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showInkAnnotation="0" defaultThemeVersion="166925"/>
  <mc:AlternateContent xmlns:mc="http://schemas.openxmlformats.org/markup-compatibility/2006">
    <mc:Choice Requires="x15">
      <x15ac:absPath xmlns:x15ac="http://schemas.microsoft.com/office/spreadsheetml/2010/11/ac" url="D:\Users\ITM\Documents\Anggana\Projects\02-Distributor Monitoring\"/>
    </mc:Choice>
  </mc:AlternateContent>
  <xr:revisionPtr revIDLastSave="0" documentId="13_ncr:1_{B8F30563-31B9-4C64-AEBD-31825027D98D}" xr6:coauthVersionLast="45" xr6:coauthVersionMax="45" xr10:uidLastSave="{00000000-0000-0000-0000-000000000000}"/>
  <bookViews>
    <workbookView xWindow="-120" yWindow="-120" windowWidth="20730" windowHeight="11160" tabRatio="738" activeTab="1" xr2:uid="{00000000-000D-0000-FFFF-FFFF00000000}"/>
  </bookViews>
  <sheets>
    <sheet name="0.Petunjuk" sheetId="9" r:id="rId1"/>
    <sheet name="1.Master Customer" sheetId="6" r:id="rId2"/>
    <sheet name="2.Master Salesman" sheetId="8" r:id="rId3"/>
    <sheet name="3.Stok Awal" sheetId="2" r:id="rId4"/>
    <sheet name="4.Sell to Trade" sheetId="1" r:id="rId5"/>
    <sheet name="5.Stok Akhir" sheetId="3" r:id="rId6"/>
    <sheet name="Master Validation" sheetId="10" state="hidden" r:id="rId7"/>
  </sheets>
  <definedNames>
    <definedName name="_xlnm._FilterDatabase" localSheetId="5" hidden="1">'5.Stok Akhir'!$H$4:$U$5003</definedName>
    <definedName name="KODE_OUTLET">'Master Validation'!$G$2:$G$5</definedName>
    <definedName name="KODE_TRANS_STOKAWAL">'Master Validation'!$A$2:$A$4</definedName>
    <definedName name="KODE_TRANS_STT">'Master Validation'!$D$2:$D$4</definedName>
    <definedName name="LIST_ITEM_ACP">#REF!</definedName>
    <definedName name="LIST_ITEM_CODE">#REF!</definedName>
    <definedName name="LIST_KODE_CUSTOMER">'1.Master Customer'!$A$3:$A$220</definedName>
    <definedName name="MASTER_CUSTOMER">'1.Master Customer'!$A$2:$J$222</definedName>
    <definedName name="MASTER_ITEM_ACP">#REF!</definedName>
    <definedName name="MASTER_SALESMAN">'2.Master Salesman'!$A$2:$G$38</definedName>
    <definedName name="STOK_AWAL">'3.Stok Awal'!$A$5:$O$5003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5003" i="1" l="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V6" i="1" l="1"/>
  <c r="V5"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R5003" i="3" l="1"/>
  <c r="R5002" i="3"/>
  <c r="R5001" i="3"/>
  <c r="R5000" i="3"/>
  <c r="R4999" i="3"/>
  <c r="R4998" i="3"/>
  <c r="R4997" i="3"/>
  <c r="R4996" i="3"/>
  <c r="R4995" i="3"/>
  <c r="R4994" i="3"/>
  <c r="R4993" i="3"/>
  <c r="R4992" i="3"/>
  <c r="R4991" i="3"/>
  <c r="R4990" i="3"/>
  <c r="R4989" i="3"/>
  <c r="R4988" i="3"/>
  <c r="R4987" i="3"/>
  <c r="R4986" i="3"/>
  <c r="R4985" i="3"/>
  <c r="R4984" i="3"/>
  <c r="R4983" i="3"/>
  <c r="R4982" i="3"/>
  <c r="R4981" i="3"/>
  <c r="R4980" i="3"/>
  <c r="R4979" i="3"/>
  <c r="R4978" i="3"/>
  <c r="R4977" i="3"/>
  <c r="R4976" i="3"/>
  <c r="R4975" i="3"/>
  <c r="R4974" i="3"/>
  <c r="R4973" i="3"/>
  <c r="R4972" i="3"/>
  <c r="R4971" i="3"/>
  <c r="R4970" i="3"/>
  <c r="R4969" i="3"/>
  <c r="R4968" i="3"/>
  <c r="R4967" i="3"/>
  <c r="R4966" i="3"/>
  <c r="R4965" i="3"/>
  <c r="R4964" i="3"/>
  <c r="R4963" i="3"/>
  <c r="R4962" i="3"/>
  <c r="R4961" i="3"/>
  <c r="R4960" i="3"/>
  <c r="R4959" i="3"/>
  <c r="R4958" i="3"/>
  <c r="R4957" i="3"/>
  <c r="R4956" i="3"/>
  <c r="R4955" i="3"/>
  <c r="R4954" i="3"/>
  <c r="R4953" i="3"/>
  <c r="R4952" i="3"/>
  <c r="R4951" i="3"/>
  <c r="R4950" i="3"/>
  <c r="R4949" i="3"/>
  <c r="R4948" i="3"/>
  <c r="R4947" i="3"/>
  <c r="R4946" i="3"/>
  <c r="R4945" i="3"/>
  <c r="R4944" i="3"/>
  <c r="R4943" i="3"/>
  <c r="R4942" i="3"/>
  <c r="R4941" i="3"/>
  <c r="R4940" i="3"/>
  <c r="R4939" i="3"/>
  <c r="R4938" i="3"/>
  <c r="R4937" i="3"/>
  <c r="R4936" i="3"/>
  <c r="R4935" i="3"/>
  <c r="R4934" i="3"/>
  <c r="R4933" i="3"/>
  <c r="R4932" i="3"/>
  <c r="R4931" i="3"/>
  <c r="R4930" i="3"/>
  <c r="R4929" i="3"/>
  <c r="R4928" i="3"/>
  <c r="R4927" i="3"/>
  <c r="R4926" i="3"/>
  <c r="R4925" i="3"/>
  <c r="R4924" i="3"/>
  <c r="R4923" i="3"/>
  <c r="R4922" i="3"/>
  <c r="R4921" i="3"/>
  <c r="R4920" i="3"/>
  <c r="R4919" i="3"/>
  <c r="R4918" i="3"/>
  <c r="R4917" i="3"/>
  <c r="R4916" i="3"/>
  <c r="R4915" i="3"/>
  <c r="R4914" i="3"/>
  <c r="R4913" i="3"/>
  <c r="R4912" i="3"/>
  <c r="R4911" i="3"/>
  <c r="R4910" i="3"/>
  <c r="R4909" i="3"/>
  <c r="R4908" i="3"/>
  <c r="R4907" i="3"/>
  <c r="R4906" i="3"/>
  <c r="R4905" i="3"/>
  <c r="R4904" i="3"/>
  <c r="R4903" i="3"/>
  <c r="R4902" i="3"/>
  <c r="R4901" i="3"/>
  <c r="R4900" i="3"/>
  <c r="R4899" i="3"/>
  <c r="R4898" i="3"/>
  <c r="R4897" i="3"/>
  <c r="R4896" i="3"/>
  <c r="R4895" i="3"/>
  <c r="R4894" i="3"/>
  <c r="R4893" i="3"/>
  <c r="R4892" i="3"/>
  <c r="R4891" i="3"/>
  <c r="R4890" i="3"/>
  <c r="R4889" i="3"/>
  <c r="R4888" i="3"/>
  <c r="R4887" i="3"/>
  <c r="R4886" i="3"/>
  <c r="R4885" i="3"/>
  <c r="R4884" i="3"/>
  <c r="R4883" i="3"/>
  <c r="R4882" i="3"/>
  <c r="R4881" i="3"/>
  <c r="R4880" i="3"/>
  <c r="R4879" i="3"/>
  <c r="R4878" i="3"/>
  <c r="R4877" i="3"/>
  <c r="R4876" i="3"/>
  <c r="R4875" i="3"/>
  <c r="R4874" i="3"/>
  <c r="R4873" i="3"/>
  <c r="R4872" i="3"/>
  <c r="R4871" i="3"/>
  <c r="R4870" i="3"/>
  <c r="R4869" i="3"/>
  <c r="R4868" i="3"/>
  <c r="R4867" i="3"/>
  <c r="R4866" i="3"/>
  <c r="R4865" i="3"/>
  <c r="R4864" i="3"/>
  <c r="R4863" i="3"/>
  <c r="R4862" i="3"/>
  <c r="R4861" i="3"/>
  <c r="R4860" i="3"/>
  <c r="R4859" i="3"/>
  <c r="R4858" i="3"/>
  <c r="R4857" i="3"/>
  <c r="R4856" i="3"/>
  <c r="R4855" i="3"/>
  <c r="R4854" i="3"/>
  <c r="R4853" i="3"/>
  <c r="R4852" i="3"/>
  <c r="R4851" i="3"/>
  <c r="R4850" i="3"/>
  <c r="R4849" i="3"/>
  <c r="R4848" i="3"/>
  <c r="R4847" i="3"/>
  <c r="R4846" i="3"/>
  <c r="R4845" i="3"/>
  <c r="R4844" i="3"/>
  <c r="R4843" i="3"/>
  <c r="R4842" i="3"/>
  <c r="R4841" i="3"/>
  <c r="R4840" i="3"/>
  <c r="R4839" i="3"/>
  <c r="R4838" i="3"/>
  <c r="R4837" i="3"/>
  <c r="R4836" i="3"/>
  <c r="R4835" i="3"/>
  <c r="R4834" i="3"/>
  <c r="R4833" i="3"/>
  <c r="R4832" i="3"/>
  <c r="R4831" i="3"/>
  <c r="R4830" i="3"/>
  <c r="R4829" i="3"/>
  <c r="R4828" i="3"/>
  <c r="R4827" i="3"/>
  <c r="R4826" i="3"/>
  <c r="R4825" i="3"/>
  <c r="R4824" i="3"/>
  <c r="R4823" i="3"/>
  <c r="R4822" i="3"/>
  <c r="R4821" i="3"/>
  <c r="R4820" i="3"/>
  <c r="R4819" i="3"/>
  <c r="R4818" i="3"/>
  <c r="R4817" i="3"/>
  <c r="R4816" i="3"/>
  <c r="R4815" i="3"/>
  <c r="R4814" i="3"/>
  <c r="R4813" i="3"/>
  <c r="R4812" i="3"/>
  <c r="R4811" i="3"/>
  <c r="R4810" i="3"/>
  <c r="R4809" i="3"/>
  <c r="R4808" i="3"/>
  <c r="R4807" i="3"/>
  <c r="R4806" i="3"/>
  <c r="R4805" i="3"/>
  <c r="R4804" i="3"/>
  <c r="R4803" i="3"/>
  <c r="R4802" i="3"/>
  <c r="R4801" i="3"/>
  <c r="R4800" i="3"/>
  <c r="R4799" i="3"/>
  <c r="R4798" i="3"/>
  <c r="R4797" i="3"/>
  <c r="R4796" i="3"/>
  <c r="R4795" i="3"/>
  <c r="R4794" i="3"/>
  <c r="R4793" i="3"/>
  <c r="R4792" i="3"/>
  <c r="R4791" i="3"/>
  <c r="R4790" i="3"/>
  <c r="R4789" i="3"/>
  <c r="R4788" i="3"/>
  <c r="R4787" i="3"/>
  <c r="R4786" i="3"/>
  <c r="R4785" i="3"/>
  <c r="R4784" i="3"/>
  <c r="R4783" i="3"/>
  <c r="R4782" i="3"/>
  <c r="R4781" i="3"/>
  <c r="R4780" i="3"/>
  <c r="R4779" i="3"/>
  <c r="R4778" i="3"/>
  <c r="R4777" i="3"/>
  <c r="R4776" i="3"/>
  <c r="R4775" i="3"/>
  <c r="R4774" i="3"/>
  <c r="R4773" i="3"/>
  <c r="R4772" i="3"/>
  <c r="R4771" i="3"/>
  <c r="R4770" i="3"/>
  <c r="R4769" i="3"/>
  <c r="R4768" i="3"/>
  <c r="R4767" i="3"/>
  <c r="R4766" i="3"/>
  <c r="R4765" i="3"/>
  <c r="R4764" i="3"/>
  <c r="R4763" i="3"/>
  <c r="R4762" i="3"/>
  <c r="R4761" i="3"/>
  <c r="R4760" i="3"/>
  <c r="R4759" i="3"/>
  <c r="R4758" i="3"/>
  <c r="R4757" i="3"/>
  <c r="R4756" i="3"/>
  <c r="R4755" i="3"/>
  <c r="R4754" i="3"/>
  <c r="R4753" i="3"/>
  <c r="R4752" i="3"/>
  <c r="R4751" i="3"/>
  <c r="R4750" i="3"/>
  <c r="R4749" i="3"/>
  <c r="R4748" i="3"/>
  <c r="R4747" i="3"/>
  <c r="R4746" i="3"/>
  <c r="R4745" i="3"/>
  <c r="R4744" i="3"/>
  <c r="R4743" i="3"/>
  <c r="R4742" i="3"/>
  <c r="R4741" i="3"/>
  <c r="R4740" i="3"/>
  <c r="R4739" i="3"/>
  <c r="R4738" i="3"/>
  <c r="R4737" i="3"/>
  <c r="R4736" i="3"/>
  <c r="R4735" i="3"/>
  <c r="R4734" i="3"/>
  <c r="R4733" i="3"/>
  <c r="R4732" i="3"/>
  <c r="R4731" i="3"/>
  <c r="R4730" i="3"/>
  <c r="R4729" i="3"/>
  <c r="R4728" i="3"/>
  <c r="R4727" i="3"/>
  <c r="R4726" i="3"/>
  <c r="R4725" i="3"/>
  <c r="R4724" i="3"/>
  <c r="R4723" i="3"/>
  <c r="R4722" i="3"/>
  <c r="R4721" i="3"/>
  <c r="R4720" i="3"/>
  <c r="R4719" i="3"/>
  <c r="R4718" i="3"/>
  <c r="R4717" i="3"/>
  <c r="R4716" i="3"/>
  <c r="R4715" i="3"/>
  <c r="R4714" i="3"/>
  <c r="R4713" i="3"/>
  <c r="R4712" i="3"/>
  <c r="R4711" i="3"/>
  <c r="R4710" i="3"/>
  <c r="R4709" i="3"/>
  <c r="R4708" i="3"/>
  <c r="R4707" i="3"/>
  <c r="R4706" i="3"/>
  <c r="R4705" i="3"/>
  <c r="R4704" i="3"/>
  <c r="R4703" i="3"/>
  <c r="R4702" i="3"/>
  <c r="R4701" i="3"/>
  <c r="R4700" i="3"/>
  <c r="R4699" i="3"/>
  <c r="R4698" i="3"/>
  <c r="R4697" i="3"/>
  <c r="R4696" i="3"/>
  <c r="R4695" i="3"/>
  <c r="R4694" i="3"/>
  <c r="R4693" i="3"/>
  <c r="R4692" i="3"/>
  <c r="R4691" i="3"/>
  <c r="R4690" i="3"/>
  <c r="R4689" i="3"/>
  <c r="R4688" i="3"/>
  <c r="R4687" i="3"/>
  <c r="R4686" i="3"/>
  <c r="R4685" i="3"/>
  <c r="R4684" i="3"/>
  <c r="R4683" i="3"/>
  <c r="R4682" i="3"/>
  <c r="R4681" i="3"/>
  <c r="R4680" i="3"/>
  <c r="R4679" i="3"/>
  <c r="R4678" i="3"/>
  <c r="R4677" i="3"/>
  <c r="R4676" i="3"/>
  <c r="R4675" i="3"/>
  <c r="R4674" i="3"/>
  <c r="R4673" i="3"/>
  <c r="R4672" i="3"/>
  <c r="R4671" i="3"/>
  <c r="R4670" i="3"/>
  <c r="R4669" i="3"/>
  <c r="R4668" i="3"/>
  <c r="R4667" i="3"/>
  <c r="R4666" i="3"/>
  <c r="R4665" i="3"/>
  <c r="R4664" i="3"/>
  <c r="R4663" i="3"/>
  <c r="R4662" i="3"/>
  <c r="R4661" i="3"/>
  <c r="R4660" i="3"/>
  <c r="R4659" i="3"/>
  <c r="R4658" i="3"/>
  <c r="R4657" i="3"/>
  <c r="R4656" i="3"/>
  <c r="R4655" i="3"/>
  <c r="R4654" i="3"/>
  <c r="R4653" i="3"/>
  <c r="R4652" i="3"/>
  <c r="R4651" i="3"/>
  <c r="R4650" i="3"/>
  <c r="R4649" i="3"/>
  <c r="R4648" i="3"/>
  <c r="R4647" i="3"/>
  <c r="R4646" i="3"/>
  <c r="R4645" i="3"/>
  <c r="R4644" i="3"/>
  <c r="R4643" i="3"/>
  <c r="R4642" i="3"/>
  <c r="R4641" i="3"/>
  <c r="R4640" i="3"/>
  <c r="R4639" i="3"/>
  <c r="R4638" i="3"/>
  <c r="R4637" i="3"/>
  <c r="R4636" i="3"/>
  <c r="R4635" i="3"/>
  <c r="R4634" i="3"/>
  <c r="R4633" i="3"/>
  <c r="R4632" i="3"/>
  <c r="R4631" i="3"/>
  <c r="R4630" i="3"/>
  <c r="R4629" i="3"/>
  <c r="R4628" i="3"/>
  <c r="R4627" i="3"/>
  <c r="R4626" i="3"/>
  <c r="R4625" i="3"/>
  <c r="R4624" i="3"/>
  <c r="R4623" i="3"/>
  <c r="R4622" i="3"/>
  <c r="R4621" i="3"/>
  <c r="R4620" i="3"/>
  <c r="R4619" i="3"/>
  <c r="R4618" i="3"/>
  <c r="R4617" i="3"/>
  <c r="R4616" i="3"/>
  <c r="R4615" i="3"/>
  <c r="R4614" i="3"/>
  <c r="R4613" i="3"/>
  <c r="R4612" i="3"/>
  <c r="R4611" i="3"/>
  <c r="R4610" i="3"/>
  <c r="R4609" i="3"/>
  <c r="R4608" i="3"/>
  <c r="R4607" i="3"/>
  <c r="R4606" i="3"/>
  <c r="R4605" i="3"/>
  <c r="R4604" i="3"/>
  <c r="R4603" i="3"/>
  <c r="R4602" i="3"/>
  <c r="R4601" i="3"/>
  <c r="R4600" i="3"/>
  <c r="R4599" i="3"/>
  <c r="R4598" i="3"/>
  <c r="R4597" i="3"/>
  <c r="R4596" i="3"/>
  <c r="R4595" i="3"/>
  <c r="R4594" i="3"/>
  <c r="R4593" i="3"/>
  <c r="R4592" i="3"/>
  <c r="R4591" i="3"/>
  <c r="R4590" i="3"/>
  <c r="R4589" i="3"/>
  <c r="R4588" i="3"/>
  <c r="R4587" i="3"/>
  <c r="R4586" i="3"/>
  <c r="R4585" i="3"/>
  <c r="R4584" i="3"/>
  <c r="R4583" i="3"/>
  <c r="R4582" i="3"/>
  <c r="R4581" i="3"/>
  <c r="R4580" i="3"/>
  <c r="R4579" i="3"/>
  <c r="R4578" i="3"/>
  <c r="R4577" i="3"/>
  <c r="R4576" i="3"/>
  <c r="R4575" i="3"/>
  <c r="R4574" i="3"/>
  <c r="R4573" i="3"/>
  <c r="R4572" i="3"/>
  <c r="R4571" i="3"/>
  <c r="R4570" i="3"/>
  <c r="R4569" i="3"/>
  <c r="R4568" i="3"/>
  <c r="R4567" i="3"/>
  <c r="R4566" i="3"/>
  <c r="R4565" i="3"/>
  <c r="R4564" i="3"/>
  <c r="R4563" i="3"/>
  <c r="R4562" i="3"/>
  <c r="R4561" i="3"/>
  <c r="R4560" i="3"/>
  <c r="R4559" i="3"/>
  <c r="R4558" i="3"/>
  <c r="R4557" i="3"/>
  <c r="R4556" i="3"/>
  <c r="R4555" i="3"/>
  <c r="R4554" i="3"/>
  <c r="R4553" i="3"/>
  <c r="R4552" i="3"/>
  <c r="R4551" i="3"/>
  <c r="R4550" i="3"/>
  <c r="R4549" i="3"/>
  <c r="R4548" i="3"/>
  <c r="R4547" i="3"/>
  <c r="R4546" i="3"/>
  <c r="R4545" i="3"/>
  <c r="R4544" i="3"/>
  <c r="R4543" i="3"/>
  <c r="R4542" i="3"/>
  <c r="R4541" i="3"/>
  <c r="R4540" i="3"/>
  <c r="R4539" i="3"/>
  <c r="R4538" i="3"/>
  <c r="R4537" i="3"/>
  <c r="R4536" i="3"/>
  <c r="R4535" i="3"/>
  <c r="R4534" i="3"/>
  <c r="R4533" i="3"/>
  <c r="R4532" i="3"/>
  <c r="R4531" i="3"/>
  <c r="R4530" i="3"/>
  <c r="R4529" i="3"/>
  <c r="R4528" i="3"/>
  <c r="R4527" i="3"/>
  <c r="R4526" i="3"/>
  <c r="R4525" i="3"/>
  <c r="R4524" i="3"/>
  <c r="R4523" i="3"/>
  <c r="R4522" i="3"/>
  <c r="R4521" i="3"/>
  <c r="R4520" i="3"/>
  <c r="R4519" i="3"/>
  <c r="R4518" i="3"/>
  <c r="R4517" i="3"/>
  <c r="R4516" i="3"/>
  <c r="R4515" i="3"/>
  <c r="R4514" i="3"/>
  <c r="R4513" i="3"/>
  <c r="R4512" i="3"/>
  <c r="R4511" i="3"/>
  <c r="R4510" i="3"/>
  <c r="R4509" i="3"/>
  <c r="R4508" i="3"/>
  <c r="R4507" i="3"/>
  <c r="R4506" i="3"/>
  <c r="R4505" i="3"/>
  <c r="R4504" i="3"/>
  <c r="R4503" i="3"/>
  <c r="R4502" i="3"/>
  <c r="R4501" i="3"/>
  <c r="R4500" i="3"/>
  <c r="R4499" i="3"/>
  <c r="R4498" i="3"/>
  <c r="R4497" i="3"/>
  <c r="R4496" i="3"/>
  <c r="R4495" i="3"/>
  <c r="R4494" i="3"/>
  <c r="R4493" i="3"/>
  <c r="R4492" i="3"/>
  <c r="R4491" i="3"/>
  <c r="R4490" i="3"/>
  <c r="R4489" i="3"/>
  <c r="R4488" i="3"/>
  <c r="R4487" i="3"/>
  <c r="R4486" i="3"/>
  <c r="R4485" i="3"/>
  <c r="R4484" i="3"/>
  <c r="R4483" i="3"/>
  <c r="R4482" i="3"/>
  <c r="R4481" i="3"/>
  <c r="R4480" i="3"/>
  <c r="R4479" i="3"/>
  <c r="R4478" i="3"/>
  <c r="R4477" i="3"/>
  <c r="R4476" i="3"/>
  <c r="R4475" i="3"/>
  <c r="R4474" i="3"/>
  <c r="R4473" i="3"/>
  <c r="R4472" i="3"/>
  <c r="R4471" i="3"/>
  <c r="R4470" i="3"/>
  <c r="R4469" i="3"/>
  <c r="R4468" i="3"/>
  <c r="R4467" i="3"/>
  <c r="R4466" i="3"/>
  <c r="R4465" i="3"/>
  <c r="R4464" i="3"/>
  <c r="R4463" i="3"/>
  <c r="R4462" i="3"/>
  <c r="R4461" i="3"/>
  <c r="R4460" i="3"/>
  <c r="R4459" i="3"/>
  <c r="R4458" i="3"/>
  <c r="R4457" i="3"/>
  <c r="R4456" i="3"/>
  <c r="R4455" i="3"/>
  <c r="R4454" i="3"/>
  <c r="R4453" i="3"/>
  <c r="R4452" i="3"/>
  <c r="R4451" i="3"/>
  <c r="R4450" i="3"/>
  <c r="R4449" i="3"/>
  <c r="R4448" i="3"/>
  <c r="R4447" i="3"/>
  <c r="R4446" i="3"/>
  <c r="R4445" i="3"/>
  <c r="R4444" i="3"/>
  <c r="R4443" i="3"/>
  <c r="R4442" i="3"/>
  <c r="R4441" i="3"/>
  <c r="R4440" i="3"/>
  <c r="R4439" i="3"/>
  <c r="R4438" i="3"/>
  <c r="R4437" i="3"/>
  <c r="R4436" i="3"/>
  <c r="R4435" i="3"/>
  <c r="R4434" i="3"/>
  <c r="R4433" i="3"/>
  <c r="R4432" i="3"/>
  <c r="R4431" i="3"/>
  <c r="R4430" i="3"/>
  <c r="R4429" i="3"/>
  <c r="R4428" i="3"/>
  <c r="R4427" i="3"/>
  <c r="R4426" i="3"/>
  <c r="R4425" i="3"/>
  <c r="R4424" i="3"/>
  <c r="R4423" i="3"/>
  <c r="R4422" i="3"/>
  <c r="R4421" i="3"/>
  <c r="R4420" i="3"/>
  <c r="R4419" i="3"/>
  <c r="R4418" i="3"/>
  <c r="R4417" i="3"/>
  <c r="R4416" i="3"/>
  <c r="R4415" i="3"/>
  <c r="R4414" i="3"/>
  <c r="R4413" i="3"/>
  <c r="R4412" i="3"/>
  <c r="R4411" i="3"/>
  <c r="R4410" i="3"/>
  <c r="R4409" i="3"/>
  <c r="R4408" i="3"/>
  <c r="R4407" i="3"/>
  <c r="R4406" i="3"/>
  <c r="R4405" i="3"/>
  <c r="R4404" i="3"/>
  <c r="R4403" i="3"/>
  <c r="R4402" i="3"/>
  <c r="R4401" i="3"/>
  <c r="R4400" i="3"/>
  <c r="R4399" i="3"/>
  <c r="R4398" i="3"/>
  <c r="R4397" i="3"/>
  <c r="R4396" i="3"/>
  <c r="R4395" i="3"/>
  <c r="R4394" i="3"/>
  <c r="R4393" i="3"/>
  <c r="R4392" i="3"/>
  <c r="R4391" i="3"/>
  <c r="R4390" i="3"/>
  <c r="R4389" i="3"/>
  <c r="R4388" i="3"/>
  <c r="R4387" i="3"/>
  <c r="R4386" i="3"/>
  <c r="R4385" i="3"/>
  <c r="R4384" i="3"/>
  <c r="R4383" i="3"/>
  <c r="R4382" i="3"/>
  <c r="R4381" i="3"/>
  <c r="R4380" i="3"/>
  <c r="R4379" i="3"/>
  <c r="R4378" i="3"/>
  <c r="R4377" i="3"/>
  <c r="R4376" i="3"/>
  <c r="R4375" i="3"/>
  <c r="R4374" i="3"/>
  <c r="R4373" i="3"/>
  <c r="R4372" i="3"/>
  <c r="R4371" i="3"/>
  <c r="R4370" i="3"/>
  <c r="R4369" i="3"/>
  <c r="R4368" i="3"/>
  <c r="R4367" i="3"/>
  <c r="R4366" i="3"/>
  <c r="R4365" i="3"/>
  <c r="R4364" i="3"/>
  <c r="R4363" i="3"/>
  <c r="R4362" i="3"/>
  <c r="R4361" i="3"/>
  <c r="R4360" i="3"/>
  <c r="R4359" i="3"/>
  <c r="R4358" i="3"/>
  <c r="R4357" i="3"/>
  <c r="R4356" i="3"/>
  <c r="R4355" i="3"/>
  <c r="R4354" i="3"/>
  <c r="R4353" i="3"/>
  <c r="R4352" i="3"/>
  <c r="R4351" i="3"/>
  <c r="R4350" i="3"/>
  <c r="R4349" i="3"/>
  <c r="R4348" i="3"/>
  <c r="R4347" i="3"/>
  <c r="R4346" i="3"/>
  <c r="R4345" i="3"/>
  <c r="R4344" i="3"/>
  <c r="R4343" i="3"/>
  <c r="R4342" i="3"/>
  <c r="R4341" i="3"/>
  <c r="R4340" i="3"/>
  <c r="R4339" i="3"/>
  <c r="R4338" i="3"/>
  <c r="R4337" i="3"/>
  <c r="R4336" i="3"/>
  <c r="R4335" i="3"/>
  <c r="R4334" i="3"/>
  <c r="R4333" i="3"/>
  <c r="R4332" i="3"/>
  <c r="R4331" i="3"/>
  <c r="R4330" i="3"/>
  <c r="R4329" i="3"/>
  <c r="R4328" i="3"/>
  <c r="R4327" i="3"/>
  <c r="R4326" i="3"/>
  <c r="R4325" i="3"/>
  <c r="R4324" i="3"/>
  <c r="R4323" i="3"/>
  <c r="R4322" i="3"/>
  <c r="R4321" i="3"/>
  <c r="R4320" i="3"/>
  <c r="R4319" i="3"/>
  <c r="R4318" i="3"/>
  <c r="R4317" i="3"/>
  <c r="R4316" i="3"/>
  <c r="R4315" i="3"/>
  <c r="R4314" i="3"/>
  <c r="R4313" i="3"/>
  <c r="R4312" i="3"/>
  <c r="R4311" i="3"/>
  <c r="R4310" i="3"/>
  <c r="R4309" i="3"/>
  <c r="R4308" i="3"/>
  <c r="R4307" i="3"/>
  <c r="R4306" i="3"/>
  <c r="R4305" i="3"/>
  <c r="R4304" i="3"/>
  <c r="R4303" i="3"/>
  <c r="R4302" i="3"/>
  <c r="R4301" i="3"/>
  <c r="R4300" i="3"/>
  <c r="R4299" i="3"/>
  <c r="R4298" i="3"/>
  <c r="R4297" i="3"/>
  <c r="R4296" i="3"/>
  <c r="R4295" i="3"/>
  <c r="R4294" i="3"/>
  <c r="R4293" i="3"/>
  <c r="R4292" i="3"/>
  <c r="R4291" i="3"/>
  <c r="R4290" i="3"/>
  <c r="R4289" i="3"/>
  <c r="R4288" i="3"/>
  <c r="R4287" i="3"/>
  <c r="R4286" i="3"/>
  <c r="R4285" i="3"/>
  <c r="R4284" i="3"/>
  <c r="R4283" i="3"/>
  <c r="R4282" i="3"/>
  <c r="R4281" i="3"/>
  <c r="R4280" i="3"/>
  <c r="R4279" i="3"/>
  <c r="R4278" i="3"/>
  <c r="R4277" i="3"/>
  <c r="R4276" i="3"/>
  <c r="R4275" i="3"/>
  <c r="R4274" i="3"/>
  <c r="R4273" i="3"/>
  <c r="R4272" i="3"/>
  <c r="R4271" i="3"/>
  <c r="R4270" i="3"/>
  <c r="R4269" i="3"/>
  <c r="R4268" i="3"/>
  <c r="R4267" i="3"/>
  <c r="R4266" i="3"/>
  <c r="R4265" i="3"/>
  <c r="R4264" i="3"/>
  <c r="R4263" i="3"/>
  <c r="R4262" i="3"/>
  <c r="R4261" i="3"/>
  <c r="R4260" i="3"/>
  <c r="R4259" i="3"/>
  <c r="R4258" i="3"/>
  <c r="R4257" i="3"/>
  <c r="R4256" i="3"/>
  <c r="R4255" i="3"/>
  <c r="R4254" i="3"/>
  <c r="R4253" i="3"/>
  <c r="R4252" i="3"/>
  <c r="R4251" i="3"/>
  <c r="R4250" i="3"/>
  <c r="R4249" i="3"/>
  <c r="R4248" i="3"/>
  <c r="R4247" i="3"/>
  <c r="R4246" i="3"/>
  <c r="R4245" i="3"/>
  <c r="R4244" i="3"/>
  <c r="R4243" i="3"/>
  <c r="R4242" i="3"/>
  <c r="R4241" i="3"/>
  <c r="R4240" i="3"/>
  <c r="R4239" i="3"/>
  <c r="R4238" i="3"/>
  <c r="R4237" i="3"/>
  <c r="R4236" i="3"/>
  <c r="R4235" i="3"/>
  <c r="R4234" i="3"/>
  <c r="R4233" i="3"/>
  <c r="R4232" i="3"/>
  <c r="R4231" i="3"/>
  <c r="R4230" i="3"/>
  <c r="R4229" i="3"/>
  <c r="R4228" i="3"/>
  <c r="R4227" i="3"/>
  <c r="R4226" i="3"/>
  <c r="R4225" i="3"/>
  <c r="R4224" i="3"/>
  <c r="R4223" i="3"/>
  <c r="R4222" i="3"/>
  <c r="R4221" i="3"/>
  <c r="R4220" i="3"/>
  <c r="R4219" i="3"/>
  <c r="R4218" i="3"/>
  <c r="R4217" i="3"/>
  <c r="R4216" i="3"/>
  <c r="R4215" i="3"/>
  <c r="R4214" i="3"/>
  <c r="R4213" i="3"/>
  <c r="R4212" i="3"/>
  <c r="R4211" i="3"/>
  <c r="R4210" i="3"/>
  <c r="R4209" i="3"/>
  <c r="R4208" i="3"/>
  <c r="R4207" i="3"/>
  <c r="R4206" i="3"/>
  <c r="R4205" i="3"/>
  <c r="R4204" i="3"/>
  <c r="R4203" i="3"/>
  <c r="R4202" i="3"/>
  <c r="R4201" i="3"/>
  <c r="R4200" i="3"/>
  <c r="R4199" i="3"/>
  <c r="R4198" i="3"/>
  <c r="R4197" i="3"/>
  <c r="R4196" i="3"/>
  <c r="R4195" i="3"/>
  <c r="R4194" i="3"/>
  <c r="R4193" i="3"/>
  <c r="R4192" i="3"/>
  <c r="R4191" i="3"/>
  <c r="R4190" i="3"/>
  <c r="R4189" i="3"/>
  <c r="R4188" i="3"/>
  <c r="R4187" i="3"/>
  <c r="R4186" i="3"/>
  <c r="R4185" i="3"/>
  <c r="R4184" i="3"/>
  <c r="R4183" i="3"/>
  <c r="R4182" i="3"/>
  <c r="R4181" i="3"/>
  <c r="R4180" i="3"/>
  <c r="R4179" i="3"/>
  <c r="R4178" i="3"/>
  <c r="R4177" i="3"/>
  <c r="R4176" i="3"/>
  <c r="R4175" i="3"/>
  <c r="R4174" i="3"/>
  <c r="R4173" i="3"/>
  <c r="R4172" i="3"/>
  <c r="R4171" i="3"/>
  <c r="R4170" i="3"/>
  <c r="R4169" i="3"/>
  <c r="R4168" i="3"/>
  <c r="R4167" i="3"/>
  <c r="R4166" i="3"/>
  <c r="R4165" i="3"/>
  <c r="R4164" i="3"/>
  <c r="R4163" i="3"/>
  <c r="R4162" i="3"/>
  <c r="R4161" i="3"/>
  <c r="R4160" i="3"/>
  <c r="R4159" i="3"/>
  <c r="R4158" i="3"/>
  <c r="R4157" i="3"/>
  <c r="R4156" i="3"/>
  <c r="R4155" i="3"/>
  <c r="R4154" i="3"/>
  <c r="R4153" i="3"/>
  <c r="R4152" i="3"/>
  <c r="R4151" i="3"/>
  <c r="R4150" i="3"/>
  <c r="R4149" i="3"/>
  <c r="R4148" i="3"/>
  <c r="R4147" i="3"/>
  <c r="R4146" i="3"/>
  <c r="R4145" i="3"/>
  <c r="R4144" i="3"/>
  <c r="R4143" i="3"/>
  <c r="R4142" i="3"/>
  <c r="R4141" i="3"/>
  <c r="R4140" i="3"/>
  <c r="R4139" i="3"/>
  <c r="R4138" i="3"/>
  <c r="R4137" i="3"/>
  <c r="R4136" i="3"/>
  <c r="R4135" i="3"/>
  <c r="R4134" i="3"/>
  <c r="R4133" i="3"/>
  <c r="R4132" i="3"/>
  <c r="R4131" i="3"/>
  <c r="R4130" i="3"/>
  <c r="R4129" i="3"/>
  <c r="R4128" i="3"/>
  <c r="R4127" i="3"/>
  <c r="R4126" i="3"/>
  <c r="R4125" i="3"/>
  <c r="R4124" i="3"/>
  <c r="R4123" i="3"/>
  <c r="R4122" i="3"/>
  <c r="R4121" i="3"/>
  <c r="R4120" i="3"/>
  <c r="R4119" i="3"/>
  <c r="R4118" i="3"/>
  <c r="R4117" i="3"/>
  <c r="R4116" i="3"/>
  <c r="R4115" i="3"/>
  <c r="R4114" i="3"/>
  <c r="R4113" i="3"/>
  <c r="R4112" i="3"/>
  <c r="R4111" i="3"/>
  <c r="R4110" i="3"/>
  <c r="R4109" i="3"/>
  <c r="R4108" i="3"/>
  <c r="R4107" i="3"/>
  <c r="R4106" i="3"/>
  <c r="R4105" i="3"/>
  <c r="R4104" i="3"/>
  <c r="R4103" i="3"/>
  <c r="R4102" i="3"/>
  <c r="R4101" i="3"/>
  <c r="R4100" i="3"/>
  <c r="R4099" i="3"/>
  <c r="R4098" i="3"/>
  <c r="R4097" i="3"/>
  <c r="R4096" i="3"/>
  <c r="R4095" i="3"/>
  <c r="R4094" i="3"/>
  <c r="R4093" i="3"/>
  <c r="R4092" i="3"/>
  <c r="R4091" i="3"/>
  <c r="R4090" i="3"/>
  <c r="R4089" i="3"/>
  <c r="R4088" i="3"/>
  <c r="R4087" i="3"/>
  <c r="R4086" i="3"/>
  <c r="R4085" i="3"/>
  <c r="R4084" i="3"/>
  <c r="R4083" i="3"/>
  <c r="R4082" i="3"/>
  <c r="R4081" i="3"/>
  <c r="R4080" i="3"/>
  <c r="R4079" i="3"/>
  <c r="R4078" i="3"/>
  <c r="R4077" i="3"/>
  <c r="R4076" i="3"/>
  <c r="R4075" i="3"/>
  <c r="R4074" i="3"/>
  <c r="R4073" i="3"/>
  <c r="R4072" i="3"/>
  <c r="R4071" i="3"/>
  <c r="R4070" i="3"/>
  <c r="R4069" i="3"/>
  <c r="R4068" i="3"/>
  <c r="R4067" i="3"/>
  <c r="R4066" i="3"/>
  <c r="R4065" i="3"/>
  <c r="R4064" i="3"/>
  <c r="R4063" i="3"/>
  <c r="R4062" i="3"/>
  <c r="R4061" i="3"/>
  <c r="R4060" i="3"/>
  <c r="R4059" i="3"/>
  <c r="R4058" i="3"/>
  <c r="R4057" i="3"/>
  <c r="R4056" i="3"/>
  <c r="R4055" i="3"/>
  <c r="R4054" i="3"/>
  <c r="R4053" i="3"/>
  <c r="R4052" i="3"/>
  <c r="R4051" i="3"/>
  <c r="R4050" i="3"/>
  <c r="R4049" i="3"/>
  <c r="R4048" i="3"/>
  <c r="R4047" i="3"/>
  <c r="R4046" i="3"/>
  <c r="R4045" i="3"/>
  <c r="R4044" i="3"/>
  <c r="R4043" i="3"/>
  <c r="R4042" i="3"/>
  <c r="R4041" i="3"/>
  <c r="R4040" i="3"/>
  <c r="R4039" i="3"/>
  <c r="R4038" i="3"/>
  <c r="R4037" i="3"/>
  <c r="R4036" i="3"/>
  <c r="R4035" i="3"/>
  <c r="R4034" i="3"/>
  <c r="R4033" i="3"/>
  <c r="R4032" i="3"/>
  <c r="R4031" i="3"/>
  <c r="R4030" i="3"/>
  <c r="R4029" i="3"/>
  <c r="R4028" i="3"/>
  <c r="R4027" i="3"/>
  <c r="R4026" i="3"/>
  <c r="R4025" i="3"/>
  <c r="R4024" i="3"/>
  <c r="R4023" i="3"/>
  <c r="R4022" i="3"/>
  <c r="R4021" i="3"/>
  <c r="R4020" i="3"/>
  <c r="R4019" i="3"/>
  <c r="R4018" i="3"/>
  <c r="R4017" i="3"/>
  <c r="R4016" i="3"/>
  <c r="R4015" i="3"/>
  <c r="R4014" i="3"/>
  <c r="R4013" i="3"/>
  <c r="R4012" i="3"/>
  <c r="R4011" i="3"/>
  <c r="R4010" i="3"/>
  <c r="R4009" i="3"/>
  <c r="R4008" i="3"/>
  <c r="R4007" i="3"/>
  <c r="R4006" i="3"/>
  <c r="R4005" i="3"/>
  <c r="R4004" i="3"/>
  <c r="R4003" i="3"/>
  <c r="R4002" i="3"/>
  <c r="R4001" i="3"/>
  <c r="R4000" i="3"/>
  <c r="R3999" i="3"/>
  <c r="R3998" i="3"/>
  <c r="R3997" i="3"/>
  <c r="R3996" i="3"/>
  <c r="R3995" i="3"/>
  <c r="R3994" i="3"/>
  <c r="R3993" i="3"/>
  <c r="R3992" i="3"/>
  <c r="R3991" i="3"/>
  <c r="R3990" i="3"/>
  <c r="R3989" i="3"/>
  <c r="R3988" i="3"/>
  <c r="R3987" i="3"/>
  <c r="R3986" i="3"/>
  <c r="R3985" i="3"/>
  <c r="R3984" i="3"/>
  <c r="R3983" i="3"/>
  <c r="R3982" i="3"/>
  <c r="R3981" i="3"/>
  <c r="R3980" i="3"/>
  <c r="R3979" i="3"/>
  <c r="R3978" i="3"/>
  <c r="R3977" i="3"/>
  <c r="R3976" i="3"/>
  <c r="R3975" i="3"/>
  <c r="R3974" i="3"/>
  <c r="R3973" i="3"/>
  <c r="R3972" i="3"/>
  <c r="R3971" i="3"/>
  <c r="R3970" i="3"/>
  <c r="R3969" i="3"/>
  <c r="R3968" i="3"/>
  <c r="R3967" i="3"/>
  <c r="R3966" i="3"/>
  <c r="R3965" i="3"/>
  <c r="R3964" i="3"/>
  <c r="R3963" i="3"/>
  <c r="R3962" i="3"/>
  <c r="R3961" i="3"/>
  <c r="R3960" i="3"/>
  <c r="R3959" i="3"/>
  <c r="R3958" i="3"/>
  <c r="R3957" i="3"/>
  <c r="R3956" i="3"/>
  <c r="R3955" i="3"/>
  <c r="R3954" i="3"/>
  <c r="R3953" i="3"/>
  <c r="R3952" i="3"/>
  <c r="R3951" i="3"/>
  <c r="R3950" i="3"/>
  <c r="R3949" i="3"/>
  <c r="R3948" i="3"/>
  <c r="R3947" i="3"/>
  <c r="R3946" i="3"/>
  <c r="R3945" i="3"/>
  <c r="R3944" i="3"/>
  <c r="R3943" i="3"/>
  <c r="R3942" i="3"/>
  <c r="R3941" i="3"/>
  <c r="R3940" i="3"/>
  <c r="R3939" i="3"/>
  <c r="R3938" i="3"/>
  <c r="R3937" i="3"/>
  <c r="R3936" i="3"/>
  <c r="R3935" i="3"/>
  <c r="R3934" i="3"/>
  <c r="R3933" i="3"/>
  <c r="R3932" i="3"/>
  <c r="R3931" i="3"/>
  <c r="R3930" i="3"/>
  <c r="R3929" i="3"/>
  <c r="R3928" i="3"/>
  <c r="R3927" i="3"/>
  <c r="R3926" i="3"/>
  <c r="R3925" i="3"/>
  <c r="R3924" i="3"/>
  <c r="R3923" i="3"/>
  <c r="R3922" i="3"/>
  <c r="R3921" i="3"/>
  <c r="R3920" i="3"/>
  <c r="R3919" i="3"/>
  <c r="R3918" i="3"/>
  <c r="R3917" i="3"/>
  <c r="R3916" i="3"/>
  <c r="R3915" i="3"/>
  <c r="R3914" i="3"/>
  <c r="R3913" i="3"/>
  <c r="R3912" i="3"/>
  <c r="R3911" i="3"/>
  <c r="R3910" i="3"/>
  <c r="R3909" i="3"/>
  <c r="R3908" i="3"/>
  <c r="R3907" i="3"/>
  <c r="R3906" i="3"/>
  <c r="R3905" i="3"/>
  <c r="R3904" i="3"/>
  <c r="R3903" i="3"/>
  <c r="R3902" i="3"/>
  <c r="R3901" i="3"/>
  <c r="R3900" i="3"/>
  <c r="R3899" i="3"/>
  <c r="R3898" i="3"/>
  <c r="R3897" i="3"/>
  <c r="R3896" i="3"/>
  <c r="R3895" i="3"/>
  <c r="R3894" i="3"/>
  <c r="R3893" i="3"/>
  <c r="R3892" i="3"/>
  <c r="R3891" i="3"/>
  <c r="R3890" i="3"/>
  <c r="R3889" i="3"/>
  <c r="R3888" i="3"/>
  <c r="R3887" i="3"/>
  <c r="R3886" i="3"/>
  <c r="R3885" i="3"/>
  <c r="R3884" i="3"/>
  <c r="R3883" i="3"/>
  <c r="R3882" i="3"/>
  <c r="R3881" i="3"/>
  <c r="R3880" i="3"/>
  <c r="R3879" i="3"/>
  <c r="R3878" i="3"/>
  <c r="R3877" i="3"/>
  <c r="R3876" i="3"/>
  <c r="R3875" i="3"/>
  <c r="R3874" i="3"/>
  <c r="R3873" i="3"/>
  <c r="R3872" i="3"/>
  <c r="R3871" i="3"/>
  <c r="R3870" i="3"/>
  <c r="R3869" i="3"/>
  <c r="R3868" i="3"/>
  <c r="R3867" i="3"/>
  <c r="R3866" i="3"/>
  <c r="R3865" i="3"/>
  <c r="R3864" i="3"/>
  <c r="R3863" i="3"/>
  <c r="R3862" i="3"/>
  <c r="R3861" i="3"/>
  <c r="R3860" i="3"/>
  <c r="R3859" i="3"/>
  <c r="R3858" i="3"/>
  <c r="R3857" i="3"/>
  <c r="R3856" i="3"/>
  <c r="R3855" i="3"/>
  <c r="R3854" i="3"/>
  <c r="R3853" i="3"/>
  <c r="R3852" i="3"/>
  <c r="R3851" i="3"/>
  <c r="R3850" i="3"/>
  <c r="R3849" i="3"/>
  <c r="R3848" i="3"/>
  <c r="R3847" i="3"/>
  <c r="R3846" i="3"/>
  <c r="R3845" i="3"/>
  <c r="R3844" i="3"/>
  <c r="R3843" i="3"/>
  <c r="R3842" i="3"/>
  <c r="R3841" i="3"/>
  <c r="R3840" i="3"/>
  <c r="R3839" i="3"/>
  <c r="R3838" i="3"/>
  <c r="R3837" i="3"/>
  <c r="R3836" i="3"/>
  <c r="R3835" i="3"/>
  <c r="R3834" i="3"/>
  <c r="R3833" i="3"/>
  <c r="R3832" i="3"/>
  <c r="R3831" i="3"/>
  <c r="R3830" i="3"/>
  <c r="R3829" i="3"/>
  <c r="R3828" i="3"/>
  <c r="R3827" i="3"/>
  <c r="R3826" i="3"/>
  <c r="R3825" i="3"/>
  <c r="R3824" i="3"/>
  <c r="R3823" i="3"/>
  <c r="R3822" i="3"/>
  <c r="R3821" i="3"/>
  <c r="R3820" i="3"/>
  <c r="R3819" i="3"/>
  <c r="R3818" i="3"/>
  <c r="R3817" i="3"/>
  <c r="R3816" i="3"/>
  <c r="R3815" i="3"/>
  <c r="R3814" i="3"/>
  <c r="R3813" i="3"/>
  <c r="R3812" i="3"/>
  <c r="R3811" i="3"/>
  <c r="R3810" i="3"/>
  <c r="R3809" i="3"/>
  <c r="R3808" i="3"/>
  <c r="R3807" i="3"/>
  <c r="R3806" i="3"/>
  <c r="R3805" i="3"/>
  <c r="R3804" i="3"/>
  <c r="R3803" i="3"/>
  <c r="R3802" i="3"/>
  <c r="R3801" i="3"/>
  <c r="R3800" i="3"/>
  <c r="R3799" i="3"/>
  <c r="R3798" i="3"/>
  <c r="R3797" i="3"/>
  <c r="R3796" i="3"/>
  <c r="R3795" i="3"/>
  <c r="R3794" i="3"/>
  <c r="R3793" i="3"/>
  <c r="R3792" i="3"/>
  <c r="R3791" i="3"/>
  <c r="R3790" i="3"/>
  <c r="R3789" i="3"/>
  <c r="R3788" i="3"/>
  <c r="R3787" i="3"/>
  <c r="R3786" i="3"/>
  <c r="R3785" i="3"/>
  <c r="R3784" i="3"/>
  <c r="R3783" i="3"/>
  <c r="R3782" i="3"/>
  <c r="R3781" i="3"/>
  <c r="R3780" i="3"/>
  <c r="R3779" i="3"/>
  <c r="R3778" i="3"/>
  <c r="R3777" i="3"/>
  <c r="R3776" i="3"/>
  <c r="R3775" i="3"/>
  <c r="R3774" i="3"/>
  <c r="R3773" i="3"/>
  <c r="R3772" i="3"/>
  <c r="R3771" i="3"/>
  <c r="R3770" i="3"/>
  <c r="R3769" i="3"/>
  <c r="R3768" i="3"/>
  <c r="R3767" i="3"/>
  <c r="R3766" i="3"/>
  <c r="R3765" i="3"/>
  <c r="R3764" i="3"/>
  <c r="R3763" i="3"/>
  <c r="R3762" i="3"/>
  <c r="R3761" i="3"/>
  <c r="R3760" i="3"/>
  <c r="R3759" i="3"/>
  <c r="R3758" i="3"/>
  <c r="R3757" i="3"/>
  <c r="R3756" i="3"/>
  <c r="R3755" i="3"/>
  <c r="R3754" i="3"/>
  <c r="R3753" i="3"/>
  <c r="R3752" i="3"/>
  <c r="R3751" i="3"/>
  <c r="R3750" i="3"/>
  <c r="R3749" i="3"/>
  <c r="R3748" i="3"/>
  <c r="R3747" i="3"/>
  <c r="R3746" i="3"/>
  <c r="R3745" i="3"/>
  <c r="R3744" i="3"/>
  <c r="R3743" i="3"/>
  <c r="R3742" i="3"/>
  <c r="R3741" i="3"/>
  <c r="R3740" i="3"/>
  <c r="R3739" i="3"/>
  <c r="R3738" i="3"/>
  <c r="R3737" i="3"/>
  <c r="R3736" i="3"/>
  <c r="R3735" i="3"/>
  <c r="R3734" i="3"/>
  <c r="R3733" i="3"/>
  <c r="R3732" i="3"/>
  <c r="R3731" i="3"/>
  <c r="R3730" i="3"/>
  <c r="R3729" i="3"/>
  <c r="R3728" i="3"/>
  <c r="R3727" i="3"/>
  <c r="R3726" i="3"/>
  <c r="R3725" i="3"/>
  <c r="R3724" i="3"/>
  <c r="R3723" i="3"/>
  <c r="R3722" i="3"/>
  <c r="R3721" i="3"/>
  <c r="R3720" i="3"/>
  <c r="R3719" i="3"/>
  <c r="R3718" i="3"/>
  <c r="R3717" i="3"/>
  <c r="R3716" i="3"/>
  <c r="R3715" i="3"/>
  <c r="R3714" i="3"/>
  <c r="R3713" i="3"/>
  <c r="R3712" i="3"/>
  <c r="R3711" i="3"/>
  <c r="R3710" i="3"/>
  <c r="R3709" i="3"/>
  <c r="R3708" i="3"/>
  <c r="R3707" i="3"/>
  <c r="R3706" i="3"/>
  <c r="R3705" i="3"/>
  <c r="R3704" i="3"/>
  <c r="R3703" i="3"/>
  <c r="R3702" i="3"/>
  <c r="R3701" i="3"/>
  <c r="R3700" i="3"/>
  <c r="R3699" i="3"/>
  <c r="R3698" i="3"/>
  <c r="R3697" i="3"/>
  <c r="R3696" i="3"/>
  <c r="R3695" i="3"/>
  <c r="R3694" i="3"/>
  <c r="R3693" i="3"/>
  <c r="R3692" i="3"/>
  <c r="R3691" i="3"/>
  <c r="R3690" i="3"/>
  <c r="R3689" i="3"/>
  <c r="R3688" i="3"/>
  <c r="R3687" i="3"/>
  <c r="R3686" i="3"/>
  <c r="R3685" i="3"/>
  <c r="R3684" i="3"/>
  <c r="R3683" i="3"/>
  <c r="R3682" i="3"/>
  <c r="R3681" i="3"/>
  <c r="R3680" i="3"/>
  <c r="R3679" i="3"/>
  <c r="R3678" i="3"/>
  <c r="R3677" i="3"/>
  <c r="R3676" i="3"/>
  <c r="R3675" i="3"/>
  <c r="R3674" i="3"/>
  <c r="R3673" i="3"/>
  <c r="R3672" i="3"/>
  <c r="R3671" i="3"/>
  <c r="R3670" i="3"/>
  <c r="R3669" i="3"/>
  <c r="R3668" i="3"/>
  <c r="R3667" i="3"/>
  <c r="R3666" i="3"/>
  <c r="R3665" i="3"/>
  <c r="R3664" i="3"/>
  <c r="R3663" i="3"/>
  <c r="R3662" i="3"/>
  <c r="R3661" i="3"/>
  <c r="R3660" i="3"/>
  <c r="R3659" i="3"/>
  <c r="R3658" i="3"/>
  <c r="R3657" i="3"/>
  <c r="R3656" i="3"/>
  <c r="R3655" i="3"/>
  <c r="R3654" i="3"/>
  <c r="R3653" i="3"/>
  <c r="R3652" i="3"/>
  <c r="R3651" i="3"/>
  <c r="R3650" i="3"/>
  <c r="R3649" i="3"/>
  <c r="R3648" i="3"/>
  <c r="R3647" i="3"/>
  <c r="R3646" i="3"/>
  <c r="R3645" i="3"/>
  <c r="R3644" i="3"/>
  <c r="R3643" i="3"/>
  <c r="R3642" i="3"/>
  <c r="R3641" i="3"/>
  <c r="R3640" i="3"/>
  <c r="R3639" i="3"/>
  <c r="R3638" i="3"/>
  <c r="R3637" i="3"/>
  <c r="R3636" i="3"/>
  <c r="R3635" i="3"/>
  <c r="R3634" i="3"/>
  <c r="R3633" i="3"/>
  <c r="R3632" i="3"/>
  <c r="R3631" i="3"/>
  <c r="R3630" i="3"/>
  <c r="R3629" i="3"/>
  <c r="R3628" i="3"/>
  <c r="R3627" i="3"/>
  <c r="R3626" i="3"/>
  <c r="R3625" i="3"/>
  <c r="R3624" i="3"/>
  <c r="R3623" i="3"/>
  <c r="R3622" i="3"/>
  <c r="R3621" i="3"/>
  <c r="R3620" i="3"/>
  <c r="R3619" i="3"/>
  <c r="R3618" i="3"/>
  <c r="R3617" i="3"/>
  <c r="R3616" i="3"/>
  <c r="R3615" i="3"/>
  <c r="R3614" i="3"/>
  <c r="R3613" i="3"/>
  <c r="R3612" i="3"/>
  <c r="R3611" i="3"/>
  <c r="R3610" i="3"/>
  <c r="R3609" i="3"/>
  <c r="R3608" i="3"/>
  <c r="R3607" i="3"/>
  <c r="R3606" i="3"/>
  <c r="R3605" i="3"/>
  <c r="R3604" i="3"/>
  <c r="R3603" i="3"/>
  <c r="R3602" i="3"/>
  <c r="R3601" i="3"/>
  <c r="R3600" i="3"/>
  <c r="R3599" i="3"/>
  <c r="R3598" i="3"/>
  <c r="R3597" i="3"/>
  <c r="R3596" i="3"/>
  <c r="R3595" i="3"/>
  <c r="R3594" i="3"/>
  <c r="R3593" i="3"/>
  <c r="R3592" i="3"/>
  <c r="R3591" i="3"/>
  <c r="R3590" i="3"/>
  <c r="R3589" i="3"/>
  <c r="R3588" i="3"/>
  <c r="R3587" i="3"/>
  <c r="R3586" i="3"/>
  <c r="R3585" i="3"/>
  <c r="R3584" i="3"/>
  <c r="R3583" i="3"/>
  <c r="R3582" i="3"/>
  <c r="R3581" i="3"/>
  <c r="R3580" i="3"/>
  <c r="R3579" i="3"/>
  <c r="R3578" i="3"/>
  <c r="R3577" i="3"/>
  <c r="R3576" i="3"/>
  <c r="R3575" i="3"/>
  <c r="R3574" i="3"/>
  <c r="R3573" i="3"/>
  <c r="R3572" i="3"/>
  <c r="R3571" i="3"/>
  <c r="R3570" i="3"/>
  <c r="R3569" i="3"/>
  <c r="R3568" i="3"/>
  <c r="R3567" i="3"/>
  <c r="R3566" i="3"/>
  <c r="R3565" i="3"/>
  <c r="R3564" i="3"/>
  <c r="R3563" i="3"/>
  <c r="R3562" i="3"/>
  <c r="R3561" i="3"/>
  <c r="R3560" i="3"/>
  <c r="R3559" i="3"/>
  <c r="R3558" i="3"/>
  <c r="R3557" i="3"/>
  <c r="R3556" i="3"/>
  <c r="R3555" i="3"/>
  <c r="R3554" i="3"/>
  <c r="R3553" i="3"/>
  <c r="R3552" i="3"/>
  <c r="R3551" i="3"/>
  <c r="R3550" i="3"/>
  <c r="R3549" i="3"/>
  <c r="R3548" i="3"/>
  <c r="R3547" i="3"/>
  <c r="R3546" i="3"/>
  <c r="R3545" i="3"/>
  <c r="R3544" i="3"/>
  <c r="R3543" i="3"/>
  <c r="R3542" i="3"/>
  <c r="R3541" i="3"/>
  <c r="R3540" i="3"/>
  <c r="R3539" i="3"/>
  <c r="R3538" i="3"/>
  <c r="R3537" i="3"/>
  <c r="R3536" i="3"/>
  <c r="R3535" i="3"/>
  <c r="R3534" i="3"/>
  <c r="R3533" i="3"/>
  <c r="R3532" i="3"/>
  <c r="R3531" i="3"/>
  <c r="R3530" i="3"/>
  <c r="R3529" i="3"/>
  <c r="R3528" i="3"/>
  <c r="R3527" i="3"/>
  <c r="R3526" i="3"/>
  <c r="R3525" i="3"/>
  <c r="R3524" i="3"/>
  <c r="R3523" i="3"/>
  <c r="R3522" i="3"/>
  <c r="R3521" i="3"/>
  <c r="R3520" i="3"/>
  <c r="R3519" i="3"/>
  <c r="R3518" i="3"/>
  <c r="R3517" i="3"/>
  <c r="R3516" i="3"/>
  <c r="R3515" i="3"/>
  <c r="R3514" i="3"/>
  <c r="R3513" i="3"/>
  <c r="R3512" i="3"/>
  <c r="R3511" i="3"/>
  <c r="R3510" i="3"/>
  <c r="R3509" i="3"/>
  <c r="R3508" i="3"/>
  <c r="R3507" i="3"/>
  <c r="R3506" i="3"/>
  <c r="R3505" i="3"/>
  <c r="R3504" i="3"/>
  <c r="R3503" i="3"/>
  <c r="R3502" i="3"/>
  <c r="R3501" i="3"/>
  <c r="R3500" i="3"/>
  <c r="R3499" i="3"/>
  <c r="R3498" i="3"/>
  <c r="R3497" i="3"/>
  <c r="R3496" i="3"/>
  <c r="R3495" i="3"/>
  <c r="R3494" i="3"/>
  <c r="R3493" i="3"/>
  <c r="R3492" i="3"/>
  <c r="R3491" i="3"/>
  <c r="R3490" i="3"/>
  <c r="R3489" i="3"/>
  <c r="R3488" i="3"/>
  <c r="R3487" i="3"/>
  <c r="R3486" i="3"/>
  <c r="R3485" i="3"/>
  <c r="R3484" i="3"/>
  <c r="R3483" i="3"/>
  <c r="R3482" i="3"/>
  <c r="R3481" i="3"/>
  <c r="R3480" i="3"/>
  <c r="R3479" i="3"/>
  <c r="R3478" i="3"/>
  <c r="R3477" i="3"/>
  <c r="R3476" i="3"/>
  <c r="R3475" i="3"/>
  <c r="R3474" i="3"/>
  <c r="R3473" i="3"/>
  <c r="R3472" i="3"/>
  <c r="R3471" i="3"/>
  <c r="R3470" i="3"/>
  <c r="R3469" i="3"/>
  <c r="R3468" i="3"/>
  <c r="R3467" i="3"/>
  <c r="R3466" i="3"/>
  <c r="R3465" i="3"/>
  <c r="R3464" i="3"/>
  <c r="R3463" i="3"/>
  <c r="R3462" i="3"/>
  <c r="R3461" i="3"/>
  <c r="R3460" i="3"/>
  <c r="R3459" i="3"/>
  <c r="R3458" i="3"/>
  <c r="R3457" i="3"/>
  <c r="R3456" i="3"/>
  <c r="R3455" i="3"/>
  <c r="R3454" i="3"/>
  <c r="R3453" i="3"/>
  <c r="R3452" i="3"/>
  <c r="R3451" i="3"/>
  <c r="R3450" i="3"/>
  <c r="R3449" i="3"/>
  <c r="R3448" i="3"/>
  <c r="R3447" i="3"/>
  <c r="R3446" i="3"/>
  <c r="R3445" i="3"/>
  <c r="R3444" i="3"/>
  <c r="R3443" i="3"/>
  <c r="R3442" i="3"/>
  <c r="R3441" i="3"/>
  <c r="R3440" i="3"/>
  <c r="R3439" i="3"/>
  <c r="R3438" i="3"/>
  <c r="R3437" i="3"/>
  <c r="R3436" i="3"/>
  <c r="R3435" i="3"/>
  <c r="R3434" i="3"/>
  <c r="R3433" i="3"/>
  <c r="R3432" i="3"/>
  <c r="R3431" i="3"/>
  <c r="R3430" i="3"/>
  <c r="R3429" i="3"/>
  <c r="R3428" i="3"/>
  <c r="R3427" i="3"/>
  <c r="R3426" i="3"/>
  <c r="R3425" i="3"/>
  <c r="R3424" i="3"/>
  <c r="R3423" i="3"/>
  <c r="R3422" i="3"/>
  <c r="R3421" i="3"/>
  <c r="R3420" i="3"/>
  <c r="R3419" i="3"/>
  <c r="R3418" i="3"/>
  <c r="R3417" i="3"/>
  <c r="R3416" i="3"/>
  <c r="R3415" i="3"/>
  <c r="R3414" i="3"/>
  <c r="R3413" i="3"/>
  <c r="R3412" i="3"/>
  <c r="R3411" i="3"/>
  <c r="R3410" i="3"/>
  <c r="R3409" i="3"/>
  <c r="R3408" i="3"/>
  <c r="R3407" i="3"/>
  <c r="R3406" i="3"/>
  <c r="R3405" i="3"/>
  <c r="R3404" i="3"/>
  <c r="R3403" i="3"/>
  <c r="R3402" i="3"/>
  <c r="R3401" i="3"/>
  <c r="R3400" i="3"/>
  <c r="R3399" i="3"/>
  <c r="R3398" i="3"/>
  <c r="R3397" i="3"/>
  <c r="R3396" i="3"/>
  <c r="R3395" i="3"/>
  <c r="R3394" i="3"/>
  <c r="R3393" i="3"/>
  <c r="R3392" i="3"/>
  <c r="R3391" i="3"/>
  <c r="R3390" i="3"/>
  <c r="R3389" i="3"/>
  <c r="R3388" i="3"/>
  <c r="R3387" i="3"/>
  <c r="R3386" i="3"/>
  <c r="R3385" i="3"/>
  <c r="R3384" i="3"/>
  <c r="R3383" i="3"/>
  <c r="R3382" i="3"/>
  <c r="R3381" i="3"/>
  <c r="R3380" i="3"/>
  <c r="R3379" i="3"/>
  <c r="R3378" i="3"/>
  <c r="R3377" i="3"/>
  <c r="R3376" i="3"/>
  <c r="R3375" i="3"/>
  <c r="R3374" i="3"/>
  <c r="R3373" i="3"/>
  <c r="R3372" i="3"/>
  <c r="R3371" i="3"/>
  <c r="R3370" i="3"/>
  <c r="R3369" i="3"/>
  <c r="R3368" i="3"/>
  <c r="R3367" i="3"/>
  <c r="R3366" i="3"/>
  <c r="R3365" i="3"/>
  <c r="R3364" i="3"/>
  <c r="R3363" i="3"/>
  <c r="R3362" i="3"/>
  <c r="R3361" i="3"/>
  <c r="R3360" i="3"/>
  <c r="R3359" i="3"/>
  <c r="R3358" i="3"/>
  <c r="R3357" i="3"/>
  <c r="R3356" i="3"/>
  <c r="R3355" i="3"/>
  <c r="R3354" i="3"/>
  <c r="R3353" i="3"/>
  <c r="R3352" i="3"/>
  <c r="R3351" i="3"/>
  <c r="R3350" i="3"/>
  <c r="R3349" i="3"/>
  <c r="R3348" i="3"/>
  <c r="R3347" i="3"/>
  <c r="R3346" i="3"/>
  <c r="R3345" i="3"/>
  <c r="R3344" i="3"/>
  <c r="R3343" i="3"/>
  <c r="R3342" i="3"/>
  <c r="R3341" i="3"/>
  <c r="R3340" i="3"/>
  <c r="R3339" i="3"/>
  <c r="R3338" i="3"/>
  <c r="R3337" i="3"/>
  <c r="R3336" i="3"/>
  <c r="R3335" i="3"/>
  <c r="R3334" i="3"/>
  <c r="R3333" i="3"/>
  <c r="R3332" i="3"/>
  <c r="R3331" i="3"/>
  <c r="R3330" i="3"/>
  <c r="R3329" i="3"/>
  <c r="R3328" i="3"/>
  <c r="R3327" i="3"/>
  <c r="R3326" i="3"/>
  <c r="R3325" i="3"/>
  <c r="R3324" i="3"/>
  <c r="R3323" i="3"/>
  <c r="R3322" i="3"/>
  <c r="R3321" i="3"/>
  <c r="R3320" i="3"/>
  <c r="R3319" i="3"/>
  <c r="R3318" i="3"/>
  <c r="R3317" i="3"/>
  <c r="R3316" i="3"/>
  <c r="R3315" i="3"/>
  <c r="R3314" i="3"/>
  <c r="R3313" i="3"/>
  <c r="R3312" i="3"/>
  <c r="R3311" i="3"/>
  <c r="R3310" i="3"/>
  <c r="R3309" i="3"/>
  <c r="R3308" i="3"/>
  <c r="R3307" i="3"/>
  <c r="R3306" i="3"/>
  <c r="R3305" i="3"/>
  <c r="R3304" i="3"/>
  <c r="R3303" i="3"/>
  <c r="R3302" i="3"/>
  <c r="R3301" i="3"/>
  <c r="R3300" i="3"/>
  <c r="R3299" i="3"/>
  <c r="R3298" i="3"/>
  <c r="R3297" i="3"/>
  <c r="R3296" i="3"/>
  <c r="R3295" i="3"/>
  <c r="R3294" i="3"/>
  <c r="R3293" i="3"/>
  <c r="R3292" i="3"/>
  <c r="R3291" i="3"/>
  <c r="R3290" i="3"/>
  <c r="R3289" i="3"/>
  <c r="R3288" i="3"/>
  <c r="R3287" i="3"/>
  <c r="R3286" i="3"/>
  <c r="R3285" i="3"/>
  <c r="R3284" i="3"/>
  <c r="R3283" i="3"/>
  <c r="R3282" i="3"/>
  <c r="R3281" i="3"/>
  <c r="R3280" i="3"/>
  <c r="R3279" i="3"/>
  <c r="R3278" i="3"/>
  <c r="R3277" i="3"/>
  <c r="R3276" i="3"/>
  <c r="R3275" i="3"/>
  <c r="R3274" i="3"/>
  <c r="R3273" i="3"/>
  <c r="R3272" i="3"/>
  <c r="R3271" i="3"/>
  <c r="R3270" i="3"/>
  <c r="R3269" i="3"/>
  <c r="R3268" i="3"/>
  <c r="R3267" i="3"/>
  <c r="R3266" i="3"/>
  <c r="R3265" i="3"/>
  <c r="R3264" i="3"/>
  <c r="R3263" i="3"/>
  <c r="R3262" i="3"/>
  <c r="R3261" i="3"/>
  <c r="R3260" i="3"/>
  <c r="R3259" i="3"/>
  <c r="R3258" i="3"/>
  <c r="R3257" i="3"/>
  <c r="R3256" i="3"/>
  <c r="R3255" i="3"/>
  <c r="R3254" i="3"/>
  <c r="R3253" i="3"/>
  <c r="R3252" i="3"/>
  <c r="R3251" i="3"/>
  <c r="R3250" i="3"/>
  <c r="R3249" i="3"/>
  <c r="R3248" i="3"/>
  <c r="R3247" i="3"/>
  <c r="R3246" i="3"/>
  <c r="R3245" i="3"/>
  <c r="R3244" i="3"/>
  <c r="R3243" i="3"/>
  <c r="R3242" i="3"/>
  <c r="R3241" i="3"/>
  <c r="R3240" i="3"/>
  <c r="R3239" i="3"/>
  <c r="R3238" i="3"/>
  <c r="R3237" i="3"/>
  <c r="R3236" i="3"/>
  <c r="R3235" i="3"/>
  <c r="R3234" i="3"/>
  <c r="R3233" i="3"/>
  <c r="R3232" i="3"/>
  <c r="R3231" i="3"/>
  <c r="R3230" i="3"/>
  <c r="R3229" i="3"/>
  <c r="R3228" i="3"/>
  <c r="R3227" i="3"/>
  <c r="R3226" i="3"/>
  <c r="R3225" i="3"/>
  <c r="R3224" i="3"/>
  <c r="R3223" i="3"/>
  <c r="R3222" i="3"/>
  <c r="R3221" i="3"/>
  <c r="R3220" i="3"/>
  <c r="R3219" i="3"/>
  <c r="R3218" i="3"/>
  <c r="R3217" i="3"/>
  <c r="R3216" i="3"/>
  <c r="R3215" i="3"/>
  <c r="R3214" i="3"/>
  <c r="R3213" i="3"/>
  <c r="R3212" i="3"/>
  <c r="R3211" i="3"/>
  <c r="R3210" i="3"/>
  <c r="R3209" i="3"/>
  <c r="R3208" i="3"/>
  <c r="R3207" i="3"/>
  <c r="R3206" i="3"/>
  <c r="R3205" i="3"/>
  <c r="R3204" i="3"/>
  <c r="R3203" i="3"/>
  <c r="R3202" i="3"/>
  <c r="R3201" i="3"/>
  <c r="R3200" i="3"/>
  <c r="R3199" i="3"/>
  <c r="R3198" i="3"/>
  <c r="R3197" i="3"/>
  <c r="R3196" i="3"/>
  <c r="R3195" i="3"/>
  <c r="R3194" i="3"/>
  <c r="R3193" i="3"/>
  <c r="R3192" i="3"/>
  <c r="R3191" i="3"/>
  <c r="R3190" i="3"/>
  <c r="R3189" i="3"/>
  <c r="R3188" i="3"/>
  <c r="R3187" i="3"/>
  <c r="R3186" i="3"/>
  <c r="R3185" i="3"/>
  <c r="R3184" i="3"/>
  <c r="R3183" i="3"/>
  <c r="R3182" i="3"/>
  <c r="R3181" i="3"/>
  <c r="R3180" i="3"/>
  <c r="R3179" i="3"/>
  <c r="R3178" i="3"/>
  <c r="R3177" i="3"/>
  <c r="R3176" i="3"/>
  <c r="R3175" i="3"/>
  <c r="R3174" i="3"/>
  <c r="R3173" i="3"/>
  <c r="R3172" i="3"/>
  <c r="R3171" i="3"/>
  <c r="R3170" i="3"/>
  <c r="R3169" i="3"/>
  <c r="R3168" i="3"/>
  <c r="R3167" i="3"/>
  <c r="R3166" i="3"/>
  <c r="R3165" i="3"/>
  <c r="R3164" i="3"/>
  <c r="R3163" i="3"/>
  <c r="R3162" i="3"/>
  <c r="R3161" i="3"/>
  <c r="R3160" i="3"/>
  <c r="R3159" i="3"/>
  <c r="R3158" i="3"/>
  <c r="R3157" i="3"/>
  <c r="R3156" i="3"/>
  <c r="R3155" i="3"/>
  <c r="R3154" i="3"/>
  <c r="R3153" i="3"/>
  <c r="R3152" i="3"/>
  <c r="R3151" i="3"/>
  <c r="R3150" i="3"/>
  <c r="R3149" i="3"/>
  <c r="R3148" i="3"/>
  <c r="R3147" i="3"/>
  <c r="R3146" i="3"/>
  <c r="R3145" i="3"/>
  <c r="R3144" i="3"/>
  <c r="R3143" i="3"/>
  <c r="R3142" i="3"/>
  <c r="R3141" i="3"/>
  <c r="R3140" i="3"/>
  <c r="R3139" i="3"/>
  <c r="R3138" i="3"/>
  <c r="R3137" i="3"/>
  <c r="R3136" i="3"/>
  <c r="R3135" i="3"/>
  <c r="R3134" i="3"/>
  <c r="R3133" i="3"/>
  <c r="R3132" i="3"/>
  <c r="R3131" i="3"/>
  <c r="R3130" i="3"/>
  <c r="R3129" i="3"/>
  <c r="R3128" i="3"/>
  <c r="R3127" i="3"/>
  <c r="R3126" i="3"/>
  <c r="R3125" i="3"/>
  <c r="R3124" i="3"/>
  <c r="R3123" i="3"/>
  <c r="R3122" i="3"/>
  <c r="R3121" i="3"/>
  <c r="R3120" i="3"/>
  <c r="R3119" i="3"/>
  <c r="R3118" i="3"/>
  <c r="R3117" i="3"/>
  <c r="R3116" i="3"/>
  <c r="R3115" i="3"/>
  <c r="R3114" i="3"/>
  <c r="R3113" i="3"/>
  <c r="R3112" i="3"/>
  <c r="R3111" i="3"/>
  <c r="R3110" i="3"/>
  <c r="R3109" i="3"/>
  <c r="R3108" i="3"/>
  <c r="R3107" i="3"/>
  <c r="R3106" i="3"/>
  <c r="R3105" i="3"/>
  <c r="R3104" i="3"/>
  <c r="R3103" i="3"/>
  <c r="R3102" i="3"/>
  <c r="R3101" i="3"/>
  <c r="R3100" i="3"/>
  <c r="R3099" i="3"/>
  <c r="R3098" i="3"/>
  <c r="R3097" i="3"/>
  <c r="R3096" i="3"/>
  <c r="R3095" i="3"/>
  <c r="R3094" i="3"/>
  <c r="R3093" i="3"/>
  <c r="R3092" i="3"/>
  <c r="R3091" i="3"/>
  <c r="R3090" i="3"/>
  <c r="R3089" i="3"/>
  <c r="R3088" i="3"/>
  <c r="R3087" i="3"/>
  <c r="R3086" i="3"/>
  <c r="R3085" i="3"/>
  <c r="R3084" i="3"/>
  <c r="R3083" i="3"/>
  <c r="R3082" i="3"/>
  <c r="R3081" i="3"/>
  <c r="R3080" i="3"/>
  <c r="R3079" i="3"/>
  <c r="R3078" i="3"/>
  <c r="R3077" i="3"/>
  <c r="R3076" i="3"/>
  <c r="R3075" i="3"/>
  <c r="R3074" i="3"/>
  <c r="R3073" i="3"/>
  <c r="R3072" i="3"/>
  <c r="R3071" i="3"/>
  <c r="R3070" i="3"/>
  <c r="R3069" i="3"/>
  <c r="R3068" i="3"/>
  <c r="R3067" i="3"/>
  <c r="R3066" i="3"/>
  <c r="R3065" i="3"/>
  <c r="R3064" i="3"/>
  <c r="R3063" i="3"/>
  <c r="R3062" i="3"/>
  <c r="R3061" i="3"/>
  <c r="R3060" i="3"/>
  <c r="R3059" i="3"/>
  <c r="R3058" i="3"/>
  <c r="R3057" i="3"/>
  <c r="R3056" i="3"/>
  <c r="R3055" i="3"/>
  <c r="R3054" i="3"/>
  <c r="R3053" i="3"/>
  <c r="R3052" i="3"/>
  <c r="R3051" i="3"/>
  <c r="R3050" i="3"/>
  <c r="R3049" i="3"/>
  <c r="R3048" i="3"/>
  <c r="R3047" i="3"/>
  <c r="R3046" i="3"/>
  <c r="R3045" i="3"/>
  <c r="R3044" i="3"/>
  <c r="R3043" i="3"/>
  <c r="R3042" i="3"/>
  <c r="R3041" i="3"/>
  <c r="R3040" i="3"/>
  <c r="R3039" i="3"/>
  <c r="R3038" i="3"/>
  <c r="R3037" i="3"/>
  <c r="R3036" i="3"/>
  <c r="R3035" i="3"/>
  <c r="R3034" i="3"/>
  <c r="R3033" i="3"/>
  <c r="R3032" i="3"/>
  <c r="R3031" i="3"/>
  <c r="R3030" i="3"/>
  <c r="R3029" i="3"/>
  <c r="R3028" i="3"/>
  <c r="R3027" i="3"/>
  <c r="R3026" i="3"/>
  <c r="R3025" i="3"/>
  <c r="R3024" i="3"/>
  <c r="R3023" i="3"/>
  <c r="R3022" i="3"/>
  <c r="R3021" i="3"/>
  <c r="R3020" i="3"/>
  <c r="R3019" i="3"/>
  <c r="R3018" i="3"/>
  <c r="R3017" i="3"/>
  <c r="R3016" i="3"/>
  <c r="R3015" i="3"/>
  <c r="R3014" i="3"/>
  <c r="R3013" i="3"/>
  <c r="R3012" i="3"/>
  <c r="R3011" i="3"/>
  <c r="R3010" i="3"/>
  <c r="R3009" i="3"/>
  <c r="R3008" i="3"/>
  <c r="R3007" i="3"/>
  <c r="R3006" i="3"/>
  <c r="R3005" i="3"/>
  <c r="R3004" i="3"/>
  <c r="R3003" i="3"/>
  <c r="R3002" i="3"/>
  <c r="R3001" i="3"/>
  <c r="R3000" i="3"/>
  <c r="R2999" i="3"/>
  <c r="R2998" i="3"/>
  <c r="R2997" i="3"/>
  <c r="R2996" i="3"/>
  <c r="R2995" i="3"/>
  <c r="R2994" i="3"/>
  <c r="R2993" i="3"/>
  <c r="R2992" i="3"/>
  <c r="R2991" i="3"/>
  <c r="R2990" i="3"/>
  <c r="R2989" i="3"/>
  <c r="R2988" i="3"/>
  <c r="R2987" i="3"/>
  <c r="R2986" i="3"/>
  <c r="R2985" i="3"/>
  <c r="R2984" i="3"/>
  <c r="R2983" i="3"/>
  <c r="R2982" i="3"/>
  <c r="R2981" i="3"/>
  <c r="R2980" i="3"/>
  <c r="R2979" i="3"/>
  <c r="R2978" i="3"/>
  <c r="R2977" i="3"/>
  <c r="R2976" i="3"/>
  <c r="R2975" i="3"/>
  <c r="R2974" i="3"/>
  <c r="R2973" i="3"/>
  <c r="R2972" i="3"/>
  <c r="R2971" i="3"/>
  <c r="R2970" i="3"/>
  <c r="R2969" i="3"/>
  <c r="R2968" i="3"/>
  <c r="R2967" i="3"/>
  <c r="R2966" i="3"/>
  <c r="R2965" i="3"/>
  <c r="R2964" i="3"/>
  <c r="R2963" i="3"/>
  <c r="R2962" i="3"/>
  <c r="R2961" i="3"/>
  <c r="R2960" i="3"/>
  <c r="R2959" i="3"/>
  <c r="R2958" i="3"/>
  <c r="R2957" i="3"/>
  <c r="R2956" i="3"/>
  <c r="R2955" i="3"/>
  <c r="R2954" i="3"/>
  <c r="R2953" i="3"/>
  <c r="R2952" i="3"/>
  <c r="R2951" i="3"/>
  <c r="R2950" i="3"/>
  <c r="R2949" i="3"/>
  <c r="R2948" i="3"/>
  <c r="R2947" i="3"/>
  <c r="R2946" i="3"/>
  <c r="R2945" i="3"/>
  <c r="R2944" i="3"/>
  <c r="R2943" i="3"/>
  <c r="R2942" i="3"/>
  <c r="R2941" i="3"/>
  <c r="R2940" i="3"/>
  <c r="R2939" i="3"/>
  <c r="R2938" i="3"/>
  <c r="R2937" i="3"/>
  <c r="R2936" i="3"/>
  <c r="R2935" i="3"/>
  <c r="R2934" i="3"/>
  <c r="R2933" i="3"/>
  <c r="R2932" i="3"/>
  <c r="R2931" i="3"/>
  <c r="R2930" i="3"/>
  <c r="R2929" i="3"/>
  <c r="R2928" i="3"/>
  <c r="R2927" i="3"/>
  <c r="R2926" i="3"/>
  <c r="R2925" i="3"/>
  <c r="R2924" i="3"/>
  <c r="R2923" i="3"/>
  <c r="R2922" i="3"/>
  <c r="R2921" i="3"/>
  <c r="R2920" i="3"/>
  <c r="R2919" i="3"/>
  <c r="R2918" i="3"/>
  <c r="R2917" i="3"/>
  <c r="R2916" i="3"/>
  <c r="R2915" i="3"/>
  <c r="R2914" i="3"/>
  <c r="R2913" i="3"/>
  <c r="R2912" i="3"/>
  <c r="R2911" i="3"/>
  <c r="R2910" i="3"/>
  <c r="R2909" i="3"/>
  <c r="R2908" i="3"/>
  <c r="R2907" i="3"/>
  <c r="R2906" i="3"/>
  <c r="R2905" i="3"/>
  <c r="R2904" i="3"/>
  <c r="R2903" i="3"/>
  <c r="R2902" i="3"/>
  <c r="R2901" i="3"/>
  <c r="R2900" i="3"/>
  <c r="R2899" i="3"/>
  <c r="R2898" i="3"/>
  <c r="R2897" i="3"/>
  <c r="R2896" i="3"/>
  <c r="R2895" i="3"/>
  <c r="R2894" i="3"/>
  <c r="R2893" i="3"/>
  <c r="R2892" i="3"/>
  <c r="R2891" i="3"/>
  <c r="R2890" i="3"/>
  <c r="R2889" i="3"/>
  <c r="R2888" i="3"/>
  <c r="R2887" i="3"/>
  <c r="R2886" i="3"/>
  <c r="R2885" i="3"/>
  <c r="R2884" i="3"/>
  <c r="R2883" i="3"/>
  <c r="R2882" i="3"/>
  <c r="R2881" i="3"/>
  <c r="R2880" i="3"/>
  <c r="R2879" i="3"/>
  <c r="R2878" i="3"/>
  <c r="R2877" i="3"/>
  <c r="R2876" i="3"/>
  <c r="R2875" i="3"/>
  <c r="R2874" i="3"/>
  <c r="R2873" i="3"/>
  <c r="R2872" i="3"/>
  <c r="R2871" i="3"/>
  <c r="R2870" i="3"/>
  <c r="R2869" i="3"/>
  <c r="R2868" i="3"/>
  <c r="R2867" i="3"/>
  <c r="R2866" i="3"/>
  <c r="R2865" i="3"/>
  <c r="R2864" i="3"/>
  <c r="R2863" i="3"/>
  <c r="R2862" i="3"/>
  <c r="R2861" i="3"/>
  <c r="R2860" i="3"/>
  <c r="R2859" i="3"/>
  <c r="R2858" i="3"/>
  <c r="R2857" i="3"/>
  <c r="R2856" i="3"/>
  <c r="R2855" i="3"/>
  <c r="R2854" i="3"/>
  <c r="R2853" i="3"/>
  <c r="R2852" i="3"/>
  <c r="R2851" i="3"/>
  <c r="R2850" i="3"/>
  <c r="R2849" i="3"/>
  <c r="R2848" i="3"/>
  <c r="R2847" i="3"/>
  <c r="R2846" i="3"/>
  <c r="R2845" i="3"/>
  <c r="R2844" i="3"/>
  <c r="R2843" i="3"/>
  <c r="R2842" i="3"/>
  <c r="R2841" i="3"/>
  <c r="R2840" i="3"/>
  <c r="R2839" i="3"/>
  <c r="R2838" i="3"/>
  <c r="R2837" i="3"/>
  <c r="R2836" i="3"/>
  <c r="R2835" i="3"/>
  <c r="R2834" i="3"/>
  <c r="R2833" i="3"/>
  <c r="R2832" i="3"/>
  <c r="R2831" i="3"/>
  <c r="R2830" i="3"/>
  <c r="R2829" i="3"/>
  <c r="R2828" i="3"/>
  <c r="R2827" i="3"/>
  <c r="R2826" i="3"/>
  <c r="R2825" i="3"/>
  <c r="R2824" i="3"/>
  <c r="R2823" i="3"/>
  <c r="R2822" i="3"/>
  <c r="R2821" i="3"/>
  <c r="R2820" i="3"/>
  <c r="R2819" i="3"/>
  <c r="R2818" i="3"/>
  <c r="R2817" i="3"/>
  <c r="R2816" i="3"/>
  <c r="R2815" i="3"/>
  <c r="R2814" i="3"/>
  <c r="R2813" i="3"/>
  <c r="R2812" i="3"/>
  <c r="R2811" i="3"/>
  <c r="R2810" i="3"/>
  <c r="R2809" i="3"/>
  <c r="R2808" i="3"/>
  <c r="R2807" i="3"/>
  <c r="R2806" i="3"/>
  <c r="R2805" i="3"/>
  <c r="R2804" i="3"/>
  <c r="R2803" i="3"/>
  <c r="R2802" i="3"/>
  <c r="R2801" i="3"/>
  <c r="R2800" i="3"/>
  <c r="R2799" i="3"/>
  <c r="R2798" i="3"/>
  <c r="R2797" i="3"/>
  <c r="R2796" i="3"/>
  <c r="R2795" i="3"/>
  <c r="R2794" i="3"/>
  <c r="R2793" i="3"/>
  <c r="R2792" i="3"/>
  <c r="R2791" i="3"/>
  <c r="R2790" i="3"/>
  <c r="R2789" i="3"/>
  <c r="R2788" i="3"/>
  <c r="R2787" i="3"/>
  <c r="R2786" i="3"/>
  <c r="R2785" i="3"/>
  <c r="R2784" i="3"/>
  <c r="R2783" i="3"/>
  <c r="R2782" i="3"/>
  <c r="R2781" i="3"/>
  <c r="R2780" i="3"/>
  <c r="R2779" i="3"/>
  <c r="R2778" i="3"/>
  <c r="R2777" i="3"/>
  <c r="R2776" i="3"/>
  <c r="R2775" i="3"/>
  <c r="R2774" i="3"/>
  <c r="R2773" i="3"/>
  <c r="R2772" i="3"/>
  <c r="R2771" i="3"/>
  <c r="R2770" i="3"/>
  <c r="R2769" i="3"/>
  <c r="R2768" i="3"/>
  <c r="R2767" i="3"/>
  <c r="R2766" i="3"/>
  <c r="R2765" i="3"/>
  <c r="R2764" i="3"/>
  <c r="R2763" i="3"/>
  <c r="R2762" i="3"/>
  <c r="R2761" i="3"/>
  <c r="R2760" i="3"/>
  <c r="R2759" i="3"/>
  <c r="R2758" i="3"/>
  <c r="R2757" i="3"/>
  <c r="R2756" i="3"/>
  <c r="R2755" i="3"/>
  <c r="R2754" i="3"/>
  <c r="R2753" i="3"/>
  <c r="R2752" i="3"/>
  <c r="R2751" i="3"/>
  <c r="R2750" i="3"/>
  <c r="R2749" i="3"/>
  <c r="R2748" i="3"/>
  <c r="R2747" i="3"/>
  <c r="R2746" i="3"/>
  <c r="R2745" i="3"/>
  <c r="R2744" i="3"/>
  <c r="R2743" i="3"/>
  <c r="R2742" i="3"/>
  <c r="R2741" i="3"/>
  <c r="R2740" i="3"/>
  <c r="R2739" i="3"/>
  <c r="R2738" i="3"/>
  <c r="R2737" i="3"/>
  <c r="R2736" i="3"/>
  <c r="R2735" i="3"/>
  <c r="R2734" i="3"/>
  <c r="R2733" i="3"/>
  <c r="R2732" i="3"/>
  <c r="R2731" i="3"/>
  <c r="R2730" i="3"/>
  <c r="R2729" i="3"/>
  <c r="R2728" i="3"/>
  <c r="R2727" i="3"/>
  <c r="R2726" i="3"/>
  <c r="R2725" i="3"/>
  <c r="R2724" i="3"/>
  <c r="R2723" i="3"/>
  <c r="R2722" i="3"/>
  <c r="R2721" i="3"/>
  <c r="R2720" i="3"/>
  <c r="R2719" i="3"/>
  <c r="R2718" i="3"/>
  <c r="R2717" i="3"/>
  <c r="R2716" i="3"/>
  <c r="R2715" i="3"/>
  <c r="R2714" i="3"/>
  <c r="R2713" i="3"/>
  <c r="R2712" i="3"/>
  <c r="R2711" i="3"/>
  <c r="R2710" i="3"/>
  <c r="R2709" i="3"/>
  <c r="R2708" i="3"/>
  <c r="R2707" i="3"/>
  <c r="R2706" i="3"/>
  <c r="R2705" i="3"/>
  <c r="R2704" i="3"/>
  <c r="R2703" i="3"/>
  <c r="R2702" i="3"/>
  <c r="R2701" i="3"/>
  <c r="R2700" i="3"/>
  <c r="R2699" i="3"/>
  <c r="R2698" i="3"/>
  <c r="R2697" i="3"/>
  <c r="R2696" i="3"/>
  <c r="R2695" i="3"/>
  <c r="R2694" i="3"/>
  <c r="R2693" i="3"/>
  <c r="R2692" i="3"/>
  <c r="R2691" i="3"/>
  <c r="R2690" i="3"/>
  <c r="R2689" i="3"/>
  <c r="R2688" i="3"/>
  <c r="R2687" i="3"/>
  <c r="R2686" i="3"/>
  <c r="R2685" i="3"/>
  <c r="R2684" i="3"/>
  <c r="R2683" i="3"/>
  <c r="R2682" i="3"/>
  <c r="R2681" i="3"/>
  <c r="R2680" i="3"/>
  <c r="R2679" i="3"/>
  <c r="R2678" i="3"/>
  <c r="R2677" i="3"/>
  <c r="R2676" i="3"/>
  <c r="R2675" i="3"/>
  <c r="R2674" i="3"/>
  <c r="R2673" i="3"/>
  <c r="R2672" i="3"/>
  <c r="R2671" i="3"/>
  <c r="R2670" i="3"/>
  <c r="R2669" i="3"/>
  <c r="R2668" i="3"/>
  <c r="R2667" i="3"/>
  <c r="R2666" i="3"/>
  <c r="R2665" i="3"/>
  <c r="R2664" i="3"/>
  <c r="R2663" i="3"/>
  <c r="R2662" i="3"/>
  <c r="R2661" i="3"/>
  <c r="R2660" i="3"/>
  <c r="R2659" i="3"/>
  <c r="R2658" i="3"/>
  <c r="R2657" i="3"/>
  <c r="R2656" i="3"/>
  <c r="R2655" i="3"/>
  <c r="R2654" i="3"/>
  <c r="R2653" i="3"/>
  <c r="R2652" i="3"/>
  <c r="R2651" i="3"/>
  <c r="R2650" i="3"/>
  <c r="R2649" i="3"/>
  <c r="R2648" i="3"/>
  <c r="R2647" i="3"/>
  <c r="R2646" i="3"/>
  <c r="R2645" i="3"/>
  <c r="R2644" i="3"/>
  <c r="R2643" i="3"/>
  <c r="R2642" i="3"/>
  <c r="R2641" i="3"/>
  <c r="R2640" i="3"/>
  <c r="R2639" i="3"/>
  <c r="R2638" i="3"/>
  <c r="R2637" i="3"/>
  <c r="R2636" i="3"/>
  <c r="R2635" i="3"/>
  <c r="R2634" i="3"/>
  <c r="R2633" i="3"/>
  <c r="R2632" i="3"/>
  <c r="R2631" i="3"/>
  <c r="R2630" i="3"/>
  <c r="R2629" i="3"/>
  <c r="R2628" i="3"/>
  <c r="R2627" i="3"/>
  <c r="R2626" i="3"/>
  <c r="R2625" i="3"/>
  <c r="R2624" i="3"/>
  <c r="R2623" i="3"/>
  <c r="R2622" i="3"/>
  <c r="R2621" i="3"/>
  <c r="R2620" i="3"/>
  <c r="R2619" i="3"/>
  <c r="R2618" i="3"/>
  <c r="R2617" i="3"/>
  <c r="R2616" i="3"/>
  <c r="R2615" i="3"/>
  <c r="R2614" i="3"/>
  <c r="R2613" i="3"/>
  <c r="R2612" i="3"/>
  <c r="R2611" i="3"/>
  <c r="R2610" i="3"/>
  <c r="R2609" i="3"/>
  <c r="R2608" i="3"/>
  <c r="R2607" i="3"/>
  <c r="R2606" i="3"/>
  <c r="R2605" i="3"/>
  <c r="R2604" i="3"/>
  <c r="R2603" i="3"/>
  <c r="R2602" i="3"/>
  <c r="R2601" i="3"/>
  <c r="R2600" i="3"/>
  <c r="R2599" i="3"/>
  <c r="R2598" i="3"/>
  <c r="R2597" i="3"/>
  <c r="R2596" i="3"/>
  <c r="R2595" i="3"/>
  <c r="R2594" i="3"/>
  <c r="R2593" i="3"/>
  <c r="R2592" i="3"/>
  <c r="R2591" i="3"/>
  <c r="R2590" i="3"/>
  <c r="R2589" i="3"/>
  <c r="R2588" i="3"/>
  <c r="R2587" i="3"/>
  <c r="R2586" i="3"/>
  <c r="R2585" i="3"/>
  <c r="R2584" i="3"/>
  <c r="R2583" i="3"/>
  <c r="R2582" i="3"/>
  <c r="R2581" i="3"/>
  <c r="R2580" i="3"/>
  <c r="R2579" i="3"/>
  <c r="R2578" i="3"/>
  <c r="R2577" i="3"/>
  <c r="R2576" i="3"/>
  <c r="R2575" i="3"/>
  <c r="R2574" i="3"/>
  <c r="R2573" i="3"/>
  <c r="R2572" i="3"/>
  <c r="R2571" i="3"/>
  <c r="R2570" i="3"/>
  <c r="R2569" i="3"/>
  <c r="R2568" i="3"/>
  <c r="R2567" i="3"/>
  <c r="R2566" i="3"/>
  <c r="R2565" i="3"/>
  <c r="R2564" i="3"/>
  <c r="R2563" i="3"/>
  <c r="R2562" i="3"/>
  <c r="R2561" i="3"/>
  <c r="R2560" i="3"/>
  <c r="R2559" i="3"/>
  <c r="R2558" i="3"/>
  <c r="R2557" i="3"/>
  <c r="R2556" i="3"/>
  <c r="R2555" i="3"/>
  <c r="R2554" i="3"/>
  <c r="R2553" i="3"/>
  <c r="R2552" i="3"/>
  <c r="R2551" i="3"/>
  <c r="R2550" i="3"/>
  <c r="R2549" i="3"/>
  <c r="R2548" i="3"/>
  <c r="R2547" i="3"/>
  <c r="R2546" i="3"/>
  <c r="R2545" i="3"/>
  <c r="R2544" i="3"/>
  <c r="R2543" i="3"/>
  <c r="R2542" i="3"/>
  <c r="R2541" i="3"/>
  <c r="R2540" i="3"/>
  <c r="R2539" i="3"/>
  <c r="R2538" i="3"/>
  <c r="R2537" i="3"/>
  <c r="R2536" i="3"/>
  <c r="R2535" i="3"/>
  <c r="R2534" i="3"/>
  <c r="R2533" i="3"/>
  <c r="R2532" i="3"/>
  <c r="R2531" i="3"/>
  <c r="R2530" i="3"/>
  <c r="R2529" i="3"/>
  <c r="R2528" i="3"/>
  <c r="R2527" i="3"/>
  <c r="R2526" i="3"/>
  <c r="R2525" i="3"/>
  <c r="R2524" i="3"/>
  <c r="R2523" i="3"/>
  <c r="R2522" i="3"/>
  <c r="R2521" i="3"/>
  <c r="R2520" i="3"/>
  <c r="R2519" i="3"/>
  <c r="R2518" i="3"/>
  <c r="R2517" i="3"/>
  <c r="R2516" i="3"/>
  <c r="R2515" i="3"/>
  <c r="R2514" i="3"/>
  <c r="R2513" i="3"/>
  <c r="R2512" i="3"/>
  <c r="R2511" i="3"/>
  <c r="R2510" i="3"/>
  <c r="R2509" i="3"/>
  <c r="R2508" i="3"/>
  <c r="R2507" i="3"/>
  <c r="R2506" i="3"/>
  <c r="R2505" i="3"/>
  <c r="R2504" i="3"/>
  <c r="R2503" i="3"/>
  <c r="R2502" i="3"/>
  <c r="R2501" i="3"/>
  <c r="R2500" i="3"/>
  <c r="R2499" i="3"/>
  <c r="R2498" i="3"/>
  <c r="R2497" i="3"/>
  <c r="R2496" i="3"/>
  <c r="R2495" i="3"/>
  <c r="R2494" i="3"/>
  <c r="R2493" i="3"/>
  <c r="R2492" i="3"/>
  <c r="R2491" i="3"/>
  <c r="R2490" i="3"/>
  <c r="R2489" i="3"/>
  <c r="R2488" i="3"/>
  <c r="R2487" i="3"/>
  <c r="R2486" i="3"/>
  <c r="R2485" i="3"/>
  <c r="R2484" i="3"/>
  <c r="R2483" i="3"/>
  <c r="R2482" i="3"/>
  <c r="R2481" i="3"/>
  <c r="R2480" i="3"/>
  <c r="R2479" i="3"/>
  <c r="R2478" i="3"/>
  <c r="R2477" i="3"/>
  <c r="R2476" i="3"/>
  <c r="R2475" i="3"/>
  <c r="R2474" i="3"/>
  <c r="R2473" i="3"/>
  <c r="R2472" i="3"/>
  <c r="R2471" i="3"/>
  <c r="R2470" i="3"/>
  <c r="R2469" i="3"/>
  <c r="R2468" i="3"/>
  <c r="R2467" i="3"/>
  <c r="R2466" i="3"/>
  <c r="R2465" i="3"/>
  <c r="R2464" i="3"/>
  <c r="R2463" i="3"/>
  <c r="R2462" i="3"/>
  <c r="R2461" i="3"/>
  <c r="R2460" i="3"/>
  <c r="R2459" i="3"/>
  <c r="R2458" i="3"/>
  <c r="R2457" i="3"/>
  <c r="R2456" i="3"/>
  <c r="R2455" i="3"/>
  <c r="R2454" i="3"/>
  <c r="R2453" i="3"/>
  <c r="R2452" i="3"/>
  <c r="R2451" i="3"/>
  <c r="R2450" i="3"/>
  <c r="R2449" i="3"/>
  <c r="R2448" i="3"/>
  <c r="R2447" i="3"/>
  <c r="R2446" i="3"/>
  <c r="R2445" i="3"/>
  <c r="R2444" i="3"/>
  <c r="R2443" i="3"/>
  <c r="R2442" i="3"/>
  <c r="R2441" i="3"/>
  <c r="R2440" i="3"/>
  <c r="R2439" i="3"/>
  <c r="R2438" i="3"/>
  <c r="R2437" i="3"/>
  <c r="R2436" i="3"/>
  <c r="R2435" i="3"/>
  <c r="R2434" i="3"/>
  <c r="R2433" i="3"/>
  <c r="R2432" i="3"/>
  <c r="R2431" i="3"/>
  <c r="R2430" i="3"/>
  <c r="R2429" i="3"/>
  <c r="R2428" i="3"/>
  <c r="R2427" i="3"/>
  <c r="R2426" i="3"/>
  <c r="R2425" i="3"/>
  <c r="R2424" i="3"/>
  <c r="R2423" i="3"/>
  <c r="R2422" i="3"/>
  <c r="R2421" i="3"/>
  <c r="R2420" i="3"/>
  <c r="R2419" i="3"/>
  <c r="R2418" i="3"/>
  <c r="R2417" i="3"/>
  <c r="R2416" i="3"/>
  <c r="R2415" i="3"/>
  <c r="R2414" i="3"/>
  <c r="R2413" i="3"/>
  <c r="R2412" i="3"/>
  <c r="R2411" i="3"/>
  <c r="R2410" i="3"/>
  <c r="R2409" i="3"/>
  <c r="R2408" i="3"/>
  <c r="R2407" i="3"/>
  <c r="R2406" i="3"/>
  <c r="R2405" i="3"/>
  <c r="R2404" i="3"/>
  <c r="R2403" i="3"/>
  <c r="R2402" i="3"/>
  <c r="R2401" i="3"/>
  <c r="R2400" i="3"/>
  <c r="R2399" i="3"/>
  <c r="R2398" i="3"/>
  <c r="R2397" i="3"/>
  <c r="R2396" i="3"/>
  <c r="R2395" i="3"/>
  <c r="R2394" i="3"/>
  <c r="R2393" i="3"/>
  <c r="R2392" i="3"/>
  <c r="R2391" i="3"/>
  <c r="R2390" i="3"/>
  <c r="R2389" i="3"/>
  <c r="R2388" i="3"/>
  <c r="R2387" i="3"/>
  <c r="R2386" i="3"/>
  <c r="R2385" i="3"/>
  <c r="R2384" i="3"/>
  <c r="R2383" i="3"/>
  <c r="R2382" i="3"/>
  <c r="R2381" i="3"/>
  <c r="R2380" i="3"/>
  <c r="R2379" i="3"/>
  <c r="R2378" i="3"/>
  <c r="R2377" i="3"/>
  <c r="R2376" i="3"/>
  <c r="R2375" i="3"/>
  <c r="R2374" i="3"/>
  <c r="R2373" i="3"/>
  <c r="R2372" i="3"/>
  <c r="R2371" i="3"/>
  <c r="R2370" i="3"/>
  <c r="R2369" i="3"/>
  <c r="R2368" i="3"/>
  <c r="R2367" i="3"/>
  <c r="R2366" i="3"/>
  <c r="R2365" i="3"/>
  <c r="R2364" i="3"/>
  <c r="R2363" i="3"/>
  <c r="R2362" i="3"/>
  <c r="R2361" i="3"/>
  <c r="R2360" i="3"/>
  <c r="R2359" i="3"/>
  <c r="R2358" i="3"/>
  <c r="R2357" i="3"/>
  <c r="R2356" i="3"/>
  <c r="R2355" i="3"/>
  <c r="R2354" i="3"/>
  <c r="R2353" i="3"/>
  <c r="R2352" i="3"/>
  <c r="R2351" i="3"/>
  <c r="R2350" i="3"/>
  <c r="R2349" i="3"/>
  <c r="R2348" i="3"/>
  <c r="R2347" i="3"/>
  <c r="R2346" i="3"/>
  <c r="R2345" i="3"/>
  <c r="R2344" i="3"/>
  <c r="R2343" i="3"/>
  <c r="R2342" i="3"/>
  <c r="R2341" i="3"/>
  <c r="R2340" i="3"/>
  <c r="R2339" i="3"/>
  <c r="R2338" i="3"/>
  <c r="R2337" i="3"/>
  <c r="R2336" i="3"/>
  <c r="R2335" i="3"/>
  <c r="R2334" i="3"/>
  <c r="R2333" i="3"/>
  <c r="R2332" i="3"/>
  <c r="R2331" i="3"/>
  <c r="R2330" i="3"/>
  <c r="R2329" i="3"/>
  <c r="R2328" i="3"/>
  <c r="R2327" i="3"/>
  <c r="R2326" i="3"/>
  <c r="R2325" i="3"/>
  <c r="R2324" i="3"/>
  <c r="R2323" i="3"/>
  <c r="R2322" i="3"/>
  <c r="R2321" i="3"/>
  <c r="R2320" i="3"/>
  <c r="R2319" i="3"/>
  <c r="R2318" i="3"/>
  <c r="R2317" i="3"/>
  <c r="R2316" i="3"/>
  <c r="R2315" i="3"/>
  <c r="R2314" i="3"/>
  <c r="R2313" i="3"/>
  <c r="R2312" i="3"/>
  <c r="R2311" i="3"/>
  <c r="R2310" i="3"/>
  <c r="R2309" i="3"/>
  <c r="R2308" i="3"/>
  <c r="R2307" i="3"/>
  <c r="R2306" i="3"/>
  <c r="R2305" i="3"/>
  <c r="R2304" i="3"/>
  <c r="R2303" i="3"/>
  <c r="R2302" i="3"/>
  <c r="R2301" i="3"/>
  <c r="R2300" i="3"/>
  <c r="R2299" i="3"/>
  <c r="R2298" i="3"/>
  <c r="R2297" i="3"/>
  <c r="R2296" i="3"/>
  <c r="R2295" i="3"/>
  <c r="R2294" i="3"/>
  <c r="R2293" i="3"/>
  <c r="R2292" i="3"/>
  <c r="R2291" i="3"/>
  <c r="R2290" i="3"/>
  <c r="R2289" i="3"/>
  <c r="R2288" i="3"/>
  <c r="R2287" i="3"/>
  <c r="R2286" i="3"/>
  <c r="R2285" i="3"/>
  <c r="R2284" i="3"/>
  <c r="R2283" i="3"/>
  <c r="R2282" i="3"/>
  <c r="R2281" i="3"/>
  <c r="R2280" i="3"/>
  <c r="R2279" i="3"/>
  <c r="R2278" i="3"/>
  <c r="R2277" i="3"/>
  <c r="R2276" i="3"/>
  <c r="R2275" i="3"/>
  <c r="R2274" i="3"/>
  <c r="R2273" i="3"/>
  <c r="R2272" i="3"/>
  <c r="R2271" i="3"/>
  <c r="R2270" i="3"/>
  <c r="R2269" i="3"/>
  <c r="R2268" i="3"/>
  <c r="R2267" i="3"/>
  <c r="R2266" i="3"/>
  <c r="R2265" i="3"/>
  <c r="R2264" i="3"/>
  <c r="R2263" i="3"/>
  <c r="R2262" i="3"/>
  <c r="R2261" i="3"/>
  <c r="R2260" i="3"/>
  <c r="R2259" i="3"/>
  <c r="R2258" i="3"/>
  <c r="R2257" i="3"/>
  <c r="R2256" i="3"/>
  <c r="R2255" i="3"/>
  <c r="R2254" i="3"/>
  <c r="R2253" i="3"/>
  <c r="R2252" i="3"/>
  <c r="R2251" i="3"/>
  <c r="R2250" i="3"/>
  <c r="R2249" i="3"/>
  <c r="R2248" i="3"/>
  <c r="R2247" i="3"/>
  <c r="R2246" i="3"/>
  <c r="R2245" i="3"/>
  <c r="R2244" i="3"/>
  <c r="R2243" i="3"/>
  <c r="R2242" i="3"/>
  <c r="R2241" i="3"/>
  <c r="R2240" i="3"/>
  <c r="R2239" i="3"/>
  <c r="R2238" i="3"/>
  <c r="R2237" i="3"/>
  <c r="R2236" i="3"/>
  <c r="R2235" i="3"/>
  <c r="R2234" i="3"/>
  <c r="R2233" i="3"/>
  <c r="R2232" i="3"/>
  <c r="R2231" i="3"/>
  <c r="R2230" i="3"/>
  <c r="R2229" i="3"/>
  <c r="R2228" i="3"/>
  <c r="R2227" i="3"/>
  <c r="R2226" i="3"/>
  <c r="R2225" i="3"/>
  <c r="R2224" i="3"/>
  <c r="R2223" i="3"/>
  <c r="R2222" i="3"/>
  <c r="R2221" i="3"/>
  <c r="R2220" i="3"/>
  <c r="R2219" i="3"/>
  <c r="R2218" i="3"/>
  <c r="R2217" i="3"/>
  <c r="R2216" i="3"/>
  <c r="R2215" i="3"/>
  <c r="R2214" i="3"/>
  <c r="R2213" i="3"/>
  <c r="R2212" i="3"/>
  <c r="R2211" i="3"/>
  <c r="R2210" i="3"/>
  <c r="R2209" i="3"/>
  <c r="R2208" i="3"/>
  <c r="R2207" i="3"/>
  <c r="R2206" i="3"/>
  <c r="R2205" i="3"/>
  <c r="R2204" i="3"/>
  <c r="R2203" i="3"/>
  <c r="R2202" i="3"/>
  <c r="R2201" i="3"/>
  <c r="R2200" i="3"/>
  <c r="R2199" i="3"/>
  <c r="R2198" i="3"/>
  <c r="R2197" i="3"/>
  <c r="R2196" i="3"/>
  <c r="R2195" i="3"/>
  <c r="R2194" i="3"/>
  <c r="R2193" i="3"/>
  <c r="R2192" i="3"/>
  <c r="R2191" i="3"/>
  <c r="R2190" i="3"/>
  <c r="R2189" i="3"/>
  <c r="R2188" i="3"/>
  <c r="R2187" i="3"/>
  <c r="R2186" i="3"/>
  <c r="R2185" i="3"/>
  <c r="R2184" i="3"/>
  <c r="R2183" i="3"/>
  <c r="R2182" i="3"/>
  <c r="R2181" i="3"/>
  <c r="R2180" i="3"/>
  <c r="R2179" i="3"/>
  <c r="R2178" i="3"/>
  <c r="R2177" i="3"/>
  <c r="R2176" i="3"/>
  <c r="R2175" i="3"/>
  <c r="R2174" i="3"/>
  <c r="R2173" i="3"/>
  <c r="R2172" i="3"/>
  <c r="R2171" i="3"/>
  <c r="R2170" i="3"/>
  <c r="R2169" i="3"/>
  <c r="R2168" i="3"/>
  <c r="R2167" i="3"/>
  <c r="R2166" i="3"/>
  <c r="R2165" i="3"/>
  <c r="R2164" i="3"/>
  <c r="R2163" i="3"/>
  <c r="R2162" i="3"/>
  <c r="R2161" i="3"/>
  <c r="R2160" i="3"/>
  <c r="R2159" i="3"/>
  <c r="R2158" i="3"/>
  <c r="R2157" i="3"/>
  <c r="R2156" i="3"/>
  <c r="R2155" i="3"/>
  <c r="R2154" i="3"/>
  <c r="R2153" i="3"/>
  <c r="R2152" i="3"/>
  <c r="R2151" i="3"/>
  <c r="R2150" i="3"/>
  <c r="R2149" i="3"/>
  <c r="R2148" i="3"/>
  <c r="R2147" i="3"/>
  <c r="R2146" i="3"/>
  <c r="R2145" i="3"/>
  <c r="R2144" i="3"/>
  <c r="R2143" i="3"/>
  <c r="R2142" i="3"/>
  <c r="R2141" i="3"/>
  <c r="R2140" i="3"/>
  <c r="R2139" i="3"/>
  <c r="R2138" i="3"/>
  <c r="R2137" i="3"/>
  <c r="R2136" i="3"/>
  <c r="R2135" i="3"/>
  <c r="R2134" i="3"/>
  <c r="R2133" i="3"/>
  <c r="R2132" i="3"/>
  <c r="R2131" i="3"/>
  <c r="R2130" i="3"/>
  <c r="R2129" i="3"/>
  <c r="R2128" i="3"/>
  <c r="R2127" i="3"/>
  <c r="R2126" i="3"/>
  <c r="R2125" i="3"/>
  <c r="R2124" i="3"/>
  <c r="R2123" i="3"/>
  <c r="R2122" i="3"/>
  <c r="R2121" i="3"/>
  <c r="R2120" i="3"/>
  <c r="R2119" i="3"/>
  <c r="R2118" i="3"/>
  <c r="R2117" i="3"/>
  <c r="R2116" i="3"/>
  <c r="R2115" i="3"/>
  <c r="R2114" i="3"/>
  <c r="R2113" i="3"/>
  <c r="R2112" i="3"/>
  <c r="R2111" i="3"/>
  <c r="R2110" i="3"/>
  <c r="R2109" i="3"/>
  <c r="R2108" i="3"/>
  <c r="R2107" i="3"/>
  <c r="R2106" i="3"/>
  <c r="R2105" i="3"/>
  <c r="R2104" i="3"/>
  <c r="R2103" i="3"/>
  <c r="R2102" i="3"/>
  <c r="R2101" i="3"/>
  <c r="R2100" i="3"/>
  <c r="R2099" i="3"/>
  <c r="R2098" i="3"/>
  <c r="R2097" i="3"/>
  <c r="R2096" i="3"/>
  <c r="R2095" i="3"/>
  <c r="R2094" i="3"/>
  <c r="R2093" i="3"/>
  <c r="R2092" i="3"/>
  <c r="R2091" i="3"/>
  <c r="R2090" i="3"/>
  <c r="R2089" i="3"/>
  <c r="R2088" i="3"/>
  <c r="R2087" i="3"/>
  <c r="R2086" i="3"/>
  <c r="R2085" i="3"/>
  <c r="R2084" i="3"/>
  <c r="R2083" i="3"/>
  <c r="R2082" i="3"/>
  <c r="R2081" i="3"/>
  <c r="R2080" i="3"/>
  <c r="R2079" i="3"/>
  <c r="R2078" i="3"/>
  <c r="R2077" i="3"/>
  <c r="R2076" i="3"/>
  <c r="R2075" i="3"/>
  <c r="R2074" i="3"/>
  <c r="R2073" i="3"/>
  <c r="R2072" i="3"/>
  <c r="R2071" i="3"/>
  <c r="R2070" i="3"/>
  <c r="R2069" i="3"/>
  <c r="R2068" i="3"/>
  <c r="R2067" i="3"/>
  <c r="R2066" i="3"/>
  <c r="R2065" i="3"/>
  <c r="R2064" i="3"/>
  <c r="R2063" i="3"/>
  <c r="R2062" i="3"/>
  <c r="R2061" i="3"/>
  <c r="R2060" i="3"/>
  <c r="R2059" i="3"/>
  <c r="R2058" i="3"/>
  <c r="R2057" i="3"/>
  <c r="R2056" i="3"/>
  <c r="R2055" i="3"/>
  <c r="R2054" i="3"/>
  <c r="R2053" i="3"/>
  <c r="R2052" i="3"/>
  <c r="R2051" i="3"/>
  <c r="R2050" i="3"/>
  <c r="R2049" i="3"/>
  <c r="R2048" i="3"/>
  <c r="R2047" i="3"/>
  <c r="R2046" i="3"/>
  <c r="R2045" i="3"/>
  <c r="R2044" i="3"/>
  <c r="R2043" i="3"/>
  <c r="R2042" i="3"/>
  <c r="R2041" i="3"/>
  <c r="R2040" i="3"/>
  <c r="R2039" i="3"/>
  <c r="R2038" i="3"/>
  <c r="R2037" i="3"/>
  <c r="R2036" i="3"/>
  <c r="R2035" i="3"/>
  <c r="R2034" i="3"/>
  <c r="R2033" i="3"/>
  <c r="R2032" i="3"/>
  <c r="R2031" i="3"/>
  <c r="R2030" i="3"/>
  <c r="R2029" i="3"/>
  <c r="R2028" i="3"/>
  <c r="R2027" i="3"/>
  <c r="R2026" i="3"/>
  <c r="R2025" i="3"/>
  <c r="R2024" i="3"/>
  <c r="R2023" i="3"/>
  <c r="R2022" i="3"/>
  <c r="R2021" i="3"/>
  <c r="R2020" i="3"/>
  <c r="R2019" i="3"/>
  <c r="R2018" i="3"/>
  <c r="R2017" i="3"/>
  <c r="R2016" i="3"/>
  <c r="R2015" i="3"/>
  <c r="R2014" i="3"/>
  <c r="R2013" i="3"/>
  <c r="R2012" i="3"/>
  <c r="R2011" i="3"/>
  <c r="R2010" i="3"/>
  <c r="R2009" i="3"/>
  <c r="R2008" i="3"/>
  <c r="R2007" i="3"/>
  <c r="R2006" i="3"/>
  <c r="R2005" i="3"/>
  <c r="R2004" i="3"/>
  <c r="R2003" i="3"/>
  <c r="R2002" i="3"/>
  <c r="R2001" i="3"/>
  <c r="R2000" i="3"/>
  <c r="R1999" i="3"/>
  <c r="R1998" i="3"/>
  <c r="R1997" i="3"/>
  <c r="R1996" i="3"/>
  <c r="R1995" i="3"/>
  <c r="R1994" i="3"/>
  <c r="R1993" i="3"/>
  <c r="R1992" i="3"/>
  <c r="R1991" i="3"/>
  <c r="R1990" i="3"/>
  <c r="R1989" i="3"/>
  <c r="R1988" i="3"/>
  <c r="R1987" i="3"/>
  <c r="R1986" i="3"/>
  <c r="R1985" i="3"/>
  <c r="R1984" i="3"/>
  <c r="R1983" i="3"/>
  <c r="R1982" i="3"/>
  <c r="R1981" i="3"/>
  <c r="R1980" i="3"/>
  <c r="R1979" i="3"/>
  <c r="R1978" i="3"/>
  <c r="R1977" i="3"/>
  <c r="R1976" i="3"/>
  <c r="R1975" i="3"/>
  <c r="R1974" i="3"/>
  <c r="R1973" i="3"/>
  <c r="R1972" i="3"/>
  <c r="R1971" i="3"/>
  <c r="R1970" i="3"/>
  <c r="R1969" i="3"/>
  <c r="R1968" i="3"/>
  <c r="R1967" i="3"/>
  <c r="R1966" i="3"/>
  <c r="R1965" i="3"/>
  <c r="R1964" i="3"/>
  <c r="R1963" i="3"/>
  <c r="R1962" i="3"/>
  <c r="R1961" i="3"/>
  <c r="R1960" i="3"/>
  <c r="R1959" i="3"/>
  <c r="R1958" i="3"/>
  <c r="R1957" i="3"/>
  <c r="R1956" i="3"/>
  <c r="R1955" i="3"/>
  <c r="R1954" i="3"/>
  <c r="R1953" i="3"/>
  <c r="R1952" i="3"/>
  <c r="R1951" i="3"/>
  <c r="R1950" i="3"/>
  <c r="R1949" i="3"/>
  <c r="R1948" i="3"/>
  <c r="R1947" i="3"/>
  <c r="R1946" i="3"/>
  <c r="R1945" i="3"/>
  <c r="R1944" i="3"/>
  <c r="R1943" i="3"/>
  <c r="R1942" i="3"/>
  <c r="R1941" i="3"/>
  <c r="R1940" i="3"/>
  <c r="R1939" i="3"/>
  <c r="R1938" i="3"/>
  <c r="R1937" i="3"/>
  <c r="R1936" i="3"/>
  <c r="R1935" i="3"/>
  <c r="R1934" i="3"/>
  <c r="R1933" i="3"/>
  <c r="R1932" i="3"/>
  <c r="R1931" i="3"/>
  <c r="R1930" i="3"/>
  <c r="R1929" i="3"/>
  <c r="R1928" i="3"/>
  <c r="R1927" i="3"/>
  <c r="R1926" i="3"/>
  <c r="R1925" i="3"/>
  <c r="R1924" i="3"/>
  <c r="R1923" i="3"/>
  <c r="R1922" i="3"/>
  <c r="R1921" i="3"/>
  <c r="R1920" i="3"/>
  <c r="R1919" i="3"/>
  <c r="R1918" i="3"/>
  <c r="R1917" i="3"/>
  <c r="R1916" i="3"/>
  <c r="R1915" i="3"/>
  <c r="R1914" i="3"/>
  <c r="R1913" i="3"/>
  <c r="R1912" i="3"/>
  <c r="R1911" i="3"/>
  <c r="R1910" i="3"/>
  <c r="R1909" i="3"/>
  <c r="R1908" i="3"/>
  <c r="R1907" i="3"/>
  <c r="R1906" i="3"/>
  <c r="R1905" i="3"/>
  <c r="R1904" i="3"/>
  <c r="R1903" i="3"/>
  <c r="R1902" i="3"/>
  <c r="R1901" i="3"/>
  <c r="R1900" i="3"/>
  <c r="R1899" i="3"/>
  <c r="R1898" i="3"/>
  <c r="R1897" i="3"/>
  <c r="R1896" i="3"/>
  <c r="R1895" i="3"/>
  <c r="R1894" i="3"/>
  <c r="R1893" i="3"/>
  <c r="R1892" i="3"/>
  <c r="R1891" i="3"/>
  <c r="R1890" i="3"/>
  <c r="R1889" i="3"/>
  <c r="R1888" i="3"/>
  <c r="R1887" i="3"/>
  <c r="R1886" i="3"/>
  <c r="R1885" i="3"/>
  <c r="R1884" i="3"/>
  <c r="R1883" i="3"/>
  <c r="R1882" i="3"/>
  <c r="R1881" i="3"/>
  <c r="R1880" i="3"/>
  <c r="R1879" i="3"/>
  <c r="R1878" i="3"/>
  <c r="R1877" i="3"/>
  <c r="R1876" i="3"/>
  <c r="R1875" i="3"/>
  <c r="R1874" i="3"/>
  <c r="R1873" i="3"/>
  <c r="R1872" i="3"/>
  <c r="R1871" i="3"/>
  <c r="R1870" i="3"/>
  <c r="R1869" i="3"/>
  <c r="R1868" i="3"/>
  <c r="R1867" i="3"/>
  <c r="R1866" i="3"/>
  <c r="R1865" i="3"/>
  <c r="R1864" i="3"/>
  <c r="R1863" i="3"/>
  <c r="R1862" i="3"/>
  <c r="R1861" i="3"/>
  <c r="R1860" i="3"/>
  <c r="R1859" i="3"/>
  <c r="R1858" i="3"/>
  <c r="R1857" i="3"/>
  <c r="R1856" i="3"/>
  <c r="R1855" i="3"/>
  <c r="R1854" i="3"/>
  <c r="R1853" i="3"/>
  <c r="R1852" i="3"/>
  <c r="R1851" i="3"/>
  <c r="R1850" i="3"/>
  <c r="R1849" i="3"/>
  <c r="R1848" i="3"/>
  <c r="R1847" i="3"/>
  <c r="R1846" i="3"/>
  <c r="R1845" i="3"/>
  <c r="R1844" i="3"/>
  <c r="R1843" i="3"/>
  <c r="R1842" i="3"/>
  <c r="R1841" i="3"/>
  <c r="R1840" i="3"/>
  <c r="R1839" i="3"/>
  <c r="R1838" i="3"/>
  <c r="R1837" i="3"/>
  <c r="R1836" i="3"/>
  <c r="R1835" i="3"/>
  <c r="R1834" i="3"/>
  <c r="R1833" i="3"/>
  <c r="R1832" i="3"/>
  <c r="R1831" i="3"/>
  <c r="R1830" i="3"/>
  <c r="R1829" i="3"/>
  <c r="R1828" i="3"/>
  <c r="R1827" i="3"/>
  <c r="R1826" i="3"/>
  <c r="R1825" i="3"/>
  <c r="R1824" i="3"/>
  <c r="R1823" i="3"/>
  <c r="R1822" i="3"/>
  <c r="R1821" i="3"/>
  <c r="R1820" i="3"/>
  <c r="R1819" i="3"/>
  <c r="R1818" i="3"/>
  <c r="R1817" i="3"/>
  <c r="R1816" i="3"/>
  <c r="R1815" i="3"/>
  <c r="R1814" i="3"/>
  <c r="R1813" i="3"/>
  <c r="R1812" i="3"/>
  <c r="R1811" i="3"/>
  <c r="R1810" i="3"/>
  <c r="R1809" i="3"/>
  <c r="R1808" i="3"/>
  <c r="R1807" i="3"/>
  <c r="R1806" i="3"/>
  <c r="R1805" i="3"/>
  <c r="R1804" i="3"/>
  <c r="R1803" i="3"/>
  <c r="R1802" i="3"/>
  <c r="R1801" i="3"/>
  <c r="R1800" i="3"/>
  <c r="R1799" i="3"/>
  <c r="R1798" i="3"/>
  <c r="R1797" i="3"/>
  <c r="R1796" i="3"/>
  <c r="R1795" i="3"/>
  <c r="R1794" i="3"/>
  <c r="R1793" i="3"/>
  <c r="R1792" i="3"/>
  <c r="R1791" i="3"/>
  <c r="R1790" i="3"/>
  <c r="R1789" i="3"/>
  <c r="R1788" i="3"/>
  <c r="R1787" i="3"/>
  <c r="R1786" i="3"/>
  <c r="R1785" i="3"/>
  <c r="R1784" i="3"/>
  <c r="R1783" i="3"/>
  <c r="R1782" i="3"/>
  <c r="R1781" i="3"/>
  <c r="R1780" i="3"/>
  <c r="R1779" i="3"/>
  <c r="R1778" i="3"/>
  <c r="R1777" i="3"/>
  <c r="R1776" i="3"/>
  <c r="R1775" i="3"/>
  <c r="R1774" i="3"/>
  <c r="R1773" i="3"/>
  <c r="R1772" i="3"/>
  <c r="R1771" i="3"/>
  <c r="R1770" i="3"/>
  <c r="R1769" i="3"/>
  <c r="R1768" i="3"/>
  <c r="R1767" i="3"/>
  <c r="R1766" i="3"/>
  <c r="R1765" i="3"/>
  <c r="R1764" i="3"/>
  <c r="R1763" i="3"/>
  <c r="R1762" i="3"/>
  <c r="R1761" i="3"/>
  <c r="R1760" i="3"/>
  <c r="R1759" i="3"/>
  <c r="R1758" i="3"/>
  <c r="R1757" i="3"/>
  <c r="R1756" i="3"/>
  <c r="R1755" i="3"/>
  <c r="R1754" i="3"/>
  <c r="R1753" i="3"/>
  <c r="R1752" i="3"/>
  <c r="R1751" i="3"/>
  <c r="R1750" i="3"/>
  <c r="R1749" i="3"/>
  <c r="R1748" i="3"/>
  <c r="R1747" i="3"/>
  <c r="R1746" i="3"/>
  <c r="R1745" i="3"/>
  <c r="R1744" i="3"/>
  <c r="R1743" i="3"/>
  <c r="R1742" i="3"/>
  <c r="R1741" i="3"/>
  <c r="R1740" i="3"/>
  <c r="R1739" i="3"/>
  <c r="R1738" i="3"/>
  <c r="R1737" i="3"/>
  <c r="R1736" i="3"/>
  <c r="R1735" i="3"/>
  <c r="R1734" i="3"/>
  <c r="R1733" i="3"/>
  <c r="R1732" i="3"/>
  <c r="R1731" i="3"/>
  <c r="R1730" i="3"/>
  <c r="R1729" i="3"/>
  <c r="R1728" i="3"/>
  <c r="R1727" i="3"/>
  <c r="R1726" i="3"/>
  <c r="R1725" i="3"/>
  <c r="R1724" i="3"/>
  <c r="R1723" i="3"/>
  <c r="R1722" i="3"/>
  <c r="R1721" i="3"/>
  <c r="R1720" i="3"/>
  <c r="R1719" i="3"/>
  <c r="R1718" i="3"/>
  <c r="R1717" i="3"/>
  <c r="R1716" i="3"/>
  <c r="R1715" i="3"/>
  <c r="R1714" i="3"/>
  <c r="R1713" i="3"/>
  <c r="R1712" i="3"/>
  <c r="R1711" i="3"/>
  <c r="R1710" i="3"/>
  <c r="R1709" i="3"/>
  <c r="R1708" i="3"/>
  <c r="R1707" i="3"/>
  <c r="R1706" i="3"/>
  <c r="R1705" i="3"/>
  <c r="R1704" i="3"/>
  <c r="R1703" i="3"/>
  <c r="R1702" i="3"/>
  <c r="R1701" i="3"/>
  <c r="R1700" i="3"/>
  <c r="R1699" i="3"/>
  <c r="R1698" i="3"/>
  <c r="R1697" i="3"/>
  <c r="R1696" i="3"/>
  <c r="R1695" i="3"/>
  <c r="R1694" i="3"/>
  <c r="R1693" i="3"/>
  <c r="R1692" i="3"/>
  <c r="R1691" i="3"/>
  <c r="R1690" i="3"/>
  <c r="R1689" i="3"/>
  <c r="R1688" i="3"/>
  <c r="R1687" i="3"/>
  <c r="R1686" i="3"/>
  <c r="R1685" i="3"/>
  <c r="R1684" i="3"/>
  <c r="R1683" i="3"/>
  <c r="R1682" i="3"/>
  <c r="R1681" i="3"/>
  <c r="R1680" i="3"/>
  <c r="R1679" i="3"/>
  <c r="R1678" i="3"/>
  <c r="R1677" i="3"/>
  <c r="R1676" i="3"/>
  <c r="R1675" i="3"/>
  <c r="R1674" i="3"/>
  <c r="R1673" i="3"/>
  <c r="R1672" i="3"/>
  <c r="R1671" i="3"/>
  <c r="R1670" i="3"/>
  <c r="R1669" i="3"/>
  <c r="R1668" i="3"/>
  <c r="R1667" i="3"/>
  <c r="R1666" i="3"/>
  <c r="R1665" i="3"/>
  <c r="R1664" i="3"/>
  <c r="R1663" i="3"/>
  <c r="R1662" i="3"/>
  <c r="R1661" i="3"/>
  <c r="R1660" i="3"/>
  <c r="R1659" i="3"/>
  <c r="R1658" i="3"/>
  <c r="R1657" i="3"/>
  <c r="R1656" i="3"/>
  <c r="R1655" i="3"/>
  <c r="R1654" i="3"/>
  <c r="R1653" i="3"/>
  <c r="R1652" i="3"/>
  <c r="R1651" i="3"/>
  <c r="R1650" i="3"/>
  <c r="R1649" i="3"/>
  <c r="R1648" i="3"/>
  <c r="R1647" i="3"/>
  <c r="R1646" i="3"/>
  <c r="R1645" i="3"/>
  <c r="R1644" i="3"/>
  <c r="R1643" i="3"/>
  <c r="R1642" i="3"/>
  <c r="R1641" i="3"/>
  <c r="R1640" i="3"/>
  <c r="R1639" i="3"/>
  <c r="R1638" i="3"/>
  <c r="R1637" i="3"/>
  <c r="R1636" i="3"/>
  <c r="R1635" i="3"/>
  <c r="R1634" i="3"/>
  <c r="R1633" i="3"/>
  <c r="R1632" i="3"/>
  <c r="R1631" i="3"/>
  <c r="R1630" i="3"/>
  <c r="R1629" i="3"/>
  <c r="R1628" i="3"/>
  <c r="R1627" i="3"/>
  <c r="R1626" i="3"/>
  <c r="R1625" i="3"/>
  <c r="R1624" i="3"/>
  <c r="R1623" i="3"/>
  <c r="R1622" i="3"/>
  <c r="R1621" i="3"/>
  <c r="R1620" i="3"/>
  <c r="R1619" i="3"/>
  <c r="R1618" i="3"/>
  <c r="R1617" i="3"/>
  <c r="R1616" i="3"/>
  <c r="R1615" i="3"/>
  <c r="R1614" i="3"/>
  <c r="R1613" i="3"/>
  <c r="R1612" i="3"/>
  <c r="R1611" i="3"/>
  <c r="R1610" i="3"/>
  <c r="R1609" i="3"/>
  <c r="R1608" i="3"/>
  <c r="R1607" i="3"/>
  <c r="R1606" i="3"/>
  <c r="R1605" i="3"/>
  <c r="R1604" i="3"/>
  <c r="R1603" i="3"/>
  <c r="R1602" i="3"/>
  <c r="R1601" i="3"/>
  <c r="R1600" i="3"/>
  <c r="R1599" i="3"/>
  <c r="R1598" i="3"/>
  <c r="R1597" i="3"/>
  <c r="R1596" i="3"/>
  <c r="R1595" i="3"/>
  <c r="R1594" i="3"/>
  <c r="R1593" i="3"/>
  <c r="R1592" i="3"/>
  <c r="R1591" i="3"/>
  <c r="R1590" i="3"/>
  <c r="R1589" i="3"/>
  <c r="R1588" i="3"/>
  <c r="R1587" i="3"/>
  <c r="R1586" i="3"/>
  <c r="R1585" i="3"/>
  <c r="R1584" i="3"/>
  <c r="R1583" i="3"/>
  <c r="R1582" i="3"/>
  <c r="R1581" i="3"/>
  <c r="R1580" i="3"/>
  <c r="R1579" i="3"/>
  <c r="R1578" i="3"/>
  <c r="R1577" i="3"/>
  <c r="R1576" i="3"/>
  <c r="R1575" i="3"/>
  <c r="R1574" i="3"/>
  <c r="R1573" i="3"/>
  <c r="R1572" i="3"/>
  <c r="R1571" i="3"/>
  <c r="R1570" i="3"/>
  <c r="R1569" i="3"/>
  <c r="R1568" i="3"/>
  <c r="R1567" i="3"/>
  <c r="R1566" i="3"/>
  <c r="R1565" i="3"/>
  <c r="R1564" i="3"/>
  <c r="R1563" i="3"/>
  <c r="R1562" i="3"/>
  <c r="R1561" i="3"/>
  <c r="R1560" i="3"/>
  <c r="R1559" i="3"/>
  <c r="R1558" i="3"/>
  <c r="R1557" i="3"/>
  <c r="R1556" i="3"/>
  <c r="R1555" i="3"/>
  <c r="R1554" i="3"/>
  <c r="R1553" i="3"/>
  <c r="R1552" i="3"/>
  <c r="R1551" i="3"/>
  <c r="R1550" i="3"/>
  <c r="R1549" i="3"/>
  <c r="R1548" i="3"/>
  <c r="R1547" i="3"/>
  <c r="R1546" i="3"/>
  <c r="R1545" i="3"/>
  <c r="R1544" i="3"/>
  <c r="R1543" i="3"/>
  <c r="R1542" i="3"/>
  <c r="R1541" i="3"/>
  <c r="R1540" i="3"/>
  <c r="R1539" i="3"/>
  <c r="R1538" i="3"/>
  <c r="R1537" i="3"/>
  <c r="R1536" i="3"/>
  <c r="R1535" i="3"/>
  <c r="R1534" i="3"/>
  <c r="R1533" i="3"/>
  <c r="R1532" i="3"/>
  <c r="R1531" i="3"/>
  <c r="R1530" i="3"/>
  <c r="R1529" i="3"/>
  <c r="R1528" i="3"/>
  <c r="R1527" i="3"/>
  <c r="R1526" i="3"/>
  <c r="R1525" i="3"/>
  <c r="R1524" i="3"/>
  <c r="R1523" i="3"/>
  <c r="R1522" i="3"/>
  <c r="R1521" i="3"/>
  <c r="R1520" i="3"/>
  <c r="R1519" i="3"/>
  <c r="R1518" i="3"/>
  <c r="R1517" i="3"/>
  <c r="R1516" i="3"/>
  <c r="R1515" i="3"/>
  <c r="R1514" i="3"/>
  <c r="R1513" i="3"/>
  <c r="R1512" i="3"/>
  <c r="R1511" i="3"/>
  <c r="R1510" i="3"/>
  <c r="R1509" i="3"/>
  <c r="R1508" i="3"/>
  <c r="R1507" i="3"/>
  <c r="R1506" i="3"/>
  <c r="R1505" i="3"/>
  <c r="R1504" i="3"/>
  <c r="R1503" i="3"/>
  <c r="R1502" i="3"/>
  <c r="R1501" i="3"/>
  <c r="R1500" i="3"/>
  <c r="R1499" i="3"/>
  <c r="R1498" i="3"/>
  <c r="R1497" i="3"/>
  <c r="R1496" i="3"/>
  <c r="R1495" i="3"/>
  <c r="R1494" i="3"/>
  <c r="R1493" i="3"/>
  <c r="R1492" i="3"/>
  <c r="R1491" i="3"/>
  <c r="R1490" i="3"/>
  <c r="R1489" i="3"/>
  <c r="R1488" i="3"/>
  <c r="R1487" i="3"/>
  <c r="R1486" i="3"/>
  <c r="R1485" i="3"/>
  <c r="R1484" i="3"/>
  <c r="R1483" i="3"/>
  <c r="R1482" i="3"/>
  <c r="R1481" i="3"/>
  <c r="R1480" i="3"/>
  <c r="R1479" i="3"/>
  <c r="R1478" i="3"/>
  <c r="R1477" i="3"/>
  <c r="R1476" i="3"/>
  <c r="R1475" i="3"/>
  <c r="R1474" i="3"/>
  <c r="R1473" i="3"/>
  <c r="R1472" i="3"/>
  <c r="R1471" i="3"/>
  <c r="R1470" i="3"/>
  <c r="R1469" i="3"/>
  <c r="R1468" i="3"/>
  <c r="R1467" i="3"/>
  <c r="R1466" i="3"/>
  <c r="R1465" i="3"/>
  <c r="R1464" i="3"/>
  <c r="R1463" i="3"/>
  <c r="R1462" i="3"/>
  <c r="R1461" i="3"/>
  <c r="R1460" i="3"/>
  <c r="R1459" i="3"/>
  <c r="R1458" i="3"/>
  <c r="R1457" i="3"/>
  <c r="R1456" i="3"/>
  <c r="R1455" i="3"/>
  <c r="R1454" i="3"/>
  <c r="R1453" i="3"/>
  <c r="R1452" i="3"/>
  <c r="R1451" i="3"/>
  <c r="R1450" i="3"/>
  <c r="R1449" i="3"/>
  <c r="R1448" i="3"/>
  <c r="R1447" i="3"/>
  <c r="R1446" i="3"/>
  <c r="R1445" i="3"/>
  <c r="R1444" i="3"/>
  <c r="R1443" i="3"/>
  <c r="R1442" i="3"/>
  <c r="R1441" i="3"/>
  <c r="R1440" i="3"/>
  <c r="R1439" i="3"/>
  <c r="R1438" i="3"/>
  <c r="R1437" i="3"/>
  <c r="R1436" i="3"/>
  <c r="R1435" i="3"/>
  <c r="R1434" i="3"/>
  <c r="R1433" i="3"/>
  <c r="R1432" i="3"/>
  <c r="R1431" i="3"/>
  <c r="R1430" i="3"/>
  <c r="R1429" i="3"/>
  <c r="R1428" i="3"/>
  <c r="R1427" i="3"/>
  <c r="R1426" i="3"/>
  <c r="R1425" i="3"/>
  <c r="R1424" i="3"/>
  <c r="R1423" i="3"/>
  <c r="R1422" i="3"/>
  <c r="R1421" i="3"/>
  <c r="R1420" i="3"/>
  <c r="R1419" i="3"/>
  <c r="R1418" i="3"/>
  <c r="R1417" i="3"/>
  <c r="R1416" i="3"/>
  <c r="R1415" i="3"/>
  <c r="R1414" i="3"/>
  <c r="R1413" i="3"/>
  <c r="R1412" i="3"/>
  <c r="R1411" i="3"/>
  <c r="R1410" i="3"/>
  <c r="R1409" i="3"/>
  <c r="R1408" i="3"/>
  <c r="R1407" i="3"/>
  <c r="R1406" i="3"/>
  <c r="R1405" i="3"/>
  <c r="R1404" i="3"/>
  <c r="R1403" i="3"/>
  <c r="R1402" i="3"/>
  <c r="R1401" i="3"/>
  <c r="R1400" i="3"/>
  <c r="R1399" i="3"/>
  <c r="R1398" i="3"/>
  <c r="R1397" i="3"/>
  <c r="R1396" i="3"/>
  <c r="R1395" i="3"/>
  <c r="R1394" i="3"/>
  <c r="R1393" i="3"/>
  <c r="R1392" i="3"/>
  <c r="R1391" i="3"/>
  <c r="R1390" i="3"/>
  <c r="R1389" i="3"/>
  <c r="R1388" i="3"/>
  <c r="R1387" i="3"/>
  <c r="R1386" i="3"/>
  <c r="R1385" i="3"/>
  <c r="R1384" i="3"/>
  <c r="R1383" i="3"/>
  <c r="R1382" i="3"/>
  <c r="R1381" i="3"/>
  <c r="R1380" i="3"/>
  <c r="R1379" i="3"/>
  <c r="R1378" i="3"/>
  <c r="R1377" i="3"/>
  <c r="R1376" i="3"/>
  <c r="R1375" i="3"/>
  <c r="R1374" i="3"/>
  <c r="R1373" i="3"/>
  <c r="R1372" i="3"/>
  <c r="R1371" i="3"/>
  <c r="R1370" i="3"/>
  <c r="R1369" i="3"/>
  <c r="R1368" i="3"/>
  <c r="R1367" i="3"/>
  <c r="R1366" i="3"/>
  <c r="R1365" i="3"/>
  <c r="R1364" i="3"/>
  <c r="R1363" i="3"/>
  <c r="R1362" i="3"/>
  <c r="R1361" i="3"/>
  <c r="R1360" i="3"/>
  <c r="R1359" i="3"/>
  <c r="R1358" i="3"/>
  <c r="R1357" i="3"/>
  <c r="R1356" i="3"/>
  <c r="R1355" i="3"/>
  <c r="R1354" i="3"/>
  <c r="R1353" i="3"/>
  <c r="R1352" i="3"/>
  <c r="R1351" i="3"/>
  <c r="R1350" i="3"/>
  <c r="R1349" i="3"/>
  <c r="R1348" i="3"/>
  <c r="R1347" i="3"/>
  <c r="R1346" i="3"/>
  <c r="R1345" i="3"/>
  <c r="R1344" i="3"/>
  <c r="R1343" i="3"/>
  <c r="R1342" i="3"/>
  <c r="R1341" i="3"/>
  <c r="R1340" i="3"/>
  <c r="R1339" i="3"/>
  <c r="R1338" i="3"/>
  <c r="R1337" i="3"/>
  <c r="R1336" i="3"/>
  <c r="R1335" i="3"/>
  <c r="R1334" i="3"/>
  <c r="R1333" i="3"/>
  <c r="R1332" i="3"/>
  <c r="R1331" i="3"/>
  <c r="R1330" i="3"/>
  <c r="R1329" i="3"/>
  <c r="R1328" i="3"/>
  <c r="R1327" i="3"/>
  <c r="R1326" i="3"/>
  <c r="R1325" i="3"/>
  <c r="R1324" i="3"/>
  <c r="R1323" i="3"/>
  <c r="R1322" i="3"/>
  <c r="R1321" i="3"/>
  <c r="R1320" i="3"/>
  <c r="R1319" i="3"/>
  <c r="R1318" i="3"/>
  <c r="R1317" i="3"/>
  <c r="R1316" i="3"/>
  <c r="R1315" i="3"/>
  <c r="R1314" i="3"/>
  <c r="R1313" i="3"/>
  <c r="R1312" i="3"/>
  <c r="R1311" i="3"/>
  <c r="R1310" i="3"/>
  <c r="R1309" i="3"/>
  <c r="R1308" i="3"/>
  <c r="R1307" i="3"/>
  <c r="R1306" i="3"/>
  <c r="R1305" i="3"/>
  <c r="R1304" i="3"/>
  <c r="R1303" i="3"/>
  <c r="R1302" i="3"/>
  <c r="R1301" i="3"/>
  <c r="R1300" i="3"/>
  <c r="R1299" i="3"/>
  <c r="R1298" i="3"/>
  <c r="R1297" i="3"/>
  <c r="R1296" i="3"/>
  <c r="R1295" i="3"/>
  <c r="R1294" i="3"/>
  <c r="R1293" i="3"/>
  <c r="R1292" i="3"/>
  <c r="R1291" i="3"/>
  <c r="R1290" i="3"/>
  <c r="R1289" i="3"/>
  <c r="R1288" i="3"/>
  <c r="R1287" i="3"/>
  <c r="R1286" i="3"/>
  <c r="R1285" i="3"/>
  <c r="R1284" i="3"/>
  <c r="R1283" i="3"/>
  <c r="R1282" i="3"/>
  <c r="R1281" i="3"/>
  <c r="R1280" i="3"/>
  <c r="R1279" i="3"/>
  <c r="R1278" i="3"/>
  <c r="R1277" i="3"/>
  <c r="R1276" i="3"/>
  <c r="R1275" i="3"/>
  <c r="R1274" i="3"/>
  <c r="R1273" i="3"/>
  <c r="R1272" i="3"/>
  <c r="R1271" i="3"/>
  <c r="R1270" i="3"/>
  <c r="R1269" i="3"/>
  <c r="R1268" i="3"/>
  <c r="R1267" i="3"/>
  <c r="R1266" i="3"/>
  <c r="R1265" i="3"/>
  <c r="R1264" i="3"/>
  <c r="R1263" i="3"/>
  <c r="R1262" i="3"/>
  <c r="R1261" i="3"/>
  <c r="R1260" i="3"/>
  <c r="R1259" i="3"/>
  <c r="R1258" i="3"/>
  <c r="R1257" i="3"/>
  <c r="R1256" i="3"/>
  <c r="R1255" i="3"/>
  <c r="R1254" i="3"/>
  <c r="R1253" i="3"/>
  <c r="R1252" i="3"/>
  <c r="R1251" i="3"/>
  <c r="R1250" i="3"/>
  <c r="R1249" i="3"/>
  <c r="R1248" i="3"/>
  <c r="R1247" i="3"/>
  <c r="R1246" i="3"/>
  <c r="R1245" i="3"/>
  <c r="R1244" i="3"/>
  <c r="R1243" i="3"/>
  <c r="R1242" i="3"/>
  <c r="R1241" i="3"/>
  <c r="R1240" i="3"/>
  <c r="R1239" i="3"/>
  <c r="R1238" i="3"/>
  <c r="R1237" i="3"/>
  <c r="R1236" i="3"/>
  <c r="R1235" i="3"/>
  <c r="R1234" i="3"/>
  <c r="R1233" i="3"/>
  <c r="R1232" i="3"/>
  <c r="R1231" i="3"/>
  <c r="R1230" i="3"/>
  <c r="R1229" i="3"/>
  <c r="R1228" i="3"/>
  <c r="R1227" i="3"/>
  <c r="R1226" i="3"/>
  <c r="R1225" i="3"/>
  <c r="R1224" i="3"/>
  <c r="R1223" i="3"/>
  <c r="R1222" i="3"/>
  <c r="R1221" i="3"/>
  <c r="R1220" i="3"/>
  <c r="R1219" i="3"/>
  <c r="R1218" i="3"/>
  <c r="R1217" i="3"/>
  <c r="R1216" i="3"/>
  <c r="R1215" i="3"/>
  <c r="R1214" i="3"/>
  <c r="R1213" i="3"/>
  <c r="R1212" i="3"/>
  <c r="R1211" i="3"/>
  <c r="R1210" i="3"/>
  <c r="R1209" i="3"/>
  <c r="R1208" i="3"/>
  <c r="R1207" i="3"/>
  <c r="R1206" i="3"/>
  <c r="R1205" i="3"/>
  <c r="R1204" i="3"/>
  <c r="R1203" i="3"/>
  <c r="R1202" i="3"/>
  <c r="R1201" i="3"/>
  <c r="R1200" i="3"/>
  <c r="R1199" i="3"/>
  <c r="R1198" i="3"/>
  <c r="R1197" i="3"/>
  <c r="R1196" i="3"/>
  <c r="R1195" i="3"/>
  <c r="R1194" i="3"/>
  <c r="R1193" i="3"/>
  <c r="R1192" i="3"/>
  <c r="R1191" i="3"/>
  <c r="R1190" i="3"/>
  <c r="R1189" i="3"/>
  <c r="R1188" i="3"/>
  <c r="R1187" i="3"/>
  <c r="R1186" i="3"/>
  <c r="R1185" i="3"/>
  <c r="R1184" i="3"/>
  <c r="R1183" i="3"/>
  <c r="R1182" i="3"/>
  <c r="R1181" i="3"/>
  <c r="R1180" i="3"/>
  <c r="R1179" i="3"/>
  <c r="R1178" i="3"/>
  <c r="R1177" i="3"/>
  <c r="R1176" i="3"/>
  <c r="R1175" i="3"/>
  <c r="R1174" i="3"/>
  <c r="R1173" i="3"/>
  <c r="R1172" i="3"/>
  <c r="R1171" i="3"/>
  <c r="R1170" i="3"/>
  <c r="R1169" i="3"/>
  <c r="R1168" i="3"/>
  <c r="R1167" i="3"/>
  <c r="R1166" i="3"/>
  <c r="R1165" i="3"/>
  <c r="R1164" i="3"/>
  <c r="R1163" i="3"/>
  <c r="R1162" i="3"/>
  <c r="R1161" i="3"/>
  <c r="R1160" i="3"/>
  <c r="R1159" i="3"/>
  <c r="R1158" i="3"/>
  <c r="R1157" i="3"/>
  <c r="R1156" i="3"/>
  <c r="R1155" i="3"/>
  <c r="R1154" i="3"/>
  <c r="R1153" i="3"/>
  <c r="R1152" i="3"/>
  <c r="R1151" i="3"/>
  <c r="R1150" i="3"/>
  <c r="R1149" i="3"/>
  <c r="R1148" i="3"/>
  <c r="R1147" i="3"/>
  <c r="R1146" i="3"/>
  <c r="R1145" i="3"/>
  <c r="R1144" i="3"/>
  <c r="R1143" i="3"/>
  <c r="R1142" i="3"/>
  <c r="R1141" i="3"/>
  <c r="R1140" i="3"/>
  <c r="R1139" i="3"/>
  <c r="R1138" i="3"/>
  <c r="R1137" i="3"/>
  <c r="R1136" i="3"/>
  <c r="R1135" i="3"/>
  <c r="R1134" i="3"/>
  <c r="R1133" i="3"/>
  <c r="R1132" i="3"/>
  <c r="R1131" i="3"/>
  <c r="R1130" i="3"/>
  <c r="R1129" i="3"/>
  <c r="R1128" i="3"/>
  <c r="R1127" i="3"/>
  <c r="R1126" i="3"/>
  <c r="R1125" i="3"/>
  <c r="R1124" i="3"/>
  <c r="R1123" i="3"/>
  <c r="R1122" i="3"/>
  <c r="R1121" i="3"/>
  <c r="R1120" i="3"/>
  <c r="R1119" i="3"/>
  <c r="R1118" i="3"/>
  <c r="R1117" i="3"/>
  <c r="R1116" i="3"/>
  <c r="R1115" i="3"/>
  <c r="R1114" i="3"/>
  <c r="R1113" i="3"/>
  <c r="R1112" i="3"/>
  <c r="R1111" i="3"/>
  <c r="R1110" i="3"/>
  <c r="R1109" i="3"/>
  <c r="R1108" i="3"/>
  <c r="R1107" i="3"/>
  <c r="R1106" i="3"/>
  <c r="R1105" i="3"/>
  <c r="R1104" i="3"/>
  <c r="R1103" i="3"/>
  <c r="R1102" i="3"/>
  <c r="R1101" i="3"/>
  <c r="R1100" i="3"/>
  <c r="R1099" i="3"/>
  <c r="R1098" i="3"/>
  <c r="R1097" i="3"/>
  <c r="R1096" i="3"/>
  <c r="R1095" i="3"/>
  <c r="R1094" i="3"/>
  <c r="R1093" i="3"/>
  <c r="R1092" i="3"/>
  <c r="R1091" i="3"/>
  <c r="R1090" i="3"/>
  <c r="R1089" i="3"/>
  <c r="R1088" i="3"/>
  <c r="R1087" i="3"/>
  <c r="R1086" i="3"/>
  <c r="R1085" i="3"/>
  <c r="R1084" i="3"/>
  <c r="R1083" i="3"/>
  <c r="R1082" i="3"/>
  <c r="R1081" i="3"/>
  <c r="R1080" i="3"/>
  <c r="R1079" i="3"/>
  <c r="R1078" i="3"/>
  <c r="R1077" i="3"/>
  <c r="R1076" i="3"/>
  <c r="R1075" i="3"/>
  <c r="R1074" i="3"/>
  <c r="R1073" i="3"/>
  <c r="R1072" i="3"/>
  <c r="R1071" i="3"/>
  <c r="R1070" i="3"/>
  <c r="R1069" i="3"/>
  <c r="R1068" i="3"/>
  <c r="R1067" i="3"/>
  <c r="R1066" i="3"/>
  <c r="R1065" i="3"/>
  <c r="R1064" i="3"/>
  <c r="R1063" i="3"/>
  <c r="R1062" i="3"/>
  <c r="R1061" i="3"/>
  <c r="R1060" i="3"/>
  <c r="R1059" i="3"/>
  <c r="R1058" i="3"/>
  <c r="R1057" i="3"/>
  <c r="R1056" i="3"/>
  <c r="R1055" i="3"/>
  <c r="R1054" i="3"/>
  <c r="R1053" i="3"/>
  <c r="R1052" i="3"/>
  <c r="R1051" i="3"/>
  <c r="R1050" i="3"/>
  <c r="R1049" i="3"/>
  <c r="R1048" i="3"/>
  <c r="R1047" i="3"/>
  <c r="R1046" i="3"/>
  <c r="R1045" i="3"/>
  <c r="R1044" i="3"/>
  <c r="R1043" i="3"/>
  <c r="R1042" i="3"/>
  <c r="R1041" i="3"/>
  <c r="R1040" i="3"/>
  <c r="R1039" i="3"/>
  <c r="R1038" i="3"/>
  <c r="R1037" i="3"/>
  <c r="R1036" i="3"/>
  <c r="R1035" i="3"/>
  <c r="R1034" i="3"/>
  <c r="R1033" i="3"/>
  <c r="R1032" i="3"/>
  <c r="R1031" i="3"/>
  <c r="R1030" i="3"/>
  <c r="R1029" i="3"/>
  <c r="R1028" i="3"/>
  <c r="R1027" i="3"/>
  <c r="R1026" i="3"/>
  <c r="R1025" i="3"/>
  <c r="R1024" i="3"/>
  <c r="R1023" i="3"/>
  <c r="R1022" i="3"/>
  <c r="R1021" i="3"/>
  <c r="R1020" i="3"/>
  <c r="R1019" i="3"/>
  <c r="R1018" i="3"/>
  <c r="R1017" i="3"/>
  <c r="R1016" i="3"/>
  <c r="R1015" i="3"/>
  <c r="R1014" i="3"/>
  <c r="R1013" i="3"/>
  <c r="R1012" i="3"/>
  <c r="R1011" i="3"/>
  <c r="R1010" i="3"/>
  <c r="R1009" i="3"/>
  <c r="R1008" i="3"/>
  <c r="R1007" i="3"/>
  <c r="R1006" i="3"/>
  <c r="R1005" i="3"/>
  <c r="R1004" i="3"/>
  <c r="R1003" i="3"/>
  <c r="R1002" i="3"/>
  <c r="R1001" i="3"/>
  <c r="R1000" i="3"/>
  <c r="R999" i="3"/>
  <c r="R998" i="3"/>
  <c r="R997" i="3"/>
  <c r="R996" i="3"/>
  <c r="R995" i="3"/>
  <c r="R994" i="3"/>
  <c r="R993" i="3"/>
  <c r="R992" i="3"/>
  <c r="R991" i="3"/>
  <c r="R990" i="3"/>
  <c r="R989" i="3"/>
  <c r="R988" i="3"/>
  <c r="R987" i="3"/>
  <c r="R986" i="3"/>
  <c r="R985" i="3"/>
  <c r="R984" i="3"/>
  <c r="R983" i="3"/>
  <c r="R982" i="3"/>
  <c r="R981" i="3"/>
  <c r="R980" i="3"/>
  <c r="R979" i="3"/>
  <c r="R978" i="3"/>
  <c r="R977" i="3"/>
  <c r="R976" i="3"/>
  <c r="R975" i="3"/>
  <c r="R974" i="3"/>
  <c r="R973" i="3"/>
  <c r="R972" i="3"/>
  <c r="R971" i="3"/>
  <c r="R970" i="3"/>
  <c r="R969" i="3"/>
  <c r="R968" i="3"/>
  <c r="R967" i="3"/>
  <c r="R966" i="3"/>
  <c r="R965" i="3"/>
  <c r="R964" i="3"/>
  <c r="R963" i="3"/>
  <c r="R962" i="3"/>
  <c r="R961" i="3"/>
  <c r="R960" i="3"/>
  <c r="R959" i="3"/>
  <c r="R958" i="3"/>
  <c r="R957" i="3"/>
  <c r="R956" i="3"/>
  <c r="R955" i="3"/>
  <c r="R954" i="3"/>
  <c r="R953" i="3"/>
  <c r="R952" i="3"/>
  <c r="R951" i="3"/>
  <c r="R950" i="3"/>
  <c r="R949" i="3"/>
  <c r="R948" i="3"/>
  <c r="R947" i="3"/>
  <c r="R946" i="3"/>
  <c r="R945" i="3"/>
  <c r="R944" i="3"/>
  <c r="R943" i="3"/>
  <c r="R942" i="3"/>
  <c r="R941" i="3"/>
  <c r="R940" i="3"/>
  <c r="R939" i="3"/>
  <c r="R938" i="3"/>
  <c r="R937" i="3"/>
  <c r="R936" i="3"/>
  <c r="R935" i="3"/>
  <c r="R934" i="3"/>
  <c r="R933" i="3"/>
  <c r="R932" i="3"/>
  <c r="R931" i="3"/>
  <c r="R930" i="3"/>
  <c r="R929" i="3"/>
  <c r="R928" i="3"/>
  <c r="R927" i="3"/>
  <c r="R926" i="3"/>
  <c r="R925" i="3"/>
  <c r="R924" i="3"/>
  <c r="R923" i="3"/>
  <c r="R922" i="3"/>
  <c r="R921" i="3"/>
  <c r="R920" i="3"/>
  <c r="R919" i="3"/>
  <c r="R918" i="3"/>
  <c r="R917" i="3"/>
  <c r="R916" i="3"/>
  <c r="R915" i="3"/>
  <c r="R914" i="3"/>
  <c r="R913" i="3"/>
  <c r="R912" i="3"/>
  <c r="R911" i="3"/>
  <c r="R910" i="3"/>
  <c r="R909" i="3"/>
  <c r="R908" i="3"/>
  <c r="R907" i="3"/>
  <c r="R906" i="3"/>
  <c r="R905" i="3"/>
  <c r="R904" i="3"/>
  <c r="R903" i="3"/>
  <c r="R902" i="3"/>
  <c r="R901" i="3"/>
  <c r="R900" i="3"/>
  <c r="R899" i="3"/>
  <c r="R898" i="3"/>
  <c r="R897" i="3"/>
  <c r="R896" i="3"/>
  <c r="R895" i="3"/>
  <c r="R894" i="3"/>
  <c r="R893" i="3"/>
  <c r="R892" i="3"/>
  <c r="R891" i="3"/>
  <c r="R890" i="3"/>
  <c r="R889" i="3"/>
  <c r="R888" i="3"/>
  <c r="R887" i="3"/>
  <c r="R886" i="3"/>
  <c r="R885" i="3"/>
  <c r="R884" i="3"/>
  <c r="R883" i="3"/>
  <c r="R882" i="3"/>
  <c r="R881" i="3"/>
  <c r="R880" i="3"/>
  <c r="R879" i="3"/>
  <c r="R878" i="3"/>
  <c r="R877" i="3"/>
  <c r="R876" i="3"/>
  <c r="R875" i="3"/>
  <c r="R874" i="3"/>
  <c r="R873" i="3"/>
  <c r="R872" i="3"/>
  <c r="R871" i="3"/>
  <c r="R870" i="3"/>
  <c r="R869" i="3"/>
  <c r="R868" i="3"/>
  <c r="R867" i="3"/>
  <c r="R866" i="3"/>
  <c r="R865" i="3"/>
  <c r="R864" i="3"/>
  <c r="R863" i="3"/>
  <c r="R862" i="3"/>
  <c r="R861" i="3"/>
  <c r="R860" i="3"/>
  <c r="R859" i="3"/>
  <c r="R858" i="3"/>
  <c r="R857" i="3"/>
  <c r="R856" i="3"/>
  <c r="R855" i="3"/>
  <c r="R854" i="3"/>
  <c r="R853" i="3"/>
  <c r="R852" i="3"/>
  <c r="R851" i="3"/>
  <c r="R850" i="3"/>
  <c r="R849" i="3"/>
  <c r="R848" i="3"/>
  <c r="R847" i="3"/>
  <c r="R846" i="3"/>
  <c r="R845" i="3"/>
  <c r="R844" i="3"/>
  <c r="R843" i="3"/>
  <c r="R842" i="3"/>
  <c r="R841" i="3"/>
  <c r="R840" i="3"/>
  <c r="R839" i="3"/>
  <c r="R838" i="3"/>
  <c r="R837" i="3"/>
  <c r="R836" i="3"/>
  <c r="R835" i="3"/>
  <c r="R834" i="3"/>
  <c r="R833" i="3"/>
  <c r="R832" i="3"/>
  <c r="R831" i="3"/>
  <c r="R830" i="3"/>
  <c r="R829" i="3"/>
  <c r="R828" i="3"/>
  <c r="R827" i="3"/>
  <c r="R826" i="3"/>
  <c r="R825" i="3"/>
  <c r="R824"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96" i="3"/>
  <c r="R795" i="3"/>
  <c r="R794" i="3"/>
  <c r="R793" i="3"/>
  <c r="R792" i="3"/>
  <c r="R791" i="3"/>
  <c r="R790" i="3"/>
  <c r="R789" i="3"/>
  <c r="R788" i="3"/>
  <c r="R787" i="3"/>
  <c r="R786"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6" i="3"/>
  <c r="R745" i="3"/>
  <c r="R744" i="3"/>
  <c r="R743" i="3"/>
  <c r="R742" i="3"/>
  <c r="R741" i="3"/>
  <c r="R740" i="3"/>
  <c r="R739" i="3"/>
  <c r="R738" i="3"/>
  <c r="R737" i="3"/>
  <c r="R736" i="3"/>
  <c r="R735" i="3"/>
  <c r="R734" i="3"/>
  <c r="R733" i="3"/>
  <c r="R732" i="3"/>
  <c r="R731" i="3"/>
  <c r="R730" i="3"/>
  <c r="R729" i="3"/>
  <c r="R728" i="3"/>
  <c r="R727" i="3"/>
  <c r="R726"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P5003" i="3"/>
  <c r="P5002" i="3"/>
  <c r="P5001" i="3"/>
  <c r="P5000" i="3"/>
  <c r="P4999" i="3"/>
  <c r="P4998" i="3"/>
  <c r="P4997" i="3"/>
  <c r="P4996" i="3"/>
  <c r="P4995" i="3"/>
  <c r="P4994" i="3"/>
  <c r="P4993" i="3"/>
  <c r="P4992" i="3"/>
  <c r="P4991" i="3"/>
  <c r="P4990" i="3"/>
  <c r="P4989" i="3"/>
  <c r="P4988" i="3"/>
  <c r="P4987" i="3"/>
  <c r="P4986" i="3"/>
  <c r="P4985" i="3"/>
  <c r="P4984" i="3"/>
  <c r="P4983" i="3"/>
  <c r="P4982" i="3"/>
  <c r="P4981" i="3"/>
  <c r="P4980" i="3"/>
  <c r="P4979" i="3"/>
  <c r="P4978" i="3"/>
  <c r="P4977" i="3"/>
  <c r="P4976" i="3"/>
  <c r="P4975" i="3"/>
  <c r="P4974" i="3"/>
  <c r="P4973" i="3"/>
  <c r="P4972" i="3"/>
  <c r="P4971" i="3"/>
  <c r="P4970" i="3"/>
  <c r="P4969" i="3"/>
  <c r="P4968" i="3"/>
  <c r="P4967" i="3"/>
  <c r="P4966" i="3"/>
  <c r="P4965" i="3"/>
  <c r="P4964" i="3"/>
  <c r="P4963" i="3"/>
  <c r="P4962" i="3"/>
  <c r="P4961" i="3"/>
  <c r="P4960" i="3"/>
  <c r="P4959" i="3"/>
  <c r="P4958" i="3"/>
  <c r="P4957" i="3"/>
  <c r="P4956" i="3"/>
  <c r="P4955" i="3"/>
  <c r="P4954" i="3"/>
  <c r="P4953" i="3"/>
  <c r="P4952" i="3"/>
  <c r="P4951" i="3"/>
  <c r="P4950" i="3"/>
  <c r="P4949" i="3"/>
  <c r="P4948" i="3"/>
  <c r="P4947" i="3"/>
  <c r="P4946" i="3"/>
  <c r="P4945" i="3"/>
  <c r="P4944" i="3"/>
  <c r="P4943" i="3"/>
  <c r="P4942" i="3"/>
  <c r="P4941" i="3"/>
  <c r="P4940" i="3"/>
  <c r="P4939" i="3"/>
  <c r="P4938" i="3"/>
  <c r="P4937" i="3"/>
  <c r="P4936" i="3"/>
  <c r="P4935" i="3"/>
  <c r="P4934" i="3"/>
  <c r="P4933" i="3"/>
  <c r="P4932" i="3"/>
  <c r="P4931" i="3"/>
  <c r="P4930" i="3"/>
  <c r="P4929" i="3"/>
  <c r="P4928" i="3"/>
  <c r="P4927" i="3"/>
  <c r="P4926" i="3"/>
  <c r="P4925" i="3"/>
  <c r="P4924" i="3"/>
  <c r="P4923" i="3"/>
  <c r="P4922" i="3"/>
  <c r="P4921" i="3"/>
  <c r="P4920" i="3"/>
  <c r="P4919" i="3"/>
  <c r="P4918" i="3"/>
  <c r="P4917" i="3"/>
  <c r="P4916" i="3"/>
  <c r="P4915" i="3"/>
  <c r="P4914" i="3"/>
  <c r="P4913" i="3"/>
  <c r="P4912" i="3"/>
  <c r="P4911" i="3"/>
  <c r="P4910" i="3"/>
  <c r="P4909" i="3"/>
  <c r="P4908" i="3"/>
  <c r="P4907" i="3"/>
  <c r="P4906" i="3"/>
  <c r="P4905" i="3"/>
  <c r="P4904" i="3"/>
  <c r="P4903" i="3"/>
  <c r="P4902" i="3"/>
  <c r="P4901" i="3"/>
  <c r="P4900" i="3"/>
  <c r="P4899" i="3"/>
  <c r="P4898" i="3"/>
  <c r="P4897" i="3"/>
  <c r="P4896" i="3"/>
  <c r="P4895" i="3"/>
  <c r="P4894" i="3"/>
  <c r="P4893" i="3"/>
  <c r="P4892" i="3"/>
  <c r="P4891" i="3"/>
  <c r="P4890" i="3"/>
  <c r="P4889" i="3"/>
  <c r="P4888" i="3"/>
  <c r="P4887" i="3"/>
  <c r="P4886" i="3"/>
  <c r="P4885" i="3"/>
  <c r="P4884" i="3"/>
  <c r="P4883" i="3"/>
  <c r="P4882" i="3"/>
  <c r="P4881" i="3"/>
  <c r="P4880" i="3"/>
  <c r="P4879" i="3"/>
  <c r="P4878" i="3"/>
  <c r="P4877" i="3"/>
  <c r="P4876" i="3"/>
  <c r="P4875" i="3"/>
  <c r="P4874" i="3"/>
  <c r="P4873" i="3"/>
  <c r="P4872" i="3"/>
  <c r="P4871" i="3"/>
  <c r="P4870" i="3"/>
  <c r="P4869" i="3"/>
  <c r="P4868" i="3"/>
  <c r="P4867" i="3"/>
  <c r="P4866" i="3"/>
  <c r="P4865" i="3"/>
  <c r="P4864" i="3"/>
  <c r="P4863" i="3"/>
  <c r="P4862" i="3"/>
  <c r="P4861" i="3"/>
  <c r="P4860" i="3"/>
  <c r="P4859" i="3"/>
  <c r="P4858" i="3"/>
  <c r="P4857" i="3"/>
  <c r="P4856" i="3"/>
  <c r="P4855" i="3"/>
  <c r="P4854" i="3"/>
  <c r="P4853" i="3"/>
  <c r="P4852" i="3"/>
  <c r="P4851" i="3"/>
  <c r="P4850" i="3"/>
  <c r="P4849" i="3"/>
  <c r="P4848" i="3"/>
  <c r="P4847" i="3"/>
  <c r="P4846" i="3"/>
  <c r="P4845" i="3"/>
  <c r="P4844" i="3"/>
  <c r="P4843" i="3"/>
  <c r="P4842" i="3"/>
  <c r="P4841" i="3"/>
  <c r="P4840" i="3"/>
  <c r="P4839" i="3"/>
  <c r="P4838" i="3"/>
  <c r="P4837" i="3"/>
  <c r="P4836" i="3"/>
  <c r="P4835" i="3"/>
  <c r="P4834" i="3"/>
  <c r="P4833" i="3"/>
  <c r="P4832" i="3"/>
  <c r="P4831" i="3"/>
  <c r="P4830" i="3"/>
  <c r="P4829" i="3"/>
  <c r="P4828" i="3"/>
  <c r="P4827" i="3"/>
  <c r="P4826" i="3"/>
  <c r="P4825" i="3"/>
  <c r="P4824" i="3"/>
  <c r="P4823" i="3"/>
  <c r="P4822" i="3"/>
  <c r="P4821" i="3"/>
  <c r="P4820" i="3"/>
  <c r="P4819" i="3"/>
  <c r="P4818" i="3"/>
  <c r="P4817" i="3"/>
  <c r="P4816" i="3"/>
  <c r="P4815" i="3"/>
  <c r="P4814" i="3"/>
  <c r="P4813" i="3"/>
  <c r="P4812" i="3"/>
  <c r="P4811" i="3"/>
  <c r="P4810" i="3"/>
  <c r="P4809" i="3"/>
  <c r="P4808" i="3"/>
  <c r="P4807" i="3"/>
  <c r="P4806" i="3"/>
  <c r="P4805" i="3"/>
  <c r="P4804" i="3"/>
  <c r="P4803" i="3"/>
  <c r="P4802" i="3"/>
  <c r="P4801" i="3"/>
  <c r="P4800" i="3"/>
  <c r="P4799" i="3"/>
  <c r="P4798" i="3"/>
  <c r="P4797" i="3"/>
  <c r="P4796" i="3"/>
  <c r="P4795" i="3"/>
  <c r="P4794" i="3"/>
  <c r="P4793" i="3"/>
  <c r="P4792" i="3"/>
  <c r="P4791" i="3"/>
  <c r="P4790" i="3"/>
  <c r="P4789" i="3"/>
  <c r="P4788" i="3"/>
  <c r="P4787" i="3"/>
  <c r="P4786" i="3"/>
  <c r="P4785" i="3"/>
  <c r="P4784" i="3"/>
  <c r="P4783" i="3"/>
  <c r="P4782" i="3"/>
  <c r="P4781" i="3"/>
  <c r="P4780" i="3"/>
  <c r="P4779" i="3"/>
  <c r="P4778" i="3"/>
  <c r="P4777" i="3"/>
  <c r="P4776" i="3"/>
  <c r="P4775" i="3"/>
  <c r="P4774" i="3"/>
  <c r="P4773" i="3"/>
  <c r="P4772" i="3"/>
  <c r="P4771" i="3"/>
  <c r="P4770" i="3"/>
  <c r="P4769" i="3"/>
  <c r="P4768" i="3"/>
  <c r="P4767" i="3"/>
  <c r="P4766" i="3"/>
  <c r="P4765" i="3"/>
  <c r="P4764" i="3"/>
  <c r="P4763" i="3"/>
  <c r="P4762" i="3"/>
  <c r="P4761" i="3"/>
  <c r="P4760" i="3"/>
  <c r="P4759" i="3"/>
  <c r="P4758" i="3"/>
  <c r="P4757" i="3"/>
  <c r="P4756" i="3"/>
  <c r="P4755" i="3"/>
  <c r="P4754" i="3"/>
  <c r="P4753" i="3"/>
  <c r="P4752" i="3"/>
  <c r="P4751" i="3"/>
  <c r="P4750" i="3"/>
  <c r="P4749" i="3"/>
  <c r="P4748" i="3"/>
  <c r="P4747" i="3"/>
  <c r="P4746" i="3"/>
  <c r="P4745" i="3"/>
  <c r="P4744" i="3"/>
  <c r="P4743" i="3"/>
  <c r="P4742" i="3"/>
  <c r="P4741" i="3"/>
  <c r="P4740" i="3"/>
  <c r="P4739" i="3"/>
  <c r="P4738" i="3"/>
  <c r="P4737" i="3"/>
  <c r="P4736" i="3"/>
  <c r="P4735" i="3"/>
  <c r="P4734" i="3"/>
  <c r="P4733" i="3"/>
  <c r="P4732" i="3"/>
  <c r="P4731" i="3"/>
  <c r="P4730" i="3"/>
  <c r="P4729" i="3"/>
  <c r="P4728" i="3"/>
  <c r="P4727" i="3"/>
  <c r="P4726" i="3"/>
  <c r="P4725" i="3"/>
  <c r="P4724" i="3"/>
  <c r="P4723" i="3"/>
  <c r="P4722" i="3"/>
  <c r="P4721" i="3"/>
  <c r="P4720" i="3"/>
  <c r="P4719" i="3"/>
  <c r="P4718" i="3"/>
  <c r="P4717" i="3"/>
  <c r="P4716" i="3"/>
  <c r="P4715" i="3"/>
  <c r="P4714" i="3"/>
  <c r="P4713" i="3"/>
  <c r="P4712" i="3"/>
  <c r="P4711" i="3"/>
  <c r="P4710" i="3"/>
  <c r="P4709" i="3"/>
  <c r="P4708" i="3"/>
  <c r="P4707" i="3"/>
  <c r="P4706" i="3"/>
  <c r="P4705" i="3"/>
  <c r="P4704" i="3"/>
  <c r="P4703" i="3"/>
  <c r="P4702" i="3"/>
  <c r="P4701" i="3"/>
  <c r="P4700" i="3"/>
  <c r="P4699" i="3"/>
  <c r="P4698" i="3"/>
  <c r="P4697" i="3"/>
  <c r="P4696" i="3"/>
  <c r="P4695" i="3"/>
  <c r="P4694" i="3"/>
  <c r="P4693" i="3"/>
  <c r="P4692" i="3"/>
  <c r="P4691" i="3"/>
  <c r="P4690" i="3"/>
  <c r="P4689" i="3"/>
  <c r="P4688" i="3"/>
  <c r="P4687" i="3"/>
  <c r="P4686" i="3"/>
  <c r="P4685" i="3"/>
  <c r="P4684" i="3"/>
  <c r="P4683" i="3"/>
  <c r="P4682" i="3"/>
  <c r="P4681" i="3"/>
  <c r="P4680" i="3"/>
  <c r="P4679" i="3"/>
  <c r="P4678" i="3"/>
  <c r="P4677" i="3"/>
  <c r="P4676" i="3"/>
  <c r="P4675" i="3"/>
  <c r="P4674" i="3"/>
  <c r="P4673" i="3"/>
  <c r="P4672" i="3"/>
  <c r="P4671" i="3"/>
  <c r="P4670" i="3"/>
  <c r="P4669" i="3"/>
  <c r="P4668" i="3"/>
  <c r="P4667" i="3"/>
  <c r="P4666" i="3"/>
  <c r="P4665" i="3"/>
  <c r="P4664" i="3"/>
  <c r="P4663" i="3"/>
  <c r="P4662" i="3"/>
  <c r="P4661" i="3"/>
  <c r="P4660" i="3"/>
  <c r="P4659" i="3"/>
  <c r="P4658" i="3"/>
  <c r="P4657" i="3"/>
  <c r="P4656" i="3"/>
  <c r="P4655" i="3"/>
  <c r="P4654" i="3"/>
  <c r="P4653" i="3"/>
  <c r="P4652" i="3"/>
  <c r="P4651" i="3"/>
  <c r="P4650" i="3"/>
  <c r="P4649" i="3"/>
  <c r="P4648" i="3"/>
  <c r="P4647" i="3"/>
  <c r="P4646" i="3"/>
  <c r="P4645" i="3"/>
  <c r="P4644" i="3"/>
  <c r="P4643" i="3"/>
  <c r="P4642" i="3"/>
  <c r="P4641" i="3"/>
  <c r="P4640" i="3"/>
  <c r="P4639" i="3"/>
  <c r="P4638" i="3"/>
  <c r="P4637" i="3"/>
  <c r="P4636" i="3"/>
  <c r="P4635" i="3"/>
  <c r="P4634" i="3"/>
  <c r="P4633" i="3"/>
  <c r="P4632" i="3"/>
  <c r="P4631" i="3"/>
  <c r="P4630" i="3"/>
  <c r="P4629" i="3"/>
  <c r="P4628" i="3"/>
  <c r="P4627" i="3"/>
  <c r="P4626" i="3"/>
  <c r="P4625" i="3"/>
  <c r="P4624" i="3"/>
  <c r="P4623" i="3"/>
  <c r="P4622" i="3"/>
  <c r="P4621" i="3"/>
  <c r="P4620" i="3"/>
  <c r="P4619" i="3"/>
  <c r="P4618" i="3"/>
  <c r="P4617" i="3"/>
  <c r="P4616" i="3"/>
  <c r="P4615" i="3"/>
  <c r="P4614" i="3"/>
  <c r="P4613" i="3"/>
  <c r="P4612" i="3"/>
  <c r="P4611" i="3"/>
  <c r="P4610" i="3"/>
  <c r="P4609" i="3"/>
  <c r="P4608" i="3"/>
  <c r="P4607" i="3"/>
  <c r="P4606" i="3"/>
  <c r="P4605" i="3"/>
  <c r="P4604" i="3"/>
  <c r="P4603" i="3"/>
  <c r="P4602" i="3"/>
  <c r="P4601" i="3"/>
  <c r="P4600" i="3"/>
  <c r="P4599" i="3"/>
  <c r="P4598" i="3"/>
  <c r="P4597" i="3"/>
  <c r="P4596" i="3"/>
  <c r="P4595" i="3"/>
  <c r="P4594" i="3"/>
  <c r="P4593" i="3"/>
  <c r="P4592" i="3"/>
  <c r="P4591" i="3"/>
  <c r="P4590" i="3"/>
  <c r="P4589" i="3"/>
  <c r="P4588" i="3"/>
  <c r="P4587" i="3"/>
  <c r="P4586" i="3"/>
  <c r="P4585" i="3"/>
  <c r="P4584" i="3"/>
  <c r="P4583" i="3"/>
  <c r="P4582" i="3"/>
  <c r="P4581" i="3"/>
  <c r="P4580" i="3"/>
  <c r="P4579" i="3"/>
  <c r="P4578" i="3"/>
  <c r="P4577" i="3"/>
  <c r="P4576" i="3"/>
  <c r="P4575" i="3"/>
  <c r="P4574" i="3"/>
  <c r="P4573" i="3"/>
  <c r="P4572" i="3"/>
  <c r="P4571" i="3"/>
  <c r="P4570" i="3"/>
  <c r="P4569" i="3"/>
  <c r="P4568" i="3"/>
  <c r="P4567" i="3"/>
  <c r="P4566" i="3"/>
  <c r="P4565" i="3"/>
  <c r="P4564" i="3"/>
  <c r="P4563" i="3"/>
  <c r="P4562" i="3"/>
  <c r="P4561" i="3"/>
  <c r="P4560" i="3"/>
  <c r="P4559" i="3"/>
  <c r="P4558" i="3"/>
  <c r="P4557" i="3"/>
  <c r="P4556" i="3"/>
  <c r="P4555" i="3"/>
  <c r="P4554" i="3"/>
  <c r="P4553" i="3"/>
  <c r="P4552" i="3"/>
  <c r="P4551" i="3"/>
  <c r="P4550" i="3"/>
  <c r="P4549" i="3"/>
  <c r="P4548" i="3"/>
  <c r="P4547" i="3"/>
  <c r="P4546" i="3"/>
  <c r="P4545" i="3"/>
  <c r="P4544" i="3"/>
  <c r="P4543" i="3"/>
  <c r="P4542" i="3"/>
  <c r="P4541" i="3"/>
  <c r="P4540" i="3"/>
  <c r="P4539" i="3"/>
  <c r="P4538" i="3"/>
  <c r="P4537" i="3"/>
  <c r="P4536" i="3"/>
  <c r="P4535" i="3"/>
  <c r="P4534" i="3"/>
  <c r="P4533" i="3"/>
  <c r="P4532" i="3"/>
  <c r="P4531" i="3"/>
  <c r="P4530" i="3"/>
  <c r="P4529" i="3"/>
  <c r="P4528" i="3"/>
  <c r="P4527" i="3"/>
  <c r="P4526" i="3"/>
  <c r="P4525" i="3"/>
  <c r="P4524" i="3"/>
  <c r="P4523" i="3"/>
  <c r="P4522" i="3"/>
  <c r="P4521" i="3"/>
  <c r="P4520" i="3"/>
  <c r="P4519" i="3"/>
  <c r="P4518" i="3"/>
  <c r="P4517" i="3"/>
  <c r="P4516" i="3"/>
  <c r="P4515" i="3"/>
  <c r="P4514" i="3"/>
  <c r="P4513" i="3"/>
  <c r="P4512" i="3"/>
  <c r="P4511" i="3"/>
  <c r="P4510" i="3"/>
  <c r="P4509" i="3"/>
  <c r="P4508" i="3"/>
  <c r="P4507" i="3"/>
  <c r="P4506" i="3"/>
  <c r="P4505" i="3"/>
  <c r="P4504" i="3"/>
  <c r="P4503" i="3"/>
  <c r="P4502" i="3"/>
  <c r="P4501" i="3"/>
  <c r="P4500" i="3"/>
  <c r="P4499" i="3"/>
  <c r="P4498" i="3"/>
  <c r="P4497" i="3"/>
  <c r="P4496" i="3"/>
  <c r="P4495" i="3"/>
  <c r="P4494" i="3"/>
  <c r="P4493" i="3"/>
  <c r="P4492" i="3"/>
  <c r="P4491" i="3"/>
  <c r="P4490" i="3"/>
  <c r="P4489" i="3"/>
  <c r="P4488" i="3"/>
  <c r="P4487" i="3"/>
  <c r="P4486" i="3"/>
  <c r="P4485" i="3"/>
  <c r="P4484" i="3"/>
  <c r="P4483" i="3"/>
  <c r="P4482" i="3"/>
  <c r="P4481" i="3"/>
  <c r="P4480" i="3"/>
  <c r="P4479" i="3"/>
  <c r="P4478" i="3"/>
  <c r="P4477" i="3"/>
  <c r="P4476" i="3"/>
  <c r="P4475" i="3"/>
  <c r="P4474" i="3"/>
  <c r="P4473" i="3"/>
  <c r="P4472" i="3"/>
  <c r="P4471" i="3"/>
  <c r="P4470" i="3"/>
  <c r="P4469" i="3"/>
  <c r="P4468" i="3"/>
  <c r="P4467" i="3"/>
  <c r="P4466" i="3"/>
  <c r="P4465" i="3"/>
  <c r="P4464" i="3"/>
  <c r="P4463" i="3"/>
  <c r="P4462" i="3"/>
  <c r="P4461" i="3"/>
  <c r="P4460" i="3"/>
  <c r="P4459" i="3"/>
  <c r="P4458" i="3"/>
  <c r="P4457" i="3"/>
  <c r="P4456" i="3"/>
  <c r="P4455" i="3"/>
  <c r="P4454" i="3"/>
  <c r="P4453" i="3"/>
  <c r="P4452" i="3"/>
  <c r="P4451" i="3"/>
  <c r="P4450" i="3"/>
  <c r="P4449" i="3"/>
  <c r="P4448" i="3"/>
  <c r="P4447" i="3"/>
  <c r="P4446" i="3"/>
  <c r="P4445" i="3"/>
  <c r="P4444" i="3"/>
  <c r="P4443" i="3"/>
  <c r="P4442" i="3"/>
  <c r="P4441" i="3"/>
  <c r="P4440" i="3"/>
  <c r="P4439" i="3"/>
  <c r="P4438" i="3"/>
  <c r="P4437" i="3"/>
  <c r="P4436" i="3"/>
  <c r="P4435" i="3"/>
  <c r="P4434" i="3"/>
  <c r="P4433" i="3"/>
  <c r="P4432" i="3"/>
  <c r="P4431" i="3"/>
  <c r="P4430" i="3"/>
  <c r="P4429" i="3"/>
  <c r="P4428" i="3"/>
  <c r="P4427" i="3"/>
  <c r="P4426" i="3"/>
  <c r="P4425" i="3"/>
  <c r="P4424" i="3"/>
  <c r="P4423" i="3"/>
  <c r="P4422" i="3"/>
  <c r="P4421" i="3"/>
  <c r="P4420" i="3"/>
  <c r="P4419" i="3"/>
  <c r="P4418" i="3"/>
  <c r="P4417" i="3"/>
  <c r="P4416" i="3"/>
  <c r="P4415" i="3"/>
  <c r="P4414" i="3"/>
  <c r="P4413" i="3"/>
  <c r="P4412" i="3"/>
  <c r="P4411" i="3"/>
  <c r="P4410" i="3"/>
  <c r="P4409" i="3"/>
  <c r="P4408" i="3"/>
  <c r="P4407" i="3"/>
  <c r="P4406" i="3"/>
  <c r="P4405" i="3"/>
  <c r="P4404" i="3"/>
  <c r="P4403" i="3"/>
  <c r="P4402" i="3"/>
  <c r="P4401" i="3"/>
  <c r="P4400" i="3"/>
  <c r="P4399" i="3"/>
  <c r="P4398" i="3"/>
  <c r="P4397" i="3"/>
  <c r="P4396" i="3"/>
  <c r="P4395" i="3"/>
  <c r="P4394" i="3"/>
  <c r="P4393" i="3"/>
  <c r="P4392" i="3"/>
  <c r="P4391" i="3"/>
  <c r="P4390" i="3"/>
  <c r="P4389" i="3"/>
  <c r="P4388" i="3"/>
  <c r="P4387" i="3"/>
  <c r="P4386" i="3"/>
  <c r="P4385" i="3"/>
  <c r="P4384" i="3"/>
  <c r="P4383" i="3"/>
  <c r="P4382" i="3"/>
  <c r="P4381" i="3"/>
  <c r="P4380" i="3"/>
  <c r="P4379" i="3"/>
  <c r="P4378" i="3"/>
  <c r="P4377" i="3"/>
  <c r="P4376" i="3"/>
  <c r="P4375" i="3"/>
  <c r="P4374" i="3"/>
  <c r="P4373" i="3"/>
  <c r="P4372" i="3"/>
  <c r="P4371" i="3"/>
  <c r="P4370" i="3"/>
  <c r="P4369" i="3"/>
  <c r="P4368" i="3"/>
  <c r="P4367" i="3"/>
  <c r="P4366" i="3"/>
  <c r="P4365" i="3"/>
  <c r="P4364" i="3"/>
  <c r="P4363" i="3"/>
  <c r="P4362" i="3"/>
  <c r="P4361" i="3"/>
  <c r="P4360" i="3"/>
  <c r="P4359" i="3"/>
  <c r="P4358" i="3"/>
  <c r="P4357" i="3"/>
  <c r="P4356" i="3"/>
  <c r="P4355" i="3"/>
  <c r="P4354" i="3"/>
  <c r="P4353" i="3"/>
  <c r="P4352" i="3"/>
  <c r="P4351" i="3"/>
  <c r="P4350" i="3"/>
  <c r="P4349" i="3"/>
  <c r="P4348" i="3"/>
  <c r="P4347" i="3"/>
  <c r="P4346" i="3"/>
  <c r="P4345" i="3"/>
  <c r="P4344" i="3"/>
  <c r="P4343" i="3"/>
  <c r="P4342" i="3"/>
  <c r="P4341" i="3"/>
  <c r="P4340" i="3"/>
  <c r="P4339" i="3"/>
  <c r="P4338" i="3"/>
  <c r="P4337" i="3"/>
  <c r="P4336" i="3"/>
  <c r="P4335" i="3"/>
  <c r="P4334" i="3"/>
  <c r="P4333" i="3"/>
  <c r="P4332" i="3"/>
  <c r="P4331" i="3"/>
  <c r="P4330" i="3"/>
  <c r="P4329" i="3"/>
  <c r="P4328" i="3"/>
  <c r="P4327" i="3"/>
  <c r="P4326" i="3"/>
  <c r="P4325" i="3"/>
  <c r="P4324" i="3"/>
  <c r="P4323" i="3"/>
  <c r="P4322" i="3"/>
  <c r="P4321" i="3"/>
  <c r="P4320" i="3"/>
  <c r="P4319" i="3"/>
  <c r="P4318" i="3"/>
  <c r="P4317" i="3"/>
  <c r="P4316" i="3"/>
  <c r="P4315" i="3"/>
  <c r="P4314" i="3"/>
  <c r="P4313" i="3"/>
  <c r="P4312" i="3"/>
  <c r="P4311" i="3"/>
  <c r="P4310" i="3"/>
  <c r="P4309" i="3"/>
  <c r="P4308" i="3"/>
  <c r="P4307" i="3"/>
  <c r="P4306" i="3"/>
  <c r="P4305" i="3"/>
  <c r="P4304" i="3"/>
  <c r="P4303" i="3"/>
  <c r="P4302" i="3"/>
  <c r="P4301" i="3"/>
  <c r="P4300" i="3"/>
  <c r="P4299" i="3"/>
  <c r="P4298" i="3"/>
  <c r="P4297" i="3"/>
  <c r="P4296" i="3"/>
  <c r="P4295" i="3"/>
  <c r="P4294" i="3"/>
  <c r="P4293" i="3"/>
  <c r="P4292" i="3"/>
  <c r="P4291" i="3"/>
  <c r="P4290" i="3"/>
  <c r="P4289" i="3"/>
  <c r="P4288" i="3"/>
  <c r="P4287" i="3"/>
  <c r="P4286" i="3"/>
  <c r="P4285" i="3"/>
  <c r="P4284" i="3"/>
  <c r="P4283" i="3"/>
  <c r="P4282" i="3"/>
  <c r="P4281" i="3"/>
  <c r="P4280" i="3"/>
  <c r="P4279" i="3"/>
  <c r="P4278" i="3"/>
  <c r="P4277" i="3"/>
  <c r="P4276" i="3"/>
  <c r="P4275" i="3"/>
  <c r="P4274" i="3"/>
  <c r="P4273" i="3"/>
  <c r="P4272" i="3"/>
  <c r="P4271" i="3"/>
  <c r="P4270" i="3"/>
  <c r="P4269" i="3"/>
  <c r="P4268" i="3"/>
  <c r="P4267" i="3"/>
  <c r="P4266" i="3"/>
  <c r="P4265" i="3"/>
  <c r="P4264" i="3"/>
  <c r="P4263" i="3"/>
  <c r="P4262" i="3"/>
  <c r="P4261" i="3"/>
  <c r="P4260" i="3"/>
  <c r="P4259" i="3"/>
  <c r="P4258" i="3"/>
  <c r="P4257" i="3"/>
  <c r="P4256" i="3"/>
  <c r="P4255" i="3"/>
  <c r="P4254" i="3"/>
  <c r="P4253" i="3"/>
  <c r="P4252" i="3"/>
  <c r="P4251" i="3"/>
  <c r="P4250" i="3"/>
  <c r="P4249" i="3"/>
  <c r="P4248" i="3"/>
  <c r="P4247" i="3"/>
  <c r="P4246" i="3"/>
  <c r="P4245" i="3"/>
  <c r="P4244" i="3"/>
  <c r="P4243" i="3"/>
  <c r="P4242" i="3"/>
  <c r="P4241" i="3"/>
  <c r="P4240" i="3"/>
  <c r="P4239" i="3"/>
  <c r="P4238" i="3"/>
  <c r="P4237" i="3"/>
  <c r="P4236" i="3"/>
  <c r="P4235" i="3"/>
  <c r="P4234" i="3"/>
  <c r="P4233" i="3"/>
  <c r="P4232" i="3"/>
  <c r="P4231" i="3"/>
  <c r="P4230" i="3"/>
  <c r="P4229" i="3"/>
  <c r="P4228" i="3"/>
  <c r="P4227" i="3"/>
  <c r="P4226" i="3"/>
  <c r="P4225" i="3"/>
  <c r="P4224" i="3"/>
  <c r="P4223" i="3"/>
  <c r="P4222" i="3"/>
  <c r="P4221" i="3"/>
  <c r="P4220" i="3"/>
  <c r="P4219" i="3"/>
  <c r="P4218" i="3"/>
  <c r="P4217" i="3"/>
  <c r="P4216" i="3"/>
  <c r="P4215" i="3"/>
  <c r="P4214" i="3"/>
  <c r="P4213" i="3"/>
  <c r="P4212" i="3"/>
  <c r="P4211" i="3"/>
  <c r="P4210" i="3"/>
  <c r="P4209" i="3"/>
  <c r="P4208" i="3"/>
  <c r="P4207" i="3"/>
  <c r="P4206" i="3"/>
  <c r="P4205" i="3"/>
  <c r="P4204" i="3"/>
  <c r="P4203" i="3"/>
  <c r="P4202" i="3"/>
  <c r="P4201" i="3"/>
  <c r="P4200" i="3"/>
  <c r="P4199" i="3"/>
  <c r="P4198" i="3"/>
  <c r="P4197" i="3"/>
  <c r="P4196" i="3"/>
  <c r="P4195" i="3"/>
  <c r="P4194" i="3"/>
  <c r="P4193" i="3"/>
  <c r="P4192" i="3"/>
  <c r="P4191" i="3"/>
  <c r="P4190" i="3"/>
  <c r="P4189" i="3"/>
  <c r="P4188" i="3"/>
  <c r="P4187" i="3"/>
  <c r="P4186" i="3"/>
  <c r="P4185" i="3"/>
  <c r="P4184" i="3"/>
  <c r="P4183" i="3"/>
  <c r="P4182" i="3"/>
  <c r="P4181" i="3"/>
  <c r="P4180" i="3"/>
  <c r="P4179" i="3"/>
  <c r="P4178" i="3"/>
  <c r="P4177" i="3"/>
  <c r="P4176" i="3"/>
  <c r="P4175" i="3"/>
  <c r="P4174" i="3"/>
  <c r="P4173" i="3"/>
  <c r="P4172" i="3"/>
  <c r="P4171" i="3"/>
  <c r="P4170" i="3"/>
  <c r="P4169" i="3"/>
  <c r="P4168" i="3"/>
  <c r="P4167" i="3"/>
  <c r="P4166" i="3"/>
  <c r="P4165" i="3"/>
  <c r="P4164" i="3"/>
  <c r="P4163" i="3"/>
  <c r="P4162" i="3"/>
  <c r="P4161" i="3"/>
  <c r="P4160" i="3"/>
  <c r="P4159" i="3"/>
  <c r="P4158" i="3"/>
  <c r="P4157" i="3"/>
  <c r="P4156" i="3"/>
  <c r="P4155" i="3"/>
  <c r="P4154" i="3"/>
  <c r="P4153" i="3"/>
  <c r="P4152" i="3"/>
  <c r="P4151" i="3"/>
  <c r="P4150" i="3"/>
  <c r="P4149" i="3"/>
  <c r="P4148" i="3"/>
  <c r="P4147" i="3"/>
  <c r="P4146" i="3"/>
  <c r="P4145" i="3"/>
  <c r="P4144" i="3"/>
  <c r="P4143" i="3"/>
  <c r="P4142" i="3"/>
  <c r="P4141" i="3"/>
  <c r="P4140" i="3"/>
  <c r="P4139" i="3"/>
  <c r="P4138" i="3"/>
  <c r="P4137" i="3"/>
  <c r="P4136" i="3"/>
  <c r="P4135" i="3"/>
  <c r="P4134" i="3"/>
  <c r="P4133" i="3"/>
  <c r="P4132" i="3"/>
  <c r="P4131" i="3"/>
  <c r="P4130" i="3"/>
  <c r="P4129" i="3"/>
  <c r="P4128" i="3"/>
  <c r="P4127" i="3"/>
  <c r="P4126" i="3"/>
  <c r="P4125" i="3"/>
  <c r="P4124" i="3"/>
  <c r="P4123" i="3"/>
  <c r="P4122" i="3"/>
  <c r="P4121" i="3"/>
  <c r="P4120" i="3"/>
  <c r="P4119" i="3"/>
  <c r="P4118" i="3"/>
  <c r="P4117" i="3"/>
  <c r="P4116" i="3"/>
  <c r="P4115" i="3"/>
  <c r="P4114" i="3"/>
  <c r="P4113" i="3"/>
  <c r="P4112" i="3"/>
  <c r="P4111" i="3"/>
  <c r="P4110" i="3"/>
  <c r="P4109" i="3"/>
  <c r="P4108" i="3"/>
  <c r="P4107" i="3"/>
  <c r="P4106" i="3"/>
  <c r="P4105" i="3"/>
  <c r="P4104" i="3"/>
  <c r="P4103" i="3"/>
  <c r="P4102" i="3"/>
  <c r="P4101" i="3"/>
  <c r="P4100" i="3"/>
  <c r="P4099" i="3"/>
  <c r="P4098" i="3"/>
  <c r="P4097" i="3"/>
  <c r="P4096" i="3"/>
  <c r="P4095" i="3"/>
  <c r="P4094" i="3"/>
  <c r="P4093" i="3"/>
  <c r="P4092" i="3"/>
  <c r="P4091" i="3"/>
  <c r="P4090" i="3"/>
  <c r="P4089" i="3"/>
  <c r="P4088" i="3"/>
  <c r="P4087" i="3"/>
  <c r="P4086" i="3"/>
  <c r="P4085" i="3"/>
  <c r="P4084" i="3"/>
  <c r="P4083" i="3"/>
  <c r="P4082" i="3"/>
  <c r="P4081" i="3"/>
  <c r="P4080" i="3"/>
  <c r="P4079" i="3"/>
  <c r="P4078" i="3"/>
  <c r="P4077" i="3"/>
  <c r="P4076" i="3"/>
  <c r="P4075" i="3"/>
  <c r="P4074" i="3"/>
  <c r="P4073" i="3"/>
  <c r="P4072" i="3"/>
  <c r="P4071" i="3"/>
  <c r="P4070" i="3"/>
  <c r="P4069" i="3"/>
  <c r="P4068" i="3"/>
  <c r="P4067" i="3"/>
  <c r="P4066" i="3"/>
  <c r="P4065" i="3"/>
  <c r="P4064" i="3"/>
  <c r="P4063" i="3"/>
  <c r="P4062" i="3"/>
  <c r="P4061" i="3"/>
  <c r="P4060" i="3"/>
  <c r="P4059" i="3"/>
  <c r="P4058" i="3"/>
  <c r="P4057" i="3"/>
  <c r="P4056" i="3"/>
  <c r="P4055" i="3"/>
  <c r="P4054" i="3"/>
  <c r="P4053" i="3"/>
  <c r="P4052" i="3"/>
  <c r="P4051" i="3"/>
  <c r="P4050" i="3"/>
  <c r="P4049" i="3"/>
  <c r="P4048" i="3"/>
  <c r="P4047" i="3"/>
  <c r="P4046" i="3"/>
  <c r="P4045" i="3"/>
  <c r="P4044" i="3"/>
  <c r="P4043" i="3"/>
  <c r="P4042" i="3"/>
  <c r="P4041" i="3"/>
  <c r="P4040" i="3"/>
  <c r="P4039" i="3"/>
  <c r="P4038" i="3"/>
  <c r="P4037" i="3"/>
  <c r="P4036" i="3"/>
  <c r="P4035" i="3"/>
  <c r="P4034" i="3"/>
  <c r="P4033" i="3"/>
  <c r="P4032" i="3"/>
  <c r="P4031" i="3"/>
  <c r="P4030" i="3"/>
  <c r="P4029" i="3"/>
  <c r="P4028" i="3"/>
  <c r="P4027" i="3"/>
  <c r="P4026" i="3"/>
  <c r="P4025" i="3"/>
  <c r="P4024" i="3"/>
  <c r="P4023" i="3"/>
  <c r="P4022" i="3"/>
  <c r="P4021" i="3"/>
  <c r="P4020" i="3"/>
  <c r="P4019" i="3"/>
  <c r="P4018" i="3"/>
  <c r="P4017" i="3"/>
  <c r="P4016" i="3"/>
  <c r="P4015" i="3"/>
  <c r="P4014" i="3"/>
  <c r="P4013" i="3"/>
  <c r="P4012" i="3"/>
  <c r="P4011" i="3"/>
  <c r="P4010" i="3"/>
  <c r="P4009" i="3"/>
  <c r="P4008" i="3"/>
  <c r="P4007" i="3"/>
  <c r="P4006" i="3"/>
  <c r="P4005" i="3"/>
  <c r="P4004" i="3"/>
  <c r="P4003" i="3"/>
  <c r="P4002" i="3"/>
  <c r="P4001" i="3"/>
  <c r="P4000" i="3"/>
  <c r="P3999" i="3"/>
  <c r="P3998" i="3"/>
  <c r="P3997" i="3"/>
  <c r="P3996" i="3"/>
  <c r="P3995" i="3"/>
  <c r="P3994" i="3"/>
  <c r="P3993" i="3"/>
  <c r="P3992" i="3"/>
  <c r="P3991" i="3"/>
  <c r="P3990" i="3"/>
  <c r="P3989" i="3"/>
  <c r="P3988" i="3"/>
  <c r="P3987" i="3"/>
  <c r="P3986" i="3"/>
  <c r="P3985" i="3"/>
  <c r="P3984" i="3"/>
  <c r="P3983" i="3"/>
  <c r="P3982" i="3"/>
  <c r="P3981" i="3"/>
  <c r="P3980" i="3"/>
  <c r="P3979" i="3"/>
  <c r="P3978" i="3"/>
  <c r="P3977" i="3"/>
  <c r="P3976" i="3"/>
  <c r="P3975" i="3"/>
  <c r="P3974" i="3"/>
  <c r="P3973" i="3"/>
  <c r="P3972" i="3"/>
  <c r="P3971" i="3"/>
  <c r="P3970" i="3"/>
  <c r="P3969" i="3"/>
  <c r="P3968" i="3"/>
  <c r="P3967" i="3"/>
  <c r="P3966" i="3"/>
  <c r="P3965" i="3"/>
  <c r="P3964" i="3"/>
  <c r="P3963" i="3"/>
  <c r="P3962" i="3"/>
  <c r="P3961" i="3"/>
  <c r="P3960" i="3"/>
  <c r="P3959" i="3"/>
  <c r="P3958" i="3"/>
  <c r="P3957" i="3"/>
  <c r="P3956" i="3"/>
  <c r="P3955" i="3"/>
  <c r="P3954" i="3"/>
  <c r="P3953" i="3"/>
  <c r="P3952" i="3"/>
  <c r="P3951" i="3"/>
  <c r="P3950" i="3"/>
  <c r="P3949" i="3"/>
  <c r="P3948" i="3"/>
  <c r="P3947" i="3"/>
  <c r="P3946" i="3"/>
  <c r="P3945" i="3"/>
  <c r="P3944" i="3"/>
  <c r="P3943" i="3"/>
  <c r="P3942" i="3"/>
  <c r="P3941" i="3"/>
  <c r="P3940" i="3"/>
  <c r="P3939" i="3"/>
  <c r="P3938" i="3"/>
  <c r="P3937" i="3"/>
  <c r="P3936" i="3"/>
  <c r="P3935" i="3"/>
  <c r="P3934" i="3"/>
  <c r="P3933" i="3"/>
  <c r="P3932" i="3"/>
  <c r="P3931" i="3"/>
  <c r="P3930" i="3"/>
  <c r="P3929" i="3"/>
  <c r="P3928" i="3"/>
  <c r="P3927" i="3"/>
  <c r="P3926" i="3"/>
  <c r="P3925" i="3"/>
  <c r="P3924" i="3"/>
  <c r="P3923" i="3"/>
  <c r="P3922" i="3"/>
  <c r="P3921" i="3"/>
  <c r="P3920" i="3"/>
  <c r="P3919" i="3"/>
  <c r="P3918" i="3"/>
  <c r="P3917" i="3"/>
  <c r="P3916" i="3"/>
  <c r="P3915" i="3"/>
  <c r="P3914" i="3"/>
  <c r="P3913" i="3"/>
  <c r="P3912" i="3"/>
  <c r="P3911" i="3"/>
  <c r="P3910" i="3"/>
  <c r="P3909" i="3"/>
  <c r="P3908" i="3"/>
  <c r="P3907" i="3"/>
  <c r="P3906" i="3"/>
  <c r="P3905" i="3"/>
  <c r="P3904" i="3"/>
  <c r="P3903" i="3"/>
  <c r="P3902" i="3"/>
  <c r="P3901" i="3"/>
  <c r="P3900" i="3"/>
  <c r="P3899" i="3"/>
  <c r="P3898" i="3"/>
  <c r="P3897" i="3"/>
  <c r="P3896" i="3"/>
  <c r="P3895" i="3"/>
  <c r="P3894" i="3"/>
  <c r="P3893" i="3"/>
  <c r="P3892" i="3"/>
  <c r="P3891" i="3"/>
  <c r="P3890" i="3"/>
  <c r="P3889" i="3"/>
  <c r="P3888" i="3"/>
  <c r="P3887" i="3"/>
  <c r="P3886" i="3"/>
  <c r="P3885" i="3"/>
  <c r="P3884" i="3"/>
  <c r="P3883" i="3"/>
  <c r="P3882" i="3"/>
  <c r="P3881" i="3"/>
  <c r="P3880" i="3"/>
  <c r="P3879" i="3"/>
  <c r="P3878" i="3"/>
  <c r="P3877" i="3"/>
  <c r="P3876" i="3"/>
  <c r="P3875" i="3"/>
  <c r="P3874" i="3"/>
  <c r="P3873" i="3"/>
  <c r="P3872" i="3"/>
  <c r="P3871" i="3"/>
  <c r="P3870" i="3"/>
  <c r="P3869" i="3"/>
  <c r="P3868" i="3"/>
  <c r="P3867" i="3"/>
  <c r="P3866" i="3"/>
  <c r="P3865" i="3"/>
  <c r="P3864" i="3"/>
  <c r="P3863" i="3"/>
  <c r="P3862" i="3"/>
  <c r="P3861" i="3"/>
  <c r="P3860" i="3"/>
  <c r="P3859" i="3"/>
  <c r="P3858" i="3"/>
  <c r="P3857" i="3"/>
  <c r="P3856" i="3"/>
  <c r="P3855" i="3"/>
  <c r="P3854" i="3"/>
  <c r="P3853" i="3"/>
  <c r="P3852" i="3"/>
  <c r="P3851" i="3"/>
  <c r="P3850" i="3"/>
  <c r="P3849" i="3"/>
  <c r="P3848" i="3"/>
  <c r="P3847" i="3"/>
  <c r="P3846" i="3"/>
  <c r="P3845" i="3"/>
  <c r="P3844" i="3"/>
  <c r="P3843" i="3"/>
  <c r="P3842" i="3"/>
  <c r="P3841" i="3"/>
  <c r="P3840" i="3"/>
  <c r="P3839" i="3"/>
  <c r="P3838" i="3"/>
  <c r="P3837" i="3"/>
  <c r="P3836" i="3"/>
  <c r="P3835" i="3"/>
  <c r="P3834" i="3"/>
  <c r="P3833" i="3"/>
  <c r="P3832" i="3"/>
  <c r="P3831" i="3"/>
  <c r="P3830" i="3"/>
  <c r="P3829" i="3"/>
  <c r="P3828" i="3"/>
  <c r="P3827" i="3"/>
  <c r="P3826" i="3"/>
  <c r="P3825" i="3"/>
  <c r="P3824" i="3"/>
  <c r="P3823" i="3"/>
  <c r="P3822" i="3"/>
  <c r="P3821" i="3"/>
  <c r="P3820" i="3"/>
  <c r="P3819" i="3"/>
  <c r="P3818" i="3"/>
  <c r="P3817" i="3"/>
  <c r="P3816" i="3"/>
  <c r="P3815" i="3"/>
  <c r="P3814" i="3"/>
  <c r="P3813" i="3"/>
  <c r="P3812" i="3"/>
  <c r="P3811" i="3"/>
  <c r="P3810" i="3"/>
  <c r="P3809" i="3"/>
  <c r="P3808" i="3"/>
  <c r="P3807" i="3"/>
  <c r="P3806" i="3"/>
  <c r="P3805" i="3"/>
  <c r="P3804" i="3"/>
  <c r="P3803" i="3"/>
  <c r="P3802" i="3"/>
  <c r="P3801" i="3"/>
  <c r="P3800" i="3"/>
  <c r="P3799" i="3"/>
  <c r="P3798" i="3"/>
  <c r="P3797" i="3"/>
  <c r="P3796" i="3"/>
  <c r="P3795" i="3"/>
  <c r="P3794" i="3"/>
  <c r="P3793" i="3"/>
  <c r="P3792" i="3"/>
  <c r="P3791" i="3"/>
  <c r="P3790" i="3"/>
  <c r="P3789" i="3"/>
  <c r="P3788" i="3"/>
  <c r="P3787" i="3"/>
  <c r="P3786" i="3"/>
  <c r="P3785" i="3"/>
  <c r="P3784" i="3"/>
  <c r="P3783" i="3"/>
  <c r="P3782" i="3"/>
  <c r="P3781" i="3"/>
  <c r="P3780" i="3"/>
  <c r="P3779" i="3"/>
  <c r="P3778" i="3"/>
  <c r="P3777" i="3"/>
  <c r="P3776" i="3"/>
  <c r="P3775" i="3"/>
  <c r="P3774" i="3"/>
  <c r="P3773" i="3"/>
  <c r="P3772" i="3"/>
  <c r="P3771" i="3"/>
  <c r="P3770" i="3"/>
  <c r="P3769" i="3"/>
  <c r="P3768" i="3"/>
  <c r="P3767" i="3"/>
  <c r="P3766" i="3"/>
  <c r="P3765" i="3"/>
  <c r="P3764" i="3"/>
  <c r="P3763" i="3"/>
  <c r="P3762" i="3"/>
  <c r="P3761" i="3"/>
  <c r="P3760" i="3"/>
  <c r="P3759" i="3"/>
  <c r="P3758" i="3"/>
  <c r="P3757" i="3"/>
  <c r="P3756" i="3"/>
  <c r="P3755" i="3"/>
  <c r="P3754" i="3"/>
  <c r="P3753" i="3"/>
  <c r="P3752" i="3"/>
  <c r="P3751" i="3"/>
  <c r="P3750" i="3"/>
  <c r="P3749" i="3"/>
  <c r="P3748" i="3"/>
  <c r="P3747" i="3"/>
  <c r="P3746" i="3"/>
  <c r="P3745" i="3"/>
  <c r="P3744" i="3"/>
  <c r="P3743" i="3"/>
  <c r="P3742" i="3"/>
  <c r="P3741" i="3"/>
  <c r="P3740" i="3"/>
  <c r="P3739" i="3"/>
  <c r="P3738" i="3"/>
  <c r="P3737" i="3"/>
  <c r="P3736" i="3"/>
  <c r="P3735" i="3"/>
  <c r="P3734" i="3"/>
  <c r="P3733" i="3"/>
  <c r="P3732" i="3"/>
  <c r="P3731" i="3"/>
  <c r="P3730" i="3"/>
  <c r="P3729" i="3"/>
  <c r="P3728" i="3"/>
  <c r="P3727" i="3"/>
  <c r="P3726" i="3"/>
  <c r="P3725" i="3"/>
  <c r="P3724" i="3"/>
  <c r="P3723" i="3"/>
  <c r="P3722" i="3"/>
  <c r="P3721" i="3"/>
  <c r="P3720" i="3"/>
  <c r="P3719" i="3"/>
  <c r="P3718" i="3"/>
  <c r="P3717" i="3"/>
  <c r="P3716" i="3"/>
  <c r="P3715" i="3"/>
  <c r="P3714" i="3"/>
  <c r="P3713" i="3"/>
  <c r="P3712" i="3"/>
  <c r="P3711" i="3"/>
  <c r="P3710" i="3"/>
  <c r="P3709" i="3"/>
  <c r="P3708" i="3"/>
  <c r="P3707" i="3"/>
  <c r="P3706" i="3"/>
  <c r="P3705" i="3"/>
  <c r="P3704" i="3"/>
  <c r="P3703" i="3"/>
  <c r="P3702" i="3"/>
  <c r="P3701" i="3"/>
  <c r="P3700" i="3"/>
  <c r="P3699" i="3"/>
  <c r="P3698" i="3"/>
  <c r="P3697" i="3"/>
  <c r="P3696" i="3"/>
  <c r="P3695" i="3"/>
  <c r="P3694" i="3"/>
  <c r="P3693" i="3"/>
  <c r="P3692" i="3"/>
  <c r="P3691" i="3"/>
  <c r="P3690" i="3"/>
  <c r="P3689" i="3"/>
  <c r="P3688" i="3"/>
  <c r="P3687" i="3"/>
  <c r="P3686" i="3"/>
  <c r="P3685" i="3"/>
  <c r="P3684" i="3"/>
  <c r="P3683" i="3"/>
  <c r="P3682" i="3"/>
  <c r="P3681" i="3"/>
  <c r="P3680" i="3"/>
  <c r="P3679" i="3"/>
  <c r="P3678" i="3"/>
  <c r="P3677" i="3"/>
  <c r="P3676" i="3"/>
  <c r="P3675" i="3"/>
  <c r="P3674" i="3"/>
  <c r="P3673" i="3"/>
  <c r="P3672" i="3"/>
  <c r="P3671" i="3"/>
  <c r="P3670" i="3"/>
  <c r="P3669" i="3"/>
  <c r="P3668" i="3"/>
  <c r="P3667" i="3"/>
  <c r="P3666" i="3"/>
  <c r="P3665" i="3"/>
  <c r="P3664" i="3"/>
  <c r="P3663" i="3"/>
  <c r="P3662" i="3"/>
  <c r="P3661" i="3"/>
  <c r="P3660" i="3"/>
  <c r="P3659" i="3"/>
  <c r="P3658" i="3"/>
  <c r="P3657" i="3"/>
  <c r="P3656" i="3"/>
  <c r="P3655" i="3"/>
  <c r="P3654" i="3"/>
  <c r="P3653" i="3"/>
  <c r="P3652" i="3"/>
  <c r="P3651" i="3"/>
  <c r="P3650" i="3"/>
  <c r="P3649" i="3"/>
  <c r="P3648" i="3"/>
  <c r="P3647" i="3"/>
  <c r="P3646" i="3"/>
  <c r="P3645" i="3"/>
  <c r="P3644" i="3"/>
  <c r="P3643" i="3"/>
  <c r="P3642" i="3"/>
  <c r="P3641" i="3"/>
  <c r="P3640" i="3"/>
  <c r="P3639" i="3"/>
  <c r="P3638" i="3"/>
  <c r="P3637" i="3"/>
  <c r="P3636" i="3"/>
  <c r="P3635" i="3"/>
  <c r="P3634" i="3"/>
  <c r="P3633" i="3"/>
  <c r="P3632" i="3"/>
  <c r="P3631" i="3"/>
  <c r="P3630" i="3"/>
  <c r="P3629" i="3"/>
  <c r="P3628" i="3"/>
  <c r="P3627" i="3"/>
  <c r="P3626" i="3"/>
  <c r="P3625" i="3"/>
  <c r="P3624" i="3"/>
  <c r="P3623" i="3"/>
  <c r="P3622" i="3"/>
  <c r="P3621" i="3"/>
  <c r="P3620" i="3"/>
  <c r="P3619" i="3"/>
  <c r="P3618" i="3"/>
  <c r="P3617" i="3"/>
  <c r="P3616" i="3"/>
  <c r="P3615" i="3"/>
  <c r="P3614" i="3"/>
  <c r="P3613" i="3"/>
  <c r="P3612" i="3"/>
  <c r="P3611" i="3"/>
  <c r="P3610" i="3"/>
  <c r="P3609" i="3"/>
  <c r="P3608" i="3"/>
  <c r="P3607" i="3"/>
  <c r="P3606" i="3"/>
  <c r="P3605" i="3"/>
  <c r="P3604" i="3"/>
  <c r="P3603" i="3"/>
  <c r="P3602" i="3"/>
  <c r="P3601" i="3"/>
  <c r="P3600" i="3"/>
  <c r="P3599" i="3"/>
  <c r="P3598" i="3"/>
  <c r="P3597" i="3"/>
  <c r="P3596" i="3"/>
  <c r="P3595" i="3"/>
  <c r="P3594" i="3"/>
  <c r="P3593" i="3"/>
  <c r="P3592" i="3"/>
  <c r="P3591" i="3"/>
  <c r="P3590" i="3"/>
  <c r="P3589" i="3"/>
  <c r="P3588" i="3"/>
  <c r="P3587" i="3"/>
  <c r="P3586" i="3"/>
  <c r="P3585" i="3"/>
  <c r="P3584" i="3"/>
  <c r="P3583" i="3"/>
  <c r="P3582" i="3"/>
  <c r="P3581" i="3"/>
  <c r="P3580" i="3"/>
  <c r="P3579" i="3"/>
  <c r="P3578" i="3"/>
  <c r="P3577" i="3"/>
  <c r="P3576" i="3"/>
  <c r="P3575" i="3"/>
  <c r="P3574" i="3"/>
  <c r="P3573" i="3"/>
  <c r="P3572" i="3"/>
  <c r="P3571" i="3"/>
  <c r="P3570" i="3"/>
  <c r="P3569" i="3"/>
  <c r="P3568" i="3"/>
  <c r="P3567" i="3"/>
  <c r="P3566" i="3"/>
  <c r="P3565" i="3"/>
  <c r="P3564" i="3"/>
  <c r="P3563" i="3"/>
  <c r="P3562" i="3"/>
  <c r="P3561" i="3"/>
  <c r="P3560" i="3"/>
  <c r="P3559" i="3"/>
  <c r="P3558" i="3"/>
  <c r="P3557" i="3"/>
  <c r="P3556" i="3"/>
  <c r="P3555" i="3"/>
  <c r="P3554" i="3"/>
  <c r="P3553" i="3"/>
  <c r="P3552" i="3"/>
  <c r="P3551" i="3"/>
  <c r="P3550" i="3"/>
  <c r="P3549" i="3"/>
  <c r="P3548" i="3"/>
  <c r="P3547" i="3"/>
  <c r="P3546" i="3"/>
  <c r="P3545" i="3"/>
  <c r="P3544" i="3"/>
  <c r="P3543" i="3"/>
  <c r="P3542" i="3"/>
  <c r="P3541" i="3"/>
  <c r="P3540" i="3"/>
  <c r="P3539" i="3"/>
  <c r="P3538" i="3"/>
  <c r="P3537" i="3"/>
  <c r="P3536" i="3"/>
  <c r="P3535" i="3"/>
  <c r="P3534" i="3"/>
  <c r="P3533" i="3"/>
  <c r="P3532" i="3"/>
  <c r="P3531" i="3"/>
  <c r="P3530" i="3"/>
  <c r="P3529" i="3"/>
  <c r="P3528" i="3"/>
  <c r="P3527" i="3"/>
  <c r="P3526" i="3"/>
  <c r="P3525" i="3"/>
  <c r="P3524" i="3"/>
  <c r="P3523" i="3"/>
  <c r="P3522" i="3"/>
  <c r="P3521" i="3"/>
  <c r="P3520" i="3"/>
  <c r="P3519" i="3"/>
  <c r="P3518" i="3"/>
  <c r="P3517" i="3"/>
  <c r="P3516" i="3"/>
  <c r="P3515" i="3"/>
  <c r="P3514" i="3"/>
  <c r="P3513" i="3"/>
  <c r="P3512" i="3"/>
  <c r="P3511" i="3"/>
  <c r="P3510" i="3"/>
  <c r="P3509" i="3"/>
  <c r="P3508" i="3"/>
  <c r="P3507" i="3"/>
  <c r="P3506" i="3"/>
  <c r="P3505" i="3"/>
  <c r="P3504" i="3"/>
  <c r="P3503" i="3"/>
  <c r="P3502" i="3"/>
  <c r="P3501" i="3"/>
  <c r="P3500" i="3"/>
  <c r="P3499" i="3"/>
  <c r="P3498" i="3"/>
  <c r="P3497" i="3"/>
  <c r="P3496" i="3"/>
  <c r="P3495" i="3"/>
  <c r="P3494" i="3"/>
  <c r="P3493" i="3"/>
  <c r="P3492" i="3"/>
  <c r="P3491" i="3"/>
  <c r="P3490" i="3"/>
  <c r="P3489" i="3"/>
  <c r="P3488" i="3"/>
  <c r="P3487" i="3"/>
  <c r="P3486" i="3"/>
  <c r="P3485" i="3"/>
  <c r="P3484" i="3"/>
  <c r="P3483" i="3"/>
  <c r="P3482" i="3"/>
  <c r="P3481" i="3"/>
  <c r="P3480" i="3"/>
  <c r="P3479" i="3"/>
  <c r="P3478" i="3"/>
  <c r="P3477" i="3"/>
  <c r="P3476" i="3"/>
  <c r="P3475" i="3"/>
  <c r="P3474" i="3"/>
  <c r="P3473" i="3"/>
  <c r="P3472" i="3"/>
  <c r="P3471" i="3"/>
  <c r="P3470" i="3"/>
  <c r="P3469" i="3"/>
  <c r="P3468" i="3"/>
  <c r="P3467" i="3"/>
  <c r="P3466" i="3"/>
  <c r="P3465" i="3"/>
  <c r="P3464" i="3"/>
  <c r="P3463" i="3"/>
  <c r="P3462" i="3"/>
  <c r="P3461" i="3"/>
  <c r="P3460" i="3"/>
  <c r="P3459" i="3"/>
  <c r="P3458" i="3"/>
  <c r="P3457" i="3"/>
  <c r="P3456" i="3"/>
  <c r="P3455" i="3"/>
  <c r="P3454" i="3"/>
  <c r="P3453" i="3"/>
  <c r="P3452" i="3"/>
  <c r="P3451" i="3"/>
  <c r="P3450" i="3"/>
  <c r="P3449" i="3"/>
  <c r="P3448" i="3"/>
  <c r="P3447" i="3"/>
  <c r="P3446" i="3"/>
  <c r="P3445" i="3"/>
  <c r="P3444" i="3"/>
  <c r="P3443" i="3"/>
  <c r="P3442" i="3"/>
  <c r="P3441" i="3"/>
  <c r="P3440" i="3"/>
  <c r="P3439" i="3"/>
  <c r="P3438" i="3"/>
  <c r="P3437" i="3"/>
  <c r="P3436" i="3"/>
  <c r="P3435" i="3"/>
  <c r="P3434" i="3"/>
  <c r="P3433" i="3"/>
  <c r="P3432" i="3"/>
  <c r="P3431" i="3"/>
  <c r="P3430" i="3"/>
  <c r="P3429" i="3"/>
  <c r="P3428" i="3"/>
  <c r="P3427" i="3"/>
  <c r="P3426" i="3"/>
  <c r="P3425" i="3"/>
  <c r="P3424" i="3"/>
  <c r="P3423" i="3"/>
  <c r="P3422" i="3"/>
  <c r="P3421" i="3"/>
  <c r="P3420" i="3"/>
  <c r="P3419" i="3"/>
  <c r="P3418" i="3"/>
  <c r="P3417" i="3"/>
  <c r="P3416" i="3"/>
  <c r="P3415" i="3"/>
  <c r="P3414" i="3"/>
  <c r="P3413" i="3"/>
  <c r="P3412" i="3"/>
  <c r="P3411" i="3"/>
  <c r="P3410" i="3"/>
  <c r="P3409" i="3"/>
  <c r="P3408" i="3"/>
  <c r="P3407" i="3"/>
  <c r="P3406" i="3"/>
  <c r="P3405" i="3"/>
  <c r="P3404" i="3"/>
  <c r="P3403" i="3"/>
  <c r="P3402" i="3"/>
  <c r="P3401" i="3"/>
  <c r="P3400" i="3"/>
  <c r="P3399" i="3"/>
  <c r="P3398" i="3"/>
  <c r="P3397" i="3"/>
  <c r="P3396" i="3"/>
  <c r="P3395" i="3"/>
  <c r="P3394" i="3"/>
  <c r="P3393" i="3"/>
  <c r="P3392" i="3"/>
  <c r="P3391" i="3"/>
  <c r="P3390" i="3"/>
  <c r="P3389" i="3"/>
  <c r="P3388" i="3"/>
  <c r="P3387" i="3"/>
  <c r="P3386" i="3"/>
  <c r="P3385" i="3"/>
  <c r="P3384" i="3"/>
  <c r="P3383" i="3"/>
  <c r="P3382" i="3"/>
  <c r="P3381" i="3"/>
  <c r="P3380" i="3"/>
  <c r="P3379" i="3"/>
  <c r="P3378" i="3"/>
  <c r="P3377" i="3"/>
  <c r="P3376" i="3"/>
  <c r="P3375" i="3"/>
  <c r="P3374" i="3"/>
  <c r="P3373" i="3"/>
  <c r="P3372" i="3"/>
  <c r="P3371" i="3"/>
  <c r="P3370" i="3"/>
  <c r="P3369" i="3"/>
  <c r="P3368" i="3"/>
  <c r="P3367" i="3"/>
  <c r="P3366" i="3"/>
  <c r="P3365" i="3"/>
  <c r="P3364" i="3"/>
  <c r="P3363" i="3"/>
  <c r="P3362" i="3"/>
  <c r="P3361" i="3"/>
  <c r="P3360" i="3"/>
  <c r="P3359" i="3"/>
  <c r="P3358" i="3"/>
  <c r="P3357" i="3"/>
  <c r="P3356" i="3"/>
  <c r="P3355" i="3"/>
  <c r="P3354" i="3"/>
  <c r="P3353" i="3"/>
  <c r="P3352" i="3"/>
  <c r="P3351" i="3"/>
  <c r="P3350" i="3"/>
  <c r="P3349" i="3"/>
  <c r="P3348" i="3"/>
  <c r="P3347" i="3"/>
  <c r="P3346" i="3"/>
  <c r="P3345" i="3"/>
  <c r="P3344" i="3"/>
  <c r="P3343" i="3"/>
  <c r="P3342" i="3"/>
  <c r="P3341" i="3"/>
  <c r="P3340" i="3"/>
  <c r="P3339" i="3"/>
  <c r="P3338" i="3"/>
  <c r="P3337" i="3"/>
  <c r="P3336" i="3"/>
  <c r="P3335" i="3"/>
  <c r="P3334" i="3"/>
  <c r="P3333" i="3"/>
  <c r="P3332" i="3"/>
  <c r="P3331" i="3"/>
  <c r="P3330" i="3"/>
  <c r="P3329" i="3"/>
  <c r="P3328" i="3"/>
  <c r="P3327" i="3"/>
  <c r="P3326" i="3"/>
  <c r="P3325" i="3"/>
  <c r="P3324" i="3"/>
  <c r="P3323" i="3"/>
  <c r="P3322" i="3"/>
  <c r="P3321" i="3"/>
  <c r="P3320" i="3"/>
  <c r="P3319" i="3"/>
  <c r="P3318" i="3"/>
  <c r="P3317" i="3"/>
  <c r="P3316" i="3"/>
  <c r="P3315" i="3"/>
  <c r="P3314" i="3"/>
  <c r="P3313" i="3"/>
  <c r="P3312" i="3"/>
  <c r="P3311" i="3"/>
  <c r="P3310" i="3"/>
  <c r="P3309" i="3"/>
  <c r="P3308" i="3"/>
  <c r="P3307" i="3"/>
  <c r="P3306" i="3"/>
  <c r="P3305" i="3"/>
  <c r="P3304" i="3"/>
  <c r="P3303" i="3"/>
  <c r="P3302" i="3"/>
  <c r="P3301" i="3"/>
  <c r="P3300" i="3"/>
  <c r="P3299" i="3"/>
  <c r="P3298" i="3"/>
  <c r="P3297" i="3"/>
  <c r="P3296" i="3"/>
  <c r="P3295" i="3"/>
  <c r="P3294" i="3"/>
  <c r="P3293" i="3"/>
  <c r="P3292" i="3"/>
  <c r="P3291" i="3"/>
  <c r="P3290" i="3"/>
  <c r="P3289" i="3"/>
  <c r="P3288" i="3"/>
  <c r="P3287" i="3"/>
  <c r="P3286" i="3"/>
  <c r="P3285" i="3"/>
  <c r="P3284" i="3"/>
  <c r="P3283" i="3"/>
  <c r="P3282" i="3"/>
  <c r="P3281" i="3"/>
  <c r="P3280" i="3"/>
  <c r="P3279" i="3"/>
  <c r="P3278" i="3"/>
  <c r="P3277" i="3"/>
  <c r="P3276" i="3"/>
  <c r="P3275" i="3"/>
  <c r="P3274" i="3"/>
  <c r="P3273" i="3"/>
  <c r="P3272" i="3"/>
  <c r="P3271" i="3"/>
  <c r="P3270" i="3"/>
  <c r="P3269" i="3"/>
  <c r="P3268" i="3"/>
  <c r="P3267" i="3"/>
  <c r="P3266" i="3"/>
  <c r="P3265" i="3"/>
  <c r="P3264" i="3"/>
  <c r="P3263" i="3"/>
  <c r="P3262" i="3"/>
  <c r="P3261" i="3"/>
  <c r="P3260" i="3"/>
  <c r="P3259" i="3"/>
  <c r="P3258" i="3"/>
  <c r="P3257" i="3"/>
  <c r="P3256" i="3"/>
  <c r="P3255" i="3"/>
  <c r="P3254" i="3"/>
  <c r="P3253" i="3"/>
  <c r="P3252" i="3"/>
  <c r="P3251" i="3"/>
  <c r="P3250" i="3"/>
  <c r="P3249" i="3"/>
  <c r="P3248" i="3"/>
  <c r="P3247" i="3"/>
  <c r="P3246" i="3"/>
  <c r="P3245" i="3"/>
  <c r="P3244" i="3"/>
  <c r="P3243" i="3"/>
  <c r="P3242" i="3"/>
  <c r="P3241" i="3"/>
  <c r="P3240" i="3"/>
  <c r="P3239" i="3"/>
  <c r="P3238" i="3"/>
  <c r="P3237" i="3"/>
  <c r="P3236" i="3"/>
  <c r="P3235" i="3"/>
  <c r="P3234" i="3"/>
  <c r="P3233" i="3"/>
  <c r="P3232" i="3"/>
  <c r="P3231" i="3"/>
  <c r="P3230" i="3"/>
  <c r="P3229" i="3"/>
  <c r="P3228" i="3"/>
  <c r="P3227" i="3"/>
  <c r="P3226" i="3"/>
  <c r="P3225" i="3"/>
  <c r="P3224" i="3"/>
  <c r="P3223" i="3"/>
  <c r="P3222" i="3"/>
  <c r="P3221" i="3"/>
  <c r="P3220" i="3"/>
  <c r="P3219" i="3"/>
  <c r="P3218" i="3"/>
  <c r="P3217" i="3"/>
  <c r="P3216" i="3"/>
  <c r="P3215" i="3"/>
  <c r="P3214" i="3"/>
  <c r="P3213" i="3"/>
  <c r="P3212" i="3"/>
  <c r="P3211" i="3"/>
  <c r="P3210" i="3"/>
  <c r="P3209" i="3"/>
  <c r="P3208" i="3"/>
  <c r="P3207" i="3"/>
  <c r="P3206" i="3"/>
  <c r="P3205" i="3"/>
  <c r="P3204" i="3"/>
  <c r="P3203" i="3"/>
  <c r="P3202" i="3"/>
  <c r="P3201" i="3"/>
  <c r="P3200" i="3"/>
  <c r="P3199" i="3"/>
  <c r="P3198" i="3"/>
  <c r="P3197" i="3"/>
  <c r="P3196" i="3"/>
  <c r="P3195" i="3"/>
  <c r="P3194" i="3"/>
  <c r="P3193" i="3"/>
  <c r="P3192" i="3"/>
  <c r="P3191" i="3"/>
  <c r="P3190" i="3"/>
  <c r="P3189" i="3"/>
  <c r="P3188" i="3"/>
  <c r="P3187" i="3"/>
  <c r="P3186" i="3"/>
  <c r="P3185" i="3"/>
  <c r="P3184" i="3"/>
  <c r="P3183" i="3"/>
  <c r="P3182" i="3"/>
  <c r="P3181" i="3"/>
  <c r="P3180" i="3"/>
  <c r="P3179" i="3"/>
  <c r="P3178" i="3"/>
  <c r="P3177" i="3"/>
  <c r="P3176" i="3"/>
  <c r="P3175" i="3"/>
  <c r="P3174" i="3"/>
  <c r="P3173" i="3"/>
  <c r="P3172" i="3"/>
  <c r="P3171" i="3"/>
  <c r="P3170" i="3"/>
  <c r="P3169" i="3"/>
  <c r="P3168" i="3"/>
  <c r="P3167" i="3"/>
  <c r="P3166" i="3"/>
  <c r="P3165" i="3"/>
  <c r="P3164" i="3"/>
  <c r="P3163" i="3"/>
  <c r="P3162" i="3"/>
  <c r="P3161" i="3"/>
  <c r="P3160" i="3"/>
  <c r="P3159" i="3"/>
  <c r="P3158" i="3"/>
  <c r="P3157" i="3"/>
  <c r="P3156" i="3"/>
  <c r="P3155" i="3"/>
  <c r="P3154" i="3"/>
  <c r="P3153" i="3"/>
  <c r="P3152" i="3"/>
  <c r="P3151" i="3"/>
  <c r="P3150" i="3"/>
  <c r="P3149" i="3"/>
  <c r="P3148" i="3"/>
  <c r="P3147" i="3"/>
  <c r="P3146" i="3"/>
  <c r="P3145" i="3"/>
  <c r="P3144" i="3"/>
  <c r="P3143" i="3"/>
  <c r="P3142" i="3"/>
  <c r="P3141" i="3"/>
  <c r="P3140" i="3"/>
  <c r="P3139" i="3"/>
  <c r="P3138" i="3"/>
  <c r="P3137" i="3"/>
  <c r="P3136" i="3"/>
  <c r="P3135" i="3"/>
  <c r="P3134" i="3"/>
  <c r="P3133" i="3"/>
  <c r="P3132" i="3"/>
  <c r="P3131" i="3"/>
  <c r="P3130" i="3"/>
  <c r="P3129" i="3"/>
  <c r="P3128" i="3"/>
  <c r="P3127" i="3"/>
  <c r="P3126" i="3"/>
  <c r="P3125" i="3"/>
  <c r="P3124" i="3"/>
  <c r="P3123" i="3"/>
  <c r="P3122" i="3"/>
  <c r="P3121" i="3"/>
  <c r="P3120" i="3"/>
  <c r="P3119" i="3"/>
  <c r="P3118" i="3"/>
  <c r="P3117" i="3"/>
  <c r="P3116" i="3"/>
  <c r="P3115" i="3"/>
  <c r="P3114" i="3"/>
  <c r="P3113" i="3"/>
  <c r="P3112" i="3"/>
  <c r="P3111" i="3"/>
  <c r="P3110" i="3"/>
  <c r="P3109" i="3"/>
  <c r="P3108" i="3"/>
  <c r="P3107" i="3"/>
  <c r="P3106" i="3"/>
  <c r="P3105" i="3"/>
  <c r="P3104" i="3"/>
  <c r="P3103" i="3"/>
  <c r="P3102" i="3"/>
  <c r="P3101" i="3"/>
  <c r="P3100" i="3"/>
  <c r="P3099" i="3"/>
  <c r="P3098" i="3"/>
  <c r="P3097" i="3"/>
  <c r="P3096" i="3"/>
  <c r="P3095" i="3"/>
  <c r="P3094" i="3"/>
  <c r="P3093" i="3"/>
  <c r="P3092" i="3"/>
  <c r="P3091" i="3"/>
  <c r="P3090" i="3"/>
  <c r="P3089" i="3"/>
  <c r="P3088" i="3"/>
  <c r="P3087" i="3"/>
  <c r="P3086" i="3"/>
  <c r="P3085" i="3"/>
  <c r="P3084" i="3"/>
  <c r="P3083" i="3"/>
  <c r="P3082" i="3"/>
  <c r="P3081" i="3"/>
  <c r="P3080" i="3"/>
  <c r="P3079" i="3"/>
  <c r="P3078" i="3"/>
  <c r="P3077" i="3"/>
  <c r="P3076" i="3"/>
  <c r="P3075" i="3"/>
  <c r="P3074" i="3"/>
  <c r="P3073" i="3"/>
  <c r="P3072" i="3"/>
  <c r="P3071" i="3"/>
  <c r="P3070" i="3"/>
  <c r="P3069" i="3"/>
  <c r="P3068" i="3"/>
  <c r="P3067" i="3"/>
  <c r="P3066" i="3"/>
  <c r="P3065" i="3"/>
  <c r="P3064" i="3"/>
  <c r="P3063" i="3"/>
  <c r="P3062" i="3"/>
  <c r="P3061" i="3"/>
  <c r="P3060" i="3"/>
  <c r="P3059" i="3"/>
  <c r="P3058" i="3"/>
  <c r="P3057" i="3"/>
  <c r="P3056" i="3"/>
  <c r="P3055" i="3"/>
  <c r="P3054" i="3"/>
  <c r="P3053" i="3"/>
  <c r="P3052" i="3"/>
  <c r="P3051" i="3"/>
  <c r="P3050" i="3"/>
  <c r="P3049" i="3"/>
  <c r="P3048" i="3"/>
  <c r="P3047" i="3"/>
  <c r="P3046" i="3"/>
  <c r="P3045" i="3"/>
  <c r="P3044" i="3"/>
  <c r="P3043" i="3"/>
  <c r="P3042" i="3"/>
  <c r="P3041" i="3"/>
  <c r="P3040" i="3"/>
  <c r="P3039" i="3"/>
  <c r="P3038" i="3"/>
  <c r="P3037" i="3"/>
  <c r="P3036" i="3"/>
  <c r="P3035" i="3"/>
  <c r="P3034" i="3"/>
  <c r="P3033" i="3"/>
  <c r="P3032" i="3"/>
  <c r="P3031" i="3"/>
  <c r="P3030" i="3"/>
  <c r="P3029" i="3"/>
  <c r="P3028" i="3"/>
  <c r="P3027" i="3"/>
  <c r="P3026" i="3"/>
  <c r="P3025" i="3"/>
  <c r="P3024" i="3"/>
  <c r="P3023" i="3"/>
  <c r="P3022" i="3"/>
  <c r="P3021" i="3"/>
  <c r="P3020" i="3"/>
  <c r="P3019" i="3"/>
  <c r="P3018" i="3"/>
  <c r="P3017" i="3"/>
  <c r="P3016" i="3"/>
  <c r="P3015" i="3"/>
  <c r="P3014" i="3"/>
  <c r="P3013" i="3"/>
  <c r="P3012" i="3"/>
  <c r="P3011" i="3"/>
  <c r="P3010" i="3"/>
  <c r="P3009" i="3"/>
  <c r="P3008" i="3"/>
  <c r="P3007" i="3"/>
  <c r="P3006" i="3"/>
  <c r="P3005" i="3"/>
  <c r="P3004" i="3"/>
  <c r="P3003" i="3"/>
  <c r="P3002" i="3"/>
  <c r="P3001" i="3"/>
  <c r="P3000" i="3"/>
  <c r="P2999" i="3"/>
  <c r="P2998" i="3"/>
  <c r="P2997" i="3"/>
  <c r="P2996" i="3"/>
  <c r="P2995" i="3"/>
  <c r="P2994" i="3"/>
  <c r="P2993" i="3"/>
  <c r="P2992" i="3"/>
  <c r="P2991" i="3"/>
  <c r="P2990" i="3"/>
  <c r="P2989" i="3"/>
  <c r="P2988" i="3"/>
  <c r="P2987" i="3"/>
  <c r="P2986" i="3"/>
  <c r="P2985" i="3"/>
  <c r="P2984" i="3"/>
  <c r="P2983" i="3"/>
  <c r="P2982" i="3"/>
  <c r="P2981" i="3"/>
  <c r="P2980" i="3"/>
  <c r="P2979" i="3"/>
  <c r="P2978" i="3"/>
  <c r="P2977" i="3"/>
  <c r="P2976" i="3"/>
  <c r="P2975" i="3"/>
  <c r="P2974" i="3"/>
  <c r="P2973" i="3"/>
  <c r="P2972" i="3"/>
  <c r="P2971" i="3"/>
  <c r="P2970" i="3"/>
  <c r="P2969" i="3"/>
  <c r="P2968" i="3"/>
  <c r="P2967" i="3"/>
  <c r="P2966" i="3"/>
  <c r="P2965" i="3"/>
  <c r="P2964" i="3"/>
  <c r="P2963" i="3"/>
  <c r="P2962" i="3"/>
  <c r="P2961" i="3"/>
  <c r="P2960" i="3"/>
  <c r="P2959" i="3"/>
  <c r="P2958" i="3"/>
  <c r="P2957" i="3"/>
  <c r="P2956" i="3"/>
  <c r="P2955" i="3"/>
  <c r="P2954" i="3"/>
  <c r="P2953" i="3"/>
  <c r="P2952" i="3"/>
  <c r="P2951" i="3"/>
  <c r="P2950" i="3"/>
  <c r="P2949" i="3"/>
  <c r="P2948" i="3"/>
  <c r="P2947" i="3"/>
  <c r="P2946" i="3"/>
  <c r="P2945" i="3"/>
  <c r="P2944" i="3"/>
  <c r="P2943" i="3"/>
  <c r="P2942" i="3"/>
  <c r="P2941" i="3"/>
  <c r="P2940" i="3"/>
  <c r="P2939" i="3"/>
  <c r="P2938" i="3"/>
  <c r="P2937" i="3"/>
  <c r="P2936" i="3"/>
  <c r="P2935" i="3"/>
  <c r="P2934" i="3"/>
  <c r="P2933" i="3"/>
  <c r="P2932" i="3"/>
  <c r="P2931" i="3"/>
  <c r="P2930" i="3"/>
  <c r="P2929" i="3"/>
  <c r="P2928" i="3"/>
  <c r="P2927" i="3"/>
  <c r="P2926" i="3"/>
  <c r="P2925" i="3"/>
  <c r="P2924" i="3"/>
  <c r="P2923" i="3"/>
  <c r="P2922" i="3"/>
  <c r="P2921" i="3"/>
  <c r="P2920" i="3"/>
  <c r="P2919" i="3"/>
  <c r="P2918" i="3"/>
  <c r="P2917" i="3"/>
  <c r="P2916" i="3"/>
  <c r="P2915" i="3"/>
  <c r="P2914" i="3"/>
  <c r="P2913" i="3"/>
  <c r="P2912" i="3"/>
  <c r="P2911" i="3"/>
  <c r="P2910" i="3"/>
  <c r="P2909" i="3"/>
  <c r="P2908" i="3"/>
  <c r="P2907" i="3"/>
  <c r="P2906" i="3"/>
  <c r="P2905" i="3"/>
  <c r="P2904" i="3"/>
  <c r="P2903" i="3"/>
  <c r="P2902" i="3"/>
  <c r="P2901" i="3"/>
  <c r="P2900" i="3"/>
  <c r="P2899" i="3"/>
  <c r="P2898" i="3"/>
  <c r="P2897" i="3"/>
  <c r="P2896" i="3"/>
  <c r="P2895" i="3"/>
  <c r="P2894" i="3"/>
  <c r="P2893" i="3"/>
  <c r="P2892" i="3"/>
  <c r="P2891" i="3"/>
  <c r="P2890" i="3"/>
  <c r="P2889" i="3"/>
  <c r="P2888" i="3"/>
  <c r="P2887" i="3"/>
  <c r="P2886" i="3"/>
  <c r="P2885" i="3"/>
  <c r="P2884" i="3"/>
  <c r="P2883" i="3"/>
  <c r="P2882" i="3"/>
  <c r="P2881" i="3"/>
  <c r="P2880" i="3"/>
  <c r="P2879" i="3"/>
  <c r="P2878" i="3"/>
  <c r="P2877" i="3"/>
  <c r="P2876" i="3"/>
  <c r="P2875" i="3"/>
  <c r="P2874" i="3"/>
  <c r="P2873" i="3"/>
  <c r="P2872" i="3"/>
  <c r="P2871" i="3"/>
  <c r="P2870" i="3"/>
  <c r="P2869" i="3"/>
  <c r="P2868" i="3"/>
  <c r="P2867" i="3"/>
  <c r="P2866" i="3"/>
  <c r="P2865" i="3"/>
  <c r="P2864" i="3"/>
  <c r="P2863" i="3"/>
  <c r="P2862" i="3"/>
  <c r="P2861" i="3"/>
  <c r="P2860" i="3"/>
  <c r="P2859" i="3"/>
  <c r="P2858" i="3"/>
  <c r="P2857" i="3"/>
  <c r="P2856" i="3"/>
  <c r="P2855" i="3"/>
  <c r="P2854" i="3"/>
  <c r="P2853" i="3"/>
  <c r="P2852" i="3"/>
  <c r="P2851" i="3"/>
  <c r="P2850" i="3"/>
  <c r="P2849" i="3"/>
  <c r="P2848" i="3"/>
  <c r="P2847" i="3"/>
  <c r="P2846" i="3"/>
  <c r="P2845" i="3"/>
  <c r="P2844" i="3"/>
  <c r="P2843" i="3"/>
  <c r="P2842" i="3"/>
  <c r="P2841" i="3"/>
  <c r="P2840" i="3"/>
  <c r="P2839" i="3"/>
  <c r="P2838" i="3"/>
  <c r="P2837" i="3"/>
  <c r="P2836" i="3"/>
  <c r="P2835" i="3"/>
  <c r="P2834" i="3"/>
  <c r="P2833" i="3"/>
  <c r="P2832" i="3"/>
  <c r="P2831" i="3"/>
  <c r="P2830" i="3"/>
  <c r="P2829" i="3"/>
  <c r="P2828" i="3"/>
  <c r="P2827" i="3"/>
  <c r="P2826" i="3"/>
  <c r="P2825" i="3"/>
  <c r="P2824" i="3"/>
  <c r="P2823" i="3"/>
  <c r="P2822" i="3"/>
  <c r="P2821" i="3"/>
  <c r="P2820" i="3"/>
  <c r="P2819" i="3"/>
  <c r="P2818" i="3"/>
  <c r="P2817" i="3"/>
  <c r="P2816" i="3"/>
  <c r="P2815" i="3"/>
  <c r="P2814" i="3"/>
  <c r="P2813" i="3"/>
  <c r="P2812" i="3"/>
  <c r="P2811" i="3"/>
  <c r="P2810" i="3"/>
  <c r="P2809" i="3"/>
  <c r="P2808" i="3"/>
  <c r="P2807" i="3"/>
  <c r="P2806" i="3"/>
  <c r="P2805" i="3"/>
  <c r="P2804" i="3"/>
  <c r="P2803" i="3"/>
  <c r="P2802" i="3"/>
  <c r="P2801" i="3"/>
  <c r="P2800" i="3"/>
  <c r="P2799" i="3"/>
  <c r="P2798" i="3"/>
  <c r="P2797" i="3"/>
  <c r="P2796" i="3"/>
  <c r="P2795" i="3"/>
  <c r="P2794" i="3"/>
  <c r="P2793" i="3"/>
  <c r="P2792" i="3"/>
  <c r="P2791" i="3"/>
  <c r="P2790" i="3"/>
  <c r="P2789" i="3"/>
  <c r="P2788" i="3"/>
  <c r="P2787" i="3"/>
  <c r="P2786" i="3"/>
  <c r="P2785" i="3"/>
  <c r="P2784" i="3"/>
  <c r="P2783" i="3"/>
  <c r="P2782" i="3"/>
  <c r="P2781" i="3"/>
  <c r="P2780" i="3"/>
  <c r="P2779" i="3"/>
  <c r="P2778" i="3"/>
  <c r="P2777" i="3"/>
  <c r="P2776" i="3"/>
  <c r="P2775" i="3"/>
  <c r="P2774" i="3"/>
  <c r="P2773" i="3"/>
  <c r="P2772" i="3"/>
  <c r="P2771" i="3"/>
  <c r="P2770" i="3"/>
  <c r="P2769" i="3"/>
  <c r="P2768" i="3"/>
  <c r="P2767" i="3"/>
  <c r="P2766" i="3"/>
  <c r="P2765" i="3"/>
  <c r="P2764" i="3"/>
  <c r="P2763" i="3"/>
  <c r="P2762" i="3"/>
  <c r="P2761" i="3"/>
  <c r="P2760" i="3"/>
  <c r="P2759" i="3"/>
  <c r="P2758" i="3"/>
  <c r="P2757" i="3"/>
  <c r="P2756" i="3"/>
  <c r="P2755" i="3"/>
  <c r="P2754" i="3"/>
  <c r="P2753" i="3"/>
  <c r="P2752" i="3"/>
  <c r="P2751" i="3"/>
  <c r="P2750" i="3"/>
  <c r="P2749" i="3"/>
  <c r="P2748" i="3"/>
  <c r="P2747" i="3"/>
  <c r="P2746" i="3"/>
  <c r="P2745" i="3"/>
  <c r="P2744" i="3"/>
  <c r="P2743" i="3"/>
  <c r="P2742" i="3"/>
  <c r="P2741" i="3"/>
  <c r="P2740" i="3"/>
  <c r="P2739" i="3"/>
  <c r="P2738" i="3"/>
  <c r="P2737" i="3"/>
  <c r="P2736" i="3"/>
  <c r="P2735" i="3"/>
  <c r="P2734" i="3"/>
  <c r="P2733" i="3"/>
  <c r="P2732" i="3"/>
  <c r="P2731" i="3"/>
  <c r="P2730" i="3"/>
  <c r="P2729" i="3"/>
  <c r="P2728" i="3"/>
  <c r="P2727" i="3"/>
  <c r="P2726" i="3"/>
  <c r="P2725" i="3"/>
  <c r="P2724" i="3"/>
  <c r="P2723" i="3"/>
  <c r="P2722" i="3"/>
  <c r="P2721" i="3"/>
  <c r="P2720" i="3"/>
  <c r="P2719" i="3"/>
  <c r="P2718" i="3"/>
  <c r="P2717" i="3"/>
  <c r="P2716" i="3"/>
  <c r="P2715" i="3"/>
  <c r="P2714" i="3"/>
  <c r="P2713" i="3"/>
  <c r="P2712" i="3"/>
  <c r="P2711" i="3"/>
  <c r="P2710" i="3"/>
  <c r="P2709" i="3"/>
  <c r="P2708" i="3"/>
  <c r="P2707" i="3"/>
  <c r="P2706" i="3"/>
  <c r="P2705" i="3"/>
  <c r="P2704" i="3"/>
  <c r="P2703" i="3"/>
  <c r="P2702" i="3"/>
  <c r="P2701" i="3"/>
  <c r="P2700" i="3"/>
  <c r="P2699" i="3"/>
  <c r="P2698" i="3"/>
  <c r="P2697" i="3"/>
  <c r="P2696" i="3"/>
  <c r="P2695" i="3"/>
  <c r="P2694" i="3"/>
  <c r="P2693" i="3"/>
  <c r="P2692" i="3"/>
  <c r="P2691" i="3"/>
  <c r="P2690" i="3"/>
  <c r="P2689" i="3"/>
  <c r="P2688" i="3"/>
  <c r="P2687" i="3"/>
  <c r="P2686" i="3"/>
  <c r="P2685" i="3"/>
  <c r="P2684" i="3"/>
  <c r="P2683" i="3"/>
  <c r="P2682" i="3"/>
  <c r="P2681" i="3"/>
  <c r="P2680" i="3"/>
  <c r="P2679" i="3"/>
  <c r="P2678" i="3"/>
  <c r="P2677" i="3"/>
  <c r="P2676" i="3"/>
  <c r="P2675" i="3"/>
  <c r="P2674" i="3"/>
  <c r="P2673" i="3"/>
  <c r="P2672" i="3"/>
  <c r="P2671" i="3"/>
  <c r="P2670" i="3"/>
  <c r="P2669" i="3"/>
  <c r="P2668" i="3"/>
  <c r="P2667" i="3"/>
  <c r="P2666" i="3"/>
  <c r="P2665" i="3"/>
  <c r="P2664" i="3"/>
  <c r="P2663" i="3"/>
  <c r="P2662" i="3"/>
  <c r="P2661" i="3"/>
  <c r="P2660" i="3"/>
  <c r="P2659" i="3"/>
  <c r="P2658" i="3"/>
  <c r="P2657" i="3"/>
  <c r="P2656" i="3"/>
  <c r="P2655" i="3"/>
  <c r="P2654" i="3"/>
  <c r="P2653" i="3"/>
  <c r="P2652" i="3"/>
  <c r="P2651" i="3"/>
  <c r="P2650" i="3"/>
  <c r="P2649" i="3"/>
  <c r="P2648" i="3"/>
  <c r="P2647" i="3"/>
  <c r="P2646" i="3"/>
  <c r="P2645" i="3"/>
  <c r="P2644" i="3"/>
  <c r="P2643" i="3"/>
  <c r="P2642" i="3"/>
  <c r="P2641" i="3"/>
  <c r="P2640" i="3"/>
  <c r="P2639" i="3"/>
  <c r="P2638" i="3"/>
  <c r="P2637" i="3"/>
  <c r="P2636" i="3"/>
  <c r="P2635" i="3"/>
  <c r="P2634" i="3"/>
  <c r="P2633" i="3"/>
  <c r="P2632" i="3"/>
  <c r="P2631" i="3"/>
  <c r="P2630" i="3"/>
  <c r="P2629" i="3"/>
  <c r="P2628" i="3"/>
  <c r="P2627" i="3"/>
  <c r="P2626" i="3"/>
  <c r="P2625" i="3"/>
  <c r="P2624" i="3"/>
  <c r="P2623" i="3"/>
  <c r="P2622" i="3"/>
  <c r="P2621" i="3"/>
  <c r="P2620" i="3"/>
  <c r="P2619" i="3"/>
  <c r="P2618" i="3"/>
  <c r="P2617" i="3"/>
  <c r="P2616" i="3"/>
  <c r="P2615" i="3"/>
  <c r="P2614" i="3"/>
  <c r="P2613" i="3"/>
  <c r="P2612" i="3"/>
  <c r="P2611" i="3"/>
  <c r="P2610" i="3"/>
  <c r="P2609" i="3"/>
  <c r="P2608" i="3"/>
  <c r="P2607" i="3"/>
  <c r="P2606" i="3"/>
  <c r="P2605" i="3"/>
  <c r="P2604" i="3"/>
  <c r="P2603" i="3"/>
  <c r="P2602" i="3"/>
  <c r="P2601" i="3"/>
  <c r="P2600" i="3"/>
  <c r="P2599" i="3"/>
  <c r="P2598" i="3"/>
  <c r="P2597" i="3"/>
  <c r="P2596" i="3"/>
  <c r="P2595" i="3"/>
  <c r="P2594" i="3"/>
  <c r="P2593" i="3"/>
  <c r="P2592" i="3"/>
  <c r="P2591" i="3"/>
  <c r="P2590" i="3"/>
  <c r="P2589" i="3"/>
  <c r="P2588" i="3"/>
  <c r="P2587" i="3"/>
  <c r="P2586" i="3"/>
  <c r="P2585" i="3"/>
  <c r="P2584" i="3"/>
  <c r="P2583" i="3"/>
  <c r="P2582" i="3"/>
  <c r="P2581" i="3"/>
  <c r="P2580" i="3"/>
  <c r="P2579" i="3"/>
  <c r="P2578" i="3"/>
  <c r="P2577" i="3"/>
  <c r="P2576" i="3"/>
  <c r="P2575" i="3"/>
  <c r="P2574" i="3"/>
  <c r="P2573" i="3"/>
  <c r="P2572" i="3"/>
  <c r="P2571" i="3"/>
  <c r="P2570" i="3"/>
  <c r="P2569" i="3"/>
  <c r="P2568" i="3"/>
  <c r="P2567" i="3"/>
  <c r="P2566" i="3"/>
  <c r="P2565" i="3"/>
  <c r="P2564" i="3"/>
  <c r="P2563" i="3"/>
  <c r="P2562" i="3"/>
  <c r="P2561" i="3"/>
  <c r="P2560" i="3"/>
  <c r="P2559" i="3"/>
  <c r="P2558" i="3"/>
  <c r="P2557" i="3"/>
  <c r="P2556" i="3"/>
  <c r="P2555" i="3"/>
  <c r="P2554" i="3"/>
  <c r="P2553" i="3"/>
  <c r="P2552" i="3"/>
  <c r="P2551" i="3"/>
  <c r="P2550" i="3"/>
  <c r="P2549" i="3"/>
  <c r="P2548" i="3"/>
  <c r="P2547" i="3"/>
  <c r="P2546" i="3"/>
  <c r="P2545" i="3"/>
  <c r="P2544" i="3"/>
  <c r="P2543" i="3"/>
  <c r="P2542" i="3"/>
  <c r="P2541" i="3"/>
  <c r="P2540" i="3"/>
  <c r="P2539" i="3"/>
  <c r="P2538" i="3"/>
  <c r="P2537" i="3"/>
  <c r="P2536" i="3"/>
  <c r="P2535" i="3"/>
  <c r="P2534" i="3"/>
  <c r="P2533" i="3"/>
  <c r="P2532" i="3"/>
  <c r="P2531" i="3"/>
  <c r="P2530" i="3"/>
  <c r="P2529" i="3"/>
  <c r="P2528" i="3"/>
  <c r="P2527" i="3"/>
  <c r="P2526" i="3"/>
  <c r="P2525" i="3"/>
  <c r="P2524" i="3"/>
  <c r="P2523" i="3"/>
  <c r="P2522" i="3"/>
  <c r="P2521" i="3"/>
  <c r="P2520" i="3"/>
  <c r="P2519" i="3"/>
  <c r="P2518" i="3"/>
  <c r="P2517" i="3"/>
  <c r="P2516" i="3"/>
  <c r="P2515" i="3"/>
  <c r="P2514" i="3"/>
  <c r="P2513" i="3"/>
  <c r="P2512" i="3"/>
  <c r="P2511" i="3"/>
  <c r="P2510" i="3"/>
  <c r="P2509" i="3"/>
  <c r="P2508" i="3"/>
  <c r="P2507" i="3"/>
  <c r="P2506" i="3"/>
  <c r="P2505" i="3"/>
  <c r="P2504" i="3"/>
  <c r="P2503" i="3"/>
  <c r="P2502" i="3"/>
  <c r="P2501" i="3"/>
  <c r="P2500" i="3"/>
  <c r="P2499" i="3"/>
  <c r="P2498" i="3"/>
  <c r="P2497" i="3"/>
  <c r="P2496" i="3"/>
  <c r="P2495" i="3"/>
  <c r="P2494" i="3"/>
  <c r="P2493" i="3"/>
  <c r="P2492" i="3"/>
  <c r="P2491" i="3"/>
  <c r="P2490" i="3"/>
  <c r="P2489" i="3"/>
  <c r="P2488" i="3"/>
  <c r="P2487" i="3"/>
  <c r="P2486" i="3"/>
  <c r="P2485" i="3"/>
  <c r="P2484" i="3"/>
  <c r="P2483" i="3"/>
  <c r="P2482" i="3"/>
  <c r="P2481" i="3"/>
  <c r="P2480" i="3"/>
  <c r="P2479" i="3"/>
  <c r="P2478" i="3"/>
  <c r="P2477" i="3"/>
  <c r="P2476" i="3"/>
  <c r="P2475" i="3"/>
  <c r="P2474" i="3"/>
  <c r="P2473" i="3"/>
  <c r="P2472" i="3"/>
  <c r="P2471" i="3"/>
  <c r="P2470" i="3"/>
  <c r="P2469" i="3"/>
  <c r="P2468" i="3"/>
  <c r="P2467" i="3"/>
  <c r="P2466" i="3"/>
  <c r="P2465" i="3"/>
  <c r="P2464" i="3"/>
  <c r="P2463" i="3"/>
  <c r="P2462" i="3"/>
  <c r="P2461" i="3"/>
  <c r="P2460" i="3"/>
  <c r="P2459" i="3"/>
  <c r="P2458" i="3"/>
  <c r="P2457" i="3"/>
  <c r="P2456" i="3"/>
  <c r="P2455" i="3"/>
  <c r="P2454" i="3"/>
  <c r="P2453" i="3"/>
  <c r="P2452" i="3"/>
  <c r="P2451" i="3"/>
  <c r="P2450" i="3"/>
  <c r="P2449" i="3"/>
  <c r="P2448" i="3"/>
  <c r="P2447" i="3"/>
  <c r="P2446" i="3"/>
  <c r="P2445" i="3"/>
  <c r="P2444" i="3"/>
  <c r="P2443" i="3"/>
  <c r="P2442" i="3"/>
  <c r="P2441" i="3"/>
  <c r="P2440" i="3"/>
  <c r="P2439" i="3"/>
  <c r="P2438" i="3"/>
  <c r="P2437" i="3"/>
  <c r="P2436" i="3"/>
  <c r="P2435" i="3"/>
  <c r="P2434" i="3"/>
  <c r="P2433" i="3"/>
  <c r="P2432" i="3"/>
  <c r="P2431" i="3"/>
  <c r="P2430" i="3"/>
  <c r="P2429" i="3"/>
  <c r="P2428" i="3"/>
  <c r="P2427" i="3"/>
  <c r="P2426" i="3"/>
  <c r="P2425" i="3"/>
  <c r="P2424" i="3"/>
  <c r="P2423" i="3"/>
  <c r="P2422" i="3"/>
  <c r="P2421" i="3"/>
  <c r="P2420" i="3"/>
  <c r="P2419" i="3"/>
  <c r="P2418" i="3"/>
  <c r="P2417" i="3"/>
  <c r="P2416" i="3"/>
  <c r="P2415" i="3"/>
  <c r="P2414" i="3"/>
  <c r="P2413" i="3"/>
  <c r="P2412" i="3"/>
  <c r="P2411" i="3"/>
  <c r="P2410" i="3"/>
  <c r="P2409" i="3"/>
  <c r="P2408" i="3"/>
  <c r="P2407" i="3"/>
  <c r="P2406" i="3"/>
  <c r="P2405" i="3"/>
  <c r="P2404" i="3"/>
  <c r="P2403" i="3"/>
  <c r="P2402" i="3"/>
  <c r="P2401" i="3"/>
  <c r="P2400" i="3"/>
  <c r="P2399" i="3"/>
  <c r="P2398" i="3"/>
  <c r="P2397" i="3"/>
  <c r="P2396" i="3"/>
  <c r="P2395" i="3"/>
  <c r="P2394" i="3"/>
  <c r="P2393" i="3"/>
  <c r="P2392" i="3"/>
  <c r="P2391" i="3"/>
  <c r="P2390" i="3"/>
  <c r="P2389" i="3"/>
  <c r="P2388" i="3"/>
  <c r="P2387" i="3"/>
  <c r="P2386" i="3"/>
  <c r="P2385" i="3"/>
  <c r="P2384" i="3"/>
  <c r="P2383" i="3"/>
  <c r="P2382" i="3"/>
  <c r="P2381" i="3"/>
  <c r="P2380" i="3"/>
  <c r="P2379" i="3"/>
  <c r="P2378" i="3"/>
  <c r="P2377" i="3"/>
  <c r="P2376" i="3"/>
  <c r="P2375" i="3"/>
  <c r="P2374" i="3"/>
  <c r="P2373" i="3"/>
  <c r="P2372" i="3"/>
  <c r="P2371" i="3"/>
  <c r="P2370" i="3"/>
  <c r="P2369" i="3"/>
  <c r="P2368" i="3"/>
  <c r="P2367" i="3"/>
  <c r="P2366" i="3"/>
  <c r="P2365" i="3"/>
  <c r="P2364" i="3"/>
  <c r="P2363" i="3"/>
  <c r="P2362" i="3"/>
  <c r="P2361" i="3"/>
  <c r="P2360" i="3"/>
  <c r="P2359" i="3"/>
  <c r="P2358" i="3"/>
  <c r="P2357" i="3"/>
  <c r="P2356" i="3"/>
  <c r="P2355" i="3"/>
  <c r="P2354" i="3"/>
  <c r="P2353" i="3"/>
  <c r="P2352" i="3"/>
  <c r="P2351" i="3"/>
  <c r="P2350" i="3"/>
  <c r="P2349" i="3"/>
  <c r="P2348" i="3"/>
  <c r="P2347" i="3"/>
  <c r="P2346" i="3"/>
  <c r="P2345" i="3"/>
  <c r="P2344" i="3"/>
  <c r="P2343" i="3"/>
  <c r="P2342" i="3"/>
  <c r="P2341" i="3"/>
  <c r="P2340" i="3"/>
  <c r="P2339" i="3"/>
  <c r="P2338" i="3"/>
  <c r="P2337" i="3"/>
  <c r="P2336" i="3"/>
  <c r="P2335" i="3"/>
  <c r="P2334" i="3"/>
  <c r="P2333" i="3"/>
  <c r="P2332" i="3"/>
  <c r="P2331" i="3"/>
  <c r="P2330" i="3"/>
  <c r="P2329" i="3"/>
  <c r="P2328" i="3"/>
  <c r="P2327" i="3"/>
  <c r="P2326" i="3"/>
  <c r="P2325" i="3"/>
  <c r="P2324" i="3"/>
  <c r="P2323" i="3"/>
  <c r="P2322" i="3"/>
  <c r="P2321" i="3"/>
  <c r="P2320" i="3"/>
  <c r="P2319" i="3"/>
  <c r="P2318" i="3"/>
  <c r="P2317" i="3"/>
  <c r="P2316" i="3"/>
  <c r="P2315" i="3"/>
  <c r="P2314" i="3"/>
  <c r="P2313" i="3"/>
  <c r="P2312" i="3"/>
  <c r="P2311" i="3"/>
  <c r="P2310" i="3"/>
  <c r="P2309" i="3"/>
  <c r="P2308" i="3"/>
  <c r="P2307" i="3"/>
  <c r="P2306" i="3"/>
  <c r="P2305" i="3"/>
  <c r="P2304" i="3"/>
  <c r="P2303" i="3"/>
  <c r="P2302" i="3"/>
  <c r="P2301" i="3"/>
  <c r="P2300" i="3"/>
  <c r="P2299" i="3"/>
  <c r="P2298" i="3"/>
  <c r="P2297" i="3"/>
  <c r="P2296" i="3"/>
  <c r="P2295" i="3"/>
  <c r="P2294" i="3"/>
  <c r="P2293" i="3"/>
  <c r="P2292" i="3"/>
  <c r="P2291" i="3"/>
  <c r="P2290" i="3"/>
  <c r="P2289" i="3"/>
  <c r="P2288" i="3"/>
  <c r="P2287" i="3"/>
  <c r="P2286" i="3"/>
  <c r="P2285" i="3"/>
  <c r="P2284" i="3"/>
  <c r="P2283" i="3"/>
  <c r="P2282" i="3"/>
  <c r="P2281" i="3"/>
  <c r="P2280" i="3"/>
  <c r="P2279" i="3"/>
  <c r="P2278" i="3"/>
  <c r="P2277" i="3"/>
  <c r="P2276" i="3"/>
  <c r="P2275" i="3"/>
  <c r="P2274" i="3"/>
  <c r="P2273" i="3"/>
  <c r="P2272" i="3"/>
  <c r="P2271" i="3"/>
  <c r="P2270" i="3"/>
  <c r="P2269" i="3"/>
  <c r="P2268" i="3"/>
  <c r="P2267" i="3"/>
  <c r="P2266" i="3"/>
  <c r="P2265" i="3"/>
  <c r="P2264" i="3"/>
  <c r="P2263" i="3"/>
  <c r="P2262" i="3"/>
  <c r="P2261" i="3"/>
  <c r="P2260" i="3"/>
  <c r="P2259" i="3"/>
  <c r="P2258" i="3"/>
  <c r="P2257" i="3"/>
  <c r="P2256" i="3"/>
  <c r="P2255" i="3"/>
  <c r="P2254" i="3"/>
  <c r="P2253" i="3"/>
  <c r="P2252" i="3"/>
  <c r="P2251" i="3"/>
  <c r="P2250" i="3"/>
  <c r="P2249" i="3"/>
  <c r="P2248" i="3"/>
  <c r="P2247" i="3"/>
  <c r="P2246" i="3"/>
  <c r="P2245" i="3"/>
  <c r="P2244" i="3"/>
  <c r="P2243" i="3"/>
  <c r="P2242" i="3"/>
  <c r="P2241" i="3"/>
  <c r="P2240" i="3"/>
  <c r="P2239" i="3"/>
  <c r="P2238" i="3"/>
  <c r="P2237" i="3"/>
  <c r="P2236" i="3"/>
  <c r="P2235" i="3"/>
  <c r="P2234" i="3"/>
  <c r="P2233" i="3"/>
  <c r="P2232" i="3"/>
  <c r="P2231" i="3"/>
  <c r="P2230" i="3"/>
  <c r="P2229" i="3"/>
  <c r="P2228" i="3"/>
  <c r="P2227" i="3"/>
  <c r="P2226" i="3"/>
  <c r="P2225" i="3"/>
  <c r="P2224" i="3"/>
  <c r="P2223" i="3"/>
  <c r="P2222" i="3"/>
  <c r="P2221" i="3"/>
  <c r="P2220" i="3"/>
  <c r="P2219" i="3"/>
  <c r="P2218" i="3"/>
  <c r="P2217" i="3"/>
  <c r="P2216" i="3"/>
  <c r="P2215" i="3"/>
  <c r="P2214" i="3"/>
  <c r="P2213" i="3"/>
  <c r="P2212" i="3"/>
  <c r="P2211" i="3"/>
  <c r="P2210" i="3"/>
  <c r="P2209" i="3"/>
  <c r="P2208" i="3"/>
  <c r="P2207" i="3"/>
  <c r="P2206" i="3"/>
  <c r="P2205" i="3"/>
  <c r="P2204" i="3"/>
  <c r="P2203" i="3"/>
  <c r="P2202" i="3"/>
  <c r="P2201" i="3"/>
  <c r="P2200" i="3"/>
  <c r="P2199" i="3"/>
  <c r="P2198" i="3"/>
  <c r="P2197" i="3"/>
  <c r="P2196" i="3"/>
  <c r="P2195" i="3"/>
  <c r="P2194" i="3"/>
  <c r="P2193" i="3"/>
  <c r="P2192" i="3"/>
  <c r="P2191" i="3"/>
  <c r="P2190" i="3"/>
  <c r="P2189" i="3"/>
  <c r="P2188" i="3"/>
  <c r="P2187" i="3"/>
  <c r="P2186" i="3"/>
  <c r="P2185" i="3"/>
  <c r="P2184" i="3"/>
  <c r="P2183" i="3"/>
  <c r="P2182" i="3"/>
  <c r="P2181" i="3"/>
  <c r="P2180" i="3"/>
  <c r="P2179" i="3"/>
  <c r="P2178" i="3"/>
  <c r="P2177" i="3"/>
  <c r="P2176" i="3"/>
  <c r="P2175" i="3"/>
  <c r="P2174" i="3"/>
  <c r="P2173" i="3"/>
  <c r="P2172" i="3"/>
  <c r="P2171" i="3"/>
  <c r="P2170" i="3"/>
  <c r="P2169" i="3"/>
  <c r="P2168" i="3"/>
  <c r="P2167" i="3"/>
  <c r="P2166" i="3"/>
  <c r="P2165" i="3"/>
  <c r="P2164" i="3"/>
  <c r="P2163" i="3"/>
  <c r="P2162" i="3"/>
  <c r="P2161" i="3"/>
  <c r="P2160" i="3"/>
  <c r="P2159" i="3"/>
  <c r="P2158" i="3"/>
  <c r="P2157" i="3"/>
  <c r="P2156" i="3"/>
  <c r="P2155" i="3"/>
  <c r="P2154" i="3"/>
  <c r="P2153" i="3"/>
  <c r="P2152" i="3"/>
  <c r="P2151" i="3"/>
  <c r="P2150" i="3"/>
  <c r="P2149" i="3"/>
  <c r="P2148" i="3"/>
  <c r="P2147" i="3"/>
  <c r="P2146" i="3"/>
  <c r="P2145" i="3"/>
  <c r="P2144" i="3"/>
  <c r="P2143" i="3"/>
  <c r="P2142" i="3"/>
  <c r="P2141" i="3"/>
  <c r="P2140" i="3"/>
  <c r="P2139" i="3"/>
  <c r="P2138" i="3"/>
  <c r="P2137" i="3"/>
  <c r="P2136" i="3"/>
  <c r="P2135" i="3"/>
  <c r="P2134" i="3"/>
  <c r="P2133" i="3"/>
  <c r="P2132" i="3"/>
  <c r="P2131" i="3"/>
  <c r="P2130" i="3"/>
  <c r="P2129" i="3"/>
  <c r="P2128" i="3"/>
  <c r="P2127" i="3"/>
  <c r="P2126" i="3"/>
  <c r="P2125" i="3"/>
  <c r="P2124" i="3"/>
  <c r="P2123" i="3"/>
  <c r="P2122" i="3"/>
  <c r="P2121" i="3"/>
  <c r="P2120" i="3"/>
  <c r="P2119" i="3"/>
  <c r="P2118" i="3"/>
  <c r="P2117" i="3"/>
  <c r="P2116" i="3"/>
  <c r="P2115" i="3"/>
  <c r="P2114" i="3"/>
  <c r="P2113" i="3"/>
  <c r="P2112" i="3"/>
  <c r="P2111" i="3"/>
  <c r="P2110" i="3"/>
  <c r="P2109" i="3"/>
  <c r="P2108" i="3"/>
  <c r="P2107" i="3"/>
  <c r="P2106" i="3"/>
  <c r="P2105" i="3"/>
  <c r="P2104" i="3"/>
  <c r="P2103" i="3"/>
  <c r="P2102" i="3"/>
  <c r="P2101" i="3"/>
  <c r="P2100" i="3"/>
  <c r="P2099" i="3"/>
  <c r="P2098" i="3"/>
  <c r="P2097" i="3"/>
  <c r="P2096" i="3"/>
  <c r="P2095" i="3"/>
  <c r="P2094" i="3"/>
  <c r="P2093" i="3"/>
  <c r="P2092" i="3"/>
  <c r="P2091" i="3"/>
  <c r="P2090" i="3"/>
  <c r="P2089" i="3"/>
  <c r="P2088" i="3"/>
  <c r="P2087" i="3"/>
  <c r="P2086" i="3"/>
  <c r="P2085" i="3"/>
  <c r="P2084" i="3"/>
  <c r="P2083" i="3"/>
  <c r="P2082" i="3"/>
  <c r="P2081" i="3"/>
  <c r="P2080" i="3"/>
  <c r="P2079" i="3"/>
  <c r="P2078" i="3"/>
  <c r="P2077" i="3"/>
  <c r="P2076" i="3"/>
  <c r="P2075" i="3"/>
  <c r="P2074" i="3"/>
  <c r="P2073" i="3"/>
  <c r="P2072" i="3"/>
  <c r="P2071" i="3"/>
  <c r="P2070" i="3"/>
  <c r="P2069" i="3"/>
  <c r="P2068" i="3"/>
  <c r="P2067" i="3"/>
  <c r="P2066" i="3"/>
  <c r="P2065" i="3"/>
  <c r="P2064" i="3"/>
  <c r="P2063" i="3"/>
  <c r="P2062" i="3"/>
  <c r="P2061" i="3"/>
  <c r="P2060" i="3"/>
  <c r="P2059" i="3"/>
  <c r="P2058" i="3"/>
  <c r="P2057" i="3"/>
  <c r="P2056" i="3"/>
  <c r="P2055" i="3"/>
  <c r="P2054" i="3"/>
  <c r="P2053" i="3"/>
  <c r="P2052" i="3"/>
  <c r="P2051" i="3"/>
  <c r="P2050" i="3"/>
  <c r="P2049" i="3"/>
  <c r="P2048" i="3"/>
  <c r="P2047" i="3"/>
  <c r="P2046" i="3"/>
  <c r="P2045" i="3"/>
  <c r="P2044" i="3"/>
  <c r="P2043" i="3"/>
  <c r="P2042" i="3"/>
  <c r="P2041" i="3"/>
  <c r="P2040" i="3"/>
  <c r="P2039" i="3"/>
  <c r="P2038" i="3"/>
  <c r="P2037" i="3"/>
  <c r="P2036" i="3"/>
  <c r="P2035" i="3"/>
  <c r="P2034" i="3"/>
  <c r="P2033" i="3"/>
  <c r="P2032" i="3"/>
  <c r="P2031" i="3"/>
  <c r="P2030" i="3"/>
  <c r="P2029" i="3"/>
  <c r="P2028" i="3"/>
  <c r="P2027" i="3"/>
  <c r="P2026" i="3"/>
  <c r="P2025" i="3"/>
  <c r="P2024" i="3"/>
  <c r="P2023" i="3"/>
  <c r="P2022" i="3"/>
  <c r="P2021" i="3"/>
  <c r="P2020" i="3"/>
  <c r="P2019" i="3"/>
  <c r="P2018" i="3"/>
  <c r="P2017" i="3"/>
  <c r="P2016" i="3"/>
  <c r="P2015" i="3"/>
  <c r="P2014" i="3"/>
  <c r="P2013" i="3"/>
  <c r="P2012" i="3"/>
  <c r="P2011" i="3"/>
  <c r="P2010" i="3"/>
  <c r="P2009" i="3"/>
  <c r="P2008" i="3"/>
  <c r="P2007" i="3"/>
  <c r="P2006" i="3"/>
  <c r="P2005" i="3"/>
  <c r="P2004" i="3"/>
  <c r="P2003" i="3"/>
  <c r="P2002" i="3"/>
  <c r="P2001" i="3"/>
  <c r="P2000" i="3"/>
  <c r="P1999" i="3"/>
  <c r="P1998" i="3"/>
  <c r="P1997" i="3"/>
  <c r="P1996" i="3"/>
  <c r="P1995" i="3"/>
  <c r="P1994" i="3"/>
  <c r="P1993" i="3"/>
  <c r="P1992" i="3"/>
  <c r="P1991" i="3"/>
  <c r="P1990" i="3"/>
  <c r="P1989" i="3"/>
  <c r="P1988" i="3"/>
  <c r="P1987" i="3"/>
  <c r="P1986" i="3"/>
  <c r="P1985" i="3"/>
  <c r="P1984" i="3"/>
  <c r="P1983" i="3"/>
  <c r="P1982" i="3"/>
  <c r="P1981" i="3"/>
  <c r="P1980" i="3"/>
  <c r="P1979" i="3"/>
  <c r="P1978" i="3"/>
  <c r="P1977" i="3"/>
  <c r="P1976" i="3"/>
  <c r="P1975" i="3"/>
  <c r="P1974" i="3"/>
  <c r="P1973" i="3"/>
  <c r="P1972" i="3"/>
  <c r="P1971" i="3"/>
  <c r="P1970" i="3"/>
  <c r="P1969" i="3"/>
  <c r="P1968" i="3"/>
  <c r="P1967" i="3"/>
  <c r="P1966" i="3"/>
  <c r="P1965" i="3"/>
  <c r="P1964" i="3"/>
  <c r="P1963" i="3"/>
  <c r="P1962" i="3"/>
  <c r="P1961" i="3"/>
  <c r="P1960" i="3"/>
  <c r="P1959" i="3"/>
  <c r="P1958" i="3"/>
  <c r="P1957" i="3"/>
  <c r="P1956" i="3"/>
  <c r="P1955" i="3"/>
  <c r="P1954" i="3"/>
  <c r="P1953" i="3"/>
  <c r="P1952" i="3"/>
  <c r="P1951" i="3"/>
  <c r="P1950" i="3"/>
  <c r="P1949" i="3"/>
  <c r="P1948" i="3"/>
  <c r="P1947" i="3"/>
  <c r="P1946" i="3"/>
  <c r="P1945" i="3"/>
  <c r="P1944" i="3"/>
  <c r="P1943" i="3"/>
  <c r="P1942" i="3"/>
  <c r="P1941" i="3"/>
  <c r="P1940" i="3"/>
  <c r="P1939" i="3"/>
  <c r="P1938" i="3"/>
  <c r="P1937" i="3"/>
  <c r="P1936" i="3"/>
  <c r="P1935" i="3"/>
  <c r="P1934" i="3"/>
  <c r="P1933" i="3"/>
  <c r="P1932" i="3"/>
  <c r="P1931" i="3"/>
  <c r="P1930" i="3"/>
  <c r="P1929" i="3"/>
  <c r="P1928" i="3"/>
  <c r="P1927" i="3"/>
  <c r="P1926" i="3"/>
  <c r="P1925" i="3"/>
  <c r="P1924" i="3"/>
  <c r="P1923" i="3"/>
  <c r="P1922" i="3"/>
  <c r="P1921" i="3"/>
  <c r="P1920" i="3"/>
  <c r="P1919" i="3"/>
  <c r="P1918" i="3"/>
  <c r="P1917" i="3"/>
  <c r="P1916" i="3"/>
  <c r="P1915" i="3"/>
  <c r="P1914" i="3"/>
  <c r="P1913" i="3"/>
  <c r="P1912" i="3"/>
  <c r="P1911" i="3"/>
  <c r="P1910" i="3"/>
  <c r="P1909" i="3"/>
  <c r="P1908" i="3"/>
  <c r="P1907" i="3"/>
  <c r="P1906" i="3"/>
  <c r="P1905" i="3"/>
  <c r="P1904" i="3"/>
  <c r="P1903" i="3"/>
  <c r="P1902" i="3"/>
  <c r="P1901" i="3"/>
  <c r="P1900" i="3"/>
  <c r="P1899" i="3"/>
  <c r="P1898" i="3"/>
  <c r="P1897" i="3"/>
  <c r="P1896" i="3"/>
  <c r="P1895" i="3"/>
  <c r="P1894" i="3"/>
  <c r="P1893" i="3"/>
  <c r="P1892" i="3"/>
  <c r="P1891" i="3"/>
  <c r="P1890" i="3"/>
  <c r="P1889" i="3"/>
  <c r="P1888" i="3"/>
  <c r="P1887" i="3"/>
  <c r="P1886" i="3"/>
  <c r="P1885" i="3"/>
  <c r="P1884" i="3"/>
  <c r="P1883" i="3"/>
  <c r="P1882" i="3"/>
  <c r="P1881" i="3"/>
  <c r="P1880" i="3"/>
  <c r="P1879" i="3"/>
  <c r="P1878" i="3"/>
  <c r="P1877" i="3"/>
  <c r="P1876" i="3"/>
  <c r="P1875" i="3"/>
  <c r="P1874" i="3"/>
  <c r="P1873" i="3"/>
  <c r="P1872" i="3"/>
  <c r="P1871" i="3"/>
  <c r="P1870" i="3"/>
  <c r="P1869" i="3"/>
  <c r="P1868" i="3"/>
  <c r="P1867" i="3"/>
  <c r="P1866" i="3"/>
  <c r="P1865" i="3"/>
  <c r="P1864" i="3"/>
  <c r="P1863" i="3"/>
  <c r="P1862" i="3"/>
  <c r="P1861" i="3"/>
  <c r="P1860" i="3"/>
  <c r="P1859" i="3"/>
  <c r="P1858" i="3"/>
  <c r="P1857" i="3"/>
  <c r="P1856" i="3"/>
  <c r="P1855" i="3"/>
  <c r="P1854" i="3"/>
  <c r="P1853" i="3"/>
  <c r="P1852" i="3"/>
  <c r="P1851" i="3"/>
  <c r="P1850" i="3"/>
  <c r="P1849" i="3"/>
  <c r="P1848" i="3"/>
  <c r="P1847" i="3"/>
  <c r="P1846" i="3"/>
  <c r="P1845" i="3"/>
  <c r="P1844" i="3"/>
  <c r="P1843" i="3"/>
  <c r="P1842" i="3"/>
  <c r="P1841" i="3"/>
  <c r="P1840" i="3"/>
  <c r="P1839" i="3"/>
  <c r="P1838" i="3"/>
  <c r="P1837" i="3"/>
  <c r="P1836" i="3"/>
  <c r="P1835" i="3"/>
  <c r="P1834" i="3"/>
  <c r="P1833" i="3"/>
  <c r="P1832" i="3"/>
  <c r="P1831" i="3"/>
  <c r="P1830" i="3"/>
  <c r="P1829" i="3"/>
  <c r="P1828" i="3"/>
  <c r="P1827" i="3"/>
  <c r="P1826" i="3"/>
  <c r="P1825" i="3"/>
  <c r="P1824" i="3"/>
  <c r="P1823" i="3"/>
  <c r="P1822" i="3"/>
  <c r="P1821" i="3"/>
  <c r="P1820" i="3"/>
  <c r="P1819" i="3"/>
  <c r="P1818" i="3"/>
  <c r="P1817" i="3"/>
  <c r="P1816" i="3"/>
  <c r="P1815" i="3"/>
  <c r="P1814" i="3"/>
  <c r="P1813" i="3"/>
  <c r="P1812" i="3"/>
  <c r="P1811" i="3"/>
  <c r="P1810" i="3"/>
  <c r="P1809" i="3"/>
  <c r="P1808" i="3"/>
  <c r="P1807" i="3"/>
  <c r="P1806" i="3"/>
  <c r="P1805" i="3"/>
  <c r="P1804" i="3"/>
  <c r="P1803" i="3"/>
  <c r="P1802" i="3"/>
  <c r="P1801" i="3"/>
  <c r="P1800" i="3"/>
  <c r="P1799" i="3"/>
  <c r="P1798" i="3"/>
  <c r="P1797" i="3"/>
  <c r="P1796" i="3"/>
  <c r="P1795" i="3"/>
  <c r="P1794" i="3"/>
  <c r="P1793" i="3"/>
  <c r="P1792" i="3"/>
  <c r="P1791" i="3"/>
  <c r="P1790" i="3"/>
  <c r="P1789" i="3"/>
  <c r="P1788" i="3"/>
  <c r="P1787" i="3"/>
  <c r="P1786" i="3"/>
  <c r="P1785" i="3"/>
  <c r="P1784" i="3"/>
  <c r="P1783" i="3"/>
  <c r="P1782" i="3"/>
  <c r="P1781" i="3"/>
  <c r="P1780" i="3"/>
  <c r="P1779" i="3"/>
  <c r="P1778" i="3"/>
  <c r="P1777" i="3"/>
  <c r="P1776" i="3"/>
  <c r="P1775" i="3"/>
  <c r="P1774" i="3"/>
  <c r="P1773" i="3"/>
  <c r="P1772" i="3"/>
  <c r="P1771" i="3"/>
  <c r="P1770" i="3"/>
  <c r="P1769" i="3"/>
  <c r="P1768" i="3"/>
  <c r="P1767" i="3"/>
  <c r="P1766" i="3"/>
  <c r="P1765" i="3"/>
  <c r="P1764" i="3"/>
  <c r="P1763" i="3"/>
  <c r="P1762" i="3"/>
  <c r="P1761" i="3"/>
  <c r="P1760" i="3"/>
  <c r="P1759" i="3"/>
  <c r="P1758" i="3"/>
  <c r="P1757" i="3"/>
  <c r="P1756" i="3"/>
  <c r="P1755" i="3"/>
  <c r="P1754" i="3"/>
  <c r="P1753" i="3"/>
  <c r="P1752" i="3"/>
  <c r="P1751" i="3"/>
  <c r="P1750" i="3"/>
  <c r="P1749" i="3"/>
  <c r="P1748" i="3"/>
  <c r="P1747" i="3"/>
  <c r="P1746" i="3"/>
  <c r="P1745" i="3"/>
  <c r="P1744" i="3"/>
  <c r="P1743" i="3"/>
  <c r="P1742" i="3"/>
  <c r="P1741" i="3"/>
  <c r="P1740" i="3"/>
  <c r="P1739" i="3"/>
  <c r="P1738" i="3"/>
  <c r="P1737" i="3"/>
  <c r="P1736" i="3"/>
  <c r="P1735" i="3"/>
  <c r="P1734" i="3"/>
  <c r="P1733" i="3"/>
  <c r="P1732" i="3"/>
  <c r="P1731" i="3"/>
  <c r="P1730" i="3"/>
  <c r="P1729" i="3"/>
  <c r="P1728" i="3"/>
  <c r="P1727" i="3"/>
  <c r="P1726" i="3"/>
  <c r="P1725" i="3"/>
  <c r="P1724" i="3"/>
  <c r="P1723" i="3"/>
  <c r="P1722" i="3"/>
  <c r="P1721" i="3"/>
  <c r="P1720" i="3"/>
  <c r="P1719" i="3"/>
  <c r="P1718" i="3"/>
  <c r="P1717" i="3"/>
  <c r="P1716" i="3"/>
  <c r="P1715" i="3"/>
  <c r="P1714" i="3"/>
  <c r="P1713" i="3"/>
  <c r="P1712" i="3"/>
  <c r="P1711" i="3"/>
  <c r="P1710" i="3"/>
  <c r="P1709" i="3"/>
  <c r="P1708" i="3"/>
  <c r="P1707" i="3"/>
  <c r="P1706" i="3"/>
  <c r="P1705" i="3"/>
  <c r="P1704" i="3"/>
  <c r="P1703" i="3"/>
  <c r="P1702" i="3"/>
  <c r="P1701" i="3"/>
  <c r="P1700" i="3"/>
  <c r="P1699" i="3"/>
  <c r="P1698" i="3"/>
  <c r="P1697" i="3"/>
  <c r="P1696" i="3"/>
  <c r="P1695" i="3"/>
  <c r="P1694" i="3"/>
  <c r="P1693" i="3"/>
  <c r="P1692" i="3"/>
  <c r="P1691" i="3"/>
  <c r="P1690" i="3"/>
  <c r="P1689" i="3"/>
  <c r="P1688" i="3"/>
  <c r="P1687" i="3"/>
  <c r="P1686" i="3"/>
  <c r="P1685" i="3"/>
  <c r="P1684" i="3"/>
  <c r="P1683" i="3"/>
  <c r="P1682" i="3"/>
  <c r="P1681" i="3"/>
  <c r="P1680" i="3"/>
  <c r="P1679" i="3"/>
  <c r="P1678" i="3"/>
  <c r="P1677" i="3"/>
  <c r="P1676" i="3"/>
  <c r="P1675" i="3"/>
  <c r="P1674" i="3"/>
  <c r="P1673" i="3"/>
  <c r="P1672" i="3"/>
  <c r="P1671" i="3"/>
  <c r="P1670" i="3"/>
  <c r="P1669" i="3"/>
  <c r="P1668" i="3"/>
  <c r="P1667" i="3"/>
  <c r="P1666" i="3"/>
  <c r="P1665" i="3"/>
  <c r="P1664" i="3"/>
  <c r="P1663" i="3"/>
  <c r="P1662" i="3"/>
  <c r="P1661" i="3"/>
  <c r="P1660" i="3"/>
  <c r="P1659" i="3"/>
  <c r="P1658" i="3"/>
  <c r="P1657" i="3"/>
  <c r="P1656" i="3"/>
  <c r="P1655" i="3"/>
  <c r="P1654" i="3"/>
  <c r="P1653" i="3"/>
  <c r="P1652" i="3"/>
  <c r="P1651" i="3"/>
  <c r="P1650" i="3"/>
  <c r="P1649" i="3"/>
  <c r="P1648" i="3"/>
  <c r="P1647" i="3"/>
  <c r="P1646" i="3"/>
  <c r="P1645" i="3"/>
  <c r="P1644" i="3"/>
  <c r="P1643" i="3"/>
  <c r="P1642" i="3"/>
  <c r="P1641" i="3"/>
  <c r="P1640" i="3"/>
  <c r="P1639" i="3"/>
  <c r="P1638" i="3"/>
  <c r="P1637" i="3"/>
  <c r="P1636" i="3"/>
  <c r="P1635" i="3"/>
  <c r="P1634" i="3"/>
  <c r="P1633" i="3"/>
  <c r="P1632" i="3"/>
  <c r="P1631" i="3"/>
  <c r="P1630" i="3"/>
  <c r="P1629" i="3"/>
  <c r="P1628" i="3"/>
  <c r="P1627" i="3"/>
  <c r="P1626" i="3"/>
  <c r="P1625" i="3"/>
  <c r="P1624" i="3"/>
  <c r="P1623" i="3"/>
  <c r="P1622" i="3"/>
  <c r="P1621" i="3"/>
  <c r="P1620" i="3"/>
  <c r="P1619" i="3"/>
  <c r="P1618" i="3"/>
  <c r="P1617" i="3"/>
  <c r="P1616" i="3"/>
  <c r="P1615" i="3"/>
  <c r="P1614" i="3"/>
  <c r="P1613" i="3"/>
  <c r="P1612" i="3"/>
  <c r="P1611" i="3"/>
  <c r="P1610" i="3"/>
  <c r="P1609" i="3"/>
  <c r="P1608" i="3"/>
  <c r="P1607" i="3"/>
  <c r="P1606" i="3"/>
  <c r="P1605" i="3"/>
  <c r="P1604" i="3"/>
  <c r="P1603" i="3"/>
  <c r="P1602" i="3"/>
  <c r="P1601" i="3"/>
  <c r="P1600" i="3"/>
  <c r="P1599" i="3"/>
  <c r="P1598" i="3"/>
  <c r="P1597" i="3"/>
  <c r="P1596" i="3"/>
  <c r="P1595" i="3"/>
  <c r="P1594" i="3"/>
  <c r="P1593" i="3"/>
  <c r="P1592" i="3"/>
  <c r="P1591" i="3"/>
  <c r="P1590" i="3"/>
  <c r="P1589" i="3"/>
  <c r="P1588" i="3"/>
  <c r="P1587" i="3"/>
  <c r="P1586" i="3"/>
  <c r="P1585" i="3"/>
  <c r="P1584" i="3"/>
  <c r="P1583" i="3"/>
  <c r="P1582" i="3"/>
  <c r="P1581" i="3"/>
  <c r="P1580" i="3"/>
  <c r="P1579" i="3"/>
  <c r="P1578" i="3"/>
  <c r="P1577" i="3"/>
  <c r="P1576" i="3"/>
  <c r="P1575" i="3"/>
  <c r="P1574" i="3"/>
  <c r="P1573" i="3"/>
  <c r="P1572" i="3"/>
  <c r="P1571" i="3"/>
  <c r="P1570" i="3"/>
  <c r="P1569" i="3"/>
  <c r="P1568" i="3"/>
  <c r="P1567" i="3"/>
  <c r="P1566" i="3"/>
  <c r="P1565" i="3"/>
  <c r="P1564" i="3"/>
  <c r="P1563" i="3"/>
  <c r="P1562" i="3"/>
  <c r="P1561" i="3"/>
  <c r="P1560" i="3"/>
  <c r="P1559" i="3"/>
  <c r="P1558" i="3"/>
  <c r="P1557" i="3"/>
  <c r="P1556" i="3"/>
  <c r="P1555" i="3"/>
  <c r="P1554" i="3"/>
  <c r="P1553" i="3"/>
  <c r="P1552" i="3"/>
  <c r="P1551" i="3"/>
  <c r="P1550" i="3"/>
  <c r="P1549" i="3"/>
  <c r="P1548" i="3"/>
  <c r="P1547" i="3"/>
  <c r="P1546" i="3"/>
  <c r="P1545" i="3"/>
  <c r="P1544" i="3"/>
  <c r="P1543" i="3"/>
  <c r="P1542" i="3"/>
  <c r="P1541" i="3"/>
  <c r="P1540" i="3"/>
  <c r="P1539" i="3"/>
  <c r="P1538" i="3"/>
  <c r="P1537" i="3"/>
  <c r="P1536" i="3"/>
  <c r="P1535" i="3"/>
  <c r="P1534" i="3"/>
  <c r="P1533" i="3"/>
  <c r="P1532" i="3"/>
  <c r="P1531" i="3"/>
  <c r="P1530" i="3"/>
  <c r="P1529" i="3"/>
  <c r="P1528" i="3"/>
  <c r="P1527" i="3"/>
  <c r="P1526" i="3"/>
  <c r="P1525" i="3"/>
  <c r="P1524" i="3"/>
  <c r="P1523" i="3"/>
  <c r="P1522" i="3"/>
  <c r="P1521" i="3"/>
  <c r="P1520" i="3"/>
  <c r="P1519" i="3"/>
  <c r="P1518" i="3"/>
  <c r="P1517" i="3"/>
  <c r="P1516" i="3"/>
  <c r="P1515" i="3"/>
  <c r="P1514" i="3"/>
  <c r="P1513" i="3"/>
  <c r="P1512" i="3"/>
  <c r="P1511" i="3"/>
  <c r="P1510" i="3"/>
  <c r="P1509" i="3"/>
  <c r="P1508" i="3"/>
  <c r="P1507" i="3"/>
  <c r="P1506" i="3"/>
  <c r="P1505" i="3"/>
  <c r="P1504" i="3"/>
  <c r="P1503" i="3"/>
  <c r="P1502" i="3"/>
  <c r="P1501" i="3"/>
  <c r="P1500" i="3"/>
  <c r="P1499" i="3"/>
  <c r="P1498" i="3"/>
  <c r="P1497" i="3"/>
  <c r="P1496" i="3"/>
  <c r="P1495" i="3"/>
  <c r="P1494" i="3"/>
  <c r="P1493" i="3"/>
  <c r="P1492" i="3"/>
  <c r="P1491" i="3"/>
  <c r="P1490" i="3"/>
  <c r="P1489" i="3"/>
  <c r="P1488" i="3"/>
  <c r="P1487" i="3"/>
  <c r="P1486" i="3"/>
  <c r="P1485" i="3"/>
  <c r="P1484" i="3"/>
  <c r="P1483" i="3"/>
  <c r="P1482" i="3"/>
  <c r="P1481" i="3"/>
  <c r="P1480" i="3"/>
  <c r="P1479" i="3"/>
  <c r="P1478" i="3"/>
  <c r="P1477" i="3"/>
  <c r="P1476" i="3"/>
  <c r="P1475" i="3"/>
  <c r="P1474" i="3"/>
  <c r="P1473" i="3"/>
  <c r="P1472" i="3"/>
  <c r="P1471" i="3"/>
  <c r="P1470" i="3"/>
  <c r="P1469" i="3"/>
  <c r="P1468" i="3"/>
  <c r="P1467" i="3"/>
  <c r="P1466" i="3"/>
  <c r="P1465" i="3"/>
  <c r="P1464" i="3"/>
  <c r="P1463" i="3"/>
  <c r="P1462" i="3"/>
  <c r="P1461" i="3"/>
  <c r="P1460" i="3"/>
  <c r="P1459" i="3"/>
  <c r="P1458" i="3"/>
  <c r="P1457" i="3"/>
  <c r="P1456" i="3"/>
  <c r="P1455" i="3"/>
  <c r="P1454" i="3"/>
  <c r="P1453" i="3"/>
  <c r="P1452" i="3"/>
  <c r="P1451" i="3"/>
  <c r="P1450" i="3"/>
  <c r="P1449" i="3"/>
  <c r="P1448" i="3"/>
  <c r="P1447" i="3"/>
  <c r="P1446" i="3"/>
  <c r="P1445" i="3"/>
  <c r="P1444" i="3"/>
  <c r="P1443" i="3"/>
  <c r="P1442" i="3"/>
  <c r="P1441" i="3"/>
  <c r="P1440" i="3"/>
  <c r="P1439" i="3"/>
  <c r="P1438" i="3"/>
  <c r="P1437" i="3"/>
  <c r="P1436" i="3"/>
  <c r="P1435" i="3"/>
  <c r="P1434" i="3"/>
  <c r="P1433" i="3"/>
  <c r="P1432" i="3"/>
  <c r="P1431" i="3"/>
  <c r="P1430" i="3"/>
  <c r="P1429" i="3"/>
  <c r="P1428" i="3"/>
  <c r="P1427" i="3"/>
  <c r="P1426" i="3"/>
  <c r="P1425" i="3"/>
  <c r="P1424" i="3"/>
  <c r="P1423" i="3"/>
  <c r="P1422" i="3"/>
  <c r="P1421" i="3"/>
  <c r="P1420" i="3"/>
  <c r="P1419" i="3"/>
  <c r="P1418" i="3"/>
  <c r="P1417" i="3"/>
  <c r="P1416" i="3"/>
  <c r="P1415" i="3"/>
  <c r="P1414" i="3"/>
  <c r="P1413" i="3"/>
  <c r="P1412" i="3"/>
  <c r="P1411" i="3"/>
  <c r="P1410" i="3"/>
  <c r="P1409" i="3"/>
  <c r="P1408" i="3"/>
  <c r="P1407" i="3"/>
  <c r="P1406" i="3"/>
  <c r="P1405" i="3"/>
  <c r="P1404" i="3"/>
  <c r="P1403" i="3"/>
  <c r="P1402" i="3"/>
  <c r="P1401" i="3"/>
  <c r="P1400" i="3"/>
  <c r="P1399" i="3"/>
  <c r="P1398" i="3"/>
  <c r="P1397" i="3"/>
  <c r="P1396" i="3"/>
  <c r="P1395" i="3"/>
  <c r="P1394" i="3"/>
  <c r="P1393" i="3"/>
  <c r="P1392" i="3"/>
  <c r="P1391" i="3"/>
  <c r="P1390" i="3"/>
  <c r="P1389" i="3"/>
  <c r="P1388" i="3"/>
  <c r="P1387" i="3"/>
  <c r="P1386" i="3"/>
  <c r="P1385" i="3"/>
  <c r="P1384" i="3"/>
  <c r="P1383" i="3"/>
  <c r="P1382" i="3"/>
  <c r="P1381" i="3"/>
  <c r="P1380" i="3"/>
  <c r="P1379" i="3"/>
  <c r="P1378" i="3"/>
  <c r="P1377" i="3"/>
  <c r="P1376" i="3"/>
  <c r="P1375" i="3"/>
  <c r="P1374" i="3"/>
  <c r="P1373" i="3"/>
  <c r="P1372" i="3"/>
  <c r="P1371" i="3"/>
  <c r="P1370" i="3"/>
  <c r="P1369" i="3"/>
  <c r="P1368" i="3"/>
  <c r="P1367" i="3"/>
  <c r="P1366" i="3"/>
  <c r="P1365" i="3"/>
  <c r="P1364" i="3"/>
  <c r="P1363" i="3"/>
  <c r="P1362" i="3"/>
  <c r="P1361" i="3"/>
  <c r="P1360" i="3"/>
  <c r="P1359" i="3"/>
  <c r="P1358" i="3"/>
  <c r="P1357" i="3"/>
  <c r="P1356" i="3"/>
  <c r="P1355" i="3"/>
  <c r="P1354" i="3"/>
  <c r="P1353" i="3"/>
  <c r="P1352" i="3"/>
  <c r="P1351" i="3"/>
  <c r="P1350" i="3"/>
  <c r="P1349" i="3"/>
  <c r="P1348" i="3"/>
  <c r="P1347" i="3"/>
  <c r="P1346" i="3"/>
  <c r="P1345" i="3"/>
  <c r="P1344" i="3"/>
  <c r="P1343" i="3"/>
  <c r="P1342" i="3"/>
  <c r="P1341" i="3"/>
  <c r="P1340" i="3"/>
  <c r="P1339" i="3"/>
  <c r="P1338" i="3"/>
  <c r="P1337" i="3"/>
  <c r="P1336" i="3"/>
  <c r="P1335" i="3"/>
  <c r="P1334" i="3"/>
  <c r="P1333" i="3"/>
  <c r="P1332" i="3"/>
  <c r="P1331" i="3"/>
  <c r="P1330" i="3"/>
  <c r="P1329" i="3"/>
  <c r="P1328" i="3"/>
  <c r="P1327" i="3"/>
  <c r="P1326" i="3"/>
  <c r="P1325" i="3"/>
  <c r="P1324" i="3"/>
  <c r="P1323" i="3"/>
  <c r="P1322" i="3"/>
  <c r="P1321" i="3"/>
  <c r="P1320" i="3"/>
  <c r="P1319" i="3"/>
  <c r="P1318" i="3"/>
  <c r="P1317" i="3"/>
  <c r="P1316" i="3"/>
  <c r="P1315" i="3"/>
  <c r="P1314" i="3"/>
  <c r="P1313" i="3"/>
  <c r="P1312" i="3"/>
  <c r="P1311" i="3"/>
  <c r="P1310" i="3"/>
  <c r="P1309" i="3"/>
  <c r="P1308" i="3"/>
  <c r="P1307" i="3"/>
  <c r="P1306" i="3"/>
  <c r="P1305" i="3"/>
  <c r="P1304" i="3"/>
  <c r="P1303" i="3"/>
  <c r="P1302" i="3"/>
  <c r="P1301" i="3"/>
  <c r="P1300" i="3"/>
  <c r="P1299" i="3"/>
  <c r="P1298" i="3"/>
  <c r="P1297" i="3"/>
  <c r="P1296" i="3"/>
  <c r="P1295" i="3"/>
  <c r="P1294" i="3"/>
  <c r="P1293" i="3"/>
  <c r="P1292" i="3"/>
  <c r="P1291" i="3"/>
  <c r="P1290" i="3"/>
  <c r="P1289" i="3"/>
  <c r="P1288" i="3"/>
  <c r="P1287" i="3"/>
  <c r="P1286" i="3"/>
  <c r="P1285" i="3"/>
  <c r="P1284" i="3"/>
  <c r="P1283" i="3"/>
  <c r="P1282" i="3"/>
  <c r="P1281" i="3"/>
  <c r="P1280" i="3"/>
  <c r="P1279" i="3"/>
  <c r="P1278" i="3"/>
  <c r="P1277" i="3"/>
  <c r="P1276" i="3"/>
  <c r="P1275" i="3"/>
  <c r="P1274" i="3"/>
  <c r="P1273" i="3"/>
  <c r="P1272" i="3"/>
  <c r="P1271" i="3"/>
  <c r="P1270" i="3"/>
  <c r="P1269" i="3"/>
  <c r="P1268" i="3"/>
  <c r="P1267" i="3"/>
  <c r="P1266" i="3"/>
  <c r="P1265" i="3"/>
  <c r="P1264" i="3"/>
  <c r="P1263" i="3"/>
  <c r="P1262" i="3"/>
  <c r="P1261" i="3"/>
  <c r="P1260" i="3"/>
  <c r="P1259" i="3"/>
  <c r="P1258" i="3"/>
  <c r="P1257" i="3"/>
  <c r="P1256" i="3"/>
  <c r="P1255" i="3"/>
  <c r="P1254" i="3"/>
  <c r="P1253" i="3"/>
  <c r="P1252" i="3"/>
  <c r="P1251" i="3"/>
  <c r="P1250" i="3"/>
  <c r="P1249" i="3"/>
  <c r="P1248" i="3"/>
  <c r="P1247" i="3"/>
  <c r="P1246" i="3"/>
  <c r="P1245" i="3"/>
  <c r="P1244" i="3"/>
  <c r="P1243" i="3"/>
  <c r="P1242" i="3"/>
  <c r="P1241" i="3"/>
  <c r="P1240" i="3"/>
  <c r="P1239" i="3"/>
  <c r="P1238" i="3"/>
  <c r="P1237" i="3"/>
  <c r="P1236" i="3"/>
  <c r="P1235" i="3"/>
  <c r="P1234" i="3"/>
  <c r="P1233" i="3"/>
  <c r="P1232" i="3"/>
  <c r="P1231" i="3"/>
  <c r="P1230" i="3"/>
  <c r="P1229" i="3"/>
  <c r="P1228" i="3"/>
  <c r="P1227" i="3"/>
  <c r="P1226" i="3"/>
  <c r="P1225" i="3"/>
  <c r="P1224" i="3"/>
  <c r="P1223" i="3"/>
  <c r="P1222" i="3"/>
  <c r="P1221" i="3"/>
  <c r="P1220" i="3"/>
  <c r="P1219" i="3"/>
  <c r="P1218" i="3"/>
  <c r="P1217" i="3"/>
  <c r="P1216" i="3"/>
  <c r="P1215" i="3"/>
  <c r="P1214" i="3"/>
  <c r="P1213" i="3"/>
  <c r="P1212" i="3"/>
  <c r="P1211" i="3"/>
  <c r="P1210" i="3"/>
  <c r="P1209" i="3"/>
  <c r="P1208" i="3"/>
  <c r="P1207" i="3"/>
  <c r="P1206" i="3"/>
  <c r="P1205" i="3"/>
  <c r="P1204" i="3"/>
  <c r="P1203" i="3"/>
  <c r="P1202" i="3"/>
  <c r="P1201" i="3"/>
  <c r="P1200" i="3"/>
  <c r="P1199" i="3"/>
  <c r="P1198" i="3"/>
  <c r="P1197" i="3"/>
  <c r="P1196" i="3"/>
  <c r="P1195" i="3"/>
  <c r="P1194" i="3"/>
  <c r="P1193" i="3"/>
  <c r="P1192" i="3"/>
  <c r="P1191" i="3"/>
  <c r="P1190" i="3"/>
  <c r="P1189" i="3"/>
  <c r="P1188" i="3"/>
  <c r="P1187" i="3"/>
  <c r="P1186" i="3"/>
  <c r="P1185" i="3"/>
  <c r="P1184" i="3"/>
  <c r="P1183" i="3"/>
  <c r="P1182" i="3"/>
  <c r="P1181" i="3"/>
  <c r="P1180" i="3"/>
  <c r="P1179" i="3"/>
  <c r="P1178" i="3"/>
  <c r="P1177" i="3"/>
  <c r="P1176" i="3"/>
  <c r="P1175" i="3"/>
  <c r="P1174" i="3"/>
  <c r="P1173" i="3"/>
  <c r="P1172" i="3"/>
  <c r="P1171" i="3"/>
  <c r="P1170" i="3"/>
  <c r="P1169" i="3"/>
  <c r="P1168" i="3"/>
  <c r="P1167" i="3"/>
  <c r="P1166" i="3"/>
  <c r="P1165" i="3"/>
  <c r="P1164" i="3"/>
  <c r="P1163" i="3"/>
  <c r="P1162" i="3"/>
  <c r="P1161" i="3"/>
  <c r="P1160" i="3"/>
  <c r="P1159" i="3"/>
  <c r="P1158" i="3"/>
  <c r="P1157" i="3"/>
  <c r="P1156" i="3"/>
  <c r="P1155" i="3"/>
  <c r="P1154" i="3"/>
  <c r="P1153" i="3"/>
  <c r="P1152" i="3"/>
  <c r="P1151" i="3"/>
  <c r="P1150" i="3"/>
  <c r="P1149" i="3"/>
  <c r="P1148" i="3"/>
  <c r="P1147" i="3"/>
  <c r="P1146" i="3"/>
  <c r="P1145" i="3"/>
  <c r="P1144" i="3"/>
  <c r="P1143" i="3"/>
  <c r="P1142" i="3"/>
  <c r="P1141" i="3"/>
  <c r="P1140" i="3"/>
  <c r="P1139" i="3"/>
  <c r="P1138" i="3"/>
  <c r="P1137" i="3"/>
  <c r="P1136" i="3"/>
  <c r="P1135" i="3"/>
  <c r="P1134" i="3"/>
  <c r="P1133" i="3"/>
  <c r="P1132" i="3"/>
  <c r="P1131" i="3"/>
  <c r="P1130" i="3"/>
  <c r="P1129" i="3"/>
  <c r="P1128" i="3"/>
  <c r="P1127" i="3"/>
  <c r="P1126" i="3"/>
  <c r="P1125" i="3"/>
  <c r="P1124" i="3"/>
  <c r="P1123" i="3"/>
  <c r="P1122" i="3"/>
  <c r="P1121" i="3"/>
  <c r="P1120" i="3"/>
  <c r="P1119" i="3"/>
  <c r="P1118" i="3"/>
  <c r="P1117" i="3"/>
  <c r="P1116" i="3"/>
  <c r="P1115" i="3"/>
  <c r="P1114" i="3"/>
  <c r="P1113" i="3"/>
  <c r="P1112" i="3"/>
  <c r="P1111" i="3"/>
  <c r="P1110" i="3"/>
  <c r="P1109" i="3"/>
  <c r="P1108" i="3"/>
  <c r="P1107" i="3"/>
  <c r="P1106" i="3"/>
  <c r="P1105" i="3"/>
  <c r="P1104" i="3"/>
  <c r="P1103" i="3"/>
  <c r="P1102" i="3"/>
  <c r="P1101" i="3"/>
  <c r="P1100" i="3"/>
  <c r="P1099" i="3"/>
  <c r="P1098" i="3"/>
  <c r="P1097" i="3"/>
  <c r="P1096" i="3"/>
  <c r="P1095" i="3"/>
  <c r="P1094" i="3"/>
  <c r="P1093" i="3"/>
  <c r="P1092" i="3"/>
  <c r="P1091" i="3"/>
  <c r="P1090" i="3"/>
  <c r="P1089" i="3"/>
  <c r="P1088" i="3"/>
  <c r="P1087" i="3"/>
  <c r="P1086" i="3"/>
  <c r="P1085" i="3"/>
  <c r="P1084" i="3"/>
  <c r="P1083" i="3"/>
  <c r="P1082" i="3"/>
  <c r="P1081" i="3"/>
  <c r="P1080" i="3"/>
  <c r="P1079" i="3"/>
  <c r="P1078" i="3"/>
  <c r="P1077" i="3"/>
  <c r="P1076" i="3"/>
  <c r="P1075" i="3"/>
  <c r="P1074" i="3"/>
  <c r="P1073" i="3"/>
  <c r="P1072" i="3"/>
  <c r="P1071" i="3"/>
  <c r="P1070" i="3"/>
  <c r="P1069" i="3"/>
  <c r="P1068" i="3"/>
  <c r="P1067" i="3"/>
  <c r="P1066" i="3"/>
  <c r="P1065" i="3"/>
  <c r="P1064" i="3"/>
  <c r="P1063" i="3"/>
  <c r="P1062" i="3"/>
  <c r="P1061" i="3"/>
  <c r="P1060" i="3"/>
  <c r="P1059" i="3"/>
  <c r="P1058" i="3"/>
  <c r="P1057" i="3"/>
  <c r="P1056" i="3"/>
  <c r="P1055" i="3"/>
  <c r="P1054" i="3"/>
  <c r="P1053" i="3"/>
  <c r="P1052" i="3"/>
  <c r="P1051" i="3"/>
  <c r="P1050" i="3"/>
  <c r="P1049" i="3"/>
  <c r="P1048" i="3"/>
  <c r="P1047" i="3"/>
  <c r="P1046" i="3"/>
  <c r="P1045" i="3"/>
  <c r="P1044" i="3"/>
  <c r="P1043" i="3"/>
  <c r="P1042" i="3"/>
  <c r="P1041" i="3"/>
  <c r="P1040" i="3"/>
  <c r="P1039" i="3"/>
  <c r="P1038" i="3"/>
  <c r="P1037" i="3"/>
  <c r="P1036" i="3"/>
  <c r="P1035" i="3"/>
  <c r="P1034" i="3"/>
  <c r="P1033" i="3"/>
  <c r="P1032" i="3"/>
  <c r="P1031" i="3"/>
  <c r="P1030" i="3"/>
  <c r="P1029" i="3"/>
  <c r="P1028" i="3"/>
  <c r="P1027" i="3"/>
  <c r="P1026" i="3"/>
  <c r="P1025" i="3"/>
  <c r="P1024" i="3"/>
  <c r="P1023" i="3"/>
  <c r="P1022" i="3"/>
  <c r="P1021" i="3"/>
  <c r="P1020" i="3"/>
  <c r="P1019" i="3"/>
  <c r="P1018" i="3"/>
  <c r="P1017" i="3"/>
  <c r="P1016" i="3"/>
  <c r="P1015" i="3"/>
  <c r="P1014" i="3"/>
  <c r="P1013" i="3"/>
  <c r="P1012" i="3"/>
  <c r="P1011" i="3"/>
  <c r="P1010" i="3"/>
  <c r="P1009" i="3"/>
  <c r="P1008" i="3"/>
  <c r="P1007" i="3"/>
  <c r="P1006" i="3"/>
  <c r="P1005" i="3"/>
  <c r="P1004" i="3"/>
  <c r="P1003" i="3"/>
  <c r="P1002" i="3"/>
  <c r="P1001" i="3"/>
  <c r="P1000" i="3"/>
  <c r="P999" i="3"/>
  <c r="P998" i="3"/>
  <c r="P997" i="3"/>
  <c r="P996" i="3"/>
  <c r="P995" i="3"/>
  <c r="P994" i="3"/>
  <c r="P993" i="3"/>
  <c r="P992" i="3"/>
  <c r="P991" i="3"/>
  <c r="P990" i="3"/>
  <c r="P989" i="3"/>
  <c r="P988" i="3"/>
  <c r="P987" i="3"/>
  <c r="P986" i="3"/>
  <c r="P985" i="3"/>
  <c r="P984" i="3"/>
  <c r="P983" i="3"/>
  <c r="P982" i="3"/>
  <c r="P981" i="3"/>
  <c r="P980" i="3"/>
  <c r="P979" i="3"/>
  <c r="P978" i="3"/>
  <c r="P977" i="3"/>
  <c r="P976" i="3"/>
  <c r="P975" i="3"/>
  <c r="P974" i="3"/>
  <c r="P973" i="3"/>
  <c r="P972" i="3"/>
  <c r="P971" i="3"/>
  <c r="P970" i="3"/>
  <c r="P969" i="3"/>
  <c r="P968" i="3"/>
  <c r="P967" i="3"/>
  <c r="P966" i="3"/>
  <c r="P965" i="3"/>
  <c r="P964" i="3"/>
  <c r="P963" i="3"/>
  <c r="P962" i="3"/>
  <c r="P961" i="3"/>
  <c r="P960" i="3"/>
  <c r="P959" i="3"/>
  <c r="P958" i="3"/>
  <c r="P957" i="3"/>
  <c r="P956" i="3"/>
  <c r="P955" i="3"/>
  <c r="P954" i="3"/>
  <c r="P953" i="3"/>
  <c r="P952" i="3"/>
  <c r="P951" i="3"/>
  <c r="P950" i="3"/>
  <c r="P949" i="3"/>
  <c r="P948" i="3"/>
  <c r="P947" i="3"/>
  <c r="P946" i="3"/>
  <c r="P945" i="3"/>
  <c r="P944" i="3"/>
  <c r="P943" i="3"/>
  <c r="P942" i="3"/>
  <c r="P941" i="3"/>
  <c r="P940" i="3"/>
  <c r="P939" i="3"/>
  <c r="P938" i="3"/>
  <c r="P937" i="3"/>
  <c r="P936" i="3"/>
  <c r="P935" i="3"/>
  <c r="P934" i="3"/>
  <c r="P933" i="3"/>
  <c r="P932" i="3"/>
  <c r="P931" i="3"/>
  <c r="P930" i="3"/>
  <c r="P929" i="3"/>
  <c r="P928" i="3"/>
  <c r="P927" i="3"/>
  <c r="P926" i="3"/>
  <c r="P925" i="3"/>
  <c r="P924" i="3"/>
  <c r="P923" i="3"/>
  <c r="P922" i="3"/>
  <c r="P921" i="3"/>
  <c r="P920" i="3"/>
  <c r="P919" i="3"/>
  <c r="P918" i="3"/>
  <c r="P917" i="3"/>
  <c r="P916" i="3"/>
  <c r="P915" i="3"/>
  <c r="P914" i="3"/>
  <c r="P913" i="3"/>
  <c r="P912" i="3"/>
  <c r="P911" i="3"/>
  <c r="P910" i="3"/>
  <c r="P909" i="3"/>
  <c r="P908" i="3"/>
  <c r="P907" i="3"/>
  <c r="P906" i="3"/>
  <c r="P905" i="3"/>
  <c r="P904" i="3"/>
  <c r="P903" i="3"/>
  <c r="P902" i="3"/>
  <c r="P901" i="3"/>
  <c r="P900" i="3"/>
  <c r="P899" i="3"/>
  <c r="P898" i="3"/>
  <c r="P897" i="3"/>
  <c r="P896" i="3"/>
  <c r="P895" i="3"/>
  <c r="P894" i="3"/>
  <c r="P893" i="3"/>
  <c r="P892" i="3"/>
  <c r="P891" i="3"/>
  <c r="P890" i="3"/>
  <c r="P889" i="3"/>
  <c r="P888" i="3"/>
  <c r="P887" i="3"/>
  <c r="P886" i="3"/>
  <c r="P885" i="3"/>
  <c r="P884" i="3"/>
  <c r="P883" i="3"/>
  <c r="P882" i="3"/>
  <c r="P881" i="3"/>
  <c r="P880" i="3"/>
  <c r="P879" i="3"/>
  <c r="P878" i="3"/>
  <c r="P877" i="3"/>
  <c r="P876" i="3"/>
  <c r="P875" i="3"/>
  <c r="P874" i="3"/>
  <c r="P873" i="3"/>
  <c r="P872" i="3"/>
  <c r="P871" i="3"/>
  <c r="P870" i="3"/>
  <c r="P869" i="3"/>
  <c r="P868" i="3"/>
  <c r="P867" i="3"/>
  <c r="P866" i="3"/>
  <c r="P865" i="3"/>
  <c r="P864" i="3"/>
  <c r="P863" i="3"/>
  <c r="P862" i="3"/>
  <c r="P861" i="3"/>
  <c r="P860" i="3"/>
  <c r="P859" i="3"/>
  <c r="P858" i="3"/>
  <c r="P857" i="3"/>
  <c r="P856" i="3"/>
  <c r="P855" i="3"/>
  <c r="P854" i="3"/>
  <c r="P853" i="3"/>
  <c r="P852" i="3"/>
  <c r="P851" i="3"/>
  <c r="P850" i="3"/>
  <c r="P849" i="3"/>
  <c r="P848" i="3"/>
  <c r="P847" i="3"/>
  <c r="P846" i="3"/>
  <c r="P845" i="3"/>
  <c r="P844" i="3"/>
  <c r="P843" i="3"/>
  <c r="P842" i="3"/>
  <c r="P841" i="3"/>
  <c r="P840" i="3"/>
  <c r="P839" i="3"/>
  <c r="P838" i="3"/>
  <c r="P837" i="3"/>
  <c r="P836" i="3"/>
  <c r="P835" i="3"/>
  <c r="P834" i="3"/>
  <c r="P833"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T8" i="3" l="1"/>
  <c r="T12" i="3"/>
  <c r="T16" i="3"/>
  <c r="T20" i="3"/>
  <c r="T24" i="3"/>
  <c r="T28" i="3"/>
  <c r="T32" i="3"/>
  <c r="T36" i="3"/>
  <c r="T40" i="3"/>
  <c r="T44" i="3"/>
  <c r="T48" i="3"/>
  <c r="T52" i="3"/>
  <c r="T56" i="3"/>
  <c r="T60" i="3"/>
  <c r="T64" i="3"/>
  <c r="T68" i="3"/>
  <c r="T72" i="3"/>
  <c r="T76" i="3"/>
  <c r="T80" i="3"/>
  <c r="T84" i="3"/>
  <c r="T88" i="3"/>
  <c r="T92" i="3"/>
  <c r="T96" i="3"/>
  <c r="T100" i="3"/>
  <c r="T104" i="3"/>
  <c r="T108" i="3"/>
  <c r="T112" i="3"/>
  <c r="T116" i="3"/>
  <c r="T120" i="3"/>
  <c r="T124" i="3"/>
  <c r="T128" i="3"/>
  <c r="T132" i="3"/>
  <c r="T136" i="3"/>
  <c r="T140" i="3"/>
  <c r="T144" i="3"/>
  <c r="T148" i="3"/>
  <c r="T152" i="3"/>
  <c r="T156" i="3"/>
  <c r="T160" i="3"/>
  <c r="T164" i="3"/>
  <c r="T168" i="3"/>
  <c r="T172" i="3"/>
  <c r="T176" i="3"/>
  <c r="T180" i="3"/>
  <c r="T184" i="3"/>
  <c r="T188" i="3"/>
  <c r="T192" i="3"/>
  <c r="T196" i="3"/>
  <c r="T200" i="3"/>
  <c r="T204" i="3"/>
  <c r="T208" i="3"/>
  <c r="T212" i="3"/>
  <c r="T216" i="3"/>
  <c r="T220" i="3"/>
  <c r="T224" i="3"/>
  <c r="T228" i="3"/>
  <c r="T232" i="3"/>
  <c r="T236" i="3"/>
  <c r="T240" i="3"/>
  <c r="T244" i="3"/>
  <c r="T248" i="3"/>
  <c r="T252" i="3"/>
  <c r="T256" i="3"/>
  <c r="T260" i="3"/>
  <c r="T264" i="3"/>
  <c r="T268" i="3"/>
  <c r="T272" i="3"/>
  <c r="T276" i="3"/>
  <c r="T280" i="3"/>
  <c r="T284" i="3"/>
  <c r="T288" i="3"/>
  <c r="T292" i="3"/>
  <c r="T296" i="3"/>
  <c r="T300" i="3"/>
  <c r="T304" i="3"/>
  <c r="T308" i="3"/>
  <c r="T312" i="3"/>
  <c r="T316" i="3"/>
  <c r="T320" i="3"/>
  <c r="T324" i="3"/>
  <c r="T328" i="3"/>
  <c r="T332" i="3"/>
  <c r="T336" i="3"/>
  <c r="T340" i="3"/>
  <c r="T344" i="3"/>
  <c r="T348" i="3"/>
  <c r="T352" i="3"/>
  <c r="T356" i="3"/>
  <c r="T360" i="3"/>
  <c r="T364" i="3"/>
  <c r="T368" i="3"/>
  <c r="T372" i="3"/>
  <c r="T376" i="3"/>
  <c r="T380" i="3"/>
  <c r="T384" i="3"/>
  <c r="T388" i="3"/>
  <c r="T392" i="3"/>
  <c r="T396" i="3"/>
  <c r="T400" i="3"/>
  <c r="T404" i="3"/>
  <c r="T408" i="3"/>
  <c r="T412" i="3"/>
  <c r="T416" i="3"/>
  <c r="T420" i="3"/>
  <c r="T424" i="3"/>
  <c r="T428" i="3"/>
  <c r="T432" i="3"/>
  <c r="T436" i="3"/>
  <c r="T440" i="3"/>
  <c r="T444" i="3"/>
  <c r="T448" i="3"/>
  <c r="T452" i="3"/>
  <c r="T456" i="3"/>
  <c r="T460" i="3"/>
  <c r="T464" i="3"/>
  <c r="T468" i="3"/>
  <c r="T472" i="3"/>
  <c r="T476" i="3"/>
  <c r="T480" i="3"/>
  <c r="T484" i="3"/>
  <c r="T488" i="3"/>
  <c r="T492" i="3"/>
  <c r="T496" i="3"/>
  <c r="T500" i="3"/>
  <c r="T504" i="3"/>
  <c r="T508" i="3"/>
  <c r="T512" i="3"/>
  <c r="T516" i="3"/>
  <c r="T520" i="3"/>
  <c r="T524" i="3"/>
  <c r="T528" i="3"/>
  <c r="T532" i="3"/>
  <c r="T536" i="3"/>
  <c r="T540" i="3"/>
  <c r="T544" i="3"/>
  <c r="T548" i="3"/>
  <c r="T552" i="3"/>
  <c r="T556" i="3"/>
  <c r="T560" i="3"/>
  <c r="T564" i="3"/>
  <c r="T568" i="3"/>
  <c r="T572" i="3"/>
  <c r="T576" i="3"/>
  <c r="T580" i="3"/>
  <c r="T584" i="3"/>
  <c r="T588" i="3"/>
  <c r="T592" i="3"/>
  <c r="T596" i="3"/>
  <c r="T600" i="3"/>
  <c r="T604" i="3"/>
  <c r="T608" i="3"/>
  <c r="T612" i="3"/>
  <c r="T616" i="3"/>
  <c r="T620" i="3"/>
  <c r="T624" i="3"/>
  <c r="T628" i="3"/>
  <c r="T632" i="3"/>
  <c r="T636" i="3"/>
  <c r="T640" i="3"/>
  <c r="T644" i="3"/>
  <c r="T648" i="3"/>
  <c r="T652" i="3"/>
  <c r="T656" i="3"/>
  <c r="T660" i="3"/>
  <c r="T664" i="3"/>
  <c r="T668" i="3"/>
  <c r="T672" i="3"/>
  <c r="T676" i="3"/>
  <c r="T680" i="3"/>
  <c r="T684" i="3"/>
  <c r="T688" i="3"/>
  <c r="T692" i="3"/>
  <c r="T696" i="3"/>
  <c r="T700" i="3"/>
  <c r="T704" i="3"/>
  <c r="T708" i="3"/>
  <c r="T712" i="3"/>
  <c r="T716" i="3"/>
  <c r="T720" i="3"/>
  <c r="T724" i="3"/>
  <c r="T728" i="3"/>
  <c r="T732" i="3"/>
  <c r="T736" i="3"/>
  <c r="T740" i="3"/>
  <c r="T744" i="3"/>
  <c r="T748" i="3"/>
  <c r="T752" i="3"/>
  <c r="T756" i="3"/>
  <c r="T760" i="3"/>
  <c r="T764" i="3"/>
  <c r="T768" i="3"/>
  <c r="T772" i="3"/>
  <c r="T776" i="3"/>
  <c r="T780" i="3"/>
  <c r="T784" i="3"/>
  <c r="T788" i="3"/>
  <c r="T792" i="3"/>
  <c r="T796" i="3"/>
  <c r="T800" i="3"/>
  <c r="T804" i="3"/>
  <c r="T808" i="3"/>
  <c r="T812" i="3"/>
  <c r="T816" i="3"/>
  <c r="T820" i="3"/>
  <c r="T824" i="3"/>
  <c r="T828" i="3"/>
  <c r="T832" i="3"/>
  <c r="T836" i="3"/>
  <c r="T840" i="3"/>
  <c r="T844" i="3"/>
  <c r="T848" i="3"/>
  <c r="T852" i="3"/>
  <c r="T856" i="3"/>
  <c r="T860" i="3"/>
  <c r="T864" i="3"/>
  <c r="T868" i="3"/>
  <c r="T872" i="3"/>
  <c r="T876" i="3"/>
  <c r="T880" i="3"/>
  <c r="T884" i="3"/>
  <c r="T888" i="3"/>
  <c r="T892" i="3"/>
  <c r="T896" i="3"/>
  <c r="T900" i="3"/>
  <c r="T904" i="3"/>
  <c r="T908" i="3"/>
  <c r="T912" i="3"/>
  <c r="T916" i="3"/>
  <c r="T920" i="3"/>
  <c r="T924" i="3"/>
  <c r="T928" i="3"/>
  <c r="T932" i="3"/>
  <c r="T936" i="3"/>
  <c r="T940" i="3"/>
  <c r="T944" i="3"/>
  <c r="T948" i="3"/>
  <c r="T952" i="3"/>
  <c r="T956" i="3"/>
  <c r="T960" i="3"/>
  <c r="T964" i="3"/>
  <c r="T968" i="3"/>
  <c r="T972" i="3"/>
  <c r="T976" i="3"/>
  <c r="T980" i="3"/>
  <c r="T984" i="3"/>
  <c r="T988" i="3"/>
  <c r="T992" i="3"/>
  <c r="T996" i="3"/>
  <c r="T1000" i="3"/>
  <c r="T1004" i="3"/>
  <c r="T1008" i="3"/>
  <c r="T1012" i="3"/>
  <c r="T1016" i="3"/>
  <c r="T1020" i="3"/>
  <c r="T1024" i="3"/>
  <c r="T1028" i="3"/>
  <c r="T1032" i="3"/>
  <c r="T1036" i="3"/>
  <c r="T1040" i="3"/>
  <c r="T1044" i="3"/>
  <c r="T1048" i="3"/>
  <c r="T1052" i="3"/>
  <c r="T1056" i="3"/>
  <c r="T1060" i="3"/>
  <c r="T1064" i="3"/>
  <c r="T1068" i="3"/>
  <c r="T1072" i="3"/>
  <c r="T1076" i="3"/>
  <c r="T1080" i="3"/>
  <c r="T1084" i="3"/>
  <c r="T1088" i="3"/>
  <c r="T1092" i="3"/>
  <c r="T1096" i="3"/>
  <c r="T1100" i="3"/>
  <c r="T1104" i="3"/>
  <c r="T1108" i="3"/>
  <c r="T1112" i="3"/>
  <c r="T1116" i="3"/>
  <c r="T1120" i="3"/>
  <c r="T1124" i="3"/>
  <c r="T1128" i="3"/>
  <c r="T1132" i="3"/>
  <c r="T1136" i="3"/>
  <c r="T1140" i="3"/>
  <c r="T1144" i="3"/>
  <c r="T1148" i="3"/>
  <c r="T1152" i="3"/>
  <c r="T1156" i="3"/>
  <c r="T1160" i="3"/>
  <c r="T1164" i="3"/>
  <c r="T1168" i="3"/>
  <c r="T1172" i="3"/>
  <c r="T1176" i="3"/>
  <c r="T1180" i="3"/>
  <c r="T1184" i="3"/>
  <c r="T1188" i="3"/>
  <c r="T1192" i="3"/>
  <c r="T1196" i="3"/>
  <c r="T1200" i="3"/>
  <c r="T1204" i="3"/>
  <c r="T1208" i="3"/>
  <c r="T1212" i="3"/>
  <c r="T1216" i="3"/>
  <c r="T1220" i="3"/>
  <c r="T1224" i="3"/>
  <c r="T1228" i="3"/>
  <c r="T1232" i="3"/>
  <c r="T1236" i="3"/>
  <c r="T1240" i="3"/>
  <c r="T1244" i="3"/>
  <c r="T1248" i="3"/>
  <c r="T1252" i="3"/>
  <c r="T1256" i="3"/>
  <c r="T1260" i="3"/>
  <c r="T1264" i="3"/>
  <c r="T1268" i="3"/>
  <c r="T1272" i="3"/>
  <c r="T1276" i="3"/>
  <c r="T1280" i="3"/>
  <c r="T1284" i="3"/>
  <c r="T1288" i="3"/>
  <c r="T1292" i="3"/>
  <c r="T1296" i="3"/>
  <c r="T1300" i="3"/>
  <c r="T1304" i="3"/>
  <c r="T1308" i="3"/>
  <c r="T1312" i="3"/>
  <c r="T1316" i="3"/>
  <c r="T1320" i="3"/>
  <c r="T1324" i="3"/>
  <c r="T1328" i="3"/>
  <c r="T1332" i="3"/>
  <c r="T1336" i="3"/>
  <c r="T1340" i="3"/>
  <c r="T1344" i="3"/>
  <c r="T1348" i="3"/>
  <c r="T1352" i="3"/>
  <c r="T1356" i="3"/>
  <c r="T1360" i="3"/>
  <c r="T1364" i="3"/>
  <c r="T1368" i="3"/>
  <c r="T1372" i="3"/>
  <c r="T1376" i="3"/>
  <c r="T1380" i="3"/>
  <c r="T1384" i="3"/>
  <c r="T1388" i="3"/>
  <c r="T1392" i="3"/>
  <c r="T1396" i="3"/>
  <c r="T1400" i="3"/>
  <c r="T1404" i="3"/>
  <c r="T1408" i="3"/>
  <c r="T1412" i="3"/>
  <c r="T1416" i="3"/>
  <c r="T1420" i="3"/>
  <c r="T1424" i="3"/>
  <c r="T1428" i="3"/>
  <c r="T1432" i="3"/>
  <c r="T1436" i="3"/>
  <c r="T1440" i="3"/>
  <c r="T1444" i="3"/>
  <c r="T1448" i="3"/>
  <c r="T1452" i="3"/>
  <c r="T1456" i="3"/>
  <c r="T1460" i="3"/>
  <c r="T1464" i="3"/>
  <c r="T1468" i="3"/>
  <c r="T1472" i="3"/>
  <c r="T1476" i="3"/>
  <c r="T1480" i="3"/>
  <c r="T1484" i="3"/>
  <c r="T1488" i="3"/>
  <c r="T1492" i="3"/>
  <c r="T1496" i="3"/>
  <c r="T1500" i="3"/>
  <c r="T1504" i="3"/>
  <c r="T1508" i="3"/>
  <c r="T1512" i="3"/>
  <c r="T1516" i="3"/>
  <c r="T1520" i="3"/>
  <c r="T1524" i="3"/>
  <c r="T1528" i="3"/>
  <c r="T1532" i="3"/>
  <c r="T1536" i="3"/>
  <c r="T1540" i="3"/>
  <c r="T1544" i="3"/>
  <c r="T1548" i="3"/>
  <c r="T1552" i="3"/>
  <c r="T1556" i="3"/>
  <c r="T1560" i="3"/>
  <c r="T1564" i="3"/>
  <c r="T1568" i="3"/>
  <c r="T1572" i="3"/>
  <c r="T1576" i="3"/>
  <c r="T1580" i="3"/>
  <c r="T1584" i="3"/>
  <c r="T1588" i="3"/>
  <c r="T1592" i="3"/>
  <c r="T1596" i="3"/>
  <c r="T1600" i="3"/>
  <c r="T1604" i="3"/>
  <c r="T1608" i="3"/>
  <c r="T1612" i="3"/>
  <c r="T1616" i="3"/>
  <c r="T1620" i="3"/>
  <c r="T1624" i="3"/>
  <c r="T1628" i="3"/>
  <c r="T1632" i="3"/>
  <c r="T1636" i="3"/>
  <c r="T1640" i="3"/>
  <c r="T1644" i="3"/>
  <c r="T1648" i="3"/>
  <c r="T1652" i="3"/>
  <c r="T1656" i="3"/>
  <c r="T1660" i="3"/>
  <c r="T1664" i="3"/>
  <c r="T1668" i="3"/>
  <c r="T1672" i="3"/>
  <c r="T1676" i="3"/>
  <c r="T1680" i="3"/>
  <c r="T1684" i="3"/>
  <c r="T1688" i="3"/>
  <c r="T1692" i="3"/>
  <c r="T1696" i="3"/>
  <c r="T1700" i="3"/>
  <c r="T1704" i="3"/>
  <c r="T1708" i="3"/>
  <c r="T1712" i="3"/>
  <c r="T1716" i="3"/>
  <c r="T1720" i="3"/>
  <c r="T1724" i="3"/>
  <c r="T1728" i="3"/>
  <c r="T1732" i="3"/>
  <c r="T1736" i="3"/>
  <c r="T1740" i="3"/>
  <c r="T1744" i="3"/>
  <c r="T1748" i="3"/>
  <c r="T1752" i="3"/>
  <c r="T1756" i="3"/>
  <c r="T1760" i="3"/>
  <c r="T1764" i="3"/>
  <c r="T1768" i="3"/>
  <c r="T1772" i="3"/>
  <c r="T1776" i="3"/>
  <c r="T1780" i="3"/>
  <c r="T1784" i="3"/>
  <c r="T1788" i="3"/>
  <c r="T1792" i="3"/>
  <c r="T1796" i="3"/>
  <c r="T1800" i="3"/>
  <c r="T1804" i="3"/>
  <c r="T1808" i="3"/>
  <c r="T1812" i="3"/>
  <c r="T1816" i="3"/>
  <c r="T1820" i="3"/>
  <c r="T1824" i="3"/>
  <c r="T1828" i="3"/>
  <c r="T1832" i="3"/>
  <c r="T1836" i="3"/>
  <c r="T1840" i="3"/>
  <c r="T1844" i="3"/>
  <c r="T1848" i="3"/>
  <c r="T1852" i="3"/>
  <c r="T1856" i="3"/>
  <c r="T1860" i="3"/>
  <c r="T1864" i="3"/>
  <c r="T1868" i="3"/>
  <c r="T1872" i="3"/>
  <c r="T1876" i="3"/>
  <c r="T1880" i="3"/>
  <c r="T1884" i="3"/>
  <c r="T1888" i="3"/>
  <c r="T1892" i="3"/>
  <c r="T1896" i="3"/>
  <c r="T1900" i="3"/>
  <c r="T1904" i="3"/>
  <c r="T1908" i="3"/>
  <c r="T1912" i="3"/>
  <c r="T1916" i="3"/>
  <c r="T1920" i="3"/>
  <c r="T1924" i="3"/>
  <c r="T1928" i="3"/>
  <c r="T1932" i="3"/>
  <c r="T1936" i="3"/>
  <c r="T1940" i="3"/>
  <c r="T1944" i="3"/>
  <c r="T1948" i="3"/>
  <c r="T1952" i="3"/>
  <c r="T1956" i="3"/>
  <c r="T1960" i="3"/>
  <c r="T1964" i="3"/>
  <c r="T1968" i="3"/>
  <c r="T1972" i="3"/>
  <c r="T1976" i="3"/>
  <c r="T1980" i="3"/>
  <c r="T1984" i="3"/>
  <c r="T1988" i="3"/>
  <c r="T1992" i="3"/>
  <c r="T1996" i="3"/>
  <c r="T2000" i="3"/>
  <c r="T2004" i="3"/>
  <c r="T2008" i="3"/>
  <c r="T2012" i="3"/>
  <c r="T2016" i="3"/>
  <c r="T2020" i="3"/>
  <c r="T2024" i="3"/>
  <c r="T2028" i="3"/>
  <c r="T2032" i="3"/>
  <c r="T2036" i="3"/>
  <c r="T2040" i="3"/>
  <c r="T2044" i="3"/>
  <c r="T2048" i="3"/>
  <c r="T2052" i="3"/>
  <c r="T2056" i="3"/>
  <c r="T2060" i="3"/>
  <c r="T2064" i="3"/>
  <c r="T2068" i="3"/>
  <c r="T2072" i="3"/>
  <c r="T2076" i="3"/>
  <c r="T2080" i="3"/>
  <c r="T2084" i="3"/>
  <c r="T2088" i="3"/>
  <c r="T2092" i="3"/>
  <c r="T2096" i="3"/>
  <c r="T2100" i="3"/>
  <c r="T2104" i="3"/>
  <c r="T2108" i="3"/>
  <c r="T2112" i="3"/>
  <c r="T2116" i="3"/>
  <c r="T2120" i="3"/>
  <c r="T2124" i="3"/>
  <c r="T2128" i="3"/>
  <c r="T2132" i="3"/>
  <c r="T2136" i="3"/>
  <c r="T2140" i="3"/>
  <c r="T2144" i="3"/>
  <c r="T2148" i="3"/>
  <c r="T2152" i="3"/>
  <c r="T2156" i="3"/>
  <c r="T2160" i="3"/>
  <c r="T2164" i="3"/>
  <c r="T2168" i="3"/>
  <c r="T2172" i="3"/>
  <c r="T2176" i="3"/>
  <c r="T2180" i="3"/>
  <c r="T2184" i="3"/>
  <c r="T2188" i="3"/>
  <c r="T2192" i="3"/>
  <c r="T2196" i="3"/>
  <c r="T2200" i="3"/>
  <c r="T2204" i="3"/>
  <c r="T2208" i="3"/>
  <c r="T2212" i="3"/>
  <c r="T2216" i="3"/>
  <c r="T2220" i="3"/>
  <c r="T2224" i="3"/>
  <c r="T2228" i="3"/>
  <c r="T2232" i="3"/>
  <c r="T2236" i="3"/>
  <c r="T2240" i="3"/>
  <c r="T2244" i="3"/>
  <c r="T2248" i="3"/>
  <c r="T2252" i="3"/>
  <c r="T2256" i="3"/>
  <c r="T2260" i="3"/>
  <c r="T2264" i="3"/>
  <c r="T2268" i="3"/>
  <c r="T2272" i="3"/>
  <c r="T2276" i="3"/>
  <c r="T2280" i="3"/>
  <c r="T2284" i="3"/>
  <c r="T2288" i="3"/>
  <c r="T2292" i="3"/>
  <c r="T2296" i="3"/>
  <c r="T2300" i="3"/>
  <c r="T2304" i="3"/>
  <c r="T2308" i="3"/>
  <c r="T2312" i="3"/>
  <c r="T2316" i="3"/>
  <c r="T2320" i="3"/>
  <c r="T2324" i="3"/>
  <c r="T2328" i="3"/>
  <c r="T2332" i="3"/>
  <c r="T2336" i="3"/>
  <c r="T2340" i="3"/>
  <c r="T2344" i="3"/>
  <c r="T2348" i="3"/>
  <c r="T2352" i="3"/>
  <c r="T2356" i="3"/>
  <c r="T2360" i="3"/>
  <c r="T2364" i="3"/>
  <c r="T2368" i="3"/>
  <c r="T2372" i="3"/>
  <c r="T2376" i="3"/>
  <c r="T2380" i="3"/>
  <c r="T2384" i="3"/>
  <c r="T2388" i="3"/>
  <c r="T2392" i="3"/>
  <c r="T2396" i="3"/>
  <c r="T2400" i="3"/>
  <c r="T2404" i="3"/>
  <c r="T2408" i="3"/>
  <c r="T2412" i="3"/>
  <c r="T2416" i="3"/>
  <c r="T2420" i="3"/>
  <c r="T2424" i="3"/>
  <c r="T2428" i="3"/>
  <c r="T2432" i="3"/>
  <c r="T2436" i="3"/>
  <c r="T2440" i="3"/>
  <c r="T2444" i="3"/>
  <c r="T2448" i="3"/>
  <c r="T2452" i="3"/>
  <c r="T2456" i="3"/>
  <c r="T2460" i="3"/>
  <c r="T2464" i="3"/>
  <c r="T2468" i="3"/>
  <c r="T2472" i="3"/>
  <c r="T2476" i="3"/>
  <c r="T2480" i="3"/>
  <c r="T2484" i="3"/>
  <c r="T2488" i="3"/>
  <c r="T2492" i="3"/>
  <c r="T2496" i="3"/>
  <c r="T2500" i="3"/>
  <c r="T2504" i="3"/>
  <c r="T2508" i="3"/>
  <c r="T2512" i="3"/>
  <c r="T2516" i="3"/>
  <c r="T2520" i="3"/>
  <c r="T2524" i="3"/>
  <c r="T2528" i="3"/>
  <c r="T2532" i="3"/>
  <c r="T2536" i="3"/>
  <c r="T2540" i="3"/>
  <c r="T2544" i="3"/>
  <c r="T2548" i="3"/>
  <c r="T2552" i="3"/>
  <c r="T2556" i="3"/>
  <c r="T2560" i="3"/>
  <c r="T2564" i="3"/>
  <c r="T2568" i="3"/>
  <c r="T2572" i="3"/>
  <c r="T2576" i="3"/>
  <c r="T2580" i="3"/>
  <c r="T2584" i="3"/>
  <c r="T2588" i="3"/>
  <c r="T2592" i="3"/>
  <c r="T2596" i="3"/>
  <c r="T2600" i="3"/>
  <c r="T2604" i="3"/>
  <c r="T2608" i="3"/>
  <c r="T2612" i="3"/>
  <c r="T2616" i="3"/>
  <c r="T2620" i="3"/>
  <c r="T2624" i="3"/>
  <c r="T2628" i="3"/>
  <c r="T2632" i="3"/>
  <c r="T2636" i="3"/>
  <c r="T2640" i="3"/>
  <c r="T2644" i="3"/>
  <c r="T2648" i="3"/>
  <c r="T2652" i="3"/>
  <c r="T2656" i="3"/>
  <c r="T2660" i="3"/>
  <c r="T2664" i="3"/>
  <c r="T2668" i="3"/>
  <c r="T2672" i="3"/>
  <c r="T2676" i="3"/>
  <c r="T2680" i="3"/>
  <c r="T2684" i="3"/>
  <c r="T2688" i="3"/>
  <c r="T2692" i="3"/>
  <c r="T2696" i="3"/>
  <c r="T2700" i="3"/>
  <c r="T2704" i="3"/>
  <c r="T2708" i="3"/>
  <c r="T2712" i="3"/>
  <c r="T2716" i="3"/>
  <c r="T2720" i="3"/>
  <c r="T2724" i="3"/>
  <c r="T2728" i="3"/>
  <c r="T2732" i="3"/>
  <c r="T2736" i="3"/>
  <c r="T2740" i="3"/>
  <c r="T2744" i="3"/>
  <c r="T2748" i="3"/>
  <c r="T2752" i="3"/>
  <c r="T2756" i="3"/>
  <c r="T2760" i="3"/>
  <c r="T2764" i="3"/>
  <c r="T2768" i="3"/>
  <c r="T2772" i="3"/>
  <c r="T2776" i="3"/>
  <c r="T2780" i="3"/>
  <c r="T2784" i="3"/>
  <c r="T2788" i="3"/>
  <c r="T2792" i="3"/>
  <c r="T2796" i="3"/>
  <c r="T2800" i="3"/>
  <c r="T2804" i="3"/>
  <c r="T2808" i="3"/>
  <c r="T2812" i="3"/>
  <c r="T2816" i="3"/>
  <c r="T2820" i="3"/>
  <c r="T2824" i="3"/>
  <c r="T2828" i="3"/>
  <c r="T2832" i="3"/>
  <c r="T2836" i="3"/>
  <c r="T2840" i="3"/>
  <c r="T2844" i="3"/>
  <c r="T2848" i="3"/>
  <c r="T2852" i="3"/>
  <c r="T2856" i="3"/>
  <c r="T2860" i="3"/>
  <c r="T2864" i="3"/>
  <c r="T2868" i="3"/>
  <c r="T2872" i="3"/>
  <c r="T2876" i="3"/>
  <c r="T2880" i="3"/>
  <c r="T2884" i="3"/>
  <c r="T2888" i="3"/>
  <c r="T2892" i="3"/>
  <c r="T2896" i="3"/>
  <c r="T2900" i="3"/>
  <c r="T2904" i="3"/>
  <c r="T2908" i="3"/>
  <c r="T2912" i="3"/>
  <c r="T2916" i="3"/>
  <c r="T2920" i="3"/>
  <c r="T2924" i="3"/>
  <c r="T2928" i="3"/>
  <c r="T2932" i="3"/>
  <c r="T2936" i="3"/>
  <c r="T2940" i="3"/>
  <c r="T2944" i="3"/>
  <c r="T2948" i="3"/>
  <c r="T2952" i="3"/>
  <c r="T2956" i="3"/>
  <c r="T2960" i="3"/>
  <c r="T2964" i="3"/>
  <c r="T2968" i="3"/>
  <c r="T2972" i="3"/>
  <c r="T2976" i="3"/>
  <c r="T2980" i="3"/>
  <c r="T2984" i="3"/>
  <c r="T2988" i="3"/>
  <c r="T2992" i="3"/>
  <c r="T2996" i="3"/>
  <c r="T3000" i="3"/>
  <c r="T3004" i="3"/>
  <c r="T3008" i="3"/>
  <c r="T3012" i="3"/>
  <c r="T3016" i="3"/>
  <c r="T3020" i="3"/>
  <c r="T3024" i="3"/>
  <c r="T3028" i="3"/>
  <c r="T3032" i="3"/>
  <c r="T3036" i="3"/>
  <c r="T3040" i="3"/>
  <c r="T3044" i="3"/>
  <c r="T3048" i="3"/>
  <c r="T3052" i="3"/>
  <c r="T3056" i="3"/>
  <c r="T3060" i="3"/>
  <c r="T3064" i="3"/>
  <c r="T3068" i="3"/>
  <c r="T3072" i="3"/>
  <c r="T3076" i="3"/>
  <c r="T3080" i="3"/>
  <c r="T3084" i="3"/>
  <c r="T3088" i="3"/>
  <c r="T3092" i="3"/>
  <c r="T3096" i="3"/>
  <c r="T3100" i="3"/>
  <c r="T3104" i="3"/>
  <c r="T3108" i="3"/>
  <c r="T3112" i="3"/>
  <c r="T3116" i="3"/>
  <c r="T3120" i="3"/>
  <c r="T3124" i="3"/>
  <c r="T3128" i="3"/>
  <c r="T3132" i="3"/>
  <c r="T3136" i="3"/>
  <c r="T3140" i="3"/>
  <c r="T3144" i="3"/>
  <c r="T3148" i="3"/>
  <c r="T3152" i="3"/>
  <c r="T3156" i="3"/>
  <c r="T3160" i="3"/>
  <c r="T3164" i="3"/>
  <c r="T3168" i="3"/>
  <c r="T3172" i="3"/>
  <c r="T3176" i="3"/>
  <c r="T3180" i="3"/>
  <c r="T3184" i="3"/>
  <c r="T3188" i="3"/>
  <c r="T3192" i="3"/>
  <c r="T3196" i="3"/>
  <c r="T3200" i="3"/>
  <c r="T3204" i="3"/>
  <c r="T3208" i="3"/>
  <c r="T3212" i="3"/>
  <c r="T3216" i="3"/>
  <c r="T3220" i="3"/>
  <c r="T3224" i="3"/>
  <c r="T3228" i="3"/>
  <c r="T3232" i="3"/>
  <c r="T3236" i="3"/>
  <c r="T3240" i="3"/>
  <c r="T3244" i="3"/>
  <c r="T3248" i="3"/>
  <c r="T3252" i="3"/>
  <c r="T3256" i="3"/>
  <c r="T3260" i="3"/>
  <c r="T3264" i="3"/>
  <c r="T3268" i="3"/>
  <c r="T3272" i="3"/>
  <c r="T3276" i="3"/>
  <c r="T3280" i="3"/>
  <c r="T3284" i="3"/>
  <c r="T3288" i="3"/>
  <c r="T3292" i="3"/>
  <c r="T3296" i="3"/>
  <c r="T3300" i="3"/>
  <c r="T3304" i="3"/>
  <c r="T3308" i="3"/>
  <c r="T3312" i="3"/>
  <c r="T3316" i="3"/>
  <c r="T3320" i="3"/>
  <c r="T3324" i="3"/>
  <c r="T3328" i="3"/>
  <c r="T3332" i="3"/>
  <c r="T3336" i="3"/>
  <c r="T3340" i="3"/>
  <c r="T3344" i="3"/>
  <c r="T3348" i="3"/>
  <c r="T3352" i="3"/>
  <c r="T3356" i="3"/>
  <c r="T3360" i="3"/>
  <c r="T3364" i="3"/>
  <c r="T3368" i="3"/>
  <c r="T3372" i="3"/>
  <c r="T3376" i="3"/>
  <c r="T3380" i="3"/>
  <c r="T3384" i="3"/>
  <c r="T3388" i="3"/>
  <c r="T3392" i="3"/>
  <c r="T3396" i="3"/>
  <c r="T3400" i="3"/>
  <c r="T3404" i="3"/>
  <c r="T3408" i="3"/>
  <c r="T3412" i="3"/>
  <c r="T3416" i="3"/>
  <c r="T3420" i="3"/>
  <c r="T3424" i="3"/>
  <c r="T3428" i="3"/>
  <c r="T3432" i="3"/>
  <c r="T3436" i="3"/>
  <c r="T3440" i="3"/>
  <c r="T3444" i="3"/>
  <c r="T3448" i="3"/>
  <c r="T3452" i="3"/>
  <c r="T3456" i="3"/>
  <c r="T3460" i="3"/>
  <c r="T3464" i="3"/>
  <c r="T3468" i="3"/>
  <c r="T3472" i="3"/>
  <c r="T3476" i="3"/>
  <c r="T3480" i="3"/>
  <c r="T3484" i="3"/>
  <c r="T3488" i="3"/>
  <c r="T3492" i="3"/>
  <c r="T3496" i="3"/>
  <c r="T3500" i="3"/>
  <c r="T3504" i="3"/>
  <c r="T3508" i="3"/>
  <c r="T3512" i="3"/>
  <c r="T3516" i="3"/>
  <c r="T3520" i="3"/>
  <c r="T3524" i="3"/>
  <c r="T3528" i="3"/>
  <c r="T3532" i="3"/>
  <c r="T3536" i="3"/>
  <c r="T3540" i="3"/>
  <c r="T3544" i="3"/>
  <c r="T3548" i="3"/>
  <c r="T3552" i="3"/>
  <c r="T3556" i="3"/>
  <c r="T3560" i="3"/>
  <c r="T3564" i="3"/>
  <c r="T3568" i="3"/>
  <c r="T3572" i="3"/>
  <c r="T3576" i="3"/>
  <c r="T3580" i="3"/>
  <c r="T3584" i="3"/>
  <c r="T3588" i="3"/>
  <c r="T3592" i="3"/>
  <c r="T3596" i="3"/>
  <c r="T3600" i="3"/>
  <c r="T3604" i="3"/>
  <c r="T3608" i="3"/>
  <c r="T3612" i="3"/>
  <c r="T3616" i="3"/>
  <c r="T3620" i="3"/>
  <c r="T3624" i="3"/>
  <c r="T3628" i="3"/>
  <c r="T3632" i="3"/>
  <c r="T3636" i="3"/>
  <c r="T9" i="3"/>
  <c r="T13" i="3"/>
  <c r="T17" i="3"/>
  <c r="T21" i="3"/>
  <c r="T25" i="3"/>
  <c r="T29" i="3"/>
  <c r="T33" i="3"/>
  <c r="T37" i="3"/>
  <c r="T41" i="3"/>
  <c r="T45" i="3"/>
  <c r="T49" i="3"/>
  <c r="T53" i="3"/>
  <c r="T57" i="3"/>
  <c r="T61" i="3"/>
  <c r="T65" i="3"/>
  <c r="T69" i="3"/>
  <c r="T73" i="3"/>
  <c r="T77" i="3"/>
  <c r="T81" i="3"/>
  <c r="T85" i="3"/>
  <c r="T89" i="3"/>
  <c r="T93" i="3"/>
  <c r="T97" i="3"/>
  <c r="T101" i="3"/>
  <c r="T105" i="3"/>
  <c r="T109" i="3"/>
  <c r="T113" i="3"/>
  <c r="T117" i="3"/>
  <c r="T121" i="3"/>
  <c r="T125" i="3"/>
  <c r="T129" i="3"/>
  <c r="T133" i="3"/>
  <c r="T137" i="3"/>
  <c r="T141" i="3"/>
  <c r="T145" i="3"/>
  <c r="T149" i="3"/>
  <c r="T153" i="3"/>
  <c r="T157" i="3"/>
  <c r="T161" i="3"/>
  <c r="T165" i="3"/>
  <c r="T169" i="3"/>
  <c r="T173" i="3"/>
  <c r="T177" i="3"/>
  <c r="T181" i="3"/>
  <c r="T185" i="3"/>
  <c r="T189" i="3"/>
  <c r="T193" i="3"/>
  <c r="T197" i="3"/>
  <c r="T201" i="3"/>
  <c r="T205" i="3"/>
  <c r="T209" i="3"/>
  <c r="T213" i="3"/>
  <c r="T217" i="3"/>
  <c r="T221" i="3"/>
  <c r="T225" i="3"/>
  <c r="T229" i="3"/>
  <c r="T233" i="3"/>
  <c r="T237" i="3"/>
  <c r="T241" i="3"/>
  <c r="T245" i="3"/>
  <c r="T249" i="3"/>
  <c r="T253" i="3"/>
  <c r="T257" i="3"/>
  <c r="T261" i="3"/>
  <c r="T265" i="3"/>
  <c r="T269" i="3"/>
  <c r="T273" i="3"/>
  <c r="T277" i="3"/>
  <c r="T281" i="3"/>
  <c r="T285" i="3"/>
  <c r="T289" i="3"/>
  <c r="T293" i="3"/>
  <c r="T297" i="3"/>
  <c r="T301" i="3"/>
  <c r="T305" i="3"/>
  <c r="T309" i="3"/>
  <c r="T313" i="3"/>
  <c r="T317" i="3"/>
  <c r="T321" i="3"/>
  <c r="T325" i="3"/>
  <c r="T329" i="3"/>
  <c r="T333" i="3"/>
  <c r="T337" i="3"/>
  <c r="T341" i="3"/>
  <c r="T345" i="3"/>
  <c r="T349" i="3"/>
  <c r="T353" i="3"/>
  <c r="T357" i="3"/>
  <c r="T361" i="3"/>
  <c r="T365" i="3"/>
  <c r="T369" i="3"/>
  <c r="T373" i="3"/>
  <c r="T377" i="3"/>
  <c r="T381" i="3"/>
  <c r="T385" i="3"/>
  <c r="T389" i="3"/>
  <c r="T393" i="3"/>
  <c r="T397" i="3"/>
  <c r="T401" i="3"/>
  <c r="T405" i="3"/>
  <c r="T409" i="3"/>
  <c r="T413" i="3"/>
  <c r="T417" i="3"/>
  <c r="T421" i="3"/>
  <c r="T425" i="3"/>
  <c r="T429" i="3"/>
  <c r="T433" i="3"/>
  <c r="T437" i="3"/>
  <c r="T441" i="3"/>
  <c r="T445" i="3"/>
  <c r="T449" i="3"/>
  <c r="T453" i="3"/>
  <c r="T457" i="3"/>
  <c r="T461" i="3"/>
  <c r="T465" i="3"/>
  <c r="T469" i="3"/>
  <c r="T473" i="3"/>
  <c r="T477" i="3"/>
  <c r="T481" i="3"/>
  <c r="T485" i="3"/>
  <c r="T489" i="3"/>
  <c r="T493" i="3"/>
  <c r="T497" i="3"/>
  <c r="T501" i="3"/>
  <c r="T505" i="3"/>
  <c r="T509" i="3"/>
  <c r="T513" i="3"/>
  <c r="T517" i="3"/>
  <c r="T521" i="3"/>
  <c r="T525" i="3"/>
  <c r="T529" i="3"/>
  <c r="T533" i="3"/>
  <c r="T537" i="3"/>
  <c r="T541" i="3"/>
  <c r="T545" i="3"/>
  <c r="T549" i="3"/>
  <c r="T553" i="3"/>
  <c r="T557" i="3"/>
  <c r="T561" i="3"/>
  <c r="T565" i="3"/>
  <c r="T569" i="3"/>
  <c r="T573" i="3"/>
  <c r="T577" i="3"/>
  <c r="T581" i="3"/>
  <c r="T585" i="3"/>
  <c r="T589" i="3"/>
  <c r="T593" i="3"/>
  <c r="T597" i="3"/>
  <c r="T601" i="3"/>
  <c r="T605" i="3"/>
  <c r="T609" i="3"/>
  <c r="T613" i="3"/>
  <c r="T617" i="3"/>
  <c r="T621" i="3"/>
  <c r="T625" i="3"/>
  <c r="T629" i="3"/>
  <c r="T633" i="3"/>
  <c r="T637" i="3"/>
  <c r="T641" i="3"/>
  <c r="T645" i="3"/>
  <c r="T649" i="3"/>
  <c r="T653" i="3"/>
  <c r="T657" i="3"/>
  <c r="T661" i="3"/>
  <c r="T665" i="3"/>
  <c r="T669" i="3"/>
  <c r="T673" i="3"/>
  <c r="T677" i="3"/>
  <c r="T681" i="3"/>
  <c r="T685" i="3"/>
  <c r="T689" i="3"/>
  <c r="T693" i="3"/>
  <c r="T697" i="3"/>
  <c r="T701" i="3"/>
  <c r="T705" i="3"/>
  <c r="T709" i="3"/>
  <c r="T713" i="3"/>
  <c r="T717" i="3"/>
  <c r="T721" i="3"/>
  <c r="T725" i="3"/>
  <c r="T729" i="3"/>
  <c r="T733" i="3"/>
  <c r="T737" i="3"/>
  <c r="T741" i="3"/>
  <c r="T745" i="3"/>
  <c r="T749" i="3"/>
  <c r="T753" i="3"/>
  <c r="T757" i="3"/>
  <c r="T761" i="3"/>
  <c r="T765" i="3"/>
  <c r="T769" i="3"/>
  <c r="T773" i="3"/>
  <c r="T777" i="3"/>
  <c r="T781" i="3"/>
  <c r="T785" i="3"/>
  <c r="T789" i="3"/>
  <c r="T793" i="3"/>
  <c r="T797" i="3"/>
  <c r="T801" i="3"/>
  <c r="T805" i="3"/>
  <c r="T809" i="3"/>
  <c r="T813" i="3"/>
  <c r="T817" i="3"/>
  <c r="T821" i="3"/>
  <c r="T825" i="3"/>
  <c r="T829" i="3"/>
  <c r="T833" i="3"/>
  <c r="T837" i="3"/>
  <c r="T841" i="3"/>
  <c r="T845" i="3"/>
  <c r="T849" i="3"/>
  <c r="T853" i="3"/>
  <c r="T857" i="3"/>
  <c r="T861" i="3"/>
  <c r="T865" i="3"/>
  <c r="T869" i="3"/>
  <c r="T873" i="3"/>
  <c r="T877" i="3"/>
  <c r="T881" i="3"/>
  <c r="T885" i="3"/>
  <c r="T889" i="3"/>
  <c r="T893" i="3"/>
  <c r="T897" i="3"/>
  <c r="T901" i="3"/>
  <c r="T905" i="3"/>
  <c r="T909" i="3"/>
  <c r="T913" i="3"/>
  <c r="T917" i="3"/>
  <c r="T921" i="3"/>
  <c r="T925" i="3"/>
  <c r="T929" i="3"/>
  <c r="T933" i="3"/>
  <c r="T937" i="3"/>
  <c r="T941" i="3"/>
  <c r="T945" i="3"/>
  <c r="T949" i="3"/>
  <c r="T953" i="3"/>
  <c r="T957" i="3"/>
  <c r="T961" i="3"/>
  <c r="T965" i="3"/>
  <c r="T969" i="3"/>
  <c r="T973" i="3"/>
  <c r="T977" i="3"/>
  <c r="T981" i="3"/>
  <c r="T985" i="3"/>
  <c r="T989" i="3"/>
  <c r="T993" i="3"/>
  <c r="T997" i="3"/>
  <c r="T1001" i="3"/>
  <c r="T1005" i="3"/>
  <c r="T1009" i="3"/>
  <c r="T1013" i="3"/>
  <c r="T1017" i="3"/>
  <c r="T1021" i="3"/>
  <c r="T1025" i="3"/>
  <c r="T1029" i="3"/>
  <c r="T1033" i="3"/>
  <c r="T1037" i="3"/>
  <c r="T1041" i="3"/>
  <c r="T1045" i="3"/>
  <c r="T1049" i="3"/>
  <c r="T1053" i="3"/>
  <c r="T1057" i="3"/>
  <c r="T1061" i="3"/>
  <c r="T1065" i="3"/>
  <c r="T1069" i="3"/>
  <c r="T1073" i="3"/>
  <c r="T1077" i="3"/>
  <c r="T1081" i="3"/>
  <c r="T1085" i="3"/>
  <c r="T1089" i="3"/>
  <c r="T1093" i="3"/>
  <c r="T1097" i="3"/>
  <c r="T1101" i="3"/>
  <c r="T1105" i="3"/>
  <c r="T1109" i="3"/>
  <c r="T1113" i="3"/>
  <c r="T1117" i="3"/>
  <c r="T1121" i="3"/>
  <c r="T1125" i="3"/>
  <c r="T1129" i="3"/>
  <c r="T1133" i="3"/>
  <c r="T1137" i="3"/>
  <c r="T1141" i="3"/>
  <c r="T1145" i="3"/>
  <c r="T1149" i="3"/>
  <c r="T1153" i="3"/>
  <c r="T1157" i="3"/>
  <c r="T1161" i="3"/>
  <c r="T1165" i="3"/>
  <c r="T1169" i="3"/>
  <c r="T1173" i="3"/>
  <c r="T1177" i="3"/>
  <c r="T1181" i="3"/>
  <c r="T1185" i="3"/>
  <c r="T1189" i="3"/>
  <c r="T1193" i="3"/>
  <c r="T1197" i="3"/>
  <c r="T1201" i="3"/>
  <c r="T1205" i="3"/>
  <c r="T1209" i="3"/>
  <c r="T1213" i="3"/>
  <c r="T1217" i="3"/>
  <c r="T1221" i="3"/>
  <c r="T1225" i="3"/>
  <c r="T1229" i="3"/>
  <c r="T1233" i="3"/>
  <c r="T1237" i="3"/>
  <c r="T1241" i="3"/>
  <c r="T1245" i="3"/>
  <c r="T1249" i="3"/>
  <c r="T1253" i="3"/>
  <c r="T1257" i="3"/>
  <c r="T1261" i="3"/>
  <c r="T1265" i="3"/>
  <c r="T1269" i="3"/>
  <c r="T1273" i="3"/>
  <c r="T1277" i="3"/>
  <c r="T1281" i="3"/>
  <c r="T1285" i="3"/>
  <c r="T1289" i="3"/>
  <c r="T1293" i="3"/>
  <c r="T1297" i="3"/>
  <c r="T1301" i="3"/>
  <c r="T1305" i="3"/>
  <c r="T1309" i="3"/>
  <c r="T1313" i="3"/>
  <c r="T1317" i="3"/>
  <c r="T1321" i="3"/>
  <c r="T1325" i="3"/>
  <c r="T1329" i="3"/>
  <c r="T1333" i="3"/>
  <c r="T1337" i="3"/>
  <c r="T1341" i="3"/>
  <c r="T1345" i="3"/>
  <c r="T1349" i="3"/>
  <c r="T1353" i="3"/>
  <c r="T1357" i="3"/>
  <c r="T1361" i="3"/>
  <c r="T1365" i="3"/>
  <c r="T1369" i="3"/>
  <c r="T1373" i="3"/>
  <c r="T1377" i="3"/>
  <c r="T1381" i="3"/>
  <c r="T1385" i="3"/>
  <c r="T1389" i="3"/>
  <c r="T1393" i="3"/>
  <c r="T1397" i="3"/>
  <c r="T1401" i="3"/>
  <c r="T1405" i="3"/>
  <c r="T1409" i="3"/>
  <c r="T1413" i="3"/>
  <c r="T1417" i="3"/>
  <c r="T1421" i="3"/>
  <c r="T1425" i="3"/>
  <c r="T1429" i="3"/>
  <c r="T1433" i="3"/>
  <c r="T1437" i="3"/>
  <c r="T1441" i="3"/>
  <c r="T1445" i="3"/>
  <c r="T1449" i="3"/>
  <c r="T1453" i="3"/>
  <c r="T1457" i="3"/>
  <c r="T1461" i="3"/>
  <c r="T10" i="3"/>
  <c r="T14" i="3"/>
  <c r="T18" i="3"/>
  <c r="T22" i="3"/>
  <c r="T26" i="3"/>
  <c r="T30" i="3"/>
  <c r="T34" i="3"/>
  <c r="T38" i="3"/>
  <c r="T42" i="3"/>
  <c r="T46" i="3"/>
  <c r="T50" i="3"/>
  <c r="T54" i="3"/>
  <c r="T58" i="3"/>
  <c r="T62" i="3"/>
  <c r="T66" i="3"/>
  <c r="T70" i="3"/>
  <c r="T74" i="3"/>
  <c r="T78" i="3"/>
  <c r="T82" i="3"/>
  <c r="T86" i="3"/>
  <c r="T90" i="3"/>
  <c r="T94" i="3"/>
  <c r="T98" i="3"/>
  <c r="T102" i="3"/>
  <c r="T106" i="3"/>
  <c r="T110" i="3"/>
  <c r="T114" i="3"/>
  <c r="T118" i="3"/>
  <c r="T122" i="3"/>
  <c r="T126" i="3"/>
  <c r="T130" i="3"/>
  <c r="T134" i="3"/>
  <c r="T138" i="3"/>
  <c r="T142" i="3"/>
  <c r="T146" i="3"/>
  <c r="T150" i="3"/>
  <c r="T154" i="3"/>
  <c r="T158" i="3"/>
  <c r="T162" i="3"/>
  <c r="T166" i="3"/>
  <c r="T170" i="3"/>
  <c r="T174" i="3"/>
  <c r="T178" i="3"/>
  <c r="T182" i="3"/>
  <c r="T186" i="3"/>
  <c r="T190" i="3"/>
  <c r="T194" i="3"/>
  <c r="T198" i="3"/>
  <c r="T202" i="3"/>
  <c r="T206" i="3"/>
  <c r="T210" i="3"/>
  <c r="T214" i="3"/>
  <c r="T218" i="3"/>
  <c r="T222" i="3"/>
  <c r="T226" i="3"/>
  <c r="T230" i="3"/>
  <c r="T234" i="3"/>
  <c r="T238" i="3"/>
  <c r="T242" i="3"/>
  <c r="T246" i="3"/>
  <c r="T250" i="3"/>
  <c r="T254" i="3"/>
  <c r="T258" i="3"/>
  <c r="T262" i="3"/>
  <c r="T266" i="3"/>
  <c r="T270" i="3"/>
  <c r="T274" i="3"/>
  <c r="T278" i="3"/>
  <c r="T282" i="3"/>
  <c r="T286" i="3"/>
  <c r="T290" i="3"/>
  <c r="T294" i="3"/>
  <c r="T298" i="3"/>
  <c r="T302" i="3"/>
  <c r="T306" i="3"/>
  <c r="T310" i="3"/>
  <c r="T314" i="3"/>
  <c r="T318" i="3"/>
  <c r="T322" i="3"/>
  <c r="T326" i="3"/>
  <c r="T330" i="3"/>
  <c r="T334" i="3"/>
  <c r="T338" i="3"/>
  <c r="T342" i="3"/>
  <c r="T346" i="3"/>
  <c r="T350" i="3"/>
  <c r="T354" i="3"/>
  <c r="T358" i="3"/>
  <c r="T362" i="3"/>
  <c r="T366" i="3"/>
  <c r="T370" i="3"/>
  <c r="T374" i="3"/>
  <c r="T378" i="3"/>
  <c r="T382" i="3"/>
  <c r="T386" i="3"/>
  <c r="T390" i="3"/>
  <c r="T394" i="3"/>
  <c r="T398" i="3"/>
  <c r="T402" i="3"/>
  <c r="T406" i="3"/>
  <c r="T410" i="3"/>
  <c r="T414" i="3"/>
  <c r="T418" i="3"/>
  <c r="T422" i="3"/>
  <c r="T426" i="3"/>
  <c r="T430" i="3"/>
  <c r="T434" i="3"/>
  <c r="T438" i="3"/>
  <c r="T442" i="3"/>
  <c r="T446" i="3"/>
  <c r="T450" i="3"/>
  <c r="T454" i="3"/>
  <c r="T458" i="3"/>
  <c r="T462" i="3"/>
  <c r="T466" i="3"/>
  <c r="T470" i="3"/>
  <c r="T474" i="3"/>
  <c r="T478" i="3"/>
  <c r="T482" i="3"/>
  <c r="T486" i="3"/>
  <c r="T490" i="3"/>
  <c r="T494" i="3"/>
  <c r="T498" i="3"/>
  <c r="T502" i="3"/>
  <c r="T506" i="3"/>
  <c r="T510" i="3"/>
  <c r="T514" i="3"/>
  <c r="T518" i="3"/>
  <c r="T522" i="3"/>
  <c r="T526" i="3"/>
  <c r="T530" i="3"/>
  <c r="T534" i="3"/>
  <c r="T538" i="3"/>
  <c r="T542" i="3"/>
  <c r="T546" i="3"/>
  <c r="T550" i="3"/>
  <c r="T554" i="3"/>
  <c r="T558" i="3"/>
  <c r="T562" i="3"/>
  <c r="T566" i="3"/>
  <c r="T570" i="3"/>
  <c r="T574" i="3"/>
  <c r="T578" i="3"/>
  <c r="T582" i="3"/>
  <c r="T586" i="3"/>
  <c r="T590" i="3"/>
  <c r="T594" i="3"/>
  <c r="T598" i="3"/>
  <c r="T602" i="3"/>
  <c r="T606" i="3"/>
  <c r="T610" i="3"/>
  <c r="T614" i="3"/>
  <c r="T618" i="3"/>
  <c r="T622" i="3"/>
  <c r="T626" i="3"/>
  <c r="T630" i="3"/>
  <c r="T634" i="3"/>
  <c r="T638" i="3"/>
  <c r="T642" i="3"/>
  <c r="T646" i="3"/>
  <c r="T650" i="3"/>
  <c r="T654" i="3"/>
  <c r="T658" i="3"/>
  <c r="T662" i="3"/>
  <c r="T666" i="3"/>
  <c r="T670" i="3"/>
  <c r="T674" i="3"/>
  <c r="T678" i="3"/>
  <c r="T682" i="3"/>
  <c r="T686" i="3"/>
  <c r="T690" i="3"/>
  <c r="T694" i="3"/>
  <c r="T698" i="3"/>
  <c r="T702" i="3"/>
  <c r="T706" i="3"/>
  <c r="T710" i="3"/>
  <c r="T714" i="3"/>
  <c r="T718" i="3"/>
  <c r="T722" i="3"/>
  <c r="T726" i="3"/>
  <c r="T730" i="3"/>
  <c r="T734" i="3"/>
  <c r="T738" i="3"/>
  <c r="T742" i="3"/>
  <c r="T746" i="3"/>
  <c r="T750" i="3"/>
  <c r="T754" i="3"/>
  <c r="T758" i="3"/>
  <c r="T762" i="3"/>
  <c r="T766" i="3"/>
  <c r="T770" i="3"/>
  <c r="T774" i="3"/>
  <c r="T778" i="3"/>
  <c r="T782" i="3"/>
  <c r="T786" i="3"/>
  <c r="T790" i="3"/>
  <c r="T794" i="3"/>
  <c r="T798" i="3"/>
  <c r="T802" i="3"/>
  <c r="T806" i="3"/>
  <c r="T810" i="3"/>
  <c r="T814" i="3"/>
  <c r="T818" i="3"/>
  <c r="T822" i="3"/>
  <c r="T826" i="3"/>
  <c r="T830" i="3"/>
  <c r="T834" i="3"/>
  <c r="T838" i="3"/>
  <c r="T842" i="3"/>
  <c r="T846" i="3"/>
  <c r="T850" i="3"/>
  <c r="T854" i="3"/>
  <c r="T858" i="3"/>
  <c r="T862" i="3"/>
  <c r="T866" i="3"/>
  <c r="T870" i="3"/>
  <c r="T874" i="3"/>
  <c r="T878" i="3"/>
  <c r="T882" i="3"/>
  <c r="T886" i="3"/>
  <c r="T890" i="3"/>
  <c r="T894" i="3"/>
  <c r="T898" i="3"/>
  <c r="T902" i="3"/>
  <c r="T906" i="3"/>
  <c r="T910" i="3"/>
  <c r="T914" i="3"/>
  <c r="T918" i="3"/>
  <c r="T922" i="3"/>
  <c r="T926" i="3"/>
  <c r="T930" i="3"/>
  <c r="T934" i="3"/>
  <c r="T938" i="3"/>
  <c r="T942" i="3"/>
  <c r="T946" i="3"/>
  <c r="T950" i="3"/>
  <c r="T954" i="3"/>
  <c r="T958" i="3"/>
  <c r="T962" i="3"/>
  <c r="T966" i="3"/>
  <c r="T970" i="3"/>
  <c r="T974" i="3"/>
  <c r="T978" i="3"/>
  <c r="T982" i="3"/>
  <c r="T986" i="3"/>
  <c r="T990" i="3"/>
  <c r="T994" i="3"/>
  <c r="T998" i="3"/>
  <c r="T1002" i="3"/>
  <c r="T1006" i="3"/>
  <c r="T1010" i="3"/>
  <c r="T1014" i="3"/>
  <c r="T1018" i="3"/>
  <c r="T1022" i="3"/>
  <c r="T1026" i="3"/>
  <c r="T1030" i="3"/>
  <c r="T1034" i="3"/>
  <c r="T1038" i="3"/>
  <c r="T1042" i="3"/>
  <c r="T1046" i="3"/>
  <c r="T1050" i="3"/>
  <c r="T1054" i="3"/>
  <c r="T1058" i="3"/>
  <c r="T1062" i="3"/>
  <c r="T1066" i="3"/>
  <c r="T1070" i="3"/>
  <c r="T1074" i="3"/>
  <c r="T1078" i="3"/>
  <c r="T1082" i="3"/>
  <c r="T1086" i="3"/>
  <c r="T1090" i="3"/>
  <c r="T1094" i="3"/>
  <c r="T1098" i="3"/>
  <c r="T1102" i="3"/>
  <c r="T1106" i="3"/>
  <c r="T1110" i="3"/>
  <c r="T1114" i="3"/>
  <c r="T1118" i="3"/>
  <c r="T1122" i="3"/>
  <c r="T1126" i="3"/>
  <c r="T1130" i="3"/>
  <c r="T1134" i="3"/>
  <c r="T1138" i="3"/>
  <c r="T1142" i="3"/>
  <c r="T1146" i="3"/>
  <c r="T1150" i="3"/>
  <c r="T1154" i="3"/>
  <c r="T1158" i="3"/>
  <c r="T1162" i="3"/>
  <c r="T1166" i="3"/>
  <c r="T1170" i="3"/>
  <c r="T1174" i="3"/>
  <c r="T1178" i="3"/>
  <c r="T1182" i="3"/>
  <c r="T1186" i="3"/>
  <c r="T1190" i="3"/>
  <c r="T1194" i="3"/>
  <c r="T1198" i="3"/>
  <c r="T1202" i="3"/>
  <c r="T1206" i="3"/>
  <c r="T1210" i="3"/>
  <c r="T1214" i="3"/>
  <c r="T1218" i="3"/>
  <c r="T1222" i="3"/>
  <c r="T1226" i="3"/>
  <c r="T1230" i="3"/>
  <c r="T1234" i="3"/>
  <c r="T1238" i="3"/>
  <c r="T1242" i="3"/>
  <c r="T1246" i="3"/>
  <c r="T1250" i="3"/>
  <c r="T1254" i="3"/>
  <c r="T1258" i="3"/>
  <c r="T1262" i="3"/>
  <c r="T1266" i="3"/>
  <c r="T1270" i="3"/>
  <c r="T1274" i="3"/>
  <c r="T1278" i="3"/>
  <c r="T1282" i="3"/>
  <c r="T1286" i="3"/>
  <c r="T1290" i="3"/>
  <c r="T1294" i="3"/>
  <c r="T1298" i="3"/>
  <c r="T1302" i="3"/>
  <c r="T1306" i="3"/>
  <c r="T1310" i="3"/>
  <c r="T1314" i="3"/>
  <c r="T1318" i="3"/>
  <c r="T1322" i="3"/>
  <c r="T1326" i="3"/>
  <c r="T1330" i="3"/>
  <c r="T1334" i="3"/>
  <c r="T1338" i="3"/>
  <c r="T1342" i="3"/>
  <c r="T1346" i="3"/>
  <c r="T1350" i="3"/>
  <c r="T1354" i="3"/>
  <c r="T1358" i="3"/>
  <c r="T1362" i="3"/>
  <c r="T1366" i="3"/>
  <c r="T1370" i="3"/>
  <c r="T1374" i="3"/>
  <c r="T1378" i="3"/>
  <c r="T1382" i="3"/>
  <c r="T1386" i="3"/>
  <c r="T1390" i="3"/>
  <c r="T1394" i="3"/>
  <c r="T1398" i="3"/>
  <c r="T1402" i="3"/>
  <c r="T1406" i="3"/>
  <c r="T1410" i="3"/>
  <c r="T1414" i="3"/>
  <c r="T1418" i="3"/>
  <c r="T1422" i="3"/>
  <c r="T1426" i="3"/>
  <c r="T1430" i="3"/>
  <c r="T1434" i="3"/>
  <c r="T1438" i="3"/>
  <c r="T1442" i="3"/>
  <c r="T1446" i="3"/>
  <c r="T1450" i="3"/>
  <c r="T1454" i="3"/>
  <c r="T1458" i="3"/>
  <c r="T1462" i="3"/>
  <c r="T1466" i="3"/>
  <c r="T1470" i="3"/>
  <c r="T1474" i="3"/>
  <c r="T1478" i="3"/>
  <c r="T1482" i="3"/>
  <c r="T1486" i="3"/>
  <c r="T1490" i="3"/>
  <c r="T1494" i="3"/>
  <c r="T1498" i="3"/>
  <c r="T1502" i="3"/>
  <c r="T1506" i="3"/>
  <c r="T1510" i="3"/>
  <c r="T1514" i="3"/>
  <c r="T1518" i="3"/>
  <c r="T1522" i="3"/>
  <c r="T1526" i="3"/>
  <c r="T1530" i="3"/>
  <c r="T1534" i="3"/>
  <c r="T1538" i="3"/>
  <c r="T1542" i="3"/>
  <c r="T1546" i="3"/>
  <c r="T1550" i="3"/>
  <c r="T1554" i="3"/>
  <c r="T1558" i="3"/>
  <c r="T1562" i="3"/>
  <c r="T1566" i="3"/>
  <c r="T1570" i="3"/>
  <c r="T1574" i="3"/>
  <c r="T1578" i="3"/>
  <c r="T1582" i="3"/>
  <c r="T1586" i="3"/>
  <c r="T1590" i="3"/>
  <c r="T1594" i="3"/>
  <c r="T1598" i="3"/>
  <c r="T1602" i="3"/>
  <c r="T1606" i="3"/>
  <c r="T1610" i="3"/>
  <c r="T1614" i="3"/>
  <c r="T1618" i="3"/>
  <c r="T1622" i="3"/>
  <c r="T1626" i="3"/>
  <c r="T1630" i="3"/>
  <c r="T1634" i="3"/>
  <c r="T1638" i="3"/>
  <c r="T1642" i="3"/>
  <c r="T1646" i="3"/>
  <c r="T1650" i="3"/>
  <c r="T1654" i="3"/>
  <c r="T1658" i="3"/>
  <c r="T1662" i="3"/>
  <c r="T1666" i="3"/>
  <c r="T1670" i="3"/>
  <c r="T1674" i="3"/>
  <c r="T1678" i="3"/>
  <c r="T1682" i="3"/>
  <c r="T1686" i="3"/>
  <c r="T1690" i="3"/>
  <c r="T1694" i="3"/>
  <c r="T1698" i="3"/>
  <c r="T1702" i="3"/>
  <c r="T1706" i="3"/>
  <c r="T1710" i="3"/>
  <c r="T1714" i="3"/>
  <c r="T1718" i="3"/>
  <c r="T1722" i="3"/>
  <c r="T1726" i="3"/>
  <c r="T1730" i="3"/>
  <c r="T1734" i="3"/>
  <c r="T1738" i="3"/>
  <c r="T1742" i="3"/>
  <c r="T1746" i="3"/>
  <c r="T1750" i="3"/>
  <c r="T1754" i="3"/>
  <c r="T1758" i="3"/>
  <c r="T1762" i="3"/>
  <c r="T1766" i="3"/>
  <c r="T1770" i="3"/>
  <c r="T1774" i="3"/>
  <c r="T1778" i="3"/>
  <c r="T1782" i="3"/>
  <c r="T1786" i="3"/>
  <c r="T1790" i="3"/>
  <c r="T1794" i="3"/>
  <c r="T1798" i="3"/>
  <c r="T1802" i="3"/>
  <c r="T1806" i="3"/>
  <c r="T1810" i="3"/>
  <c r="T1814" i="3"/>
  <c r="T1818" i="3"/>
  <c r="T1822" i="3"/>
  <c r="T1826" i="3"/>
  <c r="T1830" i="3"/>
  <c r="T1834" i="3"/>
  <c r="T1838" i="3"/>
  <c r="T1842" i="3"/>
  <c r="T1846" i="3"/>
  <c r="T1850" i="3"/>
  <c r="T1854" i="3"/>
  <c r="T1858" i="3"/>
  <c r="T1862" i="3"/>
  <c r="T1866" i="3"/>
  <c r="T1870" i="3"/>
  <c r="T1874" i="3"/>
  <c r="T1878" i="3"/>
  <c r="T1882" i="3"/>
  <c r="T1886" i="3"/>
  <c r="T1890" i="3"/>
  <c r="T1894" i="3"/>
  <c r="T1898" i="3"/>
  <c r="T1902" i="3"/>
  <c r="T1906" i="3"/>
  <c r="T1910" i="3"/>
  <c r="T1914" i="3"/>
  <c r="T1918" i="3"/>
  <c r="T1922" i="3"/>
  <c r="T1926" i="3"/>
  <c r="T1930" i="3"/>
  <c r="T1934" i="3"/>
  <c r="T1938" i="3"/>
  <c r="T1942" i="3"/>
  <c r="T1946" i="3"/>
  <c r="T1950" i="3"/>
  <c r="T1954" i="3"/>
  <c r="T1958" i="3"/>
  <c r="T1962" i="3"/>
  <c r="T1966" i="3"/>
  <c r="T1970" i="3"/>
  <c r="T1974" i="3"/>
  <c r="T1978" i="3"/>
  <c r="T1982" i="3"/>
  <c r="T1986" i="3"/>
  <c r="T1990" i="3"/>
  <c r="T1994" i="3"/>
  <c r="T1998" i="3"/>
  <c r="T2002" i="3"/>
  <c r="T2006" i="3"/>
  <c r="T2010" i="3"/>
  <c r="T2014" i="3"/>
  <c r="T2018" i="3"/>
  <c r="T2022" i="3"/>
  <c r="T2026" i="3"/>
  <c r="T2030" i="3"/>
  <c r="T2034" i="3"/>
  <c r="T2038" i="3"/>
  <c r="T2042" i="3"/>
  <c r="T2046" i="3"/>
  <c r="T2050" i="3"/>
  <c r="T2054" i="3"/>
  <c r="T2058" i="3"/>
  <c r="T2062" i="3"/>
  <c r="T2066" i="3"/>
  <c r="T2070" i="3"/>
  <c r="T2074" i="3"/>
  <c r="T2078" i="3"/>
  <c r="T2082" i="3"/>
  <c r="T2086" i="3"/>
  <c r="T2090" i="3"/>
  <c r="T2094" i="3"/>
  <c r="T2098" i="3"/>
  <c r="T2102" i="3"/>
  <c r="T2106" i="3"/>
  <c r="T2110" i="3"/>
  <c r="T2114" i="3"/>
  <c r="T2118" i="3"/>
  <c r="T2122" i="3"/>
  <c r="T2126" i="3"/>
  <c r="T2130" i="3"/>
  <c r="T2134" i="3"/>
  <c r="T2138" i="3"/>
  <c r="T2142" i="3"/>
  <c r="T2146" i="3"/>
  <c r="T2150" i="3"/>
  <c r="T2154" i="3"/>
  <c r="T2158" i="3"/>
  <c r="T2162" i="3"/>
  <c r="T2166" i="3"/>
  <c r="T2170" i="3"/>
  <c r="T2174" i="3"/>
  <c r="T2178" i="3"/>
  <c r="T2182" i="3"/>
  <c r="T2186" i="3"/>
  <c r="T2190" i="3"/>
  <c r="T2194" i="3"/>
  <c r="T2198" i="3"/>
  <c r="T2202" i="3"/>
  <c r="T2206" i="3"/>
  <c r="T2210" i="3"/>
  <c r="T2214" i="3"/>
  <c r="T2218" i="3"/>
  <c r="T2222" i="3"/>
  <c r="T2226" i="3"/>
  <c r="T2230" i="3"/>
  <c r="T2234" i="3"/>
  <c r="T2238" i="3"/>
  <c r="T2242" i="3"/>
  <c r="T2246" i="3"/>
  <c r="T2250" i="3"/>
  <c r="T2254" i="3"/>
  <c r="T2258" i="3"/>
  <c r="T2262" i="3"/>
  <c r="T2266" i="3"/>
  <c r="T2270" i="3"/>
  <c r="T2274" i="3"/>
  <c r="T2278" i="3"/>
  <c r="T2282" i="3"/>
  <c r="T2286" i="3"/>
  <c r="T2290" i="3"/>
  <c r="T2294" i="3"/>
  <c r="T2298" i="3"/>
  <c r="T2302" i="3"/>
  <c r="T2306" i="3"/>
  <c r="T2310" i="3"/>
  <c r="T2314" i="3"/>
  <c r="T2318" i="3"/>
  <c r="T2322" i="3"/>
  <c r="T2326" i="3"/>
  <c r="T2330" i="3"/>
  <c r="T2334" i="3"/>
  <c r="T2338" i="3"/>
  <c r="T2342" i="3"/>
  <c r="T2346" i="3"/>
  <c r="T2350" i="3"/>
  <c r="T2354" i="3"/>
  <c r="T2358" i="3"/>
  <c r="T2362" i="3"/>
  <c r="T2366" i="3"/>
  <c r="T2370" i="3"/>
  <c r="T2374" i="3"/>
  <c r="T2378" i="3"/>
  <c r="T2382" i="3"/>
  <c r="T2386" i="3"/>
  <c r="T2390" i="3"/>
  <c r="T2394" i="3"/>
  <c r="T2398" i="3"/>
  <c r="T2402" i="3"/>
  <c r="T2406" i="3"/>
  <c r="T2410" i="3"/>
  <c r="T2414" i="3"/>
  <c r="T2418" i="3"/>
  <c r="T2422" i="3"/>
  <c r="T2426" i="3"/>
  <c r="T2430" i="3"/>
  <c r="T2434" i="3"/>
  <c r="T2438" i="3"/>
  <c r="T2442" i="3"/>
  <c r="T2446" i="3"/>
  <c r="T2450" i="3"/>
  <c r="T2454" i="3"/>
  <c r="T2458" i="3"/>
  <c r="T2462" i="3"/>
  <c r="T2466" i="3"/>
  <c r="T2470" i="3"/>
  <c r="T2474" i="3"/>
  <c r="T2478" i="3"/>
  <c r="T2482" i="3"/>
  <c r="T2486" i="3"/>
  <c r="T2490" i="3"/>
  <c r="T2494" i="3"/>
  <c r="T2498" i="3"/>
  <c r="T2502" i="3"/>
  <c r="T2506" i="3"/>
  <c r="T2510" i="3"/>
  <c r="T2514" i="3"/>
  <c r="T2518" i="3"/>
  <c r="T2522" i="3"/>
  <c r="T2526" i="3"/>
  <c r="T2530" i="3"/>
  <c r="T2534" i="3"/>
  <c r="T2538" i="3"/>
  <c r="T2542" i="3"/>
  <c r="T2546" i="3"/>
  <c r="T2550" i="3"/>
  <c r="T2554" i="3"/>
  <c r="T2558" i="3"/>
  <c r="T2562" i="3"/>
  <c r="T2566" i="3"/>
  <c r="T2570" i="3"/>
  <c r="T2574" i="3"/>
  <c r="T2578" i="3"/>
  <c r="T2582" i="3"/>
  <c r="T2586" i="3"/>
  <c r="T2590" i="3"/>
  <c r="T2594" i="3"/>
  <c r="T2598" i="3"/>
  <c r="T2602" i="3"/>
  <c r="T2606" i="3"/>
  <c r="T2610" i="3"/>
  <c r="T2614" i="3"/>
  <c r="T2618" i="3"/>
  <c r="T2622" i="3"/>
  <c r="T2626" i="3"/>
  <c r="T2630" i="3"/>
  <c r="T2634" i="3"/>
  <c r="T2638" i="3"/>
  <c r="T2642" i="3"/>
  <c r="T2646" i="3"/>
  <c r="T2650" i="3"/>
  <c r="T2654" i="3"/>
  <c r="T2658" i="3"/>
  <c r="T2662" i="3"/>
  <c r="T7" i="3"/>
  <c r="T11" i="3"/>
  <c r="T15" i="3"/>
  <c r="T19" i="3"/>
  <c r="T23" i="3"/>
  <c r="T27" i="3"/>
  <c r="T31" i="3"/>
  <c r="T35" i="3"/>
  <c r="T39" i="3"/>
  <c r="T43" i="3"/>
  <c r="T47" i="3"/>
  <c r="T51" i="3"/>
  <c r="T55" i="3"/>
  <c r="T59" i="3"/>
  <c r="T63" i="3"/>
  <c r="T67" i="3"/>
  <c r="T71" i="3"/>
  <c r="T75" i="3"/>
  <c r="T79" i="3"/>
  <c r="T83" i="3"/>
  <c r="T87" i="3"/>
  <c r="T91" i="3"/>
  <c r="T95" i="3"/>
  <c r="T99" i="3"/>
  <c r="T103" i="3"/>
  <c r="T107" i="3"/>
  <c r="T111" i="3"/>
  <c r="T115" i="3"/>
  <c r="T119" i="3"/>
  <c r="T123" i="3"/>
  <c r="T127" i="3"/>
  <c r="T131" i="3"/>
  <c r="T135" i="3"/>
  <c r="T139" i="3"/>
  <c r="T143" i="3"/>
  <c r="T147" i="3"/>
  <c r="T151" i="3"/>
  <c r="T155" i="3"/>
  <c r="T159" i="3"/>
  <c r="T163" i="3"/>
  <c r="T167" i="3"/>
  <c r="T171" i="3"/>
  <c r="T175" i="3"/>
  <c r="T179" i="3"/>
  <c r="T183" i="3"/>
  <c r="T187" i="3"/>
  <c r="T191" i="3"/>
  <c r="T195" i="3"/>
  <c r="T199" i="3"/>
  <c r="T203" i="3"/>
  <c r="T207" i="3"/>
  <c r="T211" i="3"/>
  <c r="T215" i="3"/>
  <c r="T219" i="3"/>
  <c r="T223" i="3"/>
  <c r="T227" i="3"/>
  <c r="T231" i="3"/>
  <c r="T235" i="3"/>
  <c r="T239" i="3"/>
  <c r="T243" i="3"/>
  <c r="T247" i="3"/>
  <c r="T251" i="3"/>
  <c r="T255" i="3"/>
  <c r="T259" i="3"/>
  <c r="T263" i="3"/>
  <c r="T267" i="3"/>
  <c r="T271" i="3"/>
  <c r="T275" i="3"/>
  <c r="T279" i="3"/>
  <c r="T283" i="3"/>
  <c r="T287" i="3"/>
  <c r="T291" i="3"/>
  <c r="T295" i="3"/>
  <c r="T299" i="3"/>
  <c r="T303" i="3"/>
  <c r="T307" i="3"/>
  <c r="T311" i="3"/>
  <c r="T315" i="3"/>
  <c r="T319" i="3"/>
  <c r="T323" i="3"/>
  <c r="T327" i="3"/>
  <c r="T331" i="3"/>
  <c r="T335" i="3"/>
  <c r="T339" i="3"/>
  <c r="T343" i="3"/>
  <c r="T347" i="3"/>
  <c r="T351" i="3"/>
  <c r="T355" i="3"/>
  <c r="T359" i="3"/>
  <c r="T363" i="3"/>
  <c r="T367" i="3"/>
  <c r="T371" i="3"/>
  <c r="T375" i="3"/>
  <c r="T379" i="3"/>
  <c r="T383" i="3"/>
  <c r="T387" i="3"/>
  <c r="T391" i="3"/>
  <c r="T395" i="3"/>
  <c r="T399" i="3"/>
  <c r="T403" i="3"/>
  <c r="T407" i="3"/>
  <c r="T411" i="3"/>
  <c r="T415" i="3"/>
  <c r="T419" i="3"/>
  <c r="T423" i="3"/>
  <c r="T427" i="3"/>
  <c r="T431" i="3"/>
  <c r="T435" i="3"/>
  <c r="T439" i="3"/>
  <c r="T443" i="3"/>
  <c r="T447" i="3"/>
  <c r="T451" i="3"/>
  <c r="T455" i="3"/>
  <c r="T459" i="3"/>
  <c r="T463" i="3"/>
  <c r="T467" i="3"/>
  <c r="T471" i="3"/>
  <c r="T475" i="3"/>
  <c r="T479" i="3"/>
  <c r="T483" i="3"/>
  <c r="T487" i="3"/>
  <c r="T491" i="3"/>
  <c r="T495" i="3"/>
  <c r="T499" i="3"/>
  <c r="T503" i="3"/>
  <c r="T507" i="3"/>
  <c r="T511" i="3"/>
  <c r="T515" i="3"/>
  <c r="T519" i="3"/>
  <c r="T523" i="3"/>
  <c r="T527" i="3"/>
  <c r="T531" i="3"/>
  <c r="T535" i="3"/>
  <c r="T539" i="3"/>
  <c r="T543" i="3"/>
  <c r="T547" i="3"/>
  <c r="T551" i="3"/>
  <c r="T555" i="3"/>
  <c r="T559" i="3"/>
  <c r="T563" i="3"/>
  <c r="T567" i="3"/>
  <c r="T571" i="3"/>
  <c r="T575" i="3"/>
  <c r="T579" i="3"/>
  <c r="T583" i="3"/>
  <c r="T587" i="3"/>
  <c r="T591" i="3"/>
  <c r="T595" i="3"/>
  <c r="T599" i="3"/>
  <c r="T603" i="3"/>
  <c r="T607" i="3"/>
  <c r="T611" i="3"/>
  <c r="T615" i="3"/>
  <c r="T619" i="3"/>
  <c r="T623" i="3"/>
  <c r="T627" i="3"/>
  <c r="T631" i="3"/>
  <c r="T635" i="3"/>
  <c r="T639" i="3"/>
  <c r="T643" i="3"/>
  <c r="T647" i="3"/>
  <c r="T651" i="3"/>
  <c r="T655" i="3"/>
  <c r="T659" i="3"/>
  <c r="T663" i="3"/>
  <c r="T667" i="3"/>
  <c r="T671" i="3"/>
  <c r="T675" i="3"/>
  <c r="T679" i="3"/>
  <c r="T683" i="3"/>
  <c r="T687" i="3"/>
  <c r="T691" i="3"/>
  <c r="T695" i="3"/>
  <c r="T699" i="3"/>
  <c r="T703" i="3"/>
  <c r="T707" i="3"/>
  <c r="T711" i="3"/>
  <c r="T715" i="3"/>
  <c r="T719" i="3"/>
  <c r="T723" i="3"/>
  <c r="T727" i="3"/>
  <c r="T731" i="3"/>
  <c r="T735" i="3"/>
  <c r="T739" i="3"/>
  <c r="T743" i="3"/>
  <c r="T747" i="3"/>
  <c r="T751" i="3"/>
  <c r="T755" i="3"/>
  <c r="T759" i="3"/>
  <c r="T763" i="3"/>
  <c r="T767" i="3"/>
  <c r="T771" i="3"/>
  <c r="T775" i="3"/>
  <c r="T779" i="3"/>
  <c r="T783" i="3"/>
  <c r="T787" i="3"/>
  <c r="T791" i="3"/>
  <c r="T795" i="3"/>
  <c r="T799" i="3"/>
  <c r="T803" i="3"/>
  <c r="T807" i="3"/>
  <c r="T811" i="3"/>
  <c r="T815" i="3"/>
  <c r="T819" i="3"/>
  <c r="T823" i="3"/>
  <c r="T827" i="3"/>
  <c r="T831" i="3"/>
  <c r="T835" i="3"/>
  <c r="T839" i="3"/>
  <c r="T843" i="3"/>
  <c r="T847" i="3"/>
  <c r="T851" i="3"/>
  <c r="T855" i="3"/>
  <c r="T859" i="3"/>
  <c r="T863" i="3"/>
  <c r="T867" i="3"/>
  <c r="T871" i="3"/>
  <c r="T875" i="3"/>
  <c r="T879" i="3"/>
  <c r="T883" i="3"/>
  <c r="T887" i="3"/>
  <c r="T891" i="3"/>
  <c r="T895" i="3"/>
  <c r="T899" i="3"/>
  <c r="T903" i="3"/>
  <c r="T907" i="3"/>
  <c r="T911" i="3"/>
  <c r="T915" i="3"/>
  <c r="T919" i="3"/>
  <c r="T923" i="3"/>
  <c r="T927" i="3"/>
  <c r="T931" i="3"/>
  <c r="T935" i="3"/>
  <c r="T939" i="3"/>
  <c r="T943" i="3"/>
  <c r="T947" i="3"/>
  <c r="T951" i="3"/>
  <c r="T955" i="3"/>
  <c r="T959" i="3"/>
  <c r="T963" i="3"/>
  <c r="T967" i="3"/>
  <c r="T971" i="3"/>
  <c r="T975" i="3"/>
  <c r="T979" i="3"/>
  <c r="T983" i="3"/>
  <c r="T987" i="3"/>
  <c r="T991" i="3"/>
  <c r="T995" i="3"/>
  <c r="T999" i="3"/>
  <c r="T1003" i="3"/>
  <c r="T1007" i="3"/>
  <c r="T1011" i="3"/>
  <c r="T1015" i="3"/>
  <c r="T1019" i="3"/>
  <c r="T1023" i="3"/>
  <c r="T1027" i="3"/>
  <c r="T1031" i="3"/>
  <c r="T1035" i="3"/>
  <c r="T1039" i="3"/>
  <c r="T1043" i="3"/>
  <c r="T1047" i="3"/>
  <c r="T1051" i="3"/>
  <c r="T1055" i="3"/>
  <c r="T1059" i="3"/>
  <c r="T1063" i="3"/>
  <c r="T1067" i="3"/>
  <c r="T1071" i="3"/>
  <c r="T1075" i="3"/>
  <c r="T1079" i="3"/>
  <c r="T1083" i="3"/>
  <c r="T1087" i="3"/>
  <c r="T1091" i="3"/>
  <c r="T1095" i="3"/>
  <c r="T1099" i="3"/>
  <c r="T1103" i="3"/>
  <c r="T1107" i="3"/>
  <c r="T1111" i="3"/>
  <c r="T1115" i="3"/>
  <c r="T1119" i="3"/>
  <c r="T1123" i="3"/>
  <c r="T1127" i="3"/>
  <c r="T1131" i="3"/>
  <c r="T1135" i="3"/>
  <c r="T1139" i="3"/>
  <c r="T1143" i="3"/>
  <c r="T1147" i="3"/>
  <c r="T1151" i="3"/>
  <c r="T1155" i="3"/>
  <c r="T1159" i="3"/>
  <c r="T1163" i="3"/>
  <c r="T1167" i="3"/>
  <c r="T1171" i="3"/>
  <c r="T1175" i="3"/>
  <c r="T1179" i="3"/>
  <c r="T1183" i="3"/>
  <c r="T1187" i="3"/>
  <c r="T1191" i="3"/>
  <c r="T1195" i="3"/>
  <c r="T1199" i="3"/>
  <c r="T1203" i="3"/>
  <c r="T1207" i="3"/>
  <c r="T1211" i="3"/>
  <c r="T1215" i="3"/>
  <c r="T1219" i="3"/>
  <c r="T1223" i="3"/>
  <c r="T1227" i="3"/>
  <c r="T1231" i="3"/>
  <c r="T1235" i="3"/>
  <c r="T1239" i="3"/>
  <c r="T1243" i="3"/>
  <c r="T1247" i="3"/>
  <c r="T1251" i="3"/>
  <c r="T1255" i="3"/>
  <c r="T1259" i="3"/>
  <c r="T1263" i="3"/>
  <c r="T1267" i="3"/>
  <c r="T1271" i="3"/>
  <c r="T1275" i="3"/>
  <c r="T1279" i="3"/>
  <c r="T1283" i="3"/>
  <c r="T1287" i="3"/>
  <c r="T1291" i="3"/>
  <c r="T1295" i="3"/>
  <c r="T1299" i="3"/>
  <c r="T1303" i="3"/>
  <c r="T1307" i="3"/>
  <c r="T1311" i="3"/>
  <c r="T1315" i="3"/>
  <c r="T1319" i="3"/>
  <c r="T1323" i="3"/>
  <c r="T1327" i="3"/>
  <c r="T1331" i="3"/>
  <c r="T1335" i="3"/>
  <c r="T1339" i="3"/>
  <c r="T1343" i="3"/>
  <c r="T1347" i="3"/>
  <c r="T1351" i="3"/>
  <c r="T1355" i="3"/>
  <c r="T1359" i="3"/>
  <c r="T1363" i="3"/>
  <c r="T1367" i="3"/>
  <c r="T1371" i="3"/>
  <c r="T1375" i="3"/>
  <c r="T1379" i="3"/>
  <c r="T1383" i="3"/>
  <c r="T1387" i="3"/>
  <c r="T1391" i="3"/>
  <c r="T1395" i="3"/>
  <c r="T1399" i="3"/>
  <c r="T1403" i="3"/>
  <c r="T1407" i="3"/>
  <c r="T1411" i="3"/>
  <c r="T1415" i="3"/>
  <c r="T1419" i="3"/>
  <c r="T1423" i="3"/>
  <c r="T1427" i="3"/>
  <c r="T1431" i="3"/>
  <c r="T1435" i="3"/>
  <c r="T1439" i="3"/>
  <c r="T1443" i="3"/>
  <c r="T1447" i="3"/>
  <c r="T1451" i="3"/>
  <c r="T1455" i="3"/>
  <c r="T1459" i="3"/>
  <c r="T1463" i="3"/>
  <c r="T1467" i="3"/>
  <c r="T1471" i="3"/>
  <c r="T1475" i="3"/>
  <c r="T1479" i="3"/>
  <c r="T1483" i="3"/>
  <c r="T1487" i="3"/>
  <c r="T1491" i="3"/>
  <c r="T1495" i="3"/>
  <c r="T1499" i="3"/>
  <c r="T1503" i="3"/>
  <c r="T1507" i="3"/>
  <c r="T1511" i="3"/>
  <c r="T1515" i="3"/>
  <c r="T1519" i="3"/>
  <c r="T1523" i="3"/>
  <c r="T1527" i="3"/>
  <c r="T1531" i="3"/>
  <c r="T1535" i="3"/>
  <c r="T1539" i="3"/>
  <c r="T1543" i="3"/>
  <c r="T1547" i="3"/>
  <c r="T1551" i="3"/>
  <c r="T1555" i="3"/>
  <c r="T1559" i="3"/>
  <c r="T1563" i="3"/>
  <c r="T1567" i="3"/>
  <c r="T1571" i="3"/>
  <c r="T1575" i="3"/>
  <c r="T1579" i="3"/>
  <c r="T1583" i="3"/>
  <c r="T1587" i="3"/>
  <c r="T1591" i="3"/>
  <c r="T1595" i="3"/>
  <c r="T1599" i="3"/>
  <c r="T1603" i="3"/>
  <c r="T1607" i="3"/>
  <c r="T1611" i="3"/>
  <c r="T1615" i="3"/>
  <c r="T1619" i="3"/>
  <c r="T1623" i="3"/>
  <c r="T1627" i="3"/>
  <c r="T1631" i="3"/>
  <c r="T1635" i="3"/>
  <c r="T1639" i="3"/>
  <c r="T1643" i="3"/>
  <c r="T1647" i="3"/>
  <c r="T1651" i="3"/>
  <c r="T1655" i="3"/>
  <c r="T1659" i="3"/>
  <c r="T1663" i="3"/>
  <c r="T1667" i="3"/>
  <c r="T1671" i="3"/>
  <c r="T1675" i="3"/>
  <c r="T1679" i="3"/>
  <c r="T1683" i="3"/>
  <c r="T1687" i="3"/>
  <c r="T1691" i="3"/>
  <c r="T1695" i="3"/>
  <c r="T1699" i="3"/>
  <c r="T1703" i="3"/>
  <c r="T1707" i="3"/>
  <c r="T1711" i="3"/>
  <c r="T1715" i="3"/>
  <c r="T1719" i="3"/>
  <c r="T1723" i="3"/>
  <c r="T1727" i="3"/>
  <c r="T1731" i="3"/>
  <c r="T1735" i="3"/>
  <c r="T1739" i="3"/>
  <c r="T1743" i="3"/>
  <c r="T1747" i="3"/>
  <c r="T1751" i="3"/>
  <c r="T1755" i="3"/>
  <c r="T1759" i="3"/>
  <c r="T1763" i="3"/>
  <c r="T1767" i="3"/>
  <c r="T1771" i="3"/>
  <c r="T1775" i="3"/>
  <c r="T1779" i="3"/>
  <c r="T1783" i="3"/>
  <c r="T1787" i="3"/>
  <c r="T1791" i="3"/>
  <c r="T1795" i="3"/>
  <c r="T1799" i="3"/>
  <c r="T1803" i="3"/>
  <c r="T1807" i="3"/>
  <c r="T1811" i="3"/>
  <c r="T1815" i="3"/>
  <c r="T1819" i="3"/>
  <c r="T1823" i="3"/>
  <c r="T1827" i="3"/>
  <c r="T1831" i="3"/>
  <c r="T1835" i="3"/>
  <c r="T1839" i="3"/>
  <c r="T1843" i="3"/>
  <c r="T1847" i="3"/>
  <c r="T1851" i="3"/>
  <c r="T1855" i="3"/>
  <c r="T1859" i="3"/>
  <c r="T1863" i="3"/>
  <c r="T1867" i="3"/>
  <c r="T1871" i="3"/>
  <c r="T1875" i="3"/>
  <c r="T1879" i="3"/>
  <c r="T1883" i="3"/>
  <c r="T1887" i="3"/>
  <c r="T1891" i="3"/>
  <c r="T1895" i="3"/>
  <c r="T1899" i="3"/>
  <c r="T1903" i="3"/>
  <c r="T1907" i="3"/>
  <c r="T1911" i="3"/>
  <c r="T1915" i="3"/>
  <c r="T1919" i="3"/>
  <c r="T1923" i="3"/>
  <c r="T1927" i="3"/>
  <c r="T1931" i="3"/>
  <c r="T1935" i="3"/>
  <c r="T1939" i="3"/>
  <c r="T1943" i="3"/>
  <c r="T1947" i="3"/>
  <c r="T1951" i="3"/>
  <c r="T1955" i="3"/>
  <c r="T1959" i="3"/>
  <c r="T1963" i="3"/>
  <c r="T1967" i="3"/>
  <c r="T1971" i="3"/>
  <c r="T1975" i="3"/>
  <c r="T1979" i="3"/>
  <c r="T1983" i="3"/>
  <c r="T1987" i="3"/>
  <c r="T1991" i="3"/>
  <c r="T1995" i="3"/>
  <c r="T1999" i="3"/>
  <c r="T2003" i="3"/>
  <c r="T2007" i="3"/>
  <c r="T2011" i="3"/>
  <c r="T2015" i="3"/>
  <c r="T2019" i="3"/>
  <c r="T2023" i="3"/>
  <c r="T2027" i="3"/>
  <c r="T2031" i="3"/>
  <c r="T2035" i="3"/>
  <c r="T2039" i="3"/>
  <c r="T2043" i="3"/>
  <c r="T2047" i="3"/>
  <c r="T2051" i="3"/>
  <c r="T2055" i="3"/>
  <c r="T2059" i="3"/>
  <c r="T1465" i="3"/>
  <c r="T1469" i="3"/>
  <c r="T1473" i="3"/>
  <c r="T1477" i="3"/>
  <c r="T1481" i="3"/>
  <c r="T1485" i="3"/>
  <c r="T1489" i="3"/>
  <c r="T1493" i="3"/>
  <c r="T1497" i="3"/>
  <c r="T1501" i="3"/>
  <c r="T1505" i="3"/>
  <c r="T1509" i="3"/>
  <c r="T1513" i="3"/>
  <c r="T1517" i="3"/>
  <c r="T1521" i="3"/>
  <c r="T1525" i="3"/>
  <c r="T1529" i="3"/>
  <c r="T1533" i="3"/>
  <c r="T1537" i="3"/>
  <c r="T1541" i="3"/>
  <c r="T1545" i="3"/>
  <c r="T1549" i="3"/>
  <c r="T1553" i="3"/>
  <c r="T1557" i="3"/>
  <c r="T1561" i="3"/>
  <c r="T1565" i="3"/>
  <c r="T1569" i="3"/>
  <c r="T1573" i="3"/>
  <c r="T1577" i="3"/>
  <c r="T1581" i="3"/>
  <c r="T1585" i="3"/>
  <c r="T1589" i="3"/>
  <c r="T1593" i="3"/>
  <c r="T1597" i="3"/>
  <c r="T1601" i="3"/>
  <c r="T1605" i="3"/>
  <c r="T1609" i="3"/>
  <c r="T1613" i="3"/>
  <c r="T1617" i="3"/>
  <c r="T1621" i="3"/>
  <c r="T1625" i="3"/>
  <c r="T1629" i="3"/>
  <c r="T1633" i="3"/>
  <c r="T1637" i="3"/>
  <c r="T1641" i="3"/>
  <c r="T1645" i="3"/>
  <c r="T1649" i="3"/>
  <c r="T1653" i="3"/>
  <c r="T1657" i="3"/>
  <c r="T1661" i="3"/>
  <c r="T1665" i="3"/>
  <c r="T1669" i="3"/>
  <c r="T1673" i="3"/>
  <c r="T1677" i="3"/>
  <c r="T1681" i="3"/>
  <c r="T1685" i="3"/>
  <c r="T1689" i="3"/>
  <c r="T1693" i="3"/>
  <c r="T1697" i="3"/>
  <c r="T1701" i="3"/>
  <c r="T1705" i="3"/>
  <c r="T1709" i="3"/>
  <c r="T1713" i="3"/>
  <c r="T1717" i="3"/>
  <c r="T1721" i="3"/>
  <c r="T1725" i="3"/>
  <c r="T1729" i="3"/>
  <c r="T1733" i="3"/>
  <c r="T1737" i="3"/>
  <c r="T1741" i="3"/>
  <c r="T1745" i="3"/>
  <c r="T1749" i="3"/>
  <c r="T1753" i="3"/>
  <c r="T1757" i="3"/>
  <c r="T1761" i="3"/>
  <c r="T1765" i="3"/>
  <c r="T1769" i="3"/>
  <c r="T1773" i="3"/>
  <c r="T1777" i="3"/>
  <c r="T1781" i="3"/>
  <c r="T1785" i="3"/>
  <c r="T1789" i="3"/>
  <c r="T1793" i="3"/>
  <c r="T1797" i="3"/>
  <c r="T1801" i="3"/>
  <c r="T1805" i="3"/>
  <c r="T1809" i="3"/>
  <c r="T1813" i="3"/>
  <c r="T1817" i="3"/>
  <c r="T1821" i="3"/>
  <c r="T1825" i="3"/>
  <c r="T1829" i="3"/>
  <c r="T1833" i="3"/>
  <c r="T1837" i="3"/>
  <c r="T1841" i="3"/>
  <c r="T1845" i="3"/>
  <c r="T1849" i="3"/>
  <c r="T1853" i="3"/>
  <c r="T1857" i="3"/>
  <c r="T1861" i="3"/>
  <c r="T1865" i="3"/>
  <c r="T1869" i="3"/>
  <c r="T1873" i="3"/>
  <c r="T1877" i="3"/>
  <c r="T1881" i="3"/>
  <c r="T1885" i="3"/>
  <c r="T1889" i="3"/>
  <c r="T1893" i="3"/>
  <c r="T1897" i="3"/>
  <c r="T1901" i="3"/>
  <c r="T1905" i="3"/>
  <c r="T1909" i="3"/>
  <c r="T1913" i="3"/>
  <c r="T1917" i="3"/>
  <c r="T1921" i="3"/>
  <c r="T1925" i="3"/>
  <c r="T1929" i="3"/>
  <c r="T1933" i="3"/>
  <c r="T1937" i="3"/>
  <c r="T1941" i="3"/>
  <c r="T1945" i="3"/>
  <c r="T1949" i="3"/>
  <c r="T1953" i="3"/>
  <c r="T1957" i="3"/>
  <c r="T1961" i="3"/>
  <c r="T1965" i="3"/>
  <c r="T1969" i="3"/>
  <c r="T1973" i="3"/>
  <c r="T1977" i="3"/>
  <c r="T1981" i="3"/>
  <c r="T1985" i="3"/>
  <c r="T1989" i="3"/>
  <c r="T1993" i="3"/>
  <c r="T1997" i="3"/>
  <c r="T2001" i="3"/>
  <c r="T2005" i="3"/>
  <c r="T2009" i="3"/>
  <c r="T2013" i="3"/>
  <c r="T2017" i="3"/>
  <c r="T2021" i="3"/>
  <c r="T2025" i="3"/>
  <c r="T2029" i="3"/>
  <c r="T2033" i="3"/>
  <c r="T2037" i="3"/>
  <c r="T2041" i="3"/>
  <c r="T2045" i="3"/>
  <c r="T2049" i="3"/>
  <c r="T2053" i="3"/>
  <c r="T2057" i="3"/>
  <c r="T2061" i="3"/>
  <c r="T2065" i="3"/>
  <c r="T2069" i="3"/>
  <c r="T2073" i="3"/>
  <c r="T2077" i="3"/>
  <c r="T2081" i="3"/>
  <c r="T2085" i="3"/>
  <c r="T2089" i="3"/>
  <c r="T2093" i="3"/>
  <c r="T2097" i="3"/>
  <c r="T2101" i="3"/>
  <c r="T2105" i="3"/>
  <c r="T2109" i="3"/>
  <c r="T2113" i="3"/>
  <c r="T2117" i="3"/>
  <c r="T2121" i="3"/>
  <c r="T2125" i="3"/>
  <c r="T2129" i="3"/>
  <c r="T2133" i="3"/>
  <c r="T2137" i="3"/>
  <c r="T2141" i="3"/>
  <c r="T2145" i="3"/>
  <c r="T2149" i="3"/>
  <c r="T2153" i="3"/>
  <c r="T2157" i="3"/>
  <c r="T2161" i="3"/>
  <c r="T2165" i="3"/>
  <c r="T2169" i="3"/>
  <c r="T2173" i="3"/>
  <c r="T2177" i="3"/>
  <c r="T2181" i="3"/>
  <c r="T2185" i="3"/>
  <c r="T2189" i="3"/>
  <c r="T2193" i="3"/>
  <c r="T2197" i="3"/>
  <c r="T2201" i="3"/>
  <c r="T2205" i="3"/>
  <c r="T2209" i="3"/>
  <c r="T2213" i="3"/>
  <c r="T2217" i="3"/>
  <c r="T2221" i="3"/>
  <c r="T2225" i="3"/>
  <c r="T2229" i="3"/>
  <c r="T2233" i="3"/>
  <c r="T2237" i="3"/>
  <c r="T2241" i="3"/>
  <c r="T2245" i="3"/>
  <c r="T2249" i="3"/>
  <c r="T2253" i="3"/>
  <c r="T2257" i="3"/>
  <c r="T2261" i="3"/>
  <c r="T2265" i="3"/>
  <c r="T2269" i="3"/>
  <c r="T2273" i="3"/>
  <c r="T2277" i="3"/>
  <c r="T2281" i="3"/>
  <c r="T2285" i="3"/>
  <c r="T2289" i="3"/>
  <c r="T2293" i="3"/>
  <c r="T2297" i="3"/>
  <c r="T2301" i="3"/>
  <c r="T2305" i="3"/>
  <c r="T2309" i="3"/>
  <c r="T2313" i="3"/>
  <c r="T2317" i="3"/>
  <c r="T2321" i="3"/>
  <c r="T2325" i="3"/>
  <c r="T2329" i="3"/>
  <c r="T2333" i="3"/>
  <c r="T2337" i="3"/>
  <c r="T2341" i="3"/>
  <c r="T2345" i="3"/>
  <c r="T2349" i="3"/>
  <c r="T2353" i="3"/>
  <c r="T2357" i="3"/>
  <c r="T2361" i="3"/>
  <c r="T2365" i="3"/>
  <c r="T2369" i="3"/>
  <c r="T2373" i="3"/>
  <c r="T2377" i="3"/>
  <c r="T2381" i="3"/>
  <c r="T2385" i="3"/>
  <c r="T2389" i="3"/>
  <c r="T2393" i="3"/>
  <c r="T2397" i="3"/>
  <c r="T2401" i="3"/>
  <c r="T2405" i="3"/>
  <c r="T2409" i="3"/>
  <c r="T2413" i="3"/>
  <c r="T2417" i="3"/>
  <c r="T2421" i="3"/>
  <c r="T2425" i="3"/>
  <c r="T2429" i="3"/>
  <c r="T2433" i="3"/>
  <c r="T2437" i="3"/>
  <c r="T2441" i="3"/>
  <c r="T2445" i="3"/>
  <c r="T2449" i="3"/>
  <c r="T2453" i="3"/>
  <c r="T2457" i="3"/>
  <c r="T2461" i="3"/>
  <c r="T2465" i="3"/>
  <c r="T2469" i="3"/>
  <c r="T2473" i="3"/>
  <c r="T2477" i="3"/>
  <c r="T2481" i="3"/>
  <c r="T2485" i="3"/>
  <c r="T2489" i="3"/>
  <c r="T2493" i="3"/>
  <c r="T2497" i="3"/>
  <c r="T2501" i="3"/>
  <c r="T2505" i="3"/>
  <c r="T2509" i="3"/>
  <c r="T2513" i="3"/>
  <c r="T2517" i="3"/>
  <c r="T2521" i="3"/>
  <c r="T2525" i="3"/>
  <c r="T2529" i="3"/>
  <c r="T2533" i="3"/>
  <c r="T2537" i="3"/>
  <c r="T2541" i="3"/>
  <c r="T2545" i="3"/>
  <c r="T2549" i="3"/>
  <c r="T2553" i="3"/>
  <c r="T2557" i="3"/>
  <c r="T2561" i="3"/>
  <c r="T2565" i="3"/>
  <c r="T2569" i="3"/>
  <c r="T2573" i="3"/>
  <c r="T2577" i="3"/>
  <c r="T2581" i="3"/>
  <c r="T2585" i="3"/>
  <c r="T2589" i="3"/>
  <c r="T2593" i="3"/>
  <c r="T2597" i="3"/>
  <c r="T2601" i="3"/>
  <c r="T2605" i="3"/>
  <c r="T2609" i="3"/>
  <c r="T2613" i="3"/>
  <c r="T2617" i="3"/>
  <c r="T2621" i="3"/>
  <c r="T2625" i="3"/>
  <c r="T2629" i="3"/>
  <c r="T2633" i="3"/>
  <c r="T2637" i="3"/>
  <c r="T2641" i="3"/>
  <c r="T2645" i="3"/>
  <c r="T2649" i="3"/>
  <c r="T2653" i="3"/>
  <c r="T2657" i="3"/>
  <c r="T2661" i="3"/>
  <c r="T2665" i="3"/>
  <c r="T2669" i="3"/>
  <c r="T2673" i="3"/>
  <c r="T2677" i="3"/>
  <c r="T2681" i="3"/>
  <c r="T2685" i="3"/>
  <c r="T2689" i="3"/>
  <c r="T2693" i="3"/>
  <c r="T2697" i="3"/>
  <c r="T2701" i="3"/>
  <c r="T2705" i="3"/>
  <c r="T2709" i="3"/>
  <c r="T2713" i="3"/>
  <c r="T2717" i="3"/>
  <c r="T2721" i="3"/>
  <c r="T2725" i="3"/>
  <c r="T2729" i="3"/>
  <c r="T2733" i="3"/>
  <c r="T2737" i="3"/>
  <c r="T2741" i="3"/>
  <c r="T2745" i="3"/>
  <c r="T2749" i="3"/>
  <c r="T2753" i="3"/>
  <c r="T2757" i="3"/>
  <c r="T2761" i="3"/>
  <c r="T2765" i="3"/>
  <c r="T2769" i="3"/>
  <c r="T2773" i="3"/>
  <c r="T2777" i="3"/>
  <c r="T2781" i="3"/>
  <c r="T2785" i="3"/>
  <c r="T2789" i="3"/>
  <c r="T2793" i="3"/>
  <c r="T2797" i="3"/>
  <c r="T2801" i="3"/>
  <c r="T2805" i="3"/>
  <c r="T2809" i="3"/>
  <c r="T2813" i="3"/>
  <c r="T2817" i="3"/>
  <c r="T2821" i="3"/>
  <c r="T2825" i="3"/>
  <c r="T2829" i="3"/>
  <c r="T2833" i="3"/>
  <c r="T2837" i="3"/>
  <c r="T2841" i="3"/>
  <c r="T2845" i="3"/>
  <c r="T2849" i="3"/>
  <c r="T2853" i="3"/>
  <c r="T2857" i="3"/>
  <c r="T2861" i="3"/>
  <c r="T2865" i="3"/>
  <c r="T2869" i="3"/>
  <c r="T2873" i="3"/>
  <c r="T2877" i="3"/>
  <c r="T2881" i="3"/>
  <c r="T2885" i="3"/>
  <c r="T2889" i="3"/>
  <c r="T2893" i="3"/>
  <c r="T2897" i="3"/>
  <c r="T2901" i="3"/>
  <c r="T2905" i="3"/>
  <c r="T2909" i="3"/>
  <c r="T2913" i="3"/>
  <c r="T2917" i="3"/>
  <c r="T2921" i="3"/>
  <c r="T2925" i="3"/>
  <c r="T2929" i="3"/>
  <c r="T2933" i="3"/>
  <c r="T2937" i="3"/>
  <c r="T2941" i="3"/>
  <c r="T2945" i="3"/>
  <c r="T2949" i="3"/>
  <c r="T2953" i="3"/>
  <c r="T2957" i="3"/>
  <c r="T2961" i="3"/>
  <c r="T2965" i="3"/>
  <c r="T2969" i="3"/>
  <c r="T2973" i="3"/>
  <c r="T2977" i="3"/>
  <c r="T2981" i="3"/>
  <c r="T2985" i="3"/>
  <c r="T2989" i="3"/>
  <c r="T2993" i="3"/>
  <c r="T2997" i="3"/>
  <c r="T3001" i="3"/>
  <c r="T3005" i="3"/>
  <c r="T3009" i="3"/>
  <c r="T3013" i="3"/>
  <c r="T3017" i="3"/>
  <c r="T3021" i="3"/>
  <c r="T3025" i="3"/>
  <c r="T3029" i="3"/>
  <c r="T3033" i="3"/>
  <c r="T3037" i="3"/>
  <c r="T3041" i="3"/>
  <c r="T3045" i="3"/>
  <c r="T3049" i="3"/>
  <c r="T3053" i="3"/>
  <c r="T3057" i="3"/>
  <c r="T3061" i="3"/>
  <c r="T3065" i="3"/>
  <c r="T3069" i="3"/>
  <c r="T3073" i="3"/>
  <c r="T3077" i="3"/>
  <c r="T3081" i="3"/>
  <c r="T3085" i="3"/>
  <c r="T3089" i="3"/>
  <c r="T3093" i="3"/>
  <c r="T3097" i="3"/>
  <c r="T3101" i="3"/>
  <c r="T3105" i="3"/>
  <c r="T3109" i="3"/>
  <c r="T3113" i="3"/>
  <c r="T3117" i="3"/>
  <c r="T3121" i="3"/>
  <c r="T3125" i="3"/>
  <c r="T3129" i="3"/>
  <c r="T3133" i="3"/>
  <c r="T3137" i="3"/>
  <c r="T3141" i="3"/>
  <c r="T3145" i="3"/>
  <c r="T3149" i="3"/>
  <c r="T3153" i="3"/>
  <c r="T3157" i="3"/>
  <c r="T3161" i="3"/>
  <c r="T3165" i="3"/>
  <c r="T3169" i="3"/>
  <c r="T3173" i="3"/>
  <c r="T3177" i="3"/>
  <c r="T3181" i="3"/>
  <c r="T3185" i="3"/>
  <c r="T3189" i="3"/>
  <c r="T3193" i="3"/>
  <c r="T3197" i="3"/>
  <c r="T3201" i="3"/>
  <c r="T3205" i="3"/>
  <c r="T3209" i="3"/>
  <c r="T3213" i="3"/>
  <c r="T3217" i="3"/>
  <c r="T3221" i="3"/>
  <c r="T3225" i="3"/>
  <c r="T3229" i="3"/>
  <c r="T3233" i="3"/>
  <c r="T3237" i="3"/>
  <c r="T3241" i="3"/>
  <c r="T3245" i="3"/>
  <c r="T3249" i="3"/>
  <c r="T3253" i="3"/>
  <c r="T3257" i="3"/>
  <c r="T3261" i="3"/>
  <c r="T3265" i="3"/>
  <c r="T3269" i="3"/>
  <c r="T3273" i="3"/>
  <c r="T3277" i="3"/>
  <c r="T3281" i="3"/>
  <c r="T3285" i="3"/>
  <c r="T3289" i="3"/>
  <c r="T3293" i="3"/>
  <c r="T3297" i="3"/>
  <c r="T3301" i="3"/>
  <c r="T3305" i="3"/>
  <c r="T3309" i="3"/>
  <c r="T3313" i="3"/>
  <c r="T3317" i="3"/>
  <c r="T3321" i="3"/>
  <c r="T3325" i="3"/>
  <c r="T3329" i="3"/>
  <c r="T3333" i="3"/>
  <c r="T3337" i="3"/>
  <c r="T3341" i="3"/>
  <c r="T3345" i="3"/>
  <c r="T3349" i="3"/>
  <c r="T3353" i="3"/>
  <c r="T3357" i="3"/>
  <c r="T3361" i="3"/>
  <c r="T3365" i="3"/>
  <c r="T3369" i="3"/>
  <c r="T3373" i="3"/>
  <c r="T3377" i="3"/>
  <c r="T3381" i="3"/>
  <c r="T3385" i="3"/>
  <c r="T3389" i="3"/>
  <c r="T3393" i="3"/>
  <c r="T3397" i="3"/>
  <c r="T3401" i="3"/>
  <c r="T3405" i="3"/>
  <c r="T3409" i="3"/>
  <c r="T3413" i="3"/>
  <c r="T3417" i="3"/>
  <c r="T3421" i="3"/>
  <c r="T3425" i="3"/>
  <c r="T3429" i="3"/>
  <c r="T3433" i="3"/>
  <c r="T3437" i="3"/>
  <c r="T3441" i="3"/>
  <c r="T3445" i="3"/>
  <c r="T3449" i="3"/>
  <c r="T3453" i="3"/>
  <c r="T3457" i="3"/>
  <c r="T3461" i="3"/>
  <c r="T3465" i="3"/>
  <c r="T3469" i="3"/>
  <c r="T3473" i="3"/>
  <c r="T3477" i="3"/>
  <c r="T3481" i="3"/>
  <c r="T3485" i="3"/>
  <c r="T3489" i="3"/>
  <c r="T3493" i="3"/>
  <c r="T3497" i="3"/>
  <c r="T3501" i="3"/>
  <c r="T3505" i="3"/>
  <c r="T3509" i="3"/>
  <c r="T3513" i="3"/>
  <c r="T3517" i="3"/>
  <c r="T3521" i="3"/>
  <c r="T3525" i="3"/>
  <c r="T3529" i="3"/>
  <c r="T3533" i="3"/>
  <c r="T3537" i="3"/>
  <c r="T3541" i="3"/>
  <c r="T3545" i="3"/>
  <c r="T3549" i="3"/>
  <c r="T3553" i="3"/>
  <c r="T3557" i="3"/>
  <c r="T3561" i="3"/>
  <c r="T3565" i="3"/>
  <c r="T3569" i="3"/>
  <c r="T3573" i="3"/>
  <c r="T3577" i="3"/>
  <c r="T3581" i="3"/>
  <c r="T3585" i="3"/>
  <c r="T3589" i="3"/>
  <c r="T3593" i="3"/>
  <c r="T3597" i="3"/>
  <c r="T3601" i="3"/>
  <c r="T3605" i="3"/>
  <c r="T3609" i="3"/>
  <c r="T3613" i="3"/>
  <c r="T3617" i="3"/>
  <c r="T3621" i="3"/>
  <c r="T3625" i="3"/>
  <c r="T3629" i="3"/>
  <c r="T3633" i="3"/>
  <c r="T2666" i="3"/>
  <c r="T2670" i="3"/>
  <c r="T2674" i="3"/>
  <c r="T2678" i="3"/>
  <c r="T2682" i="3"/>
  <c r="T2686" i="3"/>
  <c r="T2690" i="3"/>
  <c r="T2694" i="3"/>
  <c r="T2698" i="3"/>
  <c r="T2702" i="3"/>
  <c r="T2706" i="3"/>
  <c r="T2710" i="3"/>
  <c r="T2714" i="3"/>
  <c r="T2718" i="3"/>
  <c r="T2722" i="3"/>
  <c r="T2726" i="3"/>
  <c r="T2730" i="3"/>
  <c r="T2734" i="3"/>
  <c r="T2738" i="3"/>
  <c r="T2742" i="3"/>
  <c r="T2746" i="3"/>
  <c r="T2750" i="3"/>
  <c r="T2754" i="3"/>
  <c r="T2758" i="3"/>
  <c r="T2762" i="3"/>
  <c r="T2766" i="3"/>
  <c r="T2770" i="3"/>
  <c r="T2774" i="3"/>
  <c r="T2778" i="3"/>
  <c r="T2782" i="3"/>
  <c r="T2786" i="3"/>
  <c r="T2790" i="3"/>
  <c r="T2794" i="3"/>
  <c r="T2798" i="3"/>
  <c r="T2802" i="3"/>
  <c r="T2806" i="3"/>
  <c r="T2810" i="3"/>
  <c r="T2814" i="3"/>
  <c r="T2818" i="3"/>
  <c r="T2822" i="3"/>
  <c r="T2826" i="3"/>
  <c r="T2830" i="3"/>
  <c r="T2834" i="3"/>
  <c r="T2838" i="3"/>
  <c r="T2842" i="3"/>
  <c r="T2846" i="3"/>
  <c r="T2850" i="3"/>
  <c r="T2854" i="3"/>
  <c r="T2858" i="3"/>
  <c r="T2862" i="3"/>
  <c r="T2866" i="3"/>
  <c r="T2870" i="3"/>
  <c r="T2874" i="3"/>
  <c r="T2878" i="3"/>
  <c r="T2882" i="3"/>
  <c r="T2886" i="3"/>
  <c r="T2890" i="3"/>
  <c r="T2894" i="3"/>
  <c r="T2898" i="3"/>
  <c r="T2902" i="3"/>
  <c r="T2906" i="3"/>
  <c r="T2910" i="3"/>
  <c r="T2914" i="3"/>
  <c r="T2918" i="3"/>
  <c r="T2922" i="3"/>
  <c r="T2926" i="3"/>
  <c r="T2930" i="3"/>
  <c r="T2934" i="3"/>
  <c r="T2938" i="3"/>
  <c r="T2942" i="3"/>
  <c r="T2946" i="3"/>
  <c r="T2950" i="3"/>
  <c r="T2954" i="3"/>
  <c r="T2958" i="3"/>
  <c r="T2962" i="3"/>
  <c r="T2966" i="3"/>
  <c r="T2970" i="3"/>
  <c r="T2974" i="3"/>
  <c r="T2978" i="3"/>
  <c r="T2982" i="3"/>
  <c r="T2986" i="3"/>
  <c r="T2990" i="3"/>
  <c r="T2994" i="3"/>
  <c r="T2998" i="3"/>
  <c r="T3002" i="3"/>
  <c r="T3006" i="3"/>
  <c r="T3010" i="3"/>
  <c r="T3014" i="3"/>
  <c r="T3018" i="3"/>
  <c r="T3022" i="3"/>
  <c r="T3026" i="3"/>
  <c r="T3030" i="3"/>
  <c r="T3034" i="3"/>
  <c r="T3038" i="3"/>
  <c r="T3042" i="3"/>
  <c r="T3046" i="3"/>
  <c r="T3050" i="3"/>
  <c r="T3054" i="3"/>
  <c r="T3058" i="3"/>
  <c r="T3062" i="3"/>
  <c r="T3066" i="3"/>
  <c r="T3070" i="3"/>
  <c r="T3074" i="3"/>
  <c r="T3078" i="3"/>
  <c r="T3082" i="3"/>
  <c r="T3086" i="3"/>
  <c r="T3090" i="3"/>
  <c r="T3094" i="3"/>
  <c r="T3098" i="3"/>
  <c r="T3102" i="3"/>
  <c r="T3106" i="3"/>
  <c r="T3110" i="3"/>
  <c r="T3114" i="3"/>
  <c r="T3118" i="3"/>
  <c r="T3122" i="3"/>
  <c r="T3126" i="3"/>
  <c r="T3130" i="3"/>
  <c r="T3134" i="3"/>
  <c r="T3138" i="3"/>
  <c r="T3142" i="3"/>
  <c r="T3146" i="3"/>
  <c r="T3150" i="3"/>
  <c r="T3154" i="3"/>
  <c r="T3158" i="3"/>
  <c r="T3162" i="3"/>
  <c r="T3166" i="3"/>
  <c r="T3170" i="3"/>
  <c r="T3174" i="3"/>
  <c r="T3178" i="3"/>
  <c r="T3182" i="3"/>
  <c r="T3186" i="3"/>
  <c r="T3190" i="3"/>
  <c r="T3194" i="3"/>
  <c r="T3198" i="3"/>
  <c r="T3202" i="3"/>
  <c r="T3206" i="3"/>
  <c r="T3210" i="3"/>
  <c r="T3214" i="3"/>
  <c r="T3218" i="3"/>
  <c r="T3222" i="3"/>
  <c r="T3226" i="3"/>
  <c r="T3230" i="3"/>
  <c r="T3234" i="3"/>
  <c r="T3238" i="3"/>
  <c r="T3242" i="3"/>
  <c r="T3246" i="3"/>
  <c r="T3250" i="3"/>
  <c r="T3254" i="3"/>
  <c r="T3258" i="3"/>
  <c r="T3262" i="3"/>
  <c r="T3266" i="3"/>
  <c r="T3270" i="3"/>
  <c r="T3274" i="3"/>
  <c r="T3278" i="3"/>
  <c r="T3282" i="3"/>
  <c r="T3286" i="3"/>
  <c r="T3290" i="3"/>
  <c r="T3294" i="3"/>
  <c r="T3298" i="3"/>
  <c r="T3302" i="3"/>
  <c r="T3306" i="3"/>
  <c r="T3310" i="3"/>
  <c r="T3314" i="3"/>
  <c r="T3318" i="3"/>
  <c r="T3322" i="3"/>
  <c r="T3326" i="3"/>
  <c r="T3330" i="3"/>
  <c r="T3334" i="3"/>
  <c r="T3338" i="3"/>
  <c r="T3342" i="3"/>
  <c r="T3346" i="3"/>
  <c r="T3350" i="3"/>
  <c r="T3354" i="3"/>
  <c r="T3358" i="3"/>
  <c r="T3362" i="3"/>
  <c r="T3366" i="3"/>
  <c r="T3370" i="3"/>
  <c r="T3374" i="3"/>
  <c r="T3378" i="3"/>
  <c r="T3382" i="3"/>
  <c r="T3386" i="3"/>
  <c r="T3390" i="3"/>
  <c r="T3394" i="3"/>
  <c r="T3398" i="3"/>
  <c r="T3402" i="3"/>
  <c r="T3406" i="3"/>
  <c r="T3410" i="3"/>
  <c r="T3414" i="3"/>
  <c r="T3418" i="3"/>
  <c r="T3422" i="3"/>
  <c r="T3426" i="3"/>
  <c r="T3430" i="3"/>
  <c r="T3434" i="3"/>
  <c r="T3438" i="3"/>
  <c r="T3442" i="3"/>
  <c r="T3446" i="3"/>
  <c r="T3450" i="3"/>
  <c r="T3454" i="3"/>
  <c r="T3458" i="3"/>
  <c r="T3462" i="3"/>
  <c r="T3466" i="3"/>
  <c r="T3470" i="3"/>
  <c r="T3474" i="3"/>
  <c r="T3478" i="3"/>
  <c r="T3482" i="3"/>
  <c r="T3486" i="3"/>
  <c r="T3490" i="3"/>
  <c r="T3494" i="3"/>
  <c r="T3498" i="3"/>
  <c r="T3502" i="3"/>
  <c r="T3506" i="3"/>
  <c r="T3510" i="3"/>
  <c r="T3514" i="3"/>
  <c r="T3518" i="3"/>
  <c r="T3522" i="3"/>
  <c r="T3526" i="3"/>
  <c r="T3530" i="3"/>
  <c r="T3534" i="3"/>
  <c r="T3538" i="3"/>
  <c r="T3542" i="3"/>
  <c r="T3546" i="3"/>
  <c r="T3550" i="3"/>
  <c r="T3554" i="3"/>
  <c r="T3558" i="3"/>
  <c r="T3562" i="3"/>
  <c r="T3566" i="3"/>
  <c r="T3570" i="3"/>
  <c r="T3574" i="3"/>
  <c r="T3578" i="3"/>
  <c r="T3582" i="3"/>
  <c r="T3586" i="3"/>
  <c r="T3590" i="3"/>
  <c r="T3594" i="3"/>
  <c r="T3598" i="3"/>
  <c r="T3602" i="3"/>
  <c r="T3606" i="3"/>
  <c r="T3610" i="3"/>
  <c r="T3614" i="3"/>
  <c r="T3618" i="3"/>
  <c r="T3622" i="3"/>
  <c r="T3626" i="3"/>
  <c r="T3630" i="3"/>
  <c r="T3634" i="3"/>
  <c r="T3638" i="3"/>
  <c r="T3642" i="3"/>
  <c r="T3646" i="3"/>
  <c r="T3650" i="3"/>
  <c r="T3654" i="3"/>
  <c r="T3658" i="3"/>
  <c r="T3662" i="3"/>
  <c r="T3666" i="3"/>
  <c r="T3670" i="3"/>
  <c r="T3674" i="3"/>
  <c r="T3678" i="3"/>
  <c r="T3682" i="3"/>
  <c r="T3686" i="3"/>
  <c r="T3690" i="3"/>
  <c r="T3694" i="3"/>
  <c r="T3698" i="3"/>
  <c r="T3702" i="3"/>
  <c r="T3706" i="3"/>
  <c r="T3710" i="3"/>
  <c r="T3714" i="3"/>
  <c r="T3718" i="3"/>
  <c r="T3722" i="3"/>
  <c r="T3726" i="3"/>
  <c r="T3730" i="3"/>
  <c r="T3734" i="3"/>
  <c r="T3738" i="3"/>
  <c r="T3742" i="3"/>
  <c r="T3746" i="3"/>
  <c r="T3750" i="3"/>
  <c r="T3754" i="3"/>
  <c r="T3758" i="3"/>
  <c r="T3762" i="3"/>
  <c r="T3766" i="3"/>
  <c r="T3770" i="3"/>
  <c r="T3774" i="3"/>
  <c r="T3778" i="3"/>
  <c r="T3782" i="3"/>
  <c r="T3786" i="3"/>
  <c r="T3790" i="3"/>
  <c r="T3794" i="3"/>
  <c r="T3798" i="3"/>
  <c r="T3802" i="3"/>
  <c r="T3806" i="3"/>
  <c r="T3810" i="3"/>
  <c r="T3814" i="3"/>
  <c r="T3818" i="3"/>
  <c r="T3822" i="3"/>
  <c r="T3826" i="3"/>
  <c r="T3830" i="3"/>
  <c r="T3834" i="3"/>
  <c r="T3838" i="3"/>
  <c r="T3842" i="3"/>
  <c r="T3846" i="3"/>
  <c r="T3850" i="3"/>
  <c r="T3854" i="3"/>
  <c r="T3858" i="3"/>
  <c r="T3862" i="3"/>
  <c r="T3866" i="3"/>
  <c r="T3870" i="3"/>
  <c r="T3874" i="3"/>
  <c r="T3878" i="3"/>
  <c r="T3882" i="3"/>
  <c r="T3886" i="3"/>
  <c r="T3890" i="3"/>
  <c r="T3894" i="3"/>
  <c r="T3898" i="3"/>
  <c r="T3902" i="3"/>
  <c r="T3906" i="3"/>
  <c r="T3910" i="3"/>
  <c r="T3914" i="3"/>
  <c r="T3918" i="3"/>
  <c r="T3922" i="3"/>
  <c r="T3926" i="3"/>
  <c r="T3930" i="3"/>
  <c r="T3934" i="3"/>
  <c r="T3938" i="3"/>
  <c r="T3942" i="3"/>
  <c r="T3946" i="3"/>
  <c r="T3950" i="3"/>
  <c r="T3954" i="3"/>
  <c r="T3958" i="3"/>
  <c r="T3962" i="3"/>
  <c r="T3966" i="3"/>
  <c r="T3970" i="3"/>
  <c r="T3974" i="3"/>
  <c r="T3978" i="3"/>
  <c r="T3982" i="3"/>
  <c r="T3986" i="3"/>
  <c r="T3990" i="3"/>
  <c r="T3994" i="3"/>
  <c r="T3998" i="3"/>
  <c r="T4002" i="3"/>
  <c r="T4006" i="3"/>
  <c r="T4010" i="3"/>
  <c r="T4014" i="3"/>
  <c r="T4018" i="3"/>
  <c r="T4022" i="3"/>
  <c r="T4026" i="3"/>
  <c r="T2063" i="3"/>
  <c r="T2067" i="3"/>
  <c r="T2071" i="3"/>
  <c r="T2075" i="3"/>
  <c r="T2079" i="3"/>
  <c r="T2083" i="3"/>
  <c r="T2087" i="3"/>
  <c r="T2091" i="3"/>
  <c r="T2095" i="3"/>
  <c r="T2099" i="3"/>
  <c r="T2103" i="3"/>
  <c r="T2107" i="3"/>
  <c r="T2111" i="3"/>
  <c r="T2115" i="3"/>
  <c r="T2119" i="3"/>
  <c r="T2123" i="3"/>
  <c r="T2127" i="3"/>
  <c r="T2131" i="3"/>
  <c r="T2135" i="3"/>
  <c r="T2139" i="3"/>
  <c r="T2143" i="3"/>
  <c r="T2147" i="3"/>
  <c r="T2151" i="3"/>
  <c r="T2155" i="3"/>
  <c r="T2159" i="3"/>
  <c r="T2163" i="3"/>
  <c r="T2167" i="3"/>
  <c r="T2171" i="3"/>
  <c r="T2175" i="3"/>
  <c r="T2179" i="3"/>
  <c r="T2183" i="3"/>
  <c r="T2187" i="3"/>
  <c r="T2191" i="3"/>
  <c r="T2195" i="3"/>
  <c r="T2199" i="3"/>
  <c r="T2203" i="3"/>
  <c r="T2207" i="3"/>
  <c r="T2211" i="3"/>
  <c r="T2215" i="3"/>
  <c r="T2219" i="3"/>
  <c r="T2223" i="3"/>
  <c r="T2227" i="3"/>
  <c r="T2231" i="3"/>
  <c r="T2235" i="3"/>
  <c r="T2239" i="3"/>
  <c r="T2243" i="3"/>
  <c r="T2247" i="3"/>
  <c r="T2251" i="3"/>
  <c r="T2255" i="3"/>
  <c r="T2259" i="3"/>
  <c r="T2263" i="3"/>
  <c r="T2267" i="3"/>
  <c r="T2271" i="3"/>
  <c r="T2275" i="3"/>
  <c r="T2279" i="3"/>
  <c r="T2283" i="3"/>
  <c r="T2287" i="3"/>
  <c r="T2291" i="3"/>
  <c r="T2295" i="3"/>
  <c r="T2299" i="3"/>
  <c r="T2303" i="3"/>
  <c r="T2307" i="3"/>
  <c r="T2311" i="3"/>
  <c r="T2315" i="3"/>
  <c r="T2319" i="3"/>
  <c r="T2323" i="3"/>
  <c r="T2327" i="3"/>
  <c r="T2331" i="3"/>
  <c r="T2335" i="3"/>
  <c r="T2339" i="3"/>
  <c r="T2343" i="3"/>
  <c r="T2347" i="3"/>
  <c r="T2351" i="3"/>
  <c r="T2355" i="3"/>
  <c r="T2359" i="3"/>
  <c r="T2363" i="3"/>
  <c r="T2367" i="3"/>
  <c r="T2371" i="3"/>
  <c r="T2375" i="3"/>
  <c r="T2379" i="3"/>
  <c r="T2383" i="3"/>
  <c r="T2387" i="3"/>
  <c r="T2391" i="3"/>
  <c r="T2395" i="3"/>
  <c r="T2399" i="3"/>
  <c r="T2403" i="3"/>
  <c r="T2407" i="3"/>
  <c r="T2411" i="3"/>
  <c r="T2415" i="3"/>
  <c r="T2419" i="3"/>
  <c r="T2423" i="3"/>
  <c r="T2427" i="3"/>
  <c r="T2431" i="3"/>
  <c r="T2435" i="3"/>
  <c r="T2439" i="3"/>
  <c r="T2443" i="3"/>
  <c r="T2447" i="3"/>
  <c r="T2451" i="3"/>
  <c r="T2455" i="3"/>
  <c r="T2459" i="3"/>
  <c r="T2463" i="3"/>
  <c r="T2467" i="3"/>
  <c r="T2471" i="3"/>
  <c r="T2475" i="3"/>
  <c r="T2479" i="3"/>
  <c r="T2483" i="3"/>
  <c r="T2487" i="3"/>
  <c r="T2491" i="3"/>
  <c r="T2495" i="3"/>
  <c r="T2499" i="3"/>
  <c r="T2503" i="3"/>
  <c r="T2507" i="3"/>
  <c r="T2511" i="3"/>
  <c r="T2515" i="3"/>
  <c r="T2519" i="3"/>
  <c r="T2523" i="3"/>
  <c r="T2527" i="3"/>
  <c r="T2531" i="3"/>
  <c r="T2535" i="3"/>
  <c r="T2539" i="3"/>
  <c r="T2543" i="3"/>
  <c r="T2547" i="3"/>
  <c r="T2551" i="3"/>
  <c r="T2555" i="3"/>
  <c r="T2559" i="3"/>
  <c r="T2563" i="3"/>
  <c r="T2567" i="3"/>
  <c r="T2571" i="3"/>
  <c r="T2575" i="3"/>
  <c r="T2579" i="3"/>
  <c r="T2583" i="3"/>
  <c r="T2587" i="3"/>
  <c r="T2591" i="3"/>
  <c r="T2595" i="3"/>
  <c r="T2599" i="3"/>
  <c r="T2603" i="3"/>
  <c r="T2607" i="3"/>
  <c r="T2611" i="3"/>
  <c r="T2615" i="3"/>
  <c r="T2619" i="3"/>
  <c r="T2623" i="3"/>
  <c r="T2627" i="3"/>
  <c r="T2631" i="3"/>
  <c r="T2635" i="3"/>
  <c r="T2639" i="3"/>
  <c r="T2643" i="3"/>
  <c r="T2647" i="3"/>
  <c r="T2651" i="3"/>
  <c r="T2655" i="3"/>
  <c r="T2659" i="3"/>
  <c r="T2663" i="3"/>
  <c r="T2667" i="3"/>
  <c r="T2671" i="3"/>
  <c r="T2675" i="3"/>
  <c r="T2679" i="3"/>
  <c r="T2683" i="3"/>
  <c r="T2687" i="3"/>
  <c r="T2691" i="3"/>
  <c r="T2695" i="3"/>
  <c r="T2699" i="3"/>
  <c r="T2703" i="3"/>
  <c r="T2707" i="3"/>
  <c r="T2711" i="3"/>
  <c r="T2715" i="3"/>
  <c r="T2719" i="3"/>
  <c r="T2723" i="3"/>
  <c r="T2727" i="3"/>
  <c r="T2731" i="3"/>
  <c r="T2735" i="3"/>
  <c r="T2739" i="3"/>
  <c r="T2743" i="3"/>
  <c r="T2747" i="3"/>
  <c r="T2751" i="3"/>
  <c r="T2755" i="3"/>
  <c r="T2759" i="3"/>
  <c r="T2763" i="3"/>
  <c r="T2767" i="3"/>
  <c r="T2771" i="3"/>
  <c r="T2775" i="3"/>
  <c r="T2779" i="3"/>
  <c r="T2783" i="3"/>
  <c r="T2787" i="3"/>
  <c r="T2791" i="3"/>
  <c r="T2795" i="3"/>
  <c r="T2799" i="3"/>
  <c r="T2803" i="3"/>
  <c r="T2807" i="3"/>
  <c r="T2811" i="3"/>
  <c r="T2815" i="3"/>
  <c r="T2819" i="3"/>
  <c r="T2823" i="3"/>
  <c r="T2827" i="3"/>
  <c r="T2831" i="3"/>
  <c r="T2835" i="3"/>
  <c r="T2839" i="3"/>
  <c r="T2843" i="3"/>
  <c r="T2847" i="3"/>
  <c r="T2851" i="3"/>
  <c r="T2855" i="3"/>
  <c r="T2859" i="3"/>
  <c r="T2863" i="3"/>
  <c r="T2867" i="3"/>
  <c r="T2871" i="3"/>
  <c r="T2875" i="3"/>
  <c r="T2879" i="3"/>
  <c r="T2883" i="3"/>
  <c r="T2887" i="3"/>
  <c r="T2891" i="3"/>
  <c r="T2895" i="3"/>
  <c r="T2899" i="3"/>
  <c r="T2903" i="3"/>
  <c r="T2907" i="3"/>
  <c r="T2911" i="3"/>
  <c r="T2915" i="3"/>
  <c r="T2919" i="3"/>
  <c r="T2923" i="3"/>
  <c r="T2927" i="3"/>
  <c r="T2931" i="3"/>
  <c r="T2935" i="3"/>
  <c r="T2939" i="3"/>
  <c r="T2943" i="3"/>
  <c r="T2947" i="3"/>
  <c r="T2951" i="3"/>
  <c r="T2955" i="3"/>
  <c r="T2959" i="3"/>
  <c r="T2963" i="3"/>
  <c r="T2967" i="3"/>
  <c r="T2971" i="3"/>
  <c r="T2975" i="3"/>
  <c r="T2979" i="3"/>
  <c r="T2983" i="3"/>
  <c r="T2987" i="3"/>
  <c r="T2991" i="3"/>
  <c r="T2995" i="3"/>
  <c r="T2999" i="3"/>
  <c r="T3003" i="3"/>
  <c r="T3007" i="3"/>
  <c r="T3011" i="3"/>
  <c r="T3015" i="3"/>
  <c r="T3019" i="3"/>
  <c r="T3023" i="3"/>
  <c r="T3027" i="3"/>
  <c r="T3031" i="3"/>
  <c r="T3035" i="3"/>
  <c r="T3039" i="3"/>
  <c r="T3043" i="3"/>
  <c r="T3047" i="3"/>
  <c r="T3051" i="3"/>
  <c r="T3055" i="3"/>
  <c r="T3059" i="3"/>
  <c r="T3063" i="3"/>
  <c r="T3067" i="3"/>
  <c r="T3071" i="3"/>
  <c r="T3075" i="3"/>
  <c r="T3079" i="3"/>
  <c r="T3083" i="3"/>
  <c r="T3087" i="3"/>
  <c r="T3091" i="3"/>
  <c r="T3095" i="3"/>
  <c r="T3099" i="3"/>
  <c r="T3103" i="3"/>
  <c r="T3107" i="3"/>
  <c r="T3111" i="3"/>
  <c r="T3115" i="3"/>
  <c r="T3119" i="3"/>
  <c r="T3123" i="3"/>
  <c r="T3127" i="3"/>
  <c r="T3131" i="3"/>
  <c r="T3135" i="3"/>
  <c r="T3139" i="3"/>
  <c r="T3143" i="3"/>
  <c r="T3147" i="3"/>
  <c r="T3151" i="3"/>
  <c r="T3155" i="3"/>
  <c r="T3159" i="3"/>
  <c r="T3163" i="3"/>
  <c r="T3167" i="3"/>
  <c r="T3171" i="3"/>
  <c r="T3175" i="3"/>
  <c r="T3179" i="3"/>
  <c r="T3183" i="3"/>
  <c r="T3187" i="3"/>
  <c r="T3191" i="3"/>
  <c r="T3195" i="3"/>
  <c r="T3199" i="3"/>
  <c r="T3203" i="3"/>
  <c r="T3207" i="3"/>
  <c r="T3211" i="3"/>
  <c r="T3215" i="3"/>
  <c r="T3219" i="3"/>
  <c r="T3223" i="3"/>
  <c r="T3227" i="3"/>
  <c r="T3231" i="3"/>
  <c r="T3235" i="3"/>
  <c r="T3239" i="3"/>
  <c r="T3243" i="3"/>
  <c r="T3247" i="3"/>
  <c r="T3251" i="3"/>
  <c r="T3255" i="3"/>
  <c r="T3259" i="3"/>
  <c r="T3263" i="3"/>
  <c r="T3267" i="3"/>
  <c r="T3271" i="3"/>
  <c r="T3275" i="3"/>
  <c r="T3279" i="3"/>
  <c r="T3283" i="3"/>
  <c r="T3287" i="3"/>
  <c r="T3291" i="3"/>
  <c r="T3295" i="3"/>
  <c r="T3299" i="3"/>
  <c r="T3303" i="3"/>
  <c r="T3307" i="3"/>
  <c r="T3311" i="3"/>
  <c r="T3315" i="3"/>
  <c r="T3319" i="3"/>
  <c r="T3323" i="3"/>
  <c r="T3327" i="3"/>
  <c r="T3331" i="3"/>
  <c r="T3335" i="3"/>
  <c r="T3339" i="3"/>
  <c r="T3343" i="3"/>
  <c r="T3347" i="3"/>
  <c r="T3351" i="3"/>
  <c r="T3355" i="3"/>
  <c r="T3359" i="3"/>
  <c r="T3363" i="3"/>
  <c r="T3367" i="3"/>
  <c r="T3371" i="3"/>
  <c r="T3375" i="3"/>
  <c r="T3379" i="3"/>
  <c r="T3383" i="3"/>
  <c r="T3387" i="3"/>
  <c r="T3391" i="3"/>
  <c r="T3395" i="3"/>
  <c r="T3399" i="3"/>
  <c r="T3403" i="3"/>
  <c r="T3407" i="3"/>
  <c r="T3411" i="3"/>
  <c r="T3415" i="3"/>
  <c r="T3419" i="3"/>
  <c r="T3423" i="3"/>
  <c r="T3427" i="3"/>
  <c r="T3431" i="3"/>
  <c r="T3435" i="3"/>
  <c r="T3439" i="3"/>
  <c r="T3443" i="3"/>
  <c r="T3447" i="3"/>
  <c r="T3451" i="3"/>
  <c r="T3455" i="3"/>
  <c r="T3459" i="3"/>
  <c r="T3463" i="3"/>
  <c r="T3467" i="3"/>
  <c r="T3471" i="3"/>
  <c r="T3475" i="3"/>
  <c r="T3479" i="3"/>
  <c r="T3483" i="3"/>
  <c r="T3487" i="3"/>
  <c r="T3491" i="3"/>
  <c r="T3495" i="3"/>
  <c r="T3499" i="3"/>
  <c r="T3503" i="3"/>
  <c r="T3507" i="3"/>
  <c r="T3511" i="3"/>
  <c r="T3515" i="3"/>
  <c r="T3519" i="3"/>
  <c r="T3523" i="3"/>
  <c r="T3527" i="3"/>
  <c r="T3531" i="3"/>
  <c r="T3535" i="3"/>
  <c r="T3539" i="3"/>
  <c r="T3543" i="3"/>
  <c r="T3547" i="3"/>
  <c r="T3551" i="3"/>
  <c r="T3555" i="3"/>
  <c r="T3559" i="3"/>
  <c r="T3563" i="3"/>
  <c r="T3567" i="3"/>
  <c r="T3571" i="3"/>
  <c r="T3575" i="3"/>
  <c r="T3579" i="3"/>
  <c r="T3583" i="3"/>
  <c r="T3587" i="3"/>
  <c r="T3591" i="3"/>
  <c r="T3595" i="3"/>
  <c r="T3599" i="3"/>
  <c r="T3603" i="3"/>
  <c r="T3607" i="3"/>
  <c r="T3611" i="3"/>
  <c r="T3615" i="3"/>
  <c r="T3619" i="3"/>
  <c r="T3623" i="3"/>
  <c r="T3627" i="3"/>
  <c r="T3631" i="3"/>
  <c r="T3635" i="3"/>
  <c r="T3639" i="3"/>
  <c r="T3643" i="3"/>
  <c r="T3647" i="3"/>
  <c r="T3651" i="3"/>
  <c r="T3655" i="3"/>
  <c r="T3659" i="3"/>
  <c r="T3663" i="3"/>
  <c r="T3667" i="3"/>
  <c r="T3671" i="3"/>
  <c r="T3675" i="3"/>
  <c r="T3679" i="3"/>
  <c r="T3683" i="3"/>
  <c r="T3687" i="3"/>
  <c r="T3691" i="3"/>
  <c r="T3695" i="3"/>
  <c r="T3699" i="3"/>
  <c r="T3703" i="3"/>
  <c r="T3707" i="3"/>
  <c r="T3711" i="3"/>
  <c r="T3715" i="3"/>
  <c r="T3719" i="3"/>
  <c r="T3723" i="3"/>
  <c r="T3727" i="3"/>
  <c r="T3731" i="3"/>
  <c r="T3735" i="3"/>
  <c r="T3739" i="3"/>
  <c r="T3743" i="3"/>
  <c r="T3747" i="3"/>
  <c r="T3751" i="3"/>
  <c r="T3755" i="3"/>
  <c r="T3759" i="3"/>
  <c r="T3763" i="3"/>
  <c r="T3767" i="3"/>
  <c r="T3771" i="3"/>
  <c r="T3775" i="3"/>
  <c r="T3779" i="3"/>
  <c r="T3783" i="3"/>
  <c r="T3787" i="3"/>
  <c r="T3791" i="3"/>
  <c r="T3795" i="3"/>
  <c r="T3799" i="3"/>
  <c r="T3803" i="3"/>
  <c r="T3807" i="3"/>
  <c r="T3811" i="3"/>
  <c r="T3815" i="3"/>
  <c r="T3819" i="3"/>
  <c r="T3823" i="3"/>
  <c r="T3827" i="3"/>
  <c r="T3831" i="3"/>
  <c r="T3835" i="3"/>
  <c r="T3839" i="3"/>
  <c r="T3843" i="3"/>
  <c r="T3847" i="3"/>
  <c r="T3851" i="3"/>
  <c r="T3855" i="3"/>
  <c r="T3859" i="3"/>
  <c r="T3863" i="3"/>
  <c r="T3867" i="3"/>
  <c r="T3871" i="3"/>
  <c r="T3875" i="3"/>
  <c r="T3879" i="3"/>
  <c r="T3883" i="3"/>
  <c r="T3887" i="3"/>
  <c r="T3891" i="3"/>
  <c r="T3895" i="3"/>
  <c r="T3899" i="3"/>
  <c r="T3903" i="3"/>
  <c r="T3907" i="3"/>
  <c r="T3911" i="3"/>
  <c r="T3915" i="3"/>
  <c r="T3919" i="3"/>
  <c r="T3923" i="3"/>
  <c r="T3927" i="3"/>
  <c r="T3931" i="3"/>
  <c r="T3935" i="3"/>
  <c r="T3939" i="3"/>
  <c r="T3943" i="3"/>
  <c r="T3947" i="3"/>
  <c r="T3951" i="3"/>
  <c r="T3955" i="3"/>
  <c r="T3959" i="3"/>
  <c r="T3963" i="3"/>
  <c r="T3967" i="3"/>
  <c r="T3971" i="3"/>
  <c r="T3975" i="3"/>
  <c r="T3979" i="3"/>
  <c r="T3983" i="3"/>
  <c r="T3987" i="3"/>
  <c r="T3991" i="3"/>
  <c r="T3995" i="3"/>
  <c r="T3999" i="3"/>
  <c r="T4003" i="3"/>
  <c r="T4007" i="3"/>
  <c r="T4011" i="3"/>
  <c r="T4015" i="3"/>
  <c r="T4019" i="3"/>
  <c r="T4023" i="3"/>
  <c r="T4027" i="3"/>
  <c r="T4031" i="3"/>
  <c r="T4035" i="3"/>
  <c r="T4039" i="3"/>
  <c r="T4043" i="3"/>
  <c r="T4047" i="3"/>
  <c r="T4051" i="3"/>
  <c r="T4055" i="3"/>
  <c r="T4059" i="3"/>
  <c r="T4063" i="3"/>
  <c r="T4067" i="3"/>
  <c r="T4071" i="3"/>
  <c r="T4075" i="3"/>
  <c r="T4079" i="3"/>
  <c r="T4083" i="3"/>
  <c r="T4087" i="3"/>
  <c r="T4091" i="3"/>
  <c r="T4095" i="3"/>
  <c r="T4099" i="3"/>
  <c r="T4103" i="3"/>
  <c r="T4107" i="3"/>
  <c r="T4111" i="3"/>
  <c r="T4115" i="3"/>
  <c r="T4119" i="3"/>
  <c r="T4123" i="3"/>
  <c r="T4127" i="3"/>
  <c r="T4131" i="3"/>
  <c r="T4135" i="3"/>
  <c r="T4139" i="3"/>
  <c r="T4143" i="3"/>
  <c r="T4147" i="3"/>
  <c r="T4151" i="3"/>
  <c r="T4155" i="3"/>
  <c r="T4159" i="3"/>
  <c r="T4163" i="3"/>
  <c r="T4167" i="3"/>
  <c r="T4171" i="3"/>
  <c r="T4175" i="3"/>
  <c r="T4179" i="3"/>
  <c r="T4183" i="3"/>
  <c r="T4187" i="3"/>
  <c r="T4191" i="3"/>
  <c r="T4195" i="3"/>
  <c r="T4199" i="3"/>
  <c r="T4203" i="3"/>
  <c r="T4207" i="3"/>
  <c r="T4211" i="3"/>
  <c r="T4215" i="3"/>
  <c r="T4219" i="3"/>
  <c r="T4223" i="3"/>
  <c r="T4227" i="3"/>
  <c r="T4231" i="3"/>
  <c r="T4235" i="3"/>
  <c r="T4239" i="3"/>
  <c r="T4243" i="3"/>
  <c r="T4247" i="3"/>
  <c r="T4251" i="3"/>
  <c r="T4255" i="3"/>
  <c r="T4259" i="3"/>
  <c r="T4263" i="3"/>
  <c r="T4267" i="3"/>
  <c r="T4271" i="3"/>
  <c r="T4275" i="3"/>
  <c r="T4279" i="3"/>
  <c r="T4283" i="3"/>
  <c r="T4287" i="3"/>
  <c r="T4291" i="3"/>
  <c r="T4295" i="3"/>
  <c r="T4299" i="3"/>
  <c r="T4303" i="3"/>
  <c r="T4307" i="3"/>
  <c r="T4311" i="3"/>
  <c r="T4315" i="3"/>
  <c r="T4319" i="3"/>
  <c r="T4323" i="3"/>
  <c r="T4327" i="3"/>
  <c r="T4331" i="3"/>
  <c r="T3640" i="3"/>
  <c r="T3644" i="3"/>
  <c r="T3648" i="3"/>
  <c r="T3652" i="3"/>
  <c r="T3656" i="3"/>
  <c r="T3660" i="3"/>
  <c r="T3664" i="3"/>
  <c r="T3668" i="3"/>
  <c r="T3672" i="3"/>
  <c r="T3676" i="3"/>
  <c r="T3680" i="3"/>
  <c r="T3684" i="3"/>
  <c r="T3688" i="3"/>
  <c r="T3692" i="3"/>
  <c r="T3696" i="3"/>
  <c r="T3700" i="3"/>
  <c r="T3704" i="3"/>
  <c r="T3708" i="3"/>
  <c r="T3712" i="3"/>
  <c r="T3716" i="3"/>
  <c r="T3720" i="3"/>
  <c r="T3724" i="3"/>
  <c r="T3728" i="3"/>
  <c r="T3732" i="3"/>
  <c r="T3736" i="3"/>
  <c r="T3740" i="3"/>
  <c r="T3744" i="3"/>
  <c r="T3748" i="3"/>
  <c r="T3752" i="3"/>
  <c r="T3756" i="3"/>
  <c r="T3760" i="3"/>
  <c r="T3764" i="3"/>
  <c r="T3768" i="3"/>
  <c r="T3772" i="3"/>
  <c r="T3776" i="3"/>
  <c r="T3780" i="3"/>
  <c r="T3784" i="3"/>
  <c r="T3788" i="3"/>
  <c r="T3792" i="3"/>
  <c r="T3796" i="3"/>
  <c r="T3800" i="3"/>
  <c r="T3804" i="3"/>
  <c r="T3808" i="3"/>
  <c r="T3812" i="3"/>
  <c r="T3816" i="3"/>
  <c r="T3820" i="3"/>
  <c r="T3824" i="3"/>
  <c r="T3828" i="3"/>
  <c r="T3832" i="3"/>
  <c r="T3836" i="3"/>
  <c r="T3840" i="3"/>
  <c r="T3844" i="3"/>
  <c r="T3848" i="3"/>
  <c r="T3852" i="3"/>
  <c r="T3856" i="3"/>
  <c r="T3860" i="3"/>
  <c r="T3864" i="3"/>
  <c r="T3868" i="3"/>
  <c r="T3872" i="3"/>
  <c r="T3876" i="3"/>
  <c r="T3880" i="3"/>
  <c r="T3884" i="3"/>
  <c r="T3888" i="3"/>
  <c r="T3892" i="3"/>
  <c r="T3896" i="3"/>
  <c r="T3900" i="3"/>
  <c r="T3904" i="3"/>
  <c r="T3908" i="3"/>
  <c r="T3912" i="3"/>
  <c r="T3916" i="3"/>
  <c r="T3920" i="3"/>
  <c r="T3924" i="3"/>
  <c r="T3928" i="3"/>
  <c r="T3932" i="3"/>
  <c r="T3936" i="3"/>
  <c r="T3940" i="3"/>
  <c r="T3944" i="3"/>
  <c r="T3948" i="3"/>
  <c r="T3952" i="3"/>
  <c r="T3956" i="3"/>
  <c r="T3960" i="3"/>
  <c r="T3964" i="3"/>
  <c r="T3968" i="3"/>
  <c r="T3972" i="3"/>
  <c r="T3976" i="3"/>
  <c r="T3980" i="3"/>
  <c r="T3984" i="3"/>
  <c r="T3988" i="3"/>
  <c r="T3992" i="3"/>
  <c r="T3996" i="3"/>
  <c r="T4000" i="3"/>
  <c r="T4004" i="3"/>
  <c r="T4008" i="3"/>
  <c r="T4012" i="3"/>
  <c r="T4016" i="3"/>
  <c r="T4020" i="3"/>
  <c r="T4024" i="3"/>
  <c r="T4028" i="3"/>
  <c r="T4032" i="3"/>
  <c r="T4036" i="3"/>
  <c r="T4040" i="3"/>
  <c r="T4044" i="3"/>
  <c r="T4048" i="3"/>
  <c r="T4052" i="3"/>
  <c r="T4056" i="3"/>
  <c r="T4060" i="3"/>
  <c r="T4064" i="3"/>
  <c r="T4068" i="3"/>
  <c r="T4072" i="3"/>
  <c r="T4076" i="3"/>
  <c r="T4080" i="3"/>
  <c r="T4084" i="3"/>
  <c r="T4088" i="3"/>
  <c r="T4092" i="3"/>
  <c r="T4096" i="3"/>
  <c r="T4100" i="3"/>
  <c r="T4104" i="3"/>
  <c r="T4108" i="3"/>
  <c r="T4112" i="3"/>
  <c r="T4116" i="3"/>
  <c r="T4120" i="3"/>
  <c r="T4124" i="3"/>
  <c r="T4128" i="3"/>
  <c r="T4132" i="3"/>
  <c r="T4136" i="3"/>
  <c r="T4140" i="3"/>
  <c r="T4144" i="3"/>
  <c r="T4148" i="3"/>
  <c r="T4152" i="3"/>
  <c r="T4156" i="3"/>
  <c r="T4160" i="3"/>
  <c r="T4164" i="3"/>
  <c r="T4168" i="3"/>
  <c r="T4172" i="3"/>
  <c r="T4176" i="3"/>
  <c r="T4180" i="3"/>
  <c r="T4184" i="3"/>
  <c r="T4188" i="3"/>
  <c r="T4192" i="3"/>
  <c r="T4196" i="3"/>
  <c r="T4200" i="3"/>
  <c r="T4204" i="3"/>
  <c r="T4208" i="3"/>
  <c r="T4212" i="3"/>
  <c r="T4216" i="3"/>
  <c r="T4220" i="3"/>
  <c r="T4224" i="3"/>
  <c r="T4228" i="3"/>
  <c r="T4232" i="3"/>
  <c r="T4236" i="3"/>
  <c r="T4240" i="3"/>
  <c r="T4244" i="3"/>
  <c r="T4248" i="3"/>
  <c r="T4252" i="3"/>
  <c r="T4256" i="3"/>
  <c r="T4260" i="3"/>
  <c r="T4264" i="3"/>
  <c r="T4268" i="3"/>
  <c r="T4272" i="3"/>
  <c r="T4276" i="3"/>
  <c r="T4280" i="3"/>
  <c r="T4284" i="3"/>
  <c r="T4288" i="3"/>
  <c r="T4292" i="3"/>
  <c r="T4296" i="3"/>
  <c r="T4300" i="3"/>
  <c r="T4304" i="3"/>
  <c r="T4308" i="3"/>
  <c r="T4312" i="3"/>
  <c r="T4316" i="3"/>
  <c r="T4320" i="3"/>
  <c r="T4324" i="3"/>
  <c r="T4328" i="3"/>
  <c r="T4332" i="3"/>
  <c r="T4336" i="3"/>
  <c r="T4340" i="3"/>
  <c r="T4344" i="3"/>
  <c r="T4348" i="3"/>
  <c r="T4352" i="3"/>
  <c r="T4356" i="3"/>
  <c r="T4360" i="3"/>
  <c r="T4364" i="3"/>
  <c r="T4368" i="3"/>
  <c r="T4372" i="3"/>
  <c r="T4376" i="3"/>
  <c r="T4380" i="3"/>
  <c r="T4384" i="3"/>
  <c r="T4388" i="3"/>
  <c r="T4392" i="3"/>
  <c r="T4396" i="3"/>
  <c r="T4400" i="3"/>
  <c r="T4404" i="3"/>
  <c r="T4408" i="3"/>
  <c r="T4412" i="3"/>
  <c r="T4416" i="3"/>
  <c r="T4420" i="3"/>
  <c r="T4424" i="3"/>
  <c r="T4428" i="3"/>
  <c r="T4432" i="3"/>
  <c r="T4436" i="3"/>
  <c r="T4440" i="3"/>
  <c r="T4444" i="3"/>
  <c r="T4448" i="3"/>
  <c r="T4452" i="3"/>
  <c r="T4456" i="3"/>
  <c r="T4460" i="3"/>
  <c r="T4464" i="3"/>
  <c r="T4468" i="3"/>
  <c r="T4472" i="3"/>
  <c r="T4476" i="3"/>
  <c r="T4480" i="3"/>
  <c r="T4484" i="3"/>
  <c r="T4488" i="3"/>
  <c r="T4492" i="3"/>
  <c r="T4496" i="3"/>
  <c r="T4500" i="3"/>
  <c r="T4504" i="3"/>
  <c r="T4508" i="3"/>
  <c r="T4512" i="3"/>
  <c r="T4516" i="3"/>
  <c r="T4520" i="3"/>
  <c r="T4524" i="3"/>
  <c r="T4528" i="3"/>
  <c r="T4532" i="3"/>
  <c r="T4536" i="3"/>
  <c r="T4540" i="3"/>
  <c r="T4544" i="3"/>
  <c r="T4548" i="3"/>
  <c r="T4552" i="3"/>
  <c r="T4556" i="3"/>
  <c r="T4560" i="3"/>
  <c r="T4564" i="3"/>
  <c r="T4568" i="3"/>
  <c r="T4572" i="3"/>
  <c r="T4576" i="3"/>
  <c r="T4580" i="3"/>
  <c r="T4584" i="3"/>
  <c r="T4588" i="3"/>
  <c r="T4592" i="3"/>
  <c r="T4596" i="3"/>
  <c r="T4600" i="3"/>
  <c r="T4604" i="3"/>
  <c r="T4608" i="3"/>
  <c r="T4612" i="3"/>
  <c r="T4616" i="3"/>
  <c r="T4620" i="3"/>
  <c r="T4624" i="3"/>
  <c r="T4628" i="3"/>
  <c r="T4632" i="3"/>
  <c r="T4636" i="3"/>
  <c r="T4640" i="3"/>
  <c r="T4644" i="3"/>
  <c r="T4648" i="3"/>
  <c r="T4652" i="3"/>
  <c r="T4656" i="3"/>
  <c r="T4660" i="3"/>
  <c r="T4664" i="3"/>
  <c r="T4668" i="3"/>
  <c r="T4672" i="3"/>
  <c r="T4676" i="3"/>
  <c r="T4680" i="3"/>
  <c r="T4684" i="3"/>
  <c r="T4688" i="3"/>
  <c r="T4692" i="3"/>
  <c r="T4696" i="3"/>
  <c r="T4700" i="3"/>
  <c r="T4704" i="3"/>
  <c r="T4708" i="3"/>
  <c r="T4712" i="3"/>
  <c r="T4716" i="3"/>
  <c r="T4720" i="3"/>
  <c r="T4724" i="3"/>
  <c r="T4728" i="3"/>
  <c r="T4732" i="3"/>
  <c r="T4736" i="3"/>
  <c r="T4740" i="3"/>
  <c r="T4744" i="3"/>
  <c r="T4748" i="3"/>
  <c r="T4752" i="3"/>
  <c r="T4756" i="3"/>
  <c r="T4760" i="3"/>
  <c r="T4764" i="3"/>
  <c r="T4768" i="3"/>
  <c r="T4772" i="3"/>
  <c r="T4776" i="3"/>
  <c r="T4780" i="3"/>
  <c r="T4784" i="3"/>
  <c r="T4788" i="3"/>
  <c r="T4792" i="3"/>
  <c r="T4796" i="3"/>
  <c r="T4800" i="3"/>
  <c r="T4804" i="3"/>
  <c r="T4808" i="3"/>
  <c r="T4812" i="3"/>
  <c r="T4816" i="3"/>
  <c r="T4820" i="3"/>
  <c r="T4824" i="3"/>
  <c r="T4828" i="3"/>
  <c r="T4832" i="3"/>
  <c r="T4836" i="3"/>
  <c r="T4840" i="3"/>
  <c r="T4844" i="3"/>
  <c r="T4848" i="3"/>
  <c r="T4852" i="3"/>
  <c r="T4856" i="3"/>
  <c r="T4860" i="3"/>
  <c r="T4864" i="3"/>
  <c r="T4868" i="3"/>
  <c r="T4872" i="3"/>
  <c r="T4876" i="3"/>
  <c r="T4880" i="3"/>
  <c r="T4884" i="3"/>
  <c r="T4888" i="3"/>
  <c r="T4892" i="3"/>
  <c r="T4896" i="3"/>
  <c r="T4900" i="3"/>
  <c r="T4904" i="3"/>
  <c r="T4908" i="3"/>
  <c r="T4912" i="3"/>
  <c r="T4916" i="3"/>
  <c r="T4920" i="3"/>
  <c r="T4924" i="3"/>
  <c r="T4928" i="3"/>
  <c r="T4932" i="3"/>
  <c r="T4936" i="3"/>
  <c r="T4940" i="3"/>
  <c r="T4944" i="3"/>
  <c r="T4948" i="3"/>
  <c r="T4952" i="3"/>
  <c r="T4956" i="3"/>
  <c r="T4960" i="3"/>
  <c r="T4964" i="3"/>
  <c r="T4968" i="3"/>
  <c r="T4972" i="3"/>
  <c r="T4976" i="3"/>
  <c r="T4980" i="3"/>
  <c r="T4984" i="3"/>
  <c r="T4988" i="3"/>
  <c r="T4992" i="3"/>
  <c r="T4996" i="3"/>
  <c r="T5000" i="3"/>
  <c r="T3637" i="3"/>
  <c r="T3641" i="3"/>
  <c r="T3645" i="3"/>
  <c r="T3649" i="3"/>
  <c r="T3653" i="3"/>
  <c r="T3657" i="3"/>
  <c r="T3661" i="3"/>
  <c r="T3665" i="3"/>
  <c r="T3669" i="3"/>
  <c r="T3673" i="3"/>
  <c r="T3677" i="3"/>
  <c r="T3681" i="3"/>
  <c r="T3685" i="3"/>
  <c r="T3689" i="3"/>
  <c r="T3693" i="3"/>
  <c r="T3697" i="3"/>
  <c r="T3701" i="3"/>
  <c r="T3705" i="3"/>
  <c r="T3709" i="3"/>
  <c r="T3713" i="3"/>
  <c r="T3717" i="3"/>
  <c r="T3721" i="3"/>
  <c r="T3725" i="3"/>
  <c r="T3729" i="3"/>
  <c r="T3733" i="3"/>
  <c r="T3737" i="3"/>
  <c r="T3741" i="3"/>
  <c r="T3745" i="3"/>
  <c r="T3749" i="3"/>
  <c r="T3753" i="3"/>
  <c r="T3757" i="3"/>
  <c r="T3761" i="3"/>
  <c r="T3765" i="3"/>
  <c r="T3769" i="3"/>
  <c r="T3773" i="3"/>
  <c r="T3777" i="3"/>
  <c r="T3781" i="3"/>
  <c r="T3785" i="3"/>
  <c r="T3789" i="3"/>
  <c r="T3793" i="3"/>
  <c r="T3797" i="3"/>
  <c r="T3801" i="3"/>
  <c r="T3805" i="3"/>
  <c r="T3809" i="3"/>
  <c r="T3813" i="3"/>
  <c r="T3817" i="3"/>
  <c r="T3821" i="3"/>
  <c r="T3825" i="3"/>
  <c r="T3829" i="3"/>
  <c r="T3833" i="3"/>
  <c r="T3837" i="3"/>
  <c r="T3841" i="3"/>
  <c r="T3845" i="3"/>
  <c r="T3849" i="3"/>
  <c r="T3853" i="3"/>
  <c r="T3857" i="3"/>
  <c r="T3861" i="3"/>
  <c r="T3865" i="3"/>
  <c r="T3869" i="3"/>
  <c r="T3873" i="3"/>
  <c r="T3877" i="3"/>
  <c r="T3881" i="3"/>
  <c r="T3885" i="3"/>
  <c r="T3889" i="3"/>
  <c r="T3893" i="3"/>
  <c r="T3897" i="3"/>
  <c r="T3901" i="3"/>
  <c r="T3905" i="3"/>
  <c r="T3909" i="3"/>
  <c r="T3913" i="3"/>
  <c r="T3917" i="3"/>
  <c r="T3921" i="3"/>
  <c r="T3925" i="3"/>
  <c r="T3929" i="3"/>
  <c r="T3933" i="3"/>
  <c r="T3937" i="3"/>
  <c r="T3941" i="3"/>
  <c r="T3945" i="3"/>
  <c r="T3949" i="3"/>
  <c r="T3953" i="3"/>
  <c r="T3957" i="3"/>
  <c r="T3961" i="3"/>
  <c r="T3965" i="3"/>
  <c r="T3969" i="3"/>
  <c r="T3973" i="3"/>
  <c r="T3977" i="3"/>
  <c r="T3981" i="3"/>
  <c r="T3985" i="3"/>
  <c r="T3989" i="3"/>
  <c r="T3993" i="3"/>
  <c r="T3997" i="3"/>
  <c r="T4001" i="3"/>
  <c r="T4005" i="3"/>
  <c r="T4009" i="3"/>
  <c r="T4013" i="3"/>
  <c r="T4017" i="3"/>
  <c r="T4021" i="3"/>
  <c r="T4025" i="3"/>
  <c r="T4029" i="3"/>
  <c r="T4033" i="3"/>
  <c r="T4037" i="3"/>
  <c r="T4041" i="3"/>
  <c r="T4045" i="3"/>
  <c r="T4049" i="3"/>
  <c r="T4053" i="3"/>
  <c r="T4057" i="3"/>
  <c r="T4061" i="3"/>
  <c r="T4065" i="3"/>
  <c r="T4069" i="3"/>
  <c r="T4073" i="3"/>
  <c r="T4077" i="3"/>
  <c r="T4081" i="3"/>
  <c r="T4085" i="3"/>
  <c r="T4089" i="3"/>
  <c r="T4093" i="3"/>
  <c r="T4097" i="3"/>
  <c r="T4101" i="3"/>
  <c r="T4105" i="3"/>
  <c r="T4109" i="3"/>
  <c r="T4113" i="3"/>
  <c r="T4117" i="3"/>
  <c r="T4121" i="3"/>
  <c r="T4125" i="3"/>
  <c r="T4129" i="3"/>
  <c r="T4133" i="3"/>
  <c r="T4137" i="3"/>
  <c r="T4141" i="3"/>
  <c r="T4145" i="3"/>
  <c r="T4149" i="3"/>
  <c r="T4153" i="3"/>
  <c r="T4157" i="3"/>
  <c r="T4161" i="3"/>
  <c r="T4165" i="3"/>
  <c r="T4169" i="3"/>
  <c r="T4173" i="3"/>
  <c r="T4177" i="3"/>
  <c r="T4181" i="3"/>
  <c r="T4185" i="3"/>
  <c r="T4189" i="3"/>
  <c r="T4193" i="3"/>
  <c r="T4197" i="3"/>
  <c r="T4201" i="3"/>
  <c r="T4205" i="3"/>
  <c r="T4209" i="3"/>
  <c r="T4213" i="3"/>
  <c r="T4217" i="3"/>
  <c r="T4221" i="3"/>
  <c r="T4225" i="3"/>
  <c r="T4229" i="3"/>
  <c r="T4233" i="3"/>
  <c r="T4237" i="3"/>
  <c r="T4241" i="3"/>
  <c r="T4245" i="3"/>
  <c r="T4249" i="3"/>
  <c r="T4253" i="3"/>
  <c r="T4257" i="3"/>
  <c r="T4261" i="3"/>
  <c r="T4265" i="3"/>
  <c r="T4269" i="3"/>
  <c r="T4273" i="3"/>
  <c r="T4277" i="3"/>
  <c r="T4281" i="3"/>
  <c r="T4285" i="3"/>
  <c r="T4289" i="3"/>
  <c r="T4293" i="3"/>
  <c r="T4297" i="3"/>
  <c r="T4301" i="3"/>
  <c r="T4305" i="3"/>
  <c r="T4309" i="3"/>
  <c r="T4313" i="3"/>
  <c r="T4317" i="3"/>
  <c r="T4321" i="3"/>
  <c r="T4325" i="3"/>
  <c r="T4329" i="3"/>
  <c r="T4333" i="3"/>
  <c r="T4337" i="3"/>
  <c r="T4341" i="3"/>
  <c r="T4345" i="3"/>
  <c r="T4349" i="3"/>
  <c r="T4353" i="3"/>
  <c r="T4357" i="3"/>
  <c r="T4361" i="3"/>
  <c r="T4365" i="3"/>
  <c r="T4369" i="3"/>
  <c r="T4373" i="3"/>
  <c r="T4377" i="3"/>
  <c r="T4381" i="3"/>
  <c r="T4385" i="3"/>
  <c r="T4389" i="3"/>
  <c r="T4393" i="3"/>
  <c r="T4397" i="3"/>
  <c r="T4401" i="3"/>
  <c r="T4405" i="3"/>
  <c r="T4409" i="3"/>
  <c r="T4413" i="3"/>
  <c r="T4417" i="3"/>
  <c r="T4421" i="3"/>
  <c r="T4425" i="3"/>
  <c r="T4429" i="3"/>
  <c r="T4433" i="3"/>
  <c r="T4437" i="3"/>
  <c r="T4441" i="3"/>
  <c r="T4445" i="3"/>
  <c r="T4449" i="3"/>
  <c r="T4453" i="3"/>
  <c r="T4457" i="3"/>
  <c r="T4461" i="3"/>
  <c r="T4465" i="3"/>
  <c r="T4469" i="3"/>
  <c r="T4473" i="3"/>
  <c r="T4477" i="3"/>
  <c r="T4481" i="3"/>
  <c r="T4485" i="3"/>
  <c r="T4489" i="3"/>
  <c r="T4493" i="3"/>
  <c r="T4497" i="3"/>
  <c r="T4501" i="3"/>
  <c r="T4505" i="3"/>
  <c r="T4509" i="3"/>
  <c r="T4513" i="3"/>
  <c r="T4517" i="3"/>
  <c r="T4521" i="3"/>
  <c r="T4525" i="3"/>
  <c r="T4529" i="3"/>
  <c r="T4533" i="3"/>
  <c r="T4537" i="3"/>
  <c r="T4541" i="3"/>
  <c r="T4545" i="3"/>
  <c r="T4549" i="3"/>
  <c r="T4553" i="3"/>
  <c r="T4557" i="3"/>
  <c r="T4561" i="3"/>
  <c r="T4565" i="3"/>
  <c r="T4569" i="3"/>
  <c r="T4573" i="3"/>
  <c r="T4577" i="3"/>
  <c r="T4581" i="3"/>
  <c r="T4585" i="3"/>
  <c r="T4589" i="3"/>
  <c r="T4593" i="3"/>
  <c r="T4597" i="3"/>
  <c r="T4601" i="3"/>
  <c r="T4605" i="3"/>
  <c r="T4609" i="3"/>
  <c r="T4613" i="3"/>
  <c r="T4617" i="3"/>
  <c r="T4621" i="3"/>
  <c r="T4625" i="3"/>
  <c r="T4629" i="3"/>
  <c r="T4633" i="3"/>
  <c r="T4637" i="3"/>
  <c r="T4641" i="3"/>
  <c r="T4645" i="3"/>
  <c r="T4649" i="3"/>
  <c r="T4653" i="3"/>
  <c r="T4657" i="3"/>
  <c r="T4661" i="3"/>
  <c r="T4665" i="3"/>
  <c r="T4669" i="3"/>
  <c r="T4673" i="3"/>
  <c r="T4677" i="3"/>
  <c r="T4681" i="3"/>
  <c r="T4685" i="3"/>
  <c r="T4689" i="3"/>
  <c r="T4693" i="3"/>
  <c r="T4697" i="3"/>
  <c r="T4701" i="3"/>
  <c r="T4705" i="3"/>
  <c r="T4709" i="3"/>
  <c r="T4713" i="3"/>
  <c r="T4717" i="3"/>
  <c r="T4721" i="3"/>
  <c r="T4725" i="3"/>
  <c r="T4729" i="3"/>
  <c r="T4733" i="3"/>
  <c r="T4737" i="3"/>
  <c r="T4741" i="3"/>
  <c r="T4745" i="3"/>
  <c r="T4749" i="3"/>
  <c r="T4753" i="3"/>
  <c r="T4757" i="3"/>
  <c r="T4761" i="3"/>
  <c r="T4765" i="3"/>
  <c r="T4769" i="3"/>
  <c r="T4773" i="3"/>
  <c r="T4777" i="3"/>
  <c r="T4781" i="3"/>
  <c r="T4785" i="3"/>
  <c r="T4789" i="3"/>
  <c r="T4793" i="3"/>
  <c r="T4797" i="3"/>
  <c r="T4801" i="3"/>
  <c r="T4805" i="3"/>
  <c r="T4809" i="3"/>
  <c r="T4813" i="3"/>
  <c r="T4817" i="3"/>
  <c r="T4821" i="3"/>
  <c r="T4825" i="3"/>
  <c r="T4829" i="3"/>
  <c r="T4833" i="3"/>
  <c r="T4837" i="3"/>
  <c r="T4841" i="3"/>
  <c r="T4845" i="3"/>
  <c r="T4849" i="3"/>
  <c r="T4853" i="3"/>
  <c r="T4857" i="3"/>
  <c r="T4861" i="3"/>
  <c r="T4865" i="3"/>
  <c r="T4869" i="3"/>
  <c r="T4873" i="3"/>
  <c r="T4877" i="3"/>
  <c r="T4881" i="3"/>
  <c r="T4885" i="3"/>
  <c r="T4889" i="3"/>
  <c r="T4893" i="3"/>
  <c r="T4897" i="3"/>
  <c r="T4901" i="3"/>
  <c r="T4905" i="3"/>
  <c r="T4909" i="3"/>
  <c r="T4913" i="3"/>
  <c r="T4917" i="3"/>
  <c r="T4921" i="3"/>
  <c r="T4925" i="3"/>
  <c r="T4929" i="3"/>
  <c r="T4933" i="3"/>
  <c r="T4937" i="3"/>
  <c r="T4941" i="3"/>
  <c r="T4945" i="3"/>
  <c r="T4949" i="3"/>
  <c r="T4953" i="3"/>
  <c r="T4957" i="3"/>
  <c r="T4961" i="3"/>
  <c r="T4965" i="3"/>
  <c r="T4969" i="3"/>
  <c r="T4973" i="3"/>
  <c r="T4977" i="3"/>
  <c r="T4981" i="3"/>
  <c r="T4985" i="3"/>
  <c r="T4989" i="3"/>
  <c r="T4993" i="3"/>
  <c r="T4997" i="3"/>
  <c r="T5001" i="3"/>
  <c r="T4030" i="3"/>
  <c r="T4034" i="3"/>
  <c r="T4038" i="3"/>
  <c r="T4042" i="3"/>
  <c r="T4046" i="3"/>
  <c r="T4050" i="3"/>
  <c r="T4054" i="3"/>
  <c r="T4058" i="3"/>
  <c r="T4062" i="3"/>
  <c r="T4066" i="3"/>
  <c r="T4070" i="3"/>
  <c r="T4074" i="3"/>
  <c r="T4078" i="3"/>
  <c r="T4082" i="3"/>
  <c r="T4086" i="3"/>
  <c r="T4090" i="3"/>
  <c r="T4094" i="3"/>
  <c r="T4098" i="3"/>
  <c r="T4102" i="3"/>
  <c r="T4106" i="3"/>
  <c r="T4110" i="3"/>
  <c r="T4114" i="3"/>
  <c r="T4118" i="3"/>
  <c r="T4122" i="3"/>
  <c r="T4126" i="3"/>
  <c r="T4130" i="3"/>
  <c r="T4134" i="3"/>
  <c r="T4138" i="3"/>
  <c r="T4142" i="3"/>
  <c r="T4146" i="3"/>
  <c r="T4150" i="3"/>
  <c r="T4154" i="3"/>
  <c r="T4158" i="3"/>
  <c r="T4162" i="3"/>
  <c r="T4166" i="3"/>
  <c r="T4170" i="3"/>
  <c r="T4174" i="3"/>
  <c r="T4178" i="3"/>
  <c r="T4182" i="3"/>
  <c r="T4186" i="3"/>
  <c r="T4190" i="3"/>
  <c r="T4194" i="3"/>
  <c r="T4198" i="3"/>
  <c r="T4202" i="3"/>
  <c r="T4206" i="3"/>
  <c r="T4210" i="3"/>
  <c r="T4214" i="3"/>
  <c r="T4218" i="3"/>
  <c r="T4222" i="3"/>
  <c r="T4226" i="3"/>
  <c r="T4230" i="3"/>
  <c r="T4234" i="3"/>
  <c r="T4238" i="3"/>
  <c r="T4242" i="3"/>
  <c r="T4246" i="3"/>
  <c r="T4250" i="3"/>
  <c r="T4254" i="3"/>
  <c r="T4258" i="3"/>
  <c r="T4262" i="3"/>
  <c r="T4266" i="3"/>
  <c r="T4270" i="3"/>
  <c r="T4274" i="3"/>
  <c r="T4278" i="3"/>
  <c r="T4282" i="3"/>
  <c r="T4286" i="3"/>
  <c r="T4290" i="3"/>
  <c r="T4294" i="3"/>
  <c r="T4298" i="3"/>
  <c r="T4302" i="3"/>
  <c r="T4306" i="3"/>
  <c r="T4310" i="3"/>
  <c r="T4314" i="3"/>
  <c r="T4318" i="3"/>
  <c r="T4322" i="3"/>
  <c r="T4326" i="3"/>
  <c r="T4330" i="3"/>
  <c r="T4334" i="3"/>
  <c r="T4338" i="3"/>
  <c r="T4342" i="3"/>
  <c r="T4346" i="3"/>
  <c r="T4350" i="3"/>
  <c r="T4354" i="3"/>
  <c r="T4358" i="3"/>
  <c r="T4362" i="3"/>
  <c r="T4366" i="3"/>
  <c r="T4370" i="3"/>
  <c r="T4374" i="3"/>
  <c r="T4378" i="3"/>
  <c r="T4382" i="3"/>
  <c r="T4386" i="3"/>
  <c r="T4390" i="3"/>
  <c r="T4394" i="3"/>
  <c r="T4398" i="3"/>
  <c r="T4402" i="3"/>
  <c r="T4406" i="3"/>
  <c r="T4410" i="3"/>
  <c r="T4414" i="3"/>
  <c r="T4418" i="3"/>
  <c r="T4422" i="3"/>
  <c r="T4426" i="3"/>
  <c r="T4430" i="3"/>
  <c r="T4434" i="3"/>
  <c r="T4438" i="3"/>
  <c r="T4442" i="3"/>
  <c r="T4446" i="3"/>
  <c r="T4450" i="3"/>
  <c r="T4454" i="3"/>
  <c r="T4458" i="3"/>
  <c r="T4462" i="3"/>
  <c r="T4466" i="3"/>
  <c r="T4470" i="3"/>
  <c r="T4474" i="3"/>
  <c r="T4478" i="3"/>
  <c r="T4482" i="3"/>
  <c r="T4486" i="3"/>
  <c r="T4490" i="3"/>
  <c r="T4494" i="3"/>
  <c r="T4498" i="3"/>
  <c r="T4502" i="3"/>
  <c r="T4506" i="3"/>
  <c r="T4510" i="3"/>
  <c r="T4514" i="3"/>
  <c r="T4518" i="3"/>
  <c r="T4522" i="3"/>
  <c r="T4526" i="3"/>
  <c r="T4530" i="3"/>
  <c r="T4534" i="3"/>
  <c r="T4538" i="3"/>
  <c r="T4542" i="3"/>
  <c r="T4546" i="3"/>
  <c r="T4550" i="3"/>
  <c r="T4554" i="3"/>
  <c r="T4558" i="3"/>
  <c r="T4562" i="3"/>
  <c r="T4566" i="3"/>
  <c r="T4570" i="3"/>
  <c r="T4574" i="3"/>
  <c r="T4578" i="3"/>
  <c r="T4582" i="3"/>
  <c r="T4586" i="3"/>
  <c r="T4590" i="3"/>
  <c r="T4594" i="3"/>
  <c r="T4598" i="3"/>
  <c r="T4602" i="3"/>
  <c r="T4606" i="3"/>
  <c r="T4610" i="3"/>
  <c r="T4614" i="3"/>
  <c r="T4618" i="3"/>
  <c r="T4622" i="3"/>
  <c r="T4626" i="3"/>
  <c r="T4630" i="3"/>
  <c r="T4634" i="3"/>
  <c r="T4638" i="3"/>
  <c r="T4642" i="3"/>
  <c r="T4646" i="3"/>
  <c r="T4650" i="3"/>
  <c r="T4654" i="3"/>
  <c r="T4658" i="3"/>
  <c r="T4662" i="3"/>
  <c r="T4666" i="3"/>
  <c r="T4670" i="3"/>
  <c r="T4674" i="3"/>
  <c r="T4678" i="3"/>
  <c r="T4682" i="3"/>
  <c r="T4686" i="3"/>
  <c r="T4690" i="3"/>
  <c r="T4694" i="3"/>
  <c r="T4698" i="3"/>
  <c r="T4702" i="3"/>
  <c r="T4706" i="3"/>
  <c r="T4710" i="3"/>
  <c r="T4714" i="3"/>
  <c r="T4718" i="3"/>
  <c r="T4722" i="3"/>
  <c r="T4726" i="3"/>
  <c r="T4730" i="3"/>
  <c r="T4734" i="3"/>
  <c r="T4738" i="3"/>
  <c r="T4742" i="3"/>
  <c r="T4746" i="3"/>
  <c r="T4750" i="3"/>
  <c r="T4754" i="3"/>
  <c r="T4758" i="3"/>
  <c r="T4762" i="3"/>
  <c r="T4766" i="3"/>
  <c r="T4770" i="3"/>
  <c r="T4774" i="3"/>
  <c r="T4778" i="3"/>
  <c r="T4782" i="3"/>
  <c r="T4786" i="3"/>
  <c r="T4790" i="3"/>
  <c r="T4794" i="3"/>
  <c r="T4798" i="3"/>
  <c r="T4802" i="3"/>
  <c r="T4806" i="3"/>
  <c r="T4810" i="3"/>
  <c r="T4814" i="3"/>
  <c r="T4818" i="3"/>
  <c r="T4822" i="3"/>
  <c r="T4826" i="3"/>
  <c r="T4830" i="3"/>
  <c r="T4834" i="3"/>
  <c r="T4838" i="3"/>
  <c r="T4842" i="3"/>
  <c r="T4846" i="3"/>
  <c r="T4850" i="3"/>
  <c r="T4854" i="3"/>
  <c r="T4858" i="3"/>
  <c r="T4862" i="3"/>
  <c r="T4866" i="3"/>
  <c r="T4870" i="3"/>
  <c r="T4874" i="3"/>
  <c r="T4878" i="3"/>
  <c r="T4882" i="3"/>
  <c r="T4886" i="3"/>
  <c r="T4890" i="3"/>
  <c r="T4894" i="3"/>
  <c r="T4898" i="3"/>
  <c r="T4902" i="3"/>
  <c r="T4906" i="3"/>
  <c r="T4910" i="3"/>
  <c r="T4914" i="3"/>
  <c r="T4918" i="3"/>
  <c r="T4922" i="3"/>
  <c r="T4926" i="3"/>
  <c r="T4930" i="3"/>
  <c r="T4934" i="3"/>
  <c r="T4938" i="3"/>
  <c r="T4942" i="3"/>
  <c r="T4946" i="3"/>
  <c r="T4950" i="3"/>
  <c r="T4954" i="3"/>
  <c r="T4958" i="3"/>
  <c r="T4962" i="3"/>
  <c r="T4966" i="3"/>
  <c r="T4970" i="3"/>
  <c r="T4974" i="3"/>
  <c r="T4978" i="3"/>
  <c r="T4982" i="3"/>
  <c r="T4986" i="3"/>
  <c r="T4990" i="3"/>
  <c r="T4994" i="3"/>
  <c r="T4998" i="3"/>
  <c r="T5002" i="3"/>
  <c r="T4335" i="3"/>
  <c r="T4339" i="3"/>
  <c r="T4343" i="3"/>
  <c r="T4347" i="3"/>
  <c r="T4351" i="3"/>
  <c r="T4355" i="3"/>
  <c r="T4359" i="3"/>
  <c r="T4363" i="3"/>
  <c r="T4367" i="3"/>
  <c r="T4371" i="3"/>
  <c r="T4375" i="3"/>
  <c r="T4379" i="3"/>
  <c r="T4383" i="3"/>
  <c r="T4387" i="3"/>
  <c r="T4391" i="3"/>
  <c r="T4395" i="3"/>
  <c r="T4399" i="3"/>
  <c r="T4403" i="3"/>
  <c r="T4407" i="3"/>
  <c r="T4411" i="3"/>
  <c r="T4415" i="3"/>
  <c r="T4419" i="3"/>
  <c r="T4423" i="3"/>
  <c r="T4427" i="3"/>
  <c r="T4431" i="3"/>
  <c r="T4435" i="3"/>
  <c r="T4439" i="3"/>
  <c r="T4443" i="3"/>
  <c r="T4447" i="3"/>
  <c r="T4451" i="3"/>
  <c r="T4455" i="3"/>
  <c r="T4459" i="3"/>
  <c r="T4463" i="3"/>
  <c r="T4467" i="3"/>
  <c r="T4471" i="3"/>
  <c r="T4475" i="3"/>
  <c r="T4479" i="3"/>
  <c r="T4483" i="3"/>
  <c r="T4487" i="3"/>
  <c r="T4491" i="3"/>
  <c r="T4495" i="3"/>
  <c r="T4499" i="3"/>
  <c r="T4503" i="3"/>
  <c r="T4507" i="3"/>
  <c r="T4511" i="3"/>
  <c r="T4515" i="3"/>
  <c r="T4519" i="3"/>
  <c r="T4523" i="3"/>
  <c r="T4527" i="3"/>
  <c r="T4531" i="3"/>
  <c r="T4535" i="3"/>
  <c r="T4539" i="3"/>
  <c r="T4543" i="3"/>
  <c r="T4547" i="3"/>
  <c r="T4551" i="3"/>
  <c r="T4555" i="3"/>
  <c r="T4559" i="3"/>
  <c r="T4563" i="3"/>
  <c r="T4567" i="3"/>
  <c r="T4571" i="3"/>
  <c r="T4575" i="3"/>
  <c r="T4579" i="3"/>
  <c r="T4583" i="3"/>
  <c r="T4587" i="3"/>
  <c r="T4591" i="3"/>
  <c r="T4595" i="3"/>
  <c r="T4599" i="3"/>
  <c r="T4603" i="3"/>
  <c r="T4607" i="3"/>
  <c r="T4611" i="3"/>
  <c r="T4615" i="3"/>
  <c r="T4619" i="3"/>
  <c r="T4623" i="3"/>
  <c r="T4627" i="3"/>
  <c r="T4631" i="3"/>
  <c r="T4635" i="3"/>
  <c r="T4639" i="3"/>
  <c r="T4643" i="3"/>
  <c r="T4647" i="3"/>
  <c r="T4651" i="3"/>
  <c r="T4655" i="3"/>
  <c r="T4659" i="3"/>
  <c r="T4663" i="3"/>
  <c r="T4667" i="3"/>
  <c r="T4671" i="3"/>
  <c r="T4675" i="3"/>
  <c r="T4679" i="3"/>
  <c r="T4683" i="3"/>
  <c r="T4687" i="3"/>
  <c r="T4691" i="3"/>
  <c r="T4695" i="3"/>
  <c r="T4699" i="3"/>
  <c r="T4703" i="3"/>
  <c r="T4707" i="3"/>
  <c r="T4711" i="3"/>
  <c r="T4715" i="3"/>
  <c r="T4719" i="3"/>
  <c r="T4723" i="3"/>
  <c r="T4727" i="3"/>
  <c r="T4731" i="3"/>
  <c r="T4735" i="3"/>
  <c r="T4739" i="3"/>
  <c r="T4743" i="3"/>
  <c r="T4747" i="3"/>
  <c r="T4751" i="3"/>
  <c r="T4755" i="3"/>
  <c r="T4759" i="3"/>
  <c r="T4763" i="3"/>
  <c r="T4767" i="3"/>
  <c r="T4771" i="3"/>
  <c r="T4775" i="3"/>
  <c r="T4779" i="3"/>
  <c r="T4783" i="3"/>
  <c r="T4787" i="3"/>
  <c r="T4791" i="3"/>
  <c r="T4795" i="3"/>
  <c r="T4799" i="3"/>
  <c r="T4803" i="3"/>
  <c r="T4807" i="3"/>
  <c r="T4811" i="3"/>
  <c r="T4815" i="3"/>
  <c r="T4819" i="3"/>
  <c r="T4823" i="3"/>
  <c r="T4827" i="3"/>
  <c r="T4831" i="3"/>
  <c r="T4835" i="3"/>
  <c r="T4839" i="3"/>
  <c r="T4843" i="3"/>
  <c r="T4847" i="3"/>
  <c r="T4851" i="3"/>
  <c r="T4855" i="3"/>
  <c r="T4859" i="3"/>
  <c r="T4863" i="3"/>
  <c r="T4867" i="3"/>
  <c r="T4871" i="3"/>
  <c r="T4875" i="3"/>
  <c r="T4879" i="3"/>
  <c r="T4883" i="3"/>
  <c r="T4887" i="3"/>
  <c r="T4891" i="3"/>
  <c r="T4895" i="3"/>
  <c r="T4899" i="3"/>
  <c r="T4903" i="3"/>
  <c r="T4907" i="3"/>
  <c r="T4911" i="3"/>
  <c r="T4915" i="3"/>
  <c r="T4919" i="3"/>
  <c r="T4923" i="3"/>
  <c r="T4927" i="3"/>
  <c r="T4931" i="3"/>
  <c r="T4935" i="3"/>
  <c r="T4939" i="3"/>
  <c r="T4943" i="3"/>
  <c r="T4947" i="3"/>
  <c r="T4951" i="3"/>
  <c r="T4955" i="3"/>
  <c r="T4959" i="3"/>
  <c r="T4963" i="3"/>
  <c r="T4967" i="3"/>
  <c r="T4971" i="3"/>
  <c r="T4975" i="3"/>
  <c r="T4979" i="3"/>
  <c r="T4983" i="3"/>
  <c r="T4987" i="3"/>
  <c r="T4991" i="3"/>
  <c r="T4995" i="3"/>
  <c r="T4999" i="3"/>
  <c r="T5003" i="3"/>
  <c r="K5003" i="1" l="1"/>
  <c r="I5003" i="1"/>
  <c r="G5003" i="1"/>
  <c r="F5003" i="1"/>
  <c r="E5003" i="1"/>
  <c r="D5003" i="1"/>
  <c r="A5003" i="1"/>
  <c r="K5002" i="1"/>
  <c r="I5002" i="1"/>
  <c r="G5002" i="1"/>
  <c r="F5002" i="1"/>
  <c r="E5002" i="1"/>
  <c r="D5002" i="1"/>
  <c r="A5002" i="1"/>
  <c r="K5001" i="1"/>
  <c r="I5001" i="1"/>
  <c r="G5001" i="1"/>
  <c r="F5001" i="1"/>
  <c r="E5001" i="1"/>
  <c r="D5001" i="1"/>
  <c r="A5001" i="1"/>
  <c r="K5000" i="1"/>
  <c r="I5000" i="1"/>
  <c r="G5000" i="1"/>
  <c r="F5000" i="1"/>
  <c r="E5000" i="1"/>
  <c r="D5000" i="1"/>
  <c r="A5000" i="1"/>
  <c r="K4999" i="1"/>
  <c r="I4999" i="1"/>
  <c r="G4999" i="1"/>
  <c r="F4999" i="1"/>
  <c r="E4999" i="1"/>
  <c r="D4999" i="1"/>
  <c r="A4999" i="1"/>
  <c r="K4998" i="1"/>
  <c r="I4998" i="1"/>
  <c r="G4998" i="1"/>
  <c r="F4998" i="1"/>
  <c r="E4998" i="1"/>
  <c r="D4998" i="1"/>
  <c r="A4998" i="1"/>
  <c r="K4997" i="1"/>
  <c r="I4997" i="1"/>
  <c r="G4997" i="1"/>
  <c r="F4997" i="1"/>
  <c r="E4997" i="1"/>
  <c r="D4997" i="1"/>
  <c r="A4997" i="1"/>
  <c r="K4996" i="1"/>
  <c r="I4996" i="1"/>
  <c r="G4996" i="1"/>
  <c r="F4996" i="1"/>
  <c r="E4996" i="1"/>
  <c r="D4996" i="1"/>
  <c r="A4996" i="1"/>
  <c r="K4995" i="1"/>
  <c r="I4995" i="1"/>
  <c r="G4995" i="1"/>
  <c r="F4995" i="1"/>
  <c r="E4995" i="1"/>
  <c r="D4995" i="1"/>
  <c r="A4995" i="1"/>
  <c r="K4994" i="1"/>
  <c r="I4994" i="1"/>
  <c r="G4994" i="1"/>
  <c r="F4994" i="1"/>
  <c r="E4994" i="1"/>
  <c r="D4994" i="1"/>
  <c r="A4994" i="1"/>
  <c r="K4993" i="1"/>
  <c r="I4993" i="1"/>
  <c r="G4993" i="1"/>
  <c r="F4993" i="1"/>
  <c r="E4993" i="1"/>
  <c r="D4993" i="1"/>
  <c r="A4993" i="1"/>
  <c r="K4992" i="1"/>
  <c r="I4992" i="1"/>
  <c r="G4992" i="1"/>
  <c r="F4992" i="1"/>
  <c r="E4992" i="1"/>
  <c r="D4992" i="1"/>
  <c r="A4992" i="1"/>
  <c r="K4991" i="1"/>
  <c r="I4991" i="1"/>
  <c r="G4991" i="1"/>
  <c r="F4991" i="1"/>
  <c r="E4991" i="1"/>
  <c r="D4991" i="1"/>
  <c r="A4991" i="1"/>
  <c r="K4990" i="1"/>
  <c r="I4990" i="1"/>
  <c r="G4990" i="1"/>
  <c r="F4990" i="1"/>
  <c r="E4990" i="1"/>
  <c r="D4990" i="1"/>
  <c r="A4990" i="1"/>
  <c r="K4989" i="1"/>
  <c r="I4989" i="1"/>
  <c r="G4989" i="1"/>
  <c r="F4989" i="1"/>
  <c r="E4989" i="1"/>
  <c r="D4989" i="1"/>
  <c r="A4989" i="1"/>
  <c r="K4988" i="1"/>
  <c r="I4988" i="1"/>
  <c r="G4988" i="1"/>
  <c r="F4988" i="1"/>
  <c r="E4988" i="1"/>
  <c r="D4988" i="1"/>
  <c r="A4988" i="1"/>
  <c r="K4987" i="1"/>
  <c r="I4987" i="1"/>
  <c r="G4987" i="1"/>
  <c r="F4987" i="1"/>
  <c r="E4987" i="1"/>
  <c r="D4987" i="1"/>
  <c r="A4987" i="1"/>
  <c r="K4986" i="1"/>
  <c r="I4986" i="1"/>
  <c r="G4986" i="1"/>
  <c r="F4986" i="1"/>
  <c r="E4986" i="1"/>
  <c r="D4986" i="1"/>
  <c r="A4986" i="1"/>
  <c r="K4985" i="1"/>
  <c r="I4985" i="1"/>
  <c r="G4985" i="1"/>
  <c r="F4985" i="1"/>
  <c r="E4985" i="1"/>
  <c r="D4985" i="1"/>
  <c r="A4985" i="1"/>
  <c r="K4984" i="1"/>
  <c r="I4984" i="1"/>
  <c r="G4984" i="1"/>
  <c r="F4984" i="1"/>
  <c r="E4984" i="1"/>
  <c r="D4984" i="1"/>
  <c r="A4984" i="1"/>
  <c r="K4983" i="1"/>
  <c r="I4983" i="1"/>
  <c r="G4983" i="1"/>
  <c r="F4983" i="1"/>
  <c r="E4983" i="1"/>
  <c r="D4983" i="1"/>
  <c r="A4983" i="1"/>
  <c r="K4982" i="1"/>
  <c r="I4982" i="1"/>
  <c r="G4982" i="1"/>
  <c r="F4982" i="1"/>
  <c r="E4982" i="1"/>
  <c r="D4982" i="1"/>
  <c r="A4982" i="1"/>
  <c r="K4981" i="1"/>
  <c r="I4981" i="1"/>
  <c r="G4981" i="1"/>
  <c r="F4981" i="1"/>
  <c r="E4981" i="1"/>
  <c r="D4981" i="1"/>
  <c r="A4981" i="1"/>
  <c r="K4980" i="1"/>
  <c r="I4980" i="1"/>
  <c r="G4980" i="1"/>
  <c r="F4980" i="1"/>
  <c r="E4980" i="1"/>
  <c r="D4980" i="1"/>
  <c r="A4980" i="1"/>
  <c r="K4979" i="1"/>
  <c r="I4979" i="1"/>
  <c r="G4979" i="1"/>
  <c r="F4979" i="1"/>
  <c r="E4979" i="1"/>
  <c r="D4979" i="1"/>
  <c r="A4979" i="1"/>
  <c r="K4978" i="1"/>
  <c r="I4978" i="1"/>
  <c r="G4978" i="1"/>
  <c r="F4978" i="1"/>
  <c r="E4978" i="1"/>
  <c r="D4978" i="1"/>
  <c r="A4978" i="1"/>
  <c r="K4977" i="1"/>
  <c r="I4977" i="1"/>
  <c r="G4977" i="1"/>
  <c r="F4977" i="1"/>
  <c r="E4977" i="1"/>
  <c r="D4977" i="1"/>
  <c r="A4977" i="1"/>
  <c r="K4976" i="1"/>
  <c r="I4976" i="1"/>
  <c r="G4976" i="1"/>
  <c r="F4976" i="1"/>
  <c r="E4976" i="1"/>
  <c r="D4976" i="1"/>
  <c r="A4976" i="1"/>
  <c r="K4975" i="1"/>
  <c r="I4975" i="1"/>
  <c r="G4975" i="1"/>
  <c r="F4975" i="1"/>
  <c r="E4975" i="1"/>
  <c r="D4975" i="1"/>
  <c r="A4975" i="1"/>
  <c r="K4974" i="1"/>
  <c r="I4974" i="1"/>
  <c r="G4974" i="1"/>
  <c r="F4974" i="1"/>
  <c r="E4974" i="1"/>
  <c r="D4974" i="1"/>
  <c r="A4974" i="1"/>
  <c r="K4973" i="1"/>
  <c r="I4973" i="1"/>
  <c r="G4973" i="1"/>
  <c r="F4973" i="1"/>
  <c r="E4973" i="1"/>
  <c r="D4973" i="1"/>
  <c r="A4973" i="1"/>
  <c r="K4972" i="1"/>
  <c r="I4972" i="1"/>
  <c r="G4972" i="1"/>
  <c r="F4972" i="1"/>
  <c r="E4972" i="1"/>
  <c r="D4972" i="1"/>
  <c r="A4972" i="1"/>
  <c r="K4971" i="1"/>
  <c r="I4971" i="1"/>
  <c r="G4971" i="1"/>
  <c r="F4971" i="1"/>
  <c r="E4971" i="1"/>
  <c r="D4971" i="1"/>
  <c r="A4971" i="1"/>
  <c r="K4970" i="1"/>
  <c r="I4970" i="1"/>
  <c r="G4970" i="1"/>
  <c r="F4970" i="1"/>
  <c r="E4970" i="1"/>
  <c r="D4970" i="1"/>
  <c r="A4970" i="1"/>
  <c r="K4969" i="1"/>
  <c r="I4969" i="1"/>
  <c r="G4969" i="1"/>
  <c r="F4969" i="1"/>
  <c r="E4969" i="1"/>
  <c r="D4969" i="1"/>
  <c r="A4969" i="1"/>
  <c r="K4968" i="1"/>
  <c r="I4968" i="1"/>
  <c r="G4968" i="1"/>
  <c r="F4968" i="1"/>
  <c r="E4968" i="1"/>
  <c r="D4968" i="1"/>
  <c r="A4968" i="1"/>
  <c r="K4967" i="1"/>
  <c r="I4967" i="1"/>
  <c r="G4967" i="1"/>
  <c r="F4967" i="1"/>
  <c r="E4967" i="1"/>
  <c r="D4967" i="1"/>
  <c r="A4967" i="1"/>
  <c r="K4966" i="1"/>
  <c r="I4966" i="1"/>
  <c r="G4966" i="1"/>
  <c r="F4966" i="1"/>
  <c r="E4966" i="1"/>
  <c r="D4966" i="1"/>
  <c r="A4966" i="1"/>
  <c r="K4965" i="1"/>
  <c r="I4965" i="1"/>
  <c r="G4965" i="1"/>
  <c r="F4965" i="1"/>
  <c r="E4965" i="1"/>
  <c r="D4965" i="1"/>
  <c r="A4965" i="1"/>
  <c r="K4964" i="1"/>
  <c r="I4964" i="1"/>
  <c r="G4964" i="1"/>
  <c r="F4964" i="1"/>
  <c r="E4964" i="1"/>
  <c r="D4964" i="1"/>
  <c r="A4964" i="1"/>
  <c r="K4963" i="1"/>
  <c r="I4963" i="1"/>
  <c r="G4963" i="1"/>
  <c r="F4963" i="1"/>
  <c r="E4963" i="1"/>
  <c r="D4963" i="1"/>
  <c r="A4963" i="1"/>
  <c r="K4962" i="1"/>
  <c r="I4962" i="1"/>
  <c r="G4962" i="1"/>
  <c r="F4962" i="1"/>
  <c r="E4962" i="1"/>
  <c r="D4962" i="1"/>
  <c r="A4962" i="1"/>
  <c r="K4961" i="1"/>
  <c r="I4961" i="1"/>
  <c r="G4961" i="1"/>
  <c r="F4961" i="1"/>
  <c r="E4961" i="1"/>
  <c r="D4961" i="1"/>
  <c r="A4961" i="1"/>
  <c r="K4960" i="1"/>
  <c r="I4960" i="1"/>
  <c r="G4960" i="1"/>
  <c r="F4960" i="1"/>
  <c r="E4960" i="1"/>
  <c r="D4960" i="1"/>
  <c r="A4960" i="1"/>
  <c r="K4959" i="1"/>
  <c r="I4959" i="1"/>
  <c r="G4959" i="1"/>
  <c r="F4959" i="1"/>
  <c r="E4959" i="1"/>
  <c r="D4959" i="1"/>
  <c r="A4959" i="1"/>
  <c r="K4958" i="1"/>
  <c r="I4958" i="1"/>
  <c r="G4958" i="1"/>
  <c r="F4958" i="1"/>
  <c r="E4958" i="1"/>
  <c r="D4958" i="1"/>
  <c r="A4958" i="1"/>
  <c r="K4957" i="1"/>
  <c r="I4957" i="1"/>
  <c r="G4957" i="1"/>
  <c r="F4957" i="1"/>
  <c r="E4957" i="1"/>
  <c r="D4957" i="1"/>
  <c r="A4957" i="1"/>
  <c r="K4956" i="1"/>
  <c r="I4956" i="1"/>
  <c r="G4956" i="1"/>
  <c r="F4956" i="1"/>
  <c r="E4956" i="1"/>
  <c r="D4956" i="1"/>
  <c r="A4956" i="1"/>
  <c r="K4955" i="1"/>
  <c r="I4955" i="1"/>
  <c r="G4955" i="1"/>
  <c r="F4955" i="1"/>
  <c r="E4955" i="1"/>
  <c r="D4955" i="1"/>
  <c r="A4955" i="1"/>
  <c r="K4954" i="1"/>
  <c r="I4954" i="1"/>
  <c r="G4954" i="1"/>
  <c r="F4954" i="1"/>
  <c r="E4954" i="1"/>
  <c r="D4954" i="1"/>
  <c r="A4954" i="1"/>
  <c r="K4953" i="1"/>
  <c r="I4953" i="1"/>
  <c r="G4953" i="1"/>
  <c r="F4953" i="1"/>
  <c r="E4953" i="1"/>
  <c r="D4953" i="1"/>
  <c r="A4953" i="1"/>
  <c r="K4952" i="1"/>
  <c r="I4952" i="1"/>
  <c r="G4952" i="1"/>
  <c r="F4952" i="1"/>
  <c r="E4952" i="1"/>
  <c r="D4952" i="1"/>
  <c r="A4952" i="1"/>
  <c r="K4951" i="1"/>
  <c r="I4951" i="1"/>
  <c r="G4951" i="1"/>
  <c r="F4951" i="1"/>
  <c r="E4951" i="1"/>
  <c r="D4951" i="1"/>
  <c r="A4951" i="1"/>
  <c r="K4950" i="1"/>
  <c r="I4950" i="1"/>
  <c r="G4950" i="1"/>
  <c r="F4950" i="1"/>
  <c r="E4950" i="1"/>
  <c r="D4950" i="1"/>
  <c r="A4950" i="1"/>
  <c r="K4949" i="1"/>
  <c r="I4949" i="1"/>
  <c r="G4949" i="1"/>
  <c r="F4949" i="1"/>
  <c r="E4949" i="1"/>
  <c r="D4949" i="1"/>
  <c r="A4949" i="1"/>
  <c r="K4948" i="1"/>
  <c r="I4948" i="1"/>
  <c r="G4948" i="1"/>
  <c r="F4948" i="1"/>
  <c r="E4948" i="1"/>
  <c r="D4948" i="1"/>
  <c r="A4948" i="1"/>
  <c r="K4947" i="1"/>
  <c r="I4947" i="1"/>
  <c r="G4947" i="1"/>
  <c r="F4947" i="1"/>
  <c r="E4947" i="1"/>
  <c r="D4947" i="1"/>
  <c r="A4947" i="1"/>
  <c r="K4946" i="1"/>
  <c r="I4946" i="1"/>
  <c r="G4946" i="1"/>
  <c r="F4946" i="1"/>
  <c r="E4946" i="1"/>
  <c r="D4946" i="1"/>
  <c r="A4946" i="1"/>
  <c r="K4945" i="1"/>
  <c r="I4945" i="1"/>
  <c r="G4945" i="1"/>
  <c r="F4945" i="1"/>
  <c r="E4945" i="1"/>
  <c r="D4945" i="1"/>
  <c r="A4945" i="1"/>
  <c r="K4944" i="1"/>
  <c r="I4944" i="1"/>
  <c r="G4944" i="1"/>
  <c r="F4944" i="1"/>
  <c r="E4944" i="1"/>
  <c r="D4944" i="1"/>
  <c r="A4944" i="1"/>
  <c r="K4943" i="1"/>
  <c r="I4943" i="1"/>
  <c r="G4943" i="1"/>
  <c r="F4943" i="1"/>
  <c r="E4943" i="1"/>
  <c r="D4943" i="1"/>
  <c r="A4943" i="1"/>
  <c r="K4942" i="1"/>
  <c r="I4942" i="1"/>
  <c r="G4942" i="1"/>
  <c r="F4942" i="1"/>
  <c r="E4942" i="1"/>
  <c r="D4942" i="1"/>
  <c r="A4942" i="1"/>
  <c r="K4941" i="1"/>
  <c r="I4941" i="1"/>
  <c r="G4941" i="1"/>
  <c r="F4941" i="1"/>
  <c r="E4941" i="1"/>
  <c r="D4941" i="1"/>
  <c r="A4941" i="1"/>
  <c r="K4940" i="1"/>
  <c r="I4940" i="1"/>
  <c r="G4940" i="1"/>
  <c r="F4940" i="1"/>
  <c r="E4940" i="1"/>
  <c r="D4940" i="1"/>
  <c r="A4940" i="1"/>
  <c r="K4939" i="1"/>
  <c r="I4939" i="1"/>
  <c r="G4939" i="1"/>
  <c r="F4939" i="1"/>
  <c r="E4939" i="1"/>
  <c r="D4939" i="1"/>
  <c r="A4939" i="1"/>
  <c r="K4938" i="1"/>
  <c r="I4938" i="1"/>
  <c r="G4938" i="1"/>
  <c r="F4938" i="1"/>
  <c r="E4938" i="1"/>
  <c r="D4938" i="1"/>
  <c r="A4938" i="1"/>
  <c r="K4937" i="1"/>
  <c r="I4937" i="1"/>
  <c r="G4937" i="1"/>
  <c r="F4937" i="1"/>
  <c r="E4937" i="1"/>
  <c r="D4937" i="1"/>
  <c r="A4937" i="1"/>
  <c r="K4936" i="1"/>
  <c r="I4936" i="1"/>
  <c r="G4936" i="1"/>
  <c r="F4936" i="1"/>
  <c r="E4936" i="1"/>
  <c r="D4936" i="1"/>
  <c r="A4936" i="1"/>
  <c r="K4935" i="1"/>
  <c r="I4935" i="1"/>
  <c r="G4935" i="1"/>
  <c r="F4935" i="1"/>
  <c r="E4935" i="1"/>
  <c r="D4935" i="1"/>
  <c r="A4935" i="1"/>
  <c r="K4934" i="1"/>
  <c r="I4934" i="1"/>
  <c r="G4934" i="1"/>
  <c r="F4934" i="1"/>
  <c r="E4934" i="1"/>
  <c r="D4934" i="1"/>
  <c r="A4934" i="1"/>
  <c r="K4933" i="1"/>
  <c r="I4933" i="1"/>
  <c r="G4933" i="1"/>
  <c r="F4933" i="1"/>
  <c r="E4933" i="1"/>
  <c r="D4933" i="1"/>
  <c r="A4933" i="1"/>
  <c r="K4932" i="1"/>
  <c r="I4932" i="1"/>
  <c r="G4932" i="1"/>
  <c r="F4932" i="1"/>
  <c r="E4932" i="1"/>
  <c r="D4932" i="1"/>
  <c r="A4932" i="1"/>
  <c r="K4931" i="1"/>
  <c r="I4931" i="1"/>
  <c r="G4931" i="1"/>
  <c r="F4931" i="1"/>
  <c r="E4931" i="1"/>
  <c r="D4931" i="1"/>
  <c r="A4931" i="1"/>
  <c r="K4930" i="1"/>
  <c r="I4930" i="1"/>
  <c r="G4930" i="1"/>
  <c r="F4930" i="1"/>
  <c r="E4930" i="1"/>
  <c r="D4930" i="1"/>
  <c r="A4930" i="1"/>
  <c r="K4929" i="1"/>
  <c r="I4929" i="1"/>
  <c r="G4929" i="1"/>
  <c r="F4929" i="1"/>
  <c r="E4929" i="1"/>
  <c r="D4929" i="1"/>
  <c r="A4929" i="1"/>
  <c r="K4928" i="1"/>
  <c r="I4928" i="1"/>
  <c r="G4928" i="1"/>
  <c r="F4928" i="1"/>
  <c r="E4928" i="1"/>
  <c r="D4928" i="1"/>
  <c r="A4928" i="1"/>
  <c r="K4927" i="1"/>
  <c r="I4927" i="1"/>
  <c r="G4927" i="1"/>
  <c r="F4927" i="1"/>
  <c r="E4927" i="1"/>
  <c r="D4927" i="1"/>
  <c r="A4927" i="1"/>
  <c r="K4926" i="1"/>
  <c r="I4926" i="1"/>
  <c r="G4926" i="1"/>
  <c r="F4926" i="1"/>
  <c r="E4926" i="1"/>
  <c r="D4926" i="1"/>
  <c r="A4926" i="1"/>
  <c r="K4925" i="1"/>
  <c r="I4925" i="1"/>
  <c r="G4925" i="1"/>
  <c r="F4925" i="1"/>
  <c r="E4925" i="1"/>
  <c r="D4925" i="1"/>
  <c r="A4925" i="1"/>
  <c r="K4924" i="1"/>
  <c r="I4924" i="1"/>
  <c r="G4924" i="1"/>
  <c r="F4924" i="1"/>
  <c r="E4924" i="1"/>
  <c r="D4924" i="1"/>
  <c r="A4924" i="1"/>
  <c r="K4923" i="1"/>
  <c r="I4923" i="1"/>
  <c r="G4923" i="1"/>
  <c r="F4923" i="1"/>
  <c r="E4923" i="1"/>
  <c r="D4923" i="1"/>
  <c r="A4923" i="1"/>
  <c r="K4922" i="1"/>
  <c r="I4922" i="1"/>
  <c r="G4922" i="1"/>
  <c r="F4922" i="1"/>
  <c r="E4922" i="1"/>
  <c r="D4922" i="1"/>
  <c r="A4922" i="1"/>
  <c r="K4921" i="1"/>
  <c r="I4921" i="1"/>
  <c r="G4921" i="1"/>
  <c r="F4921" i="1"/>
  <c r="E4921" i="1"/>
  <c r="D4921" i="1"/>
  <c r="A4921" i="1"/>
  <c r="K4920" i="1"/>
  <c r="I4920" i="1"/>
  <c r="G4920" i="1"/>
  <c r="F4920" i="1"/>
  <c r="E4920" i="1"/>
  <c r="D4920" i="1"/>
  <c r="A4920" i="1"/>
  <c r="K4919" i="1"/>
  <c r="I4919" i="1"/>
  <c r="G4919" i="1"/>
  <c r="F4919" i="1"/>
  <c r="E4919" i="1"/>
  <c r="D4919" i="1"/>
  <c r="A4919" i="1"/>
  <c r="K4918" i="1"/>
  <c r="I4918" i="1"/>
  <c r="G4918" i="1"/>
  <c r="F4918" i="1"/>
  <c r="E4918" i="1"/>
  <c r="D4918" i="1"/>
  <c r="A4918" i="1"/>
  <c r="K4917" i="1"/>
  <c r="I4917" i="1"/>
  <c r="G4917" i="1"/>
  <c r="F4917" i="1"/>
  <c r="E4917" i="1"/>
  <c r="D4917" i="1"/>
  <c r="A4917" i="1"/>
  <c r="K4916" i="1"/>
  <c r="I4916" i="1"/>
  <c r="G4916" i="1"/>
  <c r="F4916" i="1"/>
  <c r="E4916" i="1"/>
  <c r="D4916" i="1"/>
  <c r="A4916" i="1"/>
  <c r="K4915" i="1"/>
  <c r="I4915" i="1"/>
  <c r="G4915" i="1"/>
  <c r="F4915" i="1"/>
  <c r="E4915" i="1"/>
  <c r="D4915" i="1"/>
  <c r="A4915" i="1"/>
  <c r="K4914" i="1"/>
  <c r="I4914" i="1"/>
  <c r="G4914" i="1"/>
  <c r="F4914" i="1"/>
  <c r="E4914" i="1"/>
  <c r="D4914" i="1"/>
  <c r="A4914" i="1"/>
  <c r="K4913" i="1"/>
  <c r="I4913" i="1"/>
  <c r="G4913" i="1"/>
  <c r="F4913" i="1"/>
  <c r="E4913" i="1"/>
  <c r="D4913" i="1"/>
  <c r="A4913" i="1"/>
  <c r="K4912" i="1"/>
  <c r="I4912" i="1"/>
  <c r="G4912" i="1"/>
  <c r="F4912" i="1"/>
  <c r="E4912" i="1"/>
  <c r="D4912" i="1"/>
  <c r="A4912" i="1"/>
  <c r="K4911" i="1"/>
  <c r="I4911" i="1"/>
  <c r="G4911" i="1"/>
  <c r="F4911" i="1"/>
  <c r="E4911" i="1"/>
  <c r="D4911" i="1"/>
  <c r="A4911" i="1"/>
  <c r="K4910" i="1"/>
  <c r="I4910" i="1"/>
  <c r="G4910" i="1"/>
  <c r="F4910" i="1"/>
  <c r="E4910" i="1"/>
  <c r="D4910" i="1"/>
  <c r="A4910" i="1"/>
  <c r="K4909" i="1"/>
  <c r="I4909" i="1"/>
  <c r="G4909" i="1"/>
  <c r="F4909" i="1"/>
  <c r="E4909" i="1"/>
  <c r="D4909" i="1"/>
  <c r="A4909" i="1"/>
  <c r="K4908" i="1"/>
  <c r="I4908" i="1"/>
  <c r="G4908" i="1"/>
  <c r="F4908" i="1"/>
  <c r="E4908" i="1"/>
  <c r="D4908" i="1"/>
  <c r="A4908" i="1"/>
  <c r="K4907" i="1"/>
  <c r="I4907" i="1"/>
  <c r="G4907" i="1"/>
  <c r="F4907" i="1"/>
  <c r="E4907" i="1"/>
  <c r="D4907" i="1"/>
  <c r="A4907" i="1"/>
  <c r="K4906" i="1"/>
  <c r="I4906" i="1"/>
  <c r="G4906" i="1"/>
  <c r="F4906" i="1"/>
  <c r="E4906" i="1"/>
  <c r="D4906" i="1"/>
  <c r="A4906" i="1"/>
  <c r="K4905" i="1"/>
  <c r="I4905" i="1"/>
  <c r="G4905" i="1"/>
  <c r="F4905" i="1"/>
  <c r="E4905" i="1"/>
  <c r="D4905" i="1"/>
  <c r="A4905" i="1"/>
  <c r="K4904" i="1"/>
  <c r="I4904" i="1"/>
  <c r="G4904" i="1"/>
  <c r="F4904" i="1"/>
  <c r="E4904" i="1"/>
  <c r="D4904" i="1"/>
  <c r="A4904" i="1"/>
  <c r="K4903" i="1"/>
  <c r="I4903" i="1"/>
  <c r="G4903" i="1"/>
  <c r="F4903" i="1"/>
  <c r="E4903" i="1"/>
  <c r="D4903" i="1"/>
  <c r="A4903" i="1"/>
  <c r="K4902" i="1"/>
  <c r="I4902" i="1"/>
  <c r="G4902" i="1"/>
  <c r="F4902" i="1"/>
  <c r="E4902" i="1"/>
  <c r="D4902" i="1"/>
  <c r="A4902" i="1"/>
  <c r="K4901" i="1"/>
  <c r="I4901" i="1"/>
  <c r="G4901" i="1"/>
  <c r="F4901" i="1"/>
  <c r="E4901" i="1"/>
  <c r="D4901" i="1"/>
  <c r="A4901" i="1"/>
  <c r="K4900" i="1"/>
  <c r="I4900" i="1"/>
  <c r="G4900" i="1"/>
  <c r="F4900" i="1"/>
  <c r="E4900" i="1"/>
  <c r="D4900" i="1"/>
  <c r="A4900" i="1"/>
  <c r="K4899" i="1"/>
  <c r="I4899" i="1"/>
  <c r="G4899" i="1"/>
  <c r="F4899" i="1"/>
  <c r="E4899" i="1"/>
  <c r="D4899" i="1"/>
  <c r="A4899" i="1"/>
  <c r="K4898" i="1"/>
  <c r="I4898" i="1"/>
  <c r="G4898" i="1"/>
  <c r="F4898" i="1"/>
  <c r="E4898" i="1"/>
  <c r="D4898" i="1"/>
  <c r="A4898" i="1"/>
  <c r="K4897" i="1"/>
  <c r="I4897" i="1"/>
  <c r="G4897" i="1"/>
  <c r="F4897" i="1"/>
  <c r="E4897" i="1"/>
  <c r="D4897" i="1"/>
  <c r="A4897" i="1"/>
  <c r="K4896" i="1"/>
  <c r="I4896" i="1"/>
  <c r="G4896" i="1"/>
  <c r="F4896" i="1"/>
  <c r="E4896" i="1"/>
  <c r="D4896" i="1"/>
  <c r="A4896" i="1"/>
  <c r="K4895" i="1"/>
  <c r="I4895" i="1"/>
  <c r="G4895" i="1"/>
  <c r="F4895" i="1"/>
  <c r="E4895" i="1"/>
  <c r="D4895" i="1"/>
  <c r="A4895" i="1"/>
  <c r="K4894" i="1"/>
  <c r="I4894" i="1"/>
  <c r="G4894" i="1"/>
  <c r="F4894" i="1"/>
  <c r="E4894" i="1"/>
  <c r="D4894" i="1"/>
  <c r="A4894" i="1"/>
  <c r="K4893" i="1"/>
  <c r="I4893" i="1"/>
  <c r="G4893" i="1"/>
  <c r="F4893" i="1"/>
  <c r="E4893" i="1"/>
  <c r="D4893" i="1"/>
  <c r="A4893" i="1"/>
  <c r="K4892" i="1"/>
  <c r="I4892" i="1"/>
  <c r="G4892" i="1"/>
  <c r="F4892" i="1"/>
  <c r="E4892" i="1"/>
  <c r="D4892" i="1"/>
  <c r="A4892" i="1"/>
  <c r="K4891" i="1"/>
  <c r="I4891" i="1"/>
  <c r="G4891" i="1"/>
  <c r="F4891" i="1"/>
  <c r="E4891" i="1"/>
  <c r="D4891" i="1"/>
  <c r="A4891" i="1"/>
  <c r="K4890" i="1"/>
  <c r="I4890" i="1"/>
  <c r="G4890" i="1"/>
  <c r="F4890" i="1"/>
  <c r="E4890" i="1"/>
  <c r="D4890" i="1"/>
  <c r="A4890" i="1"/>
  <c r="K4889" i="1"/>
  <c r="I4889" i="1"/>
  <c r="G4889" i="1"/>
  <c r="F4889" i="1"/>
  <c r="E4889" i="1"/>
  <c r="D4889" i="1"/>
  <c r="A4889" i="1"/>
  <c r="K4888" i="1"/>
  <c r="I4888" i="1"/>
  <c r="G4888" i="1"/>
  <c r="F4888" i="1"/>
  <c r="E4888" i="1"/>
  <c r="D4888" i="1"/>
  <c r="A4888" i="1"/>
  <c r="K4887" i="1"/>
  <c r="I4887" i="1"/>
  <c r="G4887" i="1"/>
  <c r="F4887" i="1"/>
  <c r="E4887" i="1"/>
  <c r="D4887" i="1"/>
  <c r="A4887" i="1"/>
  <c r="K4886" i="1"/>
  <c r="I4886" i="1"/>
  <c r="G4886" i="1"/>
  <c r="F4886" i="1"/>
  <c r="E4886" i="1"/>
  <c r="D4886" i="1"/>
  <c r="A4886" i="1"/>
  <c r="K4885" i="1"/>
  <c r="I4885" i="1"/>
  <c r="G4885" i="1"/>
  <c r="F4885" i="1"/>
  <c r="E4885" i="1"/>
  <c r="D4885" i="1"/>
  <c r="A4885" i="1"/>
  <c r="K4884" i="1"/>
  <c r="I4884" i="1"/>
  <c r="G4884" i="1"/>
  <c r="F4884" i="1"/>
  <c r="E4884" i="1"/>
  <c r="D4884" i="1"/>
  <c r="A4884" i="1"/>
  <c r="K4883" i="1"/>
  <c r="I4883" i="1"/>
  <c r="G4883" i="1"/>
  <c r="F4883" i="1"/>
  <c r="E4883" i="1"/>
  <c r="D4883" i="1"/>
  <c r="A4883" i="1"/>
  <c r="K4882" i="1"/>
  <c r="I4882" i="1"/>
  <c r="G4882" i="1"/>
  <c r="F4882" i="1"/>
  <c r="E4882" i="1"/>
  <c r="D4882" i="1"/>
  <c r="A4882" i="1"/>
  <c r="K4881" i="1"/>
  <c r="I4881" i="1"/>
  <c r="G4881" i="1"/>
  <c r="F4881" i="1"/>
  <c r="E4881" i="1"/>
  <c r="D4881" i="1"/>
  <c r="A4881" i="1"/>
  <c r="K4880" i="1"/>
  <c r="I4880" i="1"/>
  <c r="G4880" i="1"/>
  <c r="F4880" i="1"/>
  <c r="E4880" i="1"/>
  <c r="D4880" i="1"/>
  <c r="A4880" i="1"/>
  <c r="K4879" i="1"/>
  <c r="I4879" i="1"/>
  <c r="G4879" i="1"/>
  <c r="F4879" i="1"/>
  <c r="E4879" i="1"/>
  <c r="D4879" i="1"/>
  <c r="A4879" i="1"/>
  <c r="K4878" i="1"/>
  <c r="I4878" i="1"/>
  <c r="G4878" i="1"/>
  <c r="F4878" i="1"/>
  <c r="E4878" i="1"/>
  <c r="D4878" i="1"/>
  <c r="A4878" i="1"/>
  <c r="K4877" i="1"/>
  <c r="I4877" i="1"/>
  <c r="G4877" i="1"/>
  <c r="F4877" i="1"/>
  <c r="E4877" i="1"/>
  <c r="D4877" i="1"/>
  <c r="A4877" i="1"/>
  <c r="K4876" i="1"/>
  <c r="I4876" i="1"/>
  <c r="G4876" i="1"/>
  <c r="F4876" i="1"/>
  <c r="E4876" i="1"/>
  <c r="D4876" i="1"/>
  <c r="A4876" i="1"/>
  <c r="K4875" i="1"/>
  <c r="I4875" i="1"/>
  <c r="G4875" i="1"/>
  <c r="F4875" i="1"/>
  <c r="E4875" i="1"/>
  <c r="D4875" i="1"/>
  <c r="A4875" i="1"/>
  <c r="K4874" i="1"/>
  <c r="I4874" i="1"/>
  <c r="G4874" i="1"/>
  <c r="F4874" i="1"/>
  <c r="E4874" i="1"/>
  <c r="D4874" i="1"/>
  <c r="A4874" i="1"/>
  <c r="K4873" i="1"/>
  <c r="I4873" i="1"/>
  <c r="G4873" i="1"/>
  <c r="F4873" i="1"/>
  <c r="E4873" i="1"/>
  <c r="D4873" i="1"/>
  <c r="A4873" i="1"/>
  <c r="K4872" i="1"/>
  <c r="I4872" i="1"/>
  <c r="G4872" i="1"/>
  <c r="F4872" i="1"/>
  <c r="E4872" i="1"/>
  <c r="D4872" i="1"/>
  <c r="A4872" i="1"/>
  <c r="K4871" i="1"/>
  <c r="I4871" i="1"/>
  <c r="G4871" i="1"/>
  <c r="F4871" i="1"/>
  <c r="E4871" i="1"/>
  <c r="D4871" i="1"/>
  <c r="A4871" i="1"/>
  <c r="K4870" i="1"/>
  <c r="I4870" i="1"/>
  <c r="G4870" i="1"/>
  <c r="F4870" i="1"/>
  <c r="E4870" i="1"/>
  <c r="D4870" i="1"/>
  <c r="A4870" i="1"/>
  <c r="K4869" i="1"/>
  <c r="I4869" i="1"/>
  <c r="G4869" i="1"/>
  <c r="F4869" i="1"/>
  <c r="E4869" i="1"/>
  <c r="D4869" i="1"/>
  <c r="A4869" i="1"/>
  <c r="K4868" i="1"/>
  <c r="I4868" i="1"/>
  <c r="G4868" i="1"/>
  <c r="F4868" i="1"/>
  <c r="E4868" i="1"/>
  <c r="D4868" i="1"/>
  <c r="A4868" i="1"/>
  <c r="K4867" i="1"/>
  <c r="I4867" i="1"/>
  <c r="G4867" i="1"/>
  <c r="F4867" i="1"/>
  <c r="E4867" i="1"/>
  <c r="D4867" i="1"/>
  <c r="A4867" i="1"/>
  <c r="K4866" i="1"/>
  <c r="I4866" i="1"/>
  <c r="G4866" i="1"/>
  <c r="F4866" i="1"/>
  <c r="E4866" i="1"/>
  <c r="D4866" i="1"/>
  <c r="A4866" i="1"/>
  <c r="K4865" i="1"/>
  <c r="I4865" i="1"/>
  <c r="G4865" i="1"/>
  <c r="F4865" i="1"/>
  <c r="E4865" i="1"/>
  <c r="D4865" i="1"/>
  <c r="A4865" i="1"/>
  <c r="K4864" i="1"/>
  <c r="I4864" i="1"/>
  <c r="G4864" i="1"/>
  <c r="F4864" i="1"/>
  <c r="E4864" i="1"/>
  <c r="D4864" i="1"/>
  <c r="A4864" i="1"/>
  <c r="K4863" i="1"/>
  <c r="I4863" i="1"/>
  <c r="G4863" i="1"/>
  <c r="F4863" i="1"/>
  <c r="E4863" i="1"/>
  <c r="D4863" i="1"/>
  <c r="A4863" i="1"/>
  <c r="K4862" i="1"/>
  <c r="I4862" i="1"/>
  <c r="G4862" i="1"/>
  <c r="F4862" i="1"/>
  <c r="E4862" i="1"/>
  <c r="D4862" i="1"/>
  <c r="A4862" i="1"/>
  <c r="K4861" i="1"/>
  <c r="I4861" i="1"/>
  <c r="G4861" i="1"/>
  <c r="F4861" i="1"/>
  <c r="E4861" i="1"/>
  <c r="D4861" i="1"/>
  <c r="A4861" i="1"/>
  <c r="K4860" i="1"/>
  <c r="I4860" i="1"/>
  <c r="G4860" i="1"/>
  <c r="F4860" i="1"/>
  <c r="E4860" i="1"/>
  <c r="D4860" i="1"/>
  <c r="A4860" i="1"/>
  <c r="K4859" i="1"/>
  <c r="I4859" i="1"/>
  <c r="G4859" i="1"/>
  <c r="F4859" i="1"/>
  <c r="E4859" i="1"/>
  <c r="D4859" i="1"/>
  <c r="A4859" i="1"/>
  <c r="K4858" i="1"/>
  <c r="I4858" i="1"/>
  <c r="G4858" i="1"/>
  <c r="F4858" i="1"/>
  <c r="E4858" i="1"/>
  <c r="D4858" i="1"/>
  <c r="A4858" i="1"/>
  <c r="K4857" i="1"/>
  <c r="I4857" i="1"/>
  <c r="G4857" i="1"/>
  <c r="F4857" i="1"/>
  <c r="E4857" i="1"/>
  <c r="D4857" i="1"/>
  <c r="A4857" i="1"/>
  <c r="K4856" i="1"/>
  <c r="I4856" i="1"/>
  <c r="G4856" i="1"/>
  <c r="F4856" i="1"/>
  <c r="E4856" i="1"/>
  <c r="D4856" i="1"/>
  <c r="A4856" i="1"/>
  <c r="K4855" i="1"/>
  <c r="I4855" i="1"/>
  <c r="G4855" i="1"/>
  <c r="F4855" i="1"/>
  <c r="E4855" i="1"/>
  <c r="D4855" i="1"/>
  <c r="A4855" i="1"/>
  <c r="K4854" i="1"/>
  <c r="I4854" i="1"/>
  <c r="G4854" i="1"/>
  <c r="F4854" i="1"/>
  <c r="E4854" i="1"/>
  <c r="D4854" i="1"/>
  <c r="A4854" i="1"/>
  <c r="K4853" i="1"/>
  <c r="I4853" i="1"/>
  <c r="G4853" i="1"/>
  <c r="F4853" i="1"/>
  <c r="E4853" i="1"/>
  <c r="D4853" i="1"/>
  <c r="A4853" i="1"/>
  <c r="K4852" i="1"/>
  <c r="I4852" i="1"/>
  <c r="G4852" i="1"/>
  <c r="F4852" i="1"/>
  <c r="E4852" i="1"/>
  <c r="D4852" i="1"/>
  <c r="A4852" i="1"/>
  <c r="K4851" i="1"/>
  <c r="I4851" i="1"/>
  <c r="G4851" i="1"/>
  <c r="F4851" i="1"/>
  <c r="E4851" i="1"/>
  <c r="D4851" i="1"/>
  <c r="A4851" i="1"/>
  <c r="K4850" i="1"/>
  <c r="I4850" i="1"/>
  <c r="G4850" i="1"/>
  <c r="F4850" i="1"/>
  <c r="E4850" i="1"/>
  <c r="D4850" i="1"/>
  <c r="A4850" i="1"/>
  <c r="K4849" i="1"/>
  <c r="I4849" i="1"/>
  <c r="G4849" i="1"/>
  <c r="F4849" i="1"/>
  <c r="E4849" i="1"/>
  <c r="D4849" i="1"/>
  <c r="A4849" i="1"/>
  <c r="K4848" i="1"/>
  <c r="I4848" i="1"/>
  <c r="G4848" i="1"/>
  <c r="F4848" i="1"/>
  <c r="E4848" i="1"/>
  <c r="D4848" i="1"/>
  <c r="A4848" i="1"/>
  <c r="K4847" i="1"/>
  <c r="I4847" i="1"/>
  <c r="G4847" i="1"/>
  <c r="F4847" i="1"/>
  <c r="E4847" i="1"/>
  <c r="D4847" i="1"/>
  <c r="A4847" i="1"/>
  <c r="K4846" i="1"/>
  <c r="I4846" i="1"/>
  <c r="G4846" i="1"/>
  <c r="F4846" i="1"/>
  <c r="E4846" i="1"/>
  <c r="D4846" i="1"/>
  <c r="A4846" i="1"/>
  <c r="K4845" i="1"/>
  <c r="I4845" i="1"/>
  <c r="G4845" i="1"/>
  <c r="F4845" i="1"/>
  <c r="E4845" i="1"/>
  <c r="D4845" i="1"/>
  <c r="A4845" i="1"/>
  <c r="K4844" i="1"/>
  <c r="I4844" i="1"/>
  <c r="G4844" i="1"/>
  <c r="F4844" i="1"/>
  <c r="E4844" i="1"/>
  <c r="D4844" i="1"/>
  <c r="A4844" i="1"/>
  <c r="K4843" i="1"/>
  <c r="I4843" i="1"/>
  <c r="G4843" i="1"/>
  <c r="F4843" i="1"/>
  <c r="E4843" i="1"/>
  <c r="D4843" i="1"/>
  <c r="A4843" i="1"/>
  <c r="K4842" i="1"/>
  <c r="I4842" i="1"/>
  <c r="G4842" i="1"/>
  <c r="F4842" i="1"/>
  <c r="E4842" i="1"/>
  <c r="D4842" i="1"/>
  <c r="A4842" i="1"/>
  <c r="K4841" i="1"/>
  <c r="I4841" i="1"/>
  <c r="G4841" i="1"/>
  <c r="F4841" i="1"/>
  <c r="E4841" i="1"/>
  <c r="D4841" i="1"/>
  <c r="A4841" i="1"/>
  <c r="K4840" i="1"/>
  <c r="I4840" i="1"/>
  <c r="G4840" i="1"/>
  <c r="F4840" i="1"/>
  <c r="E4840" i="1"/>
  <c r="D4840" i="1"/>
  <c r="A4840" i="1"/>
  <c r="K4839" i="1"/>
  <c r="I4839" i="1"/>
  <c r="G4839" i="1"/>
  <c r="F4839" i="1"/>
  <c r="E4839" i="1"/>
  <c r="D4839" i="1"/>
  <c r="A4839" i="1"/>
  <c r="K4838" i="1"/>
  <c r="I4838" i="1"/>
  <c r="G4838" i="1"/>
  <c r="F4838" i="1"/>
  <c r="E4838" i="1"/>
  <c r="D4838" i="1"/>
  <c r="A4838" i="1"/>
  <c r="K4837" i="1"/>
  <c r="I4837" i="1"/>
  <c r="G4837" i="1"/>
  <c r="F4837" i="1"/>
  <c r="E4837" i="1"/>
  <c r="D4837" i="1"/>
  <c r="A4837" i="1"/>
  <c r="K4836" i="1"/>
  <c r="I4836" i="1"/>
  <c r="G4836" i="1"/>
  <c r="F4836" i="1"/>
  <c r="E4836" i="1"/>
  <c r="D4836" i="1"/>
  <c r="A4836" i="1"/>
  <c r="K4835" i="1"/>
  <c r="I4835" i="1"/>
  <c r="G4835" i="1"/>
  <c r="F4835" i="1"/>
  <c r="E4835" i="1"/>
  <c r="D4835" i="1"/>
  <c r="A4835" i="1"/>
  <c r="K4834" i="1"/>
  <c r="I4834" i="1"/>
  <c r="G4834" i="1"/>
  <c r="F4834" i="1"/>
  <c r="E4834" i="1"/>
  <c r="D4834" i="1"/>
  <c r="A4834" i="1"/>
  <c r="K4833" i="1"/>
  <c r="I4833" i="1"/>
  <c r="G4833" i="1"/>
  <c r="F4833" i="1"/>
  <c r="E4833" i="1"/>
  <c r="D4833" i="1"/>
  <c r="A4833" i="1"/>
  <c r="K4832" i="1"/>
  <c r="I4832" i="1"/>
  <c r="G4832" i="1"/>
  <c r="F4832" i="1"/>
  <c r="E4832" i="1"/>
  <c r="D4832" i="1"/>
  <c r="A4832" i="1"/>
  <c r="K4831" i="1"/>
  <c r="I4831" i="1"/>
  <c r="G4831" i="1"/>
  <c r="F4831" i="1"/>
  <c r="E4831" i="1"/>
  <c r="D4831" i="1"/>
  <c r="A4831" i="1"/>
  <c r="K4830" i="1"/>
  <c r="I4830" i="1"/>
  <c r="G4830" i="1"/>
  <c r="F4830" i="1"/>
  <c r="E4830" i="1"/>
  <c r="D4830" i="1"/>
  <c r="A4830" i="1"/>
  <c r="K4829" i="1"/>
  <c r="I4829" i="1"/>
  <c r="G4829" i="1"/>
  <c r="F4829" i="1"/>
  <c r="E4829" i="1"/>
  <c r="D4829" i="1"/>
  <c r="A4829" i="1"/>
  <c r="K4828" i="1"/>
  <c r="I4828" i="1"/>
  <c r="G4828" i="1"/>
  <c r="F4828" i="1"/>
  <c r="E4828" i="1"/>
  <c r="D4828" i="1"/>
  <c r="A4828" i="1"/>
  <c r="K4827" i="1"/>
  <c r="I4827" i="1"/>
  <c r="G4827" i="1"/>
  <c r="F4827" i="1"/>
  <c r="E4827" i="1"/>
  <c r="D4827" i="1"/>
  <c r="A4827" i="1"/>
  <c r="K4826" i="1"/>
  <c r="I4826" i="1"/>
  <c r="G4826" i="1"/>
  <c r="F4826" i="1"/>
  <c r="E4826" i="1"/>
  <c r="D4826" i="1"/>
  <c r="A4826" i="1"/>
  <c r="K4825" i="1"/>
  <c r="I4825" i="1"/>
  <c r="G4825" i="1"/>
  <c r="F4825" i="1"/>
  <c r="E4825" i="1"/>
  <c r="D4825" i="1"/>
  <c r="A4825" i="1"/>
  <c r="K4824" i="1"/>
  <c r="I4824" i="1"/>
  <c r="G4824" i="1"/>
  <c r="F4824" i="1"/>
  <c r="E4824" i="1"/>
  <c r="D4824" i="1"/>
  <c r="A4824" i="1"/>
  <c r="K4823" i="1"/>
  <c r="I4823" i="1"/>
  <c r="G4823" i="1"/>
  <c r="F4823" i="1"/>
  <c r="E4823" i="1"/>
  <c r="D4823" i="1"/>
  <c r="A4823" i="1"/>
  <c r="K4822" i="1"/>
  <c r="I4822" i="1"/>
  <c r="G4822" i="1"/>
  <c r="F4822" i="1"/>
  <c r="E4822" i="1"/>
  <c r="D4822" i="1"/>
  <c r="A4822" i="1"/>
  <c r="K4821" i="1"/>
  <c r="I4821" i="1"/>
  <c r="G4821" i="1"/>
  <c r="F4821" i="1"/>
  <c r="E4821" i="1"/>
  <c r="D4821" i="1"/>
  <c r="A4821" i="1"/>
  <c r="K4820" i="1"/>
  <c r="I4820" i="1"/>
  <c r="G4820" i="1"/>
  <c r="F4820" i="1"/>
  <c r="E4820" i="1"/>
  <c r="D4820" i="1"/>
  <c r="A4820" i="1"/>
  <c r="K4819" i="1"/>
  <c r="I4819" i="1"/>
  <c r="G4819" i="1"/>
  <c r="F4819" i="1"/>
  <c r="E4819" i="1"/>
  <c r="D4819" i="1"/>
  <c r="A4819" i="1"/>
  <c r="K4818" i="1"/>
  <c r="I4818" i="1"/>
  <c r="G4818" i="1"/>
  <c r="F4818" i="1"/>
  <c r="E4818" i="1"/>
  <c r="D4818" i="1"/>
  <c r="A4818" i="1"/>
  <c r="K4817" i="1"/>
  <c r="I4817" i="1"/>
  <c r="G4817" i="1"/>
  <c r="F4817" i="1"/>
  <c r="E4817" i="1"/>
  <c r="D4817" i="1"/>
  <c r="A4817" i="1"/>
  <c r="K4816" i="1"/>
  <c r="I4816" i="1"/>
  <c r="G4816" i="1"/>
  <c r="F4816" i="1"/>
  <c r="E4816" i="1"/>
  <c r="D4816" i="1"/>
  <c r="A4816" i="1"/>
  <c r="K4815" i="1"/>
  <c r="I4815" i="1"/>
  <c r="G4815" i="1"/>
  <c r="F4815" i="1"/>
  <c r="E4815" i="1"/>
  <c r="D4815" i="1"/>
  <c r="A4815" i="1"/>
  <c r="K4814" i="1"/>
  <c r="I4814" i="1"/>
  <c r="G4814" i="1"/>
  <c r="F4814" i="1"/>
  <c r="E4814" i="1"/>
  <c r="D4814" i="1"/>
  <c r="A4814" i="1"/>
  <c r="K4813" i="1"/>
  <c r="I4813" i="1"/>
  <c r="G4813" i="1"/>
  <c r="F4813" i="1"/>
  <c r="E4813" i="1"/>
  <c r="D4813" i="1"/>
  <c r="A4813" i="1"/>
  <c r="K4812" i="1"/>
  <c r="I4812" i="1"/>
  <c r="G4812" i="1"/>
  <c r="F4812" i="1"/>
  <c r="E4812" i="1"/>
  <c r="D4812" i="1"/>
  <c r="A4812" i="1"/>
  <c r="K4811" i="1"/>
  <c r="I4811" i="1"/>
  <c r="G4811" i="1"/>
  <c r="F4811" i="1"/>
  <c r="E4811" i="1"/>
  <c r="D4811" i="1"/>
  <c r="A4811" i="1"/>
  <c r="K4810" i="1"/>
  <c r="I4810" i="1"/>
  <c r="G4810" i="1"/>
  <c r="F4810" i="1"/>
  <c r="E4810" i="1"/>
  <c r="D4810" i="1"/>
  <c r="A4810" i="1"/>
  <c r="K4809" i="1"/>
  <c r="I4809" i="1"/>
  <c r="G4809" i="1"/>
  <c r="F4809" i="1"/>
  <c r="E4809" i="1"/>
  <c r="D4809" i="1"/>
  <c r="A4809" i="1"/>
  <c r="K4808" i="1"/>
  <c r="I4808" i="1"/>
  <c r="G4808" i="1"/>
  <c r="F4808" i="1"/>
  <c r="E4808" i="1"/>
  <c r="D4808" i="1"/>
  <c r="A4808" i="1"/>
  <c r="K4807" i="1"/>
  <c r="I4807" i="1"/>
  <c r="G4807" i="1"/>
  <c r="F4807" i="1"/>
  <c r="E4807" i="1"/>
  <c r="D4807" i="1"/>
  <c r="A4807" i="1"/>
  <c r="K4806" i="1"/>
  <c r="I4806" i="1"/>
  <c r="G4806" i="1"/>
  <c r="F4806" i="1"/>
  <c r="E4806" i="1"/>
  <c r="D4806" i="1"/>
  <c r="A4806" i="1"/>
  <c r="K4805" i="1"/>
  <c r="I4805" i="1"/>
  <c r="G4805" i="1"/>
  <c r="F4805" i="1"/>
  <c r="E4805" i="1"/>
  <c r="D4805" i="1"/>
  <c r="A4805" i="1"/>
  <c r="K4804" i="1"/>
  <c r="I4804" i="1"/>
  <c r="G4804" i="1"/>
  <c r="F4804" i="1"/>
  <c r="E4804" i="1"/>
  <c r="D4804" i="1"/>
  <c r="A4804" i="1"/>
  <c r="K4803" i="1"/>
  <c r="I4803" i="1"/>
  <c r="G4803" i="1"/>
  <c r="F4803" i="1"/>
  <c r="E4803" i="1"/>
  <c r="D4803" i="1"/>
  <c r="A4803" i="1"/>
  <c r="K4802" i="1"/>
  <c r="I4802" i="1"/>
  <c r="G4802" i="1"/>
  <c r="F4802" i="1"/>
  <c r="E4802" i="1"/>
  <c r="D4802" i="1"/>
  <c r="A4802" i="1"/>
  <c r="K4801" i="1"/>
  <c r="I4801" i="1"/>
  <c r="G4801" i="1"/>
  <c r="F4801" i="1"/>
  <c r="E4801" i="1"/>
  <c r="D4801" i="1"/>
  <c r="A4801" i="1"/>
  <c r="K4800" i="1"/>
  <c r="I4800" i="1"/>
  <c r="G4800" i="1"/>
  <c r="F4800" i="1"/>
  <c r="E4800" i="1"/>
  <c r="D4800" i="1"/>
  <c r="A4800" i="1"/>
  <c r="K4799" i="1"/>
  <c r="I4799" i="1"/>
  <c r="G4799" i="1"/>
  <c r="F4799" i="1"/>
  <c r="E4799" i="1"/>
  <c r="D4799" i="1"/>
  <c r="A4799" i="1"/>
  <c r="K4798" i="1"/>
  <c r="I4798" i="1"/>
  <c r="G4798" i="1"/>
  <c r="F4798" i="1"/>
  <c r="E4798" i="1"/>
  <c r="D4798" i="1"/>
  <c r="A4798" i="1"/>
  <c r="K4797" i="1"/>
  <c r="I4797" i="1"/>
  <c r="G4797" i="1"/>
  <c r="F4797" i="1"/>
  <c r="E4797" i="1"/>
  <c r="D4797" i="1"/>
  <c r="A4797" i="1"/>
  <c r="K4796" i="1"/>
  <c r="I4796" i="1"/>
  <c r="G4796" i="1"/>
  <c r="F4796" i="1"/>
  <c r="E4796" i="1"/>
  <c r="D4796" i="1"/>
  <c r="A4796" i="1"/>
  <c r="K4795" i="1"/>
  <c r="I4795" i="1"/>
  <c r="G4795" i="1"/>
  <c r="F4795" i="1"/>
  <c r="E4795" i="1"/>
  <c r="D4795" i="1"/>
  <c r="A4795" i="1"/>
  <c r="K4794" i="1"/>
  <c r="I4794" i="1"/>
  <c r="G4794" i="1"/>
  <c r="F4794" i="1"/>
  <c r="E4794" i="1"/>
  <c r="D4794" i="1"/>
  <c r="A4794" i="1"/>
  <c r="K4793" i="1"/>
  <c r="I4793" i="1"/>
  <c r="G4793" i="1"/>
  <c r="F4793" i="1"/>
  <c r="E4793" i="1"/>
  <c r="D4793" i="1"/>
  <c r="A4793" i="1"/>
  <c r="K4792" i="1"/>
  <c r="I4792" i="1"/>
  <c r="G4792" i="1"/>
  <c r="F4792" i="1"/>
  <c r="E4792" i="1"/>
  <c r="D4792" i="1"/>
  <c r="A4792" i="1"/>
  <c r="K4791" i="1"/>
  <c r="I4791" i="1"/>
  <c r="G4791" i="1"/>
  <c r="F4791" i="1"/>
  <c r="E4791" i="1"/>
  <c r="D4791" i="1"/>
  <c r="A4791" i="1"/>
  <c r="K4790" i="1"/>
  <c r="I4790" i="1"/>
  <c r="G4790" i="1"/>
  <c r="F4790" i="1"/>
  <c r="E4790" i="1"/>
  <c r="D4790" i="1"/>
  <c r="A4790" i="1"/>
  <c r="K4789" i="1"/>
  <c r="I4789" i="1"/>
  <c r="G4789" i="1"/>
  <c r="F4789" i="1"/>
  <c r="E4789" i="1"/>
  <c r="D4789" i="1"/>
  <c r="A4789" i="1"/>
  <c r="K4788" i="1"/>
  <c r="I4788" i="1"/>
  <c r="G4788" i="1"/>
  <c r="F4788" i="1"/>
  <c r="E4788" i="1"/>
  <c r="D4788" i="1"/>
  <c r="A4788" i="1"/>
  <c r="K4787" i="1"/>
  <c r="I4787" i="1"/>
  <c r="G4787" i="1"/>
  <c r="F4787" i="1"/>
  <c r="E4787" i="1"/>
  <c r="D4787" i="1"/>
  <c r="A4787" i="1"/>
  <c r="K4786" i="1"/>
  <c r="I4786" i="1"/>
  <c r="G4786" i="1"/>
  <c r="F4786" i="1"/>
  <c r="E4786" i="1"/>
  <c r="D4786" i="1"/>
  <c r="A4786" i="1"/>
  <c r="K4785" i="1"/>
  <c r="I4785" i="1"/>
  <c r="G4785" i="1"/>
  <c r="F4785" i="1"/>
  <c r="E4785" i="1"/>
  <c r="D4785" i="1"/>
  <c r="A4785" i="1"/>
  <c r="K4784" i="1"/>
  <c r="I4784" i="1"/>
  <c r="G4784" i="1"/>
  <c r="F4784" i="1"/>
  <c r="E4784" i="1"/>
  <c r="D4784" i="1"/>
  <c r="A4784" i="1"/>
  <c r="K4783" i="1"/>
  <c r="I4783" i="1"/>
  <c r="G4783" i="1"/>
  <c r="F4783" i="1"/>
  <c r="E4783" i="1"/>
  <c r="D4783" i="1"/>
  <c r="A4783" i="1"/>
  <c r="K4782" i="1"/>
  <c r="I4782" i="1"/>
  <c r="G4782" i="1"/>
  <c r="F4782" i="1"/>
  <c r="E4782" i="1"/>
  <c r="D4782" i="1"/>
  <c r="A4782" i="1"/>
  <c r="K4781" i="1"/>
  <c r="I4781" i="1"/>
  <c r="G4781" i="1"/>
  <c r="F4781" i="1"/>
  <c r="E4781" i="1"/>
  <c r="D4781" i="1"/>
  <c r="A4781" i="1"/>
  <c r="K4780" i="1"/>
  <c r="I4780" i="1"/>
  <c r="G4780" i="1"/>
  <c r="F4780" i="1"/>
  <c r="E4780" i="1"/>
  <c r="D4780" i="1"/>
  <c r="A4780" i="1"/>
  <c r="K4779" i="1"/>
  <c r="I4779" i="1"/>
  <c r="G4779" i="1"/>
  <c r="F4779" i="1"/>
  <c r="E4779" i="1"/>
  <c r="D4779" i="1"/>
  <c r="A4779" i="1"/>
  <c r="K4778" i="1"/>
  <c r="I4778" i="1"/>
  <c r="G4778" i="1"/>
  <c r="F4778" i="1"/>
  <c r="E4778" i="1"/>
  <c r="D4778" i="1"/>
  <c r="A4778" i="1"/>
  <c r="K4777" i="1"/>
  <c r="I4777" i="1"/>
  <c r="G4777" i="1"/>
  <c r="F4777" i="1"/>
  <c r="E4777" i="1"/>
  <c r="D4777" i="1"/>
  <c r="A4777" i="1"/>
  <c r="K4776" i="1"/>
  <c r="I4776" i="1"/>
  <c r="G4776" i="1"/>
  <c r="F4776" i="1"/>
  <c r="E4776" i="1"/>
  <c r="D4776" i="1"/>
  <c r="A4776" i="1"/>
  <c r="K4775" i="1"/>
  <c r="I4775" i="1"/>
  <c r="G4775" i="1"/>
  <c r="F4775" i="1"/>
  <c r="E4775" i="1"/>
  <c r="D4775" i="1"/>
  <c r="A4775" i="1"/>
  <c r="K4774" i="1"/>
  <c r="I4774" i="1"/>
  <c r="G4774" i="1"/>
  <c r="F4774" i="1"/>
  <c r="E4774" i="1"/>
  <c r="D4774" i="1"/>
  <c r="A4774" i="1"/>
  <c r="K4773" i="1"/>
  <c r="I4773" i="1"/>
  <c r="G4773" i="1"/>
  <c r="F4773" i="1"/>
  <c r="E4773" i="1"/>
  <c r="D4773" i="1"/>
  <c r="A4773" i="1"/>
  <c r="K4772" i="1"/>
  <c r="I4772" i="1"/>
  <c r="G4772" i="1"/>
  <c r="F4772" i="1"/>
  <c r="E4772" i="1"/>
  <c r="D4772" i="1"/>
  <c r="A4772" i="1"/>
  <c r="K4771" i="1"/>
  <c r="I4771" i="1"/>
  <c r="G4771" i="1"/>
  <c r="F4771" i="1"/>
  <c r="E4771" i="1"/>
  <c r="D4771" i="1"/>
  <c r="A4771" i="1"/>
  <c r="K4770" i="1"/>
  <c r="I4770" i="1"/>
  <c r="G4770" i="1"/>
  <c r="F4770" i="1"/>
  <c r="E4770" i="1"/>
  <c r="D4770" i="1"/>
  <c r="A4770" i="1"/>
  <c r="K4769" i="1"/>
  <c r="I4769" i="1"/>
  <c r="G4769" i="1"/>
  <c r="F4769" i="1"/>
  <c r="E4769" i="1"/>
  <c r="D4769" i="1"/>
  <c r="A4769" i="1"/>
  <c r="K4768" i="1"/>
  <c r="I4768" i="1"/>
  <c r="G4768" i="1"/>
  <c r="F4768" i="1"/>
  <c r="E4768" i="1"/>
  <c r="D4768" i="1"/>
  <c r="A4768" i="1"/>
  <c r="K4767" i="1"/>
  <c r="I4767" i="1"/>
  <c r="G4767" i="1"/>
  <c r="F4767" i="1"/>
  <c r="E4767" i="1"/>
  <c r="D4767" i="1"/>
  <c r="A4767" i="1"/>
  <c r="K4766" i="1"/>
  <c r="I4766" i="1"/>
  <c r="G4766" i="1"/>
  <c r="F4766" i="1"/>
  <c r="E4766" i="1"/>
  <c r="D4766" i="1"/>
  <c r="A4766" i="1"/>
  <c r="K4765" i="1"/>
  <c r="I4765" i="1"/>
  <c r="G4765" i="1"/>
  <c r="F4765" i="1"/>
  <c r="E4765" i="1"/>
  <c r="D4765" i="1"/>
  <c r="A4765" i="1"/>
  <c r="K4764" i="1"/>
  <c r="I4764" i="1"/>
  <c r="G4764" i="1"/>
  <c r="F4764" i="1"/>
  <c r="E4764" i="1"/>
  <c r="D4764" i="1"/>
  <c r="A4764" i="1"/>
  <c r="K4763" i="1"/>
  <c r="I4763" i="1"/>
  <c r="G4763" i="1"/>
  <c r="F4763" i="1"/>
  <c r="E4763" i="1"/>
  <c r="D4763" i="1"/>
  <c r="A4763" i="1"/>
  <c r="K4762" i="1"/>
  <c r="I4762" i="1"/>
  <c r="G4762" i="1"/>
  <c r="F4762" i="1"/>
  <c r="E4762" i="1"/>
  <c r="D4762" i="1"/>
  <c r="A4762" i="1"/>
  <c r="K4761" i="1"/>
  <c r="I4761" i="1"/>
  <c r="G4761" i="1"/>
  <c r="F4761" i="1"/>
  <c r="E4761" i="1"/>
  <c r="D4761" i="1"/>
  <c r="A4761" i="1"/>
  <c r="K4760" i="1"/>
  <c r="I4760" i="1"/>
  <c r="G4760" i="1"/>
  <c r="F4760" i="1"/>
  <c r="E4760" i="1"/>
  <c r="D4760" i="1"/>
  <c r="A4760" i="1"/>
  <c r="K4759" i="1"/>
  <c r="I4759" i="1"/>
  <c r="G4759" i="1"/>
  <c r="F4759" i="1"/>
  <c r="E4759" i="1"/>
  <c r="D4759" i="1"/>
  <c r="A4759" i="1"/>
  <c r="K4758" i="1"/>
  <c r="I4758" i="1"/>
  <c r="G4758" i="1"/>
  <c r="F4758" i="1"/>
  <c r="E4758" i="1"/>
  <c r="D4758" i="1"/>
  <c r="A4758" i="1"/>
  <c r="K4757" i="1"/>
  <c r="I4757" i="1"/>
  <c r="G4757" i="1"/>
  <c r="F4757" i="1"/>
  <c r="E4757" i="1"/>
  <c r="D4757" i="1"/>
  <c r="A4757" i="1"/>
  <c r="K4756" i="1"/>
  <c r="I4756" i="1"/>
  <c r="G4756" i="1"/>
  <c r="F4756" i="1"/>
  <c r="E4756" i="1"/>
  <c r="D4756" i="1"/>
  <c r="A4756" i="1"/>
  <c r="K4755" i="1"/>
  <c r="I4755" i="1"/>
  <c r="G4755" i="1"/>
  <c r="F4755" i="1"/>
  <c r="E4755" i="1"/>
  <c r="D4755" i="1"/>
  <c r="A4755" i="1"/>
  <c r="K4754" i="1"/>
  <c r="I4754" i="1"/>
  <c r="G4754" i="1"/>
  <c r="F4754" i="1"/>
  <c r="E4754" i="1"/>
  <c r="D4754" i="1"/>
  <c r="A4754" i="1"/>
  <c r="K4753" i="1"/>
  <c r="I4753" i="1"/>
  <c r="G4753" i="1"/>
  <c r="F4753" i="1"/>
  <c r="E4753" i="1"/>
  <c r="D4753" i="1"/>
  <c r="A4753" i="1"/>
  <c r="K4752" i="1"/>
  <c r="I4752" i="1"/>
  <c r="G4752" i="1"/>
  <c r="F4752" i="1"/>
  <c r="E4752" i="1"/>
  <c r="D4752" i="1"/>
  <c r="A4752" i="1"/>
  <c r="K4751" i="1"/>
  <c r="I4751" i="1"/>
  <c r="G4751" i="1"/>
  <c r="F4751" i="1"/>
  <c r="E4751" i="1"/>
  <c r="D4751" i="1"/>
  <c r="A4751" i="1"/>
  <c r="K4750" i="1"/>
  <c r="I4750" i="1"/>
  <c r="G4750" i="1"/>
  <c r="F4750" i="1"/>
  <c r="E4750" i="1"/>
  <c r="D4750" i="1"/>
  <c r="A4750" i="1"/>
  <c r="K4749" i="1"/>
  <c r="I4749" i="1"/>
  <c r="G4749" i="1"/>
  <c r="F4749" i="1"/>
  <c r="E4749" i="1"/>
  <c r="D4749" i="1"/>
  <c r="A4749" i="1"/>
  <c r="K4748" i="1"/>
  <c r="I4748" i="1"/>
  <c r="G4748" i="1"/>
  <c r="F4748" i="1"/>
  <c r="E4748" i="1"/>
  <c r="D4748" i="1"/>
  <c r="A4748" i="1"/>
  <c r="K4747" i="1"/>
  <c r="I4747" i="1"/>
  <c r="G4747" i="1"/>
  <c r="F4747" i="1"/>
  <c r="E4747" i="1"/>
  <c r="D4747" i="1"/>
  <c r="A4747" i="1"/>
  <c r="K4746" i="1"/>
  <c r="I4746" i="1"/>
  <c r="G4746" i="1"/>
  <c r="F4746" i="1"/>
  <c r="E4746" i="1"/>
  <c r="D4746" i="1"/>
  <c r="A4746" i="1"/>
  <c r="K4745" i="1"/>
  <c r="I4745" i="1"/>
  <c r="G4745" i="1"/>
  <c r="F4745" i="1"/>
  <c r="E4745" i="1"/>
  <c r="D4745" i="1"/>
  <c r="A4745" i="1"/>
  <c r="K4744" i="1"/>
  <c r="I4744" i="1"/>
  <c r="G4744" i="1"/>
  <c r="F4744" i="1"/>
  <c r="E4744" i="1"/>
  <c r="D4744" i="1"/>
  <c r="A4744" i="1"/>
  <c r="K4743" i="1"/>
  <c r="I4743" i="1"/>
  <c r="G4743" i="1"/>
  <c r="F4743" i="1"/>
  <c r="E4743" i="1"/>
  <c r="D4743" i="1"/>
  <c r="A4743" i="1"/>
  <c r="K4742" i="1"/>
  <c r="I4742" i="1"/>
  <c r="G4742" i="1"/>
  <c r="F4742" i="1"/>
  <c r="E4742" i="1"/>
  <c r="D4742" i="1"/>
  <c r="A4742" i="1"/>
  <c r="K4741" i="1"/>
  <c r="I4741" i="1"/>
  <c r="G4741" i="1"/>
  <c r="F4741" i="1"/>
  <c r="E4741" i="1"/>
  <c r="D4741" i="1"/>
  <c r="A4741" i="1"/>
  <c r="K4740" i="1"/>
  <c r="I4740" i="1"/>
  <c r="G4740" i="1"/>
  <c r="F4740" i="1"/>
  <c r="E4740" i="1"/>
  <c r="D4740" i="1"/>
  <c r="A4740" i="1"/>
  <c r="K4739" i="1"/>
  <c r="I4739" i="1"/>
  <c r="G4739" i="1"/>
  <c r="F4739" i="1"/>
  <c r="E4739" i="1"/>
  <c r="D4739" i="1"/>
  <c r="A4739" i="1"/>
  <c r="K4738" i="1"/>
  <c r="I4738" i="1"/>
  <c r="G4738" i="1"/>
  <c r="F4738" i="1"/>
  <c r="E4738" i="1"/>
  <c r="D4738" i="1"/>
  <c r="A4738" i="1"/>
  <c r="K4737" i="1"/>
  <c r="I4737" i="1"/>
  <c r="G4737" i="1"/>
  <c r="F4737" i="1"/>
  <c r="E4737" i="1"/>
  <c r="D4737" i="1"/>
  <c r="A4737" i="1"/>
  <c r="K4736" i="1"/>
  <c r="I4736" i="1"/>
  <c r="G4736" i="1"/>
  <c r="F4736" i="1"/>
  <c r="E4736" i="1"/>
  <c r="D4736" i="1"/>
  <c r="A4736" i="1"/>
  <c r="K4735" i="1"/>
  <c r="I4735" i="1"/>
  <c r="G4735" i="1"/>
  <c r="F4735" i="1"/>
  <c r="E4735" i="1"/>
  <c r="D4735" i="1"/>
  <c r="A4735" i="1"/>
  <c r="K4734" i="1"/>
  <c r="I4734" i="1"/>
  <c r="G4734" i="1"/>
  <c r="F4734" i="1"/>
  <c r="E4734" i="1"/>
  <c r="D4734" i="1"/>
  <c r="A4734" i="1"/>
  <c r="K4733" i="1"/>
  <c r="I4733" i="1"/>
  <c r="G4733" i="1"/>
  <c r="F4733" i="1"/>
  <c r="E4733" i="1"/>
  <c r="D4733" i="1"/>
  <c r="A4733" i="1"/>
  <c r="K4732" i="1"/>
  <c r="I4732" i="1"/>
  <c r="G4732" i="1"/>
  <c r="F4732" i="1"/>
  <c r="E4732" i="1"/>
  <c r="D4732" i="1"/>
  <c r="A4732" i="1"/>
  <c r="K4731" i="1"/>
  <c r="I4731" i="1"/>
  <c r="G4731" i="1"/>
  <c r="F4731" i="1"/>
  <c r="E4731" i="1"/>
  <c r="D4731" i="1"/>
  <c r="A4731" i="1"/>
  <c r="K4730" i="1"/>
  <c r="I4730" i="1"/>
  <c r="G4730" i="1"/>
  <c r="F4730" i="1"/>
  <c r="E4730" i="1"/>
  <c r="D4730" i="1"/>
  <c r="A4730" i="1"/>
  <c r="K4729" i="1"/>
  <c r="I4729" i="1"/>
  <c r="G4729" i="1"/>
  <c r="F4729" i="1"/>
  <c r="E4729" i="1"/>
  <c r="D4729" i="1"/>
  <c r="A4729" i="1"/>
  <c r="K4728" i="1"/>
  <c r="I4728" i="1"/>
  <c r="G4728" i="1"/>
  <c r="F4728" i="1"/>
  <c r="E4728" i="1"/>
  <c r="D4728" i="1"/>
  <c r="A4728" i="1"/>
  <c r="K4727" i="1"/>
  <c r="I4727" i="1"/>
  <c r="G4727" i="1"/>
  <c r="F4727" i="1"/>
  <c r="E4727" i="1"/>
  <c r="D4727" i="1"/>
  <c r="A4727" i="1"/>
  <c r="K4726" i="1"/>
  <c r="I4726" i="1"/>
  <c r="G4726" i="1"/>
  <c r="F4726" i="1"/>
  <c r="E4726" i="1"/>
  <c r="D4726" i="1"/>
  <c r="A4726" i="1"/>
  <c r="K4725" i="1"/>
  <c r="I4725" i="1"/>
  <c r="G4725" i="1"/>
  <c r="F4725" i="1"/>
  <c r="E4725" i="1"/>
  <c r="D4725" i="1"/>
  <c r="A4725" i="1"/>
  <c r="K4724" i="1"/>
  <c r="I4724" i="1"/>
  <c r="G4724" i="1"/>
  <c r="F4724" i="1"/>
  <c r="E4724" i="1"/>
  <c r="D4724" i="1"/>
  <c r="A4724" i="1"/>
  <c r="K4723" i="1"/>
  <c r="I4723" i="1"/>
  <c r="G4723" i="1"/>
  <c r="F4723" i="1"/>
  <c r="E4723" i="1"/>
  <c r="D4723" i="1"/>
  <c r="A4723" i="1"/>
  <c r="K4722" i="1"/>
  <c r="I4722" i="1"/>
  <c r="G4722" i="1"/>
  <c r="F4722" i="1"/>
  <c r="E4722" i="1"/>
  <c r="D4722" i="1"/>
  <c r="A4722" i="1"/>
  <c r="K4721" i="1"/>
  <c r="I4721" i="1"/>
  <c r="G4721" i="1"/>
  <c r="F4721" i="1"/>
  <c r="E4721" i="1"/>
  <c r="D4721" i="1"/>
  <c r="A4721" i="1"/>
  <c r="K4720" i="1"/>
  <c r="I4720" i="1"/>
  <c r="G4720" i="1"/>
  <c r="F4720" i="1"/>
  <c r="E4720" i="1"/>
  <c r="D4720" i="1"/>
  <c r="A4720" i="1"/>
  <c r="K4719" i="1"/>
  <c r="I4719" i="1"/>
  <c r="G4719" i="1"/>
  <c r="F4719" i="1"/>
  <c r="E4719" i="1"/>
  <c r="D4719" i="1"/>
  <c r="A4719" i="1"/>
  <c r="K4718" i="1"/>
  <c r="I4718" i="1"/>
  <c r="G4718" i="1"/>
  <c r="F4718" i="1"/>
  <c r="E4718" i="1"/>
  <c r="D4718" i="1"/>
  <c r="A4718" i="1"/>
  <c r="K4717" i="1"/>
  <c r="I4717" i="1"/>
  <c r="G4717" i="1"/>
  <c r="F4717" i="1"/>
  <c r="E4717" i="1"/>
  <c r="D4717" i="1"/>
  <c r="A4717" i="1"/>
  <c r="K4716" i="1"/>
  <c r="I4716" i="1"/>
  <c r="G4716" i="1"/>
  <c r="F4716" i="1"/>
  <c r="E4716" i="1"/>
  <c r="D4716" i="1"/>
  <c r="A4716" i="1"/>
  <c r="K4715" i="1"/>
  <c r="I4715" i="1"/>
  <c r="G4715" i="1"/>
  <c r="F4715" i="1"/>
  <c r="E4715" i="1"/>
  <c r="D4715" i="1"/>
  <c r="A4715" i="1"/>
  <c r="K4714" i="1"/>
  <c r="I4714" i="1"/>
  <c r="G4714" i="1"/>
  <c r="F4714" i="1"/>
  <c r="E4714" i="1"/>
  <c r="D4714" i="1"/>
  <c r="A4714" i="1"/>
  <c r="K4713" i="1"/>
  <c r="I4713" i="1"/>
  <c r="G4713" i="1"/>
  <c r="F4713" i="1"/>
  <c r="E4713" i="1"/>
  <c r="D4713" i="1"/>
  <c r="A4713" i="1"/>
  <c r="K4712" i="1"/>
  <c r="I4712" i="1"/>
  <c r="G4712" i="1"/>
  <c r="F4712" i="1"/>
  <c r="E4712" i="1"/>
  <c r="D4712" i="1"/>
  <c r="A4712" i="1"/>
  <c r="K4711" i="1"/>
  <c r="I4711" i="1"/>
  <c r="G4711" i="1"/>
  <c r="F4711" i="1"/>
  <c r="E4711" i="1"/>
  <c r="D4711" i="1"/>
  <c r="A4711" i="1"/>
  <c r="K4710" i="1"/>
  <c r="I4710" i="1"/>
  <c r="G4710" i="1"/>
  <c r="F4710" i="1"/>
  <c r="E4710" i="1"/>
  <c r="D4710" i="1"/>
  <c r="A4710" i="1"/>
  <c r="K4709" i="1"/>
  <c r="I4709" i="1"/>
  <c r="G4709" i="1"/>
  <c r="F4709" i="1"/>
  <c r="E4709" i="1"/>
  <c r="D4709" i="1"/>
  <c r="A4709" i="1"/>
  <c r="K4708" i="1"/>
  <c r="I4708" i="1"/>
  <c r="G4708" i="1"/>
  <c r="F4708" i="1"/>
  <c r="E4708" i="1"/>
  <c r="D4708" i="1"/>
  <c r="A4708" i="1"/>
  <c r="K4707" i="1"/>
  <c r="I4707" i="1"/>
  <c r="G4707" i="1"/>
  <c r="F4707" i="1"/>
  <c r="E4707" i="1"/>
  <c r="D4707" i="1"/>
  <c r="A4707" i="1"/>
  <c r="K4706" i="1"/>
  <c r="I4706" i="1"/>
  <c r="G4706" i="1"/>
  <c r="F4706" i="1"/>
  <c r="E4706" i="1"/>
  <c r="D4706" i="1"/>
  <c r="A4706" i="1"/>
  <c r="K4705" i="1"/>
  <c r="I4705" i="1"/>
  <c r="G4705" i="1"/>
  <c r="F4705" i="1"/>
  <c r="E4705" i="1"/>
  <c r="D4705" i="1"/>
  <c r="A4705" i="1"/>
  <c r="K4704" i="1"/>
  <c r="I4704" i="1"/>
  <c r="G4704" i="1"/>
  <c r="F4704" i="1"/>
  <c r="E4704" i="1"/>
  <c r="D4704" i="1"/>
  <c r="A4704" i="1"/>
  <c r="K4703" i="1"/>
  <c r="I4703" i="1"/>
  <c r="G4703" i="1"/>
  <c r="F4703" i="1"/>
  <c r="E4703" i="1"/>
  <c r="D4703" i="1"/>
  <c r="A4703" i="1"/>
  <c r="K4702" i="1"/>
  <c r="I4702" i="1"/>
  <c r="G4702" i="1"/>
  <c r="F4702" i="1"/>
  <c r="E4702" i="1"/>
  <c r="D4702" i="1"/>
  <c r="A4702" i="1"/>
  <c r="K4701" i="1"/>
  <c r="I4701" i="1"/>
  <c r="G4701" i="1"/>
  <c r="F4701" i="1"/>
  <c r="E4701" i="1"/>
  <c r="D4701" i="1"/>
  <c r="A4701" i="1"/>
  <c r="K4700" i="1"/>
  <c r="I4700" i="1"/>
  <c r="G4700" i="1"/>
  <c r="F4700" i="1"/>
  <c r="E4700" i="1"/>
  <c r="D4700" i="1"/>
  <c r="A4700" i="1"/>
  <c r="K4699" i="1"/>
  <c r="I4699" i="1"/>
  <c r="G4699" i="1"/>
  <c r="F4699" i="1"/>
  <c r="E4699" i="1"/>
  <c r="D4699" i="1"/>
  <c r="A4699" i="1"/>
  <c r="K4698" i="1"/>
  <c r="I4698" i="1"/>
  <c r="G4698" i="1"/>
  <c r="F4698" i="1"/>
  <c r="E4698" i="1"/>
  <c r="D4698" i="1"/>
  <c r="A4698" i="1"/>
  <c r="K4697" i="1"/>
  <c r="I4697" i="1"/>
  <c r="G4697" i="1"/>
  <c r="F4697" i="1"/>
  <c r="E4697" i="1"/>
  <c r="D4697" i="1"/>
  <c r="A4697" i="1"/>
  <c r="K4696" i="1"/>
  <c r="I4696" i="1"/>
  <c r="G4696" i="1"/>
  <c r="F4696" i="1"/>
  <c r="E4696" i="1"/>
  <c r="D4696" i="1"/>
  <c r="A4696" i="1"/>
  <c r="K4695" i="1"/>
  <c r="I4695" i="1"/>
  <c r="G4695" i="1"/>
  <c r="F4695" i="1"/>
  <c r="E4695" i="1"/>
  <c r="D4695" i="1"/>
  <c r="A4695" i="1"/>
  <c r="K4694" i="1"/>
  <c r="I4694" i="1"/>
  <c r="G4694" i="1"/>
  <c r="F4694" i="1"/>
  <c r="E4694" i="1"/>
  <c r="D4694" i="1"/>
  <c r="A4694" i="1"/>
  <c r="K4693" i="1"/>
  <c r="I4693" i="1"/>
  <c r="G4693" i="1"/>
  <c r="F4693" i="1"/>
  <c r="E4693" i="1"/>
  <c r="D4693" i="1"/>
  <c r="A4693" i="1"/>
  <c r="K4692" i="1"/>
  <c r="I4692" i="1"/>
  <c r="G4692" i="1"/>
  <c r="F4692" i="1"/>
  <c r="E4692" i="1"/>
  <c r="D4692" i="1"/>
  <c r="A4692" i="1"/>
  <c r="K4691" i="1"/>
  <c r="I4691" i="1"/>
  <c r="G4691" i="1"/>
  <c r="F4691" i="1"/>
  <c r="E4691" i="1"/>
  <c r="D4691" i="1"/>
  <c r="A4691" i="1"/>
  <c r="K4690" i="1"/>
  <c r="I4690" i="1"/>
  <c r="G4690" i="1"/>
  <c r="F4690" i="1"/>
  <c r="E4690" i="1"/>
  <c r="D4690" i="1"/>
  <c r="A4690" i="1"/>
  <c r="K4689" i="1"/>
  <c r="I4689" i="1"/>
  <c r="G4689" i="1"/>
  <c r="F4689" i="1"/>
  <c r="E4689" i="1"/>
  <c r="D4689" i="1"/>
  <c r="A4689" i="1"/>
  <c r="K4688" i="1"/>
  <c r="I4688" i="1"/>
  <c r="G4688" i="1"/>
  <c r="F4688" i="1"/>
  <c r="E4688" i="1"/>
  <c r="D4688" i="1"/>
  <c r="A4688" i="1"/>
  <c r="K4687" i="1"/>
  <c r="I4687" i="1"/>
  <c r="G4687" i="1"/>
  <c r="F4687" i="1"/>
  <c r="E4687" i="1"/>
  <c r="D4687" i="1"/>
  <c r="A4687" i="1"/>
  <c r="K4686" i="1"/>
  <c r="I4686" i="1"/>
  <c r="G4686" i="1"/>
  <c r="F4686" i="1"/>
  <c r="E4686" i="1"/>
  <c r="D4686" i="1"/>
  <c r="A4686" i="1"/>
  <c r="K4685" i="1"/>
  <c r="I4685" i="1"/>
  <c r="G4685" i="1"/>
  <c r="F4685" i="1"/>
  <c r="E4685" i="1"/>
  <c r="D4685" i="1"/>
  <c r="A4685" i="1"/>
  <c r="K4684" i="1"/>
  <c r="I4684" i="1"/>
  <c r="G4684" i="1"/>
  <c r="F4684" i="1"/>
  <c r="E4684" i="1"/>
  <c r="D4684" i="1"/>
  <c r="A4684" i="1"/>
  <c r="K4683" i="1"/>
  <c r="I4683" i="1"/>
  <c r="G4683" i="1"/>
  <c r="F4683" i="1"/>
  <c r="E4683" i="1"/>
  <c r="D4683" i="1"/>
  <c r="A4683" i="1"/>
  <c r="K4682" i="1"/>
  <c r="I4682" i="1"/>
  <c r="G4682" i="1"/>
  <c r="F4682" i="1"/>
  <c r="E4682" i="1"/>
  <c r="D4682" i="1"/>
  <c r="A4682" i="1"/>
  <c r="K4681" i="1"/>
  <c r="I4681" i="1"/>
  <c r="G4681" i="1"/>
  <c r="F4681" i="1"/>
  <c r="E4681" i="1"/>
  <c r="D4681" i="1"/>
  <c r="A4681" i="1"/>
  <c r="K4680" i="1"/>
  <c r="I4680" i="1"/>
  <c r="G4680" i="1"/>
  <c r="F4680" i="1"/>
  <c r="E4680" i="1"/>
  <c r="D4680" i="1"/>
  <c r="A4680" i="1"/>
  <c r="K4679" i="1"/>
  <c r="I4679" i="1"/>
  <c r="G4679" i="1"/>
  <c r="F4679" i="1"/>
  <c r="E4679" i="1"/>
  <c r="D4679" i="1"/>
  <c r="A4679" i="1"/>
  <c r="K4678" i="1"/>
  <c r="I4678" i="1"/>
  <c r="G4678" i="1"/>
  <c r="F4678" i="1"/>
  <c r="E4678" i="1"/>
  <c r="D4678" i="1"/>
  <c r="A4678" i="1"/>
  <c r="K4677" i="1"/>
  <c r="I4677" i="1"/>
  <c r="G4677" i="1"/>
  <c r="F4677" i="1"/>
  <c r="E4677" i="1"/>
  <c r="D4677" i="1"/>
  <c r="A4677" i="1"/>
  <c r="K4676" i="1"/>
  <c r="I4676" i="1"/>
  <c r="G4676" i="1"/>
  <c r="F4676" i="1"/>
  <c r="E4676" i="1"/>
  <c r="D4676" i="1"/>
  <c r="A4676" i="1"/>
  <c r="K4675" i="1"/>
  <c r="I4675" i="1"/>
  <c r="G4675" i="1"/>
  <c r="F4675" i="1"/>
  <c r="E4675" i="1"/>
  <c r="D4675" i="1"/>
  <c r="A4675" i="1"/>
  <c r="K4674" i="1"/>
  <c r="I4674" i="1"/>
  <c r="G4674" i="1"/>
  <c r="F4674" i="1"/>
  <c r="E4674" i="1"/>
  <c r="D4674" i="1"/>
  <c r="A4674" i="1"/>
  <c r="K4673" i="1"/>
  <c r="I4673" i="1"/>
  <c r="G4673" i="1"/>
  <c r="F4673" i="1"/>
  <c r="E4673" i="1"/>
  <c r="D4673" i="1"/>
  <c r="A4673" i="1"/>
  <c r="K4672" i="1"/>
  <c r="I4672" i="1"/>
  <c r="G4672" i="1"/>
  <c r="F4672" i="1"/>
  <c r="E4672" i="1"/>
  <c r="D4672" i="1"/>
  <c r="A4672" i="1"/>
  <c r="K4671" i="1"/>
  <c r="I4671" i="1"/>
  <c r="G4671" i="1"/>
  <c r="F4671" i="1"/>
  <c r="E4671" i="1"/>
  <c r="D4671" i="1"/>
  <c r="A4671" i="1"/>
  <c r="K4670" i="1"/>
  <c r="I4670" i="1"/>
  <c r="G4670" i="1"/>
  <c r="F4670" i="1"/>
  <c r="E4670" i="1"/>
  <c r="D4670" i="1"/>
  <c r="A4670" i="1"/>
  <c r="K4669" i="1"/>
  <c r="I4669" i="1"/>
  <c r="G4669" i="1"/>
  <c r="F4669" i="1"/>
  <c r="E4669" i="1"/>
  <c r="D4669" i="1"/>
  <c r="A4669" i="1"/>
  <c r="K4668" i="1"/>
  <c r="I4668" i="1"/>
  <c r="G4668" i="1"/>
  <c r="F4668" i="1"/>
  <c r="E4668" i="1"/>
  <c r="D4668" i="1"/>
  <c r="A4668" i="1"/>
  <c r="K4667" i="1"/>
  <c r="I4667" i="1"/>
  <c r="G4667" i="1"/>
  <c r="F4667" i="1"/>
  <c r="E4667" i="1"/>
  <c r="D4667" i="1"/>
  <c r="A4667" i="1"/>
  <c r="K4666" i="1"/>
  <c r="I4666" i="1"/>
  <c r="G4666" i="1"/>
  <c r="F4666" i="1"/>
  <c r="E4666" i="1"/>
  <c r="D4666" i="1"/>
  <c r="A4666" i="1"/>
  <c r="K4665" i="1"/>
  <c r="I4665" i="1"/>
  <c r="G4665" i="1"/>
  <c r="F4665" i="1"/>
  <c r="E4665" i="1"/>
  <c r="D4665" i="1"/>
  <c r="A4665" i="1"/>
  <c r="K4664" i="1"/>
  <c r="I4664" i="1"/>
  <c r="G4664" i="1"/>
  <c r="F4664" i="1"/>
  <c r="E4664" i="1"/>
  <c r="D4664" i="1"/>
  <c r="A4664" i="1"/>
  <c r="K4663" i="1"/>
  <c r="I4663" i="1"/>
  <c r="G4663" i="1"/>
  <c r="F4663" i="1"/>
  <c r="E4663" i="1"/>
  <c r="D4663" i="1"/>
  <c r="A4663" i="1"/>
  <c r="K4662" i="1"/>
  <c r="I4662" i="1"/>
  <c r="G4662" i="1"/>
  <c r="F4662" i="1"/>
  <c r="E4662" i="1"/>
  <c r="D4662" i="1"/>
  <c r="A4662" i="1"/>
  <c r="K4661" i="1"/>
  <c r="I4661" i="1"/>
  <c r="G4661" i="1"/>
  <c r="F4661" i="1"/>
  <c r="E4661" i="1"/>
  <c r="D4661" i="1"/>
  <c r="A4661" i="1"/>
  <c r="K4660" i="1"/>
  <c r="I4660" i="1"/>
  <c r="G4660" i="1"/>
  <c r="F4660" i="1"/>
  <c r="E4660" i="1"/>
  <c r="D4660" i="1"/>
  <c r="A4660" i="1"/>
  <c r="K4659" i="1"/>
  <c r="I4659" i="1"/>
  <c r="G4659" i="1"/>
  <c r="F4659" i="1"/>
  <c r="E4659" i="1"/>
  <c r="D4659" i="1"/>
  <c r="A4659" i="1"/>
  <c r="K4658" i="1"/>
  <c r="I4658" i="1"/>
  <c r="G4658" i="1"/>
  <c r="F4658" i="1"/>
  <c r="E4658" i="1"/>
  <c r="D4658" i="1"/>
  <c r="A4658" i="1"/>
  <c r="K4657" i="1"/>
  <c r="I4657" i="1"/>
  <c r="G4657" i="1"/>
  <c r="F4657" i="1"/>
  <c r="E4657" i="1"/>
  <c r="D4657" i="1"/>
  <c r="A4657" i="1"/>
  <c r="K4656" i="1"/>
  <c r="I4656" i="1"/>
  <c r="G4656" i="1"/>
  <c r="F4656" i="1"/>
  <c r="E4656" i="1"/>
  <c r="D4656" i="1"/>
  <c r="A4656" i="1"/>
  <c r="K4655" i="1"/>
  <c r="I4655" i="1"/>
  <c r="G4655" i="1"/>
  <c r="F4655" i="1"/>
  <c r="E4655" i="1"/>
  <c r="D4655" i="1"/>
  <c r="A4655" i="1"/>
  <c r="K4654" i="1"/>
  <c r="I4654" i="1"/>
  <c r="G4654" i="1"/>
  <c r="F4654" i="1"/>
  <c r="E4654" i="1"/>
  <c r="D4654" i="1"/>
  <c r="A4654" i="1"/>
  <c r="K4653" i="1"/>
  <c r="I4653" i="1"/>
  <c r="G4653" i="1"/>
  <c r="F4653" i="1"/>
  <c r="E4653" i="1"/>
  <c r="D4653" i="1"/>
  <c r="A4653" i="1"/>
  <c r="K4652" i="1"/>
  <c r="I4652" i="1"/>
  <c r="G4652" i="1"/>
  <c r="F4652" i="1"/>
  <c r="E4652" i="1"/>
  <c r="D4652" i="1"/>
  <c r="A4652" i="1"/>
  <c r="K4651" i="1"/>
  <c r="I4651" i="1"/>
  <c r="G4651" i="1"/>
  <c r="F4651" i="1"/>
  <c r="E4651" i="1"/>
  <c r="D4651" i="1"/>
  <c r="A4651" i="1"/>
  <c r="K4650" i="1"/>
  <c r="I4650" i="1"/>
  <c r="G4650" i="1"/>
  <c r="F4650" i="1"/>
  <c r="E4650" i="1"/>
  <c r="D4650" i="1"/>
  <c r="A4650" i="1"/>
  <c r="K4649" i="1"/>
  <c r="I4649" i="1"/>
  <c r="G4649" i="1"/>
  <c r="F4649" i="1"/>
  <c r="E4649" i="1"/>
  <c r="D4649" i="1"/>
  <c r="A4649" i="1"/>
  <c r="K4648" i="1"/>
  <c r="I4648" i="1"/>
  <c r="G4648" i="1"/>
  <c r="F4648" i="1"/>
  <c r="E4648" i="1"/>
  <c r="D4648" i="1"/>
  <c r="A4648" i="1"/>
  <c r="K4647" i="1"/>
  <c r="I4647" i="1"/>
  <c r="G4647" i="1"/>
  <c r="F4647" i="1"/>
  <c r="E4647" i="1"/>
  <c r="D4647" i="1"/>
  <c r="A4647" i="1"/>
  <c r="K4646" i="1"/>
  <c r="I4646" i="1"/>
  <c r="G4646" i="1"/>
  <c r="F4646" i="1"/>
  <c r="E4646" i="1"/>
  <c r="D4646" i="1"/>
  <c r="A4646" i="1"/>
  <c r="K4645" i="1"/>
  <c r="I4645" i="1"/>
  <c r="G4645" i="1"/>
  <c r="F4645" i="1"/>
  <c r="E4645" i="1"/>
  <c r="D4645" i="1"/>
  <c r="A4645" i="1"/>
  <c r="K4644" i="1"/>
  <c r="I4644" i="1"/>
  <c r="G4644" i="1"/>
  <c r="F4644" i="1"/>
  <c r="E4644" i="1"/>
  <c r="D4644" i="1"/>
  <c r="A4644" i="1"/>
  <c r="K4643" i="1"/>
  <c r="I4643" i="1"/>
  <c r="G4643" i="1"/>
  <c r="F4643" i="1"/>
  <c r="E4643" i="1"/>
  <c r="D4643" i="1"/>
  <c r="A4643" i="1"/>
  <c r="K4642" i="1"/>
  <c r="I4642" i="1"/>
  <c r="G4642" i="1"/>
  <c r="F4642" i="1"/>
  <c r="E4642" i="1"/>
  <c r="D4642" i="1"/>
  <c r="A4642" i="1"/>
  <c r="K4641" i="1"/>
  <c r="I4641" i="1"/>
  <c r="G4641" i="1"/>
  <c r="F4641" i="1"/>
  <c r="E4641" i="1"/>
  <c r="D4641" i="1"/>
  <c r="A4641" i="1"/>
  <c r="K4640" i="1"/>
  <c r="I4640" i="1"/>
  <c r="G4640" i="1"/>
  <c r="F4640" i="1"/>
  <c r="E4640" i="1"/>
  <c r="D4640" i="1"/>
  <c r="A4640" i="1"/>
  <c r="K4639" i="1"/>
  <c r="I4639" i="1"/>
  <c r="G4639" i="1"/>
  <c r="F4639" i="1"/>
  <c r="E4639" i="1"/>
  <c r="D4639" i="1"/>
  <c r="A4639" i="1"/>
  <c r="K4638" i="1"/>
  <c r="I4638" i="1"/>
  <c r="G4638" i="1"/>
  <c r="F4638" i="1"/>
  <c r="E4638" i="1"/>
  <c r="D4638" i="1"/>
  <c r="A4638" i="1"/>
  <c r="K4637" i="1"/>
  <c r="I4637" i="1"/>
  <c r="G4637" i="1"/>
  <c r="F4637" i="1"/>
  <c r="E4637" i="1"/>
  <c r="D4637" i="1"/>
  <c r="A4637" i="1"/>
  <c r="K4636" i="1"/>
  <c r="I4636" i="1"/>
  <c r="G4636" i="1"/>
  <c r="F4636" i="1"/>
  <c r="E4636" i="1"/>
  <c r="D4636" i="1"/>
  <c r="A4636" i="1"/>
  <c r="K4635" i="1"/>
  <c r="I4635" i="1"/>
  <c r="G4635" i="1"/>
  <c r="F4635" i="1"/>
  <c r="E4635" i="1"/>
  <c r="D4635" i="1"/>
  <c r="A4635" i="1"/>
  <c r="K4634" i="1"/>
  <c r="I4634" i="1"/>
  <c r="G4634" i="1"/>
  <c r="F4634" i="1"/>
  <c r="E4634" i="1"/>
  <c r="D4634" i="1"/>
  <c r="A4634" i="1"/>
  <c r="K4633" i="1"/>
  <c r="I4633" i="1"/>
  <c r="G4633" i="1"/>
  <c r="F4633" i="1"/>
  <c r="E4633" i="1"/>
  <c r="D4633" i="1"/>
  <c r="A4633" i="1"/>
  <c r="K4632" i="1"/>
  <c r="I4632" i="1"/>
  <c r="G4632" i="1"/>
  <c r="F4632" i="1"/>
  <c r="E4632" i="1"/>
  <c r="D4632" i="1"/>
  <c r="A4632" i="1"/>
  <c r="K4631" i="1"/>
  <c r="I4631" i="1"/>
  <c r="G4631" i="1"/>
  <c r="F4631" i="1"/>
  <c r="E4631" i="1"/>
  <c r="D4631" i="1"/>
  <c r="A4631" i="1"/>
  <c r="K4630" i="1"/>
  <c r="I4630" i="1"/>
  <c r="G4630" i="1"/>
  <c r="F4630" i="1"/>
  <c r="E4630" i="1"/>
  <c r="D4630" i="1"/>
  <c r="A4630" i="1"/>
  <c r="K4629" i="1"/>
  <c r="I4629" i="1"/>
  <c r="G4629" i="1"/>
  <c r="F4629" i="1"/>
  <c r="E4629" i="1"/>
  <c r="D4629" i="1"/>
  <c r="A4629" i="1"/>
  <c r="K4628" i="1"/>
  <c r="I4628" i="1"/>
  <c r="G4628" i="1"/>
  <c r="F4628" i="1"/>
  <c r="E4628" i="1"/>
  <c r="D4628" i="1"/>
  <c r="A4628" i="1"/>
  <c r="K4627" i="1"/>
  <c r="I4627" i="1"/>
  <c r="G4627" i="1"/>
  <c r="F4627" i="1"/>
  <c r="E4627" i="1"/>
  <c r="D4627" i="1"/>
  <c r="A4627" i="1"/>
  <c r="K4626" i="1"/>
  <c r="I4626" i="1"/>
  <c r="G4626" i="1"/>
  <c r="F4626" i="1"/>
  <c r="E4626" i="1"/>
  <c r="D4626" i="1"/>
  <c r="A4626" i="1"/>
  <c r="K4625" i="1"/>
  <c r="I4625" i="1"/>
  <c r="G4625" i="1"/>
  <c r="F4625" i="1"/>
  <c r="E4625" i="1"/>
  <c r="D4625" i="1"/>
  <c r="A4625" i="1"/>
  <c r="K4624" i="1"/>
  <c r="I4624" i="1"/>
  <c r="G4624" i="1"/>
  <c r="F4624" i="1"/>
  <c r="E4624" i="1"/>
  <c r="D4624" i="1"/>
  <c r="A4624" i="1"/>
  <c r="K4623" i="1"/>
  <c r="I4623" i="1"/>
  <c r="G4623" i="1"/>
  <c r="F4623" i="1"/>
  <c r="E4623" i="1"/>
  <c r="D4623" i="1"/>
  <c r="A4623" i="1"/>
  <c r="K4622" i="1"/>
  <c r="I4622" i="1"/>
  <c r="G4622" i="1"/>
  <c r="F4622" i="1"/>
  <c r="E4622" i="1"/>
  <c r="D4622" i="1"/>
  <c r="A4622" i="1"/>
  <c r="K4621" i="1"/>
  <c r="I4621" i="1"/>
  <c r="G4621" i="1"/>
  <c r="F4621" i="1"/>
  <c r="E4621" i="1"/>
  <c r="D4621" i="1"/>
  <c r="A4621" i="1"/>
  <c r="K4620" i="1"/>
  <c r="I4620" i="1"/>
  <c r="G4620" i="1"/>
  <c r="F4620" i="1"/>
  <c r="E4620" i="1"/>
  <c r="D4620" i="1"/>
  <c r="A4620" i="1"/>
  <c r="K4619" i="1"/>
  <c r="I4619" i="1"/>
  <c r="G4619" i="1"/>
  <c r="F4619" i="1"/>
  <c r="E4619" i="1"/>
  <c r="D4619" i="1"/>
  <c r="A4619" i="1"/>
  <c r="K4618" i="1"/>
  <c r="I4618" i="1"/>
  <c r="G4618" i="1"/>
  <c r="F4618" i="1"/>
  <c r="E4618" i="1"/>
  <c r="D4618" i="1"/>
  <c r="A4618" i="1"/>
  <c r="K4617" i="1"/>
  <c r="I4617" i="1"/>
  <c r="G4617" i="1"/>
  <c r="F4617" i="1"/>
  <c r="E4617" i="1"/>
  <c r="D4617" i="1"/>
  <c r="A4617" i="1"/>
  <c r="K4616" i="1"/>
  <c r="I4616" i="1"/>
  <c r="G4616" i="1"/>
  <c r="F4616" i="1"/>
  <c r="E4616" i="1"/>
  <c r="D4616" i="1"/>
  <c r="A4616" i="1"/>
  <c r="K4615" i="1"/>
  <c r="I4615" i="1"/>
  <c r="G4615" i="1"/>
  <c r="F4615" i="1"/>
  <c r="E4615" i="1"/>
  <c r="D4615" i="1"/>
  <c r="A4615" i="1"/>
  <c r="K4614" i="1"/>
  <c r="I4614" i="1"/>
  <c r="G4614" i="1"/>
  <c r="F4614" i="1"/>
  <c r="E4614" i="1"/>
  <c r="D4614" i="1"/>
  <c r="A4614" i="1"/>
  <c r="K4613" i="1"/>
  <c r="I4613" i="1"/>
  <c r="G4613" i="1"/>
  <c r="F4613" i="1"/>
  <c r="E4613" i="1"/>
  <c r="D4613" i="1"/>
  <c r="A4613" i="1"/>
  <c r="K4612" i="1"/>
  <c r="I4612" i="1"/>
  <c r="G4612" i="1"/>
  <c r="F4612" i="1"/>
  <c r="E4612" i="1"/>
  <c r="D4612" i="1"/>
  <c r="A4612" i="1"/>
  <c r="K4611" i="1"/>
  <c r="I4611" i="1"/>
  <c r="G4611" i="1"/>
  <c r="F4611" i="1"/>
  <c r="E4611" i="1"/>
  <c r="D4611" i="1"/>
  <c r="A4611" i="1"/>
  <c r="K4610" i="1"/>
  <c r="I4610" i="1"/>
  <c r="G4610" i="1"/>
  <c r="F4610" i="1"/>
  <c r="E4610" i="1"/>
  <c r="D4610" i="1"/>
  <c r="A4610" i="1"/>
  <c r="K4609" i="1"/>
  <c r="I4609" i="1"/>
  <c r="G4609" i="1"/>
  <c r="F4609" i="1"/>
  <c r="E4609" i="1"/>
  <c r="D4609" i="1"/>
  <c r="A4609" i="1"/>
  <c r="K4608" i="1"/>
  <c r="I4608" i="1"/>
  <c r="G4608" i="1"/>
  <c r="F4608" i="1"/>
  <c r="E4608" i="1"/>
  <c r="D4608" i="1"/>
  <c r="A4608" i="1"/>
  <c r="K4607" i="1"/>
  <c r="I4607" i="1"/>
  <c r="G4607" i="1"/>
  <c r="F4607" i="1"/>
  <c r="E4607" i="1"/>
  <c r="D4607" i="1"/>
  <c r="A4607" i="1"/>
  <c r="K4606" i="1"/>
  <c r="I4606" i="1"/>
  <c r="G4606" i="1"/>
  <c r="F4606" i="1"/>
  <c r="E4606" i="1"/>
  <c r="D4606" i="1"/>
  <c r="A4606" i="1"/>
  <c r="K4605" i="1"/>
  <c r="I4605" i="1"/>
  <c r="G4605" i="1"/>
  <c r="F4605" i="1"/>
  <c r="E4605" i="1"/>
  <c r="D4605" i="1"/>
  <c r="A4605" i="1"/>
  <c r="K4604" i="1"/>
  <c r="I4604" i="1"/>
  <c r="G4604" i="1"/>
  <c r="F4604" i="1"/>
  <c r="E4604" i="1"/>
  <c r="D4604" i="1"/>
  <c r="A4604" i="1"/>
  <c r="K4603" i="1"/>
  <c r="I4603" i="1"/>
  <c r="G4603" i="1"/>
  <c r="F4603" i="1"/>
  <c r="E4603" i="1"/>
  <c r="D4603" i="1"/>
  <c r="A4603" i="1"/>
  <c r="K4602" i="1"/>
  <c r="I4602" i="1"/>
  <c r="G4602" i="1"/>
  <c r="F4602" i="1"/>
  <c r="E4602" i="1"/>
  <c r="D4602" i="1"/>
  <c r="A4602" i="1"/>
  <c r="K4601" i="1"/>
  <c r="I4601" i="1"/>
  <c r="G4601" i="1"/>
  <c r="F4601" i="1"/>
  <c r="E4601" i="1"/>
  <c r="D4601" i="1"/>
  <c r="A4601" i="1"/>
  <c r="K4600" i="1"/>
  <c r="I4600" i="1"/>
  <c r="G4600" i="1"/>
  <c r="F4600" i="1"/>
  <c r="E4600" i="1"/>
  <c r="D4600" i="1"/>
  <c r="A4600" i="1"/>
  <c r="K4599" i="1"/>
  <c r="I4599" i="1"/>
  <c r="G4599" i="1"/>
  <c r="F4599" i="1"/>
  <c r="E4599" i="1"/>
  <c r="D4599" i="1"/>
  <c r="A4599" i="1"/>
  <c r="K4598" i="1"/>
  <c r="I4598" i="1"/>
  <c r="G4598" i="1"/>
  <c r="F4598" i="1"/>
  <c r="E4598" i="1"/>
  <c r="D4598" i="1"/>
  <c r="A4598" i="1"/>
  <c r="K4597" i="1"/>
  <c r="I4597" i="1"/>
  <c r="G4597" i="1"/>
  <c r="F4597" i="1"/>
  <c r="E4597" i="1"/>
  <c r="D4597" i="1"/>
  <c r="A4597" i="1"/>
  <c r="K4596" i="1"/>
  <c r="I4596" i="1"/>
  <c r="G4596" i="1"/>
  <c r="F4596" i="1"/>
  <c r="E4596" i="1"/>
  <c r="D4596" i="1"/>
  <c r="A4596" i="1"/>
  <c r="K4595" i="1"/>
  <c r="I4595" i="1"/>
  <c r="G4595" i="1"/>
  <c r="F4595" i="1"/>
  <c r="E4595" i="1"/>
  <c r="D4595" i="1"/>
  <c r="A4595" i="1"/>
  <c r="K4594" i="1"/>
  <c r="I4594" i="1"/>
  <c r="G4594" i="1"/>
  <c r="F4594" i="1"/>
  <c r="E4594" i="1"/>
  <c r="D4594" i="1"/>
  <c r="A4594" i="1"/>
  <c r="K4593" i="1"/>
  <c r="I4593" i="1"/>
  <c r="G4593" i="1"/>
  <c r="F4593" i="1"/>
  <c r="E4593" i="1"/>
  <c r="D4593" i="1"/>
  <c r="A4593" i="1"/>
  <c r="K4592" i="1"/>
  <c r="I4592" i="1"/>
  <c r="G4592" i="1"/>
  <c r="F4592" i="1"/>
  <c r="E4592" i="1"/>
  <c r="D4592" i="1"/>
  <c r="A4592" i="1"/>
  <c r="K4591" i="1"/>
  <c r="I4591" i="1"/>
  <c r="G4591" i="1"/>
  <c r="F4591" i="1"/>
  <c r="E4591" i="1"/>
  <c r="D4591" i="1"/>
  <c r="A4591" i="1"/>
  <c r="K4590" i="1"/>
  <c r="I4590" i="1"/>
  <c r="G4590" i="1"/>
  <c r="F4590" i="1"/>
  <c r="E4590" i="1"/>
  <c r="D4590" i="1"/>
  <c r="A4590" i="1"/>
  <c r="K4589" i="1"/>
  <c r="I4589" i="1"/>
  <c r="G4589" i="1"/>
  <c r="F4589" i="1"/>
  <c r="E4589" i="1"/>
  <c r="D4589" i="1"/>
  <c r="A4589" i="1"/>
  <c r="K4588" i="1"/>
  <c r="I4588" i="1"/>
  <c r="G4588" i="1"/>
  <c r="F4588" i="1"/>
  <c r="E4588" i="1"/>
  <c r="D4588" i="1"/>
  <c r="A4588" i="1"/>
  <c r="K4587" i="1"/>
  <c r="I4587" i="1"/>
  <c r="G4587" i="1"/>
  <c r="F4587" i="1"/>
  <c r="E4587" i="1"/>
  <c r="D4587" i="1"/>
  <c r="A4587" i="1"/>
  <c r="K4586" i="1"/>
  <c r="I4586" i="1"/>
  <c r="G4586" i="1"/>
  <c r="F4586" i="1"/>
  <c r="E4586" i="1"/>
  <c r="D4586" i="1"/>
  <c r="A4586" i="1"/>
  <c r="K4585" i="1"/>
  <c r="I4585" i="1"/>
  <c r="G4585" i="1"/>
  <c r="F4585" i="1"/>
  <c r="E4585" i="1"/>
  <c r="D4585" i="1"/>
  <c r="A4585" i="1"/>
  <c r="K4584" i="1"/>
  <c r="I4584" i="1"/>
  <c r="G4584" i="1"/>
  <c r="F4584" i="1"/>
  <c r="E4584" i="1"/>
  <c r="D4584" i="1"/>
  <c r="A4584" i="1"/>
  <c r="K4583" i="1"/>
  <c r="I4583" i="1"/>
  <c r="G4583" i="1"/>
  <c r="F4583" i="1"/>
  <c r="E4583" i="1"/>
  <c r="D4583" i="1"/>
  <c r="A4583" i="1"/>
  <c r="K4582" i="1"/>
  <c r="I4582" i="1"/>
  <c r="G4582" i="1"/>
  <c r="F4582" i="1"/>
  <c r="E4582" i="1"/>
  <c r="D4582" i="1"/>
  <c r="A4582" i="1"/>
  <c r="K4581" i="1"/>
  <c r="I4581" i="1"/>
  <c r="G4581" i="1"/>
  <c r="F4581" i="1"/>
  <c r="E4581" i="1"/>
  <c r="D4581" i="1"/>
  <c r="A4581" i="1"/>
  <c r="K4580" i="1"/>
  <c r="I4580" i="1"/>
  <c r="G4580" i="1"/>
  <c r="F4580" i="1"/>
  <c r="E4580" i="1"/>
  <c r="D4580" i="1"/>
  <c r="A4580" i="1"/>
  <c r="K4579" i="1"/>
  <c r="I4579" i="1"/>
  <c r="G4579" i="1"/>
  <c r="F4579" i="1"/>
  <c r="E4579" i="1"/>
  <c r="D4579" i="1"/>
  <c r="A4579" i="1"/>
  <c r="K4578" i="1"/>
  <c r="I4578" i="1"/>
  <c r="G4578" i="1"/>
  <c r="F4578" i="1"/>
  <c r="E4578" i="1"/>
  <c r="D4578" i="1"/>
  <c r="A4578" i="1"/>
  <c r="K4577" i="1"/>
  <c r="I4577" i="1"/>
  <c r="G4577" i="1"/>
  <c r="F4577" i="1"/>
  <c r="E4577" i="1"/>
  <c r="D4577" i="1"/>
  <c r="A4577" i="1"/>
  <c r="K4576" i="1"/>
  <c r="I4576" i="1"/>
  <c r="G4576" i="1"/>
  <c r="F4576" i="1"/>
  <c r="E4576" i="1"/>
  <c r="D4576" i="1"/>
  <c r="A4576" i="1"/>
  <c r="K4575" i="1"/>
  <c r="I4575" i="1"/>
  <c r="G4575" i="1"/>
  <c r="F4575" i="1"/>
  <c r="E4575" i="1"/>
  <c r="D4575" i="1"/>
  <c r="A4575" i="1"/>
  <c r="K4574" i="1"/>
  <c r="I4574" i="1"/>
  <c r="G4574" i="1"/>
  <c r="F4574" i="1"/>
  <c r="E4574" i="1"/>
  <c r="D4574" i="1"/>
  <c r="A4574" i="1"/>
  <c r="K4573" i="1"/>
  <c r="I4573" i="1"/>
  <c r="G4573" i="1"/>
  <c r="F4573" i="1"/>
  <c r="E4573" i="1"/>
  <c r="D4573" i="1"/>
  <c r="A4573" i="1"/>
  <c r="K4572" i="1"/>
  <c r="I4572" i="1"/>
  <c r="G4572" i="1"/>
  <c r="F4572" i="1"/>
  <c r="E4572" i="1"/>
  <c r="D4572" i="1"/>
  <c r="A4572" i="1"/>
  <c r="K4571" i="1"/>
  <c r="I4571" i="1"/>
  <c r="G4571" i="1"/>
  <c r="F4571" i="1"/>
  <c r="E4571" i="1"/>
  <c r="D4571" i="1"/>
  <c r="A4571" i="1"/>
  <c r="K4570" i="1"/>
  <c r="I4570" i="1"/>
  <c r="G4570" i="1"/>
  <c r="F4570" i="1"/>
  <c r="E4570" i="1"/>
  <c r="D4570" i="1"/>
  <c r="A4570" i="1"/>
  <c r="K4569" i="1"/>
  <c r="I4569" i="1"/>
  <c r="G4569" i="1"/>
  <c r="F4569" i="1"/>
  <c r="E4569" i="1"/>
  <c r="D4569" i="1"/>
  <c r="A4569" i="1"/>
  <c r="K4568" i="1"/>
  <c r="I4568" i="1"/>
  <c r="G4568" i="1"/>
  <c r="F4568" i="1"/>
  <c r="E4568" i="1"/>
  <c r="D4568" i="1"/>
  <c r="A4568" i="1"/>
  <c r="K4567" i="1"/>
  <c r="I4567" i="1"/>
  <c r="G4567" i="1"/>
  <c r="F4567" i="1"/>
  <c r="E4567" i="1"/>
  <c r="D4567" i="1"/>
  <c r="A4567" i="1"/>
  <c r="K4566" i="1"/>
  <c r="I4566" i="1"/>
  <c r="G4566" i="1"/>
  <c r="F4566" i="1"/>
  <c r="E4566" i="1"/>
  <c r="D4566" i="1"/>
  <c r="A4566" i="1"/>
  <c r="K4565" i="1"/>
  <c r="I4565" i="1"/>
  <c r="G4565" i="1"/>
  <c r="F4565" i="1"/>
  <c r="E4565" i="1"/>
  <c r="D4565" i="1"/>
  <c r="A4565" i="1"/>
  <c r="K4564" i="1"/>
  <c r="I4564" i="1"/>
  <c r="G4564" i="1"/>
  <c r="F4564" i="1"/>
  <c r="E4564" i="1"/>
  <c r="D4564" i="1"/>
  <c r="A4564" i="1"/>
  <c r="K4563" i="1"/>
  <c r="I4563" i="1"/>
  <c r="G4563" i="1"/>
  <c r="F4563" i="1"/>
  <c r="E4563" i="1"/>
  <c r="D4563" i="1"/>
  <c r="A4563" i="1"/>
  <c r="K4562" i="1"/>
  <c r="I4562" i="1"/>
  <c r="G4562" i="1"/>
  <c r="F4562" i="1"/>
  <c r="E4562" i="1"/>
  <c r="D4562" i="1"/>
  <c r="A4562" i="1"/>
  <c r="K4561" i="1"/>
  <c r="I4561" i="1"/>
  <c r="G4561" i="1"/>
  <c r="F4561" i="1"/>
  <c r="E4561" i="1"/>
  <c r="D4561" i="1"/>
  <c r="A4561" i="1"/>
  <c r="K4560" i="1"/>
  <c r="I4560" i="1"/>
  <c r="G4560" i="1"/>
  <c r="F4560" i="1"/>
  <c r="E4560" i="1"/>
  <c r="D4560" i="1"/>
  <c r="A4560" i="1"/>
  <c r="K4559" i="1"/>
  <c r="I4559" i="1"/>
  <c r="G4559" i="1"/>
  <c r="F4559" i="1"/>
  <c r="E4559" i="1"/>
  <c r="D4559" i="1"/>
  <c r="A4559" i="1"/>
  <c r="K4558" i="1"/>
  <c r="I4558" i="1"/>
  <c r="G4558" i="1"/>
  <c r="F4558" i="1"/>
  <c r="E4558" i="1"/>
  <c r="D4558" i="1"/>
  <c r="A4558" i="1"/>
  <c r="K4557" i="1"/>
  <c r="I4557" i="1"/>
  <c r="G4557" i="1"/>
  <c r="F4557" i="1"/>
  <c r="E4557" i="1"/>
  <c r="D4557" i="1"/>
  <c r="A4557" i="1"/>
  <c r="K4556" i="1"/>
  <c r="I4556" i="1"/>
  <c r="G4556" i="1"/>
  <c r="F4556" i="1"/>
  <c r="E4556" i="1"/>
  <c r="D4556" i="1"/>
  <c r="A4556" i="1"/>
  <c r="K4555" i="1"/>
  <c r="I4555" i="1"/>
  <c r="G4555" i="1"/>
  <c r="F4555" i="1"/>
  <c r="E4555" i="1"/>
  <c r="D4555" i="1"/>
  <c r="A4555" i="1"/>
  <c r="K4554" i="1"/>
  <c r="I4554" i="1"/>
  <c r="G4554" i="1"/>
  <c r="F4554" i="1"/>
  <c r="E4554" i="1"/>
  <c r="D4554" i="1"/>
  <c r="A4554" i="1"/>
  <c r="K4553" i="1"/>
  <c r="I4553" i="1"/>
  <c r="G4553" i="1"/>
  <c r="F4553" i="1"/>
  <c r="E4553" i="1"/>
  <c r="D4553" i="1"/>
  <c r="A4553" i="1"/>
  <c r="K4552" i="1"/>
  <c r="I4552" i="1"/>
  <c r="G4552" i="1"/>
  <c r="F4552" i="1"/>
  <c r="E4552" i="1"/>
  <c r="D4552" i="1"/>
  <c r="A4552" i="1"/>
  <c r="K4551" i="1"/>
  <c r="I4551" i="1"/>
  <c r="G4551" i="1"/>
  <c r="F4551" i="1"/>
  <c r="E4551" i="1"/>
  <c r="D4551" i="1"/>
  <c r="A4551" i="1"/>
  <c r="K4550" i="1"/>
  <c r="I4550" i="1"/>
  <c r="G4550" i="1"/>
  <c r="F4550" i="1"/>
  <c r="E4550" i="1"/>
  <c r="D4550" i="1"/>
  <c r="A4550" i="1"/>
  <c r="K4549" i="1"/>
  <c r="I4549" i="1"/>
  <c r="G4549" i="1"/>
  <c r="F4549" i="1"/>
  <c r="E4549" i="1"/>
  <c r="D4549" i="1"/>
  <c r="A4549" i="1"/>
  <c r="K4548" i="1"/>
  <c r="I4548" i="1"/>
  <c r="G4548" i="1"/>
  <c r="F4548" i="1"/>
  <c r="E4548" i="1"/>
  <c r="D4548" i="1"/>
  <c r="A4548" i="1"/>
  <c r="K4547" i="1"/>
  <c r="I4547" i="1"/>
  <c r="G4547" i="1"/>
  <c r="F4547" i="1"/>
  <c r="E4547" i="1"/>
  <c r="D4547" i="1"/>
  <c r="A4547" i="1"/>
  <c r="K4546" i="1"/>
  <c r="I4546" i="1"/>
  <c r="G4546" i="1"/>
  <c r="F4546" i="1"/>
  <c r="E4546" i="1"/>
  <c r="D4546" i="1"/>
  <c r="A4546" i="1"/>
  <c r="K4545" i="1"/>
  <c r="I4545" i="1"/>
  <c r="G4545" i="1"/>
  <c r="F4545" i="1"/>
  <c r="E4545" i="1"/>
  <c r="D4545" i="1"/>
  <c r="A4545" i="1"/>
  <c r="K4544" i="1"/>
  <c r="I4544" i="1"/>
  <c r="G4544" i="1"/>
  <c r="F4544" i="1"/>
  <c r="E4544" i="1"/>
  <c r="D4544" i="1"/>
  <c r="A4544" i="1"/>
  <c r="K4543" i="1"/>
  <c r="I4543" i="1"/>
  <c r="G4543" i="1"/>
  <c r="F4543" i="1"/>
  <c r="E4543" i="1"/>
  <c r="D4543" i="1"/>
  <c r="A4543" i="1"/>
  <c r="K4542" i="1"/>
  <c r="I4542" i="1"/>
  <c r="G4542" i="1"/>
  <c r="F4542" i="1"/>
  <c r="E4542" i="1"/>
  <c r="D4542" i="1"/>
  <c r="A4542" i="1"/>
  <c r="K4541" i="1"/>
  <c r="I4541" i="1"/>
  <c r="G4541" i="1"/>
  <c r="F4541" i="1"/>
  <c r="E4541" i="1"/>
  <c r="D4541" i="1"/>
  <c r="A4541" i="1"/>
  <c r="K4540" i="1"/>
  <c r="I4540" i="1"/>
  <c r="G4540" i="1"/>
  <c r="F4540" i="1"/>
  <c r="E4540" i="1"/>
  <c r="D4540" i="1"/>
  <c r="A4540" i="1"/>
  <c r="K4539" i="1"/>
  <c r="I4539" i="1"/>
  <c r="G4539" i="1"/>
  <c r="F4539" i="1"/>
  <c r="E4539" i="1"/>
  <c r="D4539" i="1"/>
  <c r="A4539" i="1"/>
  <c r="K4538" i="1"/>
  <c r="I4538" i="1"/>
  <c r="G4538" i="1"/>
  <c r="F4538" i="1"/>
  <c r="E4538" i="1"/>
  <c r="D4538" i="1"/>
  <c r="A4538" i="1"/>
  <c r="K4537" i="1"/>
  <c r="I4537" i="1"/>
  <c r="G4537" i="1"/>
  <c r="F4537" i="1"/>
  <c r="E4537" i="1"/>
  <c r="D4537" i="1"/>
  <c r="A4537" i="1"/>
  <c r="K4536" i="1"/>
  <c r="I4536" i="1"/>
  <c r="G4536" i="1"/>
  <c r="F4536" i="1"/>
  <c r="E4536" i="1"/>
  <c r="D4536" i="1"/>
  <c r="A4536" i="1"/>
  <c r="K4535" i="1"/>
  <c r="I4535" i="1"/>
  <c r="G4535" i="1"/>
  <c r="F4535" i="1"/>
  <c r="E4535" i="1"/>
  <c r="D4535" i="1"/>
  <c r="A4535" i="1"/>
  <c r="K4534" i="1"/>
  <c r="I4534" i="1"/>
  <c r="G4534" i="1"/>
  <c r="F4534" i="1"/>
  <c r="E4534" i="1"/>
  <c r="D4534" i="1"/>
  <c r="A4534" i="1"/>
  <c r="K4533" i="1"/>
  <c r="I4533" i="1"/>
  <c r="G4533" i="1"/>
  <c r="F4533" i="1"/>
  <c r="E4533" i="1"/>
  <c r="D4533" i="1"/>
  <c r="A4533" i="1"/>
  <c r="K4532" i="1"/>
  <c r="I4532" i="1"/>
  <c r="G4532" i="1"/>
  <c r="F4532" i="1"/>
  <c r="E4532" i="1"/>
  <c r="D4532" i="1"/>
  <c r="A4532" i="1"/>
  <c r="K4531" i="1"/>
  <c r="I4531" i="1"/>
  <c r="G4531" i="1"/>
  <c r="F4531" i="1"/>
  <c r="E4531" i="1"/>
  <c r="D4531" i="1"/>
  <c r="A4531" i="1"/>
  <c r="K4530" i="1"/>
  <c r="I4530" i="1"/>
  <c r="G4530" i="1"/>
  <c r="F4530" i="1"/>
  <c r="E4530" i="1"/>
  <c r="D4530" i="1"/>
  <c r="A4530" i="1"/>
  <c r="K4529" i="1"/>
  <c r="I4529" i="1"/>
  <c r="G4529" i="1"/>
  <c r="F4529" i="1"/>
  <c r="E4529" i="1"/>
  <c r="D4529" i="1"/>
  <c r="A4529" i="1"/>
  <c r="K4528" i="1"/>
  <c r="I4528" i="1"/>
  <c r="G4528" i="1"/>
  <c r="F4528" i="1"/>
  <c r="E4528" i="1"/>
  <c r="D4528" i="1"/>
  <c r="A4528" i="1"/>
  <c r="K4527" i="1"/>
  <c r="I4527" i="1"/>
  <c r="G4527" i="1"/>
  <c r="F4527" i="1"/>
  <c r="E4527" i="1"/>
  <c r="D4527" i="1"/>
  <c r="A4527" i="1"/>
  <c r="K4526" i="1"/>
  <c r="I4526" i="1"/>
  <c r="G4526" i="1"/>
  <c r="F4526" i="1"/>
  <c r="E4526" i="1"/>
  <c r="D4526" i="1"/>
  <c r="A4526" i="1"/>
  <c r="K4525" i="1"/>
  <c r="I4525" i="1"/>
  <c r="G4525" i="1"/>
  <c r="F4525" i="1"/>
  <c r="E4525" i="1"/>
  <c r="D4525" i="1"/>
  <c r="A4525" i="1"/>
  <c r="K4524" i="1"/>
  <c r="I4524" i="1"/>
  <c r="G4524" i="1"/>
  <c r="F4524" i="1"/>
  <c r="E4524" i="1"/>
  <c r="D4524" i="1"/>
  <c r="A4524" i="1"/>
  <c r="K4523" i="1"/>
  <c r="I4523" i="1"/>
  <c r="G4523" i="1"/>
  <c r="F4523" i="1"/>
  <c r="E4523" i="1"/>
  <c r="D4523" i="1"/>
  <c r="A4523" i="1"/>
  <c r="K4522" i="1"/>
  <c r="I4522" i="1"/>
  <c r="G4522" i="1"/>
  <c r="F4522" i="1"/>
  <c r="E4522" i="1"/>
  <c r="D4522" i="1"/>
  <c r="A4522" i="1"/>
  <c r="K4521" i="1"/>
  <c r="I4521" i="1"/>
  <c r="G4521" i="1"/>
  <c r="F4521" i="1"/>
  <c r="E4521" i="1"/>
  <c r="D4521" i="1"/>
  <c r="A4521" i="1"/>
  <c r="K4520" i="1"/>
  <c r="I4520" i="1"/>
  <c r="G4520" i="1"/>
  <c r="F4520" i="1"/>
  <c r="E4520" i="1"/>
  <c r="D4520" i="1"/>
  <c r="A4520" i="1"/>
  <c r="K4519" i="1"/>
  <c r="I4519" i="1"/>
  <c r="G4519" i="1"/>
  <c r="F4519" i="1"/>
  <c r="E4519" i="1"/>
  <c r="D4519" i="1"/>
  <c r="A4519" i="1"/>
  <c r="K4518" i="1"/>
  <c r="I4518" i="1"/>
  <c r="G4518" i="1"/>
  <c r="F4518" i="1"/>
  <c r="E4518" i="1"/>
  <c r="D4518" i="1"/>
  <c r="A4518" i="1"/>
  <c r="K4517" i="1"/>
  <c r="I4517" i="1"/>
  <c r="G4517" i="1"/>
  <c r="F4517" i="1"/>
  <c r="E4517" i="1"/>
  <c r="D4517" i="1"/>
  <c r="A4517" i="1"/>
  <c r="K4516" i="1"/>
  <c r="I4516" i="1"/>
  <c r="G4516" i="1"/>
  <c r="F4516" i="1"/>
  <c r="E4516" i="1"/>
  <c r="D4516" i="1"/>
  <c r="A4516" i="1"/>
  <c r="K4515" i="1"/>
  <c r="I4515" i="1"/>
  <c r="G4515" i="1"/>
  <c r="F4515" i="1"/>
  <c r="E4515" i="1"/>
  <c r="D4515" i="1"/>
  <c r="A4515" i="1"/>
  <c r="K4514" i="1"/>
  <c r="I4514" i="1"/>
  <c r="G4514" i="1"/>
  <c r="F4514" i="1"/>
  <c r="E4514" i="1"/>
  <c r="D4514" i="1"/>
  <c r="A4514" i="1"/>
  <c r="K4513" i="1"/>
  <c r="I4513" i="1"/>
  <c r="G4513" i="1"/>
  <c r="F4513" i="1"/>
  <c r="E4513" i="1"/>
  <c r="D4513" i="1"/>
  <c r="A4513" i="1"/>
  <c r="K4512" i="1"/>
  <c r="I4512" i="1"/>
  <c r="G4512" i="1"/>
  <c r="F4512" i="1"/>
  <c r="E4512" i="1"/>
  <c r="D4512" i="1"/>
  <c r="A4512" i="1"/>
  <c r="K4511" i="1"/>
  <c r="I4511" i="1"/>
  <c r="G4511" i="1"/>
  <c r="F4511" i="1"/>
  <c r="E4511" i="1"/>
  <c r="D4511" i="1"/>
  <c r="A4511" i="1"/>
  <c r="K4510" i="1"/>
  <c r="I4510" i="1"/>
  <c r="G4510" i="1"/>
  <c r="F4510" i="1"/>
  <c r="E4510" i="1"/>
  <c r="D4510" i="1"/>
  <c r="A4510" i="1"/>
  <c r="K4509" i="1"/>
  <c r="I4509" i="1"/>
  <c r="G4509" i="1"/>
  <c r="F4509" i="1"/>
  <c r="E4509" i="1"/>
  <c r="D4509" i="1"/>
  <c r="A4509" i="1"/>
  <c r="K4508" i="1"/>
  <c r="I4508" i="1"/>
  <c r="G4508" i="1"/>
  <c r="F4508" i="1"/>
  <c r="E4508" i="1"/>
  <c r="D4508" i="1"/>
  <c r="A4508" i="1"/>
  <c r="K4507" i="1"/>
  <c r="I4507" i="1"/>
  <c r="G4507" i="1"/>
  <c r="F4507" i="1"/>
  <c r="E4507" i="1"/>
  <c r="D4507" i="1"/>
  <c r="A4507" i="1"/>
  <c r="K4506" i="1"/>
  <c r="I4506" i="1"/>
  <c r="G4506" i="1"/>
  <c r="F4506" i="1"/>
  <c r="E4506" i="1"/>
  <c r="D4506" i="1"/>
  <c r="A4506" i="1"/>
  <c r="K4505" i="1"/>
  <c r="I4505" i="1"/>
  <c r="G4505" i="1"/>
  <c r="F4505" i="1"/>
  <c r="E4505" i="1"/>
  <c r="D4505" i="1"/>
  <c r="A4505" i="1"/>
  <c r="K4504" i="1"/>
  <c r="I4504" i="1"/>
  <c r="G4504" i="1"/>
  <c r="F4504" i="1"/>
  <c r="E4504" i="1"/>
  <c r="D4504" i="1"/>
  <c r="A4504" i="1"/>
  <c r="K4503" i="1"/>
  <c r="I4503" i="1"/>
  <c r="G4503" i="1"/>
  <c r="F4503" i="1"/>
  <c r="E4503" i="1"/>
  <c r="D4503" i="1"/>
  <c r="A4503" i="1"/>
  <c r="K4502" i="1"/>
  <c r="I4502" i="1"/>
  <c r="G4502" i="1"/>
  <c r="F4502" i="1"/>
  <c r="E4502" i="1"/>
  <c r="D4502" i="1"/>
  <c r="A4502" i="1"/>
  <c r="K4501" i="1"/>
  <c r="I4501" i="1"/>
  <c r="G4501" i="1"/>
  <c r="F4501" i="1"/>
  <c r="E4501" i="1"/>
  <c r="D4501" i="1"/>
  <c r="A4501" i="1"/>
  <c r="K4500" i="1"/>
  <c r="I4500" i="1"/>
  <c r="G4500" i="1"/>
  <c r="F4500" i="1"/>
  <c r="E4500" i="1"/>
  <c r="D4500" i="1"/>
  <c r="A4500" i="1"/>
  <c r="K4499" i="1"/>
  <c r="I4499" i="1"/>
  <c r="G4499" i="1"/>
  <c r="F4499" i="1"/>
  <c r="E4499" i="1"/>
  <c r="D4499" i="1"/>
  <c r="A4499" i="1"/>
  <c r="K4498" i="1"/>
  <c r="I4498" i="1"/>
  <c r="G4498" i="1"/>
  <c r="F4498" i="1"/>
  <c r="E4498" i="1"/>
  <c r="D4498" i="1"/>
  <c r="A4498" i="1"/>
  <c r="K4497" i="1"/>
  <c r="I4497" i="1"/>
  <c r="G4497" i="1"/>
  <c r="F4497" i="1"/>
  <c r="E4497" i="1"/>
  <c r="D4497" i="1"/>
  <c r="A4497" i="1"/>
  <c r="K4496" i="1"/>
  <c r="I4496" i="1"/>
  <c r="G4496" i="1"/>
  <c r="F4496" i="1"/>
  <c r="E4496" i="1"/>
  <c r="D4496" i="1"/>
  <c r="A4496" i="1"/>
  <c r="K4495" i="1"/>
  <c r="I4495" i="1"/>
  <c r="G4495" i="1"/>
  <c r="F4495" i="1"/>
  <c r="E4495" i="1"/>
  <c r="D4495" i="1"/>
  <c r="A4495" i="1"/>
  <c r="K4494" i="1"/>
  <c r="I4494" i="1"/>
  <c r="G4494" i="1"/>
  <c r="F4494" i="1"/>
  <c r="E4494" i="1"/>
  <c r="D4494" i="1"/>
  <c r="A4494" i="1"/>
  <c r="K4493" i="1"/>
  <c r="I4493" i="1"/>
  <c r="G4493" i="1"/>
  <c r="F4493" i="1"/>
  <c r="E4493" i="1"/>
  <c r="D4493" i="1"/>
  <c r="A4493" i="1"/>
  <c r="K4492" i="1"/>
  <c r="I4492" i="1"/>
  <c r="G4492" i="1"/>
  <c r="F4492" i="1"/>
  <c r="E4492" i="1"/>
  <c r="D4492" i="1"/>
  <c r="A4492" i="1"/>
  <c r="K4491" i="1"/>
  <c r="I4491" i="1"/>
  <c r="G4491" i="1"/>
  <c r="F4491" i="1"/>
  <c r="E4491" i="1"/>
  <c r="D4491" i="1"/>
  <c r="A4491" i="1"/>
  <c r="K4490" i="1"/>
  <c r="I4490" i="1"/>
  <c r="G4490" i="1"/>
  <c r="F4490" i="1"/>
  <c r="E4490" i="1"/>
  <c r="D4490" i="1"/>
  <c r="A4490" i="1"/>
  <c r="K4489" i="1"/>
  <c r="I4489" i="1"/>
  <c r="G4489" i="1"/>
  <c r="F4489" i="1"/>
  <c r="E4489" i="1"/>
  <c r="D4489" i="1"/>
  <c r="A4489" i="1"/>
  <c r="K4488" i="1"/>
  <c r="I4488" i="1"/>
  <c r="G4488" i="1"/>
  <c r="F4488" i="1"/>
  <c r="E4488" i="1"/>
  <c r="D4488" i="1"/>
  <c r="A4488" i="1"/>
  <c r="K4487" i="1"/>
  <c r="I4487" i="1"/>
  <c r="G4487" i="1"/>
  <c r="F4487" i="1"/>
  <c r="E4487" i="1"/>
  <c r="D4487" i="1"/>
  <c r="A4487" i="1"/>
  <c r="K4486" i="1"/>
  <c r="I4486" i="1"/>
  <c r="G4486" i="1"/>
  <c r="F4486" i="1"/>
  <c r="E4486" i="1"/>
  <c r="D4486" i="1"/>
  <c r="A4486" i="1"/>
  <c r="K4485" i="1"/>
  <c r="I4485" i="1"/>
  <c r="G4485" i="1"/>
  <c r="F4485" i="1"/>
  <c r="E4485" i="1"/>
  <c r="D4485" i="1"/>
  <c r="A4485" i="1"/>
  <c r="K4484" i="1"/>
  <c r="I4484" i="1"/>
  <c r="G4484" i="1"/>
  <c r="F4484" i="1"/>
  <c r="E4484" i="1"/>
  <c r="D4484" i="1"/>
  <c r="A4484" i="1"/>
  <c r="K4483" i="1"/>
  <c r="I4483" i="1"/>
  <c r="G4483" i="1"/>
  <c r="F4483" i="1"/>
  <c r="E4483" i="1"/>
  <c r="D4483" i="1"/>
  <c r="A4483" i="1"/>
  <c r="K4482" i="1"/>
  <c r="I4482" i="1"/>
  <c r="G4482" i="1"/>
  <c r="F4482" i="1"/>
  <c r="E4482" i="1"/>
  <c r="D4482" i="1"/>
  <c r="A4482" i="1"/>
  <c r="K4481" i="1"/>
  <c r="I4481" i="1"/>
  <c r="G4481" i="1"/>
  <c r="F4481" i="1"/>
  <c r="E4481" i="1"/>
  <c r="D4481" i="1"/>
  <c r="A4481" i="1"/>
  <c r="K4480" i="1"/>
  <c r="I4480" i="1"/>
  <c r="G4480" i="1"/>
  <c r="F4480" i="1"/>
  <c r="E4480" i="1"/>
  <c r="D4480" i="1"/>
  <c r="A4480" i="1"/>
  <c r="K4479" i="1"/>
  <c r="I4479" i="1"/>
  <c r="G4479" i="1"/>
  <c r="F4479" i="1"/>
  <c r="E4479" i="1"/>
  <c r="D4479" i="1"/>
  <c r="A4479" i="1"/>
  <c r="K4478" i="1"/>
  <c r="I4478" i="1"/>
  <c r="G4478" i="1"/>
  <c r="F4478" i="1"/>
  <c r="E4478" i="1"/>
  <c r="D4478" i="1"/>
  <c r="A4478" i="1"/>
  <c r="K4477" i="1"/>
  <c r="I4477" i="1"/>
  <c r="G4477" i="1"/>
  <c r="F4477" i="1"/>
  <c r="E4477" i="1"/>
  <c r="D4477" i="1"/>
  <c r="A4477" i="1"/>
  <c r="K4476" i="1"/>
  <c r="I4476" i="1"/>
  <c r="G4476" i="1"/>
  <c r="F4476" i="1"/>
  <c r="E4476" i="1"/>
  <c r="D4476" i="1"/>
  <c r="A4476" i="1"/>
  <c r="K4475" i="1"/>
  <c r="I4475" i="1"/>
  <c r="G4475" i="1"/>
  <c r="F4475" i="1"/>
  <c r="E4475" i="1"/>
  <c r="D4475" i="1"/>
  <c r="A4475" i="1"/>
  <c r="K4474" i="1"/>
  <c r="I4474" i="1"/>
  <c r="G4474" i="1"/>
  <c r="F4474" i="1"/>
  <c r="E4474" i="1"/>
  <c r="D4474" i="1"/>
  <c r="A4474" i="1"/>
  <c r="K4473" i="1"/>
  <c r="I4473" i="1"/>
  <c r="G4473" i="1"/>
  <c r="F4473" i="1"/>
  <c r="E4473" i="1"/>
  <c r="D4473" i="1"/>
  <c r="A4473" i="1"/>
  <c r="K4472" i="1"/>
  <c r="I4472" i="1"/>
  <c r="G4472" i="1"/>
  <c r="F4472" i="1"/>
  <c r="E4472" i="1"/>
  <c r="D4472" i="1"/>
  <c r="A4472" i="1"/>
  <c r="K4471" i="1"/>
  <c r="I4471" i="1"/>
  <c r="G4471" i="1"/>
  <c r="F4471" i="1"/>
  <c r="E4471" i="1"/>
  <c r="D4471" i="1"/>
  <c r="A4471" i="1"/>
  <c r="K4470" i="1"/>
  <c r="I4470" i="1"/>
  <c r="G4470" i="1"/>
  <c r="F4470" i="1"/>
  <c r="E4470" i="1"/>
  <c r="D4470" i="1"/>
  <c r="A4470" i="1"/>
  <c r="K4469" i="1"/>
  <c r="I4469" i="1"/>
  <c r="G4469" i="1"/>
  <c r="F4469" i="1"/>
  <c r="E4469" i="1"/>
  <c r="D4469" i="1"/>
  <c r="A4469" i="1"/>
  <c r="K4468" i="1"/>
  <c r="I4468" i="1"/>
  <c r="G4468" i="1"/>
  <c r="F4468" i="1"/>
  <c r="E4468" i="1"/>
  <c r="D4468" i="1"/>
  <c r="A4468" i="1"/>
  <c r="K4467" i="1"/>
  <c r="I4467" i="1"/>
  <c r="G4467" i="1"/>
  <c r="F4467" i="1"/>
  <c r="E4467" i="1"/>
  <c r="D4467" i="1"/>
  <c r="A4467" i="1"/>
  <c r="K4466" i="1"/>
  <c r="I4466" i="1"/>
  <c r="G4466" i="1"/>
  <c r="F4466" i="1"/>
  <c r="E4466" i="1"/>
  <c r="D4466" i="1"/>
  <c r="A4466" i="1"/>
  <c r="K4465" i="1"/>
  <c r="I4465" i="1"/>
  <c r="G4465" i="1"/>
  <c r="F4465" i="1"/>
  <c r="E4465" i="1"/>
  <c r="D4465" i="1"/>
  <c r="A4465" i="1"/>
  <c r="K4464" i="1"/>
  <c r="I4464" i="1"/>
  <c r="G4464" i="1"/>
  <c r="F4464" i="1"/>
  <c r="E4464" i="1"/>
  <c r="D4464" i="1"/>
  <c r="A4464" i="1"/>
  <c r="K4463" i="1"/>
  <c r="I4463" i="1"/>
  <c r="G4463" i="1"/>
  <c r="F4463" i="1"/>
  <c r="E4463" i="1"/>
  <c r="D4463" i="1"/>
  <c r="A4463" i="1"/>
  <c r="K4462" i="1"/>
  <c r="I4462" i="1"/>
  <c r="G4462" i="1"/>
  <c r="F4462" i="1"/>
  <c r="E4462" i="1"/>
  <c r="D4462" i="1"/>
  <c r="A4462" i="1"/>
  <c r="K4461" i="1"/>
  <c r="I4461" i="1"/>
  <c r="G4461" i="1"/>
  <c r="F4461" i="1"/>
  <c r="E4461" i="1"/>
  <c r="D4461" i="1"/>
  <c r="A4461" i="1"/>
  <c r="K4460" i="1"/>
  <c r="I4460" i="1"/>
  <c r="G4460" i="1"/>
  <c r="F4460" i="1"/>
  <c r="E4460" i="1"/>
  <c r="D4460" i="1"/>
  <c r="A4460" i="1"/>
  <c r="K4459" i="1"/>
  <c r="I4459" i="1"/>
  <c r="G4459" i="1"/>
  <c r="F4459" i="1"/>
  <c r="E4459" i="1"/>
  <c r="D4459" i="1"/>
  <c r="A4459" i="1"/>
  <c r="K4458" i="1"/>
  <c r="I4458" i="1"/>
  <c r="G4458" i="1"/>
  <c r="F4458" i="1"/>
  <c r="E4458" i="1"/>
  <c r="D4458" i="1"/>
  <c r="A4458" i="1"/>
  <c r="K4457" i="1"/>
  <c r="I4457" i="1"/>
  <c r="G4457" i="1"/>
  <c r="F4457" i="1"/>
  <c r="E4457" i="1"/>
  <c r="D4457" i="1"/>
  <c r="A4457" i="1"/>
  <c r="K4456" i="1"/>
  <c r="I4456" i="1"/>
  <c r="G4456" i="1"/>
  <c r="F4456" i="1"/>
  <c r="E4456" i="1"/>
  <c r="D4456" i="1"/>
  <c r="A4456" i="1"/>
  <c r="K4455" i="1"/>
  <c r="I4455" i="1"/>
  <c r="G4455" i="1"/>
  <c r="F4455" i="1"/>
  <c r="E4455" i="1"/>
  <c r="D4455" i="1"/>
  <c r="A4455" i="1"/>
  <c r="K4454" i="1"/>
  <c r="I4454" i="1"/>
  <c r="G4454" i="1"/>
  <c r="F4454" i="1"/>
  <c r="E4454" i="1"/>
  <c r="D4454" i="1"/>
  <c r="A4454" i="1"/>
  <c r="K4453" i="1"/>
  <c r="I4453" i="1"/>
  <c r="G4453" i="1"/>
  <c r="F4453" i="1"/>
  <c r="E4453" i="1"/>
  <c r="D4453" i="1"/>
  <c r="A4453" i="1"/>
  <c r="K4452" i="1"/>
  <c r="I4452" i="1"/>
  <c r="G4452" i="1"/>
  <c r="F4452" i="1"/>
  <c r="E4452" i="1"/>
  <c r="D4452" i="1"/>
  <c r="A4452" i="1"/>
  <c r="K4451" i="1"/>
  <c r="I4451" i="1"/>
  <c r="G4451" i="1"/>
  <c r="F4451" i="1"/>
  <c r="E4451" i="1"/>
  <c r="D4451" i="1"/>
  <c r="A4451" i="1"/>
  <c r="K4450" i="1"/>
  <c r="I4450" i="1"/>
  <c r="G4450" i="1"/>
  <c r="F4450" i="1"/>
  <c r="E4450" i="1"/>
  <c r="D4450" i="1"/>
  <c r="A4450" i="1"/>
  <c r="K4449" i="1"/>
  <c r="I4449" i="1"/>
  <c r="G4449" i="1"/>
  <c r="F4449" i="1"/>
  <c r="E4449" i="1"/>
  <c r="D4449" i="1"/>
  <c r="A4449" i="1"/>
  <c r="K4448" i="1"/>
  <c r="I4448" i="1"/>
  <c r="G4448" i="1"/>
  <c r="F4448" i="1"/>
  <c r="E4448" i="1"/>
  <c r="D4448" i="1"/>
  <c r="A4448" i="1"/>
  <c r="K4447" i="1"/>
  <c r="I4447" i="1"/>
  <c r="G4447" i="1"/>
  <c r="F4447" i="1"/>
  <c r="E4447" i="1"/>
  <c r="D4447" i="1"/>
  <c r="A4447" i="1"/>
  <c r="K4446" i="1"/>
  <c r="I4446" i="1"/>
  <c r="G4446" i="1"/>
  <c r="F4446" i="1"/>
  <c r="E4446" i="1"/>
  <c r="D4446" i="1"/>
  <c r="A4446" i="1"/>
  <c r="K4445" i="1"/>
  <c r="I4445" i="1"/>
  <c r="G4445" i="1"/>
  <c r="F4445" i="1"/>
  <c r="E4445" i="1"/>
  <c r="D4445" i="1"/>
  <c r="A4445" i="1"/>
  <c r="K4444" i="1"/>
  <c r="I4444" i="1"/>
  <c r="G4444" i="1"/>
  <c r="F4444" i="1"/>
  <c r="E4444" i="1"/>
  <c r="D4444" i="1"/>
  <c r="A4444" i="1"/>
  <c r="K4443" i="1"/>
  <c r="I4443" i="1"/>
  <c r="G4443" i="1"/>
  <c r="F4443" i="1"/>
  <c r="E4443" i="1"/>
  <c r="D4443" i="1"/>
  <c r="A4443" i="1"/>
  <c r="K4442" i="1"/>
  <c r="I4442" i="1"/>
  <c r="G4442" i="1"/>
  <c r="F4442" i="1"/>
  <c r="E4442" i="1"/>
  <c r="D4442" i="1"/>
  <c r="A4442" i="1"/>
  <c r="K4441" i="1"/>
  <c r="I4441" i="1"/>
  <c r="G4441" i="1"/>
  <c r="F4441" i="1"/>
  <c r="E4441" i="1"/>
  <c r="D4441" i="1"/>
  <c r="A4441" i="1"/>
  <c r="K4440" i="1"/>
  <c r="I4440" i="1"/>
  <c r="G4440" i="1"/>
  <c r="F4440" i="1"/>
  <c r="E4440" i="1"/>
  <c r="D4440" i="1"/>
  <c r="A4440" i="1"/>
  <c r="K4439" i="1"/>
  <c r="I4439" i="1"/>
  <c r="G4439" i="1"/>
  <c r="F4439" i="1"/>
  <c r="E4439" i="1"/>
  <c r="D4439" i="1"/>
  <c r="A4439" i="1"/>
  <c r="K4438" i="1"/>
  <c r="I4438" i="1"/>
  <c r="G4438" i="1"/>
  <c r="F4438" i="1"/>
  <c r="E4438" i="1"/>
  <c r="D4438" i="1"/>
  <c r="A4438" i="1"/>
  <c r="K4437" i="1"/>
  <c r="I4437" i="1"/>
  <c r="G4437" i="1"/>
  <c r="F4437" i="1"/>
  <c r="E4437" i="1"/>
  <c r="D4437" i="1"/>
  <c r="A4437" i="1"/>
  <c r="K4436" i="1"/>
  <c r="I4436" i="1"/>
  <c r="G4436" i="1"/>
  <c r="F4436" i="1"/>
  <c r="E4436" i="1"/>
  <c r="D4436" i="1"/>
  <c r="A4436" i="1"/>
  <c r="K4435" i="1"/>
  <c r="I4435" i="1"/>
  <c r="G4435" i="1"/>
  <c r="F4435" i="1"/>
  <c r="E4435" i="1"/>
  <c r="D4435" i="1"/>
  <c r="A4435" i="1"/>
  <c r="K4434" i="1"/>
  <c r="I4434" i="1"/>
  <c r="G4434" i="1"/>
  <c r="F4434" i="1"/>
  <c r="E4434" i="1"/>
  <c r="D4434" i="1"/>
  <c r="A4434" i="1"/>
  <c r="K4433" i="1"/>
  <c r="I4433" i="1"/>
  <c r="G4433" i="1"/>
  <c r="F4433" i="1"/>
  <c r="E4433" i="1"/>
  <c r="D4433" i="1"/>
  <c r="A4433" i="1"/>
  <c r="K4432" i="1"/>
  <c r="I4432" i="1"/>
  <c r="G4432" i="1"/>
  <c r="F4432" i="1"/>
  <c r="E4432" i="1"/>
  <c r="D4432" i="1"/>
  <c r="A4432" i="1"/>
  <c r="K4431" i="1"/>
  <c r="I4431" i="1"/>
  <c r="G4431" i="1"/>
  <c r="F4431" i="1"/>
  <c r="E4431" i="1"/>
  <c r="D4431" i="1"/>
  <c r="A4431" i="1"/>
  <c r="K4430" i="1"/>
  <c r="I4430" i="1"/>
  <c r="G4430" i="1"/>
  <c r="F4430" i="1"/>
  <c r="E4430" i="1"/>
  <c r="D4430" i="1"/>
  <c r="A4430" i="1"/>
  <c r="K4429" i="1"/>
  <c r="I4429" i="1"/>
  <c r="G4429" i="1"/>
  <c r="F4429" i="1"/>
  <c r="E4429" i="1"/>
  <c r="D4429" i="1"/>
  <c r="A4429" i="1"/>
  <c r="K4428" i="1"/>
  <c r="I4428" i="1"/>
  <c r="G4428" i="1"/>
  <c r="F4428" i="1"/>
  <c r="E4428" i="1"/>
  <c r="D4428" i="1"/>
  <c r="A4428" i="1"/>
  <c r="K4427" i="1"/>
  <c r="I4427" i="1"/>
  <c r="G4427" i="1"/>
  <c r="F4427" i="1"/>
  <c r="E4427" i="1"/>
  <c r="D4427" i="1"/>
  <c r="A4427" i="1"/>
  <c r="K4426" i="1"/>
  <c r="I4426" i="1"/>
  <c r="G4426" i="1"/>
  <c r="F4426" i="1"/>
  <c r="E4426" i="1"/>
  <c r="D4426" i="1"/>
  <c r="A4426" i="1"/>
  <c r="K4425" i="1"/>
  <c r="I4425" i="1"/>
  <c r="G4425" i="1"/>
  <c r="F4425" i="1"/>
  <c r="E4425" i="1"/>
  <c r="D4425" i="1"/>
  <c r="A4425" i="1"/>
  <c r="K4424" i="1"/>
  <c r="I4424" i="1"/>
  <c r="G4424" i="1"/>
  <c r="F4424" i="1"/>
  <c r="E4424" i="1"/>
  <c r="D4424" i="1"/>
  <c r="A4424" i="1"/>
  <c r="K4423" i="1"/>
  <c r="I4423" i="1"/>
  <c r="G4423" i="1"/>
  <c r="F4423" i="1"/>
  <c r="E4423" i="1"/>
  <c r="D4423" i="1"/>
  <c r="A4423" i="1"/>
  <c r="K4422" i="1"/>
  <c r="I4422" i="1"/>
  <c r="G4422" i="1"/>
  <c r="F4422" i="1"/>
  <c r="E4422" i="1"/>
  <c r="D4422" i="1"/>
  <c r="A4422" i="1"/>
  <c r="K4421" i="1"/>
  <c r="I4421" i="1"/>
  <c r="G4421" i="1"/>
  <c r="F4421" i="1"/>
  <c r="E4421" i="1"/>
  <c r="D4421" i="1"/>
  <c r="A4421" i="1"/>
  <c r="K4420" i="1"/>
  <c r="I4420" i="1"/>
  <c r="G4420" i="1"/>
  <c r="F4420" i="1"/>
  <c r="E4420" i="1"/>
  <c r="D4420" i="1"/>
  <c r="A4420" i="1"/>
  <c r="K4419" i="1"/>
  <c r="I4419" i="1"/>
  <c r="G4419" i="1"/>
  <c r="F4419" i="1"/>
  <c r="E4419" i="1"/>
  <c r="D4419" i="1"/>
  <c r="A4419" i="1"/>
  <c r="K4418" i="1"/>
  <c r="I4418" i="1"/>
  <c r="G4418" i="1"/>
  <c r="F4418" i="1"/>
  <c r="E4418" i="1"/>
  <c r="D4418" i="1"/>
  <c r="A4418" i="1"/>
  <c r="K4417" i="1"/>
  <c r="I4417" i="1"/>
  <c r="G4417" i="1"/>
  <c r="F4417" i="1"/>
  <c r="E4417" i="1"/>
  <c r="D4417" i="1"/>
  <c r="A4417" i="1"/>
  <c r="K4416" i="1"/>
  <c r="I4416" i="1"/>
  <c r="G4416" i="1"/>
  <c r="F4416" i="1"/>
  <c r="E4416" i="1"/>
  <c r="D4416" i="1"/>
  <c r="A4416" i="1"/>
  <c r="K4415" i="1"/>
  <c r="I4415" i="1"/>
  <c r="G4415" i="1"/>
  <c r="F4415" i="1"/>
  <c r="E4415" i="1"/>
  <c r="D4415" i="1"/>
  <c r="A4415" i="1"/>
  <c r="K4414" i="1"/>
  <c r="I4414" i="1"/>
  <c r="G4414" i="1"/>
  <c r="F4414" i="1"/>
  <c r="E4414" i="1"/>
  <c r="D4414" i="1"/>
  <c r="A4414" i="1"/>
  <c r="K4413" i="1"/>
  <c r="I4413" i="1"/>
  <c r="G4413" i="1"/>
  <c r="F4413" i="1"/>
  <c r="E4413" i="1"/>
  <c r="D4413" i="1"/>
  <c r="A4413" i="1"/>
  <c r="K4412" i="1"/>
  <c r="I4412" i="1"/>
  <c r="G4412" i="1"/>
  <c r="F4412" i="1"/>
  <c r="E4412" i="1"/>
  <c r="D4412" i="1"/>
  <c r="A4412" i="1"/>
  <c r="K4411" i="1"/>
  <c r="I4411" i="1"/>
  <c r="G4411" i="1"/>
  <c r="F4411" i="1"/>
  <c r="E4411" i="1"/>
  <c r="D4411" i="1"/>
  <c r="A4411" i="1"/>
  <c r="K4410" i="1"/>
  <c r="I4410" i="1"/>
  <c r="G4410" i="1"/>
  <c r="F4410" i="1"/>
  <c r="E4410" i="1"/>
  <c r="D4410" i="1"/>
  <c r="A4410" i="1"/>
  <c r="K4409" i="1"/>
  <c r="I4409" i="1"/>
  <c r="G4409" i="1"/>
  <c r="F4409" i="1"/>
  <c r="E4409" i="1"/>
  <c r="D4409" i="1"/>
  <c r="A4409" i="1"/>
  <c r="K4408" i="1"/>
  <c r="I4408" i="1"/>
  <c r="G4408" i="1"/>
  <c r="F4408" i="1"/>
  <c r="E4408" i="1"/>
  <c r="D4408" i="1"/>
  <c r="A4408" i="1"/>
  <c r="K4407" i="1"/>
  <c r="I4407" i="1"/>
  <c r="G4407" i="1"/>
  <c r="F4407" i="1"/>
  <c r="E4407" i="1"/>
  <c r="D4407" i="1"/>
  <c r="A4407" i="1"/>
  <c r="K4406" i="1"/>
  <c r="I4406" i="1"/>
  <c r="G4406" i="1"/>
  <c r="F4406" i="1"/>
  <c r="E4406" i="1"/>
  <c r="D4406" i="1"/>
  <c r="A4406" i="1"/>
  <c r="K4405" i="1"/>
  <c r="I4405" i="1"/>
  <c r="G4405" i="1"/>
  <c r="F4405" i="1"/>
  <c r="E4405" i="1"/>
  <c r="D4405" i="1"/>
  <c r="A4405" i="1"/>
  <c r="K4404" i="1"/>
  <c r="I4404" i="1"/>
  <c r="G4404" i="1"/>
  <c r="F4404" i="1"/>
  <c r="E4404" i="1"/>
  <c r="D4404" i="1"/>
  <c r="A4404" i="1"/>
  <c r="K4403" i="1"/>
  <c r="I4403" i="1"/>
  <c r="G4403" i="1"/>
  <c r="F4403" i="1"/>
  <c r="E4403" i="1"/>
  <c r="D4403" i="1"/>
  <c r="A4403" i="1"/>
  <c r="K4402" i="1"/>
  <c r="I4402" i="1"/>
  <c r="G4402" i="1"/>
  <c r="F4402" i="1"/>
  <c r="E4402" i="1"/>
  <c r="D4402" i="1"/>
  <c r="A4402" i="1"/>
  <c r="K4401" i="1"/>
  <c r="I4401" i="1"/>
  <c r="G4401" i="1"/>
  <c r="F4401" i="1"/>
  <c r="E4401" i="1"/>
  <c r="D4401" i="1"/>
  <c r="A4401" i="1"/>
  <c r="K4400" i="1"/>
  <c r="I4400" i="1"/>
  <c r="G4400" i="1"/>
  <c r="F4400" i="1"/>
  <c r="E4400" i="1"/>
  <c r="D4400" i="1"/>
  <c r="A4400" i="1"/>
  <c r="K4399" i="1"/>
  <c r="I4399" i="1"/>
  <c r="G4399" i="1"/>
  <c r="F4399" i="1"/>
  <c r="E4399" i="1"/>
  <c r="D4399" i="1"/>
  <c r="A4399" i="1"/>
  <c r="K4398" i="1"/>
  <c r="I4398" i="1"/>
  <c r="G4398" i="1"/>
  <c r="F4398" i="1"/>
  <c r="E4398" i="1"/>
  <c r="D4398" i="1"/>
  <c r="A4398" i="1"/>
  <c r="K4397" i="1"/>
  <c r="I4397" i="1"/>
  <c r="G4397" i="1"/>
  <c r="F4397" i="1"/>
  <c r="E4397" i="1"/>
  <c r="D4397" i="1"/>
  <c r="A4397" i="1"/>
  <c r="K4396" i="1"/>
  <c r="I4396" i="1"/>
  <c r="G4396" i="1"/>
  <c r="F4396" i="1"/>
  <c r="E4396" i="1"/>
  <c r="D4396" i="1"/>
  <c r="A4396" i="1"/>
  <c r="K4395" i="1"/>
  <c r="I4395" i="1"/>
  <c r="G4395" i="1"/>
  <c r="F4395" i="1"/>
  <c r="E4395" i="1"/>
  <c r="D4395" i="1"/>
  <c r="A4395" i="1"/>
  <c r="K4394" i="1"/>
  <c r="I4394" i="1"/>
  <c r="G4394" i="1"/>
  <c r="F4394" i="1"/>
  <c r="E4394" i="1"/>
  <c r="D4394" i="1"/>
  <c r="A4394" i="1"/>
  <c r="K4393" i="1"/>
  <c r="I4393" i="1"/>
  <c r="G4393" i="1"/>
  <c r="F4393" i="1"/>
  <c r="E4393" i="1"/>
  <c r="D4393" i="1"/>
  <c r="A4393" i="1"/>
  <c r="K4392" i="1"/>
  <c r="I4392" i="1"/>
  <c r="G4392" i="1"/>
  <c r="F4392" i="1"/>
  <c r="E4392" i="1"/>
  <c r="D4392" i="1"/>
  <c r="A4392" i="1"/>
  <c r="K4391" i="1"/>
  <c r="I4391" i="1"/>
  <c r="G4391" i="1"/>
  <c r="F4391" i="1"/>
  <c r="E4391" i="1"/>
  <c r="D4391" i="1"/>
  <c r="A4391" i="1"/>
  <c r="K4390" i="1"/>
  <c r="I4390" i="1"/>
  <c r="G4390" i="1"/>
  <c r="F4390" i="1"/>
  <c r="E4390" i="1"/>
  <c r="D4390" i="1"/>
  <c r="A4390" i="1"/>
  <c r="K4389" i="1"/>
  <c r="I4389" i="1"/>
  <c r="G4389" i="1"/>
  <c r="F4389" i="1"/>
  <c r="E4389" i="1"/>
  <c r="D4389" i="1"/>
  <c r="A4389" i="1"/>
  <c r="K4388" i="1"/>
  <c r="I4388" i="1"/>
  <c r="G4388" i="1"/>
  <c r="F4388" i="1"/>
  <c r="E4388" i="1"/>
  <c r="D4388" i="1"/>
  <c r="A4388" i="1"/>
  <c r="K4387" i="1"/>
  <c r="I4387" i="1"/>
  <c r="G4387" i="1"/>
  <c r="F4387" i="1"/>
  <c r="E4387" i="1"/>
  <c r="D4387" i="1"/>
  <c r="A4387" i="1"/>
  <c r="K4386" i="1"/>
  <c r="I4386" i="1"/>
  <c r="G4386" i="1"/>
  <c r="F4386" i="1"/>
  <c r="E4386" i="1"/>
  <c r="D4386" i="1"/>
  <c r="A4386" i="1"/>
  <c r="K4385" i="1"/>
  <c r="I4385" i="1"/>
  <c r="G4385" i="1"/>
  <c r="F4385" i="1"/>
  <c r="E4385" i="1"/>
  <c r="D4385" i="1"/>
  <c r="A4385" i="1"/>
  <c r="K4384" i="1"/>
  <c r="I4384" i="1"/>
  <c r="G4384" i="1"/>
  <c r="F4384" i="1"/>
  <c r="E4384" i="1"/>
  <c r="D4384" i="1"/>
  <c r="A4384" i="1"/>
  <c r="K4383" i="1"/>
  <c r="I4383" i="1"/>
  <c r="G4383" i="1"/>
  <c r="F4383" i="1"/>
  <c r="E4383" i="1"/>
  <c r="D4383" i="1"/>
  <c r="A4383" i="1"/>
  <c r="K4382" i="1"/>
  <c r="I4382" i="1"/>
  <c r="G4382" i="1"/>
  <c r="F4382" i="1"/>
  <c r="E4382" i="1"/>
  <c r="D4382" i="1"/>
  <c r="A4382" i="1"/>
  <c r="K4381" i="1"/>
  <c r="I4381" i="1"/>
  <c r="G4381" i="1"/>
  <c r="F4381" i="1"/>
  <c r="E4381" i="1"/>
  <c r="D4381" i="1"/>
  <c r="A4381" i="1"/>
  <c r="K4380" i="1"/>
  <c r="I4380" i="1"/>
  <c r="G4380" i="1"/>
  <c r="F4380" i="1"/>
  <c r="E4380" i="1"/>
  <c r="D4380" i="1"/>
  <c r="A4380" i="1"/>
  <c r="K4379" i="1"/>
  <c r="I4379" i="1"/>
  <c r="G4379" i="1"/>
  <c r="F4379" i="1"/>
  <c r="E4379" i="1"/>
  <c r="D4379" i="1"/>
  <c r="A4379" i="1"/>
  <c r="K4378" i="1"/>
  <c r="I4378" i="1"/>
  <c r="G4378" i="1"/>
  <c r="F4378" i="1"/>
  <c r="E4378" i="1"/>
  <c r="D4378" i="1"/>
  <c r="A4378" i="1"/>
  <c r="K4377" i="1"/>
  <c r="I4377" i="1"/>
  <c r="G4377" i="1"/>
  <c r="F4377" i="1"/>
  <c r="E4377" i="1"/>
  <c r="D4377" i="1"/>
  <c r="A4377" i="1"/>
  <c r="K4376" i="1"/>
  <c r="I4376" i="1"/>
  <c r="G4376" i="1"/>
  <c r="F4376" i="1"/>
  <c r="E4376" i="1"/>
  <c r="D4376" i="1"/>
  <c r="A4376" i="1"/>
  <c r="K4375" i="1"/>
  <c r="I4375" i="1"/>
  <c r="G4375" i="1"/>
  <c r="F4375" i="1"/>
  <c r="E4375" i="1"/>
  <c r="D4375" i="1"/>
  <c r="A4375" i="1"/>
  <c r="K4374" i="1"/>
  <c r="I4374" i="1"/>
  <c r="G4374" i="1"/>
  <c r="F4374" i="1"/>
  <c r="E4374" i="1"/>
  <c r="D4374" i="1"/>
  <c r="A4374" i="1"/>
  <c r="K4373" i="1"/>
  <c r="I4373" i="1"/>
  <c r="G4373" i="1"/>
  <c r="F4373" i="1"/>
  <c r="E4373" i="1"/>
  <c r="D4373" i="1"/>
  <c r="A4373" i="1"/>
  <c r="K4372" i="1"/>
  <c r="I4372" i="1"/>
  <c r="G4372" i="1"/>
  <c r="F4372" i="1"/>
  <c r="E4372" i="1"/>
  <c r="D4372" i="1"/>
  <c r="A4372" i="1"/>
  <c r="K4371" i="1"/>
  <c r="I4371" i="1"/>
  <c r="G4371" i="1"/>
  <c r="F4371" i="1"/>
  <c r="E4371" i="1"/>
  <c r="D4371" i="1"/>
  <c r="A4371" i="1"/>
  <c r="K4370" i="1"/>
  <c r="I4370" i="1"/>
  <c r="G4370" i="1"/>
  <c r="F4370" i="1"/>
  <c r="E4370" i="1"/>
  <c r="D4370" i="1"/>
  <c r="A4370" i="1"/>
  <c r="K4369" i="1"/>
  <c r="I4369" i="1"/>
  <c r="G4369" i="1"/>
  <c r="F4369" i="1"/>
  <c r="E4369" i="1"/>
  <c r="D4369" i="1"/>
  <c r="A4369" i="1"/>
  <c r="K4368" i="1"/>
  <c r="I4368" i="1"/>
  <c r="G4368" i="1"/>
  <c r="F4368" i="1"/>
  <c r="E4368" i="1"/>
  <c r="D4368" i="1"/>
  <c r="A4368" i="1"/>
  <c r="K4367" i="1"/>
  <c r="I4367" i="1"/>
  <c r="G4367" i="1"/>
  <c r="F4367" i="1"/>
  <c r="E4367" i="1"/>
  <c r="D4367" i="1"/>
  <c r="A4367" i="1"/>
  <c r="K4366" i="1"/>
  <c r="I4366" i="1"/>
  <c r="G4366" i="1"/>
  <c r="F4366" i="1"/>
  <c r="E4366" i="1"/>
  <c r="D4366" i="1"/>
  <c r="A4366" i="1"/>
  <c r="K4365" i="1"/>
  <c r="I4365" i="1"/>
  <c r="G4365" i="1"/>
  <c r="F4365" i="1"/>
  <c r="E4365" i="1"/>
  <c r="D4365" i="1"/>
  <c r="A4365" i="1"/>
  <c r="K4364" i="1"/>
  <c r="I4364" i="1"/>
  <c r="G4364" i="1"/>
  <c r="F4364" i="1"/>
  <c r="E4364" i="1"/>
  <c r="D4364" i="1"/>
  <c r="A4364" i="1"/>
  <c r="K4363" i="1"/>
  <c r="I4363" i="1"/>
  <c r="G4363" i="1"/>
  <c r="F4363" i="1"/>
  <c r="E4363" i="1"/>
  <c r="D4363" i="1"/>
  <c r="A4363" i="1"/>
  <c r="K4362" i="1"/>
  <c r="I4362" i="1"/>
  <c r="G4362" i="1"/>
  <c r="F4362" i="1"/>
  <c r="E4362" i="1"/>
  <c r="D4362" i="1"/>
  <c r="A4362" i="1"/>
  <c r="K4361" i="1"/>
  <c r="I4361" i="1"/>
  <c r="G4361" i="1"/>
  <c r="F4361" i="1"/>
  <c r="E4361" i="1"/>
  <c r="D4361" i="1"/>
  <c r="A4361" i="1"/>
  <c r="K4360" i="1"/>
  <c r="I4360" i="1"/>
  <c r="G4360" i="1"/>
  <c r="F4360" i="1"/>
  <c r="E4360" i="1"/>
  <c r="D4360" i="1"/>
  <c r="A4360" i="1"/>
  <c r="K4359" i="1"/>
  <c r="I4359" i="1"/>
  <c r="G4359" i="1"/>
  <c r="F4359" i="1"/>
  <c r="E4359" i="1"/>
  <c r="D4359" i="1"/>
  <c r="A4359" i="1"/>
  <c r="K4358" i="1"/>
  <c r="I4358" i="1"/>
  <c r="G4358" i="1"/>
  <c r="F4358" i="1"/>
  <c r="E4358" i="1"/>
  <c r="D4358" i="1"/>
  <c r="A4358" i="1"/>
  <c r="K4357" i="1"/>
  <c r="I4357" i="1"/>
  <c r="G4357" i="1"/>
  <c r="F4357" i="1"/>
  <c r="E4357" i="1"/>
  <c r="D4357" i="1"/>
  <c r="A4357" i="1"/>
  <c r="K4356" i="1"/>
  <c r="I4356" i="1"/>
  <c r="G4356" i="1"/>
  <c r="F4356" i="1"/>
  <c r="E4356" i="1"/>
  <c r="D4356" i="1"/>
  <c r="A4356" i="1"/>
  <c r="K4355" i="1"/>
  <c r="I4355" i="1"/>
  <c r="G4355" i="1"/>
  <c r="F4355" i="1"/>
  <c r="E4355" i="1"/>
  <c r="D4355" i="1"/>
  <c r="A4355" i="1"/>
  <c r="K4354" i="1"/>
  <c r="I4354" i="1"/>
  <c r="G4354" i="1"/>
  <c r="F4354" i="1"/>
  <c r="E4354" i="1"/>
  <c r="D4354" i="1"/>
  <c r="A4354" i="1"/>
  <c r="K4353" i="1"/>
  <c r="I4353" i="1"/>
  <c r="G4353" i="1"/>
  <c r="F4353" i="1"/>
  <c r="E4353" i="1"/>
  <c r="D4353" i="1"/>
  <c r="A4353" i="1"/>
  <c r="K4352" i="1"/>
  <c r="I4352" i="1"/>
  <c r="G4352" i="1"/>
  <c r="F4352" i="1"/>
  <c r="E4352" i="1"/>
  <c r="D4352" i="1"/>
  <c r="A4352" i="1"/>
  <c r="K4351" i="1"/>
  <c r="I4351" i="1"/>
  <c r="G4351" i="1"/>
  <c r="F4351" i="1"/>
  <c r="E4351" i="1"/>
  <c r="D4351" i="1"/>
  <c r="A4351" i="1"/>
  <c r="K4350" i="1"/>
  <c r="I4350" i="1"/>
  <c r="G4350" i="1"/>
  <c r="F4350" i="1"/>
  <c r="E4350" i="1"/>
  <c r="D4350" i="1"/>
  <c r="A4350" i="1"/>
  <c r="K4349" i="1"/>
  <c r="I4349" i="1"/>
  <c r="G4349" i="1"/>
  <c r="F4349" i="1"/>
  <c r="E4349" i="1"/>
  <c r="D4349" i="1"/>
  <c r="A4349" i="1"/>
  <c r="K4348" i="1"/>
  <c r="I4348" i="1"/>
  <c r="G4348" i="1"/>
  <c r="F4348" i="1"/>
  <c r="E4348" i="1"/>
  <c r="D4348" i="1"/>
  <c r="A4348" i="1"/>
  <c r="K4347" i="1"/>
  <c r="I4347" i="1"/>
  <c r="G4347" i="1"/>
  <c r="F4347" i="1"/>
  <c r="E4347" i="1"/>
  <c r="D4347" i="1"/>
  <c r="A4347" i="1"/>
  <c r="K4346" i="1"/>
  <c r="I4346" i="1"/>
  <c r="G4346" i="1"/>
  <c r="F4346" i="1"/>
  <c r="E4346" i="1"/>
  <c r="D4346" i="1"/>
  <c r="A4346" i="1"/>
  <c r="K4345" i="1"/>
  <c r="I4345" i="1"/>
  <c r="G4345" i="1"/>
  <c r="F4345" i="1"/>
  <c r="E4345" i="1"/>
  <c r="D4345" i="1"/>
  <c r="A4345" i="1"/>
  <c r="K4344" i="1"/>
  <c r="I4344" i="1"/>
  <c r="G4344" i="1"/>
  <c r="F4344" i="1"/>
  <c r="E4344" i="1"/>
  <c r="D4344" i="1"/>
  <c r="A4344" i="1"/>
  <c r="K4343" i="1"/>
  <c r="I4343" i="1"/>
  <c r="G4343" i="1"/>
  <c r="F4343" i="1"/>
  <c r="E4343" i="1"/>
  <c r="D4343" i="1"/>
  <c r="A4343" i="1"/>
  <c r="K4342" i="1"/>
  <c r="I4342" i="1"/>
  <c r="G4342" i="1"/>
  <c r="F4342" i="1"/>
  <c r="E4342" i="1"/>
  <c r="D4342" i="1"/>
  <c r="A4342" i="1"/>
  <c r="K4341" i="1"/>
  <c r="I4341" i="1"/>
  <c r="G4341" i="1"/>
  <c r="F4341" i="1"/>
  <c r="E4341" i="1"/>
  <c r="D4341" i="1"/>
  <c r="A4341" i="1"/>
  <c r="K4340" i="1"/>
  <c r="I4340" i="1"/>
  <c r="G4340" i="1"/>
  <c r="F4340" i="1"/>
  <c r="E4340" i="1"/>
  <c r="D4340" i="1"/>
  <c r="A4340" i="1"/>
  <c r="K4339" i="1"/>
  <c r="I4339" i="1"/>
  <c r="G4339" i="1"/>
  <c r="F4339" i="1"/>
  <c r="E4339" i="1"/>
  <c r="D4339" i="1"/>
  <c r="A4339" i="1"/>
  <c r="K4338" i="1"/>
  <c r="I4338" i="1"/>
  <c r="G4338" i="1"/>
  <c r="F4338" i="1"/>
  <c r="E4338" i="1"/>
  <c r="D4338" i="1"/>
  <c r="A4338" i="1"/>
  <c r="K4337" i="1"/>
  <c r="I4337" i="1"/>
  <c r="G4337" i="1"/>
  <c r="F4337" i="1"/>
  <c r="E4337" i="1"/>
  <c r="D4337" i="1"/>
  <c r="A4337" i="1"/>
  <c r="K4336" i="1"/>
  <c r="I4336" i="1"/>
  <c r="G4336" i="1"/>
  <c r="F4336" i="1"/>
  <c r="E4336" i="1"/>
  <c r="D4336" i="1"/>
  <c r="A4336" i="1"/>
  <c r="K4335" i="1"/>
  <c r="I4335" i="1"/>
  <c r="G4335" i="1"/>
  <c r="F4335" i="1"/>
  <c r="E4335" i="1"/>
  <c r="D4335" i="1"/>
  <c r="A4335" i="1"/>
  <c r="K4334" i="1"/>
  <c r="I4334" i="1"/>
  <c r="G4334" i="1"/>
  <c r="F4334" i="1"/>
  <c r="E4334" i="1"/>
  <c r="D4334" i="1"/>
  <c r="A4334" i="1"/>
  <c r="K4333" i="1"/>
  <c r="I4333" i="1"/>
  <c r="G4333" i="1"/>
  <c r="F4333" i="1"/>
  <c r="E4333" i="1"/>
  <c r="D4333" i="1"/>
  <c r="A4333" i="1"/>
  <c r="K4332" i="1"/>
  <c r="I4332" i="1"/>
  <c r="G4332" i="1"/>
  <c r="F4332" i="1"/>
  <c r="E4332" i="1"/>
  <c r="D4332" i="1"/>
  <c r="A4332" i="1"/>
  <c r="K4331" i="1"/>
  <c r="I4331" i="1"/>
  <c r="G4331" i="1"/>
  <c r="F4331" i="1"/>
  <c r="E4331" i="1"/>
  <c r="D4331" i="1"/>
  <c r="A4331" i="1"/>
  <c r="K4330" i="1"/>
  <c r="I4330" i="1"/>
  <c r="G4330" i="1"/>
  <c r="F4330" i="1"/>
  <c r="E4330" i="1"/>
  <c r="D4330" i="1"/>
  <c r="A4330" i="1"/>
  <c r="K4329" i="1"/>
  <c r="I4329" i="1"/>
  <c r="G4329" i="1"/>
  <c r="F4329" i="1"/>
  <c r="E4329" i="1"/>
  <c r="D4329" i="1"/>
  <c r="A4329" i="1"/>
  <c r="K4328" i="1"/>
  <c r="I4328" i="1"/>
  <c r="G4328" i="1"/>
  <c r="F4328" i="1"/>
  <c r="E4328" i="1"/>
  <c r="D4328" i="1"/>
  <c r="A4328" i="1"/>
  <c r="K4327" i="1"/>
  <c r="I4327" i="1"/>
  <c r="G4327" i="1"/>
  <c r="F4327" i="1"/>
  <c r="E4327" i="1"/>
  <c r="D4327" i="1"/>
  <c r="A4327" i="1"/>
  <c r="K4326" i="1"/>
  <c r="I4326" i="1"/>
  <c r="G4326" i="1"/>
  <c r="F4326" i="1"/>
  <c r="E4326" i="1"/>
  <c r="D4326" i="1"/>
  <c r="A4326" i="1"/>
  <c r="K4325" i="1"/>
  <c r="I4325" i="1"/>
  <c r="G4325" i="1"/>
  <c r="F4325" i="1"/>
  <c r="E4325" i="1"/>
  <c r="D4325" i="1"/>
  <c r="A4325" i="1"/>
  <c r="K4324" i="1"/>
  <c r="I4324" i="1"/>
  <c r="G4324" i="1"/>
  <c r="F4324" i="1"/>
  <c r="E4324" i="1"/>
  <c r="D4324" i="1"/>
  <c r="A4324" i="1"/>
  <c r="K4323" i="1"/>
  <c r="I4323" i="1"/>
  <c r="G4323" i="1"/>
  <c r="F4323" i="1"/>
  <c r="E4323" i="1"/>
  <c r="D4323" i="1"/>
  <c r="A4323" i="1"/>
  <c r="K4322" i="1"/>
  <c r="I4322" i="1"/>
  <c r="G4322" i="1"/>
  <c r="F4322" i="1"/>
  <c r="E4322" i="1"/>
  <c r="D4322" i="1"/>
  <c r="A4322" i="1"/>
  <c r="K4321" i="1"/>
  <c r="I4321" i="1"/>
  <c r="G4321" i="1"/>
  <c r="F4321" i="1"/>
  <c r="E4321" i="1"/>
  <c r="D4321" i="1"/>
  <c r="A4321" i="1"/>
  <c r="K4320" i="1"/>
  <c r="I4320" i="1"/>
  <c r="G4320" i="1"/>
  <c r="F4320" i="1"/>
  <c r="E4320" i="1"/>
  <c r="D4320" i="1"/>
  <c r="A4320" i="1"/>
  <c r="K4319" i="1"/>
  <c r="I4319" i="1"/>
  <c r="G4319" i="1"/>
  <c r="F4319" i="1"/>
  <c r="E4319" i="1"/>
  <c r="D4319" i="1"/>
  <c r="A4319" i="1"/>
  <c r="K4318" i="1"/>
  <c r="I4318" i="1"/>
  <c r="G4318" i="1"/>
  <c r="F4318" i="1"/>
  <c r="E4318" i="1"/>
  <c r="D4318" i="1"/>
  <c r="A4318" i="1"/>
  <c r="K4317" i="1"/>
  <c r="I4317" i="1"/>
  <c r="G4317" i="1"/>
  <c r="F4317" i="1"/>
  <c r="E4317" i="1"/>
  <c r="D4317" i="1"/>
  <c r="A4317" i="1"/>
  <c r="K4316" i="1"/>
  <c r="I4316" i="1"/>
  <c r="G4316" i="1"/>
  <c r="F4316" i="1"/>
  <c r="E4316" i="1"/>
  <c r="D4316" i="1"/>
  <c r="A4316" i="1"/>
  <c r="K4315" i="1"/>
  <c r="I4315" i="1"/>
  <c r="G4315" i="1"/>
  <c r="F4315" i="1"/>
  <c r="E4315" i="1"/>
  <c r="D4315" i="1"/>
  <c r="A4315" i="1"/>
  <c r="K4314" i="1"/>
  <c r="I4314" i="1"/>
  <c r="G4314" i="1"/>
  <c r="F4314" i="1"/>
  <c r="E4314" i="1"/>
  <c r="D4314" i="1"/>
  <c r="A4314" i="1"/>
  <c r="K4313" i="1"/>
  <c r="I4313" i="1"/>
  <c r="G4313" i="1"/>
  <c r="F4313" i="1"/>
  <c r="E4313" i="1"/>
  <c r="D4313" i="1"/>
  <c r="A4313" i="1"/>
  <c r="K4312" i="1"/>
  <c r="I4312" i="1"/>
  <c r="G4312" i="1"/>
  <c r="F4312" i="1"/>
  <c r="E4312" i="1"/>
  <c r="D4312" i="1"/>
  <c r="A4312" i="1"/>
  <c r="K4311" i="1"/>
  <c r="I4311" i="1"/>
  <c r="G4311" i="1"/>
  <c r="F4311" i="1"/>
  <c r="E4311" i="1"/>
  <c r="D4311" i="1"/>
  <c r="A4311" i="1"/>
  <c r="K4310" i="1"/>
  <c r="I4310" i="1"/>
  <c r="G4310" i="1"/>
  <c r="F4310" i="1"/>
  <c r="E4310" i="1"/>
  <c r="D4310" i="1"/>
  <c r="A4310" i="1"/>
  <c r="K4309" i="1"/>
  <c r="I4309" i="1"/>
  <c r="G4309" i="1"/>
  <c r="F4309" i="1"/>
  <c r="E4309" i="1"/>
  <c r="D4309" i="1"/>
  <c r="A4309" i="1"/>
  <c r="K4308" i="1"/>
  <c r="I4308" i="1"/>
  <c r="G4308" i="1"/>
  <c r="F4308" i="1"/>
  <c r="E4308" i="1"/>
  <c r="D4308" i="1"/>
  <c r="A4308" i="1"/>
  <c r="K4307" i="1"/>
  <c r="I4307" i="1"/>
  <c r="G4307" i="1"/>
  <c r="F4307" i="1"/>
  <c r="E4307" i="1"/>
  <c r="D4307" i="1"/>
  <c r="A4307" i="1"/>
  <c r="K4306" i="1"/>
  <c r="I4306" i="1"/>
  <c r="G4306" i="1"/>
  <c r="F4306" i="1"/>
  <c r="E4306" i="1"/>
  <c r="D4306" i="1"/>
  <c r="A4306" i="1"/>
  <c r="K4305" i="1"/>
  <c r="I4305" i="1"/>
  <c r="G4305" i="1"/>
  <c r="F4305" i="1"/>
  <c r="E4305" i="1"/>
  <c r="D4305" i="1"/>
  <c r="A4305" i="1"/>
  <c r="K4304" i="1"/>
  <c r="I4304" i="1"/>
  <c r="G4304" i="1"/>
  <c r="F4304" i="1"/>
  <c r="E4304" i="1"/>
  <c r="D4304" i="1"/>
  <c r="A4304" i="1"/>
  <c r="K4303" i="1"/>
  <c r="I4303" i="1"/>
  <c r="G4303" i="1"/>
  <c r="F4303" i="1"/>
  <c r="E4303" i="1"/>
  <c r="D4303" i="1"/>
  <c r="A4303" i="1"/>
  <c r="K4302" i="1"/>
  <c r="I4302" i="1"/>
  <c r="G4302" i="1"/>
  <c r="F4302" i="1"/>
  <c r="E4302" i="1"/>
  <c r="D4302" i="1"/>
  <c r="A4302" i="1"/>
  <c r="K4301" i="1"/>
  <c r="I4301" i="1"/>
  <c r="G4301" i="1"/>
  <c r="F4301" i="1"/>
  <c r="E4301" i="1"/>
  <c r="D4301" i="1"/>
  <c r="A4301" i="1"/>
  <c r="K4300" i="1"/>
  <c r="I4300" i="1"/>
  <c r="G4300" i="1"/>
  <c r="F4300" i="1"/>
  <c r="E4300" i="1"/>
  <c r="D4300" i="1"/>
  <c r="A4300" i="1"/>
  <c r="K4299" i="1"/>
  <c r="I4299" i="1"/>
  <c r="G4299" i="1"/>
  <c r="F4299" i="1"/>
  <c r="E4299" i="1"/>
  <c r="D4299" i="1"/>
  <c r="A4299" i="1"/>
  <c r="K4298" i="1"/>
  <c r="I4298" i="1"/>
  <c r="G4298" i="1"/>
  <c r="F4298" i="1"/>
  <c r="E4298" i="1"/>
  <c r="D4298" i="1"/>
  <c r="A4298" i="1"/>
  <c r="K4297" i="1"/>
  <c r="I4297" i="1"/>
  <c r="G4297" i="1"/>
  <c r="F4297" i="1"/>
  <c r="E4297" i="1"/>
  <c r="D4297" i="1"/>
  <c r="A4297" i="1"/>
  <c r="K4296" i="1"/>
  <c r="I4296" i="1"/>
  <c r="G4296" i="1"/>
  <c r="F4296" i="1"/>
  <c r="E4296" i="1"/>
  <c r="D4296" i="1"/>
  <c r="A4296" i="1"/>
  <c r="K4295" i="1"/>
  <c r="I4295" i="1"/>
  <c r="G4295" i="1"/>
  <c r="F4295" i="1"/>
  <c r="E4295" i="1"/>
  <c r="D4295" i="1"/>
  <c r="A4295" i="1"/>
  <c r="K4294" i="1"/>
  <c r="I4294" i="1"/>
  <c r="G4294" i="1"/>
  <c r="F4294" i="1"/>
  <c r="E4294" i="1"/>
  <c r="D4294" i="1"/>
  <c r="A4294" i="1"/>
  <c r="K4293" i="1"/>
  <c r="I4293" i="1"/>
  <c r="G4293" i="1"/>
  <c r="F4293" i="1"/>
  <c r="E4293" i="1"/>
  <c r="D4293" i="1"/>
  <c r="A4293" i="1"/>
  <c r="K4292" i="1"/>
  <c r="I4292" i="1"/>
  <c r="G4292" i="1"/>
  <c r="F4292" i="1"/>
  <c r="E4292" i="1"/>
  <c r="D4292" i="1"/>
  <c r="A4292" i="1"/>
  <c r="K4291" i="1"/>
  <c r="I4291" i="1"/>
  <c r="G4291" i="1"/>
  <c r="F4291" i="1"/>
  <c r="E4291" i="1"/>
  <c r="D4291" i="1"/>
  <c r="A4291" i="1"/>
  <c r="K4290" i="1"/>
  <c r="I4290" i="1"/>
  <c r="G4290" i="1"/>
  <c r="F4290" i="1"/>
  <c r="E4290" i="1"/>
  <c r="D4290" i="1"/>
  <c r="A4290" i="1"/>
  <c r="K4289" i="1"/>
  <c r="I4289" i="1"/>
  <c r="G4289" i="1"/>
  <c r="F4289" i="1"/>
  <c r="E4289" i="1"/>
  <c r="D4289" i="1"/>
  <c r="A4289" i="1"/>
  <c r="K4288" i="1"/>
  <c r="I4288" i="1"/>
  <c r="G4288" i="1"/>
  <c r="F4288" i="1"/>
  <c r="E4288" i="1"/>
  <c r="D4288" i="1"/>
  <c r="A4288" i="1"/>
  <c r="K4287" i="1"/>
  <c r="I4287" i="1"/>
  <c r="G4287" i="1"/>
  <c r="F4287" i="1"/>
  <c r="E4287" i="1"/>
  <c r="D4287" i="1"/>
  <c r="A4287" i="1"/>
  <c r="K4286" i="1"/>
  <c r="I4286" i="1"/>
  <c r="G4286" i="1"/>
  <c r="F4286" i="1"/>
  <c r="E4286" i="1"/>
  <c r="D4286" i="1"/>
  <c r="A4286" i="1"/>
  <c r="K4285" i="1"/>
  <c r="I4285" i="1"/>
  <c r="G4285" i="1"/>
  <c r="F4285" i="1"/>
  <c r="E4285" i="1"/>
  <c r="D4285" i="1"/>
  <c r="A4285" i="1"/>
  <c r="K4284" i="1"/>
  <c r="I4284" i="1"/>
  <c r="G4284" i="1"/>
  <c r="F4284" i="1"/>
  <c r="E4284" i="1"/>
  <c r="D4284" i="1"/>
  <c r="A4284" i="1"/>
  <c r="K4283" i="1"/>
  <c r="I4283" i="1"/>
  <c r="G4283" i="1"/>
  <c r="F4283" i="1"/>
  <c r="E4283" i="1"/>
  <c r="D4283" i="1"/>
  <c r="A4283" i="1"/>
  <c r="K4282" i="1"/>
  <c r="I4282" i="1"/>
  <c r="G4282" i="1"/>
  <c r="F4282" i="1"/>
  <c r="E4282" i="1"/>
  <c r="D4282" i="1"/>
  <c r="A4282" i="1"/>
  <c r="K4281" i="1"/>
  <c r="I4281" i="1"/>
  <c r="G4281" i="1"/>
  <c r="F4281" i="1"/>
  <c r="E4281" i="1"/>
  <c r="D4281" i="1"/>
  <c r="A4281" i="1"/>
  <c r="K4280" i="1"/>
  <c r="I4280" i="1"/>
  <c r="G4280" i="1"/>
  <c r="F4280" i="1"/>
  <c r="E4280" i="1"/>
  <c r="D4280" i="1"/>
  <c r="A4280" i="1"/>
  <c r="K4279" i="1"/>
  <c r="I4279" i="1"/>
  <c r="G4279" i="1"/>
  <c r="F4279" i="1"/>
  <c r="E4279" i="1"/>
  <c r="D4279" i="1"/>
  <c r="A4279" i="1"/>
  <c r="K4278" i="1"/>
  <c r="I4278" i="1"/>
  <c r="G4278" i="1"/>
  <c r="F4278" i="1"/>
  <c r="E4278" i="1"/>
  <c r="D4278" i="1"/>
  <c r="A4278" i="1"/>
  <c r="K4277" i="1"/>
  <c r="I4277" i="1"/>
  <c r="G4277" i="1"/>
  <c r="F4277" i="1"/>
  <c r="E4277" i="1"/>
  <c r="D4277" i="1"/>
  <c r="A4277" i="1"/>
  <c r="K4276" i="1"/>
  <c r="I4276" i="1"/>
  <c r="G4276" i="1"/>
  <c r="F4276" i="1"/>
  <c r="E4276" i="1"/>
  <c r="D4276" i="1"/>
  <c r="A4276" i="1"/>
  <c r="K4275" i="1"/>
  <c r="I4275" i="1"/>
  <c r="G4275" i="1"/>
  <c r="F4275" i="1"/>
  <c r="E4275" i="1"/>
  <c r="D4275" i="1"/>
  <c r="A4275" i="1"/>
  <c r="K4274" i="1"/>
  <c r="I4274" i="1"/>
  <c r="G4274" i="1"/>
  <c r="F4274" i="1"/>
  <c r="E4274" i="1"/>
  <c r="D4274" i="1"/>
  <c r="A4274" i="1"/>
  <c r="K4273" i="1"/>
  <c r="I4273" i="1"/>
  <c r="G4273" i="1"/>
  <c r="F4273" i="1"/>
  <c r="E4273" i="1"/>
  <c r="D4273" i="1"/>
  <c r="A4273" i="1"/>
  <c r="K4272" i="1"/>
  <c r="I4272" i="1"/>
  <c r="G4272" i="1"/>
  <c r="F4272" i="1"/>
  <c r="E4272" i="1"/>
  <c r="D4272" i="1"/>
  <c r="A4272" i="1"/>
  <c r="K4271" i="1"/>
  <c r="I4271" i="1"/>
  <c r="G4271" i="1"/>
  <c r="F4271" i="1"/>
  <c r="E4271" i="1"/>
  <c r="D4271" i="1"/>
  <c r="A4271" i="1"/>
  <c r="K4270" i="1"/>
  <c r="I4270" i="1"/>
  <c r="G4270" i="1"/>
  <c r="F4270" i="1"/>
  <c r="E4270" i="1"/>
  <c r="D4270" i="1"/>
  <c r="A4270" i="1"/>
  <c r="K4269" i="1"/>
  <c r="I4269" i="1"/>
  <c r="G4269" i="1"/>
  <c r="F4269" i="1"/>
  <c r="E4269" i="1"/>
  <c r="D4269" i="1"/>
  <c r="A4269" i="1"/>
  <c r="K4268" i="1"/>
  <c r="I4268" i="1"/>
  <c r="G4268" i="1"/>
  <c r="F4268" i="1"/>
  <c r="E4268" i="1"/>
  <c r="D4268" i="1"/>
  <c r="A4268" i="1"/>
  <c r="K4267" i="1"/>
  <c r="I4267" i="1"/>
  <c r="G4267" i="1"/>
  <c r="F4267" i="1"/>
  <c r="E4267" i="1"/>
  <c r="D4267" i="1"/>
  <c r="A4267" i="1"/>
  <c r="K4266" i="1"/>
  <c r="I4266" i="1"/>
  <c r="G4266" i="1"/>
  <c r="F4266" i="1"/>
  <c r="E4266" i="1"/>
  <c r="D4266" i="1"/>
  <c r="A4266" i="1"/>
  <c r="K4265" i="1"/>
  <c r="I4265" i="1"/>
  <c r="G4265" i="1"/>
  <c r="F4265" i="1"/>
  <c r="E4265" i="1"/>
  <c r="D4265" i="1"/>
  <c r="A4265" i="1"/>
  <c r="K4264" i="1"/>
  <c r="I4264" i="1"/>
  <c r="G4264" i="1"/>
  <c r="F4264" i="1"/>
  <c r="E4264" i="1"/>
  <c r="D4264" i="1"/>
  <c r="A4264" i="1"/>
  <c r="K4263" i="1"/>
  <c r="I4263" i="1"/>
  <c r="G4263" i="1"/>
  <c r="F4263" i="1"/>
  <c r="E4263" i="1"/>
  <c r="D4263" i="1"/>
  <c r="A4263" i="1"/>
  <c r="K4262" i="1"/>
  <c r="I4262" i="1"/>
  <c r="G4262" i="1"/>
  <c r="F4262" i="1"/>
  <c r="E4262" i="1"/>
  <c r="D4262" i="1"/>
  <c r="A4262" i="1"/>
  <c r="K4261" i="1"/>
  <c r="I4261" i="1"/>
  <c r="G4261" i="1"/>
  <c r="F4261" i="1"/>
  <c r="E4261" i="1"/>
  <c r="D4261" i="1"/>
  <c r="A4261" i="1"/>
  <c r="K4260" i="1"/>
  <c r="I4260" i="1"/>
  <c r="G4260" i="1"/>
  <c r="F4260" i="1"/>
  <c r="E4260" i="1"/>
  <c r="D4260" i="1"/>
  <c r="A4260" i="1"/>
  <c r="K4259" i="1"/>
  <c r="I4259" i="1"/>
  <c r="G4259" i="1"/>
  <c r="F4259" i="1"/>
  <c r="E4259" i="1"/>
  <c r="D4259" i="1"/>
  <c r="A4259" i="1"/>
  <c r="K4258" i="1"/>
  <c r="I4258" i="1"/>
  <c r="G4258" i="1"/>
  <c r="F4258" i="1"/>
  <c r="E4258" i="1"/>
  <c r="D4258" i="1"/>
  <c r="A4258" i="1"/>
  <c r="K4257" i="1"/>
  <c r="I4257" i="1"/>
  <c r="G4257" i="1"/>
  <c r="F4257" i="1"/>
  <c r="E4257" i="1"/>
  <c r="D4257" i="1"/>
  <c r="A4257" i="1"/>
  <c r="K4256" i="1"/>
  <c r="I4256" i="1"/>
  <c r="G4256" i="1"/>
  <c r="F4256" i="1"/>
  <c r="E4256" i="1"/>
  <c r="D4256" i="1"/>
  <c r="A4256" i="1"/>
  <c r="K4255" i="1"/>
  <c r="I4255" i="1"/>
  <c r="G4255" i="1"/>
  <c r="F4255" i="1"/>
  <c r="E4255" i="1"/>
  <c r="D4255" i="1"/>
  <c r="A4255" i="1"/>
  <c r="K4254" i="1"/>
  <c r="I4254" i="1"/>
  <c r="G4254" i="1"/>
  <c r="F4254" i="1"/>
  <c r="E4254" i="1"/>
  <c r="D4254" i="1"/>
  <c r="A4254" i="1"/>
  <c r="K4253" i="1"/>
  <c r="I4253" i="1"/>
  <c r="G4253" i="1"/>
  <c r="F4253" i="1"/>
  <c r="E4253" i="1"/>
  <c r="D4253" i="1"/>
  <c r="A4253" i="1"/>
  <c r="K4252" i="1"/>
  <c r="I4252" i="1"/>
  <c r="G4252" i="1"/>
  <c r="F4252" i="1"/>
  <c r="E4252" i="1"/>
  <c r="D4252" i="1"/>
  <c r="A4252" i="1"/>
  <c r="K4251" i="1"/>
  <c r="I4251" i="1"/>
  <c r="G4251" i="1"/>
  <c r="F4251" i="1"/>
  <c r="E4251" i="1"/>
  <c r="D4251" i="1"/>
  <c r="A4251" i="1"/>
  <c r="K4250" i="1"/>
  <c r="I4250" i="1"/>
  <c r="G4250" i="1"/>
  <c r="F4250" i="1"/>
  <c r="E4250" i="1"/>
  <c r="D4250" i="1"/>
  <c r="A4250" i="1"/>
  <c r="K4249" i="1"/>
  <c r="I4249" i="1"/>
  <c r="G4249" i="1"/>
  <c r="F4249" i="1"/>
  <c r="E4249" i="1"/>
  <c r="D4249" i="1"/>
  <c r="A4249" i="1"/>
  <c r="K4248" i="1"/>
  <c r="I4248" i="1"/>
  <c r="G4248" i="1"/>
  <c r="F4248" i="1"/>
  <c r="E4248" i="1"/>
  <c r="D4248" i="1"/>
  <c r="A4248" i="1"/>
  <c r="K4247" i="1"/>
  <c r="I4247" i="1"/>
  <c r="G4247" i="1"/>
  <c r="F4247" i="1"/>
  <c r="E4247" i="1"/>
  <c r="D4247" i="1"/>
  <c r="A4247" i="1"/>
  <c r="K4246" i="1"/>
  <c r="I4246" i="1"/>
  <c r="G4246" i="1"/>
  <c r="F4246" i="1"/>
  <c r="E4246" i="1"/>
  <c r="D4246" i="1"/>
  <c r="A4246" i="1"/>
  <c r="K4245" i="1"/>
  <c r="I4245" i="1"/>
  <c r="G4245" i="1"/>
  <c r="F4245" i="1"/>
  <c r="E4245" i="1"/>
  <c r="D4245" i="1"/>
  <c r="A4245" i="1"/>
  <c r="K4244" i="1"/>
  <c r="I4244" i="1"/>
  <c r="G4244" i="1"/>
  <c r="F4244" i="1"/>
  <c r="E4244" i="1"/>
  <c r="D4244" i="1"/>
  <c r="A4244" i="1"/>
  <c r="K4243" i="1"/>
  <c r="I4243" i="1"/>
  <c r="G4243" i="1"/>
  <c r="F4243" i="1"/>
  <c r="E4243" i="1"/>
  <c r="D4243" i="1"/>
  <c r="A4243" i="1"/>
  <c r="K4242" i="1"/>
  <c r="I4242" i="1"/>
  <c r="G4242" i="1"/>
  <c r="F4242" i="1"/>
  <c r="E4242" i="1"/>
  <c r="D4242" i="1"/>
  <c r="A4242" i="1"/>
  <c r="K4241" i="1"/>
  <c r="I4241" i="1"/>
  <c r="G4241" i="1"/>
  <c r="F4241" i="1"/>
  <c r="E4241" i="1"/>
  <c r="D4241" i="1"/>
  <c r="A4241" i="1"/>
  <c r="K4240" i="1"/>
  <c r="I4240" i="1"/>
  <c r="G4240" i="1"/>
  <c r="F4240" i="1"/>
  <c r="E4240" i="1"/>
  <c r="D4240" i="1"/>
  <c r="A4240" i="1"/>
  <c r="K4239" i="1"/>
  <c r="I4239" i="1"/>
  <c r="G4239" i="1"/>
  <c r="F4239" i="1"/>
  <c r="E4239" i="1"/>
  <c r="D4239" i="1"/>
  <c r="A4239" i="1"/>
  <c r="K4238" i="1"/>
  <c r="I4238" i="1"/>
  <c r="G4238" i="1"/>
  <c r="F4238" i="1"/>
  <c r="E4238" i="1"/>
  <c r="D4238" i="1"/>
  <c r="A4238" i="1"/>
  <c r="K4237" i="1"/>
  <c r="I4237" i="1"/>
  <c r="G4237" i="1"/>
  <c r="F4237" i="1"/>
  <c r="E4237" i="1"/>
  <c r="D4237" i="1"/>
  <c r="A4237" i="1"/>
  <c r="K4236" i="1"/>
  <c r="I4236" i="1"/>
  <c r="G4236" i="1"/>
  <c r="F4236" i="1"/>
  <c r="E4236" i="1"/>
  <c r="D4236" i="1"/>
  <c r="A4236" i="1"/>
  <c r="K4235" i="1"/>
  <c r="I4235" i="1"/>
  <c r="G4235" i="1"/>
  <c r="F4235" i="1"/>
  <c r="E4235" i="1"/>
  <c r="D4235" i="1"/>
  <c r="A4235" i="1"/>
  <c r="K4234" i="1"/>
  <c r="I4234" i="1"/>
  <c r="G4234" i="1"/>
  <c r="F4234" i="1"/>
  <c r="E4234" i="1"/>
  <c r="D4234" i="1"/>
  <c r="A4234" i="1"/>
  <c r="K4233" i="1"/>
  <c r="I4233" i="1"/>
  <c r="G4233" i="1"/>
  <c r="F4233" i="1"/>
  <c r="E4233" i="1"/>
  <c r="D4233" i="1"/>
  <c r="A4233" i="1"/>
  <c r="K4232" i="1"/>
  <c r="I4232" i="1"/>
  <c r="G4232" i="1"/>
  <c r="F4232" i="1"/>
  <c r="E4232" i="1"/>
  <c r="D4232" i="1"/>
  <c r="A4232" i="1"/>
  <c r="K4231" i="1"/>
  <c r="I4231" i="1"/>
  <c r="G4231" i="1"/>
  <c r="F4231" i="1"/>
  <c r="E4231" i="1"/>
  <c r="D4231" i="1"/>
  <c r="A4231" i="1"/>
  <c r="K4230" i="1"/>
  <c r="I4230" i="1"/>
  <c r="G4230" i="1"/>
  <c r="F4230" i="1"/>
  <c r="E4230" i="1"/>
  <c r="D4230" i="1"/>
  <c r="A4230" i="1"/>
  <c r="K4229" i="1"/>
  <c r="I4229" i="1"/>
  <c r="G4229" i="1"/>
  <c r="F4229" i="1"/>
  <c r="E4229" i="1"/>
  <c r="D4229" i="1"/>
  <c r="A4229" i="1"/>
  <c r="K4228" i="1"/>
  <c r="I4228" i="1"/>
  <c r="G4228" i="1"/>
  <c r="F4228" i="1"/>
  <c r="E4228" i="1"/>
  <c r="D4228" i="1"/>
  <c r="A4228" i="1"/>
  <c r="K4227" i="1"/>
  <c r="I4227" i="1"/>
  <c r="G4227" i="1"/>
  <c r="F4227" i="1"/>
  <c r="E4227" i="1"/>
  <c r="D4227" i="1"/>
  <c r="A4227" i="1"/>
  <c r="K4226" i="1"/>
  <c r="I4226" i="1"/>
  <c r="G4226" i="1"/>
  <c r="F4226" i="1"/>
  <c r="E4226" i="1"/>
  <c r="D4226" i="1"/>
  <c r="A4226" i="1"/>
  <c r="K4225" i="1"/>
  <c r="I4225" i="1"/>
  <c r="G4225" i="1"/>
  <c r="F4225" i="1"/>
  <c r="E4225" i="1"/>
  <c r="D4225" i="1"/>
  <c r="A4225" i="1"/>
  <c r="K4224" i="1"/>
  <c r="I4224" i="1"/>
  <c r="G4224" i="1"/>
  <c r="F4224" i="1"/>
  <c r="E4224" i="1"/>
  <c r="D4224" i="1"/>
  <c r="A4224" i="1"/>
  <c r="K4223" i="1"/>
  <c r="I4223" i="1"/>
  <c r="G4223" i="1"/>
  <c r="F4223" i="1"/>
  <c r="E4223" i="1"/>
  <c r="D4223" i="1"/>
  <c r="A4223" i="1"/>
  <c r="K4222" i="1"/>
  <c r="I4222" i="1"/>
  <c r="G4222" i="1"/>
  <c r="F4222" i="1"/>
  <c r="E4222" i="1"/>
  <c r="D4222" i="1"/>
  <c r="A4222" i="1"/>
  <c r="K4221" i="1"/>
  <c r="I4221" i="1"/>
  <c r="G4221" i="1"/>
  <c r="F4221" i="1"/>
  <c r="E4221" i="1"/>
  <c r="D4221" i="1"/>
  <c r="A4221" i="1"/>
  <c r="K4220" i="1"/>
  <c r="I4220" i="1"/>
  <c r="G4220" i="1"/>
  <c r="F4220" i="1"/>
  <c r="E4220" i="1"/>
  <c r="D4220" i="1"/>
  <c r="A4220" i="1"/>
  <c r="K4219" i="1"/>
  <c r="I4219" i="1"/>
  <c r="G4219" i="1"/>
  <c r="F4219" i="1"/>
  <c r="E4219" i="1"/>
  <c r="D4219" i="1"/>
  <c r="A4219" i="1"/>
  <c r="K4218" i="1"/>
  <c r="I4218" i="1"/>
  <c r="G4218" i="1"/>
  <c r="F4218" i="1"/>
  <c r="E4218" i="1"/>
  <c r="D4218" i="1"/>
  <c r="A4218" i="1"/>
  <c r="K4217" i="1"/>
  <c r="I4217" i="1"/>
  <c r="G4217" i="1"/>
  <c r="F4217" i="1"/>
  <c r="E4217" i="1"/>
  <c r="D4217" i="1"/>
  <c r="A4217" i="1"/>
  <c r="K4216" i="1"/>
  <c r="I4216" i="1"/>
  <c r="G4216" i="1"/>
  <c r="F4216" i="1"/>
  <c r="E4216" i="1"/>
  <c r="D4216" i="1"/>
  <c r="A4216" i="1"/>
  <c r="K4215" i="1"/>
  <c r="I4215" i="1"/>
  <c r="G4215" i="1"/>
  <c r="F4215" i="1"/>
  <c r="E4215" i="1"/>
  <c r="D4215" i="1"/>
  <c r="A4215" i="1"/>
  <c r="K4214" i="1"/>
  <c r="I4214" i="1"/>
  <c r="G4214" i="1"/>
  <c r="F4214" i="1"/>
  <c r="E4214" i="1"/>
  <c r="D4214" i="1"/>
  <c r="A4214" i="1"/>
  <c r="K4213" i="1"/>
  <c r="I4213" i="1"/>
  <c r="G4213" i="1"/>
  <c r="F4213" i="1"/>
  <c r="E4213" i="1"/>
  <c r="D4213" i="1"/>
  <c r="A4213" i="1"/>
  <c r="K4212" i="1"/>
  <c r="I4212" i="1"/>
  <c r="G4212" i="1"/>
  <c r="F4212" i="1"/>
  <c r="E4212" i="1"/>
  <c r="D4212" i="1"/>
  <c r="A4212" i="1"/>
  <c r="K4211" i="1"/>
  <c r="I4211" i="1"/>
  <c r="G4211" i="1"/>
  <c r="F4211" i="1"/>
  <c r="E4211" i="1"/>
  <c r="D4211" i="1"/>
  <c r="A4211" i="1"/>
  <c r="K4210" i="1"/>
  <c r="I4210" i="1"/>
  <c r="G4210" i="1"/>
  <c r="F4210" i="1"/>
  <c r="E4210" i="1"/>
  <c r="D4210" i="1"/>
  <c r="A4210" i="1"/>
  <c r="K4209" i="1"/>
  <c r="I4209" i="1"/>
  <c r="G4209" i="1"/>
  <c r="F4209" i="1"/>
  <c r="E4209" i="1"/>
  <c r="D4209" i="1"/>
  <c r="A4209" i="1"/>
  <c r="K4208" i="1"/>
  <c r="I4208" i="1"/>
  <c r="G4208" i="1"/>
  <c r="F4208" i="1"/>
  <c r="E4208" i="1"/>
  <c r="D4208" i="1"/>
  <c r="A4208" i="1"/>
  <c r="K4207" i="1"/>
  <c r="I4207" i="1"/>
  <c r="G4207" i="1"/>
  <c r="F4207" i="1"/>
  <c r="E4207" i="1"/>
  <c r="D4207" i="1"/>
  <c r="A4207" i="1"/>
  <c r="K4206" i="1"/>
  <c r="I4206" i="1"/>
  <c r="G4206" i="1"/>
  <c r="F4206" i="1"/>
  <c r="E4206" i="1"/>
  <c r="D4206" i="1"/>
  <c r="A4206" i="1"/>
  <c r="K4205" i="1"/>
  <c r="I4205" i="1"/>
  <c r="G4205" i="1"/>
  <c r="F4205" i="1"/>
  <c r="E4205" i="1"/>
  <c r="D4205" i="1"/>
  <c r="A4205" i="1"/>
  <c r="K4204" i="1"/>
  <c r="I4204" i="1"/>
  <c r="G4204" i="1"/>
  <c r="F4204" i="1"/>
  <c r="E4204" i="1"/>
  <c r="D4204" i="1"/>
  <c r="A4204" i="1"/>
  <c r="K4203" i="1"/>
  <c r="I4203" i="1"/>
  <c r="G4203" i="1"/>
  <c r="F4203" i="1"/>
  <c r="E4203" i="1"/>
  <c r="D4203" i="1"/>
  <c r="A4203" i="1"/>
  <c r="K4202" i="1"/>
  <c r="I4202" i="1"/>
  <c r="G4202" i="1"/>
  <c r="F4202" i="1"/>
  <c r="E4202" i="1"/>
  <c r="D4202" i="1"/>
  <c r="A4202" i="1"/>
  <c r="K4201" i="1"/>
  <c r="I4201" i="1"/>
  <c r="G4201" i="1"/>
  <c r="F4201" i="1"/>
  <c r="E4201" i="1"/>
  <c r="D4201" i="1"/>
  <c r="A4201" i="1"/>
  <c r="K4200" i="1"/>
  <c r="I4200" i="1"/>
  <c r="G4200" i="1"/>
  <c r="F4200" i="1"/>
  <c r="E4200" i="1"/>
  <c r="D4200" i="1"/>
  <c r="A4200" i="1"/>
  <c r="K4199" i="1"/>
  <c r="I4199" i="1"/>
  <c r="G4199" i="1"/>
  <c r="F4199" i="1"/>
  <c r="E4199" i="1"/>
  <c r="D4199" i="1"/>
  <c r="A4199" i="1"/>
  <c r="K4198" i="1"/>
  <c r="I4198" i="1"/>
  <c r="G4198" i="1"/>
  <c r="F4198" i="1"/>
  <c r="E4198" i="1"/>
  <c r="D4198" i="1"/>
  <c r="A4198" i="1"/>
  <c r="K4197" i="1"/>
  <c r="I4197" i="1"/>
  <c r="G4197" i="1"/>
  <c r="F4197" i="1"/>
  <c r="E4197" i="1"/>
  <c r="D4197" i="1"/>
  <c r="A4197" i="1"/>
  <c r="K4196" i="1"/>
  <c r="I4196" i="1"/>
  <c r="G4196" i="1"/>
  <c r="F4196" i="1"/>
  <c r="E4196" i="1"/>
  <c r="D4196" i="1"/>
  <c r="A4196" i="1"/>
  <c r="K4195" i="1"/>
  <c r="I4195" i="1"/>
  <c r="G4195" i="1"/>
  <c r="F4195" i="1"/>
  <c r="E4195" i="1"/>
  <c r="D4195" i="1"/>
  <c r="A4195" i="1"/>
  <c r="K4194" i="1"/>
  <c r="I4194" i="1"/>
  <c r="G4194" i="1"/>
  <c r="F4194" i="1"/>
  <c r="E4194" i="1"/>
  <c r="D4194" i="1"/>
  <c r="A4194" i="1"/>
  <c r="K4193" i="1"/>
  <c r="I4193" i="1"/>
  <c r="G4193" i="1"/>
  <c r="F4193" i="1"/>
  <c r="E4193" i="1"/>
  <c r="D4193" i="1"/>
  <c r="A4193" i="1"/>
  <c r="K4192" i="1"/>
  <c r="I4192" i="1"/>
  <c r="G4192" i="1"/>
  <c r="F4192" i="1"/>
  <c r="E4192" i="1"/>
  <c r="D4192" i="1"/>
  <c r="A4192" i="1"/>
  <c r="K4191" i="1"/>
  <c r="I4191" i="1"/>
  <c r="G4191" i="1"/>
  <c r="F4191" i="1"/>
  <c r="E4191" i="1"/>
  <c r="D4191" i="1"/>
  <c r="A4191" i="1"/>
  <c r="K4190" i="1"/>
  <c r="I4190" i="1"/>
  <c r="G4190" i="1"/>
  <c r="F4190" i="1"/>
  <c r="E4190" i="1"/>
  <c r="D4190" i="1"/>
  <c r="A4190" i="1"/>
  <c r="K4189" i="1"/>
  <c r="I4189" i="1"/>
  <c r="G4189" i="1"/>
  <c r="F4189" i="1"/>
  <c r="E4189" i="1"/>
  <c r="D4189" i="1"/>
  <c r="A4189" i="1"/>
  <c r="K4188" i="1"/>
  <c r="I4188" i="1"/>
  <c r="G4188" i="1"/>
  <c r="F4188" i="1"/>
  <c r="E4188" i="1"/>
  <c r="D4188" i="1"/>
  <c r="A4188" i="1"/>
  <c r="K4187" i="1"/>
  <c r="I4187" i="1"/>
  <c r="G4187" i="1"/>
  <c r="F4187" i="1"/>
  <c r="E4187" i="1"/>
  <c r="D4187" i="1"/>
  <c r="A4187" i="1"/>
  <c r="K4186" i="1"/>
  <c r="I4186" i="1"/>
  <c r="G4186" i="1"/>
  <c r="F4186" i="1"/>
  <c r="E4186" i="1"/>
  <c r="D4186" i="1"/>
  <c r="A4186" i="1"/>
  <c r="K4185" i="1"/>
  <c r="I4185" i="1"/>
  <c r="G4185" i="1"/>
  <c r="F4185" i="1"/>
  <c r="E4185" i="1"/>
  <c r="D4185" i="1"/>
  <c r="A4185" i="1"/>
  <c r="K4184" i="1"/>
  <c r="I4184" i="1"/>
  <c r="G4184" i="1"/>
  <c r="F4184" i="1"/>
  <c r="E4184" i="1"/>
  <c r="D4184" i="1"/>
  <c r="A4184" i="1"/>
  <c r="K4183" i="1"/>
  <c r="I4183" i="1"/>
  <c r="G4183" i="1"/>
  <c r="F4183" i="1"/>
  <c r="E4183" i="1"/>
  <c r="D4183" i="1"/>
  <c r="A4183" i="1"/>
  <c r="K4182" i="1"/>
  <c r="I4182" i="1"/>
  <c r="G4182" i="1"/>
  <c r="F4182" i="1"/>
  <c r="E4182" i="1"/>
  <c r="D4182" i="1"/>
  <c r="A4182" i="1"/>
  <c r="K4181" i="1"/>
  <c r="I4181" i="1"/>
  <c r="G4181" i="1"/>
  <c r="F4181" i="1"/>
  <c r="E4181" i="1"/>
  <c r="D4181" i="1"/>
  <c r="A4181" i="1"/>
  <c r="K4180" i="1"/>
  <c r="I4180" i="1"/>
  <c r="G4180" i="1"/>
  <c r="F4180" i="1"/>
  <c r="E4180" i="1"/>
  <c r="D4180" i="1"/>
  <c r="A4180" i="1"/>
  <c r="K4179" i="1"/>
  <c r="I4179" i="1"/>
  <c r="G4179" i="1"/>
  <c r="F4179" i="1"/>
  <c r="E4179" i="1"/>
  <c r="D4179" i="1"/>
  <c r="A4179" i="1"/>
  <c r="K4178" i="1"/>
  <c r="I4178" i="1"/>
  <c r="G4178" i="1"/>
  <c r="F4178" i="1"/>
  <c r="E4178" i="1"/>
  <c r="D4178" i="1"/>
  <c r="A4178" i="1"/>
  <c r="K4177" i="1"/>
  <c r="I4177" i="1"/>
  <c r="G4177" i="1"/>
  <c r="F4177" i="1"/>
  <c r="E4177" i="1"/>
  <c r="D4177" i="1"/>
  <c r="A4177" i="1"/>
  <c r="K4176" i="1"/>
  <c r="I4176" i="1"/>
  <c r="G4176" i="1"/>
  <c r="F4176" i="1"/>
  <c r="E4176" i="1"/>
  <c r="D4176" i="1"/>
  <c r="A4176" i="1"/>
  <c r="K4175" i="1"/>
  <c r="I4175" i="1"/>
  <c r="G4175" i="1"/>
  <c r="F4175" i="1"/>
  <c r="E4175" i="1"/>
  <c r="D4175" i="1"/>
  <c r="A4175" i="1"/>
  <c r="K4174" i="1"/>
  <c r="I4174" i="1"/>
  <c r="G4174" i="1"/>
  <c r="F4174" i="1"/>
  <c r="E4174" i="1"/>
  <c r="D4174" i="1"/>
  <c r="A4174" i="1"/>
  <c r="K4173" i="1"/>
  <c r="I4173" i="1"/>
  <c r="G4173" i="1"/>
  <c r="F4173" i="1"/>
  <c r="E4173" i="1"/>
  <c r="D4173" i="1"/>
  <c r="A4173" i="1"/>
  <c r="K4172" i="1"/>
  <c r="I4172" i="1"/>
  <c r="G4172" i="1"/>
  <c r="F4172" i="1"/>
  <c r="E4172" i="1"/>
  <c r="D4172" i="1"/>
  <c r="A4172" i="1"/>
  <c r="K4171" i="1"/>
  <c r="I4171" i="1"/>
  <c r="G4171" i="1"/>
  <c r="F4171" i="1"/>
  <c r="E4171" i="1"/>
  <c r="D4171" i="1"/>
  <c r="A4171" i="1"/>
  <c r="K4170" i="1"/>
  <c r="I4170" i="1"/>
  <c r="G4170" i="1"/>
  <c r="F4170" i="1"/>
  <c r="E4170" i="1"/>
  <c r="D4170" i="1"/>
  <c r="A4170" i="1"/>
  <c r="K4169" i="1"/>
  <c r="I4169" i="1"/>
  <c r="G4169" i="1"/>
  <c r="F4169" i="1"/>
  <c r="E4169" i="1"/>
  <c r="D4169" i="1"/>
  <c r="A4169" i="1"/>
  <c r="K4168" i="1"/>
  <c r="I4168" i="1"/>
  <c r="G4168" i="1"/>
  <c r="F4168" i="1"/>
  <c r="E4168" i="1"/>
  <c r="D4168" i="1"/>
  <c r="A4168" i="1"/>
  <c r="K4167" i="1"/>
  <c r="I4167" i="1"/>
  <c r="G4167" i="1"/>
  <c r="F4167" i="1"/>
  <c r="E4167" i="1"/>
  <c r="D4167" i="1"/>
  <c r="A4167" i="1"/>
  <c r="K4166" i="1"/>
  <c r="I4166" i="1"/>
  <c r="G4166" i="1"/>
  <c r="F4166" i="1"/>
  <c r="E4166" i="1"/>
  <c r="D4166" i="1"/>
  <c r="A4166" i="1"/>
  <c r="K4165" i="1"/>
  <c r="I4165" i="1"/>
  <c r="G4165" i="1"/>
  <c r="F4165" i="1"/>
  <c r="E4165" i="1"/>
  <c r="D4165" i="1"/>
  <c r="A4165" i="1"/>
  <c r="K4164" i="1"/>
  <c r="I4164" i="1"/>
  <c r="G4164" i="1"/>
  <c r="F4164" i="1"/>
  <c r="E4164" i="1"/>
  <c r="D4164" i="1"/>
  <c r="A4164" i="1"/>
  <c r="K4163" i="1"/>
  <c r="I4163" i="1"/>
  <c r="G4163" i="1"/>
  <c r="F4163" i="1"/>
  <c r="E4163" i="1"/>
  <c r="D4163" i="1"/>
  <c r="A4163" i="1"/>
  <c r="K4162" i="1"/>
  <c r="I4162" i="1"/>
  <c r="G4162" i="1"/>
  <c r="F4162" i="1"/>
  <c r="E4162" i="1"/>
  <c r="D4162" i="1"/>
  <c r="A4162" i="1"/>
  <c r="K4161" i="1"/>
  <c r="I4161" i="1"/>
  <c r="G4161" i="1"/>
  <c r="F4161" i="1"/>
  <c r="E4161" i="1"/>
  <c r="D4161" i="1"/>
  <c r="A4161" i="1"/>
  <c r="K4160" i="1"/>
  <c r="I4160" i="1"/>
  <c r="G4160" i="1"/>
  <c r="F4160" i="1"/>
  <c r="E4160" i="1"/>
  <c r="D4160" i="1"/>
  <c r="A4160" i="1"/>
  <c r="K4159" i="1"/>
  <c r="I4159" i="1"/>
  <c r="G4159" i="1"/>
  <c r="F4159" i="1"/>
  <c r="E4159" i="1"/>
  <c r="D4159" i="1"/>
  <c r="A4159" i="1"/>
  <c r="K4158" i="1"/>
  <c r="I4158" i="1"/>
  <c r="G4158" i="1"/>
  <c r="F4158" i="1"/>
  <c r="E4158" i="1"/>
  <c r="D4158" i="1"/>
  <c r="A4158" i="1"/>
  <c r="K4157" i="1"/>
  <c r="I4157" i="1"/>
  <c r="G4157" i="1"/>
  <c r="F4157" i="1"/>
  <c r="E4157" i="1"/>
  <c r="D4157" i="1"/>
  <c r="A4157" i="1"/>
  <c r="K4156" i="1"/>
  <c r="I4156" i="1"/>
  <c r="G4156" i="1"/>
  <c r="F4156" i="1"/>
  <c r="E4156" i="1"/>
  <c r="D4156" i="1"/>
  <c r="A4156" i="1"/>
  <c r="K4155" i="1"/>
  <c r="I4155" i="1"/>
  <c r="G4155" i="1"/>
  <c r="F4155" i="1"/>
  <c r="E4155" i="1"/>
  <c r="D4155" i="1"/>
  <c r="A4155" i="1"/>
  <c r="K4154" i="1"/>
  <c r="I4154" i="1"/>
  <c r="G4154" i="1"/>
  <c r="F4154" i="1"/>
  <c r="E4154" i="1"/>
  <c r="D4154" i="1"/>
  <c r="A4154" i="1"/>
  <c r="K4153" i="1"/>
  <c r="I4153" i="1"/>
  <c r="G4153" i="1"/>
  <c r="F4153" i="1"/>
  <c r="E4153" i="1"/>
  <c r="D4153" i="1"/>
  <c r="A4153" i="1"/>
  <c r="K4152" i="1"/>
  <c r="I4152" i="1"/>
  <c r="G4152" i="1"/>
  <c r="F4152" i="1"/>
  <c r="E4152" i="1"/>
  <c r="D4152" i="1"/>
  <c r="A4152" i="1"/>
  <c r="K4151" i="1"/>
  <c r="I4151" i="1"/>
  <c r="G4151" i="1"/>
  <c r="F4151" i="1"/>
  <c r="E4151" i="1"/>
  <c r="D4151" i="1"/>
  <c r="A4151" i="1"/>
  <c r="K4150" i="1"/>
  <c r="I4150" i="1"/>
  <c r="G4150" i="1"/>
  <c r="F4150" i="1"/>
  <c r="E4150" i="1"/>
  <c r="D4150" i="1"/>
  <c r="A4150" i="1"/>
  <c r="K4149" i="1"/>
  <c r="I4149" i="1"/>
  <c r="G4149" i="1"/>
  <c r="F4149" i="1"/>
  <c r="E4149" i="1"/>
  <c r="D4149" i="1"/>
  <c r="A4149" i="1"/>
  <c r="K4148" i="1"/>
  <c r="I4148" i="1"/>
  <c r="G4148" i="1"/>
  <c r="F4148" i="1"/>
  <c r="E4148" i="1"/>
  <c r="D4148" i="1"/>
  <c r="A4148" i="1"/>
  <c r="K4147" i="1"/>
  <c r="I4147" i="1"/>
  <c r="G4147" i="1"/>
  <c r="F4147" i="1"/>
  <c r="E4147" i="1"/>
  <c r="D4147" i="1"/>
  <c r="A4147" i="1"/>
  <c r="K4146" i="1"/>
  <c r="I4146" i="1"/>
  <c r="G4146" i="1"/>
  <c r="F4146" i="1"/>
  <c r="E4146" i="1"/>
  <c r="D4146" i="1"/>
  <c r="A4146" i="1"/>
  <c r="K4145" i="1"/>
  <c r="I4145" i="1"/>
  <c r="G4145" i="1"/>
  <c r="F4145" i="1"/>
  <c r="E4145" i="1"/>
  <c r="D4145" i="1"/>
  <c r="A4145" i="1"/>
  <c r="K4144" i="1"/>
  <c r="I4144" i="1"/>
  <c r="G4144" i="1"/>
  <c r="F4144" i="1"/>
  <c r="E4144" i="1"/>
  <c r="D4144" i="1"/>
  <c r="A4144" i="1"/>
  <c r="K4143" i="1"/>
  <c r="I4143" i="1"/>
  <c r="G4143" i="1"/>
  <c r="F4143" i="1"/>
  <c r="E4143" i="1"/>
  <c r="D4143" i="1"/>
  <c r="A4143" i="1"/>
  <c r="K4142" i="1"/>
  <c r="I4142" i="1"/>
  <c r="G4142" i="1"/>
  <c r="F4142" i="1"/>
  <c r="E4142" i="1"/>
  <c r="D4142" i="1"/>
  <c r="A4142" i="1"/>
  <c r="K4141" i="1"/>
  <c r="I4141" i="1"/>
  <c r="G4141" i="1"/>
  <c r="F4141" i="1"/>
  <c r="E4141" i="1"/>
  <c r="D4141" i="1"/>
  <c r="A4141" i="1"/>
  <c r="K4140" i="1"/>
  <c r="I4140" i="1"/>
  <c r="G4140" i="1"/>
  <c r="F4140" i="1"/>
  <c r="E4140" i="1"/>
  <c r="D4140" i="1"/>
  <c r="A4140" i="1"/>
  <c r="K4139" i="1"/>
  <c r="I4139" i="1"/>
  <c r="G4139" i="1"/>
  <c r="F4139" i="1"/>
  <c r="E4139" i="1"/>
  <c r="D4139" i="1"/>
  <c r="A4139" i="1"/>
  <c r="K4138" i="1"/>
  <c r="I4138" i="1"/>
  <c r="G4138" i="1"/>
  <c r="F4138" i="1"/>
  <c r="E4138" i="1"/>
  <c r="D4138" i="1"/>
  <c r="A4138" i="1"/>
  <c r="K4137" i="1"/>
  <c r="I4137" i="1"/>
  <c r="G4137" i="1"/>
  <c r="F4137" i="1"/>
  <c r="E4137" i="1"/>
  <c r="D4137" i="1"/>
  <c r="A4137" i="1"/>
  <c r="K4136" i="1"/>
  <c r="I4136" i="1"/>
  <c r="G4136" i="1"/>
  <c r="F4136" i="1"/>
  <c r="E4136" i="1"/>
  <c r="D4136" i="1"/>
  <c r="A4136" i="1"/>
  <c r="K4135" i="1"/>
  <c r="I4135" i="1"/>
  <c r="G4135" i="1"/>
  <c r="F4135" i="1"/>
  <c r="E4135" i="1"/>
  <c r="D4135" i="1"/>
  <c r="A4135" i="1"/>
  <c r="K4134" i="1"/>
  <c r="I4134" i="1"/>
  <c r="G4134" i="1"/>
  <c r="F4134" i="1"/>
  <c r="E4134" i="1"/>
  <c r="D4134" i="1"/>
  <c r="A4134" i="1"/>
  <c r="K4133" i="1"/>
  <c r="I4133" i="1"/>
  <c r="G4133" i="1"/>
  <c r="F4133" i="1"/>
  <c r="E4133" i="1"/>
  <c r="D4133" i="1"/>
  <c r="A4133" i="1"/>
  <c r="K4132" i="1"/>
  <c r="I4132" i="1"/>
  <c r="G4132" i="1"/>
  <c r="F4132" i="1"/>
  <c r="E4132" i="1"/>
  <c r="D4132" i="1"/>
  <c r="A4132" i="1"/>
  <c r="K4131" i="1"/>
  <c r="I4131" i="1"/>
  <c r="G4131" i="1"/>
  <c r="F4131" i="1"/>
  <c r="E4131" i="1"/>
  <c r="D4131" i="1"/>
  <c r="A4131" i="1"/>
  <c r="K4130" i="1"/>
  <c r="I4130" i="1"/>
  <c r="G4130" i="1"/>
  <c r="F4130" i="1"/>
  <c r="E4130" i="1"/>
  <c r="D4130" i="1"/>
  <c r="A4130" i="1"/>
  <c r="K4129" i="1"/>
  <c r="I4129" i="1"/>
  <c r="G4129" i="1"/>
  <c r="F4129" i="1"/>
  <c r="E4129" i="1"/>
  <c r="D4129" i="1"/>
  <c r="A4129" i="1"/>
  <c r="K4128" i="1"/>
  <c r="I4128" i="1"/>
  <c r="G4128" i="1"/>
  <c r="F4128" i="1"/>
  <c r="E4128" i="1"/>
  <c r="D4128" i="1"/>
  <c r="A4128" i="1"/>
  <c r="K4127" i="1"/>
  <c r="I4127" i="1"/>
  <c r="G4127" i="1"/>
  <c r="F4127" i="1"/>
  <c r="E4127" i="1"/>
  <c r="D4127" i="1"/>
  <c r="A4127" i="1"/>
  <c r="K4126" i="1"/>
  <c r="I4126" i="1"/>
  <c r="G4126" i="1"/>
  <c r="F4126" i="1"/>
  <c r="E4126" i="1"/>
  <c r="D4126" i="1"/>
  <c r="A4126" i="1"/>
  <c r="K4125" i="1"/>
  <c r="I4125" i="1"/>
  <c r="G4125" i="1"/>
  <c r="F4125" i="1"/>
  <c r="E4125" i="1"/>
  <c r="D4125" i="1"/>
  <c r="A4125" i="1"/>
  <c r="K4124" i="1"/>
  <c r="I4124" i="1"/>
  <c r="G4124" i="1"/>
  <c r="F4124" i="1"/>
  <c r="E4124" i="1"/>
  <c r="D4124" i="1"/>
  <c r="A4124" i="1"/>
  <c r="K4123" i="1"/>
  <c r="I4123" i="1"/>
  <c r="G4123" i="1"/>
  <c r="F4123" i="1"/>
  <c r="E4123" i="1"/>
  <c r="D4123" i="1"/>
  <c r="A4123" i="1"/>
  <c r="K4122" i="1"/>
  <c r="I4122" i="1"/>
  <c r="G4122" i="1"/>
  <c r="F4122" i="1"/>
  <c r="E4122" i="1"/>
  <c r="D4122" i="1"/>
  <c r="A4122" i="1"/>
  <c r="K4121" i="1"/>
  <c r="I4121" i="1"/>
  <c r="G4121" i="1"/>
  <c r="F4121" i="1"/>
  <c r="E4121" i="1"/>
  <c r="D4121" i="1"/>
  <c r="A4121" i="1"/>
  <c r="K4120" i="1"/>
  <c r="I4120" i="1"/>
  <c r="G4120" i="1"/>
  <c r="F4120" i="1"/>
  <c r="E4120" i="1"/>
  <c r="D4120" i="1"/>
  <c r="A4120" i="1"/>
  <c r="K4119" i="1"/>
  <c r="I4119" i="1"/>
  <c r="G4119" i="1"/>
  <c r="F4119" i="1"/>
  <c r="E4119" i="1"/>
  <c r="D4119" i="1"/>
  <c r="A4119" i="1"/>
  <c r="K4118" i="1"/>
  <c r="I4118" i="1"/>
  <c r="G4118" i="1"/>
  <c r="F4118" i="1"/>
  <c r="E4118" i="1"/>
  <c r="D4118" i="1"/>
  <c r="A4118" i="1"/>
  <c r="K4117" i="1"/>
  <c r="I4117" i="1"/>
  <c r="G4117" i="1"/>
  <c r="F4117" i="1"/>
  <c r="E4117" i="1"/>
  <c r="D4117" i="1"/>
  <c r="A4117" i="1"/>
  <c r="K4116" i="1"/>
  <c r="I4116" i="1"/>
  <c r="G4116" i="1"/>
  <c r="F4116" i="1"/>
  <c r="E4116" i="1"/>
  <c r="D4116" i="1"/>
  <c r="A4116" i="1"/>
  <c r="K4115" i="1"/>
  <c r="I4115" i="1"/>
  <c r="G4115" i="1"/>
  <c r="F4115" i="1"/>
  <c r="E4115" i="1"/>
  <c r="D4115" i="1"/>
  <c r="A4115" i="1"/>
  <c r="K4114" i="1"/>
  <c r="I4114" i="1"/>
  <c r="G4114" i="1"/>
  <c r="F4114" i="1"/>
  <c r="E4114" i="1"/>
  <c r="D4114" i="1"/>
  <c r="A4114" i="1"/>
  <c r="K4113" i="1"/>
  <c r="I4113" i="1"/>
  <c r="G4113" i="1"/>
  <c r="F4113" i="1"/>
  <c r="E4113" i="1"/>
  <c r="D4113" i="1"/>
  <c r="A4113" i="1"/>
  <c r="K4112" i="1"/>
  <c r="I4112" i="1"/>
  <c r="G4112" i="1"/>
  <c r="F4112" i="1"/>
  <c r="E4112" i="1"/>
  <c r="D4112" i="1"/>
  <c r="A4112" i="1"/>
  <c r="K4111" i="1"/>
  <c r="I4111" i="1"/>
  <c r="G4111" i="1"/>
  <c r="F4111" i="1"/>
  <c r="E4111" i="1"/>
  <c r="D4111" i="1"/>
  <c r="A4111" i="1"/>
  <c r="K4110" i="1"/>
  <c r="I4110" i="1"/>
  <c r="G4110" i="1"/>
  <c r="F4110" i="1"/>
  <c r="E4110" i="1"/>
  <c r="D4110" i="1"/>
  <c r="A4110" i="1"/>
  <c r="K4109" i="1"/>
  <c r="I4109" i="1"/>
  <c r="G4109" i="1"/>
  <c r="F4109" i="1"/>
  <c r="E4109" i="1"/>
  <c r="D4109" i="1"/>
  <c r="A4109" i="1"/>
  <c r="K4108" i="1"/>
  <c r="I4108" i="1"/>
  <c r="G4108" i="1"/>
  <c r="F4108" i="1"/>
  <c r="E4108" i="1"/>
  <c r="D4108" i="1"/>
  <c r="A4108" i="1"/>
  <c r="K4107" i="1"/>
  <c r="I4107" i="1"/>
  <c r="G4107" i="1"/>
  <c r="F4107" i="1"/>
  <c r="E4107" i="1"/>
  <c r="D4107" i="1"/>
  <c r="A4107" i="1"/>
  <c r="K4106" i="1"/>
  <c r="I4106" i="1"/>
  <c r="G4106" i="1"/>
  <c r="F4106" i="1"/>
  <c r="E4106" i="1"/>
  <c r="D4106" i="1"/>
  <c r="A4106" i="1"/>
  <c r="K4105" i="1"/>
  <c r="I4105" i="1"/>
  <c r="G4105" i="1"/>
  <c r="F4105" i="1"/>
  <c r="E4105" i="1"/>
  <c r="D4105" i="1"/>
  <c r="A4105" i="1"/>
  <c r="K4104" i="1"/>
  <c r="I4104" i="1"/>
  <c r="G4104" i="1"/>
  <c r="F4104" i="1"/>
  <c r="E4104" i="1"/>
  <c r="D4104" i="1"/>
  <c r="A4104" i="1"/>
  <c r="K4103" i="1"/>
  <c r="I4103" i="1"/>
  <c r="G4103" i="1"/>
  <c r="F4103" i="1"/>
  <c r="E4103" i="1"/>
  <c r="D4103" i="1"/>
  <c r="A4103" i="1"/>
  <c r="K4102" i="1"/>
  <c r="I4102" i="1"/>
  <c r="G4102" i="1"/>
  <c r="F4102" i="1"/>
  <c r="E4102" i="1"/>
  <c r="D4102" i="1"/>
  <c r="A4102" i="1"/>
  <c r="K4101" i="1"/>
  <c r="I4101" i="1"/>
  <c r="G4101" i="1"/>
  <c r="F4101" i="1"/>
  <c r="E4101" i="1"/>
  <c r="D4101" i="1"/>
  <c r="A4101" i="1"/>
  <c r="K4100" i="1"/>
  <c r="I4100" i="1"/>
  <c r="G4100" i="1"/>
  <c r="F4100" i="1"/>
  <c r="E4100" i="1"/>
  <c r="D4100" i="1"/>
  <c r="A4100" i="1"/>
  <c r="K4099" i="1"/>
  <c r="I4099" i="1"/>
  <c r="G4099" i="1"/>
  <c r="F4099" i="1"/>
  <c r="E4099" i="1"/>
  <c r="D4099" i="1"/>
  <c r="A4099" i="1"/>
  <c r="K4098" i="1"/>
  <c r="I4098" i="1"/>
  <c r="G4098" i="1"/>
  <c r="F4098" i="1"/>
  <c r="E4098" i="1"/>
  <c r="D4098" i="1"/>
  <c r="A4098" i="1"/>
  <c r="K4097" i="1"/>
  <c r="I4097" i="1"/>
  <c r="G4097" i="1"/>
  <c r="F4097" i="1"/>
  <c r="E4097" i="1"/>
  <c r="D4097" i="1"/>
  <c r="A4097" i="1"/>
  <c r="K4096" i="1"/>
  <c r="I4096" i="1"/>
  <c r="G4096" i="1"/>
  <c r="F4096" i="1"/>
  <c r="E4096" i="1"/>
  <c r="D4096" i="1"/>
  <c r="A4096" i="1"/>
  <c r="K4095" i="1"/>
  <c r="I4095" i="1"/>
  <c r="G4095" i="1"/>
  <c r="F4095" i="1"/>
  <c r="E4095" i="1"/>
  <c r="D4095" i="1"/>
  <c r="A4095" i="1"/>
  <c r="K4094" i="1"/>
  <c r="I4094" i="1"/>
  <c r="G4094" i="1"/>
  <c r="F4094" i="1"/>
  <c r="E4094" i="1"/>
  <c r="D4094" i="1"/>
  <c r="A4094" i="1"/>
  <c r="K4093" i="1"/>
  <c r="I4093" i="1"/>
  <c r="G4093" i="1"/>
  <c r="F4093" i="1"/>
  <c r="E4093" i="1"/>
  <c r="D4093" i="1"/>
  <c r="A4093" i="1"/>
  <c r="K4092" i="1"/>
  <c r="I4092" i="1"/>
  <c r="G4092" i="1"/>
  <c r="F4092" i="1"/>
  <c r="E4092" i="1"/>
  <c r="D4092" i="1"/>
  <c r="A4092" i="1"/>
  <c r="K4091" i="1"/>
  <c r="I4091" i="1"/>
  <c r="G4091" i="1"/>
  <c r="F4091" i="1"/>
  <c r="E4091" i="1"/>
  <c r="D4091" i="1"/>
  <c r="A4091" i="1"/>
  <c r="K4090" i="1"/>
  <c r="I4090" i="1"/>
  <c r="G4090" i="1"/>
  <c r="F4090" i="1"/>
  <c r="E4090" i="1"/>
  <c r="D4090" i="1"/>
  <c r="A4090" i="1"/>
  <c r="K4089" i="1"/>
  <c r="I4089" i="1"/>
  <c r="G4089" i="1"/>
  <c r="F4089" i="1"/>
  <c r="E4089" i="1"/>
  <c r="D4089" i="1"/>
  <c r="A4089" i="1"/>
  <c r="K4088" i="1"/>
  <c r="I4088" i="1"/>
  <c r="G4088" i="1"/>
  <c r="F4088" i="1"/>
  <c r="E4088" i="1"/>
  <c r="D4088" i="1"/>
  <c r="A4088" i="1"/>
  <c r="K4087" i="1"/>
  <c r="I4087" i="1"/>
  <c r="G4087" i="1"/>
  <c r="F4087" i="1"/>
  <c r="E4087" i="1"/>
  <c r="D4087" i="1"/>
  <c r="A4087" i="1"/>
  <c r="K4086" i="1"/>
  <c r="I4086" i="1"/>
  <c r="G4086" i="1"/>
  <c r="F4086" i="1"/>
  <c r="E4086" i="1"/>
  <c r="D4086" i="1"/>
  <c r="A4086" i="1"/>
  <c r="K4085" i="1"/>
  <c r="I4085" i="1"/>
  <c r="G4085" i="1"/>
  <c r="F4085" i="1"/>
  <c r="E4085" i="1"/>
  <c r="D4085" i="1"/>
  <c r="A4085" i="1"/>
  <c r="K4084" i="1"/>
  <c r="I4084" i="1"/>
  <c r="G4084" i="1"/>
  <c r="F4084" i="1"/>
  <c r="E4084" i="1"/>
  <c r="D4084" i="1"/>
  <c r="A4084" i="1"/>
  <c r="K4083" i="1"/>
  <c r="I4083" i="1"/>
  <c r="G4083" i="1"/>
  <c r="F4083" i="1"/>
  <c r="E4083" i="1"/>
  <c r="D4083" i="1"/>
  <c r="A4083" i="1"/>
  <c r="K4082" i="1"/>
  <c r="I4082" i="1"/>
  <c r="G4082" i="1"/>
  <c r="F4082" i="1"/>
  <c r="E4082" i="1"/>
  <c r="D4082" i="1"/>
  <c r="A4082" i="1"/>
  <c r="K4081" i="1"/>
  <c r="I4081" i="1"/>
  <c r="G4081" i="1"/>
  <c r="F4081" i="1"/>
  <c r="E4081" i="1"/>
  <c r="D4081" i="1"/>
  <c r="A4081" i="1"/>
  <c r="K4080" i="1"/>
  <c r="I4080" i="1"/>
  <c r="G4080" i="1"/>
  <c r="F4080" i="1"/>
  <c r="E4080" i="1"/>
  <c r="D4080" i="1"/>
  <c r="A4080" i="1"/>
  <c r="K4079" i="1"/>
  <c r="I4079" i="1"/>
  <c r="G4079" i="1"/>
  <c r="F4079" i="1"/>
  <c r="E4079" i="1"/>
  <c r="D4079" i="1"/>
  <c r="A4079" i="1"/>
  <c r="K4078" i="1"/>
  <c r="I4078" i="1"/>
  <c r="G4078" i="1"/>
  <c r="F4078" i="1"/>
  <c r="E4078" i="1"/>
  <c r="D4078" i="1"/>
  <c r="A4078" i="1"/>
  <c r="K4077" i="1"/>
  <c r="I4077" i="1"/>
  <c r="G4077" i="1"/>
  <c r="F4077" i="1"/>
  <c r="E4077" i="1"/>
  <c r="D4077" i="1"/>
  <c r="A4077" i="1"/>
  <c r="K4076" i="1"/>
  <c r="I4076" i="1"/>
  <c r="G4076" i="1"/>
  <c r="F4076" i="1"/>
  <c r="E4076" i="1"/>
  <c r="D4076" i="1"/>
  <c r="A4076" i="1"/>
  <c r="K4075" i="1"/>
  <c r="I4075" i="1"/>
  <c r="G4075" i="1"/>
  <c r="F4075" i="1"/>
  <c r="E4075" i="1"/>
  <c r="D4075" i="1"/>
  <c r="A4075" i="1"/>
  <c r="K4074" i="1"/>
  <c r="I4074" i="1"/>
  <c r="G4074" i="1"/>
  <c r="F4074" i="1"/>
  <c r="E4074" i="1"/>
  <c r="D4074" i="1"/>
  <c r="A4074" i="1"/>
  <c r="K4073" i="1"/>
  <c r="I4073" i="1"/>
  <c r="G4073" i="1"/>
  <c r="F4073" i="1"/>
  <c r="E4073" i="1"/>
  <c r="D4073" i="1"/>
  <c r="A4073" i="1"/>
  <c r="K4072" i="1"/>
  <c r="I4072" i="1"/>
  <c r="G4072" i="1"/>
  <c r="F4072" i="1"/>
  <c r="E4072" i="1"/>
  <c r="D4072" i="1"/>
  <c r="A4072" i="1"/>
  <c r="K4071" i="1"/>
  <c r="I4071" i="1"/>
  <c r="G4071" i="1"/>
  <c r="F4071" i="1"/>
  <c r="E4071" i="1"/>
  <c r="D4071" i="1"/>
  <c r="A4071" i="1"/>
  <c r="K4070" i="1"/>
  <c r="I4070" i="1"/>
  <c r="G4070" i="1"/>
  <c r="F4070" i="1"/>
  <c r="E4070" i="1"/>
  <c r="D4070" i="1"/>
  <c r="A4070" i="1"/>
  <c r="K4069" i="1"/>
  <c r="I4069" i="1"/>
  <c r="G4069" i="1"/>
  <c r="F4069" i="1"/>
  <c r="E4069" i="1"/>
  <c r="D4069" i="1"/>
  <c r="A4069" i="1"/>
  <c r="K4068" i="1"/>
  <c r="I4068" i="1"/>
  <c r="G4068" i="1"/>
  <c r="F4068" i="1"/>
  <c r="E4068" i="1"/>
  <c r="D4068" i="1"/>
  <c r="A4068" i="1"/>
  <c r="K4067" i="1"/>
  <c r="I4067" i="1"/>
  <c r="G4067" i="1"/>
  <c r="F4067" i="1"/>
  <c r="E4067" i="1"/>
  <c r="D4067" i="1"/>
  <c r="A4067" i="1"/>
  <c r="K4066" i="1"/>
  <c r="I4066" i="1"/>
  <c r="G4066" i="1"/>
  <c r="F4066" i="1"/>
  <c r="E4066" i="1"/>
  <c r="D4066" i="1"/>
  <c r="A4066" i="1"/>
  <c r="K4065" i="1"/>
  <c r="I4065" i="1"/>
  <c r="G4065" i="1"/>
  <c r="F4065" i="1"/>
  <c r="E4065" i="1"/>
  <c r="D4065" i="1"/>
  <c r="A4065" i="1"/>
  <c r="K4064" i="1"/>
  <c r="I4064" i="1"/>
  <c r="G4064" i="1"/>
  <c r="F4064" i="1"/>
  <c r="E4064" i="1"/>
  <c r="D4064" i="1"/>
  <c r="A4064" i="1"/>
  <c r="K4063" i="1"/>
  <c r="I4063" i="1"/>
  <c r="G4063" i="1"/>
  <c r="F4063" i="1"/>
  <c r="E4063" i="1"/>
  <c r="D4063" i="1"/>
  <c r="A4063" i="1"/>
  <c r="K4062" i="1"/>
  <c r="I4062" i="1"/>
  <c r="G4062" i="1"/>
  <c r="F4062" i="1"/>
  <c r="E4062" i="1"/>
  <c r="D4062" i="1"/>
  <c r="A4062" i="1"/>
  <c r="K4061" i="1"/>
  <c r="I4061" i="1"/>
  <c r="G4061" i="1"/>
  <c r="F4061" i="1"/>
  <c r="E4061" i="1"/>
  <c r="D4061" i="1"/>
  <c r="A4061" i="1"/>
  <c r="K4060" i="1"/>
  <c r="I4060" i="1"/>
  <c r="G4060" i="1"/>
  <c r="F4060" i="1"/>
  <c r="E4060" i="1"/>
  <c r="D4060" i="1"/>
  <c r="A4060" i="1"/>
  <c r="K4059" i="1"/>
  <c r="I4059" i="1"/>
  <c r="G4059" i="1"/>
  <c r="F4059" i="1"/>
  <c r="E4059" i="1"/>
  <c r="D4059" i="1"/>
  <c r="A4059" i="1"/>
  <c r="K4058" i="1"/>
  <c r="I4058" i="1"/>
  <c r="G4058" i="1"/>
  <c r="F4058" i="1"/>
  <c r="E4058" i="1"/>
  <c r="D4058" i="1"/>
  <c r="A4058" i="1"/>
  <c r="K4057" i="1"/>
  <c r="I4057" i="1"/>
  <c r="G4057" i="1"/>
  <c r="F4057" i="1"/>
  <c r="E4057" i="1"/>
  <c r="D4057" i="1"/>
  <c r="A4057" i="1"/>
  <c r="K4056" i="1"/>
  <c r="I4056" i="1"/>
  <c r="G4056" i="1"/>
  <c r="F4056" i="1"/>
  <c r="E4056" i="1"/>
  <c r="D4056" i="1"/>
  <c r="A4056" i="1"/>
  <c r="K4055" i="1"/>
  <c r="I4055" i="1"/>
  <c r="G4055" i="1"/>
  <c r="F4055" i="1"/>
  <c r="E4055" i="1"/>
  <c r="D4055" i="1"/>
  <c r="A4055" i="1"/>
  <c r="K4054" i="1"/>
  <c r="I4054" i="1"/>
  <c r="G4054" i="1"/>
  <c r="F4054" i="1"/>
  <c r="E4054" i="1"/>
  <c r="D4054" i="1"/>
  <c r="A4054" i="1"/>
  <c r="K4053" i="1"/>
  <c r="I4053" i="1"/>
  <c r="G4053" i="1"/>
  <c r="F4053" i="1"/>
  <c r="E4053" i="1"/>
  <c r="D4053" i="1"/>
  <c r="A4053" i="1"/>
  <c r="K4052" i="1"/>
  <c r="I4052" i="1"/>
  <c r="G4052" i="1"/>
  <c r="F4052" i="1"/>
  <c r="E4052" i="1"/>
  <c r="D4052" i="1"/>
  <c r="A4052" i="1"/>
  <c r="K4051" i="1"/>
  <c r="I4051" i="1"/>
  <c r="G4051" i="1"/>
  <c r="F4051" i="1"/>
  <c r="E4051" i="1"/>
  <c r="D4051" i="1"/>
  <c r="A4051" i="1"/>
  <c r="K4050" i="1"/>
  <c r="I4050" i="1"/>
  <c r="G4050" i="1"/>
  <c r="F4050" i="1"/>
  <c r="E4050" i="1"/>
  <c r="D4050" i="1"/>
  <c r="A4050" i="1"/>
  <c r="K4049" i="1"/>
  <c r="I4049" i="1"/>
  <c r="G4049" i="1"/>
  <c r="F4049" i="1"/>
  <c r="E4049" i="1"/>
  <c r="D4049" i="1"/>
  <c r="A4049" i="1"/>
  <c r="K4048" i="1"/>
  <c r="I4048" i="1"/>
  <c r="G4048" i="1"/>
  <c r="F4048" i="1"/>
  <c r="E4048" i="1"/>
  <c r="D4048" i="1"/>
  <c r="A4048" i="1"/>
  <c r="K4047" i="1"/>
  <c r="I4047" i="1"/>
  <c r="G4047" i="1"/>
  <c r="F4047" i="1"/>
  <c r="E4047" i="1"/>
  <c r="D4047" i="1"/>
  <c r="A4047" i="1"/>
  <c r="K4046" i="1"/>
  <c r="I4046" i="1"/>
  <c r="G4046" i="1"/>
  <c r="F4046" i="1"/>
  <c r="E4046" i="1"/>
  <c r="D4046" i="1"/>
  <c r="A4046" i="1"/>
  <c r="K4045" i="1"/>
  <c r="I4045" i="1"/>
  <c r="G4045" i="1"/>
  <c r="F4045" i="1"/>
  <c r="E4045" i="1"/>
  <c r="D4045" i="1"/>
  <c r="A4045" i="1"/>
  <c r="K4044" i="1"/>
  <c r="I4044" i="1"/>
  <c r="G4044" i="1"/>
  <c r="F4044" i="1"/>
  <c r="E4044" i="1"/>
  <c r="D4044" i="1"/>
  <c r="A4044" i="1"/>
  <c r="K4043" i="1"/>
  <c r="I4043" i="1"/>
  <c r="G4043" i="1"/>
  <c r="F4043" i="1"/>
  <c r="E4043" i="1"/>
  <c r="D4043" i="1"/>
  <c r="A4043" i="1"/>
  <c r="K4042" i="1"/>
  <c r="I4042" i="1"/>
  <c r="G4042" i="1"/>
  <c r="F4042" i="1"/>
  <c r="E4042" i="1"/>
  <c r="D4042" i="1"/>
  <c r="A4042" i="1"/>
  <c r="K4041" i="1"/>
  <c r="I4041" i="1"/>
  <c r="G4041" i="1"/>
  <c r="F4041" i="1"/>
  <c r="E4041" i="1"/>
  <c r="D4041" i="1"/>
  <c r="A4041" i="1"/>
  <c r="K4040" i="1"/>
  <c r="I4040" i="1"/>
  <c r="G4040" i="1"/>
  <c r="F4040" i="1"/>
  <c r="E4040" i="1"/>
  <c r="D4040" i="1"/>
  <c r="A4040" i="1"/>
  <c r="K4039" i="1"/>
  <c r="I4039" i="1"/>
  <c r="G4039" i="1"/>
  <c r="F4039" i="1"/>
  <c r="E4039" i="1"/>
  <c r="D4039" i="1"/>
  <c r="A4039" i="1"/>
  <c r="K4038" i="1"/>
  <c r="I4038" i="1"/>
  <c r="G4038" i="1"/>
  <c r="F4038" i="1"/>
  <c r="E4038" i="1"/>
  <c r="D4038" i="1"/>
  <c r="A4038" i="1"/>
  <c r="K4037" i="1"/>
  <c r="I4037" i="1"/>
  <c r="G4037" i="1"/>
  <c r="F4037" i="1"/>
  <c r="E4037" i="1"/>
  <c r="D4037" i="1"/>
  <c r="A4037" i="1"/>
  <c r="K4036" i="1"/>
  <c r="I4036" i="1"/>
  <c r="G4036" i="1"/>
  <c r="F4036" i="1"/>
  <c r="E4036" i="1"/>
  <c r="D4036" i="1"/>
  <c r="A4036" i="1"/>
  <c r="K4035" i="1"/>
  <c r="I4035" i="1"/>
  <c r="G4035" i="1"/>
  <c r="F4035" i="1"/>
  <c r="E4035" i="1"/>
  <c r="D4035" i="1"/>
  <c r="A4035" i="1"/>
  <c r="K4034" i="1"/>
  <c r="I4034" i="1"/>
  <c r="G4034" i="1"/>
  <c r="F4034" i="1"/>
  <c r="E4034" i="1"/>
  <c r="D4034" i="1"/>
  <c r="A4034" i="1"/>
  <c r="K4033" i="1"/>
  <c r="I4033" i="1"/>
  <c r="G4033" i="1"/>
  <c r="F4033" i="1"/>
  <c r="E4033" i="1"/>
  <c r="D4033" i="1"/>
  <c r="A4033" i="1"/>
  <c r="K4032" i="1"/>
  <c r="I4032" i="1"/>
  <c r="G4032" i="1"/>
  <c r="F4032" i="1"/>
  <c r="E4032" i="1"/>
  <c r="D4032" i="1"/>
  <c r="A4032" i="1"/>
  <c r="K4031" i="1"/>
  <c r="I4031" i="1"/>
  <c r="G4031" i="1"/>
  <c r="F4031" i="1"/>
  <c r="E4031" i="1"/>
  <c r="D4031" i="1"/>
  <c r="A4031" i="1"/>
  <c r="K4030" i="1"/>
  <c r="I4030" i="1"/>
  <c r="G4030" i="1"/>
  <c r="F4030" i="1"/>
  <c r="E4030" i="1"/>
  <c r="D4030" i="1"/>
  <c r="A4030" i="1"/>
  <c r="K4029" i="1"/>
  <c r="I4029" i="1"/>
  <c r="G4029" i="1"/>
  <c r="F4029" i="1"/>
  <c r="E4029" i="1"/>
  <c r="D4029" i="1"/>
  <c r="A4029" i="1"/>
  <c r="K4028" i="1"/>
  <c r="I4028" i="1"/>
  <c r="G4028" i="1"/>
  <c r="F4028" i="1"/>
  <c r="E4028" i="1"/>
  <c r="D4028" i="1"/>
  <c r="A4028" i="1"/>
  <c r="K4027" i="1"/>
  <c r="I4027" i="1"/>
  <c r="G4027" i="1"/>
  <c r="F4027" i="1"/>
  <c r="E4027" i="1"/>
  <c r="D4027" i="1"/>
  <c r="A4027" i="1"/>
  <c r="K4026" i="1"/>
  <c r="I4026" i="1"/>
  <c r="G4026" i="1"/>
  <c r="F4026" i="1"/>
  <c r="E4026" i="1"/>
  <c r="D4026" i="1"/>
  <c r="A4026" i="1"/>
  <c r="K4025" i="1"/>
  <c r="I4025" i="1"/>
  <c r="G4025" i="1"/>
  <c r="F4025" i="1"/>
  <c r="E4025" i="1"/>
  <c r="D4025" i="1"/>
  <c r="A4025" i="1"/>
  <c r="K4024" i="1"/>
  <c r="I4024" i="1"/>
  <c r="G4024" i="1"/>
  <c r="F4024" i="1"/>
  <c r="E4024" i="1"/>
  <c r="D4024" i="1"/>
  <c r="A4024" i="1"/>
  <c r="K4023" i="1"/>
  <c r="I4023" i="1"/>
  <c r="G4023" i="1"/>
  <c r="F4023" i="1"/>
  <c r="E4023" i="1"/>
  <c r="D4023" i="1"/>
  <c r="A4023" i="1"/>
  <c r="K4022" i="1"/>
  <c r="I4022" i="1"/>
  <c r="G4022" i="1"/>
  <c r="F4022" i="1"/>
  <c r="E4022" i="1"/>
  <c r="D4022" i="1"/>
  <c r="A4022" i="1"/>
  <c r="K4021" i="1"/>
  <c r="I4021" i="1"/>
  <c r="G4021" i="1"/>
  <c r="F4021" i="1"/>
  <c r="E4021" i="1"/>
  <c r="D4021" i="1"/>
  <c r="A4021" i="1"/>
  <c r="K4020" i="1"/>
  <c r="I4020" i="1"/>
  <c r="G4020" i="1"/>
  <c r="F4020" i="1"/>
  <c r="E4020" i="1"/>
  <c r="D4020" i="1"/>
  <c r="A4020" i="1"/>
  <c r="K4019" i="1"/>
  <c r="I4019" i="1"/>
  <c r="G4019" i="1"/>
  <c r="F4019" i="1"/>
  <c r="E4019" i="1"/>
  <c r="D4019" i="1"/>
  <c r="A4019" i="1"/>
  <c r="K4018" i="1"/>
  <c r="I4018" i="1"/>
  <c r="G4018" i="1"/>
  <c r="F4018" i="1"/>
  <c r="E4018" i="1"/>
  <c r="D4018" i="1"/>
  <c r="A4018" i="1"/>
  <c r="K4017" i="1"/>
  <c r="I4017" i="1"/>
  <c r="G4017" i="1"/>
  <c r="F4017" i="1"/>
  <c r="E4017" i="1"/>
  <c r="D4017" i="1"/>
  <c r="A4017" i="1"/>
  <c r="K4016" i="1"/>
  <c r="I4016" i="1"/>
  <c r="G4016" i="1"/>
  <c r="F4016" i="1"/>
  <c r="E4016" i="1"/>
  <c r="D4016" i="1"/>
  <c r="A4016" i="1"/>
  <c r="K4015" i="1"/>
  <c r="I4015" i="1"/>
  <c r="G4015" i="1"/>
  <c r="F4015" i="1"/>
  <c r="E4015" i="1"/>
  <c r="D4015" i="1"/>
  <c r="A4015" i="1"/>
  <c r="K4014" i="1"/>
  <c r="I4014" i="1"/>
  <c r="G4014" i="1"/>
  <c r="F4014" i="1"/>
  <c r="E4014" i="1"/>
  <c r="D4014" i="1"/>
  <c r="A4014" i="1"/>
  <c r="K4013" i="1"/>
  <c r="I4013" i="1"/>
  <c r="G4013" i="1"/>
  <c r="F4013" i="1"/>
  <c r="E4013" i="1"/>
  <c r="D4013" i="1"/>
  <c r="A4013" i="1"/>
  <c r="K4012" i="1"/>
  <c r="I4012" i="1"/>
  <c r="G4012" i="1"/>
  <c r="F4012" i="1"/>
  <c r="E4012" i="1"/>
  <c r="D4012" i="1"/>
  <c r="A4012" i="1"/>
  <c r="K4011" i="1"/>
  <c r="I4011" i="1"/>
  <c r="G4011" i="1"/>
  <c r="F4011" i="1"/>
  <c r="E4011" i="1"/>
  <c r="D4011" i="1"/>
  <c r="A4011" i="1"/>
  <c r="K4010" i="1"/>
  <c r="I4010" i="1"/>
  <c r="G4010" i="1"/>
  <c r="F4010" i="1"/>
  <c r="E4010" i="1"/>
  <c r="D4010" i="1"/>
  <c r="A4010" i="1"/>
  <c r="K4009" i="1"/>
  <c r="I4009" i="1"/>
  <c r="G4009" i="1"/>
  <c r="F4009" i="1"/>
  <c r="E4009" i="1"/>
  <c r="D4009" i="1"/>
  <c r="A4009" i="1"/>
  <c r="K4008" i="1"/>
  <c r="I4008" i="1"/>
  <c r="G4008" i="1"/>
  <c r="F4008" i="1"/>
  <c r="E4008" i="1"/>
  <c r="D4008" i="1"/>
  <c r="A4008" i="1"/>
  <c r="K4007" i="1"/>
  <c r="I4007" i="1"/>
  <c r="G4007" i="1"/>
  <c r="F4007" i="1"/>
  <c r="E4007" i="1"/>
  <c r="D4007" i="1"/>
  <c r="A4007" i="1"/>
  <c r="K4006" i="1"/>
  <c r="I4006" i="1"/>
  <c r="G4006" i="1"/>
  <c r="F4006" i="1"/>
  <c r="E4006" i="1"/>
  <c r="D4006" i="1"/>
  <c r="A4006" i="1"/>
  <c r="K4005" i="1"/>
  <c r="I4005" i="1"/>
  <c r="G4005" i="1"/>
  <c r="F4005" i="1"/>
  <c r="E4005" i="1"/>
  <c r="D4005" i="1"/>
  <c r="A4005" i="1"/>
  <c r="K4004" i="1"/>
  <c r="I4004" i="1"/>
  <c r="G4004" i="1"/>
  <c r="F4004" i="1"/>
  <c r="E4004" i="1"/>
  <c r="D4004" i="1"/>
  <c r="A4004" i="1"/>
  <c r="K4003" i="1"/>
  <c r="I4003" i="1"/>
  <c r="G4003" i="1"/>
  <c r="F4003" i="1"/>
  <c r="E4003" i="1"/>
  <c r="D4003" i="1"/>
  <c r="A4003" i="1"/>
  <c r="K4002" i="1"/>
  <c r="I4002" i="1"/>
  <c r="G4002" i="1"/>
  <c r="F4002" i="1"/>
  <c r="E4002" i="1"/>
  <c r="D4002" i="1"/>
  <c r="A4002" i="1"/>
  <c r="K4001" i="1"/>
  <c r="I4001" i="1"/>
  <c r="G4001" i="1"/>
  <c r="F4001" i="1"/>
  <c r="E4001" i="1"/>
  <c r="D4001" i="1"/>
  <c r="A4001" i="1"/>
  <c r="K4000" i="1"/>
  <c r="I4000" i="1"/>
  <c r="G4000" i="1"/>
  <c r="F4000" i="1"/>
  <c r="E4000" i="1"/>
  <c r="D4000" i="1"/>
  <c r="A4000" i="1"/>
  <c r="K3999" i="1"/>
  <c r="I3999" i="1"/>
  <c r="G3999" i="1"/>
  <c r="F3999" i="1"/>
  <c r="E3999" i="1"/>
  <c r="D3999" i="1"/>
  <c r="A3999" i="1"/>
  <c r="K3998" i="1"/>
  <c r="I3998" i="1"/>
  <c r="G3998" i="1"/>
  <c r="F3998" i="1"/>
  <c r="E3998" i="1"/>
  <c r="D3998" i="1"/>
  <c r="A3998" i="1"/>
  <c r="K3997" i="1"/>
  <c r="I3997" i="1"/>
  <c r="G3997" i="1"/>
  <c r="F3997" i="1"/>
  <c r="E3997" i="1"/>
  <c r="D3997" i="1"/>
  <c r="A3997" i="1"/>
  <c r="K3996" i="1"/>
  <c r="I3996" i="1"/>
  <c r="G3996" i="1"/>
  <c r="F3996" i="1"/>
  <c r="E3996" i="1"/>
  <c r="D3996" i="1"/>
  <c r="A3996" i="1"/>
  <c r="K3995" i="1"/>
  <c r="I3995" i="1"/>
  <c r="G3995" i="1"/>
  <c r="F3995" i="1"/>
  <c r="E3995" i="1"/>
  <c r="D3995" i="1"/>
  <c r="A3995" i="1"/>
  <c r="K3994" i="1"/>
  <c r="I3994" i="1"/>
  <c r="G3994" i="1"/>
  <c r="F3994" i="1"/>
  <c r="E3994" i="1"/>
  <c r="D3994" i="1"/>
  <c r="A3994" i="1"/>
  <c r="K3993" i="1"/>
  <c r="I3993" i="1"/>
  <c r="G3993" i="1"/>
  <c r="F3993" i="1"/>
  <c r="E3993" i="1"/>
  <c r="D3993" i="1"/>
  <c r="A3993" i="1"/>
  <c r="K3992" i="1"/>
  <c r="I3992" i="1"/>
  <c r="G3992" i="1"/>
  <c r="F3992" i="1"/>
  <c r="E3992" i="1"/>
  <c r="D3992" i="1"/>
  <c r="A3992" i="1"/>
  <c r="K3991" i="1"/>
  <c r="I3991" i="1"/>
  <c r="G3991" i="1"/>
  <c r="F3991" i="1"/>
  <c r="E3991" i="1"/>
  <c r="D3991" i="1"/>
  <c r="A3991" i="1"/>
  <c r="K3990" i="1"/>
  <c r="I3990" i="1"/>
  <c r="G3990" i="1"/>
  <c r="F3990" i="1"/>
  <c r="E3990" i="1"/>
  <c r="D3990" i="1"/>
  <c r="A3990" i="1"/>
  <c r="K3989" i="1"/>
  <c r="I3989" i="1"/>
  <c r="G3989" i="1"/>
  <c r="F3989" i="1"/>
  <c r="E3989" i="1"/>
  <c r="D3989" i="1"/>
  <c r="A3989" i="1"/>
  <c r="K3988" i="1"/>
  <c r="I3988" i="1"/>
  <c r="G3988" i="1"/>
  <c r="F3988" i="1"/>
  <c r="E3988" i="1"/>
  <c r="D3988" i="1"/>
  <c r="A3988" i="1"/>
  <c r="K3987" i="1"/>
  <c r="I3987" i="1"/>
  <c r="G3987" i="1"/>
  <c r="F3987" i="1"/>
  <c r="E3987" i="1"/>
  <c r="D3987" i="1"/>
  <c r="A3987" i="1"/>
  <c r="K3986" i="1"/>
  <c r="I3986" i="1"/>
  <c r="G3986" i="1"/>
  <c r="F3986" i="1"/>
  <c r="E3986" i="1"/>
  <c r="D3986" i="1"/>
  <c r="A3986" i="1"/>
  <c r="K3985" i="1"/>
  <c r="I3985" i="1"/>
  <c r="G3985" i="1"/>
  <c r="F3985" i="1"/>
  <c r="E3985" i="1"/>
  <c r="D3985" i="1"/>
  <c r="A3985" i="1"/>
  <c r="K3984" i="1"/>
  <c r="I3984" i="1"/>
  <c r="G3984" i="1"/>
  <c r="F3984" i="1"/>
  <c r="E3984" i="1"/>
  <c r="D3984" i="1"/>
  <c r="A3984" i="1"/>
  <c r="K3983" i="1"/>
  <c r="I3983" i="1"/>
  <c r="G3983" i="1"/>
  <c r="F3983" i="1"/>
  <c r="E3983" i="1"/>
  <c r="D3983" i="1"/>
  <c r="A3983" i="1"/>
  <c r="K3982" i="1"/>
  <c r="I3982" i="1"/>
  <c r="G3982" i="1"/>
  <c r="F3982" i="1"/>
  <c r="E3982" i="1"/>
  <c r="D3982" i="1"/>
  <c r="A3982" i="1"/>
  <c r="K3981" i="1"/>
  <c r="I3981" i="1"/>
  <c r="G3981" i="1"/>
  <c r="F3981" i="1"/>
  <c r="E3981" i="1"/>
  <c r="D3981" i="1"/>
  <c r="A3981" i="1"/>
  <c r="K3980" i="1"/>
  <c r="I3980" i="1"/>
  <c r="G3980" i="1"/>
  <c r="F3980" i="1"/>
  <c r="E3980" i="1"/>
  <c r="D3980" i="1"/>
  <c r="A3980" i="1"/>
  <c r="K3979" i="1"/>
  <c r="I3979" i="1"/>
  <c r="G3979" i="1"/>
  <c r="F3979" i="1"/>
  <c r="E3979" i="1"/>
  <c r="D3979" i="1"/>
  <c r="A3979" i="1"/>
  <c r="K3978" i="1"/>
  <c r="I3978" i="1"/>
  <c r="G3978" i="1"/>
  <c r="F3978" i="1"/>
  <c r="E3978" i="1"/>
  <c r="D3978" i="1"/>
  <c r="A3978" i="1"/>
  <c r="K3977" i="1"/>
  <c r="I3977" i="1"/>
  <c r="G3977" i="1"/>
  <c r="F3977" i="1"/>
  <c r="E3977" i="1"/>
  <c r="D3977" i="1"/>
  <c r="A3977" i="1"/>
  <c r="K3976" i="1"/>
  <c r="I3976" i="1"/>
  <c r="G3976" i="1"/>
  <c r="F3976" i="1"/>
  <c r="E3976" i="1"/>
  <c r="D3976" i="1"/>
  <c r="A3976" i="1"/>
  <c r="K3975" i="1"/>
  <c r="I3975" i="1"/>
  <c r="G3975" i="1"/>
  <c r="F3975" i="1"/>
  <c r="E3975" i="1"/>
  <c r="D3975" i="1"/>
  <c r="A3975" i="1"/>
  <c r="K3974" i="1"/>
  <c r="I3974" i="1"/>
  <c r="G3974" i="1"/>
  <c r="F3974" i="1"/>
  <c r="E3974" i="1"/>
  <c r="D3974" i="1"/>
  <c r="A3974" i="1"/>
  <c r="K3973" i="1"/>
  <c r="I3973" i="1"/>
  <c r="G3973" i="1"/>
  <c r="F3973" i="1"/>
  <c r="E3973" i="1"/>
  <c r="D3973" i="1"/>
  <c r="A3973" i="1"/>
  <c r="K3972" i="1"/>
  <c r="I3972" i="1"/>
  <c r="G3972" i="1"/>
  <c r="F3972" i="1"/>
  <c r="E3972" i="1"/>
  <c r="D3972" i="1"/>
  <c r="A3972" i="1"/>
  <c r="K3971" i="1"/>
  <c r="I3971" i="1"/>
  <c r="G3971" i="1"/>
  <c r="F3971" i="1"/>
  <c r="E3971" i="1"/>
  <c r="D3971" i="1"/>
  <c r="A3971" i="1"/>
  <c r="K3970" i="1"/>
  <c r="I3970" i="1"/>
  <c r="G3970" i="1"/>
  <c r="F3970" i="1"/>
  <c r="E3970" i="1"/>
  <c r="D3970" i="1"/>
  <c r="A3970" i="1"/>
  <c r="K3969" i="1"/>
  <c r="I3969" i="1"/>
  <c r="G3969" i="1"/>
  <c r="F3969" i="1"/>
  <c r="E3969" i="1"/>
  <c r="D3969" i="1"/>
  <c r="A3969" i="1"/>
  <c r="K3968" i="1"/>
  <c r="I3968" i="1"/>
  <c r="G3968" i="1"/>
  <c r="F3968" i="1"/>
  <c r="E3968" i="1"/>
  <c r="D3968" i="1"/>
  <c r="A3968" i="1"/>
  <c r="K3967" i="1"/>
  <c r="I3967" i="1"/>
  <c r="G3967" i="1"/>
  <c r="F3967" i="1"/>
  <c r="E3967" i="1"/>
  <c r="D3967" i="1"/>
  <c r="A3967" i="1"/>
  <c r="K3966" i="1"/>
  <c r="I3966" i="1"/>
  <c r="G3966" i="1"/>
  <c r="F3966" i="1"/>
  <c r="E3966" i="1"/>
  <c r="D3966" i="1"/>
  <c r="A3966" i="1"/>
  <c r="K3965" i="1"/>
  <c r="I3965" i="1"/>
  <c r="G3965" i="1"/>
  <c r="F3965" i="1"/>
  <c r="E3965" i="1"/>
  <c r="D3965" i="1"/>
  <c r="A3965" i="1"/>
  <c r="K3964" i="1"/>
  <c r="I3964" i="1"/>
  <c r="G3964" i="1"/>
  <c r="F3964" i="1"/>
  <c r="E3964" i="1"/>
  <c r="D3964" i="1"/>
  <c r="A3964" i="1"/>
  <c r="K3963" i="1"/>
  <c r="I3963" i="1"/>
  <c r="G3963" i="1"/>
  <c r="F3963" i="1"/>
  <c r="E3963" i="1"/>
  <c r="D3963" i="1"/>
  <c r="A3963" i="1"/>
  <c r="K3962" i="1"/>
  <c r="I3962" i="1"/>
  <c r="G3962" i="1"/>
  <c r="F3962" i="1"/>
  <c r="E3962" i="1"/>
  <c r="D3962" i="1"/>
  <c r="A3962" i="1"/>
  <c r="K3961" i="1"/>
  <c r="I3961" i="1"/>
  <c r="G3961" i="1"/>
  <c r="F3961" i="1"/>
  <c r="E3961" i="1"/>
  <c r="D3961" i="1"/>
  <c r="A3961" i="1"/>
  <c r="K3960" i="1"/>
  <c r="I3960" i="1"/>
  <c r="G3960" i="1"/>
  <c r="F3960" i="1"/>
  <c r="E3960" i="1"/>
  <c r="D3960" i="1"/>
  <c r="A3960" i="1"/>
  <c r="K3959" i="1"/>
  <c r="I3959" i="1"/>
  <c r="G3959" i="1"/>
  <c r="F3959" i="1"/>
  <c r="E3959" i="1"/>
  <c r="D3959" i="1"/>
  <c r="A3959" i="1"/>
  <c r="K3958" i="1"/>
  <c r="I3958" i="1"/>
  <c r="G3958" i="1"/>
  <c r="F3958" i="1"/>
  <c r="E3958" i="1"/>
  <c r="D3958" i="1"/>
  <c r="A3958" i="1"/>
  <c r="K3957" i="1"/>
  <c r="I3957" i="1"/>
  <c r="G3957" i="1"/>
  <c r="F3957" i="1"/>
  <c r="E3957" i="1"/>
  <c r="D3957" i="1"/>
  <c r="A3957" i="1"/>
  <c r="K3956" i="1"/>
  <c r="I3956" i="1"/>
  <c r="G3956" i="1"/>
  <c r="F3956" i="1"/>
  <c r="E3956" i="1"/>
  <c r="D3956" i="1"/>
  <c r="A3956" i="1"/>
  <c r="K3955" i="1"/>
  <c r="I3955" i="1"/>
  <c r="G3955" i="1"/>
  <c r="F3955" i="1"/>
  <c r="E3955" i="1"/>
  <c r="D3955" i="1"/>
  <c r="A3955" i="1"/>
  <c r="K3954" i="1"/>
  <c r="I3954" i="1"/>
  <c r="G3954" i="1"/>
  <c r="F3954" i="1"/>
  <c r="E3954" i="1"/>
  <c r="D3954" i="1"/>
  <c r="A3954" i="1"/>
  <c r="K3953" i="1"/>
  <c r="I3953" i="1"/>
  <c r="G3953" i="1"/>
  <c r="F3953" i="1"/>
  <c r="E3953" i="1"/>
  <c r="D3953" i="1"/>
  <c r="A3953" i="1"/>
  <c r="K3952" i="1"/>
  <c r="I3952" i="1"/>
  <c r="G3952" i="1"/>
  <c r="F3952" i="1"/>
  <c r="E3952" i="1"/>
  <c r="D3952" i="1"/>
  <c r="A3952" i="1"/>
  <c r="K3951" i="1"/>
  <c r="I3951" i="1"/>
  <c r="G3951" i="1"/>
  <c r="F3951" i="1"/>
  <c r="E3951" i="1"/>
  <c r="D3951" i="1"/>
  <c r="A3951" i="1"/>
  <c r="K3950" i="1"/>
  <c r="I3950" i="1"/>
  <c r="G3950" i="1"/>
  <c r="F3950" i="1"/>
  <c r="E3950" i="1"/>
  <c r="D3950" i="1"/>
  <c r="A3950" i="1"/>
  <c r="K3949" i="1"/>
  <c r="I3949" i="1"/>
  <c r="G3949" i="1"/>
  <c r="F3949" i="1"/>
  <c r="E3949" i="1"/>
  <c r="D3949" i="1"/>
  <c r="A3949" i="1"/>
  <c r="K3948" i="1"/>
  <c r="I3948" i="1"/>
  <c r="G3948" i="1"/>
  <c r="F3948" i="1"/>
  <c r="E3948" i="1"/>
  <c r="D3948" i="1"/>
  <c r="A3948" i="1"/>
  <c r="K3947" i="1"/>
  <c r="I3947" i="1"/>
  <c r="G3947" i="1"/>
  <c r="F3947" i="1"/>
  <c r="E3947" i="1"/>
  <c r="D3947" i="1"/>
  <c r="A3947" i="1"/>
  <c r="K3946" i="1"/>
  <c r="I3946" i="1"/>
  <c r="G3946" i="1"/>
  <c r="F3946" i="1"/>
  <c r="E3946" i="1"/>
  <c r="D3946" i="1"/>
  <c r="A3946" i="1"/>
  <c r="K3945" i="1"/>
  <c r="I3945" i="1"/>
  <c r="G3945" i="1"/>
  <c r="F3945" i="1"/>
  <c r="E3945" i="1"/>
  <c r="D3945" i="1"/>
  <c r="A3945" i="1"/>
  <c r="K3944" i="1"/>
  <c r="I3944" i="1"/>
  <c r="G3944" i="1"/>
  <c r="F3944" i="1"/>
  <c r="E3944" i="1"/>
  <c r="D3944" i="1"/>
  <c r="A3944" i="1"/>
  <c r="K3943" i="1"/>
  <c r="I3943" i="1"/>
  <c r="G3943" i="1"/>
  <c r="F3943" i="1"/>
  <c r="E3943" i="1"/>
  <c r="D3943" i="1"/>
  <c r="A3943" i="1"/>
  <c r="K3942" i="1"/>
  <c r="I3942" i="1"/>
  <c r="G3942" i="1"/>
  <c r="F3942" i="1"/>
  <c r="E3942" i="1"/>
  <c r="D3942" i="1"/>
  <c r="A3942" i="1"/>
  <c r="K3941" i="1"/>
  <c r="I3941" i="1"/>
  <c r="G3941" i="1"/>
  <c r="F3941" i="1"/>
  <c r="E3941" i="1"/>
  <c r="D3941" i="1"/>
  <c r="A3941" i="1"/>
  <c r="K3940" i="1"/>
  <c r="I3940" i="1"/>
  <c r="G3940" i="1"/>
  <c r="F3940" i="1"/>
  <c r="E3940" i="1"/>
  <c r="D3940" i="1"/>
  <c r="A3940" i="1"/>
  <c r="K3939" i="1"/>
  <c r="I3939" i="1"/>
  <c r="G3939" i="1"/>
  <c r="F3939" i="1"/>
  <c r="E3939" i="1"/>
  <c r="D3939" i="1"/>
  <c r="A3939" i="1"/>
  <c r="K3938" i="1"/>
  <c r="I3938" i="1"/>
  <c r="G3938" i="1"/>
  <c r="F3938" i="1"/>
  <c r="E3938" i="1"/>
  <c r="D3938" i="1"/>
  <c r="A3938" i="1"/>
  <c r="K3937" i="1"/>
  <c r="I3937" i="1"/>
  <c r="G3937" i="1"/>
  <c r="F3937" i="1"/>
  <c r="E3937" i="1"/>
  <c r="D3937" i="1"/>
  <c r="A3937" i="1"/>
  <c r="K3936" i="1"/>
  <c r="I3936" i="1"/>
  <c r="G3936" i="1"/>
  <c r="F3936" i="1"/>
  <c r="E3936" i="1"/>
  <c r="D3936" i="1"/>
  <c r="A3936" i="1"/>
  <c r="K3935" i="1"/>
  <c r="I3935" i="1"/>
  <c r="G3935" i="1"/>
  <c r="F3935" i="1"/>
  <c r="E3935" i="1"/>
  <c r="D3935" i="1"/>
  <c r="A3935" i="1"/>
  <c r="K3934" i="1"/>
  <c r="I3934" i="1"/>
  <c r="G3934" i="1"/>
  <c r="F3934" i="1"/>
  <c r="E3934" i="1"/>
  <c r="D3934" i="1"/>
  <c r="A3934" i="1"/>
  <c r="K3933" i="1"/>
  <c r="I3933" i="1"/>
  <c r="G3933" i="1"/>
  <c r="F3933" i="1"/>
  <c r="E3933" i="1"/>
  <c r="D3933" i="1"/>
  <c r="A3933" i="1"/>
  <c r="K3932" i="1"/>
  <c r="I3932" i="1"/>
  <c r="G3932" i="1"/>
  <c r="F3932" i="1"/>
  <c r="E3932" i="1"/>
  <c r="D3932" i="1"/>
  <c r="A3932" i="1"/>
  <c r="K3931" i="1"/>
  <c r="I3931" i="1"/>
  <c r="G3931" i="1"/>
  <c r="F3931" i="1"/>
  <c r="E3931" i="1"/>
  <c r="D3931" i="1"/>
  <c r="A3931" i="1"/>
  <c r="K3930" i="1"/>
  <c r="I3930" i="1"/>
  <c r="G3930" i="1"/>
  <c r="F3930" i="1"/>
  <c r="E3930" i="1"/>
  <c r="D3930" i="1"/>
  <c r="A3930" i="1"/>
  <c r="K3929" i="1"/>
  <c r="I3929" i="1"/>
  <c r="G3929" i="1"/>
  <c r="F3929" i="1"/>
  <c r="E3929" i="1"/>
  <c r="D3929" i="1"/>
  <c r="A3929" i="1"/>
  <c r="K3928" i="1"/>
  <c r="I3928" i="1"/>
  <c r="G3928" i="1"/>
  <c r="F3928" i="1"/>
  <c r="E3928" i="1"/>
  <c r="D3928" i="1"/>
  <c r="A3928" i="1"/>
  <c r="K3927" i="1"/>
  <c r="I3927" i="1"/>
  <c r="G3927" i="1"/>
  <c r="F3927" i="1"/>
  <c r="E3927" i="1"/>
  <c r="D3927" i="1"/>
  <c r="A3927" i="1"/>
  <c r="K3926" i="1"/>
  <c r="I3926" i="1"/>
  <c r="G3926" i="1"/>
  <c r="F3926" i="1"/>
  <c r="E3926" i="1"/>
  <c r="D3926" i="1"/>
  <c r="A3926" i="1"/>
  <c r="K3925" i="1"/>
  <c r="I3925" i="1"/>
  <c r="G3925" i="1"/>
  <c r="F3925" i="1"/>
  <c r="E3925" i="1"/>
  <c r="D3925" i="1"/>
  <c r="A3925" i="1"/>
  <c r="K3924" i="1"/>
  <c r="I3924" i="1"/>
  <c r="G3924" i="1"/>
  <c r="F3924" i="1"/>
  <c r="E3924" i="1"/>
  <c r="D3924" i="1"/>
  <c r="A3924" i="1"/>
  <c r="K3923" i="1"/>
  <c r="I3923" i="1"/>
  <c r="G3923" i="1"/>
  <c r="F3923" i="1"/>
  <c r="E3923" i="1"/>
  <c r="D3923" i="1"/>
  <c r="A3923" i="1"/>
  <c r="K3922" i="1"/>
  <c r="I3922" i="1"/>
  <c r="G3922" i="1"/>
  <c r="F3922" i="1"/>
  <c r="E3922" i="1"/>
  <c r="D3922" i="1"/>
  <c r="A3922" i="1"/>
  <c r="K3921" i="1"/>
  <c r="I3921" i="1"/>
  <c r="G3921" i="1"/>
  <c r="F3921" i="1"/>
  <c r="E3921" i="1"/>
  <c r="D3921" i="1"/>
  <c r="A3921" i="1"/>
  <c r="K3920" i="1"/>
  <c r="I3920" i="1"/>
  <c r="G3920" i="1"/>
  <c r="F3920" i="1"/>
  <c r="E3920" i="1"/>
  <c r="D3920" i="1"/>
  <c r="A3920" i="1"/>
  <c r="K3919" i="1"/>
  <c r="I3919" i="1"/>
  <c r="G3919" i="1"/>
  <c r="F3919" i="1"/>
  <c r="E3919" i="1"/>
  <c r="D3919" i="1"/>
  <c r="A3919" i="1"/>
  <c r="K3918" i="1"/>
  <c r="I3918" i="1"/>
  <c r="G3918" i="1"/>
  <c r="F3918" i="1"/>
  <c r="E3918" i="1"/>
  <c r="D3918" i="1"/>
  <c r="A3918" i="1"/>
  <c r="K3917" i="1"/>
  <c r="I3917" i="1"/>
  <c r="G3917" i="1"/>
  <c r="F3917" i="1"/>
  <c r="E3917" i="1"/>
  <c r="D3917" i="1"/>
  <c r="A3917" i="1"/>
  <c r="K3916" i="1"/>
  <c r="I3916" i="1"/>
  <c r="G3916" i="1"/>
  <c r="F3916" i="1"/>
  <c r="E3916" i="1"/>
  <c r="D3916" i="1"/>
  <c r="A3916" i="1"/>
  <c r="K3915" i="1"/>
  <c r="I3915" i="1"/>
  <c r="G3915" i="1"/>
  <c r="F3915" i="1"/>
  <c r="E3915" i="1"/>
  <c r="D3915" i="1"/>
  <c r="A3915" i="1"/>
  <c r="K3914" i="1"/>
  <c r="I3914" i="1"/>
  <c r="G3914" i="1"/>
  <c r="F3914" i="1"/>
  <c r="E3914" i="1"/>
  <c r="D3914" i="1"/>
  <c r="A3914" i="1"/>
  <c r="K3913" i="1"/>
  <c r="I3913" i="1"/>
  <c r="G3913" i="1"/>
  <c r="F3913" i="1"/>
  <c r="E3913" i="1"/>
  <c r="D3913" i="1"/>
  <c r="A3913" i="1"/>
  <c r="K3912" i="1"/>
  <c r="I3912" i="1"/>
  <c r="G3912" i="1"/>
  <c r="F3912" i="1"/>
  <c r="E3912" i="1"/>
  <c r="D3912" i="1"/>
  <c r="A3912" i="1"/>
  <c r="K3911" i="1"/>
  <c r="I3911" i="1"/>
  <c r="G3911" i="1"/>
  <c r="F3911" i="1"/>
  <c r="E3911" i="1"/>
  <c r="D3911" i="1"/>
  <c r="A3911" i="1"/>
  <c r="K3910" i="1"/>
  <c r="I3910" i="1"/>
  <c r="G3910" i="1"/>
  <c r="F3910" i="1"/>
  <c r="E3910" i="1"/>
  <c r="D3910" i="1"/>
  <c r="A3910" i="1"/>
  <c r="K3909" i="1"/>
  <c r="I3909" i="1"/>
  <c r="G3909" i="1"/>
  <c r="F3909" i="1"/>
  <c r="E3909" i="1"/>
  <c r="D3909" i="1"/>
  <c r="A3909" i="1"/>
  <c r="K3908" i="1"/>
  <c r="I3908" i="1"/>
  <c r="G3908" i="1"/>
  <c r="F3908" i="1"/>
  <c r="E3908" i="1"/>
  <c r="D3908" i="1"/>
  <c r="A3908" i="1"/>
  <c r="K3907" i="1"/>
  <c r="I3907" i="1"/>
  <c r="G3907" i="1"/>
  <c r="F3907" i="1"/>
  <c r="E3907" i="1"/>
  <c r="D3907" i="1"/>
  <c r="A3907" i="1"/>
  <c r="K3906" i="1"/>
  <c r="I3906" i="1"/>
  <c r="G3906" i="1"/>
  <c r="F3906" i="1"/>
  <c r="E3906" i="1"/>
  <c r="D3906" i="1"/>
  <c r="A3906" i="1"/>
  <c r="K3905" i="1"/>
  <c r="I3905" i="1"/>
  <c r="G3905" i="1"/>
  <c r="F3905" i="1"/>
  <c r="E3905" i="1"/>
  <c r="D3905" i="1"/>
  <c r="A3905" i="1"/>
  <c r="K3904" i="1"/>
  <c r="I3904" i="1"/>
  <c r="G3904" i="1"/>
  <c r="F3904" i="1"/>
  <c r="E3904" i="1"/>
  <c r="D3904" i="1"/>
  <c r="A3904" i="1"/>
  <c r="K3903" i="1"/>
  <c r="I3903" i="1"/>
  <c r="G3903" i="1"/>
  <c r="F3903" i="1"/>
  <c r="E3903" i="1"/>
  <c r="D3903" i="1"/>
  <c r="A3903" i="1"/>
  <c r="K3902" i="1"/>
  <c r="I3902" i="1"/>
  <c r="G3902" i="1"/>
  <c r="F3902" i="1"/>
  <c r="E3902" i="1"/>
  <c r="D3902" i="1"/>
  <c r="A3902" i="1"/>
  <c r="K3901" i="1"/>
  <c r="I3901" i="1"/>
  <c r="G3901" i="1"/>
  <c r="F3901" i="1"/>
  <c r="E3901" i="1"/>
  <c r="D3901" i="1"/>
  <c r="A3901" i="1"/>
  <c r="K3900" i="1"/>
  <c r="I3900" i="1"/>
  <c r="G3900" i="1"/>
  <c r="F3900" i="1"/>
  <c r="E3900" i="1"/>
  <c r="D3900" i="1"/>
  <c r="A3900" i="1"/>
  <c r="K3899" i="1"/>
  <c r="I3899" i="1"/>
  <c r="G3899" i="1"/>
  <c r="F3899" i="1"/>
  <c r="E3899" i="1"/>
  <c r="D3899" i="1"/>
  <c r="A3899" i="1"/>
  <c r="K3898" i="1"/>
  <c r="I3898" i="1"/>
  <c r="G3898" i="1"/>
  <c r="F3898" i="1"/>
  <c r="E3898" i="1"/>
  <c r="D3898" i="1"/>
  <c r="A3898" i="1"/>
  <c r="K3897" i="1"/>
  <c r="I3897" i="1"/>
  <c r="G3897" i="1"/>
  <c r="F3897" i="1"/>
  <c r="E3897" i="1"/>
  <c r="D3897" i="1"/>
  <c r="A3897" i="1"/>
  <c r="K3896" i="1"/>
  <c r="I3896" i="1"/>
  <c r="G3896" i="1"/>
  <c r="F3896" i="1"/>
  <c r="E3896" i="1"/>
  <c r="D3896" i="1"/>
  <c r="A3896" i="1"/>
  <c r="K3895" i="1"/>
  <c r="I3895" i="1"/>
  <c r="G3895" i="1"/>
  <c r="F3895" i="1"/>
  <c r="E3895" i="1"/>
  <c r="D3895" i="1"/>
  <c r="A3895" i="1"/>
  <c r="K3894" i="1"/>
  <c r="I3894" i="1"/>
  <c r="G3894" i="1"/>
  <c r="F3894" i="1"/>
  <c r="E3894" i="1"/>
  <c r="D3894" i="1"/>
  <c r="A3894" i="1"/>
  <c r="K3893" i="1"/>
  <c r="I3893" i="1"/>
  <c r="G3893" i="1"/>
  <c r="F3893" i="1"/>
  <c r="E3893" i="1"/>
  <c r="D3893" i="1"/>
  <c r="A3893" i="1"/>
  <c r="K3892" i="1"/>
  <c r="I3892" i="1"/>
  <c r="G3892" i="1"/>
  <c r="F3892" i="1"/>
  <c r="E3892" i="1"/>
  <c r="D3892" i="1"/>
  <c r="A3892" i="1"/>
  <c r="K3891" i="1"/>
  <c r="I3891" i="1"/>
  <c r="G3891" i="1"/>
  <c r="F3891" i="1"/>
  <c r="E3891" i="1"/>
  <c r="D3891" i="1"/>
  <c r="A3891" i="1"/>
  <c r="K3890" i="1"/>
  <c r="I3890" i="1"/>
  <c r="G3890" i="1"/>
  <c r="F3890" i="1"/>
  <c r="E3890" i="1"/>
  <c r="D3890" i="1"/>
  <c r="A3890" i="1"/>
  <c r="K3889" i="1"/>
  <c r="I3889" i="1"/>
  <c r="G3889" i="1"/>
  <c r="F3889" i="1"/>
  <c r="E3889" i="1"/>
  <c r="D3889" i="1"/>
  <c r="A3889" i="1"/>
  <c r="K3888" i="1"/>
  <c r="I3888" i="1"/>
  <c r="G3888" i="1"/>
  <c r="F3888" i="1"/>
  <c r="E3888" i="1"/>
  <c r="D3888" i="1"/>
  <c r="A3888" i="1"/>
  <c r="K3887" i="1"/>
  <c r="I3887" i="1"/>
  <c r="G3887" i="1"/>
  <c r="F3887" i="1"/>
  <c r="E3887" i="1"/>
  <c r="D3887" i="1"/>
  <c r="A3887" i="1"/>
  <c r="K3886" i="1"/>
  <c r="I3886" i="1"/>
  <c r="G3886" i="1"/>
  <c r="F3886" i="1"/>
  <c r="E3886" i="1"/>
  <c r="D3886" i="1"/>
  <c r="A3886" i="1"/>
  <c r="K3885" i="1"/>
  <c r="I3885" i="1"/>
  <c r="G3885" i="1"/>
  <c r="F3885" i="1"/>
  <c r="E3885" i="1"/>
  <c r="D3885" i="1"/>
  <c r="A3885" i="1"/>
  <c r="K3884" i="1"/>
  <c r="I3884" i="1"/>
  <c r="G3884" i="1"/>
  <c r="F3884" i="1"/>
  <c r="E3884" i="1"/>
  <c r="D3884" i="1"/>
  <c r="A3884" i="1"/>
  <c r="K3883" i="1"/>
  <c r="I3883" i="1"/>
  <c r="G3883" i="1"/>
  <c r="F3883" i="1"/>
  <c r="E3883" i="1"/>
  <c r="D3883" i="1"/>
  <c r="A3883" i="1"/>
  <c r="K3882" i="1"/>
  <c r="I3882" i="1"/>
  <c r="G3882" i="1"/>
  <c r="F3882" i="1"/>
  <c r="E3882" i="1"/>
  <c r="D3882" i="1"/>
  <c r="A3882" i="1"/>
  <c r="K3881" i="1"/>
  <c r="I3881" i="1"/>
  <c r="G3881" i="1"/>
  <c r="F3881" i="1"/>
  <c r="E3881" i="1"/>
  <c r="D3881" i="1"/>
  <c r="A3881" i="1"/>
  <c r="K3880" i="1"/>
  <c r="I3880" i="1"/>
  <c r="G3880" i="1"/>
  <c r="F3880" i="1"/>
  <c r="E3880" i="1"/>
  <c r="D3880" i="1"/>
  <c r="A3880" i="1"/>
  <c r="K3879" i="1"/>
  <c r="I3879" i="1"/>
  <c r="G3879" i="1"/>
  <c r="F3879" i="1"/>
  <c r="E3879" i="1"/>
  <c r="D3879" i="1"/>
  <c r="A3879" i="1"/>
  <c r="K3878" i="1"/>
  <c r="I3878" i="1"/>
  <c r="G3878" i="1"/>
  <c r="F3878" i="1"/>
  <c r="E3878" i="1"/>
  <c r="D3878" i="1"/>
  <c r="A3878" i="1"/>
  <c r="K3877" i="1"/>
  <c r="I3877" i="1"/>
  <c r="G3877" i="1"/>
  <c r="F3877" i="1"/>
  <c r="E3877" i="1"/>
  <c r="D3877" i="1"/>
  <c r="A3877" i="1"/>
  <c r="K3876" i="1"/>
  <c r="I3876" i="1"/>
  <c r="G3876" i="1"/>
  <c r="F3876" i="1"/>
  <c r="E3876" i="1"/>
  <c r="D3876" i="1"/>
  <c r="A3876" i="1"/>
  <c r="K3875" i="1"/>
  <c r="I3875" i="1"/>
  <c r="G3875" i="1"/>
  <c r="F3875" i="1"/>
  <c r="E3875" i="1"/>
  <c r="D3875" i="1"/>
  <c r="A3875" i="1"/>
  <c r="K3874" i="1"/>
  <c r="I3874" i="1"/>
  <c r="G3874" i="1"/>
  <c r="F3874" i="1"/>
  <c r="E3874" i="1"/>
  <c r="D3874" i="1"/>
  <c r="A3874" i="1"/>
  <c r="K3873" i="1"/>
  <c r="I3873" i="1"/>
  <c r="G3873" i="1"/>
  <c r="F3873" i="1"/>
  <c r="E3873" i="1"/>
  <c r="D3873" i="1"/>
  <c r="A3873" i="1"/>
  <c r="K3872" i="1"/>
  <c r="I3872" i="1"/>
  <c r="G3872" i="1"/>
  <c r="F3872" i="1"/>
  <c r="E3872" i="1"/>
  <c r="D3872" i="1"/>
  <c r="A3872" i="1"/>
  <c r="K3871" i="1"/>
  <c r="I3871" i="1"/>
  <c r="G3871" i="1"/>
  <c r="F3871" i="1"/>
  <c r="E3871" i="1"/>
  <c r="D3871" i="1"/>
  <c r="A3871" i="1"/>
  <c r="K3870" i="1"/>
  <c r="I3870" i="1"/>
  <c r="G3870" i="1"/>
  <c r="F3870" i="1"/>
  <c r="E3870" i="1"/>
  <c r="D3870" i="1"/>
  <c r="A3870" i="1"/>
  <c r="K3869" i="1"/>
  <c r="I3869" i="1"/>
  <c r="G3869" i="1"/>
  <c r="F3869" i="1"/>
  <c r="E3869" i="1"/>
  <c r="D3869" i="1"/>
  <c r="A3869" i="1"/>
  <c r="K3868" i="1"/>
  <c r="I3868" i="1"/>
  <c r="G3868" i="1"/>
  <c r="F3868" i="1"/>
  <c r="E3868" i="1"/>
  <c r="D3868" i="1"/>
  <c r="A3868" i="1"/>
  <c r="K3867" i="1"/>
  <c r="I3867" i="1"/>
  <c r="G3867" i="1"/>
  <c r="F3867" i="1"/>
  <c r="E3867" i="1"/>
  <c r="D3867" i="1"/>
  <c r="A3867" i="1"/>
  <c r="K3866" i="1"/>
  <c r="I3866" i="1"/>
  <c r="G3866" i="1"/>
  <c r="F3866" i="1"/>
  <c r="E3866" i="1"/>
  <c r="D3866" i="1"/>
  <c r="A3866" i="1"/>
  <c r="K3865" i="1"/>
  <c r="I3865" i="1"/>
  <c r="G3865" i="1"/>
  <c r="F3865" i="1"/>
  <c r="E3865" i="1"/>
  <c r="D3865" i="1"/>
  <c r="A3865" i="1"/>
  <c r="K3864" i="1"/>
  <c r="I3864" i="1"/>
  <c r="G3864" i="1"/>
  <c r="F3864" i="1"/>
  <c r="E3864" i="1"/>
  <c r="D3864" i="1"/>
  <c r="A3864" i="1"/>
  <c r="K3863" i="1"/>
  <c r="I3863" i="1"/>
  <c r="G3863" i="1"/>
  <c r="F3863" i="1"/>
  <c r="E3863" i="1"/>
  <c r="D3863" i="1"/>
  <c r="A3863" i="1"/>
  <c r="K3862" i="1"/>
  <c r="I3862" i="1"/>
  <c r="G3862" i="1"/>
  <c r="F3862" i="1"/>
  <c r="E3862" i="1"/>
  <c r="D3862" i="1"/>
  <c r="A3862" i="1"/>
  <c r="K3861" i="1"/>
  <c r="I3861" i="1"/>
  <c r="G3861" i="1"/>
  <c r="F3861" i="1"/>
  <c r="E3861" i="1"/>
  <c r="D3861" i="1"/>
  <c r="A3861" i="1"/>
  <c r="K3860" i="1"/>
  <c r="I3860" i="1"/>
  <c r="G3860" i="1"/>
  <c r="F3860" i="1"/>
  <c r="E3860" i="1"/>
  <c r="D3860" i="1"/>
  <c r="A3860" i="1"/>
  <c r="K3859" i="1"/>
  <c r="I3859" i="1"/>
  <c r="G3859" i="1"/>
  <c r="F3859" i="1"/>
  <c r="E3859" i="1"/>
  <c r="D3859" i="1"/>
  <c r="A3859" i="1"/>
  <c r="K3858" i="1"/>
  <c r="I3858" i="1"/>
  <c r="G3858" i="1"/>
  <c r="F3858" i="1"/>
  <c r="E3858" i="1"/>
  <c r="D3858" i="1"/>
  <c r="A3858" i="1"/>
  <c r="K3857" i="1"/>
  <c r="I3857" i="1"/>
  <c r="G3857" i="1"/>
  <c r="F3857" i="1"/>
  <c r="E3857" i="1"/>
  <c r="D3857" i="1"/>
  <c r="A3857" i="1"/>
  <c r="K3856" i="1"/>
  <c r="I3856" i="1"/>
  <c r="G3856" i="1"/>
  <c r="F3856" i="1"/>
  <c r="E3856" i="1"/>
  <c r="D3856" i="1"/>
  <c r="A3856" i="1"/>
  <c r="K3855" i="1"/>
  <c r="I3855" i="1"/>
  <c r="G3855" i="1"/>
  <c r="F3855" i="1"/>
  <c r="E3855" i="1"/>
  <c r="D3855" i="1"/>
  <c r="A3855" i="1"/>
  <c r="K3854" i="1"/>
  <c r="I3854" i="1"/>
  <c r="G3854" i="1"/>
  <c r="F3854" i="1"/>
  <c r="E3854" i="1"/>
  <c r="D3854" i="1"/>
  <c r="A3854" i="1"/>
  <c r="K3853" i="1"/>
  <c r="I3853" i="1"/>
  <c r="G3853" i="1"/>
  <c r="F3853" i="1"/>
  <c r="E3853" i="1"/>
  <c r="D3853" i="1"/>
  <c r="A3853" i="1"/>
  <c r="K3852" i="1"/>
  <c r="I3852" i="1"/>
  <c r="G3852" i="1"/>
  <c r="F3852" i="1"/>
  <c r="E3852" i="1"/>
  <c r="D3852" i="1"/>
  <c r="A3852" i="1"/>
  <c r="K3851" i="1"/>
  <c r="I3851" i="1"/>
  <c r="G3851" i="1"/>
  <c r="F3851" i="1"/>
  <c r="E3851" i="1"/>
  <c r="D3851" i="1"/>
  <c r="A3851" i="1"/>
  <c r="K3850" i="1"/>
  <c r="I3850" i="1"/>
  <c r="G3850" i="1"/>
  <c r="F3850" i="1"/>
  <c r="E3850" i="1"/>
  <c r="D3850" i="1"/>
  <c r="A3850" i="1"/>
  <c r="K3849" i="1"/>
  <c r="I3849" i="1"/>
  <c r="G3849" i="1"/>
  <c r="F3849" i="1"/>
  <c r="E3849" i="1"/>
  <c r="D3849" i="1"/>
  <c r="A3849" i="1"/>
  <c r="K3848" i="1"/>
  <c r="I3848" i="1"/>
  <c r="G3848" i="1"/>
  <c r="F3848" i="1"/>
  <c r="E3848" i="1"/>
  <c r="D3848" i="1"/>
  <c r="A3848" i="1"/>
  <c r="K3847" i="1"/>
  <c r="I3847" i="1"/>
  <c r="G3847" i="1"/>
  <c r="F3847" i="1"/>
  <c r="E3847" i="1"/>
  <c r="D3847" i="1"/>
  <c r="A3847" i="1"/>
  <c r="K3846" i="1"/>
  <c r="I3846" i="1"/>
  <c r="G3846" i="1"/>
  <c r="F3846" i="1"/>
  <c r="E3846" i="1"/>
  <c r="D3846" i="1"/>
  <c r="A3846" i="1"/>
  <c r="K3845" i="1"/>
  <c r="I3845" i="1"/>
  <c r="G3845" i="1"/>
  <c r="F3845" i="1"/>
  <c r="E3845" i="1"/>
  <c r="D3845" i="1"/>
  <c r="A3845" i="1"/>
  <c r="K3844" i="1"/>
  <c r="I3844" i="1"/>
  <c r="G3844" i="1"/>
  <c r="F3844" i="1"/>
  <c r="E3844" i="1"/>
  <c r="D3844" i="1"/>
  <c r="A3844" i="1"/>
  <c r="K3843" i="1"/>
  <c r="I3843" i="1"/>
  <c r="G3843" i="1"/>
  <c r="F3843" i="1"/>
  <c r="E3843" i="1"/>
  <c r="D3843" i="1"/>
  <c r="A3843" i="1"/>
  <c r="K3842" i="1"/>
  <c r="I3842" i="1"/>
  <c r="G3842" i="1"/>
  <c r="F3842" i="1"/>
  <c r="E3842" i="1"/>
  <c r="D3842" i="1"/>
  <c r="A3842" i="1"/>
  <c r="K3841" i="1"/>
  <c r="I3841" i="1"/>
  <c r="G3841" i="1"/>
  <c r="F3841" i="1"/>
  <c r="E3841" i="1"/>
  <c r="D3841" i="1"/>
  <c r="A3841" i="1"/>
  <c r="K3840" i="1"/>
  <c r="I3840" i="1"/>
  <c r="G3840" i="1"/>
  <c r="F3840" i="1"/>
  <c r="E3840" i="1"/>
  <c r="D3840" i="1"/>
  <c r="A3840" i="1"/>
  <c r="K3839" i="1"/>
  <c r="I3839" i="1"/>
  <c r="G3839" i="1"/>
  <c r="F3839" i="1"/>
  <c r="E3839" i="1"/>
  <c r="D3839" i="1"/>
  <c r="A3839" i="1"/>
  <c r="K3838" i="1"/>
  <c r="I3838" i="1"/>
  <c r="G3838" i="1"/>
  <c r="F3838" i="1"/>
  <c r="E3838" i="1"/>
  <c r="D3838" i="1"/>
  <c r="A3838" i="1"/>
  <c r="K3837" i="1"/>
  <c r="I3837" i="1"/>
  <c r="G3837" i="1"/>
  <c r="F3837" i="1"/>
  <c r="E3837" i="1"/>
  <c r="D3837" i="1"/>
  <c r="A3837" i="1"/>
  <c r="K3836" i="1"/>
  <c r="I3836" i="1"/>
  <c r="G3836" i="1"/>
  <c r="F3836" i="1"/>
  <c r="E3836" i="1"/>
  <c r="D3836" i="1"/>
  <c r="A3836" i="1"/>
  <c r="K3835" i="1"/>
  <c r="I3835" i="1"/>
  <c r="G3835" i="1"/>
  <c r="F3835" i="1"/>
  <c r="E3835" i="1"/>
  <c r="D3835" i="1"/>
  <c r="A3835" i="1"/>
  <c r="K3834" i="1"/>
  <c r="I3834" i="1"/>
  <c r="G3834" i="1"/>
  <c r="F3834" i="1"/>
  <c r="E3834" i="1"/>
  <c r="D3834" i="1"/>
  <c r="A3834" i="1"/>
  <c r="K3833" i="1"/>
  <c r="I3833" i="1"/>
  <c r="G3833" i="1"/>
  <c r="F3833" i="1"/>
  <c r="E3833" i="1"/>
  <c r="D3833" i="1"/>
  <c r="A3833" i="1"/>
  <c r="K3832" i="1"/>
  <c r="I3832" i="1"/>
  <c r="G3832" i="1"/>
  <c r="F3832" i="1"/>
  <c r="E3832" i="1"/>
  <c r="D3832" i="1"/>
  <c r="A3832" i="1"/>
  <c r="K3831" i="1"/>
  <c r="I3831" i="1"/>
  <c r="G3831" i="1"/>
  <c r="F3831" i="1"/>
  <c r="E3831" i="1"/>
  <c r="D3831" i="1"/>
  <c r="A3831" i="1"/>
  <c r="K3830" i="1"/>
  <c r="I3830" i="1"/>
  <c r="G3830" i="1"/>
  <c r="F3830" i="1"/>
  <c r="E3830" i="1"/>
  <c r="D3830" i="1"/>
  <c r="A3830" i="1"/>
  <c r="K3829" i="1"/>
  <c r="I3829" i="1"/>
  <c r="G3829" i="1"/>
  <c r="F3829" i="1"/>
  <c r="E3829" i="1"/>
  <c r="D3829" i="1"/>
  <c r="A3829" i="1"/>
  <c r="K3828" i="1"/>
  <c r="I3828" i="1"/>
  <c r="G3828" i="1"/>
  <c r="F3828" i="1"/>
  <c r="E3828" i="1"/>
  <c r="D3828" i="1"/>
  <c r="A3828" i="1"/>
  <c r="K3827" i="1"/>
  <c r="I3827" i="1"/>
  <c r="G3827" i="1"/>
  <c r="F3827" i="1"/>
  <c r="E3827" i="1"/>
  <c r="D3827" i="1"/>
  <c r="A3827" i="1"/>
  <c r="K3826" i="1"/>
  <c r="I3826" i="1"/>
  <c r="G3826" i="1"/>
  <c r="F3826" i="1"/>
  <c r="E3826" i="1"/>
  <c r="D3826" i="1"/>
  <c r="A3826" i="1"/>
  <c r="K3825" i="1"/>
  <c r="I3825" i="1"/>
  <c r="G3825" i="1"/>
  <c r="F3825" i="1"/>
  <c r="E3825" i="1"/>
  <c r="D3825" i="1"/>
  <c r="A3825" i="1"/>
  <c r="K3824" i="1"/>
  <c r="I3824" i="1"/>
  <c r="G3824" i="1"/>
  <c r="F3824" i="1"/>
  <c r="E3824" i="1"/>
  <c r="D3824" i="1"/>
  <c r="A3824" i="1"/>
  <c r="K3823" i="1"/>
  <c r="I3823" i="1"/>
  <c r="G3823" i="1"/>
  <c r="F3823" i="1"/>
  <c r="E3823" i="1"/>
  <c r="D3823" i="1"/>
  <c r="A3823" i="1"/>
  <c r="K3822" i="1"/>
  <c r="I3822" i="1"/>
  <c r="G3822" i="1"/>
  <c r="F3822" i="1"/>
  <c r="E3822" i="1"/>
  <c r="D3822" i="1"/>
  <c r="A3822" i="1"/>
  <c r="K3821" i="1"/>
  <c r="I3821" i="1"/>
  <c r="G3821" i="1"/>
  <c r="F3821" i="1"/>
  <c r="E3821" i="1"/>
  <c r="D3821" i="1"/>
  <c r="A3821" i="1"/>
  <c r="K3820" i="1"/>
  <c r="I3820" i="1"/>
  <c r="G3820" i="1"/>
  <c r="F3820" i="1"/>
  <c r="E3820" i="1"/>
  <c r="D3820" i="1"/>
  <c r="A3820" i="1"/>
  <c r="K3819" i="1"/>
  <c r="I3819" i="1"/>
  <c r="G3819" i="1"/>
  <c r="F3819" i="1"/>
  <c r="E3819" i="1"/>
  <c r="D3819" i="1"/>
  <c r="A3819" i="1"/>
  <c r="K3818" i="1"/>
  <c r="I3818" i="1"/>
  <c r="G3818" i="1"/>
  <c r="F3818" i="1"/>
  <c r="E3818" i="1"/>
  <c r="D3818" i="1"/>
  <c r="A3818" i="1"/>
  <c r="K3817" i="1"/>
  <c r="I3817" i="1"/>
  <c r="G3817" i="1"/>
  <c r="F3817" i="1"/>
  <c r="E3817" i="1"/>
  <c r="D3817" i="1"/>
  <c r="A3817" i="1"/>
  <c r="K3816" i="1"/>
  <c r="I3816" i="1"/>
  <c r="G3816" i="1"/>
  <c r="F3816" i="1"/>
  <c r="E3816" i="1"/>
  <c r="D3816" i="1"/>
  <c r="A3816" i="1"/>
  <c r="K3815" i="1"/>
  <c r="I3815" i="1"/>
  <c r="G3815" i="1"/>
  <c r="F3815" i="1"/>
  <c r="E3815" i="1"/>
  <c r="D3815" i="1"/>
  <c r="A3815" i="1"/>
  <c r="K3814" i="1"/>
  <c r="I3814" i="1"/>
  <c r="G3814" i="1"/>
  <c r="F3814" i="1"/>
  <c r="E3814" i="1"/>
  <c r="D3814" i="1"/>
  <c r="A3814" i="1"/>
  <c r="K3813" i="1"/>
  <c r="I3813" i="1"/>
  <c r="G3813" i="1"/>
  <c r="F3813" i="1"/>
  <c r="E3813" i="1"/>
  <c r="D3813" i="1"/>
  <c r="A3813" i="1"/>
  <c r="K3812" i="1"/>
  <c r="I3812" i="1"/>
  <c r="G3812" i="1"/>
  <c r="F3812" i="1"/>
  <c r="E3812" i="1"/>
  <c r="D3812" i="1"/>
  <c r="A3812" i="1"/>
  <c r="K3811" i="1"/>
  <c r="I3811" i="1"/>
  <c r="G3811" i="1"/>
  <c r="F3811" i="1"/>
  <c r="E3811" i="1"/>
  <c r="D3811" i="1"/>
  <c r="A3811" i="1"/>
  <c r="K3810" i="1"/>
  <c r="I3810" i="1"/>
  <c r="G3810" i="1"/>
  <c r="F3810" i="1"/>
  <c r="E3810" i="1"/>
  <c r="D3810" i="1"/>
  <c r="A3810" i="1"/>
  <c r="K3809" i="1"/>
  <c r="I3809" i="1"/>
  <c r="G3809" i="1"/>
  <c r="F3809" i="1"/>
  <c r="E3809" i="1"/>
  <c r="D3809" i="1"/>
  <c r="A3809" i="1"/>
  <c r="K3808" i="1"/>
  <c r="I3808" i="1"/>
  <c r="G3808" i="1"/>
  <c r="F3808" i="1"/>
  <c r="E3808" i="1"/>
  <c r="D3808" i="1"/>
  <c r="A3808" i="1"/>
  <c r="K3807" i="1"/>
  <c r="I3807" i="1"/>
  <c r="G3807" i="1"/>
  <c r="F3807" i="1"/>
  <c r="E3807" i="1"/>
  <c r="D3807" i="1"/>
  <c r="A3807" i="1"/>
  <c r="K3806" i="1"/>
  <c r="I3806" i="1"/>
  <c r="G3806" i="1"/>
  <c r="F3806" i="1"/>
  <c r="E3806" i="1"/>
  <c r="D3806" i="1"/>
  <c r="A3806" i="1"/>
  <c r="K3805" i="1"/>
  <c r="I3805" i="1"/>
  <c r="G3805" i="1"/>
  <c r="F3805" i="1"/>
  <c r="E3805" i="1"/>
  <c r="D3805" i="1"/>
  <c r="A3805" i="1"/>
  <c r="K3804" i="1"/>
  <c r="I3804" i="1"/>
  <c r="G3804" i="1"/>
  <c r="F3804" i="1"/>
  <c r="E3804" i="1"/>
  <c r="D3804" i="1"/>
  <c r="A3804" i="1"/>
  <c r="K3803" i="1"/>
  <c r="I3803" i="1"/>
  <c r="G3803" i="1"/>
  <c r="F3803" i="1"/>
  <c r="E3803" i="1"/>
  <c r="D3803" i="1"/>
  <c r="A3803" i="1"/>
  <c r="K3802" i="1"/>
  <c r="I3802" i="1"/>
  <c r="G3802" i="1"/>
  <c r="F3802" i="1"/>
  <c r="E3802" i="1"/>
  <c r="D3802" i="1"/>
  <c r="A3802" i="1"/>
  <c r="K3801" i="1"/>
  <c r="I3801" i="1"/>
  <c r="G3801" i="1"/>
  <c r="F3801" i="1"/>
  <c r="E3801" i="1"/>
  <c r="D3801" i="1"/>
  <c r="A3801" i="1"/>
  <c r="K3800" i="1"/>
  <c r="I3800" i="1"/>
  <c r="G3800" i="1"/>
  <c r="F3800" i="1"/>
  <c r="E3800" i="1"/>
  <c r="D3800" i="1"/>
  <c r="A3800" i="1"/>
  <c r="K3799" i="1"/>
  <c r="I3799" i="1"/>
  <c r="G3799" i="1"/>
  <c r="F3799" i="1"/>
  <c r="E3799" i="1"/>
  <c r="D3799" i="1"/>
  <c r="A3799" i="1"/>
  <c r="K3798" i="1"/>
  <c r="I3798" i="1"/>
  <c r="G3798" i="1"/>
  <c r="F3798" i="1"/>
  <c r="E3798" i="1"/>
  <c r="D3798" i="1"/>
  <c r="A3798" i="1"/>
  <c r="K3797" i="1"/>
  <c r="I3797" i="1"/>
  <c r="G3797" i="1"/>
  <c r="F3797" i="1"/>
  <c r="E3797" i="1"/>
  <c r="D3797" i="1"/>
  <c r="A3797" i="1"/>
  <c r="K3796" i="1"/>
  <c r="I3796" i="1"/>
  <c r="G3796" i="1"/>
  <c r="F3796" i="1"/>
  <c r="E3796" i="1"/>
  <c r="D3796" i="1"/>
  <c r="A3796" i="1"/>
  <c r="K3795" i="1"/>
  <c r="I3795" i="1"/>
  <c r="G3795" i="1"/>
  <c r="F3795" i="1"/>
  <c r="E3795" i="1"/>
  <c r="D3795" i="1"/>
  <c r="A3795" i="1"/>
  <c r="K3794" i="1"/>
  <c r="I3794" i="1"/>
  <c r="G3794" i="1"/>
  <c r="F3794" i="1"/>
  <c r="E3794" i="1"/>
  <c r="D3794" i="1"/>
  <c r="A3794" i="1"/>
  <c r="K3793" i="1"/>
  <c r="I3793" i="1"/>
  <c r="G3793" i="1"/>
  <c r="F3793" i="1"/>
  <c r="E3793" i="1"/>
  <c r="D3793" i="1"/>
  <c r="A3793" i="1"/>
  <c r="K3792" i="1"/>
  <c r="I3792" i="1"/>
  <c r="G3792" i="1"/>
  <c r="F3792" i="1"/>
  <c r="E3792" i="1"/>
  <c r="D3792" i="1"/>
  <c r="A3792" i="1"/>
  <c r="K3791" i="1"/>
  <c r="I3791" i="1"/>
  <c r="G3791" i="1"/>
  <c r="F3791" i="1"/>
  <c r="E3791" i="1"/>
  <c r="D3791" i="1"/>
  <c r="A3791" i="1"/>
  <c r="K3790" i="1"/>
  <c r="I3790" i="1"/>
  <c r="G3790" i="1"/>
  <c r="F3790" i="1"/>
  <c r="E3790" i="1"/>
  <c r="D3790" i="1"/>
  <c r="A3790" i="1"/>
  <c r="K3789" i="1"/>
  <c r="I3789" i="1"/>
  <c r="G3789" i="1"/>
  <c r="F3789" i="1"/>
  <c r="E3789" i="1"/>
  <c r="D3789" i="1"/>
  <c r="A3789" i="1"/>
  <c r="K3788" i="1"/>
  <c r="I3788" i="1"/>
  <c r="G3788" i="1"/>
  <c r="F3788" i="1"/>
  <c r="E3788" i="1"/>
  <c r="D3788" i="1"/>
  <c r="A3788" i="1"/>
  <c r="K3787" i="1"/>
  <c r="I3787" i="1"/>
  <c r="G3787" i="1"/>
  <c r="F3787" i="1"/>
  <c r="E3787" i="1"/>
  <c r="D3787" i="1"/>
  <c r="A3787" i="1"/>
  <c r="K3786" i="1"/>
  <c r="I3786" i="1"/>
  <c r="G3786" i="1"/>
  <c r="F3786" i="1"/>
  <c r="E3786" i="1"/>
  <c r="D3786" i="1"/>
  <c r="A3786" i="1"/>
  <c r="K3785" i="1"/>
  <c r="I3785" i="1"/>
  <c r="G3785" i="1"/>
  <c r="F3785" i="1"/>
  <c r="E3785" i="1"/>
  <c r="D3785" i="1"/>
  <c r="A3785" i="1"/>
  <c r="K3784" i="1"/>
  <c r="I3784" i="1"/>
  <c r="G3784" i="1"/>
  <c r="F3784" i="1"/>
  <c r="E3784" i="1"/>
  <c r="D3784" i="1"/>
  <c r="A3784" i="1"/>
  <c r="K3783" i="1"/>
  <c r="I3783" i="1"/>
  <c r="G3783" i="1"/>
  <c r="F3783" i="1"/>
  <c r="E3783" i="1"/>
  <c r="D3783" i="1"/>
  <c r="A3783" i="1"/>
  <c r="K3782" i="1"/>
  <c r="I3782" i="1"/>
  <c r="G3782" i="1"/>
  <c r="F3782" i="1"/>
  <c r="E3782" i="1"/>
  <c r="D3782" i="1"/>
  <c r="A3782" i="1"/>
  <c r="K3781" i="1"/>
  <c r="I3781" i="1"/>
  <c r="G3781" i="1"/>
  <c r="F3781" i="1"/>
  <c r="E3781" i="1"/>
  <c r="D3781" i="1"/>
  <c r="A3781" i="1"/>
  <c r="K3780" i="1"/>
  <c r="I3780" i="1"/>
  <c r="G3780" i="1"/>
  <c r="F3780" i="1"/>
  <c r="E3780" i="1"/>
  <c r="D3780" i="1"/>
  <c r="A3780" i="1"/>
  <c r="K3779" i="1"/>
  <c r="I3779" i="1"/>
  <c r="G3779" i="1"/>
  <c r="F3779" i="1"/>
  <c r="E3779" i="1"/>
  <c r="D3779" i="1"/>
  <c r="A3779" i="1"/>
  <c r="K3778" i="1"/>
  <c r="I3778" i="1"/>
  <c r="G3778" i="1"/>
  <c r="F3778" i="1"/>
  <c r="E3778" i="1"/>
  <c r="D3778" i="1"/>
  <c r="A3778" i="1"/>
  <c r="K3777" i="1"/>
  <c r="I3777" i="1"/>
  <c r="G3777" i="1"/>
  <c r="F3777" i="1"/>
  <c r="E3777" i="1"/>
  <c r="D3777" i="1"/>
  <c r="A3777" i="1"/>
  <c r="K3776" i="1"/>
  <c r="I3776" i="1"/>
  <c r="G3776" i="1"/>
  <c r="F3776" i="1"/>
  <c r="E3776" i="1"/>
  <c r="D3776" i="1"/>
  <c r="A3776" i="1"/>
  <c r="K3775" i="1"/>
  <c r="I3775" i="1"/>
  <c r="G3775" i="1"/>
  <c r="F3775" i="1"/>
  <c r="E3775" i="1"/>
  <c r="D3775" i="1"/>
  <c r="A3775" i="1"/>
  <c r="K3774" i="1"/>
  <c r="I3774" i="1"/>
  <c r="G3774" i="1"/>
  <c r="F3774" i="1"/>
  <c r="E3774" i="1"/>
  <c r="D3774" i="1"/>
  <c r="A3774" i="1"/>
  <c r="K3773" i="1"/>
  <c r="I3773" i="1"/>
  <c r="G3773" i="1"/>
  <c r="F3773" i="1"/>
  <c r="E3773" i="1"/>
  <c r="D3773" i="1"/>
  <c r="A3773" i="1"/>
  <c r="K3772" i="1"/>
  <c r="I3772" i="1"/>
  <c r="G3772" i="1"/>
  <c r="F3772" i="1"/>
  <c r="E3772" i="1"/>
  <c r="D3772" i="1"/>
  <c r="A3772" i="1"/>
  <c r="K3771" i="1"/>
  <c r="I3771" i="1"/>
  <c r="G3771" i="1"/>
  <c r="F3771" i="1"/>
  <c r="E3771" i="1"/>
  <c r="D3771" i="1"/>
  <c r="A3771" i="1"/>
  <c r="K3770" i="1"/>
  <c r="I3770" i="1"/>
  <c r="G3770" i="1"/>
  <c r="F3770" i="1"/>
  <c r="E3770" i="1"/>
  <c r="D3770" i="1"/>
  <c r="A3770" i="1"/>
  <c r="K3769" i="1"/>
  <c r="I3769" i="1"/>
  <c r="G3769" i="1"/>
  <c r="F3769" i="1"/>
  <c r="E3769" i="1"/>
  <c r="D3769" i="1"/>
  <c r="A3769" i="1"/>
  <c r="K3768" i="1"/>
  <c r="I3768" i="1"/>
  <c r="G3768" i="1"/>
  <c r="F3768" i="1"/>
  <c r="E3768" i="1"/>
  <c r="D3768" i="1"/>
  <c r="A3768" i="1"/>
  <c r="K3767" i="1"/>
  <c r="I3767" i="1"/>
  <c r="G3767" i="1"/>
  <c r="F3767" i="1"/>
  <c r="E3767" i="1"/>
  <c r="D3767" i="1"/>
  <c r="A3767" i="1"/>
  <c r="K3766" i="1"/>
  <c r="I3766" i="1"/>
  <c r="G3766" i="1"/>
  <c r="F3766" i="1"/>
  <c r="E3766" i="1"/>
  <c r="D3766" i="1"/>
  <c r="A3766" i="1"/>
  <c r="K3765" i="1"/>
  <c r="I3765" i="1"/>
  <c r="G3765" i="1"/>
  <c r="F3765" i="1"/>
  <c r="E3765" i="1"/>
  <c r="D3765" i="1"/>
  <c r="A3765" i="1"/>
  <c r="K3764" i="1"/>
  <c r="I3764" i="1"/>
  <c r="G3764" i="1"/>
  <c r="F3764" i="1"/>
  <c r="E3764" i="1"/>
  <c r="D3764" i="1"/>
  <c r="A3764" i="1"/>
  <c r="K3763" i="1"/>
  <c r="I3763" i="1"/>
  <c r="G3763" i="1"/>
  <c r="F3763" i="1"/>
  <c r="E3763" i="1"/>
  <c r="D3763" i="1"/>
  <c r="A3763" i="1"/>
  <c r="K3762" i="1"/>
  <c r="I3762" i="1"/>
  <c r="G3762" i="1"/>
  <c r="F3762" i="1"/>
  <c r="E3762" i="1"/>
  <c r="D3762" i="1"/>
  <c r="A3762" i="1"/>
  <c r="K3761" i="1"/>
  <c r="I3761" i="1"/>
  <c r="G3761" i="1"/>
  <c r="F3761" i="1"/>
  <c r="E3761" i="1"/>
  <c r="D3761" i="1"/>
  <c r="A3761" i="1"/>
  <c r="K3760" i="1"/>
  <c r="I3760" i="1"/>
  <c r="G3760" i="1"/>
  <c r="F3760" i="1"/>
  <c r="E3760" i="1"/>
  <c r="D3760" i="1"/>
  <c r="A3760" i="1"/>
  <c r="K3759" i="1"/>
  <c r="I3759" i="1"/>
  <c r="G3759" i="1"/>
  <c r="F3759" i="1"/>
  <c r="E3759" i="1"/>
  <c r="D3759" i="1"/>
  <c r="A3759" i="1"/>
  <c r="K3758" i="1"/>
  <c r="I3758" i="1"/>
  <c r="G3758" i="1"/>
  <c r="F3758" i="1"/>
  <c r="E3758" i="1"/>
  <c r="D3758" i="1"/>
  <c r="A3758" i="1"/>
  <c r="K3757" i="1"/>
  <c r="I3757" i="1"/>
  <c r="G3757" i="1"/>
  <c r="F3757" i="1"/>
  <c r="E3757" i="1"/>
  <c r="D3757" i="1"/>
  <c r="A3757" i="1"/>
  <c r="K3756" i="1"/>
  <c r="I3756" i="1"/>
  <c r="G3756" i="1"/>
  <c r="F3756" i="1"/>
  <c r="E3756" i="1"/>
  <c r="D3756" i="1"/>
  <c r="A3756" i="1"/>
  <c r="K3755" i="1"/>
  <c r="I3755" i="1"/>
  <c r="G3755" i="1"/>
  <c r="F3755" i="1"/>
  <c r="E3755" i="1"/>
  <c r="D3755" i="1"/>
  <c r="A3755" i="1"/>
  <c r="K3754" i="1"/>
  <c r="I3754" i="1"/>
  <c r="G3754" i="1"/>
  <c r="F3754" i="1"/>
  <c r="E3754" i="1"/>
  <c r="D3754" i="1"/>
  <c r="A3754" i="1"/>
  <c r="K3753" i="1"/>
  <c r="I3753" i="1"/>
  <c r="G3753" i="1"/>
  <c r="F3753" i="1"/>
  <c r="E3753" i="1"/>
  <c r="D3753" i="1"/>
  <c r="A3753" i="1"/>
  <c r="K3752" i="1"/>
  <c r="I3752" i="1"/>
  <c r="G3752" i="1"/>
  <c r="F3752" i="1"/>
  <c r="E3752" i="1"/>
  <c r="D3752" i="1"/>
  <c r="A3752" i="1"/>
  <c r="K3751" i="1"/>
  <c r="I3751" i="1"/>
  <c r="G3751" i="1"/>
  <c r="F3751" i="1"/>
  <c r="E3751" i="1"/>
  <c r="D3751" i="1"/>
  <c r="A3751" i="1"/>
  <c r="K3750" i="1"/>
  <c r="I3750" i="1"/>
  <c r="G3750" i="1"/>
  <c r="F3750" i="1"/>
  <c r="E3750" i="1"/>
  <c r="D3750" i="1"/>
  <c r="A3750" i="1"/>
  <c r="K3749" i="1"/>
  <c r="I3749" i="1"/>
  <c r="G3749" i="1"/>
  <c r="F3749" i="1"/>
  <c r="E3749" i="1"/>
  <c r="D3749" i="1"/>
  <c r="A3749" i="1"/>
  <c r="K3748" i="1"/>
  <c r="I3748" i="1"/>
  <c r="G3748" i="1"/>
  <c r="F3748" i="1"/>
  <c r="E3748" i="1"/>
  <c r="D3748" i="1"/>
  <c r="A3748" i="1"/>
  <c r="K3747" i="1"/>
  <c r="I3747" i="1"/>
  <c r="G3747" i="1"/>
  <c r="F3747" i="1"/>
  <c r="E3747" i="1"/>
  <c r="D3747" i="1"/>
  <c r="A3747" i="1"/>
  <c r="K3746" i="1"/>
  <c r="I3746" i="1"/>
  <c r="G3746" i="1"/>
  <c r="F3746" i="1"/>
  <c r="E3746" i="1"/>
  <c r="D3746" i="1"/>
  <c r="A3746" i="1"/>
  <c r="K3745" i="1"/>
  <c r="I3745" i="1"/>
  <c r="G3745" i="1"/>
  <c r="F3745" i="1"/>
  <c r="E3745" i="1"/>
  <c r="D3745" i="1"/>
  <c r="A3745" i="1"/>
  <c r="K3744" i="1"/>
  <c r="I3744" i="1"/>
  <c r="G3744" i="1"/>
  <c r="F3744" i="1"/>
  <c r="E3744" i="1"/>
  <c r="D3744" i="1"/>
  <c r="A3744" i="1"/>
  <c r="K3743" i="1"/>
  <c r="I3743" i="1"/>
  <c r="G3743" i="1"/>
  <c r="F3743" i="1"/>
  <c r="E3743" i="1"/>
  <c r="D3743" i="1"/>
  <c r="A3743" i="1"/>
  <c r="K3742" i="1"/>
  <c r="I3742" i="1"/>
  <c r="G3742" i="1"/>
  <c r="F3742" i="1"/>
  <c r="E3742" i="1"/>
  <c r="D3742" i="1"/>
  <c r="A3742" i="1"/>
  <c r="K3741" i="1"/>
  <c r="I3741" i="1"/>
  <c r="G3741" i="1"/>
  <c r="F3741" i="1"/>
  <c r="E3741" i="1"/>
  <c r="D3741" i="1"/>
  <c r="A3741" i="1"/>
  <c r="K3740" i="1"/>
  <c r="I3740" i="1"/>
  <c r="G3740" i="1"/>
  <c r="F3740" i="1"/>
  <c r="E3740" i="1"/>
  <c r="D3740" i="1"/>
  <c r="A3740" i="1"/>
  <c r="K3739" i="1"/>
  <c r="I3739" i="1"/>
  <c r="G3739" i="1"/>
  <c r="F3739" i="1"/>
  <c r="E3739" i="1"/>
  <c r="D3739" i="1"/>
  <c r="A3739" i="1"/>
  <c r="K3738" i="1"/>
  <c r="I3738" i="1"/>
  <c r="G3738" i="1"/>
  <c r="F3738" i="1"/>
  <c r="E3738" i="1"/>
  <c r="D3738" i="1"/>
  <c r="A3738" i="1"/>
  <c r="K3737" i="1"/>
  <c r="I3737" i="1"/>
  <c r="G3737" i="1"/>
  <c r="F3737" i="1"/>
  <c r="E3737" i="1"/>
  <c r="D3737" i="1"/>
  <c r="A3737" i="1"/>
  <c r="K3736" i="1"/>
  <c r="I3736" i="1"/>
  <c r="G3736" i="1"/>
  <c r="F3736" i="1"/>
  <c r="E3736" i="1"/>
  <c r="D3736" i="1"/>
  <c r="A3736" i="1"/>
  <c r="K3735" i="1"/>
  <c r="I3735" i="1"/>
  <c r="G3735" i="1"/>
  <c r="F3735" i="1"/>
  <c r="E3735" i="1"/>
  <c r="D3735" i="1"/>
  <c r="A3735" i="1"/>
  <c r="K3734" i="1"/>
  <c r="I3734" i="1"/>
  <c r="G3734" i="1"/>
  <c r="F3734" i="1"/>
  <c r="E3734" i="1"/>
  <c r="D3734" i="1"/>
  <c r="A3734" i="1"/>
  <c r="K3733" i="1"/>
  <c r="I3733" i="1"/>
  <c r="G3733" i="1"/>
  <c r="F3733" i="1"/>
  <c r="E3733" i="1"/>
  <c r="D3733" i="1"/>
  <c r="A3733" i="1"/>
  <c r="K3732" i="1"/>
  <c r="I3732" i="1"/>
  <c r="G3732" i="1"/>
  <c r="F3732" i="1"/>
  <c r="E3732" i="1"/>
  <c r="D3732" i="1"/>
  <c r="A3732" i="1"/>
  <c r="K3731" i="1"/>
  <c r="I3731" i="1"/>
  <c r="G3731" i="1"/>
  <c r="F3731" i="1"/>
  <c r="E3731" i="1"/>
  <c r="D3731" i="1"/>
  <c r="A3731" i="1"/>
  <c r="K3730" i="1"/>
  <c r="I3730" i="1"/>
  <c r="G3730" i="1"/>
  <c r="F3730" i="1"/>
  <c r="E3730" i="1"/>
  <c r="D3730" i="1"/>
  <c r="A3730" i="1"/>
  <c r="K3729" i="1"/>
  <c r="I3729" i="1"/>
  <c r="G3729" i="1"/>
  <c r="F3729" i="1"/>
  <c r="E3729" i="1"/>
  <c r="D3729" i="1"/>
  <c r="A3729" i="1"/>
  <c r="K3728" i="1"/>
  <c r="I3728" i="1"/>
  <c r="G3728" i="1"/>
  <c r="F3728" i="1"/>
  <c r="E3728" i="1"/>
  <c r="D3728" i="1"/>
  <c r="A3728" i="1"/>
  <c r="K3727" i="1"/>
  <c r="I3727" i="1"/>
  <c r="G3727" i="1"/>
  <c r="F3727" i="1"/>
  <c r="E3727" i="1"/>
  <c r="D3727" i="1"/>
  <c r="A3727" i="1"/>
  <c r="K3726" i="1"/>
  <c r="I3726" i="1"/>
  <c r="G3726" i="1"/>
  <c r="F3726" i="1"/>
  <c r="E3726" i="1"/>
  <c r="D3726" i="1"/>
  <c r="A3726" i="1"/>
  <c r="K3725" i="1"/>
  <c r="I3725" i="1"/>
  <c r="G3725" i="1"/>
  <c r="F3725" i="1"/>
  <c r="E3725" i="1"/>
  <c r="D3725" i="1"/>
  <c r="A3725" i="1"/>
  <c r="K3724" i="1"/>
  <c r="I3724" i="1"/>
  <c r="G3724" i="1"/>
  <c r="F3724" i="1"/>
  <c r="E3724" i="1"/>
  <c r="D3724" i="1"/>
  <c r="A3724" i="1"/>
  <c r="K3723" i="1"/>
  <c r="I3723" i="1"/>
  <c r="G3723" i="1"/>
  <c r="F3723" i="1"/>
  <c r="E3723" i="1"/>
  <c r="D3723" i="1"/>
  <c r="A3723" i="1"/>
  <c r="K3722" i="1"/>
  <c r="I3722" i="1"/>
  <c r="G3722" i="1"/>
  <c r="F3722" i="1"/>
  <c r="E3722" i="1"/>
  <c r="D3722" i="1"/>
  <c r="A3722" i="1"/>
  <c r="K3721" i="1"/>
  <c r="I3721" i="1"/>
  <c r="G3721" i="1"/>
  <c r="F3721" i="1"/>
  <c r="E3721" i="1"/>
  <c r="D3721" i="1"/>
  <c r="A3721" i="1"/>
  <c r="K3720" i="1"/>
  <c r="I3720" i="1"/>
  <c r="G3720" i="1"/>
  <c r="F3720" i="1"/>
  <c r="E3720" i="1"/>
  <c r="D3720" i="1"/>
  <c r="A3720" i="1"/>
  <c r="K3719" i="1"/>
  <c r="I3719" i="1"/>
  <c r="G3719" i="1"/>
  <c r="F3719" i="1"/>
  <c r="E3719" i="1"/>
  <c r="D3719" i="1"/>
  <c r="A3719" i="1"/>
  <c r="K3718" i="1"/>
  <c r="I3718" i="1"/>
  <c r="G3718" i="1"/>
  <c r="F3718" i="1"/>
  <c r="E3718" i="1"/>
  <c r="D3718" i="1"/>
  <c r="A3718" i="1"/>
  <c r="K3717" i="1"/>
  <c r="I3717" i="1"/>
  <c r="G3717" i="1"/>
  <c r="F3717" i="1"/>
  <c r="E3717" i="1"/>
  <c r="D3717" i="1"/>
  <c r="A3717" i="1"/>
  <c r="K3716" i="1"/>
  <c r="I3716" i="1"/>
  <c r="G3716" i="1"/>
  <c r="F3716" i="1"/>
  <c r="E3716" i="1"/>
  <c r="D3716" i="1"/>
  <c r="A3716" i="1"/>
  <c r="K3715" i="1"/>
  <c r="I3715" i="1"/>
  <c r="G3715" i="1"/>
  <c r="F3715" i="1"/>
  <c r="E3715" i="1"/>
  <c r="D3715" i="1"/>
  <c r="A3715" i="1"/>
  <c r="K3714" i="1"/>
  <c r="I3714" i="1"/>
  <c r="G3714" i="1"/>
  <c r="F3714" i="1"/>
  <c r="E3714" i="1"/>
  <c r="D3714" i="1"/>
  <c r="A3714" i="1"/>
  <c r="K3713" i="1"/>
  <c r="I3713" i="1"/>
  <c r="G3713" i="1"/>
  <c r="F3713" i="1"/>
  <c r="E3713" i="1"/>
  <c r="D3713" i="1"/>
  <c r="A3713" i="1"/>
  <c r="K3712" i="1"/>
  <c r="I3712" i="1"/>
  <c r="G3712" i="1"/>
  <c r="F3712" i="1"/>
  <c r="E3712" i="1"/>
  <c r="D3712" i="1"/>
  <c r="A3712" i="1"/>
  <c r="K3711" i="1"/>
  <c r="I3711" i="1"/>
  <c r="G3711" i="1"/>
  <c r="F3711" i="1"/>
  <c r="E3711" i="1"/>
  <c r="D3711" i="1"/>
  <c r="A3711" i="1"/>
  <c r="K3710" i="1"/>
  <c r="I3710" i="1"/>
  <c r="G3710" i="1"/>
  <c r="F3710" i="1"/>
  <c r="E3710" i="1"/>
  <c r="D3710" i="1"/>
  <c r="A3710" i="1"/>
  <c r="K3709" i="1"/>
  <c r="I3709" i="1"/>
  <c r="G3709" i="1"/>
  <c r="F3709" i="1"/>
  <c r="E3709" i="1"/>
  <c r="D3709" i="1"/>
  <c r="A3709" i="1"/>
  <c r="K3708" i="1"/>
  <c r="I3708" i="1"/>
  <c r="G3708" i="1"/>
  <c r="F3708" i="1"/>
  <c r="E3708" i="1"/>
  <c r="D3708" i="1"/>
  <c r="A3708" i="1"/>
  <c r="K3707" i="1"/>
  <c r="I3707" i="1"/>
  <c r="G3707" i="1"/>
  <c r="F3707" i="1"/>
  <c r="E3707" i="1"/>
  <c r="D3707" i="1"/>
  <c r="A3707" i="1"/>
  <c r="K3706" i="1"/>
  <c r="I3706" i="1"/>
  <c r="G3706" i="1"/>
  <c r="F3706" i="1"/>
  <c r="E3706" i="1"/>
  <c r="D3706" i="1"/>
  <c r="A3706" i="1"/>
  <c r="K3705" i="1"/>
  <c r="I3705" i="1"/>
  <c r="G3705" i="1"/>
  <c r="F3705" i="1"/>
  <c r="E3705" i="1"/>
  <c r="D3705" i="1"/>
  <c r="A3705" i="1"/>
  <c r="K3704" i="1"/>
  <c r="I3704" i="1"/>
  <c r="G3704" i="1"/>
  <c r="F3704" i="1"/>
  <c r="E3704" i="1"/>
  <c r="D3704" i="1"/>
  <c r="A3704" i="1"/>
  <c r="K3703" i="1"/>
  <c r="I3703" i="1"/>
  <c r="G3703" i="1"/>
  <c r="F3703" i="1"/>
  <c r="E3703" i="1"/>
  <c r="D3703" i="1"/>
  <c r="A3703" i="1"/>
  <c r="K3702" i="1"/>
  <c r="I3702" i="1"/>
  <c r="G3702" i="1"/>
  <c r="F3702" i="1"/>
  <c r="E3702" i="1"/>
  <c r="D3702" i="1"/>
  <c r="A3702" i="1"/>
  <c r="K3701" i="1"/>
  <c r="I3701" i="1"/>
  <c r="G3701" i="1"/>
  <c r="F3701" i="1"/>
  <c r="E3701" i="1"/>
  <c r="D3701" i="1"/>
  <c r="A3701" i="1"/>
  <c r="K3700" i="1"/>
  <c r="I3700" i="1"/>
  <c r="G3700" i="1"/>
  <c r="F3700" i="1"/>
  <c r="E3700" i="1"/>
  <c r="D3700" i="1"/>
  <c r="A3700" i="1"/>
  <c r="K3699" i="1"/>
  <c r="I3699" i="1"/>
  <c r="G3699" i="1"/>
  <c r="F3699" i="1"/>
  <c r="E3699" i="1"/>
  <c r="D3699" i="1"/>
  <c r="A3699" i="1"/>
  <c r="K3698" i="1"/>
  <c r="I3698" i="1"/>
  <c r="G3698" i="1"/>
  <c r="F3698" i="1"/>
  <c r="E3698" i="1"/>
  <c r="D3698" i="1"/>
  <c r="A3698" i="1"/>
  <c r="K3697" i="1"/>
  <c r="I3697" i="1"/>
  <c r="G3697" i="1"/>
  <c r="F3697" i="1"/>
  <c r="E3697" i="1"/>
  <c r="D3697" i="1"/>
  <c r="A3697" i="1"/>
  <c r="K3696" i="1"/>
  <c r="I3696" i="1"/>
  <c r="G3696" i="1"/>
  <c r="F3696" i="1"/>
  <c r="E3696" i="1"/>
  <c r="D3696" i="1"/>
  <c r="A3696" i="1"/>
  <c r="K3695" i="1"/>
  <c r="I3695" i="1"/>
  <c r="G3695" i="1"/>
  <c r="F3695" i="1"/>
  <c r="E3695" i="1"/>
  <c r="D3695" i="1"/>
  <c r="A3695" i="1"/>
  <c r="K3694" i="1"/>
  <c r="I3694" i="1"/>
  <c r="G3694" i="1"/>
  <c r="F3694" i="1"/>
  <c r="E3694" i="1"/>
  <c r="D3694" i="1"/>
  <c r="A3694" i="1"/>
  <c r="K3693" i="1"/>
  <c r="I3693" i="1"/>
  <c r="G3693" i="1"/>
  <c r="F3693" i="1"/>
  <c r="E3693" i="1"/>
  <c r="D3693" i="1"/>
  <c r="A3693" i="1"/>
  <c r="K3692" i="1"/>
  <c r="I3692" i="1"/>
  <c r="G3692" i="1"/>
  <c r="F3692" i="1"/>
  <c r="E3692" i="1"/>
  <c r="D3692" i="1"/>
  <c r="A3692" i="1"/>
  <c r="K3691" i="1"/>
  <c r="I3691" i="1"/>
  <c r="G3691" i="1"/>
  <c r="F3691" i="1"/>
  <c r="E3691" i="1"/>
  <c r="D3691" i="1"/>
  <c r="A3691" i="1"/>
  <c r="K3690" i="1"/>
  <c r="I3690" i="1"/>
  <c r="G3690" i="1"/>
  <c r="F3690" i="1"/>
  <c r="E3690" i="1"/>
  <c r="D3690" i="1"/>
  <c r="A3690" i="1"/>
  <c r="K3689" i="1"/>
  <c r="I3689" i="1"/>
  <c r="G3689" i="1"/>
  <c r="F3689" i="1"/>
  <c r="E3689" i="1"/>
  <c r="D3689" i="1"/>
  <c r="A3689" i="1"/>
  <c r="K3688" i="1"/>
  <c r="I3688" i="1"/>
  <c r="G3688" i="1"/>
  <c r="F3688" i="1"/>
  <c r="E3688" i="1"/>
  <c r="D3688" i="1"/>
  <c r="A3688" i="1"/>
  <c r="K3687" i="1"/>
  <c r="I3687" i="1"/>
  <c r="G3687" i="1"/>
  <c r="F3687" i="1"/>
  <c r="E3687" i="1"/>
  <c r="D3687" i="1"/>
  <c r="A3687" i="1"/>
  <c r="K3686" i="1"/>
  <c r="I3686" i="1"/>
  <c r="G3686" i="1"/>
  <c r="F3686" i="1"/>
  <c r="E3686" i="1"/>
  <c r="D3686" i="1"/>
  <c r="A3686" i="1"/>
  <c r="K3685" i="1"/>
  <c r="I3685" i="1"/>
  <c r="G3685" i="1"/>
  <c r="F3685" i="1"/>
  <c r="E3685" i="1"/>
  <c r="D3685" i="1"/>
  <c r="A3685" i="1"/>
  <c r="K3684" i="1"/>
  <c r="I3684" i="1"/>
  <c r="G3684" i="1"/>
  <c r="F3684" i="1"/>
  <c r="E3684" i="1"/>
  <c r="D3684" i="1"/>
  <c r="A3684" i="1"/>
  <c r="K3683" i="1"/>
  <c r="I3683" i="1"/>
  <c r="G3683" i="1"/>
  <c r="F3683" i="1"/>
  <c r="E3683" i="1"/>
  <c r="D3683" i="1"/>
  <c r="A3683" i="1"/>
  <c r="K3682" i="1"/>
  <c r="I3682" i="1"/>
  <c r="G3682" i="1"/>
  <c r="F3682" i="1"/>
  <c r="E3682" i="1"/>
  <c r="D3682" i="1"/>
  <c r="A3682" i="1"/>
  <c r="K3681" i="1"/>
  <c r="I3681" i="1"/>
  <c r="G3681" i="1"/>
  <c r="F3681" i="1"/>
  <c r="E3681" i="1"/>
  <c r="D3681" i="1"/>
  <c r="A3681" i="1"/>
  <c r="K3680" i="1"/>
  <c r="I3680" i="1"/>
  <c r="G3680" i="1"/>
  <c r="F3680" i="1"/>
  <c r="E3680" i="1"/>
  <c r="D3680" i="1"/>
  <c r="A3680" i="1"/>
  <c r="K3679" i="1"/>
  <c r="I3679" i="1"/>
  <c r="G3679" i="1"/>
  <c r="F3679" i="1"/>
  <c r="E3679" i="1"/>
  <c r="D3679" i="1"/>
  <c r="A3679" i="1"/>
  <c r="K3678" i="1"/>
  <c r="I3678" i="1"/>
  <c r="G3678" i="1"/>
  <c r="F3678" i="1"/>
  <c r="E3678" i="1"/>
  <c r="D3678" i="1"/>
  <c r="A3678" i="1"/>
  <c r="K3677" i="1"/>
  <c r="I3677" i="1"/>
  <c r="G3677" i="1"/>
  <c r="F3677" i="1"/>
  <c r="E3677" i="1"/>
  <c r="D3677" i="1"/>
  <c r="A3677" i="1"/>
  <c r="K3676" i="1"/>
  <c r="I3676" i="1"/>
  <c r="G3676" i="1"/>
  <c r="F3676" i="1"/>
  <c r="E3676" i="1"/>
  <c r="D3676" i="1"/>
  <c r="A3676" i="1"/>
  <c r="K3675" i="1"/>
  <c r="I3675" i="1"/>
  <c r="G3675" i="1"/>
  <c r="F3675" i="1"/>
  <c r="E3675" i="1"/>
  <c r="D3675" i="1"/>
  <c r="A3675" i="1"/>
  <c r="K3674" i="1"/>
  <c r="I3674" i="1"/>
  <c r="G3674" i="1"/>
  <c r="F3674" i="1"/>
  <c r="E3674" i="1"/>
  <c r="D3674" i="1"/>
  <c r="A3674" i="1"/>
  <c r="K3673" i="1"/>
  <c r="I3673" i="1"/>
  <c r="G3673" i="1"/>
  <c r="F3673" i="1"/>
  <c r="E3673" i="1"/>
  <c r="D3673" i="1"/>
  <c r="A3673" i="1"/>
  <c r="K3672" i="1"/>
  <c r="I3672" i="1"/>
  <c r="G3672" i="1"/>
  <c r="F3672" i="1"/>
  <c r="E3672" i="1"/>
  <c r="D3672" i="1"/>
  <c r="A3672" i="1"/>
  <c r="K3671" i="1"/>
  <c r="I3671" i="1"/>
  <c r="G3671" i="1"/>
  <c r="F3671" i="1"/>
  <c r="E3671" i="1"/>
  <c r="D3671" i="1"/>
  <c r="A3671" i="1"/>
  <c r="K3670" i="1"/>
  <c r="I3670" i="1"/>
  <c r="G3670" i="1"/>
  <c r="F3670" i="1"/>
  <c r="E3670" i="1"/>
  <c r="D3670" i="1"/>
  <c r="A3670" i="1"/>
  <c r="K3669" i="1"/>
  <c r="I3669" i="1"/>
  <c r="G3669" i="1"/>
  <c r="F3669" i="1"/>
  <c r="E3669" i="1"/>
  <c r="D3669" i="1"/>
  <c r="A3669" i="1"/>
  <c r="K3668" i="1"/>
  <c r="I3668" i="1"/>
  <c r="G3668" i="1"/>
  <c r="F3668" i="1"/>
  <c r="E3668" i="1"/>
  <c r="D3668" i="1"/>
  <c r="A3668" i="1"/>
  <c r="K3667" i="1"/>
  <c r="I3667" i="1"/>
  <c r="G3667" i="1"/>
  <c r="F3667" i="1"/>
  <c r="E3667" i="1"/>
  <c r="D3667" i="1"/>
  <c r="A3667" i="1"/>
  <c r="K3666" i="1"/>
  <c r="I3666" i="1"/>
  <c r="G3666" i="1"/>
  <c r="F3666" i="1"/>
  <c r="E3666" i="1"/>
  <c r="D3666" i="1"/>
  <c r="A3666" i="1"/>
  <c r="K3665" i="1"/>
  <c r="I3665" i="1"/>
  <c r="G3665" i="1"/>
  <c r="F3665" i="1"/>
  <c r="E3665" i="1"/>
  <c r="D3665" i="1"/>
  <c r="A3665" i="1"/>
  <c r="K3664" i="1"/>
  <c r="I3664" i="1"/>
  <c r="G3664" i="1"/>
  <c r="F3664" i="1"/>
  <c r="E3664" i="1"/>
  <c r="D3664" i="1"/>
  <c r="A3664" i="1"/>
  <c r="K3663" i="1"/>
  <c r="I3663" i="1"/>
  <c r="G3663" i="1"/>
  <c r="F3663" i="1"/>
  <c r="E3663" i="1"/>
  <c r="D3663" i="1"/>
  <c r="A3663" i="1"/>
  <c r="K3662" i="1"/>
  <c r="I3662" i="1"/>
  <c r="G3662" i="1"/>
  <c r="F3662" i="1"/>
  <c r="E3662" i="1"/>
  <c r="D3662" i="1"/>
  <c r="A3662" i="1"/>
  <c r="K3661" i="1"/>
  <c r="I3661" i="1"/>
  <c r="G3661" i="1"/>
  <c r="F3661" i="1"/>
  <c r="E3661" i="1"/>
  <c r="D3661" i="1"/>
  <c r="A3661" i="1"/>
  <c r="K3660" i="1"/>
  <c r="I3660" i="1"/>
  <c r="G3660" i="1"/>
  <c r="F3660" i="1"/>
  <c r="E3660" i="1"/>
  <c r="D3660" i="1"/>
  <c r="A3660" i="1"/>
  <c r="K3659" i="1"/>
  <c r="I3659" i="1"/>
  <c r="G3659" i="1"/>
  <c r="F3659" i="1"/>
  <c r="E3659" i="1"/>
  <c r="D3659" i="1"/>
  <c r="A3659" i="1"/>
  <c r="K3658" i="1"/>
  <c r="I3658" i="1"/>
  <c r="G3658" i="1"/>
  <c r="F3658" i="1"/>
  <c r="E3658" i="1"/>
  <c r="D3658" i="1"/>
  <c r="A3658" i="1"/>
  <c r="K3657" i="1"/>
  <c r="I3657" i="1"/>
  <c r="G3657" i="1"/>
  <c r="F3657" i="1"/>
  <c r="E3657" i="1"/>
  <c r="D3657" i="1"/>
  <c r="A3657" i="1"/>
  <c r="K3656" i="1"/>
  <c r="I3656" i="1"/>
  <c r="G3656" i="1"/>
  <c r="F3656" i="1"/>
  <c r="E3656" i="1"/>
  <c r="D3656" i="1"/>
  <c r="A3656" i="1"/>
  <c r="K3655" i="1"/>
  <c r="I3655" i="1"/>
  <c r="G3655" i="1"/>
  <c r="F3655" i="1"/>
  <c r="E3655" i="1"/>
  <c r="D3655" i="1"/>
  <c r="A3655" i="1"/>
  <c r="K3654" i="1"/>
  <c r="I3654" i="1"/>
  <c r="G3654" i="1"/>
  <c r="F3654" i="1"/>
  <c r="E3654" i="1"/>
  <c r="D3654" i="1"/>
  <c r="A3654" i="1"/>
  <c r="K3653" i="1"/>
  <c r="I3653" i="1"/>
  <c r="G3653" i="1"/>
  <c r="F3653" i="1"/>
  <c r="E3653" i="1"/>
  <c r="D3653" i="1"/>
  <c r="A3653" i="1"/>
  <c r="K3652" i="1"/>
  <c r="I3652" i="1"/>
  <c r="G3652" i="1"/>
  <c r="F3652" i="1"/>
  <c r="E3652" i="1"/>
  <c r="D3652" i="1"/>
  <c r="A3652" i="1"/>
  <c r="K3651" i="1"/>
  <c r="I3651" i="1"/>
  <c r="G3651" i="1"/>
  <c r="F3651" i="1"/>
  <c r="E3651" i="1"/>
  <c r="D3651" i="1"/>
  <c r="A3651" i="1"/>
  <c r="K3650" i="1"/>
  <c r="I3650" i="1"/>
  <c r="G3650" i="1"/>
  <c r="F3650" i="1"/>
  <c r="E3650" i="1"/>
  <c r="D3650" i="1"/>
  <c r="A3650" i="1"/>
  <c r="K3649" i="1"/>
  <c r="I3649" i="1"/>
  <c r="G3649" i="1"/>
  <c r="F3649" i="1"/>
  <c r="E3649" i="1"/>
  <c r="D3649" i="1"/>
  <c r="A3649" i="1"/>
  <c r="K3648" i="1"/>
  <c r="I3648" i="1"/>
  <c r="G3648" i="1"/>
  <c r="F3648" i="1"/>
  <c r="E3648" i="1"/>
  <c r="D3648" i="1"/>
  <c r="A3648" i="1"/>
  <c r="K3647" i="1"/>
  <c r="I3647" i="1"/>
  <c r="G3647" i="1"/>
  <c r="F3647" i="1"/>
  <c r="E3647" i="1"/>
  <c r="D3647" i="1"/>
  <c r="A3647" i="1"/>
  <c r="K3646" i="1"/>
  <c r="I3646" i="1"/>
  <c r="G3646" i="1"/>
  <c r="F3646" i="1"/>
  <c r="E3646" i="1"/>
  <c r="D3646" i="1"/>
  <c r="A3646" i="1"/>
  <c r="K3645" i="1"/>
  <c r="I3645" i="1"/>
  <c r="G3645" i="1"/>
  <c r="F3645" i="1"/>
  <c r="E3645" i="1"/>
  <c r="D3645" i="1"/>
  <c r="A3645" i="1"/>
  <c r="K3644" i="1"/>
  <c r="I3644" i="1"/>
  <c r="G3644" i="1"/>
  <c r="F3644" i="1"/>
  <c r="E3644" i="1"/>
  <c r="D3644" i="1"/>
  <c r="A3644" i="1"/>
  <c r="K3643" i="1"/>
  <c r="I3643" i="1"/>
  <c r="G3643" i="1"/>
  <c r="F3643" i="1"/>
  <c r="E3643" i="1"/>
  <c r="D3643" i="1"/>
  <c r="A3643" i="1"/>
  <c r="K3642" i="1"/>
  <c r="I3642" i="1"/>
  <c r="G3642" i="1"/>
  <c r="F3642" i="1"/>
  <c r="E3642" i="1"/>
  <c r="D3642" i="1"/>
  <c r="A3642" i="1"/>
  <c r="K3641" i="1"/>
  <c r="I3641" i="1"/>
  <c r="G3641" i="1"/>
  <c r="F3641" i="1"/>
  <c r="E3641" i="1"/>
  <c r="D3641" i="1"/>
  <c r="A3641" i="1"/>
  <c r="K3640" i="1"/>
  <c r="I3640" i="1"/>
  <c r="G3640" i="1"/>
  <c r="F3640" i="1"/>
  <c r="E3640" i="1"/>
  <c r="D3640" i="1"/>
  <c r="A3640" i="1"/>
  <c r="K3639" i="1"/>
  <c r="I3639" i="1"/>
  <c r="G3639" i="1"/>
  <c r="F3639" i="1"/>
  <c r="E3639" i="1"/>
  <c r="D3639" i="1"/>
  <c r="A3639" i="1"/>
  <c r="K3638" i="1"/>
  <c r="I3638" i="1"/>
  <c r="G3638" i="1"/>
  <c r="F3638" i="1"/>
  <c r="E3638" i="1"/>
  <c r="D3638" i="1"/>
  <c r="A3638" i="1"/>
  <c r="K3637" i="1"/>
  <c r="I3637" i="1"/>
  <c r="G3637" i="1"/>
  <c r="F3637" i="1"/>
  <c r="E3637" i="1"/>
  <c r="D3637" i="1"/>
  <c r="A3637" i="1"/>
  <c r="K3636" i="1"/>
  <c r="I3636" i="1"/>
  <c r="G3636" i="1"/>
  <c r="F3636" i="1"/>
  <c r="E3636" i="1"/>
  <c r="D3636" i="1"/>
  <c r="A3636" i="1"/>
  <c r="K3635" i="1"/>
  <c r="I3635" i="1"/>
  <c r="G3635" i="1"/>
  <c r="F3635" i="1"/>
  <c r="E3635" i="1"/>
  <c r="D3635" i="1"/>
  <c r="A3635" i="1"/>
  <c r="K3634" i="1"/>
  <c r="I3634" i="1"/>
  <c r="G3634" i="1"/>
  <c r="F3634" i="1"/>
  <c r="E3634" i="1"/>
  <c r="D3634" i="1"/>
  <c r="A3634" i="1"/>
  <c r="K3633" i="1"/>
  <c r="I3633" i="1"/>
  <c r="G3633" i="1"/>
  <c r="F3633" i="1"/>
  <c r="E3633" i="1"/>
  <c r="D3633" i="1"/>
  <c r="A3633" i="1"/>
  <c r="K3632" i="1"/>
  <c r="I3632" i="1"/>
  <c r="G3632" i="1"/>
  <c r="F3632" i="1"/>
  <c r="E3632" i="1"/>
  <c r="D3632" i="1"/>
  <c r="A3632" i="1"/>
  <c r="K3631" i="1"/>
  <c r="I3631" i="1"/>
  <c r="G3631" i="1"/>
  <c r="F3631" i="1"/>
  <c r="E3631" i="1"/>
  <c r="D3631" i="1"/>
  <c r="A3631" i="1"/>
  <c r="K3630" i="1"/>
  <c r="I3630" i="1"/>
  <c r="G3630" i="1"/>
  <c r="F3630" i="1"/>
  <c r="E3630" i="1"/>
  <c r="D3630" i="1"/>
  <c r="A3630" i="1"/>
  <c r="K3629" i="1"/>
  <c r="I3629" i="1"/>
  <c r="G3629" i="1"/>
  <c r="F3629" i="1"/>
  <c r="E3629" i="1"/>
  <c r="D3629" i="1"/>
  <c r="A3629" i="1"/>
  <c r="K3628" i="1"/>
  <c r="I3628" i="1"/>
  <c r="G3628" i="1"/>
  <c r="F3628" i="1"/>
  <c r="E3628" i="1"/>
  <c r="D3628" i="1"/>
  <c r="A3628" i="1"/>
  <c r="K3627" i="1"/>
  <c r="I3627" i="1"/>
  <c r="G3627" i="1"/>
  <c r="F3627" i="1"/>
  <c r="E3627" i="1"/>
  <c r="D3627" i="1"/>
  <c r="A3627" i="1"/>
  <c r="K3626" i="1"/>
  <c r="I3626" i="1"/>
  <c r="G3626" i="1"/>
  <c r="F3626" i="1"/>
  <c r="E3626" i="1"/>
  <c r="D3626" i="1"/>
  <c r="A3626" i="1"/>
  <c r="K3625" i="1"/>
  <c r="I3625" i="1"/>
  <c r="G3625" i="1"/>
  <c r="F3625" i="1"/>
  <c r="E3625" i="1"/>
  <c r="D3625" i="1"/>
  <c r="A3625" i="1"/>
  <c r="K3624" i="1"/>
  <c r="I3624" i="1"/>
  <c r="G3624" i="1"/>
  <c r="F3624" i="1"/>
  <c r="E3624" i="1"/>
  <c r="D3624" i="1"/>
  <c r="A3624" i="1"/>
  <c r="K3623" i="1"/>
  <c r="I3623" i="1"/>
  <c r="G3623" i="1"/>
  <c r="F3623" i="1"/>
  <c r="E3623" i="1"/>
  <c r="D3623" i="1"/>
  <c r="A3623" i="1"/>
  <c r="K3622" i="1"/>
  <c r="I3622" i="1"/>
  <c r="G3622" i="1"/>
  <c r="F3622" i="1"/>
  <c r="E3622" i="1"/>
  <c r="D3622" i="1"/>
  <c r="A3622" i="1"/>
  <c r="K3621" i="1"/>
  <c r="I3621" i="1"/>
  <c r="G3621" i="1"/>
  <c r="F3621" i="1"/>
  <c r="E3621" i="1"/>
  <c r="D3621" i="1"/>
  <c r="A3621" i="1"/>
  <c r="K3620" i="1"/>
  <c r="I3620" i="1"/>
  <c r="G3620" i="1"/>
  <c r="F3620" i="1"/>
  <c r="E3620" i="1"/>
  <c r="D3620" i="1"/>
  <c r="A3620" i="1"/>
  <c r="K3619" i="1"/>
  <c r="I3619" i="1"/>
  <c r="G3619" i="1"/>
  <c r="F3619" i="1"/>
  <c r="E3619" i="1"/>
  <c r="D3619" i="1"/>
  <c r="A3619" i="1"/>
  <c r="K3618" i="1"/>
  <c r="I3618" i="1"/>
  <c r="G3618" i="1"/>
  <c r="F3618" i="1"/>
  <c r="E3618" i="1"/>
  <c r="D3618" i="1"/>
  <c r="A3618" i="1"/>
  <c r="K3617" i="1"/>
  <c r="I3617" i="1"/>
  <c r="G3617" i="1"/>
  <c r="F3617" i="1"/>
  <c r="E3617" i="1"/>
  <c r="D3617" i="1"/>
  <c r="A3617" i="1"/>
  <c r="K3616" i="1"/>
  <c r="I3616" i="1"/>
  <c r="G3616" i="1"/>
  <c r="F3616" i="1"/>
  <c r="E3616" i="1"/>
  <c r="D3616" i="1"/>
  <c r="A3616" i="1"/>
  <c r="K3615" i="1"/>
  <c r="I3615" i="1"/>
  <c r="G3615" i="1"/>
  <c r="F3615" i="1"/>
  <c r="E3615" i="1"/>
  <c r="D3615" i="1"/>
  <c r="A3615" i="1"/>
  <c r="K3614" i="1"/>
  <c r="I3614" i="1"/>
  <c r="G3614" i="1"/>
  <c r="F3614" i="1"/>
  <c r="E3614" i="1"/>
  <c r="D3614" i="1"/>
  <c r="A3614" i="1"/>
  <c r="K3613" i="1"/>
  <c r="I3613" i="1"/>
  <c r="G3613" i="1"/>
  <c r="F3613" i="1"/>
  <c r="E3613" i="1"/>
  <c r="D3613" i="1"/>
  <c r="A3613" i="1"/>
  <c r="K3612" i="1"/>
  <c r="I3612" i="1"/>
  <c r="G3612" i="1"/>
  <c r="F3612" i="1"/>
  <c r="E3612" i="1"/>
  <c r="D3612" i="1"/>
  <c r="A3612" i="1"/>
  <c r="K3611" i="1"/>
  <c r="I3611" i="1"/>
  <c r="G3611" i="1"/>
  <c r="F3611" i="1"/>
  <c r="E3611" i="1"/>
  <c r="D3611" i="1"/>
  <c r="A3611" i="1"/>
  <c r="K3610" i="1"/>
  <c r="I3610" i="1"/>
  <c r="G3610" i="1"/>
  <c r="F3610" i="1"/>
  <c r="E3610" i="1"/>
  <c r="D3610" i="1"/>
  <c r="A3610" i="1"/>
  <c r="K3609" i="1"/>
  <c r="I3609" i="1"/>
  <c r="G3609" i="1"/>
  <c r="F3609" i="1"/>
  <c r="E3609" i="1"/>
  <c r="D3609" i="1"/>
  <c r="A3609" i="1"/>
  <c r="K3608" i="1"/>
  <c r="I3608" i="1"/>
  <c r="G3608" i="1"/>
  <c r="F3608" i="1"/>
  <c r="E3608" i="1"/>
  <c r="D3608" i="1"/>
  <c r="A3608" i="1"/>
  <c r="K3607" i="1"/>
  <c r="I3607" i="1"/>
  <c r="G3607" i="1"/>
  <c r="F3607" i="1"/>
  <c r="E3607" i="1"/>
  <c r="D3607" i="1"/>
  <c r="A3607" i="1"/>
  <c r="K3606" i="1"/>
  <c r="I3606" i="1"/>
  <c r="G3606" i="1"/>
  <c r="F3606" i="1"/>
  <c r="E3606" i="1"/>
  <c r="D3606" i="1"/>
  <c r="A3606" i="1"/>
  <c r="K3605" i="1"/>
  <c r="I3605" i="1"/>
  <c r="G3605" i="1"/>
  <c r="F3605" i="1"/>
  <c r="E3605" i="1"/>
  <c r="D3605" i="1"/>
  <c r="A3605" i="1"/>
  <c r="K3604" i="1"/>
  <c r="I3604" i="1"/>
  <c r="G3604" i="1"/>
  <c r="F3604" i="1"/>
  <c r="E3604" i="1"/>
  <c r="D3604" i="1"/>
  <c r="A3604" i="1"/>
  <c r="K3603" i="1"/>
  <c r="I3603" i="1"/>
  <c r="G3603" i="1"/>
  <c r="F3603" i="1"/>
  <c r="E3603" i="1"/>
  <c r="D3603" i="1"/>
  <c r="A3603" i="1"/>
  <c r="K3602" i="1"/>
  <c r="I3602" i="1"/>
  <c r="G3602" i="1"/>
  <c r="F3602" i="1"/>
  <c r="E3602" i="1"/>
  <c r="D3602" i="1"/>
  <c r="A3602" i="1"/>
  <c r="K3601" i="1"/>
  <c r="I3601" i="1"/>
  <c r="G3601" i="1"/>
  <c r="F3601" i="1"/>
  <c r="E3601" i="1"/>
  <c r="D3601" i="1"/>
  <c r="A3601" i="1"/>
  <c r="K3600" i="1"/>
  <c r="I3600" i="1"/>
  <c r="G3600" i="1"/>
  <c r="F3600" i="1"/>
  <c r="E3600" i="1"/>
  <c r="D3600" i="1"/>
  <c r="A3600" i="1"/>
  <c r="K3599" i="1"/>
  <c r="I3599" i="1"/>
  <c r="G3599" i="1"/>
  <c r="F3599" i="1"/>
  <c r="E3599" i="1"/>
  <c r="D3599" i="1"/>
  <c r="A3599" i="1"/>
  <c r="K3598" i="1"/>
  <c r="I3598" i="1"/>
  <c r="G3598" i="1"/>
  <c r="F3598" i="1"/>
  <c r="E3598" i="1"/>
  <c r="D3598" i="1"/>
  <c r="A3598" i="1"/>
  <c r="K3597" i="1"/>
  <c r="I3597" i="1"/>
  <c r="G3597" i="1"/>
  <c r="F3597" i="1"/>
  <c r="E3597" i="1"/>
  <c r="D3597" i="1"/>
  <c r="A3597" i="1"/>
  <c r="K3596" i="1"/>
  <c r="I3596" i="1"/>
  <c r="G3596" i="1"/>
  <c r="F3596" i="1"/>
  <c r="E3596" i="1"/>
  <c r="D3596" i="1"/>
  <c r="A3596" i="1"/>
  <c r="K3595" i="1"/>
  <c r="I3595" i="1"/>
  <c r="G3595" i="1"/>
  <c r="F3595" i="1"/>
  <c r="E3595" i="1"/>
  <c r="D3595" i="1"/>
  <c r="A3595" i="1"/>
  <c r="K3594" i="1"/>
  <c r="I3594" i="1"/>
  <c r="G3594" i="1"/>
  <c r="F3594" i="1"/>
  <c r="E3594" i="1"/>
  <c r="D3594" i="1"/>
  <c r="A3594" i="1"/>
  <c r="K3593" i="1"/>
  <c r="I3593" i="1"/>
  <c r="G3593" i="1"/>
  <c r="F3593" i="1"/>
  <c r="E3593" i="1"/>
  <c r="D3593" i="1"/>
  <c r="A3593" i="1"/>
  <c r="K3592" i="1"/>
  <c r="I3592" i="1"/>
  <c r="G3592" i="1"/>
  <c r="F3592" i="1"/>
  <c r="E3592" i="1"/>
  <c r="D3592" i="1"/>
  <c r="A3592" i="1"/>
  <c r="K3591" i="1"/>
  <c r="I3591" i="1"/>
  <c r="G3591" i="1"/>
  <c r="F3591" i="1"/>
  <c r="E3591" i="1"/>
  <c r="D3591" i="1"/>
  <c r="A3591" i="1"/>
  <c r="K3590" i="1"/>
  <c r="I3590" i="1"/>
  <c r="G3590" i="1"/>
  <c r="F3590" i="1"/>
  <c r="E3590" i="1"/>
  <c r="D3590" i="1"/>
  <c r="A3590" i="1"/>
  <c r="K3589" i="1"/>
  <c r="I3589" i="1"/>
  <c r="G3589" i="1"/>
  <c r="F3589" i="1"/>
  <c r="E3589" i="1"/>
  <c r="D3589" i="1"/>
  <c r="A3589" i="1"/>
  <c r="K3588" i="1"/>
  <c r="I3588" i="1"/>
  <c r="G3588" i="1"/>
  <c r="F3588" i="1"/>
  <c r="E3588" i="1"/>
  <c r="D3588" i="1"/>
  <c r="A3588" i="1"/>
  <c r="K3587" i="1"/>
  <c r="I3587" i="1"/>
  <c r="G3587" i="1"/>
  <c r="F3587" i="1"/>
  <c r="E3587" i="1"/>
  <c r="D3587" i="1"/>
  <c r="A3587" i="1"/>
  <c r="K3586" i="1"/>
  <c r="I3586" i="1"/>
  <c r="G3586" i="1"/>
  <c r="F3586" i="1"/>
  <c r="E3586" i="1"/>
  <c r="D3586" i="1"/>
  <c r="A3586" i="1"/>
  <c r="K3585" i="1"/>
  <c r="I3585" i="1"/>
  <c r="G3585" i="1"/>
  <c r="F3585" i="1"/>
  <c r="E3585" i="1"/>
  <c r="D3585" i="1"/>
  <c r="A3585" i="1"/>
  <c r="K3584" i="1"/>
  <c r="I3584" i="1"/>
  <c r="G3584" i="1"/>
  <c r="F3584" i="1"/>
  <c r="E3584" i="1"/>
  <c r="D3584" i="1"/>
  <c r="A3584" i="1"/>
  <c r="K3583" i="1"/>
  <c r="I3583" i="1"/>
  <c r="G3583" i="1"/>
  <c r="F3583" i="1"/>
  <c r="E3583" i="1"/>
  <c r="D3583" i="1"/>
  <c r="A3583" i="1"/>
  <c r="K3582" i="1"/>
  <c r="I3582" i="1"/>
  <c r="G3582" i="1"/>
  <c r="F3582" i="1"/>
  <c r="E3582" i="1"/>
  <c r="D3582" i="1"/>
  <c r="A3582" i="1"/>
  <c r="K3581" i="1"/>
  <c r="I3581" i="1"/>
  <c r="G3581" i="1"/>
  <c r="F3581" i="1"/>
  <c r="E3581" i="1"/>
  <c r="D3581" i="1"/>
  <c r="A3581" i="1"/>
  <c r="K3580" i="1"/>
  <c r="I3580" i="1"/>
  <c r="G3580" i="1"/>
  <c r="F3580" i="1"/>
  <c r="E3580" i="1"/>
  <c r="D3580" i="1"/>
  <c r="A3580" i="1"/>
  <c r="K3579" i="1"/>
  <c r="I3579" i="1"/>
  <c r="G3579" i="1"/>
  <c r="F3579" i="1"/>
  <c r="E3579" i="1"/>
  <c r="D3579" i="1"/>
  <c r="A3579" i="1"/>
  <c r="K3578" i="1"/>
  <c r="I3578" i="1"/>
  <c r="G3578" i="1"/>
  <c r="F3578" i="1"/>
  <c r="E3578" i="1"/>
  <c r="D3578" i="1"/>
  <c r="A3578" i="1"/>
  <c r="K3577" i="1"/>
  <c r="I3577" i="1"/>
  <c r="G3577" i="1"/>
  <c r="F3577" i="1"/>
  <c r="E3577" i="1"/>
  <c r="D3577" i="1"/>
  <c r="A3577" i="1"/>
  <c r="K3576" i="1"/>
  <c r="I3576" i="1"/>
  <c r="G3576" i="1"/>
  <c r="F3576" i="1"/>
  <c r="E3576" i="1"/>
  <c r="D3576" i="1"/>
  <c r="A3576" i="1"/>
  <c r="K3575" i="1"/>
  <c r="I3575" i="1"/>
  <c r="G3575" i="1"/>
  <c r="F3575" i="1"/>
  <c r="E3575" i="1"/>
  <c r="D3575" i="1"/>
  <c r="A3575" i="1"/>
  <c r="K3574" i="1"/>
  <c r="I3574" i="1"/>
  <c r="G3574" i="1"/>
  <c r="F3574" i="1"/>
  <c r="E3574" i="1"/>
  <c r="D3574" i="1"/>
  <c r="A3574" i="1"/>
  <c r="K3573" i="1"/>
  <c r="I3573" i="1"/>
  <c r="G3573" i="1"/>
  <c r="F3573" i="1"/>
  <c r="E3573" i="1"/>
  <c r="D3573" i="1"/>
  <c r="A3573" i="1"/>
  <c r="K3572" i="1"/>
  <c r="I3572" i="1"/>
  <c r="G3572" i="1"/>
  <c r="F3572" i="1"/>
  <c r="E3572" i="1"/>
  <c r="D3572" i="1"/>
  <c r="A3572" i="1"/>
  <c r="K3571" i="1"/>
  <c r="I3571" i="1"/>
  <c r="G3571" i="1"/>
  <c r="F3571" i="1"/>
  <c r="E3571" i="1"/>
  <c r="D3571" i="1"/>
  <c r="A3571" i="1"/>
  <c r="K3570" i="1"/>
  <c r="I3570" i="1"/>
  <c r="G3570" i="1"/>
  <c r="F3570" i="1"/>
  <c r="E3570" i="1"/>
  <c r="D3570" i="1"/>
  <c r="A3570" i="1"/>
  <c r="K3569" i="1"/>
  <c r="I3569" i="1"/>
  <c r="G3569" i="1"/>
  <c r="F3569" i="1"/>
  <c r="E3569" i="1"/>
  <c r="D3569" i="1"/>
  <c r="A3569" i="1"/>
  <c r="K3568" i="1"/>
  <c r="I3568" i="1"/>
  <c r="G3568" i="1"/>
  <c r="F3568" i="1"/>
  <c r="E3568" i="1"/>
  <c r="D3568" i="1"/>
  <c r="A3568" i="1"/>
  <c r="K3567" i="1"/>
  <c r="I3567" i="1"/>
  <c r="G3567" i="1"/>
  <c r="F3567" i="1"/>
  <c r="E3567" i="1"/>
  <c r="D3567" i="1"/>
  <c r="A3567" i="1"/>
  <c r="K3566" i="1"/>
  <c r="I3566" i="1"/>
  <c r="G3566" i="1"/>
  <c r="F3566" i="1"/>
  <c r="E3566" i="1"/>
  <c r="D3566" i="1"/>
  <c r="A3566" i="1"/>
  <c r="K3565" i="1"/>
  <c r="I3565" i="1"/>
  <c r="G3565" i="1"/>
  <c r="F3565" i="1"/>
  <c r="E3565" i="1"/>
  <c r="D3565" i="1"/>
  <c r="A3565" i="1"/>
  <c r="K3564" i="1"/>
  <c r="I3564" i="1"/>
  <c r="G3564" i="1"/>
  <c r="F3564" i="1"/>
  <c r="E3564" i="1"/>
  <c r="D3564" i="1"/>
  <c r="A3564" i="1"/>
  <c r="K3563" i="1"/>
  <c r="I3563" i="1"/>
  <c r="G3563" i="1"/>
  <c r="F3563" i="1"/>
  <c r="E3563" i="1"/>
  <c r="D3563" i="1"/>
  <c r="A3563" i="1"/>
  <c r="K3562" i="1"/>
  <c r="I3562" i="1"/>
  <c r="G3562" i="1"/>
  <c r="F3562" i="1"/>
  <c r="E3562" i="1"/>
  <c r="D3562" i="1"/>
  <c r="A3562" i="1"/>
  <c r="K3561" i="1"/>
  <c r="I3561" i="1"/>
  <c r="G3561" i="1"/>
  <c r="F3561" i="1"/>
  <c r="E3561" i="1"/>
  <c r="D3561" i="1"/>
  <c r="A3561" i="1"/>
  <c r="K3560" i="1"/>
  <c r="I3560" i="1"/>
  <c r="G3560" i="1"/>
  <c r="F3560" i="1"/>
  <c r="E3560" i="1"/>
  <c r="D3560" i="1"/>
  <c r="A3560" i="1"/>
  <c r="K3559" i="1"/>
  <c r="I3559" i="1"/>
  <c r="G3559" i="1"/>
  <c r="F3559" i="1"/>
  <c r="E3559" i="1"/>
  <c r="D3559" i="1"/>
  <c r="A3559" i="1"/>
  <c r="K3558" i="1"/>
  <c r="I3558" i="1"/>
  <c r="G3558" i="1"/>
  <c r="F3558" i="1"/>
  <c r="E3558" i="1"/>
  <c r="D3558" i="1"/>
  <c r="A3558" i="1"/>
  <c r="K3557" i="1"/>
  <c r="I3557" i="1"/>
  <c r="G3557" i="1"/>
  <c r="F3557" i="1"/>
  <c r="E3557" i="1"/>
  <c r="D3557" i="1"/>
  <c r="A3557" i="1"/>
  <c r="K3556" i="1"/>
  <c r="I3556" i="1"/>
  <c r="G3556" i="1"/>
  <c r="F3556" i="1"/>
  <c r="E3556" i="1"/>
  <c r="D3556" i="1"/>
  <c r="A3556" i="1"/>
  <c r="K3555" i="1"/>
  <c r="I3555" i="1"/>
  <c r="G3555" i="1"/>
  <c r="F3555" i="1"/>
  <c r="E3555" i="1"/>
  <c r="D3555" i="1"/>
  <c r="A3555" i="1"/>
  <c r="K3554" i="1"/>
  <c r="I3554" i="1"/>
  <c r="G3554" i="1"/>
  <c r="F3554" i="1"/>
  <c r="E3554" i="1"/>
  <c r="D3554" i="1"/>
  <c r="A3554" i="1"/>
  <c r="K3553" i="1"/>
  <c r="I3553" i="1"/>
  <c r="G3553" i="1"/>
  <c r="F3553" i="1"/>
  <c r="E3553" i="1"/>
  <c r="D3553" i="1"/>
  <c r="A3553" i="1"/>
  <c r="K3552" i="1"/>
  <c r="I3552" i="1"/>
  <c r="G3552" i="1"/>
  <c r="F3552" i="1"/>
  <c r="E3552" i="1"/>
  <c r="D3552" i="1"/>
  <c r="A3552" i="1"/>
  <c r="K3551" i="1"/>
  <c r="I3551" i="1"/>
  <c r="G3551" i="1"/>
  <c r="F3551" i="1"/>
  <c r="E3551" i="1"/>
  <c r="D3551" i="1"/>
  <c r="A3551" i="1"/>
  <c r="K3550" i="1"/>
  <c r="I3550" i="1"/>
  <c r="G3550" i="1"/>
  <c r="F3550" i="1"/>
  <c r="E3550" i="1"/>
  <c r="D3550" i="1"/>
  <c r="A3550" i="1"/>
  <c r="K3549" i="1"/>
  <c r="I3549" i="1"/>
  <c r="G3549" i="1"/>
  <c r="F3549" i="1"/>
  <c r="E3549" i="1"/>
  <c r="D3549" i="1"/>
  <c r="A3549" i="1"/>
  <c r="K3548" i="1"/>
  <c r="I3548" i="1"/>
  <c r="G3548" i="1"/>
  <c r="F3548" i="1"/>
  <c r="E3548" i="1"/>
  <c r="D3548" i="1"/>
  <c r="A3548" i="1"/>
  <c r="K3547" i="1"/>
  <c r="I3547" i="1"/>
  <c r="G3547" i="1"/>
  <c r="F3547" i="1"/>
  <c r="E3547" i="1"/>
  <c r="D3547" i="1"/>
  <c r="A3547" i="1"/>
  <c r="K3546" i="1"/>
  <c r="I3546" i="1"/>
  <c r="G3546" i="1"/>
  <c r="F3546" i="1"/>
  <c r="E3546" i="1"/>
  <c r="D3546" i="1"/>
  <c r="A3546" i="1"/>
  <c r="K3545" i="1"/>
  <c r="I3545" i="1"/>
  <c r="G3545" i="1"/>
  <c r="F3545" i="1"/>
  <c r="E3545" i="1"/>
  <c r="D3545" i="1"/>
  <c r="A3545" i="1"/>
  <c r="K3544" i="1"/>
  <c r="I3544" i="1"/>
  <c r="G3544" i="1"/>
  <c r="F3544" i="1"/>
  <c r="E3544" i="1"/>
  <c r="D3544" i="1"/>
  <c r="A3544" i="1"/>
  <c r="K3543" i="1"/>
  <c r="I3543" i="1"/>
  <c r="G3543" i="1"/>
  <c r="F3543" i="1"/>
  <c r="E3543" i="1"/>
  <c r="D3543" i="1"/>
  <c r="A3543" i="1"/>
  <c r="K3542" i="1"/>
  <c r="I3542" i="1"/>
  <c r="G3542" i="1"/>
  <c r="F3542" i="1"/>
  <c r="E3542" i="1"/>
  <c r="D3542" i="1"/>
  <c r="A3542" i="1"/>
  <c r="K3541" i="1"/>
  <c r="I3541" i="1"/>
  <c r="G3541" i="1"/>
  <c r="F3541" i="1"/>
  <c r="E3541" i="1"/>
  <c r="D3541" i="1"/>
  <c r="A3541" i="1"/>
  <c r="K3540" i="1"/>
  <c r="I3540" i="1"/>
  <c r="G3540" i="1"/>
  <c r="F3540" i="1"/>
  <c r="E3540" i="1"/>
  <c r="D3540" i="1"/>
  <c r="A3540" i="1"/>
  <c r="K3539" i="1"/>
  <c r="I3539" i="1"/>
  <c r="G3539" i="1"/>
  <c r="F3539" i="1"/>
  <c r="E3539" i="1"/>
  <c r="D3539" i="1"/>
  <c r="A3539" i="1"/>
  <c r="K3538" i="1"/>
  <c r="I3538" i="1"/>
  <c r="G3538" i="1"/>
  <c r="F3538" i="1"/>
  <c r="E3538" i="1"/>
  <c r="D3538" i="1"/>
  <c r="A3538" i="1"/>
  <c r="K3537" i="1"/>
  <c r="I3537" i="1"/>
  <c r="G3537" i="1"/>
  <c r="F3537" i="1"/>
  <c r="E3537" i="1"/>
  <c r="D3537" i="1"/>
  <c r="A3537" i="1"/>
  <c r="K3536" i="1"/>
  <c r="I3536" i="1"/>
  <c r="G3536" i="1"/>
  <c r="F3536" i="1"/>
  <c r="E3536" i="1"/>
  <c r="D3536" i="1"/>
  <c r="A3536" i="1"/>
  <c r="K3535" i="1"/>
  <c r="I3535" i="1"/>
  <c r="G3535" i="1"/>
  <c r="F3535" i="1"/>
  <c r="E3535" i="1"/>
  <c r="D3535" i="1"/>
  <c r="A3535" i="1"/>
  <c r="K3534" i="1"/>
  <c r="I3534" i="1"/>
  <c r="G3534" i="1"/>
  <c r="F3534" i="1"/>
  <c r="E3534" i="1"/>
  <c r="D3534" i="1"/>
  <c r="A3534" i="1"/>
  <c r="K3533" i="1"/>
  <c r="I3533" i="1"/>
  <c r="G3533" i="1"/>
  <c r="F3533" i="1"/>
  <c r="E3533" i="1"/>
  <c r="D3533" i="1"/>
  <c r="A3533" i="1"/>
  <c r="K3532" i="1"/>
  <c r="I3532" i="1"/>
  <c r="G3532" i="1"/>
  <c r="F3532" i="1"/>
  <c r="E3532" i="1"/>
  <c r="D3532" i="1"/>
  <c r="A3532" i="1"/>
  <c r="K3531" i="1"/>
  <c r="I3531" i="1"/>
  <c r="G3531" i="1"/>
  <c r="F3531" i="1"/>
  <c r="E3531" i="1"/>
  <c r="D3531" i="1"/>
  <c r="A3531" i="1"/>
  <c r="K3530" i="1"/>
  <c r="I3530" i="1"/>
  <c r="G3530" i="1"/>
  <c r="F3530" i="1"/>
  <c r="E3530" i="1"/>
  <c r="D3530" i="1"/>
  <c r="A3530" i="1"/>
  <c r="K3529" i="1"/>
  <c r="I3529" i="1"/>
  <c r="G3529" i="1"/>
  <c r="F3529" i="1"/>
  <c r="E3529" i="1"/>
  <c r="D3529" i="1"/>
  <c r="A3529" i="1"/>
  <c r="K3528" i="1"/>
  <c r="I3528" i="1"/>
  <c r="G3528" i="1"/>
  <c r="F3528" i="1"/>
  <c r="E3528" i="1"/>
  <c r="D3528" i="1"/>
  <c r="A3528" i="1"/>
  <c r="K3527" i="1"/>
  <c r="I3527" i="1"/>
  <c r="G3527" i="1"/>
  <c r="F3527" i="1"/>
  <c r="E3527" i="1"/>
  <c r="D3527" i="1"/>
  <c r="A3527" i="1"/>
  <c r="K3526" i="1"/>
  <c r="I3526" i="1"/>
  <c r="G3526" i="1"/>
  <c r="F3526" i="1"/>
  <c r="E3526" i="1"/>
  <c r="D3526" i="1"/>
  <c r="A3526" i="1"/>
  <c r="K3525" i="1"/>
  <c r="I3525" i="1"/>
  <c r="G3525" i="1"/>
  <c r="F3525" i="1"/>
  <c r="E3525" i="1"/>
  <c r="D3525" i="1"/>
  <c r="A3525" i="1"/>
  <c r="K3524" i="1"/>
  <c r="I3524" i="1"/>
  <c r="G3524" i="1"/>
  <c r="F3524" i="1"/>
  <c r="E3524" i="1"/>
  <c r="D3524" i="1"/>
  <c r="A3524" i="1"/>
  <c r="K3523" i="1"/>
  <c r="I3523" i="1"/>
  <c r="G3523" i="1"/>
  <c r="F3523" i="1"/>
  <c r="E3523" i="1"/>
  <c r="D3523" i="1"/>
  <c r="A3523" i="1"/>
  <c r="K3522" i="1"/>
  <c r="I3522" i="1"/>
  <c r="G3522" i="1"/>
  <c r="F3522" i="1"/>
  <c r="E3522" i="1"/>
  <c r="D3522" i="1"/>
  <c r="A3522" i="1"/>
  <c r="K3521" i="1"/>
  <c r="I3521" i="1"/>
  <c r="G3521" i="1"/>
  <c r="F3521" i="1"/>
  <c r="E3521" i="1"/>
  <c r="D3521" i="1"/>
  <c r="A3521" i="1"/>
  <c r="K3520" i="1"/>
  <c r="I3520" i="1"/>
  <c r="G3520" i="1"/>
  <c r="F3520" i="1"/>
  <c r="E3520" i="1"/>
  <c r="D3520" i="1"/>
  <c r="A3520" i="1"/>
  <c r="K3519" i="1"/>
  <c r="I3519" i="1"/>
  <c r="G3519" i="1"/>
  <c r="F3519" i="1"/>
  <c r="E3519" i="1"/>
  <c r="D3519" i="1"/>
  <c r="A3519" i="1"/>
  <c r="K3518" i="1"/>
  <c r="I3518" i="1"/>
  <c r="G3518" i="1"/>
  <c r="F3518" i="1"/>
  <c r="E3518" i="1"/>
  <c r="D3518" i="1"/>
  <c r="A3518" i="1"/>
  <c r="K3517" i="1"/>
  <c r="I3517" i="1"/>
  <c r="G3517" i="1"/>
  <c r="F3517" i="1"/>
  <c r="E3517" i="1"/>
  <c r="D3517" i="1"/>
  <c r="A3517" i="1"/>
  <c r="K3516" i="1"/>
  <c r="I3516" i="1"/>
  <c r="G3516" i="1"/>
  <c r="F3516" i="1"/>
  <c r="E3516" i="1"/>
  <c r="D3516" i="1"/>
  <c r="A3516" i="1"/>
  <c r="K3515" i="1"/>
  <c r="I3515" i="1"/>
  <c r="G3515" i="1"/>
  <c r="F3515" i="1"/>
  <c r="E3515" i="1"/>
  <c r="D3515" i="1"/>
  <c r="A3515" i="1"/>
  <c r="K3514" i="1"/>
  <c r="I3514" i="1"/>
  <c r="G3514" i="1"/>
  <c r="F3514" i="1"/>
  <c r="E3514" i="1"/>
  <c r="D3514" i="1"/>
  <c r="A3514" i="1"/>
  <c r="K3513" i="1"/>
  <c r="I3513" i="1"/>
  <c r="G3513" i="1"/>
  <c r="F3513" i="1"/>
  <c r="E3513" i="1"/>
  <c r="D3513" i="1"/>
  <c r="A3513" i="1"/>
  <c r="K3512" i="1"/>
  <c r="I3512" i="1"/>
  <c r="G3512" i="1"/>
  <c r="F3512" i="1"/>
  <c r="E3512" i="1"/>
  <c r="D3512" i="1"/>
  <c r="A3512" i="1"/>
  <c r="K3511" i="1"/>
  <c r="I3511" i="1"/>
  <c r="G3511" i="1"/>
  <c r="F3511" i="1"/>
  <c r="E3511" i="1"/>
  <c r="D3511" i="1"/>
  <c r="A3511" i="1"/>
  <c r="K3510" i="1"/>
  <c r="I3510" i="1"/>
  <c r="G3510" i="1"/>
  <c r="F3510" i="1"/>
  <c r="E3510" i="1"/>
  <c r="D3510" i="1"/>
  <c r="A3510" i="1"/>
  <c r="K3509" i="1"/>
  <c r="I3509" i="1"/>
  <c r="G3509" i="1"/>
  <c r="F3509" i="1"/>
  <c r="E3509" i="1"/>
  <c r="D3509" i="1"/>
  <c r="A3509" i="1"/>
  <c r="K3508" i="1"/>
  <c r="I3508" i="1"/>
  <c r="G3508" i="1"/>
  <c r="F3508" i="1"/>
  <c r="E3508" i="1"/>
  <c r="D3508" i="1"/>
  <c r="A3508" i="1"/>
  <c r="K3507" i="1"/>
  <c r="I3507" i="1"/>
  <c r="G3507" i="1"/>
  <c r="F3507" i="1"/>
  <c r="E3507" i="1"/>
  <c r="D3507" i="1"/>
  <c r="A3507" i="1"/>
  <c r="K3506" i="1"/>
  <c r="I3506" i="1"/>
  <c r="G3506" i="1"/>
  <c r="F3506" i="1"/>
  <c r="E3506" i="1"/>
  <c r="D3506" i="1"/>
  <c r="A3506" i="1"/>
  <c r="K3505" i="1"/>
  <c r="I3505" i="1"/>
  <c r="G3505" i="1"/>
  <c r="F3505" i="1"/>
  <c r="E3505" i="1"/>
  <c r="D3505" i="1"/>
  <c r="A3505" i="1"/>
  <c r="K3504" i="1"/>
  <c r="I3504" i="1"/>
  <c r="G3504" i="1"/>
  <c r="F3504" i="1"/>
  <c r="E3504" i="1"/>
  <c r="D3504" i="1"/>
  <c r="A3504" i="1"/>
  <c r="K3503" i="1"/>
  <c r="I3503" i="1"/>
  <c r="G3503" i="1"/>
  <c r="F3503" i="1"/>
  <c r="E3503" i="1"/>
  <c r="D3503" i="1"/>
  <c r="A3503" i="1"/>
  <c r="K3502" i="1"/>
  <c r="I3502" i="1"/>
  <c r="G3502" i="1"/>
  <c r="F3502" i="1"/>
  <c r="E3502" i="1"/>
  <c r="D3502" i="1"/>
  <c r="A3502" i="1"/>
  <c r="K3501" i="1"/>
  <c r="I3501" i="1"/>
  <c r="G3501" i="1"/>
  <c r="F3501" i="1"/>
  <c r="E3501" i="1"/>
  <c r="D3501" i="1"/>
  <c r="A3501" i="1"/>
  <c r="K3500" i="1"/>
  <c r="I3500" i="1"/>
  <c r="G3500" i="1"/>
  <c r="F3500" i="1"/>
  <c r="E3500" i="1"/>
  <c r="D3500" i="1"/>
  <c r="A3500" i="1"/>
  <c r="K3499" i="1"/>
  <c r="I3499" i="1"/>
  <c r="G3499" i="1"/>
  <c r="F3499" i="1"/>
  <c r="E3499" i="1"/>
  <c r="D3499" i="1"/>
  <c r="A3499" i="1"/>
  <c r="K3498" i="1"/>
  <c r="I3498" i="1"/>
  <c r="G3498" i="1"/>
  <c r="F3498" i="1"/>
  <c r="E3498" i="1"/>
  <c r="D3498" i="1"/>
  <c r="A3498" i="1"/>
  <c r="K3497" i="1"/>
  <c r="I3497" i="1"/>
  <c r="G3497" i="1"/>
  <c r="F3497" i="1"/>
  <c r="E3497" i="1"/>
  <c r="D3497" i="1"/>
  <c r="A3497" i="1"/>
  <c r="K3496" i="1"/>
  <c r="I3496" i="1"/>
  <c r="G3496" i="1"/>
  <c r="F3496" i="1"/>
  <c r="E3496" i="1"/>
  <c r="D3496" i="1"/>
  <c r="A3496" i="1"/>
  <c r="K3495" i="1"/>
  <c r="I3495" i="1"/>
  <c r="G3495" i="1"/>
  <c r="F3495" i="1"/>
  <c r="E3495" i="1"/>
  <c r="D3495" i="1"/>
  <c r="A3495" i="1"/>
  <c r="K3494" i="1"/>
  <c r="I3494" i="1"/>
  <c r="G3494" i="1"/>
  <c r="F3494" i="1"/>
  <c r="E3494" i="1"/>
  <c r="D3494" i="1"/>
  <c r="A3494" i="1"/>
  <c r="K3493" i="1"/>
  <c r="I3493" i="1"/>
  <c r="G3493" i="1"/>
  <c r="F3493" i="1"/>
  <c r="E3493" i="1"/>
  <c r="D3493" i="1"/>
  <c r="A3493" i="1"/>
  <c r="K3492" i="1"/>
  <c r="I3492" i="1"/>
  <c r="G3492" i="1"/>
  <c r="F3492" i="1"/>
  <c r="E3492" i="1"/>
  <c r="D3492" i="1"/>
  <c r="A3492" i="1"/>
  <c r="K3491" i="1"/>
  <c r="I3491" i="1"/>
  <c r="G3491" i="1"/>
  <c r="F3491" i="1"/>
  <c r="E3491" i="1"/>
  <c r="D3491" i="1"/>
  <c r="A3491" i="1"/>
  <c r="K3490" i="1"/>
  <c r="I3490" i="1"/>
  <c r="G3490" i="1"/>
  <c r="F3490" i="1"/>
  <c r="E3490" i="1"/>
  <c r="D3490" i="1"/>
  <c r="A3490" i="1"/>
  <c r="K3489" i="1"/>
  <c r="I3489" i="1"/>
  <c r="G3489" i="1"/>
  <c r="F3489" i="1"/>
  <c r="E3489" i="1"/>
  <c r="D3489" i="1"/>
  <c r="A3489" i="1"/>
  <c r="K3488" i="1"/>
  <c r="I3488" i="1"/>
  <c r="G3488" i="1"/>
  <c r="F3488" i="1"/>
  <c r="E3488" i="1"/>
  <c r="D3488" i="1"/>
  <c r="A3488" i="1"/>
  <c r="K3487" i="1"/>
  <c r="I3487" i="1"/>
  <c r="G3487" i="1"/>
  <c r="F3487" i="1"/>
  <c r="E3487" i="1"/>
  <c r="D3487" i="1"/>
  <c r="A3487" i="1"/>
  <c r="K3486" i="1"/>
  <c r="I3486" i="1"/>
  <c r="G3486" i="1"/>
  <c r="F3486" i="1"/>
  <c r="E3486" i="1"/>
  <c r="D3486" i="1"/>
  <c r="A3486" i="1"/>
  <c r="K3485" i="1"/>
  <c r="I3485" i="1"/>
  <c r="G3485" i="1"/>
  <c r="F3485" i="1"/>
  <c r="E3485" i="1"/>
  <c r="D3485" i="1"/>
  <c r="A3485" i="1"/>
  <c r="K3484" i="1"/>
  <c r="I3484" i="1"/>
  <c r="G3484" i="1"/>
  <c r="F3484" i="1"/>
  <c r="E3484" i="1"/>
  <c r="D3484" i="1"/>
  <c r="A3484" i="1"/>
  <c r="K3483" i="1"/>
  <c r="I3483" i="1"/>
  <c r="G3483" i="1"/>
  <c r="F3483" i="1"/>
  <c r="E3483" i="1"/>
  <c r="D3483" i="1"/>
  <c r="A3483" i="1"/>
  <c r="K3482" i="1"/>
  <c r="I3482" i="1"/>
  <c r="G3482" i="1"/>
  <c r="F3482" i="1"/>
  <c r="E3482" i="1"/>
  <c r="D3482" i="1"/>
  <c r="A3482" i="1"/>
  <c r="K3481" i="1"/>
  <c r="I3481" i="1"/>
  <c r="G3481" i="1"/>
  <c r="F3481" i="1"/>
  <c r="E3481" i="1"/>
  <c r="D3481" i="1"/>
  <c r="A3481" i="1"/>
  <c r="K3480" i="1"/>
  <c r="I3480" i="1"/>
  <c r="G3480" i="1"/>
  <c r="F3480" i="1"/>
  <c r="E3480" i="1"/>
  <c r="D3480" i="1"/>
  <c r="A3480" i="1"/>
  <c r="K3479" i="1"/>
  <c r="I3479" i="1"/>
  <c r="G3479" i="1"/>
  <c r="F3479" i="1"/>
  <c r="E3479" i="1"/>
  <c r="D3479" i="1"/>
  <c r="A3479" i="1"/>
  <c r="K3478" i="1"/>
  <c r="I3478" i="1"/>
  <c r="G3478" i="1"/>
  <c r="F3478" i="1"/>
  <c r="E3478" i="1"/>
  <c r="D3478" i="1"/>
  <c r="A3478" i="1"/>
  <c r="K3477" i="1"/>
  <c r="I3477" i="1"/>
  <c r="G3477" i="1"/>
  <c r="F3477" i="1"/>
  <c r="E3477" i="1"/>
  <c r="D3477" i="1"/>
  <c r="A3477" i="1"/>
  <c r="K3476" i="1"/>
  <c r="I3476" i="1"/>
  <c r="G3476" i="1"/>
  <c r="F3476" i="1"/>
  <c r="E3476" i="1"/>
  <c r="D3476" i="1"/>
  <c r="A3476" i="1"/>
  <c r="K3475" i="1"/>
  <c r="I3475" i="1"/>
  <c r="G3475" i="1"/>
  <c r="F3475" i="1"/>
  <c r="E3475" i="1"/>
  <c r="D3475" i="1"/>
  <c r="A3475" i="1"/>
  <c r="K3474" i="1"/>
  <c r="I3474" i="1"/>
  <c r="G3474" i="1"/>
  <c r="F3474" i="1"/>
  <c r="E3474" i="1"/>
  <c r="D3474" i="1"/>
  <c r="A3474" i="1"/>
  <c r="K3473" i="1"/>
  <c r="I3473" i="1"/>
  <c r="G3473" i="1"/>
  <c r="F3473" i="1"/>
  <c r="E3473" i="1"/>
  <c r="D3473" i="1"/>
  <c r="A3473" i="1"/>
  <c r="K3472" i="1"/>
  <c r="I3472" i="1"/>
  <c r="G3472" i="1"/>
  <c r="F3472" i="1"/>
  <c r="E3472" i="1"/>
  <c r="D3472" i="1"/>
  <c r="A3472" i="1"/>
  <c r="K3471" i="1"/>
  <c r="I3471" i="1"/>
  <c r="G3471" i="1"/>
  <c r="F3471" i="1"/>
  <c r="E3471" i="1"/>
  <c r="D3471" i="1"/>
  <c r="A3471" i="1"/>
  <c r="K3470" i="1"/>
  <c r="I3470" i="1"/>
  <c r="G3470" i="1"/>
  <c r="F3470" i="1"/>
  <c r="E3470" i="1"/>
  <c r="D3470" i="1"/>
  <c r="A3470" i="1"/>
  <c r="K3469" i="1"/>
  <c r="I3469" i="1"/>
  <c r="G3469" i="1"/>
  <c r="F3469" i="1"/>
  <c r="E3469" i="1"/>
  <c r="D3469" i="1"/>
  <c r="A3469" i="1"/>
  <c r="K3468" i="1"/>
  <c r="I3468" i="1"/>
  <c r="G3468" i="1"/>
  <c r="F3468" i="1"/>
  <c r="E3468" i="1"/>
  <c r="D3468" i="1"/>
  <c r="A3468" i="1"/>
  <c r="K3467" i="1"/>
  <c r="I3467" i="1"/>
  <c r="G3467" i="1"/>
  <c r="F3467" i="1"/>
  <c r="E3467" i="1"/>
  <c r="D3467" i="1"/>
  <c r="A3467" i="1"/>
  <c r="K3466" i="1"/>
  <c r="I3466" i="1"/>
  <c r="G3466" i="1"/>
  <c r="F3466" i="1"/>
  <c r="E3466" i="1"/>
  <c r="D3466" i="1"/>
  <c r="A3466" i="1"/>
  <c r="K3465" i="1"/>
  <c r="I3465" i="1"/>
  <c r="G3465" i="1"/>
  <c r="F3465" i="1"/>
  <c r="E3465" i="1"/>
  <c r="D3465" i="1"/>
  <c r="A3465" i="1"/>
  <c r="K3464" i="1"/>
  <c r="I3464" i="1"/>
  <c r="G3464" i="1"/>
  <c r="F3464" i="1"/>
  <c r="E3464" i="1"/>
  <c r="D3464" i="1"/>
  <c r="A3464" i="1"/>
  <c r="K3463" i="1"/>
  <c r="I3463" i="1"/>
  <c r="G3463" i="1"/>
  <c r="F3463" i="1"/>
  <c r="E3463" i="1"/>
  <c r="D3463" i="1"/>
  <c r="A3463" i="1"/>
  <c r="K3462" i="1"/>
  <c r="I3462" i="1"/>
  <c r="G3462" i="1"/>
  <c r="F3462" i="1"/>
  <c r="E3462" i="1"/>
  <c r="D3462" i="1"/>
  <c r="A3462" i="1"/>
  <c r="K3461" i="1"/>
  <c r="I3461" i="1"/>
  <c r="G3461" i="1"/>
  <c r="F3461" i="1"/>
  <c r="E3461" i="1"/>
  <c r="D3461" i="1"/>
  <c r="A3461" i="1"/>
  <c r="K3460" i="1"/>
  <c r="I3460" i="1"/>
  <c r="G3460" i="1"/>
  <c r="F3460" i="1"/>
  <c r="E3460" i="1"/>
  <c r="D3460" i="1"/>
  <c r="A3460" i="1"/>
  <c r="K3459" i="1"/>
  <c r="I3459" i="1"/>
  <c r="G3459" i="1"/>
  <c r="F3459" i="1"/>
  <c r="E3459" i="1"/>
  <c r="D3459" i="1"/>
  <c r="A3459" i="1"/>
  <c r="K3458" i="1"/>
  <c r="I3458" i="1"/>
  <c r="G3458" i="1"/>
  <c r="F3458" i="1"/>
  <c r="E3458" i="1"/>
  <c r="D3458" i="1"/>
  <c r="A3458" i="1"/>
  <c r="K3457" i="1"/>
  <c r="I3457" i="1"/>
  <c r="G3457" i="1"/>
  <c r="F3457" i="1"/>
  <c r="E3457" i="1"/>
  <c r="D3457" i="1"/>
  <c r="A3457" i="1"/>
  <c r="K3456" i="1"/>
  <c r="I3456" i="1"/>
  <c r="G3456" i="1"/>
  <c r="F3456" i="1"/>
  <c r="E3456" i="1"/>
  <c r="D3456" i="1"/>
  <c r="A3456" i="1"/>
  <c r="K3455" i="1"/>
  <c r="I3455" i="1"/>
  <c r="G3455" i="1"/>
  <c r="F3455" i="1"/>
  <c r="E3455" i="1"/>
  <c r="D3455" i="1"/>
  <c r="A3455" i="1"/>
  <c r="K3454" i="1"/>
  <c r="I3454" i="1"/>
  <c r="G3454" i="1"/>
  <c r="F3454" i="1"/>
  <c r="E3454" i="1"/>
  <c r="D3454" i="1"/>
  <c r="A3454" i="1"/>
  <c r="K3453" i="1"/>
  <c r="I3453" i="1"/>
  <c r="G3453" i="1"/>
  <c r="F3453" i="1"/>
  <c r="E3453" i="1"/>
  <c r="D3453" i="1"/>
  <c r="A3453" i="1"/>
  <c r="K3452" i="1"/>
  <c r="I3452" i="1"/>
  <c r="G3452" i="1"/>
  <c r="F3452" i="1"/>
  <c r="E3452" i="1"/>
  <c r="D3452" i="1"/>
  <c r="A3452" i="1"/>
  <c r="K3451" i="1"/>
  <c r="I3451" i="1"/>
  <c r="G3451" i="1"/>
  <c r="F3451" i="1"/>
  <c r="E3451" i="1"/>
  <c r="D3451" i="1"/>
  <c r="A3451" i="1"/>
  <c r="K3450" i="1"/>
  <c r="I3450" i="1"/>
  <c r="G3450" i="1"/>
  <c r="F3450" i="1"/>
  <c r="E3450" i="1"/>
  <c r="D3450" i="1"/>
  <c r="A3450" i="1"/>
  <c r="K3449" i="1"/>
  <c r="I3449" i="1"/>
  <c r="G3449" i="1"/>
  <c r="F3449" i="1"/>
  <c r="E3449" i="1"/>
  <c r="D3449" i="1"/>
  <c r="A3449" i="1"/>
  <c r="K3448" i="1"/>
  <c r="I3448" i="1"/>
  <c r="G3448" i="1"/>
  <c r="F3448" i="1"/>
  <c r="E3448" i="1"/>
  <c r="D3448" i="1"/>
  <c r="A3448" i="1"/>
  <c r="K3447" i="1"/>
  <c r="I3447" i="1"/>
  <c r="G3447" i="1"/>
  <c r="F3447" i="1"/>
  <c r="E3447" i="1"/>
  <c r="D3447" i="1"/>
  <c r="A3447" i="1"/>
  <c r="K3446" i="1"/>
  <c r="I3446" i="1"/>
  <c r="G3446" i="1"/>
  <c r="F3446" i="1"/>
  <c r="E3446" i="1"/>
  <c r="D3446" i="1"/>
  <c r="A3446" i="1"/>
  <c r="K3445" i="1"/>
  <c r="I3445" i="1"/>
  <c r="G3445" i="1"/>
  <c r="F3445" i="1"/>
  <c r="E3445" i="1"/>
  <c r="D3445" i="1"/>
  <c r="A3445" i="1"/>
  <c r="K3444" i="1"/>
  <c r="I3444" i="1"/>
  <c r="G3444" i="1"/>
  <c r="F3444" i="1"/>
  <c r="E3444" i="1"/>
  <c r="D3444" i="1"/>
  <c r="A3444" i="1"/>
  <c r="K3443" i="1"/>
  <c r="I3443" i="1"/>
  <c r="G3443" i="1"/>
  <c r="F3443" i="1"/>
  <c r="E3443" i="1"/>
  <c r="D3443" i="1"/>
  <c r="A3443" i="1"/>
  <c r="K3442" i="1"/>
  <c r="I3442" i="1"/>
  <c r="G3442" i="1"/>
  <c r="F3442" i="1"/>
  <c r="E3442" i="1"/>
  <c r="D3442" i="1"/>
  <c r="A3442" i="1"/>
  <c r="K3441" i="1"/>
  <c r="I3441" i="1"/>
  <c r="G3441" i="1"/>
  <c r="F3441" i="1"/>
  <c r="E3441" i="1"/>
  <c r="D3441" i="1"/>
  <c r="A3441" i="1"/>
  <c r="K3440" i="1"/>
  <c r="I3440" i="1"/>
  <c r="G3440" i="1"/>
  <c r="F3440" i="1"/>
  <c r="E3440" i="1"/>
  <c r="D3440" i="1"/>
  <c r="A3440" i="1"/>
  <c r="K3439" i="1"/>
  <c r="I3439" i="1"/>
  <c r="G3439" i="1"/>
  <c r="F3439" i="1"/>
  <c r="E3439" i="1"/>
  <c r="D3439" i="1"/>
  <c r="A3439" i="1"/>
  <c r="K3438" i="1"/>
  <c r="I3438" i="1"/>
  <c r="G3438" i="1"/>
  <c r="F3438" i="1"/>
  <c r="E3438" i="1"/>
  <c r="D3438" i="1"/>
  <c r="A3438" i="1"/>
  <c r="K3437" i="1"/>
  <c r="I3437" i="1"/>
  <c r="G3437" i="1"/>
  <c r="F3437" i="1"/>
  <c r="E3437" i="1"/>
  <c r="D3437" i="1"/>
  <c r="A3437" i="1"/>
  <c r="K3436" i="1"/>
  <c r="I3436" i="1"/>
  <c r="G3436" i="1"/>
  <c r="F3436" i="1"/>
  <c r="E3436" i="1"/>
  <c r="D3436" i="1"/>
  <c r="A3436" i="1"/>
  <c r="K3435" i="1"/>
  <c r="I3435" i="1"/>
  <c r="G3435" i="1"/>
  <c r="F3435" i="1"/>
  <c r="E3435" i="1"/>
  <c r="D3435" i="1"/>
  <c r="A3435" i="1"/>
  <c r="K3434" i="1"/>
  <c r="I3434" i="1"/>
  <c r="G3434" i="1"/>
  <c r="F3434" i="1"/>
  <c r="E3434" i="1"/>
  <c r="D3434" i="1"/>
  <c r="A3434" i="1"/>
  <c r="K3433" i="1"/>
  <c r="I3433" i="1"/>
  <c r="G3433" i="1"/>
  <c r="F3433" i="1"/>
  <c r="E3433" i="1"/>
  <c r="D3433" i="1"/>
  <c r="A3433" i="1"/>
  <c r="K3432" i="1"/>
  <c r="I3432" i="1"/>
  <c r="G3432" i="1"/>
  <c r="F3432" i="1"/>
  <c r="E3432" i="1"/>
  <c r="D3432" i="1"/>
  <c r="A3432" i="1"/>
  <c r="K3431" i="1"/>
  <c r="I3431" i="1"/>
  <c r="G3431" i="1"/>
  <c r="F3431" i="1"/>
  <c r="E3431" i="1"/>
  <c r="D3431" i="1"/>
  <c r="A3431" i="1"/>
  <c r="K3430" i="1"/>
  <c r="I3430" i="1"/>
  <c r="G3430" i="1"/>
  <c r="F3430" i="1"/>
  <c r="E3430" i="1"/>
  <c r="D3430" i="1"/>
  <c r="A3430" i="1"/>
  <c r="K3429" i="1"/>
  <c r="I3429" i="1"/>
  <c r="G3429" i="1"/>
  <c r="F3429" i="1"/>
  <c r="E3429" i="1"/>
  <c r="D3429" i="1"/>
  <c r="A3429" i="1"/>
  <c r="K3428" i="1"/>
  <c r="I3428" i="1"/>
  <c r="G3428" i="1"/>
  <c r="F3428" i="1"/>
  <c r="E3428" i="1"/>
  <c r="D3428" i="1"/>
  <c r="A3428" i="1"/>
  <c r="K3427" i="1"/>
  <c r="I3427" i="1"/>
  <c r="G3427" i="1"/>
  <c r="F3427" i="1"/>
  <c r="E3427" i="1"/>
  <c r="D3427" i="1"/>
  <c r="A3427" i="1"/>
  <c r="K3426" i="1"/>
  <c r="I3426" i="1"/>
  <c r="G3426" i="1"/>
  <c r="F3426" i="1"/>
  <c r="E3426" i="1"/>
  <c r="D3426" i="1"/>
  <c r="A3426" i="1"/>
  <c r="K3425" i="1"/>
  <c r="I3425" i="1"/>
  <c r="G3425" i="1"/>
  <c r="F3425" i="1"/>
  <c r="E3425" i="1"/>
  <c r="D3425" i="1"/>
  <c r="A3425" i="1"/>
  <c r="K3424" i="1"/>
  <c r="I3424" i="1"/>
  <c r="G3424" i="1"/>
  <c r="F3424" i="1"/>
  <c r="E3424" i="1"/>
  <c r="D3424" i="1"/>
  <c r="A3424" i="1"/>
  <c r="K3423" i="1"/>
  <c r="I3423" i="1"/>
  <c r="G3423" i="1"/>
  <c r="F3423" i="1"/>
  <c r="E3423" i="1"/>
  <c r="D3423" i="1"/>
  <c r="A3423" i="1"/>
  <c r="K3422" i="1"/>
  <c r="I3422" i="1"/>
  <c r="G3422" i="1"/>
  <c r="F3422" i="1"/>
  <c r="E3422" i="1"/>
  <c r="D3422" i="1"/>
  <c r="A3422" i="1"/>
  <c r="K3421" i="1"/>
  <c r="I3421" i="1"/>
  <c r="G3421" i="1"/>
  <c r="F3421" i="1"/>
  <c r="E3421" i="1"/>
  <c r="D3421" i="1"/>
  <c r="A3421" i="1"/>
  <c r="K3420" i="1"/>
  <c r="I3420" i="1"/>
  <c r="G3420" i="1"/>
  <c r="F3420" i="1"/>
  <c r="E3420" i="1"/>
  <c r="D3420" i="1"/>
  <c r="A3420" i="1"/>
  <c r="K3419" i="1"/>
  <c r="I3419" i="1"/>
  <c r="G3419" i="1"/>
  <c r="F3419" i="1"/>
  <c r="E3419" i="1"/>
  <c r="D3419" i="1"/>
  <c r="A3419" i="1"/>
  <c r="K3418" i="1"/>
  <c r="I3418" i="1"/>
  <c r="G3418" i="1"/>
  <c r="F3418" i="1"/>
  <c r="E3418" i="1"/>
  <c r="D3418" i="1"/>
  <c r="A3418" i="1"/>
  <c r="K3417" i="1"/>
  <c r="I3417" i="1"/>
  <c r="G3417" i="1"/>
  <c r="F3417" i="1"/>
  <c r="E3417" i="1"/>
  <c r="D3417" i="1"/>
  <c r="A3417" i="1"/>
  <c r="K3416" i="1"/>
  <c r="I3416" i="1"/>
  <c r="G3416" i="1"/>
  <c r="F3416" i="1"/>
  <c r="E3416" i="1"/>
  <c r="D3416" i="1"/>
  <c r="A3416" i="1"/>
  <c r="K3415" i="1"/>
  <c r="I3415" i="1"/>
  <c r="G3415" i="1"/>
  <c r="F3415" i="1"/>
  <c r="E3415" i="1"/>
  <c r="D3415" i="1"/>
  <c r="A3415" i="1"/>
  <c r="K3414" i="1"/>
  <c r="I3414" i="1"/>
  <c r="G3414" i="1"/>
  <c r="F3414" i="1"/>
  <c r="E3414" i="1"/>
  <c r="D3414" i="1"/>
  <c r="A3414" i="1"/>
  <c r="K3413" i="1"/>
  <c r="I3413" i="1"/>
  <c r="G3413" i="1"/>
  <c r="F3413" i="1"/>
  <c r="E3413" i="1"/>
  <c r="D3413" i="1"/>
  <c r="A3413" i="1"/>
  <c r="K3412" i="1"/>
  <c r="I3412" i="1"/>
  <c r="G3412" i="1"/>
  <c r="F3412" i="1"/>
  <c r="E3412" i="1"/>
  <c r="D3412" i="1"/>
  <c r="A3412" i="1"/>
  <c r="K3411" i="1"/>
  <c r="I3411" i="1"/>
  <c r="G3411" i="1"/>
  <c r="F3411" i="1"/>
  <c r="E3411" i="1"/>
  <c r="D3411" i="1"/>
  <c r="A3411" i="1"/>
  <c r="K3410" i="1"/>
  <c r="I3410" i="1"/>
  <c r="G3410" i="1"/>
  <c r="F3410" i="1"/>
  <c r="E3410" i="1"/>
  <c r="D3410" i="1"/>
  <c r="A3410" i="1"/>
  <c r="K3409" i="1"/>
  <c r="I3409" i="1"/>
  <c r="G3409" i="1"/>
  <c r="F3409" i="1"/>
  <c r="E3409" i="1"/>
  <c r="D3409" i="1"/>
  <c r="A3409" i="1"/>
  <c r="K3408" i="1"/>
  <c r="I3408" i="1"/>
  <c r="G3408" i="1"/>
  <c r="F3408" i="1"/>
  <c r="E3408" i="1"/>
  <c r="D3408" i="1"/>
  <c r="A3408" i="1"/>
  <c r="K3407" i="1"/>
  <c r="I3407" i="1"/>
  <c r="G3407" i="1"/>
  <c r="F3407" i="1"/>
  <c r="E3407" i="1"/>
  <c r="D3407" i="1"/>
  <c r="A3407" i="1"/>
  <c r="K3406" i="1"/>
  <c r="I3406" i="1"/>
  <c r="G3406" i="1"/>
  <c r="F3406" i="1"/>
  <c r="E3406" i="1"/>
  <c r="D3406" i="1"/>
  <c r="A3406" i="1"/>
  <c r="K3405" i="1"/>
  <c r="I3405" i="1"/>
  <c r="G3405" i="1"/>
  <c r="F3405" i="1"/>
  <c r="E3405" i="1"/>
  <c r="D3405" i="1"/>
  <c r="A3405" i="1"/>
  <c r="K3404" i="1"/>
  <c r="I3404" i="1"/>
  <c r="G3404" i="1"/>
  <c r="F3404" i="1"/>
  <c r="E3404" i="1"/>
  <c r="D3404" i="1"/>
  <c r="A3404" i="1"/>
  <c r="K3403" i="1"/>
  <c r="I3403" i="1"/>
  <c r="G3403" i="1"/>
  <c r="F3403" i="1"/>
  <c r="E3403" i="1"/>
  <c r="D3403" i="1"/>
  <c r="A3403" i="1"/>
  <c r="K3402" i="1"/>
  <c r="I3402" i="1"/>
  <c r="G3402" i="1"/>
  <c r="F3402" i="1"/>
  <c r="E3402" i="1"/>
  <c r="D3402" i="1"/>
  <c r="A3402" i="1"/>
  <c r="K3401" i="1"/>
  <c r="I3401" i="1"/>
  <c r="G3401" i="1"/>
  <c r="F3401" i="1"/>
  <c r="E3401" i="1"/>
  <c r="D3401" i="1"/>
  <c r="A3401" i="1"/>
  <c r="K3400" i="1"/>
  <c r="I3400" i="1"/>
  <c r="G3400" i="1"/>
  <c r="F3400" i="1"/>
  <c r="E3400" i="1"/>
  <c r="D3400" i="1"/>
  <c r="A3400" i="1"/>
  <c r="K3399" i="1"/>
  <c r="I3399" i="1"/>
  <c r="G3399" i="1"/>
  <c r="F3399" i="1"/>
  <c r="E3399" i="1"/>
  <c r="D3399" i="1"/>
  <c r="A3399" i="1"/>
  <c r="K3398" i="1"/>
  <c r="I3398" i="1"/>
  <c r="G3398" i="1"/>
  <c r="F3398" i="1"/>
  <c r="E3398" i="1"/>
  <c r="D3398" i="1"/>
  <c r="A3398" i="1"/>
  <c r="K3397" i="1"/>
  <c r="I3397" i="1"/>
  <c r="G3397" i="1"/>
  <c r="F3397" i="1"/>
  <c r="E3397" i="1"/>
  <c r="D3397" i="1"/>
  <c r="A3397" i="1"/>
  <c r="K3396" i="1"/>
  <c r="I3396" i="1"/>
  <c r="G3396" i="1"/>
  <c r="F3396" i="1"/>
  <c r="E3396" i="1"/>
  <c r="D3396" i="1"/>
  <c r="A3396" i="1"/>
  <c r="K3395" i="1"/>
  <c r="I3395" i="1"/>
  <c r="G3395" i="1"/>
  <c r="F3395" i="1"/>
  <c r="E3395" i="1"/>
  <c r="D3395" i="1"/>
  <c r="A3395" i="1"/>
  <c r="K3394" i="1"/>
  <c r="I3394" i="1"/>
  <c r="G3394" i="1"/>
  <c r="F3394" i="1"/>
  <c r="E3394" i="1"/>
  <c r="D3394" i="1"/>
  <c r="A3394" i="1"/>
  <c r="K3393" i="1"/>
  <c r="I3393" i="1"/>
  <c r="G3393" i="1"/>
  <c r="F3393" i="1"/>
  <c r="E3393" i="1"/>
  <c r="D3393" i="1"/>
  <c r="A3393" i="1"/>
  <c r="K3392" i="1"/>
  <c r="I3392" i="1"/>
  <c r="G3392" i="1"/>
  <c r="F3392" i="1"/>
  <c r="E3392" i="1"/>
  <c r="D3392" i="1"/>
  <c r="A3392" i="1"/>
  <c r="K3391" i="1"/>
  <c r="I3391" i="1"/>
  <c r="G3391" i="1"/>
  <c r="F3391" i="1"/>
  <c r="E3391" i="1"/>
  <c r="D3391" i="1"/>
  <c r="A3391" i="1"/>
  <c r="K3390" i="1"/>
  <c r="I3390" i="1"/>
  <c r="G3390" i="1"/>
  <c r="F3390" i="1"/>
  <c r="E3390" i="1"/>
  <c r="D3390" i="1"/>
  <c r="A3390" i="1"/>
  <c r="K3389" i="1"/>
  <c r="I3389" i="1"/>
  <c r="G3389" i="1"/>
  <c r="F3389" i="1"/>
  <c r="E3389" i="1"/>
  <c r="D3389" i="1"/>
  <c r="A3389" i="1"/>
  <c r="K3388" i="1"/>
  <c r="I3388" i="1"/>
  <c r="G3388" i="1"/>
  <c r="F3388" i="1"/>
  <c r="E3388" i="1"/>
  <c r="D3388" i="1"/>
  <c r="A3388" i="1"/>
  <c r="K3387" i="1"/>
  <c r="I3387" i="1"/>
  <c r="G3387" i="1"/>
  <c r="F3387" i="1"/>
  <c r="E3387" i="1"/>
  <c r="D3387" i="1"/>
  <c r="A3387" i="1"/>
  <c r="K3386" i="1"/>
  <c r="I3386" i="1"/>
  <c r="G3386" i="1"/>
  <c r="F3386" i="1"/>
  <c r="E3386" i="1"/>
  <c r="D3386" i="1"/>
  <c r="A3386" i="1"/>
  <c r="K3385" i="1"/>
  <c r="I3385" i="1"/>
  <c r="G3385" i="1"/>
  <c r="F3385" i="1"/>
  <c r="E3385" i="1"/>
  <c r="D3385" i="1"/>
  <c r="A3385" i="1"/>
  <c r="K3384" i="1"/>
  <c r="I3384" i="1"/>
  <c r="G3384" i="1"/>
  <c r="F3384" i="1"/>
  <c r="E3384" i="1"/>
  <c r="D3384" i="1"/>
  <c r="A3384" i="1"/>
  <c r="K3383" i="1"/>
  <c r="I3383" i="1"/>
  <c r="G3383" i="1"/>
  <c r="F3383" i="1"/>
  <c r="E3383" i="1"/>
  <c r="D3383" i="1"/>
  <c r="A3383" i="1"/>
  <c r="K3382" i="1"/>
  <c r="I3382" i="1"/>
  <c r="G3382" i="1"/>
  <c r="F3382" i="1"/>
  <c r="E3382" i="1"/>
  <c r="D3382" i="1"/>
  <c r="A3382" i="1"/>
  <c r="K3381" i="1"/>
  <c r="I3381" i="1"/>
  <c r="G3381" i="1"/>
  <c r="F3381" i="1"/>
  <c r="E3381" i="1"/>
  <c r="D3381" i="1"/>
  <c r="A3381" i="1"/>
  <c r="K3380" i="1"/>
  <c r="I3380" i="1"/>
  <c r="G3380" i="1"/>
  <c r="F3380" i="1"/>
  <c r="E3380" i="1"/>
  <c r="D3380" i="1"/>
  <c r="A3380" i="1"/>
  <c r="K3379" i="1"/>
  <c r="I3379" i="1"/>
  <c r="G3379" i="1"/>
  <c r="F3379" i="1"/>
  <c r="E3379" i="1"/>
  <c r="D3379" i="1"/>
  <c r="A3379" i="1"/>
  <c r="K3378" i="1"/>
  <c r="I3378" i="1"/>
  <c r="G3378" i="1"/>
  <c r="F3378" i="1"/>
  <c r="E3378" i="1"/>
  <c r="D3378" i="1"/>
  <c r="A3378" i="1"/>
  <c r="K3377" i="1"/>
  <c r="I3377" i="1"/>
  <c r="G3377" i="1"/>
  <c r="F3377" i="1"/>
  <c r="E3377" i="1"/>
  <c r="D3377" i="1"/>
  <c r="A3377" i="1"/>
  <c r="K3376" i="1"/>
  <c r="I3376" i="1"/>
  <c r="G3376" i="1"/>
  <c r="F3376" i="1"/>
  <c r="E3376" i="1"/>
  <c r="D3376" i="1"/>
  <c r="A3376" i="1"/>
  <c r="K3375" i="1"/>
  <c r="I3375" i="1"/>
  <c r="G3375" i="1"/>
  <c r="F3375" i="1"/>
  <c r="E3375" i="1"/>
  <c r="D3375" i="1"/>
  <c r="A3375" i="1"/>
  <c r="K3374" i="1"/>
  <c r="I3374" i="1"/>
  <c r="G3374" i="1"/>
  <c r="F3374" i="1"/>
  <c r="E3374" i="1"/>
  <c r="D3374" i="1"/>
  <c r="A3374" i="1"/>
  <c r="K3373" i="1"/>
  <c r="I3373" i="1"/>
  <c r="G3373" i="1"/>
  <c r="F3373" i="1"/>
  <c r="E3373" i="1"/>
  <c r="D3373" i="1"/>
  <c r="A3373" i="1"/>
  <c r="K3372" i="1"/>
  <c r="I3372" i="1"/>
  <c r="G3372" i="1"/>
  <c r="F3372" i="1"/>
  <c r="E3372" i="1"/>
  <c r="D3372" i="1"/>
  <c r="A3372" i="1"/>
  <c r="K3371" i="1"/>
  <c r="I3371" i="1"/>
  <c r="G3371" i="1"/>
  <c r="F3371" i="1"/>
  <c r="E3371" i="1"/>
  <c r="D3371" i="1"/>
  <c r="A3371" i="1"/>
  <c r="K3370" i="1"/>
  <c r="I3370" i="1"/>
  <c r="G3370" i="1"/>
  <c r="F3370" i="1"/>
  <c r="E3370" i="1"/>
  <c r="D3370" i="1"/>
  <c r="A3370" i="1"/>
  <c r="K3369" i="1"/>
  <c r="I3369" i="1"/>
  <c r="G3369" i="1"/>
  <c r="F3369" i="1"/>
  <c r="E3369" i="1"/>
  <c r="D3369" i="1"/>
  <c r="A3369" i="1"/>
  <c r="K3368" i="1"/>
  <c r="I3368" i="1"/>
  <c r="G3368" i="1"/>
  <c r="F3368" i="1"/>
  <c r="E3368" i="1"/>
  <c r="D3368" i="1"/>
  <c r="A3368" i="1"/>
  <c r="K3367" i="1"/>
  <c r="I3367" i="1"/>
  <c r="G3367" i="1"/>
  <c r="F3367" i="1"/>
  <c r="E3367" i="1"/>
  <c r="D3367" i="1"/>
  <c r="A3367" i="1"/>
  <c r="K3366" i="1"/>
  <c r="I3366" i="1"/>
  <c r="G3366" i="1"/>
  <c r="F3366" i="1"/>
  <c r="E3366" i="1"/>
  <c r="D3366" i="1"/>
  <c r="A3366" i="1"/>
  <c r="K3365" i="1"/>
  <c r="I3365" i="1"/>
  <c r="G3365" i="1"/>
  <c r="F3365" i="1"/>
  <c r="E3365" i="1"/>
  <c r="D3365" i="1"/>
  <c r="A3365" i="1"/>
  <c r="K3364" i="1"/>
  <c r="I3364" i="1"/>
  <c r="G3364" i="1"/>
  <c r="F3364" i="1"/>
  <c r="E3364" i="1"/>
  <c r="D3364" i="1"/>
  <c r="A3364" i="1"/>
  <c r="K3363" i="1"/>
  <c r="I3363" i="1"/>
  <c r="G3363" i="1"/>
  <c r="F3363" i="1"/>
  <c r="E3363" i="1"/>
  <c r="D3363" i="1"/>
  <c r="A3363" i="1"/>
  <c r="K3362" i="1"/>
  <c r="I3362" i="1"/>
  <c r="G3362" i="1"/>
  <c r="F3362" i="1"/>
  <c r="E3362" i="1"/>
  <c r="D3362" i="1"/>
  <c r="A3362" i="1"/>
  <c r="K3361" i="1"/>
  <c r="I3361" i="1"/>
  <c r="G3361" i="1"/>
  <c r="F3361" i="1"/>
  <c r="E3361" i="1"/>
  <c r="D3361" i="1"/>
  <c r="A3361" i="1"/>
  <c r="K3360" i="1"/>
  <c r="I3360" i="1"/>
  <c r="G3360" i="1"/>
  <c r="F3360" i="1"/>
  <c r="E3360" i="1"/>
  <c r="D3360" i="1"/>
  <c r="A3360" i="1"/>
  <c r="K3359" i="1"/>
  <c r="I3359" i="1"/>
  <c r="G3359" i="1"/>
  <c r="F3359" i="1"/>
  <c r="E3359" i="1"/>
  <c r="D3359" i="1"/>
  <c r="A3359" i="1"/>
  <c r="K3358" i="1"/>
  <c r="I3358" i="1"/>
  <c r="G3358" i="1"/>
  <c r="F3358" i="1"/>
  <c r="E3358" i="1"/>
  <c r="D3358" i="1"/>
  <c r="A3358" i="1"/>
  <c r="K3357" i="1"/>
  <c r="I3357" i="1"/>
  <c r="G3357" i="1"/>
  <c r="F3357" i="1"/>
  <c r="E3357" i="1"/>
  <c r="D3357" i="1"/>
  <c r="A3357" i="1"/>
  <c r="K3356" i="1"/>
  <c r="I3356" i="1"/>
  <c r="G3356" i="1"/>
  <c r="F3356" i="1"/>
  <c r="E3356" i="1"/>
  <c r="D3356" i="1"/>
  <c r="A3356" i="1"/>
  <c r="K3355" i="1"/>
  <c r="I3355" i="1"/>
  <c r="G3355" i="1"/>
  <c r="F3355" i="1"/>
  <c r="E3355" i="1"/>
  <c r="D3355" i="1"/>
  <c r="A3355" i="1"/>
  <c r="K3354" i="1"/>
  <c r="I3354" i="1"/>
  <c r="G3354" i="1"/>
  <c r="F3354" i="1"/>
  <c r="E3354" i="1"/>
  <c r="D3354" i="1"/>
  <c r="A3354" i="1"/>
  <c r="K3353" i="1"/>
  <c r="I3353" i="1"/>
  <c r="G3353" i="1"/>
  <c r="F3353" i="1"/>
  <c r="E3353" i="1"/>
  <c r="D3353" i="1"/>
  <c r="A3353" i="1"/>
  <c r="K3352" i="1"/>
  <c r="I3352" i="1"/>
  <c r="G3352" i="1"/>
  <c r="F3352" i="1"/>
  <c r="E3352" i="1"/>
  <c r="D3352" i="1"/>
  <c r="A3352" i="1"/>
  <c r="K3351" i="1"/>
  <c r="I3351" i="1"/>
  <c r="G3351" i="1"/>
  <c r="F3351" i="1"/>
  <c r="E3351" i="1"/>
  <c r="D3351" i="1"/>
  <c r="A3351" i="1"/>
  <c r="K3350" i="1"/>
  <c r="I3350" i="1"/>
  <c r="G3350" i="1"/>
  <c r="F3350" i="1"/>
  <c r="E3350" i="1"/>
  <c r="D3350" i="1"/>
  <c r="A3350" i="1"/>
  <c r="K3349" i="1"/>
  <c r="I3349" i="1"/>
  <c r="G3349" i="1"/>
  <c r="F3349" i="1"/>
  <c r="E3349" i="1"/>
  <c r="D3349" i="1"/>
  <c r="A3349" i="1"/>
  <c r="K3348" i="1"/>
  <c r="I3348" i="1"/>
  <c r="G3348" i="1"/>
  <c r="F3348" i="1"/>
  <c r="E3348" i="1"/>
  <c r="D3348" i="1"/>
  <c r="A3348" i="1"/>
  <c r="K3347" i="1"/>
  <c r="I3347" i="1"/>
  <c r="G3347" i="1"/>
  <c r="F3347" i="1"/>
  <c r="E3347" i="1"/>
  <c r="D3347" i="1"/>
  <c r="A3347" i="1"/>
  <c r="K3346" i="1"/>
  <c r="I3346" i="1"/>
  <c r="G3346" i="1"/>
  <c r="F3346" i="1"/>
  <c r="E3346" i="1"/>
  <c r="D3346" i="1"/>
  <c r="A3346" i="1"/>
  <c r="K3345" i="1"/>
  <c r="I3345" i="1"/>
  <c r="G3345" i="1"/>
  <c r="F3345" i="1"/>
  <c r="E3345" i="1"/>
  <c r="D3345" i="1"/>
  <c r="A3345" i="1"/>
  <c r="K3344" i="1"/>
  <c r="I3344" i="1"/>
  <c r="G3344" i="1"/>
  <c r="F3344" i="1"/>
  <c r="E3344" i="1"/>
  <c r="D3344" i="1"/>
  <c r="A3344" i="1"/>
  <c r="K3343" i="1"/>
  <c r="I3343" i="1"/>
  <c r="G3343" i="1"/>
  <c r="F3343" i="1"/>
  <c r="E3343" i="1"/>
  <c r="D3343" i="1"/>
  <c r="A3343" i="1"/>
  <c r="K3342" i="1"/>
  <c r="I3342" i="1"/>
  <c r="G3342" i="1"/>
  <c r="F3342" i="1"/>
  <c r="E3342" i="1"/>
  <c r="D3342" i="1"/>
  <c r="A3342" i="1"/>
  <c r="K3341" i="1"/>
  <c r="I3341" i="1"/>
  <c r="G3341" i="1"/>
  <c r="F3341" i="1"/>
  <c r="E3341" i="1"/>
  <c r="D3341" i="1"/>
  <c r="A3341" i="1"/>
  <c r="K3340" i="1"/>
  <c r="I3340" i="1"/>
  <c r="G3340" i="1"/>
  <c r="F3340" i="1"/>
  <c r="E3340" i="1"/>
  <c r="D3340" i="1"/>
  <c r="A3340" i="1"/>
  <c r="K3339" i="1"/>
  <c r="I3339" i="1"/>
  <c r="G3339" i="1"/>
  <c r="F3339" i="1"/>
  <c r="E3339" i="1"/>
  <c r="D3339" i="1"/>
  <c r="A3339" i="1"/>
  <c r="K3338" i="1"/>
  <c r="I3338" i="1"/>
  <c r="G3338" i="1"/>
  <c r="F3338" i="1"/>
  <c r="E3338" i="1"/>
  <c r="D3338" i="1"/>
  <c r="A3338" i="1"/>
  <c r="K3337" i="1"/>
  <c r="I3337" i="1"/>
  <c r="G3337" i="1"/>
  <c r="F3337" i="1"/>
  <c r="E3337" i="1"/>
  <c r="D3337" i="1"/>
  <c r="A3337" i="1"/>
  <c r="K3336" i="1"/>
  <c r="I3336" i="1"/>
  <c r="G3336" i="1"/>
  <c r="F3336" i="1"/>
  <c r="E3336" i="1"/>
  <c r="D3336" i="1"/>
  <c r="A3336" i="1"/>
  <c r="K3335" i="1"/>
  <c r="I3335" i="1"/>
  <c r="G3335" i="1"/>
  <c r="F3335" i="1"/>
  <c r="E3335" i="1"/>
  <c r="D3335" i="1"/>
  <c r="A3335" i="1"/>
  <c r="K3334" i="1"/>
  <c r="I3334" i="1"/>
  <c r="G3334" i="1"/>
  <c r="F3334" i="1"/>
  <c r="E3334" i="1"/>
  <c r="D3334" i="1"/>
  <c r="A3334" i="1"/>
  <c r="K3333" i="1"/>
  <c r="I3333" i="1"/>
  <c r="G3333" i="1"/>
  <c r="F3333" i="1"/>
  <c r="E3333" i="1"/>
  <c r="D3333" i="1"/>
  <c r="A3333" i="1"/>
  <c r="K3332" i="1"/>
  <c r="I3332" i="1"/>
  <c r="G3332" i="1"/>
  <c r="F3332" i="1"/>
  <c r="E3332" i="1"/>
  <c r="D3332" i="1"/>
  <c r="A3332" i="1"/>
  <c r="K3331" i="1"/>
  <c r="I3331" i="1"/>
  <c r="G3331" i="1"/>
  <c r="F3331" i="1"/>
  <c r="E3331" i="1"/>
  <c r="D3331" i="1"/>
  <c r="A3331" i="1"/>
  <c r="K3330" i="1"/>
  <c r="I3330" i="1"/>
  <c r="G3330" i="1"/>
  <c r="F3330" i="1"/>
  <c r="E3330" i="1"/>
  <c r="D3330" i="1"/>
  <c r="A3330" i="1"/>
  <c r="K3329" i="1"/>
  <c r="I3329" i="1"/>
  <c r="G3329" i="1"/>
  <c r="F3329" i="1"/>
  <c r="E3329" i="1"/>
  <c r="D3329" i="1"/>
  <c r="A3329" i="1"/>
  <c r="K3328" i="1"/>
  <c r="I3328" i="1"/>
  <c r="G3328" i="1"/>
  <c r="F3328" i="1"/>
  <c r="E3328" i="1"/>
  <c r="D3328" i="1"/>
  <c r="A3328" i="1"/>
  <c r="K3327" i="1"/>
  <c r="I3327" i="1"/>
  <c r="G3327" i="1"/>
  <c r="F3327" i="1"/>
  <c r="E3327" i="1"/>
  <c r="D3327" i="1"/>
  <c r="A3327" i="1"/>
  <c r="K3326" i="1"/>
  <c r="I3326" i="1"/>
  <c r="G3326" i="1"/>
  <c r="F3326" i="1"/>
  <c r="E3326" i="1"/>
  <c r="D3326" i="1"/>
  <c r="A3326" i="1"/>
  <c r="K3325" i="1"/>
  <c r="I3325" i="1"/>
  <c r="G3325" i="1"/>
  <c r="F3325" i="1"/>
  <c r="E3325" i="1"/>
  <c r="D3325" i="1"/>
  <c r="A3325" i="1"/>
  <c r="K3324" i="1"/>
  <c r="I3324" i="1"/>
  <c r="G3324" i="1"/>
  <c r="F3324" i="1"/>
  <c r="E3324" i="1"/>
  <c r="D3324" i="1"/>
  <c r="A3324" i="1"/>
  <c r="K3323" i="1"/>
  <c r="I3323" i="1"/>
  <c r="G3323" i="1"/>
  <c r="F3323" i="1"/>
  <c r="E3323" i="1"/>
  <c r="D3323" i="1"/>
  <c r="A3323" i="1"/>
  <c r="K3322" i="1"/>
  <c r="I3322" i="1"/>
  <c r="G3322" i="1"/>
  <c r="F3322" i="1"/>
  <c r="E3322" i="1"/>
  <c r="D3322" i="1"/>
  <c r="A3322" i="1"/>
  <c r="K3321" i="1"/>
  <c r="I3321" i="1"/>
  <c r="G3321" i="1"/>
  <c r="F3321" i="1"/>
  <c r="E3321" i="1"/>
  <c r="D3321" i="1"/>
  <c r="A3321" i="1"/>
  <c r="K3320" i="1"/>
  <c r="I3320" i="1"/>
  <c r="G3320" i="1"/>
  <c r="F3320" i="1"/>
  <c r="E3320" i="1"/>
  <c r="D3320" i="1"/>
  <c r="A3320" i="1"/>
  <c r="K3319" i="1"/>
  <c r="I3319" i="1"/>
  <c r="G3319" i="1"/>
  <c r="F3319" i="1"/>
  <c r="E3319" i="1"/>
  <c r="D3319" i="1"/>
  <c r="A3319" i="1"/>
  <c r="K3318" i="1"/>
  <c r="I3318" i="1"/>
  <c r="G3318" i="1"/>
  <c r="F3318" i="1"/>
  <c r="E3318" i="1"/>
  <c r="D3318" i="1"/>
  <c r="A3318" i="1"/>
  <c r="K3317" i="1"/>
  <c r="I3317" i="1"/>
  <c r="G3317" i="1"/>
  <c r="F3317" i="1"/>
  <c r="E3317" i="1"/>
  <c r="D3317" i="1"/>
  <c r="A3317" i="1"/>
  <c r="K3316" i="1"/>
  <c r="I3316" i="1"/>
  <c r="G3316" i="1"/>
  <c r="F3316" i="1"/>
  <c r="E3316" i="1"/>
  <c r="D3316" i="1"/>
  <c r="A3316" i="1"/>
  <c r="K3315" i="1"/>
  <c r="I3315" i="1"/>
  <c r="G3315" i="1"/>
  <c r="F3315" i="1"/>
  <c r="E3315" i="1"/>
  <c r="D3315" i="1"/>
  <c r="A3315" i="1"/>
  <c r="K3314" i="1"/>
  <c r="I3314" i="1"/>
  <c r="G3314" i="1"/>
  <c r="F3314" i="1"/>
  <c r="E3314" i="1"/>
  <c r="D3314" i="1"/>
  <c r="A3314" i="1"/>
  <c r="K3313" i="1"/>
  <c r="I3313" i="1"/>
  <c r="G3313" i="1"/>
  <c r="F3313" i="1"/>
  <c r="E3313" i="1"/>
  <c r="D3313" i="1"/>
  <c r="A3313" i="1"/>
  <c r="K3312" i="1"/>
  <c r="I3312" i="1"/>
  <c r="G3312" i="1"/>
  <c r="F3312" i="1"/>
  <c r="E3312" i="1"/>
  <c r="D3312" i="1"/>
  <c r="A3312" i="1"/>
  <c r="K3311" i="1"/>
  <c r="I3311" i="1"/>
  <c r="G3311" i="1"/>
  <c r="F3311" i="1"/>
  <c r="E3311" i="1"/>
  <c r="D3311" i="1"/>
  <c r="A3311" i="1"/>
  <c r="K3310" i="1"/>
  <c r="I3310" i="1"/>
  <c r="G3310" i="1"/>
  <c r="F3310" i="1"/>
  <c r="E3310" i="1"/>
  <c r="D3310" i="1"/>
  <c r="A3310" i="1"/>
  <c r="K3309" i="1"/>
  <c r="I3309" i="1"/>
  <c r="G3309" i="1"/>
  <c r="F3309" i="1"/>
  <c r="E3309" i="1"/>
  <c r="D3309" i="1"/>
  <c r="A3309" i="1"/>
  <c r="K3308" i="1"/>
  <c r="I3308" i="1"/>
  <c r="G3308" i="1"/>
  <c r="F3308" i="1"/>
  <c r="E3308" i="1"/>
  <c r="D3308" i="1"/>
  <c r="A3308" i="1"/>
  <c r="K3307" i="1"/>
  <c r="I3307" i="1"/>
  <c r="G3307" i="1"/>
  <c r="F3307" i="1"/>
  <c r="E3307" i="1"/>
  <c r="D3307" i="1"/>
  <c r="A3307" i="1"/>
  <c r="K3306" i="1"/>
  <c r="I3306" i="1"/>
  <c r="G3306" i="1"/>
  <c r="F3306" i="1"/>
  <c r="E3306" i="1"/>
  <c r="D3306" i="1"/>
  <c r="A3306" i="1"/>
  <c r="K3305" i="1"/>
  <c r="I3305" i="1"/>
  <c r="G3305" i="1"/>
  <c r="F3305" i="1"/>
  <c r="E3305" i="1"/>
  <c r="D3305" i="1"/>
  <c r="A3305" i="1"/>
  <c r="K3304" i="1"/>
  <c r="I3304" i="1"/>
  <c r="G3304" i="1"/>
  <c r="F3304" i="1"/>
  <c r="E3304" i="1"/>
  <c r="D3304" i="1"/>
  <c r="A3304" i="1"/>
  <c r="K3303" i="1"/>
  <c r="I3303" i="1"/>
  <c r="G3303" i="1"/>
  <c r="F3303" i="1"/>
  <c r="E3303" i="1"/>
  <c r="D3303" i="1"/>
  <c r="A3303" i="1"/>
  <c r="K3302" i="1"/>
  <c r="I3302" i="1"/>
  <c r="G3302" i="1"/>
  <c r="F3302" i="1"/>
  <c r="E3302" i="1"/>
  <c r="D3302" i="1"/>
  <c r="A3302" i="1"/>
  <c r="K3301" i="1"/>
  <c r="I3301" i="1"/>
  <c r="G3301" i="1"/>
  <c r="F3301" i="1"/>
  <c r="E3301" i="1"/>
  <c r="D3301" i="1"/>
  <c r="A3301" i="1"/>
  <c r="K3300" i="1"/>
  <c r="I3300" i="1"/>
  <c r="G3300" i="1"/>
  <c r="F3300" i="1"/>
  <c r="E3300" i="1"/>
  <c r="D3300" i="1"/>
  <c r="A3300" i="1"/>
  <c r="K3299" i="1"/>
  <c r="I3299" i="1"/>
  <c r="G3299" i="1"/>
  <c r="F3299" i="1"/>
  <c r="E3299" i="1"/>
  <c r="D3299" i="1"/>
  <c r="A3299" i="1"/>
  <c r="K3298" i="1"/>
  <c r="I3298" i="1"/>
  <c r="G3298" i="1"/>
  <c r="F3298" i="1"/>
  <c r="E3298" i="1"/>
  <c r="D3298" i="1"/>
  <c r="A3298" i="1"/>
  <c r="K3297" i="1"/>
  <c r="I3297" i="1"/>
  <c r="G3297" i="1"/>
  <c r="F3297" i="1"/>
  <c r="E3297" i="1"/>
  <c r="D3297" i="1"/>
  <c r="A3297" i="1"/>
  <c r="K3296" i="1"/>
  <c r="I3296" i="1"/>
  <c r="G3296" i="1"/>
  <c r="F3296" i="1"/>
  <c r="E3296" i="1"/>
  <c r="D3296" i="1"/>
  <c r="A3296" i="1"/>
  <c r="K3295" i="1"/>
  <c r="I3295" i="1"/>
  <c r="G3295" i="1"/>
  <c r="F3295" i="1"/>
  <c r="E3295" i="1"/>
  <c r="D3295" i="1"/>
  <c r="A3295" i="1"/>
  <c r="K3294" i="1"/>
  <c r="I3294" i="1"/>
  <c r="G3294" i="1"/>
  <c r="F3294" i="1"/>
  <c r="E3294" i="1"/>
  <c r="D3294" i="1"/>
  <c r="A3294" i="1"/>
  <c r="K3293" i="1"/>
  <c r="I3293" i="1"/>
  <c r="G3293" i="1"/>
  <c r="F3293" i="1"/>
  <c r="E3293" i="1"/>
  <c r="D3293" i="1"/>
  <c r="A3293" i="1"/>
  <c r="K3292" i="1"/>
  <c r="I3292" i="1"/>
  <c r="G3292" i="1"/>
  <c r="F3292" i="1"/>
  <c r="E3292" i="1"/>
  <c r="D3292" i="1"/>
  <c r="A3292" i="1"/>
  <c r="K3291" i="1"/>
  <c r="I3291" i="1"/>
  <c r="G3291" i="1"/>
  <c r="F3291" i="1"/>
  <c r="E3291" i="1"/>
  <c r="D3291" i="1"/>
  <c r="A3291" i="1"/>
  <c r="K3290" i="1"/>
  <c r="I3290" i="1"/>
  <c r="G3290" i="1"/>
  <c r="F3290" i="1"/>
  <c r="E3290" i="1"/>
  <c r="D3290" i="1"/>
  <c r="A3290" i="1"/>
  <c r="K3289" i="1"/>
  <c r="I3289" i="1"/>
  <c r="G3289" i="1"/>
  <c r="F3289" i="1"/>
  <c r="E3289" i="1"/>
  <c r="D3289" i="1"/>
  <c r="A3289" i="1"/>
  <c r="K3288" i="1"/>
  <c r="I3288" i="1"/>
  <c r="G3288" i="1"/>
  <c r="F3288" i="1"/>
  <c r="E3288" i="1"/>
  <c r="D3288" i="1"/>
  <c r="A3288" i="1"/>
  <c r="K3287" i="1"/>
  <c r="I3287" i="1"/>
  <c r="G3287" i="1"/>
  <c r="F3287" i="1"/>
  <c r="E3287" i="1"/>
  <c r="D3287" i="1"/>
  <c r="A3287" i="1"/>
  <c r="K3286" i="1"/>
  <c r="I3286" i="1"/>
  <c r="G3286" i="1"/>
  <c r="F3286" i="1"/>
  <c r="E3286" i="1"/>
  <c r="D3286" i="1"/>
  <c r="A3286" i="1"/>
  <c r="K3285" i="1"/>
  <c r="I3285" i="1"/>
  <c r="G3285" i="1"/>
  <c r="F3285" i="1"/>
  <c r="E3285" i="1"/>
  <c r="D3285" i="1"/>
  <c r="A3285" i="1"/>
  <c r="K3284" i="1"/>
  <c r="I3284" i="1"/>
  <c r="G3284" i="1"/>
  <c r="F3284" i="1"/>
  <c r="E3284" i="1"/>
  <c r="D3284" i="1"/>
  <c r="A3284" i="1"/>
  <c r="K3283" i="1"/>
  <c r="I3283" i="1"/>
  <c r="G3283" i="1"/>
  <c r="F3283" i="1"/>
  <c r="E3283" i="1"/>
  <c r="D3283" i="1"/>
  <c r="A3283" i="1"/>
  <c r="K3282" i="1"/>
  <c r="I3282" i="1"/>
  <c r="G3282" i="1"/>
  <c r="F3282" i="1"/>
  <c r="E3282" i="1"/>
  <c r="D3282" i="1"/>
  <c r="A3282" i="1"/>
  <c r="K3281" i="1"/>
  <c r="I3281" i="1"/>
  <c r="G3281" i="1"/>
  <c r="F3281" i="1"/>
  <c r="E3281" i="1"/>
  <c r="D3281" i="1"/>
  <c r="A3281" i="1"/>
  <c r="K3280" i="1"/>
  <c r="I3280" i="1"/>
  <c r="G3280" i="1"/>
  <c r="F3280" i="1"/>
  <c r="E3280" i="1"/>
  <c r="D3280" i="1"/>
  <c r="A3280" i="1"/>
  <c r="K3279" i="1"/>
  <c r="I3279" i="1"/>
  <c r="G3279" i="1"/>
  <c r="F3279" i="1"/>
  <c r="E3279" i="1"/>
  <c r="D3279" i="1"/>
  <c r="A3279" i="1"/>
  <c r="K3278" i="1"/>
  <c r="I3278" i="1"/>
  <c r="G3278" i="1"/>
  <c r="F3278" i="1"/>
  <c r="E3278" i="1"/>
  <c r="D3278" i="1"/>
  <c r="A3278" i="1"/>
  <c r="K3277" i="1"/>
  <c r="I3277" i="1"/>
  <c r="G3277" i="1"/>
  <c r="F3277" i="1"/>
  <c r="E3277" i="1"/>
  <c r="D3277" i="1"/>
  <c r="A3277" i="1"/>
  <c r="K3276" i="1"/>
  <c r="I3276" i="1"/>
  <c r="G3276" i="1"/>
  <c r="F3276" i="1"/>
  <c r="E3276" i="1"/>
  <c r="D3276" i="1"/>
  <c r="A3276" i="1"/>
  <c r="K3275" i="1"/>
  <c r="I3275" i="1"/>
  <c r="G3275" i="1"/>
  <c r="F3275" i="1"/>
  <c r="E3275" i="1"/>
  <c r="D3275" i="1"/>
  <c r="A3275" i="1"/>
  <c r="K3274" i="1"/>
  <c r="I3274" i="1"/>
  <c r="G3274" i="1"/>
  <c r="F3274" i="1"/>
  <c r="E3274" i="1"/>
  <c r="D3274" i="1"/>
  <c r="A3274" i="1"/>
  <c r="K3273" i="1"/>
  <c r="I3273" i="1"/>
  <c r="G3273" i="1"/>
  <c r="F3273" i="1"/>
  <c r="E3273" i="1"/>
  <c r="D3273" i="1"/>
  <c r="A3273" i="1"/>
  <c r="K3272" i="1"/>
  <c r="I3272" i="1"/>
  <c r="G3272" i="1"/>
  <c r="F3272" i="1"/>
  <c r="E3272" i="1"/>
  <c r="D3272" i="1"/>
  <c r="A3272" i="1"/>
  <c r="K3271" i="1"/>
  <c r="I3271" i="1"/>
  <c r="G3271" i="1"/>
  <c r="F3271" i="1"/>
  <c r="E3271" i="1"/>
  <c r="D3271" i="1"/>
  <c r="A3271" i="1"/>
  <c r="K3270" i="1"/>
  <c r="I3270" i="1"/>
  <c r="G3270" i="1"/>
  <c r="F3270" i="1"/>
  <c r="E3270" i="1"/>
  <c r="D3270" i="1"/>
  <c r="A3270" i="1"/>
  <c r="K3269" i="1"/>
  <c r="I3269" i="1"/>
  <c r="G3269" i="1"/>
  <c r="F3269" i="1"/>
  <c r="E3269" i="1"/>
  <c r="D3269" i="1"/>
  <c r="A3269" i="1"/>
  <c r="K3268" i="1"/>
  <c r="I3268" i="1"/>
  <c r="G3268" i="1"/>
  <c r="F3268" i="1"/>
  <c r="E3268" i="1"/>
  <c r="D3268" i="1"/>
  <c r="A3268" i="1"/>
  <c r="K3267" i="1"/>
  <c r="I3267" i="1"/>
  <c r="G3267" i="1"/>
  <c r="F3267" i="1"/>
  <c r="E3267" i="1"/>
  <c r="D3267" i="1"/>
  <c r="A3267" i="1"/>
  <c r="K3266" i="1"/>
  <c r="I3266" i="1"/>
  <c r="G3266" i="1"/>
  <c r="F3266" i="1"/>
  <c r="E3266" i="1"/>
  <c r="D3266" i="1"/>
  <c r="A3266" i="1"/>
  <c r="K3265" i="1"/>
  <c r="I3265" i="1"/>
  <c r="G3265" i="1"/>
  <c r="F3265" i="1"/>
  <c r="E3265" i="1"/>
  <c r="D3265" i="1"/>
  <c r="A3265" i="1"/>
  <c r="K3264" i="1"/>
  <c r="I3264" i="1"/>
  <c r="G3264" i="1"/>
  <c r="F3264" i="1"/>
  <c r="E3264" i="1"/>
  <c r="D3264" i="1"/>
  <c r="A3264" i="1"/>
  <c r="K3263" i="1"/>
  <c r="I3263" i="1"/>
  <c r="G3263" i="1"/>
  <c r="F3263" i="1"/>
  <c r="E3263" i="1"/>
  <c r="D3263" i="1"/>
  <c r="A3263" i="1"/>
  <c r="K3262" i="1"/>
  <c r="I3262" i="1"/>
  <c r="G3262" i="1"/>
  <c r="F3262" i="1"/>
  <c r="E3262" i="1"/>
  <c r="D3262" i="1"/>
  <c r="A3262" i="1"/>
  <c r="K3261" i="1"/>
  <c r="I3261" i="1"/>
  <c r="G3261" i="1"/>
  <c r="F3261" i="1"/>
  <c r="E3261" i="1"/>
  <c r="D3261" i="1"/>
  <c r="A3261" i="1"/>
  <c r="K3260" i="1"/>
  <c r="I3260" i="1"/>
  <c r="G3260" i="1"/>
  <c r="F3260" i="1"/>
  <c r="E3260" i="1"/>
  <c r="D3260" i="1"/>
  <c r="A3260" i="1"/>
  <c r="K3259" i="1"/>
  <c r="I3259" i="1"/>
  <c r="G3259" i="1"/>
  <c r="F3259" i="1"/>
  <c r="E3259" i="1"/>
  <c r="D3259" i="1"/>
  <c r="A3259" i="1"/>
  <c r="K3258" i="1"/>
  <c r="I3258" i="1"/>
  <c r="G3258" i="1"/>
  <c r="F3258" i="1"/>
  <c r="E3258" i="1"/>
  <c r="D3258" i="1"/>
  <c r="A3258" i="1"/>
  <c r="K3257" i="1"/>
  <c r="I3257" i="1"/>
  <c r="G3257" i="1"/>
  <c r="F3257" i="1"/>
  <c r="E3257" i="1"/>
  <c r="D3257" i="1"/>
  <c r="A3257" i="1"/>
  <c r="K3256" i="1"/>
  <c r="I3256" i="1"/>
  <c r="G3256" i="1"/>
  <c r="F3256" i="1"/>
  <c r="E3256" i="1"/>
  <c r="D3256" i="1"/>
  <c r="A3256" i="1"/>
  <c r="K3255" i="1"/>
  <c r="I3255" i="1"/>
  <c r="G3255" i="1"/>
  <c r="F3255" i="1"/>
  <c r="E3255" i="1"/>
  <c r="D3255" i="1"/>
  <c r="A3255" i="1"/>
  <c r="K3254" i="1"/>
  <c r="I3254" i="1"/>
  <c r="G3254" i="1"/>
  <c r="F3254" i="1"/>
  <c r="E3254" i="1"/>
  <c r="D3254" i="1"/>
  <c r="A3254" i="1"/>
  <c r="K3253" i="1"/>
  <c r="I3253" i="1"/>
  <c r="G3253" i="1"/>
  <c r="F3253" i="1"/>
  <c r="E3253" i="1"/>
  <c r="D3253" i="1"/>
  <c r="A3253" i="1"/>
  <c r="K3252" i="1"/>
  <c r="I3252" i="1"/>
  <c r="G3252" i="1"/>
  <c r="F3252" i="1"/>
  <c r="E3252" i="1"/>
  <c r="D3252" i="1"/>
  <c r="A3252" i="1"/>
  <c r="K3251" i="1"/>
  <c r="I3251" i="1"/>
  <c r="G3251" i="1"/>
  <c r="F3251" i="1"/>
  <c r="E3251" i="1"/>
  <c r="D3251" i="1"/>
  <c r="A3251" i="1"/>
  <c r="K3250" i="1"/>
  <c r="I3250" i="1"/>
  <c r="G3250" i="1"/>
  <c r="F3250" i="1"/>
  <c r="E3250" i="1"/>
  <c r="D3250" i="1"/>
  <c r="A3250" i="1"/>
  <c r="K3249" i="1"/>
  <c r="I3249" i="1"/>
  <c r="G3249" i="1"/>
  <c r="F3249" i="1"/>
  <c r="E3249" i="1"/>
  <c r="D3249" i="1"/>
  <c r="A3249" i="1"/>
  <c r="K3248" i="1"/>
  <c r="I3248" i="1"/>
  <c r="G3248" i="1"/>
  <c r="F3248" i="1"/>
  <c r="E3248" i="1"/>
  <c r="D3248" i="1"/>
  <c r="A3248" i="1"/>
  <c r="K3247" i="1"/>
  <c r="I3247" i="1"/>
  <c r="G3247" i="1"/>
  <c r="F3247" i="1"/>
  <c r="E3247" i="1"/>
  <c r="D3247" i="1"/>
  <c r="A3247" i="1"/>
  <c r="K3246" i="1"/>
  <c r="I3246" i="1"/>
  <c r="G3246" i="1"/>
  <c r="F3246" i="1"/>
  <c r="E3246" i="1"/>
  <c r="D3246" i="1"/>
  <c r="A3246" i="1"/>
  <c r="K3245" i="1"/>
  <c r="I3245" i="1"/>
  <c r="G3245" i="1"/>
  <c r="F3245" i="1"/>
  <c r="E3245" i="1"/>
  <c r="D3245" i="1"/>
  <c r="A3245" i="1"/>
  <c r="K3244" i="1"/>
  <c r="I3244" i="1"/>
  <c r="G3244" i="1"/>
  <c r="F3244" i="1"/>
  <c r="E3244" i="1"/>
  <c r="D3244" i="1"/>
  <c r="A3244" i="1"/>
  <c r="K3243" i="1"/>
  <c r="I3243" i="1"/>
  <c r="G3243" i="1"/>
  <c r="F3243" i="1"/>
  <c r="E3243" i="1"/>
  <c r="D3243" i="1"/>
  <c r="A3243" i="1"/>
  <c r="K3242" i="1"/>
  <c r="I3242" i="1"/>
  <c r="G3242" i="1"/>
  <c r="F3242" i="1"/>
  <c r="E3242" i="1"/>
  <c r="D3242" i="1"/>
  <c r="A3242" i="1"/>
  <c r="K3241" i="1"/>
  <c r="I3241" i="1"/>
  <c r="G3241" i="1"/>
  <c r="F3241" i="1"/>
  <c r="E3241" i="1"/>
  <c r="D3241" i="1"/>
  <c r="A3241" i="1"/>
  <c r="K3240" i="1"/>
  <c r="I3240" i="1"/>
  <c r="G3240" i="1"/>
  <c r="F3240" i="1"/>
  <c r="E3240" i="1"/>
  <c r="D3240" i="1"/>
  <c r="A3240" i="1"/>
  <c r="K3239" i="1"/>
  <c r="I3239" i="1"/>
  <c r="G3239" i="1"/>
  <c r="F3239" i="1"/>
  <c r="E3239" i="1"/>
  <c r="D3239" i="1"/>
  <c r="A3239" i="1"/>
  <c r="K3238" i="1"/>
  <c r="I3238" i="1"/>
  <c r="G3238" i="1"/>
  <c r="F3238" i="1"/>
  <c r="E3238" i="1"/>
  <c r="D3238" i="1"/>
  <c r="A3238" i="1"/>
  <c r="K3237" i="1"/>
  <c r="I3237" i="1"/>
  <c r="G3237" i="1"/>
  <c r="F3237" i="1"/>
  <c r="E3237" i="1"/>
  <c r="D3237" i="1"/>
  <c r="A3237" i="1"/>
  <c r="K3236" i="1"/>
  <c r="I3236" i="1"/>
  <c r="G3236" i="1"/>
  <c r="F3236" i="1"/>
  <c r="E3236" i="1"/>
  <c r="D3236" i="1"/>
  <c r="A3236" i="1"/>
  <c r="K3235" i="1"/>
  <c r="I3235" i="1"/>
  <c r="G3235" i="1"/>
  <c r="F3235" i="1"/>
  <c r="E3235" i="1"/>
  <c r="D3235" i="1"/>
  <c r="A3235" i="1"/>
  <c r="K3234" i="1"/>
  <c r="I3234" i="1"/>
  <c r="G3234" i="1"/>
  <c r="F3234" i="1"/>
  <c r="E3234" i="1"/>
  <c r="D3234" i="1"/>
  <c r="A3234" i="1"/>
  <c r="K3233" i="1"/>
  <c r="I3233" i="1"/>
  <c r="G3233" i="1"/>
  <c r="F3233" i="1"/>
  <c r="E3233" i="1"/>
  <c r="D3233" i="1"/>
  <c r="A3233" i="1"/>
  <c r="K3232" i="1"/>
  <c r="I3232" i="1"/>
  <c r="G3232" i="1"/>
  <c r="F3232" i="1"/>
  <c r="E3232" i="1"/>
  <c r="D3232" i="1"/>
  <c r="A3232" i="1"/>
  <c r="K3231" i="1"/>
  <c r="I3231" i="1"/>
  <c r="G3231" i="1"/>
  <c r="F3231" i="1"/>
  <c r="E3231" i="1"/>
  <c r="D3231" i="1"/>
  <c r="A3231" i="1"/>
  <c r="K3230" i="1"/>
  <c r="I3230" i="1"/>
  <c r="G3230" i="1"/>
  <c r="F3230" i="1"/>
  <c r="E3230" i="1"/>
  <c r="D3230" i="1"/>
  <c r="A3230" i="1"/>
  <c r="K3229" i="1"/>
  <c r="I3229" i="1"/>
  <c r="G3229" i="1"/>
  <c r="F3229" i="1"/>
  <c r="E3229" i="1"/>
  <c r="D3229" i="1"/>
  <c r="A3229" i="1"/>
  <c r="K3228" i="1"/>
  <c r="I3228" i="1"/>
  <c r="G3228" i="1"/>
  <c r="F3228" i="1"/>
  <c r="E3228" i="1"/>
  <c r="D3228" i="1"/>
  <c r="A3228" i="1"/>
  <c r="K3227" i="1"/>
  <c r="I3227" i="1"/>
  <c r="G3227" i="1"/>
  <c r="F3227" i="1"/>
  <c r="E3227" i="1"/>
  <c r="D3227" i="1"/>
  <c r="A3227" i="1"/>
  <c r="K3226" i="1"/>
  <c r="I3226" i="1"/>
  <c r="G3226" i="1"/>
  <c r="F3226" i="1"/>
  <c r="E3226" i="1"/>
  <c r="D3226" i="1"/>
  <c r="A3226" i="1"/>
  <c r="K3225" i="1"/>
  <c r="I3225" i="1"/>
  <c r="G3225" i="1"/>
  <c r="F3225" i="1"/>
  <c r="E3225" i="1"/>
  <c r="D3225" i="1"/>
  <c r="A3225" i="1"/>
  <c r="K3224" i="1"/>
  <c r="I3224" i="1"/>
  <c r="G3224" i="1"/>
  <c r="F3224" i="1"/>
  <c r="E3224" i="1"/>
  <c r="D3224" i="1"/>
  <c r="A3224" i="1"/>
  <c r="K3223" i="1"/>
  <c r="I3223" i="1"/>
  <c r="G3223" i="1"/>
  <c r="F3223" i="1"/>
  <c r="E3223" i="1"/>
  <c r="D3223" i="1"/>
  <c r="A3223" i="1"/>
  <c r="K3222" i="1"/>
  <c r="I3222" i="1"/>
  <c r="G3222" i="1"/>
  <c r="F3222" i="1"/>
  <c r="E3222" i="1"/>
  <c r="D3222" i="1"/>
  <c r="A3222" i="1"/>
  <c r="K3221" i="1"/>
  <c r="I3221" i="1"/>
  <c r="G3221" i="1"/>
  <c r="F3221" i="1"/>
  <c r="E3221" i="1"/>
  <c r="D3221" i="1"/>
  <c r="A3221" i="1"/>
  <c r="K3220" i="1"/>
  <c r="I3220" i="1"/>
  <c r="G3220" i="1"/>
  <c r="F3220" i="1"/>
  <c r="E3220" i="1"/>
  <c r="D3220" i="1"/>
  <c r="A3220" i="1"/>
  <c r="K3219" i="1"/>
  <c r="I3219" i="1"/>
  <c r="G3219" i="1"/>
  <c r="F3219" i="1"/>
  <c r="E3219" i="1"/>
  <c r="D3219" i="1"/>
  <c r="A3219" i="1"/>
  <c r="K3218" i="1"/>
  <c r="I3218" i="1"/>
  <c r="G3218" i="1"/>
  <c r="F3218" i="1"/>
  <c r="E3218" i="1"/>
  <c r="D3218" i="1"/>
  <c r="A3218" i="1"/>
  <c r="K3217" i="1"/>
  <c r="I3217" i="1"/>
  <c r="G3217" i="1"/>
  <c r="F3217" i="1"/>
  <c r="E3217" i="1"/>
  <c r="D3217" i="1"/>
  <c r="A3217" i="1"/>
  <c r="K3216" i="1"/>
  <c r="I3216" i="1"/>
  <c r="G3216" i="1"/>
  <c r="F3216" i="1"/>
  <c r="E3216" i="1"/>
  <c r="D3216" i="1"/>
  <c r="A3216" i="1"/>
  <c r="K3215" i="1"/>
  <c r="I3215" i="1"/>
  <c r="G3215" i="1"/>
  <c r="F3215" i="1"/>
  <c r="E3215" i="1"/>
  <c r="D3215" i="1"/>
  <c r="A3215" i="1"/>
  <c r="K3214" i="1"/>
  <c r="I3214" i="1"/>
  <c r="G3214" i="1"/>
  <c r="F3214" i="1"/>
  <c r="E3214" i="1"/>
  <c r="D3214" i="1"/>
  <c r="A3214" i="1"/>
  <c r="K3213" i="1"/>
  <c r="I3213" i="1"/>
  <c r="G3213" i="1"/>
  <c r="F3213" i="1"/>
  <c r="E3213" i="1"/>
  <c r="D3213" i="1"/>
  <c r="A3213" i="1"/>
  <c r="K3212" i="1"/>
  <c r="I3212" i="1"/>
  <c r="G3212" i="1"/>
  <c r="F3212" i="1"/>
  <c r="E3212" i="1"/>
  <c r="D3212" i="1"/>
  <c r="A3212" i="1"/>
  <c r="K3211" i="1"/>
  <c r="I3211" i="1"/>
  <c r="G3211" i="1"/>
  <c r="F3211" i="1"/>
  <c r="E3211" i="1"/>
  <c r="D3211" i="1"/>
  <c r="A3211" i="1"/>
  <c r="K3210" i="1"/>
  <c r="I3210" i="1"/>
  <c r="G3210" i="1"/>
  <c r="F3210" i="1"/>
  <c r="E3210" i="1"/>
  <c r="D3210" i="1"/>
  <c r="A3210" i="1"/>
  <c r="K3209" i="1"/>
  <c r="I3209" i="1"/>
  <c r="G3209" i="1"/>
  <c r="F3209" i="1"/>
  <c r="E3209" i="1"/>
  <c r="D3209" i="1"/>
  <c r="A3209" i="1"/>
  <c r="K3208" i="1"/>
  <c r="I3208" i="1"/>
  <c r="G3208" i="1"/>
  <c r="F3208" i="1"/>
  <c r="E3208" i="1"/>
  <c r="D3208" i="1"/>
  <c r="A3208" i="1"/>
  <c r="K3207" i="1"/>
  <c r="I3207" i="1"/>
  <c r="G3207" i="1"/>
  <c r="F3207" i="1"/>
  <c r="E3207" i="1"/>
  <c r="D3207" i="1"/>
  <c r="A3207" i="1"/>
  <c r="K3206" i="1"/>
  <c r="I3206" i="1"/>
  <c r="G3206" i="1"/>
  <c r="F3206" i="1"/>
  <c r="E3206" i="1"/>
  <c r="D3206" i="1"/>
  <c r="A3206" i="1"/>
  <c r="K3205" i="1"/>
  <c r="I3205" i="1"/>
  <c r="G3205" i="1"/>
  <c r="F3205" i="1"/>
  <c r="E3205" i="1"/>
  <c r="D3205" i="1"/>
  <c r="A3205" i="1"/>
  <c r="K3204" i="1"/>
  <c r="I3204" i="1"/>
  <c r="G3204" i="1"/>
  <c r="F3204" i="1"/>
  <c r="E3204" i="1"/>
  <c r="D3204" i="1"/>
  <c r="A3204" i="1"/>
  <c r="K3203" i="1"/>
  <c r="I3203" i="1"/>
  <c r="G3203" i="1"/>
  <c r="F3203" i="1"/>
  <c r="E3203" i="1"/>
  <c r="D3203" i="1"/>
  <c r="A3203" i="1"/>
  <c r="K3202" i="1"/>
  <c r="I3202" i="1"/>
  <c r="G3202" i="1"/>
  <c r="F3202" i="1"/>
  <c r="E3202" i="1"/>
  <c r="D3202" i="1"/>
  <c r="A3202" i="1"/>
  <c r="K3201" i="1"/>
  <c r="I3201" i="1"/>
  <c r="G3201" i="1"/>
  <c r="F3201" i="1"/>
  <c r="E3201" i="1"/>
  <c r="D3201" i="1"/>
  <c r="A3201" i="1"/>
  <c r="K3200" i="1"/>
  <c r="I3200" i="1"/>
  <c r="G3200" i="1"/>
  <c r="F3200" i="1"/>
  <c r="E3200" i="1"/>
  <c r="D3200" i="1"/>
  <c r="A3200" i="1"/>
  <c r="K3199" i="1"/>
  <c r="I3199" i="1"/>
  <c r="G3199" i="1"/>
  <c r="F3199" i="1"/>
  <c r="E3199" i="1"/>
  <c r="D3199" i="1"/>
  <c r="A3199" i="1"/>
  <c r="K3198" i="1"/>
  <c r="I3198" i="1"/>
  <c r="G3198" i="1"/>
  <c r="F3198" i="1"/>
  <c r="E3198" i="1"/>
  <c r="D3198" i="1"/>
  <c r="A3198" i="1"/>
  <c r="K3197" i="1"/>
  <c r="I3197" i="1"/>
  <c r="G3197" i="1"/>
  <c r="F3197" i="1"/>
  <c r="E3197" i="1"/>
  <c r="D3197" i="1"/>
  <c r="A3197" i="1"/>
  <c r="K3196" i="1"/>
  <c r="I3196" i="1"/>
  <c r="G3196" i="1"/>
  <c r="F3196" i="1"/>
  <c r="E3196" i="1"/>
  <c r="D3196" i="1"/>
  <c r="A3196" i="1"/>
  <c r="K3195" i="1"/>
  <c r="I3195" i="1"/>
  <c r="G3195" i="1"/>
  <c r="F3195" i="1"/>
  <c r="E3195" i="1"/>
  <c r="D3195" i="1"/>
  <c r="A3195" i="1"/>
  <c r="K3194" i="1"/>
  <c r="I3194" i="1"/>
  <c r="G3194" i="1"/>
  <c r="F3194" i="1"/>
  <c r="E3194" i="1"/>
  <c r="D3194" i="1"/>
  <c r="A3194" i="1"/>
  <c r="K3193" i="1"/>
  <c r="I3193" i="1"/>
  <c r="G3193" i="1"/>
  <c r="F3193" i="1"/>
  <c r="E3193" i="1"/>
  <c r="D3193" i="1"/>
  <c r="A3193" i="1"/>
  <c r="K3192" i="1"/>
  <c r="I3192" i="1"/>
  <c r="G3192" i="1"/>
  <c r="F3192" i="1"/>
  <c r="E3192" i="1"/>
  <c r="D3192" i="1"/>
  <c r="A3192" i="1"/>
  <c r="K3191" i="1"/>
  <c r="I3191" i="1"/>
  <c r="G3191" i="1"/>
  <c r="F3191" i="1"/>
  <c r="E3191" i="1"/>
  <c r="D3191" i="1"/>
  <c r="A3191" i="1"/>
  <c r="K3190" i="1"/>
  <c r="I3190" i="1"/>
  <c r="G3190" i="1"/>
  <c r="F3190" i="1"/>
  <c r="E3190" i="1"/>
  <c r="D3190" i="1"/>
  <c r="A3190" i="1"/>
  <c r="K3189" i="1"/>
  <c r="I3189" i="1"/>
  <c r="G3189" i="1"/>
  <c r="F3189" i="1"/>
  <c r="E3189" i="1"/>
  <c r="D3189" i="1"/>
  <c r="A3189" i="1"/>
  <c r="K3188" i="1"/>
  <c r="I3188" i="1"/>
  <c r="G3188" i="1"/>
  <c r="F3188" i="1"/>
  <c r="E3188" i="1"/>
  <c r="D3188" i="1"/>
  <c r="A3188" i="1"/>
  <c r="K3187" i="1"/>
  <c r="I3187" i="1"/>
  <c r="G3187" i="1"/>
  <c r="F3187" i="1"/>
  <c r="E3187" i="1"/>
  <c r="D3187" i="1"/>
  <c r="A3187" i="1"/>
  <c r="K3186" i="1"/>
  <c r="I3186" i="1"/>
  <c r="G3186" i="1"/>
  <c r="F3186" i="1"/>
  <c r="E3186" i="1"/>
  <c r="D3186" i="1"/>
  <c r="A3186" i="1"/>
  <c r="K3185" i="1"/>
  <c r="I3185" i="1"/>
  <c r="G3185" i="1"/>
  <c r="F3185" i="1"/>
  <c r="E3185" i="1"/>
  <c r="D3185" i="1"/>
  <c r="A3185" i="1"/>
  <c r="K3184" i="1"/>
  <c r="I3184" i="1"/>
  <c r="G3184" i="1"/>
  <c r="F3184" i="1"/>
  <c r="E3184" i="1"/>
  <c r="D3184" i="1"/>
  <c r="A3184" i="1"/>
  <c r="K3183" i="1"/>
  <c r="I3183" i="1"/>
  <c r="G3183" i="1"/>
  <c r="F3183" i="1"/>
  <c r="E3183" i="1"/>
  <c r="D3183" i="1"/>
  <c r="A3183" i="1"/>
  <c r="K3182" i="1"/>
  <c r="I3182" i="1"/>
  <c r="G3182" i="1"/>
  <c r="F3182" i="1"/>
  <c r="E3182" i="1"/>
  <c r="D3182" i="1"/>
  <c r="A3182" i="1"/>
  <c r="K3181" i="1"/>
  <c r="I3181" i="1"/>
  <c r="G3181" i="1"/>
  <c r="F3181" i="1"/>
  <c r="E3181" i="1"/>
  <c r="D3181" i="1"/>
  <c r="A3181" i="1"/>
  <c r="K3180" i="1"/>
  <c r="I3180" i="1"/>
  <c r="G3180" i="1"/>
  <c r="F3180" i="1"/>
  <c r="E3180" i="1"/>
  <c r="D3180" i="1"/>
  <c r="A3180" i="1"/>
  <c r="K3179" i="1"/>
  <c r="I3179" i="1"/>
  <c r="G3179" i="1"/>
  <c r="F3179" i="1"/>
  <c r="E3179" i="1"/>
  <c r="D3179" i="1"/>
  <c r="A3179" i="1"/>
  <c r="K3178" i="1"/>
  <c r="I3178" i="1"/>
  <c r="G3178" i="1"/>
  <c r="F3178" i="1"/>
  <c r="E3178" i="1"/>
  <c r="D3178" i="1"/>
  <c r="A3178" i="1"/>
  <c r="K3177" i="1"/>
  <c r="I3177" i="1"/>
  <c r="G3177" i="1"/>
  <c r="F3177" i="1"/>
  <c r="E3177" i="1"/>
  <c r="D3177" i="1"/>
  <c r="A3177" i="1"/>
  <c r="K3176" i="1"/>
  <c r="I3176" i="1"/>
  <c r="G3176" i="1"/>
  <c r="F3176" i="1"/>
  <c r="E3176" i="1"/>
  <c r="D3176" i="1"/>
  <c r="A3176" i="1"/>
  <c r="K3175" i="1"/>
  <c r="I3175" i="1"/>
  <c r="G3175" i="1"/>
  <c r="F3175" i="1"/>
  <c r="E3175" i="1"/>
  <c r="D3175" i="1"/>
  <c r="A3175" i="1"/>
  <c r="K3174" i="1"/>
  <c r="I3174" i="1"/>
  <c r="G3174" i="1"/>
  <c r="F3174" i="1"/>
  <c r="E3174" i="1"/>
  <c r="D3174" i="1"/>
  <c r="A3174" i="1"/>
  <c r="K3173" i="1"/>
  <c r="I3173" i="1"/>
  <c r="G3173" i="1"/>
  <c r="F3173" i="1"/>
  <c r="E3173" i="1"/>
  <c r="D3173" i="1"/>
  <c r="A3173" i="1"/>
  <c r="K3172" i="1"/>
  <c r="I3172" i="1"/>
  <c r="G3172" i="1"/>
  <c r="F3172" i="1"/>
  <c r="E3172" i="1"/>
  <c r="D3172" i="1"/>
  <c r="A3172" i="1"/>
  <c r="K3171" i="1"/>
  <c r="I3171" i="1"/>
  <c r="G3171" i="1"/>
  <c r="F3171" i="1"/>
  <c r="E3171" i="1"/>
  <c r="D3171" i="1"/>
  <c r="A3171" i="1"/>
  <c r="K3170" i="1"/>
  <c r="I3170" i="1"/>
  <c r="G3170" i="1"/>
  <c r="F3170" i="1"/>
  <c r="E3170" i="1"/>
  <c r="D3170" i="1"/>
  <c r="A3170" i="1"/>
  <c r="K3169" i="1"/>
  <c r="I3169" i="1"/>
  <c r="G3169" i="1"/>
  <c r="F3169" i="1"/>
  <c r="E3169" i="1"/>
  <c r="D3169" i="1"/>
  <c r="A3169" i="1"/>
  <c r="K3168" i="1"/>
  <c r="I3168" i="1"/>
  <c r="G3168" i="1"/>
  <c r="F3168" i="1"/>
  <c r="E3168" i="1"/>
  <c r="D3168" i="1"/>
  <c r="A3168" i="1"/>
  <c r="K3167" i="1"/>
  <c r="I3167" i="1"/>
  <c r="G3167" i="1"/>
  <c r="F3167" i="1"/>
  <c r="E3167" i="1"/>
  <c r="D3167" i="1"/>
  <c r="A3167" i="1"/>
  <c r="K3166" i="1"/>
  <c r="I3166" i="1"/>
  <c r="G3166" i="1"/>
  <c r="F3166" i="1"/>
  <c r="E3166" i="1"/>
  <c r="D3166" i="1"/>
  <c r="A3166" i="1"/>
  <c r="K3165" i="1"/>
  <c r="I3165" i="1"/>
  <c r="G3165" i="1"/>
  <c r="F3165" i="1"/>
  <c r="E3165" i="1"/>
  <c r="D3165" i="1"/>
  <c r="A3165" i="1"/>
  <c r="K3164" i="1"/>
  <c r="I3164" i="1"/>
  <c r="G3164" i="1"/>
  <c r="F3164" i="1"/>
  <c r="E3164" i="1"/>
  <c r="D3164" i="1"/>
  <c r="A3164" i="1"/>
  <c r="K3163" i="1"/>
  <c r="I3163" i="1"/>
  <c r="G3163" i="1"/>
  <c r="F3163" i="1"/>
  <c r="E3163" i="1"/>
  <c r="D3163" i="1"/>
  <c r="A3163" i="1"/>
  <c r="K3162" i="1"/>
  <c r="I3162" i="1"/>
  <c r="G3162" i="1"/>
  <c r="F3162" i="1"/>
  <c r="E3162" i="1"/>
  <c r="D3162" i="1"/>
  <c r="A3162" i="1"/>
  <c r="K3161" i="1"/>
  <c r="I3161" i="1"/>
  <c r="G3161" i="1"/>
  <c r="F3161" i="1"/>
  <c r="E3161" i="1"/>
  <c r="D3161" i="1"/>
  <c r="A3161" i="1"/>
  <c r="K3160" i="1"/>
  <c r="I3160" i="1"/>
  <c r="G3160" i="1"/>
  <c r="F3160" i="1"/>
  <c r="E3160" i="1"/>
  <c r="D3160" i="1"/>
  <c r="A3160" i="1"/>
  <c r="K3159" i="1"/>
  <c r="I3159" i="1"/>
  <c r="G3159" i="1"/>
  <c r="F3159" i="1"/>
  <c r="E3159" i="1"/>
  <c r="D3159" i="1"/>
  <c r="A3159" i="1"/>
  <c r="K3158" i="1"/>
  <c r="I3158" i="1"/>
  <c r="G3158" i="1"/>
  <c r="F3158" i="1"/>
  <c r="E3158" i="1"/>
  <c r="D3158" i="1"/>
  <c r="A3158" i="1"/>
  <c r="K3157" i="1"/>
  <c r="I3157" i="1"/>
  <c r="G3157" i="1"/>
  <c r="F3157" i="1"/>
  <c r="E3157" i="1"/>
  <c r="D3157" i="1"/>
  <c r="A3157" i="1"/>
  <c r="K3156" i="1"/>
  <c r="I3156" i="1"/>
  <c r="G3156" i="1"/>
  <c r="F3156" i="1"/>
  <c r="E3156" i="1"/>
  <c r="D3156" i="1"/>
  <c r="A3156" i="1"/>
  <c r="K3155" i="1"/>
  <c r="I3155" i="1"/>
  <c r="G3155" i="1"/>
  <c r="F3155" i="1"/>
  <c r="E3155" i="1"/>
  <c r="D3155" i="1"/>
  <c r="A3155" i="1"/>
  <c r="K3154" i="1"/>
  <c r="I3154" i="1"/>
  <c r="G3154" i="1"/>
  <c r="F3154" i="1"/>
  <c r="E3154" i="1"/>
  <c r="D3154" i="1"/>
  <c r="A3154" i="1"/>
  <c r="K3153" i="1"/>
  <c r="I3153" i="1"/>
  <c r="G3153" i="1"/>
  <c r="F3153" i="1"/>
  <c r="E3153" i="1"/>
  <c r="D3153" i="1"/>
  <c r="A3153" i="1"/>
  <c r="K3152" i="1"/>
  <c r="I3152" i="1"/>
  <c r="G3152" i="1"/>
  <c r="F3152" i="1"/>
  <c r="E3152" i="1"/>
  <c r="D3152" i="1"/>
  <c r="A3152" i="1"/>
  <c r="K3151" i="1"/>
  <c r="I3151" i="1"/>
  <c r="G3151" i="1"/>
  <c r="F3151" i="1"/>
  <c r="E3151" i="1"/>
  <c r="D3151" i="1"/>
  <c r="A3151" i="1"/>
  <c r="K3150" i="1"/>
  <c r="I3150" i="1"/>
  <c r="G3150" i="1"/>
  <c r="F3150" i="1"/>
  <c r="E3150" i="1"/>
  <c r="D3150" i="1"/>
  <c r="A3150" i="1"/>
  <c r="K3149" i="1"/>
  <c r="I3149" i="1"/>
  <c r="G3149" i="1"/>
  <c r="F3149" i="1"/>
  <c r="E3149" i="1"/>
  <c r="D3149" i="1"/>
  <c r="A3149" i="1"/>
  <c r="K3148" i="1"/>
  <c r="I3148" i="1"/>
  <c r="G3148" i="1"/>
  <c r="F3148" i="1"/>
  <c r="E3148" i="1"/>
  <c r="D3148" i="1"/>
  <c r="A3148" i="1"/>
  <c r="K3147" i="1"/>
  <c r="I3147" i="1"/>
  <c r="G3147" i="1"/>
  <c r="F3147" i="1"/>
  <c r="E3147" i="1"/>
  <c r="D3147" i="1"/>
  <c r="A3147" i="1"/>
  <c r="K3146" i="1"/>
  <c r="I3146" i="1"/>
  <c r="G3146" i="1"/>
  <c r="F3146" i="1"/>
  <c r="E3146" i="1"/>
  <c r="D3146" i="1"/>
  <c r="A3146" i="1"/>
  <c r="K3145" i="1"/>
  <c r="I3145" i="1"/>
  <c r="G3145" i="1"/>
  <c r="F3145" i="1"/>
  <c r="E3145" i="1"/>
  <c r="D3145" i="1"/>
  <c r="A3145" i="1"/>
  <c r="K3144" i="1"/>
  <c r="I3144" i="1"/>
  <c r="G3144" i="1"/>
  <c r="F3144" i="1"/>
  <c r="E3144" i="1"/>
  <c r="D3144" i="1"/>
  <c r="A3144" i="1"/>
  <c r="K3143" i="1"/>
  <c r="I3143" i="1"/>
  <c r="G3143" i="1"/>
  <c r="F3143" i="1"/>
  <c r="E3143" i="1"/>
  <c r="D3143" i="1"/>
  <c r="A3143" i="1"/>
  <c r="K3142" i="1"/>
  <c r="I3142" i="1"/>
  <c r="G3142" i="1"/>
  <c r="F3142" i="1"/>
  <c r="E3142" i="1"/>
  <c r="D3142" i="1"/>
  <c r="A3142" i="1"/>
  <c r="K3141" i="1"/>
  <c r="I3141" i="1"/>
  <c r="G3141" i="1"/>
  <c r="F3141" i="1"/>
  <c r="E3141" i="1"/>
  <c r="D3141" i="1"/>
  <c r="A3141" i="1"/>
  <c r="K3140" i="1"/>
  <c r="I3140" i="1"/>
  <c r="G3140" i="1"/>
  <c r="F3140" i="1"/>
  <c r="E3140" i="1"/>
  <c r="D3140" i="1"/>
  <c r="A3140" i="1"/>
  <c r="K3139" i="1"/>
  <c r="I3139" i="1"/>
  <c r="G3139" i="1"/>
  <c r="F3139" i="1"/>
  <c r="E3139" i="1"/>
  <c r="D3139" i="1"/>
  <c r="A3139" i="1"/>
  <c r="K3138" i="1"/>
  <c r="I3138" i="1"/>
  <c r="G3138" i="1"/>
  <c r="F3138" i="1"/>
  <c r="E3138" i="1"/>
  <c r="D3138" i="1"/>
  <c r="A3138" i="1"/>
  <c r="K3137" i="1"/>
  <c r="I3137" i="1"/>
  <c r="G3137" i="1"/>
  <c r="F3137" i="1"/>
  <c r="E3137" i="1"/>
  <c r="D3137" i="1"/>
  <c r="A3137" i="1"/>
  <c r="K3136" i="1"/>
  <c r="I3136" i="1"/>
  <c r="G3136" i="1"/>
  <c r="F3136" i="1"/>
  <c r="E3136" i="1"/>
  <c r="D3136" i="1"/>
  <c r="A3136" i="1"/>
  <c r="K3135" i="1"/>
  <c r="I3135" i="1"/>
  <c r="G3135" i="1"/>
  <c r="F3135" i="1"/>
  <c r="E3135" i="1"/>
  <c r="D3135" i="1"/>
  <c r="A3135" i="1"/>
  <c r="K3134" i="1"/>
  <c r="I3134" i="1"/>
  <c r="G3134" i="1"/>
  <c r="F3134" i="1"/>
  <c r="E3134" i="1"/>
  <c r="D3134" i="1"/>
  <c r="A3134" i="1"/>
  <c r="K3133" i="1"/>
  <c r="I3133" i="1"/>
  <c r="G3133" i="1"/>
  <c r="F3133" i="1"/>
  <c r="E3133" i="1"/>
  <c r="D3133" i="1"/>
  <c r="A3133" i="1"/>
  <c r="K3132" i="1"/>
  <c r="I3132" i="1"/>
  <c r="G3132" i="1"/>
  <c r="F3132" i="1"/>
  <c r="E3132" i="1"/>
  <c r="D3132" i="1"/>
  <c r="A3132" i="1"/>
  <c r="K3131" i="1"/>
  <c r="I3131" i="1"/>
  <c r="G3131" i="1"/>
  <c r="F3131" i="1"/>
  <c r="E3131" i="1"/>
  <c r="D3131" i="1"/>
  <c r="A3131" i="1"/>
  <c r="K3130" i="1"/>
  <c r="I3130" i="1"/>
  <c r="G3130" i="1"/>
  <c r="F3130" i="1"/>
  <c r="E3130" i="1"/>
  <c r="D3130" i="1"/>
  <c r="A3130" i="1"/>
  <c r="K3129" i="1"/>
  <c r="I3129" i="1"/>
  <c r="G3129" i="1"/>
  <c r="F3129" i="1"/>
  <c r="E3129" i="1"/>
  <c r="D3129" i="1"/>
  <c r="A3129" i="1"/>
  <c r="K3128" i="1"/>
  <c r="I3128" i="1"/>
  <c r="G3128" i="1"/>
  <c r="F3128" i="1"/>
  <c r="E3128" i="1"/>
  <c r="D3128" i="1"/>
  <c r="A3128" i="1"/>
  <c r="K3127" i="1"/>
  <c r="I3127" i="1"/>
  <c r="G3127" i="1"/>
  <c r="F3127" i="1"/>
  <c r="E3127" i="1"/>
  <c r="D3127" i="1"/>
  <c r="A3127" i="1"/>
  <c r="K3126" i="1"/>
  <c r="I3126" i="1"/>
  <c r="G3126" i="1"/>
  <c r="F3126" i="1"/>
  <c r="E3126" i="1"/>
  <c r="D3126" i="1"/>
  <c r="A3126" i="1"/>
  <c r="K3125" i="1"/>
  <c r="I3125" i="1"/>
  <c r="G3125" i="1"/>
  <c r="F3125" i="1"/>
  <c r="E3125" i="1"/>
  <c r="D3125" i="1"/>
  <c r="A3125" i="1"/>
  <c r="K3124" i="1"/>
  <c r="I3124" i="1"/>
  <c r="G3124" i="1"/>
  <c r="F3124" i="1"/>
  <c r="E3124" i="1"/>
  <c r="D3124" i="1"/>
  <c r="A3124" i="1"/>
  <c r="K3123" i="1"/>
  <c r="I3123" i="1"/>
  <c r="G3123" i="1"/>
  <c r="F3123" i="1"/>
  <c r="E3123" i="1"/>
  <c r="D3123" i="1"/>
  <c r="A3123" i="1"/>
  <c r="K3122" i="1"/>
  <c r="I3122" i="1"/>
  <c r="G3122" i="1"/>
  <c r="F3122" i="1"/>
  <c r="E3122" i="1"/>
  <c r="D3122" i="1"/>
  <c r="A3122" i="1"/>
  <c r="K3121" i="1"/>
  <c r="I3121" i="1"/>
  <c r="G3121" i="1"/>
  <c r="F3121" i="1"/>
  <c r="E3121" i="1"/>
  <c r="D3121" i="1"/>
  <c r="A3121" i="1"/>
  <c r="K3120" i="1"/>
  <c r="I3120" i="1"/>
  <c r="G3120" i="1"/>
  <c r="F3120" i="1"/>
  <c r="E3120" i="1"/>
  <c r="D3120" i="1"/>
  <c r="A3120" i="1"/>
  <c r="K3119" i="1"/>
  <c r="I3119" i="1"/>
  <c r="G3119" i="1"/>
  <c r="F3119" i="1"/>
  <c r="E3119" i="1"/>
  <c r="D3119" i="1"/>
  <c r="A3119" i="1"/>
  <c r="K3118" i="1"/>
  <c r="I3118" i="1"/>
  <c r="G3118" i="1"/>
  <c r="F3118" i="1"/>
  <c r="E3118" i="1"/>
  <c r="D3118" i="1"/>
  <c r="A3118" i="1"/>
  <c r="K3117" i="1"/>
  <c r="I3117" i="1"/>
  <c r="G3117" i="1"/>
  <c r="F3117" i="1"/>
  <c r="E3117" i="1"/>
  <c r="D3117" i="1"/>
  <c r="A3117" i="1"/>
  <c r="K3116" i="1"/>
  <c r="I3116" i="1"/>
  <c r="G3116" i="1"/>
  <c r="F3116" i="1"/>
  <c r="E3116" i="1"/>
  <c r="D3116" i="1"/>
  <c r="A3116" i="1"/>
  <c r="K3115" i="1"/>
  <c r="I3115" i="1"/>
  <c r="G3115" i="1"/>
  <c r="F3115" i="1"/>
  <c r="E3115" i="1"/>
  <c r="D3115" i="1"/>
  <c r="A3115" i="1"/>
  <c r="K3114" i="1"/>
  <c r="I3114" i="1"/>
  <c r="G3114" i="1"/>
  <c r="F3114" i="1"/>
  <c r="E3114" i="1"/>
  <c r="D3114" i="1"/>
  <c r="A3114" i="1"/>
  <c r="K3113" i="1"/>
  <c r="I3113" i="1"/>
  <c r="G3113" i="1"/>
  <c r="F3113" i="1"/>
  <c r="E3113" i="1"/>
  <c r="D3113" i="1"/>
  <c r="A3113" i="1"/>
  <c r="K3112" i="1"/>
  <c r="I3112" i="1"/>
  <c r="G3112" i="1"/>
  <c r="F3112" i="1"/>
  <c r="E3112" i="1"/>
  <c r="D3112" i="1"/>
  <c r="A3112" i="1"/>
  <c r="K3111" i="1"/>
  <c r="I3111" i="1"/>
  <c r="G3111" i="1"/>
  <c r="F3111" i="1"/>
  <c r="E3111" i="1"/>
  <c r="D3111" i="1"/>
  <c r="A3111" i="1"/>
  <c r="K3110" i="1"/>
  <c r="I3110" i="1"/>
  <c r="G3110" i="1"/>
  <c r="F3110" i="1"/>
  <c r="E3110" i="1"/>
  <c r="D3110" i="1"/>
  <c r="A3110" i="1"/>
  <c r="K3109" i="1"/>
  <c r="I3109" i="1"/>
  <c r="G3109" i="1"/>
  <c r="F3109" i="1"/>
  <c r="E3109" i="1"/>
  <c r="D3109" i="1"/>
  <c r="A3109" i="1"/>
  <c r="K3108" i="1"/>
  <c r="I3108" i="1"/>
  <c r="G3108" i="1"/>
  <c r="F3108" i="1"/>
  <c r="E3108" i="1"/>
  <c r="D3108" i="1"/>
  <c r="A3108" i="1"/>
  <c r="K3107" i="1"/>
  <c r="I3107" i="1"/>
  <c r="G3107" i="1"/>
  <c r="F3107" i="1"/>
  <c r="E3107" i="1"/>
  <c r="D3107" i="1"/>
  <c r="A3107" i="1"/>
  <c r="K3106" i="1"/>
  <c r="I3106" i="1"/>
  <c r="G3106" i="1"/>
  <c r="F3106" i="1"/>
  <c r="E3106" i="1"/>
  <c r="D3106" i="1"/>
  <c r="A3106" i="1"/>
  <c r="K3105" i="1"/>
  <c r="I3105" i="1"/>
  <c r="G3105" i="1"/>
  <c r="F3105" i="1"/>
  <c r="E3105" i="1"/>
  <c r="D3105" i="1"/>
  <c r="A3105" i="1"/>
  <c r="K3104" i="1"/>
  <c r="I3104" i="1"/>
  <c r="G3104" i="1"/>
  <c r="F3104" i="1"/>
  <c r="E3104" i="1"/>
  <c r="D3104" i="1"/>
  <c r="A3104" i="1"/>
  <c r="K3103" i="1"/>
  <c r="I3103" i="1"/>
  <c r="G3103" i="1"/>
  <c r="F3103" i="1"/>
  <c r="E3103" i="1"/>
  <c r="D3103" i="1"/>
  <c r="A3103" i="1"/>
  <c r="K3102" i="1"/>
  <c r="I3102" i="1"/>
  <c r="G3102" i="1"/>
  <c r="F3102" i="1"/>
  <c r="E3102" i="1"/>
  <c r="D3102" i="1"/>
  <c r="A3102" i="1"/>
  <c r="K3101" i="1"/>
  <c r="I3101" i="1"/>
  <c r="G3101" i="1"/>
  <c r="F3101" i="1"/>
  <c r="E3101" i="1"/>
  <c r="D3101" i="1"/>
  <c r="A3101" i="1"/>
  <c r="K3100" i="1"/>
  <c r="I3100" i="1"/>
  <c r="G3100" i="1"/>
  <c r="F3100" i="1"/>
  <c r="E3100" i="1"/>
  <c r="D3100" i="1"/>
  <c r="A3100" i="1"/>
  <c r="K3099" i="1"/>
  <c r="I3099" i="1"/>
  <c r="G3099" i="1"/>
  <c r="F3099" i="1"/>
  <c r="E3099" i="1"/>
  <c r="D3099" i="1"/>
  <c r="A3099" i="1"/>
  <c r="K3098" i="1"/>
  <c r="I3098" i="1"/>
  <c r="G3098" i="1"/>
  <c r="F3098" i="1"/>
  <c r="E3098" i="1"/>
  <c r="D3098" i="1"/>
  <c r="A3098" i="1"/>
  <c r="K3097" i="1"/>
  <c r="I3097" i="1"/>
  <c r="G3097" i="1"/>
  <c r="F3097" i="1"/>
  <c r="E3097" i="1"/>
  <c r="D3097" i="1"/>
  <c r="A3097" i="1"/>
  <c r="K3096" i="1"/>
  <c r="I3096" i="1"/>
  <c r="G3096" i="1"/>
  <c r="F3096" i="1"/>
  <c r="E3096" i="1"/>
  <c r="D3096" i="1"/>
  <c r="A3096" i="1"/>
  <c r="K3095" i="1"/>
  <c r="I3095" i="1"/>
  <c r="G3095" i="1"/>
  <c r="F3095" i="1"/>
  <c r="E3095" i="1"/>
  <c r="D3095" i="1"/>
  <c r="A3095" i="1"/>
  <c r="K3094" i="1"/>
  <c r="I3094" i="1"/>
  <c r="G3094" i="1"/>
  <c r="F3094" i="1"/>
  <c r="E3094" i="1"/>
  <c r="D3094" i="1"/>
  <c r="A3094" i="1"/>
  <c r="K3093" i="1"/>
  <c r="I3093" i="1"/>
  <c r="G3093" i="1"/>
  <c r="F3093" i="1"/>
  <c r="E3093" i="1"/>
  <c r="D3093" i="1"/>
  <c r="A3093" i="1"/>
  <c r="K3092" i="1"/>
  <c r="I3092" i="1"/>
  <c r="G3092" i="1"/>
  <c r="F3092" i="1"/>
  <c r="E3092" i="1"/>
  <c r="D3092" i="1"/>
  <c r="A3092" i="1"/>
  <c r="K3091" i="1"/>
  <c r="I3091" i="1"/>
  <c r="G3091" i="1"/>
  <c r="F3091" i="1"/>
  <c r="E3091" i="1"/>
  <c r="D3091" i="1"/>
  <c r="A3091" i="1"/>
  <c r="K3090" i="1"/>
  <c r="I3090" i="1"/>
  <c r="G3090" i="1"/>
  <c r="F3090" i="1"/>
  <c r="E3090" i="1"/>
  <c r="D3090" i="1"/>
  <c r="A3090" i="1"/>
  <c r="K3089" i="1"/>
  <c r="I3089" i="1"/>
  <c r="G3089" i="1"/>
  <c r="F3089" i="1"/>
  <c r="E3089" i="1"/>
  <c r="D3089" i="1"/>
  <c r="A3089" i="1"/>
  <c r="K3088" i="1"/>
  <c r="I3088" i="1"/>
  <c r="G3088" i="1"/>
  <c r="F3088" i="1"/>
  <c r="E3088" i="1"/>
  <c r="D3088" i="1"/>
  <c r="A3088" i="1"/>
  <c r="K3087" i="1"/>
  <c r="I3087" i="1"/>
  <c r="G3087" i="1"/>
  <c r="F3087" i="1"/>
  <c r="E3087" i="1"/>
  <c r="D3087" i="1"/>
  <c r="A3087" i="1"/>
  <c r="K3086" i="1"/>
  <c r="I3086" i="1"/>
  <c r="G3086" i="1"/>
  <c r="F3086" i="1"/>
  <c r="E3086" i="1"/>
  <c r="D3086" i="1"/>
  <c r="A3086" i="1"/>
  <c r="K3085" i="1"/>
  <c r="I3085" i="1"/>
  <c r="G3085" i="1"/>
  <c r="F3085" i="1"/>
  <c r="E3085" i="1"/>
  <c r="D3085" i="1"/>
  <c r="A3085" i="1"/>
  <c r="K3084" i="1"/>
  <c r="I3084" i="1"/>
  <c r="G3084" i="1"/>
  <c r="F3084" i="1"/>
  <c r="E3084" i="1"/>
  <c r="D3084" i="1"/>
  <c r="A3084" i="1"/>
  <c r="K3083" i="1"/>
  <c r="I3083" i="1"/>
  <c r="G3083" i="1"/>
  <c r="F3083" i="1"/>
  <c r="E3083" i="1"/>
  <c r="D3083" i="1"/>
  <c r="A3083" i="1"/>
  <c r="K3082" i="1"/>
  <c r="I3082" i="1"/>
  <c r="G3082" i="1"/>
  <c r="F3082" i="1"/>
  <c r="E3082" i="1"/>
  <c r="D3082" i="1"/>
  <c r="A3082" i="1"/>
  <c r="K3081" i="1"/>
  <c r="I3081" i="1"/>
  <c r="G3081" i="1"/>
  <c r="F3081" i="1"/>
  <c r="E3081" i="1"/>
  <c r="D3081" i="1"/>
  <c r="A3081" i="1"/>
  <c r="K3080" i="1"/>
  <c r="I3080" i="1"/>
  <c r="G3080" i="1"/>
  <c r="F3080" i="1"/>
  <c r="E3080" i="1"/>
  <c r="D3080" i="1"/>
  <c r="A3080" i="1"/>
  <c r="K3079" i="1"/>
  <c r="I3079" i="1"/>
  <c r="G3079" i="1"/>
  <c r="F3079" i="1"/>
  <c r="E3079" i="1"/>
  <c r="D3079" i="1"/>
  <c r="A3079" i="1"/>
  <c r="K3078" i="1"/>
  <c r="I3078" i="1"/>
  <c r="G3078" i="1"/>
  <c r="F3078" i="1"/>
  <c r="E3078" i="1"/>
  <c r="D3078" i="1"/>
  <c r="A3078" i="1"/>
  <c r="K3077" i="1"/>
  <c r="I3077" i="1"/>
  <c r="G3077" i="1"/>
  <c r="F3077" i="1"/>
  <c r="E3077" i="1"/>
  <c r="D3077" i="1"/>
  <c r="A3077" i="1"/>
  <c r="K3076" i="1"/>
  <c r="I3076" i="1"/>
  <c r="G3076" i="1"/>
  <c r="F3076" i="1"/>
  <c r="E3076" i="1"/>
  <c r="D3076" i="1"/>
  <c r="A3076" i="1"/>
  <c r="K3075" i="1"/>
  <c r="I3075" i="1"/>
  <c r="G3075" i="1"/>
  <c r="F3075" i="1"/>
  <c r="E3075" i="1"/>
  <c r="D3075" i="1"/>
  <c r="A3075" i="1"/>
  <c r="K3074" i="1"/>
  <c r="I3074" i="1"/>
  <c r="G3074" i="1"/>
  <c r="F3074" i="1"/>
  <c r="E3074" i="1"/>
  <c r="D3074" i="1"/>
  <c r="A3074" i="1"/>
  <c r="K3073" i="1"/>
  <c r="I3073" i="1"/>
  <c r="G3073" i="1"/>
  <c r="F3073" i="1"/>
  <c r="E3073" i="1"/>
  <c r="D3073" i="1"/>
  <c r="A3073" i="1"/>
  <c r="K3072" i="1"/>
  <c r="I3072" i="1"/>
  <c r="G3072" i="1"/>
  <c r="F3072" i="1"/>
  <c r="E3072" i="1"/>
  <c r="D3072" i="1"/>
  <c r="A3072" i="1"/>
  <c r="K3071" i="1"/>
  <c r="I3071" i="1"/>
  <c r="G3071" i="1"/>
  <c r="F3071" i="1"/>
  <c r="E3071" i="1"/>
  <c r="D3071" i="1"/>
  <c r="A3071" i="1"/>
  <c r="K3070" i="1"/>
  <c r="I3070" i="1"/>
  <c r="G3070" i="1"/>
  <c r="F3070" i="1"/>
  <c r="E3070" i="1"/>
  <c r="D3070" i="1"/>
  <c r="A3070" i="1"/>
  <c r="K3069" i="1"/>
  <c r="I3069" i="1"/>
  <c r="G3069" i="1"/>
  <c r="F3069" i="1"/>
  <c r="E3069" i="1"/>
  <c r="D3069" i="1"/>
  <c r="A3069" i="1"/>
  <c r="K3068" i="1"/>
  <c r="I3068" i="1"/>
  <c r="G3068" i="1"/>
  <c r="F3068" i="1"/>
  <c r="E3068" i="1"/>
  <c r="D3068" i="1"/>
  <c r="A3068" i="1"/>
  <c r="K3067" i="1"/>
  <c r="I3067" i="1"/>
  <c r="G3067" i="1"/>
  <c r="F3067" i="1"/>
  <c r="E3067" i="1"/>
  <c r="D3067" i="1"/>
  <c r="A3067" i="1"/>
  <c r="K3066" i="1"/>
  <c r="I3066" i="1"/>
  <c r="G3066" i="1"/>
  <c r="F3066" i="1"/>
  <c r="E3066" i="1"/>
  <c r="D3066" i="1"/>
  <c r="A3066" i="1"/>
  <c r="K3065" i="1"/>
  <c r="I3065" i="1"/>
  <c r="G3065" i="1"/>
  <c r="F3065" i="1"/>
  <c r="E3065" i="1"/>
  <c r="D3065" i="1"/>
  <c r="A3065" i="1"/>
  <c r="K3064" i="1"/>
  <c r="I3064" i="1"/>
  <c r="G3064" i="1"/>
  <c r="F3064" i="1"/>
  <c r="E3064" i="1"/>
  <c r="D3064" i="1"/>
  <c r="A3064" i="1"/>
  <c r="K3063" i="1"/>
  <c r="I3063" i="1"/>
  <c r="G3063" i="1"/>
  <c r="F3063" i="1"/>
  <c r="E3063" i="1"/>
  <c r="D3063" i="1"/>
  <c r="A3063" i="1"/>
  <c r="K3062" i="1"/>
  <c r="I3062" i="1"/>
  <c r="G3062" i="1"/>
  <c r="F3062" i="1"/>
  <c r="E3062" i="1"/>
  <c r="D3062" i="1"/>
  <c r="A3062" i="1"/>
  <c r="K3061" i="1"/>
  <c r="I3061" i="1"/>
  <c r="G3061" i="1"/>
  <c r="F3061" i="1"/>
  <c r="E3061" i="1"/>
  <c r="D3061" i="1"/>
  <c r="A3061" i="1"/>
  <c r="K3060" i="1"/>
  <c r="I3060" i="1"/>
  <c r="G3060" i="1"/>
  <c r="F3060" i="1"/>
  <c r="E3060" i="1"/>
  <c r="D3060" i="1"/>
  <c r="A3060" i="1"/>
  <c r="K3059" i="1"/>
  <c r="I3059" i="1"/>
  <c r="G3059" i="1"/>
  <c r="F3059" i="1"/>
  <c r="E3059" i="1"/>
  <c r="D3059" i="1"/>
  <c r="A3059" i="1"/>
  <c r="K3058" i="1"/>
  <c r="I3058" i="1"/>
  <c r="G3058" i="1"/>
  <c r="F3058" i="1"/>
  <c r="E3058" i="1"/>
  <c r="D3058" i="1"/>
  <c r="A3058" i="1"/>
  <c r="K3057" i="1"/>
  <c r="I3057" i="1"/>
  <c r="G3057" i="1"/>
  <c r="F3057" i="1"/>
  <c r="E3057" i="1"/>
  <c r="D3057" i="1"/>
  <c r="A3057" i="1"/>
  <c r="K3056" i="1"/>
  <c r="I3056" i="1"/>
  <c r="G3056" i="1"/>
  <c r="F3056" i="1"/>
  <c r="E3056" i="1"/>
  <c r="D3056" i="1"/>
  <c r="A3056" i="1"/>
  <c r="K3055" i="1"/>
  <c r="I3055" i="1"/>
  <c r="G3055" i="1"/>
  <c r="F3055" i="1"/>
  <c r="E3055" i="1"/>
  <c r="D3055" i="1"/>
  <c r="A3055" i="1"/>
  <c r="K3054" i="1"/>
  <c r="I3054" i="1"/>
  <c r="G3054" i="1"/>
  <c r="F3054" i="1"/>
  <c r="E3054" i="1"/>
  <c r="D3054" i="1"/>
  <c r="A3054" i="1"/>
  <c r="K3053" i="1"/>
  <c r="I3053" i="1"/>
  <c r="G3053" i="1"/>
  <c r="F3053" i="1"/>
  <c r="E3053" i="1"/>
  <c r="D3053" i="1"/>
  <c r="A3053" i="1"/>
  <c r="K3052" i="1"/>
  <c r="I3052" i="1"/>
  <c r="G3052" i="1"/>
  <c r="F3052" i="1"/>
  <c r="E3052" i="1"/>
  <c r="D3052" i="1"/>
  <c r="A3052" i="1"/>
  <c r="K3051" i="1"/>
  <c r="I3051" i="1"/>
  <c r="G3051" i="1"/>
  <c r="F3051" i="1"/>
  <c r="E3051" i="1"/>
  <c r="D3051" i="1"/>
  <c r="A3051" i="1"/>
  <c r="K3050" i="1"/>
  <c r="I3050" i="1"/>
  <c r="G3050" i="1"/>
  <c r="F3050" i="1"/>
  <c r="E3050" i="1"/>
  <c r="D3050" i="1"/>
  <c r="A3050" i="1"/>
  <c r="K3049" i="1"/>
  <c r="I3049" i="1"/>
  <c r="G3049" i="1"/>
  <c r="F3049" i="1"/>
  <c r="E3049" i="1"/>
  <c r="D3049" i="1"/>
  <c r="A3049" i="1"/>
  <c r="K3048" i="1"/>
  <c r="I3048" i="1"/>
  <c r="G3048" i="1"/>
  <c r="F3048" i="1"/>
  <c r="E3048" i="1"/>
  <c r="D3048" i="1"/>
  <c r="A3048" i="1"/>
  <c r="K3047" i="1"/>
  <c r="I3047" i="1"/>
  <c r="G3047" i="1"/>
  <c r="F3047" i="1"/>
  <c r="E3047" i="1"/>
  <c r="D3047" i="1"/>
  <c r="A3047" i="1"/>
  <c r="K3046" i="1"/>
  <c r="I3046" i="1"/>
  <c r="G3046" i="1"/>
  <c r="F3046" i="1"/>
  <c r="E3046" i="1"/>
  <c r="D3046" i="1"/>
  <c r="A3046" i="1"/>
  <c r="K3045" i="1"/>
  <c r="I3045" i="1"/>
  <c r="G3045" i="1"/>
  <c r="F3045" i="1"/>
  <c r="E3045" i="1"/>
  <c r="D3045" i="1"/>
  <c r="A3045" i="1"/>
  <c r="K3044" i="1"/>
  <c r="I3044" i="1"/>
  <c r="G3044" i="1"/>
  <c r="F3044" i="1"/>
  <c r="E3044" i="1"/>
  <c r="D3044" i="1"/>
  <c r="A3044" i="1"/>
  <c r="K3043" i="1"/>
  <c r="I3043" i="1"/>
  <c r="G3043" i="1"/>
  <c r="F3043" i="1"/>
  <c r="E3043" i="1"/>
  <c r="D3043" i="1"/>
  <c r="A3043" i="1"/>
  <c r="K3042" i="1"/>
  <c r="I3042" i="1"/>
  <c r="G3042" i="1"/>
  <c r="F3042" i="1"/>
  <c r="E3042" i="1"/>
  <c r="D3042" i="1"/>
  <c r="A3042" i="1"/>
  <c r="K3041" i="1"/>
  <c r="I3041" i="1"/>
  <c r="G3041" i="1"/>
  <c r="F3041" i="1"/>
  <c r="E3041" i="1"/>
  <c r="D3041" i="1"/>
  <c r="A3041" i="1"/>
  <c r="K3040" i="1"/>
  <c r="I3040" i="1"/>
  <c r="G3040" i="1"/>
  <c r="F3040" i="1"/>
  <c r="E3040" i="1"/>
  <c r="D3040" i="1"/>
  <c r="A3040" i="1"/>
  <c r="K3039" i="1"/>
  <c r="I3039" i="1"/>
  <c r="G3039" i="1"/>
  <c r="F3039" i="1"/>
  <c r="E3039" i="1"/>
  <c r="D3039" i="1"/>
  <c r="A3039" i="1"/>
  <c r="K3038" i="1"/>
  <c r="I3038" i="1"/>
  <c r="G3038" i="1"/>
  <c r="F3038" i="1"/>
  <c r="E3038" i="1"/>
  <c r="D3038" i="1"/>
  <c r="A3038" i="1"/>
  <c r="K3037" i="1"/>
  <c r="I3037" i="1"/>
  <c r="G3037" i="1"/>
  <c r="F3037" i="1"/>
  <c r="E3037" i="1"/>
  <c r="D3037" i="1"/>
  <c r="A3037" i="1"/>
  <c r="K3036" i="1"/>
  <c r="I3036" i="1"/>
  <c r="G3036" i="1"/>
  <c r="F3036" i="1"/>
  <c r="E3036" i="1"/>
  <c r="D3036" i="1"/>
  <c r="A3036" i="1"/>
  <c r="K3035" i="1"/>
  <c r="I3035" i="1"/>
  <c r="G3035" i="1"/>
  <c r="F3035" i="1"/>
  <c r="E3035" i="1"/>
  <c r="D3035" i="1"/>
  <c r="A3035" i="1"/>
  <c r="K3034" i="1"/>
  <c r="I3034" i="1"/>
  <c r="G3034" i="1"/>
  <c r="F3034" i="1"/>
  <c r="E3034" i="1"/>
  <c r="D3034" i="1"/>
  <c r="A3034" i="1"/>
  <c r="K3033" i="1"/>
  <c r="I3033" i="1"/>
  <c r="G3033" i="1"/>
  <c r="F3033" i="1"/>
  <c r="E3033" i="1"/>
  <c r="D3033" i="1"/>
  <c r="A3033" i="1"/>
  <c r="K3032" i="1"/>
  <c r="I3032" i="1"/>
  <c r="G3032" i="1"/>
  <c r="F3032" i="1"/>
  <c r="E3032" i="1"/>
  <c r="D3032" i="1"/>
  <c r="A3032" i="1"/>
  <c r="K3031" i="1"/>
  <c r="I3031" i="1"/>
  <c r="G3031" i="1"/>
  <c r="F3031" i="1"/>
  <c r="E3031" i="1"/>
  <c r="D3031" i="1"/>
  <c r="A3031" i="1"/>
  <c r="K3030" i="1"/>
  <c r="I3030" i="1"/>
  <c r="G3030" i="1"/>
  <c r="F3030" i="1"/>
  <c r="E3030" i="1"/>
  <c r="D3030" i="1"/>
  <c r="A3030" i="1"/>
  <c r="K3029" i="1"/>
  <c r="I3029" i="1"/>
  <c r="G3029" i="1"/>
  <c r="F3029" i="1"/>
  <c r="E3029" i="1"/>
  <c r="D3029" i="1"/>
  <c r="A3029" i="1"/>
  <c r="K3028" i="1"/>
  <c r="I3028" i="1"/>
  <c r="G3028" i="1"/>
  <c r="F3028" i="1"/>
  <c r="E3028" i="1"/>
  <c r="D3028" i="1"/>
  <c r="A3028" i="1"/>
  <c r="K3027" i="1"/>
  <c r="I3027" i="1"/>
  <c r="G3027" i="1"/>
  <c r="F3027" i="1"/>
  <c r="E3027" i="1"/>
  <c r="D3027" i="1"/>
  <c r="A3027" i="1"/>
  <c r="K3026" i="1"/>
  <c r="I3026" i="1"/>
  <c r="G3026" i="1"/>
  <c r="F3026" i="1"/>
  <c r="E3026" i="1"/>
  <c r="D3026" i="1"/>
  <c r="A3026" i="1"/>
  <c r="K3025" i="1"/>
  <c r="I3025" i="1"/>
  <c r="G3025" i="1"/>
  <c r="F3025" i="1"/>
  <c r="E3025" i="1"/>
  <c r="D3025" i="1"/>
  <c r="A3025" i="1"/>
  <c r="K3024" i="1"/>
  <c r="I3024" i="1"/>
  <c r="G3024" i="1"/>
  <c r="F3024" i="1"/>
  <c r="E3024" i="1"/>
  <c r="D3024" i="1"/>
  <c r="A3024" i="1"/>
  <c r="K3023" i="1"/>
  <c r="I3023" i="1"/>
  <c r="G3023" i="1"/>
  <c r="F3023" i="1"/>
  <c r="E3023" i="1"/>
  <c r="D3023" i="1"/>
  <c r="A3023" i="1"/>
  <c r="K3022" i="1"/>
  <c r="I3022" i="1"/>
  <c r="G3022" i="1"/>
  <c r="F3022" i="1"/>
  <c r="E3022" i="1"/>
  <c r="D3022" i="1"/>
  <c r="A3022" i="1"/>
  <c r="K3021" i="1"/>
  <c r="I3021" i="1"/>
  <c r="G3021" i="1"/>
  <c r="F3021" i="1"/>
  <c r="E3021" i="1"/>
  <c r="D3021" i="1"/>
  <c r="A3021" i="1"/>
  <c r="K3020" i="1"/>
  <c r="I3020" i="1"/>
  <c r="G3020" i="1"/>
  <c r="F3020" i="1"/>
  <c r="E3020" i="1"/>
  <c r="D3020" i="1"/>
  <c r="A3020" i="1"/>
  <c r="K3019" i="1"/>
  <c r="I3019" i="1"/>
  <c r="G3019" i="1"/>
  <c r="F3019" i="1"/>
  <c r="E3019" i="1"/>
  <c r="D3019" i="1"/>
  <c r="A3019" i="1"/>
  <c r="K3018" i="1"/>
  <c r="I3018" i="1"/>
  <c r="G3018" i="1"/>
  <c r="F3018" i="1"/>
  <c r="E3018" i="1"/>
  <c r="D3018" i="1"/>
  <c r="A3018" i="1"/>
  <c r="K3017" i="1"/>
  <c r="I3017" i="1"/>
  <c r="G3017" i="1"/>
  <c r="F3017" i="1"/>
  <c r="E3017" i="1"/>
  <c r="D3017" i="1"/>
  <c r="A3017" i="1"/>
  <c r="K3016" i="1"/>
  <c r="I3016" i="1"/>
  <c r="G3016" i="1"/>
  <c r="F3016" i="1"/>
  <c r="E3016" i="1"/>
  <c r="D3016" i="1"/>
  <c r="A3016" i="1"/>
  <c r="K3015" i="1"/>
  <c r="I3015" i="1"/>
  <c r="G3015" i="1"/>
  <c r="F3015" i="1"/>
  <c r="E3015" i="1"/>
  <c r="D3015" i="1"/>
  <c r="A3015" i="1"/>
  <c r="K3014" i="1"/>
  <c r="I3014" i="1"/>
  <c r="G3014" i="1"/>
  <c r="F3014" i="1"/>
  <c r="E3014" i="1"/>
  <c r="D3014" i="1"/>
  <c r="A3014" i="1"/>
  <c r="K3013" i="1"/>
  <c r="I3013" i="1"/>
  <c r="G3013" i="1"/>
  <c r="F3013" i="1"/>
  <c r="E3013" i="1"/>
  <c r="D3013" i="1"/>
  <c r="A3013" i="1"/>
  <c r="K3012" i="1"/>
  <c r="I3012" i="1"/>
  <c r="G3012" i="1"/>
  <c r="F3012" i="1"/>
  <c r="E3012" i="1"/>
  <c r="D3012" i="1"/>
  <c r="A3012" i="1"/>
  <c r="K3011" i="1"/>
  <c r="I3011" i="1"/>
  <c r="G3011" i="1"/>
  <c r="F3011" i="1"/>
  <c r="E3011" i="1"/>
  <c r="D3011" i="1"/>
  <c r="A3011" i="1"/>
  <c r="K3010" i="1"/>
  <c r="I3010" i="1"/>
  <c r="G3010" i="1"/>
  <c r="F3010" i="1"/>
  <c r="E3010" i="1"/>
  <c r="D3010" i="1"/>
  <c r="A3010" i="1"/>
  <c r="K3009" i="1"/>
  <c r="I3009" i="1"/>
  <c r="G3009" i="1"/>
  <c r="F3009" i="1"/>
  <c r="E3009" i="1"/>
  <c r="D3009" i="1"/>
  <c r="A3009" i="1"/>
  <c r="K3008" i="1"/>
  <c r="I3008" i="1"/>
  <c r="G3008" i="1"/>
  <c r="F3008" i="1"/>
  <c r="E3008" i="1"/>
  <c r="D3008" i="1"/>
  <c r="A3008" i="1"/>
  <c r="K3007" i="1"/>
  <c r="I3007" i="1"/>
  <c r="G3007" i="1"/>
  <c r="F3007" i="1"/>
  <c r="E3007" i="1"/>
  <c r="D3007" i="1"/>
  <c r="A3007" i="1"/>
  <c r="K3006" i="1"/>
  <c r="I3006" i="1"/>
  <c r="G3006" i="1"/>
  <c r="F3006" i="1"/>
  <c r="E3006" i="1"/>
  <c r="D3006" i="1"/>
  <c r="A3006" i="1"/>
  <c r="K3005" i="1"/>
  <c r="I3005" i="1"/>
  <c r="G3005" i="1"/>
  <c r="F3005" i="1"/>
  <c r="E3005" i="1"/>
  <c r="D3005" i="1"/>
  <c r="A3005" i="1"/>
  <c r="K3004" i="1"/>
  <c r="I3004" i="1"/>
  <c r="G3004" i="1"/>
  <c r="F3004" i="1"/>
  <c r="E3004" i="1"/>
  <c r="D3004" i="1"/>
  <c r="A3004" i="1"/>
  <c r="K3003" i="1"/>
  <c r="I3003" i="1"/>
  <c r="G3003" i="1"/>
  <c r="F3003" i="1"/>
  <c r="E3003" i="1"/>
  <c r="D3003" i="1"/>
  <c r="A3003" i="1"/>
  <c r="K3002" i="1"/>
  <c r="I3002" i="1"/>
  <c r="G3002" i="1"/>
  <c r="F3002" i="1"/>
  <c r="E3002" i="1"/>
  <c r="D3002" i="1"/>
  <c r="A3002" i="1"/>
  <c r="K3001" i="1"/>
  <c r="I3001" i="1"/>
  <c r="G3001" i="1"/>
  <c r="F3001" i="1"/>
  <c r="E3001" i="1"/>
  <c r="D3001" i="1"/>
  <c r="A3001" i="1"/>
  <c r="K3000" i="1"/>
  <c r="I3000" i="1"/>
  <c r="G3000" i="1"/>
  <c r="F3000" i="1"/>
  <c r="E3000" i="1"/>
  <c r="D3000" i="1"/>
  <c r="A3000" i="1"/>
  <c r="K2999" i="1"/>
  <c r="I2999" i="1"/>
  <c r="G2999" i="1"/>
  <c r="F2999" i="1"/>
  <c r="E2999" i="1"/>
  <c r="D2999" i="1"/>
  <c r="A2999" i="1"/>
  <c r="K2998" i="1"/>
  <c r="I2998" i="1"/>
  <c r="G2998" i="1"/>
  <c r="F2998" i="1"/>
  <c r="E2998" i="1"/>
  <c r="D2998" i="1"/>
  <c r="A2998" i="1"/>
  <c r="K2997" i="1"/>
  <c r="I2997" i="1"/>
  <c r="G2997" i="1"/>
  <c r="F2997" i="1"/>
  <c r="E2997" i="1"/>
  <c r="D2997" i="1"/>
  <c r="A2997" i="1"/>
  <c r="K2996" i="1"/>
  <c r="I2996" i="1"/>
  <c r="G2996" i="1"/>
  <c r="F2996" i="1"/>
  <c r="E2996" i="1"/>
  <c r="D2996" i="1"/>
  <c r="A2996" i="1"/>
  <c r="K2995" i="1"/>
  <c r="I2995" i="1"/>
  <c r="G2995" i="1"/>
  <c r="F2995" i="1"/>
  <c r="E2995" i="1"/>
  <c r="D2995" i="1"/>
  <c r="A2995" i="1"/>
  <c r="K2994" i="1"/>
  <c r="I2994" i="1"/>
  <c r="G2994" i="1"/>
  <c r="F2994" i="1"/>
  <c r="E2994" i="1"/>
  <c r="D2994" i="1"/>
  <c r="A2994" i="1"/>
  <c r="K2993" i="1"/>
  <c r="I2993" i="1"/>
  <c r="G2993" i="1"/>
  <c r="F2993" i="1"/>
  <c r="E2993" i="1"/>
  <c r="D2993" i="1"/>
  <c r="A2993" i="1"/>
  <c r="K2992" i="1"/>
  <c r="I2992" i="1"/>
  <c r="G2992" i="1"/>
  <c r="F2992" i="1"/>
  <c r="E2992" i="1"/>
  <c r="D2992" i="1"/>
  <c r="A2992" i="1"/>
  <c r="K2991" i="1"/>
  <c r="I2991" i="1"/>
  <c r="G2991" i="1"/>
  <c r="F2991" i="1"/>
  <c r="E2991" i="1"/>
  <c r="D2991" i="1"/>
  <c r="A2991" i="1"/>
  <c r="K2990" i="1"/>
  <c r="I2990" i="1"/>
  <c r="G2990" i="1"/>
  <c r="F2990" i="1"/>
  <c r="E2990" i="1"/>
  <c r="D2990" i="1"/>
  <c r="A2990" i="1"/>
  <c r="K2989" i="1"/>
  <c r="I2989" i="1"/>
  <c r="G2989" i="1"/>
  <c r="F2989" i="1"/>
  <c r="E2989" i="1"/>
  <c r="D2989" i="1"/>
  <c r="A2989" i="1"/>
  <c r="K2988" i="1"/>
  <c r="I2988" i="1"/>
  <c r="G2988" i="1"/>
  <c r="F2988" i="1"/>
  <c r="E2988" i="1"/>
  <c r="D2988" i="1"/>
  <c r="A2988" i="1"/>
  <c r="K2987" i="1"/>
  <c r="I2987" i="1"/>
  <c r="G2987" i="1"/>
  <c r="F2987" i="1"/>
  <c r="E2987" i="1"/>
  <c r="D2987" i="1"/>
  <c r="A2987" i="1"/>
  <c r="K2986" i="1"/>
  <c r="I2986" i="1"/>
  <c r="G2986" i="1"/>
  <c r="F2986" i="1"/>
  <c r="E2986" i="1"/>
  <c r="D2986" i="1"/>
  <c r="A2986" i="1"/>
  <c r="K2985" i="1"/>
  <c r="I2985" i="1"/>
  <c r="G2985" i="1"/>
  <c r="F2985" i="1"/>
  <c r="E2985" i="1"/>
  <c r="D2985" i="1"/>
  <c r="A2985" i="1"/>
  <c r="K2984" i="1"/>
  <c r="I2984" i="1"/>
  <c r="G2984" i="1"/>
  <c r="F2984" i="1"/>
  <c r="E2984" i="1"/>
  <c r="D2984" i="1"/>
  <c r="A2984" i="1"/>
  <c r="K2983" i="1"/>
  <c r="I2983" i="1"/>
  <c r="G2983" i="1"/>
  <c r="F2983" i="1"/>
  <c r="E2983" i="1"/>
  <c r="D2983" i="1"/>
  <c r="A2983" i="1"/>
  <c r="K2982" i="1"/>
  <c r="I2982" i="1"/>
  <c r="G2982" i="1"/>
  <c r="F2982" i="1"/>
  <c r="E2982" i="1"/>
  <c r="D2982" i="1"/>
  <c r="A2982" i="1"/>
  <c r="K2981" i="1"/>
  <c r="I2981" i="1"/>
  <c r="G2981" i="1"/>
  <c r="F2981" i="1"/>
  <c r="E2981" i="1"/>
  <c r="D2981" i="1"/>
  <c r="A2981" i="1"/>
  <c r="K2980" i="1"/>
  <c r="I2980" i="1"/>
  <c r="G2980" i="1"/>
  <c r="F2980" i="1"/>
  <c r="E2980" i="1"/>
  <c r="D2980" i="1"/>
  <c r="A2980" i="1"/>
  <c r="K2979" i="1"/>
  <c r="I2979" i="1"/>
  <c r="G2979" i="1"/>
  <c r="F2979" i="1"/>
  <c r="E2979" i="1"/>
  <c r="D2979" i="1"/>
  <c r="A2979" i="1"/>
  <c r="K2978" i="1"/>
  <c r="I2978" i="1"/>
  <c r="G2978" i="1"/>
  <c r="F2978" i="1"/>
  <c r="E2978" i="1"/>
  <c r="D2978" i="1"/>
  <c r="A2978" i="1"/>
  <c r="K2977" i="1"/>
  <c r="I2977" i="1"/>
  <c r="G2977" i="1"/>
  <c r="F2977" i="1"/>
  <c r="E2977" i="1"/>
  <c r="D2977" i="1"/>
  <c r="A2977" i="1"/>
  <c r="K2976" i="1"/>
  <c r="I2976" i="1"/>
  <c r="G2976" i="1"/>
  <c r="F2976" i="1"/>
  <c r="E2976" i="1"/>
  <c r="D2976" i="1"/>
  <c r="A2976" i="1"/>
  <c r="K2975" i="1"/>
  <c r="I2975" i="1"/>
  <c r="G2975" i="1"/>
  <c r="F2975" i="1"/>
  <c r="E2975" i="1"/>
  <c r="D2975" i="1"/>
  <c r="A2975" i="1"/>
  <c r="K2974" i="1"/>
  <c r="I2974" i="1"/>
  <c r="G2974" i="1"/>
  <c r="F2974" i="1"/>
  <c r="E2974" i="1"/>
  <c r="D2974" i="1"/>
  <c r="A2974" i="1"/>
  <c r="K2973" i="1"/>
  <c r="I2973" i="1"/>
  <c r="G2973" i="1"/>
  <c r="F2973" i="1"/>
  <c r="E2973" i="1"/>
  <c r="D2973" i="1"/>
  <c r="A2973" i="1"/>
  <c r="K2972" i="1"/>
  <c r="I2972" i="1"/>
  <c r="G2972" i="1"/>
  <c r="F2972" i="1"/>
  <c r="E2972" i="1"/>
  <c r="D2972" i="1"/>
  <c r="A2972" i="1"/>
  <c r="K2971" i="1"/>
  <c r="I2971" i="1"/>
  <c r="G2971" i="1"/>
  <c r="F2971" i="1"/>
  <c r="E2971" i="1"/>
  <c r="D2971" i="1"/>
  <c r="A2971" i="1"/>
  <c r="K2970" i="1"/>
  <c r="I2970" i="1"/>
  <c r="G2970" i="1"/>
  <c r="F2970" i="1"/>
  <c r="E2970" i="1"/>
  <c r="D2970" i="1"/>
  <c r="A2970" i="1"/>
  <c r="K2969" i="1"/>
  <c r="I2969" i="1"/>
  <c r="G2969" i="1"/>
  <c r="F2969" i="1"/>
  <c r="E2969" i="1"/>
  <c r="D2969" i="1"/>
  <c r="A2969" i="1"/>
  <c r="K2968" i="1"/>
  <c r="I2968" i="1"/>
  <c r="G2968" i="1"/>
  <c r="F2968" i="1"/>
  <c r="E2968" i="1"/>
  <c r="D2968" i="1"/>
  <c r="A2968" i="1"/>
  <c r="K2967" i="1"/>
  <c r="I2967" i="1"/>
  <c r="G2967" i="1"/>
  <c r="F2967" i="1"/>
  <c r="E2967" i="1"/>
  <c r="D2967" i="1"/>
  <c r="A2967" i="1"/>
  <c r="K2966" i="1"/>
  <c r="I2966" i="1"/>
  <c r="G2966" i="1"/>
  <c r="F2966" i="1"/>
  <c r="E2966" i="1"/>
  <c r="D2966" i="1"/>
  <c r="A2966" i="1"/>
  <c r="K2965" i="1"/>
  <c r="I2965" i="1"/>
  <c r="G2965" i="1"/>
  <c r="F2965" i="1"/>
  <c r="E2965" i="1"/>
  <c r="D2965" i="1"/>
  <c r="A2965" i="1"/>
  <c r="K2964" i="1"/>
  <c r="I2964" i="1"/>
  <c r="G2964" i="1"/>
  <c r="F2964" i="1"/>
  <c r="E2964" i="1"/>
  <c r="D2964" i="1"/>
  <c r="A2964" i="1"/>
  <c r="K2963" i="1"/>
  <c r="I2963" i="1"/>
  <c r="G2963" i="1"/>
  <c r="F2963" i="1"/>
  <c r="E2963" i="1"/>
  <c r="D2963" i="1"/>
  <c r="A2963" i="1"/>
  <c r="K2962" i="1"/>
  <c r="I2962" i="1"/>
  <c r="G2962" i="1"/>
  <c r="F2962" i="1"/>
  <c r="E2962" i="1"/>
  <c r="D2962" i="1"/>
  <c r="A2962" i="1"/>
  <c r="K2961" i="1"/>
  <c r="I2961" i="1"/>
  <c r="G2961" i="1"/>
  <c r="F2961" i="1"/>
  <c r="E2961" i="1"/>
  <c r="D2961" i="1"/>
  <c r="A2961" i="1"/>
  <c r="K2960" i="1"/>
  <c r="I2960" i="1"/>
  <c r="G2960" i="1"/>
  <c r="F2960" i="1"/>
  <c r="E2960" i="1"/>
  <c r="D2960" i="1"/>
  <c r="A2960" i="1"/>
  <c r="K2959" i="1"/>
  <c r="I2959" i="1"/>
  <c r="G2959" i="1"/>
  <c r="F2959" i="1"/>
  <c r="E2959" i="1"/>
  <c r="D2959" i="1"/>
  <c r="A2959" i="1"/>
  <c r="K2958" i="1"/>
  <c r="I2958" i="1"/>
  <c r="G2958" i="1"/>
  <c r="F2958" i="1"/>
  <c r="E2958" i="1"/>
  <c r="D2958" i="1"/>
  <c r="A2958" i="1"/>
  <c r="K2957" i="1"/>
  <c r="I2957" i="1"/>
  <c r="G2957" i="1"/>
  <c r="F2957" i="1"/>
  <c r="E2957" i="1"/>
  <c r="D2957" i="1"/>
  <c r="A2957" i="1"/>
  <c r="K2956" i="1"/>
  <c r="I2956" i="1"/>
  <c r="G2956" i="1"/>
  <c r="F2956" i="1"/>
  <c r="E2956" i="1"/>
  <c r="D2956" i="1"/>
  <c r="A2956" i="1"/>
  <c r="K2955" i="1"/>
  <c r="I2955" i="1"/>
  <c r="G2955" i="1"/>
  <c r="F2955" i="1"/>
  <c r="E2955" i="1"/>
  <c r="D2955" i="1"/>
  <c r="A2955" i="1"/>
  <c r="K2954" i="1"/>
  <c r="I2954" i="1"/>
  <c r="G2954" i="1"/>
  <c r="F2954" i="1"/>
  <c r="E2954" i="1"/>
  <c r="D2954" i="1"/>
  <c r="A2954" i="1"/>
  <c r="K2953" i="1"/>
  <c r="I2953" i="1"/>
  <c r="G2953" i="1"/>
  <c r="F2953" i="1"/>
  <c r="E2953" i="1"/>
  <c r="D2953" i="1"/>
  <c r="A2953" i="1"/>
  <c r="K2952" i="1"/>
  <c r="I2952" i="1"/>
  <c r="G2952" i="1"/>
  <c r="F2952" i="1"/>
  <c r="E2952" i="1"/>
  <c r="D2952" i="1"/>
  <c r="A2952" i="1"/>
  <c r="K2951" i="1"/>
  <c r="I2951" i="1"/>
  <c r="G2951" i="1"/>
  <c r="F2951" i="1"/>
  <c r="E2951" i="1"/>
  <c r="D2951" i="1"/>
  <c r="A2951" i="1"/>
  <c r="K2950" i="1"/>
  <c r="I2950" i="1"/>
  <c r="G2950" i="1"/>
  <c r="F2950" i="1"/>
  <c r="E2950" i="1"/>
  <c r="D2950" i="1"/>
  <c r="A2950" i="1"/>
  <c r="K2949" i="1"/>
  <c r="I2949" i="1"/>
  <c r="G2949" i="1"/>
  <c r="F2949" i="1"/>
  <c r="E2949" i="1"/>
  <c r="D2949" i="1"/>
  <c r="A2949" i="1"/>
  <c r="K2948" i="1"/>
  <c r="I2948" i="1"/>
  <c r="G2948" i="1"/>
  <c r="F2948" i="1"/>
  <c r="E2948" i="1"/>
  <c r="D2948" i="1"/>
  <c r="A2948" i="1"/>
  <c r="K2947" i="1"/>
  <c r="I2947" i="1"/>
  <c r="G2947" i="1"/>
  <c r="F2947" i="1"/>
  <c r="E2947" i="1"/>
  <c r="D2947" i="1"/>
  <c r="A2947" i="1"/>
  <c r="K2946" i="1"/>
  <c r="I2946" i="1"/>
  <c r="G2946" i="1"/>
  <c r="F2946" i="1"/>
  <c r="E2946" i="1"/>
  <c r="D2946" i="1"/>
  <c r="A2946" i="1"/>
  <c r="K2945" i="1"/>
  <c r="I2945" i="1"/>
  <c r="G2945" i="1"/>
  <c r="F2945" i="1"/>
  <c r="E2945" i="1"/>
  <c r="D2945" i="1"/>
  <c r="A2945" i="1"/>
  <c r="K2944" i="1"/>
  <c r="I2944" i="1"/>
  <c r="G2944" i="1"/>
  <c r="F2944" i="1"/>
  <c r="E2944" i="1"/>
  <c r="D2944" i="1"/>
  <c r="A2944" i="1"/>
  <c r="K2943" i="1"/>
  <c r="I2943" i="1"/>
  <c r="G2943" i="1"/>
  <c r="F2943" i="1"/>
  <c r="E2943" i="1"/>
  <c r="D2943" i="1"/>
  <c r="A2943" i="1"/>
  <c r="K2942" i="1"/>
  <c r="I2942" i="1"/>
  <c r="G2942" i="1"/>
  <c r="F2942" i="1"/>
  <c r="E2942" i="1"/>
  <c r="D2942" i="1"/>
  <c r="A2942" i="1"/>
  <c r="K2941" i="1"/>
  <c r="I2941" i="1"/>
  <c r="G2941" i="1"/>
  <c r="F2941" i="1"/>
  <c r="E2941" i="1"/>
  <c r="D2941" i="1"/>
  <c r="A2941" i="1"/>
  <c r="K2940" i="1"/>
  <c r="I2940" i="1"/>
  <c r="G2940" i="1"/>
  <c r="F2940" i="1"/>
  <c r="E2940" i="1"/>
  <c r="D2940" i="1"/>
  <c r="A2940" i="1"/>
  <c r="K2939" i="1"/>
  <c r="I2939" i="1"/>
  <c r="G2939" i="1"/>
  <c r="F2939" i="1"/>
  <c r="E2939" i="1"/>
  <c r="D2939" i="1"/>
  <c r="A2939" i="1"/>
  <c r="K2938" i="1"/>
  <c r="I2938" i="1"/>
  <c r="G2938" i="1"/>
  <c r="F2938" i="1"/>
  <c r="E2938" i="1"/>
  <c r="D2938" i="1"/>
  <c r="A2938" i="1"/>
  <c r="K2937" i="1"/>
  <c r="I2937" i="1"/>
  <c r="G2937" i="1"/>
  <c r="F2937" i="1"/>
  <c r="E2937" i="1"/>
  <c r="D2937" i="1"/>
  <c r="A2937" i="1"/>
  <c r="K2936" i="1"/>
  <c r="I2936" i="1"/>
  <c r="G2936" i="1"/>
  <c r="F2936" i="1"/>
  <c r="E2936" i="1"/>
  <c r="D2936" i="1"/>
  <c r="A2936" i="1"/>
  <c r="K2935" i="1"/>
  <c r="I2935" i="1"/>
  <c r="G2935" i="1"/>
  <c r="F2935" i="1"/>
  <c r="E2935" i="1"/>
  <c r="D2935" i="1"/>
  <c r="A2935" i="1"/>
  <c r="K2934" i="1"/>
  <c r="I2934" i="1"/>
  <c r="G2934" i="1"/>
  <c r="F2934" i="1"/>
  <c r="E2934" i="1"/>
  <c r="D2934" i="1"/>
  <c r="A2934" i="1"/>
  <c r="K2933" i="1"/>
  <c r="I2933" i="1"/>
  <c r="G2933" i="1"/>
  <c r="F2933" i="1"/>
  <c r="E2933" i="1"/>
  <c r="D2933" i="1"/>
  <c r="A2933" i="1"/>
  <c r="K2932" i="1"/>
  <c r="I2932" i="1"/>
  <c r="G2932" i="1"/>
  <c r="F2932" i="1"/>
  <c r="E2932" i="1"/>
  <c r="D2932" i="1"/>
  <c r="A2932" i="1"/>
  <c r="K2931" i="1"/>
  <c r="I2931" i="1"/>
  <c r="G2931" i="1"/>
  <c r="F2931" i="1"/>
  <c r="E2931" i="1"/>
  <c r="D2931" i="1"/>
  <c r="A2931" i="1"/>
  <c r="K2930" i="1"/>
  <c r="I2930" i="1"/>
  <c r="G2930" i="1"/>
  <c r="F2930" i="1"/>
  <c r="E2930" i="1"/>
  <c r="D2930" i="1"/>
  <c r="A2930" i="1"/>
  <c r="K2929" i="1"/>
  <c r="I2929" i="1"/>
  <c r="G2929" i="1"/>
  <c r="F2929" i="1"/>
  <c r="E2929" i="1"/>
  <c r="D2929" i="1"/>
  <c r="A2929" i="1"/>
  <c r="K2928" i="1"/>
  <c r="I2928" i="1"/>
  <c r="G2928" i="1"/>
  <c r="F2928" i="1"/>
  <c r="E2928" i="1"/>
  <c r="D2928" i="1"/>
  <c r="A2928" i="1"/>
  <c r="K2927" i="1"/>
  <c r="I2927" i="1"/>
  <c r="G2927" i="1"/>
  <c r="F2927" i="1"/>
  <c r="E2927" i="1"/>
  <c r="D2927" i="1"/>
  <c r="A2927" i="1"/>
  <c r="K2926" i="1"/>
  <c r="I2926" i="1"/>
  <c r="G2926" i="1"/>
  <c r="F2926" i="1"/>
  <c r="E2926" i="1"/>
  <c r="D2926" i="1"/>
  <c r="A2926" i="1"/>
  <c r="K2925" i="1"/>
  <c r="I2925" i="1"/>
  <c r="G2925" i="1"/>
  <c r="F2925" i="1"/>
  <c r="E2925" i="1"/>
  <c r="D2925" i="1"/>
  <c r="A2925" i="1"/>
  <c r="K2924" i="1"/>
  <c r="I2924" i="1"/>
  <c r="G2924" i="1"/>
  <c r="F2924" i="1"/>
  <c r="E2924" i="1"/>
  <c r="D2924" i="1"/>
  <c r="A2924" i="1"/>
  <c r="K2923" i="1"/>
  <c r="I2923" i="1"/>
  <c r="G2923" i="1"/>
  <c r="F2923" i="1"/>
  <c r="E2923" i="1"/>
  <c r="D2923" i="1"/>
  <c r="A2923" i="1"/>
  <c r="K2922" i="1"/>
  <c r="I2922" i="1"/>
  <c r="G2922" i="1"/>
  <c r="F2922" i="1"/>
  <c r="E2922" i="1"/>
  <c r="D2922" i="1"/>
  <c r="A2922" i="1"/>
  <c r="K2921" i="1"/>
  <c r="I2921" i="1"/>
  <c r="G2921" i="1"/>
  <c r="F2921" i="1"/>
  <c r="E2921" i="1"/>
  <c r="D2921" i="1"/>
  <c r="A2921" i="1"/>
  <c r="K2920" i="1"/>
  <c r="I2920" i="1"/>
  <c r="G2920" i="1"/>
  <c r="F2920" i="1"/>
  <c r="E2920" i="1"/>
  <c r="D2920" i="1"/>
  <c r="A2920" i="1"/>
  <c r="K2919" i="1"/>
  <c r="I2919" i="1"/>
  <c r="G2919" i="1"/>
  <c r="F2919" i="1"/>
  <c r="E2919" i="1"/>
  <c r="D2919" i="1"/>
  <c r="A2919" i="1"/>
  <c r="K2918" i="1"/>
  <c r="I2918" i="1"/>
  <c r="G2918" i="1"/>
  <c r="F2918" i="1"/>
  <c r="E2918" i="1"/>
  <c r="D2918" i="1"/>
  <c r="A2918" i="1"/>
  <c r="K2917" i="1"/>
  <c r="I2917" i="1"/>
  <c r="G2917" i="1"/>
  <c r="F2917" i="1"/>
  <c r="E2917" i="1"/>
  <c r="D2917" i="1"/>
  <c r="A2917" i="1"/>
  <c r="K2916" i="1"/>
  <c r="I2916" i="1"/>
  <c r="G2916" i="1"/>
  <c r="F2916" i="1"/>
  <c r="E2916" i="1"/>
  <c r="D2916" i="1"/>
  <c r="A2916" i="1"/>
  <c r="K2915" i="1"/>
  <c r="I2915" i="1"/>
  <c r="G2915" i="1"/>
  <c r="F2915" i="1"/>
  <c r="E2915" i="1"/>
  <c r="D2915" i="1"/>
  <c r="A2915" i="1"/>
  <c r="K2914" i="1"/>
  <c r="I2914" i="1"/>
  <c r="G2914" i="1"/>
  <c r="F2914" i="1"/>
  <c r="E2914" i="1"/>
  <c r="D2914" i="1"/>
  <c r="A2914" i="1"/>
  <c r="K2913" i="1"/>
  <c r="I2913" i="1"/>
  <c r="G2913" i="1"/>
  <c r="F2913" i="1"/>
  <c r="E2913" i="1"/>
  <c r="D2913" i="1"/>
  <c r="A2913" i="1"/>
  <c r="K2912" i="1"/>
  <c r="I2912" i="1"/>
  <c r="G2912" i="1"/>
  <c r="F2912" i="1"/>
  <c r="E2912" i="1"/>
  <c r="D2912" i="1"/>
  <c r="A2912" i="1"/>
  <c r="K2911" i="1"/>
  <c r="I2911" i="1"/>
  <c r="G2911" i="1"/>
  <c r="F2911" i="1"/>
  <c r="E2911" i="1"/>
  <c r="D2911" i="1"/>
  <c r="A2911" i="1"/>
  <c r="K2910" i="1"/>
  <c r="I2910" i="1"/>
  <c r="G2910" i="1"/>
  <c r="F2910" i="1"/>
  <c r="E2910" i="1"/>
  <c r="D2910" i="1"/>
  <c r="A2910" i="1"/>
  <c r="K2909" i="1"/>
  <c r="I2909" i="1"/>
  <c r="G2909" i="1"/>
  <c r="F2909" i="1"/>
  <c r="E2909" i="1"/>
  <c r="D2909" i="1"/>
  <c r="A2909" i="1"/>
  <c r="K2908" i="1"/>
  <c r="I2908" i="1"/>
  <c r="G2908" i="1"/>
  <c r="F2908" i="1"/>
  <c r="E2908" i="1"/>
  <c r="D2908" i="1"/>
  <c r="A2908" i="1"/>
  <c r="K2907" i="1"/>
  <c r="I2907" i="1"/>
  <c r="G2907" i="1"/>
  <c r="F2907" i="1"/>
  <c r="E2907" i="1"/>
  <c r="D2907" i="1"/>
  <c r="A2907" i="1"/>
  <c r="K2906" i="1"/>
  <c r="I2906" i="1"/>
  <c r="G2906" i="1"/>
  <c r="F2906" i="1"/>
  <c r="E2906" i="1"/>
  <c r="D2906" i="1"/>
  <c r="A2906" i="1"/>
  <c r="K2905" i="1"/>
  <c r="I2905" i="1"/>
  <c r="G2905" i="1"/>
  <c r="F2905" i="1"/>
  <c r="E2905" i="1"/>
  <c r="D2905" i="1"/>
  <c r="A2905" i="1"/>
  <c r="K2904" i="1"/>
  <c r="I2904" i="1"/>
  <c r="G2904" i="1"/>
  <c r="F2904" i="1"/>
  <c r="E2904" i="1"/>
  <c r="D2904" i="1"/>
  <c r="A2904" i="1"/>
  <c r="K2903" i="1"/>
  <c r="I2903" i="1"/>
  <c r="G2903" i="1"/>
  <c r="F2903" i="1"/>
  <c r="E2903" i="1"/>
  <c r="D2903" i="1"/>
  <c r="A2903" i="1"/>
  <c r="K2902" i="1"/>
  <c r="I2902" i="1"/>
  <c r="G2902" i="1"/>
  <c r="F2902" i="1"/>
  <c r="E2902" i="1"/>
  <c r="D2902" i="1"/>
  <c r="A2902" i="1"/>
  <c r="K2901" i="1"/>
  <c r="I2901" i="1"/>
  <c r="G2901" i="1"/>
  <c r="F2901" i="1"/>
  <c r="E2901" i="1"/>
  <c r="D2901" i="1"/>
  <c r="A2901" i="1"/>
  <c r="K2900" i="1"/>
  <c r="I2900" i="1"/>
  <c r="G2900" i="1"/>
  <c r="F2900" i="1"/>
  <c r="E2900" i="1"/>
  <c r="D2900" i="1"/>
  <c r="A2900" i="1"/>
  <c r="K2899" i="1"/>
  <c r="I2899" i="1"/>
  <c r="G2899" i="1"/>
  <c r="F2899" i="1"/>
  <c r="E2899" i="1"/>
  <c r="D2899" i="1"/>
  <c r="A2899" i="1"/>
  <c r="K2898" i="1"/>
  <c r="I2898" i="1"/>
  <c r="G2898" i="1"/>
  <c r="F2898" i="1"/>
  <c r="E2898" i="1"/>
  <c r="D2898" i="1"/>
  <c r="A2898" i="1"/>
  <c r="K2897" i="1"/>
  <c r="I2897" i="1"/>
  <c r="G2897" i="1"/>
  <c r="F2897" i="1"/>
  <c r="E2897" i="1"/>
  <c r="D2897" i="1"/>
  <c r="A2897" i="1"/>
  <c r="K2896" i="1"/>
  <c r="I2896" i="1"/>
  <c r="G2896" i="1"/>
  <c r="F2896" i="1"/>
  <c r="E2896" i="1"/>
  <c r="D2896" i="1"/>
  <c r="A2896" i="1"/>
  <c r="K2895" i="1"/>
  <c r="I2895" i="1"/>
  <c r="G2895" i="1"/>
  <c r="F2895" i="1"/>
  <c r="E2895" i="1"/>
  <c r="D2895" i="1"/>
  <c r="A2895" i="1"/>
  <c r="K2894" i="1"/>
  <c r="I2894" i="1"/>
  <c r="G2894" i="1"/>
  <c r="F2894" i="1"/>
  <c r="E2894" i="1"/>
  <c r="D2894" i="1"/>
  <c r="A2894" i="1"/>
  <c r="K2893" i="1"/>
  <c r="I2893" i="1"/>
  <c r="G2893" i="1"/>
  <c r="F2893" i="1"/>
  <c r="E2893" i="1"/>
  <c r="D2893" i="1"/>
  <c r="A2893" i="1"/>
  <c r="K2892" i="1"/>
  <c r="I2892" i="1"/>
  <c r="G2892" i="1"/>
  <c r="F2892" i="1"/>
  <c r="E2892" i="1"/>
  <c r="D2892" i="1"/>
  <c r="A2892" i="1"/>
  <c r="K2891" i="1"/>
  <c r="I2891" i="1"/>
  <c r="G2891" i="1"/>
  <c r="F2891" i="1"/>
  <c r="E2891" i="1"/>
  <c r="D2891" i="1"/>
  <c r="A2891" i="1"/>
  <c r="K2890" i="1"/>
  <c r="I2890" i="1"/>
  <c r="G2890" i="1"/>
  <c r="F2890" i="1"/>
  <c r="E2890" i="1"/>
  <c r="D2890" i="1"/>
  <c r="A2890" i="1"/>
  <c r="K2889" i="1"/>
  <c r="I2889" i="1"/>
  <c r="G2889" i="1"/>
  <c r="F2889" i="1"/>
  <c r="E2889" i="1"/>
  <c r="D2889" i="1"/>
  <c r="A2889" i="1"/>
  <c r="K2888" i="1"/>
  <c r="I2888" i="1"/>
  <c r="G2888" i="1"/>
  <c r="F2888" i="1"/>
  <c r="E2888" i="1"/>
  <c r="D2888" i="1"/>
  <c r="A2888" i="1"/>
  <c r="K2887" i="1"/>
  <c r="I2887" i="1"/>
  <c r="G2887" i="1"/>
  <c r="F2887" i="1"/>
  <c r="E2887" i="1"/>
  <c r="D2887" i="1"/>
  <c r="A2887" i="1"/>
  <c r="K2886" i="1"/>
  <c r="I2886" i="1"/>
  <c r="G2886" i="1"/>
  <c r="F2886" i="1"/>
  <c r="E2886" i="1"/>
  <c r="D2886" i="1"/>
  <c r="A2886" i="1"/>
  <c r="K2885" i="1"/>
  <c r="I2885" i="1"/>
  <c r="G2885" i="1"/>
  <c r="F2885" i="1"/>
  <c r="E2885" i="1"/>
  <c r="D2885" i="1"/>
  <c r="A2885" i="1"/>
  <c r="K2884" i="1"/>
  <c r="I2884" i="1"/>
  <c r="G2884" i="1"/>
  <c r="F2884" i="1"/>
  <c r="E2884" i="1"/>
  <c r="D2884" i="1"/>
  <c r="A2884" i="1"/>
  <c r="K2883" i="1"/>
  <c r="I2883" i="1"/>
  <c r="G2883" i="1"/>
  <c r="F2883" i="1"/>
  <c r="E2883" i="1"/>
  <c r="D2883" i="1"/>
  <c r="A2883" i="1"/>
  <c r="K2882" i="1"/>
  <c r="I2882" i="1"/>
  <c r="G2882" i="1"/>
  <c r="F2882" i="1"/>
  <c r="E2882" i="1"/>
  <c r="D2882" i="1"/>
  <c r="A2882" i="1"/>
  <c r="K2881" i="1"/>
  <c r="I2881" i="1"/>
  <c r="G2881" i="1"/>
  <c r="F2881" i="1"/>
  <c r="E2881" i="1"/>
  <c r="D2881" i="1"/>
  <c r="A2881" i="1"/>
  <c r="K2880" i="1"/>
  <c r="I2880" i="1"/>
  <c r="G2880" i="1"/>
  <c r="F2880" i="1"/>
  <c r="E2880" i="1"/>
  <c r="D2880" i="1"/>
  <c r="A2880" i="1"/>
  <c r="K2879" i="1"/>
  <c r="I2879" i="1"/>
  <c r="G2879" i="1"/>
  <c r="F2879" i="1"/>
  <c r="E2879" i="1"/>
  <c r="D2879" i="1"/>
  <c r="A2879" i="1"/>
  <c r="K2878" i="1"/>
  <c r="I2878" i="1"/>
  <c r="G2878" i="1"/>
  <c r="F2878" i="1"/>
  <c r="E2878" i="1"/>
  <c r="D2878" i="1"/>
  <c r="A2878" i="1"/>
  <c r="K2877" i="1"/>
  <c r="I2877" i="1"/>
  <c r="G2877" i="1"/>
  <c r="F2877" i="1"/>
  <c r="E2877" i="1"/>
  <c r="D2877" i="1"/>
  <c r="A2877" i="1"/>
  <c r="K2876" i="1"/>
  <c r="I2876" i="1"/>
  <c r="G2876" i="1"/>
  <c r="F2876" i="1"/>
  <c r="E2876" i="1"/>
  <c r="D2876" i="1"/>
  <c r="A2876" i="1"/>
  <c r="K2875" i="1"/>
  <c r="I2875" i="1"/>
  <c r="G2875" i="1"/>
  <c r="F2875" i="1"/>
  <c r="E2875" i="1"/>
  <c r="D2875" i="1"/>
  <c r="A2875" i="1"/>
  <c r="K2874" i="1"/>
  <c r="I2874" i="1"/>
  <c r="G2874" i="1"/>
  <c r="F2874" i="1"/>
  <c r="E2874" i="1"/>
  <c r="D2874" i="1"/>
  <c r="A2874" i="1"/>
  <c r="K2873" i="1"/>
  <c r="I2873" i="1"/>
  <c r="G2873" i="1"/>
  <c r="F2873" i="1"/>
  <c r="E2873" i="1"/>
  <c r="D2873" i="1"/>
  <c r="A2873" i="1"/>
  <c r="K2872" i="1"/>
  <c r="I2872" i="1"/>
  <c r="G2872" i="1"/>
  <c r="F2872" i="1"/>
  <c r="E2872" i="1"/>
  <c r="D2872" i="1"/>
  <c r="A2872" i="1"/>
  <c r="K2871" i="1"/>
  <c r="I2871" i="1"/>
  <c r="G2871" i="1"/>
  <c r="F2871" i="1"/>
  <c r="E2871" i="1"/>
  <c r="D2871" i="1"/>
  <c r="A2871" i="1"/>
  <c r="K2870" i="1"/>
  <c r="I2870" i="1"/>
  <c r="G2870" i="1"/>
  <c r="F2870" i="1"/>
  <c r="E2870" i="1"/>
  <c r="D2870" i="1"/>
  <c r="A2870" i="1"/>
  <c r="K2869" i="1"/>
  <c r="I2869" i="1"/>
  <c r="G2869" i="1"/>
  <c r="F2869" i="1"/>
  <c r="E2869" i="1"/>
  <c r="D2869" i="1"/>
  <c r="A2869" i="1"/>
  <c r="K2868" i="1"/>
  <c r="I2868" i="1"/>
  <c r="G2868" i="1"/>
  <c r="F2868" i="1"/>
  <c r="E2868" i="1"/>
  <c r="D2868" i="1"/>
  <c r="A2868" i="1"/>
  <c r="K2867" i="1"/>
  <c r="I2867" i="1"/>
  <c r="G2867" i="1"/>
  <c r="F2867" i="1"/>
  <c r="E2867" i="1"/>
  <c r="D2867" i="1"/>
  <c r="A2867" i="1"/>
  <c r="K2866" i="1"/>
  <c r="I2866" i="1"/>
  <c r="G2866" i="1"/>
  <c r="F2866" i="1"/>
  <c r="E2866" i="1"/>
  <c r="D2866" i="1"/>
  <c r="A2866" i="1"/>
  <c r="K2865" i="1"/>
  <c r="I2865" i="1"/>
  <c r="G2865" i="1"/>
  <c r="F2865" i="1"/>
  <c r="E2865" i="1"/>
  <c r="D2865" i="1"/>
  <c r="A2865" i="1"/>
  <c r="K2864" i="1"/>
  <c r="I2864" i="1"/>
  <c r="G2864" i="1"/>
  <c r="F2864" i="1"/>
  <c r="E2864" i="1"/>
  <c r="D2864" i="1"/>
  <c r="A2864" i="1"/>
  <c r="K2863" i="1"/>
  <c r="I2863" i="1"/>
  <c r="G2863" i="1"/>
  <c r="F2863" i="1"/>
  <c r="E2863" i="1"/>
  <c r="D2863" i="1"/>
  <c r="A2863" i="1"/>
  <c r="K2862" i="1"/>
  <c r="I2862" i="1"/>
  <c r="G2862" i="1"/>
  <c r="F2862" i="1"/>
  <c r="E2862" i="1"/>
  <c r="D2862" i="1"/>
  <c r="A2862" i="1"/>
  <c r="K2861" i="1"/>
  <c r="I2861" i="1"/>
  <c r="G2861" i="1"/>
  <c r="F2861" i="1"/>
  <c r="E2861" i="1"/>
  <c r="D2861" i="1"/>
  <c r="A2861" i="1"/>
  <c r="K2860" i="1"/>
  <c r="I2860" i="1"/>
  <c r="G2860" i="1"/>
  <c r="F2860" i="1"/>
  <c r="E2860" i="1"/>
  <c r="D2860" i="1"/>
  <c r="A2860" i="1"/>
  <c r="K2859" i="1"/>
  <c r="I2859" i="1"/>
  <c r="G2859" i="1"/>
  <c r="F2859" i="1"/>
  <c r="E2859" i="1"/>
  <c r="D2859" i="1"/>
  <c r="A2859" i="1"/>
  <c r="K2858" i="1"/>
  <c r="I2858" i="1"/>
  <c r="G2858" i="1"/>
  <c r="F2858" i="1"/>
  <c r="E2858" i="1"/>
  <c r="D2858" i="1"/>
  <c r="A2858" i="1"/>
  <c r="K2857" i="1"/>
  <c r="I2857" i="1"/>
  <c r="G2857" i="1"/>
  <c r="F2857" i="1"/>
  <c r="E2857" i="1"/>
  <c r="D2857" i="1"/>
  <c r="A2857" i="1"/>
  <c r="K2856" i="1"/>
  <c r="I2856" i="1"/>
  <c r="G2856" i="1"/>
  <c r="F2856" i="1"/>
  <c r="E2856" i="1"/>
  <c r="D2856" i="1"/>
  <c r="A2856" i="1"/>
  <c r="K2855" i="1"/>
  <c r="I2855" i="1"/>
  <c r="G2855" i="1"/>
  <c r="F2855" i="1"/>
  <c r="E2855" i="1"/>
  <c r="D2855" i="1"/>
  <c r="A2855" i="1"/>
  <c r="K2854" i="1"/>
  <c r="I2854" i="1"/>
  <c r="G2854" i="1"/>
  <c r="F2854" i="1"/>
  <c r="E2854" i="1"/>
  <c r="D2854" i="1"/>
  <c r="A2854" i="1"/>
  <c r="K2853" i="1"/>
  <c r="I2853" i="1"/>
  <c r="G2853" i="1"/>
  <c r="F2853" i="1"/>
  <c r="E2853" i="1"/>
  <c r="D2853" i="1"/>
  <c r="A2853" i="1"/>
  <c r="K2852" i="1"/>
  <c r="I2852" i="1"/>
  <c r="G2852" i="1"/>
  <c r="F2852" i="1"/>
  <c r="E2852" i="1"/>
  <c r="D2852" i="1"/>
  <c r="A2852" i="1"/>
  <c r="K2851" i="1"/>
  <c r="I2851" i="1"/>
  <c r="G2851" i="1"/>
  <c r="F2851" i="1"/>
  <c r="E2851" i="1"/>
  <c r="D2851" i="1"/>
  <c r="A2851" i="1"/>
  <c r="K2850" i="1"/>
  <c r="I2850" i="1"/>
  <c r="G2850" i="1"/>
  <c r="F2850" i="1"/>
  <c r="E2850" i="1"/>
  <c r="D2850" i="1"/>
  <c r="A2850" i="1"/>
  <c r="K2849" i="1"/>
  <c r="I2849" i="1"/>
  <c r="G2849" i="1"/>
  <c r="F2849" i="1"/>
  <c r="E2849" i="1"/>
  <c r="D2849" i="1"/>
  <c r="A2849" i="1"/>
  <c r="K2848" i="1"/>
  <c r="I2848" i="1"/>
  <c r="G2848" i="1"/>
  <c r="F2848" i="1"/>
  <c r="E2848" i="1"/>
  <c r="D2848" i="1"/>
  <c r="A2848" i="1"/>
  <c r="K2847" i="1"/>
  <c r="I2847" i="1"/>
  <c r="G2847" i="1"/>
  <c r="F2847" i="1"/>
  <c r="E2847" i="1"/>
  <c r="D2847" i="1"/>
  <c r="A2847" i="1"/>
  <c r="K2846" i="1"/>
  <c r="I2846" i="1"/>
  <c r="G2846" i="1"/>
  <c r="F2846" i="1"/>
  <c r="E2846" i="1"/>
  <c r="D2846" i="1"/>
  <c r="A2846" i="1"/>
  <c r="K2845" i="1"/>
  <c r="I2845" i="1"/>
  <c r="G2845" i="1"/>
  <c r="F2845" i="1"/>
  <c r="E2845" i="1"/>
  <c r="D2845" i="1"/>
  <c r="A2845" i="1"/>
  <c r="K2844" i="1"/>
  <c r="I2844" i="1"/>
  <c r="G2844" i="1"/>
  <c r="F2844" i="1"/>
  <c r="E2844" i="1"/>
  <c r="D2844" i="1"/>
  <c r="A2844" i="1"/>
  <c r="K2843" i="1"/>
  <c r="I2843" i="1"/>
  <c r="G2843" i="1"/>
  <c r="F2843" i="1"/>
  <c r="E2843" i="1"/>
  <c r="D2843" i="1"/>
  <c r="A2843" i="1"/>
  <c r="K2842" i="1"/>
  <c r="I2842" i="1"/>
  <c r="G2842" i="1"/>
  <c r="F2842" i="1"/>
  <c r="E2842" i="1"/>
  <c r="D2842" i="1"/>
  <c r="A2842" i="1"/>
  <c r="K2841" i="1"/>
  <c r="I2841" i="1"/>
  <c r="G2841" i="1"/>
  <c r="F2841" i="1"/>
  <c r="E2841" i="1"/>
  <c r="D2841" i="1"/>
  <c r="A2841" i="1"/>
  <c r="K2840" i="1"/>
  <c r="I2840" i="1"/>
  <c r="G2840" i="1"/>
  <c r="F2840" i="1"/>
  <c r="E2840" i="1"/>
  <c r="D2840" i="1"/>
  <c r="A2840" i="1"/>
  <c r="K2839" i="1"/>
  <c r="I2839" i="1"/>
  <c r="G2839" i="1"/>
  <c r="F2839" i="1"/>
  <c r="E2839" i="1"/>
  <c r="D2839" i="1"/>
  <c r="A2839" i="1"/>
  <c r="K2838" i="1"/>
  <c r="I2838" i="1"/>
  <c r="G2838" i="1"/>
  <c r="F2838" i="1"/>
  <c r="E2838" i="1"/>
  <c r="D2838" i="1"/>
  <c r="A2838" i="1"/>
  <c r="K2837" i="1"/>
  <c r="I2837" i="1"/>
  <c r="G2837" i="1"/>
  <c r="F2837" i="1"/>
  <c r="E2837" i="1"/>
  <c r="D2837" i="1"/>
  <c r="A2837" i="1"/>
  <c r="K2836" i="1"/>
  <c r="I2836" i="1"/>
  <c r="G2836" i="1"/>
  <c r="F2836" i="1"/>
  <c r="E2836" i="1"/>
  <c r="D2836" i="1"/>
  <c r="A2836" i="1"/>
  <c r="K2835" i="1"/>
  <c r="I2835" i="1"/>
  <c r="G2835" i="1"/>
  <c r="F2835" i="1"/>
  <c r="E2835" i="1"/>
  <c r="D2835" i="1"/>
  <c r="A2835" i="1"/>
  <c r="K2834" i="1"/>
  <c r="I2834" i="1"/>
  <c r="G2834" i="1"/>
  <c r="F2834" i="1"/>
  <c r="E2834" i="1"/>
  <c r="D2834" i="1"/>
  <c r="A2834" i="1"/>
  <c r="K2833" i="1"/>
  <c r="I2833" i="1"/>
  <c r="G2833" i="1"/>
  <c r="F2833" i="1"/>
  <c r="E2833" i="1"/>
  <c r="D2833" i="1"/>
  <c r="A2833" i="1"/>
  <c r="K2832" i="1"/>
  <c r="I2832" i="1"/>
  <c r="G2832" i="1"/>
  <c r="F2832" i="1"/>
  <c r="E2832" i="1"/>
  <c r="D2832" i="1"/>
  <c r="A2832" i="1"/>
  <c r="K2831" i="1"/>
  <c r="I2831" i="1"/>
  <c r="G2831" i="1"/>
  <c r="F2831" i="1"/>
  <c r="E2831" i="1"/>
  <c r="D2831" i="1"/>
  <c r="A2831" i="1"/>
  <c r="K2830" i="1"/>
  <c r="I2830" i="1"/>
  <c r="G2830" i="1"/>
  <c r="F2830" i="1"/>
  <c r="E2830" i="1"/>
  <c r="D2830" i="1"/>
  <c r="A2830" i="1"/>
  <c r="K2829" i="1"/>
  <c r="I2829" i="1"/>
  <c r="G2829" i="1"/>
  <c r="F2829" i="1"/>
  <c r="E2829" i="1"/>
  <c r="D2829" i="1"/>
  <c r="A2829" i="1"/>
  <c r="K2828" i="1"/>
  <c r="I2828" i="1"/>
  <c r="G2828" i="1"/>
  <c r="F2828" i="1"/>
  <c r="E2828" i="1"/>
  <c r="D2828" i="1"/>
  <c r="A2828" i="1"/>
  <c r="K2827" i="1"/>
  <c r="I2827" i="1"/>
  <c r="G2827" i="1"/>
  <c r="F2827" i="1"/>
  <c r="E2827" i="1"/>
  <c r="D2827" i="1"/>
  <c r="A2827" i="1"/>
  <c r="K2826" i="1"/>
  <c r="I2826" i="1"/>
  <c r="G2826" i="1"/>
  <c r="F2826" i="1"/>
  <c r="E2826" i="1"/>
  <c r="D2826" i="1"/>
  <c r="A2826" i="1"/>
  <c r="K2825" i="1"/>
  <c r="I2825" i="1"/>
  <c r="G2825" i="1"/>
  <c r="F2825" i="1"/>
  <c r="E2825" i="1"/>
  <c r="D2825" i="1"/>
  <c r="A2825" i="1"/>
  <c r="K2824" i="1"/>
  <c r="I2824" i="1"/>
  <c r="G2824" i="1"/>
  <c r="F2824" i="1"/>
  <c r="E2824" i="1"/>
  <c r="D2824" i="1"/>
  <c r="A2824" i="1"/>
  <c r="K2823" i="1"/>
  <c r="I2823" i="1"/>
  <c r="G2823" i="1"/>
  <c r="F2823" i="1"/>
  <c r="E2823" i="1"/>
  <c r="D2823" i="1"/>
  <c r="A2823" i="1"/>
  <c r="K2822" i="1"/>
  <c r="I2822" i="1"/>
  <c r="G2822" i="1"/>
  <c r="F2822" i="1"/>
  <c r="E2822" i="1"/>
  <c r="D2822" i="1"/>
  <c r="A2822" i="1"/>
  <c r="K2821" i="1"/>
  <c r="I2821" i="1"/>
  <c r="G2821" i="1"/>
  <c r="F2821" i="1"/>
  <c r="E2821" i="1"/>
  <c r="D2821" i="1"/>
  <c r="A2821" i="1"/>
  <c r="K2820" i="1"/>
  <c r="I2820" i="1"/>
  <c r="G2820" i="1"/>
  <c r="F2820" i="1"/>
  <c r="E2820" i="1"/>
  <c r="D2820" i="1"/>
  <c r="A2820" i="1"/>
  <c r="K2819" i="1"/>
  <c r="I2819" i="1"/>
  <c r="G2819" i="1"/>
  <c r="F2819" i="1"/>
  <c r="E2819" i="1"/>
  <c r="D2819" i="1"/>
  <c r="A2819" i="1"/>
  <c r="K2818" i="1"/>
  <c r="I2818" i="1"/>
  <c r="G2818" i="1"/>
  <c r="F2818" i="1"/>
  <c r="E2818" i="1"/>
  <c r="D2818" i="1"/>
  <c r="A2818" i="1"/>
  <c r="K2817" i="1"/>
  <c r="I2817" i="1"/>
  <c r="G2817" i="1"/>
  <c r="F2817" i="1"/>
  <c r="E2817" i="1"/>
  <c r="D2817" i="1"/>
  <c r="A2817" i="1"/>
  <c r="K2816" i="1"/>
  <c r="I2816" i="1"/>
  <c r="G2816" i="1"/>
  <c r="F2816" i="1"/>
  <c r="E2816" i="1"/>
  <c r="D2816" i="1"/>
  <c r="A2816" i="1"/>
  <c r="K2815" i="1"/>
  <c r="I2815" i="1"/>
  <c r="G2815" i="1"/>
  <c r="F2815" i="1"/>
  <c r="E2815" i="1"/>
  <c r="D2815" i="1"/>
  <c r="A2815" i="1"/>
  <c r="K2814" i="1"/>
  <c r="I2814" i="1"/>
  <c r="G2814" i="1"/>
  <c r="F2814" i="1"/>
  <c r="E2814" i="1"/>
  <c r="D2814" i="1"/>
  <c r="A2814" i="1"/>
  <c r="K2813" i="1"/>
  <c r="I2813" i="1"/>
  <c r="G2813" i="1"/>
  <c r="F2813" i="1"/>
  <c r="E2813" i="1"/>
  <c r="D2813" i="1"/>
  <c r="A2813" i="1"/>
  <c r="K2812" i="1"/>
  <c r="I2812" i="1"/>
  <c r="G2812" i="1"/>
  <c r="F2812" i="1"/>
  <c r="E2812" i="1"/>
  <c r="D2812" i="1"/>
  <c r="A2812" i="1"/>
  <c r="K2811" i="1"/>
  <c r="I2811" i="1"/>
  <c r="G2811" i="1"/>
  <c r="F2811" i="1"/>
  <c r="E2811" i="1"/>
  <c r="D2811" i="1"/>
  <c r="A2811" i="1"/>
  <c r="K2810" i="1"/>
  <c r="I2810" i="1"/>
  <c r="G2810" i="1"/>
  <c r="F2810" i="1"/>
  <c r="E2810" i="1"/>
  <c r="D2810" i="1"/>
  <c r="A2810" i="1"/>
  <c r="K2809" i="1"/>
  <c r="I2809" i="1"/>
  <c r="G2809" i="1"/>
  <c r="F2809" i="1"/>
  <c r="E2809" i="1"/>
  <c r="D2809" i="1"/>
  <c r="A2809" i="1"/>
  <c r="K2808" i="1"/>
  <c r="I2808" i="1"/>
  <c r="G2808" i="1"/>
  <c r="F2808" i="1"/>
  <c r="E2808" i="1"/>
  <c r="D2808" i="1"/>
  <c r="A2808" i="1"/>
  <c r="K2807" i="1"/>
  <c r="I2807" i="1"/>
  <c r="G2807" i="1"/>
  <c r="F2807" i="1"/>
  <c r="E2807" i="1"/>
  <c r="D2807" i="1"/>
  <c r="A2807" i="1"/>
  <c r="K2806" i="1"/>
  <c r="I2806" i="1"/>
  <c r="G2806" i="1"/>
  <c r="F2806" i="1"/>
  <c r="E2806" i="1"/>
  <c r="D2806" i="1"/>
  <c r="A2806" i="1"/>
  <c r="K2805" i="1"/>
  <c r="I2805" i="1"/>
  <c r="G2805" i="1"/>
  <c r="F2805" i="1"/>
  <c r="E2805" i="1"/>
  <c r="D2805" i="1"/>
  <c r="A2805" i="1"/>
  <c r="K2804" i="1"/>
  <c r="I2804" i="1"/>
  <c r="G2804" i="1"/>
  <c r="F2804" i="1"/>
  <c r="E2804" i="1"/>
  <c r="D2804" i="1"/>
  <c r="A2804" i="1"/>
  <c r="K2803" i="1"/>
  <c r="I2803" i="1"/>
  <c r="G2803" i="1"/>
  <c r="F2803" i="1"/>
  <c r="E2803" i="1"/>
  <c r="D2803" i="1"/>
  <c r="A2803" i="1"/>
  <c r="K2802" i="1"/>
  <c r="I2802" i="1"/>
  <c r="G2802" i="1"/>
  <c r="F2802" i="1"/>
  <c r="E2802" i="1"/>
  <c r="D2802" i="1"/>
  <c r="A2802" i="1"/>
  <c r="K2801" i="1"/>
  <c r="I2801" i="1"/>
  <c r="G2801" i="1"/>
  <c r="F2801" i="1"/>
  <c r="E2801" i="1"/>
  <c r="D2801" i="1"/>
  <c r="A2801" i="1"/>
  <c r="K2800" i="1"/>
  <c r="I2800" i="1"/>
  <c r="G2800" i="1"/>
  <c r="F2800" i="1"/>
  <c r="E2800" i="1"/>
  <c r="D2800" i="1"/>
  <c r="A2800" i="1"/>
  <c r="K2799" i="1"/>
  <c r="I2799" i="1"/>
  <c r="G2799" i="1"/>
  <c r="F2799" i="1"/>
  <c r="E2799" i="1"/>
  <c r="D2799" i="1"/>
  <c r="A2799" i="1"/>
  <c r="K2798" i="1"/>
  <c r="I2798" i="1"/>
  <c r="G2798" i="1"/>
  <c r="F2798" i="1"/>
  <c r="E2798" i="1"/>
  <c r="D2798" i="1"/>
  <c r="A2798" i="1"/>
  <c r="K2797" i="1"/>
  <c r="I2797" i="1"/>
  <c r="G2797" i="1"/>
  <c r="F2797" i="1"/>
  <c r="E2797" i="1"/>
  <c r="D2797" i="1"/>
  <c r="A2797" i="1"/>
  <c r="K2796" i="1"/>
  <c r="I2796" i="1"/>
  <c r="G2796" i="1"/>
  <c r="F2796" i="1"/>
  <c r="E2796" i="1"/>
  <c r="D2796" i="1"/>
  <c r="A2796" i="1"/>
  <c r="K2795" i="1"/>
  <c r="I2795" i="1"/>
  <c r="G2795" i="1"/>
  <c r="F2795" i="1"/>
  <c r="E2795" i="1"/>
  <c r="D2795" i="1"/>
  <c r="A2795" i="1"/>
  <c r="K2794" i="1"/>
  <c r="I2794" i="1"/>
  <c r="G2794" i="1"/>
  <c r="F2794" i="1"/>
  <c r="E2794" i="1"/>
  <c r="D2794" i="1"/>
  <c r="A2794" i="1"/>
  <c r="K2793" i="1"/>
  <c r="I2793" i="1"/>
  <c r="G2793" i="1"/>
  <c r="F2793" i="1"/>
  <c r="E2793" i="1"/>
  <c r="D2793" i="1"/>
  <c r="A2793" i="1"/>
  <c r="K2792" i="1"/>
  <c r="I2792" i="1"/>
  <c r="G2792" i="1"/>
  <c r="F2792" i="1"/>
  <c r="E2792" i="1"/>
  <c r="D2792" i="1"/>
  <c r="A2792" i="1"/>
  <c r="K2791" i="1"/>
  <c r="I2791" i="1"/>
  <c r="G2791" i="1"/>
  <c r="F2791" i="1"/>
  <c r="E2791" i="1"/>
  <c r="D2791" i="1"/>
  <c r="A2791" i="1"/>
  <c r="K2790" i="1"/>
  <c r="I2790" i="1"/>
  <c r="G2790" i="1"/>
  <c r="F2790" i="1"/>
  <c r="E2790" i="1"/>
  <c r="D2790" i="1"/>
  <c r="A2790" i="1"/>
  <c r="K2789" i="1"/>
  <c r="I2789" i="1"/>
  <c r="G2789" i="1"/>
  <c r="F2789" i="1"/>
  <c r="E2789" i="1"/>
  <c r="D2789" i="1"/>
  <c r="A2789" i="1"/>
  <c r="K2788" i="1"/>
  <c r="I2788" i="1"/>
  <c r="G2788" i="1"/>
  <c r="F2788" i="1"/>
  <c r="E2788" i="1"/>
  <c r="D2788" i="1"/>
  <c r="A2788" i="1"/>
  <c r="K2787" i="1"/>
  <c r="I2787" i="1"/>
  <c r="G2787" i="1"/>
  <c r="F2787" i="1"/>
  <c r="E2787" i="1"/>
  <c r="D2787" i="1"/>
  <c r="A2787" i="1"/>
  <c r="K2786" i="1"/>
  <c r="I2786" i="1"/>
  <c r="G2786" i="1"/>
  <c r="F2786" i="1"/>
  <c r="E2786" i="1"/>
  <c r="D2786" i="1"/>
  <c r="A2786" i="1"/>
  <c r="K2785" i="1"/>
  <c r="I2785" i="1"/>
  <c r="G2785" i="1"/>
  <c r="F2785" i="1"/>
  <c r="E2785" i="1"/>
  <c r="D2785" i="1"/>
  <c r="A2785" i="1"/>
  <c r="K2784" i="1"/>
  <c r="I2784" i="1"/>
  <c r="G2784" i="1"/>
  <c r="F2784" i="1"/>
  <c r="E2784" i="1"/>
  <c r="D2784" i="1"/>
  <c r="A2784" i="1"/>
  <c r="K2783" i="1"/>
  <c r="I2783" i="1"/>
  <c r="G2783" i="1"/>
  <c r="F2783" i="1"/>
  <c r="E2783" i="1"/>
  <c r="D2783" i="1"/>
  <c r="A2783" i="1"/>
  <c r="K2782" i="1"/>
  <c r="I2782" i="1"/>
  <c r="G2782" i="1"/>
  <c r="F2782" i="1"/>
  <c r="E2782" i="1"/>
  <c r="D2782" i="1"/>
  <c r="A2782" i="1"/>
  <c r="K2781" i="1"/>
  <c r="I2781" i="1"/>
  <c r="G2781" i="1"/>
  <c r="F2781" i="1"/>
  <c r="E2781" i="1"/>
  <c r="D2781" i="1"/>
  <c r="A2781" i="1"/>
  <c r="K2780" i="1"/>
  <c r="I2780" i="1"/>
  <c r="G2780" i="1"/>
  <c r="F2780" i="1"/>
  <c r="E2780" i="1"/>
  <c r="D2780" i="1"/>
  <c r="A2780" i="1"/>
  <c r="K2779" i="1"/>
  <c r="I2779" i="1"/>
  <c r="G2779" i="1"/>
  <c r="F2779" i="1"/>
  <c r="E2779" i="1"/>
  <c r="D2779" i="1"/>
  <c r="A2779" i="1"/>
  <c r="K2778" i="1"/>
  <c r="I2778" i="1"/>
  <c r="G2778" i="1"/>
  <c r="F2778" i="1"/>
  <c r="E2778" i="1"/>
  <c r="D2778" i="1"/>
  <c r="A2778" i="1"/>
  <c r="K2777" i="1"/>
  <c r="I2777" i="1"/>
  <c r="G2777" i="1"/>
  <c r="F2777" i="1"/>
  <c r="E2777" i="1"/>
  <c r="D2777" i="1"/>
  <c r="A2777" i="1"/>
  <c r="K2776" i="1"/>
  <c r="I2776" i="1"/>
  <c r="G2776" i="1"/>
  <c r="F2776" i="1"/>
  <c r="E2776" i="1"/>
  <c r="D2776" i="1"/>
  <c r="A2776" i="1"/>
  <c r="K2775" i="1"/>
  <c r="I2775" i="1"/>
  <c r="G2775" i="1"/>
  <c r="F2775" i="1"/>
  <c r="E2775" i="1"/>
  <c r="D2775" i="1"/>
  <c r="A2775" i="1"/>
  <c r="K2774" i="1"/>
  <c r="I2774" i="1"/>
  <c r="G2774" i="1"/>
  <c r="F2774" i="1"/>
  <c r="E2774" i="1"/>
  <c r="D2774" i="1"/>
  <c r="A2774" i="1"/>
  <c r="K2773" i="1"/>
  <c r="I2773" i="1"/>
  <c r="G2773" i="1"/>
  <c r="F2773" i="1"/>
  <c r="E2773" i="1"/>
  <c r="D2773" i="1"/>
  <c r="A2773" i="1"/>
  <c r="K2772" i="1"/>
  <c r="I2772" i="1"/>
  <c r="G2772" i="1"/>
  <c r="F2772" i="1"/>
  <c r="E2772" i="1"/>
  <c r="D2772" i="1"/>
  <c r="A2772" i="1"/>
  <c r="K2771" i="1"/>
  <c r="I2771" i="1"/>
  <c r="G2771" i="1"/>
  <c r="F2771" i="1"/>
  <c r="E2771" i="1"/>
  <c r="D2771" i="1"/>
  <c r="A2771" i="1"/>
  <c r="K2770" i="1"/>
  <c r="I2770" i="1"/>
  <c r="G2770" i="1"/>
  <c r="F2770" i="1"/>
  <c r="E2770" i="1"/>
  <c r="D2770" i="1"/>
  <c r="A2770" i="1"/>
  <c r="K2769" i="1"/>
  <c r="I2769" i="1"/>
  <c r="G2769" i="1"/>
  <c r="F2769" i="1"/>
  <c r="E2769" i="1"/>
  <c r="D2769" i="1"/>
  <c r="A2769" i="1"/>
  <c r="K2768" i="1"/>
  <c r="I2768" i="1"/>
  <c r="G2768" i="1"/>
  <c r="F2768" i="1"/>
  <c r="E2768" i="1"/>
  <c r="D2768" i="1"/>
  <c r="A2768" i="1"/>
  <c r="K2767" i="1"/>
  <c r="I2767" i="1"/>
  <c r="G2767" i="1"/>
  <c r="F2767" i="1"/>
  <c r="E2767" i="1"/>
  <c r="D2767" i="1"/>
  <c r="A2767" i="1"/>
  <c r="K2766" i="1"/>
  <c r="I2766" i="1"/>
  <c r="G2766" i="1"/>
  <c r="F2766" i="1"/>
  <c r="E2766" i="1"/>
  <c r="D2766" i="1"/>
  <c r="A2766" i="1"/>
  <c r="K2765" i="1"/>
  <c r="I2765" i="1"/>
  <c r="G2765" i="1"/>
  <c r="F2765" i="1"/>
  <c r="E2765" i="1"/>
  <c r="D2765" i="1"/>
  <c r="A2765" i="1"/>
  <c r="K2764" i="1"/>
  <c r="I2764" i="1"/>
  <c r="G2764" i="1"/>
  <c r="F2764" i="1"/>
  <c r="E2764" i="1"/>
  <c r="D2764" i="1"/>
  <c r="A2764" i="1"/>
  <c r="K2763" i="1"/>
  <c r="I2763" i="1"/>
  <c r="G2763" i="1"/>
  <c r="F2763" i="1"/>
  <c r="E2763" i="1"/>
  <c r="D2763" i="1"/>
  <c r="A2763" i="1"/>
  <c r="K2762" i="1"/>
  <c r="I2762" i="1"/>
  <c r="G2762" i="1"/>
  <c r="F2762" i="1"/>
  <c r="E2762" i="1"/>
  <c r="D2762" i="1"/>
  <c r="A2762" i="1"/>
  <c r="K2761" i="1"/>
  <c r="I2761" i="1"/>
  <c r="G2761" i="1"/>
  <c r="F2761" i="1"/>
  <c r="E2761" i="1"/>
  <c r="D2761" i="1"/>
  <c r="A2761" i="1"/>
  <c r="K2760" i="1"/>
  <c r="I2760" i="1"/>
  <c r="G2760" i="1"/>
  <c r="F2760" i="1"/>
  <c r="E2760" i="1"/>
  <c r="D2760" i="1"/>
  <c r="A2760" i="1"/>
  <c r="K2759" i="1"/>
  <c r="I2759" i="1"/>
  <c r="G2759" i="1"/>
  <c r="F2759" i="1"/>
  <c r="E2759" i="1"/>
  <c r="D2759" i="1"/>
  <c r="A2759" i="1"/>
  <c r="K2758" i="1"/>
  <c r="I2758" i="1"/>
  <c r="G2758" i="1"/>
  <c r="F2758" i="1"/>
  <c r="E2758" i="1"/>
  <c r="D2758" i="1"/>
  <c r="A2758" i="1"/>
  <c r="K2757" i="1"/>
  <c r="I2757" i="1"/>
  <c r="G2757" i="1"/>
  <c r="F2757" i="1"/>
  <c r="E2757" i="1"/>
  <c r="D2757" i="1"/>
  <c r="A2757" i="1"/>
  <c r="K2756" i="1"/>
  <c r="I2756" i="1"/>
  <c r="G2756" i="1"/>
  <c r="F2756" i="1"/>
  <c r="E2756" i="1"/>
  <c r="D2756" i="1"/>
  <c r="A2756" i="1"/>
  <c r="K2755" i="1"/>
  <c r="I2755" i="1"/>
  <c r="G2755" i="1"/>
  <c r="F2755" i="1"/>
  <c r="E2755" i="1"/>
  <c r="D2755" i="1"/>
  <c r="A2755" i="1"/>
  <c r="K2754" i="1"/>
  <c r="I2754" i="1"/>
  <c r="G2754" i="1"/>
  <c r="F2754" i="1"/>
  <c r="E2754" i="1"/>
  <c r="D2754" i="1"/>
  <c r="A2754" i="1"/>
  <c r="K2753" i="1"/>
  <c r="I2753" i="1"/>
  <c r="G2753" i="1"/>
  <c r="F2753" i="1"/>
  <c r="E2753" i="1"/>
  <c r="D2753" i="1"/>
  <c r="A2753" i="1"/>
  <c r="K2752" i="1"/>
  <c r="I2752" i="1"/>
  <c r="G2752" i="1"/>
  <c r="F2752" i="1"/>
  <c r="E2752" i="1"/>
  <c r="D2752" i="1"/>
  <c r="A2752" i="1"/>
  <c r="K2751" i="1"/>
  <c r="I2751" i="1"/>
  <c r="G2751" i="1"/>
  <c r="F2751" i="1"/>
  <c r="E2751" i="1"/>
  <c r="D2751" i="1"/>
  <c r="A2751" i="1"/>
  <c r="K2750" i="1"/>
  <c r="I2750" i="1"/>
  <c r="G2750" i="1"/>
  <c r="F2750" i="1"/>
  <c r="E2750" i="1"/>
  <c r="D2750" i="1"/>
  <c r="A2750" i="1"/>
  <c r="K2749" i="1"/>
  <c r="I2749" i="1"/>
  <c r="G2749" i="1"/>
  <c r="F2749" i="1"/>
  <c r="E2749" i="1"/>
  <c r="D2749" i="1"/>
  <c r="A2749" i="1"/>
  <c r="K2748" i="1"/>
  <c r="I2748" i="1"/>
  <c r="G2748" i="1"/>
  <c r="F2748" i="1"/>
  <c r="E2748" i="1"/>
  <c r="D2748" i="1"/>
  <c r="A2748" i="1"/>
  <c r="K2747" i="1"/>
  <c r="I2747" i="1"/>
  <c r="G2747" i="1"/>
  <c r="F2747" i="1"/>
  <c r="E2747" i="1"/>
  <c r="D2747" i="1"/>
  <c r="A2747" i="1"/>
  <c r="K2746" i="1"/>
  <c r="I2746" i="1"/>
  <c r="G2746" i="1"/>
  <c r="F2746" i="1"/>
  <c r="E2746" i="1"/>
  <c r="D2746" i="1"/>
  <c r="A2746" i="1"/>
  <c r="K2745" i="1"/>
  <c r="I2745" i="1"/>
  <c r="G2745" i="1"/>
  <c r="F2745" i="1"/>
  <c r="E2745" i="1"/>
  <c r="D2745" i="1"/>
  <c r="A2745" i="1"/>
  <c r="K2744" i="1"/>
  <c r="I2744" i="1"/>
  <c r="G2744" i="1"/>
  <c r="F2744" i="1"/>
  <c r="E2744" i="1"/>
  <c r="D2744" i="1"/>
  <c r="A2744" i="1"/>
  <c r="K2743" i="1"/>
  <c r="I2743" i="1"/>
  <c r="G2743" i="1"/>
  <c r="F2743" i="1"/>
  <c r="E2743" i="1"/>
  <c r="D2743" i="1"/>
  <c r="A2743" i="1"/>
  <c r="K2742" i="1"/>
  <c r="I2742" i="1"/>
  <c r="G2742" i="1"/>
  <c r="F2742" i="1"/>
  <c r="E2742" i="1"/>
  <c r="D2742" i="1"/>
  <c r="A2742" i="1"/>
  <c r="K2741" i="1"/>
  <c r="I2741" i="1"/>
  <c r="G2741" i="1"/>
  <c r="F2741" i="1"/>
  <c r="E2741" i="1"/>
  <c r="D2741" i="1"/>
  <c r="A2741" i="1"/>
  <c r="K2740" i="1"/>
  <c r="I2740" i="1"/>
  <c r="G2740" i="1"/>
  <c r="F2740" i="1"/>
  <c r="E2740" i="1"/>
  <c r="D2740" i="1"/>
  <c r="A2740" i="1"/>
  <c r="K2739" i="1"/>
  <c r="I2739" i="1"/>
  <c r="G2739" i="1"/>
  <c r="F2739" i="1"/>
  <c r="E2739" i="1"/>
  <c r="D2739" i="1"/>
  <c r="A2739" i="1"/>
  <c r="K2738" i="1"/>
  <c r="I2738" i="1"/>
  <c r="G2738" i="1"/>
  <c r="F2738" i="1"/>
  <c r="E2738" i="1"/>
  <c r="D2738" i="1"/>
  <c r="A2738" i="1"/>
  <c r="K2737" i="1"/>
  <c r="I2737" i="1"/>
  <c r="G2737" i="1"/>
  <c r="F2737" i="1"/>
  <c r="E2737" i="1"/>
  <c r="D2737" i="1"/>
  <c r="A2737" i="1"/>
  <c r="K2736" i="1"/>
  <c r="I2736" i="1"/>
  <c r="G2736" i="1"/>
  <c r="F2736" i="1"/>
  <c r="E2736" i="1"/>
  <c r="D2736" i="1"/>
  <c r="A2736" i="1"/>
  <c r="K2735" i="1"/>
  <c r="I2735" i="1"/>
  <c r="G2735" i="1"/>
  <c r="F2735" i="1"/>
  <c r="E2735" i="1"/>
  <c r="D2735" i="1"/>
  <c r="A2735" i="1"/>
  <c r="K2734" i="1"/>
  <c r="I2734" i="1"/>
  <c r="G2734" i="1"/>
  <c r="F2734" i="1"/>
  <c r="E2734" i="1"/>
  <c r="D2734" i="1"/>
  <c r="A2734" i="1"/>
  <c r="K2733" i="1"/>
  <c r="I2733" i="1"/>
  <c r="G2733" i="1"/>
  <c r="F2733" i="1"/>
  <c r="E2733" i="1"/>
  <c r="D2733" i="1"/>
  <c r="A2733" i="1"/>
  <c r="K2732" i="1"/>
  <c r="I2732" i="1"/>
  <c r="G2732" i="1"/>
  <c r="F2732" i="1"/>
  <c r="E2732" i="1"/>
  <c r="D2732" i="1"/>
  <c r="A2732" i="1"/>
  <c r="K2731" i="1"/>
  <c r="I2731" i="1"/>
  <c r="G2731" i="1"/>
  <c r="F2731" i="1"/>
  <c r="E2731" i="1"/>
  <c r="D2731" i="1"/>
  <c r="A2731" i="1"/>
  <c r="K2730" i="1"/>
  <c r="I2730" i="1"/>
  <c r="G2730" i="1"/>
  <c r="F2730" i="1"/>
  <c r="E2730" i="1"/>
  <c r="D2730" i="1"/>
  <c r="A2730" i="1"/>
  <c r="K2729" i="1"/>
  <c r="I2729" i="1"/>
  <c r="G2729" i="1"/>
  <c r="F2729" i="1"/>
  <c r="E2729" i="1"/>
  <c r="D2729" i="1"/>
  <c r="A2729" i="1"/>
  <c r="K2728" i="1"/>
  <c r="I2728" i="1"/>
  <c r="G2728" i="1"/>
  <c r="F2728" i="1"/>
  <c r="E2728" i="1"/>
  <c r="D2728" i="1"/>
  <c r="A2728" i="1"/>
  <c r="K2727" i="1"/>
  <c r="I2727" i="1"/>
  <c r="G2727" i="1"/>
  <c r="F2727" i="1"/>
  <c r="E2727" i="1"/>
  <c r="D2727" i="1"/>
  <c r="A2727" i="1"/>
  <c r="K2726" i="1"/>
  <c r="I2726" i="1"/>
  <c r="G2726" i="1"/>
  <c r="F2726" i="1"/>
  <c r="E2726" i="1"/>
  <c r="D2726" i="1"/>
  <c r="A2726" i="1"/>
  <c r="K2725" i="1"/>
  <c r="I2725" i="1"/>
  <c r="G2725" i="1"/>
  <c r="F2725" i="1"/>
  <c r="E2725" i="1"/>
  <c r="D2725" i="1"/>
  <c r="A2725" i="1"/>
  <c r="K2724" i="1"/>
  <c r="I2724" i="1"/>
  <c r="G2724" i="1"/>
  <c r="F2724" i="1"/>
  <c r="E2724" i="1"/>
  <c r="D2724" i="1"/>
  <c r="A2724" i="1"/>
  <c r="K2723" i="1"/>
  <c r="I2723" i="1"/>
  <c r="G2723" i="1"/>
  <c r="F2723" i="1"/>
  <c r="E2723" i="1"/>
  <c r="D2723" i="1"/>
  <c r="A2723" i="1"/>
  <c r="K2722" i="1"/>
  <c r="I2722" i="1"/>
  <c r="G2722" i="1"/>
  <c r="F2722" i="1"/>
  <c r="E2722" i="1"/>
  <c r="D2722" i="1"/>
  <c r="A2722" i="1"/>
  <c r="K2721" i="1"/>
  <c r="I2721" i="1"/>
  <c r="G2721" i="1"/>
  <c r="F2721" i="1"/>
  <c r="E2721" i="1"/>
  <c r="D2721" i="1"/>
  <c r="A2721" i="1"/>
  <c r="K2720" i="1"/>
  <c r="I2720" i="1"/>
  <c r="G2720" i="1"/>
  <c r="F2720" i="1"/>
  <c r="E2720" i="1"/>
  <c r="D2720" i="1"/>
  <c r="A2720" i="1"/>
  <c r="K2719" i="1"/>
  <c r="I2719" i="1"/>
  <c r="G2719" i="1"/>
  <c r="F2719" i="1"/>
  <c r="E2719" i="1"/>
  <c r="D2719" i="1"/>
  <c r="A2719" i="1"/>
  <c r="K2718" i="1"/>
  <c r="I2718" i="1"/>
  <c r="G2718" i="1"/>
  <c r="F2718" i="1"/>
  <c r="E2718" i="1"/>
  <c r="D2718" i="1"/>
  <c r="A2718" i="1"/>
  <c r="K2717" i="1"/>
  <c r="I2717" i="1"/>
  <c r="G2717" i="1"/>
  <c r="F2717" i="1"/>
  <c r="E2717" i="1"/>
  <c r="D2717" i="1"/>
  <c r="A2717" i="1"/>
  <c r="K2716" i="1"/>
  <c r="I2716" i="1"/>
  <c r="G2716" i="1"/>
  <c r="F2716" i="1"/>
  <c r="E2716" i="1"/>
  <c r="D2716" i="1"/>
  <c r="A2716" i="1"/>
  <c r="K2715" i="1"/>
  <c r="I2715" i="1"/>
  <c r="G2715" i="1"/>
  <c r="F2715" i="1"/>
  <c r="E2715" i="1"/>
  <c r="D2715" i="1"/>
  <c r="A2715" i="1"/>
  <c r="K2714" i="1"/>
  <c r="I2714" i="1"/>
  <c r="G2714" i="1"/>
  <c r="F2714" i="1"/>
  <c r="E2714" i="1"/>
  <c r="D2714" i="1"/>
  <c r="A2714" i="1"/>
  <c r="K2713" i="1"/>
  <c r="I2713" i="1"/>
  <c r="G2713" i="1"/>
  <c r="F2713" i="1"/>
  <c r="E2713" i="1"/>
  <c r="D2713" i="1"/>
  <c r="A2713" i="1"/>
  <c r="K2712" i="1"/>
  <c r="I2712" i="1"/>
  <c r="G2712" i="1"/>
  <c r="F2712" i="1"/>
  <c r="E2712" i="1"/>
  <c r="D2712" i="1"/>
  <c r="A2712" i="1"/>
  <c r="K2711" i="1"/>
  <c r="I2711" i="1"/>
  <c r="G2711" i="1"/>
  <c r="F2711" i="1"/>
  <c r="E2711" i="1"/>
  <c r="D2711" i="1"/>
  <c r="A2711" i="1"/>
  <c r="K2710" i="1"/>
  <c r="I2710" i="1"/>
  <c r="G2710" i="1"/>
  <c r="F2710" i="1"/>
  <c r="E2710" i="1"/>
  <c r="D2710" i="1"/>
  <c r="A2710" i="1"/>
  <c r="K2709" i="1"/>
  <c r="I2709" i="1"/>
  <c r="G2709" i="1"/>
  <c r="F2709" i="1"/>
  <c r="E2709" i="1"/>
  <c r="D2709" i="1"/>
  <c r="A2709" i="1"/>
  <c r="K2708" i="1"/>
  <c r="I2708" i="1"/>
  <c r="G2708" i="1"/>
  <c r="F2708" i="1"/>
  <c r="E2708" i="1"/>
  <c r="D2708" i="1"/>
  <c r="A2708" i="1"/>
  <c r="K2707" i="1"/>
  <c r="I2707" i="1"/>
  <c r="G2707" i="1"/>
  <c r="F2707" i="1"/>
  <c r="E2707" i="1"/>
  <c r="D2707" i="1"/>
  <c r="A2707" i="1"/>
  <c r="K2706" i="1"/>
  <c r="I2706" i="1"/>
  <c r="G2706" i="1"/>
  <c r="F2706" i="1"/>
  <c r="E2706" i="1"/>
  <c r="D2706" i="1"/>
  <c r="A2706" i="1"/>
  <c r="K2705" i="1"/>
  <c r="I2705" i="1"/>
  <c r="G2705" i="1"/>
  <c r="F2705" i="1"/>
  <c r="E2705" i="1"/>
  <c r="D2705" i="1"/>
  <c r="A2705" i="1"/>
  <c r="K2704" i="1"/>
  <c r="I2704" i="1"/>
  <c r="G2704" i="1"/>
  <c r="F2704" i="1"/>
  <c r="E2704" i="1"/>
  <c r="D2704" i="1"/>
  <c r="A2704" i="1"/>
  <c r="K2703" i="1"/>
  <c r="I2703" i="1"/>
  <c r="G2703" i="1"/>
  <c r="F2703" i="1"/>
  <c r="E2703" i="1"/>
  <c r="D2703" i="1"/>
  <c r="A2703" i="1"/>
  <c r="K2702" i="1"/>
  <c r="I2702" i="1"/>
  <c r="G2702" i="1"/>
  <c r="F2702" i="1"/>
  <c r="E2702" i="1"/>
  <c r="D2702" i="1"/>
  <c r="A2702" i="1"/>
  <c r="K2701" i="1"/>
  <c r="I2701" i="1"/>
  <c r="G2701" i="1"/>
  <c r="F2701" i="1"/>
  <c r="E2701" i="1"/>
  <c r="D2701" i="1"/>
  <c r="A2701" i="1"/>
  <c r="K2700" i="1"/>
  <c r="I2700" i="1"/>
  <c r="G2700" i="1"/>
  <c r="F2700" i="1"/>
  <c r="E2700" i="1"/>
  <c r="D2700" i="1"/>
  <c r="A2700" i="1"/>
  <c r="K2699" i="1"/>
  <c r="I2699" i="1"/>
  <c r="G2699" i="1"/>
  <c r="F2699" i="1"/>
  <c r="E2699" i="1"/>
  <c r="D2699" i="1"/>
  <c r="A2699" i="1"/>
  <c r="K2698" i="1"/>
  <c r="I2698" i="1"/>
  <c r="G2698" i="1"/>
  <c r="F2698" i="1"/>
  <c r="E2698" i="1"/>
  <c r="D2698" i="1"/>
  <c r="A2698" i="1"/>
  <c r="K2697" i="1"/>
  <c r="I2697" i="1"/>
  <c r="G2697" i="1"/>
  <c r="F2697" i="1"/>
  <c r="E2697" i="1"/>
  <c r="D2697" i="1"/>
  <c r="A2697" i="1"/>
  <c r="K2696" i="1"/>
  <c r="I2696" i="1"/>
  <c r="G2696" i="1"/>
  <c r="F2696" i="1"/>
  <c r="E2696" i="1"/>
  <c r="D2696" i="1"/>
  <c r="A2696" i="1"/>
  <c r="K2695" i="1"/>
  <c r="I2695" i="1"/>
  <c r="G2695" i="1"/>
  <c r="F2695" i="1"/>
  <c r="E2695" i="1"/>
  <c r="D2695" i="1"/>
  <c r="A2695" i="1"/>
  <c r="K2694" i="1"/>
  <c r="I2694" i="1"/>
  <c r="G2694" i="1"/>
  <c r="F2694" i="1"/>
  <c r="E2694" i="1"/>
  <c r="D2694" i="1"/>
  <c r="A2694" i="1"/>
  <c r="K2693" i="1"/>
  <c r="I2693" i="1"/>
  <c r="G2693" i="1"/>
  <c r="F2693" i="1"/>
  <c r="E2693" i="1"/>
  <c r="D2693" i="1"/>
  <c r="A2693" i="1"/>
  <c r="K2692" i="1"/>
  <c r="I2692" i="1"/>
  <c r="G2692" i="1"/>
  <c r="F2692" i="1"/>
  <c r="E2692" i="1"/>
  <c r="D2692" i="1"/>
  <c r="A2692" i="1"/>
  <c r="K2691" i="1"/>
  <c r="I2691" i="1"/>
  <c r="G2691" i="1"/>
  <c r="F2691" i="1"/>
  <c r="E2691" i="1"/>
  <c r="D2691" i="1"/>
  <c r="A2691" i="1"/>
  <c r="K2690" i="1"/>
  <c r="I2690" i="1"/>
  <c r="G2690" i="1"/>
  <c r="F2690" i="1"/>
  <c r="E2690" i="1"/>
  <c r="D2690" i="1"/>
  <c r="A2690" i="1"/>
  <c r="K2689" i="1"/>
  <c r="I2689" i="1"/>
  <c r="G2689" i="1"/>
  <c r="F2689" i="1"/>
  <c r="E2689" i="1"/>
  <c r="D2689" i="1"/>
  <c r="A2689" i="1"/>
  <c r="K2688" i="1"/>
  <c r="I2688" i="1"/>
  <c r="G2688" i="1"/>
  <c r="F2688" i="1"/>
  <c r="E2688" i="1"/>
  <c r="D2688" i="1"/>
  <c r="A2688" i="1"/>
  <c r="K2687" i="1"/>
  <c r="I2687" i="1"/>
  <c r="G2687" i="1"/>
  <c r="F2687" i="1"/>
  <c r="E2687" i="1"/>
  <c r="D2687" i="1"/>
  <c r="A2687" i="1"/>
  <c r="K2686" i="1"/>
  <c r="I2686" i="1"/>
  <c r="G2686" i="1"/>
  <c r="F2686" i="1"/>
  <c r="E2686" i="1"/>
  <c r="D2686" i="1"/>
  <c r="A2686" i="1"/>
  <c r="K2685" i="1"/>
  <c r="I2685" i="1"/>
  <c r="G2685" i="1"/>
  <c r="F2685" i="1"/>
  <c r="E2685" i="1"/>
  <c r="D2685" i="1"/>
  <c r="A2685" i="1"/>
  <c r="K2684" i="1"/>
  <c r="I2684" i="1"/>
  <c r="G2684" i="1"/>
  <c r="F2684" i="1"/>
  <c r="E2684" i="1"/>
  <c r="D2684" i="1"/>
  <c r="A2684" i="1"/>
  <c r="K2683" i="1"/>
  <c r="I2683" i="1"/>
  <c r="G2683" i="1"/>
  <c r="F2683" i="1"/>
  <c r="E2683" i="1"/>
  <c r="D2683" i="1"/>
  <c r="A2683" i="1"/>
  <c r="K2682" i="1"/>
  <c r="I2682" i="1"/>
  <c r="G2682" i="1"/>
  <c r="F2682" i="1"/>
  <c r="E2682" i="1"/>
  <c r="D2682" i="1"/>
  <c r="A2682" i="1"/>
  <c r="K2681" i="1"/>
  <c r="I2681" i="1"/>
  <c r="G2681" i="1"/>
  <c r="F2681" i="1"/>
  <c r="E2681" i="1"/>
  <c r="D2681" i="1"/>
  <c r="A2681" i="1"/>
  <c r="K2680" i="1"/>
  <c r="I2680" i="1"/>
  <c r="G2680" i="1"/>
  <c r="F2680" i="1"/>
  <c r="E2680" i="1"/>
  <c r="D2680" i="1"/>
  <c r="A2680" i="1"/>
  <c r="K2679" i="1"/>
  <c r="I2679" i="1"/>
  <c r="G2679" i="1"/>
  <c r="F2679" i="1"/>
  <c r="E2679" i="1"/>
  <c r="D2679" i="1"/>
  <c r="A2679" i="1"/>
  <c r="K2678" i="1"/>
  <c r="I2678" i="1"/>
  <c r="G2678" i="1"/>
  <c r="F2678" i="1"/>
  <c r="E2678" i="1"/>
  <c r="D2678" i="1"/>
  <c r="A2678" i="1"/>
  <c r="K2677" i="1"/>
  <c r="I2677" i="1"/>
  <c r="G2677" i="1"/>
  <c r="F2677" i="1"/>
  <c r="E2677" i="1"/>
  <c r="D2677" i="1"/>
  <c r="A2677" i="1"/>
  <c r="K2676" i="1"/>
  <c r="I2676" i="1"/>
  <c r="G2676" i="1"/>
  <c r="F2676" i="1"/>
  <c r="E2676" i="1"/>
  <c r="D2676" i="1"/>
  <c r="A2676" i="1"/>
  <c r="K2675" i="1"/>
  <c r="I2675" i="1"/>
  <c r="G2675" i="1"/>
  <c r="F2675" i="1"/>
  <c r="E2675" i="1"/>
  <c r="D2675" i="1"/>
  <c r="A2675" i="1"/>
  <c r="K2674" i="1"/>
  <c r="I2674" i="1"/>
  <c r="G2674" i="1"/>
  <c r="F2674" i="1"/>
  <c r="E2674" i="1"/>
  <c r="D2674" i="1"/>
  <c r="A2674" i="1"/>
  <c r="K2673" i="1"/>
  <c r="I2673" i="1"/>
  <c r="G2673" i="1"/>
  <c r="F2673" i="1"/>
  <c r="E2673" i="1"/>
  <c r="D2673" i="1"/>
  <c r="A2673" i="1"/>
  <c r="K2672" i="1"/>
  <c r="I2672" i="1"/>
  <c r="G2672" i="1"/>
  <c r="F2672" i="1"/>
  <c r="E2672" i="1"/>
  <c r="D2672" i="1"/>
  <c r="A2672" i="1"/>
  <c r="K2671" i="1"/>
  <c r="I2671" i="1"/>
  <c r="G2671" i="1"/>
  <c r="F2671" i="1"/>
  <c r="E2671" i="1"/>
  <c r="D2671" i="1"/>
  <c r="A2671" i="1"/>
  <c r="K2670" i="1"/>
  <c r="I2670" i="1"/>
  <c r="G2670" i="1"/>
  <c r="F2670" i="1"/>
  <c r="E2670" i="1"/>
  <c r="D2670" i="1"/>
  <c r="A2670" i="1"/>
  <c r="K2669" i="1"/>
  <c r="I2669" i="1"/>
  <c r="G2669" i="1"/>
  <c r="F2669" i="1"/>
  <c r="E2669" i="1"/>
  <c r="D2669" i="1"/>
  <c r="A2669" i="1"/>
  <c r="K2668" i="1"/>
  <c r="I2668" i="1"/>
  <c r="G2668" i="1"/>
  <c r="F2668" i="1"/>
  <c r="E2668" i="1"/>
  <c r="D2668" i="1"/>
  <c r="A2668" i="1"/>
  <c r="K2667" i="1"/>
  <c r="I2667" i="1"/>
  <c r="G2667" i="1"/>
  <c r="F2667" i="1"/>
  <c r="E2667" i="1"/>
  <c r="D2667" i="1"/>
  <c r="A2667" i="1"/>
  <c r="K2666" i="1"/>
  <c r="I2666" i="1"/>
  <c r="G2666" i="1"/>
  <c r="F2666" i="1"/>
  <c r="E2666" i="1"/>
  <c r="D2666" i="1"/>
  <c r="A2666" i="1"/>
  <c r="K2665" i="1"/>
  <c r="I2665" i="1"/>
  <c r="G2665" i="1"/>
  <c r="F2665" i="1"/>
  <c r="E2665" i="1"/>
  <c r="D2665" i="1"/>
  <c r="A2665" i="1"/>
  <c r="K2664" i="1"/>
  <c r="I2664" i="1"/>
  <c r="G2664" i="1"/>
  <c r="F2664" i="1"/>
  <c r="E2664" i="1"/>
  <c r="D2664" i="1"/>
  <c r="A2664" i="1"/>
  <c r="K2663" i="1"/>
  <c r="I2663" i="1"/>
  <c r="G2663" i="1"/>
  <c r="F2663" i="1"/>
  <c r="E2663" i="1"/>
  <c r="D2663" i="1"/>
  <c r="A2663" i="1"/>
  <c r="K2662" i="1"/>
  <c r="I2662" i="1"/>
  <c r="G2662" i="1"/>
  <c r="F2662" i="1"/>
  <c r="E2662" i="1"/>
  <c r="D2662" i="1"/>
  <c r="A2662" i="1"/>
  <c r="K2661" i="1"/>
  <c r="I2661" i="1"/>
  <c r="G2661" i="1"/>
  <c r="F2661" i="1"/>
  <c r="E2661" i="1"/>
  <c r="D2661" i="1"/>
  <c r="A2661" i="1"/>
  <c r="K2660" i="1"/>
  <c r="I2660" i="1"/>
  <c r="G2660" i="1"/>
  <c r="F2660" i="1"/>
  <c r="E2660" i="1"/>
  <c r="D2660" i="1"/>
  <c r="A2660" i="1"/>
  <c r="K2659" i="1"/>
  <c r="I2659" i="1"/>
  <c r="G2659" i="1"/>
  <c r="F2659" i="1"/>
  <c r="E2659" i="1"/>
  <c r="D2659" i="1"/>
  <c r="A2659" i="1"/>
  <c r="K2658" i="1"/>
  <c r="I2658" i="1"/>
  <c r="G2658" i="1"/>
  <c r="F2658" i="1"/>
  <c r="E2658" i="1"/>
  <c r="D2658" i="1"/>
  <c r="A2658" i="1"/>
  <c r="K2657" i="1"/>
  <c r="I2657" i="1"/>
  <c r="G2657" i="1"/>
  <c r="F2657" i="1"/>
  <c r="E2657" i="1"/>
  <c r="D2657" i="1"/>
  <c r="A2657" i="1"/>
  <c r="K2656" i="1"/>
  <c r="I2656" i="1"/>
  <c r="G2656" i="1"/>
  <c r="F2656" i="1"/>
  <c r="E2656" i="1"/>
  <c r="D2656" i="1"/>
  <c r="A2656" i="1"/>
  <c r="K2655" i="1"/>
  <c r="I2655" i="1"/>
  <c r="G2655" i="1"/>
  <c r="F2655" i="1"/>
  <c r="E2655" i="1"/>
  <c r="D2655" i="1"/>
  <c r="A2655" i="1"/>
  <c r="K2654" i="1"/>
  <c r="I2654" i="1"/>
  <c r="G2654" i="1"/>
  <c r="F2654" i="1"/>
  <c r="E2654" i="1"/>
  <c r="D2654" i="1"/>
  <c r="A2654" i="1"/>
  <c r="K2653" i="1"/>
  <c r="I2653" i="1"/>
  <c r="G2653" i="1"/>
  <c r="F2653" i="1"/>
  <c r="E2653" i="1"/>
  <c r="D2653" i="1"/>
  <c r="A2653" i="1"/>
  <c r="K2652" i="1"/>
  <c r="I2652" i="1"/>
  <c r="G2652" i="1"/>
  <c r="F2652" i="1"/>
  <c r="E2652" i="1"/>
  <c r="D2652" i="1"/>
  <c r="A2652" i="1"/>
  <c r="K2651" i="1"/>
  <c r="I2651" i="1"/>
  <c r="G2651" i="1"/>
  <c r="F2651" i="1"/>
  <c r="E2651" i="1"/>
  <c r="D2651" i="1"/>
  <c r="A2651" i="1"/>
  <c r="K2650" i="1"/>
  <c r="I2650" i="1"/>
  <c r="G2650" i="1"/>
  <c r="F2650" i="1"/>
  <c r="E2650" i="1"/>
  <c r="D2650" i="1"/>
  <c r="A2650" i="1"/>
  <c r="K2649" i="1"/>
  <c r="I2649" i="1"/>
  <c r="G2649" i="1"/>
  <c r="F2649" i="1"/>
  <c r="E2649" i="1"/>
  <c r="D2649" i="1"/>
  <c r="A2649" i="1"/>
  <c r="K2648" i="1"/>
  <c r="I2648" i="1"/>
  <c r="G2648" i="1"/>
  <c r="F2648" i="1"/>
  <c r="E2648" i="1"/>
  <c r="D2648" i="1"/>
  <c r="A2648" i="1"/>
  <c r="K2647" i="1"/>
  <c r="I2647" i="1"/>
  <c r="G2647" i="1"/>
  <c r="F2647" i="1"/>
  <c r="E2647" i="1"/>
  <c r="D2647" i="1"/>
  <c r="A2647" i="1"/>
  <c r="K2646" i="1"/>
  <c r="I2646" i="1"/>
  <c r="G2646" i="1"/>
  <c r="F2646" i="1"/>
  <c r="E2646" i="1"/>
  <c r="D2646" i="1"/>
  <c r="A2646" i="1"/>
  <c r="K2645" i="1"/>
  <c r="I2645" i="1"/>
  <c r="G2645" i="1"/>
  <c r="F2645" i="1"/>
  <c r="E2645" i="1"/>
  <c r="D2645" i="1"/>
  <c r="A2645" i="1"/>
  <c r="K2644" i="1"/>
  <c r="I2644" i="1"/>
  <c r="G2644" i="1"/>
  <c r="F2644" i="1"/>
  <c r="E2644" i="1"/>
  <c r="D2644" i="1"/>
  <c r="A2644" i="1"/>
  <c r="K2643" i="1"/>
  <c r="I2643" i="1"/>
  <c r="G2643" i="1"/>
  <c r="F2643" i="1"/>
  <c r="E2643" i="1"/>
  <c r="D2643" i="1"/>
  <c r="A2643" i="1"/>
  <c r="K2642" i="1"/>
  <c r="I2642" i="1"/>
  <c r="G2642" i="1"/>
  <c r="F2642" i="1"/>
  <c r="E2642" i="1"/>
  <c r="D2642" i="1"/>
  <c r="A2642" i="1"/>
  <c r="K2641" i="1"/>
  <c r="I2641" i="1"/>
  <c r="G2641" i="1"/>
  <c r="F2641" i="1"/>
  <c r="E2641" i="1"/>
  <c r="D2641" i="1"/>
  <c r="A2641" i="1"/>
  <c r="K2640" i="1"/>
  <c r="I2640" i="1"/>
  <c r="G2640" i="1"/>
  <c r="F2640" i="1"/>
  <c r="E2640" i="1"/>
  <c r="D2640" i="1"/>
  <c r="A2640" i="1"/>
  <c r="K2639" i="1"/>
  <c r="I2639" i="1"/>
  <c r="G2639" i="1"/>
  <c r="F2639" i="1"/>
  <c r="E2639" i="1"/>
  <c r="D2639" i="1"/>
  <c r="A2639" i="1"/>
  <c r="K2638" i="1"/>
  <c r="I2638" i="1"/>
  <c r="G2638" i="1"/>
  <c r="F2638" i="1"/>
  <c r="E2638" i="1"/>
  <c r="D2638" i="1"/>
  <c r="A2638" i="1"/>
  <c r="K2637" i="1"/>
  <c r="I2637" i="1"/>
  <c r="G2637" i="1"/>
  <c r="F2637" i="1"/>
  <c r="E2637" i="1"/>
  <c r="D2637" i="1"/>
  <c r="A2637" i="1"/>
  <c r="K2636" i="1"/>
  <c r="I2636" i="1"/>
  <c r="G2636" i="1"/>
  <c r="F2636" i="1"/>
  <c r="E2636" i="1"/>
  <c r="D2636" i="1"/>
  <c r="A2636" i="1"/>
  <c r="K2635" i="1"/>
  <c r="I2635" i="1"/>
  <c r="G2635" i="1"/>
  <c r="F2635" i="1"/>
  <c r="E2635" i="1"/>
  <c r="D2635" i="1"/>
  <c r="A2635" i="1"/>
  <c r="K2634" i="1"/>
  <c r="I2634" i="1"/>
  <c r="G2634" i="1"/>
  <c r="F2634" i="1"/>
  <c r="E2634" i="1"/>
  <c r="D2634" i="1"/>
  <c r="A2634" i="1"/>
  <c r="K2633" i="1"/>
  <c r="I2633" i="1"/>
  <c r="G2633" i="1"/>
  <c r="F2633" i="1"/>
  <c r="E2633" i="1"/>
  <c r="D2633" i="1"/>
  <c r="A2633" i="1"/>
  <c r="K2632" i="1"/>
  <c r="I2632" i="1"/>
  <c r="G2632" i="1"/>
  <c r="F2632" i="1"/>
  <c r="E2632" i="1"/>
  <c r="D2632" i="1"/>
  <c r="A2632" i="1"/>
  <c r="K2631" i="1"/>
  <c r="I2631" i="1"/>
  <c r="G2631" i="1"/>
  <c r="F2631" i="1"/>
  <c r="E2631" i="1"/>
  <c r="D2631" i="1"/>
  <c r="A2631" i="1"/>
  <c r="K2630" i="1"/>
  <c r="I2630" i="1"/>
  <c r="G2630" i="1"/>
  <c r="F2630" i="1"/>
  <c r="E2630" i="1"/>
  <c r="D2630" i="1"/>
  <c r="A2630" i="1"/>
  <c r="K2629" i="1"/>
  <c r="I2629" i="1"/>
  <c r="G2629" i="1"/>
  <c r="F2629" i="1"/>
  <c r="E2629" i="1"/>
  <c r="D2629" i="1"/>
  <c r="A2629" i="1"/>
  <c r="K2628" i="1"/>
  <c r="I2628" i="1"/>
  <c r="G2628" i="1"/>
  <c r="F2628" i="1"/>
  <c r="E2628" i="1"/>
  <c r="D2628" i="1"/>
  <c r="A2628" i="1"/>
  <c r="K2627" i="1"/>
  <c r="I2627" i="1"/>
  <c r="G2627" i="1"/>
  <c r="F2627" i="1"/>
  <c r="E2627" i="1"/>
  <c r="D2627" i="1"/>
  <c r="A2627" i="1"/>
  <c r="K2626" i="1"/>
  <c r="I2626" i="1"/>
  <c r="G2626" i="1"/>
  <c r="F2626" i="1"/>
  <c r="E2626" i="1"/>
  <c r="D2626" i="1"/>
  <c r="A2626" i="1"/>
  <c r="K2625" i="1"/>
  <c r="I2625" i="1"/>
  <c r="G2625" i="1"/>
  <c r="F2625" i="1"/>
  <c r="E2625" i="1"/>
  <c r="D2625" i="1"/>
  <c r="A2625" i="1"/>
  <c r="K2624" i="1"/>
  <c r="I2624" i="1"/>
  <c r="G2624" i="1"/>
  <c r="F2624" i="1"/>
  <c r="E2624" i="1"/>
  <c r="D2624" i="1"/>
  <c r="A2624" i="1"/>
  <c r="K2623" i="1"/>
  <c r="I2623" i="1"/>
  <c r="G2623" i="1"/>
  <c r="F2623" i="1"/>
  <c r="E2623" i="1"/>
  <c r="D2623" i="1"/>
  <c r="A2623" i="1"/>
  <c r="K2622" i="1"/>
  <c r="I2622" i="1"/>
  <c r="G2622" i="1"/>
  <c r="F2622" i="1"/>
  <c r="E2622" i="1"/>
  <c r="D2622" i="1"/>
  <c r="A2622" i="1"/>
  <c r="K2621" i="1"/>
  <c r="I2621" i="1"/>
  <c r="G2621" i="1"/>
  <c r="F2621" i="1"/>
  <c r="E2621" i="1"/>
  <c r="D2621" i="1"/>
  <c r="A2621" i="1"/>
  <c r="K2620" i="1"/>
  <c r="I2620" i="1"/>
  <c r="G2620" i="1"/>
  <c r="F2620" i="1"/>
  <c r="E2620" i="1"/>
  <c r="D2620" i="1"/>
  <c r="A2620" i="1"/>
  <c r="K2619" i="1"/>
  <c r="I2619" i="1"/>
  <c r="G2619" i="1"/>
  <c r="F2619" i="1"/>
  <c r="E2619" i="1"/>
  <c r="D2619" i="1"/>
  <c r="A2619" i="1"/>
  <c r="K2618" i="1"/>
  <c r="I2618" i="1"/>
  <c r="G2618" i="1"/>
  <c r="F2618" i="1"/>
  <c r="E2618" i="1"/>
  <c r="D2618" i="1"/>
  <c r="A2618" i="1"/>
  <c r="K2617" i="1"/>
  <c r="I2617" i="1"/>
  <c r="G2617" i="1"/>
  <c r="F2617" i="1"/>
  <c r="E2617" i="1"/>
  <c r="D2617" i="1"/>
  <c r="A2617" i="1"/>
  <c r="K2616" i="1"/>
  <c r="I2616" i="1"/>
  <c r="G2616" i="1"/>
  <c r="F2616" i="1"/>
  <c r="E2616" i="1"/>
  <c r="D2616" i="1"/>
  <c r="A2616" i="1"/>
  <c r="K2615" i="1"/>
  <c r="I2615" i="1"/>
  <c r="G2615" i="1"/>
  <c r="F2615" i="1"/>
  <c r="E2615" i="1"/>
  <c r="D2615" i="1"/>
  <c r="A2615" i="1"/>
  <c r="K2614" i="1"/>
  <c r="I2614" i="1"/>
  <c r="G2614" i="1"/>
  <c r="F2614" i="1"/>
  <c r="E2614" i="1"/>
  <c r="D2614" i="1"/>
  <c r="A2614" i="1"/>
  <c r="K2613" i="1"/>
  <c r="I2613" i="1"/>
  <c r="G2613" i="1"/>
  <c r="F2613" i="1"/>
  <c r="E2613" i="1"/>
  <c r="D2613" i="1"/>
  <c r="A2613" i="1"/>
  <c r="K2612" i="1"/>
  <c r="I2612" i="1"/>
  <c r="G2612" i="1"/>
  <c r="F2612" i="1"/>
  <c r="E2612" i="1"/>
  <c r="D2612" i="1"/>
  <c r="A2612" i="1"/>
  <c r="K2611" i="1"/>
  <c r="I2611" i="1"/>
  <c r="G2611" i="1"/>
  <c r="F2611" i="1"/>
  <c r="E2611" i="1"/>
  <c r="D2611" i="1"/>
  <c r="A2611" i="1"/>
  <c r="K2610" i="1"/>
  <c r="I2610" i="1"/>
  <c r="G2610" i="1"/>
  <c r="F2610" i="1"/>
  <c r="E2610" i="1"/>
  <c r="D2610" i="1"/>
  <c r="A2610" i="1"/>
  <c r="K2609" i="1"/>
  <c r="I2609" i="1"/>
  <c r="G2609" i="1"/>
  <c r="F2609" i="1"/>
  <c r="E2609" i="1"/>
  <c r="D2609" i="1"/>
  <c r="A2609" i="1"/>
  <c r="K2608" i="1"/>
  <c r="I2608" i="1"/>
  <c r="G2608" i="1"/>
  <c r="F2608" i="1"/>
  <c r="E2608" i="1"/>
  <c r="D2608" i="1"/>
  <c r="A2608" i="1"/>
  <c r="K2607" i="1"/>
  <c r="I2607" i="1"/>
  <c r="G2607" i="1"/>
  <c r="F2607" i="1"/>
  <c r="E2607" i="1"/>
  <c r="D2607" i="1"/>
  <c r="A2607" i="1"/>
  <c r="K2606" i="1"/>
  <c r="I2606" i="1"/>
  <c r="G2606" i="1"/>
  <c r="F2606" i="1"/>
  <c r="E2606" i="1"/>
  <c r="D2606" i="1"/>
  <c r="A2606" i="1"/>
  <c r="K2605" i="1"/>
  <c r="I2605" i="1"/>
  <c r="G2605" i="1"/>
  <c r="F2605" i="1"/>
  <c r="E2605" i="1"/>
  <c r="D2605" i="1"/>
  <c r="A2605" i="1"/>
  <c r="K2604" i="1"/>
  <c r="I2604" i="1"/>
  <c r="G2604" i="1"/>
  <c r="F2604" i="1"/>
  <c r="E2604" i="1"/>
  <c r="D2604" i="1"/>
  <c r="A2604" i="1"/>
  <c r="K2603" i="1"/>
  <c r="I2603" i="1"/>
  <c r="G2603" i="1"/>
  <c r="F2603" i="1"/>
  <c r="E2603" i="1"/>
  <c r="D2603" i="1"/>
  <c r="A2603" i="1"/>
  <c r="K2602" i="1"/>
  <c r="I2602" i="1"/>
  <c r="G2602" i="1"/>
  <c r="F2602" i="1"/>
  <c r="E2602" i="1"/>
  <c r="D2602" i="1"/>
  <c r="A2602" i="1"/>
  <c r="K2601" i="1"/>
  <c r="I2601" i="1"/>
  <c r="G2601" i="1"/>
  <c r="F2601" i="1"/>
  <c r="E2601" i="1"/>
  <c r="D2601" i="1"/>
  <c r="A2601" i="1"/>
  <c r="K2600" i="1"/>
  <c r="I2600" i="1"/>
  <c r="G2600" i="1"/>
  <c r="F2600" i="1"/>
  <c r="E2600" i="1"/>
  <c r="D2600" i="1"/>
  <c r="A2600" i="1"/>
  <c r="K2599" i="1"/>
  <c r="I2599" i="1"/>
  <c r="G2599" i="1"/>
  <c r="F2599" i="1"/>
  <c r="E2599" i="1"/>
  <c r="D2599" i="1"/>
  <c r="A2599" i="1"/>
  <c r="K2598" i="1"/>
  <c r="I2598" i="1"/>
  <c r="G2598" i="1"/>
  <c r="F2598" i="1"/>
  <c r="E2598" i="1"/>
  <c r="D2598" i="1"/>
  <c r="A2598" i="1"/>
  <c r="K2597" i="1"/>
  <c r="I2597" i="1"/>
  <c r="G2597" i="1"/>
  <c r="F2597" i="1"/>
  <c r="E2597" i="1"/>
  <c r="D2597" i="1"/>
  <c r="A2597" i="1"/>
  <c r="K2596" i="1"/>
  <c r="I2596" i="1"/>
  <c r="G2596" i="1"/>
  <c r="F2596" i="1"/>
  <c r="E2596" i="1"/>
  <c r="D2596" i="1"/>
  <c r="A2596" i="1"/>
  <c r="K2595" i="1"/>
  <c r="I2595" i="1"/>
  <c r="G2595" i="1"/>
  <c r="F2595" i="1"/>
  <c r="E2595" i="1"/>
  <c r="D2595" i="1"/>
  <c r="A2595" i="1"/>
  <c r="K2594" i="1"/>
  <c r="I2594" i="1"/>
  <c r="G2594" i="1"/>
  <c r="F2594" i="1"/>
  <c r="E2594" i="1"/>
  <c r="D2594" i="1"/>
  <c r="A2594" i="1"/>
  <c r="K2593" i="1"/>
  <c r="I2593" i="1"/>
  <c r="G2593" i="1"/>
  <c r="F2593" i="1"/>
  <c r="E2593" i="1"/>
  <c r="D2593" i="1"/>
  <c r="A2593" i="1"/>
  <c r="K2592" i="1"/>
  <c r="I2592" i="1"/>
  <c r="G2592" i="1"/>
  <c r="F2592" i="1"/>
  <c r="E2592" i="1"/>
  <c r="D2592" i="1"/>
  <c r="A2592" i="1"/>
  <c r="K2591" i="1"/>
  <c r="I2591" i="1"/>
  <c r="G2591" i="1"/>
  <c r="F2591" i="1"/>
  <c r="E2591" i="1"/>
  <c r="D2591" i="1"/>
  <c r="A2591" i="1"/>
  <c r="K2590" i="1"/>
  <c r="I2590" i="1"/>
  <c r="G2590" i="1"/>
  <c r="F2590" i="1"/>
  <c r="E2590" i="1"/>
  <c r="D2590" i="1"/>
  <c r="A2590" i="1"/>
  <c r="K2589" i="1"/>
  <c r="I2589" i="1"/>
  <c r="G2589" i="1"/>
  <c r="F2589" i="1"/>
  <c r="E2589" i="1"/>
  <c r="D2589" i="1"/>
  <c r="A2589" i="1"/>
  <c r="K2588" i="1"/>
  <c r="I2588" i="1"/>
  <c r="G2588" i="1"/>
  <c r="F2588" i="1"/>
  <c r="E2588" i="1"/>
  <c r="D2588" i="1"/>
  <c r="A2588" i="1"/>
  <c r="K2587" i="1"/>
  <c r="I2587" i="1"/>
  <c r="G2587" i="1"/>
  <c r="F2587" i="1"/>
  <c r="E2587" i="1"/>
  <c r="D2587" i="1"/>
  <c r="A2587" i="1"/>
  <c r="K2586" i="1"/>
  <c r="I2586" i="1"/>
  <c r="G2586" i="1"/>
  <c r="F2586" i="1"/>
  <c r="E2586" i="1"/>
  <c r="D2586" i="1"/>
  <c r="A2586" i="1"/>
  <c r="K2585" i="1"/>
  <c r="I2585" i="1"/>
  <c r="G2585" i="1"/>
  <c r="F2585" i="1"/>
  <c r="E2585" i="1"/>
  <c r="D2585" i="1"/>
  <c r="A2585" i="1"/>
  <c r="K2584" i="1"/>
  <c r="I2584" i="1"/>
  <c r="G2584" i="1"/>
  <c r="F2584" i="1"/>
  <c r="E2584" i="1"/>
  <c r="D2584" i="1"/>
  <c r="A2584" i="1"/>
  <c r="K2583" i="1"/>
  <c r="I2583" i="1"/>
  <c r="G2583" i="1"/>
  <c r="F2583" i="1"/>
  <c r="E2583" i="1"/>
  <c r="D2583" i="1"/>
  <c r="A2583" i="1"/>
  <c r="K2582" i="1"/>
  <c r="I2582" i="1"/>
  <c r="G2582" i="1"/>
  <c r="F2582" i="1"/>
  <c r="E2582" i="1"/>
  <c r="D2582" i="1"/>
  <c r="A2582" i="1"/>
  <c r="K2581" i="1"/>
  <c r="I2581" i="1"/>
  <c r="G2581" i="1"/>
  <c r="F2581" i="1"/>
  <c r="E2581" i="1"/>
  <c r="D2581" i="1"/>
  <c r="A2581" i="1"/>
  <c r="K2580" i="1"/>
  <c r="I2580" i="1"/>
  <c r="G2580" i="1"/>
  <c r="F2580" i="1"/>
  <c r="E2580" i="1"/>
  <c r="D2580" i="1"/>
  <c r="A2580" i="1"/>
  <c r="K2579" i="1"/>
  <c r="I2579" i="1"/>
  <c r="G2579" i="1"/>
  <c r="F2579" i="1"/>
  <c r="E2579" i="1"/>
  <c r="D2579" i="1"/>
  <c r="A2579" i="1"/>
  <c r="K2578" i="1"/>
  <c r="I2578" i="1"/>
  <c r="G2578" i="1"/>
  <c r="F2578" i="1"/>
  <c r="E2578" i="1"/>
  <c r="D2578" i="1"/>
  <c r="A2578" i="1"/>
  <c r="K2577" i="1"/>
  <c r="I2577" i="1"/>
  <c r="G2577" i="1"/>
  <c r="F2577" i="1"/>
  <c r="E2577" i="1"/>
  <c r="D2577" i="1"/>
  <c r="A2577" i="1"/>
  <c r="K2576" i="1"/>
  <c r="I2576" i="1"/>
  <c r="G2576" i="1"/>
  <c r="F2576" i="1"/>
  <c r="E2576" i="1"/>
  <c r="D2576" i="1"/>
  <c r="A2576" i="1"/>
  <c r="K2575" i="1"/>
  <c r="I2575" i="1"/>
  <c r="G2575" i="1"/>
  <c r="F2575" i="1"/>
  <c r="E2575" i="1"/>
  <c r="D2575" i="1"/>
  <c r="A2575" i="1"/>
  <c r="K2574" i="1"/>
  <c r="I2574" i="1"/>
  <c r="G2574" i="1"/>
  <c r="F2574" i="1"/>
  <c r="E2574" i="1"/>
  <c r="D2574" i="1"/>
  <c r="A2574" i="1"/>
  <c r="K2573" i="1"/>
  <c r="I2573" i="1"/>
  <c r="G2573" i="1"/>
  <c r="F2573" i="1"/>
  <c r="E2573" i="1"/>
  <c r="D2573" i="1"/>
  <c r="A2573" i="1"/>
  <c r="K2572" i="1"/>
  <c r="I2572" i="1"/>
  <c r="G2572" i="1"/>
  <c r="F2572" i="1"/>
  <c r="E2572" i="1"/>
  <c r="D2572" i="1"/>
  <c r="A2572" i="1"/>
  <c r="K2571" i="1"/>
  <c r="I2571" i="1"/>
  <c r="G2571" i="1"/>
  <c r="F2571" i="1"/>
  <c r="E2571" i="1"/>
  <c r="D2571" i="1"/>
  <c r="A2571" i="1"/>
  <c r="K2570" i="1"/>
  <c r="I2570" i="1"/>
  <c r="G2570" i="1"/>
  <c r="F2570" i="1"/>
  <c r="E2570" i="1"/>
  <c r="D2570" i="1"/>
  <c r="A2570" i="1"/>
  <c r="K2569" i="1"/>
  <c r="I2569" i="1"/>
  <c r="G2569" i="1"/>
  <c r="F2569" i="1"/>
  <c r="E2569" i="1"/>
  <c r="D2569" i="1"/>
  <c r="A2569" i="1"/>
  <c r="K2568" i="1"/>
  <c r="I2568" i="1"/>
  <c r="G2568" i="1"/>
  <c r="F2568" i="1"/>
  <c r="E2568" i="1"/>
  <c r="D2568" i="1"/>
  <c r="A2568" i="1"/>
  <c r="K2567" i="1"/>
  <c r="I2567" i="1"/>
  <c r="G2567" i="1"/>
  <c r="F2567" i="1"/>
  <c r="E2567" i="1"/>
  <c r="D2567" i="1"/>
  <c r="A2567" i="1"/>
  <c r="K2566" i="1"/>
  <c r="I2566" i="1"/>
  <c r="G2566" i="1"/>
  <c r="F2566" i="1"/>
  <c r="E2566" i="1"/>
  <c r="D2566" i="1"/>
  <c r="A2566" i="1"/>
  <c r="K2565" i="1"/>
  <c r="I2565" i="1"/>
  <c r="G2565" i="1"/>
  <c r="F2565" i="1"/>
  <c r="E2565" i="1"/>
  <c r="D2565" i="1"/>
  <c r="A2565" i="1"/>
  <c r="K2564" i="1"/>
  <c r="I2564" i="1"/>
  <c r="G2564" i="1"/>
  <c r="F2564" i="1"/>
  <c r="E2564" i="1"/>
  <c r="D2564" i="1"/>
  <c r="A2564" i="1"/>
  <c r="K2563" i="1"/>
  <c r="I2563" i="1"/>
  <c r="G2563" i="1"/>
  <c r="F2563" i="1"/>
  <c r="E2563" i="1"/>
  <c r="D2563" i="1"/>
  <c r="A2563" i="1"/>
  <c r="K2562" i="1"/>
  <c r="I2562" i="1"/>
  <c r="G2562" i="1"/>
  <c r="F2562" i="1"/>
  <c r="E2562" i="1"/>
  <c r="D2562" i="1"/>
  <c r="A2562" i="1"/>
  <c r="K2561" i="1"/>
  <c r="I2561" i="1"/>
  <c r="G2561" i="1"/>
  <c r="F2561" i="1"/>
  <c r="E2561" i="1"/>
  <c r="D2561" i="1"/>
  <c r="A2561" i="1"/>
  <c r="K2560" i="1"/>
  <c r="I2560" i="1"/>
  <c r="G2560" i="1"/>
  <c r="F2560" i="1"/>
  <c r="E2560" i="1"/>
  <c r="D2560" i="1"/>
  <c r="A2560" i="1"/>
  <c r="K2559" i="1"/>
  <c r="I2559" i="1"/>
  <c r="G2559" i="1"/>
  <c r="F2559" i="1"/>
  <c r="E2559" i="1"/>
  <c r="D2559" i="1"/>
  <c r="A2559" i="1"/>
  <c r="K2558" i="1"/>
  <c r="I2558" i="1"/>
  <c r="G2558" i="1"/>
  <c r="F2558" i="1"/>
  <c r="E2558" i="1"/>
  <c r="D2558" i="1"/>
  <c r="A2558" i="1"/>
  <c r="K2557" i="1"/>
  <c r="I2557" i="1"/>
  <c r="G2557" i="1"/>
  <c r="F2557" i="1"/>
  <c r="E2557" i="1"/>
  <c r="D2557" i="1"/>
  <c r="A2557" i="1"/>
  <c r="K2556" i="1"/>
  <c r="I2556" i="1"/>
  <c r="G2556" i="1"/>
  <c r="F2556" i="1"/>
  <c r="E2556" i="1"/>
  <c r="D2556" i="1"/>
  <c r="A2556" i="1"/>
  <c r="K2555" i="1"/>
  <c r="I2555" i="1"/>
  <c r="G2555" i="1"/>
  <c r="F2555" i="1"/>
  <c r="E2555" i="1"/>
  <c r="D2555" i="1"/>
  <c r="A2555" i="1"/>
  <c r="K2554" i="1"/>
  <c r="I2554" i="1"/>
  <c r="G2554" i="1"/>
  <c r="F2554" i="1"/>
  <c r="E2554" i="1"/>
  <c r="D2554" i="1"/>
  <c r="A2554" i="1"/>
  <c r="K2553" i="1"/>
  <c r="I2553" i="1"/>
  <c r="G2553" i="1"/>
  <c r="F2553" i="1"/>
  <c r="E2553" i="1"/>
  <c r="D2553" i="1"/>
  <c r="A2553" i="1"/>
  <c r="K2552" i="1"/>
  <c r="I2552" i="1"/>
  <c r="G2552" i="1"/>
  <c r="F2552" i="1"/>
  <c r="E2552" i="1"/>
  <c r="D2552" i="1"/>
  <c r="A2552" i="1"/>
  <c r="K2551" i="1"/>
  <c r="I2551" i="1"/>
  <c r="G2551" i="1"/>
  <c r="F2551" i="1"/>
  <c r="E2551" i="1"/>
  <c r="D2551" i="1"/>
  <c r="A2551" i="1"/>
  <c r="K2550" i="1"/>
  <c r="I2550" i="1"/>
  <c r="G2550" i="1"/>
  <c r="F2550" i="1"/>
  <c r="E2550" i="1"/>
  <c r="D2550" i="1"/>
  <c r="A2550" i="1"/>
  <c r="K2549" i="1"/>
  <c r="I2549" i="1"/>
  <c r="G2549" i="1"/>
  <c r="F2549" i="1"/>
  <c r="E2549" i="1"/>
  <c r="D2549" i="1"/>
  <c r="A2549" i="1"/>
  <c r="K2548" i="1"/>
  <c r="I2548" i="1"/>
  <c r="G2548" i="1"/>
  <c r="F2548" i="1"/>
  <c r="E2548" i="1"/>
  <c r="D2548" i="1"/>
  <c r="A2548" i="1"/>
  <c r="K2547" i="1"/>
  <c r="I2547" i="1"/>
  <c r="G2547" i="1"/>
  <c r="F2547" i="1"/>
  <c r="E2547" i="1"/>
  <c r="D2547" i="1"/>
  <c r="A2547" i="1"/>
  <c r="K2546" i="1"/>
  <c r="I2546" i="1"/>
  <c r="G2546" i="1"/>
  <c r="F2546" i="1"/>
  <c r="E2546" i="1"/>
  <c r="D2546" i="1"/>
  <c r="A2546" i="1"/>
  <c r="K2545" i="1"/>
  <c r="I2545" i="1"/>
  <c r="G2545" i="1"/>
  <c r="F2545" i="1"/>
  <c r="E2545" i="1"/>
  <c r="D2545" i="1"/>
  <c r="A2545" i="1"/>
  <c r="K2544" i="1"/>
  <c r="I2544" i="1"/>
  <c r="G2544" i="1"/>
  <c r="F2544" i="1"/>
  <c r="E2544" i="1"/>
  <c r="D2544" i="1"/>
  <c r="A2544" i="1"/>
  <c r="K2543" i="1"/>
  <c r="I2543" i="1"/>
  <c r="G2543" i="1"/>
  <c r="F2543" i="1"/>
  <c r="E2543" i="1"/>
  <c r="D2543" i="1"/>
  <c r="A2543" i="1"/>
  <c r="K2542" i="1"/>
  <c r="I2542" i="1"/>
  <c r="G2542" i="1"/>
  <c r="F2542" i="1"/>
  <c r="E2542" i="1"/>
  <c r="D2542" i="1"/>
  <c r="A2542" i="1"/>
  <c r="K2541" i="1"/>
  <c r="I2541" i="1"/>
  <c r="G2541" i="1"/>
  <c r="F2541" i="1"/>
  <c r="E2541" i="1"/>
  <c r="D2541" i="1"/>
  <c r="A2541" i="1"/>
  <c r="K2540" i="1"/>
  <c r="I2540" i="1"/>
  <c r="G2540" i="1"/>
  <c r="F2540" i="1"/>
  <c r="E2540" i="1"/>
  <c r="D2540" i="1"/>
  <c r="A2540" i="1"/>
  <c r="K2539" i="1"/>
  <c r="I2539" i="1"/>
  <c r="G2539" i="1"/>
  <c r="F2539" i="1"/>
  <c r="E2539" i="1"/>
  <c r="D2539" i="1"/>
  <c r="A2539" i="1"/>
  <c r="K2538" i="1"/>
  <c r="I2538" i="1"/>
  <c r="G2538" i="1"/>
  <c r="F2538" i="1"/>
  <c r="E2538" i="1"/>
  <c r="D2538" i="1"/>
  <c r="A2538" i="1"/>
  <c r="K2537" i="1"/>
  <c r="I2537" i="1"/>
  <c r="G2537" i="1"/>
  <c r="F2537" i="1"/>
  <c r="E2537" i="1"/>
  <c r="D2537" i="1"/>
  <c r="A2537" i="1"/>
  <c r="K2536" i="1"/>
  <c r="I2536" i="1"/>
  <c r="G2536" i="1"/>
  <c r="F2536" i="1"/>
  <c r="E2536" i="1"/>
  <c r="D2536" i="1"/>
  <c r="A2536" i="1"/>
  <c r="K2535" i="1"/>
  <c r="I2535" i="1"/>
  <c r="G2535" i="1"/>
  <c r="F2535" i="1"/>
  <c r="E2535" i="1"/>
  <c r="D2535" i="1"/>
  <c r="A2535" i="1"/>
  <c r="K2534" i="1"/>
  <c r="I2534" i="1"/>
  <c r="G2534" i="1"/>
  <c r="F2534" i="1"/>
  <c r="E2534" i="1"/>
  <c r="D2534" i="1"/>
  <c r="A2534" i="1"/>
  <c r="K2533" i="1"/>
  <c r="I2533" i="1"/>
  <c r="G2533" i="1"/>
  <c r="F2533" i="1"/>
  <c r="E2533" i="1"/>
  <c r="D2533" i="1"/>
  <c r="A2533" i="1"/>
  <c r="K2532" i="1"/>
  <c r="I2532" i="1"/>
  <c r="G2532" i="1"/>
  <c r="F2532" i="1"/>
  <c r="E2532" i="1"/>
  <c r="D2532" i="1"/>
  <c r="A2532" i="1"/>
  <c r="K2531" i="1"/>
  <c r="I2531" i="1"/>
  <c r="G2531" i="1"/>
  <c r="F2531" i="1"/>
  <c r="E2531" i="1"/>
  <c r="D2531" i="1"/>
  <c r="A2531" i="1"/>
  <c r="K2530" i="1"/>
  <c r="I2530" i="1"/>
  <c r="G2530" i="1"/>
  <c r="F2530" i="1"/>
  <c r="E2530" i="1"/>
  <c r="D2530" i="1"/>
  <c r="A2530" i="1"/>
  <c r="K2529" i="1"/>
  <c r="I2529" i="1"/>
  <c r="G2529" i="1"/>
  <c r="F2529" i="1"/>
  <c r="E2529" i="1"/>
  <c r="D2529" i="1"/>
  <c r="A2529" i="1"/>
  <c r="K2528" i="1"/>
  <c r="I2528" i="1"/>
  <c r="G2528" i="1"/>
  <c r="F2528" i="1"/>
  <c r="E2528" i="1"/>
  <c r="D2528" i="1"/>
  <c r="A2528" i="1"/>
  <c r="K2527" i="1"/>
  <c r="I2527" i="1"/>
  <c r="G2527" i="1"/>
  <c r="F2527" i="1"/>
  <c r="E2527" i="1"/>
  <c r="D2527" i="1"/>
  <c r="A2527" i="1"/>
  <c r="K2526" i="1"/>
  <c r="I2526" i="1"/>
  <c r="G2526" i="1"/>
  <c r="F2526" i="1"/>
  <c r="E2526" i="1"/>
  <c r="D2526" i="1"/>
  <c r="A2526" i="1"/>
  <c r="K2525" i="1"/>
  <c r="I2525" i="1"/>
  <c r="G2525" i="1"/>
  <c r="F2525" i="1"/>
  <c r="E2525" i="1"/>
  <c r="D2525" i="1"/>
  <c r="A2525" i="1"/>
  <c r="K2524" i="1"/>
  <c r="I2524" i="1"/>
  <c r="G2524" i="1"/>
  <c r="F2524" i="1"/>
  <c r="E2524" i="1"/>
  <c r="D2524" i="1"/>
  <c r="A2524" i="1"/>
  <c r="K2523" i="1"/>
  <c r="I2523" i="1"/>
  <c r="G2523" i="1"/>
  <c r="F2523" i="1"/>
  <c r="E2523" i="1"/>
  <c r="D2523" i="1"/>
  <c r="A2523" i="1"/>
  <c r="K2522" i="1"/>
  <c r="I2522" i="1"/>
  <c r="G2522" i="1"/>
  <c r="F2522" i="1"/>
  <c r="E2522" i="1"/>
  <c r="D2522" i="1"/>
  <c r="A2522" i="1"/>
  <c r="K2521" i="1"/>
  <c r="I2521" i="1"/>
  <c r="G2521" i="1"/>
  <c r="F2521" i="1"/>
  <c r="E2521" i="1"/>
  <c r="D2521" i="1"/>
  <c r="A2521" i="1"/>
  <c r="K2520" i="1"/>
  <c r="I2520" i="1"/>
  <c r="G2520" i="1"/>
  <c r="F2520" i="1"/>
  <c r="E2520" i="1"/>
  <c r="D2520" i="1"/>
  <c r="A2520" i="1"/>
  <c r="K2519" i="1"/>
  <c r="I2519" i="1"/>
  <c r="G2519" i="1"/>
  <c r="F2519" i="1"/>
  <c r="E2519" i="1"/>
  <c r="D2519" i="1"/>
  <c r="A2519" i="1"/>
  <c r="K2518" i="1"/>
  <c r="I2518" i="1"/>
  <c r="G2518" i="1"/>
  <c r="F2518" i="1"/>
  <c r="E2518" i="1"/>
  <c r="D2518" i="1"/>
  <c r="A2518" i="1"/>
  <c r="K2517" i="1"/>
  <c r="I2517" i="1"/>
  <c r="G2517" i="1"/>
  <c r="F2517" i="1"/>
  <c r="E2517" i="1"/>
  <c r="D2517" i="1"/>
  <c r="A2517" i="1"/>
  <c r="K2516" i="1"/>
  <c r="I2516" i="1"/>
  <c r="G2516" i="1"/>
  <c r="F2516" i="1"/>
  <c r="E2516" i="1"/>
  <c r="D2516" i="1"/>
  <c r="A2516" i="1"/>
  <c r="K2515" i="1"/>
  <c r="I2515" i="1"/>
  <c r="G2515" i="1"/>
  <c r="F2515" i="1"/>
  <c r="E2515" i="1"/>
  <c r="D2515" i="1"/>
  <c r="A2515" i="1"/>
  <c r="K2514" i="1"/>
  <c r="I2514" i="1"/>
  <c r="G2514" i="1"/>
  <c r="F2514" i="1"/>
  <c r="E2514" i="1"/>
  <c r="D2514" i="1"/>
  <c r="A2514" i="1"/>
  <c r="K2513" i="1"/>
  <c r="I2513" i="1"/>
  <c r="G2513" i="1"/>
  <c r="F2513" i="1"/>
  <c r="E2513" i="1"/>
  <c r="D2513" i="1"/>
  <c r="A2513" i="1"/>
  <c r="K2512" i="1"/>
  <c r="I2512" i="1"/>
  <c r="G2512" i="1"/>
  <c r="F2512" i="1"/>
  <c r="E2512" i="1"/>
  <c r="D2512" i="1"/>
  <c r="A2512" i="1"/>
  <c r="K2511" i="1"/>
  <c r="I2511" i="1"/>
  <c r="G2511" i="1"/>
  <c r="F2511" i="1"/>
  <c r="E2511" i="1"/>
  <c r="D2511" i="1"/>
  <c r="A2511" i="1"/>
  <c r="K2510" i="1"/>
  <c r="I2510" i="1"/>
  <c r="G2510" i="1"/>
  <c r="F2510" i="1"/>
  <c r="E2510" i="1"/>
  <c r="D2510" i="1"/>
  <c r="A2510" i="1"/>
  <c r="K2509" i="1"/>
  <c r="I2509" i="1"/>
  <c r="G2509" i="1"/>
  <c r="F2509" i="1"/>
  <c r="E2509" i="1"/>
  <c r="D2509" i="1"/>
  <c r="A2509" i="1"/>
  <c r="K2508" i="1"/>
  <c r="I2508" i="1"/>
  <c r="G2508" i="1"/>
  <c r="F2508" i="1"/>
  <c r="E2508" i="1"/>
  <c r="D2508" i="1"/>
  <c r="A2508" i="1"/>
  <c r="K2507" i="1"/>
  <c r="I2507" i="1"/>
  <c r="G2507" i="1"/>
  <c r="F2507" i="1"/>
  <c r="E2507" i="1"/>
  <c r="D2507" i="1"/>
  <c r="A2507" i="1"/>
  <c r="K2506" i="1"/>
  <c r="I2506" i="1"/>
  <c r="G2506" i="1"/>
  <c r="F2506" i="1"/>
  <c r="E2506" i="1"/>
  <c r="D2506" i="1"/>
  <c r="A2506" i="1"/>
  <c r="K2505" i="1"/>
  <c r="I2505" i="1"/>
  <c r="G2505" i="1"/>
  <c r="F2505" i="1"/>
  <c r="E2505" i="1"/>
  <c r="D2505" i="1"/>
  <c r="A2505" i="1"/>
  <c r="K2504" i="1"/>
  <c r="I2504" i="1"/>
  <c r="G2504" i="1"/>
  <c r="F2504" i="1"/>
  <c r="E2504" i="1"/>
  <c r="D2504" i="1"/>
  <c r="A2504" i="1"/>
  <c r="K2503" i="1"/>
  <c r="I2503" i="1"/>
  <c r="G2503" i="1"/>
  <c r="F2503" i="1"/>
  <c r="E2503" i="1"/>
  <c r="D2503" i="1"/>
  <c r="A2503" i="1"/>
  <c r="K2502" i="1"/>
  <c r="I2502" i="1"/>
  <c r="G2502" i="1"/>
  <c r="F2502" i="1"/>
  <c r="E2502" i="1"/>
  <c r="D2502" i="1"/>
  <c r="A2502" i="1"/>
  <c r="K2501" i="1"/>
  <c r="I2501" i="1"/>
  <c r="G2501" i="1"/>
  <c r="F2501" i="1"/>
  <c r="E2501" i="1"/>
  <c r="D2501" i="1"/>
  <c r="A2501" i="1"/>
  <c r="K2500" i="1"/>
  <c r="I2500" i="1"/>
  <c r="G2500" i="1"/>
  <c r="F2500" i="1"/>
  <c r="E2500" i="1"/>
  <c r="D2500" i="1"/>
  <c r="A2500" i="1"/>
  <c r="K2499" i="1"/>
  <c r="I2499" i="1"/>
  <c r="G2499" i="1"/>
  <c r="F2499" i="1"/>
  <c r="E2499" i="1"/>
  <c r="D2499" i="1"/>
  <c r="A2499" i="1"/>
  <c r="K2498" i="1"/>
  <c r="I2498" i="1"/>
  <c r="G2498" i="1"/>
  <c r="F2498" i="1"/>
  <c r="E2498" i="1"/>
  <c r="D2498" i="1"/>
  <c r="A2498" i="1"/>
  <c r="K2497" i="1"/>
  <c r="I2497" i="1"/>
  <c r="G2497" i="1"/>
  <c r="F2497" i="1"/>
  <c r="E2497" i="1"/>
  <c r="D2497" i="1"/>
  <c r="A2497" i="1"/>
  <c r="K2496" i="1"/>
  <c r="I2496" i="1"/>
  <c r="G2496" i="1"/>
  <c r="F2496" i="1"/>
  <c r="E2496" i="1"/>
  <c r="D2496" i="1"/>
  <c r="A2496" i="1"/>
  <c r="K2495" i="1"/>
  <c r="I2495" i="1"/>
  <c r="G2495" i="1"/>
  <c r="F2495" i="1"/>
  <c r="E2495" i="1"/>
  <c r="D2495" i="1"/>
  <c r="A2495" i="1"/>
  <c r="K2494" i="1"/>
  <c r="I2494" i="1"/>
  <c r="G2494" i="1"/>
  <c r="F2494" i="1"/>
  <c r="E2494" i="1"/>
  <c r="D2494" i="1"/>
  <c r="A2494" i="1"/>
  <c r="K2493" i="1"/>
  <c r="I2493" i="1"/>
  <c r="G2493" i="1"/>
  <c r="F2493" i="1"/>
  <c r="E2493" i="1"/>
  <c r="D2493" i="1"/>
  <c r="A2493" i="1"/>
  <c r="K2492" i="1"/>
  <c r="I2492" i="1"/>
  <c r="G2492" i="1"/>
  <c r="F2492" i="1"/>
  <c r="E2492" i="1"/>
  <c r="D2492" i="1"/>
  <c r="A2492" i="1"/>
  <c r="K2491" i="1"/>
  <c r="I2491" i="1"/>
  <c r="G2491" i="1"/>
  <c r="F2491" i="1"/>
  <c r="E2491" i="1"/>
  <c r="D2491" i="1"/>
  <c r="A2491" i="1"/>
  <c r="K2490" i="1"/>
  <c r="I2490" i="1"/>
  <c r="G2490" i="1"/>
  <c r="F2490" i="1"/>
  <c r="E2490" i="1"/>
  <c r="D2490" i="1"/>
  <c r="A2490" i="1"/>
  <c r="K2489" i="1"/>
  <c r="I2489" i="1"/>
  <c r="G2489" i="1"/>
  <c r="F2489" i="1"/>
  <c r="E2489" i="1"/>
  <c r="D2489" i="1"/>
  <c r="A2489" i="1"/>
  <c r="K2488" i="1"/>
  <c r="I2488" i="1"/>
  <c r="G2488" i="1"/>
  <c r="F2488" i="1"/>
  <c r="E2488" i="1"/>
  <c r="D2488" i="1"/>
  <c r="A2488" i="1"/>
  <c r="K2487" i="1"/>
  <c r="I2487" i="1"/>
  <c r="G2487" i="1"/>
  <c r="F2487" i="1"/>
  <c r="E2487" i="1"/>
  <c r="D2487" i="1"/>
  <c r="A2487" i="1"/>
  <c r="K2486" i="1"/>
  <c r="I2486" i="1"/>
  <c r="G2486" i="1"/>
  <c r="F2486" i="1"/>
  <c r="E2486" i="1"/>
  <c r="D2486" i="1"/>
  <c r="A2486" i="1"/>
  <c r="K2485" i="1"/>
  <c r="I2485" i="1"/>
  <c r="G2485" i="1"/>
  <c r="F2485" i="1"/>
  <c r="E2485" i="1"/>
  <c r="D2485" i="1"/>
  <c r="A2485" i="1"/>
  <c r="K2484" i="1"/>
  <c r="I2484" i="1"/>
  <c r="G2484" i="1"/>
  <c r="F2484" i="1"/>
  <c r="E2484" i="1"/>
  <c r="D2484" i="1"/>
  <c r="A2484" i="1"/>
  <c r="K2483" i="1"/>
  <c r="I2483" i="1"/>
  <c r="G2483" i="1"/>
  <c r="F2483" i="1"/>
  <c r="E2483" i="1"/>
  <c r="D2483" i="1"/>
  <c r="A2483" i="1"/>
  <c r="K2482" i="1"/>
  <c r="I2482" i="1"/>
  <c r="G2482" i="1"/>
  <c r="F2482" i="1"/>
  <c r="E2482" i="1"/>
  <c r="D2482" i="1"/>
  <c r="A2482" i="1"/>
  <c r="K2481" i="1"/>
  <c r="I2481" i="1"/>
  <c r="G2481" i="1"/>
  <c r="F2481" i="1"/>
  <c r="E2481" i="1"/>
  <c r="D2481" i="1"/>
  <c r="A2481" i="1"/>
  <c r="K2480" i="1"/>
  <c r="I2480" i="1"/>
  <c r="G2480" i="1"/>
  <c r="F2480" i="1"/>
  <c r="E2480" i="1"/>
  <c r="D2480" i="1"/>
  <c r="A2480" i="1"/>
  <c r="K2479" i="1"/>
  <c r="I2479" i="1"/>
  <c r="G2479" i="1"/>
  <c r="F2479" i="1"/>
  <c r="E2479" i="1"/>
  <c r="D2479" i="1"/>
  <c r="A2479" i="1"/>
  <c r="K2478" i="1"/>
  <c r="I2478" i="1"/>
  <c r="G2478" i="1"/>
  <c r="F2478" i="1"/>
  <c r="E2478" i="1"/>
  <c r="D2478" i="1"/>
  <c r="A2478" i="1"/>
  <c r="K2477" i="1"/>
  <c r="I2477" i="1"/>
  <c r="G2477" i="1"/>
  <c r="F2477" i="1"/>
  <c r="E2477" i="1"/>
  <c r="D2477" i="1"/>
  <c r="A2477" i="1"/>
  <c r="K2476" i="1"/>
  <c r="I2476" i="1"/>
  <c r="G2476" i="1"/>
  <c r="F2476" i="1"/>
  <c r="E2476" i="1"/>
  <c r="D2476" i="1"/>
  <c r="A2476" i="1"/>
  <c r="K2475" i="1"/>
  <c r="I2475" i="1"/>
  <c r="G2475" i="1"/>
  <c r="F2475" i="1"/>
  <c r="E2475" i="1"/>
  <c r="D2475" i="1"/>
  <c r="A2475" i="1"/>
  <c r="K2474" i="1"/>
  <c r="I2474" i="1"/>
  <c r="G2474" i="1"/>
  <c r="F2474" i="1"/>
  <c r="E2474" i="1"/>
  <c r="D2474" i="1"/>
  <c r="A2474" i="1"/>
  <c r="K2473" i="1"/>
  <c r="I2473" i="1"/>
  <c r="G2473" i="1"/>
  <c r="F2473" i="1"/>
  <c r="E2473" i="1"/>
  <c r="D2473" i="1"/>
  <c r="A2473" i="1"/>
  <c r="K2472" i="1"/>
  <c r="I2472" i="1"/>
  <c r="G2472" i="1"/>
  <c r="F2472" i="1"/>
  <c r="E2472" i="1"/>
  <c r="D2472" i="1"/>
  <c r="A2472" i="1"/>
  <c r="K2471" i="1"/>
  <c r="I2471" i="1"/>
  <c r="G2471" i="1"/>
  <c r="F2471" i="1"/>
  <c r="E2471" i="1"/>
  <c r="D2471" i="1"/>
  <c r="A2471" i="1"/>
  <c r="K2470" i="1"/>
  <c r="I2470" i="1"/>
  <c r="G2470" i="1"/>
  <c r="F2470" i="1"/>
  <c r="E2470" i="1"/>
  <c r="D2470" i="1"/>
  <c r="A2470" i="1"/>
  <c r="K2469" i="1"/>
  <c r="I2469" i="1"/>
  <c r="G2469" i="1"/>
  <c r="F2469" i="1"/>
  <c r="E2469" i="1"/>
  <c r="D2469" i="1"/>
  <c r="A2469" i="1"/>
  <c r="K2468" i="1"/>
  <c r="I2468" i="1"/>
  <c r="G2468" i="1"/>
  <c r="F2468" i="1"/>
  <c r="E2468" i="1"/>
  <c r="D2468" i="1"/>
  <c r="A2468" i="1"/>
  <c r="K2467" i="1"/>
  <c r="I2467" i="1"/>
  <c r="G2467" i="1"/>
  <c r="F2467" i="1"/>
  <c r="E2467" i="1"/>
  <c r="D2467" i="1"/>
  <c r="A2467" i="1"/>
  <c r="K2466" i="1"/>
  <c r="I2466" i="1"/>
  <c r="G2466" i="1"/>
  <c r="F2466" i="1"/>
  <c r="E2466" i="1"/>
  <c r="D2466" i="1"/>
  <c r="A2466" i="1"/>
  <c r="K2465" i="1"/>
  <c r="I2465" i="1"/>
  <c r="G2465" i="1"/>
  <c r="F2465" i="1"/>
  <c r="E2465" i="1"/>
  <c r="D2465" i="1"/>
  <c r="A2465" i="1"/>
  <c r="K2464" i="1"/>
  <c r="I2464" i="1"/>
  <c r="G2464" i="1"/>
  <c r="F2464" i="1"/>
  <c r="E2464" i="1"/>
  <c r="D2464" i="1"/>
  <c r="A2464" i="1"/>
  <c r="K2463" i="1"/>
  <c r="I2463" i="1"/>
  <c r="G2463" i="1"/>
  <c r="F2463" i="1"/>
  <c r="E2463" i="1"/>
  <c r="D2463" i="1"/>
  <c r="A2463" i="1"/>
  <c r="K2462" i="1"/>
  <c r="I2462" i="1"/>
  <c r="G2462" i="1"/>
  <c r="F2462" i="1"/>
  <c r="E2462" i="1"/>
  <c r="D2462" i="1"/>
  <c r="A2462" i="1"/>
  <c r="K2461" i="1"/>
  <c r="I2461" i="1"/>
  <c r="G2461" i="1"/>
  <c r="F2461" i="1"/>
  <c r="E2461" i="1"/>
  <c r="D2461" i="1"/>
  <c r="A2461" i="1"/>
  <c r="K2460" i="1"/>
  <c r="I2460" i="1"/>
  <c r="G2460" i="1"/>
  <c r="F2460" i="1"/>
  <c r="E2460" i="1"/>
  <c r="D2460" i="1"/>
  <c r="A2460" i="1"/>
  <c r="K2459" i="1"/>
  <c r="I2459" i="1"/>
  <c r="G2459" i="1"/>
  <c r="F2459" i="1"/>
  <c r="E2459" i="1"/>
  <c r="D2459" i="1"/>
  <c r="A2459" i="1"/>
  <c r="K2458" i="1"/>
  <c r="I2458" i="1"/>
  <c r="G2458" i="1"/>
  <c r="F2458" i="1"/>
  <c r="E2458" i="1"/>
  <c r="D2458" i="1"/>
  <c r="A2458" i="1"/>
  <c r="K2457" i="1"/>
  <c r="I2457" i="1"/>
  <c r="G2457" i="1"/>
  <c r="F2457" i="1"/>
  <c r="E2457" i="1"/>
  <c r="D2457" i="1"/>
  <c r="A2457" i="1"/>
  <c r="K2456" i="1"/>
  <c r="I2456" i="1"/>
  <c r="G2456" i="1"/>
  <c r="F2456" i="1"/>
  <c r="E2456" i="1"/>
  <c r="D2456" i="1"/>
  <c r="A2456" i="1"/>
  <c r="K2455" i="1"/>
  <c r="I2455" i="1"/>
  <c r="G2455" i="1"/>
  <c r="F2455" i="1"/>
  <c r="E2455" i="1"/>
  <c r="D2455" i="1"/>
  <c r="A2455" i="1"/>
  <c r="K2454" i="1"/>
  <c r="I2454" i="1"/>
  <c r="G2454" i="1"/>
  <c r="F2454" i="1"/>
  <c r="E2454" i="1"/>
  <c r="D2454" i="1"/>
  <c r="A2454" i="1"/>
  <c r="K2453" i="1"/>
  <c r="I2453" i="1"/>
  <c r="G2453" i="1"/>
  <c r="F2453" i="1"/>
  <c r="E2453" i="1"/>
  <c r="D2453" i="1"/>
  <c r="A2453" i="1"/>
  <c r="K2452" i="1"/>
  <c r="I2452" i="1"/>
  <c r="G2452" i="1"/>
  <c r="F2452" i="1"/>
  <c r="E2452" i="1"/>
  <c r="D2452" i="1"/>
  <c r="A2452" i="1"/>
  <c r="K2451" i="1"/>
  <c r="I2451" i="1"/>
  <c r="G2451" i="1"/>
  <c r="F2451" i="1"/>
  <c r="E2451" i="1"/>
  <c r="D2451" i="1"/>
  <c r="A2451" i="1"/>
  <c r="K2450" i="1"/>
  <c r="I2450" i="1"/>
  <c r="G2450" i="1"/>
  <c r="F2450" i="1"/>
  <c r="E2450" i="1"/>
  <c r="D2450" i="1"/>
  <c r="A2450" i="1"/>
  <c r="K2449" i="1"/>
  <c r="I2449" i="1"/>
  <c r="G2449" i="1"/>
  <c r="F2449" i="1"/>
  <c r="E2449" i="1"/>
  <c r="D2449" i="1"/>
  <c r="A2449" i="1"/>
  <c r="K2448" i="1"/>
  <c r="I2448" i="1"/>
  <c r="G2448" i="1"/>
  <c r="F2448" i="1"/>
  <c r="E2448" i="1"/>
  <c r="D2448" i="1"/>
  <c r="A2448" i="1"/>
  <c r="K2447" i="1"/>
  <c r="I2447" i="1"/>
  <c r="G2447" i="1"/>
  <c r="F2447" i="1"/>
  <c r="E2447" i="1"/>
  <c r="D2447" i="1"/>
  <c r="A2447" i="1"/>
  <c r="K2446" i="1"/>
  <c r="I2446" i="1"/>
  <c r="G2446" i="1"/>
  <c r="F2446" i="1"/>
  <c r="E2446" i="1"/>
  <c r="D2446" i="1"/>
  <c r="A2446" i="1"/>
  <c r="K2445" i="1"/>
  <c r="I2445" i="1"/>
  <c r="G2445" i="1"/>
  <c r="F2445" i="1"/>
  <c r="E2445" i="1"/>
  <c r="D2445" i="1"/>
  <c r="A2445" i="1"/>
  <c r="K2444" i="1"/>
  <c r="I2444" i="1"/>
  <c r="G2444" i="1"/>
  <c r="F2444" i="1"/>
  <c r="E2444" i="1"/>
  <c r="D2444" i="1"/>
  <c r="A2444" i="1"/>
  <c r="K2443" i="1"/>
  <c r="I2443" i="1"/>
  <c r="G2443" i="1"/>
  <c r="F2443" i="1"/>
  <c r="E2443" i="1"/>
  <c r="D2443" i="1"/>
  <c r="A2443" i="1"/>
  <c r="K2442" i="1"/>
  <c r="I2442" i="1"/>
  <c r="G2442" i="1"/>
  <c r="F2442" i="1"/>
  <c r="E2442" i="1"/>
  <c r="D2442" i="1"/>
  <c r="A2442" i="1"/>
  <c r="K2441" i="1"/>
  <c r="I2441" i="1"/>
  <c r="G2441" i="1"/>
  <c r="F2441" i="1"/>
  <c r="E2441" i="1"/>
  <c r="D2441" i="1"/>
  <c r="A2441" i="1"/>
  <c r="K2440" i="1"/>
  <c r="I2440" i="1"/>
  <c r="G2440" i="1"/>
  <c r="F2440" i="1"/>
  <c r="E2440" i="1"/>
  <c r="D2440" i="1"/>
  <c r="A2440" i="1"/>
  <c r="K2439" i="1"/>
  <c r="I2439" i="1"/>
  <c r="G2439" i="1"/>
  <c r="F2439" i="1"/>
  <c r="E2439" i="1"/>
  <c r="D2439" i="1"/>
  <c r="A2439" i="1"/>
  <c r="K2438" i="1"/>
  <c r="I2438" i="1"/>
  <c r="G2438" i="1"/>
  <c r="F2438" i="1"/>
  <c r="E2438" i="1"/>
  <c r="D2438" i="1"/>
  <c r="A2438" i="1"/>
  <c r="K2437" i="1"/>
  <c r="I2437" i="1"/>
  <c r="G2437" i="1"/>
  <c r="F2437" i="1"/>
  <c r="E2437" i="1"/>
  <c r="D2437" i="1"/>
  <c r="A2437" i="1"/>
  <c r="K2436" i="1"/>
  <c r="I2436" i="1"/>
  <c r="G2436" i="1"/>
  <c r="F2436" i="1"/>
  <c r="E2436" i="1"/>
  <c r="D2436" i="1"/>
  <c r="A2436" i="1"/>
  <c r="K2435" i="1"/>
  <c r="I2435" i="1"/>
  <c r="G2435" i="1"/>
  <c r="F2435" i="1"/>
  <c r="E2435" i="1"/>
  <c r="D2435" i="1"/>
  <c r="A2435" i="1"/>
  <c r="K2434" i="1"/>
  <c r="I2434" i="1"/>
  <c r="G2434" i="1"/>
  <c r="F2434" i="1"/>
  <c r="E2434" i="1"/>
  <c r="D2434" i="1"/>
  <c r="A2434" i="1"/>
  <c r="K2433" i="1"/>
  <c r="I2433" i="1"/>
  <c r="G2433" i="1"/>
  <c r="F2433" i="1"/>
  <c r="E2433" i="1"/>
  <c r="D2433" i="1"/>
  <c r="A2433" i="1"/>
  <c r="K2432" i="1"/>
  <c r="I2432" i="1"/>
  <c r="G2432" i="1"/>
  <c r="F2432" i="1"/>
  <c r="E2432" i="1"/>
  <c r="D2432" i="1"/>
  <c r="A2432" i="1"/>
  <c r="K2431" i="1"/>
  <c r="I2431" i="1"/>
  <c r="G2431" i="1"/>
  <c r="F2431" i="1"/>
  <c r="E2431" i="1"/>
  <c r="D2431" i="1"/>
  <c r="A2431" i="1"/>
  <c r="K2430" i="1"/>
  <c r="I2430" i="1"/>
  <c r="G2430" i="1"/>
  <c r="F2430" i="1"/>
  <c r="E2430" i="1"/>
  <c r="D2430" i="1"/>
  <c r="A2430" i="1"/>
  <c r="K2429" i="1"/>
  <c r="I2429" i="1"/>
  <c r="G2429" i="1"/>
  <c r="F2429" i="1"/>
  <c r="E2429" i="1"/>
  <c r="D2429" i="1"/>
  <c r="A2429" i="1"/>
  <c r="K2428" i="1"/>
  <c r="I2428" i="1"/>
  <c r="G2428" i="1"/>
  <c r="F2428" i="1"/>
  <c r="E2428" i="1"/>
  <c r="D2428" i="1"/>
  <c r="A2428" i="1"/>
  <c r="K2427" i="1"/>
  <c r="I2427" i="1"/>
  <c r="G2427" i="1"/>
  <c r="F2427" i="1"/>
  <c r="E2427" i="1"/>
  <c r="D2427" i="1"/>
  <c r="A2427" i="1"/>
  <c r="K2426" i="1"/>
  <c r="I2426" i="1"/>
  <c r="G2426" i="1"/>
  <c r="F2426" i="1"/>
  <c r="E2426" i="1"/>
  <c r="D2426" i="1"/>
  <c r="A2426" i="1"/>
  <c r="K2425" i="1"/>
  <c r="I2425" i="1"/>
  <c r="G2425" i="1"/>
  <c r="F2425" i="1"/>
  <c r="E2425" i="1"/>
  <c r="D2425" i="1"/>
  <c r="A2425" i="1"/>
  <c r="K2424" i="1"/>
  <c r="I2424" i="1"/>
  <c r="G2424" i="1"/>
  <c r="F2424" i="1"/>
  <c r="E2424" i="1"/>
  <c r="D2424" i="1"/>
  <c r="A2424" i="1"/>
  <c r="K2423" i="1"/>
  <c r="I2423" i="1"/>
  <c r="G2423" i="1"/>
  <c r="F2423" i="1"/>
  <c r="E2423" i="1"/>
  <c r="D2423" i="1"/>
  <c r="A2423" i="1"/>
  <c r="K2422" i="1"/>
  <c r="I2422" i="1"/>
  <c r="G2422" i="1"/>
  <c r="F2422" i="1"/>
  <c r="E2422" i="1"/>
  <c r="D2422" i="1"/>
  <c r="A2422" i="1"/>
  <c r="K2421" i="1"/>
  <c r="I2421" i="1"/>
  <c r="G2421" i="1"/>
  <c r="F2421" i="1"/>
  <c r="E2421" i="1"/>
  <c r="D2421" i="1"/>
  <c r="A2421" i="1"/>
  <c r="K2420" i="1"/>
  <c r="I2420" i="1"/>
  <c r="G2420" i="1"/>
  <c r="F2420" i="1"/>
  <c r="E2420" i="1"/>
  <c r="D2420" i="1"/>
  <c r="A2420" i="1"/>
  <c r="K2419" i="1"/>
  <c r="I2419" i="1"/>
  <c r="G2419" i="1"/>
  <c r="F2419" i="1"/>
  <c r="E2419" i="1"/>
  <c r="D2419" i="1"/>
  <c r="A2419" i="1"/>
  <c r="K2418" i="1"/>
  <c r="I2418" i="1"/>
  <c r="G2418" i="1"/>
  <c r="F2418" i="1"/>
  <c r="E2418" i="1"/>
  <c r="D2418" i="1"/>
  <c r="A2418" i="1"/>
  <c r="K2417" i="1"/>
  <c r="I2417" i="1"/>
  <c r="G2417" i="1"/>
  <c r="F2417" i="1"/>
  <c r="E2417" i="1"/>
  <c r="D2417" i="1"/>
  <c r="A2417" i="1"/>
  <c r="K2416" i="1"/>
  <c r="I2416" i="1"/>
  <c r="G2416" i="1"/>
  <c r="F2416" i="1"/>
  <c r="E2416" i="1"/>
  <c r="D2416" i="1"/>
  <c r="A2416" i="1"/>
  <c r="K2415" i="1"/>
  <c r="I2415" i="1"/>
  <c r="G2415" i="1"/>
  <c r="F2415" i="1"/>
  <c r="E2415" i="1"/>
  <c r="D2415" i="1"/>
  <c r="A2415" i="1"/>
  <c r="K2414" i="1"/>
  <c r="I2414" i="1"/>
  <c r="G2414" i="1"/>
  <c r="F2414" i="1"/>
  <c r="E2414" i="1"/>
  <c r="D2414" i="1"/>
  <c r="A2414" i="1"/>
  <c r="K2413" i="1"/>
  <c r="I2413" i="1"/>
  <c r="G2413" i="1"/>
  <c r="F2413" i="1"/>
  <c r="E2413" i="1"/>
  <c r="D2413" i="1"/>
  <c r="A2413" i="1"/>
  <c r="K2412" i="1"/>
  <c r="I2412" i="1"/>
  <c r="G2412" i="1"/>
  <c r="F2412" i="1"/>
  <c r="E2412" i="1"/>
  <c r="D2412" i="1"/>
  <c r="A2412" i="1"/>
  <c r="K2411" i="1"/>
  <c r="I2411" i="1"/>
  <c r="G2411" i="1"/>
  <c r="F2411" i="1"/>
  <c r="E2411" i="1"/>
  <c r="D2411" i="1"/>
  <c r="A2411" i="1"/>
  <c r="K2410" i="1"/>
  <c r="I2410" i="1"/>
  <c r="G2410" i="1"/>
  <c r="F2410" i="1"/>
  <c r="E2410" i="1"/>
  <c r="D2410" i="1"/>
  <c r="A2410" i="1"/>
  <c r="K2409" i="1"/>
  <c r="I2409" i="1"/>
  <c r="G2409" i="1"/>
  <c r="F2409" i="1"/>
  <c r="E2409" i="1"/>
  <c r="D2409" i="1"/>
  <c r="A2409" i="1"/>
  <c r="K2408" i="1"/>
  <c r="I2408" i="1"/>
  <c r="G2408" i="1"/>
  <c r="F2408" i="1"/>
  <c r="E2408" i="1"/>
  <c r="D2408" i="1"/>
  <c r="A2408" i="1"/>
  <c r="K2407" i="1"/>
  <c r="I2407" i="1"/>
  <c r="G2407" i="1"/>
  <c r="F2407" i="1"/>
  <c r="E2407" i="1"/>
  <c r="D2407" i="1"/>
  <c r="A2407" i="1"/>
  <c r="K2406" i="1"/>
  <c r="I2406" i="1"/>
  <c r="G2406" i="1"/>
  <c r="F2406" i="1"/>
  <c r="E2406" i="1"/>
  <c r="D2406" i="1"/>
  <c r="A2406" i="1"/>
  <c r="K2405" i="1"/>
  <c r="I2405" i="1"/>
  <c r="G2405" i="1"/>
  <c r="F2405" i="1"/>
  <c r="E2405" i="1"/>
  <c r="D2405" i="1"/>
  <c r="A2405" i="1"/>
  <c r="K2404" i="1"/>
  <c r="I2404" i="1"/>
  <c r="G2404" i="1"/>
  <c r="F2404" i="1"/>
  <c r="E2404" i="1"/>
  <c r="D2404" i="1"/>
  <c r="A2404" i="1"/>
  <c r="K2403" i="1"/>
  <c r="I2403" i="1"/>
  <c r="G2403" i="1"/>
  <c r="F2403" i="1"/>
  <c r="E2403" i="1"/>
  <c r="D2403" i="1"/>
  <c r="A2403" i="1"/>
  <c r="K2402" i="1"/>
  <c r="I2402" i="1"/>
  <c r="G2402" i="1"/>
  <c r="F2402" i="1"/>
  <c r="E2402" i="1"/>
  <c r="D2402" i="1"/>
  <c r="A2402" i="1"/>
  <c r="K2401" i="1"/>
  <c r="I2401" i="1"/>
  <c r="G2401" i="1"/>
  <c r="F2401" i="1"/>
  <c r="E2401" i="1"/>
  <c r="D2401" i="1"/>
  <c r="A2401" i="1"/>
  <c r="K2400" i="1"/>
  <c r="I2400" i="1"/>
  <c r="G2400" i="1"/>
  <c r="F2400" i="1"/>
  <c r="E2400" i="1"/>
  <c r="D2400" i="1"/>
  <c r="A2400" i="1"/>
  <c r="K2399" i="1"/>
  <c r="I2399" i="1"/>
  <c r="G2399" i="1"/>
  <c r="F2399" i="1"/>
  <c r="E2399" i="1"/>
  <c r="D2399" i="1"/>
  <c r="A2399" i="1"/>
  <c r="K2398" i="1"/>
  <c r="I2398" i="1"/>
  <c r="G2398" i="1"/>
  <c r="F2398" i="1"/>
  <c r="E2398" i="1"/>
  <c r="D2398" i="1"/>
  <c r="A2398" i="1"/>
  <c r="K2397" i="1"/>
  <c r="I2397" i="1"/>
  <c r="G2397" i="1"/>
  <c r="F2397" i="1"/>
  <c r="E2397" i="1"/>
  <c r="D2397" i="1"/>
  <c r="A2397" i="1"/>
  <c r="K2396" i="1"/>
  <c r="I2396" i="1"/>
  <c r="G2396" i="1"/>
  <c r="F2396" i="1"/>
  <c r="E2396" i="1"/>
  <c r="D2396" i="1"/>
  <c r="A2396" i="1"/>
  <c r="K2395" i="1"/>
  <c r="I2395" i="1"/>
  <c r="G2395" i="1"/>
  <c r="F2395" i="1"/>
  <c r="E2395" i="1"/>
  <c r="D2395" i="1"/>
  <c r="A2395" i="1"/>
  <c r="K2394" i="1"/>
  <c r="I2394" i="1"/>
  <c r="G2394" i="1"/>
  <c r="F2394" i="1"/>
  <c r="E2394" i="1"/>
  <c r="D2394" i="1"/>
  <c r="A2394" i="1"/>
  <c r="K2393" i="1"/>
  <c r="I2393" i="1"/>
  <c r="G2393" i="1"/>
  <c r="F2393" i="1"/>
  <c r="E2393" i="1"/>
  <c r="D2393" i="1"/>
  <c r="A2393" i="1"/>
  <c r="K2392" i="1"/>
  <c r="I2392" i="1"/>
  <c r="G2392" i="1"/>
  <c r="F2392" i="1"/>
  <c r="E2392" i="1"/>
  <c r="D2392" i="1"/>
  <c r="A2392" i="1"/>
  <c r="K2391" i="1"/>
  <c r="I2391" i="1"/>
  <c r="G2391" i="1"/>
  <c r="F2391" i="1"/>
  <c r="E2391" i="1"/>
  <c r="D2391" i="1"/>
  <c r="A2391" i="1"/>
  <c r="K2390" i="1"/>
  <c r="I2390" i="1"/>
  <c r="G2390" i="1"/>
  <c r="F2390" i="1"/>
  <c r="E2390" i="1"/>
  <c r="D2390" i="1"/>
  <c r="A2390" i="1"/>
  <c r="K2389" i="1"/>
  <c r="I2389" i="1"/>
  <c r="G2389" i="1"/>
  <c r="F2389" i="1"/>
  <c r="E2389" i="1"/>
  <c r="D2389" i="1"/>
  <c r="A2389" i="1"/>
  <c r="K2388" i="1"/>
  <c r="I2388" i="1"/>
  <c r="G2388" i="1"/>
  <c r="F2388" i="1"/>
  <c r="E2388" i="1"/>
  <c r="D2388" i="1"/>
  <c r="A2388" i="1"/>
  <c r="K2387" i="1"/>
  <c r="I2387" i="1"/>
  <c r="G2387" i="1"/>
  <c r="F2387" i="1"/>
  <c r="E2387" i="1"/>
  <c r="D2387" i="1"/>
  <c r="A2387" i="1"/>
  <c r="K2386" i="1"/>
  <c r="I2386" i="1"/>
  <c r="G2386" i="1"/>
  <c r="F2386" i="1"/>
  <c r="E2386" i="1"/>
  <c r="D2386" i="1"/>
  <c r="A2386" i="1"/>
  <c r="K2385" i="1"/>
  <c r="I2385" i="1"/>
  <c r="G2385" i="1"/>
  <c r="F2385" i="1"/>
  <c r="E2385" i="1"/>
  <c r="D2385" i="1"/>
  <c r="A2385" i="1"/>
  <c r="K2384" i="1"/>
  <c r="I2384" i="1"/>
  <c r="G2384" i="1"/>
  <c r="F2384" i="1"/>
  <c r="E2384" i="1"/>
  <c r="D2384" i="1"/>
  <c r="A2384" i="1"/>
  <c r="K2383" i="1"/>
  <c r="I2383" i="1"/>
  <c r="G2383" i="1"/>
  <c r="F2383" i="1"/>
  <c r="E2383" i="1"/>
  <c r="D2383" i="1"/>
  <c r="A2383" i="1"/>
  <c r="K2382" i="1"/>
  <c r="I2382" i="1"/>
  <c r="G2382" i="1"/>
  <c r="F2382" i="1"/>
  <c r="E2382" i="1"/>
  <c r="D2382" i="1"/>
  <c r="A2382" i="1"/>
  <c r="K2381" i="1"/>
  <c r="I2381" i="1"/>
  <c r="G2381" i="1"/>
  <c r="F2381" i="1"/>
  <c r="E2381" i="1"/>
  <c r="D2381" i="1"/>
  <c r="A2381" i="1"/>
  <c r="K2380" i="1"/>
  <c r="I2380" i="1"/>
  <c r="G2380" i="1"/>
  <c r="F2380" i="1"/>
  <c r="E2380" i="1"/>
  <c r="D2380" i="1"/>
  <c r="A2380" i="1"/>
  <c r="K2379" i="1"/>
  <c r="I2379" i="1"/>
  <c r="G2379" i="1"/>
  <c r="F2379" i="1"/>
  <c r="E2379" i="1"/>
  <c r="D2379" i="1"/>
  <c r="A2379" i="1"/>
  <c r="K2378" i="1"/>
  <c r="I2378" i="1"/>
  <c r="G2378" i="1"/>
  <c r="F2378" i="1"/>
  <c r="E2378" i="1"/>
  <c r="D2378" i="1"/>
  <c r="A2378" i="1"/>
  <c r="K2377" i="1"/>
  <c r="I2377" i="1"/>
  <c r="G2377" i="1"/>
  <c r="F2377" i="1"/>
  <c r="E2377" i="1"/>
  <c r="D2377" i="1"/>
  <c r="A2377" i="1"/>
  <c r="K2376" i="1"/>
  <c r="I2376" i="1"/>
  <c r="G2376" i="1"/>
  <c r="F2376" i="1"/>
  <c r="E2376" i="1"/>
  <c r="D2376" i="1"/>
  <c r="A2376" i="1"/>
  <c r="K2375" i="1"/>
  <c r="I2375" i="1"/>
  <c r="G2375" i="1"/>
  <c r="F2375" i="1"/>
  <c r="E2375" i="1"/>
  <c r="D2375" i="1"/>
  <c r="A2375" i="1"/>
  <c r="K2374" i="1"/>
  <c r="I2374" i="1"/>
  <c r="G2374" i="1"/>
  <c r="F2374" i="1"/>
  <c r="E2374" i="1"/>
  <c r="D2374" i="1"/>
  <c r="A2374" i="1"/>
  <c r="K2373" i="1"/>
  <c r="I2373" i="1"/>
  <c r="G2373" i="1"/>
  <c r="F2373" i="1"/>
  <c r="E2373" i="1"/>
  <c r="D2373" i="1"/>
  <c r="A2373" i="1"/>
  <c r="K2372" i="1"/>
  <c r="I2372" i="1"/>
  <c r="G2372" i="1"/>
  <c r="F2372" i="1"/>
  <c r="E2372" i="1"/>
  <c r="D2372" i="1"/>
  <c r="A2372" i="1"/>
  <c r="K2371" i="1"/>
  <c r="I2371" i="1"/>
  <c r="G2371" i="1"/>
  <c r="F2371" i="1"/>
  <c r="E2371" i="1"/>
  <c r="D2371" i="1"/>
  <c r="A2371" i="1"/>
  <c r="K2370" i="1"/>
  <c r="I2370" i="1"/>
  <c r="G2370" i="1"/>
  <c r="F2370" i="1"/>
  <c r="E2370" i="1"/>
  <c r="D2370" i="1"/>
  <c r="A2370" i="1"/>
  <c r="K2369" i="1"/>
  <c r="I2369" i="1"/>
  <c r="G2369" i="1"/>
  <c r="F2369" i="1"/>
  <c r="E2369" i="1"/>
  <c r="D2369" i="1"/>
  <c r="A2369" i="1"/>
  <c r="K2368" i="1"/>
  <c r="I2368" i="1"/>
  <c r="G2368" i="1"/>
  <c r="F2368" i="1"/>
  <c r="E2368" i="1"/>
  <c r="D2368" i="1"/>
  <c r="A2368" i="1"/>
  <c r="K2367" i="1"/>
  <c r="I2367" i="1"/>
  <c r="G2367" i="1"/>
  <c r="F2367" i="1"/>
  <c r="E2367" i="1"/>
  <c r="D2367" i="1"/>
  <c r="A2367" i="1"/>
  <c r="K2366" i="1"/>
  <c r="I2366" i="1"/>
  <c r="G2366" i="1"/>
  <c r="F2366" i="1"/>
  <c r="E2366" i="1"/>
  <c r="D2366" i="1"/>
  <c r="A2366" i="1"/>
  <c r="K2365" i="1"/>
  <c r="I2365" i="1"/>
  <c r="G2365" i="1"/>
  <c r="F2365" i="1"/>
  <c r="E2365" i="1"/>
  <c r="D2365" i="1"/>
  <c r="A2365" i="1"/>
  <c r="K2364" i="1"/>
  <c r="I2364" i="1"/>
  <c r="G2364" i="1"/>
  <c r="F2364" i="1"/>
  <c r="E2364" i="1"/>
  <c r="D2364" i="1"/>
  <c r="A2364" i="1"/>
  <c r="K2363" i="1"/>
  <c r="I2363" i="1"/>
  <c r="G2363" i="1"/>
  <c r="F2363" i="1"/>
  <c r="E2363" i="1"/>
  <c r="D2363" i="1"/>
  <c r="A2363" i="1"/>
  <c r="K2362" i="1"/>
  <c r="I2362" i="1"/>
  <c r="G2362" i="1"/>
  <c r="F2362" i="1"/>
  <c r="E2362" i="1"/>
  <c r="D2362" i="1"/>
  <c r="A2362" i="1"/>
  <c r="K2361" i="1"/>
  <c r="I2361" i="1"/>
  <c r="G2361" i="1"/>
  <c r="F2361" i="1"/>
  <c r="E2361" i="1"/>
  <c r="D2361" i="1"/>
  <c r="A2361" i="1"/>
  <c r="K2360" i="1"/>
  <c r="I2360" i="1"/>
  <c r="G2360" i="1"/>
  <c r="F2360" i="1"/>
  <c r="E2360" i="1"/>
  <c r="D2360" i="1"/>
  <c r="A2360" i="1"/>
  <c r="K2359" i="1"/>
  <c r="I2359" i="1"/>
  <c r="G2359" i="1"/>
  <c r="F2359" i="1"/>
  <c r="E2359" i="1"/>
  <c r="D2359" i="1"/>
  <c r="A2359" i="1"/>
  <c r="K2358" i="1"/>
  <c r="I2358" i="1"/>
  <c r="G2358" i="1"/>
  <c r="F2358" i="1"/>
  <c r="E2358" i="1"/>
  <c r="D2358" i="1"/>
  <c r="A2358" i="1"/>
  <c r="K2357" i="1"/>
  <c r="I2357" i="1"/>
  <c r="G2357" i="1"/>
  <c r="F2357" i="1"/>
  <c r="E2357" i="1"/>
  <c r="D2357" i="1"/>
  <c r="A2357" i="1"/>
  <c r="K2356" i="1"/>
  <c r="I2356" i="1"/>
  <c r="G2356" i="1"/>
  <c r="F2356" i="1"/>
  <c r="E2356" i="1"/>
  <c r="D2356" i="1"/>
  <c r="A2356" i="1"/>
  <c r="K2355" i="1"/>
  <c r="I2355" i="1"/>
  <c r="G2355" i="1"/>
  <c r="F2355" i="1"/>
  <c r="E2355" i="1"/>
  <c r="D2355" i="1"/>
  <c r="A2355" i="1"/>
  <c r="K2354" i="1"/>
  <c r="I2354" i="1"/>
  <c r="G2354" i="1"/>
  <c r="F2354" i="1"/>
  <c r="E2354" i="1"/>
  <c r="D2354" i="1"/>
  <c r="A2354" i="1"/>
  <c r="K2353" i="1"/>
  <c r="I2353" i="1"/>
  <c r="G2353" i="1"/>
  <c r="F2353" i="1"/>
  <c r="E2353" i="1"/>
  <c r="D2353" i="1"/>
  <c r="A2353" i="1"/>
  <c r="K2352" i="1"/>
  <c r="I2352" i="1"/>
  <c r="G2352" i="1"/>
  <c r="F2352" i="1"/>
  <c r="E2352" i="1"/>
  <c r="D2352" i="1"/>
  <c r="A2352" i="1"/>
  <c r="K2351" i="1"/>
  <c r="I2351" i="1"/>
  <c r="G2351" i="1"/>
  <c r="F2351" i="1"/>
  <c r="E2351" i="1"/>
  <c r="D2351" i="1"/>
  <c r="A2351" i="1"/>
  <c r="K2350" i="1"/>
  <c r="I2350" i="1"/>
  <c r="G2350" i="1"/>
  <c r="F2350" i="1"/>
  <c r="E2350" i="1"/>
  <c r="D2350" i="1"/>
  <c r="A2350" i="1"/>
  <c r="K2349" i="1"/>
  <c r="I2349" i="1"/>
  <c r="G2349" i="1"/>
  <c r="F2349" i="1"/>
  <c r="E2349" i="1"/>
  <c r="D2349" i="1"/>
  <c r="A2349" i="1"/>
  <c r="K2348" i="1"/>
  <c r="I2348" i="1"/>
  <c r="G2348" i="1"/>
  <c r="F2348" i="1"/>
  <c r="E2348" i="1"/>
  <c r="D2348" i="1"/>
  <c r="A2348" i="1"/>
  <c r="K2347" i="1"/>
  <c r="I2347" i="1"/>
  <c r="G2347" i="1"/>
  <c r="F2347" i="1"/>
  <c r="E2347" i="1"/>
  <c r="D2347" i="1"/>
  <c r="A2347" i="1"/>
  <c r="K2346" i="1"/>
  <c r="I2346" i="1"/>
  <c r="G2346" i="1"/>
  <c r="F2346" i="1"/>
  <c r="E2346" i="1"/>
  <c r="D2346" i="1"/>
  <c r="A2346" i="1"/>
  <c r="K2345" i="1"/>
  <c r="I2345" i="1"/>
  <c r="G2345" i="1"/>
  <c r="F2345" i="1"/>
  <c r="E2345" i="1"/>
  <c r="D2345" i="1"/>
  <c r="A2345" i="1"/>
  <c r="K2344" i="1"/>
  <c r="I2344" i="1"/>
  <c r="G2344" i="1"/>
  <c r="F2344" i="1"/>
  <c r="E2344" i="1"/>
  <c r="D2344" i="1"/>
  <c r="A2344" i="1"/>
  <c r="K2343" i="1"/>
  <c r="I2343" i="1"/>
  <c r="G2343" i="1"/>
  <c r="F2343" i="1"/>
  <c r="E2343" i="1"/>
  <c r="D2343" i="1"/>
  <c r="A2343" i="1"/>
  <c r="K2342" i="1"/>
  <c r="I2342" i="1"/>
  <c r="G2342" i="1"/>
  <c r="F2342" i="1"/>
  <c r="E2342" i="1"/>
  <c r="D2342" i="1"/>
  <c r="A2342" i="1"/>
  <c r="K2341" i="1"/>
  <c r="I2341" i="1"/>
  <c r="G2341" i="1"/>
  <c r="F2341" i="1"/>
  <c r="E2341" i="1"/>
  <c r="D2341" i="1"/>
  <c r="A2341" i="1"/>
  <c r="K2340" i="1"/>
  <c r="I2340" i="1"/>
  <c r="G2340" i="1"/>
  <c r="F2340" i="1"/>
  <c r="E2340" i="1"/>
  <c r="D2340" i="1"/>
  <c r="A2340" i="1"/>
  <c r="K2339" i="1"/>
  <c r="I2339" i="1"/>
  <c r="G2339" i="1"/>
  <c r="F2339" i="1"/>
  <c r="E2339" i="1"/>
  <c r="D2339" i="1"/>
  <c r="A2339" i="1"/>
  <c r="K2338" i="1"/>
  <c r="I2338" i="1"/>
  <c r="G2338" i="1"/>
  <c r="F2338" i="1"/>
  <c r="E2338" i="1"/>
  <c r="D2338" i="1"/>
  <c r="A2338" i="1"/>
  <c r="K2337" i="1"/>
  <c r="I2337" i="1"/>
  <c r="G2337" i="1"/>
  <c r="F2337" i="1"/>
  <c r="E2337" i="1"/>
  <c r="D2337" i="1"/>
  <c r="A2337" i="1"/>
  <c r="K2336" i="1"/>
  <c r="I2336" i="1"/>
  <c r="G2336" i="1"/>
  <c r="F2336" i="1"/>
  <c r="E2336" i="1"/>
  <c r="D2336" i="1"/>
  <c r="A2336" i="1"/>
  <c r="K2335" i="1"/>
  <c r="I2335" i="1"/>
  <c r="G2335" i="1"/>
  <c r="F2335" i="1"/>
  <c r="E2335" i="1"/>
  <c r="D2335" i="1"/>
  <c r="A2335" i="1"/>
  <c r="K2334" i="1"/>
  <c r="I2334" i="1"/>
  <c r="G2334" i="1"/>
  <c r="F2334" i="1"/>
  <c r="E2334" i="1"/>
  <c r="D2334" i="1"/>
  <c r="A2334" i="1"/>
  <c r="K2333" i="1"/>
  <c r="I2333" i="1"/>
  <c r="G2333" i="1"/>
  <c r="F2333" i="1"/>
  <c r="E2333" i="1"/>
  <c r="D2333" i="1"/>
  <c r="A2333" i="1"/>
  <c r="K2332" i="1"/>
  <c r="I2332" i="1"/>
  <c r="G2332" i="1"/>
  <c r="F2332" i="1"/>
  <c r="E2332" i="1"/>
  <c r="D2332" i="1"/>
  <c r="A2332" i="1"/>
  <c r="K2331" i="1"/>
  <c r="I2331" i="1"/>
  <c r="G2331" i="1"/>
  <c r="F2331" i="1"/>
  <c r="E2331" i="1"/>
  <c r="D2331" i="1"/>
  <c r="A2331" i="1"/>
  <c r="K2330" i="1"/>
  <c r="I2330" i="1"/>
  <c r="G2330" i="1"/>
  <c r="F2330" i="1"/>
  <c r="E2330" i="1"/>
  <c r="D2330" i="1"/>
  <c r="A2330" i="1"/>
  <c r="K2329" i="1"/>
  <c r="I2329" i="1"/>
  <c r="G2329" i="1"/>
  <c r="F2329" i="1"/>
  <c r="E2329" i="1"/>
  <c r="D2329" i="1"/>
  <c r="A2329" i="1"/>
  <c r="K2328" i="1"/>
  <c r="I2328" i="1"/>
  <c r="G2328" i="1"/>
  <c r="F2328" i="1"/>
  <c r="E2328" i="1"/>
  <c r="D2328" i="1"/>
  <c r="A2328" i="1"/>
  <c r="K2327" i="1"/>
  <c r="I2327" i="1"/>
  <c r="G2327" i="1"/>
  <c r="F2327" i="1"/>
  <c r="E2327" i="1"/>
  <c r="D2327" i="1"/>
  <c r="A2327" i="1"/>
  <c r="K2326" i="1"/>
  <c r="I2326" i="1"/>
  <c r="G2326" i="1"/>
  <c r="F2326" i="1"/>
  <c r="E2326" i="1"/>
  <c r="D2326" i="1"/>
  <c r="A2326" i="1"/>
  <c r="K2325" i="1"/>
  <c r="I2325" i="1"/>
  <c r="G2325" i="1"/>
  <c r="F2325" i="1"/>
  <c r="E2325" i="1"/>
  <c r="D2325" i="1"/>
  <c r="A2325" i="1"/>
  <c r="K2324" i="1"/>
  <c r="I2324" i="1"/>
  <c r="G2324" i="1"/>
  <c r="F2324" i="1"/>
  <c r="E2324" i="1"/>
  <c r="D2324" i="1"/>
  <c r="A2324" i="1"/>
  <c r="K2323" i="1"/>
  <c r="I2323" i="1"/>
  <c r="G2323" i="1"/>
  <c r="F2323" i="1"/>
  <c r="E2323" i="1"/>
  <c r="D2323" i="1"/>
  <c r="A2323" i="1"/>
  <c r="K2322" i="1"/>
  <c r="I2322" i="1"/>
  <c r="G2322" i="1"/>
  <c r="F2322" i="1"/>
  <c r="E2322" i="1"/>
  <c r="D2322" i="1"/>
  <c r="A2322" i="1"/>
  <c r="K2321" i="1"/>
  <c r="I2321" i="1"/>
  <c r="G2321" i="1"/>
  <c r="F2321" i="1"/>
  <c r="E2321" i="1"/>
  <c r="D2321" i="1"/>
  <c r="A2321" i="1"/>
  <c r="K2320" i="1"/>
  <c r="I2320" i="1"/>
  <c r="G2320" i="1"/>
  <c r="F2320" i="1"/>
  <c r="E2320" i="1"/>
  <c r="D2320" i="1"/>
  <c r="A2320" i="1"/>
  <c r="K2319" i="1"/>
  <c r="I2319" i="1"/>
  <c r="G2319" i="1"/>
  <c r="F2319" i="1"/>
  <c r="E2319" i="1"/>
  <c r="D2319" i="1"/>
  <c r="A2319" i="1"/>
  <c r="K2318" i="1"/>
  <c r="I2318" i="1"/>
  <c r="G2318" i="1"/>
  <c r="F2318" i="1"/>
  <c r="E2318" i="1"/>
  <c r="D2318" i="1"/>
  <c r="A2318" i="1"/>
  <c r="K2317" i="1"/>
  <c r="I2317" i="1"/>
  <c r="G2317" i="1"/>
  <c r="F2317" i="1"/>
  <c r="E2317" i="1"/>
  <c r="D2317" i="1"/>
  <c r="A2317" i="1"/>
  <c r="K2316" i="1"/>
  <c r="I2316" i="1"/>
  <c r="G2316" i="1"/>
  <c r="F2316" i="1"/>
  <c r="E2316" i="1"/>
  <c r="D2316" i="1"/>
  <c r="A2316" i="1"/>
  <c r="K2315" i="1"/>
  <c r="I2315" i="1"/>
  <c r="G2315" i="1"/>
  <c r="F2315" i="1"/>
  <c r="E2315" i="1"/>
  <c r="D2315" i="1"/>
  <c r="A2315" i="1"/>
  <c r="K2314" i="1"/>
  <c r="I2314" i="1"/>
  <c r="G2314" i="1"/>
  <c r="F2314" i="1"/>
  <c r="E2314" i="1"/>
  <c r="D2314" i="1"/>
  <c r="A2314" i="1"/>
  <c r="K2313" i="1"/>
  <c r="I2313" i="1"/>
  <c r="G2313" i="1"/>
  <c r="F2313" i="1"/>
  <c r="E2313" i="1"/>
  <c r="D2313" i="1"/>
  <c r="A2313" i="1"/>
  <c r="K2312" i="1"/>
  <c r="I2312" i="1"/>
  <c r="G2312" i="1"/>
  <c r="F2312" i="1"/>
  <c r="E2312" i="1"/>
  <c r="D2312" i="1"/>
  <c r="A2312" i="1"/>
  <c r="K2311" i="1"/>
  <c r="I2311" i="1"/>
  <c r="G2311" i="1"/>
  <c r="F2311" i="1"/>
  <c r="E2311" i="1"/>
  <c r="D2311" i="1"/>
  <c r="A2311" i="1"/>
  <c r="K2310" i="1"/>
  <c r="I2310" i="1"/>
  <c r="G2310" i="1"/>
  <c r="F2310" i="1"/>
  <c r="E2310" i="1"/>
  <c r="D2310" i="1"/>
  <c r="A2310" i="1"/>
  <c r="K2309" i="1"/>
  <c r="I2309" i="1"/>
  <c r="G2309" i="1"/>
  <c r="F2309" i="1"/>
  <c r="E2309" i="1"/>
  <c r="D2309" i="1"/>
  <c r="A2309" i="1"/>
  <c r="K2308" i="1"/>
  <c r="I2308" i="1"/>
  <c r="G2308" i="1"/>
  <c r="F2308" i="1"/>
  <c r="E2308" i="1"/>
  <c r="D2308" i="1"/>
  <c r="A2308" i="1"/>
  <c r="K2307" i="1"/>
  <c r="I2307" i="1"/>
  <c r="G2307" i="1"/>
  <c r="F2307" i="1"/>
  <c r="E2307" i="1"/>
  <c r="D2307" i="1"/>
  <c r="A2307" i="1"/>
  <c r="K2306" i="1"/>
  <c r="I2306" i="1"/>
  <c r="G2306" i="1"/>
  <c r="F2306" i="1"/>
  <c r="E2306" i="1"/>
  <c r="D2306" i="1"/>
  <c r="A2306" i="1"/>
  <c r="K2305" i="1"/>
  <c r="I2305" i="1"/>
  <c r="G2305" i="1"/>
  <c r="F2305" i="1"/>
  <c r="E2305" i="1"/>
  <c r="D2305" i="1"/>
  <c r="A2305" i="1"/>
  <c r="K2304" i="1"/>
  <c r="I2304" i="1"/>
  <c r="G2304" i="1"/>
  <c r="F2304" i="1"/>
  <c r="E2304" i="1"/>
  <c r="D2304" i="1"/>
  <c r="A2304" i="1"/>
  <c r="K2303" i="1"/>
  <c r="I2303" i="1"/>
  <c r="G2303" i="1"/>
  <c r="F2303" i="1"/>
  <c r="E2303" i="1"/>
  <c r="D2303" i="1"/>
  <c r="A2303" i="1"/>
  <c r="K2302" i="1"/>
  <c r="I2302" i="1"/>
  <c r="G2302" i="1"/>
  <c r="F2302" i="1"/>
  <c r="E2302" i="1"/>
  <c r="D2302" i="1"/>
  <c r="A2302" i="1"/>
  <c r="K2301" i="1"/>
  <c r="I2301" i="1"/>
  <c r="G2301" i="1"/>
  <c r="F2301" i="1"/>
  <c r="E2301" i="1"/>
  <c r="D2301" i="1"/>
  <c r="A2301" i="1"/>
  <c r="K2300" i="1"/>
  <c r="I2300" i="1"/>
  <c r="G2300" i="1"/>
  <c r="F2300" i="1"/>
  <c r="E2300" i="1"/>
  <c r="D2300" i="1"/>
  <c r="A2300" i="1"/>
  <c r="K2299" i="1"/>
  <c r="I2299" i="1"/>
  <c r="G2299" i="1"/>
  <c r="F2299" i="1"/>
  <c r="E2299" i="1"/>
  <c r="D2299" i="1"/>
  <c r="A2299" i="1"/>
  <c r="K2298" i="1"/>
  <c r="I2298" i="1"/>
  <c r="G2298" i="1"/>
  <c r="F2298" i="1"/>
  <c r="E2298" i="1"/>
  <c r="D2298" i="1"/>
  <c r="A2298" i="1"/>
  <c r="K2297" i="1"/>
  <c r="I2297" i="1"/>
  <c r="G2297" i="1"/>
  <c r="F2297" i="1"/>
  <c r="E2297" i="1"/>
  <c r="D2297" i="1"/>
  <c r="A2297" i="1"/>
  <c r="K2296" i="1"/>
  <c r="I2296" i="1"/>
  <c r="G2296" i="1"/>
  <c r="F2296" i="1"/>
  <c r="E2296" i="1"/>
  <c r="D2296" i="1"/>
  <c r="A2296" i="1"/>
  <c r="K2295" i="1"/>
  <c r="I2295" i="1"/>
  <c r="G2295" i="1"/>
  <c r="F2295" i="1"/>
  <c r="E2295" i="1"/>
  <c r="D2295" i="1"/>
  <c r="A2295" i="1"/>
  <c r="K2294" i="1"/>
  <c r="I2294" i="1"/>
  <c r="G2294" i="1"/>
  <c r="F2294" i="1"/>
  <c r="E2294" i="1"/>
  <c r="D2294" i="1"/>
  <c r="A2294" i="1"/>
  <c r="K2293" i="1"/>
  <c r="I2293" i="1"/>
  <c r="G2293" i="1"/>
  <c r="F2293" i="1"/>
  <c r="E2293" i="1"/>
  <c r="D2293" i="1"/>
  <c r="A2293" i="1"/>
  <c r="K2292" i="1"/>
  <c r="I2292" i="1"/>
  <c r="G2292" i="1"/>
  <c r="F2292" i="1"/>
  <c r="E2292" i="1"/>
  <c r="D2292" i="1"/>
  <c r="A2292" i="1"/>
  <c r="K2291" i="1"/>
  <c r="I2291" i="1"/>
  <c r="G2291" i="1"/>
  <c r="F2291" i="1"/>
  <c r="E2291" i="1"/>
  <c r="D2291" i="1"/>
  <c r="A2291" i="1"/>
  <c r="K2290" i="1"/>
  <c r="I2290" i="1"/>
  <c r="G2290" i="1"/>
  <c r="F2290" i="1"/>
  <c r="E2290" i="1"/>
  <c r="D2290" i="1"/>
  <c r="A2290" i="1"/>
  <c r="K2289" i="1"/>
  <c r="I2289" i="1"/>
  <c r="G2289" i="1"/>
  <c r="F2289" i="1"/>
  <c r="E2289" i="1"/>
  <c r="D2289" i="1"/>
  <c r="A2289" i="1"/>
  <c r="K2288" i="1"/>
  <c r="I2288" i="1"/>
  <c r="G2288" i="1"/>
  <c r="F2288" i="1"/>
  <c r="E2288" i="1"/>
  <c r="D2288" i="1"/>
  <c r="A2288" i="1"/>
  <c r="K2287" i="1"/>
  <c r="I2287" i="1"/>
  <c r="G2287" i="1"/>
  <c r="F2287" i="1"/>
  <c r="E2287" i="1"/>
  <c r="D2287" i="1"/>
  <c r="A2287" i="1"/>
  <c r="K2286" i="1"/>
  <c r="I2286" i="1"/>
  <c r="G2286" i="1"/>
  <c r="F2286" i="1"/>
  <c r="E2286" i="1"/>
  <c r="D2286" i="1"/>
  <c r="A2286" i="1"/>
  <c r="K2285" i="1"/>
  <c r="I2285" i="1"/>
  <c r="G2285" i="1"/>
  <c r="F2285" i="1"/>
  <c r="E2285" i="1"/>
  <c r="D2285" i="1"/>
  <c r="A2285" i="1"/>
  <c r="K2284" i="1"/>
  <c r="I2284" i="1"/>
  <c r="G2284" i="1"/>
  <c r="F2284" i="1"/>
  <c r="E2284" i="1"/>
  <c r="D2284" i="1"/>
  <c r="A2284" i="1"/>
  <c r="K2283" i="1"/>
  <c r="I2283" i="1"/>
  <c r="G2283" i="1"/>
  <c r="F2283" i="1"/>
  <c r="E2283" i="1"/>
  <c r="D2283" i="1"/>
  <c r="A2283" i="1"/>
  <c r="K2282" i="1"/>
  <c r="I2282" i="1"/>
  <c r="G2282" i="1"/>
  <c r="F2282" i="1"/>
  <c r="E2282" i="1"/>
  <c r="D2282" i="1"/>
  <c r="A2282" i="1"/>
  <c r="K2281" i="1"/>
  <c r="I2281" i="1"/>
  <c r="G2281" i="1"/>
  <c r="F2281" i="1"/>
  <c r="E2281" i="1"/>
  <c r="D2281" i="1"/>
  <c r="A2281" i="1"/>
  <c r="K2280" i="1"/>
  <c r="I2280" i="1"/>
  <c r="G2280" i="1"/>
  <c r="F2280" i="1"/>
  <c r="E2280" i="1"/>
  <c r="D2280" i="1"/>
  <c r="A2280" i="1"/>
  <c r="K2279" i="1"/>
  <c r="I2279" i="1"/>
  <c r="G2279" i="1"/>
  <c r="F2279" i="1"/>
  <c r="E2279" i="1"/>
  <c r="D2279" i="1"/>
  <c r="A2279" i="1"/>
  <c r="K2278" i="1"/>
  <c r="I2278" i="1"/>
  <c r="G2278" i="1"/>
  <c r="F2278" i="1"/>
  <c r="E2278" i="1"/>
  <c r="D2278" i="1"/>
  <c r="A2278" i="1"/>
  <c r="K2277" i="1"/>
  <c r="I2277" i="1"/>
  <c r="G2277" i="1"/>
  <c r="F2277" i="1"/>
  <c r="E2277" i="1"/>
  <c r="D2277" i="1"/>
  <c r="A2277" i="1"/>
  <c r="K2276" i="1"/>
  <c r="I2276" i="1"/>
  <c r="G2276" i="1"/>
  <c r="F2276" i="1"/>
  <c r="E2276" i="1"/>
  <c r="D2276" i="1"/>
  <c r="A2276" i="1"/>
  <c r="K2275" i="1"/>
  <c r="I2275" i="1"/>
  <c r="G2275" i="1"/>
  <c r="F2275" i="1"/>
  <c r="E2275" i="1"/>
  <c r="D2275" i="1"/>
  <c r="A2275" i="1"/>
  <c r="K2274" i="1"/>
  <c r="I2274" i="1"/>
  <c r="G2274" i="1"/>
  <c r="F2274" i="1"/>
  <c r="E2274" i="1"/>
  <c r="D2274" i="1"/>
  <c r="A2274" i="1"/>
  <c r="K2273" i="1"/>
  <c r="I2273" i="1"/>
  <c r="G2273" i="1"/>
  <c r="F2273" i="1"/>
  <c r="E2273" i="1"/>
  <c r="D2273" i="1"/>
  <c r="A2273" i="1"/>
  <c r="K2272" i="1"/>
  <c r="I2272" i="1"/>
  <c r="G2272" i="1"/>
  <c r="F2272" i="1"/>
  <c r="E2272" i="1"/>
  <c r="D2272" i="1"/>
  <c r="A2272" i="1"/>
  <c r="K2271" i="1"/>
  <c r="I2271" i="1"/>
  <c r="G2271" i="1"/>
  <c r="F2271" i="1"/>
  <c r="E2271" i="1"/>
  <c r="D2271" i="1"/>
  <c r="A2271" i="1"/>
  <c r="K2270" i="1"/>
  <c r="I2270" i="1"/>
  <c r="G2270" i="1"/>
  <c r="F2270" i="1"/>
  <c r="E2270" i="1"/>
  <c r="D2270" i="1"/>
  <c r="A2270" i="1"/>
  <c r="K2269" i="1"/>
  <c r="I2269" i="1"/>
  <c r="G2269" i="1"/>
  <c r="F2269" i="1"/>
  <c r="E2269" i="1"/>
  <c r="D2269" i="1"/>
  <c r="A2269" i="1"/>
  <c r="K2268" i="1"/>
  <c r="I2268" i="1"/>
  <c r="G2268" i="1"/>
  <c r="F2268" i="1"/>
  <c r="E2268" i="1"/>
  <c r="D2268" i="1"/>
  <c r="A2268" i="1"/>
  <c r="K2267" i="1"/>
  <c r="I2267" i="1"/>
  <c r="G2267" i="1"/>
  <c r="F2267" i="1"/>
  <c r="E2267" i="1"/>
  <c r="D2267" i="1"/>
  <c r="A2267" i="1"/>
  <c r="K2266" i="1"/>
  <c r="I2266" i="1"/>
  <c r="G2266" i="1"/>
  <c r="F2266" i="1"/>
  <c r="E2266" i="1"/>
  <c r="D2266" i="1"/>
  <c r="A2266" i="1"/>
  <c r="K2265" i="1"/>
  <c r="I2265" i="1"/>
  <c r="G2265" i="1"/>
  <c r="F2265" i="1"/>
  <c r="E2265" i="1"/>
  <c r="D2265" i="1"/>
  <c r="A2265" i="1"/>
  <c r="K2264" i="1"/>
  <c r="I2264" i="1"/>
  <c r="G2264" i="1"/>
  <c r="F2264" i="1"/>
  <c r="E2264" i="1"/>
  <c r="D2264" i="1"/>
  <c r="A2264" i="1"/>
  <c r="K2263" i="1"/>
  <c r="I2263" i="1"/>
  <c r="G2263" i="1"/>
  <c r="F2263" i="1"/>
  <c r="E2263" i="1"/>
  <c r="D2263" i="1"/>
  <c r="A2263" i="1"/>
  <c r="K2262" i="1"/>
  <c r="I2262" i="1"/>
  <c r="G2262" i="1"/>
  <c r="F2262" i="1"/>
  <c r="E2262" i="1"/>
  <c r="D2262" i="1"/>
  <c r="A2262" i="1"/>
  <c r="K2261" i="1"/>
  <c r="I2261" i="1"/>
  <c r="G2261" i="1"/>
  <c r="F2261" i="1"/>
  <c r="E2261" i="1"/>
  <c r="D2261" i="1"/>
  <c r="A2261" i="1"/>
  <c r="K2260" i="1"/>
  <c r="I2260" i="1"/>
  <c r="G2260" i="1"/>
  <c r="F2260" i="1"/>
  <c r="E2260" i="1"/>
  <c r="D2260" i="1"/>
  <c r="A2260" i="1"/>
  <c r="K2259" i="1"/>
  <c r="I2259" i="1"/>
  <c r="G2259" i="1"/>
  <c r="F2259" i="1"/>
  <c r="E2259" i="1"/>
  <c r="D2259" i="1"/>
  <c r="A2259" i="1"/>
  <c r="K2258" i="1"/>
  <c r="I2258" i="1"/>
  <c r="G2258" i="1"/>
  <c r="F2258" i="1"/>
  <c r="E2258" i="1"/>
  <c r="D2258" i="1"/>
  <c r="A2258" i="1"/>
  <c r="K2257" i="1"/>
  <c r="I2257" i="1"/>
  <c r="G2257" i="1"/>
  <c r="F2257" i="1"/>
  <c r="E2257" i="1"/>
  <c r="D2257" i="1"/>
  <c r="A2257" i="1"/>
  <c r="K2256" i="1"/>
  <c r="I2256" i="1"/>
  <c r="G2256" i="1"/>
  <c r="F2256" i="1"/>
  <c r="E2256" i="1"/>
  <c r="D2256" i="1"/>
  <c r="A2256" i="1"/>
  <c r="K2255" i="1"/>
  <c r="I2255" i="1"/>
  <c r="G2255" i="1"/>
  <c r="F2255" i="1"/>
  <c r="E2255" i="1"/>
  <c r="D2255" i="1"/>
  <c r="A2255" i="1"/>
  <c r="K2254" i="1"/>
  <c r="I2254" i="1"/>
  <c r="G2254" i="1"/>
  <c r="F2254" i="1"/>
  <c r="E2254" i="1"/>
  <c r="D2254" i="1"/>
  <c r="A2254" i="1"/>
  <c r="K2253" i="1"/>
  <c r="I2253" i="1"/>
  <c r="G2253" i="1"/>
  <c r="F2253" i="1"/>
  <c r="E2253" i="1"/>
  <c r="D2253" i="1"/>
  <c r="A2253" i="1"/>
  <c r="K2252" i="1"/>
  <c r="I2252" i="1"/>
  <c r="G2252" i="1"/>
  <c r="F2252" i="1"/>
  <c r="E2252" i="1"/>
  <c r="D2252" i="1"/>
  <c r="A2252" i="1"/>
  <c r="K2251" i="1"/>
  <c r="I2251" i="1"/>
  <c r="G2251" i="1"/>
  <c r="F2251" i="1"/>
  <c r="E2251" i="1"/>
  <c r="D2251" i="1"/>
  <c r="A2251" i="1"/>
  <c r="K2250" i="1"/>
  <c r="I2250" i="1"/>
  <c r="G2250" i="1"/>
  <c r="F2250" i="1"/>
  <c r="E2250" i="1"/>
  <c r="D2250" i="1"/>
  <c r="A2250" i="1"/>
  <c r="K2249" i="1"/>
  <c r="I2249" i="1"/>
  <c r="G2249" i="1"/>
  <c r="F2249" i="1"/>
  <c r="E2249" i="1"/>
  <c r="D2249" i="1"/>
  <c r="A2249" i="1"/>
  <c r="K2248" i="1"/>
  <c r="I2248" i="1"/>
  <c r="G2248" i="1"/>
  <c r="F2248" i="1"/>
  <c r="E2248" i="1"/>
  <c r="D2248" i="1"/>
  <c r="A2248" i="1"/>
  <c r="K2247" i="1"/>
  <c r="I2247" i="1"/>
  <c r="G2247" i="1"/>
  <c r="F2247" i="1"/>
  <c r="E2247" i="1"/>
  <c r="D2247" i="1"/>
  <c r="A2247" i="1"/>
  <c r="K2246" i="1"/>
  <c r="I2246" i="1"/>
  <c r="G2246" i="1"/>
  <c r="F2246" i="1"/>
  <c r="E2246" i="1"/>
  <c r="D2246" i="1"/>
  <c r="A2246" i="1"/>
  <c r="K2245" i="1"/>
  <c r="I2245" i="1"/>
  <c r="G2245" i="1"/>
  <c r="F2245" i="1"/>
  <c r="E2245" i="1"/>
  <c r="D2245" i="1"/>
  <c r="A2245" i="1"/>
  <c r="K2244" i="1"/>
  <c r="I2244" i="1"/>
  <c r="G2244" i="1"/>
  <c r="F2244" i="1"/>
  <c r="E2244" i="1"/>
  <c r="D2244" i="1"/>
  <c r="A2244" i="1"/>
  <c r="K2243" i="1"/>
  <c r="I2243" i="1"/>
  <c r="G2243" i="1"/>
  <c r="F2243" i="1"/>
  <c r="E2243" i="1"/>
  <c r="D2243" i="1"/>
  <c r="A2243" i="1"/>
  <c r="K2242" i="1"/>
  <c r="I2242" i="1"/>
  <c r="G2242" i="1"/>
  <c r="F2242" i="1"/>
  <c r="E2242" i="1"/>
  <c r="D2242" i="1"/>
  <c r="A2242" i="1"/>
  <c r="K2241" i="1"/>
  <c r="I2241" i="1"/>
  <c r="G2241" i="1"/>
  <c r="F2241" i="1"/>
  <c r="E2241" i="1"/>
  <c r="D2241" i="1"/>
  <c r="A2241" i="1"/>
  <c r="K2240" i="1"/>
  <c r="I2240" i="1"/>
  <c r="G2240" i="1"/>
  <c r="F2240" i="1"/>
  <c r="E2240" i="1"/>
  <c r="D2240" i="1"/>
  <c r="A2240" i="1"/>
  <c r="K2239" i="1"/>
  <c r="I2239" i="1"/>
  <c r="G2239" i="1"/>
  <c r="F2239" i="1"/>
  <c r="E2239" i="1"/>
  <c r="D2239" i="1"/>
  <c r="A2239" i="1"/>
  <c r="K2238" i="1"/>
  <c r="I2238" i="1"/>
  <c r="G2238" i="1"/>
  <c r="F2238" i="1"/>
  <c r="E2238" i="1"/>
  <c r="D2238" i="1"/>
  <c r="A2238" i="1"/>
  <c r="K2237" i="1"/>
  <c r="I2237" i="1"/>
  <c r="G2237" i="1"/>
  <c r="F2237" i="1"/>
  <c r="E2237" i="1"/>
  <c r="D2237" i="1"/>
  <c r="A2237" i="1"/>
  <c r="K2236" i="1"/>
  <c r="I2236" i="1"/>
  <c r="G2236" i="1"/>
  <c r="F2236" i="1"/>
  <c r="E2236" i="1"/>
  <c r="D2236" i="1"/>
  <c r="A2236" i="1"/>
  <c r="K2235" i="1"/>
  <c r="I2235" i="1"/>
  <c r="G2235" i="1"/>
  <c r="F2235" i="1"/>
  <c r="E2235" i="1"/>
  <c r="D2235" i="1"/>
  <c r="A2235" i="1"/>
  <c r="K2234" i="1"/>
  <c r="I2234" i="1"/>
  <c r="G2234" i="1"/>
  <c r="F2234" i="1"/>
  <c r="E2234" i="1"/>
  <c r="D2234" i="1"/>
  <c r="A2234" i="1"/>
  <c r="K2233" i="1"/>
  <c r="I2233" i="1"/>
  <c r="G2233" i="1"/>
  <c r="F2233" i="1"/>
  <c r="E2233" i="1"/>
  <c r="D2233" i="1"/>
  <c r="A2233" i="1"/>
  <c r="K2232" i="1"/>
  <c r="I2232" i="1"/>
  <c r="G2232" i="1"/>
  <c r="F2232" i="1"/>
  <c r="E2232" i="1"/>
  <c r="D2232" i="1"/>
  <c r="A2232" i="1"/>
  <c r="K2231" i="1"/>
  <c r="I2231" i="1"/>
  <c r="G2231" i="1"/>
  <c r="F2231" i="1"/>
  <c r="E2231" i="1"/>
  <c r="D2231" i="1"/>
  <c r="A2231" i="1"/>
  <c r="K2230" i="1"/>
  <c r="I2230" i="1"/>
  <c r="G2230" i="1"/>
  <c r="F2230" i="1"/>
  <c r="E2230" i="1"/>
  <c r="D2230" i="1"/>
  <c r="A2230" i="1"/>
  <c r="K2229" i="1"/>
  <c r="I2229" i="1"/>
  <c r="G2229" i="1"/>
  <c r="F2229" i="1"/>
  <c r="E2229" i="1"/>
  <c r="D2229" i="1"/>
  <c r="A2229" i="1"/>
  <c r="K2228" i="1"/>
  <c r="I2228" i="1"/>
  <c r="G2228" i="1"/>
  <c r="F2228" i="1"/>
  <c r="E2228" i="1"/>
  <c r="D2228" i="1"/>
  <c r="A2228" i="1"/>
  <c r="K2227" i="1"/>
  <c r="I2227" i="1"/>
  <c r="G2227" i="1"/>
  <c r="F2227" i="1"/>
  <c r="E2227" i="1"/>
  <c r="D2227" i="1"/>
  <c r="A2227" i="1"/>
  <c r="K2226" i="1"/>
  <c r="I2226" i="1"/>
  <c r="G2226" i="1"/>
  <c r="F2226" i="1"/>
  <c r="E2226" i="1"/>
  <c r="D2226" i="1"/>
  <c r="A2226" i="1"/>
  <c r="K2225" i="1"/>
  <c r="I2225" i="1"/>
  <c r="G2225" i="1"/>
  <c r="F2225" i="1"/>
  <c r="E2225" i="1"/>
  <c r="D2225" i="1"/>
  <c r="A2225" i="1"/>
  <c r="K2224" i="1"/>
  <c r="I2224" i="1"/>
  <c r="G2224" i="1"/>
  <c r="F2224" i="1"/>
  <c r="E2224" i="1"/>
  <c r="D2224" i="1"/>
  <c r="A2224" i="1"/>
  <c r="K2223" i="1"/>
  <c r="I2223" i="1"/>
  <c r="G2223" i="1"/>
  <c r="F2223" i="1"/>
  <c r="E2223" i="1"/>
  <c r="D2223" i="1"/>
  <c r="A2223" i="1"/>
  <c r="K2222" i="1"/>
  <c r="I2222" i="1"/>
  <c r="G2222" i="1"/>
  <c r="F2222" i="1"/>
  <c r="E2222" i="1"/>
  <c r="D2222" i="1"/>
  <c r="A2222" i="1"/>
  <c r="K2221" i="1"/>
  <c r="I2221" i="1"/>
  <c r="G2221" i="1"/>
  <c r="F2221" i="1"/>
  <c r="E2221" i="1"/>
  <c r="D2221" i="1"/>
  <c r="A2221" i="1"/>
  <c r="K2220" i="1"/>
  <c r="I2220" i="1"/>
  <c r="G2220" i="1"/>
  <c r="F2220" i="1"/>
  <c r="E2220" i="1"/>
  <c r="D2220" i="1"/>
  <c r="A2220" i="1"/>
  <c r="K2219" i="1"/>
  <c r="I2219" i="1"/>
  <c r="G2219" i="1"/>
  <c r="F2219" i="1"/>
  <c r="E2219" i="1"/>
  <c r="D2219" i="1"/>
  <c r="A2219" i="1"/>
  <c r="K2218" i="1"/>
  <c r="I2218" i="1"/>
  <c r="G2218" i="1"/>
  <c r="F2218" i="1"/>
  <c r="E2218" i="1"/>
  <c r="D2218" i="1"/>
  <c r="A2218" i="1"/>
  <c r="K2217" i="1"/>
  <c r="I2217" i="1"/>
  <c r="G2217" i="1"/>
  <c r="F2217" i="1"/>
  <c r="E2217" i="1"/>
  <c r="D2217" i="1"/>
  <c r="A2217" i="1"/>
  <c r="K2216" i="1"/>
  <c r="I2216" i="1"/>
  <c r="G2216" i="1"/>
  <c r="F2216" i="1"/>
  <c r="E2216" i="1"/>
  <c r="D2216" i="1"/>
  <c r="A2216" i="1"/>
  <c r="K2215" i="1"/>
  <c r="I2215" i="1"/>
  <c r="G2215" i="1"/>
  <c r="F2215" i="1"/>
  <c r="E2215" i="1"/>
  <c r="D2215" i="1"/>
  <c r="A2215" i="1"/>
  <c r="K2214" i="1"/>
  <c r="I2214" i="1"/>
  <c r="G2214" i="1"/>
  <c r="F2214" i="1"/>
  <c r="E2214" i="1"/>
  <c r="D2214" i="1"/>
  <c r="A2214" i="1"/>
  <c r="K2213" i="1"/>
  <c r="I2213" i="1"/>
  <c r="G2213" i="1"/>
  <c r="F2213" i="1"/>
  <c r="E2213" i="1"/>
  <c r="D2213" i="1"/>
  <c r="A2213" i="1"/>
  <c r="K2212" i="1"/>
  <c r="I2212" i="1"/>
  <c r="G2212" i="1"/>
  <c r="F2212" i="1"/>
  <c r="E2212" i="1"/>
  <c r="D2212" i="1"/>
  <c r="A2212" i="1"/>
  <c r="K2211" i="1"/>
  <c r="I2211" i="1"/>
  <c r="G2211" i="1"/>
  <c r="F2211" i="1"/>
  <c r="E2211" i="1"/>
  <c r="D2211" i="1"/>
  <c r="A2211" i="1"/>
  <c r="K2210" i="1"/>
  <c r="I2210" i="1"/>
  <c r="G2210" i="1"/>
  <c r="F2210" i="1"/>
  <c r="E2210" i="1"/>
  <c r="D2210" i="1"/>
  <c r="A2210" i="1"/>
  <c r="K2209" i="1"/>
  <c r="I2209" i="1"/>
  <c r="G2209" i="1"/>
  <c r="F2209" i="1"/>
  <c r="E2209" i="1"/>
  <c r="D2209" i="1"/>
  <c r="A2209" i="1"/>
  <c r="K2208" i="1"/>
  <c r="I2208" i="1"/>
  <c r="G2208" i="1"/>
  <c r="F2208" i="1"/>
  <c r="E2208" i="1"/>
  <c r="D2208" i="1"/>
  <c r="A2208" i="1"/>
  <c r="K2207" i="1"/>
  <c r="I2207" i="1"/>
  <c r="G2207" i="1"/>
  <c r="F2207" i="1"/>
  <c r="E2207" i="1"/>
  <c r="D2207" i="1"/>
  <c r="A2207" i="1"/>
  <c r="K2206" i="1"/>
  <c r="I2206" i="1"/>
  <c r="G2206" i="1"/>
  <c r="F2206" i="1"/>
  <c r="E2206" i="1"/>
  <c r="D2206" i="1"/>
  <c r="A2206" i="1"/>
  <c r="K2205" i="1"/>
  <c r="I2205" i="1"/>
  <c r="G2205" i="1"/>
  <c r="F2205" i="1"/>
  <c r="E2205" i="1"/>
  <c r="D2205" i="1"/>
  <c r="A2205" i="1"/>
  <c r="K2204" i="1"/>
  <c r="I2204" i="1"/>
  <c r="G2204" i="1"/>
  <c r="F2204" i="1"/>
  <c r="E2204" i="1"/>
  <c r="D2204" i="1"/>
  <c r="A2204" i="1"/>
  <c r="K2203" i="1"/>
  <c r="I2203" i="1"/>
  <c r="G2203" i="1"/>
  <c r="F2203" i="1"/>
  <c r="E2203" i="1"/>
  <c r="D2203" i="1"/>
  <c r="A2203" i="1"/>
  <c r="K2202" i="1"/>
  <c r="I2202" i="1"/>
  <c r="G2202" i="1"/>
  <c r="F2202" i="1"/>
  <c r="E2202" i="1"/>
  <c r="D2202" i="1"/>
  <c r="A2202" i="1"/>
  <c r="K2201" i="1"/>
  <c r="I2201" i="1"/>
  <c r="G2201" i="1"/>
  <c r="F2201" i="1"/>
  <c r="E2201" i="1"/>
  <c r="D2201" i="1"/>
  <c r="A2201" i="1"/>
  <c r="K2200" i="1"/>
  <c r="I2200" i="1"/>
  <c r="G2200" i="1"/>
  <c r="F2200" i="1"/>
  <c r="E2200" i="1"/>
  <c r="D2200" i="1"/>
  <c r="A2200" i="1"/>
  <c r="K2199" i="1"/>
  <c r="I2199" i="1"/>
  <c r="G2199" i="1"/>
  <c r="F2199" i="1"/>
  <c r="E2199" i="1"/>
  <c r="D2199" i="1"/>
  <c r="A2199" i="1"/>
  <c r="K2198" i="1"/>
  <c r="I2198" i="1"/>
  <c r="G2198" i="1"/>
  <c r="F2198" i="1"/>
  <c r="E2198" i="1"/>
  <c r="D2198" i="1"/>
  <c r="A2198" i="1"/>
  <c r="K2197" i="1"/>
  <c r="I2197" i="1"/>
  <c r="G2197" i="1"/>
  <c r="F2197" i="1"/>
  <c r="E2197" i="1"/>
  <c r="D2197" i="1"/>
  <c r="A2197" i="1"/>
  <c r="K2196" i="1"/>
  <c r="I2196" i="1"/>
  <c r="G2196" i="1"/>
  <c r="F2196" i="1"/>
  <c r="E2196" i="1"/>
  <c r="D2196" i="1"/>
  <c r="A2196" i="1"/>
  <c r="K2195" i="1"/>
  <c r="I2195" i="1"/>
  <c r="G2195" i="1"/>
  <c r="F2195" i="1"/>
  <c r="E2195" i="1"/>
  <c r="D2195" i="1"/>
  <c r="A2195" i="1"/>
  <c r="K2194" i="1"/>
  <c r="I2194" i="1"/>
  <c r="G2194" i="1"/>
  <c r="F2194" i="1"/>
  <c r="E2194" i="1"/>
  <c r="D2194" i="1"/>
  <c r="A2194" i="1"/>
  <c r="K2193" i="1"/>
  <c r="I2193" i="1"/>
  <c r="G2193" i="1"/>
  <c r="F2193" i="1"/>
  <c r="E2193" i="1"/>
  <c r="D2193" i="1"/>
  <c r="A2193" i="1"/>
  <c r="K2192" i="1"/>
  <c r="I2192" i="1"/>
  <c r="G2192" i="1"/>
  <c r="F2192" i="1"/>
  <c r="E2192" i="1"/>
  <c r="D2192" i="1"/>
  <c r="A2192" i="1"/>
  <c r="K2191" i="1"/>
  <c r="I2191" i="1"/>
  <c r="G2191" i="1"/>
  <c r="F2191" i="1"/>
  <c r="E2191" i="1"/>
  <c r="D2191" i="1"/>
  <c r="A2191" i="1"/>
  <c r="K2190" i="1"/>
  <c r="I2190" i="1"/>
  <c r="G2190" i="1"/>
  <c r="F2190" i="1"/>
  <c r="E2190" i="1"/>
  <c r="D2190" i="1"/>
  <c r="A2190" i="1"/>
  <c r="K2189" i="1"/>
  <c r="I2189" i="1"/>
  <c r="G2189" i="1"/>
  <c r="F2189" i="1"/>
  <c r="E2189" i="1"/>
  <c r="D2189" i="1"/>
  <c r="A2189" i="1"/>
  <c r="K2188" i="1"/>
  <c r="I2188" i="1"/>
  <c r="G2188" i="1"/>
  <c r="F2188" i="1"/>
  <c r="E2188" i="1"/>
  <c r="D2188" i="1"/>
  <c r="A2188" i="1"/>
  <c r="K2187" i="1"/>
  <c r="I2187" i="1"/>
  <c r="G2187" i="1"/>
  <c r="F2187" i="1"/>
  <c r="E2187" i="1"/>
  <c r="D2187" i="1"/>
  <c r="A2187" i="1"/>
  <c r="K2186" i="1"/>
  <c r="I2186" i="1"/>
  <c r="G2186" i="1"/>
  <c r="F2186" i="1"/>
  <c r="E2186" i="1"/>
  <c r="D2186" i="1"/>
  <c r="A2186" i="1"/>
  <c r="K2185" i="1"/>
  <c r="I2185" i="1"/>
  <c r="G2185" i="1"/>
  <c r="F2185" i="1"/>
  <c r="E2185" i="1"/>
  <c r="D2185" i="1"/>
  <c r="A2185" i="1"/>
  <c r="K2184" i="1"/>
  <c r="I2184" i="1"/>
  <c r="G2184" i="1"/>
  <c r="F2184" i="1"/>
  <c r="E2184" i="1"/>
  <c r="D2184" i="1"/>
  <c r="A2184" i="1"/>
  <c r="K2183" i="1"/>
  <c r="I2183" i="1"/>
  <c r="G2183" i="1"/>
  <c r="F2183" i="1"/>
  <c r="E2183" i="1"/>
  <c r="D2183" i="1"/>
  <c r="A2183" i="1"/>
  <c r="K2182" i="1"/>
  <c r="I2182" i="1"/>
  <c r="G2182" i="1"/>
  <c r="F2182" i="1"/>
  <c r="E2182" i="1"/>
  <c r="D2182" i="1"/>
  <c r="A2182" i="1"/>
  <c r="K2181" i="1"/>
  <c r="I2181" i="1"/>
  <c r="G2181" i="1"/>
  <c r="F2181" i="1"/>
  <c r="E2181" i="1"/>
  <c r="D2181" i="1"/>
  <c r="A2181" i="1"/>
  <c r="K2180" i="1"/>
  <c r="I2180" i="1"/>
  <c r="G2180" i="1"/>
  <c r="F2180" i="1"/>
  <c r="E2180" i="1"/>
  <c r="D2180" i="1"/>
  <c r="A2180" i="1"/>
  <c r="K2179" i="1"/>
  <c r="I2179" i="1"/>
  <c r="G2179" i="1"/>
  <c r="F2179" i="1"/>
  <c r="E2179" i="1"/>
  <c r="D2179" i="1"/>
  <c r="A2179" i="1"/>
  <c r="K2178" i="1"/>
  <c r="I2178" i="1"/>
  <c r="G2178" i="1"/>
  <c r="F2178" i="1"/>
  <c r="E2178" i="1"/>
  <c r="D2178" i="1"/>
  <c r="A2178" i="1"/>
  <c r="K2177" i="1"/>
  <c r="I2177" i="1"/>
  <c r="G2177" i="1"/>
  <c r="F2177" i="1"/>
  <c r="E2177" i="1"/>
  <c r="D2177" i="1"/>
  <c r="A2177" i="1"/>
  <c r="K2176" i="1"/>
  <c r="I2176" i="1"/>
  <c r="G2176" i="1"/>
  <c r="F2176" i="1"/>
  <c r="E2176" i="1"/>
  <c r="D2176" i="1"/>
  <c r="A2176" i="1"/>
  <c r="K2175" i="1"/>
  <c r="I2175" i="1"/>
  <c r="G2175" i="1"/>
  <c r="F2175" i="1"/>
  <c r="E2175" i="1"/>
  <c r="D2175" i="1"/>
  <c r="A2175" i="1"/>
  <c r="K2174" i="1"/>
  <c r="I2174" i="1"/>
  <c r="G2174" i="1"/>
  <c r="F2174" i="1"/>
  <c r="E2174" i="1"/>
  <c r="D2174" i="1"/>
  <c r="A2174" i="1"/>
  <c r="K2173" i="1"/>
  <c r="I2173" i="1"/>
  <c r="G2173" i="1"/>
  <c r="F2173" i="1"/>
  <c r="E2173" i="1"/>
  <c r="D2173" i="1"/>
  <c r="A2173" i="1"/>
  <c r="K2172" i="1"/>
  <c r="I2172" i="1"/>
  <c r="G2172" i="1"/>
  <c r="F2172" i="1"/>
  <c r="E2172" i="1"/>
  <c r="D2172" i="1"/>
  <c r="A2172" i="1"/>
  <c r="K2171" i="1"/>
  <c r="I2171" i="1"/>
  <c r="G2171" i="1"/>
  <c r="F2171" i="1"/>
  <c r="E2171" i="1"/>
  <c r="D2171" i="1"/>
  <c r="A2171" i="1"/>
  <c r="K2170" i="1"/>
  <c r="I2170" i="1"/>
  <c r="G2170" i="1"/>
  <c r="F2170" i="1"/>
  <c r="E2170" i="1"/>
  <c r="D2170" i="1"/>
  <c r="A2170" i="1"/>
  <c r="K2169" i="1"/>
  <c r="I2169" i="1"/>
  <c r="G2169" i="1"/>
  <c r="F2169" i="1"/>
  <c r="E2169" i="1"/>
  <c r="D2169" i="1"/>
  <c r="A2169" i="1"/>
  <c r="K2168" i="1"/>
  <c r="I2168" i="1"/>
  <c r="G2168" i="1"/>
  <c r="F2168" i="1"/>
  <c r="E2168" i="1"/>
  <c r="D2168" i="1"/>
  <c r="A2168" i="1"/>
  <c r="K2167" i="1"/>
  <c r="I2167" i="1"/>
  <c r="G2167" i="1"/>
  <c r="F2167" i="1"/>
  <c r="E2167" i="1"/>
  <c r="D2167" i="1"/>
  <c r="A2167" i="1"/>
  <c r="K2166" i="1"/>
  <c r="I2166" i="1"/>
  <c r="G2166" i="1"/>
  <c r="F2166" i="1"/>
  <c r="E2166" i="1"/>
  <c r="D2166" i="1"/>
  <c r="A2166" i="1"/>
  <c r="K2165" i="1"/>
  <c r="I2165" i="1"/>
  <c r="G2165" i="1"/>
  <c r="F2165" i="1"/>
  <c r="E2165" i="1"/>
  <c r="D2165" i="1"/>
  <c r="A2165" i="1"/>
  <c r="K2164" i="1"/>
  <c r="I2164" i="1"/>
  <c r="G2164" i="1"/>
  <c r="F2164" i="1"/>
  <c r="E2164" i="1"/>
  <c r="D2164" i="1"/>
  <c r="A2164" i="1"/>
  <c r="K2163" i="1"/>
  <c r="I2163" i="1"/>
  <c r="G2163" i="1"/>
  <c r="F2163" i="1"/>
  <c r="E2163" i="1"/>
  <c r="D2163" i="1"/>
  <c r="A2163" i="1"/>
  <c r="K2162" i="1"/>
  <c r="I2162" i="1"/>
  <c r="G2162" i="1"/>
  <c r="F2162" i="1"/>
  <c r="E2162" i="1"/>
  <c r="D2162" i="1"/>
  <c r="A2162" i="1"/>
  <c r="K2161" i="1"/>
  <c r="I2161" i="1"/>
  <c r="G2161" i="1"/>
  <c r="F2161" i="1"/>
  <c r="E2161" i="1"/>
  <c r="D2161" i="1"/>
  <c r="A2161" i="1"/>
  <c r="K2160" i="1"/>
  <c r="I2160" i="1"/>
  <c r="G2160" i="1"/>
  <c r="F2160" i="1"/>
  <c r="E2160" i="1"/>
  <c r="D2160" i="1"/>
  <c r="A2160" i="1"/>
  <c r="K2159" i="1"/>
  <c r="I2159" i="1"/>
  <c r="G2159" i="1"/>
  <c r="F2159" i="1"/>
  <c r="E2159" i="1"/>
  <c r="D2159" i="1"/>
  <c r="A2159" i="1"/>
  <c r="K2158" i="1"/>
  <c r="I2158" i="1"/>
  <c r="G2158" i="1"/>
  <c r="F2158" i="1"/>
  <c r="E2158" i="1"/>
  <c r="D2158" i="1"/>
  <c r="A2158" i="1"/>
  <c r="K2157" i="1"/>
  <c r="I2157" i="1"/>
  <c r="G2157" i="1"/>
  <c r="F2157" i="1"/>
  <c r="E2157" i="1"/>
  <c r="D2157" i="1"/>
  <c r="A2157" i="1"/>
  <c r="K2156" i="1"/>
  <c r="I2156" i="1"/>
  <c r="G2156" i="1"/>
  <c r="F2156" i="1"/>
  <c r="E2156" i="1"/>
  <c r="D2156" i="1"/>
  <c r="A2156" i="1"/>
  <c r="K2155" i="1"/>
  <c r="I2155" i="1"/>
  <c r="G2155" i="1"/>
  <c r="F2155" i="1"/>
  <c r="E2155" i="1"/>
  <c r="D2155" i="1"/>
  <c r="A2155" i="1"/>
  <c r="K2154" i="1"/>
  <c r="I2154" i="1"/>
  <c r="G2154" i="1"/>
  <c r="F2154" i="1"/>
  <c r="E2154" i="1"/>
  <c r="D2154" i="1"/>
  <c r="A2154" i="1"/>
  <c r="K2153" i="1"/>
  <c r="I2153" i="1"/>
  <c r="G2153" i="1"/>
  <c r="F2153" i="1"/>
  <c r="E2153" i="1"/>
  <c r="D2153" i="1"/>
  <c r="A2153" i="1"/>
  <c r="K2152" i="1"/>
  <c r="I2152" i="1"/>
  <c r="G2152" i="1"/>
  <c r="F2152" i="1"/>
  <c r="E2152" i="1"/>
  <c r="D2152" i="1"/>
  <c r="A2152" i="1"/>
  <c r="K2151" i="1"/>
  <c r="I2151" i="1"/>
  <c r="G2151" i="1"/>
  <c r="F2151" i="1"/>
  <c r="E2151" i="1"/>
  <c r="D2151" i="1"/>
  <c r="A2151" i="1"/>
  <c r="K2150" i="1"/>
  <c r="I2150" i="1"/>
  <c r="G2150" i="1"/>
  <c r="F2150" i="1"/>
  <c r="E2150" i="1"/>
  <c r="D2150" i="1"/>
  <c r="A2150" i="1"/>
  <c r="K2149" i="1"/>
  <c r="I2149" i="1"/>
  <c r="G2149" i="1"/>
  <c r="F2149" i="1"/>
  <c r="E2149" i="1"/>
  <c r="D2149" i="1"/>
  <c r="A2149" i="1"/>
  <c r="K2148" i="1"/>
  <c r="I2148" i="1"/>
  <c r="G2148" i="1"/>
  <c r="F2148" i="1"/>
  <c r="E2148" i="1"/>
  <c r="D2148" i="1"/>
  <c r="A2148" i="1"/>
  <c r="K2147" i="1"/>
  <c r="I2147" i="1"/>
  <c r="G2147" i="1"/>
  <c r="F2147" i="1"/>
  <c r="E2147" i="1"/>
  <c r="D2147" i="1"/>
  <c r="A2147" i="1"/>
  <c r="K2146" i="1"/>
  <c r="I2146" i="1"/>
  <c r="G2146" i="1"/>
  <c r="F2146" i="1"/>
  <c r="E2146" i="1"/>
  <c r="D2146" i="1"/>
  <c r="A2146" i="1"/>
  <c r="K2145" i="1"/>
  <c r="I2145" i="1"/>
  <c r="G2145" i="1"/>
  <c r="F2145" i="1"/>
  <c r="E2145" i="1"/>
  <c r="D2145" i="1"/>
  <c r="A2145" i="1"/>
  <c r="K2144" i="1"/>
  <c r="I2144" i="1"/>
  <c r="G2144" i="1"/>
  <c r="F2144" i="1"/>
  <c r="E2144" i="1"/>
  <c r="D2144" i="1"/>
  <c r="A2144" i="1"/>
  <c r="K2143" i="1"/>
  <c r="I2143" i="1"/>
  <c r="G2143" i="1"/>
  <c r="F2143" i="1"/>
  <c r="E2143" i="1"/>
  <c r="D2143" i="1"/>
  <c r="A2143" i="1"/>
  <c r="K2142" i="1"/>
  <c r="I2142" i="1"/>
  <c r="G2142" i="1"/>
  <c r="F2142" i="1"/>
  <c r="E2142" i="1"/>
  <c r="D2142" i="1"/>
  <c r="A2142" i="1"/>
  <c r="K2141" i="1"/>
  <c r="I2141" i="1"/>
  <c r="G2141" i="1"/>
  <c r="F2141" i="1"/>
  <c r="E2141" i="1"/>
  <c r="D2141" i="1"/>
  <c r="A2141" i="1"/>
  <c r="K2140" i="1"/>
  <c r="I2140" i="1"/>
  <c r="G2140" i="1"/>
  <c r="F2140" i="1"/>
  <c r="E2140" i="1"/>
  <c r="D2140" i="1"/>
  <c r="A2140" i="1"/>
  <c r="K2139" i="1"/>
  <c r="I2139" i="1"/>
  <c r="G2139" i="1"/>
  <c r="F2139" i="1"/>
  <c r="E2139" i="1"/>
  <c r="D2139" i="1"/>
  <c r="A2139" i="1"/>
  <c r="K2138" i="1"/>
  <c r="I2138" i="1"/>
  <c r="G2138" i="1"/>
  <c r="F2138" i="1"/>
  <c r="E2138" i="1"/>
  <c r="D2138" i="1"/>
  <c r="A2138" i="1"/>
  <c r="K2137" i="1"/>
  <c r="I2137" i="1"/>
  <c r="G2137" i="1"/>
  <c r="F2137" i="1"/>
  <c r="E2137" i="1"/>
  <c r="D2137" i="1"/>
  <c r="A2137" i="1"/>
  <c r="K2136" i="1"/>
  <c r="I2136" i="1"/>
  <c r="G2136" i="1"/>
  <c r="F2136" i="1"/>
  <c r="E2136" i="1"/>
  <c r="D2136" i="1"/>
  <c r="A2136" i="1"/>
  <c r="K2135" i="1"/>
  <c r="I2135" i="1"/>
  <c r="G2135" i="1"/>
  <c r="F2135" i="1"/>
  <c r="E2135" i="1"/>
  <c r="D2135" i="1"/>
  <c r="A2135" i="1"/>
  <c r="K2134" i="1"/>
  <c r="I2134" i="1"/>
  <c r="G2134" i="1"/>
  <c r="F2134" i="1"/>
  <c r="E2134" i="1"/>
  <c r="D2134" i="1"/>
  <c r="A2134" i="1"/>
  <c r="K2133" i="1"/>
  <c r="I2133" i="1"/>
  <c r="G2133" i="1"/>
  <c r="F2133" i="1"/>
  <c r="E2133" i="1"/>
  <c r="D2133" i="1"/>
  <c r="A2133" i="1"/>
  <c r="K2132" i="1"/>
  <c r="I2132" i="1"/>
  <c r="G2132" i="1"/>
  <c r="F2132" i="1"/>
  <c r="E2132" i="1"/>
  <c r="D2132" i="1"/>
  <c r="A2132" i="1"/>
  <c r="K2131" i="1"/>
  <c r="I2131" i="1"/>
  <c r="G2131" i="1"/>
  <c r="F2131" i="1"/>
  <c r="E2131" i="1"/>
  <c r="D2131" i="1"/>
  <c r="A2131" i="1"/>
  <c r="K2130" i="1"/>
  <c r="I2130" i="1"/>
  <c r="G2130" i="1"/>
  <c r="F2130" i="1"/>
  <c r="E2130" i="1"/>
  <c r="D2130" i="1"/>
  <c r="A2130" i="1"/>
  <c r="K2129" i="1"/>
  <c r="I2129" i="1"/>
  <c r="G2129" i="1"/>
  <c r="F2129" i="1"/>
  <c r="E2129" i="1"/>
  <c r="D2129" i="1"/>
  <c r="A2129" i="1"/>
  <c r="K2128" i="1"/>
  <c r="I2128" i="1"/>
  <c r="G2128" i="1"/>
  <c r="F2128" i="1"/>
  <c r="E2128" i="1"/>
  <c r="D2128" i="1"/>
  <c r="A2128" i="1"/>
  <c r="K2127" i="1"/>
  <c r="I2127" i="1"/>
  <c r="G2127" i="1"/>
  <c r="F2127" i="1"/>
  <c r="E2127" i="1"/>
  <c r="D2127" i="1"/>
  <c r="A2127" i="1"/>
  <c r="K2126" i="1"/>
  <c r="I2126" i="1"/>
  <c r="G2126" i="1"/>
  <c r="F2126" i="1"/>
  <c r="E2126" i="1"/>
  <c r="D2126" i="1"/>
  <c r="A2126" i="1"/>
  <c r="K2125" i="1"/>
  <c r="I2125" i="1"/>
  <c r="G2125" i="1"/>
  <c r="F2125" i="1"/>
  <c r="E2125" i="1"/>
  <c r="D2125" i="1"/>
  <c r="A2125" i="1"/>
  <c r="K2124" i="1"/>
  <c r="I2124" i="1"/>
  <c r="G2124" i="1"/>
  <c r="F2124" i="1"/>
  <c r="E2124" i="1"/>
  <c r="D2124" i="1"/>
  <c r="A2124" i="1"/>
  <c r="K2123" i="1"/>
  <c r="I2123" i="1"/>
  <c r="G2123" i="1"/>
  <c r="F2123" i="1"/>
  <c r="E2123" i="1"/>
  <c r="D2123" i="1"/>
  <c r="A2123" i="1"/>
  <c r="K2122" i="1"/>
  <c r="I2122" i="1"/>
  <c r="G2122" i="1"/>
  <c r="F2122" i="1"/>
  <c r="E2122" i="1"/>
  <c r="D2122" i="1"/>
  <c r="A2122" i="1"/>
  <c r="K2121" i="1"/>
  <c r="I2121" i="1"/>
  <c r="G2121" i="1"/>
  <c r="F2121" i="1"/>
  <c r="E2121" i="1"/>
  <c r="D2121" i="1"/>
  <c r="A2121" i="1"/>
  <c r="K2120" i="1"/>
  <c r="I2120" i="1"/>
  <c r="G2120" i="1"/>
  <c r="F2120" i="1"/>
  <c r="E2120" i="1"/>
  <c r="D2120" i="1"/>
  <c r="A2120" i="1"/>
  <c r="K2119" i="1"/>
  <c r="I2119" i="1"/>
  <c r="G2119" i="1"/>
  <c r="F2119" i="1"/>
  <c r="E2119" i="1"/>
  <c r="D2119" i="1"/>
  <c r="A2119" i="1"/>
  <c r="K2118" i="1"/>
  <c r="I2118" i="1"/>
  <c r="G2118" i="1"/>
  <c r="F2118" i="1"/>
  <c r="E2118" i="1"/>
  <c r="D2118" i="1"/>
  <c r="A2118" i="1"/>
  <c r="K2117" i="1"/>
  <c r="I2117" i="1"/>
  <c r="G2117" i="1"/>
  <c r="F2117" i="1"/>
  <c r="E2117" i="1"/>
  <c r="D2117" i="1"/>
  <c r="A2117" i="1"/>
  <c r="K2116" i="1"/>
  <c r="I2116" i="1"/>
  <c r="G2116" i="1"/>
  <c r="F2116" i="1"/>
  <c r="E2116" i="1"/>
  <c r="D2116" i="1"/>
  <c r="A2116" i="1"/>
  <c r="K2115" i="1"/>
  <c r="I2115" i="1"/>
  <c r="G2115" i="1"/>
  <c r="F2115" i="1"/>
  <c r="E2115" i="1"/>
  <c r="D2115" i="1"/>
  <c r="A2115" i="1"/>
  <c r="K2114" i="1"/>
  <c r="I2114" i="1"/>
  <c r="G2114" i="1"/>
  <c r="F2114" i="1"/>
  <c r="E2114" i="1"/>
  <c r="D2114" i="1"/>
  <c r="A2114" i="1"/>
  <c r="K2113" i="1"/>
  <c r="I2113" i="1"/>
  <c r="G2113" i="1"/>
  <c r="F2113" i="1"/>
  <c r="E2113" i="1"/>
  <c r="D2113" i="1"/>
  <c r="A2113" i="1"/>
  <c r="K2112" i="1"/>
  <c r="I2112" i="1"/>
  <c r="G2112" i="1"/>
  <c r="F2112" i="1"/>
  <c r="E2112" i="1"/>
  <c r="D2112" i="1"/>
  <c r="A2112" i="1"/>
  <c r="K2111" i="1"/>
  <c r="I2111" i="1"/>
  <c r="G2111" i="1"/>
  <c r="F2111" i="1"/>
  <c r="E2111" i="1"/>
  <c r="D2111" i="1"/>
  <c r="A2111" i="1"/>
  <c r="K2110" i="1"/>
  <c r="I2110" i="1"/>
  <c r="G2110" i="1"/>
  <c r="F2110" i="1"/>
  <c r="E2110" i="1"/>
  <c r="D2110" i="1"/>
  <c r="A2110" i="1"/>
  <c r="K2109" i="1"/>
  <c r="I2109" i="1"/>
  <c r="G2109" i="1"/>
  <c r="F2109" i="1"/>
  <c r="E2109" i="1"/>
  <c r="D2109" i="1"/>
  <c r="A2109" i="1"/>
  <c r="K2108" i="1"/>
  <c r="I2108" i="1"/>
  <c r="G2108" i="1"/>
  <c r="F2108" i="1"/>
  <c r="E2108" i="1"/>
  <c r="D2108" i="1"/>
  <c r="A2108" i="1"/>
  <c r="K2107" i="1"/>
  <c r="I2107" i="1"/>
  <c r="G2107" i="1"/>
  <c r="F2107" i="1"/>
  <c r="E2107" i="1"/>
  <c r="D2107" i="1"/>
  <c r="A2107" i="1"/>
  <c r="K2106" i="1"/>
  <c r="I2106" i="1"/>
  <c r="G2106" i="1"/>
  <c r="F2106" i="1"/>
  <c r="E2106" i="1"/>
  <c r="D2106" i="1"/>
  <c r="A2106" i="1"/>
  <c r="K2105" i="1"/>
  <c r="I2105" i="1"/>
  <c r="G2105" i="1"/>
  <c r="F2105" i="1"/>
  <c r="E2105" i="1"/>
  <c r="D2105" i="1"/>
  <c r="A2105" i="1"/>
  <c r="K2104" i="1"/>
  <c r="I2104" i="1"/>
  <c r="G2104" i="1"/>
  <c r="F2104" i="1"/>
  <c r="E2104" i="1"/>
  <c r="D2104" i="1"/>
  <c r="A2104" i="1"/>
  <c r="K2103" i="1"/>
  <c r="I2103" i="1"/>
  <c r="G2103" i="1"/>
  <c r="F2103" i="1"/>
  <c r="E2103" i="1"/>
  <c r="D2103" i="1"/>
  <c r="A2103" i="1"/>
  <c r="K2102" i="1"/>
  <c r="I2102" i="1"/>
  <c r="G2102" i="1"/>
  <c r="F2102" i="1"/>
  <c r="E2102" i="1"/>
  <c r="D2102" i="1"/>
  <c r="A2102" i="1"/>
  <c r="K2101" i="1"/>
  <c r="I2101" i="1"/>
  <c r="G2101" i="1"/>
  <c r="F2101" i="1"/>
  <c r="E2101" i="1"/>
  <c r="D2101" i="1"/>
  <c r="A2101" i="1"/>
  <c r="K2100" i="1"/>
  <c r="I2100" i="1"/>
  <c r="G2100" i="1"/>
  <c r="F2100" i="1"/>
  <c r="E2100" i="1"/>
  <c r="D2100" i="1"/>
  <c r="A2100" i="1"/>
  <c r="K2099" i="1"/>
  <c r="I2099" i="1"/>
  <c r="G2099" i="1"/>
  <c r="F2099" i="1"/>
  <c r="E2099" i="1"/>
  <c r="D2099" i="1"/>
  <c r="A2099" i="1"/>
  <c r="K2098" i="1"/>
  <c r="I2098" i="1"/>
  <c r="G2098" i="1"/>
  <c r="F2098" i="1"/>
  <c r="E2098" i="1"/>
  <c r="D2098" i="1"/>
  <c r="A2098" i="1"/>
  <c r="K2097" i="1"/>
  <c r="I2097" i="1"/>
  <c r="G2097" i="1"/>
  <c r="F2097" i="1"/>
  <c r="E2097" i="1"/>
  <c r="D2097" i="1"/>
  <c r="A2097" i="1"/>
  <c r="K2096" i="1"/>
  <c r="I2096" i="1"/>
  <c r="G2096" i="1"/>
  <c r="F2096" i="1"/>
  <c r="E2096" i="1"/>
  <c r="D2096" i="1"/>
  <c r="A2096" i="1"/>
  <c r="K2095" i="1"/>
  <c r="I2095" i="1"/>
  <c r="G2095" i="1"/>
  <c r="F2095" i="1"/>
  <c r="E2095" i="1"/>
  <c r="D2095" i="1"/>
  <c r="A2095" i="1"/>
  <c r="K2094" i="1"/>
  <c r="I2094" i="1"/>
  <c r="G2094" i="1"/>
  <c r="F2094" i="1"/>
  <c r="E2094" i="1"/>
  <c r="D2094" i="1"/>
  <c r="A2094" i="1"/>
  <c r="K2093" i="1"/>
  <c r="I2093" i="1"/>
  <c r="G2093" i="1"/>
  <c r="F2093" i="1"/>
  <c r="E2093" i="1"/>
  <c r="D2093" i="1"/>
  <c r="A2093" i="1"/>
  <c r="K2092" i="1"/>
  <c r="I2092" i="1"/>
  <c r="G2092" i="1"/>
  <c r="F2092" i="1"/>
  <c r="E2092" i="1"/>
  <c r="D2092" i="1"/>
  <c r="A2092" i="1"/>
  <c r="K2091" i="1"/>
  <c r="I2091" i="1"/>
  <c r="G2091" i="1"/>
  <c r="F2091" i="1"/>
  <c r="E2091" i="1"/>
  <c r="D2091" i="1"/>
  <c r="A2091" i="1"/>
  <c r="K2090" i="1"/>
  <c r="I2090" i="1"/>
  <c r="G2090" i="1"/>
  <c r="F2090" i="1"/>
  <c r="E2090" i="1"/>
  <c r="D2090" i="1"/>
  <c r="A2090" i="1"/>
  <c r="K2089" i="1"/>
  <c r="I2089" i="1"/>
  <c r="G2089" i="1"/>
  <c r="F2089" i="1"/>
  <c r="E2089" i="1"/>
  <c r="D2089" i="1"/>
  <c r="A2089" i="1"/>
  <c r="K2088" i="1"/>
  <c r="I2088" i="1"/>
  <c r="G2088" i="1"/>
  <c r="F2088" i="1"/>
  <c r="E2088" i="1"/>
  <c r="D2088" i="1"/>
  <c r="A2088" i="1"/>
  <c r="K2087" i="1"/>
  <c r="I2087" i="1"/>
  <c r="G2087" i="1"/>
  <c r="F2087" i="1"/>
  <c r="E2087" i="1"/>
  <c r="D2087" i="1"/>
  <c r="A2087" i="1"/>
  <c r="K2086" i="1"/>
  <c r="I2086" i="1"/>
  <c r="G2086" i="1"/>
  <c r="F2086" i="1"/>
  <c r="E2086" i="1"/>
  <c r="D2086" i="1"/>
  <c r="A2086" i="1"/>
  <c r="K2085" i="1"/>
  <c r="I2085" i="1"/>
  <c r="G2085" i="1"/>
  <c r="F2085" i="1"/>
  <c r="E2085" i="1"/>
  <c r="D2085" i="1"/>
  <c r="A2085" i="1"/>
  <c r="K2084" i="1"/>
  <c r="I2084" i="1"/>
  <c r="G2084" i="1"/>
  <c r="F2084" i="1"/>
  <c r="E2084" i="1"/>
  <c r="D2084" i="1"/>
  <c r="A2084" i="1"/>
  <c r="K2083" i="1"/>
  <c r="I2083" i="1"/>
  <c r="G2083" i="1"/>
  <c r="F2083" i="1"/>
  <c r="E2083" i="1"/>
  <c r="D2083" i="1"/>
  <c r="A2083" i="1"/>
  <c r="K2082" i="1"/>
  <c r="I2082" i="1"/>
  <c r="G2082" i="1"/>
  <c r="F2082" i="1"/>
  <c r="E2082" i="1"/>
  <c r="D2082" i="1"/>
  <c r="A2082" i="1"/>
  <c r="K2081" i="1"/>
  <c r="I2081" i="1"/>
  <c r="G2081" i="1"/>
  <c r="F2081" i="1"/>
  <c r="E2081" i="1"/>
  <c r="D2081" i="1"/>
  <c r="A2081" i="1"/>
  <c r="K2080" i="1"/>
  <c r="I2080" i="1"/>
  <c r="G2080" i="1"/>
  <c r="F2080" i="1"/>
  <c r="E2080" i="1"/>
  <c r="D2080" i="1"/>
  <c r="A2080" i="1"/>
  <c r="K2079" i="1"/>
  <c r="I2079" i="1"/>
  <c r="G2079" i="1"/>
  <c r="F2079" i="1"/>
  <c r="E2079" i="1"/>
  <c r="D2079" i="1"/>
  <c r="A2079" i="1"/>
  <c r="K2078" i="1"/>
  <c r="I2078" i="1"/>
  <c r="G2078" i="1"/>
  <c r="F2078" i="1"/>
  <c r="E2078" i="1"/>
  <c r="D2078" i="1"/>
  <c r="A2078" i="1"/>
  <c r="K2077" i="1"/>
  <c r="I2077" i="1"/>
  <c r="G2077" i="1"/>
  <c r="F2077" i="1"/>
  <c r="E2077" i="1"/>
  <c r="D2077" i="1"/>
  <c r="A2077" i="1"/>
  <c r="K2076" i="1"/>
  <c r="I2076" i="1"/>
  <c r="G2076" i="1"/>
  <c r="F2076" i="1"/>
  <c r="E2076" i="1"/>
  <c r="D2076" i="1"/>
  <c r="A2076" i="1"/>
  <c r="K2075" i="1"/>
  <c r="I2075" i="1"/>
  <c r="G2075" i="1"/>
  <c r="F2075" i="1"/>
  <c r="E2075" i="1"/>
  <c r="D2075" i="1"/>
  <c r="A2075" i="1"/>
  <c r="K2074" i="1"/>
  <c r="I2074" i="1"/>
  <c r="G2074" i="1"/>
  <c r="F2074" i="1"/>
  <c r="E2074" i="1"/>
  <c r="D2074" i="1"/>
  <c r="A2074" i="1"/>
  <c r="K2073" i="1"/>
  <c r="I2073" i="1"/>
  <c r="G2073" i="1"/>
  <c r="F2073" i="1"/>
  <c r="E2073" i="1"/>
  <c r="D2073" i="1"/>
  <c r="A2073" i="1"/>
  <c r="K2072" i="1"/>
  <c r="I2072" i="1"/>
  <c r="G2072" i="1"/>
  <c r="F2072" i="1"/>
  <c r="E2072" i="1"/>
  <c r="D2072" i="1"/>
  <c r="A2072" i="1"/>
  <c r="K2071" i="1"/>
  <c r="I2071" i="1"/>
  <c r="G2071" i="1"/>
  <c r="F2071" i="1"/>
  <c r="E2071" i="1"/>
  <c r="D2071" i="1"/>
  <c r="A2071" i="1"/>
  <c r="K2070" i="1"/>
  <c r="I2070" i="1"/>
  <c r="G2070" i="1"/>
  <c r="F2070" i="1"/>
  <c r="E2070" i="1"/>
  <c r="D2070" i="1"/>
  <c r="A2070" i="1"/>
  <c r="K2069" i="1"/>
  <c r="I2069" i="1"/>
  <c r="G2069" i="1"/>
  <c r="F2069" i="1"/>
  <c r="E2069" i="1"/>
  <c r="D2069" i="1"/>
  <c r="A2069" i="1"/>
  <c r="K2068" i="1"/>
  <c r="I2068" i="1"/>
  <c r="G2068" i="1"/>
  <c r="F2068" i="1"/>
  <c r="E2068" i="1"/>
  <c r="D2068" i="1"/>
  <c r="A2068" i="1"/>
  <c r="K2067" i="1"/>
  <c r="I2067" i="1"/>
  <c r="G2067" i="1"/>
  <c r="F2067" i="1"/>
  <c r="E2067" i="1"/>
  <c r="D2067" i="1"/>
  <c r="A2067" i="1"/>
  <c r="K2066" i="1"/>
  <c r="I2066" i="1"/>
  <c r="G2066" i="1"/>
  <c r="F2066" i="1"/>
  <c r="E2066" i="1"/>
  <c r="D2066" i="1"/>
  <c r="A2066" i="1"/>
  <c r="K2065" i="1"/>
  <c r="I2065" i="1"/>
  <c r="G2065" i="1"/>
  <c r="F2065" i="1"/>
  <c r="E2065" i="1"/>
  <c r="D2065" i="1"/>
  <c r="A2065" i="1"/>
  <c r="K2064" i="1"/>
  <c r="I2064" i="1"/>
  <c r="G2064" i="1"/>
  <c r="F2064" i="1"/>
  <c r="E2064" i="1"/>
  <c r="D2064" i="1"/>
  <c r="A2064" i="1"/>
  <c r="K2063" i="1"/>
  <c r="I2063" i="1"/>
  <c r="G2063" i="1"/>
  <c r="F2063" i="1"/>
  <c r="E2063" i="1"/>
  <c r="D2063" i="1"/>
  <c r="A2063" i="1"/>
  <c r="K2062" i="1"/>
  <c r="I2062" i="1"/>
  <c r="G2062" i="1"/>
  <c r="F2062" i="1"/>
  <c r="E2062" i="1"/>
  <c r="D2062" i="1"/>
  <c r="A2062" i="1"/>
  <c r="K2061" i="1"/>
  <c r="I2061" i="1"/>
  <c r="G2061" i="1"/>
  <c r="F2061" i="1"/>
  <c r="E2061" i="1"/>
  <c r="D2061" i="1"/>
  <c r="A2061" i="1"/>
  <c r="K2060" i="1"/>
  <c r="I2060" i="1"/>
  <c r="G2060" i="1"/>
  <c r="F2060" i="1"/>
  <c r="E2060" i="1"/>
  <c r="D2060" i="1"/>
  <c r="A2060" i="1"/>
  <c r="K2059" i="1"/>
  <c r="I2059" i="1"/>
  <c r="G2059" i="1"/>
  <c r="F2059" i="1"/>
  <c r="E2059" i="1"/>
  <c r="D2059" i="1"/>
  <c r="A2059" i="1"/>
  <c r="K2058" i="1"/>
  <c r="I2058" i="1"/>
  <c r="G2058" i="1"/>
  <c r="F2058" i="1"/>
  <c r="E2058" i="1"/>
  <c r="D2058" i="1"/>
  <c r="A2058" i="1"/>
  <c r="K2057" i="1"/>
  <c r="I2057" i="1"/>
  <c r="G2057" i="1"/>
  <c r="F2057" i="1"/>
  <c r="E2057" i="1"/>
  <c r="D2057" i="1"/>
  <c r="A2057" i="1"/>
  <c r="K2056" i="1"/>
  <c r="I2056" i="1"/>
  <c r="G2056" i="1"/>
  <c r="F2056" i="1"/>
  <c r="E2056" i="1"/>
  <c r="D2056" i="1"/>
  <c r="A2056" i="1"/>
  <c r="K2055" i="1"/>
  <c r="I2055" i="1"/>
  <c r="G2055" i="1"/>
  <c r="F2055" i="1"/>
  <c r="E2055" i="1"/>
  <c r="D2055" i="1"/>
  <c r="A2055" i="1"/>
  <c r="K2054" i="1"/>
  <c r="I2054" i="1"/>
  <c r="G2054" i="1"/>
  <c r="F2054" i="1"/>
  <c r="E2054" i="1"/>
  <c r="D2054" i="1"/>
  <c r="A2054" i="1"/>
  <c r="K2053" i="1"/>
  <c r="I2053" i="1"/>
  <c r="G2053" i="1"/>
  <c r="F2053" i="1"/>
  <c r="E2053" i="1"/>
  <c r="D2053" i="1"/>
  <c r="A2053" i="1"/>
  <c r="K2052" i="1"/>
  <c r="I2052" i="1"/>
  <c r="G2052" i="1"/>
  <c r="F2052" i="1"/>
  <c r="E2052" i="1"/>
  <c r="D2052" i="1"/>
  <c r="A2052" i="1"/>
  <c r="K2051" i="1"/>
  <c r="I2051" i="1"/>
  <c r="G2051" i="1"/>
  <c r="F2051" i="1"/>
  <c r="E2051" i="1"/>
  <c r="D2051" i="1"/>
  <c r="A2051" i="1"/>
  <c r="K2050" i="1"/>
  <c r="I2050" i="1"/>
  <c r="G2050" i="1"/>
  <c r="F2050" i="1"/>
  <c r="E2050" i="1"/>
  <c r="D2050" i="1"/>
  <c r="A2050" i="1"/>
  <c r="K2049" i="1"/>
  <c r="I2049" i="1"/>
  <c r="G2049" i="1"/>
  <c r="F2049" i="1"/>
  <c r="E2049" i="1"/>
  <c r="D2049" i="1"/>
  <c r="A2049" i="1"/>
  <c r="K2048" i="1"/>
  <c r="I2048" i="1"/>
  <c r="G2048" i="1"/>
  <c r="F2048" i="1"/>
  <c r="E2048" i="1"/>
  <c r="D2048" i="1"/>
  <c r="A2048" i="1"/>
  <c r="K2047" i="1"/>
  <c r="I2047" i="1"/>
  <c r="G2047" i="1"/>
  <c r="F2047" i="1"/>
  <c r="E2047" i="1"/>
  <c r="D2047" i="1"/>
  <c r="A2047" i="1"/>
  <c r="K2046" i="1"/>
  <c r="I2046" i="1"/>
  <c r="G2046" i="1"/>
  <c r="F2046" i="1"/>
  <c r="E2046" i="1"/>
  <c r="D2046" i="1"/>
  <c r="A2046" i="1"/>
  <c r="K2045" i="1"/>
  <c r="I2045" i="1"/>
  <c r="G2045" i="1"/>
  <c r="F2045" i="1"/>
  <c r="E2045" i="1"/>
  <c r="D2045" i="1"/>
  <c r="A2045" i="1"/>
  <c r="K2044" i="1"/>
  <c r="I2044" i="1"/>
  <c r="G2044" i="1"/>
  <c r="F2044" i="1"/>
  <c r="E2044" i="1"/>
  <c r="D2044" i="1"/>
  <c r="A2044" i="1"/>
  <c r="K2043" i="1"/>
  <c r="I2043" i="1"/>
  <c r="G2043" i="1"/>
  <c r="F2043" i="1"/>
  <c r="E2043" i="1"/>
  <c r="D2043" i="1"/>
  <c r="A2043" i="1"/>
  <c r="K2042" i="1"/>
  <c r="I2042" i="1"/>
  <c r="G2042" i="1"/>
  <c r="F2042" i="1"/>
  <c r="E2042" i="1"/>
  <c r="D2042" i="1"/>
  <c r="A2042" i="1"/>
  <c r="K2041" i="1"/>
  <c r="I2041" i="1"/>
  <c r="G2041" i="1"/>
  <c r="F2041" i="1"/>
  <c r="E2041" i="1"/>
  <c r="D2041" i="1"/>
  <c r="A2041" i="1"/>
  <c r="K2040" i="1"/>
  <c r="I2040" i="1"/>
  <c r="G2040" i="1"/>
  <c r="F2040" i="1"/>
  <c r="E2040" i="1"/>
  <c r="D2040" i="1"/>
  <c r="A2040" i="1"/>
  <c r="K2039" i="1"/>
  <c r="I2039" i="1"/>
  <c r="G2039" i="1"/>
  <c r="F2039" i="1"/>
  <c r="E2039" i="1"/>
  <c r="D2039" i="1"/>
  <c r="A2039" i="1"/>
  <c r="K2038" i="1"/>
  <c r="I2038" i="1"/>
  <c r="G2038" i="1"/>
  <c r="F2038" i="1"/>
  <c r="E2038" i="1"/>
  <c r="D2038" i="1"/>
  <c r="A2038" i="1"/>
  <c r="K2037" i="1"/>
  <c r="I2037" i="1"/>
  <c r="G2037" i="1"/>
  <c r="F2037" i="1"/>
  <c r="E2037" i="1"/>
  <c r="D2037" i="1"/>
  <c r="A2037" i="1"/>
  <c r="K2036" i="1"/>
  <c r="I2036" i="1"/>
  <c r="G2036" i="1"/>
  <c r="F2036" i="1"/>
  <c r="E2036" i="1"/>
  <c r="D2036" i="1"/>
  <c r="A2036" i="1"/>
  <c r="K2035" i="1"/>
  <c r="I2035" i="1"/>
  <c r="G2035" i="1"/>
  <c r="F2035" i="1"/>
  <c r="E2035" i="1"/>
  <c r="D2035" i="1"/>
  <c r="A2035" i="1"/>
  <c r="K2034" i="1"/>
  <c r="I2034" i="1"/>
  <c r="G2034" i="1"/>
  <c r="F2034" i="1"/>
  <c r="E2034" i="1"/>
  <c r="D2034" i="1"/>
  <c r="A2034" i="1"/>
  <c r="K2033" i="1"/>
  <c r="I2033" i="1"/>
  <c r="G2033" i="1"/>
  <c r="F2033" i="1"/>
  <c r="E2033" i="1"/>
  <c r="D2033" i="1"/>
  <c r="A2033" i="1"/>
  <c r="K2032" i="1"/>
  <c r="I2032" i="1"/>
  <c r="G2032" i="1"/>
  <c r="F2032" i="1"/>
  <c r="E2032" i="1"/>
  <c r="D2032" i="1"/>
  <c r="A2032" i="1"/>
  <c r="K2031" i="1"/>
  <c r="I2031" i="1"/>
  <c r="G2031" i="1"/>
  <c r="F2031" i="1"/>
  <c r="E2031" i="1"/>
  <c r="D2031" i="1"/>
  <c r="A2031" i="1"/>
  <c r="K2030" i="1"/>
  <c r="I2030" i="1"/>
  <c r="G2030" i="1"/>
  <c r="F2030" i="1"/>
  <c r="E2030" i="1"/>
  <c r="D2030" i="1"/>
  <c r="A2030" i="1"/>
  <c r="K2029" i="1"/>
  <c r="I2029" i="1"/>
  <c r="G2029" i="1"/>
  <c r="F2029" i="1"/>
  <c r="E2029" i="1"/>
  <c r="D2029" i="1"/>
  <c r="A2029" i="1"/>
  <c r="K2028" i="1"/>
  <c r="I2028" i="1"/>
  <c r="G2028" i="1"/>
  <c r="F2028" i="1"/>
  <c r="E2028" i="1"/>
  <c r="D2028" i="1"/>
  <c r="A2028" i="1"/>
  <c r="K2027" i="1"/>
  <c r="I2027" i="1"/>
  <c r="G2027" i="1"/>
  <c r="F2027" i="1"/>
  <c r="E2027" i="1"/>
  <c r="D2027" i="1"/>
  <c r="A2027" i="1"/>
  <c r="K2026" i="1"/>
  <c r="I2026" i="1"/>
  <c r="G2026" i="1"/>
  <c r="F2026" i="1"/>
  <c r="E2026" i="1"/>
  <c r="D2026" i="1"/>
  <c r="A2026" i="1"/>
  <c r="K2025" i="1"/>
  <c r="I2025" i="1"/>
  <c r="G2025" i="1"/>
  <c r="F2025" i="1"/>
  <c r="E2025" i="1"/>
  <c r="D2025" i="1"/>
  <c r="A2025" i="1"/>
  <c r="K2024" i="1"/>
  <c r="I2024" i="1"/>
  <c r="G2024" i="1"/>
  <c r="F2024" i="1"/>
  <c r="E2024" i="1"/>
  <c r="D2024" i="1"/>
  <c r="A2024" i="1"/>
  <c r="K2023" i="1"/>
  <c r="I2023" i="1"/>
  <c r="G2023" i="1"/>
  <c r="F2023" i="1"/>
  <c r="E2023" i="1"/>
  <c r="D2023" i="1"/>
  <c r="A2023" i="1"/>
  <c r="K2022" i="1"/>
  <c r="I2022" i="1"/>
  <c r="G2022" i="1"/>
  <c r="F2022" i="1"/>
  <c r="E2022" i="1"/>
  <c r="D2022" i="1"/>
  <c r="A2022" i="1"/>
  <c r="K2021" i="1"/>
  <c r="I2021" i="1"/>
  <c r="G2021" i="1"/>
  <c r="F2021" i="1"/>
  <c r="E2021" i="1"/>
  <c r="D2021" i="1"/>
  <c r="A2021" i="1"/>
  <c r="K2020" i="1"/>
  <c r="I2020" i="1"/>
  <c r="G2020" i="1"/>
  <c r="F2020" i="1"/>
  <c r="E2020" i="1"/>
  <c r="D2020" i="1"/>
  <c r="A2020" i="1"/>
  <c r="K2019" i="1"/>
  <c r="I2019" i="1"/>
  <c r="G2019" i="1"/>
  <c r="F2019" i="1"/>
  <c r="E2019" i="1"/>
  <c r="D2019" i="1"/>
  <c r="A2019" i="1"/>
  <c r="K2018" i="1"/>
  <c r="I2018" i="1"/>
  <c r="G2018" i="1"/>
  <c r="F2018" i="1"/>
  <c r="E2018" i="1"/>
  <c r="D2018" i="1"/>
  <c r="A2018" i="1"/>
  <c r="K2017" i="1"/>
  <c r="I2017" i="1"/>
  <c r="G2017" i="1"/>
  <c r="F2017" i="1"/>
  <c r="E2017" i="1"/>
  <c r="D2017" i="1"/>
  <c r="A2017" i="1"/>
  <c r="K2016" i="1"/>
  <c r="I2016" i="1"/>
  <c r="G2016" i="1"/>
  <c r="F2016" i="1"/>
  <c r="E2016" i="1"/>
  <c r="D2016" i="1"/>
  <c r="A2016" i="1"/>
  <c r="K2015" i="1"/>
  <c r="I2015" i="1"/>
  <c r="G2015" i="1"/>
  <c r="F2015" i="1"/>
  <c r="E2015" i="1"/>
  <c r="D2015" i="1"/>
  <c r="A2015" i="1"/>
  <c r="K2014" i="1"/>
  <c r="I2014" i="1"/>
  <c r="G2014" i="1"/>
  <c r="F2014" i="1"/>
  <c r="E2014" i="1"/>
  <c r="D2014" i="1"/>
  <c r="A2014" i="1"/>
  <c r="K2013" i="1"/>
  <c r="I2013" i="1"/>
  <c r="G2013" i="1"/>
  <c r="F2013" i="1"/>
  <c r="E2013" i="1"/>
  <c r="D2013" i="1"/>
  <c r="A2013" i="1"/>
  <c r="K2012" i="1"/>
  <c r="I2012" i="1"/>
  <c r="G2012" i="1"/>
  <c r="F2012" i="1"/>
  <c r="E2012" i="1"/>
  <c r="D2012" i="1"/>
  <c r="A2012" i="1"/>
  <c r="K2011" i="1"/>
  <c r="I2011" i="1"/>
  <c r="G2011" i="1"/>
  <c r="F2011" i="1"/>
  <c r="E2011" i="1"/>
  <c r="D2011" i="1"/>
  <c r="A2011" i="1"/>
  <c r="K2010" i="1"/>
  <c r="I2010" i="1"/>
  <c r="G2010" i="1"/>
  <c r="F2010" i="1"/>
  <c r="E2010" i="1"/>
  <c r="D2010" i="1"/>
  <c r="A2010" i="1"/>
  <c r="K2009" i="1"/>
  <c r="I2009" i="1"/>
  <c r="G2009" i="1"/>
  <c r="F2009" i="1"/>
  <c r="E2009" i="1"/>
  <c r="D2009" i="1"/>
  <c r="A2009" i="1"/>
  <c r="K2008" i="1"/>
  <c r="I2008" i="1"/>
  <c r="G2008" i="1"/>
  <c r="F2008" i="1"/>
  <c r="E2008" i="1"/>
  <c r="D2008" i="1"/>
  <c r="A2008" i="1"/>
  <c r="K2007" i="1"/>
  <c r="I2007" i="1"/>
  <c r="G2007" i="1"/>
  <c r="F2007" i="1"/>
  <c r="E2007" i="1"/>
  <c r="D2007" i="1"/>
  <c r="A2007" i="1"/>
  <c r="K2006" i="1"/>
  <c r="I2006" i="1"/>
  <c r="G2006" i="1"/>
  <c r="F2006" i="1"/>
  <c r="E2006" i="1"/>
  <c r="D2006" i="1"/>
  <c r="A2006" i="1"/>
  <c r="K2005" i="1"/>
  <c r="I2005" i="1"/>
  <c r="G2005" i="1"/>
  <c r="F2005" i="1"/>
  <c r="E2005" i="1"/>
  <c r="D2005" i="1"/>
  <c r="A2005" i="1"/>
  <c r="K2004" i="1"/>
  <c r="I2004" i="1"/>
  <c r="G2004" i="1"/>
  <c r="F2004" i="1"/>
  <c r="E2004" i="1"/>
  <c r="D2004" i="1"/>
  <c r="A2004" i="1"/>
  <c r="K2003" i="1"/>
  <c r="I2003" i="1"/>
  <c r="G2003" i="1"/>
  <c r="F2003" i="1"/>
  <c r="E2003" i="1"/>
  <c r="D2003" i="1"/>
  <c r="A2003" i="1"/>
  <c r="K2002" i="1"/>
  <c r="I2002" i="1"/>
  <c r="G2002" i="1"/>
  <c r="F2002" i="1"/>
  <c r="E2002" i="1"/>
  <c r="D2002" i="1"/>
  <c r="A2002" i="1"/>
  <c r="K2001" i="1"/>
  <c r="I2001" i="1"/>
  <c r="G2001" i="1"/>
  <c r="F2001" i="1"/>
  <c r="E2001" i="1"/>
  <c r="D2001" i="1"/>
  <c r="A2001" i="1"/>
  <c r="K2000" i="1"/>
  <c r="I2000" i="1"/>
  <c r="G2000" i="1"/>
  <c r="F2000" i="1"/>
  <c r="E2000" i="1"/>
  <c r="D2000" i="1"/>
  <c r="A2000" i="1"/>
  <c r="K1999" i="1"/>
  <c r="I1999" i="1"/>
  <c r="G1999" i="1"/>
  <c r="F1999" i="1"/>
  <c r="E1999" i="1"/>
  <c r="D1999" i="1"/>
  <c r="A1999" i="1"/>
  <c r="K1998" i="1"/>
  <c r="I1998" i="1"/>
  <c r="G1998" i="1"/>
  <c r="F1998" i="1"/>
  <c r="E1998" i="1"/>
  <c r="D1998" i="1"/>
  <c r="A1998" i="1"/>
  <c r="K1997" i="1"/>
  <c r="I1997" i="1"/>
  <c r="G1997" i="1"/>
  <c r="F1997" i="1"/>
  <c r="E1997" i="1"/>
  <c r="D1997" i="1"/>
  <c r="A1997" i="1"/>
  <c r="K1996" i="1"/>
  <c r="I1996" i="1"/>
  <c r="G1996" i="1"/>
  <c r="F1996" i="1"/>
  <c r="E1996" i="1"/>
  <c r="D1996" i="1"/>
  <c r="A1996" i="1"/>
  <c r="K1995" i="1"/>
  <c r="I1995" i="1"/>
  <c r="G1995" i="1"/>
  <c r="F1995" i="1"/>
  <c r="E1995" i="1"/>
  <c r="D1995" i="1"/>
  <c r="A1995" i="1"/>
  <c r="K1994" i="1"/>
  <c r="I1994" i="1"/>
  <c r="G1994" i="1"/>
  <c r="F1994" i="1"/>
  <c r="E1994" i="1"/>
  <c r="D1994" i="1"/>
  <c r="A1994" i="1"/>
  <c r="K1993" i="1"/>
  <c r="I1993" i="1"/>
  <c r="G1993" i="1"/>
  <c r="F1993" i="1"/>
  <c r="E1993" i="1"/>
  <c r="D1993" i="1"/>
  <c r="A1993" i="1"/>
  <c r="K1992" i="1"/>
  <c r="I1992" i="1"/>
  <c r="G1992" i="1"/>
  <c r="F1992" i="1"/>
  <c r="E1992" i="1"/>
  <c r="D1992" i="1"/>
  <c r="A1992" i="1"/>
  <c r="K1991" i="1"/>
  <c r="I1991" i="1"/>
  <c r="G1991" i="1"/>
  <c r="F1991" i="1"/>
  <c r="E1991" i="1"/>
  <c r="D1991" i="1"/>
  <c r="A1991" i="1"/>
  <c r="K1990" i="1"/>
  <c r="I1990" i="1"/>
  <c r="G1990" i="1"/>
  <c r="F1990" i="1"/>
  <c r="E1990" i="1"/>
  <c r="D1990" i="1"/>
  <c r="A1990" i="1"/>
  <c r="K1989" i="1"/>
  <c r="I1989" i="1"/>
  <c r="G1989" i="1"/>
  <c r="F1989" i="1"/>
  <c r="E1989" i="1"/>
  <c r="D1989" i="1"/>
  <c r="A1989" i="1"/>
  <c r="K1988" i="1"/>
  <c r="I1988" i="1"/>
  <c r="G1988" i="1"/>
  <c r="F1988" i="1"/>
  <c r="E1988" i="1"/>
  <c r="D1988" i="1"/>
  <c r="A1988" i="1"/>
  <c r="K1987" i="1"/>
  <c r="I1987" i="1"/>
  <c r="G1987" i="1"/>
  <c r="F1987" i="1"/>
  <c r="E1987" i="1"/>
  <c r="D1987" i="1"/>
  <c r="A1987" i="1"/>
  <c r="K1986" i="1"/>
  <c r="I1986" i="1"/>
  <c r="G1986" i="1"/>
  <c r="F1986" i="1"/>
  <c r="E1986" i="1"/>
  <c r="D1986" i="1"/>
  <c r="A1986" i="1"/>
  <c r="K1985" i="1"/>
  <c r="I1985" i="1"/>
  <c r="G1985" i="1"/>
  <c r="F1985" i="1"/>
  <c r="E1985" i="1"/>
  <c r="D1985" i="1"/>
  <c r="A1985" i="1"/>
  <c r="K1984" i="1"/>
  <c r="I1984" i="1"/>
  <c r="G1984" i="1"/>
  <c r="F1984" i="1"/>
  <c r="E1984" i="1"/>
  <c r="D1984" i="1"/>
  <c r="A1984" i="1"/>
  <c r="K1983" i="1"/>
  <c r="I1983" i="1"/>
  <c r="G1983" i="1"/>
  <c r="F1983" i="1"/>
  <c r="E1983" i="1"/>
  <c r="D1983" i="1"/>
  <c r="A1983" i="1"/>
  <c r="K1982" i="1"/>
  <c r="I1982" i="1"/>
  <c r="G1982" i="1"/>
  <c r="F1982" i="1"/>
  <c r="E1982" i="1"/>
  <c r="D1982" i="1"/>
  <c r="A1982" i="1"/>
  <c r="K1981" i="1"/>
  <c r="I1981" i="1"/>
  <c r="G1981" i="1"/>
  <c r="F1981" i="1"/>
  <c r="E1981" i="1"/>
  <c r="D1981" i="1"/>
  <c r="A1981" i="1"/>
  <c r="K1980" i="1"/>
  <c r="I1980" i="1"/>
  <c r="G1980" i="1"/>
  <c r="F1980" i="1"/>
  <c r="E1980" i="1"/>
  <c r="D1980" i="1"/>
  <c r="A1980" i="1"/>
  <c r="K1979" i="1"/>
  <c r="I1979" i="1"/>
  <c r="G1979" i="1"/>
  <c r="F1979" i="1"/>
  <c r="E1979" i="1"/>
  <c r="D1979" i="1"/>
  <c r="A1979" i="1"/>
  <c r="K1978" i="1"/>
  <c r="I1978" i="1"/>
  <c r="G1978" i="1"/>
  <c r="F1978" i="1"/>
  <c r="E1978" i="1"/>
  <c r="D1978" i="1"/>
  <c r="A1978" i="1"/>
  <c r="K1977" i="1"/>
  <c r="I1977" i="1"/>
  <c r="G1977" i="1"/>
  <c r="F1977" i="1"/>
  <c r="E1977" i="1"/>
  <c r="D1977" i="1"/>
  <c r="A1977" i="1"/>
  <c r="K1976" i="1"/>
  <c r="I1976" i="1"/>
  <c r="G1976" i="1"/>
  <c r="F1976" i="1"/>
  <c r="E1976" i="1"/>
  <c r="D1976" i="1"/>
  <c r="A1976" i="1"/>
  <c r="K1975" i="1"/>
  <c r="I1975" i="1"/>
  <c r="G1975" i="1"/>
  <c r="F1975" i="1"/>
  <c r="E1975" i="1"/>
  <c r="D1975" i="1"/>
  <c r="A1975" i="1"/>
  <c r="K1974" i="1"/>
  <c r="I1974" i="1"/>
  <c r="G1974" i="1"/>
  <c r="F1974" i="1"/>
  <c r="E1974" i="1"/>
  <c r="D1974" i="1"/>
  <c r="A1974" i="1"/>
  <c r="K1973" i="1"/>
  <c r="I1973" i="1"/>
  <c r="G1973" i="1"/>
  <c r="F1973" i="1"/>
  <c r="E1973" i="1"/>
  <c r="D1973" i="1"/>
  <c r="A1973" i="1"/>
  <c r="K1972" i="1"/>
  <c r="I1972" i="1"/>
  <c r="G1972" i="1"/>
  <c r="F1972" i="1"/>
  <c r="E1972" i="1"/>
  <c r="D1972" i="1"/>
  <c r="A1972" i="1"/>
  <c r="K1971" i="1"/>
  <c r="I1971" i="1"/>
  <c r="G1971" i="1"/>
  <c r="F1971" i="1"/>
  <c r="E1971" i="1"/>
  <c r="D1971" i="1"/>
  <c r="A1971" i="1"/>
  <c r="K1970" i="1"/>
  <c r="I1970" i="1"/>
  <c r="G1970" i="1"/>
  <c r="F1970" i="1"/>
  <c r="E1970" i="1"/>
  <c r="D1970" i="1"/>
  <c r="A1970" i="1"/>
  <c r="K1969" i="1"/>
  <c r="I1969" i="1"/>
  <c r="G1969" i="1"/>
  <c r="F1969" i="1"/>
  <c r="E1969" i="1"/>
  <c r="D1969" i="1"/>
  <c r="A1969" i="1"/>
  <c r="K1968" i="1"/>
  <c r="I1968" i="1"/>
  <c r="G1968" i="1"/>
  <c r="F1968" i="1"/>
  <c r="E1968" i="1"/>
  <c r="D1968" i="1"/>
  <c r="A1968" i="1"/>
  <c r="K1967" i="1"/>
  <c r="I1967" i="1"/>
  <c r="G1967" i="1"/>
  <c r="F1967" i="1"/>
  <c r="E1967" i="1"/>
  <c r="D1967" i="1"/>
  <c r="A1967" i="1"/>
  <c r="K1966" i="1"/>
  <c r="I1966" i="1"/>
  <c r="G1966" i="1"/>
  <c r="F1966" i="1"/>
  <c r="E1966" i="1"/>
  <c r="D1966" i="1"/>
  <c r="A1966" i="1"/>
  <c r="K1965" i="1"/>
  <c r="I1965" i="1"/>
  <c r="G1965" i="1"/>
  <c r="F1965" i="1"/>
  <c r="E1965" i="1"/>
  <c r="D1965" i="1"/>
  <c r="A1965" i="1"/>
  <c r="K1964" i="1"/>
  <c r="I1964" i="1"/>
  <c r="G1964" i="1"/>
  <c r="F1964" i="1"/>
  <c r="E1964" i="1"/>
  <c r="D1964" i="1"/>
  <c r="A1964" i="1"/>
  <c r="K1963" i="1"/>
  <c r="I1963" i="1"/>
  <c r="G1963" i="1"/>
  <c r="F1963" i="1"/>
  <c r="E1963" i="1"/>
  <c r="D1963" i="1"/>
  <c r="A1963" i="1"/>
  <c r="K1962" i="1"/>
  <c r="I1962" i="1"/>
  <c r="G1962" i="1"/>
  <c r="F1962" i="1"/>
  <c r="E1962" i="1"/>
  <c r="D1962" i="1"/>
  <c r="A1962" i="1"/>
  <c r="K1961" i="1"/>
  <c r="I1961" i="1"/>
  <c r="G1961" i="1"/>
  <c r="F1961" i="1"/>
  <c r="E1961" i="1"/>
  <c r="D1961" i="1"/>
  <c r="A1961" i="1"/>
  <c r="K1960" i="1"/>
  <c r="I1960" i="1"/>
  <c r="G1960" i="1"/>
  <c r="F1960" i="1"/>
  <c r="E1960" i="1"/>
  <c r="D1960" i="1"/>
  <c r="A1960" i="1"/>
  <c r="K1959" i="1"/>
  <c r="I1959" i="1"/>
  <c r="G1959" i="1"/>
  <c r="F1959" i="1"/>
  <c r="E1959" i="1"/>
  <c r="D1959" i="1"/>
  <c r="A1959" i="1"/>
  <c r="K1958" i="1"/>
  <c r="I1958" i="1"/>
  <c r="G1958" i="1"/>
  <c r="F1958" i="1"/>
  <c r="E1958" i="1"/>
  <c r="D1958" i="1"/>
  <c r="A1958" i="1"/>
  <c r="K1957" i="1"/>
  <c r="I1957" i="1"/>
  <c r="G1957" i="1"/>
  <c r="F1957" i="1"/>
  <c r="E1957" i="1"/>
  <c r="D1957" i="1"/>
  <c r="A1957" i="1"/>
  <c r="K1956" i="1"/>
  <c r="I1956" i="1"/>
  <c r="G1956" i="1"/>
  <c r="F1956" i="1"/>
  <c r="E1956" i="1"/>
  <c r="D1956" i="1"/>
  <c r="A1956" i="1"/>
  <c r="K1955" i="1"/>
  <c r="I1955" i="1"/>
  <c r="G1955" i="1"/>
  <c r="F1955" i="1"/>
  <c r="E1955" i="1"/>
  <c r="D1955" i="1"/>
  <c r="A1955" i="1"/>
  <c r="K1954" i="1"/>
  <c r="I1954" i="1"/>
  <c r="G1954" i="1"/>
  <c r="F1954" i="1"/>
  <c r="E1954" i="1"/>
  <c r="D1954" i="1"/>
  <c r="A1954" i="1"/>
  <c r="K1953" i="1"/>
  <c r="I1953" i="1"/>
  <c r="G1953" i="1"/>
  <c r="F1953" i="1"/>
  <c r="E1953" i="1"/>
  <c r="D1953" i="1"/>
  <c r="A1953" i="1"/>
  <c r="K1952" i="1"/>
  <c r="I1952" i="1"/>
  <c r="G1952" i="1"/>
  <c r="F1952" i="1"/>
  <c r="E1952" i="1"/>
  <c r="D1952" i="1"/>
  <c r="A1952" i="1"/>
  <c r="K1951" i="1"/>
  <c r="I1951" i="1"/>
  <c r="G1951" i="1"/>
  <c r="F1951" i="1"/>
  <c r="E1951" i="1"/>
  <c r="D1951" i="1"/>
  <c r="A1951" i="1"/>
  <c r="K1950" i="1"/>
  <c r="I1950" i="1"/>
  <c r="G1950" i="1"/>
  <c r="F1950" i="1"/>
  <c r="E1950" i="1"/>
  <c r="D1950" i="1"/>
  <c r="A1950" i="1"/>
  <c r="K1949" i="1"/>
  <c r="I1949" i="1"/>
  <c r="G1949" i="1"/>
  <c r="F1949" i="1"/>
  <c r="E1949" i="1"/>
  <c r="D1949" i="1"/>
  <c r="A1949" i="1"/>
  <c r="K1948" i="1"/>
  <c r="I1948" i="1"/>
  <c r="G1948" i="1"/>
  <c r="F1948" i="1"/>
  <c r="E1948" i="1"/>
  <c r="D1948" i="1"/>
  <c r="A1948" i="1"/>
  <c r="K1947" i="1"/>
  <c r="I1947" i="1"/>
  <c r="G1947" i="1"/>
  <c r="F1947" i="1"/>
  <c r="E1947" i="1"/>
  <c r="D1947" i="1"/>
  <c r="A1947" i="1"/>
  <c r="K1946" i="1"/>
  <c r="I1946" i="1"/>
  <c r="G1946" i="1"/>
  <c r="F1946" i="1"/>
  <c r="E1946" i="1"/>
  <c r="D1946" i="1"/>
  <c r="A1946" i="1"/>
  <c r="K1945" i="1"/>
  <c r="I1945" i="1"/>
  <c r="G1945" i="1"/>
  <c r="F1945" i="1"/>
  <c r="E1945" i="1"/>
  <c r="D1945" i="1"/>
  <c r="A1945" i="1"/>
  <c r="K1944" i="1"/>
  <c r="I1944" i="1"/>
  <c r="G1944" i="1"/>
  <c r="F1944" i="1"/>
  <c r="E1944" i="1"/>
  <c r="D1944" i="1"/>
  <c r="A1944" i="1"/>
  <c r="K1943" i="1"/>
  <c r="I1943" i="1"/>
  <c r="G1943" i="1"/>
  <c r="F1943" i="1"/>
  <c r="E1943" i="1"/>
  <c r="D1943" i="1"/>
  <c r="A1943" i="1"/>
  <c r="K1942" i="1"/>
  <c r="I1942" i="1"/>
  <c r="G1942" i="1"/>
  <c r="F1942" i="1"/>
  <c r="E1942" i="1"/>
  <c r="D1942" i="1"/>
  <c r="A1942" i="1"/>
  <c r="K1941" i="1"/>
  <c r="I1941" i="1"/>
  <c r="G1941" i="1"/>
  <c r="F1941" i="1"/>
  <c r="E1941" i="1"/>
  <c r="D1941" i="1"/>
  <c r="A1941" i="1"/>
  <c r="K1940" i="1"/>
  <c r="I1940" i="1"/>
  <c r="G1940" i="1"/>
  <c r="F1940" i="1"/>
  <c r="E1940" i="1"/>
  <c r="D1940" i="1"/>
  <c r="A1940" i="1"/>
  <c r="K1939" i="1"/>
  <c r="I1939" i="1"/>
  <c r="G1939" i="1"/>
  <c r="F1939" i="1"/>
  <c r="E1939" i="1"/>
  <c r="D1939" i="1"/>
  <c r="A1939" i="1"/>
  <c r="K1938" i="1"/>
  <c r="I1938" i="1"/>
  <c r="G1938" i="1"/>
  <c r="F1938" i="1"/>
  <c r="E1938" i="1"/>
  <c r="D1938" i="1"/>
  <c r="A1938" i="1"/>
  <c r="K1937" i="1"/>
  <c r="I1937" i="1"/>
  <c r="G1937" i="1"/>
  <c r="F1937" i="1"/>
  <c r="E1937" i="1"/>
  <c r="D1937" i="1"/>
  <c r="A1937" i="1"/>
  <c r="K1936" i="1"/>
  <c r="I1936" i="1"/>
  <c r="G1936" i="1"/>
  <c r="F1936" i="1"/>
  <c r="E1936" i="1"/>
  <c r="D1936" i="1"/>
  <c r="A1936" i="1"/>
  <c r="K1935" i="1"/>
  <c r="I1935" i="1"/>
  <c r="G1935" i="1"/>
  <c r="F1935" i="1"/>
  <c r="E1935" i="1"/>
  <c r="D1935" i="1"/>
  <c r="A1935" i="1"/>
  <c r="K1934" i="1"/>
  <c r="I1934" i="1"/>
  <c r="G1934" i="1"/>
  <c r="F1934" i="1"/>
  <c r="E1934" i="1"/>
  <c r="D1934" i="1"/>
  <c r="A1934" i="1"/>
  <c r="K1933" i="1"/>
  <c r="I1933" i="1"/>
  <c r="G1933" i="1"/>
  <c r="F1933" i="1"/>
  <c r="E1933" i="1"/>
  <c r="D1933" i="1"/>
  <c r="A1933" i="1"/>
  <c r="K1932" i="1"/>
  <c r="I1932" i="1"/>
  <c r="G1932" i="1"/>
  <c r="F1932" i="1"/>
  <c r="E1932" i="1"/>
  <c r="D1932" i="1"/>
  <c r="A1932" i="1"/>
  <c r="K1931" i="1"/>
  <c r="I1931" i="1"/>
  <c r="G1931" i="1"/>
  <c r="F1931" i="1"/>
  <c r="E1931" i="1"/>
  <c r="D1931" i="1"/>
  <c r="A1931" i="1"/>
  <c r="K1930" i="1"/>
  <c r="I1930" i="1"/>
  <c r="G1930" i="1"/>
  <c r="F1930" i="1"/>
  <c r="E1930" i="1"/>
  <c r="D1930" i="1"/>
  <c r="A1930" i="1"/>
  <c r="K1929" i="1"/>
  <c r="I1929" i="1"/>
  <c r="G1929" i="1"/>
  <c r="F1929" i="1"/>
  <c r="E1929" i="1"/>
  <c r="D1929" i="1"/>
  <c r="A1929" i="1"/>
  <c r="K1928" i="1"/>
  <c r="I1928" i="1"/>
  <c r="G1928" i="1"/>
  <c r="F1928" i="1"/>
  <c r="E1928" i="1"/>
  <c r="D1928" i="1"/>
  <c r="A1928" i="1"/>
  <c r="K1927" i="1"/>
  <c r="I1927" i="1"/>
  <c r="G1927" i="1"/>
  <c r="F1927" i="1"/>
  <c r="E1927" i="1"/>
  <c r="D1927" i="1"/>
  <c r="A1927" i="1"/>
  <c r="K1926" i="1"/>
  <c r="I1926" i="1"/>
  <c r="G1926" i="1"/>
  <c r="F1926" i="1"/>
  <c r="E1926" i="1"/>
  <c r="D1926" i="1"/>
  <c r="A1926" i="1"/>
  <c r="K1925" i="1"/>
  <c r="I1925" i="1"/>
  <c r="G1925" i="1"/>
  <c r="F1925" i="1"/>
  <c r="E1925" i="1"/>
  <c r="D1925" i="1"/>
  <c r="A1925" i="1"/>
  <c r="K1924" i="1"/>
  <c r="I1924" i="1"/>
  <c r="G1924" i="1"/>
  <c r="F1924" i="1"/>
  <c r="E1924" i="1"/>
  <c r="D1924" i="1"/>
  <c r="A1924" i="1"/>
  <c r="K1923" i="1"/>
  <c r="I1923" i="1"/>
  <c r="G1923" i="1"/>
  <c r="F1923" i="1"/>
  <c r="E1923" i="1"/>
  <c r="D1923" i="1"/>
  <c r="A1923" i="1"/>
  <c r="K1922" i="1"/>
  <c r="I1922" i="1"/>
  <c r="G1922" i="1"/>
  <c r="F1922" i="1"/>
  <c r="E1922" i="1"/>
  <c r="D1922" i="1"/>
  <c r="A1922" i="1"/>
  <c r="K1921" i="1"/>
  <c r="I1921" i="1"/>
  <c r="G1921" i="1"/>
  <c r="F1921" i="1"/>
  <c r="E1921" i="1"/>
  <c r="D1921" i="1"/>
  <c r="A1921" i="1"/>
  <c r="K1920" i="1"/>
  <c r="I1920" i="1"/>
  <c r="G1920" i="1"/>
  <c r="F1920" i="1"/>
  <c r="E1920" i="1"/>
  <c r="D1920" i="1"/>
  <c r="A1920" i="1"/>
  <c r="K1919" i="1"/>
  <c r="I1919" i="1"/>
  <c r="G1919" i="1"/>
  <c r="F1919" i="1"/>
  <c r="E1919" i="1"/>
  <c r="D1919" i="1"/>
  <c r="A1919" i="1"/>
  <c r="K1918" i="1"/>
  <c r="I1918" i="1"/>
  <c r="G1918" i="1"/>
  <c r="F1918" i="1"/>
  <c r="E1918" i="1"/>
  <c r="D1918" i="1"/>
  <c r="A1918" i="1"/>
  <c r="K1917" i="1"/>
  <c r="I1917" i="1"/>
  <c r="G1917" i="1"/>
  <c r="F1917" i="1"/>
  <c r="E1917" i="1"/>
  <c r="D1917" i="1"/>
  <c r="A1917" i="1"/>
  <c r="K1916" i="1"/>
  <c r="I1916" i="1"/>
  <c r="G1916" i="1"/>
  <c r="F1916" i="1"/>
  <c r="E1916" i="1"/>
  <c r="D1916" i="1"/>
  <c r="A1916" i="1"/>
  <c r="K1915" i="1"/>
  <c r="I1915" i="1"/>
  <c r="G1915" i="1"/>
  <c r="F1915" i="1"/>
  <c r="E1915" i="1"/>
  <c r="D1915" i="1"/>
  <c r="A1915" i="1"/>
  <c r="K1914" i="1"/>
  <c r="I1914" i="1"/>
  <c r="G1914" i="1"/>
  <c r="F1914" i="1"/>
  <c r="E1914" i="1"/>
  <c r="D1914" i="1"/>
  <c r="A1914" i="1"/>
  <c r="K1913" i="1"/>
  <c r="I1913" i="1"/>
  <c r="G1913" i="1"/>
  <c r="F1913" i="1"/>
  <c r="E1913" i="1"/>
  <c r="D1913" i="1"/>
  <c r="A1913" i="1"/>
  <c r="K1912" i="1"/>
  <c r="I1912" i="1"/>
  <c r="G1912" i="1"/>
  <c r="F1912" i="1"/>
  <c r="E1912" i="1"/>
  <c r="D1912" i="1"/>
  <c r="A1912" i="1"/>
  <c r="K1911" i="1"/>
  <c r="I1911" i="1"/>
  <c r="G1911" i="1"/>
  <c r="F1911" i="1"/>
  <c r="E1911" i="1"/>
  <c r="D1911" i="1"/>
  <c r="A1911" i="1"/>
  <c r="K1910" i="1"/>
  <c r="I1910" i="1"/>
  <c r="G1910" i="1"/>
  <c r="F1910" i="1"/>
  <c r="E1910" i="1"/>
  <c r="D1910" i="1"/>
  <c r="A1910" i="1"/>
  <c r="K1909" i="1"/>
  <c r="I1909" i="1"/>
  <c r="G1909" i="1"/>
  <c r="F1909" i="1"/>
  <c r="E1909" i="1"/>
  <c r="D1909" i="1"/>
  <c r="A1909" i="1"/>
  <c r="K1908" i="1"/>
  <c r="I1908" i="1"/>
  <c r="G1908" i="1"/>
  <c r="F1908" i="1"/>
  <c r="E1908" i="1"/>
  <c r="D1908" i="1"/>
  <c r="A1908" i="1"/>
  <c r="K1907" i="1"/>
  <c r="I1907" i="1"/>
  <c r="G1907" i="1"/>
  <c r="F1907" i="1"/>
  <c r="E1907" i="1"/>
  <c r="D1907" i="1"/>
  <c r="A1907" i="1"/>
  <c r="K1906" i="1"/>
  <c r="I1906" i="1"/>
  <c r="G1906" i="1"/>
  <c r="F1906" i="1"/>
  <c r="E1906" i="1"/>
  <c r="D1906" i="1"/>
  <c r="A1906" i="1"/>
  <c r="K1905" i="1"/>
  <c r="I1905" i="1"/>
  <c r="G1905" i="1"/>
  <c r="F1905" i="1"/>
  <c r="E1905" i="1"/>
  <c r="D1905" i="1"/>
  <c r="A1905" i="1"/>
  <c r="K1904" i="1"/>
  <c r="I1904" i="1"/>
  <c r="G1904" i="1"/>
  <c r="F1904" i="1"/>
  <c r="E1904" i="1"/>
  <c r="D1904" i="1"/>
  <c r="A1904" i="1"/>
  <c r="K1903" i="1"/>
  <c r="I1903" i="1"/>
  <c r="G1903" i="1"/>
  <c r="F1903" i="1"/>
  <c r="E1903" i="1"/>
  <c r="D1903" i="1"/>
  <c r="A1903" i="1"/>
  <c r="K1902" i="1"/>
  <c r="I1902" i="1"/>
  <c r="G1902" i="1"/>
  <c r="F1902" i="1"/>
  <c r="E1902" i="1"/>
  <c r="D1902" i="1"/>
  <c r="A1902" i="1"/>
  <c r="K1901" i="1"/>
  <c r="I1901" i="1"/>
  <c r="G1901" i="1"/>
  <c r="F1901" i="1"/>
  <c r="E1901" i="1"/>
  <c r="D1901" i="1"/>
  <c r="A1901" i="1"/>
  <c r="K1900" i="1"/>
  <c r="I1900" i="1"/>
  <c r="G1900" i="1"/>
  <c r="F1900" i="1"/>
  <c r="E1900" i="1"/>
  <c r="D1900" i="1"/>
  <c r="A1900" i="1"/>
  <c r="K1899" i="1"/>
  <c r="I1899" i="1"/>
  <c r="G1899" i="1"/>
  <c r="F1899" i="1"/>
  <c r="E1899" i="1"/>
  <c r="D1899" i="1"/>
  <c r="A1899" i="1"/>
  <c r="K1898" i="1"/>
  <c r="I1898" i="1"/>
  <c r="G1898" i="1"/>
  <c r="F1898" i="1"/>
  <c r="E1898" i="1"/>
  <c r="D1898" i="1"/>
  <c r="A1898" i="1"/>
  <c r="K1897" i="1"/>
  <c r="I1897" i="1"/>
  <c r="G1897" i="1"/>
  <c r="F1897" i="1"/>
  <c r="E1897" i="1"/>
  <c r="D1897" i="1"/>
  <c r="A1897" i="1"/>
  <c r="K1896" i="1"/>
  <c r="I1896" i="1"/>
  <c r="G1896" i="1"/>
  <c r="F1896" i="1"/>
  <c r="E1896" i="1"/>
  <c r="D1896" i="1"/>
  <c r="A1896" i="1"/>
  <c r="K1895" i="1"/>
  <c r="I1895" i="1"/>
  <c r="G1895" i="1"/>
  <c r="F1895" i="1"/>
  <c r="E1895" i="1"/>
  <c r="D1895" i="1"/>
  <c r="A1895" i="1"/>
  <c r="K1894" i="1"/>
  <c r="I1894" i="1"/>
  <c r="G1894" i="1"/>
  <c r="F1894" i="1"/>
  <c r="E1894" i="1"/>
  <c r="D1894" i="1"/>
  <c r="A1894" i="1"/>
  <c r="K1893" i="1"/>
  <c r="I1893" i="1"/>
  <c r="G1893" i="1"/>
  <c r="F1893" i="1"/>
  <c r="E1893" i="1"/>
  <c r="D1893" i="1"/>
  <c r="A1893" i="1"/>
  <c r="K1892" i="1"/>
  <c r="I1892" i="1"/>
  <c r="G1892" i="1"/>
  <c r="F1892" i="1"/>
  <c r="E1892" i="1"/>
  <c r="D1892" i="1"/>
  <c r="A1892" i="1"/>
  <c r="K1891" i="1"/>
  <c r="I1891" i="1"/>
  <c r="G1891" i="1"/>
  <c r="F1891" i="1"/>
  <c r="E1891" i="1"/>
  <c r="D1891" i="1"/>
  <c r="A1891" i="1"/>
  <c r="K1890" i="1"/>
  <c r="I1890" i="1"/>
  <c r="G1890" i="1"/>
  <c r="F1890" i="1"/>
  <c r="E1890" i="1"/>
  <c r="D1890" i="1"/>
  <c r="A1890" i="1"/>
  <c r="K1889" i="1"/>
  <c r="I1889" i="1"/>
  <c r="G1889" i="1"/>
  <c r="F1889" i="1"/>
  <c r="E1889" i="1"/>
  <c r="D1889" i="1"/>
  <c r="A1889" i="1"/>
  <c r="K1888" i="1"/>
  <c r="I1888" i="1"/>
  <c r="G1888" i="1"/>
  <c r="F1888" i="1"/>
  <c r="E1888" i="1"/>
  <c r="D1888" i="1"/>
  <c r="A1888" i="1"/>
  <c r="K1887" i="1"/>
  <c r="I1887" i="1"/>
  <c r="G1887" i="1"/>
  <c r="F1887" i="1"/>
  <c r="E1887" i="1"/>
  <c r="D1887" i="1"/>
  <c r="A1887" i="1"/>
  <c r="K1886" i="1"/>
  <c r="I1886" i="1"/>
  <c r="G1886" i="1"/>
  <c r="F1886" i="1"/>
  <c r="E1886" i="1"/>
  <c r="D1886" i="1"/>
  <c r="A1886" i="1"/>
  <c r="K1885" i="1"/>
  <c r="I1885" i="1"/>
  <c r="G1885" i="1"/>
  <c r="F1885" i="1"/>
  <c r="E1885" i="1"/>
  <c r="D1885" i="1"/>
  <c r="A1885" i="1"/>
  <c r="K1884" i="1"/>
  <c r="I1884" i="1"/>
  <c r="G1884" i="1"/>
  <c r="F1884" i="1"/>
  <c r="E1884" i="1"/>
  <c r="D1884" i="1"/>
  <c r="A1884" i="1"/>
  <c r="K1883" i="1"/>
  <c r="I1883" i="1"/>
  <c r="G1883" i="1"/>
  <c r="F1883" i="1"/>
  <c r="E1883" i="1"/>
  <c r="D1883" i="1"/>
  <c r="A1883" i="1"/>
  <c r="K1882" i="1"/>
  <c r="I1882" i="1"/>
  <c r="G1882" i="1"/>
  <c r="F1882" i="1"/>
  <c r="E1882" i="1"/>
  <c r="D1882" i="1"/>
  <c r="A1882" i="1"/>
  <c r="K1881" i="1"/>
  <c r="I1881" i="1"/>
  <c r="G1881" i="1"/>
  <c r="F1881" i="1"/>
  <c r="E1881" i="1"/>
  <c r="D1881" i="1"/>
  <c r="A1881" i="1"/>
  <c r="K1880" i="1"/>
  <c r="I1880" i="1"/>
  <c r="G1880" i="1"/>
  <c r="F1880" i="1"/>
  <c r="E1880" i="1"/>
  <c r="D1880" i="1"/>
  <c r="A1880" i="1"/>
  <c r="K1879" i="1"/>
  <c r="I1879" i="1"/>
  <c r="G1879" i="1"/>
  <c r="F1879" i="1"/>
  <c r="E1879" i="1"/>
  <c r="D1879" i="1"/>
  <c r="A1879" i="1"/>
  <c r="K1878" i="1"/>
  <c r="I1878" i="1"/>
  <c r="G1878" i="1"/>
  <c r="F1878" i="1"/>
  <c r="E1878" i="1"/>
  <c r="D1878" i="1"/>
  <c r="A1878" i="1"/>
  <c r="K1877" i="1"/>
  <c r="I1877" i="1"/>
  <c r="G1877" i="1"/>
  <c r="F1877" i="1"/>
  <c r="E1877" i="1"/>
  <c r="D1877" i="1"/>
  <c r="A1877" i="1"/>
  <c r="K1876" i="1"/>
  <c r="I1876" i="1"/>
  <c r="G1876" i="1"/>
  <c r="F1876" i="1"/>
  <c r="E1876" i="1"/>
  <c r="D1876" i="1"/>
  <c r="A1876" i="1"/>
  <c r="K1875" i="1"/>
  <c r="I1875" i="1"/>
  <c r="G1875" i="1"/>
  <c r="F1875" i="1"/>
  <c r="E1875" i="1"/>
  <c r="D1875" i="1"/>
  <c r="A1875" i="1"/>
  <c r="K1874" i="1"/>
  <c r="I1874" i="1"/>
  <c r="G1874" i="1"/>
  <c r="F1874" i="1"/>
  <c r="E1874" i="1"/>
  <c r="D1874" i="1"/>
  <c r="A1874" i="1"/>
  <c r="K1873" i="1"/>
  <c r="I1873" i="1"/>
  <c r="G1873" i="1"/>
  <c r="F1873" i="1"/>
  <c r="E1873" i="1"/>
  <c r="D1873" i="1"/>
  <c r="A1873" i="1"/>
  <c r="K1872" i="1"/>
  <c r="I1872" i="1"/>
  <c r="G1872" i="1"/>
  <c r="F1872" i="1"/>
  <c r="E1872" i="1"/>
  <c r="D1872" i="1"/>
  <c r="A1872" i="1"/>
  <c r="K1871" i="1"/>
  <c r="I1871" i="1"/>
  <c r="G1871" i="1"/>
  <c r="F1871" i="1"/>
  <c r="E1871" i="1"/>
  <c r="D1871" i="1"/>
  <c r="A1871" i="1"/>
  <c r="K1870" i="1"/>
  <c r="I1870" i="1"/>
  <c r="G1870" i="1"/>
  <c r="F1870" i="1"/>
  <c r="E1870" i="1"/>
  <c r="D1870" i="1"/>
  <c r="A1870" i="1"/>
  <c r="K1869" i="1"/>
  <c r="I1869" i="1"/>
  <c r="G1869" i="1"/>
  <c r="F1869" i="1"/>
  <c r="E1869" i="1"/>
  <c r="D1869" i="1"/>
  <c r="A1869" i="1"/>
  <c r="K1868" i="1"/>
  <c r="I1868" i="1"/>
  <c r="G1868" i="1"/>
  <c r="F1868" i="1"/>
  <c r="E1868" i="1"/>
  <c r="D1868" i="1"/>
  <c r="A1868" i="1"/>
  <c r="K1867" i="1"/>
  <c r="I1867" i="1"/>
  <c r="G1867" i="1"/>
  <c r="F1867" i="1"/>
  <c r="E1867" i="1"/>
  <c r="D1867" i="1"/>
  <c r="A1867" i="1"/>
  <c r="K1866" i="1"/>
  <c r="I1866" i="1"/>
  <c r="G1866" i="1"/>
  <c r="F1866" i="1"/>
  <c r="E1866" i="1"/>
  <c r="D1866" i="1"/>
  <c r="A1866" i="1"/>
  <c r="K1865" i="1"/>
  <c r="I1865" i="1"/>
  <c r="G1865" i="1"/>
  <c r="F1865" i="1"/>
  <c r="E1865" i="1"/>
  <c r="D1865" i="1"/>
  <c r="A1865" i="1"/>
  <c r="K1864" i="1"/>
  <c r="I1864" i="1"/>
  <c r="G1864" i="1"/>
  <c r="F1864" i="1"/>
  <c r="E1864" i="1"/>
  <c r="D1864" i="1"/>
  <c r="A1864" i="1"/>
  <c r="K1863" i="1"/>
  <c r="I1863" i="1"/>
  <c r="G1863" i="1"/>
  <c r="F1863" i="1"/>
  <c r="E1863" i="1"/>
  <c r="D1863" i="1"/>
  <c r="A1863" i="1"/>
  <c r="K1862" i="1"/>
  <c r="I1862" i="1"/>
  <c r="G1862" i="1"/>
  <c r="F1862" i="1"/>
  <c r="E1862" i="1"/>
  <c r="D1862" i="1"/>
  <c r="A1862" i="1"/>
  <c r="K1861" i="1"/>
  <c r="I1861" i="1"/>
  <c r="G1861" i="1"/>
  <c r="F1861" i="1"/>
  <c r="E1861" i="1"/>
  <c r="D1861" i="1"/>
  <c r="A1861" i="1"/>
  <c r="K1860" i="1"/>
  <c r="I1860" i="1"/>
  <c r="G1860" i="1"/>
  <c r="F1860" i="1"/>
  <c r="E1860" i="1"/>
  <c r="D1860" i="1"/>
  <c r="A1860" i="1"/>
  <c r="K1859" i="1"/>
  <c r="I1859" i="1"/>
  <c r="G1859" i="1"/>
  <c r="F1859" i="1"/>
  <c r="E1859" i="1"/>
  <c r="D1859" i="1"/>
  <c r="A1859" i="1"/>
  <c r="K1858" i="1"/>
  <c r="I1858" i="1"/>
  <c r="G1858" i="1"/>
  <c r="F1858" i="1"/>
  <c r="E1858" i="1"/>
  <c r="D1858" i="1"/>
  <c r="A1858" i="1"/>
  <c r="K1857" i="1"/>
  <c r="I1857" i="1"/>
  <c r="G1857" i="1"/>
  <c r="F1857" i="1"/>
  <c r="E1857" i="1"/>
  <c r="D1857" i="1"/>
  <c r="A1857" i="1"/>
  <c r="K1856" i="1"/>
  <c r="I1856" i="1"/>
  <c r="G1856" i="1"/>
  <c r="F1856" i="1"/>
  <c r="E1856" i="1"/>
  <c r="D1856" i="1"/>
  <c r="A1856" i="1"/>
  <c r="K1855" i="1"/>
  <c r="I1855" i="1"/>
  <c r="G1855" i="1"/>
  <c r="F1855" i="1"/>
  <c r="E1855" i="1"/>
  <c r="D1855" i="1"/>
  <c r="A1855" i="1"/>
  <c r="K1854" i="1"/>
  <c r="I1854" i="1"/>
  <c r="G1854" i="1"/>
  <c r="F1854" i="1"/>
  <c r="E1854" i="1"/>
  <c r="D1854" i="1"/>
  <c r="A1854" i="1"/>
  <c r="K1853" i="1"/>
  <c r="I1853" i="1"/>
  <c r="G1853" i="1"/>
  <c r="F1853" i="1"/>
  <c r="E1853" i="1"/>
  <c r="D1853" i="1"/>
  <c r="A1853" i="1"/>
  <c r="K1852" i="1"/>
  <c r="I1852" i="1"/>
  <c r="G1852" i="1"/>
  <c r="F1852" i="1"/>
  <c r="E1852" i="1"/>
  <c r="D1852" i="1"/>
  <c r="A1852" i="1"/>
  <c r="K1851" i="1"/>
  <c r="I1851" i="1"/>
  <c r="G1851" i="1"/>
  <c r="F1851" i="1"/>
  <c r="E1851" i="1"/>
  <c r="D1851" i="1"/>
  <c r="A1851" i="1"/>
  <c r="K1850" i="1"/>
  <c r="I1850" i="1"/>
  <c r="G1850" i="1"/>
  <c r="F1850" i="1"/>
  <c r="E1850" i="1"/>
  <c r="D1850" i="1"/>
  <c r="A1850" i="1"/>
  <c r="K1849" i="1"/>
  <c r="I1849" i="1"/>
  <c r="G1849" i="1"/>
  <c r="F1849" i="1"/>
  <c r="E1849" i="1"/>
  <c r="D1849" i="1"/>
  <c r="A1849" i="1"/>
  <c r="K1848" i="1"/>
  <c r="I1848" i="1"/>
  <c r="G1848" i="1"/>
  <c r="F1848" i="1"/>
  <c r="E1848" i="1"/>
  <c r="D1848" i="1"/>
  <c r="A1848" i="1"/>
  <c r="K1847" i="1"/>
  <c r="I1847" i="1"/>
  <c r="G1847" i="1"/>
  <c r="F1847" i="1"/>
  <c r="E1847" i="1"/>
  <c r="D1847" i="1"/>
  <c r="A1847" i="1"/>
  <c r="K1846" i="1"/>
  <c r="I1846" i="1"/>
  <c r="G1846" i="1"/>
  <c r="F1846" i="1"/>
  <c r="E1846" i="1"/>
  <c r="D1846" i="1"/>
  <c r="A1846" i="1"/>
  <c r="K1845" i="1"/>
  <c r="I1845" i="1"/>
  <c r="G1845" i="1"/>
  <c r="F1845" i="1"/>
  <c r="E1845" i="1"/>
  <c r="D1845" i="1"/>
  <c r="A1845" i="1"/>
  <c r="K1844" i="1"/>
  <c r="I1844" i="1"/>
  <c r="G1844" i="1"/>
  <c r="F1844" i="1"/>
  <c r="E1844" i="1"/>
  <c r="D1844" i="1"/>
  <c r="A1844" i="1"/>
  <c r="K1843" i="1"/>
  <c r="I1843" i="1"/>
  <c r="G1843" i="1"/>
  <c r="F1843" i="1"/>
  <c r="E1843" i="1"/>
  <c r="D1843" i="1"/>
  <c r="A1843" i="1"/>
  <c r="K1842" i="1"/>
  <c r="I1842" i="1"/>
  <c r="G1842" i="1"/>
  <c r="F1842" i="1"/>
  <c r="E1842" i="1"/>
  <c r="D1842" i="1"/>
  <c r="A1842" i="1"/>
  <c r="K1841" i="1"/>
  <c r="I1841" i="1"/>
  <c r="G1841" i="1"/>
  <c r="F1841" i="1"/>
  <c r="E1841" i="1"/>
  <c r="D1841" i="1"/>
  <c r="A1841" i="1"/>
  <c r="K1840" i="1"/>
  <c r="I1840" i="1"/>
  <c r="G1840" i="1"/>
  <c r="F1840" i="1"/>
  <c r="E1840" i="1"/>
  <c r="D1840" i="1"/>
  <c r="A1840" i="1"/>
  <c r="K1839" i="1"/>
  <c r="I1839" i="1"/>
  <c r="G1839" i="1"/>
  <c r="F1839" i="1"/>
  <c r="E1839" i="1"/>
  <c r="D1839" i="1"/>
  <c r="A1839" i="1"/>
  <c r="K1838" i="1"/>
  <c r="I1838" i="1"/>
  <c r="G1838" i="1"/>
  <c r="F1838" i="1"/>
  <c r="E1838" i="1"/>
  <c r="D1838" i="1"/>
  <c r="A1838" i="1"/>
  <c r="K1837" i="1"/>
  <c r="I1837" i="1"/>
  <c r="G1837" i="1"/>
  <c r="F1837" i="1"/>
  <c r="E1837" i="1"/>
  <c r="D1837" i="1"/>
  <c r="A1837" i="1"/>
  <c r="K1836" i="1"/>
  <c r="I1836" i="1"/>
  <c r="G1836" i="1"/>
  <c r="F1836" i="1"/>
  <c r="E1836" i="1"/>
  <c r="D1836" i="1"/>
  <c r="A1836" i="1"/>
  <c r="K1835" i="1"/>
  <c r="I1835" i="1"/>
  <c r="G1835" i="1"/>
  <c r="F1835" i="1"/>
  <c r="E1835" i="1"/>
  <c r="D1835" i="1"/>
  <c r="A1835" i="1"/>
  <c r="K1834" i="1"/>
  <c r="I1834" i="1"/>
  <c r="G1834" i="1"/>
  <c r="F1834" i="1"/>
  <c r="E1834" i="1"/>
  <c r="D1834" i="1"/>
  <c r="A1834" i="1"/>
  <c r="K1833" i="1"/>
  <c r="I1833" i="1"/>
  <c r="G1833" i="1"/>
  <c r="F1833" i="1"/>
  <c r="E1833" i="1"/>
  <c r="D1833" i="1"/>
  <c r="A1833" i="1"/>
  <c r="K1832" i="1"/>
  <c r="I1832" i="1"/>
  <c r="G1832" i="1"/>
  <c r="F1832" i="1"/>
  <c r="E1832" i="1"/>
  <c r="D1832" i="1"/>
  <c r="A1832" i="1"/>
  <c r="K1831" i="1"/>
  <c r="I1831" i="1"/>
  <c r="G1831" i="1"/>
  <c r="F1831" i="1"/>
  <c r="E1831" i="1"/>
  <c r="D1831" i="1"/>
  <c r="A1831" i="1"/>
  <c r="K1830" i="1"/>
  <c r="I1830" i="1"/>
  <c r="G1830" i="1"/>
  <c r="F1830" i="1"/>
  <c r="E1830" i="1"/>
  <c r="D1830" i="1"/>
  <c r="A1830" i="1"/>
  <c r="K1829" i="1"/>
  <c r="I1829" i="1"/>
  <c r="G1829" i="1"/>
  <c r="F1829" i="1"/>
  <c r="E1829" i="1"/>
  <c r="D1829" i="1"/>
  <c r="A1829" i="1"/>
  <c r="K1828" i="1"/>
  <c r="I1828" i="1"/>
  <c r="G1828" i="1"/>
  <c r="F1828" i="1"/>
  <c r="E1828" i="1"/>
  <c r="D1828" i="1"/>
  <c r="A1828" i="1"/>
  <c r="K1827" i="1"/>
  <c r="I1827" i="1"/>
  <c r="G1827" i="1"/>
  <c r="F1827" i="1"/>
  <c r="E1827" i="1"/>
  <c r="D1827" i="1"/>
  <c r="A1827" i="1"/>
  <c r="K1826" i="1"/>
  <c r="I1826" i="1"/>
  <c r="G1826" i="1"/>
  <c r="F1826" i="1"/>
  <c r="E1826" i="1"/>
  <c r="D1826" i="1"/>
  <c r="A1826" i="1"/>
  <c r="K1825" i="1"/>
  <c r="I1825" i="1"/>
  <c r="G1825" i="1"/>
  <c r="F1825" i="1"/>
  <c r="E1825" i="1"/>
  <c r="D1825" i="1"/>
  <c r="A1825" i="1"/>
  <c r="K1824" i="1"/>
  <c r="I1824" i="1"/>
  <c r="G1824" i="1"/>
  <c r="F1824" i="1"/>
  <c r="E1824" i="1"/>
  <c r="D1824" i="1"/>
  <c r="A1824" i="1"/>
  <c r="K1823" i="1"/>
  <c r="I1823" i="1"/>
  <c r="G1823" i="1"/>
  <c r="F1823" i="1"/>
  <c r="E1823" i="1"/>
  <c r="D1823" i="1"/>
  <c r="A1823" i="1"/>
  <c r="K1822" i="1"/>
  <c r="I1822" i="1"/>
  <c r="G1822" i="1"/>
  <c r="F1822" i="1"/>
  <c r="E1822" i="1"/>
  <c r="D1822" i="1"/>
  <c r="A1822" i="1"/>
  <c r="K1821" i="1"/>
  <c r="I1821" i="1"/>
  <c r="G1821" i="1"/>
  <c r="F1821" i="1"/>
  <c r="E1821" i="1"/>
  <c r="D1821" i="1"/>
  <c r="A1821" i="1"/>
  <c r="K1820" i="1"/>
  <c r="I1820" i="1"/>
  <c r="G1820" i="1"/>
  <c r="F1820" i="1"/>
  <c r="E1820" i="1"/>
  <c r="D1820" i="1"/>
  <c r="A1820" i="1"/>
  <c r="K1819" i="1"/>
  <c r="I1819" i="1"/>
  <c r="G1819" i="1"/>
  <c r="F1819" i="1"/>
  <c r="E1819" i="1"/>
  <c r="D1819" i="1"/>
  <c r="A1819" i="1"/>
  <c r="K1818" i="1"/>
  <c r="I1818" i="1"/>
  <c r="G1818" i="1"/>
  <c r="F1818" i="1"/>
  <c r="E1818" i="1"/>
  <c r="D1818" i="1"/>
  <c r="A1818" i="1"/>
  <c r="K1817" i="1"/>
  <c r="I1817" i="1"/>
  <c r="G1817" i="1"/>
  <c r="F1817" i="1"/>
  <c r="E1817" i="1"/>
  <c r="D1817" i="1"/>
  <c r="A1817" i="1"/>
  <c r="K1816" i="1"/>
  <c r="I1816" i="1"/>
  <c r="G1816" i="1"/>
  <c r="F1816" i="1"/>
  <c r="E1816" i="1"/>
  <c r="D1816" i="1"/>
  <c r="A1816" i="1"/>
  <c r="K1815" i="1"/>
  <c r="I1815" i="1"/>
  <c r="G1815" i="1"/>
  <c r="F1815" i="1"/>
  <c r="E1815" i="1"/>
  <c r="D1815" i="1"/>
  <c r="A1815" i="1"/>
  <c r="K1814" i="1"/>
  <c r="I1814" i="1"/>
  <c r="G1814" i="1"/>
  <c r="F1814" i="1"/>
  <c r="E1814" i="1"/>
  <c r="D1814" i="1"/>
  <c r="A1814" i="1"/>
  <c r="K1813" i="1"/>
  <c r="I1813" i="1"/>
  <c r="G1813" i="1"/>
  <c r="F1813" i="1"/>
  <c r="E1813" i="1"/>
  <c r="D1813" i="1"/>
  <c r="A1813" i="1"/>
  <c r="K1812" i="1"/>
  <c r="I1812" i="1"/>
  <c r="G1812" i="1"/>
  <c r="F1812" i="1"/>
  <c r="E1812" i="1"/>
  <c r="D1812" i="1"/>
  <c r="A1812" i="1"/>
  <c r="K1811" i="1"/>
  <c r="I1811" i="1"/>
  <c r="G1811" i="1"/>
  <c r="F1811" i="1"/>
  <c r="E1811" i="1"/>
  <c r="D1811" i="1"/>
  <c r="A1811" i="1"/>
  <c r="K1810" i="1"/>
  <c r="I1810" i="1"/>
  <c r="G1810" i="1"/>
  <c r="F1810" i="1"/>
  <c r="E1810" i="1"/>
  <c r="D1810" i="1"/>
  <c r="A1810" i="1"/>
  <c r="K1809" i="1"/>
  <c r="I1809" i="1"/>
  <c r="G1809" i="1"/>
  <c r="F1809" i="1"/>
  <c r="E1809" i="1"/>
  <c r="D1809" i="1"/>
  <c r="A1809" i="1"/>
  <c r="K1808" i="1"/>
  <c r="I1808" i="1"/>
  <c r="G1808" i="1"/>
  <c r="F1808" i="1"/>
  <c r="E1808" i="1"/>
  <c r="D1808" i="1"/>
  <c r="A1808" i="1"/>
  <c r="K1807" i="1"/>
  <c r="I1807" i="1"/>
  <c r="G1807" i="1"/>
  <c r="F1807" i="1"/>
  <c r="E1807" i="1"/>
  <c r="D1807" i="1"/>
  <c r="A1807" i="1"/>
  <c r="K1806" i="1"/>
  <c r="I1806" i="1"/>
  <c r="G1806" i="1"/>
  <c r="F1806" i="1"/>
  <c r="E1806" i="1"/>
  <c r="D1806" i="1"/>
  <c r="A1806" i="1"/>
  <c r="K1805" i="1"/>
  <c r="I1805" i="1"/>
  <c r="G1805" i="1"/>
  <c r="F1805" i="1"/>
  <c r="E1805" i="1"/>
  <c r="D1805" i="1"/>
  <c r="A1805" i="1"/>
  <c r="K1804" i="1"/>
  <c r="I1804" i="1"/>
  <c r="G1804" i="1"/>
  <c r="F1804" i="1"/>
  <c r="E1804" i="1"/>
  <c r="D1804" i="1"/>
  <c r="A1804" i="1"/>
  <c r="K1803" i="1"/>
  <c r="I1803" i="1"/>
  <c r="G1803" i="1"/>
  <c r="F1803" i="1"/>
  <c r="E1803" i="1"/>
  <c r="D1803" i="1"/>
  <c r="A1803" i="1"/>
  <c r="K1802" i="1"/>
  <c r="I1802" i="1"/>
  <c r="G1802" i="1"/>
  <c r="F1802" i="1"/>
  <c r="E1802" i="1"/>
  <c r="D1802" i="1"/>
  <c r="A1802" i="1"/>
  <c r="K1801" i="1"/>
  <c r="I1801" i="1"/>
  <c r="G1801" i="1"/>
  <c r="F1801" i="1"/>
  <c r="E1801" i="1"/>
  <c r="D1801" i="1"/>
  <c r="A1801" i="1"/>
  <c r="K1800" i="1"/>
  <c r="I1800" i="1"/>
  <c r="G1800" i="1"/>
  <c r="F1800" i="1"/>
  <c r="E1800" i="1"/>
  <c r="D1800" i="1"/>
  <c r="A1800" i="1"/>
  <c r="K1799" i="1"/>
  <c r="I1799" i="1"/>
  <c r="G1799" i="1"/>
  <c r="F1799" i="1"/>
  <c r="E1799" i="1"/>
  <c r="D1799" i="1"/>
  <c r="A1799" i="1"/>
  <c r="K1798" i="1"/>
  <c r="I1798" i="1"/>
  <c r="G1798" i="1"/>
  <c r="F1798" i="1"/>
  <c r="E1798" i="1"/>
  <c r="D1798" i="1"/>
  <c r="A1798" i="1"/>
  <c r="K1797" i="1"/>
  <c r="I1797" i="1"/>
  <c r="G1797" i="1"/>
  <c r="F1797" i="1"/>
  <c r="E1797" i="1"/>
  <c r="D1797" i="1"/>
  <c r="A1797" i="1"/>
  <c r="K1796" i="1"/>
  <c r="I1796" i="1"/>
  <c r="G1796" i="1"/>
  <c r="F1796" i="1"/>
  <c r="E1796" i="1"/>
  <c r="D1796" i="1"/>
  <c r="A1796" i="1"/>
  <c r="K1795" i="1"/>
  <c r="I1795" i="1"/>
  <c r="G1795" i="1"/>
  <c r="F1795" i="1"/>
  <c r="E1795" i="1"/>
  <c r="D1795" i="1"/>
  <c r="A1795" i="1"/>
  <c r="K1794" i="1"/>
  <c r="I1794" i="1"/>
  <c r="G1794" i="1"/>
  <c r="F1794" i="1"/>
  <c r="E1794" i="1"/>
  <c r="D1794" i="1"/>
  <c r="A1794" i="1"/>
  <c r="K1793" i="1"/>
  <c r="I1793" i="1"/>
  <c r="G1793" i="1"/>
  <c r="F1793" i="1"/>
  <c r="E1793" i="1"/>
  <c r="D1793" i="1"/>
  <c r="A1793" i="1"/>
  <c r="K1792" i="1"/>
  <c r="I1792" i="1"/>
  <c r="G1792" i="1"/>
  <c r="F1792" i="1"/>
  <c r="E1792" i="1"/>
  <c r="D1792" i="1"/>
  <c r="A1792" i="1"/>
  <c r="K1791" i="1"/>
  <c r="I1791" i="1"/>
  <c r="G1791" i="1"/>
  <c r="F1791" i="1"/>
  <c r="E1791" i="1"/>
  <c r="D1791" i="1"/>
  <c r="A1791" i="1"/>
  <c r="K1790" i="1"/>
  <c r="I1790" i="1"/>
  <c r="G1790" i="1"/>
  <c r="F1790" i="1"/>
  <c r="E1790" i="1"/>
  <c r="D1790" i="1"/>
  <c r="A1790" i="1"/>
  <c r="K1789" i="1"/>
  <c r="I1789" i="1"/>
  <c r="G1789" i="1"/>
  <c r="F1789" i="1"/>
  <c r="E1789" i="1"/>
  <c r="D1789" i="1"/>
  <c r="A1789" i="1"/>
  <c r="K1788" i="1"/>
  <c r="I1788" i="1"/>
  <c r="G1788" i="1"/>
  <c r="F1788" i="1"/>
  <c r="E1788" i="1"/>
  <c r="D1788" i="1"/>
  <c r="A1788" i="1"/>
  <c r="K1787" i="1"/>
  <c r="I1787" i="1"/>
  <c r="G1787" i="1"/>
  <c r="F1787" i="1"/>
  <c r="E1787" i="1"/>
  <c r="D1787" i="1"/>
  <c r="A1787" i="1"/>
  <c r="K1786" i="1"/>
  <c r="I1786" i="1"/>
  <c r="G1786" i="1"/>
  <c r="F1786" i="1"/>
  <c r="E1786" i="1"/>
  <c r="D1786" i="1"/>
  <c r="A1786" i="1"/>
  <c r="K1785" i="1"/>
  <c r="I1785" i="1"/>
  <c r="G1785" i="1"/>
  <c r="F1785" i="1"/>
  <c r="E1785" i="1"/>
  <c r="D1785" i="1"/>
  <c r="A1785" i="1"/>
  <c r="K1784" i="1"/>
  <c r="I1784" i="1"/>
  <c r="G1784" i="1"/>
  <c r="F1784" i="1"/>
  <c r="E1784" i="1"/>
  <c r="D1784" i="1"/>
  <c r="A1784" i="1"/>
  <c r="K1783" i="1"/>
  <c r="I1783" i="1"/>
  <c r="G1783" i="1"/>
  <c r="F1783" i="1"/>
  <c r="E1783" i="1"/>
  <c r="D1783" i="1"/>
  <c r="A1783" i="1"/>
  <c r="K1782" i="1"/>
  <c r="I1782" i="1"/>
  <c r="G1782" i="1"/>
  <c r="F1782" i="1"/>
  <c r="E1782" i="1"/>
  <c r="D1782" i="1"/>
  <c r="A1782" i="1"/>
  <c r="K1781" i="1"/>
  <c r="I1781" i="1"/>
  <c r="G1781" i="1"/>
  <c r="F1781" i="1"/>
  <c r="E1781" i="1"/>
  <c r="D1781" i="1"/>
  <c r="A1781" i="1"/>
  <c r="K1780" i="1"/>
  <c r="I1780" i="1"/>
  <c r="G1780" i="1"/>
  <c r="F1780" i="1"/>
  <c r="E1780" i="1"/>
  <c r="D1780" i="1"/>
  <c r="A1780" i="1"/>
  <c r="K1779" i="1"/>
  <c r="I1779" i="1"/>
  <c r="G1779" i="1"/>
  <c r="F1779" i="1"/>
  <c r="E1779" i="1"/>
  <c r="D1779" i="1"/>
  <c r="A1779" i="1"/>
  <c r="K1778" i="1"/>
  <c r="I1778" i="1"/>
  <c r="G1778" i="1"/>
  <c r="F1778" i="1"/>
  <c r="E1778" i="1"/>
  <c r="D1778" i="1"/>
  <c r="A1778" i="1"/>
  <c r="K1777" i="1"/>
  <c r="I1777" i="1"/>
  <c r="G1777" i="1"/>
  <c r="F1777" i="1"/>
  <c r="E1777" i="1"/>
  <c r="D1777" i="1"/>
  <c r="A1777" i="1"/>
  <c r="K1776" i="1"/>
  <c r="I1776" i="1"/>
  <c r="G1776" i="1"/>
  <c r="F1776" i="1"/>
  <c r="E1776" i="1"/>
  <c r="D1776" i="1"/>
  <c r="A1776" i="1"/>
  <c r="K1775" i="1"/>
  <c r="I1775" i="1"/>
  <c r="G1775" i="1"/>
  <c r="F1775" i="1"/>
  <c r="E1775" i="1"/>
  <c r="D1775" i="1"/>
  <c r="A1775" i="1"/>
  <c r="K1774" i="1"/>
  <c r="I1774" i="1"/>
  <c r="G1774" i="1"/>
  <c r="F1774" i="1"/>
  <c r="E1774" i="1"/>
  <c r="D1774" i="1"/>
  <c r="A1774" i="1"/>
  <c r="K1773" i="1"/>
  <c r="I1773" i="1"/>
  <c r="G1773" i="1"/>
  <c r="F1773" i="1"/>
  <c r="E1773" i="1"/>
  <c r="D1773" i="1"/>
  <c r="A1773" i="1"/>
  <c r="K1772" i="1"/>
  <c r="I1772" i="1"/>
  <c r="G1772" i="1"/>
  <c r="F1772" i="1"/>
  <c r="E1772" i="1"/>
  <c r="D1772" i="1"/>
  <c r="A1772" i="1"/>
  <c r="K1771" i="1"/>
  <c r="I1771" i="1"/>
  <c r="G1771" i="1"/>
  <c r="F1771" i="1"/>
  <c r="E1771" i="1"/>
  <c r="D1771" i="1"/>
  <c r="A1771" i="1"/>
  <c r="K1770" i="1"/>
  <c r="I1770" i="1"/>
  <c r="G1770" i="1"/>
  <c r="F1770" i="1"/>
  <c r="E1770" i="1"/>
  <c r="D1770" i="1"/>
  <c r="A1770" i="1"/>
  <c r="K1769" i="1"/>
  <c r="I1769" i="1"/>
  <c r="G1769" i="1"/>
  <c r="F1769" i="1"/>
  <c r="E1769" i="1"/>
  <c r="D1769" i="1"/>
  <c r="A1769" i="1"/>
  <c r="K1768" i="1"/>
  <c r="I1768" i="1"/>
  <c r="G1768" i="1"/>
  <c r="F1768" i="1"/>
  <c r="E1768" i="1"/>
  <c r="D1768" i="1"/>
  <c r="A1768" i="1"/>
  <c r="K1767" i="1"/>
  <c r="I1767" i="1"/>
  <c r="G1767" i="1"/>
  <c r="F1767" i="1"/>
  <c r="E1767" i="1"/>
  <c r="D1767" i="1"/>
  <c r="A1767" i="1"/>
  <c r="K1766" i="1"/>
  <c r="I1766" i="1"/>
  <c r="G1766" i="1"/>
  <c r="F1766" i="1"/>
  <c r="E1766" i="1"/>
  <c r="D1766" i="1"/>
  <c r="A1766" i="1"/>
  <c r="K1765" i="1"/>
  <c r="I1765" i="1"/>
  <c r="G1765" i="1"/>
  <c r="F1765" i="1"/>
  <c r="E1765" i="1"/>
  <c r="D1765" i="1"/>
  <c r="A1765" i="1"/>
  <c r="K1764" i="1"/>
  <c r="I1764" i="1"/>
  <c r="G1764" i="1"/>
  <c r="F1764" i="1"/>
  <c r="E1764" i="1"/>
  <c r="D1764" i="1"/>
  <c r="A1764" i="1"/>
  <c r="K1763" i="1"/>
  <c r="I1763" i="1"/>
  <c r="G1763" i="1"/>
  <c r="F1763" i="1"/>
  <c r="E1763" i="1"/>
  <c r="D1763" i="1"/>
  <c r="A1763" i="1"/>
  <c r="K1762" i="1"/>
  <c r="I1762" i="1"/>
  <c r="G1762" i="1"/>
  <c r="F1762" i="1"/>
  <c r="E1762" i="1"/>
  <c r="D1762" i="1"/>
  <c r="A1762" i="1"/>
  <c r="K1761" i="1"/>
  <c r="I1761" i="1"/>
  <c r="G1761" i="1"/>
  <c r="F1761" i="1"/>
  <c r="E1761" i="1"/>
  <c r="D1761" i="1"/>
  <c r="A1761" i="1"/>
  <c r="K1760" i="1"/>
  <c r="I1760" i="1"/>
  <c r="G1760" i="1"/>
  <c r="F1760" i="1"/>
  <c r="E1760" i="1"/>
  <c r="D1760" i="1"/>
  <c r="A1760" i="1"/>
  <c r="K1759" i="1"/>
  <c r="I1759" i="1"/>
  <c r="G1759" i="1"/>
  <c r="F1759" i="1"/>
  <c r="E1759" i="1"/>
  <c r="D1759" i="1"/>
  <c r="A1759" i="1"/>
  <c r="K1758" i="1"/>
  <c r="I1758" i="1"/>
  <c r="G1758" i="1"/>
  <c r="F1758" i="1"/>
  <c r="E1758" i="1"/>
  <c r="D1758" i="1"/>
  <c r="A1758" i="1"/>
  <c r="K1757" i="1"/>
  <c r="I1757" i="1"/>
  <c r="G1757" i="1"/>
  <c r="F1757" i="1"/>
  <c r="E1757" i="1"/>
  <c r="D1757" i="1"/>
  <c r="A1757" i="1"/>
  <c r="K1756" i="1"/>
  <c r="I1756" i="1"/>
  <c r="G1756" i="1"/>
  <c r="F1756" i="1"/>
  <c r="E1756" i="1"/>
  <c r="D1756" i="1"/>
  <c r="A1756" i="1"/>
  <c r="K1755" i="1"/>
  <c r="I1755" i="1"/>
  <c r="G1755" i="1"/>
  <c r="F1755" i="1"/>
  <c r="E1755" i="1"/>
  <c r="D1755" i="1"/>
  <c r="A1755" i="1"/>
  <c r="K1754" i="1"/>
  <c r="I1754" i="1"/>
  <c r="G1754" i="1"/>
  <c r="F1754" i="1"/>
  <c r="E1754" i="1"/>
  <c r="D1754" i="1"/>
  <c r="A1754" i="1"/>
  <c r="K1753" i="1"/>
  <c r="I1753" i="1"/>
  <c r="G1753" i="1"/>
  <c r="F1753" i="1"/>
  <c r="E1753" i="1"/>
  <c r="D1753" i="1"/>
  <c r="A1753" i="1"/>
  <c r="K1752" i="1"/>
  <c r="I1752" i="1"/>
  <c r="G1752" i="1"/>
  <c r="F1752" i="1"/>
  <c r="E1752" i="1"/>
  <c r="D1752" i="1"/>
  <c r="A1752" i="1"/>
  <c r="K1751" i="1"/>
  <c r="I1751" i="1"/>
  <c r="G1751" i="1"/>
  <c r="F1751" i="1"/>
  <c r="E1751" i="1"/>
  <c r="D1751" i="1"/>
  <c r="A1751" i="1"/>
  <c r="K1750" i="1"/>
  <c r="I1750" i="1"/>
  <c r="G1750" i="1"/>
  <c r="F1750" i="1"/>
  <c r="E1750" i="1"/>
  <c r="D1750" i="1"/>
  <c r="A1750" i="1"/>
  <c r="K1749" i="1"/>
  <c r="I1749" i="1"/>
  <c r="G1749" i="1"/>
  <c r="F1749" i="1"/>
  <c r="E1749" i="1"/>
  <c r="D1749" i="1"/>
  <c r="A1749" i="1"/>
  <c r="K1748" i="1"/>
  <c r="I1748" i="1"/>
  <c r="G1748" i="1"/>
  <c r="F1748" i="1"/>
  <c r="E1748" i="1"/>
  <c r="D1748" i="1"/>
  <c r="A1748" i="1"/>
  <c r="K1747" i="1"/>
  <c r="I1747" i="1"/>
  <c r="G1747" i="1"/>
  <c r="F1747" i="1"/>
  <c r="E1747" i="1"/>
  <c r="D1747" i="1"/>
  <c r="A1747" i="1"/>
  <c r="K1746" i="1"/>
  <c r="I1746" i="1"/>
  <c r="G1746" i="1"/>
  <c r="F1746" i="1"/>
  <c r="E1746" i="1"/>
  <c r="D1746" i="1"/>
  <c r="A1746" i="1"/>
  <c r="K1745" i="1"/>
  <c r="I1745" i="1"/>
  <c r="G1745" i="1"/>
  <c r="F1745" i="1"/>
  <c r="E1745" i="1"/>
  <c r="D1745" i="1"/>
  <c r="A1745" i="1"/>
  <c r="K1744" i="1"/>
  <c r="I1744" i="1"/>
  <c r="G1744" i="1"/>
  <c r="F1744" i="1"/>
  <c r="E1744" i="1"/>
  <c r="D1744" i="1"/>
  <c r="A1744" i="1"/>
  <c r="K1743" i="1"/>
  <c r="I1743" i="1"/>
  <c r="G1743" i="1"/>
  <c r="F1743" i="1"/>
  <c r="E1743" i="1"/>
  <c r="D1743" i="1"/>
  <c r="A1743" i="1"/>
  <c r="K1742" i="1"/>
  <c r="I1742" i="1"/>
  <c r="G1742" i="1"/>
  <c r="F1742" i="1"/>
  <c r="E1742" i="1"/>
  <c r="D1742" i="1"/>
  <c r="A1742" i="1"/>
  <c r="K1741" i="1"/>
  <c r="I1741" i="1"/>
  <c r="G1741" i="1"/>
  <c r="F1741" i="1"/>
  <c r="E1741" i="1"/>
  <c r="D1741" i="1"/>
  <c r="A1741" i="1"/>
  <c r="K1740" i="1"/>
  <c r="I1740" i="1"/>
  <c r="G1740" i="1"/>
  <c r="F1740" i="1"/>
  <c r="E1740" i="1"/>
  <c r="D1740" i="1"/>
  <c r="A1740" i="1"/>
  <c r="K1739" i="1"/>
  <c r="I1739" i="1"/>
  <c r="G1739" i="1"/>
  <c r="F1739" i="1"/>
  <c r="E1739" i="1"/>
  <c r="D1739" i="1"/>
  <c r="A1739" i="1"/>
  <c r="K1738" i="1"/>
  <c r="I1738" i="1"/>
  <c r="G1738" i="1"/>
  <c r="F1738" i="1"/>
  <c r="E1738" i="1"/>
  <c r="D1738" i="1"/>
  <c r="A1738" i="1"/>
  <c r="K1737" i="1"/>
  <c r="I1737" i="1"/>
  <c r="G1737" i="1"/>
  <c r="F1737" i="1"/>
  <c r="E1737" i="1"/>
  <c r="D1737" i="1"/>
  <c r="A1737" i="1"/>
  <c r="K1736" i="1"/>
  <c r="I1736" i="1"/>
  <c r="G1736" i="1"/>
  <c r="F1736" i="1"/>
  <c r="E1736" i="1"/>
  <c r="D1736" i="1"/>
  <c r="A1736" i="1"/>
  <c r="K1735" i="1"/>
  <c r="I1735" i="1"/>
  <c r="G1735" i="1"/>
  <c r="F1735" i="1"/>
  <c r="E1735" i="1"/>
  <c r="D1735" i="1"/>
  <c r="A1735" i="1"/>
  <c r="K1734" i="1"/>
  <c r="I1734" i="1"/>
  <c r="G1734" i="1"/>
  <c r="F1734" i="1"/>
  <c r="E1734" i="1"/>
  <c r="D1734" i="1"/>
  <c r="A1734" i="1"/>
  <c r="K1733" i="1"/>
  <c r="I1733" i="1"/>
  <c r="G1733" i="1"/>
  <c r="F1733" i="1"/>
  <c r="E1733" i="1"/>
  <c r="D1733" i="1"/>
  <c r="A1733" i="1"/>
  <c r="K1732" i="1"/>
  <c r="I1732" i="1"/>
  <c r="G1732" i="1"/>
  <c r="F1732" i="1"/>
  <c r="E1732" i="1"/>
  <c r="D1732" i="1"/>
  <c r="A1732" i="1"/>
  <c r="K1731" i="1"/>
  <c r="I1731" i="1"/>
  <c r="G1731" i="1"/>
  <c r="F1731" i="1"/>
  <c r="E1731" i="1"/>
  <c r="D1731" i="1"/>
  <c r="A1731" i="1"/>
  <c r="K1730" i="1"/>
  <c r="I1730" i="1"/>
  <c r="G1730" i="1"/>
  <c r="F1730" i="1"/>
  <c r="E1730" i="1"/>
  <c r="D1730" i="1"/>
  <c r="A1730" i="1"/>
  <c r="K1729" i="1"/>
  <c r="I1729" i="1"/>
  <c r="G1729" i="1"/>
  <c r="F1729" i="1"/>
  <c r="E1729" i="1"/>
  <c r="D1729" i="1"/>
  <c r="A1729" i="1"/>
  <c r="K1728" i="1"/>
  <c r="I1728" i="1"/>
  <c r="G1728" i="1"/>
  <c r="F1728" i="1"/>
  <c r="E1728" i="1"/>
  <c r="D1728" i="1"/>
  <c r="A1728" i="1"/>
  <c r="K1727" i="1"/>
  <c r="I1727" i="1"/>
  <c r="G1727" i="1"/>
  <c r="F1727" i="1"/>
  <c r="E1727" i="1"/>
  <c r="D1727" i="1"/>
  <c r="A1727" i="1"/>
  <c r="K1726" i="1"/>
  <c r="I1726" i="1"/>
  <c r="G1726" i="1"/>
  <c r="F1726" i="1"/>
  <c r="E1726" i="1"/>
  <c r="D1726" i="1"/>
  <c r="A1726" i="1"/>
  <c r="K1725" i="1"/>
  <c r="I1725" i="1"/>
  <c r="G1725" i="1"/>
  <c r="F1725" i="1"/>
  <c r="E1725" i="1"/>
  <c r="D1725" i="1"/>
  <c r="A1725" i="1"/>
  <c r="K1724" i="1"/>
  <c r="I1724" i="1"/>
  <c r="G1724" i="1"/>
  <c r="F1724" i="1"/>
  <c r="E1724" i="1"/>
  <c r="D1724" i="1"/>
  <c r="A1724" i="1"/>
  <c r="K1723" i="1"/>
  <c r="I1723" i="1"/>
  <c r="G1723" i="1"/>
  <c r="F1723" i="1"/>
  <c r="E1723" i="1"/>
  <c r="D1723" i="1"/>
  <c r="A1723" i="1"/>
  <c r="K1722" i="1"/>
  <c r="I1722" i="1"/>
  <c r="G1722" i="1"/>
  <c r="F1722" i="1"/>
  <c r="E1722" i="1"/>
  <c r="D1722" i="1"/>
  <c r="A1722" i="1"/>
  <c r="K1721" i="1"/>
  <c r="I1721" i="1"/>
  <c r="G1721" i="1"/>
  <c r="F1721" i="1"/>
  <c r="E1721" i="1"/>
  <c r="D1721" i="1"/>
  <c r="A1721" i="1"/>
  <c r="K1720" i="1"/>
  <c r="I1720" i="1"/>
  <c r="G1720" i="1"/>
  <c r="F1720" i="1"/>
  <c r="E1720" i="1"/>
  <c r="D1720" i="1"/>
  <c r="A1720" i="1"/>
  <c r="K1719" i="1"/>
  <c r="I1719" i="1"/>
  <c r="G1719" i="1"/>
  <c r="F1719" i="1"/>
  <c r="E1719" i="1"/>
  <c r="D1719" i="1"/>
  <c r="A1719" i="1"/>
  <c r="K1718" i="1"/>
  <c r="I1718" i="1"/>
  <c r="G1718" i="1"/>
  <c r="F1718" i="1"/>
  <c r="E1718" i="1"/>
  <c r="D1718" i="1"/>
  <c r="A1718" i="1"/>
  <c r="K1717" i="1"/>
  <c r="I1717" i="1"/>
  <c r="G1717" i="1"/>
  <c r="F1717" i="1"/>
  <c r="E1717" i="1"/>
  <c r="D1717" i="1"/>
  <c r="A1717" i="1"/>
  <c r="K1716" i="1"/>
  <c r="I1716" i="1"/>
  <c r="G1716" i="1"/>
  <c r="F1716" i="1"/>
  <c r="E1716" i="1"/>
  <c r="D1716" i="1"/>
  <c r="A1716" i="1"/>
  <c r="K1715" i="1"/>
  <c r="I1715" i="1"/>
  <c r="G1715" i="1"/>
  <c r="F1715" i="1"/>
  <c r="E1715" i="1"/>
  <c r="D1715" i="1"/>
  <c r="A1715" i="1"/>
  <c r="K1714" i="1"/>
  <c r="I1714" i="1"/>
  <c r="G1714" i="1"/>
  <c r="F1714" i="1"/>
  <c r="E1714" i="1"/>
  <c r="D1714" i="1"/>
  <c r="A1714" i="1"/>
  <c r="K1713" i="1"/>
  <c r="I1713" i="1"/>
  <c r="G1713" i="1"/>
  <c r="F1713" i="1"/>
  <c r="E1713" i="1"/>
  <c r="D1713" i="1"/>
  <c r="A1713" i="1"/>
  <c r="K1712" i="1"/>
  <c r="I1712" i="1"/>
  <c r="G1712" i="1"/>
  <c r="F1712" i="1"/>
  <c r="E1712" i="1"/>
  <c r="D1712" i="1"/>
  <c r="A1712" i="1"/>
  <c r="K1711" i="1"/>
  <c r="I1711" i="1"/>
  <c r="G1711" i="1"/>
  <c r="F1711" i="1"/>
  <c r="E1711" i="1"/>
  <c r="D1711" i="1"/>
  <c r="A1711" i="1"/>
  <c r="K1710" i="1"/>
  <c r="I1710" i="1"/>
  <c r="G1710" i="1"/>
  <c r="F1710" i="1"/>
  <c r="E1710" i="1"/>
  <c r="D1710" i="1"/>
  <c r="A1710" i="1"/>
  <c r="K1709" i="1"/>
  <c r="I1709" i="1"/>
  <c r="G1709" i="1"/>
  <c r="F1709" i="1"/>
  <c r="E1709" i="1"/>
  <c r="D1709" i="1"/>
  <c r="A1709" i="1"/>
  <c r="K1708" i="1"/>
  <c r="I1708" i="1"/>
  <c r="G1708" i="1"/>
  <c r="F1708" i="1"/>
  <c r="E1708" i="1"/>
  <c r="D1708" i="1"/>
  <c r="A1708" i="1"/>
  <c r="K1707" i="1"/>
  <c r="I1707" i="1"/>
  <c r="G1707" i="1"/>
  <c r="F1707" i="1"/>
  <c r="E1707" i="1"/>
  <c r="D1707" i="1"/>
  <c r="A1707" i="1"/>
  <c r="K1706" i="1"/>
  <c r="I1706" i="1"/>
  <c r="G1706" i="1"/>
  <c r="F1706" i="1"/>
  <c r="E1706" i="1"/>
  <c r="D1706" i="1"/>
  <c r="A1706" i="1"/>
  <c r="K1705" i="1"/>
  <c r="I1705" i="1"/>
  <c r="G1705" i="1"/>
  <c r="F1705" i="1"/>
  <c r="E1705" i="1"/>
  <c r="D1705" i="1"/>
  <c r="A1705" i="1"/>
  <c r="K1704" i="1"/>
  <c r="I1704" i="1"/>
  <c r="G1704" i="1"/>
  <c r="F1704" i="1"/>
  <c r="E1704" i="1"/>
  <c r="D1704" i="1"/>
  <c r="A1704" i="1"/>
  <c r="K1703" i="1"/>
  <c r="I1703" i="1"/>
  <c r="G1703" i="1"/>
  <c r="F1703" i="1"/>
  <c r="E1703" i="1"/>
  <c r="D1703" i="1"/>
  <c r="A1703" i="1"/>
  <c r="K1702" i="1"/>
  <c r="I1702" i="1"/>
  <c r="G1702" i="1"/>
  <c r="F1702" i="1"/>
  <c r="E1702" i="1"/>
  <c r="D1702" i="1"/>
  <c r="A1702" i="1"/>
  <c r="K1701" i="1"/>
  <c r="I1701" i="1"/>
  <c r="G1701" i="1"/>
  <c r="F1701" i="1"/>
  <c r="E1701" i="1"/>
  <c r="D1701" i="1"/>
  <c r="A1701" i="1"/>
  <c r="K1700" i="1"/>
  <c r="I1700" i="1"/>
  <c r="G1700" i="1"/>
  <c r="F1700" i="1"/>
  <c r="E1700" i="1"/>
  <c r="D1700" i="1"/>
  <c r="A1700" i="1"/>
  <c r="K1699" i="1"/>
  <c r="I1699" i="1"/>
  <c r="G1699" i="1"/>
  <c r="F1699" i="1"/>
  <c r="E1699" i="1"/>
  <c r="D1699" i="1"/>
  <c r="A1699" i="1"/>
  <c r="K1698" i="1"/>
  <c r="I1698" i="1"/>
  <c r="G1698" i="1"/>
  <c r="F1698" i="1"/>
  <c r="E1698" i="1"/>
  <c r="D1698" i="1"/>
  <c r="A1698" i="1"/>
  <c r="K1697" i="1"/>
  <c r="I1697" i="1"/>
  <c r="G1697" i="1"/>
  <c r="F1697" i="1"/>
  <c r="E1697" i="1"/>
  <c r="D1697" i="1"/>
  <c r="A1697" i="1"/>
  <c r="K1696" i="1"/>
  <c r="I1696" i="1"/>
  <c r="G1696" i="1"/>
  <c r="F1696" i="1"/>
  <c r="E1696" i="1"/>
  <c r="D1696" i="1"/>
  <c r="A1696" i="1"/>
  <c r="K1695" i="1"/>
  <c r="I1695" i="1"/>
  <c r="G1695" i="1"/>
  <c r="F1695" i="1"/>
  <c r="E1695" i="1"/>
  <c r="D1695" i="1"/>
  <c r="A1695" i="1"/>
  <c r="K1694" i="1"/>
  <c r="I1694" i="1"/>
  <c r="G1694" i="1"/>
  <c r="F1694" i="1"/>
  <c r="E1694" i="1"/>
  <c r="D1694" i="1"/>
  <c r="A1694" i="1"/>
  <c r="K1693" i="1"/>
  <c r="I1693" i="1"/>
  <c r="G1693" i="1"/>
  <c r="F1693" i="1"/>
  <c r="E1693" i="1"/>
  <c r="D1693" i="1"/>
  <c r="A1693" i="1"/>
  <c r="K1692" i="1"/>
  <c r="I1692" i="1"/>
  <c r="G1692" i="1"/>
  <c r="F1692" i="1"/>
  <c r="E1692" i="1"/>
  <c r="D1692" i="1"/>
  <c r="A1692" i="1"/>
  <c r="K1691" i="1"/>
  <c r="I1691" i="1"/>
  <c r="G1691" i="1"/>
  <c r="F1691" i="1"/>
  <c r="E1691" i="1"/>
  <c r="D1691" i="1"/>
  <c r="A1691" i="1"/>
  <c r="K1690" i="1"/>
  <c r="I1690" i="1"/>
  <c r="G1690" i="1"/>
  <c r="F1690" i="1"/>
  <c r="E1690" i="1"/>
  <c r="D1690" i="1"/>
  <c r="A1690" i="1"/>
  <c r="K1689" i="1"/>
  <c r="I1689" i="1"/>
  <c r="G1689" i="1"/>
  <c r="F1689" i="1"/>
  <c r="E1689" i="1"/>
  <c r="D1689" i="1"/>
  <c r="A1689" i="1"/>
  <c r="K1688" i="1"/>
  <c r="I1688" i="1"/>
  <c r="G1688" i="1"/>
  <c r="F1688" i="1"/>
  <c r="E1688" i="1"/>
  <c r="D1688" i="1"/>
  <c r="A1688" i="1"/>
  <c r="K1687" i="1"/>
  <c r="I1687" i="1"/>
  <c r="G1687" i="1"/>
  <c r="F1687" i="1"/>
  <c r="E1687" i="1"/>
  <c r="D1687" i="1"/>
  <c r="A1687" i="1"/>
  <c r="K1686" i="1"/>
  <c r="I1686" i="1"/>
  <c r="G1686" i="1"/>
  <c r="F1686" i="1"/>
  <c r="E1686" i="1"/>
  <c r="D1686" i="1"/>
  <c r="A1686" i="1"/>
  <c r="K1685" i="1"/>
  <c r="I1685" i="1"/>
  <c r="G1685" i="1"/>
  <c r="F1685" i="1"/>
  <c r="E1685" i="1"/>
  <c r="D1685" i="1"/>
  <c r="A1685" i="1"/>
  <c r="K1684" i="1"/>
  <c r="I1684" i="1"/>
  <c r="G1684" i="1"/>
  <c r="F1684" i="1"/>
  <c r="E1684" i="1"/>
  <c r="D1684" i="1"/>
  <c r="A1684" i="1"/>
  <c r="K1683" i="1"/>
  <c r="I1683" i="1"/>
  <c r="G1683" i="1"/>
  <c r="F1683" i="1"/>
  <c r="E1683" i="1"/>
  <c r="D1683" i="1"/>
  <c r="A1683" i="1"/>
  <c r="K1682" i="1"/>
  <c r="I1682" i="1"/>
  <c r="G1682" i="1"/>
  <c r="F1682" i="1"/>
  <c r="E1682" i="1"/>
  <c r="D1682" i="1"/>
  <c r="A1682" i="1"/>
  <c r="K1681" i="1"/>
  <c r="I1681" i="1"/>
  <c r="G1681" i="1"/>
  <c r="F1681" i="1"/>
  <c r="E1681" i="1"/>
  <c r="D1681" i="1"/>
  <c r="A1681" i="1"/>
  <c r="K1680" i="1"/>
  <c r="I1680" i="1"/>
  <c r="G1680" i="1"/>
  <c r="F1680" i="1"/>
  <c r="E1680" i="1"/>
  <c r="D1680" i="1"/>
  <c r="A1680" i="1"/>
  <c r="K1679" i="1"/>
  <c r="I1679" i="1"/>
  <c r="G1679" i="1"/>
  <c r="F1679" i="1"/>
  <c r="E1679" i="1"/>
  <c r="D1679" i="1"/>
  <c r="A1679" i="1"/>
  <c r="K1678" i="1"/>
  <c r="I1678" i="1"/>
  <c r="G1678" i="1"/>
  <c r="F1678" i="1"/>
  <c r="E1678" i="1"/>
  <c r="D1678" i="1"/>
  <c r="A1678" i="1"/>
  <c r="K1677" i="1"/>
  <c r="I1677" i="1"/>
  <c r="G1677" i="1"/>
  <c r="F1677" i="1"/>
  <c r="E1677" i="1"/>
  <c r="D1677" i="1"/>
  <c r="A1677" i="1"/>
  <c r="K1676" i="1"/>
  <c r="I1676" i="1"/>
  <c r="G1676" i="1"/>
  <c r="F1676" i="1"/>
  <c r="E1676" i="1"/>
  <c r="D1676" i="1"/>
  <c r="A1676" i="1"/>
  <c r="K1675" i="1"/>
  <c r="I1675" i="1"/>
  <c r="G1675" i="1"/>
  <c r="F1675" i="1"/>
  <c r="E1675" i="1"/>
  <c r="D1675" i="1"/>
  <c r="A1675" i="1"/>
  <c r="K1674" i="1"/>
  <c r="I1674" i="1"/>
  <c r="G1674" i="1"/>
  <c r="F1674" i="1"/>
  <c r="E1674" i="1"/>
  <c r="D1674" i="1"/>
  <c r="A1674" i="1"/>
  <c r="K1673" i="1"/>
  <c r="I1673" i="1"/>
  <c r="G1673" i="1"/>
  <c r="F1673" i="1"/>
  <c r="E1673" i="1"/>
  <c r="D1673" i="1"/>
  <c r="A1673" i="1"/>
  <c r="K1672" i="1"/>
  <c r="I1672" i="1"/>
  <c r="G1672" i="1"/>
  <c r="F1672" i="1"/>
  <c r="E1672" i="1"/>
  <c r="D1672" i="1"/>
  <c r="A1672" i="1"/>
  <c r="K1671" i="1"/>
  <c r="I1671" i="1"/>
  <c r="G1671" i="1"/>
  <c r="F1671" i="1"/>
  <c r="E1671" i="1"/>
  <c r="D1671" i="1"/>
  <c r="A1671" i="1"/>
  <c r="K1670" i="1"/>
  <c r="I1670" i="1"/>
  <c r="G1670" i="1"/>
  <c r="F1670" i="1"/>
  <c r="E1670" i="1"/>
  <c r="D1670" i="1"/>
  <c r="A1670" i="1"/>
  <c r="K1669" i="1"/>
  <c r="I1669" i="1"/>
  <c r="G1669" i="1"/>
  <c r="F1669" i="1"/>
  <c r="E1669" i="1"/>
  <c r="D1669" i="1"/>
  <c r="A1669" i="1"/>
  <c r="K1668" i="1"/>
  <c r="I1668" i="1"/>
  <c r="G1668" i="1"/>
  <c r="F1668" i="1"/>
  <c r="E1668" i="1"/>
  <c r="D1668" i="1"/>
  <c r="A1668" i="1"/>
  <c r="K1667" i="1"/>
  <c r="I1667" i="1"/>
  <c r="G1667" i="1"/>
  <c r="F1667" i="1"/>
  <c r="E1667" i="1"/>
  <c r="D1667" i="1"/>
  <c r="A1667" i="1"/>
  <c r="K1666" i="1"/>
  <c r="I1666" i="1"/>
  <c r="G1666" i="1"/>
  <c r="F1666" i="1"/>
  <c r="E1666" i="1"/>
  <c r="D1666" i="1"/>
  <c r="A1666" i="1"/>
  <c r="K1665" i="1"/>
  <c r="I1665" i="1"/>
  <c r="G1665" i="1"/>
  <c r="F1665" i="1"/>
  <c r="E1665" i="1"/>
  <c r="D1665" i="1"/>
  <c r="A1665" i="1"/>
  <c r="K1664" i="1"/>
  <c r="I1664" i="1"/>
  <c r="G1664" i="1"/>
  <c r="F1664" i="1"/>
  <c r="E1664" i="1"/>
  <c r="D1664" i="1"/>
  <c r="A1664" i="1"/>
  <c r="K1663" i="1"/>
  <c r="I1663" i="1"/>
  <c r="G1663" i="1"/>
  <c r="F1663" i="1"/>
  <c r="E1663" i="1"/>
  <c r="D1663" i="1"/>
  <c r="A1663" i="1"/>
  <c r="K1662" i="1"/>
  <c r="I1662" i="1"/>
  <c r="G1662" i="1"/>
  <c r="F1662" i="1"/>
  <c r="E1662" i="1"/>
  <c r="D1662" i="1"/>
  <c r="A1662" i="1"/>
  <c r="K1661" i="1"/>
  <c r="I1661" i="1"/>
  <c r="G1661" i="1"/>
  <c r="F1661" i="1"/>
  <c r="E1661" i="1"/>
  <c r="D1661" i="1"/>
  <c r="A1661" i="1"/>
  <c r="K1660" i="1"/>
  <c r="I1660" i="1"/>
  <c r="G1660" i="1"/>
  <c r="F1660" i="1"/>
  <c r="E1660" i="1"/>
  <c r="D1660" i="1"/>
  <c r="A1660" i="1"/>
  <c r="K1659" i="1"/>
  <c r="I1659" i="1"/>
  <c r="G1659" i="1"/>
  <c r="F1659" i="1"/>
  <c r="E1659" i="1"/>
  <c r="D1659" i="1"/>
  <c r="A1659" i="1"/>
  <c r="K1658" i="1"/>
  <c r="I1658" i="1"/>
  <c r="G1658" i="1"/>
  <c r="F1658" i="1"/>
  <c r="E1658" i="1"/>
  <c r="D1658" i="1"/>
  <c r="A1658" i="1"/>
  <c r="K1657" i="1"/>
  <c r="I1657" i="1"/>
  <c r="G1657" i="1"/>
  <c r="F1657" i="1"/>
  <c r="E1657" i="1"/>
  <c r="D1657" i="1"/>
  <c r="A1657" i="1"/>
  <c r="K1656" i="1"/>
  <c r="I1656" i="1"/>
  <c r="G1656" i="1"/>
  <c r="F1656" i="1"/>
  <c r="E1656" i="1"/>
  <c r="D1656" i="1"/>
  <c r="A1656" i="1"/>
  <c r="K1655" i="1"/>
  <c r="I1655" i="1"/>
  <c r="G1655" i="1"/>
  <c r="F1655" i="1"/>
  <c r="E1655" i="1"/>
  <c r="D1655" i="1"/>
  <c r="A1655" i="1"/>
  <c r="K1654" i="1"/>
  <c r="I1654" i="1"/>
  <c r="G1654" i="1"/>
  <c r="F1654" i="1"/>
  <c r="E1654" i="1"/>
  <c r="D1654" i="1"/>
  <c r="A1654" i="1"/>
  <c r="K1653" i="1"/>
  <c r="I1653" i="1"/>
  <c r="G1653" i="1"/>
  <c r="F1653" i="1"/>
  <c r="E1653" i="1"/>
  <c r="D1653" i="1"/>
  <c r="A1653" i="1"/>
  <c r="K1652" i="1"/>
  <c r="I1652" i="1"/>
  <c r="G1652" i="1"/>
  <c r="F1652" i="1"/>
  <c r="E1652" i="1"/>
  <c r="D1652" i="1"/>
  <c r="A1652" i="1"/>
  <c r="K1651" i="1"/>
  <c r="I1651" i="1"/>
  <c r="G1651" i="1"/>
  <c r="F1651" i="1"/>
  <c r="E1651" i="1"/>
  <c r="D1651" i="1"/>
  <c r="A1651" i="1"/>
  <c r="K1650" i="1"/>
  <c r="I1650" i="1"/>
  <c r="G1650" i="1"/>
  <c r="F1650" i="1"/>
  <c r="E1650" i="1"/>
  <c r="D1650" i="1"/>
  <c r="A1650" i="1"/>
  <c r="K1649" i="1"/>
  <c r="I1649" i="1"/>
  <c r="G1649" i="1"/>
  <c r="F1649" i="1"/>
  <c r="E1649" i="1"/>
  <c r="D1649" i="1"/>
  <c r="A1649" i="1"/>
  <c r="K1648" i="1"/>
  <c r="I1648" i="1"/>
  <c r="G1648" i="1"/>
  <c r="F1648" i="1"/>
  <c r="E1648" i="1"/>
  <c r="D1648" i="1"/>
  <c r="A1648" i="1"/>
  <c r="K1647" i="1"/>
  <c r="I1647" i="1"/>
  <c r="G1647" i="1"/>
  <c r="F1647" i="1"/>
  <c r="E1647" i="1"/>
  <c r="D1647" i="1"/>
  <c r="A1647" i="1"/>
  <c r="K1646" i="1"/>
  <c r="I1646" i="1"/>
  <c r="G1646" i="1"/>
  <c r="F1646" i="1"/>
  <c r="E1646" i="1"/>
  <c r="D1646" i="1"/>
  <c r="A1646" i="1"/>
  <c r="K1645" i="1"/>
  <c r="I1645" i="1"/>
  <c r="G1645" i="1"/>
  <c r="F1645" i="1"/>
  <c r="E1645" i="1"/>
  <c r="D1645" i="1"/>
  <c r="A1645" i="1"/>
  <c r="K1644" i="1"/>
  <c r="I1644" i="1"/>
  <c r="G1644" i="1"/>
  <c r="F1644" i="1"/>
  <c r="E1644" i="1"/>
  <c r="D1644" i="1"/>
  <c r="A1644" i="1"/>
  <c r="K1643" i="1"/>
  <c r="I1643" i="1"/>
  <c r="G1643" i="1"/>
  <c r="F1643" i="1"/>
  <c r="E1643" i="1"/>
  <c r="D1643" i="1"/>
  <c r="A1643" i="1"/>
  <c r="K1642" i="1"/>
  <c r="I1642" i="1"/>
  <c r="G1642" i="1"/>
  <c r="F1642" i="1"/>
  <c r="E1642" i="1"/>
  <c r="D1642" i="1"/>
  <c r="A1642" i="1"/>
  <c r="K1641" i="1"/>
  <c r="I1641" i="1"/>
  <c r="G1641" i="1"/>
  <c r="F1641" i="1"/>
  <c r="E1641" i="1"/>
  <c r="D1641" i="1"/>
  <c r="A1641" i="1"/>
  <c r="K1640" i="1"/>
  <c r="I1640" i="1"/>
  <c r="G1640" i="1"/>
  <c r="F1640" i="1"/>
  <c r="E1640" i="1"/>
  <c r="D1640" i="1"/>
  <c r="A1640" i="1"/>
  <c r="K1639" i="1"/>
  <c r="I1639" i="1"/>
  <c r="G1639" i="1"/>
  <c r="F1639" i="1"/>
  <c r="E1639" i="1"/>
  <c r="D1639" i="1"/>
  <c r="A1639" i="1"/>
  <c r="K1638" i="1"/>
  <c r="I1638" i="1"/>
  <c r="G1638" i="1"/>
  <c r="F1638" i="1"/>
  <c r="E1638" i="1"/>
  <c r="D1638" i="1"/>
  <c r="A1638" i="1"/>
  <c r="K1637" i="1"/>
  <c r="I1637" i="1"/>
  <c r="G1637" i="1"/>
  <c r="F1637" i="1"/>
  <c r="E1637" i="1"/>
  <c r="D1637" i="1"/>
  <c r="A1637" i="1"/>
  <c r="K1636" i="1"/>
  <c r="I1636" i="1"/>
  <c r="G1636" i="1"/>
  <c r="F1636" i="1"/>
  <c r="E1636" i="1"/>
  <c r="D1636" i="1"/>
  <c r="A1636" i="1"/>
  <c r="K1635" i="1"/>
  <c r="I1635" i="1"/>
  <c r="G1635" i="1"/>
  <c r="F1635" i="1"/>
  <c r="E1635" i="1"/>
  <c r="D1635" i="1"/>
  <c r="A1635" i="1"/>
  <c r="K1634" i="1"/>
  <c r="I1634" i="1"/>
  <c r="G1634" i="1"/>
  <c r="F1634" i="1"/>
  <c r="E1634" i="1"/>
  <c r="D1634" i="1"/>
  <c r="A1634" i="1"/>
  <c r="K1633" i="1"/>
  <c r="I1633" i="1"/>
  <c r="G1633" i="1"/>
  <c r="F1633" i="1"/>
  <c r="E1633" i="1"/>
  <c r="D1633" i="1"/>
  <c r="A1633" i="1"/>
  <c r="K1632" i="1"/>
  <c r="I1632" i="1"/>
  <c r="G1632" i="1"/>
  <c r="F1632" i="1"/>
  <c r="E1632" i="1"/>
  <c r="D1632" i="1"/>
  <c r="A1632" i="1"/>
  <c r="K1631" i="1"/>
  <c r="I1631" i="1"/>
  <c r="G1631" i="1"/>
  <c r="F1631" i="1"/>
  <c r="E1631" i="1"/>
  <c r="D1631" i="1"/>
  <c r="A1631" i="1"/>
  <c r="K1630" i="1"/>
  <c r="I1630" i="1"/>
  <c r="G1630" i="1"/>
  <c r="F1630" i="1"/>
  <c r="E1630" i="1"/>
  <c r="D1630" i="1"/>
  <c r="A1630" i="1"/>
  <c r="K1629" i="1"/>
  <c r="I1629" i="1"/>
  <c r="G1629" i="1"/>
  <c r="F1629" i="1"/>
  <c r="E1629" i="1"/>
  <c r="D1629" i="1"/>
  <c r="A1629" i="1"/>
  <c r="K1628" i="1"/>
  <c r="I1628" i="1"/>
  <c r="G1628" i="1"/>
  <c r="F1628" i="1"/>
  <c r="E1628" i="1"/>
  <c r="D1628" i="1"/>
  <c r="A1628" i="1"/>
  <c r="K1627" i="1"/>
  <c r="I1627" i="1"/>
  <c r="G1627" i="1"/>
  <c r="F1627" i="1"/>
  <c r="E1627" i="1"/>
  <c r="D1627" i="1"/>
  <c r="A1627" i="1"/>
  <c r="K1626" i="1"/>
  <c r="I1626" i="1"/>
  <c r="G1626" i="1"/>
  <c r="F1626" i="1"/>
  <c r="E1626" i="1"/>
  <c r="D1626" i="1"/>
  <c r="A1626" i="1"/>
  <c r="K1625" i="1"/>
  <c r="I1625" i="1"/>
  <c r="G1625" i="1"/>
  <c r="F1625" i="1"/>
  <c r="E1625" i="1"/>
  <c r="D1625" i="1"/>
  <c r="A1625" i="1"/>
  <c r="K1624" i="1"/>
  <c r="I1624" i="1"/>
  <c r="G1624" i="1"/>
  <c r="F1624" i="1"/>
  <c r="E1624" i="1"/>
  <c r="D1624" i="1"/>
  <c r="A1624" i="1"/>
  <c r="K1623" i="1"/>
  <c r="I1623" i="1"/>
  <c r="G1623" i="1"/>
  <c r="F1623" i="1"/>
  <c r="E1623" i="1"/>
  <c r="D1623" i="1"/>
  <c r="A1623" i="1"/>
  <c r="K1622" i="1"/>
  <c r="I1622" i="1"/>
  <c r="G1622" i="1"/>
  <c r="F1622" i="1"/>
  <c r="E1622" i="1"/>
  <c r="D1622" i="1"/>
  <c r="A1622" i="1"/>
  <c r="K1621" i="1"/>
  <c r="I1621" i="1"/>
  <c r="G1621" i="1"/>
  <c r="F1621" i="1"/>
  <c r="E1621" i="1"/>
  <c r="D1621" i="1"/>
  <c r="A1621" i="1"/>
  <c r="K1620" i="1"/>
  <c r="I1620" i="1"/>
  <c r="G1620" i="1"/>
  <c r="F1620" i="1"/>
  <c r="E1620" i="1"/>
  <c r="D1620" i="1"/>
  <c r="A1620" i="1"/>
  <c r="K1619" i="1"/>
  <c r="I1619" i="1"/>
  <c r="G1619" i="1"/>
  <c r="F1619" i="1"/>
  <c r="E1619" i="1"/>
  <c r="D1619" i="1"/>
  <c r="A1619" i="1"/>
  <c r="K1618" i="1"/>
  <c r="I1618" i="1"/>
  <c r="G1618" i="1"/>
  <c r="F1618" i="1"/>
  <c r="E1618" i="1"/>
  <c r="D1618" i="1"/>
  <c r="A1618" i="1"/>
  <c r="K1617" i="1"/>
  <c r="I1617" i="1"/>
  <c r="G1617" i="1"/>
  <c r="F1617" i="1"/>
  <c r="E1617" i="1"/>
  <c r="D1617" i="1"/>
  <c r="A1617" i="1"/>
  <c r="K1616" i="1"/>
  <c r="I1616" i="1"/>
  <c r="G1616" i="1"/>
  <c r="F1616" i="1"/>
  <c r="E1616" i="1"/>
  <c r="D1616" i="1"/>
  <c r="A1616" i="1"/>
  <c r="K1615" i="1"/>
  <c r="I1615" i="1"/>
  <c r="G1615" i="1"/>
  <c r="F1615" i="1"/>
  <c r="E1615" i="1"/>
  <c r="D1615" i="1"/>
  <c r="A1615" i="1"/>
  <c r="K1614" i="1"/>
  <c r="I1614" i="1"/>
  <c r="G1614" i="1"/>
  <c r="F1614" i="1"/>
  <c r="E1614" i="1"/>
  <c r="D1614" i="1"/>
  <c r="A1614" i="1"/>
  <c r="K1613" i="1"/>
  <c r="I1613" i="1"/>
  <c r="G1613" i="1"/>
  <c r="F1613" i="1"/>
  <c r="E1613" i="1"/>
  <c r="D1613" i="1"/>
  <c r="A1613" i="1"/>
  <c r="K1612" i="1"/>
  <c r="I1612" i="1"/>
  <c r="G1612" i="1"/>
  <c r="F1612" i="1"/>
  <c r="E1612" i="1"/>
  <c r="D1612" i="1"/>
  <c r="A1612" i="1"/>
  <c r="K1611" i="1"/>
  <c r="I1611" i="1"/>
  <c r="G1611" i="1"/>
  <c r="F1611" i="1"/>
  <c r="E1611" i="1"/>
  <c r="D1611" i="1"/>
  <c r="A1611" i="1"/>
  <c r="K1610" i="1"/>
  <c r="I1610" i="1"/>
  <c r="G1610" i="1"/>
  <c r="F1610" i="1"/>
  <c r="E1610" i="1"/>
  <c r="D1610" i="1"/>
  <c r="A1610" i="1"/>
  <c r="K1609" i="1"/>
  <c r="I1609" i="1"/>
  <c r="G1609" i="1"/>
  <c r="F1609" i="1"/>
  <c r="E1609" i="1"/>
  <c r="D1609" i="1"/>
  <c r="A1609" i="1"/>
  <c r="K1608" i="1"/>
  <c r="I1608" i="1"/>
  <c r="G1608" i="1"/>
  <c r="F1608" i="1"/>
  <c r="E1608" i="1"/>
  <c r="D1608" i="1"/>
  <c r="A1608" i="1"/>
  <c r="K1607" i="1"/>
  <c r="I1607" i="1"/>
  <c r="G1607" i="1"/>
  <c r="F1607" i="1"/>
  <c r="E1607" i="1"/>
  <c r="D1607" i="1"/>
  <c r="A1607" i="1"/>
  <c r="K1606" i="1"/>
  <c r="I1606" i="1"/>
  <c r="G1606" i="1"/>
  <c r="F1606" i="1"/>
  <c r="E1606" i="1"/>
  <c r="D1606" i="1"/>
  <c r="A1606" i="1"/>
  <c r="K1605" i="1"/>
  <c r="I1605" i="1"/>
  <c r="G1605" i="1"/>
  <c r="F1605" i="1"/>
  <c r="E1605" i="1"/>
  <c r="D1605" i="1"/>
  <c r="A1605" i="1"/>
  <c r="K1604" i="1"/>
  <c r="I1604" i="1"/>
  <c r="G1604" i="1"/>
  <c r="F1604" i="1"/>
  <c r="E1604" i="1"/>
  <c r="D1604" i="1"/>
  <c r="A1604" i="1"/>
  <c r="K1603" i="1"/>
  <c r="I1603" i="1"/>
  <c r="G1603" i="1"/>
  <c r="F1603" i="1"/>
  <c r="E1603" i="1"/>
  <c r="D1603" i="1"/>
  <c r="A1603" i="1"/>
  <c r="K1602" i="1"/>
  <c r="I1602" i="1"/>
  <c r="G1602" i="1"/>
  <c r="F1602" i="1"/>
  <c r="E1602" i="1"/>
  <c r="D1602" i="1"/>
  <c r="A1602" i="1"/>
  <c r="K1601" i="1"/>
  <c r="I1601" i="1"/>
  <c r="G1601" i="1"/>
  <c r="F1601" i="1"/>
  <c r="E1601" i="1"/>
  <c r="D1601" i="1"/>
  <c r="A1601" i="1"/>
  <c r="K1600" i="1"/>
  <c r="I1600" i="1"/>
  <c r="G1600" i="1"/>
  <c r="F1600" i="1"/>
  <c r="E1600" i="1"/>
  <c r="D1600" i="1"/>
  <c r="A1600" i="1"/>
  <c r="K1599" i="1"/>
  <c r="I1599" i="1"/>
  <c r="G1599" i="1"/>
  <c r="F1599" i="1"/>
  <c r="E1599" i="1"/>
  <c r="D1599" i="1"/>
  <c r="A1599" i="1"/>
  <c r="K1598" i="1"/>
  <c r="I1598" i="1"/>
  <c r="G1598" i="1"/>
  <c r="F1598" i="1"/>
  <c r="E1598" i="1"/>
  <c r="D1598" i="1"/>
  <c r="A1598" i="1"/>
  <c r="K1597" i="1"/>
  <c r="I1597" i="1"/>
  <c r="G1597" i="1"/>
  <c r="F1597" i="1"/>
  <c r="E1597" i="1"/>
  <c r="D1597" i="1"/>
  <c r="A1597" i="1"/>
  <c r="K1596" i="1"/>
  <c r="I1596" i="1"/>
  <c r="G1596" i="1"/>
  <c r="F1596" i="1"/>
  <c r="E1596" i="1"/>
  <c r="D1596" i="1"/>
  <c r="A1596" i="1"/>
  <c r="K1595" i="1"/>
  <c r="I1595" i="1"/>
  <c r="G1595" i="1"/>
  <c r="F1595" i="1"/>
  <c r="E1595" i="1"/>
  <c r="D1595" i="1"/>
  <c r="A1595" i="1"/>
  <c r="K1594" i="1"/>
  <c r="I1594" i="1"/>
  <c r="G1594" i="1"/>
  <c r="F1594" i="1"/>
  <c r="E1594" i="1"/>
  <c r="D1594" i="1"/>
  <c r="A1594" i="1"/>
  <c r="K1593" i="1"/>
  <c r="I1593" i="1"/>
  <c r="G1593" i="1"/>
  <c r="F1593" i="1"/>
  <c r="E1593" i="1"/>
  <c r="D1593" i="1"/>
  <c r="A1593" i="1"/>
  <c r="K1592" i="1"/>
  <c r="I1592" i="1"/>
  <c r="G1592" i="1"/>
  <c r="F1592" i="1"/>
  <c r="E1592" i="1"/>
  <c r="D1592" i="1"/>
  <c r="A1592" i="1"/>
  <c r="K1591" i="1"/>
  <c r="I1591" i="1"/>
  <c r="G1591" i="1"/>
  <c r="F1591" i="1"/>
  <c r="E1591" i="1"/>
  <c r="D1591" i="1"/>
  <c r="A1591" i="1"/>
  <c r="K1590" i="1"/>
  <c r="I1590" i="1"/>
  <c r="G1590" i="1"/>
  <c r="F1590" i="1"/>
  <c r="E1590" i="1"/>
  <c r="D1590" i="1"/>
  <c r="A1590" i="1"/>
  <c r="K1589" i="1"/>
  <c r="I1589" i="1"/>
  <c r="G1589" i="1"/>
  <c r="F1589" i="1"/>
  <c r="E1589" i="1"/>
  <c r="D1589" i="1"/>
  <c r="A1589" i="1"/>
  <c r="K1588" i="1"/>
  <c r="I1588" i="1"/>
  <c r="G1588" i="1"/>
  <c r="F1588" i="1"/>
  <c r="E1588" i="1"/>
  <c r="D1588" i="1"/>
  <c r="A1588" i="1"/>
  <c r="K1587" i="1"/>
  <c r="I1587" i="1"/>
  <c r="G1587" i="1"/>
  <c r="F1587" i="1"/>
  <c r="E1587" i="1"/>
  <c r="D1587" i="1"/>
  <c r="A1587" i="1"/>
  <c r="K1586" i="1"/>
  <c r="I1586" i="1"/>
  <c r="G1586" i="1"/>
  <c r="F1586" i="1"/>
  <c r="E1586" i="1"/>
  <c r="D1586" i="1"/>
  <c r="A1586" i="1"/>
  <c r="K1585" i="1"/>
  <c r="I1585" i="1"/>
  <c r="G1585" i="1"/>
  <c r="F1585" i="1"/>
  <c r="E1585" i="1"/>
  <c r="D1585" i="1"/>
  <c r="A1585" i="1"/>
  <c r="K1584" i="1"/>
  <c r="I1584" i="1"/>
  <c r="G1584" i="1"/>
  <c r="F1584" i="1"/>
  <c r="E1584" i="1"/>
  <c r="D1584" i="1"/>
  <c r="A1584" i="1"/>
  <c r="K1583" i="1"/>
  <c r="I1583" i="1"/>
  <c r="G1583" i="1"/>
  <c r="F1583" i="1"/>
  <c r="E1583" i="1"/>
  <c r="D1583" i="1"/>
  <c r="A1583" i="1"/>
  <c r="K1582" i="1"/>
  <c r="I1582" i="1"/>
  <c r="G1582" i="1"/>
  <c r="F1582" i="1"/>
  <c r="E1582" i="1"/>
  <c r="D1582" i="1"/>
  <c r="A1582" i="1"/>
  <c r="K1581" i="1"/>
  <c r="I1581" i="1"/>
  <c r="G1581" i="1"/>
  <c r="F1581" i="1"/>
  <c r="E1581" i="1"/>
  <c r="D1581" i="1"/>
  <c r="A1581" i="1"/>
  <c r="K1580" i="1"/>
  <c r="I1580" i="1"/>
  <c r="G1580" i="1"/>
  <c r="F1580" i="1"/>
  <c r="E1580" i="1"/>
  <c r="D1580" i="1"/>
  <c r="A1580" i="1"/>
  <c r="K1579" i="1"/>
  <c r="I1579" i="1"/>
  <c r="G1579" i="1"/>
  <c r="F1579" i="1"/>
  <c r="E1579" i="1"/>
  <c r="D1579" i="1"/>
  <c r="A1579" i="1"/>
  <c r="K1578" i="1"/>
  <c r="I1578" i="1"/>
  <c r="G1578" i="1"/>
  <c r="F1578" i="1"/>
  <c r="E1578" i="1"/>
  <c r="D1578" i="1"/>
  <c r="A1578" i="1"/>
  <c r="K1577" i="1"/>
  <c r="I1577" i="1"/>
  <c r="G1577" i="1"/>
  <c r="F1577" i="1"/>
  <c r="E1577" i="1"/>
  <c r="D1577" i="1"/>
  <c r="A1577" i="1"/>
  <c r="K1576" i="1"/>
  <c r="I1576" i="1"/>
  <c r="G1576" i="1"/>
  <c r="F1576" i="1"/>
  <c r="E1576" i="1"/>
  <c r="D1576" i="1"/>
  <c r="A1576" i="1"/>
  <c r="K1575" i="1"/>
  <c r="I1575" i="1"/>
  <c r="G1575" i="1"/>
  <c r="F1575" i="1"/>
  <c r="E1575" i="1"/>
  <c r="D1575" i="1"/>
  <c r="A1575" i="1"/>
  <c r="K1574" i="1"/>
  <c r="I1574" i="1"/>
  <c r="G1574" i="1"/>
  <c r="F1574" i="1"/>
  <c r="E1574" i="1"/>
  <c r="D1574" i="1"/>
  <c r="A1574" i="1"/>
  <c r="K1573" i="1"/>
  <c r="I1573" i="1"/>
  <c r="G1573" i="1"/>
  <c r="F1573" i="1"/>
  <c r="E1573" i="1"/>
  <c r="D1573" i="1"/>
  <c r="A1573" i="1"/>
  <c r="K1572" i="1"/>
  <c r="I1572" i="1"/>
  <c r="G1572" i="1"/>
  <c r="F1572" i="1"/>
  <c r="E1572" i="1"/>
  <c r="D1572" i="1"/>
  <c r="A1572" i="1"/>
  <c r="K1571" i="1"/>
  <c r="I1571" i="1"/>
  <c r="G1571" i="1"/>
  <c r="F1571" i="1"/>
  <c r="E1571" i="1"/>
  <c r="D1571" i="1"/>
  <c r="A1571" i="1"/>
  <c r="K1570" i="1"/>
  <c r="I1570" i="1"/>
  <c r="G1570" i="1"/>
  <c r="F1570" i="1"/>
  <c r="E1570" i="1"/>
  <c r="D1570" i="1"/>
  <c r="A1570" i="1"/>
  <c r="K1569" i="1"/>
  <c r="I1569" i="1"/>
  <c r="G1569" i="1"/>
  <c r="F1569" i="1"/>
  <c r="E1569" i="1"/>
  <c r="D1569" i="1"/>
  <c r="A1569" i="1"/>
  <c r="K1568" i="1"/>
  <c r="I1568" i="1"/>
  <c r="G1568" i="1"/>
  <c r="F1568" i="1"/>
  <c r="E1568" i="1"/>
  <c r="D1568" i="1"/>
  <c r="A1568" i="1"/>
  <c r="K1567" i="1"/>
  <c r="I1567" i="1"/>
  <c r="G1567" i="1"/>
  <c r="F1567" i="1"/>
  <c r="E1567" i="1"/>
  <c r="D1567" i="1"/>
  <c r="A1567" i="1"/>
  <c r="K1566" i="1"/>
  <c r="I1566" i="1"/>
  <c r="G1566" i="1"/>
  <c r="F1566" i="1"/>
  <c r="E1566" i="1"/>
  <c r="D1566" i="1"/>
  <c r="A1566" i="1"/>
  <c r="K1565" i="1"/>
  <c r="I1565" i="1"/>
  <c r="G1565" i="1"/>
  <c r="F1565" i="1"/>
  <c r="E1565" i="1"/>
  <c r="D1565" i="1"/>
  <c r="A1565" i="1"/>
  <c r="K1564" i="1"/>
  <c r="I1564" i="1"/>
  <c r="G1564" i="1"/>
  <c r="F1564" i="1"/>
  <c r="E1564" i="1"/>
  <c r="D1564" i="1"/>
  <c r="A1564" i="1"/>
  <c r="K1563" i="1"/>
  <c r="I1563" i="1"/>
  <c r="G1563" i="1"/>
  <c r="F1563" i="1"/>
  <c r="E1563" i="1"/>
  <c r="D1563" i="1"/>
  <c r="A1563" i="1"/>
  <c r="K1562" i="1"/>
  <c r="I1562" i="1"/>
  <c r="G1562" i="1"/>
  <c r="F1562" i="1"/>
  <c r="E1562" i="1"/>
  <c r="D1562" i="1"/>
  <c r="A1562" i="1"/>
  <c r="K1561" i="1"/>
  <c r="I1561" i="1"/>
  <c r="G1561" i="1"/>
  <c r="F1561" i="1"/>
  <c r="E1561" i="1"/>
  <c r="D1561" i="1"/>
  <c r="A1561" i="1"/>
  <c r="K1560" i="1"/>
  <c r="I1560" i="1"/>
  <c r="G1560" i="1"/>
  <c r="F1560" i="1"/>
  <c r="E1560" i="1"/>
  <c r="D1560" i="1"/>
  <c r="A1560" i="1"/>
  <c r="K1559" i="1"/>
  <c r="I1559" i="1"/>
  <c r="G1559" i="1"/>
  <c r="F1559" i="1"/>
  <c r="E1559" i="1"/>
  <c r="D1559" i="1"/>
  <c r="A1559" i="1"/>
  <c r="K1558" i="1"/>
  <c r="I1558" i="1"/>
  <c r="G1558" i="1"/>
  <c r="F1558" i="1"/>
  <c r="E1558" i="1"/>
  <c r="D1558" i="1"/>
  <c r="A1558" i="1"/>
  <c r="K1557" i="1"/>
  <c r="I1557" i="1"/>
  <c r="G1557" i="1"/>
  <c r="F1557" i="1"/>
  <c r="E1557" i="1"/>
  <c r="D1557" i="1"/>
  <c r="A1557" i="1"/>
  <c r="K1556" i="1"/>
  <c r="I1556" i="1"/>
  <c r="G1556" i="1"/>
  <c r="F1556" i="1"/>
  <c r="E1556" i="1"/>
  <c r="D1556" i="1"/>
  <c r="A1556" i="1"/>
  <c r="K1555" i="1"/>
  <c r="I1555" i="1"/>
  <c r="G1555" i="1"/>
  <c r="F1555" i="1"/>
  <c r="E1555" i="1"/>
  <c r="D1555" i="1"/>
  <c r="A1555" i="1"/>
  <c r="K1554" i="1"/>
  <c r="I1554" i="1"/>
  <c r="G1554" i="1"/>
  <c r="F1554" i="1"/>
  <c r="E1554" i="1"/>
  <c r="D1554" i="1"/>
  <c r="A1554" i="1"/>
  <c r="K1553" i="1"/>
  <c r="I1553" i="1"/>
  <c r="G1553" i="1"/>
  <c r="F1553" i="1"/>
  <c r="E1553" i="1"/>
  <c r="D1553" i="1"/>
  <c r="A1553" i="1"/>
  <c r="K1552" i="1"/>
  <c r="I1552" i="1"/>
  <c r="G1552" i="1"/>
  <c r="F1552" i="1"/>
  <c r="E1552" i="1"/>
  <c r="D1552" i="1"/>
  <c r="A1552" i="1"/>
  <c r="K1551" i="1"/>
  <c r="I1551" i="1"/>
  <c r="G1551" i="1"/>
  <c r="F1551" i="1"/>
  <c r="E1551" i="1"/>
  <c r="D1551" i="1"/>
  <c r="A1551" i="1"/>
  <c r="K1550" i="1"/>
  <c r="I1550" i="1"/>
  <c r="G1550" i="1"/>
  <c r="F1550" i="1"/>
  <c r="E1550" i="1"/>
  <c r="D1550" i="1"/>
  <c r="A1550" i="1"/>
  <c r="K1549" i="1"/>
  <c r="I1549" i="1"/>
  <c r="G1549" i="1"/>
  <c r="F1549" i="1"/>
  <c r="E1549" i="1"/>
  <c r="D1549" i="1"/>
  <c r="A1549" i="1"/>
  <c r="K1548" i="1"/>
  <c r="I1548" i="1"/>
  <c r="G1548" i="1"/>
  <c r="F1548" i="1"/>
  <c r="E1548" i="1"/>
  <c r="D1548" i="1"/>
  <c r="A1548" i="1"/>
  <c r="K1547" i="1"/>
  <c r="I1547" i="1"/>
  <c r="G1547" i="1"/>
  <c r="F1547" i="1"/>
  <c r="E1547" i="1"/>
  <c r="D1547" i="1"/>
  <c r="A1547" i="1"/>
  <c r="K1546" i="1"/>
  <c r="I1546" i="1"/>
  <c r="G1546" i="1"/>
  <c r="F1546" i="1"/>
  <c r="E1546" i="1"/>
  <c r="D1546" i="1"/>
  <c r="A1546" i="1"/>
  <c r="K1545" i="1"/>
  <c r="I1545" i="1"/>
  <c r="G1545" i="1"/>
  <c r="F1545" i="1"/>
  <c r="E1545" i="1"/>
  <c r="D1545" i="1"/>
  <c r="A1545" i="1"/>
  <c r="K1544" i="1"/>
  <c r="I1544" i="1"/>
  <c r="G1544" i="1"/>
  <c r="F1544" i="1"/>
  <c r="E1544" i="1"/>
  <c r="D1544" i="1"/>
  <c r="A1544" i="1"/>
  <c r="K1543" i="1"/>
  <c r="I1543" i="1"/>
  <c r="G1543" i="1"/>
  <c r="F1543" i="1"/>
  <c r="E1543" i="1"/>
  <c r="D1543" i="1"/>
  <c r="A1543" i="1"/>
  <c r="K1542" i="1"/>
  <c r="I1542" i="1"/>
  <c r="G1542" i="1"/>
  <c r="F1542" i="1"/>
  <c r="E1542" i="1"/>
  <c r="D1542" i="1"/>
  <c r="A1542" i="1"/>
  <c r="K1541" i="1"/>
  <c r="I1541" i="1"/>
  <c r="G1541" i="1"/>
  <c r="F1541" i="1"/>
  <c r="E1541" i="1"/>
  <c r="D1541" i="1"/>
  <c r="A1541" i="1"/>
  <c r="K1540" i="1"/>
  <c r="I1540" i="1"/>
  <c r="G1540" i="1"/>
  <c r="F1540" i="1"/>
  <c r="E1540" i="1"/>
  <c r="D1540" i="1"/>
  <c r="A1540" i="1"/>
  <c r="K1539" i="1"/>
  <c r="I1539" i="1"/>
  <c r="G1539" i="1"/>
  <c r="F1539" i="1"/>
  <c r="E1539" i="1"/>
  <c r="D1539" i="1"/>
  <c r="A1539" i="1"/>
  <c r="K1538" i="1"/>
  <c r="I1538" i="1"/>
  <c r="G1538" i="1"/>
  <c r="F1538" i="1"/>
  <c r="E1538" i="1"/>
  <c r="D1538" i="1"/>
  <c r="A1538" i="1"/>
  <c r="K1537" i="1"/>
  <c r="I1537" i="1"/>
  <c r="G1537" i="1"/>
  <c r="F1537" i="1"/>
  <c r="E1537" i="1"/>
  <c r="D1537" i="1"/>
  <c r="A1537" i="1"/>
  <c r="K1536" i="1"/>
  <c r="I1536" i="1"/>
  <c r="G1536" i="1"/>
  <c r="F1536" i="1"/>
  <c r="E1536" i="1"/>
  <c r="D1536" i="1"/>
  <c r="A1536" i="1"/>
  <c r="K1535" i="1"/>
  <c r="I1535" i="1"/>
  <c r="G1535" i="1"/>
  <c r="F1535" i="1"/>
  <c r="E1535" i="1"/>
  <c r="D1535" i="1"/>
  <c r="A1535" i="1"/>
  <c r="K1534" i="1"/>
  <c r="I1534" i="1"/>
  <c r="G1534" i="1"/>
  <c r="F1534" i="1"/>
  <c r="E1534" i="1"/>
  <c r="D1534" i="1"/>
  <c r="A1534" i="1"/>
  <c r="K1533" i="1"/>
  <c r="I1533" i="1"/>
  <c r="G1533" i="1"/>
  <c r="F1533" i="1"/>
  <c r="E1533" i="1"/>
  <c r="D1533" i="1"/>
  <c r="A1533" i="1"/>
  <c r="K1532" i="1"/>
  <c r="I1532" i="1"/>
  <c r="G1532" i="1"/>
  <c r="F1532" i="1"/>
  <c r="E1532" i="1"/>
  <c r="D1532" i="1"/>
  <c r="A1532" i="1"/>
  <c r="K1531" i="1"/>
  <c r="I1531" i="1"/>
  <c r="G1531" i="1"/>
  <c r="F1531" i="1"/>
  <c r="E1531" i="1"/>
  <c r="D1531" i="1"/>
  <c r="A1531" i="1"/>
  <c r="K1530" i="1"/>
  <c r="I1530" i="1"/>
  <c r="G1530" i="1"/>
  <c r="F1530" i="1"/>
  <c r="E1530" i="1"/>
  <c r="D1530" i="1"/>
  <c r="A1530" i="1"/>
  <c r="K1529" i="1"/>
  <c r="I1529" i="1"/>
  <c r="G1529" i="1"/>
  <c r="F1529" i="1"/>
  <c r="E1529" i="1"/>
  <c r="D1529" i="1"/>
  <c r="A1529" i="1"/>
  <c r="K1528" i="1"/>
  <c r="I1528" i="1"/>
  <c r="G1528" i="1"/>
  <c r="F1528" i="1"/>
  <c r="E1528" i="1"/>
  <c r="D1528" i="1"/>
  <c r="A1528" i="1"/>
  <c r="K1527" i="1"/>
  <c r="I1527" i="1"/>
  <c r="G1527" i="1"/>
  <c r="F1527" i="1"/>
  <c r="E1527" i="1"/>
  <c r="D1527" i="1"/>
  <c r="A1527" i="1"/>
  <c r="K1526" i="1"/>
  <c r="I1526" i="1"/>
  <c r="G1526" i="1"/>
  <c r="F1526" i="1"/>
  <c r="E1526" i="1"/>
  <c r="D1526" i="1"/>
  <c r="A1526" i="1"/>
  <c r="K1525" i="1"/>
  <c r="I1525" i="1"/>
  <c r="G1525" i="1"/>
  <c r="F1525" i="1"/>
  <c r="E1525" i="1"/>
  <c r="D1525" i="1"/>
  <c r="A1525" i="1"/>
  <c r="K1524" i="1"/>
  <c r="I1524" i="1"/>
  <c r="G1524" i="1"/>
  <c r="F1524" i="1"/>
  <c r="E1524" i="1"/>
  <c r="D1524" i="1"/>
  <c r="A1524" i="1"/>
  <c r="K1523" i="1"/>
  <c r="I1523" i="1"/>
  <c r="G1523" i="1"/>
  <c r="F1523" i="1"/>
  <c r="E1523" i="1"/>
  <c r="D1523" i="1"/>
  <c r="A1523" i="1"/>
  <c r="K1522" i="1"/>
  <c r="I1522" i="1"/>
  <c r="G1522" i="1"/>
  <c r="F1522" i="1"/>
  <c r="E1522" i="1"/>
  <c r="D1522" i="1"/>
  <c r="A1522" i="1"/>
  <c r="K1521" i="1"/>
  <c r="I1521" i="1"/>
  <c r="G1521" i="1"/>
  <c r="F1521" i="1"/>
  <c r="E1521" i="1"/>
  <c r="D1521" i="1"/>
  <c r="A1521" i="1"/>
  <c r="K1520" i="1"/>
  <c r="I1520" i="1"/>
  <c r="G1520" i="1"/>
  <c r="F1520" i="1"/>
  <c r="E1520" i="1"/>
  <c r="D1520" i="1"/>
  <c r="A1520" i="1"/>
  <c r="K1519" i="1"/>
  <c r="I1519" i="1"/>
  <c r="G1519" i="1"/>
  <c r="F1519" i="1"/>
  <c r="E1519" i="1"/>
  <c r="D1519" i="1"/>
  <c r="A1519" i="1"/>
  <c r="K1518" i="1"/>
  <c r="I1518" i="1"/>
  <c r="G1518" i="1"/>
  <c r="F1518" i="1"/>
  <c r="E1518" i="1"/>
  <c r="D1518" i="1"/>
  <c r="A1518" i="1"/>
  <c r="K1517" i="1"/>
  <c r="I1517" i="1"/>
  <c r="G1517" i="1"/>
  <c r="F1517" i="1"/>
  <c r="E1517" i="1"/>
  <c r="D1517" i="1"/>
  <c r="A1517" i="1"/>
  <c r="K1516" i="1"/>
  <c r="I1516" i="1"/>
  <c r="G1516" i="1"/>
  <c r="F1516" i="1"/>
  <c r="E1516" i="1"/>
  <c r="D1516" i="1"/>
  <c r="A1516" i="1"/>
  <c r="K1515" i="1"/>
  <c r="I1515" i="1"/>
  <c r="G1515" i="1"/>
  <c r="F1515" i="1"/>
  <c r="E1515" i="1"/>
  <c r="D1515" i="1"/>
  <c r="A1515" i="1"/>
  <c r="K1514" i="1"/>
  <c r="I1514" i="1"/>
  <c r="G1514" i="1"/>
  <c r="F1514" i="1"/>
  <c r="E1514" i="1"/>
  <c r="D1514" i="1"/>
  <c r="A1514" i="1"/>
  <c r="K1513" i="1"/>
  <c r="I1513" i="1"/>
  <c r="G1513" i="1"/>
  <c r="F1513" i="1"/>
  <c r="E1513" i="1"/>
  <c r="D1513" i="1"/>
  <c r="A1513" i="1"/>
  <c r="K1512" i="1"/>
  <c r="I1512" i="1"/>
  <c r="G1512" i="1"/>
  <c r="F1512" i="1"/>
  <c r="E1512" i="1"/>
  <c r="D1512" i="1"/>
  <c r="A1512" i="1"/>
  <c r="K1511" i="1"/>
  <c r="I1511" i="1"/>
  <c r="G1511" i="1"/>
  <c r="F1511" i="1"/>
  <c r="E1511" i="1"/>
  <c r="D1511" i="1"/>
  <c r="A1511" i="1"/>
  <c r="K1510" i="1"/>
  <c r="I1510" i="1"/>
  <c r="G1510" i="1"/>
  <c r="F1510" i="1"/>
  <c r="E1510" i="1"/>
  <c r="D1510" i="1"/>
  <c r="A1510" i="1"/>
  <c r="K1509" i="1"/>
  <c r="I1509" i="1"/>
  <c r="G1509" i="1"/>
  <c r="F1509" i="1"/>
  <c r="E1509" i="1"/>
  <c r="D1509" i="1"/>
  <c r="A1509" i="1"/>
  <c r="K1508" i="1"/>
  <c r="I1508" i="1"/>
  <c r="G1508" i="1"/>
  <c r="F1508" i="1"/>
  <c r="E1508" i="1"/>
  <c r="D1508" i="1"/>
  <c r="A1508" i="1"/>
  <c r="K1507" i="1"/>
  <c r="I1507" i="1"/>
  <c r="G1507" i="1"/>
  <c r="F1507" i="1"/>
  <c r="E1507" i="1"/>
  <c r="D1507" i="1"/>
  <c r="A1507" i="1"/>
  <c r="K1506" i="1"/>
  <c r="I1506" i="1"/>
  <c r="G1506" i="1"/>
  <c r="F1506" i="1"/>
  <c r="E1506" i="1"/>
  <c r="D1506" i="1"/>
  <c r="A1506" i="1"/>
  <c r="K1505" i="1"/>
  <c r="I1505" i="1"/>
  <c r="G1505" i="1"/>
  <c r="F1505" i="1"/>
  <c r="E1505" i="1"/>
  <c r="D1505" i="1"/>
  <c r="A1505" i="1"/>
  <c r="K1504" i="1"/>
  <c r="I1504" i="1"/>
  <c r="G1504" i="1"/>
  <c r="F1504" i="1"/>
  <c r="E1504" i="1"/>
  <c r="D1504" i="1"/>
  <c r="A1504" i="1"/>
  <c r="K1503" i="1"/>
  <c r="I1503" i="1"/>
  <c r="G1503" i="1"/>
  <c r="F1503" i="1"/>
  <c r="E1503" i="1"/>
  <c r="D1503" i="1"/>
  <c r="A1503" i="1"/>
  <c r="K1502" i="1"/>
  <c r="I1502" i="1"/>
  <c r="G1502" i="1"/>
  <c r="F1502" i="1"/>
  <c r="E1502" i="1"/>
  <c r="D1502" i="1"/>
  <c r="A1502" i="1"/>
  <c r="K1501" i="1"/>
  <c r="I1501" i="1"/>
  <c r="G1501" i="1"/>
  <c r="F1501" i="1"/>
  <c r="E1501" i="1"/>
  <c r="D1501" i="1"/>
  <c r="A1501" i="1"/>
  <c r="K1500" i="1"/>
  <c r="I1500" i="1"/>
  <c r="G1500" i="1"/>
  <c r="F1500" i="1"/>
  <c r="E1500" i="1"/>
  <c r="D1500" i="1"/>
  <c r="A1500" i="1"/>
  <c r="K1499" i="1"/>
  <c r="I1499" i="1"/>
  <c r="G1499" i="1"/>
  <c r="F1499" i="1"/>
  <c r="E1499" i="1"/>
  <c r="D1499" i="1"/>
  <c r="A1499" i="1"/>
  <c r="K1498" i="1"/>
  <c r="I1498" i="1"/>
  <c r="G1498" i="1"/>
  <c r="F1498" i="1"/>
  <c r="E1498" i="1"/>
  <c r="D1498" i="1"/>
  <c r="A1498" i="1"/>
  <c r="K1497" i="1"/>
  <c r="I1497" i="1"/>
  <c r="G1497" i="1"/>
  <c r="F1497" i="1"/>
  <c r="E1497" i="1"/>
  <c r="D1497" i="1"/>
  <c r="A1497" i="1"/>
  <c r="K1496" i="1"/>
  <c r="I1496" i="1"/>
  <c r="G1496" i="1"/>
  <c r="F1496" i="1"/>
  <c r="E1496" i="1"/>
  <c r="D1496" i="1"/>
  <c r="A1496" i="1"/>
  <c r="K1495" i="1"/>
  <c r="I1495" i="1"/>
  <c r="G1495" i="1"/>
  <c r="F1495" i="1"/>
  <c r="E1495" i="1"/>
  <c r="D1495" i="1"/>
  <c r="A1495" i="1"/>
  <c r="K1494" i="1"/>
  <c r="I1494" i="1"/>
  <c r="G1494" i="1"/>
  <c r="F1494" i="1"/>
  <c r="E1494" i="1"/>
  <c r="D1494" i="1"/>
  <c r="A1494" i="1"/>
  <c r="K1493" i="1"/>
  <c r="I1493" i="1"/>
  <c r="G1493" i="1"/>
  <c r="F1493" i="1"/>
  <c r="E1493" i="1"/>
  <c r="D1493" i="1"/>
  <c r="A1493" i="1"/>
  <c r="K1492" i="1"/>
  <c r="I1492" i="1"/>
  <c r="G1492" i="1"/>
  <c r="F1492" i="1"/>
  <c r="E1492" i="1"/>
  <c r="D1492" i="1"/>
  <c r="A1492" i="1"/>
  <c r="K1491" i="1"/>
  <c r="I1491" i="1"/>
  <c r="G1491" i="1"/>
  <c r="F1491" i="1"/>
  <c r="E1491" i="1"/>
  <c r="D1491" i="1"/>
  <c r="A1491" i="1"/>
  <c r="K1490" i="1"/>
  <c r="I1490" i="1"/>
  <c r="G1490" i="1"/>
  <c r="F1490" i="1"/>
  <c r="E1490" i="1"/>
  <c r="D1490" i="1"/>
  <c r="A1490" i="1"/>
  <c r="K1489" i="1"/>
  <c r="I1489" i="1"/>
  <c r="G1489" i="1"/>
  <c r="F1489" i="1"/>
  <c r="E1489" i="1"/>
  <c r="D1489" i="1"/>
  <c r="A1489" i="1"/>
  <c r="K1488" i="1"/>
  <c r="I1488" i="1"/>
  <c r="G1488" i="1"/>
  <c r="F1488" i="1"/>
  <c r="E1488" i="1"/>
  <c r="D1488" i="1"/>
  <c r="A1488" i="1"/>
  <c r="K1487" i="1"/>
  <c r="I1487" i="1"/>
  <c r="G1487" i="1"/>
  <c r="F1487" i="1"/>
  <c r="E1487" i="1"/>
  <c r="D1487" i="1"/>
  <c r="A1487" i="1"/>
  <c r="K1486" i="1"/>
  <c r="I1486" i="1"/>
  <c r="G1486" i="1"/>
  <c r="F1486" i="1"/>
  <c r="E1486" i="1"/>
  <c r="D1486" i="1"/>
  <c r="A1486" i="1"/>
  <c r="K1485" i="1"/>
  <c r="I1485" i="1"/>
  <c r="G1485" i="1"/>
  <c r="F1485" i="1"/>
  <c r="E1485" i="1"/>
  <c r="D1485" i="1"/>
  <c r="A1485" i="1"/>
  <c r="K1484" i="1"/>
  <c r="I1484" i="1"/>
  <c r="G1484" i="1"/>
  <c r="F1484" i="1"/>
  <c r="E1484" i="1"/>
  <c r="D1484" i="1"/>
  <c r="A1484" i="1"/>
  <c r="K1483" i="1"/>
  <c r="I1483" i="1"/>
  <c r="G1483" i="1"/>
  <c r="F1483" i="1"/>
  <c r="E1483" i="1"/>
  <c r="D1483" i="1"/>
  <c r="A1483" i="1"/>
  <c r="K1482" i="1"/>
  <c r="I1482" i="1"/>
  <c r="G1482" i="1"/>
  <c r="F1482" i="1"/>
  <c r="E1482" i="1"/>
  <c r="D1482" i="1"/>
  <c r="A1482" i="1"/>
  <c r="K1481" i="1"/>
  <c r="I1481" i="1"/>
  <c r="G1481" i="1"/>
  <c r="F1481" i="1"/>
  <c r="E1481" i="1"/>
  <c r="D1481" i="1"/>
  <c r="A1481" i="1"/>
  <c r="K1480" i="1"/>
  <c r="I1480" i="1"/>
  <c r="G1480" i="1"/>
  <c r="F1480" i="1"/>
  <c r="E1480" i="1"/>
  <c r="D1480" i="1"/>
  <c r="A1480" i="1"/>
  <c r="K1479" i="1"/>
  <c r="I1479" i="1"/>
  <c r="G1479" i="1"/>
  <c r="F1479" i="1"/>
  <c r="E1479" i="1"/>
  <c r="D1479" i="1"/>
  <c r="A1479" i="1"/>
  <c r="K1478" i="1"/>
  <c r="I1478" i="1"/>
  <c r="G1478" i="1"/>
  <c r="F1478" i="1"/>
  <c r="E1478" i="1"/>
  <c r="D1478" i="1"/>
  <c r="A1478" i="1"/>
  <c r="K1477" i="1"/>
  <c r="I1477" i="1"/>
  <c r="G1477" i="1"/>
  <c r="F1477" i="1"/>
  <c r="E1477" i="1"/>
  <c r="D1477" i="1"/>
  <c r="A1477" i="1"/>
  <c r="K1476" i="1"/>
  <c r="I1476" i="1"/>
  <c r="G1476" i="1"/>
  <c r="F1476" i="1"/>
  <c r="E1476" i="1"/>
  <c r="D1476" i="1"/>
  <c r="A1476" i="1"/>
  <c r="K1475" i="1"/>
  <c r="I1475" i="1"/>
  <c r="G1475" i="1"/>
  <c r="F1475" i="1"/>
  <c r="E1475" i="1"/>
  <c r="D1475" i="1"/>
  <c r="A1475" i="1"/>
  <c r="K1474" i="1"/>
  <c r="I1474" i="1"/>
  <c r="G1474" i="1"/>
  <c r="F1474" i="1"/>
  <c r="E1474" i="1"/>
  <c r="D1474" i="1"/>
  <c r="A1474" i="1"/>
  <c r="K1473" i="1"/>
  <c r="I1473" i="1"/>
  <c r="G1473" i="1"/>
  <c r="F1473" i="1"/>
  <c r="E1473" i="1"/>
  <c r="D1473" i="1"/>
  <c r="A1473" i="1"/>
  <c r="K1472" i="1"/>
  <c r="I1472" i="1"/>
  <c r="G1472" i="1"/>
  <c r="F1472" i="1"/>
  <c r="E1472" i="1"/>
  <c r="D1472" i="1"/>
  <c r="A1472" i="1"/>
  <c r="K1471" i="1"/>
  <c r="I1471" i="1"/>
  <c r="G1471" i="1"/>
  <c r="F1471" i="1"/>
  <c r="E1471" i="1"/>
  <c r="D1471" i="1"/>
  <c r="A1471" i="1"/>
  <c r="K1470" i="1"/>
  <c r="I1470" i="1"/>
  <c r="G1470" i="1"/>
  <c r="F1470" i="1"/>
  <c r="E1470" i="1"/>
  <c r="D1470" i="1"/>
  <c r="A1470" i="1"/>
  <c r="K1469" i="1"/>
  <c r="I1469" i="1"/>
  <c r="G1469" i="1"/>
  <c r="F1469" i="1"/>
  <c r="E1469" i="1"/>
  <c r="D1469" i="1"/>
  <c r="A1469" i="1"/>
  <c r="K1468" i="1"/>
  <c r="I1468" i="1"/>
  <c r="G1468" i="1"/>
  <c r="F1468" i="1"/>
  <c r="E1468" i="1"/>
  <c r="D1468" i="1"/>
  <c r="A1468" i="1"/>
  <c r="K1467" i="1"/>
  <c r="I1467" i="1"/>
  <c r="G1467" i="1"/>
  <c r="F1467" i="1"/>
  <c r="E1467" i="1"/>
  <c r="D1467" i="1"/>
  <c r="A1467" i="1"/>
  <c r="K1466" i="1"/>
  <c r="I1466" i="1"/>
  <c r="G1466" i="1"/>
  <c r="F1466" i="1"/>
  <c r="E1466" i="1"/>
  <c r="D1466" i="1"/>
  <c r="A1466" i="1"/>
  <c r="K1465" i="1"/>
  <c r="I1465" i="1"/>
  <c r="G1465" i="1"/>
  <c r="F1465" i="1"/>
  <c r="E1465" i="1"/>
  <c r="D1465" i="1"/>
  <c r="A1465" i="1"/>
  <c r="K1464" i="1"/>
  <c r="I1464" i="1"/>
  <c r="G1464" i="1"/>
  <c r="F1464" i="1"/>
  <c r="E1464" i="1"/>
  <c r="D1464" i="1"/>
  <c r="A1464" i="1"/>
  <c r="K1463" i="1"/>
  <c r="I1463" i="1"/>
  <c r="G1463" i="1"/>
  <c r="F1463" i="1"/>
  <c r="E1463" i="1"/>
  <c r="D1463" i="1"/>
  <c r="A1463" i="1"/>
  <c r="K1462" i="1"/>
  <c r="I1462" i="1"/>
  <c r="G1462" i="1"/>
  <c r="F1462" i="1"/>
  <c r="E1462" i="1"/>
  <c r="D1462" i="1"/>
  <c r="A1462" i="1"/>
  <c r="K1461" i="1"/>
  <c r="I1461" i="1"/>
  <c r="G1461" i="1"/>
  <c r="F1461" i="1"/>
  <c r="E1461" i="1"/>
  <c r="D1461" i="1"/>
  <c r="A1461" i="1"/>
  <c r="K1460" i="1"/>
  <c r="I1460" i="1"/>
  <c r="G1460" i="1"/>
  <c r="F1460" i="1"/>
  <c r="E1460" i="1"/>
  <c r="D1460" i="1"/>
  <c r="A1460" i="1"/>
  <c r="K1459" i="1"/>
  <c r="I1459" i="1"/>
  <c r="G1459" i="1"/>
  <c r="F1459" i="1"/>
  <c r="E1459" i="1"/>
  <c r="D1459" i="1"/>
  <c r="A1459" i="1"/>
  <c r="K1458" i="1"/>
  <c r="I1458" i="1"/>
  <c r="G1458" i="1"/>
  <c r="F1458" i="1"/>
  <c r="E1458" i="1"/>
  <c r="D1458" i="1"/>
  <c r="A1458" i="1"/>
  <c r="K1457" i="1"/>
  <c r="I1457" i="1"/>
  <c r="G1457" i="1"/>
  <c r="F1457" i="1"/>
  <c r="E1457" i="1"/>
  <c r="D1457" i="1"/>
  <c r="A1457" i="1"/>
  <c r="K1456" i="1"/>
  <c r="I1456" i="1"/>
  <c r="G1456" i="1"/>
  <c r="F1456" i="1"/>
  <c r="E1456" i="1"/>
  <c r="D1456" i="1"/>
  <c r="A1456" i="1"/>
  <c r="K1455" i="1"/>
  <c r="I1455" i="1"/>
  <c r="G1455" i="1"/>
  <c r="F1455" i="1"/>
  <c r="E1455" i="1"/>
  <c r="D1455" i="1"/>
  <c r="A1455" i="1"/>
  <c r="K1454" i="1"/>
  <c r="I1454" i="1"/>
  <c r="G1454" i="1"/>
  <c r="F1454" i="1"/>
  <c r="E1454" i="1"/>
  <c r="D1454" i="1"/>
  <c r="A1454" i="1"/>
  <c r="K1453" i="1"/>
  <c r="I1453" i="1"/>
  <c r="G1453" i="1"/>
  <c r="F1453" i="1"/>
  <c r="E1453" i="1"/>
  <c r="D1453" i="1"/>
  <c r="A1453" i="1"/>
  <c r="K1452" i="1"/>
  <c r="I1452" i="1"/>
  <c r="G1452" i="1"/>
  <c r="F1452" i="1"/>
  <c r="E1452" i="1"/>
  <c r="D1452" i="1"/>
  <c r="A1452" i="1"/>
  <c r="K1451" i="1"/>
  <c r="I1451" i="1"/>
  <c r="G1451" i="1"/>
  <c r="F1451" i="1"/>
  <c r="E1451" i="1"/>
  <c r="D1451" i="1"/>
  <c r="A1451" i="1"/>
  <c r="K1450" i="1"/>
  <c r="I1450" i="1"/>
  <c r="G1450" i="1"/>
  <c r="F1450" i="1"/>
  <c r="E1450" i="1"/>
  <c r="D1450" i="1"/>
  <c r="A1450" i="1"/>
  <c r="K1449" i="1"/>
  <c r="I1449" i="1"/>
  <c r="G1449" i="1"/>
  <c r="F1449" i="1"/>
  <c r="E1449" i="1"/>
  <c r="D1449" i="1"/>
  <c r="A1449" i="1"/>
  <c r="K1448" i="1"/>
  <c r="I1448" i="1"/>
  <c r="G1448" i="1"/>
  <c r="F1448" i="1"/>
  <c r="E1448" i="1"/>
  <c r="D1448" i="1"/>
  <c r="A1448" i="1"/>
  <c r="K1447" i="1"/>
  <c r="I1447" i="1"/>
  <c r="G1447" i="1"/>
  <c r="F1447" i="1"/>
  <c r="E1447" i="1"/>
  <c r="D1447" i="1"/>
  <c r="A1447" i="1"/>
  <c r="K1446" i="1"/>
  <c r="I1446" i="1"/>
  <c r="G1446" i="1"/>
  <c r="F1446" i="1"/>
  <c r="E1446" i="1"/>
  <c r="D1446" i="1"/>
  <c r="A1446" i="1"/>
  <c r="K1445" i="1"/>
  <c r="I1445" i="1"/>
  <c r="G1445" i="1"/>
  <c r="F1445" i="1"/>
  <c r="E1445" i="1"/>
  <c r="D1445" i="1"/>
  <c r="A1445" i="1"/>
  <c r="K1444" i="1"/>
  <c r="I1444" i="1"/>
  <c r="G1444" i="1"/>
  <c r="F1444" i="1"/>
  <c r="E1444" i="1"/>
  <c r="D1444" i="1"/>
  <c r="A1444" i="1"/>
  <c r="K1443" i="1"/>
  <c r="I1443" i="1"/>
  <c r="G1443" i="1"/>
  <c r="F1443" i="1"/>
  <c r="E1443" i="1"/>
  <c r="D1443" i="1"/>
  <c r="A1443" i="1"/>
  <c r="K1442" i="1"/>
  <c r="I1442" i="1"/>
  <c r="G1442" i="1"/>
  <c r="F1442" i="1"/>
  <c r="E1442" i="1"/>
  <c r="D1442" i="1"/>
  <c r="A1442" i="1"/>
  <c r="K1441" i="1"/>
  <c r="I1441" i="1"/>
  <c r="G1441" i="1"/>
  <c r="F1441" i="1"/>
  <c r="E1441" i="1"/>
  <c r="D1441" i="1"/>
  <c r="A1441" i="1"/>
  <c r="K1440" i="1"/>
  <c r="I1440" i="1"/>
  <c r="G1440" i="1"/>
  <c r="F1440" i="1"/>
  <c r="E1440" i="1"/>
  <c r="D1440" i="1"/>
  <c r="A1440" i="1"/>
  <c r="K1439" i="1"/>
  <c r="I1439" i="1"/>
  <c r="G1439" i="1"/>
  <c r="F1439" i="1"/>
  <c r="E1439" i="1"/>
  <c r="D1439" i="1"/>
  <c r="A1439" i="1"/>
  <c r="K1438" i="1"/>
  <c r="I1438" i="1"/>
  <c r="G1438" i="1"/>
  <c r="F1438" i="1"/>
  <c r="E1438" i="1"/>
  <c r="D1438" i="1"/>
  <c r="A1438" i="1"/>
  <c r="K1437" i="1"/>
  <c r="I1437" i="1"/>
  <c r="G1437" i="1"/>
  <c r="F1437" i="1"/>
  <c r="E1437" i="1"/>
  <c r="D1437" i="1"/>
  <c r="A1437" i="1"/>
  <c r="K1436" i="1"/>
  <c r="I1436" i="1"/>
  <c r="G1436" i="1"/>
  <c r="F1436" i="1"/>
  <c r="E1436" i="1"/>
  <c r="D1436" i="1"/>
  <c r="A1436" i="1"/>
  <c r="K1435" i="1"/>
  <c r="I1435" i="1"/>
  <c r="G1435" i="1"/>
  <c r="F1435" i="1"/>
  <c r="E1435" i="1"/>
  <c r="D1435" i="1"/>
  <c r="A1435" i="1"/>
  <c r="K1434" i="1"/>
  <c r="I1434" i="1"/>
  <c r="G1434" i="1"/>
  <c r="F1434" i="1"/>
  <c r="E1434" i="1"/>
  <c r="D1434" i="1"/>
  <c r="A1434" i="1"/>
  <c r="K1433" i="1"/>
  <c r="I1433" i="1"/>
  <c r="G1433" i="1"/>
  <c r="F1433" i="1"/>
  <c r="E1433" i="1"/>
  <c r="D1433" i="1"/>
  <c r="A1433" i="1"/>
  <c r="K1432" i="1"/>
  <c r="I1432" i="1"/>
  <c r="G1432" i="1"/>
  <c r="F1432" i="1"/>
  <c r="E1432" i="1"/>
  <c r="D1432" i="1"/>
  <c r="A1432" i="1"/>
  <c r="K1431" i="1"/>
  <c r="I1431" i="1"/>
  <c r="G1431" i="1"/>
  <c r="F1431" i="1"/>
  <c r="E1431" i="1"/>
  <c r="D1431" i="1"/>
  <c r="A1431" i="1"/>
  <c r="K1430" i="1"/>
  <c r="I1430" i="1"/>
  <c r="G1430" i="1"/>
  <c r="F1430" i="1"/>
  <c r="E1430" i="1"/>
  <c r="D1430" i="1"/>
  <c r="A1430" i="1"/>
  <c r="K1429" i="1"/>
  <c r="I1429" i="1"/>
  <c r="G1429" i="1"/>
  <c r="F1429" i="1"/>
  <c r="E1429" i="1"/>
  <c r="D1429" i="1"/>
  <c r="A1429" i="1"/>
  <c r="K1428" i="1"/>
  <c r="I1428" i="1"/>
  <c r="G1428" i="1"/>
  <c r="F1428" i="1"/>
  <c r="E1428" i="1"/>
  <c r="D1428" i="1"/>
  <c r="A1428" i="1"/>
  <c r="K1427" i="1"/>
  <c r="I1427" i="1"/>
  <c r="G1427" i="1"/>
  <c r="F1427" i="1"/>
  <c r="E1427" i="1"/>
  <c r="D1427" i="1"/>
  <c r="A1427" i="1"/>
  <c r="K1426" i="1"/>
  <c r="I1426" i="1"/>
  <c r="G1426" i="1"/>
  <c r="F1426" i="1"/>
  <c r="E1426" i="1"/>
  <c r="D1426" i="1"/>
  <c r="A1426" i="1"/>
  <c r="K1425" i="1"/>
  <c r="I1425" i="1"/>
  <c r="G1425" i="1"/>
  <c r="F1425" i="1"/>
  <c r="E1425" i="1"/>
  <c r="D1425" i="1"/>
  <c r="A1425" i="1"/>
  <c r="K1424" i="1"/>
  <c r="I1424" i="1"/>
  <c r="G1424" i="1"/>
  <c r="F1424" i="1"/>
  <c r="E1424" i="1"/>
  <c r="D1424" i="1"/>
  <c r="A1424" i="1"/>
  <c r="K1423" i="1"/>
  <c r="I1423" i="1"/>
  <c r="G1423" i="1"/>
  <c r="F1423" i="1"/>
  <c r="E1423" i="1"/>
  <c r="D1423" i="1"/>
  <c r="A1423" i="1"/>
  <c r="K1422" i="1"/>
  <c r="I1422" i="1"/>
  <c r="G1422" i="1"/>
  <c r="F1422" i="1"/>
  <c r="E1422" i="1"/>
  <c r="D1422" i="1"/>
  <c r="A1422" i="1"/>
  <c r="K1421" i="1"/>
  <c r="I1421" i="1"/>
  <c r="G1421" i="1"/>
  <c r="F1421" i="1"/>
  <c r="E1421" i="1"/>
  <c r="D1421" i="1"/>
  <c r="A1421" i="1"/>
  <c r="K1420" i="1"/>
  <c r="I1420" i="1"/>
  <c r="G1420" i="1"/>
  <c r="F1420" i="1"/>
  <c r="E1420" i="1"/>
  <c r="D1420" i="1"/>
  <c r="A1420" i="1"/>
  <c r="K1419" i="1"/>
  <c r="I1419" i="1"/>
  <c r="G1419" i="1"/>
  <c r="F1419" i="1"/>
  <c r="E1419" i="1"/>
  <c r="D1419" i="1"/>
  <c r="A1419" i="1"/>
  <c r="K1418" i="1"/>
  <c r="I1418" i="1"/>
  <c r="G1418" i="1"/>
  <c r="F1418" i="1"/>
  <c r="E1418" i="1"/>
  <c r="D1418" i="1"/>
  <c r="A1418" i="1"/>
  <c r="K1417" i="1"/>
  <c r="I1417" i="1"/>
  <c r="G1417" i="1"/>
  <c r="F1417" i="1"/>
  <c r="E1417" i="1"/>
  <c r="D1417" i="1"/>
  <c r="A1417" i="1"/>
  <c r="K1416" i="1"/>
  <c r="I1416" i="1"/>
  <c r="G1416" i="1"/>
  <c r="F1416" i="1"/>
  <c r="E1416" i="1"/>
  <c r="D1416" i="1"/>
  <c r="A1416" i="1"/>
  <c r="K1415" i="1"/>
  <c r="I1415" i="1"/>
  <c r="G1415" i="1"/>
  <c r="F1415" i="1"/>
  <c r="E1415" i="1"/>
  <c r="D1415" i="1"/>
  <c r="A1415" i="1"/>
  <c r="K1414" i="1"/>
  <c r="I1414" i="1"/>
  <c r="G1414" i="1"/>
  <c r="F1414" i="1"/>
  <c r="E1414" i="1"/>
  <c r="D1414" i="1"/>
  <c r="A1414" i="1"/>
  <c r="K1413" i="1"/>
  <c r="I1413" i="1"/>
  <c r="G1413" i="1"/>
  <c r="F1413" i="1"/>
  <c r="E1413" i="1"/>
  <c r="D1413" i="1"/>
  <c r="A1413" i="1"/>
  <c r="K1412" i="1"/>
  <c r="I1412" i="1"/>
  <c r="G1412" i="1"/>
  <c r="F1412" i="1"/>
  <c r="E1412" i="1"/>
  <c r="D1412" i="1"/>
  <c r="A1412" i="1"/>
  <c r="K1411" i="1"/>
  <c r="I1411" i="1"/>
  <c r="G1411" i="1"/>
  <c r="F1411" i="1"/>
  <c r="E1411" i="1"/>
  <c r="D1411" i="1"/>
  <c r="A1411" i="1"/>
  <c r="K1410" i="1"/>
  <c r="I1410" i="1"/>
  <c r="G1410" i="1"/>
  <c r="F1410" i="1"/>
  <c r="E1410" i="1"/>
  <c r="D1410" i="1"/>
  <c r="A1410" i="1"/>
  <c r="K1409" i="1"/>
  <c r="I1409" i="1"/>
  <c r="G1409" i="1"/>
  <c r="F1409" i="1"/>
  <c r="E1409" i="1"/>
  <c r="D1409" i="1"/>
  <c r="A1409" i="1"/>
  <c r="K1408" i="1"/>
  <c r="I1408" i="1"/>
  <c r="G1408" i="1"/>
  <c r="F1408" i="1"/>
  <c r="E1408" i="1"/>
  <c r="D1408" i="1"/>
  <c r="A1408" i="1"/>
  <c r="K1407" i="1"/>
  <c r="I1407" i="1"/>
  <c r="G1407" i="1"/>
  <c r="F1407" i="1"/>
  <c r="E1407" i="1"/>
  <c r="D1407" i="1"/>
  <c r="A1407" i="1"/>
  <c r="K1406" i="1"/>
  <c r="I1406" i="1"/>
  <c r="G1406" i="1"/>
  <c r="F1406" i="1"/>
  <c r="E1406" i="1"/>
  <c r="D1406" i="1"/>
  <c r="A1406" i="1"/>
  <c r="K1405" i="1"/>
  <c r="I1405" i="1"/>
  <c r="G1405" i="1"/>
  <c r="F1405" i="1"/>
  <c r="E1405" i="1"/>
  <c r="D1405" i="1"/>
  <c r="A1405" i="1"/>
  <c r="K1404" i="1"/>
  <c r="I1404" i="1"/>
  <c r="G1404" i="1"/>
  <c r="F1404" i="1"/>
  <c r="E1404" i="1"/>
  <c r="D1404" i="1"/>
  <c r="A1404" i="1"/>
  <c r="K1403" i="1"/>
  <c r="I1403" i="1"/>
  <c r="G1403" i="1"/>
  <c r="F1403" i="1"/>
  <c r="E1403" i="1"/>
  <c r="D1403" i="1"/>
  <c r="A1403" i="1"/>
  <c r="K1402" i="1"/>
  <c r="I1402" i="1"/>
  <c r="G1402" i="1"/>
  <c r="F1402" i="1"/>
  <c r="E1402" i="1"/>
  <c r="D1402" i="1"/>
  <c r="A1402" i="1"/>
  <c r="K1401" i="1"/>
  <c r="I1401" i="1"/>
  <c r="G1401" i="1"/>
  <c r="F1401" i="1"/>
  <c r="E1401" i="1"/>
  <c r="D1401" i="1"/>
  <c r="A1401" i="1"/>
  <c r="K1400" i="1"/>
  <c r="I1400" i="1"/>
  <c r="G1400" i="1"/>
  <c r="F1400" i="1"/>
  <c r="E1400" i="1"/>
  <c r="D1400" i="1"/>
  <c r="A1400" i="1"/>
  <c r="K1399" i="1"/>
  <c r="I1399" i="1"/>
  <c r="G1399" i="1"/>
  <c r="F1399" i="1"/>
  <c r="E1399" i="1"/>
  <c r="D1399" i="1"/>
  <c r="A1399" i="1"/>
  <c r="K1398" i="1"/>
  <c r="I1398" i="1"/>
  <c r="G1398" i="1"/>
  <c r="F1398" i="1"/>
  <c r="E1398" i="1"/>
  <c r="D1398" i="1"/>
  <c r="A1398" i="1"/>
  <c r="K1397" i="1"/>
  <c r="I1397" i="1"/>
  <c r="G1397" i="1"/>
  <c r="F1397" i="1"/>
  <c r="E1397" i="1"/>
  <c r="D1397" i="1"/>
  <c r="A1397" i="1"/>
  <c r="K1396" i="1"/>
  <c r="I1396" i="1"/>
  <c r="G1396" i="1"/>
  <c r="F1396" i="1"/>
  <c r="E1396" i="1"/>
  <c r="D1396" i="1"/>
  <c r="A1396" i="1"/>
  <c r="K1395" i="1"/>
  <c r="I1395" i="1"/>
  <c r="G1395" i="1"/>
  <c r="F1395" i="1"/>
  <c r="E1395" i="1"/>
  <c r="D1395" i="1"/>
  <c r="A1395" i="1"/>
  <c r="K1394" i="1"/>
  <c r="I1394" i="1"/>
  <c r="G1394" i="1"/>
  <c r="F1394" i="1"/>
  <c r="E1394" i="1"/>
  <c r="D1394" i="1"/>
  <c r="A1394" i="1"/>
  <c r="K1393" i="1"/>
  <c r="I1393" i="1"/>
  <c r="G1393" i="1"/>
  <c r="F1393" i="1"/>
  <c r="E1393" i="1"/>
  <c r="D1393" i="1"/>
  <c r="A1393" i="1"/>
  <c r="K1392" i="1"/>
  <c r="I1392" i="1"/>
  <c r="G1392" i="1"/>
  <c r="F1392" i="1"/>
  <c r="E1392" i="1"/>
  <c r="D1392" i="1"/>
  <c r="A1392" i="1"/>
  <c r="K1391" i="1"/>
  <c r="I1391" i="1"/>
  <c r="G1391" i="1"/>
  <c r="F1391" i="1"/>
  <c r="E1391" i="1"/>
  <c r="D1391" i="1"/>
  <c r="A1391" i="1"/>
  <c r="K1390" i="1"/>
  <c r="I1390" i="1"/>
  <c r="G1390" i="1"/>
  <c r="F1390" i="1"/>
  <c r="E1390" i="1"/>
  <c r="D1390" i="1"/>
  <c r="A1390" i="1"/>
  <c r="K1389" i="1"/>
  <c r="I1389" i="1"/>
  <c r="G1389" i="1"/>
  <c r="F1389" i="1"/>
  <c r="E1389" i="1"/>
  <c r="D1389" i="1"/>
  <c r="A1389" i="1"/>
  <c r="K1388" i="1"/>
  <c r="I1388" i="1"/>
  <c r="G1388" i="1"/>
  <c r="F1388" i="1"/>
  <c r="E1388" i="1"/>
  <c r="D1388" i="1"/>
  <c r="A1388" i="1"/>
  <c r="K1387" i="1"/>
  <c r="I1387" i="1"/>
  <c r="G1387" i="1"/>
  <c r="F1387" i="1"/>
  <c r="E1387" i="1"/>
  <c r="D1387" i="1"/>
  <c r="A1387" i="1"/>
  <c r="K1386" i="1"/>
  <c r="I1386" i="1"/>
  <c r="G1386" i="1"/>
  <c r="F1386" i="1"/>
  <c r="E1386" i="1"/>
  <c r="D1386" i="1"/>
  <c r="A1386" i="1"/>
  <c r="K1385" i="1"/>
  <c r="I1385" i="1"/>
  <c r="G1385" i="1"/>
  <c r="F1385" i="1"/>
  <c r="E1385" i="1"/>
  <c r="D1385" i="1"/>
  <c r="A1385" i="1"/>
  <c r="K1384" i="1"/>
  <c r="I1384" i="1"/>
  <c r="G1384" i="1"/>
  <c r="F1384" i="1"/>
  <c r="E1384" i="1"/>
  <c r="D1384" i="1"/>
  <c r="A1384" i="1"/>
  <c r="K1383" i="1"/>
  <c r="I1383" i="1"/>
  <c r="G1383" i="1"/>
  <c r="F1383" i="1"/>
  <c r="E1383" i="1"/>
  <c r="D1383" i="1"/>
  <c r="A1383" i="1"/>
  <c r="K1382" i="1"/>
  <c r="I1382" i="1"/>
  <c r="G1382" i="1"/>
  <c r="F1382" i="1"/>
  <c r="E1382" i="1"/>
  <c r="D1382" i="1"/>
  <c r="A1382" i="1"/>
  <c r="K1381" i="1"/>
  <c r="I1381" i="1"/>
  <c r="G1381" i="1"/>
  <c r="F1381" i="1"/>
  <c r="E1381" i="1"/>
  <c r="D1381" i="1"/>
  <c r="A1381" i="1"/>
  <c r="K1380" i="1"/>
  <c r="I1380" i="1"/>
  <c r="G1380" i="1"/>
  <c r="F1380" i="1"/>
  <c r="E1380" i="1"/>
  <c r="D1380" i="1"/>
  <c r="A1380" i="1"/>
  <c r="K1379" i="1"/>
  <c r="I1379" i="1"/>
  <c r="G1379" i="1"/>
  <c r="F1379" i="1"/>
  <c r="E1379" i="1"/>
  <c r="D1379" i="1"/>
  <c r="A1379" i="1"/>
  <c r="K1378" i="1"/>
  <c r="I1378" i="1"/>
  <c r="G1378" i="1"/>
  <c r="F1378" i="1"/>
  <c r="E1378" i="1"/>
  <c r="D1378" i="1"/>
  <c r="A1378" i="1"/>
  <c r="K1377" i="1"/>
  <c r="I1377" i="1"/>
  <c r="G1377" i="1"/>
  <c r="F1377" i="1"/>
  <c r="E1377" i="1"/>
  <c r="D1377" i="1"/>
  <c r="A1377" i="1"/>
  <c r="K1376" i="1"/>
  <c r="I1376" i="1"/>
  <c r="G1376" i="1"/>
  <c r="F1376" i="1"/>
  <c r="E1376" i="1"/>
  <c r="D1376" i="1"/>
  <c r="A1376" i="1"/>
  <c r="K1375" i="1"/>
  <c r="I1375" i="1"/>
  <c r="G1375" i="1"/>
  <c r="F1375" i="1"/>
  <c r="E1375" i="1"/>
  <c r="D1375" i="1"/>
  <c r="A1375" i="1"/>
  <c r="K1374" i="1"/>
  <c r="I1374" i="1"/>
  <c r="G1374" i="1"/>
  <c r="F1374" i="1"/>
  <c r="E1374" i="1"/>
  <c r="D1374" i="1"/>
  <c r="A1374" i="1"/>
  <c r="K1373" i="1"/>
  <c r="I1373" i="1"/>
  <c r="G1373" i="1"/>
  <c r="F1373" i="1"/>
  <c r="E1373" i="1"/>
  <c r="D1373" i="1"/>
  <c r="A1373" i="1"/>
  <c r="K1372" i="1"/>
  <c r="I1372" i="1"/>
  <c r="G1372" i="1"/>
  <c r="F1372" i="1"/>
  <c r="E1372" i="1"/>
  <c r="D1372" i="1"/>
  <c r="A1372" i="1"/>
  <c r="K1371" i="1"/>
  <c r="I1371" i="1"/>
  <c r="G1371" i="1"/>
  <c r="F1371" i="1"/>
  <c r="E1371" i="1"/>
  <c r="D1371" i="1"/>
  <c r="A1371" i="1"/>
  <c r="K1370" i="1"/>
  <c r="I1370" i="1"/>
  <c r="G1370" i="1"/>
  <c r="F1370" i="1"/>
  <c r="E1370" i="1"/>
  <c r="D1370" i="1"/>
  <c r="A1370" i="1"/>
  <c r="K1369" i="1"/>
  <c r="I1369" i="1"/>
  <c r="G1369" i="1"/>
  <c r="F1369" i="1"/>
  <c r="E1369" i="1"/>
  <c r="D1369" i="1"/>
  <c r="A1369" i="1"/>
  <c r="K1368" i="1"/>
  <c r="I1368" i="1"/>
  <c r="G1368" i="1"/>
  <c r="F1368" i="1"/>
  <c r="E1368" i="1"/>
  <c r="D1368" i="1"/>
  <c r="A1368" i="1"/>
  <c r="K1367" i="1"/>
  <c r="I1367" i="1"/>
  <c r="G1367" i="1"/>
  <c r="F1367" i="1"/>
  <c r="E1367" i="1"/>
  <c r="D1367" i="1"/>
  <c r="A1367" i="1"/>
  <c r="K1366" i="1"/>
  <c r="I1366" i="1"/>
  <c r="G1366" i="1"/>
  <c r="F1366" i="1"/>
  <c r="E1366" i="1"/>
  <c r="D1366" i="1"/>
  <c r="A1366" i="1"/>
  <c r="K1365" i="1"/>
  <c r="I1365" i="1"/>
  <c r="G1365" i="1"/>
  <c r="F1365" i="1"/>
  <c r="E1365" i="1"/>
  <c r="D1365" i="1"/>
  <c r="A1365" i="1"/>
  <c r="K1364" i="1"/>
  <c r="I1364" i="1"/>
  <c r="G1364" i="1"/>
  <c r="F1364" i="1"/>
  <c r="E1364" i="1"/>
  <c r="D1364" i="1"/>
  <c r="A1364" i="1"/>
  <c r="K1363" i="1"/>
  <c r="I1363" i="1"/>
  <c r="G1363" i="1"/>
  <c r="F1363" i="1"/>
  <c r="E1363" i="1"/>
  <c r="D1363" i="1"/>
  <c r="A1363" i="1"/>
  <c r="K1362" i="1"/>
  <c r="I1362" i="1"/>
  <c r="G1362" i="1"/>
  <c r="F1362" i="1"/>
  <c r="E1362" i="1"/>
  <c r="D1362" i="1"/>
  <c r="A1362" i="1"/>
  <c r="K1361" i="1"/>
  <c r="I1361" i="1"/>
  <c r="G1361" i="1"/>
  <c r="F1361" i="1"/>
  <c r="E1361" i="1"/>
  <c r="D1361" i="1"/>
  <c r="A1361" i="1"/>
  <c r="K1360" i="1"/>
  <c r="I1360" i="1"/>
  <c r="G1360" i="1"/>
  <c r="F1360" i="1"/>
  <c r="E1360" i="1"/>
  <c r="D1360" i="1"/>
  <c r="A1360" i="1"/>
  <c r="K1359" i="1"/>
  <c r="I1359" i="1"/>
  <c r="G1359" i="1"/>
  <c r="F1359" i="1"/>
  <c r="E1359" i="1"/>
  <c r="D1359" i="1"/>
  <c r="A1359" i="1"/>
  <c r="K1358" i="1"/>
  <c r="I1358" i="1"/>
  <c r="G1358" i="1"/>
  <c r="F1358" i="1"/>
  <c r="E1358" i="1"/>
  <c r="D1358" i="1"/>
  <c r="A1358" i="1"/>
  <c r="K1357" i="1"/>
  <c r="I1357" i="1"/>
  <c r="G1357" i="1"/>
  <c r="F1357" i="1"/>
  <c r="E1357" i="1"/>
  <c r="D1357" i="1"/>
  <c r="A1357" i="1"/>
  <c r="K1356" i="1"/>
  <c r="I1356" i="1"/>
  <c r="G1356" i="1"/>
  <c r="F1356" i="1"/>
  <c r="E1356" i="1"/>
  <c r="D1356" i="1"/>
  <c r="A1356" i="1"/>
  <c r="K1355" i="1"/>
  <c r="I1355" i="1"/>
  <c r="G1355" i="1"/>
  <c r="F1355" i="1"/>
  <c r="E1355" i="1"/>
  <c r="D1355" i="1"/>
  <c r="A1355" i="1"/>
  <c r="K1354" i="1"/>
  <c r="I1354" i="1"/>
  <c r="G1354" i="1"/>
  <c r="F1354" i="1"/>
  <c r="E1354" i="1"/>
  <c r="D1354" i="1"/>
  <c r="A1354" i="1"/>
  <c r="K1353" i="1"/>
  <c r="I1353" i="1"/>
  <c r="G1353" i="1"/>
  <c r="F1353" i="1"/>
  <c r="E1353" i="1"/>
  <c r="D1353" i="1"/>
  <c r="A1353" i="1"/>
  <c r="K1352" i="1"/>
  <c r="I1352" i="1"/>
  <c r="G1352" i="1"/>
  <c r="F1352" i="1"/>
  <c r="E1352" i="1"/>
  <c r="D1352" i="1"/>
  <c r="A1352" i="1"/>
  <c r="K1351" i="1"/>
  <c r="I1351" i="1"/>
  <c r="G1351" i="1"/>
  <c r="F1351" i="1"/>
  <c r="E1351" i="1"/>
  <c r="D1351" i="1"/>
  <c r="A1351" i="1"/>
  <c r="K1350" i="1"/>
  <c r="I1350" i="1"/>
  <c r="G1350" i="1"/>
  <c r="F1350" i="1"/>
  <c r="E1350" i="1"/>
  <c r="D1350" i="1"/>
  <c r="A1350" i="1"/>
  <c r="K1349" i="1"/>
  <c r="I1349" i="1"/>
  <c r="G1349" i="1"/>
  <c r="F1349" i="1"/>
  <c r="E1349" i="1"/>
  <c r="D1349" i="1"/>
  <c r="A1349" i="1"/>
  <c r="K1348" i="1"/>
  <c r="I1348" i="1"/>
  <c r="G1348" i="1"/>
  <c r="F1348" i="1"/>
  <c r="E1348" i="1"/>
  <c r="D1348" i="1"/>
  <c r="A1348" i="1"/>
  <c r="K1347" i="1"/>
  <c r="I1347" i="1"/>
  <c r="G1347" i="1"/>
  <c r="F1347" i="1"/>
  <c r="E1347" i="1"/>
  <c r="D1347" i="1"/>
  <c r="A1347" i="1"/>
  <c r="K1346" i="1"/>
  <c r="I1346" i="1"/>
  <c r="G1346" i="1"/>
  <c r="F1346" i="1"/>
  <c r="E1346" i="1"/>
  <c r="D1346" i="1"/>
  <c r="A1346" i="1"/>
  <c r="K1345" i="1"/>
  <c r="I1345" i="1"/>
  <c r="G1345" i="1"/>
  <c r="F1345" i="1"/>
  <c r="E1345" i="1"/>
  <c r="D1345" i="1"/>
  <c r="A1345" i="1"/>
  <c r="K1344" i="1"/>
  <c r="I1344" i="1"/>
  <c r="G1344" i="1"/>
  <c r="F1344" i="1"/>
  <c r="E1344" i="1"/>
  <c r="D1344" i="1"/>
  <c r="A1344" i="1"/>
  <c r="K1343" i="1"/>
  <c r="I1343" i="1"/>
  <c r="G1343" i="1"/>
  <c r="F1343" i="1"/>
  <c r="E1343" i="1"/>
  <c r="D1343" i="1"/>
  <c r="A1343" i="1"/>
  <c r="K1342" i="1"/>
  <c r="I1342" i="1"/>
  <c r="G1342" i="1"/>
  <c r="F1342" i="1"/>
  <c r="E1342" i="1"/>
  <c r="D1342" i="1"/>
  <c r="A1342" i="1"/>
  <c r="K1341" i="1"/>
  <c r="I1341" i="1"/>
  <c r="G1341" i="1"/>
  <c r="F1341" i="1"/>
  <c r="E1341" i="1"/>
  <c r="D1341" i="1"/>
  <c r="A1341" i="1"/>
  <c r="K1340" i="1"/>
  <c r="I1340" i="1"/>
  <c r="G1340" i="1"/>
  <c r="F1340" i="1"/>
  <c r="E1340" i="1"/>
  <c r="D1340" i="1"/>
  <c r="A1340" i="1"/>
  <c r="K1339" i="1"/>
  <c r="I1339" i="1"/>
  <c r="G1339" i="1"/>
  <c r="F1339" i="1"/>
  <c r="E1339" i="1"/>
  <c r="D1339" i="1"/>
  <c r="A1339" i="1"/>
  <c r="K1338" i="1"/>
  <c r="I1338" i="1"/>
  <c r="G1338" i="1"/>
  <c r="F1338" i="1"/>
  <c r="E1338" i="1"/>
  <c r="D1338" i="1"/>
  <c r="A1338" i="1"/>
  <c r="K1337" i="1"/>
  <c r="I1337" i="1"/>
  <c r="G1337" i="1"/>
  <c r="F1337" i="1"/>
  <c r="E1337" i="1"/>
  <c r="D1337" i="1"/>
  <c r="A1337" i="1"/>
  <c r="K1336" i="1"/>
  <c r="I1336" i="1"/>
  <c r="G1336" i="1"/>
  <c r="F1336" i="1"/>
  <c r="E1336" i="1"/>
  <c r="D1336" i="1"/>
  <c r="A1336" i="1"/>
  <c r="K1335" i="1"/>
  <c r="I1335" i="1"/>
  <c r="G1335" i="1"/>
  <c r="F1335" i="1"/>
  <c r="E1335" i="1"/>
  <c r="D1335" i="1"/>
  <c r="A1335" i="1"/>
  <c r="K1334" i="1"/>
  <c r="I1334" i="1"/>
  <c r="G1334" i="1"/>
  <c r="F1334" i="1"/>
  <c r="E1334" i="1"/>
  <c r="D1334" i="1"/>
  <c r="A1334" i="1"/>
  <c r="K1333" i="1"/>
  <c r="I1333" i="1"/>
  <c r="G1333" i="1"/>
  <c r="F1333" i="1"/>
  <c r="E1333" i="1"/>
  <c r="D1333" i="1"/>
  <c r="A1333" i="1"/>
  <c r="K1332" i="1"/>
  <c r="I1332" i="1"/>
  <c r="G1332" i="1"/>
  <c r="F1332" i="1"/>
  <c r="E1332" i="1"/>
  <c r="D1332" i="1"/>
  <c r="A1332" i="1"/>
  <c r="K1331" i="1"/>
  <c r="I1331" i="1"/>
  <c r="G1331" i="1"/>
  <c r="F1331" i="1"/>
  <c r="E1331" i="1"/>
  <c r="D1331" i="1"/>
  <c r="A1331" i="1"/>
  <c r="K1330" i="1"/>
  <c r="I1330" i="1"/>
  <c r="G1330" i="1"/>
  <c r="F1330" i="1"/>
  <c r="E1330" i="1"/>
  <c r="D1330" i="1"/>
  <c r="A1330" i="1"/>
  <c r="K1329" i="1"/>
  <c r="I1329" i="1"/>
  <c r="G1329" i="1"/>
  <c r="F1329" i="1"/>
  <c r="E1329" i="1"/>
  <c r="D1329" i="1"/>
  <c r="A1329" i="1"/>
  <c r="K1328" i="1"/>
  <c r="I1328" i="1"/>
  <c r="G1328" i="1"/>
  <c r="F1328" i="1"/>
  <c r="E1328" i="1"/>
  <c r="D1328" i="1"/>
  <c r="A1328" i="1"/>
  <c r="K1327" i="1"/>
  <c r="I1327" i="1"/>
  <c r="G1327" i="1"/>
  <c r="F1327" i="1"/>
  <c r="E1327" i="1"/>
  <c r="D1327" i="1"/>
  <c r="A1327" i="1"/>
  <c r="K1326" i="1"/>
  <c r="I1326" i="1"/>
  <c r="G1326" i="1"/>
  <c r="F1326" i="1"/>
  <c r="E1326" i="1"/>
  <c r="D1326" i="1"/>
  <c r="A1326" i="1"/>
  <c r="K1325" i="1"/>
  <c r="I1325" i="1"/>
  <c r="G1325" i="1"/>
  <c r="F1325" i="1"/>
  <c r="E1325" i="1"/>
  <c r="D1325" i="1"/>
  <c r="A1325" i="1"/>
  <c r="K1324" i="1"/>
  <c r="I1324" i="1"/>
  <c r="G1324" i="1"/>
  <c r="F1324" i="1"/>
  <c r="E1324" i="1"/>
  <c r="D1324" i="1"/>
  <c r="A1324" i="1"/>
  <c r="K1323" i="1"/>
  <c r="I1323" i="1"/>
  <c r="G1323" i="1"/>
  <c r="F1323" i="1"/>
  <c r="E1323" i="1"/>
  <c r="D1323" i="1"/>
  <c r="A1323" i="1"/>
  <c r="K1322" i="1"/>
  <c r="I1322" i="1"/>
  <c r="G1322" i="1"/>
  <c r="F1322" i="1"/>
  <c r="E1322" i="1"/>
  <c r="D1322" i="1"/>
  <c r="A1322" i="1"/>
  <c r="K1321" i="1"/>
  <c r="I1321" i="1"/>
  <c r="G1321" i="1"/>
  <c r="F1321" i="1"/>
  <c r="E1321" i="1"/>
  <c r="D1321" i="1"/>
  <c r="A1321" i="1"/>
  <c r="K1320" i="1"/>
  <c r="I1320" i="1"/>
  <c r="G1320" i="1"/>
  <c r="F1320" i="1"/>
  <c r="E1320" i="1"/>
  <c r="D1320" i="1"/>
  <c r="A1320" i="1"/>
  <c r="K1319" i="1"/>
  <c r="I1319" i="1"/>
  <c r="G1319" i="1"/>
  <c r="F1319" i="1"/>
  <c r="E1319" i="1"/>
  <c r="D1319" i="1"/>
  <c r="A1319" i="1"/>
  <c r="K1318" i="1"/>
  <c r="I1318" i="1"/>
  <c r="G1318" i="1"/>
  <c r="F1318" i="1"/>
  <c r="E1318" i="1"/>
  <c r="D1318" i="1"/>
  <c r="A1318" i="1"/>
  <c r="K1317" i="1"/>
  <c r="I1317" i="1"/>
  <c r="G1317" i="1"/>
  <c r="F1317" i="1"/>
  <c r="E1317" i="1"/>
  <c r="D1317" i="1"/>
  <c r="A1317" i="1"/>
  <c r="K1316" i="1"/>
  <c r="I1316" i="1"/>
  <c r="G1316" i="1"/>
  <c r="F1316" i="1"/>
  <c r="E1316" i="1"/>
  <c r="D1316" i="1"/>
  <c r="A1316" i="1"/>
  <c r="K1315" i="1"/>
  <c r="I1315" i="1"/>
  <c r="G1315" i="1"/>
  <c r="F1315" i="1"/>
  <c r="E1315" i="1"/>
  <c r="D1315" i="1"/>
  <c r="A1315" i="1"/>
  <c r="K1314" i="1"/>
  <c r="I1314" i="1"/>
  <c r="G1314" i="1"/>
  <c r="F1314" i="1"/>
  <c r="E1314" i="1"/>
  <c r="D1314" i="1"/>
  <c r="A1314" i="1"/>
  <c r="K1313" i="1"/>
  <c r="I1313" i="1"/>
  <c r="G1313" i="1"/>
  <c r="F1313" i="1"/>
  <c r="E1313" i="1"/>
  <c r="D1313" i="1"/>
  <c r="A1313" i="1"/>
  <c r="K1312" i="1"/>
  <c r="I1312" i="1"/>
  <c r="G1312" i="1"/>
  <c r="F1312" i="1"/>
  <c r="E1312" i="1"/>
  <c r="D1312" i="1"/>
  <c r="A1312" i="1"/>
  <c r="K1311" i="1"/>
  <c r="I1311" i="1"/>
  <c r="G1311" i="1"/>
  <c r="F1311" i="1"/>
  <c r="E1311" i="1"/>
  <c r="D1311" i="1"/>
  <c r="A1311" i="1"/>
  <c r="K1310" i="1"/>
  <c r="I1310" i="1"/>
  <c r="G1310" i="1"/>
  <c r="F1310" i="1"/>
  <c r="E1310" i="1"/>
  <c r="D1310" i="1"/>
  <c r="A1310" i="1"/>
  <c r="K1309" i="1"/>
  <c r="I1309" i="1"/>
  <c r="G1309" i="1"/>
  <c r="F1309" i="1"/>
  <c r="E1309" i="1"/>
  <c r="D1309" i="1"/>
  <c r="A1309" i="1"/>
  <c r="K1308" i="1"/>
  <c r="I1308" i="1"/>
  <c r="G1308" i="1"/>
  <c r="F1308" i="1"/>
  <c r="E1308" i="1"/>
  <c r="D1308" i="1"/>
  <c r="A1308" i="1"/>
  <c r="K1307" i="1"/>
  <c r="I1307" i="1"/>
  <c r="G1307" i="1"/>
  <c r="F1307" i="1"/>
  <c r="E1307" i="1"/>
  <c r="D1307" i="1"/>
  <c r="A1307" i="1"/>
  <c r="K1306" i="1"/>
  <c r="I1306" i="1"/>
  <c r="G1306" i="1"/>
  <c r="F1306" i="1"/>
  <c r="E1306" i="1"/>
  <c r="D1306" i="1"/>
  <c r="A1306" i="1"/>
  <c r="K1305" i="1"/>
  <c r="I1305" i="1"/>
  <c r="G1305" i="1"/>
  <c r="F1305" i="1"/>
  <c r="E1305" i="1"/>
  <c r="D1305" i="1"/>
  <c r="A1305" i="1"/>
  <c r="K1304" i="1"/>
  <c r="I1304" i="1"/>
  <c r="G1304" i="1"/>
  <c r="F1304" i="1"/>
  <c r="E1304" i="1"/>
  <c r="D1304" i="1"/>
  <c r="A1304" i="1"/>
  <c r="K1303" i="1"/>
  <c r="I1303" i="1"/>
  <c r="G1303" i="1"/>
  <c r="F1303" i="1"/>
  <c r="E1303" i="1"/>
  <c r="D1303" i="1"/>
  <c r="A1303" i="1"/>
  <c r="K1302" i="1"/>
  <c r="I1302" i="1"/>
  <c r="G1302" i="1"/>
  <c r="F1302" i="1"/>
  <c r="E1302" i="1"/>
  <c r="D1302" i="1"/>
  <c r="A1302" i="1"/>
  <c r="K1301" i="1"/>
  <c r="I1301" i="1"/>
  <c r="G1301" i="1"/>
  <c r="F1301" i="1"/>
  <c r="E1301" i="1"/>
  <c r="D1301" i="1"/>
  <c r="A1301" i="1"/>
  <c r="K1300" i="1"/>
  <c r="I1300" i="1"/>
  <c r="G1300" i="1"/>
  <c r="F1300" i="1"/>
  <c r="E1300" i="1"/>
  <c r="D1300" i="1"/>
  <c r="A1300" i="1"/>
  <c r="K1299" i="1"/>
  <c r="I1299" i="1"/>
  <c r="G1299" i="1"/>
  <c r="F1299" i="1"/>
  <c r="E1299" i="1"/>
  <c r="D1299" i="1"/>
  <c r="A1299" i="1"/>
  <c r="K1298" i="1"/>
  <c r="I1298" i="1"/>
  <c r="G1298" i="1"/>
  <c r="F1298" i="1"/>
  <c r="E1298" i="1"/>
  <c r="D1298" i="1"/>
  <c r="A1298" i="1"/>
  <c r="K1297" i="1"/>
  <c r="I1297" i="1"/>
  <c r="G1297" i="1"/>
  <c r="F1297" i="1"/>
  <c r="E1297" i="1"/>
  <c r="D1297" i="1"/>
  <c r="A1297" i="1"/>
  <c r="K1296" i="1"/>
  <c r="I1296" i="1"/>
  <c r="G1296" i="1"/>
  <c r="F1296" i="1"/>
  <c r="E1296" i="1"/>
  <c r="D1296" i="1"/>
  <c r="A1296" i="1"/>
  <c r="K1295" i="1"/>
  <c r="I1295" i="1"/>
  <c r="G1295" i="1"/>
  <c r="F1295" i="1"/>
  <c r="E1295" i="1"/>
  <c r="D1295" i="1"/>
  <c r="A1295" i="1"/>
  <c r="K1294" i="1"/>
  <c r="I1294" i="1"/>
  <c r="G1294" i="1"/>
  <c r="F1294" i="1"/>
  <c r="E1294" i="1"/>
  <c r="D1294" i="1"/>
  <c r="A1294" i="1"/>
  <c r="K1293" i="1"/>
  <c r="I1293" i="1"/>
  <c r="G1293" i="1"/>
  <c r="F1293" i="1"/>
  <c r="E1293" i="1"/>
  <c r="D1293" i="1"/>
  <c r="A1293" i="1"/>
  <c r="K1292" i="1"/>
  <c r="I1292" i="1"/>
  <c r="G1292" i="1"/>
  <c r="F1292" i="1"/>
  <c r="E1292" i="1"/>
  <c r="D1292" i="1"/>
  <c r="A1292" i="1"/>
  <c r="K1291" i="1"/>
  <c r="I1291" i="1"/>
  <c r="G1291" i="1"/>
  <c r="F1291" i="1"/>
  <c r="E1291" i="1"/>
  <c r="D1291" i="1"/>
  <c r="A1291" i="1"/>
  <c r="K1290" i="1"/>
  <c r="I1290" i="1"/>
  <c r="G1290" i="1"/>
  <c r="F1290" i="1"/>
  <c r="E1290" i="1"/>
  <c r="D1290" i="1"/>
  <c r="A1290" i="1"/>
  <c r="K1289" i="1"/>
  <c r="I1289" i="1"/>
  <c r="G1289" i="1"/>
  <c r="F1289" i="1"/>
  <c r="E1289" i="1"/>
  <c r="D1289" i="1"/>
  <c r="A1289" i="1"/>
  <c r="K1288" i="1"/>
  <c r="I1288" i="1"/>
  <c r="G1288" i="1"/>
  <c r="F1288" i="1"/>
  <c r="E1288" i="1"/>
  <c r="D1288" i="1"/>
  <c r="A1288" i="1"/>
  <c r="K1287" i="1"/>
  <c r="I1287" i="1"/>
  <c r="G1287" i="1"/>
  <c r="F1287" i="1"/>
  <c r="E1287" i="1"/>
  <c r="D1287" i="1"/>
  <c r="A1287" i="1"/>
  <c r="K1286" i="1"/>
  <c r="I1286" i="1"/>
  <c r="G1286" i="1"/>
  <c r="F1286" i="1"/>
  <c r="E1286" i="1"/>
  <c r="D1286" i="1"/>
  <c r="A1286" i="1"/>
  <c r="K1285" i="1"/>
  <c r="I1285" i="1"/>
  <c r="G1285" i="1"/>
  <c r="F1285" i="1"/>
  <c r="E1285" i="1"/>
  <c r="D1285" i="1"/>
  <c r="A1285" i="1"/>
  <c r="K1284" i="1"/>
  <c r="I1284" i="1"/>
  <c r="G1284" i="1"/>
  <c r="F1284" i="1"/>
  <c r="E1284" i="1"/>
  <c r="D1284" i="1"/>
  <c r="A1284" i="1"/>
  <c r="K1283" i="1"/>
  <c r="I1283" i="1"/>
  <c r="G1283" i="1"/>
  <c r="F1283" i="1"/>
  <c r="E1283" i="1"/>
  <c r="D1283" i="1"/>
  <c r="A1283" i="1"/>
  <c r="K1282" i="1"/>
  <c r="I1282" i="1"/>
  <c r="G1282" i="1"/>
  <c r="F1282" i="1"/>
  <c r="E1282" i="1"/>
  <c r="D1282" i="1"/>
  <c r="A1282" i="1"/>
  <c r="K1281" i="1"/>
  <c r="I1281" i="1"/>
  <c r="G1281" i="1"/>
  <c r="F1281" i="1"/>
  <c r="E1281" i="1"/>
  <c r="D1281" i="1"/>
  <c r="A1281" i="1"/>
  <c r="K1280" i="1"/>
  <c r="I1280" i="1"/>
  <c r="G1280" i="1"/>
  <c r="F1280" i="1"/>
  <c r="E1280" i="1"/>
  <c r="D1280" i="1"/>
  <c r="A1280" i="1"/>
  <c r="K1279" i="1"/>
  <c r="I1279" i="1"/>
  <c r="G1279" i="1"/>
  <c r="F1279" i="1"/>
  <c r="E1279" i="1"/>
  <c r="D1279" i="1"/>
  <c r="A1279" i="1"/>
  <c r="K1278" i="1"/>
  <c r="I1278" i="1"/>
  <c r="G1278" i="1"/>
  <c r="F1278" i="1"/>
  <c r="E1278" i="1"/>
  <c r="D1278" i="1"/>
  <c r="A1278" i="1"/>
  <c r="K1277" i="1"/>
  <c r="I1277" i="1"/>
  <c r="G1277" i="1"/>
  <c r="F1277" i="1"/>
  <c r="E1277" i="1"/>
  <c r="D1277" i="1"/>
  <c r="A1277" i="1"/>
  <c r="K1276" i="1"/>
  <c r="I1276" i="1"/>
  <c r="G1276" i="1"/>
  <c r="F1276" i="1"/>
  <c r="E1276" i="1"/>
  <c r="D1276" i="1"/>
  <c r="A1276" i="1"/>
  <c r="K1275" i="1"/>
  <c r="I1275" i="1"/>
  <c r="G1275" i="1"/>
  <c r="F1275" i="1"/>
  <c r="E1275" i="1"/>
  <c r="D1275" i="1"/>
  <c r="A1275" i="1"/>
  <c r="K1274" i="1"/>
  <c r="I1274" i="1"/>
  <c r="G1274" i="1"/>
  <c r="F1274" i="1"/>
  <c r="E1274" i="1"/>
  <c r="D1274" i="1"/>
  <c r="A1274" i="1"/>
  <c r="K1273" i="1"/>
  <c r="I1273" i="1"/>
  <c r="G1273" i="1"/>
  <c r="F1273" i="1"/>
  <c r="E1273" i="1"/>
  <c r="D1273" i="1"/>
  <c r="A1273" i="1"/>
  <c r="K1272" i="1"/>
  <c r="I1272" i="1"/>
  <c r="G1272" i="1"/>
  <c r="F1272" i="1"/>
  <c r="E1272" i="1"/>
  <c r="D1272" i="1"/>
  <c r="A1272" i="1"/>
  <c r="K1271" i="1"/>
  <c r="I1271" i="1"/>
  <c r="G1271" i="1"/>
  <c r="F1271" i="1"/>
  <c r="E1271" i="1"/>
  <c r="D1271" i="1"/>
  <c r="A1271" i="1"/>
  <c r="K1270" i="1"/>
  <c r="I1270" i="1"/>
  <c r="G1270" i="1"/>
  <c r="F1270" i="1"/>
  <c r="E1270" i="1"/>
  <c r="D1270" i="1"/>
  <c r="A1270" i="1"/>
  <c r="K1269" i="1"/>
  <c r="I1269" i="1"/>
  <c r="G1269" i="1"/>
  <c r="F1269" i="1"/>
  <c r="E1269" i="1"/>
  <c r="D1269" i="1"/>
  <c r="A1269" i="1"/>
  <c r="K1268" i="1"/>
  <c r="I1268" i="1"/>
  <c r="G1268" i="1"/>
  <c r="F1268" i="1"/>
  <c r="E1268" i="1"/>
  <c r="D1268" i="1"/>
  <c r="A1268" i="1"/>
  <c r="K1267" i="1"/>
  <c r="I1267" i="1"/>
  <c r="G1267" i="1"/>
  <c r="F1267" i="1"/>
  <c r="E1267" i="1"/>
  <c r="D1267" i="1"/>
  <c r="A1267" i="1"/>
  <c r="K1266" i="1"/>
  <c r="I1266" i="1"/>
  <c r="G1266" i="1"/>
  <c r="F1266" i="1"/>
  <c r="E1266" i="1"/>
  <c r="D1266" i="1"/>
  <c r="A1266" i="1"/>
  <c r="K1265" i="1"/>
  <c r="I1265" i="1"/>
  <c r="G1265" i="1"/>
  <c r="F1265" i="1"/>
  <c r="E1265" i="1"/>
  <c r="D1265" i="1"/>
  <c r="A1265" i="1"/>
  <c r="K1264" i="1"/>
  <c r="I1264" i="1"/>
  <c r="G1264" i="1"/>
  <c r="F1264" i="1"/>
  <c r="E1264" i="1"/>
  <c r="D1264" i="1"/>
  <c r="A1264" i="1"/>
  <c r="K1263" i="1"/>
  <c r="I1263" i="1"/>
  <c r="G1263" i="1"/>
  <c r="F1263" i="1"/>
  <c r="E1263" i="1"/>
  <c r="D1263" i="1"/>
  <c r="A1263" i="1"/>
  <c r="K1262" i="1"/>
  <c r="I1262" i="1"/>
  <c r="G1262" i="1"/>
  <c r="F1262" i="1"/>
  <c r="E1262" i="1"/>
  <c r="D1262" i="1"/>
  <c r="A1262" i="1"/>
  <c r="K1261" i="1"/>
  <c r="I1261" i="1"/>
  <c r="G1261" i="1"/>
  <c r="F1261" i="1"/>
  <c r="E1261" i="1"/>
  <c r="D1261" i="1"/>
  <c r="A1261" i="1"/>
  <c r="K1260" i="1"/>
  <c r="I1260" i="1"/>
  <c r="G1260" i="1"/>
  <c r="F1260" i="1"/>
  <c r="E1260" i="1"/>
  <c r="D1260" i="1"/>
  <c r="A1260" i="1"/>
  <c r="K1259" i="1"/>
  <c r="I1259" i="1"/>
  <c r="G1259" i="1"/>
  <c r="F1259" i="1"/>
  <c r="E1259" i="1"/>
  <c r="D1259" i="1"/>
  <c r="A1259" i="1"/>
  <c r="K1258" i="1"/>
  <c r="I1258" i="1"/>
  <c r="G1258" i="1"/>
  <c r="F1258" i="1"/>
  <c r="E1258" i="1"/>
  <c r="D1258" i="1"/>
  <c r="A1258" i="1"/>
  <c r="K1257" i="1"/>
  <c r="I1257" i="1"/>
  <c r="G1257" i="1"/>
  <c r="F1257" i="1"/>
  <c r="E1257" i="1"/>
  <c r="D1257" i="1"/>
  <c r="A1257" i="1"/>
  <c r="K1256" i="1"/>
  <c r="I1256" i="1"/>
  <c r="G1256" i="1"/>
  <c r="F1256" i="1"/>
  <c r="E1256" i="1"/>
  <c r="D1256" i="1"/>
  <c r="A1256" i="1"/>
  <c r="K1255" i="1"/>
  <c r="I1255" i="1"/>
  <c r="G1255" i="1"/>
  <c r="F1255" i="1"/>
  <c r="E1255" i="1"/>
  <c r="D1255" i="1"/>
  <c r="A1255" i="1"/>
  <c r="K1254" i="1"/>
  <c r="I1254" i="1"/>
  <c r="G1254" i="1"/>
  <c r="F1254" i="1"/>
  <c r="E1254" i="1"/>
  <c r="D1254" i="1"/>
  <c r="A1254" i="1"/>
  <c r="K1253" i="1"/>
  <c r="I1253" i="1"/>
  <c r="G1253" i="1"/>
  <c r="F1253" i="1"/>
  <c r="E1253" i="1"/>
  <c r="D1253" i="1"/>
  <c r="A1253" i="1"/>
  <c r="K1252" i="1"/>
  <c r="I1252" i="1"/>
  <c r="G1252" i="1"/>
  <c r="F1252" i="1"/>
  <c r="E1252" i="1"/>
  <c r="D1252" i="1"/>
  <c r="A1252" i="1"/>
  <c r="K1251" i="1"/>
  <c r="I1251" i="1"/>
  <c r="G1251" i="1"/>
  <c r="F1251" i="1"/>
  <c r="E1251" i="1"/>
  <c r="D1251" i="1"/>
  <c r="A1251" i="1"/>
  <c r="K1250" i="1"/>
  <c r="I1250" i="1"/>
  <c r="G1250" i="1"/>
  <c r="F1250" i="1"/>
  <c r="E1250" i="1"/>
  <c r="D1250" i="1"/>
  <c r="A1250" i="1"/>
  <c r="K1249" i="1"/>
  <c r="I1249" i="1"/>
  <c r="G1249" i="1"/>
  <c r="F1249" i="1"/>
  <c r="E1249" i="1"/>
  <c r="D1249" i="1"/>
  <c r="A1249" i="1"/>
  <c r="K1248" i="1"/>
  <c r="I1248" i="1"/>
  <c r="G1248" i="1"/>
  <c r="F1248" i="1"/>
  <c r="E1248" i="1"/>
  <c r="D1248" i="1"/>
  <c r="A1248" i="1"/>
  <c r="K1247" i="1"/>
  <c r="I1247" i="1"/>
  <c r="G1247" i="1"/>
  <c r="F1247" i="1"/>
  <c r="E1247" i="1"/>
  <c r="D1247" i="1"/>
  <c r="A1247" i="1"/>
  <c r="K1246" i="1"/>
  <c r="I1246" i="1"/>
  <c r="G1246" i="1"/>
  <c r="F1246" i="1"/>
  <c r="E1246" i="1"/>
  <c r="D1246" i="1"/>
  <c r="A1246" i="1"/>
  <c r="K1245" i="1"/>
  <c r="I1245" i="1"/>
  <c r="G1245" i="1"/>
  <c r="F1245" i="1"/>
  <c r="E1245" i="1"/>
  <c r="D1245" i="1"/>
  <c r="A1245" i="1"/>
  <c r="K1244" i="1"/>
  <c r="I1244" i="1"/>
  <c r="G1244" i="1"/>
  <c r="F1244" i="1"/>
  <c r="E1244" i="1"/>
  <c r="D1244" i="1"/>
  <c r="A1244" i="1"/>
  <c r="K1243" i="1"/>
  <c r="I1243" i="1"/>
  <c r="G1243" i="1"/>
  <c r="F1243" i="1"/>
  <c r="E1243" i="1"/>
  <c r="D1243" i="1"/>
  <c r="A1243" i="1"/>
  <c r="K1242" i="1"/>
  <c r="I1242" i="1"/>
  <c r="G1242" i="1"/>
  <c r="F1242" i="1"/>
  <c r="E1242" i="1"/>
  <c r="D1242" i="1"/>
  <c r="A1242" i="1"/>
  <c r="K1241" i="1"/>
  <c r="I1241" i="1"/>
  <c r="G1241" i="1"/>
  <c r="F1241" i="1"/>
  <c r="E1241" i="1"/>
  <c r="D1241" i="1"/>
  <c r="A1241" i="1"/>
  <c r="K1240" i="1"/>
  <c r="I1240" i="1"/>
  <c r="G1240" i="1"/>
  <c r="F1240" i="1"/>
  <c r="E1240" i="1"/>
  <c r="D1240" i="1"/>
  <c r="A1240" i="1"/>
  <c r="K1239" i="1"/>
  <c r="I1239" i="1"/>
  <c r="G1239" i="1"/>
  <c r="F1239" i="1"/>
  <c r="E1239" i="1"/>
  <c r="D1239" i="1"/>
  <c r="A1239" i="1"/>
  <c r="K1238" i="1"/>
  <c r="I1238" i="1"/>
  <c r="G1238" i="1"/>
  <c r="F1238" i="1"/>
  <c r="E1238" i="1"/>
  <c r="D1238" i="1"/>
  <c r="A1238" i="1"/>
  <c r="K1237" i="1"/>
  <c r="I1237" i="1"/>
  <c r="G1237" i="1"/>
  <c r="F1237" i="1"/>
  <c r="E1237" i="1"/>
  <c r="D1237" i="1"/>
  <c r="A1237" i="1"/>
  <c r="K1236" i="1"/>
  <c r="I1236" i="1"/>
  <c r="G1236" i="1"/>
  <c r="F1236" i="1"/>
  <c r="E1236" i="1"/>
  <c r="D1236" i="1"/>
  <c r="A1236" i="1"/>
  <c r="K1235" i="1"/>
  <c r="I1235" i="1"/>
  <c r="G1235" i="1"/>
  <c r="F1235" i="1"/>
  <c r="E1235" i="1"/>
  <c r="D1235" i="1"/>
  <c r="A1235" i="1"/>
  <c r="K1234" i="1"/>
  <c r="I1234" i="1"/>
  <c r="G1234" i="1"/>
  <c r="F1234" i="1"/>
  <c r="E1234" i="1"/>
  <c r="D1234" i="1"/>
  <c r="A1234" i="1"/>
  <c r="K1233" i="1"/>
  <c r="I1233" i="1"/>
  <c r="G1233" i="1"/>
  <c r="F1233" i="1"/>
  <c r="E1233" i="1"/>
  <c r="D1233" i="1"/>
  <c r="A1233" i="1"/>
  <c r="K1232" i="1"/>
  <c r="I1232" i="1"/>
  <c r="G1232" i="1"/>
  <c r="F1232" i="1"/>
  <c r="E1232" i="1"/>
  <c r="D1232" i="1"/>
  <c r="A1232" i="1"/>
  <c r="K1231" i="1"/>
  <c r="I1231" i="1"/>
  <c r="G1231" i="1"/>
  <c r="F1231" i="1"/>
  <c r="E1231" i="1"/>
  <c r="D1231" i="1"/>
  <c r="A1231" i="1"/>
  <c r="K1230" i="1"/>
  <c r="I1230" i="1"/>
  <c r="G1230" i="1"/>
  <c r="F1230" i="1"/>
  <c r="E1230" i="1"/>
  <c r="D1230" i="1"/>
  <c r="A1230" i="1"/>
  <c r="K1229" i="1"/>
  <c r="I1229" i="1"/>
  <c r="G1229" i="1"/>
  <c r="F1229" i="1"/>
  <c r="E1229" i="1"/>
  <c r="D1229" i="1"/>
  <c r="A1229" i="1"/>
  <c r="K1228" i="1"/>
  <c r="I1228" i="1"/>
  <c r="G1228" i="1"/>
  <c r="F1228" i="1"/>
  <c r="E1228" i="1"/>
  <c r="D1228" i="1"/>
  <c r="A1228" i="1"/>
  <c r="K1227" i="1"/>
  <c r="I1227" i="1"/>
  <c r="G1227" i="1"/>
  <c r="F1227" i="1"/>
  <c r="E1227" i="1"/>
  <c r="D1227" i="1"/>
  <c r="A1227" i="1"/>
  <c r="K1226" i="1"/>
  <c r="I1226" i="1"/>
  <c r="G1226" i="1"/>
  <c r="F1226" i="1"/>
  <c r="E1226" i="1"/>
  <c r="D1226" i="1"/>
  <c r="A1226" i="1"/>
  <c r="K1225" i="1"/>
  <c r="I1225" i="1"/>
  <c r="G1225" i="1"/>
  <c r="F1225" i="1"/>
  <c r="E1225" i="1"/>
  <c r="D1225" i="1"/>
  <c r="A1225" i="1"/>
  <c r="K1224" i="1"/>
  <c r="I1224" i="1"/>
  <c r="G1224" i="1"/>
  <c r="F1224" i="1"/>
  <c r="E1224" i="1"/>
  <c r="D1224" i="1"/>
  <c r="A1224" i="1"/>
  <c r="K1223" i="1"/>
  <c r="I1223" i="1"/>
  <c r="G1223" i="1"/>
  <c r="F1223" i="1"/>
  <c r="E1223" i="1"/>
  <c r="D1223" i="1"/>
  <c r="A1223" i="1"/>
  <c r="K1222" i="1"/>
  <c r="I1222" i="1"/>
  <c r="G1222" i="1"/>
  <c r="F1222" i="1"/>
  <c r="E1222" i="1"/>
  <c r="D1222" i="1"/>
  <c r="A1222" i="1"/>
  <c r="K1221" i="1"/>
  <c r="I1221" i="1"/>
  <c r="G1221" i="1"/>
  <c r="F1221" i="1"/>
  <c r="E1221" i="1"/>
  <c r="D1221" i="1"/>
  <c r="A1221" i="1"/>
  <c r="K1220" i="1"/>
  <c r="I1220" i="1"/>
  <c r="G1220" i="1"/>
  <c r="F1220" i="1"/>
  <c r="E1220" i="1"/>
  <c r="D1220" i="1"/>
  <c r="A1220" i="1"/>
  <c r="K1219" i="1"/>
  <c r="I1219" i="1"/>
  <c r="G1219" i="1"/>
  <c r="F1219" i="1"/>
  <c r="E1219" i="1"/>
  <c r="D1219" i="1"/>
  <c r="A1219" i="1"/>
  <c r="K1218" i="1"/>
  <c r="I1218" i="1"/>
  <c r="G1218" i="1"/>
  <c r="F1218" i="1"/>
  <c r="E1218" i="1"/>
  <c r="D1218" i="1"/>
  <c r="A1218" i="1"/>
  <c r="K1217" i="1"/>
  <c r="I1217" i="1"/>
  <c r="G1217" i="1"/>
  <c r="F1217" i="1"/>
  <c r="E1217" i="1"/>
  <c r="D1217" i="1"/>
  <c r="A1217" i="1"/>
  <c r="K1216" i="1"/>
  <c r="I1216" i="1"/>
  <c r="G1216" i="1"/>
  <c r="F1216" i="1"/>
  <c r="E1216" i="1"/>
  <c r="D1216" i="1"/>
  <c r="A1216" i="1"/>
  <c r="K1215" i="1"/>
  <c r="I1215" i="1"/>
  <c r="G1215" i="1"/>
  <c r="F1215" i="1"/>
  <c r="E1215" i="1"/>
  <c r="D1215" i="1"/>
  <c r="A1215" i="1"/>
  <c r="K1214" i="1"/>
  <c r="I1214" i="1"/>
  <c r="G1214" i="1"/>
  <c r="F1214" i="1"/>
  <c r="E1214" i="1"/>
  <c r="D1214" i="1"/>
  <c r="A1214" i="1"/>
  <c r="K1213" i="1"/>
  <c r="I1213" i="1"/>
  <c r="G1213" i="1"/>
  <c r="F1213" i="1"/>
  <c r="E1213" i="1"/>
  <c r="D1213" i="1"/>
  <c r="A1213" i="1"/>
  <c r="K1212" i="1"/>
  <c r="I1212" i="1"/>
  <c r="G1212" i="1"/>
  <c r="F1212" i="1"/>
  <c r="E1212" i="1"/>
  <c r="D1212" i="1"/>
  <c r="A1212" i="1"/>
  <c r="K1211" i="1"/>
  <c r="I1211" i="1"/>
  <c r="G1211" i="1"/>
  <c r="F1211" i="1"/>
  <c r="E1211" i="1"/>
  <c r="D1211" i="1"/>
  <c r="A1211" i="1"/>
  <c r="K1210" i="1"/>
  <c r="I1210" i="1"/>
  <c r="G1210" i="1"/>
  <c r="F1210" i="1"/>
  <c r="E1210" i="1"/>
  <c r="D1210" i="1"/>
  <c r="A1210" i="1"/>
  <c r="K1209" i="1"/>
  <c r="I1209" i="1"/>
  <c r="G1209" i="1"/>
  <c r="F1209" i="1"/>
  <c r="E1209" i="1"/>
  <c r="D1209" i="1"/>
  <c r="A1209" i="1"/>
  <c r="K1208" i="1"/>
  <c r="I1208" i="1"/>
  <c r="G1208" i="1"/>
  <c r="F1208" i="1"/>
  <c r="E1208" i="1"/>
  <c r="D1208" i="1"/>
  <c r="A1208" i="1"/>
  <c r="K1207" i="1"/>
  <c r="I1207" i="1"/>
  <c r="G1207" i="1"/>
  <c r="F1207" i="1"/>
  <c r="E1207" i="1"/>
  <c r="D1207" i="1"/>
  <c r="A1207" i="1"/>
  <c r="K1206" i="1"/>
  <c r="I1206" i="1"/>
  <c r="G1206" i="1"/>
  <c r="F1206" i="1"/>
  <c r="E1206" i="1"/>
  <c r="D1206" i="1"/>
  <c r="A1206" i="1"/>
  <c r="K1205" i="1"/>
  <c r="I1205" i="1"/>
  <c r="G1205" i="1"/>
  <c r="F1205" i="1"/>
  <c r="E1205" i="1"/>
  <c r="D1205" i="1"/>
  <c r="A1205" i="1"/>
  <c r="K1204" i="1"/>
  <c r="I1204" i="1"/>
  <c r="G1204" i="1"/>
  <c r="F1204" i="1"/>
  <c r="E1204" i="1"/>
  <c r="D1204" i="1"/>
  <c r="A1204" i="1"/>
  <c r="K1203" i="1"/>
  <c r="I1203" i="1"/>
  <c r="G1203" i="1"/>
  <c r="F1203" i="1"/>
  <c r="E1203" i="1"/>
  <c r="D1203" i="1"/>
  <c r="A1203" i="1"/>
  <c r="K1202" i="1"/>
  <c r="I1202" i="1"/>
  <c r="G1202" i="1"/>
  <c r="F1202" i="1"/>
  <c r="E1202" i="1"/>
  <c r="D1202" i="1"/>
  <c r="A1202" i="1"/>
  <c r="K1201" i="1"/>
  <c r="I1201" i="1"/>
  <c r="G1201" i="1"/>
  <c r="F1201" i="1"/>
  <c r="E1201" i="1"/>
  <c r="D1201" i="1"/>
  <c r="A1201" i="1"/>
  <c r="K1200" i="1"/>
  <c r="I1200" i="1"/>
  <c r="G1200" i="1"/>
  <c r="F1200" i="1"/>
  <c r="E1200" i="1"/>
  <c r="D1200" i="1"/>
  <c r="A1200" i="1"/>
  <c r="K1199" i="1"/>
  <c r="I1199" i="1"/>
  <c r="G1199" i="1"/>
  <c r="F1199" i="1"/>
  <c r="E1199" i="1"/>
  <c r="D1199" i="1"/>
  <c r="A1199" i="1"/>
  <c r="K1198" i="1"/>
  <c r="I1198" i="1"/>
  <c r="G1198" i="1"/>
  <c r="F1198" i="1"/>
  <c r="E1198" i="1"/>
  <c r="D1198" i="1"/>
  <c r="A1198" i="1"/>
  <c r="K1197" i="1"/>
  <c r="I1197" i="1"/>
  <c r="G1197" i="1"/>
  <c r="F1197" i="1"/>
  <c r="E1197" i="1"/>
  <c r="D1197" i="1"/>
  <c r="A1197" i="1"/>
  <c r="K1196" i="1"/>
  <c r="I1196" i="1"/>
  <c r="G1196" i="1"/>
  <c r="F1196" i="1"/>
  <c r="E1196" i="1"/>
  <c r="D1196" i="1"/>
  <c r="A1196" i="1"/>
  <c r="K1195" i="1"/>
  <c r="I1195" i="1"/>
  <c r="G1195" i="1"/>
  <c r="F1195" i="1"/>
  <c r="E1195" i="1"/>
  <c r="D1195" i="1"/>
  <c r="A1195" i="1"/>
  <c r="K1194" i="1"/>
  <c r="I1194" i="1"/>
  <c r="G1194" i="1"/>
  <c r="F1194" i="1"/>
  <c r="E1194" i="1"/>
  <c r="D1194" i="1"/>
  <c r="A1194" i="1"/>
  <c r="K1193" i="1"/>
  <c r="I1193" i="1"/>
  <c r="G1193" i="1"/>
  <c r="F1193" i="1"/>
  <c r="E1193" i="1"/>
  <c r="D1193" i="1"/>
  <c r="A1193" i="1"/>
  <c r="K1192" i="1"/>
  <c r="I1192" i="1"/>
  <c r="G1192" i="1"/>
  <c r="F1192" i="1"/>
  <c r="E1192" i="1"/>
  <c r="D1192" i="1"/>
  <c r="A1192" i="1"/>
  <c r="K1191" i="1"/>
  <c r="I1191" i="1"/>
  <c r="G1191" i="1"/>
  <c r="F1191" i="1"/>
  <c r="E1191" i="1"/>
  <c r="D1191" i="1"/>
  <c r="A1191" i="1"/>
  <c r="K1190" i="1"/>
  <c r="I1190" i="1"/>
  <c r="G1190" i="1"/>
  <c r="F1190" i="1"/>
  <c r="E1190" i="1"/>
  <c r="D1190" i="1"/>
  <c r="A1190" i="1"/>
  <c r="K1189" i="1"/>
  <c r="I1189" i="1"/>
  <c r="G1189" i="1"/>
  <c r="F1189" i="1"/>
  <c r="E1189" i="1"/>
  <c r="D1189" i="1"/>
  <c r="A1189" i="1"/>
  <c r="K1188" i="1"/>
  <c r="I1188" i="1"/>
  <c r="G1188" i="1"/>
  <c r="F1188" i="1"/>
  <c r="E1188" i="1"/>
  <c r="D1188" i="1"/>
  <c r="A1188" i="1"/>
  <c r="K1187" i="1"/>
  <c r="I1187" i="1"/>
  <c r="G1187" i="1"/>
  <c r="F1187" i="1"/>
  <c r="E1187" i="1"/>
  <c r="D1187" i="1"/>
  <c r="A1187" i="1"/>
  <c r="K1186" i="1"/>
  <c r="I1186" i="1"/>
  <c r="G1186" i="1"/>
  <c r="F1186" i="1"/>
  <c r="E1186" i="1"/>
  <c r="D1186" i="1"/>
  <c r="A1186" i="1"/>
  <c r="K1185" i="1"/>
  <c r="I1185" i="1"/>
  <c r="G1185" i="1"/>
  <c r="F1185" i="1"/>
  <c r="E1185" i="1"/>
  <c r="D1185" i="1"/>
  <c r="A1185" i="1"/>
  <c r="K1184" i="1"/>
  <c r="I1184" i="1"/>
  <c r="G1184" i="1"/>
  <c r="F1184" i="1"/>
  <c r="E1184" i="1"/>
  <c r="D1184" i="1"/>
  <c r="A1184" i="1"/>
  <c r="K1183" i="1"/>
  <c r="I1183" i="1"/>
  <c r="G1183" i="1"/>
  <c r="F1183" i="1"/>
  <c r="E1183" i="1"/>
  <c r="D1183" i="1"/>
  <c r="A1183" i="1"/>
  <c r="K1182" i="1"/>
  <c r="I1182" i="1"/>
  <c r="G1182" i="1"/>
  <c r="F1182" i="1"/>
  <c r="E1182" i="1"/>
  <c r="D1182" i="1"/>
  <c r="A1182" i="1"/>
  <c r="K1181" i="1"/>
  <c r="I1181" i="1"/>
  <c r="G1181" i="1"/>
  <c r="F1181" i="1"/>
  <c r="E1181" i="1"/>
  <c r="D1181" i="1"/>
  <c r="A1181" i="1"/>
  <c r="K1180" i="1"/>
  <c r="I1180" i="1"/>
  <c r="G1180" i="1"/>
  <c r="F1180" i="1"/>
  <c r="E1180" i="1"/>
  <c r="D1180" i="1"/>
  <c r="A1180" i="1"/>
  <c r="K1179" i="1"/>
  <c r="I1179" i="1"/>
  <c r="G1179" i="1"/>
  <c r="F1179" i="1"/>
  <c r="E1179" i="1"/>
  <c r="D1179" i="1"/>
  <c r="A1179" i="1"/>
  <c r="K1178" i="1"/>
  <c r="I1178" i="1"/>
  <c r="G1178" i="1"/>
  <c r="F1178" i="1"/>
  <c r="E1178" i="1"/>
  <c r="D1178" i="1"/>
  <c r="A1178" i="1"/>
  <c r="K1177" i="1"/>
  <c r="I1177" i="1"/>
  <c r="G1177" i="1"/>
  <c r="F1177" i="1"/>
  <c r="E1177" i="1"/>
  <c r="D1177" i="1"/>
  <c r="A1177" i="1"/>
  <c r="K1176" i="1"/>
  <c r="I1176" i="1"/>
  <c r="G1176" i="1"/>
  <c r="F1176" i="1"/>
  <c r="E1176" i="1"/>
  <c r="D1176" i="1"/>
  <c r="A1176" i="1"/>
  <c r="K1175" i="1"/>
  <c r="I1175" i="1"/>
  <c r="G1175" i="1"/>
  <c r="F1175" i="1"/>
  <c r="E1175" i="1"/>
  <c r="D1175" i="1"/>
  <c r="A1175" i="1"/>
  <c r="K1174" i="1"/>
  <c r="I1174" i="1"/>
  <c r="G1174" i="1"/>
  <c r="F1174" i="1"/>
  <c r="E1174" i="1"/>
  <c r="D1174" i="1"/>
  <c r="A1174" i="1"/>
  <c r="K1173" i="1"/>
  <c r="I1173" i="1"/>
  <c r="G1173" i="1"/>
  <c r="F1173" i="1"/>
  <c r="E1173" i="1"/>
  <c r="D1173" i="1"/>
  <c r="A1173" i="1"/>
  <c r="K1172" i="1"/>
  <c r="I1172" i="1"/>
  <c r="G1172" i="1"/>
  <c r="F1172" i="1"/>
  <c r="E1172" i="1"/>
  <c r="D1172" i="1"/>
  <c r="A1172" i="1"/>
  <c r="K1171" i="1"/>
  <c r="I1171" i="1"/>
  <c r="G1171" i="1"/>
  <c r="F1171" i="1"/>
  <c r="E1171" i="1"/>
  <c r="D1171" i="1"/>
  <c r="A1171" i="1"/>
  <c r="K1170" i="1"/>
  <c r="I1170" i="1"/>
  <c r="G1170" i="1"/>
  <c r="F1170" i="1"/>
  <c r="E1170" i="1"/>
  <c r="D1170" i="1"/>
  <c r="A1170" i="1"/>
  <c r="K1169" i="1"/>
  <c r="I1169" i="1"/>
  <c r="G1169" i="1"/>
  <c r="F1169" i="1"/>
  <c r="E1169" i="1"/>
  <c r="D1169" i="1"/>
  <c r="A1169" i="1"/>
  <c r="K1168" i="1"/>
  <c r="I1168" i="1"/>
  <c r="G1168" i="1"/>
  <c r="F1168" i="1"/>
  <c r="E1168" i="1"/>
  <c r="D1168" i="1"/>
  <c r="A1168" i="1"/>
  <c r="K1167" i="1"/>
  <c r="I1167" i="1"/>
  <c r="G1167" i="1"/>
  <c r="F1167" i="1"/>
  <c r="E1167" i="1"/>
  <c r="D1167" i="1"/>
  <c r="A1167" i="1"/>
  <c r="K1166" i="1"/>
  <c r="I1166" i="1"/>
  <c r="G1166" i="1"/>
  <c r="F1166" i="1"/>
  <c r="E1166" i="1"/>
  <c r="D1166" i="1"/>
  <c r="A1166" i="1"/>
  <c r="K1165" i="1"/>
  <c r="I1165" i="1"/>
  <c r="G1165" i="1"/>
  <c r="F1165" i="1"/>
  <c r="E1165" i="1"/>
  <c r="D1165" i="1"/>
  <c r="A1165" i="1"/>
  <c r="K1164" i="1"/>
  <c r="I1164" i="1"/>
  <c r="G1164" i="1"/>
  <c r="F1164" i="1"/>
  <c r="E1164" i="1"/>
  <c r="D1164" i="1"/>
  <c r="A1164" i="1"/>
  <c r="K1163" i="1"/>
  <c r="I1163" i="1"/>
  <c r="G1163" i="1"/>
  <c r="F1163" i="1"/>
  <c r="E1163" i="1"/>
  <c r="D1163" i="1"/>
  <c r="A1163" i="1"/>
  <c r="K1162" i="1"/>
  <c r="I1162" i="1"/>
  <c r="G1162" i="1"/>
  <c r="F1162" i="1"/>
  <c r="E1162" i="1"/>
  <c r="D1162" i="1"/>
  <c r="A1162" i="1"/>
  <c r="K1161" i="1"/>
  <c r="I1161" i="1"/>
  <c r="G1161" i="1"/>
  <c r="F1161" i="1"/>
  <c r="E1161" i="1"/>
  <c r="D1161" i="1"/>
  <c r="A1161" i="1"/>
  <c r="K1160" i="1"/>
  <c r="I1160" i="1"/>
  <c r="G1160" i="1"/>
  <c r="F1160" i="1"/>
  <c r="E1160" i="1"/>
  <c r="D1160" i="1"/>
  <c r="A1160" i="1"/>
  <c r="K1159" i="1"/>
  <c r="I1159" i="1"/>
  <c r="G1159" i="1"/>
  <c r="F1159" i="1"/>
  <c r="E1159" i="1"/>
  <c r="D1159" i="1"/>
  <c r="A1159" i="1"/>
  <c r="K1158" i="1"/>
  <c r="I1158" i="1"/>
  <c r="G1158" i="1"/>
  <c r="F1158" i="1"/>
  <c r="E1158" i="1"/>
  <c r="D1158" i="1"/>
  <c r="A1158" i="1"/>
  <c r="K1157" i="1"/>
  <c r="I1157" i="1"/>
  <c r="G1157" i="1"/>
  <c r="F1157" i="1"/>
  <c r="E1157" i="1"/>
  <c r="D1157" i="1"/>
  <c r="A1157" i="1"/>
  <c r="K1156" i="1"/>
  <c r="I1156" i="1"/>
  <c r="G1156" i="1"/>
  <c r="F1156" i="1"/>
  <c r="E1156" i="1"/>
  <c r="D1156" i="1"/>
  <c r="A1156" i="1"/>
  <c r="K1155" i="1"/>
  <c r="I1155" i="1"/>
  <c r="G1155" i="1"/>
  <c r="F1155" i="1"/>
  <c r="E1155" i="1"/>
  <c r="D1155" i="1"/>
  <c r="A1155" i="1"/>
  <c r="K1154" i="1"/>
  <c r="I1154" i="1"/>
  <c r="G1154" i="1"/>
  <c r="F1154" i="1"/>
  <c r="E1154" i="1"/>
  <c r="D1154" i="1"/>
  <c r="A1154" i="1"/>
  <c r="K1153" i="1"/>
  <c r="I1153" i="1"/>
  <c r="G1153" i="1"/>
  <c r="F1153" i="1"/>
  <c r="E1153" i="1"/>
  <c r="D1153" i="1"/>
  <c r="A1153" i="1"/>
  <c r="K1152" i="1"/>
  <c r="I1152" i="1"/>
  <c r="G1152" i="1"/>
  <c r="F1152" i="1"/>
  <c r="E1152" i="1"/>
  <c r="D1152" i="1"/>
  <c r="A1152" i="1"/>
  <c r="K1151" i="1"/>
  <c r="I1151" i="1"/>
  <c r="G1151" i="1"/>
  <c r="F1151" i="1"/>
  <c r="E1151" i="1"/>
  <c r="D1151" i="1"/>
  <c r="A1151" i="1"/>
  <c r="K1150" i="1"/>
  <c r="I1150" i="1"/>
  <c r="G1150" i="1"/>
  <c r="F1150" i="1"/>
  <c r="E1150" i="1"/>
  <c r="D1150" i="1"/>
  <c r="A1150" i="1"/>
  <c r="K1149" i="1"/>
  <c r="I1149" i="1"/>
  <c r="G1149" i="1"/>
  <c r="F1149" i="1"/>
  <c r="E1149" i="1"/>
  <c r="D1149" i="1"/>
  <c r="A1149" i="1"/>
  <c r="K1148" i="1"/>
  <c r="I1148" i="1"/>
  <c r="G1148" i="1"/>
  <c r="F1148" i="1"/>
  <c r="E1148" i="1"/>
  <c r="D1148" i="1"/>
  <c r="A1148" i="1"/>
  <c r="K1147" i="1"/>
  <c r="I1147" i="1"/>
  <c r="G1147" i="1"/>
  <c r="F1147" i="1"/>
  <c r="E1147" i="1"/>
  <c r="D1147" i="1"/>
  <c r="A1147" i="1"/>
  <c r="K1146" i="1"/>
  <c r="I1146" i="1"/>
  <c r="G1146" i="1"/>
  <c r="F1146" i="1"/>
  <c r="E1146" i="1"/>
  <c r="D1146" i="1"/>
  <c r="A1146" i="1"/>
  <c r="K1145" i="1"/>
  <c r="I1145" i="1"/>
  <c r="G1145" i="1"/>
  <c r="F1145" i="1"/>
  <c r="E1145" i="1"/>
  <c r="D1145" i="1"/>
  <c r="A1145" i="1"/>
  <c r="K1144" i="1"/>
  <c r="I1144" i="1"/>
  <c r="G1144" i="1"/>
  <c r="F1144" i="1"/>
  <c r="E1144" i="1"/>
  <c r="D1144" i="1"/>
  <c r="A1144" i="1"/>
  <c r="K1143" i="1"/>
  <c r="I1143" i="1"/>
  <c r="G1143" i="1"/>
  <c r="F1143" i="1"/>
  <c r="E1143" i="1"/>
  <c r="D1143" i="1"/>
  <c r="A1143" i="1"/>
  <c r="K1142" i="1"/>
  <c r="I1142" i="1"/>
  <c r="G1142" i="1"/>
  <c r="F1142" i="1"/>
  <c r="E1142" i="1"/>
  <c r="D1142" i="1"/>
  <c r="A1142" i="1"/>
  <c r="K1141" i="1"/>
  <c r="I1141" i="1"/>
  <c r="G1141" i="1"/>
  <c r="F1141" i="1"/>
  <c r="E1141" i="1"/>
  <c r="D1141" i="1"/>
  <c r="A1141" i="1"/>
  <c r="K1140" i="1"/>
  <c r="I1140" i="1"/>
  <c r="G1140" i="1"/>
  <c r="F1140" i="1"/>
  <c r="E1140" i="1"/>
  <c r="D1140" i="1"/>
  <c r="A1140" i="1"/>
  <c r="K1139" i="1"/>
  <c r="I1139" i="1"/>
  <c r="G1139" i="1"/>
  <c r="F1139" i="1"/>
  <c r="E1139" i="1"/>
  <c r="D1139" i="1"/>
  <c r="A1139" i="1"/>
  <c r="K1138" i="1"/>
  <c r="I1138" i="1"/>
  <c r="G1138" i="1"/>
  <c r="F1138" i="1"/>
  <c r="E1138" i="1"/>
  <c r="D1138" i="1"/>
  <c r="A1138" i="1"/>
  <c r="K1137" i="1"/>
  <c r="I1137" i="1"/>
  <c r="G1137" i="1"/>
  <c r="F1137" i="1"/>
  <c r="E1137" i="1"/>
  <c r="D1137" i="1"/>
  <c r="A1137" i="1"/>
  <c r="K1136" i="1"/>
  <c r="I1136" i="1"/>
  <c r="G1136" i="1"/>
  <c r="F1136" i="1"/>
  <c r="E1136" i="1"/>
  <c r="D1136" i="1"/>
  <c r="A1136" i="1"/>
  <c r="K1135" i="1"/>
  <c r="I1135" i="1"/>
  <c r="G1135" i="1"/>
  <c r="F1135" i="1"/>
  <c r="E1135" i="1"/>
  <c r="D1135" i="1"/>
  <c r="A1135" i="1"/>
  <c r="K1134" i="1"/>
  <c r="I1134" i="1"/>
  <c r="G1134" i="1"/>
  <c r="F1134" i="1"/>
  <c r="E1134" i="1"/>
  <c r="D1134" i="1"/>
  <c r="A1134" i="1"/>
  <c r="K1133" i="1"/>
  <c r="I1133" i="1"/>
  <c r="G1133" i="1"/>
  <c r="F1133" i="1"/>
  <c r="E1133" i="1"/>
  <c r="D1133" i="1"/>
  <c r="A1133" i="1"/>
  <c r="K1132" i="1"/>
  <c r="I1132" i="1"/>
  <c r="G1132" i="1"/>
  <c r="F1132" i="1"/>
  <c r="E1132" i="1"/>
  <c r="D1132" i="1"/>
  <c r="A1132" i="1"/>
  <c r="K1131" i="1"/>
  <c r="I1131" i="1"/>
  <c r="G1131" i="1"/>
  <c r="F1131" i="1"/>
  <c r="E1131" i="1"/>
  <c r="D1131" i="1"/>
  <c r="A1131" i="1"/>
  <c r="K1130" i="1"/>
  <c r="I1130" i="1"/>
  <c r="G1130" i="1"/>
  <c r="F1130" i="1"/>
  <c r="E1130" i="1"/>
  <c r="D1130" i="1"/>
  <c r="A1130" i="1"/>
  <c r="K1129" i="1"/>
  <c r="I1129" i="1"/>
  <c r="G1129" i="1"/>
  <c r="F1129" i="1"/>
  <c r="E1129" i="1"/>
  <c r="D1129" i="1"/>
  <c r="A1129" i="1"/>
  <c r="K1128" i="1"/>
  <c r="I1128" i="1"/>
  <c r="G1128" i="1"/>
  <c r="F1128" i="1"/>
  <c r="E1128" i="1"/>
  <c r="D1128" i="1"/>
  <c r="A1128" i="1"/>
  <c r="K1127" i="1"/>
  <c r="I1127" i="1"/>
  <c r="G1127" i="1"/>
  <c r="F1127" i="1"/>
  <c r="E1127" i="1"/>
  <c r="D1127" i="1"/>
  <c r="A1127" i="1"/>
  <c r="K1126" i="1"/>
  <c r="I1126" i="1"/>
  <c r="G1126" i="1"/>
  <c r="F1126" i="1"/>
  <c r="E1126" i="1"/>
  <c r="D1126" i="1"/>
  <c r="A1126" i="1"/>
  <c r="K1125" i="1"/>
  <c r="I1125" i="1"/>
  <c r="G1125" i="1"/>
  <c r="F1125" i="1"/>
  <c r="E1125" i="1"/>
  <c r="D1125" i="1"/>
  <c r="A1125" i="1"/>
  <c r="K1124" i="1"/>
  <c r="I1124" i="1"/>
  <c r="G1124" i="1"/>
  <c r="F1124" i="1"/>
  <c r="E1124" i="1"/>
  <c r="D1124" i="1"/>
  <c r="A1124" i="1"/>
  <c r="K1123" i="1"/>
  <c r="I1123" i="1"/>
  <c r="G1123" i="1"/>
  <c r="F1123" i="1"/>
  <c r="E1123" i="1"/>
  <c r="D1123" i="1"/>
  <c r="A1123" i="1"/>
  <c r="K1122" i="1"/>
  <c r="I1122" i="1"/>
  <c r="G1122" i="1"/>
  <c r="F1122" i="1"/>
  <c r="E1122" i="1"/>
  <c r="D1122" i="1"/>
  <c r="A1122" i="1"/>
  <c r="K1121" i="1"/>
  <c r="I1121" i="1"/>
  <c r="G1121" i="1"/>
  <c r="F1121" i="1"/>
  <c r="E1121" i="1"/>
  <c r="D1121" i="1"/>
  <c r="A1121" i="1"/>
  <c r="K1120" i="1"/>
  <c r="I1120" i="1"/>
  <c r="G1120" i="1"/>
  <c r="F1120" i="1"/>
  <c r="E1120" i="1"/>
  <c r="D1120" i="1"/>
  <c r="A1120" i="1"/>
  <c r="K1119" i="1"/>
  <c r="I1119" i="1"/>
  <c r="G1119" i="1"/>
  <c r="F1119" i="1"/>
  <c r="E1119" i="1"/>
  <c r="D1119" i="1"/>
  <c r="A1119" i="1"/>
  <c r="K1118" i="1"/>
  <c r="I1118" i="1"/>
  <c r="G1118" i="1"/>
  <c r="F1118" i="1"/>
  <c r="E1118" i="1"/>
  <c r="D1118" i="1"/>
  <c r="A1118" i="1"/>
  <c r="K1117" i="1"/>
  <c r="I1117" i="1"/>
  <c r="G1117" i="1"/>
  <c r="F1117" i="1"/>
  <c r="E1117" i="1"/>
  <c r="D1117" i="1"/>
  <c r="A1117" i="1"/>
  <c r="K1116" i="1"/>
  <c r="I1116" i="1"/>
  <c r="G1116" i="1"/>
  <c r="F1116" i="1"/>
  <c r="E1116" i="1"/>
  <c r="D1116" i="1"/>
  <c r="A1116" i="1"/>
  <c r="K1115" i="1"/>
  <c r="I1115" i="1"/>
  <c r="G1115" i="1"/>
  <c r="F1115" i="1"/>
  <c r="E1115" i="1"/>
  <c r="D1115" i="1"/>
  <c r="A1115" i="1"/>
  <c r="K1114" i="1"/>
  <c r="I1114" i="1"/>
  <c r="G1114" i="1"/>
  <c r="F1114" i="1"/>
  <c r="E1114" i="1"/>
  <c r="D1114" i="1"/>
  <c r="A1114" i="1"/>
  <c r="K1113" i="1"/>
  <c r="I1113" i="1"/>
  <c r="G1113" i="1"/>
  <c r="F1113" i="1"/>
  <c r="E1113" i="1"/>
  <c r="D1113" i="1"/>
  <c r="A1113" i="1"/>
  <c r="K1112" i="1"/>
  <c r="I1112" i="1"/>
  <c r="G1112" i="1"/>
  <c r="F1112" i="1"/>
  <c r="E1112" i="1"/>
  <c r="D1112" i="1"/>
  <c r="A1112" i="1"/>
  <c r="K1111" i="1"/>
  <c r="I1111" i="1"/>
  <c r="G1111" i="1"/>
  <c r="F1111" i="1"/>
  <c r="E1111" i="1"/>
  <c r="D1111" i="1"/>
  <c r="A1111" i="1"/>
  <c r="K1110" i="1"/>
  <c r="I1110" i="1"/>
  <c r="G1110" i="1"/>
  <c r="F1110" i="1"/>
  <c r="E1110" i="1"/>
  <c r="D1110" i="1"/>
  <c r="A1110" i="1"/>
  <c r="K1109" i="1"/>
  <c r="I1109" i="1"/>
  <c r="G1109" i="1"/>
  <c r="F1109" i="1"/>
  <c r="E1109" i="1"/>
  <c r="D1109" i="1"/>
  <c r="A1109" i="1"/>
  <c r="K1108" i="1"/>
  <c r="I1108" i="1"/>
  <c r="G1108" i="1"/>
  <c r="F1108" i="1"/>
  <c r="E1108" i="1"/>
  <c r="D1108" i="1"/>
  <c r="A1108" i="1"/>
  <c r="K1107" i="1"/>
  <c r="I1107" i="1"/>
  <c r="G1107" i="1"/>
  <c r="F1107" i="1"/>
  <c r="E1107" i="1"/>
  <c r="D1107" i="1"/>
  <c r="A1107" i="1"/>
  <c r="K1106" i="1"/>
  <c r="I1106" i="1"/>
  <c r="G1106" i="1"/>
  <c r="F1106" i="1"/>
  <c r="E1106" i="1"/>
  <c r="D1106" i="1"/>
  <c r="A1106" i="1"/>
  <c r="K1105" i="1"/>
  <c r="I1105" i="1"/>
  <c r="G1105" i="1"/>
  <c r="F1105" i="1"/>
  <c r="E1105" i="1"/>
  <c r="D1105" i="1"/>
  <c r="A1105" i="1"/>
  <c r="K1104" i="1"/>
  <c r="I1104" i="1"/>
  <c r="G1104" i="1"/>
  <c r="F1104" i="1"/>
  <c r="E1104" i="1"/>
  <c r="D1104" i="1"/>
  <c r="A1104" i="1"/>
  <c r="K1103" i="1"/>
  <c r="I1103" i="1"/>
  <c r="G1103" i="1"/>
  <c r="F1103" i="1"/>
  <c r="E1103" i="1"/>
  <c r="D1103" i="1"/>
  <c r="A1103" i="1"/>
  <c r="K1102" i="1"/>
  <c r="I1102" i="1"/>
  <c r="G1102" i="1"/>
  <c r="F1102" i="1"/>
  <c r="E1102" i="1"/>
  <c r="D1102" i="1"/>
  <c r="A1102" i="1"/>
  <c r="K1101" i="1"/>
  <c r="I1101" i="1"/>
  <c r="G1101" i="1"/>
  <c r="F1101" i="1"/>
  <c r="E1101" i="1"/>
  <c r="D1101" i="1"/>
  <c r="A1101" i="1"/>
  <c r="K1100" i="1"/>
  <c r="I1100" i="1"/>
  <c r="G1100" i="1"/>
  <c r="F1100" i="1"/>
  <c r="E1100" i="1"/>
  <c r="D1100" i="1"/>
  <c r="A1100" i="1"/>
  <c r="K1099" i="1"/>
  <c r="I1099" i="1"/>
  <c r="G1099" i="1"/>
  <c r="F1099" i="1"/>
  <c r="E1099" i="1"/>
  <c r="D1099" i="1"/>
  <c r="A1099" i="1"/>
  <c r="K1098" i="1"/>
  <c r="I1098" i="1"/>
  <c r="G1098" i="1"/>
  <c r="F1098" i="1"/>
  <c r="E1098" i="1"/>
  <c r="D1098" i="1"/>
  <c r="A1098" i="1"/>
  <c r="K1097" i="1"/>
  <c r="I1097" i="1"/>
  <c r="G1097" i="1"/>
  <c r="F1097" i="1"/>
  <c r="E1097" i="1"/>
  <c r="D1097" i="1"/>
  <c r="A1097" i="1"/>
  <c r="K1096" i="1"/>
  <c r="I1096" i="1"/>
  <c r="G1096" i="1"/>
  <c r="F1096" i="1"/>
  <c r="E1096" i="1"/>
  <c r="D1096" i="1"/>
  <c r="A1096" i="1"/>
  <c r="K1095" i="1"/>
  <c r="I1095" i="1"/>
  <c r="G1095" i="1"/>
  <c r="F1095" i="1"/>
  <c r="E1095" i="1"/>
  <c r="D1095" i="1"/>
  <c r="A1095" i="1"/>
  <c r="K1094" i="1"/>
  <c r="I1094" i="1"/>
  <c r="G1094" i="1"/>
  <c r="F1094" i="1"/>
  <c r="E1094" i="1"/>
  <c r="D1094" i="1"/>
  <c r="A1094" i="1"/>
  <c r="K1093" i="1"/>
  <c r="I1093" i="1"/>
  <c r="G1093" i="1"/>
  <c r="F1093" i="1"/>
  <c r="E1093" i="1"/>
  <c r="D1093" i="1"/>
  <c r="A1093" i="1"/>
  <c r="K1092" i="1"/>
  <c r="I1092" i="1"/>
  <c r="G1092" i="1"/>
  <c r="F1092" i="1"/>
  <c r="E1092" i="1"/>
  <c r="D1092" i="1"/>
  <c r="A1092" i="1"/>
  <c r="K1091" i="1"/>
  <c r="I1091" i="1"/>
  <c r="G1091" i="1"/>
  <c r="F1091" i="1"/>
  <c r="E1091" i="1"/>
  <c r="D1091" i="1"/>
  <c r="A1091" i="1"/>
  <c r="K1090" i="1"/>
  <c r="I1090" i="1"/>
  <c r="G1090" i="1"/>
  <c r="F1090" i="1"/>
  <c r="E1090" i="1"/>
  <c r="D1090" i="1"/>
  <c r="A1090" i="1"/>
  <c r="K1089" i="1"/>
  <c r="I1089" i="1"/>
  <c r="G1089" i="1"/>
  <c r="F1089" i="1"/>
  <c r="E1089" i="1"/>
  <c r="D1089" i="1"/>
  <c r="A1089" i="1"/>
  <c r="K1088" i="1"/>
  <c r="I1088" i="1"/>
  <c r="G1088" i="1"/>
  <c r="F1088" i="1"/>
  <c r="E1088" i="1"/>
  <c r="D1088" i="1"/>
  <c r="A1088" i="1"/>
  <c r="K1087" i="1"/>
  <c r="I1087" i="1"/>
  <c r="G1087" i="1"/>
  <c r="F1087" i="1"/>
  <c r="E1087" i="1"/>
  <c r="D1087" i="1"/>
  <c r="A1087" i="1"/>
  <c r="K1086" i="1"/>
  <c r="I1086" i="1"/>
  <c r="G1086" i="1"/>
  <c r="F1086" i="1"/>
  <c r="E1086" i="1"/>
  <c r="D1086" i="1"/>
  <c r="A1086" i="1"/>
  <c r="K1085" i="1"/>
  <c r="I1085" i="1"/>
  <c r="G1085" i="1"/>
  <c r="F1085" i="1"/>
  <c r="E1085" i="1"/>
  <c r="D1085" i="1"/>
  <c r="A1085" i="1"/>
  <c r="K1084" i="1"/>
  <c r="I1084" i="1"/>
  <c r="G1084" i="1"/>
  <c r="F1084" i="1"/>
  <c r="E1084" i="1"/>
  <c r="D1084" i="1"/>
  <c r="A1084" i="1"/>
  <c r="K1083" i="1"/>
  <c r="I1083" i="1"/>
  <c r="G1083" i="1"/>
  <c r="F1083" i="1"/>
  <c r="E1083" i="1"/>
  <c r="D1083" i="1"/>
  <c r="A1083" i="1"/>
  <c r="K1082" i="1"/>
  <c r="I1082" i="1"/>
  <c r="G1082" i="1"/>
  <c r="F1082" i="1"/>
  <c r="E1082" i="1"/>
  <c r="D1082" i="1"/>
  <c r="A1082" i="1"/>
  <c r="K1081" i="1"/>
  <c r="I1081" i="1"/>
  <c r="G1081" i="1"/>
  <c r="F1081" i="1"/>
  <c r="E1081" i="1"/>
  <c r="D1081" i="1"/>
  <c r="A1081" i="1"/>
  <c r="K1080" i="1"/>
  <c r="I1080" i="1"/>
  <c r="G1080" i="1"/>
  <c r="F1080" i="1"/>
  <c r="E1080" i="1"/>
  <c r="D1080" i="1"/>
  <c r="A1080" i="1"/>
  <c r="K1079" i="1"/>
  <c r="I1079" i="1"/>
  <c r="G1079" i="1"/>
  <c r="F1079" i="1"/>
  <c r="E1079" i="1"/>
  <c r="D1079" i="1"/>
  <c r="A1079" i="1"/>
  <c r="K1078" i="1"/>
  <c r="I1078" i="1"/>
  <c r="G1078" i="1"/>
  <c r="F1078" i="1"/>
  <c r="E1078" i="1"/>
  <c r="D1078" i="1"/>
  <c r="A1078" i="1"/>
  <c r="K1077" i="1"/>
  <c r="I1077" i="1"/>
  <c r="G1077" i="1"/>
  <c r="F1077" i="1"/>
  <c r="E1077" i="1"/>
  <c r="D1077" i="1"/>
  <c r="A1077" i="1"/>
  <c r="K1076" i="1"/>
  <c r="I1076" i="1"/>
  <c r="G1076" i="1"/>
  <c r="F1076" i="1"/>
  <c r="E1076" i="1"/>
  <c r="D1076" i="1"/>
  <c r="A1076" i="1"/>
  <c r="K1075" i="1"/>
  <c r="I1075" i="1"/>
  <c r="G1075" i="1"/>
  <c r="F1075" i="1"/>
  <c r="E1075" i="1"/>
  <c r="D1075" i="1"/>
  <c r="A1075" i="1"/>
  <c r="K1074" i="1"/>
  <c r="I1074" i="1"/>
  <c r="G1074" i="1"/>
  <c r="F1074" i="1"/>
  <c r="E1074" i="1"/>
  <c r="D1074" i="1"/>
  <c r="A1074" i="1"/>
  <c r="K1073" i="1"/>
  <c r="I1073" i="1"/>
  <c r="G1073" i="1"/>
  <c r="F1073" i="1"/>
  <c r="E1073" i="1"/>
  <c r="D1073" i="1"/>
  <c r="A1073" i="1"/>
  <c r="K1072" i="1"/>
  <c r="I1072" i="1"/>
  <c r="G1072" i="1"/>
  <c r="F1072" i="1"/>
  <c r="E1072" i="1"/>
  <c r="D1072" i="1"/>
  <c r="A1072" i="1"/>
  <c r="K1071" i="1"/>
  <c r="I1071" i="1"/>
  <c r="G1071" i="1"/>
  <c r="F1071" i="1"/>
  <c r="E1071" i="1"/>
  <c r="D1071" i="1"/>
  <c r="A1071" i="1"/>
  <c r="K1070" i="1"/>
  <c r="I1070" i="1"/>
  <c r="G1070" i="1"/>
  <c r="F1070" i="1"/>
  <c r="E1070" i="1"/>
  <c r="D1070" i="1"/>
  <c r="A1070" i="1"/>
  <c r="K1069" i="1"/>
  <c r="I1069" i="1"/>
  <c r="G1069" i="1"/>
  <c r="F1069" i="1"/>
  <c r="E1069" i="1"/>
  <c r="D1069" i="1"/>
  <c r="A1069" i="1"/>
  <c r="K1068" i="1"/>
  <c r="I1068" i="1"/>
  <c r="G1068" i="1"/>
  <c r="F1068" i="1"/>
  <c r="E1068" i="1"/>
  <c r="D1068" i="1"/>
  <c r="A1068" i="1"/>
  <c r="K1067" i="1"/>
  <c r="I1067" i="1"/>
  <c r="G1067" i="1"/>
  <c r="F1067" i="1"/>
  <c r="E1067" i="1"/>
  <c r="D1067" i="1"/>
  <c r="A1067" i="1"/>
  <c r="K1066" i="1"/>
  <c r="I1066" i="1"/>
  <c r="G1066" i="1"/>
  <c r="F1066" i="1"/>
  <c r="E1066" i="1"/>
  <c r="D1066" i="1"/>
  <c r="A1066" i="1"/>
  <c r="K1065" i="1"/>
  <c r="I1065" i="1"/>
  <c r="G1065" i="1"/>
  <c r="F1065" i="1"/>
  <c r="E1065" i="1"/>
  <c r="D1065" i="1"/>
  <c r="A1065" i="1"/>
  <c r="K1064" i="1"/>
  <c r="I1064" i="1"/>
  <c r="G1064" i="1"/>
  <c r="F1064" i="1"/>
  <c r="E1064" i="1"/>
  <c r="D1064" i="1"/>
  <c r="A1064" i="1"/>
  <c r="K1063" i="1"/>
  <c r="I1063" i="1"/>
  <c r="G1063" i="1"/>
  <c r="F1063" i="1"/>
  <c r="E1063" i="1"/>
  <c r="D1063" i="1"/>
  <c r="A1063" i="1"/>
  <c r="K1062" i="1"/>
  <c r="I1062" i="1"/>
  <c r="G1062" i="1"/>
  <c r="F1062" i="1"/>
  <c r="E1062" i="1"/>
  <c r="D1062" i="1"/>
  <c r="A1062" i="1"/>
  <c r="K1061" i="1"/>
  <c r="I1061" i="1"/>
  <c r="G1061" i="1"/>
  <c r="F1061" i="1"/>
  <c r="E1061" i="1"/>
  <c r="D1061" i="1"/>
  <c r="A1061" i="1"/>
  <c r="K1060" i="1"/>
  <c r="I1060" i="1"/>
  <c r="G1060" i="1"/>
  <c r="F1060" i="1"/>
  <c r="E1060" i="1"/>
  <c r="D1060" i="1"/>
  <c r="A1060" i="1"/>
  <c r="K1059" i="1"/>
  <c r="I1059" i="1"/>
  <c r="G1059" i="1"/>
  <c r="F1059" i="1"/>
  <c r="E1059" i="1"/>
  <c r="D1059" i="1"/>
  <c r="A1059" i="1"/>
  <c r="K1058" i="1"/>
  <c r="I1058" i="1"/>
  <c r="G1058" i="1"/>
  <c r="F1058" i="1"/>
  <c r="E1058" i="1"/>
  <c r="D1058" i="1"/>
  <c r="A1058" i="1"/>
  <c r="K1057" i="1"/>
  <c r="I1057" i="1"/>
  <c r="G1057" i="1"/>
  <c r="F1057" i="1"/>
  <c r="E1057" i="1"/>
  <c r="D1057" i="1"/>
  <c r="A1057" i="1"/>
  <c r="K1056" i="1"/>
  <c r="I1056" i="1"/>
  <c r="G1056" i="1"/>
  <c r="F1056" i="1"/>
  <c r="E1056" i="1"/>
  <c r="D1056" i="1"/>
  <c r="A1056" i="1"/>
  <c r="K1055" i="1"/>
  <c r="I1055" i="1"/>
  <c r="G1055" i="1"/>
  <c r="F1055" i="1"/>
  <c r="E1055" i="1"/>
  <c r="D1055" i="1"/>
  <c r="A1055" i="1"/>
  <c r="K1054" i="1"/>
  <c r="I1054" i="1"/>
  <c r="G1054" i="1"/>
  <c r="F1054" i="1"/>
  <c r="E1054" i="1"/>
  <c r="D1054" i="1"/>
  <c r="A1054" i="1"/>
  <c r="K1053" i="1"/>
  <c r="I1053" i="1"/>
  <c r="G1053" i="1"/>
  <c r="F1053" i="1"/>
  <c r="E1053" i="1"/>
  <c r="D1053" i="1"/>
  <c r="A1053" i="1"/>
  <c r="K1052" i="1"/>
  <c r="I1052" i="1"/>
  <c r="G1052" i="1"/>
  <c r="F1052" i="1"/>
  <c r="E1052" i="1"/>
  <c r="D1052" i="1"/>
  <c r="A1052" i="1"/>
  <c r="K1051" i="1"/>
  <c r="I1051" i="1"/>
  <c r="G1051" i="1"/>
  <c r="F1051" i="1"/>
  <c r="E1051" i="1"/>
  <c r="D1051" i="1"/>
  <c r="A1051" i="1"/>
  <c r="K1050" i="1"/>
  <c r="I1050" i="1"/>
  <c r="G1050" i="1"/>
  <c r="F1050" i="1"/>
  <c r="E1050" i="1"/>
  <c r="D1050" i="1"/>
  <c r="A1050" i="1"/>
  <c r="K1049" i="1"/>
  <c r="I1049" i="1"/>
  <c r="G1049" i="1"/>
  <c r="F1049" i="1"/>
  <c r="E1049" i="1"/>
  <c r="D1049" i="1"/>
  <c r="A1049" i="1"/>
  <c r="K1048" i="1"/>
  <c r="I1048" i="1"/>
  <c r="G1048" i="1"/>
  <c r="F1048" i="1"/>
  <c r="E1048" i="1"/>
  <c r="D1048" i="1"/>
  <c r="A1048" i="1"/>
  <c r="K1047" i="1"/>
  <c r="I1047" i="1"/>
  <c r="G1047" i="1"/>
  <c r="F1047" i="1"/>
  <c r="E1047" i="1"/>
  <c r="D1047" i="1"/>
  <c r="A1047" i="1"/>
  <c r="K1046" i="1"/>
  <c r="I1046" i="1"/>
  <c r="G1046" i="1"/>
  <c r="F1046" i="1"/>
  <c r="E1046" i="1"/>
  <c r="D1046" i="1"/>
  <c r="A1046" i="1"/>
  <c r="K1045" i="1"/>
  <c r="I1045" i="1"/>
  <c r="G1045" i="1"/>
  <c r="F1045" i="1"/>
  <c r="E1045" i="1"/>
  <c r="D1045" i="1"/>
  <c r="A1045" i="1"/>
  <c r="K1044" i="1"/>
  <c r="I1044" i="1"/>
  <c r="G1044" i="1"/>
  <c r="F1044" i="1"/>
  <c r="E1044" i="1"/>
  <c r="D1044" i="1"/>
  <c r="A1044" i="1"/>
  <c r="K1043" i="1"/>
  <c r="I1043" i="1"/>
  <c r="G1043" i="1"/>
  <c r="F1043" i="1"/>
  <c r="E1043" i="1"/>
  <c r="D1043" i="1"/>
  <c r="A1043" i="1"/>
  <c r="K1042" i="1"/>
  <c r="I1042" i="1"/>
  <c r="G1042" i="1"/>
  <c r="F1042" i="1"/>
  <c r="E1042" i="1"/>
  <c r="D1042" i="1"/>
  <c r="A1042" i="1"/>
  <c r="K1041" i="1"/>
  <c r="I1041" i="1"/>
  <c r="G1041" i="1"/>
  <c r="F1041" i="1"/>
  <c r="E1041" i="1"/>
  <c r="D1041" i="1"/>
  <c r="A1041" i="1"/>
  <c r="K1040" i="1"/>
  <c r="I1040" i="1"/>
  <c r="G1040" i="1"/>
  <c r="F1040" i="1"/>
  <c r="E1040" i="1"/>
  <c r="D1040" i="1"/>
  <c r="A1040" i="1"/>
  <c r="K1039" i="1"/>
  <c r="I1039" i="1"/>
  <c r="G1039" i="1"/>
  <c r="F1039" i="1"/>
  <c r="E1039" i="1"/>
  <c r="D1039" i="1"/>
  <c r="A1039" i="1"/>
  <c r="K1038" i="1"/>
  <c r="I1038" i="1"/>
  <c r="G1038" i="1"/>
  <c r="F1038" i="1"/>
  <c r="E1038" i="1"/>
  <c r="D1038" i="1"/>
  <c r="A1038" i="1"/>
  <c r="K1037" i="1"/>
  <c r="I1037" i="1"/>
  <c r="G1037" i="1"/>
  <c r="F1037" i="1"/>
  <c r="E1037" i="1"/>
  <c r="D1037" i="1"/>
  <c r="A1037" i="1"/>
  <c r="K1036" i="1"/>
  <c r="I1036" i="1"/>
  <c r="G1036" i="1"/>
  <c r="F1036" i="1"/>
  <c r="E1036" i="1"/>
  <c r="D1036" i="1"/>
  <c r="A1036" i="1"/>
  <c r="K1035" i="1"/>
  <c r="I1035" i="1"/>
  <c r="G1035" i="1"/>
  <c r="F1035" i="1"/>
  <c r="E1035" i="1"/>
  <c r="D1035" i="1"/>
  <c r="A1035" i="1"/>
  <c r="K1034" i="1"/>
  <c r="I1034" i="1"/>
  <c r="G1034" i="1"/>
  <c r="F1034" i="1"/>
  <c r="E1034" i="1"/>
  <c r="D1034" i="1"/>
  <c r="A1034" i="1"/>
  <c r="K1033" i="1"/>
  <c r="I1033" i="1"/>
  <c r="G1033" i="1"/>
  <c r="F1033" i="1"/>
  <c r="E1033" i="1"/>
  <c r="D1033" i="1"/>
  <c r="A1033" i="1"/>
  <c r="K1032" i="1"/>
  <c r="I1032" i="1"/>
  <c r="G1032" i="1"/>
  <c r="F1032" i="1"/>
  <c r="E1032" i="1"/>
  <c r="D1032" i="1"/>
  <c r="A1032" i="1"/>
  <c r="K1031" i="1"/>
  <c r="I1031" i="1"/>
  <c r="G1031" i="1"/>
  <c r="F1031" i="1"/>
  <c r="E1031" i="1"/>
  <c r="D1031" i="1"/>
  <c r="A1031" i="1"/>
  <c r="K1030" i="1"/>
  <c r="I1030" i="1"/>
  <c r="G1030" i="1"/>
  <c r="F1030" i="1"/>
  <c r="E1030" i="1"/>
  <c r="D1030" i="1"/>
  <c r="A1030" i="1"/>
  <c r="K1029" i="1"/>
  <c r="I1029" i="1"/>
  <c r="G1029" i="1"/>
  <c r="F1029" i="1"/>
  <c r="E1029" i="1"/>
  <c r="D1029" i="1"/>
  <c r="A1029" i="1"/>
  <c r="K1028" i="1"/>
  <c r="I1028" i="1"/>
  <c r="G1028" i="1"/>
  <c r="F1028" i="1"/>
  <c r="E1028" i="1"/>
  <c r="D1028" i="1"/>
  <c r="A1028" i="1"/>
  <c r="K1027" i="1"/>
  <c r="I1027" i="1"/>
  <c r="G1027" i="1"/>
  <c r="F1027" i="1"/>
  <c r="E1027" i="1"/>
  <c r="D1027" i="1"/>
  <c r="A1027" i="1"/>
  <c r="K1026" i="1"/>
  <c r="I1026" i="1"/>
  <c r="G1026" i="1"/>
  <c r="F1026" i="1"/>
  <c r="E1026" i="1"/>
  <c r="D1026" i="1"/>
  <c r="A1026" i="1"/>
  <c r="K1025" i="1"/>
  <c r="I1025" i="1"/>
  <c r="G1025" i="1"/>
  <c r="F1025" i="1"/>
  <c r="E1025" i="1"/>
  <c r="D1025" i="1"/>
  <c r="A1025" i="1"/>
  <c r="K1024" i="1"/>
  <c r="I1024" i="1"/>
  <c r="G1024" i="1"/>
  <c r="F1024" i="1"/>
  <c r="E1024" i="1"/>
  <c r="D1024" i="1"/>
  <c r="A1024" i="1"/>
  <c r="K1023" i="1"/>
  <c r="I1023" i="1"/>
  <c r="G1023" i="1"/>
  <c r="F1023" i="1"/>
  <c r="E1023" i="1"/>
  <c r="D1023" i="1"/>
  <c r="A1023" i="1"/>
  <c r="K1022" i="1"/>
  <c r="I1022" i="1"/>
  <c r="G1022" i="1"/>
  <c r="F1022" i="1"/>
  <c r="E1022" i="1"/>
  <c r="D1022" i="1"/>
  <c r="A1022" i="1"/>
  <c r="K1021" i="1"/>
  <c r="I1021" i="1"/>
  <c r="G1021" i="1"/>
  <c r="F1021" i="1"/>
  <c r="E1021" i="1"/>
  <c r="D1021" i="1"/>
  <c r="A1021" i="1"/>
  <c r="K1020" i="1"/>
  <c r="I1020" i="1"/>
  <c r="G1020" i="1"/>
  <c r="F1020" i="1"/>
  <c r="E1020" i="1"/>
  <c r="D1020" i="1"/>
  <c r="A1020" i="1"/>
  <c r="K1019" i="1"/>
  <c r="I1019" i="1"/>
  <c r="G1019" i="1"/>
  <c r="F1019" i="1"/>
  <c r="E1019" i="1"/>
  <c r="D1019" i="1"/>
  <c r="A1019" i="1"/>
  <c r="K1018" i="1"/>
  <c r="I1018" i="1"/>
  <c r="G1018" i="1"/>
  <c r="F1018" i="1"/>
  <c r="E1018" i="1"/>
  <c r="D1018" i="1"/>
  <c r="A1018" i="1"/>
  <c r="K1017" i="1"/>
  <c r="I1017" i="1"/>
  <c r="G1017" i="1"/>
  <c r="F1017" i="1"/>
  <c r="E1017" i="1"/>
  <c r="D1017" i="1"/>
  <c r="A1017" i="1"/>
  <c r="K1016" i="1"/>
  <c r="I1016" i="1"/>
  <c r="G1016" i="1"/>
  <c r="F1016" i="1"/>
  <c r="E1016" i="1"/>
  <c r="D1016" i="1"/>
  <c r="A1016" i="1"/>
  <c r="K1015" i="1"/>
  <c r="I1015" i="1"/>
  <c r="G1015" i="1"/>
  <c r="F1015" i="1"/>
  <c r="E1015" i="1"/>
  <c r="D1015" i="1"/>
  <c r="A1015" i="1"/>
  <c r="K1014" i="1"/>
  <c r="I1014" i="1"/>
  <c r="G1014" i="1"/>
  <c r="F1014" i="1"/>
  <c r="E1014" i="1"/>
  <c r="D1014" i="1"/>
  <c r="A1014" i="1"/>
  <c r="K1013" i="1"/>
  <c r="I1013" i="1"/>
  <c r="G1013" i="1"/>
  <c r="F1013" i="1"/>
  <c r="E1013" i="1"/>
  <c r="D1013" i="1"/>
  <c r="A1013" i="1"/>
  <c r="K1012" i="1"/>
  <c r="I1012" i="1"/>
  <c r="G1012" i="1"/>
  <c r="F1012" i="1"/>
  <c r="E1012" i="1"/>
  <c r="D1012" i="1"/>
  <c r="A1012" i="1"/>
  <c r="K1011" i="1"/>
  <c r="I1011" i="1"/>
  <c r="G1011" i="1"/>
  <c r="F1011" i="1"/>
  <c r="E1011" i="1"/>
  <c r="D1011" i="1"/>
  <c r="A1011" i="1"/>
  <c r="K1010" i="1"/>
  <c r="I1010" i="1"/>
  <c r="G1010" i="1"/>
  <c r="F1010" i="1"/>
  <c r="E1010" i="1"/>
  <c r="D1010" i="1"/>
  <c r="A1010" i="1"/>
  <c r="K1009" i="1"/>
  <c r="I1009" i="1"/>
  <c r="G1009" i="1"/>
  <c r="F1009" i="1"/>
  <c r="E1009" i="1"/>
  <c r="D1009" i="1"/>
  <c r="A1009" i="1"/>
  <c r="K1008" i="1"/>
  <c r="I1008" i="1"/>
  <c r="G1008" i="1"/>
  <c r="F1008" i="1"/>
  <c r="E1008" i="1"/>
  <c r="D1008" i="1"/>
  <c r="A1008" i="1"/>
  <c r="K1007" i="1"/>
  <c r="I1007" i="1"/>
  <c r="G1007" i="1"/>
  <c r="F1007" i="1"/>
  <c r="E1007" i="1"/>
  <c r="D1007" i="1"/>
  <c r="A1007" i="1"/>
  <c r="K1006" i="1"/>
  <c r="I1006" i="1"/>
  <c r="G1006" i="1"/>
  <c r="F1006" i="1"/>
  <c r="E1006" i="1"/>
  <c r="D1006" i="1"/>
  <c r="A1006" i="1"/>
  <c r="K1005" i="1"/>
  <c r="I1005" i="1"/>
  <c r="G1005" i="1"/>
  <c r="F1005" i="1"/>
  <c r="E1005" i="1"/>
  <c r="D1005" i="1"/>
  <c r="A1005" i="1"/>
  <c r="K1004" i="1"/>
  <c r="I1004" i="1"/>
  <c r="G1004" i="1"/>
  <c r="F1004" i="1"/>
  <c r="E1004" i="1"/>
  <c r="D1004" i="1"/>
  <c r="A1004" i="1"/>
  <c r="K1003" i="1"/>
  <c r="I1003" i="1"/>
  <c r="G1003" i="1"/>
  <c r="F1003" i="1"/>
  <c r="E1003" i="1"/>
  <c r="D1003" i="1"/>
  <c r="A1003" i="1"/>
  <c r="K1002" i="1"/>
  <c r="I1002" i="1"/>
  <c r="G1002" i="1"/>
  <c r="F1002" i="1"/>
  <c r="E1002" i="1"/>
  <c r="D1002" i="1"/>
  <c r="A1002" i="1"/>
  <c r="K1001" i="1"/>
  <c r="I1001" i="1"/>
  <c r="G1001" i="1"/>
  <c r="F1001" i="1"/>
  <c r="E1001" i="1"/>
  <c r="D1001" i="1"/>
  <c r="A1001" i="1"/>
  <c r="K1000" i="1"/>
  <c r="I1000" i="1"/>
  <c r="G1000" i="1"/>
  <c r="F1000" i="1"/>
  <c r="E1000" i="1"/>
  <c r="D1000" i="1"/>
  <c r="A1000" i="1"/>
  <c r="K999" i="1"/>
  <c r="I999" i="1"/>
  <c r="G999" i="1"/>
  <c r="F999" i="1"/>
  <c r="E999" i="1"/>
  <c r="D999" i="1"/>
  <c r="A999" i="1"/>
  <c r="K998" i="1"/>
  <c r="I998" i="1"/>
  <c r="G998" i="1"/>
  <c r="F998" i="1"/>
  <c r="E998" i="1"/>
  <c r="D998" i="1"/>
  <c r="A998" i="1"/>
  <c r="K997" i="1"/>
  <c r="I997" i="1"/>
  <c r="G997" i="1"/>
  <c r="F997" i="1"/>
  <c r="E997" i="1"/>
  <c r="D997" i="1"/>
  <c r="A997" i="1"/>
  <c r="K996" i="1"/>
  <c r="I996" i="1"/>
  <c r="G996" i="1"/>
  <c r="F996" i="1"/>
  <c r="E996" i="1"/>
  <c r="D996" i="1"/>
  <c r="A996" i="1"/>
  <c r="K995" i="1"/>
  <c r="I995" i="1"/>
  <c r="G995" i="1"/>
  <c r="F995" i="1"/>
  <c r="E995" i="1"/>
  <c r="D995" i="1"/>
  <c r="A995" i="1"/>
  <c r="K994" i="1"/>
  <c r="I994" i="1"/>
  <c r="G994" i="1"/>
  <c r="F994" i="1"/>
  <c r="E994" i="1"/>
  <c r="D994" i="1"/>
  <c r="A994" i="1"/>
  <c r="K993" i="1"/>
  <c r="I993" i="1"/>
  <c r="G993" i="1"/>
  <c r="F993" i="1"/>
  <c r="E993" i="1"/>
  <c r="D993" i="1"/>
  <c r="A993" i="1"/>
  <c r="K992" i="1"/>
  <c r="I992" i="1"/>
  <c r="G992" i="1"/>
  <c r="F992" i="1"/>
  <c r="E992" i="1"/>
  <c r="D992" i="1"/>
  <c r="A992" i="1"/>
  <c r="K991" i="1"/>
  <c r="I991" i="1"/>
  <c r="G991" i="1"/>
  <c r="F991" i="1"/>
  <c r="E991" i="1"/>
  <c r="D991" i="1"/>
  <c r="A991" i="1"/>
  <c r="K990" i="1"/>
  <c r="I990" i="1"/>
  <c r="G990" i="1"/>
  <c r="F990" i="1"/>
  <c r="E990" i="1"/>
  <c r="D990" i="1"/>
  <c r="A990" i="1"/>
  <c r="K989" i="1"/>
  <c r="I989" i="1"/>
  <c r="G989" i="1"/>
  <c r="F989" i="1"/>
  <c r="E989" i="1"/>
  <c r="D989" i="1"/>
  <c r="A989" i="1"/>
  <c r="K988" i="1"/>
  <c r="I988" i="1"/>
  <c r="G988" i="1"/>
  <c r="F988" i="1"/>
  <c r="E988" i="1"/>
  <c r="D988" i="1"/>
  <c r="A988" i="1"/>
  <c r="K987" i="1"/>
  <c r="I987" i="1"/>
  <c r="G987" i="1"/>
  <c r="F987" i="1"/>
  <c r="E987" i="1"/>
  <c r="D987" i="1"/>
  <c r="A987" i="1"/>
  <c r="K986" i="1"/>
  <c r="I986" i="1"/>
  <c r="G986" i="1"/>
  <c r="F986" i="1"/>
  <c r="E986" i="1"/>
  <c r="D986" i="1"/>
  <c r="A986" i="1"/>
  <c r="K985" i="1"/>
  <c r="I985" i="1"/>
  <c r="G985" i="1"/>
  <c r="F985" i="1"/>
  <c r="E985" i="1"/>
  <c r="D985" i="1"/>
  <c r="A985" i="1"/>
  <c r="K984" i="1"/>
  <c r="I984" i="1"/>
  <c r="G984" i="1"/>
  <c r="F984" i="1"/>
  <c r="E984" i="1"/>
  <c r="D984" i="1"/>
  <c r="A984" i="1"/>
  <c r="K983" i="1"/>
  <c r="I983" i="1"/>
  <c r="G983" i="1"/>
  <c r="F983" i="1"/>
  <c r="E983" i="1"/>
  <c r="D983" i="1"/>
  <c r="A983" i="1"/>
  <c r="K982" i="1"/>
  <c r="I982" i="1"/>
  <c r="G982" i="1"/>
  <c r="F982" i="1"/>
  <c r="E982" i="1"/>
  <c r="D982" i="1"/>
  <c r="A982" i="1"/>
  <c r="K981" i="1"/>
  <c r="I981" i="1"/>
  <c r="G981" i="1"/>
  <c r="F981" i="1"/>
  <c r="E981" i="1"/>
  <c r="D981" i="1"/>
  <c r="A981" i="1"/>
  <c r="K980" i="1"/>
  <c r="I980" i="1"/>
  <c r="G980" i="1"/>
  <c r="F980" i="1"/>
  <c r="E980" i="1"/>
  <c r="D980" i="1"/>
  <c r="A980" i="1"/>
  <c r="K979" i="1"/>
  <c r="I979" i="1"/>
  <c r="G979" i="1"/>
  <c r="F979" i="1"/>
  <c r="E979" i="1"/>
  <c r="D979" i="1"/>
  <c r="A979" i="1"/>
  <c r="K978" i="1"/>
  <c r="I978" i="1"/>
  <c r="G978" i="1"/>
  <c r="F978" i="1"/>
  <c r="E978" i="1"/>
  <c r="D978" i="1"/>
  <c r="A978" i="1"/>
  <c r="K977" i="1"/>
  <c r="I977" i="1"/>
  <c r="G977" i="1"/>
  <c r="F977" i="1"/>
  <c r="E977" i="1"/>
  <c r="D977" i="1"/>
  <c r="A977" i="1"/>
  <c r="K976" i="1"/>
  <c r="I976" i="1"/>
  <c r="G976" i="1"/>
  <c r="F976" i="1"/>
  <c r="E976" i="1"/>
  <c r="D976" i="1"/>
  <c r="A976" i="1"/>
  <c r="K975" i="1"/>
  <c r="I975" i="1"/>
  <c r="G975" i="1"/>
  <c r="F975" i="1"/>
  <c r="E975" i="1"/>
  <c r="D975" i="1"/>
  <c r="A975" i="1"/>
  <c r="K974" i="1"/>
  <c r="I974" i="1"/>
  <c r="G974" i="1"/>
  <c r="F974" i="1"/>
  <c r="E974" i="1"/>
  <c r="D974" i="1"/>
  <c r="A974" i="1"/>
  <c r="K973" i="1"/>
  <c r="I973" i="1"/>
  <c r="G973" i="1"/>
  <c r="F973" i="1"/>
  <c r="E973" i="1"/>
  <c r="D973" i="1"/>
  <c r="A973" i="1"/>
  <c r="K972" i="1"/>
  <c r="I972" i="1"/>
  <c r="G972" i="1"/>
  <c r="F972" i="1"/>
  <c r="E972" i="1"/>
  <c r="D972" i="1"/>
  <c r="A972" i="1"/>
  <c r="K971" i="1"/>
  <c r="I971" i="1"/>
  <c r="G971" i="1"/>
  <c r="F971" i="1"/>
  <c r="E971" i="1"/>
  <c r="D971" i="1"/>
  <c r="A971" i="1"/>
  <c r="K970" i="1"/>
  <c r="I970" i="1"/>
  <c r="G970" i="1"/>
  <c r="F970" i="1"/>
  <c r="E970" i="1"/>
  <c r="D970" i="1"/>
  <c r="A970" i="1"/>
  <c r="K969" i="1"/>
  <c r="I969" i="1"/>
  <c r="G969" i="1"/>
  <c r="F969" i="1"/>
  <c r="E969" i="1"/>
  <c r="D969" i="1"/>
  <c r="A969" i="1"/>
  <c r="K968" i="1"/>
  <c r="I968" i="1"/>
  <c r="G968" i="1"/>
  <c r="F968" i="1"/>
  <c r="E968" i="1"/>
  <c r="D968" i="1"/>
  <c r="A968" i="1"/>
  <c r="K967" i="1"/>
  <c r="I967" i="1"/>
  <c r="G967" i="1"/>
  <c r="F967" i="1"/>
  <c r="E967" i="1"/>
  <c r="D967" i="1"/>
  <c r="A967" i="1"/>
  <c r="K966" i="1"/>
  <c r="I966" i="1"/>
  <c r="G966" i="1"/>
  <c r="F966" i="1"/>
  <c r="E966" i="1"/>
  <c r="D966" i="1"/>
  <c r="A966" i="1"/>
  <c r="K965" i="1"/>
  <c r="I965" i="1"/>
  <c r="G965" i="1"/>
  <c r="F965" i="1"/>
  <c r="E965" i="1"/>
  <c r="D965" i="1"/>
  <c r="A965" i="1"/>
  <c r="K964" i="1"/>
  <c r="I964" i="1"/>
  <c r="G964" i="1"/>
  <c r="F964" i="1"/>
  <c r="E964" i="1"/>
  <c r="D964" i="1"/>
  <c r="A964" i="1"/>
  <c r="K963" i="1"/>
  <c r="I963" i="1"/>
  <c r="G963" i="1"/>
  <c r="F963" i="1"/>
  <c r="E963" i="1"/>
  <c r="D963" i="1"/>
  <c r="A963" i="1"/>
  <c r="K962" i="1"/>
  <c r="I962" i="1"/>
  <c r="G962" i="1"/>
  <c r="F962" i="1"/>
  <c r="E962" i="1"/>
  <c r="D962" i="1"/>
  <c r="A962" i="1"/>
  <c r="K961" i="1"/>
  <c r="I961" i="1"/>
  <c r="G961" i="1"/>
  <c r="F961" i="1"/>
  <c r="E961" i="1"/>
  <c r="D961" i="1"/>
  <c r="A961" i="1"/>
  <c r="K960" i="1"/>
  <c r="I960" i="1"/>
  <c r="G960" i="1"/>
  <c r="F960" i="1"/>
  <c r="E960" i="1"/>
  <c r="D960" i="1"/>
  <c r="A960" i="1"/>
  <c r="K959" i="1"/>
  <c r="I959" i="1"/>
  <c r="G959" i="1"/>
  <c r="F959" i="1"/>
  <c r="E959" i="1"/>
  <c r="D959" i="1"/>
  <c r="A959" i="1"/>
  <c r="K958" i="1"/>
  <c r="I958" i="1"/>
  <c r="G958" i="1"/>
  <c r="F958" i="1"/>
  <c r="E958" i="1"/>
  <c r="D958" i="1"/>
  <c r="A958" i="1"/>
  <c r="K957" i="1"/>
  <c r="I957" i="1"/>
  <c r="G957" i="1"/>
  <c r="F957" i="1"/>
  <c r="E957" i="1"/>
  <c r="D957" i="1"/>
  <c r="A957" i="1"/>
  <c r="K956" i="1"/>
  <c r="I956" i="1"/>
  <c r="G956" i="1"/>
  <c r="F956" i="1"/>
  <c r="E956" i="1"/>
  <c r="D956" i="1"/>
  <c r="A956" i="1"/>
  <c r="K955" i="1"/>
  <c r="I955" i="1"/>
  <c r="G955" i="1"/>
  <c r="F955" i="1"/>
  <c r="E955" i="1"/>
  <c r="D955" i="1"/>
  <c r="A955" i="1"/>
  <c r="K954" i="1"/>
  <c r="I954" i="1"/>
  <c r="G954" i="1"/>
  <c r="F954" i="1"/>
  <c r="E954" i="1"/>
  <c r="D954" i="1"/>
  <c r="A954" i="1"/>
  <c r="K953" i="1"/>
  <c r="I953" i="1"/>
  <c r="G953" i="1"/>
  <c r="F953" i="1"/>
  <c r="E953" i="1"/>
  <c r="D953" i="1"/>
  <c r="A953" i="1"/>
  <c r="K952" i="1"/>
  <c r="I952" i="1"/>
  <c r="G952" i="1"/>
  <c r="F952" i="1"/>
  <c r="E952" i="1"/>
  <c r="D952" i="1"/>
  <c r="A952" i="1"/>
  <c r="K951" i="1"/>
  <c r="I951" i="1"/>
  <c r="G951" i="1"/>
  <c r="F951" i="1"/>
  <c r="E951" i="1"/>
  <c r="D951" i="1"/>
  <c r="A951" i="1"/>
  <c r="K950" i="1"/>
  <c r="I950" i="1"/>
  <c r="G950" i="1"/>
  <c r="F950" i="1"/>
  <c r="E950" i="1"/>
  <c r="D950" i="1"/>
  <c r="A950" i="1"/>
  <c r="K949" i="1"/>
  <c r="I949" i="1"/>
  <c r="G949" i="1"/>
  <c r="F949" i="1"/>
  <c r="E949" i="1"/>
  <c r="D949" i="1"/>
  <c r="A949" i="1"/>
  <c r="K948" i="1"/>
  <c r="I948" i="1"/>
  <c r="G948" i="1"/>
  <c r="F948" i="1"/>
  <c r="E948" i="1"/>
  <c r="D948" i="1"/>
  <c r="A948" i="1"/>
  <c r="K947" i="1"/>
  <c r="I947" i="1"/>
  <c r="G947" i="1"/>
  <c r="F947" i="1"/>
  <c r="E947" i="1"/>
  <c r="D947" i="1"/>
  <c r="A947" i="1"/>
  <c r="K946" i="1"/>
  <c r="I946" i="1"/>
  <c r="G946" i="1"/>
  <c r="F946" i="1"/>
  <c r="E946" i="1"/>
  <c r="D946" i="1"/>
  <c r="A946" i="1"/>
  <c r="K945" i="1"/>
  <c r="I945" i="1"/>
  <c r="G945" i="1"/>
  <c r="F945" i="1"/>
  <c r="E945" i="1"/>
  <c r="D945" i="1"/>
  <c r="A945" i="1"/>
  <c r="K944" i="1"/>
  <c r="I944" i="1"/>
  <c r="G944" i="1"/>
  <c r="F944" i="1"/>
  <c r="E944" i="1"/>
  <c r="D944" i="1"/>
  <c r="A944" i="1"/>
  <c r="K943" i="1"/>
  <c r="I943" i="1"/>
  <c r="G943" i="1"/>
  <c r="F943" i="1"/>
  <c r="E943" i="1"/>
  <c r="D943" i="1"/>
  <c r="A943" i="1"/>
  <c r="K942" i="1"/>
  <c r="I942" i="1"/>
  <c r="G942" i="1"/>
  <c r="F942" i="1"/>
  <c r="E942" i="1"/>
  <c r="D942" i="1"/>
  <c r="A942" i="1"/>
  <c r="K941" i="1"/>
  <c r="I941" i="1"/>
  <c r="G941" i="1"/>
  <c r="F941" i="1"/>
  <c r="E941" i="1"/>
  <c r="D941" i="1"/>
  <c r="A941" i="1"/>
  <c r="K940" i="1"/>
  <c r="I940" i="1"/>
  <c r="G940" i="1"/>
  <c r="F940" i="1"/>
  <c r="E940" i="1"/>
  <c r="D940" i="1"/>
  <c r="A940" i="1"/>
  <c r="K939" i="1"/>
  <c r="I939" i="1"/>
  <c r="G939" i="1"/>
  <c r="F939" i="1"/>
  <c r="E939" i="1"/>
  <c r="D939" i="1"/>
  <c r="A939" i="1"/>
  <c r="K938" i="1"/>
  <c r="I938" i="1"/>
  <c r="G938" i="1"/>
  <c r="F938" i="1"/>
  <c r="E938" i="1"/>
  <c r="D938" i="1"/>
  <c r="A938" i="1"/>
  <c r="K937" i="1"/>
  <c r="I937" i="1"/>
  <c r="G937" i="1"/>
  <c r="F937" i="1"/>
  <c r="E937" i="1"/>
  <c r="D937" i="1"/>
  <c r="A937" i="1"/>
  <c r="K936" i="1"/>
  <c r="I936" i="1"/>
  <c r="G936" i="1"/>
  <c r="F936" i="1"/>
  <c r="E936" i="1"/>
  <c r="D936" i="1"/>
  <c r="A936" i="1"/>
  <c r="K935" i="1"/>
  <c r="I935" i="1"/>
  <c r="G935" i="1"/>
  <c r="F935" i="1"/>
  <c r="E935" i="1"/>
  <c r="D935" i="1"/>
  <c r="A935" i="1"/>
  <c r="K934" i="1"/>
  <c r="I934" i="1"/>
  <c r="G934" i="1"/>
  <c r="F934" i="1"/>
  <c r="E934" i="1"/>
  <c r="D934" i="1"/>
  <c r="A934" i="1"/>
  <c r="K933" i="1"/>
  <c r="I933" i="1"/>
  <c r="G933" i="1"/>
  <c r="F933" i="1"/>
  <c r="E933" i="1"/>
  <c r="D933" i="1"/>
  <c r="A933" i="1"/>
  <c r="K932" i="1"/>
  <c r="I932" i="1"/>
  <c r="G932" i="1"/>
  <c r="F932" i="1"/>
  <c r="E932" i="1"/>
  <c r="D932" i="1"/>
  <c r="A932" i="1"/>
  <c r="K931" i="1"/>
  <c r="I931" i="1"/>
  <c r="G931" i="1"/>
  <c r="F931" i="1"/>
  <c r="E931" i="1"/>
  <c r="D931" i="1"/>
  <c r="A931" i="1"/>
  <c r="K930" i="1"/>
  <c r="I930" i="1"/>
  <c r="G930" i="1"/>
  <c r="F930" i="1"/>
  <c r="E930" i="1"/>
  <c r="D930" i="1"/>
  <c r="A930" i="1"/>
  <c r="K929" i="1"/>
  <c r="I929" i="1"/>
  <c r="G929" i="1"/>
  <c r="F929" i="1"/>
  <c r="E929" i="1"/>
  <c r="D929" i="1"/>
  <c r="A929" i="1"/>
  <c r="K928" i="1"/>
  <c r="I928" i="1"/>
  <c r="G928" i="1"/>
  <c r="F928" i="1"/>
  <c r="E928" i="1"/>
  <c r="D928" i="1"/>
  <c r="A928" i="1"/>
  <c r="K927" i="1"/>
  <c r="I927" i="1"/>
  <c r="G927" i="1"/>
  <c r="F927" i="1"/>
  <c r="E927" i="1"/>
  <c r="D927" i="1"/>
  <c r="A927" i="1"/>
  <c r="K926" i="1"/>
  <c r="I926" i="1"/>
  <c r="G926" i="1"/>
  <c r="F926" i="1"/>
  <c r="E926" i="1"/>
  <c r="D926" i="1"/>
  <c r="A926" i="1"/>
  <c r="K925" i="1"/>
  <c r="I925" i="1"/>
  <c r="G925" i="1"/>
  <c r="F925" i="1"/>
  <c r="E925" i="1"/>
  <c r="D925" i="1"/>
  <c r="A925" i="1"/>
  <c r="K924" i="1"/>
  <c r="I924" i="1"/>
  <c r="G924" i="1"/>
  <c r="F924" i="1"/>
  <c r="E924" i="1"/>
  <c r="D924" i="1"/>
  <c r="A924" i="1"/>
  <c r="K923" i="1"/>
  <c r="I923" i="1"/>
  <c r="G923" i="1"/>
  <c r="F923" i="1"/>
  <c r="E923" i="1"/>
  <c r="D923" i="1"/>
  <c r="A923" i="1"/>
  <c r="K922" i="1"/>
  <c r="I922" i="1"/>
  <c r="G922" i="1"/>
  <c r="F922" i="1"/>
  <c r="E922" i="1"/>
  <c r="D922" i="1"/>
  <c r="A922" i="1"/>
  <c r="K921" i="1"/>
  <c r="I921" i="1"/>
  <c r="G921" i="1"/>
  <c r="F921" i="1"/>
  <c r="E921" i="1"/>
  <c r="D921" i="1"/>
  <c r="A921" i="1"/>
  <c r="K920" i="1"/>
  <c r="I920" i="1"/>
  <c r="G920" i="1"/>
  <c r="F920" i="1"/>
  <c r="E920" i="1"/>
  <c r="D920" i="1"/>
  <c r="A920" i="1"/>
  <c r="K919" i="1"/>
  <c r="I919" i="1"/>
  <c r="G919" i="1"/>
  <c r="F919" i="1"/>
  <c r="E919" i="1"/>
  <c r="D919" i="1"/>
  <c r="A919" i="1"/>
  <c r="K918" i="1"/>
  <c r="I918" i="1"/>
  <c r="G918" i="1"/>
  <c r="F918" i="1"/>
  <c r="E918" i="1"/>
  <c r="D918" i="1"/>
  <c r="A918" i="1"/>
  <c r="K917" i="1"/>
  <c r="I917" i="1"/>
  <c r="G917" i="1"/>
  <c r="F917" i="1"/>
  <c r="E917" i="1"/>
  <c r="D917" i="1"/>
  <c r="A917" i="1"/>
  <c r="K916" i="1"/>
  <c r="I916" i="1"/>
  <c r="G916" i="1"/>
  <c r="F916" i="1"/>
  <c r="E916" i="1"/>
  <c r="D916" i="1"/>
  <c r="A916" i="1"/>
  <c r="K915" i="1"/>
  <c r="I915" i="1"/>
  <c r="G915" i="1"/>
  <c r="F915" i="1"/>
  <c r="E915" i="1"/>
  <c r="D915" i="1"/>
  <c r="A915" i="1"/>
  <c r="K914" i="1"/>
  <c r="I914" i="1"/>
  <c r="G914" i="1"/>
  <c r="F914" i="1"/>
  <c r="E914" i="1"/>
  <c r="D914" i="1"/>
  <c r="A914" i="1"/>
  <c r="K913" i="1"/>
  <c r="I913" i="1"/>
  <c r="G913" i="1"/>
  <c r="F913" i="1"/>
  <c r="E913" i="1"/>
  <c r="D913" i="1"/>
  <c r="A913" i="1"/>
  <c r="K912" i="1"/>
  <c r="I912" i="1"/>
  <c r="G912" i="1"/>
  <c r="F912" i="1"/>
  <c r="E912" i="1"/>
  <c r="D912" i="1"/>
  <c r="A912" i="1"/>
  <c r="K911" i="1"/>
  <c r="I911" i="1"/>
  <c r="G911" i="1"/>
  <c r="F911" i="1"/>
  <c r="E911" i="1"/>
  <c r="D911" i="1"/>
  <c r="A911" i="1"/>
  <c r="K910" i="1"/>
  <c r="I910" i="1"/>
  <c r="G910" i="1"/>
  <c r="F910" i="1"/>
  <c r="E910" i="1"/>
  <c r="D910" i="1"/>
  <c r="A910" i="1"/>
  <c r="K909" i="1"/>
  <c r="I909" i="1"/>
  <c r="G909" i="1"/>
  <c r="F909" i="1"/>
  <c r="E909" i="1"/>
  <c r="D909" i="1"/>
  <c r="A909" i="1"/>
  <c r="K908" i="1"/>
  <c r="I908" i="1"/>
  <c r="G908" i="1"/>
  <c r="F908" i="1"/>
  <c r="E908" i="1"/>
  <c r="D908" i="1"/>
  <c r="A908" i="1"/>
  <c r="K907" i="1"/>
  <c r="I907" i="1"/>
  <c r="G907" i="1"/>
  <c r="F907" i="1"/>
  <c r="E907" i="1"/>
  <c r="D907" i="1"/>
  <c r="A907" i="1"/>
  <c r="K906" i="1"/>
  <c r="I906" i="1"/>
  <c r="G906" i="1"/>
  <c r="F906" i="1"/>
  <c r="E906" i="1"/>
  <c r="D906" i="1"/>
  <c r="A906" i="1"/>
  <c r="K905" i="1"/>
  <c r="I905" i="1"/>
  <c r="G905" i="1"/>
  <c r="F905" i="1"/>
  <c r="E905" i="1"/>
  <c r="D905" i="1"/>
  <c r="A905" i="1"/>
  <c r="K904" i="1"/>
  <c r="I904" i="1"/>
  <c r="G904" i="1"/>
  <c r="F904" i="1"/>
  <c r="E904" i="1"/>
  <c r="D904" i="1"/>
  <c r="A904" i="1"/>
  <c r="K903" i="1"/>
  <c r="I903" i="1"/>
  <c r="G903" i="1"/>
  <c r="F903" i="1"/>
  <c r="E903" i="1"/>
  <c r="D903" i="1"/>
  <c r="A903" i="1"/>
  <c r="K902" i="1"/>
  <c r="I902" i="1"/>
  <c r="G902" i="1"/>
  <c r="F902" i="1"/>
  <c r="E902" i="1"/>
  <c r="D902" i="1"/>
  <c r="A902" i="1"/>
  <c r="K901" i="1"/>
  <c r="I901" i="1"/>
  <c r="G901" i="1"/>
  <c r="F901" i="1"/>
  <c r="E901" i="1"/>
  <c r="D901" i="1"/>
  <c r="A901" i="1"/>
  <c r="K900" i="1"/>
  <c r="I900" i="1"/>
  <c r="G900" i="1"/>
  <c r="F900" i="1"/>
  <c r="E900" i="1"/>
  <c r="D900" i="1"/>
  <c r="A900" i="1"/>
  <c r="K899" i="1"/>
  <c r="I899" i="1"/>
  <c r="G899" i="1"/>
  <c r="F899" i="1"/>
  <c r="E899" i="1"/>
  <c r="D899" i="1"/>
  <c r="A899" i="1"/>
  <c r="K898" i="1"/>
  <c r="I898" i="1"/>
  <c r="G898" i="1"/>
  <c r="F898" i="1"/>
  <c r="E898" i="1"/>
  <c r="D898" i="1"/>
  <c r="A898" i="1"/>
  <c r="K897" i="1"/>
  <c r="I897" i="1"/>
  <c r="G897" i="1"/>
  <c r="F897" i="1"/>
  <c r="E897" i="1"/>
  <c r="D897" i="1"/>
  <c r="A897" i="1"/>
  <c r="K896" i="1"/>
  <c r="I896" i="1"/>
  <c r="G896" i="1"/>
  <c r="F896" i="1"/>
  <c r="E896" i="1"/>
  <c r="D896" i="1"/>
  <c r="A896" i="1"/>
  <c r="K895" i="1"/>
  <c r="I895" i="1"/>
  <c r="G895" i="1"/>
  <c r="F895" i="1"/>
  <c r="E895" i="1"/>
  <c r="D895" i="1"/>
  <c r="A895" i="1"/>
  <c r="K894" i="1"/>
  <c r="I894" i="1"/>
  <c r="G894" i="1"/>
  <c r="F894" i="1"/>
  <c r="E894" i="1"/>
  <c r="D894" i="1"/>
  <c r="A894" i="1"/>
  <c r="K893" i="1"/>
  <c r="I893" i="1"/>
  <c r="G893" i="1"/>
  <c r="F893" i="1"/>
  <c r="E893" i="1"/>
  <c r="D893" i="1"/>
  <c r="A893" i="1"/>
  <c r="K892" i="1"/>
  <c r="I892" i="1"/>
  <c r="G892" i="1"/>
  <c r="F892" i="1"/>
  <c r="E892" i="1"/>
  <c r="D892" i="1"/>
  <c r="A892" i="1"/>
  <c r="K891" i="1"/>
  <c r="I891" i="1"/>
  <c r="G891" i="1"/>
  <c r="F891" i="1"/>
  <c r="E891" i="1"/>
  <c r="D891" i="1"/>
  <c r="A891" i="1"/>
  <c r="K890" i="1"/>
  <c r="I890" i="1"/>
  <c r="G890" i="1"/>
  <c r="F890" i="1"/>
  <c r="E890" i="1"/>
  <c r="D890" i="1"/>
  <c r="A890" i="1"/>
  <c r="K889" i="1"/>
  <c r="I889" i="1"/>
  <c r="G889" i="1"/>
  <c r="F889" i="1"/>
  <c r="E889" i="1"/>
  <c r="D889" i="1"/>
  <c r="A889" i="1"/>
  <c r="K888" i="1"/>
  <c r="I888" i="1"/>
  <c r="G888" i="1"/>
  <c r="F888" i="1"/>
  <c r="E888" i="1"/>
  <c r="D888" i="1"/>
  <c r="A888" i="1"/>
  <c r="K887" i="1"/>
  <c r="I887" i="1"/>
  <c r="G887" i="1"/>
  <c r="F887" i="1"/>
  <c r="E887" i="1"/>
  <c r="D887" i="1"/>
  <c r="A887" i="1"/>
  <c r="K886" i="1"/>
  <c r="I886" i="1"/>
  <c r="G886" i="1"/>
  <c r="F886" i="1"/>
  <c r="E886" i="1"/>
  <c r="D886" i="1"/>
  <c r="A886" i="1"/>
  <c r="K885" i="1"/>
  <c r="I885" i="1"/>
  <c r="G885" i="1"/>
  <c r="F885" i="1"/>
  <c r="E885" i="1"/>
  <c r="D885" i="1"/>
  <c r="A885" i="1"/>
  <c r="K884" i="1"/>
  <c r="I884" i="1"/>
  <c r="G884" i="1"/>
  <c r="F884" i="1"/>
  <c r="E884" i="1"/>
  <c r="D884" i="1"/>
  <c r="A884" i="1"/>
  <c r="K883" i="1"/>
  <c r="I883" i="1"/>
  <c r="G883" i="1"/>
  <c r="F883" i="1"/>
  <c r="E883" i="1"/>
  <c r="D883" i="1"/>
  <c r="A883" i="1"/>
  <c r="K882" i="1"/>
  <c r="I882" i="1"/>
  <c r="G882" i="1"/>
  <c r="F882" i="1"/>
  <c r="E882" i="1"/>
  <c r="D882" i="1"/>
  <c r="A882" i="1"/>
  <c r="K881" i="1"/>
  <c r="I881" i="1"/>
  <c r="G881" i="1"/>
  <c r="F881" i="1"/>
  <c r="E881" i="1"/>
  <c r="D881" i="1"/>
  <c r="A881" i="1"/>
  <c r="K880" i="1"/>
  <c r="I880" i="1"/>
  <c r="G880" i="1"/>
  <c r="F880" i="1"/>
  <c r="E880" i="1"/>
  <c r="D880" i="1"/>
  <c r="A880" i="1"/>
  <c r="K879" i="1"/>
  <c r="I879" i="1"/>
  <c r="G879" i="1"/>
  <c r="F879" i="1"/>
  <c r="E879" i="1"/>
  <c r="D879" i="1"/>
  <c r="A879" i="1"/>
  <c r="K878" i="1"/>
  <c r="I878" i="1"/>
  <c r="G878" i="1"/>
  <c r="F878" i="1"/>
  <c r="E878" i="1"/>
  <c r="D878" i="1"/>
  <c r="A878" i="1"/>
  <c r="K877" i="1"/>
  <c r="I877" i="1"/>
  <c r="G877" i="1"/>
  <c r="F877" i="1"/>
  <c r="E877" i="1"/>
  <c r="D877" i="1"/>
  <c r="A877" i="1"/>
  <c r="K876" i="1"/>
  <c r="I876" i="1"/>
  <c r="G876" i="1"/>
  <c r="F876" i="1"/>
  <c r="E876" i="1"/>
  <c r="D876" i="1"/>
  <c r="A876" i="1"/>
  <c r="K875" i="1"/>
  <c r="I875" i="1"/>
  <c r="G875" i="1"/>
  <c r="F875" i="1"/>
  <c r="E875" i="1"/>
  <c r="D875" i="1"/>
  <c r="A875" i="1"/>
  <c r="K874" i="1"/>
  <c r="I874" i="1"/>
  <c r="G874" i="1"/>
  <c r="F874" i="1"/>
  <c r="E874" i="1"/>
  <c r="D874" i="1"/>
  <c r="A874" i="1"/>
  <c r="K873" i="1"/>
  <c r="I873" i="1"/>
  <c r="G873" i="1"/>
  <c r="F873" i="1"/>
  <c r="E873" i="1"/>
  <c r="D873" i="1"/>
  <c r="A873" i="1"/>
  <c r="K872" i="1"/>
  <c r="I872" i="1"/>
  <c r="G872" i="1"/>
  <c r="F872" i="1"/>
  <c r="E872" i="1"/>
  <c r="D872" i="1"/>
  <c r="A872" i="1"/>
  <c r="K871" i="1"/>
  <c r="I871" i="1"/>
  <c r="G871" i="1"/>
  <c r="F871" i="1"/>
  <c r="E871" i="1"/>
  <c r="D871" i="1"/>
  <c r="A871" i="1"/>
  <c r="K870" i="1"/>
  <c r="I870" i="1"/>
  <c r="G870" i="1"/>
  <c r="F870" i="1"/>
  <c r="E870" i="1"/>
  <c r="D870" i="1"/>
  <c r="A870" i="1"/>
  <c r="K869" i="1"/>
  <c r="I869" i="1"/>
  <c r="G869" i="1"/>
  <c r="F869" i="1"/>
  <c r="E869" i="1"/>
  <c r="D869" i="1"/>
  <c r="A869" i="1"/>
  <c r="K868" i="1"/>
  <c r="I868" i="1"/>
  <c r="G868" i="1"/>
  <c r="F868" i="1"/>
  <c r="E868" i="1"/>
  <c r="D868" i="1"/>
  <c r="A868" i="1"/>
  <c r="K867" i="1"/>
  <c r="I867" i="1"/>
  <c r="G867" i="1"/>
  <c r="F867" i="1"/>
  <c r="E867" i="1"/>
  <c r="D867" i="1"/>
  <c r="A867" i="1"/>
  <c r="K866" i="1"/>
  <c r="I866" i="1"/>
  <c r="G866" i="1"/>
  <c r="F866" i="1"/>
  <c r="E866" i="1"/>
  <c r="D866" i="1"/>
  <c r="A866" i="1"/>
  <c r="K865" i="1"/>
  <c r="I865" i="1"/>
  <c r="G865" i="1"/>
  <c r="F865" i="1"/>
  <c r="E865" i="1"/>
  <c r="D865" i="1"/>
  <c r="A865" i="1"/>
  <c r="K864" i="1"/>
  <c r="I864" i="1"/>
  <c r="G864" i="1"/>
  <c r="F864" i="1"/>
  <c r="E864" i="1"/>
  <c r="D864" i="1"/>
  <c r="A864" i="1"/>
  <c r="K863" i="1"/>
  <c r="I863" i="1"/>
  <c r="G863" i="1"/>
  <c r="F863" i="1"/>
  <c r="E863" i="1"/>
  <c r="D863" i="1"/>
  <c r="A863" i="1"/>
  <c r="K862" i="1"/>
  <c r="I862" i="1"/>
  <c r="G862" i="1"/>
  <c r="F862" i="1"/>
  <c r="E862" i="1"/>
  <c r="D862" i="1"/>
  <c r="A862" i="1"/>
  <c r="K861" i="1"/>
  <c r="I861" i="1"/>
  <c r="G861" i="1"/>
  <c r="F861" i="1"/>
  <c r="E861" i="1"/>
  <c r="D861" i="1"/>
  <c r="A861" i="1"/>
  <c r="K860" i="1"/>
  <c r="I860" i="1"/>
  <c r="G860" i="1"/>
  <c r="F860" i="1"/>
  <c r="E860" i="1"/>
  <c r="D860" i="1"/>
  <c r="A860" i="1"/>
  <c r="K859" i="1"/>
  <c r="I859" i="1"/>
  <c r="G859" i="1"/>
  <c r="F859" i="1"/>
  <c r="E859" i="1"/>
  <c r="D859" i="1"/>
  <c r="A859" i="1"/>
  <c r="K858" i="1"/>
  <c r="I858" i="1"/>
  <c r="G858" i="1"/>
  <c r="F858" i="1"/>
  <c r="E858" i="1"/>
  <c r="D858" i="1"/>
  <c r="A858" i="1"/>
  <c r="K857" i="1"/>
  <c r="I857" i="1"/>
  <c r="G857" i="1"/>
  <c r="F857" i="1"/>
  <c r="E857" i="1"/>
  <c r="D857" i="1"/>
  <c r="A857" i="1"/>
  <c r="K856" i="1"/>
  <c r="I856" i="1"/>
  <c r="G856" i="1"/>
  <c r="F856" i="1"/>
  <c r="E856" i="1"/>
  <c r="D856" i="1"/>
  <c r="A856" i="1"/>
  <c r="K855" i="1"/>
  <c r="I855" i="1"/>
  <c r="G855" i="1"/>
  <c r="F855" i="1"/>
  <c r="E855" i="1"/>
  <c r="D855" i="1"/>
  <c r="A855" i="1"/>
  <c r="K854" i="1"/>
  <c r="I854" i="1"/>
  <c r="G854" i="1"/>
  <c r="F854" i="1"/>
  <c r="E854" i="1"/>
  <c r="D854" i="1"/>
  <c r="A854" i="1"/>
  <c r="K853" i="1"/>
  <c r="I853" i="1"/>
  <c r="G853" i="1"/>
  <c r="F853" i="1"/>
  <c r="E853" i="1"/>
  <c r="D853" i="1"/>
  <c r="A853" i="1"/>
  <c r="K852" i="1"/>
  <c r="I852" i="1"/>
  <c r="G852" i="1"/>
  <c r="F852" i="1"/>
  <c r="E852" i="1"/>
  <c r="D852" i="1"/>
  <c r="A852" i="1"/>
  <c r="K851" i="1"/>
  <c r="I851" i="1"/>
  <c r="G851" i="1"/>
  <c r="F851" i="1"/>
  <c r="E851" i="1"/>
  <c r="D851" i="1"/>
  <c r="A851" i="1"/>
  <c r="K850" i="1"/>
  <c r="I850" i="1"/>
  <c r="G850" i="1"/>
  <c r="F850" i="1"/>
  <c r="E850" i="1"/>
  <c r="D850" i="1"/>
  <c r="A850" i="1"/>
  <c r="K849" i="1"/>
  <c r="I849" i="1"/>
  <c r="G849" i="1"/>
  <c r="F849" i="1"/>
  <c r="E849" i="1"/>
  <c r="D849" i="1"/>
  <c r="A849" i="1"/>
  <c r="K848" i="1"/>
  <c r="I848" i="1"/>
  <c r="G848" i="1"/>
  <c r="F848" i="1"/>
  <c r="E848" i="1"/>
  <c r="D848" i="1"/>
  <c r="A848" i="1"/>
  <c r="K847" i="1"/>
  <c r="I847" i="1"/>
  <c r="G847" i="1"/>
  <c r="F847" i="1"/>
  <c r="E847" i="1"/>
  <c r="D847" i="1"/>
  <c r="A847" i="1"/>
  <c r="K846" i="1"/>
  <c r="I846" i="1"/>
  <c r="G846" i="1"/>
  <c r="F846" i="1"/>
  <c r="E846" i="1"/>
  <c r="D846" i="1"/>
  <c r="A846" i="1"/>
  <c r="K845" i="1"/>
  <c r="I845" i="1"/>
  <c r="G845" i="1"/>
  <c r="F845" i="1"/>
  <c r="E845" i="1"/>
  <c r="D845" i="1"/>
  <c r="A845" i="1"/>
  <c r="K844" i="1"/>
  <c r="I844" i="1"/>
  <c r="G844" i="1"/>
  <c r="F844" i="1"/>
  <c r="E844" i="1"/>
  <c r="D844" i="1"/>
  <c r="A844" i="1"/>
  <c r="K843" i="1"/>
  <c r="I843" i="1"/>
  <c r="G843" i="1"/>
  <c r="F843" i="1"/>
  <c r="E843" i="1"/>
  <c r="D843" i="1"/>
  <c r="A843" i="1"/>
  <c r="K842" i="1"/>
  <c r="I842" i="1"/>
  <c r="G842" i="1"/>
  <c r="F842" i="1"/>
  <c r="E842" i="1"/>
  <c r="D842" i="1"/>
  <c r="A842" i="1"/>
  <c r="K841" i="1"/>
  <c r="I841" i="1"/>
  <c r="G841" i="1"/>
  <c r="F841" i="1"/>
  <c r="E841" i="1"/>
  <c r="D841" i="1"/>
  <c r="A841" i="1"/>
  <c r="K840" i="1"/>
  <c r="I840" i="1"/>
  <c r="G840" i="1"/>
  <c r="F840" i="1"/>
  <c r="E840" i="1"/>
  <c r="D840" i="1"/>
  <c r="A840" i="1"/>
  <c r="K839" i="1"/>
  <c r="I839" i="1"/>
  <c r="G839" i="1"/>
  <c r="F839" i="1"/>
  <c r="E839" i="1"/>
  <c r="D839" i="1"/>
  <c r="A839" i="1"/>
  <c r="K838" i="1"/>
  <c r="I838" i="1"/>
  <c r="G838" i="1"/>
  <c r="F838" i="1"/>
  <c r="E838" i="1"/>
  <c r="D838" i="1"/>
  <c r="A838" i="1"/>
  <c r="K837" i="1"/>
  <c r="I837" i="1"/>
  <c r="G837" i="1"/>
  <c r="F837" i="1"/>
  <c r="E837" i="1"/>
  <c r="D837" i="1"/>
  <c r="A837" i="1"/>
  <c r="K836" i="1"/>
  <c r="I836" i="1"/>
  <c r="G836" i="1"/>
  <c r="F836" i="1"/>
  <c r="E836" i="1"/>
  <c r="D836" i="1"/>
  <c r="A836" i="1"/>
  <c r="K835" i="1"/>
  <c r="I835" i="1"/>
  <c r="G835" i="1"/>
  <c r="F835" i="1"/>
  <c r="E835" i="1"/>
  <c r="D835" i="1"/>
  <c r="A835" i="1"/>
  <c r="K834" i="1"/>
  <c r="I834" i="1"/>
  <c r="G834" i="1"/>
  <c r="F834" i="1"/>
  <c r="E834" i="1"/>
  <c r="D834" i="1"/>
  <c r="A834" i="1"/>
  <c r="K833" i="1"/>
  <c r="I833" i="1"/>
  <c r="G833" i="1"/>
  <c r="F833" i="1"/>
  <c r="E833" i="1"/>
  <c r="D833" i="1"/>
  <c r="A833" i="1"/>
  <c r="K832" i="1"/>
  <c r="I832" i="1"/>
  <c r="G832" i="1"/>
  <c r="F832" i="1"/>
  <c r="E832" i="1"/>
  <c r="D832" i="1"/>
  <c r="A832" i="1"/>
  <c r="K831" i="1"/>
  <c r="I831" i="1"/>
  <c r="G831" i="1"/>
  <c r="F831" i="1"/>
  <c r="E831" i="1"/>
  <c r="D831" i="1"/>
  <c r="A831" i="1"/>
  <c r="K830" i="1"/>
  <c r="I830" i="1"/>
  <c r="G830" i="1"/>
  <c r="F830" i="1"/>
  <c r="E830" i="1"/>
  <c r="D830" i="1"/>
  <c r="A830" i="1"/>
  <c r="K829" i="1"/>
  <c r="I829" i="1"/>
  <c r="G829" i="1"/>
  <c r="F829" i="1"/>
  <c r="E829" i="1"/>
  <c r="D829" i="1"/>
  <c r="A829" i="1"/>
  <c r="K828" i="1"/>
  <c r="I828" i="1"/>
  <c r="G828" i="1"/>
  <c r="F828" i="1"/>
  <c r="E828" i="1"/>
  <c r="D828" i="1"/>
  <c r="A828" i="1"/>
  <c r="K827" i="1"/>
  <c r="I827" i="1"/>
  <c r="G827" i="1"/>
  <c r="F827" i="1"/>
  <c r="E827" i="1"/>
  <c r="D827" i="1"/>
  <c r="A827" i="1"/>
  <c r="K826" i="1"/>
  <c r="I826" i="1"/>
  <c r="G826" i="1"/>
  <c r="F826" i="1"/>
  <c r="E826" i="1"/>
  <c r="D826" i="1"/>
  <c r="A826" i="1"/>
  <c r="K825" i="1"/>
  <c r="I825" i="1"/>
  <c r="G825" i="1"/>
  <c r="F825" i="1"/>
  <c r="E825" i="1"/>
  <c r="D825" i="1"/>
  <c r="A825" i="1"/>
  <c r="K824" i="1"/>
  <c r="I824" i="1"/>
  <c r="G824" i="1"/>
  <c r="F824" i="1"/>
  <c r="E824" i="1"/>
  <c r="D824" i="1"/>
  <c r="A824" i="1"/>
  <c r="K823" i="1"/>
  <c r="I823" i="1"/>
  <c r="G823" i="1"/>
  <c r="F823" i="1"/>
  <c r="E823" i="1"/>
  <c r="D823" i="1"/>
  <c r="A823" i="1"/>
  <c r="K822" i="1"/>
  <c r="I822" i="1"/>
  <c r="G822" i="1"/>
  <c r="F822" i="1"/>
  <c r="E822" i="1"/>
  <c r="D822" i="1"/>
  <c r="A822" i="1"/>
  <c r="K821" i="1"/>
  <c r="I821" i="1"/>
  <c r="G821" i="1"/>
  <c r="F821" i="1"/>
  <c r="E821" i="1"/>
  <c r="D821" i="1"/>
  <c r="A821" i="1"/>
  <c r="K820" i="1"/>
  <c r="I820" i="1"/>
  <c r="G820" i="1"/>
  <c r="F820" i="1"/>
  <c r="E820" i="1"/>
  <c r="D820" i="1"/>
  <c r="A820" i="1"/>
  <c r="K819" i="1"/>
  <c r="I819" i="1"/>
  <c r="G819" i="1"/>
  <c r="F819" i="1"/>
  <c r="E819" i="1"/>
  <c r="D819" i="1"/>
  <c r="A819" i="1"/>
  <c r="K818" i="1"/>
  <c r="I818" i="1"/>
  <c r="G818" i="1"/>
  <c r="F818" i="1"/>
  <c r="E818" i="1"/>
  <c r="D818" i="1"/>
  <c r="A818" i="1"/>
  <c r="K817" i="1"/>
  <c r="I817" i="1"/>
  <c r="G817" i="1"/>
  <c r="F817" i="1"/>
  <c r="E817" i="1"/>
  <c r="D817" i="1"/>
  <c r="A817" i="1"/>
  <c r="K816" i="1"/>
  <c r="I816" i="1"/>
  <c r="G816" i="1"/>
  <c r="F816" i="1"/>
  <c r="E816" i="1"/>
  <c r="D816" i="1"/>
  <c r="A816" i="1"/>
  <c r="K815" i="1"/>
  <c r="I815" i="1"/>
  <c r="G815" i="1"/>
  <c r="F815" i="1"/>
  <c r="E815" i="1"/>
  <c r="D815" i="1"/>
  <c r="A815" i="1"/>
  <c r="K814" i="1"/>
  <c r="I814" i="1"/>
  <c r="G814" i="1"/>
  <c r="F814" i="1"/>
  <c r="E814" i="1"/>
  <c r="D814" i="1"/>
  <c r="A814" i="1"/>
  <c r="K813" i="1"/>
  <c r="I813" i="1"/>
  <c r="G813" i="1"/>
  <c r="F813" i="1"/>
  <c r="E813" i="1"/>
  <c r="D813" i="1"/>
  <c r="A813" i="1"/>
  <c r="K812" i="1"/>
  <c r="I812" i="1"/>
  <c r="G812" i="1"/>
  <c r="F812" i="1"/>
  <c r="E812" i="1"/>
  <c r="D812" i="1"/>
  <c r="A812" i="1"/>
  <c r="K811" i="1"/>
  <c r="I811" i="1"/>
  <c r="G811" i="1"/>
  <c r="F811" i="1"/>
  <c r="E811" i="1"/>
  <c r="D811" i="1"/>
  <c r="A811" i="1"/>
  <c r="K810" i="1"/>
  <c r="I810" i="1"/>
  <c r="G810" i="1"/>
  <c r="F810" i="1"/>
  <c r="E810" i="1"/>
  <c r="D810" i="1"/>
  <c r="A810" i="1"/>
  <c r="K809" i="1"/>
  <c r="I809" i="1"/>
  <c r="G809" i="1"/>
  <c r="F809" i="1"/>
  <c r="E809" i="1"/>
  <c r="D809" i="1"/>
  <c r="A809" i="1"/>
  <c r="K808" i="1"/>
  <c r="I808" i="1"/>
  <c r="G808" i="1"/>
  <c r="F808" i="1"/>
  <c r="E808" i="1"/>
  <c r="D808" i="1"/>
  <c r="A808" i="1"/>
  <c r="K807" i="1"/>
  <c r="I807" i="1"/>
  <c r="G807" i="1"/>
  <c r="F807" i="1"/>
  <c r="E807" i="1"/>
  <c r="D807" i="1"/>
  <c r="A807" i="1"/>
  <c r="K806" i="1"/>
  <c r="I806" i="1"/>
  <c r="G806" i="1"/>
  <c r="F806" i="1"/>
  <c r="E806" i="1"/>
  <c r="D806" i="1"/>
  <c r="A806" i="1"/>
  <c r="K805" i="1"/>
  <c r="I805" i="1"/>
  <c r="G805" i="1"/>
  <c r="F805" i="1"/>
  <c r="E805" i="1"/>
  <c r="D805" i="1"/>
  <c r="A805" i="1"/>
  <c r="K804" i="1"/>
  <c r="I804" i="1"/>
  <c r="G804" i="1"/>
  <c r="F804" i="1"/>
  <c r="E804" i="1"/>
  <c r="D804" i="1"/>
  <c r="A804" i="1"/>
  <c r="K803" i="1"/>
  <c r="I803" i="1"/>
  <c r="G803" i="1"/>
  <c r="F803" i="1"/>
  <c r="E803" i="1"/>
  <c r="D803" i="1"/>
  <c r="A803" i="1"/>
  <c r="K802" i="1"/>
  <c r="I802" i="1"/>
  <c r="G802" i="1"/>
  <c r="F802" i="1"/>
  <c r="E802" i="1"/>
  <c r="D802" i="1"/>
  <c r="A802" i="1"/>
  <c r="K801" i="1"/>
  <c r="I801" i="1"/>
  <c r="G801" i="1"/>
  <c r="F801" i="1"/>
  <c r="E801" i="1"/>
  <c r="D801" i="1"/>
  <c r="A801" i="1"/>
  <c r="K800" i="1"/>
  <c r="I800" i="1"/>
  <c r="G800" i="1"/>
  <c r="F800" i="1"/>
  <c r="E800" i="1"/>
  <c r="D800" i="1"/>
  <c r="A800" i="1"/>
  <c r="K799" i="1"/>
  <c r="I799" i="1"/>
  <c r="G799" i="1"/>
  <c r="F799" i="1"/>
  <c r="E799" i="1"/>
  <c r="D799" i="1"/>
  <c r="A799" i="1"/>
  <c r="K798" i="1"/>
  <c r="I798" i="1"/>
  <c r="G798" i="1"/>
  <c r="F798" i="1"/>
  <c r="E798" i="1"/>
  <c r="D798" i="1"/>
  <c r="A798" i="1"/>
  <c r="K797" i="1"/>
  <c r="I797" i="1"/>
  <c r="G797" i="1"/>
  <c r="F797" i="1"/>
  <c r="E797" i="1"/>
  <c r="D797" i="1"/>
  <c r="A797" i="1"/>
  <c r="K796" i="1"/>
  <c r="I796" i="1"/>
  <c r="G796" i="1"/>
  <c r="F796" i="1"/>
  <c r="E796" i="1"/>
  <c r="D796" i="1"/>
  <c r="A796" i="1"/>
  <c r="K795" i="1"/>
  <c r="I795" i="1"/>
  <c r="G795" i="1"/>
  <c r="F795" i="1"/>
  <c r="E795" i="1"/>
  <c r="D795" i="1"/>
  <c r="A795" i="1"/>
  <c r="K794" i="1"/>
  <c r="I794" i="1"/>
  <c r="G794" i="1"/>
  <c r="F794" i="1"/>
  <c r="E794" i="1"/>
  <c r="D794" i="1"/>
  <c r="A794" i="1"/>
  <c r="K793" i="1"/>
  <c r="I793" i="1"/>
  <c r="G793" i="1"/>
  <c r="F793" i="1"/>
  <c r="E793" i="1"/>
  <c r="D793" i="1"/>
  <c r="A793" i="1"/>
  <c r="K792" i="1"/>
  <c r="I792" i="1"/>
  <c r="G792" i="1"/>
  <c r="F792" i="1"/>
  <c r="E792" i="1"/>
  <c r="D792" i="1"/>
  <c r="A792" i="1"/>
  <c r="K791" i="1"/>
  <c r="I791" i="1"/>
  <c r="G791" i="1"/>
  <c r="F791" i="1"/>
  <c r="E791" i="1"/>
  <c r="D791" i="1"/>
  <c r="A791" i="1"/>
  <c r="K790" i="1"/>
  <c r="I790" i="1"/>
  <c r="G790" i="1"/>
  <c r="F790" i="1"/>
  <c r="E790" i="1"/>
  <c r="D790" i="1"/>
  <c r="A790" i="1"/>
  <c r="K789" i="1"/>
  <c r="I789" i="1"/>
  <c r="G789" i="1"/>
  <c r="F789" i="1"/>
  <c r="E789" i="1"/>
  <c r="D789" i="1"/>
  <c r="A789" i="1"/>
  <c r="K788" i="1"/>
  <c r="I788" i="1"/>
  <c r="G788" i="1"/>
  <c r="F788" i="1"/>
  <c r="E788" i="1"/>
  <c r="D788" i="1"/>
  <c r="A788" i="1"/>
  <c r="K787" i="1"/>
  <c r="I787" i="1"/>
  <c r="G787" i="1"/>
  <c r="F787" i="1"/>
  <c r="E787" i="1"/>
  <c r="D787" i="1"/>
  <c r="A787" i="1"/>
  <c r="K786" i="1"/>
  <c r="I786" i="1"/>
  <c r="G786" i="1"/>
  <c r="F786" i="1"/>
  <c r="E786" i="1"/>
  <c r="D786" i="1"/>
  <c r="A786" i="1"/>
  <c r="K785" i="1"/>
  <c r="I785" i="1"/>
  <c r="G785" i="1"/>
  <c r="F785" i="1"/>
  <c r="E785" i="1"/>
  <c r="D785" i="1"/>
  <c r="A785" i="1"/>
  <c r="K784" i="1"/>
  <c r="I784" i="1"/>
  <c r="G784" i="1"/>
  <c r="F784" i="1"/>
  <c r="E784" i="1"/>
  <c r="D784" i="1"/>
  <c r="A784" i="1"/>
  <c r="K783" i="1"/>
  <c r="I783" i="1"/>
  <c r="G783" i="1"/>
  <c r="F783" i="1"/>
  <c r="E783" i="1"/>
  <c r="D783" i="1"/>
  <c r="A783" i="1"/>
  <c r="K782" i="1"/>
  <c r="I782" i="1"/>
  <c r="G782" i="1"/>
  <c r="F782" i="1"/>
  <c r="E782" i="1"/>
  <c r="D782" i="1"/>
  <c r="A782" i="1"/>
  <c r="K781" i="1"/>
  <c r="I781" i="1"/>
  <c r="G781" i="1"/>
  <c r="F781" i="1"/>
  <c r="E781" i="1"/>
  <c r="D781" i="1"/>
  <c r="A781" i="1"/>
  <c r="K780" i="1"/>
  <c r="I780" i="1"/>
  <c r="G780" i="1"/>
  <c r="F780" i="1"/>
  <c r="E780" i="1"/>
  <c r="D780" i="1"/>
  <c r="A780" i="1"/>
  <c r="K779" i="1"/>
  <c r="I779" i="1"/>
  <c r="G779" i="1"/>
  <c r="F779" i="1"/>
  <c r="E779" i="1"/>
  <c r="D779" i="1"/>
  <c r="A779" i="1"/>
  <c r="K778" i="1"/>
  <c r="I778" i="1"/>
  <c r="G778" i="1"/>
  <c r="F778" i="1"/>
  <c r="E778" i="1"/>
  <c r="D778" i="1"/>
  <c r="A778" i="1"/>
  <c r="K777" i="1"/>
  <c r="I777" i="1"/>
  <c r="G777" i="1"/>
  <c r="F777" i="1"/>
  <c r="E777" i="1"/>
  <c r="D777" i="1"/>
  <c r="A777" i="1"/>
  <c r="K776" i="1"/>
  <c r="I776" i="1"/>
  <c r="G776" i="1"/>
  <c r="F776" i="1"/>
  <c r="E776" i="1"/>
  <c r="D776" i="1"/>
  <c r="A776" i="1"/>
  <c r="K775" i="1"/>
  <c r="I775" i="1"/>
  <c r="G775" i="1"/>
  <c r="F775" i="1"/>
  <c r="E775" i="1"/>
  <c r="D775" i="1"/>
  <c r="A775" i="1"/>
  <c r="K774" i="1"/>
  <c r="I774" i="1"/>
  <c r="G774" i="1"/>
  <c r="F774" i="1"/>
  <c r="E774" i="1"/>
  <c r="D774" i="1"/>
  <c r="A774" i="1"/>
  <c r="K773" i="1"/>
  <c r="I773" i="1"/>
  <c r="G773" i="1"/>
  <c r="F773" i="1"/>
  <c r="E773" i="1"/>
  <c r="D773" i="1"/>
  <c r="A773" i="1"/>
  <c r="K772" i="1"/>
  <c r="I772" i="1"/>
  <c r="G772" i="1"/>
  <c r="F772" i="1"/>
  <c r="E772" i="1"/>
  <c r="D772" i="1"/>
  <c r="A772" i="1"/>
  <c r="K771" i="1"/>
  <c r="I771" i="1"/>
  <c r="G771" i="1"/>
  <c r="F771" i="1"/>
  <c r="E771" i="1"/>
  <c r="D771" i="1"/>
  <c r="A771" i="1"/>
  <c r="K770" i="1"/>
  <c r="I770" i="1"/>
  <c r="G770" i="1"/>
  <c r="F770" i="1"/>
  <c r="E770" i="1"/>
  <c r="D770" i="1"/>
  <c r="A770" i="1"/>
  <c r="K769" i="1"/>
  <c r="I769" i="1"/>
  <c r="G769" i="1"/>
  <c r="F769" i="1"/>
  <c r="E769" i="1"/>
  <c r="D769" i="1"/>
  <c r="A769" i="1"/>
  <c r="K768" i="1"/>
  <c r="I768" i="1"/>
  <c r="G768" i="1"/>
  <c r="F768" i="1"/>
  <c r="E768" i="1"/>
  <c r="D768" i="1"/>
  <c r="A768" i="1"/>
  <c r="K767" i="1"/>
  <c r="I767" i="1"/>
  <c r="G767" i="1"/>
  <c r="F767" i="1"/>
  <c r="E767" i="1"/>
  <c r="D767" i="1"/>
  <c r="A767" i="1"/>
  <c r="K766" i="1"/>
  <c r="I766" i="1"/>
  <c r="G766" i="1"/>
  <c r="F766" i="1"/>
  <c r="E766" i="1"/>
  <c r="D766" i="1"/>
  <c r="A766" i="1"/>
  <c r="K765" i="1"/>
  <c r="I765" i="1"/>
  <c r="G765" i="1"/>
  <c r="F765" i="1"/>
  <c r="E765" i="1"/>
  <c r="D765" i="1"/>
  <c r="A765" i="1"/>
  <c r="K764" i="1"/>
  <c r="I764" i="1"/>
  <c r="G764" i="1"/>
  <c r="F764" i="1"/>
  <c r="E764" i="1"/>
  <c r="D764" i="1"/>
  <c r="A764" i="1"/>
  <c r="K763" i="1"/>
  <c r="I763" i="1"/>
  <c r="G763" i="1"/>
  <c r="F763" i="1"/>
  <c r="E763" i="1"/>
  <c r="D763" i="1"/>
  <c r="A763" i="1"/>
  <c r="K762" i="1"/>
  <c r="I762" i="1"/>
  <c r="G762" i="1"/>
  <c r="F762" i="1"/>
  <c r="E762" i="1"/>
  <c r="D762" i="1"/>
  <c r="A762" i="1"/>
  <c r="K761" i="1"/>
  <c r="I761" i="1"/>
  <c r="G761" i="1"/>
  <c r="F761" i="1"/>
  <c r="E761" i="1"/>
  <c r="D761" i="1"/>
  <c r="A761" i="1"/>
  <c r="K760" i="1"/>
  <c r="I760" i="1"/>
  <c r="G760" i="1"/>
  <c r="F760" i="1"/>
  <c r="E760" i="1"/>
  <c r="D760" i="1"/>
  <c r="A760" i="1"/>
  <c r="K759" i="1"/>
  <c r="I759" i="1"/>
  <c r="G759" i="1"/>
  <c r="F759" i="1"/>
  <c r="E759" i="1"/>
  <c r="D759" i="1"/>
  <c r="A759" i="1"/>
  <c r="K758" i="1"/>
  <c r="I758" i="1"/>
  <c r="G758" i="1"/>
  <c r="F758" i="1"/>
  <c r="E758" i="1"/>
  <c r="D758" i="1"/>
  <c r="A758" i="1"/>
  <c r="K757" i="1"/>
  <c r="I757" i="1"/>
  <c r="G757" i="1"/>
  <c r="F757" i="1"/>
  <c r="E757" i="1"/>
  <c r="D757" i="1"/>
  <c r="A757" i="1"/>
  <c r="K756" i="1"/>
  <c r="I756" i="1"/>
  <c r="G756" i="1"/>
  <c r="F756" i="1"/>
  <c r="E756" i="1"/>
  <c r="D756" i="1"/>
  <c r="A756" i="1"/>
  <c r="K755" i="1"/>
  <c r="I755" i="1"/>
  <c r="G755" i="1"/>
  <c r="F755" i="1"/>
  <c r="E755" i="1"/>
  <c r="D755" i="1"/>
  <c r="A755" i="1"/>
  <c r="K754" i="1"/>
  <c r="I754" i="1"/>
  <c r="G754" i="1"/>
  <c r="F754" i="1"/>
  <c r="E754" i="1"/>
  <c r="D754" i="1"/>
  <c r="A754" i="1"/>
  <c r="K753" i="1"/>
  <c r="I753" i="1"/>
  <c r="G753" i="1"/>
  <c r="F753" i="1"/>
  <c r="E753" i="1"/>
  <c r="D753" i="1"/>
  <c r="A753" i="1"/>
  <c r="K752" i="1"/>
  <c r="I752" i="1"/>
  <c r="G752" i="1"/>
  <c r="F752" i="1"/>
  <c r="E752" i="1"/>
  <c r="D752" i="1"/>
  <c r="A752" i="1"/>
  <c r="K751" i="1"/>
  <c r="I751" i="1"/>
  <c r="G751" i="1"/>
  <c r="F751" i="1"/>
  <c r="E751" i="1"/>
  <c r="D751" i="1"/>
  <c r="A751" i="1"/>
  <c r="K750" i="1"/>
  <c r="I750" i="1"/>
  <c r="G750" i="1"/>
  <c r="F750" i="1"/>
  <c r="E750" i="1"/>
  <c r="D750" i="1"/>
  <c r="A750" i="1"/>
  <c r="K749" i="1"/>
  <c r="I749" i="1"/>
  <c r="G749" i="1"/>
  <c r="F749" i="1"/>
  <c r="E749" i="1"/>
  <c r="D749" i="1"/>
  <c r="A749" i="1"/>
  <c r="K748" i="1"/>
  <c r="I748" i="1"/>
  <c r="G748" i="1"/>
  <c r="F748" i="1"/>
  <c r="E748" i="1"/>
  <c r="D748" i="1"/>
  <c r="A748" i="1"/>
  <c r="K747" i="1"/>
  <c r="I747" i="1"/>
  <c r="G747" i="1"/>
  <c r="F747" i="1"/>
  <c r="E747" i="1"/>
  <c r="D747" i="1"/>
  <c r="A747" i="1"/>
  <c r="K746" i="1"/>
  <c r="I746" i="1"/>
  <c r="G746" i="1"/>
  <c r="F746" i="1"/>
  <c r="E746" i="1"/>
  <c r="D746" i="1"/>
  <c r="A746" i="1"/>
  <c r="K745" i="1"/>
  <c r="I745" i="1"/>
  <c r="G745" i="1"/>
  <c r="F745" i="1"/>
  <c r="E745" i="1"/>
  <c r="D745" i="1"/>
  <c r="A745" i="1"/>
  <c r="K744" i="1"/>
  <c r="I744" i="1"/>
  <c r="G744" i="1"/>
  <c r="F744" i="1"/>
  <c r="E744" i="1"/>
  <c r="D744" i="1"/>
  <c r="A744" i="1"/>
  <c r="K743" i="1"/>
  <c r="I743" i="1"/>
  <c r="G743" i="1"/>
  <c r="F743" i="1"/>
  <c r="E743" i="1"/>
  <c r="D743" i="1"/>
  <c r="A743" i="1"/>
  <c r="K742" i="1"/>
  <c r="I742" i="1"/>
  <c r="G742" i="1"/>
  <c r="F742" i="1"/>
  <c r="E742" i="1"/>
  <c r="D742" i="1"/>
  <c r="A742" i="1"/>
  <c r="K741" i="1"/>
  <c r="I741" i="1"/>
  <c r="G741" i="1"/>
  <c r="F741" i="1"/>
  <c r="E741" i="1"/>
  <c r="D741" i="1"/>
  <c r="A741" i="1"/>
  <c r="K740" i="1"/>
  <c r="I740" i="1"/>
  <c r="G740" i="1"/>
  <c r="F740" i="1"/>
  <c r="E740" i="1"/>
  <c r="D740" i="1"/>
  <c r="A740" i="1"/>
  <c r="K739" i="1"/>
  <c r="I739" i="1"/>
  <c r="G739" i="1"/>
  <c r="F739" i="1"/>
  <c r="E739" i="1"/>
  <c r="D739" i="1"/>
  <c r="A739" i="1"/>
  <c r="K738" i="1"/>
  <c r="I738" i="1"/>
  <c r="G738" i="1"/>
  <c r="F738" i="1"/>
  <c r="E738" i="1"/>
  <c r="D738" i="1"/>
  <c r="A738" i="1"/>
  <c r="K737" i="1"/>
  <c r="I737" i="1"/>
  <c r="G737" i="1"/>
  <c r="F737" i="1"/>
  <c r="E737" i="1"/>
  <c r="D737" i="1"/>
  <c r="A737" i="1"/>
  <c r="K736" i="1"/>
  <c r="I736" i="1"/>
  <c r="G736" i="1"/>
  <c r="F736" i="1"/>
  <c r="E736" i="1"/>
  <c r="D736" i="1"/>
  <c r="A736" i="1"/>
  <c r="K735" i="1"/>
  <c r="I735" i="1"/>
  <c r="G735" i="1"/>
  <c r="F735" i="1"/>
  <c r="E735" i="1"/>
  <c r="D735" i="1"/>
  <c r="A735" i="1"/>
  <c r="K734" i="1"/>
  <c r="I734" i="1"/>
  <c r="G734" i="1"/>
  <c r="F734" i="1"/>
  <c r="E734" i="1"/>
  <c r="D734" i="1"/>
  <c r="A734" i="1"/>
  <c r="K733" i="1"/>
  <c r="I733" i="1"/>
  <c r="G733" i="1"/>
  <c r="F733" i="1"/>
  <c r="E733" i="1"/>
  <c r="D733" i="1"/>
  <c r="A733" i="1"/>
  <c r="K732" i="1"/>
  <c r="I732" i="1"/>
  <c r="G732" i="1"/>
  <c r="F732" i="1"/>
  <c r="E732" i="1"/>
  <c r="D732" i="1"/>
  <c r="A732" i="1"/>
  <c r="K731" i="1"/>
  <c r="I731" i="1"/>
  <c r="G731" i="1"/>
  <c r="F731" i="1"/>
  <c r="E731" i="1"/>
  <c r="D731" i="1"/>
  <c r="A731" i="1"/>
  <c r="K730" i="1"/>
  <c r="I730" i="1"/>
  <c r="G730" i="1"/>
  <c r="F730" i="1"/>
  <c r="E730" i="1"/>
  <c r="D730" i="1"/>
  <c r="A730" i="1"/>
  <c r="K729" i="1"/>
  <c r="I729" i="1"/>
  <c r="G729" i="1"/>
  <c r="F729" i="1"/>
  <c r="E729" i="1"/>
  <c r="D729" i="1"/>
  <c r="A729" i="1"/>
  <c r="K728" i="1"/>
  <c r="I728" i="1"/>
  <c r="G728" i="1"/>
  <c r="F728" i="1"/>
  <c r="E728" i="1"/>
  <c r="D728" i="1"/>
  <c r="A728" i="1"/>
  <c r="K727" i="1"/>
  <c r="I727" i="1"/>
  <c r="G727" i="1"/>
  <c r="F727" i="1"/>
  <c r="E727" i="1"/>
  <c r="D727" i="1"/>
  <c r="A727" i="1"/>
  <c r="K726" i="1"/>
  <c r="I726" i="1"/>
  <c r="G726" i="1"/>
  <c r="F726" i="1"/>
  <c r="E726" i="1"/>
  <c r="D726" i="1"/>
  <c r="A726" i="1"/>
  <c r="K725" i="1"/>
  <c r="I725" i="1"/>
  <c r="G725" i="1"/>
  <c r="F725" i="1"/>
  <c r="E725" i="1"/>
  <c r="D725" i="1"/>
  <c r="A725" i="1"/>
  <c r="K724" i="1"/>
  <c r="I724" i="1"/>
  <c r="G724" i="1"/>
  <c r="F724" i="1"/>
  <c r="E724" i="1"/>
  <c r="D724" i="1"/>
  <c r="A724" i="1"/>
  <c r="K723" i="1"/>
  <c r="I723" i="1"/>
  <c r="G723" i="1"/>
  <c r="F723" i="1"/>
  <c r="E723" i="1"/>
  <c r="D723" i="1"/>
  <c r="A723" i="1"/>
  <c r="K722" i="1"/>
  <c r="I722" i="1"/>
  <c r="G722" i="1"/>
  <c r="F722" i="1"/>
  <c r="E722" i="1"/>
  <c r="D722" i="1"/>
  <c r="A722" i="1"/>
  <c r="K721" i="1"/>
  <c r="I721" i="1"/>
  <c r="G721" i="1"/>
  <c r="F721" i="1"/>
  <c r="E721" i="1"/>
  <c r="D721" i="1"/>
  <c r="A721" i="1"/>
  <c r="K720" i="1"/>
  <c r="I720" i="1"/>
  <c r="G720" i="1"/>
  <c r="F720" i="1"/>
  <c r="E720" i="1"/>
  <c r="D720" i="1"/>
  <c r="A720" i="1"/>
  <c r="K719" i="1"/>
  <c r="I719" i="1"/>
  <c r="G719" i="1"/>
  <c r="F719" i="1"/>
  <c r="E719" i="1"/>
  <c r="D719" i="1"/>
  <c r="A719" i="1"/>
  <c r="K718" i="1"/>
  <c r="I718" i="1"/>
  <c r="G718" i="1"/>
  <c r="F718" i="1"/>
  <c r="E718" i="1"/>
  <c r="D718" i="1"/>
  <c r="A718" i="1"/>
  <c r="K717" i="1"/>
  <c r="I717" i="1"/>
  <c r="G717" i="1"/>
  <c r="F717" i="1"/>
  <c r="E717" i="1"/>
  <c r="D717" i="1"/>
  <c r="A717" i="1"/>
  <c r="K716" i="1"/>
  <c r="I716" i="1"/>
  <c r="G716" i="1"/>
  <c r="F716" i="1"/>
  <c r="E716" i="1"/>
  <c r="D716" i="1"/>
  <c r="A716" i="1"/>
  <c r="K715" i="1"/>
  <c r="I715" i="1"/>
  <c r="G715" i="1"/>
  <c r="F715" i="1"/>
  <c r="E715" i="1"/>
  <c r="D715" i="1"/>
  <c r="A715" i="1"/>
  <c r="K714" i="1"/>
  <c r="I714" i="1"/>
  <c r="G714" i="1"/>
  <c r="F714" i="1"/>
  <c r="E714" i="1"/>
  <c r="D714" i="1"/>
  <c r="A714" i="1"/>
  <c r="K713" i="1"/>
  <c r="I713" i="1"/>
  <c r="G713" i="1"/>
  <c r="F713" i="1"/>
  <c r="E713" i="1"/>
  <c r="D713" i="1"/>
  <c r="A713" i="1"/>
  <c r="K712" i="1"/>
  <c r="I712" i="1"/>
  <c r="G712" i="1"/>
  <c r="F712" i="1"/>
  <c r="E712" i="1"/>
  <c r="D712" i="1"/>
  <c r="A712" i="1"/>
  <c r="K711" i="1"/>
  <c r="I711" i="1"/>
  <c r="G711" i="1"/>
  <c r="F711" i="1"/>
  <c r="E711" i="1"/>
  <c r="D711" i="1"/>
  <c r="A711" i="1"/>
  <c r="K710" i="1"/>
  <c r="I710" i="1"/>
  <c r="G710" i="1"/>
  <c r="F710" i="1"/>
  <c r="E710" i="1"/>
  <c r="D710" i="1"/>
  <c r="A710" i="1"/>
  <c r="K709" i="1"/>
  <c r="I709" i="1"/>
  <c r="G709" i="1"/>
  <c r="F709" i="1"/>
  <c r="E709" i="1"/>
  <c r="D709" i="1"/>
  <c r="A709" i="1"/>
  <c r="K708" i="1"/>
  <c r="I708" i="1"/>
  <c r="G708" i="1"/>
  <c r="F708" i="1"/>
  <c r="E708" i="1"/>
  <c r="D708" i="1"/>
  <c r="A708" i="1"/>
  <c r="K707" i="1"/>
  <c r="I707" i="1"/>
  <c r="G707" i="1"/>
  <c r="F707" i="1"/>
  <c r="E707" i="1"/>
  <c r="D707" i="1"/>
  <c r="A707" i="1"/>
  <c r="K706" i="1"/>
  <c r="I706" i="1"/>
  <c r="G706" i="1"/>
  <c r="F706" i="1"/>
  <c r="E706" i="1"/>
  <c r="D706" i="1"/>
  <c r="A706" i="1"/>
  <c r="K705" i="1"/>
  <c r="I705" i="1"/>
  <c r="G705" i="1"/>
  <c r="F705" i="1"/>
  <c r="E705" i="1"/>
  <c r="D705" i="1"/>
  <c r="A705" i="1"/>
  <c r="K704" i="1"/>
  <c r="I704" i="1"/>
  <c r="G704" i="1"/>
  <c r="F704" i="1"/>
  <c r="E704" i="1"/>
  <c r="D704" i="1"/>
  <c r="A704" i="1"/>
  <c r="K703" i="1"/>
  <c r="I703" i="1"/>
  <c r="G703" i="1"/>
  <c r="F703" i="1"/>
  <c r="E703" i="1"/>
  <c r="D703" i="1"/>
  <c r="A703" i="1"/>
  <c r="K702" i="1"/>
  <c r="I702" i="1"/>
  <c r="G702" i="1"/>
  <c r="F702" i="1"/>
  <c r="E702" i="1"/>
  <c r="D702" i="1"/>
  <c r="A702" i="1"/>
  <c r="K701" i="1"/>
  <c r="I701" i="1"/>
  <c r="G701" i="1"/>
  <c r="F701" i="1"/>
  <c r="E701" i="1"/>
  <c r="D701" i="1"/>
  <c r="A701" i="1"/>
  <c r="K700" i="1"/>
  <c r="I700" i="1"/>
  <c r="G700" i="1"/>
  <c r="F700" i="1"/>
  <c r="E700" i="1"/>
  <c r="D700" i="1"/>
  <c r="A700" i="1"/>
  <c r="K699" i="1"/>
  <c r="I699" i="1"/>
  <c r="G699" i="1"/>
  <c r="F699" i="1"/>
  <c r="E699" i="1"/>
  <c r="D699" i="1"/>
  <c r="A699" i="1"/>
  <c r="K698" i="1"/>
  <c r="I698" i="1"/>
  <c r="G698" i="1"/>
  <c r="F698" i="1"/>
  <c r="E698" i="1"/>
  <c r="D698" i="1"/>
  <c r="A698" i="1"/>
  <c r="K697" i="1"/>
  <c r="I697" i="1"/>
  <c r="G697" i="1"/>
  <c r="F697" i="1"/>
  <c r="E697" i="1"/>
  <c r="D697" i="1"/>
  <c r="A697" i="1"/>
  <c r="K696" i="1"/>
  <c r="I696" i="1"/>
  <c r="G696" i="1"/>
  <c r="F696" i="1"/>
  <c r="E696" i="1"/>
  <c r="D696" i="1"/>
  <c r="A696" i="1"/>
  <c r="K695" i="1"/>
  <c r="I695" i="1"/>
  <c r="G695" i="1"/>
  <c r="F695" i="1"/>
  <c r="E695" i="1"/>
  <c r="D695" i="1"/>
  <c r="A695" i="1"/>
  <c r="K694" i="1"/>
  <c r="I694" i="1"/>
  <c r="G694" i="1"/>
  <c r="F694" i="1"/>
  <c r="E694" i="1"/>
  <c r="D694" i="1"/>
  <c r="A694" i="1"/>
  <c r="K693" i="1"/>
  <c r="I693" i="1"/>
  <c r="G693" i="1"/>
  <c r="F693" i="1"/>
  <c r="E693" i="1"/>
  <c r="D693" i="1"/>
  <c r="A693" i="1"/>
  <c r="K692" i="1"/>
  <c r="I692" i="1"/>
  <c r="G692" i="1"/>
  <c r="F692" i="1"/>
  <c r="E692" i="1"/>
  <c r="D692" i="1"/>
  <c r="A692" i="1"/>
  <c r="K691" i="1"/>
  <c r="I691" i="1"/>
  <c r="G691" i="1"/>
  <c r="F691" i="1"/>
  <c r="E691" i="1"/>
  <c r="D691" i="1"/>
  <c r="A691" i="1"/>
  <c r="K690" i="1"/>
  <c r="I690" i="1"/>
  <c r="G690" i="1"/>
  <c r="F690" i="1"/>
  <c r="E690" i="1"/>
  <c r="D690" i="1"/>
  <c r="A690" i="1"/>
  <c r="K689" i="1"/>
  <c r="I689" i="1"/>
  <c r="G689" i="1"/>
  <c r="F689" i="1"/>
  <c r="E689" i="1"/>
  <c r="D689" i="1"/>
  <c r="A689" i="1"/>
  <c r="K688" i="1"/>
  <c r="I688" i="1"/>
  <c r="G688" i="1"/>
  <c r="F688" i="1"/>
  <c r="E688" i="1"/>
  <c r="D688" i="1"/>
  <c r="A688" i="1"/>
  <c r="K687" i="1"/>
  <c r="I687" i="1"/>
  <c r="G687" i="1"/>
  <c r="F687" i="1"/>
  <c r="E687" i="1"/>
  <c r="D687" i="1"/>
  <c r="A687" i="1"/>
  <c r="K686" i="1"/>
  <c r="I686" i="1"/>
  <c r="G686" i="1"/>
  <c r="F686" i="1"/>
  <c r="E686" i="1"/>
  <c r="D686" i="1"/>
  <c r="A686" i="1"/>
  <c r="K685" i="1"/>
  <c r="I685" i="1"/>
  <c r="G685" i="1"/>
  <c r="F685" i="1"/>
  <c r="E685" i="1"/>
  <c r="D685" i="1"/>
  <c r="A685" i="1"/>
  <c r="K684" i="1"/>
  <c r="I684" i="1"/>
  <c r="G684" i="1"/>
  <c r="F684" i="1"/>
  <c r="E684" i="1"/>
  <c r="D684" i="1"/>
  <c r="A684" i="1"/>
  <c r="K683" i="1"/>
  <c r="I683" i="1"/>
  <c r="G683" i="1"/>
  <c r="F683" i="1"/>
  <c r="E683" i="1"/>
  <c r="D683" i="1"/>
  <c r="A683" i="1"/>
  <c r="K682" i="1"/>
  <c r="I682" i="1"/>
  <c r="G682" i="1"/>
  <c r="F682" i="1"/>
  <c r="E682" i="1"/>
  <c r="D682" i="1"/>
  <c r="A682" i="1"/>
  <c r="K681" i="1"/>
  <c r="I681" i="1"/>
  <c r="G681" i="1"/>
  <c r="F681" i="1"/>
  <c r="E681" i="1"/>
  <c r="D681" i="1"/>
  <c r="A681" i="1"/>
  <c r="K680" i="1"/>
  <c r="I680" i="1"/>
  <c r="G680" i="1"/>
  <c r="F680" i="1"/>
  <c r="E680" i="1"/>
  <c r="D680" i="1"/>
  <c r="A680" i="1"/>
  <c r="K679" i="1"/>
  <c r="I679" i="1"/>
  <c r="G679" i="1"/>
  <c r="F679" i="1"/>
  <c r="E679" i="1"/>
  <c r="D679" i="1"/>
  <c r="A679" i="1"/>
  <c r="K678" i="1"/>
  <c r="I678" i="1"/>
  <c r="G678" i="1"/>
  <c r="F678" i="1"/>
  <c r="E678" i="1"/>
  <c r="D678" i="1"/>
  <c r="A678" i="1"/>
  <c r="K677" i="1"/>
  <c r="I677" i="1"/>
  <c r="G677" i="1"/>
  <c r="F677" i="1"/>
  <c r="E677" i="1"/>
  <c r="D677" i="1"/>
  <c r="A677" i="1"/>
  <c r="K676" i="1"/>
  <c r="I676" i="1"/>
  <c r="G676" i="1"/>
  <c r="F676" i="1"/>
  <c r="E676" i="1"/>
  <c r="D676" i="1"/>
  <c r="A676" i="1"/>
  <c r="K675" i="1"/>
  <c r="I675" i="1"/>
  <c r="G675" i="1"/>
  <c r="F675" i="1"/>
  <c r="E675" i="1"/>
  <c r="D675" i="1"/>
  <c r="A675" i="1"/>
  <c r="K674" i="1"/>
  <c r="I674" i="1"/>
  <c r="G674" i="1"/>
  <c r="F674" i="1"/>
  <c r="E674" i="1"/>
  <c r="D674" i="1"/>
  <c r="A674" i="1"/>
  <c r="K673" i="1"/>
  <c r="I673" i="1"/>
  <c r="G673" i="1"/>
  <c r="F673" i="1"/>
  <c r="E673" i="1"/>
  <c r="D673" i="1"/>
  <c r="A673" i="1"/>
  <c r="K672" i="1"/>
  <c r="I672" i="1"/>
  <c r="G672" i="1"/>
  <c r="F672" i="1"/>
  <c r="E672" i="1"/>
  <c r="D672" i="1"/>
  <c r="A672" i="1"/>
  <c r="K671" i="1"/>
  <c r="I671" i="1"/>
  <c r="G671" i="1"/>
  <c r="F671" i="1"/>
  <c r="E671" i="1"/>
  <c r="D671" i="1"/>
  <c r="A671" i="1"/>
  <c r="K670" i="1"/>
  <c r="I670" i="1"/>
  <c r="G670" i="1"/>
  <c r="F670" i="1"/>
  <c r="E670" i="1"/>
  <c r="D670" i="1"/>
  <c r="A670" i="1"/>
  <c r="K669" i="1"/>
  <c r="I669" i="1"/>
  <c r="G669" i="1"/>
  <c r="F669" i="1"/>
  <c r="E669" i="1"/>
  <c r="D669" i="1"/>
  <c r="A669" i="1"/>
  <c r="K668" i="1"/>
  <c r="I668" i="1"/>
  <c r="G668" i="1"/>
  <c r="F668" i="1"/>
  <c r="E668" i="1"/>
  <c r="D668" i="1"/>
  <c r="A668" i="1"/>
  <c r="K667" i="1"/>
  <c r="I667" i="1"/>
  <c r="G667" i="1"/>
  <c r="F667" i="1"/>
  <c r="E667" i="1"/>
  <c r="D667" i="1"/>
  <c r="A667" i="1"/>
  <c r="K666" i="1"/>
  <c r="I666" i="1"/>
  <c r="G666" i="1"/>
  <c r="F666" i="1"/>
  <c r="E666" i="1"/>
  <c r="D666" i="1"/>
  <c r="A666" i="1"/>
  <c r="K665" i="1"/>
  <c r="I665" i="1"/>
  <c r="G665" i="1"/>
  <c r="F665" i="1"/>
  <c r="E665" i="1"/>
  <c r="D665" i="1"/>
  <c r="A665" i="1"/>
  <c r="K664" i="1"/>
  <c r="I664" i="1"/>
  <c r="G664" i="1"/>
  <c r="F664" i="1"/>
  <c r="E664" i="1"/>
  <c r="D664" i="1"/>
  <c r="A664" i="1"/>
  <c r="K663" i="1"/>
  <c r="I663" i="1"/>
  <c r="G663" i="1"/>
  <c r="F663" i="1"/>
  <c r="E663" i="1"/>
  <c r="D663" i="1"/>
  <c r="A663" i="1"/>
  <c r="K662" i="1"/>
  <c r="I662" i="1"/>
  <c r="G662" i="1"/>
  <c r="F662" i="1"/>
  <c r="E662" i="1"/>
  <c r="D662" i="1"/>
  <c r="A662" i="1"/>
  <c r="K661" i="1"/>
  <c r="I661" i="1"/>
  <c r="G661" i="1"/>
  <c r="F661" i="1"/>
  <c r="E661" i="1"/>
  <c r="D661" i="1"/>
  <c r="A661" i="1"/>
  <c r="K660" i="1"/>
  <c r="I660" i="1"/>
  <c r="G660" i="1"/>
  <c r="F660" i="1"/>
  <c r="E660" i="1"/>
  <c r="D660" i="1"/>
  <c r="A660" i="1"/>
  <c r="K659" i="1"/>
  <c r="I659" i="1"/>
  <c r="G659" i="1"/>
  <c r="F659" i="1"/>
  <c r="E659" i="1"/>
  <c r="D659" i="1"/>
  <c r="A659" i="1"/>
  <c r="K658" i="1"/>
  <c r="I658" i="1"/>
  <c r="G658" i="1"/>
  <c r="F658" i="1"/>
  <c r="E658" i="1"/>
  <c r="D658" i="1"/>
  <c r="A658" i="1"/>
  <c r="K657" i="1"/>
  <c r="I657" i="1"/>
  <c r="G657" i="1"/>
  <c r="F657" i="1"/>
  <c r="E657" i="1"/>
  <c r="D657" i="1"/>
  <c r="A657" i="1"/>
  <c r="K656" i="1"/>
  <c r="I656" i="1"/>
  <c r="G656" i="1"/>
  <c r="F656" i="1"/>
  <c r="E656" i="1"/>
  <c r="D656" i="1"/>
  <c r="A656" i="1"/>
  <c r="K655" i="1"/>
  <c r="I655" i="1"/>
  <c r="G655" i="1"/>
  <c r="F655" i="1"/>
  <c r="E655" i="1"/>
  <c r="D655" i="1"/>
  <c r="A655" i="1"/>
  <c r="K654" i="1"/>
  <c r="I654" i="1"/>
  <c r="G654" i="1"/>
  <c r="F654" i="1"/>
  <c r="E654" i="1"/>
  <c r="D654" i="1"/>
  <c r="A654" i="1"/>
  <c r="K653" i="1"/>
  <c r="I653" i="1"/>
  <c r="G653" i="1"/>
  <c r="F653" i="1"/>
  <c r="E653" i="1"/>
  <c r="D653" i="1"/>
  <c r="A653" i="1"/>
  <c r="K652" i="1"/>
  <c r="I652" i="1"/>
  <c r="G652" i="1"/>
  <c r="F652" i="1"/>
  <c r="E652" i="1"/>
  <c r="D652" i="1"/>
  <c r="A652" i="1"/>
  <c r="K651" i="1"/>
  <c r="I651" i="1"/>
  <c r="G651" i="1"/>
  <c r="F651" i="1"/>
  <c r="E651" i="1"/>
  <c r="D651" i="1"/>
  <c r="A651" i="1"/>
  <c r="K650" i="1"/>
  <c r="I650" i="1"/>
  <c r="G650" i="1"/>
  <c r="F650" i="1"/>
  <c r="E650" i="1"/>
  <c r="D650" i="1"/>
  <c r="A650" i="1"/>
  <c r="K649" i="1"/>
  <c r="I649" i="1"/>
  <c r="G649" i="1"/>
  <c r="F649" i="1"/>
  <c r="E649" i="1"/>
  <c r="D649" i="1"/>
  <c r="A649" i="1"/>
  <c r="K648" i="1"/>
  <c r="I648" i="1"/>
  <c r="G648" i="1"/>
  <c r="F648" i="1"/>
  <c r="E648" i="1"/>
  <c r="D648" i="1"/>
  <c r="A648" i="1"/>
  <c r="K647" i="1"/>
  <c r="I647" i="1"/>
  <c r="G647" i="1"/>
  <c r="F647" i="1"/>
  <c r="E647" i="1"/>
  <c r="D647" i="1"/>
  <c r="A647" i="1"/>
  <c r="K646" i="1"/>
  <c r="I646" i="1"/>
  <c r="G646" i="1"/>
  <c r="F646" i="1"/>
  <c r="E646" i="1"/>
  <c r="D646" i="1"/>
  <c r="A646" i="1"/>
  <c r="K645" i="1"/>
  <c r="I645" i="1"/>
  <c r="G645" i="1"/>
  <c r="F645" i="1"/>
  <c r="E645" i="1"/>
  <c r="D645" i="1"/>
  <c r="A645" i="1"/>
  <c r="K644" i="1"/>
  <c r="I644" i="1"/>
  <c r="G644" i="1"/>
  <c r="F644" i="1"/>
  <c r="E644" i="1"/>
  <c r="D644" i="1"/>
  <c r="A644" i="1"/>
  <c r="K643" i="1"/>
  <c r="I643" i="1"/>
  <c r="G643" i="1"/>
  <c r="F643" i="1"/>
  <c r="E643" i="1"/>
  <c r="D643" i="1"/>
  <c r="A643" i="1"/>
  <c r="K642" i="1"/>
  <c r="I642" i="1"/>
  <c r="G642" i="1"/>
  <c r="F642" i="1"/>
  <c r="E642" i="1"/>
  <c r="D642" i="1"/>
  <c r="A642" i="1"/>
  <c r="K641" i="1"/>
  <c r="I641" i="1"/>
  <c r="G641" i="1"/>
  <c r="F641" i="1"/>
  <c r="E641" i="1"/>
  <c r="D641" i="1"/>
  <c r="A641" i="1"/>
  <c r="K640" i="1"/>
  <c r="I640" i="1"/>
  <c r="G640" i="1"/>
  <c r="F640" i="1"/>
  <c r="E640" i="1"/>
  <c r="D640" i="1"/>
  <c r="A640" i="1"/>
  <c r="K639" i="1"/>
  <c r="I639" i="1"/>
  <c r="G639" i="1"/>
  <c r="F639" i="1"/>
  <c r="E639" i="1"/>
  <c r="D639" i="1"/>
  <c r="A639" i="1"/>
  <c r="K638" i="1"/>
  <c r="I638" i="1"/>
  <c r="G638" i="1"/>
  <c r="F638" i="1"/>
  <c r="E638" i="1"/>
  <c r="D638" i="1"/>
  <c r="A638" i="1"/>
  <c r="K637" i="1"/>
  <c r="I637" i="1"/>
  <c r="G637" i="1"/>
  <c r="F637" i="1"/>
  <c r="E637" i="1"/>
  <c r="D637" i="1"/>
  <c r="A637" i="1"/>
  <c r="K636" i="1"/>
  <c r="I636" i="1"/>
  <c r="G636" i="1"/>
  <c r="F636" i="1"/>
  <c r="E636" i="1"/>
  <c r="D636" i="1"/>
  <c r="A636" i="1"/>
  <c r="K635" i="1"/>
  <c r="I635" i="1"/>
  <c r="G635" i="1"/>
  <c r="F635" i="1"/>
  <c r="E635" i="1"/>
  <c r="D635" i="1"/>
  <c r="A635" i="1"/>
  <c r="K634" i="1"/>
  <c r="I634" i="1"/>
  <c r="G634" i="1"/>
  <c r="F634" i="1"/>
  <c r="E634" i="1"/>
  <c r="D634" i="1"/>
  <c r="A634" i="1"/>
  <c r="K633" i="1"/>
  <c r="I633" i="1"/>
  <c r="G633" i="1"/>
  <c r="F633" i="1"/>
  <c r="E633" i="1"/>
  <c r="D633" i="1"/>
  <c r="A633" i="1"/>
  <c r="K632" i="1"/>
  <c r="I632" i="1"/>
  <c r="G632" i="1"/>
  <c r="F632" i="1"/>
  <c r="E632" i="1"/>
  <c r="D632" i="1"/>
  <c r="A632" i="1"/>
  <c r="K631" i="1"/>
  <c r="I631" i="1"/>
  <c r="G631" i="1"/>
  <c r="F631" i="1"/>
  <c r="E631" i="1"/>
  <c r="D631" i="1"/>
  <c r="A631" i="1"/>
  <c r="K630" i="1"/>
  <c r="I630" i="1"/>
  <c r="G630" i="1"/>
  <c r="F630" i="1"/>
  <c r="E630" i="1"/>
  <c r="D630" i="1"/>
  <c r="A630" i="1"/>
  <c r="K629" i="1"/>
  <c r="I629" i="1"/>
  <c r="G629" i="1"/>
  <c r="F629" i="1"/>
  <c r="E629" i="1"/>
  <c r="D629" i="1"/>
  <c r="A629" i="1"/>
  <c r="K628" i="1"/>
  <c r="I628" i="1"/>
  <c r="G628" i="1"/>
  <c r="F628" i="1"/>
  <c r="E628" i="1"/>
  <c r="D628" i="1"/>
  <c r="A628" i="1"/>
  <c r="K627" i="1"/>
  <c r="I627" i="1"/>
  <c r="G627" i="1"/>
  <c r="F627" i="1"/>
  <c r="E627" i="1"/>
  <c r="D627" i="1"/>
  <c r="A627" i="1"/>
  <c r="K626" i="1"/>
  <c r="I626" i="1"/>
  <c r="G626" i="1"/>
  <c r="F626" i="1"/>
  <c r="E626" i="1"/>
  <c r="D626" i="1"/>
  <c r="A626" i="1"/>
  <c r="K625" i="1"/>
  <c r="I625" i="1"/>
  <c r="G625" i="1"/>
  <c r="F625" i="1"/>
  <c r="E625" i="1"/>
  <c r="D625" i="1"/>
  <c r="A625" i="1"/>
  <c r="K624" i="1"/>
  <c r="I624" i="1"/>
  <c r="G624" i="1"/>
  <c r="F624" i="1"/>
  <c r="E624" i="1"/>
  <c r="D624" i="1"/>
  <c r="A624" i="1"/>
  <c r="K623" i="1"/>
  <c r="I623" i="1"/>
  <c r="G623" i="1"/>
  <c r="F623" i="1"/>
  <c r="E623" i="1"/>
  <c r="D623" i="1"/>
  <c r="A623" i="1"/>
  <c r="K622" i="1"/>
  <c r="I622" i="1"/>
  <c r="G622" i="1"/>
  <c r="F622" i="1"/>
  <c r="E622" i="1"/>
  <c r="D622" i="1"/>
  <c r="A622" i="1"/>
  <c r="K621" i="1"/>
  <c r="I621" i="1"/>
  <c r="G621" i="1"/>
  <c r="F621" i="1"/>
  <c r="E621" i="1"/>
  <c r="D621" i="1"/>
  <c r="A621" i="1"/>
  <c r="K620" i="1"/>
  <c r="I620" i="1"/>
  <c r="G620" i="1"/>
  <c r="F620" i="1"/>
  <c r="E620" i="1"/>
  <c r="D620" i="1"/>
  <c r="A620" i="1"/>
  <c r="K619" i="1"/>
  <c r="I619" i="1"/>
  <c r="G619" i="1"/>
  <c r="F619" i="1"/>
  <c r="E619" i="1"/>
  <c r="D619" i="1"/>
  <c r="A619" i="1"/>
  <c r="K618" i="1"/>
  <c r="I618" i="1"/>
  <c r="G618" i="1"/>
  <c r="F618" i="1"/>
  <c r="E618" i="1"/>
  <c r="D618" i="1"/>
  <c r="A618" i="1"/>
  <c r="K617" i="1"/>
  <c r="I617" i="1"/>
  <c r="G617" i="1"/>
  <c r="F617" i="1"/>
  <c r="E617" i="1"/>
  <c r="D617" i="1"/>
  <c r="A617" i="1"/>
  <c r="K616" i="1"/>
  <c r="I616" i="1"/>
  <c r="G616" i="1"/>
  <c r="F616" i="1"/>
  <c r="E616" i="1"/>
  <c r="D616" i="1"/>
  <c r="A616" i="1"/>
  <c r="K615" i="1"/>
  <c r="I615" i="1"/>
  <c r="G615" i="1"/>
  <c r="F615" i="1"/>
  <c r="E615" i="1"/>
  <c r="D615" i="1"/>
  <c r="A615" i="1"/>
  <c r="K614" i="1"/>
  <c r="I614" i="1"/>
  <c r="G614" i="1"/>
  <c r="F614" i="1"/>
  <c r="E614" i="1"/>
  <c r="D614" i="1"/>
  <c r="A614" i="1"/>
  <c r="K613" i="1"/>
  <c r="I613" i="1"/>
  <c r="G613" i="1"/>
  <c r="F613" i="1"/>
  <c r="E613" i="1"/>
  <c r="D613" i="1"/>
  <c r="A613" i="1"/>
  <c r="K612" i="1"/>
  <c r="I612" i="1"/>
  <c r="G612" i="1"/>
  <c r="F612" i="1"/>
  <c r="E612" i="1"/>
  <c r="D612" i="1"/>
  <c r="A612" i="1"/>
  <c r="K611" i="1"/>
  <c r="I611" i="1"/>
  <c r="G611" i="1"/>
  <c r="F611" i="1"/>
  <c r="E611" i="1"/>
  <c r="D611" i="1"/>
  <c r="A611" i="1"/>
  <c r="K610" i="1"/>
  <c r="I610" i="1"/>
  <c r="G610" i="1"/>
  <c r="F610" i="1"/>
  <c r="E610" i="1"/>
  <c r="D610" i="1"/>
  <c r="A610" i="1"/>
  <c r="K609" i="1"/>
  <c r="I609" i="1"/>
  <c r="G609" i="1"/>
  <c r="F609" i="1"/>
  <c r="E609" i="1"/>
  <c r="D609" i="1"/>
  <c r="A609" i="1"/>
  <c r="K608" i="1"/>
  <c r="I608" i="1"/>
  <c r="G608" i="1"/>
  <c r="F608" i="1"/>
  <c r="E608" i="1"/>
  <c r="D608" i="1"/>
  <c r="A608" i="1"/>
  <c r="K607" i="1"/>
  <c r="I607" i="1"/>
  <c r="G607" i="1"/>
  <c r="F607" i="1"/>
  <c r="E607" i="1"/>
  <c r="D607" i="1"/>
  <c r="A607" i="1"/>
  <c r="K606" i="1"/>
  <c r="I606" i="1"/>
  <c r="G606" i="1"/>
  <c r="F606" i="1"/>
  <c r="E606" i="1"/>
  <c r="D606" i="1"/>
  <c r="A606" i="1"/>
  <c r="K605" i="1"/>
  <c r="I605" i="1"/>
  <c r="G605" i="1"/>
  <c r="F605" i="1"/>
  <c r="E605" i="1"/>
  <c r="D605" i="1"/>
  <c r="A605" i="1"/>
  <c r="K604" i="1"/>
  <c r="I604" i="1"/>
  <c r="G604" i="1"/>
  <c r="F604" i="1"/>
  <c r="E604" i="1"/>
  <c r="D604" i="1"/>
  <c r="A604" i="1"/>
  <c r="K603" i="1"/>
  <c r="I603" i="1"/>
  <c r="G603" i="1"/>
  <c r="F603" i="1"/>
  <c r="E603" i="1"/>
  <c r="D603" i="1"/>
  <c r="A603" i="1"/>
  <c r="K602" i="1"/>
  <c r="I602" i="1"/>
  <c r="G602" i="1"/>
  <c r="F602" i="1"/>
  <c r="E602" i="1"/>
  <c r="D602" i="1"/>
  <c r="A602" i="1"/>
  <c r="K601" i="1"/>
  <c r="I601" i="1"/>
  <c r="G601" i="1"/>
  <c r="F601" i="1"/>
  <c r="E601" i="1"/>
  <c r="D601" i="1"/>
  <c r="A601" i="1"/>
  <c r="K600" i="1"/>
  <c r="I600" i="1"/>
  <c r="G600" i="1"/>
  <c r="F600" i="1"/>
  <c r="E600" i="1"/>
  <c r="D600" i="1"/>
  <c r="A600" i="1"/>
  <c r="K599" i="1"/>
  <c r="I599" i="1"/>
  <c r="G599" i="1"/>
  <c r="F599" i="1"/>
  <c r="E599" i="1"/>
  <c r="D599" i="1"/>
  <c r="A599" i="1"/>
  <c r="K598" i="1"/>
  <c r="I598" i="1"/>
  <c r="G598" i="1"/>
  <c r="F598" i="1"/>
  <c r="E598" i="1"/>
  <c r="D598" i="1"/>
  <c r="A598" i="1"/>
  <c r="K597" i="1"/>
  <c r="I597" i="1"/>
  <c r="G597" i="1"/>
  <c r="F597" i="1"/>
  <c r="E597" i="1"/>
  <c r="D597" i="1"/>
  <c r="A597" i="1"/>
  <c r="K596" i="1"/>
  <c r="I596" i="1"/>
  <c r="G596" i="1"/>
  <c r="F596" i="1"/>
  <c r="E596" i="1"/>
  <c r="D596" i="1"/>
  <c r="A596" i="1"/>
  <c r="K595" i="1"/>
  <c r="I595" i="1"/>
  <c r="G595" i="1"/>
  <c r="F595" i="1"/>
  <c r="E595" i="1"/>
  <c r="D595" i="1"/>
  <c r="A595" i="1"/>
  <c r="K594" i="1"/>
  <c r="I594" i="1"/>
  <c r="G594" i="1"/>
  <c r="F594" i="1"/>
  <c r="E594" i="1"/>
  <c r="D594" i="1"/>
  <c r="A594" i="1"/>
  <c r="K593" i="1"/>
  <c r="I593" i="1"/>
  <c r="G593" i="1"/>
  <c r="F593" i="1"/>
  <c r="E593" i="1"/>
  <c r="D593" i="1"/>
  <c r="A593" i="1"/>
  <c r="K592" i="1"/>
  <c r="I592" i="1"/>
  <c r="G592" i="1"/>
  <c r="F592" i="1"/>
  <c r="E592" i="1"/>
  <c r="D592" i="1"/>
  <c r="A592" i="1"/>
  <c r="K591" i="1"/>
  <c r="I591" i="1"/>
  <c r="G591" i="1"/>
  <c r="F591" i="1"/>
  <c r="E591" i="1"/>
  <c r="D591" i="1"/>
  <c r="A591" i="1"/>
  <c r="K590" i="1"/>
  <c r="I590" i="1"/>
  <c r="G590" i="1"/>
  <c r="F590" i="1"/>
  <c r="E590" i="1"/>
  <c r="D590" i="1"/>
  <c r="A590" i="1"/>
  <c r="K589" i="1"/>
  <c r="I589" i="1"/>
  <c r="G589" i="1"/>
  <c r="F589" i="1"/>
  <c r="E589" i="1"/>
  <c r="D589" i="1"/>
  <c r="A589" i="1"/>
  <c r="K588" i="1"/>
  <c r="I588" i="1"/>
  <c r="G588" i="1"/>
  <c r="F588" i="1"/>
  <c r="E588" i="1"/>
  <c r="D588" i="1"/>
  <c r="A588" i="1"/>
  <c r="K587" i="1"/>
  <c r="I587" i="1"/>
  <c r="G587" i="1"/>
  <c r="F587" i="1"/>
  <c r="E587" i="1"/>
  <c r="D587" i="1"/>
  <c r="A587" i="1"/>
  <c r="K586" i="1"/>
  <c r="I586" i="1"/>
  <c r="G586" i="1"/>
  <c r="F586" i="1"/>
  <c r="E586" i="1"/>
  <c r="D586" i="1"/>
  <c r="A586" i="1"/>
  <c r="K585" i="1"/>
  <c r="I585" i="1"/>
  <c r="G585" i="1"/>
  <c r="F585" i="1"/>
  <c r="E585" i="1"/>
  <c r="D585" i="1"/>
  <c r="A585" i="1"/>
  <c r="K584" i="1"/>
  <c r="I584" i="1"/>
  <c r="G584" i="1"/>
  <c r="F584" i="1"/>
  <c r="E584" i="1"/>
  <c r="D584" i="1"/>
  <c r="A584" i="1"/>
  <c r="K583" i="1"/>
  <c r="I583" i="1"/>
  <c r="G583" i="1"/>
  <c r="F583" i="1"/>
  <c r="E583" i="1"/>
  <c r="D583" i="1"/>
  <c r="A583" i="1"/>
  <c r="K582" i="1"/>
  <c r="I582" i="1"/>
  <c r="G582" i="1"/>
  <c r="F582" i="1"/>
  <c r="E582" i="1"/>
  <c r="D582" i="1"/>
  <c r="A582" i="1"/>
  <c r="K581" i="1"/>
  <c r="I581" i="1"/>
  <c r="G581" i="1"/>
  <c r="F581" i="1"/>
  <c r="E581" i="1"/>
  <c r="D581" i="1"/>
  <c r="A581" i="1"/>
  <c r="K580" i="1"/>
  <c r="I580" i="1"/>
  <c r="G580" i="1"/>
  <c r="F580" i="1"/>
  <c r="E580" i="1"/>
  <c r="D580" i="1"/>
  <c r="A580" i="1"/>
  <c r="K579" i="1"/>
  <c r="I579" i="1"/>
  <c r="G579" i="1"/>
  <c r="F579" i="1"/>
  <c r="E579" i="1"/>
  <c r="D579" i="1"/>
  <c r="A579" i="1"/>
  <c r="K578" i="1"/>
  <c r="I578" i="1"/>
  <c r="G578" i="1"/>
  <c r="F578" i="1"/>
  <c r="E578" i="1"/>
  <c r="D578" i="1"/>
  <c r="A578" i="1"/>
  <c r="K577" i="1"/>
  <c r="I577" i="1"/>
  <c r="G577" i="1"/>
  <c r="F577" i="1"/>
  <c r="E577" i="1"/>
  <c r="D577" i="1"/>
  <c r="A577" i="1"/>
  <c r="K576" i="1"/>
  <c r="I576" i="1"/>
  <c r="G576" i="1"/>
  <c r="F576" i="1"/>
  <c r="E576" i="1"/>
  <c r="D576" i="1"/>
  <c r="A576" i="1"/>
  <c r="K575" i="1"/>
  <c r="I575" i="1"/>
  <c r="G575" i="1"/>
  <c r="F575" i="1"/>
  <c r="E575" i="1"/>
  <c r="D575" i="1"/>
  <c r="A575" i="1"/>
  <c r="K574" i="1"/>
  <c r="I574" i="1"/>
  <c r="G574" i="1"/>
  <c r="F574" i="1"/>
  <c r="E574" i="1"/>
  <c r="D574" i="1"/>
  <c r="A574" i="1"/>
  <c r="K573" i="1"/>
  <c r="I573" i="1"/>
  <c r="G573" i="1"/>
  <c r="F573" i="1"/>
  <c r="E573" i="1"/>
  <c r="D573" i="1"/>
  <c r="A573" i="1"/>
  <c r="K572" i="1"/>
  <c r="I572" i="1"/>
  <c r="G572" i="1"/>
  <c r="F572" i="1"/>
  <c r="E572" i="1"/>
  <c r="D572" i="1"/>
  <c r="A572" i="1"/>
  <c r="K571" i="1"/>
  <c r="I571" i="1"/>
  <c r="G571" i="1"/>
  <c r="F571" i="1"/>
  <c r="E571" i="1"/>
  <c r="D571" i="1"/>
  <c r="A571" i="1"/>
  <c r="K570" i="1"/>
  <c r="I570" i="1"/>
  <c r="G570" i="1"/>
  <c r="F570" i="1"/>
  <c r="E570" i="1"/>
  <c r="D570" i="1"/>
  <c r="A570" i="1"/>
  <c r="K569" i="1"/>
  <c r="I569" i="1"/>
  <c r="G569" i="1"/>
  <c r="F569" i="1"/>
  <c r="E569" i="1"/>
  <c r="D569" i="1"/>
  <c r="A569" i="1"/>
  <c r="K568" i="1"/>
  <c r="I568" i="1"/>
  <c r="G568" i="1"/>
  <c r="F568" i="1"/>
  <c r="E568" i="1"/>
  <c r="D568" i="1"/>
  <c r="A568" i="1"/>
  <c r="K567" i="1"/>
  <c r="I567" i="1"/>
  <c r="G567" i="1"/>
  <c r="F567" i="1"/>
  <c r="E567" i="1"/>
  <c r="D567" i="1"/>
  <c r="A567" i="1"/>
  <c r="K566" i="1"/>
  <c r="I566" i="1"/>
  <c r="G566" i="1"/>
  <c r="F566" i="1"/>
  <c r="E566" i="1"/>
  <c r="D566" i="1"/>
  <c r="A566" i="1"/>
  <c r="K565" i="1"/>
  <c r="I565" i="1"/>
  <c r="G565" i="1"/>
  <c r="F565" i="1"/>
  <c r="E565" i="1"/>
  <c r="D565" i="1"/>
  <c r="A565" i="1"/>
  <c r="K564" i="1"/>
  <c r="I564" i="1"/>
  <c r="G564" i="1"/>
  <c r="F564" i="1"/>
  <c r="E564" i="1"/>
  <c r="D564" i="1"/>
  <c r="A564" i="1"/>
  <c r="K563" i="1"/>
  <c r="I563" i="1"/>
  <c r="G563" i="1"/>
  <c r="F563" i="1"/>
  <c r="E563" i="1"/>
  <c r="D563" i="1"/>
  <c r="A563" i="1"/>
  <c r="K562" i="1"/>
  <c r="I562" i="1"/>
  <c r="G562" i="1"/>
  <c r="F562" i="1"/>
  <c r="E562" i="1"/>
  <c r="D562" i="1"/>
  <c r="A562" i="1"/>
  <c r="K561" i="1"/>
  <c r="I561" i="1"/>
  <c r="G561" i="1"/>
  <c r="F561" i="1"/>
  <c r="E561" i="1"/>
  <c r="D561" i="1"/>
  <c r="A561" i="1"/>
  <c r="K560" i="1"/>
  <c r="I560" i="1"/>
  <c r="G560" i="1"/>
  <c r="F560" i="1"/>
  <c r="E560" i="1"/>
  <c r="D560" i="1"/>
  <c r="A560" i="1"/>
  <c r="K559" i="1"/>
  <c r="I559" i="1"/>
  <c r="G559" i="1"/>
  <c r="F559" i="1"/>
  <c r="E559" i="1"/>
  <c r="D559" i="1"/>
  <c r="A559" i="1"/>
  <c r="K558" i="1"/>
  <c r="I558" i="1"/>
  <c r="G558" i="1"/>
  <c r="F558" i="1"/>
  <c r="E558" i="1"/>
  <c r="D558" i="1"/>
  <c r="A558" i="1"/>
  <c r="K557" i="1"/>
  <c r="I557" i="1"/>
  <c r="G557" i="1"/>
  <c r="F557" i="1"/>
  <c r="E557" i="1"/>
  <c r="D557" i="1"/>
  <c r="A557" i="1"/>
  <c r="K556" i="1"/>
  <c r="I556" i="1"/>
  <c r="G556" i="1"/>
  <c r="F556" i="1"/>
  <c r="E556" i="1"/>
  <c r="D556" i="1"/>
  <c r="A556" i="1"/>
  <c r="K555" i="1"/>
  <c r="I555" i="1"/>
  <c r="G555" i="1"/>
  <c r="F555" i="1"/>
  <c r="E555" i="1"/>
  <c r="D555" i="1"/>
  <c r="A555" i="1"/>
  <c r="K554" i="1"/>
  <c r="I554" i="1"/>
  <c r="G554" i="1"/>
  <c r="F554" i="1"/>
  <c r="E554" i="1"/>
  <c r="D554" i="1"/>
  <c r="A554" i="1"/>
  <c r="K553" i="1"/>
  <c r="I553" i="1"/>
  <c r="G553" i="1"/>
  <c r="F553" i="1"/>
  <c r="E553" i="1"/>
  <c r="D553" i="1"/>
  <c r="A553" i="1"/>
  <c r="K552" i="1"/>
  <c r="I552" i="1"/>
  <c r="G552" i="1"/>
  <c r="F552" i="1"/>
  <c r="E552" i="1"/>
  <c r="D552" i="1"/>
  <c r="A552" i="1"/>
  <c r="K551" i="1"/>
  <c r="I551" i="1"/>
  <c r="G551" i="1"/>
  <c r="F551" i="1"/>
  <c r="E551" i="1"/>
  <c r="D551" i="1"/>
  <c r="A551" i="1"/>
  <c r="K550" i="1"/>
  <c r="I550" i="1"/>
  <c r="G550" i="1"/>
  <c r="F550" i="1"/>
  <c r="E550" i="1"/>
  <c r="D550" i="1"/>
  <c r="A550" i="1"/>
  <c r="K549" i="1"/>
  <c r="I549" i="1"/>
  <c r="G549" i="1"/>
  <c r="F549" i="1"/>
  <c r="E549" i="1"/>
  <c r="D549" i="1"/>
  <c r="A549" i="1"/>
  <c r="K548" i="1"/>
  <c r="I548" i="1"/>
  <c r="G548" i="1"/>
  <c r="F548" i="1"/>
  <c r="E548" i="1"/>
  <c r="D548" i="1"/>
  <c r="A548" i="1"/>
  <c r="K547" i="1"/>
  <c r="I547" i="1"/>
  <c r="G547" i="1"/>
  <c r="F547" i="1"/>
  <c r="E547" i="1"/>
  <c r="D547" i="1"/>
  <c r="A547" i="1"/>
  <c r="K546" i="1"/>
  <c r="I546" i="1"/>
  <c r="G546" i="1"/>
  <c r="F546" i="1"/>
  <c r="E546" i="1"/>
  <c r="D546" i="1"/>
  <c r="A546" i="1"/>
  <c r="K545" i="1"/>
  <c r="I545" i="1"/>
  <c r="G545" i="1"/>
  <c r="F545" i="1"/>
  <c r="E545" i="1"/>
  <c r="D545" i="1"/>
  <c r="A545" i="1"/>
  <c r="K544" i="1"/>
  <c r="I544" i="1"/>
  <c r="G544" i="1"/>
  <c r="F544" i="1"/>
  <c r="E544" i="1"/>
  <c r="D544" i="1"/>
  <c r="A544" i="1"/>
  <c r="K543" i="1"/>
  <c r="I543" i="1"/>
  <c r="G543" i="1"/>
  <c r="F543" i="1"/>
  <c r="E543" i="1"/>
  <c r="D543" i="1"/>
  <c r="A543" i="1"/>
  <c r="K542" i="1"/>
  <c r="I542" i="1"/>
  <c r="G542" i="1"/>
  <c r="F542" i="1"/>
  <c r="E542" i="1"/>
  <c r="D542" i="1"/>
  <c r="A542" i="1"/>
  <c r="K541" i="1"/>
  <c r="I541" i="1"/>
  <c r="G541" i="1"/>
  <c r="F541" i="1"/>
  <c r="E541" i="1"/>
  <c r="D541" i="1"/>
  <c r="A541" i="1"/>
  <c r="K540" i="1"/>
  <c r="I540" i="1"/>
  <c r="G540" i="1"/>
  <c r="F540" i="1"/>
  <c r="E540" i="1"/>
  <c r="D540" i="1"/>
  <c r="A540" i="1"/>
  <c r="K539" i="1"/>
  <c r="I539" i="1"/>
  <c r="G539" i="1"/>
  <c r="F539" i="1"/>
  <c r="E539" i="1"/>
  <c r="D539" i="1"/>
  <c r="A539" i="1"/>
  <c r="K538" i="1"/>
  <c r="I538" i="1"/>
  <c r="G538" i="1"/>
  <c r="F538" i="1"/>
  <c r="E538" i="1"/>
  <c r="D538" i="1"/>
  <c r="A538" i="1"/>
  <c r="K537" i="1"/>
  <c r="I537" i="1"/>
  <c r="G537" i="1"/>
  <c r="F537" i="1"/>
  <c r="E537" i="1"/>
  <c r="D537" i="1"/>
  <c r="A537" i="1"/>
  <c r="K536" i="1"/>
  <c r="I536" i="1"/>
  <c r="G536" i="1"/>
  <c r="F536" i="1"/>
  <c r="E536" i="1"/>
  <c r="D536" i="1"/>
  <c r="A536" i="1"/>
  <c r="K535" i="1"/>
  <c r="I535" i="1"/>
  <c r="G535" i="1"/>
  <c r="F535" i="1"/>
  <c r="E535" i="1"/>
  <c r="D535" i="1"/>
  <c r="A535" i="1"/>
  <c r="K534" i="1"/>
  <c r="I534" i="1"/>
  <c r="G534" i="1"/>
  <c r="F534" i="1"/>
  <c r="E534" i="1"/>
  <c r="D534" i="1"/>
  <c r="A534" i="1"/>
  <c r="K533" i="1"/>
  <c r="I533" i="1"/>
  <c r="G533" i="1"/>
  <c r="F533" i="1"/>
  <c r="E533" i="1"/>
  <c r="D533" i="1"/>
  <c r="A533" i="1"/>
  <c r="K532" i="1"/>
  <c r="I532" i="1"/>
  <c r="G532" i="1"/>
  <c r="F532" i="1"/>
  <c r="E532" i="1"/>
  <c r="D532" i="1"/>
  <c r="A532" i="1"/>
  <c r="K531" i="1"/>
  <c r="I531" i="1"/>
  <c r="G531" i="1"/>
  <c r="F531" i="1"/>
  <c r="E531" i="1"/>
  <c r="D531" i="1"/>
  <c r="A531" i="1"/>
  <c r="K530" i="1"/>
  <c r="I530" i="1"/>
  <c r="G530" i="1"/>
  <c r="F530" i="1"/>
  <c r="E530" i="1"/>
  <c r="D530" i="1"/>
  <c r="A530" i="1"/>
  <c r="K529" i="1"/>
  <c r="I529" i="1"/>
  <c r="G529" i="1"/>
  <c r="F529" i="1"/>
  <c r="E529" i="1"/>
  <c r="D529" i="1"/>
  <c r="A529" i="1"/>
  <c r="K528" i="1"/>
  <c r="I528" i="1"/>
  <c r="G528" i="1"/>
  <c r="F528" i="1"/>
  <c r="E528" i="1"/>
  <c r="D528" i="1"/>
  <c r="A528" i="1"/>
  <c r="K527" i="1"/>
  <c r="I527" i="1"/>
  <c r="G527" i="1"/>
  <c r="F527" i="1"/>
  <c r="E527" i="1"/>
  <c r="D527" i="1"/>
  <c r="A527" i="1"/>
  <c r="K526" i="1"/>
  <c r="I526" i="1"/>
  <c r="G526" i="1"/>
  <c r="F526" i="1"/>
  <c r="E526" i="1"/>
  <c r="D526" i="1"/>
  <c r="A526" i="1"/>
  <c r="K525" i="1"/>
  <c r="I525" i="1"/>
  <c r="G525" i="1"/>
  <c r="F525" i="1"/>
  <c r="E525" i="1"/>
  <c r="D525" i="1"/>
  <c r="A525" i="1"/>
  <c r="K524" i="1"/>
  <c r="I524" i="1"/>
  <c r="G524" i="1"/>
  <c r="F524" i="1"/>
  <c r="E524" i="1"/>
  <c r="D524" i="1"/>
  <c r="A524" i="1"/>
  <c r="K523" i="1"/>
  <c r="I523" i="1"/>
  <c r="G523" i="1"/>
  <c r="F523" i="1"/>
  <c r="E523" i="1"/>
  <c r="D523" i="1"/>
  <c r="A523" i="1"/>
  <c r="K522" i="1"/>
  <c r="I522" i="1"/>
  <c r="G522" i="1"/>
  <c r="F522" i="1"/>
  <c r="E522" i="1"/>
  <c r="D522" i="1"/>
  <c r="A522" i="1"/>
  <c r="K521" i="1"/>
  <c r="I521" i="1"/>
  <c r="G521" i="1"/>
  <c r="F521" i="1"/>
  <c r="E521" i="1"/>
  <c r="D521" i="1"/>
  <c r="A521" i="1"/>
  <c r="K520" i="1"/>
  <c r="I520" i="1"/>
  <c r="G520" i="1"/>
  <c r="F520" i="1"/>
  <c r="E520" i="1"/>
  <c r="D520" i="1"/>
  <c r="A520" i="1"/>
  <c r="K519" i="1"/>
  <c r="I519" i="1"/>
  <c r="G519" i="1"/>
  <c r="F519" i="1"/>
  <c r="E519" i="1"/>
  <c r="D519" i="1"/>
  <c r="A519" i="1"/>
  <c r="K518" i="1"/>
  <c r="I518" i="1"/>
  <c r="G518" i="1"/>
  <c r="F518" i="1"/>
  <c r="E518" i="1"/>
  <c r="D518" i="1"/>
  <c r="A518" i="1"/>
  <c r="K517" i="1"/>
  <c r="I517" i="1"/>
  <c r="G517" i="1"/>
  <c r="F517" i="1"/>
  <c r="E517" i="1"/>
  <c r="D517" i="1"/>
  <c r="A517" i="1"/>
  <c r="K516" i="1"/>
  <c r="I516" i="1"/>
  <c r="G516" i="1"/>
  <c r="F516" i="1"/>
  <c r="E516" i="1"/>
  <c r="D516" i="1"/>
  <c r="A516" i="1"/>
  <c r="K515" i="1"/>
  <c r="I515" i="1"/>
  <c r="G515" i="1"/>
  <c r="F515" i="1"/>
  <c r="E515" i="1"/>
  <c r="D515" i="1"/>
  <c r="A515" i="1"/>
  <c r="K514" i="1"/>
  <c r="I514" i="1"/>
  <c r="G514" i="1"/>
  <c r="F514" i="1"/>
  <c r="E514" i="1"/>
  <c r="D514" i="1"/>
  <c r="A514" i="1"/>
  <c r="K513" i="1"/>
  <c r="I513" i="1"/>
  <c r="G513" i="1"/>
  <c r="F513" i="1"/>
  <c r="E513" i="1"/>
  <c r="D513" i="1"/>
  <c r="A513" i="1"/>
  <c r="K512" i="1"/>
  <c r="I512" i="1"/>
  <c r="G512" i="1"/>
  <c r="F512" i="1"/>
  <c r="E512" i="1"/>
  <c r="D512" i="1"/>
  <c r="A512" i="1"/>
  <c r="K511" i="1"/>
  <c r="I511" i="1"/>
  <c r="G511" i="1"/>
  <c r="F511" i="1"/>
  <c r="E511" i="1"/>
  <c r="D511" i="1"/>
  <c r="A511" i="1"/>
  <c r="K510" i="1"/>
  <c r="I510" i="1"/>
  <c r="G510" i="1"/>
  <c r="F510" i="1"/>
  <c r="E510" i="1"/>
  <c r="D510" i="1"/>
  <c r="A510" i="1"/>
  <c r="K509" i="1"/>
  <c r="I509" i="1"/>
  <c r="G509" i="1"/>
  <c r="F509" i="1"/>
  <c r="E509" i="1"/>
  <c r="D509" i="1"/>
  <c r="A509" i="1"/>
  <c r="K508" i="1"/>
  <c r="I508" i="1"/>
  <c r="G508" i="1"/>
  <c r="F508" i="1"/>
  <c r="E508" i="1"/>
  <c r="D508" i="1"/>
  <c r="A508" i="1"/>
  <c r="K507" i="1"/>
  <c r="I507" i="1"/>
  <c r="G507" i="1"/>
  <c r="F507" i="1"/>
  <c r="E507" i="1"/>
  <c r="D507" i="1"/>
  <c r="A507" i="1"/>
  <c r="K506" i="1"/>
  <c r="I506" i="1"/>
  <c r="G506" i="1"/>
  <c r="F506" i="1"/>
  <c r="E506" i="1"/>
  <c r="D506" i="1"/>
  <c r="A506" i="1"/>
  <c r="K505" i="1"/>
  <c r="I505" i="1"/>
  <c r="G505" i="1"/>
  <c r="F505" i="1"/>
  <c r="E505" i="1"/>
  <c r="D505" i="1"/>
  <c r="A505" i="1"/>
  <c r="K504" i="1"/>
  <c r="I504" i="1"/>
  <c r="G504" i="1"/>
  <c r="F504" i="1"/>
  <c r="E504" i="1"/>
  <c r="D504" i="1"/>
  <c r="A504" i="1"/>
  <c r="K503" i="1"/>
  <c r="I503" i="1"/>
  <c r="G503" i="1"/>
  <c r="F503" i="1"/>
  <c r="E503" i="1"/>
  <c r="D503" i="1"/>
  <c r="A503" i="1"/>
  <c r="K502" i="1"/>
  <c r="I502" i="1"/>
  <c r="G502" i="1"/>
  <c r="F502" i="1"/>
  <c r="E502" i="1"/>
  <c r="D502" i="1"/>
  <c r="A502" i="1"/>
  <c r="K501" i="1"/>
  <c r="I501" i="1"/>
  <c r="G501" i="1"/>
  <c r="F501" i="1"/>
  <c r="E501" i="1"/>
  <c r="D501" i="1"/>
  <c r="A501" i="1"/>
  <c r="K500" i="1"/>
  <c r="I500" i="1"/>
  <c r="G500" i="1"/>
  <c r="F500" i="1"/>
  <c r="E500" i="1"/>
  <c r="D500" i="1"/>
  <c r="A500" i="1"/>
  <c r="K499" i="1"/>
  <c r="I499" i="1"/>
  <c r="G499" i="1"/>
  <c r="F499" i="1"/>
  <c r="E499" i="1"/>
  <c r="D499" i="1"/>
  <c r="A499" i="1"/>
  <c r="K498" i="1"/>
  <c r="I498" i="1"/>
  <c r="G498" i="1"/>
  <c r="F498" i="1"/>
  <c r="E498" i="1"/>
  <c r="D498" i="1"/>
  <c r="A498" i="1"/>
  <c r="K497" i="1"/>
  <c r="I497" i="1"/>
  <c r="G497" i="1"/>
  <c r="F497" i="1"/>
  <c r="E497" i="1"/>
  <c r="D497" i="1"/>
  <c r="A497" i="1"/>
  <c r="K496" i="1"/>
  <c r="I496" i="1"/>
  <c r="G496" i="1"/>
  <c r="F496" i="1"/>
  <c r="E496" i="1"/>
  <c r="D496" i="1"/>
  <c r="A496" i="1"/>
  <c r="K495" i="1"/>
  <c r="I495" i="1"/>
  <c r="G495" i="1"/>
  <c r="F495" i="1"/>
  <c r="E495" i="1"/>
  <c r="D495" i="1"/>
  <c r="A495" i="1"/>
  <c r="K494" i="1"/>
  <c r="I494" i="1"/>
  <c r="G494" i="1"/>
  <c r="F494" i="1"/>
  <c r="E494" i="1"/>
  <c r="D494" i="1"/>
  <c r="A494" i="1"/>
  <c r="K493" i="1"/>
  <c r="I493" i="1"/>
  <c r="G493" i="1"/>
  <c r="F493" i="1"/>
  <c r="E493" i="1"/>
  <c r="D493" i="1"/>
  <c r="A493" i="1"/>
  <c r="K492" i="1"/>
  <c r="I492" i="1"/>
  <c r="G492" i="1"/>
  <c r="F492" i="1"/>
  <c r="E492" i="1"/>
  <c r="D492" i="1"/>
  <c r="A492" i="1"/>
  <c r="K491" i="1"/>
  <c r="I491" i="1"/>
  <c r="G491" i="1"/>
  <c r="F491" i="1"/>
  <c r="E491" i="1"/>
  <c r="D491" i="1"/>
  <c r="A491" i="1"/>
  <c r="K490" i="1"/>
  <c r="I490" i="1"/>
  <c r="G490" i="1"/>
  <c r="F490" i="1"/>
  <c r="E490" i="1"/>
  <c r="D490" i="1"/>
  <c r="A490" i="1"/>
  <c r="K489" i="1"/>
  <c r="I489" i="1"/>
  <c r="G489" i="1"/>
  <c r="F489" i="1"/>
  <c r="E489" i="1"/>
  <c r="D489" i="1"/>
  <c r="A489" i="1"/>
  <c r="K488" i="1"/>
  <c r="I488" i="1"/>
  <c r="G488" i="1"/>
  <c r="F488" i="1"/>
  <c r="E488" i="1"/>
  <c r="D488" i="1"/>
  <c r="A488" i="1"/>
  <c r="K487" i="1"/>
  <c r="I487" i="1"/>
  <c r="G487" i="1"/>
  <c r="F487" i="1"/>
  <c r="E487" i="1"/>
  <c r="D487" i="1"/>
  <c r="A487" i="1"/>
  <c r="K486" i="1"/>
  <c r="I486" i="1"/>
  <c r="G486" i="1"/>
  <c r="F486" i="1"/>
  <c r="E486" i="1"/>
  <c r="D486" i="1"/>
  <c r="A486" i="1"/>
  <c r="K485" i="1"/>
  <c r="I485" i="1"/>
  <c r="G485" i="1"/>
  <c r="F485" i="1"/>
  <c r="E485" i="1"/>
  <c r="D485" i="1"/>
  <c r="A485" i="1"/>
  <c r="K484" i="1"/>
  <c r="I484" i="1"/>
  <c r="G484" i="1"/>
  <c r="F484" i="1"/>
  <c r="E484" i="1"/>
  <c r="D484" i="1"/>
  <c r="A484" i="1"/>
  <c r="K483" i="1"/>
  <c r="I483" i="1"/>
  <c r="G483" i="1"/>
  <c r="F483" i="1"/>
  <c r="E483" i="1"/>
  <c r="D483" i="1"/>
  <c r="A483" i="1"/>
  <c r="K482" i="1"/>
  <c r="I482" i="1"/>
  <c r="G482" i="1"/>
  <c r="F482" i="1"/>
  <c r="E482" i="1"/>
  <c r="D482" i="1"/>
  <c r="A482" i="1"/>
  <c r="K481" i="1"/>
  <c r="I481" i="1"/>
  <c r="G481" i="1"/>
  <c r="F481" i="1"/>
  <c r="E481" i="1"/>
  <c r="D481" i="1"/>
  <c r="A481" i="1"/>
  <c r="K480" i="1"/>
  <c r="I480" i="1"/>
  <c r="G480" i="1"/>
  <c r="F480" i="1"/>
  <c r="E480" i="1"/>
  <c r="D480" i="1"/>
  <c r="A480" i="1"/>
  <c r="K479" i="1"/>
  <c r="I479" i="1"/>
  <c r="G479" i="1"/>
  <c r="F479" i="1"/>
  <c r="E479" i="1"/>
  <c r="D479" i="1"/>
  <c r="A479" i="1"/>
  <c r="K478" i="1"/>
  <c r="I478" i="1"/>
  <c r="G478" i="1"/>
  <c r="F478" i="1"/>
  <c r="E478" i="1"/>
  <c r="D478" i="1"/>
  <c r="A478" i="1"/>
  <c r="K477" i="1"/>
  <c r="I477" i="1"/>
  <c r="G477" i="1"/>
  <c r="F477" i="1"/>
  <c r="E477" i="1"/>
  <c r="D477" i="1"/>
  <c r="A477" i="1"/>
  <c r="K476" i="1"/>
  <c r="I476" i="1"/>
  <c r="G476" i="1"/>
  <c r="F476" i="1"/>
  <c r="E476" i="1"/>
  <c r="D476" i="1"/>
  <c r="A476" i="1"/>
  <c r="K475" i="1"/>
  <c r="I475" i="1"/>
  <c r="G475" i="1"/>
  <c r="F475" i="1"/>
  <c r="E475" i="1"/>
  <c r="D475" i="1"/>
  <c r="A475" i="1"/>
  <c r="K474" i="1"/>
  <c r="I474" i="1"/>
  <c r="G474" i="1"/>
  <c r="F474" i="1"/>
  <c r="E474" i="1"/>
  <c r="D474" i="1"/>
  <c r="A474" i="1"/>
  <c r="K473" i="1"/>
  <c r="I473" i="1"/>
  <c r="G473" i="1"/>
  <c r="F473" i="1"/>
  <c r="E473" i="1"/>
  <c r="D473" i="1"/>
  <c r="A473" i="1"/>
  <c r="K472" i="1"/>
  <c r="I472" i="1"/>
  <c r="G472" i="1"/>
  <c r="F472" i="1"/>
  <c r="E472" i="1"/>
  <c r="D472" i="1"/>
  <c r="A472" i="1"/>
  <c r="K471" i="1"/>
  <c r="I471" i="1"/>
  <c r="G471" i="1"/>
  <c r="F471" i="1"/>
  <c r="E471" i="1"/>
  <c r="D471" i="1"/>
  <c r="A471" i="1"/>
  <c r="K470" i="1"/>
  <c r="I470" i="1"/>
  <c r="G470" i="1"/>
  <c r="F470" i="1"/>
  <c r="E470" i="1"/>
  <c r="D470" i="1"/>
  <c r="A470" i="1"/>
  <c r="K469" i="1"/>
  <c r="I469" i="1"/>
  <c r="G469" i="1"/>
  <c r="F469" i="1"/>
  <c r="E469" i="1"/>
  <c r="D469" i="1"/>
  <c r="A469" i="1"/>
  <c r="K468" i="1"/>
  <c r="I468" i="1"/>
  <c r="G468" i="1"/>
  <c r="F468" i="1"/>
  <c r="E468" i="1"/>
  <c r="D468" i="1"/>
  <c r="A468" i="1"/>
  <c r="K467" i="1"/>
  <c r="I467" i="1"/>
  <c r="G467" i="1"/>
  <c r="F467" i="1"/>
  <c r="E467" i="1"/>
  <c r="D467" i="1"/>
  <c r="A467" i="1"/>
  <c r="K466" i="1"/>
  <c r="I466" i="1"/>
  <c r="G466" i="1"/>
  <c r="F466" i="1"/>
  <c r="E466" i="1"/>
  <c r="D466" i="1"/>
  <c r="A466" i="1"/>
  <c r="K465" i="1"/>
  <c r="I465" i="1"/>
  <c r="G465" i="1"/>
  <c r="F465" i="1"/>
  <c r="E465" i="1"/>
  <c r="D465" i="1"/>
  <c r="A465" i="1"/>
  <c r="K464" i="1"/>
  <c r="I464" i="1"/>
  <c r="G464" i="1"/>
  <c r="F464" i="1"/>
  <c r="E464" i="1"/>
  <c r="D464" i="1"/>
  <c r="A464" i="1"/>
  <c r="K463" i="1"/>
  <c r="I463" i="1"/>
  <c r="G463" i="1"/>
  <c r="F463" i="1"/>
  <c r="E463" i="1"/>
  <c r="D463" i="1"/>
  <c r="A463" i="1"/>
  <c r="K462" i="1"/>
  <c r="I462" i="1"/>
  <c r="G462" i="1"/>
  <c r="F462" i="1"/>
  <c r="E462" i="1"/>
  <c r="D462" i="1"/>
  <c r="A462" i="1"/>
  <c r="K461" i="1"/>
  <c r="I461" i="1"/>
  <c r="G461" i="1"/>
  <c r="F461" i="1"/>
  <c r="E461" i="1"/>
  <c r="D461" i="1"/>
  <c r="A461" i="1"/>
  <c r="K460" i="1"/>
  <c r="I460" i="1"/>
  <c r="G460" i="1"/>
  <c r="F460" i="1"/>
  <c r="E460" i="1"/>
  <c r="D460" i="1"/>
  <c r="A460" i="1"/>
  <c r="K459" i="1"/>
  <c r="I459" i="1"/>
  <c r="G459" i="1"/>
  <c r="F459" i="1"/>
  <c r="E459" i="1"/>
  <c r="D459" i="1"/>
  <c r="A459" i="1"/>
  <c r="K458" i="1"/>
  <c r="I458" i="1"/>
  <c r="G458" i="1"/>
  <c r="F458" i="1"/>
  <c r="E458" i="1"/>
  <c r="D458" i="1"/>
  <c r="A458" i="1"/>
  <c r="K457" i="1"/>
  <c r="I457" i="1"/>
  <c r="G457" i="1"/>
  <c r="F457" i="1"/>
  <c r="E457" i="1"/>
  <c r="D457" i="1"/>
  <c r="A457" i="1"/>
  <c r="K456" i="1"/>
  <c r="I456" i="1"/>
  <c r="G456" i="1"/>
  <c r="F456" i="1"/>
  <c r="E456" i="1"/>
  <c r="D456" i="1"/>
  <c r="A456" i="1"/>
  <c r="K455" i="1"/>
  <c r="I455" i="1"/>
  <c r="G455" i="1"/>
  <c r="F455" i="1"/>
  <c r="E455" i="1"/>
  <c r="D455" i="1"/>
  <c r="A455" i="1"/>
  <c r="K454" i="1"/>
  <c r="I454" i="1"/>
  <c r="G454" i="1"/>
  <c r="F454" i="1"/>
  <c r="E454" i="1"/>
  <c r="D454" i="1"/>
  <c r="A454" i="1"/>
  <c r="K453" i="1"/>
  <c r="I453" i="1"/>
  <c r="G453" i="1"/>
  <c r="F453" i="1"/>
  <c r="E453" i="1"/>
  <c r="D453" i="1"/>
  <c r="A453" i="1"/>
  <c r="K452" i="1"/>
  <c r="I452" i="1"/>
  <c r="G452" i="1"/>
  <c r="F452" i="1"/>
  <c r="E452" i="1"/>
  <c r="D452" i="1"/>
  <c r="A452" i="1"/>
  <c r="K451" i="1"/>
  <c r="I451" i="1"/>
  <c r="G451" i="1"/>
  <c r="F451" i="1"/>
  <c r="E451" i="1"/>
  <c r="D451" i="1"/>
  <c r="A451" i="1"/>
  <c r="K450" i="1"/>
  <c r="I450" i="1"/>
  <c r="G450" i="1"/>
  <c r="F450" i="1"/>
  <c r="E450" i="1"/>
  <c r="D450" i="1"/>
  <c r="A450" i="1"/>
  <c r="K449" i="1"/>
  <c r="I449" i="1"/>
  <c r="G449" i="1"/>
  <c r="F449" i="1"/>
  <c r="E449" i="1"/>
  <c r="D449" i="1"/>
  <c r="A449" i="1"/>
  <c r="K448" i="1"/>
  <c r="I448" i="1"/>
  <c r="G448" i="1"/>
  <c r="F448" i="1"/>
  <c r="E448" i="1"/>
  <c r="D448" i="1"/>
  <c r="A448" i="1"/>
  <c r="K447" i="1"/>
  <c r="I447" i="1"/>
  <c r="G447" i="1"/>
  <c r="F447" i="1"/>
  <c r="E447" i="1"/>
  <c r="D447" i="1"/>
  <c r="A447" i="1"/>
  <c r="K446" i="1"/>
  <c r="I446" i="1"/>
  <c r="G446" i="1"/>
  <c r="F446" i="1"/>
  <c r="E446" i="1"/>
  <c r="D446" i="1"/>
  <c r="A446" i="1"/>
  <c r="K445" i="1"/>
  <c r="I445" i="1"/>
  <c r="G445" i="1"/>
  <c r="F445" i="1"/>
  <c r="E445" i="1"/>
  <c r="D445" i="1"/>
  <c r="A445" i="1"/>
  <c r="K444" i="1"/>
  <c r="I444" i="1"/>
  <c r="G444" i="1"/>
  <c r="F444" i="1"/>
  <c r="E444" i="1"/>
  <c r="D444" i="1"/>
  <c r="A444" i="1"/>
  <c r="K443" i="1"/>
  <c r="I443" i="1"/>
  <c r="G443" i="1"/>
  <c r="F443" i="1"/>
  <c r="E443" i="1"/>
  <c r="D443" i="1"/>
  <c r="A443" i="1"/>
  <c r="K442" i="1"/>
  <c r="I442" i="1"/>
  <c r="G442" i="1"/>
  <c r="F442" i="1"/>
  <c r="E442" i="1"/>
  <c r="D442" i="1"/>
  <c r="A442" i="1"/>
  <c r="K441" i="1"/>
  <c r="I441" i="1"/>
  <c r="G441" i="1"/>
  <c r="F441" i="1"/>
  <c r="E441" i="1"/>
  <c r="D441" i="1"/>
  <c r="A441" i="1"/>
  <c r="K440" i="1"/>
  <c r="I440" i="1"/>
  <c r="G440" i="1"/>
  <c r="F440" i="1"/>
  <c r="E440" i="1"/>
  <c r="D440" i="1"/>
  <c r="A440" i="1"/>
  <c r="K439" i="1"/>
  <c r="I439" i="1"/>
  <c r="G439" i="1"/>
  <c r="F439" i="1"/>
  <c r="E439" i="1"/>
  <c r="D439" i="1"/>
  <c r="A439" i="1"/>
  <c r="K438" i="1"/>
  <c r="I438" i="1"/>
  <c r="G438" i="1"/>
  <c r="F438" i="1"/>
  <c r="E438" i="1"/>
  <c r="D438" i="1"/>
  <c r="A438" i="1"/>
  <c r="K437" i="1"/>
  <c r="I437" i="1"/>
  <c r="G437" i="1"/>
  <c r="F437" i="1"/>
  <c r="E437" i="1"/>
  <c r="D437" i="1"/>
  <c r="A437" i="1"/>
  <c r="K436" i="1"/>
  <c r="I436" i="1"/>
  <c r="G436" i="1"/>
  <c r="F436" i="1"/>
  <c r="E436" i="1"/>
  <c r="D436" i="1"/>
  <c r="A436" i="1"/>
  <c r="K435" i="1"/>
  <c r="I435" i="1"/>
  <c r="G435" i="1"/>
  <c r="F435" i="1"/>
  <c r="E435" i="1"/>
  <c r="D435" i="1"/>
  <c r="A435" i="1"/>
  <c r="K434" i="1"/>
  <c r="I434" i="1"/>
  <c r="G434" i="1"/>
  <c r="F434" i="1"/>
  <c r="E434" i="1"/>
  <c r="D434" i="1"/>
  <c r="A434" i="1"/>
  <c r="K433" i="1"/>
  <c r="I433" i="1"/>
  <c r="G433" i="1"/>
  <c r="F433" i="1"/>
  <c r="E433" i="1"/>
  <c r="D433" i="1"/>
  <c r="A433" i="1"/>
  <c r="K432" i="1"/>
  <c r="I432" i="1"/>
  <c r="G432" i="1"/>
  <c r="F432" i="1"/>
  <c r="E432" i="1"/>
  <c r="D432" i="1"/>
  <c r="A432" i="1"/>
  <c r="K431" i="1"/>
  <c r="I431" i="1"/>
  <c r="G431" i="1"/>
  <c r="F431" i="1"/>
  <c r="E431" i="1"/>
  <c r="D431" i="1"/>
  <c r="A431" i="1"/>
  <c r="K430" i="1"/>
  <c r="I430" i="1"/>
  <c r="G430" i="1"/>
  <c r="F430" i="1"/>
  <c r="E430" i="1"/>
  <c r="D430" i="1"/>
  <c r="A430" i="1"/>
  <c r="K429" i="1"/>
  <c r="I429" i="1"/>
  <c r="G429" i="1"/>
  <c r="F429" i="1"/>
  <c r="E429" i="1"/>
  <c r="D429" i="1"/>
  <c r="A429" i="1"/>
  <c r="K428" i="1"/>
  <c r="I428" i="1"/>
  <c r="G428" i="1"/>
  <c r="F428" i="1"/>
  <c r="E428" i="1"/>
  <c r="D428" i="1"/>
  <c r="A428" i="1"/>
  <c r="K427" i="1"/>
  <c r="I427" i="1"/>
  <c r="G427" i="1"/>
  <c r="F427" i="1"/>
  <c r="E427" i="1"/>
  <c r="D427" i="1"/>
  <c r="A427" i="1"/>
  <c r="K426" i="1"/>
  <c r="I426" i="1"/>
  <c r="G426" i="1"/>
  <c r="F426" i="1"/>
  <c r="E426" i="1"/>
  <c r="D426" i="1"/>
  <c r="A426" i="1"/>
  <c r="K425" i="1"/>
  <c r="I425" i="1"/>
  <c r="G425" i="1"/>
  <c r="F425" i="1"/>
  <c r="E425" i="1"/>
  <c r="D425" i="1"/>
  <c r="A425" i="1"/>
  <c r="K424" i="1"/>
  <c r="I424" i="1"/>
  <c r="G424" i="1"/>
  <c r="F424" i="1"/>
  <c r="E424" i="1"/>
  <c r="D424" i="1"/>
  <c r="A424" i="1"/>
  <c r="K423" i="1"/>
  <c r="I423" i="1"/>
  <c r="G423" i="1"/>
  <c r="F423" i="1"/>
  <c r="E423" i="1"/>
  <c r="D423" i="1"/>
  <c r="A423" i="1"/>
  <c r="K422" i="1"/>
  <c r="I422" i="1"/>
  <c r="G422" i="1"/>
  <c r="F422" i="1"/>
  <c r="E422" i="1"/>
  <c r="D422" i="1"/>
  <c r="A422" i="1"/>
  <c r="K421" i="1"/>
  <c r="I421" i="1"/>
  <c r="G421" i="1"/>
  <c r="F421" i="1"/>
  <c r="E421" i="1"/>
  <c r="D421" i="1"/>
  <c r="A421" i="1"/>
  <c r="K420" i="1"/>
  <c r="I420" i="1"/>
  <c r="G420" i="1"/>
  <c r="F420" i="1"/>
  <c r="E420" i="1"/>
  <c r="D420" i="1"/>
  <c r="A420" i="1"/>
  <c r="K419" i="1"/>
  <c r="I419" i="1"/>
  <c r="G419" i="1"/>
  <c r="F419" i="1"/>
  <c r="E419" i="1"/>
  <c r="D419" i="1"/>
  <c r="A419" i="1"/>
  <c r="K418" i="1"/>
  <c r="I418" i="1"/>
  <c r="G418" i="1"/>
  <c r="F418" i="1"/>
  <c r="E418" i="1"/>
  <c r="D418" i="1"/>
  <c r="A418" i="1"/>
  <c r="K417" i="1"/>
  <c r="I417" i="1"/>
  <c r="G417" i="1"/>
  <c r="F417" i="1"/>
  <c r="E417" i="1"/>
  <c r="D417" i="1"/>
  <c r="A417" i="1"/>
  <c r="K416" i="1"/>
  <c r="I416" i="1"/>
  <c r="G416" i="1"/>
  <c r="F416" i="1"/>
  <c r="E416" i="1"/>
  <c r="D416" i="1"/>
  <c r="A416" i="1"/>
  <c r="K415" i="1"/>
  <c r="I415" i="1"/>
  <c r="G415" i="1"/>
  <c r="F415" i="1"/>
  <c r="E415" i="1"/>
  <c r="D415" i="1"/>
  <c r="A415" i="1"/>
  <c r="K414" i="1"/>
  <c r="I414" i="1"/>
  <c r="G414" i="1"/>
  <c r="F414" i="1"/>
  <c r="E414" i="1"/>
  <c r="D414" i="1"/>
  <c r="A414" i="1"/>
  <c r="K413" i="1"/>
  <c r="I413" i="1"/>
  <c r="G413" i="1"/>
  <c r="F413" i="1"/>
  <c r="E413" i="1"/>
  <c r="D413" i="1"/>
  <c r="A413" i="1"/>
  <c r="K412" i="1"/>
  <c r="I412" i="1"/>
  <c r="G412" i="1"/>
  <c r="F412" i="1"/>
  <c r="E412" i="1"/>
  <c r="D412" i="1"/>
  <c r="A412" i="1"/>
  <c r="K411" i="1"/>
  <c r="I411" i="1"/>
  <c r="G411" i="1"/>
  <c r="F411" i="1"/>
  <c r="E411" i="1"/>
  <c r="D411" i="1"/>
  <c r="A411" i="1"/>
  <c r="K410" i="1"/>
  <c r="I410" i="1"/>
  <c r="G410" i="1"/>
  <c r="F410" i="1"/>
  <c r="E410" i="1"/>
  <c r="D410" i="1"/>
  <c r="A410" i="1"/>
  <c r="K409" i="1"/>
  <c r="I409" i="1"/>
  <c r="G409" i="1"/>
  <c r="F409" i="1"/>
  <c r="E409" i="1"/>
  <c r="D409" i="1"/>
  <c r="A409" i="1"/>
  <c r="K408" i="1"/>
  <c r="I408" i="1"/>
  <c r="G408" i="1"/>
  <c r="F408" i="1"/>
  <c r="E408" i="1"/>
  <c r="D408" i="1"/>
  <c r="A408" i="1"/>
  <c r="K407" i="1"/>
  <c r="I407" i="1"/>
  <c r="G407" i="1"/>
  <c r="F407" i="1"/>
  <c r="E407" i="1"/>
  <c r="D407" i="1"/>
  <c r="A407" i="1"/>
  <c r="K406" i="1"/>
  <c r="I406" i="1"/>
  <c r="G406" i="1"/>
  <c r="F406" i="1"/>
  <c r="E406" i="1"/>
  <c r="D406" i="1"/>
  <c r="A406" i="1"/>
  <c r="K405" i="1"/>
  <c r="I405" i="1"/>
  <c r="G405" i="1"/>
  <c r="F405" i="1"/>
  <c r="E405" i="1"/>
  <c r="D405" i="1"/>
  <c r="A405" i="1"/>
  <c r="K404" i="1"/>
  <c r="I404" i="1"/>
  <c r="G404" i="1"/>
  <c r="F404" i="1"/>
  <c r="E404" i="1"/>
  <c r="D404" i="1"/>
  <c r="A404" i="1"/>
  <c r="K403" i="1"/>
  <c r="I403" i="1"/>
  <c r="G403" i="1"/>
  <c r="F403" i="1"/>
  <c r="E403" i="1"/>
  <c r="D403" i="1"/>
  <c r="A403" i="1"/>
  <c r="K402" i="1"/>
  <c r="I402" i="1"/>
  <c r="G402" i="1"/>
  <c r="F402" i="1"/>
  <c r="E402" i="1"/>
  <c r="D402" i="1"/>
  <c r="A402" i="1"/>
  <c r="K401" i="1"/>
  <c r="I401" i="1"/>
  <c r="G401" i="1"/>
  <c r="F401" i="1"/>
  <c r="E401" i="1"/>
  <c r="D401" i="1"/>
  <c r="A401" i="1"/>
  <c r="K400" i="1"/>
  <c r="I400" i="1"/>
  <c r="G400" i="1"/>
  <c r="F400" i="1"/>
  <c r="E400" i="1"/>
  <c r="D400" i="1"/>
  <c r="A400" i="1"/>
  <c r="K399" i="1"/>
  <c r="I399" i="1"/>
  <c r="G399" i="1"/>
  <c r="F399" i="1"/>
  <c r="E399" i="1"/>
  <c r="D399" i="1"/>
  <c r="A399" i="1"/>
  <c r="K398" i="1"/>
  <c r="I398" i="1"/>
  <c r="G398" i="1"/>
  <c r="F398" i="1"/>
  <c r="E398" i="1"/>
  <c r="D398" i="1"/>
  <c r="A398" i="1"/>
  <c r="K397" i="1"/>
  <c r="I397" i="1"/>
  <c r="G397" i="1"/>
  <c r="F397" i="1"/>
  <c r="E397" i="1"/>
  <c r="D397" i="1"/>
  <c r="A397" i="1"/>
  <c r="K396" i="1"/>
  <c r="I396" i="1"/>
  <c r="G396" i="1"/>
  <c r="F396" i="1"/>
  <c r="E396" i="1"/>
  <c r="D396" i="1"/>
  <c r="A396" i="1"/>
  <c r="K395" i="1"/>
  <c r="I395" i="1"/>
  <c r="G395" i="1"/>
  <c r="F395" i="1"/>
  <c r="E395" i="1"/>
  <c r="D395" i="1"/>
  <c r="A395" i="1"/>
  <c r="K394" i="1"/>
  <c r="I394" i="1"/>
  <c r="G394" i="1"/>
  <c r="F394" i="1"/>
  <c r="E394" i="1"/>
  <c r="D394" i="1"/>
  <c r="A394" i="1"/>
  <c r="K393" i="1"/>
  <c r="I393" i="1"/>
  <c r="G393" i="1"/>
  <c r="F393" i="1"/>
  <c r="E393" i="1"/>
  <c r="D393" i="1"/>
  <c r="A393" i="1"/>
  <c r="K392" i="1"/>
  <c r="I392" i="1"/>
  <c r="G392" i="1"/>
  <c r="F392" i="1"/>
  <c r="E392" i="1"/>
  <c r="D392" i="1"/>
  <c r="A392" i="1"/>
  <c r="K391" i="1"/>
  <c r="I391" i="1"/>
  <c r="G391" i="1"/>
  <c r="F391" i="1"/>
  <c r="E391" i="1"/>
  <c r="D391" i="1"/>
  <c r="A391" i="1"/>
  <c r="K390" i="1"/>
  <c r="I390" i="1"/>
  <c r="G390" i="1"/>
  <c r="F390" i="1"/>
  <c r="E390" i="1"/>
  <c r="D390" i="1"/>
  <c r="A390" i="1"/>
  <c r="K389" i="1"/>
  <c r="I389" i="1"/>
  <c r="G389" i="1"/>
  <c r="F389" i="1"/>
  <c r="E389" i="1"/>
  <c r="D389" i="1"/>
  <c r="A389" i="1"/>
  <c r="K388" i="1"/>
  <c r="I388" i="1"/>
  <c r="G388" i="1"/>
  <c r="F388" i="1"/>
  <c r="E388" i="1"/>
  <c r="D388" i="1"/>
  <c r="A388" i="1"/>
  <c r="K387" i="1"/>
  <c r="I387" i="1"/>
  <c r="G387" i="1"/>
  <c r="F387" i="1"/>
  <c r="E387" i="1"/>
  <c r="D387" i="1"/>
  <c r="A387" i="1"/>
  <c r="K386" i="1"/>
  <c r="I386" i="1"/>
  <c r="G386" i="1"/>
  <c r="F386" i="1"/>
  <c r="E386" i="1"/>
  <c r="D386" i="1"/>
  <c r="A386" i="1"/>
  <c r="K385" i="1"/>
  <c r="I385" i="1"/>
  <c r="G385" i="1"/>
  <c r="F385" i="1"/>
  <c r="E385" i="1"/>
  <c r="D385" i="1"/>
  <c r="A385" i="1"/>
  <c r="K384" i="1"/>
  <c r="I384" i="1"/>
  <c r="G384" i="1"/>
  <c r="F384" i="1"/>
  <c r="E384" i="1"/>
  <c r="D384" i="1"/>
  <c r="A384" i="1"/>
  <c r="K383" i="1"/>
  <c r="I383" i="1"/>
  <c r="G383" i="1"/>
  <c r="F383" i="1"/>
  <c r="E383" i="1"/>
  <c r="D383" i="1"/>
  <c r="A383" i="1"/>
  <c r="K382" i="1"/>
  <c r="I382" i="1"/>
  <c r="G382" i="1"/>
  <c r="F382" i="1"/>
  <c r="E382" i="1"/>
  <c r="D382" i="1"/>
  <c r="A382" i="1"/>
  <c r="K381" i="1"/>
  <c r="I381" i="1"/>
  <c r="G381" i="1"/>
  <c r="F381" i="1"/>
  <c r="E381" i="1"/>
  <c r="D381" i="1"/>
  <c r="A381" i="1"/>
  <c r="K380" i="1"/>
  <c r="I380" i="1"/>
  <c r="G380" i="1"/>
  <c r="F380" i="1"/>
  <c r="E380" i="1"/>
  <c r="D380" i="1"/>
  <c r="A380" i="1"/>
  <c r="K379" i="1"/>
  <c r="I379" i="1"/>
  <c r="G379" i="1"/>
  <c r="F379" i="1"/>
  <c r="E379" i="1"/>
  <c r="D379" i="1"/>
  <c r="A379" i="1"/>
  <c r="K378" i="1"/>
  <c r="I378" i="1"/>
  <c r="G378" i="1"/>
  <c r="F378" i="1"/>
  <c r="E378" i="1"/>
  <c r="D378" i="1"/>
  <c r="A378" i="1"/>
  <c r="K377" i="1"/>
  <c r="I377" i="1"/>
  <c r="G377" i="1"/>
  <c r="F377" i="1"/>
  <c r="E377" i="1"/>
  <c r="D377" i="1"/>
  <c r="A377" i="1"/>
  <c r="K376" i="1"/>
  <c r="I376" i="1"/>
  <c r="G376" i="1"/>
  <c r="F376" i="1"/>
  <c r="E376" i="1"/>
  <c r="D376" i="1"/>
  <c r="A376" i="1"/>
  <c r="K375" i="1"/>
  <c r="I375" i="1"/>
  <c r="G375" i="1"/>
  <c r="F375" i="1"/>
  <c r="E375" i="1"/>
  <c r="D375" i="1"/>
  <c r="A375" i="1"/>
  <c r="K374" i="1"/>
  <c r="I374" i="1"/>
  <c r="G374" i="1"/>
  <c r="F374" i="1"/>
  <c r="E374" i="1"/>
  <c r="D374" i="1"/>
  <c r="A374" i="1"/>
  <c r="K373" i="1"/>
  <c r="I373" i="1"/>
  <c r="G373" i="1"/>
  <c r="F373" i="1"/>
  <c r="E373" i="1"/>
  <c r="D373" i="1"/>
  <c r="A373" i="1"/>
  <c r="K372" i="1"/>
  <c r="I372" i="1"/>
  <c r="G372" i="1"/>
  <c r="F372" i="1"/>
  <c r="E372" i="1"/>
  <c r="D372" i="1"/>
  <c r="A372" i="1"/>
  <c r="K371" i="1"/>
  <c r="I371" i="1"/>
  <c r="G371" i="1"/>
  <c r="F371" i="1"/>
  <c r="E371" i="1"/>
  <c r="D371" i="1"/>
  <c r="A371" i="1"/>
  <c r="K370" i="1"/>
  <c r="I370" i="1"/>
  <c r="G370" i="1"/>
  <c r="F370" i="1"/>
  <c r="E370" i="1"/>
  <c r="D370" i="1"/>
  <c r="A370" i="1"/>
  <c r="K369" i="1"/>
  <c r="I369" i="1"/>
  <c r="G369" i="1"/>
  <c r="F369" i="1"/>
  <c r="E369" i="1"/>
  <c r="D369" i="1"/>
  <c r="A369" i="1"/>
  <c r="K368" i="1"/>
  <c r="I368" i="1"/>
  <c r="G368" i="1"/>
  <c r="F368" i="1"/>
  <c r="E368" i="1"/>
  <c r="D368" i="1"/>
  <c r="A368" i="1"/>
  <c r="K367" i="1"/>
  <c r="I367" i="1"/>
  <c r="G367" i="1"/>
  <c r="F367" i="1"/>
  <c r="E367" i="1"/>
  <c r="D367" i="1"/>
  <c r="A367" i="1"/>
  <c r="K366" i="1"/>
  <c r="I366" i="1"/>
  <c r="G366" i="1"/>
  <c r="F366" i="1"/>
  <c r="E366" i="1"/>
  <c r="D366" i="1"/>
  <c r="A366" i="1"/>
  <c r="K365" i="1"/>
  <c r="I365" i="1"/>
  <c r="G365" i="1"/>
  <c r="F365" i="1"/>
  <c r="E365" i="1"/>
  <c r="D365" i="1"/>
  <c r="A365" i="1"/>
  <c r="K364" i="1"/>
  <c r="I364" i="1"/>
  <c r="G364" i="1"/>
  <c r="F364" i="1"/>
  <c r="E364" i="1"/>
  <c r="D364" i="1"/>
  <c r="A364" i="1"/>
  <c r="K363" i="1"/>
  <c r="I363" i="1"/>
  <c r="G363" i="1"/>
  <c r="F363" i="1"/>
  <c r="E363" i="1"/>
  <c r="D363" i="1"/>
  <c r="A363" i="1"/>
  <c r="K362" i="1"/>
  <c r="I362" i="1"/>
  <c r="G362" i="1"/>
  <c r="F362" i="1"/>
  <c r="E362" i="1"/>
  <c r="D362" i="1"/>
  <c r="A362" i="1"/>
  <c r="K361" i="1"/>
  <c r="I361" i="1"/>
  <c r="G361" i="1"/>
  <c r="F361" i="1"/>
  <c r="E361" i="1"/>
  <c r="D361" i="1"/>
  <c r="A361" i="1"/>
  <c r="K360" i="1"/>
  <c r="I360" i="1"/>
  <c r="G360" i="1"/>
  <c r="F360" i="1"/>
  <c r="E360" i="1"/>
  <c r="D360" i="1"/>
  <c r="A360" i="1"/>
  <c r="K359" i="1"/>
  <c r="I359" i="1"/>
  <c r="G359" i="1"/>
  <c r="F359" i="1"/>
  <c r="E359" i="1"/>
  <c r="D359" i="1"/>
  <c r="A359" i="1"/>
  <c r="K358" i="1"/>
  <c r="I358" i="1"/>
  <c r="G358" i="1"/>
  <c r="F358" i="1"/>
  <c r="E358" i="1"/>
  <c r="D358" i="1"/>
  <c r="A358" i="1"/>
  <c r="K357" i="1"/>
  <c r="I357" i="1"/>
  <c r="G357" i="1"/>
  <c r="F357" i="1"/>
  <c r="E357" i="1"/>
  <c r="D357" i="1"/>
  <c r="A357" i="1"/>
  <c r="K356" i="1"/>
  <c r="I356" i="1"/>
  <c r="G356" i="1"/>
  <c r="F356" i="1"/>
  <c r="E356" i="1"/>
  <c r="D356" i="1"/>
  <c r="A356" i="1"/>
  <c r="K355" i="1"/>
  <c r="I355" i="1"/>
  <c r="G355" i="1"/>
  <c r="F355" i="1"/>
  <c r="E355" i="1"/>
  <c r="D355" i="1"/>
  <c r="A355" i="1"/>
  <c r="K354" i="1"/>
  <c r="I354" i="1"/>
  <c r="G354" i="1"/>
  <c r="F354" i="1"/>
  <c r="E354" i="1"/>
  <c r="D354" i="1"/>
  <c r="A354" i="1"/>
  <c r="K353" i="1"/>
  <c r="I353" i="1"/>
  <c r="G353" i="1"/>
  <c r="F353" i="1"/>
  <c r="E353" i="1"/>
  <c r="D353" i="1"/>
  <c r="A353" i="1"/>
  <c r="K352" i="1"/>
  <c r="I352" i="1"/>
  <c r="G352" i="1"/>
  <c r="F352" i="1"/>
  <c r="E352" i="1"/>
  <c r="D352" i="1"/>
  <c r="A352" i="1"/>
  <c r="K351" i="1"/>
  <c r="I351" i="1"/>
  <c r="G351" i="1"/>
  <c r="F351" i="1"/>
  <c r="E351" i="1"/>
  <c r="D351" i="1"/>
  <c r="A351" i="1"/>
  <c r="K350" i="1"/>
  <c r="I350" i="1"/>
  <c r="G350" i="1"/>
  <c r="F350" i="1"/>
  <c r="E350" i="1"/>
  <c r="D350" i="1"/>
  <c r="A350" i="1"/>
  <c r="K349" i="1"/>
  <c r="I349" i="1"/>
  <c r="G349" i="1"/>
  <c r="F349" i="1"/>
  <c r="E349" i="1"/>
  <c r="D349" i="1"/>
  <c r="A349" i="1"/>
  <c r="K348" i="1"/>
  <c r="I348" i="1"/>
  <c r="G348" i="1"/>
  <c r="F348" i="1"/>
  <c r="E348" i="1"/>
  <c r="D348" i="1"/>
  <c r="A348" i="1"/>
  <c r="K347" i="1"/>
  <c r="I347" i="1"/>
  <c r="G347" i="1"/>
  <c r="F347" i="1"/>
  <c r="E347" i="1"/>
  <c r="D347" i="1"/>
  <c r="A347" i="1"/>
  <c r="K346" i="1"/>
  <c r="I346" i="1"/>
  <c r="G346" i="1"/>
  <c r="F346" i="1"/>
  <c r="E346" i="1"/>
  <c r="D346" i="1"/>
  <c r="A346" i="1"/>
  <c r="K345" i="1"/>
  <c r="I345" i="1"/>
  <c r="G345" i="1"/>
  <c r="F345" i="1"/>
  <c r="E345" i="1"/>
  <c r="D345" i="1"/>
  <c r="A345" i="1"/>
  <c r="K344" i="1"/>
  <c r="I344" i="1"/>
  <c r="G344" i="1"/>
  <c r="F344" i="1"/>
  <c r="E344" i="1"/>
  <c r="D344" i="1"/>
  <c r="A344" i="1"/>
  <c r="K343" i="1"/>
  <c r="I343" i="1"/>
  <c r="G343" i="1"/>
  <c r="F343" i="1"/>
  <c r="E343" i="1"/>
  <c r="D343" i="1"/>
  <c r="A343" i="1"/>
  <c r="K342" i="1"/>
  <c r="I342" i="1"/>
  <c r="G342" i="1"/>
  <c r="F342" i="1"/>
  <c r="E342" i="1"/>
  <c r="D342" i="1"/>
  <c r="A342" i="1"/>
  <c r="K341" i="1"/>
  <c r="I341" i="1"/>
  <c r="G341" i="1"/>
  <c r="F341" i="1"/>
  <c r="E341" i="1"/>
  <c r="D341" i="1"/>
  <c r="A341" i="1"/>
  <c r="K340" i="1"/>
  <c r="I340" i="1"/>
  <c r="G340" i="1"/>
  <c r="F340" i="1"/>
  <c r="E340" i="1"/>
  <c r="D340" i="1"/>
  <c r="A340" i="1"/>
  <c r="K339" i="1"/>
  <c r="I339" i="1"/>
  <c r="G339" i="1"/>
  <c r="F339" i="1"/>
  <c r="E339" i="1"/>
  <c r="D339" i="1"/>
  <c r="A339" i="1"/>
  <c r="K338" i="1"/>
  <c r="I338" i="1"/>
  <c r="G338" i="1"/>
  <c r="F338" i="1"/>
  <c r="E338" i="1"/>
  <c r="D338" i="1"/>
  <c r="A338" i="1"/>
  <c r="K337" i="1"/>
  <c r="I337" i="1"/>
  <c r="G337" i="1"/>
  <c r="F337" i="1"/>
  <c r="E337" i="1"/>
  <c r="D337" i="1"/>
  <c r="A337" i="1"/>
  <c r="K336" i="1"/>
  <c r="I336" i="1"/>
  <c r="G336" i="1"/>
  <c r="F336" i="1"/>
  <c r="E336" i="1"/>
  <c r="D336" i="1"/>
  <c r="A336" i="1"/>
  <c r="K335" i="1"/>
  <c r="I335" i="1"/>
  <c r="G335" i="1"/>
  <c r="F335" i="1"/>
  <c r="E335" i="1"/>
  <c r="D335" i="1"/>
  <c r="A335" i="1"/>
  <c r="K334" i="1"/>
  <c r="I334" i="1"/>
  <c r="G334" i="1"/>
  <c r="F334" i="1"/>
  <c r="E334" i="1"/>
  <c r="D334" i="1"/>
  <c r="A334" i="1"/>
  <c r="K333" i="1"/>
  <c r="I333" i="1"/>
  <c r="G333" i="1"/>
  <c r="F333" i="1"/>
  <c r="E333" i="1"/>
  <c r="D333" i="1"/>
  <c r="A333" i="1"/>
  <c r="K332" i="1"/>
  <c r="I332" i="1"/>
  <c r="G332" i="1"/>
  <c r="F332" i="1"/>
  <c r="E332" i="1"/>
  <c r="D332" i="1"/>
  <c r="A332" i="1"/>
  <c r="K331" i="1"/>
  <c r="I331" i="1"/>
  <c r="G331" i="1"/>
  <c r="F331" i="1"/>
  <c r="E331" i="1"/>
  <c r="D331" i="1"/>
  <c r="A331" i="1"/>
  <c r="K330" i="1"/>
  <c r="I330" i="1"/>
  <c r="G330" i="1"/>
  <c r="F330" i="1"/>
  <c r="E330" i="1"/>
  <c r="D330" i="1"/>
  <c r="A330" i="1"/>
  <c r="K329" i="1"/>
  <c r="I329" i="1"/>
  <c r="G329" i="1"/>
  <c r="F329" i="1"/>
  <c r="E329" i="1"/>
  <c r="D329" i="1"/>
  <c r="A329" i="1"/>
  <c r="K328" i="1"/>
  <c r="I328" i="1"/>
  <c r="G328" i="1"/>
  <c r="F328" i="1"/>
  <c r="E328" i="1"/>
  <c r="D328" i="1"/>
  <c r="A328" i="1"/>
  <c r="K327" i="1"/>
  <c r="I327" i="1"/>
  <c r="G327" i="1"/>
  <c r="F327" i="1"/>
  <c r="E327" i="1"/>
  <c r="D327" i="1"/>
  <c r="A327" i="1"/>
  <c r="K326" i="1"/>
  <c r="I326" i="1"/>
  <c r="G326" i="1"/>
  <c r="F326" i="1"/>
  <c r="E326" i="1"/>
  <c r="D326" i="1"/>
  <c r="A326" i="1"/>
  <c r="K325" i="1"/>
  <c r="I325" i="1"/>
  <c r="G325" i="1"/>
  <c r="F325" i="1"/>
  <c r="E325" i="1"/>
  <c r="D325" i="1"/>
  <c r="A325" i="1"/>
  <c r="K324" i="1"/>
  <c r="I324" i="1"/>
  <c r="G324" i="1"/>
  <c r="F324" i="1"/>
  <c r="E324" i="1"/>
  <c r="D324" i="1"/>
  <c r="A324" i="1"/>
  <c r="K323" i="1"/>
  <c r="I323" i="1"/>
  <c r="G323" i="1"/>
  <c r="F323" i="1"/>
  <c r="E323" i="1"/>
  <c r="D323" i="1"/>
  <c r="A323" i="1"/>
  <c r="K322" i="1"/>
  <c r="I322" i="1"/>
  <c r="G322" i="1"/>
  <c r="F322" i="1"/>
  <c r="E322" i="1"/>
  <c r="D322" i="1"/>
  <c r="A322" i="1"/>
  <c r="K321" i="1"/>
  <c r="I321" i="1"/>
  <c r="G321" i="1"/>
  <c r="F321" i="1"/>
  <c r="E321" i="1"/>
  <c r="D321" i="1"/>
  <c r="A321" i="1"/>
  <c r="K320" i="1"/>
  <c r="I320" i="1"/>
  <c r="G320" i="1"/>
  <c r="F320" i="1"/>
  <c r="E320" i="1"/>
  <c r="D320" i="1"/>
  <c r="A320" i="1"/>
  <c r="K319" i="1"/>
  <c r="I319" i="1"/>
  <c r="G319" i="1"/>
  <c r="F319" i="1"/>
  <c r="E319" i="1"/>
  <c r="D319" i="1"/>
  <c r="A319" i="1"/>
  <c r="K318" i="1"/>
  <c r="I318" i="1"/>
  <c r="G318" i="1"/>
  <c r="F318" i="1"/>
  <c r="E318" i="1"/>
  <c r="D318" i="1"/>
  <c r="A318" i="1"/>
  <c r="K317" i="1"/>
  <c r="I317" i="1"/>
  <c r="G317" i="1"/>
  <c r="F317" i="1"/>
  <c r="E317" i="1"/>
  <c r="D317" i="1"/>
  <c r="A317" i="1"/>
  <c r="K316" i="1"/>
  <c r="I316" i="1"/>
  <c r="G316" i="1"/>
  <c r="F316" i="1"/>
  <c r="E316" i="1"/>
  <c r="D316" i="1"/>
  <c r="A316" i="1"/>
  <c r="K315" i="1"/>
  <c r="I315" i="1"/>
  <c r="G315" i="1"/>
  <c r="F315" i="1"/>
  <c r="E315" i="1"/>
  <c r="D315" i="1"/>
  <c r="A315" i="1"/>
  <c r="K314" i="1"/>
  <c r="I314" i="1"/>
  <c r="G314" i="1"/>
  <c r="F314" i="1"/>
  <c r="E314" i="1"/>
  <c r="D314" i="1"/>
  <c r="A314" i="1"/>
  <c r="K313" i="1"/>
  <c r="I313" i="1"/>
  <c r="G313" i="1"/>
  <c r="F313" i="1"/>
  <c r="E313" i="1"/>
  <c r="D313" i="1"/>
  <c r="A313" i="1"/>
  <c r="K312" i="1"/>
  <c r="I312" i="1"/>
  <c r="G312" i="1"/>
  <c r="F312" i="1"/>
  <c r="E312" i="1"/>
  <c r="D312" i="1"/>
  <c r="A312" i="1"/>
  <c r="K311" i="1"/>
  <c r="I311" i="1"/>
  <c r="G311" i="1"/>
  <c r="F311" i="1"/>
  <c r="E311" i="1"/>
  <c r="D311" i="1"/>
  <c r="A311" i="1"/>
  <c r="K310" i="1"/>
  <c r="I310" i="1"/>
  <c r="G310" i="1"/>
  <c r="F310" i="1"/>
  <c r="E310" i="1"/>
  <c r="D310" i="1"/>
  <c r="A310" i="1"/>
  <c r="K309" i="1"/>
  <c r="I309" i="1"/>
  <c r="G309" i="1"/>
  <c r="F309" i="1"/>
  <c r="E309" i="1"/>
  <c r="D309" i="1"/>
  <c r="A309" i="1"/>
  <c r="K308" i="1"/>
  <c r="I308" i="1"/>
  <c r="G308" i="1"/>
  <c r="F308" i="1"/>
  <c r="E308" i="1"/>
  <c r="D308" i="1"/>
  <c r="A308" i="1"/>
  <c r="K307" i="1"/>
  <c r="I307" i="1"/>
  <c r="G307" i="1"/>
  <c r="F307" i="1"/>
  <c r="E307" i="1"/>
  <c r="D307" i="1"/>
  <c r="A307" i="1"/>
  <c r="K306" i="1"/>
  <c r="I306" i="1"/>
  <c r="G306" i="1"/>
  <c r="F306" i="1"/>
  <c r="E306" i="1"/>
  <c r="D306" i="1"/>
  <c r="A306" i="1"/>
  <c r="K305" i="1"/>
  <c r="I305" i="1"/>
  <c r="G305" i="1"/>
  <c r="F305" i="1"/>
  <c r="E305" i="1"/>
  <c r="D305" i="1"/>
  <c r="A305" i="1"/>
  <c r="K304" i="1"/>
  <c r="I304" i="1"/>
  <c r="G304" i="1"/>
  <c r="F304" i="1"/>
  <c r="E304" i="1"/>
  <c r="D304" i="1"/>
  <c r="A304" i="1"/>
  <c r="K303" i="1"/>
  <c r="I303" i="1"/>
  <c r="G303" i="1"/>
  <c r="F303" i="1"/>
  <c r="E303" i="1"/>
  <c r="D303" i="1"/>
  <c r="A303" i="1"/>
  <c r="K302" i="1"/>
  <c r="I302" i="1"/>
  <c r="G302" i="1"/>
  <c r="F302" i="1"/>
  <c r="E302" i="1"/>
  <c r="D302" i="1"/>
  <c r="A302" i="1"/>
  <c r="K301" i="1"/>
  <c r="I301" i="1"/>
  <c r="G301" i="1"/>
  <c r="F301" i="1"/>
  <c r="E301" i="1"/>
  <c r="D301" i="1"/>
  <c r="A301" i="1"/>
  <c r="K300" i="1"/>
  <c r="I300" i="1"/>
  <c r="G300" i="1"/>
  <c r="F300" i="1"/>
  <c r="E300" i="1"/>
  <c r="D300" i="1"/>
  <c r="A300" i="1"/>
  <c r="K299" i="1"/>
  <c r="I299" i="1"/>
  <c r="G299" i="1"/>
  <c r="F299" i="1"/>
  <c r="E299" i="1"/>
  <c r="D299" i="1"/>
  <c r="A299" i="1"/>
  <c r="K298" i="1"/>
  <c r="I298" i="1"/>
  <c r="G298" i="1"/>
  <c r="F298" i="1"/>
  <c r="E298" i="1"/>
  <c r="D298" i="1"/>
  <c r="A298" i="1"/>
  <c r="K297" i="1"/>
  <c r="I297" i="1"/>
  <c r="G297" i="1"/>
  <c r="F297" i="1"/>
  <c r="E297" i="1"/>
  <c r="D297" i="1"/>
  <c r="A297" i="1"/>
  <c r="K296" i="1"/>
  <c r="I296" i="1"/>
  <c r="G296" i="1"/>
  <c r="F296" i="1"/>
  <c r="E296" i="1"/>
  <c r="D296" i="1"/>
  <c r="A296" i="1"/>
  <c r="K295" i="1"/>
  <c r="I295" i="1"/>
  <c r="G295" i="1"/>
  <c r="F295" i="1"/>
  <c r="E295" i="1"/>
  <c r="D295" i="1"/>
  <c r="A295" i="1"/>
  <c r="K294" i="1"/>
  <c r="I294" i="1"/>
  <c r="G294" i="1"/>
  <c r="F294" i="1"/>
  <c r="E294" i="1"/>
  <c r="D294" i="1"/>
  <c r="A294" i="1"/>
  <c r="K293" i="1"/>
  <c r="I293" i="1"/>
  <c r="G293" i="1"/>
  <c r="F293" i="1"/>
  <c r="E293" i="1"/>
  <c r="D293" i="1"/>
  <c r="A293" i="1"/>
  <c r="K292" i="1"/>
  <c r="I292" i="1"/>
  <c r="G292" i="1"/>
  <c r="F292" i="1"/>
  <c r="E292" i="1"/>
  <c r="D292" i="1"/>
  <c r="A292" i="1"/>
  <c r="K291" i="1"/>
  <c r="I291" i="1"/>
  <c r="G291" i="1"/>
  <c r="F291" i="1"/>
  <c r="E291" i="1"/>
  <c r="D291" i="1"/>
  <c r="A291" i="1"/>
  <c r="K290" i="1"/>
  <c r="I290" i="1"/>
  <c r="G290" i="1"/>
  <c r="F290" i="1"/>
  <c r="E290" i="1"/>
  <c r="D290" i="1"/>
  <c r="A290" i="1"/>
  <c r="K289" i="1"/>
  <c r="I289" i="1"/>
  <c r="G289" i="1"/>
  <c r="F289" i="1"/>
  <c r="E289" i="1"/>
  <c r="D289" i="1"/>
  <c r="A289" i="1"/>
  <c r="K288" i="1"/>
  <c r="I288" i="1"/>
  <c r="G288" i="1"/>
  <c r="F288" i="1"/>
  <c r="E288" i="1"/>
  <c r="D288" i="1"/>
  <c r="A288" i="1"/>
  <c r="K287" i="1"/>
  <c r="I287" i="1"/>
  <c r="G287" i="1"/>
  <c r="F287" i="1"/>
  <c r="E287" i="1"/>
  <c r="D287" i="1"/>
  <c r="A287" i="1"/>
  <c r="K286" i="1"/>
  <c r="I286" i="1"/>
  <c r="G286" i="1"/>
  <c r="F286" i="1"/>
  <c r="E286" i="1"/>
  <c r="D286" i="1"/>
  <c r="A286" i="1"/>
  <c r="K285" i="1"/>
  <c r="I285" i="1"/>
  <c r="G285" i="1"/>
  <c r="F285" i="1"/>
  <c r="E285" i="1"/>
  <c r="D285" i="1"/>
  <c r="A285" i="1"/>
  <c r="K284" i="1"/>
  <c r="I284" i="1"/>
  <c r="G284" i="1"/>
  <c r="F284" i="1"/>
  <c r="E284" i="1"/>
  <c r="D284" i="1"/>
  <c r="A284" i="1"/>
  <c r="K283" i="1"/>
  <c r="I283" i="1"/>
  <c r="G283" i="1"/>
  <c r="F283" i="1"/>
  <c r="E283" i="1"/>
  <c r="D283" i="1"/>
  <c r="A283" i="1"/>
  <c r="K282" i="1"/>
  <c r="I282" i="1"/>
  <c r="G282" i="1"/>
  <c r="F282" i="1"/>
  <c r="E282" i="1"/>
  <c r="D282" i="1"/>
  <c r="A282" i="1"/>
  <c r="K281" i="1"/>
  <c r="I281" i="1"/>
  <c r="G281" i="1"/>
  <c r="F281" i="1"/>
  <c r="E281" i="1"/>
  <c r="D281" i="1"/>
  <c r="A281" i="1"/>
  <c r="K280" i="1"/>
  <c r="I280" i="1"/>
  <c r="G280" i="1"/>
  <c r="F280" i="1"/>
  <c r="E280" i="1"/>
  <c r="D280" i="1"/>
  <c r="A280" i="1"/>
  <c r="K279" i="1"/>
  <c r="I279" i="1"/>
  <c r="G279" i="1"/>
  <c r="F279" i="1"/>
  <c r="E279" i="1"/>
  <c r="D279" i="1"/>
  <c r="A279" i="1"/>
  <c r="K278" i="1"/>
  <c r="I278" i="1"/>
  <c r="G278" i="1"/>
  <c r="F278" i="1"/>
  <c r="E278" i="1"/>
  <c r="D278" i="1"/>
  <c r="A278" i="1"/>
  <c r="K277" i="1"/>
  <c r="I277" i="1"/>
  <c r="G277" i="1"/>
  <c r="F277" i="1"/>
  <c r="E277" i="1"/>
  <c r="D277" i="1"/>
  <c r="A277" i="1"/>
  <c r="K276" i="1"/>
  <c r="I276" i="1"/>
  <c r="G276" i="1"/>
  <c r="F276" i="1"/>
  <c r="E276" i="1"/>
  <c r="D276" i="1"/>
  <c r="A276" i="1"/>
  <c r="K275" i="1"/>
  <c r="I275" i="1"/>
  <c r="G275" i="1"/>
  <c r="F275" i="1"/>
  <c r="E275" i="1"/>
  <c r="D275" i="1"/>
  <c r="A275" i="1"/>
  <c r="K274" i="1"/>
  <c r="I274" i="1"/>
  <c r="G274" i="1"/>
  <c r="F274" i="1"/>
  <c r="E274" i="1"/>
  <c r="D274" i="1"/>
  <c r="A274" i="1"/>
  <c r="K273" i="1"/>
  <c r="I273" i="1"/>
  <c r="G273" i="1"/>
  <c r="F273" i="1"/>
  <c r="E273" i="1"/>
  <c r="D273" i="1"/>
  <c r="A273" i="1"/>
  <c r="K272" i="1"/>
  <c r="I272" i="1"/>
  <c r="G272" i="1"/>
  <c r="F272" i="1"/>
  <c r="E272" i="1"/>
  <c r="D272" i="1"/>
  <c r="A272" i="1"/>
  <c r="K271" i="1"/>
  <c r="I271" i="1"/>
  <c r="G271" i="1"/>
  <c r="F271" i="1"/>
  <c r="E271" i="1"/>
  <c r="D271" i="1"/>
  <c r="A271" i="1"/>
  <c r="K270" i="1"/>
  <c r="I270" i="1"/>
  <c r="G270" i="1"/>
  <c r="F270" i="1"/>
  <c r="E270" i="1"/>
  <c r="D270" i="1"/>
  <c r="A270" i="1"/>
  <c r="K269" i="1"/>
  <c r="I269" i="1"/>
  <c r="G269" i="1"/>
  <c r="F269" i="1"/>
  <c r="E269" i="1"/>
  <c r="D269" i="1"/>
  <c r="A269" i="1"/>
  <c r="K268" i="1"/>
  <c r="I268" i="1"/>
  <c r="G268" i="1"/>
  <c r="F268" i="1"/>
  <c r="E268" i="1"/>
  <c r="D268" i="1"/>
  <c r="A268" i="1"/>
  <c r="K267" i="1"/>
  <c r="I267" i="1"/>
  <c r="G267" i="1"/>
  <c r="F267" i="1"/>
  <c r="E267" i="1"/>
  <c r="D267" i="1"/>
  <c r="A267" i="1"/>
  <c r="K266" i="1"/>
  <c r="I266" i="1"/>
  <c r="G266" i="1"/>
  <c r="F266" i="1"/>
  <c r="E266" i="1"/>
  <c r="D266" i="1"/>
  <c r="A266" i="1"/>
  <c r="K265" i="1"/>
  <c r="I265" i="1"/>
  <c r="G265" i="1"/>
  <c r="F265" i="1"/>
  <c r="E265" i="1"/>
  <c r="D265" i="1"/>
  <c r="A265" i="1"/>
  <c r="K264" i="1"/>
  <c r="I264" i="1"/>
  <c r="G264" i="1"/>
  <c r="F264" i="1"/>
  <c r="E264" i="1"/>
  <c r="D264" i="1"/>
  <c r="A264" i="1"/>
  <c r="K263" i="1"/>
  <c r="I263" i="1"/>
  <c r="G263" i="1"/>
  <c r="F263" i="1"/>
  <c r="E263" i="1"/>
  <c r="D263" i="1"/>
  <c r="A263" i="1"/>
  <c r="K262" i="1"/>
  <c r="I262" i="1"/>
  <c r="G262" i="1"/>
  <c r="F262" i="1"/>
  <c r="E262" i="1"/>
  <c r="D262" i="1"/>
  <c r="A262" i="1"/>
  <c r="K261" i="1"/>
  <c r="I261" i="1"/>
  <c r="G261" i="1"/>
  <c r="F261" i="1"/>
  <c r="E261" i="1"/>
  <c r="D261" i="1"/>
  <c r="A261" i="1"/>
  <c r="K260" i="1"/>
  <c r="I260" i="1"/>
  <c r="G260" i="1"/>
  <c r="F260" i="1"/>
  <c r="E260" i="1"/>
  <c r="D260" i="1"/>
  <c r="A260" i="1"/>
  <c r="K259" i="1"/>
  <c r="I259" i="1"/>
  <c r="G259" i="1"/>
  <c r="F259" i="1"/>
  <c r="E259" i="1"/>
  <c r="D259" i="1"/>
  <c r="A259" i="1"/>
  <c r="K258" i="1"/>
  <c r="I258" i="1"/>
  <c r="G258" i="1"/>
  <c r="F258" i="1"/>
  <c r="E258" i="1"/>
  <c r="D258" i="1"/>
  <c r="A258" i="1"/>
  <c r="K257" i="1"/>
  <c r="I257" i="1"/>
  <c r="G257" i="1"/>
  <c r="F257" i="1"/>
  <c r="E257" i="1"/>
  <c r="D257" i="1"/>
  <c r="A257" i="1"/>
  <c r="K256" i="1"/>
  <c r="I256" i="1"/>
  <c r="G256" i="1"/>
  <c r="F256" i="1"/>
  <c r="E256" i="1"/>
  <c r="D256" i="1"/>
  <c r="A256" i="1"/>
  <c r="K255" i="1"/>
  <c r="I255" i="1"/>
  <c r="G255" i="1"/>
  <c r="F255" i="1"/>
  <c r="E255" i="1"/>
  <c r="D255" i="1"/>
  <c r="A255" i="1"/>
  <c r="K254" i="1"/>
  <c r="I254" i="1"/>
  <c r="G254" i="1"/>
  <c r="F254" i="1"/>
  <c r="E254" i="1"/>
  <c r="D254" i="1"/>
  <c r="A254" i="1"/>
  <c r="K253" i="1"/>
  <c r="I253" i="1"/>
  <c r="G253" i="1"/>
  <c r="F253" i="1"/>
  <c r="E253" i="1"/>
  <c r="D253" i="1"/>
  <c r="A253" i="1"/>
  <c r="K252" i="1"/>
  <c r="I252" i="1"/>
  <c r="G252" i="1"/>
  <c r="F252" i="1"/>
  <c r="E252" i="1"/>
  <c r="D252" i="1"/>
  <c r="A252" i="1"/>
  <c r="K251" i="1"/>
  <c r="I251" i="1"/>
  <c r="G251" i="1"/>
  <c r="F251" i="1"/>
  <c r="E251" i="1"/>
  <c r="D251" i="1"/>
  <c r="A251" i="1"/>
  <c r="K250" i="1"/>
  <c r="I250" i="1"/>
  <c r="G250" i="1"/>
  <c r="F250" i="1"/>
  <c r="E250" i="1"/>
  <c r="D250" i="1"/>
  <c r="A250" i="1"/>
  <c r="K249" i="1"/>
  <c r="I249" i="1"/>
  <c r="G249" i="1"/>
  <c r="F249" i="1"/>
  <c r="E249" i="1"/>
  <c r="D249" i="1"/>
  <c r="A249" i="1"/>
  <c r="K248" i="1"/>
  <c r="I248" i="1"/>
  <c r="G248" i="1"/>
  <c r="F248" i="1"/>
  <c r="E248" i="1"/>
  <c r="D248" i="1"/>
  <c r="A248" i="1"/>
  <c r="K247" i="1"/>
  <c r="I247" i="1"/>
  <c r="G247" i="1"/>
  <c r="F247" i="1"/>
  <c r="E247" i="1"/>
  <c r="D247" i="1"/>
  <c r="A247" i="1"/>
  <c r="K246" i="1"/>
  <c r="I246" i="1"/>
  <c r="G246" i="1"/>
  <c r="F246" i="1"/>
  <c r="E246" i="1"/>
  <c r="D246" i="1"/>
  <c r="A246" i="1"/>
  <c r="K245" i="1"/>
  <c r="I245" i="1"/>
  <c r="G245" i="1"/>
  <c r="F245" i="1"/>
  <c r="E245" i="1"/>
  <c r="D245" i="1"/>
  <c r="A245" i="1"/>
  <c r="K244" i="1"/>
  <c r="I244" i="1"/>
  <c r="G244" i="1"/>
  <c r="F244" i="1"/>
  <c r="E244" i="1"/>
  <c r="D244" i="1"/>
  <c r="A244" i="1"/>
  <c r="K243" i="1"/>
  <c r="I243" i="1"/>
  <c r="G243" i="1"/>
  <c r="F243" i="1"/>
  <c r="E243" i="1"/>
  <c r="D243" i="1"/>
  <c r="A243" i="1"/>
  <c r="K242" i="1"/>
  <c r="I242" i="1"/>
  <c r="G242" i="1"/>
  <c r="F242" i="1"/>
  <c r="E242" i="1"/>
  <c r="D242" i="1"/>
  <c r="A242" i="1"/>
  <c r="K241" i="1"/>
  <c r="I241" i="1"/>
  <c r="G241" i="1"/>
  <c r="F241" i="1"/>
  <c r="E241" i="1"/>
  <c r="D241" i="1"/>
  <c r="A241" i="1"/>
  <c r="K240" i="1"/>
  <c r="I240" i="1"/>
  <c r="G240" i="1"/>
  <c r="F240" i="1"/>
  <c r="E240" i="1"/>
  <c r="D240" i="1"/>
  <c r="A240" i="1"/>
  <c r="K239" i="1"/>
  <c r="I239" i="1"/>
  <c r="G239" i="1"/>
  <c r="F239" i="1"/>
  <c r="E239" i="1"/>
  <c r="D239" i="1"/>
  <c r="A239" i="1"/>
  <c r="K238" i="1"/>
  <c r="I238" i="1"/>
  <c r="G238" i="1"/>
  <c r="F238" i="1"/>
  <c r="E238" i="1"/>
  <c r="D238" i="1"/>
  <c r="A238" i="1"/>
  <c r="K237" i="1"/>
  <c r="I237" i="1"/>
  <c r="G237" i="1"/>
  <c r="F237" i="1"/>
  <c r="E237" i="1"/>
  <c r="D237" i="1"/>
  <c r="A237" i="1"/>
  <c r="K236" i="1"/>
  <c r="I236" i="1"/>
  <c r="G236" i="1"/>
  <c r="F236" i="1"/>
  <c r="E236" i="1"/>
  <c r="D236" i="1"/>
  <c r="A236" i="1"/>
  <c r="K235" i="1"/>
  <c r="I235" i="1"/>
  <c r="G235" i="1"/>
  <c r="F235" i="1"/>
  <c r="E235" i="1"/>
  <c r="D235" i="1"/>
  <c r="A235" i="1"/>
  <c r="K234" i="1"/>
  <c r="I234" i="1"/>
  <c r="G234" i="1"/>
  <c r="F234" i="1"/>
  <c r="E234" i="1"/>
  <c r="D234" i="1"/>
  <c r="A234" i="1"/>
  <c r="K233" i="1"/>
  <c r="I233" i="1"/>
  <c r="G233" i="1"/>
  <c r="F233" i="1"/>
  <c r="E233" i="1"/>
  <c r="D233" i="1"/>
  <c r="A233" i="1"/>
  <c r="K232" i="1"/>
  <c r="I232" i="1"/>
  <c r="G232" i="1"/>
  <c r="F232" i="1"/>
  <c r="E232" i="1"/>
  <c r="D232" i="1"/>
  <c r="A232" i="1"/>
  <c r="K231" i="1"/>
  <c r="I231" i="1"/>
  <c r="G231" i="1"/>
  <c r="F231" i="1"/>
  <c r="E231" i="1"/>
  <c r="D231" i="1"/>
  <c r="A231" i="1"/>
  <c r="K230" i="1"/>
  <c r="I230" i="1"/>
  <c r="G230" i="1"/>
  <c r="F230" i="1"/>
  <c r="E230" i="1"/>
  <c r="D230" i="1"/>
  <c r="A230" i="1"/>
  <c r="K229" i="1"/>
  <c r="I229" i="1"/>
  <c r="G229" i="1"/>
  <c r="F229" i="1"/>
  <c r="E229" i="1"/>
  <c r="D229" i="1"/>
  <c r="A229" i="1"/>
  <c r="K228" i="1"/>
  <c r="I228" i="1"/>
  <c r="G228" i="1"/>
  <c r="F228" i="1"/>
  <c r="E228" i="1"/>
  <c r="D228" i="1"/>
  <c r="A228" i="1"/>
  <c r="K227" i="1"/>
  <c r="I227" i="1"/>
  <c r="G227" i="1"/>
  <c r="F227" i="1"/>
  <c r="E227" i="1"/>
  <c r="D227" i="1"/>
  <c r="A227" i="1"/>
  <c r="K226" i="1"/>
  <c r="I226" i="1"/>
  <c r="G226" i="1"/>
  <c r="F226" i="1"/>
  <c r="E226" i="1"/>
  <c r="D226" i="1"/>
  <c r="A226" i="1"/>
  <c r="K225" i="1"/>
  <c r="I225" i="1"/>
  <c r="G225" i="1"/>
  <c r="F225" i="1"/>
  <c r="E225" i="1"/>
  <c r="D225" i="1"/>
  <c r="A225" i="1"/>
  <c r="K224" i="1"/>
  <c r="I224" i="1"/>
  <c r="G224" i="1"/>
  <c r="F224" i="1"/>
  <c r="E224" i="1"/>
  <c r="D224" i="1"/>
  <c r="A224" i="1"/>
  <c r="K223" i="1"/>
  <c r="I223" i="1"/>
  <c r="G223" i="1"/>
  <c r="F223" i="1"/>
  <c r="E223" i="1"/>
  <c r="D223" i="1"/>
  <c r="A223" i="1"/>
  <c r="K222" i="1"/>
  <c r="I222" i="1"/>
  <c r="G222" i="1"/>
  <c r="F222" i="1"/>
  <c r="E222" i="1"/>
  <c r="D222" i="1"/>
  <c r="A222" i="1"/>
  <c r="K221" i="1"/>
  <c r="I221" i="1"/>
  <c r="G221" i="1"/>
  <c r="F221" i="1"/>
  <c r="E221" i="1"/>
  <c r="D221" i="1"/>
  <c r="A221" i="1"/>
  <c r="K220" i="1"/>
  <c r="I220" i="1"/>
  <c r="G220" i="1"/>
  <c r="F220" i="1"/>
  <c r="E220" i="1"/>
  <c r="D220" i="1"/>
  <c r="A220" i="1"/>
  <c r="K219" i="1"/>
  <c r="I219" i="1"/>
  <c r="G219" i="1"/>
  <c r="F219" i="1"/>
  <c r="E219" i="1"/>
  <c r="D219" i="1"/>
  <c r="A219" i="1"/>
  <c r="K218" i="1"/>
  <c r="I218" i="1"/>
  <c r="G218" i="1"/>
  <c r="F218" i="1"/>
  <c r="E218" i="1"/>
  <c r="D218" i="1"/>
  <c r="A218" i="1"/>
  <c r="K217" i="1"/>
  <c r="I217" i="1"/>
  <c r="G217" i="1"/>
  <c r="F217" i="1"/>
  <c r="E217" i="1"/>
  <c r="D217" i="1"/>
  <c r="A217" i="1"/>
  <c r="K216" i="1"/>
  <c r="I216" i="1"/>
  <c r="G216" i="1"/>
  <c r="F216" i="1"/>
  <c r="E216" i="1"/>
  <c r="D216" i="1"/>
  <c r="A216" i="1"/>
  <c r="K215" i="1"/>
  <c r="I215" i="1"/>
  <c r="G215" i="1"/>
  <c r="F215" i="1"/>
  <c r="E215" i="1"/>
  <c r="D215" i="1"/>
  <c r="A215" i="1"/>
  <c r="K214" i="1"/>
  <c r="I214" i="1"/>
  <c r="G214" i="1"/>
  <c r="F214" i="1"/>
  <c r="E214" i="1"/>
  <c r="D214" i="1"/>
  <c r="A214" i="1"/>
  <c r="K213" i="1"/>
  <c r="I213" i="1"/>
  <c r="G213" i="1"/>
  <c r="F213" i="1"/>
  <c r="E213" i="1"/>
  <c r="D213" i="1"/>
  <c r="A213" i="1"/>
  <c r="K212" i="1"/>
  <c r="I212" i="1"/>
  <c r="G212" i="1"/>
  <c r="F212" i="1"/>
  <c r="E212" i="1"/>
  <c r="D212" i="1"/>
  <c r="A212" i="1"/>
  <c r="K211" i="1"/>
  <c r="I211" i="1"/>
  <c r="G211" i="1"/>
  <c r="F211" i="1"/>
  <c r="E211" i="1"/>
  <c r="D211" i="1"/>
  <c r="A211" i="1"/>
  <c r="K210" i="1"/>
  <c r="I210" i="1"/>
  <c r="G210" i="1"/>
  <c r="F210" i="1"/>
  <c r="E210" i="1"/>
  <c r="D210" i="1"/>
  <c r="A210" i="1"/>
  <c r="K209" i="1"/>
  <c r="I209" i="1"/>
  <c r="G209" i="1"/>
  <c r="F209" i="1"/>
  <c r="E209" i="1"/>
  <c r="D209" i="1"/>
  <c r="A209" i="1"/>
  <c r="K208" i="1"/>
  <c r="I208" i="1"/>
  <c r="G208" i="1"/>
  <c r="F208" i="1"/>
  <c r="E208" i="1"/>
  <c r="D208" i="1"/>
  <c r="A208" i="1"/>
  <c r="K207" i="1"/>
  <c r="I207" i="1"/>
  <c r="G207" i="1"/>
  <c r="F207" i="1"/>
  <c r="E207" i="1"/>
  <c r="D207" i="1"/>
  <c r="A207" i="1"/>
  <c r="K206" i="1"/>
  <c r="I206" i="1"/>
  <c r="G206" i="1"/>
  <c r="F206" i="1"/>
  <c r="E206" i="1"/>
  <c r="D206" i="1"/>
  <c r="A206" i="1"/>
  <c r="K205" i="1"/>
  <c r="I205" i="1"/>
  <c r="G205" i="1"/>
  <c r="F205" i="1"/>
  <c r="E205" i="1"/>
  <c r="D205" i="1"/>
  <c r="A205" i="1"/>
  <c r="K204" i="1"/>
  <c r="I204" i="1"/>
  <c r="G204" i="1"/>
  <c r="F204" i="1"/>
  <c r="E204" i="1"/>
  <c r="D204" i="1"/>
  <c r="A204" i="1"/>
  <c r="K203" i="1"/>
  <c r="I203" i="1"/>
  <c r="G203" i="1"/>
  <c r="F203" i="1"/>
  <c r="E203" i="1"/>
  <c r="D203" i="1"/>
  <c r="A203" i="1"/>
  <c r="K202" i="1"/>
  <c r="I202" i="1"/>
  <c r="G202" i="1"/>
  <c r="F202" i="1"/>
  <c r="E202" i="1"/>
  <c r="D202" i="1"/>
  <c r="A202" i="1"/>
  <c r="K201" i="1"/>
  <c r="I201" i="1"/>
  <c r="G201" i="1"/>
  <c r="F201" i="1"/>
  <c r="E201" i="1"/>
  <c r="D201" i="1"/>
  <c r="A201" i="1"/>
  <c r="K200" i="1"/>
  <c r="I200" i="1"/>
  <c r="G200" i="1"/>
  <c r="F200" i="1"/>
  <c r="E200" i="1"/>
  <c r="D200" i="1"/>
  <c r="A200" i="1"/>
  <c r="K199" i="1"/>
  <c r="I199" i="1"/>
  <c r="G199" i="1"/>
  <c r="F199" i="1"/>
  <c r="E199" i="1"/>
  <c r="D199" i="1"/>
  <c r="A199" i="1"/>
  <c r="K198" i="1"/>
  <c r="I198" i="1"/>
  <c r="G198" i="1"/>
  <c r="F198" i="1"/>
  <c r="E198" i="1"/>
  <c r="D198" i="1"/>
  <c r="A198" i="1"/>
  <c r="K197" i="1"/>
  <c r="I197" i="1"/>
  <c r="G197" i="1"/>
  <c r="F197" i="1"/>
  <c r="E197" i="1"/>
  <c r="D197" i="1"/>
  <c r="A197" i="1"/>
  <c r="K196" i="1"/>
  <c r="I196" i="1"/>
  <c r="G196" i="1"/>
  <c r="F196" i="1"/>
  <c r="E196" i="1"/>
  <c r="D196" i="1"/>
  <c r="A196" i="1"/>
  <c r="K195" i="1"/>
  <c r="I195" i="1"/>
  <c r="G195" i="1"/>
  <c r="F195" i="1"/>
  <c r="E195" i="1"/>
  <c r="D195" i="1"/>
  <c r="A195" i="1"/>
  <c r="K194" i="1"/>
  <c r="I194" i="1"/>
  <c r="G194" i="1"/>
  <c r="F194" i="1"/>
  <c r="E194" i="1"/>
  <c r="D194" i="1"/>
  <c r="A194" i="1"/>
  <c r="K193" i="1"/>
  <c r="I193" i="1"/>
  <c r="G193" i="1"/>
  <c r="F193" i="1"/>
  <c r="E193" i="1"/>
  <c r="D193" i="1"/>
  <c r="A193" i="1"/>
  <c r="K192" i="1"/>
  <c r="I192" i="1"/>
  <c r="G192" i="1"/>
  <c r="F192" i="1"/>
  <c r="E192" i="1"/>
  <c r="D192" i="1"/>
  <c r="A192" i="1"/>
  <c r="K191" i="1"/>
  <c r="I191" i="1"/>
  <c r="G191" i="1"/>
  <c r="F191" i="1"/>
  <c r="E191" i="1"/>
  <c r="D191" i="1"/>
  <c r="A191" i="1"/>
  <c r="K190" i="1"/>
  <c r="I190" i="1"/>
  <c r="G190" i="1"/>
  <c r="F190" i="1"/>
  <c r="E190" i="1"/>
  <c r="D190" i="1"/>
  <c r="A190" i="1"/>
  <c r="K189" i="1"/>
  <c r="I189" i="1"/>
  <c r="G189" i="1"/>
  <c r="F189" i="1"/>
  <c r="E189" i="1"/>
  <c r="D189" i="1"/>
  <c r="A189" i="1"/>
  <c r="K188" i="1"/>
  <c r="I188" i="1"/>
  <c r="G188" i="1"/>
  <c r="F188" i="1"/>
  <c r="E188" i="1"/>
  <c r="D188" i="1"/>
  <c r="A188" i="1"/>
  <c r="K187" i="1"/>
  <c r="I187" i="1"/>
  <c r="G187" i="1"/>
  <c r="F187" i="1"/>
  <c r="E187" i="1"/>
  <c r="D187" i="1"/>
  <c r="A187" i="1"/>
  <c r="K186" i="1"/>
  <c r="I186" i="1"/>
  <c r="G186" i="1"/>
  <c r="F186" i="1"/>
  <c r="E186" i="1"/>
  <c r="D186" i="1"/>
  <c r="A186" i="1"/>
  <c r="K185" i="1"/>
  <c r="I185" i="1"/>
  <c r="G185" i="1"/>
  <c r="F185" i="1"/>
  <c r="E185" i="1"/>
  <c r="D185" i="1"/>
  <c r="A185" i="1"/>
  <c r="K184" i="1"/>
  <c r="I184" i="1"/>
  <c r="G184" i="1"/>
  <c r="F184" i="1"/>
  <c r="E184" i="1"/>
  <c r="D184" i="1"/>
  <c r="A184" i="1"/>
  <c r="K183" i="1"/>
  <c r="I183" i="1"/>
  <c r="G183" i="1"/>
  <c r="F183" i="1"/>
  <c r="E183" i="1"/>
  <c r="D183" i="1"/>
  <c r="A183" i="1"/>
  <c r="K182" i="1"/>
  <c r="I182" i="1"/>
  <c r="G182" i="1"/>
  <c r="F182" i="1"/>
  <c r="E182" i="1"/>
  <c r="D182" i="1"/>
  <c r="A182" i="1"/>
  <c r="K181" i="1"/>
  <c r="I181" i="1"/>
  <c r="G181" i="1"/>
  <c r="F181" i="1"/>
  <c r="E181" i="1"/>
  <c r="D181" i="1"/>
  <c r="A181" i="1"/>
  <c r="K180" i="1"/>
  <c r="I180" i="1"/>
  <c r="G180" i="1"/>
  <c r="F180" i="1"/>
  <c r="E180" i="1"/>
  <c r="D180" i="1"/>
  <c r="A180" i="1"/>
  <c r="K179" i="1"/>
  <c r="I179" i="1"/>
  <c r="G179" i="1"/>
  <c r="F179" i="1"/>
  <c r="E179" i="1"/>
  <c r="D179" i="1"/>
  <c r="A179" i="1"/>
  <c r="K178" i="1"/>
  <c r="I178" i="1"/>
  <c r="G178" i="1"/>
  <c r="F178" i="1"/>
  <c r="E178" i="1"/>
  <c r="D178" i="1"/>
  <c r="A178" i="1"/>
  <c r="K177" i="1"/>
  <c r="I177" i="1"/>
  <c r="G177" i="1"/>
  <c r="F177" i="1"/>
  <c r="E177" i="1"/>
  <c r="D177" i="1"/>
  <c r="A177" i="1"/>
  <c r="K176" i="1"/>
  <c r="I176" i="1"/>
  <c r="G176" i="1"/>
  <c r="F176" i="1"/>
  <c r="E176" i="1"/>
  <c r="D176" i="1"/>
  <c r="A176" i="1"/>
  <c r="K175" i="1"/>
  <c r="I175" i="1"/>
  <c r="G175" i="1"/>
  <c r="F175" i="1"/>
  <c r="E175" i="1"/>
  <c r="D175" i="1"/>
  <c r="A175" i="1"/>
  <c r="K174" i="1"/>
  <c r="I174" i="1"/>
  <c r="G174" i="1"/>
  <c r="F174" i="1"/>
  <c r="E174" i="1"/>
  <c r="D174" i="1"/>
  <c r="A174" i="1"/>
  <c r="K173" i="1"/>
  <c r="I173" i="1"/>
  <c r="G173" i="1"/>
  <c r="F173" i="1"/>
  <c r="E173" i="1"/>
  <c r="D173" i="1"/>
  <c r="A173" i="1"/>
  <c r="K172" i="1"/>
  <c r="I172" i="1"/>
  <c r="G172" i="1"/>
  <c r="F172" i="1"/>
  <c r="E172" i="1"/>
  <c r="D172" i="1"/>
  <c r="A172" i="1"/>
  <c r="K171" i="1"/>
  <c r="I171" i="1"/>
  <c r="G171" i="1"/>
  <c r="F171" i="1"/>
  <c r="E171" i="1"/>
  <c r="D171" i="1"/>
  <c r="A171" i="1"/>
  <c r="K170" i="1"/>
  <c r="I170" i="1"/>
  <c r="G170" i="1"/>
  <c r="F170" i="1"/>
  <c r="E170" i="1"/>
  <c r="D170" i="1"/>
  <c r="A170" i="1"/>
  <c r="K169" i="1"/>
  <c r="I169" i="1"/>
  <c r="G169" i="1"/>
  <c r="F169" i="1"/>
  <c r="E169" i="1"/>
  <c r="D169" i="1"/>
  <c r="A169" i="1"/>
  <c r="K168" i="1"/>
  <c r="I168" i="1"/>
  <c r="G168" i="1"/>
  <c r="F168" i="1"/>
  <c r="E168" i="1"/>
  <c r="D168" i="1"/>
  <c r="A168" i="1"/>
  <c r="K167" i="1"/>
  <c r="I167" i="1"/>
  <c r="G167" i="1"/>
  <c r="F167" i="1"/>
  <c r="E167" i="1"/>
  <c r="D167" i="1"/>
  <c r="A167" i="1"/>
  <c r="K166" i="1"/>
  <c r="I166" i="1"/>
  <c r="G166" i="1"/>
  <c r="F166" i="1"/>
  <c r="E166" i="1"/>
  <c r="D166" i="1"/>
  <c r="A166" i="1"/>
  <c r="K165" i="1"/>
  <c r="I165" i="1"/>
  <c r="G165" i="1"/>
  <c r="F165" i="1"/>
  <c r="E165" i="1"/>
  <c r="D165" i="1"/>
  <c r="A165" i="1"/>
  <c r="K164" i="1"/>
  <c r="I164" i="1"/>
  <c r="G164" i="1"/>
  <c r="F164" i="1"/>
  <c r="E164" i="1"/>
  <c r="D164" i="1"/>
  <c r="A164" i="1"/>
  <c r="K163" i="1"/>
  <c r="I163" i="1"/>
  <c r="G163" i="1"/>
  <c r="F163" i="1"/>
  <c r="E163" i="1"/>
  <c r="D163" i="1"/>
  <c r="A163" i="1"/>
  <c r="K162" i="1"/>
  <c r="I162" i="1"/>
  <c r="G162" i="1"/>
  <c r="F162" i="1"/>
  <c r="E162" i="1"/>
  <c r="D162" i="1"/>
  <c r="A162" i="1"/>
  <c r="K161" i="1"/>
  <c r="I161" i="1"/>
  <c r="G161" i="1"/>
  <c r="F161" i="1"/>
  <c r="E161" i="1"/>
  <c r="D161" i="1"/>
  <c r="A161" i="1"/>
  <c r="K160" i="1"/>
  <c r="I160" i="1"/>
  <c r="G160" i="1"/>
  <c r="F160" i="1"/>
  <c r="E160" i="1"/>
  <c r="D160" i="1"/>
  <c r="A160" i="1"/>
  <c r="K159" i="1"/>
  <c r="I159" i="1"/>
  <c r="G159" i="1"/>
  <c r="F159" i="1"/>
  <c r="E159" i="1"/>
  <c r="D159" i="1"/>
  <c r="A159" i="1"/>
  <c r="K158" i="1"/>
  <c r="I158" i="1"/>
  <c r="G158" i="1"/>
  <c r="F158" i="1"/>
  <c r="E158" i="1"/>
  <c r="D158" i="1"/>
  <c r="A158" i="1"/>
  <c r="K157" i="1"/>
  <c r="I157" i="1"/>
  <c r="G157" i="1"/>
  <c r="F157" i="1"/>
  <c r="E157" i="1"/>
  <c r="D157" i="1"/>
  <c r="A157" i="1"/>
  <c r="K156" i="1"/>
  <c r="I156" i="1"/>
  <c r="G156" i="1"/>
  <c r="F156" i="1"/>
  <c r="E156" i="1"/>
  <c r="D156" i="1"/>
  <c r="A156" i="1"/>
  <c r="K155" i="1"/>
  <c r="I155" i="1"/>
  <c r="G155" i="1"/>
  <c r="F155" i="1"/>
  <c r="E155" i="1"/>
  <c r="D155" i="1"/>
  <c r="A155" i="1"/>
  <c r="K154" i="1"/>
  <c r="I154" i="1"/>
  <c r="G154" i="1"/>
  <c r="F154" i="1"/>
  <c r="E154" i="1"/>
  <c r="D154" i="1"/>
  <c r="A154" i="1"/>
  <c r="K153" i="1"/>
  <c r="I153" i="1"/>
  <c r="G153" i="1"/>
  <c r="F153" i="1"/>
  <c r="E153" i="1"/>
  <c r="D153" i="1"/>
  <c r="A153" i="1"/>
  <c r="K152" i="1"/>
  <c r="I152" i="1"/>
  <c r="G152" i="1"/>
  <c r="F152" i="1"/>
  <c r="E152" i="1"/>
  <c r="D152" i="1"/>
  <c r="A152" i="1"/>
  <c r="K151" i="1"/>
  <c r="I151" i="1"/>
  <c r="G151" i="1"/>
  <c r="F151" i="1"/>
  <c r="E151" i="1"/>
  <c r="D151" i="1"/>
  <c r="A151" i="1"/>
  <c r="K150" i="1"/>
  <c r="I150" i="1"/>
  <c r="G150" i="1"/>
  <c r="F150" i="1"/>
  <c r="E150" i="1"/>
  <c r="D150" i="1"/>
  <c r="A150" i="1"/>
  <c r="K149" i="1"/>
  <c r="I149" i="1"/>
  <c r="G149" i="1"/>
  <c r="F149" i="1"/>
  <c r="E149" i="1"/>
  <c r="D149" i="1"/>
  <c r="A149" i="1"/>
  <c r="K148" i="1"/>
  <c r="I148" i="1"/>
  <c r="G148" i="1"/>
  <c r="F148" i="1"/>
  <c r="E148" i="1"/>
  <c r="D148" i="1"/>
  <c r="A148" i="1"/>
  <c r="K147" i="1"/>
  <c r="I147" i="1"/>
  <c r="G147" i="1"/>
  <c r="F147" i="1"/>
  <c r="E147" i="1"/>
  <c r="D147" i="1"/>
  <c r="A147" i="1"/>
  <c r="K146" i="1"/>
  <c r="I146" i="1"/>
  <c r="G146" i="1"/>
  <c r="F146" i="1"/>
  <c r="E146" i="1"/>
  <c r="D146" i="1"/>
  <c r="A146" i="1"/>
  <c r="K145" i="1"/>
  <c r="I145" i="1"/>
  <c r="G145" i="1"/>
  <c r="F145" i="1"/>
  <c r="E145" i="1"/>
  <c r="D145" i="1"/>
  <c r="A145" i="1"/>
  <c r="K144" i="1"/>
  <c r="I144" i="1"/>
  <c r="G144" i="1"/>
  <c r="F144" i="1"/>
  <c r="E144" i="1"/>
  <c r="D144" i="1"/>
  <c r="A144" i="1"/>
  <c r="K143" i="1"/>
  <c r="I143" i="1"/>
  <c r="G143" i="1"/>
  <c r="F143" i="1"/>
  <c r="E143" i="1"/>
  <c r="D143" i="1"/>
  <c r="A143" i="1"/>
  <c r="K142" i="1"/>
  <c r="I142" i="1"/>
  <c r="G142" i="1"/>
  <c r="F142" i="1"/>
  <c r="E142" i="1"/>
  <c r="D142" i="1"/>
  <c r="A142" i="1"/>
  <c r="K141" i="1"/>
  <c r="I141" i="1"/>
  <c r="G141" i="1"/>
  <c r="F141" i="1"/>
  <c r="E141" i="1"/>
  <c r="D141" i="1"/>
  <c r="A141" i="1"/>
  <c r="K140" i="1"/>
  <c r="I140" i="1"/>
  <c r="G140" i="1"/>
  <c r="F140" i="1"/>
  <c r="E140" i="1"/>
  <c r="D140" i="1"/>
  <c r="A140" i="1"/>
  <c r="K139" i="1"/>
  <c r="I139" i="1"/>
  <c r="G139" i="1"/>
  <c r="F139" i="1"/>
  <c r="E139" i="1"/>
  <c r="D139" i="1"/>
  <c r="A139" i="1"/>
  <c r="K138" i="1"/>
  <c r="I138" i="1"/>
  <c r="G138" i="1"/>
  <c r="F138" i="1"/>
  <c r="E138" i="1"/>
  <c r="D138" i="1"/>
  <c r="A138" i="1"/>
  <c r="K137" i="1"/>
  <c r="I137" i="1"/>
  <c r="G137" i="1"/>
  <c r="F137" i="1"/>
  <c r="E137" i="1"/>
  <c r="D137" i="1"/>
  <c r="A137" i="1"/>
  <c r="K136" i="1"/>
  <c r="I136" i="1"/>
  <c r="G136" i="1"/>
  <c r="F136" i="1"/>
  <c r="E136" i="1"/>
  <c r="D136" i="1"/>
  <c r="A136" i="1"/>
  <c r="K135" i="1"/>
  <c r="I135" i="1"/>
  <c r="G135" i="1"/>
  <c r="F135" i="1"/>
  <c r="E135" i="1"/>
  <c r="D135" i="1"/>
  <c r="A135" i="1"/>
  <c r="K134" i="1"/>
  <c r="I134" i="1"/>
  <c r="G134" i="1"/>
  <c r="F134" i="1"/>
  <c r="E134" i="1"/>
  <c r="D134" i="1"/>
  <c r="A134" i="1"/>
  <c r="K133" i="1"/>
  <c r="I133" i="1"/>
  <c r="G133" i="1"/>
  <c r="F133" i="1"/>
  <c r="E133" i="1"/>
  <c r="D133" i="1"/>
  <c r="A133" i="1"/>
  <c r="K132" i="1"/>
  <c r="I132" i="1"/>
  <c r="G132" i="1"/>
  <c r="F132" i="1"/>
  <c r="E132" i="1"/>
  <c r="D132" i="1"/>
  <c r="A132" i="1"/>
  <c r="K131" i="1"/>
  <c r="I131" i="1"/>
  <c r="G131" i="1"/>
  <c r="F131" i="1"/>
  <c r="E131" i="1"/>
  <c r="D131" i="1"/>
  <c r="A131" i="1"/>
  <c r="K130" i="1"/>
  <c r="I130" i="1"/>
  <c r="G130" i="1"/>
  <c r="F130" i="1"/>
  <c r="E130" i="1"/>
  <c r="D130" i="1"/>
  <c r="A130" i="1"/>
  <c r="K129" i="1"/>
  <c r="I129" i="1"/>
  <c r="G129" i="1"/>
  <c r="F129" i="1"/>
  <c r="E129" i="1"/>
  <c r="D129" i="1"/>
  <c r="A129" i="1"/>
  <c r="K128" i="1"/>
  <c r="I128" i="1"/>
  <c r="G128" i="1"/>
  <c r="F128" i="1"/>
  <c r="E128" i="1"/>
  <c r="D128" i="1"/>
  <c r="A128" i="1"/>
  <c r="K127" i="1"/>
  <c r="I127" i="1"/>
  <c r="G127" i="1"/>
  <c r="F127" i="1"/>
  <c r="E127" i="1"/>
  <c r="D127" i="1"/>
  <c r="A127" i="1"/>
  <c r="K126" i="1"/>
  <c r="I126" i="1"/>
  <c r="G126" i="1"/>
  <c r="F126" i="1"/>
  <c r="E126" i="1"/>
  <c r="D126" i="1"/>
  <c r="A126" i="1"/>
  <c r="K125" i="1"/>
  <c r="I125" i="1"/>
  <c r="G125" i="1"/>
  <c r="F125" i="1"/>
  <c r="E125" i="1"/>
  <c r="D125" i="1"/>
  <c r="A125" i="1"/>
  <c r="K124" i="1"/>
  <c r="I124" i="1"/>
  <c r="G124" i="1"/>
  <c r="F124" i="1"/>
  <c r="E124" i="1"/>
  <c r="D124" i="1"/>
  <c r="A124" i="1"/>
  <c r="K123" i="1"/>
  <c r="I123" i="1"/>
  <c r="G123" i="1"/>
  <c r="F123" i="1"/>
  <c r="E123" i="1"/>
  <c r="D123" i="1"/>
  <c r="A123" i="1"/>
  <c r="K122" i="1"/>
  <c r="I122" i="1"/>
  <c r="G122" i="1"/>
  <c r="F122" i="1"/>
  <c r="E122" i="1"/>
  <c r="D122" i="1"/>
  <c r="A122" i="1"/>
  <c r="K121" i="1"/>
  <c r="I121" i="1"/>
  <c r="G121" i="1"/>
  <c r="F121" i="1"/>
  <c r="E121" i="1"/>
  <c r="D121" i="1"/>
  <c r="A121" i="1"/>
  <c r="K120" i="1"/>
  <c r="I120" i="1"/>
  <c r="G120" i="1"/>
  <c r="F120" i="1"/>
  <c r="E120" i="1"/>
  <c r="D120" i="1"/>
  <c r="A120" i="1"/>
  <c r="K119" i="1"/>
  <c r="I119" i="1"/>
  <c r="G119" i="1"/>
  <c r="F119" i="1"/>
  <c r="E119" i="1"/>
  <c r="D119" i="1"/>
  <c r="A119" i="1"/>
  <c r="K118" i="1"/>
  <c r="I118" i="1"/>
  <c r="G118" i="1"/>
  <c r="F118" i="1"/>
  <c r="E118" i="1"/>
  <c r="D118" i="1"/>
  <c r="A118" i="1"/>
  <c r="K117" i="1"/>
  <c r="I117" i="1"/>
  <c r="G117" i="1"/>
  <c r="F117" i="1"/>
  <c r="E117" i="1"/>
  <c r="D117" i="1"/>
  <c r="A117" i="1"/>
  <c r="K116" i="1"/>
  <c r="I116" i="1"/>
  <c r="G116" i="1"/>
  <c r="F116" i="1"/>
  <c r="E116" i="1"/>
  <c r="D116" i="1"/>
  <c r="A116" i="1"/>
  <c r="K115" i="1"/>
  <c r="I115" i="1"/>
  <c r="G115" i="1"/>
  <c r="F115" i="1"/>
  <c r="E115" i="1"/>
  <c r="D115" i="1"/>
  <c r="A115" i="1"/>
  <c r="K114" i="1"/>
  <c r="I114" i="1"/>
  <c r="G114" i="1"/>
  <c r="F114" i="1"/>
  <c r="E114" i="1"/>
  <c r="D114" i="1"/>
  <c r="A114" i="1"/>
  <c r="K113" i="1"/>
  <c r="I113" i="1"/>
  <c r="G113" i="1"/>
  <c r="F113" i="1"/>
  <c r="E113" i="1"/>
  <c r="D113" i="1"/>
  <c r="A113" i="1"/>
  <c r="K112" i="1"/>
  <c r="I112" i="1"/>
  <c r="G112" i="1"/>
  <c r="F112" i="1"/>
  <c r="E112" i="1"/>
  <c r="D112" i="1"/>
  <c r="A112" i="1"/>
  <c r="K111" i="1"/>
  <c r="I111" i="1"/>
  <c r="G111" i="1"/>
  <c r="F111" i="1"/>
  <c r="E111" i="1"/>
  <c r="D111" i="1"/>
  <c r="A111" i="1"/>
  <c r="K110" i="1"/>
  <c r="I110" i="1"/>
  <c r="G110" i="1"/>
  <c r="F110" i="1"/>
  <c r="E110" i="1"/>
  <c r="D110" i="1"/>
  <c r="A110" i="1"/>
  <c r="K109" i="1"/>
  <c r="I109" i="1"/>
  <c r="G109" i="1"/>
  <c r="F109" i="1"/>
  <c r="E109" i="1"/>
  <c r="D109" i="1"/>
  <c r="A109" i="1"/>
  <c r="K108" i="1"/>
  <c r="I108" i="1"/>
  <c r="G108" i="1"/>
  <c r="F108" i="1"/>
  <c r="E108" i="1"/>
  <c r="D108" i="1"/>
  <c r="A108" i="1"/>
  <c r="K107" i="1"/>
  <c r="I107" i="1"/>
  <c r="G107" i="1"/>
  <c r="F107" i="1"/>
  <c r="E107" i="1"/>
  <c r="D107" i="1"/>
  <c r="A107" i="1"/>
  <c r="K106" i="1"/>
  <c r="I106" i="1"/>
  <c r="G106" i="1"/>
  <c r="F106" i="1"/>
  <c r="E106" i="1"/>
  <c r="D106" i="1"/>
  <c r="A106" i="1"/>
  <c r="K105" i="1"/>
  <c r="I105" i="1"/>
  <c r="G105" i="1"/>
  <c r="F105" i="1"/>
  <c r="E105" i="1"/>
  <c r="D105" i="1"/>
  <c r="A105" i="1"/>
  <c r="K104" i="1"/>
  <c r="I104" i="1"/>
  <c r="G104" i="1"/>
  <c r="F104" i="1"/>
  <c r="E104" i="1"/>
  <c r="D104" i="1"/>
  <c r="A104" i="1"/>
  <c r="K103" i="1"/>
  <c r="I103" i="1"/>
  <c r="G103" i="1"/>
  <c r="F103" i="1"/>
  <c r="E103" i="1"/>
  <c r="D103" i="1"/>
  <c r="A103" i="1"/>
  <c r="K102" i="1"/>
  <c r="I102" i="1"/>
  <c r="G102" i="1"/>
  <c r="F102" i="1"/>
  <c r="E102" i="1"/>
  <c r="D102" i="1"/>
  <c r="A102" i="1"/>
  <c r="K101" i="1"/>
  <c r="I101" i="1"/>
  <c r="G101" i="1"/>
  <c r="F101" i="1"/>
  <c r="E101" i="1"/>
  <c r="D101" i="1"/>
  <c r="A101" i="1"/>
  <c r="K100" i="1"/>
  <c r="I100" i="1"/>
  <c r="G100" i="1"/>
  <c r="F100" i="1"/>
  <c r="E100" i="1"/>
  <c r="D100" i="1"/>
  <c r="A100" i="1"/>
  <c r="K99" i="1"/>
  <c r="I99" i="1"/>
  <c r="G99" i="1"/>
  <c r="F99" i="1"/>
  <c r="E99" i="1"/>
  <c r="D99" i="1"/>
  <c r="A99" i="1"/>
  <c r="K98" i="1"/>
  <c r="I98" i="1"/>
  <c r="G98" i="1"/>
  <c r="F98" i="1"/>
  <c r="E98" i="1"/>
  <c r="D98" i="1"/>
  <c r="A98" i="1"/>
  <c r="K97" i="1"/>
  <c r="I97" i="1"/>
  <c r="G97" i="1"/>
  <c r="F97" i="1"/>
  <c r="E97" i="1"/>
  <c r="D97" i="1"/>
  <c r="A97" i="1"/>
  <c r="K96" i="1"/>
  <c r="I96" i="1"/>
  <c r="G96" i="1"/>
  <c r="F96" i="1"/>
  <c r="E96" i="1"/>
  <c r="D96" i="1"/>
  <c r="A96" i="1"/>
  <c r="K95" i="1"/>
  <c r="I95" i="1"/>
  <c r="G95" i="1"/>
  <c r="F95" i="1"/>
  <c r="E95" i="1"/>
  <c r="D95" i="1"/>
  <c r="A95" i="1"/>
  <c r="K94" i="1"/>
  <c r="I94" i="1"/>
  <c r="G94" i="1"/>
  <c r="F94" i="1"/>
  <c r="E94" i="1"/>
  <c r="D94" i="1"/>
  <c r="A94" i="1"/>
  <c r="K93" i="1"/>
  <c r="I93" i="1"/>
  <c r="G93" i="1"/>
  <c r="F93" i="1"/>
  <c r="E93" i="1"/>
  <c r="D93" i="1"/>
  <c r="A93" i="1"/>
  <c r="K92" i="1"/>
  <c r="I92" i="1"/>
  <c r="G92" i="1"/>
  <c r="F92" i="1"/>
  <c r="E92" i="1"/>
  <c r="D92" i="1"/>
  <c r="A92" i="1"/>
  <c r="K91" i="1"/>
  <c r="I91" i="1"/>
  <c r="G91" i="1"/>
  <c r="F91" i="1"/>
  <c r="E91" i="1"/>
  <c r="D91" i="1"/>
  <c r="A91" i="1"/>
  <c r="K90" i="1"/>
  <c r="I90" i="1"/>
  <c r="G90" i="1"/>
  <c r="F90" i="1"/>
  <c r="E90" i="1"/>
  <c r="D90" i="1"/>
  <c r="A90" i="1"/>
  <c r="K89" i="1"/>
  <c r="I89" i="1"/>
  <c r="G89" i="1"/>
  <c r="F89" i="1"/>
  <c r="E89" i="1"/>
  <c r="D89" i="1"/>
  <c r="A89" i="1"/>
  <c r="K88" i="1"/>
  <c r="I88" i="1"/>
  <c r="G88" i="1"/>
  <c r="F88" i="1"/>
  <c r="E88" i="1"/>
  <c r="D88" i="1"/>
  <c r="A88" i="1"/>
  <c r="K87" i="1"/>
  <c r="I87" i="1"/>
  <c r="G87" i="1"/>
  <c r="F87" i="1"/>
  <c r="E87" i="1"/>
  <c r="D87" i="1"/>
  <c r="A87" i="1"/>
  <c r="K86" i="1"/>
  <c r="I86" i="1"/>
  <c r="G86" i="1"/>
  <c r="F86" i="1"/>
  <c r="E86" i="1"/>
  <c r="D86" i="1"/>
  <c r="A86" i="1"/>
  <c r="K85" i="1"/>
  <c r="I85" i="1"/>
  <c r="G85" i="1"/>
  <c r="F85" i="1"/>
  <c r="E85" i="1"/>
  <c r="D85" i="1"/>
  <c r="A85" i="1"/>
  <c r="K84" i="1"/>
  <c r="I84" i="1"/>
  <c r="G84" i="1"/>
  <c r="F84" i="1"/>
  <c r="E84" i="1"/>
  <c r="D84" i="1"/>
  <c r="A84" i="1"/>
  <c r="K83" i="1"/>
  <c r="I83" i="1"/>
  <c r="G83" i="1"/>
  <c r="F83" i="1"/>
  <c r="E83" i="1"/>
  <c r="D83" i="1"/>
  <c r="A83" i="1"/>
  <c r="K82" i="1"/>
  <c r="I82" i="1"/>
  <c r="G82" i="1"/>
  <c r="F82" i="1"/>
  <c r="E82" i="1"/>
  <c r="D82" i="1"/>
  <c r="A82" i="1"/>
  <c r="K81" i="1"/>
  <c r="I81" i="1"/>
  <c r="G81" i="1"/>
  <c r="F81" i="1"/>
  <c r="E81" i="1"/>
  <c r="D81" i="1"/>
  <c r="A81" i="1"/>
  <c r="K80" i="1"/>
  <c r="I80" i="1"/>
  <c r="G80" i="1"/>
  <c r="F80" i="1"/>
  <c r="E80" i="1"/>
  <c r="D80" i="1"/>
  <c r="A80" i="1"/>
  <c r="K79" i="1"/>
  <c r="I79" i="1"/>
  <c r="G79" i="1"/>
  <c r="F79" i="1"/>
  <c r="E79" i="1"/>
  <c r="D79" i="1"/>
  <c r="A79" i="1"/>
  <c r="K78" i="1"/>
  <c r="I78" i="1"/>
  <c r="G78" i="1"/>
  <c r="F78" i="1"/>
  <c r="E78" i="1"/>
  <c r="D78" i="1"/>
  <c r="A78" i="1"/>
  <c r="K77" i="1"/>
  <c r="I77" i="1"/>
  <c r="G77" i="1"/>
  <c r="F77" i="1"/>
  <c r="E77" i="1"/>
  <c r="D77" i="1"/>
  <c r="A77" i="1"/>
  <c r="K76" i="1"/>
  <c r="I76" i="1"/>
  <c r="G76" i="1"/>
  <c r="F76" i="1"/>
  <c r="E76" i="1"/>
  <c r="D76" i="1"/>
  <c r="A76" i="1"/>
  <c r="K75" i="1"/>
  <c r="I75" i="1"/>
  <c r="G75" i="1"/>
  <c r="F75" i="1"/>
  <c r="E75" i="1"/>
  <c r="D75" i="1"/>
  <c r="A75" i="1"/>
  <c r="K74" i="1"/>
  <c r="I74" i="1"/>
  <c r="G74" i="1"/>
  <c r="F74" i="1"/>
  <c r="E74" i="1"/>
  <c r="D74" i="1"/>
  <c r="A74" i="1"/>
  <c r="K73" i="1"/>
  <c r="I73" i="1"/>
  <c r="G73" i="1"/>
  <c r="F73" i="1"/>
  <c r="E73" i="1"/>
  <c r="D73" i="1"/>
  <c r="A73" i="1"/>
  <c r="K72" i="1"/>
  <c r="I72" i="1"/>
  <c r="G72" i="1"/>
  <c r="F72" i="1"/>
  <c r="E72" i="1"/>
  <c r="D72" i="1"/>
  <c r="A72" i="1"/>
  <c r="K71" i="1"/>
  <c r="I71" i="1"/>
  <c r="G71" i="1"/>
  <c r="F71" i="1"/>
  <c r="E71" i="1"/>
  <c r="D71" i="1"/>
  <c r="A71" i="1"/>
  <c r="K70" i="1"/>
  <c r="I70" i="1"/>
  <c r="G70" i="1"/>
  <c r="F70" i="1"/>
  <c r="E70" i="1"/>
  <c r="D70" i="1"/>
  <c r="A70" i="1"/>
  <c r="K69" i="1"/>
  <c r="I69" i="1"/>
  <c r="G69" i="1"/>
  <c r="F69" i="1"/>
  <c r="E69" i="1"/>
  <c r="D69" i="1"/>
  <c r="A69" i="1"/>
  <c r="K68" i="1"/>
  <c r="I68" i="1"/>
  <c r="G68" i="1"/>
  <c r="F68" i="1"/>
  <c r="E68" i="1"/>
  <c r="D68" i="1"/>
  <c r="A68" i="1"/>
  <c r="K67" i="1"/>
  <c r="I67" i="1"/>
  <c r="G67" i="1"/>
  <c r="F67" i="1"/>
  <c r="E67" i="1"/>
  <c r="D67" i="1"/>
  <c r="A67" i="1"/>
  <c r="K66" i="1"/>
  <c r="I66" i="1"/>
  <c r="G66" i="1"/>
  <c r="F66" i="1"/>
  <c r="E66" i="1"/>
  <c r="D66" i="1"/>
  <c r="A66" i="1"/>
  <c r="K65" i="1"/>
  <c r="I65" i="1"/>
  <c r="G65" i="1"/>
  <c r="F65" i="1"/>
  <c r="E65" i="1"/>
  <c r="D65" i="1"/>
  <c r="A65" i="1"/>
  <c r="K64" i="1"/>
  <c r="I64" i="1"/>
  <c r="G64" i="1"/>
  <c r="F64" i="1"/>
  <c r="E64" i="1"/>
  <c r="D64" i="1"/>
  <c r="A64" i="1"/>
  <c r="K63" i="1"/>
  <c r="I63" i="1"/>
  <c r="G63" i="1"/>
  <c r="F63" i="1"/>
  <c r="E63" i="1"/>
  <c r="D63" i="1"/>
  <c r="A63" i="1"/>
  <c r="K62" i="1"/>
  <c r="I62" i="1"/>
  <c r="G62" i="1"/>
  <c r="F62" i="1"/>
  <c r="E62" i="1"/>
  <c r="D62" i="1"/>
  <c r="A62" i="1"/>
  <c r="K61" i="1"/>
  <c r="I61" i="1"/>
  <c r="G61" i="1"/>
  <c r="F61" i="1"/>
  <c r="E61" i="1"/>
  <c r="D61" i="1"/>
  <c r="A61" i="1"/>
  <c r="K60" i="1"/>
  <c r="I60" i="1"/>
  <c r="G60" i="1"/>
  <c r="F60" i="1"/>
  <c r="E60" i="1"/>
  <c r="D60" i="1"/>
  <c r="A60" i="1"/>
  <c r="K59" i="1"/>
  <c r="I59" i="1"/>
  <c r="G59" i="1"/>
  <c r="F59" i="1"/>
  <c r="E59" i="1"/>
  <c r="D59" i="1"/>
  <c r="A59" i="1"/>
  <c r="K58" i="1"/>
  <c r="I58" i="1"/>
  <c r="G58" i="1"/>
  <c r="F58" i="1"/>
  <c r="E58" i="1"/>
  <c r="D58" i="1"/>
  <c r="A58" i="1"/>
  <c r="K57" i="1"/>
  <c r="I57" i="1"/>
  <c r="G57" i="1"/>
  <c r="F57" i="1"/>
  <c r="E57" i="1"/>
  <c r="D57" i="1"/>
  <c r="A57" i="1"/>
  <c r="K56" i="1"/>
  <c r="I56" i="1"/>
  <c r="G56" i="1"/>
  <c r="F56" i="1"/>
  <c r="E56" i="1"/>
  <c r="D56" i="1"/>
  <c r="A56" i="1"/>
  <c r="K55" i="1"/>
  <c r="I55" i="1"/>
  <c r="G55" i="1"/>
  <c r="F55" i="1"/>
  <c r="E55" i="1"/>
  <c r="D55" i="1"/>
  <c r="A55" i="1"/>
  <c r="K54" i="1"/>
  <c r="I54" i="1"/>
  <c r="G54" i="1"/>
  <c r="F54" i="1"/>
  <c r="E54" i="1"/>
  <c r="D54" i="1"/>
  <c r="A54" i="1"/>
  <c r="K53" i="1"/>
  <c r="I53" i="1"/>
  <c r="G53" i="1"/>
  <c r="F53" i="1"/>
  <c r="E53" i="1"/>
  <c r="D53" i="1"/>
  <c r="A53" i="1"/>
  <c r="K52" i="1"/>
  <c r="I52" i="1"/>
  <c r="G52" i="1"/>
  <c r="F52" i="1"/>
  <c r="E52" i="1"/>
  <c r="D52" i="1"/>
  <c r="A52" i="1"/>
  <c r="K51" i="1"/>
  <c r="I51" i="1"/>
  <c r="G51" i="1"/>
  <c r="F51" i="1"/>
  <c r="E51" i="1"/>
  <c r="D51" i="1"/>
  <c r="A51" i="1"/>
  <c r="K50" i="1"/>
  <c r="I50" i="1"/>
  <c r="G50" i="1"/>
  <c r="F50" i="1"/>
  <c r="E50" i="1"/>
  <c r="D50" i="1"/>
  <c r="A50" i="1"/>
  <c r="K49" i="1"/>
  <c r="I49" i="1"/>
  <c r="G49" i="1"/>
  <c r="F49" i="1"/>
  <c r="E49" i="1"/>
  <c r="D49" i="1"/>
  <c r="A49" i="1"/>
  <c r="K48" i="1"/>
  <c r="I48" i="1"/>
  <c r="G48" i="1"/>
  <c r="F48" i="1"/>
  <c r="E48" i="1"/>
  <c r="D48" i="1"/>
  <c r="A48" i="1"/>
  <c r="K47" i="1"/>
  <c r="I47" i="1"/>
  <c r="G47" i="1"/>
  <c r="F47" i="1"/>
  <c r="E47" i="1"/>
  <c r="D47" i="1"/>
  <c r="A47" i="1"/>
  <c r="K46" i="1"/>
  <c r="I46" i="1"/>
  <c r="G46" i="1"/>
  <c r="F46" i="1"/>
  <c r="E46" i="1"/>
  <c r="D46" i="1"/>
  <c r="A46" i="1"/>
  <c r="K45" i="1"/>
  <c r="I45" i="1"/>
  <c r="G45" i="1"/>
  <c r="F45" i="1"/>
  <c r="E45" i="1"/>
  <c r="D45" i="1"/>
  <c r="A45" i="1"/>
  <c r="K44" i="1"/>
  <c r="I44" i="1"/>
  <c r="G44" i="1"/>
  <c r="F44" i="1"/>
  <c r="E44" i="1"/>
  <c r="D44" i="1"/>
  <c r="A44" i="1"/>
  <c r="K43" i="1"/>
  <c r="I43" i="1"/>
  <c r="G43" i="1"/>
  <c r="F43" i="1"/>
  <c r="E43" i="1"/>
  <c r="D43" i="1"/>
  <c r="A43" i="1"/>
  <c r="K42" i="1"/>
  <c r="I42" i="1"/>
  <c r="G42" i="1"/>
  <c r="F42" i="1"/>
  <c r="E42" i="1"/>
  <c r="D42" i="1"/>
  <c r="A42" i="1"/>
  <c r="K41" i="1"/>
  <c r="I41" i="1"/>
  <c r="G41" i="1"/>
  <c r="F41" i="1"/>
  <c r="E41" i="1"/>
  <c r="D41" i="1"/>
  <c r="A41" i="1"/>
  <c r="K40" i="1"/>
  <c r="I40" i="1"/>
  <c r="G40" i="1"/>
  <c r="F40" i="1"/>
  <c r="E40" i="1"/>
  <c r="D40" i="1"/>
  <c r="A40" i="1"/>
  <c r="K39" i="1"/>
  <c r="I39" i="1"/>
  <c r="G39" i="1"/>
  <c r="F39" i="1"/>
  <c r="E39" i="1"/>
  <c r="D39" i="1"/>
  <c r="A39" i="1"/>
  <c r="K38" i="1"/>
  <c r="I38" i="1"/>
  <c r="G38" i="1"/>
  <c r="F38" i="1"/>
  <c r="E38" i="1"/>
  <c r="D38" i="1"/>
  <c r="A38" i="1"/>
  <c r="K37" i="1"/>
  <c r="I37" i="1"/>
  <c r="G37" i="1"/>
  <c r="F37" i="1"/>
  <c r="E37" i="1"/>
  <c r="D37" i="1"/>
  <c r="A37" i="1"/>
  <c r="K36" i="1"/>
  <c r="I36" i="1"/>
  <c r="G36" i="1"/>
  <c r="F36" i="1"/>
  <c r="E36" i="1"/>
  <c r="D36" i="1"/>
  <c r="A36" i="1"/>
  <c r="K35" i="1"/>
  <c r="I35" i="1"/>
  <c r="G35" i="1"/>
  <c r="F35" i="1"/>
  <c r="E35" i="1"/>
  <c r="D35" i="1"/>
  <c r="A35" i="1"/>
  <c r="K34" i="1"/>
  <c r="I34" i="1"/>
  <c r="G34" i="1"/>
  <c r="F34" i="1"/>
  <c r="E34" i="1"/>
  <c r="D34" i="1"/>
  <c r="A34" i="1"/>
  <c r="K33" i="1"/>
  <c r="I33" i="1"/>
  <c r="G33" i="1"/>
  <c r="F33" i="1"/>
  <c r="E33" i="1"/>
  <c r="D33" i="1"/>
  <c r="A33" i="1"/>
  <c r="K32" i="1"/>
  <c r="I32" i="1"/>
  <c r="G32" i="1"/>
  <c r="F32" i="1"/>
  <c r="E32" i="1"/>
  <c r="D32" i="1"/>
  <c r="A32" i="1"/>
  <c r="K31" i="1"/>
  <c r="I31" i="1"/>
  <c r="G31" i="1"/>
  <c r="F31" i="1"/>
  <c r="E31" i="1"/>
  <c r="D31" i="1"/>
  <c r="A31" i="1"/>
  <c r="K30" i="1"/>
  <c r="I30" i="1"/>
  <c r="G30" i="1"/>
  <c r="F30" i="1"/>
  <c r="E30" i="1"/>
  <c r="D30" i="1"/>
  <c r="A30" i="1"/>
  <c r="K29" i="1"/>
  <c r="I29" i="1"/>
  <c r="G29" i="1"/>
  <c r="F29" i="1"/>
  <c r="E29" i="1"/>
  <c r="D29" i="1"/>
  <c r="A29" i="1"/>
  <c r="K28" i="1"/>
  <c r="I28" i="1"/>
  <c r="G28" i="1"/>
  <c r="F28" i="1"/>
  <c r="E28" i="1"/>
  <c r="D28" i="1"/>
  <c r="A28" i="1"/>
  <c r="K27" i="1"/>
  <c r="I27" i="1"/>
  <c r="G27" i="1"/>
  <c r="F27" i="1"/>
  <c r="E27" i="1"/>
  <c r="D27" i="1"/>
  <c r="A27" i="1"/>
  <c r="K26" i="1"/>
  <c r="I26" i="1"/>
  <c r="G26" i="1"/>
  <c r="F26" i="1"/>
  <c r="E26" i="1"/>
  <c r="D26" i="1"/>
  <c r="A26" i="1"/>
  <c r="K25" i="1"/>
  <c r="I25" i="1"/>
  <c r="G25" i="1"/>
  <c r="F25" i="1"/>
  <c r="E25" i="1"/>
  <c r="D25" i="1"/>
  <c r="A25" i="1"/>
  <c r="K24" i="1"/>
  <c r="I24" i="1"/>
  <c r="G24" i="1"/>
  <c r="F24" i="1"/>
  <c r="E24" i="1"/>
  <c r="D24" i="1"/>
  <c r="A24" i="1"/>
  <c r="K23" i="1"/>
  <c r="I23" i="1"/>
  <c r="G23" i="1"/>
  <c r="F23" i="1"/>
  <c r="E23" i="1"/>
  <c r="D23" i="1"/>
  <c r="A23" i="1"/>
  <c r="K22" i="1"/>
  <c r="I22" i="1"/>
  <c r="G22" i="1"/>
  <c r="F22" i="1"/>
  <c r="E22" i="1"/>
  <c r="D22" i="1"/>
  <c r="A22" i="1"/>
  <c r="K21" i="1"/>
  <c r="I21" i="1"/>
  <c r="G21" i="1"/>
  <c r="F21" i="1"/>
  <c r="E21" i="1"/>
  <c r="D21" i="1"/>
  <c r="A21" i="1"/>
  <c r="K20" i="1"/>
  <c r="I20" i="1"/>
  <c r="G20" i="1"/>
  <c r="F20" i="1"/>
  <c r="E20" i="1"/>
  <c r="D20" i="1"/>
  <c r="A20" i="1"/>
  <c r="K19" i="1"/>
  <c r="I19" i="1"/>
  <c r="G19" i="1"/>
  <c r="F19" i="1"/>
  <c r="E19" i="1"/>
  <c r="D19" i="1"/>
  <c r="A19" i="1"/>
  <c r="K18" i="1"/>
  <c r="I18" i="1"/>
  <c r="G18" i="1"/>
  <c r="F18" i="1"/>
  <c r="E18" i="1"/>
  <c r="D18" i="1"/>
  <c r="A18" i="1"/>
  <c r="K17" i="1"/>
  <c r="I17" i="1"/>
  <c r="G17" i="1"/>
  <c r="F17" i="1"/>
  <c r="E17" i="1"/>
  <c r="D17" i="1"/>
  <c r="A17" i="1"/>
  <c r="K16" i="1"/>
  <c r="I16" i="1"/>
  <c r="G16" i="1"/>
  <c r="F16" i="1"/>
  <c r="E16" i="1"/>
  <c r="D16" i="1"/>
  <c r="A16" i="1"/>
  <c r="K15" i="1"/>
  <c r="I15" i="1"/>
  <c r="G15" i="1"/>
  <c r="F15" i="1"/>
  <c r="E15" i="1"/>
  <c r="D15" i="1"/>
  <c r="A15" i="1"/>
  <c r="K14" i="1"/>
  <c r="I14" i="1"/>
  <c r="G14" i="1"/>
  <c r="F14" i="1"/>
  <c r="E14" i="1"/>
  <c r="D14" i="1"/>
  <c r="A14" i="1"/>
  <c r="K13" i="1"/>
  <c r="I13" i="1"/>
  <c r="G13" i="1"/>
  <c r="F13" i="1"/>
  <c r="E13" i="1"/>
  <c r="D13" i="1"/>
  <c r="A13" i="1"/>
  <c r="K12" i="1"/>
  <c r="I12" i="1"/>
  <c r="G12" i="1"/>
  <c r="F12" i="1"/>
  <c r="E12" i="1"/>
  <c r="D12" i="1"/>
  <c r="A12" i="1"/>
  <c r="K11" i="1"/>
  <c r="I11" i="1"/>
  <c r="G11" i="1"/>
  <c r="F11" i="1"/>
  <c r="E11" i="1"/>
  <c r="D11" i="1"/>
  <c r="A11" i="1"/>
  <c r="K10" i="1"/>
  <c r="I10" i="1"/>
  <c r="G10" i="1"/>
  <c r="F10" i="1"/>
  <c r="E10" i="1"/>
  <c r="D10" i="1"/>
  <c r="A10" i="1"/>
  <c r="K9" i="1"/>
  <c r="I9" i="1"/>
  <c r="G9" i="1"/>
  <c r="F9" i="1"/>
  <c r="E9" i="1"/>
  <c r="D9" i="1"/>
  <c r="A9" i="1"/>
  <c r="K8" i="1"/>
  <c r="I8" i="1"/>
  <c r="G8" i="1"/>
  <c r="F8" i="1"/>
  <c r="E8" i="1"/>
  <c r="D8" i="1"/>
  <c r="A8" i="1"/>
  <c r="K7" i="1"/>
  <c r="I7" i="1"/>
  <c r="G7" i="1"/>
  <c r="F7" i="1"/>
  <c r="E7" i="1"/>
  <c r="D7" i="1"/>
  <c r="A7" i="1"/>
  <c r="K6" i="1"/>
  <c r="I6" i="1"/>
  <c r="G6" i="1"/>
  <c r="F6" i="1"/>
  <c r="E6" i="1"/>
  <c r="D6" i="1"/>
  <c r="A6" i="1"/>
  <c r="O5003" i="1" l="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A5" i="1"/>
  <c r="F5003" i="3"/>
  <c r="E5003" i="3"/>
  <c r="D5003" i="3"/>
  <c r="C5003" i="3"/>
  <c r="B5003" i="3"/>
  <c r="A5003" i="3"/>
  <c r="F5002" i="3"/>
  <c r="E5002" i="3"/>
  <c r="D5002" i="3"/>
  <c r="C5002" i="3"/>
  <c r="B5002" i="3"/>
  <c r="A5002" i="3"/>
  <c r="F5001" i="3"/>
  <c r="E5001" i="3"/>
  <c r="D5001" i="3"/>
  <c r="C5001" i="3"/>
  <c r="B5001" i="3"/>
  <c r="A5001" i="3"/>
  <c r="F5000" i="3"/>
  <c r="E5000" i="3"/>
  <c r="D5000" i="3"/>
  <c r="C5000" i="3"/>
  <c r="B5000" i="3"/>
  <c r="A5000" i="3"/>
  <c r="F4999" i="3"/>
  <c r="E4999" i="3"/>
  <c r="D4999" i="3"/>
  <c r="C4999" i="3"/>
  <c r="B4999" i="3"/>
  <c r="A4999" i="3"/>
  <c r="F4998" i="3"/>
  <c r="E4998" i="3"/>
  <c r="D4998" i="3"/>
  <c r="C4998" i="3"/>
  <c r="B4998" i="3"/>
  <c r="A4998" i="3"/>
  <c r="F4997" i="3"/>
  <c r="E4997" i="3"/>
  <c r="D4997" i="3"/>
  <c r="C4997" i="3"/>
  <c r="B4997" i="3"/>
  <c r="A4997" i="3"/>
  <c r="F4996" i="3"/>
  <c r="E4996" i="3"/>
  <c r="D4996" i="3"/>
  <c r="C4996" i="3"/>
  <c r="B4996" i="3"/>
  <c r="A4996" i="3"/>
  <c r="F4995" i="3"/>
  <c r="E4995" i="3"/>
  <c r="D4995" i="3"/>
  <c r="C4995" i="3"/>
  <c r="B4995" i="3"/>
  <c r="A4995" i="3"/>
  <c r="F4994" i="3"/>
  <c r="E4994" i="3"/>
  <c r="D4994" i="3"/>
  <c r="C4994" i="3"/>
  <c r="B4994" i="3"/>
  <c r="A4994" i="3"/>
  <c r="F4993" i="3"/>
  <c r="E4993" i="3"/>
  <c r="D4993" i="3"/>
  <c r="C4993" i="3"/>
  <c r="B4993" i="3"/>
  <c r="A4993" i="3"/>
  <c r="F4992" i="3"/>
  <c r="E4992" i="3"/>
  <c r="D4992" i="3"/>
  <c r="C4992" i="3"/>
  <c r="B4992" i="3"/>
  <c r="A4992" i="3"/>
  <c r="F4991" i="3"/>
  <c r="E4991" i="3"/>
  <c r="D4991" i="3"/>
  <c r="C4991" i="3"/>
  <c r="B4991" i="3"/>
  <c r="A4991" i="3"/>
  <c r="F4990" i="3"/>
  <c r="E4990" i="3"/>
  <c r="D4990" i="3"/>
  <c r="C4990" i="3"/>
  <c r="B4990" i="3"/>
  <c r="A4990" i="3"/>
  <c r="F4989" i="3"/>
  <c r="E4989" i="3"/>
  <c r="D4989" i="3"/>
  <c r="C4989" i="3"/>
  <c r="B4989" i="3"/>
  <c r="A4989" i="3"/>
  <c r="F4988" i="3"/>
  <c r="E4988" i="3"/>
  <c r="D4988" i="3"/>
  <c r="C4988" i="3"/>
  <c r="B4988" i="3"/>
  <c r="A4988" i="3"/>
  <c r="F4987" i="3"/>
  <c r="E4987" i="3"/>
  <c r="D4987" i="3"/>
  <c r="C4987" i="3"/>
  <c r="B4987" i="3"/>
  <c r="A4987" i="3"/>
  <c r="F4986" i="3"/>
  <c r="E4986" i="3"/>
  <c r="D4986" i="3"/>
  <c r="C4986" i="3"/>
  <c r="B4986" i="3"/>
  <c r="A4986" i="3"/>
  <c r="F4985" i="3"/>
  <c r="E4985" i="3"/>
  <c r="D4985" i="3"/>
  <c r="C4985" i="3"/>
  <c r="B4985" i="3"/>
  <c r="A4985" i="3"/>
  <c r="F4984" i="3"/>
  <c r="E4984" i="3"/>
  <c r="D4984" i="3"/>
  <c r="C4984" i="3"/>
  <c r="B4984" i="3"/>
  <c r="A4984" i="3"/>
  <c r="F4983" i="3"/>
  <c r="E4983" i="3"/>
  <c r="D4983" i="3"/>
  <c r="C4983" i="3"/>
  <c r="B4983" i="3"/>
  <c r="A4983" i="3"/>
  <c r="F4982" i="3"/>
  <c r="E4982" i="3"/>
  <c r="D4982" i="3"/>
  <c r="C4982" i="3"/>
  <c r="B4982" i="3"/>
  <c r="A4982" i="3"/>
  <c r="F4981" i="3"/>
  <c r="E4981" i="3"/>
  <c r="D4981" i="3"/>
  <c r="C4981" i="3"/>
  <c r="B4981" i="3"/>
  <c r="A4981" i="3"/>
  <c r="F4980" i="3"/>
  <c r="E4980" i="3"/>
  <c r="D4980" i="3"/>
  <c r="C4980" i="3"/>
  <c r="B4980" i="3"/>
  <c r="A4980" i="3"/>
  <c r="F4979" i="3"/>
  <c r="E4979" i="3"/>
  <c r="D4979" i="3"/>
  <c r="C4979" i="3"/>
  <c r="B4979" i="3"/>
  <c r="A4979" i="3"/>
  <c r="F4978" i="3"/>
  <c r="E4978" i="3"/>
  <c r="D4978" i="3"/>
  <c r="C4978" i="3"/>
  <c r="B4978" i="3"/>
  <c r="A4978" i="3"/>
  <c r="F4977" i="3"/>
  <c r="E4977" i="3"/>
  <c r="D4977" i="3"/>
  <c r="C4977" i="3"/>
  <c r="B4977" i="3"/>
  <c r="A4977" i="3"/>
  <c r="F4976" i="3"/>
  <c r="E4976" i="3"/>
  <c r="D4976" i="3"/>
  <c r="C4976" i="3"/>
  <c r="B4976" i="3"/>
  <c r="A4976" i="3"/>
  <c r="F4975" i="3"/>
  <c r="E4975" i="3"/>
  <c r="D4975" i="3"/>
  <c r="C4975" i="3"/>
  <c r="B4975" i="3"/>
  <c r="A4975" i="3"/>
  <c r="F4974" i="3"/>
  <c r="E4974" i="3"/>
  <c r="D4974" i="3"/>
  <c r="C4974" i="3"/>
  <c r="B4974" i="3"/>
  <c r="A4974" i="3"/>
  <c r="F4973" i="3"/>
  <c r="E4973" i="3"/>
  <c r="D4973" i="3"/>
  <c r="C4973" i="3"/>
  <c r="B4973" i="3"/>
  <c r="A4973" i="3"/>
  <c r="F4972" i="3"/>
  <c r="E4972" i="3"/>
  <c r="D4972" i="3"/>
  <c r="C4972" i="3"/>
  <c r="B4972" i="3"/>
  <c r="A4972" i="3"/>
  <c r="F4971" i="3"/>
  <c r="E4971" i="3"/>
  <c r="D4971" i="3"/>
  <c r="C4971" i="3"/>
  <c r="B4971" i="3"/>
  <c r="A4971" i="3"/>
  <c r="F4970" i="3"/>
  <c r="E4970" i="3"/>
  <c r="D4970" i="3"/>
  <c r="C4970" i="3"/>
  <c r="B4970" i="3"/>
  <c r="A4970" i="3"/>
  <c r="F4969" i="3"/>
  <c r="E4969" i="3"/>
  <c r="D4969" i="3"/>
  <c r="C4969" i="3"/>
  <c r="B4969" i="3"/>
  <c r="A4969" i="3"/>
  <c r="F4968" i="3"/>
  <c r="E4968" i="3"/>
  <c r="D4968" i="3"/>
  <c r="C4968" i="3"/>
  <c r="B4968" i="3"/>
  <c r="A4968" i="3"/>
  <c r="F4967" i="3"/>
  <c r="E4967" i="3"/>
  <c r="D4967" i="3"/>
  <c r="C4967" i="3"/>
  <c r="B4967" i="3"/>
  <c r="A4967" i="3"/>
  <c r="F4966" i="3"/>
  <c r="E4966" i="3"/>
  <c r="D4966" i="3"/>
  <c r="C4966" i="3"/>
  <c r="B4966" i="3"/>
  <c r="A4966" i="3"/>
  <c r="F4965" i="3"/>
  <c r="E4965" i="3"/>
  <c r="D4965" i="3"/>
  <c r="C4965" i="3"/>
  <c r="B4965" i="3"/>
  <c r="A4965" i="3"/>
  <c r="F4964" i="3"/>
  <c r="E4964" i="3"/>
  <c r="D4964" i="3"/>
  <c r="C4964" i="3"/>
  <c r="B4964" i="3"/>
  <c r="A4964" i="3"/>
  <c r="F4963" i="3"/>
  <c r="E4963" i="3"/>
  <c r="D4963" i="3"/>
  <c r="C4963" i="3"/>
  <c r="B4963" i="3"/>
  <c r="A4963" i="3"/>
  <c r="F4962" i="3"/>
  <c r="E4962" i="3"/>
  <c r="D4962" i="3"/>
  <c r="C4962" i="3"/>
  <c r="B4962" i="3"/>
  <c r="A4962" i="3"/>
  <c r="F4961" i="3"/>
  <c r="E4961" i="3"/>
  <c r="D4961" i="3"/>
  <c r="C4961" i="3"/>
  <c r="B4961" i="3"/>
  <c r="A4961" i="3"/>
  <c r="F4960" i="3"/>
  <c r="E4960" i="3"/>
  <c r="D4960" i="3"/>
  <c r="C4960" i="3"/>
  <c r="B4960" i="3"/>
  <c r="A4960" i="3"/>
  <c r="F4959" i="3"/>
  <c r="E4959" i="3"/>
  <c r="D4959" i="3"/>
  <c r="C4959" i="3"/>
  <c r="B4959" i="3"/>
  <c r="A4959" i="3"/>
  <c r="F4958" i="3"/>
  <c r="E4958" i="3"/>
  <c r="D4958" i="3"/>
  <c r="C4958" i="3"/>
  <c r="B4958" i="3"/>
  <c r="A4958" i="3"/>
  <c r="F4957" i="3"/>
  <c r="E4957" i="3"/>
  <c r="D4957" i="3"/>
  <c r="C4957" i="3"/>
  <c r="B4957" i="3"/>
  <c r="A4957" i="3"/>
  <c r="F4956" i="3"/>
  <c r="E4956" i="3"/>
  <c r="D4956" i="3"/>
  <c r="C4956" i="3"/>
  <c r="B4956" i="3"/>
  <c r="A4956" i="3"/>
  <c r="F4955" i="3"/>
  <c r="E4955" i="3"/>
  <c r="D4955" i="3"/>
  <c r="C4955" i="3"/>
  <c r="B4955" i="3"/>
  <c r="A4955" i="3"/>
  <c r="F4954" i="3"/>
  <c r="E4954" i="3"/>
  <c r="D4954" i="3"/>
  <c r="C4954" i="3"/>
  <c r="B4954" i="3"/>
  <c r="A4954" i="3"/>
  <c r="F4953" i="3"/>
  <c r="E4953" i="3"/>
  <c r="D4953" i="3"/>
  <c r="C4953" i="3"/>
  <c r="B4953" i="3"/>
  <c r="A4953" i="3"/>
  <c r="F4952" i="3"/>
  <c r="E4952" i="3"/>
  <c r="D4952" i="3"/>
  <c r="C4952" i="3"/>
  <c r="B4952" i="3"/>
  <c r="A4952" i="3"/>
  <c r="F4951" i="3"/>
  <c r="E4951" i="3"/>
  <c r="D4951" i="3"/>
  <c r="C4951" i="3"/>
  <c r="B4951" i="3"/>
  <c r="A4951" i="3"/>
  <c r="F4950" i="3"/>
  <c r="E4950" i="3"/>
  <c r="D4950" i="3"/>
  <c r="C4950" i="3"/>
  <c r="B4950" i="3"/>
  <c r="A4950" i="3"/>
  <c r="F4949" i="3"/>
  <c r="E4949" i="3"/>
  <c r="D4949" i="3"/>
  <c r="C4949" i="3"/>
  <c r="B4949" i="3"/>
  <c r="A4949" i="3"/>
  <c r="F4948" i="3"/>
  <c r="E4948" i="3"/>
  <c r="D4948" i="3"/>
  <c r="C4948" i="3"/>
  <c r="B4948" i="3"/>
  <c r="A4948" i="3"/>
  <c r="F4947" i="3"/>
  <c r="E4947" i="3"/>
  <c r="D4947" i="3"/>
  <c r="C4947" i="3"/>
  <c r="B4947" i="3"/>
  <c r="A4947" i="3"/>
  <c r="F4946" i="3"/>
  <c r="E4946" i="3"/>
  <c r="D4946" i="3"/>
  <c r="C4946" i="3"/>
  <c r="B4946" i="3"/>
  <c r="A4946" i="3"/>
  <c r="F4945" i="3"/>
  <c r="E4945" i="3"/>
  <c r="D4945" i="3"/>
  <c r="C4945" i="3"/>
  <c r="B4945" i="3"/>
  <c r="A4945" i="3"/>
  <c r="F4944" i="3"/>
  <c r="E4944" i="3"/>
  <c r="D4944" i="3"/>
  <c r="C4944" i="3"/>
  <c r="B4944" i="3"/>
  <c r="A4944" i="3"/>
  <c r="F4943" i="3"/>
  <c r="E4943" i="3"/>
  <c r="D4943" i="3"/>
  <c r="C4943" i="3"/>
  <c r="B4943" i="3"/>
  <c r="A4943" i="3"/>
  <c r="F4942" i="3"/>
  <c r="E4942" i="3"/>
  <c r="D4942" i="3"/>
  <c r="C4942" i="3"/>
  <c r="B4942" i="3"/>
  <c r="A4942" i="3"/>
  <c r="F4941" i="3"/>
  <c r="E4941" i="3"/>
  <c r="D4941" i="3"/>
  <c r="C4941" i="3"/>
  <c r="B4941" i="3"/>
  <c r="A4941" i="3"/>
  <c r="F4940" i="3"/>
  <c r="E4940" i="3"/>
  <c r="D4940" i="3"/>
  <c r="C4940" i="3"/>
  <c r="B4940" i="3"/>
  <c r="A4940" i="3"/>
  <c r="F4939" i="3"/>
  <c r="E4939" i="3"/>
  <c r="D4939" i="3"/>
  <c r="C4939" i="3"/>
  <c r="B4939" i="3"/>
  <c r="A4939" i="3"/>
  <c r="F4938" i="3"/>
  <c r="E4938" i="3"/>
  <c r="D4938" i="3"/>
  <c r="C4938" i="3"/>
  <c r="B4938" i="3"/>
  <c r="A4938" i="3"/>
  <c r="F4937" i="3"/>
  <c r="E4937" i="3"/>
  <c r="D4937" i="3"/>
  <c r="C4937" i="3"/>
  <c r="B4937" i="3"/>
  <c r="A4937" i="3"/>
  <c r="F4936" i="3"/>
  <c r="E4936" i="3"/>
  <c r="D4936" i="3"/>
  <c r="C4936" i="3"/>
  <c r="B4936" i="3"/>
  <c r="A4936" i="3"/>
  <c r="F4935" i="3"/>
  <c r="E4935" i="3"/>
  <c r="D4935" i="3"/>
  <c r="C4935" i="3"/>
  <c r="B4935" i="3"/>
  <c r="A4935" i="3"/>
  <c r="F4934" i="3"/>
  <c r="E4934" i="3"/>
  <c r="D4934" i="3"/>
  <c r="C4934" i="3"/>
  <c r="B4934" i="3"/>
  <c r="A4934" i="3"/>
  <c r="F4933" i="3"/>
  <c r="E4933" i="3"/>
  <c r="D4933" i="3"/>
  <c r="C4933" i="3"/>
  <c r="B4933" i="3"/>
  <c r="A4933" i="3"/>
  <c r="F4932" i="3"/>
  <c r="E4932" i="3"/>
  <c r="D4932" i="3"/>
  <c r="C4932" i="3"/>
  <c r="B4932" i="3"/>
  <c r="A4932" i="3"/>
  <c r="F4931" i="3"/>
  <c r="E4931" i="3"/>
  <c r="D4931" i="3"/>
  <c r="C4931" i="3"/>
  <c r="B4931" i="3"/>
  <c r="A4931" i="3"/>
  <c r="F4930" i="3"/>
  <c r="E4930" i="3"/>
  <c r="D4930" i="3"/>
  <c r="C4930" i="3"/>
  <c r="B4930" i="3"/>
  <c r="A4930" i="3"/>
  <c r="F4929" i="3"/>
  <c r="E4929" i="3"/>
  <c r="D4929" i="3"/>
  <c r="C4929" i="3"/>
  <c r="B4929" i="3"/>
  <c r="A4929" i="3"/>
  <c r="F4928" i="3"/>
  <c r="E4928" i="3"/>
  <c r="D4928" i="3"/>
  <c r="C4928" i="3"/>
  <c r="B4928" i="3"/>
  <c r="A4928" i="3"/>
  <c r="F4927" i="3"/>
  <c r="E4927" i="3"/>
  <c r="D4927" i="3"/>
  <c r="C4927" i="3"/>
  <c r="B4927" i="3"/>
  <c r="A4927" i="3"/>
  <c r="F4926" i="3"/>
  <c r="E4926" i="3"/>
  <c r="D4926" i="3"/>
  <c r="C4926" i="3"/>
  <c r="B4926" i="3"/>
  <c r="A4926" i="3"/>
  <c r="F4925" i="3"/>
  <c r="E4925" i="3"/>
  <c r="D4925" i="3"/>
  <c r="C4925" i="3"/>
  <c r="B4925" i="3"/>
  <c r="A4925" i="3"/>
  <c r="F4924" i="3"/>
  <c r="E4924" i="3"/>
  <c r="D4924" i="3"/>
  <c r="C4924" i="3"/>
  <c r="B4924" i="3"/>
  <c r="A4924" i="3"/>
  <c r="F4923" i="3"/>
  <c r="E4923" i="3"/>
  <c r="D4923" i="3"/>
  <c r="C4923" i="3"/>
  <c r="B4923" i="3"/>
  <c r="A4923" i="3"/>
  <c r="F4922" i="3"/>
  <c r="E4922" i="3"/>
  <c r="D4922" i="3"/>
  <c r="C4922" i="3"/>
  <c r="B4922" i="3"/>
  <c r="A4922" i="3"/>
  <c r="F4921" i="3"/>
  <c r="E4921" i="3"/>
  <c r="D4921" i="3"/>
  <c r="C4921" i="3"/>
  <c r="B4921" i="3"/>
  <c r="A4921" i="3"/>
  <c r="F4920" i="3"/>
  <c r="E4920" i="3"/>
  <c r="D4920" i="3"/>
  <c r="C4920" i="3"/>
  <c r="B4920" i="3"/>
  <c r="A4920" i="3"/>
  <c r="F4919" i="3"/>
  <c r="E4919" i="3"/>
  <c r="D4919" i="3"/>
  <c r="C4919" i="3"/>
  <c r="B4919" i="3"/>
  <c r="A4919" i="3"/>
  <c r="F4918" i="3"/>
  <c r="E4918" i="3"/>
  <c r="D4918" i="3"/>
  <c r="C4918" i="3"/>
  <c r="B4918" i="3"/>
  <c r="A4918" i="3"/>
  <c r="F4917" i="3"/>
  <c r="E4917" i="3"/>
  <c r="D4917" i="3"/>
  <c r="C4917" i="3"/>
  <c r="B4917" i="3"/>
  <c r="A4917" i="3"/>
  <c r="F4916" i="3"/>
  <c r="E4916" i="3"/>
  <c r="D4916" i="3"/>
  <c r="C4916" i="3"/>
  <c r="B4916" i="3"/>
  <c r="A4916" i="3"/>
  <c r="F4915" i="3"/>
  <c r="E4915" i="3"/>
  <c r="D4915" i="3"/>
  <c r="C4915" i="3"/>
  <c r="B4915" i="3"/>
  <c r="A4915" i="3"/>
  <c r="F4914" i="3"/>
  <c r="E4914" i="3"/>
  <c r="D4914" i="3"/>
  <c r="C4914" i="3"/>
  <c r="B4914" i="3"/>
  <c r="A4914" i="3"/>
  <c r="F4913" i="3"/>
  <c r="E4913" i="3"/>
  <c r="D4913" i="3"/>
  <c r="C4913" i="3"/>
  <c r="B4913" i="3"/>
  <c r="A4913" i="3"/>
  <c r="F4912" i="3"/>
  <c r="E4912" i="3"/>
  <c r="D4912" i="3"/>
  <c r="C4912" i="3"/>
  <c r="B4912" i="3"/>
  <c r="A4912" i="3"/>
  <c r="F4911" i="3"/>
  <c r="E4911" i="3"/>
  <c r="D4911" i="3"/>
  <c r="C4911" i="3"/>
  <c r="B4911" i="3"/>
  <c r="A4911" i="3"/>
  <c r="F4910" i="3"/>
  <c r="E4910" i="3"/>
  <c r="D4910" i="3"/>
  <c r="C4910" i="3"/>
  <c r="B4910" i="3"/>
  <c r="A4910" i="3"/>
  <c r="F4909" i="3"/>
  <c r="E4909" i="3"/>
  <c r="D4909" i="3"/>
  <c r="C4909" i="3"/>
  <c r="B4909" i="3"/>
  <c r="A4909" i="3"/>
  <c r="F4908" i="3"/>
  <c r="E4908" i="3"/>
  <c r="D4908" i="3"/>
  <c r="C4908" i="3"/>
  <c r="B4908" i="3"/>
  <c r="A4908" i="3"/>
  <c r="F4907" i="3"/>
  <c r="E4907" i="3"/>
  <c r="D4907" i="3"/>
  <c r="C4907" i="3"/>
  <c r="B4907" i="3"/>
  <c r="A4907" i="3"/>
  <c r="F4906" i="3"/>
  <c r="E4906" i="3"/>
  <c r="D4906" i="3"/>
  <c r="C4906" i="3"/>
  <c r="B4906" i="3"/>
  <c r="A4906" i="3"/>
  <c r="F4905" i="3"/>
  <c r="E4905" i="3"/>
  <c r="D4905" i="3"/>
  <c r="C4905" i="3"/>
  <c r="B4905" i="3"/>
  <c r="A4905" i="3"/>
  <c r="F4904" i="3"/>
  <c r="E4904" i="3"/>
  <c r="D4904" i="3"/>
  <c r="C4904" i="3"/>
  <c r="B4904" i="3"/>
  <c r="A4904" i="3"/>
  <c r="F4903" i="3"/>
  <c r="E4903" i="3"/>
  <c r="D4903" i="3"/>
  <c r="C4903" i="3"/>
  <c r="B4903" i="3"/>
  <c r="A4903" i="3"/>
  <c r="F4902" i="3"/>
  <c r="E4902" i="3"/>
  <c r="D4902" i="3"/>
  <c r="C4902" i="3"/>
  <c r="B4902" i="3"/>
  <c r="A4902" i="3"/>
  <c r="F4901" i="3"/>
  <c r="E4901" i="3"/>
  <c r="D4901" i="3"/>
  <c r="C4901" i="3"/>
  <c r="B4901" i="3"/>
  <c r="A4901" i="3"/>
  <c r="F4900" i="3"/>
  <c r="E4900" i="3"/>
  <c r="D4900" i="3"/>
  <c r="C4900" i="3"/>
  <c r="B4900" i="3"/>
  <c r="A4900" i="3"/>
  <c r="F4899" i="3"/>
  <c r="E4899" i="3"/>
  <c r="D4899" i="3"/>
  <c r="C4899" i="3"/>
  <c r="B4899" i="3"/>
  <c r="A4899" i="3"/>
  <c r="F4898" i="3"/>
  <c r="E4898" i="3"/>
  <c r="D4898" i="3"/>
  <c r="C4898" i="3"/>
  <c r="B4898" i="3"/>
  <c r="A4898" i="3"/>
  <c r="F4897" i="3"/>
  <c r="E4897" i="3"/>
  <c r="D4897" i="3"/>
  <c r="C4897" i="3"/>
  <c r="B4897" i="3"/>
  <c r="A4897" i="3"/>
  <c r="F4896" i="3"/>
  <c r="E4896" i="3"/>
  <c r="D4896" i="3"/>
  <c r="C4896" i="3"/>
  <c r="B4896" i="3"/>
  <c r="A4896" i="3"/>
  <c r="F4895" i="3"/>
  <c r="E4895" i="3"/>
  <c r="D4895" i="3"/>
  <c r="C4895" i="3"/>
  <c r="B4895" i="3"/>
  <c r="A4895" i="3"/>
  <c r="F4894" i="3"/>
  <c r="E4894" i="3"/>
  <c r="D4894" i="3"/>
  <c r="C4894" i="3"/>
  <c r="B4894" i="3"/>
  <c r="A4894" i="3"/>
  <c r="F4893" i="3"/>
  <c r="E4893" i="3"/>
  <c r="D4893" i="3"/>
  <c r="C4893" i="3"/>
  <c r="B4893" i="3"/>
  <c r="A4893" i="3"/>
  <c r="F4892" i="3"/>
  <c r="E4892" i="3"/>
  <c r="D4892" i="3"/>
  <c r="C4892" i="3"/>
  <c r="B4892" i="3"/>
  <c r="A4892" i="3"/>
  <c r="F4891" i="3"/>
  <c r="E4891" i="3"/>
  <c r="D4891" i="3"/>
  <c r="C4891" i="3"/>
  <c r="B4891" i="3"/>
  <c r="A4891" i="3"/>
  <c r="F4890" i="3"/>
  <c r="E4890" i="3"/>
  <c r="D4890" i="3"/>
  <c r="C4890" i="3"/>
  <c r="B4890" i="3"/>
  <c r="A4890" i="3"/>
  <c r="F4889" i="3"/>
  <c r="E4889" i="3"/>
  <c r="D4889" i="3"/>
  <c r="C4889" i="3"/>
  <c r="B4889" i="3"/>
  <c r="A4889" i="3"/>
  <c r="F4888" i="3"/>
  <c r="E4888" i="3"/>
  <c r="D4888" i="3"/>
  <c r="C4888" i="3"/>
  <c r="B4888" i="3"/>
  <c r="A4888" i="3"/>
  <c r="F4887" i="3"/>
  <c r="E4887" i="3"/>
  <c r="D4887" i="3"/>
  <c r="C4887" i="3"/>
  <c r="B4887" i="3"/>
  <c r="A4887" i="3"/>
  <c r="F4886" i="3"/>
  <c r="E4886" i="3"/>
  <c r="D4886" i="3"/>
  <c r="C4886" i="3"/>
  <c r="B4886" i="3"/>
  <c r="A4886" i="3"/>
  <c r="F4885" i="3"/>
  <c r="E4885" i="3"/>
  <c r="D4885" i="3"/>
  <c r="C4885" i="3"/>
  <c r="B4885" i="3"/>
  <c r="A4885" i="3"/>
  <c r="F4884" i="3"/>
  <c r="E4884" i="3"/>
  <c r="D4884" i="3"/>
  <c r="C4884" i="3"/>
  <c r="B4884" i="3"/>
  <c r="A4884" i="3"/>
  <c r="F4883" i="3"/>
  <c r="E4883" i="3"/>
  <c r="D4883" i="3"/>
  <c r="C4883" i="3"/>
  <c r="B4883" i="3"/>
  <c r="A4883" i="3"/>
  <c r="F4882" i="3"/>
  <c r="E4882" i="3"/>
  <c r="D4882" i="3"/>
  <c r="C4882" i="3"/>
  <c r="B4882" i="3"/>
  <c r="A4882" i="3"/>
  <c r="F4881" i="3"/>
  <c r="E4881" i="3"/>
  <c r="D4881" i="3"/>
  <c r="C4881" i="3"/>
  <c r="B4881" i="3"/>
  <c r="A4881" i="3"/>
  <c r="F4880" i="3"/>
  <c r="E4880" i="3"/>
  <c r="D4880" i="3"/>
  <c r="C4880" i="3"/>
  <c r="B4880" i="3"/>
  <c r="A4880" i="3"/>
  <c r="F4879" i="3"/>
  <c r="E4879" i="3"/>
  <c r="D4879" i="3"/>
  <c r="C4879" i="3"/>
  <c r="B4879" i="3"/>
  <c r="A4879" i="3"/>
  <c r="F4878" i="3"/>
  <c r="E4878" i="3"/>
  <c r="D4878" i="3"/>
  <c r="C4878" i="3"/>
  <c r="B4878" i="3"/>
  <c r="A4878" i="3"/>
  <c r="F4877" i="3"/>
  <c r="E4877" i="3"/>
  <c r="D4877" i="3"/>
  <c r="C4877" i="3"/>
  <c r="B4877" i="3"/>
  <c r="A4877" i="3"/>
  <c r="F4876" i="3"/>
  <c r="E4876" i="3"/>
  <c r="D4876" i="3"/>
  <c r="C4876" i="3"/>
  <c r="B4876" i="3"/>
  <c r="A4876" i="3"/>
  <c r="F4875" i="3"/>
  <c r="E4875" i="3"/>
  <c r="D4875" i="3"/>
  <c r="C4875" i="3"/>
  <c r="B4875" i="3"/>
  <c r="A4875" i="3"/>
  <c r="F4874" i="3"/>
  <c r="E4874" i="3"/>
  <c r="D4874" i="3"/>
  <c r="C4874" i="3"/>
  <c r="B4874" i="3"/>
  <c r="A4874" i="3"/>
  <c r="F4873" i="3"/>
  <c r="E4873" i="3"/>
  <c r="D4873" i="3"/>
  <c r="C4873" i="3"/>
  <c r="B4873" i="3"/>
  <c r="A4873" i="3"/>
  <c r="F4872" i="3"/>
  <c r="E4872" i="3"/>
  <c r="D4872" i="3"/>
  <c r="C4872" i="3"/>
  <c r="B4872" i="3"/>
  <c r="A4872" i="3"/>
  <c r="F4871" i="3"/>
  <c r="E4871" i="3"/>
  <c r="D4871" i="3"/>
  <c r="C4871" i="3"/>
  <c r="B4871" i="3"/>
  <c r="A4871" i="3"/>
  <c r="F4870" i="3"/>
  <c r="E4870" i="3"/>
  <c r="D4870" i="3"/>
  <c r="C4870" i="3"/>
  <c r="B4870" i="3"/>
  <c r="A4870" i="3"/>
  <c r="F4869" i="3"/>
  <c r="E4869" i="3"/>
  <c r="D4869" i="3"/>
  <c r="C4869" i="3"/>
  <c r="B4869" i="3"/>
  <c r="A4869" i="3"/>
  <c r="F4868" i="3"/>
  <c r="E4868" i="3"/>
  <c r="D4868" i="3"/>
  <c r="C4868" i="3"/>
  <c r="B4868" i="3"/>
  <c r="A4868" i="3"/>
  <c r="F4867" i="3"/>
  <c r="E4867" i="3"/>
  <c r="D4867" i="3"/>
  <c r="C4867" i="3"/>
  <c r="B4867" i="3"/>
  <c r="A4867" i="3"/>
  <c r="F4866" i="3"/>
  <c r="E4866" i="3"/>
  <c r="D4866" i="3"/>
  <c r="C4866" i="3"/>
  <c r="B4866" i="3"/>
  <c r="A4866" i="3"/>
  <c r="F4865" i="3"/>
  <c r="E4865" i="3"/>
  <c r="D4865" i="3"/>
  <c r="C4865" i="3"/>
  <c r="B4865" i="3"/>
  <c r="A4865" i="3"/>
  <c r="F4864" i="3"/>
  <c r="E4864" i="3"/>
  <c r="D4864" i="3"/>
  <c r="C4864" i="3"/>
  <c r="B4864" i="3"/>
  <c r="A4864" i="3"/>
  <c r="F4863" i="3"/>
  <c r="E4863" i="3"/>
  <c r="D4863" i="3"/>
  <c r="C4863" i="3"/>
  <c r="B4863" i="3"/>
  <c r="A4863" i="3"/>
  <c r="F4862" i="3"/>
  <c r="E4862" i="3"/>
  <c r="D4862" i="3"/>
  <c r="C4862" i="3"/>
  <c r="B4862" i="3"/>
  <c r="A4862" i="3"/>
  <c r="F4861" i="3"/>
  <c r="E4861" i="3"/>
  <c r="D4861" i="3"/>
  <c r="C4861" i="3"/>
  <c r="B4861" i="3"/>
  <c r="A4861" i="3"/>
  <c r="F4860" i="3"/>
  <c r="E4860" i="3"/>
  <c r="D4860" i="3"/>
  <c r="C4860" i="3"/>
  <c r="B4860" i="3"/>
  <c r="A4860" i="3"/>
  <c r="F4859" i="3"/>
  <c r="E4859" i="3"/>
  <c r="D4859" i="3"/>
  <c r="C4859" i="3"/>
  <c r="B4859" i="3"/>
  <c r="A4859" i="3"/>
  <c r="F4858" i="3"/>
  <c r="E4858" i="3"/>
  <c r="D4858" i="3"/>
  <c r="C4858" i="3"/>
  <c r="B4858" i="3"/>
  <c r="A4858" i="3"/>
  <c r="F4857" i="3"/>
  <c r="E4857" i="3"/>
  <c r="D4857" i="3"/>
  <c r="C4857" i="3"/>
  <c r="B4857" i="3"/>
  <c r="A4857" i="3"/>
  <c r="F4856" i="3"/>
  <c r="E4856" i="3"/>
  <c r="D4856" i="3"/>
  <c r="C4856" i="3"/>
  <c r="B4856" i="3"/>
  <c r="A4856" i="3"/>
  <c r="F4855" i="3"/>
  <c r="E4855" i="3"/>
  <c r="D4855" i="3"/>
  <c r="C4855" i="3"/>
  <c r="B4855" i="3"/>
  <c r="A4855" i="3"/>
  <c r="F4854" i="3"/>
  <c r="E4854" i="3"/>
  <c r="D4854" i="3"/>
  <c r="C4854" i="3"/>
  <c r="B4854" i="3"/>
  <c r="A4854" i="3"/>
  <c r="F4853" i="3"/>
  <c r="E4853" i="3"/>
  <c r="D4853" i="3"/>
  <c r="C4853" i="3"/>
  <c r="B4853" i="3"/>
  <c r="A4853" i="3"/>
  <c r="F4852" i="3"/>
  <c r="E4852" i="3"/>
  <c r="D4852" i="3"/>
  <c r="C4852" i="3"/>
  <c r="B4852" i="3"/>
  <c r="A4852" i="3"/>
  <c r="F4851" i="3"/>
  <c r="E4851" i="3"/>
  <c r="D4851" i="3"/>
  <c r="C4851" i="3"/>
  <c r="B4851" i="3"/>
  <c r="A4851" i="3"/>
  <c r="F4850" i="3"/>
  <c r="E4850" i="3"/>
  <c r="D4850" i="3"/>
  <c r="C4850" i="3"/>
  <c r="B4850" i="3"/>
  <c r="A4850" i="3"/>
  <c r="F4849" i="3"/>
  <c r="E4849" i="3"/>
  <c r="D4849" i="3"/>
  <c r="C4849" i="3"/>
  <c r="B4849" i="3"/>
  <c r="A4849" i="3"/>
  <c r="F4848" i="3"/>
  <c r="E4848" i="3"/>
  <c r="D4848" i="3"/>
  <c r="C4848" i="3"/>
  <c r="B4848" i="3"/>
  <c r="A4848" i="3"/>
  <c r="F4847" i="3"/>
  <c r="E4847" i="3"/>
  <c r="D4847" i="3"/>
  <c r="C4847" i="3"/>
  <c r="B4847" i="3"/>
  <c r="A4847" i="3"/>
  <c r="F4846" i="3"/>
  <c r="E4846" i="3"/>
  <c r="D4846" i="3"/>
  <c r="C4846" i="3"/>
  <c r="B4846" i="3"/>
  <c r="A4846" i="3"/>
  <c r="F4845" i="3"/>
  <c r="E4845" i="3"/>
  <c r="D4845" i="3"/>
  <c r="C4845" i="3"/>
  <c r="B4845" i="3"/>
  <c r="A4845" i="3"/>
  <c r="F4844" i="3"/>
  <c r="E4844" i="3"/>
  <c r="D4844" i="3"/>
  <c r="C4844" i="3"/>
  <c r="B4844" i="3"/>
  <c r="A4844" i="3"/>
  <c r="F4843" i="3"/>
  <c r="E4843" i="3"/>
  <c r="D4843" i="3"/>
  <c r="C4843" i="3"/>
  <c r="B4843" i="3"/>
  <c r="A4843" i="3"/>
  <c r="F4842" i="3"/>
  <c r="E4842" i="3"/>
  <c r="D4842" i="3"/>
  <c r="C4842" i="3"/>
  <c r="B4842" i="3"/>
  <c r="A4842" i="3"/>
  <c r="F4841" i="3"/>
  <c r="E4841" i="3"/>
  <c r="D4841" i="3"/>
  <c r="C4841" i="3"/>
  <c r="B4841" i="3"/>
  <c r="A4841" i="3"/>
  <c r="F4840" i="3"/>
  <c r="E4840" i="3"/>
  <c r="D4840" i="3"/>
  <c r="C4840" i="3"/>
  <c r="B4840" i="3"/>
  <c r="A4840" i="3"/>
  <c r="F4839" i="3"/>
  <c r="E4839" i="3"/>
  <c r="D4839" i="3"/>
  <c r="C4839" i="3"/>
  <c r="B4839" i="3"/>
  <c r="A4839" i="3"/>
  <c r="F4838" i="3"/>
  <c r="E4838" i="3"/>
  <c r="D4838" i="3"/>
  <c r="C4838" i="3"/>
  <c r="B4838" i="3"/>
  <c r="A4838" i="3"/>
  <c r="F4837" i="3"/>
  <c r="E4837" i="3"/>
  <c r="D4837" i="3"/>
  <c r="C4837" i="3"/>
  <c r="B4837" i="3"/>
  <c r="A4837" i="3"/>
  <c r="F4836" i="3"/>
  <c r="E4836" i="3"/>
  <c r="D4836" i="3"/>
  <c r="C4836" i="3"/>
  <c r="B4836" i="3"/>
  <c r="A4836" i="3"/>
  <c r="F4835" i="3"/>
  <c r="E4835" i="3"/>
  <c r="D4835" i="3"/>
  <c r="C4835" i="3"/>
  <c r="B4835" i="3"/>
  <c r="A4835" i="3"/>
  <c r="F4834" i="3"/>
  <c r="E4834" i="3"/>
  <c r="D4834" i="3"/>
  <c r="C4834" i="3"/>
  <c r="B4834" i="3"/>
  <c r="A4834" i="3"/>
  <c r="F4833" i="3"/>
  <c r="E4833" i="3"/>
  <c r="D4833" i="3"/>
  <c r="C4833" i="3"/>
  <c r="B4833" i="3"/>
  <c r="A4833" i="3"/>
  <c r="F4832" i="3"/>
  <c r="E4832" i="3"/>
  <c r="D4832" i="3"/>
  <c r="C4832" i="3"/>
  <c r="B4832" i="3"/>
  <c r="A4832" i="3"/>
  <c r="F4831" i="3"/>
  <c r="E4831" i="3"/>
  <c r="D4831" i="3"/>
  <c r="C4831" i="3"/>
  <c r="B4831" i="3"/>
  <c r="A4831" i="3"/>
  <c r="F4830" i="3"/>
  <c r="E4830" i="3"/>
  <c r="D4830" i="3"/>
  <c r="C4830" i="3"/>
  <c r="B4830" i="3"/>
  <c r="A4830" i="3"/>
  <c r="F4829" i="3"/>
  <c r="E4829" i="3"/>
  <c r="D4829" i="3"/>
  <c r="C4829" i="3"/>
  <c r="B4829" i="3"/>
  <c r="A4829" i="3"/>
  <c r="F4828" i="3"/>
  <c r="E4828" i="3"/>
  <c r="D4828" i="3"/>
  <c r="C4828" i="3"/>
  <c r="B4828" i="3"/>
  <c r="A4828" i="3"/>
  <c r="F4827" i="3"/>
  <c r="E4827" i="3"/>
  <c r="D4827" i="3"/>
  <c r="C4827" i="3"/>
  <c r="B4827" i="3"/>
  <c r="A4827" i="3"/>
  <c r="F4826" i="3"/>
  <c r="E4826" i="3"/>
  <c r="D4826" i="3"/>
  <c r="C4826" i="3"/>
  <c r="B4826" i="3"/>
  <c r="A4826" i="3"/>
  <c r="F4825" i="3"/>
  <c r="E4825" i="3"/>
  <c r="D4825" i="3"/>
  <c r="C4825" i="3"/>
  <c r="B4825" i="3"/>
  <c r="A4825" i="3"/>
  <c r="F4824" i="3"/>
  <c r="E4824" i="3"/>
  <c r="D4824" i="3"/>
  <c r="C4824" i="3"/>
  <c r="B4824" i="3"/>
  <c r="A4824" i="3"/>
  <c r="F4823" i="3"/>
  <c r="E4823" i="3"/>
  <c r="D4823" i="3"/>
  <c r="C4823" i="3"/>
  <c r="B4823" i="3"/>
  <c r="A4823" i="3"/>
  <c r="F4822" i="3"/>
  <c r="E4822" i="3"/>
  <c r="D4822" i="3"/>
  <c r="C4822" i="3"/>
  <c r="B4822" i="3"/>
  <c r="A4822" i="3"/>
  <c r="F4821" i="3"/>
  <c r="E4821" i="3"/>
  <c r="D4821" i="3"/>
  <c r="C4821" i="3"/>
  <c r="B4821" i="3"/>
  <c r="A4821" i="3"/>
  <c r="F4820" i="3"/>
  <c r="E4820" i="3"/>
  <c r="D4820" i="3"/>
  <c r="C4820" i="3"/>
  <c r="B4820" i="3"/>
  <c r="A4820" i="3"/>
  <c r="F4819" i="3"/>
  <c r="E4819" i="3"/>
  <c r="D4819" i="3"/>
  <c r="C4819" i="3"/>
  <c r="B4819" i="3"/>
  <c r="A4819" i="3"/>
  <c r="F4818" i="3"/>
  <c r="E4818" i="3"/>
  <c r="D4818" i="3"/>
  <c r="C4818" i="3"/>
  <c r="B4818" i="3"/>
  <c r="A4818" i="3"/>
  <c r="F4817" i="3"/>
  <c r="E4817" i="3"/>
  <c r="D4817" i="3"/>
  <c r="C4817" i="3"/>
  <c r="B4817" i="3"/>
  <c r="A4817" i="3"/>
  <c r="F4816" i="3"/>
  <c r="E4816" i="3"/>
  <c r="D4816" i="3"/>
  <c r="C4816" i="3"/>
  <c r="B4816" i="3"/>
  <c r="A4816" i="3"/>
  <c r="F4815" i="3"/>
  <c r="E4815" i="3"/>
  <c r="D4815" i="3"/>
  <c r="C4815" i="3"/>
  <c r="B4815" i="3"/>
  <c r="A4815" i="3"/>
  <c r="F4814" i="3"/>
  <c r="E4814" i="3"/>
  <c r="D4814" i="3"/>
  <c r="C4814" i="3"/>
  <c r="B4814" i="3"/>
  <c r="A4814" i="3"/>
  <c r="F4813" i="3"/>
  <c r="E4813" i="3"/>
  <c r="D4813" i="3"/>
  <c r="C4813" i="3"/>
  <c r="B4813" i="3"/>
  <c r="A4813" i="3"/>
  <c r="F4812" i="3"/>
  <c r="E4812" i="3"/>
  <c r="D4812" i="3"/>
  <c r="C4812" i="3"/>
  <c r="B4812" i="3"/>
  <c r="A4812" i="3"/>
  <c r="F4811" i="3"/>
  <c r="E4811" i="3"/>
  <c r="D4811" i="3"/>
  <c r="C4811" i="3"/>
  <c r="B4811" i="3"/>
  <c r="A4811" i="3"/>
  <c r="F4810" i="3"/>
  <c r="E4810" i="3"/>
  <c r="D4810" i="3"/>
  <c r="C4810" i="3"/>
  <c r="B4810" i="3"/>
  <c r="A4810" i="3"/>
  <c r="F4809" i="3"/>
  <c r="E4809" i="3"/>
  <c r="D4809" i="3"/>
  <c r="C4809" i="3"/>
  <c r="B4809" i="3"/>
  <c r="A4809" i="3"/>
  <c r="F4808" i="3"/>
  <c r="E4808" i="3"/>
  <c r="D4808" i="3"/>
  <c r="C4808" i="3"/>
  <c r="B4808" i="3"/>
  <c r="A4808" i="3"/>
  <c r="F4807" i="3"/>
  <c r="E4807" i="3"/>
  <c r="D4807" i="3"/>
  <c r="C4807" i="3"/>
  <c r="B4807" i="3"/>
  <c r="A4807" i="3"/>
  <c r="F4806" i="3"/>
  <c r="E4806" i="3"/>
  <c r="D4806" i="3"/>
  <c r="C4806" i="3"/>
  <c r="B4806" i="3"/>
  <c r="A4806" i="3"/>
  <c r="F4805" i="3"/>
  <c r="E4805" i="3"/>
  <c r="D4805" i="3"/>
  <c r="C4805" i="3"/>
  <c r="B4805" i="3"/>
  <c r="A4805" i="3"/>
  <c r="F4804" i="3"/>
  <c r="E4804" i="3"/>
  <c r="D4804" i="3"/>
  <c r="C4804" i="3"/>
  <c r="B4804" i="3"/>
  <c r="A4804" i="3"/>
  <c r="F4803" i="3"/>
  <c r="E4803" i="3"/>
  <c r="D4803" i="3"/>
  <c r="C4803" i="3"/>
  <c r="B4803" i="3"/>
  <c r="A4803" i="3"/>
  <c r="F4802" i="3"/>
  <c r="E4802" i="3"/>
  <c r="D4802" i="3"/>
  <c r="C4802" i="3"/>
  <c r="B4802" i="3"/>
  <c r="A4802" i="3"/>
  <c r="F4801" i="3"/>
  <c r="E4801" i="3"/>
  <c r="D4801" i="3"/>
  <c r="C4801" i="3"/>
  <c r="B4801" i="3"/>
  <c r="A4801" i="3"/>
  <c r="F4800" i="3"/>
  <c r="E4800" i="3"/>
  <c r="D4800" i="3"/>
  <c r="C4800" i="3"/>
  <c r="B4800" i="3"/>
  <c r="A4800" i="3"/>
  <c r="F4799" i="3"/>
  <c r="E4799" i="3"/>
  <c r="D4799" i="3"/>
  <c r="C4799" i="3"/>
  <c r="B4799" i="3"/>
  <c r="A4799" i="3"/>
  <c r="F4798" i="3"/>
  <c r="E4798" i="3"/>
  <c r="D4798" i="3"/>
  <c r="C4798" i="3"/>
  <c r="B4798" i="3"/>
  <c r="A4798" i="3"/>
  <c r="F4797" i="3"/>
  <c r="E4797" i="3"/>
  <c r="D4797" i="3"/>
  <c r="C4797" i="3"/>
  <c r="B4797" i="3"/>
  <c r="A4797" i="3"/>
  <c r="F4796" i="3"/>
  <c r="E4796" i="3"/>
  <c r="D4796" i="3"/>
  <c r="C4796" i="3"/>
  <c r="B4796" i="3"/>
  <c r="A4796" i="3"/>
  <c r="F4795" i="3"/>
  <c r="E4795" i="3"/>
  <c r="D4795" i="3"/>
  <c r="C4795" i="3"/>
  <c r="B4795" i="3"/>
  <c r="A4795" i="3"/>
  <c r="F4794" i="3"/>
  <c r="E4794" i="3"/>
  <c r="D4794" i="3"/>
  <c r="C4794" i="3"/>
  <c r="B4794" i="3"/>
  <c r="A4794" i="3"/>
  <c r="F4793" i="3"/>
  <c r="E4793" i="3"/>
  <c r="D4793" i="3"/>
  <c r="C4793" i="3"/>
  <c r="B4793" i="3"/>
  <c r="A4793" i="3"/>
  <c r="F4792" i="3"/>
  <c r="E4792" i="3"/>
  <c r="D4792" i="3"/>
  <c r="C4792" i="3"/>
  <c r="B4792" i="3"/>
  <c r="A4792" i="3"/>
  <c r="F4791" i="3"/>
  <c r="E4791" i="3"/>
  <c r="D4791" i="3"/>
  <c r="C4791" i="3"/>
  <c r="B4791" i="3"/>
  <c r="A4791" i="3"/>
  <c r="F4790" i="3"/>
  <c r="E4790" i="3"/>
  <c r="D4790" i="3"/>
  <c r="C4790" i="3"/>
  <c r="B4790" i="3"/>
  <c r="A4790" i="3"/>
  <c r="F4789" i="3"/>
  <c r="E4789" i="3"/>
  <c r="D4789" i="3"/>
  <c r="C4789" i="3"/>
  <c r="B4789" i="3"/>
  <c r="A4789" i="3"/>
  <c r="F4788" i="3"/>
  <c r="E4788" i="3"/>
  <c r="D4788" i="3"/>
  <c r="C4788" i="3"/>
  <c r="B4788" i="3"/>
  <c r="A4788" i="3"/>
  <c r="F4787" i="3"/>
  <c r="E4787" i="3"/>
  <c r="D4787" i="3"/>
  <c r="C4787" i="3"/>
  <c r="B4787" i="3"/>
  <c r="A4787" i="3"/>
  <c r="F4786" i="3"/>
  <c r="E4786" i="3"/>
  <c r="D4786" i="3"/>
  <c r="C4786" i="3"/>
  <c r="B4786" i="3"/>
  <c r="A4786" i="3"/>
  <c r="F4785" i="3"/>
  <c r="E4785" i="3"/>
  <c r="D4785" i="3"/>
  <c r="C4785" i="3"/>
  <c r="B4785" i="3"/>
  <c r="A4785" i="3"/>
  <c r="F4784" i="3"/>
  <c r="E4784" i="3"/>
  <c r="D4784" i="3"/>
  <c r="C4784" i="3"/>
  <c r="B4784" i="3"/>
  <c r="A4784" i="3"/>
  <c r="F4783" i="3"/>
  <c r="E4783" i="3"/>
  <c r="D4783" i="3"/>
  <c r="C4783" i="3"/>
  <c r="B4783" i="3"/>
  <c r="A4783" i="3"/>
  <c r="F4782" i="3"/>
  <c r="E4782" i="3"/>
  <c r="D4782" i="3"/>
  <c r="C4782" i="3"/>
  <c r="B4782" i="3"/>
  <c r="A4782" i="3"/>
  <c r="F4781" i="3"/>
  <c r="E4781" i="3"/>
  <c r="D4781" i="3"/>
  <c r="C4781" i="3"/>
  <c r="B4781" i="3"/>
  <c r="A4781" i="3"/>
  <c r="F4780" i="3"/>
  <c r="E4780" i="3"/>
  <c r="D4780" i="3"/>
  <c r="C4780" i="3"/>
  <c r="B4780" i="3"/>
  <c r="A4780" i="3"/>
  <c r="F4779" i="3"/>
  <c r="E4779" i="3"/>
  <c r="D4779" i="3"/>
  <c r="C4779" i="3"/>
  <c r="B4779" i="3"/>
  <c r="A4779" i="3"/>
  <c r="F4778" i="3"/>
  <c r="E4778" i="3"/>
  <c r="D4778" i="3"/>
  <c r="C4778" i="3"/>
  <c r="B4778" i="3"/>
  <c r="A4778" i="3"/>
  <c r="F4777" i="3"/>
  <c r="E4777" i="3"/>
  <c r="D4777" i="3"/>
  <c r="C4777" i="3"/>
  <c r="B4777" i="3"/>
  <c r="A4777" i="3"/>
  <c r="F4776" i="3"/>
  <c r="E4776" i="3"/>
  <c r="D4776" i="3"/>
  <c r="C4776" i="3"/>
  <c r="B4776" i="3"/>
  <c r="A4776" i="3"/>
  <c r="F4775" i="3"/>
  <c r="E4775" i="3"/>
  <c r="D4775" i="3"/>
  <c r="C4775" i="3"/>
  <c r="B4775" i="3"/>
  <c r="A4775" i="3"/>
  <c r="F4774" i="3"/>
  <c r="E4774" i="3"/>
  <c r="D4774" i="3"/>
  <c r="C4774" i="3"/>
  <c r="B4774" i="3"/>
  <c r="A4774" i="3"/>
  <c r="F4773" i="3"/>
  <c r="E4773" i="3"/>
  <c r="D4773" i="3"/>
  <c r="C4773" i="3"/>
  <c r="B4773" i="3"/>
  <c r="A4773" i="3"/>
  <c r="F4772" i="3"/>
  <c r="E4772" i="3"/>
  <c r="D4772" i="3"/>
  <c r="C4772" i="3"/>
  <c r="B4772" i="3"/>
  <c r="A4772" i="3"/>
  <c r="F4771" i="3"/>
  <c r="E4771" i="3"/>
  <c r="D4771" i="3"/>
  <c r="C4771" i="3"/>
  <c r="B4771" i="3"/>
  <c r="A4771" i="3"/>
  <c r="F4770" i="3"/>
  <c r="E4770" i="3"/>
  <c r="D4770" i="3"/>
  <c r="C4770" i="3"/>
  <c r="B4770" i="3"/>
  <c r="A4770" i="3"/>
  <c r="F4769" i="3"/>
  <c r="E4769" i="3"/>
  <c r="D4769" i="3"/>
  <c r="C4769" i="3"/>
  <c r="B4769" i="3"/>
  <c r="A4769" i="3"/>
  <c r="F4768" i="3"/>
  <c r="E4768" i="3"/>
  <c r="D4768" i="3"/>
  <c r="C4768" i="3"/>
  <c r="B4768" i="3"/>
  <c r="A4768" i="3"/>
  <c r="F4767" i="3"/>
  <c r="E4767" i="3"/>
  <c r="D4767" i="3"/>
  <c r="C4767" i="3"/>
  <c r="B4767" i="3"/>
  <c r="A4767" i="3"/>
  <c r="F4766" i="3"/>
  <c r="E4766" i="3"/>
  <c r="D4766" i="3"/>
  <c r="C4766" i="3"/>
  <c r="B4766" i="3"/>
  <c r="A4766" i="3"/>
  <c r="F4765" i="3"/>
  <c r="E4765" i="3"/>
  <c r="D4765" i="3"/>
  <c r="C4765" i="3"/>
  <c r="B4765" i="3"/>
  <c r="A4765" i="3"/>
  <c r="F4764" i="3"/>
  <c r="E4764" i="3"/>
  <c r="D4764" i="3"/>
  <c r="C4764" i="3"/>
  <c r="B4764" i="3"/>
  <c r="A4764" i="3"/>
  <c r="F4763" i="3"/>
  <c r="E4763" i="3"/>
  <c r="D4763" i="3"/>
  <c r="C4763" i="3"/>
  <c r="B4763" i="3"/>
  <c r="A4763" i="3"/>
  <c r="F4762" i="3"/>
  <c r="E4762" i="3"/>
  <c r="D4762" i="3"/>
  <c r="C4762" i="3"/>
  <c r="B4762" i="3"/>
  <c r="A4762" i="3"/>
  <c r="F4761" i="3"/>
  <c r="E4761" i="3"/>
  <c r="D4761" i="3"/>
  <c r="C4761" i="3"/>
  <c r="B4761" i="3"/>
  <c r="A4761" i="3"/>
  <c r="F4760" i="3"/>
  <c r="E4760" i="3"/>
  <c r="D4760" i="3"/>
  <c r="C4760" i="3"/>
  <c r="B4760" i="3"/>
  <c r="A4760" i="3"/>
  <c r="F4759" i="3"/>
  <c r="E4759" i="3"/>
  <c r="D4759" i="3"/>
  <c r="C4759" i="3"/>
  <c r="B4759" i="3"/>
  <c r="A4759" i="3"/>
  <c r="F4758" i="3"/>
  <c r="E4758" i="3"/>
  <c r="D4758" i="3"/>
  <c r="C4758" i="3"/>
  <c r="B4758" i="3"/>
  <c r="A4758" i="3"/>
  <c r="F4757" i="3"/>
  <c r="E4757" i="3"/>
  <c r="D4757" i="3"/>
  <c r="C4757" i="3"/>
  <c r="B4757" i="3"/>
  <c r="A4757" i="3"/>
  <c r="F4756" i="3"/>
  <c r="E4756" i="3"/>
  <c r="D4756" i="3"/>
  <c r="C4756" i="3"/>
  <c r="B4756" i="3"/>
  <c r="A4756" i="3"/>
  <c r="F4755" i="3"/>
  <c r="E4755" i="3"/>
  <c r="D4755" i="3"/>
  <c r="C4755" i="3"/>
  <c r="B4755" i="3"/>
  <c r="A4755" i="3"/>
  <c r="F4754" i="3"/>
  <c r="E4754" i="3"/>
  <c r="D4754" i="3"/>
  <c r="C4754" i="3"/>
  <c r="B4754" i="3"/>
  <c r="A4754" i="3"/>
  <c r="F4753" i="3"/>
  <c r="E4753" i="3"/>
  <c r="D4753" i="3"/>
  <c r="C4753" i="3"/>
  <c r="B4753" i="3"/>
  <c r="A4753" i="3"/>
  <c r="F4752" i="3"/>
  <c r="E4752" i="3"/>
  <c r="D4752" i="3"/>
  <c r="C4752" i="3"/>
  <c r="B4752" i="3"/>
  <c r="A4752" i="3"/>
  <c r="F4751" i="3"/>
  <c r="E4751" i="3"/>
  <c r="D4751" i="3"/>
  <c r="C4751" i="3"/>
  <c r="B4751" i="3"/>
  <c r="A4751" i="3"/>
  <c r="F4750" i="3"/>
  <c r="E4750" i="3"/>
  <c r="D4750" i="3"/>
  <c r="C4750" i="3"/>
  <c r="B4750" i="3"/>
  <c r="A4750" i="3"/>
  <c r="F4749" i="3"/>
  <c r="E4749" i="3"/>
  <c r="D4749" i="3"/>
  <c r="C4749" i="3"/>
  <c r="B4749" i="3"/>
  <c r="A4749" i="3"/>
  <c r="F4748" i="3"/>
  <c r="E4748" i="3"/>
  <c r="D4748" i="3"/>
  <c r="C4748" i="3"/>
  <c r="B4748" i="3"/>
  <c r="A4748" i="3"/>
  <c r="F4747" i="3"/>
  <c r="E4747" i="3"/>
  <c r="D4747" i="3"/>
  <c r="C4747" i="3"/>
  <c r="B4747" i="3"/>
  <c r="A4747" i="3"/>
  <c r="F4746" i="3"/>
  <c r="E4746" i="3"/>
  <c r="D4746" i="3"/>
  <c r="C4746" i="3"/>
  <c r="B4746" i="3"/>
  <c r="A4746" i="3"/>
  <c r="F4745" i="3"/>
  <c r="E4745" i="3"/>
  <c r="D4745" i="3"/>
  <c r="C4745" i="3"/>
  <c r="B4745" i="3"/>
  <c r="A4745" i="3"/>
  <c r="F4744" i="3"/>
  <c r="E4744" i="3"/>
  <c r="D4744" i="3"/>
  <c r="C4744" i="3"/>
  <c r="B4744" i="3"/>
  <c r="A4744" i="3"/>
  <c r="F4743" i="3"/>
  <c r="E4743" i="3"/>
  <c r="D4743" i="3"/>
  <c r="C4743" i="3"/>
  <c r="B4743" i="3"/>
  <c r="A4743" i="3"/>
  <c r="F4742" i="3"/>
  <c r="E4742" i="3"/>
  <c r="D4742" i="3"/>
  <c r="C4742" i="3"/>
  <c r="B4742" i="3"/>
  <c r="A4742" i="3"/>
  <c r="F4741" i="3"/>
  <c r="E4741" i="3"/>
  <c r="D4741" i="3"/>
  <c r="C4741" i="3"/>
  <c r="B4741" i="3"/>
  <c r="A4741" i="3"/>
  <c r="F4740" i="3"/>
  <c r="E4740" i="3"/>
  <c r="D4740" i="3"/>
  <c r="C4740" i="3"/>
  <c r="B4740" i="3"/>
  <c r="A4740" i="3"/>
  <c r="F4739" i="3"/>
  <c r="E4739" i="3"/>
  <c r="D4739" i="3"/>
  <c r="C4739" i="3"/>
  <c r="B4739" i="3"/>
  <c r="A4739" i="3"/>
  <c r="F4738" i="3"/>
  <c r="E4738" i="3"/>
  <c r="D4738" i="3"/>
  <c r="C4738" i="3"/>
  <c r="B4738" i="3"/>
  <c r="A4738" i="3"/>
  <c r="F4737" i="3"/>
  <c r="E4737" i="3"/>
  <c r="D4737" i="3"/>
  <c r="C4737" i="3"/>
  <c r="B4737" i="3"/>
  <c r="A4737" i="3"/>
  <c r="F4736" i="3"/>
  <c r="E4736" i="3"/>
  <c r="D4736" i="3"/>
  <c r="C4736" i="3"/>
  <c r="B4736" i="3"/>
  <c r="A4736" i="3"/>
  <c r="F4735" i="3"/>
  <c r="E4735" i="3"/>
  <c r="D4735" i="3"/>
  <c r="C4735" i="3"/>
  <c r="B4735" i="3"/>
  <c r="A4735" i="3"/>
  <c r="F4734" i="3"/>
  <c r="E4734" i="3"/>
  <c r="D4734" i="3"/>
  <c r="C4734" i="3"/>
  <c r="B4734" i="3"/>
  <c r="A4734" i="3"/>
  <c r="F4733" i="3"/>
  <c r="E4733" i="3"/>
  <c r="D4733" i="3"/>
  <c r="C4733" i="3"/>
  <c r="B4733" i="3"/>
  <c r="A4733" i="3"/>
  <c r="F4732" i="3"/>
  <c r="E4732" i="3"/>
  <c r="D4732" i="3"/>
  <c r="C4732" i="3"/>
  <c r="B4732" i="3"/>
  <c r="A4732" i="3"/>
  <c r="F4731" i="3"/>
  <c r="E4731" i="3"/>
  <c r="D4731" i="3"/>
  <c r="C4731" i="3"/>
  <c r="B4731" i="3"/>
  <c r="A4731" i="3"/>
  <c r="F4730" i="3"/>
  <c r="E4730" i="3"/>
  <c r="D4730" i="3"/>
  <c r="C4730" i="3"/>
  <c r="B4730" i="3"/>
  <c r="A4730" i="3"/>
  <c r="F4729" i="3"/>
  <c r="E4729" i="3"/>
  <c r="D4729" i="3"/>
  <c r="C4729" i="3"/>
  <c r="B4729" i="3"/>
  <c r="A4729" i="3"/>
  <c r="F4728" i="3"/>
  <c r="E4728" i="3"/>
  <c r="D4728" i="3"/>
  <c r="C4728" i="3"/>
  <c r="B4728" i="3"/>
  <c r="A4728" i="3"/>
  <c r="F4727" i="3"/>
  <c r="E4727" i="3"/>
  <c r="D4727" i="3"/>
  <c r="C4727" i="3"/>
  <c r="B4727" i="3"/>
  <c r="A4727" i="3"/>
  <c r="F4726" i="3"/>
  <c r="E4726" i="3"/>
  <c r="D4726" i="3"/>
  <c r="C4726" i="3"/>
  <c r="B4726" i="3"/>
  <c r="A4726" i="3"/>
  <c r="F4725" i="3"/>
  <c r="E4725" i="3"/>
  <c r="D4725" i="3"/>
  <c r="C4725" i="3"/>
  <c r="B4725" i="3"/>
  <c r="A4725" i="3"/>
  <c r="F4724" i="3"/>
  <c r="E4724" i="3"/>
  <c r="D4724" i="3"/>
  <c r="C4724" i="3"/>
  <c r="B4724" i="3"/>
  <c r="A4724" i="3"/>
  <c r="F4723" i="3"/>
  <c r="E4723" i="3"/>
  <c r="D4723" i="3"/>
  <c r="C4723" i="3"/>
  <c r="B4723" i="3"/>
  <c r="A4723" i="3"/>
  <c r="F4722" i="3"/>
  <c r="E4722" i="3"/>
  <c r="D4722" i="3"/>
  <c r="C4722" i="3"/>
  <c r="B4722" i="3"/>
  <c r="A4722" i="3"/>
  <c r="F4721" i="3"/>
  <c r="E4721" i="3"/>
  <c r="D4721" i="3"/>
  <c r="C4721" i="3"/>
  <c r="B4721" i="3"/>
  <c r="A4721" i="3"/>
  <c r="F4720" i="3"/>
  <c r="E4720" i="3"/>
  <c r="D4720" i="3"/>
  <c r="C4720" i="3"/>
  <c r="B4720" i="3"/>
  <c r="A4720" i="3"/>
  <c r="F4719" i="3"/>
  <c r="E4719" i="3"/>
  <c r="D4719" i="3"/>
  <c r="C4719" i="3"/>
  <c r="B4719" i="3"/>
  <c r="A4719" i="3"/>
  <c r="F4718" i="3"/>
  <c r="E4718" i="3"/>
  <c r="D4718" i="3"/>
  <c r="C4718" i="3"/>
  <c r="B4718" i="3"/>
  <c r="A4718" i="3"/>
  <c r="F4717" i="3"/>
  <c r="E4717" i="3"/>
  <c r="D4717" i="3"/>
  <c r="C4717" i="3"/>
  <c r="B4717" i="3"/>
  <c r="A4717" i="3"/>
  <c r="F4716" i="3"/>
  <c r="E4716" i="3"/>
  <c r="D4716" i="3"/>
  <c r="C4716" i="3"/>
  <c r="B4716" i="3"/>
  <c r="A4716" i="3"/>
  <c r="F4715" i="3"/>
  <c r="E4715" i="3"/>
  <c r="D4715" i="3"/>
  <c r="C4715" i="3"/>
  <c r="B4715" i="3"/>
  <c r="A4715" i="3"/>
  <c r="F4714" i="3"/>
  <c r="E4714" i="3"/>
  <c r="D4714" i="3"/>
  <c r="C4714" i="3"/>
  <c r="B4714" i="3"/>
  <c r="A4714" i="3"/>
  <c r="F4713" i="3"/>
  <c r="E4713" i="3"/>
  <c r="D4713" i="3"/>
  <c r="C4713" i="3"/>
  <c r="B4713" i="3"/>
  <c r="A4713" i="3"/>
  <c r="F4712" i="3"/>
  <c r="E4712" i="3"/>
  <c r="D4712" i="3"/>
  <c r="C4712" i="3"/>
  <c r="B4712" i="3"/>
  <c r="A4712" i="3"/>
  <c r="F4711" i="3"/>
  <c r="E4711" i="3"/>
  <c r="D4711" i="3"/>
  <c r="C4711" i="3"/>
  <c r="B4711" i="3"/>
  <c r="A4711" i="3"/>
  <c r="F4710" i="3"/>
  <c r="E4710" i="3"/>
  <c r="D4710" i="3"/>
  <c r="C4710" i="3"/>
  <c r="B4710" i="3"/>
  <c r="A4710" i="3"/>
  <c r="F4709" i="3"/>
  <c r="E4709" i="3"/>
  <c r="D4709" i="3"/>
  <c r="C4709" i="3"/>
  <c r="B4709" i="3"/>
  <c r="A4709" i="3"/>
  <c r="F4708" i="3"/>
  <c r="E4708" i="3"/>
  <c r="D4708" i="3"/>
  <c r="C4708" i="3"/>
  <c r="B4708" i="3"/>
  <c r="A4708" i="3"/>
  <c r="F4707" i="3"/>
  <c r="E4707" i="3"/>
  <c r="D4707" i="3"/>
  <c r="C4707" i="3"/>
  <c r="B4707" i="3"/>
  <c r="A4707" i="3"/>
  <c r="F4706" i="3"/>
  <c r="E4706" i="3"/>
  <c r="D4706" i="3"/>
  <c r="C4706" i="3"/>
  <c r="B4706" i="3"/>
  <c r="A4706" i="3"/>
  <c r="F4705" i="3"/>
  <c r="E4705" i="3"/>
  <c r="D4705" i="3"/>
  <c r="C4705" i="3"/>
  <c r="B4705" i="3"/>
  <c r="A4705" i="3"/>
  <c r="F4704" i="3"/>
  <c r="E4704" i="3"/>
  <c r="D4704" i="3"/>
  <c r="C4704" i="3"/>
  <c r="B4704" i="3"/>
  <c r="A4704" i="3"/>
  <c r="F4703" i="3"/>
  <c r="E4703" i="3"/>
  <c r="D4703" i="3"/>
  <c r="C4703" i="3"/>
  <c r="B4703" i="3"/>
  <c r="A4703" i="3"/>
  <c r="F4702" i="3"/>
  <c r="E4702" i="3"/>
  <c r="D4702" i="3"/>
  <c r="C4702" i="3"/>
  <c r="B4702" i="3"/>
  <c r="A4702" i="3"/>
  <c r="F4701" i="3"/>
  <c r="E4701" i="3"/>
  <c r="D4701" i="3"/>
  <c r="C4701" i="3"/>
  <c r="B4701" i="3"/>
  <c r="A4701" i="3"/>
  <c r="F4700" i="3"/>
  <c r="E4700" i="3"/>
  <c r="D4700" i="3"/>
  <c r="C4700" i="3"/>
  <c r="B4700" i="3"/>
  <c r="A4700" i="3"/>
  <c r="F4699" i="3"/>
  <c r="E4699" i="3"/>
  <c r="D4699" i="3"/>
  <c r="C4699" i="3"/>
  <c r="B4699" i="3"/>
  <c r="A4699" i="3"/>
  <c r="F4698" i="3"/>
  <c r="E4698" i="3"/>
  <c r="D4698" i="3"/>
  <c r="C4698" i="3"/>
  <c r="B4698" i="3"/>
  <c r="A4698" i="3"/>
  <c r="F4697" i="3"/>
  <c r="E4697" i="3"/>
  <c r="D4697" i="3"/>
  <c r="C4697" i="3"/>
  <c r="B4697" i="3"/>
  <c r="A4697" i="3"/>
  <c r="F4696" i="3"/>
  <c r="E4696" i="3"/>
  <c r="D4696" i="3"/>
  <c r="C4696" i="3"/>
  <c r="B4696" i="3"/>
  <c r="A4696" i="3"/>
  <c r="F4695" i="3"/>
  <c r="E4695" i="3"/>
  <c r="D4695" i="3"/>
  <c r="C4695" i="3"/>
  <c r="B4695" i="3"/>
  <c r="A4695" i="3"/>
  <c r="F4694" i="3"/>
  <c r="E4694" i="3"/>
  <c r="D4694" i="3"/>
  <c r="C4694" i="3"/>
  <c r="B4694" i="3"/>
  <c r="A4694" i="3"/>
  <c r="F4693" i="3"/>
  <c r="E4693" i="3"/>
  <c r="D4693" i="3"/>
  <c r="C4693" i="3"/>
  <c r="B4693" i="3"/>
  <c r="A4693" i="3"/>
  <c r="F4692" i="3"/>
  <c r="E4692" i="3"/>
  <c r="D4692" i="3"/>
  <c r="C4692" i="3"/>
  <c r="B4692" i="3"/>
  <c r="A4692" i="3"/>
  <c r="F4691" i="3"/>
  <c r="E4691" i="3"/>
  <c r="D4691" i="3"/>
  <c r="C4691" i="3"/>
  <c r="B4691" i="3"/>
  <c r="A4691" i="3"/>
  <c r="F4690" i="3"/>
  <c r="E4690" i="3"/>
  <c r="D4690" i="3"/>
  <c r="C4690" i="3"/>
  <c r="B4690" i="3"/>
  <c r="A4690" i="3"/>
  <c r="F4689" i="3"/>
  <c r="E4689" i="3"/>
  <c r="D4689" i="3"/>
  <c r="C4689" i="3"/>
  <c r="B4689" i="3"/>
  <c r="A4689" i="3"/>
  <c r="F4688" i="3"/>
  <c r="E4688" i="3"/>
  <c r="D4688" i="3"/>
  <c r="C4688" i="3"/>
  <c r="B4688" i="3"/>
  <c r="A4688" i="3"/>
  <c r="F4687" i="3"/>
  <c r="E4687" i="3"/>
  <c r="D4687" i="3"/>
  <c r="C4687" i="3"/>
  <c r="B4687" i="3"/>
  <c r="A4687" i="3"/>
  <c r="F4686" i="3"/>
  <c r="E4686" i="3"/>
  <c r="D4686" i="3"/>
  <c r="C4686" i="3"/>
  <c r="B4686" i="3"/>
  <c r="A4686" i="3"/>
  <c r="F4685" i="3"/>
  <c r="E4685" i="3"/>
  <c r="D4685" i="3"/>
  <c r="C4685" i="3"/>
  <c r="B4685" i="3"/>
  <c r="A4685" i="3"/>
  <c r="F4684" i="3"/>
  <c r="E4684" i="3"/>
  <c r="D4684" i="3"/>
  <c r="C4684" i="3"/>
  <c r="B4684" i="3"/>
  <c r="A4684" i="3"/>
  <c r="F4683" i="3"/>
  <c r="E4683" i="3"/>
  <c r="D4683" i="3"/>
  <c r="C4683" i="3"/>
  <c r="B4683" i="3"/>
  <c r="A4683" i="3"/>
  <c r="F4682" i="3"/>
  <c r="E4682" i="3"/>
  <c r="D4682" i="3"/>
  <c r="C4682" i="3"/>
  <c r="B4682" i="3"/>
  <c r="A4682" i="3"/>
  <c r="F4681" i="3"/>
  <c r="E4681" i="3"/>
  <c r="D4681" i="3"/>
  <c r="C4681" i="3"/>
  <c r="B4681" i="3"/>
  <c r="A4681" i="3"/>
  <c r="F4680" i="3"/>
  <c r="E4680" i="3"/>
  <c r="D4680" i="3"/>
  <c r="C4680" i="3"/>
  <c r="B4680" i="3"/>
  <c r="A4680" i="3"/>
  <c r="F4679" i="3"/>
  <c r="E4679" i="3"/>
  <c r="D4679" i="3"/>
  <c r="C4679" i="3"/>
  <c r="B4679" i="3"/>
  <c r="A4679" i="3"/>
  <c r="F4678" i="3"/>
  <c r="E4678" i="3"/>
  <c r="D4678" i="3"/>
  <c r="C4678" i="3"/>
  <c r="B4678" i="3"/>
  <c r="A4678" i="3"/>
  <c r="F4677" i="3"/>
  <c r="E4677" i="3"/>
  <c r="D4677" i="3"/>
  <c r="C4677" i="3"/>
  <c r="B4677" i="3"/>
  <c r="A4677" i="3"/>
  <c r="F4676" i="3"/>
  <c r="E4676" i="3"/>
  <c r="D4676" i="3"/>
  <c r="C4676" i="3"/>
  <c r="B4676" i="3"/>
  <c r="A4676" i="3"/>
  <c r="F4675" i="3"/>
  <c r="E4675" i="3"/>
  <c r="D4675" i="3"/>
  <c r="C4675" i="3"/>
  <c r="B4675" i="3"/>
  <c r="A4675" i="3"/>
  <c r="F4674" i="3"/>
  <c r="E4674" i="3"/>
  <c r="D4674" i="3"/>
  <c r="C4674" i="3"/>
  <c r="B4674" i="3"/>
  <c r="A4674" i="3"/>
  <c r="F4673" i="3"/>
  <c r="E4673" i="3"/>
  <c r="D4673" i="3"/>
  <c r="C4673" i="3"/>
  <c r="B4673" i="3"/>
  <c r="A4673" i="3"/>
  <c r="F4672" i="3"/>
  <c r="E4672" i="3"/>
  <c r="D4672" i="3"/>
  <c r="C4672" i="3"/>
  <c r="B4672" i="3"/>
  <c r="A4672" i="3"/>
  <c r="F4671" i="3"/>
  <c r="E4671" i="3"/>
  <c r="D4671" i="3"/>
  <c r="C4671" i="3"/>
  <c r="B4671" i="3"/>
  <c r="A4671" i="3"/>
  <c r="F4670" i="3"/>
  <c r="E4670" i="3"/>
  <c r="D4670" i="3"/>
  <c r="C4670" i="3"/>
  <c r="B4670" i="3"/>
  <c r="A4670" i="3"/>
  <c r="F4669" i="3"/>
  <c r="E4669" i="3"/>
  <c r="D4669" i="3"/>
  <c r="C4669" i="3"/>
  <c r="B4669" i="3"/>
  <c r="A4669" i="3"/>
  <c r="F4668" i="3"/>
  <c r="E4668" i="3"/>
  <c r="D4668" i="3"/>
  <c r="C4668" i="3"/>
  <c r="B4668" i="3"/>
  <c r="A4668" i="3"/>
  <c r="F4667" i="3"/>
  <c r="E4667" i="3"/>
  <c r="D4667" i="3"/>
  <c r="C4667" i="3"/>
  <c r="B4667" i="3"/>
  <c r="A4667" i="3"/>
  <c r="F4666" i="3"/>
  <c r="E4666" i="3"/>
  <c r="D4666" i="3"/>
  <c r="C4666" i="3"/>
  <c r="B4666" i="3"/>
  <c r="A4666" i="3"/>
  <c r="F4665" i="3"/>
  <c r="E4665" i="3"/>
  <c r="D4665" i="3"/>
  <c r="C4665" i="3"/>
  <c r="B4665" i="3"/>
  <c r="A4665" i="3"/>
  <c r="F4664" i="3"/>
  <c r="E4664" i="3"/>
  <c r="D4664" i="3"/>
  <c r="C4664" i="3"/>
  <c r="B4664" i="3"/>
  <c r="A4664" i="3"/>
  <c r="F4663" i="3"/>
  <c r="E4663" i="3"/>
  <c r="D4663" i="3"/>
  <c r="C4663" i="3"/>
  <c r="B4663" i="3"/>
  <c r="A4663" i="3"/>
  <c r="F4662" i="3"/>
  <c r="E4662" i="3"/>
  <c r="D4662" i="3"/>
  <c r="C4662" i="3"/>
  <c r="B4662" i="3"/>
  <c r="A4662" i="3"/>
  <c r="F4661" i="3"/>
  <c r="E4661" i="3"/>
  <c r="D4661" i="3"/>
  <c r="C4661" i="3"/>
  <c r="B4661" i="3"/>
  <c r="A4661" i="3"/>
  <c r="F4660" i="3"/>
  <c r="E4660" i="3"/>
  <c r="D4660" i="3"/>
  <c r="C4660" i="3"/>
  <c r="B4660" i="3"/>
  <c r="A4660" i="3"/>
  <c r="F4659" i="3"/>
  <c r="E4659" i="3"/>
  <c r="D4659" i="3"/>
  <c r="C4659" i="3"/>
  <c r="B4659" i="3"/>
  <c r="A4659" i="3"/>
  <c r="F4658" i="3"/>
  <c r="E4658" i="3"/>
  <c r="D4658" i="3"/>
  <c r="C4658" i="3"/>
  <c r="B4658" i="3"/>
  <c r="A4658" i="3"/>
  <c r="F4657" i="3"/>
  <c r="E4657" i="3"/>
  <c r="D4657" i="3"/>
  <c r="C4657" i="3"/>
  <c r="B4657" i="3"/>
  <c r="A4657" i="3"/>
  <c r="F4656" i="3"/>
  <c r="E4656" i="3"/>
  <c r="D4656" i="3"/>
  <c r="C4656" i="3"/>
  <c r="B4656" i="3"/>
  <c r="A4656" i="3"/>
  <c r="F4655" i="3"/>
  <c r="E4655" i="3"/>
  <c r="D4655" i="3"/>
  <c r="C4655" i="3"/>
  <c r="B4655" i="3"/>
  <c r="A4655" i="3"/>
  <c r="F4654" i="3"/>
  <c r="E4654" i="3"/>
  <c r="D4654" i="3"/>
  <c r="C4654" i="3"/>
  <c r="B4654" i="3"/>
  <c r="A4654" i="3"/>
  <c r="F4653" i="3"/>
  <c r="E4653" i="3"/>
  <c r="D4653" i="3"/>
  <c r="C4653" i="3"/>
  <c r="B4653" i="3"/>
  <c r="A4653" i="3"/>
  <c r="F4652" i="3"/>
  <c r="E4652" i="3"/>
  <c r="D4652" i="3"/>
  <c r="C4652" i="3"/>
  <c r="B4652" i="3"/>
  <c r="A4652" i="3"/>
  <c r="F4651" i="3"/>
  <c r="E4651" i="3"/>
  <c r="D4651" i="3"/>
  <c r="C4651" i="3"/>
  <c r="B4651" i="3"/>
  <c r="A4651" i="3"/>
  <c r="F4650" i="3"/>
  <c r="E4650" i="3"/>
  <c r="D4650" i="3"/>
  <c r="C4650" i="3"/>
  <c r="B4650" i="3"/>
  <c r="A4650" i="3"/>
  <c r="F4649" i="3"/>
  <c r="E4649" i="3"/>
  <c r="D4649" i="3"/>
  <c r="C4649" i="3"/>
  <c r="B4649" i="3"/>
  <c r="A4649" i="3"/>
  <c r="F4648" i="3"/>
  <c r="E4648" i="3"/>
  <c r="D4648" i="3"/>
  <c r="C4648" i="3"/>
  <c r="B4648" i="3"/>
  <c r="A4648" i="3"/>
  <c r="F4647" i="3"/>
  <c r="E4647" i="3"/>
  <c r="D4647" i="3"/>
  <c r="C4647" i="3"/>
  <c r="B4647" i="3"/>
  <c r="A4647" i="3"/>
  <c r="F4646" i="3"/>
  <c r="E4646" i="3"/>
  <c r="D4646" i="3"/>
  <c r="C4646" i="3"/>
  <c r="B4646" i="3"/>
  <c r="A4646" i="3"/>
  <c r="F4645" i="3"/>
  <c r="E4645" i="3"/>
  <c r="D4645" i="3"/>
  <c r="C4645" i="3"/>
  <c r="B4645" i="3"/>
  <c r="A4645" i="3"/>
  <c r="F4644" i="3"/>
  <c r="E4644" i="3"/>
  <c r="D4644" i="3"/>
  <c r="C4644" i="3"/>
  <c r="B4644" i="3"/>
  <c r="A4644" i="3"/>
  <c r="F4643" i="3"/>
  <c r="E4643" i="3"/>
  <c r="D4643" i="3"/>
  <c r="C4643" i="3"/>
  <c r="B4643" i="3"/>
  <c r="A4643" i="3"/>
  <c r="F4642" i="3"/>
  <c r="E4642" i="3"/>
  <c r="D4642" i="3"/>
  <c r="C4642" i="3"/>
  <c r="B4642" i="3"/>
  <c r="A4642" i="3"/>
  <c r="F4641" i="3"/>
  <c r="E4641" i="3"/>
  <c r="D4641" i="3"/>
  <c r="C4641" i="3"/>
  <c r="B4641" i="3"/>
  <c r="A4641" i="3"/>
  <c r="F4640" i="3"/>
  <c r="E4640" i="3"/>
  <c r="D4640" i="3"/>
  <c r="C4640" i="3"/>
  <c r="B4640" i="3"/>
  <c r="A4640" i="3"/>
  <c r="F4639" i="3"/>
  <c r="E4639" i="3"/>
  <c r="D4639" i="3"/>
  <c r="C4639" i="3"/>
  <c r="B4639" i="3"/>
  <c r="A4639" i="3"/>
  <c r="F4638" i="3"/>
  <c r="E4638" i="3"/>
  <c r="D4638" i="3"/>
  <c r="C4638" i="3"/>
  <c r="B4638" i="3"/>
  <c r="A4638" i="3"/>
  <c r="F4637" i="3"/>
  <c r="E4637" i="3"/>
  <c r="D4637" i="3"/>
  <c r="C4637" i="3"/>
  <c r="B4637" i="3"/>
  <c r="A4637" i="3"/>
  <c r="F4636" i="3"/>
  <c r="E4636" i="3"/>
  <c r="D4636" i="3"/>
  <c r="C4636" i="3"/>
  <c r="B4636" i="3"/>
  <c r="A4636" i="3"/>
  <c r="F4635" i="3"/>
  <c r="E4635" i="3"/>
  <c r="D4635" i="3"/>
  <c r="C4635" i="3"/>
  <c r="B4635" i="3"/>
  <c r="A4635" i="3"/>
  <c r="F4634" i="3"/>
  <c r="E4634" i="3"/>
  <c r="D4634" i="3"/>
  <c r="C4634" i="3"/>
  <c r="B4634" i="3"/>
  <c r="A4634" i="3"/>
  <c r="F4633" i="3"/>
  <c r="E4633" i="3"/>
  <c r="D4633" i="3"/>
  <c r="C4633" i="3"/>
  <c r="B4633" i="3"/>
  <c r="A4633" i="3"/>
  <c r="F4632" i="3"/>
  <c r="E4632" i="3"/>
  <c r="D4632" i="3"/>
  <c r="C4632" i="3"/>
  <c r="B4632" i="3"/>
  <c r="A4632" i="3"/>
  <c r="F4631" i="3"/>
  <c r="E4631" i="3"/>
  <c r="D4631" i="3"/>
  <c r="C4631" i="3"/>
  <c r="B4631" i="3"/>
  <c r="A4631" i="3"/>
  <c r="F4630" i="3"/>
  <c r="E4630" i="3"/>
  <c r="D4630" i="3"/>
  <c r="C4630" i="3"/>
  <c r="B4630" i="3"/>
  <c r="A4630" i="3"/>
  <c r="F4629" i="3"/>
  <c r="E4629" i="3"/>
  <c r="D4629" i="3"/>
  <c r="C4629" i="3"/>
  <c r="B4629" i="3"/>
  <c r="A4629" i="3"/>
  <c r="F4628" i="3"/>
  <c r="E4628" i="3"/>
  <c r="D4628" i="3"/>
  <c r="C4628" i="3"/>
  <c r="B4628" i="3"/>
  <c r="A4628" i="3"/>
  <c r="F4627" i="3"/>
  <c r="E4627" i="3"/>
  <c r="D4627" i="3"/>
  <c r="C4627" i="3"/>
  <c r="B4627" i="3"/>
  <c r="A4627" i="3"/>
  <c r="F4626" i="3"/>
  <c r="E4626" i="3"/>
  <c r="D4626" i="3"/>
  <c r="C4626" i="3"/>
  <c r="B4626" i="3"/>
  <c r="A4626" i="3"/>
  <c r="F4625" i="3"/>
  <c r="E4625" i="3"/>
  <c r="D4625" i="3"/>
  <c r="C4625" i="3"/>
  <c r="B4625" i="3"/>
  <c r="A4625" i="3"/>
  <c r="F4624" i="3"/>
  <c r="E4624" i="3"/>
  <c r="D4624" i="3"/>
  <c r="C4624" i="3"/>
  <c r="B4624" i="3"/>
  <c r="A4624" i="3"/>
  <c r="F4623" i="3"/>
  <c r="E4623" i="3"/>
  <c r="D4623" i="3"/>
  <c r="C4623" i="3"/>
  <c r="B4623" i="3"/>
  <c r="A4623" i="3"/>
  <c r="F4622" i="3"/>
  <c r="E4622" i="3"/>
  <c r="D4622" i="3"/>
  <c r="C4622" i="3"/>
  <c r="B4622" i="3"/>
  <c r="A4622" i="3"/>
  <c r="F4621" i="3"/>
  <c r="E4621" i="3"/>
  <c r="D4621" i="3"/>
  <c r="C4621" i="3"/>
  <c r="B4621" i="3"/>
  <c r="A4621" i="3"/>
  <c r="F4620" i="3"/>
  <c r="E4620" i="3"/>
  <c r="D4620" i="3"/>
  <c r="C4620" i="3"/>
  <c r="B4620" i="3"/>
  <c r="A4620" i="3"/>
  <c r="F4619" i="3"/>
  <c r="E4619" i="3"/>
  <c r="D4619" i="3"/>
  <c r="C4619" i="3"/>
  <c r="B4619" i="3"/>
  <c r="A4619" i="3"/>
  <c r="F4618" i="3"/>
  <c r="E4618" i="3"/>
  <c r="D4618" i="3"/>
  <c r="C4618" i="3"/>
  <c r="B4618" i="3"/>
  <c r="A4618" i="3"/>
  <c r="F4617" i="3"/>
  <c r="E4617" i="3"/>
  <c r="D4617" i="3"/>
  <c r="C4617" i="3"/>
  <c r="B4617" i="3"/>
  <c r="A4617" i="3"/>
  <c r="F4616" i="3"/>
  <c r="E4616" i="3"/>
  <c r="D4616" i="3"/>
  <c r="C4616" i="3"/>
  <c r="B4616" i="3"/>
  <c r="A4616" i="3"/>
  <c r="F4615" i="3"/>
  <c r="E4615" i="3"/>
  <c r="D4615" i="3"/>
  <c r="C4615" i="3"/>
  <c r="B4615" i="3"/>
  <c r="A4615" i="3"/>
  <c r="F4614" i="3"/>
  <c r="E4614" i="3"/>
  <c r="D4614" i="3"/>
  <c r="C4614" i="3"/>
  <c r="B4614" i="3"/>
  <c r="A4614" i="3"/>
  <c r="F4613" i="3"/>
  <c r="E4613" i="3"/>
  <c r="D4613" i="3"/>
  <c r="C4613" i="3"/>
  <c r="B4613" i="3"/>
  <c r="A4613" i="3"/>
  <c r="F4612" i="3"/>
  <c r="E4612" i="3"/>
  <c r="D4612" i="3"/>
  <c r="C4612" i="3"/>
  <c r="B4612" i="3"/>
  <c r="A4612" i="3"/>
  <c r="F4611" i="3"/>
  <c r="E4611" i="3"/>
  <c r="D4611" i="3"/>
  <c r="C4611" i="3"/>
  <c r="B4611" i="3"/>
  <c r="A4611" i="3"/>
  <c r="F4610" i="3"/>
  <c r="E4610" i="3"/>
  <c r="D4610" i="3"/>
  <c r="C4610" i="3"/>
  <c r="B4610" i="3"/>
  <c r="A4610" i="3"/>
  <c r="F4609" i="3"/>
  <c r="E4609" i="3"/>
  <c r="D4609" i="3"/>
  <c r="C4609" i="3"/>
  <c r="B4609" i="3"/>
  <c r="A4609" i="3"/>
  <c r="F4608" i="3"/>
  <c r="E4608" i="3"/>
  <c r="D4608" i="3"/>
  <c r="C4608" i="3"/>
  <c r="B4608" i="3"/>
  <c r="A4608" i="3"/>
  <c r="F4607" i="3"/>
  <c r="E4607" i="3"/>
  <c r="D4607" i="3"/>
  <c r="C4607" i="3"/>
  <c r="B4607" i="3"/>
  <c r="A4607" i="3"/>
  <c r="F4606" i="3"/>
  <c r="E4606" i="3"/>
  <c r="D4606" i="3"/>
  <c r="C4606" i="3"/>
  <c r="B4606" i="3"/>
  <c r="A4606" i="3"/>
  <c r="F4605" i="3"/>
  <c r="E4605" i="3"/>
  <c r="D4605" i="3"/>
  <c r="C4605" i="3"/>
  <c r="B4605" i="3"/>
  <c r="A4605" i="3"/>
  <c r="F4604" i="3"/>
  <c r="E4604" i="3"/>
  <c r="D4604" i="3"/>
  <c r="C4604" i="3"/>
  <c r="B4604" i="3"/>
  <c r="A4604" i="3"/>
  <c r="F4603" i="3"/>
  <c r="E4603" i="3"/>
  <c r="D4603" i="3"/>
  <c r="C4603" i="3"/>
  <c r="B4603" i="3"/>
  <c r="A4603" i="3"/>
  <c r="F4602" i="3"/>
  <c r="E4602" i="3"/>
  <c r="D4602" i="3"/>
  <c r="C4602" i="3"/>
  <c r="B4602" i="3"/>
  <c r="A4602" i="3"/>
  <c r="F4601" i="3"/>
  <c r="E4601" i="3"/>
  <c r="D4601" i="3"/>
  <c r="C4601" i="3"/>
  <c r="B4601" i="3"/>
  <c r="A4601" i="3"/>
  <c r="F4600" i="3"/>
  <c r="E4600" i="3"/>
  <c r="D4600" i="3"/>
  <c r="C4600" i="3"/>
  <c r="B4600" i="3"/>
  <c r="A4600" i="3"/>
  <c r="F4599" i="3"/>
  <c r="E4599" i="3"/>
  <c r="D4599" i="3"/>
  <c r="C4599" i="3"/>
  <c r="B4599" i="3"/>
  <c r="A4599" i="3"/>
  <c r="F4598" i="3"/>
  <c r="E4598" i="3"/>
  <c r="D4598" i="3"/>
  <c r="C4598" i="3"/>
  <c r="B4598" i="3"/>
  <c r="A4598" i="3"/>
  <c r="F4597" i="3"/>
  <c r="E4597" i="3"/>
  <c r="D4597" i="3"/>
  <c r="C4597" i="3"/>
  <c r="B4597" i="3"/>
  <c r="A4597" i="3"/>
  <c r="F4596" i="3"/>
  <c r="E4596" i="3"/>
  <c r="D4596" i="3"/>
  <c r="C4596" i="3"/>
  <c r="B4596" i="3"/>
  <c r="A4596" i="3"/>
  <c r="F4595" i="3"/>
  <c r="E4595" i="3"/>
  <c r="D4595" i="3"/>
  <c r="C4595" i="3"/>
  <c r="B4595" i="3"/>
  <c r="A4595" i="3"/>
  <c r="F4594" i="3"/>
  <c r="E4594" i="3"/>
  <c r="D4594" i="3"/>
  <c r="C4594" i="3"/>
  <c r="B4594" i="3"/>
  <c r="A4594" i="3"/>
  <c r="F4593" i="3"/>
  <c r="E4593" i="3"/>
  <c r="D4593" i="3"/>
  <c r="C4593" i="3"/>
  <c r="B4593" i="3"/>
  <c r="A4593" i="3"/>
  <c r="F4592" i="3"/>
  <c r="E4592" i="3"/>
  <c r="D4592" i="3"/>
  <c r="C4592" i="3"/>
  <c r="B4592" i="3"/>
  <c r="A4592" i="3"/>
  <c r="F4591" i="3"/>
  <c r="E4591" i="3"/>
  <c r="D4591" i="3"/>
  <c r="C4591" i="3"/>
  <c r="B4591" i="3"/>
  <c r="A4591" i="3"/>
  <c r="F4590" i="3"/>
  <c r="E4590" i="3"/>
  <c r="D4590" i="3"/>
  <c r="C4590" i="3"/>
  <c r="B4590" i="3"/>
  <c r="A4590" i="3"/>
  <c r="F4589" i="3"/>
  <c r="E4589" i="3"/>
  <c r="D4589" i="3"/>
  <c r="C4589" i="3"/>
  <c r="B4589" i="3"/>
  <c r="A4589" i="3"/>
  <c r="F4588" i="3"/>
  <c r="E4588" i="3"/>
  <c r="D4588" i="3"/>
  <c r="C4588" i="3"/>
  <c r="B4588" i="3"/>
  <c r="A4588" i="3"/>
  <c r="F4587" i="3"/>
  <c r="E4587" i="3"/>
  <c r="D4587" i="3"/>
  <c r="C4587" i="3"/>
  <c r="B4587" i="3"/>
  <c r="A4587" i="3"/>
  <c r="F4586" i="3"/>
  <c r="E4586" i="3"/>
  <c r="D4586" i="3"/>
  <c r="C4586" i="3"/>
  <c r="B4586" i="3"/>
  <c r="A4586" i="3"/>
  <c r="F4585" i="3"/>
  <c r="E4585" i="3"/>
  <c r="D4585" i="3"/>
  <c r="C4585" i="3"/>
  <c r="B4585" i="3"/>
  <c r="A4585" i="3"/>
  <c r="F4584" i="3"/>
  <c r="E4584" i="3"/>
  <c r="D4584" i="3"/>
  <c r="C4584" i="3"/>
  <c r="B4584" i="3"/>
  <c r="A4584" i="3"/>
  <c r="F4583" i="3"/>
  <c r="E4583" i="3"/>
  <c r="D4583" i="3"/>
  <c r="C4583" i="3"/>
  <c r="B4583" i="3"/>
  <c r="A4583" i="3"/>
  <c r="F4582" i="3"/>
  <c r="E4582" i="3"/>
  <c r="D4582" i="3"/>
  <c r="C4582" i="3"/>
  <c r="B4582" i="3"/>
  <c r="A4582" i="3"/>
  <c r="F4581" i="3"/>
  <c r="E4581" i="3"/>
  <c r="D4581" i="3"/>
  <c r="C4581" i="3"/>
  <c r="B4581" i="3"/>
  <c r="A4581" i="3"/>
  <c r="F4580" i="3"/>
  <c r="E4580" i="3"/>
  <c r="D4580" i="3"/>
  <c r="C4580" i="3"/>
  <c r="B4580" i="3"/>
  <c r="A4580" i="3"/>
  <c r="F4579" i="3"/>
  <c r="E4579" i="3"/>
  <c r="D4579" i="3"/>
  <c r="C4579" i="3"/>
  <c r="B4579" i="3"/>
  <c r="A4579" i="3"/>
  <c r="F4578" i="3"/>
  <c r="E4578" i="3"/>
  <c r="D4578" i="3"/>
  <c r="C4578" i="3"/>
  <c r="B4578" i="3"/>
  <c r="A4578" i="3"/>
  <c r="F4577" i="3"/>
  <c r="E4577" i="3"/>
  <c r="D4577" i="3"/>
  <c r="C4577" i="3"/>
  <c r="B4577" i="3"/>
  <c r="A4577" i="3"/>
  <c r="F4576" i="3"/>
  <c r="E4576" i="3"/>
  <c r="D4576" i="3"/>
  <c r="C4576" i="3"/>
  <c r="B4576" i="3"/>
  <c r="A4576" i="3"/>
  <c r="F4575" i="3"/>
  <c r="E4575" i="3"/>
  <c r="D4575" i="3"/>
  <c r="C4575" i="3"/>
  <c r="B4575" i="3"/>
  <c r="A4575" i="3"/>
  <c r="F4574" i="3"/>
  <c r="E4574" i="3"/>
  <c r="D4574" i="3"/>
  <c r="C4574" i="3"/>
  <c r="B4574" i="3"/>
  <c r="A4574" i="3"/>
  <c r="F4573" i="3"/>
  <c r="E4573" i="3"/>
  <c r="D4573" i="3"/>
  <c r="C4573" i="3"/>
  <c r="B4573" i="3"/>
  <c r="A4573" i="3"/>
  <c r="F4572" i="3"/>
  <c r="E4572" i="3"/>
  <c r="D4572" i="3"/>
  <c r="C4572" i="3"/>
  <c r="B4572" i="3"/>
  <c r="A4572" i="3"/>
  <c r="F4571" i="3"/>
  <c r="E4571" i="3"/>
  <c r="D4571" i="3"/>
  <c r="C4571" i="3"/>
  <c r="B4571" i="3"/>
  <c r="A4571" i="3"/>
  <c r="F4570" i="3"/>
  <c r="E4570" i="3"/>
  <c r="D4570" i="3"/>
  <c r="C4570" i="3"/>
  <c r="B4570" i="3"/>
  <c r="A4570" i="3"/>
  <c r="F4569" i="3"/>
  <c r="E4569" i="3"/>
  <c r="D4569" i="3"/>
  <c r="C4569" i="3"/>
  <c r="B4569" i="3"/>
  <c r="A4569" i="3"/>
  <c r="F4568" i="3"/>
  <c r="E4568" i="3"/>
  <c r="D4568" i="3"/>
  <c r="C4568" i="3"/>
  <c r="B4568" i="3"/>
  <c r="A4568" i="3"/>
  <c r="F4567" i="3"/>
  <c r="E4567" i="3"/>
  <c r="D4567" i="3"/>
  <c r="C4567" i="3"/>
  <c r="B4567" i="3"/>
  <c r="A4567" i="3"/>
  <c r="F4566" i="3"/>
  <c r="E4566" i="3"/>
  <c r="D4566" i="3"/>
  <c r="C4566" i="3"/>
  <c r="B4566" i="3"/>
  <c r="A4566" i="3"/>
  <c r="F4565" i="3"/>
  <c r="E4565" i="3"/>
  <c r="D4565" i="3"/>
  <c r="C4565" i="3"/>
  <c r="B4565" i="3"/>
  <c r="A4565" i="3"/>
  <c r="F4564" i="3"/>
  <c r="E4564" i="3"/>
  <c r="D4564" i="3"/>
  <c r="C4564" i="3"/>
  <c r="B4564" i="3"/>
  <c r="A4564" i="3"/>
  <c r="F4563" i="3"/>
  <c r="E4563" i="3"/>
  <c r="D4563" i="3"/>
  <c r="C4563" i="3"/>
  <c r="B4563" i="3"/>
  <c r="A4563" i="3"/>
  <c r="F4562" i="3"/>
  <c r="E4562" i="3"/>
  <c r="D4562" i="3"/>
  <c r="C4562" i="3"/>
  <c r="B4562" i="3"/>
  <c r="A4562" i="3"/>
  <c r="F4561" i="3"/>
  <c r="E4561" i="3"/>
  <c r="D4561" i="3"/>
  <c r="C4561" i="3"/>
  <c r="B4561" i="3"/>
  <c r="A4561" i="3"/>
  <c r="F4560" i="3"/>
  <c r="E4560" i="3"/>
  <c r="D4560" i="3"/>
  <c r="C4560" i="3"/>
  <c r="B4560" i="3"/>
  <c r="A4560" i="3"/>
  <c r="F4559" i="3"/>
  <c r="E4559" i="3"/>
  <c r="D4559" i="3"/>
  <c r="C4559" i="3"/>
  <c r="B4559" i="3"/>
  <c r="A4559" i="3"/>
  <c r="F4558" i="3"/>
  <c r="E4558" i="3"/>
  <c r="D4558" i="3"/>
  <c r="C4558" i="3"/>
  <c r="B4558" i="3"/>
  <c r="A4558" i="3"/>
  <c r="F4557" i="3"/>
  <c r="E4557" i="3"/>
  <c r="D4557" i="3"/>
  <c r="C4557" i="3"/>
  <c r="B4557" i="3"/>
  <c r="A4557" i="3"/>
  <c r="F4556" i="3"/>
  <c r="E4556" i="3"/>
  <c r="D4556" i="3"/>
  <c r="C4556" i="3"/>
  <c r="B4556" i="3"/>
  <c r="A4556" i="3"/>
  <c r="F4555" i="3"/>
  <c r="E4555" i="3"/>
  <c r="D4555" i="3"/>
  <c r="C4555" i="3"/>
  <c r="B4555" i="3"/>
  <c r="A4555" i="3"/>
  <c r="F4554" i="3"/>
  <c r="E4554" i="3"/>
  <c r="D4554" i="3"/>
  <c r="C4554" i="3"/>
  <c r="B4554" i="3"/>
  <c r="A4554" i="3"/>
  <c r="F4553" i="3"/>
  <c r="E4553" i="3"/>
  <c r="D4553" i="3"/>
  <c r="C4553" i="3"/>
  <c r="B4553" i="3"/>
  <c r="A4553" i="3"/>
  <c r="F4552" i="3"/>
  <c r="E4552" i="3"/>
  <c r="D4552" i="3"/>
  <c r="C4552" i="3"/>
  <c r="B4552" i="3"/>
  <c r="A4552" i="3"/>
  <c r="F4551" i="3"/>
  <c r="E4551" i="3"/>
  <c r="D4551" i="3"/>
  <c r="C4551" i="3"/>
  <c r="B4551" i="3"/>
  <c r="A4551" i="3"/>
  <c r="F4550" i="3"/>
  <c r="E4550" i="3"/>
  <c r="D4550" i="3"/>
  <c r="C4550" i="3"/>
  <c r="B4550" i="3"/>
  <c r="A4550" i="3"/>
  <c r="F4549" i="3"/>
  <c r="E4549" i="3"/>
  <c r="D4549" i="3"/>
  <c r="C4549" i="3"/>
  <c r="B4549" i="3"/>
  <c r="A4549" i="3"/>
  <c r="F4548" i="3"/>
  <c r="E4548" i="3"/>
  <c r="D4548" i="3"/>
  <c r="C4548" i="3"/>
  <c r="B4548" i="3"/>
  <c r="A4548" i="3"/>
  <c r="F4547" i="3"/>
  <c r="E4547" i="3"/>
  <c r="D4547" i="3"/>
  <c r="C4547" i="3"/>
  <c r="B4547" i="3"/>
  <c r="A4547" i="3"/>
  <c r="F4546" i="3"/>
  <c r="E4546" i="3"/>
  <c r="D4546" i="3"/>
  <c r="C4546" i="3"/>
  <c r="B4546" i="3"/>
  <c r="A4546" i="3"/>
  <c r="F4545" i="3"/>
  <c r="E4545" i="3"/>
  <c r="D4545" i="3"/>
  <c r="C4545" i="3"/>
  <c r="B4545" i="3"/>
  <c r="A4545" i="3"/>
  <c r="F4544" i="3"/>
  <c r="E4544" i="3"/>
  <c r="D4544" i="3"/>
  <c r="C4544" i="3"/>
  <c r="B4544" i="3"/>
  <c r="A4544" i="3"/>
  <c r="F4543" i="3"/>
  <c r="E4543" i="3"/>
  <c r="D4543" i="3"/>
  <c r="C4543" i="3"/>
  <c r="B4543" i="3"/>
  <c r="A4543" i="3"/>
  <c r="F4542" i="3"/>
  <c r="E4542" i="3"/>
  <c r="D4542" i="3"/>
  <c r="C4542" i="3"/>
  <c r="B4542" i="3"/>
  <c r="A4542" i="3"/>
  <c r="F4541" i="3"/>
  <c r="E4541" i="3"/>
  <c r="D4541" i="3"/>
  <c r="C4541" i="3"/>
  <c r="B4541" i="3"/>
  <c r="A4541" i="3"/>
  <c r="F4540" i="3"/>
  <c r="E4540" i="3"/>
  <c r="D4540" i="3"/>
  <c r="C4540" i="3"/>
  <c r="B4540" i="3"/>
  <c r="A4540" i="3"/>
  <c r="F4539" i="3"/>
  <c r="E4539" i="3"/>
  <c r="D4539" i="3"/>
  <c r="C4539" i="3"/>
  <c r="B4539" i="3"/>
  <c r="A4539" i="3"/>
  <c r="F4538" i="3"/>
  <c r="E4538" i="3"/>
  <c r="D4538" i="3"/>
  <c r="C4538" i="3"/>
  <c r="B4538" i="3"/>
  <c r="A4538" i="3"/>
  <c r="F4537" i="3"/>
  <c r="E4537" i="3"/>
  <c r="D4537" i="3"/>
  <c r="C4537" i="3"/>
  <c r="B4537" i="3"/>
  <c r="A4537" i="3"/>
  <c r="F4536" i="3"/>
  <c r="E4536" i="3"/>
  <c r="D4536" i="3"/>
  <c r="C4536" i="3"/>
  <c r="B4536" i="3"/>
  <c r="A4536" i="3"/>
  <c r="F4535" i="3"/>
  <c r="E4535" i="3"/>
  <c r="D4535" i="3"/>
  <c r="C4535" i="3"/>
  <c r="B4535" i="3"/>
  <c r="A4535" i="3"/>
  <c r="F4534" i="3"/>
  <c r="E4534" i="3"/>
  <c r="D4534" i="3"/>
  <c r="C4534" i="3"/>
  <c r="B4534" i="3"/>
  <c r="A4534" i="3"/>
  <c r="F4533" i="3"/>
  <c r="E4533" i="3"/>
  <c r="D4533" i="3"/>
  <c r="C4533" i="3"/>
  <c r="B4533" i="3"/>
  <c r="A4533" i="3"/>
  <c r="F4532" i="3"/>
  <c r="E4532" i="3"/>
  <c r="D4532" i="3"/>
  <c r="C4532" i="3"/>
  <c r="B4532" i="3"/>
  <c r="A4532" i="3"/>
  <c r="F4531" i="3"/>
  <c r="E4531" i="3"/>
  <c r="D4531" i="3"/>
  <c r="C4531" i="3"/>
  <c r="B4531" i="3"/>
  <c r="A4531" i="3"/>
  <c r="F4530" i="3"/>
  <c r="E4530" i="3"/>
  <c r="D4530" i="3"/>
  <c r="C4530" i="3"/>
  <c r="B4530" i="3"/>
  <c r="A4530" i="3"/>
  <c r="F4529" i="3"/>
  <c r="E4529" i="3"/>
  <c r="D4529" i="3"/>
  <c r="C4529" i="3"/>
  <c r="B4529" i="3"/>
  <c r="A4529" i="3"/>
  <c r="F4528" i="3"/>
  <c r="E4528" i="3"/>
  <c r="D4528" i="3"/>
  <c r="C4528" i="3"/>
  <c r="B4528" i="3"/>
  <c r="A4528" i="3"/>
  <c r="F4527" i="3"/>
  <c r="E4527" i="3"/>
  <c r="D4527" i="3"/>
  <c r="C4527" i="3"/>
  <c r="B4527" i="3"/>
  <c r="A4527" i="3"/>
  <c r="F4526" i="3"/>
  <c r="E4526" i="3"/>
  <c r="D4526" i="3"/>
  <c r="C4526" i="3"/>
  <c r="B4526" i="3"/>
  <c r="A4526" i="3"/>
  <c r="F4525" i="3"/>
  <c r="E4525" i="3"/>
  <c r="D4525" i="3"/>
  <c r="C4525" i="3"/>
  <c r="B4525" i="3"/>
  <c r="A4525" i="3"/>
  <c r="F4524" i="3"/>
  <c r="E4524" i="3"/>
  <c r="D4524" i="3"/>
  <c r="C4524" i="3"/>
  <c r="B4524" i="3"/>
  <c r="A4524" i="3"/>
  <c r="F4523" i="3"/>
  <c r="E4523" i="3"/>
  <c r="D4523" i="3"/>
  <c r="C4523" i="3"/>
  <c r="B4523" i="3"/>
  <c r="A4523" i="3"/>
  <c r="F4522" i="3"/>
  <c r="E4522" i="3"/>
  <c r="D4522" i="3"/>
  <c r="C4522" i="3"/>
  <c r="B4522" i="3"/>
  <c r="A4522" i="3"/>
  <c r="F4521" i="3"/>
  <c r="E4521" i="3"/>
  <c r="D4521" i="3"/>
  <c r="C4521" i="3"/>
  <c r="B4521" i="3"/>
  <c r="A4521" i="3"/>
  <c r="F4520" i="3"/>
  <c r="E4520" i="3"/>
  <c r="D4520" i="3"/>
  <c r="C4520" i="3"/>
  <c r="B4520" i="3"/>
  <c r="A4520" i="3"/>
  <c r="F4519" i="3"/>
  <c r="E4519" i="3"/>
  <c r="D4519" i="3"/>
  <c r="C4519" i="3"/>
  <c r="B4519" i="3"/>
  <c r="A4519" i="3"/>
  <c r="F4518" i="3"/>
  <c r="E4518" i="3"/>
  <c r="D4518" i="3"/>
  <c r="C4518" i="3"/>
  <c r="B4518" i="3"/>
  <c r="A4518" i="3"/>
  <c r="F4517" i="3"/>
  <c r="E4517" i="3"/>
  <c r="D4517" i="3"/>
  <c r="C4517" i="3"/>
  <c r="B4517" i="3"/>
  <c r="A4517" i="3"/>
  <c r="F4516" i="3"/>
  <c r="E4516" i="3"/>
  <c r="D4516" i="3"/>
  <c r="C4516" i="3"/>
  <c r="B4516" i="3"/>
  <c r="A4516" i="3"/>
  <c r="F4515" i="3"/>
  <c r="E4515" i="3"/>
  <c r="D4515" i="3"/>
  <c r="C4515" i="3"/>
  <c r="B4515" i="3"/>
  <c r="A4515" i="3"/>
  <c r="F4514" i="3"/>
  <c r="E4514" i="3"/>
  <c r="D4514" i="3"/>
  <c r="C4514" i="3"/>
  <c r="B4514" i="3"/>
  <c r="A4514" i="3"/>
  <c r="F4513" i="3"/>
  <c r="E4513" i="3"/>
  <c r="D4513" i="3"/>
  <c r="C4513" i="3"/>
  <c r="B4513" i="3"/>
  <c r="A4513" i="3"/>
  <c r="F4512" i="3"/>
  <c r="E4512" i="3"/>
  <c r="D4512" i="3"/>
  <c r="C4512" i="3"/>
  <c r="B4512" i="3"/>
  <c r="A4512" i="3"/>
  <c r="F4511" i="3"/>
  <c r="E4511" i="3"/>
  <c r="D4511" i="3"/>
  <c r="C4511" i="3"/>
  <c r="B4511" i="3"/>
  <c r="A4511" i="3"/>
  <c r="F4510" i="3"/>
  <c r="E4510" i="3"/>
  <c r="D4510" i="3"/>
  <c r="C4510" i="3"/>
  <c r="B4510" i="3"/>
  <c r="A4510" i="3"/>
  <c r="F4509" i="3"/>
  <c r="E4509" i="3"/>
  <c r="D4509" i="3"/>
  <c r="C4509" i="3"/>
  <c r="B4509" i="3"/>
  <c r="A4509" i="3"/>
  <c r="F4508" i="3"/>
  <c r="E4508" i="3"/>
  <c r="D4508" i="3"/>
  <c r="C4508" i="3"/>
  <c r="B4508" i="3"/>
  <c r="A4508" i="3"/>
  <c r="F4507" i="3"/>
  <c r="E4507" i="3"/>
  <c r="D4507" i="3"/>
  <c r="C4507" i="3"/>
  <c r="B4507" i="3"/>
  <c r="A4507" i="3"/>
  <c r="F4506" i="3"/>
  <c r="E4506" i="3"/>
  <c r="D4506" i="3"/>
  <c r="C4506" i="3"/>
  <c r="B4506" i="3"/>
  <c r="A4506" i="3"/>
  <c r="F4505" i="3"/>
  <c r="E4505" i="3"/>
  <c r="D4505" i="3"/>
  <c r="C4505" i="3"/>
  <c r="B4505" i="3"/>
  <c r="A4505" i="3"/>
  <c r="F4504" i="3"/>
  <c r="E4504" i="3"/>
  <c r="D4504" i="3"/>
  <c r="C4504" i="3"/>
  <c r="B4504" i="3"/>
  <c r="A4504" i="3"/>
  <c r="F4503" i="3"/>
  <c r="E4503" i="3"/>
  <c r="D4503" i="3"/>
  <c r="C4503" i="3"/>
  <c r="B4503" i="3"/>
  <c r="A4503" i="3"/>
  <c r="F4502" i="3"/>
  <c r="E4502" i="3"/>
  <c r="D4502" i="3"/>
  <c r="C4502" i="3"/>
  <c r="B4502" i="3"/>
  <c r="A4502" i="3"/>
  <c r="F4501" i="3"/>
  <c r="E4501" i="3"/>
  <c r="D4501" i="3"/>
  <c r="C4501" i="3"/>
  <c r="B4501" i="3"/>
  <c r="A4501" i="3"/>
  <c r="F4500" i="3"/>
  <c r="E4500" i="3"/>
  <c r="D4500" i="3"/>
  <c r="C4500" i="3"/>
  <c r="B4500" i="3"/>
  <c r="A4500" i="3"/>
  <c r="F4499" i="3"/>
  <c r="E4499" i="3"/>
  <c r="D4499" i="3"/>
  <c r="C4499" i="3"/>
  <c r="B4499" i="3"/>
  <c r="A4499" i="3"/>
  <c r="F4498" i="3"/>
  <c r="E4498" i="3"/>
  <c r="D4498" i="3"/>
  <c r="C4498" i="3"/>
  <c r="B4498" i="3"/>
  <c r="A4498" i="3"/>
  <c r="F4497" i="3"/>
  <c r="E4497" i="3"/>
  <c r="D4497" i="3"/>
  <c r="C4497" i="3"/>
  <c r="B4497" i="3"/>
  <c r="A4497" i="3"/>
  <c r="F4496" i="3"/>
  <c r="E4496" i="3"/>
  <c r="D4496" i="3"/>
  <c r="C4496" i="3"/>
  <c r="B4496" i="3"/>
  <c r="A4496" i="3"/>
  <c r="F4495" i="3"/>
  <c r="E4495" i="3"/>
  <c r="D4495" i="3"/>
  <c r="C4495" i="3"/>
  <c r="B4495" i="3"/>
  <c r="A4495" i="3"/>
  <c r="F4494" i="3"/>
  <c r="E4494" i="3"/>
  <c r="D4494" i="3"/>
  <c r="C4494" i="3"/>
  <c r="B4494" i="3"/>
  <c r="A4494" i="3"/>
  <c r="F4493" i="3"/>
  <c r="E4493" i="3"/>
  <c r="D4493" i="3"/>
  <c r="C4493" i="3"/>
  <c r="B4493" i="3"/>
  <c r="A4493" i="3"/>
  <c r="F4492" i="3"/>
  <c r="E4492" i="3"/>
  <c r="D4492" i="3"/>
  <c r="C4492" i="3"/>
  <c r="B4492" i="3"/>
  <c r="A4492" i="3"/>
  <c r="F4491" i="3"/>
  <c r="E4491" i="3"/>
  <c r="D4491" i="3"/>
  <c r="C4491" i="3"/>
  <c r="B4491" i="3"/>
  <c r="A4491" i="3"/>
  <c r="F4490" i="3"/>
  <c r="E4490" i="3"/>
  <c r="D4490" i="3"/>
  <c r="C4490" i="3"/>
  <c r="B4490" i="3"/>
  <c r="A4490" i="3"/>
  <c r="F4489" i="3"/>
  <c r="E4489" i="3"/>
  <c r="D4489" i="3"/>
  <c r="C4489" i="3"/>
  <c r="B4489" i="3"/>
  <c r="A4489" i="3"/>
  <c r="F4488" i="3"/>
  <c r="E4488" i="3"/>
  <c r="D4488" i="3"/>
  <c r="C4488" i="3"/>
  <c r="B4488" i="3"/>
  <c r="A4488" i="3"/>
  <c r="F4487" i="3"/>
  <c r="E4487" i="3"/>
  <c r="D4487" i="3"/>
  <c r="C4487" i="3"/>
  <c r="B4487" i="3"/>
  <c r="A4487" i="3"/>
  <c r="F4486" i="3"/>
  <c r="E4486" i="3"/>
  <c r="D4486" i="3"/>
  <c r="C4486" i="3"/>
  <c r="B4486" i="3"/>
  <c r="A4486" i="3"/>
  <c r="F4485" i="3"/>
  <c r="E4485" i="3"/>
  <c r="D4485" i="3"/>
  <c r="C4485" i="3"/>
  <c r="B4485" i="3"/>
  <c r="A4485" i="3"/>
  <c r="F4484" i="3"/>
  <c r="E4484" i="3"/>
  <c r="D4484" i="3"/>
  <c r="C4484" i="3"/>
  <c r="B4484" i="3"/>
  <c r="A4484" i="3"/>
  <c r="F4483" i="3"/>
  <c r="E4483" i="3"/>
  <c r="D4483" i="3"/>
  <c r="C4483" i="3"/>
  <c r="B4483" i="3"/>
  <c r="A4483" i="3"/>
  <c r="F4482" i="3"/>
  <c r="E4482" i="3"/>
  <c r="D4482" i="3"/>
  <c r="C4482" i="3"/>
  <c r="B4482" i="3"/>
  <c r="A4482" i="3"/>
  <c r="F4481" i="3"/>
  <c r="E4481" i="3"/>
  <c r="D4481" i="3"/>
  <c r="C4481" i="3"/>
  <c r="B4481" i="3"/>
  <c r="A4481" i="3"/>
  <c r="F4480" i="3"/>
  <c r="E4480" i="3"/>
  <c r="D4480" i="3"/>
  <c r="C4480" i="3"/>
  <c r="B4480" i="3"/>
  <c r="A4480" i="3"/>
  <c r="F4479" i="3"/>
  <c r="E4479" i="3"/>
  <c r="D4479" i="3"/>
  <c r="C4479" i="3"/>
  <c r="B4479" i="3"/>
  <c r="A4479" i="3"/>
  <c r="F4478" i="3"/>
  <c r="E4478" i="3"/>
  <c r="D4478" i="3"/>
  <c r="C4478" i="3"/>
  <c r="B4478" i="3"/>
  <c r="A4478" i="3"/>
  <c r="F4477" i="3"/>
  <c r="E4477" i="3"/>
  <c r="D4477" i="3"/>
  <c r="C4477" i="3"/>
  <c r="B4477" i="3"/>
  <c r="A4477" i="3"/>
  <c r="F4476" i="3"/>
  <c r="E4476" i="3"/>
  <c r="D4476" i="3"/>
  <c r="C4476" i="3"/>
  <c r="B4476" i="3"/>
  <c r="A4476" i="3"/>
  <c r="F4475" i="3"/>
  <c r="E4475" i="3"/>
  <c r="D4475" i="3"/>
  <c r="C4475" i="3"/>
  <c r="B4475" i="3"/>
  <c r="A4475" i="3"/>
  <c r="F4474" i="3"/>
  <c r="E4474" i="3"/>
  <c r="D4474" i="3"/>
  <c r="C4474" i="3"/>
  <c r="B4474" i="3"/>
  <c r="A4474" i="3"/>
  <c r="F4473" i="3"/>
  <c r="E4473" i="3"/>
  <c r="D4473" i="3"/>
  <c r="C4473" i="3"/>
  <c r="B4473" i="3"/>
  <c r="A4473" i="3"/>
  <c r="F4472" i="3"/>
  <c r="E4472" i="3"/>
  <c r="D4472" i="3"/>
  <c r="C4472" i="3"/>
  <c r="B4472" i="3"/>
  <c r="A4472" i="3"/>
  <c r="F4471" i="3"/>
  <c r="E4471" i="3"/>
  <c r="D4471" i="3"/>
  <c r="C4471" i="3"/>
  <c r="B4471" i="3"/>
  <c r="A4471" i="3"/>
  <c r="F4470" i="3"/>
  <c r="E4470" i="3"/>
  <c r="D4470" i="3"/>
  <c r="C4470" i="3"/>
  <c r="B4470" i="3"/>
  <c r="A4470" i="3"/>
  <c r="F4469" i="3"/>
  <c r="E4469" i="3"/>
  <c r="D4469" i="3"/>
  <c r="C4469" i="3"/>
  <c r="B4469" i="3"/>
  <c r="A4469" i="3"/>
  <c r="F4468" i="3"/>
  <c r="E4468" i="3"/>
  <c r="D4468" i="3"/>
  <c r="C4468" i="3"/>
  <c r="B4468" i="3"/>
  <c r="A4468" i="3"/>
  <c r="F4467" i="3"/>
  <c r="E4467" i="3"/>
  <c r="D4467" i="3"/>
  <c r="C4467" i="3"/>
  <c r="B4467" i="3"/>
  <c r="A4467" i="3"/>
  <c r="F4466" i="3"/>
  <c r="E4466" i="3"/>
  <c r="D4466" i="3"/>
  <c r="C4466" i="3"/>
  <c r="B4466" i="3"/>
  <c r="A4466" i="3"/>
  <c r="F4465" i="3"/>
  <c r="E4465" i="3"/>
  <c r="D4465" i="3"/>
  <c r="C4465" i="3"/>
  <c r="B4465" i="3"/>
  <c r="A4465" i="3"/>
  <c r="F4464" i="3"/>
  <c r="E4464" i="3"/>
  <c r="D4464" i="3"/>
  <c r="C4464" i="3"/>
  <c r="B4464" i="3"/>
  <c r="A4464" i="3"/>
  <c r="F4463" i="3"/>
  <c r="E4463" i="3"/>
  <c r="D4463" i="3"/>
  <c r="C4463" i="3"/>
  <c r="B4463" i="3"/>
  <c r="A4463" i="3"/>
  <c r="F4462" i="3"/>
  <c r="E4462" i="3"/>
  <c r="D4462" i="3"/>
  <c r="C4462" i="3"/>
  <c r="B4462" i="3"/>
  <c r="A4462" i="3"/>
  <c r="F4461" i="3"/>
  <c r="E4461" i="3"/>
  <c r="D4461" i="3"/>
  <c r="C4461" i="3"/>
  <c r="B4461" i="3"/>
  <c r="A4461" i="3"/>
  <c r="F4460" i="3"/>
  <c r="E4460" i="3"/>
  <c r="D4460" i="3"/>
  <c r="C4460" i="3"/>
  <c r="B4460" i="3"/>
  <c r="A4460" i="3"/>
  <c r="F4459" i="3"/>
  <c r="E4459" i="3"/>
  <c r="D4459" i="3"/>
  <c r="C4459" i="3"/>
  <c r="B4459" i="3"/>
  <c r="A4459" i="3"/>
  <c r="F4458" i="3"/>
  <c r="E4458" i="3"/>
  <c r="D4458" i="3"/>
  <c r="C4458" i="3"/>
  <c r="B4458" i="3"/>
  <c r="A4458" i="3"/>
  <c r="F4457" i="3"/>
  <c r="E4457" i="3"/>
  <c r="D4457" i="3"/>
  <c r="C4457" i="3"/>
  <c r="B4457" i="3"/>
  <c r="A4457" i="3"/>
  <c r="F4456" i="3"/>
  <c r="E4456" i="3"/>
  <c r="D4456" i="3"/>
  <c r="C4456" i="3"/>
  <c r="B4456" i="3"/>
  <c r="A4456" i="3"/>
  <c r="F4455" i="3"/>
  <c r="E4455" i="3"/>
  <c r="D4455" i="3"/>
  <c r="C4455" i="3"/>
  <c r="B4455" i="3"/>
  <c r="A4455" i="3"/>
  <c r="F4454" i="3"/>
  <c r="E4454" i="3"/>
  <c r="D4454" i="3"/>
  <c r="C4454" i="3"/>
  <c r="B4454" i="3"/>
  <c r="A4454" i="3"/>
  <c r="F4453" i="3"/>
  <c r="E4453" i="3"/>
  <c r="D4453" i="3"/>
  <c r="C4453" i="3"/>
  <c r="B4453" i="3"/>
  <c r="A4453" i="3"/>
  <c r="F4452" i="3"/>
  <c r="E4452" i="3"/>
  <c r="D4452" i="3"/>
  <c r="C4452" i="3"/>
  <c r="B4452" i="3"/>
  <c r="A4452" i="3"/>
  <c r="F4451" i="3"/>
  <c r="E4451" i="3"/>
  <c r="D4451" i="3"/>
  <c r="C4451" i="3"/>
  <c r="B4451" i="3"/>
  <c r="A4451" i="3"/>
  <c r="F4450" i="3"/>
  <c r="E4450" i="3"/>
  <c r="D4450" i="3"/>
  <c r="C4450" i="3"/>
  <c r="B4450" i="3"/>
  <c r="A4450" i="3"/>
  <c r="F4449" i="3"/>
  <c r="E4449" i="3"/>
  <c r="D4449" i="3"/>
  <c r="C4449" i="3"/>
  <c r="B4449" i="3"/>
  <c r="A4449" i="3"/>
  <c r="F4448" i="3"/>
  <c r="E4448" i="3"/>
  <c r="D4448" i="3"/>
  <c r="C4448" i="3"/>
  <c r="B4448" i="3"/>
  <c r="A4448" i="3"/>
  <c r="F4447" i="3"/>
  <c r="E4447" i="3"/>
  <c r="D4447" i="3"/>
  <c r="C4447" i="3"/>
  <c r="B4447" i="3"/>
  <c r="A4447" i="3"/>
  <c r="F4446" i="3"/>
  <c r="E4446" i="3"/>
  <c r="D4446" i="3"/>
  <c r="C4446" i="3"/>
  <c r="B4446" i="3"/>
  <c r="A4446" i="3"/>
  <c r="F4445" i="3"/>
  <c r="E4445" i="3"/>
  <c r="D4445" i="3"/>
  <c r="C4445" i="3"/>
  <c r="B4445" i="3"/>
  <c r="A4445" i="3"/>
  <c r="F4444" i="3"/>
  <c r="E4444" i="3"/>
  <c r="D4444" i="3"/>
  <c r="C4444" i="3"/>
  <c r="B4444" i="3"/>
  <c r="A4444" i="3"/>
  <c r="F4443" i="3"/>
  <c r="E4443" i="3"/>
  <c r="D4443" i="3"/>
  <c r="C4443" i="3"/>
  <c r="B4443" i="3"/>
  <c r="A4443" i="3"/>
  <c r="F4442" i="3"/>
  <c r="E4442" i="3"/>
  <c r="D4442" i="3"/>
  <c r="C4442" i="3"/>
  <c r="B4442" i="3"/>
  <c r="A4442" i="3"/>
  <c r="F4441" i="3"/>
  <c r="E4441" i="3"/>
  <c r="D4441" i="3"/>
  <c r="C4441" i="3"/>
  <c r="B4441" i="3"/>
  <c r="A4441" i="3"/>
  <c r="F4440" i="3"/>
  <c r="E4440" i="3"/>
  <c r="D4440" i="3"/>
  <c r="C4440" i="3"/>
  <c r="B4440" i="3"/>
  <c r="A4440" i="3"/>
  <c r="F4439" i="3"/>
  <c r="E4439" i="3"/>
  <c r="D4439" i="3"/>
  <c r="C4439" i="3"/>
  <c r="B4439" i="3"/>
  <c r="A4439" i="3"/>
  <c r="F4438" i="3"/>
  <c r="E4438" i="3"/>
  <c r="D4438" i="3"/>
  <c r="C4438" i="3"/>
  <c r="B4438" i="3"/>
  <c r="A4438" i="3"/>
  <c r="F4437" i="3"/>
  <c r="E4437" i="3"/>
  <c r="D4437" i="3"/>
  <c r="C4437" i="3"/>
  <c r="B4437" i="3"/>
  <c r="A4437" i="3"/>
  <c r="F4436" i="3"/>
  <c r="E4436" i="3"/>
  <c r="D4436" i="3"/>
  <c r="C4436" i="3"/>
  <c r="B4436" i="3"/>
  <c r="A4436" i="3"/>
  <c r="F4435" i="3"/>
  <c r="E4435" i="3"/>
  <c r="D4435" i="3"/>
  <c r="C4435" i="3"/>
  <c r="B4435" i="3"/>
  <c r="A4435" i="3"/>
  <c r="F4434" i="3"/>
  <c r="E4434" i="3"/>
  <c r="D4434" i="3"/>
  <c r="C4434" i="3"/>
  <c r="B4434" i="3"/>
  <c r="A4434" i="3"/>
  <c r="F4433" i="3"/>
  <c r="E4433" i="3"/>
  <c r="D4433" i="3"/>
  <c r="C4433" i="3"/>
  <c r="B4433" i="3"/>
  <c r="A4433" i="3"/>
  <c r="F4432" i="3"/>
  <c r="E4432" i="3"/>
  <c r="D4432" i="3"/>
  <c r="C4432" i="3"/>
  <c r="B4432" i="3"/>
  <c r="A4432" i="3"/>
  <c r="F4431" i="3"/>
  <c r="E4431" i="3"/>
  <c r="D4431" i="3"/>
  <c r="C4431" i="3"/>
  <c r="B4431" i="3"/>
  <c r="A4431" i="3"/>
  <c r="F4430" i="3"/>
  <c r="E4430" i="3"/>
  <c r="D4430" i="3"/>
  <c r="C4430" i="3"/>
  <c r="B4430" i="3"/>
  <c r="A4430" i="3"/>
  <c r="F4429" i="3"/>
  <c r="E4429" i="3"/>
  <c r="D4429" i="3"/>
  <c r="C4429" i="3"/>
  <c r="B4429" i="3"/>
  <c r="A4429" i="3"/>
  <c r="F4428" i="3"/>
  <c r="E4428" i="3"/>
  <c r="D4428" i="3"/>
  <c r="C4428" i="3"/>
  <c r="B4428" i="3"/>
  <c r="A4428" i="3"/>
  <c r="F4427" i="3"/>
  <c r="E4427" i="3"/>
  <c r="D4427" i="3"/>
  <c r="C4427" i="3"/>
  <c r="B4427" i="3"/>
  <c r="A4427" i="3"/>
  <c r="F4426" i="3"/>
  <c r="E4426" i="3"/>
  <c r="D4426" i="3"/>
  <c r="C4426" i="3"/>
  <c r="B4426" i="3"/>
  <c r="A4426" i="3"/>
  <c r="F4425" i="3"/>
  <c r="E4425" i="3"/>
  <c r="D4425" i="3"/>
  <c r="C4425" i="3"/>
  <c r="B4425" i="3"/>
  <c r="A4425" i="3"/>
  <c r="F4424" i="3"/>
  <c r="E4424" i="3"/>
  <c r="D4424" i="3"/>
  <c r="C4424" i="3"/>
  <c r="B4424" i="3"/>
  <c r="A4424" i="3"/>
  <c r="F4423" i="3"/>
  <c r="E4423" i="3"/>
  <c r="D4423" i="3"/>
  <c r="C4423" i="3"/>
  <c r="B4423" i="3"/>
  <c r="A4423" i="3"/>
  <c r="F4422" i="3"/>
  <c r="E4422" i="3"/>
  <c r="D4422" i="3"/>
  <c r="C4422" i="3"/>
  <c r="B4422" i="3"/>
  <c r="A4422" i="3"/>
  <c r="F4421" i="3"/>
  <c r="E4421" i="3"/>
  <c r="D4421" i="3"/>
  <c r="C4421" i="3"/>
  <c r="B4421" i="3"/>
  <c r="A4421" i="3"/>
  <c r="F4420" i="3"/>
  <c r="E4420" i="3"/>
  <c r="D4420" i="3"/>
  <c r="C4420" i="3"/>
  <c r="B4420" i="3"/>
  <c r="A4420" i="3"/>
  <c r="F4419" i="3"/>
  <c r="E4419" i="3"/>
  <c r="D4419" i="3"/>
  <c r="C4419" i="3"/>
  <c r="B4419" i="3"/>
  <c r="A4419" i="3"/>
  <c r="F4418" i="3"/>
  <c r="E4418" i="3"/>
  <c r="D4418" i="3"/>
  <c r="C4418" i="3"/>
  <c r="B4418" i="3"/>
  <c r="A4418" i="3"/>
  <c r="F4417" i="3"/>
  <c r="E4417" i="3"/>
  <c r="D4417" i="3"/>
  <c r="C4417" i="3"/>
  <c r="B4417" i="3"/>
  <c r="A4417" i="3"/>
  <c r="F4416" i="3"/>
  <c r="E4416" i="3"/>
  <c r="D4416" i="3"/>
  <c r="C4416" i="3"/>
  <c r="B4416" i="3"/>
  <c r="A4416" i="3"/>
  <c r="F4415" i="3"/>
  <c r="E4415" i="3"/>
  <c r="D4415" i="3"/>
  <c r="C4415" i="3"/>
  <c r="B4415" i="3"/>
  <c r="A4415" i="3"/>
  <c r="F4414" i="3"/>
  <c r="E4414" i="3"/>
  <c r="D4414" i="3"/>
  <c r="C4414" i="3"/>
  <c r="B4414" i="3"/>
  <c r="A4414" i="3"/>
  <c r="F4413" i="3"/>
  <c r="E4413" i="3"/>
  <c r="D4413" i="3"/>
  <c r="C4413" i="3"/>
  <c r="B4413" i="3"/>
  <c r="A4413" i="3"/>
  <c r="F4412" i="3"/>
  <c r="E4412" i="3"/>
  <c r="D4412" i="3"/>
  <c r="C4412" i="3"/>
  <c r="B4412" i="3"/>
  <c r="A4412" i="3"/>
  <c r="F4411" i="3"/>
  <c r="E4411" i="3"/>
  <c r="D4411" i="3"/>
  <c r="C4411" i="3"/>
  <c r="B4411" i="3"/>
  <c r="A4411" i="3"/>
  <c r="F4410" i="3"/>
  <c r="E4410" i="3"/>
  <c r="D4410" i="3"/>
  <c r="C4410" i="3"/>
  <c r="B4410" i="3"/>
  <c r="A4410" i="3"/>
  <c r="F4409" i="3"/>
  <c r="E4409" i="3"/>
  <c r="D4409" i="3"/>
  <c r="C4409" i="3"/>
  <c r="B4409" i="3"/>
  <c r="A4409" i="3"/>
  <c r="F4408" i="3"/>
  <c r="E4408" i="3"/>
  <c r="D4408" i="3"/>
  <c r="C4408" i="3"/>
  <c r="B4408" i="3"/>
  <c r="A4408" i="3"/>
  <c r="F4407" i="3"/>
  <c r="E4407" i="3"/>
  <c r="D4407" i="3"/>
  <c r="C4407" i="3"/>
  <c r="B4407" i="3"/>
  <c r="A4407" i="3"/>
  <c r="F4406" i="3"/>
  <c r="E4406" i="3"/>
  <c r="D4406" i="3"/>
  <c r="C4406" i="3"/>
  <c r="B4406" i="3"/>
  <c r="A4406" i="3"/>
  <c r="F4405" i="3"/>
  <c r="E4405" i="3"/>
  <c r="D4405" i="3"/>
  <c r="C4405" i="3"/>
  <c r="B4405" i="3"/>
  <c r="A4405" i="3"/>
  <c r="F4404" i="3"/>
  <c r="E4404" i="3"/>
  <c r="D4404" i="3"/>
  <c r="C4404" i="3"/>
  <c r="B4404" i="3"/>
  <c r="A4404" i="3"/>
  <c r="F4403" i="3"/>
  <c r="E4403" i="3"/>
  <c r="D4403" i="3"/>
  <c r="C4403" i="3"/>
  <c r="B4403" i="3"/>
  <c r="A4403" i="3"/>
  <c r="F4402" i="3"/>
  <c r="E4402" i="3"/>
  <c r="D4402" i="3"/>
  <c r="C4402" i="3"/>
  <c r="B4402" i="3"/>
  <c r="A4402" i="3"/>
  <c r="F4401" i="3"/>
  <c r="E4401" i="3"/>
  <c r="D4401" i="3"/>
  <c r="C4401" i="3"/>
  <c r="B4401" i="3"/>
  <c r="A4401" i="3"/>
  <c r="F4400" i="3"/>
  <c r="E4400" i="3"/>
  <c r="D4400" i="3"/>
  <c r="C4400" i="3"/>
  <c r="B4400" i="3"/>
  <c r="A4400" i="3"/>
  <c r="F4399" i="3"/>
  <c r="E4399" i="3"/>
  <c r="D4399" i="3"/>
  <c r="C4399" i="3"/>
  <c r="B4399" i="3"/>
  <c r="A4399" i="3"/>
  <c r="F4398" i="3"/>
  <c r="E4398" i="3"/>
  <c r="D4398" i="3"/>
  <c r="C4398" i="3"/>
  <c r="B4398" i="3"/>
  <c r="A4398" i="3"/>
  <c r="F4397" i="3"/>
  <c r="E4397" i="3"/>
  <c r="D4397" i="3"/>
  <c r="C4397" i="3"/>
  <c r="B4397" i="3"/>
  <c r="A4397" i="3"/>
  <c r="F4396" i="3"/>
  <c r="E4396" i="3"/>
  <c r="D4396" i="3"/>
  <c r="C4396" i="3"/>
  <c r="B4396" i="3"/>
  <c r="A4396" i="3"/>
  <c r="F4395" i="3"/>
  <c r="E4395" i="3"/>
  <c r="D4395" i="3"/>
  <c r="C4395" i="3"/>
  <c r="B4395" i="3"/>
  <c r="A4395" i="3"/>
  <c r="F4394" i="3"/>
  <c r="E4394" i="3"/>
  <c r="D4394" i="3"/>
  <c r="C4394" i="3"/>
  <c r="B4394" i="3"/>
  <c r="A4394" i="3"/>
  <c r="F4393" i="3"/>
  <c r="E4393" i="3"/>
  <c r="D4393" i="3"/>
  <c r="C4393" i="3"/>
  <c r="B4393" i="3"/>
  <c r="A4393" i="3"/>
  <c r="F4392" i="3"/>
  <c r="E4392" i="3"/>
  <c r="D4392" i="3"/>
  <c r="C4392" i="3"/>
  <c r="B4392" i="3"/>
  <c r="A4392" i="3"/>
  <c r="F4391" i="3"/>
  <c r="E4391" i="3"/>
  <c r="D4391" i="3"/>
  <c r="C4391" i="3"/>
  <c r="B4391" i="3"/>
  <c r="A4391" i="3"/>
  <c r="F4390" i="3"/>
  <c r="E4390" i="3"/>
  <c r="D4390" i="3"/>
  <c r="C4390" i="3"/>
  <c r="B4390" i="3"/>
  <c r="A4390" i="3"/>
  <c r="F4389" i="3"/>
  <c r="E4389" i="3"/>
  <c r="D4389" i="3"/>
  <c r="C4389" i="3"/>
  <c r="B4389" i="3"/>
  <c r="A4389" i="3"/>
  <c r="F4388" i="3"/>
  <c r="E4388" i="3"/>
  <c r="D4388" i="3"/>
  <c r="C4388" i="3"/>
  <c r="B4388" i="3"/>
  <c r="A4388" i="3"/>
  <c r="F4387" i="3"/>
  <c r="E4387" i="3"/>
  <c r="D4387" i="3"/>
  <c r="C4387" i="3"/>
  <c r="B4387" i="3"/>
  <c r="A4387" i="3"/>
  <c r="F4386" i="3"/>
  <c r="E4386" i="3"/>
  <c r="D4386" i="3"/>
  <c r="C4386" i="3"/>
  <c r="B4386" i="3"/>
  <c r="A4386" i="3"/>
  <c r="F4385" i="3"/>
  <c r="E4385" i="3"/>
  <c r="D4385" i="3"/>
  <c r="C4385" i="3"/>
  <c r="B4385" i="3"/>
  <c r="A4385" i="3"/>
  <c r="F4384" i="3"/>
  <c r="E4384" i="3"/>
  <c r="D4384" i="3"/>
  <c r="C4384" i="3"/>
  <c r="B4384" i="3"/>
  <c r="A4384" i="3"/>
  <c r="F4383" i="3"/>
  <c r="E4383" i="3"/>
  <c r="D4383" i="3"/>
  <c r="C4383" i="3"/>
  <c r="B4383" i="3"/>
  <c r="A4383" i="3"/>
  <c r="F4382" i="3"/>
  <c r="E4382" i="3"/>
  <c r="D4382" i="3"/>
  <c r="C4382" i="3"/>
  <c r="B4382" i="3"/>
  <c r="A4382" i="3"/>
  <c r="F4381" i="3"/>
  <c r="E4381" i="3"/>
  <c r="D4381" i="3"/>
  <c r="C4381" i="3"/>
  <c r="B4381" i="3"/>
  <c r="A4381" i="3"/>
  <c r="F4380" i="3"/>
  <c r="E4380" i="3"/>
  <c r="D4380" i="3"/>
  <c r="C4380" i="3"/>
  <c r="B4380" i="3"/>
  <c r="A4380" i="3"/>
  <c r="F4379" i="3"/>
  <c r="E4379" i="3"/>
  <c r="D4379" i="3"/>
  <c r="C4379" i="3"/>
  <c r="B4379" i="3"/>
  <c r="A4379" i="3"/>
  <c r="F4378" i="3"/>
  <c r="E4378" i="3"/>
  <c r="D4378" i="3"/>
  <c r="C4378" i="3"/>
  <c r="B4378" i="3"/>
  <c r="A4378" i="3"/>
  <c r="F4377" i="3"/>
  <c r="E4377" i="3"/>
  <c r="D4377" i="3"/>
  <c r="C4377" i="3"/>
  <c r="B4377" i="3"/>
  <c r="A4377" i="3"/>
  <c r="F4376" i="3"/>
  <c r="E4376" i="3"/>
  <c r="D4376" i="3"/>
  <c r="C4376" i="3"/>
  <c r="B4376" i="3"/>
  <c r="A4376" i="3"/>
  <c r="F4375" i="3"/>
  <c r="E4375" i="3"/>
  <c r="D4375" i="3"/>
  <c r="C4375" i="3"/>
  <c r="B4375" i="3"/>
  <c r="A4375" i="3"/>
  <c r="F4374" i="3"/>
  <c r="E4374" i="3"/>
  <c r="D4374" i="3"/>
  <c r="C4374" i="3"/>
  <c r="B4374" i="3"/>
  <c r="A4374" i="3"/>
  <c r="F4373" i="3"/>
  <c r="E4373" i="3"/>
  <c r="D4373" i="3"/>
  <c r="C4373" i="3"/>
  <c r="B4373" i="3"/>
  <c r="A4373" i="3"/>
  <c r="F4372" i="3"/>
  <c r="E4372" i="3"/>
  <c r="D4372" i="3"/>
  <c r="C4372" i="3"/>
  <c r="B4372" i="3"/>
  <c r="A4372" i="3"/>
  <c r="F4371" i="3"/>
  <c r="E4371" i="3"/>
  <c r="D4371" i="3"/>
  <c r="C4371" i="3"/>
  <c r="B4371" i="3"/>
  <c r="A4371" i="3"/>
  <c r="F4370" i="3"/>
  <c r="E4370" i="3"/>
  <c r="D4370" i="3"/>
  <c r="C4370" i="3"/>
  <c r="B4370" i="3"/>
  <c r="A4370" i="3"/>
  <c r="F4369" i="3"/>
  <c r="E4369" i="3"/>
  <c r="D4369" i="3"/>
  <c r="C4369" i="3"/>
  <c r="B4369" i="3"/>
  <c r="A4369" i="3"/>
  <c r="F4368" i="3"/>
  <c r="E4368" i="3"/>
  <c r="D4368" i="3"/>
  <c r="C4368" i="3"/>
  <c r="B4368" i="3"/>
  <c r="A4368" i="3"/>
  <c r="F4367" i="3"/>
  <c r="E4367" i="3"/>
  <c r="D4367" i="3"/>
  <c r="C4367" i="3"/>
  <c r="B4367" i="3"/>
  <c r="A4367" i="3"/>
  <c r="F4366" i="3"/>
  <c r="E4366" i="3"/>
  <c r="D4366" i="3"/>
  <c r="C4366" i="3"/>
  <c r="B4366" i="3"/>
  <c r="A4366" i="3"/>
  <c r="F4365" i="3"/>
  <c r="E4365" i="3"/>
  <c r="D4365" i="3"/>
  <c r="C4365" i="3"/>
  <c r="B4365" i="3"/>
  <c r="A4365" i="3"/>
  <c r="F4364" i="3"/>
  <c r="E4364" i="3"/>
  <c r="D4364" i="3"/>
  <c r="C4364" i="3"/>
  <c r="B4364" i="3"/>
  <c r="A4364" i="3"/>
  <c r="F4363" i="3"/>
  <c r="E4363" i="3"/>
  <c r="D4363" i="3"/>
  <c r="C4363" i="3"/>
  <c r="B4363" i="3"/>
  <c r="A4363" i="3"/>
  <c r="F4362" i="3"/>
  <c r="E4362" i="3"/>
  <c r="D4362" i="3"/>
  <c r="C4362" i="3"/>
  <c r="B4362" i="3"/>
  <c r="A4362" i="3"/>
  <c r="F4361" i="3"/>
  <c r="E4361" i="3"/>
  <c r="D4361" i="3"/>
  <c r="C4361" i="3"/>
  <c r="B4361" i="3"/>
  <c r="A4361" i="3"/>
  <c r="F4360" i="3"/>
  <c r="E4360" i="3"/>
  <c r="D4360" i="3"/>
  <c r="C4360" i="3"/>
  <c r="B4360" i="3"/>
  <c r="A4360" i="3"/>
  <c r="F4359" i="3"/>
  <c r="E4359" i="3"/>
  <c r="D4359" i="3"/>
  <c r="C4359" i="3"/>
  <c r="B4359" i="3"/>
  <c r="A4359" i="3"/>
  <c r="F4358" i="3"/>
  <c r="E4358" i="3"/>
  <c r="D4358" i="3"/>
  <c r="C4358" i="3"/>
  <c r="B4358" i="3"/>
  <c r="A4358" i="3"/>
  <c r="F4357" i="3"/>
  <c r="E4357" i="3"/>
  <c r="D4357" i="3"/>
  <c r="C4357" i="3"/>
  <c r="B4357" i="3"/>
  <c r="A4357" i="3"/>
  <c r="F4356" i="3"/>
  <c r="E4356" i="3"/>
  <c r="D4356" i="3"/>
  <c r="C4356" i="3"/>
  <c r="B4356" i="3"/>
  <c r="A4356" i="3"/>
  <c r="F4355" i="3"/>
  <c r="E4355" i="3"/>
  <c r="D4355" i="3"/>
  <c r="C4355" i="3"/>
  <c r="B4355" i="3"/>
  <c r="A4355" i="3"/>
  <c r="F4354" i="3"/>
  <c r="E4354" i="3"/>
  <c r="D4354" i="3"/>
  <c r="C4354" i="3"/>
  <c r="B4354" i="3"/>
  <c r="A4354" i="3"/>
  <c r="F4353" i="3"/>
  <c r="E4353" i="3"/>
  <c r="D4353" i="3"/>
  <c r="C4353" i="3"/>
  <c r="B4353" i="3"/>
  <c r="A4353" i="3"/>
  <c r="F4352" i="3"/>
  <c r="E4352" i="3"/>
  <c r="D4352" i="3"/>
  <c r="C4352" i="3"/>
  <c r="B4352" i="3"/>
  <c r="A4352" i="3"/>
  <c r="F4351" i="3"/>
  <c r="E4351" i="3"/>
  <c r="D4351" i="3"/>
  <c r="C4351" i="3"/>
  <c r="B4351" i="3"/>
  <c r="A4351" i="3"/>
  <c r="F4350" i="3"/>
  <c r="E4350" i="3"/>
  <c r="D4350" i="3"/>
  <c r="C4350" i="3"/>
  <c r="B4350" i="3"/>
  <c r="A4350" i="3"/>
  <c r="F4349" i="3"/>
  <c r="E4349" i="3"/>
  <c r="D4349" i="3"/>
  <c r="C4349" i="3"/>
  <c r="B4349" i="3"/>
  <c r="A4349" i="3"/>
  <c r="F4348" i="3"/>
  <c r="E4348" i="3"/>
  <c r="D4348" i="3"/>
  <c r="C4348" i="3"/>
  <c r="B4348" i="3"/>
  <c r="A4348" i="3"/>
  <c r="F4347" i="3"/>
  <c r="E4347" i="3"/>
  <c r="D4347" i="3"/>
  <c r="C4347" i="3"/>
  <c r="B4347" i="3"/>
  <c r="A4347" i="3"/>
  <c r="F4346" i="3"/>
  <c r="E4346" i="3"/>
  <c r="D4346" i="3"/>
  <c r="C4346" i="3"/>
  <c r="B4346" i="3"/>
  <c r="A4346" i="3"/>
  <c r="F4345" i="3"/>
  <c r="E4345" i="3"/>
  <c r="D4345" i="3"/>
  <c r="C4345" i="3"/>
  <c r="B4345" i="3"/>
  <c r="A4345" i="3"/>
  <c r="F4344" i="3"/>
  <c r="E4344" i="3"/>
  <c r="D4344" i="3"/>
  <c r="C4344" i="3"/>
  <c r="B4344" i="3"/>
  <c r="A4344" i="3"/>
  <c r="F4343" i="3"/>
  <c r="E4343" i="3"/>
  <c r="D4343" i="3"/>
  <c r="C4343" i="3"/>
  <c r="B4343" i="3"/>
  <c r="A4343" i="3"/>
  <c r="F4342" i="3"/>
  <c r="E4342" i="3"/>
  <c r="D4342" i="3"/>
  <c r="C4342" i="3"/>
  <c r="B4342" i="3"/>
  <c r="A4342" i="3"/>
  <c r="F4341" i="3"/>
  <c r="E4341" i="3"/>
  <c r="D4341" i="3"/>
  <c r="C4341" i="3"/>
  <c r="B4341" i="3"/>
  <c r="A4341" i="3"/>
  <c r="F4340" i="3"/>
  <c r="E4340" i="3"/>
  <c r="D4340" i="3"/>
  <c r="C4340" i="3"/>
  <c r="B4340" i="3"/>
  <c r="A4340" i="3"/>
  <c r="F4339" i="3"/>
  <c r="E4339" i="3"/>
  <c r="D4339" i="3"/>
  <c r="C4339" i="3"/>
  <c r="B4339" i="3"/>
  <c r="A4339" i="3"/>
  <c r="F4338" i="3"/>
  <c r="E4338" i="3"/>
  <c r="D4338" i="3"/>
  <c r="C4338" i="3"/>
  <c r="B4338" i="3"/>
  <c r="A4338" i="3"/>
  <c r="F4337" i="3"/>
  <c r="E4337" i="3"/>
  <c r="D4337" i="3"/>
  <c r="C4337" i="3"/>
  <c r="B4337" i="3"/>
  <c r="A4337" i="3"/>
  <c r="F4336" i="3"/>
  <c r="E4336" i="3"/>
  <c r="D4336" i="3"/>
  <c r="C4336" i="3"/>
  <c r="B4336" i="3"/>
  <c r="A4336" i="3"/>
  <c r="F4335" i="3"/>
  <c r="E4335" i="3"/>
  <c r="D4335" i="3"/>
  <c r="C4335" i="3"/>
  <c r="B4335" i="3"/>
  <c r="A4335" i="3"/>
  <c r="F4334" i="3"/>
  <c r="E4334" i="3"/>
  <c r="D4334" i="3"/>
  <c r="C4334" i="3"/>
  <c r="B4334" i="3"/>
  <c r="A4334" i="3"/>
  <c r="F4333" i="3"/>
  <c r="E4333" i="3"/>
  <c r="D4333" i="3"/>
  <c r="C4333" i="3"/>
  <c r="B4333" i="3"/>
  <c r="A4333" i="3"/>
  <c r="F4332" i="3"/>
  <c r="E4332" i="3"/>
  <c r="D4332" i="3"/>
  <c r="C4332" i="3"/>
  <c r="B4332" i="3"/>
  <c r="A4332" i="3"/>
  <c r="F4331" i="3"/>
  <c r="E4331" i="3"/>
  <c r="D4331" i="3"/>
  <c r="C4331" i="3"/>
  <c r="B4331" i="3"/>
  <c r="A4331" i="3"/>
  <c r="F4330" i="3"/>
  <c r="E4330" i="3"/>
  <c r="D4330" i="3"/>
  <c r="C4330" i="3"/>
  <c r="B4330" i="3"/>
  <c r="A4330" i="3"/>
  <c r="F4329" i="3"/>
  <c r="E4329" i="3"/>
  <c r="D4329" i="3"/>
  <c r="C4329" i="3"/>
  <c r="B4329" i="3"/>
  <c r="A4329" i="3"/>
  <c r="F4328" i="3"/>
  <c r="E4328" i="3"/>
  <c r="D4328" i="3"/>
  <c r="C4328" i="3"/>
  <c r="B4328" i="3"/>
  <c r="A4328" i="3"/>
  <c r="F4327" i="3"/>
  <c r="E4327" i="3"/>
  <c r="D4327" i="3"/>
  <c r="C4327" i="3"/>
  <c r="B4327" i="3"/>
  <c r="A4327" i="3"/>
  <c r="F4326" i="3"/>
  <c r="E4326" i="3"/>
  <c r="D4326" i="3"/>
  <c r="C4326" i="3"/>
  <c r="B4326" i="3"/>
  <c r="A4326" i="3"/>
  <c r="F4325" i="3"/>
  <c r="E4325" i="3"/>
  <c r="D4325" i="3"/>
  <c r="C4325" i="3"/>
  <c r="B4325" i="3"/>
  <c r="A4325" i="3"/>
  <c r="F4324" i="3"/>
  <c r="E4324" i="3"/>
  <c r="D4324" i="3"/>
  <c r="C4324" i="3"/>
  <c r="B4324" i="3"/>
  <c r="A4324" i="3"/>
  <c r="F4323" i="3"/>
  <c r="E4323" i="3"/>
  <c r="D4323" i="3"/>
  <c r="C4323" i="3"/>
  <c r="B4323" i="3"/>
  <c r="A4323" i="3"/>
  <c r="F4322" i="3"/>
  <c r="E4322" i="3"/>
  <c r="D4322" i="3"/>
  <c r="C4322" i="3"/>
  <c r="B4322" i="3"/>
  <c r="A4322" i="3"/>
  <c r="F4321" i="3"/>
  <c r="E4321" i="3"/>
  <c r="D4321" i="3"/>
  <c r="C4321" i="3"/>
  <c r="B4321" i="3"/>
  <c r="A4321" i="3"/>
  <c r="F4320" i="3"/>
  <c r="E4320" i="3"/>
  <c r="D4320" i="3"/>
  <c r="C4320" i="3"/>
  <c r="B4320" i="3"/>
  <c r="A4320" i="3"/>
  <c r="F4319" i="3"/>
  <c r="E4319" i="3"/>
  <c r="D4319" i="3"/>
  <c r="C4319" i="3"/>
  <c r="B4319" i="3"/>
  <c r="A4319" i="3"/>
  <c r="F4318" i="3"/>
  <c r="E4318" i="3"/>
  <c r="D4318" i="3"/>
  <c r="C4318" i="3"/>
  <c r="B4318" i="3"/>
  <c r="A4318" i="3"/>
  <c r="F4317" i="3"/>
  <c r="E4317" i="3"/>
  <c r="D4317" i="3"/>
  <c r="C4317" i="3"/>
  <c r="B4317" i="3"/>
  <c r="A4317" i="3"/>
  <c r="F4316" i="3"/>
  <c r="E4316" i="3"/>
  <c r="D4316" i="3"/>
  <c r="C4316" i="3"/>
  <c r="B4316" i="3"/>
  <c r="A4316" i="3"/>
  <c r="F4315" i="3"/>
  <c r="E4315" i="3"/>
  <c r="D4315" i="3"/>
  <c r="C4315" i="3"/>
  <c r="B4315" i="3"/>
  <c r="A4315" i="3"/>
  <c r="F4314" i="3"/>
  <c r="E4314" i="3"/>
  <c r="D4314" i="3"/>
  <c r="C4314" i="3"/>
  <c r="B4314" i="3"/>
  <c r="A4314" i="3"/>
  <c r="F4313" i="3"/>
  <c r="E4313" i="3"/>
  <c r="D4313" i="3"/>
  <c r="C4313" i="3"/>
  <c r="B4313" i="3"/>
  <c r="A4313" i="3"/>
  <c r="F4312" i="3"/>
  <c r="E4312" i="3"/>
  <c r="D4312" i="3"/>
  <c r="C4312" i="3"/>
  <c r="B4312" i="3"/>
  <c r="A4312" i="3"/>
  <c r="F4311" i="3"/>
  <c r="E4311" i="3"/>
  <c r="D4311" i="3"/>
  <c r="C4311" i="3"/>
  <c r="B4311" i="3"/>
  <c r="A4311" i="3"/>
  <c r="F4310" i="3"/>
  <c r="E4310" i="3"/>
  <c r="D4310" i="3"/>
  <c r="C4310" i="3"/>
  <c r="B4310" i="3"/>
  <c r="A4310" i="3"/>
  <c r="F4309" i="3"/>
  <c r="E4309" i="3"/>
  <c r="D4309" i="3"/>
  <c r="C4309" i="3"/>
  <c r="B4309" i="3"/>
  <c r="A4309" i="3"/>
  <c r="F4308" i="3"/>
  <c r="E4308" i="3"/>
  <c r="D4308" i="3"/>
  <c r="C4308" i="3"/>
  <c r="B4308" i="3"/>
  <c r="A4308" i="3"/>
  <c r="F4307" i="3"/>
  <c r="E4307" i="3"/>
  <c r="D4307" i="3"/>
  <c r="C4307" i="3"/>
  <c r="B4307" i="3"/>
  <c r="A4307" i="3"/>
  <c r="F4306" i="3"/>
  <c r="E4306" i="3"/>
  <c r="D4306" i="3"/>
  <c r="C4306" i="3"/>
  <c r="B4306" i="3"/>
  <c r="A4306" i="3"/>
  <c r="F4305" i="3"/>
  <c r="E4305" i="3"/>
  <c r="D4305" i="3"/>
  <c r="C4305" i="3"/>
  <c r="B4305" i="3"/>
  <c r="A4305" i="3"/>
  <c r="F4304" i="3"/>
  <c r="E4304" i="3"/>
  <c r="D4304" i="3"/>
  <c r="C4304" i="3"/>
  <c r="B4304" i="3"/>
  <c r="A4304" i="3"/>
  <c r="F4303" i="3"/>
  <c r="E4303" i="3"/>
  <c r="D4303" i="3"/>
  <c r="C4303" i="3"/>
  <c r="B4303" i="3"/>
  <c r="A4303" i="3"/>
  <c r="F4302" i="3"/>
  <c r="E4302" i="3"/>
  <c r="D4302" i="3"/>
  <c r="C4302" i="3"/>
  <c r="B4302" i="3"/>
  <c r="A4302" i="3"/>
  <c r="F4301" i="3"/>
  <c r="E4301" i="3"/>
  <c r="D4301" i="3"/>
  <c r="C4301" i="3"/>
  <c r="B4301" i="3"/>
  <c r="A4301" i="3"/>
  <c r="F4300" i="3"/>
  <c r="E4300" i="3"/>
  <c r="D4300" i="3"/>
  <c r="C4300" i="3"/>
  <c r="B4300" i="3"/>
  <c r="A4300" i="3"/>
  <c r="F4299" i="3"/>
  <c r="E4299" i="3"/>
  <c r="D4299" i="3"/>
  <c r="C4299" i="3"/>
  <c r="B4299" i="3"/>
  <c r="A4299" i="3"/>
  <c r="F4298" i="3"/>
  <c r="E4298" i="3"/>
  <c r="D4298" i="3"/>
  <c r="C4298" i="3"/>
  <c r="B4298" i="3"/>
  <c r="A4298" i="3"/>
  <c r="F4297" i="3"/>
  <c r="E4297" i="3"/>
  <c r="D4297" i="3"/>
  <c r="C4297" i="3"/>
  <c r="B4297" i="3"/>
  <c r="A4297" i="3"/>
  <c r="F4296" i="3"/>
  <c r="E4296" i="3"/>
  <c r="D4296" i="3"/>
  <c r="C4296" i="3"/>
  <c r="B4296" i="3"/>
  <c r="A4296" i="3"/>
  <c r="F4295" i="3"/>
  <c r="E4295" i="3"/>
  <c r="D4295" i="3"/>
  <c r="C4295" i="3"/>
  <c r="B4295" i="3"/>
  <c r="A4295" i="3"/>
  <c r="F4294" i="3"/>
  <c r="E4294" i="3"/>
  <c r="D4294" i="3"/>
  <c r="C4294" i="3"/>
  <c r="B4294" i="3"/>
  <c r="A4294" i="3"/>
  <c r="F4293" i="3"/>
  <c r="E4293" i="3"/>
  <c r="D4293" i="3"/>
  <c r="C4293" i="3"/>
  <c r="B4293" i="3"/>
  <c r="A4293" i="3"/>
  <c r="F4292" i="3"/>
  <c r="E4292" i="3"/>
  <c r="D4292" i="3"/>
  <c r="C4292" i="3"/>
  <c r="B4292" i="3"/>
  <c r="A4292" i="3"/>
  <c r="F4291" i="3"/>
  <c r="E4291" i="3"/>
  <c r="D4291" i="3"/>
  <c r="C4291" i="3"/>
  <c r="B4291" i="3"/>
  <c r="A4291" i="3"/>
  <c r="F4290" i="3"/>
  <c r="E4290" i="3"/>
  <c r="D4290" i="3"/>
  <c r="C4290" i="3"/>
  <c r="B4290" i="3"/>
  <c r="A4290" i="3"/>
  <c r="F4289" i="3"/>
  <c r="E4289" i="3"/>
  <c r="D4289" i="3"/>
  <c r="C4289" i="3"/>
  <c r="B4289" i="3"/>
  <c r="A4289" i="3"/>
  <c r="F4288" i="3"/>
  <c r="E4288" i="3"/>
  <c r="D4288" i="3"/>
  <c r="C4288" i="3"/>
  <c r="B4288" i="3"/>
  <c r="A4288" i="3"/>
  <c r="F4287" i="3"/>
  <c r="E4287" i="3"/>
  <c r="D4287" i="3"/>
  <c r="C4287" i="3"/>
  <c r="B4287" i="3"/>
  <c r="A4287" i="3"/>
  <c r="F4286" i="3"/>
  <c r="E4286" i="3"/>
  <c r="D4286" i="3"/>
  <c r="C4286" i="3"/>
  <c r="B4286" i="3"/>
  <c r="A4286" i="3"/>
  <c r="F4285" i="3"/>
  <c r="E4285" i="3"/>
  <c r="D4285" i="3"/>
  <c r="C4285" i="3"/>
  <c r="B4285" i="3"/>
  <c r="A4285" i="3"/>
  <c r="F4284" i="3"/>
  <c r="E4284" i="3"/>
  <c r="D4284" i="3"/>
  <c r="C4284" i="3"/>
  <c r="B4284" i="3"/>
  <c r="A4284" i="3"/>
  <c r="F4283" i="3"/>
  <c r="E4283" i="3"/>
  <c r="D4283" i="3"/>
  <c r="C4283" i="3"/>
  <c r="B4283" i="3"/>
  <c r="A4283" i="3"/>
  <c r="F4282" i="3"/>
  <c r="E4282" i="3"/>
  <c r="D4282" i="3"/>
  <c r="C4282" i="3"/>
  <c r="B4282" i="3"/>
  <c r="A4282" i="3"/>
  <c r="F4281" i="3"/>
  <c r="E4281" i="3"/>
  <c r="D4281" i="3"/>
  <c r="C4281" i="3"/>
  <c r="B4281" i="3"/>
  <c r="A4281" i="3"/>
  <c r="F4280" i="3"/>
  <c r="E4280" i="3"/>
  <c r="D4280" i="3"/>
  <c r="C4280" i="3"/>
  <c r="B4280" i="3"/>
  <c r="A4280" i="3"/>
  <c r="F4279" i="3"/>
  <c r="E4279" i="3"/>
  <c r="D4279" i="3"/>
  <c r="C4279" i="3"/>
  <c r="B4279" i="3"/>
  <c r="A4279" i="3"/>
  <c r="F4278" i="3"/>
  <c r="E4278" i="3"/>
  <c r="D4278" i="3"/>
  <c r="C4278" i="3"/>
  <c r="B4278" i="3"/>
  <c r="A4278" i="3"/>
  <c r="F4277" i="3"/>
  <c r="E4277" i="3"/>
  <c r="D4277" i="3"/>
  <c r="C4277" i="3"/>
  <c r="B4277" i="3"/>
  <c r="A4277" i="3"/>
  <c r="F4276" i="3"/>
  <c r="E4276" i="3"/>
  <c r="D4276" i="3"/>
  <c r="C4276" i="3"/>
  <c r="B4276" i="3"/>
  <c r="A4276" i="3"/>
  <c r="F4275" i="3"/>
  <c r="E4275" i="3"/>
  <c r="D4275" i="3"/>
  <c r="C4275" i="3"/>
  <c r="B4275" i="3"/>
  <c r="A4275" i="3"/>
  <c r="F4274" i="3"/>
  <c r="E4274" i="3"/>
  <c r="D4274" i="3"/>
  <c r="C4274" i="3"/>
  <c r="B4274" i="3"/>
  <c r="A4274" i="3"/>
  <c r="F4273" i="3"/>
  <c r="E4273" i="3"/>
  <c r="D4273" i="3"/>
  <c r="C4273" i="3"/>
  <c r="B4273" i="3"/>
  <c r="A4273" i="3"/>
  <c r="F4272" i="3"/>
  <c r="E4272" i="3"/>
  <c r="D4272" i="3"/>
  <c r="C4272" i="3"/>
  <c r="B4272" i="3"/>
  <c r="A4272" i="3"/>
  <c r="F4271" i="3"/>
  <c r="E4271" i="3"/>
  <c r="D4271" i="3"/>
  <c r="C4271" i="3"/>
  <c r="B4271" i="3"/>
  <c r="A4271" i="3"/>
  <c r="F4270" i="3"/>
  <c r="E4270" i="3"/>
  <c r="D4270" i="3"/>
  <c r="C4270" i="3"/>
  <c r="B4270" i="3"/>
  <c r="A4270" i="3"/>
  <c r="F4269" i="3"/>
  <c r="E4269" i="3"/>
  <c r="D4269" i="3"/>
  <c r="C4269" i="3"/>
  <c r="B4269" i="3"/>
  <c r="A4269" i="3"/>
  <c r="F4268" i="3"/>
  <c r="E4268" i="3"/>
  <c r="D4268" i="3"/>
  <c r="C4268" i="3"/>
  <c r="B4268" i="3"/>
  <c r="A4268" i="3"/>
  <c r="F4267" i="3"/>
  <c r="E4267" i="3"/>
  <c r="D4267" i="3"/>
  <c r="C4267" i="3"/>
  <c r="B4267" i="3"/>
  <c r="A4267" i="3"/>
  <c r="F4266" i="3"/>
  <c r="E4266" i="3"/>
  <c r="D4266" i="3"/>
  <c r="C4266" i="3"/>
  <c r="B4266" i="3"/>
  <c r="A4266" i="3"/>
  <c r="F4265" i="3"/>
  <c r="E4265" i="3"/>
  <c r="D4265" i="3"/>
  <c r="C4265" i="3"/>
  <c r="B4265" i="3"/>
  <c r="A4265" i="3"/>
  <c r="F4264" i="3"/>
  <c r="E4264" i="3"/>
  <c r="D4264" i="3"/>
  <c r="C4264" i="3"/>
  <c r="B4264" i="3"/>
  <c r="A4264" i="3"/>
  <c r="F4263" i="3"/>
  <c r="E4263" i="3"/>
  <c r="D4263" i="3"/>
  <c r="C4263" i="3"/>
  <c r="B4263" i="3"/>
  <c r="A4263" i="3"/>
  <c r="F4262" i="3"/>
  <c r="E4262" i="3"/>
  <c r="D4262" i="3"/>
  <c r="C4262" i="3"/>
  <c r="B4262" i="3"/>
  <c r="A4262" i="3"/>
  <c r="F4261" i="3"/>
  <c r="E4261" i="3"/>
  <c r="D4261" i="3"/>
  <c r="C4261" i="3"/>
  <c r="B4261" i="3"/>
  <c r="A4261" i="3"/>
  <c r="F4260" i="3"/>
  <c r="E4260" i="3"/>
  <c r="D4260" i="3"/>
  <c r="C4260" i="3"/>
  <c r="B4260" i="3"/>
  <c r="A4260" i="3"/>
  <c r="F4259" i="3"/>
  <c r="E4259" i="3"/>
  <c r="D4259" i="3"/>
  <c r="C4259" i="3"/>
  <c r="B4259" i="3"/>
  <c r="A4259" i="3"/>
  <c r="F4258" i="3"/>
  <c r="E4258" i="3"/>
  <c r="D4258" i="3"/>
  <c r="C4258" i="3"/>
  <c r="B4258" i="3"/>
  <c r="A4258" i="3"/>
  <c r="F4257" i="3"/>
  <c r="E4257" i="3"/>
  <c r="D4257" i="3"/>
  <c r="C4257" i="3"/>
  <c r="B4257" i="3"/>
  <c r="A4257" i="3"/>
  <c r="F4256" i="3"/>
  <c r="E4256" i="3"/>
  <c r="D4256" i="3"/>
  <c r="C4256" i="3"/>
  <c r="B4256" i="3"/>
  <c r="A4256" i="3"/>
  <c r="F4255" i="3"/>
  <c r="E4255" i="3"/>
  <c r="D4255" i="3"/>
  <c r="C4255" i="3"/>
  <c r="B4255" i="3"/>
  <c r="A4255" i="3"/>
  <c r="F4254" i="3"/>
  <c r="E4254" i="3"/>
  <c r="D4254" i="3"/>
  <c r="C4254" i="3"/>
  <c r="B4254" i="3"/>
  <c r="A4254" i="3"/>
  <c r="F4253" i="3"/>
  <c r="E4253" i="3"/>
  <c r="D4253" i="3"/>
  <c r="C4253" i="3"/>
  <c r="B4253" i="3"/>
  <c r="A4253" i="3"/>
  <c r="F4252" i="3"/>
  <c r="E4252" i="3"/>
  <c r="D4252" i="3"/>
  <c r="C4252" i="3"/>
  <c r="B4252" i="3"/>
  <c r="A4252" i="3"/>
  <c r="F4251" i="3"/>
  <c r="E4251" i="3"/>
  <c r="D4251" i="3"/>
  <c r="C4251" i="3"/>
  <c r="B4251" i="3"/>
  <c r="A4251" i="3"/>
  <c r="F4250" i="3"/>
  <c r="E4250" i="3"/>
  <c r="D4250" i="3"/>
  <c r="C4250" i="3"/>
  <c r="B4250" i="3"/>
  <c r="A4250" i="3"/>
  <c r="F4249" i="3"/>
  <c r="E4249" i="3"/>
  <c r="D4249" i="3"/>
  <c r="C4249" i="3"/>
  <c r="B4249" i="3"/>
  <c r="A4249" i="3"/>
  <c r="F4248" i="3"/>
  <c r="E4248" i="3"/>
  <c r="D4248" i="3"/>
  <c r="C4248" i="3"/>
  <c r="B4248" i="3"/>
  <c r="A4248" i="3"/>
  <c r="F4247" i="3"/>
  <c r="E4247" i="3"/>
  <c r="D4247" i="3"/>
  <c r="C4247" i="3"/>
  <c r="B4247" i="3"/>
  <c r="A4247" i="3"/>
  <c r="F4246" i="3"/>
  <c r="E4246" i="3"/>
  <c r="D4246" i="3"/>
  <c r="C4246" i="3"/>
  <c r="B4246" i="3"/>
  <c r="A4246" i="3"/>
  <c r="F4245" i="3"/>
  <c r="E4245" i="3"/>
  <c r="D4245" i="3"/>
  <c r="C4245" i="3"/>
  <c r="B4245" i="3"/>
  <c r="A4245" i="3"/>
  <c r="F4244" i="3"/>
  <c r="E4244" i="3"/>
  <c r="D4244" i="3"/>
  <c r="C4244" i="3"/>
  <c r="B4244" i="3"/>
  <c r="A4244" i="3"/>
  <c r="F4243" i="3"/>
  <c r="E4243" i="3"/>
  <c r="D4243" i="3"/>
  <c r="C4243" i="3"/>
  <c r="B4243" i="3"/>
  <c r="A4243" i="3"/>
  <c r="F4242" i="3"/>
  <c r="E4242" i="3"/>
  <c r="D4242" i="3"/>
  <c r="C4242" i="3"/>
  <c r="B4242" i="3"/>
  <c r="A4242" i="3"/>
  <c r="F4241" i="3"/>
  <c r="E4241" i="3"/>
  <c r="D4241" i="3"/>
  <c r="C4241" i="3"/>
  <c r="B4241" i="3"/>
  <c r="A4241" i="3"/>
  <c r="F4240" i="3"/>
  <c r="E4240" i="3"/>
  <c r="D4240" i="3"/>
  <c r="C4240" i="3"/>
  <c r="B4240" i="3"/>
  <c r="A4240" i="3"/>
  <c r="F4239" i="3"/>
  <c r="E4239" i="3"/>
  <c r="D4239" i="3"/>
  <c r="C4239" i="3"/>
  <c r="B4239" i="3"/>
  <c r="A4239" i="3"/>
  <c r="F4238" i="3"/>
  <c r="E4238" i="3"/>
  <c r="D4238" i="3"/>
  <c r="C4238" i="3"/>
  <c r="B4238" i="3"/>
  <c r="A4238" i="3"/>
  <c r="F4237" i="3"/>
  <c r="E4237" i="3"/>
  <c r="D4237" i="3"/>
  <c r="C4237" i="3"/>
  <c r="B4237" i="3"/>
  <c r="A4237" i="3"/>
  <c r="F4236" i="3"/>
  <c r="E4236" i="3"/>
  <c r="D4236" i="3"/>
  <c r="C4236" i="3"/>
  <c r="B4236" i="3"/>
  <c r="A4236" i="3"/>
  <c r="F4235" i="3"/>
  <c r="E4235" i="3"/>
  <c r="D4235" i="3"/>
  <c r="C4235" i="3"/>
  <c r="B4235" i="3"/>
  <c r="A4235" i="3"/>
  <c r="F4234" i="3"/>
  <c r="E4234" i="3"/>
  <c r="D4234" i="3"/>
  <c r="C4234" i="3"/>
  <c r="B4234" i="3"/>
  <c r="A4234" i="3"/>
  <c r="F4233" i="3"/>
  <c r="E4233" i="3"/>
  <c r="D4233" i="3"/>
  <c r="C4233" i="3"/>
  <c r="B4233" i="3"/>
  <c r="A4233" i="3"/>
  <c r="F4232" i="3"/>
  <c r="E4232" i="3"/>
  <c r="D4232" i="3"/>
  <c r="C4232" i="3"/>
  <c r="B4232" i="3"/>
  <c r="A4232" i="3"/>
  <c r="F4231" i="3"/>
  <c r="E4231" i="3"/>
  <c r="D4231" i="3"/>
  <c r="C4231" i="3"/>
  <c r="B4231" i="3"/>
  <c r="A4231" i="3"/>
  <c r="F4230" i="3"/>
  <c r="E4230" i="3"/>
  <c r="D4230" i="3"/>
  <c r="C4230" i="3"/>
  <c r="B4230" i="3"/>
  <c r="A4230" i="3"/>
  <c r="F4229" i="3"/>
  <c r="E4229" i="3"/>
  <c r="D4229" i="3"/>
  <c r="C4229" i="3"/>
  <c r="B4229" i="3"/>
  <c r="A4229" i="3"/>
  <c r="F4228" i="3"/>
  <c r="E4228" i="3"/>
  <c r="D4228" i="3"/>
  <c r="C4228" i="3"/>
  <c r="B4228" i="3"/>
  <c r="A4228" i="3"/>
  <c r="F4227" i="3"/>
  <c r="E4227" i="3"/>
  <c r="D4227" i="3"/>
  <c r="C4227" i="3"/>
  <c r="B4227" i="3"/>
  <c r="A4227" i="3"/>
  <c r="F4226" i="3"/>
  <c r="E4226" i="3"/>
  <c r="D4226" i="3"/>
  <c r="C4226" i="3"/>
  <c r="B4226" i="3"/>
  <c r="A4226" i="3"/>
  <c r="F4225" i="3"/>
  <c r="E4225" i="3"/>
  <c r="D4225" i="3"/>
  <c r="C4225" i="3"/>
  <c r="B4225" i="3"/>
  <c r="A4225" i="3"/>
  <c r="F4224" i="3"/>
  <c r="E4224" i="3"/>
  <c r="D4224" i="3"/>
  <c r="C4224" i="3"/>
  <c r="B4224" i="3"/>
  <c r="A4224" i="3"/>
  <c r="F4223" i="3"/>
  <c r="E4223" i="3"/>
  <c r="D4223" i="3"/>
  <c r="C4223" i="3"/>
  <c r="B4223" i="3"/>
  <c r="A4223" i="3"/>
  <c r="F4222" i="3"/>
  <c r="E4222" i="3"/>
  <c r="D4222" i="3"/>
  <c r="C4222" i="3"/>
  <c r="B4222" i="3"/>
  <c r="A4222" i="3"/>
  <c r="F4221" i="3"/>
  <c r="E4221" i="3"/>
  <c r="D4221" i="3"/>
  <c r="C4221" i="3"/>
  <c r="B4221" i="3"/>
  <c r="A4221" i="3"/>
  <c r="F4220" i="3"/>
  <c r="E4220" i="3"/>
  <c r="D4220" i="3"/>
  <c r="C4220" i="3"/>
  <c r="B4220" i="3"/>
  <c r="A4220" i="3"/>
  <c r="F4219" i="3"/>
  <c r="E4219" i="3"/>
  <c r="D4219" i="3"/>
  <c r="C4219" i="3"/>
  <c r="B4219" i="3"/>
  <c r="A4219" i="3"/>
  <c r="F4218" i="3"/>
  <c r="E4218" i="3"/>
  <c r="D4218" i="3"/>
  <c r="C4218" i="3"/>
  <c r="B4218" i="3"/>
  <c r="A4218" i="3"/>
  <c r="F4217" i="3"/>
  <c r="E4217" i="3"/>
  <c r="D4217" i="3"/>
  <c r="C4217" i="3"/>
  <c r="B4217" i="3"/>
  <c r="A4217" i="3"/>
  <c r="F4216" i="3"/>
  <c r="E4216" i="3"/>
  <c r="D4216" i="3"/>
  <c r="C4216" i="3"/>
  <c r="B4216" i="3"/>
  <c r="A4216" i="3"/>
  <c r="F4215" i="3"/>
  <c r="E4215" i="3"/>
  <c r="D4215" i="3"/>
  <c r="C4215" i="3"/>
  <c r="B4215" i="3"/>
  <c r="A4215" i="3"/>
  <c r="F4214" i="3"/>
  <c r="E4214" i="3"/>
  <c r="D4214" i="3"/>
  <c r="C4214" i="3"/>
  <c r="B4214" i="3"/>
  <c r="A4214" i="3"/>
  <c r="F4213" i="3"/>
  <c r="E4213" i="3"/>
  <c r="D4213" i="3"/>
  <c r="C4213" i="3"/>
  <c r="B4213" i="3"/>
  <c r="A4213" i="3"/>
  <c r="F4212" i="3"/>
  <c r="E4212" i="3"/>
  <c r="D4212" i="3"/>
  <c r="C4212" i="3"/>
  <c r="B4212" i="3"/>
  <c r="A4212" i="3"/>
  <c r="F4211" i="3"/>
  <c r="E4211" i="3"/>
  <c r="D4211" i="3"/>
  <c r="C4211" i="3"/>
  <c r="B4211" i="3"/>
  <c r="A4211" i="3"/>
  <c r="F4210" i="3"/>
  <c r="E4210" i="3"/>
  <c r="D4210" i="3"/>
  <c r="C4210" i="3"/>
  <c r="B4210" i="3"/>
  <c r="A4210" i="3"/>
  <c r="F4209" i="3"/>
  <c r="E4209" i="3"/>
  <c r="D4209" i="3"/>
  <c r="C4209" i="3"/>
  <c r="B4209" i="3"/>
  <c r="A4209" i="3"/>
  <c r="F4208" i="3"/>
  <c r="E4208" i="3"/>
  <c r="D4208" i="3"/>
  <c r="C4208" i="3"/>
  <c r="B4208" i="3"/>
  <c r="A4208" i="3"/>
  <c r="F4207" i="3"/>
  <c r="E4207" i="3"/>
  <c r="D4207" i="3"/>
  <c r="C4207" i="3"/>
  <c r="B4207" i="3"/>
  <c r="A4207" i="3"/>
  <c r="F4206" i="3"/>
  <c r="E4206" i="3"/>
  <c r="D4206" i="3"/>
  <c r="C4206" i="3"/>
  <c r="B4206" i="3"/>
  <c r="A4206" i="3"/>
  <c r="F4205" i="3"/>
  <c r="E4205" i="3"/>
  <c r="D4205" i="3"/>
  <c r="C4205" i="3"/>
  <c r="B4205" i="3"/>
  <c r="A4205" i="3"/>
  <c r="F4204" i="3"/>
  <c r="E4204" i="3"/>
  <c r="D4204" i="3"/>
  <c r="C4204" i="3"/>
  <c r="B4204" i="3"/>
  <c r="A4204" i="3"/>
  <c r="F4203" i="3"/>
  <c r="E4203" i="3"/>
  <c r="D4203" i="3"/>
  <c r="C4203" i="3"/>
  <c r="B4203" i="3"/>
  <c r="A4203" i="3"/>
  <c r="F4202" i="3"/>
  <c r="E4202" i="3"/>
  <c r="D4202" i="3"/>
  <c r="C4202" i="3"/>
  <c r="B4202" i="3"/>
  <c r="A4202" i="3"/>
  <c r="F4201" i="3"/>
  <c r="E4201" i="3"/>
  <c r="D4201" i="3"/>
  <c r="C4201" i="3"/>
  <c r="B4201" i="3"/>
  <c r="A4201" i="3"/>
  <c r="F4200" i="3"/>
  <c r="E4200" i="3"/>
  <c r="D4200" i="3"/>
  <c r="C4200" i="3"/>
  <c r="B4200" i="3"/>
  <c r="A4200" i="3"/>
  <c r="F4199" i="3"/>
  <c r="E4199" i="3"/>
  <c r="D4199" i="3"/>
  <c r="C4199" i="3"/>
  <c r="B4199" i="3"/>
  <c r="A4199" i="3"/>
  <c r="F4198" i="3"/>
  <c r="E4198" i="3"/>
  <c r="D4198" i="3"/>
  <c r="C4198" i="3"/>
  <c r="B4198" i="3"/>
  <c r="A4198" i="3"/>
  <c r="F4197" i="3"/>
  <c r="E4197" i="3"/>
  <c r="D4197" i="3"/>
  <c r="C4197" i="3"/>
  <c r="B4197" i="3"/>
  <c r="A4197" i="3"/>
  <c r="F4196" i="3"/>
  <c r="E4196" i="3"/>
  <c r="D4196" i="3"/>
  <c r="C4196" i="3"/>
  <c r="B4196" i="3"/>
  <c r="A4196" i="3"/>
  <c r="F4195" i="3"/>
  <c r="E4195" i="3"/>
  <c r="D4195" i="3"/>
  <c r="C4195" i="3"/>
  <c r="B4195" i="3"/>
  <c r="A4195" i="3"/>
  <c r="F4194" i="3"/>
  <c r="E4194" i="3"/>
  <c r="D4194" i="3"/>
  <c r="C4194" i="3"/>
  <c r="B4194" i="3"/>
  <c r="A4194" i="3"/>
  <c r="F4193" i="3"/>
  <c r="E4193" i="3"/>
  <c r="D4193" i="3"/>
  <c r="C4193" i="3"/>
  <c r="B4193" i="3"/>
  <c r="A4193" i="3"/>
  <c r="F4192" i="3"/>
  <c r="E4192" i="3"/>
  <c r="D4192" i="3"/>
  <c r="C4192" i="3"/>
  <c r="B4192" i="3"/>
  <c r="A4192" i="3"/>
  <c r="F4191" i="3"/>
  <c r="E4191" i="3"/>
  <c r="D4191" i="3"/>
  <c r="C4191" i="3"/>
  <c r="B4191" i="3"/>
  <c r="A4191" i="3"/>
  <c r="F4190" i="3"/>
  <c r="E4190" i="3"/>
  <c r="D4190" i="3"/>
  <c r="C4190" i="3"/>
  <c r="B4190" i="3"/>
  <c r="A4190" i="3"/>
  <c r="F4189" i="3"/>
  <c r="E4189" i="3"/>
  <c r="D4189" i="3"/>
  <c r="C4189" i="3"/>
  <c r="B4189" i="3"/>
  <c r="A4189" i="3"/>
  <c r="F4188" i="3"/>
  <c r="E4188" i="3"/>
  <c r="D4188" i="3"/>
  <c r="C4188" i="3"/>
  <c r="B4188" i="3"/>
  <c r="A4188" i="3"/>
  <c r="F4187" i="3"/>
  <c r="E4187" i="3"/>
  <c r="D4187" i="3"/>
  <c r="C4187" i="3"/>
  <c r="B4187" i="3"/>
  <c r="A4187" i="3"/>
  <c r="F4186" i="3"/>
  <c r="E4186" i="3"/>
  <c r="D4186" i="3"/>
  <c r="C4186" i="3"/>
  <c r="B4186" i="3"/>
  <c r="A4186" i="3"/>
  <c r="F4185" i="3"/>
  <c r="E4185" i="3"/>
  <c r="D4185" i="3"/>
  <c r="C4185" i="3"/>
  <c r="B4185" i="3"/>
  <c r="A4185" i="3"/>
  <c r="F4184" i="3"/>
  <c r="E4184" i="3"/>
  <c r="D4184" i="3"/>
  <c r="C4184" i="3"/>
  <c r="B4184" i="3"/>
  <c r="A4184" i="3"/>
  <c r="F4183" i="3"/>
  <c r="E4183" i="3"/>
  <c r="D4183" i="3"/>
  <c r="C4183" i="3"/>
  <c r="B4183" i="3"/>
  <c r="A4183" i="3"/>
  <c r="F4182" i="3"/>
  <c r="E4182" i="3"/>
  <c r="D4182" i="3"/>
  <c r="C4182" i="3"/>
  <c r="B4182" i="3"/>
  <c r="A4182" i="3"/>
  <c r="F4181" i="3"/>
  <c r="E4181" i="3"/>
  <c r="D4181" i="3"/>
  <c r="C4181" i="3"/>
  <c r="B4181" i="3"/>
  <c r="A4181" i="3"/>
  <c r="F4180" i="3"/>
  <c r="E4180" i="3"/>
  <c r="D4180" i="3"/>
  <c r="C4180" i="3"/>
  <c r="B4180" i="3"/>
  <c r="A4180" i="3"/>
  <c r="F4179" i="3"/>
  <c r="E4179" i="3"/>
  <c r="D4179" i="3"/>
  <c r="C4179" i="3"/>
  <c r="B4179" i="3"/>
  <c r="A4179" i="3"/>
  <c r="F4178" i="3"/>
  <c r="E4178" i="3"/>
  <c r="D4178" i="3"/>
  <c r="C4178" i="3"/>
  <c r="B4178" i="3"/>
  <c r="A4178" i="3"/>
  <c r="F4177" i="3"/>
  <c r="E4177" i="3"/>
  <c r="D4177" i="3"/>
  <c r="C4177" i="3"/>
  <c r="B4177" i="3"/>
  <c r="A4177" i="3"/>
  <c r="F4176" i="3"/>
  <c r="E4176" i="3"/>
  <c r="D4176" i="3"/>
  <c r="C4176" i="3"/>
  <c r="B4176" i="3"/>
  <c r="A4176" i="3"/>
  <c r="F4175" i="3"/>
  <c r="E4175" i="3"/>
  <c r="D4175" i="3"/>
  <c r="C4175" i="3"/>
  <c r="B4175" i="3"/>
  <c r="A4175" i="3"/>
  <c r="F4174" i="3"/>
  <c r="E4174" i="3"/>
  <c r="D4174" i="3"/>
  <c r="C4174" i="3"/>
  <c r="B4174" i="3"/>
  <c r="A4174" i="3"/>
  <c r="F4173" i="3"/>
  <c r="E4173" i="3"/>
  <c r="D4173" i="3"/>
  <c r="C4173" i="3"/>
  <c r="B4173" i="3"/>
  <c r="A4173" i="3"/>
  <c r="F4172" i="3"/>
  <c r="E4172" i="3"/>
  <c r="D4172" i="3"/>
  <c r="C4172" i="3"/>
  <c r="B4172" i="3"/>
  <c r="A4172" i="3"/>
  <c r="F4171" i="3"/>
  <c r="E4171" i="3"/>
  <c r="D4171" i="3"/>
  <c r="C4171" i="3"/>
  <c r="B4171" i="3"/>
  <c r="A4171" i="3"/>
  <c r="F4170" i="3"/>
  <c r="E4170" i="3"/>
  <c r="D4170" i="3"/>
  <c r="C4170" i="3"/>
  <c r="B4170" i="3"/>
  <c r="A4170" i="3"/>
  <c r="F4169" i="3"/>
  <c r="E4169" i="3"/>
  <c r="D4169" i="3"/>
  <c r="C4169" i="3"/>
  <c r="B4169" i="3"/>
  <c r="A4169" i="3"/>
  <c r="F4168" i="3"/>
  <c r="E4168" i="3"/>
  <c r="D4168" i="3"/>
  <c r="C4168" i="3"/>
  <c r="B4168" i="3"/>
  <c r="A4168" i="3"/>
  <c r="F4167" i="3"/>
  <c r="E4167" i="3"/>
  <c r="D4167" i="3"/>
  <c r="C4167" i="3"/>
  <c r="B4167" i="3"/>
  <c r="A4167" i="3"/>
  <c r="F4166" i="3"/>
  <c r="E4166" i="3"/>
  <c r="D4166" i="3"/>
  <c r="C4166" i="3"/>
  <c r="B4166" i="3"/>
  <c r="A4166" i="3"/>
  <c r="F4165" i="3"/>
  <c r="E4165" i="3"/>
  <c r="D4165" i="3"/>
  <c r="C4165" i="3"/>
  <c r="B4165" i="3"/>
  <c r="A4165" i="3"/>
  <c r="F4164" i="3"/>
  <c r="E4164" i="3"/>
  <c r="D4164" i="3"/>
  <c r="C4164" i="3"/>
  <c r="B4164" i="3"/>
  <c r="A4164" i="3"/>
  <c r="F4163" i="3"/>
  <c r="E4163" i="3"/>
  <c r="D4163" i="3"/>
  <c r="C4163" i="3"/>
  <c r="B4163" i="3"/>
  <c r="A4163" i="3"/>
  <c r="F4162" i="3"/>
  <c r="E4162" i="3"/>
  <c r="D4162" i="3"/>
  <c r="C4162" i="3"/>
  <c r="B4162" i="3"/>
  <c r="A4162" i="3"/>
  <c r="F4161" i="3"/>
  <c r="E4161" i="3"/>
  <c r="D4161" i="3"/>
  <c r="C4161" i="3"/>
  <c r="B4161" i="3"/>
  <c r="A4161" i="3"/>
  <c r="F4160" i="3"/>
  <c r="E4160" i="3"/>
  <c r="D4160" i="3"/>
  <c r="C4160" i="3"/>
  <c r="B4160" i="3"/>
  <c r="A4160" i="3"/>
  <c r="F4159" i="3"/>
  <c r="E4159" i="3"/>
  <c r="D4159" i="3"/>
  <c r="C4159" i="3"/>
  <c r="B4159" i="3"/>
  <c r="A4159" i="3"/>
  <c r="F4158" i="3"/>
  <c r="E4158" i="3"/>
  <c r="D4158" i="3"/>
  <c r="C4158" i="3"/>
  <c r="B4158" i="3"/>
  <c r="A4158" i="3"/>
  <c r="F4157" i="3"/>
  <c r="E4157" i="3"/>
  <c r="D4157" i="3"/>
  <c r="C4157" i="3"/>
  <c r="B4157" i="3"/>
  <c r="A4157" i="3"/>
  <c r="F4156" i="3"/>
  <c r="E4156" i="3"/>
  <c r="D4156" i="3"/>
  <c r="C4156" i="3"/>
  <c r="B4156" i="3"/>
  <c r="A4156" i="3"/>
  <c r="F4155" i="3"/>
  <c r="E4155" i="3"/>
  <c r="D4155" i="3"/>
  <c r="C4155" i="3"/>
  <c r="B4155" i="3"/>
  <c r="A4155" i="3"/>
  <c r="F4154" i="3"/>
  <c r="E4154" i="3"/>
  <c r="D4154" i="3"/>
  <c r="C4154" i="3"/>
  <c r="B4154" i="3"/>
  <c r="A4154" i="3"/>
  <c r="F4153" i="3"/>
  <c r="E4153" i="3"/>
  <c r="D4153" i="3"/>
  <c r="C4153" i="3"/>
  <c r="B4153" i="3"/>
  <c r="A4153" i="3"/>
  <c r="F4152" i="3"/>
  <c r="E4152" i="3"/>
  <c r="D4152" i="3"/>
  <c r="C4152" i="3"/>
  <c r="B4152" i="3"/>
  <c r="A4152" i="3"/>
  <c r="F4151" i="3"/>
  <c r="E4151" i="3"/>
  <c r="D4151" i="3"/>
  <c r="C4151" i="3"/>
  <c r="B4151" i="3"/>
  <c r="A4151" i="3"/>
  <c r="F4150" i="3"/>
  <c r="E4150" i="3"/>
  <c r="D4150" i="3"/>
  <c r="C4150" i="3"/>
  <c r="B4150" i="3"/>
  <c r="A4150" i="3"/>
  <c r="F4149" i="3"/>
  <c r="E4149" i="3"/>
  <c r="D4149" i="3"/>
  <c r="C4149" i="3"/>
  <c r="B4149" i="3"/>
  <c r="A4149" i="3"/>
  <c r="F4148" i="3"/>
  <c r="E4148" i="3"/>
  <c r="D4148" i="3"/>
  <c r="C4148" i="3"/>
  <c r="B4148" i="3"/>
  <c r="A4148" i="3"/>
  <c r="F4147" i="3"/>
  <c r="E4147" i="3"/>
  <c r="D4147" i="3"/>
  <c r="C4147" i="3"/>
  <c r="B4147" i="3"/>
  <c r="A4147" i="3"/>
  <c r="F4146" i="3"/>
  <c r="E4146" i="3"/>
  <c r="D4146" i="3"/>
  <c r="C4146" i="3"/>
  <c r="B4146" i="3"/>
  <c r="A4146" i="3"/>
  <c r="F4145" i="3"/>
  <c r="E4145" i="3"/>
  <c r="D4145" i="3"/>
  <c r="C4145" i="3"/>
  <c r="B4145" i="3"/>
  <c r="A4145" i="3"/>
  <c r="F4144" i="3"/>
  <c r="E4144" i="3"/>
  <c r="D4144" i="3"/>
  <c r="C4144" i="3"/>
  <c r="B4144" i="3"/>
  <c r="A4144" i="3"/>
  <c r="F4143" i="3"/>
  <c r="E4143" i="3"/>
  <c r="D4143" i="3"/>
  <c r="C4143" i="3"/>
  <c r="B4143" i="3"/>
  <c r="A4143" i="3"/>
  <c r="F4142" i="3"/>
  <c r="E4142" i="3"/>
  <c r="D4142" i="3"/>
  <c r="C4142" i="3"/>
  <c r="B4142" i="3"/>
  <c r="A4142" i="3"/>
  <c r="F4141" i="3"/>
  <c r="E4141" i="3"/>
  <c r="D4141" i="3"/>
  <c r="C4141" i="3"/>
  <c r="B4141" i="3"/>
  <c r="A4141" i="3"/>
  <c r="F4140" i="3"/>
  <c r="E4140" i="3"/>
  <c r="D4140" i="3"/>
  <c r="C4140" i="3"/>
  <c r="B4140" i="3"/>
  <c r="A4140" i="3"/>
  <c r="F4139" i="3"/>
  <c r="E4139" i="3"/>
  <c r="D4139" i="3"/>
  <c r="C4139" i="3"/>
  <c r="B4139" i="3"/>
  <c r="A4139" i="3"/>
  <c r="F4138" i="3"/>
  <c r="E4138" i="3"/>
  <c r="D4138" i="3"/>
  <c r="C4138" i="3"/>
  <c r="B4138" i="3"/>
  <c r="A4138" i="3"/>
  <c r="F4137" i="3"/>
  <c r="E4137" i="3"/>
  <c r="D4137" i="3"/>
  <c r="C4137" i="3"/>
  <c r="B4137" i="3"/>
  <c r="A4137" i="3"/>
  <c r="F4136" i="3"/>
  <c r="E4136" i="3"/>
  <c r="D4136" i="3"/>
  <c r="C4136" i="3"/>
  <c r="B4136" i="3"/>
  <c r="A4136" i="3"/>
  <c r="F4135" i="3"/>
  <c r="E4135" i="3"/>
  <c r="D4135" i="3"/>
  <c r="C4135" i="3"/>
  <c r="B4135" i="3"/>
  <c r="A4135" i="3"/>
  <c r="F4134" i="3"/>
  <c r="E4134" i="3"/>
  <c r="D4134" i="3"/>
  <c r="C4134" i="3"/>
  <c r="B4134" i="3"/>
  <c r="A4134" i="3"/>
  <c r="F4133" i="3"/>
  <c r="E4133" i="3"/>
  <c r="D4133" i="3"/>
  <c r="C4133" i="3"/>
  <c r="B4133" i="3"/>
  <c r="A4133" i="3"/>
  <c r="F4132" i="3"/>
  <c r="E4132" i="3"/>
  <c r="D4132" i="3"/>
  <c r="C4132" i="3"/>
  <c r="B4132" i="3"/>
  <c r="A4132" i="3"/>
  <c r="F4131" i="3"/>
  <c r="E4131" i="3"/>
  <c r="D4131" i="3"/>
  <c r="C4131" i="3"/>
  <c r="B4131" i="3"/>
  <c r="A4131" i="3"/>
  <c r="F4130" i="3"/>
  <c r="E4130" i="3"/>
  <c r="D4130" i="3"/>
  <c r="C4130" i="3"/>
  <c r="B4130" i="3"/>
  <c r="A4130" i="3"/>
  <c r="F4129" i="3"/>
  <c r="E4129" i="3"/>
  <c r="D4129" i="3"/>
  <c r="C4129" i="3"/>
  <c r="B4129" i="3"/>
  <c r="A4129" i="3"/>
  <c r="F4128" i="3"/>
  <c r="E4128" i="3"/>
  <c r="D4128" i="3"/>
  <c r="C4128" i="3"/>
  <c r="B4128" i="3"/>
  <c r="A4128" i="3"/>
  <c r="F4127" i="3"/>
  <c r="E4127" i="3"/>
  <c r="D4127" i="3"/>
  <c r="C4127" i="3"/>
  <c r="B4127" i="3"/>
  <c r="A4127" i="3"/>
  <c r="F4126" i="3"/>
  <c r="E4126" i="3"/>
  <c r="D4126" i="3"/>
  <c r="C4126" i="3"/>
  <c r="B4126" i="3"/>
  <c r="A4126" i="3"/>
  <c r="F4125" i="3"/>
  <c r="E4125" i="3"/>
  <c r="D4125" i="3"/>
  <c r="C4125" i="3"/>
  <c r="B4125" i="3"/>
  <c r="A4125" i="3"/>
  <c r="F4124" i="3"/>
  <c r="E4124" i="3"/>
  <c r="D4124" i="3"/>
  <c r="C4124" i="3"/>
  <c r="B4124" i="3"/>
  <c r="A4124" i="3"/>
  <c r="F4123" i="3"/>
  <c r="E4123" i="3"/>
  <c r="D4123" i="3"/>
  <c r="C4123" i="3"/>
  <c r="B4123" i="3"/>
  <c r="A4123" i="3"/>
  <c r="F4122" i="3"/>
  <c r="E4122" i="3"/>
  <c r="D4122" i="3"/>
  <c r="C4122" i="3"/>
  <c r="B4122" i="3"/>
  <c r="A4122" i="3"/>
  <c r="F4121" i="3"/>
  <c r="E4121" i="3"/>
  <c r="D4121" i="3"/>
  <c r="C4121" i="3"/>
  <c r="B4121" i="3"/>
  <c r="A4121" i="3"/>
  <c r="F4120" i="3"/>
  <c r="E4120" i="3"/>
  <c r="D4120" i="3"/>
  <c r="C4120" i="3"/>
  <c r="B4120" i="3"/>
  <c r="A4120" i="3"/>
  <c r="F4119" i="3"/>
  <c r="E4119" i="3"/>
  <c r="D4119" i="3"/>
  <c r="C4119" i="3"/>
  <c r="B4119" i="3"/>
  <c r="A4119" i="3"/>
  <c r="F4118" i="3"/>
  <c r="E4118" i="3"/>
  <c r="D4118" i="3"/>
  <c r="C4118" i="3"/>
  <c r="B4118" i="3"/>
  <c r="A4118" i="3"/>
  <c r="F4117" i="3"/>
  <c r="E4117" i="3"/>
  <c r="D4117" i="3"/>
  <c r="C4117" i="3"/>
  <c r="B4117" i="3"/>
  <c r="A4117" i="3"/>
  <c r="F4116" i="3"/>
  <c r="E4116" i="3"/>
  <c r="D4116" i="3"/>
  <c r="C4116" i="3"/>
  <c r="B4116" i="3"/>
  <c r="A4116" i="3"/>
  <c r="F4115" i="3"/>
  <c r="E4115" i="3"/>
  <c r="D4115" i="3"/>
  <c r="C4115" i="3"/>
  <c r="B4115" i="3"/>
  <c r="A4115" i="3"/>
  <c r="F4114" i="3"/>
  <c r="E4114" i="3"/>
  <c r="D4114" i="3"/>
  <c r="C4114" i="3"/>
  <c r="B4114" i="3"/>
  <c r="A4114" i="3"/>
  <c r="F4113" i="3"/>
  <c r="E4113" i="3"/>
  <c r="D4113" i="3"/>
  <c r="C4113" i="3"/>
  <c r="B4113" i="3"/>
  <c r="A4113" i="3"/>
  <c r="F4112" i="3"/>
  <c r="E4112" i="3"/>
  <c r="D4112" i="3"/>
  <c r="C4112" i="3"/>
  <c r="B4112" i="3"/>
  <c r="A4112" i="3"/>
  <c r="F4111" i="3"/>
  <c r="E4111" i="3"/>
  <c r="D4111" i="3"/>
  <c r="C4111" i="3"/>
  <c r="B4111" i="3"/>
  <c r="A4111" i="3"/>
  <c r="F4110" i="3"/>
  <c r="E4110" i="3"/>
  <c r="D4110" i="3"/>
  <c r="C4110" i="3"/>
  <c r="B4110" i="3"/>
  <c r="A4110" i="3"/>
  <c r="F4109" i="3"/>
  <c r="E4109" i="3"/>
  <c r="D4109" i="3"/>
  <c r="C4109" i="3"/>
  <c r="B4109" i="3"/>
  <c r="A4109" i="3"/>
  <c r="F4108" i="3"/>
  <c r="E4108" i="3"/>
  <c r="D4108" i="3"/>
  <c r="C4108" i="3"/>
  <c r="B4108" i="3"/>
  <c r="A4108" i="3"/>
  <c r="F4107" i="3"/>
  <c r="E4107" i="3"/>
  <c r="D4107" i="3"/>
  <c r="C4107" i="3"/>
  <c r="B4107" i="3"/>
  <c r="A4107" i="3"/>
  <c r="F4106" i="3"/>
  <c r="E4106" i="3"/>
  <c r="D4106" i="3"/>
  <c r="C4106" i="3"/>
  <c r="B4106" i="3"/>
  <c r="A4106" i="3"/>
  <c r="F4105" i="3"/>
  <c r="E4105" i="3"/>
  <c r="D4105" i="3"/>
  <c r="C4105" i="3"/>
  <c r="B4105" i="3"/>
  <c r="A4105" i="3"/>
  <c r="F4104" i="3"/>
  <c r="E4104" i="3"/>
  <c r="D4104" i="3"/>
  <c r="C4104" i="3"/>
  <c r="B4104" i="3"/>
  <c r="A4104" i="3"/>
  <c r="F4103" i="3"/>
  <c r="E4103" i="3"/>
  <c r="D4103" i="3"/>
  <c r="C4103" i="3"/>
  <c r="B4103" i="3"/>
  <c r="A4103" i="3"/>
  <c r="F4102" i="3"/>
  <c r="E4102" i="3"/>
  <c r="D4102" i="3"/>
  <c r="C4102" i="3"/>
  <c r="B4102" i="3"/>
  <c r="A4102" i="3"/>
  <c r="F4101" i="3"/>
  <c r="E4101" i="3"/>
  <c r="D4101" i="3"/>
  <c r="C4101" i="3"/>
  <c r="B4101" i="3"/>
  <c r="A4101" i="3"/>
  <c r="F4100" i="3"/>
  <c r="E4100" i="3"/>
  <c r="D4100" i="3"/>
  <c r="C4100" i="3"/>
  <c r="B4100" i="3"/>
  <c r="A4100" i="3"/>
  <c r="F4099" i="3"/>
  <c r="E4099" i="3"/>
  <c r="D4099" i="3"/>
  <c r="C4099" i="3"/>
  <c r="B4099" i="3"/>
  <c r="A4099" i="3"/>
  <c r="F4098" i="3"/>
  <c r="E4098" i="3"/>
  <c r="D4098" i="3"/>
  <c r="C4098" i="3"/>
  <c r="B4098" i="3"/>
  <c r="A4098" i="3"/>
  <c r="F4097" i="3"/>
  <c r="E4097" i="3"/>
  <c r="D4097" i="3"/>
  <c r="C4097" i="3"/>
  <c r="B4097" i="3"/>
  <c r="A4097" i="3"/>
  <c r="F4096" i="3"/>
  <c r="E4096" i="3"/>
  <c r="D4096" i="3"/>
  <c r="C4096" i="3"/>
  <c r="B4096" i="3"/>
  <c r="A4096" i="3"/>
  <c r="F4095" i="3"/>
  <c r="E4095" i="3"/>
  <c r="D4095" i="3"/>
  <c r="C4095" i="3"/>
  <c r="B4095" i="3"/>
  <c r="A4095" i="3"/>
  <c r="F4094" i="3"/>
  <c r="E4094" i="3"/>
  <c r="D4094" i="3"/>
  <c r="C4094" i="3"/>
  <c r="B4094" i="3"/>
  <c r="A4094" i="3"/>
  <c r="F4093" i="3"/>
  <c r="E4093" i="3"/>
  <c r="D4093" i="3"/>
  <c r="C4093" i="3"/>
  <c r="B4093" i="3"/>
  <c r="A4093" i="3"/>
  <c r="F4092" i="3"/>
  <c r="E4092" i="3"/>
  <c r="D4092" i="3"/>
  <c r="C4092" i="3"/>
  <c r="B4092" i="3"/>
  <c r="A4092" i="3"/>
  <c r="F4091" i="3"/>
  <c r="E4091" i="3"/>
  <c r="D4091" i="3"/>
  <c r="C4091" i="3"/>
  <c r="B4091" i="3"/>
  <c r="A4091" i="3"/>
  <c r="F4090" i="3"/>
  <c r="E4090" i="3"/>
  <c r="D4090" i="3"/>
  <c r="C4090" i="3"/>
  <c r="B4090" i="3"/>
  <c r="A4090" i="3"/>
  <c r="F4089" i="3"/>
  <c r="E4089" i="3"/>
  <c r="D4089" i="3"/>
  <c r="C4089" i="3"/>
  <c r="B4089" i="3"/>
  <c r="A4089" i="3"/>
  <c r="F4088" i="3"/>
  <c r="E4088" i="3"/>
  <c r="D4088" i="3"/>
  <c r="C4088" i="3"/>
  <c r="B4088" i="3"/>
  <c r="A4088" i="3"/>
  <c r="F4087" i="3"/>
  <c r="E4087" i="3"/>
  <c r="D4087" i="3"/>
  <c r="C4087" i="3"/>
  <c r="B4087" i="3"/>
  <c r="A4087" i="3"/>
  <c r="F4086" i="3"/>
  <c r="E4086" i="3"/>
  <c r="D4086" i="3"/>
  <c r="C4086" i="3"/>
  <c r="B4086" i="3"/>
  <c r="A4086" i="3"/>
  <c r="F4085" i="3"/>
  <c r="E4085" i="3"/>
  <c r="D4085" i="3"/>
  <c r="C4085" i="3"/>
  <c r="B4085" i="3"/>
  <c r="A4085" i="3"/>
  <c r="F4084" i="3"/>
  <c r="E4084" i="3"/>
  <c r="D4084" i="3"/>
  <c r="C4084" i="3"/>
  <c r="B4084" i="3"/>
  <c r="A4084" i="3"/>
  <c r="F4083" i="3"/>
  <c r="E4083" i="3"/>
  <c r="D4083" i="3"/>
  <c r="C4083" i="3"/>
  <c r="B4083" i="3"/>
  <c r="A4083" i="3"/>
  <c r="F4082" i="3"/>
  <c r="E4082" i="3"/>
  <c r="D4082" i="3"/>
  <c r="C4082" i="3"/>
  <c r="B4082" i="3"/>
  <c r="A4082" i="3"/>
  <c r="F4081" i="3"/>
  <c r="E4081" i="3"/>
  <c r="D4081" i="3"/>
  <c r="C4081" i="3"/>
  <c r="B4081" i="3"/>
  <c r="A4081" i="3"/>
  <c r="F4080" i="3"/>
  <c r="E4080" i="3"/>
  <c r="D4080" i="3"/>
  <c r="C4080" i="3"/>
  <c r="B4080" i="3"/>
  <c r="A4080" i="3"/>
  <c r="F4079" i="3"/>
  <c r="E4079" i="3"/>
  <c r="D4079" i="3"/>
  <c r="C4079" i="3"/>
  <c r="B4079" i="3"/>
  <c r="A4079" i="3"/>
  <c r="F4078" i="3"/>
  <c r="E4078" i="3"/>
  <c r="D4078" i="3"/>
  <c r="C4078" i="3"/>
  <c r="B4078" i="3"/>
  <c r="A4078" i="3"/>
  <c r="F4077" i="3"/>
  <c r="E4077" i="3"/>
  <c r="D4077" i="3"/>
  <c r="C4077" i="3"/>
  <c r="B4077" i="3"/>
  <c r="A4077" i="3"/>
  <c r="F4076" i="3"/>
  <c r="E4076" i="3"/>
  <c r="D4076" i="3"/>
  <c r="C4076" i="3"/>
  <c r="B4076" i="3"/>
  <c r="A4076" i="3"/>
  <c r="F4075" i="3"/>
  <c r="E4075" i="3"/>
  <c r="D4075" i="3"/>
  <c r="C4075" i="3"/>
  <c r="B4075" i="3"/>
  <c r="A4075" i="3"/>
  <c r="F4074" i="3"/>
  <c r="E4074" i="3"/>
  <c r="D4074" i="3"/>
  <c r="C4074" i="3"/>
  <c r="B4074" i="3"/>
  <c r="A4074" i="3"/>
  <c r="F4073" i="3"/>
  <c r="E4073" i="3"/>
  <c r="D4073" i="3"/>
  <c r="C4073" i="3"/>
  <c r="B4073" i="3"/>
  <c r="A4073" i="3"/>
  <c r="F4072" i="3"/>
  <c r="E4072" i="3"/>
  <c r="D4072" i="3"/>
  <c r="C4072" i="3"/>
  <c r="B4072" i="3"/>
  <c r="A4072" i="3"/>
  <c r="F4071" i="3"/>
  <c r="E4071" i="3"/>
  <c r="D4071" i="3"/>
  <c r="C4071" i="3"/>
  <c r="B4071" i="3"/>
  <c r="A4071" i="3"/>
  <c r="F4070" i="3"/>
  <c r="E4070" i="3"/>
  <c r="D4070" i="3"/>
  <c r="C4070" i="3"/>
  <c r="B4070" i="3"/>
  <c r="A4070" i="3"/>
  <c r="F4069" i="3"/>
  <c r="E4069" i="3"/>
  <c r="D4069" i="3"/>
  <c r="C4069" i="3"/>
  <c r="B4069" i="3"/>
  <c r="A4069" i="3"/>
  <c r="F4068" i="3"/>
  <c r="E4068" i="3"/>
  <c r="D4068" i="3"/>
  <c r="C4068" i="3"/>
  <c r="B4068" i="3"/>
  <c r="A4068" i="3"/>
  <c r="F4067" i="3"/>
  <c r="E4067" i="3"/>
  <c r="D4067" i="3"/>
  <c r="C4067" i="3"/>
  <c r="B4067" i="3"/>
  <c r="A4067" i="3"/>
  <c r="F4066" i="3"/>
  <c r="E4066" i="3"/>
  <c r="D4066" i="3"/>
  <c r="C4066" i="3"/>
  <c r="B4066" i="3"/>
  <c r="A4066" i="3"/>
  <c r="F4065" i="3"/>
  <c r="E4065" i="3"/>
  <c r="D4065" i="3"/>
  <c r="C4065" i="3"/>
  <c r="B4065" i="3"/>
  <c r="A4065" i="3"/>
  <c r="F4064" i="3"/>
  <c r="E4064" i="3"/>
  <c r="D4064" i="3"/>
  <c r="C4064" i="3"/>
  <c r="B4064" i="3"/>
  <c r="A4064" i="3"/>
  <c r="F4063" i="3"/>
  <c r="E4063" i="3"/>
  <c r="D4063" i="3"/>
  <c r="C4063" i="3"/>
  <c r="B4063" i="3"/>
  <c r="A4063" i="3"/>
  <c r="F4062" i="3"/>
  <c r="E4062" i="3"/>
  <c r="D4062" i="3"/>
  <c r="C4062" i="3"/>
  <c r="B4062" i="3"/>
  <c r="A4062" i="3"/>
  <c r="F4061" i="3"/>
  <c r="E4061" i="3"/>
  <c r="D4061" i="3"/>
  <c r="C4061" i="3"/>
  <c r="B4061" i="3"/>
  <c r="A4061" i="3"/>
  <c r="F4060" i="3"/>
  <c r="E4060" i="3"/>
  <c r="D4060" i="3"/>
  <c r="C4060" i="3"/>
  <c r="B4060" i="3"/>
  <c r="A4060" i="3"/>
  <c r="F4059" i="3"/>
  <c r="E4059" i="3"/>
  <c r="D4059" i="3"/>
  <c r="C4059" i="3"/>
  <c r="B4059" i="3"/>
  <c r="A4059" i="3"/>
  <c r="F4058" i="3"/>
  <c r="E4058" i="3"/>
  <c r="D4058" i="3"/>
  <c r="C4058" i="3"/>
  <c r="B4058" i="3"/>
  <c r="A4058" i="3"/>
  <c r="F4057" i="3"/>
  <c r="E4057" i="3"/>
  <c r="D4057" i="3"/>
  <c r="C4057" i="3"/>
  <c r="B4057" i="3"/>
  <c r="A4057" i="3"/>
  <c r="F4056" i="3"/>
  <c r="E4056" i="3"/>
  <c r="D4056" i="3"/>
  <c r="C4056" i="3"/>
  <c r="B4056" i="3"/>
  <c r="A4056" i="3"/>
  <c r="F4055" i="3"/>
  <c r="E4055" i="3"/>
  <c r="D4055" i="3"/>
  <c r="C4055" i="3"/>
  <c r="B4055" i="3"/>
  <c r="A4055" i="3"/>
  <c r="F4054" i="3"/>
  <c r="E4054" i="3"/>
  <c r="D4054" i="3"/>
  <c r="C4054" i="3"/>
  <c r="B4054" i="3"/>
  <c r="A4054" i="3"/>
  <c r="F4053" i="3"/>
  <c r="E4053" i="3"/>
  <c r="D4053" i="3"/>
  <c r="C4053" i="3"/>
  <c r="B4053" i="3"/>
  <c r="A4053" i="3"/>
  <c r="F4052" i="3"/>
  <c r="E4052" i="3"/>
  <c r="D4052" i="3"/>
  <c r="C4052" i="3"/>
  <c r="B4052" i="3"/>
  <c r="A4052" i="3"/>
  <c r="F4051" i="3"/>
  <c r="E4051" i="3"/>
  <c r="D4051" i="3"/>
  <c r="C4051" i="3"/>
  <c r="B4051" i="3"/>
  <c r="A4051" i="3"/>
  <c r="F4050" i="3"/>
  <c r="E4050" i="3"/>
  <c r="D4050" i="3"/>
  <c r="C4050" i="3"/>
  <c r="B4050" i="3"/>
  <c r="A4050" i="3"/>
  <c r="F4049" i="3"/>
  <c r="E4049" i="3"/>
  <c r="D4049" i="3"/>
  <c r="C4049" i="3"/>
  <c r="B4049" i="3"/>
  <c r="A4049" i="3"/>
  <c r="F4048" i="3"/>
  <c r="E4048" i="3"/>
  <c r="D4048" i="3"/>
  <c r="C4048" i="3"/>
  <c r="B4048" i="3"/>
  <c r="A4048" i="3"/>
  <c r="F4047" i="3"/>
  <c r="E4047" i="3"/>
  <c r="D4047" i="3"/>
  <c r="C4047" i="3"/>
  <c r="B4047" i="3"/>
  <c r="A4047" i="3"/>
  <c r="F4046" i="3"/>
  <c r="E4046" i="3"/>
  <c r="D4046" i="3"/>
  <c r="C4046" i="3"/>
  <c r="B4046" i="3"/>
  <c r="A4046" i="3"/>
  <c r="F4045" i="3"/>
  <c r="E4045" i="3"/>
  <c r="D4045" i="3"/>
  <c r="C4045" i="3"/>
  <c r="B4045" i="3"/>
  <c r="A4045" i="3"/>
  <c r="F4044" i="3"/>
  <c r="E4044" i="3"/>
  <c r="D4044" i="3"/>
  <c r="C4044" i="3"/>
  <c r="B4044" i="3"/>
  <c r="A4044" i="3"/>
  <c r="F4043" i="3"/>
  <c r="E4043" i="3"/>
  <c r="D4043" i="3"/>
  <c r="C4043" i="3"/>
  <c r="B4043" i="3"/>
  <c r="A4043" i="3"/>
  <c r="F4042" i="3"/>
  <c r="E4042" i="3"/>
  <c r="D4042" i="3"/>
  <c r="C4042" i="3"/>
  <c r="B4042" i="3"/>
  <c r="A4042" i="3"/>
  <c r="F4041" i="3"/>
  <c r="E4041" i="3"/>
  <c r="D4041" i="3"/>
  <c r="C4041" i="3"/>
  <c r="B4041" i="3"/>
  <c r="A4041" i="3"/>
  <c r="F4040" i="3"/>
  <c r="E4040" i="3"/>
  <c r="D4040" i="3"/>
  <c r="C4040" i="3"/>
  <c r="B4040" i="3"/>
  <c r="A4040" i="3"/>
  <c r="F4039" i="3"/>
  <c r="E4039" i="3"/>
  <c r="D4039" i="3"/>
  <c r="C4039" i="3"/>
  <c r="B4039" i="3"/>
  <c r="A4039" i="3"/>
  <c r="F4038" i="3"/>
  <c r="E4038" i="3"/>
  <c r="D4038" i="3"/>
  <c r="C4038" i="3"/>
  <c r="B4038" i="3"/>
  <c r="A4038" i="3"/>
  <c r="F4037" i="3"/>
  <c r="E4037" i="3"/>
  <c r="D4037" i="3"/>
  <c r="C4037" i="3"/>
  <c r="B4037" i="3"/>
  <c r="A4037" i="3"/>
  <c r="F4036" i="3"/>
  <c r="E4036" i="3"/>
  <c r="D4036" i="3"/>
  <c r="C4036" i="3"/>
  <c r="B4036" i="3"/>
  <c r="A4036" i="3"/>
  <c r="F4035" i="3"/>
  <c r="E4035" i="3"/>
  <c r="D4035" i="3"/>
  <c r="C4035" i="3"/>
  <c r="B4035" i="3"/>
  <c r="A4035" i="3"/>
  <c r="F4034" i="3"/>
  <c r="E4034" i="3"/>
  <c r="D4034" i="3"/>
  <c r="C4034" i="3"/>
  <c r="B4034" i="3"/>
  <c r="A4034" i="3"/>
  <c r="F4033" i="3"/>
  <c r="E4033" i="3"/>
  <c r="D4033" i="3"/>
  <c r="C4033" i="3"/>
  <c r="B4033" i="3"/>
  <c r="A4033" i="3"/>
  <c r="F4032" i="3"/>
  <c r="E4032" i="3"/>
  <c r="D4032" i="3"/>
  <c r="C4032" i="3"/>
  <c r="B4032" i="3"/>
  <c r="A4032" i="3"/>
  <c r="F4031" i="3"/>
  <c r="E4031" i="3"/>
  <c r="D4031" i="3"/>
  <c r="C4031" i="3"/>
  <c r="B4031" i="3"/>
  <c r="A4031" i="3"/>
  <c r="F4030" i="3"/>
  <c r="E4030" i="3"/>
  <c r="D4030" i="3"/>
  <c r="C4030" i="3"/>
  <c r="B4030" i="3"/>
  <c r="A4030" i="3"/>
  <c r="F4029" i="3"/>
  <c r="E4029" i="3"/>
  <c r="D4029" i="3"/>
  <c r="C4029" i="3"/>
  <c r="B4029" i="3"/>
  <c r="A4029" i="3"/>
  <c r="F4028" i="3"/>
  <c r="E4028" i="3"/>
  <c r="D4028" i="3"/>
  <c r="C4028" i="3"/>
  <c r="B4028" i="3"/>
  <c r="A4028" i="3"/>
  <c r="F4027" i="3"/>
  <c r="E4027" i="3"/>
  <c r="D4027" i="3"/>
  <c r="C4027" i="3"/>
  <c r="B4027" i="3"/>
  <c r="A4027" i="3"/>
  <c r="F4026" i="3"/>
  <c r="E4026" i="3"/>
  <c r="D4026" i="3"/>
  <c r="C4026" i="3"/>
  <c r="B4026" i="3"/>
  <c r="A4026" i="3"/>
  <c r="F4025" i="3"/>
  <c r="E4025" i="3"/>
  <c r="D4025" i="3"/>
  <c r="C4025" i="3"/>
  <c r="B4025" i="3"/>
  <c r="A4025" i="3"/>
  <c r="F4024" i="3"/>
  <c r="E4024" i="3"/>
  <c r="D4024" i="3"/>
  <c r="C4024" i="3"/>
  <c r="B4024" i="3"/>
  <c r="A4024" i="3"/>
  <c r="F4023" i="3"/>
  <c r="E4023" i="3"/>
  <c r="D4023" i="3"/>
  <c r="C4023" i="3"/>
  <c r="B4023" i="3"/>
  <c r="A4023" i="3"/>
  <c r="F4022" i="3"/>
  <c r="E4022" i="3"/>
  <c r="D4022" i="3"/>
  <c r="C4022" i="3"/>
  <c r="B4022" i="3"/>
  <c r="A4022" i="3"/>
  <c r="F4021" i="3"/>
  <c r="E4021" i="3"/>
  <c r="D4021" i="3"/>
  <c r="C4021" i="3"/>
  <c r="B4021" i="3"/>
  <c r="A4021" i="3"/>
  <c r="F4020" i="3"/>
  <c r="E4020" i="3"/>
  <c r="D4020" i="3"/>
  <c r="C4020" i="3"/>
  <c r="B4020" i="3"/>
  <c r="A4020" i="3"/>
  <c r="F4019" i="3"/>
  <c r="E4019" i="3"/>
  <c r="D4019" i="3"/>
  <c r="C4019" i="3"/>
  <c r="B4019" i="3"/>
  <c r="A4019" i="3"/>
  <c r="F4018" i="3"/>
  <c r="E4018" i="3"/>
  <c r="D4018" i="3"/>
  <c r="C4018" i="3"/>
  <c r="B4018" i="3"/>
  <c r="A4018" i="3"/>
  <c r="F4017" i="3"/>
  <c r="E4017" i="3"/>
  <c r="D4017" i="3"/>
  <c r="C4017" i="3"/>
  <c r="B4017" i="3"/>
  <c r="A4017" i="3"/>
  <c r="F4016" i="3"/>
  <c r="E4016" i="3"/>
  <c r="D4016" i="3"/>
  <c r="C4016" i="3"/>
  <c r="B4016" i="3"/>
  <c r="A4016" i="3"/>
  <c r="F4015" i="3"/>
  <c r="E4015" i="3"/>
  <c r="D4015" i="3"/>
  <c r="C4015" i="3"/>
  <c r="B4015" i="3"/>
  <c r="A4015" i="3"/>
  <c r="F4014" i="3"/>
  <c r="E4014" i="3"/>
  <c r="D4014" i="3"/>
  <c r="C4014" i="3"/>
  <c r="B4014" i="3"/>
  <c r="A4014" i="3"/>
  <c r="F4013" i="3"/>
  <c r="E4013" i="3"/>
  <c r="D4013" i="3"/>
  <c r="C4013" i="3"/>
  <c r="B4013" i="3"/>
  <c r="A4013" i="3"/>
  <c r="F4012" i="3"/>
  <c r="E4012" i="3"/>
  <c r="D4012" i="3"/>
  <c r="C4012" i="3"/>
  <c r="B4012" i="3"/>
  <c r="A4012" i="3"/>
  <c r="F4011" i="3"/>
  <c r="E4011" i="3"/>
  <c r="D4011" i="3"/>
  <c r="C4011" i="3"/>
  <c r="B4011" i="3"/>
  <c r="A4011" i="3"/>
  <c r="F4010" i="3"/>
  <c r="E4010" i="3"/>
  <c r="D4010" i="3"/>
  <c r="C4010" i="3"/>
  <c r="B4010" i="3"/>
  <c r="A4010" i="3"/>
  <c r="F4009" i="3"/>
  <c r="E4009" i="3"/>
  <c r="D4009" i="3"/>
  <c r="C4009" i="3"/>
  <c r="B4009" i="3"/>
  <c r="A4009" i="3"/>
  <c r="F4008" i="3"/>
  <c r="E4008" i="3"/>
  <c r="D4008" i="3"/>
  <c r="C4008" i="3"/>
  <c r="B4008" i="3"/>
  <c r="A4008" i="3"/>
  <c r="F4007" i="3"/>
  <c r="E4007" i="3"/>
  <c r="D4007" i="3"/>
  <c r="C4007" i="3"/>
  <c r="B4007" i="3"/>
  <c r="A4007" i="3"/>
  <c r="F4006" i="3"/>
  <c r="E4006" i="3"/>
  <c r="D4006" i="3"/>
  <c r="C4006" i="3"/>
  <c r="B4006" i="3"/>
  <c r="A4006" i="3"/>
  <c r="F4005" i="3"/>
  <c r="E4005" i="3"/>
  <c r="D4005" i="3"/>
  <c r="C4005" i="3"/>
  <c r="B4005" i="3"/>
  <c r="A4005" i="3"/>
  <c r="F4004" i="3"/>
  <c r="E4004" i="3"/>
  <c r="D4004" i="3"/>
  <c r="C4004" i="3"/>
  <c r="B4004" i="3"/>
  <c r="A4004" i="3"/>
  <c r="F4003" i="3"/>
  <c r="E4003" i="3"/>
  <c r="D4003" i="3"/>
  <c r="C4003" i="3"/>
  <c r="B4003" i="3"/>
  <c r="A4003" i="3"/>
  <c r="F4002" i="3"/>
  <c r="E4002" i="3"/>
  <c r="D4002" i="3"/>
  <c r="C4002" i="3"/>
  <c r="B4002" i="3"/>
  <c r="A4002" i="3"/>
  <c r="F4001" i="3"/>
  <c r="E4001" i="3"/>
  <c r="D4001" i="3"/>
  <c r="C4001" i="3"/>
  <c r="B4001" i="3"/>
  <c r="A4001" i="3"/>
  <c r="F4000" i="3"/>
  <c r="E4000" i="3"/>
  <c r="D4000" i="3"/>
  <c r="C4000" i="3"/>
  <c r="B4000" i="3"/>
  <c r="A4000" i="3"/>
  <c r="F3999" i="3"/>
  <c r="E3999" i="3"/>
  <c r="D3999" i="3"/>
  <c r="C3999" i="3"/>
  <c r="B3999" i="3"/>
  <c r="A3999" i="3"/>
  <c r="F3998" i="3"/>
  <c r="E3998" i="3"/>
  <c r="D3998" i="3"/>
  <c r="C3998" i="3"/>
  <c r="B3998" i="3"/>
  <c r="A3998" i="3"/>
  <c r="F3997" i="3"/>
  <c r="E3997" i="3"/>
  <c r="D3997" i="3"/>
  <c r="C3997" i="3"/>
  <c r="B3997" i="3"/>
  <c r="A3997" i="3"/>
  <c r="F3996" i="3"/>
  <c r="E3996" i="3"/>
  <c r="D3996" i="3"/>
  <c r="C3996" i="3"/>
  <c r="B3996" i="3"/>
  <c r="A3996" i="3"/>
  <c r="F3995" i="3"/>
  <c r="E3995" i="3"/>
  <c r="D3995" i="3"/>
  <c r="C3995" i="3"/>
  <c r="B3995" i="3"/>
  <c r="A3995" i="3"/>
  <c r="F3994" i="3"/>
  <c r="E3994" i="3"/>
  <c r="D3994" i="3"/>
  <c r="C3994" i="3"/>
  <c r="B3994" i="3"/>
  <c r="A3994" i="3"/>
  <c r="F3993" i="3"/>
  <c r="E3993" i="3"/>
  <c r="D3993" i="3"/>
  <c r="C3993" i="3"/>
  <c r="B3993" i="3"/>
  <c r="A3993" i="3"/>
  <c r="F3992" i="3"/>
  <c r="E3992" i="3"/>
  <c r="D3992" i="3"/>
  <c r="C3992" i="3"/>
  <c r="B3992" i="3"/>
  <c r="A3992" i="3"/>
  <c r="F3991" i="3"/>
  <c r="E3991" i="3"/>
  <c r="D3991" i="3"/>
  <c r="C3991" i="3"/>
  <c r="B3991" i="3"/>
  <c r="A3991" i="3"/>
  <c r="F3990" i="3"/>
  <c r="E3990" i="3"/>
  <c r="D3990" i="3"/>
  <c r="C3990" i="3"/>
  <c r="B3990" i="3"/>
  <c r="A3990" i="3"/>
  <c r="F3989" i="3"/>
  <c r="E3989" i="3"/>
  <c r="D3989" i="3"/>
  <c r="C3989" i="3"/>
  <c r="B3989" i="3"/>
  <c r="A3989" i="3"/>
  <c r="F3988" i="3"/>
  <c r="E3988" i="3"/>
  <c r="D3988" i="3"/>
  <c r="C3988" i="3"/>
  <c r="B3988" i="3"/>
  <c r="A3988" i="3"/>
  <c r="F3987" i="3"/>
  <c r="E3987" i="3"/>
  <c r="D3987" i="3"/>
  <c r="C3987" i="3"/>
  <c r="B3987" i="3"/>
  <c r="A3987" i="3"/>
  <c r="F3986" i="3"/>
  <c r="E3986" i="3"/>
  <c r="D3986" i="3"/>
  <c r="C3986" i="3"/>
  <c r="B3986" i="3"/>
  <c r="A3986" i="3"/>
  <c r="F3985" i="3"/>
  <c r="E3985" i="3"/>
  <c r="D3985" i="3"/>
  <c r="C3985" i="3"/>
  <c r="B3985" i="3"/>
  <c r="A3985" i="3"/>
  <c r="F3984" i="3"/>
  <c r="E3984" i="3"/>
  <c r="D3984" i="3"/>
  <c r="C3984" i="3"/>
  <c r="B3984" i="3"/>
  <c r="A3984" i="3"/>
  <c r="F3983" i="3"/>
  <c r="E3983" i="3"/>
  <c r="D3983" i="3"/>
  <c r="C3983" i="3"/>
  <c r="B3983" i="3"/>
  <c r="A3983" i="3"/>
  <c r="F3982" i="3"/>
  <c r="E3982" i="3"/>
  <c r="D3982" i="3"/>
  <c r="C3982" i="3"/>
  <c r="B3982" i="3"/>
  <c r="A3982" i="3"/>
  <c r="F3981" i="3"/>
  <c r="E3981" i="3"/>
  <c r="D3981" i="3"/>
  <c r="C3981" i="3"/>
  <c r="B3981" i="3"/>
  <c r="A3981" i="3"/>
  <c r="F3980" i="3"/>
  <c r="E3980" i="3"/>
  <c r="D3980" i="3"/>
  <c r="C3980" i="3"/>
  <c r="B3980" i="3"/>
  <c r="A3980" i="3"/>
  <c r="F3979" i="3"/>
  <c r="E3979" i="3"/>
  <c r="D3979" i="3"/>
  <c r="C3979" i="3"/>
  <c r="B3979" i="3"/>
  <c r="A3979" i="3"/>
  <c r="F3978" i="3"/>
  <c r="E3978" i="3"/>
  <c r="D3978" i="3"/>
  <c r="C3978" i="3"/>
  <c r="B3978" i="3"/>
  <c r="A3978" i="3"/>
  <c r="F3977" i="3"/>
  <c r="E3977" i="3"/>
  <c r="D3977" i="3"/>
  <c r="C3977" i="3"/>
  <c r="B3977" i="3"/>
  <c r="A3977" i="3"/>
  <c r="F3976" i="3"/>
  <c r="E3976" i="3"/>
  <c r="D3976" i="3"/>
  <c r="C3976" i="3"/>
  <c r="B3976" i="3"/>
  <c r="A3976" i="3"/>
  <c r="F3975" i="3"/>
  <c r="E3975" i="3"/>
  <c r="D3975" i="3"/>
  <c r="C3975" i="3"/>
  <c r="B3975" i="3"/>
  <c r="A3975" i="3"/>
  <c r="F3974" i="3"/>
  <c r="E3974" i="3"/>
  <c r="D3974" i="3"/>
  <c r="C3974" i="3"/>
  <c r="B3974" i="3"/>
  <c r="A3974" i="3"/>
  <c r="F3973" i="3"/>
  <c r="E3973" i="3"/>
  <c r="D3973" i="3"/>
  <c r="C3973" i="3"/>
  <c r="B3973" i="3"/>
  <c r="A3973" i="3"/>
  <c r="F3972" i="3"/>
  <c r="E3972" i="3"/>
  <c r="D3972" i="3"/>
  <c r="C3972" i="3"/>
  <c r="B3972" i="3"/>
  <c r="A3972" i="3"/>
  <c r="F3971" i="3"/>
  <c r="E3971" i="3"/>
  <c r="D3971" i="3"/>
  <c r="C3971" i="3"/>
  <c r="B3971" i="3"/>
  <c r="A3971" i="3"/>
  <c r="F3970" i="3"/>
  <c r="E3970" i="3"/>
  <c r="D3970" i="3"/>
  <c r="C3970" i="3"/>
  <c r="B3970" i="3"/>
  <c r="A3970" i="3"/>
  <c r="F3969" i="3"/>
  <c r="E3969" i="3"/>
  <c r="D3969" i="3"/>
  <c r="C3969" i="3"/>
  <c r="B3969" i="3"/>
  <c r="A3969" i="3"/>
  <c r="F3968" i="3"/>
  <c r="E3968" i="3"/>
  <c r="D3968" i="3"/>
  <c r="C3968" i="3"/>
  <c r="B3968" i="3"/>
  <c r="A3968" i="3"/>
  <c r="F3967" i="3"/>
  <c r="E3967" i="3"/>
  <c r="D3967" i="3"/>
  <c r="C3967" i="3"/>
  <c r="B3967" i="3"/>
  <c r="A3967" i="3"/>
  <c r="F3966" i="3"/>
  <c r="E3966" i="3"/>
  <c r="D3966" i="3"/>
  <c r="C3966" i="3"/>
  <c r="B3966" i="3"/>
  <c r="A3966" i="3"/>
  <c r="F3965" i="3"/>
  <c r="E3965" i="3"/>
  <c r="D3965" i="3"/>
  <c r="C3965" i="3"/>
  <c r="B3965" i="3"/>
  <c r="A3965" i="3"/>
  <c r="F3964" i="3"/>
  <c r="E3964" i="3"/>
  <c r="D3964" i="3"/>
  <c r="C3964" i="3"/>
  <c r="B3964" i="3"/>
  <c r="A3964" i="3"/>
  <c r="F3963" i="3"/>
  <c r="E3963" i="3"/>
  <c r="D3963" i="3"/>
  <c r="C3963" i="3"/>
  <c r="B3963" i="3"/>
  <c r="A3963" i="3"/>
  <c r="F3962" i="3"/>
  <c r="E3962" i="3"/>
  <c r="D3962" i="3"/>
  <c r="C3962" i="3"/>
  <c r="B3962" i="3"/>
  <c r="A3962" i="3"/>
  <c r="F3961" i="3"/>
  <c r="E3961" i="3"/>
  <c r="D3961" i="3"/>
  <c r="C3961" i="3"/>
  <c r="B3961" i="3"/>
  <c r="A3961" i="3"/>
  <c r="F3960" i="3"/>
  <c r="E3960" i="3"/>
  <c r="D3960" i="3"/>
  <c r="C3960" i="3"/>
  <c r="B3960" i="3"/>
  <c r="A3960" i="3"/>
  <c r="F3959" i="3"/>
  <c r="E3959" i="3"/>
  <c r="D3959" i="3"/>
  <c r="C3959" i="3"/>
  <c r="B3959" i="3"/>
  <c r="A3959" i="3"/>
  <c r="F3958" i="3"/>
  <c r="E3958" i="3"/>
  <c r="D3958" i="3"/>
  <c r="C3958" i="3"/>
  <c r="B3958" i="3"/>
  <c r="A3958" i="3"/>
  <c r="F3957" i="3"/>
  <c r="E3957" i="3"/>
  <c r="D3957" i="3"/>
  <c r="C3957" i="3"/>
  <c r="B3957" i="3"/>
  <c r="A3957" i="3"/>
  <c r="F3956" i="3"/>
  <c r="E3956" i="3"/>
  <c r="D3956" i="3"/>
  <c r="C3956" i="3"/>
  <c r="B3956" i="3"/>
  <c r="A3956" i="3"/>
  <c r="F3955" i="3"/>
  <c r="E3955" i="3"/>
  <c r="D3955" i="3"/>
  <c r="C3955" i="3"/>
  <c r="B3955" i="3"/>
  <c r="A3955" i="3"/>
  <c r="F3954" i="3"/>
  <c r="E3954" i="3"/>
  <c r="D3954" i="3"/>
  <c r="C3954" i="3"/>
  <c r="B3954" i="3"/>
  <c r="A3954" i="3"/>
  <c r="F3953" i="3"/>
  <c r="E3953" i="3"/>
  <c r="D3953" i="3"/>
  <c r="C3953" i="3"/>
  <c r="B3953" i="3"/>
  <c r="A3953" i="3"/>
  <c r="F3952" i="3"/>
  <c r="E3952" i="3"/>
  <c r="D3952" i="3"/>
  <c r="C3952" i="3"/>
  <c r="B3952" i="3"/>
  <c r="A3952" i="3"/>
  <c r="F3951" i="3"/>
  <c r="E3951" i="3"/>
  <c r="D3951" i="3"/>
  <c r="C3951" i="3"/>
  <c r="B3951" i="3"/>
  <c r="A3951" i="3"/>
  <c r="F3950" i="3"/>
  <c r="E3950" i="3"/>
  <c r="D3950" i="3"/>
  <c r="C3950" i="3"/>
  <c r="B3950" i="3"/>
  <c r="A3950" i="3"/>
  <c r="F3949" i="3"/>
  <c r="E3949" i="3"/>
  <c r="D3949" i="3"/>
  <c r="C3949" i="3"/>
  <c r="B3949" i="3"/>
  <c r="A3949" i="3"/>
  <c r="F3948" i="3"/>
  <c r="E3948" i="3"/>
  <c r="D3948" i="3"/>
  <c r="C3948" i="3"/>
  <c r="B3948" i="3"/>
  <c r="A3948" i="3"/>
  <c r="F3947" i="3"/>
  <c r="E3947" i="3"/>
  <c r="D3947" i="3"/>
  <c r="C3947" i="3"/>
  <c r="B3947" i="3"/>
  <c r="A3947" i="3"/>
  <c r="F3946" i="3"/>
  <c r="E3946" i="3"/>
  <c r="D3946" i="3"/>
  <c r="C3946" i="3"/>
  <c r="B3946" i="3"/>
  <c r="A3946" i="3"/>
  <c r="F3945" i="3"/>
  <c r="E3945" i="3"/>
  <c r="D3945" i="3"/>
  <c r="C3945" i="3"/>
  <c r="B3945" i="3"/>
  <c r="A3945" i="3"/>
  <c r="F3944" i="3"/>
  <c r="E3944" i="3"/>
  <c r="D3944" i="3"/>
  <c r="C3944" i="3"/>
  <c r="B3944" i="3"/>
  <c r="A3944" i="3"/>
  <c r="F3943" i="3"/>
  <c r="E3943" i="3"/>
  <c r="D3943" i="3"/>
  <c r="C3943" i="3"/>
  <c r="B3943" i="3"/>
  <c r="A3943" i="3"/>
  <c r="F3942" i="3"/>
  <c r="E3942" i="3"/>
  <c r="D3942" i="3"/>
  <c r="C3942" i="3"/>
  <c r="B3942" i="3"/>
  <c r="A3942" i="3"/>
  <c r="F3941" i="3"/>
  <c r="E3941" i="3"/>
  <c r="D3941" i="3"/>
  <c r="C3941" i="3"/>
  <c r="B3941" i="3"/>
  <c r="A3941" i="3"/>
  <c r="F3940" i="3"/>
  <c r="E3940" i="3"/>
  <c r="D3940" i="3"/>
  <c r="C3940" i="3"/>
  <c r="B3940" i="3"/>
  <c r="A3940" i="3"/>
  <c r="F3939" i="3"/>
  <c r="E3939" i="3"/>
  <c r="D3939" i="3"/>
  <c r="C3939" i="3"/>
  <c r="B3939" i="3"/>
  <c r="A3939" i="3"/>
  <c r="F3938" i="3"/>
  <c r="E3938" i="3"/>
  <c r="D3938" i="3"/>
  <c r="C3938" i="3"/>
  <c r="B3938" i="3"/>
  <c r="A3938" i="3"/>
  <c r="F3937" i="3"/>
  <c r="E3937" i="3"/>
  <c r="D3937" i="3"/>
  <c r="C3937" i="3"/>
  <c r="B3937" i="3"/>
  <c r="A3937" i="3"/>
  <c r="F3936" i="3"/>
  <c r="E3936" i="3"/>
  <c r="D3936" i="3"/>
  <c r="C3936" i="3"/>
  <c r="B3936" i="3"/>
  <c r="A3936" i="3"/>
  <c r="F3935" i="3"/>
  <c r="E3935" i="3"/>
  <c r="D3935" i="3"/>
  <c r="C3935" i="3"/>
  <c r="B3935" i="3"/>
  <c r="A3935" i="3"/>
  <c r="F3934" i="3"/>
  <c r="E3934" i="3"/>
  <c r="D3934" i="3"/>
  <c r="C3934" i="3"/>
  <c r="B3934" i="3"/>
  <c r="A3934" i="3"/>
  <c r="F3933" i="3"/>
  <c r="E3933" i="3"/>
  <c r="D3933" i="3"/>
  <c r="C3933" i="3"/>
  <c r="B3933" i="3"/>
  <c r="A3933" i="3"/>
  <c r="F3932" i="3"/>
  <c r="E3932" i="3"/>
  <c r="D3932" i="3"/>
  <c r="C3932" i="3"/>
  <c r="B3932" i="3"/>
  <c r="A3932" i="3"/>
  <c r="F3931" i="3"/>
  <c r="E3931" i="3"/>
  <c r="D3931" i="3"/>
  <c r="C3931" i="3"/>
  <c r="B3931" i="3"/>
  <c r="A3931" i="3"/>
  <c r="F3930" i="3"/>
  <c r="E3930" i="3"/>
  <c r="D3930" i="3"/>
  <c r="C3930" i="3"/>
  <c r="B3930" i="3"/>
  <c r="A3930" i="3"/>
  <c r="F3929" i="3"/>
  <c r="E3929" i="3"/>
  <c r="D3929" i="3"/>
  <c r="C3929" i="3"/>
  <c r="B3929" i="3"/>
  <c r="A3929" i="3"/>
  <c r="F3928" i="3"/>
  <c r="E3928" i="3"/>
  <c r="D3928" i="3"/>
  <c r="C3928" i="3"/>
  <c r="B3928" i="3"/>
  <c r="A3928" i="3"/>
  <c r="F3927" i="3"/>
  <c r="E3927" i="3"/>
  <c r="D3927" i="3"/>
  <c r="C3927" i="3"/>
  <c r="B3927" i="3"/>
  <c r="A3927" i="3"/>
  <c r="F3926" i="3"/>
  <c r="E3926" i="3"/>
  <c r="D3926" i="3"/>
  <c r="C3926" i="3"/>
  <c r="B3926" i="3"/>
  <c r="A3926" i="3"/>
  <c r="F3925" i="3"/>
  <c r="E3925" i="3"/>
  <c r="D3925" i="3"/>
  <c r="C3925" i="3"/>
  <c r="B3925" i="3"/>
  <c r="A3925" i="3"/>
  <c r="F3924" i="3"/>
  <c r="E3924" i="3"/>
  <c r="D3924" i="3"/>
  <c r="C3924" i="3"/>
  <c r="B3924" i="3"/>
  <c r="A3924" i="3"/>
  <c r="F3923" i="3"/>
  <c r="E3923" i="3"/>
  <c r="D3923" i="3"/>
  <c r="C3923" i="3"/>
  <c r="B3923" i="3"/>
  <c r="A3923" i="3"/>
  <c r="F3922" i="3"/>
  <c r="E3922" i="3"/>
  <c r="D3922" i="3"/>
  <c r="C3922" i="3"/>
  <c r="B3922" i="3"/>
  <c r="A3922" i="3"/>
  <c r="F3921" i="3"/>
  <c r="E3921" i="3"/>
  <c r="D3921" i="3"/>
  <c r="C3921" i="3"/>
  <c r="B3921" i="3"/>
  <c r="A3921" i="3"/>
  <c r="F3920" i="3"/>
  <c r="E3920" i="3"/>
  <c r="D3920" i="3"/>
  <c r="C3920" i="3"/>
  <c r="B3920" i="3"/>
  <c r="A3920" i="3"/>
  <c r="F3919" i="3"/>
  <c r="E3919" i="3"/>
  <c r="D3919" i="3"/>
  <c r="C3919" i="3"/>
  <c r="B3919" i="3"/>
  <c r="A3919" i="3"/>
  <c r="F3918" i="3"/>
  <c r="E3918" i="3"/>
  <c r="D3918" i="3"/>
  <c r="C3918" i="3"/>
  <c r="B3918" i="3"/>
  <c r="A3918" i="3"/>
  <c r="F3917" i="3"/>
  <c r="E3917" i="3"/>
  <c r="D3917" i="3"/>
  <c r="C3917" i="3"/>
  <c r="B3917" i="3"/>
  <c r="A3917" i="3"/>
  <c r="F3916" i="3"/>
  <c r="E3916" i="3"/>
  <c r="D3916" i="3"/>
  <c r="C3916" i="3"/>
  <c r="B3916" i="3"/>
  <c r="A3916" i="3"/>
  <c r="F3915" i="3"/>
  <c r="E3915" i="3"/>
  <c r="D3915" i="3"/>
  <c r="C3915" i="3"/>
  <c r="B3915" i="3"/>
  <c r="A3915" i="3"/>
  <c r="F3914" i="3"/>
  <c r="E3914" i="3"/>
  <c r="D3914" i="3"/>
  <c r="C3914" i="3"/>
  <c r="B3914" i="3"/>
  <c r="A3914" i="3"/>
  <c r="F3913" i="3"/>
  <c r="E3913" i="3"/>
  <c r="D3913" i="3"/>
  <c r="C3913" i="3"/>
  <c r="B3913" i="3"/>
  <c r="A3913" i="3"/>
  <c r="F3912" i="3"/>
  <c r="E3912" i="3"/>
  <c r="D3912" i="3"/>
  <c r="C3912" i="3"/>
  <c r="B3912" i="3"/>
  <c r="A3912" i="3"/>
  <c r="F3911" i="3"/>
  <c r="E3911" i="3"/>
  <c r="D3911" i="3"/>
  <c r="C3911" i="3"/>
  <c r="B3911" i="3"/>
  <c r="A3911" i="3"/>
  <c r="F3910" i="3"/>
  <c r="E3910" i="3"/>
  <c r="D3910" i="3"/>
  <c r="C3910" i="3"/>
  <c r="B3910" i="3"/>
  <c r="A3910" i="3"/>
  <c r="F3909" i="3"/>
  <c r="E3909" i="3"/>
  <c r="D3909" i="3"/>
  <c r="C3909" i="3"/>
  <c r="B3909" i="3"/>
  <c r="A3909" i="3"/>
  <c r="F3908" i="3"/>
  <c r="E3908" i="3"/>
  <c r="D3908" i="3"/>
  <c r="C3908" i="3"/>
  <c r="B3908" i="3"/>
  <c r="A3908" i="3"/>
  <c r="F3907" i="3"/>
  <c r="E3907" i="3"/>
  <c r="D3907" i="3"/>
  <c r="C3907" i="3"/>
  <c r="B3907" i="3"/>
  <c r="A3907" i="3"/>
  <c r="F3906" i="3"/>
  <c r="E3906" i="3"/>
  <c r="D3906" i="3"/>
  <c r="C3906" i="3"/>
  <c r="B3906" i="3"/>
  <c r="A3906" i="3"/>
  <c r="F3905" i="3"/>
  <c r="E3905" i="3"/>
  <c r="D3905" i="3"/>
  <c r="C3905" i="3"/>
  <c r="B3905" i="3"/>
  <c r="A3905" i="3"/>
  <c r="F3904" i="3"/>
  <c r="E3904" i="3"/>
  <c r="D3904" i="3"/>
  <c r="C3904" i="3"/>
  <c r="B3904" i="3"/>
  <c r="A3904" i="3"/>
  <c r="F3903" i="3"/>
  <c r="E3903" i="3"/>
  <c r="D3903" i="3"/>
  <c r="C3903" i="3"/>
  <c r="B3903" i="3"/>
  <c r="A3903" i="3"/>
  <c r="F3902" i="3"/>
  <c r="E3902" i="3"/>
  <c r="D3902" i="3"/>
  <c r="C3902" i="3"/>
  <c r="B3902" i="3"/>
  <c r="A3902" i="3"/>
  <c r="F3901" i="3"/>
  <c r="E3901" i="3"/>
  <c r="D3901" i="3"/>
  <c r="C3901" i="3"/>
  <c r="B3901" i="3"/>
  <c r="A3901" i="3"/>
  <c r="F3900" i="3"/>
  <c r="E3900" i="3"/>
  <c r="D3900" i="3"/>
  <c r="C3900" i="3"/>
  <c r="B3900" i="3"/>
  <c r="A3900" i="3"/>
  <c r="F3899" i="3"/>
  <c r="E3899" i="3"/>
  <c r="D3899" i="3"/>
  <c r="C3899" i="3"/>
  <c r="B3899" i="3"/>
  <c r="A3899" i="3"/>
  <c r="F3898" i="3"/>
  <c r="E3898" i="3"/>
  <c r="D3898" i="3"/>
  <c r="C3898" i="3"/>
  <c r="B3898" i="3"/>
  <c r="A3898" i="3"/>
  <c r="F3897" i="3"/>
  <c r="E3897" i="3"/>
  <c r="D3897" i="3"/>
  <c r="C3897" i="3"/>
  <c r="B3897" i="3"/>
  <c r="A3897" i="3"/>
  <c r="F3896" i="3"/>
  <c r="E3896" i="3"/>
  <c r="D3896" i="3"/>
  <c r="C3896" i="3"/>
  <c r="B3896" i="3"/>
  <c r="A3896" i="3"/>
  <c r="F3895" i="3"/>
  <c r="E3895" i="3"/>
  <c r="D3895" i="3"/>
  <c r="C3895" i="3"/>
  <c r="B3895" i="3"/>
  <c r="A3895" i="3"/>
  <c r="F3894" i="3"/>
  <c r="E3894" i="3"/>
  <c r="D3894" i="3"/>
  <c r="C3894" i="3"/>
  <c r="B3894" i="3"/>
  <c r="A3894" i="3"/>
  <c r="F3893" i="3"/>
  <c r="E3893" i="3"/>
  <c r="D3893" i="3"/>
  <c r="C3893" i="3"/>
  <c r="B3893" i="3"/>
  <c r="A3893" i="3"/>
  <c r="F3892" i="3"/>
  <c r="E3892" i="3"/>
  <c r="D3892" i="3"/>
  <c r="C3892" i="3"/>
  <c r="B3892" i="3"/>
  <c r="A3892" i="3"/>
  <c r="F3891" i="3"/>
  <c r="E3891" i="3"/>
  <c r="D3891" i="3"/>
  <c r="C3891" i="3"/>
  <c r="B3891" i="3"/>
  <c r="A3891" i="3"/>
  <c r="F3890" i="3"/>
  <c r="E3890" i="3"/>
  <c r="D3890" i="3"/>
  <c r="C3890" i="3"/>
  <c r="B3890" i="3"/>
  <c r="A3890" i="3"/>
  <c r="F3889" i="3"/>
  <c r="E3889" i="3"/>
  <c r="D3889" i="3"/>
  <c r="C3889" i="3"/>
  <c r="B3889" i="3"/>
  <c r="A3889" i="3"/>
  <c r="F3888" i="3"/>
  <c r="E3888" i="3"/>
  <c r="D3888" i="3"/>
  <c r="C3888" i="3"/>
  <c r="B3888" i="3"/>
  <c r="A3888" i="3"/>
  <c r="F3887" i="3"/>
  <c r="E3887" i="3"/>
  <c r="D3887" i="3"/>
  <c r="C3887" i="3"/>
  <c r="B3887" i="3"/>
  <c r="A3887" i="3"/>
  <c r="F3886" i="3"/>
  <c r="E3886" i="3"/>
  <c r="D3886" i="3"/>
  <c r="C3886" i="3"/>
  <c r="B3886" i="3"/>
  <c r="A3886" i="3"/>
  <c r="F3885" i="3"/>
  <c r="E3885" i="3"/>
  <c r="D3885" i="3"/>
  <c r="C3885" i="3"/>
  <c r="B3885" i="3"/>
  <c r="A3885" i="3"/>
  <c r="F3884" i="3"/>
  <c r="E3884" i="3"/>
  <c r="D3884" i="3"/>
  <c r="C3884" i="3"/>
  <c r="B3884" i="3"/>
  <c r="A3884" i="3"/>
  <c r="F3883" i="3"/>
  <c r="E3883" i="3"/>
  <c r="D3883" i="3"/>
  <c r="C3883" i="3"/>
  <c r="B3883" i="3"/>
  <c r="A3883" i="3"/>
  <c r="F3882" i="3"/>
  <c r="E3882" i="3"/>
  <c r="D3882" i="3"/>
  <c r="C3882" i="3"/>
  <c r="B3882" i="3"/>
  <c r="A3882" i="3"/>
  <c r="F3881" i="3"/>
  <c r="E3881" i="3"/>
  <c r="D3881" i="3"/>
  <c r="C3881" i="3"/>
  <c r="B3881" i="3"/>
  <c r="A3881" i="3"/>
  <c r="F3880" i="3"/>
  <c r="E3880" i="3"/>
  <c r="D3880" i="3"/>
  <c r="C3880" i="3"/>
  <c r="B3880" i="3"/>
  <c r="A3880" i="3"/>
  <c r="F3879" i="3"/>
  <c r="E3879" i="3"/>
  <c r="D3879" i="3"/>
  <c r="C3879" i="3"/>
  <c r="B3879" i="3"/>
  <c r="A3879" i="3"/>
  <c r="F3878" i="3"/>
  <c r="E3878" i="3"/>
  <c r="D3878" i="3"/>
  <c r="C3878" i="3"/>
  <c r="B3878" i="3"/>
  <c r="A3878" i="3"/>
  <c r="F3877" i="3"/>
  <c r="E3877" i="3"/>
  <c r="D3877" i="3"/>
  <c r="C3877" i="3"/>
  <c r="B3877" i="3"/>
  <c r="A3877" i="3"/>
  <c r="F3876" i="3"/>
  <c r="E3876" i="3"/>
  <c r="D3876" i="3"/>
  <c r="C3876" i="3"/>
  <c r="B3876" i="3"/>
  <c r="A3876" i="3"/>
  <c r="F3875" i="3"/>
  <c r="E3875" i="3"/>
  <c r="D3875" i="3"/>
  <c r="C3875" i="3"/>
  <c r="B3875" i="3"/>
  <c r="A3875" i="3"/>
  <c r="F3874" i="3"/>
  <c r="E3874" i="3"/>
  <c r="D3874" i="3"/>
  <c r="C3874" i="3"/>
  <c r="B3874" i="3"/>
  <c r="A3874" i="3"/>
  <c r="F3873" i="3"/>
  <c r="E3873" i="3"/>
  <c r="D3873" i="3"/>
  <c r="C3873" i="3"/>
  <c r="B3873" i="3"/>
  <c r="A3873" i="3"/>
  <c r="F3872" i="3"/>
  <c r="E3872" i="3"/>
  <c r="D3872" i="3"/>
  <c r="C3872" i="3"/>
  <c r="B3872" i="3"/>
  <c r="A3872" i="3"/>
  <c r="F3871" i="3"/>
  <c r="E3871" i="3"/>
  <c r="D3871" i="3"/>
  <c r="C3871" i="3"/>
  <c r="B3871" i="3"/>
  <c r="A3871" i="3"/>
  <c r="F3870" i="3"/>
  <c r="E3870" i="3"/>
  <c r="D3870" i="3"/>
  <c r="C3870" i="3"/>
  <c r="B3870" i="3"/>
  <c r="A3870" i="3"/>
  <c r="F3869" i="3"/>
  <c r="E3869" i="3"/>
  <c r="D3869" i="3"/>
  <c r="C3869" i="3"/>
  <c r="B3869" i="3"/>
  <c r="A3869" i="3"/>
  <c r="F3868" i="3"/>
  <c r="E3868" i="3"/>
  <c r="D3868" i="3"/>
  <c r="C3868" i="3"/>
  <c r="B3868" i="3"/>
  <c r="A3868" i="3"/>
  <c r="F3867" i="3"/>
  <c r="E3867" i="3"/>
  <c r="D3867" i="3"/>
  <c r="C3867" i="3"/>
  <c r="B3867" i="3"/>
  <c r="A3867" i="3"/>
  <c r="F3866" i="3"/>
  <c r="E3866" i="3"/>
  <c r="D3866" i="3"/>
  <c r="C3866" i="3"/>
  <c r="B3866" i="3"/>
  <c r="A3866" i="3"/>
  <c r="F3865" i="3"/>
  <c r="E3865" i="3"/>
  <c r="D3865" i="3"/>
  <c r="C3865" i="3"/>
  <c r="B3865" i="3"/>
  <c r="A3865" i="3"/>
  <c r="F3864" i="3"/>
  <c r="E3864" i="3"/>
  <c r="D3864" i="3"/>
  <c r="C3864" i="3"/>
  <c r="B3864" i="3"/>
  <c r="A3864" i="3"/>
  <c r="F3863" i="3"/>
  <c r="E3863" i="3"/>
  <c r="D3863" i="3"/>
  <c r="C3863" i="3"/>
  <c r="B3863" i="3"/>
  <c r="A3863" i="3"/>
  <c r="F3862" i="3"/>
  <c r="E3862" i="3"/>
  <c r="D3862" i="3"/>
  <c r="C3862" i="3"/>
  <c r="B3862" i="3"/>
  <c r="A3862" i="3"/>
  <c r="F3861" i="3"/>
  <c r="E3861" i="3"/>
  <c r="D3861" i="3"/>
  <c r="C3861" i="3"/>
  <c r="B3861" i="3"/>
  <c r="A3861" i="3"/>
  <c r="F3860" i="3"/>
  <c r="E3860" i="3"/>
  <c r="D3860" i="3"/>
  <c r="C3860" i="3"/>
  <c r="B3860" i="3"/>
  <c r="A3860" i="3"/>
  <c r="F3859" i="3"/>
  <c r="E3859" i="3"/>
  <c r="D3859" i="3"/>
  <c r="C3859" i="3"/>
  <c r="B3859" i="3"/>
  <c r="A3859" i="3"/>
  <c r="F3858" i="3"/>
  <c r="E3858" i="3"/>
  <c r="D3858" i="3"/>
  <c r="C3858" i="3"/>
  <c r="B3858" i="3"/>
  <c r="A3858" i="3"/>
  <c r="F3857" i="3"/>
  <c r="E3857" i="3"/>
  <c r="D3857" i="3"/>
  <c r="C3857" i="3"/>
  <c r="B3857" i="3"/>
  <c r="A3857" i="3"/>
  <c r="F3856" i="3"/>
  <c r="E3856" i="3"/>
  <c r="D3856" i="3"/>
  <c r="C3856" i="3"/>
  <c r="B3856" i="3"/>
  <c r="A3856" i="3"/>
  <c r="F3855" i="3"/>
  <c r="E3855" i="3"/>
  <c r="D3855" i="3"/>
  <c r="C3855" i="3"/>
  <c r="B3855" i="3"/>
  <c r="A3855" i="3"/>
  <c r="F3854" i="3"/>
  <c r="E3854" i="3"/>
  <c r="D3854" i="3"/>
  <c r="C3854" i="3"/>
  <c r="B3854" i="3"/>
  <c r="A3854" i="3"/>
  <c r="F3853" i="3"/>
  <c r="E3853" i="3"/>
  <c r="D3853" i="3"/>
  <c r="C3853" i="3"/>
  <c r="B3853" i="3"/>
  <c r="A3853" i="3"/>
  <c r="F3852" i="3"/>
  <c r="E3852" i="3"/>
  <c r="D3852" i="3"/>
  <c r="C3852" i="3"/>
  <c r="B3852" i="3"/>
  <c r="A3852" i="3"/>
  <c r="F3851" i="3"/>
  <c r="E3851" i="3"/>
  <c r="D3851" i="3"/>
  <c r="C3851" i="3"/>
  <c r="B3851" i="3"/>
  <c r="A3851" i="3"/>
  <c r="F3850" i="3"/>
  <c r="E3850" i="3"/>
  <c r="D3850" i="3"/>
  <c r="C3850" i="3"/>
  <c r="B3850" i="3"/>
  <c r="A3850" i="3"/>
  <c r="F3849" i="3"/>
  <c r="E3849" i="3"/>
  <c r="D3849" i="3"/>
  <c r="C3849" i="3"/>
  <c r="B3849" i="3"/>
  <c r="A3849" i="3"/>
  <c r="F3848" i="3"/>
  <c r="E3848" i="3"/>
  <c r="D3848" i="3"/>
  <c r="C3848" i="3"/>
  <c r="B3848" i="3"/>
  <c r="A3848" i="3"/>
  <c r="F3847" i="3"/>
  <c r="E3847" i="3"/>
  <c r="D3847" i="3"/>
  <c r="C3847" i="3"/>
  <c r="B3847" i="3"/>
  <c r="A3847" i="3"/>
  <c r="F3846" i="3"/>
  <c r="E3846" i="3"/>
  <c r="D3846" i="3"/>
  <c r="C3846" i="3"/>
  <c r="B3846" i="3"/>
  <c r="A3846" i="3"/>
  <c r="F3845" i="3"/>
  <c r="E3845" i="3"/>
  <c r="D3845" i="3"/>
  <c r="C3845" i="3"/>
  <c r="B3845" i="3"/>
  <c r="A3845" i="3"/>
  <c r="F3844" i="3"/>
  <c r="E3844" i="3"/>
  <c r="D3844" i="3"/>
  <c r="C3844" i="3"/>
  <c r="B3844" i="3"/>
  <c r="A3844" i="3"/>
  <c r="F3843" i="3"/>
  <c r="E3843" i="3"/>
  <c r="D3843" i="3"/>
  <c r="C3843" i="3"/>
  <c r="B3843" i="3"/>
  <c r="A3843" i="3"/>
  <c r="F3842" i="3"/>
  <c r="E3842" i="3"/>
  <c r="D3842" i="3"/>
  <c r="C3842" i="3"/>
  <c r="B3842" i="3"/>
  <c r="A3842" i="3"/>
  <c r="F3841" i="3"/>
  <c r="E3841" i="3"/>
  <c r="D3841" i="3"/>
  <c r="C3841" i="3"/>
  <c r="B3841" i="3"/>
  <c r="A3841" i="3"/>
  <c r="F3840" i="3"/>
  <c r="E3840" i="3"/>
  <c r="D3840" i="3"/>
  <c r="C3840" i="3"/>
  <c r="B3840" i="3"/>
  <c r="A3840" i="3"/>
  <c r="F3839" i="3"/>
  <c r="E3839" i="3"/>
  <c r="D3839" i="3"/>
  <c r="C3839" i="3"/>
  <c r="B3839" i="3"/>
  <c r="A3839" i="3"/>
  <c r="F3838" i="3"/>
  <c r="E3838" i="3"/>
  <c r="D3838" i="3"/>
  <c r="C3838" i="3"/>
  <c r="B3838" i="3"/>
  <c r="A3838" i="3"/>
  <c r="F3837" i="3"/>
  <c r="E3837" i="3"/>
  <c r="D3837" i="3"/>
  <c r="C3837" i="3"/>
  <c r="B3837" i="3"/>
  <c r="A3837" i="3"/>
  <c r="F3836" i="3"/>
  <c r="E3836" i="3"/>
  <c r="D3836" i="3"/>
  <c r="C3836" i="3"/>
  <c r="B3836" i="3"/>
  <c r="A3836" i="3"/>
  <c r="F3835" i="3"/>
  <c r="E3835" i="3"/>
  <c r="D3835" i="3"/>
  <c r="C3835" i="3"/>
  <c r="B3835" i="3"/>
  <c r="A3835" i="3"/>
  <c r="F3834" i="3"/>
  <c r="E3834" i="3"/>
  <c r="D3834" i="3"/>
  <c r="C3834" i="3"/>
  <c r="B3834" i="3"/>
  <c r="A3834" i="3"/>
  <c r="F3833" i="3"/>
  <c r="E3833" i="3"/>
  <c r="D3833" i="3"/>
  <c r="C3833" i="3"/>
  <c r="B3833" i="3"/>
  <c r="A3833" i="3"/>
  <c r="F3832" i="3"/>
  <c r="E3832" i="3"/>
  <c r="D3832" i="3"/>
  <c r="C3832" i="3"/>
  <c r="B3832" i="3"/>
  <c r="A3832" i="3"/>
  <c r="F3831" i="3"/>
  <c r="E3831" i="3"/>
  <c r="D3831" i="3"/>
  <c r="C3831" i="3"/>
  <c r="B3831" i="3"/>
  <c r="A3831" i="3"/>
  <c r="F3830" i="3"/>
  <c r="E3830" i="3"/>
  <c r="D3830" i="3"/>
  <c r="C3830" i="3"/>
  <c r="B3830" i="3"/>
  <c r="A3830" i="3"/>
  <c r="F3829" i="3"/>
  <c r="E3829" i="3"/>
  <c r="D3829" i="3"/>
  <c r="C3829" i="3"/>
  <c r="B3829" i="3"/>
  <c r="A3829" i="3"/>
  <c r="F3828" i="3"/>
  <c r="E3828" i="3"/>
  <c r="D3828" i="3"/>
  <c r="C3828" i="3"/>
  <c r="B3828" i="3"/>
  <c r="A3828" i="3"/>
  <c r="F3827" i="3"/>
  <c r="E3827" i="3"/>
  <c r="D3827" i="3"/>
  <c r="C3827" i="3"/>
  <c r="B3827" i="3"/>
  <c r="A3827" i="3"/>
  <c r="F3826" i="3"/>
  <c r="E3826" i="3"/>
  <c r="D3826" i="3"/>
  <c r="C3826" i="3"/>
  <c r="B3826" i="3"/>
  <c r="A3826" i="3"/>
  <c r="F3825" i="3"/>
  <c r="E3825" i="3"/>
  <c r="D3825" i="3"/>
  <c r="C3825" i="3"/>
  <c r="B3825" i="3"/>
  <c r="A3825" i="3"/>
  <c r="F3824" i="3"/>
  <c r="E3824" i="3"/>
  <c r="D3824" i="3"/>
  <c r="C3824" i="3"/>
  <c r="B3824" i="3"/>
  <c r="A3824" i="3"/>
  <c r="F3823" i="3"/>
  <c r="E3823" i="3"/>
  <c r="D3823" i="3"/>
  <c r="C3823" i="3"/>
  <c r="B3823" i="3"/>
  <c r="A3823" i="3"/>
  <c r="F3822" i="3"/>
  <c r="E3822" i="3"/>
  <c r="D3822" i="3"/>
  <c r="C3822" i="3"/>
  <c r="B3822" i="3"/>
  <c r="A3822" i="3"/>
  <c r="F3821" i="3"/>
  <c r="E3821" i="3"/>
  <c r="D3821" i="3"/>
  <c r="C3821" i="3"/>
  <c r="B3821" i="3"/>
  <c r="A3821" i="3"/>
  <c r="F3820" i="3"/>
  <c r="E3820" i="3"/>
  <c r="D3820" i="3"/>
  <c r="C3820" i="3"/>
  <c r="B3820" i="3"/>
  <c r="A3820" i="3"/>
  <c r="F3819" i="3"/>
  <c r="E3819" i="3"/>
  <c r="D3819" i="3"/>
  <c r="C3819" i="3"/>
  <c r="B3819" i="3"/>
  <c r="A3819" i="3"/>
  <c r="F3818" i="3"/>
  <c r="E3818" i="3"/>
  <c r="D3818" i="3"/>
  <c r="C3818" i="3"/>
  <c r="B3818" i="3"/>
  <c r="A3818" i="3"/>
  <c r="F3817" i="3"/>
  <c r="E3817" i="3"/>
  <c r="D3817" i="3"/>
  <c r="C3817" i="3"/>
  <c r="B3817" i="3"/>
  <c r="A3817" i="3"/>
  <c r="F3816" i="3"/>
  <c r="E3816" i="3"/>
  <c r="D3816" i="3"/>
  <c r="C3816" i="3"/>
  <c r="B3816" i="3"/>
  <c r="A3816" i="3"/>
  <c r="F3815" i="3"/>
  <c r="E3815" i="3"/>
  <c r="D3815" i="3"/>
  <c r="C3815" i="3"/>
  <c r="B3815" i="3"/>
  <c r="A3815" i="3"/>
  <c r="F3814" i="3"/>
  <c r="E3814" i="3"/>
  <c r="D3814" i="3"/>
  <c r="C3814" i="3"/>
  <c r="B3814" i="3"/>
  <c r="A3814" i="3"/>
  <c r="F3813" i="3"/>
  <c r="E3813" i="3"/>
  <c r="D3813" i="3"/>
  <c r="C3813" i="3"/>
  <c r="B3813" i="3"/>
  <c r="A3813" i="3"/>
  <c r="F3812" i="3"/>
  <c r="E3812" i="3"/>
  <c r="D3812" i="3"/>
  <c r="C3812" i="3"/>
  <c r="B3812" i="3"/>
  <c r="A3812" i="3"/>
  <c r="F3811" i="3"/>
  <c r="E3811" i="3"/>
  <c r="D3811" i="3"/>
  <c r="C3811" i="3"/>
  <c r="B3811" i="3"/>
  <c r="A3811" i="3"/>
  <c r="F3810" i="3"/>
  <c r="E3810" i="3"/>
  <c r="D3810" i="3"/>
  <c r="C3810" i="3"/>
  <c r="B3810" i="3"/>
  <c r="A3810" i="3"/>
  <c r="F3809" i="3"/>
  <c r="E3809" i="3"/>
  <c r="D3809" i="3"/>
  <c r="C3809" i="3"/>
  <c r="B3809" i="3"/>
  <c r="A3809" i="3"/>
  <c r="F3808" i="3"/>
  <c r="E3808" i="3"/>
  <c r="D3808" i="3"/>
  <c r="C3808" i="3"/>
  <c r="B3808" i="3"/>
  <c r="A3808" i="3"/>
  <c r="F3807" i="3"/>
  <c r="E3807" i="3"/>
  <c r="D3807" i="3"/>
  <c r="C3807" i="3"/>
  <c r="B3807" i="3"/>
  <c r="A3807" i="3"/>
  <c r="F3806" i="3"/>
  <c r="E3806" i="3"/>
  <c r="D3806" i="3"/>
  <c r="C3806" i="3"/>
  <c r="B3806" i="3"/>
  <c r="A3806" i="3"/>
  <c r="F3805" i="3"/>
  <c r="E3805" i="3"/>
  <c r="D3805" i="3"/>
  <c r="C3805" i="3"/>
  <c r="B3805" i="3"/>
  <c r="A3805" i="3"/>
  <c r="F3804" i="3"/>
  <c r="E3804" i="3"/>
  <c r="D3804" i="3"/>
  <c r="C3804" i="3"/>
  <c r="B3804" i="3"/>
  <c r="A3804" i="3"/>
  <c r="F3803" i="3"/>
  <c r="E3803" i="3"/>
  <c r="D3803" i="3"/>
  <c r="C3803" i="3"/>
  <c r="B3803" i="3"/>
  <c r="A3803" i="3"/>
  <c r="F3802" i="3"/>
  <c r="E3802" i="3"/>
  <c r="D3802" i="3"/>
  <c r="C3802" i="3"/>
  <c r="B3802" i="3"/>
  <c r="A3802" i="3"/>
  <c r="F3801" i="3"/>
  <c r="E3801" i="3"/>
  <c r="D3801" i="3"/>
  <c r="C3801" i="3"/>
  <c r="B3801" i="3"/>
  <c r="A3801" i="3"/>
  <c r="F3800" i="3"/>
  <c r="E3800" i="3"/>
  <c r="D3800" i="3"/>
  <c r="C3800" i="3"/>
  <c r="B3800" i="3"/>
  <c r="A3800" i="3"/>
  <c r="F3799" i="3"/>
  <c r="E3799" i="3"/>
  <c r="D3799" i="3"/>
  <c r="C3799" i="3"/>
  <c r="B3799" i="3"/>
  <c r="A3799" i="3"/>
  <c r="F3798" i="3"/>
  <c r="E3798" i="3"/>
  <c r="D3798" i="3"/>
  <c r="C3798" i="3"/>
  <c r="B3798" i="3"/>
  <c r="A3798" i="3"/>
  <c r="F3797" i="3"/>
  <c r="E3797" i="3"/>
  <c r="D3797" i="3"/>
  <c r="C3797" i="3"/>
  <c r="B3797" i="3"/>
  <c r="A3797" i="3"/>
  <c r="F3796" i="3"/>
  <c r="E3796" i="3"/>
  <c r="D3796" i="3"/>
  <c r="C3796" i="3"/>
  <c r="B3796" i="3"/>
  <c r="A3796" i="3"/>
  <c r="F3795" i="3"/>
  <c r="E3795" i="3"/>
  <c r="D3795" i="3"/>
  <c r="C3795" i="3"/>
  <c r="B3795" i="3"/>
  <c r="A3795" i="3"/>
  <c r="F3794" i="3"/>
  <c r="E3794" i="3"/>
  <c r="D3794" i="3"/>
  <c r="C3794" i="3"/>
  <c r="B3794" i="3"/>
  <c r="A3794" i="3"/>
  <c r="F3793" i="3"/>
  <c r="E3793" i="3"/>
  <c r="D3793" i="3"/>
  <c r="C3793" i="3"/>
  <c r="B3793" i="3"/>
  <c r="A3793" i="3"/>
  <c r="F3792" i="3"/>
  <c r="E3792" i="3"/>
  <c r="D3792" i="3"/>
  <c r="C3792" i="3"/>
  <c r="B3792" i="3"/>
  <c r="A3792" i="3"/>
  <c r="F3791" i="3"/>
  <c r="E3791" i="3"/>
  <c r="D3791" i="3"/>
  <c r="C3791" i="3"/>
  <c r="B3791" i="3"/>
  <c r="A3791" i="3"/>
  <c r="F3790" i="3"/>
  <c r="E3790" i="3"/>
  <c r="D3790" i="3"/>
  <c r="C3790" i="3"/>
  <c r="B3790" i="3"/>
  <c r="A3790" i="3"/>
  <c r="F3789" i="3"/>
  <c r="E3789" i="3"/>
  <c r="D3789" i="3"/>
  <c r="C3789" i="3"/>
  <c r="B3789" i="3"/>
  <c r="A3789" i="3"/>
  <c r="F3788" i="3"/>
  <c r="E3788" i="3"/>
  <c r="D3788" i="3"/>
  <c r="C3788" i="3"/>
  <c r="B3788" i="3"/>
  <c r="A3788" i="3"/>
  <c r="F3787" i="3"/>
  <c r="E3787" i="3"/>
  <c r="D3787" i="3"/>
  <c r="C3787" i="3"/>
  <c r="B3787" i="3"/>
  <c r="A3787" i="3"/>
  <c r="F3786" i="3"/>
  <c r="E3786" i="3"/>
  <c r="D3786" i="3"/>
  <c r="C3786" i="3"/>
  <c r="B3786" i="3"/>
  <c r="A3786" i="3"/>
  <c r="F3785" i="3"/>
  <c r="E3785" i="3"/>
  <c r="D3785" i="3"/>
  <c r="C3785" i="3"/>
  <c r="B3785" i="3"/>
  <c r="A3785" i="3"/>
  <c r="F3784" i="3"/>
  <c r="E3784" i="3"/>
  <c r="D3784" i="3"/>
  <c r="C3784" i="3"/>
  <c r="B3784" i="3"/>
  <c r="A3784" i="3"/>
  <c r="F3783" i="3"/>
  <c r="E3783" i="3"/>
  <c r="D3783" i="3"/>
  <c r="C3783" i="3"/>
  <c r="B3783" i="3"/>
  <c r="A3783" i="3"/>
  <c r="F3782" i="3"/>
  <c r="E3782" i="3"/>
  <c r="D3782" i="3"/>
  <c r="C3782" i="3"/>
  <c r="B3782" i="3"/>
  <c r="A3782" i="3"/>
  <c r="F3781" i="3"/>
  <c r="E3781" i="3"/>
  <c r="D3781" i="3"/>
  <c r="C3781" i="3"/>
  <c r="B3781" i="3"/>
  <c r="A3781" i="3"/>
  <c r="F3780" i="3"/>
  <c r="E3780" i="3"/>
  <c r="D3780" i="3"/>
  <c r="C3780" i="3"/>
  <c r="B3780" i="3"/>
  <c r="A3780" i="3"/>
  <c r="F3779" i="3"/>
  <c r="E3779" i="3"/>
  <c r="D3779" i="3"/>
  <c r="C3779" i="3"/>
  <c r="B3779" i="3"/>
  <c r="A3779" i="3"/>
  <c r="F3778" i="3"/>
  <c r="E3778" i="3"/>
  <c r="D3778" i="3"/>
  <c r="C3778" i="3"/>
  <c r="B3778" i="3"/>
  <c r="A3778" i="3"/>
  <c r="F3777" i="3"/>
  <c r="E3777" i="3"/>
  <c r="D3777" i="3"/>
  <c r="C3777" i="3"/>
  <c r="B3777" i="3"/>
  <c r="A3777" i="3"/>
  <c r="F3776" i="3"/>
  <c r="E3776" i="3"/>
  <c r="D3776" i="3"/>
  <c r="C3776" i="3"/>
  <c r="B3776" i="3"/>
  <c r="A3776" i="3"/>
  <c r="F3775" i="3"/>
  <c r="E3775" i="3"/>
  <c r="D3775" i="3"/>
  <c r="C3775" i="3"/>
  <c r="B3775" i="3"/>
  <c r="A3775" i="3"/>
  <c r="F3774" i="3"/>
  <c r="E3774" i="3"/>
  <c r="D3774" i="3"/>
  <c r="C3774" i="3"/>
  <c r="B3774" i="3"/>
  <c r="A3774" i="3"/>
  <c r="F3773" i="3"/>
  <c r="E3773" i="3"/>
  <c r="D3773" i="3"/>
  <c r="C3773" i="3"/>
  <c r="B3773" i="3"/>
  <c r="A3773" i="3"/>
  <c r="F3772" i="3"/>
  <c r="E3772" i="3"/>
  <c r="D3772" i="3"/>
  <c r="C3772" i="3"/>
  <c r="B3772" i="3"/>
  <c r="A3772" i="3"/>
  <c r="F3771" i="3"/>
  <c r="E3771" i="3"/>
  <c r="D3771" i="3"/>
  <c r="C3771" i="3"/>
  <c r="B3771" i="3"/>
  <c r="A3771" i="3"/>
  <c r="F3770" i="3"/>
  <c r="E3770" i="3"/>
  <c r="D3770" i="3"/>
  <c r="C3770" i="3"/>
  <c r="B3770" i="3"/>
  <c r="A3770" i="3"/>
  <c r="F3769" i="3"/>
  <c r="E3769" i="3"/>
  <c r="D3769" i="3"/>
  <c r="C3769" i="3"/>
  <c r="B3769" i="3"/>
  <c r="A3769" i="3"/>
  <c r="F3768" i="3"/>
  <c r="E3768" i="3"/>
  <c r="D3768" i="3"/>
  <c r="C3768" i="3"/>
  <c r="B3768" i="3"/>
  <c r="A3768" i="3"/>
  <c r="F3767" i="3"/>
  <c r="E3767" i="3"/>
  <c r="D3767" i="3"/>
  <c r="C3767" i="3"/>
  <c r="B3767" i="3"/>
  <c r="A3767" i="3"/>
  <c r="F3766" i="3"/>
  <c r="E3766" i="3"/>
  <c r="D3766" i="3"/>
  <c r="C3766" i="3"/>
  <c r="B3766" i="3"/>
  <c r="A3766" i="3"/>
  <c r="F3765" i="3"/>
  <c r="E3765" i="3"/>
  <c r="D3765" i="3"/>
  <c r="C3765" i="3"/>
  <c r="B3765" i="3"/>
  <c r="A3765" i="3"/>
  <c r="F3764" i="3"/>
  <c r="E3764" i="3"/>
  <c r="D3764" i="3"/>
  <c r="C3764" i="3"/>
  <c r="B3764" i="3"/>
  <c r="A3764" i="3"/>
  <c r="F3763" i="3"/>
  <c r="E3763" i="3"/>
  <c r="D3763" i="3"/>
  <c r="C3763" i="3"/>
  <c r="B3763" i="3"/>
  <c r="A3763" i="3"/>
  <c r="F3762" i="3"/>
  <c r="E3762" i="3"/>
  <c r="D3762" i="3"/>
  <c r="C3762" i="3"/>
  <c r="B3762" i="3"/>
  <c r="A3762" i="3"/>
  <c r="F3761" i="3"/>
  <c r="E3761" i="3"/>
  <c r="D3761" i="3"/>
  <c r="C3761" i="3"/>
  <c r="B3761" i="3"/>
  <c r="A3761" i="3"/>
  <c r="F3760" i="3"/>
  <c r="E3760" i="3"/>
  <c r="D3760" i="3"/>
  <c r="C3760" i="3"/>
  <c r="B3760" i="3"/>
  <c r="A3760" i="3"/>
  <c r="F3759" i="3"/>
  <c r="E3759" i="3"/>
  <c r="D3759" i="3"/>
  <c r="C3759" i="3"/>
  <c r="B3759" i="3"/>
  <c r="A3759" i="3"/>
  <c r="F3758" i="3"/>
  <c r="E3758" i="3"/>
  <c r="D3758" i="3"/>
  <c r="C3758" i="3"/>
  <c r="B3758" i="3"/>
  <c r="A3758" i="3"/>
  <c r="F3757" i="3"/>
  <c r="E3757" i="3"/>
  <c r="D3757" i="3"/>
  <c r="C3757" i="3"/>
  <c r="B3757" i="3"/>
  <c r="A3757" i="3"/>
  <c r="F3756" i="3"/>
  <c r="E3756" i="3"/>
  <c r="D3756" i="3"/>
  <c r="C3756" i="3"/>
  <c r="B3756" i="3"/>
  <c r="A3756" i="3"/>
  <c r="F3755" i="3"/>
  <c r="E3755" i="3"/>
  <c r="D3755" i="3"/>
  <c r="C3755" i="3"/>
  <c r="B3755" i="3"/>
  <c r="A3755" i="3"/>
  <c r="F3754" i="3"/>
  <c r="E3754" i="3"/>
  <c r="D3754" i="3"/>
  <c r="C3754" i="3"/>
  <c r="B3754" i="3"/>
  <c r="A3754" i="3"/>
  <c r="F3753" i="3"/>
  <c r="E3753" i="3"/>
  <c r="D3753" i="3"/>
  <c r="C3753" i="3"/>
  <c r="B3753" i="3"/>
  <c r="A3753" i="3"/>
  <c r="F3752" i="3"/>
  <c r="E3752" i="3"/>
  <c r="D3752" i="3"/>
  <c r="C3752" i="3"/>
  <c r="B3752" i="3"/>
  <c r="A3752" i="3"/>
  <c r="F3751" i="3"/>
  <c r="E3751" i="3"/>
  <c r="D3751" i="3"/>
  <c r="C3751" i="3"/>
  <c r="B3751" i="3"/>
  <c r="A3751" i="3"/>
  <c r="F3750" i="3"/>
  <c r="E3750" i="3"/>
  <c r="D3750" i="3"/>
  <c r="C3750" i="3"/>
  <c r="B3750" i="3"/>
  <c r="A3750" i="3"/>
  <c r="F3749" i="3"/>
  <c r="E3749" i="3"/>
  <c r="D3749" i="3"/>
  <c r="C3749" i="3"/>
  <c r="B3749" i="3"/>
  <c r="A3749" i="3"/>
  <c r="F3748" i="3"/>
  <c r="E3748" i="3"/>
  <c r="D3748" i="3"/>
  <c r="C3748" i="3"/>
  <c r="B3748" i="3"/>
  <c r="A3748" i="3"/>
  <c r="F3747" i="3"/>
  <c r="E3747" i="3"/>
  <c r="D3747" i="3"/>
  <c r="C3747" i="3"/>
  <c r="B3747" i="3"/>
  <c r="A3747" i="3"/>
  <c r="F3746" i="3"/>
  <c r="E3746" i="3"/>
  <c r="D3746" i="3"/>
  <c r="C3746" i="3"/>
  <c r="B3746" i="3"/>
  <c r="A3746" i="3"/>
  <c r="F3745" i="3"/>
  <c r="E3745" i="3"/>
  <c r="D3745" i="3"/>
  <c r="C3745" i="3"/>
  <c r="B3745" i="3"/>
  <c r="A3745" i="3"/>
  <c r="F3744" i="3"/>
  <c r="E3744" i="3"/>
  <c r="D3744" i="3"/>
  <c r="C3744" i="3"/>
  <c r="B3744" i="3"/>
  <c r="A3744" i="3"/>
  <c r="F3743" i="3"/>
  <c r="E3743" i="3"/>
  <c r="D3743" i="3"/>
  <c r="C3743" i="3"/>
  <c r="B3743" i="3"/>
  <c r="A3743" i="3"/>
  <c r="F3742" i="3"/>
  <c r="E3742" i="3"/>
  <c r="D3742" i="3"/>
  <c r="C3742" i="3"/>
  <c r="B3742" i="3"/>
  <c r="A3742" i="3"/>
  <c r="F3741" i="3"/>
  <c r="E3741" i="3"/>
  <c r="D3741" i="3"/>
  <c r="C3741" i="3"/>
  <c r="B3741" i="3"/>
  <c r="A3741" i="3"/>
  <c r="F3740" i="3"/>
  <c r="E3740" i="3"/>
  <c r="D3740" i="3"/>
  <c r="C3740" i="3"/>
  <c r="B3740" i="3"/>
  <c r="A3740" i="3"/>
  <c r="F3739" i="3"/>
  <c r="E3739" i="3"/>
  <c r="D3739" i="3"/>
  <c r="C3739" i="3"/>
  <c r="B3739" i="3"/>
  <c r="A3739" i="3"/>
  <c r="F3738" i="3"/>
  <c r="E3738" i="3"/>
  <c r="D3738" i="3"/>
  <c r="C3738" i="3"/>
  <c r="B3738" i="3"/>
  <c r="A3738" i="3"/>
  <c r="F3737" i="3"/>
  <c r="E3737" i="3"/>
  <c r="D3737" i="3"/>
  <c r="C3737" i="3"/>
  <c r="B3737" i="3"/>
  <c r="A3737" i="3"/>
  <c r="F3736" i="3"/>
  <c r="E3736" i="3"/>
  <c r="D3736" i="3"/>
  <c r="C3736" i="3"/>
  <c r="B3736" i="3"/>
  <c r="A3736" i="3"/>
  <c r="F3735" i="3"/>
  <c r="E3735" i="3"/>
  <c r="D3735" i="3"/>
  <c r="C3735" i="3"/>
  <c r="B3735" i="3"/>
  <c r="A3735" i="3"/>
  <c r="F3734" i="3"/>
  <c r="E3734" i="3"/>
  <c r="D3734" i="3"/>
  <c r="C3734" i="3"/>
  <c r="B3734" i="3"/>
  <c r="A3734" i="3"/>
  <c r="F3733" i="3"/>
  <c r="E3733" i="3"/>
  <c r="D3733" i="3"/>
  <c r="C3733" i="3"/>
  <c r="B3733" i="3"/>
  <c r="A3733" i="3"/>
  <c r="F3732" i="3"/>
  <c r="E3732" i="3"/>
  <c r="D3732" i="3"/>
  <c r="C3732" i="3"/>
  <c r="B3732" i="3"/>
  <c r="A3732" i="3"/>
  <c r="F3731" i="3"/>
  <c r="E3731" i="3"/>
  <c r="D3731" i="3"/>
  <c r="C3731" i="3"/>
  <c r="B3731" i="3"/>
  <c r="A3731" i="3"/>
  <c r="F3730" i="3"/>
  <c r="E3730" i="3"/>
  <c r="D3730" i="3"/>
  <c r="C3730" i="3"/>
  <c r="B3730" i="3"/>
  <c r="A3730" i="3"/>
  <c r="F3729" i="3"/>
  <c r="E3729" i="3"/>
  <c r="D3729" i="3"/>
  <c r="C3729" i="3"/>
  <c r="B3729" i="3"/>
  <c r="A3729" i="3"/>
  <c r="F3728" i="3"/>
  <c r="E3728" i="3"/>
  <c r="D3728" i="3"/>
  <c r="C3728" i="3"/>
  <c r="B3728" i="3"/>
  <c r="A3728" i="3"/>
  <c r="F3727" i="3"/>
  <c r="E3727" i="3"/>
  <c r="D3727" i="3"/>
  <c r="C3727" i="3"/>
  <c r="B3727" i="3"/>
  <c r="A3727" i="3"/>
  <c r="F3726" i="3"/>
  <c r="E3726" i="3"/>
  <c r="D3726" i="3"/>
  <c r="C3726" i="3"/>
  <c r="B3726" i="3"/>
  <c r="A3726" i="3"/>
  <c r="F3725" i="3"/>
  <c r="E3725" i="3"/>
  <c r="D3725" i="3"/>
  <c r="C3725" i="3"/>
  <c r="B3725" i="3"/>
  <c r="A3725" i="3"/>
  <c r="F3724" i="3"/>
  <c r="E3724" i="3"/>
  <c r="D3724" i="3"/>
  <c r="C3724" i="3"/>
  <c r="B3724" i="3"/>
  <c r="A3724" i="3"/>
  <c r="F3723" i="3"/>
  <c r="E3723" i="3"/>
  <c r="D3723" i="3"/>
  <c r="C3723" i="3"/>
  <c r="B3723" i="3"/>
  <c r="A3723" i="3"/>
  <c r="F3722" i="3"/>
  <c r="E3722" i="3"/>
  <c r="D3722" i="3"/>
  <c r="C3722" i="3"/>
  <c r="B3722" i="3"/>
  <c r="A3722" i="3"/>
  <c r="F3721" i="3"/>
  <c r="E3721" i="3"/>
  <c r="D3721" i="3"/>
  <c r="C3721" i="3"/>
  <c r="B3721" i="3"/>
  <c r="A3721" i="3"/>
  <c r="F3720" i="3"/>
  <c r="E3720" i="3"/>
  <c r="D3720" i="3"/>
  <c r="C3720" i="3"/>
  <c r="B3720" i="3"/>
  <c r="A3720" i="3"/>
  <c r="F3719" i="3"/>
  <c r="E3719" i="3"/>
  <c r="D3719" i="3"/>
  <c r="C3719" i="3"/>
  <c r="B3719" i="3"/>
  <c r="A3719" i="3"/>
  <c r="F3718" i="3"/>
  <c r="E3718" i="3"/>
  <c r="D3718" i="3"/>
  <c r="C3718" i="3"/>
  <c r="B3718" i="3"/>
  <c r="A3718" i="3"/>
  <c r="F3717" i="3"/>
  <c r="E3717" i="3"/>
  <c r="D3717" i="3"/>
  <c r="C3717" i="3"/>
  <c r="B3717" i="3"/>
  <c r="A3717" i="3"/>
  <c r="F3716" i="3"/>
  <c r="E3716" i="3"/>
  <c r="D3716" i="3"/>
  <c r="C3716" i="3"/>
  <c r="B3716" i="3"/>
  <c r="A3716" i="3"/>
  <c r="F3715" i="3"/>
  <c r="E3715" i="3"/>
  <c r="D3715" i="3"/>
  <c r="C3715" i="3"/>
  <c r="B3715" i="3"/>
  <c r="A3715" i="3"/>
  <c r="F3714" i="3"/>
  <c r="E3714" i="3"/>
  <c r="D3714" i="3"/>
  <c r="C3714" i="3"/>
  <c r="B3714" i="3"/>
  <c r="A3714" i="3"/>
  <c r="F3713" i="3"/>
  <c r="E3713" i="3"/>
  <c r="D3713" i="3"/>
  <c r="C3713" i="3"/>
  <c r="B3713" i="3"/>
  <c r="A3713" i="3"/>
  <c r="F3712" i="3"/>
  <c r="E3712" i="3"/>
  <c r="D3712" i="3"/>
  <c r="C3712" i="3"/>
  <c r="B3712" i="3"/>
  <c r="A3712" i="3"/>
  <c r="F3711" i="3"/>
  <c r="E3711" i="3"/>
  <c r="D3711" i="3"/>
  <c r="C3711" i="3"/>
  <c r="B3711" i="3"/>
  <c r="A3711" i="3"/>
  <c r="F3710" i="3"/>
  <c r="E3710" i="3"/>
  <c r="D3710" i="3"/>
  <c r="C3710" i="3"/>
  <c r="B3710" i="3"/>
  <c r="A3710" i="3"/>
  <c r="F3709" i="3"/>
  <c r="E3709" i="3"/>
  <c r="D3709" i="3"/>
  <c r="C3709" i="3"/>
  <c r="B3709" i="3"/>
  <c r="A3709" i="3"/>
  <c r="F3708" i="3"/>
  <c r="E3708" i="3"/>
  <c r="D3708" i="3"/>
  <c r="C3708" i="3"/>
  <c r="B3708" i="3"/>
  <c r="A3708" i="3"/>
  <c r="F3707" i="3"/>
  <c r="E3707" i="3"/>
  <c r="D3707" i="3"/>
  <c r="C3707" i="3"/>
  <c r="B3707" i="3"/>
  <c r="A3707" i="3"/>
  <c r="F3706" i="3"/>
  <c r="E3706" i="3"/>
  <c r="D3706" i="3"/>
  <c r="C3706" i="3"/>
  <c r="B3706" i="3"/>
  <c r="A3706" i="3"/>
  <c r="F3705" i="3"/>
  <c r="E3705" i="3"/>
  <c r="D3705" i="3"/>
  <c r="C3705" i="3"/>
  <c r="B3705" i="3"/>
  <c r="A3705" i="3"/>
  <c r="F3704" i="3"/>
  <c r="E3704" i="3"/>
  <c r="D3704" i="3"/>
  <c r="C3704" i="3"/>
  <c r="B3704" i="3"/>
  <c r="A3704" i="3"/>
  <c r="F3703" i="3"/>
  <c r="E3703" i="3"/>
  <c r="D3703" i="3"/>
  <c r="C3703" i="3"/>
  <c r="B3703" i="3"/>
  <c r="A3703" i="3"/>
  <c r="F3702" i="3"/>
  <c r="E3702" i="3"/>
  <c r="D3702" i="3"/>
  <c r="C3702" i="3"/>
  <c r="B3702" i="3"/>
  <c r="A3702" i="3"/>
  <c r="F3701" i="3"/>
  <c r="E3701" i="3"/>
  <c r="D3701" i="3"/>
  <c r="C3701" i="3"/>
  <c r="B3701" i="3"/>
  <c r="A3701" i="3"/>
  <c r="F3700" i="3"/>
  <c r="E3700" i="3"/>
  <c r="D3700" i="3"/>
  <c r="C3700" i="3"/>
  <c r="B3700" i="3"/>
  <c r="A3700" i="3"/>
  <c r="F3699" i="3"/>
  <c r="E3699" i="3"/>
  <c r="D3699" i="3"/>
  <c r="C3699" i="3"/>
  <c r="B3699" i="3"/>
  <c r="A3699" i="3"/>
  <c r="F3698" i="3"/>
  <c r="E3698" i="3"/>
  <c r="D3698" i="3"/>
  <c r="C3698" i="3"/>
  <c r="B3698" i="3"/>
  <c r="A3698" i="3"/>
  <c r="F3697" i="3"/>
  <c r="E3697" i="3"/>
  <c r="D3697" i="3"/>
  <c r="C3697" i="3"/>
  <c r="B3697" i="3"/>
  <c r="A3697" i="3"/>
  <c r="F3696" i="3"/>
  <c r="E3696" i="3"/>
  <c r="D3696" i="3"/>
  <c r="C3696" i="3"/>
  <c r="B3696" i="3"/>
  <c r="A3696" i="3"/>
  <c r="F3695" i="3"/>
  <c r="E3695" i="3"/>
  <c r="D3695" i="3"/>
  <c r="C3695" i="3"/>
  <c r="B3695" i="3"/>
  <c r="A3695" i="3"/>
  <c r="F3694" i="3"/>
  <c r="E3694" i="3"/>
  <c r="D3694" i="3"/>
  <c r="C3694" i="3"/>
  <c r="B3694" i="3"/>
  <c r="A3694" i="3"/>
  <c r="F3693" i="3"/>
  <c r="E3693" i="3"/>
  <c r="D3693" i="3"/>
  <c r="C3693" i="3"/>
  <c r="B3693" i="3"/>
  <c r="A3693" i="3"/>
  <c r="F3692" i="3"/>
  <c r="E3692" i="3"/>
  <c r="D3692" i="3"/>
  <c r="C3692" i="3"/>
  <c r="B3692" i="3"/>
  <c r="A3692" i="3"/>
  <c r="F3691" i="3"/>
  <c r="E3691" i="3"/>
  <c r="D3691" i="3"/>
  <c r="C3691" i="3"/>
  <c r="B3691" i="3"/>
  <c r="A3691" i="3"/>
  <c r="F3690" i="3"/>
  <c r="E3690" i="3"/>
  <c r="D3690" i="3"/>
  <c r="C3690" i="3"/>
  <c r="B3690" i="3"/>
  <c r="A3690" i="3"/>
  <c r="F3689" i="3"/>
  <c r="E3689" i="3"/>
  <c r="D3689" i="3"/>
  <c r="C3689" i="3"/>
  <c r="B3689" i="3"/>
  <c r="A3689" i="3"/>
  <c r="F3688" i="3"/>
  <c r="E3688" i="3"/>
  <c r="D3688" i="3"/>
  <c r="C3688" i="3"/>
  <c r="B3688" i="3"/>
  <c r="A3688" i="3"/>
  <c r="F3687" i="3"/>
  <c r="E3687" i="3"/>
  <c r="D3687" i="3"/>
  <c r="C3687" i="3"/>
  <c r="B3687" i="3"/>
  <c r="A3687" i="3"/>
  <c r="F3686" i="3"/>
  <c r="E3686" i="3"/>
  <c r="D3686" i="3"/>
  <c r="C3686" i="3"/>
  <c r="B3686" i="3"/>
  <c r="A3686" i="3"/>
  <c r="F3685" i="3"/>
  <c r="E3685" i="3"/>
  <c r="D3685" i="3"/>
  <c r="C3685" i="3"/>
  <c r="B3685" i="3"/>
  <c r="A3685" i="3"/>
  <c r="F3684" i="3"/>
  <c r="E3684" i="3"/>
  <c r="D3684" i="3"/>
  <c r="C3684" i="3"/>
  <c r="B3684" i="3"/>
  <c r="A3684" i="3"/>
  <c r="F3683" i="3"/>
  <c r="E3683" i="3"/>
  <c r="D3683" i="3"/>
  <c r="C3683" i="3"/>
  <c r="B3683" i="3"/>
  <c r="A3683" i="3"/>
  <c r="F3682" i="3"/>
  <c r="E3682" i="3"/>
  <c r="D3682" i="3"/>
  <c r="C3682" i="3"/>
  <c r="B3682" i="3"/>
  <c r="A3682" i="3"/>
  <c r="F3681" i="3"/>
  <c r="E3681" i="3"/>
  <c r="D3681" i="3"/>
  <c r="C3681" i="3"/>
  <c r="B3681" i="3"/>
  <c r="A3681" i="3"/>
  <c r="F3680" i="3"/>
  <c r="E3680" i="3"/>
  <c r="D3680" i="3"/>
  <c r="C3680" i="3"/>
  <c r="B3680" i="3"/>
  <c r="A3680" i="3"/>
  <c r="F3679" i="3"/>
  <c r="E3679" i="3"/>
  <c r="D3679" i="3"/>
  <c r="C3679" i="3"/>
  <c r="B3679" i="3"/>
  <c r="A3679" i="3"/>
  <c r="F3678" i="3"/>
  <c r="E3678" i="3"/>
  <c r="D3678" i="3"/>
  <c r="C3678" i="3"/>
  <c r="B3678" i="3"/>
  <c r="A3678" i="3"/>
  <c r="F3677" i="3"/>
  <c r="E3677" i="3"/>
  <c r="D3677" i="3"/>
  <c r="C3677" i="3"/>
  <c r="B3677" i="3"/>
  <c r="A3677" i="3"/>
  <c r="F3676" i="3"/>
  <c r="E3676" i="3"/>
  <c r="D3676" i="3"/>
  <c r="C3676" i="3"/>
  <c r="B3676" i="3"/>
  <c r="A3676" i="3"/>
  <c r="F3675" i="3"/>
  <c r="E3675" i="3"/>
  <c r="D3675" i="3"/>
  <c r="C3675" i="3"/>
  <c r="B3675" i="3"/>
  <c r="A3675" i="3"/>
  <c r="F3674" i="3"/>
  <c r="E3674" i="3"/>
  <c r="D3674" i="3"/>
  <c r="C3674" i="3"/>
  <c r="B3674" i="3"/>
  <c r="A3674" i="3"/>
  <c r="F3673" i="3"/>
  <c r="E3673" i="3"/>
  <c r="D3673" i="3"/>
  <c r="C3673" i="3"/>
  <c r="B3673" i="3"/>
  <c r="A3673" i="3"/>
  <c r="F3672" i="3"/>
  <c r="E3672" i="3"/>
  <c r="D3672" i="3"/>
  <c r="C3672" i="3"/>
  <c r="B3672" i="3"/>
  <c r="A3672" i="3"/>
  <c r="F3671" i="3"/>
  <c r="E3671" i="3"/>
  <c r="D3671" i="3"/>
  <c r="C3671" i="3"/>
  <c r="B3671" i="3"/>
  <c r="A3671" i="3"/>
  <c r="F3670" i="3"/>
  <c r="E3670" i="3"/>
  <c r="D3670" i="3"/>
  <c r="C3670" i="3"/>
  <c r="B3670" i="3"/>
  <c r="A3670" i="3"/>
  <c r="F3669" i="3"/>
  <c r="E3669" i="3"/>
  <c r="D3669" i="3"/>
  <c r="C3669" i="3"/>
  <c r="B3669" i="3"/>
  <c r="A3669" i="3"/>
  <c r="F3668" i="3"/>
  <c r="E3668" i="3"/>
  <c r="D3668" i="3"/>
  <c r="C3668" i="3"/>
  <c r="B3668" i="3"/>
  <c r="A3668" i="3"/>
  <c r="F3667" i="3"/>
  <c r="E3667" i="3"/>
  <c r="D3667" i="3"/>
  <c r="C3667" i="3"/>
  <c r="B3667" i="3"/>
  <c r="A3667" i="3"/>
  <c r="F3666" i="3"/>
  <c r="E3666" i="3"/>
  <c r="D3666" i="3"/>
  <c r="C3666" i="3"/>
  <c r="B3666" i="3"/>
  <c r="A3666" i="3"/>
  <c r="F3665" i="3"/>
  <c r="E3665" i="3"/>
  <c r="D3665" i="3"/>
  <c r="C3665" i="3"/>
  <c r="B3665" i="3"/>
  <c r="A3665" i="3"/>
  <c r="F3664" i="3"/>
  <c r="E3664" i="3"/>
  <c r="D3664" i="3"/>
  <c r="C3664" i="3"/>
  <c r="B3664" i="3"/>
  <c r="A3664" i="3"/>
  <c r="F3663" i="3"/>
  <c r="E3663" i="3"/>
  <c r="D3663" i="3"/>
  <c r="C3663" i="3"/>
  <c r="B3663" i="3"/>
  <c r="A3663" i="3"/>
  <c r="F3662" i="3"/>
  <c r="E3662" i="3"/>
  <c r="D3662" i="3"/>
  <c r="C3662" i="3"/>
  <c r="B3662" i="3"/>
  <c r="A3662" i="3"/>
  <c r="F3661" i="3"/>
  <c r="E3661" i="3"/>
  <c r="D3661" i="3"/>
  <c r="C3661" i="3"/>
  <c r="B3661" i="3"/>
  <c r="A3661" i="3"/>
  <c r="F3660" i="3"/>
  <c r="E3660" i="3"/>
  <c r="D3660" i="3"/>
  <c r="C3660" i="3"/>
  <c r="B3660" i="3"/>
  <c r="A3660" i="3"/>
  <c r="F3659" i="3"/>
  <c r="E3659" i="3"/>
  <c r="D3659" i="3"/>
  <c r="C3659" i="3"/>
  <c r="B3659" i="3"/>
  <c r="A3659" i="3"/>
  <c r="F3658" i="3"/>
  <c r="E3658" i="3"/>
  <c r="D3658" i="3"/>
  <c r="C3658" i="3"/>
  <c r="B3658" i="3"/>
  <c r="A3658" i="3"/>
  <c r="F3657" i="3"/>
  <c r="E3657" i="3"/>
  <c r="D3657" i="3"/>
  <c r="C3657" i="3"/>
  <c r="B3657" i="3"/>
  <c r="A3657" i="3"/>
  <c r="F3656" i="3"/>
  <c r="E3656" i="3"/>
  <c r="D3656" i="3"/>
  <c r="C3656" i="3"/>
  <c r="B3656" i="3"/>
  <c r="A3656" i="3"/>
  <c r="F3655" i="3"/>
  <c r="E3655" i="3"/>
  <c r="D3655" i="3"/>
  <c r="C3655" i="3"/>
  <c r="B3655" i="3"/>
  <c r="A3655" i="3"/>
  <c r="F3654" i="3"/>
  <c r="E3654" i="3"/>
  <c r="D3654" i="3"/>
  <c r="C3654" i="3"/>
  <c r="B3654" i="3"/>
  <c r="A3654" i="3"/>
  <c r="F3653" i="3"/>
  <c r="E3653" i="3"/>
  <c r="D3653" i="3"/>
  <c r="C3653" i="3"/>
  <c r="B3653" i="3"/>
  <c r="A3653" i="3"/>
  <c r="F3652" i="3"/>
  <c r="E3652" i="3"/>
  <c r="D3652" i="3"/>
  <c r="C3652" i="3"/>
  <c r="B3652" i="3"/>
  <c r="A3652" i="3"/>
  <c r="F3651" i="3"/>
  <c r="E3651" i="3"/>
  <c r="D3651" i="3"/>
  <c r="C3651" i="3"/>
  <c r="B3651" i="3"/>
  <c r="A3651" i="3"/>
  <c r="F3650" i="3"/>
  <c r="E3650" i="3"/>
  <c r="D3650" i="3"/>
  <c r="C3650" i="3"/>
  <c r="B3650" i="3"/>
  <c r="A3650" i="3"/>
  <c r="F3649" i="3"/>
  <c r="E3649" i="3"/>
  <c r="D3649" i="3"/>
  <c r="C3649" i="3"/>
  <c r="B3649" i="3"/>
  <c r="A3649" i="3"/>
  <c r="F3648" i="3"/>
  <c r="E3648" i="3"/>
  <c r="D3648" i="3"/>
  <c r="C3648" i="3"/>
  <c r="B3648" i="3"/>
  <c r="A3648" i="3"/>
  <c r="F3647" i="3"/>
  <c r="E3647" i="3"/>
  <c r="D3647" i="3"/>
  <c r="C3647" i="3"/>
  <c r="B3647" i="3"/>
  <c r="A3647" i="3"/>
  <c r="F3646" i="3"/>
  <c r="E3646" i="3"/>
  <c r="D3646" i="3"/>
  <c r="C3646" i="3"/>
  <c r="B3646" i="3"/>
  <c r="A3646" i="3"/>
  <c r="F3645" i="3"/>
  <c r="E3645" i="3"/>
  <c r="D3645" i="3"/>
  <c r="C3645" i="3"/>
  <c r="B3645" i="3"/>
  <c r="A3645" i="3"/>
  <c r="F3644" i="3"/>
  <c r="E3644" i="3"/>
  <c r="D3644" i="3"/>
  <c r="C3644" i="3"/>
  <c r="B3644" i="3"/>
  <c r="A3644" i="3"/>
  <c r="F3643" i="3"/>
  <c r="E3643" i="3"/>
  <c r="D3643" i="3"/>
  <c r="C3643" i="3"/>
  <c r="B3643" i="3"/>
  <c r="A3643" i="3"/>
  <c r="F3642" i="3"/>
  <c r="E3642" i="3"/>
  <c r="D3642" i="3"/>
  <c r="C3642" i="3"/>
  <c r="B3642" i="3"/>
  <c r="A3642" i="3"/>
  <c r="F3641" i="3"/>
  <c r="E3641" i="3"/>
  <c r="D3641" i="3"/>
  <c r="C3641" i="3"/>
  <c r="B3641" i="3"/>
  <c r="A3641" i="3"/>
  <c r="F3640" i="3"/>
  <c r="E3640" i="3"/>
  <c r="D3640" i="3"/>
  <c r="C3640" i="3"/>
  <c r="B3640" i="3"/>
  <c r="A3640" i="3"/>
  <c r="F3639" i="3"/>
  <c r="E3639" i="3"/>
  <c r="D3639" i="3"/>
  <c r="C3639" i="3"/>
  <c r="B3639" i="3"/>
  <c r="A3639" i="3"/>
  <c r="F3638" i="3"/>
  <c r="E3638" i="3"/>
  <c r="D3638" i="3"/>
  <c r="C3638" i="3"/>
  <c r="B3638" i="3"/>
  <c r="A3638" i="3"/>
  <c r="F3637" i="3"/>
  <c r="E3637" i="3"/>
  <c r="D3637" i="3"/>
  <c r="C3637" i="3"/>
  <c r="B3637" i="3"/>
  <c r="A3637" i="3"/>
  <c r="F3636" i="3"/>
  <c r="E3636" i="3"/>
  <c r="D3636" i="3"/>
  <c r="C3636" i="3"/>
  <c r="B3636" i="3"/>
  <c r="A3636" i="3"/>
  <c r="F3635" i="3"/>
  <c r="E3635" i="3"/>
  <c r="D3635" i="3"/>
  <c r="C3635" i="3"/>
  <c r="B3635" i="3"/>
  <c r="A3635" i="3"/>
  <c r="F3634" i="3"/>
  <c r="E3634" i="3"/>
  <c r="D3634" i="3"/>
  <c r="C3634" i="3"/>
  <c r="B3634" i="3"/>
  <c r="A3634" i="3"/>
  <c r="F3633" i="3"/>
  <c r="E3633" i="3"/>
  <c r="D3633" i="3"/>
  <c r="C3633" i="3"/>
  <c r="B3633" i="3"/>
  <c r="A3633" i="3"/>
  <c r="F3632" i="3"/>
  <c r="E3632" i="3"/>
  <c r="D3632" i="3"/>
  <c r="C3632" i="3"/>
  <c r="B3632" i="3"/>
  <c r="A3632" i="3"/>
  <c r="F3631" i="3"/>
  <c r="E3631" i="3"/>
  <c r="D3631" i="3"/>
  <c r="C3631" i="3"/>
  <c r="B3631" i="3"/>
  <c r="A3631" i="3"/>
  <c r="F3630" i="3"/>
  <c r="E3630" i="3"/>
  <c r="D3630" i="3"/>
  <c r="C3630" i="3"/>
  <c r="B3630" i="3"/>
  <c r="A3630" i="3"/>
  <c r="F3629" i="3"/>
  <c r="E3629" i="3"/>
  <c r="D3629" i="3"/>
  <c r="C3629" i="3"/>
  <c r="B3629" i="3"/>
  <c r="A3629" i="3"/>
  <c r="F3628" i="3"/>
  <c r="E3628" i="3"/>
  <c r="D3628" i="3"/>
  <c r="C3628" i="3"/>
  <c r="B3628" i="3"/>
  <c r="A3628" i="3"/>
  <c r="F3627" i="3"/>
  <c r="E3627" i="3"/>
  <c r="D3627" i="3"/>
  <c r="C3627" i="3"/>
  <c r="B3627" i="3"/>
  <c r="A3627" i="3"/>
  <c r="F3626" i="3"/>
  <c r="E3626" i="3"/>
  <c r="D3626" i="3"/>
  <c r="C3626" i="3"/>
  <c r="B3626" i="3"/>
  <c r="A3626" i="3"/>
  <c r="F3625" i="3"/>
  <c r="E3625" i="3"/>
  <c r="D3625" i="3"/>
  <c r="C3625" i="3"/>
  <c r="B3625" i="3"/>
  <c r="A3625" i="3"/>
  <c r="F3624" i="3"/>
  <c r="E3624" i="3"/>
  <c r="D3624" i="3"/>
  <c r="C3624" i="3"/>
  <c r="B3624" i="3"/>
  <c r="A3624" i="3"/>
  <c r="F3623" i="3"/>
  <c r="E3623" i="3"/>
  <c r="D3623" i="3"/>
  <c r="C3623" i="3"/>
  <c r="B3623" i="3"/>
  <c r="A3623" i="3"/>
  <c r="F3622" i="3"/>
  <c r="E3622" i="3"/>
  <c r="D3622" i="3"/>
  <c r="C3622" i="3"/>
  <c r="B3622" i="3"/>
  <c r="A3622" i="3"/>
  <c r="F3621" i="3"/>
  <c r="E3621" i="3"/>
  <c r="D3621" i="3"/>
  <c r="C3621" i="3"/>
  <c r="B3621" i="3"/>
  <c r="A3621" i="3"/>
  <c r="F3620" i="3"/>
  <c r="E3620" i="3"/>
  <c r="D3620" i="3"/>
  <c r="C3620" i="3"/>
  <c r="B3620" i="3"/>
  <c r="A3620" i="3"/>
  <c r="F3619" i="3"/>
  <c r="E3619" i="3"/>
  <c r="D3619" i="3"/>
  <c r="C3619" i="3"/>
  <c r="B3619" i="3"/>
  <c r="A3619" i="3"/>
  <c r="F3618" i="3"/>
  <c r="E3618" i="3"/>
  <c r="D3618" i="3"/>
  <c r="C3618" i="3"/>
  <c r="B3618" i="3"/>
  <c r="A3618" i="3"/>
  <c r="F3617" i="3"/>
  <c r="E3617" i="3"/>
  <c r="D3617" i="3"/>
  <c r="C3617" i="3"/>
  <c r="B3617" i="3"/>
  <c r="A3617" i="3"/>
  <c r="F3616" i="3"/>
  <c r="E3616" i="3"/>
  <c r="D3616" i="3"/>
  <c r="C3616" i="3"/>
  <c r="B3616" i="3"/>
  <c r="A3616" i="3"/>
  <c r="F3615" i="3"/>
  <c r="E3615" i="3"/>
  <c r="D3615" i="3"/>
  <c r="C3615" i="3"/>
  <c r="B3615" i="3"/>
  <c r="A3615" i="3"/>
  <c r="F3614" i="3"/>
  <c r="E3614" i="3"/>
  <c r="D3614" i="3"/>
  <c r="C3614" i="3"/>
  <c r="B3614" i="3"/>
  <c r="A3614" i="3"/>
  <c r="F3613" i="3"/>
  <c r="E3613" i="3"/>
  <c r="D3613" i="3"/>
  <c r="C3613" i="3"/>
  <c r="B3613" i="3"/>
  <c r="A3613" i="3"/>
  <c r="F3612" i="3"/>
  <c r="E3612" i="3"/>
  <c r="D3612" i="3"/>
  <c r="C3612" i="3"/>
  <c r="B3612" i="3"/>
  <c r="A3612" i="3"/>
  <c r="F3611" i="3"/>
  <c r="E3611" i="3"/>
  <c r="D3611" i="3"/>
  <c r="C3611" i="3"/>
  <c r="B3611" i="3"/>
  <c r="A3611" i="3"/>
  <c r="F3610" i="3"/>
  <c r="E3610" i="3"/>
  <c r="D3610" i="3"/>
  <c r="C3610" i="3"/>
  <c r="B3610" i="3"/>
  <c r="A3610" i="3"/>
  <c r="F3609" i="3"/>
  <c r="E3609" i="3"/>
  <c r="D3609" i="3"/>
  <c r="C3609" i="3"/>
  <c r="B3609" i="3"/>
  <c r="A3609" i="3"/>
  <c r="F3608" i="3"/>
  <c r="E3608" i="3"/>
  <c r="D3608" i="3"/>
  <c r="C3608" i="3"/>
  <c r="B3608" i="3"/>
  <c r="A3608" i="3"/>
  <c r="F3607" i="3"/>
  <c r="E3607" i="3"/>
  <c r="D3607" i="3"/>
  <c r="C3607" i="3"/>
  <c r="B3607" i="3"/>
  <c r="A3607" i="3"/>
  <c r="F3606" i="3"/>
  <c r="E3606" i="3"/>
  <c r="D3606" i="3"/>
  <c r="C3606" i="3"/>
  <c r="B3606" i="3"/>
  <c r="A3606" i="3"/>
  <c r="F3605" i="3"/>
  <c r="E3605" i="3"/>
  <c r="D3605" i="3"/>
  <c r="C3605" i="3"/>
  <c r="B3605" i="3"/>
  <c r="A3605" i="3"/>
  <c r="F3604" i="3"/>
  <c r="E3604" i="3"/>
  <c r="D3604" i="3"/>
  <c r="C3604" i="3"/>
  <c r="B3604" i="3"/>
  <c r="A3604" i="3"/>
  <c r="F3603" i="3"/>
  <c r="E3603" i="3"/>
  <c r="D3603" i="3"/>
  <c r="C3603" i="3"/>
  <c r="B3603" i="3"/>
  <c r="A3603" i="3"/>
  <c r="F3602" i="3"/>
  <c r="E3602" i="3"/>
  <c r="D3602" i="3"/>
  <c r="C3602" i="3"/>
  <c r="B3602" i="3"/>
  <c r="A3602" i="3"/>
  <c r="F3601" i="3"/>
  <c r="E3601" i="3"/>
  <c r="D3601" i="3"/>
  <c r="C3601" i="3"/>
  <c r="B3601" i="3"/>
  <c r="A3601" i="3"/>
  <c r="F3600" i="3"/>
  <c r="E3600" i="3"/>
  <c r="D3600" i="3"/>
  <c r="C3600" i="3"/>
  <c r="B3600" i="3"/>
  <c r="A3600" i="3"/>
  <c r="F3599" i="3"/>
  <c r="E3599" i="3"/>
  <c r="D3599" i="3"/>
  <c r="C3599" i="3"/>
  <c r="B3599" i="3"/>
  <c r="A3599" i="3"/>
  <c r="F3598" i="3"/>
  <c r="E3598" i="3"/>
  <c r="D3598" i="3"/>
  <c r="C3598" i="3"/>
  <c r="B3598" i="3"/>
  <c r="A3598" i="3"/>
  <c r="F3597" i="3"/>
  <c r="E3597" i="3"/>
  <c r="D3597" i="3"/>
  <c r="C3597" i="3"/>
  <c r="B3597" i="3"/>
  <c r="A3597" i="3"/>
  <c r="F3596" i="3"/>
  <c r="E3596" i="3"/>
  <c r="D3596" i="3"/>
  <c r="C3596" i="3"/>
  <c r="B3596" i="3"/>
  <c r="A3596" i="3"/>
  <c r="F3595" i="3"/>
  <c r="E3595" i="3"/>
  <c r="D3595" i="3"/>
  <c r="C3595" i="3"/>
  <c r="B3595" i="3"/>
  <c r="A3595" i="3"/>
  <c r="F3594" i="3"/>
  <c r="E3594" i="3"/>
  <c r="D3594" i="3"/>
  <c r="C3594" i="3"/>
  <c r="B3594" i="3"/>
  <c r="A3594" i="3"/>
  <c r="F3593" i="3"/>
  <c r="E3593" i="3"/>
  <c r="D3593" i="3"/>
  <c r="C3593" i="3"/>
  <c r="B3593" i="3"/>
  <c r="A3593" i="3"/>
  <c r="F3592" i="3"/>
  <c r="E3592" i="3"/>
  <c r="D3592" i="3"/>
  <c r="C3592" i="3"/>
  <c r="B3592" i="3"/>
  <c r="A3592" i="3"/>
  <c r="F3591" i="3"/>
  <c r="E3591" i="3"/>
  <c r="D3591" i="3"/>
  <c r="C3591" i="3"/>
  <c r="B3591" i="3"/>
  <c r="A3591" i="3"/>
  <c r="F3590" i="3"/>
  <c r="E3590" i="3"/>
  <c r="D3590" i="3"/>
  <c r="C3590" i="3"/>
  <c r="B3590" i="3"/>
  <c r="A3590" i="3"/>
  <c r="F3589" i="3"/>
  <c r="E3589" i="3"/>
  <c r="D3589" i="3"/>
  <c r="C3589" i="3"/>
  <c r="B3589" i="3"/>
  <c r="A3589" i="3"/>
  <c r="F3588" i="3"/>
  <c r="E3588" i="3"/>
  <c r="D3588" i="3"/>
  <c r="C3588" i="3"/>
  <c r="B3588" i="3"/>
  <c r="A3588" i="3"/>
  <c r="F3587" i="3"/>
  <c r="E3587" i="3"/>
  <c r="D3587" i="3"/>
  <c r="C3587" i="3"/>
  <c r="B3587" i="3"/>
  <c r="A3587" i="3"/>
  <c r="F3586" i="3"/>
  <c r="E3586" i="3"/>
  <c r="D3586" i="3"/>
  <c r="C3586" i="3"/>
  <c r="B3586" i="3"/>
  <c r="A3586" i="3"/>
  <c r="F3585" i="3"/>
  <c r="E3585" i="3"/>
  <c r="D3585" i="3"/>
  <c r="C3585" i="3"/>
  <c r="B3585" i="3"/>
  <c r="A3585" i="3"/>
  <c r="F3584" i="3"/>
  <c r="E3584" i="3"/>
  <c r="D3584" i="3"/>
  <c r="C3584" i="3"/>
  <c r="B3584" i="3"/>
  <c r="A3584" i="3"/>
  <c r="F3583" i="3"/>
  <c r="E3583" i="3"/>
  <c r="D3583" i="3"/>
  <c r="C3583" i="3"/>
  <c r="B3583" i="3"/>
  <c r="A3583" i="3"/>
  <c r="F3582" i="3"/>
  <c r="E3582" i="3"/>
  <c r="D3582" i="3"/>
  <c r="C3582" i="3"/>
  <c r="B3582" i="3"/>
  <c r="A3582" i="3"/>
  <c r="F3581" i="3"/>
  <c r="E3581" i="3"/>
  <c r="D3581" i="3"/>
  <c r="C3581" i="3"/>
  <c r="B3581" i="3"/>
  <c r="A3581" i="3"/>
  <c r="F3580" i="3"/>
  <c r="E3580" i="3"/>
  <c r="D3580" i="3"/>
  <c r="C3580" i="3"/>
  <c r="B3580" i="3"/>
  <c r="A3580" i="3"/>
  <c r="F3579" i="3"/>
  <c r="E3579" i="3"/>
  <c r="D3579" i="3"/>
  <c r="C3579" i="3"/>
  <c r="B3579" i="3"/>
  <c r="A3579" i="3"/>
  <c r="F3578" i="3"/>
  <c r="E3578" i="3"/>
  <c r="D3578" i="3"/>
  <c r="C3578" i="3"/>
  <c r="B3578" i="3"/>
  <c r="A3578" i="3"/>
  <c r="F3577" i="3"/>
  <c r="E3577" i="3"/>
  <c r="D3577" i="3"/>
  <c r="C3577" i="3"/>
  <c r="B3577" i="3"/>
  <c r="A3577" i="3"/>
  <c r="F3576" i="3"/>
  <c r="E3576" i="3"/>
  <c r="D3576" i="3"/>
  <c r="C3576" i="3"/>
  <c r="B3576" i="3"/>
  <c r="A3576" i="3"/>
  <c r="F3575" i="3"/>
  <c r="E3575" i="3"/>
  <c r="D3575" i="3"/>
  <c r="C3575" i="3"/>
  <c r="B3575" i="3"/>
  <c r="A3575" i="3"/>
  <c r="F3574" i="3"/>
  <c r="E3574" i="3"/>
  <c r="D3574" i="3"/>
  <c r="C3574" i="3"/>
  <c r="B3574" i="3"/>
  <c r="A3574" i="3"/>
  <c r="F3573" i="3"/>
  <c r="E3573" i="3"/>
  <c r="D3573" i="3"/>
  <c r="C3573" i="3"/>
  <c r="B3573" i="3"/>
  <c r="A3573" i="3"/>
  <c r="F3572" i="3"/>
  <c r="E3572" i="3"/>
  <c r="D3572" i="3"/>
  <c r="C3572" i="3"/>
  <c r="B3572" i="3"/>
  <c r="A3572" i="3"/>
  <c r="F3571" i="3"/>
  <c r="E3571" i="3"/>
  <c r="D3571" i="3"/>
  <c r="C3571" i="3"/>
  <c r="B3571" i="3"/>
  <c r="A3571" i="3"/>
  <c r="F3570" i="3"/>
  <c r="E3570" i="3"/>
  <c r="D3570" i="3"/>
  <c r="C3570" i="3"/>
  <c r="B3570" i="3"/>
  <c r="A3570" i="3"/>
  <c r="F3569" i="3"/>
  <c r="E3569" i="3"/>
  <c r="D3569" i="3"/>
  <c r="C3569" i="3"/>
  <c r="B3569" i="3"/>
  <c r="A3569" i="3"/>
  <c r="F3568" i="3"/>
  <c r="E3568" i="3"/>
  <c r="D3568" i="3"/>
  <c r="C3568" i="3"/>
  <c r="B3568" i="3"/>
  <c r="A3568" i="3"/>
  <c r="F3567" i="3"/>
  <c r="E3567" i="3"/>
  <c r="D3567" i="3"/>
  <c r="C3567" i="3"/>
  <c r="B3567" i="3"/>
  <c r="A3567" i="3"/>
  <c r="F3566" i="3"/>
  <c r="E3566" i="3"/>
  <c r="D3566" i="3"/>
  <c r="C3566" i="3"/>
  <c r="B3566" i="3"/>
  <c r="A3566" i="3"/>
  <c r="F3565" i="3"/>
  <c r="E3565" i="3"/>
  <c r="D3565" i="3"/>
  <c r="C3565" i="3"/>
  <c r="B3565" i="3"/>
  <c r="A3565" i="3"/>
  <c r="F3564" i="3"/>
  <c r="E3564" i="3"/>
  <c r="D3564" i="3"/>
  <c r="C3564" i="3"/>
  <c r="B3564" i="3"/>
  <c r="A3564" i="3"/>
  <c r="F3563" i="3"/>
  <c r="E3563" i="3"/>
  <c r="D3563" i="3"/>
  <c r="C3563" i="3"/>
  <c r="B3563" i="3"/>
  <c r="A3563" i="3"/>
  <c r="F3562" i="3"/>
  <c r="E3562" i="3"/>
  <c r="D3562" i="3"/>
  <c r="C3562" i="3"/>
  <c r="B3562" i="3"/>
  <c r="A3562" i="3"/>
  <c r="F3561" i="3"/>
  <c r="E3561" i="3"/>
  <c r="D3561" i="3"/>
  <c r="C3561" i="3"/>
  <c r="B3561" i="3"/>
  <c r="A3561" i="3"/>
  <c r="F3560" i="3"/>
  <c r="E3560" i="3"/>
  <c r="D3560" i="3"/>
  <c r="C3560" i="3"/>
  <c r="B3560" i="3"/>
  <c r="A3560" i="3"/>
  <c r="F3559" i="3"/>
  <c r="E3559" i="3"/>
  <c r="D3559" i="3"/>
  <c r="C3559" i="3"/>
  <c r="B3559" i="3"/>
  <c r="A3559" i="3"/>
  <c r="F3558" i="3"/>
  <c r="E3558" i="3"/>
  <c r="D3558" i="3"/>
  <c r="C3558" i="3"/>
  <c r="B3558" i="3"/>
  <c r="A3558" i="3"/>
  <c r="F3557" i="3"/>
  <c r="E3557" i="3"/>
  <c r="D3557" i="3"/>
  <c r="C3557" i="3"/>
  <c r="B3557" i="3"/>
  <c r="A3557" i="3"/>
  <c r="F3556" i="3"/>
  <c r="E3556" i="3"/>
  <c r="D3556" i="3"/>
  <c r="C3556" i="3"/>
  <c r="B3556" i="3"/>
  <c r="A3556" i="3"/>
  <c r="F3555" i="3"/>
  <c r="E3555" i="3"/>
  <c r="D3555" i="3"/>
  <c r="C3555" i="3"/>
  <c r="B3555" i="3"/>
  <c r="A3555" i="3"/>
  <c r="F3554" i="3"/>
  <c r="E3554" i="3"/>
  <c r="D3554" i="3"/>
  <c r="C3554" i="3"/>
  <c r="B3554" i="3"/>
  <c r="A3554" i="3"/>
  <c r="F3553" i="3"/>
  <c r="E3553" i="3"/>
  <c r="D3553" i="3"/>
  <c r="C3553" i="3"/>
  <c r="B3553" i="3"/>
  <c r="A3553" i="3"/>
  <c r="F3552" i="3"/>
  <c r="E3552" i="3"/>
  <c r="D3552" i="3"/>
  <c r="C3552" i="3"/>
  <c r="B3552" i="3"/>
  <c r="A3552" i="3"/>
  <c r="F3551" i="3"/>
  <c r="E3551" i="3"/>
  <c r="D3551" i="3"/>
  <c r="C3551" i="3"/>
  <c r="B3551" i="3"/>
  <c r="A3551" i="3"/>
  <c r="F3550" i="3"/>
  <c r="E3550" i="3"/>
  <c r="D3550" i="3"/>
  <c r="C3550" i="3"/>
  <c r="B3550" i="3"/>
  <c r="A3550" i="3"/>
  <c r="F3549" i="3"/>
  <c r="E3549" i="3"/>
  <c r="D3549" i="3"/>
  <c r="C3549" i="3"/>
  <c r="B3549" i="3"/>
  <c r="A3549" i="3"/>
  <c r="F3548" i="3"/>
  <c r="E3548" i="3"/>
  <c r="D3548" i="3"/>
  <c r="C3548" i="3"/>
  <c r="B3548" i="3"/>
  <c r="A3548" i="3"/>
  <c r="F3547" i="3"/>
  <c r="E3547" i="3"/>
  <c r="D3547" i="3"/>
  <c r="C3547" i="3"/>
  <c r="B3547" i="3"/>
  <c r="A3547" i="3"/>
  <c r="F3546" i="3"/>
  <c r="E3546" i="3"/>
  <c r="D3546" i="3"/>
  <c r="C3546" i="3"/>
  <c r="B3546" i="3"/>
  <c r="A3546" i="3"/>
  <c r="F3545" i="3"/>
  <c r="E3545" i="3"/>
  <c r="D3545" i="3"/>
  <c r="C3545" i="3"/>
  <c r="B3545" i="3"/>
  <c r="A3545" i="3"/>
  <c r="F3544" i="3"/>
  <c r="E3544" i="3"/>
  <c r="D3544" i="3"/>
  <c r="C3544" i="3"/>
  <c r="B3544" i="3"/>
  <c r="A3544" i="3"/>
  <c r="F3543" i="3"/>
  <c r="E3543" i="3"/>
  <c r="D3543" i="3"/>
  <c r="C3543" i="3"/>
  <c r="B3543" i="3"/>
  <c r="A3543" i="3"/>
  <c r="F3542" i="3"/>
  <c r="E3542" i="3"/>
  <c r="D3542" i="3"/>
  <c r="C3542" i="3"/>
  <c r="B3542" i="3"/>
  <c r="A3542" i="3"/>
  <c r="F3541" i="3"/>
  <c r="E3541" i="3"/>
  <c r="D3541" i="3"/>
  <c r="C3541" i="3"/>
  <c r="B3541" i="3"/>
  <c r="A3541" i="3"/>
  <c r="F3540" i="3"/>
  <c r="E3540" i="3"/>
  <c r="D3540" i="3"/>
  <c r="C3540" i="3"/>
  <c r="B3540" i="3"/>
  <c r="A3540" i="3"/>
  <c r="F3539" i="3"/>
  <c r="E3539" i="3"/>
  <c r="D3539" i="3"/>
  <c r="C3539" i="3"/>
  <c r="B3539" i="3"/>
  <c r="A3539" i="3"/>
  <c r="F3538" i="3"/>
  <c r="E3538" i="3"/>
  <c r="D3538" i="3"/>
  <c r="C3538" i="3"/>
  <c r="B3538" i="3"/>
  <c r="A3538" i="3"/>
  <c r="F3537" i="3"/>
  <c r="E3537" i="3"/>
  <c r="D3537" i="3"/>
  <c r="C3537" i="3"/>
  <c r="B3537" i="3"/>
  <c r="A3537" i="3"/>
  <c r="F3536" i="3"/>
  <c r="E3536" i="3"/>
  <c r="D3536" i="3"/>
  <c r="C3536" i="3"/>
  <c r="B3536" i="3"/>
  <c r="A3536" i="3"/>
  <c r="F3535" i="3"/>
  <c r="E3535" i="3"/>
  <c r="D3535" i="3"/>
  <c r="C3535" i="3"/>
  <c r="B3535" i="3"/>
  <c r="A3535" i="3"/>
  <c r="F3534" i="3"/>
  <c r="E3534" i="3"/>
  <c r="D3534" i="3"/>
  <c r="C3534" i="3"/>
  <c r="B3534" i="3"/>
  <c r="A3534" i="3"/>
  <c r="F3533" i="3"/>
  <c r="E3533" i="3"/>
  <c r="D3533" i="3"/>
  <c r="C3533" i="3"/>
  <c r="B3533" i="3"/>
  <c r="A3533" i="3"/>
  <c r="F3532" i="3"/>
  <c r="E3532" i="3"/>
  <c r="D3532" i="3"/>
  <c r="C3532" i="3"/>
  <c r="B3532" i="3"/>
  <c r="A3532" i="3"/>
  <c r="F3531" i="3"/>
  <c r="E3531" i="3"/>
  <c r="D3531" i="3"/>
  <c r="C3531" i="3"/>
  <c r="B3531" i="3"/>
  <c r="A3531" i="3"/>
  <c r="F3530" i="3"/>
  <c r="E3530" i="3"/>
  <c r="D3530" i="3"/>
  <c r="C3530" i="3"/>
  <c r="B3530" i="3"/>
  <c r="A3530" i="3"/>
  <c r="F3529" i="3"/>
  <c r="E3529" i="3"/>
  <c r="D3529" i="3"/>
  <c r="C3529" i="3"/>
  <c r="B3529" i="3"/>
  <c r="A3529" i="3"/>
  <c r="F3528" i="3"/>
  <c r="E3528" i="3"/>
  <c r="D3528" i="3"/>
  <c r="C3528" i="3"/>
  <c r="B3528" i="3"/>
  <c r="A3528" i="3"/>
  <c r="F3527" i="3"/>
  <c r="E3527" i="3"/>
  <c r="D3527" i="3"/>
  <c r="C3527" i="3"/>
  <c r="B3527" i="3"/>
  <c r="A3527" i="3"/>
  <c r="F3526" i="3"/>
  <c r="E3526" i="3"/>
  <c r="D3526" i="3"/>
  <c r="C3526" i="3"/>
  <c r="B3526" i="3"/>
  <c r="A3526" i="3"/>
  <c r="F3525" i="3"/>
  <c r="E3525" i="3"/>
  <c r="D3525" i="3"/>
  <c r="C3525" i="3"/>
  <c r="B3525" i="3"/>
  <c r="A3525" i="3"/>
  <c r="F3524" i="3"/>
  <c r="E3524" i="3"/>
  <c r="D3524" i="3"/>
  <c r="C3524" i="3"/>
  <c r="B3524" i="3"/>
  <c r="A3524" i="3"/>
  <c r="F3523" i="3"/>
  <c r="E3523" i="3"/>
  <c r="D3523" i="3"/>
  <c r="C3523" i="3"/>
  <c r="B3523" i="3"/>
  <c r="A3523" i="3"/>
  <c r="F3522" i="3"/>
  <c r="E3522" i="3"/>
  <c r="D3522" i="3"/>
  <c r="C3522" i="3"/>
  <c r="B3522" i="3"/>
  <c r="A3522" i="3"/>
  <c r="F3521" i="3"/>
  <c r="E3521" i="3"/>
  <c r="D3521" i="3"/>
  <c r="C3521" i="3"/>
  <c r="B3521" i="3"/>
  <c r="A3521" i="3"/>
  <c r="F3520" i="3"/>
  <c r="E3520" i="3"/>
  <c r="D3520" i="3"/>
  <c r="C3520" i="3"/>
  <c r="B3520" i="3"/>
  <c r="A3520" i="3"/>
  <c r="F3519" i="3"/>
  <c r="E3519" i="3"/>
  <c r="D3519" i="3"/>
  <c r="C3519" i="3"/>
  <c r="B3519" i="3"/>
  <c r="A3519" i="3"/>
  <c r="F3518" i="3"/>
  <c r="E3518" i="3"/>
  <c r="D3518" i="3"/>
  <c r="C3518" i="3"/>
  <c r="B3518" i="3"/>
  <c r="A3518" i="3"/>
  <c r="F3517" i="3"/>
  <c r="E3517" i="3"/>
  <c r="D3517" i="3"/>
  <c r="C3517" i="3"/>
  <c r="B3517" i="3"/>
  <c r="A3517" i="3"/>
  <c r="F3516" i="3"/>
  <c r="E3516" i="3"/>
  <c r="D3516" i="3"/>
  <c r="C3516" i="3"/>
  <c r="B3516" i="3"/>
  <c r="A3516" i="3"/>
  <c r="F3515" i="3"/>
  <c r="E3515" i="3"/>
  <c r="D3515" i="3"/>
  <c r="C3515" i="3"/>
  <c r="B3515" i="3"/>
  <c r="A3515" i="3"/>
  <c r="F3514" i="3"/>
  <c r="E3514" i="3"/>
  <c r="D3514" i="3"/>
  <c r="C3514" i="3"/>
  <c r="B3514" i="3"/>
  <c r="A3514" i="3"/>
  <c r="F3513" i="3"/>
  <c r="E3513" i="3"/>
  <c r="D3513" i="3"/>
  <c r="C3513" i="3"/>
  <c r="B3513" i="3"/>
  <c r="A3513" i="3"/>
  <c r="F3512" i="3"/>
  <c r="E3512" i="3"/>
  <c r="D3512" i="3"/>
  <c r="C3512" i="3"/>
  <c r="B3512" i="3"/>
  <c r="A3512" i="3"/>
  <c r="F3511" i="3"/>
  <c r="E3511" i="3"/>
  <c r="D3511" i="3"/>
  <c r="C3511" i="3"/>
  <c r="B3511" i="3"/>
  <c r="A3511" i="3"/>
  <c r="F3510" i="3"/>
  <c r="E3510" i="3"/>
  <c r="D3510" i="3"/>
  <c r="C3510" i="3"/>
  <c r="B3510" i="3"/>
  <c r="A3510" i="3"/>
  <c r="F3509" i="3"/>
  <c r="E3509" i="3"/>
  <c r="D3509" i="3"/>
  <c r="C3509" i="3"/>
  <c r="B3509" i="3"/>
  <c r="A3509" i="3"/>
  <c r="F3508" i="3"/>
  <c r="E3508" i="3"/>
  <c r="D3508" i="3"/>
  <c r="C3508" i="3"/>
  <c r="B3508" i="3"/>
  <c r="A3508" i="3"/>
  <c r="F3507" i="3"/>
  <c r="E3507" i="3"/>
  <c r="D3507" i="3"/>
  <c r="C3507" i="3"/>
  <c r="B3507" i="3"/>
  <c r="A3507" i="3"/>
  <c r="F3506" i="3"/>
  <c r="E3506" i="3"/>
  <c r="D3506" i="3"/>
  <c r="C3506" i="3"/>
  <c r="B3506" i="3"/>
  <c r="A3506" i="3"/>
  <c r="F3505" i="3"/>
  <c r="E3505" i="3"/>
  <c r="D3505" i="3"/>
  <c r="C3505" i="3"/>
  <c r="B3505" i="3"/>
  <c r="A3505" i="3"/>
  <c r="F3504" i="3"/>
  <c r="E3504" i="3"/>
  <c r="D3504" i="3"/>
  <c r="C3504" i="3"/>
  <c r="B3504" i="3"/>
  <c r="A3504" i="3"/>
  <c r="F3503" i="3"/>
  <c r="E3503" i="3"/>
  <c r="D3503" i="3"/>
  <c r="C3503" i="3"/>
  <c r="B3503" i="3"/>
  <c r="A3503" i="3"/>
  <c r="F3502" i="3"/>
  <c r="E3502" i="3"/>
  <c r="D3502" i="3"/>
  <c r="C3502" i="3"/>
  <c r="B3502" i="3"/>
  <c r="A3502" i="3"/>
  <c r="F3501" i="3"/>
  <c r="E3501" i="3"/>
  <c r="D3501" i="3"/>
  <c r="C3501" i="3"/>
  <c r="B3501" i="3"/>
  <c r="A3501" i="3"/>
  <c r="F3500" i="3"/>
  <c r="E3500" i="3"/>
  <c r="D3500" i="3"/>
  <c r="C3500" i="3"/>
  <c r="B3500" i="3"/>
  <c r="A3500" i="3"/>
  <c r="F3499" i="3"/>
  <c r="E3499" i="3"/>
  <c r="D3499" i="3"/>
  <c r="C3499" i="3"/>
  <c r="B3499" i="3"/>
  <c r="A3499" i="3"/>
  <c r="F3498" i="3"/>
  <c r="E3498" i="3"/>
  <c r="D3498" i="3"/>
  <c r="C3498" i="3"/>
  <c r="B3498" i="3"/>
  <c r="A3498" i="3"/>
  <c r="F3497" i="3"/>
  <c r="E3497" i="3"/>
  <c r="D3497" i="3"/>
  <c r="C3497" i="3"/>
  <c r="B3497" i="3"/>
  <c r="A3497" i="3"/>
  <c r="F3496" i="3"/>
  <c r="E3496" i="3"/>
  <c r="D3496" i="3"/>
  <c r="C3496" i="3"/>
  <c r="B3496" i="3"/>
  <c r="A3496" i="3"/>
  <c r="F3495" i="3"/>
  <c r="E3495" i="3"/>
  <c r="D3495" i="3"/>
  <c r="C3495" i="3"/>
  <c r="B3495" i="3"/>
  <c r="A3495" i="3"/>
  <c r="F3494" i="3"/>
  <c r="E3494" i="3"/>
  <c r="D3494" i="3"/>
  <c r="C3494" i="3"/>
  <c r="B3494" i="3"/>
  <c r="A3494" i="3"/>
  <c r="F3493" i="3"/>
  <c r="E3493" i="3"/>
  <c r="D3493" i="3"/>
  <c r="C3493" i="3"/>
  <c r="B3493" i="3"/>
  <c r="A3493" i="3"/>
  <c r="F3492" i="3"/>
  <c r="E3492" i="3"/>
  <c r="D3492" i="3"/>
  <c r="C3492" i="3"/>
  <c r="B3492" i="3"/>
  <c r="A3492" i="3"/>
  <c r="F3491" i="3"/>
  <c r="E3491" i="3"/>
  <c r="D3491" i="3"/>
  <c r="C3491" i="3"/>
  <c r="B3491" i="3"/>
  <c r="A3491" i="3"/>
  <c r="F3490" i="3"/>
  <c r="E3490" i="3"/>
  <c r="D3490" i="3"/>
  <c r="C3490" i="3"/>
  <c r="B3490" i="3"/>
  <c r="A3490" i="3"/>
  <c r="F3489" i="3"/>
  <c r="E3489" i="3"/>
  <c r="D3489" i="3"/>
  <c r="C3489" i="3"/>
  <c r="B3489" i="3"/>
  <c r="A3489" i="3"/>
  <c r="F3488" i="3"/>
  <c r="E3488" i="3"/>
  <c r="D3488" i="3"/>
  <c r="C3488" i="3"/>
  <c r="B3488" i="3"/>
  <c r="A3488" i="3"/>
  <c r="F3487" i="3"/>
  <c r="E3487" i="3"/>
  <c r="D3487" i="3"/>
  <c r="C3487" i="3"/>
  <c r="B3487" i="3"/>
  <c r="A3487" i="3"/>
  <c r="F3486" i="3"/>
  <c r="E3486" i="3"/>
  <c r="D3486" i="3"/>
  <c r="C3486" i="3"/>
  <c r="B3486" i="3"/>
  <c r="A3486" i="3"/>
  <c r="F3485" i="3"/>
  <c r="E3485" i="3"/>
  <c r="D3485" i="3"/>
  <c r="C3485" i="3"/>
  <c r="B3485" i="3"/>
  <c r="A3485" i="3"/>
  <c r="F3484" i="3"/>
  <c r="E3484" i="3"/>
  <c r="D3484" i="3"/>
  <c r="C3484" i="3"/>
  <c r="B3484" i="3"/>
  <c r="A3484" i="3"/>
  <c r="F3483" i="3"/>
  <c r="E3483" i="3"/>
  <c r="D3483" i="3"/>
  <c r="C3483" i="3"/>
  <c r="B3483" i="3"/>
  <c r="A3483" i="3"/>
  <c r="F3482" i="3"/>
  <c r="E3482" i="3"/>
  <c r="D3482" i="3"/>
  <c r="C3482" i="3"/>
  <c r="B3482" i="3"/>
  <c r="A3482" i="3"/>
  <c r="F3481" i="3"/>
  <c r="E3481" i="3"/>
  <c r="D3481" i="3"/>
  <c r="C3481" i="3"/>
  <c r="B3481" i="3"/>
  <c r="A3481" i="3"/>
  <c r="F3480" i="3"/>
  <c r="E3480" i="3"/>
  <c r="D3480" i="3"/>
  <c r="C3480" i="3"/>
  <c r="B3480" i="3"/>
  <c r="A3480" i="3"/>
  <c r="F3479" i="3"/>
  <c r="E3479" i="3"/>
  <c r="D3479" i="3"/>
  <c r="C3479" i="3"/>
  <c r="B3479" i="3"/>
  <c r="A3479" i="3"/>
  <c r="F3478" i="3"/>
  <c r="E3478" i="3"/>
  <c r="D3478" i="3"/>
  <c r="C3478" i="3"/>
  <c r="B3478" i="3"/>
  <c r="A3478" i="3"/>
  <c r="F3477" i="3"/>
  <c r="E3477" i="3"/>
  <c r="D3477" i="3"/>
  <c r="C3477" i="3"/>
  <c r="B3477" i="3"/>
  <c r="A3477" i="3"/>
  <c r="F3476" i="3"/>
  <c r="E3476" i="3"/>
  <c r="D3476" i="3"/>
  <c r="C3476" i="3"/>
  <c r="B3476" i="3"/>
  <c r="A3476" i="3"/>
  <c r="F3475" i="3"/>
  <c r="E3475" i="3"/>
  <c r="D3475" i="3"/>
  <c r="C3475" i="3"/>
  <c r="B3475" i="3"/>
  <c r="A3475" i="3"/>
  <c r="F3474" i="3"/>
  <c r="E3474" i="3"/>
  <c r="D3474" i="3"/>
  <c r="C3474" i="3"/>
  <c r="B3474" i="3"/>
  <c r="A3474" i="3"/>
  <c r="F3473" i="3"/>
  <c r="E3473" i="3"/>
  <c r="D3473" i="3"/>
  <c r="C3473" i="3"/>
  <c r="B3473" i="3"/>
  <c r="A3473" i="3"/>
  <c r="F3472" i="3"/>
  <c r="E3472" i="3"/>
  <c r="D3472" i="3"/>
  <c r="C3472" i="3"/>
  <c r="B3472" i="3"/>
  <c r="A3472" i="3"/>
  <c r="F3471" i="3"/>
  <c r="E3471" i="3"/>
  <c r="D3471" i="3"/>
  <c r="C3471" i="3"/>
  <c r="B3471" i="3"/>
  <c r="A3471" i="3"/>
  <c r="F3470" i="3"/>
  <c r="E3470" i="3"/>
  <c r="D3470" i="3"/>
  <c r="C3470" i="3"/>
  <c r="B3470" i="3"/>
  <c r="A3470" i="3"/>
  <c r="F3469" i="3"/>
  <c r="E3469" i="3"/>
  <c r="D3469" i="3"/>
  <c r="C3469" i="3"/>
  <c r="B3469" i="3"/>
  <c r="A3469" i="3"/>
  <c r="F3468" i="3"/>
  <c r="E3468" i="3"/>
  <c r="D3468" i="3"/>
  <c r="C3468" i="3"/>
  <c r="B3468" i="3"/>
  <c r="A3468" i="3"/>
  <c r="F3467" i="3"/>
  <c r="E3467" i="3"/>
  <c r="D3467" i="3"/>
  <c r="C3467" i="3"/>
  <c r="B3467" i="3"/>
  <c r="A3467" i="3"/>
  <c r="F3466" i="3"/>
  <c r="E3466" i="3"/>
  <c r="D3466" i="3"/>
  <c r="C3466" i="3"/>
  <c r="B3466" i="3"/>
  <c r="A3466" i="3"/>
  <c r="F3465" i="3"/>
  <c r="E3465" i="3"/>
  <c r="D3465" i="3"/>
  <c r="C3465" i="3"/>
  <c r="B3465" i="3"/>
  <c r="A3465" i="3"/>
  <c r="F3464" i="3"/>
  <c r="E3464" i="3"/>
  <c r="D3464" i="3"/>
  <c r="C3464" i="3"/>
  <c r="B3464" i="3"/>
  <c r="A3464" i="3"/>
  <c r="F3463" i="3"/>
  <c r="E3463" i="3"/>
  <c r="D3463" i="3"/>
  <c r="C3463" i="3"/>
  <c r="B3463" i="3"/>
  <c r="A3463" i="3"/>
  <c r="F3462" i="3"/>
  <c r="E3462" i="3"/>
  <c r="D3462" i="3"/>
  <c r="C3462" i="3"/>
  <c r="B3462" i="3"/>
  <c r="A3462" i="3"/>
  <c r="F3461" i="3"/>
  <c r="E3461" i="3"/>
  <c r="D3461" i="3"/>
  <c r="C3461" i="3"/>
  <c r="B3461" i="3"/>
  <c r="A3461" i="3"/>
  <c r="F3460" i="3"/>
  <c r="E3460" i="3"/>
  <c r="D3460" i="3"/>
  <c r="C3460" i="3"/>
  <c r="B3460" i="3"/>
  <c r="A3460" i="3"/>
  <c r="F3459" i="3"/>
  <c r="E3459" i="3"/>
  <c r="D3459" i="3"/>
  <c r="C3459" i="3"/>
  <c r="B3459" i="3"/>
  <c r="A3459" i="3"/>
  <c r="F3458" i="3"/>
  <c r="E3458" i="3"/>
  <c r="D3458" i="3"/>
  <c r="C3458" i="3"/>
  <c r="B3458" i="3"/>
  <c r="A3458" i="3"/>
  <c r="F3457" i="3"/>
  <c r="E3457" i="3"/>
  <c r="D3457" i="3"/>
  <c r="C3457" i="3"/>
  <c r="B3457" i="3"/>
  <c r="A3457" i="3"/>
  <c r="F3456" i="3"/>
  <c r="E3456" i="3"/>
  <c r="D3456" i="3"/>
  <c r="C3456" i="3"/>
  <c r="B3456" i="3"/>
  <c r="A3456" i="3"/>
  <c r="F3455" i="3"/>
  <c r="E3455" i="3"/>
  <c r="D3455" i="3"/>
  <c r="C3455" i="3"/>
  <c r="B3455" i="3"/>
  <c r="A3455" i="3"/>
  <c r="F3454" i="3"/>
  <c r="E3454" i="3"/>
  <c r="D3454" i="3"/>
  <c r="C3454" i="3"/>
  <c r="B3454" i="3"/>
  <c r="A3454" i="3"/>
  <c r="F3453" i="3"/>
  <c r="E3453" i="3"/>
  <c r="D3453" i="3"/>
  <c r="C3453" i="3"/>
  <c r="B3453" i="3"/>
  <c r="A3453" i="3"/>
  <c r="F3452" i="3"/>
  <c r="E3452" i="3"/>
  <c r="D3452" i="3"/>
  <c r="C3452" i="3"/>
  <c r="B3452" i="3"/>
  <c r="A3452" i="3"/>
  <c r="F3451" i="3"/>
  <c r="E3451" i="3"/>
  <c r="D3451" i="3"/>
  <c r="C3451" i="3"/>
  <c r="B3451" i="3"/>
  <c r="A3451" i="3"/>
  <c r="F3450" i="3"/>
  <c r="E3450" i="3"/>
  <c r="D3450" i="3"/>
  <c r="C3450" i="3"/>
  <c r="B3450" i="3"/>
  <c r="A3450" i="3"/>
  <c r="F3449" i="3"/>
  <c r="E3449" i="3"/>
  <c r="D3449" i="3"/>
  <c r="C3449" i="3"/>
  <c r="B3449" i="3"/>
  <c r="A3449" i="3"/>
  <c r="F3448" i="3"/>
  <c r="E3448" i="3"/>
  <c r="D3448" i="3"/>
  <c r="C3448" i="3"/>
  <c r="B3448" i="3"/>
  <c r="A3448" i="3"/>
  <c r="F3447" i="3"/>
  <c r="E3447" i="3"/>
  <c r="D3447" i="3"/>
  <c r="C3447" i="3"/>
  <c r="B3447" i="3"/>
  <c r="A3447" i="3"/>
  <c r="F3446" i="3"/>
  <c r="E3446" i="3"/>
  <c r="D3446" i="3"/>
  <c r="C3446" i="3"/>
  <c r="B3446" i="3"/>
  <c r="A3446" i="3"/>
  <c r="F3445" i="3"/>
  <c r="E3445" i="3"/>
  <c r="D3445" i="3"/>
  <c r="C3445" i="3"/>
  <c r="B3445" i="3"/>
  <c r="A3445" i="3"/>
  <c r="F3444" i="3"/>
  <c r="E3444" i="3"/>
  <c r="D3444" i="3"/>
  <c r="C3444" i="3"/>
  <c r="B3444" i="3"/>
  <c r="A3444" i="3"/>
  <c r="F3443" i="3"/>
  <c r="E3443" i="3"/>
  <c r="D3443" i="3"/>
  <c r="C3443" i="3"/>
  <c r="B3443" i="3"/>
  <c r="A3443" i="3"/>
  <c r="F3442" i="3"/>
  <c r="E3442" i="3"/>
  <c r="D3442" i="3"/>
  <c r="C3442" i="3"/>
  <c r="B3442" i="3"/>
  <c r="A3442" i="3"/>
  <c r="F3441" i="3"/>
  <c r="E3441" i="3"/>
  <c r="D3441" i="3"/>
  <c r="C3441" i="3"/>
  <c r="B3441" i="3"/>
  <c r="A3441" i="3"/>
  <c r="F3440" i="3"/>
  <c r="E3440" i="3"/>
  <c r="D3440" i="3"/>
  <c r="C3440" i="3"/>
  <c r="B3440" i="3"/>
  <c r="A3440" i="3"/>
  <c r="F3439" i="3"/>
  <c r="E3439" i="3"/>
  <c r="D3439" i="3"/>
  <c r="C3439" i="3"/>
  <c r="B3439" i="3"/>
  <c r="A3439" i="3"/>
  <c r="F3438" i="3"/>
  <c r="E3438" i="3"/>
  <c r="D3438" i="3"/>
  <c r="C3438" i="3"/>
  <c r="B3438" i="3"/>
  <c r="A3438" i="3"/>
  <c r="F3437" i="3"/>
  <c r="E3437" i="3"/>
  <c r="D3437" i="3"/>
  <c r="C3437" i="3"/>
  <c r="B3437" i="3"/>
  <c r="A3437" i="3"/>
  <c r="F3436" i="3"/>
  <c r="E3436" i="3"/>
  <c r="D3436" i="3"/>
  <c r="C3436" i="3"/>
  <c r="B3436" i="3"/>
  <c r="A3436" i="3"/>
  <c r="F3435" i="3"/>
  <c r="E3435" i="3"/>
  <c r="D3435" i="3"/>
  <c r="C3435" i="3"/>
  <c r="B3435" i="3"/>
  <c r="A3435" i="3"/>
  <c r="F3434" i="3"/>
  <c r="E3434" i="3"/>
  <c r="D3434" i="3"/>
  <c r="C3434" i="3"/>
  <c r="B3434" i="3"/>
  <c r="A3434" i="3"/>
  <c r="F3433" i="3"/>
  <c r="E3433" i="3"/>
  <c r="D3433" i="3"/>
  <c r="C3433" i="3"/>
  <c r="B3433" i="3"/>
  <c r="A3433" i="3"/>
  <c r="F3432" i="3"/>
  <c r="E3432" i="3"/>
  <c r="D3432" i="3"/>
  <c r="C3432" i="3"/>
  <c r="B3432" i="3"/>
  <c r="A3432" i="3"/>
  <c r="F3431" i="3"/>
  <c r="E3431" i="3"/>
  <c r="D3431" i="3"/>
  <c r="C3431" i="3"/>
  <c r="B3431" i="3"/>
  <c r="A3431" i="3"/>
  <c r="F3430" i="3"/>
  <c r="E3430" i="3"/>
  <c r="D3430" i="3"/>
  <c r="C3430" i="3"/>
  <c r="B3430" i="3"/>
  <c r="A3430" i="3"/>
  <c r="F3429" i="3"/>
  <c r="E3429" i="3"/>
  <c r="D3429" i="3"/>
  <c r="C3429" i="3"/>
  <c r="B3429" i="3"/>
  <c r="A3429" i="3"/>
  <c r="F3428" i="3"/>
  <c r="E3428" i="3"/>
  <c r="D3428" i="3"/>
  <c r="C3428" i="3"/>
  <c r="B3428" i="3"/>
  <c r="A3428" i="3"/>
  <c r="F3427" i="3"/>
  <c r="E3427" i="3"/>
  <c r="D3427" i="3"/>
  <c r="C3427" i="3"/>
  <c r="B3427" i="3"/>
  <c r="A3427" i="3"/>
  <c r="F3426" i="3"/>
  <c r="E3426" i="3"/>
  <c r="D3426" i="3"/>
  <c r="C3426" i="3"/>
  <c r="B3426" i="3"/>
  <c r="A3426" i="3"/>
  <c r="F3425" i="3"/>
  <c r="E3425" i="3"/>
  <c r="D3425" i="3"/>
  <c r="C3425" i="3"/>
  <c r="B3425" i="3"/>
  <c r="A3425" i="3"/>
  <c r="F3424" i="3"/>
  <c r="E3424" i="3"/>
  <c r="D3424" i="3"/>
  <c r="C3424" i="3"/>
  <c r="B3424" i="3"/>
  <c r="A3424" i="3"/>
  <c r="F3423" i="3"/>
  <c r="E3423" i="3"/>
  <c r="D3423" i="3"/>
  <c r="C3423" i="3"/>
  <c r="B3423" i="3"/>
  <c r="A3423" i="3"/>
  <c r="F3422" i="3"/>
  <c r="E3422" i="3"/>
  <c r="D3422" i="3"/>
  <c r="C3422" i="3"/>
  <c r="B3422" i="3"/>
  <c r="A3422" i="3"/>
  <c r="F3421" i="3"/>
  <c r="E3421" i="3"/>
  <c r="D3421" i="3"/>
  <c r="C3421" i="3"/>
  <c r="B3421" i="3"/>
  <c r="A3421" i="3"/>
  <c r="F3420" i="3"/>
  <c r="E3420" i="3"/>
  <c r="D3420" i="3"/>
  <c r="C3420" i="3"/>
  <c r="B3420" i="3"/>
  <c r="A3420" i="3"/>
  <c r="F3419" i="3"/>
  <c r="E3419" i="3"/>
  <c r="D3419" i="3"/>
  <c r="C3419" i="3"/>
  <c r="B3419" i="3"/>
  <c r="A3419" i="3"/>
  <c r="F3418" i="3"/>
  <c r="E3418" i="3"/>
  <c r="D3418" i="3"/>
  <c r="C3418" i="3"/>
  <c r="B3418" i="3"/>
  <c r="A3418" i="3"/>
  <c r="F3417" i="3"/>
  <c r="E3417" i="3"/>
  <c r="D3417" i="3"/>
  <c r="C3417" i="3"/>
  <c r="B3417" i="3"/>
  <c r="A3417" i="3"/>
  <c r="F3416" i="3"/>
  <c r="E3416" i="3"/>
  <c r="D3416" i="3"/>
  <c r="C3416" i="3"/>
  <c r="B3416" i="3"/>
  <c r="A3416" i="3"/>
  <c r="F3415" i="3"/>
  <c r="E3415" i="3"/>
  <c r="D3415" i="3"/>
  <c r="C3415" i="3"/>
  <c r="B3415" i="3"/>
  <c r="A3415" i="3"/>
  <c r="F3414" i="3"/>
  <c r="E3414" i="3"/>
  <c r="D3414" i="3"/>
  <c r="C3414" i="3"/>
  <c r="B3414" i="3"/>
  <c r="A3414" i="3"/>
  <c r="F3413" i="3"/>
  <c r="E3413" i="3"/>
  <c r="D3413" i="3"/>
  <c r="C3413" i="3"/>
  <c r="B3413" i="3"/>
  <c r="A3413" i="3"/>
  <c r="F3412" i="3"/>
  <c r="E3412" i="3"/>
  <c r="D3412" i="3"/>
  <c r="C3412" i="3"/>
  <c r="B3412" i="3"/>
  <c r="A3412" i="3"/>
  <c r="F3411" i="3"/>
  <c r="E3411" i="3"/>
  <c r="D3411" i="3"/>
  <c r="C3411" i="3"/>
  <c r="B3411" i="3"/>
  <c r="A3411" i="3"/>
  <c r="F3410" i="3"/>
  <c r="E3410" i="3"/>
  <c r="D3410" i="3"/>
  <c r="C3410" i="3"/>
  <c r="B3410" i="3"/>
  <c r="A3410" i="3"/>
  <c r="F3409" i="3"/>
  <c r="E3409" i="3"/>
  <c r="D3409" i="3"/>
  <c r="C3409" i="3"/>
  <c r="B3409" i="3"/>
  <c r="A3409" i="3"/>
  <c r="F3408" i="3"/>
  <c r="E3408" i="3"/>
  <c r="D3408" i="3"/>
  <c r="C3408" i="3"/>
  <c r="B3408" i="3"/>
  <c r="A3408" i="3"/>
  <c r="F3407" i="3"/>
  <c r="E3407" i="3"/>
  <c r="D3407" i="3"/>
  <c r="C3407" i="3"/>
  <c r="B3407" i="3"/>
  <c r="A3407" i="3"/>
  <c r="F3406" i="3"/>
  <c r="E3406" i="3"/>
  <c r="D3406" i="3"/>
  <c r="C3406" i="3"/>
  <c r="B3406" i="3"/>
  <c r="A3406" i="3"/>
  <c r="F3405" i="3"/>
  <c r="E3405" i="3"/>
  <c r="D3405" i="3"/>
  <c r="C3405" i="3"/>
  <c r="B3405" i="3"/>
  <c r="A3405" i="3"/>
  <c r="F3404" i="3"/>
  <c r="E3404" i="3"/>
  <c r="D3404" i="3"/>
  <c r="C3404" i="3"/>
  <c r="B3404" i="3"/>
  <c r="A3404" i="3"/>
  <c r="F3403" i="3"/>
  <c r="E3403" i="3"/>
  <c r="D3403" i="3"/>
  <c r="C3403" i="3"/>
  <c r="B3403" i="3"/>
  <c r="A3403" i="3"/>
  <c r="F3402" i="3"/>
  <c r="E3402" i="3"/>
  <c r="D3402" i="3"/>
  <c r="C3402" i="3"/>
  <c r="B3402" i="3"/>
  <c r="A3402" i="3"/>
  <c r="F3401" i="3"/>
  <c r="E3401" i="3"/>
  <c r="D3401" i="3"/>
  <c r="C3401" i="3"/>
  <c r="B3401" i="3"/>
  <c r="A3401" i="3"/>
  <c r="F3400" i="3"/>
  <c r="E3400" i="3"/>
  <c r="D3400" i="3"/>
  <c r="C3400" i="3"/>
  <c r="B3400" i="3"/>
  <c r="A3400" i="3"/>
  <c r="F3399" i="3"/>
  <c r="E3399" i="3"/>
  <c r="D3399" i="3"/>
  <c r="C3399" i="3"/>
  <c r="B3399" i="3"/>
  <c r="A3399" i="3"/>
  <c r="F3398" i="3"/>
  <c r="E3398" i="3"/>
  <c r="D3398" i="3"/>
  <c r="C3398" i="3"/>
  <c r="B3398" i="3"/>
  <c r="A3398" i="3"/>
  <c r="F3397" i="3"/>
  <c r="E3397" i="3"/>
  <c r="D3397" i="3"/>
  <c r="C3397" i="3"/>
  <c r="B3397" i="3"/>
  <c r="A3397" i="3"/>
  <c r="F3396" i="3"/>
  <c r="E3396" i="3"/>
  <c r="D3396" i="3"/>
  <c r="C3396" i="3"/>
  <c r="B3396" i="3"/>
  <c r="A3396" i="3"/>
  <c r="F3395" i="3"/>
  <c r="E3395" i="3"/>
  <c r="D3395" i="3"/>
  <c r="C3395" i="3"/>
  <c r="B3395" i="3"/>
  <c r="A3395" i="3"/>
  <c r="F3394" i="3"/>
  <c r="E3394" i="3"/>
  <c r="D3394" i="3"/>
  <c r="C3394" i="3"/>
  <c r="B3394" i="3"/>
  <c r="A3394" i="3"/>
  <c r="F3393" i="3"/>
  <c r="E3393" i="3"/>
  <c r="D3393" i="3"/>
  <c r="C3393" i="3"/>
  <c r="B3393" i="3"/>
  <c r="A3393" i="3"/>
  <c r="F3392" i="3"/>
  <c r="E3392" i="3"/>
  <c r="D3392" i="3"/>
  <c r="C3392" i="3"/>
  <c r="B3392" i="3"/>
  <c r="A3392" i="3"/>
  <c r="F3391" i="3"/>
  <c r="E3391" i="3"/>
  <c r="D3391" i="3"/>
  <c r="C3391" i="3"/>
  <c r="B3391" i="3"/>
  <c r="A3391" i="3"/>
  <c r="F3390" i="3"/>
  <c r="E3390" i="3"/>
  <c r="D3390" i="3"/>
  <c r="C3390" i="3"/>
  <c r="B3390" i="3"/>
  <c r="A3390" i="3"/>
  <c r="F3389" i="3"/>
  <c r="E3389" i="3"/>
  <c r="D3389" i="3"/>
  <c r="C3389" i="3"/>
  <c r="B3389" i="3"/>
  <c r="A3389" i="3"/>
  <c r="F3388" i="3"/>
  <c r="E3388" i="3"/>
  <c r="D3388" i="3"/>
  <c r="C3388" i="3"/>
  <c r="B3388" i="3"/>
  <c r="A3388" i="3"/>
  <c r="F3387" i="3"/>
  <c r="E3387" i="3"/>
  <c r="D3387" i="3"/>
  <c r="C3387" i="3"/>
  <c r="B3387" i="3"/>
  <c r="A3387" i="3"/>
  <c r="F3386" i="3"/>
  <c r="E3386" i="3"/>
  <c r="D3386" i="3"/>
  <c r="C3386" i="3"/>
  <c r="B3386" i="3"/>
  <c r="A3386" i="3"/>
  <c r="F3385" i="3"/>
  <c r="E3385" i="3"/>
  <c r="D3385" i="3"/>
  <c r="C3385" i="3"/>
  <c r="B3385" i="3"/>
  <c r="A3385" i="3"/>
  <c r="F3384" i="3"/>
  <c r="E3384" i="3"/>
  <c r="D3384" i="3"/>
  <c r="C3384" i="3"/>
  <c r="B3384" i="3"/>
  <c r="A3384" i="3"/>
  <c r="F3383" i="3"/>
  <c r="E3383" i="3"/>
  <c r="D3383" i="3"/>
  <c r="C3383" i="3"/>
  <c r="B3383" i="3"/>
  <c r="A3383" i="3"/>
  <c r="F3382" i="3"/>
  <c r="E3382" i="3"/>
  <c r="D3382" i="3"/>
  <c r="C3382" i="3"/>
  <c r="B3382" i="3"/>
  <c r="A3382" i="3"/>
  <c r="F3381" i="3"/>
  <c r="E3381" i="3"/>
  <c r="D3381" i="3"/>
  <c r="C3381" i="3"/>
  <c r="B3381" i="3"/>
  <c r="A3381" i="3"/>
  <c r="F3380" i="3"/>
  <c r="E3380" i="3"/>
  <c r="D3380" i="3"/>
  <c r="C3380" i="3"/>
  <c r="B3380" i="3"/>
  <c r="A3380" i="3"/>
  <c r="F3379" i="3"/>
  <c r="E3379" i="3"/>
  <c r="D3379" i="3"/>
  <c r="C3379" i="3"/>
  <c r="B3379" i="3"/>
  <c r="A3379" i="3"/>
  <c r="F3378" i="3"/>
  <c r="E3378" i="3"/>
  <c r="D3378" i="3"/>
  <c r="C3378" i="3"/>
  <c r="B3378" i="3"/>
  <c r="A3378" i="3"/>
  <c r="F3377" i="3"/>
  <c r="E3377" i="3"/>
  <c r="D3377" i="3"/>
  <c r="C3377" i="3"/>
  <c r="B3377" i="3"/>
  <c r="A3377" i="3"/>
  <c r="F3376" i="3"/>
  <c r="E3376" i="3"/>
  <c r="D3376" i="3"/>
  <c r="C3376" i="3"/>
  <c r="B3376" i="3"/>
  <c r="A3376" i="3"/>
  <c r="F3375" i="3"/>
  <c r="E3375" i="3"/>
  <c r="D3375" i="3"/>
  <c r="C3375" i="3"/>
  <c r="B3375" i="3"/>
  <c r="A3375" i="3"/>
  <c r="F3374" i="3"/>
  <c r="E3374" i="3"/>
  <c r="D3374" i="3"/>
  <c r="C3374" i="3"/>
  <c r="B3374" i="3"/>
  <c r="A3374" i="3"/>
  <c r="F3373" i="3"/>
  <c r="E3373" i="3"/>
  <c r="D3373" i="3"/>
  <c r="C3373" i="3"/>
  <c r="B3373" i="3"/>
  <c r="A3373" i="3"/>
  <c r="F3372" i="3"/>
  <c r="E3372" i="3"/>
  <c r="D3372" i="3"/>
  <c r="C3372" i="3"/>
  <c r="B3372" i="3"/>
  <c r="A3372" i="3"/>
  <c r="F3371" i="3"/>
  <c r="E3371" i="3"/>
  <c r="D3371" i="3"/>
  <c r="C3371" i="3"/>
  <c r="B3371" i="3"/>
  <c r="A3371" i="3"/>
  <c r="F3370" i="3"/>
  <c r="E3370" i="3"/>
  <c r="D3370" i="3"/>
  <c r="C3370" i="3"/>
  <c r="B3370" i="3"/>
  <c r="A3370" i="3"/>
  <c r="F3369" i="3"/>
  <c r="E3369" i="3"/>
  <c r="D3369" i="3"/>
  <c r="C3369" i="3"/>
  <c r="B3369" i="3"/>
  <c r="A3369" i="3"/>
  <c r="F3368" i="3"/>
  <c r="E3368" i="3"/>
  <c r="D3368" i="3"/>
  <c r="C3368" i="3"/>
  <c r="B3368" i="3"/>
  <c r="A3368" i="3"/>
  <c r="F3367" i="3"/>
  <c r="E3367" i="3"/>
  <c r="D3367" i="3"/>
  <c r="C3367" i="3"/>
  <c r="B3367" i="3"/>
  <c r="A3367" i="3"/>
  <c r="F3366" i="3"/>
  <c r="E3366" i="3"/>
  <c r="D3366" i="3"/>
  <c r="C3366" i="3"/>
  <c r="B3366" i="3"/>
  <c r="A3366" i="3"/>
  <c r="F3365" i="3"/>
  <c r="E3365" i="3"/>
  <c r="D3365" i="3"/>
  <c r="C3365" i="3"/>
  <c r="B3365" i="3"/>
  <c r="A3365" i="3"/>
  <c r="F3364" i="3"/>
  <c r="E3364" i="3"/>
  <c r="D3364" i="3"/>
  <c r="C3364" i="3"/>
  <c r="B3364" i="3"/>
  <c r="A3364" i="3"/>
  <c r="F3363" i="3"/>
  <c r="E3363" i="3"/>
  <c r="D3363" i="3"/>
  <c r="C3363" i="3"/>
  <c r="B3363" i="3"/>
  <c r="A3363" i="3"/>
  <c r="F3362" i="3"/>
  <c r="E3362" i="3"/>
  <c r="D3362" i="3"/>
  <c r="C3362" i="3"/>
  <c r="B3362" i="3"/>
  <c r="A3362" i="3"/>
  <c r="F3361" i="3"/>
  <c r="E3361" i="3"/>
  <c r="D3361" i="3"/>
  <c r="C3361" i="3"/>
  <c r="B3361" i="3"/>
  <c r="A3361" i="3"/>
  <c r="F3360" i="3"/>
  <c r="E3360" i="3"/>
  <c r="D3360" i="3"/>
  <c r="C3360" i="3"/>
  <c r="B3360" i="3"/>
  <c r="A3360" i="3"/>
  <c r="F3359" i="3"/>
  <c r="E3359" i="3"/>
  <c r="D3359" i="3"/>
  <c r="C3359" i="3"/>
  <c r="B3359" i="3"/>
  <c r="A3359" i="3"/>
  <c r="F3358" i="3"/>
  <c r="E3358" i="3"/>
  <c r="D3358" i="3"/>
  <c r="C3358" i="3"/>
  <c r="B3358" i="3"/>
  <c r="A3358" i="3"/>
  <c r="F3357" i="3"/>
  <c r="E3357" i="3"/>
  <c r="D3357" i="3"/>
  <c r="C3357" i="3"/>
  <c r="B3357" i="3"/>
  <c r="A3357" i="3"/>
  <c r="F3356" i="3"/>
  <c r="E3356" i="3"/>
  <c r="D3356" i="3"/>
  <c r="C3356" i="3"/>
  <c r="B3356" i="3"/>
  <c r="A3356" i="3"/>
  <c r="F3355" i="3"/>
  <c r="E3355" i="3"/>
  <c r="D3355" i="3"/>
  <c r="C3355" i="3"/>
  <c r="B3355" i="3"/>
  <c r="A3355" i="3"/>
  <c r="F3354" i="3"/>
  <c r="E3354" i="3"/>
  <c r="D3354" i="3"/>
  <c r="C3354" i="3"/>
  <c r="B3354" i="3"/>
  <c r="A3354" i="3"/>
  <c r="F3353" i="3"/>
  <c r="E3353" i="3"/>
  <c r="D3353" i="3"/>
  <c r="C3353" i="3"/>
  <c r="B3353" i="3"/>
  <c r="A3353" i="3"/>
  <c r="F3352" i="3"/>
  <c r="E3352" i="3"/>
  <c r="D3352" i="3"/>
  <c r="C3352" i="3"/>
  <c r="B3352" i="3"/>
  <c r="A3352" i="3"/>
  <c r="F3351" i="3"/>
  <c r="E3351" i="3"/>
  <c r="D3351" i="3"/>
  <c r="C3351" i="3"/>
  <c r="B3351" i="3"/>
  <c r="A3351" i="3"/>
  <c r="F3350" i="3"/>
  <c r="E3350" i="3"/>
  <c r="D3350" i="3"/>
  <c r="C3350" i="3"/>
  <c r="B3350" i="3"/>
  <c r="A3350" i="3"/>
  <c r="F3349" i="3"/>
  <c r="E3349" i="3"/>
  <c r="D3349" i="3"/>
  <c r="C3349" i="3"/>
  <c r="B3349" i="3"/>
  <c r="A3349" i="3"/>
  <c r="F3348" i="3"/>
  <c r="E3348" i="3"/>
  <c r="D3348" i="3"/>
  <c r="C3348" i="3"/>
  <c r="B3348" i="3"/>
  <c r="A3348" i="3"/>
  <c r="F3347" i="3"/>
  <c r="E3347" i="3"/>
  <c r="D3347" i="3"/>
  <c r="C3347" i="3"/>
  <c r="B3347" i="3"/>
  <c r="A3347" i="3"/>
  <c r="F3346" i="3"/>
  <c r="E3346" i="3"/>
  <c r="D3346" i="3"/>
  <c r="C3346" i="3"/>
  <c r="B3346" i="3"/>
  <c r="A3346" i="3"/>
  <c r="F3345" i="3"/>
  <c r="E3345" i="3"/>
  <c r="D3345" i="3"/>
  <c r="C3345" i="3"/>
  <c r="B3345" i="3"/>
  <c r="A3345" i="3"/>
  <c r="F3344" i="3"/>
  <c r="E3344" i="3"/>
  <c r="D3344" i="3"/>
  <c r="C3344" i="3"/>
  <c r="B3344" i="3"/>
  <c r="A3344" i="3"/>
  <c r="F3343" i="3"/>
  <c r="E3343" i="3"/>
  <c r="D3343" i="3"/>
  <c r="C3343" i="3"/>
  <c r="B3343" i="3"/>
  <c r="A3343" i="3"/>
  <c r="F3342" i="3"/>
  <c r="E3342" i="3"/>
  <c r="D3342" i="3"/>
  <c r="C3342" i="3"/>
  <c r="B3342" i="3"/>
  <c r="A3342" i="3"/>
  <c r="F3341" i="3"/>
  <c r="E3341" i="3"/>
  <c r="D3341" i="3"/>
  <c r="C3341" i="3"/>
  <c r="B3341" i="3"/>
  <c r="A3341" i="3"/>
  <c r="F3340" i="3"/>
  <c r="E3340" i="3"/>
  <c r="D3340" i="3"/>
  <c r="C3340" i="3"/>
  <c r="B3340" i="3"/>
  <c r="A3340" i="3"/>
  <c r="F3339" i="3"/>
  <c r="E3339" i="3"/>
  <c r="D3339" i="3"/>
  <c r="C3339" i="3"/>
  <c r="B3339" i="3"/>
  <c r="A3339" i="3"/>
  <c r="F3338" i="3"/>
  <c r="E3338" i="3"/>
  <c r="D3338" i="3"/>
  <c r="C3338" i="3"/>
  <c r="B3338" i="3"/>
  <c r="A3338" i="3"/>
  <c r="F3337" i="3"/>
  <c r="E3337" i="3"/>
  <c r="D3337" i="3"/>
  <c r="C3337" i="3"/>
  <c r="B3337" i="3"/>
  <c r="A3337" i="3"/>
  <c r="F3336" i="3"/>
  <c r="E3336" i="3"/>
  <c r="D3336" i="3"/>
  <c r="C3336" i="3"/>
  <c r="B3336" i="3"/>
  <c r="A3336" i="3"/>
  <c r="F3335" i="3"/>
  <c r="E3335" i="3"/>
  <c r="D3335" i="3"/>
  <c r="C3335" i="3"/>
  <c r="B3335" i="3"/>
  <c r="A3335" i="3"/>
  <c r="F3334" i="3"/>
  <c r="E3334" i="3"/>
  <c r="D3334" i="3"/>
  <c r="C3334" i="3"/>
  <c r="B3334" i="3"/>
  <c r="A3334" i="3"/>
  <c r="F3333" i="3"/>
  <c r="E3333" i="3"/>
  <c r="D3333" i="3"/>
  <c r="C3333" i="3"/>
  <c r="B3333" i="3"/>
  <c r="A3333" i="3"/>
  <c r="F3332" i="3"/>
  <c r="E3332" i="3"/>
  <c r="D3332" i="3"/>
  <c r="C3332" i="3"/>
  <c r="B3332" i="3"/>
  <c r="A3332" i="3"/>
  <c r="F3331" i="3"/>
  <c r="E3331" i="3"/>
  <c r="D3331" i="3"/>
  <c r="C3331" i="3"/>
  <c r="B3331" i="3"/>
  <c r="A3331" i="3"/>
  <c r="F3330" i="3"/>
  <c r="E3330" i="3"/>
  <c r="D3330" i="3"/>
  <c r="C3330" i="3"/>
  <c r="B3330" i="3"/>
  <c r="A3330" i="3"/>
  <c r="F3329" i="3"/>
  <c r="E3329" i="3"/>
  <c r="D3329" i="3"/>
  <c r="C3329" i="3"/>
  <c r="B3329" i="3"/>
  <c r="A3329" i="3"/>
  <c r="F3328" i="3"/>
  <c r="E3328" i="3"/>
  <c r="D3328" i="3"/>
  <c r="C3328" i="3"/>
  <c r="B3328" i="3"/>
  <c r="A3328" i="3"/>
  <c r="F3327" i="3"/>
  <c r="E3327" i="3"/>
  <c r="D3327" i="3"/>
  <c r="C3327" i="3"/>
  <c r="B3327" i="3"/>
  <c r="A3327" i="3"/>
  <c r="F3326" i="3"/>
  <c r="E3326" i="3"/>
  <c r="D3326" i="3"/>
  <c r="C3326" i="3"/>
  <c r="B3326" i="3"/>
  <c r="A3326" i="3"/>
  <c r="F3325" i="3"/>
  <c r="E3325" i="3"/>
  <c r="D3325" i="3"/>
  <c r="C3325" i="3"/>
  <c r="B3325" i="3"/>
  <c r="A3325" i="3"/>
  <c r="F3324" i="3"/>
  <c r="E3324" i="3"/>
  <c r="D3324" i="3"/>
  <c r="C3324" i="3"/>
  <c r="B3324" i="3"/>
  <c r="A3324" i="3"/>
  <c r="F3323" i="3"/>
  <c r="E3323" i="3"/>
  <c r="D3323" i="3"/>
  <c r="C3323" i="3"/>
  <c r="B3323" i="3"/>
  <c r="A3323" i="3"/>
  <c r="F3322" i="3"/>
  <c r="E3322" i="3"/>
  <c r="D3322" i="3"/>
  <c r="C3322" i="3"/>
  <c r="B3322" i="3"/>
  <c r="A3322" i="3"/>
  <c r="F3321" i="3"/>
  <c r="E3321" i="3"/>
  <c r="D3321" i="3"/>
  <c r="C3321" i="3"/>
  <c r="B3321" i="3"/>
  <c r="A3321" i="3"/>
  <c r="F3320" i="3"/>
  <c r="E3320" i="3"/>
  <c r="D3320" i="3"/>
  <c r="C3320" i="3"/>
  <c r="B3320" i="3"/>
  <c r="A3320" i="3"/>
  <c r="F3319" i="3"/>
  <c r="E3319" i="3"/>
  <c r="D3319" i="3"/>
  <c r="C3319" i="3"/>
  <c r="B3319" i="3"/>
  <c r="A3319" i="3"/>
  <c r="F3318" i="3"/>
  <c r="E3318" i="3"/>
  <c r="D3318" i="3"/>
  <c r="C3318" i="3"/>
  <c r="B3318" i="3"/>
  <c r="A3318" i="3"/>
  <c r="F3317" i="3"/>
  <c r="E3317" i="3"/>
  <c r="D3317" i="3"/>
  <c r="C3317" i="3"/>
  <c r="B3317" i="3"/>
  <c r="A3317" i="3"/>
  <c r="F3316" i="3"/>
  <c r="E3316" i="3"/>
  <c r="D3316" i="3"/>
  <c r="C3316" i="3"/>
  <c r="B3316" i="3"/>
  <c r="A3316" i="3"/>
  <c r="F3315" i="3"/>
  <c r="E3315" i="3"/>
  <c r="D3315" i="3"/>
  <c r="C3315" i="3"/>
  <c r="B3315" i="3"/>
  <c r="A3315" i="3"/>
  <c r="F3314" i="3"/>
  <c r="E3314" i="3"/>
  <c r="D3314" i="3"/>
  <c r="C3314" i="3"/>
  <c r="B3314" i="3"/>
  <c r="A3314" i="3"/>
  <c r="F3313" i="3"/>
  <c r="E3313" i="3"/>
  <c r="D3313" i="3"/>
  <c r="C3313" i="3"/>
  <c r="B3313" i="3"/>
  <c r="A3313" i="3"/>
  <c r="F3312" i="3"/>
  <c r="E3312" i="3"/>
  <c r="D3312" i="3"/>
  <c r="C3312" i="3"/>
  <c r="B3312" i="3"/>
  <c r="A3312" i="3"/>
  <c r="F3311" i="3"/>
  <c r="E3311" i="3"/>
  <c r="D3311" i="3"/>
  <c r="C3311" i="3"/>
  <c r="B3311" i="3"/>
  <c r="A3311" i="3"/>
  <c r="F3310" i="3"/>
  <c r="E3310" i="3"/>
  <c r="D3310" i="3"/>
  <c r="C3310" i="3"/>
  <c r="B3310" i="3"/>
  <c r="A3310" i="3"/>
  <c r="F3309" i="3"/>
  <c r="E3309" i="3"/>
  <c r="D3309" i="3"/>
  <c r="C3309" i="3"/>
  <c r="B3309" i="3"/>
  <c r="A3309" i="3"/>
  <c r="F3308" i="3"/>
  <c r="E3308" i="3"/>
  <c r="D3308" i="3"/>
  <c r="C3308" i="3"/>
  <c r="B3308" i="3"/>
  <c r="A3308" i="3"/>
  <c r="F3307" i="3"/>
  <c r="E3307" i="3"/>
  <c r="D3307" i="3"/>
  <c r="C3307" i="3"/>
  <c r="B3307" i="3"/>
  <c r="A3307" i="3"/>
  <c r="F3306" i="3"/>
  <c r="E3306" i="3"/>
  <c r="D3306" i="3"/>
  <c r="C3306" i="3"/>
  <c r="B3306" i="3"/>
  <c r="A3306" i="3"/>
  <c r="F3305" i="3"/>
  <c r="E3305" i="3"/>
  <c r="D3305" i="3"/>
  <c r="C3305" i="3"/>
  <c r="B3305" i="3"/>
  <c r="A3305" i="3"/>
  <c r="F3304" i="3"/>
  <c r="E3304" i="3"/>
  <c r="D3304" i="3"/>
  <c r="C3304" i="3"/>
  <c r="B3304" i="3"/>
  <c r="A3304" i="3"/>
  <c r="F3303" i="3"/>
  <c r="E3303" i="3"/>
  <c r="D3303" i="3"/>
  <c r="C3303" i="3"/>
  <c r="B3303" i="3"/>
  <c r="A3303" i="3"/>
  <c r="F3302" i="3"/>
  <c r="E3302" i="3"/>
  <c r="D3302" i="3"/>
  <c r="C3302" i="3"/>
  <c r="B3302" i="3"/>
  <c r="A3302" i="3"/>
  <c r="F3301" i="3"/>
  <c r="E3301" i="3"/>
  <c r="D3301" i="3"/>
  <c r="C3301" i="3"/>
  <c r="B3301" i="3"/>
  <c r="A3301" i="3"/>
  <c r="F3300" i="3"/>
  <c r="E3300" i="3"/>
  <c r="D3300" i="3"/>
  <c r="C3300" i="3"/>
  <c r="B3300" i="3"/>
  <c r="A3300" i="3"/>
  <c r="F3299" i="3"/>
  <c r="E3299" i="3"/>
  <c r="D3299" i="3"/>
  <c r="C3299" i="3"/>
  <c r="B3299" i="3"/>
  <c r="A3299" i="3"/>
  <c r="F3298" i="3"/>
  <c r="E3298" i="3"/>
  <c r="D3298" i="3"/>
  <c r="C3298" i="3"/>
  <c r="B3298" i="3"/>
  <c r="A3298" i="3"/>
  <c r="F3297" i="3"/>
  <c r="E3297" i="3"/>
  <c r="D3297" i="3"/>
  <c r="C3297" i="3"/>
  <c r="B3297" i="3"/>
  <c r="A3297" i="3"/>
  <c r="F3296" i="3"/>
  <c r="E3296" i="3"/>
  <c r="D3296" i="3"/>
  <c r="C3296" i="3"/>
  <c r="B3296" i="3"/>
  <c r="A3296" i="3"/>
  <c r="F3295" i="3"/>
  <c r="E3295" i="3"/>
  <c r="D3295" i="3"/>
  <c r="C3295" i="3"/>
  <c r="B3295" i="3"/>
  <c r="A3295" i="3"/>
  <c r="F3294" i="3"/>
  <c r="E3294" i="3"/>
  <c r="D3294" i="3"/>
  <c r="C3294" i="3"/>
  <c r="B3294" i="3"/>
  <c r="A3294" i="3"/>
  <c r="F3293" i="3"/>
  <c r="E3293" i="3"/>
  <c r="D3293" i="3"/>
  <c r="C3293" i="3"/>
  <c r="B3293" i="3"/>
  <c r="A3293" i="3"/>
  <c r="F3292" i="3"/>
  <c r="E3292" i="3"/>
  <c r="D3292" i="3"/>
  <c r="C3292" i="3"/>
  <c r="B3292" i="3"/>
  <c r="A3292" i="3"/>
  <c r="F3291" i="3"/>
  <c r="E3291" i="3"/>
  <c r="D3291" i="3"/>
  <c r="C3291" i="3"/>
  <c r="B3291" i="3"/>
  <c r="A3291" i="3"/>
  <c r="F3290" i="3"/>
  <c r="E3290" i="3"/>
  <c r="D3290" i="3"/>
  <c r="C3290" i="3"/>
  <c r="B3290" i="3"/>
  <c r="A3290" i="3"/>
  <c r="F3289" i="3"/>
  <c r="E3289" i="3"/>
  <c r="D3289" i="3"/>
  <c r="C3289" i="3"/>
  <c r="B3289" i="3"/>
  <c r="A3289" i="3"/>
  <c r="F3288" i="3"/>
  <c r="E3288" i="3"/>
  <c r="D3288" i="3"/>
  <c r="C3288" i="3"/>
  <c r="B3288" i="3"/>
  <c r="A3288" i="3"/>
  <c r="F3287" i="3"/>
  <c r="E3287" i="3"/>
  <c r="D3287" i="3"/>
  <c r="C3287" i="3"/>
  <c r="B3287" i="3"/>
  <c r="A3287" i="3"/>
  <c r="F3286" i="3"/>
  <c r="E3286" i="3"/>
  <c r="D3286" i="3"/>
  <c r="C3286" i="3"/>
  <c r="B3286" i="3"/>
  <c r="A3286" i="3"/>
  <c r="F3285" i="3"/>
  <c r="E3285" i="3"/>
  <c r="D3285" i="3"/>
  <c r="C3285" i="3"/>
  <c r="B3285" i="3"/>
  <c r="A3285" i="3"/>
  <c r="F3284" i="3"/>
  <c r="E3284" i="3"/>
  <c r="D3284" i="3"/>
  <c r="C3284" i="3"/>
  <c r="B3284" i="3"/>
  <c r="A3284" i="3"/>
  <c r="F3283" i="3"/>
  <c r="E3283" i="3"/>
  <c r="D3283" i="3"/>
  <c r="C3283" i="3"/>
  <c r="B3283" i="3"/>
  <c r="A3283" i="3"/>
  <c r="F3282" i="3"/>
  <c r="E3282" i="3"/>
  <c r="D3282" i="3"/>
  <c r="C3282" i="3"/>
  <c r="B3282" i="3"/>
  <c r="A3282" i="3"/>
  <c r="F3281" i="3"/>
  <c r="E3281" i="3"/>
  <c r="D3281" i="3"/>
  <c r="C3281" i="3"/>
  <c r="B3281" i="3"/>
  <c r="A3281" i="3"/>
  <c r="F3280" i="3"/>
  <c r="E3280" i="3"/>
  <c r="D3280" i="3"/>
  <c r="C3280" i="3"/>
  <c r="B3280" i="3"/>
  <c r="A3280" i="3"/>
  <c r="F3279" i="3"/>
  <c r="E3279" i="3"/>
  <c r="D3279" i="3"/>
  <c r="C3279" i="3"/>
  <c r="B3279" i="3"/>
  <c r="A3279" i="3"/>
  <c r="F3278" i="3"/>
  <c r="E3278" i="3"/>
  <c r="D3278" i="3"/>
  <c r="C3278" i="3"/>
  <c r="B3278" i="3"/>
  <c r="A3278" i="3"/>
  <c r="F3277" i="3"/>
  <c r="E3277" i="3"/>
  <c r="D3277" i="3"/>
  <c r="C3277" i="3"/>
  <c r="B3277" i="3"/>
  <c r="A3277" i="3"/>
  <c r="F3276" i="3"/>
  <c r="E3276" i="3"/>
  <c r="D3276" i="3"/>
  <c r="C3276" i="3"/>
  <c r="B3276" i="3"/>
  <c r="A3276" i="3"/>
  <c r="F3275" i="3"/>
  <c r="E3275" i="3"/>
  <c r="D3275" i="3"/>
  <c r="C3275" i="3"/>
  <c r="B3275" i="3"/>
  <c r="A3275" i="3"/>
  <c r="F3274" i="3"/>
  <c r="E3274" i="3"/>
  <c r="D3274" i="3"/>
  <c r="C3274" i="3"/>
  <c r="B3274" i="3"/>
  <c r="A3274" i="3"/>
  <c r="F3273" i="3"/>
  <c r="E3273" i="3"/>
  <c r="D3273" i="3"/>
  <c r="C3273" i="3"/>
  <c r="B3273" i="3"/>
  <c r="A3273" i="3"/>
  <c r="F3272" i="3"/>
  <c r="E3272" i="3"/>
  <c r="D3272" i="3"/>
  <c r="C3272" i="3"/>
  <c r="B3272" i="3"/>
  <c r="A3272" i="3"/>
  <c r="F3271" i="3"/>
  <c r="E3271" i="3"/>
  <c r="D3271" i="3"/>
  <c r="C3271" i="3"/>
  <c r="B3271" i="3"/>
  <c r="A3271" i="3"/>
  <c r="F3270" i="3"/>
  <c r="E3270" i="3"/>
  <c r="D3270" i="3"/>
  <c r="C3270" i="3"/>
  <c r="B3270" i="3"/>
  <c r="A3270" i="3"/>
  <c r="F3269" i="3"/>
  <c r="E3269" i="3"/>
  <c r="D3269" i="3"/>
  <c r="C3269" i="3"/>
  <c r="B3269" i="3"/>
  <c r="A3269" i="3"/>
  <c r="F3268" i="3"/>
  <c r="E3268" i="3"/>
  <c r="D3268" i="3"/>
  <c r="C3268" i="3"/>
  <c r="B3268" i="3"/>
  <c r="A3268" i="3"/>
  <c r="F3267" i="3"/>
  <c r="E3267" i="3"/>
  <c r="D3267" i="3"/>
  <c r="C3267" i="3"/>
  <c r="B3267" i="3"/>
  <c r="A3267" i="3"/>
  <c r="F3266" i="3"/>
  <c r="E3266" i="3"/>
  <c r="D3266" i="3"/>
  <c r="C3266" i="3"/>
  <c r="B3266" i="3"/>
  <c r="A3266" i="3"/>
  <c r="F3265" i="3"/>
  <c r="E3265" i="3"/>
  <c r="D3265" i="3"/>
  <c r="C3265" i="3"/>
  <c r="B3265" i="3"/>
  <c r="A3265" i="3"/>
  <c r="F3264" i="3"/>
  <c r="E3264" i="3"/>
  <c r="D3264" i="3"/>
  <c r="C3264" i="3"/>
  <c r="B3264" i="3"/>
  <c r="A3264" i="3"/>
  <c r="F3263" i="3"/>
  <c r="E3263" i="3"/>
  <c r="D3263" i="3"/>
  <c r="C3263" i="3"/>
  <c r="B3263" i="3"/>
  <c r="A3263" i="3"/>
  <c r="F3262" i="3"/>
  <c r="E3262" i="3"/>
  <c r="D3262" i="3"/>
  <c r="C3262" i="3"/>
  <c r="B3262" i="3"/>
  <c r="A3262" i="3"/>
  <c r="F3261" i="3"/>
  <c r="E3261" i="3"/>
  <c r="D3261" i="3"/>
  <c r="C3261" i="3"/>
  <c r="B3261" i="3"/>
  <c r="A3261" i="3"/>
  <c r="F3260" i="3"/>
  <c r="E3260" i="3"/>
  <c r="D3260" i="3"/>
  <c r="C3260" i="3"/>
  <c r="B3260" i="3"/>
  <c r="A3260" i="3"/>
  <c r="F3259" i="3"/>
  <c r="E3259" i="3"/>
  <c r="D3259" i="3"/>
  <c r="C3259" i="3"/>
  <c r="B3259" i="3"/>
  <c r="A3259" i="3"/>
  <c r="F3258" i="3"/>
  <c r="E3258" i="3"/>
  <c r="D3258" i="3"/>
  <c r="C3258" i="3"/>
  <c r="B3258" i="3"/>
  <c r="A3258" i="3"/>
  <c r="F3257" i="3"/>
  <c r="E3257" i="3"/>
  <c r="D3257" i="3"/>
  <c r="C3257" i="3"/>
  <c r="B3257" i="3"/>
  <c r="A3257" i="3"/>
  <c r="F3256" i="3"/>
  <c r="E3256" i="3"/>
  <c r="D3256" i="3"/>
  <c r="C3256" i="3"/>
  <c r="B3256" i="3"/>
  <c r="A3256" i="3"/>
  <c r="F3255" i="3"/>
  <c r="E3255" i="3"/>
  <c r="D3255" i="3"/>
  <c r="C3255" i="3"/>
  <c r="B3255" i="3"/>
  <c r="A3255" i="3"/>
  <c r="F3254" i="3"/>
  <c r="E3254" i="3"/>
  <c r="D3254" i="3"/>
  <c r="C3254" i="3"/>
  <c r="B3254" i="3"/>
  <c r="A3254" i="3"/>
  <c r="F3253" i="3"/>
  <c r="E3253" i="3"/>
  <c r="D3253" i="3"/>
  <c r="C3253" i="3"/>
  <c r="B3253" i="3"/>
  <c r="A3253" i="3"/>
  <c r="F3252" i="3"/>
  <c r="E3252" i="3"/>
  <c r="D3252" i="3"/>
  <c r="C3252" i="3"/>
  <c r="B3252" i="3"/>
  <c r="A3252" i="3"/>
  <c r="F3251" i="3"/>
  <c r="E3251" i="3"/>
  <c r="D3251" i="3"/>
  <c r="C3251" i="3"/>
  <c r="B3251" i="3"/>
  <c r="A3251" i="3"/>
  <c r="F3250" i="3"/>
  <c r="E3250" i="3"/>
  <c r="D3250" i="3"/>
  <c r="C3250" i="3"/>
  <c r="B3250" i="3"/>
  <c r="A3250" i="3"/>
  <c r="F3249" i="3"/>
  <c r="E3249" i="3"/>
  <c r="D3249" i="3"/>
  <c r="C3249" i="3"/>
  <c r="B3249" i="3"/>
  <c r="A3249" i="3"/>
  <c r="F3248" i="3"/>
  <c r="E3248" i="3"/>
  <c r="D3248" i="3"/>
  <c r="C3248" i="3"/>
  <c r="B3248" i="3"/>
  <c r="A3248" i="3"/>
  <c r="F3247" i="3"/>
  <c r="E3247" i="3"/>
  <c r="D3247" i="3"/>
  <c r="C3247" i="3"/>
  <c r="B3247" i="3"/>
  <c r="A3247" i="3"/>
  <c r="F3246" i="3"/>
  <c r="E3246" i="3"/>
  <c r="D3246" i="3"/>
  <c r="C3246" i="3"/>
  <c r="B3246" i="3"/>
  <c r="A3246" i="3"/>
  <c r="F3245" i="3"/>
  <c r="E3245" i="3"/>
  <c r="D3245" i="3"/>
  <c r="C3245" i="3"/>
  <c r="B3245" i="3"/>
  <c r="A3245" i="3"/>
  <c r="F3244" i="3"/>
  <c r="E3244" i="3"/>
  <c r="D3244" i="3"/>
  <c r="C3244" i="3"/>
  <c r="B3244" i="3"/>
  <c r="A3244" i="3"/>
  <c r="F3243" i="3"/>
  <c r="E3243" i="3"/>
  <c r="D3243" i="3"/>
  <c r="C3243" i="3"/>
  <c r="B3243" i="3"/>
  <c r="A3243" i="3"/>
  <c r="F3242" i="3"/>
  <c r="E3242" i="3"/>
  <c r="D3242" i="3"/>
  <c r="C3242" i="3"/>
  <c r="B3242" i="3"/>
  <c r="A3242" i="3"/>
  <c r="F3241" i="3"/>
  <c r="E3241" i="3"/>
  <c r="D3241" i="3"/>
  <c r="C3241" i="3"/>
  <c r="B3241" i="3"/>
  <c r="A3241" i="3"/>
  <c r="F3240" i="3"/>
  <c r="E3240" i="3"/>
  <c r="D3240" i="3"/>
  <c r="C3240" i="3"/>
  <c r="B3240" i="3"/>
  <c r="A3240" i="3"/>
  <c r="F3239" i="3"/>
  <c r="E3239" i="3"/>
  <c r="D3239" i="3"/>
  <c r="C3239" i="3"/>
  <c r="B3239" i="3"/>
  <c r="A3239" i="3"/>
  <c r="F3238" i="3"/>
  <c r="E3238" i="3"/>
  <c r="D3238" i="3"/>
  <c r="C3238" i="3"/>
  <c r="B3238" i="3"/>
  <c r="A3238" i="3"/>
  <c r="F3237" i="3"/>
  <c r="E3237" i="3"/>
  <c r="D3237" i="3"/>
  <c r="C3237" i="3"/>
  <c r="B3237" i="3"/>
  <c r="A3237" i="3"/>
  <c r="F3236" i="3"/>
  <c r="E3236" i="3"/>
  <c r="D3236" i="3"/>
  <c r="C3236" i="3"/>
  <c r="B3236" i="3"/>
  <c r="A3236" i="3"/>
  <c r="F3235" i="3"/>
  <c r="E3235" i="3"/>
  <c r="D3235" i="3"/>
  <c r="C3235" i="3"/>
  <c r="B3235" i="3"/>
  <c r="A3235" i="3"/>
  <c r="F3234" i="3"/>
  <c r="E3234" i="3"/>
  <c r="D3234" i="3"/>
  <c r="C3234" i="3"/>
  <c r="B3234" i="3"/>
  <c r="A3234" i="3"/>
  <c r="F3233" i="3"/>
  <c r="E3233" i="3"/>
  <c r="D3233" i="3"/>
  <c r="C3233" i="3"/>
  <c r="B3233" i="3"/>
  <c r="A3233" i="3"/>
  <c r="F3232" i="3"/>
  <c r="E3232" i="3"/>
  <c r="D3232" i="3"/>
  <c r="C3232" i="3"/>
  <c r="B3232" i="3"/>
  <c r="A3232" i="3"/>
  <c r="F3231" i="3"/>
  <c r="E3231" i="3"/>
  <c r="D3231" i="3"/>
  <c r="C3231" i="3"/>
  <c r="B3231" i="3"/>
  <c r="A3231" i="3"/>
  <c r="F3230" i="3"/>
  <c r="E3230" i="3"/>
  <c r="D3230" i="3"/>
  <c r="C3230" i="3"/>
  <c r="B3230" i="3"/>
  <c r="A3230" i="3"/>
  <c r="F3229" i="3"/>
  <c r="E3229" i="3"/>
  <c r="D3229" i="3"/>
  <c r="C3229" i="3"/>
  <c r="B3229" i="3"/>
  <c r="A3229" i="3"/>
  <c r="F3228" i="3"/>
  <c r="E3228" i="3"/>
  <c r="D3228" i="3"/>
  <c r="C3228" i="3"/>
  <c r="B3228" i="3"/>
  <c r="A3228" i="3"/>
  <c r="F3227" i="3"/>
  <c r="E3227" i="3"/>
  <c r="D3227" i="3"/>
  <c r="C3227" i="3"/>
  <c r="B3227" i="3"/>
  <c r="A3227" i="3"/>
  <c r="F3226" i="3"/>
  <c r="E3226" i="3"/>
  <c r="D3226" i="3"/>
  <c r="C3226" i="3"/>
  <c r="B3226" i="3"/>
  <c r="A3226" i="3"/>
  <c r="F3225" i="3"/>
  <c r="E3225" i="3"/>
  <c r="D3225" i="3"/>
  <c r="C3225" i="3"/>
  <c r="B3225" i="3"/>
  <c r="A3225" i="3"/>
  <c r="F3224" i="3"/>
  <c r="E3224" i="3"/>
  <c r="D3224" i="3"/>
  <c r="C3224" i="3"/>
  <c r="B3224" i="3"/>
  <c r="A3224" i="3"/>
  <c r="F3223" i="3"/>
  <c r="E3223" i="3"/>
  <c r="D3223" i="3"/>
  <c r="C3223" i="3"/>
  <c r="B3223" i="3"/>
  <c r="A3223" i="3"/>
  <c r="F3222" i="3"/>
  <c r="E3222" i="3"/>
  <c r="D3222" i="3"/>
  <c r="C3222" i="3"/>
  <c r="B3222" i="3"/>
  <c r="A3222" i="3"/>
  <c r="F3221" i="3"/>
  <c r="E3221" i="3"/>
  <c r="D3221" i="3"/>
  <c r="C3221" i="3"/>
  <c r="B3221" i="3"/>
  <c r="A3221" i="3"/>
  <c r="F3220" i="3"/>
  <c r="E3220" i="3"/>
  <c r="D3220" i="3"/>
  <c r="C3220" i="3"/>
  <c r="B3220" i="3"/>
  <c r="A3220" i="3"/>
  <c r="F3219" i="3"/>
  <c r="E3219" i="3"/>
  <c r="D3219" i="3"/>
  <c r="C3219" i="3"/>
  <c r="B3219" i="3"/>
  <c r="A3219" i="3"/>
  <c r="F3218" i="3"/>
  <c r="E3218" i="3"/>
  <c r="D3218" i="3"/>
  <c r="C3218" i="3"/>
  <c r="B3218" i="3"/>
  <c r="A3218" i="3"/>
  <c r="F3217" i="3"/>
  <c r="E3217" i="3"/>
  <c r="D3217" i="3"/>
  <c r="C3217" i="3"/>
  <c r="B3217" i="3"/>
  <c r="A3217" i="3"/>
  <c r="F3216" i="3"/>
  <c r="E3216" i="3"/>
  <c r="D3216" i="3"/>
  <c r="C3216" i="3"/>
  <c r="B3216" i="3"/>
  <c r="A3216" i="3"/>
  <c r="F3215" i="3"/>
  <c r="E3215" i="3"/>
  <c r="D3215" i="3"/>
  <c r="C3215" i="3"/>
  <c r="B3215" i="3"/>
  <c r="A3215" i="3"/>
  <c r="F3214" i="3"/>
  <c r="E3214" i="3"/>
  <c r="D3214" i="3"/>
  <c r="C3214" i="3"/>
  <c r="B3214" i="3"/>
  <c r="A3214" i="3"/>
  <c r="F3213" i="3"/>
  <c r="E3213" i="3"/>
  <c r="D3213" i="3"/>
  <c r="C3213" i="3"/>
  <c r="B3213" i="3"/>
  <c r="A3213" i="3"/>
  <c r="F3212" i="3"/>
  <c r="E3212" i="3"/>
  <c r="D3212" i="3"/>
  <c r="C3212" i="3"/>
  <c r="B3212" i="3"/>
  <c r="A3212" i="3"/>
  <c r="F3211" i="3"/>
  <c r="E3211" i="3"/>
  <c r="D3211" i="3"/>
  <c r="C3211" i="3"/>
  <c r="B3211" i="3"/>
  <c r="A3211" i="3"/>
  <c r="F3210" i="3"/>
  <c r="E3210" i="3"/>
  <c r="D3210" i="3"/>
  <c r="C3210" i="3"/>
  <c r="B3210" i="3"/>
  <c r="A3210" i="3"/>
  <c r="F3209" i="3"/>
  <c r="E3209" i="3"/>
  <c r="D3209" i="3"/>
  <c r="C3209" i="3"/>
  <c r="B3209" i="3"/>
  <c r="A3209" i="3"/>
  <c r="F3208" i="3"/>
  <c r="E3208" i="3"/>
  <c r="D3208" i="3"/>
  <c r="C3208" i="3"/>
  <c r="B3208" i="3"/>
  <c r="A3208" i="3"/>
  <c r="F3207" i="3"/>
  <c r="E3207" i="3"/>
  <c r="D3207" i="3"/>
  <c r="C3207" i="3"/>
  <c r="B3207" i="3"/>
  <c r="A3207" i="3"/>
  <c r="F3206" i="3"/>
  <c r="E3206" i="3"/>
  <c r="D3206" i="3"/>
  <c r="C3206" i="3"/>
  <c r="B3206" i="3"/>
  <c r="A3206" i="3"/>
  <c r="F3205" i="3"/>
  <c r="E3205" i="3"/>
  <c r="D3205" i="3"/>
  <c r="C3205" i="3"/>
  <c r="B3205" i="3"/>
  <c r="A3205" i="3"/>
  <c r="F3204" i="3"/>
  <c r="E3204" i="3"/>
  <c r="D3204" i="3"/>
  <c r="C3204" i="3"/>
  <c r="B3204" i="3"/>
  <c r="A3204" i="3"/>
  <c r="F3203" i="3"/>
  <c r="E3203" i="3"/>
  <c r="D3203" i="3"/>
  <c r="C3203" i="3"/>
  <c r="B3203" i="3"/>
  <c r="A3203" i="3"/>
  <c r="F3202" i="3"/>
  <c r="E3202" i="3"/>
  <c r="D3202" i="3"/>
  <c r="C3202" i="3"/>
  <c r="B3202" i="3"/>
  <c r="A3202" i="3"/>
  <c r="F3201" i="3"/>
  <c r="E3201" i="3"/>
  <c r="D3201" i="3"/>
  <c r="C3201" i="3"/>
  <c r="B3201" i="3"/>
  <c r="A3201" i="3"/>
  <c r="F3200" i="3"/>
  <c r="E3200" i="3"/>
  <c r="D3200" i="3"/>
  <c r="C3200" i="3"/>
  <c r="B3200" i="3"/>
  <c r="A3200" i="3"/>
  <c r="F3199" i="3"/>
  <c r="E3199" i="3"/>
  <c r="D3199" i="3"/>
  <c r="C3199" i="3"/>
  <c r="B3199" i="3"/>
  <c r="A3199" i="3"/>
  <c r="F3198" i="3"/>
  <c r="E3198" i="3"/>
  <c r="D3198" i="3"/>
  <c r="C3198" i="3"/>
  <c r="B3198" i="3"/>
  <c r="A3198" i="3"/>
  <c r="F3197" i="3"/>
  <c r="E3197" i="3"/>
  <c r="D3197" i="3"/>
  <c r="C3197" i="3"/>
  <c r="B3197" i="3"/>
  <c r="A3197" i="3"/>
  <c r="F3196" i="3"/>
  <c r="E3196" i="3"/>
  <c r="D3196" i="3"/>
  <c r="C3196" i="3"/>
  <c r="B3196" i="3"/>
  <c r="A3196" i="3"/>
  <c r="F3195" i="3"/>
  <c r="E3195" i="3"/>
  <c r="D3195" i="3"/>
  <c r="C3195" i="3"/>
  <c r="B3195" i="3"/>
  <c r="A3195" i="3"/>
  <c r="F3194" i="3"/>
  <c r="E3194" i="3"/>
  <c r="D3194" i="3"/>
  <c r="C3194" i="3"/>
  <c r="B3194" i="3"/>
  <c r="A3194" i="3"/>
  <c r="F3193" i="3"/>
  <c r="E3193" i="3"/>
  <c r="D3193" i="3"/>
  <c r="C3193" i="3"/>
  <c r="B3193" i="3"/>
  <c r="A3193" i="3"/>
  <c r="F3192" i="3"/>
  <c r="E3192" i="3"/>
  <c r="D3192" i="3"/>
  <c r="C3192" i="3"/>
  <c r="B3192" i="3"/>
  <c r="A3192" i="3"/>
  <c r="F3191" i="3"/>
  <c r="E3191" i="3"/>
  <c r="D3191" i="3"/>
  <c r="C3191" i="3"/>
  <c r="B3191" i="3"/>
  <c r="A3191" i="3"/>
  <c r="F3190" i="3"/>
  <c r="E3190" i="3"/>
  <c r="D3190" i="3"/>
  <c r="C3190" i="3"/>
  <c r="B3190" i="3"/>
  <c r="A3190" i="3"/>
  <c r="F3189" i="3"/>
  <c r="E3189" i="3"/>
  <c r="D3189" i="3"/>
  <c r="C3189" i="3"/>
  <c r="B3189" i="3"/>
  <c r="A3189" i="3"/>
  <c r="F3188" i="3"/>
  <c r="E3188" i="3"/>
  <c r="D3188" i="3"/>
  <c r="C3188" i="3"/>
  <c r="B3188" i="3"/>
  <c r="A3188" i="3"/>
  <c r="F3187" i="3"/>
  <c r="E3187" i="3"/>
  <c r="D3187" i="3"/>
  <c r="C3187" i="3"/>
  <c r="B3187" i="3"/>
  <c r="A3187" i="3"/>
  <c r="F3186" i="3"/>
  <c r="E3186" i="3"/>
  <c r="D3186" i="3"/>
  <c r="C3186" i="3"/>
  <c r="B3186" i="3"/>
  <c r="A3186" i="3"/>
  <c r="F3185" i="3"/>
  <c r="E3185" i="3"/>
  <c r="D3185" i="3"/>
  <c r="C3185" i="3"/>
  <c r="B3185" i="3"/>
  <c r="A3185" i="3"/>
  <c r="F3184" i="3"/>
  <c r="E3184" i="3"/>
  <c r="D3184" i="3"/>
  <c r="C3184" i="3"/>
  <c r="B3184" i="3"/>
  <c r="A3184" i="3"/>
  <c r="F3183" i="3"/>
  <c r="E3183" i="3"/>
  <c r="D3183" i="3"/>
  <c r="C3183" i="3"/>
  <c r="B3183" i="3"/>
  <c r="A3183" i="3"/>
  <c r="F3182" i="3"/>
  <c r="E3182" i="3"/>
  <c r="D3182" i="3"/>
  <c r="C3182" i="3"/>
  <c r="B3182" i="3"/>
  <c r="A3182" i="3"/>
  <c r="F3181" i="3"/>
  <c r="E3181" i="3"/>
  <c r="D3181" i="3"/>
  <c r="C3181" i="3"/>
  <c r="B3181" i="3"/>
  <c r="A3181" i="3"/>
  <c r="F3180" i="3"/>
  <c r="E3180" i="3"/>
  <c r="D3180" i="3"/>
  <c r="C3180" i="3"/>
  <c r="B3180" i="3"/>
  <c r="A3180" i="3"/>
  <c r="F3179" i="3"/>
  <c r="E3179" i="3"/>
  <c r="D3179" i="3"/>
  <c r="C3179" i="3"/>
  <c r="B3179" i="3"/>
  <c r="A3179" i="3"/>
  <c r="F3178" i="3"/>
  <c r="E3178" i="3"/>
  <c r="D3178" i="3"/>
  <c r="C3178" i="3"/>
  <c r="B3178" i="3"/>
  <c r="A3178" i="3"/>
  <c r="F3177" i="3"/>
  <c r="E3177" i="3"/>
  <c r="D3177" i="3"/>
  <c r="C3177" i="3"/>
  <c r="B3177" i="3"/>
  <c r="A3177" i="3"/>
  <c r="F3176" i="3"/>
  <c r="E3176" i="3"/>
  <c r="D3176" i="3"/>
  <c r="C3176" i="3"/>
  <c r="B3176" i="3"/>
  <c r="A3176" i="3"/>
  <c r="F3175" i="3"/>
  <c r="E3175" i="3"/>
  <c r="D3175" i="3"/>
  <c r="C3175" i="3"/>
  <c r="B3175" i="3"/>
  <c r="A3175" i="3"/>
  <c r="F3174" i="3"/>
  <c r="E3174" i="3"/>
  <c r="D3174" i="3"/>
  <c r="C3174" i="3"/>
  <c r="B3174" i="3"/>
  <c r="A3174" i="3"/>
  <c r="F3173" i="3"/>
  <c r="E3173" i="3"/>
  <c r="D3173" i="3"/>
  <c r="C3173" i="3"/>
  <c r="B3173" i="3"/>
  <c r="A3173" i="3"/>
  <c r="F3172" i="3"/>
  <c r="E3172" i="3"/>
  <c r="D3172" i="3"/>
  <c r="C3172" i="3"/>
  <c r="B3172" i="3"/>
  <c r="A3172" i="3"/>
  <c r="F3171" i="3"/>
  <c r="E3171" i="3"/>
  <c r="D3171" i="3"/>
  <c r="C3171" i="3"/>
  <c r="B3171" i="3"/>
  <c r="A3171" i="3"/>
  <c r="F3170" i="3"/>
  <c r="E3170" i="3"/>
  <c r="D3170" i="3"/>
  <c r="C3170" i="3"/>
  <c r="B3170" i="3"/>
  <c r="A3170" i="3"/>
  <c r="F3169" i="3"/>
  <c r="E3169" i="3"/>
  <c r="D3169" i="3"/>
  <c r="C3169" i="3"/>
  <c r="B3169" i="3"/>
  <c r="A3169" i="3"/>
  <c r="F3168" i="3"/>
  <c r="E3168" i="3"/>
  <c r="D3168" i="3"/>
  <c r="C3168" i="3"/>
  <c r="B3168" i="3"/>
  <c r="A3168" i="3"/>
  <c r="F3167" i="3"/>
  <c r="E3167" i="3"/>
  <c r="D3167" i="3"/>
  <c r="C3167" i="3"/>
  <c r="B3167" i="3"/>
  <c r="A3167" i="3"/>
  <c r="F3166" i="3"/>
  <c r="E3166" i="3"/>
  <c r="D3166" i="3"/>
  <c r="C3166" i="3"/>
  <c r="B3166" i="3"/>
  <c r="A3166" i="3"/>
  <c r="F3165" i="3"/>
  <c r="E3165" i="3"/>
  <c r="D3165" i="3"/>
  <c r="C3165" i="3"/>
  <c r="B3165" i="3"/>
  <c r="A3165" i="3"/>
  <c r="F3164" i="3"/>
  <c r="E3164" i="3"/>
  <c r="D3164" i="3"/>
  <c r="C3164" i="3"/>
  <c r="B3164" i="3"/>
  <c r="A3164" i="3"/>
  <c r="F3163" i="3"/>
  <c r="E3163" i="3"/>
  <c r="D3163" i="3"/>
  <c r="C3163" i="3"/>
  <c r="B3163" i="3"/>
  <c r="A3163" i="3"/>
  <c r="F3162" i="3"/>
  <c r="E3162" i="3"/>
  <c r="D3162" i="3"/>
  <c r="C3162" i="3"/>
  <c r="B3162" i="3"/>
  <c r="A3162" i="3"/>
  <c r="F3161" i="3"/>
  <c r="E3161" i="3"/>
  <c r="D3161" i="3"/>
  <c r="C3161" i="3"/>
  <c r="B3161" i="3"/>
  <c r="A3161" i="3"/>
  <c r="F3160" i="3"/>
  <c r="E3160" i="3"/>
  <c r="D3160" i="3"/>
  <c r="C3160" i="3"/>
  <c r="B3160" i="3"/>
  <c r="A3160" i="3"/>
  <c r="F3159" i="3"/>
  <c r="E3159" i="3"/>
  <c r="D3159" i="3"/>
  <c r="C3159" i="3"/>
  <c r="B3159" i="3"/>
  <c r="A3159" i="3"/>
  <c r="F3158" i="3"/>
  <c r="E3158" i="3"/>
  <c r="D3158" i="3"/>
  <c r="C3158" i="3"/>
  <c r="B3158" i="3"/>
  <c r="A3158" i="3"/>
  <c r="F3157" i="3"/>
  <c r="E3157" i="3"/>
  <c r="D3157" i="3"/>
  <c r="C3157" i="3"/>
  <c r="B3157" i="3"/>
  <c r="A3157" i="3"/>
  <c r="F3156" i="3"/>
  <c r="E3156" i="3"/>
  <c r="D3156" i="3"/>
  <c r="C3156" i="3"/>
  <c r="B3156" i="3"/>
  <c r="A3156" i="3"/>
  <c r="F3155" i="3"/>
  <c r="E3155" i="3"/>
  <c r="D3155" i="3"/>
  <c r="C3155" i="3"/>
  <c r="B3155" i="3"/>
  <c r="A3155" i="3"/>
  <c r="F3154" i="3"/>
  <c r="E3154" i="3"/>
  <c r="D3154" i="3"/>
  <c r="C3154" i="3"/>
  <c r="B3154" i="3"/>
  <c r="A3154" i="3"/>
  <c r="F3153" i="3"/>
  <c r="E3153" i="3"/>
  <c r="D3153" i="3"/>
  <c r="C3153" i="3"/>
  <c r="B3153" i="3"/>
  <c r="A3153" i="3"/>
  <c r="F3152" i="3"/>
  <c r="E3152" i="3"/>
  <c r="D3152" i="3"/>
  <c r="C3152" i="3"/>
  <c r="B3152" i="3"/>
  <c r="A3152" i="3"/>
  <c r="F3151" i="3"/>
  <c r="E3151" i="3"/>
  <c r="D3151" i="3"/>
  <c r="C3151" i="3"/>
  <c r="B3151" i="3"/>
  <c r="A3151" i="3"/>
  <c r="F3150" i="3"/>
  <c r="E3150" i="3"/>
  <c r="D3150" i="3"/>
  <c r="C3150" i="3"/>
  <c r="B3150" i="3"/>
  <c r="A3150" i="3"/>
  <c r="F3149" i="3"/>
  <c r="E3149" i="3"/>
  <c r="D3149" i="3"/>
  <c r="C3149" i="3"/>
  <c r="B3149" i="3"/>
  <c r="A3149" i="3"/>
  <c r="F3148" i="3"/>
  <c r="E3148" i="3"/>
  <c r="D3148" i="3"/>
  <c r="C3148" i="3"/>
  <c r="B3148" i="3"/>
  <c r="A3148" i="3"/>
  <c r="F3147" i="3"/>
  <c r="E3147" i="3"/>
  <c r="D3147" i="3"/>
  <c r="C3147" i="3"/>
  <c r="B3147" i="3"/>
  <c r="A3147" i="3"/>
  <c r="F3146" i="3"/>
  <c r="E3146" i="3"/>
  <c r="D3146" i="3"/>
  <c r="C3146" i="3"/>
  <c r="B3146" i="3"/>
  <c r="A3146" i="3"/>
  <c r="F3145" i="3"/>
  <c r="E3145" i="3"/>
  <c r="D3145" i="3"/>
  <c r="C3145" i="3"/>
  <c r="B3145" i="3"/>
  <c r="A3145" i="3"/>
  <c r="F3144" i="3"/>
  <c r="E3144" i="3"/>
  <c r="D3144" i="3"/>
  <c r="C3144" i="3"/>
  <c r="B3144" i="3"/>
  <c r="A3144" i="3"/>
  <c r="F3143" i="3"/>
  <c r="E3143" i="3"/>
  <c r="D3143" i="3"/>
  <c r="C3143" i="3"/>
  <c r="B3143" i="3"/>
  <c r="A3143" i="3"/>
  <c r="F3142" i="3"/>
  <c r="E3142" i="3"/>
  <c r="D3142" i="3"/>
  <c r="C3142" i="3"/>
  <c r="B3142" i="3"/>
  <c r="A3142" i="3"/>
  <c r="F3141" i="3"/>
  <c r="E3141" i="3"/>
  <c r="D3141" i="3"/>
  <c r="C3141" i="3"/>
  <c r="B3141" i="3"/>
  <c r="A3141" i="3"/>
  <c r="F3140" i="3"/>
  <c r="E3140" i="3"/>
  <c r="D3140" i="3"/>
  <c r="C3140" i="3"/>
  <c r="B3140" i="3"/>
  <c r="A3140" i="3"/>
  <c r="F3139" i="3"/>
  <c r="E3139" i="3"/>
  <c r="D3139" i="3"/>
  <c r="C3139" i="3"/>
  <c r="B3139" i="3"/>
  <c r="A3139" i="3"/>
  <c r="F3138" i="3"/>
  <c r="E3138" i="3"/>
  <c r="D3138" i="3"/>
  <c r="C3138" i="3"/>
  <c r="B3138" i="3"/>
  <c r="A3138" i="3"/>
  <c r="F3137" i="3"/>
  <c r="E3137" i="3"/>
  <c r="D3137" i="3"/>
  <c r="C3137" i="3"/>
  <c r="B3137" i="3"/>
  <c r="A3137" i="3"/>
  <c r="F3136" i="3"/>
  <c r="E3136" i="3"/>
  <c r="D3136" i="3"/>
  <c r="C3136" i="3"/>
  <c r="B3136" i="3"/>
  <c r="A3136" i="3"/>
  <c r="F3135" i="3"/>
  <c r="E3135" i="3"/>
  <c r="D3135" i="3"/>
  <c r="C3135" i="3"/>
  <c r="B3135" i="3"/>
  <c r="A3135" i="3"/>
  <c r="F3134" i="3"/>
  <c r="E3134" i="3"/>
  <c r="D3134" i="3"/>
  <c r="C3134" i="3"/>
  <c r="B3134" i="3"/>
  <c r="A3134" i="3"/>
  <c r="F3133" i="3"/>
  <c r="E3133" i="3"/>
  <c r="D3133" i="3"/>
  <c r="C3133" i="3"/>
  <c r="B3133" i="3"/>
  <c r="A3133" i="3"/>
  <c r="F3132" i="3"/>
  <c r="E3132" i="3"/>
  <c r="D3132" i="3"/>
  <c r="C3132" i="3"/>
  <c r="B3132" i="3"/>
  <c r="A3132" i="3"/>
  <c r="F3131" i="3"/>
  <c r="E3131" i="3"/>
  <c r="D3131" i="3"/>
  <c r="C3131" i="3"/>
  <c r="B3131" i="3"/>
  <c r="A3131" i="3"/>
  <c r="F3130" i="3"/>
  <c r="E3130" i="3"/>
  <c r="D3130" i="3"/>
  <c r="C3130" i="3"/>
  <c r="B3130" i="3"/>
  <c r="A3130" i="3"/>
  <c r="F3129" i="3"/>
  <c r="E3129" i="3"/>
  <c r="D3129" i="3"/>
  <c r="C3129" i="3"/>
  <c r="B3129" i="3"/>
  <c r="A3129" i="3"/>
  <c r="F3128" i="3"/>
  <c r="E3128" i="3"/>
  <c r="D3128" i="3"/>
  <c r="C3128" i="3"/>
  <c r="B3128" i="3"/>
  <c r="A3128" i="3"/>
  <c r="F3127" i="3"/>
  <c r="E3127" i="3"/>
  <c r="D3127" i="3"/>
  <c r="C3127" i="3"/>
  <c r="B3127" i="3"/>
  <c r="A3127" i="3"/>
  <c r="F3126" i="3"/>
  <c r="E3126" i="3"/>
  <c r="D3126" i="3"/>
  <c r="C3126" i="3"/>
  <c r="B3126" i="3"/>
  <c r="A3126" i="3"/>
  <c r="F3125" i="3"/>
  <c r="E3125" i="3"/>
  <c r="D3125" i="3"/>
  <c r="C3125" i="3"/>
  <c r="B3125" i="3"/>
  <c r="A3125" i="3"/>
  <c r="F3124" i="3"/>
  <c r="E3124" i="3"/>
  <c r="D3124" i="3"/>
  <c r="C3124" i="3"/>
  <c r="B3124" i="3"/>
  <c r="A3124" i="3"/>
  <c r="F3123" i="3"/>
  <c r="E3123" i="3"/>
  <c r="D3123" i="3"/>
  <c r="C3123" i="3"/>
  <c r="B3123" i="3"/>
  <c r="A3123" i="3"/>
  <c r="F3122" i="3"/>
  <c r="E3122" i="3"/>
  <c r="D3122" i="3"/>
  <c r="C3122" i="3"/>
  <c r="B3122" i="3"/>
  <c r="A3122" i="3"/>
  <c r="F3121" i="3"/>
  <c r="E3121" i="3"/>
  <c r="D3121" i="3"/>
  <c r="C3121" i="3"/>
  <c r="B3121" i="3"/>
  <c r="A3121" i="3"/>
  <c r="F3120" i="3"/>
  <c r="E3120" i="3"/>
  <c r="D3120" i="3"/>
  <c r="C3120" i="3"/>
  <c r="B3120" i="3"/>
  <c r="A3120" i="3"/>
  <c r="F3119" i="3"/>
  <c r="E3119" i="3"/>
  <c r="D3119" i="3"/>
  <c r="C3119" i="3"/>
  <c r="B3119" i="3"/>
  <c r="A3119" i="3"/>
  <c r="F3118" i="3"/>
  <c r="E3118" i="3"/>
  <c r="D3118" i="3"/>
  <c r="C3118" i="3"/>
  <c r="B3118" i="3"/>
  <c r="A3118" i="3"/>
  <c r="F3117" i="3"/>
  <c r="E3117" i="3"/>
  <c r="D3117" i="3"/>
  <c r="C3117" i="3"/>
  <c r="B3117" i="3"/>
  <c r="A3117" i="3"/>
  <c r="F3116" i="3"/>
  <c r="E3116" i="3"/>
  <c r="D3116" i="3"/>
  <c r="C3116" i="3"/>
  <c r="B3116" i="3"/>
  <c r="A3116" i="3"/>
  <c r="F3115" i="3"/>
  <c r="E3115" i="3"/>
  <c r="D3115" i="3"/>
  <c r="C3115" i="3"/>
  <c r="B3115" i="3"/>
  <c r="A3115" i="3"/>
  <c r="F3114" i="3"/>
  <c r="E3114" i="3"/>
  <c r="D3114" i="3"/>
  <c r="C3114" i="3"/>
  <c r="B3114" i="3"/>
  <c r="A3114" i="3"/>
  <c r="F3113" i="3"/>
  <c r="E3113" i="3"/>
  <c r="D3113" i="3"/>
  <c r="C3113" i="3"/>
  <c r="B3113" i="3"/>
  <c r="A3113" i="3"/>
  <c r="F3112" i="3"/>
  <c r="E3112" i="3"/>
  <c r="D3112" i="3"/>
  <c r="C3112" i="3"/>
  <c r="B3112" i="3"/>
  <c r="A3112" i="3"/>
  <c r="F3111" i="3"/>
  <c r="E3111" i="3"/>
  <c r="D3111" i="3"/>
  <c r="C3111" i="3"/>
  <c r="B3111" i="3"/>
  <c r="A3111" i="3"/>
  <c r="F3110" i="3"/>
  <c r="E3110" i="3"/>
  <c r="D3110" i="3"/>
  <c r="C3110" i="3"/>
  <c r="B3110" i="3"/>
  <c r="A3110" i="3"/>
  <c r="F3109" i="3"/>
  <c r="E3109" i="3"/>
  <c r="D3109" i="3"/>
  <c r="C3109" i="3"/>
  <c r="B3109" i="3"/>
  <c r="A3109" i="3"/>
  <c r="F3108" i="3"/>
  <c r="E3108" i="3"/>
  <c r="D3108" i="3"/>
  <c r="C3108" i="3"/>
  <c r="B3108" i="3"/>
  <c r="A3108" i="3"/>
  <c r="F3107" i="3"/>
  <c r="E3107" i="3"/>
  <c r="D3107" i="3"/>
  <c r="C3107" i="3"/>
  <c r="B3107" i="3"/>
  <c r="A3107" i="3"/>
  <c r="F3106" i="3"/>
  <c r="E3106" i="3"/>
  <c r="D3106" i="3"/>
  <c r="C3106" i="3"/>
  <c r="B3106" i="3"/>
  <c r="A3106" i="3"/>
  <c r="F3105" i="3"/>
  <c r="E3105" i="3"/>
  <c r="D3105" i="3"/>
  <c r="C3105" i="3"/>
  <c r="B3105" i="3"/>
  <c r="A3105" i="3"/>
  <c r="F3104" i="3"/>
  <c r="E3104" i="3"/>
  <c r="D3104" i="3"/>
  <c r="C3104" i="3"/>
  <c r="B3104" i="3"/>
  <c r="A3104" i="3"/>
  <c r="F3103" i="3"/>
  <c r="E3103" i="3"/>
  <c r="D3103" i="3"/>
  <c r="C3103" i="3"/>
  <c r="B3103" i="3"/>
  <c r="A3103" i="3"/>
  <c r="F3102" i="3"/>
  <c r="E3102" i="3"/>
  <c r="D3102" i="3"/>
  <c r="C3102" i="3"/>
  <c r="B3102" i="3"/>
  <c r="A3102" i="3"/>
  <c r="F3101" i="3"/>
  <c r="E3101" i="3"/>
  <c r="D3101" i="3"/>
  <c r="C3101" i="3"/>
  <c r="B3101" i="3"/>
  <c r="A3101" i="3"/>
  <c r="F3100" i="3"/>
  <c r="E3100" i="3"/>
  <c r="D3100" i="3"/>
  <c r="C3100" i="3"/>
  <c r="B3100" i="3"/>
  <c r="A3100" i="3"/>
  <c r="F3099" i="3"/>
  <c r="E3099" i="3"/>
  <c r="D3099" i="3"/>
  <c r="C3099" i="3"/>
  <c r="B3099" i="3"/>
  <c r="A3099" i="3"/>
  <c r="F3098" i="3"/>
  <c r="E3098" i="3"/>
  <c r="D3098" i="3"/>
  <c r="C3098" i="3"/>
  <c r="B3098" i="3"/>
  <c r="A3098" i="3"/>
  <c r="F3097" i="3"/>
  <c r="E3097" i="3"/>
  <c r="D3097" i="3"/>
  <c r="C3097" i="3"/>
  <c r="B3097" i="3"/>
  <c r="A3097" i="3"/>
  <c r="F3096" i="3"/>
  <c r="E3096" i="3"/>
  <c r="D3096" i="3"/>
  <c r="C3096" i="3"/>
  <c r="B3096" i="3"/>
  <c r="A3096" i="3"/>
  <c r="F3095" i="3"/>
  <c r="E3095" i="3"/>
  <c r="D3095" i="3"/>
  <c r="C3095" i="3"/>
  <c r="B3095" i="3"/>
  <c r="A3095" i="3"/>
  <c r="F3094" i="3"/>
  <c r="E3094" i="3"/>
  <c r="D3094" i="3"/>
  <c r="C3094" i="3"/>
  <c r="B3094" i="3"/>
  <c r="A3094" i="3"/>
  <c r="F3093" i="3"/>
  <c r="E3093" i="3"/>
  <c r="D3093" i="3"/>
  <c r="C3093" i="3"/>
  <c r="B3093" i="3"/>
  <c r="A3093" i="3"/>
  <c r="F3092" i="3"/>
  <c r="E3092" i="3"/>
  <c r="D3092" i="3"/>
  <c r="C3092" i="3"/>
  <c r="B3092" i="3"/>
  <c r="A3092" i="3"/>
  <c r="F3091" i="3"/>
  <c r="E3091" i="3"/>
  <c r="D3091" i="3"/>
  <c r="C3091" i="3"/>
  <c r="B3091" i="3"/>
  <c r="A3091" i="3"/>
  <c r="F3090" i="3"/>
  <c r="E3090" i="3"/>
  <c r="D3090" i="3"/>
  <c r="C3090" i="3"/>
  <c r="B3090" i="3"/>
  <c r="A3090" i="3"/>
  <c r="F3089" i="3"/>
  <c r="E3089" i="3"/>
  <c r="D3089" i="3"/>
  <c r="C3089" i="3"/>
  <c r="B3089" i="3"/>
  <c r="A3089" i="3"/>
  <c r="F3088" i="3"/>
  <c r="E3088" i="3"/>
  <c r="D3088" i="3"/>
  <c r="C3088" i="3"/>
  <c r="B3088" i="3"/>
  <c r="A3088" i="3"/>
  <c r="F3087" i="3"/>
  <c r="E3087" i="3"/>
  <c r="D3087" i="3"/>
  <c r="C3087" i="3"/>
  <c r="B3087" i="3"/>
  <c r="A3087" i="3"/>
  <c r="F3086" i="3"/>
  <c r="E3086" i="3"/>
  <c r="D3086" i="3"/>
  <c r="C3086" i="3"/>
  <c r="B3086" i="3"/>
  <c r="A3086" i="3"/>
  <c r="F3085" i="3"/>
  <c r="E3085" i="3"/>
  <c r="D3085" i="3"/>
  <c r="C3085" i="3"/>
  <c r="B3085" i="3"/>
  <c r="A3085" i="3"/>
  <c r="F3084" i="3"/>
  <c r="E3084" i="3"/>
  <c r="D3084" i="3"/>
  <c r="C3084" i="3"/>
  <c r="B3084" i="3"/>
  <c r="A3084" i="3"/>
  <c r="F3083" i="3"/>
  <c r="E3083" i="3"/>
  <c r="D3083" i="3"/>
  <c r="C3083" i="3"/>
  <c r="B3083" i="3"/>
  <c r="A3083" i="3"/>
  <c r="F3082" i="3"/>
  <c r="E3082" i="3"/>
  <c r="D3082" i="3"/>
  <c r="C3082" i="3"/>
  <c r="B3082" i="3"/>
  <c r="A3082" i="3"/>
  <c r="F3081" i="3"/>
  <c r="E3081" i="3"/>
  <c r="D3081" i="3"/>
  <c r="C3081" i="3"/>
  <c r="B3081" i="3"/>
  <c r="A3081" i="3"/>
  <c r="F3080" i="3"/>
  <c r="E3080" i="3"/>
  <c r="D3080" i="3"/>
  <c r="C3080" i="3"/>
  <c r="B3080" i="3"/>
  <c r="A3080" i="3"/>
  <c r="F3079" i="3"/>
  <c r="E3079" i="3"/>
  <c r="D3079" i="3"/>
  <c r="C3079" i="3"/>
  <c r="B3079" i="3"/>
  <c r="A3079" i="3"/>
  <c r="F3078" i="3"/>
  <c r="E3078" i="3"/>
  <c r="D3078" i="3"/>
  <c r="C3078" i="3"/>
  <c r="B3078" i="3"/>
  <c r="A3078" i="3"/>
  <c r="F3077" i="3"/>
  <c r="E3077" i="3"/>
  <c r="D3077" i="3"/>
  <c r="C3077" i="3"/>
  <c r="B3077" i="3"/>
  <c r="A3077" i="3"/>
  <c r="F3076" i="3"/>
  <c r="E3076" i="3"/>
  <c r="D3076" i="3"/>
  <c r="C3076" i="3"/>
  <c r="B3076" i="3"/>
  <c r="A3076" i="3"/>
  <c r="F3075" i="3"/>
  <c r="E3075" i="3"/>
  <c r="D3075" i="3"/>
  <c r="C3075" i="3"/>
  <c r="B3075" i="3"/>
  <c r="A3075" i="3"/>
  <c r="F3074" i="3"/>
  <c r="E3074" i="3"/>
  <c r="D3074" i="3"/>
  <c r="C3074" i="3"/>
  <c r="B3074" i="3"/>
  <c r="A3074" i="3"/>
  <c r="F3073" i="3"/>
  <c r="E3073" i="3"/>
  <c r="D3073" i="3"/>
  <c r="C3073" i="3"/>
  <c r="B3073" i="3"/>
  <c r="A3073" i="3"/>
  <c r="F3072" i="3"/>
  <c r="E3072" i="3"/>
  <c r="D3072" i="3"/>
  <c r="C3072" i="3"/>
  <c r="B3072" i="3"/>
  <c r="A3072" i="3"/>
  <c r="F3071" i="3"/>
  <c r="E3071" i="3"/>
  <c r="D3071" i="3"/>
  <c r="C3071" i="3"/>
  <c r="B3071" i="3"/>
  <c r="A3071" i="3"/>
  <c r="F3070" i="3"/>
  <c r="E3070" i="3"/>
  <c r="D3070" i="3"/>
  <c r="C3070" i="3"/>
  <c r="B3070" i="3"/>
  <c r="A3070" i="3"/>
  <c r="F3069" i="3"/>
  <c r="E3069" i="3"/>
  <c r="D3069" i="3"/>
  <c r="C3069" i="3"/>
  <c r="B3069" i="3"/>
  <c r="A3069" i="3"/>
  <c r="F3068" i="3"/>
  <c r="E3068" i="3"/>
  <c r="D3068" i="3"/>
  <c r="C3068" i="3"/>
  <c r="B3068" i="3"/>
  <c r="A3068" i="3"/>
  <c r="F3067" i="3"/>
  <c r="E3067" i="3"/>
  <c r="D3067" i="3"/>
  <c r="C3067" i="3"/>
  <c r="B3067" i="3"/>
  <c r="A3067" i="3"/>
  <c r="F3066" i="3"/>
  <c r="E3066" i="3"/>
  <c r="D3066" i="3"/>
  <c r="C3066" i="3"/>
  <c r="B3066" i="3"/>
  <c r="A3066" i="3"/>
  <c r="F3065" i="3"/>
  <c r="E3065" i="3"/>
  <c r="D3065" i="3"/>
  <c r="C3065" i="3"/>
  <c r="B3065" i="3"/>
  <c r="A3065" i="3"/>
  <c r="F3064" i="3"/>
  <c r="E3064" i="3"/>
  <c r="D3064" i="3"/>
  <c r="C3064" i="3"/>
  <c r="B3064" i="3"/>
  <c r="A3064" i="3"/>
  <c r="F3063" i="3"/>
  <c r="E3063" i="3"/>
  <c r="D3063" i="3"/>
  <c r="C3063" i="3"/>
  <c r="B3063" i="3"/>
  <c r="A3063" i="3"/>
  <c r="F3062" i="3"/>
  <c r="E3062" i="3"/>
  <c r="D3062" i="3"/>
  <c r="C3062" i="3"/>
  <c r="B3062" i="3"/>
  <c r="A3062" i="3"/>
  <c r="F3061" i="3"/>
  <c r="E3061" i="3"/>
  <c r="D3061" i="3"/>
  <c r="C3061" i="3"/>
  <c r="B3061" i="3"/>
  <c r="A3061" i="3"/>
  <c r="F3060" i="3"/>
  <c r="E3060" i="3"/>
  <c r="D3060" i="3"/>
  <c r="C3060" i="3"/>
  <c r="B3060" i="3"/>
  <c r="A3060" i="3"/>
  <c r="F3059" i="3"/>
  <c r="E3059" i="3"/>
  <c r="D3059" i="3"/>
  <c r="C3059" i="3"/>
  <c r="B3059" i="3"/>
  <c r="A3059" i="3"/>
  <c r="F3058" i="3"/>
  <c r="E3058" i="3"/>
  <c r="D3058" i="3"/>
  <c r="C3058" i="3"/>
  <c r="B3058" i="3"/>
  <c r="A3058" i="3"/>
  <c r="F3057" i="3"/>
  <c r="E3057" i="3"/>
  <c r="D3057" i="3"/>
  <c r="C3057" i="3"/>
  <c r="B3057" i="3"/>
  <c r="A3057" i="3"/>
  <c r="F3056" i="3"/>
  <c r="E3056" i="3"/>
  <c r="D3056" i="3"/>
  <c r="C3056" i="3"/>
  <c r="B3056" i="3"/>
  <c r="A3056" i="3"/>
  <c r="F3055" i="3"/>
  <c r="E3055" i="3"/>
  <c r="D3055" i="3"/>
  <c r="C3055" i="3"/>
  <c r="B3055" i="3"/>
  <c r="A3055" i="3"/>
  <c r="F3054" i="3"/>
  <c r="E3054" i="3"/>
  <c r="D3054" i="3"/>
  <c r="C3054" i="3"/>
  <c r="B3054" i="3"/>
  <c r="A3054" i="3"/>
  <c r="F3053" i="3"/>
  <c r="E3053" i="3"/>
  <c r="D3053" i="3"/>
  <c r="C3053" i="3"/>
  <c r="B3053" i="3"/>
  <c r="A3053" i="3"/>
  <c r="F3052" i="3"/>
  <c r="E3052" i="3"/>
  <c r="D3052" i="3"/>
  <c r="C3052" i="3"/>
  <c r="B3052" i="3"/>
  <c r="A3052" i="3"/>
  <c r="F3051" i="3"/>
  <c r="E3051" i="3"/>
  <c r="D3051" i="3"/>
  <c r="C3051" i="3"/>
  <c r="B3051" i="3"/>
  <c r="A3051" i="3"/>
  <c r="F3050" i="3"/>
  <c r="E3050" i="3"/>
  <c r="D3050" i="3"/>
  <c r="C3050" i="3"/>
  <c r="B3050" i="3"/>
  <c r="A3050" i="3"/>
  <c r="F3049" i="3"/>
  <c r="E3049" i="3"/>
  <c r="D3049" i="3"/>
  <c r="C3049" i="3"/>
  <c r="B3049" i="3"/>
  <c r="A3049" i="3"/>
  <c r="F3048" i="3"/>
  <c r="E3048" i="3"/>
  <c r="D3048" i="3"/>
  <c r="C3048" i="3"/>
  <c r="B3048" i="3"/>
  <c r="A3048" i="3"/>
  <c r="F3047" i="3"/>
  <c r="E3047" i="3"/>
  <c r="D3047" i="3"/>
  <c r="C3047" i="3"/>
  <c r="B3047" i="3"/>
  <c r="A3047" i="3"/>
  <c r="F3046" i="3"/>
  <c r="E3046" i="3"/>
  <c r="D3046" i="3"/>
  <c r="C3046" i="3"/>
  <c r="B3046" i="3"/>
  <c r="A3046" i="3"/>
  <c r="F3045" i="3"/>
  <c r="E3045" i="3"/>
  <c r="D3045" i="3"/>
  <c r="C3045" i="3"/>
  <c r="B3045" i="3"/>
  <c r="A3045" i="3"/>
  <c r="F3044" i="3"/>
  <c r="E3044" i="3"/>
  <c r="D3044" i="3"/>
  <c r="C3044" i="3"/>
  <c r="B3044" i="3"/>
  <c r="A3044" i="3"/>
  <c r="F3043" i="3"/>
  <c r="E3043" i="3"/>
  <c r="D3043" i="3"/>
  <c r="C3043" i="3"/>
  <c r="B3043" i="3"/>
  <c r="A3043" i="3"/>
  <c r="F3042" i="3"/>
  <c r="E3042" i="3"/>
  <c r="D3042" i="3"/>
  <c r="C3042" i="3"/>
  <c r="B3042" i="3"/>
  <c r="A3042" i="3"/>
  <c r="F3041" i="3"/>
  <c r="E3041" i="3"/>
  <c r="D3041" i="3"/>
  <c r="C3041" i="3"/>
  <c r="B3041" i="3"/>
  <c r="A3041" i="3"/>
  <c r="F3040" i="3"/>
  <c r="E3040" i="3"/>
  <c r="D3040" i="3"/>
  <c r="C3040" i="3"/>
  <c r="B3040" i="3"/>
  <c r="A3040" i="3"/>
  <c r="F3039" i="3"/>
  <c r="E3039" i="3"/>
  <c r="D3039" i="3"/>
  <c r="C3039" i="3"/>
  <c r="B3039" i="3"/>
  <c r="A3039" i="3"/>
  <c r="F3038" i="3"/>
  <c r="E3038" i="3"/>
  <c r="D3038" i="3"/>
  <c r="C3038" i="3"/>
  <c r="B3038" i="3"/>
  <c r="A3038" i="3"/>
  <c r="F3037" i="3"/>
  <c r="E3037" i="3"/>
  <c r="D3037" i="3"/>
  <c r="C3037" i="3"/>
  <c r="B3037" i="3"/>
  <c r="A3037" i="3"/>
  <c r="F3036" i="3"/>
  <c r="E3036" i="3"/>
  <c r="D3036" i="3"/>
  <c r="C3036" i="3"/>
  <c r="B3036" i="3"/>
  <c r="A3036" i="3"/>
  <c r="F3035" i="3"/>
  <c r="E3035" i="3"/>
  <c r="D3035" i="3"/>
  <c r="C3035" i="3"/>
  <c r="B3035" i="3"/>
  <c r="A3035" i="3"/>
  <c r="F3034" i="3"/>
  <c r="E3034" i="3"/>
  <c r="D3034" i="3"/>
  <c r="C3034" i="3"/>
  <c r="B3034" i="3"/>
  <c r="A3034" i="3"/>
  <c r="F3033" i="3"/>
  <c r="E3033" i="3"/>
  <c r="D3033" i="3"/>
  <c r="C3033" i="3"/>
  <c r="B3033" i="3"/>
  <c r="A3033" i="3"/>
  <c r="F3032" i="3"/>
  <c r="E3032" i="3"/>
  <c r="D3032" i="3"/>
  <c r="C3032" i="3"/>
  <c r="B3032" i="3"/>
  <c r="A3032" i="3"/>
  <c r="F3031" i="3"/>
  <c r="E3031" i="3"/>
  <c r="D3031" i="3"/>
  <c r="C3031" i="3"/>
  <c r="B3031" i="3"/>
  <c r="A3031" i="3"/>
  <c r="F3030" i="3"/>
  <c r="E3030" i="3"/>
  <c r="D3030" i="3"/>
  <c r="C3030" i="3"/>
  <c r="B3030" i="3"/>
  <c r="A3030" i="3"/>
  <c r="F3029" i="3"/>
  <c r="E3029" i="3"/>
  <c r="D3029" i="3"/>
  <c r="C3029" i="3"/>
  <c r="B3029" i="3"/>
  <c r="A3029" i="3"/>
  <c r="F3028" i="3"/>
  <c r="E3028" i="3"/>
  <c r="D3028" i="3"/>
  <c r="C3028" i="3"/>
  <c r="B3028" i="3"/>
  <c r="A3028" i="3"/>
  <c r="F3027" i="3"/>
  <c r="E3027" i="3"/>
  <c r="D3027" i="3"/>
  <c r="C3027" i="3"/>
  <c r="B3027" i="3"/>
  <c r="A3027" i="3"/>
  <c r="F3026" i="3"/>
  <c r="E3026" i="3"/>
  <c r="D3026" i="3"/>
  <c r="C3026" i="3"/>
  <c r="B3026" i="3"/>
  <c r="A3026" i="3"/>
  <c r="F3025" i="3"/>
  <c r="E3025" i="3"/>
  <c r="D3025" i="3"/>
  <c r="C3025" i="3"/>
  <c r="B3025" i="3"/>
  <c r="A3025" i="3"/>
  <c r="F3024" i="3"/>
  <c r="E3024" i="3"/>
  <c r="D3024" i="3"/>
  <c r="C3024" i="3"/>
  <c r="B3024" i="3"/>
  <c r="A3024" i="3"/>
  <c r="F3023" i="3"/>
  <c r="E3023" i="3"/>
  <c r="D3023" i="3"/>
  <c r="C3023" i="3"/>
  <c r="B3023" i="3"/>
  <c r="A3023" i="3"/>
  <c r="F3022" i="3"/>
  <c r="E3022" i="3"/>
  <c r="D3022" i="3"/>
  <c r="C3022" i="3"/>
  <c r="B3022" i="3"/>
  <c r="A3022" i="3"/>
  <c r="F3021" i="3"/>
  <c r="E3021" i="3"/>
  <c r="D3021" i="3"/>
  <c r="C3021" i="3"/>
  <c r="B3021" i="3"/>
  <c r="A3021" i="3"/>
  <c r="F3020" i="3"/>
  <c r="E3020" i="3"/>
  <c r="D3020" i="3"/>
  <c r="C3020" i="3"/>
  <c r="B3020" i="3"/>
  <c r="A3020" i="3"/>
  <c r="F3019" i="3"/>
  <c r="E3019" i="3"/>
  <c r="D3019" i="3"/>
  <c r="C3019" i="3"/>
  <c r="B3019" i="3"/>
  <c r="A3019" i="3"/>
  <c r="F3018" i="3"/>
  <c r="E3018" i="3"/>
  <c r="D3018" i="3"/>
  <c r="C3018" i="3"/>
  <c r="B3018" i="3"/>
  <c r="A3018" i="3"/>
  <c r="F3017" i="3"/>
  <c r="E3017" i="3"/>
  <c r="D3017" i="3"/>
  <c r="C3017" i="3"/>
  <c r="B3017" i="3"/>
  <c r="A3017" i="3"/>
  <c r="F3016" i="3"/>
  <c r="E3016" i="3"/>
  <c r="D3016" i="3"/>
  <c r="C3016" i="3"/>
  <c r="B3016" i="3"/>
  <c r="A3016" i="3"/>
  <c r="F3015" i="3"/>
  <c r="E3015" i="3"/>
  <c r="D3015" i="3"/>
  <c r="C3015" i="3"/>
  <c r="B3015" i="3"/>
  <c r="A3015" i="3"/>
  <c r="F3014" i="3"/>
  <c r="E3014" i="3"/>
  <c r="D3014" i="3"/>
  <c r="C3014" i="3"/>
  <c r="B3014" i="3"/>
  <c r="A3014" i="3"/>
  <c r="F3013" i="3"/>
  <c r="E3013" i="3"/>
  <c r="D3013" i="3"/>
  <c r="C3013" i="3"/>
  <c r="B3013" i="3"/>
  <c r="A3013" i="3"/>
  <c r="F3012" i="3"/>
  <c r="E3012" i="3"/>
  <c r="D3012" i="3"/>
  <c r="C3012" i="3"/>
  <c r="B3012" i="3"/>
  <c r="A3012" i="3"/>
  <c r="F3011" i="3"/>
  <c r="E3011" i="3"/>
  <c r="D3011" i="3"/>
  <c r="C3011" i="3"/>
  <c r="B3011" i="3"/>
  <c r="A3011" i="3"/>
  <c r="F3010" i="3"/>
  <c r="E3010" i="3"/>
  <c r="D3010" i="3"/>
  <c r="C3010" i="3"/>
  <c r="B3010" i="3"/>
  <c r="A3010" i="3"/>
  <c r="F3009" i="3"/>
  <c r="E3009" i="3"/>
  <c r="D3009" i="3"/>
  <c r="C3009" i="3"/>
  <c r="B3009" i="3"/>
  <c r="A3009" i="3"/>
  <c r="F3008" i="3"/>
  <c r="E3008" i="3"/>
  <c r="D3008" i="3"/>
  <c r="C3008" i="3"/>
  <c r="B3008" i="3"/>
  <c r="A3008" i="3"/>
  <c r="F3007" i="3"/>
  <c r="E3007" i="3"/>
  <c r="D3007" i="3"/>
  <c r="C3007" i="3"/>
  <c r="B3007" i="3"/>
  <c r="A3007" i="3"/>
  <c r="F3006" i="3"/>
  <c r="E3006" i="3"/>
  <c r="D3006" i="3"/>
  <c r="C3006" i="3"/>
  <c r="B3006" i="3"/>
  <c r="A3006" i="3"/>
  <c r="F3005" i="3"/>
  <c r="E3005" i="3"/>
  <c r="D3005" i="3"/>
  <c r="C3005" i="3"/>
  <c r="B3005" i="3"/>
  <c r="A3005" i="3"/>
  <c r="F3004" i="3"/>
  <c r="E3004" i="3"/>
  <c r="D3004" i="3"/>
  <c r="C3004" i="3"/>
  <c r="B3004" i="3"/>
  <c r="A3004" i="3"/>
  <c r="F3003" i="3"/>
  <c r="E3003" i="3"/>
  <c r="D3003" i="3"/>
  <c r="C3003" i="3"/>
  <c r="B3003" i="3"/>
  <c r="A3003" i="3"/>
  <c r="F3002" i="3"/>
  <c r="E3002" i="3"/>
  <c r="D3002" i="3"/>
  <c r="C3002" i="3"/>
  <c r="B3002" i="3"/>
  <c r="A3002" i="3"/>
  <c r="F3001" i="3"/>
  <c r="E3001" i="3"/>
  <c r="D3001" i="3"/>
  <c r="C3001" i="3"/>
  <c r="B3001" i="3"/>
  <c r="A3001" i="3"/>
  <c r="F3000" i="3"/>
  <c r="E3000" i="3"/>
  <c r="D3000" i="3"/>
  <c r="C3000" i="3"/>
  <c r="B3000" i="3"/>
  <c r="A3000" i="3"/>
  <c r="F2999" i="3"/>
  <c r="E2999" i="3"/>
  <c r="D2999" i="3"/>
  <c r="C2999" i="3"/>
  <c r="B2999" i="3"/>
  <c r="A2999" i="3"/>
  <c r="F2998" i="3"/>
  <c r="E2998" i="3"/>
  <c r="D2998" i="3"/>
  <c r="C2998" i="3"/>
  <c r="B2998" i="3"/>
  <c r="A2998" i="3"/>
  <c r="F2997" i="3"/>
  <c r="E2997" i="3"/>
  <c r="D2997" i="3"/>
  <c r="C2997" i="3"/>
  <c r="B2997" i="3"/>
  <c r="A2997" i="3"/>
  <c r="F2996" i="3"/>
  <c r="E2996" i="3"/>
  <c r="D2996" i="3"/>
  <c r="C2996" i="3"/>
  <c r="B2996" i="3"/>
  <c r="A2996" i="3"/>
  <c r="F2995" i="3"/>
  <c r="E2995" i="3"/>
  <c r="D2995" i="3"/>
  <c r="C2995" i="3"/>
  <c r="B2995" i="3"/>
  <c r="A2995" i="3"/>
  <c r="F2994" i="3"/>
  <c r="E2994" i="3"/>
  <c r="D2994" i="3"/>
  <c r="C2994" i="3"/>
  <c r="B2994" i="3"/>
  <c r="A2994" i="3"/>
  <c r="F2993" i="3"/>
  <c r="E2993" i="3"/>
  <c r="D2993" i="3"/>
  <c r="C2993" i="3"/>
  <c r="B2993" i="3"/>
  <c r="A2993" i="3"/>
  <c r="F2992" i="3"/>
  <c r="E2992" i="3"/>
  <c r="D2992" i="3"/>
  <c r="C2992" i="3"/>
  <c r="B2992" i="3"/>
  <c r="A2992" i="3"/>
  <c r="F2991" i="3"/>
  <c r="E2991" i="3"/>
  <c r="D2991" i="3"/>
  <c r="C2991" i="3"/>
  <c r="B2991" i="3"/>
  <c r="A2991" i="3"/>
  <c r="F2990" i="3"/>
  <c r="E2990" i="3"/>
  <c r="D2990" i="3"/>
  <c r="C2990" i="3"/>
  <c r="B2990" i="3"/>
  <c r="A2990" i="3"/>
  <c r="F2989" i="3"/>
  <c r="E2989" i="3"/>
  <c r="D2989" i="3"/>
  <c r="C2989" i="3"/>
  <c r="B2989" i="3"/>
  <c r="A2989" i="3"/>
  <c r="F2988" i="3"/>
  <c r="E2988" i="3"/>
  <c r="D2988" i="3"/>
  <c r="C2988" i="3"/>
  <c r="B2988" i="3"/>
  <c r="A2988" i="3"/>
  <c r="F2987" i="3"/>
  <c r="E2987" i="3"/>
  <c r="D2987" i="3"/>
  <c r="C2987" i="3"/>
  <c r="B2987" i="3"/>
  <c r="A2987" i="3"/>
  <c r="F2986" i="3"/>
  <c r="E2986" i="3"/>
  <c r="D2986" i="3"/>
  <c r="C2986" i="3"/>
  <c r="B2986" i="3"/>
  <c r="A2986" i="3"/>
  <c r="F2985" i="3"/>
  <c r="E2985" i="3"/>
  <c r="D2985" i="3"/>
  <c r="C2985" i="3"/>
  <c r="B2985" i="3"/>
  <c r="A2985" i="3"/>
  <c r="F2984" i="3"/>
  <c r="E2984" i="3"/>
  <c r="D2984" i="3"/>
  <c r="C2984" i="3"/>
  <c r="B2984" i="3"/>
  <c r="A2984" i="3"/>
  <c r="F2983" i="3"/>
  <c r="E2983" i="3"/>
  <c r="D2983" i="3"/>
  <c r="C2983" i="3"/>
  <c r="B2983" i="3"/>
  <c r="A2983" i="3"/>
  <c r="F2982" i="3"/>
  <c r="E2982" i="3"/>
  <c r="D2982" i="3"/>
  <c r="C2982" i="3"/>
  <c r="B2982" i="3"/>
  <c r="A2982" i="3"/>
  <c r="F2981" i="3"/>
  <c r="E2981" i="3"/>
  <c r="D2981" i="3"/>
  <c r="C2981" i="3"/>
  <c r="B2981" i="3"/>
  <c r="A2981" i="3"/>
  <c r="F2980" i="3"/>
  <c r="E2980" i="3"/>
  <c r="D2980" i="3"/>
  <c r="C2980" i="3"/>
  <c r="B2980" i="3"/>
  <c r="A2980" i="3"/>
  <c r="F2979" i="3"/>
  <c r="E2979" i="3"/>
  <c r="D2979" i="3"/>
  <c r="C2979" i="3"/>
  <c r="B2979" i="3"/>
  <c r="A2979" i="3"/>
  <c r="F2978" i="3"/>
  <c r="E2978" i="3"/>
  <c r="D2978" i="3"/>
  <c r="C2978" i="3"/>
  <c r="B2978" i="3"/>
  <c r="A2978" i="3"/>
  <c r="F2977" i="3"/>
  <c r="E2977" i="3"/>
  <c r="D2977" i="3"/>
  <c r="C2977" i="3"/>
  <c r="B2977" i="3"/>
  <c r="A2977" i="3"/>
  <c r="F2976" i="3"/>
  <c r="E2976" i="3"/>
  <c r="D2976" i="3"/>
  <c r="C2976" i="3"/>
  <c r="B2976" i="3"/>
  <c r="A2976" i="3"/>
  <c r="F2975" i="3"/>
  <c r="E2975" i="3"/>
  <c r="D2975" i="3"/>
  <c r="C2975" i="3"/>
  <c r="B2975" i="3"/>
  <c r="A2975" i="3"/>
  <c r="F2974" i="3"/>
  <c r="E2974" i="3"/>
  <c r="D2974" i="3"/>
  <c r="C2974" i="3"/>
  <c r="B2974" i="3"/>
  <c r="A2974" i="3"/>
  <c r="F2973" i="3"/>
  <c r="E2973" i="3"/>
  <c r="D2973" i="3"/>
  <c r="C2973" i="3"/>
  <c r="B2973" i="3"/>
  <c r="A2973" i="3"/>
  <c r="F2972" i="3"/>
  <c r="E2972" i="3"/>
  <c r="D2972" i="3"/>
  <c r="C2972" i="3"/>
  <c r="B2972" i="3"/>
  <c r="A2972" i="3"/>
  <c r="F2971" i="3"/>
  <c r="E2971" i="3"/>
  <c r="D2971" i="3"/>
  <c r="C2971" i="3"/>
  <c r="B2971" i="3"/>
  <c r="A2971" i="3"/>
  <c r="F2970" i="3"/>
  <c r="E2970" i="3"/>
  <c r="D2970" i="3"/>
  <c r="C2970" i="3"/>
  <c r="B2970" i="3"/>
  <c r="A2970" i="3"/>
  <c r="F2969" i="3"/>
  <c r="E2969" i="3"/>
  <c r="D2969" i="3"/>
  <c r="C2969" i="3"/>
  <c r="B2969" i="3"/>
  <c r="A2969" i="3"/>
  <c r="F2968" i="3"/>
  <c r="E2968" i="3"/>
  <c r="D2968" i="3"/>
  <c r="C2968" i="3"/>
  <c r="B2968" i="3"/>
  <c r="A2968" i="3"/>
  <c r="F2967" i="3"/>
  <c r="E2967" i="3"/>
  <c r="D2967" i="3"/>
  <c r="C2967" i="3"/>
  <c r="B2967" i="3"/>
  <c r="A2967" i="3"/>
  <c r="F2966" i="3"/>
  <c r="E2966" i="3"/>
  <c r="D2966" i="3"/>
  <c r="C2966" i="3"/>
  <c r="B2966" i="3"/>
  <c r="A2966" i="3"/>
  <c r="F2965" i="3"/>
  <c r="E2965" i="3"/>
  <c r="D2965" i="3"/>
  <c r="C2965" i="3"/>
  <c r="B2965" i="3"/>
  <c r="A2965" i="3"/>
  <c r="F2964" i="3"/>
  <c r="E2964" i="3"/>
  <c r="D2964" i="3"/>
  <c r="C2964" i="3"/>
  <c r="B2964" i="3"/>
  <c r="A2964" i="3"/>
  <c r="F2963" i="3"/>
  <c r="E2963" i="3"/>
  <c r="D2963" i="3"/>
  <c r="C2963" i="3"/>
  <c r="B2963" i="3"/>
  <c r="A2963" i="3"/>
  <c r="F2962" i="3"/>
  <c r="E2962" i="3"/>
  <c r="D2962" i="3"/>
  <c r="C2962" i="3"/>
  <c r="B2962" i="3"/>
  <c r="A2962" i="3"/>
  <c r="F2961" i="3"/>
  <c r="E2961" i="3"/>
  <c r="D2961" i="3"/>
  <c r="C2961" i="3"/>
  <c r="B2961" i="3"/>
  <c r="A2961" i="3"/>
  <c r="F2960" i="3"/>
  <c r="E2960" i="3"/>
  <c r="D2960" i="3"/>
  <c r="C2960" i="3"/>
  <c r="B2960" i="3"/>
  <c r="A2960" i="3"/>
  <c r="F2959" i="3"/>
  <c r="E2959" i="3"/>
  <c r="D2959" i="3"/>
  <c r="C2959" i="3"/>
  <c r="B2959" i="3"/>
  <c r="A2959" i="3"/>
  <c r="F2958" i="3"/>
  <c r="E2958" i="3"/>
  <c r="D2958" i="3"/>
  <c r="C2958" i="3"/>
  <c r="B2958" i="3"/>
  <c r="A2958" i="3"/>
  <c r="F2957" i="3"/>
  <c r="E2957" i="3"/>
  <c r="D2957" i="3"/>
  <c r="C2957" i="3"/>
  <c r="B2957" i="3"/>
  <c r="A2957" i="3"/>
  <c r="F2956" i="3"/>
  <c r="E2956" i="3"/>
  <c r="D2956" i="3"/>
  <c r="C2956" i="3"/>
  <c r="B2956" i="3"/>
  <c r="A2956" i="3"/>
  <c r="F2955" i="3"/>
  <c r="E2955" i="3"/>
  <c r="D2955" i="3"/>
  <c r="C2955" i="3"/>
  <c r="B2955" i="3"/>
  <c r="A2955" i="3"/>
  <c r="F2954" i="3"/>
  <c r="E2954" i="3"/>
  <c r="D2954" i="3"/>
  <c r="C2954" i="3"/>
  <c r="B2954" i="3"/>
  <c r="A2954" i="3"/>
  <c r="F2953" i="3"/>
  <c r="E2953" i="3"/>
  <c r="D2953" i="3"/>
  <c r="C2953" i="3"/>
  <c r="B2953" i="3"/>
  <c r="A2953" i="3"/>
  <c r="F2952" i="3"/>
  <c r="E2952" i="3"/>
  <c r="D2952" i="3"/>
  <c r="C2952" i="3"/>
  <c r="B2952" i="3"/>
  <c r="A2952" i="3"/>
  <c r="F2951" i="3"/>
  <c r="E2951" i="3"/>
  <c r="D2951" i="3"/>
  <c r="C2951" i="3"/>
  <c r="B2951" i="3"/>
  <c r="A2951" i="3"/>
  <c r="F2950" i="3"/>
  <c r="E2950" i="3"/>
  <c r="D2950" i="3"/>
  <c r="C2950" i="3"/>
  <c r="B2950" i="3"/>
  <c r="A2950" i="3"/>
  <c r="F2949" i="3"/>
  <c r="E2949" i="3"/>
  <c r="D2949" i="3"/>
  <c r="C2949" i="3"/>
  <c r="B2949" i="3"/>
  <c r="A2949" i="3"/>
  <c r="F2948" i="3"/>
  <c r="E2948" i="3"/>
  <c r="D2948" i="3"/>
  <c r="C2948" i="3"/>
  <c r="B2948" i="3"/>
  <c r="A2948" i="3"/>
  <c r="F2947" i="3"/>
  <c r="E2947" i="3"/>
  <c r="D2947" i="3"/>
  <c r="C2947" i="3"/>
  <c r="B2947" i="3"/>
  <c r="A2947" i="3"/>
  <c r="F2946" i="3"/>
  <c r="E2946" i="3"/>
  <c r="D2946" i="3"/>
  <c r="C2946" i="3"/>
  <c r="B2946" i="3"/>
  <c r="A2946" i="3"/>
  <c r="F2945" i="3"/>
  <c r="E2945" i="3"/>
  <c r="D2945" i="3"/>
  <c r="C2945" i="3"/>
  <c r="B2945" i="3"/>
  <c r="A2945" i="3"/>
  <c r="F2944" i="3"/>
  <c r="E2944" i="3"/>
  <c r="D2944" i="3"/>
  <c r="C2944" i="3"/>
  <c r="B2944" i="3"/>
  <c r="A2944" i="3"/>
  <c r="F2943" i="3"/>
  <c r="E2943" i="3"/>
  <c r="D2943" i="3"/>
  <c r="C2943" i="3"/>
  <c r="B2943" i="3"/>
  <c r="A2943" i="3"/>
  <c r="F2942" i="3"/>
  <c r="E2942" i="3"/>
  <c r="D2942" i="3"/>
  <c r="C2942" i="3"/>
  <c r="B2942" i="3"/>
  <c r="A2942" i="3"/>
  <c r="F2941" i="3"/>
  <c r="E2941" i="3"/>
  <c r="D2941" i="3"/>
  <c r="C2941" i="3"/>
  <c r="B2941" i="3"/>
  <c r="A2941" i="3"/>
  <c r="F2940" i="3"/>
  <c r="E2940" i="3"/>
  <c r="D2940" i="3"/>
  <c r="C2940" i="3"/>
  <c r="B2940" i="3"/>
  <c r="A2940" i="3"/>
  <c r="F2939" i="3"/>
  <c r="E2939" i="3"/>
  <c r="D2939" i="3"/>
  <c r="C2939" i="3"/>
  <c r="B2939" i="3"/>
  <c r="A2939" i="3"/>
  <c r="F2938" i="3"/>
  <c r="E2938" i="3"/>
  <c r="D2938" i="3"/>
  <c r="C2938" i="3"/>
  <c r="B2938" i="3"/>
  <c r="A2938" i="3"/>
  <c r="F2937" i="3"/>
  <c r="E2937" i="3"/>
  <c r="D2937" i="3"/>
  <c r="C2937" i="3"/>
  <c r="B2937" i="3"/>
  <c r="A2937" i="3"/>
  <c r="F2936" i="3"/>
  <c r="E2936" i="3"/>
  <c r="D2936" i="3"/>
  <c r="C2936" i="3"/>
  <c r="B2936" i="3"/>
  <c r="A2936" i="3"/>
  <c r="F2935" i="3"/>
  <c r="E2935" i="3"/>
  <c r="D2935" i="3"/>
  <c r="C2935" i="3"/>
  <c r="B2935" i="3"/>
  <c r="A2935" i="3"/>
  <c r="F2934" i="3"/>
  <c r="E2934" i="3"/>
  <c r="D2934" i="3"/>
  <c r="C2934" i="3"/>
  <c r="B2934" i="3"/>
  <c r="A2934" i="3"/>
  <c r="F2933" i="3"/>
  <c r="E2933" i="3"/>
  <c r="D2933" i="3"/>
  <c r="C2933" i="3"/>
  <c r="B2933" i="3"/>
  <c r="A2933" i="3"/>
  <c r="F2932" i="3"/>
  <c r="E2932" i="3"/>
  <c r="D2932" i="3"/>
  <c r="C2932" i="3"/>
  <c r="B2932" i="3"/>
  <c r="A2932" i="3"/>
  <c r="F2931" i="3"/>
  <c r="E2931" i="3"/>
  <c r="D2931" i="3"/>
  <c r="C2931" i="3"/>
  <c r="B2931" i="3"/>
  <c r="A2931" i="3"/>
  <c r="F2930" i="3"/>
  <c r="E2930" i="3"/>
  <c r="D2930" i="3"/>
  <c r="C2930" i="3"/>
  <c r="B2930" i="3"/>
  <c r="A2930" i="3"/>
  <c r="F2929" i="3"/>
  <c r="E2929" i="3"/>
  <c r="D2929" i="3"/>
  <c r="C2929" i="3"/>
  <c r="B2929" i="3"/>
  <c r="A2929" i="3"/>
  <c r="F2928" i="3"/>
  <c r="E2928" i="3"/>
  <c r="D2928" i="3"/>
  <c r="C2928" i="3"/>
  <c r="B2928" i="3"/>
  <c r="A2928" i="3"/>
  <c r="F2927" i="3"/>
  <c r="E2927" i="3"/>
  <c r="D2927" i="3"/>
  <c r="C2927" i="3"/>
  <c r="B2927" i="3"/>
  <c r="A2927" i="3"/>
  <c r="F2926" i="3"/>
  <c r="E2926" i="3"/>
  <c r="D2926" i="3"/>
  <c r="C2926" i="3"/>
  <c r="B2926" i="3"/>
  <c r="A2926" i="3"/>
  <c r="F2925" i="3"/>
  <c r="E2925" i="3"/>
  <c r="D2925" i="3"/>
  <c r="C2925" i="3"/>
  <c r="B2925" i="3"/>
  <c r="A2925" i="3"/>
  <c r="F2924" i="3"/>
  <c r="E2924" i="3"/>
  <c r="D2924" i="3"/>
  <c r="C2924" i="3"/>
  <c r="B2924" i="3"/>
  <c r="A2924" i="3"/>
  <c r="F2923" i="3"/>
  <c r="E2923" i="3"/>
  <c r="D2923" i="3"/>
  <c r="C2923" i="3"/>
  <c r="B2923" i="3"/>
  <c r="A2923" i="3"/>
  <c r="F2922" i="3"/>
  <c r="E2922" i="3"/>
  <c r="D2922" i="3"/>
  <c r="C2922" i="3"/>
  <c r="B2922" i="3"/>
  <c r="A2922" i="3"/>
  <c r="F2921" i="3"/>
  <c r="E2921" i="3"/>
  <c r="D2921" i="3"/>
  <c r="C2921" i="3"/>
  <c r="B2921" i="3"/>
  <c r="A2921" i="3"/>
  <c r="F2920" i="3"/>
  <c r="E2920" i="3"/>
  <c r="D2920" i="3"/>
  <c r="C2920" i="3"/>
  <c r="B2920" i="3"/>
  <c r="A2920" i="3"/>
  <c r="F2919" i="3"/>
  <c r="E2919" i="3"/>
  <c r="D2919" i="3"/>
  <c r="C2919" i="3"/>
  <c r="B2919" i="3"/>
  <c r="A2919" i="3"/>
  <c r="F2918" i="3"/>
  <c r="E2918" i="3"/>
  <c r="D2918" i="3"/>
  <c r="C2918" i="3"/>
  <c r="B2918" i="3"/>
  <c r="A2918" i="3"/>
  <c r="F2917" i="3"/>
  <c r="E2917" i="3"/>
  <c r="D2917" i="3"/>
  <c r="C2917" i="3"/>
  <c r="B2917" i="3"/>
  <c r="A2917" i="3"/>
  <c r="F2916" i="3"/>
  <c r="E2916" i="3"/>
  <c r="D2916" i="3"/>
  <c r="C2916" i="3"/>
  <c r="B2916" i="3"/>
  <c r="A2916" i="3"/>
  <c r="F2915" i="3"/>
  <c r="E2915" i="3"/>
  <c r="D2915" i="3"/>
  <c r="C2915" i="3"/>
  <c r="B2915" i="3"/>
  <c r="A2915" i="3"/>
  <c r="F2914" i="3"/>
  <c r="E2914" i="3"/>
  <c r="D2914" i="3"/>
  <c r="C2914" i="3"/>
  <c r="B2914" i="3"/>
  <c r="A2914" i="3"/>
  <c r="F2913" i="3"/>
  <c r="E2913" i="3"/>
  <c r="D2913" i="3"/>
  <c r="C2913" i="3"/>
  <c r="B2913" i="3"/>
  <c r="A2913" i="3"/>
  <c r="F2912" i="3"/>
  <c r="E2912" i="3"/>
  <c r="D2912" i="3"/>
  <c r="C2912" i="3"/>
  <c r="B2912" i="3"/>
  <c r="A2912" i="3"/>
  <c r="F2911" i="3"/>
  <c r="E2911" i="3"/>
  <c r="D2911" i="3"/>
  <c r="C2911" i="3"/>
  <c r="B2911" i="3"/>
  <c r="A2911" i="3"/>
  <c r="F2910" i="3"/>
  <c r="E2910" i="3"/>
  <c r="D2910" i="3"/>
  <c r="C2910" i="3"/>
  <c r="B2910" i="3"/>
  <c r="A2910" i="3"/>
  <c r="F2909" i="3"/>
  <c r="E2909" i="3"/>
  <c r="D2909" i="3"/>
  <c r="C2909" i="3"/>
  <c r="B2909" i="3"/>
  <c r="A2909" i="3"/>
  <c r="F2908" i="3"/>
  <c r="E2908" i="3"/>
  <c r="D2908" i="3"/>
  <c r="C2908" i="3"/>
  <c r="B2908" i="3"/>
  <c r="A2908" i="3"/>
  <c r="F2907" i="3"/>
  <c r="E2907" i="3"/>
  <c r="D2907" i="3"/>
  <c r="C2907" i="3"/>
  <c r="B2907" i="3"/>
  <c r="A2907" i="3"/>
  <c r="F2906" i="3"/>
  <c r="E2906" i="3"/>
  <c r="D2906" i="3"/>
  <c r="C2906" i="3"/>
  <c r="B2906" i="3"/>
  <c r="A2906" i="3"/>
  <c r="F2905" i="3"/>
  <c r="E2905" i="3"/>
  <c r="D2905" i="3"/>
  <c r="C2905" i="3"/>
  <c r="B2905" i="3"/>
  <c r="A2905" i="3"/>
  <c r="F2904" i="3"/>
  <c r="E2904" i="3"/>
  <c r="D2904" i="3"/>
  <c r="C2904" i="3"/>
  <c r="B2904" i="3"/>
  <c r="A2904" i="3"/>
  <c r="F2903" i="3"/>
  <c r="E2903" i="3"/>
  <c r="D2903" i="3"/>
  <c r="C2903" i="3"/>
  <c r="B2903" i="3"/>
  <c r="A2903" i="3"/>
  <c r="F2902" i="3"/>
  <c r="E2902" i="3"/>
  <c r="D2902" i="3"/>
  <c r="C2902" i="3"/>
  <c r="B2902" i="3"/>
  <c r="A2902" i="3"/>
  <c r="F2901" i="3"/>
  <c r="E2901" i="3"/>
  <c r="D2901" i="3"/>
  <c r="C2901" i="3"/>
  <c r="B2901" i="3"/>
  <c r="A2901" i="3"/>
  <c r="F2900" i="3"/>
  <c r="E2900" i="3"/>
  <c r="D2900" i="3"/>
  <c r="C2900" i="3"/>
  <c r="B2900" i="3"/>
  <c r="A2900" i="3"/>
  <c r="F2899" i="3"/>
  <c r="E2899" i="3"/>
  <c r="D2899" i="3"/>
  <c r="C2899" i="3"/>
  <c r="B2899" i="3"/>
  <c r="A2899" i="3"/>
  <c r="F2898" i="3"/>
  <c r="E2898" i="3"/>
  <c r="D2898" i="3"/>
  <c r="C2898" i="3"/>
  <c r="B2898" i="3"/>
  <c r="A2898" i="3"/>
  <c r="F2897" i="3"/>
  <c r="E2897" i="3"/>
  <c r="D2897" i="3"/>
  <c r="C2897" i="3"/>
  <c r="B2897" i="3"/>
  <c r="A2897" i="3"/>
  <c r="F2896" i="3"/>
  <c r="E2896" i="3"/>
  <c r="D2896" i="3"/>
  <c r="C2896" i="3"/>
  <c r="B2896" i="3"/>
  <c r="A2896" i="3"/>
  <c r="F2895" i="3"/>
  <c r="E2895" i="3"/>
  <c r="D2895" i="3"/>
  <c r="C2895" i="3"/>
  <c r="B2895" i="3"/>
  <c r="A2895" i="3"/>
  <c r="F2894" i="3"/>
  <c r="E2894" i="3"/>
  <c r="D2894" i="3"/>
  <c r="C2894" i="3"/>
  <c r="B2894" i="3"/>
  <c r="A2894" i="3"/>
  <c r="F2893" i="3"/>
  <c r="E2893" i="3"/>
  <c r="D2893" i="3"/>
  <c r="C2893" i="3"/>
  <c r="B2893" i="3"/>
  <c r="A2893" i="3"/>
  <c r="F2892" i="3"/>
  <c r="E2892" i="3"/>
  <c r="D2892" i="3"/>
  <c r="C2892" i="3"/>
  <c r="B2892" i="3"/>
  <c r="A2892" i="3"/>
  <c r="F2891" i="3"/>
  <c r="E2891" i="3"/>
  <c r="D2891" i="3"/>
  <c r="C2891" i="3"/>
  <c r="B2891" i="3"/>
  <c r="A2891" i="3"/>
  <c r="F2890" i="3"/>
  <c r="E2890" i="3"/>
  <c r="D2890" i="3"/>
  <c r="C2890" i="3"/>
  <c r="B2890" i="3"/>
  <c r="A2890" i="3"/>
  <c r="F2889" i="3"/>
  <c r="E2889" i="3"/>
  <c r="D2889" i="3"/>
  <c r="C2889" i="3"/>
  <c r="B2889" i="3"/>
  <c r="A2889" i="3"/>
  <c r="F2888" i="3"/>
  <c r="E2888" i="3"/>
  <c r="D2888" i="3"/>
  <c r="C2888" i="3"/>
  <c r="B2888" i="3"/>
  <c r="A2888" i="3"/>
  <c r="F2887" i="3"/>
  <c r="E2887" i="3"/>
  <c r="D2887" i="3"/>
  <c r="C2887" i="3"/>
  <c r="B2887" i="3"/>
  <c r="A2887" i="3"/>
  <c r="F2886" i="3"/>
  <c r="E2886" i="3"/>
  <c r="D2886" i="3"/>
  <c r="C2886" i="3"/>
  <c r="B2886" i="3"/>
  <c r="A2886" i="3"/>
  <c r="F2885" i="3"/>
  <c r="E2885" i="3"/>
  <c r="D2885" i="3"/>
  <c r="C2885" i="3"/>
  <c r="B2885" i="3"/>
  <c r="A2885" i="3"/>
  <c r="F2884" i="3"/>
  <c r="E2884" i="3"/>
  <c r="D2884" i="3"/>
  <c r="C2884" i="3"/>
  <c r="B2884" i="3"/>
  <c r="A2884" i="3"/>
  <c r="F2883" i="3"/>
  <c r="E2883" i="3"/>
  <c r="D2883" i="3"/>
  <c r="C2883" i="3"/>
  <c r="B2883" i="3"/>
  <c r="A2883" i="3"/>
  <c r="F2882" i="3"/>
  <c r="E2882" i="3"/>
  <c r="D2882" i="3"/>
  <c r="C2882" i="3"/>
  <c r="B2882" i="3"/>
  <c r="A2882" i="3"/>
  <c r="F2881" i="3"/>
  <c r="E2881" i="3"/>
  <c r="D2881" i="3"/>
  <c r="C2881" i="3"/>
  <c r="B2881" i="3"/>
  <c r="A2881" i="3"/>
  <c r="F2880" i="3"/>
  <c r="E2880" i="3"/>
  <c r="D2880" i="3"/>
  <c r="C2880" i="3"/>
  <c r="B2880" i="3"/>
  <c r="A2880" i="3"/>
  <c r="F2879" i="3"/>
  <c r="E2879" i="3"/>
  <c r="D2879" i="3"/>
  <c r="C2879" i="3"/>
  <c r="B2879" i="3"/>
  <c r="A2879" i="3"/>
  <c r="F2878" i="3"/>
  <c r="E2878" i="3"/>
  <c r="D2878" i="3"/>
  <c r="C2878" i="3"/>
  <c r="B2878" i="3"/>
  <c r="A2878" i="3"/>
  <c r="F2877" i="3"/>
  <c r="E2877" i="3"/>
  <c r="D2877" i="3"/>
  <c r="C2877" i="3"/>
  <c r="B2877" i="3"/>
  <c r="A2877" i="3"/>
  <c r="F2876" i="3"/>
  <c r="E2876" i="3"/>
  <c r="D2876" i="3"/>
  <c r="C2876" i="3"/>
  <c r="B2876" i="3"/>
  <c r="A2876" i="3"/>
  <c r="F2875" i="3"/>
  <c r="E2875" i="3"/>
  <c r="D2875" i="3"/>
  <c r="C2875" i="3"/>
  <c r="B2875" i="3"/>
  <c r="A2875" i="3"/>
  <c r="F2874" i="3"/>
  <c r="E2874" i="3"/>
  <c r="D2874" i="3"/>
  <c r="C2874" i="3"/>
  <c r="B2874" i="3"/>
  <c r="A2874" i="3"/>
  <c r="F2873" i="3"/>
  <c r="E2873" i="3"/>
  <c r="D2873" i="3"/>
  <c r="C2873" i="3"/>
  <c r="B2873" i="3"/>
  <c r="A2873" i="3"/>
  <c r="F2872" i="3"/>
  <c r="E2872" i="3"/>
  <c r="D2872" i="3"/>
  <c r="C2872" i="3"/>
  <c r="B2872" i="3"/>
  <c r="A2872" i="3"/>
  <c r="F2871" i="3"/>
  <c r="E2871" i="3"/>
  <c r="D2871" i="3"/>
  <c r="C2871" i="3"/>
  <c r="B2871" i="3"/>
  <c r="A2871" i="3"/>
  <c r="F2870" i="3"/>
  <c r="E2870" i="3"/>
  <c r="D2870" i="3"/>
  <c r="C2870" i="3"/>
  <c r="B2870" i="3"/>
  <c r="A2870" i="3"/>
  <c r="F2869" i="3"/>
  <c r="E2869" i="3"/>
  <c r="D2869" i="3"/>
  <c r="C2869" i="3"/>
  <c r="B2869" i="3"/>
  <c r="A2869" i="3"/>
  <c r="F2868" i="3"/>
  <c r="E2868" i="3"/>
  <c r="D2868" i="3"/>
  <c r="C2868" i="3"/>
  <c r="B2868" i="3"/>
  <c r="A2868" i="3"/>
  <c r="F2867" i="3"/>
  <c r="E2867" i="3"/>
  <c r="D2867" i="3"/>
  <c r="C2867" i="3"/>
  <c r="B2867" i="3"/>
  <c r="A2867" i="3"/>
  <c r="F2866" i="3"/>
  <c r="E2866" i="3"/>
  <c r="D2866" i="3"/>
  <c r="C2866" i="3"/>
  <c r="B2866" i="3"/>
  <c r="A2866" i="3"/>
  <c r="F2865" i="3"/>
  <c r="E2865" i="3"/>
  <c r="D2865" i="3"/>
  <c r="C2865" i="3"/>
  <c r="B2865" i="3"/>
  <c r="A2865" i="3"/>
  <c r="F2864" i="3"/>
  <c r="E2864" i="3"/>
  <c r="D2864" i="3"/>
  <c r="C2864" i="3"/>
  <c r="B2864" i="3"/>
  <c r="A2864" i="3"/>
  <c r="F2863" i="3"/>
  <c r="E2863" i="3"/>
  <c r="D2863" i="3"/>
  <c r="C2863" i="3"/>
  <c r="B2863" i="3"/>
  <c r="A2863" i="3"/>
  <c r="F2862" i="3"/>
  <c r="E2862" i="3"/>
  <c r="D2862" i="3"/>
  <c r="C2862" i="3"/>
  <c r="B2862" i="3"/>
  <c r="A2862" i="3"/>
  <c r="F2861" i="3"/>
  <c r="E2861" i="3"/>
  <c r="D2861" i="3"/>
  <c r="C2861" i="3"/>
  <c r="B2861" i="3"/>
  <c r="A2861" i="3"/>
  <c r="F2860" i="3"/>
  <c r="E2860" i="3"/>
  <c r="D2860" i="3"/>
  <c r="C2860" i="3"/>
  <c r="B2860" i="3"/>
  <c r="A2860" i="3"/>
  <c r="F2859" i="3"/>
  <c r="E2859" i="3"/>
  <c r="D2859" i="3"/>
  <c r="C2859" i="3"/>
  <c r="B2859" i="3"/>
  <c r="A2859" i="3"/>
  <c r="F2858" i="3"/>
  <c r="E2858" i="3"/>
  <c r="D2858" i="3"/>
  <c r="C2858" i="3"/>
  <c r="B2858" i="3"/>
  <c r="A2858" i="3"/>
  <c r="F2857" i="3"/>
  <c r="E2857" i="3"/>
  <c r="D2857" i="3"/>
  <c r="C2857" i="3"/>
  <c r="B2857" i="3"/>
  <c r="A2857" i="3"/>
  <c r="F2856" i="3"/>
  <c r="E2856" i="3"/>
  <c r="D2856" i="3"/>
  <c r="C2856" i="3"/>
  <c r="B2856" i="3"/>
  <c r="A2856" i="3"/>
  <c r="F2855" i="3"/>
  <c r="E2855" i="3"/>
  <c r="D2855" i="3"/>
  <c r="C2855" i="3"/>
  <c r="B2855" i="3"/>
  <c r="A2855" i="3"/>
  <c r="F2854" i="3"/>
  <c r="E2854" i="3"/>
  <c r="D2854" i="3"/>
  <c r="C2854" i="3"/>
  <c r="B2854" i="3"/>
  <c r="A2854" i="3"/>
  <c r="F2853" i="3"/>
  <c r="E2853" i="3"/>
  <c r="D2853" i="3"/>
  <c r="C2853" i="3"/>
  <c r="B2853" i="3"/>
  <c r="A2853" i="3"/>
  <c r="F2852" i="3"/>
  <c r="E2852" i="3"/>
  <c r="D2852" i="3"/>
  <c r="C2852" i="3"/>
  <c r="B2852" i="3"/>
  <c r="A2852" i="3"/>
  <c r="F2851" i="3"/>
  <c r="E2851" i="3"/>
  <c r="D2851" i="3"/>
  <c r="C2851" i="3"/>
  <c r="B2851" i="3"/>
  <c r="A2851" i="3"/>
  <c r="F2850" i="3"/>
  <c r="E2850" i="3"/>
  <c r="D2850" i="3"/>
  <c r="C2850" i="3"/>
  <c r="B2850" i="3"/>
  <c r="A2850" i="3"/>
  <c r="F2849" i="3"/>
  <c r="E2849" i="3"/>
  <c r="D2849" i="3"/>
  <c r="C2849" i="3"/>
  <c r="B2849" i="3"/>
  <c r="A2849" i="3"/>
  <c r="F2848" i="3"/>
  <c r="E2848" i="3"/>
  <c r="D2848" i="3"/>
  <c r="C2848" i="3"/>
  <c r="B2848" i="3"/>
  <c r="A2848" i="3"/>
  <c r="F2847" i="3"/>
  <c r="E2847" i="3"/>
  <c r="D2847" i="3"/>
  <c r="C2847" i="3"/>
  <c r="B2847" i="3"/>
  <c r="A2847" i="3"/>
  <c r="F2846" i="3"/>
  <c r="E2846" i="3"/>
  <c r="D2846" i="3"/>
  <c r="C2846" i="3"/>
  <c r="B2846" i="3"/>
  <c r="A2846" i="3"/>
  <c r="F2845" i="3"/>
  <c r="E2845" i="3"/>
  <c r="D2845" i="3"/>
  <c r="C2845" i="3"/>
  <c r="B2845" i="3"/>
  <c r="A2845" i="3"/>
  <c r="F2844" i="3"/>
  <c r="E2844" i="3"/>
  <c r="D2844" i="3"/>
  <c r="C2844" i="3"/>
  <c r="B2844" i="3"/>
  <c r="A2844" i="3"/>
  <c r="F2843" i="3"/>
  <c r="E2843" i="3"/>
  <c r="D2843" i="3"/>
  <c r="C2843" i="3"/>
  <c r="B2843" i="3"/>
  <c r="A2843" i="3"/>
  <c r="F2842" i="3"/>
  <c r="E2842" i="3"/>
  <c r="D2842" i="3"/>
  <c r="C2842" i="3"/>
  <c r="B2842" i="3"/>
  <c r="A2842" i="3"/>
  <c r="F2841" i="3"/>
  <c r="E2841" i="3"/>
  <c r="D2841" i="3"/>
  <c r="C2841" i="3"/>
  <c r="B2841" i="3"/>
  <c r="A2841" i="3"/>
  <c r="F2840" i="3"/>
  <c r="E2840" i="3"/>
  <c r="D2840" i="3"/>
  <c r="C2840" i="3"/>
  <c r="B2840" i="3"/>
  <c r="A2840" i="3"/>
  <c r="F2839" i="3"/>
  <c r="E2839" i="3"/>
  <c r="D2839" i="3"/>
  <c r="C2839" i="3"/>
  <c r="B2839" i="3"/>
  <c r="A2839" i="3"/>
  <c r="F2838" i="3"/>
  <c r="E2838" i="3"/>
  <c r="D2838" i="3"/>
  <c r="C2838" i="3"/>
  <c r="B2838" i="3"/>
  <c r="A2838" i="3"/>
  <c r="F2837" i="3"/>
  <c r="E2837" i="3"/>
  <c r="D2837" i="3"/>
  <c r="C2837" i="3"/>
  <c r="B2837" i="3"/>
  <c r="A2837" i="3"/>
  <c r="F2836" i="3"/>
  <c r="E2836" i="3"/>
  <c r="D2836" i="3"/>
  <c r="C2836" i="3"/>
  <c r="B2836" i="3"/>
  <c r="A2836" i="3"/>
  <c r="F2835" i="3"/>
  <c r="E2835" i="3"/>
  <c r="D2835" i="3"/>
  <c r="C2835" i="3"/>
  <c r="B2835" i="3"/>
  <c r="A2835" i="3"/>
  <c r="F2834" i="3"/>
  <c r="E2834" i="3"/>
  <c r="D2834" i="3"/>
  <c r="C2834" i="3"/>
  <c r="B2834" i="3"/>
  <c r="A2834" i="3"/>
  <c r="F2833" i="3"/>
  <c r="E2833" i="3"/>
  <c r="D2833" i="3"/>
  <c r="C2833" i="3"/>
  <c r="B2833" i="3"/>
  <c r="A2833" i="3"/>
  <c r="F2832" i="3"/>
  <c r="E2832" i="3"/>
  <c r="D2832" i="3"/>
  <c r="C2832" i="3"/>
  <c r="B2832" i="3"/>
  <c r="A2832" i="3"/>
  <c r="F2831" i="3"/>
  <c r="E2831" i="3"/>
  <c r="D2831" i="3"/>
  <c r="C2831" i="3"/>
  <c r="B2831" i="3"/>
  <c r="A2831" i="3"/>
  <c r="F2830" i="3"/>
  <c r="E2830" i="3"/>
  <c r="D2830" i="3"/>
  <c r="C2830" i="3"/>
  <c r="B2830" i="3"/>
  <c r="A2830" i="3"/>
  <c r="F2829" i="3"/>
  <c r="E2829" i="3"/>
  <c r="D2829" i="3"/>
  <c r="C2829" i="3"/>
  <c r="B2829" i="3"/>
  <c r="A2829" i="3"/>
  <c r="F2828" i="3"/>
  <c r="E2828" i="3"/>
  <c r="D2828" i="3"/>
  <c r="C2828" i="3"/>
  <c r="B2828" i="3"/>
  <c r="A2828" i="3"/>
  <c r="F2827" i="3"/>
  <c r="E2827" i="3"/>
  <c r="D2827" i="3"/>
  <c r="C2827" i="3"/>
  <c r="B2827" i="3"/>
  <c r="A2827" i="3"/>
  <c r="F2826" i="3"/>
  <c r="E2826" i="3"/>
  <c r="D2826" i="3"/>
  <c r="C2826" i="3"/>
  <c r="B2826" i="3"/>
  <c r="A2826" i="3"/>
  <c r="F2825" i="3"/>
  <c r="E2825" i="3"/>
  <c r="D2825" i="3"/>
  <c r="C2825" i="3"/>
  <c r="B2825" i="3"/>
  <c r="A2825" i="3"/>
  <c r="F2824" i="3"/>
  <c r="E2824" i="3"/>
  <c r="D2824" i="3"/>
  <c r="C2824" i="3"/>
  <c r="B2824" i="3"/>
  <c r="A2824" i="3"/>
  <c r="F2823" i="3"/>
  <c r="E2823" i="3"/>
  <c r="D2823" i="3"/>
  <c r="C2823" i="3"/>
  <c r="B2823" i="3"/>
  <c r="A2823" i="3"/>
  <c r="F2822" i="3"/>
  <c r="E2822" i="3"/>
  <c r="D2822" i="3"/>
  <c r="C2822" i="3"/>
  <c r="B2822" i="3"/>
  <c r="A2822" i="3"/>
  <c r="F2821" i="3"/>
  <c r="E2821" i="3"/>
  <c r="D2821" i="3"/>
  <c r="C2821" i="3"/>
  <c r="B2821" i="3"/>
  <c r="A2821" i="3"/>
  <c r="F2820" i="3"/>
  <c r="E2820" i="3"/>
  <c r="D2820" i="3"/>
  <c r="C2820" i="3"/>
  <c r="B2820" i="3"/>
  <c r="A2820" i="3"/>
  <c r="F2819" i="3"/>
  <c r="E2819" i="3"/>
  <c r="D2819" i="3"/>
  <c r="C2819" i="3"/>
  <c r="B2819" i="3"/>
  <c r="A2819" i="3"/>
  <c r="F2818" i="3"/>
  <c r="E2818" i="3"/>
  <c r="D2818" i="3"/>
  <c r="C2818" i="3"/>
  <c r="B2818" i="3"/>
  <c r="A2818" i="3"/>
  <c r="F2817" i="3"/>
  <c r="E2817" i="3"/>
  <c r="D2817" i="3"/>
  <c r="C2817" i="3"/>
  <c r="B2817" i="3"/>
  <c r="A2817" i="3"/>
  <c r="F2816" i="3"/>
  <c r="E2816" i="3"/>
  <c r="D2816" i="3"/>
  <c r="C2816" i="3"/>
  <c r="B2816" i="3"/>
  <c r="A2816" i="3"/>
  <c r="F2815" i="3"/>
  <c r="E2815" i="3"/>
  <c r="D2815" i="3"/>
  <c r="C2815" i="3"/>
  <c r="B2815" i="3"/>
  <c r="A2815" i="3"/>
  <c r="F2814" i="3"/>
  <c r="E2814" i="3"/>
  <c r="D2814" i="3"/>
  <c r="C2814" i="3"/>
  <c r="B2814" i="3"/>
  <c r="A2814" i="3"/>
  <c r="F2813" i="3"/>
  <c r="E2813" i="3"/>
  <c r="D2813" i="3"/>
  <c r="C2813" i="3"/>
  <c r="B2813" i="3"/>
  <c r="A2813" i="3"/>
  <c r="F2812" i="3"/>
  <c r="E2812" i="3"/>
  <c r="D2812" i="3"/>
  <c r="C2812" i="3"/>
  <c r="B2812" i="3"/>
  <c r="A2812" i="3"/>
  <c r="F2811" i="3"/>
  <c r="E2811" i="3"/>
  <c r="D2811" i="3"/>
  <c r="C2811" i="3"/>
  <c r="B2811" i="3"/>
  <c r="A2811" i="3"/>
  <c r="F2810" i="3"/>
  <c r="E2810" i="3"/>
  <c r="D2810" i="3"/>
  <c r="C2810" i="3"/>
  <c r="B2810" i="3"/>
  <c r="A2810" i="3"/>
  <c r="F2809" i="3"/>
  <c r="E2809" i="3"/>
  <c r="D2809" i="3"/>
  <c r="C2809" i="3"/>
  <c r="B2809" i="3"/>
  <c r="A2809" i="3"/>
  <c r="F2808" i="3"/>
  <c r="E2808" i="3"/>
  <c r="D2808" i="3"/>
  <c r="C2808" i="3"/>
  <c r="B2808" i="3"/>
  <c r="A2808" i="3"/>
  <c r="F2807" i="3"/>
  <c r="E2807" i="3"/>
  <c r="D2807" i="3"/>
  <c r="C2807" i="3"/>
  <c r="B2807" i="3"/>
  <c r="A2807" i="3"/>
  <c r="F2806" i="3"/>
  <c r="E2806" i="3"/>
  <c r="D2806" i="3"/>
  <c r="C2806" i="3"/>
  <c r="B2806" i="3"/>
  <c r="A2806" i="3"/>
  <c r="F2805" i="3"/>
  <c r="E2805" i="3"/>
  <c r="D2805" i="3"/>
  <c r="C2805" i="3"/>
  <c r="B2805" i="3"/>
  <c r="A2805" i="3"/>
  <c r="F2804" i="3"/>
  <c r="E2804" i="3"/>
  <c r="D2804" i="3"/>
  <c r="C2804" i="3"/>
  <c r="B2804" i="3"/>
  <c r="A2804" i="3"/>
  <c r="F2803" i="3"/>
  <c r="E2803" i="3"/>
  <c r="D2803" i="3"/>
  <c r="C2803" i="3"/>
  <c r="B2803" i="3"/>
  <c r="A2803" i="3"/>
  <c r="F2802" i="3"/>
  <c r="E2802" i="3"/>
  <c r="D2802" i="3"/>
  <c r="C2802" i="3"/>
  <c r="B2802" i="3"/>
  <c r="A2802" i="3"/>
  <c r="F2801" i="3"/>
  <c r="E2801" i="3"/>
  <c r="D2801" i="3"/>
  <c r="C2801" i="3"/>
  <c r="B2801" i="3"/>
  <c r="A2801" i="3"/>
  <c r="F2800" i="3"/>
  <c r="E2800" i="3"/>
  <c r="D2800" i="3"/>
  <c r="C2800" i="3"/>
  <c r="B2800" i="3"/>
  <c r="A2800" i="3"/>
  <c r="F2799" i="3"/>
  <c r="E2799" i="3"/>
  <c r="D2799" i="3"/>
  <c r="C2799" i="3"/>
  <c r="B2799" i="3"/>
  <c r="A2799" i="3"/>
  <c r="F2798" i="3"/>
  <c r="E2798" i="3"/>
  <c r="D2798" i="3"/>
  <c r="C2798" i="3"/>
  <c r="B2798" i="3"/>
  <c r="A2798" i="3"/>
  <c r="F2797" i="3"/>
  <c r="E2797" i="3"/>
  <c r="D2797" i="3"/>
  <c r="C2797" i="3"/>
  <c r="B2797" i="3"/>
  <c r="A2797" i="3"/>
  <c r="F2796" i="3"/>
  <c r="E2796" i="3"/>
  <c r="D2796" i="3"/>
  <c r="C2796" i="3"/>
  <c r="B2796" i="3"/>
  <c r="A2796" i="3"/>
  <c r="F2795" i="3"/>
  <c r="E2795" i="3"/>
  <c r="D2795" i="3"/>
  <c r="C2795" i="3"/>
  <c r="B2795" i="3"/>
  <c r="A2795" i="3"/>
  <c r="F2794" i="3"/>
  <c r="E2794" i="3"/>
  <c r="D2794" i="3"/>
  <c r="C2794" i="3"/>
  <c r="B2794" i="3"/>
  <c r="A2794" i="3"/>
  <c r="F2793" i="3"/>
  <c r="E2793" i="3"/>
  <c r="D2793" i="3"/>
  <c r="C2793" i="3"/>
  <c r="B2793" i="3"/>
  <c r="A2793" i="3"/>
  <c r="F2792" i="3"/>
  <c r="E2792" i="3"/>
  <c r="D2792" i="3"/>
  <c r="C2792" i="3"/>
  <c r="B2792" i="3"/>
  <c r="A2792" i="3"/>
  <c r="F2791" i="3"/>
  <c r="E2791" i="3"/>
  <c r="D2791" i="3"/>
  <c r="C2791" i="3"/>
  <c r="B2791" i="3"/>
  <c r="A2791" i="3"/>
  <c r="F2790" i="3"/>
  <c r="E2790" i="3"/>
  <c r="D2790" i="3"/>
  <c r="C2790" i="3"/>
  <c r="B2790" i="3"/>
  <c r="A2790" i="3"/>
  <c r="F2789" i="3"/>
  <c r="E2789" i="3"/>
  <c r="D2789" i="3"/>
  <c r="C2789" i="3"/>
  <c r="B2789" i="3"/>
  <c r="A2789" i="3"/>
  <c r="F2788" i="3"/>
  <c r="E2788" i="3"/>
  <c r="D2788" i="3"/>
  <c r="C2788" i="3"/>
  <c r="B2788" i="3"/>
  <c r="A2788" i="3"/>
  <c r="F2787" i="3"/>
  <c r="E2787" i="3"/>
  <c r="D2787" i="3"/>
  <c r="C2787" i="3"/>
  <c r="B2787" i="3"/>
  <c r="A2787" i="3"/>
  <c r="F2786" i="3"/>
  <c r="E2786" i="3"/>
  <c r="D2786" i="3"/>
  <c r="C2786" i="3"/>
  <c r="B2786" i="3"/>
  <c r="A2786" i="3"/>
  <c r="F2785" i="3"/>
  <c r="E2785" i="3"/>
  <c r="D2785" i="3"/>
  <c r="C2785" i="3"/>
  <c r="B2785" i="3"/>
  <c r="A2785" i="3"/>
  <c r="F2784" i="3"/>
  <c r="E2784" i="3"/>
  <c r="D2784" i="3"/>
  <c r="C2784" i="3"/>
  <c r="B2784" i="3"/>
  <c r="A2784" i="3"/>
  <c r="F2783" i="3"/>
  <c r="E2783" i="3"/>
  <c r="D2783" i="3"/>
  <c r="C2783" i="3"/>
  <c r="B2783" i="3"/>
  <c r="A2783" i="3"/>
  <c r="F2782" i="3"/>
  <c r="E2782" i="3"/>
  <c r="D2782" i="3"/>
  <c r="C2782" i="3"/>
  <c r="B2782" i="3"/>
  <c r="A2782" i="3"/>
  <c r="F2781" i="3"/>
  <c r="E2781" i="3"/>
  <c r="D2781" i="3"/>
  <c r="C2781" i="3"/>
  <c r="B2781" i="3"/>
  <c r="A2781" i="3"/>
  <c r="F2780" i="3"/>
  <c r="E2780" i="3"/>
  <c r="D2780" i="3"/>
  <c r="C2780" i="3"/>
  <c r="B2780" i="3"/>
  <c r="A2780" i="3"/>
  <c r="F2779" i="3"/>
  <c r="E2779" i="3"/>
  <c r="D2779" i="3"/>
  <c r="C2779" i="3"/>
  <c r="B2779" i="3"/>
  <c r="A2779" i="3"/>
  <c r="F2778" i="3"/>
  <c r="E2778" i="3"/>
  <c r="D2778" i="3"/>
  <c r="C2778" i="3"/>
  <c r="B2778" i="3"/>
  <c r="A2778" i="3"/>
  <c r="F2777" i="3"/>
  <c r="E2777" i="3"/>
  <c r="D2777" i="3"/>
  <c r="C2777" i="3"/>
  <c r="B2777" i="3"/>
  <c r="A2777" i="3"/>
  <c r="F2776" i="3"/>
  <c r="E2776" i="3"/>
  <c r="D2776" i="3"/>
  <c r="C2776" i="3"/>
  <c r="B2776" i="3"/>
  <c r="A2776" i="3"/>
  <c r="F2775" i="3"/>
  <c r="E2775" i="3"/>
  <c r="D2775" i="3"/>
  <c r="C2775" i="3"/>
  <c r="B2775" i="3"/>
  <c r="A2775" i="3"/>
  <c r="F2774" i="3"/>
  <c r="E2774" i="3"/>
  <c r="D2774" i="3"/>
  <c r="C2774" i="3"/>
  <c r="B2774" i="3"/>
  <c r="A2774" i="3"/>
  <c r="F2773" i="3"/>
  <c r="E2773" i="3"/>
  <c r="D2773" i="3"/>
  <c r="C2773" i="3"/>
  <c r="B2773" i="3"/>
  <c r="A2773" i="3"/>
  <c r="F2772" i="3"/>
  <c r="E2772" i="3"/>
  <c r="D2772" i="3"/>
  <c r="C2772" i="3"/>
  <c r="B2772" i="3"/>
  <c r="A2772" i="3"/>
  <c r="F2771" i="3"/>
  <c r="E2771" i="3"/>
  <c r="D2771" i="3"/>
  <c r="C2771" i="3"/>
  <c r="B2771" i="3"/>
  <c r="A2771" i="3"/>
  <c r="F2770" i="3"/>
  <c r="E2770" i="3"/>
  <c r="D2770" i="3"/>
  <c r="C2770" i="3"/>
  <c r="B2770" i="3"/>
  <c r="A2770" i="3"/>
  <c r="F2769" i="3"/>
  <c r="E2769" i="3"/>
  <c r="D2769" i="3"/>
  <c r="C2769" i="3"/>
  <c r="B2769" i="3"/>
  <c r="A2769" i="3"/>
  <c r="F2768" i="3"/>
  <c r="E2768" i="3"/>
  <c r="D2768" i="3"/>
  <c r="C2768" i="3"/>
  <c r="B2768" i="3"/>
  <c r="A2768" i="3"/>
  <c r="F2767" i="3"/>
  <c r="E2767" i="3"/>
  <c r="D2767" i="3"/>
  <c r="C2767" i="3"/>
  <c r="B2767" i="3"/>
  <c r="A2767" i="3"/>
  <c r="F2766" i="3"/>
  <c r="E2766" i="3"/>
  <c r="D2766" i="3"/>
  <c r="C2766" i="3"/>
  <c r="B2766" i="3"/>
  <c r="A2766" i="3"/>
  <c r="F2765" i="3"/>
  <c r="E2765" i="3"/>
  <c r="D2765" i="3"/>
  <c r="C2765" i="3"/>
  <c r="B2765" i="3"/>
  <c r="A2765" i="3"/>
  <c r="F2764" i="3"/>
  <c r="E2764" i="3"/>
  <c r="D2764" i="3"/>
  <c r="C2764" i="3"/>
  <c r="B2764" i="3"/>
  <c r="A2764" i="3"/>
  <c r="F2763" i="3"/>
  <c r="E2763" i="3"/>
  <c r="D2763" i="3"/>
  <c r="C2763" i="3"/>
  <c r="B2763" i="3"/>
  <c r="A2763" i="3"/>
  <c r="F2762" i="3"/>
  <c r="E2762" i="3"/>
  <c r="D2762" i="3"/>
  <c r="C2762" i="3"/>
  <c r="B2762" i="3"/>
  <c r="A2762" i="3"/>
  <c r="F2761" i="3"/>
  <c r="E2761" i="3"/>
  <c r="D2761" i="3"/>
  <c r="C2761" i="3"/>
  <c r="B2761" i="3"/>
  <c r="A2761" i="3"/>
  <c r="F2760" i="3"/>
  <c r="E2760" i="3"/>
  <c r="D2760" i="3"/>
  <c r="C2760" i="3"/>
  <c r="B2760" i="3"/>
  <c r="A2760" i="3"/>
  <c r="F2759" i="3"/>
  <c r="E2759" i="3"/>
  <c r="D2759" i="3"/>
  <c r="C2759" i="3"/>
  <c r="B2759" i="3"/>
  <c r="A2759" i="3"/>
  <c r="F2758" i="3"/>
  <c r="E2758" i="3"/>
  <c r="D2758" i="3"/>
  <c r="C2758" i="3"/>
  <c r="B2758" i="3"/>
  <c r="A2758" i="3"/>
  <c r="F2757" i="3"/>
  <c r="E2757" i="3"/>
  <c r="D2757" i="3"/>
  <c r="C2757" i="3"/>
  <c r="B2757" i="3"/>
  <c r="A2757" i="3"/>
  <c r="F2756" i="3"/>
  <c r="E2756" i="3"/>
  <c r="D2756" i="3"/>
  <c r="C2756" i="3"/>
  <c r="B2756" i="3"/>
  <c r="A2756" i="3"/>
  <c r="F2755" i="3"/>
  <c r="E2755" i="3"/>
  <c r="D2755" i="3"/>
  <c r="C2755" i="3"/>
  <c r="B2755" i="3"/>
  <c r="A2755" i="3"/>
  <c r="F2754" i="3"/>
  <c r="E2754" i="3"/>
  <c r="D2754" i="3"/>
  <c r="C2754" i="3"/>
  <c r="B2754" i="3"/>
  <c r="A2754" i="3"/>
  <c r="F2753" i="3"/>
  <c r="E2753" i="3"/>
  <c r="D2753" i="3"/>
  <c r="C2753" i="3"/>
  <c r="B2753" i="3"/>
  <c r="A2753" i="3"/>
  <c r="F2752" i="3"/>
  <c r="E2752" i="3"/>
  <c r="D2752" i="3"/>
  <c r="C2752" i="3"/>
  <c r="B2752" i="3"/>
  <c r="A2752" i="3"/>
  <c r="F2751" i="3"/>
  <c r="E2751" i="3"/>
  <c r="D2751" i="3"/>
  <c r="C2751" i="3"/>
  <c r="B2751" i="3"/>
  <c r="A2751" i="3"/>
  <c r="F2750" i="3"/>
  <c r="E2750" i="3"/>
  <c r="D2750" i="3"/>
  <c r="C2750" i="3"/>
  <c r="B2750" i="3"/>
  <c r="A2750" i="3"/>
  <c r="F2749" i="3"/>
  <c r="E2749" i="3"/>
  <c r="D2749" i="3"/>
  <c r="C2749" i="3"/>
  <c r="B2749" i="3"/>
  <c r="A2749" i="3"/>
  <c r="F2748" i="3"/>
  <c r="E2748" i="3"/>
  <c r="D2748" i="3"/>
  <c r="C2748" i="3"/>
  <c r="B2748" i="3"/>
  <c r="A2748" i="3"/>
  <c r="F2747" i="3"/>
  <c r="E2747" i="3"/>
  <c r="D2747" i="3"/>
  <c r="C2747" i="3"/>
  <c r="B2747" i="3"/>
  <c r="A2747" i="3"/>
  <c r="F2746" i="3"/>
  <c r="E2746" i="3"/>
  <c r="D2746" i="3"/>
  <c r="C2746" i="3"/>
  <c r="B2746" i="3"/>
  <c r="A2746" i="3"/>
  <c r="F2745" i="3"/>
  <c r="E2745" i="3"/>
  <c r="D2745" i="3"/>
  <c r="C2745" i="3"/>
  <c r="B2745" i="3"/>
  <c r="A2745" i="3"/>
  <c r="F2744" i="3"/>
  <c r="E2744" i="3"/>
  <c r="D2744" i="3"/>
  <c r="C2744" i="3"/>
  <c r="B2744" i="3"/>
  <c r="A2744" i="3"/>
  <c r="F2743" i="3"/>
  <c r="E2743" i="3"/>
  <c r="D2743" i="3"/>
  <c r="C2743" i="3"/>
  <c r="B2743" i="3"/>
  <c r="A2743" i="3"/>
  <c r="F2742" i="3"/>
  <c r="E2742" i="3"/>
  <c r="D2742" i="3"/>
  <c r="C2742" i="3"/>
  <c r="B2742" i="3"/>
  <c r="A2742" i="3"/>
  <c r="F2741" i="3"/>
  <c r="E2741" i="3"/>
  <c r="D2741" i="3"/>
  <c r="C2741" i="3"/>
  <c r="B2741" i="3"/>
  <c r="A2741" i="3"/>
  <c r="F2740" i="3"/>
  <c r="E2740" i="3"/>
  <c r="D2740" i="3"/>
  <c r="C2740" i="3"/>
  <c r="B2740" i="3"/>
  <c r="A2740" i="3"/>
  <c r="F2739" i="3"/>
  <c r="E2739" i="3"/>
  <c r="D2739" i="3"/>
  <c r="C2739" i="3"/>
  <c r="B2739" i="3"/>
  <c r="A2739" i="3"/>
  <c r="F2738" i="3"/>
  <c r="E2738" i="3"/>
  <c r="D2738" i="3"/>
  <c r="C2738" i="3"/>
  <c r="B2738" i="3"/>
  <c r="A2738" i="3"/>
  <c r="F2737" i="3"/>
  <c r="E2737" i="3"/>
  <c r="D2737" i="3"/>
  <c r="C2737" i="3"/>
  <c r="B2737" i="3"/>
  <c r="A2737" i="3"/>
  <c r="F2736" i="3"/>
  <c r="E2736" i="3"/>
  <c r="D2736" i="3"/>
  <c r="C2736" i="3"/>
  <c r="B2736" i="3"/>
  <c r="A2736" i="3"/>
  <c r="F2735" i="3"/>
  <c r="E2735" i="3"/>
  <c r="D2735" i="3"/>
  <c r="C2735" i="3"/>
  <c r="B2735" i="3"/>
  <c r="A2735" i="3"/>
  <c r="F2734" i="3"/>
  <c r="E2734" i="3"/>
  <c r="D2734" i="3"/>
  <c r="C2734" i="3"/>
  <c r="B2734" i="3"/>
  <c r="A2734" i="3"/>
  <c r="F2733" i="3"/>
  <c r="E2733" i="3"/>
  <c r="D2733" i="3"/>
  <c r="C2733" i="3"/>
  <c r="B2733" i="3"/>
  <c r="A2733" i="3"/>
  <c r="F2732" i="3"/>
  <c r="E2732" i="3"/>
  <c r="D2732" i="3"/>
  <c r="C2732" i="3"/>
  <c r="B2732" i="3"/>
  <c r="A2732" i="3"/>
  <c r="F2731" i="3"/>
  <c r="E2731" i="3"/>
  <c r="D2731" i="3"/>
  <c r="C2731" i="3"/>
  <c r="B2731" i="3"/>
  <c r="A2731" i="3"/>
  <c r="F2730" i="3"/>
  <c r="E2730" i="3"/>
  <c r="D2730" i="3"/>
  <c r="C2730" i="3"/>
  <c r="B2730" i="3"/>
  <c r="A2730" i="3"/>
  <c r="F2729" i="3"/>
  <c r="E2729" i="3"/>
  <c r="D2729" i="3"/>
  <c r="C2729" i="3"/>
  <c r="B2729" i="3"/>
  <c r="A2729" i="3"/>
  <c r="F2728" i="3"/>
  <c r="E2728" i="3"/>
  <c r="D2728" i="3"/>
  <c r="C2728" i="3"/>
  <c r="B2728" i="3"/>
  <c r="A2728" i="3"/>
  <c r="F2727" i="3"/>
  <c r="E2727" i="3"/>
  <c r="D2727" i="3"/>
  <c r="C2727" i="3"/>
  <c r="B2727" i="3"/>
  <c r="A2727" i="3"/>
  <c r="F2726" i="3"/>
  <c r="E2726" i="3"/>
  <c r="D2726" i="3"/>
  <c r="C2726" i="3"/>
  <c r="B2726" i="3"/>
  <c r="A2726" i="3"/>
  <c r="F2725" i="3"/>
  <c r="E2725" i="3"/>
  <c r="D2725" i="3"/>
  <c r="C2725" i="3"/>
  <c r="B2725" i="3"/>
  <c r="A2725" i="3"/>
  <c r="F2724" i="3"/>
  <c r="E2724" i="3"/>
  <c r="D2724" i="3"/>
  <c r="C2724" i="3"/>
  <c r="B2724" i="3"/>
  <c r="A2724" i="3"/>
  <c r="F2723" i="3"/>
  <c r="E2723" i="3"/>
  <c r="D2723" i="3"/>
  <c r="C2723" i="3"/>
  <c r="B2723" i="3"/>
  <c r="A2723" i="3"/>
  <c r="F2722" i="3"/>
  <c r="E2722" i="3"/>
  <c r="D2722" i="3"/>
  <c r="C2722" i="3"/>
  <c r="B2722" i="3"/>
  <c r="A2722" i="3"/>
  <c r="F2721" i="3"/>
  <c r="E2721" i="3"/>
  <c r="D2721" i="3"/>
  <c r="C2721" i="3"/>
  <c r="B2721" i="3"/>
  <c r="A2721" i="3"/>
  <c r="F2720" i="3"/>
  <c r="E2720" i="3"/>
  <c r="D2720" i="3"/>
  <c r="C2720" i="3"/>
  <c r="B2720" i="3"/>
  <c r="A2720" i="3"/>
  <c r="F2719" i="3"/>
  <c r="E2719" i="3"/>
  <c r="D2719" i="3"/>
  <c r="C2719" i="3"/>
  <c r="B2719" i="3"/>
  <c r="A2719" i="3"/>
  <c r="F2718" i="3"/>
  <c r="E2718" i="3"/>
  <c r="D2718" i="3"/>
  <c r="C2718" i="3"/>
  <c r="B2718" i="3"/>
  <c r="A2718" i="3"/>
  <c r="F2717" i="3"/>
  <c r="E2717" i="3"/>
  <c r="D2717" i="3"/>
  <c r="C2717" i="3"/>
  <c r="B2717" i="3"/>
  <c r="A2717" i="3"/>
  <c r="F2716" i="3"/>
  <c r="E2716" i="3"/>
  <c r="D2716" i="3"/>
  <c r="C2716" i="3"/>
  <c r="B2716" i="3"/>
  <c r="A2716" i="3"/>
  <c r="F2715" i="3"/>
  <c r="E2715" i="3"/>
  <c r="D2715" i="3"/>
  <c r="C2715" i="3"/>
  <c r="B2715" i="3"/>
  <c r="A2715" i="3"/>
  <c r="F2714" i="3"/>
  <c r="E2714" i="3"/>
  <c r="D2714" i="3"/>
  <c r="C2714" i="3"/>
  <c r="B2714" i="3"/>
  <c r="A2714" i="3"/>
  <c r="F2713" i="3"/>
  <c r="E2713" i="3"/>
  <c r="D2713" i="3"/>
  <c r="C2713" i="3"/>
  <c r="B2713" i="3"/>
  <c r="A2713" i="3"/>
  <c r="F2712" i="3"/>
  <c r="E2712" i="3"/>
  <c r="D2712" i="3"/>
  <c r="C2712" i="3"/>
  <c r="B2712" i="3"/>
  <c r="A2712" i="3"/>
  <c r="F2711" i="3"/>
  <c r="E2711" i="3"/>
  <c r="D2711" i="3"/>
  <c r="C2711" i="3"/>
  <c r="B2711" i="3"/>
  <c r="A2711" i="3"/>
  <c r="F2710" i="3"/>
  <c r="E2710" i="3"/>
  <c r="D2710" i="3"/>
  <c r="C2710" i="3"/>
  <c r="B2710" i="3"/>
  <c r="A2710" i="3"/>
  <c r="F2709" i="3"/>
  <c r="E2709" i="3"/>
  <c r="D2709" i="3"/>
  <c r="C2709" i="3"/>
  <c r="B2709" i="3"/>
  <c r="A2709" i="3"/>
  <c r="F2708" i="3"/>
  <c r="E2708" i="3"/>
  <c r="D2708" i="3"/>
  <c r="C2708" i="3"/>
  <c r="B2708" i="3"/>
  <c r="A2708" i="3"/>
  <c r="F2707" i="3"/>
  <c r="E2707" i="3"/>
  <c r="D2707" i="3"/>
  <c r="C2707" i="3"/>
  <c r="B2707" i="3"/>
  <c r="A2707" i="3"/>
  <c r="F2706" i="3"/>
  <c r="E2706" i="3"/>
  <c r="D2706" i="3"/>
  <c r="C2706" i="3"/>
  <c r="B2706" i="3"/>
  <c r="A2706" i="3"/>
  <c r="F2705" i="3"/>
  <c r="E2705" i="3"/>
  <c r="D2705" i="3"/>
  <c r="C2705" i="3"/>
  <c r="B2705" i="3"/>
  <c r="A2705" i="3"/>
  <c r="F2704" i="3"/>
  <c r="E2704" i="3"/>
  <c r="D2704" i="3"/>
  <c r="C2704" i="3"/>
  <c r="B2704" i="3"/>
  <c r="A2704" i="3"/>
  <c r="F2703" i="3"/>
  <c r="E2703" i="3"/>
  <c r="D2703" i="3"/>
  <c r="C2703" i="3"/>
  <c r="B2703" i="3"/>
  <c r="A2703" i="3"/>
  <c r="F2702" i="3"/>
  <c r="E2702" i="3"/>
  <c r="D2702" i="3"/>
  <c r="C2702" i="3"/>
  <c r="B2702" i="3"/>
  <c r="A2702" i="3"/>
  <c r="F2701" i="3"/>
  <c r="E2701" i="3"/>
  <c r="D2701" i="3"/>
  <c r="C2701" i="3"/>
  <c r="B2701" i="3"/>
  <c r="A2701" i="3"/>
  <c r="F2700" i="3"/>
  <c r="E2700" i="3"/>
  <c r="D2700" i="3"/>
  <c r="C2700" i="3"/>
  <c r="B2700" i="3"/>
  <c r="A2700" i="3"/>
  <c r="F2699" i="3"/>
  <c r="E2699" i="3"/>
  <c r="D2699" i="3"/>
  <c r="C2699" i="3"/>
  <c r="B2699" i="3"/>
  <c r="A2699" i="3"/>
  <c r="F2698" i="3"/>
  <c r="E2698" i="3"/>
  <c r="D2698" i="3"/>
  <c r="C2698" i="3"/>
  <c r="B2698" i="3"/>
  <c r="A2698" i="3"/>
  <c r="F2697" i="3"/>
  <c r="E2697" i="3"/>
  <c r="D2697" i="3"/>
  <c r="C2697" i="3"/>
  <c r="B2697" i="3"/>
  <c r="A2697" i="3"/>
  <c r="F2696" i="3"/>
  <c r="E2696" i="3"/>
  <c r="D2696" i="3"/>
  <c r="C2696" i="3"/>
  <c r="B2696" i="3"/>
  <c r="A2696" i="3"/>
  <c r="F2695" i="3"/>
  <c r="E2695" i="3"/>
  <c r="D2695" i="3"/>
  <c r="C2695" i="3"/>
  <c r="B2695" i="3"/>
  <c r="A2695" i="3"/>
  <c r="F2694" i="3"/>
  <c r="E2694" i="3"/>
  <c r="D2694" i="3"/>
  <c r="C2694" i="3"/>
  <c r="B2694" i="3"/>
  <c r="A2694" i="3"/>
  <c r="F2693" i="3"/>
  <c r="E2693" i="3"/>
  <c r="D2693" i="3"/>
  <c r="C2693" i="3"/>
  <c r="B2693" i="3"/>
  <c r="A2693" i="3"/>
  <c r="F2692" i="3"/>
  <c r="E2692" i="3"/>
  <c r="D2692" i="3"/>
  <c r="C2692" i="3"/>
  <c r="B2692" i="3"/>
  <c r="A2692" i="3"/>
  <c r="F2691" i="3"/>
  <c r="E2691" i="3"/>
  <c r="D2691" i="3"/>
  <c r="C2691" i="3"/>
  <c r="B2691" i="3"/>
  <c r="A2691" i="3"/>
  <c r="F2690" i="3"/>
  <c r="E2690" i="3"/>
  <c r="D2690" i="3"/>
  <c r="C2690" i="3"/>
  <c r="B2690" i="3"/>
  <c r="A2690" i="3"/>
  <c r="F2689" i="3"/>
  <c r="E2689" i="3"/>
  <c r="D2689" i="3"/>
  <c r="C2689" i="3"/>
  <c r="B2689" i="3"/>
  <c r="A2689" i="3"/>
  <c r="F2688" i="3"/>
  <c r="E2688" i="3"/>
  <c r="D2688" i="3"/>
  <c r="C2688" i="3"/>
  <c r="B2688" i="3"/>
  <c r="A2688" i="3"/>
  <c r="F2687" i="3"/>
  <c r="E2687" i="3"/>
  <c r="D2687" i="3"/>
  <c r="C2687" i="3"/>
  <c r="B2687" i="3"/>
  <c r="A2687" i="3"/>
  <c r="F2686" i="3"/>
  <c r="E2686" i="3"/>
  <c r="D2686" i="3"/>
  <c r="C2686" i="3"/>
  <c r="B2686" i="3"/>
  <c r="A2686" i="3"/>
  <c r="F2685" i="3"/>
  <c r="E2685" i="3"/>
  <c r="D2685" i="3"/>
  <c r="C2685" i="3"/>
  <c r="B2685" i="3"/>
  <c r="A2685" i="3"/>
  <c r="F2684" i="3"/>
  <c r="E2684" i="3"/>
  <c r="D2684" i="3"/>
  <c r="C2684" i="3"/>
  <c r="B2684" i="3"/>
  <c r="A2684" i="3"/>
  <c r="F2683" i="3"/>
  <c r="E2683" i="3"/>
  <c r="D2683" i="3"/>
  <c r="C2683" i="3"/>
  <c r="B2683" i="3"/>
  <c r="A2683" i="3"/>
  <c r="F2682" i="3"/>
  <c r="E2682" i="3"/>
  <c r="D2682" i="3"/>
  <c r="C2682" i="3"/>
  <c r="B2682" i="3"/>
  <c r="A2682" i="3"/>
  <c r="F2681" i="3"/>
  <c r="E2681" i="3"/>
  <c r="D2681" i="3"/>
  <c r="C2681" i="3"/>
  <c r="B2681" i="3"/>
  <c r="A2681" i="3"/>
  <c r="F2680" i="3"/>
  <c r="E2680" i="3"/>
  <c r="D2680" i="3"/>
  <c r="C2680" i="3"/>
  <c r="B2680" i="3"/>
  <c r="A2680" i="3"/>
  <c r="F2679" i="3"/>
  <c r="E2679" i="3"/>
  <c r="D2679" i="3"/>
  <c r="C2679" i="3"/>
  <c r="B2679" i="3"/>
  <c r="A2679" i="3"/>
  <c r="F2678" i="3"/>
  <c r="E2678" i="3"/>
  <c r="D2678" i="3"/>
  <c r="C2678" i="3"/>
  <c r="B2678" i="3"/>
  <c r="A2678" i="3"/>
  <c r="F2677" i="3"/>
  <c r="E2677" i="3"/>
  <c r="D2677" i="3"/>
  <c r="C2677" i="3"/>
  <c r="B2677" i="3"/>
  <c r="A2677" i="3"/>
  <c r="F2676" i="3"/>
  <c r="E2676" i="3"/>
  <c r="D2676" i="3"/>
  <c r="C2676" i="3"/>
  <c r="B2676" i="3"/>
  <c r="A2676" i="3"/>
  <c r="F2675" i="3"/>
  <c r="E2675" i="3"/>
  <c r="D2675" i="3"/>
  <c r="C2675" i="3"/>
  <c r="B2675" i="3"/>
  <c r="A2675" i="3"/>
  <c r="F2674" i="3"/>
  <c r="E2674" i="3"/>
  <c r="D2674" i="3"/>
  <c r="C2674" i="3"/>
  <c r="B2674" i="3"/>
  <c r="A2674" i="3"/>
  <c r="F2673" i="3"/>
  <c r="E2673" i="3"/>
  <c r="D2673" i="3"/>
  <c r="C2673" i="3"/>
  <c r="B2673" i="3"/>
  <c r="A2673" i="3"/>
  <c r="F2672" i="3"/>
  <c r="E2672" i="3"/>
  <c r="D2672" i="3"/>
  <c r="C2672" i="3"/>
  <c r="B2672" i="3"/>
  <c r="A2672" i="3"/>
  <c r="F2671" i="3"/>
  <c r="E2671" i="3"/>
  <c r="D2671" i="3"/>
  <c r="C2671" i="3"/>
  <c r="B2671" i="3"/>
  <c r="A2671" i="3"/>
  <c r="F2670" i="3"/>
  <c r="E2670" i="3"/>
  <c r="D2670" i="3"/>
  <c r="C2670" i="3"/>
  <c r="B2670" i="3"/>
  <c r="A2670" i="3"/>
  <c r="F2669" i="3"/>
  <c r="E2669" i="3"/>
  <c r="D2669" i="3"/>
  <c r="C2669" i="3"/>
  <c r="B2669" i="3"/>
  <c r="A2669" i="3"/>
  <c r="F2668" i="3"/>
  <c r="E2668" i="3"/>
  <c r="D2668" i="3"/>
  <c r="C2668" i="3"/>
  <c r="B2668" i="3"/>
  <c r="A2668" i="3"/>
  <c r="F2667" i="3"/>
  <c r="E2667" i="3"/>
  <c r="D2667" i="3"/>
  <c r="C2667" i="3"/>
  <c r="B2667" i="3"/>
  <c r="A2667" i="3"/>
  <c r="F2666" i="3"/>
  <c r="E2666" i="3"/>
  <c r="D2666" i="3"/>
  <c r="C2666" i="3"/>
  <c r="B2666" i="3"/>
  <c r="A2666" i="3"/>
  <c r="F2665" i="3"/>
  <c r="E2665" i="3"/>
  <c r="D2665" i="3"/>
  <c r="C2665" i="3"/>
  <c r="B2665" i="3"/>
  <c r="A2665" i="3"/>
  <c r="F2664" i="3"/>
  <c r="E2664" i="3"/>
  <c r="D2664" i="3"/>
  <c r="C2664" i="3"/>
  <c r="B2664" i="3"/>
  <c r="A2664" i="3"/>
  <c r="F2663" i="3"/>
  <c r="E2663" i="3"/>
  <c r="D2663" i="3"/>
  <c r="C2663" i="3"/>
  <c r="B2663" i="3"/>
  <c r="A2663" i="3"/>
  <c r="F2662" i="3"/>
  <c r="E2662" i="3"/>
  <c r="D2662" i="3"/>
  <c r="C2662" i="3"/>
  <c r="B2662" i="3"/>
  <c r="A2662" i="3"/>
  <c r="F2661" i="3"/>
  <c r="E2661" i="3"/>
  <c r="D2661" i="3"/>
  <c r="C2661" i="3"/>
  <c r="B2661" i="3"/>
  <c r="A2661" i="3"/>
  <c r="F2660" i="3"/>
  <c r="E2660" i="3"/>
  <c r="D2660" i="3"/>
  <c r="C2660" i="3"/>
  <c r="B2660" i="3"/>
  <c r="A2660" i="3"/>
  <c r="F2659" i="3"/>
  <c r="E2659" i="3"/>
  <c r="D2659" i="3"/>
  <c r="C2659" i="3"/>
  <c r="B2659" i="3"/>
  <c r="A2659" i="3"/>
  <c r="F2658" i="3"/>
  <c r="E2658" i="3"/>
  <c r="D2658" i="3"/>
  <c r="C2658" i="3"/>
  <c r="B2658" i="3"/>
  <c r="A2658" i="3"/>
  <c r="F2657" i="3"/>
  <c r="E2657" i="3"/>
  <c r="D2657" i="3"/>
  <c r="C2657" i="3"/>
  <c r="B2657" i="3"/>
  <c r="A2657" i="3"/>
  <c r="F2656" i="3"/>
  <c r="E2656" i="3"/>
  <c r="D2656" i="3"/>
  <c r="C2656" i="3"/>
  <c r="B2656" i="3"/>
  <c r="A2656" i="3"/>
  <c r="F2655" i="3"/>
  <c r="E2655" i="3"/>
  <c r="D2655" i="3"/>
  <c r="C2655" i="3"/>
  <c r="B2655" i="3"/>
  <c r="A2655" i="3"/>
  <c r="F2654" i="3"/>
  <c r="E2654" i="3"/>
  <c r="D2654" i="3"/>
  <c r="C2654" i="3"/>
  <c r="B2654" i="3"/>
  <c r="A2654" i="3"/>
  <c r="F2653" i="3"/>
  <c r="E2653" i="3"/>
  <c r="D2653" i="3"/>
  <c r="C2653" i="3"/>
  <c r="B2653" i="3"/>
  <c r="A2653" i="3"/>
  <c r="F2652" i="3"/>
  <c r="E2652" i="3"/>
  <c r="D2652" i="3"/>
  <c r="C2652" i="3"/>
  <c r="B2652" i="3"/>
  <c r="A2652" i="3"/>
  <c r="F2651" i="3"/>
  <c r="E2651" i="3"/>
  <c r="D2651" i="3"/>
  <c r="C2651" i="3"/>
  <c r="B2651" i="3"/>
  <c r="A2651" i="3"/>
  <c r="F2650" i="3"/>
  <c r="E2650" i="3"/>
  <c r="D2650" i="3"/>
  <c r="C2650" i="3"/>
  <c r="B2650" i="3"/>
  <c r="A2650" i="3"/>
  <c r="F2649" i="3"/>
  <c r="E2649" i="3"/>
  <c r="D2649" i="3"/>
  <c r="C2649" i="3"/>
  <c r="B2649" i="3"/>
  <c r="A2649" i="3"/>
  <c r="F2648" i="3"/>
  <c r="E2648" i="3"/>
  <c r="D2648" i="3"/>
  <c r="C2648" i="3"/>
  <c r="B2648" i="3"/>
  <c r="A2648" i="3"/>
  <c r="F2647" i="3"/>
  <c r="E2647" i="3"/>
  <c r="D2647" i="3"/>
  <c r="C2647" i="3"/>
  <c r="B2647" i="3"/>
  <c r="A2647" i="3"/>
  <c r="F2646" i="3"/>
  <c r="E2646" i="3"/>
  <c r="D2646" i="3"/>
  <c r="C2646" i="3"/>
  <c r="B2646" i="3"/>
  <c r="A2646" i="3"/>
  <c r="F2645" i="3"/>
  <c r="E2645" i="3"/>
  <c r="D2645" i="3"/>
  <c r="C2645" i="3"/>
  <c r="B2645" i="3"/>
  <c r="A2645" i="3"/>
  <c r="F2644" i="3"/>
  <c r="E2644" i="3"/>
  <c r="D2644" i="3"/>
  <c r="C2644" i="3"/>
  <c r="B2644" i="3"/>
  <c r="A2644" i="3"/>
  <c r="F2643" i="3"/>
  <c r="E2643" i="3"/>
  <c r="D2643" i="3"/>
  <c r="C2643" i="3"/>
  <c r="B2643" i="3"/>
  <c r="A2643" i="3"/>
  <c r="F2642" i="3"/>
  <c r="E2642" i="3"/>
  <c r="D2642" i="3"/>
  <c r="C2642" i="3"/>
  <c r="B2642" i="3"/>
  <c r="A2642" i="3"/>
  <c r="F2641" i="3"/>
  <c r="E2641" i="3"/>
  <c r="D2641" i="3"/>
  <c r="C2641" i="3"/>
  <c r="B2641" i="3"/>
  <c r="A2641" i="3"/>
  <c r="F2640" i="3"/>
  <c r="E2640" i="3"/>
  <c r="D2640" i="3"/>
  <c r="C2640" i="3"/>
  <c r="B2640" i="3"/>
  <c r="A2640" i="3"/>
  <c r="F2639" i="3"/>
  <c r="E2639" i="3"/>
  <c r="D2639" i="3"/>
  <c r="C2639" i="3"/>
  <c r="B2639" i="3"/>
  <c r="A2639" i="3"/>
  <c r="F2638" i="3"/>
  <c r="E2638" i="3"/>
  <c r="D2638" i="3"/>
  <c r="C2638" i="3"/>
  <c r="B2638" i="3"/>
  <c r="A2638" i="3"/>
  <c r="F2637" i="3"/>
  <c r="E2637" i="3"/>
  <c r="D2637" i="3"/>
  <c r="C2637" i="3"/>
  <c r="B2637" i="3"/>
  <c r="A2637" i="3"/>
  <c r="F2636" i="3"/>
  <c r="E2636" i="3"/>
  <c r="D2636" i="3"/>
  <c r="C2636" i="3"/>
  <c r="B2636" i="3"/>
  <c r="A2636" i="3"/>
  <c r="F2635" i="3"/>
  <c r="E2635" i="3"/>
  <c r="D2635" i="3"/>
  <c r="C2635" i="3"/>
  <c r="B2635" i="3"/>
  <c r="A2635" i="3"/>
  <c r="F2634" i="3"/>
  <c r="E2634" i="3"/>
  <c r="D2634" i="3"/>
  <c r="C2634" i="3"/>
  <c r="B2634" i="3"/>
  <c r="A2634" i="3"/>
  <c r="F2633" i="3"/>
  <c r="E2633" i="3"/>
  <c r="D2633" i="3"/>
  <c r="C2633" i="3"/>
  <c r="B2633" i="3"/>
  <c r="A2633" i="3"/>
  <c r="F2632" i="3"/>
  <c r="E2632" i="3"/>
  <c r="D2632" i="3"/>
  <c r="C2632" i="3"/>
  <c r="B2632" i="3"/>
  <c r="A2632" i="3"/>
  <c r="F2631" i="3"/>
  <c r="E2631" i="3"/>
  <c r="D2631" i="3"/>
  <c r="C2631" i="3"/>
  <c r="B2631" i="3"/>
  <c r="A2631" i="3"/>
  <c r="F2630" i="3"/>
  <c r="E2630" i="3"/>
  <c r="D2630" i="3"/>
  <c r="C2630" i="3"/>
  <c r="B2630" i="3"/>
  <c r="A2630" i="3"/>
  <c r="F2629" i="3"/>
  <c r="E2629" i="3"/>
  <c r="D2629" i="3"/>
  <c r="C2629" i="3"/>
  <c r="B2629" i="3"/>
  <c r="A2629" i="3"/>
  <c r="F2628" i="3"/>
  <c r="E2628" i="3"/>
  <c r="D2628" i="3"/>
  <c r="C2628" i="3"/>
  <c r="B2628" i="3"/>
  <c r="A2628" i="3"/>
  <c r="F2627" i="3"/>
  <c r="E2627" i="3"/>
  <c r="D2627" i="3"/>
  <c r="C2627" i="3"/>
  <c r="B2627" i="3"/>
  <c r="A2627" i="3"/>
  <c r="F2626" i="3"/>
  <c r="E2626" i="3"/>
  <c r="D2626" i="3"/>
  <c r="C2626" i="3"/>
  <c r="B2626" i="3"/>
  <c r="A2626" i="3"/>
  <c r="F2625" i="3"/>
  <c r="E2625" i="3"/>
  <c r="D2625" i="3"/>
  <c r="C2625" i="3"/>
  <c r="B2625" i="3"/>
  <c r="A2625" i="3"/>
  <c r="F2624" i="3"/>
  <c r="E2624" i="3"/>
  <c r="D2624" i="3"/>
  <c r="C2624" i="3"/>
  <c r="B2624" i="3"/>
  <c r="A2624" i="3"/>
  <c r="F2623" i="3"/>
  <c r="E2623" i="3"/>
  <c r="D2623" i="3"/>
  <c r="C2623" i="3"/>
  <c r="B2623" i="3"/>
  <c r="A2623" i="3"/>
  <c r="F2622" i="3"/>
  <c r="E2622" i="3"/>
  <c r="D2622" i="3"/>
  <c r="C2622" i="3"/>
  <c r="B2622" i="3"/>
  <c r="A2622" i="3"/>
  <c r="F2621" i="3"/>
  <c r="E2621" i="3"/>
  <c r="D2621" i="3"/>
  <c r="C2621" i="3"/>
  <c r="B2621" i="3"/>
  <c r="A2621" i="3"/>
  <c r="F2620" i="3"/>
  <c r="E2620" i="3"/>
  <c r="D2620" i="3"/>
  <c r="C2620" i="3"/>
  <c r="B2620" i="3"/>
  <c r="A2620" i="3"/>
  <c r="F2619" i="3"/>
  <c r="E2619" i="3"/>
  <c r="D2619" i="3"/>
  <c r="C2619" i="3"/>
  <c r="B2619" i="3"/>
  <c r="A2619" i="3"/>
  <c r="F2618" i="3"/>
  <c r="E2618" i="3"/>
  <c r="D2618" i="3"/>
  <c r="C2618" i="3"/>
  <c r="B2618" i="3"/>
  <c r="A2618" i="3"/>
  <c r="F2617" i="3"/>
  <c r="E2617" i="3"/>
  <c r="D2617" i="3"/>
  <c r="C2617" i="3"/>
  <c r="B2617" i="3"/>
  <c r="A2617" i="3"/>
  <c r="F2616" i="3"/>
  <c r="E2616" i="3"/>
  <c r="D2616" i="3"/>
  <c r="C2616" i="3"/>
  <c r="B2616" i="3"/>
  <c r="A2616" i="3"/>
  <c r="F2615" i="3"/>
  <c r="E2615" i="3"/>
  <c r="D2615" i="3"/>
  <c r="C2615" i="3"/>
  <c r="B2615" i="3"/>
  <c r="A2615" i="3"/>
  <c r="F2614" i="3"/>
  <c r="E2614" i="3"/>
  <c r="D2614" i="3"/>
  <c r="C2614" i="3"/>
  <c r="B2614" i="3"/>
  <c r="A2614" i="3"/>
  <c r="F2613" i="3"/>
  <c r="E2613" i="3"/>
  <c r="D2613" i="3"/>
  <c r="C2613" i="3"/>
  <c r="B2613" i="3"/>
  <c r="A2613" i="3"/>
  <c r="F2612" i="3"/>
  <c r="E2612" i="3"/>
  <c r="D2612" i="3"/>
  <c r="C2612" i="3"/>
  <c r="B2612" i="3"/>
  <c r="A2612" i="3"/>
  <c r="F2611" i="3"/>
  <c r="E2611" i="3"/>
  <c r="D2611" i="3"/>
  <c r="C2611" i="3"/>
  <c r="B2611" i="3"/>
  <c r="A2611" i="3"/>
  <c r="F2610" i="3"/>
  <c r="E2610" i="3"/>
  <c r="D2610" i="3"/>
  <c r="C2610" i="3"/>
  <c r="B2610" i="3"/>
  <c r="A2610" i="3"/>
  <c r="F2609" i="3"/>
  <c r="E2609" i="3"/>
  <c r="D2609" i="3"/>
  <c r="C2609" i="3"/>
  <c r="B2609" i="3"/>
  <c r="A2609" i="3"/>
  <c r="F2608" i="3"/>
  <c r="E2608" i="3"/>
  <c r="D2608" i="3"/>
  <c r="C2608" i="3"/>
  <c r="B2608" i="3"/>
  <c r="A2608" i="3"/>
  <c r="F2607" i="3"/>
  <c r="E2607" i="3"/>
  <c r="D2607" i="3"/>
  <c r="C2607" i="3"/>
  <c r="B2607" i="3"/>
  <c r="A2607" i="3"/>
  <c r="F2606" i="3"/>
  <c r="E2606" i="3"/>
  <c r="D2606" i="3"/>
  <c r="C2606" i="3"/>
  <c r="B2606" i="3"/>
  <c r="A2606" i="3"/>
  <c r="F2605" i="3"/>
  <c r="E2605" i="3"/>
  <c r="D2605" i="3"/>
  <c r="C2605" i="3"/>
  <c r="B2605" i="3"/>
  <c r="A2605" i="3"/>
  <c r="F2604" i="3"/>
  <c r="E2604" i="3"/>
  <c r="D2604" i="3"/>
  <c r="C2604" i="3"/>
  <c r="B2604" i="3"/>
  <c r="A2604" i="3"/>
  <c r="F2603" i="3"/>
  <c r="E2603" i="3"/>
  <c r="D2603" i="3"/>
  <c r="C2603" i="3"/>
  <c r="B2603" i="3"/>
  <c r="A2603" i="3"/>
  <c r="F2602" i="3"/>
  <c r="E2602" i="3"/>
  <c r="D2602" i="3"/>
  <c r="C2602" i="3"/>
  <c r="B2602" i="3"/>
  <c r="A2602" i="3"/>
  <c r="F2601" i="3"/>
  <c r="E2601" i="3"/>
  <c r="D2601" i="3"/>
  <c r="C2601" i="3"/>
  <c r="B2601" i="3"/>
  <c r="A2601" i="3"/>
  <c r="F2600" i="3"/>
  <c r="E2600" i="3"/>
  <c r="D2600" i="3"/>
  <c r="C2600" i="3"/>
  <c r="B2600" i="3"/>
  <c r="A2600" i="3"/>
  <c r="F2599" i="3"/>
  <c r="E2599" i="3"/>
  <c r="D2599" i="3"/>
  <c r="C2599" i="3"/>
  <c r="B2599" i="3"/>
  <c r="A2599" i="3"/>
  <c r="F2598" i="3"/>
  <c r="E2598" i="3"/>
  <c r="D2598" i="3"/>
  <c r="C2598" i="3"/>
  <c r="B2598" i="3"/>
  <c r="A2598" i="3"/>
  <c r="F2597" i="3"/>
  <c r="E2597" i="3"/>
  <c r="D2597" i="3"/>
  <c r="C2597" i="3"/>
  <c r="B2597" i="3"/>
  <c r="A2597" i="3"/>
  <c r="F2596" i="3"/>
  <c r="E2596" i="3"/>
  <c r="D2596" i="3"/>
  <c r="C2596" i="3"/>
  <c r="B2596" i="3"/>
  <c r="A2596" i="3"/>
  <c r="F2595" i="3"/>
  <c r="E2595" i="3"/>
  <c r="D2595" i="3"/>
  <c r="C2595" i="3"/>
  <c r="B2595" i="3"/>
  <c r="A2595" i="3"/>
  <c r="F2594" i="3"/>
  <c r="E2594" i="3"/>
  <c r="D2594" i="3"/>
  <c r="C2594" i="3"/>
  <c r="B2594" i="3"/>
  <c r="A2594" i="3"/>
  <c r="F2593" i="3"/>
  <c r="E2593" i="3"/>
  <c r="D2593" i="3"/>
  <c r="C2593" i="3"/>
  <c r="B2593" i="3"/>
  <c r="A2593" i="3"/>
  <c r="F2592" i="3"/>
  <c r="E2592" i="3"/>
  <c r="D2592" i="3"/>
  <c r="C2592" i="3"/>
  <c r="B2592" i="3"/>
  <c r="A2592" i="3"/>
  <c r="F2591" i="3"/>
  <c r="E2591" i="3"/>
  <c r="D2591" i="3"/>
  <c r="C2591" i="3"/>
  <c r="B2591" i="3"/>
  <c r="A2591" i="3"/>
  <c r="F2590" i="3"/>
  <c r="E2590" i="3"/>
  <c r="D2590" i="3"/>
  <c r="C2590" i="3"/>
  <c r="B2590" i="3"/>
  <c r="A2590" i="3"/>
  <c r="F2589" i="3"/>
  <c r="E2589" i="3"/>
  <c r="D2589" i="3"/>
  <c r="C2589" i="3"/>
  <c r="B2589" i="3"/>
  <c r="A2589" i="3"/>
  <c r="F2588" i="3"/>
  <c r="E2588" i="3"/>
  <c r="D2588" i="3"/>
  <c r="C2588" i="3"/>
  <c r="B2588" i="3"/>
  <c r="A2588" i="3"/>
  <c r="F2587" i="3"/>
  <c r="E2587" i="3"/>
  <c r="D2587" i="3"/>
  <c r="C2587" i="3"/>
  <c r="B2587" i="3"/>
  <c r="A2587" i="3"/>
  <c r="F2586" i="3"/>
  <c r="E2586" i="3"/>
  <c r="D2586" i="3"/>
  <c r="C2586" i="3"/>
  <c r="B2586" i="3"/>
  <c r="A2586" i="3"/>
  <c r="F2585" i="3"/>
  <c r="E2585" i="3"/>
  <c r="D2585" i="3"/>
  <c r="C2585" i="3"/>
  <c r="B2585" i="3"/>
  <c r="A2585" i="3"/>
  <c r="F2584" i="3"/>
  <c r="E2584" i="3"/>
  <c r="D2584" i="3"/>
  <c r="C2584" i="3"/>
  <c r="B2584" i="3"/>
  <c r="A2584" i="3"/>
  <c r="F2583" i="3"/>
  <c r="E2583" i="3"/>
  <c r="D2583" i="3"/>
  <c r="C2583" i="3"/>
  <c r="B2583" i="3"/>
  <c r="A2583" i="3"/>
  <c r="F2582" i="3"/>
  <c r="E2582" i="3"/>
  <c r="D2582" i="3"/>
  <c r="C2582" i="3"/>
  <c r="B2582" i="3"/>
  <c r="A2582" i="3"/>
  <c r="F2581" i="3"/>
  <c r="E2581" i="3"/>
  <c r="D2581" i="3"/>
  <c r="C2581" i="3"/>
  <c r="B2581" i="3"/>
  <c r="A2581" i="3"/>
  <c r="F2580" i="3"/>
  <c r="E2580" i="3"/>
  <c r="D2580" i="3"/>
  <c r="C2580" i="3"/>
  <c r="B2580" i="3"/>
  <c r="A2580" i="3"/>
  <c r="F2579" i="3"/>
  <c r="E2579" i="3"/>
  <c r="D2579" i="3"/>
  <c r="C2579" i="3"/>
  <c r="B2579" i="3"/>
  <c r="A2579" i="3"/>
  <c r="F2578" i="3"/>
  <c r="E2578" i="3"/>
  <c r="D2578" i="3"/>
  <c r="C2578" i="3"/>
  <c r="B2578" i="3"/>
  <c r="A2578" i="3"/>
  <c r="F2577" i="3"/>
  <c r="E2577" i="3"/>
  <c r="D2577" i="3"/>
  <c r="C2577" i="3"/>
  <c r="B2577" i="3"/>
  <c r="A2577" i="3"/>
  <c r="F2576" i="3"/>
  <c r="E2576" i="3"/>
  <c r="D2576" i="3"/>
  <c r="C2576" i="3"/>
  <c r="B2576" i="3"/>
  <c r="A2576" i="3"/>
  <c r="F2575" i="3"/>
  <c r="E2575" i="3"/>
  <c r="D2575" i="3"/>
  <c r="C2575" i="3"/>
  <c r="B2575" i="3"/>
  <c r="A2575" i="3"/>
  <c r="F2574" i="3"/>
  <c r="E2574" i="3"/>
  <c r="D2574" i="3"/>
  <c r="C2574" i="3"/>
  <c r="B2574" i="3"/>
  <c r="A2574" i="3"/>
  <c r="F2573" i="3"/>
  <c r="E2573" i="3"/>
  <c r="D2573" i="3"/>
  <c r="C2573" i="3"/>
  <c r="B2573" i="3"/>
  <c r="A2573" i="3"/>
  <c r="F2572" i="3"/>
  <c r="E2572" i="3"/>
  <c r="D2572" i="3"/>
  <c r="C2572" i="3"/>
  <c r="B2572" i="3"/>
  <c r="A2572" i="3"/>
  <c r="F2571" i="3"/>
  <c r="E2571" i="3"/>
  <c r="D2571" i="3"/>
  <c r="C2571" i="3"/>
  <c r="B2571" i="3"/>
  <c r="A2571" i="3"/>
  <c r="F2570" i="3"/>
  <c r="E2570" i="3"/>
  <c r="D2570" i="3"/>
  <c r="C2570" i="3"/>
  <c r="B2570" i="3"/>
  <c r="A2570" i="3"/>
  <c r="F2569" i="3"/>
  <c r="E2569" i="3"/>
  <c r="D2569" i="3"/>
  <c r="C2569" i="3"/>
  <c r="B2569" i="3"/>
  <c r="A2569" i="3"/>
  <c r="F2568" i="3"/>
  <c r="E2568" i="3"/>
  <c r="D2568" i="3"/>
  <c r="C2568" i="3"/>
  <c r="B2568" i="3"/>
  <c r="A2568" i="3"/>
  <c r="F2567" i="3"/>
  <c r="E2567" i="3"/>
  <c r="D2567" i="3"/>
  <c r="C2567" i="3"/>
  <c r="B2567" i="3"/>
  <c r="A2567" i="3"/>
  <c r="F2566" i="3"/>
  <c r="E2566" i="3"/>
  <c r="D2566" i="3"/>
  <c r="C2566" i="3"/>
  <c r="B2566" i="3"/>
  <c r="A2566" i="3"/>
  <c r="F2565" i="3"/>
  <c r="E2565" i="3"/>
  <c r="D2565" i="3"/>
  <c r="C2565" i="3"/>
  <c r="B2565" i="3"/>
  <c r="A2565" i="3"/>
  <c r="F2564" i="3"/>
  <c r="E2564" i="3"/>
  <c r="D2564" i="3"/>
  <c r="C2564" i="3"/>
  <c r="B2564" i="3"/>
  <c r="A2564" i="3"/>
  <c r="F2563" i="3"/>
  <c r="E2563" i="3"/>
  <c r="D2563" i="3"/>
  <c r="C2563" i="3"/>
  <c r="B2563" i="3"/>
  <c r="A2563" i="3"/>
  <c r="F2562" i="3"/>
  <c r="E2562" i="3"/>
  <c r="D2562" i="3"/>
  <c r="C2562" i="3"/>
  <c r="B2562" i="3"/>
  <c r="A2562" i="3"/>
  <c r="F2561" i="3"/>
  <c r="E2561" i="3"/>
  <c r="D2561" i="3"/>
  <c r="C2561" i="3"/>
  <c r="B2561" i="3"/>
  <c r="A2561" i="3"/>
  <c r="F2560" i="3"/>
  <c r="E2560" i="3"/>
  <c r="D2560" i="3"/>
  <c r="C2560" i="3"/>
  <c r="B2560" i="3"/>
  <c r="A2560" i="3"/>
  <c r="F2559" i="3"/>
  <c r="E2559" i="3"/>
  <c r="D2559" i="3"/>
  <c r="C2559" i="3"/>
  <c r="B2559" i="3"/>
  <c r="A2559" i="3"/>
  <c r="F2558" i="3"/>
  <c r="E2558" i="3"/>
  <c r="D2558" i="3"/>
  <c r="C2558" i="3"/>
  <c r="B2558" i="3"/>
  <c r="A2558" i="3"/>
  <c r="F2557" i="3"/>
  <c r="E2557" i="3"/>
  <c r="D2557" i="3"/>
  <c r="C2557" i="3"/>
  <c r="B2557" i="3"/>
  <c r="A2557" i="3"/>
  <c r="F2556" i="3"/>
  <c r="E2556" i="3"/>
  <c r="D2556" i="3"/>
  <c r="C2556" i="3"/>
  <c r="B2556" i="3"/>
  <c r="A2556" i="3"/>
  <c r="F2555" i="3"/>
  <c r="E2555" i="3"/>
  <c r="D2555" i="3"/>
  <c r="C2555" i="3"/>
  <c r="B2555" i="3"/>
  <c r="A2555" i="3"/>
  <c r="F2554" i="3"/>
  <c r="E2554" i="3"/>
  <c r="D2554" i="3"/>
  <c r="C2554" i="3"/>
  <c r="B2554" i="3"/>
  <c r="A2554" i="3"/>
  <c r="F2553" i="3"/>
  <c r="E2553" i="3"/>
  <c r="D2553" i="3"/>
  <c r="C2553" i="3"/>
  <c r="B2553" i="3"/>
  <c r="A2553" i="3"/>
  <c r="F2552" i="3"/>
  <c r="E2552" i="3"/>
  <c r="D2552" i="3"/>
  <c r="C2552" i="3"/>
  <c r="B2552" i="3"/>
  <c r="A2552" i="3"/>
  <c r="F2551" i="3"/>
  <c r="E2551" i="3"/>
  <c r="D2551" i="3"/>
  <c r="C2551" i="3"/>
  <c r="B2551" i="3"/>
  <c r="A2551" i="3"/>
  <c r="F2550" i="3"/>
  <c r="E2550" i="3"/>
  <c r="D2550" i="3"/>
  <c r="C2550" i="3"/>
  <c r="B2550" i="3"/>
  <c r="A2550" i="3"/>
  <c r="F2549" i="3"/>
  <c r="E2549" i="3"/>
  <c r="D2549" i="3"/>
  <c r="C2549" i="3"/>
  <c r="B2549" i="3"/>
  <c r="A2549" i="3"/>
  <c r="F2548" i="3"/>
  <c r="E2548" i="3"/>
  <c r="D2548" i="3"/>
  <c r="C2548" i="3"/>
  <c r="B2548" i="3"/>
  <c r="A2548" i="3"/>
  <c r="F2547" i="3"/>
  <c r="E2547" i="3"/>
  <c r="D2547" i="3"/>
  <c r="C2547" i="3"/>
  <c r="B2547" i="3"/>
  <c r="A2547" i="3"/>
  <c r="F2546" i="3"/>
  <c r="E2546" i="3"/>
  <c r="D2546" i="3"/>
  <c r="C2546" i="3"/>
  <c r="B2546" i="3"/>
  <c r="A2546" i="3"/>
  <c r="F2545" i="3"/>
  <c r="E2545" i="3"/>
  <c r="D2545" i="3"/>
  <c r="C2545" i="3"/>
  <c r="B2545" i="3"/>
  <c r="A2545" i="3"/>
  <c r="F2544" i="3"/>
  <c r="E2544" i="3"/>
  <c r="D2544" i="3"/>
  <c r="C2544" i="3"/>
  <c r="B2544" i="3"/>
  <c r="A2544" i="3"/>
  <c r="F2543" i="3"/>
  <c r="E2543" i="3"/>
  <c r="D2543" i="3"/>
  <c r="C2543" i="3"/>
  <c r="B2543" i="3"/>
  <c r="A2543" i="3"/>
  <c r="F2542" i="3"/>
  <c r="E2542" i="3"/>
  <c r="D2542" i="3"/>
  <c r="C2542" i="3"/>
  <c r="B2542" i="3"/>
  <c r="A2542" i="3"/>
  <c r="F2541" i="3"/>
  <c r="E2541" i="3"/>
  <c r="D2541" i="3"/>
  <c r="C2541" i="3"/>
  <c r="B2541" i="3"/>
  <c r="A2541" i="3"/>
  <c r="F2540" i="3"/>
  <c r="E2540" i="3"/>
  <c r="D2540" i="3"/>
  <c r="C2540" i="3"/>
  <c r="B2540" i="3"/>
  <c r="A2540" i="3"/>
  <c r="F2539" i="3"/>
  <c r="E2539" i="3"/>
  <c r="D2539" i="3"/>
  <c r="C2539" i="3"/>
  <c r="B2539" i="3"/>
  <c r="A2539" i="3"/>
  <c r="F2538" i="3"/>
  <c r="E2538" i="3"/>
  <c r="D2538" i="3"/>
  <c r="C2538" i="3"/>
  <c r="B2538" i="3"/>
  <c r="A2538" i="3"/>
  <c r="F2537" i="3"/>
  <c r="E2537" i="3"/>
  <c r="D2537" i="3"/>
  <c r="C2537" i="3"/>
  <c r="B2537" i="3"/>
  <c r="A2537" i="3"/>
  <c r="F2536" i="3"/>
  <c r="E2536" i="3"/>
  <c r="D2536" i="3"/>
  <c r="C2536" i="3"/>
  <c r="B2536" i="3"/>
  <c r="A2536" i="3"/>
  <c r="F2535" i="3"/>
  <c r="E2535" i="3"/>
  <c r="D2535" i="3"/>
  <c r="C2535" i="3"/>
  <c r="B2535" i="3"/>
  <c r="A2535" i="3"/>
  <c r="F2534" i="3"/>
  <c r="E2534" i="3"/>
  <c r="D2534" i="3"/>
  <c r="C2534" i="3"/>
  <c r="B2534" i="3"/>
  <c r="A2534" i="3"/>
  <c r="F2533" i="3"/>
  <c r="E2533" i="3"/>
  <c r="D2533" i="3"/>
  <c r="C2533" i="3"/>
  <c r="B2533" i="3"/>
  <c r="A2533" i="3"/>
  <c r="F2532" i="3"/>
  <c r="E2532" i="3"/>
  <c r="D2532" i="3"/>
  <c r="C2532" i="3"/>
  <c r="B2532" i="3"/>
  <c r="A2532" i="3"/>
  <c r="F2531" i="3"/>
  <c r="E2531" i="3"/>
  <c r="D2531" i="3"/>
  <c r="C2531" i="3"/>
  <c r="B2531" i="3"/>
  <c r="A2531" i="3"/>
  <c r="F2530" i="3"/>
  <c r="E2530" i="3"/>
  <c r="D2530" i="3"/>
  <c r="C2530" i="3"/>
  <c r="B2530" i="3"/>
  <c r="A2530" i="3"/>
  <c r="F2529" i="3"/>
  <c r="E2529" i="3"/>
  <c r="D2529" i="3"/>
  <c r="C2529" i="3"/>
  <c r="B2529" i="3"/>
  <c r="A2529" i="3"/>
  <c r="F2528" i="3"/>
  <c r="E2528" i="3"/>
  <c r="D2528" i="3"/>
  <c r="C2528" i="3"/>
  <c r="B2528" i="3"/>
  <c r="A2528" i="3"/>
  <c r="F2527" i="3"/>
  <c r="E2527" i="3"/>
  <c r="D2527" i="3"/>
  <c r="C2527" i="3"/>
  <c r="B2527" i="3"/>
  <c r="A2527" i="3"/>
  <c r="F2526" i="3"/>
  <c r="E2526" i="3"/>
  <c r="D2526" i="3"/>
  <c r="C2526" i="3"/>
  <c r="B2526" i="3"/>
  <c r="A2526" i="3"/>
  <c r="F2525" i="3"/>
  <c r="E2525" i="3"/>
  <c r="D2525" i="3"/>
  <c r="C2525" i="3"/>
  <c r="B2525" i="3"/>
  <c r="A2525" i="3"/>
  <c r="F2524" i="3"/>
  <c r="E2524" i="3"/>
  <c r="D2524" i="3"/>
  <c r="C2524" i="3"/>
  <c r="B2524" i="3"/>
  <c r="A2524" i="3"/>
  <c r="F2523" i="3"/>
  <c r="E2523" i="3"/>
  <c r="D2523" i="3"/>
  <c r="C2523" i="3"/>
  <c r="B2523" i="3"/>
  <c r="A2523" i="3"/>
  <c r="F2522" i="3"/>
  <c r="E2522" i="3"/>
  <c r="D2522" i="3"/>
  <c r="C2522" i="3"/>
  <c r="B2522" i="3"/>
  <c r="A2522" i="3"/>
  <c r="F2521" i="3"/>
  <c r="E2521" i="3"/>
  <c r="D2521" i="3"/>
  <c r="C2521" i="3"/>
  <c r="B2521" i="3"/>
  <c r="A2521" i="3"/>
  <c r="F2520" i="3"/>
  <c r="E2520" i="3"/>
  <c r="D2520" i="3"/>
  <c r="C2520" i="3"/>
  <c r="B2520" i="3"/>
  <c r="A2520" i="3"/>
  <c r="F2519" i="3"/>
  <c r="E2519" i="3"/>
  <c r="D2519" i="3"/>
  <c r="C2519" i="3"/>
  <c r="B2519" i="3"/>
  <c r="A2519" i="3"/>
  <c r="F2518" i="3"/>
  <c r="E2518" i="3"/>
  <c r="D2518" i="3"/>
  <c r="C2518" i="3"/>
  <c r="B2518" i="3"/>
  <c r="A2518" i="3"/>
  <c r="F2517" i="3"/>
  <c r="E2517" i="3"/>
  <c r="D2517" i="3"/>
  <c r="C2517" i="3"/>
  <c r="B2517" i="3"/>
  <c r="A2517" i="3"/>
  <c r="F2516" i="3"/>
  <c r="E2516" i="3"/>
  <c r="D2516" i="3"/>
  <c r="C2516" i="3"/>
  <c r="B2516" i="3"/>
  <c r="A2516" i="3"/>
  <c r="F2515" i="3"/>
  <c r="E2515" i="3"/>
  <c r="D2515" i="3"/>
  <c r="C2515" i="3"/>
  <c r="B2515" i="3"/>
  <c r="A2515" i="3"/>
  <c r="F2514" i="3"/>
  <c r="E2514" i="3"/>
  <c r="D2514" i="3"/>
  <c r="C2514" i="3"/>
  <c r="B2514" i="3"/>
  <c r="A2514" i="3"/>
  <c r="F2513" i="3"/>
  <c r="E2513" i="3"/>
  <c r="D2513" i="3"/>
  <c r="C2513" i="3"/>
  <c r="B2513" i="3"/>
  <c r="A2513" i="3"/>
  <c r="F2512" i="3"/>
  <c r="E2512" i="3"/>
  <c r="D2512" i="3"/>
  <c r="C2512" i="3"/>
  <c r="B2512" i="3"/>
  <c r="A2512" i="3"/>
  <c r="F2511" i="3"/>
  <c r="E2511" i="3"/>
  <c r="D2511" i="3"/>
  <c r="C2511" i="3"/>
  <c r="B2511" i="3"/>
  <c r="A2511" i="3"/>
  <c r="F2510" i="3"/>
  <c r="E2510" i="3"/>
  <c r="D2510" i="3"/>
  <c r="C2510" i="3"/>
  <c r="B2510" i="3"/>
  <c r="A2510" i="3"/>
  <c r="F2509" i="3"/>
  <c r="E2509" i="3"/>
  <c r="D2509" i="3"/>
  <c r="C2509" i="3"/>
  <c r="B2509" i="3"/>
  <c r="A2509" i="3"/>
  <c r="F2508" i="3"/>
  <c r="E2508" i="3"/>
  <c r="D2508" i="3"/>
  <c r="C2508" i="3"/>
  <c r="B2508" i="3"/>
  <c r="A2508" i="3"/>
  <c r="F2507" i="3"/>
  <c r="E2507" i="3"/>
  <c r="D2507" i="3"/>
  <c r="C2507" i="3"/>
  <c r="B2507" i="3"/>
  <c r="A2507" i="3"/>
  <c r="F2506" i="3"/>
  <c r="E2506" i="3"/>
  <c r="D2506" i="3"/>
  <c r="C2506" i="3"/>
  <c r="B2506" i="3"/>
  <c r="A2506" i="3"/>
  <c r="F2505" i="3"/>
  <c r="E2505" i="3"/>
  <c r="D2505" i="3"/>
  <c r="C2505" i="3"/>
  <c r="B2505" i="3"/>
  <c r="A2505" i="3"/>
  <c r="F2504" i="3"/>
  <c r="E2504" i="3"/>
  <c r="D2504" i="3"/>
  <c r="C2504" i="3"/>
  <c r="B2504" i="3"/>
  <c r="A2504" i="3"/>
  <c r="F2503" i="3"/>
  <c r="E2503" i="3"/>
  <c r="D2503" i="3"/>
  <c r="C2503" i="3"/>
  <c r="B2503" i="3"/>
  <c r="A2503" i="3"/>
  <c r="F2502" i="3"/>
  <c r="E2502" i="3"/>
  <c r="D2502" i="3"/>
  <c r="C2502" i="3"/>
  <c r="B2502" i="3"/>
  <c r="A2502" i="3"/>
  <c r="F2501" i="3"/>
  <c r="E2501" i="3"/>
  <c r="D2501" i="3"/>
  <c r="C2501" i="3"/>
  <c r="B2501" i="3"/>
  <c r="A2501" i="3"/>
  <c r="F2500" i="3"/>
  <c r="E2500" i="3"/>
  <c r="D2500" i="3"/>
  <c r="C2500" i="3"/>
  <c r="B2500" i="3"/>
  <c r="A2500" i="3"/>
  <c r="F2499" i="3"/>
  <c r="E2499" i="3"/>
  <c r="D2499" i="3"/>
  <c r="C2499" i="3"/>
  <c r="B2499" i="3"/>
  <c r="A2499" i="3"/>
  <c r="F2498" i="3"/>
  <c r="E2498" i="3"/>
  <c r="D2498" i="3"/>
  <c r="C2498" i="3"/>
  <c r="B2498" i="3"/>
  <c r="A2498" i="3"/>
  <c r="F2497" i="3"/>
  <c r="E2497" i="3"/>
  <c r="D2497" i="3"/>
  <c r="C2497" i="3"/>
  <c r="B2497" i="3"/>
  <c r="A2497" i="3"/>
  <c r="F2496" i="3"/>
  <c r="E2496" i="3"/>
  <c r="D2496" i="3"/>
  <c r="C2496" i="3"/>
  <c r="B2496" i="3"/>
  <c r="A2496" i="3"/>
  <c r="F2495" i="3"/>
  <c r="E2495" i="3"/>
  <c r="D2495" i="3"/>
  <c r="C2495" i="3"/>
  <c r="B2495" i="3"/>
  <c r="A2495" i="3"/>
  <c r="F2494" i="3"/>
  <c r="E2494" i="3"/>
  <c r="D2494" i="3"/>
  <c r="C2494" i="3"/>
  <c r="B2494" i="3"/>
  <c r="A2494" i="3"/>
  <c r="F2493" i="3"/>
  <c r="E2493" i="3"/>
  <c r="D2493" i="3"/>
  <c r="C2493" i="3"/>
  <c r="B2493" i="3"/>
  <c r="A2493" i="3"/>
  <c r="F2492" i="3"/>
  <c r="E2492" i="3"/>
  <c r="D2492" i="3"/>
  <c r="C2492" i="3"/>
  <c r="B2492" i="3"/>
  <c r="A2492" i="3"/>
  <c r="F2491" i="3"/>
  <c r="E2491" i="3"/>
  <c r="D2491" i="3"/>
  <c r="C2491" i="3"/>
  <c r="B2491" i="3"/>
  <c r="A2491" i="3"/>
  <c r="F2490" i="3"/>
  <c r="E2490" i="3"/>
  <c r="D2490" i="3"/>
  <c r="C2490" i="3"/>
  <c r="B2490" i="3"/>
  <c r="A2490" i="3"/>
  <c r="F2489" i="3"/>
  <c r="E2489" i="3"/>
  <c r="D2489" i="3"/>
  <c r="C2489" i="3"/>
  <c r="B2489" i="3"/>
  <c r="A2489" i="3"/>
  <c r="F2488" i="3"/>
  <c r="E2488" i="3"/>
  <c r="D2488" i="3"/>
  <c r="C2488" i="3"/>
  <c r="B2488" i="3"/>
  <c r="A2488" i="3"/>
  <c r="F2487" i="3"/>
  <c r="E2487" i="3"/>
  <c r="D2487" i="3"/>
  <c r="C2487" i="3"/>
  <c r="B2487" i="3"/>
  <c r="A2487" i="3"/>
  <c r="F2486" i="3"/>
  <c r="E2486" i="3"/>
  <c r="D2486" i="3"/>
  <c r="C2486" i="3"/>
  <c r="B2486" i="3"/>
  <c r="A2486" i="3"/>
  <c r="F2485" i="3"/>
  <c r="E2485" i="3"/>
  <c r="D2485" i="3"/>
  <c r="C2485" i="3"/>
  <c r="B2485" i="3"/>
  <c r="A2485" i="3"/>
  <c r="F2484" i="3"/>
  <c r="E2484" i="3"/>
  <c r="D2484" i="3"/>
  <c r="C2484" i="3"/>
  <c r="B2484" i="3"/>
  <c r="A2484" i="3"/>
  <c r="F2483" i="3"/>
  <c r="E2483" i="3"/>
  <c r="D2483" i="3"/>
  <c r="C2483" i="3"/>
  <c r="B2483" i="3"/>
  <c r="A2483" i="3"/>
  <c r="F2482" i="3"/>
  <c r="E2482" i="3"/>
  <c r="D2482" i="3"/>
  <c r="C2482" i="3"/>
  <c r="B2482" i="3"/>
  <c r="A2482" i="3"/>
  <c r="F2481" i="3"/>
  <c r="E2481" i="3"/>
  <c r="D2481" i="3"/>
  <c r="C2481" i="3"/>
  <c r="B2481" i="3"/>
  <c r="A2481" i="3"/>
  <c r="F2480" i="3"/>
  <c r="E2480" i="3"/>
  <c r="D2480" i="3"/>
  <c r="C2480" i="3"/>
  <c r="B2480" i="3"/>
  <c r="A2480" i="3"/>
  <c r="F2479" i="3"/>
  <c r="E2479" i="3"/>
  <c r="D2479" i="3"/>
  <c r="C2479" i="3"/>
  <c r="B2479" i="3"/>
  <c r="A2479" i="3"/>
  <c r="F2478" i="3"/>
  <c r="E2478" i="3"/>
  <c r="D2478" i="3"/>
  <c r="C2478" i="3"/>
  <c r="B2478" i="3"/>
  <c r="A2478" i="3"/>
  <c r="F2477" i="3"/>
  <c r="E2477" i="3"/>
  <c r="D2477" i="3"/>
  <c r="C2477" i="3"/>
  <c r="B2477" i="3"/>
  <c r="A2477" i="3"/>
  <c r="F2476" i="3"/>
  <c r="E2476" i="3"/>
  <c r="D2476" i="3"/>
  <c r="C2476" i="3"/>
  <c r="B2476" i="3"/>
  <c r="A2476" i="3"/>
  <c r="F2475" i="3"/>
  <c r="E2475" i="3"/>
  <c r="D2475" i="3"/>
  <c r="C2475" i="3"/>
  <c r="B2475" i="3"/>
  <c r="A2475" i="3"/>
  <c r="F2474" i="3"/>
  <c r="E2474" i="3"/>
  <c r="D2474" i="3"/>
  <c r="C2474" i="3"/>
  <c r="B2474" i="3"/>
  <c r="A2474" i="3"/>
  <c r="F2473" i="3"/>
  <c r="E2473" i="3"/>
  <c r="D2473" i="3"/>
  <c r="C2473" i="3"/>
  <c r="B2473" i="3"/>
  <c r="A2473" i="3"/>
  <c r="F2472" i="3"/>
  <c r="E2472" i="3"/>
  <c r="D2472" i="3"/>
  <c r="C2472" i="3"/>
  <c r="B2472" i="3"/>
  <c r="A2472" i="3"/>
  <c r="F2471" i="3"/>
  <c r="E2471" i="3"/>
  <c r="D2471" i="3"/>
  <c r="C2471" i="3"/>
  <c r="B2471" i="3"/>
  <c r="A2471" i="3"/>
  <c r="F2470" i="3"/>
  <c r="E2470" i="3"/>
  <c r="D2470" i="3"/>
  <c r="C2470" i="3"/>
  <c r="B2470" i="3"/>
  <c r="A2470" i="3"/>
  <c r="F2469" i="3"/>
  <c r="E2469" i="3"/>
  <c r="D2469" i="3"/>
  <c r="C2469" i="3"/>
  <c r="B2469" i="3"/>
  <c r="A2469" i="3"/>
  <c r="F2468" i="3"/>
  <c r="E2468" i="3"/>
  <c r="D2468" i="3"/>
  <c r="C2468" i="3"/>
  <c r="B2468" i="3"/>
  <c r="A2468" i="3"/>
  <c r="F2467" i="3"/>
  <c r="E2467" i="3"/>
  <c r="D2467" i="3"/>
  <c r="C2467" i="3"/>
  <c r="B2467" i="3"/>
  <c r="A2467" i="3"/>
  <c r="F2466" i="3"/>
  <c r="E2466" i="3"/>
  <c r="D2466" i="3"/>
  <c r="C2466" i="3"/>
  <c r="B2466" i="3"/>
  <c r="A2466" i="3"/>
  <c r="F2465" i="3"/>
  <c r="E2465" i="3"/>
  <c r="D2465" i="3"/>
  <c r="C2465" i="3"/>
  <c r="B2465" i="3"/>
  <c r="A2465" i="3"/>
  <c r="F2464" i="3"/>
  <c r="E2464" i="3"/>
  <c r="D2464" i="3"/>
  <c r="C2464" i="3"/>
  <c r="B2464" i="3"/>
  <c r="A2464" i="3"/>
  <c r="F2463" i="3"/>
  <c r="E2463" i="3"/>
  <c r="D2463" i="3"/>
  <c r="C2463" i="3"/>
  <c r="B2463" i="3"/>
  <c r="A2463" i="3"/>
  <c r="F2462" i="3"/>
  <c r="E2462" i="3"/>
  <c r="D2462" i="3"/>
  <c r="C2462" i="3"/>
  <c r="B2462" i="3"/>
  <c r="A2462" i="3"/>
  <c r="F2461" i="3"/>
  <c r="E2461" i="3"/>
  <c r="D2461" i="3"/>
  <c r="C2461" i="3"/>
  <c r="B2461" i="3"/>
  <c r="A2461" i="3"/>
  <c r="F2460" i="3"/>
  <c r="E2460" i="3"/>
  <c r="D2460" i="3"/>
  <c r="C2460" i="3"/>
  <c r="B2460" i="3"/>
  <c r="A2460" i="3"/>
  <c r="F2459" i="3"/>
  <c r="E2459" i="3"/>
  <c r="D2459" i="3"/>
  <c r="C2459" i="3"/>
  <c r="B2459" i="3"/>
  <c r="A2459" i="3"/>
  <c r="F2458" i="3"/>
  <c r="E2458" i="3"/>
  <c r="D2458" i="3"/>
  <c r="C2458" i="3"/>
  <c r="B2458" i="3"/>
  <c r="A2458" i="3"/>
  <c r="F2457" i="3"/>
  <c r="E2457" i="3"/>
  <c r="D2457" i="3"/>
  <c r="C2457" i="3"/>
  <c r="B2457" i="3"/>
  <c r="A2457" i="3"/>
  <c r="F2456" i="3"/>
  <c r="E2456" i="3"/>
  <c r="D2456" i="3"/>
  <c r="C2456" i="3"/>
  <c r="B2456" i="3"/>
  <c r="A2456" i="3"/>
  <c r="F2455" i="3"/>
  <c r="E2455" i="3"/>
  <c r="D2455" i="3"/>
  <c r="C2455" i="3"/>
  <c r="B2455" i="3"/>
  <c r="A2455" i="3"/>
  <c r="F2454" i="3"/>
  <c r="E2454" i="3"/>
  <c r="D2454" i="3"/>
  <c r="C2454" i="3"/>
  <c r="B2454" i="3"/>
  <c r="A2454" i="3"/>
  <c r="F2453" i="3"/>
  <c r="E2453" i="3"/>
  <c r="D2453" i="3"/>
  <c r="C2453" i="3"/>
  <c r="B2453" i="3"/>
  <c r="A2453" i="3"/>
  <c r="F2452" i="3"/>
  <c r="E2452" i="3"/>
  <c r="D2452" i="3"/>
  <c r="C2452" i="3"/>
  <c r="B2452" i="3"/>
  <c r="A2452" i="3"/>
  <c r="F2451" i="3"/>
  <c r="E2451" i="3"/>
  <c r="D2451" i="3"/>
  <c r="C2451" i="3"/>
  <c r="B2451" i="3"/>
  <c r="A2451" i="3"/>
  <c r="F2450" i="3"/>
  <c r="E2450" i="3"/>
  <c r="D2450" i="3"/>
  <c r="C2450" i="3"/>
  <c r="B2450" i="3"/>
  <c r="A2450" i="3"/>
  <c r="F2449" i="3"/>
  <c r="E2449" i="3"/>
  <c r="D2449" i="3"/>
  <c r="C2449" i="3"/>
  <c r="B2449" i="3"/>
  <c r="A2449" i="3"/>
  <c r="F2448" i="3"/>
  <c r="E2448" i="3"/>
  <c r="D2448" i="3"/>
  <c r="C2448" i="3"/>
  <c r="B2448" i="3"/>
  <c r="A2448" i="3"/>
  <c r="F2447" i="3"/>
  <c r="E2447" i="3"/>
  <c r="D2447" i="3"/>
  <c r="C2447" i="3"/>
  <c r="B2447" i="3"/>
  <c r="A2447" i="3"/>
  <c r="F2446" i="3"/>
  <c r="E2446" i="3"/>
  <c r="D2446" i="3"/>
  <c r="C2446" i="3"/>
  <c r="B2446" i="3"/>
  <c r="A2446" i="3"/>
  <c r="F2445" i="3"/>
  <c r="E2445" i="3"/>
  <c r="D2445" i="3"/>
  <c r="C2445" i="3"/>
  <c r="B2445" i="3"/>
  <c r="A2445" i="3"/>
  <c r="F2444" i="3"/>
  <c r="E2444" i="3"/>
  <c r="D2444" i="3"/>
  <c r="C2444" i="3"/>
  <c r="B2444" i="3"/>
  <c r="A2444" i="3"/>
  <c r="F2443" i="3"/>
  <c r="E2443" i="3"/>
  <c r="D2443" i="3"/>
  <c r="C2443" i="3"/>
  <c r="B2443" i="3"/>
  <c r="A2443" i="3"/>
  <c r="F2442" i="3"/>
  <c r="E2442" i="3"/>
  <c r="D2442" i="3"/>
  <c r="C2442" i="3"/>
  <c r="B2442" i="3"/>
  <c r="A2442" i="3"/>
  <c r="F2441" i="3"/>
  <c r="E2441" i="3"/>
  <c r="D2441" i="3"/>
  <c r="C2441" i="3"/>
  <c r="B2441" i="3"/>
  <c r="A2441" i="3"/>
  <c r="F2440" i="3"/>
  <c r="E2440" i="3"/>
  <c r="D2440" i="3"/>
  <c r="C2440" i="3"/>
  <c r="B2440" i="3"/>
  <c r="A2440" i="3"/>
  <c r="F2439" i="3"/>
  <c r="E2439" i="3"/>
  <c r="D2439" i="3"/>
  <c r="C2439" i="3"/>
  <c r="B2439" i="3"/>
  <c r="A2439" i="3"/>
  <c r="F2438" i="3"/>
  <c r="E2438" i="3"/>
  <c r="D2438" i="3"/>
  <c r="C2438" i="3"/>
  <c r="B2438" i="3"/>
  <c r="A2438" i="3"/>
  <c r="F2437" i="3"/>
  <c r="E2437" i="3"/>
  <c r="D2437" i="3"/>
  <c r="C2437" i="3"/>
  <c r="B2437" i="3"/>
  <c r="A2437" i="3"/>
  <c r="F2436" i="3"/>
  <c r="E2436" i="3"/>
  <c r="D2436" i="3"/>
  <c r="C2436" i="3"/>
  <c r="B2436" i="3"/>
  <c r="A2436" i="3"/>
  <c r="F2435" i="3"/>
  <c r="E2435" i="3"/>
  <c r="D2435" i="3"/>
  <c r="C2435" i="3"/>
  <c r="B2435" i="3"/>
  <c r="A2435" i="3"/>
  <c r="F2434" i="3"/>
  <c r="E2434" i="3"/>
  <c r="D2434" i="3"/>
  <c r="C2434" i="3"/>
  <c r="B2434" i="3"/>
  <c r="A2434" i="3"/>
  <c r="F2433" i="3"/>
  <c r="E2433" i="3"/>
  <c r="D2433" i="3"/>
  <c r="C2433" i="3"/>
  <c r="B2433" i="3"/>
  <c r="A2433" i="3"/>
  <c r="F2432" i="3"/>
  <c r="E2432" i="3"/>
  <c r="D2432" i="3"/>
  <c r="C2432" i="3"/>
  <c r="B2432" i="3"/>
  <c r="A2432" i="3"/>
  <c r="F2431" i="3"/>
  <c r="E2431" i="3"/>
  <c r="D2431" i="3"/>
  <c r="C2431" i="3"/>
  <c r="B2431" i="3"/>
  <c r="A2431" i="3"/>
  <c r="F2430" i="3"/>
  <c r="E2430" i="3"/>
  <c r="D2430" i="3"/>
  <c r="C2430" i="3"/>
  <c r="B2430" i="3"/>
  <c r="A2430" i="3"/>
  <c r="F2429" i="3"/>
  <c r="E2429" i="3"/>
  <c r="D2429" i="3"/>
  <c r="C2429" i="3"/>
  <c r="B2429" i="3"/>
  <c r="A2429" i="3"/>
  <c r="F2428" i="3"/>
  <c r="E2428" i="3"/>
  <c r="D2428" i="3"/>
  <c r="C2428" i="3"/>
  <c r="B2428" i="3"/>
  <c r="A2428" i="3"/>
  <c r="F2427" i="3"/>
  <c r="E2427" i="3"/>
  <c r="D2427" i="3"/>
  <c r="C2427" i="3"/>
  <c r="B2427" i="3"/>
  <c r="A2427" i="3"/>
  <c r="F2426" i="3"/>
  <c r="E2426" i="3"/>
  <c r="D2426" i="3"/>
  <c r="C2426" i="3"/>
  <c r="B2426" i="3"/>
  <c r="A2426" i="3"/>
  <c r="F2425" i="3"/>
  <c r="E2425" i="3"/>
  <c r="D2425" i="3"/>
  <c r="C2425" i="3"/>
  <c r="B2425" i="3"/>
  <c r="A2425" i="3"/>
  <c r="F2424" i="3"/>
  <c r="E2424" i="3"/>
  <c r="D2424" i="3"/>
  <c r="C2424" i="3"/>
  <c r="B2424" i="3"/>
  <c r="A2424" i="3"/>
  <c r="F2423" i="3"/>
  <c r="E2423" i="3"/>
  <c r="D2423" i="3"/>
  <c r="C2423" i="3"/>
  <c r="B2423" i="3"/>
  <c r="A2423" i="3"/>
  <c r="F2422" i="3"/>
  <c r="E2422" i="3"/>
  <c r="D2422" i="3"/>
  <c r="C2422" i="3"/>
  <c r="B2422" i="3"/>
  <c r="A2422" i="3"/>
  <c r="F2421" i="3"/>
  <c r="E2421" i="3"/>
  <c r="D2421" i="3"/>
  <c r="C2421" i="3"/>
  <c r="B2421" i="3"/>
  <c r="A2421" i="3"/>
  <c r="F2420" i="3"/>
  <c r="E2420" i="3"/>
  <c r="D2420" i="3"/>
  <c r="C2420" i="3"/>
  <c r="B2420" i="3"/>
  <c r="A2420" i="3"/>
  <c r="F2419" i="3"/>
  <c r="E2419" i="3"/>
  <c r="D2419" i="3"/>
  <c r="C2419" i="3"/>
  <c r="B2419" i="3"/>
  <c r="A2419" i="3"/>
  <c r="F2418" i="3"/>
  <c r="E2418" i="3"/>
  <c r="D2418" i="3"/>
  <c r="C2418" i="3"/>
  <c r="B2418" i="3"/>
  <c r="A2418" i="3"/>
  <c r="F2417" i="3"/>
  <c r="E2417" i="3"/>
  <c r="D2417" i="3"/>
  <c r="C2417" i="3"/>
  <c r="B2417" i="3"/>
  <c r="A2417" i="3"/>
  <c r="F2416" i="3"/>
  <c r="E2416" i="3"/>
  <c r="D2416" i="3"/>
  <c r="C2416" i="3"/>
  <c r="B2416" i="3"/>
  <c r="A2416" i="3"/>
  <c r="F2415" i="3"/>
  <c r="E2415" i="3"/>
  <c r="D2415" i="3"/>
  <c r="C2415" i="3"/>
  <c r="B2415" i="3"/>
  <c r="A2415" i="3"/>
  <c r="F2414" i="3"/>
  <c r="E2414" i="3"/>
  <c r="D2414" i="3"/>
  <c r="C2414" i="3"/>
  <c r="B2414" i="3"/>
  <c r="A2414" i="3"/>
  <c r="F2413" i="3"/>
  <c r="E2413" i="3"/>
  <c r="D2413" i="3"/>
  <c r="C2413" i="3"/>
  <c r="B2413" i="3"/>
  <c r="A2413" i="3"/>
  <c r="F2412" i="3"/>
  <c r="E2412" i="3"/>
  <c r="D2412" i="3"/>
  <c r="C2412" i="3"/>
  <c r="B2412" i="3"/>
  <c r="A2412" i="3"/>
  <c r="F2411" i="3"/>
  <c r="E2411" i="3"/>
  <c r="D2411" i="3"/>
  <c r="C2411" i="3"/>
  <c r="B2411" i="3"/>
  <c r="A2411" i="3"/>
  <c r="F2410" i="3"/>
  <c r="E2410" i="3"/>
  <c r="D2410" i="3"/>
  <c r="C2410" i="3"/>
  <c r="B2410" i="3"/>
  <c r="A2410" i="3"/>
  <c r="F2409" i="3"/>
  <c r="E2409" i="3"/>
  <c r="D2409" i="3"/>
  <c r="C2409" i="3"/>
  <c r="B2409" i="3"/>
  <c r="A2409" i="3"/>
  <c r="F2408" i="3"/>
  <c r="E2408" i="3"/>
  <c r="D2408" i="3"/>
  <c r="C2408" i="3"/>
  <c r="B2408" i="3"/>
  <c r="A2408" i="3"/>
  <c r="F2407" i="3"/>
  <c r="E2407" i="3"/>
  <c r="D2407" i="3"/>
  <c r="C2407" i="3"/>
  <c r="B2407" i="3"/>
  <c r="A2407" i="3"/>
  <c r="F2406" i="3"/>
  <c r="E2406" i="3"/>
  <c r="D2406" i="3"/>
  <c r="C2406" i="3"/>
  <c r="B2406" i="3"/>
  <c r="A2406" i="3"/>
  <c r="F2405" i="3"/>
  <c r="E2405" i="3"/>
  <c r="D2405" i="3"/>
  <c r="C2405" i="3"/>
  <c r="B2405" i="3"/>
  <c r="A2405" i="3"/>
  <c r="F2404" i="3"/>
  <c r="E2404" i="3"/>
  <c r="D2404" i="3"/>
  <c r="C2404" i="3"/>
  <c r="B2404" i="3"/>
  <c r="A2404" i="3"/>
  <c r="F2403" i="3"/>
  <c r="E2403" i="3"/>
  <c r="D2403" i="3"/>
  <c r="C2403" i="3"/>
  <c r="B2403" i="3"/>
  <c r="A2403" i="3"/>
  <c r="F2402" i="3"/>
  <c r="E2402" i="3"/>
  <c r="D2402" i="3"/>
  <c r="C2402" i="3"/>
  <c r="B2402" i="3"/>
  <c r="A2402" i="3"/>
  <c r="F2401" i="3"/>
  <c r="E2401" i="3"/>
  <c r="D2401" i="3"/>
  <c r="C2401" i="3"/>
  <c r="B2401" i="3"/>
  <c r="A2401" i="3"/>
  <c r="F2400" i="3"/>
  <c r="E2400" i="3"/>
  <c r="D2400" i="3"/>
  <c r="C2400" i="3"/>
  <c r="B2400" i="3"/>
  <c r="A2400" i="3"/>
  <c r="F2399" i="3"/>
  <c r="E2399" i="3"/>
  <c r="D2399" i="3"/>
  <c r="C2399" i="3"/>
  <c r="B2399" i="3"/>
  <c r="A2399" i="3"/>
  <c r="F2398" i="3"/>
  <c r="E2398" i="3"/>
  <c r="D2398" i="3"/>
  <c r="C2398" i="3"/>
  <c r="B2398" i="3"/>
  <c r="A2398" i="3"/>
  <c r="F2397" i="3"/>
  <c r="E2397" i="3"/>
  <c r="D2397" i="3"/>
  <c r="C2397" i="3"/>
  <c r="B2397" i="3"/>
  <c r="A2397" i="3"/>
  <c r="F2396" i="3"/>
  <c r="E2396" i="3"/>
  <c r="D2396" i="3"/>
  <c r="C2396" i="3"/>
  <c r="B2396" i="3"/>
  <c r="A2396" i="3"/>
  <c r="F2395" i="3"/>
  <c r="E2395" i="3"/>
  <c r="D2395" i="3"/>
  <c r="C2395" i="3"/>
  <c r="B2395" i="3"/>
  <c r="A2395" i="3"/>
  <c r="F2394" i="3"/>
  <c r="E2394" i="3"/>
  <c r="D2394" i="3"/>
  <c r="C2394" i="3"/>
  <c r="B2394" i="3"/>
  <c r="A2394" i="3"/>
  <c r="F2393" i="3"/>
  <c r="E2393" i="3"/>
  <c r="D2393" i="3"/>
  <c r="C2393" i="3"/>
  <c r="B2393" i="3"/>
  <c r="A2393" i="3"/>
  <c r="F2392" i="3"/>
  <c r="E2392" i="3"/>
  <c r="D2392" i="3"/>
  <c r="C2392" i="3"/>
  <c r="B2392" i="3"/>
  <c r="A2392" i="3"/>
  <c r="F2391" i="3"/>
  <c r="E2391" i="3"/>
  <c r="D2391" i="3"/>
  <c r="C2391" i="3"/>
  <c r="B2391" i="3"/>
  <c r="A2391" i="3"/>
  <c r="F2390" i="3"/>
  <c r="E2390" i="3"/>
  <c r="D2390" i="3"/>
  <c r="C2390" i="3"/>
  <c r="B2390" i="3"/>
  <c r="A2390" i="3"/>
  <c r="F2389" i="3"/>
  <c r="E2389" i="3"/>
  <c r="D2389" i="3"/>
  <c r="C2389" i="3"/>
  <c r="B2389" i="3"/>
  <c r="A2389" i="3"/>
  <c r="F2388" i="3"/>
  <c r="E2388" i="3"/>
  <c r="D2388" i="3"/>
  <c r="C2388" i="3"/>
  <c r="B2388" i="3"/>
  <c r="A2388" i="3"/>
  <c r="F2387" i="3"/>
  <c r="E2387" i="3"/>
  <c r="D2387" i="3"/>
  <c r="C2387" i="3"/>
  <c r="B2387" i="3"/>
  <c r="A2387" i="3"/>
  <c r="F2386" i="3"/>
  <c r="E2386" i="3"/>
  <c r="D2386" i="3"/>
  <c r="C2386" i="3"/>
  <c r="B2386" i="3"/>
  <c r="A2386" i="3"/>
  <c r="F2385" i="3"/>
  <c r="E2385" i="3"/>
  <c r="D2385" i="3"/>
  <c r="C2385" i="3"/>
  <c r="B2385" i="3"/>
  <c r="A2385" i="3"/>
  <c r="F2384" i="3"/>
  <c r="E2384" i="3"/>
  <c r="D2384" i="3"/>
  <c r="C2384" i="3"/>
  <c r="B2384" i="3"/>
  <c r="A2384" i="3"/>
  <c r="F2383" i="3"/>
  <c r="E2383" i="3"/>
  <c r="D2383" i="3"/>
  <c r="C2383" i="3"/>
  <c r="B2383" i="3"/>
  <c r="A2383" i="3"/>
  <c r="F2382" i="3"/>
  <c r="E2382" i="3"/>
  <c r="D2382" i="3"/>
  <c r="C2382" i="3"/>
  <c r="B2382" i="3"/>
  <c r="A2382" i="3"/>
  <c r="F2381" i="3"/>
  <c r="E2381" i="3"/>
  <c r="D2381" i="3"/>
  <c r="C2381" i="3"/>
  <c r="B2381" i="3"/>
  <c r="A2381" i="3"/>
  <c r="F2380" i="3"/>
  <c r="E2380" i="3"/>
  <c r="D2380" i="3"/>
  <c r="C2380" i="3"/>
  <c r="B2380" i="3"/>
  <c r="A2380" i="3"/>
  <c r="F2379" i="3"/>
  <c r="E2379" i="3"/>
  <c r="D2379" i="3"/>
  <c r="C2379" i="3"/>
  <c r="B2379" i="3"/>
  <c r="A2379" i="3"/>
  <c r="F2378" i="3"/>
  <c r="E2378" i="3"/>
  <c r="D2378" i="3"/>
  <c r="C2378" i="3"/>
  <c r="B2378" i="3"/>
  <c r="A2378" i="3"/>
  <c r="F2377" i="3"/>
  <c r="E2377" i="3"/>
  <c r="D2377" i="3"/>
  <c r="C2377" i="3"/>
  <c r="B2377" i="3"/>
  <c r="A2377" i="3"/>
  <c r="F2376" i="3"/>
  <c r="E2376" i="3"/>
  <c r="D2376" i="3"/>
  <c r="C2376" i="3"/>
  <c r="B2376" i="3"/>
  <c r="A2376" i="3"/>
  <c r="F2375" i="3"/>
  <c r="E2375" i="3"/>
  <c r="D2375" i="3"/>
  <c r="C2375" i="3"/>
  <c r="B2375" i="3"/>
  <c r="A2375" i="3"/>
  <c r="F2374" i="3"/>
  <c r="E2374" i="3"/>
  <c r="D2374" i="3"/>
  <c r="C2374" i="3"/>
  <c r="B2374" i="3"/>
  <c r="A2374" i="3"/>
  <c r="F2373" i="3"/>
  <c r="E2373" i="3"/>
  <c r="D2373" i="3"/>
  <c r="C2373" i="3"/>
  <c r="B2373" i="3"/>
  <c r="A2373" i="3"/>
  <c r="F2372" i="3"/>
  <c r="E2372" i="3"/>
  <c r="D2372" i="3"/>
  <c r="C2372" i="3"/>
  <c r="B2372" i="3"/>
  <c r="A2372" i="3"/>
  <c r="F2371" i="3"/>
  <c r="E2371" i="3"/>
  <c r="D2371" i="3"/>
  <c r="C2371" i="3"/>
  <c r="B2371" i="3"/>
  <c r="A2371" i="3"/>
  <c r="F2370" i="3"/>
  <c r="E2370" i="3"/>
  <c r="D2370" i="3"/>
  <c r="C2370" i="3"/>
  <c r="B2370" i="3"/>
  <c r="A2370" i="3"/>
  <c r="F2369" i="3"/>
  <c r="E2369" i="3"/>
  <c r="D2369" i="3"/>
  <c r="C2369" i="3"/>
  <c r="B2369" i="3"/>
  <c r="A2369" i="3"/>
  <c r="F2368" i="3"/>
  <c r="E2368" i="3"/>
  <c r="D2368" i="3"/>
  <c r="C2368" i="3"/>
  <c r="B2368" i="3"/>
  <c r="A2368" i="3"/>
  <c r="F2367" i="3"/>
  <c r="E2367" i="3"/>
  <c r="D2367" i="3"/>
  <c r="C2367" i="3"/>
  <c r="B2367" i="3"/>
  <c r="A2367" i="3"/>
  <c r="F2366" i="3"/>
  <c r="E2366" i="3"/>
  <c r="D2366" i="3"/>
  <c r="C2366" i="3"/>
  <c r="B2366" i="3"/>
  <c r="A2366" i="3"/>
  <c r="F2365" i="3"/>
  <c r="E2365" i="3"/>
  <c r="D2365" i="3"/>
  <c r="C2365" i="3"/>
  <c r="B2365" i="3"/>
  <c r="A2365" i="3"/>
  <c r="F2364" i="3"/>
  <c r="E2364" i="3"/>
  <c r="D2364" i="3"/>
  <c r="C2364" i="3"/>
  <c r="B2364" i="3"/>
  <c r="A2364" i="3"/>
  <c r="F2363" i="3"/>
  <c r="E2363" i="3"/>
  <c r="D2363" i="3"/>
  <c r="C2363" i="3"/>
  <c r="B2363" i="3"/>
  <c r="A2363" i="3"/>
  <c r="F2362" i="3"/>
  <c r="E2362" i="3"/>
  <c r="D2362" i="3"/>
  <c r="C2362" i="3"/>
  <c r="B2362" i="3"/>
  <c r="A2362" i="3"/>
  <c r="F2361" i="3"/>
  <c r="E2361" i="3"/>
  <c r="D2361" i="3"/>
  <c r="C2361" i="3"/>
  <c r="B2361" i="3"/>
  <c r="A2361" i="3"/>
  <c r="F2360" i="3"/>
  <c r="E2360" i="3"/>
  <c r="D2360" i="3"/>
  <c r="C2360" i="3"/>
  <c r="B2360" i="3"/>
  <c r="A2360" i="3"/>
  <c r="F2359" i="3"/>
  <c r="E2359" i="3"/>
  <c r="D2359" i="3"/>
  <c r="C2359" i="3"/>
  <c r="B2359" i="3"/>
  <c r="A2359" i="3"/>
  <c r="F2358" i="3"/>
  <c r="E2358" i="3"/>
  <c r="D2358" i="3"/>
  <c r="C2358" i="3"/>
  <c r="B2358" i="3"/>
  <c r="A2358" i="3"/>
  <c r="F2357" i="3"/>
  <c r="E2357" i="3"/>
  <c r="D2357" i="3"/>
  <c r="C2357" i="3"/>
  <c r="B2357" i="3"/>
  <c r="A2357" i="3"/>
  <c r="F2356" i="3"/>
  <c r="E2356" i="3"/>
  <c r="D2356" i="3"/>
  <c r="C2356" i="3"/>
  <c r="B2356" i="3"/>
  <c r="A2356" i="3"/>
  <c r="F2355" i="3"/>
  <c r="E2355" i="3"/>
  <c r="D2355" i="3"/>
  <c r="C2355" i="3"/>
  <c r="B2355" i="3"/>
  <c r="A2355" i="3"/>
  <c r="F2354" i="3"/>
  <c r="E2354" i="3"/>
  <c r="D2354" i="3"/>
  <c r="C2354" i="3"/>
  <c r="B2354" i="3"/>
  <c r="A2354" i="3"/>
  <c r="F2353" i="3"/>
  <c r="E2353" i="3"/>
  <c r="D2353" i="3"/>
  <c r="C2353" i="3"/>
  <c r="B2353" i="3"/>
  <c r="A2353" i="3"/>
  <c r="F2352" i="3"/>
  <c r="E2352" i="3"/>
  <c r="D2352" i="3"/>
  <c r="C2352" i="3"/>
  <c r="B2352" i="3"/>
  <c r="A2352" i="3"/>
  <c r="F2351" i="3"/>
  <c r="E2351" i="3"/>
  <c r="D2351" i="3"/>
  <c r="C2351" i="3"/>
  <c r="B2351" i="3"/>
  <c r="A2351" i="3"/>
  <c r="F2350" i="3"/>
  <c r="E2350" i="3"/>
  <c r="D2350" i="3"/>
  <c r="C2350" i="3"/>
  <c r="B2350" i="3"/>
  <c r="A2350" i="3"/>
  <c r="F2349" i="3"/>
  <c r="E2349" i="3"/>
  <c r="D2349" i="3"/>
  <c r="C2349" i="3"/>
  <c r="B2349" i="3"/>
  <c r="A2349" i="3"/>
  <c r="F2348" i="3"/>
  <c r="E2348" i="3"/>
  <c r="D2348" i="3"/>
  <c r="C2348" i="3"/>
  <c r="B2348" i="3"/>
  <c r="A2348" i="3"/>
  <c r="F2347" i="3"/>
  <c r="E2347" i="3"/>
  <c r="D2347" i="3"/>
  <c r="C2347" i="3"/>
  <c r="B2347" i="3"/>
  <c r="A2347" i="3"/>
  <c r="F2346" i="3"/>
  <c r="E2346" i="3"/>
  <c r="D2346" i="3"/>
  <c r="C2346" i="3"/>
  <c r="B2346" i="3"/>
  <c r="A2346" i="3"/>
  <c r="F2345" i="3"/>
  <c r="E2345" i="3"/>
  <c r="D2345" i="3"/>
  <c r="C2345" i="3"/>
  <c r="B2345" i="3"/>
  <c r="A2345" i="3"/>
  <c r="F2344" i="3"/>
  <c r="E2344" i="3"/>
  <c r="D2344" i="3"/>
  <c r="C2344" i="3"/>
  <c r="B2344" i="3"/>
  <c r="A2344" i="3"/>
  <c r="F2343" i="3"/>
  <c r="E2343" i="3"/>
  <c r="D2343" i="3"/>
  <c r="C2343" i="3"/>
  <c r="B2343" i="3"/>
  <c r="A2343" i="3"/>
  <c r="F2342" i="3"/>
  <c r="E2342" i="3"/>
  <c r="D2342" i="3"/>
  <c r="C2342" i="3"/>
  <c r="B2342" i="3"/>
  <c r="A2342" i="3"/>
  <c r="F2341" i="3"/>
  <c r="E2341" i="3"/>
  <c r="D2341" i="3"/>
  <c r="C2341" i="3"/>
  <c r="B2341" i="3"/>
  <c r="A2341" i="3"/>
  <c r="F2340" i="3"/>
  <c r="E2340" i="3"/>
  <c r="D2340" i="3"/>
  <c r="C2340" i="3"/>
  <c r="B2340" i="3"/>
  <c r="A2340" i="3"/>
  <c r="F2339" i="3"/>
  <c r="E2339" i="3"/>
  <c r="D2339" i="3"/>
  <c r="C2339" i="3"/>
  <c r="B2339" i="3"/>
  <c r="A2339" i="3"/>
  <c r="F2338" i="3"/>
  <c r="E2338" i="3"/>
  <c r="D2338" i="3"/>
  <c r="C2338" i="3"/>
  <c r="B2338" i="3"/>
  <c r="A2338" i="3"/>
  <c r="F2337" i="3"/>
  <c r="E2337" i="3"/>
  <c r="D2337" i="3"/>
  <c r="C2337" i="3"/>
  <c r="B2337" i="3"/>
  <c r="A2337" i="3"/>
  <c r="F2336" i="3"/>
  <c r="E2336" i="3"/>
  <c r="D2336" i="3"/>
  <c r="C2336" i="3"/>
  <c r="B2336" i="3"/>
  <c r="A2336" i="3"/>
  <c r="F2335" i="3"/>
  <c r="E2335" i="3"/>
  <c r="D2335" i="3"/>
  <c r="C2335" i="3"/>
  <c r="B2335" i="3"/>
  <c r="A2335" i="3"/>
  <c r="F2334" i="3"/>
  <c r="E2334" i="3"/>
  <c r="D2334" i="3"/>
  <c r="C2334" i="3"/>
  <c r="B2334" i="3"/>
  <c r="A2334" i="3"/>
  <c r="F2333" i="3"/>
  <c r="E2333" i="3"/>
  <c r="D2333" i="3"/>
  <c r="C2333" i="3"/>
  <c r="B2333" i="3"/>
  <c r="A2333" i="3"/>
  <c r="F2332" i="3"/>
  <c r="E2332" i="3"/>
  <c r="D2332" i="3"/>
  <c r="C2332" i="3"/>
  <c r="B2332" i="3"/>
  <c r="A2332" i="3"/>
  <c r="F2331" i="3"/>
  <c r="E2331" i="3"/>
  <c r="D2331" i="3"/>
  <c r="C2331" i="3"/>
  <c r="B2331" i="3"/>
  <c r="A2331" i="3"/>
  <c r="F2330" i="3"/>
  <c r="E2330" i="3"/>
  <c r="D2330" i="3"/>
  <c r="C2330" i="3"/>
  <c r="B2330" i="3"/>
  <c r="A2330" i="3"/>
  <c r="F2329" i="3"/>
  <c r="E2329" i="3"/>
  <c r="D2329" i="3"/>
  <c r="C2329" i="3"/>
  <c r="B2329" i="3"/>
  <c r="A2329" i="3"/>
  <c r="F2328" i="3"/>
  <c r="E2328" i="3"/>
  <c r="D2328" i="3"/>
  <c r="C2328" i="3"/>
  <c r="B2328" i="3"/>
  <c r="A2328" i="3"/>
  <c r="F2327" i="3"/>
  <c r="E2327" i="3"/>
  <c r="D2327" i="3"/>
  <c r="C2327" i="3"/>
  <c r="B2327" i="3"/>
  <c r="A2327" i="3"/>
  <c r="F2326" i="3"/>
  <c r="E2326" i="3"/>
  <c r="D2326" i="3"/>
  <c r="C2326" i="3"/>
  <c r="B2326" i="3"/>
  <c r="A2326" i="3"/>
  <c r="F2325" i="3"/>
  <c r="E2325" i="3"/>
  <c r="D2325" i="3"/>
  <c r="C2325" i="3"/>
  <c r="B2325" i="3"/>
  <c r="A2325" i="3"/>
  <c r="F2324" i="3"/>
  <c r="E2324" i="3"/>
  <c r="D2324" i="3"/>
  <c r="C2324" i="3"/>
  <c r="B2324" i="3"/>
  <c r="A2324" i="3"/>
  <c r="F2323" i="3"/>
  <c r="E2323" i="3"/>
  <c r="D2323" i="3"/>
  <c r="C2323" i="3"/>
  <c r="B2323" i="3"/>
  <c r="A2323" i="3"/>
  <c r="F2322" i="3"/>
  <c r="E2322" i="3"/>
  <c r="D2322" i="3"/>
  <c r="C2322" i="3"/>
  <c r="B2322" i="3"/>
  <c r="A2322" i="3"/>
  <c r="F2321" i="3"/>
  <c r="E2321" i="3"/>
  <c r="D2321" i="3"/>
  <c r="C2321" i="3"/>
  <c r="B2321" i="3"/>
  <c r="A2321" i="3"/>
  <c r="F2320" i="3"/>
  <c r="E2320" i="3"/>
  <c r="D2320" i="3"/>
  <c r="C2320" i="3"/>
  <c r="B2320" i="3"/>
  <c r="A2320" i="3"/>
  <c r="F2319" i="3"/>
  <c r="E2319" i="3"/>
  <c r="D2319" i="3"/>
  <c r="C2319" i="3"/>
  <c r="B2319" i="3"/>
  <c r="A2319" i="3"/>
  <c r="F2318" i="3"/>
  <c r="E2318" i="3"/>
  <c r="D2318" i="3"/>
  <c r="C2318" i="3"/>
  <c r="B2318" i="3"/>
  <c r="A2318" i="3"/>
  <c r="F2317" i="3"/>
  <c r="E2317" i="3"/>
  <c r="D2317" i="3"/>
  <c r="C2317" i="3"/>
  <c r="B2317" i="3"/>
  <c r="A2317" i="3"/>
  <c r="F2316" i="3"/>
  <c r="E2316" i="3"/>
  <c r="D2316" i="3"/>
  <c r="C2316" i="3"/>
  <c r="B2316" i="3"/>
  <c r="A2316" i="3"/>
  <c r="F2315" i="3"/>
  <c r="E2315" i="3"/>
  <c r="D2315" i="3"/>
  <c r="C2315" i="3"/>
  <c r="B2315" i="3"/>
  <c r="A2315" i="3"/>
  <c r="F2314" i="3"/>
  <c r="E2314" i="3"/>
  <c r="D2314" i="3"/>
  <c r="C2314" i="3"/>
  <c r="B2314" i="3"/>
  <c r="A2314" i="3"/>
  <c r="F2313" i="3"/>
  <c r="E2313" i="3"/>
  <c r="D2313" i="3"/>
  <c r="C2313" i="3"/>
  <c r="B2313" i="3"/>
  <c r="A2313" i="3"/>
  <c r="F2312" i="3"/>
  <c r="E2312" i="3"/>
  <c r="D2312" i="3"/>
  <c r="C2312" i="3"/>
  <c r="B2312" i="3"/>
  <c r="A2312" i="3"/>
  <c r="F2311" i="3"/>
  <c r="E2311" i="3"/>
  <c r="D2311" i="3"/>
  <c r="C2311" i="3"/>
  <c r="B2311" i="3"/>
  <c r="A2311" i="3"/>
  <c r="F2310" i="3"/>
  <c r="E2310" i="3"/>
  <c r="D2310" i="3"/>
  <c r="C2310" i="3"/>
  <c r="B2310" i="3"/>
  <c r="A2310" i="3"/>
  <c r="F2309" i="3"/>
  <c r="E2309" i="3"/>
  <c r="D2309" i="3"/>
  <c r="C2309" i="3"/>
  <c r="B2309" i="3"/>
  <c r="A2309" i="3"/>
  <c r="F2308" i="3"/>
  <c r="E2308" i="3"/>
  <c r="D2308" i="3"/>
  <c r="C2308" i="3"/>
  <c r="B2308" i="3"/>
  <c r="A2308" i="3"/>
  <c r="F2307" i="3"/>
  <c r="E2307" i="3"/>
  <c r="D2307" i="3"/>
  <c r="C2307" i="3"/>
  <c r="B2307" i="3"/>
  <c r="A2307" i="3"/>
  <c r="F2306" i="3"/>
  <c r="E2306" i="3"/>
  <c r="D2306" i="3"/>
  <c r="C2306" i="3"/>
  <c r="B2306" i="3"/>
  <c r="A2306" i="3"/>
  <c r="F2305" i="3"/>
  <c r="E2305" i="3"/>
  <c r="D2305" i="3"/>
  <c r="C2305" i="3"/>
  <c r="B2305" i="3"/>
  <c r="A2305" i="3"/>
  <c r="F2304" i="3"/>
  <c r="E2304" i="3"/>
  <c r="D2304" i="3"/>
  <c r="C2304" i="3"/>
  <c r="B2304" i="3"/>
  <c r="A2304" i="3"/>
  <c r="F2303" i="3"/>
  <c r="E2303" i="3"/>
  <c r="D2303" i="3"/>
  <c r="C2303" i="3"/>
  <c r="B2303" i="3"/>
  <c r="A2303" i="3"/>
  <c r="F2302" i="3"/>
  <c r="E2302" i="3"/>
  <c r="D2302" i="3"/>
  <c r="C2302" i="3"/>
  <c r="B2302" i="3"/>
  <c r="A2302" i="3"/>
  <c r="F2301" i="3"/>
  <c r="E2301" i="3"/>
  <c r="D2301" i="3"/>
  <c r="C2301" i="3"/>
  <c r="B2301" i="3"/>
  <c r="A2301" i="3"/>
  <c r="F2300" i="3"/>
  <c r="E2300" i="3"/>
  <c r="D2300" i="3"/>
  <c r="C2300" i="3"/>
  <c r="B2300" i="3"/>
  <c r="A2300" i="3"/>
  <c r="F2299" i="3"/>
  <c r="E2299" i="3"/>
  <c r="D2299" i="3"/>
  <c r="C2299" i="3"/>
  <c r="B2299" i="3"/>
  <c r="A2299" i="3"/>
  <c r="F2298" i="3"/>
  <c r="E2298" i="3"/>
  <c r="D2298" i="3"/>
  <c r="C2298" i="3"/>
  <c r="B2298" i="3"/>
  <c r="A2298" i="3"/>
  <c r="F2297" i="3"/>
  <c r="E2297" i="3"/>
  <c r="D2297" i="3"/>
  <c r="C2297" i="3"/>
  <c r="B2297" i="3"/>
  <c r="A2297" i="3"/>
  <c r="F2296" i="3"/>
  <c r="E2296" i="3"/>
  <c r="D2296" i="3"/>
  <c r="C2296" i="3"/>
  <c r="B2296" i="3"/>
  <c r="A2296" i="3"/>
  <c r="F2295" i="3"/>
  <c r="E2295" i="3"/>
  <c r="D2295" i="3"/>
  <c r="C2295" i="3"/>
  <c r="B2295" i="3"/>
  <c r="A2295" i="3"/>
  <c r="F2294" i="3"/>
  <c r="E2294" i="3"/>
  <c r="D2294" i="3"/>
  <c r="C2294" i="3"/>
  <c r="B2294" i="3"/>
  <c r="A2294" i="3"/>
  <c r="F2293" i="3"/>
  <c r="E2293" i="3"/>
  <c r="D2293" i="3"/>
  <c r="C2293" i="3"/>
  <c r="B2293" i="3"/>
  <c r="A2293" i="3"/>
  <c r="F2292" i="3"/>
  <c r="E2292" i="3"/>
  <c r="D2292" i="3"/>
  <c r="C2292" i="3"/>
  <c r="B2292" i="3"/>
  <c r="A2292" i="3"/>
  <c r="F2291" i="3"/>
  <c r="E2291" i="3"/>
  <c r="D2291" i="3"/>
  <c r="C2291" i="3"/>
  <c r="B2291" i="3"/>
  <c r="A2291" i="3"/>
  <c r="F2290" i="3"/>
  <c r="E2290" i="3"/>
  <c r="D2290" i="3"/>
  <c r="C2290" i="3"/>
  <c r="B2290" i="3"/>
  <c r="A2290" i="3"/>
  <c r="F2289" i="3"/>
  <c r="E2289" i="3"/>
  <c r="D2289" i="3"/>
  <c r="C2289" i="3"/>
  <c r="B2289" i="3"/>
  <c r="A2289" i="3"/>
  <c r="F2288" i="3"/>
  <c r="E2288" i="3"/>
  <c r="D2288" i="3"/>
  <c r="C2288" i="3"/>
  <c r="B2288" i="3"/>
  <c r="A2288" i="3"/>
  <c r="F2287" i="3"/>
  <c r="E2287" i="3"/>
  <c r="D2287" i="3"/>
  <c r="C2287" i="3"/>
  <c r="B2287" i="3"/>
  <c r="A2287" i="3"/>
  <c r="F2286" i="3"/>
  <c r="E2286" i="3"/>
  <c r="D2286" i="3"/>
  <c r="C2286" i="3"/>
  <c r="B2286" i="3"/>
  <c r="A2286" i="3"/>
  <c r="F2285" i="3"/>
  <c r="E2285" i="3"/>
  <c r="D2285" i="3"/>
  <c r="C2285" i="3"/>
  <c r="B2285" i="3"/>
  <c r="A2285" i="3"/>
  <c r="F2284" i="3"/>
  <c r="E2284" i="3"/>
  <c r="D2284" i="3"/>
  <c r="C2284" i="3"/>
  <c r="B2284" i="3"/>
  <c r="A2284" i="3"/>
  <c r="F2283" i="3"/>
  <c r="E2283" i="3"/>
  <c r="D2283" i="3"/>
  <c r="C2283" i="3"/>
  <c r="B2283" i="3"/>
  <c r="A2283" i="3"/>
  <c r="F2282" i="3"/>
  <c r="E2282" i="3"/>
  <c r="D2282" i="3"/>
  <c r="C2282" i="3"/>
  <c r="B2282" i="3"/>
  <c r="A2282" i="3"/>
  <c r="F2281" i="3"/>
  <c r="E2281" i="3"/>
  <c r="D2281" i="3"/>
  <c r="C2281" i="3"/>
  <c r="B2281" i="3"/>
  <c r="A2281" i="3"/>
  <c r="F2280" i="3"/>
  <c r="E2280" i="3"/>
  <c r="D2280" i="3"/>
  <c r="C2280" i="3"/>
  <c r="B2280" i="3"/>
  <c r="A2280" i="3"/>
  <c r="F2279" i="3"/>
  <c r="E2279" i="3"/>
  <c r="D2279" i="3"/>
  <c r="C2279" i="3"/>
  <c r="B2279" i="3"/>
  <c r="A2279" i="3"/>
  <c r="F2278" i="3"/>
  <c r="E2278" i="3"/>
  <c r="D2278" i="3"/>
  <c r="C2278" i="3"/>
  <c r="B2278" i="3"/>
  <c r="A2278" i="3"/>
  <c r="F2277" i="3"/>
  <c r="E2277" i="3"/>
  <c r="D2277" i="3"/>
  <c r="C2277" i="3"/>
  <c r="B2277" i="3"/>
  <c r="A2277" i="3"/>
  <c r="F2276" i="3"/>
  <c r="E2276" i="3"/>
  <c r="D2276" i="3"/>
  <c r="C2276" i="3"/>
  <c r="B2276" i="3"/>
  <c r="A2276" i="3"/>
  <c r="F2275" i="3"/>
  <c r="E2275" i="3"/>
  <c r="D2275" i="3"/>
  <c r="C2275" i="3"/>
  <c r="B2275" i="3"/>
  <c r="A2275" i="3"/>
  <c r="F2274" i="3"/>
  <c r="E2274" i="3"/>
  <c r="D2274" i="3"/>
  <c r="C2274" i="3"/>
  <c r="B2274" i="3"/>
  <c r="A2274" i="3"/>
  <c r="F2273" i="3"/>
  <c r="E2273" i="3"/>
  <c r="D2273" i="3"/>
  <c r="C2273" i="3"/>
  <c r="B2273" i="3"/>
  <c r="A2273" i="3"/>
  <c r="F2272" i="3"/>
  <c r="E2272" i="3"/>
  <c r="D2272" i="3"/>
  <c r="C2272" i="3"/>
  <c r="B2272" i="3"/>
  <c r="A2272" i="3"/>
  <c r="F2271" i="3"/>
  <c r="E2271" i="3"/>
  <c r="D2271" i="3"/>
  <c r="C2271" i="3"/>
  <c r="B2271" i="3"/>
  <c r="A2271" i="3"/>
  <c r="F2270" i="3"/>
  <c r="E2270" i="3"/>
  <c r="D2270" i="3"/>
  <c r="C2270" i="3"/>
  <c r="B2270" i="3"/>
  <c r="A2270" i="3"/>
  <c r="F2269" i="3"/>
  <c r="E2269" i="3"/>
  <c r="D2269" i="3"/>
  <c r="C2269" i="3"/>
  <c r="B2269" i="3"/>
  <c r="A2269" i="3"/>
  <c r="F2268" i="3"/>
  <c r="E2268" i="3"/>
  <c r="D2268" i="3"/>
  <c r="C2268" i="3"/>
  <c r="B2268" i="3"/>
  <c r="A2268" i="3"/>
  <c r="F2267" i="3"/>
  <c r="E2267" i="3"/>
  <c r="D2267" i="3"/>
  <c r="C2267" i="3"/>
  <c r="B2267" i="3"/>
  <c r="A2267" i="3"/>
  <c r="F2266" i="3"/>
  <c r="E2266" i="3"/>
  <c r="D2266" i="3"/>
  <c r="C2266" i="3"/>
  <c r="B2266" i="3"/>
  <c r="A2266" i="3"/>
  <c r="F2265" i="3"/>
  <c r="E2265" i="3"/>
  <c r="D2265" i="3"/>
  <c r="C2265" i="3"/>
  <c r="B2265" i="3"/>
  <c r="A2265" i="3"/>
  <c r="F2264" i="3"/>
  <c r="E2264" i="3"/>
  <c r="D2264" i="3"/>
  <c r="C2264" i="3"/>
  <c r="B2264" i="3"/>
  <c r="A2264" i="3"/>
  <c r="F2263" i="3"/>
  <c r="E2263" i="3"/>
  <c r="D2263" i="3"/>
  <c r="C2263" i="3"/>
  <c r="B2263" i="3"/>
  <c r="A2263" i="3"/>
  <c r="F2262" i="3"/>
  <c r="E2262" i="3"/>
  <c r="D2262" i="3"/>
  <c r="C2262" i="3"/>
  <c r="B2262" i="3"/>
  <c r="A2262" i="3"/>
  <c r="F2261" i="3"/>
  <c r="E2261" i="3"/>
  <c r="D2261" i="3"/>
  <c r="C2261" i="3"/>
  <c r="B2261" i="3"/>
  <c r="A2261" i="3"/>
  <c r="F2260" i="3"/>
  <c r="E2260" i="3"/>
  <c r="D2260" i="3"/>
  <c r="C2260" i="3"/>
  <c r="B2260" i="3"/>
  <c r="A2260" i="3"/>
  <c r="F2259" i="3"/>
  <c r="E2259" i="3"/>
  <c r="D2259" i="3"/>
  <c r="C2259" i="3"/>
  <c r="B2259" i="3"/>
  <c r="A2259" i="3"/>
  <c r="F2258" i="3"/>
  <c r="E2258" i="3"/>
  <c r="D2258" i="3"/>
  <c r="C2258" i="3"/>
  <c r="B2258" i="3"/>
  <c r="A2258" i="3"/>
  <c r="F2257" i="3"/>
  <c r="E2257" i="3"/>
  <c r="D2257" i="3"/>
  <c r="C2257" i="3"/>
  <c r="B2257" i="3"/>
  <c r="A2257" i="3"/>
  <c r="F2256" i="3"/>
  <c r="E2256" i="3"/>
  <c r="D2256" i="3"/>
  <c r="C2256" i="3"/>
  <c r="B2256" i="3"/>
  <c r="A2256" i="3"/>
  <c r="F2255" i="3"/>
  <c r="E2255" i="3"/>
  <c r="D2255" i="3"/>
  <c r="C2255" i="3"/>
  <c r="B2255" i="3"/>
  <c r="A2255" i="3"/>
  <c r="F2254" i="3"/>
  <c r="E2254" i="3"/>
  <c r="D2254" i="3"/>
  <c r="C2254" i="3"/>
  <c r="B2254" i="3"/>
  <c r="A2254" i="3"/>
  <c r="F2253" i="3"/>
  <c r="E2253" i="3"/>
  <c r="D2253" i="3"/>
  <c r="C2253" i="3"/>
  <c r="B2253" i="3"/>
  <c r="A2253" i="3"/>
  <c r="F2252" i="3"/>
  <c r="E2252" i="3"/>
  <c r="D2252" i="3"/>
  <c r="C2252" i="3"/>
  <c r="B2252" i="3"/>
  <c r="A2252" i="3"/>
  <c r="F2251" i="3"/>
  <c r="E2251" i="3"/>
  <c r="D2251" i="3"/>
  <c r="C2251" i="3"/>
  <c r="B2251" i="3"/>
  <c r="A2251" i="3"/>
  <c r="F2250" i="3"/>
  <c r="E2250" i="3"/>
  <c r="D2250" i="3"/>
  <c r="C2250" i="3"/>
  <c r="B2250" i="3"/>
  <c r="A2250" i="3"/>
  <c r="F2249" i="3"/>
  <c r="E2249" i="3"/>
  <c r="D2249" i="3"/>
  <c r="C2249" i="3"/>
  <c r="B2249" i="3"/>
  <c r="A2249" i="3"/>
  <c r="F2248" i="3"/>
  <c r="E2248" i="3"/>
  <c r="D2248" i="3"/>
  <c r="C2248" i="3"/>
  <c r="B2248" i="3"/>
  <c r="A2248" i="3"/>
  <c r="F2247" i="3"/>
  <c r="E2247" i="3"/>
  <c r="D2247" i="3"/>
  <c r="C2247" i="3"/>
  <c r="B2247" i="3"/>
  <c r="A2247" i="3"/>
  <c r="F2246" i="3"/>
  <c r="E2246" i="3"/>
  <c r="D2246" i="3"/>
  <c r="C2246" i="3"/>
  <c r="B2246" i="3"/>
  <c r="A2246" i="3"/>
  <c r="F2245" i="3"/>
  <c r="E2245" i="3"/>
  <c r="D2245" i="3"/>
  <c r="C2245" i="3"/>
  <c r="B2245" i="3"/>
  <c r="A2245" i="3"/>
  <c r="F2244" i="3"/>
  <c r="E2244" i="3"/>
  <c r="D2244" i="3"/>
  <c r="C2244" i="3"/>
  <c r="B2244" i="3"/>
  <c r="A2244" i="3"/>
  <c r="F2243" i="3"/>
  <c r="E2243" i="3"/>
  <c r="D2243" i="3"/>
  <c r="C2243" i="3"/>
  <c r="B2243" i="3"/>
  <c r="A2243" i="3"/>
  <c r="F2242" i="3"/>
  <c r="E2242" i="3"/>
  <c r="D2242" i="3"/>
  <c r="C2242" i="3"/>
  <c r="B2242" i="3"/>
  <c r="A2242" i="3"/>
  <c r="F2241" i="3"/>
  <c r="E2241" i="3"/>
  <c r="D2241" i="3"/>
  <c r="C2241" i="3"/>
  <c r="B2241" i="3"/>
  <c r="A2241" i="3"/>
  <c r="F2240" i="3"/>
  <c r="E2240" i="3"/>
  <c r="D2240" i="3"/>
  <c r="C2240" i="3"/>
  <c r="B2240" i="3"/>
  <c r="A2240" i="3"/>
  <c r="F2239" i="3"/>
  <c r="E2239" i="3"/>
  <c r="D2239" i="3"/>
  <c r="C2239" i="3"/>
  <c r="B2239" i="3"/>
  <c r="A2239" i="3"/>
  <c r="F2238" i="3"/>
  <c r="E2238" i="3"/>
  <c r="D2238" i="3"/>
  <c r="C2238" i="3"/>
  <c r="B2238" i="3"/>
  <c r="A2238" i="3"/>
  <c r="F2237" i="3"/>
  <c r="E2237" i="3"/>
  <c r="D2237" i="3"/>
  <c r="C2237" i="3"/>
  <c r="B2237" i="3"/>
  <c r="A2237" i="3"/>
  <c r="F2236" i="3"/>
  <c r="E2236" i="3"/>
  <c r="D2236" i="3"/>
  <c r="C2236" i="3"/>
  <c r="B2236" i="3"/>
  <c r="A2236" i="3"/>
  <c r="F2235" i="3"/>
  <c r="E2235" i="3"/>
  <c r="D2235" i="3"/>
  <c r="C2235" i="3"/>
  <c r="B2235" i="3"/>
  <c r="A2235" i="3"/>
  <c r="F2234" i="3"/>
  <c r="E2234" i="3"/>
  <c r="D2234" i="3"/>
  <c r="C2234" i="3"/>
  <c r="B2234" i="3"/>
  <c r="A2234" i="3"/>
  <c r="F2233" i="3"/>
  <c r="E2233" i="3"/>
  <c r="D2233" i="3"/>
  <c r="C2233" i="3"/>
  <c r="B2233" i="3"/>
  <c r="A2233" i="3"/>
  <c r="F2232" i="3"/>
  <c r="E2232" i="3"/>
  <c r="D2232" i="3"/>
  <c r="C2232" i="3"/>
  <c r="B2232" i="3"/>
  <c r="A2232" i="3"/>
  <c r="F2231" i="3"/>
  <c r="E2231" i="3"/>
  <c r="D2231" i="3"/>
  <c r="C2231" i="3"/>
  <c r="B2231" i="3"/>
  <c r="A2231" i="3"/>
  <c r="F2230" i="3"/>
  <c r="E2230" i="3"/>
  <c r="D2230" i="3"/>
  <c r="C2230" i="3"/>
  <c r="B2230" i="3"/>
  <c r="A2230" i="3"/>
  <c r="F2229" i="3"/>
  <c r="E2229" i="3"/>
  <c r="D2229" i="3"/>
  <c r="C2229" i="3"/>
  <c r="B2229" i="3"/>
  <c r="A2229" i="3"/>
  <c r="F2228" i="3"/>
  <c r="E2228" i="3"/>
  <c r="D2228" i="3"/>
  <c r="C2228" i="3"/>
  <c r="B2228" i="3"/>
  <c r="A2228" i="3"/>
  <c r="F2227" i="3"/>
  <c r="E2227" i="3"/>
  <c r="D2227" i="3"/>
  <c r="C2227" i="3"/>
  <c r="B2227" i="3"/>
  <c r="A2227" i="3"/>
  <c r="F2226" i="3"/>
  <c r="E2226" i="3"/>
  <c r="D2226" i="3"/>
  <c r="C2226" i="3"/>
  <c r="B2226" i="3"/>
  <c r="A2226" i="3"/>
  <c r="F2225" i="3"/>
  <c r="E2225" i="3"/>
  <c r="D2225" i="3"/>
  <c r="C2225" i="3"/>
  <c r="B2225" i="3"/>
  <c r="A2225" i="3"/>
  <c r="F2224" i="3"/>
  <c r="E2224" i="3"/>
  <c r="D2224" i="3"/>
  <c r="C2224" i="3"/>
  <c r="B2224" i="3"/>
  <c r="A2224" i="3"/>
  <c r="F2223" i="3"/>
  <c r="E2223" i="3"/>
  <c r="D2223" i="3"/>
  <c r="C2223" i="3"/>
  <c r="B2223" i="3"/>
  <c r="A2223" i="3"/>
  <c r="F2222" i="3"/>
  <c r="E2222" i="3"/>
  <c r="D2222" i="3"/>
  <c r="C2222" i="3"/>
  <c r="B2222" i="3"/>
  <c r="A2222" i="3"/>
  <c r="F2221" i="3"/>
  <c r="E2221" i="3"/>
  <c r="D2221" i="3"/>
  <c r="C2221" i="3"/>
  <c r="B2221" i="3"/>
  <c r="A2221" i="3"/>
  <c r="F2220" i="3"/>
  <c r="E2220" i="3"/>
  <c r="D2220" i="3"/>
  <c r="C2220" i="3"/>
  <c r="B2220" i="3"/>
  <c r="A2220" i="3"/>
  <c r="F2219" i="3"/>
  <c r="E2219" i="3"/>
  <c r="D2219" i="3"/>
  <c r="C2219" i="3"/>
  <c r="B2219" i="3"/>
  <c r="A2219" i="3"/>
  <c r="F2218" i="3"/>
  <c r="E2218" i="3"/>
  <c r="D2218" i="3"/>
  <c r="C2218" i="3"/>
  <c r="B2218" i="3"/>
  <c r="A2218" i="3"/>
  <c r="F2217" i="3"/>
  <c r="E2217" i="3"/>
  <c r="D2217" i="3"/>
  <c r="C2217" i="3"/>
  <c r="B2217" i="3"/>
  <c r="A2217" i="3"/>
  <c r="F2216" i="3"/>
  <c r="E2216" i="3"/>
  <c r="D2216" i="3"/>
  <c r="C2216" i="3"/>
  <c r="B2216" i="3"/>
  <c r="A2216" i="3"/>
  <c r="F2215" i="3"/>
  <c r="E2215" i="3"/>
  <c r="D2215" i="3"/>
  <c r="C2215" i="3"/>
  <c r="B2215" i="3"/>
  <c r="A2215" i="3"/>
  <c r="F2214" i="3"/>
  <c r="E2214" i="3"/>
  <c r="D2214" i="3"/>
  <c r="C2214" i="3"/>
  <c r="B2214" i="3"/>
  <c r="A2214" i="3"/>
  <c r="F2213" i="3"/>
  <c r="E2213" i="3"/>
  <c r="D2213" i="3"/>
  <c r="C2213" i="3"/>
  <c r="B2213" i="3"/>
  <c r="A2213" i="3"/>
  <c r="F2212" i="3"/>
  <c r="E2212" i="3"/>
  <c r="D2212" i="3"/>
  <c r="C2212" i="3"/>
  <c r="B2212" i="3"/>
  <c r="A2212" i="3"/>
  <c r="F2211" i="3"/>
  <c r="E2211" i="3"/>
  <c r="D2211" i="3"/>
  <c r="C2211" i="3"/>
  <c r="B2211" i="3"/>
  <c r="A2211" i="3"/>
  <c r="F2210" i="3"/>
  <c r="E2210" i="3"/>
  <c r="D2210" i="3"/>
  <c r="C2210" i="3"/>
  <c r="B2210" i="3"/>
  <c r="A2210" i="3"/>
  <c r="F2209" i="3"/>
  <c r="E2209" i="3"/>
  <c r="D2209" i="3"/>
  <c r="C2209" i="3"/>
  <c r="B2209" i="3"/>
  <c r="A2209" i="3"/>
  <c r="F2208" i="3"/>
  <c r="E2208" i="3"/>
  <c r="D2208" i="3"/>
  <c r="C2208" i="3"/>
  <c r="B2208" i="3"/>
  <c r="A2208" i="3"/>
  <c r="F2207" i="3"/>
  <c r="E2207" i="3"/>
  <c r="D2207" i="3"/>
  <c r="C2207" i="3"/>
  <c r="B2207" i="3"/>
  <c r="A2207" i="3"/>
  <c r="F2206" i="3"/>
  <c r="E2206" i="3"/>
  <c r="D2206" i="3"/>
  <c r="C2206" i="3"/>
  <c r="B2206" i="3"/>
  <c r="A2206" i="3"/>
  <c r="F2205" i="3"/>
  <c r="E2205" i="3"/>
  <c r="D2205" i="3"/>
  <c r="C2205" i="3"/>
  <c r="B2205" i="3"/>
  <c r="A2205" i="3"/>
  <c r="F2204" i="3"/>
  <c r="E2204" i="3"/>
  <c r="D2204" i="3"/>
  <c r="C2204" i="3"/>
  <c r="B2204" i="3"/>
  <c r="A2204" i="3"/>
  <c r="F2203" i="3"/>
  <c r="E2203" i="3"/>
  <c r="D2203" i="3"/>
  <c r="C2203" i="3"/>
  <c r="B2203" i="3"/>
  <c r="A2203" i="3"/>
  <c r="F2202" i="3"/>
  <c r="E2202" i="3"/>
  <c r="D2202" i="3"/>
  <c r="C2202" i="3"/>
  <c r="B2202" i="3"/>
  <c r="A2202" i="3"/>
  <c r="F2201" i="3"/>
  <c r="E2201" i="3"/>
  <c r="D2201" i="3"/>
  <c r="C2201" i="3"/>
  <c r="B2201" i="3"/>
  <c r="A2201" i="3"/>
  <c r="F2200" i="3"/>
  <c r="E2200" i="3"/>
  <c r="D2200" i="3"/>
  <c r="C2200" i="3"/>
  <c r="B2200" i="3"/>
  <c r="A2200" i="3"/>
  <c r="F2199" i="3"/>
  <c r="E2199" i="3"/>
  <c r="D2199" i="3"/>
  <c r="C2199" i="3"/>
  <c r="B2199" i="3"/>
  <c r="A2199" i="3"/>
  <c r="F2198" i="3"/>
  <c r="E2198" i="3"/>
  <c r="D2198" i="3"/>
  <c r="C2198" i="3"/>
  <c r="B2198" i="3"/>
  <c r="A2198" i="3"/>
  <c r="F2197" i="3"/>
  <c r="E2197" i="3"/>
  <c r="D2197" i="3"/>
  <c r="C2197" i="3"/>
  <c r="B2197" i="3"/>
  <c r="A2197" i="3"/>
  <c r="F2196" i="3"/>
  <c r="E2196" i="3"/>
  <c r="D2196" i="3"/>
  <c r="C2196" i="3"/>
  <c r="B2196" i="3"/>
  <c r="A2196" i="3"/>
  <c r="F2195" i="3"/>
  <c r="E2195" i="3"/>
  <c r="D2195" i="3"/>
  <c r="C2195" i="3"/>
  <c r="B2195" i="3"/>
  <c r="A2195" i="3"/>
  <c r="F2194" i="3"/>
  <c r="E2194" i="3"/>
  <c r="D2194" i="3"/>
  <c r="C2194" i="3"/>
  <c r="B2194" i="3"/>
  <c r="A2194" i="3"/>
  <c r="F2193" i="3"/>
  <c r="E2193" i="3"/>
  <c r="D2193" i="3"/>
  <c r="C2193" i="3"/>
  <c r="B2193" i="3"/>
  <c r="A2193" i="3"/>
  <c r="F2192" i="3"/>
  <c r="E2192" i="3"/>
  <c r="D2192" i="3"/>
  <c r="C2192" i="3"/>
  <c r="B2192" i="3"/>
  <c r="A2192" i="3"/>
  <c r="F2191" i="3"/>
  <c r="E2191" i="3"/>
  <c r="D2191" i="3"/>
  <c r="C2191" i="3"/>
  <c r="B2191" i="3"/>
  <c r="A2191" i="3"/>
  <c r="F2190" i="3"/>
  <c r="E2190" i="3"/>
  <c r="D2190" i="3"/>
  <c r="C2190" i="3"/>
  <c r="B2190" i="3"/>
  <c r="A2190" i="3"/>
  <c r="F2189" i="3"/>
  <c r="E2189" i="3"/>
  <c r="D2189" i="3"/>
  <c r="C2189" i="3"/>
  <c r="B2189" i="3"/>
  <c r="A2189" i="3"/>
  <c r="F2188" i="3"/>
  <c r="E2188" i="3"/>
  <c r="D2188" i="3"/>
  <c r="C2188" i="3"/>
  <c r="B2188" i="3"/>
  <c r="A2188" i="3"/>
  <c r="F2187" i="3"/>
  <c r="E2187" i="3"/>
  <c r="D2187" i="3"/>
  <c r="C2187" i="3"/>
  <c r="B2187" i="3"/>
  <c r="A2187" i="3"/>
  <c r="F2186" i="3"/>
  <c r="E2186" i="3"/>
  <c r="D2186" i="3"/>
  <c r="C2186" i="3"/>
  <c r="B2186" i="3"/>
  <c r="A2186" i="3"/>
  <c r="F2185" i="3"/>
  <c r="E2185" i="3"/>
  <c r="D2185" i="3"/>
  <c r="C2185" i="3"/>
  <c r="B2185" i="3"/>
  <c r="A2185" i="3"/>
  <c r="F2184" i="3"/>
  <c r="E2184" i="3"/>
  <c r="D2184" i="3"/>
  <c r="C2184" i="3"/>
  <c r="B2184" i="3"/>
  <c r="A2184" i="3"/>
  <c r="F2183" i="3"/>
  <c r="E2183" i="3"/>
  <c r="D2183" i="3"/>
  <c r="C2183" i="3"/>
  <c r="B2183" i="3"/>
  <c r="A2183" i="3"/>
  <c r="F2182" i="3"/>
  <c r="E2182" i="3"/>
  <c r="D2182" i="3"/>
  <c r="C2182" i="3"/>
  <c r="B2182" i="3"/>
  <c r="A2182" i="3"/>
  <c r="F2181" i="3"/>
  <c r="E2181" i="3"/>
  <c r="D2181" i="3"/>
  <c r="C2181" i="3"/>
  <c r="B2181" i="3"/>
  <c r="A2181" i="3"/>
  <c r="F2180" i="3"/>
  <c r="E2180" i="3"/>
  <c r="D2180" i="3"/>
  <c r="C2180" i="3"/>
  <c r="B2180" i="3"/>
  <c r="A2180" i="3"/>
  <c r="F2179" i="3"/>
  <c r="E2179" i="3"/>
  <c r="D2179" i="3"/>
  <c r="C2179" i="3"/>
  <c r="B2179" i="3"/>
  <c r="A2179" i="3"/>
  <c r="F2178" i="3"/>
  <c r="E2178" i="3"/>
  <c r="D2178" i="3"/>
  <c r="C2178" i="3"/>
  <c r="B2178" i="3"/>
  <c r="A2178" i="3"/>
  <c r="F2177" i="3"/>
  <c r="E2177" i="3"/>
  <c r="D2177" i="3"/>
  <c r="C2177" i="3"/>
  <c r="B2177" i="3"/>
  <c r="A2177" i="3"/>
  <c r="F2176" i="3"/>
  <c r="E2176" i="3"/>
  <c r="D2176" i="3"/>
  <c r="C2176" i="3"/>
  <c r="B2176" i="3"/>
  <c r="A2176" i="3"/>
  <c r="F2175" i="3"/>
  <c r="E2175" i="3"/>
  <c r="D2175" i="3"/>
  <c r="C2175" i="3"/>
  <c r="B2175" i="3"/>
  <c r="A2175" i="3"/>
  <c r="F2174" i="3"/>
  <c r="E2174" i="3"/>
  <c r="D2174" i="3"/>
  <c r="C2174" i="3"/>
  <c r="B2174" i="3"/>
  <c r="A2174" i="3"/>
  <c r="F2173" i="3"/>
  <c r="E2173" i="3"/>
  <c r="D2173" i="3"/>
  <c r="C2173" i="3"/>
  <c r="B2173" i="3"/>
  <c r="A2173" i="3"/>
  <c r="F2172" i="3"/>
  <c r="E2172" i="3"/>
  <c r="D2172" i="3"/>
  <c r="C2172" i="3"/>
  <c r="B2172" i="3"/>
  <c r="A2172" i="3"/>
  <c r="F2171" i="3"/>
  <c r="E2171" i="3"/>
  <c r="D2171" i="3"/>
  <c r="C2171" i="3"/>
  <c r="B2171" i="3"/>
  <c r="A2171" i="3"/>
  <c r="F2170" i="3"/>
  <c r="E2170" i="3"/>
  <c r="D2170" i="3"/>
  <c r="C2170" i="3"/>
  <c r="B2170" i="3"/>
  <c r="A2170" i="3"/>
  <c r="F2169" i="3"/>
  <c r="E2169" i="3"/>
  <c r="D2169" i="3"/>
  <c r="C2169" i="3"/>
  <c r="B2169" i="3"/>
  <c r="A2169" i="3"/>
  <c r="F2168" i="3"/>
  <c r="E2168" i="3"/>
  <c r="D2168" i="3"/>
  <c r="C2168" i="3"/>
  <c r="B2168" i="3"/>
  <c r="A2168" i="3"/>
  <c r="F2167" i="3"/>
  <c r="E2167" i="3"/>
  <c r="D2167" i="3"/>
  <c r="C2167" i="3"/>
  <c r="B2167" i="3"/>
  <c r="A2167" i="3"/>
  <c r="F2166" i="3"/>
  <c r="E2166" i="3"/>
  <c r="D2166" i="3"/>
  <c r="C2166" i="3"/>
  <c r="B2166" i="3"/>
  <c r="A2166" i="3"/>
  <c r="F2165" i="3"/>
  <c r="E2165" i="3"/>
  <c r="D2165" i="3"/>
  <c r="C2165" i="3"/>
  <c r="B2165" i="3"/>
  <c r="A2165" i="3"/>
  <c r="F2164" i="3"/>
  <c r="E2164" i="3"/>
  <c r="D2164" i="3"/>
  <c r="C2164" i="3"/>
  <c r="B2164" i="3"/>
  <c r="A2164" i="3"/>
  <c r="F2163" i="3"/>
  <c r="E2163" i="3"/>
  <c r="D2163" i="3"/>
  <c r="C2163" i="3"/>
  <c r="B2163" i="3"/>
  <c r="A2163" i="3"/>
  <c r="F2162" i="3"/>
  <c r="E2162" i="3"/>
  <c r="D2162" i="3"/>
  <c r="C2162" i="3"/>
  <c r="B2162" i="3"/>
  <c r="A2162" i="3"/>
  <c r="F2161" i="3"/>
  <c r="E2161" i="3"/>
  <c r="D2161" i="3"/>
  <c r="C2161" i="3"/>
  <c r="B2161" i="3"/>
  <c r="A2161" i="3"/>
  <c r="F2160" i="3"/>
  <c r="E2160" i="3"/>
  <c r="D2160" i="3"/>
  <c r="C2160" i="3"/>
  <c r="B2160" i="3"/>
  <c r="A2160" i="3"/>
  <c r="F2159" i="3"/>
  <c r="E2159" i="3"/>
  <c r="D2159" i="3"/>
  <c r="C2159" i="3"/>
  <c r="B2159" i="3"/>
  <c r="A2159" i="3"/>
  <c r="F2158" i="3"/>
  <c r="E2158" i="3"/>
  <c r="D2158" i="3"/>
  <c r="C2158" i="3"/>
  <c r="B2158" i="3"/>
  <c r="A2158" i="3"/>
  <c r="F2157" i="3"/>
  <c r="E2157" i="3"/>
  <c r="D2157" i="3"/>
  <c r="C2157" i="3"/>
  <c r="B2157" i="3"/>
  <c r="A2157" i="3"/>
  <c r="F2156" i="3"/>
  <c r="E2156" i="3"/>
  <c r="D2156" i="3"/>
  <c r="C2156" i="3"/>
  <c r="B2156" i="3"/>
  <c r="A2156" i="3"/>
  <c r="F2155" i="3"/>
  <c r="E2155" i="3"/>
  <c r="D2155" i="3"/>
  <c r="C2155" i="3"/>
  <c r="B2155" i="3"/>
  <c r="A2155" i="3"/>
  <c r="F2154" i="3"/>
  <c r="E2154" i="3"/>
  <c r="D2154" i="3"/>
  <c r="C2154" i="3"/>
  <c r="B2154" i="3"/>
  <c r="A2154" i="3"/>
  <c r="F2153" i="3"/>
  <c r="E2153" i="3"/>
  <c r="D2153" i="3"/>
  <c r="C2153" i="3"/>
  <c r="B2153" i="3"/>
  <c r="A2153" i="3"/>
  <c r="F2152" i="3"/>
  <c r="E2152" i="3"/>
  <c r="D2152" i="3"/>
  <c r="C2152" i="3"/>
  <c r="B2152" i="3"/>
  <c r="A2152" i="3"/>
  <c r="F2151" i="3"/>
  <c r="E2151" i="3"/>
  <c r="D2151" i="3"/>
  <c r="C2151" i="3"/>
  <c r="B2151" i="3"/>
  <c r="A2151" i="3"/>
  <c r="F2150" i="3"/>
  <c r="E2150" i="3"/>
  <c r="D2150" i="3"/>
  <c r="C2150" i="3"/>
  <c r="B2150" i="3"/>
  <c r="A2150" i="3"/>
  <c r="F2149" i="3"/>
  <c r="E2149" i="3"/>
  <c r="D2149" i="3"/>
  <c r="C2149" i="3"/>
  <c r="B2149" i="3"/>
  <c r="A2149" i="3"/>
  <c r="F2148" i="3"/>
  <c r="E2148" i="3"/>
  <c r="D2148" i="3"/>
  <c r="C2148" i="3"/>
  <c r="B2148" i="3"/>
  <c r="A2148" i="3"/>
  <c r="F2147" i="3"/>
  <c r="E2147" i="3"/>
  <c r="D2147" i="3"/>
  <c r="C2147" i="3"/>
  <c r="B2147" i="3"/>
  <c r="A2147" i="3"/>
  <c r="F2146" i="3"/>
  <c r="E2146" i="3"/>
  <c r="D2146" i="3"/>
  <c r="C2146" i="3"/>
  <c r="B2146" i="3"/>
  <c r="A2146" i="3"/>
  <c r="F2145" i="3"/>
  <c r="E2145" i="3"/>
  <c r="D2145" i="3"/>
  <c r="C2145" i="3"/>
  <c r="B2145" i="3"/>
  <c r="A2145" i="3"/>
  <c r="F2144" i="3"/>
  <c r="E2144" i="3"/>
  <c r="D2144" i="3"/>
  <c r="C2144" i="3"/>
  <c r="B2144" i="3"/>
  <c r="A2144" i="3"/>
  <c r="F2143" i="3"/>
  <c r="E2143" i="3"/>
  <c r="D2143" i="3"/>
  <c r="C2143" i="3"/>
  <c r="B2143" i="3"/>
  <c r="A2143" i="3"/>
  <c r="F2142" i="3"/>
  <c r="E2142" i="3"/>
  <c r="D2142" i="3"/>
  <c r="C2142" i="3"/>
  <c r="B2142" i="3"/>
  <c r="A2142" i="3"/>
  <c r="F2141" i="3"/>
  <c r="E2141" i="3"/>
  <c r="D2141" i="3"/>
  <c r="C2141" i="3"/>
  <c r="B2141" i="3"/>
  <c r="A2141" i="3"/>
  <c r="F2140" i="3"/>
  <c r="E2140" i="3"/>
  <c r="D2140" i="3"/>
  <c r="C2140" i="3"/>
  <c r="B2140" i="3"/>
  <c r="A2140" i="3"/>
  <c r="F2139" i="3"/>
  <c r="E2139" i="3"/>
  <c r="D2139" i="3"/>
  <c r="C2139" i="3"/>
  <c r="B2139" i="3"/>
  <c r="A2139" i="3"/>
  <c r="F2138" i="3"/>
  <c r="E2138" i="3"/>
  <c r="D2138" i="3"/>
  <c r="C2138" i="3"/>
  <c r="B2138" i="3"/>
  <c r="A2138" i="3"/>
  <c r="F2137" i="3"/>
  <c r="E2137" i="3"/>
  <c r="D2137" i="3"/>
  <c r="C2137" i="3"/>
  <c r="B2137" i="3"/>
  <c r="A2137" i="3"/>
  <c r="F2136" i="3"/>
  <c r="E2136" i="3"/>
  <c r="D2136" i="3"/>
  <c r="C2136" i="3"/>
  <c r="B2136" i="3"/>
  <c r="A2136" i="3"/>
  <c r="F2135" i="3"/>
  <c r="E2135" i="3"/>
  <c r="D2135" i="3"/>
  <c r="C2135" i="3"/>
  <c r="B2135" i="3"/>
  <c r="A2135" i="3"/>
  <c r="F2134" i="3"/>
  <c r="E2134" i="3"/>
  <c r="D2134" i="3"/>
  <c r="C2134" i="3"/>
  <c r="B2134" i="3"/>
  <c r="A2134" i="3"/>
  <c r="F2133" i="3"/>
  <c r="E2133" i="3"/>
  <c r="D2133" i="3"/>
  <c r="C2133" i="3"/>
  <c r="B2133" i="3"/>
  <c r="A2133" i="3"/>
  <c r="F2132" i="3"/>
  <c r="E2132" i="3"/>
  <c r="D2132" i="3"/>
  <c r="C2132" i="3"/>
  <c r="B2132" i="3"/>
  <c r="A2132" i="3"/>
  <c r="F2131" i="3"/>
  <c r="E2131" i="3"/>
  <c r="D2131" i="3"/>
  <c r="C2131" i="3"/>
  <c r="B2131" i="3"/>
  <c r="A2131" i="3"/>
  <c r="F2130" i="3"/>
  <c r="E2130" i="3"/>
  <c r="D2130" i="3"/>
  <c r="C2130" i="3"/>
  <c r="B2130" i="3"/>
  <c r="A2130" i="3"/>
  <c r="F2129" i="3"/>
  <c r="E2129" i="3"/>
  <c r="D2129" i="3"/>
  <c r="C2129" i="3"/>
  <c r="B2129" i="3"/>
  <c r="A2129" i="3"/>
  <c r="F2128" i="3"/>
  <c r="E2128" i="3"/>
  <c r="D2128" i="3"/>
  <c r="C2128" i="3"/>
  <c r="B2128" i="3"/>
  <c r="A2128" i="3"/>
  <c r="F2127" i="3"/>
  <c r="E2127" i="3"/>
  <c r="D2127" i="3"/>
  <c r="C2127" i="3"/>
  <c r="B2127" i="3"/>
  <c r="A2127" i="3"/>
  <c r="F2126" i="3"/>
  <c r="E2126" i="3"/>
  <c r="D2126" i="3"/>
  <c r="C2126" i="3"/>
  <c r="B2126" i="3"/>
  <c r="A2126" i="3"/>
  <c r="F2125" i="3"/>
  <c r="E2125" i="3"/>
  <c r="D2125" i="3"/>
  <c r="C2125" i="3"/>
  <c r="B2125" i="3"/>
  <c r="A2125" i="3"/>
  <c r="F2124" i="3"/>
  <c r="E2124" i="3"/>
  <c r="D2124" i="3"/>
  <c r="C2124" i="3"/>
  <c r="B2124" i="3"/>
  <c r="A2124" i="3"/>
  <c r="F2123" i="3"/>
  <c r="E2123" i="3"/>
  <c r="D2123" i="3"/>
  <c r="C2123" i="3"/>
  <c r="B2123" i="3"/>
  <c r="A2123" i="3"/>
  <c r="F2122" i="3"/>
  <c r="E2122" i="3"/>
  <c r="D2122" i="3"/>
  <c r="C2122" i="3"/>
  <c r="B2122" i="3"/>
  <c r="A2122" i="3"/>
  <c r="F2121" i="3"/>
  <c r="E2121" i="3"/>
  <c r="D2121" i="3"/>
  <c r="C2121" i="3"/>
  <c r="B2121" i="3"/>
  <c r="A2121" i="3"/>
  <c r="F2120" i="3"/>
  <c r="E2120" i="3"/>
  <c r="D2120" i="3"/>
  <c r="C2120" i="3"/>
  <c r="B2120" i="3"/>
  <c r="A2120" i="3"/>
  <c r="F2119" i="3"/>
  <c r="E2119" i="3"/>
  <c r="D2119" i="3"/>
  <c r="C2119" i="3"/>
  <c r="B2119" i="3"/>
  <c r="A2119" i="3"/>
  <c r="F2118" i="3"/>
  <c r="E2118" i="3"/>
  <c r="D2118" i="3"/>
  <c r="C2118" i="3"/>
  <c r="B2118" i="3"/>
  <c r="A2118" i="3"/>
  <c r="F2117" i="3"/>
  <c r="E2117" i="3"/>
  <c r="D2117" i="3"/>
  <c r="C2117" i="3"/>
  <c r="B2117" i="3"/>
  <c r="A2117" i="3"/>
  <c r="F2116" i="3"/>
  <c r="E2116" i="3"/>
  <c r="D2116" i="3"/>
  <c r="C2116" i="3"/>
  <c r="B2116" i="3"/>
  <c r="A2116" i="3"/>
  <c r="F2115" i="3"/>
  <c r="E2115" i="3"/>
  <c r="D2115" i="3"/>
  <c r="C2115" i="3"/>
  <c r="B2115" i="3"/>
  <c r="A2115" i="3"/>
  <c r="F2114" i="3"/>
  <c r="E2114" i="3"/>
  <c r="D2114" i="3"/>
  <c r="C2114" i="3"/>
  <c r="B2114" i="3"/>
  <c r="A2114" i="3"/>
  <c r="F2113" i="3"/>
  <c r="E2113" i="3"/>
  <c r="D2113" i="3"/>
  <c r="C2113" i="3"/>
  <c r="B2113" i="3"/>
  <c r="A2113" i="3"/>
  <c r="F2112" i="3"/>
  <c r="E2112" i="3"/>
  <c r="D2112" i="3"/>
  <c r="C2112" i="3"/>
  <c r="B2112" i="3"/>
  <c r="A2112" i="3"/>
  <c r="F2111" i="3"/>
  <c r="E2111" i="3"/>
  <c r="D2111" i="3"/>
  <c r="C2111" i="3"/>
  <c r="B2111" i="3"/>
  <c r="A2111" i="3"/>
  <c r="F2110" i="3"/>
  <c r="E2110" i="3"/>
  <c r="D2110" i="3"/>
  <c r="C2110" i="3"/>
  <c r="B2110" i="3"/>
  <c r="A2110" i="3"/>
  <c r="F2109" i="3"/>
  <c r="E2109" i="3"/>
  <c r="D2109" i="3"/>
  <c r="C2109" i="3"/>
  <c r="B2109" i="3"/>
  <c r="A2109" i="3"/>
  <c r="F2108" i="3"/>
  <c r="E2108" i="3"/>
  <c r="D2108" i="3"/>
  <c r="C2108" i="3"/>
  <c r="B2108" i="3"/>
  <c r="A2108" i="3"/>
  <c r="F2107" i="3"/>
  <c r="E2107" i="3"/>
  <c r="D2107" i="3"/>
  <c r="C2107" i="3"/>
  <c r="B2107" i="3"/>
  <c r="A2107" i="3"/>
  <c r="F2106" i="3"/>
  <c r="E2106" i="3"/>
  <c r="D2106" i="3"/>
  <c r="C2106" i="3"/>
  <c r="B2106" i="3"/>
  <c r="A2106" i="3"/>
  <c r="F2105" i="3"/>
  <c r="E2105" i="3"/>
  <c r="D2105" i="3"/>
  <c r="C2105" i="3"/>
  <c r="B2105" i="3"/>
  <c r="A2105" i="3"/>
  <c r="F2104" i="3"/>
  <c r="E2104" i="3"/>
  <c r="D2104" i="3"/>
  <c r="C2104" i="3"/>
  <c r="B2104" i="3"/>
  <c r="A2104" i="3"/>
  <c r="F2103" i="3"/>
  <c r="E2103" i="3"/>
  <c r="D2103" i="3"/>
  <c r="C2103" i="3"/>
  <c r="B2103" i="3"/>
  <c r="A2103" i="3"/>
  <c r="F2102" i="3"/>
  <c r="E2102" i="3"/>
  <c r="D2102" i="3"/>
  <c r="C2102" i="3"/>
  <c r="B2102" i="3"/>
  <c r="A2102" i="3"/>
  <c r="F2101" i="3"/>
  <c r="E2101" i="3"/>
  <c r="D2101" i="3"/>
  <c r="C2101" i="3"/>
  <c r="B2101" i="3"/>
  <c r="A2101" i="3"/>
  <c r="F2100" i="3"/>
  <c r="E2100" i="3"/>
  <c r="D2100" i="3"/>
  <c r="C2100" i="3"/>
  <c r="B2100" i="3"/>
  <c r="A2100" i="3"/>
  <c r="F2099" i="3"/>
  <c r="E2099" i="3"/>
  <c r="D2099" i="3"/>
  <c r="C2099" i="3"/>
  <c r="B2099" i="3"/>
  <c r="A2099" i="3"/>
  <c r="F2098" i="3"/>
  <c r="E2098" i="3"/>
  <c r="D2098" i="3"/>
  <c r="C2098" i="3"/>
  <c r="B2098" i="3"/>
  <c r="A2098" i="3"/>
  <c r="F2097" i="3"/>
  <c r="E2097" i="3"/>
  <c r="D2097" i="3"/>
  <c r="C2097" i="3"/>
  <c r="B2097" i="3"/>
  <c r="A2097" i="3"/>
  <c r="F2096" i="3"/>
  <c r="E2096" i="3"/>
  <c r="D2096" i="3"/>
  <c r="C2096" i="3"/>
  <c r="B2096" i="3"/>
  <c r="A2096" i="3"/>
  <c r="F2095" i="3"/>
  <c r="E2095" i="3"/>
  <c r="D2095" i="3"/>
  <c r="C2095" i="3"/>
  <c r="B2095" i="3"/>
  <c r="A2095" i="3"/>
  <c r="F2094" i="3"/>
  <c r="E2094" i="3"/>
  <c r="D2094" i="3"/>
  <c r="C2094" i="3"/>
  <c r="B2094" i="3"/>
  <c r="A2094" i="3"/>
  <c r="F2093" i="3"/>
  <c r="E2093" i="3"/>
  <c r="D2093" i="3"/>
  <c r="C2093" i="3"/>
  <c r="B2093" i="3"/>
  <c r="A2093" i="3"/>
  <c r="F2092" i="3"/>
  <c r="E2092" i="3"/>
  <c r="D2092" i="3"/>
  <c r="C2092" i="3"/>
  <c r="B2092" i="3"/>
  <c r="A2092" i="3"/>
  <c r="F2091" i="3"/>
  <c r="E2091" i="3"/>
  <c r="D2091" i="3"/>
  <c r="C2091" i="3"/>
  <c r="B2091" i="3"/>
  <c r="A2091" i="3"/>
  <c r="F2090" i="3"/>
  <c r="E2090" i="3"/>
  <c r="D2090" i="3"/>
  <c r="C2090" i="3"/>
  <c r="B2090" i="3"/>
  <c r="A2090" i="3"/>
  <c r="F2089" i="3"/>
  <c r="E2089" i="3"/>
  <c r="D2089" i="3"/>
  <c r="C2089" i="3"/>
  <c r="B2089" i="3"/>
  <c r="A2089" i="3"/>
  <c r="F2088" i="3"/>
  <c r="E2088" i="3"/>
  <c r="D2088" i="3"/>
  <c r="C2088" i="3"/>
  <c r="B2088" i="3"/>
  <c r="A2088" i="3"/>
  <c r="F2087" i="3"/>
  <c r="E2087" i="3"/>
  <c r="D2087" i="3"/>
  <c r="C2087" i="3"/>
  <c r="B2087" i="3"/>
  <c r="A2087" i="3"/>
  <c r="F2086" i="3"/>
  <c r="E2086" i="3"/>
  <c r="D2086" i="3"/>
  <c r="C2086" i="3"/>
  <c r="B2086" i="3"/>
  <c r="A2086" i="3"/>
  <c r="F2085" i="3"/>
  <c r="E2085" i="3"/>
  <c r="D2085" i="3"/>
  <c r="C2085" i="3"/>
  <c r="B2085" i="3"/>
  <c r="A2085" i="3"/>
  <c r="F2084" i="3"/>
  <c r="E2084" i="3"/>
  <c r="D2084" i="3"/>
  <c r="C2084" i="3"/>
  <c r="B2084" i="3"/>
  <c r="A2084" i="3"/>
  <c r="F2083" i="3"/>
  <c r="E2083" i="3"/>
  <c r="D2083" i="3"/>
  <c r="C2083" i="3"/>
  <c r="B2083" i="3"/>
  <c r="A2083" i="3"/>
  <c r="F2082" i="3"/>
  <c r="E2082" i="3"/>
  <c r="D2082" i="3"/>
  <c r="C2082" i="3"/>
  <c r="B2082" i="3"/>
  <c r="A2082" i="3"/>
  <c r="F2081" i="3"/>
  <c r="E2081" i="3"/>
  <c r="D2081" i="3"/>
  <c r="C2081" i="3"/>
  <c r="B2081" i="3"/>
  <c r="A2081" i="3"/>
  <c r="F2080" i="3"/>
  <c r="E2080" i="3"/>
  <c r="D2080" i="3"/>
  <c r="C2080" i="3"/>
  <c r="B2080" i="3"/>
  <c r="A2080" i="3"/>
  <c r="F2079" i="3"/>
  <c r="E2079" i="3"/>
  <c r="D2079" i="3"/>
  <c r="C2079" i="3"/>
  <c r="B2079" i="3"/>
  <c r="A2079" i="3"/>
  <c r="F2078" i="3"/>
  <c r="E2078" i="3"/>
  <c r="D2078" i="3"/>
  <c r="C2078" i="3"/>
  <c r="B2078" i="3"/>
  <c r="A2078" i="3"/>
  <c r="F2077" i="3"/>
  <c r="E2077" i="3"/>
  <c r="D2077" i="3"/>
  <c r="C2077" i="3"/>
  <c r="B2077" i="3"/>
  <c r="A2077" i="3"/>
  <c r="F2076" i="3"/>
  <c r="E2076" i="3"/>
  <c r="D2076" i="3"/>
  <c r="C2076" i="3"/>
  <c r="B2076" i="3"/>
  <c r="A2076" i="3"/>
  <c r="F2075" i="3"/>
  <c r="E2075" i="3"/>
  <c r="D2075" i="3"/>
  <c r="C2075" i="3"/>
  <c r="B2075" i="3"/>
  <c r="A2075" i="3"/>
  <c r="F2074" i="3"/>
  <c r="E2074" i="3"/>
  <c r="D2074" i="3"/>
  <c r="C2074" i="3"/>
  <c r="B2074" i="3"/>
  <c r="A2074" i="3"/>
  <c r="F2073" i="3"/>
  <c r="E2073" i="3"/>
  <c r="D2073" i="3"/>
  <c r="C2073" i="3"/>
  <c r="B2073" i="3"/>
  <c r="A2073" i="3"/>
  <c r="F2072" i="3"/>
  <c r="E2072" i="3"/>
  <c r="D2072" i="3"/>
  <c r="C2072" i="3"/>
  <c r="B2072" i="3"/>
  <c r="A2072" i="3"/>
  <c r="F2071" i="3"/>
  <c r="E2071" i="3"/>
  <c r="D2071" i="3"/>
  <c r="C2071" i="3"/>
  <c r="B2071" i="3"/>
  <c r="A2071" i="3"/>
  <c r="F2070" i="3"/>
  <c r="E2070" i="3"/>
  <c r="D2070" i="3"/>
  <c r="C2070" i="3"/>
  <c r="B2070" i="3"/>
  <c r="A2070" i="3"/>
  <c r="F2069" i="3"/>
  <c r="E2069" i="3"/>
  <c r="D2069" i="3"/>
  <c r="C2069" i="3"/>
  <c r="B2069" i="3"/>
  <c r="A2069" i="3"/>
  <c r="F2068" i="3"/>
  <c r="E2068" i="3"/>
  <c r="D2068" i="3"/>
  <c r="C2068" i="3"/>
  <c r="B2068" i="3"/>
  <c r="A2068" i="3"/>
  <c r="F2067" i="3"/>
  <c r="E2067" i="3"/>
  <c r="D2067" i="3"/>
  <c r="C2067" i="3"/>
  <c r="B2067" i="3"/>
  <c r="A2067" i="3"/>
  <c r="F2066" i="3"/>
  <c r="E2066" i="3"/>
  <c r="D2066" i="3"/>
  <c r="C2066" i="3"/>
  <c r="B2066" i="3"/>
  <c r="A2066" i="3"/>
  <c r="F2065" i="3"/>
  <c r="E2065" i="3"/>
  <c r="D2065" i="3"/>
  <c r="C2065" i="3"/>
  <c r="B2065" i="3"/>
  <c r="A2065" i="3"/>
  <c r="F2064" i="3"/>
  <c r="E2064" i="3"/>
  <c r="D2064" i="3"/>
  <c r="C2064" i="3"/>
  <c r="B2064" i="3"/>
  <c r="A2064" i="3"/>
  <c r="F2063" i="3"/>
  <c r="E2063" i="3"/>
  <c r="D2063" i="3"/>
  <c r="C2063" i="3"/>
  <c r="B2063" i="3"/>
  <c r="A2063" i="3"/>
  <c r="F2062" i="3"/>
  <c r="E2062" i="3"/>
  <c r="D2062" i="3"/>
  <c r="C2062" i="3"/>
  <c r="B2062" i="3"/>
  <c r="A2062" i="3"/>
  <c r="F2061" i="3"/>
  <c r="E2061" i="3"/>
  <c r="D2061" i="3"/>
  <c r="C2061" i="3"/>
  <c r="B2061" i="3"/>
  <c r="A2061" i="3"/>
  <c r="F2060" i="3"/>
  <c r="E2060" i="3"/>
  <c r="D2060" i="3"/>
  <c r="C2060" i="3"/>
  <c r="B2060" i="3"/>
  <c r="A2060" i="3"/>
  <c r="F2059" i="3"/>
  <c r="E2059" i="3"/>
  <c r="D2059" i="3"/>
  <c r="C2059" i="3"/>
  <c r="B2059" i="3"/>
  <c r="A2059" i="3"/>
  <c r="F2058" i="3"/>
  <c r="E2058" i="3"/>
  <c r="D2058" i="3"/>
  <c r="C2058" i="3"/>
  <c r="B2058" i="3"/>
  <c r="A2058" i="3"/>
  <c r="F2057" i="3"/>
  <c r="E2057" i="3"/>
  <c r="D2057" i="3"/>
  <c r="C2057" i="3"/>
  <c r="B2057" i="3"/>
  <c r="A2057" i="3"/>
  <c r="F2056" i="3"/>
  <c r="E2056" i="3"/>
  <c r="D2056" i="3"/>
  <c r="C2056" i="3"/>
  <c r="B2056" i="3"/>
  <c r="A2056" i="3"/>
  <c r="F2055" i="3"/>
  <c r="E2055" i="3"/>
  <c r="D2055" i="3"/>
  <c r="C2055" i="3"/>
  <c r="B2055" i="3"/>
  <c r="A2055" i="3"/>
  <c r="F2054" i="3"/>
  <c r="E2054" i="3"/>
  <c r="D2054" i="3"/>
  <c r="C2054" i="3"/>
  <c r="B2054" i="3"/>
  <c r="A2054" i="3"/>
  <c r="F2053" i="3"/>
  <c r="E2053" i="3"/>
  <c r="D2053" i="3"/>
  <c r="C2053" i="3"/>
  <c r="B2053" i="3"/>
  <c r="A2053" i="3"/>
  <c r="F2052" i="3"/>
  <c r="E2052" i="3"/>
  <c r="D2052" i="3"/>
  <c r="C2052" i="3"/>
  <c r="B2052" i="3"/>
  <c r="A2052" i="3"/>
  <c r="F2051" i="3"/>
  <c r="E2051" i="3"/>
  <c r="D2051" i="3"/>
  <c r="C2051" i="3"/>
  <c r="B2051" i="3"/>
  <c r="A2051" i="3"/>
  <c r="F2050" i="3"/>
  <c r="E2050" i="3"/>
  <c r="D2050" i="3"/>
  <c r="C2050" i="3"/>
  <c r="B2050" i="3"/>
  <c r="A2050" i="3"/>
  <c r="F2049" i="3"/>
  <c r="E2049" i="3"/>
  <c r="D2049" i="3"/>
  <c r="C2049" i="3"/>
  <c r="B2049" i="3"/>
  <c r="A2049" i="3"/>
  <c r="F2048" i="3"/>
  <c r="E2048" i="3"/>
  <c r="D2048" i="3"/>
  <c r="C2048" i="3"/>
  <c r="B2048" i="3"/>
  <c r="A2048" i="3"/>
  <c r="F2047" i="3"/>
  <c r="E2047" i="3"/>
  <c r="D2047" i="3"/>
  <c r="C2047" i="3"/>
  <c r="B2047" i="3"/>
  <c r="A2047" i="3"/>
  <c r="F2046" i="3"/>
  <c r="E2046" i="3"/>
  <c r="D2046" i="3"/>
  <c r="C2046" i="3"/>
  <c r="B2046" i="3"/>
  <c r="A2046" i="3"/>
  <c r="F2045" i="3"/>
  <c r="E2045" i="3"/>
  <c r="D2045" i="3"/>
  <c r="C2045" i="3"/>
  <c r="B2045" i="3"/>
  <c r="A2045" i="3"/>
  <c r="F2044" i="3"/>
  <c r="E2044" i="3"/>
  <c r="D2044" i="3"/>
  <c r="C2044" i="3"/>
  <c r="B2044" i="3"/>
  <c r="A2044" i="3"/>
  <c r="F2043" i="3"/>
  <c r="E2043" i="3"/>
  <c r="D2043" i="3"/>
  <c r="C2043" i="3"/>
  <c r="B2043" i="3"/>
  <c r="A2043" i="3"/>
  <c r="F2042" i="3"/>
  <c r="E2042" i="3"/>
  <c r="D2042" i="3"/>
  <c r="C2042" i="3"/>
  <c r="B2042" i="3"/>
  <c r="A2042" i="3"/>
  <c r="F2041" i="3"/>
  <c r="E2041" i="3"/>
  <c r="D2041" i="3"/>
  <c r="C2041" i="3"/>
  <c r="B2041" i="3"/>
  <c r="A2041" i="3"/>
  <c r="F2040" i="3"/>
  <c r="E2040" i="3"/>
  <c r="D2040" i="3"/>
  <c r="C2040" i="3"/>
  <c r="B2040" i="3"/>
  <c r="A2040" i="3"/>
  <c r="F2039" i="3"/>
  <c r="E2039" i="3"/>
  <c r="D2039" i="3"/>
  <c r="C2039" i="3"/>
  <c r="B2039" i="3"/>
  <c r="A2039" i="3"/>
  <c r="F2038" i="3"/>
  <c r="E2038" i="3"/>
  <c r="D2038" i="3"/>
  <c r="C2038" i="3"/>
  <c r="B2038" i="3"/>
  <c r="A2038" i="3"/>
  <c r="F2037" i="3"/>
  <c r="E2037" i="3"/>
  <c r="D2037" i="3"/>
  <c r="C2037" i="3"/>
  <c r="B2037" i="3"/>
  <c r="A2037" i="3"/>
  <c r="F2036" i="3"/>
  <c r="E2036" i="3"/>
  <c r="D2036" i="3"/>
  <c r="C2036" i="3"/>
  <c r="B2036" i="3"/>
  <c r="A2036" i="3"/>
  <c r="F2035" i="3"/>
  <c r="E2035" i="3"/>
  <c r="D2035" i="3"/>
  <c r="C2035" i="3"/>
  <c r="B2035" i="3"/>
  <c r="A2035" i="3"/>
  <c r="F2034" i="3"/>
  <c r="E2034" i="3"/>
  <c r="D2034" i="3"/>
  <c r="C2034" i="3"/>
  <c r="B2034" i="3"/>
  <c r="A2034" i="3"/>
  <c r="F2033" i="3"/>
  <c r="E2033" i="3"/>
  <c r="D2033" i="3"/>
  <c r="C2033" i="3"/>
  <c r="B2033" i="3"/>
  <c r="A2033" i="3"/>
  <c r="F2032" i="3"/>
  <c r="E2032" i="3"/>
  <c r="D2032" i="3"/>
  <c r="C2032" i="3"/>
  <c r="B2032" i="3"/>
  <c r="A2032" i="3"/>
  <c r="F2031" i="3"/>
  <c r="E2031" i="3"/>
  <c r="D2031" i="3"/>
  <c r="C2031" i="3"/>
  <c r="B2031" i="3"/>
  <c r="A2031" i="3"/>
  <c r="F2030" i="3"/>
  <c r="E2030" i="3"/>
  <c r="D2030" i="3"/>
  <c r="C2030" i="3"/>
  <c r="B2030" i="3"/>
  <c r="A2030" i="3"/>
  <c r="F2029" i="3"/>
  <c r="E2029" i="3"/>
  <c r="D2029" i="3"/>
  <c r="C2029" i="3"/>
  <c r="B2029" i="3"/>
  <c r="A2029" i="3"/>
  <c r="F2028" i="3"/>
  <c r="E2028" i="3"/>
  <c r="D2028" i="3"/>
  <c r="C2028" i="3"/>
  <c r="B2028" i="3"/>
  <c r="A2028" i="3"/>
  <c r="F2027" i="3"/>
  <c r="E2027" i="3"/>
  <c r="D2027" i="3"/>
  <c r="C2027" i="3"/>
  <c r="B2027" i="3"/>
  <c r="A2027" i="3"/>
  <c r="F2026" i="3"/>
  <c r="E2026" i="3"/>
  <c r="D2026" i="3"/>
  <c r="C2026" i="3"/>
  <c r="B2026" i="3"/>
  <c r="A2026" i="3"/>
  <c r="F2025" i="3"/>
  <c r="E2025" i="3"/>
  <c r="D2025" i="3"/>
  <c r="C2025" i="3"/>
  <c r="B2025" i="3"/>
  <c r="A2025" i="3"/>
  <c r="F2024" i="3"/>
  <c r="E2024" i="3"/>
  <c r="D2024" i="3"/>
  <c r="C2024" i="3"/>
  <c r="B2024" i="3"/>
  <c r="A2024" i="3"/>
  <c r="F2023" i="3"/>
  <c r="E2023" i="3"/>
  <c r="D2023" i="3"/>
  <c r="C2023" i="3"/>
  <c r="B2023" i="3"/>
  <c r="A2023" i="3"/>
  <c r="F2022" i="3"/>
  <c r="E2022" i="3"/>
  <c r="D2022" i="3"/>
  <c r="C2022" i="3"/>
  <c r="B2022" i="3"/>
  <c r="A2022" i="3"/>
  <c r="F2021" i="3"/>
  <c r="E2021" i="3"/>
  <c r="D2021" i="3"/>
  <c r="C2021" i="3"/>
  <c r="B2021" i="3"/>
  <c r="A2021" i="3"/>
  <c r="F2020" i="3"/>
  <c r="E2020" i="3"/>
  <c r="D2020" i="3"/>
  <c r="C2020" i="3"/>
  <c r="B2020" i="3"/>
  <c r="A2020" i="3"/>
  <c r="F2019" i="3"/>
  <c r="E2019" i="3"/>
  <c r="D2019" i="3"/>
  <c r="C2019" i="3"/>
  <c r="B2019" i="3"/>
  <c r="A2019" i="3"/>
  <c r="F2018" i="3"/>
  <c r="E2018" i="3"/>
  <c r="D2018" i="3"/>
  <c r="C2018" i="3"/>
  <c r="B2018" i="3"/>
  <c r="A2018" i="3"/>
  <c r="F2017" i="3"/>
  <c r="E2017" i="3"/>
  <c r="D2017" i="3"/>
  <c r="C2017" i="3"/>
  <c r="B2017" i="3"/>
  <c r="A2017" i="3"/>
  <c r="F2016" i="3"/>
  <c r="E2016" i="3"/>
  <c r="D2016" i="3"/>
  <c r="C2016" i="3"/>
  <c r="B2016" i="3"/>
  <c r="A2016" i="3"/>
  <c r="F2015" i="3"/>
  <c r="E2015" i="3"/>
  <c r="D2015" i="3"/>
  <c r="C2015" i="3"/>
  <c r="B2015" i="3"/>
  <c r="A2015" i="3"/>
  <c r="F2014" i="3"/>
  <c r="E2014" i="3"/>
  <c r="D2014" i="3"/>
  <c r="C2014" i="3"/>
  <c r="B2014" i="3"/>
  <c r="A2014" i="3"/>
  <c r="F2013" i="3"/>
  <c r="E2013" i="3"/>
  <c r="D2013" i="3"/>
  <c r="C2013" i="3"/>
  <c r="B2013" i="3"/>
  <c r="A2013" i="3"/>
  <c r="F2012" i="3"/>
  <c r="E2012" i="3"/>
  <c r="D2012" i="3"/>
  <c r="C2012" i="3"/>
  <c r="B2012" i="3"/>
  <c r="A2012" i="3"/>
  <c r="F2011" i="3"/>
  <c r="E2011" i="3"/>
  <c r="D2011" i="3"/>
  <c r="C2011" i="3"/>
  <c r="B2011" i="3"/>
  <c r="A2011" i="3"/>
  <c r="F2010" i="3"/>
  <c r="E2010" i="3"/>
  <c r="D2010" i="3"/>
  <c r="C2010" i="3"/>
  <c r="B2010" i="3"/>
  <c r="A2010" i="3"/>
  <c r="F2009" i="3"/>
  <c r="E2009" i="3"/>
  <c r="D2009" i="3"/>
  <c r="C2009" i="3"/>
  <c r="B2009" i="3"/>
  <c r="A2009" i="3"/>
  <c r="F2008" i="3"/>
  <c r="E2008" i="3"/>
  <c r="D2008" i="3"/>
  <c r="C2008" i="3"/>
  <c r="B2008" i="3"/>
  <c r="A2008" i="3"/>
  <c r="F2007" i="3"/>
  <c r="E2007" i="3"/>
  <c r="D2007" i="3"/>
  <c r="C2007" i="3"/>
  <c r="B2007" i="3"/>
  <c r="A2007" i="3"/>
  <c r="F2006" i="3"/>
  <c r="E2006" i="3"/>
  <c r="D2006" i="3"/>
  <c r="C2006" i="3"/>
  <c r="B2006" i="3"/>
  <c r="A2006" i="3"/>
  <c r="F2005" i="3"/>
  <c r="E2005" i="3"/>
  <c r="D2005" i="3"/>
  <c r="C2005" i="3"/>
  <c r="B2005" i="3"/>
  <c r="A2005" i="3"/>
  <c r="F2004" i="3"/>
  <c r="E2004" i="3"/>
  <c r="D2004" i="3"/>
  <c r="C2004" i="3"/>
  <c r="B2004" i="3"/>
  <c r="A2004" i="3"/>
  <c r="F2003" i="3"/>
  <c r="E2003" i="3"/>
  <c r="D2003" i="3"/>
  <c r="C2003" i="3"/>
  <c r="B2003" i="3"/>
  <c r="A2003" i="3"/>
  <c r="F2002" i="3"/>
  <c r="E2002" i="3"/>
  <c r="D2002" i="3"/>
  <c r="C2002" i="3"/>
  <c r="B2002" i="3"/>
  <c r="A2002" i="3"/>
  <c r="F2001" i="3"/>
  <c r="E2001" i="3"/>
  <c r="D2001" i="3"/>
  <c r="C2001" i="3"/>
  <c r="B2001" i="3"/>
  <c r="A2001" i="3"/>
  <c r="F2000" i="3"/>
  <c r="E2000" i="3"/>
  <c r="D2000" i="3"/>
  <c r="C2000" i="3"/>
  <c r="B2000" i="3"/>
  <c r="A2000" i="3"/>
  <c r="F1999" i="3"/>
  <c r="E1999" i="3"/>
  <c r="D1999" i="3"/>
  <c r="C1999" i="3"/>
  <c r="B1999" i="3"/>
  <c r="A1999" i="3"/>
  <c r="F1998" i="3"/>
  <c r="E1998" i="3"/>
  <c r="D1998" i="3"/>
  <c r="C1998" i="3"/>
  <c r="B1998" i="3"/>
  <c r="A1998" i="3"/>
  <c r="F1997" i="3"/>
  <c r="E1997" i="3"/>
  <c r="D1997" i="3"/>
  <c r="C1997" i="3"/>
  <c r="B1997" i="3"/>
  <c r="A1997" i="3"/>
  <c r="F1996" i="3"/>
  <c r="E1996" i="3"/>
  <c r="D1996" i="3"/>
  <c r="C1996" i="3"/>
  <c r="B1996" i="3"/>
  <c r="A1996" i="3"/>
  <c r="F1995" i="3"/>
  <c r="E1995" i="3"/>
  <c r="D1995" i="3"/>
  <c r="C1995" i="3"/>
  <c r="B1995" i="3"/>
  <c r="A1995" i="3"/>
  <c r="F1994" i="3"/>
  <c r="E1994" i="3"/>
  <c r="D1994" i="3"/>
  <c r="C1994" i="3"/>
  <c r="B1994" i="3"/>
  <c r="A1994" i="3"/>
  <c r="F1993" i="3"/>
  <c r="E1993" i="3"/>
  <c r="D1993" i="3"/>
  <c r="C1993" i="3"/>
  <c r="B1993" i="3"/>
  <c r="A1993" i="3"/>
  <c r="F1992" i="3"/>
  <c r="E1992" i="3"/>
  <c r="D1992" i="3"/>
  <c r="C1992" i="3"/>
  <c r="B1992" i="3"/>
  <c r="A1992" i="3"/>
  <c r="F1991" i="3"/>
  <c r="E1991" i="3"/>
  <c r="D1991" i="3"/>
  <c r="C1991" i="3"/>
  <c r="B1991" i="3"/>
  <c r="A1991" i="3"/>
  <c r="F1990" i="3"/>
  <c r="E1990" i="3"/>
  <c r="D1990" i="3"/>
  <c r="C1990" i="3"/>
  <c r="B1990" i="3"/>
  <c r="A1990" i="3"/>
  <c r="F1989" i="3"/>
  <c r="E1989" i="3"/>
  <c r="D1989" i="3"/>
  <c r="C1989" i="3"/>
  <c r="B1989" i="3"/>
  <c r="A1989" i="3"/>
  <c r="F1988" i="3"/>
  <c r="E1988" i="3"/>
  <c r="D1988" i="3"/>
  <c r="C1988" i="3"/>
  <c r="B1988" i="3"/>
  <c r="A1988" i="3"/>
  <c r="F1987" i="3"/>
  <c r="E1987" i="3"/>
  <c r="D1987" i="3"/>
  <c r="C1987" i="3"/>
  <c r="B1987" i="3"/>
  <c r="A1987" i="3"/>
  <c r="F1986" i="3"/>
  <c r="E1986" i="3"/>
  <c r="D1986" i="3"/>
  <c r="C1986" i="3"/>
  <c r="B1986" i="3"/>
  <c r="A1986" i="3"/>
  <c r="F1985" i="3"/>
  <c r="E1985" i="3"/>
  <c r="D1985" i="3"/>
  <c r="C1985" i="3"/>
  <c r="B1985" i="3"/>
  <c r="A1985" i="3"/>
  <c r="F1984" i="3"/>
  <c r="E1984" i="3"/>
  <c r="D1984" i="3"/>
  <c r="C1984" i="3"/>
  <c r="B1984" i="3"/>
  <c r="A1984" i="3"/>
  <c r="F1983" i="3"/>
  <c r="E1983" i="3"/>
  <c r="D1983" i="3"/>
  <c r="C1983" i="3"/>
  <c r="B1983" i="3"/>
  <c r="A1983" i="3"/>
  <c r="F1982" i="3"/>
  <c r="E1982" i="3"/>
  <c r="D1982" i="3"/>
  <c r="C1982" i="3"/>
  <c r="B1982" i="3"/>
  <c r="A1982" i="3"/>
  <c r="F1981" i="3"/>
  <c r="E1981" i="3"/>
  <c r="D1981" i="3"/>
  <c r="C1981" i="3"/>
  <c r="B1981" i="3"/>
  <c r="A1981" i="3"/>
  <c r="F1980" i="3"/>
  <c r="E1980" i="3"/>
  <c r="D1980" i="3"/>
  <c r="C1980" i="3"/>
  <c r="B1980" i="3"/>
  <c r="A1980" i="3"/>
  <c r="F1979" i="3"/>
  <c r="E1979" i="3"/>
  <c r="D1979" i="3"/>
  <c r="C1979" i="3"/>
  <c r="B1979" i="3"/>
  <c r="A1979" i="3"/>
  <c r="F1978" i="3"/>
  <c r="E1978" i="3"/>
  <c r="D1978" i="3"/>
  <c r="C1978" i="3"/>
  <c r="B1978" i="3"/>
  <c r="A1978" i="3"/>
  <c r="F1977" i="3"/>
  <c r="E1977" i="3"/>
  <c r="D1977" i="3"/>
  <c r="C1977" i="3"/>
  <c r="B1977" i="3"/>
  <c r="A1977" i="3"/>
  <c r="F1976" i="3"/>
  <c r="E1976" i="3"/>
  <c r="D1976" i="3"/>
  <c r="C1976" i="3"/>
  <c r="B1976" i="3"/>
  <c r="A1976" i="3"/>
  <c r="F1975" i="3"/>
  <c r="E1975" i="3"/>
  <c r="D1975" i="3"/>
  <c r="C1975" i="3"/>
  <c r="B1975" i="3"/>
  <c r="A1975" i="3"/>
  <c r="F1974" i="3"/>
  <c r="E1974" i="3"/>
  <c r="D1974" i="3"/>
  <c r="C1974" i="3"/>
  <c r="B1974" i="3"/>
  <c r="A1974" i="3"/>
  <c r="F1973" i="3"/>
  <c r="E1973" i="3"/>
  <c r="D1973" i="3"/>
  <c r="C1973" i="3"/>
  <c r="B1973" i="3"/>
  <c r="A1973" i="3"/>
  <c r="F1972" i="3"/>
  <c r="E1972" i="3"/>
  <c r="D1972" i="3"/>
  <c r="C1972" i="3"/>
  <c r="B1972" i="3"/>
  <c r="A1972" i="3"/>
  <c r="F1971" i="3"/>
  <c r="E1971" i="3"/>
  <c r="D1971" i="3"/>
  <c r="C1971" i="3"/>
  <c r="B1971" i="3"/>
  <c r="A1971" i="3"/>
  <c r="F1970" i="3"/>
  <c r="E1970" i="3"/>
  <c r="D1970" i="3"/>
  <c r="C1970" i="3"/>
  <c r="B1970" i="3"/>
  <c r="A1970" i="3"/>
  <c r="F1969" i="3"/>
  <c r="E1969" i="3"/>
  <c r="D1969" i="3"/>
  <c r="C1969" i="3"/>
  <c r="B1969" i="3"/>
  <c r="A1969" i="3"/>
  <c r="F1968" i="3"/>
  <c r="E1968" i="3"/>
  <c r="D1968" i="3"/>
  <c r="C1968" i="3"/>
  <c r="B1968" i="3"/>
  <c r="A1968" i="3"/>
  <c r="F1967" i="3"/>
  <c r="E1967" i="3"/>
  <c r="D1967" i="3"/>
  <c r="C1967" i="3"/>
  <c r="B1967" i="3"/>
  <c r="A1967" i="3"/>
  <c r="F1966" i="3"/>
  <c r="E1966" i="3"/>
  <c r="D1966" i="3"/>
  <c r="C1966" i="3"/>
  <c r="B1966" i="3"/>
  <c r="A1966" i="3"/>
  <c r="F1965" i="3"/>
  <c r="E1965" i="3"/>
  <c r="D1965" i="3"/>
  <c r="C1965" i="3"/>
  <c r="B1965" i="3"/>
  <c r="A1965" i="3"/>
  <c r="F1964" i="3"/>
  <c r="E1964" i="3"/>
  <c r="D1964" i="3"/>
  <c r="C1964" i="3"/>
  <c r="B1964" i="3"/>
  <c r="A1964" i="3"/>
  <c r="F1963" i="3"/>
  <c r="E1963" i="3"/>
  <c r="D1963" i="3"/>
  <c r="C1963" i="3"/>
  <c r="B1963" i="3"/>
  <c r="A1963" i="3"/>
  <c r="F1962" i="3"/>
  <c r="E1962" i="3"/>
  <c r="D1962" i="3"/>
  <c r="C1962" i="3"/>
  <c r="B1962" i="3"/>
  <c r="A1962" i="3"/>
  <c r="F1961" i="3"/>
  <c r="E1961" i="3"/>
  <c r="D1961" i="3"/>
  <c r="C1961" i="3"/>
  <c r="B1961" i="3"/>
  <c r="A1961" i="3"/>
  <c r="F1960" i="3"/>
  <c r="E1960" i="3"/>
  <c r="D1960" i="3"/>
  <c r="C1960" i="3"/>
  <c r="B1960" i="3"/>
  <c r="A1960" i="3"/>
  <c r="F1959" i="3"/>
  <c r="E1959" i="3"/>
  <c r="D1959" i="3"/>
  <c r="C1959" i="3"/>
  <c r="B1959" i="3"/>
  <c r="A1959" i="3"/>
  <c r="F1958" i="3"/>
  <c r="E1958" i="3"/>
  <c r="D1958" i="3"/>
  <c r="C1958" i="3"/>
  <c r="B1958" i="3"/>
  <c r="A1958" i="3"/>
  <c r="F1957" i="3"/>
  <c r="E1957" i="3"/>
  <c r="D1957" i="3"/>
  <c r="C1957" i="3"/>
  <c r="B1957" i="3"/>
  <c r="A1957" i="3"/>
  <c r="F1956" i="3"/>
  <c r="E1956" i="3"/>
  <c r="D1956" i="3"/>
  <c r="C1956" i="3"/>
  <c r="B1956" i="3"/>
  <c r="A1956" i="3"/>
  <c r="F1955" i="3"/>
  <c r="E1955" i="3"/>
  <c r="D1955" i="3"/>
  <c r="C1955" i="3"/>
  <c r="B1955" i="3"/>
  <c r="A1955" i="3"/>
  <c r="F1954" i="3"/>
  <c r="E1954" i="3"/>
  <c r="D1954" i="3"/>
  <c r="C1954" i="3"/>
  <c r="B1954" i="3"/>
  <c r="A1954" i="3"/>
  <c r="F1953" i="3"/>
  <c r="E1953" i="3"/>
  <c r="D1953" i="3"/>
  <c r="C1953" i="3"/>
  <c r="B1953" i="3"/>
  <c r="A1953" i="3"/>
  <c r="F1952" i="3"/>
  <c r="E1952" i="3"/>
  <c r="D1952" i="3"/>
  <c r="C1952" i="3"/>
  <c r="B1952" i="3"/>
  <c r="A1952" i="3"/>
  <c r="F1951" i="3"/>
  <c r="E1951" i="3"/>
  <c r="D1951" i="3"/>
  <c r="C1951" i="3"/>
  <c r="B1951" i="3"/>
  <c r="A1951" i="3"/>
  <c r="F1950" i="3"/>
  <c r="E1950" i="3"/>
  <c r="D1950" i="3"/>
  <c r="C1950" i="3"/>
  <c r="B1950" i="3"/>
  <c r="A1950" i="3"/>
  <c r="F1949" i="3"/>
  <c r="E1949" i="3"/>
  <c r="D1949" i="3"/>
  <c r="C1949" i="3"/>
  <c r="B1949" i="3"/>
  <c r="A1949" i="3"/>
  <c r="F1948" i="3"/>
  <c r="E1948" i="3"/>
  <c r="D1948" i="3"/>
  <c r="C1948" i="3"/>
  <c r="B1948" i="3"/>
  <c r="A1948" i="3"/>
  <c r="F1947" i="3"/>
  <c r="E1947" i="3"/>
  <c r="D1947" i="3"/>
  <c r="C1947" i="3"/>
  <c r="B1947" i="3"/>
  <c r="A1947" i="3"/>
  <c r="F1946" i="3"/>
  <c r="E1946" i="3"/>
  <c r="D1946" i="3"/>
  <c r="C1946" i="3"/>
  <c r="B1946" i="3"/>
  <c r="A1946" i="3"/>
  <c r="F1945" i="3"/>
  <c r="E1945" i="3"/>
  <c r="D1945" i="3"/>
  <c r="C1945" i="3"/>
  <c r="B1945" i="3"/>
  <c r="A1945" i="3"/>
  <c r="F1944" i="3"/>
  <c r="E1944" i="3"/>
  <c r="D1944" i="3"/>
  <c r="C1944" i="3"/>
  <c r="B1944" i="3"/>
  <c r="A1944" i="3"/>
  <c r="F1943" i="3"/>
  <c r="E1943" i="3"/>
  <c r="D1943" i="3"/>
  <c r="C1943" i="3"/>
  <c r="B1943" i="3"/>
  <c r="A1943" i="3"/>
  <c r="F1942" i="3"/>
  <c r="E1942" i="3"/>
  <c r="D1942" i="3"/>
  <c r="C1942" i="3"/>
  <c r="B1942" i="3"/>
  <c r="A1942" i="3"/>
  <c r="F1941" i="3"/>
  <c r="E1941" i="3"/>
  <c r="D1941" i="3"/>
  <c r="C1941" i="3"/>
  <c r="B1941" i="3"/>
  <c r="A1941" i="3"/>
  <c r="F1940" i="3"/>
  <c r="E1940" i="3"/>
  <c r="D1940" i="3"/>
  <c r="C1940" i="3"/>
  <c r="B1940" i="3"/>
  <c r="A1940" i="3"/>
  <c r="F1939" i="3"/>
  <c r="E1939" i="3"/>
  <c r="D1939" i="3"/>
  <c r="C1939" i="3"/>
  <c r="B1939" i="3"/>
  <c r="A1939" i="3"/>
  <c r="F1938" i="3"/>
  <c r="E1938" i="3"/>
  <c r="D1938" i="3"/>
  <c r="C1938" i="3"/>
  <c r="B1938" i="3"/>
  <c r="A1938" i="3"/>
  <c r="F1937" i="3"/>
  <c r="E1937" i="3"/>
  <c r="D1937" i="3"/>
  <c r="C1937" i="3"/>
  <c r="B1937" i="3"/>
  <c r="A1937" i="3"/>
  <c r="F1936" i="3"/>
  <c r="E1936" i="3"/>
  <c r="D1936" i="3"/>
  <c r="C1936" i="3"/>
  <c r="B1936" i="3"/>
  <c r="A1936" i="3"/>
  <c r="F1935" i="3"/>
  <c r="E1935" i="3"/>
  <c r="D1935" i="3"/>
  <c r="C1935" i="3"/>
  <c r="B1935" i="3"/>
  <c r="A1935" i="3"/>
  <c r="F1934" i="3"/>
  <c r="E1934" i="3"/>
  <c r="D1934" i="3"/>
  <c r="C1934" i="3"/>
  <c r="B1934" i="3"/>
  <c r="A1934" i="3"/>
  <c r="F1933" i="3"/>
  <c r="E1933" i="3"/>
  <c r="D1933" i="3"/>
  <c r="C1933" i="3"/>
  <c r="B1933" i="3"/>
  <c r="A1933" i="3"/>
  <c r="F1932" i="3"/>
  <c r="E1932" i="3"/>
  <c r="D1932" i="3"/>
  <c r="C1932" i="3"/>
  <c r="B1932" i="3"/>
  <c r="A1932" i="3"/>
  <c r="F1931" i="3"/>
  <c r="E1931" i="3"/>
  <c r="D1931" i="3"/>
  <c r="C1931" i="3"/>
  <c r="B1931" i="3"/>
  <c r="A1931" i="3"/>
  <c r="F1930" i="3"/>
  <c r="E1930" i="3"/>
  <c r="D1930" i="3"/>
  <c r="C1930" i="3"/>
  <c r="B1930" i="3"/>
  <c r="A1930" i="3"/>
  <c r="F1929" i="3"/>
  <c r="E1929" i="3"/>
  <c r="D1929" i="3"/>
  <c r="C1929" i="3"/>
  <c r="B1929" i="3"/>
  <c r="A1929" i="3"/>
  <c r="F1928" i="3"/>
  <c r="E1928" i="3"/>
  <c r="D1928" i="3"/>
  <c r="C1928" i="3"/>
  <c r="B1928" i="3"/>
  <c r="A1928" i="3"/>
  <c r="F1927" i="3"/>
  <c r="E1927" i="3"/>
  <c r="D1927" i="3"/>
  <c r="C1927" i="3"/>
  <c r="B1927" i="3"/>
  <c r="A1927" i="3"/>
  <c r="F1926" i="3"/>
  <c r="E1926" i="3"/>
  <c r="D1926" i="3"/>
  <c r="C1926" i="3"/>
  <c r="B1926" i="3"/>
  <c r="A1926" i="3"/>
  <c r="F1925" i="3"/>
  <c r="E1925" i="3"/>
  <c r="D1925" i="3"/>
  <c r="C1925" i="3"/>
  <c r="B1925" i="3"/>
  <c r="A1925" i="3"/>
  <c r="F1924" i="3"/>
  <c r="E1924" i="3"/>
  <c r="D1924" i="3"/>
  <c r="C1924" i="3"/>
  <c r="B1924" i="3"/>
  <c r="A1924" i="3"/>
  <c r="F1923" i="3"/>
  <c r="E1923" i="3"/>
  <c r="D1923" i="3"/>
  <c r="C1923" i="3"/>
  <c r="B1923" i="3"/>
  <c r="A1923" i="3"/>
  <c r="F1922" i="3"/>
  <c r="E1922" i="3"/>
  <c r="D1922" i="3"/>
  <c r="C1922" i="3"/>
  <c r="B1922" i="3"/>
  <c r="A1922" i="3"/>
  <c r="F1921" i="3"/>
  <c r="E1921" i="3"/>
  <c r="D1921" i="3"/>
  <c r="C1921" i="3"/>
  <c r="B1921" i="3"/>
  <c r="A1921" i="3"/>
  <c r="F1920" i="3"/>
  <c r="E1920" i="3"/>
  <c r="D1920" i="3"/>
  <c r="C1920" i="3"/>
  <c r="B1920" i="3"/>
  <c r="A1920" i="3"/>
  <c r="F1919" i="3"/>
  <c r="E1919" i="3"/>
  <c r="D1919" i="3"/>
  <c r="C1919" i="3"/>
  <c r="B1919" i="3"/>
  <c r="A1919" i="3"/>
  <c r="F1918" i="3"/>
  <c r="E1918" i="3"/>
  <c r="D1918" i="3"/>
  <c r="C1918" i="3"/>
  <c r="B1918" i="3"/>
  <c r="A1918" i="3"/>
  <c r="F1917" i="3"/>
  <c r="E1917" i="3"/>
  <c r="D1917" i="3"/>
  <c r="C1917" i="3"/>
  <c r="B1917" i="3"/>
  <c r="A1917" i="3"/>
  <c r="F1916" i="3"/>
  <c r="E1916" i="3"/>
  <c r="D1916" i="3"/>
  <c r="C1916" i="3"/>
  <c r="B1916" i="3"/>
  <c r="A1916" i="3"/>
  <c r="F1915" i="3"/>
  <c r="E1915" i="3"/>
  <c r="D1915" i="3"/>
  <c r="C1915" i="3"/>
  <c r="B1915" i="3"/>
  <c r="A1915" i="3"/>
  <c r="F1914" i="3"/>
  <c r="E1914" i="3"/>
  <c r="D1914" i="3"/>
  <c r="C1914" i="3"/>
  <c r="B1914" i="3"/>
  <c r="A1914" i="3"/>
  <c r="F1913" i="3"/>
  <c r="E1913" i="3"/>
  <c r="D1913" i="3"/>
  <c r="C1913" i="3"/>
  <c r="B1913" i="3"/>
  <c r="A1913" i="3"/>
  <c r="F1912" i="3"/>
  <c r="E1912" i="3"/>
  <c r="D1912" i="3"/>
  <c r="C1912" i="3"/>
  <c r="B1912" i="3"/>
  <c r="A1912" i="3"/>
  <c r="F1911" i="3"/>
  <c r="E1911" i="3"/>
  <c r="D1911" i="3"/>
  <c r="C1911" i="3"/>
  <c r="B1911" i="3"/>
  <c r="A1911" i="3"/>
  <c r="F1910" i="3"/>
  <c r="E1910" i="3"/>
  <c r="D1910" i="3"/>
  <c r="C1910" i="3"/>
  <c r="B1910" i="3"/>
  <c r="A1910" i="3"/>
  <c r="F1909" i="3"/>
  <c r="E1909" i="3"/>
  <c r="D1909" i="3"/>
  <c r="C1909" i="3"/>
  <c r="B1909" i="3"/>
  <c r="A1909" i="3"/>
  <c r="F1908" i="3"/>
  <c r="E1908" i="3"/>
  <c r="D1908" i="3"/>
  <c r="C1908" i="3"/>
  <c r="B1908" i="3"/>
  <c r="A1908" i="3"/>
  <c r="F1907" i="3"/>
  <c r="E1907" i="3"/>
  <c r="D1907" i="3"/>
  <c r="C1907" i="3"/>
  <c r="B1907" i="3"/>
  <c r="A1907" i="3"/>
  <c r="F1906" i="3"/>
  <c r="E1906" i="3"/>
  <c r="D1906" i="3"/>
  <c r="C1906" i="3"/>
  <c r="B1906" i="3"/>
  <c r="A1906" i="3"/>
  <c r="F1905" i="3"/>
  <c r="E1905" i="3"/>
  <c r="D1905" i="3"/>
  <c r="C1905" i="3"/>
  <c r="B1905" i="3"/>
  <c r="A1905" i="3"/>
  <c r="F1904" i="3"/>
  <c r="E1904" i="3"/>
  <c r="D1904" i="3"/>
  <c r="C1904" i="3"/>
  <c r="B1904" i="3"/>
  <c r="A1904" i="3"/>
  <c r="F1903" i="3"/>
  <c r="E1903" i="3"/>
  <c r="D1903" i="3"/>
  <c r="C1903" i="3"/>
  <c r="B1903" i="3"/>
  <c r="A1903" i="3"/>
  <c r="F1902" i="3"/>
  <c r="E1902" i="3"/>
  <c r="D1902" i="3"/>
  <c r="C1902" i="3"/>
  <c r="B1902" i="3"/>
  <c r="A1902" i="3"/>
  <c r="F1901" i="3"/>
  <c r="E1901" i="3"/>
  <c r="D1901" i="3"/>
  <c r="C1901" i="3"/>
  <c r="B1901" i="3"/>
  <c r="A1901" i="3"/>
  <c r="F1900" i="3"/>
  <c r="E1900" i="3"/>
  <c r="D1900" i="3"/>
  <c r="C1900" i="3"/>
  <c r="B1900" i="3"/>
  <c r="A1900" i="3"/>
  <c r="F1899" i="3"/>
  <c r="E1899" i="3"/>
  <c r="D1899" i="3"/>
  <c r="C1899" i="3"/>
  <c r="B1899" i="3"/>
  <c r="A1899" i="3"/>
  <c r="F1898" i="3"/>
  <c r="E1898" i="3"/>
  <c r="D1898" i="3"/>
  <c r="C1898" i="3"/>
  <c r="B1898" i="3"/>
  <c r="A1898" i="3"/>
  <c r="F1897" i="3"/>
  <c r="E1897" i="3"/>
  <c r="D1897" i="3"/>
  <c r="C1897" i="3"/>
  <c r="B1897" i="3"/>
  <c r="A1897" i="3"/>
  <c r="F1896" i="3"/>
  <c r="E1896" i="3"/>
  <c r="D1896" i="3"/>
  <c r="C1896" i="3"/>
  <c r="B1896" i="3"/>
  <c r="A1896" i="3"/>
  <c r="F1895" i="3"/>
  <c r="E1895" i="3"/>
  <c r="D1895" i="3"/>
  <c r="C1895" i="3"/>
  <c r="B1895" i="3"/>
  <c r="A1895" i="3"/>
  <c r="F1894" i="3"/>
  <c r="E1894" i="3"/>
  <c r="D1894" i="3"/>
  <c r="C1894" i="3"/>
  <c r="B1894" i="3"/>
  <c r="A1894" i="3"/>
  <c r="F1893" i="3"/>
  <c r="E1893" i="3"/>
  <c r="D1893" i="3"/>
  <c r="C1893" i="3"/>
  <c r="B1893" i="3"/>
  <c r="A1893" i="3"/>
  <c r="F1892" i="3"/>
  <c r="E1892" i="3"/>
  <c r="D1892" i="3"/>
  <c r="C1892" i="3"/>
  <c r="B1892" i="3"/>
  <c r="A1892" i="3"/>
  <c r="F1891" i="3"/>
  <c r="E1891" i="3"/>
  <c r="D1891" i="3"/>
  <c r="C1891" i="3"/>
  <c r="B1891" i="3"/>
  <c r="A1891" i="3"/>
  <c r="F1890" i="3"/>
  <c r="E1890" i="3"/>
  <c r="D1890" i="3"/>
  <c r="C1890" i="3"/>
  <c r="B1890" i="3"/>
  <c r="A1890" i="3"/>
  <c r="F1889" i="3"/>
  <c r="E1889" i="3"/>
  <c r="D1889" i="3"/>
  <c r="C1889" i="3"/>
  <c r="B1889" i="3"/>
  <c r="A1889" i="3"/>
  <c r="F1888" i="3"/>
  <c r="E1888" i="3"/>
  <c r="D1888" i="3"/>
  <c r="C1888" i="3"/>
  <c r="B1888" i="3"/>
  <c r="A1888" i="3"/>
  <c r="F1887" i="3"/>
  <c r="E1887" i="3"/>
  <c r="D1887" i="3"/>
  <c r="C1887" i="3"/>
  <c r="B1887" i="3"/>
  <c r="A1887" i="3"/>
  <c r="F1886" i="3"/>
  <c r="E1886" i="3"/>
  <c r="D1886" i="3"/>
  <c r="C1886" i="3"/>
  <c r="B1886" i="3"/>
  <c r="A1886" i="3"/>
  <c r="F1885" i="3"/>
  <c r="E1885" i="3"/>
  <c r="D1885" i="3"/>
  <c r="C1885" i="3"/>
  <c r="B1885" i="3"/>
  <c r="A1885" i="3"/>
  <c r="F1884" i="3"/>
  <c r="E1884" i="3"/>
  <c r="D1884" i="3"/>
  <c r="C1884" i="3"/>
  <c r="B1884" i="3"/>
  <c r="A1884" i="3"/>
  <c r="F1883" i="3"/>
  <c r="E1883" i="3"/>
  <c r="D1883" i="3"/>
  <c r="C1883" i="3"/>
  <c r="B1883" i="3"/>
  <c r="A1883" i="3"/>
  <c r="F1882" i="3"/>
  <c r="E1882" i="3"/>
  <c r="D1882" i="3"/>
  <c r="C1882" i="3"/>
  <c r="B1882" i="3"/>
  <c r="A1882" i="3"/>
  <c r="F1881" i="3"/>
  <c r="E1881" i="3"/>
  <c r="D1881" i="3"/>
  <c r="C1881" i="3"/>
  <c r="B1881" i="3"/>
  <c r="A1881" i="3"/>
  <c r="F1880" i="3"/>
  <c r="E1880" i="3"/>
  <c r="D1880" i="3"/>
  <c r="C1880" i="3"/>
  <c r="B1880" i="3"/>
  <c r="A1880" i="3"/>
  <c r="F1879" i="3"/>
  <c r="E1879" i="3"/>
  <c r="D1879" i="3"/>
  <c r="C1879" i="3"/>
  <c r="B1879" i="3"/>
  <c r="A1879" i="3"/>
  <c r="F1878" i="3"/>
  <c r="E1878" i="3"/>
  <c r="D1878" i="3"/>
  <c r="C1878" i="3"/>
  <c r="B1878" i="3"/>
  <c r="A1878" i="3"/>
  <c r="F1877" i="3"/>
  <c r="E1877" i="3"/>
  <c r="D1877" i="3"/>
  <c r="C1877" i="3"/>
  <c r="B1877" i="3"/>
  <c r="A1877" i="3"/>
  <c r="F1876" i="3"/>
  <c r="E1876" i="3"/>
  <c r="D1876" i="3"/>
  <c r="C1876" i="3"/>
  <c r="B1876" i="3"/>
  <c r="A1876" i="3"/>
  <c r="F1875" i="3"/>
  <c r="E1875" i="3"/>
  <c r="D1875" i="3"/>
  <c r="C1875" i="3"/>
  <c r="B1875" i="3"/>
  <c r="A1875" i="3"/>
  <c r="F1874" i="3"/>
  <c r="E1874" i="3"/>
  <c r="D1874" i="3"/>
  <c r="C1874" i="3"/>
  <c r="B1874" i="3"/>
  <c r="A1874" i="3"/>
  <c r="F1873" i="3"/>
  <c r="E1873" i="3"/>
  <c r="D1873" i="3"/>
  <c r="C1873" i="3"/>
  <c r="B1873" i="3"/>
  <c r="A1873" i="3"/>
  <c r="F1872" i="3"/>
  <c r="E1872" i="3"/>
  <c r="D1872" i="3"/>
  <c r="C1872" i="3"/>
  <c r="B1872" i="3"/>
  <c r="A1872" i="3"/>
  <c r="F1871" i="3"/>
  <c r="E1871" i="3"/>
  <c r="D1871" i="3"/>
  <c r="C1871" i="3"/>
  <c r="B1871" i="3"/>
  <c r="A1871" i="3"/>
  <c r="F1870" i="3"/>
  <c r="E1870" i="3"/>
  <c r="D1870" i="3"/>
  <c r="C1870" i="3"/>
  <c r="B1870" i="3"/>
  <c r="A1870" i="3"/>
  <c r="F1869" i="3"/>
  <c r="E1869" i="3"/>
  <c r="D1869" i="3"/>
  <c r="C1869" i="3"/>
  <c r="B1869" i="3"/>
  <c r="A1869" i="3"/>
  <c r="F1868" i="3"/>
  <c r="E1868" i="3"/>
  <c r="D1868" i="3"/>
  <c r="C1868" i="3"/>
  <c r="B1868" i="3"/>
  <c r="A1868" i="3"/>
  <c r="F1867" i="3"/>
  <c r="E1867" i="3"/>
  <c r="D1867" i="3"/>
  <c r="C1867" i="3"/>
  <c r="B1867" i="3"/>
  <c r="A1867" i="3"/>
  <c r="F1866" i="3"/>
  <c r="E1866" i="3"/>
  <c r="D1866" i="3"/>
  <c r="C1866" i="3"/>
  <c r="B1866" i="3"/>
  <c r="A1866" i="3"/>
  <c r="F1865" i="3"/>
  <c r="E1865" i="3"/>
  <c r="D1865" i="3"/>
  <c r="C1865" i="3"/>
  <c r="B1865" i="3"/>
  <c r="A1865" i="3"/>
  <c r="F1864" i="3"/>
  <c r="E1864" i="3"/>
  <c r="D1864" i="3"/>
  <c r="C1864" i="3"/>
  <c r="B1864" i="3"/>
  <c r="A1864" i="3"/>
  <c r="F1863" i="3"/>
  <c r="E1863" i="3"/>
  <c r="D1863" i="3"/>
  <c r="C1863" i="3"/>
  <c r="B1863" i="3"/>
  <c r="A1863" i="3"/>
  <c r="F1862" i="3"/>
  <c r="E1862" i="3"/>
  <c r="D1862" i="3"/>
  <c r="C1862" i="3"/>
  <c r="B1862" i="3"/>
  <c r="A1862" i="3"/>
  <c r="F1861" i="3"/>
  <c r="E1861" i="3"/>
  <c r="D1861" i="3"/>
  <c r="C1861" i="3"/>
  <c r="B1861" i="3"/>
  <c r="A1861" i="3"/>
  <c r="F1860" i="3"/>
  <c r="E1860" i="3"/>
  <c r="D1860" i="3"/>
  <c r="C1860" i="3"/>
  <c r="B1860" i="3"/>
  <c r="A1860" i="3"/>
  <c r="F1859" i="3"/>
  <c r="E1859" i="3"/>
  <c r="D1859" i="3"/>
  <c r="C1859" i="3"/>
  <c r="B1859" i="3"/>
  <c r="A1859" i="3"/>
  <c r="F1858" i="3"/>
  <c r="E1858" i="3"/>
  <c r="D1858" i="3"/>
  <c r="C1858" i="3"/>
  <c r="B1858" i="3"/>
  <c r="A1858" i="3"/>
  <c r="F1857" i="3"/>
  <c r="E1857" i="3"/>
  <c r="D1857" i="3"/>
  <c r="C1857" i="3"/>
  <c r="B1857" i="3"/>
  <c r="A1857" i="3"/>
  <c r="F1856" i="3"/>
  <c r="E1856" i="3"/>
  <c r="D1856" i="3"/>
  <c r="C1856" i="3"/>
  <c r="B1856" i="3"/>
  <c r="A1856" i="3"/>
  <c r="F1855" i="3"/>
  <c r="E1855" i="3"/>
  <c r="D1855" i="3"/>
  <c r="C1855" i="3"/>
  <c r="B1855" i="3"/>
  <c r="A1855" i="3"/>
  <c r="F1854" i="3"/>
  <c r="E1854" i="3"/>
  <c r="D1854" i="3"/>
  <c r="C1854" i="3"/>
  <c r="B1854" i="3"/>
  <c r="A1854" i="3"/>
  <c r="F1853" i="3"/>
  <c r="E1853" i="3"/>
  <c r="D1853" i="3"/>
  <c r="C1853" i="3"/>
  <c r="B1853" i="3"/>
  <c r="A1853" i="3"/>
  <c r="F1852" i="3"/>
  <c r="E1852" i="3"/>
  <c r="D1852" i="3"/>
  <c r="C1852" i="3"/>
  <c r="B1852" i="3"/>
  <c r="A1852" i="3"/>
  <c r="F1851" i="3"/>
  <c r="E1851" i="3"/>
  <c r="D1851" i="3"/>
  <c r="C1851" i="3"/>
  <c r="B1851" i="3"/>
  <c r="A1851" i="3"/>
  <c r="F1850" i="3"/>
  <c r="E1850" i="3"/>
  <c r="D1850" i="3"/>
  <c r="C1850" i="3"/>
  <c r="B1850" i="3"/>
  <c r="A1850" i="3"/>
  <c r="F1849" i="3"/>
  <c r="E1849" i="3"/>
  <c r="D1849" i="3"/>
  <c r="C1849" i="3"/>
  <c r="B1849" i="3"/>
  <c r="A1849" i="3"/>
  <c r="F1848" i="3"/>
  <c r="E1848" i="3"/>
  <c r="D1848" i="3"/>
  <c r="C1848" i="3"/>
  <c r="B1848" i="3"/>
  <c r="A1848" i="3"/>
  <c r="F1847" i="3"/>
  <c r="E1847" i="3"/>
  <c r="D1847" i="3"/>
  <c r="C1847" i="3"/>
  <c r="B1847" i="3"/>
  <c r="A1847" i="3"/>
  <c r="F1846" i="3"/>
  <c r="E1846" i="3"/>
  <c r="D1846" i="3"/>
  <c r="C1846" i="3"/>
  <c r="B1846" i="3"/>
  <c r="A1846" i="3"/>
  <c r="F1845" i="3"/>
  <c r="E1845" i="3"/>
  <c r="D1845" i="3"/>
  <c r="C1845" i="3"/>
  <c r="B1845" i="3"/>
  <c r="A1845" i="3"/>
  <c r="F1844" i="3"/>
  <c r="E1844" i="3"/>
  <c r="D1844" i="3"/>
  <c r="C1844" i="3"/>
  <c r="B1844" i="3"/>
  <c r="A1844" i="3"/>
  <c r="F1843" i="3"/>
  <c r="E1843" i="3"/>
  <c r="D1843" i="3"/>
  <c r="C1843" i="3"/>
  <c r="B1843" i="3"/>
  <c r="A1843" i="3"/>
  <c r="F1842" i="3"/>
  <c r="E1842" i="3"/>
  <c r="D1842" i="3"/>
  <c r="C1842" i="3"/>
  <c r="B1842" i="3"/>
  <c r="A1842" i="3"/>
  <c r="F1841" i="3"/>
  <c r="E1841" i="3"/>
  <c r="D1841" i="3"/>
  <c r="C1841" i="3"/>
  <c r="B1841" i="3"/>
  <c r="A1841" i="3"/>
  <c r="F1840" i="3"/>
  <c r="E1840" i="3"/>
  <c r="D1840" i="3"/>
  <c r="C1840" i="3"/>
  <c r="B1840" i="3"/>
  <c r="A1840" i="3"/>
  <c r="F1839" i="3"/>
  <c r="E1839" i="3"/>
  <c r="D1839" i="3"/>
  <c r="C1839" i="3"/>
  <c r="B1839" i="3"/>
  <c r="A1839" i="3"/>
  <c r="F1838" i="3"/>
  <c r="E1838" i="3"/>
  <c r="D1838" i="3"/>
  <c r="C1838" i="3"/>
  <c r="B1838" i="3"/>
  <c r="A1838" i="3"/>
  <c r="F1837" i="3"/>
  <c r="E1837" i="3"/>
  <c r="D1837" i="3"/>
  <c r="C1837" i="3"/>
  <c r="B1837" i="3"/>
  <c r="A1837" i="3"/>
  <c r="F1836" i="3"/>
  <c r="E1836" i="3"/>
  <c r="D1836" i="3"/>
  <c r="C1836" i="3"/>
  <c r="B1836" i="3"/>
  <c r="A1836" i="3"/>
  <c r="F1835" i="3"/>
  <c r="E1835" i="3"/>
  <c r="D1835" i="3"/>
  <c r="C1835" i="3"/>
  <c r="B1835" i="3"/>
  <c r="A1835" i="3"/>
  <c r="F1834" i="3"/>
  <c r="E1834" i="3"/>
  <c r="D1834" i="3"/>
  <c r="C1834" i="3"/>
  <c r="B1834" i="3"/>
  <c r="A1834" i="3"/>
  <c r="F1833" i="3"/>
  <c r="E1833" i="3"/>
  <c r="D1833" i="3"/>
  <c r="C1833" i="3"/>
  <c r="B1833" i="3"/>
  <c r="A1833" i="3"/>
  <c r="F1832" i="3"/>
  <c r="E1832" i="3"/>
  <c r="D1832" i="3"/>
  <c r="C1832" i="3"/>
  <c r="B1832" i="3"/>
  <c r="A1832" i="3"/>
  <c r="F1831" i="3"/>
  <c r="E1831" i="3"/>
  <c r="D1831" i="3"/>
  <c r="C1831" i="3"/>
  <c r="B1831" i="3"/>
  <c r="A1831" i="3"/>
  <c r="F1830" i="3"/>
  <c r="E1830" i="3"/>
  <c r="D1830" i="3"/>
  <c r="C1830" i="3"/>
  <c r="B1830" i="3"/>
  <c r="A1830" i="3"/>
  <c r="F1829" i="3"/>
  <c r="E1829" i="3"/>
  <c r="D1829" i="3"/>
  <c r="C1829" i="3"/>
  <c r="B1829" i="3"/>
  <c r="A1829" i="3"/>
  <c r="F1828" i="3"/>
  <c r="E1828" i="3"/>
  <c r="D1828" i="3"/>
  <c r="C1828" i="3"/>
  <c r="B1828" i="3"/>
  <c r="A1828" i="3"/>
  <c r="F1827" i="3"/>
  <c r="E1827" i="3"/>
  <c r="D1827" i="3"/>
  <c r="C1827" i="3"/>
  <c r="B1827" i="3"/>
  <c r="A1827" i="3"/>
  <c r="F1826" i="3"/>
  <c r="E1826" i="3"/>
  <c r="D1826" i="3"/>
  <c r="C1826" i="3"/>
  <c r="B1826" i="3"/>
  <c r="A1826" i="3"/>
  <c r="F1825" i="3"/>
  <c r="E1825" i="3"/>
  <c r="D1825" i="3"/>
  <c r="C1825" i="3"/>
  <c r="B1825" i="3"/>
  <c r="A1825" i="3"/>
  <c r="F1824" i="3"/>
  <c r="E1824" i="3"/>
  <c r="D1824" i="3"/>
  <c r="C1824" i="3"/>
  <c r="B1824" i="3"/>
  <c r="A1824" i="3"/>
  <c r="F1823" i="3"/>
  <c r="E1823" i="3"/>
  <c r="D1823" i="3"/>
  <c r="C1823" i="3"/>
  <c r="B1823" i="3"/>
  <c r="A1823" i="3"/>
  <c r="F1822" i="3"/>
  <c r="E1822" i="3"/>
  <c r="D1822" i="3"/>
  <c r="C1822" i="3"/>
  <c r="B1822" i="3"/>
  <c r="A1822" i="3"/>
  <c r="F1821" i="3"/>
  <c r="E1821" i="3"/>
  <c r="D1821" i="3"/>
  <c r="C1821" i="3"/>
  <c r="B1821" i="3"/>
  <c r="A1821" i="3"/>
  <c r="F1820" i="3"/>
  <c r="E1820" i="3"/>
  <c r="D1820" i="3"/>
  <c r="C1820" i="3"/>
  <c r="B1820" i="3"/>
  <c r="A1820" i="3"/>
  <c r="F1819" i="3"/>
  <c r="E1819" i="3"/>
  <c r="D1819" i="3"/>
  <c r="C1819" i="3"/>
  <c r="B1819" i="3"/>
  <c r="A1819" i="3"/>
  <c r="F1818" i="3"/>
  <c r="E1818" i="3"/>
  <c r="D1818" i="3"/>
  <c r="C1818" i="3"/>
  <c r="B1818" i="3"/>
  <c r="A1818" i="3"/>
  <c r="F1817" i="3"/>
  <c r="E1817" i="3"/>
  <c r="D1817" i="3"/>
  <c r="C1817" i="3"/>
  <c r="B1817" i="3"/>
  <c r="A1817" i="3"/>
  <c r="F1816" i="3"/>
  <c r="E1816" i="3"/>
  <c r="D1816" i="3"/>
  <c r="C1816" i="3"/>
  <c r="B1816" i="3"/>
  <c r="A1816" i="3"/>
  <c r="F1815" i="3"/>
  <c r="E1815" i="3"/>
  <c r="D1815" i="3"/>
  <c r="C1815" i="3"/>
  <c r="B1815" i="3"/>
  <c r="A1815" i="3"/>
  <c r="F1814" i="3"/>
  <c r="E1814" i="3"/>
  <c r="D1814" i="3"/>
  <c r="C1814" i="3"/>
  <c r="B1814" i="3"/>
  <c r="A1814" i="3"/>
  <c r="F1813" i="3"/>
  <c r="E1813" i="3"/>
  <c r="D1813" i="3"/>
  <c r="C1813" i="3"/>
  <c r="B1813" i="3"/>
  <c r="A1813" i="3"/>
  <c r="F1812" i="3"/>
  <c r="E1812" i="3"/>
  <c r="D1812" i="3"/>
  <c r="C1812" i="3"/>
  <c r="B1812" i="3"/>
  <c r="A1812" i="3"/>
  <c r="F1811" i="3"/>
  <c r="E1811" i="3"/>
  <c r="D1811" i="3"/>
  <c r="C1811" i="3"/>
  <c r="B1811" i="3"/>
  <c r="A1811" i="3"/>
  <c r="F1810" i="3"/>
  <c r="E1810" i="3"/>
  <c r="D1810" i="3"/>
  <c r="C1810" i="3"/>
  <c r="B1810" i="3"/>
  <c r="A1810" i="3"/>
  <c r="F1809" i="3"/>
  <c r="E1809" i="3"/>
  <c r="D1809" i="3"/>
  <c r="C1809" i="3"/>
  <c r="B1809" i="3"/>
  <c r="A1809" i="3"/>
  <c r="F1808" i="3"/>
  <c r="E1808" i="3"/>
  <c r="D1808" i="3"/>
  <c r="C1808" i="3"/>
  <c r="B1808" i="3"/>
  <c r="A1808" i="3"/>
  <c r="F1807" i="3"/>
  <c r="E1807" i="3"/>
  <c r="D1807" i="3"/>
  <c r="C1807" i="3"/>
  <c r="B1807" i="3"/>
  <c r="A1807" i="3"/>
  <c r="F1806" i="3"/>
  <c r="E1806" i="3"/>
  <c r="D1806" i="3"/>
  <c r="C1806" i="3"/>
  <c r="B1806" i="3"/>
  <c r="A1806" i="3"/>
  <c r="F1805" i="3"/>
  <c r="E1805" i="3"/>
  <c r="D1805" i="3"/>
  <c r="C1805" i="3"/>
  <c r="B1805" i="3"/>
  <c r="A1805" i="3"/>
  <c r="F1804" i="3"/>
  <c r="E1804" i="3"/>
  <c r="D1804" i="3"/>
  <c r="C1804" i="3"/>
  <c r="B1804" i="3"/>
  <c r="A1804" i="3"/>
  <c r="F1803" i="3"/>
  <c r="E1803" i="3"/>
  <c r="D1803" i="3"/>
  <c r="C1803" i="3"/>
  <c r="B1803" i="3"/>
  <c r="A1803" i="3"/>
  <c r="F1802" i="3"/>
  <c r="E1802" i="3"/>
  <c r="D1802" i="3"/>
  <c r="C1802" i="3"/>
  <c r="B1802" i="3"/>
  <c r="A1802" i="3"/>
  <c r="F1801" i="3"/>
  <c r="E1801" i="3"/>
  <c r="D1801" i="3"/>
  <c r="C1801" i="3"/>
  <c r="B1801" i="3"/>
  <c r="A1801" i="3"/>
  <c r="F1800" i="3"/>
  <c r="E1800" i="3"/>
  <c r="D1800" i="3"/>
  <c r="C1800" i="3"/>
  <c r="B1800" i="3"/>
  <c r="A1800" i="3"/>
  <c r="F1799" i="3"/>
  <c r="E1799" i="3"/>
  <c r="D1799" i="3"/>
  <c r="C1799" i="3"/>
  <c r="B1799" i="3"/>
  <c r="A1799" i="3"/>
  <c r="F1798" i="3"/>
  <c r="E1798" i="3"/>
  <c r="D1798" i="3"/>
  <c r="C1798" i="3"/>
  <c r="B1798" i="3"/>
  <c r="A1798" i="3"/>
  <c r="F1797" i="3"/>
  <c r="E1797" i="3"/>
  <c r="D1797" i="3"/>
  <c r="C1797" i="3"/>
  <c r="B1797" i="3"/>
  <c r="A1797" i="3"/>
  <c r="F1796" i="3"/>
  <c r="E1796" i="3"/>
  <c r="D1796" i="3"/>
  <c r="C1796" i="3"/>
  <c r="B1796" i="3"/>
  <c r="A1796" i="3"/>
  <c r="F1795" i="3"/>
  <c r="E1795" i="3"/>
  <c r="D1795" i="3"/>
  <c r="C1795" i="3"/>
  <c r="B1795" i="3"/>
  <c r="A1795" i="3"/>
  <c r="F1794" i="3"/>
  <c r="E1794" i="3"/>
  <c r="D1794" i="3"/>
  <c r="C1794" i="3"/>
  <c r="B1794" i="3"/>
  <c r="A1794" i="3"/>
  <c r="F1793" i="3"/>
  <c r="E1793" i="3"/>
  <c r="D1793" i="3"/>
  <c r="C1793" i="3"/>
  <c r="B1793" i="3"/>
  <c r="A1793" i="3"/>
  <c r="F1792" i="3"/>
  <c r="E1792" i="3"/>
  <c r="D1792" i="3"/>
  <c r="C1792" i="3"/>
  <c r="B1792" i="3"/>
  <c r="A1792" i="3"/>
  <c r="F1791" i="3"/>
  <c r="E1791" i="3"/>
  <c r="D1791" i="3"/>
  <c r="C1791" i="3"/>
  <c r="B1791" i="3"/>
  <c r="A1791" i="3"/>
  <c r="F1790" i="3"/>
  <c r="E1790" i="3"/>
  <c r="D1790" i="3"/>
  <c r="C1790" i="3"/>
  <c r="B1790" i="3"/>
  <c r="A1790" i="3"/>
  <c r="F1789" i="3"/>
  <c r="E1789" i="3"/>
  <c r="D1789" i="3"/>
  <c r="C1789" i="3"/>
  <c r="B1789" i="3"/>
  <c r="A1789" i="3"/>
  <c r="F1788" i="3"/>
  <c r="E1788" i="3"/>
  <c r="D1788" i="3"/>
  <c r="C1788" i="3"/>
  <c r="B1788" i="3"/>
  <c r="A1788" i="3"/>
  <c r="F1787" i="3"/>
  <c r="E1787" i="3"/>
  <c r="D1787" i="3"/>
  <c r="C1787" i="3"/>
  <c r="B1787" i="3"/>
  <c r="A1787" i="3"/>
  <c r="F1786" i="3"/>
  <c r="E1786" i="3"/>
  <c r="D1786" i="3"/>
  <c r="C1786" i="3"/>
  <c r="B1786" i="3"/>
  <c r="A1786" i="3"/>
  <c r="F1785" i="3"/>
  <c r="E1785" i="3"/>
  <c r="D1785" i="3"/>
  <c r="C1785" i="3"/>
  <c r="B1785" i="3"/>
  <c r="A1785" i="3"/>
  <c r="F1784" i="3"/>
  <c r="E1784" i="3"/>
  <c r="D1784" i="3"/>
  <c r="C1784" i="3"/>
  <c r="B1784" i="3"/>
  <c r="A1784" i="3"/>
  <c r="F1783" i="3"/>
  <c r="E1783" i="3"/>
  <c r="D1783" i="3"/>
  <c r="C1783" i="3"/>
  <c r="B1783" i="3"/>
  <c r="A1783" i="3"/>
  <c r="F1782" i="3"/>
  <c r="E1782" i="3"/>
  <c r="D1782" i="3"/>
  <c r="C1782" i="3"/>
  <c r="B1782" i="3"/>
  <c r="A1782" i="3"/>
  <c r="F1781" i="3"/>
  <c r="E1781" i="3"/>
  <c r="D1781" i="3"/>
  <c r="C1781" i="3"/>
  <c r="B1781" i="3"/>
  <c r="A1781" i="3"/>
  <c r="F1780" i="3"/>
  <c r="E1780" i="3"/>
  <c r="D1780" i="3"/>
  <c r="C1780" i="3"/>
  <c r="B1780" i="3"/>
  <c r="A1780" i="3"/>
  <c r="F1779" i="3"/>
  <c r="E1779" i="3"/>
  <c r="D1779" i="3"/>
  <c r="C1779" i="3"/>
  <c r="B1779" i="3"/>
  <c r="A1779" i="3"/>
  <c r="F1778" i="3"/>
  <c r="E1778" i="3"/>
  <c r="D1778" i="3"/>
  <c r="C1778" i="3"/>
  <c r="B1778" i="3"/>
  <c r="A1778" i="3"/>
  <c r="F1777" i="3"/>
  <c r="E1777" i="3"/>
  <c r="D1777" i="3"/>
  <c r="C1777" i="3"/>
  <c r="B1777" i="3"/>
  <c r="A1777" i="3"/>
  <c r="F1776" i="3"/>
  <c r="E1776" i="3"/>
  <c r="D1776" i="3"/>
  <c r="C1776" i="3"/>
  <c r="B1776" i="3"/>
  <c r="A1776" i="3"/>
  <c r="F1775" i="3"/>
  <c r="E1775" i="3"/>
  <c r="D1775" i="3"/>
  <c r="C1775" i="3"/>
  <c r="B1775" i="3"/>
  <c r="A1775" i="3"/>
  <c r="F1774" i="3"/>
  <c r="E1774" i="3"/>
  <c r="D1774" i="3"/>
  <c r="C1774" i="3"/>
  <c r="B1774" i="3"/>
  <c r="A1774" i="3"/>
  <c r="F1773" i="3"/>
  <c r="E1773" i="3"/>
  <c r="D1773" i="3"/>
  <c r="C1773" i="3"/>
  <c r="B1773" i="3"/>
  <c r="A1773" i="3"/>
  <c r="F1772" i="3"/>
  <c r="E1772" i="3"/>
  <c r="D1772" i="3"/>
  <c r="C1772" i="3"/>
  <c r="B1772" i="3"/>
  <c r="A1772" i="3"/>
  <c r="F1771" i="3"/>
  <c r="E1771" i="3"/>
  <c r="D1771" i="3"/>
  <c r="C1771" i="3"/>
  <c r="B1771" i="3"/>
  <c r="A1771" i="3"/>
  <c r="F1770" i="3"/>
  <c r="E1770" i="3"/>
  <c r="D1770" i="3"/>
  <c r="C1770" i="3"/>
  <c r="B1770" i="3"/>
  <c r="A1770" i="3"/>
  <c r="F1769" i="3"/>
  <c r="E1769" i="3"/>
  <c r="D1769" i="3"/>
  <c r="C1769" i="3"/>
  <c r="B1769" i="3"/>
  <c r="A1769" i="3"/>
  <c r="F1768" i="3"/>
  <c r="E1768" i="3"/>
  <c r="D1768" i="3"/>
  <c r="C1768" i="3"/>
  <c r="B1768" i="3"/>
  <c r="A1768" i="3"/>
  <c r="F1767" i="3"/>
  <c r="E1767" i="3"/>
  <c r="D1767" i="3"/>
  <c r="C1767" i="3"/>
  <c r="B1767" i="3"/>
  <c r="A1767" i="3"/>
  <c r="F1766" i="3"/>
  <c r="E1766" i="3"/>
  <c r="D1766" i="3"/>
  <c r="C1766" i="3"/>
  <c r="B1766" i="3"/>
  <c r="A1766" i="3"/>
  <c r="F1765" i="3"/>
  <c r="E1765" i="3"/>
  <c r="D1765" i="3"/>
  <c r="C1765" i="3"/>
  <c r="B1765" i="3"/>
  <c r="A1765" i="3"/>
  <c r="F1764" i="3"/>
  <c r="E1764" i="3"/>
  <c r="D1764" i="3"/>
  <c r="C1764" i="3"/>
  <c r="B1764" i="3"/>
  <c r="A1764" i="3"/>
  <c r="F1763" i="3"/>
  <c r="E1763" i="3"/>
  <c r="D1763" i="3"/>
  <c r="C1763" i="3"/>
  <c r="B1763" i="3"/>
  <c r="A1763" i="3"/>
  <c r="F1762" i="3"/>
  <c r="E1762" i="3"/>
  <c r="D1762" i="3"/>
  <c r="C1762" i="3"/>
  <c r="B1762" i="3"/>
  <c r="A1762" i="3"/>
  <c r="F1761" i="3"/>
  <c r="E1761" i="3"/>
  <c r="D1761" i="3"/>
  <c r="C1761" i="3"/>
  <c r="B1761" i="3"/>
  <c r="A1761" i="3"/>
  <c r="F1760" i="3"/>
  <c r="E1760" i="3"/>
  <c r="D1760" i="3"/>
  <c r="C1760" i="3"/>
  <c r="B1760" i="3"/>
  <c r="A1760" i="3"/>
  <c r="F1759" i="3"/>
  <c r="E1759" i="3"/>
  <c r="D1759" i="3"/>
  <c r="C1759" i="3"/>
  <c r="B1759" i="3"/>
  <c r="A1759" i="3"/>
  <c r="F1758" i="3"/>
  <c r="E1758" i="3"/>
  <c r="D1758" i="3"/>
  <c r="C1758" i="3"/>
  <c r="B1758" i="3"/>
  <c r="A1758" i="3"/>
  <c r="F1757" i="3"/>
  <c r="E1757" i="3"/>
  <c r="D1757" i="3"/>
  <c r="C1757" i="3"/>
  <c r="B1757" i="3"/>
  <c r="A1757" i="3"/>
  <c r="F1756" i="3"/>
  <c r="E1756" i="3"/>
  <c r="D1756" i="3"/>
  <c r="C1756" i="3"/>
  <c r="B1756" i="3"/>
  <c r="A1756" i="3"/>
  <c r="F1755" i="3"/>
  <c r="E1755" i="3"/>
  <c r="D1755" i="3"/>
  <c r="C1755" i="3"/>
  <c r="B1755" i="3"/>
  <c r="A1755" i="3"/>
  <c r="F1754" i="3"/>
  <c r="E1754" i="3"/>
  <c r="D1754" i="3"/>
  <c r="C1754" i="3"/>
  <c r="B1754" i="3"/>
  <c r="A1754" i="3"/>
  <c r="F1753" i="3"/>
  <c r="E1753" i="3"/>
  <c r="D1753" i="3"/>
  <c r="C1753" i="3"/>
  <c r="B1753" i="3"/>
  <c r="A1753" i="3"/>
  <c r="F1752" i="3"/>
  <c r="E1752" i="3"/>
  <c r="D1752" i="3"/>
  <c r="C1752" i="3"/>
  <c r="B1752" i="3"/>
  <c r="A1752" i="3"/>
  <c r="F1751" i="3"/>
  <c r="E1751" i="3"/>
  <c r="D1751" i="3"/>
  <c r="C1751" i="3"/>
  <c r="B1751" i="3"/>
  <c r="A1751" i="3"/>
  <c r="F1750" i="3"/>
  <c r="E1750" i="3"/>
  <c r="D1750" i="3"/>
  <c r="C1750" i="3"/>
  <c r="B1750" i="3"/>
  <c r="A1750" i="3"/>
  <c r="F1749" i="3"/>
  <c r="E1749" i="3"/>
  <c r="D1749" i="3"/>
  <c r="C1749" i="3"/>
  <c r="B1749" i="3"/>
  <c r="A1749" i="3"/>
  <c r="F1748" i="3"/>
  <c r="E1748" i="3"/>
  <c r="D1748" i="3"/>
  <c r="C1748" i="3"/>
  <c r="B1748" i="3"/>
  <c r="A1748" i="3"/>
  <c r="F1747" i="3"/>
  <c r="E1747" i="3"/>
  <c r="D1747" i="3"/>
  <c r="C1747" i="3"/>
  <c r="B1747" i="3"/>
  <c r="A1747" i="3"/>
  <c r="F1746" i="3"/>
  <c r="E1746" i="3"/>
  <c r="D1746" i="3"/>
  <c r="C1746" i="3"/>
  <c r="B1746" i="3"/>
  <c r="A1746" i="3"/>
  <c r="F1745" i="3"/>
  <c r="E1745" i="3"/>
  <c r="D1745" i="3"/>
  <c r="C1745" i="3"/>
  <c r="B1745" i="3"/>
  <c r="A1745" i="3"/>
  <c r="F1744" i="3"/>
  <c r="E1744" i="3"/>
  <c r="D1744" i="3"/>
  <c r="C1744" i="3"/>
  <c r="B1744" i="3"/>
  <c r="A1744" i="3"/>
  <c r="F1743" i="3"/>
  <c r="E1743" i="3"/>
  <c r="D1743" i="3"/>
  <c r="C1743" i="3"/>
  <c r="B1743" i="3"/>
  <c r="A1743" i="3"/>
  <c r="F1742" i="3"/>
  <c r="E1742" i="3"/>
  <c r="D1742" i="3"/>
  <c r="C1742" i="3"/>
  <c r="B1742" i="3"/>
  <c r="A1742" i="3"/>
  <c r="F1741" i="3"/>
  <c r="E1741" i="3"/>
  <c r="D1741" i="3"/>
  <c r="C1741" i="3"/>
  <c r="B1741" i="3"/>
  <c r="A1741" i="3"/>
  <c r="F1740" i="3"/>
  <c r="E1740" i="3"/>
  <c r="D1740" i="3"/>
  <c r="C1740" i="3"/>
  <c r="B1740" i="3"/>
  <c r="A1740" i="3"/>
  <c r="F1739" i="3"/>
  <c r="E1739" i="3"/>
  <c r="D1739" i="3"/>
  <c r="C1739" i="3"/>
  <c r="B1739" i="3"/>
  <c r="A1739" i="3"/>
  <c r="F1738" i="3"/>
  <c r="E1738" i="3"/>
  <c r="D1738" i="3"/>
  <c r="C1738" i="3"/>
  <c r="B1738" i="3"/>
  <c r="A1738" i="3"/>
  <c r="F1737" i="3"/>
  <c r="E1737" i="3"/>
  <c r="D1737" i="3"/>
  <c r="C1737" i="3"/>
  <c r="B1737" i="3"/>
  <c r="A1737" i="3"/>
  <c r="F1736" i="3"/>
  <c r="E1736" i="3"/>
  <c r="D1736" i="3"/>
  <c r="C1736" i="3"/>
  <c r="B1736" i="3"/>
  <c r="A1736" i="3"/>
  <c r="F1735" i="3"/>
  <c r="E1735" i="3"/>
  <c r="D1735" i="3"/>
  <c r="C1735" i="3"/>
  <c r="B1735" i="3"/>
  <c r="A1735" i="3"/>
  <c r="F1734" i="3"/>
  <c r="E1734" i="3"/>
  <c r="D1734" i="3"/>
  <c r="C1734" i="3"/>
  <c r="B1734" i="3"/>
  <c r="A1734" i="3"/>
  <c r="F1733" i="3"/>
  <c r="E1733" i="3"/>
  <c r="D1733" i="3"/>
  <c r="C1733" i="3"/>
  <c r="B1733" i="3"/>
  <c r="A1733" i="3"/>
  <c r="F1732" i="3"/>
  <c r="E1732" i="3"/>
  <c r="D1732" i="3"/>
  <c r="C1732" i="3"/>
  <c r="B1732" i="3"/>
  <c r="A1732" i="3"/>
  <c r="F1731" i="3"/>
  <c r="E1731" i="3"/>
  <c r="D1731" i="3"/>
  <c r="C1731" i="3"/>
  <c r="B1731" i="3"/>
  <c r="A1731" i="3"/>
  <c r="F1730" i="3"/>
  <c r="E1730" i="3"/>
  <c r="D1730" i="3"/>
  <c r="C1730" i="3"/>
  <c r="B1730" i="3"/>
  <c r="A1730" i="3"/>
  <c r="F1729" i="3"/>
  <c r="E1729" i="3"/>
  <c r="D1729" i="3"/>
  <c r="C1729" i="3"/>
  <c r="B1729" i="3"/>
  <c r="A1729" i="3"/>
  <c r="F1728" i="3"/>
  <c r="E1728" i="3"/>
  <c r="D1728" i="3"/>
  <c r="C1728" i="3"/>
  <c r="B1728" i="3"/>
  <c r="A1728" i="3"/>
  <c r="F1727" i="3"/>
  <c r="E1727" i="3"/>
  <c r="D1727" i="3"/>
  <c r="C1727" i="3"/>
  <c r="B1727" i="3"/>
  <c r="A1727" i="3"/>
  <c r="F1726" i="3"/>
  <c r="E1726" i="3"/>
  <c r="D1726" i="3"/>
  <c r="C1726" i="3"/>
  <c r="B1726" i="3"/>
  <c r="A1726" i="3"/>
  <c r="F1725" i="3"/>
  <c r="E1725" i="3"/>
  <c r="D1725" i="3"/>
  <c r="C1725" i="3"/>
  <c r="B1725" i="3"/>
  <c r="A1725" i="3"/>
  <c r="F1724" i="3"/>
  <c r="E1724" i="3"/>
  <c r="D1724" i="3"/>
  <c r="C1724" i="3"/>
  <c r="B1724" i="3"/>
  <c r="A1724" i="3"/>
  <c r="F1723" i="3"/>
  <c r="E1723" i="3"/>
  <c r="D1723" i="3"/>
  <c r="C1723" i="3"/>
  <c r="B1723" i="3"/>
  <c r="A1723" i="3"/>
  <c r="F1722" i="3"/>
  <c r="E1722" i="3"/>
  <c r="D1722" i="3"/>
  <c r="C1722" i="3"/>
  <c r="B1722" i="3"/>
  <c r="A1722" i="3"/>
  <c r="F1721" i="3"/>
  <c r="E1721" i="3"/>
  <c r="D1721" i="3"/>
  <c r="C1721" i="3"/>
  <c r="B1721" i="3"/>
  <c r="A1721" i="3"/>
  <c r="F1720" i="3"/>
  <c r="E1720" i="3"/>
  <c r="D1720" i="3"/>
  <c r="C1720" i="3"/>
  <c r="B1720" i="3"/>
  <c r="A1720" i="3"/>
  <c r="F1719" i="3"/>
  <c r="E1719" i="3"/>
  <c r="D1719" i="3"/>
  <c r="C1719" i="3"/>
  <c r="B1719" i="3"/>
  <c r="A1719" i="3"/>
  <c r="F1718" i="3"/>
  <c r="E1718" i="3"/>
  <c r="D1718" i="3"/>
  <c r="C1718" i="3"/>
  <c r="B1718" i="3"/>
  <c r="A1718" i="3"/>
  <c r="F1717" i="3"/>
  <c r="E1717" i="3"/>
  <c r="D1717" i="3"/>
  <c r="C1717" i="3"/>
  <c r="B1717" i="3"/>
  <c r="A1717" i="3"/>
  <c r="F1716" i="3"/>
  <c r="E1716" i="3"/>
  <c r="D1716" i="3"/>
  <c r="C1716" i="3"/>
  <c r="B1716" i="3"/>
  <c r="A1716" i="3"/>
  <c r="F1715" i="3"/>
  <c r="E1715" i="3"/>
  <c r="D1715" i="3"/>
  <c r="C1715" i="3"/>
  <c r="B1715" i="3"/>
  <c r="A1715" i="3"/>
  <c r="F1714" i="3"/>
  <c r="E1714" i="3"/>
  <c r="D1714" i="3"/>
  <c r="C1714" i="3"/>
  <c r="B1714" i="3"/>
  <c r="A1714" i="3"/>
  <c r="F1713" i="3"/>
  <c r="E1713" i="3"/>
  <c r="D1713" i="3"/>
  <c r="C1713" i="3"/>
  <c r="B1713" i="3"/>
  <c r="A1713" i="3"/>
  <c r="F1712" i="3"/>
  <c r="E1712" i="3"/>
  <c r="D1712" i="3"/>
  <c r="C1712" i="3"/>
  <c r="B1712" i="3"/>
  <c r="A1712" i="3"/>
  <c r="F1711" i="3"/>
  <c r="E1711" i="3"/>
  <c r="D1711" i="3"/>
  <c r="C1711" i="3"/>
  <c r="B1711" i="3"/>
  <c r="A1711" i="3"/>
  <c r="F1710" i="3"/>
  <c r="E1710" i="3"/>
  <c r="D1710" i="3"/>
  <c r="C1710" i="3"/>
  <c r="B1710" i="3"/>
  <c r="A1710" i="3"/>
  <c r="F1709" i="3"/>
  <c r="E1709" i="3"/>
  <c r="D1709" i="3"/>
  <c r="C1709" i="3"/>
  <c r="B1709" i="3"/>
  <c r="A1709" i="3"/>
  <c r="F1708" i="3"/>
  <c r="E1708" i="3"/>
  <c r="D1708" i="3"/>
  <c r="C1708" i="3"/>
  <c r="B1708" i="3"/>
  <c r="A1708" i="3"/>
  <c r="F1707" i="3"/>
  <c r="E1707" i="3"/>
  <c r="D1707" i="3"/>
  <c r="C1707" i="3"/>
  <c r="B1707" i="3"/>
  <c r="A1707" i="3"/>
  <c r="F1706" i="3"/>
  <c r="E1706" i="3"/>
  <c r="D1706" i="3"/>
  <c r="C1706" i="3"/>
  <c r="B1706" i="3"/>
  <c r="A1706" i="3"/>
  <c r="F1705" i="3"/>
  <c r="E1705" i="3"/>
  <c r="D1705" i="3"/>
  <c r="C1705" i="3"/>
  <c r="B1705" i="3"/>
  <c r="A1705" i="3"/>
  <c r="F1704" i="3"/>
  <c r="E1704" i="3"/>
  <c r="D1704" i="3"/>
  <c r="C1704" i="3"/>
  <c r="B1704" i="3"/>
  <c r="A1704" i="3"/>
  <c r="F1703" i="3"/>
  <c r="E1703" i="3"/>
  <c r="D1703" i="3"/>
  <c r="C1703" i="3"/>
  <c r="B1703" i="3"/>
  <c r="A1703" i="3"/>
  <c r="F1702" i="3"/>
  <c r="E1702" i="3"/>
  <c r="D1702" i="3"/>
  <c r="C1702" i="3"/>
  <c r="B1702" i="3"/>
  <c r="A1702" i="3"/>
  <c r="F1701" i="3"/>
  <c r="E1701" i="3"/>
  <c r="D1701" i="3"/>
  <c r="C1701" i="3"/>
  <c r="B1701" i="3"/>
  <c r="A1701" i="3"/>
  <c r="F1700" i="3"/>
  <c r="E1700" i="3"/>
  <c r="D1700" i="3"/>
  <c r="C1700" i="3"/>
  <c r="B1700" i="3"/>
  <c r="A1700" i="3"/>
  <c r="F1699" i="3"/>
  <c r="E1699" i="3"/>
  <c r="D1699" i="3"/>
  <c r="C1699" i="3"/>
  <c r="B1699" i="3"/>
  <c r="A1699" i="3"/>
  <c r="F1698" i="3"/>
  <c r="E1698" i="3"/>
  <c r="D1698" i="3"/>
  <c r="C1698" i="3"/>
  <c r="B1698" i="3"/>
  <c r="A1698" i="3"/>
  <c r="F1697" i="3"/>
  <c r="E1697" i="3"/>
  <c r="D1697" i="3"/>
  <c r="C1697" i="3"/>
  <c r="B1697" i="3"/>
  <c r="A1697" i="3"/>
  <c r="F1696" i="3"/>
  <c r="E1696" i="3"/>
  <c r="D1696" i="3"/>
  <c r="C1696" i="3"/>
  <c r="B1696" i="3"/>
  <c r="A1696" i="3"/>
  <c r="F1695" i="3"/>
  <c r="E1695" i="3"/>
  <c r="D1695" i="3"/>
  <c r="C1695" i="3"/>
  <c r="B1695" i="3"/>
  <c r="A1695" i="3"/>
  <c r="F1694" i="3"/>
  <c r="E1694" i="3"/>
  <c r="D1694" i="3"/>
  <c r="C1694" i="3"/>
  <c r="B1694" i="3"/>
  <c r="A1694" i="3"/>
  <c r="F1693" i="3"/>
  <c r="E1693" i="3"/>
  <c r="D1693" i="3"/>
  <c r="C1693" i="3"/>
  <c r="B1693" i="3"/>
  <c r="A1693" i="3"/>
  <c r="F1692" i="3"/>
  <c r="E1692" i="3"/>
  <c r="D1692" i="3"/>
  <c r="C1692" i="3"/>
  <c r="B1692" i="3"/>
  <c r="A1692" i="3"/>
  <c r="F1691" i="3"/>
  <c r="E1691" i="3"/>
  <c r="D1691" i="3"/>
  <c r="C1691" i="3"/>
  <c r="B1691" i="3"/>
  <c r="A1691" i="3"/>
  <c r="F1690" i="3"/>
  <c r="E1690" i="3"/>
  <c r="D1690" i="3"/>
  <c r="C1690" i="3"/>
  <c r="B1690" i="3"/>
  <c r="A1690" i="3"/>
  <c r="F1689" i="3"/>
  <c r="E1689" i="3"/>
  <c r="D1689" i="3"/>
  <c r="C1689" i="3"/>
  <c r="B1689" i="3"/>
  <c r="A1689" i="3"/>
  <c r="F1688" i="3"/>
  <c r="E1688" i="3"/>
  <c r="D1688" i="3"/>
  <c r="C1688" i="3"/>
  <c r="B1688" i="3"/>
  <c r="A1688" i="3"/>
  <c r="F1687" i="3"/>
  <c r="E1687" i="3"/>
  <c r="D1687" i="3"/>
  <c r="C1687" i="3"/>
  <c r="B1687" i="3"/>
  <c r="A1687" i="3"/>
  <c r="F1686" i="3"/>
  <c r="E1686" i="3"/>
  <c r="D1686" i="3"/>
  <c r="C1686" i="3"/>
  <c r="B1686" i="3"/>
  <c r="A1686" i="3"/>
  <c r="F1685" i="3"/>
  <c r="E1685" i="3"/>
  <c r="D1685" i="3"/>
  <c r="C1685" i="3"/>
  <c r="B1685" i="3"/>
  <c r="A1685" i="3"/>
  <c r="F1684" i="3"/>
  <c r="E1684" i="3"/>
  <c r="D1684" i="3"/>
  <c r="C1684" i="3"/>
  <c r="B1684" i="3"/>
  <c r="A1684" i="3"/>
  <c r="F1683" i="3"/>
  <c r="E1683" i="3"/>
  <c r="D1683" i="3"/>
  <c r="C1683" i="3"/>
  <c r="B1683" i="3"/>
  <c r="A1683" i="3"/>
  <c r="F1682" i="3"/>
  <c r="E1682" i="3"/>
  <c r="D1682" i="3"/>
  <c r="C1682" i="3"/>
  <c r="B1682" i="3"/>
  <c r="A1682" i="3"/>
  <c r="F1681" i="3"/>
  <c r="E1681" i="3"/>
  <c r="D1681" i="3"/>
  <c r="C1681" i="3"/>
  <c r="B1681" i="3"/>
  <c r="A1681" i="3"/>
  <c r="F1680" i="3"/>
  <c r="E1680" i="3"/>
  <c r="D1680" i="3"/>
  <c r="C1680" i="3"/>
  <c r="B1680" i="3"/>
  <c r="A1680" i="3"/>
  <c r="F1679" i="3"/>
  <c r="E1679" i="3"/>
  <c r="D1679" i="3"/>
  <c r="C1679" i="3"/>
  <c r="B1679" i="3"/>
  <c r="A1679" i="3"/>
  <c r="F1678" i="3"/>
  <c r="E1678" i="3"/>
  <c r="D1678" i="3"/>
  <c r="C1678" i="3"/>
  <c r="B1678" i="3"/>
  <c r="A1678" i="3"/>
  <c r="F1677" i="3"/>
  <c r="E1677" i="3"/>
  <c r="D1677" i="3"/>
  <c r="C1677" i="3"/>
  <c r="B1677" i="3"/>
  <c r="A1677" i="3"/>
  <c r="F1676" i="3"/>
  <c r="E1676" i="3"/>
  <c r="D1676" i="3"/>
  <c r="C1676" i="3"/>
  <c r="B1676" i="3"/>
  <c r="A1676" i="3"/>
  <c r="F1675" i="3"/>
  <c r="E1675" i="3"/>
  <c r="D1675" i="3"/>
  <c r="C1675" i="3"/>
  <c r="B1675" i="3"/>
  <c r="A1675" i="3"/>
  <c r="F1674" i="3"/>
  <c r="E1674" i="3"/>
  <c r="D1674" i="3"/>
  <c r="C1674" i="3"/>
  <c r="B1674" i="3"/>
  <c r="A1674" i="3"/>
  <c r="F1673" i="3"/>
  <c r="E1673" i="3"/>
  <c r="D1673" i="3"/>
  <c r="C1673" i="3"/>
  <c r="B1673" i="3"/>
  <c r="A1673" i="3"/>
  <c r="F1672" i="3"/>
  <c r="E1672" i="3"/>
  <c r="D1672" i="3"/>
  <c r="C1672" i="3"/>
  <c r="B1672" i="3"/>
  <c r="A1672" i="3"/>
  <c r="F1671" i="3"/>
  <c r="E1671" i="3"/>
  <c r="D1671" i="3"/>
  <c r="C1671" i="3"/>
  <c r="B1671" i="3"/>
  <c r="A1671" i="3"/>
  <c r="F1670" i="3"/>
  <c r="E1670" i="3"/>
  <c r="D1670" i="3"/>
  <c r="C1670" i="3"/>
  <c r="B1670" i="3"/>
  <c r="A1670" i="3"/>
  <c r="F1669" i="3"/>
  <c r="E1669" i="3"/>
  <c r="D1669" i="3"/>
  <c r="C1669" i="3"/>
  <c r="B1669" i="3"/>
  <c r="A1669" i="3"/>
  <c r="F1668" i="3"/>
  <c r="E1668" i="3"/>
  <c r="D1668" i="3"/>
  <c r="C1668" i="3"/>
  <c r="B1668" i="3"/>
  <c r="A1668" i="3"/>
  <c r="F1667" i="3"/>
  <c r="E1667" i="3"/>
  <c r="D1667" i="3"/>
  <c r="C1667" i="3"/>
  <c r="B1667" i="3"/>
  <c r="A1667" i="3"/>
  <c r="F1666" i="3"/>
  <c r="E1666" i="3"/>
  <c r="D1666" i="3"/>
  <c r="C1666" i="3"/>
  <c r="B1666" i="3"/>
  <c r="A1666" i="3"/>
  <c r="F1665" i="3"/>
  <c r="E1665" i="3"/>
  <c r="D1665" i="3"/>
  <c r="C1665" i="3"/>
  <c r="B1665" i="3"/>
  <c r="A1665" i="3"/>
  <c r="F1664" i="3"/>
  <c r="E1664" i="3"/>
  <c r="D1664" i="3"/>
  <c r="C1664" i="3"/>
  <c r="B1664" i="3"/>
  <c r="A1664" i="3"/>
  <c r="F1663" i="3"/>
  <c r="E1663" i="3"/>
  <c r="D1663" i="3"/>
  <c r="C1663" i="3"/>
  <c r="B1663" i="3"/>
  <c r="A1663" i="3"/>
  <c r="F1662" i="3"/>
  <c r="E1662" i="3"/>
  <c r="D1662" i="3"/>
  <c r="C1662" i="3"/>
  <c r="B1662" i="3"/>
  <c r="A1662" i="3"/>
  <c r="F1661" i="3"/>
  <c r="E1661" i="3"/>
  <c r="D1661" i="3"/>
  <c r="C1661" i="3"/>
  <c r="B1661" i="3"/>
  <c r="A1661" i="3"/>
  <c r="F1660" i="3"/>
  <c r="E1660" i="3"/>
  <c r="D1660" i="3"/>
  <c r="C1660" i="3"/>
  <c r="B1660" i="3"/>
  <c r="A1660" i="3"/>
  <c r="F1659" i="3"/>
  <c r="E1659" i="3"/>
  <c r="D1659" i="3"/>
  <c r="C1659" i="3"/>
  <c r="B1659" i="3"/>
  <c r="A1659" i="3"/>
  <c r="F1658" i="3"/>
  <c r="E1658" i="3"/>
  <c r="D1658" i="3"/>
  <c r="C1658" i="3"/>
  <c r="B1658" i="3"/>
  <c r="A1658" i="3"/>
  <c r="F1657" i="3"/>
  <c r="E1657" i="3"/>
  <c r="D1657" i="3"/>
  <c r="C1657" i="3"/>
  <c r="B1657" i="3"/>
  <c r="A1657" i="3"/>
  <c r="F1656" i="3"/>
  <c r="E1656" i="3"/>
  <c r="D1656" i="3"/>
  <c r="C1656" i="3"/>
  <c r="B1656" i="3"/>
  <c r="A1656" i="3"/>
  <c r="F1655" i="3"/>
  <c r="E1655" i="3"/>
  <c r="D1655" i="3"/>
  <c r="C1655" i="3"/>
  <c r="B1655" i="3"/>
  <c r="A1655" i="3"/>
  <c r="F1654" i="3"/>
  <c r="E1654" i="3"/>
  <c r="D1654" i="3"/>
  <c r="C1654" i="3"/>
  <c r="B1654" i="3"/>
  <c r="A1654" i="3"/>
  <c r="F1653" i="3"/>
  <c r="E1653" i="3"/>
  <c r="D1653" i="3"/>
  <c r="C1653" i="3"/>
  <c r="B1653" i="3"/>
  <c r="A1653" i="3"/>
  <c r="F1652" i="3"/>
  <c r="E1652" i="3"/>
  <c r="D1652" i="3"/>
  <c r="C1652" i="3"/>
  <c r="B1652" i="3"/>
  <c r="A1652" i="3"/>
  <c r="F1651" i="3"/>
  <c r="E1651" i="3"/>
  <c r="D1651" i="3"/>
  <c r="C1651" i="3"/>
  <c r="B1651" i="3"/>
  <c r="A1651" i="3"/>
  <c r="F1650" i="3"/>
  <c r="E1650" i="3"/>
  <c r="D1650" i="3"/>
  <c r="C1650" i="3"/>
  <c r="B1650" i="3"/>
  <c r="A1650" i="3"/>
  <c r="F1649" i="3"/>
  <c r="E1649" i="3"/>
  <c r="D1649" i="3"/>
  <c r="C1649" i="3"/>
  <c r="B1649" i="3"/>
  <c r="A1649" i="3"/>
  <c r="F1648" i="3"/>
  <c r="E1648" i="3"/>
  <c r="D1648" i="3"/>
  <c r="C1648" i="3"/>
  <c r="B1648" i="3"/>
  <c r="A1648" i="3"/>
  <c r="F1647" i="3"/>
  <c r="E1647" i="3"/>
  <c r="D1647" i="3"/>
  <c r="C1647" i="3"/>
  <c r="B1647" i="3"/>
  <c r="A1647" i="3"/>
  <c r="F1646" i="3"/>
  <c r="E1646" i="3"/>
  <c r="D1646" i="3"/>
  <c r="C1646" i="3"/>
  <c r="B1646" i="3"/>
  <c r="A1646" i="3"/>
  <c r="F1645" i="3"/>
  <c r="E1645" i="3"/>
  <c r="D1645" i="3"/>
  <c r="C1645" i="3"/>
  <c r="B1645" i="3"/>
  <c r="A1645" i="3"/>
  <c r="F1644" i="3"/>
  <c r="E1644" i="3"/>
  <c r="D1644" i="3"/>
  <c r="C1644" i="3"/>
  <c r="B1644" i="3"/>
  <c r="A1644" i="3"/>
  <c r="F1643" i="3"/>
  <c r="E1643" i="3"/>
  <c r="D1643" i="3"/>
  <c r="C1643" i="3"/>
  <c r="B1643" i="3"/>
  <c r="A1643" i="3"/>
  <c r="F1642" i="3"/>
  <c r="E1642" i="3"/>
  <c r="D1642" i="3"/>
  <c r="C1642" i="3"/>
  <c r="B1642" i="3"/>
  <c r="A1642" i="3"/>
  <c r="F1641" i="3"/>
  <c r="E1641" i="3"/>
  <c r="D1641" i="3"/>
  <c r="C1641" i="3"/>
  <c r="B1641" i="3"/>
  <c r="A1641" i="3"/>
  <c r="F1640" i="3"/>
  <c r="E1640" i="3"/>
  <c r="D1640" i="3"/>
  <c r="C1640" i="3"/>
  <c r="B1640" i="3"/>
  <c r="A1640" i="3"/>
  <c r="F1639" i="3"/>
  <c r="E1639" i="3"/>
  <c r="D1639" i="3"/>
  <c r="C1639" i="3"/>
  <c r="B1639" i="3"/>
  <c r="A1639" i="3"/>
  <c r="F1638" i="3"/>
  <c r="E1638" i="3"/>
  <c r="D1638" i="3"/>
  <c r="C1638" i="3"/>
  <c r="B1638" i="3"/>
  <c r="A1638" i="3"/>
  <c r="F1637" i="3"/>
  <c r="E1637" i="3"/>
  <c r="D1637" i="3"/>
  <c r="C1637" i="3"/>
  <c r="B1637" i="3"/>
  <c r="A1637" i="3"/>
  <c r="F1636" i="3"/>
  <c r="E1636" i="3"/>
  <c r="D1636" i="3"/>
  <c r="C1636" i="3"/>
  <c r="B1636" i="3"/>
  <c r="A1636" i="3"/>
  <c r="F1635" i="3"/>
  <c r="E1635" i="3"/>
  <c r="D1635" i="3"/>
  <c r="C1635" i="3"/>
  <c r="B1635" i="3"/>
  <c r="A1635" i="3"/>
  <c r="F1634" i="3"/>
  <c r="E1634" i="3"/>
  <c r="D1634" i="3"/>
  <c r="C1634" i="3"/>
  <c r="B1634" i="3"/>
  <c r="A1634" i="3"/>
  <c r="F1633" i="3"/>
  <c r="E1633" i="3"/>
  <c r="D1633" i="3"/>
  <c r="C1633" i="3"/>
  <c r="B1633" i="3"/>
  <c r="A1633" i="3"/>
  <c r="F1632" i="3"/>
  <c r="E1632" i="3"/>
  <c r="D1632" i="3"/>
  <c r="C1632" i="3"/>
  <c r="B1632" i="3"/>
  <c r="A1632" i="3"/>
  <c r="F1631" i="3"/>
  <c r="E1631" i="3"/>
  <c r="D1631" i="3"/>
  <c r="C1631" i="3"/>
  <c r="B1631" i="3"/>
  <c r="A1631" i="3"/>
  <c r="F1630" i="3"/>
  <c r="E1630" i="3"/>
  <c r="D1630" i="3"/>
  <c r="C1630" i="3"/>
  <c r="B1630" i="3"/>
  <c r="A1630" i="3"/>
  <c r="F1629" i="3"/>
  <c r="E1629" i="3"/>
  <c r="D1629" i="3"/>
  <c r="C1629" i="3"/>
  <c r="B1629" i="3"/>
  <c r="A1629" i="3"/>
  <c r="F1628" i="3"/>
  <c r="E1628" i="3"/>
  <c r="D1628" i="3"/>
  <c r="C1628" i="3"/>
  <c r="B1628" i="3"/>
  <c r="A1628" i="3"/>
  <c r="F1627" i="3"/>
  <c r="E1627" i="3"/>
  <c r="D1627" i="3"/>
  <c r="C1627" i="3"/>
  <c r="B1627" i="3"/>
  <c r="A1627" i="3"/>
  <c r="F1626" i="3"/>
  <c r="E1626" i="3"/>
  <c r="D1626" i="3"/>
  <c r="C1626" i="3"/>
  <c r="B1626" i="3"/>
  <c r="A1626" i="3"/>
  <c r="F1625" i="3"/>
  <c r="E1625" i="3"/>
  <c r="D1625" i="3"/>
  <c r="C1625" i="3"/>
  <c r="B1625" i="3"/>
  <c r="A1625" i="3"/>
  <c r="F1624" i="3"/>
  <c r="E1624" i="3"/>
  <c r="D1624" i="3"/>
  <c r="C1624" i="3"/>
  <c r="B1624" i="3"/>
  <c r="A1624" i="3"/>
  <c r="F1623" i="3"/>
  <c r="E1623" i="3"/>
  <c r="D1623" i="3"/>
  <c r="C1623" i="3"/>
  <c r="B1623" i="3"/>
  <c r="A1623" i="3"/>
  <c r="F1622" i="3"/>
  <c r="E1622" i="3"/>
  <c r="D1622" i="3"/>
  <c r="C1622" i="3"/>
  <c r="B1622" i="3"/>
  <c r="A1622" i="3"/>
  <c r="F1621" i="3"/>
  <c r="E1621" i="3"/>
  <c r="D1621" i="3"/>
  <c r="C1621" i="3"/>
  <c r="B1621" i="3"/>
  <c r="A1621" i="3"/>
  <c r="F1620" i="3"/>
  <c r="E1620" i="3"/>
  <c r="D1620" i="3"/>
  <c r="C1620" i="3"/>
  <c r="B1620" i="3"/>
  <c r="A1620" i="3"/>
  <c r="F1619" i="3"/>
  <c r="E1619" i="3"/>
  <c r="D1619" i="3"/>
  <c r="C1619" i="3"/>
  <c r="B1619" i="3"/>
  <c r="A1619" i="3"/>
  <c r="F1618" i="3"/>
  <c r="E1618" i="3"/>
  <c r="D1618" i="3"/>
  <c r="C1618" i="3"/>
  <c r="B1618" i="3"/>
  <c r="A1618" i="3"/>
  <c r="F1617" i="3"/>
  <c r="E1617" i="3"/>
  <c r="D1617" i="3"/>
  <c r="C1617" i="3"/>
  <c r="B1617" i="3"/>
  <c r="A1617" i="3"/>
  <c r="F1616" i="3"/>
  <c r="E1616" i="3"/>
  <c r="D1616" i="3"/>
  <c r="C1616" i="3"/>
  <c r="B1616" i="3"/>
  <c r="A1616" i="3"/>
  <c r="F1615" i="3"/>
  <c r="E1615" i="3"/>
  <c r="D1615" i="3"/>
  <c r="C1615" i="3"/>
  <c r="B1615" i="3"/>
  <c r="A1615" i="3"/>
  <c r="F1614" i="3"/>
  <c r="E1614" i="3"/>
  <c r="D1614" i="3"/>
  <c r="C1614" i="3"/>
  <c r="B1614" i="3"/>
  <c r="A1614" i="3"/>
  <c r="F1613" i="3"/>
  <c r="E1613" i="3"/>
  <c r="D1613" i="3"/>
  <c r="C1613" i="3"/>
  <c r="B1613" i="3"/>
  <c r="A1613" i="3"/>
  <c r="F1612" i="3"/>
  <c r="E1612" i="3"/>
  <c r="D1612" i="3"/>
  <c r="C1612" i="3"/>
  <c r="B1612" i="3"/>
  <c r="A1612" i="3"/>
  <c r="F1611" i="3"/>
  <c r="E1611" i="3"/>
  <c r="D1611" i="3"/>
  <c r="C1611" i="3"/>
  <c r="B1611" i="3"/>
  <c r="A1611" i="3"/>
  <c r="F1610" i="3"/>
  <c r="E1610" i="3"/>
  <c r="D1610" i="3"/>
  <c r="C1610" i="3"/>
  <c r="B1610" i="3"/>
  <c r="A1610" i="3"/>
  <c r="F1609" i="3"/>
  <c r="E1609" i="3"/>
  <c r="D1609" i="3"/>
  <c r="C1609" i="3"/>
  <c r="B1609" i="3"/>
  <c r="A1609" i="3"/>
  <c r="F1608" i="3"/>
  <c r="E1608" i="3"/>
  <c r="D1608" i="3"/>
  <c r="C1608" i="3"/>
  <c r="B1608" i="3"/>
  <c r="A1608" i="3"/>
  <c r="F1607" i="3"/>
  <c r="E1607" i="3"/>
  <c r="D1607" i="3"/>
  <c r="C1607" i="3"/>
  <c r="B1607" i="3"/>
  <c r="A1607" i="3"/>
  <c r="F1606" i="3"/>
  <c r="E1606" i="3"/>
  <c r="D1606" i="3"/>
  <c r="C1606" i="3"/>
  <c r="B1606" i="3"/>
  <c r="A1606" i="3"/>
  <c r="F1605" i="3"/>
  <c r="E1605" i="3"/>
  <c r="D1605" i="3"/>
  <c r="C1605" i="3"/>
  <c r="B1605" i="3"/>
  <c r="A1605" i="3"/>
  <c r="F1604" i="3"/>
  <c r="E1604" i="3"/>
  <c r="D1604" i="3"/>
  <c r="C1604" i="3"/>
  <c r="B1604" i="3"/>
  <c r="A1604" i="3"/>
  <c r="F1603" i="3"/>
  <c r="E1603" i="3"/>
  <c r="D1603" i="3"/>
  <c r="C1603" i="3"/>
  <c r="B1603" i="3"/>
  <c r="A1603" i="3"/>
  <c r="F1602" i="3"/>
  <c r="E1602" i="3"/>
  <c r="D1602" i="3"/>
  <c r="C1602" i="3"/>
  <c r="B1602" i="3"/>
  <c r="A1602" i="3"/>
  <c r="F1601" i="3"/>
  <c r="E1601" i="3"/>
  <c r="D1601" i="3"/>
  <c r="C1601" i="3"/>
  <c r="B1601" i="3"/>
  <c r="A1601" i="3"/>
  <c r="F1600" i="3"/>
  <c r="E1600" i="3"/>
  <c r="D1600" i="3"/>
  <c r="C1600" i="3"/>
  <c r="B1600" i="3"/>
  <c r="A1600" i="3"/>
  <c r="F1599" i="3"/>
  <c r="E1599" i="3"/>
  <c r="D1599" i="3"/>
  <c r="C1599" i="3"/>
  <c r="B1599" i="3"/>
  <c r="A1599" i="3"/>
  <c r="F1598" i="3"/>
  <c r="E1598" i="3"/>
  <c r="D1598" i="3"/>
  <c r="C1598" i="3"/>
  <c r="B1598" i="3"/>
  <c r="A1598" i="3"/>
  <c r="F1597" i="3"/>
  <c r="E1597" i="3"/>
  <c r="D1597" i="3"/>
  <c r="C1597" i="3"/>
  <c r="B1597" i="3"/>
  <c r="A1597" i="3"/>
  <c r="F1596" i="3"/>
  <c r="E1596" i="3"/>
  <c r="D1596" i="3"/>
  <c r="C1596" i="3"/>
  <c r="B1596" i="3"/>
  <c r="A1596" i="3"/>
  <c r="F1595" i="3"/>
  <c r="E1595" i="3"/>
  <c r="D1595" i="3"/>
  <c r="C1595" i="3"/>
  <c r="B1595" i="3"/>
  <c r="A1595" i="3"/>
  <c r="F1594" i="3"/>
  <c r="E1594" i="3"/>
  <c r="D1594" i="3"/>
  <c r="C1594" i="3"/>
  <c r="B1594" i="3"/>
  <c r="A1594" i="3"/>
  <c r="F1593" i="3"/>
  <c r="E1593" i="3"/>
  <c r="D1593" i="3"/>
  <c r="C1593" i="3"/>
  <c r="B1593" i="3"/>
  <c r="A1593" i="3"/>
  <c r="F1592" i="3"/>
  <c r="E1592" i="3"/>
  <c r="D1592" i="3"/>
  <c r="C1592" i="3"/>
  <c r="B1592" i="3"/>
  <c r="A1592" i="3"/>
  <c r="F1591" i="3"/>
  <c r="E1591" i="3"/>
  <c r="D1591" i="3"/>
  <c r="C1591" i="3"/>
  <c r="B1591" i="3"/>
  <c r="A1591" i="3"/>
  <c r="F1590" i="3"/>
  <c r="E1590" i="3"/>
  <c r="D1590" i="3"/>
  <c r="C1590" i="3"/>
  <c r="B1590" i="3"/>
  <c r="A1590" i="3"/>
  <c r="F1589" i="3"/>
  <c r="E1589" i="3"/>
  <c r="D1589" i="3"/>
  <c r="C1589" i="3"/>
  <c r="B1589" i="3"/>
  <c r="A1589" i="3"/>
  <c r="F1588" i="3"/>
  <c r="E1588" i="3"/>
  <c r="D1588" i="3"/>
  <c r="C1588" i="3"/>
  <c r="B1588" i="3"/>
  <c r="A1588" i="3"/>
  <c r="F1587" i="3"/>
  <c r="E1587" i="3"/>
  <c r="D1587" i="3"/>
  <c r="C1587" i="3"/>
  <c r="B1587" i="3"/>
  <c r="A1587" i="3"/>
  <c r="F1586" i="3"/>
  <c r="E1586" i="3"/>
  <c r="D1586" i="3"/>
  <c r="C1586" i="3"/>
  <c r="B1586" i="3"/>
  <c r="A1586" i="3"/>
  <c r="F1585" i="3"/>
  <c r="E1585" i="3"/>
  <c r="D1585" i="3"/>
  <c r="C1585" i="3"/>
  <c r="B1585" i="3"/>
  <c r="A1585" i="3"/>
  <c r="F1584" i="3"/>
  <c r="E1584" i="3"/>
  <c r="D1584" i="3"/>
  <c r="C1584" i="3"/>
  <c r="B1584" i="3"/>
  <c r="A1584" i="3"/>
  <c r="F1583" i="3"/>
  <c r="E1583" i="3"/>
  <c r="D1583" i="3"/>
  <c r="C1583" i="3"/>
  <c r="B1583" i="3"/>
  <c r="A1583" i="3"/>
  <c r="F1582" i="3"/>
  <c r="E1582" i="3"/>
  <c r="D1582" i="3"/>
  <c r="C1582" i="3"/>
  <c r="B1582" i="3"/>
  <c r="A1582" i="3"/>
  <c r="F1581" i="3"/>
  <c r="E1581" i="3"/>
  <c r="D1581" i="3"/>
  <c r="C1581" i="3"/>
  <c r="B1581" i="3"/>
  <c r="A1581" i="3"/>
  <c r="F1580" i="3"/>
  <c r="E1580" i="3"/>
  <c r="D1580" i="3"/>
  <c r="C1580" i="3"/>
  <c r="B1580" i="3"/>
  <c r="A1580" i="3"/>
  <c r="F1579" i="3"/>
  <c r="E1579" i="3"/>
  <c r="D1579" i="3"/>
  <c r="C1579" i="3"/>
  <c r="B1579" i="3"/>
  <c r="A1579" i="3"/>
  <c r="F1578" i="3"/>
  <c r="E1578" i="3"/>
  <c r="D1578" i="3"/>
  <c r="C1578" i="3"/>
  <c r="B1578" i="3"/>
  <c r="A1578" i="3"/>
  <c r="F1577" i="3"/>
  <c r="E1577" i="3"/>
  <c r="D1577" i="3"/>
  <c r="C1577" i="3"/>
  <c r="B1577" i="3"/>
  <c r="A1577" i="3"/>
  <c r="F1576" i="3"/>
  <c r="E1576" i="3"/>
  <c r="D1576" i="3"/>
  <c r="C1576" i="3"/>
  <c r="B1576" i="3"/>
  <c r="A1576" i="3"/>
  <c r="F1575" i="3"/>
  <c r="E1575" i="3"/>
  <c r="D1575" i="3"/>
  <c r="C1575" i="3"/>
  <c r="B1575" i="3"/>
  <c r="A1575" i="3"/>
  <c r="F1574" i="3"/>
  <c r="E1574" i="3"/>
  <c r="D1574" i="3"/>
  <c r="C1574" i="3"/>
  <c r="B1574" i="3"/>
  <c r="A1574" i="3"/>
  <c r="F1573" i="3"/>
  <c r="E1573" i="3"/>
  <c r="D1573" i="3"/>
  <c r="C1573" i="3"/>
  <c r="B1573" i="3"/>
  <c r="A1573" i="3"/>
  <c r="F1572" i="3"/>
  <c r="E1572" i="3"/>
  <c r="D1572" i="3"/>
  <c r="C1572" i="3"/>
  <c r="B1572" i="3"/>
  <c r="A1572" i="3"/>
  <c r="F1571" i="3"/>
  <c r="E1571" i="3"/>
  <c r="D1571" i="3"/>
  <c r="C1571" i="3"/>
  <c r="B1571" i="3"/>
  <c r="A1571" i="3"/>
  <c r="F1570" i="3"/>
  <c r="E1570" i="3"/>
  <c r="D1570" i="3"/>
  <c r="C1570" i="3"/>
  <c r="B1570" i="3"/>
  <c r="A1570" i="3"/>
  <c r="F1569" i="3"/>
  <c r="E1569" i="3"/>
  <c r="D1569" i="3"/>
  <c r="C1569" i="3"/>
  <c r="B1569" i="3"/>
  <c r="A1569" i="3"/>
  <c r="F1568" i="3"/>
  <c r="E1568" i="3"/>
  <c r="D1568" i="3"/>
  <c r="C1568" i="3"/>
  <c r="B1568" i="3"/>
  <c r="A1568" i="3"/>
  <c r="F1567" i="3"/>
  <c r="E1567" i="3"/>
  <c r="D1567" i="3"/>
  <c r="C1567" i="3"/>
  <c r="B1567" i="3"/>
  <c r="A1567" i="3"/>
  <c r="F1566" i="3"/>
  <c r="E1566" i="3"/>
  <c r="D1566" i="3"/>
  <c r="C1566" i="3"/>
  <c r="B1566" i="3"/>
  <c r="A1566" i="3"/>
  <c r="F1565" i="3"/>
  <c r="E1565" i="3"/>
  <c r="D1565" i="3"/>
  <c r="C1565" i="3"/>
  <c r="B1565" i="3"/>
  <c r="A1565" i="3"/>
  <c r="F1564" i="3"/>
  <c r="E1564" i="3"/>
  <c r="D1564" i="3"/>
  <c r="C1564" i="3"/>
  <c r="B1564" i="3"/>
  <c r="A1564" i="3"/>
  <c r="F1563" i="3"/>
  <c r="E1563" i="3"/>
  <c r="D1563" i="3"/>
  <c r="C1563" i="3"/>
  <c r="B1563" i="3"/>
  <c r="A1563" i="3"/>
  <c r="F1562" i="3"/>
  <c r="E1562" i="3"/>
  <c r="D1562" i="3"/>
  <c r="C1562" i="3"/>
  <c r="B1562" i="3"/>
  <c r="A1562" i="3"/>
  <c r="F1561" i="3"/>
  <c r="E1561" i="3"/>
  <c r="D1561" i="3"/>
  <c r="C1561" i="3"/>
  <c r="B1561" i="3"/>
  <c r="A1561" i="3"/>
  <c r="F1560" i="3"/>
  <c r="E1560" i="3"/>
  <c r="D1560" i="3"/>
  <c r="C1560" i="3"/>
  <c r="B1560" i="3"/>
  <c r="A1560" i="3"/>
  <c r="F1559" i="3"/>
  <c r="E1559" i="3"/>
  <c r="D1559" i="3"/>
  <c r="C1559" i="3"/>
  <c r="B1559" i="3"/>
  <c r="A1559" i="3"/>
  <c r="F1558" i="3"/>
  <c r="E1558" i="3"/>
  <c r="D1558" i="3"/>
  <c r="C1558" i="3"/>
  <c r="B1558" i="3"/>
  <c r="A1558" i="3"/>
  <c r="F1557" i="3"/>
  <c r="E1557" i="3"/>
  <c r="D1557" i="3"/>
  <c r="C1557" i="3"/>
  <c r="B1557" i="3"/>
  <c r="A1557" i="3"/>
  <c r="F1556" i="3"/>
  <c r="E1556" i="3"/>
  <c r="D1556" i="3"/>
  <c r="C1556" i="3"/>
  <c r="B1556" i="3"/>
  <c r="A1556" i="3"/>
  <c r="F1555" i="3"/>
  <c r="E1555" i="3"/>
  <c r="D1555" i="3"/>
  <c r="C1555" i="3"/>
  <c r="B1555" i="3"/>
  <c r="A1555" i="3"/>
  <c r="F1554" i="3"/>
  <c r="E1554" i="3"/>
  <c r="D1554" i="3"/>
  <c r="C1554" i="3"/>
  <c r="B1554" i="3"/>
  <c r="A1554" i="3"/>
  <c r="F1553" i="3"/>
  <c r="E1553" i="3"/>
  <c r="D1553" i="3"/>
  <c r="C1553" i="3"/>
  <c r="B1553" i="3"/>
  <c r="A1553" i="3"/>
  <c r="F1552" i="3"/>
  <c r="E1552" i="3"/>
  <c r="D1552" i="3"/>
  <c r="C1552" i="3"/>
  <c r="B1552" i="3"/>
  <c r="A1552" i="3"/>
  <c r="F1551" i="3"/>
  <c r="E1551" i="3"/>
  <c r="D1551" i="3"/>
  <c r="C1551" i="3"/>
  <c r="B1551" i="3"/>
  <c r="A1551" i="3"/>
  <c r="F1550" i="3"/>
  <c r="E1550" i="3"/>
  <c r="D1550" i="3"/>
  <c r="C1550" i="3"/>
  <c r="B1550" i="3"/>
  <c r="A1550" i="3"/>
  <c r="F1549" i="3"/>
  <c r="E1549" i="3"/>
  <c r="D1549" i="3"/>
  <c r="C1549" i="3"/>
  <c r="B1549" i="3"/>
  <c r="A1549" i="3"/>
  <c r="F1548" i="3"/>
  <c r="E1548" i="3"/>
  <c r="D1548" i="3"/>
  <c r="C1548" i="3"/>
  <c r="B1548" i="3"/>
  <c r="A1548" i="3"/>
  <c r="F1547" i="3"/>
  <c r="E1547" i="3"/>
  <c r="D1547" i="3"/>
  <c r="C1547" i="3"/>
  <c r="B1547" i="3"/>
  <c r="A1547" i="3"/>
  <c r="F1546" i="3"/>
  <c r="E1546" i="3"/>
  <c r="D1546" i="3"/>
  <c r="C1546" i="3"/>
  <c r="B1546" i="3"/>
  <c r="A1546" i="3"/>
  <c r="F1545" i="3"/>
  <c r="E1545" i="3"/>
  <c r="D1545" i="3"/>
  <c r="C1545" i="3"/>
  <c r="B1545" i="3"/>
  <c r="A1545" i="3"/>
  <c r="F1544" i="3"/>
  <c r="E1544" i="3"/>
  <c r="D1544" i="3"/>
  <c r="C1544" i="3"/>
  <c r="B1544" i="3"/>
  <c r="A1544" i="3"/>
  <c r="F1543" i="3"/>
  <c r="E1543" i="3"/>
  <c r="D1543" i="3"/>
  <c r="C1543" i="3"/>
  <c r="B1543" i="3"/>
  <c r="A1543" i="3"/>
  <c r="F1542" i="3"/>
  <c r="E1542" i="3"/>
  <c r="D1542" i="3"/>
  <c r="C1542" i="3"/>
  <c r="B1542" i="3"/>
  <c r="A1542" i="3"/>
  <c r="F1541" i="3"/>
  <c r="E1541" i="3"/>
  <c r="D1541" i="3"/>
  <c r="C1541" i="3"/>
  <c r="B1541" i="3"/>
  <c r="A1541" i="3"/>
  <c r="F1540" i="3"/>
  <c r="E1540" i="3"/>
  <c r="D1540" i="3"/>
  <c r="C1540" i="3"/>
  <c r="B1540" i="3"/>
  <c r="A1540" i="3"/>
  <c r="F1539" i="3"/>
  <c r="E1539" i="3"/>
  <c r="D1539" i="3"/>
  <c r="C1539" i="3"/>
  <c r="B1539" i="3"/>
  <c r="A1539" i="3"/>
  <c r="F1538" i="3"/>
  <c r="E1538" i="3"/>
  <c r="D1538" i="3"/>
  <c r="C1538" i="3"/>
  <c r="B1538" i="3"/>
  <c r="A1538" i="3"/>
  <c r="F1537" i="3"/>
  <c r="E1537" i="3"/>
  <c r="D1537" i="3"/>
  <c r="C1537" i="3"/>
  <c r="B1537" i="3"/>
  <c r="A1537" i="3"/>
  <c r="F1536" i="3"/>
  <c r="E1536" i="3"/>
  <c r="D1536" i="3"/>
  <c r="C1536" i="3"/>
  <c r="B1536" i="3"/>
  <c r="A1536" i="3"/>
  <c r="F1535" i="3"/>
  <c r="E1535" i="3"/>
  <c r="D1535" i="3"/>
  <c r="C1535" i="3"/>
  <c r="B1535" i="3"/>
  <c r="A1535" i="3"/>
  <c r="F1534" i="3"/>
  <c r="E1534" i="3"/>
  <c r="D1534" i="3"/>
  <c r="C1534" i="3"/>
  <c r="B1534" i="3"/>
  <c r="A1534" i="3"/>
  <c r="F1533" i="3"/>
  <c r="E1533" i="3"/>
  <c r="D1533" i="3"/>
  <c r="C1533" i="3"/>
  <c r="B1533" i="3"/>
  <c r="A1533" i="3"/>
  <c r="F1532" i="3"/>
  <c r="E1532" i="3"/>
  <c r="D1532" i="3"/>
  <c r="C1532" i="3"/>
  <c r="B1532" i="3"/>
  <c r="A1532" i="3"/>
  <c r="F1531" i="3"/>
  <c r="E1531" i="3"/>
  <c r="D1531" i="3"/>
  <c r="C1531" i="3"/>
  <c r="B1531" i="3"/>
  <c r="A1531" i="3"/>
  <c r="F1530" i="3"/>
  <c r="E1530" i="3"/>
  <c r="D1530" i="3"/>
  <c r="C1530" i="3"/>
  <c r="B1530" i="3"/>
  <c r="A1530" i="3"/>
  <c r="F1529" i="3"/>
  <c r="E1529" i="3"/>
  <c r="D1529" i="3"/>
  <c r="C1529" i="3"/>
  <c r="B1529" i="3"/>
  <c r="A1529" i="3"/>
  <c r="F1528" i="3"/>
  <c r="E1528" i="3"/>
  <c r="D1528" i="3"/>
  <c r="C1528" i="3"/>
  <c r="B1528" i="3"/>
  <c r="A1528" i="3"/>
  <c r="F1527" i="3"/>
  <c r="E1527" i="3"/>
  <c r="D1527" i="3"/>
  <c r="C1527" i="3"/>
  <c r="B1527" i="3"/>
  <c r="A1527" i="3"/>
  <c r="F1526" i="3"/>
  <c r="E1526" i="3"/>
  <c r="D1526" i="3"/>
  <c r="C1526" i="3"/>
  <c r="B1526" i="3"/>
  <c r="A1526" i="3"/>
  <c r="F1525" i="3"/>
  <c r="E1525" i="3"/>
  <c r="D1525" i="3"/>
  <c r="C1525" i="3"/>
  <c r="B1525" i="3"/>
  <c r="A1525" i="3"/>
  <c r="F1524" i="3"/>
  <c r="E1524" i="3"/>
  <c r="D1524" i="3"/>
  <c r="C1524" i="3"/>
  <c r="B1524" i="3"/>
  <c r="A1524" i="3"/>
  <c r="F1523" i="3"/>
  <c r="E1523" i="3"/>
  <c r="D1523" i="3"/>
  <c r="C1523" i="3"/>
  <c r="B1523" i="3"/>
  <c r="A1523" i="3"/>
  <c r="F1522" i="3"/>
  <c r="E1522" i="3"/>
  <c r="D1522" i="3"/>
  <c r="C1522" i="3"/>
  <c r="B1522" i="3"/>
  <c r="A1522" i="3"/>
  <c r="F1521" i="3"/>
  <c r="E1521" i="3"/>
  <c r="D1521" i="3"/>
  <c r="C1521" i="3"/>
  <c r="B1521" i="3"/>
  <c r="A1521" i="3"/>
  <c r="F1520" i="3"/>
  <c r="E1520" i="3"/>
  <c r="D1520" i="3"/>
  <c r="C1520" i="3"/>
  <c r="B1520" i="3"/>
  <c r="A1520" i="3"/>
  <c r="F1519" i="3"/>
  <c r="E1519" i="3"/>
  <c r="D1519" i="3"/>
  <c r="C1519" i="3"/>
  <c r="B1519" i="3"/>
  <c r="A1519" i="3"/>
  <c r="F1518" i="3"/>
  <c r="E1518" i="3"/>
  <c r="D1518" i="3"/>
  <c r="C1518" i="3"/>
  <c r="B1518" i="3"/>
  <c r="A1518" i="3"/>
  <c r="F1517" i="3"/>
  <c r="E1517" i="3"/>
  <c r="D1517" i="3"/>
  <c r="C1517" i="3"/>
  <c r="B1517" i="3"/>
  <c r="A1517" i="3"/>
  <c r="F1516" i="3"/>
  <c r="E1516" i="3"/>
  <c r="D1516" i="3"/>
  <c r="C1516" i="3"/>
  <c r="B1516" i="3"/>
  <c r="A1516" i="3"/>
  <c r="F1515" i="3"/>
  <c r="E1515" i="3"/>
  <c r="D1515" i="3"/>
  <c r="C1515" i="3"/>
  <c r="B1515" i="3"/>
  <c r="A1515" i="3"/>
  <c r="F1514" i="3"/>
  <c r="E1514" i="3"/>
  <c r="D1514" i="3"/>
  <c r="C1514" i="3"/>
  <c r="B1514" i="3"/>
  <c r="A1514" i="3"/>
  <c r="F1513" i="3"/>
  <c r="E1513" i="3"/>
  <c r="D1513" i="3"/>
  <c r="C1513" i="3"/>
  <c r="B1513" i="3"/>
  <c r="A1513" i="3"/>
  <c r="F1512" i="3"/>
  <c r="E1512" i="3"/>
  <c r="D1512" i="3"/>
  <c r="C1512" i="3"/>
  <c r="B1512" i="3"/>
  <c r="A1512" i="3"/>
  <c r="F1511" i="3"/>
  <c r="E1511" i="3"/>
  <c r="D1511" i="3"/>
  <c r="C1511" i="3"/>
  <c r="B1511" i="3"/>
  <c r="A1511" i="3"/>
  <c r="F1510" i="3"/>
  <c r="E1510" i="3"/>
  <c r="D1510" i="3"/>
  <c r="C1510" i="3"/>
  <c r="B1510" i="3"/>
  <c r="A1510" i="3"/>
  <c r="F1509" i="3"/>
  <c r="E1509" i="3"/>
  <c r="D1509" i="3"/>
  <c r="C1509" i="3"/>
  <c r="B1509" i="3"/>
  <c r="A1509" i="3"/>
  <c r="F1508" i="3"/>
  <c r="E1508" i="3"/>
  <c r="D1508" i="3"/>
  <c r="C1508" i="3"/>
  <c r="B1508" i="3"/>
  <c r="A1508" i="3"/>
  <c r="F1507" i="3"/>
  <c r="E1507" i="3"/>
  <c r="D1507" i="3"/>
  <c r="C1507" i="3"/>
  <c r="B1507" i="3"/>
  <c r="A1507" i="3"/>
  <c r="F1506" i="3"/>
  <c r="E1506" i="3"/>
  <c r="D1506" i="3"/>
  <c r="C1506" i="3"/>
  <c r="B1506" i="3"/>
  <c r="A1506" i="3"/>
  <c r="F1505" i="3"/>
  <c r="E1505" i="3"/>
  <c r="D1505" i="3"/>
  <c r="C1505" i="3"/>
  <c r="B1505" i="3"/>
  <c r="A1505" i="3"/>
  <c r="F1504" i="3"/>
  <c r="E1504" i="3"/>
  <c r="D1504" i="3"/>
  <c r="C1504" i="3"/>
  <c r="B1504" i="3"/>
  <c r="A1504" i="3"/>
  <c r="F1503" i="3"/>
  <c r="E1503" i="3"/>
  <c r="D1503" i="3"/>
  <c r="C1503" i="3"/>
  <c r="B1503" i="3"/>
  <c r="A1503" i="3"/>
  <c r="F1502" i="3"/>
  <c r="E1502" i="3"/>
  <c r="D1502" i="3"/>
  <c r="C1502" i="3"/>
  <c r="B1502" i="3"/>
  <c r="A1502" i="3"/>
  <c r="F1501" i="3"/>
  <c r="E1501" i="3"/>
  <c r="D1501" i="3"/>
  <c r="C1501" i="3"/>
  <c r="B1501" i="3"/>
  <c r="A1501" i="3"/>
  <c r="F1500" i="3"/>
  <c r="E1500" i="3"/>
  <c r="D1500" i="3"/>
  <c r="C1500" i="3"/>
  <c r="B1500" i="3"/>
  <c r="A1500" i="3"/>
  <c r="F1499" i="3"/>
  <c r="E1499" i="3"/>
  <c r="D1499" i="3"/>
  <c r="C1499" i="3"/>
  <c r="B1499" i="3"/>
  <c r="A1499" i="3"/>
  <c r="F1498" i="3"/>
  <c r="E1498" i="3"/>
  <c r="D1498" i="3"/>
  <c r="C1498" i="3"/>
  <c r="B1498" i="3"/>
  <c r="A1498" i="3"/>
  <c r="F1497" i="3"/>
  <c r="E1497" i="3"/>
  <c r="D1497" i="3"/>
  <c r="C1497" i="3"/>
  <c r="B1497" i="3"/>
  <c r="A1497" i="3"/>
  <c r="F1496" i="3"/>
  <c r="E1496" i="3"/>
  <c r="D1496" i="3"/>
  <c r="C1496" i="3"/>
  <c r="B1496" i="3"/>
  <c r="A1496" i="3"/>
  <c r="F1495" i="3"/>
  <c r="E1495" i="3"/>
  <c r="D1495" i="3"/>
  <c r="C1495" i="3"/>
  <c r="B1495" i="3"/>
  <c r="A1495" i="3"/>
  <c r="F1494" i="3"/>
  <c r="E1494" i="3"/>
  <c r="D1494" i="3"/>
  <c r="C1494" i="3"/>
  <c r="B1494" i="3"/>
  <c r="A1494" i="3"/>
  <c r="F1493" i="3"/>
  <c r="E1493" i="3"/>
  <c r="D1493" i="3"/>
  <c r="C1493" i="3"/>
  <c r="B1493" i="3"/>
  <c r="A1493" i="3"/>
  <c r="F1492" i="3"/>
  <c r="E1492" i="3"/>
  <c r="D1492" i="3"/>
  <c r="C1492" i="3"/>
  <c r="B1492" i="3"/>
  <c r="A1492" i="3"/>
  <c r="F1491" i="3"/>
  <c r="E1491" i="3"/>
  <c r="D1491" i="3"/>
  <c r="C1491" i="3"/>
  <c r="B1491" i="3"/>
  <c r="A1491" i="3"/>
  <c r="F1490" i="3"/>
  <c r="E1490" i="3"/>
  <c r="D1490" i="3"/>
  <c r="C1490" i="3"/>
  <c r="B1490" i="3"/>
  <c r="A1490" i="3"/>
  <c r="F1489" i="3"/>
  <c r="E1489" i="3"/>
  <c r="D1489" i="3"/>
  <c r="C1489" i="3"/>
  <c r="B1489" i="3"/>
  <c r="A1489" i="3"/>
  <c r="F1488" i="3"/>
  <c r="E1488" i="3"/>
  <c r="D1488" i="3"/>
  <c r="C1488" i="3"/>
  <c r="B1488" i="3"/>
  <c r="A1488" i="3"/>
  <c r="F1487" i="3"/>
  <c r="E1487" i="3"/>
  <c r="D1487" i="3"/>
  <c r="C1487" i="3"/>
  <c r="B1487" i="3"/>
  <c r="A1487" i="3"/>
  <c r="F1486" i="3"/>
  <c r="E1486" i="3"/>
  <c r="D1486" i="3"/>
  <c r="C1486" i="3"/>
  <c r="B1486" i="3"/>
  <c r="A1486" i="3"/>
  <c r="F1485" i="3"/>
  <c r="E1485" i="3"/>
  <c r="D1485" i="3"/>
  <c r="C1485" i="3"/>
  <c r="B1485" i="3"/>
  <c r="A1485" i="3"/>
  <c r="F1484" i="3"/>
  <c r="E1484" i="3"/>
  <c r="D1484" i="3"/>
  <c r="C1484" i="3"/>
  <c r="B1484" i="3"/>
  <c r="A1484" i="3"/>
  <c r="F1483" i="3"/>
  <c r="E1483" i="3"/>
  <c r="D1483" i="3"/>
  <c r="C1483" i="3"/>
  <c r="B1483" i="3"/>
  <c r="A1483" i="3"/>
  <c r="F1482" i="3"/>
  <c r="E1482" i="3"/>
  <c r="D1482" i="3"/>
  <c r="C1482" i="3"/>
  <c r="B1482" i="3"/>
  <c r="A1482" i="3"/>
  <c r="F1481" i="3"/>
  <c r="E1481" i="3"/>
  <c r="D1481" i="3"/>
  <c r="C1481" i="3"/>
  <c r="B1481" i="3"/>
  <c r="A1481" i="3"/>
  <c r="F1480" i="3"/>
  <c r="E1480" i="3"/>
  <c r="D1480" i="3"/>
  <c r="C1480" i="3"/>
  <c r="B1480" i="3"/>
  <c r="A1480" i="3"/>
  <c r="F1479" i="3"/>
  <c r="E1479" i="3"/>
  <c r="D1479" i="3"/>
  <c r="C1479" i="3"/>
  <c r="B1479" i="3"/>
  <c r="A1479" i="3"/>
  <c r="F1478" i="3"/>
  <c r="E1478" i="3"/>
  <c r="D1478" i="3"/>
  <c r="C1478" i="3"/>
  <c r="B1478" i="3"/>
  <c r="A1478" i="3"/>
  <c r="F1477" i="3"/>
  <c r="E1477" i="3"/>
  <c r="D1477" i="3"/>
  <c r="C1477" i="3"/>
  <c r="B1477" i="3"/>
  <c r="A1477" i="3"/>
  <c r="F1476" i="3"/>
  <c r="E1476" i="3"/>
  <c r="D1476" i="3"/>
  <c r="C1476" i="3"/>
  <c r="B1476" i="3"/>
  <c r="A1476" i="3"/>
  <c r="F1475" i="3"/>
  <c r="E1475" i="3"/>
  <c r="D1475" i="3"/>
  <c r="C1475" i="3"/>
  <c r="B1475" i="3"/>
  <c r="A1475" i="3"/>
  <c r="F1474" i="3"/>
  <c r="E1474" i="3"/>
  <c r="D1474" i="3"/>
  <c r="C1474" i="3"/>
  <c r="B1474" i="3"/>
  <c r="A1474" i="3"/>
  <c r="F1473" i="3"/>
  <c r="E1473" i="3"/>
  <c r="D1473" i="3"/>
  <c r="C1473" i="3"/>
  <c r="B1473" i="3"/>
  <c r="A1473" i="3"/>
  <c r="F1472" i="3"/>
  <c r="E1472" i="3"/>
  <c r="D1472" i="3"/>
  <c r="C1472" i="3"/>
  <c r="B1472" i="3"/>
  <c r="A1472" i="3"/>
  <c r="F1471" i="3"/>
  <c r="E1471" i="3"/>
  <c r="D1471" i="3"/>
  <c r="C1471" i="3"/>
  <c r="B1471" i="3"/>
  <c r="A1471" i="3"/>
  <c r="F1470" i="3"/>
  <c r="E1470" i="3"/>
  <c r="D1470" i="3"/>
  <c r="C1470" i="3"/>
  <c r="B1470" i="3"/>
  <c r="A1470" i="3"/>
  <c r="F1469" i="3"/>
  <c r="E1469" i="3"/>
  <c r="D1469" i="3"/>
  <c r="C1469" i="3"/>
  <c r="B1469" i="3"/>
  <c r="A1469" i="3"/>
  <c r="F1468" i="3"/>
  <c r="E1468" i="3"/>
  <c r="D1468" i="3"/>
  <c r="C1468" i="3"/>
  <c r="B1468" i="3"/>
  <c r="A1468" i="3"/>
  <c r="F1467" i="3"/>
  <c r="E1467" i="3"/>
  <c r="D1467" i="3"/>
  <c r="C1467" i="3"/>
  <c r="B1467" i="3"/>
  <c r="A1467" i="3"/>
  <c r="F1466" i="3"/>
  <c r="E1466" i="3"/>
  <c r="D1466" i="3"/>
  <c r="C1466" i="3"/>
  <c r="B1466" i="3"/>
  <c r="A1466" i="3"/>
  <c r="F1465" i="3"/>
  <c r="E1465" i="3"/>
  <c r="D1465" i="3"/>
  <c r="C1465" i="3"/>
  <c r="B1465" i="3"/>
  <c r="A1465" i="3"/>
  <c r="F1464" i="3"/>
  <c r="E1464" i="3"/>
  <c r="D1464" i="3"/>
  <c r="C1464" i="3"/>
  <c r="B1464" i="3"/>
  <c r="A1464" i="3"/>
  <c r="F1463" i="3"/>
  <c r="E1463" i="3"/>
  <c r="D1463" i="3"/>
  <c r="C1463" i="3"/>
  <c r="B1463" i="3"/>
  <c r="A1463" i="3"/>
  <c r="F1462" i="3"/>
  <c r="E1462" i="3"/>
  <c r="D1462" i="3"/>
  <c r="C1462" i="3"/>
  <c r="B1462" i="3"/>
  <c r="A1462" i="3"/>
  <c r="F1461" i="3"/>
  <c r="E1461" i="3"/>
  <c r="D1461" i="3"/>
  <c r="C1461" i="3"/>
  <c r="B1461" i="3"/>
  <c r="A1461" i="3"/>
  <c r="F1460" i="3"/>
  <c r="E1460" i="3"/>
  <c r="D1460" i="3"/>
  <c r="C1460" i="3"/>
  <c r="B1460" i="3"/>
  <c r="A1460" i="3"/>
  <c r="F1459" i="3"/>
  <c r="E1459" i="3"/>
  <c r="D1459" i="3"/>
  <c r="C1459" i="3"/>
  <c r="B1459" i="3"/>
  <c r="A1459" i="3"/>
  <c r="F1458" i="3"/>
  <c r="E1458" i="3"/>
  <c r="D1458" i="3"/>
  <c r="C1458" i="3"/>
  <c r="B1458" i="3"/>
  <c r="A1458" i="3"/>
  <c r="F1457" i="3"/>
  <c r="E1457" i="3"/>
  <c r="D1457" i="3"/>
  <c r="C1457" i="3"/>
  <c r="B1457" i="3"/>
  <c r="A1457" i="3"/>
  <c r="F1456" i="3"/>
  <c r="E1456" i="3"/>
  <c r="D1456" i="3"/>
  <c r="C1456" i="3"/>
  <c r="B1456" i="3"/>
  <c r="A1456" i="3"/>
  <c r="F1455" i="3"/>
  <c r="E1455" i="3"/>
  <c r="D1455" i="3"/>
  <c r="C1455" i="3"/>
  <c r="B1455" i="3"/>
  <c r="A1455" i="3"/>
  <c r="F1454" i="3"/>
  <c r="E1454" i="3"/>
  <c r="D1454" i="3"/>
  <c r="C1454" i="3"/>
  <c r="B1454" i="3"/>
  <c r="A1454" i="3"/>
  <c r="F1453" i="3"/>
  <c r="E1453" i="3"/>
  <c r="D1453" i="3"/>
  <c r="C1453" i="3"/>
  <c r="B1453" i="3"/>
  <c r="A1453" i="3"/>
  <c r="F1452" i="3"/>
  <c r="E1452" i="3"/>
  <c r="D1452" i="3"/>
  <c r="C1452" i="3"/>
  <c r="B1452" i="3"/>
  <c r="A1452" i="3"/>
  <c r="F1451" i="3"/>
  <c r="E1451" i="3"/>
  <c r="D1451" i="3"/>
  <c r="C1451" i="3"/>
  <c r="B1451" i="3"/>
  <c r="A1451" i="3"/>
  <c r="F1450" i="3"/>
  <c r="E1450" i="3"/>
  <c r="D1450" i="3"/>
  <c r="C1450" i="3"/>
  <c r="B1450" i="3"/>
  <c r="A1450" i="3"/>
  <c r="F1449" i="3"/>
  <c r="E1449" i="3"/>
  <c r="D1449" i="3"/>
  <c r="C1449" i="3"/>
  <c r="B1449" i="3"/>
  <c r="A1449" i="3"/>
  <c r="F1448" i="3"/>
  <c r="E1448" i="3"/>
  <c r="D1448" i="3"/>
  <c r="C1448" i="3"/>
  <c r="B1448" i="3"/>
  <c r="A1448" i="3"/>
  <c r="F1447" i="3"/>
  <c r="E1447" i="3"/>
  <c r="D1447" i="3"/>
  <c r="C1447" i="3"/>
  <c r="B1447" i="3"/>
  <c r="A1447" i="3"/>
  <c r="F1446" i="3"/>
  <c r="E1446" i="3"/>
  <c r="D1446" i="3"/>
  <c r="C1446" i="3"/>
  <c r="B1446" i="3"/>
  <c r="A1446" i="3"/>
  <c r="F1445" i="3"/>
  <c r="E1445" i="3"/>
  <c r="D1445" i="3"/>
  <c r="C1445" i="3"/>
  <c r="B1445" i="3"/>
  <c r="A1445" i="3"/>
  <c r="F1444" i="3"/>
  <c r="E1444" i="3"/>
  <c r="D1444" i="3"/>
  <c r="C1444" i="3"/>
  <c r="B1444" i="3"/>
  <c r="A1444" i="3"/>
  <c r="F1443" i="3"/>
  <c r="E1443" i="3"/>
  <c r="D1443" i="3"/>
  <c r="C1443" i="3"/>
  <c r="B1443" i="3"/>
  <c r="A1443" i="3"/>
  <c r="F1442" i="3"/>
  <c r="E1442" i="3"/>
  <c r="D1442" i="3"/>
  <c r="C1442" i="3"/>
  <c r="B1442" i="3"/>
  <c r="A1442" i="3"/>
  <c r="F1441" i="3"/>
  <c r="E1441" i="3"/>
  <c r="D1441" i="3"/>
  <c r="C1441" i="3"/>
  <c r="B1441" i="3"/>
  <c r="A1441" i="3"/>
  <c r="F1440" i="3"/>
  <c r="E1440" i="3"/>
  <c r="D1440" i="3"/>
  <c r="C1440" i="3"/>
  <c r="B1440" i="3"/>
  <c r="A1440" i="3"/>
  <c r="F1439" i="3"/>
  <c r="E1439" i="3"/>
  <c r="D1439" i="3"/>
  <c r="C1439" i="3"/>
  <c r="B1439" i="3"/>
  <c r="A1439" i="3"/>
  <c r="F1438" i="3"/>
  <c r="E1438" i="3"/>
  <c r="D1438" i="3"/>
  <c r="C1438" i="3"/>
  <c r="B1438" i="3"/>
  <c r="A1438" i="3"/>
  <c r="F1437" i="3"/>
  <c r="E1437" i="3"/>
  <c r="D1437" i="3"/>
  <c r="C1437" i="3"/>
  <c r="B1437" i="3"/>
  <c r="A1437" i="3"/>
  <c r="F1436" i="3"/>
  <c r="E1436" i="3"/>
  <c r="D1436" i="3"/>
  <c r="C1436" i="3"/>
  <c r="B1436" i="3"/>
  <c r="A1436" i="3"/>
  <c r="F1435" i="3"/>
  <c r="E1435" i="3"/>
  <c r="D1435" i="3"/>
  <c r="C1435" i="3"/>
  <c r="B1435" i="3"/>
  <c r="A1435" i="3"/>
  <c r="F1434" i="3"/>
  <c r="E1434" i="3"/>
  <c r="D1434" i="3"/>
  <c r="C1434" i="3"/>
  <c r="B1434" i="3"/>
  <c r="A1434" i="3"/>
  <c r="F1433" i="3"/>
  <c r="E1433" i="3"/>
  <c r="D1433" i="3"/>
  <c r="C1433" i="3"/>
  <c r="B1433" i="3"/>
  <c r="A1433" i="3"/>
  <c r="F1432" i="3"/>
  <c r="E1432" i="3"/>
  <c r="D1432" i="3"/>
  <c r="C1432" i="3"/>
  <c r="B1432" i="3"/>
  <c r="A1432" i="3"/>
  <c r="F1431" i="3"/>
  <c r="E1431" i="3"/>
  <c r="D1431" i="3"/>
  <c r="C1431" i="3"/>
  <c r="B1431" i="3"/>
  <c r="A1431" i="3"/>
  <c r="F1430" i="3"/>
  <c r="E1430" i="3"/>
  <c r="D1430" i="3"/>
  <c r="C1430" i="3"/>
  <c r="B1430" i="3"/>
  <c r="A1430" i="3"/>
  <c r="F1429" i="3"/>
  <c r="E1429" i="3"/>
  <c r="D1429" i="3"/>
  <c r="C1429" i="3"/>
  <c r="B1429" i="3"/>
  <c r="A1429" i="3"/>
  <c r="F1428" i="3"/>
  <c r="E1428" i="3"/>
  <c r="D1428" i="3"/>
  <c r="C1428" i="3"/>
  <c r="B1428" i="3"/>
  <c r="A1428" i="3"/>
  <c r="F1427" i="3"/>
  <c r="E1427" i="3"/>
  <c r="D1427" i="3"/>
  <c r="C1427" i="3"/>
  <c r="B1427" i="3"/>
  <c r="A1427" i="3"/>
  <c r="F1426" i="3"/>
  <c r="E1426" i="3"/>
  <c r="D1426" i="3"/>
  <c r="C1426" i="3"/>
  <c r="B1426" i="3"/>
  <c r="A1426" i="3"/>
  <c r="F1425" i="3"/>
  <c r="E1425" i="3"/>
  <c r="D1425" i="3"/>
  <c r="C1425" i="3"/>
  <c r="B1425" i="3"/>
  <c r="A1425" i="3"/>
  <c r="F1424" i="3"/>
  <c r="E1424" i="3"/>
  <c r="D1424" i="3"/>
  <c r="C1424" i="3"/>
  <c r="B1424" i="3"/>
  <c r="A1424" i="3"/>
  <c r="F1423" i="3"/>
  <c r="E1423" i="3"/>
  <c r="D1423" i="3"/>
  <c r="C1423" i="3"/>
  <c r="B1423" i="3"/>
  <c r="A1423" i="3"/>
  <c r="F1422" i="3"/>
  <c r="E1422" i="3"/>
  <c r="D1422" i="3"/>
  <c r="C1422" i="3"/>
  <c r="B1422" i="3"/>
  <c r="A1422" i="3"/>
  <c r="F1421" i="3"/>
  <c r="E1421" i="3"/>
  <c r="D1421" i="3"/>
  <c r="C1421" i="3"/>
  <c r="B1421" i="3"/>
  <c r="A1421" i="3"/>
  <c r="F1420" i="3"/>
  <c r="E1420" i="3"/>
  <c r="D1420" i="3"/>
  <c r="C1420" i="3"/>
  <c r="B1420" i="3"/>
  <c r="A1420" i="3"/>
  <c r="F1419" i="3"/>
  <c r="E1419" i="3"/>
  <c r="D1419" i="3"/>
  <c r="C1419" i="3"/>
  <c r="B1419" i="3"/>
  <c r="A1419" i="3"/>
  <c r="F1418" i="3"/>
  <c r="E1418" i="3"/>
  <c r="D1418" i="3"/>
  <c r="C1418" i="3"/>
  <c r="B1418" i="3"/>
  <c r="A1418" i="3"/>
  <c r="F1417" i="3"/>
  <c r="E1417" i="3"/>
  <c r="D1417" i="3"/>
  <c r="C1417" i="3"/>
  <c r="B1417" i="3"/>
  <c r="A1417" i="3"/>
  <c r="F1416" i="3"/>
  <c r="E1416" i="3"/>
  <c r="D1416" i="3"/>
  <c r="C1416" i="3"/>
  <c r="B1416" i="3"/>
  <c r="A1416" i="3"/>
  <c r="F1415" i="3"/>
  <c r="E1415" i="3"/>
  <c r="D1415" i="3"/>
  <c r="C1415" i="3"/>
  <c r="B1415" i="3"/>
  <c r="A1415" i="3"/>
  <c r="F1414" i="3"/>
  <c r="E1414" i="3"/>
  <c r="D1414" i="3"/>
  <c r="C1414" i="3"/>
  <c r="B1414" i="3"/>
  <c r="A1414" i="3"/>
  <c r="F1413" i="3"/>
  <c r="E1413" i="3"/>
  <c r="D1413" i="3"/>
  <c r="C1413" i="3"/>
  <c r="B1413" i="3"/>
  <c r="A1413" i="3"/>
  <c r="F1412" i="3"/>
  <c r="E1412" i="3"/>
  <c r="D1412" i="3"/>
  <c r="C1412" i="3"/>
  <c r="B1412" i="3"/>
  <c r="A1412" i="3"/>
  <c r="F1411" i="3"/>
  <c r="E1411" i="3"/>
  <c r="D1411" i="3"/>
  <c r="C1411" i="3"/>
  <c r="B1411" i="3"/>
  <c r="A1411" i="3"/>
  <c r="F1410" i="3"/>
  <c r="E1410" i="3"/>
  <c r="D1410" i="3"/>
  <c r="C1410" i="3"/>
  <c r="B1410" i="3"/>
  <c r="A1410" i="3"/>
  <c r="F1409" i="3"/>
  <c r="E1409" i="3"/>
  <c r="D1409" i="3"/>
  <c r="C1409" i="3"/>
  <c r="B1409" i="3"/>
  <c r="A1409" i="3"/>
  <c r="F1408" i="3"/>
  <c r="E1408" i="3"/>
  <c r="D1408" i="3"/>
  <c r="C1408" i="3"/>
  <c r="B1408" i="3"/>
  <c r="A1408" i="3"/>
  <c r="F1407" i="3"/>
  <c r="E1407" i="3"/>
  <c r="D1407" i="3"/>
  <c r="C1407" i="3"/>
  <c r="B1407" i="3"/>
  <c r="A1407" i="3"/>
  <c r="F1406" i="3"/>
  <c r="E1406" i="3"/>
  <c r="D1406" i="3"/>
  <c r="C1406" i="3"/>
  <c r="B1406" i="3"/>
  <c r="A1406" i="3"/>
  <c r="F1405" i="3"/>
  <c r="E1405" i="3"/>
  <c r="D1405" i="3"/>
  <c r="C1405" i="3"/>
  <c r="B1405" i="3"/>
  <c r="A1405" i="3"/>
  <c r="F1404" i="3"/>
  <c r="E1404" i="3"/>
  <c r="D1404" i="3"/>
  <c r="C1404" i="3"/>
  <c r="B1404" i="3"/>
  <c r="A1404" i="3"/>
  <c r="F1403" i="3"/>
  <c r="E1403" i="3"/>
  <c r="D1403" i="3"/>
  <c r="C1403" i="3"/>
  <c r="B1403" i="3"/>
  <c r="A1403" i="3"/>
  <c r="F1402" i="3"/>
  <c r="E1402" i="3"/>
  <c r="D1402" i="3"/>
  <c r="C1402" i="3"/>
  <c r="B1402" i="3"/>
  <c r="A1402" i="3"/>
  <c r="F1401" i="3"/>
  <c r="E1401" i="3"/>
  <c r="D1401" i="3"/>
  <c r="C1401" i="3"/>
  <c r="B1401" i="3"/>
  <c r="A1401" i="3"/>
  <c r="F1400" i="3"/>
  <c r="E1400" i="3"/>
  <c r="D1400" i="3"/>
  <c r="C1400" i="3"/>
  <c r="B1400" i="3"/>
  <c r="A1400" i="3"/>
  <c r="F1399" i="3"/>
  <c r="E1399" i="3"/>
  <c r="D1399" i="3"/>
  <c r="C1399" i="3"/>
  <c r="B1399" i="3"/>
  <c r="A1399" i="3"/>
  <c r="F1398" i="3"/>
  <c r="E1398" i="3"/>
  <c r="D1398" i="3"/>
  <c r="C1398" i="3"/>
  <c r="B1398" i="3"/>
  <c r="A1398" i="3"/>
  <c r="F1397" i="3"/>
  <c r="E1397" i="3"/>
  <c r="D1397" i="3"/>
  <c r="C1397" i="3"/>
  <c r="B1397" i="3"/>
  <c r="A1397" i="3"/>
  <c r="F1396" i="3"/>
  <c r="E1396" i="3"/>
  <c r="D1396" i="3"/>
  <c r="C1396" i="3"/>
  <c r="B1396" i="3"/>
  <c r="A1396" i="3"/>
  <c r="F1395" i="3"/>
  <c r="E1395" i="3"/>
  <c r="D1395" i="3"/>
  <c r="C1395" i="3"/>
  <c r="B1395" i="3"/>
  <c r="A1395" i="3"/>
  <c r="F1394" i="3"/>
  <c r="E1394" i="3"/>
  <c r="D1394" i="3"/>
  <c r="C1394" i="3"/>
  <c r="B1394" i="3"/>
  <c r="A1394" i="3"/>
  <c r="F1393" i="3"/>
  <c r="E1393" i="3"/>
  <c r="D1393" i="3"/>
  <c r="C1393" i="3"/>
  <c r="B1393" i="3"/>
  <c r="A1393" i="3"/>
  <c r="F1392" i="3"/>
  <c r="E1392" i="3"/>
  <c r="D1392" i="3"/>
  <c r="C1392" i="3"/>
  <c r="B1392" i="3"/>
  <c r="A1392" i="3"/>
  <c r="F1391" i="3"/>
  <c r="E1391" i="3"/>
  <c r="D1391" i="3"/>
  <c r="C1391" i="3"/>
  <c r="B1391" i="3"/>
  <c r="A1391" i="3"/>
  <c r="F1390" i="3"/>
  <c r="E1390" i="3"/>
  <c r="D1390" i="3"/>
  <c r="C1390" i="3"/>
  <c r="B1390" i="3"/>
  <c r="A1390" i="3"/>
  <c r="F1389" i="3"/>
  <c r="E1389" i="3"/>
  <c r="D1389" i="3"/>
  <c r="C1389" i="3"/>
  <c r="B1389" i="3"/>
  <c r="A1389" i="3"/>
  <c r="F1388" i="3"/>
  <c r="E1388" i="3"/>
  <c r="D1388" i="3"/>
  <c r="C1388" i="3"/>
  <c r="B1388" i="3"/>
  <c r="A1388" i="3"/>
  <c r="F1387" i="3"/>
  <c r="E1387" i="3"/>
  <c r="D1387" i="3"/>
  <c r="C1387" i="3"/>
  <c r="B1387" i="3"/>
  <c r="A1387" i="3"/>
  <c r="F1386" i="3"/>
  <c r="E1386" i="3"/>
  <c r="D1386" i="3"/>
  <c r="C1386" i="3"/>
  <c r="B1386" i="3"/>
  <c r="A1386" i="3"/>
  <c r="F1385" i="3"/>
  <c r="E1385" i="3"/>
  <c r="D1385" i="3"/>
  <c r="C1385" i="3"/>
  <c r="B1385" i="3"/>
  <c r="A1385" i="3"/>
  <c r="F1384" i="3"/>
  <c r="E1384" i="3"/>
  <c r="D1384" i="3"/>
  <c r="C1384" i="3"/>
  <c r="B1384" i="3"/>
  <c r="A1384" i="3"/>
  <c r="F1383" i="3"/>
  <c r="E1383" i="3"/>
  <c r="D1383" i="3"/>
  <c r="C1383" i="3"/>
  <c r="B1383" i="3"/>
  <c r="A1383" i="3"/>
  <c r="F1382" i="3"/>
  <c r="E1382" i="3"/>
  <c r="D1382" i="3"/>
  <c r="C1382" i="3"/>
  <c r="B1382" i="3"/>
  <c r="A1382" i="3"/>
  <c r="F1381" i="3"/>
  <c r="E1381" i="3"/>
  <c r="D1381" i="3"/>
  <c r="C1381" i="3"/>
  <c r="B1381" i="3"/>
  <c r="A1381" i="3"/>
  <c r="F1380" i="3"/>
  <c r="E1380" i="3"/>
  <c r="D1380" i="3"/>
  <c r="C1380" i="3"/>
  <c r="B1380" i="3"/>
  <c r="A1380" i="3"/>
  <c r="F1379" i="3"/>
  <c r="E1379" i="3"/>
  <c r="D1379" i="3"/>
  <c r="C1379" i="3"/>
  <c r="B1379" i="3"/>
  <c r="A1379" i="3"/>
  <c r="F1378" i="3"/>
  <c r="E1378" i="3"/>
  <c r="D1378" i="3"/>
  <c r="C1378" i="3"/>
  <c r="B1378" i="3"/>
  <c r="A1378" i="3"/>
  <c r="F1377" i="3"/>
  <c r="E1377" i="3"/>
  <c r="D1377" i="3"/>
  <c r="C1377" i="3"/>
  <c r="B1377" i="3"/>
  <c r="A1377" i="3"/>
  <c r="F1376" i="3"/>
  <c r="E1376" i="3"/>
  <c r="D1376" i="3"/>
  <c r="C1376" i="3"/>
  <c r="B1376" i="3"/>
  <c r="A1376" i="3"/>
  <c r="F1375" i="3"/>
  <c r="E1375" i="3"/>
  <c r="D1375" i="3"/>
  <c r="C1375" i="3"/>
  <c r="B1375" i="3"/>
  <c r="A1375" i="3"/>
  <c r="F1374" i="3"/>
  <c r="E1374" i="3"/>
  <c r="D1374" i="3"/>
  <c r="C1374" i="3"/>
  <c r="B1374" i="3"/>
  <c r="A1374" i="3"/>
  <c r="F1373" i="3"/>
  <c r="E1373" i="3"/>
  <c r="D1373" i="3"/>
  <c r="C1373" i="3"/>
  <c r="B1373" i="3"/>
  <c r="A1373" i="3"/>
  <c r="F1372" i="3"/>
  <c r="E1372" i="3"/>
  <c r="D1372" i="3"/>
  <c r="C1372" i="3"/>
  <c r="B1372" i="3"/>
  <c r="A1372" i="3"/>
  <c r="F1371" i="3"/>
  <c r="E1371" i="3"/>
  <c r="D1371" i="3"/>
  <c r="C1371" i="3"/>
  <c r="B1371" i="3"/>
  <c r="A1371" i="3"/>
  <c r="F1370" i="3"/>
  <c r="E1370" i="3"/>
  <c r="D1370" i="3"/>
  <c r="C1370" i="3"/>
  <c r="B1370" i="3"/>
  <c r="A1370" i="3"/>
  <c r="F1369" i="3"/>
  <c r="E1369" i="3"/>
  <c r="D1369" i="3"/>
  <c r="C1369" i="3"/>
  <c r="B1369" i="3"/>
  <c r="A1369" i="3"/>
  <c r="F1368" i="3"/>
  <c r="E1368" i="3"/>
  <c r="D1368" i="3"/>
  <c r="C1368" i="3"/>
  <c r="B1368" i="3"/>
  <c r="A1368" i="3"/>
  <c r="F1367" i="3"/>
  <c r="E1367" i="3"/>
  <c r="D1367" i="3"/>
  <c r="C1367" i="3"/>
  <c r="B1367" i="3"/>
  <c r="A1367" i="3"/>
  <c r="F1366" i="3"/>
  <c r="E1366" i="3"/>
  <c r="D1366" i="3"/>
  <c r="C1366" i="3"/>
  <c r="B1366" i="3"/>
  <c r="A1366" i="3"/>
  <c r="F1365" i="3"/>
  <c r="E1365" i="3"/>
  <c r="D1365" i="3"/>
  <c r="C1365" i="3"/>
  <c r="B1365" i="3"/>
  <c r="A1365" i="3"/>
  <c r="F1364" i="3"/>
  <c r="E1364" i="3"/>
  <c r="D1364" i="3"/>
  <c r="C1364" i="3"/>
  <c r="B1364" i="3"/>
  <c r="A1364" i="3"/>
  <c r="F1363" i="3"/>
  <c r="E1363" i="3"/>
  <c r="D1363" i="3"/>
  <c r="C1363" i="3"/>
  <c r="B1363" i="3"/>
  <c r="A1363" i="3"/>
  <c r="F1362" i="3"/>
  <c r="E1362" i="3"/>
  <c r="D1362" i="3"/>
  <c r="C1362" i="3"/>
  <c r="B1362" i="3"/>
  <c r="A1362" i="3"/>
  <c r="F1361" i="3"/>
  <c r="E1361" i="3"/>
  <c r="D1361" i="3"/>
  <c r="C1361" i="3"/>
  <c r="B1361" i="3"/>
  <c r="A1361" i="3"/>
  <c r="F1360" i="3"/>
  <c r="E1360" i="3"/>
  <c r="D1360" i="3"/>
  <c r="C1360" i="3"/>
  <c r="B1360" i="3"/>
  <c r="A1360" i="3"/>
  <c r="F1359" i="3"/>
  <c r="E1359" i="3"/>
  <c r="D1359" i="3"/>
  <c r="C1359" i="3"/>
  <c r="B1359" i="3"/>
  <c r="A1359" i="3"/>
  <c r="F1358" i="3"/>
  <c r="E1358" i="3"/>
  <c r="D1358" i="3"/>
  <c r="C1358" i="3"/>
  <c r="B1358" i="3"/>
  <c r="A1358" i="3"/>
  <c r="F1357" i="3"/>
  <c r="E1357" i="3"/>
  <c r="D1357" i="3"/>
  <c r="C1357" i="3"/>
  <c r="B1357" i="3"/>
  <c r="A1357" i="3"/>
  <c r="F1356" i="3"/>
  <c r="E1356" i="3"/>
  <c r="D1356" i="3"/>
  <c r="C1356" i="3"/>
  <c r="B1356" i="3"/>
  <c r="A1356" i="3"/>
  <c r="F1355" i="3"/>
  <c r="E1355" i="3"/>
  <c r="D1355" i="3"/>
  <c r="C1355" i="3"/>
  <c r="B1355" i="3"/>
  <c r="A1355" i="3"/>
  <c r="F1354" i="3"/>
  <c r="E1354" i="3"/>
  <c r="D1354" i="3"/>
  <c r="C1354" i="3"/>
  <c r="B1354" i="3"/>
  <c r="A1354" i="3"/>
  <c r="F1353" i="3"/>
  <c r="E1353" i="3"/>
  <c r="D1353" i="3"/>
  <c r="C1353" i="3"/>
  <c r="B1353" i="3"/>
  <c r="A1353" i="3"/>
  <c r="F1352" i="3"/>
  <c r="E1352" i="3"/>
  <c r="D1352" i="3"/>
  <c r="C1352" i="3"/>
  <c r="B1352" i="3"/>
  <c r="A1352" i="3"/>
  <c r="F1351" i="3"/>
  <c r="E1351" i="3"/>
  <c r="D1351" i="3"/>
  <c r="C1351" i="3"/>
  <c r="B1351" i="3"/>
  <c r="A1351" i="3"/>
  <c r="F1350" i="3"/>
  <c r="E1350" i="3"/>
  <c r="D1350" i="3"/>
  <c r="C1350" i="3"/>
  <c r="B1350" i="3"/>
  <c r="A1350" i="3"/>
  <c r="F1349" i="3"/>
  <c r="E1349" i="3"/>
  <c r="D1349" i="3"/>
  <c r="C1349" i="3"/>
  <c r="B1349" i="3"/>
  <c r="A1349" i="3"/>
  <c r="F1348" i="3"/>
  <c r="E1348" i="3"/>
  <c r="D1348" i="3"/>
  <c r="C1348" i="3"/>
  <c r="B1348" i="3"/>
  <c r="A1348" i="3"/>
  <c r="F1347" i="3"/>
  <c r="E1347" i="3"/>
  <c r="D1347" i="3"/>
  <c r="C1347" i="3"/>
  <c r="B1347" i="3"/>
  <c r="A1347" i="3"/>
  <c r="F1346" i="3"/>
  <c r="E1346" i="3"/>
  <c r="D1346" i="3"/>
  <c r="C1346" i="3"/>
  <c r="B1346" i="3"/>
  <c r="A1346" i="3"/>
  <c r="F1345" i="3"/>
  <c r="E1345" i="3"/>
  <c r="D1345" i="3"/>
  <c r="C1345" i="3"/>
  <c r="B1345" i="3"/>
  <c r="A1345" i="3"/>
  <c r="F1344" i="3"/>
  <c r="E1344" i="3"/>
  <c r="D1344" i="3"/>
  <c r="C1344" i="3"/>
  <c r="B1344" i="3"/>
  <c r="A1344" i="3"/>
  <c r="F1343" i="3"/>
  <c r="E1343" i="3"/>
  <c r="D1343" i="3"/>
  <c r="C1343" i="3"/>
  <c r="B1343" i="3"/>
  <c r="A1343" i="3"/>
  <c r="F1342" i="3"/>
  <c r="E1342" i="3"/>
  <c r="D1342" i="3"/>
  <c r="C1342" i="3"/>
  <c r="B1342" i="3"/>
  <c r="A1342" i="3"/>
  <c r="F1341" i="3"/>
  <c r="E1341" i="3"/>
  <c r="D1341" i="3"/>
  <c r="C1341" i="3"/>
  <c r="B1341" i="3"/>
  <c r="A1341" i="3"/>
  <c r="F1340" i="3"/>
  <c r="E1340" i="3"/>
  <c r="D1340" i="3"/>
  <c r="C1340" i="3"/>
  <c r="B1340" i="3"/>
  <c r="A1340" i="3"/>
  <c r="F1339" i="3"/>
  <c r="E1339" i="3"/>
  <c r="D1339" i="3"/>
  <c r="C1339" i="3"/>
  <c r="B1339" i="3"/>
  <c r="A1339" i="3"/>
  <c r="F1338" i="3"/>
  <c r="E1338" i="3"/>
  <c r="D1338" i="3"/>
  <c r="C1338" i="3"/>
  <c r="B1338" i="3"/>
  <c r="A1338" i="3"/>
  <c r="F1337" i="3"/>
  <c r="E1337" i="3"/>
  <c r="D1337" i="3"/>
  <c r="C1337" i="3"/>
  <c r="B1337" i="3"/>
  <c r="A1337" i="3"/>
  <c r="F1336" i="3"/>
  <c r="E1336" i="3"/>
  <c r="D1336" i="3"/>
  <c r="C1336" i="3"/>
  <c r="B1336" i="3"/>
  <c r="A1336" i="3"/>
  <c r="F1335" i="3"/>
  <c r="E1335" i="3"/>
  <c r="D1335" i="3"/>
  <c r="C1335" i="3"/>
  <c r="B1335" i="3"/>
  <c r="A1335" i="3"/>
  <c r="F1334" i="3"/>
  <c r="E1334" i="3"/>
  <c r="D1334" i="3"/>
  <c r="C1334" i="3"/>
  <c r="B1334" i="3"/>
  <c r="A1334" i="3"/>
  <c r="F1333" i="3"/>
  <c r="E1333" i="3"/>
  <c r="D1333" i="3"/>
  <c r="C1333" i="3"/>
  <c r="B1333" i="3"/>
  <c r="A1333" i="3"/>
  <c r="F1332" i="3"/>
  <c r="E1332" i="3"/>
  <c r="D1332" i="3"/>
  <c r="C1332" i="3"/>
  <c r="B1332" i="3"/>
  <c r="A1332" i="3"/>
  <c r="F1331" i="3"/>
  <c r="E1331" i="3"/>
  <c r="D1331" i="3"/>
  <c r="C1331" i="3"/>
  <c r="B1331" i="3"/>
  <c r="A1331" i="3"/>
  <c r="F1330" i="3"/>
  <c r="E1330" i="3"/>
  <c r="D1330" i="3"/>
  <c r="C1330" i="3"/>
  <c r="B1330" i="3"/>
  <c r="A1330" i="3"/>
  <c r="F1329" i="3"/>
  <c r="E1329" i="3"/>
  <c r="D1329" i="3"/>
  <c r="C1329" i="3"/>
  <c r="B1329" i="3"/>
  <c r="A1329" i="3"/>
  <c r="F1328" i="3"/>
  <c r="E1328" i="3"/>
  <c r="D1328" i="3"/>
  <c r="C1328" i="3"/>
  <c r="B1328" i="3"/>
  <c r="A1328" i="3"/>
  <c r="F1327" i="3"/>
  <c r="E1327" i="3"/>
  <c r="D1327" i="3"/>
  <c r="C1327" i="3"/>
  <c r="B1327" i="3"/>
  <c r="A1327" i="3"/>
  <c r="F1326" i="3"/>
  <c r="E1326" i="3"/>
  <c r="D1326" i="3"/>
  <c r="C1326" i="3"/>
  <c r="B1326" i="3"/>
  <c r="A1326" i="3"/>
  <c r="F1325" i="3"/>
  <c r="E1325" i="3"/>
  <c r="D1325" i="3"/>
  <c r="C1325" i="3"/>
  <c r="B1325" i="3"/>
  <c r="A1325" i="3"/>
  <c r="F1324" i="3"/>
  <c r="E1324" i="3"/>
  <c r="D1324" i="3"/>
  <c r="C1324" i="3"/>
  <c r="B1324" i="3"/>
  <c r="A1324" i="3"/>
  <c r="F1323" i="3"/>
  <c r="E1323" i="3"/>
  <c r="D1323" i="3"/>
  <c r="C1323" i="3"/>
  <c r="B1323" i="3"/>
  <c r="A1323" i="3"/>
  <c r="F1322" i="3"/>
  <c r="E1322" i="3"/>
  <c r="D1322" i="3"/>
  <c r="C1322" i="3"/>
  <c r="B1322" i="3"/>
  <c r="A1322" i="3"/>
  <c r="F1321" i="3"/>
  <c r="E1321" i="3"/>
  <c r="D1321" i="3"/>
  <c r="C1321" i="3"/>
  <c r="B1321" i="3"/>
  <c r="A1321" i="3"/>
  <c r="F1320" i="3"/>
  <c r="E1320" i="3"/>
  <c r="D1320" i="3"/>
  <c r="C1320" i="3"/>
  <c r="B1320" i="3"/>
  <c r="A1320" i="3"/>
  <c r="F1319" i="3"/>
  <c r="E1319" i="3"/>
  <c r="D1319" i="3"/>
  <c r="C1319" i="3"/>
  <c r="B1319" i="3"/>
  <c r="A1319" i="3"/>
  <c r="F1318" i="3"/>
  <c r="E1318" i="3"/>
  <c r="D1318" i="3"/>
  <c r="C1318" i="3"/>
  <c r="B1318" i="3"/>
  <c r="A1318" i="3"/>
  <c r="F1317" i="3"/>
  <c r="E1317" i="3"/>
  <c r="D1317" i="3"/>
  <c r="C1317" i="3"/>
  <c r="B1317" i="3"/>
  <c r="A1317" i="3"/>
  <c r="F1316" i="3"/>
  <c r="E1316" i="3"/>
  <c r="D1316" i="3"/>
  <c r="C1316" i="3"/>
  <c r="B1316" i="3"/>
  <c r="A1316" i="3"/>
  <c r="F1315" i="3"/>
  <c r="E1315" i="3"/>
  <c r="D1315" i="3"/>
  <c r="C1315" i="3"/>
  <c r="B1315" i="3"/>
  <c r="A1315" i="3"/>
  <c r="F1314" i="3"/>
  <c r="E1314" i="3"/>
  <c r="D1314" i="3"/>
  <c r="C1314" i="3"/>
  <c r="B1314" i="3"/>
  <c r="A1314" i="3"/>
  <c r="F1313" i="3"/>
  <c r="E1313" i="3"/>
  <c r="D1313" i="3"/>
  <c r="C1313" i="3"/>
  <c r="B1313" i="3"/>
  <c r="A1313" i="3"/>
  <c r="F1312" i="3"/>
  <c r="E1312" i="3"/>
  <c r="D1312" i="3"/>
  <c r="C1312" i="3"/>
  <c r="B1312" i="3"/>
  <c r="A1312" i="3"/>
  <c r="F1311" i="3"/>
  <c r="E1311" i="3"/>
  <c r="D1311" i="3"/>
  <c r="C1311" i="3"/>
  <c r="B1311" i="3"/>
  <c r="A1311" i="3"/>
  <c r="F1310" i="3"/>
  <c r="E1310" i="3"/>
  <c r="D1310" i="3"/>
  <c r="C1310" i="3"/>
  <c r="B1310" i="3"/>
  <c r="A1310" i="3"/>
  <c r="F1309" i="3"/>
  <c r="E1309" i="3"/>
  <c r="D1309" i="3"/>
  <c r="C1309" i="3"/>
  <c r="B1309" i="3"/>
  <c r="A1309" i="3"/>
  <c r="F1308" i="3"/>
  <c r="E1308" i="3"/>
  <c r="D1308" i="3"/>
  <c r="C1308" i="3"/>
  <c r="B1308" i="3"/>
  <c r="A1308" i="3"/>
  <c r="F1307" i="3"/>
  <c r="E1307" i="3"/>
  <c r="D1307" i="3"/>
  <c r="C1307" i="3"/>
  <c r="B1307" i="3"/>
  <c r="A1307" i="3"/>
  <c r="F1306" i="3"/>
  <c r="E1306" i="3"/>
  <c r="D1306" i="3"/>
  <c r="C1306" i="3"/>
  <c r="B1306" i="3"/>
  <c r="A1306" i="3"/>
  <c r="F1305" i="3"/>
  <c r="E1305" i="3"/>
  <c r="D1305" i="3"/>
  <c r="C1305" i="3"/>
  <c r="B1305" i="3"/>
  <c r="A1305" i="3"/>
  <c r="F1304" i="3"/>
  <c r="E1304" i="3"/>
  <c r="D1304" i="3"/>
  <c r="C1304" i="3"/>
  <c r="B1304" i="3"/>
  <c r="A1304" i="3"/>
  <c r="F1303" i="3"/>
  <c r="E1303" i="3"/>
  <c r="D1303" i="3"/>
  <c r="C1303" i="3"/>
  <c r="B1303" i="3"/>
  <c r="A1303" i="3"/>
  <c r="F1302" i="3"/>
  <c r="E1302" i="3"/>
  <c r="D1302" i="3"/>
  <c r="C1302" i="3"/>
  <c r="B1302" i="3"/>
  <c r="A1302" i="3"/>
  <c r="F1301" i="3"/>
  <c r="E1301" i="3"/>
  <c r="D1301" i="3"/>
  <c r="C1301" i="3"/>
  <c r="B1301" i="3"/>
  <c r="A1301" i="3"/>
  <c r="F1300" i="3"/>
  <c r="E1300" i="3"/>
  <c r="D1300" i="3"/>
  <c r="C1300" i="3"/>
  <c r="B1300" i="3"/>
  <c r="A1300" i="3"/>
  <c r="F1299" i="3"/>
  <c r="E1299" i="3"/>
  <c r="D1299" i="3"/>
  <c r="C1299" i="3"/>
  <c r="B1299" i="3"/>
  <c r="A1299" i="3"/>
  <c r="F1298" i="3"/>
  <c r="E1298" i="3"/>
  <c r="D1298" i="3"/>
  <c r="C1298" i="3"/>
  <c r="B1298" i="3"/>
  <c r="A1298" i="3"/>
  <c r="F1297" i="3"/>
  <c r="E1297" i="3"/>
  <c r="D1297" i="3"/>
  <c r="C1297" i="3"/>
  <c r="B1297" i="3"/>
  <c r="A1297" i="3"/>
  <c r="F1296" i="3"/>
  <c r="E1296" i="3"/>
  <c r="D1296" i="3"/>
  <c r="C1296" i="3"/>
  <c r="B1296" i="3"/>
  <c r="A1296" i="3"/>
  <c r="F1295" i="3"/>
  <c r="E1295" i="3"/>
  <c r="D1295" i="3"/>
  <c r="C1295" i="3"/>
  <c r="B1295" i="3"/>
  <c r="A1295" i="3"/>
  <c r="F1294" i="3"/>
  <c r="E1294" i="3"/>
  <c r="D1294" i="3"/>
  <c r="C1294" i="3"/>
  <c r="B1294" i="3"/>
  <c r="A1294" i="3"/>
  <c r="F1293" i="3"/>
  <c r="E1293" i="3"/>
  <c r="D1293" i="3"/>
  <c r="C1293" i="3"/>
  <c r="B1293" i="3"/>
  <c r="A1293" i="3"/>
  <c r="F1292" i="3"/>
  <c r="E1292" i="3"/>
  <c r="D1292" i="3"/>
  <c r="C1292" i="3"/>
  <c r="B1292" i="3"/>
  <c r="A1292" i="3"/>
  <c r="F1291" i="3"/>
  <c r="E1291" i="3"/>
  <c r="D1291" i="3"/>
  <c r="C1291" i="3"/>
  <c r="B1291" i="3"/>
  <c r="A1291" i="3"/>
  <c r="F1290" i="3"/>
  <c r="E1290" i="3"/>
  <c r="D1290" i="3"/>
  <c r="C1290" i="3"/>
  <c r="B1290" i="3"/>
  <c r="A1290" i="3"/>
  <c r="F1289" i="3"/>
  <c r="E1289" i="3"/>
  <c r="D1289" i="3"/>
  <c r="C1289" i="3"/>
  <c r="B1289" i="3"/>
  <c r="A1289" i="3"/>
  <c r="F1288" i="3"/>
  <c r="E1288" i="3"/>
  <c r="D1288" i="3"/>
  <c r="C1288" i="3"/>
  <c r="B1288" i="3"/>
  <c r="A1288" i="3"/>
  <c r="F1287" i="3"/>
  <c r="E1287" i="3"/>
  <c r="D1287" i="3"/>
  <c r="C1287" i="3"/>
  <c r="B1287" i="3"/>
  <c r="A1287" i="3"/>
  <c r="F1286" i="3"/>
  <c r="E1286" i="3"/>
  <c r="D1286" i="3"/>
  <c r="C1286" i="3"/>
  <c r="B1286" i="3"/>
  <c r="A1286" i="3"/>
  <c r="F1285" i="3"/>
  <c r="E1285" i="3"/>
  <c r="D1285" i="3"/>
  <c r="C1285" i="3"/>
  <c r="B1285" i="3"/>
  <c r="A1285" i="3"/>
  <c r="F1284" i="3"/>
  <c r="E1284" i="3"/>
  <c r="D1284" i="3"/>
  <c r="C1284" i="3"/>
  <c r="B1284" i="3"/>
  <c r="A1284" i="3"/>
  <c r="F1283" i="3"/>
  <c r="E1283" i="3"/>
  <c r="D1283" i="3"/>
  <c r="C1283" i="3"/>
  <c r="B1283" i="3"/>
  <c r="A1283" i="3"/>
  <c r="F1282" i="3"/>
  <c r="E1282" i="3"/>
  <c r="D1282" i="3"/>
  <c r="C1282" i="3"/>
  <c r="B1282" i="3"/>
  <c r="A1282" i="3"/>
  <c r="F1281" i="3"/>
  <c r="E1281" i="3"/>
  <c r="D1281" i="3"/>
  <c r="C1281" i="3"/>
  <c r="B1281" i="3"/>
  <c r="A1281" i="3"/>
  <c r="F1280" i="3"/>
  <c r="E1280" i="3"/>
  <c r="D1280" i="3"/>
  <c r="C1280" i="3"/>
  <c r="B1280" i="3"/>
  <c r="A1280" i="3"/>
  <c r="F1279" i="3"/>
  <c r="E1279" i="3"/>
  <c r="D1279" i="3"/>
  <c r="C1279" i="3"/>
  <c r="B1279" i="3"/>
  <c r="A1279" i="3"/>
  <c r="F1278" i="3"/>
  <c r="E1278" i="3"/>
  <c r="D1278" i="3"/>
  <c r="C1278" i="3"/>
  <c r="B1278" i="3"/>
  <c r="A1278" i="3"/>
  <c r="F1277" i="3"/>
  <c r="E1277" i="3"/>
  <c r="D1277" i="3"/>
  <c r="C1277" i="3"/>
  <c r="B1277" i="3"/>
  <c r="A1277" i="3"/>
  <c r="F1276" i="3"/>
  <c r="E1276" i="3"/>
  <c r="D1276" i="3"/>
  <c r="C1276" i="3"/>
  <c r="B1276" i="3"/>
  <c r="A1276" i="3"/>
  <c r="F1275" i="3"/>
  <c r="E1275" i="3"/>
  <c r="D1275" i="3"/>
  <c r="C1275" i="3"/>
  <c r="B1275" i="3"/>
  <c r="A1275" i="3"/>
  <c r="F1274" i="3"/>
  <c r="E1274" i="3"/>
  <c r="D1274" i="3"/>
  <c r="C1274" i="3"/>
  <c r="B1274" i="3"/>
  <c r="A1274" i="3"/>
  <c r="F1273" i="3"/>
  <c r="E1273" i="3"/>
  <c r="D1273" i="3"/>
  <c r="C1273" i="3"/>
  <c r="B1273" i="3"/>
  <c r="A1273" i="3"/>
  <c r="F1272" i="3"/>
  <c r="E1272" i="3"/>
  <c r="D1272" i="3"/>
  <c r="C1272" i="3"/>
  <c r="B1272" i="3"/>
  <c r="A1272" i="3"/>
  <c r="F1271" i="3"/>
  <c r="E1271" i="3"/>
  <c r="D1271" i="3"/>
  <c r="C1271" i="3"/>
  <c r="B1271" i="3"/>
  <c r="A1271" i="3"/>
  <c r="F1270" i="3"/>
  <c r="E1270" i="3"/>
  <c r="D1270" i="3"/>
  <c r="C1270" i="3"/>
  <c r="B1270" i="3"/>
  <c r="A1270" i="3"/>
  <c r="F1269" i="3"/>
  <c r="E1269" i="3"/>
  <c r="D1269" i="3"/>
  <c r="C1269" i="3"/>
  <c r="B1269" i="3"/>
  <c r="A1269" i="3"/>
  <c r="F1268" i="3"/>
  <c r="E1268" i="3"/>
  <c r="D1268" i="3"/>
  <c r="C1268" i="3"/>
  <c r="B1268" i="3"/>
  <c r="A1268" i="3"/>
  <c r="F1267" i="3"/>
  <c r="E1267" i="3"/>
  <c r="D1267" i="3"/>
  <c r="C1267" i="3"/>
  <c r="B1267" i="3"/>
  <c r="A1267" i="3"/>
  <c r="F1266" i="3"/>
  <c r="E1266" i="3"/>
  <c r="D1266" i="3"/>
  <c r="C1266" i="3"/>
  <c r="B1266" i="3"/>
  <c r="A1266" i="3"/>
  <c r="F1265" i="3"/>
  <c r="E1265" i="3"/>
  <c r="D1265" i="3"/>
  <c r="C1265" i="3"/>
  <c r="B1265" i="3"/>
  <c r="A1265" i="3"/>
  <c r="F1264" i="3"/>
  <c r="E1264" i="3"/>
  <c r="D1264" i="3"/>
  <c r="C1264" i="3"/>
  <c r="B1264" i="3"/>
  <c r="A1264" i="3"/>
  <c r="F1263" i="3"/>
  <c r="E1263" i="3"/>
  <c r="D1263" i="3"/>
  <c r="C1263" i="3"/>
  <c r="B1263" i="3"/>
  <c r="A1263" i="3"/>
  <c r="F1262" i="3"/>
  <c r="E1262" i="3"/>
  <c r="D1262" i="3"/>
  <c r="C1262" i="3"/>
  <c r="B1262" i="3"/>
  <c r="A1262" i="3"/>
  <c r="F1261" i="3"/>
  <c r="E1261" i="3"/>
  <c r="D1261" i="3"/>
  <c r="C1261" i="3"/>
  <c r="B1261" i="3"/>
  <c r="A1261" i="3"/>
  <c r="F1260" i="3"/>
  <c r="E1260" i="3"/>
  <c r="D1260" i="3"/>
  <c r="C1260" i="3"/>
  <c r="B1260" i="3"/>
  <c r="A1260" i="3"/>
  <c r="F1259" i="3"/>
  <c r="E1259" i="3"/>
  <c r="D1259" i="3"/>
  <c r="C1259" i="3"/>
  <c r="B1259" i="3"/>
  <c r="A1259" i="3"/>
  <c r="F1258" i="3"/>
  <c r="E1258" i="3"/>
  <c r="D1258" i="3"/>
  <c r="C1258" i="3"/>
  <c r="B1258" i="3"/>
  <c r="A1258" i="3"/>
  <c r="F1257" i="3"/>
  <c r="E1257" i="3"/>
  <c r="D1257" i="3"/>
  <c r="C1257" i="3"/>
  <c r="B1257" i="3"/>
  <c r="A1257" i="3"/>
  <c r="F1256" i="3"/>
  <c r="E1256" i="3"/>
  <c r="D1256" i="3"/>
  <c r="C1256" i="3"/>
  <c r="B1256" i="3"/>
  <c r="A1256" i="3"/>
  <c r="F1255" i="3"/>
  <c r="E1255" i="3"/>
  <c r="D1255" i="3"/>
  <c r="C1255" i="3"/>
  <c r="B1255" i="3"/>
  <c r="A1255" i="3"/>
  <c r="F1254" i="3"/>
  <c r="E1254" i="3"/>
  <c r="D1254" i="3"/>
  <c r="C1254" i="3"/>
  <c r="B1254" i="3"/>
  <c r="A1254" i="3"/>
  <c r="F1253" i="3"/>
  <c r="E1253" i="3"/>
  <c r="D1253" i="3"/>
  <c r="C1253" i="3"/>
  <c r="B1253" i="3"/>
  <c r="A1253" i="3"/>
  <c r="F1252" i="3"/>
  <c r="E1252" i="3"/>
  <c r="D1252" i="3"/>
  <c r="C1252" i="3"/>
  <c r="B1252" i="3"/>
  <c r="A1252" i="3"/>
  <c r="F1251" i="3"/>
  <c r="E1251" i="3"/>
  <c r="D1251" i="3"/>
  <c r="C1251" i="3"/>
  <c r="B1251" i="3"/>
  <c r="A1251" i="3"/>
  <c r="F1250" i="3"/>
  <c r="E1250" i="3"/>
  <c r="D1250" i="3"/>
  <c r="C1250" i="3"/>
  <c r="B1250" i="3"/>
  <c r="A1250" i="3"/>
  <c r="F1249" i="3"/>
  <c r="E1249" i="3"/>
  <c r="D1249" i="3"/>
  <c r="C1249" i="3"/>
  <c r="B1249" i="3"/>
  <c r="A1249" i="3"/>
  <c r="F1248" i="3"/>
  <c r="E1248" i="3"/>
  <c r="D1248" i="3"/>
  <c r="C1248" i="3"/>
  <c r="B1248" i="3"/>
  <c r="A1248" i="3"/>
  <c r="F1247" i="3"/>
  <c r="E1247" i="3"/>
  <c r="D1247" i="3"/>
  <c r="C1247" i="3"/>
  <c r="B1247" i="3"/>
  <c r="A1247" i="3"/>
  <c r="F1246" i="3"/>
  <c r="E1246" i="3"/>
  <c r="D1246" i="3"/>
  <c r="C1246" i="3"/>
  <c r="B1246" i="3"/>
  <c r="A1246" i="3"/>
  <c r="F1245" i="3"/>
  <c r="E1245" i="3"/>
  <c r="D1245" i="3"/>
  <c r="C1245" i="3"/>
  <c r="B1245" i="3"/>
  <c r="A1245" i="3"/>
  <c r="F1244" i="3"/>
  <c r="E1244" i="3"/>
  <c r="D1244" i="3"/>
  <c r="C1244" i="3"/>
  <c r="B1244" i="3"/>
  <c r="A1244" i="3"/>
  <c r="F1243" i="3"/>
  <c r="E1243" i="3"/>
  <c r="D1243" i="3"/>
  <c r="C1243" i="3"/>
  <c r="B1243" i="3"/>
  <c r="A1243" i="3"/>
  <c r="F1242" i="3"/>
  <c r="E1242" i="3"/>
  <c r="D1242" i="3"/>
  <c r="C1242" i="3"/>
  <c r="B1242" i="3"/>
  <c r="A1242" i="3"/>
  <c r="F1241" i="3"/>
  <c r="E1241" i="3"/>
  <c r="D1241" i="3"/>
  <c r="C1241" i="3"/>
  <c r="B1241" i="3"/>
  <c r="A1241" i="3"/>
  <c r="F1240" i="3"/>
  <c r="E1240" i="3"/>
  <c r="D1240" i="3"/>
  <c r="C1240" i="3"/>
  <c r="B1240" i="3"/>
  <c r="A1240" i="3"/>
  <c r="F1239" i="3"/>
  <c r="E1239" i="3"/>
  <c r="D1239" i="3"/>
  <c r="C1239" i="3"/>
  <c r="B1239" i="3"/>
  <c r="A1239" i="3"/>
  <c r="F1238" i="3"/>
  <c r="E1238" i="3"/>
  <c r="D1238" i="3"/>
  <c r="C1238" i="3"/>
  <c r="B1238" i="3"/>
  <c r="A1238" i="3"/>
  <c r="F1237" i="3"/>
  <c r="E1237" i="3"/>
  <c r="D1237" i="3"/>
  <c r="C1237" i="3"/>
  <c r="B1237" i="3"/>
  <c r="A1237" i="3"/>
  <c r="F1236" i="3"/>
  <c r="E1236" i="3"/>
  <c r="D1236" i="3"/>
  <c r="C1236" i="3"/>
  <c r="B1236" i="3"/>
  <c r="A1236" i="3"/>
  <c r="F1235" i="3"/>
  <c r="E1235" i="3"/>
  <c r="D1235" i="3"/>
  <c r="C1235" i="3"/>
  <c r="B1235" i="3"/>
  <c r="A1235" i="3"/>
  <c r="F1234" i="3"/>
  <c r="E1234" i="3"/>
  <c r="D1234" i="3"/>
  <c r="C1234" i="3"/>
  <c r="B1234" i="3"/>
  <c r="A1234" i="3"/>
  <c r="F1233" i="3"/>
  <c r="E1233" i="3"/>
  <c r="D1233" i="3"/>
  <c r="C1233" i="3"/>
  <c r="B1233" i="3"/>
  <c r="A1233" i="3"/>
  <c r="F1232" i="3"/>
  <c r="E1232" i="3"/>
  <c r="D1232" i="3"/>
  <c r="C1232" i="3"/>
  <c r="B1232" i="3"/>
  <c r="A1232" i="3"/>
  <c r="F1231" i="3"/>
  <c r="E1231" i="3"/>
  <c r="D1231" i="3"/>
  <c r="C1231" i="3"/>
  <c r="B1231" i="3"/>
  <c r="A1231" i="3"/>
  <c r="F1230" i="3"/>
  <c r="E1230" i="3"/>
  <c r="D1230" i="3"/>
  <c r="C1230" i="3"/>
  <c r="B1230" i="3"/>
  <c r="A1230" i="3"/>
  <c r="F1229" i="3"/>
  <c r="E1229" i="3"/>
  <c r="D1229" i="3"/>
  <c r="C1229" i="3"/>
  <c r="B1229" i="3"/>
  <c r="A1229" i="3"/>
  <c r="F1228" i="3"/>
  <c r="E1228" i="3"/>
  <c r="D1228" i="3"/>
  <c r="C1228" i="3"/>
  <c r="B1228" i="3"/>
  <c r="A1228" i="3"/>
  <c r="F1227" i="3"/>
  <c r="E1227" i="3"/>
  <c r="D1227" i="3"/>
  <c r="C1227" i="3"/>
  <c r="B1227" i="3"/>
  <c r="A1227" i="3"/>
  <c r="F1226" i="3"/>
  <c r="E1226" i="3"/>
  <c r="D1226" i="3"/>
  <c r="C1226" i="3"/>
  <c r="B1226" i="3"/>
  <c r="A1226" i="3"/>
  <c r="F1225" i="3"/>
  <c r="E1225" i="3"/>
  <c r="D1225" i="3"/>
  <c r="C1225" i="3"/>
  <c r="B1225" i="3"/>
  <c r="A1225" i="3"/>
  <c r="F1224" i="3"/>
  <c r="E1224" i="3"/>
  <c r="D1224" i="3"/>
  <c r="C1224" i="3"/>
  <c r="B1224" i="3"/>
  <c r="A1224" i="3"/>
  <c r="F1223" i="3"/>
  <c r="E1223" i="3"/>
  <c r="D1223" i="3"/>
  <c r="C1223" i="3"/>
  <c r="B1223" i="3"/>
  <c r="A1223" i="3"/>
  <c r="F1222" i="3"/>
  <c r="E1222" i="3"/>
  <c r="D1222" i="3"/>
  <c r="C1222" i="3"/>
  <c r="B1222" i="3"/>
  <c r="A1222" i="3"/>
  <c r="F1221" i="3"/>
  <c r="E1221" i="3"/>
  <c r="D1221" i="3"/>
  <c r="C1221" i="3"/>
  <c r="B1221" i="3"/>
  <c r="A1221" i="3"/>
  <c r="F1220" i="3"/>
  <c r="E1220" i="3"/>
  <c r="D1220" i="3"/>
  <c r="C1220" i="3"/>
  <c r="B1220" i="3"/>
  <c r="A1220" i="3"/>
  <c r="F1219" i="3"/>
  <c r="E1219" i="3"/>
  <c r="D1219" i="3"/>
  <c r="C1219" i="3"/>
  <c r="B1219" i="3"/>
  <c r="A1219" i="3"/>
  <c r="F1218" i="3"/>
  <c r="E1218" i="3"/>
  <c r="D1218" i="3"/>
  <c r="C1218" i="3"/>
  <c r="B1218" i="3"/>
  <c r="A1218" i="3"/>
  <c r="F1217" i="3"/>
  <c r="E1217" i="3"/>
  <c r="D1217" i="3"/>
  <c r="C1217" i="3"/>
  <c r="B1217" i="3"/>
  <c r="A1217" i="3"/>
  <c r="F1216" i="3"/>
  <c r="E1216" i="3"/>
  <c r="D1216" i="3"/>
  <c r="C1216" i="3"/>
  <c r="B1216" i="3"/>
  <c r="A1216" i="3"/>
  <c r="F1215" i="3"/>
  <c r="E1215" i="3"/>
  <c r="D1215" i="3"/>
  <c r="C1215" i="3"/>
  <c r="B1215" i="3"/>
  <c r="A1215" i="3"/>
  <c r="F1214" i="3"/>
  <c r="E1214" i="3"/>
  <c r="D1214" i="3"/>
  <c r="C1214" i="3"/>
  <c r="B1214" i="3"/>
  <c r="A1214" i="3"/>
  <c r="F1213" i="3"/>
  <c r="E1213" i="3"/>
  <c r="D1213" i="3"/>
  <c r="C1213" i="3"/>
  <c r="B1213" i="3"/>
  <c r="A1213" i="3"/>
  <c r="F1212" i="3"/>
  <c r="E1212" i="3"/>
  <c r="D1212" i="3"/>
  <c r="C1212" i="3"/>
  <c r="B1212" i="3"/>
  <c r="A1212" i="3"/>
  <c r="F1211" i="3"/>
  <c r="E1211" i="3"/>
  <c r="D1211" i="3"/>
  <c r="C1211" i="3"/>
  <c r="B1211" i="3"/>
  <c r="A1211" i="3"/>
  <c r="F1210" i="3"/>
  <c r="E1210" i="3"/>
  <c r="D1210" i="3"/>
  <c r="C1210" i="3"/>
  <c r="B1210" i="3"/>
  <c r="A1210" i="3"/>
  <c r="F1209" i="3"/>
  <c r="E1209" i="3"/>
  <c r="D1209" i="3"/>
  <c r="C1209" i="3"/>
  <c r="B1209" i="3"/>
  <c r="A1209" i="3"/>
  <c r="F1208" i="3"/>
  <c r="E1208" i="3"/>
  <c r="D1208" i="3"/>
  <c r="C1208" i="3"/>
  <c r="B1208" i="3"/>
  <c r="A1208" i="3"/>
  <c r="F1207" i="3"/>
  <c r="E1207" i="3"/>
  <c r="D1207" i="3"/>
  <c r="C1207" i="3"/>
  <c r="B1207" i="3"/>
  <c r="A1207" i="3"/>
  <c r="F1206" i="3"/>
  <c r="E1206" i="3"/>
  <c r="D1206" i="3"/>
  <c r="C1206" i="3"/>
  <c r="B1206" i="3"/>
  <c r="A1206" i="3"/>
  <c r="F1205" i="3"/>
  <c r="E1205" i="3"/>
  <c r="D1205" i="3"/>
  <c r="C1205" i="3"/>
  <c r="B1205" i="3"/>
  <c r="A1205" i="3"/>
  <c r="F1204" i="3"/>
  <c r="E1204" i="3"/>
  <c r="D1204" i="3"/>
  <c r="C1204" i="3"/>
  <c r="B1204" i="3"/>
  <c r="A1204" i="3"/>
  <c r="F1203" i="3"/>
  <c r="E1203" i="3"/>
  <c r="D1203" i="3"/>
  <c r="C1203" i="3"/>
  <c r="B1203" i="3"/>
  <c r="A1203" i="3"/>
  <c r="F1202" i="3"/>
  <c r="E1202" i="3"/>
  <c r="D1202" i="3"/>
  <c r="C1202" i="3"/>
  <c r="B1202" i="3"/>
  <c r="A1202" i="3"/>
  <c r="F1201" i="3"/>
  <c r="E1201" i="3"/>
  <c r="D1201" i="3"/>
  <c r="C1201" i="3"/>
  <c r="B1201" i="3"/>
  <c r="A1201" i="3"/>
  <c r="F1200" i="3"/>
  <c r="E1200" i="3"/>
  <c r="D1200" i="3"/>
  <c r="C1200" i="3"/>
  <c r="B1200" i="3"/>
  <c r="A1200" i="3"/>
  <c r="F1199" i="3"/>
  <c r="E1199" i="3"/>
  <c r="D1199" i="3"/>
  <c r="C1199" i="3"/>
  <c r="B1199" i="3"/>
  <c r="A1199" i="3"/>
  <c r="F1198" i="3"/>
  <c r="E1198" i="3"/>
  <c r="D1198" i="3"/>
  <c r="C1198" i="3"/>
  <c r="B1198" i="3"/>
  <c r="A1198" i="3"/>
  <c r="F1197" i="3"/>
  <c r="E1197" i="3"/>
  <c r="D1197" i="3"/>
  <c r="C1197" i="3"/>
  <c r="B1197" i="3"/>
  <c r="A1197" i="3"/>
  <c r="F1196" i="3"/>
  <c r="E1196" i="3"/>
  <c r="D1196" i="3"/>
  <c r="C1196" i="3"/>
  <c r="B1196" i="3"/>
  <c r="A1196" i="3"/>
  <c r="F1195" i="3"/>
  <c r="E1195" i="3"/>
  <c r="D1195" i="3"/>
  <c r="C1195" i="3"/>
  <c r="B1195" i="3"/>
  <c r="A1195" i="3"/>
  <c r="F1194" i="3"/>
  <c r="E1194" i="3"/>
  <c r="D1194" i="3"/>
  <c r="C1194" i="3"/>
  <c r="B1194" i="3"/>
  <c r="A1194" i="3"/>
  <c r="F1193" i="3"/>
  <c r="E1193" i="3"/>
  <c r="D1193" i="3"/>
  <c r="C1193" i="3"/>
  <c r="B1193" i="3"/>
  <c r="A1193" i="3"/>
  <c r="F1192" i="3"/>
  <c r="E1192" i="3"/>
  <c r="D1192" i="3"/>
  <c r="C1192" i="3"/>
  <c r="B1192" i="3"/>
  <c r="A1192" i="3"/>
  <c r="F1191" i="3"/>
  <c r="E1191" i="3"/>
  <c r="D1191" i="3"/>
  <c r="C1191" i="3"/>
  <c r="B1191" i="3"/>
  <c r="A1191" i="3"/>
  <c r="F1190" i="3"/>
  <c r="E1190" i="3"/>
  <c r="D1190" i="3"/>
  <c r="C1190" i="3"/>
  <c r="B1190" i="3"/>
  <c r="A1190" i="3"/>
  <c r="F1189" i="3"/>
  <c r="E1189" i="3"/>
  <c r="D1189" i="3"/>
  <c r="C1189" i="3"/>
  <c r="B1189" i="3"/>
  <c r="A1189" i="3"/>
  <c r="F1188" i="3"/>
  <c r="E1188" i="3"/>
  <c r="D1188" i="3"/>
  <c r="C1188" i="3"/>
  <c r="B1188" i="3"/>
  <c r="A1188" i="3"/>
  <c r="F1187" i="3"/>
  <c r="E1187" i="3"/>
  <c r="D1187" i="3"/>
  <c r="C1187" i="3"/>
  <c r="B1187" i="3"/>
  <c r="A1187" i="3"/>
  <c r="F1186" i="3"/>
  <c r="E1186" i="3"/>
  <c r="D1186" i="3"/>
  <c r="C1186" i="3"/>
  <c r="B1186" i="3"/>
  <c r="A1186" i="3"/>
  <c r="F1185" i="3"/>
  <c r="E1185" i="3"/>
  <c r="D1185" i="3"/>
  <c r="C1185" i="3"/>
  <c r="B1185" i="3"/>
  <c r="A1185" i="3"/>
  <c r="F1184" i="3"/>
  <c r="E1184" i="3"/>
  <c r="D1184" i="3"/>
  <c r="C1184" i="3"/>
  <c r="B1184" i="3"/>
  <c r="A1184" i="3"/>
  <c r="F1183" i="3"/>
  <c r="E1183" i="3"/>
  <c r="D1183" i="3"/>
  <c r="C1183" i="3"/>
  <c r="B1183" i="3"/>
  <c r="A1183" i="3"/>
  <c r="F1182" i="3"/>
  <c r="E1182" i="3"/>
  <c r="D1182" i="3"/>
  <c r="C1182" i="3"/>
  <c r="B1182" i="3"/>
  <c r="A1182" i="3"/>
  <c r="F1181" i="3"/>
  <c r="E1181" i="3"/>
  <c r="D1181" i="3"/>
  <c r="C1181" i="3"/>
  <c r="B1181" i="3"/>
  <c r="A1181" i="3"/>
  <c r="F1180" i="3"/>
  <c r="E1180" i="3"/>
  <c r="D1180" i="3"/>
  <c r="C1180" i="3"/>
  <c r="B1180" i="3"/>
  <c r="A1180" i="3"/>
  <c r="F1179" i="3"/>
  <c r="E1179" i="3"/>
  <c r="D1179" i="3"/>
  <c r="C1179" i="3"/>
  <c r="B1179" i="3"/>
  <c r="A1179" i="3"/>
  <c r="F1178" i="3"/>
  <c r="E1178" i="3"/>
  <c r="D1178" i="3"/>
  <c r="C1178" i="3"/>
  <c r="B1178" i="3"/>
  <c r="A1178" i="3"/>
  <c r="F1177" i="3"/>
  <c r="E1177" i="3"/>
  <c r="D1177" i="3"/>
  <c r="C1177" i="3"/>
  <c r="B1177" i="3"/>
  <c r="A1177" i="3"/>
  <c r="F1176" i="3"/>
  <c r="E1176" i="3"/>
  <c r="D1176" i="3"/>
  <c r="C1176" i="3"/>
  <c r="B1176" i="3"/>
  <c r="A1176" i="3"/>
  <c r="F1175" i="3"/>
  <c r="E1175" i="3"/>
  <c r="D1175" i="3"/>
  <c r="C1175" i="3"/>
  <c r="B1175" i="3"/>
  <c r="A1175" i="3"/>
  <c r="F1174" i="3"/>
  <c r="E1174" i="3"/>
  <c r="D1174" i="3"/>
  <c r="C1174" i="3"/>
  <c r="B1174" i="3"/>
  <c r="A1174" i="3"/>
  <c r="F1173" i="3"/>
  <c r="E1173" i="3"/>
  <c r="D1173" i="3"/>
  <c r="C1173" i="3"/>
  <c r="B1173" i="3"/>
  <c r="A1173" i="3"/>
  <c r="F1172" i="3"/>
  <c r="E1172" i="3"/>
  <c r="D1172" i="3"/>
  <c r="C1172" i="3"/>
  <c r="B1172" i="3"/>
  <c r="A1172" i="3"/>
  <c r="F1171" i="3"/>
  <c r="E1171" i="3"/>
  <c r="D1171" i="3"/>
  <c r="C1171" i="3"/>
  <c r="B1171" i="3"/>
  <c r="A1171" i="3"/>
  <c r="F1170" i="3"/>
  <c r="E1170" i="3"/>
  <c r="D1170" i="3"/>
  <c r="C1170" i="3"/>
  <c r="B1170" i="3"/>
  <c r="A1170" i="3"/>
  <c r="F1169" i="3"/>
  <c r="E1169" i="3"/>
  <c r="D1169" i="3"/>
  <c r="C1169" i="3"/>
  <c r="B1169" i="3"/>
  <c r="A1169" i="3"/>
  <c r="F1168" i="3"/>
  <c r="E1168" i="3"/>
  <c r="D1168" i="3"/>
  <c r="C1168" i="3"/>
  <c r="B1168" i="3"/>
  <c r="A1168" i="3"/>
  <c r="F1167" i="3"/>
  <c r="E1167" i="3"/>
  <c r="D1167" i="3"/>
  <c r="C1167" i="3"/>
  <c r="B1167" i="3"/>
  <c r="A1167" i="3"/>
  <c r="F1166" i="3"/>
  <c r="E1166" i="3"/>
  <c r="D1166" i="3"/>
  <c r="C1166" i="3"/>
  <c r="B1166" i="3"/>
  <c r="A1166" i="3"/>
  <c r="F1165" i="3"/>
  <c r="E1165" i="3"/>
  <c r="D1165" i="3"/>
  <c r="C1165" i="3"/>
  <c r="B1165" i="3"/>
  <c r="A1165" i="3"/>
  <c r="F1164" i="3"/>
  <c r="E1164" i="3"/>
  <c r="D1164" i="3"/>
  <c r="C1164" i="3"/>
  <c r="B1164" i="3"/>
  <c r="A1164" i="3"/>
  <c r="F1163" i="3"/>
  <c r="E1163" i="3"/>
  <c r="D1163" i="3"/>
  <c r="C1163" i="3"/>
  <c r="B1163" i="3"/>
  <c r="A1163" i="3"/>
  <c r="F1162" i="3"/>
  <c r="E1162" i="3"/>
  <c r="D1162" i="3"/>
  <c r="C1162" i="3"/>
  <c r="B1162" i="3"/>
  <c r="A1162" i="3"/>
  <c r="F1161" i="3"/>
  <c r="E1161" i="3"/>
  <c r="D1161" i="3"/>
  <c r="C1161" i="3"/>
  <c r="B1161" i="3"/>
  <c r="A1161" i="3"/>
  <c r="F1160" i="3"/>
  <c r="E1160" i="3"/>
  <c r="D1160" i="3"/>
  <c r="C1160" i="3"/>
  <c r="B1160" i="3"/>
  <c r="A1160" i="3"/>
  <c r="F1159" i="3"/>
  <c r="E1159" i="3"/>
  <c r="D1159" i="3"/>
  <c r="C1159" i="3"/>
  <c r="B1159" i="3"/>
  <c r="A1159" i="3"/>
  <c r="F1158" i="3"/>
  <c r="E1158" i="3"/>
  <c r="D1158" i="3"/>
  <c r="C1158" i="3"/>
  <c r="B1158" i="3"/>
  <c r="A1158" i="3"/>
  <c r="F1157" i="3"/>
  <c r="E1157" i="3"/>
  <c r="D1157" i="3"/>
  <c r="C1157" i="3"/>
  <c r="B1157" i="3"/>
  <c r="A1157" i="3"/>
  <c r="F1156" i="3"/>
  <c r="E1156" i="3"/>
  <c r="D1156" i="3"/>
  <c r="C1156" i="3"/>
  <c r="B1156" i="3"/>
  <c r="A1156" i="3"/>
  <c r="F1155" i="3"/>
  <c r="E1155" i="3"/>
  <c r="D1155" i="3"/>
  <c r="C1155" i="3"/>
  <c r="B1155" i="3"/>
  <c r="A1155" i="3"/>
  <c r="F1154" i="3"/>
  <c r="E1154" i="3"/>
  <c r="D1154" i="3"/>
  <c r="C1154" i="3"/>
  <c r="B1154" i="3"/>
  <c r="A1154" i="3"/>
  <c r="F1153" i="3"/>
  <c r="E1153" i="3"/>
  <c r="D1153" i="3"/>
  <c r="C1153" i="3"/>
  <c r="B1153" i="3"/>
  <c r="A1153" i="3"/>
  <c r="F1152" i="3"/>
  <c r="E1152" i="3"/>
  <c r="D1152" i="3"/>
  <c r="C1152" i="3"/>
  <c r="B1152" i="3"/>
  <c r="A1152" i="3"/>
  <c r="F1151" i="3"/>
  <c r="E1151" i="3"/>
  <c r="D1151" i="3"/>
  <c r="C1151" i="3"/>
  <c r="B1151" i="3"/>
  <c r="A1151" i="3"/>
  <c r="F1150" i="3"/>
  <c r="E1150" i="3"/>
  <c r="D1150" i="3"/>
  <c r="C1150" i="3"/>
  <c r="B1150" i="3"/>
  <c r="A1150" i="3"/>
  <c r="F1149" i="3"/>
  <c r="E1149" i="3"/>
  <c r="D1149" i="3"/>
  <c r="C1149" i="3"/>
  <c r="B1149" i="3"/>
  <c r="A1149" i="3"/>
  <c r="F1148" i="3"/>
  <c r="E1148" i="3"/>
  <c r="D1148" i="3"/>
  <c r="C1148" i="3"/>
  <c r="B1148" i="3"/>
  <c r="A1148" i="3"/>
  <c r="F1147" i="3"/>
  <c r="E1147" i="3"/>
  <c r="D1147" i="3"/>
  <c r="C1147" i="3"/>
  <c r="B1147" i="3"/>
  <c r="A1147" i="3"/>
  <c r="F1146" i="3"/>
  <c r="E1146" i="3"/>
  <c r="D1146" i="3"/>
  <c r="C1146" i="3"/>
  <c r="B1146" i="3"/>
  <c r="A1146" i="3"/>
  <c r="F1145" i="3"/>
  <c r="E1145" i="3"/>
  <c r="D1145" i="3"/>
  <c r="C1145" i="3"/>
  <c r="B1145" i="3"/>
  <c r="A1145" i="3"/>
  <c r="F1144" i="3"/>
  <c r="E1144" i="3"/>
  <c r="D1144" i="3"/>
  <c r="C1144" i="3"/>
  <c r="B1144" i="3"/>
  <c r="A1144" i="3"/>
  <c r="F1143" i="3"/>
  <c r="E1143" i="3"/>
  <c r="D1143" i="3"/>
  <c r="C1143" i="3"/>
  <c r="B1143" i="3"/>
  <c r="A1143" i="3"/>
  <c r="F1142" i="3"/>
  <c r="E1142" i="3"/>
  <c r="D1142" i="3"/>
  <c r="C1142" i="3"/>
  <c r="B1142" i="3"/>
  <c r="A1142" i="3"/>
  <c r="F1141" i="3"/>
  <c r="E1141" i="3"/>
  <c r="D1141" i="3"/>
  <c r="C1141" i="3"/>
  <c r="B1141" i="3"/>
  <c r="A1141" i="3"/>
  <c r="F1140" i="3"/>
  <c r="E1140" i="3"/>
  <c r="D1140" i="3"/>
  <c r="C1140" i="3"/>
  <c r="B1140" i="3"/>
  <c r="A1140" i="3"/>
  <c r="F1139" i="3"/>
  <c r="E1139" i="3"/>
  <c r="D1139" i="3"/>
  <c r="C1139" i="3"/>
  <c r="B1139" i="3"/>
  <c r="A1139" i="3"/>
  <c r="F1138" i="3"/>
  <c r="E1138" i="3"/>
  <c r="D1138" i="3"/>
  <c r="C1138" i="3"/>
  <c r="B1138" i="3"/>
  <c r="A1138" i="3"/>
  <c r="F1137" i="3"/>
  <c r="E1137" i="3"/>
  <c r="D1137" i="3"/>
  <c r="C1137" i="3"/>
  <c r="B1137" i="3"/>
  <c r="A1137" i="3"/>
  <c r="F1136" i="3"/>
  <c r="E1136" i="3"/>
  <c r="D1136" i="3"/>
  <c r="C1136" i="3"/>
  <c r="B1136" i="3"/>
  <c r="A1136" i="3"/>
  <c r="F1135" i="3"/>
  <c r="E1135" i="3"/>
  <c r="D1135" i="3"/>
  <c r="C1135" i="3"/>
  <c r="B1135" i="3"/>
  <c r="A1135" i="3"/>
  <c r="F1134" i="3"/>
  <c r="E1134" i="3"/>
  <c r="D1134" i="3"/>
  <c r="C1134" i="3"/>
  <c r="B1134" i="3"/>
  <c r="A1134" i="3"/>
  <c r="F1133" i="3"/>
  <c r="E1133" i="3"/>
  <c r="D1133" i="3"/>
  <c r="C1133" i="3"/>
  <c r="B1133" i="3"/>
  <c r="A1133" i="3"/>
  <c r="F1132" i="3"/>
  <c r="E1132" i="3"/>
  <c r="D1132" i="3"/>
  <c r="C1132" i="3"/>
  <c r="B1132" i="3"/>
  <c r="A1132" i="3"/>
  <c r="F1131" i="3"/>
  <c r="E1131" i="3"/>
  <c r="D1131" i="3"/>
  <c r="C1131" i="3"/>
  <c r="B1131" i="3"/>
  <c r="A1131" i="3"/>
  <c r="F1130" i="3"/>
  <c r="E1130" i="3"/>
  <c r="D1130" i="3"/>
  <c r="C1130" i="3"/>
  <c r="B1130" i="3"/>
  <c r="A1130" i="3"/>
  <c r="F1129" i="3"/>
  <c r="E1129" i="3"/>
  <c r="D1129" i="3"/>
  <c r="C1129" i="3"/>
  <c r="B1129" i="3"/>
  <c r="A1129" i="3"/>
  <c r="F1128" i="3"/>
  <c r="E1128" i="3"/>
  <c r="D1128" i="3"/>
  <c r="C1128" i="3"/>
  <c r="B1128" i="3"/>
  <c r="A1128" i="3"/>
  <c r="F1127" i="3"/>
  <c r="E1127" i="3"/>
  <c r="D1127" i="3"/>
  <c r="C1127" i="3"/>
  <c r="B1127" i="3"/>
  <c r="A1127" i="3"/>
  <c r="F1126" i="3"/>
  <c r="E1126" i="3"/>
  <c r="D1126" i="3"/>
  <c r="C1126" i="3"/>
  <c r="B1126" i="3"/>
  <c r="A1126" i="3"/>
  <c r="F1125" i="3"/>
  <c r="E1125" i="3"/>
  <c r="D1125" i="3"/>
  <c r="C1125" i="3"/>
  <c r="B1125" i="3"/>
  <c r="A1125" i="3"/>
  <c r="F1124" i="3"/>
  <c r="E1124" i="3"/>
  <c r="D1124" i="3"/>
  <c r="C1124" i="3"/>
  <c r="B1124" i="3"/>
  <c r="A1124" i="3"/>
  <c r="F1123" i="3"/>
  <c r="E1123" i="3"/>
  <c r="D1123" i="3"/>
  <c r="C1123" i="3"/>
  <c r="B1123" i="3"/>
  <c r="A1123" i="3"/>
  <c r="F1122" i="3"/>
  <c r="E1122" i="3"/>
  <c r="D1122" i="3"/>
  <c r="C1122" i="3"/>
  <c r="B1122" i="3"/>
  <c r="A1122" i="3"/>
  <c r="F1121" i="3"/>
  <c r="E1121" i="3"/>
  <c r="D1121" i="3"/>
  <c r="C1121" i="3"/>
  <c r="B1121" i="3"/>
  <c r="A1121" i="3"/>
  <c r="F1120" i="3"/>
  <c r="E1120" i="3"/>
  <c r="D1120" i="3"/>
  <c r="C1120" i="3"/>
  <c r="B1120" i="3"/>
  <c r="A1120" i="3"/>
  <c r="F1119" i="3"/>
  <c r="E1119" i="3"/>
  <c r="D1119" i="3"/>
  <c r="C1119" i="3"/>
  <c r="B1119" i="3"/>
  <c r="A1119" i="3"/>
  <c r="F1118" i="3"/>
  <c r="E1118" i="3"/>
  <c r="D1118" i="3"/>
  <c r="C1118" i="3"/>
  <c r="B1118" i="3"/>
  <c r="A1118" i="3"/>
  <c r="F1117" i="3"/>
  <c r="E1117" i="3"/>
  <c r="D1117" i="3"/>
  <c r="C1117" i="3"/>
  <c r="B1117" i="3"/>
  <c r="A1117" i="3"/>
  <c r="F1116" i="3"/>
  <c r="E1116" i="3"/>
  <c r="D1116" i="3"/>
  <c r="C1116" i="3"/>
  <c r="B1116" i="3"/>
  <c r="A1116" i="3"/>
  <c r="F1115" i="3"/>
  <c r="E1115" i="3"/>
  <c r="D1115" i="3"/>
  <c r="C1115" i="3"/>
  <c r="B1115" i="3"/>
  <c r="A1115" i="3"/>
  <c r="F1114" i="3"/>
  <c r="E1114" i="3"/>
  <c r="D1114" i="3"/>
  <c r="C1114" i="3"/>
  <c r="B1114" i="3"/>
  <c r="A1114" i="3"/>
  <c r="F1113" i="3"/>
  <c r="E1113" i="3"/>
  <c r="D1113" i="3"/>
  <c r="C1113" i="3"/>
  <c r="B1113" i="3"/>
  <c r="A1113" i="3"/>
  <c r="F1112" i="3"/>
  <c r="E1112" i="3"/>
  <c r="D1112" i="3"/>
  <c r="C1112" i="3"/>
  <c r="B1112" i="3"/>
  <c r="A1112" i="3"/>
  <c r="F1111" i="3"/>
  <c r="E1111" i="3"/>
  <c r="D1111" i="3"/>
  <c r="C1111" i="3"/>
  <c r="B1111" i="3"/>
  <c r="A1111" i="3"/>
  <c r="F1110" i="3"/>
  <c r="E1110" i="3"/>
  <c r="D1110" i="3"/>
  <c r="C1110" i="3"/>
  <c r="B1110" i="3"/>
  <c r="A1110" i="3"/>
  <c r="F1109" i="3"/>
  <c r="E1109" i="3"/>
  <c r="D1109" i="3"/>
  <c r="C1109" i="3"/>
  <c r="B1109" i="3"/>
  <c r="A1109" i="3"/>
  <c r="F1108" i="3"/>
  <c r="E1108" i="3"/>
  <c r="D1108" i="3"/>
  <c r="C1108" i="3"/>
  <c r="B1108" i="3"/>
  <c r="A1108" i="3"/>
  <c r="F1107" i="3"/>
  <c r="E1107" i="3"/>
  <c r="D1107" i="3"/>
  <c r="C1107" i="3"/>
  <c r="B1107" i="3"/>
  <c r="A1107" i="3"/>
  <c r="F1106" i="3"/>
  <c r="E1106" i="3"/>
  <c r="D1106" i="3"/>
  <c r="C1106" i="3"/>
  <c r="B1106" i="3"/>
  <c r="A1106" i="3"/>
  <c r="F1105" i="3"/>
  <c r="E1105" i="3"/>
  <c r="D1105" i="3"/>
  <c r="C1105" i="3"/>
  <c r="B1105" i="3"/>
  <c r="A1105" i="3"/>
  <c r="F1104" i="3"/>
  <c r="E1104" i="3"/>
  <c r="D1104" i="3"/>
  <c r="C1104" i="3"/>
  <c r="B1104" i="3"/>
  <c r="A1104" i="3"/>
  <c r="F1103" i="3"/>
  <c r="E1103" i="3"/>
  <c r="D1103" i="3"/>
  <c r="C1103" i="3"/>
  <c r="B1103" i="3"/>
  <c r="A1103" i="3"/>
  <c r="F1102" i="3"/>
  <c r="E1102" i="3"/>
  <c r="D1102" i="3"/>
  <c r="C1102" i="3"/>
  <c r="B1102" i="3"/>
  <c r="A1102" i="3"/>
  <c r="F1101" i="3"/>
  <c r="E1101" i="3"/>
  <c r="D1101" i="3"/>
  <c r="C1101" i="3"/>
  <c r="B1101" i="3"/>
  <c r="A1101" i="3"/>
  <c r="F1100" i="3"/>
  <c r="E1100" i="3"/>
  <c r="D1100" i="3"/>
  <c r="C1100" i="3"/>
  <c r="B1100" i="3"/>
  <c r="A1100" i="3"/>
  <c r="F1099" i="3"/>
  <c r="E1099" i="3"/>
  <c r="D1099" i="3"/>
  <c r="C1099" i="3"/>
  <c r="B1099" i="3"/>
  <c r="A1099" i="3"/>
  <c r="F1098" i="3"/>
  <c r="E1098" i="3"/>
  <c r="D1098" i="3"/>
  <c r="C1098" i="3"/>
  <c r="B1098" i="3"/>
  <c r="A1098" i="3"/>
  <c r="F1097" i="3"/>
  <c r="E1097" i="3"/>
  <c r="D1097" i="3"/>
  <c r="C1097" i="3"/>
  <c r="B1097" i="3"/>
  <c r="A1097" i="3"/>
  <c r="F1096" i="3"/>
  <c r="E1096" i="3"/>
  <c r="D1096" i="3"/>
  <c r="C1096" i="3"/>
  <c r="B1096" i="3"/>
  <c r="A1096" i="3"/>
  <c r="F1095" i="3"/>
  <c r="E1095" i="3"/>
  <c r="D1095" i="3"/>
  <c r="C1095" i="3"/>
  <c r="B1095" i="3"/>
  <c r="A1095" i="3"/>
  <c r="F1094" i="3"/>
  <c r="E1094" i="3"/>
  <c r="D1094" i="3"/>
  <c r="C1094" i="3"/>
  <c r="B1094" i="3"/>
  <c r="A1094" i="3"/>
  <c r="F1093" i="3"/>
  <c r="E1093" i="3"/>
  <c r="D1093" i="3"/>
  <c r="C1093" i="3"/>
  <c r="B1093" i="3"/>
  <c r="A1093" i="3"/>
  <c r="F1092" i="3"/>
  <c r="E1092" i="3"/>
  <c r="D1092" i="3"/>
  <c r="C1092" i="3"/>
  <c r="B1092" i="3"/>
  <c r="A1092" i="3"/>
  <c r="F1091" i="3"/>
  <c r="E1091" i="3"/>
  <c r="D1091" i="3"/>
  <c r="C1091" i="3"/>
  <c r="B1091" i="3"/>
  <c r="A1091" i="3"/>
  <c r="F1090" i="3"/>
  <c r="E1090" i="3"/>
  <c r="D1090" i="3"/>
  <c r="C1090" i="3"/>
  <c r="B1090" i="3"/>
  <c r="A1090" i="3"/>
  <c r="F1089" i="3"/>
  <c r="E1089" i="3"/>
  <c r="D1089" i="3"/>
  <c r="C1089" i="3"/>
  <c r="B1089" i="3"/>
  <c r="A1089" i="3"/>
  <c r="F1088" i="3"/>
  <c r="E1088" i="3"/>
  <c r="D1088" i="3"/>
  <c r="C1088" i="3"/>
  <c r="B1088" i="3"/>
  <c r="A1088" i="3"/>
  <c r="F1087" i="3"/>
  <c r="E1087" i="3"/>
  <c r="D1087" i="3"/>
  <c r="C1087" i="3"/>
  <c r="B1087" i="3"/>
  <c r="A1087" i="3"/>
  <c r="F1086" i="3"/>
  <c r="E1086" i="3"/>
  <c r="D1086" i="3"/>
  <c r="C1086" i="3"/>
  <c r="B1086" i="3"/>
  <c r="A1086" i="3"/>
  <c r="F1085" i="3"/>
  <c r="E1085" i="3"/>
  <c r="D1085" i="3"/>
  <c r="C1085" i="3"/>
  <c r="B1085" i="3"/>
  <c r="A1085" i="3"/>
  <c r="F1084" i="3"/>
  <c r="E1084" i="3"/>
  <c r="D1084" i="3"/>
  <c r="C1084" i="3"/>
  <c r="B1084" i="3"/>
  <c r="A1084" i="3"/>
  <c r="F1083" i="3"/>
  <c r="E1083" i="3"/>
  <c r="D1083" i="3"/>
  <c r="C1083" i="3"/>
  <c r="B1083" i="3"/>
  <c r="A1083" i="3"/>
  <c r="F1082" i="3"/>
  <c r="E1082" i="3"/>
  <c r="D1082" i="3"/>
  <c r="C1082" i="3"/>
  <c r="B1082" i="3"/>
  <c r="A1082" i="3"/>
  <c r="F1081" i="3"/>
  <c r="E1081" i="3"/>
  <c r="D1081" i="3"/>
  <c r="C1081" i="3"/>
  <c r="B1081" i="3"/>
  <c r="A1081" i="3"/>
  <c r="F1080" i="3"/>
  <c r="E1080" i="3"/>
  <c r="D1080" i="3"/>
  <c r="C1080" i="3"/>
  <c r="B1080" i="3"/>
  <c r="A1080" i="3"/>
  <c r="F1079" i="3"/>
  <c r="E1079" i="3"/>
  <c r="D1079" i="3"/>
  <c r="C1079" i="3"/>
  <c r="B1079" i="3"/>
  <c r="A1079" i="3"/>
  <c r="F1078" i="3"/>
  <c r="E1078" i="3"/>
  <c r="D1078" i="3"/>
  <c r="C1078" i="3"/>
  <c r="B1078" i="3"/>
  <c r="A1078" i="3"/>
  <c r="F1077" i="3"/>
  <c r="E1077" i="3"/>
  <c r="D1077" i="3"/>
  <c r="C1077" i="3"/>
  <c r="B1077" i="3"/>
  <c r="A1077" i="3"/>
  <c r="F1076" i="3"/>
  <c r="E1076" i="3"/>
  <c r="D1076" i="3"/>
  <c r="C1076" i="3"/>
  <c r="B1076" i="3"/>
  <c r="A1076" i="3"/>
  <c r="F1075" i="3"/>
  <c r="E1075" i="3"/>
  <c r="D1075" i="3"/>
  <c r="C1075" i="3"/>
  <c r="B1075" i="3"/>
  <c r="A1075" i="3"/>
  <c r="F1074" i="3"/>
  <c r="E1074" i="3"/>
  <c r="D1074" i="3"/>
  <c r="C1074" i="3"/>
  <c r="B1074" i="3"/>
  <c r="A1074" i="3"/>
  <c r="F1073" i="3"/>
  <c r="E1073" i="3"/>
  <c r="D1073" i="3"/>
  <c r="C1073" i="3"/>
  <c r="B1073" i="3"/>
  <c r="A1073" i="3"/>
  <c r="F1072" i="3"/>
  <c r="E1072" i="3"/>
  <c r="D1072" i="3"/>
  <c r="C1072" i="3"/>
  <c r="B1072" i="3"/>
  <c r="A1072" i="3"/>
  <c r="F1071" i="3"/>
  <c r="E1071" i="3"/>
  <c r="D1071" i="3"/>
  <c r="C1071" i="3"/>
  <c r="B1071" i="3"/>
  <c r="A1071" i="3"/>
  <c r="F1070" i="3"/>
  <c r="E1070" i="3"/>
  <c r="D1070" i="3"/>
  <c r="C1070" i="3"/>
  <c r="B1070" i="3"/>
  <c r="A1070" i="3"/>
  <c r="F1069" i="3"/>
  <c r="E1069" i="3"/>
  <c r="D1069" i="3"/>
  <c r="C1069" i="3"/>
  <c r="B1069" i="3"/>
  <c r="A1069" i="3"/>
  <c r="F1068" i="3"/>
  <c r="E1068" i="3"/>
  <c r="D1068" i="3"/>
  <c r="C1068" i="3"/>
  <c r="B1068" i="3"/>
  <c r="A1068" i="3"/>
  <c r="F1067" i="3"/>
  <c r="E1067" i="3"/>
  <c r="D1067" i="3"/>
  <c r="C1067" i="3"/>
  <c r="B1067" i="3"/>
  <c r="A1067" i="3"/>
  <c r="F1066" i="3"/>
  <c r="E1066" i="3"/>
  <c r="D1066" i="3"/>
  <c r="C1066" i="3"/>
  <c r="B1066" i="3"/>
  <c r="A1066" i="3"/>
  <c r="F1065" i="3"/>
  <c r="E1065" i="3"/>
  <c r="D1065" i="3"/>
  <c r="C1065" i="3"/>
  <c r="B1065" i="3"/>
  <c r="A1065" i="3"/>
  <c r="F1064" i="3"/>
  <c r="E1064" i="3"/>
  <c r="D1064" i="3"/>
  <c r="C1064" i="3"/>
  <c r="B1064" i="3"/>
  <c r="A1064" i="3"/>
  <c r="F1063" i="3"/>
  <c r="E1063" i="3"/>
  <c r="D1063" i="3"/>
  <c r="C1063" i="3"/>
  <c r="B1063" i="3"/>
  <c r="A1063" i="3"/>
  <c r="F1062" i="3"/>
  <c r="E1062" i="3"/>
  <c r="D1062" i="3"/>
  <c r="C1062" i="3"/>
  <c r="B1062" i="3"/>
  <c r="A1062" i="3"/>
  <c r="F1061" i="3"/>
  <c r="E1061" i="3"/>
  <c r="D1061" i="3"/>
  <c r="C1061" i="3"/>
  <c r="B1061" i="3"/>
  <c r="A1061" i="3"/>
  <c r="F1060" i="3"/>
  <c r="E1060" i="3"/>
  <c r="D1060" i="3"/>
  <c r="C1060" i="3"/>
  <c r="B1060" i="3"/>
  <c r="A1060" i="3"/>
  <c r="F1059" i="3"/>
  <c r="E1059" i="3"/>
  <c r="D1059" i="3"/>
  <c r="C1059" i="3"/>
  <c r="B1059" i="3"/>
  <c r="A1059" i="3"/>
  <c r="F1058" i="3"/>
  <c r="E1058" i="3"/>
  <c r="D1058" i="3"/>
  <c r="C1058" i="3"/>
  <c r="B1058" i="3"/>
  <c r="A1058" i="3"/>
  <c r="F1057" i="3"/>
  <c r="E1057" i="3"/>
  <c r="D1057" i="3"/>
  <c r="C1057" i="3"/>
  <c r="B1057" i="3"/>
  <c r="A1057" i="3"/>
  <c r="F1056" i="3"/>
  <c r="E1056" i="3"/>
  <c r="D1056" i="3"/>
  <c r="C1056" i="3"/>
  <c r="B1056" i="3"/>
  <c r="A1056" i="3"/>
  <c r="F1055" i="3"/>
  <c r="E1055" i="3"/>
  <c r="D1055" i="3"/>
  <c r="C1055" i="3"/>
  <c r="B1055" i="3"/>
  <c r="A1055" i="3"/>
  <c r="F1054" i="3"/>
  <c r="E1054" i="3"/>
  <c r="D1054" i="3"/>
  <c r="C1054" i="3"/>
  <c r="B1054" i="3"/>
  <c r="A1054" i="3"/>
  <c r="F1053" i="3"/>
  <c r="E1053" i="3"/>
  <c r="D1053" i="3"/>
  <c r="C1053" i="3"/>
  <c r="B1053" i="3"/>
  <c r="A1053" i="3"/>
  <c r="F1052" i="3"/>
  <c r="E1052" i="3"/>
  <c r="D1052" i="3"/>
  <c r="C1052" i="3"/>
  <c r="B1052" i="3"/>
  <c r="A1052" i="3"/>
  <c r="F1051" i="3"/>
  <c r="E1051" i="3"/>
  <c r="D1051" i="3"/>
  <c r="C1051" i="3"/>
  <c r="B1051" i="3"/>
  <c r="A1051" i="3"/>
  <c r="F1050" i="3"/>
  <c r="E1050" i="3"/>
  <c r="D1050" i="3"/>
  <c r="C1050" i="3"/>
  <c r="B1050" i="3"/>
  <c r="A1050" i="3"/>
  <c r="F1049" i="3"/>
  <c r="E1049" i="3"/>
  <c r="D1049" i="3"/>
  <c r="C1049" i="3"/>
  <c r="B1049" i="3"/>
  <c r="A1049" i="3"/>
  <c r="F1048" i="3"/>
  <c r="E1048" i="3"/>
  <c r="D1048" i="3"/>
  <c r="C1048" i="3"/>
  <c r="B1048" i="3"/>
  <c r="A1048" i="3"/>
  <c r="F1047" i="3"/>
  <c r="E1047" i="3"/>
  <c r="D1047" i="3"/>
  <c r="C1047" i="3"/>
  <c r="B1047" i="3"/>
  <c r="A1047" i="3"/>
  <c r="F1046" i="3"/>
  <c r="E1046" i="3"/>
  <c r="D1046" i="3"/>
  <c r="C1046" i="3"/>
  <c r="B1046" i="3"/>
  <c r="A1046" i="3"/>
  <c r="F1045" i="3"/>
  <c r="E1045" i="3"/>
  <c r="D1045" i="3"/>
  <c r="C1045" i="3"/>
  <c r="B1045" i="3"/>
  <c r="A1045" i="3"/>
  <c r="F1044" i="3"/>
  <c r="E1044" i="3"/>
  <c r="D1044" i="3"/>
  <c r="C1044" i="3"/>
  <c r="B1044" i="3"/>
  <c r="A1044" i="3"/>
  <c r="F1043" i="3"/>
  <c r="E1043" i="3"/>
  <c r="D1043" i="3"/>
  <c r="C1043" i="3"/>
  <c r="B1043" i="3"/>
  <c r="A1043" i="3"/>
  <c r="F1042" i="3"/>
  <c r="E1042" i="3"/>
  <c r="D1042" i="3"/>
  <c r="C1042" i="3"/>
  <c r="B1042" i="3"/>
  <c r="A1042" i="3"/>
  <c r="F1041" i="3"/>
  <c r="E1041" i="3"/>
  <c r="D1041" i="3"/>
  <c r="C1041" i="3"/>
  <c r="B1041" i="3"/>
  <c r="A1041" i="3"/>
  <c r="F1040" i="3"/>
  <c r="E1040" i="3"/>
  <c r="D1040" i="3"/>
  <c r="C1040" i="3"/>
  <c r="B1040" i="3"/>
  <c r="A1040" i="3"/>
  <c r="F1039" i="3"/>
  <c r="E1039" i="3"/>
  <c r="D1039" i="3"/>
  <c r="C1039" i="3"/>
  <c r="B1039" i="3"/>
  <c r="A1039" i="3"/>
  <c r="F1038" i="3"/>
  <c r="E1038" i="3"/>
  <c r="D1038" i="3"/>
  <c r="C1038" i="3"/>
  <c r="B1038" i="3"/>
  <c r="A1038" i="3"/>
  <c r="F1037" i="3"/>
  <c r="E1037" i="3"/>
  <c r="D1037" i="3"/>
  <c r="C1037" i="3"/>
  <c r="B1037" i="3"/>
  <c r="A1037" i="3"/>
  <c r="F1036" i="3"/>
  <c r="E1036" i="3"/>
  <c r="D1036" i="3"/>
  <c r="C1036" i="3"/>
  <c r="B1036" i="3"/>
  <c r="A1036" i="3"/>
  <c r="F1035" i="3"/>
  <c r="E1035" i="3"/>
  <c r="D1035" i="3"/>
  <c r="C1035" i="3"/>
  <c r="B1035" i="3"/>
  <c r="A1035" i="3"/>
  <c r="F1034" i="3"/>
  <c r="E1034" i="3"/>
  <c r="D1034" i="3"/>
  <c r="C1034" i="3"/>
  <c r="B1034" i="3"/>
  <c r="A1034" i="3"/>
  <c r="F1033" i="3"/>
  <c r="E1033" i="3"/>
  <c r="D1033" i="3"/>
  <c r="C1033" i="3"/>
  <c r="B1033" i="3"/>
  <c r="A1033" i="3"/>
  <c r="F1032" i="3"/>
  <c r="E1032" i="3"/>
  <c r="D1032" i="3"/>
  <c r="C1032" i="3"/>
  <c r="B1032" i="3"/>
  <c r="A1032" i="3"/>
  <c r="F1031" i="3"/>
  <c r="E1031" i="3"/>
  <c r="D1031" i="3"/>
  <c r="C1031" i="3"/>
  <c r="B1031" i="3"/>
  <c r="A1031" i="3"/>
  <c r="F1030" i="3"/>
  <c r="E1030" i="3"/>
  <c r="D1030" i="3"/>
  <c r="C1030" i="3"/>
  <c r="B1030" i="3"/>
  <c r="A1030" i="3"/>
  <c r="F1029" i="3"/>
  <c r="E1029" i="3"/>
  <c r="D1029" i="3"/>
  <c r="C1029" i="3"/>
  <c r="B1029" i="3"/>
  <c r="A1029" i="3"/>
  <c r="F1028" i="3"/>
  <c r="E1028" i="3"/>
  <c r="D1028" i="3"/>
  <c r="C1028" i="3"/>
  <c r="B1028" i="3"/>
  <c r="A1028" i="3"/>
  <c r="F1027" i="3"/>
  <c r="E1027" i="3"/>
  <c r="D1027" i="3"/>
  <c r="C1027" i="3"/>
  <c r="B1027" i="3"/>
  <c r="A1027" i="3"/>
  <c r="F1026" i="3"/>
  <c r="E1026" i="3"/>
  <c r="D1026" i="3"/>
  <c r="C1026" i="3"/>
  <c r="B1026" i="3"/>
  <c r="A1026" i="3"/>
  <c r="F1025" i="3"/>
  <c r="E1025" i="3"/>
  <c r="D1025" i="3"/>
  <c r="C1025" i="3"/>
  <c r="B1025" i="3"/>
  <c r="A1025" i="3"/>
  <c r="F1024" i="3"/>
  <c r="E1024" i="3"/>
  <c r="D1024" i="3"/>
  <c r="C1024" i="3"/>
  <c r="B1024" i="3"/>
  <c r="A1024" i="3"/>
  <c r="F1023" i="3"/>
  <c r="E1023" i="3"/>
  <c r="D1023" i="3"/>
  <c r="C1023" i="3"/>
  <c r="B1023" i="3"/>
  <c r="A1023" i="3"/>
  <c r="F1022" i="3"/>
  <c r="E1022" i="3"/>
  <c r="D1022" i="3"/>
  <c r="C1022" i="3"/>
  <c r="B1022" i="3"/>
  <c r="A1022" i="3"/>
  <c r="F1021" i="3"/>
  <c r="E1021" i="3"/>
  <c r="D1021" i="3"/>
  <c r="C1021" i="3"/>
  <c r="B1021" i="3"/>
  <c r="A1021" i="3"/>
  <c r="F1020" i="3"/>
  <c r="E1020" i="3"/>
  <c r="D1020" i="3"/>
  <c r="C1020" i="3"/>
  <c r="B1020" i="3"/>
  <c r="A1020" i="3"/>
  <c r="F1019" i="3"/>
  <c r="E1019" i="3"/>
  <c r="D1019" i="3"/>
  <c r="C1019" i="3"/>
  <c r="B1019" i="3"/>
  <c r="A1019" i="3"/>
  <c r="F1018" i="3"/>
  <c r="E1018" i="3"/>
  <c r="D1018" i="3"/>
  <c r="C1018" i="3"/>
  <c r="B1018" i="3"/>
  <c r="A1018" i="3"/>
  <c r="F1017" i="3"/>
  <c r="E1017" i="3"/>
  <c r="D1017" i="3"/>
  <c r="C1017" i="3"/>
  <c r="B1017" i="3"/>
  <c r="A1017" i="3"/>
  <c r="F1016" i="3"/>
  <c r="E1016" i="3"/>
  <c r="D1016" i="3"/>
  <c r="C1016" i="3"/>
  <c r="B1016" i="3"/>
  <c r="A1016" i="3"/>
  <c r="F1015" i="3"/>
  <c r="E1015" i="3"/>
  <c r="D1015" i="3"/>
  <c r="C1015" i="3"/>
  <c r="B1015" i="3"/>
  <c r="A1015" i="3"/>
  <c r="F1014" i="3"/>
  <c r="E1014" i="3"/>
  <c r="D1014" i="3"/>
  <c r="C1014" i="3"/>
  <c r="B1014" i="3"/>
  <c r="A1014" i="3"/>
  <c r="F1013" i="3"/>
  <c r="E1013" i="3"/>
  <c r="D1013" i="3"/>
  <c r="C1013" i="3"/>
  <c r="B1013" i="3"/>
  <c r="A1013" i="3"/>
  <c r="F1012" i="3"/>
  <c r="E1012" i="3"/>
  <c r="D1012" i="3"/>
  <c r="C1012" i="3"/>
  <c r="B1012" i="3"/>
  <c r="A1012" i="3"/>
  <c r="F1011" i="3"/>
  <c r="E1011" i="3"/>
  <c r="D1011" i="3"/>
  <c r="C1011" i="3"/>
  <c r="B1011" i="3"/>
  <c r="A1011" i="3"/>
  <c r="F1010" i="3"/>
  <c r="E1010" i="3"/>
  <c r="D1010" i="3"/>
  <c r="C1010" i="3"/>
  <c r="B1010" i="3"/>
  <c r="A1010" i="3"/>
  <c r="F1009" i="3"/>
  <c r="E1009" i="3"/>
  <c r="D1009" i="3"/>
  <c r="C1009" i="3"/>
  <c r="B1009" i="3"/>
  <c r="A1009" i="3"/>
  <c r="F1008" i="3"/>
  <c r="E1008" i="3"/>
  <c r="D1008" i="3"/>
  <c r="C1008" i="3"/>
  <c r="B1008" i="3"/>
  <c r="A1008" i="3"/>
  <c r="F1007" i="3"/>
  <c r="E1007" i="3"/>
  <c r="D1007" i="3"/>
  <c r="C1007" i="3"/>
  <c r="B1007" i="3"/>
  <c r="A1007" i="3"/>
  <c r="F1006" i="3"/>
  <c r="E1006" i="3"/>
  <c r="D1006" i="3"/>
  <c r="C1006" i="3"/>
  <c r="B1006" i="3"/>
  <c r="A1006" i="3"/>
  <c r="F1005" i="3"/>
  <c r="E1005" i="3"/>
  <c r="D1005" i="3"/>
  <c r="C1005" i="3"/>
  <c r="B1005" i="3"/>
  <c r="A1005" i="3"/>
  <c r="F1004" i="3"/>
  <c r="E1004" i="3"/>
  <c r="D1004" i="3"/>
  <c r="C1004" i="3"/>
  <c r="B1004" i="3"/>
  <c r="A1004" i="3"/>
  <c r="F1003" i="3"/>
  <c r="E1003" i="3"/>
  <c r="D1003" i="3"/>
  <c r="C1003" i="3"/>
  <c r="B1003" i="3"/>
  <c r="A1003" i="3"/>
  <c r="F1002" i="3"/>
  <c r="E1002" i="3"/>
  <c r="D1002" i="3"/>
  <c r="C1002" i="3"/>
  <c r="B1002" i="3"/>
  <c r="A1002" i="3"/>
  <c r="F1001" i="3"/>
  <c r="E1001" i="3"/>
  <c r="D1001" i="3"/>
  <c r="C1001" i="3"/>
  <c r="B1001" i="3"/>
  <c r="A1001" i="3"/>
  <c r="F1000" i="3"/>
  <c r="E1000" i="3"/>
  <c r="D1000" i="3"/>
  <c r="C1000" i="3"/>
  <c r="B1000" i="3"/>
  <c r="A1000" i="3"/>
  <c r="F999" i="3"/>
  <c r="E999" i="3"/>
  <c r="D999" i="3"/>
  <c r="C999" i="3"/>
  <c r="B999" i="3"/>
  <c r="A999" i="3"/>
  <c r="F998" i="3"/>
  <c r="E998" i="3"/>
  <c r="D998" i="3"/>
  <c r="C998" i="3"/>
  <c r="B998" i="3"/>
  <c r="A998" i="3"/>
  <c r="F997" i="3"/>
  <c r="E997" i="3"/>
  <c r="D997" i="3"/>
  <c r="C997" i="3"/>
  <c r="B997" i="3"/>
  <c r="A997" i="3"/>
  <c r="F996" i="3"/>
  <c r="E996" i="3"/>
  <c r="D996" i="3"/>
  <c r="C996" i="3"/>
  <c r="B996" i="3"/>
  <c r="A996" i="3"/>
  <c r="F995" i="3"/>
  <c r="E995" i="3"/>
  <c r="D995" i="3"/>
  <c r="C995" i="3"/>
  <c r="B995" i="3"/>
  <c r="A995" i="3"/>
  <c r="F994" i="3"/>
  <c r="E994" i="3"/>
  <c r="D994" i="3"/>
  <c r="C994" i="3"/>
  <c r="B994" i="3"/>
  <c r="A994" i="3"/>
  <c r="F993" i="3"/>
  <c r="E993" i="3"/>
  <c r="D993" i="3"/>
  <c r="C993" i="3"/>
  <c r="B993" i="3"/>
  <c r="A993" i="3"/>
  <c r="F992" i="3"/>
  <c r="E992" i="3"/>
  <c r="D992" i="3"/>
  <c r="C992" i="3"/>
  <c r="B992" i="3"/>
  <c r="A992" i="3"/>
  <c r="F991" i="3"/>
  <c r="E991" i="3"/>
  <c r="D991" i="3"/>
  <c r="C991" i="3"/>
  <c r="B991" i="3"/>
  <c r="A991" i="3"/>
  <c r="F990" i="3"/>
  <c r="E990" i="3"/>
  <c r="D990" i="3"/>
  <c r="C990" i="3"/>
  <c r="B990" i="3"/>
  <c r="A990" i="3"/>
  <c r="F989" i="3"/>
  <c r="E989" i="3"/>
  <c r="D989" i="3"/>
  <c r="C989" i="3"/>
  <c r="B989" i="3"/>
  <c r="A989" i="3"/>
  <c r="F988" i="3"/>
  <c r="E988" i="3"/>
  <c r="D988" i="3"/>
  <c r="C988" i="3"/>
  <c r="B988" i="3"/>
  <c r="A988" i="3"/>
  <c r="F987" i="3"/>
  <c r="E987" i="3"/>
  <c r="D987" i="3"/>
  <c r="C987" i="3"/>
  <c r="B987" i="3"/>
  <c r="A987" i="3"/>
  <c r="F986" i="3"/>
  <c r="E986" i="3"/>
  <c r="D986" i="3"/>
  <c r="C986" i="3"/>
  <c r="B986" i="3"/>
  <c r="A986" i="3"/>
  <c r="F985" i="3"/>
  <c r="E985" i="3"/>
  <c r="D985" i="3"/>
  <c r="C985" i="3"/>
  <c r="B985" i="3"/>
  <c r="A985" i="3"/>
  <c r="F984" i="3"/>
  <c r="E984" i="3"/>
  <c r="D984" i="3"/>
  <c r="C984" i="3"/>
  <c r="B984" i="3"/>
  <c r="A984" i="3"/>
  <c r="F983" i="3"/>
  <c r="E983" i="3"/>
  <c r="D983" i="3"/>
  <c r="C983" i="3"/>
  <c r="B983" i="3"/>
  <c r="A983" i="3"/>
  <c r="F982" i="3"/>
  <c r="E982" i="3"/>
  <c r="D982" i="3"/>
  <c r="C982" i="3"/>
  <c r="B982" i="3"/>
  <c r="A982" i="3"/>
  <c r="F981" i="3"/>
  <c r="E981" i="3"/>
  <c r="D981" i="3"/>
  <c r="C981" i="3"/>
  <c r="B981" i="3"/>
  <c r="A981" i="3"/>
  <c r="F980" i="3"/>
  <c r="E980" i="3"/>
  <c r="D980" i="3"/>
  <c r="C980" i="3"/>
  <c r="B980" i="3"/>
  <c r="A980" i="3"/>
  <c r="F979" i="3"/>
  <c r="E979" i="3"/>
  <c r="D979" i="3"/>
  <c r="C979" i="3"/>
  <c r="B979" i="3"/>
  <c r="A979" i="3"/>
  <c r="F978" i="3"/>
  <c r="E978" i="3"/>
  <c r="D978" i="3"/>
  <c r="C978" i="3"/>
  <c r="B978" i="3"/>
  <c r="A978" i="3"/>
  <c r="F977" i="3"/>
  <c r="E977" i="3"/>
  <c r="D977" i="3"/>
  <c r="C977" i="3"/>
  <c r="B977" i="3"/>
  <c r="A977" i="3"/>
  <c r="F976" i="3"/>
  <c r="E976" i="3"/>
  <c r="D976" i="3"/>
  <c r="C976" i="3"/>
  <c r="B976" i="3"/>
  <c r="A976" i="3"/>
  <c r="F975" i="3"/>
  <c r="E975" i="3"/>
  <c r="D975" i="3"/>
  <c r="C975" i="3"/>
  <c r="B975" i="3"/>
  <c r="A975" i="3"/>
  <c r="F974" i="3"/>
  <c r="E974" i="3"/>
  <c r="D974" i="3"/>
  <c r="C974" i="3"/>
  <c r="B974" i="3"/>
  <c r="A974" i="3"/>
  <c r="F973" i="3"/>
  <c r="E973" i="3"/>
  <c r="D973" i="3"/>
  <c r="C973" i="3"/>
  <c r="B973" i="3"/>
  <c r="A973" i="3"/>
  <c r="F972" i="3"/>
  <c r="E972" i="3"/>
  <c r="D972" i="3"/>
  <c r="C972" i="3"/>
  <c r="B972" i="3"/>
  <c r="A972" i="3"/>
  <c r="F971" i="3"/>
  <c r="E971" i="3"/>
  <c r="D971" i="3"/>
  <c r="C971" i="3"/>
  <c r="B971" i="3"/>
  <c r="A971" i="3"/>
  <c r="F970" i="3"/>
  <c r="E970" i="3"/>
  <c r="D970" i="3"/>
  <c r="C970" i="3"/>
  <c r="B970" i="3"/>
  <c r="A970" i="3"/>
  <c r="F969" i="3"/>
  <c r="E969" i="3"/>
  <c r="D969" i="3"/>
  <c r="C969" i="3"/>
  <c r="B969" i="3"/>
  <c r="A969" i="3"/>
  <c r="F968" i="3"/>
  <c r="E968" i="3"/>
  <c r="D968" i="3"/>
  <c r="C968" i="3"/>
  <c r="B968" i="3"/>
  <c r="A968" i="3"/>
  <c r="F967" i="3"/>
  <c r="E967" i="3"/>
  <c r="D967" i="3"/>
  <c r="C967" i="3"/>
  <c r="B967" i="3"/>
  <c r="A967" i="3"/>
  <c r="F966" i="3"/>
  <c r="E966" i="3"/>
  <c r="D966" i="3"/>
  <c r="C966" i="3"/>
  <c r="B966" i="3"/>
  <c r="A966" i="3"/>
  <c r="F965" i="3"/>
  <c r="E965" i="3"/>
  <c r="D965" i="3"/>
  <c r="C965" i="3"/>
  <c r="B965" i="3"/>
  <c r="A965" i="3"/>
  <c r="F964" i="3"/>
  <c r="E964" i="3"/>
  <c r="D964" i="3"/>
  <c r="C964" i="3"/>
  <c r="B964" i="3"/>
  <c r="A964" i="3"/>
  <c r="F963" i="3"/>
  <c r="E963" i="3"/>
  <c r="D963" i="3"/>
  <c r="C963" i="3"/>
  <c r="B963" i="3"/>
  <c r="A963" i="3"/>
  <c r="F962" i="3"/>
  <c r="E962" i="3"/>
  <c r="D962" i="3"/>
  <c r="C962" i="3"/>
  <c r="B962" i="3"/>
  <c r="A962" i="3"/>
  <c r="F961" i="3"/>
  <c r="E961" i="3"/>
  <c r="D961" i="3"/>
  <c r="C961" i="3"/>
  <c r="B961" i="3"/>
  <c r="A961" i="3"/>
  <c r="F960" i="3"/>
  <c r="E960" i="3"/>
  <c r="D960" i="3"/>
  <c r="C960" i="3"/>
  <c r="B960" i="3"/>
  <c r="A960" i="3"/>
  <c r="F959" i="3"/>
  <c r="E959" i="3"/>
  <c r="D959" i="3"/>
  <c r="C959" i="3"/>
  <c r="B959" i="3"/>
  <c r="A959" i="3"/>
  <c r="F958" i="3"/>
  <c r="E958" i="3"/>
  <c r="D958" i="3"/>
  <c r="C958" i="3"/>
  <c r="B958" i="3"/>
  <c r="A958" i="3"/>
  <c r="F957" i="3"/>
  <c r="E957" i="3"/>
  <c r="D957" i="3"/>
  <c r="C957" i="3"/>
  <c r="B957" i="3"/>
  <c r="A957" i="3"/>
  <c r="F956" i="3"/>
  <c r="E956" i="3"/>
  <c r="D956" i="3"/>
  <c r="C956" i="3"/>
  <c r="B956" i="3"/>
  <c r="A956" i="3"/>
  <c r="F955" i="3"/>
  <c r="E955" i="3"/>
  <c r="D955" i="3"/>
  <c r="C955" i="3"/>
  <c r="B955" i="3"/>
  <c r="A955" i="3"/>
  <c r="F954" i="3"/>
  <c r="E954" i="3"/>
  <c r="D954" i="3"/>
  <c r="C954" i="3"/>
  <c r="B954" i="3"/>
  <c r="A954" i="3"/>
  <c r="F953" i="3"/>
  <c r="E953" i="3"/>
  <c r="D953" i="3"/>
  <c r="C953" i="3"/>
  <c r="B953" i="3"/>
  <c r="A953" i="3"/>
  <c r="F952" i="3"/>
  <c r="E952" i="3"/>
  <c r="D952" i="3"/>
  <c r="C952" i="3"/>
  <c r="B952" i="3"/>
  <c r="A952" i="3"/>
  <c r="F951" i="3"/>
  <c r="E951" i="3"/>
  <c r="D951" i="3"/>
  <c r="C951" i="3"/>
  <c r="B951" i="3"/>
  <c r="A951" i="3"/>
  <c r="F950" i="3"/>
  <c r="E950" i="3"/>
  <c r="D950" i="3"/>
  <c r="C950" i="3"/>
  <c r="B950" i="3"/>
  <c r="A950" i="3"/>
  <c r="F949" i="3"/>
  <c r="E949" i="3"/>
  <c r="D949" i="3"/>
  <c r="C949" i="3"/>
  <c r="B949" i="3"/>
  <c r="A949" i="3"/>
  <c r="F948" i="3"/>
  <c r="E948" i="3"/>
  <c r="D948" i="3"/>
  <c r="C948" i="3"/>
  <c r="B948" i="3"/>
  <c r="A948" i="3"/>
  <c r="F947" i="3"/>
  <c r="E947" i="3"/>
  <c r="D947" i="3"/>
  <c r="C947" i="3"/>
  <c r="B947" i="3"/>
  <c r="A947" i="3"/>
  <c r="F946" i="3"/>
  <c r="E946" i="3"/>
  <c r="D946" i="3"/>
  <c r="C946" i="3"/>
  <c r="B946" i="3"/>
  <c r="A946" i="3"/>
  <c r="F945" i="3"/>
  <c r="E945" i="3"/>
  <c r="D945" i="3"/>
  <c r="C945" i="3"/>
  <c r="B945" i="3"/>
  <c r="A945" i="3"/>
  <c r="F944" i="3"/>
  <c r="E944" i="3"/>
  <c r="D944" i="3"/>
  <c r="C944" i="3"/>
  <c r="B944" i="3"/>
  <c r="A944" i="3"/>
  <c r="F943" i="3"/>
  <c r="E943" i="3"/>
  <c r="D943" i="3"/>
  <c r="C943" i="3"/>
  <c r="B943" i="3"/>
  <c r="A943" i="3"/>
  <c r="F942" i="3"/>
  <c r="E942" i="3"/>
  <c r="D942" i="3"/>
  <c r="C942" i="3"/>
  <c r="B942" i="3"/>
  <c r="A942" i="3"/>
  <c r="F941" i="3"/>
  <c r="E941" i="3"/>
  <c r="D941" i="3"/>
  <c r="C941" i="3"/>
  <c r="B941" i="3"/>
  <c r="A941" i="3"/>
  <c r="F940" i="3"/>
  <c r="E940" i="3"/>
  <c r="D940" i="3"/>
  <c r="C940" i="3"/>
  <c r="B940" i="3"/>
  <c r="A940" i="3"/>
  <c r="F939" i="3"/>
  <c r="E939" i="3"/>
  <c r="D939" i="3"/>
  <c r="C939" i="3"/>
  <c r="B939" i="3"/>
  <c r="A939" i="3"/>
  <c r="F938" i="3"/>
  <c r="E938" i="3"/>
  <c r="D938" i="3"/>
  <c r="C938" i="3"/>
  <c r="B938" i="3"/>
  <c r="A938" i="3"/>
  <c r="F937" i="3"/>
  <c r="E937" i="3"/>
  <c r="D937" i="3"/>
  <c r="C937" i="3"/>
  <c r="B937" i="3"/>
  <c r="A937" i="3"/>
  <c r="F936" i="3"/>
  <c r="E936" i="3"/>
  <c r="D936" i="3"/>
  <c r="C936" i="3"/>
  <c r="B936" i="3"/>
  <c r="A936" i="3"/>
  <c r="F935" i="3"/>
  <c r="E935" i="3"/>
  <c r="D935" i="3"/>
  <c r="C935" i="3"/>
  <c r="B935" i="3"/>
  <c r="A935" i="3"/>
  <c r="F934" i="3"/>
  <c r="E934" i="3"/>
  <c r="D934" i="3"/>
  <c r="C934" i="3"/>
  <c r="B934" i="3"/>
  <c r="A934" i="3"/>
  <c r="F933" i="3"/>
  <c r="E933" i="3"/>
  <c r="D933" i="3"/>
  <c r="C933" i="3"/>
  <c r="B933" i="3"/>
  <c r="A933" i="3"/>
  <c r="F932" i="3"/>
  <c r="E932" i="3"/>
  <c r="D932" i="3"/>
  <c r="C932" i="3"/>
  <c r="B932" i="3"/>
  <c r="A932" i="3"/>
  <c r="F931" i="3"/>
  <c r="E931" i="3"/>
  <c r="D931" i="3"/>
  <c r="C931" i="3"/>
  <c r="B931" i="3"/>
  <c r="A931" i="3"/>
  <c r="F930" i="3"/>
  <c r="E930" i="3"/>
  <c r="D930" i="3"/>
  <c r="C930" i="3"/>
  <c r="B930" i="3"/>
  <c r="A930" i="3"/>
  <c r="F929" i="3"/>
  <c r="E929" i="3"/>
  <c r="D929" i="3"/>
  <c r="C929" i="3"/>
  <c r="B929" i="3"/>
  <c r="A929" i="3"/>
  <c r="F928" i="3"/>
  <c r="E928" i="3"/>
  <c r="D928" i="3"/>
  <c r="C928" i="3"/>
  <c r="B928" i="3"/>
  <c r="A928" i="3"/>
  <c r="F927" i="3"/>
  <c r="E927" i="3"/>
  <c r="D927" i="3"/>
  <c r="C927" i="3"/>
  <c r="B927" i="3"/>
  <c r="A927" i="3"/>
  <c r="F926" i="3"/>
  <c r="E926" i="3"/>
  <c r="D926" i="3"/>
  <c r="C926" i="3"/>
  <c r="B926" i="3"/>
  <c r="A926" i="3"/>
  <c r="F925" i="3"/>
  <c r="E925" i="3"/>
  <c r="D925" i="3"/>
  <c r="C925" i="3"/>
  <c r="B925" i="3"/>
  <c r="A925" i="3"/>
  <c r="F924" i="3"/>
  <c r="E924" i="3"/>
  <c r="D924" i="3"/>
  <c r="C924" i="3"/>
  <c r="B924" i="3"/>
  <c r="A924" i="3"/>
  <c r="F923" i="3"/>
  <c r="E923" i="3"/>
  <c r="D923" i="3"/>
  <c r="C923" i="3"/>
  <c r="B923" i="3"/>
  <c r="A923" i="3"/>
  <c r="F922" i="3"/>
  <c r="E922" i="3"/>
  <c r="D922" i="3"/>
  <c r="C922" i="3"/>
  <c r="B922" i="3"/>
  <c r="A922" i="3"/>
  <c r="F921" i="3"/>
  <c r="E921" i="3"/>
  <c r="D921" i="3"/>
  <c r="C921" i="3"/>
  <c r="B921" i="3"/>
  <c r="A921" i="3"/>
  <c r="F920" i="3"/>
  <c r="E920" i="3"/>
  <c r="D920" i="3"/>
  <c r="C920" i="3"/>
  <c r="B920" i="3"/>
  <c r="A920" i="3"/>
  <c r="F919" i="3"/>
  <c r="E919" i="3"/>
  <c r="D919" i="3"/>
  <c r="C919" i="3"/>
  <c r="B919" i="3"/>
  <c r="A919" i="3"/>
  <c r="F918" i="3"/>
  <c r="E918" i="3"/>
  <c r="D918" i="3"/>
  <c r="C918" i="3"/>
  <c r="B918" i="3"/>
  <c r="A918" i="3"/>
  <c r="F917" i="3"/>
  <c r="E917" i="3"/>
  <c r="D917" i="3"/>
  <c r="C917" i="3"/>
  <c r="B917" i="3"/>
  <c r="A917" i="3"/>
  <c r="F916" i="3"/>
  <c r="E916" i="3"/>
  <c r="D916" i="3"/>
  <c r="C916" i="3"/>
  <c r="B916" i="3"/>
  <c r="A916" i="3"/>
  <c r="F915" i="3"/>
  <c r="E915" i="3"/>
  <c r="D915" i="3"/>
  <c r="C915" i="3"/>
  <c r="B915" i="3"/>
  <c r="A915" i="3"/>
  <c r="F914" i="3"/>
  <c r="E914" i="3"/>
  <c r="D914" i="3"/>
  <c r="C914" i="3"/>
  <c r="B914" i="3"/>
  <c r="A914" i="3"/>
  <c r="F913" i="3"/>
  <c r="E913" i="3"/>
  <c r="D913" i="3"/>
  <c r="C913" i="3"/>
  <c r="B913" i="3"/>
  <c r="A913" i="3"/>
  <c r="F912" i="3"/>
  <c r="E912" i="3"/>
  <c r="D912" i="3"/>
  <c r="C912" i="3"/>
  <c r="B912" i="3"/>
  <c r="A912" i="3"/>
  <c r="F911" i="3"/>
  <c r="E911" i="3"/>
  <c r="D911" i="3"/>
  <c r="C911" i="3"/>
  <c r="B911" i="3"/>
  <c r="A911" i="3"/>
  <c r="F910" i="3"/>
  <c r="E910" i="3"/>
  <c r="D910" i="3"/>
  <c r="C910" i="3"/>
  <c r="B910" i="3"/>
  <c r="A910" i="3"/>
  <c r="F909" i="3"/>
  <c r="E909" i="3"/>
  <c r="D909" i="3"/>
  <c r="C909" i="3"/>
  <c r="B909" i="3"/>
  <c r="A909" i="3"/>
  <c r="F908" i="3"/>
  <c r="E908" i="3"/>
  <c r="D908" i="3"/>
  <c r="C908" i="3"/>
  <c r="B908" i="3"/>
  <c r="A908" i="3"/>
  <c r="F907" i="3"/>
  <c r="E907" i="3"/>
  <c r="D907" i="3"/>
  <c r="C907" i="3"/>
  <c r="B907" i="3"/>
  <c r="A907" i="3"/>
  <c r="F906" i="3"/>
  <c r="E906" i="3"/>
  <c r="D906" i="3"/>
  <c r="C906" i="3"/>
  <c r="B906" i="3"/>
  <c r="A906" i="3"/>
  <c r="F905" i="3"/>
  <c r="E905" i="3"/>
  <c r="D905" i="3"/>
  <c r="C905" i="3"/>
  <c r="B905" i="3"/>
  <c r="A905" i="3"/>
  <c r="F904" i="3"/>
  <c r="E904" i="3"/>
  <c r="D904" i="3"/>
  <c r="C904" i="3"/>
  <c r="B904" i="3"/>
  <c r="A904" i="3"/>
  <c r="F903" i="3"/>
  <c r="E903" i="3"/>
  <c r="D903" i="3"/>
  <c r="C903" i="3"/>
  <c r="B903" i="3"/>
  <c r="A903" i="3"/>
  <c r="F902" i="3"/>
  <c r="E902" i="3"/>
  <c r="D902" i="3"/>
  <c r="C902" i="3"/>
  <c r="B902" i="3"/>
  <c r="A902" i="3"/>
  <c r="F901" i="3"/>
  <c r="E901" i="3"/>
  <c r="D901" i="3"/>
  <c r="C901" i="3"/>
  <c r="B901" i="3"/>
  <c r="A901" i="3"/>
  <c r="F900" i="3"/>
  <c r="E900" i="3"/>
  <c r="D900" i="3"/>
  <c r="C900" i="3"/>
  <c r="B900" i="3"/>
  <c r="A900" i="3"/>
  <c r="F899" i="3"/>
  <c r="E899" i="3"/>
  <c r="D899" i="3"/>
  <c r="C899" i="3"/>
  <c r="B899" i="3"/>
  <c r="A899" i="3"/>
  <c r="F898" i="3"/>
  <c r="E898" i="3"/>
  <c r="D898" i="3"/>
  <c r="C898" i="3"/>
  <c r="B898" i="3"/>
  <c r="A898" i="3"/>
  <c r="F897" i="3"/>
  <c r="E897" i="3"/>
  <c r="D897" i="3"/>
  <c r="C897" i="3"/>
  <c r="B897" i="3"/>
  <c r="A897" i="3"/>
  <c r="F896" i="3"/>
  <c r="E896" i="3"/>
  <c r="D896" i="3"/>
  <c r="C896" i="3"/>
  <c r="B896" i="3"/>
  <c r="A896" i="3"/>
  <c r="F895" i="3"/>
  <c r="E895" i="3"/>
  <c r="D895" i="3"/>
  <c r="C895" i="3"/>
  <c r="B895" i="3"/>
  <c r="A895" i="3"/>
  <c r="F894" i="3"/>
  <c r="E894" i="3"/>
  <c r="D894" i="3"/>
  <c r="C894" i="3"/>
  <c r="B894" i="3"/>
  <c r="A894" i="3"/>
  <c r="F893" i="3"/>
  <c r="E893" i="3"/>
  <c r="D893" i="3"/>
  <c r="C893" i="3"/>
  <c r="B893" i="3"/>
  <c r="A893" i="3"/>
  <c r="F892" i="3"/>
  <c r="E892" i="3"/>
  <c r="D892" i="3"/>
  <c r="C892" i="3"/>
  <c r="B892" i="3"/>
  <c r="A892" i="3"/>
  <c r="F891" i="3"/>
  <c r="E891" i="3"/>
  <c r="D891" i="3"/>
  <c r="C891" i="3"/>
  <c r="B891" i="3"/>
  <c r="A891" i="3"/>
  <c r="F890" i="3"/>
  <c r="E890" i="3"/>
  <c r="D890" i="3"/>
  <c r="C890" i="3"/>
  <c r="B890" i="3"/>
  <c r="A890" i="3"/>
  <c r="F889" i="3"/>
  <c r="E889" i="3"/>
  <c r="D889" i="3"/>
  <c r="C889" i="3"/>
  <c r="B889" i="3"/>
  <c r="A889" i="3"/>
  <c r="F888" i="3"/>
  <c r="E888" i="3"/>
  <c r="D888" i="3"/>
  <c r="C888" i="3"/>
  <c r="B888" i="3"/>
  <c r="A888" i="3"/>
  <c r="F887" i="3"/>
  <c r="E887" i="3"/>
  <c r="D887" i="3"/>
  <c r="C887" i="3"/>
  <c r="B887" i="3"/>
  <c r="A887" i="3"/>
  <c r="F886" i="3"/>
  <c r="E886" i="3"/>
  <c r="D886" i="3"/>
  <c r="C886" i="3"/>
  <c r="B886" i="3"/>
  <c r="A886" i="3"/>
  <c r="F885" i="3"/>
  <c r="E885" i="3"/>
  <c r="D885" i="3"/>
  <c r="C885" i="3"/>
  <c r="B885" i="3"/>
  <c r="A885" i="3"/>
  <c r="F884" i="3"/>
  <c r="E884" i="3"/>
  <c r="D884" i="3"/>
  <c r="C884" i="3"/>
  <c r="B884" i="3"/>
  <c r="A884" i="3"/>
  <c r="F883" i="3"/>
  <c r="E883" i="3"/>
  <c r="D883" i="3"/>
  <c r="C883" i="3"/>
  <c r="B883" i="3"/>
  <c r="A883" i="3"/>
  <c r="F882" i="3"/>
  <c r="E882" i="3"/>
  <c r="D882" i="3"/>
  <c r="C882" i="3"/>
  <c r="B882" i="3"/>
  <c r="A882" i="3"/>
  <c r="F881" i="3"/>
  <c r="E881" i="3"/>
  <c r="D881" i="3"/>
  <c r="C881" i="3"/>
  <c r="B881" i="3"/>
  <c r="A881" i="3"/>
  <c r="F880" i="3"/>
  <c r="E880" i="3"/>
  <c r="D880" i="3"/>
  <c r="C880" i="3"/>
  <c r="B880" i="3"/>
  <c r="A880" i="3"/>
  <c r="F879" i="3"/>
  <c r="E879" i="3"/>
  <c r="D879" i="3"/>
  <c r="C879" i="3"/>
  <c r="B879" i="3"/>
  <c r="A879" i="3"/>
  <c r="F878" i="3"/>
  <c r="E878" i="3"/>
  <c r="D878" i="3"/>
  <c r="C878" i="3"/>
  <c r="B878" i="3"/>
  <c r="A878" i="3"/>
  <c r="F877" i="3"/>
  <c r="E877" i="3"/>
  <c r="D877" i="3"/>
  <c r="C877" i="3"/>
  <c r="B877" i="3"/>
  <c r="A877" i="3"/>
  <c r="F876" i="3"/>
  <c r="E876" i="3"/>
  <c r="D876" i="3"/>
  <c r="C876" i="3"/>
  <c r="B876" i="3"/>
  <c r="A876" i="3"/>
  <c r="F875" i="3"/>
  <c r="E875" i="3"/>
  <c r="D875" i="3"/>
  <c r="C875" i="3"/>
  <c r="B875" i="3"/>
  <c r="A875" i="3"/>
  <c r="F874" i="3"/>
  <c r="E874" i="3"/>
  <c r="D874" i="3"/>
  <c r="C874" i="3"/>
  <c r="B874" i="3"/>
  <c r="A874" i="3"/>
  <c r="F873" i="3"/>
  <c r="E873" i="3"/>
  <c r="D873" i="3"/>
  <c r="C873" i="3"/>
  <c r="B873" i="3"/>
  <c r="A873" i="3"/>
  <c r="F872" i="3"/>
  <c r="E872" i="3"/>
  <c r="D872" i="3"/>
  <c r="C872" i="3"/>
  <c r="B872" i="3"/>
  <c r="A872" i="3"/>
  <c r="F871" i="3"/>
  <c r="E871" i="3"/>
  <c r="D871" i="3"/>
  <c r="C871" i="3"/>
  <c r="B871" i="3"/>
  <c r="A871" i="3"/>
  <c r="F870" i="3"/>
  <c r="E870" i="3"/>
  <c r="D870" i="3"/>
  <c r="C870" i="3"/>
  <c r="B870" i="3"/>
  <c r="A870" i="3"/>
  <c r="F869" i="3"/>
  <c r="E869" i="3"/>
  <c r="D869" i="3"/>
  <c r="C869" i="3"/>
  <c r="B869" i="3"/>
  <c r="A869" i="3"/>
  <c r="F868" i="3"/>
  <c r="E868" i="3"/>
  <c r="D868" i="3"/>
  <c r="C868" i="3"/>
  <c r="B868" i="3"/>
  <c r="A868" i="3"/>
  <c r="F867" i="3"/>
  <c r="E867" i="3"/>
  <c r="D867" i="3"/>
  <c r="C867" i="3"/>
  <c r="B867" i="3"/>
  <c r="A867" i="3"/>
  <c r="F866" i="3"/>
  <c r="E866" i="3"/>
  <c r="D866" i="3"/>
  <c r="C866" i="3"/>
  <c r="B866" i="3"/>
  <c r="A866" i="3"/>
  <c r="F865" i="3"/>
  <c r="E865" i="3"/>
  <c r="D865" i="3"/>
  <c r="C865" i="3"/>
  <c r="B865" i="3"/>
  <c r="A865" i="3"/>
  <c r="F864" i="3"/>
  <c r="E864" i="3"/>
  <c r="D864" i="3"/>
  <c r="C864" i="3"/>
  <c r="B864" i="3"/>
  <c r="A864" i="3"/>
  <c r="F863" i="3"/>
  <c r="E863" i="3"/>
  <c r="D863" i="3"/>
  <c r="C863" i="3"/>
  <c r="B863" i="3"/>
  <c r="A863" i="3"/>
  <c r="F862" i="3"/>
  <c r="E862" i="3"/>
  <c r="D862" i="3"/>
  <c r="C862" i="3"/>
  <c r="B862" i="3"/>
  <c r="A862" i="3"/>
  <c r="F861" i="3"/>
  <c r="E861" i="3"/>
  <c r="D861" i="3"/>
  <c r="C861" i="3"/>
  <c r="B861" i="3"/>
  <c r="A861" i="3"/>
  <c r="F860" i="3"/>
  <c r="E860" i="3"/>
  <c r="D860" i="3"/>
  <c r="C860" i="3"/>
  <c r="B860" i="3"/>
  <c r="A860" i="3"/>
  <c r="F859" i="3"/>
  <c r="E859" i="3"/>
  <c r="D859" i="3"/>
  <c r="C859" i="3"/>
  <c r="B859" i="3"/>
  <c r="A859" i="3"/>
  <c r="F858" i="3"/>
  <c r="E858" i="3"/>
  <c r="D858" i="3"/>
  <c r="C858" i="3"/>
  <c r="B858" i="3"/>
  <c r="A858" i="3"/>
  <c r="F857" i="3"/>
  <c r="E857" i="3"/>
  <c r="D857" i="3"/>
  <c r="C857" i="3"/>
  <c r="B857" i="3"/>
  <c r="A857" i="3"/>
  <c r="F856" i="3"/>
  <c r="E856" i="3"/>
  <c r="D856" i="3"/>
  <c r="C856" i="3"/>
  <c r="B856" i="3"/>
  <c r="A856" i="3"/>
  <c r="F855" i="3"/>
  <c r="E855" i="3"/>
  <c r="D855" i="3"/>
  <c r="C855" i="3"/>
  <c r="B855" i="3"/>
  <c r="A855" i="3"/>
  <c r="F854" i="3"/>
  <c r="E854" i="3"/>
  <c r="D854" i="3"/>
  <c r="C854" i="3"/>
  <c r="B854" i="3"/>
  <c r="A854" i="3"/>
  <c r="F853" i="3"/>
  <c r="E853" i="3"/>
  <c r="D853" i="3"/>
  <c r="C853" i="3"/>
  <c r="B853" i="3"/>
  <c r="A853" i="3"/>
  <c r="F852" i="3"/>
  <c r="E852" i="3"/>
  <c r="D852" i="3"/>
  <c r="C852" i="3"/>
  <c r="B852" i="3"/>
  <c r="A852" i="3"/>
  <c r="F851" i="3"/>
  <c r="E851" i="3"/>
  <c r="D851" i="3"/>
  <c r="C851" i="3"/>
  <c r="B851" i="3"/>
  <c r="A851" i="3"/>
  <c r="F850" i="3"/>
  <c r="E850" i="3"/>
  <c r="D850" i="3"/>
  <c r="C850" i="3"/>
  <c r="B850" i="3"/>
  <c r="A850" i="3"/>
  <c r="F849" i="3"/>
  <c r="E849" i="3"/>
  <c r="D849" i="3"/>
  <c r="C849" i="3"/>
  <c r="B849" i="3"/>
  <c r="A849" i="3"/>
  <c r="F848" i="3"/>
  <c r="E848" i="3"/>
  <c r="D848" i="3"/>
  <c r="C848" i="3"/>
  <c r="B848" i="3"/>
  <c r="A848" i="3"/>
  <c r="F847" i="3"/>
  <c r="E847" i="3"/>
  <c r="D847" i="3"/>
  <c r="C847" i="3"/>
  <c r="B847" i="3"/>
  <c r="A847" i="3"/>
  <c r="F846" i="3"/>
  <c r="E846" i="3"/>
  <c r="D846" i="3"/>
  <c r="C846" i="3"/>
  <c r="B846" i="3"/>
  <c r="A846" i="3"/>
  <c r="F845" i="3"/>
  <c r="E845" i="3"/>
  <c r="D845" i="3"/>
  <c r="C845" i="3"/>
  <c r="B845" i="3"/>
  <c r="A845" i="3"/>
  <c r="F844" i="3"/>
  <c r="E844" i="3"/>
  <c r="D844" i="3"/>
  <c r="C844" i="3"/>
  <c r="B844" i="3"/>
  <c r="A844" i="3"/>
  <c r="F843" i="3"/>
  <c r="E843" i="3"/>
  <c r="D843" i="3"/>
  <c r="C843" i="3"/>
  <c r="B843" i="3"/>
  <c r="A843" i="3"/>
  <c r="F842" i="3"/>
  <c r="E842" i="3"/>
  <c r="D842" i="3"/>
  <c r="C842" i="3"/>
  <c r="B842" i="3"/>
  <c r="A842" i="3"/>
  <c r="F841" i="3"/>
  <c r="E841" i="3"/>
  <c r="D841" i="3"/>
  <c r="C841" i="3"/>
  <c r="B841" i="3"/>
  <c r="A841" i="3"/>
  <c r="F840" i="3"/>
  <c r="E840" i="3"/>
  <c r="D840" i="3"/>
  <c r="C840" i="3"/>
  <c r="B840" i="3"/>
  <c r="A840" i="3"/>
  <c r="F839" i="3"/>
  <c r="E839" i="3"/>
  <c r="D839" i="3"/>
  <c r="C839" i="3"/>
  <c r="B839" i="3"/>
  <c r="A839" i="3"/>
  <c r="F838" i="3"/>
  <c r="E838" i="3"/>
  <c r="D838" i="3"/>
  <c r="C838" i="3"/>
  <c r="B838" i="3"/>
  <c r="A838" i="3"/>
  <c r="F837" i="3"/>
  <c r="E837" i="3"/>
  <c r="D837" i="3"/>
  <c r="C837" i="3"/>
  <c r="B837" i="3"/>
  <c r="A837" i="3"/>
  <c r="F836" i="3"/>
  <c r="E836" i="3"/>
  <c r="D836" i="3"/>
  <c r="C836" i="3"/>
  <c r="B836" i="3"/>
  <c r="A836" i="3"/>
  <c r="F835" i="3"/>
  <c r="E835" i="3"/>
  <c r="D835" i="3"/>
  <c r="C835" i="3"/>
  <c r="B835" i="3"/>
  <c r="A835" i="3"/>
  <c r="F834" i="3"/>
  <c r="E834" i="3"/>
  <c r="D834" i="3"/>
  <c r="C834" i="3"/>
  <c r="B834" i="3"/>
  <c r="A834" i="3"/>
  <c r="F833" i="3"/>
  <c r="E833" i="3"/>
  <c r="D833" i="3"/>
  <c r="C833" i="3"/>
  <c r="B833" i="3"/>
  <c r="A833" i="3"/>
  <c r="F832" i="3"/>
  <c r="E832" i="3"/>
  <c r="D832" i="3"/>
  <c r="C832" i="3"/>
  <c r="B832" i="3"/>
  <c r="A832" i="3"/>
  <c r="F831" i="3"/>
  <c r="E831" i="3"/>
  <c r="D831" i="3"/>
  <c r="C831" i="3"/>
  <c r="B831" i="3"/>
  <c r="A831" i="3"/>
  <c r="F830" i="3"/>
  <c r="E830" i="3"/>
  <c r="D830" i="3"/>
  <c r="C830" i="3"/>
  <c r="B830" i="3"/>
  <c r="A830" i="3"/>
  <c r="F829" i="3"/>
  <c r="E829" i="3"/>
  <c r="D829" i="3"/>
  <c r="C829" i="3"/>
  <c r="B829" i="3"/>
  <c r="A829" i="3"/>
  <c r="F828" i="3"/>
  <c r="E828" i="3"/>
  <c r="D828" i="3"/>
  <c r="C828" i="3"/>
  <c r="B828" i="3"/>
  <c r="A828" i="3"/>
  <c r="F827" i="3"/>
  <c r="E827" i="3"/>
  <c r="D827" i="3"/>
  <c r="C827" i="3"/>
  <c r="B827" i="3"/>
  <c r="A827" i="3"/>
  <c r="F826" i="3"/>
  <c r="E826" i="3"/>
  <c r="D826" i="3"/>
  <c r="C826" i="3"/>
  <c r="B826" i="3"/>
  <c r="A826" i="3"/>
  <c r="F825" i="3"/>
  <c r="E825" i="3"/>
  <c r="D825" i="3"/>
  <c r="C825" i="3"/>
  <c r="B825" i="3"/>
  <c r="A825" i="3"/>
  <c r="F824" i="3"/>
  <c r="E824" i="3"/>
  <c r="D824" i="3"/>
  <c r="C824" i="3"/>
  <c r="B824" i="3"/>
  <c r="A824" i="3"/>
  <c r="F823" i="3"/>
  <c r="E823" i="3"/>
  <c r="D823" i="3"/>
  <c r="C823" i="3"/>
  <c r="B823" i="3"/>
  <c r="A823" i="3"/>
  <c r="F822" i="3"/>
  <c r="E822" i="3"/>
  <c r="D822" i="3"/>
  <c r="C822" i="3"/>
  <c r="B822" i="3"/>
  <c r="A822" i="3"/>
  <c r="F821" i="3"/>
  <c r="E821" i="3"/>
  <c r="D821" i="3"/>
  <c r="C821" i="3"/>
  <c r="B821" i="3"/>
  <c r="A821" i="3"/>
  <c r="F820" i="3"/>
  <c r="E820" i="3"/>
  <c r="D820" i="3"/>
  <c r="C820" i="3"/>
  <c r="B820" i="3"/>
  <c r="A820" i="3"/>
  <c r="F819" i="3"/>
  <c r="E819" i="3"/>
  <c r="D819" i="3"/>
  <c r="C819" i="3"/>
  <c r="B819" i="3"/>
  <c r="A819" i="3"/>
  <c r="F818" i="3"/>
  <c r="E818" i="3"/>
  <c r="D818" i="3"/>
  <c r="C818" i="3"/>
  <c r="B818" i="3"/>
  <c r="A818" i="3"/>
  <c r="F817" i="3"/>
  <c r="E817" i="3"/>
  <c r="D817" i="3"/>
  <c r="C817" i="3"/>
  <c r="B817" i="3"/>
  <c r="A817" i="3"/>
  <c r="F816" i="3"/>
  <c r="E816" i="3"/>
  <c r="D816" i="3"/>
  <c r="C816" i="3"/>
  <c r="B816" i="3"/>
  <c r="A816" i="3"/>
  <c r="F815" i="3"/>
  <c r="E815" i="3"/>
  <c r="D815" i="3"/>
  <c r="C815" i="3"/>
  <c r="B815" i="3"/>
  <c r="A815" i="3"/>
  <c r="F814" i="3"/>
  <c r="E814" i="3"/>
  <c r="D814" i="3"/>
  <c r="C814" i="3"/>
  <c r="B814" i="3"/>
  <c r="A814" i="3"/>
  <c r="F813" i="3"/>
  <c r="E813" i="3"/>
  <c r="D813" i="3"/>
  <c r="C813" i="3"/>
  <c r="B813" i="3"/>
  <c r="A813" i="3"/>
  <c r="F812" i="3"/>
  <c r="E812" i="3"/>
  <c r="D812" i="3"/>
  <c r="C812" i="3"/>
  <c r="B812" i="3"/>
  <c r="A812" i="3"/>
  <c r="F811" i="3"/>
  <c r="E811" i="3"/>
  <c r="D811" i="3"/>
  <c r="C811" i="3"/>
  <c r="B811" i="3"/>
  <c r="A811" i="3"/>
  <c r="F810" i="3"/>
  <c r="E810" i="3"/>
  <c r="D810" i="3"/>
  <c r="C810" i="3"/>
  <c r="B810" i="3"/>
  <c r="A810" i="3"/>
  <c r="F809" i="3"/>
  <c r="E809" i="3"/>
  <c r="D809" i="3"/>
  <c r="C809" i="3"/>
  <c r="B809" i="3"/>
  <c r="A809" i="3"/>
  <c r="F808" i="3"/>
  <c r="E808" i="3"/>
  <c r="D808" i="3"/>
  <c r="C808" i="3"/>
  <c r="B808" i="3"/>
  <c r="A808" i="3"/>
  <c r="F807" i="3"/>
  <c r="E807" i="3"/>
  <c r="D807" i="3"/>
  <c r="C807" i="3"/>
  <c r="B807" i="3"/>
  <c r="A807" i="3"/>
  <c r="F806" i="3"/>
  <c r="E806" i="3"/>
  <c r="D806" i="3"/>
  <c r="C806" i="3"/>
  <c r="B806" i="3"/>
  <c r="A806" i="3"/>
  <c r="F805" i="3"/>
  <c r="E805" i="3"/>
  <c r="D805" i="3"/>
  <c r="C805" i="3"/>
  <c r="B805" i="3"/>
  <c r="A805" i="3"/>
  <c r="F804" i="3"/>
  <c r="E804" i="3"/>
  <c r="D804" i="3"/>
  <c r="C804" i="3"/>
  <c r="B804" i="3"/>
  <c r="A804" i="3"/>
  <c r="F803" i="3"/>
  <c r="E803" i="3"/>
  <c r="D803" i="3"/>
  <c r="C803" i="3"/>
  <c r="B803" i="3"/>
  <c r="A803" i="3"/>
  <c r="F802" i="3"/>
  <c r="E802" i="3"/>
  <c r="D802" i="3"/>
  <c r="C802" i="3"/>
  <c r="B802" i="3"/>
  <c r="A802" i="3"/>
  <c r="F801" i="3"/>
  <c r="E801" i="3"/>
  <c r="D801" i="3"/>
  <c r="C801" i="3"/>
  <c r="B801" i="3"/>
  <c r="A801" i="3"/>
  <c r="F800" i="3"/>
  <c r="E800" i="3"/>
  <c r="D800" i="3"/>
  <c r="C800" i="3"/>
  <c r="B800" i="3"/>
  <c r="A800" i="3"/>
  <c r="F799" i="3"/>
  <c r="E799" i="3"/>
  <c r="D799" i="3"/>
  <c r="C799" i="3"/>
  <c r="B799" i="3"/>
  <c r="A799" i="3"/>
  <c r="F798" i="3"/>
  <c r="E798" i="3"/>
  <c r="D798" i="3"/>
  <c r="C798" i="3"/>
  <c r="B798" i="3"/>
  <c r="A798" i="3"/>
  <c r="F797" i="3"/>
  <c r="E797" i="3"/>
  <c r="D797" i="3"/>
  <c r="C797" i="3"/>
  <c r="B797" i="3"/>
  <c r="A797" i="3"/>
  <c r="F796" i="3"/>
  <c r="E796" i="3"/>
  <c r="D796" i="3"/>
  <c r="C796" i="3"/>
  <c r="B796" i="3"/>
  <c r="A796" i="3"/>
  <c r="F795" i="3"/>
  <c r="E795" i="3"/>
  <c r="D795" i="3"/>
  <c r="C795" i="3"/>
  <c r="B795" i="3"/>
  <c r="A795" i="3"/>
  <c r="F794" i="3"/>
  <c r="E794" i="3"/>
  <c r="D794" i="3"/>
  <c r="C794" i="3"/>
  <c r="B794" i="3"/>
  <c r="A794" i="3"/>
  <c r="F793" i="3"/>
  <c r="E793" i="3"/>
  <c r="D793" i="3"/>
  <c r="C793" i="3"/>
  <c r="B793" i="3"/>
  <c r="A793" i="3"/>
  <c r="F792" i="3"/>
  <c r="E792" i="3"/>
  <c r="D792" i="3"/>
  <c r="C792" i="3"/>
  <c r="B792" i="3"/>
  <c r="A792" i="3"/>
  <c r="F791" i="3"/>
  <c r="E791" i="3"/>
  <c r="D791" i="3"/>
  <c r="C791" i="3"/>
  <c r="B791" i="3"/>
  <c r="A791" i="3"/>
  <c r="F790" i="3"/>
  <c r="E790" i="3"/>
  <c r="D790" i="3"/>
  <c r="C790" i="3"/>
  <c r="B790" i="3"/>
  <c r="A790" i="3"/>
  <c r="F789" i="3"/>
  <c r="E789" i="3"/>
  <c r="D789" i="3"/>
  <c r="C789" i="3"/>
  <c r="B789" i="3"/>
  <c r="A789" i="3"/>
  <c r="F788" i="3"/>
  <c r="E788" i="3"/>
  <c r="D788" i="3"/>
  <c r="C788" i="3"/>
  <c r="B788" i="3"/>
  <c r="A788" i="3"/>
  <c r="F787" i="3"/>
  <c r="E787" i="3"/>
  <c r="D787" i="3"/>
  <c r="C787" i="3"/>
  <c r="B787" i="3"/>
  <c r="A787" i="3"/>
  <c r="F786" i="3"/>
  <c r="E786" i="3"/>
  <c r="D786" i="3"/>
  <c r="C786" i="3"/>
  <c r="B786" i="3"/>
  <c r="A786" i="3"/>
  <c r="F785" i="3"/>
  <c r="E785" i="3"/>
  <c r="D785" i="3"/>
  <c r="C785" i="3"/>
  <c r="B785" i="3"/>
  <c r="A785" i="3"/>
  <c r="F784" i="3"/>
  <c r="E784" i="3"/>
  <c r="D784" i="3"/>
  <c r="C784" i="3"/>
  <c r="B784" i="3"/>
  <c r="A784" i="3"/>
  <c r="F783" i="3"/>
  <c r="E783" i="3"/>
  <c r="D783" i="3"/>
  <c r="C783" i="3"/>
  <c r="B783" i="3"/>
  <c r="A783" i="3"/>
  <c r="F782" i="3"/>
  <c r="E782" i="3"/>
  <c r="D782" i="3"/>
  <c r="C782" i="3"/>
  <c r="B782" i="3"/>
  <c r="A782" i="3"/>
  <c r="F781" i="3"/>
  <c r="E781" i="3"/>
  <c r="D781" i="3"/>
  <c r="C781" i="3"/>
  <c r="B781" i="3"/>
  <c r="A781" i="3"/>
  <c r="F780" i="3"/>
  <c r="E780" i="3"/>
  <c r="D780" i="3"/>
  <c r="C780" i="3"/>
  <c r="B780" i="3"/>
  <c r="A780" i="3"/>
  <c r="F779" i="3"/>
  <c r="E779" i="3"/>
  <c r="D779" i="3"/>
  <c r="C779" i="3"/>
  <c r="B779" i="3"/>
  <c r="A779" i="3"/>
  <c r="F778" i="3"/>
  <c r="E778" i="3"/>
  <c r="D778" i="3"/>
  <c r="C778" i="3"/>
  <c r="B778" i="3"/>
  <c r="A778" i="3"/>
  <c r="F777" i="3"/>
  <c r="E777" i="3"/>
  <c r="D777" i="3"/>
  <c r="C777" i="3"/>
  <c r="B777" i="3"/>
  <c r="A777" i="3"/>
  <c r="F776" i="3"/>
  <c r="E776" i="3"/>
  <c r="D776" i="3"/>
  <c r="C776" i="3"/>
  <c r="B776" i="3"/>
  <c r="A776" i="3"/>
  <c r="F775" i="3"/>
  <c r="E775" i="3"/>
  <c r="D775" i="3"/>
  <c r="C775" i="3"/>
  <c r="B775" i="3"/>
  <c r="A775" i="3"/>
  <c r="F774" i="3"/>
  <c r="E774" i="3"/>
  <c r="D774" i="3"/>
  <c r="C774" i="3"/>
  <c r="B774" i="3"/>
  <c r="A774" i="3"/>
  <c r="F773" i="3"/>
  <c r="E773" i="3"/>
  <c r="D773" i="3"/>
  <c r="C773" i="3"/>
  <c r="B773" i="3"/>
  <c r="A773" i="3"/>
  <c r="F772" i="3"/>
  <c r="E772" i="3"/>
  <c r="D772" i="3"/>
  <c r="C772" i="3"/>
  <c r="B772" i="3"/>
  <c r="A772" i="3"/>
  <c r="F771" i="3"/>
  <c r="E771" i="3"/>
  <c r="D771" i="3"/>
  <c r="C771" i="3"/>
  <c r="B771" i="3"/>
  <c r="A771" i="3"/>
  <c r="F770" i="3"/>
  <c r="E770" i="3"/>
  <c r="D770" i="3"/>
  <c r="C770" i="3"/>
  <c r="B770" i="3"/>
  <c r="A770" i="3"/>
  <c r="F769" i="3"/>
  <c r="E769" i="3"/>
  <c r="D769" i="3"/>
  <c r="C769" i="3"/>
  <c r="B769" i="3"/>
  <c r="A769" i="3"/>
  <c r="F768" i="3"/>
  <c r="E768" i="3"/>
  <c r="D768" i="3"/>
  <c r="C768" i="3"/>
  <c r="B768" i="3"/>
  <c r="A768" i="3"/>
  <c r="F767" i="3"/>
  <c r="E767" i="3"/>
  <c r="D767" i="3"/>
  <c r="C767" i="3"/>
  <c r="B767" i="3"/>
  <c r="A767" i="3"/>
  <c r="F766" i="3"/>
  <c r="E766" i="3"/>
  <c r="D766" i="3"/>
  <c r="C766" i="3"/>
  <c r="B766" i="3"/>
  <c r="A766" i="3"/>
  <c r="F765" i="3"/>
  <c r="E765" i="3"/>
  <c r="D765" i="3"/>
  <c r="C765" i="3"/>
  <c r="B765" i="3"/>
  <c r="A765" i="3"/>
  <c r="F764" i="3"/>
  <c r="E764" i="3"/>
  <c r="D764" i="3"/>
  <c r="C764" i="3"/>
  <c r="B764" i="3"/>
  <c r="A764" i="3"/>
  <c r="F763" i="3"/>
  <c r="E763" i="3"/>
  <c r="D763" i="3"/>
  <c r="C763" i="3"/>
  <c r="B763" i="3"/>
  <c r="A763" i="3"/>
  <c r="F762" i="3"/>
  <c r="E762" i="3"/>
  <c r="D762" i="3"/>
  <c r="C762" i="3"/>
  <c r="B762" i="3"/>
  <c r="A762" i="3"/>
  <c r="F761" i="3"/>
  <c r="E761" i="3"/>
  <c r="D761" i="3"/>
  <c r="C761" i="3"/>
  <c r="B761" i="3"/>
  <c r="A761" i="3"/>
  <c r="F760" i="3"/>
  <c r="E760" i="3"/>
  <c r="D760" i="3"/>
  <c r="C760" i="3"/>
  <c r="B760" i="3"/>
  <c r="A760" i="3"/>
  <c r="F759" i="3"/>
  <c r="E759" i="3"/>
  <c r="D759" i="3"/>
  <c r="C759" i="3"/>
  <c r="B759" i="3"/>
  <c r="A759" i="3"/>
  <c r="F758" i="3"/>
  <c r="E758" i="3"/>
  <c r="D758" i="3"/>
  <c r="C758" i="3"/>
  <c r="B758" i="3"/>
  <c r="A758" i="3"/>
  <c r="F757" i="3"/>
  <c r="E757" i="3"/>
  <c r="D757" i="3"/>
  <c r="C757" i="3"/>
  <c r="B757" i="3"/>
  <c r="A757" i="3"/>
  <c r="F756" i="3"/>
  <c r="E756" i="3"/>
  <c r="D756" i="3"/>
  <c r="C756" i="3"/>
  <c r="B756" i="3"/>
  <c r="A756" i="3"/>
  <c r="F755" i="3"/>
  <c r="E755" i="3"/>
  <c r="D755" i="3"/>
  <c r="C755" i="3"/>
  <c r="B755" i="3"/>
  <c r="A755" i="3"/>
  <c r="F754" i="3"/>
  <c r="E754" i="3"/>
  <c r="D754" i="3"/>
  <c r="C754" i="3"/>
  <c r="B754" i="3"/>
  <c r="A754" i="3"/>
  <c r="F753" i="3"/>
  <c r="E753" i="3"/>
  <c r="D753" i="3"/>
  <c r="C753" i="3"/>
  <c r="B753" i="3"/>
  <c r="A753" i="3"/>
  <c r="F752" i="3"/>
  <c r="E752" i="3"/>
  <c r="D752" i="3"/>
  <c r="C752" i="3"/>
  <c r="B752" i="3"/>
  <c r="A752" i="3"/>
  <c r="F751" i="3"/>
  <c r="E751" i="3"/>
  <c r="D751" i="3"/>
  <c r="C751" i="3"/>
  <c r="B751" i="3"/>
  <c r="A751" i="3"/>
  <c r="F750" i="3"/>
  <c r="E750" i="3"/>
  <c r="D750" i="3"/>
  <c r="C750" i="3"/>
  <c r="B750" i="3"/>
  <c r="A750" i="3"/>
  <c r="F749" i="3"/>
  <c r="E749" i="3"/>
  <c r="D749" i="3"/>
  <c r="C749" i="3"/>
  <c r="B749" i="3"/>
  <c r="A749" i="3"/>
  <c r="F748" i="3"/>
  <c r="E748" i="3"/>
  <c r="D748" i="3"/>
  <c r="C748" i="3"/>
  <c r="B748" i="3"/>
  <c r="A748" i="3"/>
  <c r="F747" i="3"/>
  <c r="E747" i="3"/>
  <c r="D747" i="3"/>
  <c r="C747" i="3"/>
  <c r="B747" i="3"/>
  <c r="A747" i="3"/>
  <c r="F746" i="3"/>
  <c r="E746" i="3"/>
  <c r="D746" i="3"/>
  <c r="C746" i="3"/>
  <c r="B746" i="3"/>
  <c r="A746" i="3"/>
  <c r="F745" i="3"/>
  <c r="E745" i="3"/>
  <c r="D745" i="3"/>
  <c r="C745" i="3"/>
  <c r="B745" i="3"/>
  <c r="A745" i="3"/>
  <c r="F744" i="3"/>
  <c r="E744" i="3"/>
  <c r="D744" i="3"/>
  <c r="C744" i="3"/>
  <c r="B744" i="3"/>
  <c r="A744" i="3"/>
  <c r="F743" i="3"/>
  <c r="E743" i="3"/>
  <c r="D743" i="3"/>
  <c r="C743" i="3"/>
  <c r="B743" i="3"/>
  <c r="A743" i="3"/>
  <c r="F742" i="3"/>
  <c r="E742" i="3"/>
  <c r="D742" i="3"/>
  <c r="C742" i="3"/>
  <c r="B742" i="3"/>
  <c r="A742" i="3"/>
  <c r="F741" i="3"/>
  <c r="E741" i="3"/>
  <c r="D741" i="3"/>
  <c r="C741" i="3"/>
  <c r="B741" i="3"/>
  <c r="A741" i="3"/>
  <c r="F740" i="3"/>
  <c r="E740" i="3"/>
  <c r="D740" i="3"/>
  <c r="C740" i="3"/>
  <c r="B740" i="3"/>
  <c r="A740" i="3"/>
  <c r="F739" i="3"/>
  <c r="E739" i="3"/>
  <c r="D739" i="3"/>
  <c r="C739" i="3"/>
  <c r="B739" i="3"/>
  <c r="A739" i="3"/>
  <c r="F738" i="3"/>
  <c r="E738" i="3"/>
  <c r="D738" i="3"/>
  <c r="C738" i="3"/>
  <c r="B738" i="3"/>
  <c r="A738" i="3"/>
  <c r="F737" i="3"/>
  <c r="E737" i="3"/>
  <c r="D737" i="3"/>
  <c r="C737" i="3"/>
  <c r="B737" i="3"/>
  <c r="A737" i="3"/>
  <c r="F736" i="3"/>
  <c r="E736" i="3"/>
  <c r="D736" i="3"/>
  <c r="C736" i="3"/>
  <c r="B736" i="3"/>
  <c r="A736" i="3"/>
  <c r="F735" i="3"/>
  <c r="E735" i="3"/>
  <c r="D735" i="3"/>
  <c r="C735" i="3"/>
  <c r="B735" i="3"/>
  <c r="A735" i="3"/>
  <c r="F734" i="3"/>
  <c r="E734" i="3"/>
  <c r="D734" i="3"/>
  <c r="C734" i="3"/>
  <c r="B734" i="3"/>
  <c r="A734" i="3"/>
  <c r="F733" i="3"/>
  <c r="E733" i="3"/>
  <c r="D733" i="3"/>
  <c r="C733" i="3"/>
  <c r="B733" i="3"/>
  <c r="A733" i="3"/>
  <c r="F732" i="3"/>
  <c r="E732" i="3"/>
  <c r="D732" i="3"/>
  <c r="C732" i="3"/>
  <c r="B732" i="3"/>
  <c r="A732" i="3"/>
  <c r="F731" i="3"/>
  <c r="E731" i="3"/>
  <c r="D731" i="3"/>
  <c r="C731" i="3"/>
  <c r="B731" i="3"/>
  <c r="A731" i="3"/>
  <c r="F730" i="3"/>
  <c r="E730" i="3"/>
  <c r="D730" i="3"/>
  <c r="C730" i="3"/>
  <c r="B730" i="3"/>
  <c r="A730" i="3"/>
  <c r="F729" i="3"/>
  <c r="E729" i="3"/>
  <c r="D729" i="3"/>
  <c r="C729" i="3"/>
  <c r="B729" i="3"/>
  <c r="A729" i="3"/>
  <c r="F728" i="3"/>
  <c r="E728" i="3"/>
  <c r="D728" i="3"/>
  <c r="C728" i="3"/>
  <c r="B728" i="3"/>
  <c r="A728" i="3"/>
  <c r="F727" i="3"/>
  <c r="E727" i="3"/>
  <c r="D727" i="3"/>
  <c r="C727" i="3"/>
  <c r="B727" i="3"/>
  <c r="A727" i="3"/>
  <c r="F726" i="3"/>
  <c r="E726" i="3"/>
  <c r="D726" i="3"/>
  <c r="C726" i="3"/>
  <c r="B726" i="3"/>
  <c r="A726" i="3"/>
  <c r="F725" i="3"/>
  <c r="E725" i="3"/>
  <c r="D725" i="3"/>
  <c r="C725" i="3"/>
  <c r="B725" i="3"/>
  <c r="A725" i="3"/>
  <c r="F724" i="3"/>
  <c r="E724" i="3"/>
  <c r="D724" i="3"/>
  <c r="C724" i="3"/>
  <c r="B724" i="3"/>
  <c r="A724" i="3"/>
  <c r="F723" i="3"/>
  <c r="E723" i="3"/>
  <c r="D723" i="3"/>
  <c r="C723" i="3"/>
  <c r="B723" i="3"/>
  <c r="A723" i="3"/>
  <c r="F722" i="3"/>
  <c r="E722" i="3"/>
  <c r="D722" i="3"/>
  <c r="C722" i="3"/>
  <c r="B722" i="3"/>
  <c r="A722" i="3"/>
  <c r="F721" i="3"/>
  <c r="E721" i="3"/>
  <c r="D721" i="3"/>
  <c r="C721" i="3"/>
  <c r="B721" i="3"/>
  <c r="A721" i="3"/>
  <c r="F720" i="3"/>
  <c r="E720" i="3"/>
  <c r="D720" i="3"/>
  <c r="C720" i="3"/>
  <c r="B720" i="3"/>
  <c r="A720" i="3"/>
  <c r="F719" i="3"/>
  <c r="E719" i="3"/>
  <c r="D719" i="3"/>
  <c r="C719" i="3"/>
  <c r="B719" i="3"/>
  <c r="A719" i="3"/>
  <c r="F718" i="3"/>
  <c r="E718" i="3"/>
  <c r="D718" i="3"/>
  <c r="C718" i="3"/>
  <c r="B718" i="3"/>
  <c r="A718" i="3"/>
  <c r="F717" i="3"/>
  <c r="E717" i="3"/>
  <c r="D717" i="3"/>
  <c r="C717" i="3"/>
  <c r="B717" i="3"/>
  <c r="A717" i="3"/>
  <c r="F716" i="3"/>
  <c r="E716" i="3"/>
  <c r="D716" i="3"/>
  <c r="C716" i="3"/>
  <c r="B716" i="3"/>
  <c r="A716" i="3"/>
  <c r="F715" i="3"/>
  <c r="E715" i="3"/>
  <c r="D715" i="3"/>
  <c r="C715" i="3"/>
  <c r="B715" i="3"/>
  <c r="A715" i="3"/>
  <c r="F714" i="3"/>
  <c r="E714" i="3"/>
  <c r="D714" i="3"/>
  <c r="C714" i="3"/>
  <c r="B714" i="3"/>
  <c r="A714" i="3"/>
  <c r="F713" i="3"/>
  <c r="E713" i="3"/>
  <c r="D713" i="3"/>
  <c r="C713" i="3"/>
  <c r="B713" i="3"/>
  <c r="A713" i="3"/>
  <c r="F712" i="3"/>
  <c r="E712" i="3"/>
  <c r="D712" i="3"/>
  <c r="C712" i="3"/>
  <c r="B712" i="3"/>
  <c r="A712" i="3"/>
  <c r="F711" i="3"/>
  <c r="E711" i="3"/>
  <c r="D711" i="3"/>
  <c r="C711" i="3"/>
  <c r="B711" i="3"/>
  <c r="A711" i="3"/>
  <c r="F710" i="3"/>
  <c r="E710" i="3"/>
  <c r="D710" i="3"/>
  <c r="C710" i="3"/>
  <c r="B710" i="3"/>
  <c r="A710" i="3"/>
  <c r="F709" i="3"/>
  <c r="E709" i="3"/>
  <c r="D709" i="3"/>
  <c r="C709" i="3"/>
  <c r="B709" i="3"/>
  <c r="A709" i="3"/>
  <c r="F708" i="3"/>
  <c r="E708" i="3"/>
  <c r="D708" i="3"/>
  <c r="C708" i="3"/>
  <c r="B708" i="3"/>
  <c r="A708" i="3"/>
  <c r="F707" i="3"/>
  <c r="E707" i="3"/>
  <c r="D707" i="3"/>
  <c r="C707" i="3"/>
  <c r="B707" i="3"/>
  <c r="A707" i="3"/>
  <c r="F706" i="3"/>
  <c r="E706" i="3"/>
  <c r="D706" i="3"/>
  <c r="C706" i="3"/>
  <c r="B706" i="3"/>
  <c r="A706" i="3"/>
  <c r="F705" i="3"/>
  <c r="E705" i="3"/>
  <c r="D705" i="3"/>
  <c r="C705" i="3"/>
  <c r="B705" i="3"/>
  <c r="A705" i="3"/>
  <c r="F704" i="3"/>
  <c r="E704" i="3"/>
  <c r="D704" i="3"/>
  <c r="C704" i="3"/>
  <c r="B704" i="3"/>
  <c r="A704" i="3"/>
  <c r="F703" i="3"/>
  <c r="E703" i="3"/>
  <c r="D703" i="3"/>
  <c r="C703" i="3"/>
  <c r="B703" i="3"/>
  <c r="A703" i="3"/>
  <c r="F702" i="3"/>
  <c r="E702" i="3"/>
  <c r="D702" i="3"/>
  <c r="C702" i="3"/>
  <c r="B702" i="3"/>
  <c r="A702" i="3"/>
  <c r="F701" i="3"/>
  <c r="E701" i="3"/>
  <c r="D701" i="3"/>
  <c r="C701" i="3"/>
  <c r="B701" i="3"/>
  <c r="A701" i="3"/>
  <c r="F700" i="3"/>
  <c r="E700" i="3"/>
  <c r="D700" i="3"/>
  <c r="C700" i="3"/>
  <c r="B700" i="3"/>
  <c r="A700" i="3"/>
  <c r="F699" i="3"/>
  <c r="E699" i="3"/>
  <c r="D699" i="3"/>
  <c r="C699" i="3"/>
  <c r="B699" i="3"/>
  <c r="A699" i="3"/>
  <c r="F698" i="3"/>
  <c r="E698" i="3"/>
  <c r="D698" i="3"/>
  <c r="C698" i="3"/>
  <c r="B698" i="3"/>
  <c r="A698" i="3"/>
  <c r="F697" i="3"/>
  <c r="E697" i="3"/>
  <c r="D697" i="3"/>
  <c r="C697" i="3"/>
  <c r="B697" i="3"/>
  <c r="A697" i="3"/>
  <c r="F696" i="3"/>
  <c r="E696" i="3"/>
  <c r="D696" i="3"/>
  <c r="C696" i="3"/>
  <c r="B696" i="3"/>
  <c r="A696" i="3"/>
  <c r="F695" i="3"/>
  <c r="E695" i="3"/>
  <c r="D695" i="3"/>
  <c r="C695" i="3"/>
  <c r="B695" i="3"/>
  <c r="A695" i="3"/>
  <c r="F694" i="3"/>
  <c r="E694" i="3"/>
  <c r="D694" i="3"/>
  <c r="C694" i="3"/>
  <c r="B694" i="3"/>
  <c r="A694" i="3"/>
  <c r="F693" i="3"/>
  <c r="E693" i="3"/>
  <c r="D693" i="3"/>
  <c r="C693" i="3"/>
  <c r="B693" i="3"/>
  <c r="A693" i="3"/>
  <c r="F692" i="3"/>
  <c r="E692" i="3"/>
  <c r="D692" i="3"/>
  <c r="C692" i="3"/>
  <c r="B692" i="3"/>
  <c r="A692" i="3"/>
  <c r="F691" i="3"/>
  <c r="E691" i="3"/>
  <c r="D691" i="3"/>
  <c r="C691" i="3"/>
  <c r="B691" i="3"/>
  <c r="A691" i="3"/>
  <c r="F690" i="3"/>
  <c r="E690" i="3"/>
  <c r="D690" i="3"/>
  <c r="C690" i="3"/>
  <c r="B690" i="3"/>
  <c r="A690" i="3"/>
  <c r="F689" i="3"/>
  <c r="E689" i="3"/>
  <c r="D689" i="3"/>
  <c r="C689" i="3"/>
  <c r="B689" i="3"/>
  <c r="A689" i="3"/>
  <c r="F688" i="3"/>
  <c r="E688" i="3"/>
  <c r="D688" i="3"/>
  <c r="C688" i="3"/>
  <c r="B688" i="3"/>
  <c r="A688" i="3"/>
  <c r="F687" i="3"/>
  <c r="E687" i="3"/>
  <c r="D687" i="3"/>
  <c r="C687" i="3"/>
  <c r="B687" i="3"/>
  <c r="A687" i="3"/>
  <c r="F686" i="3"/>
  <c r="E686" i="3"/>
  <c r="D686" i="3"/>
  <c r="C686" i="3"/>
  <c r="B686" i="3"/>
  <c r="A686" i="3"/>
  <c r="F685" i="3"/>
  <c r="E685" i="3"/>
  <c r="D685" i="3"/>
  <c r="C685" i="3"/>
  <c r="B685" i="3"/>
  <c r="A685" i="3"/>
  <c r="F684" i="3"/>
  <c r="E684" i="3"/>
  <c r="D684" i="3"/>
  <c r="C684" i="3"/>
  <c r="B684" i="3"/>
  <c r="A684" i="3"/>
  <c r="F683" i="3"/>
  <c r="E683" i="3"/>
  <c r="D683" i="3"/>
  <c r="C683" i="3"/>
  <c r="B683" i="3"/>
  <c r="A683" i="3"/>
  <c r="F682" i="3"/>
  <c r="E682" i="3"/>
  <c r="D682" i="3"/>
  <c r="C682" i="3"/>
  <c r="B682" i="3"/>
  <c r="A682" i="3"/>
  <c r="F681" i="3"/>
  <c r="E681" i="3"/>
  <c r="D681" i="3"/>
  <c r="C681" i="3"/>
  <c r="B681" i="3"/>
  <c r="A681" i="3"/>
  <c r="F680" i="3"/>
  <c r="E680" i="3"/>
  <c r="D680" i="3"/>
  <c r="C680" i="3"/>
  <c r="B680" i="3"/>
  <c r="A680" i="3"/>
  <c r="F679" i="3"/>
  <c r="E679" i="3"/>
  <c r="D679" i="3"/>
  <c r="C679" i="3"/>
  <c r="B679" i="3"/>
  <c r="A679" i="3"/>
  <c r="F678" i="3"/>
  <c r="E678" i="3"/>
  <c r="D678" i="3"/>
  <c r="C678" i="3"/>
  <c r="B678" i="3"/>
  <c r="A678" i="3"/>
  <c r="F677" i="3"/>
  <c r="E677" i="3"/>
  <c r="D677" i="3"/>
  <c r="C677" i="3"/>
  <c r="B677" i="3"/>
  <c r="A677" i="3"/>
  <c r="F676" i="3"/>
  <c r="E676" i="3"/>
  <c r="D676" i="3"/>
  <c r="C676" i="3"/>
  <c r="B676" i="3"/>
  <c r="A676" i="3"/>
  <c r="F675" i="3"/>
  <c r="E675" i="3"/>
  <c r="D675" i="3"/>
  <c r="C675" i="3"/>
  <c r="B675" i="3"/>
  <c r="A675" i="3"/>
  <c r="F674" i="3"/>
  <c r="E674" i="3"/>
  <c r="D674" i="3"/>
  <c r="C674" i="3"/>
  <c r="B674" i="3"/>
  <c r="A674" i="3"/>
  <c r="F673" i="3"/>
  <c r="E673" i="3"/>
  <c r="D673" i="3"/>
  <c r="C673" i="3"/>
  <c r="B673" i="3"/>
  <c r="A673" i="3"/>
  <c r="F672" i="3"/>
  <c r="E672" i="3"/>
  <c r="D672" i="3"/>
  <c r="C672" i="3"/>
  <c r="B672" i="3"/>
  <c r="A672" i="3"/>
  <c r="F671" i="3"/>
  <c r="E671" i="3"/>
  <c r="D671" i="3"/>
  <c r="C671" i="3"/>
  <c r="B671" i="3"/>
  <c r="A671" i="3"/>
  <c r="F670" i="3"/>
  <c r="E670" i="3"/>
  <c r="D670" i="3"/>
  <c r="C670" i="3"/>
  <c r="B670" i="3"/>
  <c r="A670" i="3"/>
  <c r="F669" i="3"/>
  <c r="E669" i="3"/>
  <c r="D669" i="3"/>
  <c r="C669" i="3"/>
  <c r="B669" i="3"/>
  <c r="A669" i="3"/>
  <c r="F668" i="3"/>
  <c r="E668" i="3"/>
  <c r="D668" i="3"/>
  <c r="C668" i="3"/>
  <c r="B668" i="3"/>
  <c r="A668" i="3"/>
  <c r="F667" i="3"/>
  <c r="E667" i="3"/>
  <c r="D667" i="3"/>
  <c r="C667" i="3"/>
  <c r="B667" i="3"/>
  <c r="A667" i="3"/>
  <c r="F666" i="3"/>
  <c r="E666" i="3"/>
  <c r="D666" i="3"/>
  <c r="C666" i="3"/>
  <c r="B666" i="3"/>
  <c r="A666" i="3"/>
  <c r="F665" i="3"/>
  <c r="E665" i="3"/>
  <c r="D665" i="3"/>
  <c r="C665" i="3"/>
  <c r="B665" i="3"/>
  <c r="A665" i="3"/>
  <c r="F664" i="3"/>
  <c r="E664" i="3"/>
  <c r="D664" i="3"/>
  <c r="C664" i="3"/>
  <c r="B664" i="3"/>
  <c r="A664" i="3"/>
  <c r="F663" i="3"/>
  <c r="E663" i="3"/>
  <c r="D663" i="3"/>
  <c r="C663" i="3"/>
  <c r="B663" i="3"/>
  <c r="A663" i="3"/>
  <c r="F662" i="3"/>
  <c r="E662" i="3"/>
  <c r="D662" i="3"/>
  <c r="C662" i="3"/>
  <c r="B662" i="3"/>
  <c r="A662" i="3"/>
  <c r="F661" i="3"/>
  <c r="E661" i="3"/>
  <c r="D661" i="3"/>
  <c r="C661" i="3"/>
  <c r="B661" i="3"/>
  <c r="A661" i="3"/>
  <c r="F660" i="3"/>
  <c r="E660" i="3"/>
  <c r="D660" i="3"/>
  <c r="C660" i="3"/>
  <c r="B660" i="3"/>
  <c r="A660" i="3"/>
  <c r="F659" i="3"/>
  <c r="E659" i="3"/>
  <c r="D659" i="3"/>
  <c r="C659" i="3"/>
  <c r="B659" i="3"/>
  <c r="A659" i="3"/>
  <c r="F658" i="3"/>
  <c r="E658" i="3"/>
  <c r="D658" i="3"/>
  <c r="C658" i="3"/>
  <c r="B658" i="3"/>
  <c r="A658" i="3"/>
  <c r="F657" i="3"/>
  <c r="E657" i="3"/>
  <c r="D657" i="3"/>
  <c r="C657" i="3"/>
  <c r="B657" i="3"/>
  <c r="A657" i="3"/>
  <c r="F656" i="3"/>
  <c r="E656" i="3"/>
  <c r="D656" i="3"/>
  <c r="C656" i="3"/>
  <c r="B656" i="3"/>
  <c r="A656" i="3"/>
  <c r="F655" i="3"/>
  <c r="E655" i="3"/>
  <c r="D655" i="3"/>
  <c r="C655" i="3"/>
  <c r="B655" i="3"/>
  <c r="A655" i="3"/>
  <c r="F654" i="3"/>
  <c r="E654" i="3"/>
  <c r="D654" i="3"/>
  <c r="C654" i="3"/>
  <c r="B654" i="3"/>
  <c r="A654" i="3"/>
  <c r="F653" i="3"/>
  <c r="E653" i="3"/>
  <c r="D653" i="3"/>
  <c r="C653" i="3"/>
  <c r="B653" i="3"/>
  <c r="A653" i="3"/>
  <c r="F652" i="3"/>
  <c r="E652" i="3"/>
  <c r="D652" i="3"/>
  <c r="C652" i="3"/>
  <c r="B652" i="3"/>
  <c r="A652" i="3"/>
  <c r="F651" i="3"/>
  <c r="E651" i="3"/>
  <c r="D651" i="3"/>
  <c r="C651" i="3"/>
  <c r="B651" i="3"/>
  <c r="A651" i="3"/>
  <c r="F650" i="3"/>
  <c r="E650" i="3"/>
  <c r="D650" i="3"/>
  <c r="C650" i="3"/>
  <c r="B650" i="3"/>
  <c r="A650" i="3"/>
  <c r="F649" i="3"/>
  <c r="E649" i="3"/>
  <c r="D649" i="3"/>
  <c r="C649" i="3"/>
  <c r="B649" i="3"/>
  <c r="A649" i="3"/>
  <c r="F648" i="3"/>
  <c r="E648" i="3"/>
  <c r="D648" i="3"/>
  <c r="C648" i="3"/>
  <c r="B648" i="3"/>
  <c r="A648" i="3"/>
  <c r="F647" i="3"/>
  <c r="E647" i="3"/>
  <c r="D647" i="3"/>
  <c r="C647" i="3"/>
  <c r="B647" i="3"/>
  <c r="A647" i="3"/>
  <c r="F646" i="3"/>
  <c r="E646" i="3"/>
  <c r="D646" i="3"/>
  <c r="C646" i="3"/>
  <c r="B646" i="3"/>
  <c r="A646" i="3"/>
  <c r="F645" i="3"/>
  <c r="E645" i="3"/>
  <c r="D645" i="3"/>
  <c r="C645" i="3"/>
  <c r="B645" i="3"/>
  <c r="A645" i="3"/>
  <c r="F644" i="3"/>
  <c r="E644" i="3"/>
  <c r="D644" i="3"/>
  <c r="C644" i="3"/>
  <c r="B644" i="3"/>
  <c r="A644" i="3"/>
  <c r="F643" i="3"/>
  <c r="E643" i="3"/>
  <c r="D643" i="3"/>
  <c r="C643" i="3"/>
  <c r="B643" i="3"/>
  <c r="A643" i="3"/>
  <c r="F642" i="3"/>
  <c r="E642" i="3"/>
  <c r="D642" i="3"/>
  <c r="C642" i="3"/>
  <c r="B642" i="3"/>
  <c r="A642" i="3"/>
  <c r="F641" i="3"/>
  <c r="E641" i="3"/>
  <c r="D641" i="3"/>
  <c r="C641" i="3"/>
  <c r="B641" i="3"/>
  <c r="A641" i="3"/>
  <c r="F640" i="3"/>
  <c r="E640" i="3"/>
  <c r="D640" i="3"/>
  <c r="C640" i="3"/>
  <c r="B640" i="3"/>
  <c r="A640" i="3"/>
  <c r="F639" i="3"/>
  <c r="E639" i="3"/>
  <c r="D639" i="3"/>
  <c r="C639" i="3"/>
  <c r="B639" i="3"/>
  <c r="A639" i="3"/>
  <c r="F638" i="3"/>
  <c r="E638" i="3"/>
  <c r="D638" i="3"/>
  <c r="C638" i="3"/>
  <c r="B638" i="3"/>
  <c r="A638" i="3"/>
  <c r="F637" i="3"/>
  <c r="E637" i="3"/>
  <c r="D637" i="3"/>
  <c r="C637" i="3"/>
  <c r="B637" i="3"/>
  <c r="A637" i="3"/>
  <c r="F636" i="3"/>
  <c r="E636" i="3"/>
  <c r="D636" i="3"/>
  <c r="C636" i="3"/>
  <c r="B636" i="3"/>
  <c r="A636" i="3"/>
  <c r="F635" i="3"/>
  <c r="E635" i="3"/>
  <c r="D635" i="3"/>
  <c r="C635" i="3"/>
  <c r="B635" i="3"/>
  <c r="A635" i="3"/>
  <c r="F634" i="3"/>
  <c r="E634" i="3"/>
  <c r="D634" i="3"/>
  <c r="C634" i="3"/>
  <c r="B634" i="3"/>
  <c r="A634" i="3"/>
  <c r="F633" i="3"/>
  <c r="E633" i="3"/>
  <c r="D633" i="3"/>
  <c r="C633" i="3"/>
  <c r="B633" i="3"/>
  <c r="A633" i="3"/>
  <c r="F632" i="3"/>
  <c r="E632" i="3"/>
  <c r="D632" i="3"/>
  <c r="C632" i="3"/>
  <c r="B632" i="3"/>
  <c r="A632" i="3"/>
  <c r="F631" i="3"/>
  <c r="E631" i="3"/>
  <c r="D631" i="3"/>
  <c r="C631" i="3"/>
  <c r="B631" i="3"/>
  <c r="A631" i="3"/>
  <c r="F630" i="3"/>
  <c r="E630" i="3"/>
  <c r="D630" i="3"/>
  <c r="C630" i="3"/>
  <c r="B630" i="3"/>
  <c r="A630" i="3"/>
  <c r="F629" i="3"/>
  <c r="E629" i="3"/>
  <c r="D629" i="3"/>
  <c r="C629" i="3"/>
  <c r="B629" i="3"/>
  <c r="A629" i="3"/>
  <c r="F628" i="3"/>
  <c r="E628" i="3"/>
  <c r="D628" i="3"/>
  <c r="C628" i="3"/>
  <c r="B628" i="3"/>
  <c r="A628" i="3"/>
  <c r="F627" i="3"/>
  <c r="E627" i="3"/>
  <c r="D627" i="3"/>
  <c r="C627" i="3"/>
  <c r="B627" i="3"/>
  <c r="A627" i="3"/>
  <c r="F626" i="3"/>
  <c r="E626" i="3"/>
  <c r="D626" i="3"/>
  <c r="C626" i="3"/>
  <c r="B626" i="3"/>
  <c r="A626" i="3"/>
  <c r="F625" i="3"/>
  <c r="E625" i="3"/>
  <c r="D625" i="3"/>
  <c r="C625" i="3"/>
  <c r="B625" i="3"/>
  <c r="A625" i="3"/>
  <c r="F624" i="3"/>
  <c r="E624" i="3"/>
  <c r="D624" i="3"/>
  <c r="C624" i="3"/>
  <c r="B624" i="3"/>
  <c r="A624" i="3"/>
  <c r="F623" i="3"/>
  <c r="E623" i="3"/>
  <c r="D623" i="3"/>
  <c r="C623" i="3"/>
  <c r="B623" i="3"/>
  <c r="A623" i="3"/>
  <c r="F622" i="3"/>
  <c r="E622" i="3"/>
  <c r="D622" i="3"/>
  <c r="C622" i="3"/>
  <c r="B622" i="3"/>
  <c r="A622" i="3"/>
  <c r="F621" i="3"/>
  <c r="E621" i="3"/>
  <c r="D621" i="3"/>
  <c r="C621" i="3"/>
  <c r="B621" i="3"/>
  <c r="A621" i="3"/>
  <c r="F620" i="3"/>
  <c r="E620" i="3"/>
  <c r="D620" i="3"/>
  <c r="C620" i="3"/>
  <c r="B620" i="3"/>
  <c r="A620" i="3"/>
  <c r="F619" i="3"/>
  <c r="E619" i="3"/>
  <c r="D619" i="3"/>
  <c r="C619" i="3"/>
  <c r="B619" i="3"/>
  <c r="A619" i="3"/>
  <c r="F618" i="3"/>
  <c r="E618" i="3"/>
  <c r="D618" i="3"/>
  <c r="C618" i="3"/>
  <c r="B618" i="3"/>
  <c r="A618" i="3"/>
  <c r="F617" i="3"/>
  <c r="E617" i="3"/>
  <c r="D617" i="3"/>
  <c r="C617" i="3"/>
  <c r="B617" i="3"/>
  <c r="A617" i="3"/>
  <c r="F616" i="3"/>
  <c r="E616" i="3"/>
  <c r="D616" i="3"/>
  <c r="C616" i="3"/>
  <c r="B616" i="3"/>
  <c r="A616" i="3"/>
  <c r="F615" i="3"/>
  <c r="E615" i="3"/>
  <c r="D615" i="3"/>
  <c r="C615" i="3"/>
  <c r="B615" i="3"/>
  <c r="A615" i="3"/>
  <c r="F614" i="3"/>
  <c r="E614" i="3"/>
  <c r="D614" i="3"/>
  <c r="C614" i="3"/>
  <c r="B614" i="3"/>
  <c r="A614" i="3"/>
  <c r="F613" i="3"/>
  <c r="E613" i="3"/>
  <c r="D613" i="3"/>
  <c r="C613" i="3"/>
  <c r="B613" i="3"/>
  <c r="A613" i="3"/>
  <c r="F612" i="3"/>
  <c r="E612" i="3"/>
  <c r="D612" i="3"/>
  <c r="C612" i="3"/>
  <c r="B612" i="3"/>
  <c r="A612" i="3"/>
  <c r="F611" i="3"/>
  <c r="E611" i="3"/>
  <c r="D611" i="3"/>
  <c r="C611" i="3"/>
  <c r="B611" i="3"/>
  <c r="A611" i="3"/>
  <c r="F610" i="3"/>
  <c r="E610" i="3"/>
  <c r="D610" i="3"/>
  <c r="C610" i="3"/>
  <c r="B610" i="3"/>
  <c r="A610" i="3"/>
  <c r="F609" i="3"/>
  <c r="E609" i="3"/>
  <c r="D609" i="3"/>
  <c r="C609" i="3"/>
  <c r="B609" i="3"/>
  <c r="A609" i="3"/>
  <c r="F608" i="3"/>
  <c r="E608" i="3"/>
  <c r="D608" i="3"/>
  <c r="C608" i="3"/>
  <c r="B608" i="3"/>
  <c r="A608" i="3"/>
  <c r="F607" i="3"/>
  <c r="E607" i="3"/>
  <c r="D607" i="3"/>
  <c r="C607" i="3"/>
  <c r="B607" i="3"/>
  <c r="A607" i="3"/>
  <c r="F606" i="3"/>
  <c r="E606" i="3"/>
  <c r="D606" i="3"/>
  <c r="C606" i="3"/>
  <c r="B606" i="3"/>
  <c r="A606" i="3"/>
  <c r="F605" i="3"/>
  <c r="E605" i="3"/>
  <c r="D605" i="3"/>
  <c r="C605" i="3"/>
  <c r="B605" i="3"/>
  <c r="A605" i="3"/>
  <c r="F604" i="3"/>
  <c r="E604" i="3"/>
  <c r="D604" i="3"/>
  <c r="C604" i="3"/>
  <c r="B604" i="3"/>
  <c r="A604" i="3"/>
  <c r="F603" i="3"/>
  <c r="E603" i="3"/>
  <c r="D603" i="3"/>
  <c r="C603" i="3"/>
  <c r="B603" i="3"/>
  <c r="A603" i="3"/>
  <c r="F602" i="3"/>
  <c r="E602" i="3"/>
  <c r="D602" i="3"/>
  <c r="C602" i="3"/>
  <c r="B602" i="3"/>
  <c r="A602" i="3"/>
  <c r="F601" i="3"/>
  <c r="E601" i="3"/>
  <c r="D601" i="3"/>
  <c r="C601" i="3"/>
  <c r="B601" i="3"/>
  <c r="A601" i="3"/>
  <c r="F600" i="3"/>
  <c r="E600" i="3"/>
  <c r="D600" i="3"/>
  <c r="C600" i="3"/>
  <c r="B600" i="3"/>
  <c r="A600" i="3"/>
  <c r="F599" i="3"/>
  <c r="E599" i="3"/>
  <c r="D599" i="3"/>
  <c r="C599" i="3"/>
  <c r="B599" i="3"/>
  <c r="A599" i="3"/>
  <c r="F598" i="3"/>
  <c r="E598" i="3"/>
  <c r="D598" i="3"/>
  <c r="C598" i="3"/>
  <c r="B598" i="3"/>
  <c r="A598" i="3"/>
  <c r="F597" i="3"/>
  <c r="E597" i="3"/>
  <c r="D597" i="3"/>
  <c r="C597" i="3"/>
  <c r="B597" i="3"/>
  <c r="A597" i="3"/>
  <c r="F596" i="3"/>
  <c r="E596" i="3"/>
  <c r="D596" i="3"/>
  <c r="C596" i="3"/>
  <c r="B596" i="3"/>
  <c r="A596" i="3"/>
  <c r="F595" i="3"/>
  <c r="E595" i="3"/>
  <c r="D595" i="3"/>
  <c r="C595" i="3"/>
  <c r="B595" i="3"/>
  <c r="A595" i="3"/>
  <c r="F594" i="3"/>
  <c r="E594" i="3"/>
  <c r="D594" i="3"/>
  <c r="C594" i="3"/>
  <c r="B594" i="3"/>
  <c r="A594" i="3"/>
  <c r="F593" i="3"/>
  <c r="E593" i="3"/>
  <c r="D593" i="3"/>
  <c r="C593" i="3"/>
  <c r="B593" i="3"/>
  <c r="A593" i="3"/>
  <c r="F592" i="3"/>
  <c r="E592" i="3"/>
  <c r="D592" i="3"/>
  <c r="C592" i="3"/>
  <c r="B592" i="3"/>
  <c r="A592" i="3"/>
  <c r="F591" i="3"/>
  <c r="E591" i="3"/>
  <c r="D591" i="3"/>
  <c r="C591" i="3"/>
  <c r="B591" i="3"/>
  <c r="A591" i="3"/>
  <c r="F590" i="3"/>
  <c r="E590" i="3"/>
  <c r="D590" i="3"/>
  <c r="C590" i="3"/>
  <c r="B590" i="3"/>
  <c r="A590" i="3"/>
  <c r="F589" i="3"/>
  <c r="E589" i="3"/>
  <c r="D589" i="3"/>
  <c r="C589" i="3"/>
  <c r="B589" i="3"/>
  <c r="A589" i="3"/>
  <c r="F588" i="3"/>
  <c r="E588" i="3"/>
  <c r="D588" i="3"/>
  <c r="C588" i="3"/>
  <c r="B588" i="3"/>
  <c r="A588" i="3"/>
  <c r="F587" i="3"/>
  <c r="E587" i="3"/>
  <c r="D587" i="3"/>
  <c r="C587" i="3"/>
  <c r="B587" i="3"/>
  <c r="A587" i="3"/>
  <c r="F586" i="3"/>
  <c r="E586" i="3"/>
  <c r="D586" i="3"/>
  <c r="C586" i="3"/>
  <c r="B586" i="3"/>
  <c r="A586" i="3"/>
  <c r="F585" i="3"/>
  <c r="E585" i="3"/>
  <c r="D585" i="3"/>
  <c r="C585" i="3"/>
  <c r="B585" i="3"/>
  <c r="A585" i="3"/>
  <c r="F584" i="3"/>
  <c r="E584" i="3"/>
  <c r="D584" i="3"/>
  <c r="C584" i="3"/>
  <c r="B584" i="3"/>
  <c r="A584" i="3"/>
  <c r="F583" i="3"/>
  <c r="E583" i="3"/>
  <c r="D583" i="3"/>
  <c r="C583" i="3"/>
  <c r="B583" i="3"/>
  <c r="A583" i="3"/>
  <c r="F582" i="3"/>
  <c r="E582" i="3"/>
  <c r="D582" i="3"/>
  <c r="C582" i="3"/>
  <c r="B582" i="3"/>
  <c r="A582" i="3"/>
  <c r="F581" i="3"/>
  <c r="E581" i="3"/>
  <c r="D581" i="3"/>
  <c r="C581" i="3"/>
  <c r="B581" i="3"/>
  <c r="A581" i="3"/>
  <c r="F580" i="3"/>
  <c r="E580" i="3"/>
  <c r="D580" i="3"/>
  <c r="C580" i="3"/>
  <c r="B580" i="3"/>
  <c r="A580" i="3"/>
  <c r="F579" i="3"/>
  <c r="E579" i="3"/>
  <c r="D579" i="3"/>
  <c r="C579" i="3"/>
  <c r="B579" i="3"/>
  <c r="A579" i="3"/>
  <c r="F578" i="3"/>
  <c r="E578" i="3"/>
  <c r="D578" i="3"/>
  <c r="C578" i="3"/>
  <c r="B578" i="3"/>
  <c r="A578" i="3"/>
  <c r="F577" i="3"/>
  <c r="E577" i="3"/>
  <c r="D577" i="3"/>
  <c r="C577" i="3"/>
  <c r="B577" i="3"/>
  <c r="A577" i="3"/>
  <c r="F576" i="3"/>
  <c r="E576" i="3"/>
  <c r="D576" i="3"/>
  <c r="C576" i="3"/>
  <c r="B576" i="3"/>
  <c r="A576" i="3"/>
  <c r="F575" i="3"/>
  <c r="E575" i="3"/>
  <c r="D575" i="3"/>
  <c r="C575" i="3"/>
  <c r="B575" i="3"/>
  <c r="A575" i="3"/>
  <c r="F574" i="3"/>
  <c r="E574" i="3"/>
  <c r="D574" i="3"/>
  <c r="C574" i="3"/>
  <c r="B574" i="3"/>
  <c r="A574" i="3"/>
  <c r="F573" i="3"/>
  <c r="E573" i="3"/>
  <c r="D573" i="3"/>
  <c r="C573" i="3"/>
  <c r="B573" i="3"/>
  <c r="A573" i="3"/>
  <c r="F572" i="3"/>
  <c r="E572" i="3"/>
  <c r="D572" i="3"/>
  <c r="C572" i="3"/>
  <c r="B572" i="3"/>
  <c r="A572" i="3"/>
  <c r="F571" i="3"/>
  <c r="E571" i="3"/>
  <c r="D571" i="3"/>
  <c r="C571" i="3"/>
  <c r="B571" i="3"/>
  <c r="A571" i="3"/>
  <c r="F570" i="3"/>
  <c r="E570" i="3"/>
  <c r="D570" i="3"/>
  <c r="C570" i="3"/>
  <c r="B570" i="3"/>
  <c r="A570" i="3"/>
  <c r="F569" i="3"/>
  <c r="E569" i="3"/>
  <c r="D569" i="3"/>
  <c r="C569" i="3"/>
  <c r="B569" i="3"/>
  <c r="A569" i="3"/>
  <c r="F568" i="3"/>
  <c r="E568" i="3"/>
  <c r="D568" i="3"/>
  <c r="C568" i="3"/>
  <c r="B568" i="3"/>
  <c r="A568" i="3"/>
  <c r="F567" i="3"/>
  <c r="E567" i="3"/>
  <c r="D567" i="3"/>
  <c r="C567" i="3"/>
  <c r="B567" i="3"/>
  <c r="A567" i="3"/>
  <c r="F566" i="3"/>
  <c r="E566" i="3"/>
  <c r="D566" i="3"/>
  <c r="C566" i="3"/>
  <c r="B566" i="3"/>
  <c r="A566" i="3"/>
  <c r="F565" i="3"/>
  <c r="E565" i="3"/>
  <c r="D565" i="3"/>
  <c r="C565" i="3"/>
  <c r="B565" i="3"/>
  <c r="A565" i="3"/>
  <c r="F564" i="3"/>
  <c r="E564" i="3"/>
  <c r="D564" i="3"/>
  <c r="C564" i="3"/>
  <c r="B564" i="3"/>
  <c r="A564" i="3"/>
  <c r="F563" i="3"/>
  <c r="E563" i="3"/>
  <c r="D563" i="3"/>
  <c r="C563" i="3"/>
  <c r="B563" i="3"/>
  <c r="A563" i="3"/>
  <c r="F562" i="3"/>
  <c r="E562" i="3"/>
  <c r="D562" i="3"/>
  <c r="C562" i="3"/>
  <c r="B562" i="3"/>
  <c r="A562" i="3"/>
  <c r="F561" i="3"/>
  <c r="E561" i="3"/>
  <c r="D561" i="3"/>
  <c r="C561" i="3"/>
  <c r="B561" i="3"/>
  <c r="A561" i="3"/>
  <c r="F560" i="3"/>
  <c r="E560" i="3"/>
  <c r="D560" i="3"/>
  <c r="C560" i="3"/>
  <c r="B560" i="3"/>
  <c r="A560" i="3"/>
  <c r="F559" i="3"/>
  <c r="E559" i="3"/>
  <c r="D559" i="3"/>
  <c r="C559" i="3"/>
  <c r="B559" i="3"/>
  <c r="A559" i="3"/>
  <c r="F558" i="3"/>
  <c r="E558" i="3"/>
  <c r="D558" i="3"/>
  <c r="C558" i="3"/>
  <c r="B558" i="3"/>
  <c r="A558" i="3"/>
  <c r="F557" i="3"/>
  <c r="E557" i="3"/>
  <c r="D557" i="3"/>
  <c r="C557" i="3"/>
  <c r="B557" i="3"/>
  <c r="A557" i="3"/>
  <c r="F556" i="3"/>
  <c r="E556" i="3"/>
  <c r="D556" i="3"/>
  <c r="C556" i="3"/>
  <c r="B556" i="3"/>
  <c r="A556" i="3"/>
  <c r="F555" i="3"/>
  <c r="E555" i="3"/>
  <c r="D555" i="3"/>
  <c r="C555" i="3"/>
  <c r="B555" i="3"/>
  <c r="A555" i="3"/>
  <c r="F554" i="3"/>
  <c r="E554" i="3"/>
  <c r="D554" i="3"/>
  <c r="C554" i="3"/>
  <c r="B554" i="3"/>
  <c r="A554" i="3"/>
  <c r="F553" i="3"/>
  <c r="E553" i="3"/>
  <c r="D553" i="3"/>
  <c r="C553" i="3"/>
  <c r="B553" i="3"/>
  <c r="A553" i="3"/>
  <c r="F552" i="3"/>
  <c r="E552" i="3"/>
  <c r="D552" i="3"/>
  <c r="C552" i="3"/>
  <c r="B552" i="3"/>
  <c r="A552" i="3"/>
  <c r="F551" i="3"/>
  <c r="E551" i="3"/>
  <c r="D551" i="3"/>
  <c r="C551" i="3"/>
  <c r="B551" i="3"/>
  <c r="A551" i="3"/>
  <c r="F550" i="3"/>
  <c r="E550" i="3"/>
  <c r="D550" i="3"/>
  <c r="C550" i="3"/>
  <c r="B550" i="3"/>
  <c r="A550" i="3"/>
  <c r="F549" i="3"/>
  <c r="E549" i="3"/>
  <c r="D549" i="3"/>
  <c r="C549" i="3"/>
  <c r="B549" i="3"/>
  <c r="A549" i="3"/>
  <c r="F548" i="3"/>
  <c r="E548" i="3"/>
  <c r="D548" i="3"/>
  <c r="C548" i="3"/>
  <c r="B548" i="3"/>
  <c r="A548" i="3"/>
  <c r="F547" i="3"/>
  <c r="E547" i="3"/>
  <c r="D547" i="3"/>
  <c r="C547" i="3"/>
  <c r="B547" i="3"/>
  <c r="A547" i="3"/>
  <c r="F546" i="3"/>
  <c r="E546" i="3"/>
  <c r="D546" i="3"/>
  <c r="C546" i="3"/>
  <c r="B546" i="3"/>
  <c r="A546" i="3"/>
  <c r="F545" i="3"/>
  <c r="E545" i="3"/>
  <c r="D545" i="3"/>
  <c r="C545" i="3"/>
  <c r="B545" i="3"/>
  <c r="A545" i="3"/>
  <c r="F544" i="3"/>
  <c r="E544" i="3"/>
  <c r="D544" i="3"/>
  <c r="C544" i="3"/>
  <c r="B544" i="3"/>
  <c r="A544" i="3"/>
  <c r="F543" i="3"/>
  <c r="E543" i="3"/>
  <c r="D543" i="3"/>
  <c r="C543" i="3"/>
  <c r="B543" i="3"/>
  <c r="A543" i="3"/>
  <c r="F542" i="3"/>
  <c r="E542" i="3"/>
  <c r="D542" i="3"/>
  <c r="C542" i="3"/>
  <c r="B542" i="3"/>
  <c r="A542" i="3"/>
  <c r="F541" i="3"/>
  <c r="E541" i="3"/>
  <c r="D541" i="3"/>
  <c r="C541" i="3"/>
  <c r="B541" i="3"/>
  <c r="A541" i="3"/>
  <c r="F540" i="3"/>
  <c r="E540" i="3"/>
  <c r="D540" i="3"/>
  <c r="C540" i="3"/>
  <c r="B540" i="3"/>
  <c r="A540" i="3"/>
  <c r="F539" i="3"/>
  <c r="E539" i="3"/>
  <c r="D539" i="3"/>
  <c r="C539" i="3"/>
  <c r="B539" i="3"/>
  <c r="A539" i="3"/>
  <c r="F538" i="3"/>
  <c r="E538" i="3"/>
  <c r="D538" i="3"/>
  <c r="C538" i="3"/>
  <c r="B538" i="3"/>
  <c r="A538" i="3"/>
  <c r="F537" i="3"/>
  <c r="E537" i="3"/>
  <c r="D537" i="3"/>
  <c r="C537" i="3"/>
  <c r="B537" i="3"/>
  <c r="A537" i="3"/>
  <c r="F536" i="3"/>
  <c r="E536" i="3"/>
  <c r="D536" i="3"/>
  <c r="C536" i="3"/>
  <c r="B536" i="3"/>
  <c r="A536" i="3"/>
  <c r="F535" i="3"/>
  <c r="E535" i="3"/>
  <c r="D535" i="3"/>
  <c r="C535" i="3"/>
  <c r="B535" i="3"/>
  <c r="A535" i="3"/>
  <c r="F534" i="3"/>
  <c r="E534" i="3"/>
  <c r="D534" i="3"/>
  <c r="C534" i="3"/>
  <c r="B534" i="3"/>
  <c r="A534" i="3"/>
  <c r="F533" i="3"/>
  <c r="E533" i="3"/>
  <c r="D533" i="3"/>
  <c r="C533" i="3"/>
  <c r="B533" i="3"/>
  <c r="A533" i="3"/>
  <c r="F532" i="3"/>
  <c r="E532" i="3"/>
  <c r="D532" i="3"/>
  <c r="C532" i="3"/>
  <c r="B532" i="3"/>
  <c r="A532" i="3"/>
  <c r="F531" i="3"/>
  <c r="E531" i="3"/>
  <c r="D531" i="3"/>
  <c r="C531" i="3"/>
  <c r="B531" i="3"/>
  <c r="A531" i="3"/>
  <c r="F530" i="3"/>
  <c r="E530" i="3"/>
  <c r="D530" i="3"/>
  <c r="C530" i="3"/>
  <c r="B530" i="3"/>
  <c r="A530" i="3"/>
  <c r="F529" i="3"/>
  <c r="E529" i="3"/>
  <c r="D529" i="3"/>
  <c r="C529" i="3"/>
  <c r="B529" i="3"/>
  <c r="A529" i="3"/>
  <c r="F528" i="3"/>
  <c r="E528" i="3"/>
  <c r="D528" i="3"/>
  <c r="C528" i="3"/>
  <c r="B528" i="3"/>
  <c r="A528" i="3"/>
  <c r="F527" i="3"/>
  <c r="E527" i="3"/>
  <c r="D527" i="3"/>
  <c r="C527" i="3"/>
  <c r="B527" i="3"/>
  <c r="A527" i="3"/>
  <c r="F526" i="3"/>
  <c r="E526" i="3"/>
  <c r="D526" i="3"/>
  <c r="C526" i="3"/>
  <c r="B526" i="3"/>
  <c r="A526" i="3"/>
  <c r="F525" i="3"/>
  <c r="E525" i="3"/>
  <c r="D525" i="3"/>
  <c r="C525" i="3"/>
  <c r="B525" i="3"/>
  <c r="A525" i="3"/>
  <c r="F524" i="3"/>
  <c r="E524" i="3"/>
  <c r="D524" i="3"/>
  <c r="C524" i="3"/>
  <c r="B524" i="3"/>
  <c r="A524" i="3"/>
  <c r="F523" i="3"/>
  <c r="E523" i="3"/>
  <c r="D523" i="3"/>
  <c r="C523" i="3"/>
  <c r="B523" i="3"/>
  <c r="A523" i="3"/>
  <c r="F522" i="3"/>
  <c r="E522" i="3"/>
  <c r="D522" i="3"/>
  <c r="C522" i="3"/>
  <c r="B522" i="3"/>
  <c r="A522" i="3"/>
  <c r="F521" i="3"/>
  <c r="E521" i="3"/>
  <c r="D521" i="3"/>
  <c r="C521" i="3"/>
  <c r="B521" i="3"/>
  <c r="A521" i="3"/>
  <c r="F520" i="3"/>
  <c r="E520" i="3"/>
  <c r="D520" i="3"/>
  <c r="C520" i="3"/>
  <c r="B520" i="3"/>
  <c r="A520" i="3"/>
  <c r="F519" i="3"/>
  <c r="E519" i="3"/>
  <c r="D519" i="3"/>
  <c r="C519" i="3"/>
  <c r="B519" i="3"/>
  <c r="A519" i="3"/>
  <c r="F518" i="3"/>
  <c r="E518" i="3"/>
  <c r="D518" i="3"/>
  <c r="C518" i="3"/>
  <c r="B518" i="3"/>
  <c r="A518" i="3"/>
  <c r="F517" i="3"/>
  <c r="E517" i="3"/>
  <c r="D517" i="3"/>
  <c r="C517" i="3"/>
  <c r="B517" i="3"/>
  <c r="A517" i="3"/>
  <c r="F516" i="3"/>
  <c r="E516" i="3"/>
  <c r="D516" i="3"/>
  <c r="C516" i="3"/>
  <c r="B516" i="3"/>
  <c r="A516" i="3"/>
  <c r="F515" i="3"/>
  <c r="E515" i="3"/>
  <c r="D515" i="3"/>
  <c r="C515" i="3"/>
  <c r="B515" i="3"/>
  <c r="A515" i="3"/>
  <c r="F514" i="3"/>
  <c r="E514" i="3"/>
  <c r="D514" i="3"/>
  <c r="C514" i="3"/>
  <c r="B514" i="3"/>
  <c r="A514" i="3"/>
  <c r="F513" i="3"/>
  <c r="E513" i="3"/>
  <c r="D513" i="3"/>
  <c r="C513" i="3"/>
  <c r="B513" i="3"/>
  <c r="A513" i="3"/>
  <c r="F512" i="3"/>
  <c r="E512" i="3"/>
  <c r="D512" i="3"/>
  <c r="C512" i="3"/>
  <c r="B512" i="3"/>
  <c r="A512" i="3"/>
  <c r="F511" i="3"/>
  <c r="E511" i="3"/>
  <c r="D511" i="3"/>
  <c r="C511" i="3"/>
  <c r="B511" i="3"/>
  <c r="A511" i="3"/>
  <c r="F510" i="3"/>
  <c r="E510" i="3"/>
  <c r="D510" i="3"/>
  <c r="C510" i="3"/>
  <c r="B510" i="3"/>
  <c r="A510" i="3"/>
  <c r="F509" i="3"/>
  <c r="E509" i="3"/>
  <c r="D509" i="3"/>
  <c r="C509" i="3"/>
  <c r="B509" i="3"/>
  <c r="A509" i="3"/>
  <c r="F508" i="3"/>
  <c r="E508" i="3"/>
  <c r="D508" i="3"/>
  <c r="C508" i="3"/>
  <c r="B508" i="3"/>
  <c r="A508" i="3"/>
  <c r="F507" i="3"/>
  <c r="E507" i="3"/>
  <c r="D507" i="3"/>
  <c r="C507" i="3"/>
  <c r="B507" i="3"/>
  <c r="A507" i="3"/>
  <c r="F506" i="3"/>
  <c r="E506" i="3"/>
  <c r="D506" i="3"/>
  <c r="C506" i="3"/>
  <c r="B506" i="3"/>
  <c r="A506" i="3"/>
  <c r="F505" i="3"/>
  <c r="E505" i="3"/>
  <c r="D505" i="3"/>
  <c r="C505" i="3"/>
  <c r="B505" i="3"/>
  <c r="A505" i="3"/>
  <c r="F504" i="3"/>
  <c r="E504" i="3"/>
  <c r="D504" i="3"/>
  <c r="C504" i="3"/>
  <c r="B504" i="3"/>
  <c r="A504" i="3"/>
  <c r="F503" i="3"/>
  <c r="E503" i="3"/>
  <c r="D503" i="3"/>
  <c r="C503" i="3"/>
  <c r="B503" i="3"/>
  <c r="A503" i="3"/>
  <c r="F502" i="3"/>
  <c r="E502" i="3"/>
  <c r="D502" i="3"/>
  <c r="C502" i="3"/>
  <c r="B502" i="3"/>
  <c r="A502" i="3"/>
  <c r="F501" i="3"/>
  <c r="E501" i="3"/>
  <c r="D501" i="3"/>
  <c r="C501" i="3"/>
  <c r="B501" i="3"/>
  <c r="A501" i="3"/>
  <c r="F500" i="3"/>
  <c r="E500" i="3"/>
  <c r="D500" i="3"/>
  <c r="C500" i="3"/>
  <c r="B500" i="3"/>
  <c r="A500" i="3"/>
  <c r="F499" i="3"/>
  <c r="E499" i="3"/>
  <c r="D499" i="3"/>
  <c r="C499" i="3"/>
  <c r="B499" i="3"/>
  <c r="A499" i="3"/>
  <c r="F498" i="3"/>
  <c r="E498" i="3"/>
  <c r="D498" i="3"/>
  <c r="C498" i="3"/>
  <c r="B498" i="3"/>
  <c r="A498" i="3"/>
  <c r="F497" i="3"/>
  <c r="E497" i="3"/>
  <c r="D497" i="3"/>
  <c r="C497" i="3"/>
  <c r="B497" i="3"/>
  <c r="A497" i="3"/>
  <c r="F496" i="3"/>
  <c r="E496" i="3"/>
  <c r="D496" i="3"/>
  <c r="C496" i="3"/>
  <c r="B496" i="3"/>
  <c r="A496" i="3"/>
  <c r="F495" i="3"/>
  <c r="E495" i="3"/>
  <c r="D495" i="3"/>
  <c r="C495" i="3"/>
  <c r="B495" i="3"/>
  <c r="A495" i="3"/>
  <c r="F494" i="3"/>
  <c r="E494" i="3"/>
  <c r="D494" i="3"/>
  <c r="C494" i="3"/>
  <c r="B494" i="3"/>
  <c r="A494" i="3"/>
  <c r="F493" i="3"/>
  <c r="E493" i="3"/>
  <c r="D493" i="3"/>
  <c r="C493" i="3"/>
  <c r="B493" i="3"/>
  <c r="A493" i="3"/>
  <c r="F492" i="3"/>
  <c r="E492" i="3"/>
  <c r="D492" i="3"/>
  <c r="C492" i="3"/>
  <c r="B492" i="3"/>
  <c r="A492" i="3"/>
  <c r="F491" i="3"/>
  <c r="E491" i="3"/>
  <c r="D491" i="3"/>
  <c r="C491" i="3"/>
  <c r="B491" i="3"/>
  <c r="A491" i="3"/>
  <c r="F490" i="3"/>
  <c r="E490" i="3"/>
  <c r="D490" i="3"/>
  <c r="C490" i="3"/>
  <c r="B490" i="3"/>
  <c r="A490" i="3"/>
  <c r="F489" i="3"/>
  <c r="E489" i="3"/>
  <c r="D489" i="3"/>
  <c r="C489" i="3"/>
  <c r="B489" i="3"/>
  <c r="A489" i="3"/>
  <c r="F488" i="3"/>
  <c r="E488" i="3"/>
  <c r="D488" i="3"/>
  <c r="C488" i="3"/>
  <c r="B488" i="3"/>
  <c r="A488" i="3"/>
  <c r="F487" i="3"/>
  <c r="E487" i="3"/>
  <c r="D487" i="3"/>
  <c r="C487" i="3"/>
  <c r="B487" i="3"/>
  <c r="A487" i="3"/>
  <c r="F486" i="3"/>
  <c r="E486" i="3"/>
  <c r="D486" i="3"/>
  <c r="C486" i="3"/>
  <c r="B486" i="3"/>
  <c r="A486" i="3"/>
  <c r="F485" i="3"/>
  <c r="E485" i="3"/>
  <c r="D485" i="3"/>
  <c r="C485" i="3"/>
  <c r="B485" i="3"/>
  <c r="A485" i="3"/>
  <c r="F484" i="3"/>
  <c r="E484" i="3"/>
  <c r="D484" i="3"/>
  <c r="C484" i="3"/>
  <c r="B484" i="3"/>
  <c r="A484" i="3"/>
  <c r="F483" i="3"/>
  <c r="E483" i="3"/>
  <c r="D483" i="3"/>
  <c r="C483" i="3"/>
  <c r="B483" i="3"/>
  <c r="A483" i="3"/>
  <c r="F482" i="3"/>
  <c r="E482" i="3"/>
  <c r="D482" i="3"/>
  <c r="C482" i="3"/>
  <c r="B482" i="3"/>
  <c r="A482" i="3"/>
  <c r="F481" i="3"/>
  <c r="E481" i="3"/>
  <c r="D481" i="3"/>
  <c r="C481" i="3"/>
  <c r="B481" i="3"/>
  <c r="A481" i="3"/>
  <c r="F480" i="3"/>
  <c r="E480" i="3"/>
  <c r="D480" i="3"/>
  <c r="C480" i="3"/>
  <c r="B480" i="3"/>
  <c r="A480" i="3"/>
  <c r="F479" i="3"/>
  <c r="E479" i="3"/>
  <c r="D479" i="3"/>
  <c r="C479" i="3"/>
  <c r="B479" i="3"/>
  <c r="A479" i="3"/>
  <c r="F478" i="3"/>
  <c r="E478" i="3"/>
  <c r="D478" i="3"/>
  <c r="C478" i="3"/>
  <c r="B478" i="3"/>
  <c r="A478" i="3"/>
  <c r="F477" i="3"/>
  <c r="E477" i="3"/>
  <c r="D477" i="3"/>
  <c r="C477" i="3"/>
  <c r="B477" i="3"/>
  <c r="A477" i="3"/>
  <c r="F476" i="3"/>
  <c r="E476" i="3"/>
  <c r="D476" i="3"/>
  <c r="C476" i="3"/>
  <c r="B476" i="3"/>
  <c r="A476" i="3"/>
  <c r="F475" i="3"/>
  <c r="E475" i="3"/>
  <c r="D475" i="3"/>
  <c r="C475" i="3"/>
  <c r="B475" i="3"/>
  <c r="A475" i="3"/>
  <c r="F474" i="3"/>
  <c r="E474" i="3"/>
  <c r="D474" i="3"/>
  <c r="C474" i="3"/>
  <c r="B474" i="3"/>
  <c r="A474" i="3"/>
  <c r="F473" i="3"/>
  <c r="E473" i="3"/>
  <c r="D473" i="3"/>
  <c r="C473" i="3"/>
  <c r="B473" i="3"/>
  <c r="A473" i="3"/>
  <c r="F472" i="3"/>
  <c r="E472" i="3"/>
  <c r="D472" i="3"/>
  <c r="C472" i="3"/>
  <c r="B472" i="3"/>
  <c r="A472" i="3"/>
  <c r="F471" i="3"/>
  <c r="E471" i="3"/>
  <c r="D471" i="3"/>
  <c r="C471" i="3"/>
  <c r="B471" i="3"/>
  <c r="A471" i="3"/>
  <c r="F470" i="3"/>
  <c r="E470" i="3"/>
  <c r="D470" i="3"/>
  <c r="C470" i="3"/>
  <c r="B470" i="3"/>
  <c r="A470" i="3"/>
  <c r="F469" i="3"/>
  <c r="E469" i="3"/>
  <c r="D469" i="3"/>
  <c r="C469" i="3"/>
  <c r="B469" i="3"/>
  <c r="A469" i="3"/>
  <c r="F468" i="3"/>
  <c r="E468" i="3"/>
  <c r="D468" i="3"/>
  <c r="C468" i="3"/>
  <c r="B468" i="3"/>
  <c r="A468" i="3"/>
  <c r="F467" i="3"/>
  <c r="E467" i="3"/>
  <c r="D467" i="3"/>
  <c r="C467" i="3"/>
  <c r="B467" i="3"/>
  <c r="A467" i="3"/>
  <c r="F466" i="3"/>
  <c r="E466" i="3"/>
  <c r="D466" i="3"/>
  <c r="C466" i="3"/>
  <c r="B466" i="3"/>
  <c r="A466" i="3"/>
  <c r="F465" i="3"/>
  <c r="E465" i="3"/>
  <c r="D465" i="3"/>
  <c r="C465" i="3"/>
  <c r="B465" i="3"/>
  <c r="A465" i="3"/>
  <c r="F464" i="3"/>
  <c r="E464" i="3"/>
  <c r="D464" i="3"/>
  <c r="C464" i="3"/>
  <c r="B464" i="3"/>
  <c r="A464" i="3"/>
  <c r="F463" i="3"/>
  <c r="E463" i="3"/>
  <c r="D463" i="3"/>
  <c r="C463" i="3"/>
  <c r="B463" i="3"/>
  <c r="A463" i="3"/>
  <c r="F462" i="3"/>
  <c r="E462" i="3"/>
  <c r="D462" i="3"/>
  <c r="C462" i="3"/>
  <c r="B462" i="3"/>
  <c r="A462" i="3"/>
  <c r="F461" i="3"/>
  <c r="E461" i="3"/>
  <c r="D461" i="3"/>
  <c r="C461" i="3"/>
  <c r="B461" i="3"/>
  <c r="A461" i="3"/>
  <c r="F460" i="3"/>
  <c r="E460" i="3"/>
  <c r="D460" i="3"/>
  <c r="C460" i="3"/>
  <c r="B460" i="3"/>
  <c r="A460" i="3"/>
  <c r="F459" i="3"/>
  <c r="E459" i="3"/>
  <c r="D459" i="3"/>
  <c r="C459" i="3"/>
  <c r="B459" i="3"/>
  <c r="A459" i="3"/>
  <c r="F458" i="3"/>
  <c r="E458" i="3"/>
  <c r="D458" i="3"/>
  <c r="C458" i="3"/>
  <c r="B458" i="3"/>
  <c r="A458" i="3"/>
  <c r="F457" i="3"/>
  <c r="E457" i="3"/>
  <c r="D457" i="3"/>
  <c r="C457" i="3"/>
  <c r="B457" i="3"/>
  <c r="A457" i="3"/>
  <c r="F456" i="3"/>
  <c r="E456" i="3"/>
  <c r="D456" i="3"/>
  <c r="C456" i="3"/>
  <c r="B456" i="3"/>
  <c r="A456" i="3"/>
  <c r="F455" i="3"/>
  <c r="E455" i="3"/>
  <c r="D455" i="3"/>
  <c r="C455" i="3"/>
  <c r="B455" i="3"/>
  <c r="A455" i="3"/>
  <c r="F454" i="3"/>
  <c r="E454" i="3"/>
  <c r="D454" i="3"/>
  <c r="C454" i="3"/>
  <c r="B454" i="3"/>
  <c r="A454" i="3"/>
  <c r="F453" i="3"/>
  <c r="E453" i="3"/>
  <c r="D453" i="3"/>
  <c r="C453" i="3"/>
  <c r="B453" i="3"/>
  <c r="A453" i="3"/>
  <c r="F452" i="3"/>
  <c r="E452" i="3"/>
  <c r="D452" i="3"/>
  <c r="C452" i="3"/>
  <c r="B452" i="3"/>
  <c r="A452" i="3"/>
  <c r="F451" i="3"/>
  <c r="E451" i="3"/>
  <c r="D451" i="3"/>
  <c r="C451" i="3"/>
  <c r="B451" i="3"/>
  <c r="A451" i="3"/>
  <c r="F450" i="3"/>
  <c r="E450" i="3"/>
  <c r="D450" i="3"/>
  <c r="C450" i="3"/>
  <c r="B450" i="3"/>
  <c r="A450" i="3"/>
  <c r="F449" i="3"/>
  <c r="E449" i="3"/>
  <c r="D449" i="3"/>
  <c r="C449" i="3"/>
  <c r="B449" i="3"/>
  <c r="A449" i="3"/>
  <c r="F448" i="3"/>
  <c r="E448" i="3"/>
  <c r="D448" i="3"/>
  <c r="C448" i="3"/>
  <c r="B448" i="3"/>
  <c r="A448" i="3"/>
  <c r="F447" i="3"/>
  <c r="E447" i="3"/>
  <c r="D447" i="3"/>
  <c r="C447" i="3"/>
  <c r="B447" i="3"/>
  <c r="A447" i="3"/>
  <c r="F446" i="3"/>
  <c r="E446" i="3"/>
  <c r="D446" i="3"/>
  <c r="C446" i="3"/>
  <c r="B446" i="3"/>
  <c r="A446" i="3"/>
  <c r="F445" i="3"/>
  <c r="E445" i="3"/>
  <c r="D445" i="3"/>
  <c r="C445" i="3"/>
  <c r="B445" i="3"/>
  <c r="A445" i="3"/>
  <c r="F444" i="3"/>
  <c r="E444" i="3"/>
  <c r="D444" i="3"/>
  <c r="C444" i="3"/>
  <c r="B444" i="3"/>
  <c r="A444" i="3"/>
  <c r="F443" i="3"/>
  <c r="E443" i="3"/>
  <c r="D443" i="3"/>
  <c r="C443" i="3"/>
  <c r="B443" i="3"/>
  <c r="A443" i="3"/>
  <c r="F442" i="3"/>
  <c r="E442" i="3"/>
  <c r="D442" i="3"/>
  <c r="C442" i="3"/>
  <c r="B442" i="3"/>
  <c r="A442" i="3"/>
  <c r="F441" i="3"/>
  <c r="E441" i="3"/>
  <c r="D441" i="3"/>
  <c r="C441" i="3"/>
  <c r="B441" i="3"/>
  <c r="A441" i="3"/>
  <c r="F440" i="3"/>
  <c r="E440" i="3"/>
  <c r="D440" i="3"/>
  <c r="C440" i="3"/>
  <c r="B440" i="3"/>
  <c r="A440" i="3"/>
  <c r="F439" i="3"/>
  <c r="E439" i="3"/>
  <c r="D439" i="3"/>
  <c r="C439" i="3"/>
  <c r="B439" i="3"/>
  <c r="A439" i="3"/>
  <c r="F438" i="3"/>
  <c r="E438" i="3"/>
  <c r="D438" i="3"/>
  <c r="C438" i="3"/>
  <c r="B438" i="3"/>
  <c r="A438" i="3"/>
  <c r="F437" i="3"/>
  <c r="E437" i="3"/>
  <c r="D437" i="3"/>
  <c r="C437" i="3"/>
  <c r="B437" i="3"/>
  <c r="A437" i="3"/>
  <c r="F436" i="3"/>
  <c r="E436" i="3"/>
  <c r="D436" i="3"/>
  <c r="C436" i="3"/>
  <c r="B436" i="3"/>
  <c r="A436" i="3"/>
  <c r="F435" i="3"/>
  <c r="E435" i="3"/>
  <c r="D435" i="3"/>
  <c r="C435" i="3"/>
  <c r="B435" i="3"/>
  <c r="A435" i="3"/>
  <c r="F434" i="3"/>
  <c r="E434" i="3"/>
  <c r="D434" i="3"/>
  <c r="C434" i="3"/>
  <c r="B434" i="3"/>
  <c r="A434" i="3"/>
  <c r="F433" i="3"/>
  <c r="E433" i="3"/>
  <c r="D433" i="3"/>
  <c r="C433" i="3"/>
  <c r="B433" i="3"/>
  <c r="A433" i="3"/>
  <c r="F432" i="3"/>
  <c r="E432" i="3"/>
  <c r="D432" i="3"/>
  <c r="C432" i="3"/>
  <c r="B432" i="3"/>
  <c r="A432" i="3"/>
  <c r="F431" i="3"/>
  <c r="E431" i="3"/>
  <c r="D431" i="3"/>
  <c r="C431" i="3"/>
  <c r="B431" i="3"/>
  <c r="A431" i="3"/>
  <c r="F430" i="3"/>
  <c r="E430" i="3"/>
  <c r="D430" i="3"/>
  <c r="C430" i="3"/>
  <c r="B430" i="3"/>
  <c r="A430" i="3"/>
  <c r="F429" i="3"/>
  <c r="E429" i="3"/>
  <c r="D429" i="3"/>
  <c r="C429" i="3"/>
  <c r="B429" i="3"/>
  <c r="A429" i="3"/>
  <c r="F428" i="3"/>
  <c r="E428" i="3"/>
  <c r="D428" i="3"/>
  <c r="C428" i="3"/>
  <c r="B428" i="3"/>
  <c r="A428" i="3"/>
  <c r="F427" i="3"/>
  <c r="E427" i="3"/>
  <c r="D427" i="3"/>
  <c r="C427" i="3"/>
  <c r="B427" i="3"/>
  <c r="A427" i="3"/>
  <c r="F426" i="3"/>
  <c r="E426" i="3"/>
  <c r="D426" i="3"/>
  <c r="C426" i="3"/>
  <c r="B426" i="3"/>
  <c r="A426" i="3"/>
  <c r="F425" i="3"/>
  <c r="E425" i="3"/>
  <c r="D425" i="3"/>
  <c r="C425" i="3"/>
  <c r="B425" i="3"/>
  <c r="A425" i="3"/>
  <c r="F424" i="3"/>
  <c r="E424" i="3"/>
  <c r="D424" i="3"/>
  <c r="C424" i="3"/>
  <c r="B424" i="3"/>
  <c r="A424" i="3"/>
  <c r="F423" i="3"/>
  <c r="E423" i="3"/>
  <c r="D423" i="3"/>
  <c r="C423" i="3"/>
  <c r="B423" i="3"/>
  <c r="A423" i="3"/>
  <c r="F422" i="3"/>
  <c r="E422" i="3"/>
  <c r="D422" i="3"/>
  <c r="C422" i="3"/>
  <c r="B422" i="3"/>
  <c r="A422" i="3"/>
  <c r="F421" i="3"/>
  <c r="E421" i="3"/>
  <c r="D421" i="3"/>
  <c r="C421" i="3"/>
  <c r="B421" i="3"/>
  <c r="A421" i="3"/>
  <c r="F420" i="3"/>
  <c r="E420" i="3"/>
  <c r="D420" i="3"/>
  <c r="C420" i="3"/>
  <c r="B420" i="3"/>
  <c r="A420" i="3"/>
  <c r="F419" i="3"/>
  <c r="E419" i="3"/>
  <c r="D419" i="3"/>
  <c r="C419" i="3"/>
  <c r="B419" i="3"/>
  <c r="A419" i="3"/>
  <c r="F418" i="3"/>
  <c r="E418" i="3"/>
  <c r="D418" i="3"/>
  <c r="C418" i="3"/>
  <c r="B418" i="3"/>
  <c r="A418" i="3"/>
  <c r="F417" i="3"/>
  <c r="E417" i="3"/>
  <c r="D417" i="3"/>
  <c r="C417" i="3"/>
  <c r="B417" i="3"/>
  <c r="A417" i="3"/>
  <c r="F416" i="3"/>
  <c r="E416" i="3"/>
  <c r="D416" i="3"/>
  <c r="C416" i="3"/>
  <c r="B416" i="3"/>
  <c r="A416" i="3"/>
  <c r="F415" i="3"/>
  <c r="E415" i="3"/>
  <c r="D415" i="3"/>
  <c r="C415" i="3"/>
  <c r="B415" i="3"/>
  <c r="A415" i="3"/>
  <c r="F414" i="3"/>
  <c r="E414" i="3"/>
  <c r="D414" i="3"/>
  <c r="C414" i="3"/>
  <c r="B414" i="3"/>
  <c r="A414" i="3"/>
  <c r="F413" i="3"/>
  <c r="E413" i="3"/>
  <c r="D413" i="3"/>
  <c r="C413" i="3"/>
  <c r="B413" i="3"/>
  <c r="A413" i="3"/>
  <c r="F412" i="3"/>
  <c r="E412" i="3"/>
  <c r="D412" i="3"/>
  <c r="C412" i="3"/>
  <c r="B412" i="3"/>
  <c r="A412" i="3"/>
  <c r="F411" i="3"/>
  <c r="E411" i="3"/>
  <c r="D411" i="3"/>
  <c r="C411" i="3"/>
  <c r="B411" i="3"/>
  <c r="A411" i="3"/>
  <c r="F410" i="3"/>
  <c r="E410" i="3"/>
  <c r="D410" i="3"/>
  <c r="C410" i="3"/>
  <c r="B410" i="3"/>
  <c r="A410" i="3"/>
  <c r="F409" i="3"/>
  <c r="E409" i="3"/>
  <c r="D409" i="3"/>
  <c r="C409" i="3"/>
  <c r="B409" i="3"/>
  <c r="A409" i="3"/>
  <c r="F408" i="3"/>
  <c r="E408" i="3"/>
  <c r="D408" i="3"/>
  <c r="C408" i="3"/>
  <c r="B408" i="3"/>
  <c r="A408" i="3"/>
  <c r="F407" i="3"/>
  <c r="E407" i="3"/>
  <c r="D407" i="3"/>
  <c r="C407" i="3"/>
  <c r="B407" i="3"/>
  <c r="A407" i="3"/>
  <c r="F406" i="3"/>
  <c r="E406" i="3"/>
  <c r="D406" i="3"/>
  <c r="C406" i="3"/>
  <c r="B406" i="3"/>
  <c r="A406" i="3"/>
  <c r="F405" i="3"/>
  <c r="E405" i="3"/>
  <c r="D405" i="3"/>
  <c r="C405" i="3"/>
  <c r="B405" i="3"/>
  <c r="A405" i="3"/>
  <c r="F404" i="3"/>
  <c r="E404" i="3"/>
  <c r="D404" i="3"/>
  <c r="C404" i="3"/>
  <c r="B404" i="3"/>
  <c r="A404" i="3"/>
  <c r="F403" i="3"/>
  <c r="E403" i="3"/>
  <c r="D403" i="3"/>
  <c r="C403" i="3"/>
  <c r="B403" i="3"/>
  <c r="A403" i="3"/>
  <c r="F402" i="3"/>
  <c r="E402" i="3"/>
  <c r="D402" i="3"/>
  <c r="C402" i="3"/>
  <c r="B402" i="3"/>
  <c r="A402" i="3"/>
  <c r="F401" i="3"/>
  <c r="E401" i="3"/>
  <c r="D401" i="3"/>
  <c r="C401" i="3"/>
  <c r="B401" i="3"/>
  <c r="A401" i="3"/>
  <c r="F400" i="3"/>
  <c r="E400" i="3"/>
  <c r="D400" i="3"/>
  <c r="C400" i="3"/>
  <c r="B400" i="3"/>
  <c r="A400" i="3"/>
  <c r="F399" i="3"/>
  <c r="E399" i="3"/>
  <c r="D399" i="3"/>
  <c r="C399" i="3"/>
  <c r="B399" i="3"/>
  <c r="A399" i="3"/>
  <c r="F398" i="3"/>
  <c r="E398" i="3"/>
  <c r="D398" i="3"/>
  <c r="C398" i="3"/>
  <c r="B398" i="3"/>
  <c r="A398" i="3"/>
  <c r="F397" i="3"/>
  <c r="E397" i="3"/>
  <c r="D397" i="3"/>
  <c r="C397" i="3"/>
  <c r="B397" i="3"/>
  <c r="A397" i="3"/>
  <c r="F396" i="3"/>
  <c r="E396" i="3"/>
  <c r="D396" i="3"/>
  <c r="C396" i="3"/>
  <c r="B396" i="3"/>
  <c r="A396" i="3"/>
  <c r="F395" i="3"/>
  <c r="E395" i="3"/>
  <c r="D395" i="3"/>
  <c r="C395" i="3"/>
  <c r="B395" i="3"/>
  <c r="A395" i="3"/>
  <c r="F394" i="3"/>
  <c r="E394" i="3"/>
  <c r="D394" i="3"/>
  <c r="C394" i="3"/>
  <c r="B394" i="3"/>
  <c r="A394" i="3"/>
  <c r="F393" i="3"/>
  <c r="E393" i="3"/>
  <c r="D393" i="3"/>
  <c r="C393" i="3"/>
  <c r="B393" i="3"/>
  <c r="A393" i="3"/>
  <c r="F392" i="3"/>
  <c r="E392" i="3"/>
  <c r="D392" i="3"/>
  <c r="C392" i="3"/>
  <c r="B392" i="3"/>
  <c r="A392" i="3"/>
  <c r="F391" i="3"/>
  <c r="E391" i="3"/>
  <c r="D391" i="3"/>
  <c r="C391" i="3"/>
  <c r="B391" i="3"/>
  <c r="A391" i="3"/>
  <c r="F390" i="3"/>
  <c r="E390" i="3"/>
  <c r="D390" i="3"/>
  <c r="C390" i="3"/>
  <c r="B390" i="3"/>
  <c r="A390" i="3"/>
  <c r="F389" i="3"/>
  <c r="E389" i="3"/>
  <c r="D389" i="3"/>
  <c r="C389" i="3"/>
  <c r="B389" i="3"/>
  <c r="A389" i="3"/>
  <c r="F388" i="3"/>
  <c r="E388" i="3"/>
  <c r="D388" i="3"/>
  <c r="C388" i="3"/>
  <c r="B388" i="3"/>
  <c r="A388" i="3"/>
  <c r="F387" i="3"/>
  <c r="E387" i="3"/>
  <c r="D387" i="3"/>
  <c r="C387" i="3"/>
  <c r="B387" i="3"/>
  <c r="A387" i="3"/>
  <c r="F386" i="3"/>
  <c r="E386" i="3"/>
  <c r="D386" i="3"/>
  <c r="C386" i="3"/>
  <c r="B386" i="3"/>
  <c r="A386" i="3"/>
  <c r="F385" i="3"/>
  <c r="E385" i="3"/>
  <c r="D385" i="3"/>
  <c r="C385" i="3"/>
  <c r="B385" i="3"/>
  <c r="A385" i="3"/>
  <c r="F384" i="3"/>
  <c r="E384" i="3"/>
  <c r="D384" i="3"/>
  <c r="C384" i="3"/>
  <c r="B384" i="3"/>
  <c r="A384" i="3"/>
  <c r="F383" i="3"/>
  <c r="E383" i="3"/>
  <c r="D383" i="3"/>
  <c r="C383" i="3"/>
  <c r="B383" i="3"/>
  <c r="A383" i="3"/>
  <c r="F382" i="3"/>
  <c r="E382" i="3"/>
  <c r="D382" i="3"/>
  <c r="C382" i="3"/>
  <c r="B382" i="3"/>
  <c r="A382" i="3"/>
  <c r="F381" i="3"/>
  <c r="E381" i="3"/>
  <c r="D381" i="3"/>
  <c r="C381" i="3"/>
  <c r="B381" i="3"/>
  <c r="A381" i="3"/>
  <c r="F380" i="3"/>
  <c r="E380" i="3"/>
  <c r="D380" i="3"/>
  <c r="C380" i="3"/>
  <c r="B380" i="3"/>
  <c r="A380" i="3"/>
  <c r="F379" i="3"/>
  <c r="E379" i="3"/>
  <c r="D379" i="3"/>
  <c r="C379" i="3"/>
  <c r="B379" i="3"/>
  <c r="A379" i="3"/>
  <c r="F378" i="3"/>
  <c r="E378" i="3"/>
  <c r="D378" i="3"/>
  <c r="C378" i="3"/>
  <c r="B378" i="3"/>
  <c r="A378" i="3"/>
  <c r="F377" i="3"/>
  <c r="E377" i="3"/>
  <c r="D377" i="3"/>
  <c r="C377" i="3"/>
  <c r="B377" i="3"/>
  <c r="A377" i="3"/>
  <c r="F376" i="3"/>
  <c r="E376" i="3"/>
  <c r="D376" i="3"/>
  <c r="C376" i="3"/>
  <c r="B376" i="3"/>
  <c r="A376" i="3"/>
  <c r="F375" i="3"/>
  <c r="E375" i="3"/>
  <c r="D375" i="3"/>
  <c r="C375" i="3"/>
  <c r="B375" i="3"/>
  <c r="A375" i="3"/>
  <c r="F374" i="3"/>
  <c r="E374" i="3"/>
  <c r="D374" i="3"/>
  <c r="C374" i="3"/>
  <c r="B374" i="3"/>
  <c r="A374" i="3"/>
  <c r="F373" i="3"/>
  <c r="E373" i="3"/>
  <c r="D373" i="3"/>
  <c r="C373" i="3"/>
  <c r="B373" i="3"/>
  <c r="A373" i="3"/>
  <c r="F372" i="3"/>
  <c r="E372" i="3"/>
  <c r="D372" i="3"/>
  <c r="C372" i="3"/>
  <c r="B372" i="3"/>
  <c r="A372" i="3"/>
  <c r="F371" i="3"/>
  <c r="E371" i="3"/>
  <c r="D371" i="3"/>
  <c r="C371" i="3"/>
  <c r="B371" i="3"/>
  <c r="A371" i="3"/>
  <c r="F370" i="3"/>
  <c r="E370" i="3"/>
  <c r="D370" i="3"/>
  <c r="C370" i="3"/>
  <c r="B370" i="3"/>
  <c r="A370" i="3"/>
  <c r="F369" i="3"/>
  <c r="E369" i="3"/>
  <c r="D369" i="3"/>
  <c r="C369" i="3"/>
  <c r="B369" i="3"/>
  <c r="A369" i="3"/>
  <c r="F368" i="3"/>
  <c r="E368" i="3"/>
  <c r="D368" i="3"/>
  <c r="C368" i="3"/>
  <c r="B368" i="3"/>
  <c r="A368" i="3"/>
  <c r="F367" i="3"/>
  <c r="E367" i="3"/>
  <c r="D367" i="3"/>
  <c r="C367" i="3"/>
  <c r="B367" i="3"/>
  <c r="A367" i="3"/>
  <c r="F366" i="3"/>
  <c r="E366" i="3"/>
  <c r="D366" i="3"/>
  <c r="C366" i="3"/>
  <c r="B366" i="3"/>
  <c r="A366" i="3"/>
  <c r="F365" i="3"/>
  <c r="E365" i="3"/>
  <c r="D365" i="3"/>
  <c r="C365" i="3"/>
  <c r="B365" i="3"/>
  <c r="A365" i="3"/>
  <c r="F364" i="3"/>
  <c r="E364" i="3"/>
  <c r="D364" i="3"/>
  <c r="C364" i="3"/>
  <c r="B364" i="3"/>
  <c r="A364" i="3"/>
  <c r="F363" i="3"/>
  <c r="E363" i="3"/>
  <c r="D363" i="3"/>
  <c r="C363" i="3"/>
  <c r="B363" i="3"/>
  <c r="A363" i="3"/>
  <c r="F362" i="3"/>
  <c r="E362" i="3"/>
  <c r="D362" i="3"/>
  <c r="C362" i="3"/>
  <c r="B362" i="3"/>
  <c r="A362" i="3"/>
  <c r="F361" i="3"/>
  <c r="E361" i="3"/>
  <c r="D361" i="3"/>
  <c r="C361" i="3"/>
  <c r="B361" i="3"/>
  <c r="A361" i="3"/>
  <c r="F360" i="3"/>
  <c r="E360" i="3"/>
  <c r="D360" i="3"/>
  <c r="C360" i="3"/>
  <c r="B360" i="3"/>
  <c r="A360" i="3"/>
  <c r="F359" i="3"/>
  <c r="E359" i="3"/>
  <c r="D359" i="3"/>
  <c r="C359" i="3"/>
  <c r="B359" i="3"/>
  <c r="A359" i="3"/>
  <c r="F358" i="3"/>
  <c r="E358" i="3"/>
  <c r="D358" i="3"/>
  <c r="C358" i="3"/>
  <c r="B358" i="3"/>
  <c r="A358" i="3"/>
  <c r="F357" i="3"/>
  <c r="E357" i="3"/>
  <c r="D357" i="3"/>
  <c r="C357" i="3"/>
  <c r="B357" i="3"/>
  <c r="A357" i="3"/>
  <c r="F356" i="3"/>
  <c r="E356" i="3"/>
  <c r="D356" i="3"/>
  <c r="C356" i="3"/>
  <c r="B356" i="3"/>
  <c r="A356" i="3"/>
  <c r="F355" i="3"/>
  <c r="E355" i="3"/>
  <c r="D355" i="3"/>
  <c r="C355" i="3"/>
  <c r="B355" i="3"/>
  <c r="A355" i="3"/>
  <c r="F354" i="3"/>
  <c r="E354" i="3"/>
  <c r="D354" i="3"/>
  <c r="C354" i="3"/>
  <c r="B354" i="3"/>
  <c r="A354" i="3"/>
  <c r="F353" i="3"/>
  <c r="E353" i="3"/>
  <c r="D353" i="3"/>
  <c r="C353" i="3"/>
  <c r="B353" i="3"/>
  <c r="A353" i="3"/>
  <c r="F352" i="3"/>
  <c r="E352" i="3"/>
  <c r="D352" i="3"/>
  <c r="C352" i="3"/>
  <c r="B352" i="3"/>
  <c r="A352" i="3"/>
  <c r="F351" i="3"/>
  <c r="E351" i="3"/>
  <c r="D351" i="3"/>
  <c r="C351" i="3"/>
  <c r="B351" i="3"/>
  <c r="A351" i="3"/>
  <c r="F350" i="3"/>
  <c r="E350" i="3"/>
  <c r="D350" i="3"/>
  <c r="C350" i="3"/>
  <c r="B350" i="3"/>
  <c r="A350" i="3"/>
  <c r="F349" i="3"/>
  <c r="E349" i="3"/>
  <c r="D349" i="3"/>
  <c r="C349" i="3"/>
  <c r="B349" i="3"/>
  <c r="A349" i="3"/>
  <c r="F348" i="3"/>
  <c r="E348" i="3"/>
  <c r="D348" i="3"/>
  <c r="C348" i="3"/>
  <c r="B348" i="3"/>
  <c r="A348" i="3"/>
  <c r="F347" i="3"/>
  <c r="E347" i="3"/>
  <c r="D347" i="3"/>
  <c r="C347" i="3"/>
  <c r="B347" i="3"/>
  <c r="A347" i="3"/>
  <c r="F346" i="3"/>
  <c r="E346" i="3"/>
  <c r="D346" i="3"/>
  <c r="C346" i="3"/>
  <c r="B346" i="3"/>
  <c r="A346" i="3"/>
  <c r="F345" i="3"/>
  <c r="E345" i="3"/>
  <c r="D345" i="3"/>
  <c r="C345" i="3"/>
  <c r="B345" i="3"/>
  <c r="A345" i="3"/>
  <c r="F344" i="3"/>
  <c r="E344" i="3"/>
  <c r="D344" i="3"/>
  <c r="C344" i="3"/>
  <c r="B344" i="3"/>
  <c r="A344" i="3"/>
  <c r="F343" i="3"/>
  <c r="E343" i="3"/>
  <c r="D343" i="3"/>
  <c r="C343" i="3"/>
  <c r="B343" i="3"/>
  <c r="A343" i="3"/>
  <c r="F342" i="3"/>
  <c r="E342" i="3"/>
  <c r="D342" i="3"/>
  <c r="C342" i="3"/>
  <c r="B342" i="3"/>
  <c r="A342" i="3"/>
  <c r="F341" i="3"/>
  <c r="E341" i="3"/>
  <c r="D341" i="3"/>
  <c r="C341" i="3"/>
  <c r="B341" i="3"/>
  <c r="A341" i="3"/>
  <c r="F340" i="3"/>
  <c r="E340" i="3"/>
  <c r="D340" i="3"/>
  <c r="C340" i="3"/>
  <c r="B340" i="3"/>
  <c r="A340" i="3"/>
  <c r="F339" i="3"/>
  <c r="E339" i="3"/>
  <c r="D339" i="3"/>
  <c r="C339" i="3"/>
  <c r="B339" i="3"/>
  <c r="A339" i="3"/>
  <c r="F338" i="3"/>
  <c r="E338" i="3"/>
  <c r="D338" i="3"/>
  <c r="C338" i="3"/>
  <c r="B338" i="3"/>
  <c r="A338" i="3"/>
  <c r="F337" i="3"/>
  <c r="E337" i="3"/>
  <c r="D337" i="3"/>
  <c r="C337" i="3"/>
  <c r="B337" i="3"/>
  <c r="A337" i="3"/>
  <c r="F336" i="3"/>
  <c r="E336" i="3"/>
  <c r="D336" i="3"/>
  <c r="C336" i="3"/>
  <c r="B336" i="3"/>
  <c r="A336" i="3"/>
  <c r="F335" i="3"/>
  <c r="E335" i="3"/>
  <c r="D335" i="3"/>
  <c r="C335" i="3"/>
  <c r="B335" i="3"/>
  <c r="A335" i="3"/>
  <c r="F334" i="3"/>
  <c r="E334" i="3"/>
  <c r="D334" i="3"/>
  <c r="C334" i="3"/>
  <c r="B334" i="3"/>
  <c r="A334" i="3"/>
  <c r="F333" i="3"/>
  <c r="E333" i="3"/>
  <c r="D333" i="3"/>
  <c r="C333" i="3"/>
  <c r="B333" i="3"/>
  <c r="A333" i="3"/>
  <c r="F332" i="3"/>
  <c r="E332" i="3"/>
  <c r="D332" i="3"/>
  <c r="C332" i="3"/>
  <c r="B332" i="3"/>
  <c r="A332" i="3"/>
  <c r="F331" i="3"/>
  <c r="E331" i="3"/>
  <c r="D331" i="3"/>
  <c r="C331" i="3"/>
  <c r="B331" i="3"/>
  <c r="A331" i="3"/>
  <c r="F330" i="3"/>
  <c r="E330" i="3"/>
  <c r="D330" i="3"/>
  <c r="C330" i="3"/>
  <c r="B330" i="3"/>
  <c r="A330" i="3"/>
  <c r="F329" i="3"/>
  <c r="E329" i="3"/>
  <c r="D329" i="3"/>
  <c r="C329" i="3"/>
  <c r="B329" i="3"/>
  <c r="A329" i="3"/>
  <c r="F328" i="3"/>
  <c r="E328" i="3"/>
  <c r="D328" i="3"/>
  <c r="C328" i="3"/>
  <c r="B328" i="3"/>
  <c r="A328" i="3"/>
  <c r="F327" i="3"/>
  <c r="E327" i="3"/>
  <c r="D327" i="3"/>
  <c r="C327" i="3"/>
  <c r="B327" i="3"/>
  <c r="A327" i="3"/>
  <c r="F326" i="3"/>
  <c r="E326" i="3"/>
  <c r="D326" i="3"/>
  <c r="C326" i="3"/>
  <c r="B326" i="3"/>
  <c r="A326" i="3"/>
  <c r="F325" i="3"/>
  <c r="E325" i="3"/>
  <c r="D325" i="3"/>
  <c r="C325" i="3"/>
  <c r="B325" i="3"/>
  <c r="A325" i="3"/>
  <c r="F324" i="3"/>
  <c r="E324" i="3"/>
  <c r="D324" i="3"/>
  <c r="C324" i="3"/>
  <c r="B324" i="3"/>
  <c r="A324" i="3"/>
  <c r="F323" i="3"/>
  <c r="E323" i="3"/>
  <c r="D323" i="3"/>
  <c r="C323" i="3"/>
  <c r="B323" i="3"/>
  <c r="A323" i="3"/>
  <c r="F322" i="3"/>
  <c r="E322" i="3"/>
  <c r="D322" i="3"/>
  <c r="C322" i="3"/>
  <c r="B322" i="3"/>
  <c r="A322" i="3"/>
  <c r="F321" i="3"/>
  <c r="E321" i="3"/>
  <c r="D321" i="3"/>
  <c r="C321" i="3"/>
  <c r="B321" i="3"/>
  <c r="A321" i="3"/>
  <c r="F320" i="3"/>
  <c r="E320" i="3"/>
  <c r="D320" i="3"/>
  <c r="C320" i="3"/>
  <c r="B320" i="3"/>
  <c r="A320" i="3"/>
  <c r="F319" i="3"/>
  <c r="E319" i="3"/>
  <c r="D319" i="3"/>
  <c r="C319" i="3"/>
  <c r="B319" i="3"/>
  <c r="A319" i="3"/>
  <c r="F318" i="3"/>
  <c r="E318" i="3"/>
  <c r="D318" i="3"/>
  <c r="C318" i="3"/>
  <c r="B318" i="3"/>
  <c r="A318" i="3"/>
  <c r="F317" i="3"/>
  <c r="E317" i="3"/>
  <c r="D317" i="3"/>
  <c r="C317" i="3"/>
  <c r="B317" i="3"/>
  <c r="A317" i="3"/>
  <c r="F316" i="3"/>
  <c r="E316" i="3"/>
  <c r="D316" i="3"/>
  <c r="C316" i="3"/>
  <c r="B316" i="3"/>
  <c r="A316" i="3"/>
  <c r="F315" i="3"/>
  <c r="E315" i="3"/>
  <c r="D315" i="3"/>
  <c r="C315" i="3"/>
  <c r="B315" i="3"/>
  <c r="A315" i="3"/>
  <c r="F314" i="3"/>
  <c r="E314" i="3"/>
  <c r="D314" i="3"/>
  <c r="C314" i="3"/>
  <c r="B314" i="3"/>
  <c r="A314" i="3"/>
  <c r="F313" i="3"/>
  <c r="E313" i="3"/>
  <c r="D313" i="3"/>
  <c r="C313" i="3"/>
  <c r="B313" i="3"/>
  <c r="A313" i="3"/>
  <c r="F312" i="3"/>
  <c r="E312" i="3"/>
  <c r="D312" i="3"/>
  <c r="C312" i="3"/>
  <c r="B312" i="3"/>
  <c r="A312" i="3"/>
  <c r="F311" i="3"/>
  <c r="E311" i="3"/>
  <c r="D311" i="3"/>
  <c r="C311" i="3"/>
  <c r="B311" i="3"/>
  <c r="A311" i="3"/>
  <c r="F310" i="3"/>
  <c r="E310" i="3"/>
  <c r="D310" i="3"/>
  <c r="C310" i="3"/>
  <c r="B310" i="3"/>
  <c r="A310" i="3"/>
  <c r="F309" i="3"/>
  <c r="E309" i="3"/>
  <c r="D309" i="3"/>
  <c r="C309" i="3"/>
  <c r="B309" i="3"/>
  <c r="A309" i="3"/>
  <c r="F308" i="3"/>
  <c r="E308" i="3"/>
  <c r="D308" i="3"/>
  <c r="C308" i="3"/>
  <c r="B308" i="3"/>
  <c r="A308" i="3"/>
  <c r="F307" i="3"/>
  <c r="E307" i="3"/>
  <c r="D307" i="3"/>
  <c r="C307" i="3"/>
  <c r="B307" i="3"/>
  <c r="A307" i="3"/>
  <c r="F306" i="3"/>
  <c r="E306" i="3"/>
  <c r="D306" i="3"/>
  <c r="C306" i="3"/>
  <c r="B306" i="3"/>
  <c r="A306" i="3"/>
  <c r="F305" i="3"/>
  <c r="E305" i="3"/>
  <c r="D305" i="3"/>
  <c r="C305" i="3"/>
  <c r="B305" i="3"/>
  <c r="A305" i="3"/>
  <c r="F304" i="3"/>
  <c r="E304" i="3"/>
  <c r="D304" i="3"/>
  <c r="C304" i="3"/>
  <c r="B304" i="3"/>
  <c r="A304" i="3"/>
  <c r="F303" i="3"/>
  <c r="E303" i="3"/>
  <c r="D303" i="3"/>
  <c r="C303" i="3"/>
  <c r="B303" i="3"/>
  <c r="A303" i="3"/>
  <c r="F302" i="3"/>
  <c r="E302" i="3"/>
  <c r="D302" i="3"/>
  <c r="C302" i="3"/>
  <c r="B302" i="3"/>
  <c r="A302" i="3"/>
  <c r="F301" i="3"/>
  <c r="E301" i="3"/>
  <c r="D301" i="3"/>
  <c r="C301" i="3"/>
  <c r="B301" i="3"/>
  <c r="A301" i="3"/>
  <c r="F300" i="3"/>
  <c r="E300" i="3"/>
  <c r="D300" i="3"/>
  <c r="C300" i="3"/>
  <c r="B300" i="3"/>
  <c r="A300" i="3"/>
  <c r="F299" i="3"/>
  <c r="E299" i="3"/>
  <c r="D299" i="3"/>
  <c r="C299" i="3"/>
  <c r="B299" i="3"/>
  <c r="A299" i="3"/>
  <c r="F298" i="3"/>
  <c r="E298" i="3"/>
  <c r="D298" i="3"/>
  <c r="C298" i="3"/>
  <c r="B298" i="3"/>
  <c r="A298" i="3"/>
  <c r="F297" i="3"/>
  <c r="E297" i="3"/>
  <c r="D297" i="3"/>
  <c r="C297" i="3"/>
  <c r="B297" i="3"/>
  <c r="A297" i="3"/>
  <c r="F296" i="3"/>
  <c r="E296" i="3"/>
  <c r="D296" i="3"/>
  <c r="C296" i="3"/>
  <c r="B296" i="3"/>
  <c r="A296" i="3"/>
  <c r="F295" i="3"/>
  <c r="E295" i="3"/>
  <c r="D295" i="3"/>
  <c r="C295" i="3"/>
  <c r="B295" i="3"/>
  <c r="A295" i="3"/>
  <c r="F294" i="3"/>
  <c r="E294" i="3"/>
  <c r="D294" i="3"/>
  <c r="C294" i="3"/>
  <c r="B294" i="3"/>
  <c r="A294" i="3"/>
  <c r="F293" i="3"/>
  <c r="E293" i="3"/>
  <c r="D293" i="3"/>
  <c r="C293" i="3"/>
  <c r="B293" i="3"/>
  <c r="A293" i="3"/>
  <c r="F292" i="3"/>
  <c r="E292" i="3"/>
  <c r="D292" i="3"/>
  <c r="C292" i="3"/>
  <c r="B292" i="3"/>
  <c r="A292" i="3"/>
  <c r="F291" i="3"/>
  <c r="E291" i="3"/>
  <c r="D291" i="3"/>
  <c r="C291" i="3"/>
  <c r="B291" i="3"/>
  <c r="A291" i="3"/>
  <c r="F290" i="3"/>
  <c r="E290" i="3"/>
  <c r="D290" i="3"/>
  <c r="C290" i="3"/>
  <c r="B290" i="3"/>
  <c r="A290" i="3"/>
  <c r="F289" i="3"/>
  <c r="E289" i="3"/>
  <c r="D289" i="3"/>
  <c r="C289" i="3"/>
  <c r="B289" i="3"/>
  <c r="A289" i="3"/>
  <c r="F288" i="3"/>
  <c r="E288" i="3"/>
  <c r="D288" i="3"/>
  <c r="C288" i="3"/>
  <c r="B288" i="3"/>
  <c r="A288" i="3"/>
  <c r="F287" i="3"/>
  <c r="E287" i="3"/>
  <c r="D287" i="3"/>
  <c r="C287" i="3"/>
  <c r="B287" i="3"/>
  <c r="A287" i="3"/>
  <c r="F286" i="3"/>
  <c r="E286" i="3"/>
  <c r="D286" i="3"/>
  <c r="C286" i="3"/>
  <c r="B286" i="3"/>
  <c r="A286" i="3"/>
  <c r="F285" i="3"/>
  <c r="E285" i="3"/>
  <c r="D285" i="3"/>
  <c r="C285" i="3"/>
  <c r="B285" i="3"/>
  <c r="A285" i="3"/>
  <c r="F284" i="3"/>
  <c r="E284" i="3"/>
  <c r="D284" i="3"/>
  <c r="C284" i="3"/>
  <c r="B284" i="3"/>
  <c r="A284" i="3"/>
  <c r="F283" i="3"/>
  <c r="E283" i="3"/>
  <c r="D283" i="3"/>
  <c r="C283" i="3"/>
  <c r="B283" i="3"/>
  <c r="A283" i="3"/>
  <c r="F282" i="3"/>
  <c r="E282" i="3"/>
  <c r="D282" i="3"/>
  <c r="C282" i="3"/>
  <c r="B282" i="3"/>
  <c r="A282" i="3"/>
  <c r="F281" i="3"/>
  <c r="E281" i="3"/>
  <c r="D281" i="3"/>
  <c r="C281" i="3"/>
  <c r="B281" i="3"/>
  <c r="A281" i="3"/>
  <c r="F280" i="3"/>
  <c r="E280" i="3"/>
  <c r="D280" i="3"/>
  <c r="C280" i="3"/>
  <c r="B280" i="3"/>
  <c r="A280" i="3"/>
  <c r="F279" i="3"/>
  <c r="E279" i="3"/>
  <c r="D279" i="3"/>
  <c r="C279" i="3"/>
  <c r="B279" i="3"/>
  <c r="A279" i="3"/>
  <c r="F278" i="3"/>
  <c r="E278" i="3"/>
  <c r="D278" i="3"/>
  <c r="C278" i="3"/>
  <c r="B278" i="3"/>
  <c r="A278" i="3"/>
  <c r="F277" i="3"/>
  <c r="E277" i="3"/>
  <c r="D277" i="3"/>
  <c r="C277" i="3"/>
  <c r="B277" i="3"/>
  <c r="A277" i="3"/>
  <c r="F276" i="3"/>
  <c r="E276" i="3"/>
  <c r="D276" i="3"/>
  <c r="C276" i="3"/>
  <c r="B276" i="3"/>
  <c r="A276" i="3"/>
  <c r="F275" i="3"/>
  <c r="E275" i="3"/>
  <c r="D275" i="3"/>
  <c r="C275" i="3"/>
  <c r="B275" i="3"/>
  <c r="A275" i="3"/>
  <c r="F274" i="3"/>
  <c r="E274" i="3"/>
  <c r="D274" i="3"/>
  <c r="C274" i="3"/>
  <c r="B274" i="3"/>
  <c r="A274" i="3"/>
  <c r="F273" i="3"/>
  <c r="E273" i="3"/>
  <c r="D273" i="3"/>
  <c r="C273" i="3"/>
  <c r="B273" i="3"/>
  <c r="A273" i="3"/>
  <c r="F272" i="3"/>
  <c r="E272" i="3"/>
  <c r="D272" i="3"/>
  <c r="C272" i="3"/>
  <c r="B272" i="3"/>
  <c r="A272" i="3"/>
  <c r="F271" i="3"/>
  <c r="E271" i="3"/>
  <c r="D271" i="3"/>
  <c r="C271" i="3"/>
  <c r="B271" i="3"/>
  <c r="A271" i="3"/>
  <c r="F270" i="3"/>
  <c r="E270" i="3"/>
  <c r="D270" i="3"/>
  <c r="C270" i="3"/>
  <c r="B270" i="3"/>
  <c r="A270" i="3"/>
  <c r="F269" i="3"/>
  <c r="E269" i="3"/>
  <c r="D269" i="3"/>
  <c r="C269" i="3"/>
  <c r="B269" i="3"/>
  <c r="A269" i="3"/>
  <c r="F268" i="3"/>
  <c r="E268" i="3"/>
  <c r="D268" i="3"/>
  <c r="C268" i="3"/>
  <c r="B268" i="3"/>
  <c r="A268" i="3"/>
  <c r="F267" i="3"/>
  <c r="E267" i="3"/>
  <c r="D267" i="3"/>
  <c r="C267" i="3"/>
  <c r="B267" i="3"/>
  <c r="A267" i="3"/>
  <c r="F266" i="3"/>
  <c r="E266" i="3"/>
  <c r="D266" i="3"/>
  <c r="C266" i="3"/>
  <c r="B266" i="3"/>
  <c r="A266" i="3"/>
  <c r="F265" i="3"/>
  <c r="E265" i="3"/>
  <c r="D265" i="3"/>
  <c r="C265" i="3"/>
  <c r="B265" i="3"/>
  <c r="A265" i="3"/>
  <c r="F264" i="3"/>
  <c r="E264" i="3"/>
  <c r="D264" i="3"/>
  <c r="C264" i="3"/>
  <c r="B264" i="3"/>
  <c r="A264" i="3"/>
  <c r="F263" i="3"/>
  <c r="E263" i="3"/>
  <c r="D263" i="3"/>
  <c r="C263" i="3"/>
  <c r="B263" i="3"/>
  <c r="A263" i="3"/>
  <c r="F262" i="3"/>
  <c r="E262" i="3"/>
  <c r="D262" i="3"/>
  <c r="C262" i="3"/>
  <c r="B262" i="3"/>
  <c r="A262" i="3"/>
  <c r="F261" i="3"/>
  <c r="E261" i="3"/>
  <c r="D261" i="3"/>
  <c r="C261" i="3"/>
  <c r="B261" i="3"/>
  <c r="A261" i="3"/>
  <c r="F260" i="3"/>
  <c r="E260" i="3"/>
  <c r="D260" i="3"/>
  <c r="C260" i="3"/>
  <c r="B260" i="3"/>
  <c r="A260" i="3"/>
  <c r="F259" i="3"/>
  <c r="E259" i="3"/>
  <c r="D259" i="3"/>
  <c r="C259" i="3"/>
  <c r="B259" i="3"/>
  <c r="A259" i="3"/>
  <c r="F258" i="3"/>
  <c r="E258" i="3"/>
  <c r="D258" i="3"/>
  <c r="C258" i="3"/>
  <c r="B258" i="3"/>
  <c r="A258" i="3"/>
  <c r="F257" i="3"/>
  <c r="E257" i="3"/>
  <c r="D257" i="3"/>
  <c r="C257" i="3"/>
  <c r="B257" i="3"/>
  <c r="A257" i="3"/>
  <c r="F256" i="3"/>
  <c r="E256" i="3"/>
  <c r="D256" i="3"/>
  <c r="C256" i="3"/>
  <c r="B256" i="3"/>
  <c r="A256" i="3"/>
  <c r="F255" i="3"/>
  <c r="E255" i="3"/>
  <c r="D255" i="3"/>
  <c r="C255" i="3"/>
  <c r="B255" i="3"/>
  <c r="A255" i="3"/>
  <c r="F254" i="3"/>
  <c r="E254" i="3"/>
  <c r="D254" i="3"/>
  <c r="C254" i="3"/>
  <c r="B254" i="3"/>
  <c r="A254" i="3"/>
  <c r="F253" i="3"/>
  <c r="E253" i="3"/>
  <c r="D253" i="3"/>
  <c r="C253" i="3"/>
  <c r="B253" i="3"/>
  <c r="A253" i="3"/>
  <c r="F252" i="3"/>
  <c r="E252" i="3"/>
  <c r="D252" i="3"/>
  <c r="C252" i="3"/>
  <c r="B252" i="3"/>
  <c r="A252" i="3"/>
  <c r="F251" i="3"/>
  <c r="E251" i="3"/>
  <c r="D251" i="3"/>
  <c r="C251" i="3"/>
  <c r="B251" i="3"/>
  <c r="A251" i="3"/>
  <c r="F250" i="3"/>
  <c r="E250" i="3"/>
  <c r="D250" i="3"/>
  <c r="C250" i="3"/>
  <c r="B250" i="3"/>
  <c r="A250" i="3"/>
  <c r="F249" i="3"/>
  <c r="E249" i="3"/>
  <c r="D249" i="3"/>
  <c r="C249" i="3"/>
  <c r="B249" i="3"/>
  <c r="A249" i="3"/>
  <c r="F248" i="3"/>
  <c r="E248" i="3"/>
  <c r="D248" i="3"/>
  <c r="C248" i="3"/>
  <c r="B248" i="3"/>
  <c r="A248" i="3"/>
  <c r="F247" i="3"/>
  <c r="E247" i="3"/>
  <c r="D247" i="3"/>
  <c r="C247" i="3"/>
  <c r="B247" i="3"/>
  <c r="A247" i="3"/>
  <c r="F246" i="3"/>
  <c r="E246" i="3"/>
  <c r="D246" i="3"/>
  <c r="C246" i="3"/>
  <c r="B246" i="3"/>
  <c r="A246" i="3"/>
  <c r="F245" i="3"/>
  <c r="E245" i="3"/>
  <c r="D245" i="3"/>
  <c r="C245" i="3"/>
  <c r="B245" i="3"/>
  <c r="A245" i="3"/>
  <c r="F244" i="3"/>
  <c r="E244" i="3"/>
  <c r="D244" i="3"/>
  <c r="C244" i="3"/>
  <c r="B244" i="3"/>
  <c r="A244" i="3"/>
  <c r="F243" i="3"/>
  <c r="E243" i="3"/>
  <c r="D243" i="3"/>
  <c r="C243" i="3"/>
  <c r="B243" i="3"/>
  <c r="A243" i="3"/>
  <c r="F242" i="3"/>
  <c r="E242" i="3"/>
  <c r="D242" i="3"/>
  <c r="C242" i="3"/>
  <c r="B242" i="3"/>
  <c r="A242" i="3"/>
  <c r="F241" i="3"/>
  <c r="E241" i="3"/>
  <c r="D241" i="3"/>
  <c r="C241" i="3"/>
  <c r="B241" i="3"/>
  <c r="A241" i="3"/>
  <c r="F240" i="3"/>
  <c r="E240" i="3"/>
  <c r="D240" i="3"/>
  <c r="C240" i="3"/>
  <c r="B240" i="3"/>
  <c r="A240" i="3"/>
  <c r="F239" i="3"/>
  <c r="E239" i="3"/>
  <c r="D239" i="3"/>
  <c r="C239" i="3"/>
  <c r="B239" i="3"/>
  <c r="A239" i="3"/>
  <c r="F238" i="3"/>
  <c r="E238" i="3"/>
  <c r="D238" i="3"/>
  <c r="C238" i="3"/>
  <c r="B238" i="3"/>
  <c r="A238" i="3"/>
  <c r="F237" i="3"/>
  <c r="E237" i="3"/>
  <c r="D237" i="3"/>
  <c r="C237" i="3"/>
  <c r="B237" i="3"/>
  <c r="A237" i="3"/>
  <c r="F236" i="3"/>
  <c r="E236" i="3"/>
  <c r="D236" i="3"/>
  <c r="C236" i="3"/>
  <c r="B236" i="3"/>
  <c r="A236" i="3"/>
  <c r="F235" i="3"/>
  <c r="E235" i="3"/>
  <c r="D235" i="3"/>
  <c r="C235" i="3"/>
  <c r="B235" i="3"/>
  <c r="A235" i="3"/>
  <c r="F234" i="3"/>
  <c r="E234" i="3"/>
  <c r="D234" i="3"/>
  <c r="C234" i="3"/>
  <c r="B234" i="3"/>
  <c r="A234" i="3"/>
  <c r="F233" i="3"/>
  <c r="E233" i="3"/>
  <c r="D233" i="3"/>
  <c r="C233" i="3"/>
  <c r="B233" i="3"/>
  <c r="A233" i="3"/>
  <c r="F232" i="3"/>
  <c r="E232" i="3"/>
  <c r="D232" i="3"/>
  <c r="C232" i="3"/>
  <c r="B232" i="3"/>
  <c r="A232" i="3"/>
  <c r="F231" i="3"/>
  <c r="E231" i="3"/>
  <c r="D231" i="3"/>
  <c r="C231" i="3"/>
  <c r="B231" i="3"/>
  <c r="A231" i="3"/>
  <c r="F230" i="3"/>
  <c r="E230" i="3"/>
  <c r="D230" i="3"/>
  <c r="C230" i="3"/>
  <c r="B230" i="3"/>
  <c r="A230" i="3"/>
  <c r="F229" i="3"/>
  <c r="E229" i="3"/>
  <c r="D229" i="3"/>
  <c r="C229" i="3"/>
  <c r="B229" i="3"/>
  <c r="A229" i="3"/>
  <c r="F228" i="3"/>
  <c r="E228" i="3"/>
  <c r="D228" i="3"/>
  <c r="C228" i="3"/>
  <c r="B228" i="3"/>
  <c r="A228" i="3"/>
  <c r="F227" i="3"/>
  <c r="E227" i="3"/>
  <c r="D227" i="3"/>
  <c r="C227" i="3"/>
  <c r="B227" i="3"/>
  <c r="A227" i="3"/>
  <c r="F226" i="3"/>
  <c r="E226" i="3"/>
  <c r="D226" i="3"/>
  <c r="C226" i="3"/>
  <c r="B226" i="3"/>
  <c r="A226" i="3"/>
  <c r="F225" i="3"/>
  <c r="E225" i="3"/>
  <c r="D225" i="3"/>
  <c r="C225" i="3"/>
  <c r="B225" i="3"/>
  <c r="A225" i="3"/>
  <c r="F224" i="3"/>
  <c r="E224" i="3"/>
  <c r="D224" i="3"/>
  <c r="C224" i="3"/>
  <c r="B224" i="3"/>
  <c r="A224" i="3"/>
  <c r="F223" i="3"/>
  <c r="E223" i="3"/>
  <c r="D223" i="3"/>
  <c r="C223" i="3"/>
  <c r="B223" i="3"/>
  <c r="A223" i="3"/>
  <c r="F222" i="3"/>
  <c r="E222" i="3"/>
  <c r="D222" i="3"/>
  <c r="C222" i="3"/>
  <c r="B222" i="3"/>
  <c r="A222" i="3"/>
  <c r="F221" i="3"/>
  <c r="E221" i="3"/>
  <c r="D221" i="3"/>
  <c r="C221" i="3"/>
  <c r="B221" i="3"/>
  <c r="A221" i="3"/>
  <c r="F220" i="3"/>
  <c r="E220" i="3"/>
  <c r="D220" i="3"/>
  <c r="C220" i="3"/>
  <c r="B220" i="3"/>
  <c r="A220" i="3"/>
  <c r="F219" i="3"/>
  <c r="E219" i="3"/>
  <c r="D219" i="3"/>
  <c r="C219" i="3"/>
  <c r="B219" i="3"/>
  <c r="A219" i="3"/>
  <c r="F218" i="3"/>
  <c r="E218" i="3"/>
  <c r="D218" i="3"/>
  <c r="C218" i="3"/>
  <c r="B218" i="3"/>
  <c r="A218" i="3"/>
  <c r="F217" i="3"/>
  <c r="E217" i="3"/>
  <c r="D217" i="3"/>
  <c r="C217" i="3"/>
  <c r="B217" i="3"/>
  <c r="A217" i="3"/>
  <c r="F216" i="3"/>
  <c r="E216" i="3"/>
  <c r="D216" i="3"/>
  <c r="C216" i="3"/>
  <c r="B216" i="3"/>
  <c r="A216" i="3"/>
  <c r="F215" i="3"/>
  <c r="E215" i="3"/>
  <c r="D215" i="3"/>
  <c r="C215" i="3"/>
  <c r="B215" i="3"/>
  <c r="A215" i="3"/>
  <c r="F214" i="3"/>
  <c r="E214" i="3"/>
  <c r="D214" i="3"/>
  <c r="C214" i="3"/>
  <c r="B214" i="3"/>
  <c r="A214" i="3"/>
  <c r="F213" i="3"/>
  <c r="E213" i="3"/>
  <c r="D213" i="3"/>
  <c r="C213" i="3"/>
  <c r="B213" i="3"/>
  <c r="A213" i="3"/>
  <c r="F212" i="3"/>
  <c r="E212" i="3"/>
  <c r="D212" i="3"/>
  <c r="C212" i="3"/>
  <c r="B212" i="3"/>
  <c r="A212" i="3"/>
  <c r="F211" i="3"/>
  <c r="E211" i="3"/>
  <c r="D211" i="3"/>
  <c r="C211" i="3"/>
  <c r="B211" i="3"/>
  <c r="A211" i="3"/>
  <c r="F210" i="3"/>
  <c r="E210" i="3"/>
  <c r="D210" i="3"/>
  <c r="C210" i="3"/>
  <c r="B210" i="3"/>
  <c r="A210" i="3"/>
  <c r="F209" i="3"/>
  <c r="E209" i="3"/>
  <c r="D209" i="3"/>
  <c r="C209" i="3"/>
  <c r="B209" i="3"/>
  <c r="A209" i="3"/>
  <c r="F208" i="3"/>
  <c r="E208" i="3"/>
  <c r="D208" i="3"/>
  <c r="C208" i="3"/>
  <c r="B208" i="3"/>
  <c r="A208" i="3"/>
  <c r="F207" i="3"/>
  <c r="E207" i="3"/>
  <c r="D207" i="3"/>
  <c r="C207" i="3"/>
  <c r="B207" i="3"/>
  <c r="A207" i="3"/>
  <c r="F206" i="3"/>
  <c r="E206" i="3"/>
  <c r="D206" i="3"/>
  <c r="C206" i="3"/>
  <c r="B206" i="3"/>
  <c r="A206" i="3"/>
  <c r="F205" i="3"/>
  <c r="E205" i="3"/>
  <c r="D205" i="3"/>
  <c r="C205" i="3"/>
  <c r="B205" i="3"/>
  <c r="A205" i="3"/>
  <c r="F204" i="3"/>
  <c r="E204" i="3"/>
  <c r="D204" i="3"/>
  <c r="C204" i="3"/>
  <c r="B204" i="3"/>
  <c r="A204" i="3"/>
  <c r="F203" i="3"/>
  <c r="E203" i="3"/>
  <c r="D203" i="3"/>
  <c r="C203" i="3"/>
  <c r="B203" i="3"/>
  <c r="A203" i="3"/>
  <c r="F202" i="3"/>
  <c r="E202" i="3"/>
  <c r="D202" i="3"/>
  <c r="C202" i="3"/>
  <c r="B202" i="3"/>
  <c r="A202" i="3"/>
  <c r="F201" i="3"/>
  <c r="E201" i="3"/>
  <c r="D201" i="3"/>
  <c r="C201" i="3"/>
  <c r="B201" i="3"/>
  <c r="A201" i="3"/>
  <c r="F200" i="3"/>
  <c r="E200" i="3"/>
  <c r="D200" i="3"/>
  <c r="C200" i="3"/>
  <c r="B200" i="3"/>
  <c r="A200" i="3"/>
  <c r="F199" i="3"/>
  <c r="E199" i="3"/>
  <c r="D199" i="3"/>
  <c r="C199" i="3"/>
  <c r="B199" i="3"/>
  <c r="A199" i="3"/>
  <c r="F198" i="3"/>
  <c r="E198" i="3"/>
  <c r="D198" i="3"/>
  <c r="C198" i="3"/>
  <c r="B198" i="3"/>
  <c r="A198" i="3"/>
  <c r="F197" i="3"/>
  <c r="E197" i="3"/>
  <c r="D197" i="3"/>
  <c r="C197" i="3"/>
  <c r="B197" i="3"/>
  <c r="A197" i="3"/>
  <c r="F196" i="3"/>
  <c r="E196" i="3"/>
  <c r="D196" i="3"/>
  <c r="C196" i="3"/>
  <c r="B196" i="3"/>
  <c r="A196" i="3"/>
  <c r="F195" i="3"/>
  <c r="E195" i="3"/>
  <c r="D195" i="3"/>
  <c r="C195" i="3"/>
  <c r="B195" i="3"/>
  <c r="A195" i="3"/>
  <c r="F194" i="3"/>
  <c r="E194" i="3"/>
  <c r="D194" i="3"/>
  <c r="C194" i="3"/>
  <c r="B194" i="3"/>
  <c r="A194" i="3"/>
  <c r="F193" i="3"/>
  <c r="E193" i="3"/>
  <c r="D193" i="3"/>
  <c r="C193" i="3"/>
  <c r="B193" i="3"/>
  <c r="A193" i="3"/>
  <c r="F192" i="3"/>
  <c r="E192" i="3"/>
  <c r="D192" i="3"/>
  <c r="C192" i="3"/>
  <c r="B192" i="3"/>
  <c r="A192" i="3"/>
  <c r="F191" i="3"/>
  <c r="E191" i="3"/>
  <c r="D191" i="3"/>
  <c r="C191" i="3"/>
  <c r="B191" i="3"/>
  <c r="A191" i="3"/>
  <c r="F190" i="3"/>
  <c r="E190" i="3"/>
  <c r="D190" i="3"/>
  <c r="C190" i="3"/>
  <c r="B190" i="3"/>
  <c r="A190" i="3"/>
  <c r="F189" i="3"/>
  <c r="E189" i="3"/>
  <c r="D189" i="3"/>
  <c r="C189" i="3"/>
  <c r="B189" i="3"/>
  <c r="A189" i="3"/>
  <c r="F188" i="3"/>
  <c r="E188" i="3"/>
  <c r="D188" i="3"/>
  <c r="C188" i="3"/>
  <c r="B188" i="3"/>
  <c r="A188" i="3"/>
  <c r="F187" i="3"/>
  <c r="E187" i="3"/>
  <c r="D187" i="3"/>
  <c r="C187" i="3"/>
  <c r="B187" i="3"/>
  <c r="A187" i="3"/>
  <c r="F186" i="3"/>
  <c r="E186" i="3"/>
  <c r="D186" i="3"/>
  <c r="C186" i="3"/>
  <c r="B186" i="3"/>
  <c r="A186" i="3"/>
  <c r="F185" i="3"/>
  <c r="E185" i="3"/>
  <c r="D185" i="3"/>
  <c r="C185" i="3"/>
  <c r="B185" i="3"/>
  <c r="A185" i="3"/>
  <c r="F184" i="3"/>
  <c r="E184" i="3"/>
  <c r="D184" i="3"/>
  <c r="C184" i="3"/>
  <c r="B184" i="3"/>
  <c r="A184" i="3"/>
  <c r="F183" i="3"/>
  <c r="E183" i="3"/>
  <c r="D183" i="3"/>
  <c r="C183" i="3"/>
  <c r="B183" i="3"/>
  <c r="A183" i="3"/>
  <c r="F182" i="3"/>
  <c r="E182" i="3"/>
  <c r="D182" i="3"/>
  <c r="C182" i="3"/>
  <c r="B182" i="3"/>
  <c r="A182" i="3"/>
  <c r="F181" i="3"/>
  <c r="E181" i="3"/>
  <c r="D181" i="3"/>
  <c r="C181" i="3"/>
  <c r="B181" i="3"/>
  <c r="A181" i="3"/>
  <c r="F180" i="3"/>
  <c r="E180" i="3"/>
  <c r="D180" i="3"/>
  <c r="C180" i="3"/>
  <c r="B180" i="3"/>
  <c r="A180" i="3"/>
  <c r="F179" i="3"/>
  <c r="E179" i="3"/>
  <c r="D179" i="3"/>
  <c r="C179" i="3"/>
  <c r="B179" i="3"/>
  <c r="A179" i="3"/>
  <c r="F178" i="3"/>
  <c r="E178" i="3"/>
  <c r="D178" i="3"/>
  <c r="C178" i="3"/>
  <c r="B178" i="3"/>
  <c r="A178" i="3"/>
  <c r="F177" i="3"/>
  <c r="E177" i="3"/>
  <c r="D177" i="3"/>
  <c r="C177" i="3"/>
  <c r="B177" i="3"/>
  <c r="A177" i="3"/>
  <c r="F176" i="3"/>
  <c r="E176" i="3"/>
  <c r="D176" i="3"/>
  <c r="C176" i="3"/>
  <c r="B176" i="3"/>
  <c r="A176" i="3"/>
  <c r="F175" i="3"/>
  <c r="E175" i="3"/>
  <c r="D175" i="3"/>
  <c r="C175" i="3"/>
  <c r="B175" i="3"/>
  <c r="A175" i="3"/>
  <c r="F174" i="3"/>
  <c r="E174" i="3"/>
  <c r="D174" i="3"/>
  <c r="C174" i="3"/>
  <c r="B174" i="3"/>
  <c r="A174" i="3"/>
  <c r="F173" i="3"/>
  <c r="E173" i="3"/>
  <c r="D173" i="3"/>
  <c r="C173" i="3"/>
  <c r="B173" i="3"/>
  <c r="A173" i="3"/>
  <c r="F172" i="3"/>
  <c r="E172" i="3"/>
  <c r="D172" i="3"/>
  <c r="C172" i="3"/>
  <c r="B172" i="3"/>
  <c r="A172" i="3"/>
  <c r="F171" i="3"/>
  <c r="E171" i="3"/>
  <c r="D171" i="3"/>
  <c r="C171" i="3"/>
  <c r="B171" i="3"/>
  <c r="A171" i="3"/>
  <c r="F170" i="3"/>
  <c r="E170" i="3"/>
  <c r="D170" i="3"/>
  <c r="C170" i="3"/>
  <c r="B170" i="3"/>
  <c r="A170" i="3"/>
  <c r="F169" i="3"/>
  <c r="E169" i="3"/>
  <c r="D169" i="3"/>
  <c r="C169" i="3"/>
  <c r="B169" i="3"/>
  <c r="A169" i="3"/>
  <c r="F168" i="3"/>
  <c r="E168" i="3"/>
  <c r="D168" i="3"/>
  <c r="C168" i="3"/>
  <c r="B168" i="3"/>
  <c r="A168" i="3"/>
  <c r="F167" i="3"/>
  <c r="E167" i="3"/>
  <c r="D167" i="3"/>
  <c r="C167" i="3"/>
  <c r="B167" i="3"/>
  <c r="A167" i="3"/>
  <c r="F166" i="3"/>
  <c r="E166" i="3"/>
  <c r="D166" i="3"/>
  <c r="C166" i="3"/>
  <c r="B166" i="3"/>
  <c r="A166" i="3"/>
  <c r="F165" i="3"/>
  <c r="E165" i="3"/>
  <c r="D165" i="3"/>
  <c r="C165" i="3"/>
  <c r="B165" i="3"/>
  <c r="A165" i="3"/>
  <c r="F164" i="3"/>
  <c r="E164" i="3"/>
  <c r="D164" i="3"/>
  <c r="C164" i="3"/>
  <c r="B164" i="3"/>
  <c r="A164" i="3"/>
  <c r="F163" i="3"/>
  <c r="E163" i="3"/>
  <c r="D163" i="3"/>
  <c r="C163" i="3"/>
  <c r="B163" i="3"/>
  <c r="A163" i="3"/>
  <c r="F162" i="3"/>
  <c r="E162" i="3"/>
  <c r="D162" i="3"/>
  <c r="C162" i="3"/>
  <c r="B162" i="3"/>
  <c r="A162" i="3"/>
  <c r="F161" i="3"/>
  <c r="E161" i="3"/>
  <c r="D161" i="3"/>
  <c r="C161" i="3"/>
  <c r="B161" i="3"/>
  <c r="A161" i="3"/>
  <c r="F160" i="3"/>
  <c r="E160" i="3"/>
  <c r="D160" i="3"/>
  <c r="C160" i="3"/>
  <c r="B160" i="3"/>
  <c r="A160" i="3"/>
  <c r="F159" i="3"/>
  <c r="E159" i="3"/>
  <c r="D159" i="3"/>
  <c r="C159" i="3"/>
  <c r="B159" i="3"/>
  <c r="A159" i="3"/>
  <c r="F158" i="3"/>
  <c r="E158" i="3"/>
  <c r="D158" i="3"/>
  <c r="C158" i="3"/>
  <c r="B158" i="3"/>
  <c r="A158" i="3"/>
  <c r="F157" i="3"/>
  <c r="E157" i="3"/>
  <c r="D157" i="3"/>
  <c r="C157" i="3"/>
  <c r="B157" i="3"/>
  <c r="A157" i="3"/>
  <c r="F156" i="3"/>
  <c r="E156" i="3"/>
  <c r="D156" i="3"/>
  <c r="C156" i="3"/>
  <c r="B156" i="3"/>
  <c r="A156" i="3"/>
  <c r="F155" i="3"/>
  <c r="E155" i="3"/>
  <c r="D155" i="3"/>
  <c r="C155" i="3"/>
  <c r="B155" i="3"/>
  <c r="A155" i="3"/>
  <c r="F154" i="3"/>
  <c r="E154" i="3"/>
  <c r="D154" i="3"/>
  <c r="C154" i="3"/>
  <c r="B154" i="3"/>
  <c r="A154" i="3"/>
  <c r="F153" i="3"/>
  <c r="E153" i="3"/>
  <c r="D153" i="3"/>
  <c r="C153" i="3"/>
  <c r="B153" i="3"/>
  <c r="A153" i="3"/>
  <c r="F152" i="3"/>
  <c r="E152" i="3"/>
  <c r="D152" i="3"/>
  <c r="C152" i="3"/>
  <c r="B152" i="3"/>
  <c r="A152" i="3"/>
  <c r="F151" i="3"/>
  <c r="E151" i="3"/>
  <c r="D151" i="3"/>
  <c r="C151" i="3"/>
  <c r="B151" i="3"/>
  <c r="A151" i="3"/>
  <c r="F150" i="3"/>
  <c r="E150" i="3"/>
  <c r="D150" i="3"/>
  <c r="C150" i="3"/>
  <c r="B150" i="3"/>
  <c r="A150" i="3"/>
  <c r="F149" i="3"/>
  <c r="E149" i="3"/>
  <c r="D149" i="3"/>
  <c r="C149" i="3"/>
  <c r="B149" i="3"/>
  <c r="A149" i="3"/>
  <c r="F148" i="3"/>
  <c r="E148" i="3"/>
  <c r="D148" i="3"/>
  <c r="C148" i="3"/>
  <c r="B148" i="3"/>
  <c r="A148" i="3"/>
  <c r="F147" i="3"/>
  <c r="E147" i="3"/>
  <c r="D147" i="3"/>
  <c r="C147" i="3"/>
  <c r="B147" i="3"/>
  <c r="A147" i="3"/>
  <c r="F146" i="3"/>
  <c r="E146" i="3"/>
  <c r="D146" i="3"/>
  <c r="C146" i="3"/>
  <c r="B146" i="3"/>
  <c r="A146" i="3"/>
  <c r="F145" i="3"/>
  <c r="E145" i="3"/>
  <c r="D145" i="3"/>
  <c r="C145" i="3"/>
  <c r="B145" i="3"/>
  <c r="A145" i="3"/>
  <c r="F144" i="3"/>
  <c r="E144" i="3"/>
  <c r="D144" i="3"/>
  <c r="C144" i="3"/>
  <c r="B144" i="3"/>
  <c r="A144" i="3"/>
  <c r="F143" i="3"/>
  <c r="E143" i="3"/>
  <c r="D143" i="3"/>
  <c r="C143" i="3"/>
  <c r="B143" i="3"/>
  <c r="A143" i="3"/>
  <c r="F142" i="3"/>
  <c r="E142" i="3"/>
  <c r="D142" i="3"/>
  <c r="C142" i="3"/>
  <c r="B142" i="3"/>
  <c r="A142" i="3"/>
  <c r="F141" i="3"/>
  <c r="E141" i="3"/>
  <c r="D141" i="3"/>
  <c r="C141" i="3"/>
  <c r="B141" i="3"/>
  <c r="A141" i="3"/>
  <c r="F140" i="3"/>
  <c r="E140" i="3"/>
  <c r="D140" i="3"/>
  <c r="C140" i="3"/>
  <c r="B140" i="3"/>
  <c r="A140" i="3"/>
  <c r="F139" i="3"/>
  <c r="E139" i="3"/>
  <c r="D139" i="3"/>
  <c r="C139" i="3"/>
  <c r="B139" i="3"/>
  <c r="A139" i="3"/>
  <c r="F138" i="3"/>
  <c r="E138" i="3"/>
  <c r="D138" i="3"/>
  <c r="C138" i="3"/>
  <c r="B138" i="3"/>
  <c r="A138" i="3"/>
  <c r="F137" i="3"/>
  <c r="E137" i="3"/>
  <c r="D137" i="3"/>
  <c r="C137" i="3"/>
  <c r="B137" i="3"/>
  <c r="A137" i="3"/>
  <c r="F136" i="3"/>
  <c r="E136" i="3"/>
  <c r="D136" i="3"/>
  <c r="C136" i="3"/>
  <c r="B136" i="3"/>
  <c r="A136" i="3"/>
  <c r="F135" i="3"/>
  <c r="E135" i="3"/>
  <c r="D135" i="3"/>
  <c r="C135" i="3"/>
  <c r="B135" i="3"/>
  <c r="A135" i="3"/>
  <c r="F134" i="3"/>
  <c r="E134" i="3"/>
  <c r="D134" i="3"/>
  <c r="C134" i="3"/>
  <c r="B134" i="3"/>
  <c r="A134" i="3"/>
  <c r="F133" i="3"/>
  <c r="E133" i="3"/>
  <c r="D133" i="3"/>
  <c r="C133" i="3"/>
  <c r="B133" i="3"/>
  <c r="A133" i="3"/>
  <c r="F132" i="3"/>
  <c r="E132" i="3"/>
  <c r="D132" i="3"/>
  <c r="C132" i="3"/>
  <c r="B132" i="3"/>
  <c r="A132" i="3"/>
  <c r="F131" i="3"/>
  <c r="E131" i="3"/>
  <c r="D131" i="3"/>
  <c r="C131" i="3"/>
  <c r="B131" i="3"/>
  <c r="A131" i="3"/>
  <c r="F130" i="3"/>
  <c r="E130" i="3"/>
  <c r="D130" i="3"/>
  <c r="C130" i="3"/>
  <c r="B130" i="3"/>
  <c r="A130" i="3"/>
  <c r="F129" i="3"/>
  <c r="E129" i="3"/>
  <c r="D129" i="3"/>
  <c r="C129" i="3"/>
  <c r="B129" i="3"/>
  <c r="A129" i="3"/>
  <c r="F128" i="3"/>
  <c r="E128" i="3"/>
  <c r="D128" i="3"/>
  <c r="C128" i="3"/>
  <c r="B128" i="3"/>
  <c r="A128" i="3"/>
  <c r="F127" i="3"/>
  <c r="E127" i="3"/>
  <c r="D127" i="3"/>
  <c r="C127" i="3"/>
  <c r="B127" i="3"/>
  <c r="A127" i="3"/>
  <c r="F126" i="3"/>
  <c r="E126" i="3"/>
  <c r="D126" i="3"/>
  <c r="C126" i="3"/>
  <c r="B126" i="3"/>
  <c r="A126" i="3"/>
  <c r="F125" i="3"/>
  <c r="E125" i="3"/>
  <c r="D125" i="3"/>
  <c r="C125" i="3"/>
  <c r="B125" i="3"/>
  <c r="A125" i="3"/>
  <c r="F124" i="3"/>
  <c r="E124" i="3"/>
  <c r="D124" i="3"/>
  <c r="C124" i="3"/>
  <c r="B124" i="3"/>
  <c r="A124" i="3"/>
  <c r="F123" i="3"/>
  <c r="E123" i="3"/>
  <c r="D123" i="3"/>
  <c r="C123" i="3"/>
  <c r="B123" i="3"/>
  <c r="A123" i="3"/>
  <c r="F122" i="3"/>
  <c r="E122" i="3"/>
  <c r="D122" i="3"/>
  <c r="C122" i="3"/>
  <c r="B122" i="3"/>
  <c r="A122" i="3"/>
  <c r="F121" i="3"/>
  <c r="E121" i="3"/>
  <c r="D121" i="3"/>
  <c r="C121" i="3"/>
  <c r="B121" i="3"/>
  <c r="A121" i="3"/>
  <c r="F120" i="3"/>
  <c r="E120" i="3"/>
  <c r="D120" i="3"/>
  <c r="C120" i="3"/>
  <c r="B120" i="3"/>
  <c r="A120" i="3"/>
  <c r="F119" i="3"/>
  <c r="E119" i="3"/>
  <c r="D119" i="3"/>
  <c r="C119" i="3"/>
  <c r="B119" i="3"/>
  <c r="A119" i="3"/>
  <c r="F118" i="3"/>
  <c r="E118" i="3"/>
  <c r="D118" i="3"/>
  <c r="C118" i="3"/>
  <c r="B118" i="3"/>
  <c r="A118" i="3"/>
  <c r="F117" i="3"/>
  <c r="E117" i="3"/>
  <c r="D117" i="3"/>
  <c r="C117" i="3"/>
  <c r="B117" i="3"/>
  <c r="A117" i="3"/>
  <c r="F116" i="3"/>
  <c r="E116" i="3"/>
  <c r="D116" i="3"/>
  <c r="C116" i="3"/>
  <c r="B116" i="3"/>
  <c r="A116" i="3"/>
  <c r="F115" i="3"/>
  <c r="E115" i="3"/>
  <c r="D115" i="3"/>
  <c r="C115" i="3"/>
  <c r="B115" i="3"/>
  <c r="A115" i="3"/>
  <c r="F114" i="3"/>
  <c r="E114" i="3"/>
  <c r="D114" i="3"/>
  <c r="C114" i="3"/>
  <c r="B114" i="3"/>
  <c r="A114" i="3"/>
  <c r="F113" i="3"/>
  <c r="E113" i="3"/>
  <c r="D113" i="3"/>
  <c r="C113" i="3"/>
  <c r="B113" i="3"/>
  <c r="A113" i="3"/>
  <c r="F112" i="3"/>
  <c r="E112" i="3"/>
  <c r="D112" i="3"/>
  <c r="C112" i="3"/>
  <c r="B112" i="3"/>
  <c r="A112" i="3"/>
  <c r="F111" i="3"/>
  <c r="E111" i="3"/>
  <c r="D111" i="3"/>
  <c r="C111" i="3"/>
  <c r="B111" i="3"/>
  <c r="A111" i="3"/>
  <c r="F110" i="3"/>
  <c r="E110" i="3"/>
  <c r="D110" i="3"/>
  <c r="C110" i="3"/>
  <c r="B110" i="3"/>
  <c r="A110" i="3"/>
  <c r="F109" i="3"/>
  <c r="E109" i="3"/>
  <c r="D109" i="3"/>
  <c r="C109" i="3"/>
  <c r="B109" i="3"/>
  <c r="A109" i="3"/>
  <c r="F108" i="3"/>
  <c r="E108" i="3"/>
  <c r="D108" i="3"/>
  <c r="C108" i="3"/>
  <c r="B108" i="3"/>
  <c r="A108" i="3"/>
  <c r="F107" i="3"/>
  <c r="E107" i="3"/>
  <c r="D107" i="3"/>
  <c r="C107" i="3"/>
  <c r="B107" i="3"/>
  <c r="A107" i="3"/>
  <c r="F106" i="3"/>
  <c r="E106" i="3"/>
  <c r="D106" i="3"/>
  <c r="C106" i="3"/>
  <c r="B106" i="3"/>
  <c r="A106" i="3"/>
  <c r="F105" i="3"/>
  <c r="E105" i="3"/>
  <c r="D105" i="3"/>
  <c r="C105" i="3"/>
  <c r="B105" i="3"/>
  <c r="A105" i="3"/>
  <c r="F104" i="3"/>
  <c r="E104" i="3"/>
  <c r="D104" i="3"/>
  <c r="C104" i="3"/>
  <c r="B104" i="3"/>
  <c r="A104" i="3"/>
  <c r="F103" i="3"/>
  <c r="E103" i="3"/>
  <c r="D103" i="3"/>
  <c r="C103" i="3"/>
  <c r="B103" i="3"/>
  <c r="A103" i="3"/>
  <c r="F102" i="3"/>
  <c r="E102" i="3"/>
  <c r="D102" i="3"/>
  <c r="C102" i="3"/>
  <c r="B102" i="3"/>
  <c r="A102" i="3"/>
  <c r="F101" i="3"/>
  <c r="E101" i="3"/>
  <c r="D101" i="3"/>
  <c r="C101" i="3"/>
  <c r="B101" i="3"/>
  <c r="A101" i="3"/>
  <c r="F100" i="3"/>
  <c r="E100" i="3"/>
  <c r="D100" i="3"/>
  <c r="C100" i="3"/>
  <c r="B100" i="3"/>
  <c r="A100" i="3"/>
  <c r="F99" i="3"/>
  <c r="E99" i="3"/>
  <c r="D99" i="3"/>
  <c r="C99" i="3"/>
  <c r="B99" i="3"/>
  <c r="A99" i="3"/>
  <c r="F98" i="3"/>
  <c r="E98" i="3"/>
  <c r="D98" i="3"/>
  <c r="C98" i="3"/>
  <c r="B98" i="3"/>
  <c r="A98" i="3"/>
  <c r="F97" i="3"/>
  <c r="E97" i="3"/>
  <c r="D97" i="3"/>
  <c r="C97" i="3"/>
  <c r="B97" i="3"/>
  <c r="A97" i="3"/>
  <c r="F96" i="3"/>
  <c r="E96" i="3"/>
  <c r="D96" i="3"/>
  <c r="C96" i="3"/>
  <c r="B96" i="3"/>
  <c r="A96" i="3"/>
  <c r="F95" i="3"/>
  <c r="E95" i="3"/>
  <c r="D95" i="3"/>
  <c r="C95" i="3"/>
  <c r="B95" i="3"/>
  <c r="A95" i="3"/>
  <c r="F94" i="3"/>
  <c r="E94" i="3"/>
  <c r="D94" i="3"/>
  <c r="C94" i="3"/>
  <c r="B94" i="3"/>
  <c r="A94" i="3"/>
  <c r="F93" i="3"/>
  <c r="E93" i="3"/>
  <c r="D93" i="3"/>
  <c r="C93" i="3"/>
  <c r="B93" i="3"/>
  <c r="A93" i="3"/>
  <c r="F92" i="3"/>
  <c r="E92" i="3"/>
  <c r="D92" i="3"/>
  <c r="C92" i="3"/>
  <c r="B92" i="3"/>
  <c r="A92" i="3"/>
  <c r="F91" i="3"/>
  <c r="E91" i="3"/>
  <c r="D91" i="3"/>
  <c r="C91" i="3"/>
  <c r="B91" i="3"/>
  <c r="A91" i="3"/>
  <c r="F90" i="3"/>
  <c r="E90" i="3"/>
  <c r="D90" i="3"/>
  <c r="C90" i="3"/>
  <c r="B90" i="3"/>
  <c r="A90" i="3"/>
  <c r="F89" i="3"/>
  <c r="E89" i="3"/>
  <c r="D89" i="3"/>
  <c r="C89" i="3"/>
  <c r="B89" i="3"/>
  <c r="A89" i="3"/>
  <c r="F88" i="3"/>
  <c r="E88" i="3"/>
  <c r="D88" i="3"/>
  <c r="C88" i="3"/>
  <c r="B88" i="3"/>
  <c r="A88" i="3"/>
  <c r="F87" i="3"/>
  <c r="E87" i="3"/>
  <c r="D87" i="3"/>
  <c r="C87" i="3"/>
  <c r="B87" i="3"/>
  <c r="A87" i="3"/>
  <c r="F86" i="3"/>
  <c r="E86" i="3"/>
  <c r="D86" i="3"/>
  <c r="C86" i="3"/>
  <c r="B86" i="3"/>
  <c r="A86" i="3"/>
  <c r="F85" i="3"/>
  <c r="E85" i="3"/>
  <c r="D85" i="3"/>
  <c r="C85" i="3"/>
  <c r="B85" i="3"/>
  <c r="A85" i="3"/>
  <c r="F84" i="3"/>
  <c r="E84" i="3"/>
  <c r="D84" i="3"/>
  <c r="C84" i="3"/>
  <c r="B84" i="3"/>
  <c r="A84" i="3"/>
  <c r="F83" i="3"/>
  <c r="E83" i="3"/>
  <c r="D83" i="3"/>
  <c r="C83" i="3"/>
  <c r="B83" i="3"/>
  <c r="A83" i="3"/>
  <c r="F82" i="3"/>
  <c r="E82" i="3"/>
  <c r="D82" i="3"/>
  <c r="C82" i="3"/>
  <c r="B82" i="3"/>
  <c r="A82" i="3"/>
  <c r="F81" i="3"/>
  <c r="E81" i="3"/>
  <c r="D81" i="3"/>
  <c r="C81" i="3"/>
  <c r="B81" i="3"/>
  <c r="A81" i="3"/>
  <c r="F80" i="3"/>
  <c r="E80" i="3"/>
  <c r="D80" i="3"/>
  <c r="C80" i="3"/>
  <c r="B80" i="3"/>
  <c r="A80" i="3"/>
  <c r="F79" i="3"/>
  <c r="E79" i="3"/>
  <c r="D79" i="3"/>
  <c r="C79" i="3"/>
  <c r="B79" i="3"/>
  <c r="A79" i="3"/>
  <c r="F78" i="3"/>
  <c r="E78" i="3"/>
  <c r="D78" i="3"/>
  <c r="C78" i="3"/>
  <c r="B78" i="3"/>
  <c r="A78" i="3"/>
  <c r="F77" i="3"/>
  <c r="E77" i="3"/>
  <c r="D77" i="3"/>
  <c r="C77" i="3"/>
  <c r="B77" i="3"/>
  <c r="A77" i="3"/>
  <c r="F76" i="3"/>
  <c r="E76" i="3"/>
  <c r="D76" i="3"/>
  <c r="C76" i="3"/>
  <c r="B76" i="3"/>
  <c r="A76" i="3"/>
  <c r="F75" i="3"/>
  <c r="E75" i="3"/>
  <c r="D75" i="3"/>
  <c r="C75" i="3"/>
  <c r="B75" i="3"/>
  <c r="A75" i="3"/>
  <c r="F74" i="3"/>
  <c r="E74" i="3"/>
  <c r="D74" i="3"/>
  <c r="C74" i="3"/>
  <c r="B74" i="3"/>
  <c r="A74" i="3"/>
  <c r="F73" i="3"/>
  <c r="E73" i="3"/>
  <c r="D73" i="3"/>
  <c r="C73" i="3"/>
  <c r="B73" i="3"/>
  <c r="A73" i="3"/>
  <c r="F72" i="3"/>
  <c r="E72" i="3"/>
  <c r="D72" i="3"/>
  <c r="C72" i="3"/>
  <c r="B72" i="3"/>
  <c r="A72" i="3"/>
  <c r="F71" i="3"/>
  <c r="E71" i="3"/>
  <c r="D71" i="3"/>
  <c r="C71" i="3"/>
  <c r="B71" i="3"/>
  <c r="A71" i="3"/>
  <c r="F70" i="3"/>
  <c r="E70" i="3"/>
  <c r="D70" i="3"/>
  <c r="C70" i="3"/>
  <c r="B70" i="3"/>
  <c r="A70" i="3"/>
  <c r="F69" i="3"/>
  <c r="E69" i="3"/>
  <c r="D69" i="3"/>
  <c r="C69" i="3"/>
  <c r="B69" i="3"/>
  <c r="A69" i="3"/>
  <c r="F68" i="3"/>
  <c r="E68" i="3"/>
  <c r="D68" i="3"/>
  <c r="C68" i="3"/>
  <c r="B68" i="3"/>
  <c r="A68" i="3"/>
  <c r="F67" i="3"/>
  <c r="E67" i="3"/>
  <c r="D67" i="3"/>
  <c r="C67" i="3"/>
  <c r="B67" i="3"/>
  <c r="A67" i="3"/>
  <c r="F66" i="3"/>
  <c r="E66" i="3"/>
  <c r="D66" i="3"/>
  <c r="C66" i="3"/>
  <c r="B66" i="3"/>
  <c r="A66" i="3"/>
  <c r="F65" i="3"/>
  <c r="E65" i="3"/>
  <c r="D65" i="3"/>
  <c r="C65" i="3"/>
  <c r="B65" i="3"/>
  <c r="A65" i="3"/>
  <c r="F64" i="3"/>
  <c r="E64" i="3"/>
  <c r="D64" i="3"/>
  <c r="C64" i="3"/>
  <c r="B64" i="3"/>
  <c r="A64" i="3"/>
  <c r="F63" i="3"/>
  <c r="E63" i="3"/>
  <c r="D63" i="3"/>
  <c r="C63" i="3"/>
  <c r="B63" i="3"/>
  <c r="A63" i="3"/>
  <c r="F62" i="3"/>
  <c r="E62" i="3"/>
  <c r="D62" i="3"/>
  <c r="C62" i="3"/>
  <c r="B62" i="3"/>
  <c r="A62" i="3"/>
  <c r="F61" i="3"/>
  <c r="E61" i="3"/>
  <c r="D61" i="3"/>
  <c r="C61" i="3"/>
  <c r="B61" i="3"/>
  <c r="A61" i="3"/>
  <c r="F60" i="3"/>
  <c r="E60" i="3"/>
  <c r="D60" i="3"/>
  <c r="C60" i="3"/>
  <c r="B60" i="3"/>
  <c r="A60" i="3"/>
  <c r="F59" i="3"/>
  <c r="E59" i="3"/>
  <c r="D59" i="3"/>
  <c r="C59" i="3"/>
  <c r="B59" i="3"/>
  <c r="A59" i="3"/>
  <c r="F58" i="3"/>
  <c r="E58" i="3"/>
  <c r="D58" i="3"/>
  <c r="C58" i="3"/>
  <c r="B58" i="3"/>
  <c r="A58" i="3"/>
  <c r="F57" i="3"/>
  <c r="E57" i="3"/>
  <c r="D57" i="3"/>
  <c r="C57" i="3"/>
  <c r="B57" i="3"/>
  <c r="A57" i="3"/>
  <c r="F56" i="3"/>
  <c r="E56" i="3"/>
  <c r="D56" i="3"/>
  <c r="C56" i="3"/>
  <c r="B56" i="3"/>
  <c r="A56" i="3"/>
  <c r="F55" i="3"/>
  <c r="E55" i="3"/>
  <c r="D55" i="3"/>
  <c r="C55" i="3"/>
  <c r="B55" i="3"/>
  <c r="A55" i="3"/>
  <c r="F54" i="3"/>
  <c r="E54" i="3"/>
  <c r="D54" i="3"/>
  <c r="C54" i="3"/>
  <c r="B54" i="3"/>
  <c r="A54" i="3"/>
  <c r="F53" i="3"/>
  <c r="E53" i="3"/>
  <c r="D53" i="3"/>
  <c r="C53" i="3"/>
  <c r="B53" i="3"/>
  <c r="A53" i="3"/>
  <c r="F52" i="3"/>
  <c r="E52" i="3"/>
  <c r="D52" i="3"/>
  <c r="C52" i="3"/>
  <c r="B52" i="3"/>
  <c r="A52" i="3"/>
  <c r="F51" i="3"/>
  <c r="E51" i="3"/>
  <c r="D51" i="3"/>
  <c r="C51" i="3"/>
  <c r="B51" i="3"/>
  <c r="A51" i="3"/>
  <c r="F50" i="3"/>
  <c r="E50" i="3"/>
  <c r="D50" i="3"/>
  <c r="C50" i="3"/>
  <c r="B50" i="3"/>
  <c r="A50" i="3"/>
  <c r="F49" i="3"/>
  <c r="E49" i="3"/>
  <c r="D49" i="3"/>
  <c r="C49" i="3"/>
  <c r="B49" i="3"/>
  <c r="A49" i="3"/>
  <c r="F48" i="3"/>
  <c r="E48" i="3"/>
  <c r="D48" i="3"/>
  <c r="C48" i="3"/>
  <c r="B48" i="3"/>
  <c r="A48" i="3"/>
  <c r="F47" i="3"/>
  <c r="E47" i="3"/>
  <c r="D47" i="3"/>
  <c r="C47" i="3"/>
  <c r="B47" i="3"/>
  <c r="A47" i="3"/>
  <c r="F46" i="3"/>
  <c r="E46" i="3"/>
  <c r="D46" i="3"/>
  <c r="C46" i="3"/>
  <c r="B46" i="3"/>
  <c r="A46" i="3"/>
  <c r="F45" i="3"/>
  <c r="E45" i="3"/>
  <c r="D45" i="3"/>
  <c r="C45" i="3"/>
  <c r="B45" i="3"/>
  <c r="A45" i="3"/>
  <c r="F44" i="3"/>
  <c r="E44" i="3"/>
  <c r="D44" i="3"/>
  <c r="C44" i="3"/>
  <c r="B44" i="3"/>
  <c r="A44" i="3"/>
  <c r="F43" i="3"/>
  <c r="E43" i="3"/>
  <c r="D43" i="3"/>
  <c r="C43" i="3"/>
  <c r="B43" i="3"/>
  <c r="A43" i="3"/>
  <c r="F42" i="3"/>
  <c r="E42" i="3"/>
  <c r="D42" i="3"/>
  <c r="C42" i="3"/>
  <c r="B42" i="3"/>
  <c r="A42" i="3"/>
  <c r="F41" i="3"/>
  <c r="E41" i="3"/>
  <c r="D41" i="3"/>
  <c r="C41" i="3"/>
  <c r="B41" i="3"/>
  <c r="A41" i="3"/>
  <c r="F40" i="3"/>
  <c r="E40" i="3"/>
  <c r="D40" i="3"/>
  <c r="C40" i="3"/>
  <c r="B40" i="3"/>
  <c r="A40" i="3"/>
  <c r="F39" i="3"/>
  <c r="E39" i="3"/>
  <c r="D39" i="3"/>
  <c r="C39" i="3"/>
  <c r="B39" i="3"/>
  <c r="A39" i="3"/>
  <c r="F38" i="3"/>
  <c r="E38" i="3"/>
  <c r="D38" i="3"/>
  <c r="C38" i="3"/>
  <c r="B38" i="3"/>
  <c r="A38" i="3"/>
  <c r="F37" i="3"/>
  <c r="E37" i="3"/>
  <c r="D37" i="3"/>
  <c r="C37" i="3"/>
  <c r="B37" i="3"/>
  <c r="A37" i="3"/>
  <c r="F36" i="3"/>
  <c r="E36" i="3"/>
  <c r="D36" i="3"/>
  <c r="C36" i="3"/>
  <c r="B36" i="3"/>
  <c r="A36" i="3"/>
  <c r="F35" i="3"/>
  <c r="E35" i="3"/>
  <c r="D35" i="3"/>
  <c r="C35" i="3"/>
  <c r="B35" i="3"/>
  <c r="A35" i="3"/>
  <c r="F34" i="3"/>
  <c r="E34" i="3"/>
  <c r="D34" i="3"/>
  <c r="C34" i="3"/>
  <c r="B34" i="3"/>
  <c r="A34" i="3"/>
  <c r="F33" i="3"/>
  <c r="E33" i="3"/>
  <c r="D33" i="3"/>
  <c r="C33" i="3"/>
  <c r="B33" i="3"/>
  <c r="A33" i="3"/>
  <c r="F32" i="3"/>
  <c r="E32" i="3"/>
  <c r="D32" i="3"/>
  <c r="C32" i="3"/>
  <c r="B32" i="3"/>
  <c r="A32" i="3"/>
  <c r="F31" i="3"/>
  <c r="E31" i="3"/>
  <c r="D31" i="3"/>
  <c r="C31" i="3"/>
  <c r="B31" i="3"/>
  <c r="A31" i="3"/>
  <c r="F30" i="3"/>
  <c r="E30" i="3"/>
  <c r="D30" i="3"/>
  <c r="C30" i="3"/>
  <c r="B30" i="3"/>
  <c r="A30" i="3"/>
  <c r="F29" i="3"/>
  <c r="E29" i="3"/>
  <c r="D29" i="3"/>
  <c r="C29" i="3"/>
  <c r="B29" i="3"/>
  <c r="A29" i="3"/>
  <c r="F28" i="3"/>
  <c r="E28" i="3"/>
  <c r="D28" i="3"/>
  <c r="C28" i="3"/>
  <c r="B28" i="3"/>
  <c r="A28" i="3"/>
  <c r="F27" i="3"/>
  <c r="E27" i="3"/>
  <c r="D27" i="3"/>
  <c r="C27" i="3"/>
  <c r="B27" i="3"/>
  <c r="A27" i="3"/>
  <c r="F26" i="3"/>
  <c r="E26" i="3"/>
  <c r="D26" i="3"/>
  <c r="C26" i="3"/>
  <c r="B26" i="3"/>
  <c r="A26" i="3"/>
  <c r="F25" i="3"/>
  <c r="E25" i="3"/>
  <c r="D25" i="3"/>
  <c r="C25" i="3"/>
  <c r="B25" i="3"/>
  <c r="A25" i="3"/>
  <c r="F24" i="3"/>
  <c r="E24" i="3"/>
  <c r="D24" i="3"/>
  <c r="C24" i="3"/>
  <c r="B24" i="3"/>
  <c r="A24" i="3"/>
  <c r="F23" i="3"/>
  <c r="E23" i="3"/>
  <c r="D23" i="3"/>
  <c r="C23" i="3"/>
  <c r="B23" i="3"/>
  <c r="A23" i="3"/>
  <c r="F22" i="3"/>
  <c r="E22" i="3"/>
  <c r="D22" i="3"/>
  <c r="C22" i="3"/>
  <c r="B22" i="3"/>
  <c r="A22" i="3"/>
  <c r="F21" i="3"/>
  <c r="E21" i="3"/>
  <c r="D21" i="3"/>
  <c r="C21" i="3"/>
  <c r="B21" i="3"/>
  <c r="A21" i="3"/>
  <c r="F20" i="3"/>
  <c r="E20" i="3"/>
  <c r="D20" i="3"/>
  <c r="C20" i="3"/>
  <c r="B20" i="3"/>
  <c r="A20" i="3"/>
  <c r="F19" i="3"/>
  <c r="E19" i="3"/>
  <c r="D19" i="3"/>
  <c r="C19" i="3"/>
  <c r="B19" i="3"/>
  <c r="A19" i="3"/>
  <c r="F18" i="3"/>
  <c r="E18" i="3"/>
  <c r="D18" i="3"/>
  <c r="C18" i="3"/>
  <c r="B18" i="3"/>
  <c r="A18" i="3"/>
  <c r="F17" i="3"/>
  <c r="E17" i="3"/>
  <c r="D17" i="3"/>
  <c r="C17" i="3"/>
  <c r="B17" i="3"/>
  <c r="A17" i="3"/>
  <c r="F16" i="3"/>
  <c r="E16" i="3"/>
  <c r="D16" i="3"/>
  <c r="C16" i="3"/>
  <c r="B16" i="3"/>
  <c r="A16" i="3"/>
  <c r="F15" i="3"/>
  <c r="E15" i="3"/>
  <c r="D15" i="3"/>
  <c r="C15" i="3"/>
  <c r="B15" i="3"/>
  <c r="A15" i="3"/>
  <c r="F14" i="3"/>
  <c r="E14" i="3"/>
  <c r="D14" i="3"/>
  <c r="C14" i="3"/>
  <c r="B14" i="3"/>
  <c r="A14" i="3"/>
  <c r="F13" i="3"/>
  <c r="E13" i="3"/>
  <c r="D13" i="3"/>
  <c r="C13" i="3"/>
  <c r="B13" i="3"/>
  <c r="A13" i="3"/>
  <c r="F12" i="3"/>
  <c r="E12" i="3"/>
  <c r="D12" i="3"/>
  <c r="C12" i="3"/>
  <c r="B12" i="3"/>
  <c r="A12" i="3"/>
  <c r="F11" i="3"/>
  <c r="E11" i="3"/>
  <c r="D11" i="3"/>
  <c r="C11" i="3"/>
  <c r="B11" i="3"/>
  <c r="A11" i="3"/>
  <c r="F10" i="3"/>
  <c r="E10" i="3"/>
  <c r="D10" i="3"/>
  <c r="C10" i="3"/>
  <c r="B10" i="3"/>
  <c r="A10" i="3"/>
  <c r="F9" i="3"/>
  <c r="E9" i="3"/>
  <c r="D9" i="3"/>
  <c r="C9" i="3"/>
  <c r="B9" i="3"/>
  <c r="A9" i="3"/>
  <c r="F8" i="3"/>
  <c r="E8" i="3"/>
  <c r="D8" i="3"/>
  <c r="C8" i="3"/>
  <c r="B8" i="3"/>
  <c r="A8" i="3"/>
  <c r="F7" i="3"/>
  <c r="E7" i="3"/>
  <c r="D7" i="3"/>
  <c r="C7" i="3"/>
  <c r="B7" i="3"/>
  <c r="A7" i="3"/>
  <c r="F6" i="3"/>
  <c r="E6" i="3"/>
  <c r="D6" i="3"/>
  <c r="C6" i="3"/>
  <c r="B6" i="3"/>
  <c r="A6" i="3"/>
  <c r="D5" i="3"/>
  <c r="C5" i="3"/>
  <c r="G5" i="1"/>
  <c r="F5" i="1"/>
  <c r="E5" i="1"/>
  <c r="O5" i="2" l="1"/>
  <c r="O5003" i="3"/>
  <c r="M5003" i="3"/>
  <c r="U5003" i="3" s="1"/>
  <c r="L5003" i="3"/>
  <c r="K5003" i="3"/>
  <c r="S5003" i="3" s="1"/>
  <c r="J5003" i="3"/>
  <c r="I5003" i="3"/>
  <c r="Q5003" i="3" s="1"/>
  <c r="H5003" i="3"/>
  <c r="O5002" i="3"/>
  <c r="M5002" i="3"/>
  <c r="U5002" i="3" s="1"/>
  <c r="L5002" i="3"/>
  <c r="K5002" i="3"/>
  <c r="S5002" i="3" s="1"/>
  <c r="J5002" i="3"/>
  <c r="I5002" i="3"/>
  <c r="Q5002" i="3" s="1"/>
  <c r="H5002" i="3"/>
  <c r="O5001" i="3"/>
  <c r="M5001" i="3"/>
  <c r="U5001" i="3" s="1"/>
  <c r="L5001" i="3"/>
  <c r="K5001" i="3"/>
  <c r="S5001" i="3" s="1"/>
  <c r="J5001" i="3"/>
  <c r="I5001" i="3"/>
  <c r="Q5001" i="3" s="1"/>
  <c r="H5001" i="3"/>
  <c r="O5000" i="3"/>
  <c r="M5000" i="3"/>
  <c r="U5000" i="3" s="1"/>
  <c r="L5000" i="3"/>
  <c r="K5000" i="3"/>
  <c r="S5000" i="3" s="1"/>
  <c r="J5000" i="3"/>
  <c r="I5000" i="3"/>
  <c r="Q5000" i="3" s="1"/>
  <c r="H5000" i="3"/>
  <c r="O4999" i="3"/>
  <c r="M4999" i="3"/>
  <c r="U4999" i="3" s="1"/>
  <c r="L4999" i="3"/>
  <c r="K4999" i="3"/>
  <c r="S4999" i="3" s="1"/>
  <c r="J4999" i="3"/>
  <c r="I4999" i="3"/>
  <c r="Q4999" i="3" s="1"/>
  <c r="H4999" i="3"/>
  <c r="O4998" i="3"/>
  <c r="M4998" i="3"/>
  <c r="U4998" i="3" s="1"/>
  <c r="L4998" i="3"/>
  <c r="K4998" i="3"/>
  <c r="S4998" i="3" s="1"/>
  <c r="J4998" i="3"/>
  <c r="I4998" i="3"/>
  <c r="Q4998" i="3" s="1"/>
  <c r="H4998" i="3"/>
  <c r="O4997" i="3"/>
  <c r="M4997" i="3"/>
  <c r="U4997" i="3" s="1"/>
  <c r="L4997" i="3"/>
  <c r="K4997" i="3"/>
  <c r="S4997" i="3" s="1"/>
  <c r="J4997" i="3"/>
  <c r="I4997" i="3"/>
  <c r="Q4997" i="3" s="1"/>
  <c r="H4997" i="3"/>
  <c r="O4996" i="3"/>
  <c r="M4996" i="3"/>
  <c r="U4996" i="3" s="1"/>
  <c r="L4996" i="3"/>
  <c r="K4996" i="3"/>
  <c r="S4996" i="3" s="1"/>
  <c r="J4996" i="3"/>
  <c r="I4996" i="3"/>
  <c r="Q4996" i="3" s="1"/>
  <c r="H4996" i="3"/>
  <c r="O4995" i="3"/>
  <c r="M4995" i="3"/>
  <c r="U4995" i="3" s="1"/>
  <c r="L4995" i="3"/>
  <c r="K4995" i="3"/>
  <c r="S4995" i="3" s="1"/>
  <c r="J4995" i="3"/>
  <c r="I4995" i="3"/>
  <c r="Q4995" i="3" s="1"/>
  <c r="H4995" i="3"/>
  <c r="O4994" i="3"/>
  <c r="M4994" i="3"/>
  <c r="U4994" i="3" s="1"/>
  <c r="L4994" i="3"/>
  <c r="K4994" i="3"/>
  <c r="S4994" i="3" s="1"/>
  <c r="J4994" i="3"/>
  <c r="I4994" i="3"/>
  <c r="Q4994" i="3" s="1"/>
  <c r="H4994" i="3"/>
  <c r="O4993" i="3"/>
  <c r="M4993" i="3"/>
  <c r="U4993" i="3" s="1"/>
  <c r="L4993" i="3"/>
  <c r="K4993" i="3"/>
  <c r="S4993" i="3" s="1"/>
  <c r="J4993" i="3"/>
  <c r="I4993" i="3"/>
  <c r="Q4993" i="3" s="1"/>
  <c r="H4993" i="3"/>
  <c r="O4992" i="3"/>
  <c r="M4992" i="3"/>
  <c r="U4992" i="3" s="1"/>
  <c r="L4992" i="3"/>
  <c r="K4992" i="3"/>
  <c r="S4992" i="3" s="1"/>
  <c r="J4992" i="3"/>
  <c r="I4992" i="3"/>
  <c r="Q4992" i="3" s="1"/>
  <c r="H4992" i="3"/>
  <c r="O4991" i="3"/>
  <c r="M4991" i="3"/>
  <c r="U4991" i="3" s="1"/>
  <c r="L4991" i="3"/>
  <c r="K4991" i="3"/>
  <c r="S4991" i="3" s="1"/>
  <c r="J4991" i="3"/>
  <c r="I4991" i="3"/>
  <c r="Q4991" i="3" s="1"/>
  <c r="H4991" i="3"/>
  <c r="O4990" i="3"/>
  <c r="M4990" i="3"/>
  <c r="U4990" i="3" s="1"/>
  <c r="L4990" i="3"/>
  <c r="K4990" i="3"/>
  <c r="S4990" i="3" s="1"/>
  <c r="J4990" i="3"/>
  <c r="I4990" i="3"/>
  <c r="Q4990" i="3" s="1"/>
  <c r="H4990" i="3"/>
  <c r="O4989" i="3"/>
  <c r="M4989" i="3"/>
  <c r="U4989" i="3" s="1"/>
  <c r="L4989" i="3"/>
  <c r="K4989" i="3"/>
  <c r="S4989" i="3" s="1"/>
  <c r="J4989" i="3"/>
  <c r="I4989" i="3"/>
  <c r="Q4989" i="3" s="1"/>
  <c r="H4989" i="3"/>
  <c r="O4988" i="3"/>
  <c r="M4988" i="3"/>
  <c r="U4988" i="3" s="1"/>
  <c r="L4988" i="3"/>
  <c r="K4988" i="3"/>
  <c r="S4988" i="3" s="1"/>
  <c r="J4988" i="3"/>
  <c r="I4988" i="3"/>
  <c r="Q4988" i="3" s="1"/>
  <c r="H4988" i="3"/>
  <c r="O4987" i="3"/>
  <c r="M4987" i="3"/>
  <c r="U4987" i="3" s="1"/>
  <c r="L4987" i="3"/>
  <c r="K4987" i="3"/>
  <c r="S4987" i="3" s="1"/>
  <c r="J4987" i="3"/>
  <c r="I4987" i="3"/>
  <c r="Q4987" i="3" s="1"/>
  <c r="H4987" i="3"/>
  <c r="O4986" i="3"/>
  <c r="M4986" i="3"/>
  <c r="U4986" i="3" s="1"/>
  <c r="L4986" i="3"/>
  <c r="K4986" i="3"/>
  <c r="S4986" i="3" s="1"/>
  <c r="J4986" i="3"/>
  <c r="I4986" i="3"/>
  <c r="Q4986" i="3" s="1"/>
  <c r="H4986" i="3"/>
  <c r="O4985" i="3"/>
  <c r="M4985" i="3"/>
  <c r="U4985" i="3" s="1"/>
  <c r="L4985" i="3"/>
  <c r="K4985" i="3"/>
  <c r="S4985" i="3" s="1"/>
  <c r="J4985" i="3"/>
  <c r="I4985" i="3"/>
  <c r="Q4985" i="3" s="1"/>
  <c r="H4985" i="3"/>
  <c r="O4984" i="3"/>
  <c r="M4984" i="3"/>
  <c r="U4984" i="3" s="1"/>
  <c r="L4984" i="3"/>
  <c r="K4984" i="3"/>
  <c r="S4984" i="3" s="1"/>
  <c r="J4984" i="3"/>
  <c r="I4984" i="3"/>
  <c r="Q4984" i="3" s="1"/>
  <c r="H4984" i="3"/>
  <c r="O4983" i="3"/>
  <c r="M4983" i="3"/>
  <c r="U4983" i="3" s="1"/>
  <c r="L4983" i="3"/>
  <c r="K4983" i="3"/>
  <c r="S4983" i="3" s="1"/>
  <c r="J4983" i="3"/>
  <c r="I4983" i="3"/>
  <c r="Q4983" i="3" s="1"/>
  <c r="H4983" i="3"/>
  <c r="O4982" i="3"/>
  <c r="M4982" i="3"/>
  <c r="U4982" i="3" s="1"/>
  <c r="L4982" i="3"/>
  <c r="K4982" i="3"/>
  <c r="S4982" i="3" s="1"/>
  <c r="J4982" i="3"/>
  <c r="I4982" i="3"/>
  <c r="Q4982" i="3" s="1"/>
  <c r="H4982" i="3"/>
  <c r="O4981" i="3"/>
  <c r="M4981" i="3"/>
  <c r="U4981" i="3" s="1"/>
  <c r="L4981" i="3"/>
  <c r="K4981" i="3"/>
  <c r="S4981" i="3" s="1"/>
  <c r="J4981" i="3"/>
  <c r="I4981" i="3"/>
  <c r="Q4981" i="3" s="1"/>
  <c r="H4981" i="3"/>
  <c r="O4980" i="3"/>
  <c r="M4980" i="3"/>
  <c r="U4980" i="3" s="1"/>
  <c r="L4980" i="3"/>
  <c r="K4980" i="3"/>
  <c r="S4980" i="3" s="1"/>
  <c r="J4980" i="3"/>
  <c r="I4980" i="3"/>
  <c r="Q4980" i="3" s="1"/>
  <c r="H4980" i="3"/>
  <c r="O4979" i="3"/>
  <c r="M4979" i="3"/>
  <c r="U4979" i="3" s="1"/>
  <c r="L4979" i="3"/>
  <c r="K4979" i="3"/>
  <c r="S4979" i="3" s="1"/>
  <c r="J4979" i="3"/>
  <c r="I4979" i="3"/>
  <c r="Q4979" i="3" s="1"/>
  <c r="H4979" i="3"/>
  <c r="O4978" i="3"/>
  <c r="M4978" i="3"/>
  <c r="U4978" i="3" s="1"/>
  <c r="L4978" i="3"/>
  <c r="K4978" i="3"/>
  <c r="S4978" i="3" s="1"/>
  <c r="J4978" i="3"/>
  <c r="I4978" i="3"/>
  <c r="Q4978" i="3" s="1"/>
  <c r="H4978" i="3"/>
  <c r="O4977" i="3"/>
  <c r="M4977" i="3"/>
  <c r="U4977" i="3" s="1"/>
  <c r="L4977" i="3"/>
  <c r="K4977" i="3"/>
  <c r="S4977" i="3" s="1"/>
  <c r="J4977" i="3"/>
  <c r="I4977" i="3"/>
  <c r="Q4977" i="3" s="1"/>
  <c r="H4977" i="3"/>
  <c r="O4976" i="3"/>
  <c r="M4976" i="3"/>
  <c r="U4976" i="3" s="1"/>
  <c r="L4976" i="3"/>
  <c r="K4976" i="3"/>
  <c r="S4976" i="3" s="1"/>
  <c r="J4976" i="3"/>
  <c r="I4976" i="3"/>
  <c r="Q4976" i="3" s="1"/>
  <c r="H4976" i="3"/>
  <c r="O4975" i="3"/>
  <c r="M4975" i="3"/>
  <c r="U4975" i="3" s="1"/>
  <c r="L4975" i="3"/>
  <c r="K4975" i="3"/>
  <c r="S4975" i="3" s="1"/>
  <c r="J4975" i="3"/>
  <c r="I4975" i="3"/>
  <c r="Q4975" i="3" s="1"/>
  <c r="H4975" i="3"/>
  <c r="O4974" i="3"/>
  <c r="M4974" i="3"/>
  <c r="U4974" i="3" s="1"/>
  <c r="L4974" i="3"/>
  <c r="K4974" i="3"/>
  <c r="S4974" i="3" s="1"/>
  <c r="J4974" i="3"/>
  <c r="I4974" i="3"/>
  <c r="Q4974" i="3" s="1"/>
  <c r="H4974" i="3"/>
  <c r="O4973" i="3"/>
  <c r="M4973" i="3"/>
  <c r="U4973" i="3" s="1"/>
  <c r="L4973" i="3"/>
  <c r="K4973" i="3"/>
  <c r="S4973" i="3" s="1"/>
  <c r="J4973" i="3"/>
  <c r="I4973" i="3"/>
  <c r="Q4973" i="3" s="1"/>
  <c r="H4973" i="3"/>
  <c r="O4972" i="3"/>
  <c r="M4972" i="3"/>
  <c r="U4972" i="3" s="1"/>
  <c r="L4972" i="3"/>
  <c r="K4972" i="3"/>
  <c r="S4972" i="3" s="1"/>
  <c r="J4972" i="3"/>
  <c r="I4972" i="3"/>
  <c r="Q4972" i="3" s="1"/>
  <c r="H4972" i="3"/>
  <c r="O4971" i="3"/>
  <c r="M4971" i="3"/>
  <c r="U4971" i="3" s="1"/>
  <c r="L4971" i="3"/>
  <c r="K4971" i="3"/>
  <c r="S4971" i="3" s="1"/>
  <c r="J4971" i="3"/>
  <c r="I4971" i="3"/>
  <c r="Q4971" i="3" s="1"/>
  <c r="H4971" i="3"/>
  <c r="O4970" i="3"/>
  <c r="M4970" i="3"/>
  <c r="U4970" i="3" s="1"/>
  <c r="L4970" i="3"/>
  <c r="K4970" i="3"/>
  <c r="S4970" i="3" s="1"/>
  <c r="J4970" i="3"/>
  <c r="I4970" i="3"/>
  <c r="Q4970" i="3" s="1"/>
  <c r="H4970" i="3"/>
  <c r="O4969" i="3"/>
  <c r="M4969" i="3"/>
  <c r="U4969" i="3" s="1"/>
  <c r="L4969" i="3"/>
  <c r="K4969" i="3"/>
  <c r="S4969" i="3" s="1"/>
  <c r="J4969" i="3"/>
  <c r="I4969" i="3"/>
  <c r="Q4969" i="3" s="1"/>
  <c r="H4969" i="3"/>
  <c r="O4968" i="3"/>
  <c r="M4968" i="3"/>
  <c r="U4968" i="3" s="1"/>
  <c r="L4968" i="3"/>
  <c r="K4968" i="3"/>
  <c r="S4968" i="3" s="1"/>
  <c r="J4968" i="3"/>
  <c r="I4968" i="3"/>
  <c r="Q4968" i="3" s="1"/>
  <c r="H4968" i="3"/>
  <c r="O4967" i="3"/>
  <c r="M4967" i="3"/>
  <c r="U4967" i="3" s="1"/>
  <c r="L4967" i="3"/>
  <c r="K4967" i="3"/>
  <c r="S4967" i="3" s="1"/>
  <c r="J4967" i="3"/>
  <c r="I4967" i="3"/>
  <c r="Q4967" i="3" s="1"/>
  <c r="H4967" i="3"/>
  <c r="O4966" i="3"/>
  <c r="M4966" i="3"/>
  <c r="U4966" i="3" s="1"/>
  <c r="L4966" i="3"/>
  <c r="K4966" i="3"/>
  <c r="S4966" i="3" s="1"/>
  <c r="J4966" i="3"/>
  <c r="I4966" i="3"/>
  <c r="Q4966" i="3" s="1"/>
  <c r="H4966" i="3"/>
  <c r="O4965" i="3"/>
  <c r="M4965" i="3"/>
  <c r="U4965" i="3" s="1"/>
  <c r="L4965" i="3"/>
  <c r="K4965" i="3"/>
  <c r="S4965" i="3" s="1"/>
  <c r="J4965" i="3"/>
  <c r="I4965" i="3"/>
  <c r="Q4965" i="3" s="1"/>
  <c r="H4965" i="3"/>
  <c r="O4964" i="3"/>
  <c r="M4964" i="3"/>
  <c r="U4964" i="3" s="1"/>
  <c r="L4964" i="3"/>
  <c r="K4964" i="3"/>
  <c r="S4964" i="3" s="1"/>
  <c r="J4964" i="3"/>
  <c r="I4964" i="3"/>
  <c r="Q4964" i="3" s="1"/>
  <c r="H4964" i="3"/>
  <c r="O4963" i="3"/>
  <c r="M4963" i="3"/>
  <c r="U4963" i="3" s="1"/>
  <c r="L4963" i="3"/>
  <c r="K4963" i="3"/>
  <c r="S4963" i="3" s="1"/>
  <c r="J4963" i="3"/>
  <c r="I4963" i="3"/>
  <c r="Q4963" i="3" s="1"/>
  <c r="H4963" i="3"/>
  <c r="O4962" i="3"/>
  <c r="M4962" i="3"/>
  <c r="U4962" i="3" s="1"/>
  <c r="L4962" i="3"/>
  <c r="K4962" i="3"/>
  <c r="S4962" i="3" s="1"/>
  <c r="J4962" i="3"/>
  <c r="I4962" i="3"/>
  <c r="Q4962" i="3" s="1"/>
  <c r="H4962" i="3"/>
  <c r="O4961" i="3"/>
  <c r="M4961" i="3"/>
  <c r="U4961" i="3" s="1"/>
  <c r="L4961" i="3"/>
  <c r="K4961" i="3"/>
  <c r="S4961" i="3" s="1"/>
  <c r="J4961" i="3"/>
  <c r="I4961" i="3"/>
  <c r="Q4961" i="3" s="1"/>
  <c r="H4961" i="3"/>
  <c r="O4960" i="3"/>
  <c r="M4960" i="3"/>
  <c r="U4960" i="3" s="1"/>
  <c r="L4960" i="3"/>
  <c r="K4960" i="3"/>
  <c r="S4960" i="3" s="1"/>
  <c r="J4960" i="3"/>
  <c r="I4960" i="3"/>
  <c r="Q4960" i="3" s="1"/>
  <c r="H4960" i="3"/>
  <c r="O4959" i="3"/>
  <c r="M4959" i="3"/>
  <c r="U4959" i="3" s="1"/>
  <c r="L4959" i="3"/>
  <c r="K4959" i="3"/>
  <c r="S4959" i="3" s="1"/>
  <c r="J4959" i="3"/>
  <c r="I4959" i="3"/>
  <c r="Q4959" i="3" s="1"/>
  <c r="H4959" i="3"/>
  <c r="O4958" i="3"/>
  <c r="M4958" i="3"/>
  <c r="U4958" i="3" s="1"/>
  <c r="L4958" i="3"/>
  <c r="K4958" i="3"/>
  <c r="S4958" i="3" s="1"/>
  <c r="J4958" i="3"/>
  <c r="I4958" i="3"/>
  <c r="Q4958" i="3" s="1"/>
  <c r="H4958" i="3"/>
  <c r="O4957" i="3"/>
  <c r="M4957" i="3"/>
  <c r="U4957" i="3" s="1"/>
  <c r="L4957" i="3"/>
  <c r="K4957" i="3"/>
  <c r="S4957" i="3" s="1"/>
  <c r="J4957" i="3"/>
  <c r="I4957" i="3"/>
  <c r="Q4957" i="3" s="1"/>
  <c r="H4957" i="3"/>
  <c r="O4956" i="3"/>
  <c r="M4956" i="3"/>
  <c r="U4956" i="3" s="1"/>
  <c r="L4956" i="3"/>
  <c r="K4956" i="3"/>
  <c r="S4956" i="3" s="1"/>
  <c r="J4956" i="3"/>
  <c r="I4956" i="3"/>
  <c r="Q4956" i="3" s="1"/>
  <c r="H4956" i="3"/>
  <c r="O4955" i="3"/>
  <c r="M4955" i="3"/>
  <c r="U4955" i="3" s="1"/>
  <c r="L4955" i="3"/>
  <c r="K4955" i="3"/>
  <c r="S4955" i="3" s="1"/>
  <c r="J4955" i="3"/>
  <c r="I4955" i="3"/>
  <c r="Q4955" i="3" s="1"/>
  <c r="H4955" i="3"/>
  <c r="O4954" i="3"/>
  <c r="M4954" i="3"/>
  <c r="U4954" i="3" s="1"/>
  <c r="L4954" i="3"/>
  <c r="K4954" i="3"/>
  <c r="S4954" i="3" s="1"/>
  <c r="J4954" i="3"/>
  <c r="I4954" i="3"/>
  <c r="Q4954" i="3" s="1"/>
  <c r="H4954" i="3"/>
  <c r="O4953" i="3"/>
  <c r="M4953" i="3"/>
  <c r="U4953" i="3" s="1"/>
  <c r="L4953" i="3"/>
  <c r="K4953" i="3"/>
  <c r="S4953" i="3" s="1"/>
  <c r="J4953" i="3"/>
  <c r="I4953" i="3"/>
  <c r="Q4953" i="3" s="1"/>
  <c r="H4953" i="3"/>
  <c r="O4952" i="3"/>
  <c r="M4952" i="3"/>
  <c r="U4952" i="3" s="1"/>
  <c r="L4952" i="3"/>
  <c r="K4952" i="3"/>
  <c r="S4952" i="3" s="1"/>
  <c r="J4952" i="3"/>
  <c r="I4952" i="3"/>
  <c r="Q4952" i="3" s="1"/>
  <c r="H4952" i="3"/>
  <c r="O4951" i="3"/>
  <c r="M4951" i="3"/>
  <c r="U4951" i="3" s="1"/>
  <c r="L4951" i="3"/>
  <c r="K4951" i="3"/>
  <c r="S4951" i="3" s="1"/>
  <c r="J4951" i="3"/>
  <c r="I4951" i="3"/>
  <c r="Q4951" i="3" s="1"/>
  <c r="H4951" i="3"/>
  <c r="O4950" i="3"/>
  <c r="M4950" i="3"/>
  <c r="U4950" i="3" s="1"/>
  <c r="L4950" i="3"/>
  <c r="K4950" i="3"/>
  <c r="S4950" i="3" s="1"/>
  <c r="J4950" i="3"/>
  <c r="I4950" i="3"/>
  <c r="Q4950" i="3" s="1"/>
  <c r="H4950" i="3"/>
  <c r="O4949" i="3"/>
  <c r="M4949" i="3"/>
  <c r="U4949" i="3" s="1"/>
  <c r="L4949" i="3"/>
  <c r="K4949" i="3"/>
  <c r="S4949" i="3" s="1"/>
  <c r="J4949" i="3"/>
  <c r="I4949" i="3"/>
  <c r="Q4949" i="3" s="1"/>
  <c r="H4949" i="3"/>
  <c r="O4948" i="3"/>
  <c r="M4948" i="3"/>
  <c r="U4948" i="3" s="1"/>
  <c r="L4948" i="3"/>
  <c r="K4948" i="3"/>
  <c r="S4948" i="3" s="1"/>
  <c r="J4948" i="3"/>
  <c r="I4948" i="3"/>
  <c r="Q4948" i="3" s="1"/>
  <c r="H4948" i="3"/>
  <c r="O4947" i="3"/>
  <c r="M4947" i="3"/>
  <c r="U4947" i="3" s="1"/>
  <c r="L4947" i="3"/>
  <c r="K4947" i="3"/>
  <c r="S4947" i="3" s="1"/>
  <c r="J4947" i="3"/>
  <c r="I4947" i="3"/>
  <c r="Q4947" i="3" s="1"/>
  <c r="H4947" i="3"/>
  <c r="O4946" i="3"/>
  <c r="M4946" i="3"/>
  <c r="U4946" i="3" s="1"/>
  <c r="L4946" i="3"/>
  <c r="K4946" i="3"/>
  <c r="S4946" i="3" s="1"/>
  <c r="J4946" i="3"/>
  <c r="I4946" i="3"/>
  <c r="Q4946" i="3" s="1"/>
  <c r="H4946" i="3"/>
  <c r="O4945" i="3"/>
  <c r="M4945" i="3"/>
  <c r="U4945" i="3" s="1"/>
  <c r="L4945" i="3"/>
  <c r="K4945" i="3"/>
  <c r="S4945" i="3" s="1"/>
  <c r="J4945" i="3"/>
  <c r="I4945" i="3"/>
  <c r="Q4945" i="3" s="1"/>
  <c r="H4945" i="3"/>
  <c r="O4944" i="3"/>
  <c r="M4944" i="3"/>
  <c r="U4944" i="3" s="1"/>
  <c r="L4944" i="3"/>
  <c r="K4944" i="3"/>
  <c r="S4944" i="3" s="1"/>
  <c r="J4944" i="3"/>
  <c r="I4944" i="3"/>
  <c r="Q4944" i="3" s="1"/>
  <c r="H4944" i="3"/>
  <c r="O4943" i="3"/>
  <c r="M4943" i="3"/>
  <c r="U4943" i="3" s="1"/>
  <c r="L4943" i="3"/>
  <c r="K4943" i="3"/>
  <c r="S4943" i="3" s="1"/>
  <c r="J4943" i="3"/>
  <c r="I4943" i="3"/>
  <c r="Q4943" i="3" s="1"/>
  <c r="H4943" i="3"/>
  <c r="O4942" i="3"/>
  <c r="M4942" i="3"/>
  <c r="U4942" i="3" s="1"/>
  <c r="L4942" i="3"/>
  <c r="K4942" i="3"/>
  <c r="S4942" i="3" s="1"/>
  <c r="J4942" i="3"/>
  <c r="I4942" i="3"/>
  <c r="Q4942" i="3" s="1"/>
  <c r="H4942" i="3"/>
  <c r="O4941" i="3"/>
  <c r="M4941" i="3"/>
  <c r="U4941" i="3" s="1"/>
  <c r="L4941" i="3"/>
  <c r="K4941" i="3"/>
  <c r="S4941" i="3" s="1"/>
  <c r="J4941" i="3"/>
  <c r="I4941" i="3"/>
  <c r="Q4941" i="3" s="1"/>
  <c r="H4941" i="3"/>
  <c r="O4940" i="3"/>
  <c r="M4940" i="3"/>
  <c r="U4940" i="3" s="1"/>
  <c r="L4940" i="3"/>
  <c r="K4940" i="3"/>
  <c r="S4940" i="3" s="1"/>
  <c r="J4940" i="3"/>
  <c r="I4940" i="3"/>
  <c r="Q4940" i="3" s="1"/>
  <c r="H4940" i="3"/>
  <c r="O4939" i="3"/>
  <c r="M4939" i="3"/>
  <c r="U4939" i="3" s="1"/>
  <c r="L4939" i="3"/>
  <c r="K4939" i="3"/>
  <c r="S4939" i="3" s="1"/>
  <c r="J4939" i="3"/>
  <c r="I4939" i="3"/>
  <c r="Q4939" i="3" s="1"/>
  <c r="H4939" i="3"/>
  <c r="O4938" i="3"/>
  <c r="M4938" i="3"/>
  <c r="U4938" i="3" s="1"/>
  <c r="L4938" i="3"/>
  <c r="K4938" i="3"/>
  <c r="S4938" i="3" s="1"/>
  <c r="J4938" i="3"/>
  <c r="I4938" i="3"/>
  <c r="Q4938" i="3" s="1"/>
  <c r="H4938" i="3"/>
  <c r="O4937" i="3"/>
  <c r="M4937" i="3"/>
  <c r="U4937" i="3" s="1"/>
  <c r="L4937" i="3"/>
  <c r="K4937" i="3"/>
  <c r="S4937" i="3" s="1"/>
  <c r="J4937" i="3"/>
  <c r="I4937" i="3"/>
  <c r="Q4937" i="3" s="1"/>
  <c r="H4937" i="3"/>
  <c r="O4936" i="3"/>
  <c r="M4936" i="3"/>
  <c r="U4936" i="3" s="1"/>
  <c r="L4936" i="3"/>
  <c r="K4936" i="3"/>
  <c r="S4936" i="3" s="1"/>
  <c r="J4936" i="3"/>
  <c r="I4936" i="3"/>
  <c r="Q4936" i="3" s="1"/>
  <c r="H4936" i="3"/>
  <c r="O4935" i="3"/>
  <c r="M4935" i="3"/>
  <c r="U4935" i="3" s="1"/>
  <c r="L4935" i="3"/>
  <c r="K4935" i="3"/>
  <c r="S4935" i="3" s="1"/>
  <c r="J4935" i="3"/>
  <c r="I4935" i="3"/>
  <c r="Q4935" i="3" s="1"/>
  <c r="H4935" i="3"/>
  <c r="O4934" i="3"/>
  <c r="M4934" i="3"/>
  <c r="U4934" i="3" s="1"/>
  <c r="L4934" i="3"/>
  <c r="K4934" i="3"/>
  <c r="S4934" i="3" s="1"/>
  <c r="J4934" i="3"/>
  <c r="I4934" i="3"/>
  <c r="Q4934" i="3" s="1"/>
  <c r="H4934" i="3"/>
  <c r="O4933" i="3"/>
  <c r="M4933" i="3"/>
  <c r="U4933" i="3" s="1"/>
  <c r="L4933" i="3"/>
  <c r="K4933" i="3"/>
  <c r="S4933" i="3" s="1"/>
  <c r="J4933" i="3"/>
  <c r="I4933" i="3"/>
  <c r="Q4933" i="3" s="1"/>
  <c r="H4933" i="3"/>
  <c r="O4932" i="3"/>
  <c r="M4932" i="3"/>
  <c r="U4932" i="3" s="1"/>
  <c r="L4932" i="3"/>
  <c r="K4932" i="3"/>
  <c r="S4932" i="3" s="1"/>
  <c r="J4932" i="3"/>
  <c r="I4932" i="3"/>
  <c r="Q4932" i="3" s="1"/>
  <c r="H4932" i="3"/>
  <c r="O4931" i="3"/>
  <c r="M4931" i="3"/>
  <c r="U4931" i="3" s="1"/>
  <c r="L4931" i="3"/>
  <c r="K4931" i="3"/>
  <c r="S4931" i="3" s="1"/>
  <c r="J4931" i="3"/>
  <c r="I4931" i="3"/>
  <c r="Q4931" i="3" s="1"/>
  <c r="H4931" i="3"/>
  <c r="O4930" i="3"/>
  <c r="M4930" i="3"/>
  <c r="U4930" i="3" s="1"/>
  <c r="L4930" i="3"/>
  <c r="K4930" i="3"/>
  <c r="S4930" i="3" s="1"/>
  <c r="J4930" i="3"/>
  <c r="I4930" i="3"/>
  <c r="Q4930" i="3" s="1"/>
  <c r="H4930" i="3"/>
  <c r="G4930" i="3"/>
  <c r="O4929" i="3"/>
  <c r="M4929" i="3"/>
  <c r="U4929" i="3" s="1"/>
  <c r="L4929" i="3"/>
  <c r="K4929" i="3"/>
  <c r="S4929" i="3" s="1"/>
  <c r="J4929" i="3"/>
  <c r="I4929" i="3"/>
  <c r="Q4929" i="3" s="1"/>
  <c r="H4929" i="3"/>
  <c r="O4928" i="3"/>
  <c r="M4928" i="3"/>
  <c r="U4928" i="3" s="1"/>
  <c r="L4928" i="3"/>
  <c r="K4928" i="3"/>
  <c r="S4928" i="3" s="1"/>
  <c r="J4928" i="3"/>
  <c r="I4928" i="3"/>
  <c r="Q4928" i="3" s="1"/>
  <c r="H4928" i="3"/>
  <c r="O4927" i="3"/>
  <c r="M4927" i="3"/>
  <c r="U4927" i="3" s="1"/>
  <c r="L4927" i="3"/>
  <c r="K4927" i="3"/>
  <c r="S4927" i="3" s="1"/>
  <c r="J4927" i="3"/>
  <c r="I4927" i="3"/>
  <c r="Q4927" i="3" s="1"/>
  <c r="H4927" i="3"/>
  <c r="O4926" i="3"/>
  <c r="M4926" i="3"/>
  <c r="U4926" i="3" s="1"/>
  <c r="L4926" i="3"/>
  <c r="K4926" i="3"/>
  <c r="S4926" i="3" s="1"/>
  <c r="J4926" i="3"/>
  <c r="I4926" i="3"/>
  <c r="Q4926" i="3" s="1"/>
  <c r="H4926" i="3"/>
  <c r="O4925" i="3"/>
  <c r="M4925" i="3"/>
  <c r="U4925" i="3" s="1"/>
  <c r="L4925" i="3"/>
  <c r="K4925" i="3"/>
  <c r="S4925" i="3" s="1"/>
  <c r="J4925" i="3"/>
  <c r="I4925" i="3"/>
  <c r="Q4925" i="3" s="1"/>
  <c r="H4925" i="3"/>
  <c r="O4924" i="3"/>
  <c r="M4924" i="3"/>
  <c r="U4924" i="3" s="1"/>
  <c r="L4924" i="3"/>
  <c r="K4924" i="3"/>
  <c r="S4924" i="3" s="1"/>
  <c r="J4924" i="3"/>
  <c r="I4924" i="3"/>
  <c r="Q4924" i="3" s="1"/>
  <c r="H4924" i="3"/>
  <c r="O4923" i="3"/>
  <c r="M4923" i="3"/>
  <c r="U4923" i="3" s="1"/>
  <c r="L4923" i="3"/>
  <c r="K4923" i="3"/>
  <c r="S4923" i="3" s="1"/>
  <c r="J4923" i="3"/>
  <c r="I4923" i="3"/>
  <c r="Q4923" i="3" s="1"/>
  <c r="H4923" i="3"/>
  <c r="O4922" i="3"/>
  <c r="M4922" i="3"/>
  <c r="U4922" i="3" s="1"/>
  <c r="L4922" i="3"/>
  <c r="K4922" i="3"/>
  <c r="S4922" i="3" s="1"/>
  <c r="J4922" i="3"/>
  <c r="I4922" i="3"/>
  <c r="Q4922" i="3" s="1"/>
  <c r="H4922" i="3"/>
  <c r="O4921" i="3"/>
  <c r="M4921" i="3"/>
  <c r="U4921" i="3" s="1"/>
  <c r="L4921" i="3"/>
  <c r="K4921" i="3"/>
  <c r="S4921" i="3" s="1"/>
  <c r="J4921" i="3"/>
  <c r="I4921" i="3"/>
  <c r="Q4921" i="3" s="1"/>
  <c r="H4921" i="3"/>
  <c r="O4920" i="3"/>
  <c r="M4920" i="3"/>
  <c r="U4920" i="3" s="1"/>
  <c r="L4920" i="3"/>
  <c r="K4920" i="3"/>
  <c r="S4920" i="3" s="1"/>
  <c r="J4920" i="3"/>
  <c r="I4920" i="3"/>
  <c r="Q4920" i="3" s="1"/>
  <c r="H4920" i="3"/>
  <c r="O4919" i="3"/>
  <c r="M4919" i="3"/>
  <c r="U4919" i="3" s="1"/>
  <c r="L4919" i="3"/>
  <c r="K4919" i="3"/>
  <c r="S4919" i="3" s="1"/>
  <c r="J4919" i="3"/>
  <c r="I4919" i="3"/>
  <c r="Q4919" i="3" s="1"/>
  <c r="H4919" i="3"/>
  <c r="O4918" i="3"/>
  <c r="M4918" i="3"/>
  <c r="U4918" i="3" s="1"/>
  <c r="L4918" i="3"/>
  <c r="K4918" i="3"/>
  <c r="S4918" i="3" s="1"/>
  <c r="J4918" i="3"/>
  <c r="I4918" i="3"/>
  <c r="Q4918" i="3" s="1"/>
  <c r="H4918" i="3"/>
  <c r="O4917" i="3"/>
  <c r="M4917" i="3"/>
  <c r="U4917" i="3" s="1"/>
  <c r="L4917" i="3"/>
  <c r="K4917" i="3"/>
  <c r="S4917" i="3" s="1"/>
  <c r="J4917" i="3"/>
  <c r="I4917" i="3"/>
  <c r="Q4917" i="3" s="1"/>
  <c r="H4917" i="3"/>
  <c r="O4916" i="3"/>
  <c r="M4916" i="3"/>
  <c r="U4916" i="3" s="1"/>
  <c r="L4916" i="3"/>
  <c r="K4916" i="3"/>
  <c r="S4916" i="3" s="1"/>
  <c r="J4916" i="3"/>
  <c r="I4916" i="3"/>
  <c r="Q4916" i="3" s="1"/>
  <c r="H4916" i="3"/>
  <c r="O4915" i="3"/>
  <c r="M4915" i="3"/>
  <c r="U4915" i="3" s="1"/>
  <c r="L4915" i="3"/>
  <c r="K4915" i="3"/>
  <c r="S4915" i="3" s="1"/>
  <c r="J4915" i="3"/>
  <c r="I4915" i="3"/>
  <c r="Q4915" i="3" s="1"/>
  <c r="H4915" i="3"/>
  <c r="O4914" i="3"/>
  <c r="M4914" i="3"/>
  <c r="U4914" i="3" s="1"/>
  <c r="L4914" i="3"/>
  <c r="K4914" i="3"/>
  <c r="S4914" i="3" s="1"/>
  <c r="J4914" i="3"/>
  <c r="I4914" i="3"/>
  <c r="Q4914" i="3" s="1"/>
  <c r="H4914" i="3"/>
  <c r="O4913" i="3"/>
  <c r="M4913" i="3"/>
  <c r="U4913" i="3" s="1"/>
  <c r="L4913" i="3"/>
  <c r="K4913" i="3"/>
  <c r="S4913" i="3" s="1"/>
  <c r="J4913" i="3"/>
  <c r="I4913" i="3"/>
  <c r="Q4913" i="3" s="1"/>
  <c r="H4913" i="3"/>
  <c r="O4912" i="3"/>
  <c r="M4912" i="3"/>
  <c r="U4912" i="3" s="1"/>
  <c r="L4912" i="3"/>
  <c r="K4912" i="3"/>
  <c r="S4912" i="3" s="1"/>
  <c r="J4912" i="3"/>
  <c r="I4912" i="3"/>
  <c r="Q4912" i="3" s="1"/>
  <c r="H4912" i="3"/>
  <c r="O4911" i="3"/>
  <c r="M4911" i="3"/>
  <c r="U4911" i="3" s="1"/>
  <c r="L4911" i="3"/>
  <c r="K4911" i="3"/>
  <c r="S4911" i="3" s="1"/>
  <c r="J4911" i="3"/>
  <c r="I4911" i="3"/>
  <c r="Q4911" i="3" s="1"/>
  <c r="H4911" i="3"/>
  <c r="O4910" i="3"/>
  <c r="M4910" i="3"/>
  <c r="U4910" i="3" s="1"/>
  <c r="L4910" i="3"/>
  <c r="K4910" i="3"/>
  <c r="S4910" i="3" s="1"/>
  <c r="J4910" i="3"/>
  <c r="I4910" i="3"/>
  <c r="Q4910" i="3" s="1"/>
  <c r="H4910" i="3"/>
  <c r="O4909" i="3"/>
  <c r="M4909" i="3"/>
  <c r="U4909" i="3" s="1"/>
  <c r="L4909" i="3"/>
  <c r="K4909" i="3"/>
  <c r="S4909" i="3" s="1"/>
  <c r="J4909" i="3"/>
  <c r="I4909" i="3"/>
  <c r="Q4909" i="3" s="1"/>
  <c r="H4909" i="3"/>
  <c r="O4908" i="3"/>
  <c r="M4908" i="3"/>
  <c r="U4908" i="3" s="1"/>
  <c r="L4908" i="3"/>
  <c r="K4908" i="3"/>
  <c r="S4908" i="3" s="1"/>
  <c r="J4908" i="3"/>
  <c r="I4908" i="3"/>
  <c r="Q4908" i="3" s="1"/>
  <c r="H4908" i="3"/>
  <c r="O4907" i="3"/>
  <c r="M4907" i="3"/>
  <c r="U4907" i="3" s="1"/>
  <c r="L4907" i="3"/>
  <c r="K4907" i="3"/>
  <c r="S4907" i="3" s="1"/>
  <c r="J4907" i="3"/>
  <c r="I4907" i="3"/>
  <c r="Q4907" i="3" s="1"/>
  <c r="H4907" i="3"/>
  <c r="O4906" i="3"/>
  <c r="M4906" i="3"/>
  <c r="U4906" i="3" s="1"/>
  <c r="L4906" i="3"/>
  <c r="K4906" i="3"/>
  <c r="S4906" i="3" s="1"/>
  <c r="J4906" i="3"/>
  <c r="I4906" i="3"/>
  <c r="Q4906" i="3" s="1"/>
  <c r="H4906" i="3"/>
  <c r="O4905" i="3"/>
  <c r="M4905" i="3"/>
  <c r="U4905" i="3" s="1"/>
  <c r="L4905" i="3"/>
  <c r="K4905" i="3"/>
  <c r="S4905" i="3" s="1"/>
  <c r="J4905" i="3"/>
  <c r="I4905" i="3"/>
  <c r="Q4905" i="3" s="1"/>
  <c r="H4905" i="3"/>
  <c r="O4904" i="3"/>
  <c r="M4904" i="3"/>
  <c r="U4904" i="3" s="1"/>
  <c r="L4904" i="3"/>
  <c r="K4904" i="3"/>
  <c r="S4904" i="3" s="1"/>
  <c r="J4904" i="3"/>
  <c r="I4904" i="3"/>
  <c r="Q4904" i="3" s="1"/>
  <c r="H4904" i="3"/>
  <c r="O4903" i="3"/>
  <c r="M4903" i="3"/>
  <c r="U4903" i="3" s="1"/>
  <c r="L4903" i="3"/>
  <c r="K4903" i="3"/>
  <c r="S4903" i="3" s="1"/>
  <c r="J4903" i="3"/>
  <c r="I4903" i="3"/>
  <c r="Q4903" i="3" s="1"/>
  <c r="H4903" i="3"/>
  <c r="O4902" i="3"/>
  <c r="M4902" i="3"/>
  <c r="U4902" i="3" s="1"/>
  <c r="L4902" i="3"/>
  <c r="K4902" i="3"/>
  <c r="S4902" i="3" s="1"/>
  <c r="J4902" i="3"/>
  <c r="I4902" i="3"/>
  <c r="Q4902" i="3" s="1"/>
  <c r="H4902" i="3"/>
  <c r="O4901" i="3"/>
  <c r="M4901" i="3"/>
  <c r="U4901" i="3" s="1"/>
  <c r="L4901" i="3"/>
  <c r="K4901" i="3"/>
  <c r="S4901" i="3" s="1"/>
  <c r="J4901" i="3"/>
  <c r="I4901" i="3"/>
  <c r="Q4901" i="3" s="1"/>
  <c r="H4901" i="3"/>
  <c r="O4900" i="3"/>
  <c r="M4900" i="3"/>
  <c r="U4900" i="3" s="1"/>
  <c r="L4900" i="3"/>
  <c r="K4900" i="3"/>
  <c r="S4900" i="3" s="1"/>
  <c r="J4900" i="3"/>
  <c r="I4900" i="3"/>
  <c r="Q4900" i="3" s="1"/>
  <c r="H4900" i="3"/>
  <c r="O4899" i="3"/>
  <c r="M4899" i="3"/>
  <c r="U4899" i="3" s="1"/>
  <c r="L4899" i="3"/>
  <c r="K4899" i="3"/>
  <c r="S4899" i="3" s="1"/>
  <c r="J4899" i="3"/>
  <c r="I4899" i="3"/>
  <c r="Q4899" i="3" s="1"/>
  <c r="H4899" i="3"/>
  <c r="O4898" i="3"/>
  <c r="M4898" i="3"/>
  <c r="U4898" i="3" s="1"/>
  <c r="L4898" i="3"/>
  <c r="K4898" i="3"/>
  <c r="S4898" i="3" s="1"/>
  <c r="J4898" i="3"/>
  <c r="I4898" i="3"/>
  <c r="Q4898" i="3" s="1"/>
  <c r="H4898" i="3"/>
  <c r="O4897" i="3"/>
  <c r="M4897" i="3"/>
  <c r="U4897" i="3" s="1"/>
  <c r="L4897" i="3"/>
  <c r="K4897" i="3"/>
  <c r="S4897" i="3" s="1"/>
  <c r="J4897" i="3"/>
  <c r="I4897" i="3"/>
  <c r="Q4897" i="3" s="1"/>
  <c r="H4897" i="3"/>
  <c r="O4896" i="3"/>
  <c r="M4896" i="3"/>
  <c r="U4896" i="3" s="1"/>
  <c r="L4896" i="3"/>
  <c r="K4896" i="3"/>
  <c r="S4896" i="3" s="1"/>
  <c r="J4896" i="3"/>
  <c r="I4896" i="3"/>
  <c r="Q4896" i="3" s="1"/>
  <c r="H4896" i="3"/>
  <c r="O4895" i="3"/>
  <c r="M4895" i="3"/>
  <c r="U4895" i="3" s="1"/>
  <c r="L4895" i="3"/>
  <c r="K4895" i="3"/>
  <c r="S4895" i="3" s="1"/>
  <c r="J4895" i="3"/>
  <c r="I4895" i="3"/>
  <c r="Q4895" i="3" s="1"/>
  <c r="H4895" i="3"/>
  <c r="O4894" i="3"/>
  <c r="M4894" i="3"/>
  <c r="U4894" i="3" s="1"/>
  <c r="L4894" i="3"/>
  <c r="K4894" i="3"/>
  <c r="S4894" i="3" s="1"/>
  <c r="J4894" i="3"/>
  <c r="I4894" i="3"/>
  <c r="Q4894" i="3" s="1"/>
  <c r="H4894" i="3"/>
  <c r="O4893" i="3"/>
  <c r="M4893" i="3"/>
  <c r="U4893" i="3" s="1"/>
  <c r="L4893" i="3"/>
  <c r="K4893" i="3"/>
  <c r="S4893" i="3" s="1"/>
  <c r="J4893" i="3"/>
  <c r="I4893" i="3"/>
  <c r="Q4893" i="3" s="1"/>
  <c r="H4893" i="3"/>
  <c r="O4892" i="3"/>
  <c r="M4892" i="3"/>
  <c r="U4892" i="3" s="1"/>
  <c r="L4892" i="3"/>
  <c r="K4892" i="3"/>
  <c r="S4892" i="3" s="1"/>
  <c r="J4892" i="3"/>
  <c r="I4892" i="3"/>
  <c r="Q4892" i="3" s="1"/>
  <c r="H4892" i="3"/>
  <c r="O4891" i="3"/>
  <c r="M4891" i="3"/>
  <c r="U4891" i="3" s="1"/>
  <c r="L4891" i="3"/>
  <c r="K4891" i="3"/>
  <c r="S4891" i="3" s="1"/>
  <c r="J4891" i="3"/>
  <c r="I4891" i="3"/>
  <c r="Q4891" i="3" s="1"/>
  <c r="H4891" i="3"/>
  <c r="O4890" i="3"/>
  <c r="M4890" i="3"/>
  <c r="U4890" i="3" s="1"/>
  <c r="L4890" i="3"/>
  <c r="K4890" i="3"/>
  <c r="S4890" i="3" s="1"/>
  <c r="J4890" i="3"/>
  <c r="I4890" i="3"/>
  <c r="Q4890" i="3" s="1"/>
  <c r="H4890" i="3"/>
  <c r="O4889" i="3"/>
  <c r="M4889" i="3"/>
  <c r="U4889" i="3" s="1"/>
  <c r="L4889" i="3"/>
  <c r="K4889" i="3"/>
  <c r="S4889" i="3" s="1"/>
  <c r="J4889" i="3"/>
  <c r="I4889" i="3"/>
  <c r="Q4889" i="3" s="1"/>
  <c r="H4889" i="3"/>
  <c r="O4888" i="3"/>
  <c r="M4888" i="3"/>
  <c r="U4888" i="3" s="1"/>
  <c r="L4888" i="3"/>
  <c r="K4888" i="3"/>
  <c r="S4888" i="3" s="1"/>
  <c r="J4888" i="3"/>
  <c r="I4888" i="3"/>
  <c r="Q4888" i="3" s="1"/>
  <c r="H4888" i="3"/>
  <c r="O4887" i="3"/>
  <c r="M4887" i="3"/>
  <c r="U4887" i="3" s="1"/>
  <c r="L4887" i="3"/>
  <c r="K4887" i="3"/>
  <c r="S4887" i="3" s="1"/>
  <c r="J4887" i="3"/>
  <c r="I4887" i="3"/>
  <c r="Q4887" i="3" s="1"/>
  <c r="H4887" i="3"/>
  <c r="O4886" i="3"/>
  <c r="M4886" i="3"/>
  <c r="U4886" i="3" s="1"/>
  <c r="L4886" i="3"/>
  <c r="K4886" i="3"/>
  <c r="S4886" i="3" s="1"/>
  <c r="J4886" i="3"/>
  <c r="I4886" i="3"/>
  <c r="Q4886" i="3" s="1"/>
  <c r="H4886" i="3"/>
  <c r="O4885" i="3"/>
  <c r="M4885" i="3"/>
  <c r="U4885" i="3" s="1"/>
  <c r="L4885" i="3"/>
  <c r="K4885" i="3"/>
  <c r="S4885" i="3" s="1"/>
  <c r="J4885" i="3"/>
  <c r="I4885" i="3"/>
  <c r="Q4885" i="3" s="1"/>
  <c r="H4885" i="3"/>
  <c r="O4884" i="3"/>
  <c r="M4884" i="3"/>
  <c r="U4884" i="3" s="1"/>
  <c r="L4884" i="3"/>
  <c r="K4884" i="3"/>
  <c r="S4884" i="3" s="1"/>
  <c r="J4884" i="3"/>
  <c r="I4884" i="3"/>
  <c r="Q4884" i="3" s="1"/>
  <c r="H4884" i="3"/>
  <c r="O4883" i="3"/>
  <c r="M4883" i="3"/>
  <c r="U4883" i="3" s="1"/>
  <c r="L4883" i="3"/>
  <c r="K4883" i="3"/>
  <c r="S4883" i="3" s="1"/>
  <c r="J4883" i="3"/>
  <c r="I4883" i="3"/>
  <c r="Q4883" i="3" s="1"/>
  <c r="H4883" i="3"/>
  <c r="O4882" i="3"/>
  <c r="M4882" i="3"/>
  <c r="U4882" i="3" s="1"/>
  <c r="L4882" i="3"/>
  <c r="K4882" i="3"/>
  <c r="S4882" i="3" s="1"/>
  <c r="J4882" i="3"/>
  <c r="I4882" i="3"/>
  <c r="Q4882" i="3" s="1"/>
  <c r="H4882" i="3"/>
  <c r="O4881" i="3"/>
  <c r="M4881" i="3"/>
  <c r="U4881" i="3" s="1"/>
  <c r="L4881" i="3"/>
  <c r="K4881" i="3"/>
  <c r="S4881" i="3" s="1"/>
  <c r="J4881" i="3"/>
  <c r="I4881" i="3"/>
  <c r="Q4881" i="3" s="1"/>
  <c r="H4881" i="3"/>
  <c r="O4880" i="3"/>
  <c r="M4880" i="3"/>
  <c r="U4880" i="3" s="1"/>
  <c r="L4880" i="3"/>
  <c r="K4880" i="3"/>
  <c r="S4880" i="3" s="1"/>
  <c r="J4880" i="3"/>
  <c r="I4880" i="3"/>
  <c r="Q4880" i="3" s="1"/>
  <c r="H4880" i="3"/>
  <c r="O4879" i="3"/>
  <c r="M4879" i="3"/>
  <c r="U4879" i="3" s="1"/>
  <c r="L4879" i="3"/>
  <c r="K4879" i="3"/>
  <c r="S4879" i="3" s="1"/>
  <c r="J4879" i="3"/>
  <c r="I4879" i="3"/>
  <c r="Q4879" i="3" s="1"/>
  <c r="H4879" i="3"/>
  <c r="O4878" i="3"/>
  <c r="M4878" i="3"/>
  <c r="U4878" i="3" s="1"/>
  <c r="L4878" i="3"/>
  <c r="K4878" i="3"/>
  <c r="S4878" i="3" s="1"/>
  <c r="J4878" i="3"/>
  <c r="I4878" i="3"/>
  <c r="Q4878" i="3" s="1"/>
  <c r="H4878" i="3"/>
  <c r="O4877" i="3"/>
  <c r="M4877" i="3"/>
  <c r="U4877" i="3" s="1"/>
  <c r="L4877" i="3"/>
  <c r="K4877" i="3"/>
  <c r="S4877" i="3" s="1"/>
  <c r="J4877" i="3"/>
  <c r="I4877" i="3"/>
  <c r="Q4877" i="3" s="1"/>
  <c r="H4877" i="3"/>
  <c r="O4876" i="3"/>
  <c r="M4876" i="3"/>
  <c r="U4876" i="3" s="1"/>
  <c r="L4876" i="3"/>
  <c r="K4876" i="3"/>
  <c r="S4876" i="3" s="1"/>
  <c r="J4876" i="3"/>
  <c r="I4876" i="3"/>
  <c r="Q4876" i="3" s="1"/>
  <c r="H4876" i="3"/>
  <c r="O4875" i="3"/>
  <c r="M4875" i="3"/>
  <c r="U4875" i="3" s="1"/>
  <c r="L4875" i="3"/>
  <c r="K4875" i="3"/>
  <c r="S4875" i="3" s="1"/>
  <c r="J4875" i="3"/>
  <c r="I4875" i="3"/>
  <c r="Q4875" i="3" s="1"/>
  <c r="H4875" i="3"/>
  <c r="O4874" i="3"/>
  <c r="M4874" i="3"/>
  <c r="U4874" i="3" s="1"/>
  <c r="L4874" i="3"/>
  <c r="K4874" i="3"/>
  <c r="S4874" i="3" s="1"/>
  <c r="J4874" i="3"/>
  <c r="I4874" i="3"/>
  <c r="Q4874" i="3" s="1"/>
  <c r="H4874" i="3"/>
  <c r="O4873" i="3"/>
  <c r="M4873" i="3"/>
  <c r="U4873" i="3" s="1"/>
  <c r="L4873" i="3"/>
  <c r="K4873" i="3"/>
  <c r="S4873" i="3" s="1"/>
  <c r="J4873" i="3"/>
  <c r="I4873" i="3"/>
  <c r="Q4873" i="3" s="1"/>
  <c r="H4873" i="3"/>
  <c r="O4872" i="3"/>
  <c r="M4872" i="3"/>
  <c r="U4872" i="3" s="1"/>
  <c r="L4872" i="3"/>
  <c r="K4872" i="3"/>
  <c r="S4872" i="3" s="1"/>
  <c r="J4872" i="3"/>
  <c r="I4872" i="3"/>
  <c r="Q4872" i="3" s="1"/>
  <c r="H4872" i="3"/>
  <c r="O4871" i="3"/>
  <c r="M4871" i="3"/>
  <c r="U4871" i="3" s="1"/>
  <c r="L4871" i="3"/>
  <c r="K4871" i="3"/>
  <c r="S4871" i="3" s="1"/>
  <c r="J4871" i="3"/>
  <c r="I4871" i="3"/>
  <c r="Q4871" i="3" s="1"/>
  <c r="H4871" i="3"/>
  <c r="O4870" i="3"/>
  <c r="M4870" i="3"/>
  <c r="U4870" i="3" s="1"/>
  <c r="L4870" i="3"/>
  <c r="K4870" i="3"/>
  <c r="S4870" i="3" s="1"/>
  <c r="J4870" i="3"/>
  <c r="I4870" i="3"/>
  <c r="Q4870" i="3" s="1"/>
  <c r="H4870" i="3"/>
  <c r="O4869" i="3"/>
  <c r="M4869" i="3"/>
  <c r="U4869" i="3" s="1"/>
  <c r="L4869" i="3"/>
  <c r="K4869" i="3"/>
  <c r="S4869" i="3" s="1"/>
  <c r="J4869" i="3"/>
  <c r="I4869" i="3"/>
  <c r="Q4869" i="3" s="1"/>
  <c r="H4869" i="3"/>
  <c r="O4868" i="3"/>
  <c r="M4868" i="3"/>
  <c r="U4868" i="3" s="1"/>
  <c r="L4868" i="3"/>
  <c r="K4868" i="3"/>
  <c r="S4868" i="3" s="1"/>
  <c r="J4868" i="3"/>
  <c r="I4868" i="3"/>
  <c r="Q4868" i="3" s="1"/>
  <c r="H4868" i="3"/>
  <c r="O4867" i="3"/>
  <c r="M4867" i="3"/>
  <c r="U4867" i="3" s="1"/>
  <c r="L4867" i="3"/>
  <c r="K4867" i="3"/>
  <c r="S4867" i="3" s="1"/>
  <c r="J4867" i="3"/>
  <c r="I4867" i="3"/>
  <c r="Q4867" i="3" s="1"/>
  <c r="H4867" i="3"/>
  <c r="O4866" i="3"/>
  <c r="M4866" i="3"/>
  <c r="U4866" i="3" s="1"/>
  <c r="L4866" i="3"/>
  <c r="K4866" i="3"/>
  <c r="S4866" i="3" s="1"/>
  <c r="J4866" i="3"/>
  <c r="I4866" i="3"/>
  <c r="Q4866" i="3" s="1"/>
  <c r="H4866" i="3"/>
  <c r="O4865" i="3"/>
  <c r="M4865" i="3"/>
  <c r="U4865" i="3" s="1"/>
  <c r="L4865" i="3"/>
  <c r="K4865" i="3"/>
  <c r="S4865" i="3" s="1"/>
  <c r="J4865" i="3"/>
  <c r="I4865" i="3"/>
  <c r="Q4865" i="3" s="1"/>
  <c r="H4865" i="3"/>
  <c r="O4864" i="3"/>
  <c r="M4864" i="3"/>
  <c r="U4864" i="3" s="1"/>
  <c r="L4864" i="3"/>
  <c r="K4864" i="3"/>
  <c r="S4864" i="3" s="1"/>
  <c r="J4864" i="3"/>
  <c r="I4864" i="3"/>
  <c r="Q4864" i="3" s="1"/>
  <c r="H4864" i="3"/>
  <c r="O4863" i="3"/>
  <c r="M4863" i="3"/>
  <c r="U4863" i="3" s="1"/>
  <c r="L4863" i="3"/>
  <c r="K4863" i="3"/>
  <c r="S4863" i="3" s="1"/>
  <c r="J4863" i="3"/>
  <c r="I4863" i="3"/>
  <c r="Q4863" i="3" s="1"/>
  <c r="H4863" i="3"/>
  <c r="O4862" i="3"/>
  <c r="M4862" i="3"/>
  <c r="U4862" i="3" s="1"/>
  <c r="L4862" i="3"/>
  <c r="K4862" i="3"/>
  <c r="S4862" i="3" s="1"/>
  <c r="J4862" i="3"/>
  <c r="I4862" i="3"/>
  <c r="Q4862" i="3" s="1"/>
  <c r="H4862" i="3"/>
  <c r="O4861" i="3"/>
  <c r="M4861" i="3"/>
  <c r="U4861" i="3" s="1"/>
  <c r="L4861" i="3"/>
  <c r="K4861" i="3"/>
  <c r="S4861" i="3" s="1"/>
  <c r="J4861" i="3"/>
  <c r="I4861" i="3"/>
  <c r="Q4861" i="3" s="1"/>
  <c r="H4861" i="3"/>
  <c r="O4860" i="3"/>
  <c r="M4860" i="3"/>
  <c r="U4860" i="3" s="1"/>
  <c r="L4860" i="3"/>
  <c r="K4860" i="3"/>
  <c r="S4860" i="3" s="1"/>
  <c r="J4860" i="3"/>
  <c r="I4860" i="3"/>
  <c r="Q4860" i="3" s="1"/>
  <c r="H4860" i="3"/>
  <c r="O4859" i="3"/>
  <c r="M4859" i="3"/>
  <c r="U4859" i="3" s="1"/>
  <c r="L4859" i="3"/>
  <c r="K4859" i="3"/>
  <c r="S4859" i="3" s="1"/>
  <c r="J4859" i="3"/>
  <c r="I4859" i="3"/>
  <c r="Q4859" i="3" s="1"/>
  <c r="H4859" i="3"/>
  <c r="O4858" i="3"/>
  <c r="M4858" i="3"/>
  <c r="U4858" i="3" s="1"/>
  <c r="L4858" i="3"/>
  <c r="K4858" i="3"/>
  <c r="S4858" i="3" s="1"/>
  <c r="J4858" i="3"/>
  <c r="I4858" i="3"/>
  <c r="Q4858" i="3" s="1"/>
  <c r="H4858" i="3"/>
  <c r="O4857" i="3"/>
  <c r="M4857" i="3"/>
  <c r="U4857" i="3" s="1"/>
  <c r="L4857" i="3"/>
  <c r="K4857" i="3"/>
  <c r="S4857" i="3" s="1"/>
  <c r="J4857" i="3"/>
  <c r="I4857" i="3"/>
  <c r="Q4857" i="3" s="1"/>
  <c r="H4857" i="3"/>
  <c r="O4856" i="3"/>
  <c r="M4856" i="3"/>
  <c r="U4856" i="3" s="1"/>
  <c r="L4856" i="3"/>
  <c r="K4856" i="3"/>
  <c r="S4856" i="3" s="1"/>
  <c r="J4856" i="3"/>
  <c r="I4856" i="3"/>
  <c r="Q4856" i="3" s="1"/>
  <c r="H4856" i="3"/>
  <c r="O4855" i="3"/>
  <c r="M4855" i="3"/>
  <c r="U4855" i="3" s="1"/>
  <c r="L4855" i="3"/>
  <c r="K4855" i="3"/>
  <c r="S4855" i="3" s="1"/>
  <c r="J4855" i="3"/>
  <c r="I4855" i="3"/>
  <c r="Q4855" i="3" s="1"/>
  <c r="H4855" i="3"/>
  <c r="O4854" i="3"/>
  <c r="M4854" i="3"/>
  <c r="U4854" i="3" s="1"/>
  <c r="L4854" i="3"/>
  <c r="K4854" i="3"/>
  <c r="S4854" i="3" s="1"/>
  <c r="J4854" i="3"/>
  <c r="I4854" i="3"/>
  <c r="Q4854" i="3" s="1"/>
  <c r="H4854" i="3"/>
  <c r="O4853" i="3"/>
  <c r="M4853" i="3"/>
  <c r="U4853" i="3" s="1"/>
  <c r="L4853" i="3"/>
  <c r="K4853" i="3"/>
  <c r="S4853" i="3" s="1"/>
  <c r="J4853" i="3"/>
  <c r="I4853" i="3"/>
  <c r="Q4853" i="3" s="1"/>
  <c r="H4853" i="3"/>
  <c r="O4852" i="3"/>
  <c r="M4852" i="3"/>
  <c r="U4852" i="3" s="1"/>
  <c r="L4852" i="3"/>
  <c r="K4852" i="3"/>
  <c r="S4852" i="3" s="1"/>
  <c r="J4852" i="3"/>
  <c r="I4852" i="3"/>
  <c r="Q4852" i="3" s="1"/>
  <c r="H4852" i="3"/>
  <c r="O4851" i="3"/>
  <c r="M4851" i="3"/>
  <c r="U4851" i="3" s="1"/>
  <c r="L4851" i="3"/>
  <c r="K4851" i="3"/>
  <c r="S4851" i="3" s="1"/>
  <c r="J4851" i="3"/>
  <c r="I4851" i="3"/>
  <c r="Q4851" i="3" s="1"/>
  <c r="H4851" i="3"/>
  <c r="O4850" i="3"/>
  <c r="M4850" i="3"/>
  <c r="U4850" i="3" s="1"/>
  <c r="L4850" i="3"/>
  <c r="K4850" i="3"/>
  <c r="S4850" i="3" s="1"/>
  <c r="J4850" i="3"/>
  <c r="I4850" i="3"/>
  <c r="Q4850" i="3" s="1"/>
  <c r="H4850" i="3"/>
  <c r="O4849" i="3"/>
  <c r="M4849" i="3"/>
  <c r="U4849" i="3" s="1"/>
  <c r="L4849" i="3"/>
  <c r="K4849" i="3"/>
  <c r="S4849" i="3" s="1"/>
  <c r="J4849" i="3"/>
  <c r="I4849" i="3"/>
  <c r="Q4849" i="3" s="1"/>
  <c r="H4849" i="3"/>
  <c r="O4848" i="3"/>
  <c r="M4848" i="3"/>
  <c r="U4848" i="3" s="1"/>
  <c r="L4848" i="3"/>
  <c r="K4848" i="3"/>
  <c r="S4848" i="3" s="1"/>
  <c r="J4848" i="3"/>
  <c r="I4848" i="3"/>
  <c r="Q4848" i="3" s="1"/>
  <c r="H4848" i="3"/>
  <c r="O4847" i="3"/>
  <c r="M4847" i="3"/>
  <c r="U4847" i="3" s="1"/>
  <c r="L4847" i="3"/>
  <c r="K4847" i="3"/>
  <c r="S4847" i="3" s="1"/>
  <c r="J4847" i="3"/>
  <c r="I4847" i="3"/>
  <c r="Q4847" i="3" s="1"/>
  <c r="H4847" i="3"/>
  <c r="O4846" i="3"/>
  <c r="M4846" i="3"/>
  <c r="U4846" i="3" s="1"/>
  <c r="L4846" i="3"/>
  <c r="K4846" i="3"/>
  <c r="S4846" i="3" s="1"/>
  <c r="J4846" i="3"/>
  <c r="I4846" i="3"/>
  <c r="Q4846" i="3" s="1"/>
  <c r="H4846" i="3"/>
  <c r="O4845" i="3"/>
  <c r="M4845" i="3"/>
  <c r="U4845" i="3" s="1"/>
  <c r="L4845" i="3"/>
  <c r="K4845" i="3"/>
  <c r="S4845" i="3" s="1"/>
  <c r="J4845" i="3"/>
  <c r="I4845" i="3"/>
  <c r="Q4845" i="3" s="1"/>
  <c r="H4845" i="3"/>
  <c r="O4844" i="3"/>
  <c r="M4844" i="3"/>
  <c r="U4844" i="3" s="1"/>
  <c r="L4844" i="3"/>
  <c r="K4844" i="3"/>
  <c r="S4844" i="3" s="1"/>
  <c r="J4844" i="3"/>
  <c r="I4844" i="3"/>
  <c r="Q4844" i="3" s="1"/>
  <c r="H4844" i="3"/>
  <c r="O4843" i="3"/>
  <c r="M4843" i="3"/>
  <c r="U4843" i="3" s="1"/>
  <c r="L4843" i="3"/>
  <c r="K4843" i="3"/>
  <c r="S4843" i="3" s="1"/>
  <c r="J4843" i="3"/>
  <c r="I4843" i="3"/>
  <c r="Q4843" i="3" s="1"/>
  <c r="H4843" i="3"/>
  <c r="O4842" i="3"/>
  <c r="M4842" i="3"/>
  <c r="U4842" i="3" s="1"/>
  <c r="L4842" i="3"/>
  <c r="K4842" i="3"/>
  <c r="S4842" i="3" s="1"/>
  <c r="J4842" i="3"/>
  <c r="I4842" i="3"/>
  <c r="Q4842" i="3" s="1"/>
  <c r="H4842" i="3"/>
  <c r="O4841" i="3"/>
  <c r="M4841" i="3"/>
  <c r="U4841" i="3" s="1"/>
  <c r="L4841" i="3"/>
  <c r="K4841" i="3"/>
  <c r="S4841" i="3" s="1"/>
  <c r="J4841" i="3"/>
  <c r="I4841" i="3"/>
  <c r="Q4841" i="3" s="1"/>
  <c r="H4841" i="3"/>
  <c r="O4840" i="3"/>
  <c r="M4840" i="3"/>
  <c r="U4840" i="3" s="1"/>
  <c r="L4840" i="3"/>
  <c r="K4840" i="3"/>
  <c r="S4840" i="3" s="1"/>
  <c r="J4840" i="3"/>
  <c r="I4840" i="3"/>
  <c r="Q4840" i="3" s="1"/>
  <c r="H4840" i="3"/>
  <c r="O4839" i="3"/>
  <c r="M4839" i="3"/>
  <c r="U4839" i="3" s="1"/>
  <c r="L4839" i="3"/>
  <c r="K4839" i="3"/>
  <c r="S4839" i="3" s="1"/>
  <c r="J4839" i="3"/>
  <c r="I4839" i="3"/>
  <c r="Q4839" i="3" s="1"/>
  <c r="H4839" i="3"/>
  <c r="O4838" i="3"/>
  <c r="M4838" i="3"/>
  <c r="U4838" i="3" s="1"/>
  <c r="L4838" i="3"/>
  <c r="K4838" i="3"/>
  <c r="S4838" i="3" s="1"/>
  <c r="J4838" i="3"/>
  <c r="I4838" i="3"/>
  <c r="Q4838" i="3" s="1"/>
  <c r="H4838" i="3"/>
  <c r="O4837" i="3"/>
  <c r="M4837" i="3"/>
  <c r="U4837" i="3" s="1"/>
  <c r="L4837" i="3"/>
  <c r="K4837" i="3"/>
  <c r="S4837" i="3" s="1"/>
  <c r="J4837" i="3"/>
  <c r="I4837" i="3"/>
  <c r="Q4837" i="3" s="1"/>
  <c r="H4837" i="3"/>
  <c r="O4836" i="3"/>
  <c r="M4836" i="3"/>
  <c r="U4836" i="3" s="1"/>
  <c r="L4836" i="3"/>
  <c r="K4836" i="3"/>
  <c r="S4836" i="3" s="1"/>
  <c r="J4836" i="3"/>
  <c r="I4836" i="3"/>
  <c r="Q4836" i="3" s="1"/>
  <c r="H4836" i="3"/>
  <c r="O4835" i="3"/>
  <c r="M4835" i="3"/>
  <c r="U4835" i="3" s="1"/>
  <c r="L4835" i="3"/>
  <c r="K4835" i="3"/>
  <c r="S4835" i="3" s="1"/>
  <c r="J4835" i="3"/>
  <c r="I4835" i="3"/>
  <c r="Q4835" i="3" s="1"/>
  <c r="H4835" i="3"/>
  <c r="O4834" i="3"/>
  <c r="M4834" i="3"/>
  <c r="U4834" i="3" s="1"/>
  <c r="L4834" i="3"/>
  <c r="K4834" i="3"/>
  <c r="S4834" i="3" s="1"/>
  <c r="J4834" i="3"/>
  <c r="I4834" i="3"/>
  <c r="Q4834" i="3" s="1"/>
  <c r="H4834" i="3"/>
  <c r="O4833" i="3"/>
  <c r="M4833" i="3"/>
  <c r="U4833" i="3" s="1"/>
  <c r="L4833" i="3"/>
  <c r="K4833" i="3"/>
  <c r="S4833" i="3" s="1"/>
  <c r="J4833" i="3"/>
  <c r="I4833" i="3"/>
  <c r="Q4833" i="3" s="1"/>
  <c r="H4833" i="3"/>
  <c r="O4832" i="3"/>
  <c r="M4832" i="3"/>
  <c r="U4832" i="3" s="1"/>
  <c r="L4832" i="3"/>
  <c r="K4832" i="3"/>
  <c r="S4832" i="3" s="1"/>
  <c r="J4832" i="3"/>
  <c r="I4832" i="3"/>
  <c r="Q4832" i="3" s="1"/>
  <c r="H4832" i="3"/>
  <c r="O4831" i="3"/>
  <c r="M4831" i="3"/>
  <c r="U4831" i="3" s="1"/>
  <c r="L4831" i="3"/>
  <c r="K4831" i="3"/>
  <c r="S4831" i="3" s="1"/>
  <c r="J4831" i="3"/>
  <c r="I4831" i="3"/>
  <c r="Q4831" i="3" s="1"/>
  <c r="H4831" i="3"/>
  <c r="O4830" i="3"/>
  <c r="M4830" i="3"/>
  <c r="U4830" i="3" s="1"/>
  <c r="L4830" i="3"/>
  <c r="K4830" i="3"/>
  <c r="S4830" i="3" s="1"/>
  <c r="J4830" i="3"/>
  <c r="I4830" i="3"/>
  <c r="Q4830" i="3" s="1"/>
  <c r="H4830" i="3"/>
  <c r="O4829" i="3"/>
  <c r="M4829" i="3"/>
  <c r="U4829" i="3" s="1"/>
  <c r="L4829" i="3"/>
  <c r="K4829" i="3"/>
  <c r="S4829" i="3" s="1"/>
  <c r="J4829" i="3"/>
  <c r="I4829" i="3"/>
  <c r="Q4829" i="3" s="1"/>
  <c r="H4829" i="3"/>
  <c r="O4828" i="3"/>
  <c r="M4828" i="3"/>
  <c r="U4828" i="3" s="1"/>
  <c r="L4828" i="3"/>
  <c r="K4828" i="3"/>
  <c r="S4828" i="3" s="1"/>
  <c r="J4828" i="3"/>
  <c r="I4828" i="3"/>
  <c r="Q4828" i="3" s="1"/>
  <c r="H4828" i="3"/>
  <c r="O4827" i="3"/>
  <c r="M4827" i="3"/>
  <c r="U4827" i="3" s="1"/>
  <c r="L4827" i="3"/>
  <c r="K4827" i="3"/>
  <c r="S4827" i="3" s="1"/>
  <c r="J4827" i="3"/>
  <c r="I4827" i="3"/>
  <c r="Q4827" i="3" s="1"/>
  <c r="H4827" i="3"/>
  <c r="O4826" i="3"/>
  <c r="M4826" i="3"/>
  <c r="U4826" i="3" s="1"/>
  <c r="L4826" i="3"/>
  <c r="K4826" i="3"/>
  <c r="S4826" i="3" s="1"/>
  <c r="J4826" i="3"/>
  <c r="I4826" i="3"/>
  <c r="Q4826" i="3" s="1"/>
  <c r="H4826" i="3"/>
  <c r="O4825" i="3"/>
  <c r="M4825" i="3"/>
  <c r="U4825" i="3" s="1"/>
  <c r="L4825" i="3"/>
  <c r="K4825" i="3"/>
  <c r="S4825" i="3" s="1"/>
  <c r="J4825" i="3"/>
  <c r="I4825" i="3"/>
  <c r="Q4825" i="3" s="1"/>
  <c r="H4825" i="3"/>
  <c r="O4824" i="3"/>
  <c r="M4824" i="3"/>
  <c r="U4824" i="3" s="1"/>
  <c r="L4824" i="3"/>
  <c r="K4824" i="3"/>
  <c r="S4824" i="3" s="1"/>
  <c r="J4824" i="3"/>
  <c r="I4824" i="3"/>
  <c r="Q4824" i="3" s="1"/>
  <c r="H4824" i="3"/>
  <c r="O4823" i="3"/>
  <c r="M4823" i="3"/>
  <c r="U4823" i="3" s="1"/>
  <c r="L4823" i="3"/>
  <c r="K4823" i="3"/>
  <c r="S4823" i="3" s="1"/>
  <c r="J4823" i="3"/>
  <c r="I4823" i="3"/>
  <c r="Q4823" i="3" s="1"/>
  <c r="H4823" i="3"/>
  <c r="O4822" i="3"/>
  <c r="M4822" i="3"/>
  <c r="U4822" i="3" s="1"/>
  <c r="L4822" i="3"/>
  <c r="K4822" i="3"/>
  <c r="S4822" i="3" s="1"/>
  <c r="J4822" i="3"/>
  <c r="I4822" i="3"/>
  <c r="Q4822" i="3" s="1"/>
  <c r="H4822" i="3"/>
  <c r="O4821" i="3"/>
  <c r="M4821" i="3"/>
  <c r="U4821" i="3" s="1"/>
  <c r="L4821" i="3"/>
  <c r="K4821" i="3"/>
  <c r="S4821" i="3" s="1"/>
  <c r="J4821" i="3"/>
  <c r="I4821" i="3"/>
  <c r="Q4821" i="3" s="1"/>
  <c r="H4821" i="3"/>
  <c r="O4820" i="3"/>
  <c r="M4820" i="3"/>
  <c r="U4820" i="3" s="1"/>
  <c r="L4820" i="3"/>
  <c r="K4820" i="3"/>
  <c r="S4820" i="3" s="1"/>
  <c r="J4820" i="3"/>
  <c r="I4820" i="3"/>
  <c r="Q4820" i="3" s="1"/>
  <c r="H4820" i="3"/>
  <c r="O4819" i="3"/>
  <c r="M4819" i="3"/>
  <c r="U4819" i="3" s="1"/>
  <c r="L4819" i="3"/>
  <c r="K4819" i="3"/>
  <c r="S4819" i="3" s="1"/>
  <c r="J4819" i="3"/>
  <c r="I4819" i="3"/>
  <c r="Q4819" i="3" s="1"/>
  <c r="H4819" i="3"/>
  <c r="O4818" i="3"/>
  <c r="M4818" i="3"/>
  <c r="U4818" i="3" s="1"/>
  <c r="L4818" i="3"/>
  <c r="K4818" i="3"/>
  <c r="S4818" i="3" s="1"/>
  <c r="J4818" i="3"/>
  <c r="I4818" i="3"/>
  <c r="Q4818" i="3" s="1"/>
  <c r="H4818" i="3"/>
  <c r="O4817" i="3"/>
  <c r="M4817" i="3"/>
  <c r="U4817" i="3" s="1"/>
  <c r="L4817" i="3"/>
  <c r="K4817" i="3"/>
  <c r="S4817" i="3" s="1"/>
  <c r="J4817" i="3"/>
  <c r="I4817" i="3"/>
  <c r="Q4817" i="3" s="1"/>
  <c r="H4817" i="3"/>
  <c r="O4816" i="3"/>
  <c r="M4816" i="3"/>
  <c r="U4816" i="3" s="1"/>
  <c r="L4816" i="3"/>
  <c r="K4816" i="3"/>
  <c r="S4816" i="3" s="1"/>
  <c r="J4816" i="3"/>
  <c r="I4816" i="3"/>
  <c r="Q4816" i="3" s="1"/>
  <c r="H4816" i="3"/>
  <c r="O4815" i="3"/>
  <c r="M4815" i="3"/>
  <c r="U4815" i="3" s="1"/>
  <c r="L4815" i="3"/>
  <c r="K4815" i="3"/>
  <c r="S4815" i="3" s="1"/>
  <c r="J4815" i="3"/>
  <c r="I4815" i="3"/>
  <c r="Q4815" i="3" s="1"/>
  <c r="H4815" i="3"/>
  <c r="O4814" i="3"/>
  <c r="M4814" i="3"/>
  <c r="U4814" i="3" s="1"/>
  <c r="L4814" i="3"/>
  <c r="K4814" i="3"/>
  <c r="S4814" i="3" s="1"/>
  <c r="J4814" i="3"/>
  <c r="I4814" i="3"/>
  <c r="Q4814" i="3" s="1"/>
  <c r="H4814" i="3"/>
  <c r="O4813" i="3"/>
  <c r="M4813" i="3"/>
  <c r="U4813" i="3" s="1"/>
  <c r="L4813" i="3"/>
  <c r="K4813" i="3"/>
  <c r="S4813" i="3" s="1"/>
  <c r="J4813" i="3"/>
  <c r="I4813" i="3"/>
  <c r="Q4813" i="3" s="1"/>
  <c r="H4813" i="3"/>
  <c r="O4812" i="3"/>
  <c r="M4812" i="3"/>
  <c r="U4812" i="3" s="1"/>
  <c r="L4812" i="3"/>
  <c r="K4812" i="3"/>
  <c r="S4812" i="3" s="1"/>
  <c r="J4812" i="3"/>
  <c r="I4812" i="3"/>
  <c r="Q4812" i="3" s="1"/>
  <c r="H4812" i="3"/>
  <c r="O4811" i="3"/>
  <c r="M4811" i="3"/>
  <c r="U4811" i="3" s="1"/>
  <c r="L4811" i="3"/>
  <c r="K4811" i="3"/>
  <c r="S4811" i="3" s="1"/>
  <c r="J4811" i="3"/>
  <c r="I4811" i="3"/>
  <c r="Q4811" i="3" s="1"/>
  <c r="H4811" i="3"/>
  <c r="O4810" i="3"/>
  <c r="M4810" i="3"/>
  <c r="U4810" i="3" s="1"/>
  <c r="L4810" i="3"/>
  <c r="K4810" i="3"/>
  <c r="S4810" i="3" s="1"/>
  <c r="J4810" i="3"/>
  <c r="I4810" i="3"/>
  <c r="Q4810" i="3" s="1"/>
  <c r="H4810" i="3"/>
  <c r="O4809" i="3"/>
  <c r="M4809" i="3"/>
  <c r="U4809" i="3" s="1"/>
  <c r="L4809" i="3"/>
  <c r="K4809" i="3"/>
  <c r="S4809" i="3" s="1"/>
  <c r="J4809" i="3"/>
  <c r="I4809" i="3"/>
  <c r="Q4809" i="3" s="1"/>
  <c r="H4809" i="3"/>
  <c r="O4808" i="3"/>
  <c r="M4808" i="3"/>
  <c r="U4808" i="3" s="1"/>
  <c r="L4808" i="3"/>
  <c r="K4808" i="3"/>
  <c r="S4808" i="3" s="1"/>
  <c r="J4808" i="3"/>
  <c r="I4808" i="3"/>
  <c r="Q4808" i="3" s="1"/>
  <c r="H4808" i="3"/>
  <c r="O4807" i="3"/>
  <c r="M4807" i="3"/>
  <c r="U4807" i="3" s="1"/>
  <c r="L4807" i="3"/>
  <c r="K4807" i="3"/>
  <c r="S4807" i="3" s="1"/>
  <c r="J4807" i="3"/>
  <c r="I4807" i="3"/>
  <c r="Q4807" i="3" s="1"/>
  <c r="H4807" i="3"/>
  <c r="O4806" i="3"/>
  <c r="M4806" i="3"/>
  <c r="U4806" i="3" s="1"/>
  <c r="L4806" i="3"/>
  <c r="K4806" i="3"/>
  <c r="S4806" i="3" s="1"/>
  <c r="J4806" i="3"/>
  <c r="I4806" i="3"/>
  <c r="Q4806" i="3" s="1"/>
  <c r="H4806" i="3"/>
  <c r="O4805" i="3"/>
  <c r="M4805" i="3"/>
  <c r="U4805" i="3" s="1"/>
  <c r="L4805" i="3"/>
  <c r="K4805" i="3"/>
  <c r="S4805" i="3" s="1"/>
  <c r="J4805" i="3"/>
  <c r="I4805" i="3"/>
  <c r="Q4805" i="3" s="1"/>
  <c r="H4805" i="3"/>
  <c r="O4804" i="3"/>
  <c r="M4804" i="3"/>
  <c r="U4804" i="3" s="1"/>
  <c r="L4804" i="3"/>
  <c r="K4804" i="3"/>
  <c r="S4804" i="3" s="1"/>
  <c r="J4804" i="3"/>
  <c r="I4804" i="3"/>
  <c r="Q4804" i="3" s="1"/>
  <c r="H4804" i="3"/>
  <c r="O4803" i="3"/>
  <c r="M4803" i="3"/>
  <c r="U4803" i="3" s="1"/>
  <c r="L4803" i="3"/>
  <c r="K4803" i="3"/>
  <c r="S4803" i="3" s="1"/>
  <c r="J4803" i="3"/>
  <c r="I4803" i="3"/>
  <c r="Q4803" i="3" s="1"/>
  <c r="H4803" i="3"/>
  <c r="O4802" i="3"/>
  <c r="M4802" i="3"/>
  <c r="U4802" i="3" s="1"/>
  <c r="L4802" i="3"/>
  <c r="K4802" i="3"/>
  <c r="S4802" i="3" s="1"/>
  <c r="J4802" i="3"/>
  <c r="I4802" i="3"/>
  <c r="Q4802" i="3" s="1"/>
  <c r="H4802" i="3"/>
  <c r="O4801" i="3"/>
  <c r="M4801" i="3"/>
  <c r="U4801" i="3" s="1"/>
  <c r="L4801" i="3"/>
  <c r="K4801" i="3"/>
  <c r="S4801" i="3" s="1"/>
  <c r="J4801" i="3"/>
  <c r="I4801" i="3"/>
  <c r="Q4801" i="3" s="1"/>
  <c r="H4801" i="3"/>
  <c r="O4800" i="3"/>
  <c r="M4800" i="3"/>
  <c r="U4800" i="3" s="1"/>
  <c r="L4800" i="3"/>
  <c r="K4800" i="3"/>
  <c r="S4800" i="3" s="1"/>
  <c r="J4800" i="3"/>
  <c r="I4800" i="3"/>
  <c r="Q4800" i="3" s="1"/>
  <c r="H4800" i="3"/>
  <c r="O4799" i="3"/>
  <c r="M4799" i="3"/>
  <c r="U4799" i="3" s="1"/>
  <c r="L4799" i="3"/>
  <c r="K4799" i="3"/>
  <c r="S4799" i="3" s="1"/>
  <c r="J4799" i="3"/>
  <c r="I4799" i="3"/>
  <c r="Q4799" i="3" s="1"/>
  <c r="H4799" i="3"/>
  <c r="O4798" i="3"/>
  <c r="M4798" i="3"/>
  <c r="U4798" i="3" s="1"/>
  <c r="L4798" i="3"/>
  <c r="K4798" i="3"/>
  <c r="S4798" i="3" s="1"/>
  <c r="J4798" i="3"/>
  <c r="I4798" i="3"/>
  <c r="Q4798" i="3" s="1"/>
  <c r="H4798" i="3"/>
  <c r="O4797" i="3"/>
  <c r="M4797" i="3"/>
  <c r="U4797" i="3" s="1"/>
  <c r="L4797" i="3"/>
  <c r="K4797" i="3"/>
  <c r="S4797" i="3" s="1"/>
  <c r="J4797" i="3"/>
  <c r="I4797" i="3"/>
  <c r="Q4797" i="3" s="1"/>
  <c r="H4797" i="3"/>
  <c r="O4796" i="3"/>
  <c r="M4796" i="3"/>
  <c r="U4796" i="3" s="1"/>
  <c r="L4796" i="3"/>
  <c r="K4796" i="3"/>
  <c r="S4796" i="3" s="1"/>
  <c r="J4796" i="3"/>
  <c r="I4796" i="3"/>
  <c r="Q4796" i="3" s="1"/>
  <c r="H4796" i="3"/>
  <c r="O4795" i="3"/>
  <c r="M4795" i="3"/>
  <c r="U4795" i="3" s="1"/>
  <c r="L4795" i="3"/>
  <c r="K4795" i="3"/>
  <c r="S4795" i="3" s="1"/>
  <c r="J4795" i="3"/>
  <c r="I4795" i="3"/>
  <c r="Q4795" i="3" s="1"/>
  <c r="H4795" i="3"/>
  <c r="O4794" i="3"/>
  <c r="M4794" i="3"/>
  <c r="U4794" i="3" s="1"/>
  <c r="L4794" i="3"/>
  <c r="K4794" i="3"/>
  <c r="S4794" i="3" s="1"/>
  <c r="J4794" i="3"/>
  <c r="I4794" i="3"/>
  <c r="Q4794" i="3" s="1"/>
  <c r="H4794" i="3"/>
  <c r="O4793" i="3"/>
  <c r="M4793" i="3"/>
  <c r="U4793" i="3" s="1"/>
  <c r="L4793" i="3"/>
  <c r="K4793" i="3"/>
  <c r="S4793" i="3" s="1"/>
  <c r="J4793" i="3"/>
  <c r="I4793" i="3"/>
  <c r="Q4793" i="3" s="1"/>
  <c r="H4793" i="3"/>
  <c r="O4792" i="3"/>
  <c r="M4792" i="3"/>
  <c r="U4792" i="3" s="1"/>
  <c r="L4792" i="3"/>
  <c r="K4792" i="3"/>
  <c r="S4792" i="3" s="1"/>
  <c r="J4792" i="3"/>
  <c r="I4792" i="3"/>
  <c r="Q4792" i="3" s="1"/>
  <c r="H4792" i="3"/>
  <c r="O4791" i="3"/>
  <c r="M4791" i="3"/>
  <c r="U4791" i="3" s="1"/>
  <c r="L4791" i="3"/>
  <c r="K4791" i="3"/>
  <c r="S4791" i="3" s="1"/>
  <c r="J4791" i="3"/>
  <c r="I4791" i="3"/>
  <c r="Q4791" i="3" s="1"/>
  <c r="H4791" i="3"/>
  <c r="O4790" i="3"/>
  <c r="M4790" i="3"/>
  <c r="U4790" i="3" s="1"/>
  <c r="L4790" i="3"/>
  <c r="K4790" i="3"/>
  <c r="S4790" i="3" s="1"/>
  <c r="J4790" i="3"/>
  <c r="I4790" i="3"/>
  <c r="Q4790" i="3" s="1"/>
  <c r="H4790" i="3"/>
  <c r="O4789" i="3"/>
  <c r="M4789" i="3"/>
  <c r="U4789" i="3" s="1"/>
  <c r="L4789" i="3"/>
  <c r="K4789" i="3"/>
  <c r="S4789" i="3" s="1"/>
  <c r="J4789" i="3"/>
  <c r="I4789" i="3"/>
  <c r="Q4789" i="3" s="1"/>
  <c r="H4789" i="3"/>
  <c r="O4788" i="3"/>
  <c r="M4788" i="3"/>
  <c r="U4788" i="3" s="1"/>
  <c r="L4788" i="3"/>
  <c r="K4788" i="3"/>
  <c r="S4788" i="3" s="1"/>
  <c r="J4788" i="3"/>
  <c r="I4788" i="3"/>
  <c r="Q4788" i="3" s="1"/>
  <c r="H4788" i="3"/>
  <c r="O4787" i="3"/>
  <c r="M4787" i="3"/>
  <c r="U4787" i="3" s="1"/>
  <c r="L4787" i="3"/>
  <c r="K4787" i="3"/>
  <c r="S4787" i="3" s="1"/>
  <c r="J4787" i="3"/>
  <c r="I4787" i="3"/>
  <c r="Q4787" i="3" s="1"/>
  <c r="H4787" i="3"/>
  <c r="O4786" i="3"/>
  <c r="M4786" i="3"/>
  <c r="U4786" i="3" s="1"/>
  <c r="L4786" i="3"/>
  <c r="K4786" i="3"/>
  <c r="S4786" i="3" s="1"/>
  <c r="J4786" i="3"/>
  <c r="I4786" i="3"/>
  <c r="Q4786" i="3" s="1"/>
  <c r="H4786" i="3"/>
  <c r="O4785" i="3"/>
  <c r="M4785" i="3"/>
  <c r="U4785" i="3" s="1"/>
  <c r="L4785" i="3"/>
  <c r="K4785" i="3"/>
  <c r="S4785" i="3" s="1"/>
  <c r="J4785" i="3"/>
  <c r="I4785" i="3"/>
  <c r="Q4785" i="3" s="1"/>
  <c r="H4785" i="3"/>
  <c r="O4784" i="3"/>
  <c r="M4784" i="3"/>
  <c r="U4784" i="3" s="1"/>
  <c r="L4784" i="3"/>
  <c r="K4784" i="3"/>
  <c r="S4784" i="3" s="1"/>
  <c r="J4784" i="3"/>
  <c r="I4784" i="3"/>
  <c r="Q4784" i="3" s="1"/>
  <c r="H4784" i="3"/>
  <c r="O4783" i="3"/>
  <c r="M4783" i="3"/>
  <c r="U4783" i="3" s="1"/>
  <c r="L4783" i="3"/>
  <c r="K4783" i="3"/>
  <c r="S4783" i="3" s="1"/>
  <c r="J4783" i="3"/>
  <c r="I4783" i="3"/>
  <c r="Q4783" i="3" s="1"/>
  <c r="H4783" i="3"/>
  <c r="O4782" i="3"/>
  <c r="M4782" i="3"/>
  <c r="U4782" i="3" s="1"/>
  <c r="L4782" i="3"/>
  <c r="K4782" i="3"/>
  <c r="S4782" i="3" s="1"/>
  <c r="J4782" i="3"/>
  <c r="I4782" i="3"/>
  <c r="Q4782" i="3" s="1"/>
  <c r="H4782" i="3"/>
  <c r="O4781" i="3"/>
  <c r="M4781" i="3"/>
  <c r="U4781" i="3" s="1"/>
  <c r="L4781" i="3"/>
  <c r="K4781" i="3"/>
  <c r="S4781" i="3" s="1"/>
  <c r="J4781" i="3"/>
  <c r="I4781" i="3"/>
  <c r="Q4781" i="3" s="1"/>
  <c r="H4781" i="3"/>
  <c r="O4780" i="3"/>
  <c r="M4780" i="3"/>
  <c r="U4780" i="3" s="1"/>
  <c r="L4780" i="3"/>
  <c r="K4780" i="3"/>
  <c r="S4780" i="3" s="1"/>
  <c r="J4780" i="3"/>
  <c r="I4780" i="3"/>
  <c r="Q4780" i="3" s="1"/>
  <c r="H4780" i="3"/>
  <c r="O4779" i="3"/>
  <c r="M4779" i="3"/>
  <c r="U4779" i="3" s="1"/>
  <c r="L4779" i="3"/>
  <c r="K4779" i="3"/>
  <c r="S4779" i="3" s="1"/>
  <c r="J4779" i="3"/>
  <c r="I4779" i="3"/>
  <c r="Q4779" i="3" s="1"/>
  <c r="H4779" i="3"/>
  <c r="O4778" i="3"/>
  <c r="M4778" i="3"/>
  <c r="U4778" i="3" s="1"/>
  <c r="L4778" i="3"/>
  <c r="K4778" i="3"/>
  <c r="S4778" i="3" s="1"/>
  <c r="J4778" i="3"/>
  <c r="I4778" i="3"/>
  <c r="Q4778" i="3" s="1"/>
  <c r="H4778" i="3"/>
  <c r="O4777" i="3"/>
  <c r="M4777" i="3"/>
  <c r="U4777" i="3" s="1"/>
  <c r="L4777" i="3"/>
  <c r="K4777" i="3"/>
  <c r="S4777" i="3" s="1"/>
  <c r="J4777" i="3"/>
  <c r="I4777" i="3"/>
  <c r="Q4777" i="3" s="1"/>
  <c r="H4777" i="3"/>
  <c r="O4776" i="3"/>
  <c r="M4776" i="3"/>
  <c r="U4776" i="3" s="1"/>
  <c r="L4776" i="3"/>
  <c r="K4776" i="3"/>
  <c r="S4776" i="3" s="1"/>
  <c r="J4776" i="3"/>
  <c r="I4776" i="3"/>
  <c r="Q4776" i="3" s="1"/>
  <c r="H4776" i="3"/>
  <c r="O4775" i="3"/>
  <c r="M4775" i="3"/>
  <c r="U4775" i="3" s="1"/>
  <c r="L4775" i="3"/>
  <c r="K4775" i="3"/>
  <c r="S4775" i="3" s="1"/>
  <c r="J4775" i="3"/>
  <c r="I4775" i="3"/>
  <c r="Q4775" i="3" s="1"/>
  <c r="H4775" i="3"/>
  <c r="O4774" i="3"/>
  <c r="M4774" i="3"/>
  <c r="U4774" i="3" s="1"/>
  <c r="L4774" i="3"/>
  <c r="K4774" i="3"/>
  <c r="S4774" i="3" s="1"/>
  <c r="J4774" i="3"/>
  <c r="I4774" i="3"/>
  <c r="Q4774" i="3" s="1"/>
  <c r="H4774" i="3"/>
  <c r="O4773" i="3"/>
  <c r="M4773" i="3"/>
  <c r="U4773" i="3" s="1"/>
  <c r="L4773" i="3"/>
  <c r="K4773" i="3"/>
  <c r="S4773" i="3" s="1"/>
  <c r="J4773" i="3"/>
  <c r="I4773" i="3"/>
  <c r="Q4773" i="3" s="1"/>
  <c r="H4773" i="3"/>
  <c r="O4772" i="3"/>
  <c r="M4772" i="3"/>
  <c r="U4772" i="3" s="1"/>
  <c r="L4772" i="3"/>
  <c r="K4772" i="3"/>
  <c r="S4772" i="3" s="1"/>
  <c r="J4772" i="3"/>
  <c r="I4772" i="3"/>
  <c r="Q4772" i="3" s="1"/>
  <c r="H4772" i="3"/>
  <c r="O4771" i="3"/>
  <c r="M4771" i="3"/>
  <c r="U4771" i="3" s="1"/>
  <c r="L4771" i="3"/>
  <c r="K4771" i="3"/>
  <c r="S4771" i="3" s="1"/>
  <c r="J4771" i="3"/>
  <c r="I4771" i="3"/>
  <c r="Q4771" i="3" s="1"/>
  <c r="H4771" i="3"/>
  <c r="O4770" i="3"/>
  <c r="M4770" i="3"/>
  <c r="U4770" i="3" s="1"/>
  <c r="L4770" i="3"/>
  <c r="K4770" i="3"/>
  <c r="S4770" i="3" s="1"/>
  <c r="J4770" i="3"/>
  <c r="I4770" i="3"/>
  <c r="Q4770" i="3" s="1"/>
  <c r="H4770" i="3"/>
  <c r="O4769" i="3"/>
  <c r="M4769" i="3"/>
  <c r="U4769" i="3" s="1"/>
  <c r="L4769" i="3"/>
  <c r="K4769" i="3"/>
  <c r="S4769" i="3" s="1"/>
  <c r="J4769" i="3"/>
  <c r="I4769" i="3"/>
  <c r="Q4769" i="3" s="1"/>
  <c r="H4769" i="3"/>
  <c r="O4768" i="3"/>
  <c r="M4768" i="3"/>
  <c r="U4768" i="3" s="1"/>
  <c r="L4768" i="3"/>
  <c r="K4768" i="3"/>
  <c r="S4768" i="3" s="1"/>
  <c r="J4768" i="3"/>
  <c r="I4768" i="3"/>
  <c r="Q4768" i="3" s="1"/>
  <c r="H4768" i="3"/>
  <c r="O4767" i="3"/>
  <c r="M4767" i="3"/>
  <c r="U4767" i="3" s="1"/>
  <c r="L4767" i="3"/>
  <c r="K4767" i="3"/>
  <c r="S4767" i="3" s="1"/>
  <c r="J4767" i="3"/>
  <c r="I4767" i="3"/>
  <c r="Q4767" i="3" s="1"/>
  <c r="H4767" i="3"/>
  <c r="O4766" i="3"/>
  <c r="M4766" i="3"/>
  <c r="U4766" i="3" s="1"/>
  <c r="L4766" i="3"/>
  <c r="K4766" i="3"/>
  <c r="S4766" i="3" s="1"/>
  <c r="J4766" i="3"/>
  <c r="I4766" i="3"/>
  <c r="Q4766" i="3" s="1"/>
  <c r="H4766" i="3"/>
  <c r="O4765" i="3"/>
  <c r="M4765" i="3"/>
  <c r="U4765" i="3" s="1"/>
  <c r="L4765" i="3"/>
  <c r="K4765" i="3"/>
  <c r="S4765" i="3" s="1"/>
  <c r="J4765" i="3"/>
  <c r="I4765" i="3"/>
  <c r="Q4765" i="3" s="1"/>
  <c r="H4765" i="3"/>
  <c r="O4764" i="3"/>
  <c r="M4764" i="3"/>
  <c r="U4764" i="3" s="1"/>
  <c r="L4764" i="3"/>
  <c r="K4764" i="3"/>
  <c r="S4764" i="3" s="1"/>
  <c r="J4764" i="3"/>
  <c r="I4764" i="3"/>
  <c r="Q4764" i="3" s="1"/>
  <c r="H4764" i="3"/>
  <c r="O4763" i="3"/>
  <c r="M4763" i="3"/>
  <c r="U4763" i="3" s="1"/>
  <c r="L4763" i="3"/>
  <c r="K4763" i="3"/>
  <c r="S4763" i="3" s="1"/>
  <c r="J4763" i="3"/>
  <c r="I4763" i="3"/>
  <c r="Q4763" i="3" s="1"/>
  <c r="H4763" i="3"/>
  <c r="O4762" i="3"/>
  <c r="M4762" i="3"/>
  <c r="U4762" i="3" s="1"/>
  <c r="L4762" i="3"/>
  <c r="K4762" i="3"/>
  <c r="S4762" i="3" s="1"/>
  <c r="J4762" i="3"/>
  <c r="I4762" i="3"/>
  <c r="Q4762" i="3" s="1"/>
  <c r="H4762" i="3"/>
  <c r="O4761" i="3"/>
  <c r="M4761" i="3"/>
  <c r="U4761" i="3" s="1"/>
  <c r="L4761" i="3"/>
  <c r="K4761" i="3"/>
  <c r="S4761" i="3" s="1"/>
  <c r="J4761" i="3"/>
  <c r="I4761" i="3"/>
  <c r="Q4761" i="3" s="1"/>
  <c r="H4761" i="3"/>
  <c r="O4760" i="3"/>
  <c r="M4760" i="3"/>
  <c r="U4760" i="3" s="1"/>
  <c r="L4760" i="3"/>
  <c r="K4760" i="3"/>
  <c r="S4760" i="3" s="1"/>
  <c r="J4760" i="3"/>
  <c r="I4760" i="3"/>
  <c r="Q4760" i="3" s="1"/>
  <c r="H4760" i="3"/>
  <c r="O4759" i="3"/>
  <c r="M4759" i="3"/>
  <c r="U4759" i="3" s="1"/>
  <c r="L4759" i="3"/>
  <c r="K4759" i="3"/>
  <c r="S4759" i="3" s="1"/>
  <c r="J4759" i="3"/>
  <c r="I4759" i="3"/>
  <c r="Q4759" i="3" s="1"/>
  <c r="H4759" i="3"/>
  <c r="O4758" i="3"/>
  <c r="M4758" i="3"/>
  <c r="U4758" i="3" s="1"/>
  <c r="L4758" i="3"/>
  <c r="K4758" i="3"/>
  <c r="S4758" i="3" s="1"/>
  <c r="J4758" i="3"/>
  <c r="I4758" i="3"/>
  <c r="Q4758" i="3" s="1"/>
  <c r="H4758" i="3"/>
  <c r="O4757" i="3"/>
  <c r="M4757" i="3"/>
  <c r="U4757" i="3" s="1"/>
  <c r="L4757" i="3"/>
  <c r="K4757" i="3"/>
  <c r="S4757" i="3" s="1"/>
  <c r="J4757" i="3"/>
  <c r="I4757" i="3"/>
  <c r="Q4757" i="3" s="1"/>
  <c r="H4757" i="3"/>
  <c r="O4756" i="3"/>
  <c r="M4756" i="3"/>
  <c r="U4756" i="3" s="1"/>
  <c r="L4756" i="3"/>
  <c r="K4756" i="3"/>
  <c r="S4756" i="3" s="1"/>
  <c r="J4756" i="3"/>
  <c r="I4756" i="3"/>
  <c r="Q4756" i="3" s="1"/>
  <c r="H4756" i="3"/>
  <c r="O4755" i="3"/>
  <c r="M4755" i="3"/>
  <c r="U4755" i="3" s="1"/>
  <c r="L4755" i="3"/>
  <c r="K4755" i="3"/>
  <c r="S4755" i="3" s="1"/>
  <c r="J4755" i="3"/>
  <c r="I4755" i="3"/>
  <c r="Q4755" i="3" s="1"/>
  <c r="H4755" i="3"/>
  <c r="O4754" i="3"/>
  <c r="M4754" i="3"/>
  <c r="U4754" i="3" s="1"/>
  <c r="L4754" i="3"/>
  <c r="K4754" i="3"/>
  <c r="S4754" i="3" s="1"/>
  <c r="J4754" i="3"/>
  <c r="I4754" i="3"/>
  <c r="Q4754" i="3" s="1"/>
  <c r="H4754" i="3"/>
  <c r="O4753" i="3"/>
  <c r="M4753" i="3"/>
  <c r="U4753" i="3" s="1"/>
  <c r="L4753" i="3"/>
  <c r="K4753" i="3"/>
  <c r="S4753" i="3" s="1"/>
  <c r="J4753" i="3"/>
  <c r="I4753" i="3"/>
  <c r="Q4753" i="3" s="1"/>
  <c r="H4753" i="3"/>
  <c r="O4752" i="3"/>
  <c r="M4752" i="3"/>
  <c r="U4752" i="3" s="1"/>
  <c r="L4752" i="3"/>
  <c r="K4752" i="3"/>
  <c r="S4752" i="3" s="1"/>
  <c r="J4752" i="3"/>
  <c r="I4752" i="3"/>
  <c r="Q4752" i="3" s="1"/>
  <c r="H4752" i="3"/>
  <c r="O4751" i="3"/>
  <c r="M4751" i="3"/>
  <c r="U4751" i="3" s="1"/>
  <c r="L4751" i="3"/>
  <c r="K4751" i="3"/>
  <c r="S4751" i="3" s="1"/>
  <c r="J4751" i="3"/>
  <c r="I4751" i="3"/>
  <c r="Q4751" i="3" s="1"/>
  <c r="H4751" i="3"/>
  <c r="O4750" i="3"/>
  <c r="M4750" i="3"/>
  <c r="U4750" i="3" s="1"/>
  <c r="L4750" i="3"/>
  <c r="K4750" i="3"/>
  <c r="S4750" i="3" s="1"/>
  <c r="J4750" i="3"/>
  <c r="I4750" i="3"/>
  <c r="Q4750" i="3" s="1"/>
  <c r="H4750" i="3"/>
  <c r="O4749" i="3"/>
  <c r="M4749" i="3"/>
  <c r="U4749" i="3" s="1"/>
  <c r="L4749" i="3"/>
  <c r="K4749" i="3"/>
  <c r="S4749" i="3" s="1"/>
  <c r="J4749" i="3"/>
  <c r="I4749" i="3"/>
  <c r="Q4749" i="3" s="1"/>
  <c r="H4749" i="3"/>
  <c r="O4748" i="3"/>
  <c r="M4748" i="3"/>
  <c r="U4748" i="3" s="1"/>
  <c r="L4748" i="3"/>
  <c r="K4748" i="3"/>
  <c r="S4748" i="3" s="1"/>
  <c r="J4748" i="3"/>
  <c r="I4748" i="3"/>
  <c r="Q4748" i="3" s="1"/>
  <c r="H4748" i="3"/>
  <c r="O4747" i="3"/>
  <c r="M4747" i="3"/>
  <c r="U4747" i="3" s="1"/>
  <c r="L4747" i="3"/>
  <c r="K4747" i="3"/>
  <c r="S4747" i="3" s="1"/>
  <c r="J4747" i="3"/>
  <c r="I4747" i="3"/>
  <c r="Q4747" i="3" s="1"/>
  <c r="H4747" i="3"/>
  <c r="O4746" i="3"/>
  <c r="M4746" i="3"/>
  <c r="U4746" i="3" s="1"/>
  <c r="L4746" i="3"/>
  <c r="K4746" i="3"/>
  <c r="S4746" i="3" s="1"/>
  <c r="J4746" i="3"/>
  <c r="I4746" i="3"/>
  <c r="Q4746" i="3" s="1"/>
  <c r="H4746" i="3"/>
  <c r="G4746" i="3"/>
  <c r="O4745" i="3"/>
  <c r="M4745" i="3"/>
  <c r="U4745" i="3" s="1"/>
  <c r="L4745" i="3"/>
  <c r="K4745" i="3"/>
  <c r="S4745" i="3" s="1"/>
  <c r="J4745" i="3"/>
  <c r="I4745" i="3"/>
  <c r="Q4745" i="3" s="1"/>
  <c r="H4745" i="3"/>
  <c r="O4744" i="3"/>
  <c r="M4744" i="3"/>
  <c r="U4744" i="3" s="1"/>
  <c r="L4744" i="3"/>
  <c r="K4744" i="3"/>
  <c r="S4744" i="3" s="1"/>
  <c r="J4744" i="3"/>
  <c r="I4744" i="3"/>
  <c r="Q4744" i="3" s="1"/>
  <c r="H4744" i="3"/>
  <c r="O4743" i="3"/>
  <c r="M4743" i="3"/>
  <c r="U4743" i="3" s="1"/>
  <c r="L4743" i="3"/>
  <c r="K4743" i="3"/>
  <c r="S4743" i="3" s="1"/>
  <c r="J4743" i="3"/>
  <c r="I4743" i="3"/>
  <c r="Q4743" i="3" s="1"/>
  <c r="H4743" i="3"/>
  <c r="O4742" i="3"/>
  <c r="M4742" i="3"/>
  <c r="U4742" i="3" s="1"/>
  <c r="L4742" i="3"/>
  <c r="K4742" i="3"/>
  <c r="S4742" i="3" s="1"/>
  <c r="J4742" i="3"/>
  <c r="I4742" i="3"/>
  <c r="Q4742" i="3" s="1"/>
  <c r="H4742" i="3"/>
  <c r="O4741" i="3"/>
  <c r="M4741" i="3"/>
  <c r="U4741" i="3" s="1"/>
  <c r="L4741" i="3"/>
  <c r="K4741" i="3"/>
  <c r="S4741" i="3" s="1"/>
  <c r="J4741" i="3"/>
  <c r="I4741" i="3"/>
  <c r="Q4741" i="3" s="1"/>
  <c r="H4741" i="3"/>
  <c r="O4740" i="3"/>
  <c r="M4740" i="3"/>
  <c r="U4740" i="3" s="1"/>
  <c r="L4740" i="3"/>
  <c r="K4740" i="3"/>
  <c r="S4740" i="3" s="1"/>
  <c r="J4740" i="3"/>
  <c r="I4740" i="3"/>
  <c r="Q4740" i="3" s="1"/>
  <c r="H4740" i="3"/>
  <c r="O4739" i="3"/>
  <c r="M4739" i="3"/>
  <c r="U4739" i="3" s="1"/>
  <c r="L4739" i="3"/>
  <c r="K4739" i="3"/>
  <c r="S4739" i="3" s="1"/>
  <c r="J4739" i="3"/>
  <c r="I4739" i="3"/>
  <c r="Q4739" i="3" s="1"/>
  <c r="H4739" i="3"/>
  <c r="O4738" i="3"/>
  <c r="M4738" i="3"/>
  <c r="U4738" i="3" s="1"/>
  <c r="L4738" i="3"/>
  <c r="K4738" i="3"/>
  <c r="S4738" i="3" s="1"/>
  <c r="J4738" i="3"/>
  <c r="I4738" i="3"/>
  <c r="Q4738" i="3" s="1"/>
  <c r="H4738" i="3"/>
  <c r="O4737" i="3"/>
  <c r="M4737" i="3"/>
  <c r="U4737" i="3" s="1"/>
  <c r="L4737" i="3"/>
  <c r="K4737" i="3"/>
  <c r="S4737" i="3" s="1"/>
  <c r="J4737" i="3"/>
  <c r="I4737" i="3"/>
  <c r="Q4737" i="3" s="1"/>
  <c r="H4737" i="3"/>
  <c r="O4736" i="3"/>
  <c r="M4736" i="3"/>
  <c r="U4736" i="3" s="1"/>
  <c r="L4736" i="3"/>
  <c r="K4736" i="3"/>
  <c r="S4736" i="3" s="1"/>
  <c r="J4736" i="3"/>
  <c r="I4736" i="3"/>
  <c r="Q4736" i="3" s="1"/>
  <c r="H4736" i="3"/>
  <c r="O4735" i="3"/>
  <c r="M4735" i="3"/>
  <c r="U4735" i="3" s="1"/>
  <c r="L4735" i="3"/>
  <c r="K4735" i="3"/>
  <c r="S4735" i="3" s="1"/>
  <c r="J4735" i="3"/>
  <c r="I4735" i="3"/>
  <c r="Q4735" i="3" s="1"/>
  <c r="H4735" i="3"/>
  <c r="O4734" i="3"/>
  <c r="M4734" i="3"/>
  <c r="U4734" i="3" s="1"/>
  <c r="L4734" i="3"/>
  <c r="K4734" i="3"/>
  <c r="S4734" i="3" s="1"/>
  <c r="J4734" i="3"/>
  <c r="I4734" i="3"/>
  <c r="Q4734" i="3" s="1"/>
  <c r="H4734" i="3"/>
  <c r="O4733" i="3"/>
  <c r="M4733" i="3"/>
  <c r="U4733" i="3" s="1"/>
  <c r="L4733" i="3"/>
  <c r="K4733" i="3"/>
  <c r="S4733" i="3" s="1"/>
  <c r="J4733" i="3"/>
  <c r="I4733" i="3"/>
  <c r="Q4733" i="3" s="1"/>
  <c r="H4733" i="3"/>
  <c r="O4732" i="3"/>
  <c r="M4732" i="3"/>
  <c r="U4732" i="3" s="1"/>
  <c r="L4732" i="3"/>
  <c r="K4732" i="3"/>
  <c r="S4732" i="3" s="1"/>
  <c r="J4732" i="3"/>
  <c r="I4732" i="3"/>
  <c r="Q4732" i="3" s="1"/>
  <c r="H4732" i="3"/>
  <c r="O4731" i="3"/>
  <c r="M4731" i="3"/>
  <c r="U4731" i="3" s="1"/>
  <c r="L4731" i="3"/>
  <c r="K4731" i="3"/>
  <c r="S4731" i="3" s="1"/>
  <c r="J4731" i="3"/>
  <c r="I4731" i="3"/>
  <c r="Q4731" i="3" s="1"/>
  <c r="H4731" i="3"/>
  <c r="O4730" i="3"/>
  <c r="M4730" i="3"/>
  <c r="U4730" i="3" s="1"/>
  <c r="L4730" i="3"/>
  <c r="K4730" i="3"/>
  <c r="S4730" i="3" s="1"/>
  <c r="J4730" i="3"/>
  <c r="I4730" i="3"/>
  <c r="Q4730" i="3" s="1"/>
  <c r="H4730" i="3"/>
  <c r="O4729" i="3"/>
  <c r="M4729" i="3"/>
  <c r="U4729" i="3" s="1"/>
  <c r="L4729" i="3"/>
  <c r="K4729" i="3"/>
  <c r="S4729" i="3" s="1"/>
  <c r="J4729" i="3"/>
  <c r="I4729" i="3"/>
  <c r="Q4729" i="3" s="1"/>
  <c r="H4729" i="3"/>
  <c r="O4728" i="3"/>
  <c r="M4728" i="3"/>
  <c r="U4728" i="3" s="1"/>
  <c r="L4728" i="3"/>
  <c r="K4728" i="3"/>
  <c r="S4728" i="3" s="1"/>
  <c r="J4728" i="3"/>
  <c r="I4728" i="3"/>
  <c r="Q4728" i="3" s="1"/>
  <c r="H4728" i="3"/>
  <c r="O4727" i="3"/>
  <c r="M4727" i="3"/>
  <c r="U4727" i="3" s="1"/>
  <c r="L4727" i="3"/>
  <c r="K4727" i="3"/>
  <c r="S4727" i="3" s="1"/>
  <c r="J4727" i="3"/>
  <c r="I4727" i="3"/>
  <c r="Q4727" i="3" s="1"/>
  <c r="H4727" i="3"/>
  <c r="O4726" i="3"/>
  <c r="M4726" i="3"/>
  <c r="U4726" i="3" s="1"/>
  <c r="L4726" i="3"/>
  <c r="K4726" i="3"/>
  <c r="S4726" i="3" s="1"/>
  <c r="J4726" i="3"/>
  <c r="I4726" i="3"/>
  <c r="Q4726" i="3" s="1"/>
  <c r="H4726" i="3"/>
  <c r="O4725" i="3"/>
  <c r="M4725" i="3"/>
  <c r="U4725" i="3" s="1"/>
  <c r="L4725" i="3"/>
  <c r="K4725" i="3"/>
  <c r="S4725" i="3" s="1"/>
  <c r="J4725" i="3"/>
  <c r="I4725" i="3"/>
  <c r="Q4725" i="3" s="1"/>
  <c r="H4725" i="3"/>
  <c r="O4724" i="3"/>
  <c r="M4724" i="3"/>
  <c r="U4724" i="3" s="1"/>
  <c r="L4724" i="3"/>
  <c r="K4724" i="3"/>
  <c r="S4724" i="3" s="1"/>
  <c r="J4724" i="3"/>
  <c r="I4724" i="3"/>
  <c r="Q4724" i="3" s="1"/>
  <c r="H4724" i="3"/>
  <c r="O4723" i="3"/>
  <c r="M4723" i="3"/>
  <c r="U4723" i="3" s="1"/>
  <c r="L4723" i="3"/>
  <c r="K4723" i="3"/>
  <c r="S4723" i="3" s="1"/>
  <c r="J4723" i="3"/>
  <c r="I4723" i="3"/>
  <c r="Q4723" i="3" s="1"/>
  <c r="H4723" i="3"/>
  <c r="O4722" i="3"/>
  <c r="M4722" i="3"/>
  <c r="U4722" i="3" s="1"/>
  <c r="L4722" i="3"/>
  <c r="K4722" i="3"/>
  <c r="S4722" i="3" s="1"/>
  <c r="J4722" i="3"/>
  <c r="I4722" i="3"/>
  <c r="Q4722" i="3" s="1"/>
  <c r="H4722" i="3"/>
  <c r="O4721" i="3"/>
  <c r="M4721" i="3"/>
  <c r="U4721" i="3" s="1"/>
  <c r="L4721" i="3"/>
  <c r="K4721" i="3"/>
  <c r="S4721" i="3" s="1"/>
  <c r="J4721" i="3"/>
  <c r="I4721" i="3"/>
  <c r="Q4721" i="3" s="1"/>
  <c r="H4721" i="3"/>
  <c r="O4720" i="3"/>
  <c r="M4720" i="3"/>
  <c r="U4720" i="3" s="1"/>
  <c r="L4720" i="3"/>
  <c r="K4720" i="3"/>
  <c r="S4720" i="3" s="1"/>
  <c r="J4720" i="3"/>
  <c r="I4720" i="3"/>
  <c r="Q4720" i="3" s="1"/>
  <c r="H4720" i="3"/>
  <c r="O4719" i="3"/>
  <c r="M4719" i="3"/>
  <c r="U4719" i="3" s="1"/>
  <c r="L4719" i="3"/>
  <c r="K4719" i="3"/>
  <c r="S4719" i="3" s="1"/>
  <c r="J4719" i="3"/>
  <c r="I4719" i="3"/>
  <c r="Q4719" i="3" s="1"/>
  <c r="H4719" i="3"/>
  <c r="O4718" i="3"/>
  <c r="M4718" i="3"/>
  <c r="U4718" i="3" s="1"/>
  <c r="L4718" i="3"/>
  <c r="K4718" i="3"/>
  <c r="S4718" i="3" s="1"/>
  <c r="J4718" i="3"/>
  <c r="I4718" i="3"/>
  <c r="Q4718" i="3" s="1"/>
  <c r="H4718" i="3"/>
  <c r="O4717" i="3"/>
  <c r="M4717" i="3"/>
  <c r="U4717" i="3" s="1"/>
  <c r="L4717" i="3"/>
  <c r="K4717" i="3"/>
  <c r="S4717" i="3" s="1"/>
  <c r="J4717" i="3"/>
  <c r="I4717" i="3"/>
  <c r="Q4717" i="3" s="1"/>
  <c r="H4717" i="3"/>
  <c r="O4716" i="3"/>
  <c r="M4716" i="3"/>
  <c r="U4716" i="3" s="1"/>
  <c r="L4716" i="3"/>
  <c r="K4716" i="3"/>
  <c r="S4716" i="3" s="1"/>
  <c r="J4716" i="3"/>
  <c r="I4716" i="3"/>
  <c r="Q4716" i="3" s="1"/>
  <c r="H4716" i="3"/>
  <c r="O4715" i="3"/>
  <c r="M4715" i="3"/>
  <c r="U4715" i="3" s="1"/>
  <c r="L4715" i="3"/>
  <c r="K4715" i="3"/>
  <c r="S4715" i="3" s="1"/>
  <c r="J4715" i="3"/>
  <c r="I4715" i="3"/>
  <c r="Q4715" i="3" s="1"/>
  <c r="H4715" i="3"/>
  <c r="O4714" i="3"/>
  <c r="M4714" i="3"/>
  <c r="U4714" i="3" s="1"/>
  <c r="L4714" i="3"/>
  <c r="K4714" i="3"/>
  <c r="S4714" i="3" s="1"/>
  <c r="J4714" i="3"/>
  <c r="I4714" i="3"/>
  <c r="Q4714" i="3" s="1"/>
  <c r="H4714" i="3"/>
  <c r="O4713" i="3"/>
  <c r="M4713" i="3"/>
  <c r="U4713" i="3" s="1"/>
  <c r="L4713" i="3"/>
  <c r="K4713" i="3"/>
  <c r="S4713" i="3" s="1"/>
  <c r="J4713" i="3"/>
  <c r="I4713" i="3"/>
  <c r="Q4713" i="3" s="1"/>
  <c r="H4713" i="3"/>
  <c r="O4712" i="3"/>
  <c r="M4712" i="3"/>
  <c r="U4712" i="3" s="1"/>
  <c r="L4712" i="3"/>
  <c r="K4712" i="3"/>
  <c r="S4712" i="3" s="1"/>
  <c r="J4712" i="3"/>
  <c r="I4712" i="3"/>
  <c r="Q4712" i="3" s="1"/>
  <c r="H4712" i="3"/>
  <c r="O4711" i="3"/>
  <c r="M4711" i="3"/>
  <c r="U4711" i="3" s="1"/>
  <c r="L4711" i="3"/>
  <c r="K4711" i="3"/>
  <c r="S4711" i="3" s="1"/>
  <c r="J4711" i="3"/>
  <c r="I4711" i="3"/>
  <c r="Q4711" i="3" s="1"/>
  <c r="H4711" i="3"/>
  <c r="O4710" i="3"/>
  <c r="M4710" i="3"/>
  <c r="U4710" i="3" s="1"/>
  <c r="L4710" i="3"/>
  <c r="K4710" i="3"/>
  <c r="S4710" i="3" s="1"/>
  <c r="J4710" i="3"/>
  <c r="I4710" i="3"/>
  <c r="Q4710" i="3" s="1"/>
  <c r="H4710" i="3"/>
  <c r="O4709" i="3"/>
  <c r="M4709" i="3"/>
  <c r="U4709" i="3" s="1"/>
  <c r="L4709" i="3"/>
  <c r="K4709" i="3"/>
  <c r="S4709" i="3" s="1"/>
  <c r="J4709" i="3"/>
  <c r="I4709" i="3"/>
  <c r="Q4709" i="3" s="1"/>
  <c r="H4709" i="3"/>
  <c r="O4708" i="3"/>
  <c r="M4708" i="3"/>
  <c r="U4708" i="3" s="1"/>
  <c r="L4708" i="3"/>
  <c r="K4708" i="3"/>
  <c r="S4708" i="3" s="1"/>
  <c r="J4708" i="3"/>
  <c r="I4708" i="3"/>
  <c r="Q4708" i="3" s="1"/>
  <c r="H4708" i="3"/>
  <c r="G4708" i="3"/>
  <c r="O4707" i="3"/>
  <c r="M4707" i="3"/>
  <c r="U4707" i="3" s="1"/>
  <c r="L4707" i="3"/>
  <c r="K4707" i="3"/>
  <c r="S4707" i="3" s="1"/>
  <c r="J4707" i="3"/>
  <c r="I4707" i="3"/>
  <c r="Q4707" i="3" s="1"/>
  <c r="H4707" i="3"/>
  <c r="O4706" i="3"/>
  <c r="M4706" i="3"/>
  <c r="U4706" i="3" s="1"/>
  <c r="L4706" i="3"/>
  <c r="K4706" i="3"/>
  <c r="S4706" i="3" s="1"/>
  <c r="J4706" i="3"/>
  <c r="I4706" i="3"/>
  <c r="Q4706" i="3" s="1"/>
  <c r="H4706" i="3"/>
  <c r="O4705" i="3"/>
  <c r="M4705" i="3"/>
  <c r="U4705" i="3" s="1"/>
  <c r="L4705" i="3"/>
  <c r="K4705" i="3"/>
  <c r="S4705" i="3" s="1"/>
  <c r="J4705" i="3"/>
  <c r="I4705" i="3"/>
  <c r="Q4705" i="3" s="1"/>
  <c r="H4705" i="3"/>
  <c r="O4704" i="3"/>
  <c r="M4704" i="3"/>
  <c r="U4704" i="3" s="1"/>
  <c r="L4704" i="3"/>
  <c r="K4704" i="3"/>
  <c r="S4704" i="3" s="1"/>
  <c r="J4704" i="3"/>
  <c r="I4704" i="3"/>
  <c r="Q4704" i="3" s="1"/>
  <c r="H4704" i="3"/>
  <c r="O4703" i="3"/>
  <c r="M4703" i="3"/>
  <c r="U4703" i="3" s="1"/>
  <c r="L4703" i="3"/>
  <c r="K4703" i="3"/>
  <c r="S4703" i="3" s="1"/>
  <c r="J4703" i="3"/>
  <c r="I4703" i="3"/>
  <c r="Q4703" i="3" s="1"/>
  <c r="H4703" i="3"/>
  <c r="O4702" i="3"/>
  <c r="M4702" i="3"/>
  <c r="U4702" i="3" s="1"/>
  <c r="L4702" i="3"/>
  <c r="K4702" i="3"/>
  <c r="S4702" i="3" s="1"/>
  <c r="J4702" i="3"/>
  <c r="I4702" i="3"/>
  <c r="Q4702" i="3" s="1"/>
  <c r="H4702" i="3"/>
  <c r="O4701" i="3"/>
  <c r="M4701" i="3"/>
  <c r="U4701" i="3" s="1"/>
  <c r="L4701" i="3"/>
  <c r="K4701" i="3"/>
  <c r="S4701" i="3" s="1"/>
  <c r="J4701" i="3"/>
  <c r="I4701" i="3"/>
  <c r="Q4701" i="3" s="1"/>
  <c r="H4701" i="3"/>
  <c r="O4700" i="3"/>
  <c r="M4700" i="3"/>
  <c r="U4700" i="3" s="1"/>
  <c r="L4700" i="3"/>
  <c r="K4700" i="3"/>
  <c r="S4700" i="3" s="1"/>
  <c r="J4700" i="3"/>
  <c r="I4700" i="3"/>
  <c r="Q4700" i="3" s="1"/>
  <c r="H4700" i="3"/>
  <c r="O4699" i="3"/>
  <c r="M4699" i="3"/>
  <c r="U4699" i="3" s="1"/>
  <c r="L4699" i="3"/>
  <c r="K4699" i="3"/>
  <c r="S4699" i="3" s="1"/>
  <c r="J4699" i="3"/>
  <c r="I4699" i="3"/>
  <c r="Q4699" i="3" s="1"/>
  <c r="H4699" i="3"/>
  <c r="O4698" i="3"/>
  <c r="M4698" i="3"/>
  <c r="U4698" i="3" s="1"/>
  <c r="L4698" i="3"/>
  <c r="K4698" i="3"/>
  <c r="S4698" i="3" s="1"/>
  <c r="J4698" i="3"/>
  <c r="I4698" i="3"/>
  <c r="Q4698" i="3" s="1"/>
  <c r="H4698" i="3"/>
  <c r="O4697" i="3"/>
  <c r="M4697" i="3"/>
  <c r="U4697" i="3" s="1"/>
  <c r="L4697" i="3"/>
  <c r="K4697" i="3"/>
  <c r="S4697" i="3" s="1"/>
  <c r="J4697" i="3"/>
  <c r="I4697" i="3"/>
  <c r="Q4697" i="3" s="1"/>
  <c r="H4697" i="3"/>
  <c r="O4696" i="3"/>
  <c r="M4696" i="3"/>
  <c r="U4696" i="3" s="1"/>
  <c r="L4696" i="3"/>
  <c r="K4696" i="3"/>
  <c r="S4696" i="3" s="1"/>
  <c r="J4696" i="3"/>
  <c r="I4696" i="3"/>
  <c r="Q4696" i="3" s="1"/>
  <c r="H4696" i="3"/>
  <c r="O4695" i="3"/>
  <c r="M4695" i="3"/>
  <c r="U4695" i="3" s="1"/>
  <c r="L4695" i="3"/>
  <c r="K4695" i="3"/>
  <c r="S4695" i="3" s="1"/>
  <c r="J4695" i="3"/>
  <c r="I4695" i="3"/>
  <c r="Q4695" i="3" s="1"/>
  <c r="H4695" i="3"/>
  <c r="O4694" i="3"/>
  <c r="M4694" i="3"/>
  <c r="U4694" i="3" s="1"/>
  <c r="L4694" i="3"/>
  <c r="K4694" i="3"/>
  <c r="S4694" i="3" s="1"/>
  <c r="J4694" i="3"/>
  <c r="I4694" i="3"/>
  <c r="Q4694" i="3" s="1"/>
  <c r="H4694" i="3"/>
  <c r="O4693" i="3"/>
  <c r="M4693" i="3"/>
  <c r="U4693" i="3" s="1"/>
  <c r="L4693" i="3"/>
  <c r="K4693" i="3"/>
  <c r="S4693" i="3" s="1"/>
  <c r="J4693" i="3"/>
  <c r="I4693" i="3"/>
  <c r="Q4693" i="3" s="1"/>
  <c r="H4693" i="3"/>
  <c r="O4692" i="3"/>
  <c r="M4692" i="3"/>
  <c r="U4692" i="3" s="1"/>
  <c r="L4692" i="3"/>
  <c r="K4692" i="3"/>
  <c r="S4692" i="3" s="1"/>
  <c r="J4692" i="3"/>
  <c r="I4692" i="3"/>
  <c r="Q4692" i="3" s="1"/>
  <c r="H4692" i="3"/>
  <c r="O4691" i="3"/>
  <c r="M4691" i="3"/>
  <c r="U4691" i="3" s="1"/>
  <c r="L4691" i="3"/>
  <c r="K4691" i="3"/>
  <c r="S4691" i="3" s="1"/>
  <c r="J4691" i="3"/>
  <c r="I4691" i="3"/>
  <c r="Q4691" i="3" s="1"/>
  <c r="H4691" i="3"/>
  <c r="O4690" i="3"/>
  <c r="M4690" i="3"/>
  <c r="U4690" i="3" s="1"/>
  <c r="L4690" i="3"/>
  <c r="K4690" i="3"/>
  <c r="S4690" i="3" s="1"/>
  <c r="J4690" i="3"/>
  <c r="I4690" i="3"/>
  <c r="Q4690" i="3" s="1"/>
  <c r="H4690" i="3"/>
  <c r="O4689" i="3"/>
  <c r="M4689" i="3"/>
  <c r="U4689" i="3" s="1"/>
  <c r="L4689" i="3"/>
  <c r="K4689" i="3"/>
  <c r="S4689" i="3" s="1"/>
  <c r="J4689" i="3"/>
  <c r="I4689" i="3"/>
  <c r="Q4689" i="3" s="1"/>
  <c r="H4689" i="3"/>
  <c r="O4688" i="3"/>
  <c r="M4688" i="3"/>
  <c r="U4688" i="3" s="1"/>
  <c r="L4688" i="3"/>
  <c r="K4688" i="3"/>
  <c r="S4688" i="3" s="1"/>
  <c r="J4688" i="3"/>
  <c r="I4688" i="3"/>
  <c r="Q4688" i="3" s="1"/>
  <c r="H4688" i="3"/>
  <c r="O4687" i="3"/>
  <c r="M4687" i="3"/>
  <c r="U4687" i="3" s="1"/>
  <c r="L4687" i="3"/>
  <c r="K4687" i="3"/>
  <c r="S4687" i="3" s="1"/>
  <c r="J4687" i="3"/>
  <c r="I4687" i="3"/>
  <c r="Q4687" i="3" s="1"/>
  <c r="H4687" i="3"/>
  <c r="O4686" i="3"/>
  <c r="M4686" i="3"/>
  <c r="U4686" i="3" s="1"/>
  <c r="L4686" i="3"/>
  <c r="K4686" i="3"/>
  <c r="S4686" i="3" s="1"/>
  <c r="J4686" i="3"/>
  <c r="I4686" i="3"/>
  <c r="Q4686" i="3" s="1"/>
  <c r="H4686" i="3"/>
  <c r="O4685" i="3"/>
  <c r="M4685" i="3"/>
  <c r="U4685" i="3" s="1"/>
  <c r="L4685" i="3"/>
  <c r="K4685" i="3"/>
  <c r="S4685" i="3" s="1"/>
  <c r="J4685" i="3"/>
  <c r="I4685" i="3"/>
  <c r="Q4685" i="3" s="1"/>
  <c r="H4685" i="3"/>
  <c r="O4684" i="3"/>
  <c r="M4684" i="3"/>
  <c r="U4684" i="3" s="1"/>
  <c r="L4684" i="3"/>
  <c r="K4684" i="3"/>
  <c r="S4684" i="3" s="1"/>
  <c r="J4684" i="3"/>
  <c r="I4684" i="3"/>
  <c r="Q4684" i="3" s="1"/>
  <c r="H4684" i="3"/>
  <c r="O4683" i="3"/>
  <c r="M4683" i="3"/>
  <c r="U4683" i="3" s="1"/>
  <c r="L4683" i="3"/>
  <c r="K4683" i="3"/>
  <c r="S4683" i="3" s="1"/>
  <c r="J4683" i="3"/>
  <c r="I4683" i="3"/>
  <c r="Q4683" i="3" s="1"/>
  <c r="H4683" i="3"/>
  <c r="O4682" i="3"/>
  <c r="M4682" i="3"/>
  <c r="U4682" i="3" s="1"/>
  <c r="L4682" i="3"/>
  <c r="K4682" i="3"/>
  <c r="S4682" i="3" s="1"/>
  <c r="J4682" i="3"/>
  <c r="I4682" i="3"/>
  <c r="Q4682" i="3" s="1"/>
  <c r="H4682" i="3"/>
  <c r="O4681" i="3"/>
  <c r="M4681" i="3"/>
  <c r="U4681" i="3" s="1"/>
  <c r="L4681" i="3"/>
  <c r="K4681" i="3"/>
  <c r="S4681" i="3" s="1"/>
  <c r="J4681" i="3"/>
  <c r="I4681" i="3"/>
  <c r="Q4681" i="3" s="1"/>
  <c r="H4681" i="3"/>
  <c r="O4680" i="3"/>
  <c r="M4680" i="3"/>
  <c r="U4680" i="3" s="1"/>
  <c r="L4680" i="3"/>
  <c r="K4680" i="3"/>
  <c r="S4680" i="3" s="1"/>
  <c r="J4680" i="3"/>
  <c r="I4680" i="3"/>
  <c r="Q4680" i="3" s="1"/>
  <c r="H4680" i="3"/>
  <c r="O4679" i="3"/>
  <c r="M4679" i="3"/>
  <c r="U4679" i="3" s="1"/>
  <c r="L4679" i="3"/>
  <c r="K4679" i="3"/>
  <c r="S4679" i="3" s="1"/>
  <c r="J4679" i="3"/>
  <c r="I4679" i="3"/>
  <c r="Q4679" i="3" s="1"/>
  <c r="H4679" i="3"/>
  <c r="O4678" i="3"/>
  <c r="M4678" i="3"/>
  <c r="U4678" i="3" s="1"/>
  <c r="L4678" i="3"/>
  <c r="K4678" i="3"/>
  <c r="S4678" i="3" s="1"/>
  <c r="J4678" i="3"/>
  <c r="I4678" i="3"/>
  <c r="Q4678" i="3" s="1"/>
  <c r="H4678" i="3"/>
  <c r="O4677" i="3"/>
  <c r="M4677" i="3"/>
  <c r="U4677" i="3" s="1"/>
  <c r="L4677" i="3"/>
  <c r="K4677" i="3"/>
  <c r="S4677" i="3" s="1"/>
  <c r="J4677" i="3"/>
  <c r="I4677" i="3"/>
  <c r="Q4677" i="3" s="1"/>
  <c r="H4677" i="3"/>
  <c r="O4676" i="3"/>
  <c r="M4676" i="3"/>
  <c r="U4676" i="3" s="1"/>
  <c r="L4676" i="3"/>
  <c r="K4676" i="3"/>
  <c r="S4676" i="3" s="1"/>
  <c r="J4676" i="3"/>
  <c r="I4676" i="3"/>
  <c r="Q4676" i="3" s="1"/>
  <c r="H4676" i="3"/>
  <c r="O4675" i="3"/>
  <c r="M4675" i="3"/>
  <c r="U4675" i="3" s="1"/>
  <c r="L4675" i="3"/>
  <c r="K4675" i="3"/>
  <c r="S4675" i="3" s="1"/>
  <c r="J4675" i="3"/>
  <c r="I4675" i="3"/>
  <c r="Q4675" i="3" s="1"/>
  <c r="H4675" i="3"/>
  <c r="O4674" i="3"/>
  <c r="M4674" i="3"/>
  <c r="U4674" i="3" s="1"/>
  <c r="L4674" i="3"/>
  <c r="K4674" i="3"/>
  <c r="S4674" i="3" s="1"/>
  <c r="J4674" i="3"/>
  <c r="I4674" i="3"/>
  <c r="Q4674" i="3" s="1"/>
  <c r="H4674" i="3"/>
  <c r="O4673" i="3"/>
  <c r="M4673" i="3"/>
  <c r="U4673" i="3" s="1"/>
  <c r="L4673" i="3"/>
  <c r="K4673" i="3"/>
  <c r="S4673" i="3" s="1"/>
  <c r="J4673" i="3"/>
  <c r="I4673" i="3"/>
  <c r="Q4673" i="3" s="1"/>
  <c r="H4673" i="3"/>
  <c r="O4672" i="3"/>
  <c r="M4672" i="3"/>
  <c r="U4672" i="3" s="1"/>
  <c r="L4672" i="3"/>
  <c r="K4672" i="3"/>
  <c r="S4672" i="3" s="1"/>
  <c r="J4672" i="3"/>
  <c r="I4672" i="3"/>
  <c r="Q4672" i="3" s="1"/>
  <c r="H4672" i="3"/>
  <c r="O4671" i="3"/>
  <c r="M4671" i="3"/>
  <c r="U4671" i="3" s="1"/>
  <c r="L4671" i="3"/>
  <c r="K4671" i="3"/>
  <c r="S4671" i="3" s="1"/>
  <c r="J4671" i="3"/>
  <c r="I4671" i="3"/>
  <c r="Q4671" i="3" s="1"/>
  <c r="H4671" i="3"/>
  <c r="O4670" i="3"/>
  <c r="M4670" i="3"/>
  <c r="U4670" i="3" s="1"/>
  <c r="L4670" i="3"/>
  <c r="K4670" i="3"/>
  <c r="S4670" i="3" s="1"/>
  <c r="J4670" i="3"/>
  <c r="I4670" i="3"/>
  <c r="Q4670" i="3" s="1"/>
  <c r="H4670" i="3"/>
  <c r="O4669" i="3"/>
  <c r="M4669" i="3"/>
  <c r="U4669" i="3" s="1"/>
  <c r="L4669" i="3"/>
  <c r="K4669" i="3"/>
  <c r="S4669" i="3" s="1"/>
  <c r="J4669" i="3"/>
  <c r="I4669" i="3"/>
  <c r="Q4669" i="3" s="1"/>
  <c r="H4669" i="3"/>
  <c r="O4668" i="3"/>
  <c r="M4668" i="3"/>
  <c r="U4668" i="3" s="1"/>
  <c r="L4668" i="3"/>
  <c r="K4668" i="3"/>
  <c r="S4668" i="3" s="1"/>
  <c r="J4668" i="3"/>
  <c r="I4668" i="3"/>
  <c r="Q4668" i="3" s="1"/>
  <c r="H4668" i="3"/>
  <c r="O4667" i="3"/>
  <c r="M4667" i="3"/>
  <c r="U4667" i="3" s="1"/>
  <c r="L4667" i="3"/>
  <c r="K4667" i="3"/>
  <c r="S4667" i="3" s="1"/>
  <c r="J4667" i="3"/>
  <c r="I4667" i="3"/>
  <c r="Q4667" i="3" s="1"/>
  <c r="H4667" i="3"/>
  <c r="O4666" i="3"/>
  <c r="M4666" i="3"/>
  <c r="U4666" i="3" s="1"/>
  <c r="L4666" i="3"/>
  <c r="K4666" i="3"/>
  <c r="S4666" i="3" s="1"/>
  <c r="J4666" i="3"/>
  <c r="I4666" i="3"/>
  <c r="Q4666" i="3" s="1"/>
  <c r="H4666" i="3"/>
  <c r="O4665" i="3"/>
  <c r="M4665" i="3"/>
  <c r="U4665" i="3" s="1"/>
  <c r="L4665" i="3"/>
  <c r="K4665" i="3"/>
  <c r="S4665" i="3" s="1"/>
  <c r="J4665" i="3"/>
  <c r="I4665" i="3"/>
  <c r="Q4665" i="3" s="1"/>
  <c r="H4665" i="3"/>
  <c r="O4664" i="3"/>
  <c r="M4664" i="3"/>
  <c r="U4664" i="3" s="1"/>
  <c r="L4664" i="3"/>
  <c r="K4664" i="3"/>
  <c r="S4664" i="3" s="1"/>
  <c r="J4664" i="3"/>
  <c r="I4664" i="3"/>
  <c r="Q4664" i="3" s="1"/>
  <c r="H4664" i="3"/>
  <c r="O4663" i="3"/>
  <c r="M4663" i="3"/>
  <c r="U4663" i="3" s="1"/>
  <c r="L4663" i="3"/>
  <c r="K4663" i="3"/>
  <c r="S4663" i="3" s="1"/>
  <c r="J4663" i="3"/>
  <c r="I4663" i="3"/>
  <c r="Q4663" i="3" s="1"/>
  <c r="H4663" i="3"/>
  <c r="O4662" i="3"/>
  <c r="M4662" i="3"/>
  <c r="U4662" i="3" s="1"/>
  <c r="L4662" i="3"/>
  <c r="K4662" i="3"/>
  <c r="S4662" i="3" s="1"/>
  <c r="J4662" i="3"/>
  <c r="I4662" i="3"/>
  <c r="Q4662" i="3" s="1"/>
  <c r="H4662" i="3"/>
  <c r="O4661" i="3"/>
  <c r="M4661" i="3"/>
  <c r="U4661" i="3" s="1"/>
  <c r="L4661" i="3"/>
  <c r="K4661" i="3"/>
  <c r="S4661" i="3" s="1"/>
  <c r="J4661" i="3"/>
  <c r="I4661" i="3"/>
  <c r="Q4661" i="3" s="1"/>
  <c r="H4661" i="3"/>
  <c r="O4660" i="3"/>
  <c r="M4660" i="3"/>
  <c r="U4660" i="3" s="1"/>
  <c r="L4660" i="3"/>
  <c r="K4660" i="3"/>
  <c r="S4660" i="3" s="1"/>
  <c r="J4660" i="3"/>
  <c r="I4660" i="3"/>
  <c r="Q4660" i="3" s="1"/>
  <c r="H4660" i="3"/>
  <c r="O4659" i="3"/>
  <c r="M4659" i="3"/>
  <c r="U4659" i="3" s="1"/>
  <c r="L4659" i="3"/>
  <c r="K4659" i="3"/>
  <c r="S4659" i="3" s="1"/>
  <c r="J4659" i="3"/>
  <c r="I4659" i="3"/>
  <c r="Q4659" i="3" s="1"/>
  <c r="H4659" i="3"/>
  <c r="O4658" i="3"/>
  <c r="M4658" i="3"/>
  <c r="U4658" i="3" s="1"/>
  <c r="L4658" i="3"/>
  <c r="K4658" i="3"/>
  <c r="S4658" i="3" s="1"/>
  <c r="J4658" i="3"/>
  <c r="I4658" i="3"/>
  <c r="Q4658" i="3" s="1"/>
  <c r="H4658" i="3"/>
  <c r="O4657" i="3"/>
  <c r="M4657" i="3"/>
  <c r="U4657" i="3" s="1"/>
  <c r="L4657" i="3"/>
  <c r="K4657" i="3"/>
  <c r="S4657" i="3" s="1"/>
  <c r="J4657" i="3"/>
  <c r="I4657" i="3"/>
  <c r="Q4657" i="3" s="1"/>
  <c r="H4657" i="3"/>
  <c r="O4656" i="3"/>
  <c r="M4656" i="3"/>
  <c r="U4656" i="3" s="1"/>
  <c r="L4656" i="3"/>
  <c r="K4656" i="3"/>
  <c r="S4656" i="3" s="1"/>
  <c r="J4656" i="3"/>
  <c r="I4656" i="3"/>
  <c r="Q4656" i="3" s="1"/>
  <c r="H4656" i="3"/>
  <c r="O4655" i="3"/>
  <c r="M4655" i="3"/>
  <c r="U4655" i="3" s="1"/>
  <c r="L4655" i="3"/>
  <c r="K4655" i="3"/>
  <c r="S4655" i="3" s="1"/>
  <c r="J4655" i="3"/>
  <c r="I4655" i="3"/>
  <c r="Q4655" i="3" s="1"/>
  <c r="H4655" i="3"/>
  <c r="G4655" i="3"/>
  <c r="O4654" i="3"/>
  <c r="M4654" i="3"/>
  <c r="U4654" i="3" s="1"/>
  <c r="L4654" i="3"/>
  <c r="K4654" i="3"/>
  <c r="S4654" i="3" s="1"/>
  <c r="J4654" i="3"/>
  <c r="I4654" i="3"/>
  <c r="Q4654" i="3" s="1"/>
  <c r="H4654" i="3"/>
  <c r="O4653" i="3"/>
  <c r="M4653" i="3"/>
  <c r="U4653" i="3" s="1"/>
  <c r="L4653" i="3"/>
  <c r="K4653" i="3"/>
  <c r="S4653" i="3" s="1"/>
  <c r="J4653" i="3"/>
  <c r="I4653" i="3"/>
  <c r="Q4653" i="3" s="1"/>
  <c r="H4653" i="3"/>
  <c r="O4652" i="3"/>
  <c r="M4652" i="3"/>
  <c r="U4652" i="3" s="1"/>
  <c r="L4652" i="3"/>
  <c r="K4652" i="3"/>
  <c r="S4652" i="3" s="1"/>
  <c r="J4652" i="3"/>
  <c r="I4652" i="3"/>
  <c r="Q4652" i="3" s="1"/>
  <c r="H4652" i="3"/>
  <c r="O4651" i="3"/>
  <c r="M4651" i="3"/>
  <c r="U4651" i="3" s="1"/>
  <c r="L4651" i="3"/>
  <c r="K4651" i="3"/>
  <c r="S4651" i="3" s="1"/>
  <c r="J4651" i="3"/>
  <c r="I4651" i="3"/>
  <c r="Q4651" i="3" s="1"/>
  <c r="H4651" i="3"/>
  <c r="O4650" i="3"/>
  <c r="M4650" i="3"/>
  <c r="U4650" i="3" s="1"/>
  <c r="L4650" i="3"/>
  <c r="K4650" i="3"/>
  <c r="S4650" i="3" s="1"/>
  <c r="J4650" i="3"/>
  <c r="I4650" i="3"/>
  <c r="Q4650" i="3" s="1"/>
  <c r="H4650" i="3"/>
  <c r="O4649" i="3"/>
  <c r="M4649" i="3"/>
  <c r="U4649" i="3" s="1"/>
  <c r="L4649" i="3"/>
  <c r="K4649" i="3"/>
  <c r="S4649" i="3" s="1"/>
  <c r="J4649" i="3"/>
  <c r="I4649" i="3"/>
  <c r="Q4649" i="3" s="1"/>
  <c r="H4649" i="3"/>
  <c r="O4648" i="3"/>
  <c r="M4648" i="3"/>
  <c r="U4648" i="3" s="1"/>
  <c r="L4648" i="3"/>
  <c r="K4648" i="3"/>
  <c r="S4648" i="3" s="1"/>
  <c r="J4648" i="3"/>
  <c r="I4648" i="3"/>
  <c r="Q4648" i="3" s="1"/>
  <c r="H4648" i="3"/>
  <c r="O4647" i="3"/>
  <c r="M4647" i="3"/>
  <c r="U4647" i="3" s="1"/>
  <c r="L4647" i="3"/>
  <c r="K4647" i="3"/>
  <c r="S4647" i="3" s="1"/>
  <c r="J4647" i="3"/>
  <c r="I4647" i="3"/>
  <c r="Q4647" i="3" s="1"/>
  <c r="H4647" i="3"/>
  <c r="O4646" i="3"/>
  <c r="M4646" i="3"/>
  <c r="U4646" i="3" s="1"/>
  <c r="L4646" i="3"/>
  <c r="K4646" i="3"/>
  <c r="S4646" i="3" s="1"/>
  <c r="J4646" i="3"/>
  <c r="I4646" i="3"/>
  <c r="Q4646" i="3" s="1"/>
  <c r="H4646" i="3"/>
  <c r="O4645" i="3"/>
  <c r="M4645" i="3"/>
  <c r="U4645" i="3" s="1"/>
  <c r="L4645" i="3"/>
  <c r="K4645" i="3"/>
  <c r="S4645" i="3" s="1"/>
  <c r="J4645" i="3"/>
  <c r="I4645" i="3"/>
  <c r="Q4645" i="3" s="1"/>
  <c r="H4645" i="3"/>
  <c r="O4644" i="3"/>
  <c r="M4644" i="3"/>
  <c r="U4644" i="3" s="1"/>
  <c r="L4644" i="3"/>
  <c r="K4644" i="3"/>
  <c r="S4644" i="3" s="1"/>
  <c r="J4644" i="3"/>
  <c r="I4644" i="3"/>
  <c r="Q4644" i="3" s="1"/>
  <c r="H4644" i="3"/>
  <c r="O4643" i="3"/>
  <c r="M4643" i="3"/>
  <c r="U4643" i="3" s="1"/>
  <c r="L4643" i="3"/>
  <c r="K4643" i="3"/>
  <c r="S4643" i="3" s="1"/>
  <c r="J4643" i="3"/>
  <c r="I4643" i="3"/>
  <c r="Q4643" i="3" s="1"/>
  <c r="H4643" i="3"/>
  <c r="O4642" i="3"/>
  <c r="M4642" i="3"/>
  <c r="U4642" i="3" s="1"/>
  <c r="L4642" i="3"/>
  <c r="K4642" i="3"/>
  <c r="S4642" i="3" s="1"/>
  <c r="J4642" i="3"/>
  <c r="I4642" i="3"/>
  <c r="Q4642" i="3" s="1"/>
  <c r="H4642" i="3"/>
  <c r="O4641" i="3"/>
  <c r="M4641" i="3"/>
  <c r="U4641" i="3" s="1"/>
  <c r="L4641" i="3"/>
  <c r="K4641" i="3"/>
  <c r="S4641" i="3" s="1"/>
  <c r="J4641" i="3"/>
  <c r="I4641" i="3"/>
  <c r="Q4641" i="3" s="1"/>
  <c r="H4641" i="3"/>
  <c r="O4640" i="3"/>
  <c r="M4640" i="3"/>
  <c r="U4640" i="3" s="1"/>
  <c r="L4640" i="3"/>
  <c r="K4640" i="3"/>
  <c r="S4640" i="3" s="1"/>
  <c r="J4640" i="3"/>
  <c r="I4640" i="3"/>
  <c r="Q4640" i="3" s="1"/>
  <c r="H4640" i="3"/>
  <c r="O4639" i="3"/>
  <c r="M4639" i="3"/>
  <c r="U4639" i="3" s="1"/>
  <c r="L4639" i="3"/>
  <c r="K4639" i="3"/>
  <c r="S4639" i="3" s="1"/>
  <c r="J4639" i="3"/>
  <c r="I4639" i="3"/>
  <c r="Q4639" i="3" s="1"/>
  <c r="H4639" i="3"/>
  <c r="O4638" i="3"/>
  <c r="M4638" i="3"/>
  <c r="U4638" i="3" s="1"/>
  <c r="L4638" i="3"/>
  <c r="K4638" i="3"/>
  <c r="S4638" i="3" s="1"/>
  <c r="J4638" i="3"/>
  <c r="I4638" i="3"/>
  <c r="Q4638" i="3" s="1"/>
  <c r="H4638" i="3"/>
  <c r="O4637" i="3"/>
  <c r="M4637" i="3"/>
  <c r="U4637" i="3" s="1"/>
  <c r="L4637" i="3"/>
  <c r="K4637" i="3"/>
  <c r="S4637" i="3" s="1"/>
  <c r="J4637" i="3"/>
  <c r="I4637" i="3"/>
  <c r="Q4637" i="3" s="1"/>
  <c r="H4637" i="3"/>
  <c r="O4636" i="3"/>
  <c r="M4636" i="3"/>
  <c r="U4636" i="3" s="1"/>
  <c r="L4636" i="3"/>
  <c r="K4636" i="3"/>
  <c r="S4636" i="3" s="1"/>
  <c r="J4636" i="3"/>
  <c r="I4636" i="3"/>
  <c r="Q4636" i="3" s="1"/>
  <c r="H4636" i="3"/>
  <c r="O4635" i="3"/>
  <c r="M4635" i="3"/>
  <c r="U4635" i="3" s="1"/>
  <c r="L4635" i="3"/>
  <c r="K4635" i="3"/>
  <c r="S4635" i="3" s="1"/>
  <c r="J4635" i="3"/>
  <c r="I4635" i="3"/>
  <c r="Q4635" i="3" s="1"/>
  <c r="H4635" i="3"/>
  <c r="O4634" i="3"/>
  <c r="M4634" i="3"/>
  <c r="U4634" i="3" s="1"/>
  <c r="L4634" i="3"/>
  <c r="K4634" i="3"/>
  <c r="S4634" i="3" s="1"/>
  <c r="J4634" i="3"/>
  <c r="I4634" i="3"/>
  <c r="Q4634" i="3" s="1"/>
  <c r="H4634" i="3"/>
  <c r="O4633" i="3"/>
  <c r="M4633" i="3"/>
  <c r="U4633" i="3" s="1"/>
  <c r="L4633" i="3"/>
  <c r="K4633" i="3"/>
  <c r="S4633" i="3" s="1"/>
  <c r="J4633" i="3"/>
  <c r="I4633" i="3"/>
  <c r="Q4633" i="3" s="1"/>
  <c r="H4633" i="3"/>
  <c r="O4632" i="3"/>
  <c r="M4632" i="3"/>
  <c r="U4632" i="3" s="1"/>
  <c r="L4632" i="3"/>
  <c r="K4632" i="3"/>
  <c r="S4632" i="3" s="1"/>
  <c r="J4632" i="3"/>
  <c r="I4632" i="3"/>
  <c r="Q4632" i="3" s="1"/>
  <c r="H4632" i="3"/>
  <c r="O4631" i="3"/>
  <c r="M4631" i="3"/>
  <c r="U4631" i="3" s="1"/>
  <c r="L4631" i="3"/>
  <c r="K4631" i="3"/>
  <c r="S4631" i="3" s="1"/>
  <c r="J4631" i="3"/>
  <c r="I4631" i="3"/>
  <c r="Q4631" i="3" s="1"/>
  <c r="H4631" i="3"/>
  <c r="O4630" i="3"/>
  <c r="M4630" i="3"/>
  <c r="U4630" i="3" s="1"/>
  <c r="L4630" i="3"/>
  <c r="K4630" i="3"/>
  <c r="S4630" i="3" s="1"/>
  <c r="J4630" i="3"/>
  <c r="I4630" i="3"/>
  <c r="Q4630" i="3" s="1"/>
  <c r="H4630" i="3"/>
  <c r="O4629" i="3"/>
  <c r="M4629" i="3"/>
  <c r="U4629" i="3" s="1"/>
  <c r="L4629" i="3"/>
  <c r="K4629" i="3"/>
  <c r="S4629" i="3" s="1"/>
  <c r="J4629" i="3"/>
  <c r="I4629" i="3"/>
  <c r="Q4629" i="3" s="1"/>
  <c r="H4629" i="3"/>
  <c r="O4628" i="3"/>
  <c r="M4628" i="3"/>
  <c r="U4628" i="3" s="1"/>
  <c r="L4628" i="3"/>
  <c r="K4628" i="3"/>
  <c r="S4628" i="3" s="1"/>
  <c r="J4628" i="3"/>
  <c r="I4628" i="3"/>
  <c r="Q4628" i="3" s="1"/>
  <c r="H4628" i="3"/>
  <c r="G4628" i="3"/>
  <c r="O4627" i="3"/>
  <c r="M4627" i="3"/>
  <c r="U4627" i="3" s="1"/>
  <c r="L4627" i="3"/>
  <c r="K4627" i="3"/>
  <c r="S4627" i="3" s="1"/>
  <c r="J4627" i="3"/>
  <c r="I4627" i="3"/>
  <c r="Q4627" i="3" s="1"/>
  <c r="H4627" i="3"/>
  <c r="O4626" i="3"/>
  <c r="M4626" i="3"/>
  <c r="U4626" i="3" s="1"/>
  <c r="L4626" i="3"/>
  <c r="K4626" i="3"/>
  <c r="S4626" i="3" s="1"/>
  <c r="J4626" i="3"/>
  <c r="I4626" i="3"/>
  <c r="Q4626" i="3" s="1"/>
  <c r="H4626" i="3"/>
  <c r="O4625" i="3"/>
  <c r="M4625" i="3"/>
  <c r="U4625" i="3" s="1"/>
  <c r="L4625" i="3"/>
  <c r="K4625" i="3"/>
  <c r="S4625" i="3" s="1"/>
  <c r="J4625" i="3"/>
  <c r="I4625" i="3"/>
  <c r="Q4625" i="3" s="1"/>
  <c r="H4625" i="3"/>
  <c r="O4624" i="3"/>
  <c r="M4624" i="3"/>
  <c r="U4624" i="3" s="1"/>
  <c r="L4624" i="3"/>
  <c r="K4624" i="3"/>
  <c r="S4624" i="3" s="1"/>
  <c r="J4624" i="3"/>
  <c r="I4624" i="3"/>
  <c r="Q4624" i="3" s="1"/>
  <c r="H4624" i="3"/>
  <c r="O4623" i="3"/>
  <c r="M4623" i="3"/>
  <c r="U4623" i="3" s="1"/>
  <c r="L4623" i="3"/>
  <c r="K4623" i="3"/>
  <c r="S4623" i="3" s="1"/>
  <c r="J4623" i="3"/>
  <c r="I4623" i="3"/>
  <c r="Q4623" i="3" s="1"/>
  <c r="H4623" i="3"/>
  <c r="O4622" i="3"/>
  <c r="M4622" i="3"/>
  <c r="U4622" i="3" s="1"/>
  <c r="L4622" i="3"/>
  <c r="K4622" i="3"/>
  <c r="S4622" i="3" s="1"/>
  <c r="J4622" i="3"/>
  <c r="I4622" i="3"/>
  <c r="Q4622" i="3" s="1"/>
  <c r="H4622" i="3"/>
  <c r="O4621" i="3"/>
  <c r="M4621" i="3"/>
  <c r="U4621" i="3" s="1"/>
  <c r="L4621" i="3"/>
  <c r="K4621" i="3"/>
  <c r="S4621" i="3" s="1"/>
  <c r="J4621" i="3"/>
  <c r="I4621" i="3"/>
  <c r="Q4621" i="3" s="1"/>
  <c r="H4621" i="3"/>
  <c r="O4620" i="3"/>
  <c r="M4620" i="3"/>
  <c r="U4620" i="3" s="1"/>
  <c r="L4620" i="3"/>
  <c r="K4620" i="3"/>
  <c r="S4620" i="3" s="1"/>
  <c r="J4620" i="3"/>
  <c r="I4620" i="3"/>
  <c r="Q4620" i="3" s="1"/>
  <c r="H4620" i="3"/>
  <c r="O4619" i="3"/>
  <c r="M4619" i="3"/>
  <c r="U4619" i="3" s="1"/>
  <c r="L4619" i="3"/>
  <c r="K4619" i="3"/>
  <c r="S4619" i="3" s="1"/>
  <c r="J4619" i="3"/>
  <c r="I4619" i="3"/>
  <c r="Q4619" i="3" s="1"/>
  <c r="H4619" i="3"/>
  <c r="O4618" i="3"/>
  <c r="M4618" i="3"/>
  <c r="U4618" i="3" s="1"/>
  <c r="L4618" i="3"/>
  <c r="K4618" i="3"/>
  <c r="S4618" i="3" s="1"/>
  <c r="J4618" i="3"/>
  <c r="I4618" i="3"/>
  <c r="Q4618" i="3" s="1"/>
  <c r="H4618" i="3"/>
  <c r="O4617" i="3"/>
  <c r="M4617" i="3"/>
  <c r="U4617" i="3" s="1"/>
  <c r="L4617" i="3"/>
  <c r="K4617" i="3"/>
  <c r="S4617" i="3" s="1"/>
  <c r="J4617" i="3"/>
  <c r="I4617" i="3"/>
  <c r="Q4617" i="3" s="1"/>
  <c r="H4617" i="3"/>
  <c r="O4616" i="3"/>
  <c r="M4616" i="3"/>
  <c r="U4616" i="3" s="1"/>
  <c r="L4616" i="3"/>
  <c r="K4616" i="3"/>
  <c r="S4616" i="3" s="1"/>
  <c r="J4616" i="3"/>
  <c r="I4616" i="3"/>
  <c r="Q4616" i="3" s="1"/>
  <c r="H4616" i="3"/>
  <c r="O4615" i="3"/>
  <c r="M4615" i="3"/>
  <c r="U4615" i="3" s="1"/>
  <c r="L4615" i="3"/>
  <c r="K4615" i="3"/>
  <c r="S4615" i="3" s="1"/>
  <c r="J4615" i="3"/>
  <c r="I4615" i="3"/>
  <c r="Q4615" i="3" s="1"/>
  <c r="H4615" i="3"/>
  <c r="O4614" i="3"/>
  <c r="M4614" i="3"/>
  <c r="U4614" i="3" s="1"/>
  <c r="L4614" i="3"/>
  <c r="K4614" i="3"/>
  <c r="S4614" i="3" s="1"/>
  <c r="J4614" i="3"/>
  <c r="I4614" i="3"/>
  <c r="Q4614" i="3" s="1"/>
  <c r="H4614" i="3"/>
  <c r="O4613" i="3"/>
  <c r="M4613" i="3"/>
  <c r="U4613" i="3" s="1"/>
  <c r="L4613" i="3"/>
  <c r="K4613" i="3"/>
  <c r="S4613" i="3" s="1"/>
  <c r="J4613" i="3"/>
  <c r="I4613" i="3"/>
  <c r="Q4613" i="3" s="1"/>
  <c r="H4613" i="3"/>
  <c r="O4612" i="3"/>
  <c r="M4612" i="3"/>
  <c r="U4612" i="3" s="1"/>
  <c r="L4612" i="3"/>
  <c r="K4612" i="3"/>
  <c r="S4612" i="3" s="1"/>
  <c r="J4612" i="3"/>
  <c r="I4612" i="3"/>
  <c r="Q4612" i="3" s="1"/>
  <c r="H4612" i="3"/>
  <c r="O4611" i="3"/>
  <c r="M4611" i="3"/>
  <c r="U4611" i="3" s="1"/>
  <c r="L4611" i="3"/>
  <c r="K4611" i="3"/>
  <c r="S4611" i="3" s="1"/>
  <c r="J4611" i="3"/>
  <c r="I4611" i="3"/>
  <c r="Q4611" i="3" s="1"/>
  <c r="H4611" i="3"/>
  <c r="O4610" i="3"/>
  <c r="M4610" i="3"/>
  <c r="U4610" i="3" s="1"/>
  <c r="L4610" i="3"/>
  <c r="K4610" i="3"/>
  <c r="S4610" i="3" s="1"/>
  <c r="J4610" i="3"/>
  <c r="I4610" i="3"/>
  <c r="Q4610" i="3" s="1"/>
  <c r="H4610" i="3"/>
  <c r="O4609" i="3"/>
  <c r="M4609" i="3"/>
  <c r="U4609" i="3" s="1"/>
  <c r="L4609" i="3"/>
  <c r="K4609" i="3"/>
  <c r="S4609" i="3" s="1"/>
  <c r="J4609" i="3"/>
  <c r="I4609" i="3"/>
  <c r="Q4609" i="3" s="1"/>
  <c r="H4609" i="3"/>
  <c r="O4608" i="3"/>
  <c r="M4608" i="3"/>
  <c r="U4608" i="3" s="1"/>
  <c r="L4608" i="3"/>
  <c r="K4608" i="3"/>
  <c r="S4608" i="3" s="1"/>
  <c r="J4608" i="3"/>
  <c r="I4608" i="3"/>
  <c r="Q4608" i="3" s="1"/>
  <c r="H4608" i="3"/>
  <c r="O4607" i="3"/>
  <c r="M4607" i="3"/>
  <c r="U4607" i="3" s="1"/>
  <c r="L4607" i="3"/>
  <c r="K4607" i="3"/>
  <c r="S4607" i="3" s="1"/>
  <c r="J4607" i="3"/>
  <c r="I4607" i="3"/>
  <c r="Q4607" i="3" s="1"/>
  <c r="H4607" i="3"/>
  <c r="O4606" i="3"/>
  <c r="M4606" i="3"/>
  <c r="U4606" i="3" s="1"/>
  <c r="L4606" i="3"/>
  <c r="K4606" i="3"/>
  <c r="S4606" i="3" s="1"/>
  <c r="J4606" i="3"/>
  <c r="I4606" i="3"/>
  <c r="Q4606" i="3" s="1"/>
  <c r="H4606" i="3"/>
  <c r="O4605" i="3"/>
  <c r="M4605" i="3"/>
  <c r="U4605" i="3" s="1"/>
  <c r="L4605" i="3"/>
  <c r="K4605" i="3"/>
  <c r="S4605" i="3" s="1"/>
  <c r="J4605" i="3"/>
  <c r="I4605" i="3"/>
  <c r="Q4605" i="3" s="1"/>
  <c r="H4605" i="3"/>
  <c r="O4604" i="3"/>
  <c r="M4604" i="3"/>
  <c r="U4604" i="3" s="1"/>
  <c r="L4604" i="3"/>
  <c r="K4604" i="3"/>
  <c r="S4604" i="3" s="1"/>
  <c r="J4604" i="3"/>
  <c r="I4604" i="3"/>
  <c r="Q4604" i="3" s="1"/>
  <c r="H4604" i="3"/>
  <c r="O4603" i="3"/>
  <c r="M4603" i="3"/>
  <c r="U4603" i="3" s="1"/>
  <c r="L4603" i="3"/>
  <c r="K4603" i="3"/>
  <c r="S4603" i="3" s="1"/>
  <c r="J4603" i="3"/>
  <c r="I4603" i="3"/>
  <c r="Q4603" i="3" s="1"/>
  <c r="H4603" i="3"/>
  <c r="O4602" i="3"/>
  <c r="M4602" i="3"/>
  <c r="U4602" i="3" s="1"/>
  <c r="L4602" i="3"/>
  <c r="K4602" i="3"/>
  <c r="S4602" i="3" s="1"/>
  <c r="J4602" i="3"/>
  <c r="I4602" i="3"/>
  <c r="Q4602" i="3" s="1"/>
  <c r="H4602" i="3"/>
  <c r="O4601" i="3"/>
  <c r="M4601" i="3"/>
  <c r="U4601" i="3" s="1"/>
  <c r="L4601" i="3"/>
  <c r="K4601" i="3"/>
  <c r="S4601" i="3" s="1"/>
  <c r="J4601" i="3"/>
  <c r="I4601" i="3"/>
  <c r="Q4601" i="3" s="1"/>
  <c r="H4601" i="3"/>
  <c r="O4600" i="3"/>
  <c r="M4600" i="3"/>
  <c r="U4600" i="3" s="1"/>
  <c r="L4600" i="3"/>
  <c r="K4600" i="3"/>
  <c r="S4600" i="3" s="1"/>
  <c r="J4600" i="3"/>
  <c r="I4600" i="3"/>
  <c r="Q4600" i="3" s="1"/>
  <c r="H4600" i="3"/>
  <c r="O4599" i="3"/>
  <c r="M4599" i="3"/>
  <c r="U4599" i="3" s="1"/>
  <c r="L4599" i="3"/>
  <c r="K4599" i="3"/>
  <c r="S4599" i="3" s="1"/>
  <c r="J4599" i="3"/>
  <c r="I4599" i="3"/>
  <c r="Q4599" i="3" s="1"/>
  <c r="H4599" i="3"/>
  <c r="O4598" i="3"/>
  <c r="M4598" i="3"/>
  <c r="U4598" i="3" s="1"/>
  <c r="L4598" i="3"/>
  <c r="K4598" i="3"/>
  <c r="S4598" i="3" s="1"/>
  <c r="J4598" i="3"/>
  <c r="I4598" i="3"/>
  <c r="Q4598" i="3" s="1"/>
  <c r="H4598" i="3"/>
  <c r="O4597" i="3"/>
  <c r="M4597" i="3"/>
  <c r="U4597" i="3" s="1"/>
  <c r="L4597" i="3"/>
  <c r="K4597" i="3"/>
  <c r="S4597" i="3" s="1"/>
  <c r="J4597" i="3"/>
  <c r="I4597" i="3"/>
  <c r="Q4597" i="3" s="1"/>
  <c r="H4597" i="3"/>
  <c r="O4596" i="3"/>
  <c r="M4596" i="3"/>
  <c r="U4596" i="3" s="1"/>
  <c r="L4596" i="3"/>
  <c r="K4596" i="3"/>
  <c r="S4596" i="3" s="1"/>
  <c r="J4596" i="3"/>
  <c r="I4596" i="3"/>
  <c r="Q4596" i="3" s="1"/>
  <c r="H4596" i="3"/>
  <c r="O4595" i="3"/>
  <c r="M4595" i="3"/>
  <c r="U4595" i="3" s="1"/>
  <c r="L4595" i="3"/>
  <c r="K4595" i="3"/>
  <c r="S4595" i="3" s="1"/>
  <c r="J4595" i="3"/>
  <c r="I4595" i="3"/>
  <c r="Q4595" i="3" s="1"/>
  <c r="H4595" i="3"/>
  <c r="O4594" i="3"/>
  <c r="M4594" i="3"/>
  <c r="U4594" i="3" s="1"/>
  <c r="L4594" i="3"/>
  <c r="K4594" i="3"/>
  <c r="S4594" i="3" s="1"/>
  <c r="J4594" i="3"/>
  <c r="I4594" i="3"/>
  <c r="Q4594" i="3" s="1"/>
  <c r="H4594" i="3"/>
  <c r="O4593" i="3"/>
  <c r="M4593" i="3"/>
  <c r="U4593" i="3" s="1"/>
  <c r="L4593" i="3"/>
  <c r="K4593" i="3"/>
  <c r="S4593" i="3" s="1"/>
  <c r="J4593" i="3"/>
  <c r="I4593" i="3"/>
  <c r="Q4593" i="3" s="1"/>
  <c r="H4593" i="3"/>
  <c r="O4592" i="3"/>
  <c r="M4592" i="3"/>
  <c r="U4592" i="3" s="1"/>
  <c r="L4592" i="3"/>
  <c r="K4592" i="3"/>
  <c r="S4592" i="3" s="1"/>
  <c r="J4592" i="3"/>
  <c r="I4592" i="3"/>
  <c r="Q4592" i="3" s="1"/>
  <c r="H4592" i="3"/>
  <c r="O4591" i="3"/>
  <c r="M4591" i="3"/>
  <c r="U4591" i="3" s="1"/>
  <c r="L4591" i="3"/>
  <c r="K4591" i="3"/>
  <c r="S4591" i="3" s="1"/>
  <c r="J4591" i="3"/>
  <c r="I4591" i="3"/>
  <c r="Q4591" i="3" s="1"/>
  <c r="H4591" i="3"/>
  <c r="O4590" i="3"/>
  <c r="M4590" i="3"/>
  <c r="U4590" i="3" s="1"/>
  <c r="L4590" i="3"/>
  <c r="K4590" i="3"/>
  <c r="S4590" i="3" s="1"/>
  <c r="J4590" i="3"/>
  <c r="I4590" i="3"/>
  <c r="Q4590" i="3" s="1"/>
  <c r="H4590" i="3"/>
  <c r="O4589" i="3"/>
  <c r="M4589" i="3"/>
  <c r="U4589" i="3" s="1"/>
  <c r="L4589" i="3"/>
  <c r="K4589" i="3"/>
  <c r="S4589" i="3" s="1"/>
  <c r="J4589" i="3"/>
  <c r="I4589" i="3"/>
  <c r="Q4589" i="3" s="1"/>
  <c r="H4589" i="3"/>
  <c r="O4588" i="3"/>
  <c r="M4588" i="3"/>
  <c r="U4588" i="3" s="1"/>
  <c r="L4588" i="3"/>
  <c r="K4588" i="3"/>
  <c r="S4588" i="3" s="1"/>
  <c r="J4588" i="3"/>
  <c r="I4588" i="3"/>
  <c r="Q4588" i="3" s="1"/>
  <c r="H4588" i="3"/>
  <c r="O4587" i="3"/>
  <c r="M4587" i="3"/>
  <c r="U4587" i="3" s="1"/>
  <c r="L4587" i="3"/>
  <c r="K4587" i="3"/>
  <c r="S4587" i="3" s="1"/>
  <c r="J4587" i="3"/>
  <c r="I4587" i="3"/>
  <c r="Q4587" i="3" s="1"/>
  <c r="H4587" i="3"/>
  <c r="O4586" i="3"/>
  <c r="M4586" i="3"/>
  <c r="U4586" i="3" s="1"/>
  <c r="L4586" i="3"/>
  <c r="K4586" i="3"/>
  <c r="S4586" i="3" s="1"/>
  <c r="J4586" i="3"/>
  <c r="I4586" i="3"/>
  <c r="Q4586" i="3" s="1"/>
  <c r="H4586" i="3"/>
  <c r="O4585" i="3"/>
  <c r="M4585" i="3"/>
  <c r="U4585" i="3" s="1"/>
  <c r="L4585" i="3"/>
  <c r="K4585" i="3"/>
  <c r="S4585" i="3" s="1"/>
  <c r="J4585" i="3"/>
  <c r="I4585" i="3"/>
  <c r="Q4585" i="3" s="1"/>
  <c r="H4585" i="3"/>
  <c r="O4584" i="3"/>
  <c r="M4584" i="3"/>
  <c r="U4584" i="3" s="1"/>
  <c r="L4584" i="3"/>
  <c r="K4584" i="3"/>
  <c r="S4584" i="3" s="1"/>
  <c r="J4584" i="3"/>
  <c r="I4584" i="3"/>
  <c r="Q4584" i="3" s="1"/>
  <c r="H4584" i="3"/>
  <c r="O4583" i="3"/>
  <c r="M4583" i="3"/>
  <c r="U4583" i="3" s="1"/>
  <c r="L4583" i="3"/>
  <c r="K4583" i="3"/>
  <c r="S4583" i="3" s="1"/>
  <c r="J4583" i="3"/>
  <c r="I4583" i="3"/>
  <c r="Q4583" i="3" s="1"/>
  <c r="H4583" i="3"/>
  <c r="O4582" i="3"/>
  <c r="M4582" i="3"/>
  <c r="U4582" i="3" s="1"/>
  <c r="L4582" i="3"/>
  <c r="K4582" i="3"/>
  <c r="S4582" i="3" s="1"/>
  <c r="J4582" i="3"/>
  <c r="I4582" i="3"/>
  <c r="Q4582" i="3" s="1"/>
  <c r="H4582" i="3"/>
  <c r="O4581" i="3"/>
  <c r="M4581" i="3"/>
  <c r="U4581" i="3" s="1"/>
  <c r="L4581" i="3"/>
  <c r="K4581" i="3"/>
  <c r="S4581" i="3" s="1"/>
  <c r="J4581" i="3"/>
  <c r="I4581" i="3"/>
  <c r="Q4581" i="3" s="1"/>
  <c r="H4581" i="3"/>
  <c r="O4580" i="3"/>
  <c r="M4580" i="3"/>
  <c r="U4580" i="3" s="1"/>
  <c r="L4580" i="3"/>
  <c r="K4580" i="3"/>
  <c r="S4580" i="3" s="1"/>
  <c r="J4580" i="3"/>
  <c r="I4580" i="3"/>
  <c r="Q4580" i="3" s="1"/>
  <c r="H4580" i="3"/>
  <c r="O4579" i="3"/>
  <c r="M4579" i="3"/>
  <c r="U4579" i="3" s="1"/>
  <c r="L4579" i="3"/>
  <c r="K4579" i="3"/>
  <c r="S4579" i="3" s="1"/>
  <c r="J4579" i="3"/>
  <c r="I4579" i="3"/>
  <c r="Q4579" i="3" s="1"/>
  <c r="H4579" i="3"/>
  <c r="O4578" i="3"/>
  <c r="M4578" i="3"/>
  <c r="U4578" i="3" s="1"/>
  <c r="L4578" i="3"/>
  <c r="K4578" i="3"/>
  <c r="S4578" i="3" s="1"/>
  <c r="J4578" i="3"/>
  <c r="I4578" i="3"/>
  <c r="Q4578" i="3" s="1"/>
  <c r="H4578" i="3"/>
  <c r="O4577" i="3"/>
  <c r="M4577" i="3"/>
  <c r="U4577" i="3" s="1"/>
  <c r="L4577" i="3"/>
  <c r="K4577" i="3"/>
  <c r="S4577" i="3" s="1"/>
  <c r="J4577" i="3"/>
  <c r="I4577" i="3"/>
  <c r="Q4577" i="3" s="1"/>
  <c r="H4577" i="3"/>
  <c r="O4576" i="3"/>
  <c r="M4576" i="3"/>
  <c r="U4576" i="3" s="1"/>
  <c r="L4576" i="3"/>
  <c r="K4576" i="3"/>
  <c r="S4576" i="3" s="1"/>
  <c r="J4576" i="3"/>
  <c r="I4576" i="3"/>
  <c r="Q4576" i="3" s="1"/>
  <c r="H4576" i="3"/>
  <c r="O4575" i="3"/>
  <c r="M4575" i="3"/>
  <c r="U4575" i="3" s="1"/>
  <c r="L4575" i="3"/>
  <c r="K4575" i="3"/>
  <c r="S4575" i="3" s="1"/>
  <c r="J4575" i="3"/>
  <c r="I4575" i="3"/>
  <c r="Q4575" i="3" s="1"/>
  <c r="H4575" i="3"/>
  <c r="O4574" i="3"/>
  <c r="M4574" i="3"/>
  <c r="U4574" i="3" s="1"/>
  <c r="L4574" i="3"/>
  <c r="K4574" i="3"/>
  <c r="S4574" i="3" s="1"/>
  <c r="J4574" i="3"/>
  <c r="I4574" i="3"/>
  <c r="Q4574" i="3" s="1"/>
  <c r="H4574" i="3"/>
  <c r="O4573" i="3"/>
  <c r="M4573" i="3"/>
  <c r="U4573" i="3" s="1"/>
  <c r="L4573" i="3"/>
  <c r="K4573" i="3"/>
  <c r="S4573" i="3" s="1"/>
  <c r="J4573" i="3"/>
  <c r="I4573" i="3"/>
  <c r="Q4573" i="3" s="1"/>
  <c r="H4573" i="3"/>
  <c r="O4572" i="3"/>
  <c r="M4572" i="3"/>
  <c r="U4572" i="3" s="1"/>
  <c r="L4572" i="3"/>
  <c r="K4572" i="3"/>
  <c r="S4572" i="3" s="1"/>
  <c r="J4572" i="3"/>
  <c r="I4572" i="3"/>
  <c r="Q4572" i="3" s="1"/>
  <c r="H4572" i="3"/>
  <c r="G4572" i="3"/>
  <c r="O4571" i="3"/>
  <c r="M4571" i="3"/>
  <c r="U4571" i="3" s="1"/>
  <c r="L4571" i="3"/>
  <c r="K4571" i="3"/>
  <c r="S4571" i="3" s="1"/>
  <c r="J4571" i="3"/>
  <c r="I4571" i="3"/>
  <c r="Q4571" i="3" s="1"/>
  <c r="H4571" i="3"/>
  <c r="O4570" i="3"/>
  <c r="M4570" i="3"/>
  <c r="U4570" i="3" s="1"/>
  <c r="L4570" i="3"/>
  <c r="K4570" i="3"/>
  <c r="S4570" i="3" s="1"/>
  <c r="J4570" i="3"/>
  <c r="I4570" i="3"/>
  <c r="Q4570" i="3" s="1"/>
  <c r="H4570" i="3"/>
  <c r="O4569" i="3"/>
  <c r="M4569" i="3"/>
  <c r="U4569" i="3" s="1"/>
  <c r="L4569" i="3"/>
  <c r="K4569" i="3"/>
  <c r="S4569" i="3" s="1"/>
  <c r="J4569" i="3"/>
  <c r="I4569" i="3"/>
  <c r="Q4569" i="3" s="1"/>
  <c r="H4569" i="3"/>
  <c r="O4568" i="3"/>
  <c r="M4568" i="3"/>
  <c r="U4568" i="3" s="1"/>
  <c r="L4568" i="3"/>
  <c r="K4568" i="3"/>
  <c r="S4568" i="3" s="1"/>
  <c r="J4568" i="3"/>
  <c r="I4568" i="3"/>
  <c r="Q4568" i="3" s="1"/>
  <c r="H4568" i="3"/>
  <c r="O4567" i="3"/>
  <c r="M4567" i="3"/>
  <c r="U4567" i="3" s="1"/>
  <c r="L4567" i="3"/>
  <c r="K4567" i="3"/>
  <c r="S4567" i="3" s="1"/>
  <c r="J4567" i="3"/>
  <c r="I4567" i="3"/>
  <c r="Q4567" i="3" s="1"/>
  <c r="H4567" i="3"/>
  <c r="O4566" i="3"/>
  <c r="M4566" i="3"/>
  <c r="U4566" i="3" s="1"/>
  <c r="L4566" i="3"/>
  <c r="K4566" i="3"/>
  <c r="S4566" i="3" s="1"/>
  <c r="J4566" i="3"/>
  <c r="I4566" i="3"/>
  <c r="Q4566" i="3" s="1"/>
  <c r="H4566" i="3"/>
  <c r="O4565" i="3"/>
  <c r="M4565" i="3"/>
  <c r="U4565" i="3" s="1"/>
  <c r="L4565" i="3"/>
  <c r="K4565" i="3"/>
  <c r="S4565" i="3" s="1"/>
  <c r="J4565" i="3"/>
  <c r="I4565" i="3"/>
  <c r="Q4565" i="3" s="1"/>
  <c r="H4565" i="3"/>
  <c r="O4564" i="3"/>
  <c r="M4564" i="3"/>
  <c r="U4564" i="3" s="1"/>
  <c r="L4564" i="3"/>
  <c r="K4564" i="3"/>
  <c r="S4564" i="3" s="1"/>
  <c r="J4564" i="3"/>
  <c r="I4564" i="3"/>
  <c r="Q4564" i="3" s="1"/>
  <c r="H4564" i="3"/>
  <c r="O4563" i="3"/>
  <c r="M4563" i="3"/>
  <c r="U4563" i="3" s="1"/>
  <c r="L4563" i="3"/>
  <c r="K4563" i="3"/>
  <c r="S4563" i="3" s="1"/>
  <c r="J4563" i="3"/>
  <c r="I4563" i="3"/>
  <c r="Q4563" i="3" s="1"/>
  <c r="H4563" i="3"/>
  <c r="O4562" i="3"/>
  <c r="M4562" i="3"/>
  <c r="U4562" i="3" s="1"/>
  <c r="L4562" i="3"/>
  <c r="K4562" i="3"/>
  <c r="S4562" i="3" s="1"/>
  <c r="J4562" i="3"/>
  <c r="I4562" i="3"/>
  <c r="Q4562" i="3" s="1"/>
  <c r="H4562" i="3"/>
  <c r="O4561" i="3"/>
  <c r="M4561" i="3"/>
  <c r="U4561" i="3" s="1"/>
  <c r="L4561" i="3"/>
  <c r="K4561" i="3"/>
  <c r="S4561" i="3" s="1"/>
  <c r="J4561" i="3"/>
  <c r="I4561" i="3"/>
  <c r="Q4561" i="3" s="1"/>
  <c r="H4561" i="3"/>
  <c r="O4560" i="3"/>
  <c r="M4560" i="3"/>
  <c r="U4560" i="3" s="1"/>
  <c r="L4560" i="3"/>
  <c r="K4560" i="3"/>
  <c r="S4560" i="3" s="1"/>
  <c r="J4560" i="3"/>
  <c r="I4560" i="3"/>
  <c r="Q4560" i="3" s="1"/>
  <c r="H4560" i="3"/>
  <c r="O4559" i="3"/>
  <c r="M4559" i="3"/>
  <c r="U4559" i="3" s="1"/>
  <c r="L4559" i="3"/>
  <c r="K4559" i="3"/>
  <c r="S4559" i="3" s="1"/>
  <c r="J4559" i="3"/>
  <c r="I4559" i="3"/>
  <c r="Q4559" i="3" s="1"/>
  <c r="H4559" i="3"/>
  <c r="O4558" i="3"/>
  <c r="M4558" i="3"/>
  <c r="U4558" i="3" s="1"/>
  <c r="L4558" i="3"/>
  <c r="K4558" i="3"/>
  <c r="S4558" i="3" s="1"/>
  <c r="J4558" i="3"/>
  <c r="I4558" i="3"/>
  <c r="Q4558" i="3" s="1"/>
  <c r="H4558" i="3"/>
  <c r="O4557" i="3"/>
  <c r="M4557" i="3"/>
  <c r="U4557" i="3" s="1"/>
  <c r="L4557" i="3"/>
  <c r="K4557" i="3"/>
  <c r="S4557" i="3" s="1"/>
  <c r="J4557" i="3"/>
  <c r="I4557" i="3"/>
  <c r="Q4557" i="3" s="1"/>
  <c r="H4557" i="3"/>
  <c r="O4556" i="3"/>
  <c r="M4556" i="3"/>
  <c r="U4556" i="3" s="1"/>
  <c r="L4556" i="3"/>
  <c r="K4556" i="3"/>
  <c r="S4556" i="3" s="1"/>
  <c r="J4556" i="3"/>
  <c r="I4556" i="3"/>
  <c r="Q4556" i="3" s="1"/>
  <c r="H4556" i="3"/>
  <c r="O4555" i="3"/>
  <c r="M4555" i="3"/>
  <c r="U4555" i="3" s="1"/>
  <c r="L4555" i="3"/>
  <c r="K4555" i="3"/>
  <c r="S4555" i="3" s="1"/>
  <c r="J4555" i="3"/>
  <c r="I4555" i="3"/>
  <c r="Q4555" i="3" s="1"/>
  <c r="H4555" i="3"/>
  <c r="O4554" i="3"/>
  <c r="M4554" i="3"/>
  <c r="U4554" i="3" s="1"/>
  <c r="L4554" i="3"/>
  <c r="K4554" i="3"/>
  <c r="S4554" i="3" s="1"/>
  <c r="J4554" i="3"/>
  <c r="I4554" i="3"/>
  <c r="Q4554" i="3" s="1"/>
  <c r="H4554" i="3"/>
  <c r="O4553" i="3"/>
  <c r="M4553" i="3"/>
  <c r="U4553" i="3" s="1"/>
  <c r="L4553" i="3"/>
  <c r="K4553" i="3"/>
  <c r="S4553" i="3" s="1"/>
  <c r="J4553" i="3"/>
  <c r="I4553" i="3"/>
  <c r="Q4553" i="3" s="1"/>
  <c r="H4553" i="3"/>
  <c r="O4552" i="3"/>
  <c r="M4552" i="3"/>
  <c r="U4552" i="3" s="1"/>
  <c r="L4552" i="3"/>
  <c r="K4552" i="3"/>
  <c r="S4552" i="3" s="1"/>
  <c r="J4552" i="3"/>
  <c r="I4552" i="3"/>
  <c r="Q4552" i="3" s="1"/>
  <c r="H4552" i="3"/>
  <c r="O4551" i="3"/>
  <c r="M4551" i="3"/>
  <c r="U4551" i="3" s="1"/>
  <c r="L4551" i="3"/>
  <c r="K4551" i="3"/>
  <c r="S4551" i="3" s="1"/>
  <c r="J4551" i="3"/>
  <c r="I4551" i="3"/>
  <c r="Q4551" i="3" s="1"/>
  <c r="H4551" i="3"/>
  <c r="O4550" i="3"/>
  <c r="M4550" i="3"/>
  <c r="U4550" i="3" s="1"/>
  <c r="L4550" i="3"/>
  <c r="K4550" i="3"/>
  <c r="S4550" i="3" s="1"/>
  <c r="J4550" i="3"/>
  <c r="I4550" i="3"/>
  <c r="Q4550" i="3" s="1"/>
  <c r="H4550" i="3"/>
  <c r="O4549" i="3"/>
  <c r="M4549" i="3"/>
  <c r="U4549" i="3" s="1"/>
  <c r="L4549" i="3"/>
  <c r="K4549" i="3"/>
  <c r="S4549" i="3" s="1"/>
  <c r="J4549" i="3"/>
  <c r="I4549" i="3"/>
  <c r="Q4549" i="3" s="1"/>
  <c r="H4549" i="3"/>
  <c r="O4548" i="3"/>
  <c r="M4548" i="3"/>
  <c r="U4548" i="3" s="1"/>
  <c r="L4548" i="3"/>
  <c r="K4548" i="3"/>
  <c r="S4548" i="3" s="1"/>
  <c r="J4548" i="3"/>
  <c r="I4548" i="3"/>
  <c r="Q4548" i="3" s="1"/>
  <c r="H4548" i="3"/>
  <c r="O4547" i="3"/>
  <c r="M4547" i="3"/>
  <c r="U4547" i="3" s="1"/>
  <c r="L4547" i="3"/>
  <c r="K4547" i="3"/>
  <c r="S4547" i="3" s="1"/>
  <c r="J4547" i="3"/>
  <c r="I4547" i="3"/>
  <c r="Q4547" i="3" s="1"/>
  <c r="H4547" i="3"/>
  <c r="O4546" i="3"/>
  <c r="M4546" i="3"/>
  <c r="U4546" i="3" s="1"/>
  <c r="L4546" i="3"/>
  <c r="K4546" i="3"/>
  <c r="S4546" i="3" s="1"/>
  <c r="J4546" i="3"/>
  <c r="I4546" i="3"/>
  <c r="Q4546" i="3" s="1"/>
  <c r="H4546" i="3"/>
  <c r="O4545" i="3"/>
  <c r="M4545" i="3"/>
  <c r="U4545" i="3" s="1"/>
  <c r="L4545" i="3"/>
  <c r="K4545" i="3"/>
  <c r="S4545" i="3" s="1"/>
  <c r="J4545" i="3"/>
  <c r="I4545" i="3"/>
  <c r="Q4545" i="3" s="1"/>
  <c r="H4545" i="3"/>
  <c r="O4544" i="3"/>
  <c r="M4544" i="3"/>
  <c r="U4544" i="3" s="1"/>
  <c r="L4544" i="3"/>
  <c r="K4544" i="3"/>
  <c r="S4544" i="3" s="1"/>
  <c r="J4544" i="3"/>
  <c r="I4544" i="3"/>
  <c r="Q4544" i="3" s="1"/>
  <c r="H4544" i="3"/>
  <c r="O4543" i="3"/>
  <c r="M4543" i="3"/>
  <c r="U4543" i="3" s="1"/>
  <c r="L4543" i="3"/>
  <c r="K4543" i="3"/>
  <c r="S4543" i="3" s="1"/>
  <c r="J4543" i="3"/>
  <c r="I4543" i="3"/>
  <c r="Q4543" i="3" s="1"/>
  <c r="H4543" i="3"/>
  <c r="O4542" i="3"/>
  <c r="M4542" i="3"/>
  <c r="U4542" i="3" s="1"/>
  <c r="L4542" i="3"/>
  <c r="K4542" i="3"/>
  <c r="S4542" i="3" s="1"/>
  <c r="J4542" i="3"/>
  <c r="I4542" i="3"/>
  <c r="Q4542" i="3" s="1"/>
  <c r="H4542" i="3"/>
  <c r="O4541" i="3"/>
  <c r="M4541" i="3"/>
  <c r="U4541" i="3" s="1"/>
  <c r="L4541" i="3"/>
  <c r="K4541" i="3"/>
  <c r="S4541" i="3" s="1"/>
  <c r="J4541" i="3"/>
  <c r="I4541" i="3"/>
  <c r="Q4541" i="3" s="1"/>
  <c r="H4541" i="3"/>
  <c r="O4540" i="3"/>
  <c r="M4540" i="3"/>
  <c r="U4540" i="3" s="1"/>
  <c r="L4540" i="3"/>
  <c r="K4540" i="3"/>
  <c r="S4540" i="3" s="1"/>
  <c r="J4540" i="3"/>
  <c r="I4540" i="3"/>
  <c r="Q4540" i="3" s="1"/>
  <c r="H4540" i="3"/>
  <c r="O4539" i="3"/>
  <c r="M4539" i="3"/>
  <c r="U4539" i="3" s="1"/>
  <c r="L4539" i="3"/>
  <c r="K4539" i="3"/>
  <c r="S4539" i="3" s="1"/>
  <c r="J4539" i="3"/>
  <c r="I4539" i="3"/>
  <c r="Q4539" i="3" s="1"/>
  <c r="H4539" i="3"/>
  <c r="O4538" i="3"/>
  <c r="M4538" i="3"/>
  <c r="U4538" i="3" s="1"/>
  <c r="L4538" i="3"/>
  <c r="K4538" i="3"/>
  <c r="S4538" i="3" s="1"/>
  <c r="J4538" i="3"/>
  <c r="I4538" i="3"/>
  <c r="Q4538" i="3" s="1"/>
  <c r="H4538" i="3"/>
  <c r="O4537" i="3"/>
  <c r="M4537" i="3"/>
  <c r="U4537" i="3" s="1"/>
  <c r="L4537" i="3"/>
  <c r="K4537" i="3"/>
  <c r="S4537" i="3" s="1"/>
  <c r="J4537" i="3"/>
  <c r="I4537" i="3"/>
  <c r="Q4537" i="3" s="1"/>
  <c r="H4537" i="3"/>
  <c r="O4536" i="3"/>
  <c r="M4536" i="3"/>
  <c r="U4536" i="3" s="1"/>
  <c r="L4536" i="3"/>
  <c r="K4536" i="3"/>
  <c r="S4536" i="3" s="1"/>
  <c r="J4536" i="3"/>
  <c r="I4536" i="3"/>
  <c r="Q4536" i="3" s="1"/>
  <c r="H4536" i="3"/>
  <c r="O4535" i="3"/>
  <c r="M4535" i="3"/>
  <c r="U4535" i="3" s="1"/>
  <c r="L4535" i="3"/>
  <c r="K4535" i="3"/>
  <c r="S4535" i="3" s="1"/>
  <c r="J4535" i="3"/>
  <c r="I4535" i="3"/>
  <c r="Q4535" i="3" s="1"/>
  <c r="H4535" i="3"/>
  <c r="O4534" i="3"/>
  <c r="M4534" i="3"/>
  <c r="U4534" i="3" s="1"/>
  <c r="L4534" i="3"/>
  <c r="K4534" i="3"/>
  <c r="S4534" i="3" s="1"/>
  <c r="J4534" i="3"/>
  <c r="I4534" i="3"/>
  <c r="Q4534" i="3" s="1"/>
  <c r="H4534" i="3"/>
  <c r="O4533" i="3"/>
  <c r="M4533" i="3"/>
  <c r="U4533" i="3" s="1"/>
  <c r="L4533" i="3"/>
  <c r="K4533" i="3"/>
  <c r="S4533" i="3" s="1"/>
  <c r="J4533" i="3"/>
  <c r="I4533" i="3"/>
  <c r="Q4533" i="3" s="1"/>
  <c r="H4533" i="3"/>
  <c r="O4532" i="3"/>
  <c r="M4532" i="3"/>
  <c r="U4532" i="3" s="1"/>
  <c r="L4532" i="3"/>
  <c r="K4532" i="3"/>
  <c r="S4532" i="3" s="1"/>
  <c r="J4532" i="3"/>
  <c r="I4532" i="3"/>
  <c r="Q4532" i="3" s="1"/>
  <c r="H4532" i="3"/>
  <c r="O4531" i="3"/>
  <c r="M4531" i="3"/>
  <c r="U4531" i="3" s="1"/>
  <c r="L4531" i="3"/>
  <c r="K4531" i="3"/>
  <c r="S4531" i="3" s="1"/>
  <c r="J4531" i="3"/>
  <c r="I4531" i="3"/>
  <c r="Q4531" i="3" s="1"/>
  <c r="H4531" i="3"/>
  <c r="O4530" i="3"/>
  <c r="M4530" i="3"/>
  <c r="U4530" i="3" s="1"/>
  <c r="L4530" i="3"/>
  <c r="K4530" i="3"/>
  <c r="S4530" i="3" s="1"/>
  <c r="J4530" i="3"/>
  <c r="I4530" i="3"/>
  <c r="Q4530" i="3" s="1"/>
  <c r="H4530" i="3"/>
  <c r="O4529" i="3"/>
  <c r="M4529" i="3"/>
  <c r="U4529" i="3" s="1"/>
  <c r="L4529" i="3"/>
  <c r="K4529" i="3"/>
  <c r="S4529" i="3" s="1"/>
  <c r="J4529" i="3"/>
  <c r="I4529" i="3"/>
  <c r="Q4529" i="3" s="1"/>
  <c r="H4529" i="3"/>
  <c r="O4528" i="3"/>
  <c r="M4528" i="3"/>
  <c r="U4528" i="3" s="1"/>
  <c r="L4528" i="3"/>
  <c r="K4528" i="3"/>
  <c r="S4528" i="3" s="1"/>
  <c r="J4528" i="3"/>
  <c r="I4528" i="3"/>
  <c r="Q4528" i="3" s="1"/>
  <c r="H4528" i="3"/>
  <c r="O4527" i="3"/>
  <c r="M4527" i="3"/>
  <c r="U4527" i="3" s="1"/>
  <c r="L4527" i="3"/>
  <c r="K4527" i="3"/>
  <c r="S4527" i="3" s="1"/>
  <c r="J4527" i="3"/>
  <c r="I4527" i="3"/>
  <c r="Q4527" i="3" s="1"/>
  <c r="H4527" i="3"/>
  <c r="O4526" i="3"/>
  <c r="M4526" i="3"/>
  <c r="U4526" i="3" s="1"/>
  <c r="L4526" i="3"/>
  <c r="K4526" i="3"/>
  <c r="S4526" i="3" s="1"/>
  <c r="J4526" i="3"/>
  <c r="I4526" i="3"/>
  <c r="Q4526" i="3" s="1"/>
  <c r="H4526" i="3"/>
  <c r="O4525" i="3"/>
  <c r="M4525" i="3"/>
  <c r="U4525" i="3" s="1"/>
  <c r="L4525" i="3"/>
  <c r="K4525" i="3"/>
  <c r="S4525" i="3" s="1"/>
  <c r="J4525" i="3"/>
  <c r="I4525" i="3"/>
  <c r="Q4525" i="3" s="1"/>
  <c r="H4525" i="3"/>
  <c r="O4524" i="3"/>
  <c r="M4524" i="3"/>
  <c r="U4524" i="3" s="1"/>
  <c r="L4524" i="3"/>
  <c r="K4524" i="3"/>
  <c r="S4524" i="3" s="1"/>
  <c r="J4524" i="3"/>
  <c r="I4524" i="3"/>
  <c r="Q4524" i="3" s="1"/>
  <c r="H4524" i="3"/>
  <c r="O4523" i="3"/>
  <c r="M4523" i="3"/>
  <c r="U4523" i="3" s="1"/>
  <c r="L4523" i="3"/>
  <c r="K4523" i="3"/>
  <c r="S4523" i="3" s="1"/>
  <c r="J4523" i="3"/>
  <c r="I4523" i="3"/>
  <c r="Q4523" i="3" s="1"/>
  <c r="H4523" i="3"/>
  <c r="O4522" i="3"/>
  <c r="M4522" i="3"/>
  <c r="U4522" i="3" s="1"/>
  <c r="L4522" i="3"/>
  <c r="K4522" i="3"/>
  <c r="S4522" i="3" s="1"/>
  <c r="J4522" i="3"/>
  <c r="I4522" i="3"/>
  <c r="Q4522" i="3" s="1"/>
  <c r="H4522" i="3"/>
  <c r="O4521" i="3"/>
  <c r="M4521" i="3"/>
  <c r="U4521" i="3" s="1"/>
  <c r="L4521" i="3"/>
  <c r="K4521" i="3"/>
  <c r="S4521" i="3" s="1"/>
  <c r="J4521" i="3"/>
  <c r="I4521" i="3"/>
  <c r="Q4521" i="3" s="1"/>
  <c r="H4521" i="3"/>
  <c r="O4520" i="3"/>
  <c r="M4520" i="3"/>
  <c r="U4520" i="3" s="1"/>
  <c r="L4520" i="3"/>
  <c r="K4520" i="3"/>
  <c r="S4520" i="3" s="1"/>
  <c r="J4520" i="3"/>
  <c r="I4520" i="3"/>
  <c r="Q4520" i="3" s="1"/>
  <c r="H4520" i="3"/>
  <c r="O4519" i="3"/>
  <c r="M4519" i="3"/>
  <c r="U4519" i="3" s="1"/>
  <c r="L4519" i="3"/>
  <c r="K4519" i="3"/>
  <c r="S4519" i="3" s="1"/>
  <c r="J4519" i="3"/>
  <c r="I4519" i="3"/>
  <c r="Q4519" i="3" s="1"/>
  <c r="H4519" i="3"/>
  <c r="O4518" i="3"/>
  <c r="M4518" i="3"/>
  <c r="U4518" i="3" s="1"/>
  <c r="L4518" i="3"/>
  <c r="K4518" i="3"/>
  <c r="S4518" i="3" s="1"/>
  <c r="J4518" i="3"/>
  <c r="I4518" i="3"/>
  <c r="Q4518" i="3" s="1"/>
  <c r="H4518" i="3"/>
  <c r="O4517" i="3"/>
  <c r="M4517" i="3"/>
  <c r="U4517" i="3" s="1"/>
  <c r="L4517" i="3"/>
  <c r="K4517" i="3"/>
  <c r="S4517" i="3" s="1"/>
  <c r="J4517" i="3"/>
  <c r="I4517" i="3"/>
  <c r="Q4517" i="3" s="1"/>
  <c r="H4517" i="3"/>
  <c r="O4516" i="3"/>
  <c r="M4516" i="3"/>
  <c r="U4516" i="3" s="1"/>
  <c r="L4516" i="3"/>
  <c r="K4516" i="3"/>
  <c r="S4516" i="3" s="1"/>
  <c r="J4516" i="3"/>
  <c r="I4516" i="3"/>
  <c r="Q4516" i="3" s="1"/>
  <c r="H4516" i="3"/>
  <c r="O4515" i="3"/>
  <c r="M4515" i="3"/>
  <c r="U4515" i="3" s="1"/>
  <c r="L4515" i="3"/>
  <c r="K4515" i="3"/>
  <c r="S4515" i="3" s="1"/>
  <c r="J4515" i="3"/>
  <c r="I4515" i="3"/>
  <c r="Q4515" i="3" s="1"/>
  <c r="H4515" i="3"/>
  <c r="O4514" i="3"/>
  <c r="M4514" i="3"/>
  <c r="U4514" i="3" s="1"/>
  <c r="L4514" i="3"/>
  <c r="K4514" i="3"/>
  <c r="S4514" i="3" s="1"/>
  <c r="J4514" i="3"/>
  <c r="I4514" i="3"/>
  <c r="Q4514" i="3" s="1"/>
  <c r="H4514" i="3"/>
  <c r="O4513" i="3"/>
  <c r="M4513" i="3"/>
  <c r="U4513" i="3" s="1"/>
  <c r="L4513" i="3"/>
  <c r="K4513" i="3"/>
  <c r="S4513" i="3" s="1"/>
  <c r="J4513" i="3"/>
  <c r="I4513" i="3"/>
  <c r="Q4513" i="3" s="1"/>
  <c r="H4513" i="3"/>
  <c r="O4512" i="3"/>
  <c r="M4512" i="3"/>
  <c r="U4512" i="3" s="1"/>
  <c r="L4512" i="3"/>
  <c r="K4512" i="3"/>
  <c r="S4512" i="3" s="1"/>
  <c r="J4512" i="3"/>
  <c r="I4512" i="3"/>
  <c r="Q4512" i="3" s="1"/>
  <c r="H4512" i="3"/>
  <c r="O4511" i="3"/>
  <c r="M4511" i="3"/>
  <c r="U4511" i="3" s="1"/>
  <c r="L4511" i="3"/>
  <c r="K4511" i="3"/>
  <c r="S4511" i="3" s="1"/>
  <c r="J4511" i="3"/>
  <c r="I4511" i="3"/>
  <c r="Q4511" i="3" s="1"/>
  <c r="H4511" i="3"/>
  <c r="O4510" i="3"/>
  <c r="M4510" i="3"/>
  <c r="U4510" i="3" s="1"/>
  <c r="L4510" i="3"/>
  <c r="K4510" i="3"/>
  <c r="S4510" i="3" s="1"/>
  <c r="J4510" i="3"/>
  <c r="I4510" i="3"/>
  <c r="Q4510" i="3" s="1"/>
  <c r="H4510" i="3"/>
  <c r="O4509" i="3"/>
  <c r="M4509" i="3"/>
  <c r="U4509" i="3" s="1"/>
  <c r="L4509" i="3"/>
  <c r="K4509" i="3"/>
  <c r="S4509" i="3" s="1"/>
  <c r="J4509" i="3"/>
  <c r="I4509" i="3"/>
  <c r="Q4509" i="3" s="1"/>
  <c r="H4509" i="3"/>
  <c r="O4508" i="3"/>
  <c r="M4508" i="3"/>
  <c r="U4508" i="3" s="1"/>
  <c r="L4508" i="3"/>
  <c r="K4508" i="3"/>
  <c r="S4508" i="3" s="1"/>
  <c r="J4508" i="3"/>
  <c r="I4508" i="3"/>
  <c r="Q4508" i="3" s="1"/>
  <c r="H4508" i="3"/>
  <c r="O4507" i="3"/>
  <c r="M4507" i="3"/>
  <c r="U4507" i="3" s="1"/>
  <c r="L4507" i="3"/>
  <c r="K4507" i="3"/>
  <c r="S4507" i="3" s="1"/>
  <c r="J4507" i="3"/>
  <c r="I4507" i="3"/>
  <c r="Q4507" i="3" s="1"/>
  <c r="H4507" i="3"/>
  <c r="O4506" i="3"/>
  <c r="M4506" i="3"/>
  <c r="U4506" i="3" s="1"/>
  <c r="L4506" i="3"/>
  <c r="K4506" i="3"/>
  <c r="S4506" i="3" s="1"/>
  <c r="J4506" i="3"/>
  <c r="I4506" i="3"/>
  <c r="Q4506" i="3" s="1"/>
  <c r="H4506" i="3"/>
  <c r="O4505" i="3"/>
  <c r="M4505" i="3"/>
  <c r="U4505" i="3" s="1"/>
  <c r="L4505" i="3"/>
  <c r="K4505" i="3"/>
  <c r="S4505" i="3" s="1"/>
  <c r="J4505" i="3"/>
  <c r="I4505" i="3"/>
  <c r="Q4505" i="3" s="1"/>
  <c r="H4505" i="3"/>
  <c r="O4504" i="3"/>
  <c r="M4504" i="3"/>
  <c r="U4504" i="3" s="1"/>
  <c r="L4504" i="3"/>
  <c r="K4504" i="3"/>
  <c r="S4504" i="3" s="1"/>
  <c r="J4504" i="3"/>
  <c r="I4504" i="3"/>
  <c r="Q4504" i="3" s="1"/>
  <c r="H4504" i="3"/>
  <c r="O4503" i="3"/>
  <c r="M4503" i="3"/>
  <c r="U4503" i="3" s="1"/>
  <c r="L4503" i="3"/>
  <c r="K4503" i="3"/>
  <c r="S4503" i="3" s="1"/>
  <c r="J4503" i="3"/>
  <c r="I4503" i="3"/>
  <c r="Q4503" i="3" s="1"/>
  <c r="H4503" i="3"/>
  <c r="O4502" i="3"/>
  <c r="M4502" i="3"/>
  <c r="U4502" i="3" s="1"/>
  <c r="L4502" i="3"/>
  <c r="K4502" i="3"/>
  <c r="S4502" i="3" s="1"/>
  <c r="J4502" i="3"/>
  <c r="I4502" i="3"/>
  <c r="Q4502" i="3" s="1"/>
  <c r="H4502" i="3"/>
  <c r="O4501" i="3"/>
  <c r="M4501" i="3"/>
  <c r="U4501" i="3" s="1"/>
  <c r="L4501" i="3"/>
  <c r="K4501" i="3"/>
  <c r="S4501" i="3" s="1"/>
  <c r="J4501" i="3"/>
  <c r="I4501" i="3"/>
  <c r="Q4501" i="3" s="1"/>
  <c r="H4501" i="3"/>
  <c r="O4500" i="3"/>
  <c r="M4500" i="3"/>
  <c r="U4500" i="3" s="1"/>
  <c r="L4500" i="3"/>
  <c r="K4500" i="3"/>
  <c r="S4500" i="3" s="1"/>
  <c r="J4500" i="3"/>
  <c r="I4500" i="3"/>
  <c r="Q4500" i="3" s="1"/>
  <c r="H4500" i="3"/>
  <c r="O4499" i="3"/>
  <c r="M4499" i="3"/>
  <c r="U4499" i="3" s="1"/>
  <c r="L4499" i="3"/>
  <c r="K4499" i="3"/>
  <c r="S4499" i="3" s="1"/>
  <c r="J4499" i="3"/>
  <c r="I4499" i="3"/>
  <c r="Q4499" i="3" s="1"/>
  <c r="H4499" i="3"/>
  <c r="O4498" i="3"/>
  <c r="M4498" i="3"/>
  <c r="U4498" i="3" s="1"/>
  <c r="L4498" i="3"/>
  <c r="K4498" i="3"/>
  <c r="S4498" i="3" s="1"/>
  <c r="J4498" i="3"/>
  <c r="I4498" i="3"/>
  <c r="Q4498" i="3" s="1"/>
  <c r="H4498" i="3"/>
  <c r="O4497" i="3"/>
  <c r="M4497" i="3"/>
  <c r="U4497" i="3" s="1"/>
  <c r="L4497" i="3"/>
  <c r="K4497" i="3"/>
  <c r="S4497" i="3" s="1"/>
  <c r="J4497" i="3"/>
  <c r="I4497" i="3"/>
  <c r="Q4497" i="3" s="1"/>
  <c r="H4497" i="3"/>
  <c r="O4496" i="3"/>
  <c r="M4496" i="3"/>
  <c r="U4496" i="3" s="1"/>
  <c r="L4496" i="3"/>
  <c r="K4496" i="3"/>
  <c r="S4496" i="3" s="1"/>
  <c r="J4496" i="3"/>
  <c r="I4496" i="3"/>
  <c r="Q4496" i="3" s="1"/>
  <c r="H4496" i="3"/>
  <c r="O4495" i="3"/>
  <c r="M4495" i="3"/>
  <c r="U4495" i="3" s="1"/>
  <c r="L4495" i="3"/>
  <c r="K4495" i="3"/>
  <c r="S4495" i="3" s="1"/>
  <c r="J4495" i="3"/>
  <c r="I4495" i="3"/>
  <c r="Q4495" i="3" s="1"/>
  <c r="H4495" i="3"/>
  <c r="O4494" i="3"/>
  <c r="M4494" i="3"/>
  <c r="U4494" i="3" s="1"/>
  <c r="L4494" i="3"/>
  <c r="K4494" i="3"/>
  <c r="S4494" i="3" s="1"/>
  <c r="J4494" i="3"/>
  <c r="I4494" i="3"/>
  <c r="Q4494" i="3" s="1"/>
  <c r="H4494" i="3"/>
  <c r="O4493" i="3"/>
  <c r="M4493" i="3"/>
  <c r="U4493" i="3" s="1"/>
  <c r="L4493" i="3"/>
  <c r="K4493" i="3"/>
  <c r="S4493" i="3" s="1"/>
  <c r="J4493" i="3"/>
  <c r="I4493" i="3"/>
  <c r="Q4493" i="3" s="1"/>
  <c r="H4493" i="3"/>
  <c r="O4492" i="3"/>
  <c r="M4492" i="3"/>
  <c r="U4492" i="3" s="1"/>
  <c r="L4492" i="3"/>
  <c r="K4492" i="3"/>
  <c r="S4492" i="3" s="1"/>
  <c r="J4492" i="3"/>
  <c r="I4492" i="3"/>
  <c r="Q4492" i="3" s="1"/>
  <c r="H4492" i="3"/>
  <c r="O4491" i="3"/>
  <c r="M4491" i="3"/>
  <c r="U4491" i="3" s="1"/>
  <c r="L4491" i="3"/>
  <c r="K4491" i="3"/>
  <c r="S4491" i="3" s="1"/>
  <c r="J4491" i="3"/>
  <c r="I4491" i="3"/>
  <c r="Q4491" i="3" s="1"/>
  <c r="H4491" i="3"/>
  <c r="O4490" i="3"/>
  <c r="M4490" i="3"/>
  <c r="U4490" i="3" s="1"/>
  <c r="L4490" i="3"/>
  <c r="K4490" i="3"/>
  <c r="S4490" i="3" s="1"/>
  <c r="J4490" i="3"/>
  <c r="I4490" i="3"/>
  <c r="Q4490" i="3" s="1"/>
  <c r="H4490" i="3"/>
  <c r="O4489" i="3"/>
  <c r="M4489" i="3"/>
  <c r="U4489" i="3" s="1"/>
  <c r="L4489" i="3"/>
  <c r="K4489" i="3"/>
  <c r="S4489" i="3" s="1"/>
  <c r="J4489" i="3"/>
  <c r="I4489" i="3"/>
  <c r="Q4489" i="3" s="1"/>
  <c r="H4489" i="3"/>
  <c r="O4488" i="3"/>
  <c r="M4488" i="3"/>
  <c r="U4488" i="3" s="1"/>
  <c r="L4488" i="3"/>
  <c r="K4488" i="3"/>
  <c r="S4488" i="3" s="1"/>
  <c r="J4488" i="3"/>
  <c r="I4488" i="3"/>
  <c r="Q4488" i="3" s="1"/>
  <c r="H4488" i="3"/>
  <c r="O4487" i="3"/>
  <c r="M4487" i="3"/>
  <c r="U4487" i="3" s="1"/>
  <c r="L4487" i="3"/>
  <c r="K4487" i="3"/>
  <c r="S4487" i="3" s="1"/>
  <c r="J4487" i="3"/>
  <c r="I4487" i="3"/>
  <c r="Q4487" i="3" s="1"/>
  <c r="H4487" i="3"/>
  <c r="O4486" i="3"/>
  <c r="M4486" i="3"/>
  <c r="U4486" i="3" s="1"/>
  <c r="L4486" i="3"/>
  <c r="K4486" i="3"/>
  <c r="S4486" i="3" s="1"/>
  <c r="J4486" i="3"/>
  <c r="I4486" i="3"/>
  <c r="Q4486" i="3" s="1"/>
  <c r="H4486" i="3"/>
  <c r="O4485" i="3"/>
  <c r="M4485" i="3"/>
  <c r="U4485" i="3" s="1"/>
  <c r="L4485" i="3"/>
  <c r="K4485" i="3"/>
  <c r="S4485" i="3" s="1"/>
  <c r="J4485" i="3"/>
  <c r="I4485" i="3"/>
  <c r="Q4485" i="3" s="1"/>
  <c r="H4485" i="3"/>
  <c r="O4484" i="3"/>
  <c r="M4484" i="3"/>
  <c r="U4484" i="3" s="1"/>
  <c r="L4484" i="3"/>
  <c r="K4484" i="3"/>
  <c r="S4484" i="3" s="1"/>
  <c r="J4484" i="3"/>
  <c r="I4484" i="3"/>
  <c r="Q4484" i="3" s="1"/>
  <c r="H4484" i="3"/>
  <c r="O4483" i="3"/>
  <c r="M4483" i="3"/>
  <c r="U4483" i="3" s="1"/>
  <c r="L4483" i="3"/>
  <c r="K4483" i="3"/>
  <c r="S4483" i="3" s="1"/>
  <c r="J4483" i="3"/>
  <c r="I4483" i="3"/>
  <c r="Q4483" i="3" s="1"/>
  <c r="H4483" i="3"/>
  <c r="O4482" i="3"/>
  <c r="M4482" i="3"/>
  <c r="U4482" i="3" s="1"/>
  <c r="L4482" i="3"/>
  <c r="K4482" i="3"/>
  <c r="S4482" i="3" s="1"/>
  <c r="J4482" i="3"/>
  <c r="I4482" i="3"/>
  <c r="Q4482" i="3" s="1"/>
  <c r="H4482" i="3"/>
  <c r="O4481" i="3"/>
  <c r="M4481" i="3"/>
  <c r="U4481" i="3" s="1"/>
  <c r="L4481" i="3"/>
  <c r="K4481" i="3"/>
  <c r="S4481" i="3" s="1"/>
  <c r="J4481" i="3"/>
  <c r="I4481" i="3"/>
  <c r="Q4481" i="3" s="1"/>
  <c r="H4481" i="3"/>
  <c r="O4480" i="3"/>
  <c r="M4480" i="3"/>
  <c r="U4480" i="3" s="1"/>
  <c r="L4480" i="3"/>
  <c r="K4480" i="3"/>
  <c r="S4480" i="3" s="1"/>
  <c r="J4480" i="3"/>
  <c r="I4480" i="3"/>
  <c r="Q4480" i="3" s="1"/>
  <c r="H4480" i="3"/>
  <c r="O4479" i="3"/>
  <c r="M4479" i="3"/>
  <c r="U4479" i="3" s="1"/>
  <c r="L4479" i="3"/>
  <c r="K4479" i="3"/>
  <c r="S4479" i="3" s="1"/>
  <c r="J4479" i="3"/>
  <c r="I4479" i="3"/>
  <c r="Q4479" i="3" s="1"/>
  <c r="H4479" i="3"/>
  <c r="O4478" i="3"/>
  <c r="M4478" i="3"/>
  <c r="U4478" i="3" s="1"/>
  <c r="L4478" i="3"/>
  <c r="K4478" i="3"/>
  <c r="S4478" i="3" s="1"/>
  <c r="J4478" i="3"/>
  <c r="I4478" i="3"/>
  <c r="Q4478" i="3" s="1"/>
  <c r="H4478" i="3"/>
  <c r="O4477" i="3"/>
  <c r="M4477" i="3"/>
  <c r="U4477" i="3" s="1"/>
  <c r="L4477" i="3"/>
  <c r="K4477" i="3"/>
  <c r="S4477" i="3" s="1"/>
  <c r="J4477" i="3"/>
  <c r="I4477" i="3"/>
  <c r="Q4477" i="3" s="1"/>
  <c r="H4477" i="3"/>
  <c r="O4476" i="3"/>
  <c r="M4476" i="3"/>
  <c r="U4476" i="3" s="1"/>
  <c r="L4476" i="3"/>
  <c r="K4476" i="3"/>
  <c r="S4476" i="3" s="1"/>
  <c r="J4476" i="3"/>
  <c r="I4476" i="3"/>
  <c r="Q4476" i="3" s="1"/>
  <c r="H4476" i="3"/>
  <c r="O4475" i="3"/>
  <c r="M4475" i="3"/>
  <c r="U4475" i="3" s="1"/>
  <c r="L4475" i="3"/>
  <c r="K4475" i="3"/>
  <c r="S4475" i="3" s="1"/>
  <c r="J4475" i="3"/>
  <c r="I4475" i="3"/>
  <c r="Q4475" i="3" s="1"/>
  <c r="H4475" i="3"/>
  <c r="O4474" i="3"/>
  <c r="M4474" i="3"/>
  <c r="U4474" i="3" s="1"/>
  <c r="L4474" i="3"/>
  <c r="K4474" i="3"/>
  <c r="S4474" i="3" s="1"/>
  <c r="J4474" i="3"/>
  <c r="I4474" i="3"/>
  <c r="Q4474" i="3" s="1"/>
  <c r="H4474" i="3"/>
  <c r="O4473" i="3"/>
  <c r="M4473" i="3"/>
  <c r="U4473" i="3" s="1"/>
  <c r="L4473" i="3"/>
  <c r="K4473" i="3"/>
  <c r="S4473" i="3" s="1"/>
  <c r="J4473" i="3"/>
  <c r="I4473" i="3"/>
  <c r="Q4473" i="3" s="1"/>
  <c r="H4473" i="3"/>
  <c r="O4472" i="3"/>
  <c r="M4472" i="3"/>
  <c r="U4472" i="3" s="1"/>
  <c r="L4472" i="3"/>
  <c r="K4472" i="3"/>
  <c r="S4472" i="3" s="1"/>
  <c r="J4472" i="3"/>
  <c r="I4472" i="3"/>
  <c r="Q4472" i="3" s="1"/>
  <c r="H4472" i="3"/>
  <c r="O4471" i="3"/>
  <c r="M4471" i="3"/>
  <c r="U4471" i="3" s="1"/>
  <c r="L4471" i="3"/>
  <c r="K4471" i="3"/>
  <c r="S4471" i="3" s="1"/>
  <c r="J4471" i="3"/>
  <c r="I4471" i="3"/>
  <c r="Q4471" i="3" s="1"/>
  <c r="H4471" i="3"/>
  <c r="O4470" i="3"/>
  <c r="M4470" i="3"/>
  <c r="U4470" i="3" s="1"/>
  <c r="L4470" i="3"/>
  <c r="K4470" i="3"/>
  <c r="S4470" i="3" s="1"/>
  <c r="J4470" i="3"/>
  <c r="I4470" i="3"/>
  <c r="Q4470" i="3" s="1"/>
  <c r="H4470" i="3"/>
  <c r="O4469" i="3"/>
  <c r="M4469" i="3"/>
  <c r="U4469" i="3" s="1"/>
  <c r="L4469" i="3"/>
  <c r="K4469" i="3"/>
  <c r="S4469" i="3" s="1"/>
  <c r="J4469" i="3"/>
  <c r="I4469" i="3"/>
  <c r="Q4469" i="3" s="1"/>
  <c r="H4469" i="3"/>
  <c r="O4468" i="3"/>
  <c r="M4468" i="3"/>
  <c r="U4468" i="3" s="1"/>
  <c r="L4468" i="3"/>
  <c r="K4468" i="3"/>
  <c r="S4468" i="3" s="1"/>
  <c r="J4468" i="3"/>
  <c r="I4468" i="3"/>
  <c r="Q4468" i="3" s="1"/>
  <c r="H4468" i="3"/>
  <c r="O4467" i="3"/>
  <c r="M4467" i="3"/>
  <c r="U4467" i="3" s="1"/>
  <c r="L4467" i="3"/>
  <c r="K4467" i="3"/>
  <c r="S4467" i="3" s="1"/>
  <c r="J4467" i="3"/>
  <c r="I4467" i="3"/>
  <c r="Q4467" i="3" s="1"/>
  <c r="H4467" i="3"/>
  <c r="O4466" i="3"/>
  <c r="M4466" i="3"/>
  <c r="U4466" i="3" s="1"/>
  <c r="L4466" i="3"/>
  <c r="K4466" i="3"/>
  <c r="S4466" i="3" s="1"/>
  <c r="J4466" i="3"/>
  <c r="I4466" i="3"/>
  <c r="Q4466" i="3" s="1"/>
  <c r="H4466" i="3"/>
  <c r="O4465" i="3"/>
  <c r="M4465" i="3"/>
  <c r="U4465" i="3" s="1"/>
  <c r="L4465" i="3"/>
  <c r="K4465" i="3"/>
  <c r="S4465" i="3" s="1"/>
  <c r="J4465" i="3"/>
  <c r="I4465" i="3"/>
  <c r="Q4465" i="3" s="1"/>
  <c r="H4465" i="3"/>
  <c r="O4464" i="3"/>
  <c r="M4464" i="3"/>
  <c r="U4464" i="3" s="1"/>
  <c r="L4464" i="3"/>
  <c r="K4464" i="3"/>
  <c r="S4464" i="3" s="1"/>
  <c r="J4464" i="3"/>
  <c r="I4464" i="3"/>
  <c r="Q4464" i="3" s="1"/>
  <c r="H4464" i="3"/>
  <c r="O4463" i="3"/>
  <c r="M4463" i="3"/>
  <c r="U4463" i="3" s="1"/>
  <c r="L4463" i="3"/>
  <c r="K4463" i="3"/>
  <c r="S4463" i="3" s="1"/>
  <c r="J4463" i="3"/>
  <c r="I4463" i="3"/>
  <c r="Q4463" i="3" s="1"/>
  <c r="H4463" i="3"/>
  <c r="O4462" i="3"/>
  <c r="M4462" i="3"/>
  <c r="U4462" i="3" s="1"/>
  <c r="L4462" i="3"/>
  <c r="K4462" i="3"/>
  <c r="S4462" i="3" s="1"/>
  <c r="J4462" i="3"/>
  <c r="I4462" i="3"/>
  <c r="Q4462" i="3" s="1"/>
  <c r="H4462" i="3"/>
  <c r="O4461" i="3"/>
  <c r="M4461" i="3"/>
  <c r="U4461" i="3" s="1"/>
  <c r="L4461" i="3"/>
  <c r="K4461" i="3"/>
  <c r="S4461" i="3" s="1"/>
  <c r="J4461" i="3"/>
  <c r="I4461" i="3"/>
  <c r="Q4461" i="3" s="1"/>
  <c r="H4461" i="3"/>
  <c r="O4460" i="3"/>
  <c r="M4460" i="3"/>
  <c r="U4460" i="3" s="1"/>
  <c r="L4460" i="3"/>
  <c r="K4460" i="3"/>
  <c r="S4460" i="3" s="1"/>
  <c r="J4460" i="3"/>
  <c r="I4460" i="3"/>
  <c r="Q4460" i="3" s="1"/>
  <c r="H4460" i="3"/>
  <c r="O4459" i="3"/>
  <c r="M4459" i="3"/>
  <c r="U4459" i="3" s="1"/>
  <c r="L4459" i="3"/>
  <c r="K4459" i="3"/>
  <c r="S4459" i="3" s="1"/>
  <c r="J4459" i="3"/>
  <c r="I4459" i="3"/>
  <c r="Q4459" i="3" s="1"/>
  <c r="H4459" i="3"/>
  <c r="O4458" i="3"/>
  <c r="M4458" i="3"/>
  <c r="U4458" i="3" s="1"/>
  <c r="L4458" i="3"/>
  <c r="K4458" i="3"/>
  <c r="S4458" i="3" s="1"/>
  <c r="J4458" i="3"/>
  <c r="I4458" i="3"/>
  <c r="Q4458" i="3" s="1"/>
  <c r="H4458" i="3"/>
  <c r="O4457" i="3"/>
  <c r="M4457" i="3"/>
  <c r="U4457" i="3" s="1"/>
  <c r="L4457" i="3"/>
  <c r="K4457" i="3"/>
  <c r="S4457" i="3" s="1"/>
  <c r="J4457" i="3"/>
  <c r="I4457" i="3"/>
  <c r="Q4457" i="3" s="1"/>
  <c r="H4457" i="3"/>
  <c r="G4457" i="3"/>
  <c r="O4456" i="3"/>
  <c r="M4456" i="3"/>
  <c r="U4456" i="3" s="1"/>
  <c r="L4456" i="3"/>
  <c r="K4456" i="3"/>
  <c r="S4456" i="3" s="1"/>
  <c r="J4456" i="3"/>
  <c r="I4456" i="3"/>
  <c r="Q4456" i="3" s="1"/>
  <c r="H4456" i="3"/>
  <c r="O4455" i="3"/>
  <c r="M4455" i="3"/>
  <c r="U4455" i="3" s="1"/>
  <c r="L4455" i="3"/>
  <c r="K4455" i="3"/>
  <c r="S4455" i="3" s="1"/>
  <c r="J4455" i="3"/>
  <c r="I4455" i="3"/>
  <c r="Q4455" i="3" s="1"/>
  <c r="H4455" i="3"/>
  <c r="O4454" i="3"/>
  <c r="M4454" i="3"/>
  <c r="U4454" i="3" s="1"/>
  <c r="L4454" i="3"/>
  <c r="K4454" i="3"/>
  <c r="S4454" i="3" s="1"/>
  <c r="J4454" i="3"/>
  <c r="I4454" i="3"/>
  <c r="Q4454" i="3" s="1"/>
  <c r="H4454" i="3"/>
  <c r="O4453" i="3"/>
  <c r="M4453" i="3"/>
  <c r="U4453" i="3" s="1"/>
  <c r="L4453" i="3"/>
  <c r="K4453" i="3"/>
  <c r="S4453" i="3" s="1"/>
  <c r="J4453" i="3"/>
  <c r="I4453" i="3"/>
  <c r="Q4453" i="3" s="1"/>
  <c r="H4453" i="3"/>
  <c r="O4452" i="3"/>
  <c r="M4452" i="3"/>
  <c r="U4452" i="3" s="1"/>
  <c r="L4452" i="3"/>
  <c r="K4452" i="3"/>
  <c r="S4452" i="3" s="1"/>
  <c r="J4452" i="3"/>
  <c r="I4452" i="3"/>
  <c r="Q4452" i="3" s="1"/>
  <c r="H4452" i="3"/>
  <c r="O4451" i="3"/>
  <c r="M4451" i="3"/>
  <c r="U4451" i="3" s="1"/>
  <c r="L4451" i="3"/>
  <c r="K4451" i="3"/>
  <c r="S4451" i="3" s="1"/>
  <c r="J4451" i="3"/>
  <c r="I4451" i="3"/>
  <c r="Q4451" i="3" s="1"/>
  <c r="H4451" i="3"/>
  <c r="O4450" i="3"/>
  <c r="M4450" i="3"/>
  <c r="U4450" i="3" s="1"/>
  <c r="L4450" i="3"/>
  <c r="K4450" i="3"/>
  <c r="S4450" i="3" s="1"/>
  <c r="J4450" i="3"/>
  <c r="I4450" i="3"/>
  <c r="Q4450" i="3" s="1"/>
  <c r="H4450" i="3"/>
  <c r="O4449" i="3"/>
  <c r="M4449" i="3"/>
  <c r="U4449" i="3" s="1"/>
  <c r="L4449" i="3"/>
  <c r="K4449" i="3"/>
  <c r="S4449" i="3" s="1"/>
  <c r="J4449" i="3"/>
  <c r="I4449" i="3"/>
  <c r="Q4449" i="3" s="1"/>
  <c r="H4449" i="3"/>
  <c r="O4448" i="3"/>
  <c r="M4448" i="3"/>
  <c r="U4448" i="3" s="1"/>
  <c r="L4448" i="3"/>
  <c r="K4448" i="3"/>
  <c r="S4448" i="3" s="1"/>
  <c r="J4448" i="3"/>
  <c r="I4448" i="3"/>
  <c r="Q4448" i="3" s="1"/>
  <c r="H4448" i="3"/>
  <c r="O4447" i="3"/>
  <c r="M4447" i="3"/>
  <c r="U4447" i="3" s="1"/>
  <c r="L4447" i="3"/>
  <c r="K4447" i="3"/>
  <c r="S4447" i="3" s="1"/>
  <c r="J4447" i="3"/>
  <c r="I4447" i="3"/>
  <c r="Q4447" i="3" s="1"/>
  <c r="H4447" i="3"/>
  <c r="O4446" i="3"/>
  <c r="M4446" i="3"/>
  <c r="U4446" i="3" s="1"/>
  <c r="L4446" i="3"/>
  <c r="K4446" i="3"/>
  <c r="S4446" i="3" s="1"/>
  <c r="J4446" i="3"/>
  <c r="I4446" i="3"/>
  <c r="Q4446" i="3" s="1"/>
  <c r="H4446" i="3"/>
  <c r="O4445" i="3"/>
  <c r="M4445" i="3"/>
  <c r="U4445" i="3" s="1"/>
  <c r="L4445" i="3"/>
  <c r="K4445" i="3"/>
  <c r="S4445" i="3" s="1"/>
  <c r="J4445" i="3"/>
  <c r="I4445" i="3"/>
  <c r="Q4445" i="3" s="1"/>
  <c r="H4445" i="3"/>
  <c r="O4444" i="3"/>
  <c r="M4444" i="3"/>
  <c r="U4444" i="3" s="1"/>
  <c r="L4444" i="3"/>
  <c r="K4444" i="3"/>
  <c r="S4444" i="3" s="1"/>
  <c r="J4444" i="3"/>
  <c r="I4444" i="3"/>
  <c r="Q4444" i="3" s="1"/>
  <c r="H4444" i="3"/>
  <c r="O4443" i="3"/>
  <c r="M4443" i="3"/>
  <c r="U4443" i="3" s="1"/>
  <c r="L4443" i="3"/>
  <c r="K4443" i="3"/>
  <c r="S4443" i="3" s="1"/>
  <c r="J4443" i="3"/>
  <c r="I4443" i="3"/>
  <c r="Q4443" i="3" s="1"/>
  <c r="H4443" i="3"/>
  <c r="O4442" i="3"/>
  <c r="M4442" i="3"/>
  <c r="U4442" i="3" s="1"/>
  <c r="L4442" i="3"/>
  <c r="K4442" i="3"/>
  <c r="S4442" i="3" s="1"/>
  <c r="J4442" i="3"/>
  <c r="I4442" i="3"/>
  <c r="Q4442" i="3" s="1"/>
  <c r="H4442" i="3"/>
  <c r="O4441" i="3"/>
  <c r="M4441" i="3"/>
  <c r="U4441" i="3" s="1"/>
  <c r="L4441" i="3"/>
  <c r="K4441" i="3"/>
  <c r="S4441" i="3" s="1"/>
  <c r="J4441" i="3"/>
  <c r="I4441" i="3"/>
  <c r="Q4441" i="3" s="1"/>
  <c r="H4441" i="3"/>
  <c r="O4440" i="3"/>
  <c r="M4440" i="3"/>
  <c r="U4440" i="3" s="1"/>
  <c r="L4440" i="3"/>
  <c r="K4440" i="3"/>
  <c r="S4440" i="3" s="1"/>
  <c r="J4440" i="3"/>
  <c r="I4440" i="3"/>
  <c r="Q4440" i="3" s="1"/>
  <c r="H4440" i="3"/>
  <c r="O4439" i="3"/>
  <c r="M4439" i="3"/>
  <c r="U4439" i="3" s="1"/>
  <c r="L4439" i="3"/>
  <c r="K4439" i="3"/>
  <c r="S4439" i="3" s="1"/>
  <c r="J4439" i="3"/>
  <c r="I4439" i="3"/>
  <c r="Q4439" i="3" s="1"/>
  <c r="H4439" i="3"/>
  <c r="O4438" i="3"/>
  <c r="M4438" i="3"/>
  <c r="U4438" i="3" s="1"/>
  <c r="L4438" i="3"/>
  <c r="K4438" i="3"/>
  <c r="S4438" i="3" s="1"/>
  <c r="J4438" i="3"/>
  <c r="I4438" i="3"/>
  <c r="Q4438" i="3" s="1"/>
  <c r="H4438" i="3"/>
  <c r="O4437" i="3"/>
  <c r="M4437" i="3"/>
  <c r="U4437" i="3" s="1"/>
  <c r="L4437" i="3"/>
  <c r="K4437" i="3"/>
  <c r="S4437" i="3" s="1"/>
  <c r="J4437" i="3"/>
  <c r="I4437" i="3"/>
  <c r="Q4437" i="3" s="1"/>
  <c r="H4437" i="3"/>
  <c r="O4436" i="3"/>
  <c r="M4436" i="3"/>
  <c r="U4436" i="3" s="1"/>
  <c r="L4436" i="3"/>
  <c r="K4436" i="3"/>
  <c r="S4436" i="3" s="1"/>
  <c r="J4436" i="3"/>
  <c r="I4436" i="3"/>
  <c r="Q4436" i="3" s="1"/>
  <c r="H4436" i="3"/>
  <c r="O4435" i="3"/>
  <c r="M4435" i="3"/>
  <c r="U4435" i="3" s="1"/>
  <c r="L4435" i="3"/>
  <c r="K4435" i="3"/>
  <c r="S4435" i="3" s="1"/>
  <c r="J4435" i="3"/>
  <c r="I4435" i="3"/>
  <c r="Q4435" i="3" s="1"/>
  <c r="H4435" i="3"/>
  <c r="O4434" i="3"/>
  <c r="M4434" i="3"/>
  <c r="U4434" i="3" s="1"/>
  <c r="L4434" i="3"/>
  <c r="K4434" i="3"/>
  <c r="S4434" i="3" s="1"/>
  <c r="J4434" i="3"/>
  <c r="I4434" i="3"/>
  <c r="Q4434" i="3" s="1"/>
  <c r="H4434" i="3"/>
  <c r="G4434" i="3"/>
  <c r="O4433" i="3"/>
  <c r="M4433" i="3"/>
  <c r="U4433" i="3" s="1"/>
  <c r="L4433" i="3"/>
  <c r="K4433" i="3"/>
  <c r="S4433" i="3" s="1"/>
  <c r="J4433" i="3"/>
  <c r="I4433" i="3"/>
  <c r="Q4433" i="3" s="1"/>
  <c r="H4433" i="3"/>
  <c r="O4432" i="3"/>
  <c r="M4432" i="3"/>
  <c r="U4432" i="3" s="1"/>
  <c r="L4432" i="3"/>
  <c r="K4432" i="3"/>
  <c r="S4432" i="3" s="1"/>
  <c r="J4432" i="3"/>
  <c r="I4432" i="3"/>
  <c r="Q4432" i="3" s="1"/>
  <c r="H4432" i="3"/>
  <c r="O4431" i="3"/>
  <c r="M4431" i="3"/>
  <c r="U4431" i="3" s="1"/>
  <c r="L4431" i="3"/>
  <c r="K4431" i="3"/>
  <c r="S4431" i="3" s="1"/>
  <c r="J4431" i="3"/>
  <c r="I4431" i="3"/>
  <c r="Q4431" i="3" s="1"/>
  <c r="H4431" i="3"/>
  <c r="O4430" i="3"/>
  <c r="M4430" i="3"/>
  <c r="U4430" i="3" s="1"/>
  <c r="L4430" i="3"/>
  <c r="K4430" i="3"/>
  <c r="S4430" i="3" s="1"/>
  <c r="J4430" i="3"/>
  <c r="I4430" i="3"/>
  <c r="Q4430" i="3" s="1"/>
  <c r="H4430" i="3"/>
  <c r="O4429" i="3"/>
  <c r="M4429" i="3"/>
  <c r="U4429" i="3" s="1"/>
  <c r="L4429" i="3"/>
  <c r="K4429" i="3"/>
  <c r="S4429" i="3" s="1"/>
  <c r="J4429" i="3"/>
  <c r="I4429" i="3"/>
  <c r="Q4429" i="3" s="1"/>
  <c r="H4429" i="3"/>
  <c r="O4428" i="3"/>
  <c r="M4428" i="3"/>
  <c r="U4428" i="3" s="1"/>
  <c r="L4428" i="3"/>
  <c r="K4428" i="3"/>
  <c r="S4428" i="3" s="1"/>
  <c r="J4428" i="3"/>
  <c r="I4428" i="3"/>
  <c r="Q4428" i="3" s="1"/>
  <c r="H4428" i="3"/>
  <c r="O4427" i="3"/>
  <c r="M4427" i="3"/>
  <c r="U4427" i="3" s="1"/>
  <c r="L4427" i="3"/>
  <c r="K4427" i="3"/>
  <c r="S4427" i="3" s="1"/>
  <c r="J4427" i="3"/>
  <c r="I4427" i="3"/>
  <c r="Q4427" i="3" s="1"/>
  <c r="H4427" i="3"/>
  <c r="O4426" i="3"/>
  <c r="M4426" i="3"/>
  <c r="U4426" i="3" s="1"/>
  <c r="L4426" i="3"/>
  <c r="K4426" i="3"/>
  <c r="S4426" i="3" s="1"/>
  <c r="J4426" i="3"/>
  <c r="I4426" i="3"/>
  <c r="Q4426" i="3" s="1"/>
  <c r="H4426" i="3"/>
  <c r="O4425" i="3"/>
  <c r="M4425" i="3"/>
  <c r="U4425" i="3" s="1"/>
  <c r="L4425" i="3"/>
  <c r="K4425" i="3"/>
  <c r="S4425" i="3" s="1"/>
  <c r="J4425" i="3"/>
  <c r="I4425" i="3"/>
  <c r="Q4425" i="3" s="1"/>
  <c r="H4425" i="3"/>
  <c r="O4424" i="3"/>
  <c r="M4424" i="3"/>
  <c r="U4424" i="3" s="1"/>
  <c r="L4424" i="3"/>
  <c r="K4424" i="3"/>
  <c r="S4424" i="3" s="1"/>
  <c r="J4424" i="3"/>
  <c r="I4424" i="3"/>
  <c r="Q4424" i="3" s="1"/>
  <c r="H4424" i="3"/>
  <c r="O4423" i="3"/>
  <c r="M4423" i="3"/>
  <c r="U4423" i="3" s="1"/>
  <c r="L4423" i="3"/>
  <c r="K4423" i="3"/>
  <c r="S4423" i="3" s="1"/>
  <c r="J4423" i="3"/>
  <c r="I4423" i="3"/>
  <c r="Q4423" i="3" s="1"/>
  <c r="H4423" i="3"/>
  <c r="O4422" i="3"/>
  <c r="M4422" i="3"/>
  <c r="U4422" i="3" s="1"/>
  <c r="L4422" i="3"/>
  <c r="K4422" i="3"/>
  <c r="S4422" i="3" s="1"/>
  <c r="J4422" i="3"/>
  <c r="I4422" i="3"/>
  <c r="Q4422" i="3" s="1"/>
  <c r="H4422" i="3"/>
  <c r="G4422" i="3"/>
  <c r="O4421" i="3"/>
  <c r="M4421" i="3"/>
  <c r="U4421" i="3" s="1"/>
  <c r="L4421" i="3"/>
  <c r="K4421" i="3"/>
  <c r="S4421" i="3" s="1"/>
  <c r="J4421" i="3"/>
  <c r="I4421" i="3"/>
  <c r="Q4421" i="3" s="1"/>
  <c r="H4421" i="3"/>
  <c r="O4420" i="3"/>
  <c r="M4420" i="3"/>
  <c r="U4420" i="3" s="1"/>
  <c r="L4420" i="3"/>
  <c r="K4420" i="3"/>
  <c r="S4420" i="3" s="1"/>
  <c r="J4420" i="3"/>
  <c r="I4420" i="3"/>
  <c r="Q4420" i="3" s="1"/>
  <c r="H4420" i="3"/>
  <c r="O4419" i="3"/>
  <c r="M4419" i="3"/>
  <c r="U4419" i="3" s="1"/>
  <c r="L4419" i="3"/>
  <c r="K4419" i="3"/>
  <c r="S4419" i="3" s="1"/>
  <c r="J4419" i="3"/>
  <c r="I4419" i="3"/>
  <c r="Q4419" i="3" s="1"/>
  <c r="H4419" i="3"/>
  <c r="O4418" i="3"/>
  <c r="M4418" i="3"/>
  <c r="U4418" i="3" s="1"/>
  <c r="L4418" i="3"/>
  <c r="K4418" i="3"/>
  <c r="S4418" i="3" s="1"/>
  <c r="J4418" i="3"/>
  <c r="I4418" i="3"/>
  <c r="Q4418" i="3" s="1"/>
  <c r="H4418" i="3"/>
  <c r="O4417" i="3"/>
  <c r="M4417" i="3"/>
  <c r="U4417" i="3" s="1"/>
  <c r="L4417" i="3"/>
  <c r="K4417" i="3"/>
  <c r="S4417" i="3" s="1"/>
  <c r="J4417" i="3"/>
  <c r="I4417" i="3"/>
  <c r="Q4417" i="3" s="1"/>
  <c r="H4417" i="3"/>
  <c r="O4416" i="3"/>
  <c r="M4416" i="3"/>
  <c r="U4416" i="3" s="1"/>
  <c r="L4416" i="3"/>
  <c r="K4416" i="3"/>
  <c r="S4416" i="3" s="1"/>
  <c r="J4416" i="3"/>
  <c r="I4416" i="3"/>
  <c r="Q4416" i="3" s="1"/>
  <c r="H4416" i="3"/>
  <c r="O4415" i="3"/>
  <c r="M4415" i="3"/>
  <c r="U4415" i="3" s="1"/>
  <c r="L4415" i="3"/>
  <c r="K4415" i="3"/>
  <c r="S4415" i="3" s="1"/>
  <c r="J4415" i="3"/>
  <c r="I4415" i="3"/>
  <c r="Q4415" i="3" s="1"/>
  <c r="H4415" i="3"/>
  <c r="O4414" i="3"/>
  <c r="M4414" i="3"/>
  <c r="U4414" i="3" s="1"/>
  <c r="L4414" i="3"/>
  <c r="K4414" i="3"/>
  <c r="S4414" i="3" s="1"/>
  <c r="J4414" i="3"/>
  <c r="I4414" i="3"/>
  <c r="Q4414" i="3" s="1"/>
  <c r="H4414" i="3"/>
  <c r="O4413" i="3"/>
  <c r="M4413" i="3"/>
  <c r="U4413" i="3" s="1"/>
  <c r="L4413" i="3"/>
  <c r="K4413" i="3"/>
  <c r="S4413" i="3" s="1"/>
  <c r="J4413" i="3"/>
  <c r="I4413" i="3"/>
  <c r="Q4413" i="3" s="1"/>
  <c r="H4413" i="3"/>
  <c r="O4412" i="3"/>
  <c r="M4412" i="3"/>
  <c r="U4412" i="3" s="1"/>
  <c r="L4412" i="3"/>
  <c r="K4412" i="3"/>
  <c r="S4412" i="3" s="1"/>
  <c r="J4412" i="3"/>
  <c r="I4412" i="3"/>
  <c r="Q4412" i="3" s="1"/>
  <c r="H4412" i="3"/>
  <c r="O4411" i="3"/>
  <c r="M4411" i="3"/>
  <c r="U4411" i="3" s="1"/>
  <c r="L4411" i="3"/>
  <c r="K4411" i="3"/>
  <c r="S4411" i="3" s="1"/>
  <c r="J4411" i="3"/>
  <c r="I4411" i="3"/>
  <c r="Q4411" i="3" s="1"/>
  <c r="H4411" i="3"/>
  <c r="O4410" i="3"/>
  <c r="M4410" i="3"/>
  <c r="U4410" i="3" s="1"/>
  <c r="L4410" i="3"/>
  <c r="K4410" i="3"/>
  <c r="S4410" i="3" s="1"/>
  <c r="J4410" i="3"/>
  <c r="I4410" i="3"/>
  <c r="Q4410" i="3" s="1"/>
  <c r="H4410" i="3"/>
  <c r="O4409" i="3"/>
  <c r="M4409" i="3"/>
  <c r="U4409" i="3" s="1"/>
  <c r="L4409" i="3"/>
  <c r="K4409" i="3"/>
  <c r="S4409" i="3" s="1"/>
  <c r="J4409" i="3"/>
  <c r="I4409" i="3"/>
  <c r="Q4409" i="3" s="1"/>
  <c r="H4409" i="3"/>
  <c r="O4408" i="3"/>
  <c r="M4408" i="3"/>
  <c r="U4408" i="3" s="1"/>
  <c r="L4408" i="3"/>
  <c r="K4408" i="3"/>
  <c r="S4408" i="3" s="1"/>
  <c r="J4408" i="3"/>
  <c r="I4408" i="3"/>
  <c r="Q4408" i="3" s="1"/>
  <c r="H4408" i="3"/>
  <c r="O4407" i="3"/>
  <c r="M4407" i="3"/>
  <c r="U4407" i="3" s="1"/>
  <c r="L4407" i="3"/>
  <c r="K4407" i="3"/>
  <c r="S4407" i="3" s="1"/>
  <c r="J4407" i="3"/>
  <c r="I4407" i="3"/>
  <c r="Q4407" i="3" s="1"/>
  <c r="H4407" i="3"/>
  <c r="O4406" i="3"/>
  <c r="M4406" i="3"/>
  <c r="U4406" i="3" s="1"/>
  <c r="L4406" i="3"/>
  <c r="K4406" i="3"/>
  <c r="S4406" i="3" s="1"/>
  <c r="J4406" i="3"/>
  <c r="I4406" i="3"/>
  <c r="Q4406" i="3" s="1"/>
  <c r="H4406" i="3"/>
  <c r="O4405" i="3"/>
  <c r="M4405" i="3"/>
  <c r="U4405" i="3" s="1"/>
  <c r="L4405" i="3"/>
  <c r="K4405" i="3"/>
  <c r="S4405" i="3" s="1"/>
  <c r="J4405" i="3"/>
  <c r="I4405" i="3"/>
  <c r="Q4405" i="3" s="1"/>
  <c r="H4405" i="3"/>
  <c r="O4404" i="3"/>
  <c r="M4404" i="3"/>
  <c r="U4404" i="3" s="1"/>
  <c r="L4404" i="3"/>
  <c r="K4404" i="3"/>
  <c r="S4404" i="3" s="1"/>
  <c r="J4404" i="3"/>
  <c r="I4404" i="3"/>
  <c r="Q4404" i="3" s="1"/>
  <c r="H4404" i="3"/>
  <c r="O4403" i="3"/>
  <c r="M4403" i="3"/>
  <c r="U4403" i="3" s="1"/>
  <c r="L4403" i="3"/>
  <c r="K4403" i="3"/>
  <c r="S4403" i="3" s="1"/>
  <c r="J4403" i="3"/>
  <c r="I4403" i="3"/>
  <c r="Q4403" i="3" s="1"/>
  <c r="H4403" i="3"/>
  <c r="O4402" i="3"/>
  <c r="M4402" i="3"/>
  <c r="U4402" i="3" s="1"/>
  <c r="L4402" i="3"/>
  <c r="K4402" i="3"/>
  <c r="S4402" i="3" s="1"/>
  <c r="J4402" i="3"/>
  <c r="I4402" i="3"/>
  <c r="Q4402" i="3" s="1"/>
  <c r="H4402" i="3"/>
  <c r="O4401" i="3"/>
  <c r="M4401" i="3"/>
  <c r="U4401" i="3" s="1"/>
  <c r="L4401" i="3"/>
  <c r="K4401" i="3"/>
  <c r="S4401" i="3" s="1"/>
  <c r="J4401" i="3"/>
  <c r="I4401" i="3"/>
  <c r="Q4401" i="3" s="1"/>
  <c r="H4401" i="3"/>
  <c r="O4400" i="3"/>
  <c r="M4400" i="3"/>
  <c r="U4400" i="3" s="1"/>
  <c r="L4400" i="3"/>
  <c r="K4400" i="3"/>
  <c r="S4400" i="3" s="1"/>
  <c r="J4400" i="3"/>
  <c r="I4400" i="3"/>
  <c r="Q4400" i="3" s="1"/>
  <c r="H4400" i="3"/>
  <c r="O4399" i="3"/>
  <c r="M4399" i="3"/>
  <c r="U4399" i="3" s="1"/>
  <c r="L4399" i="3"/>
  <c r="K4399" i="3"/>
  <c r="S4399" i="3" s="1"/>
  <c r="J4399" i="3"/>
  <c r="I4399" i="3"/>
  <c r="Q4399" i="3" s="1"/>
  <c r="H4399" i="3"/>
  <c r="O4398" i="3"/>
  <c r="M4398" i="3"/>
  <c r="U4398" i="3" s="1"/>
  <c r="L4398" i="3"/>
  <c r="K4398" i="3"/>
  <c r="S4398" i="3" s="1"/>
  <c r="J4398" i="3"/>
  <c r="I4398" i="3"/>
  <c r="Q4398" i="3" s="1"/>
  <c r="H4398" i="3"/>
  <c r="O4397" i="3"/>
  <c r="M4397" i="3"/>
  <c r="U4397" i="3" s="1"/>
  <c r="L4397" i="3"/>
  <c r="K4397" i="3"/>
  <c r="S4397" i="3" s="1"/>
  <c r="J4397" i="3"/>
  <c r="I4397" i="3"/>
  <c r="Q4397" i="3" s="1"/>
  <c r="H4397" i="3"/>
  <c r="O4396" i="3"/>
  <c r="M4396" i="3"/>
  <c r="U4396" i="3" s="1"/>
  <c r="L4396" i="3"/>
  <c r="K4396" i="3"/>
  <c r="S4396" i="3" s="1"/>
  <c r="J4396" i="3"/>
  <c r="I4396" i="3"/>
  <c r="Q4396" i="3" s="1"/>
  <c r="H4396" i="3"/>
  <c r="O4395" i="3"/>
  <c r="M4395" i="3"/>
  <c r="U4395" i="3" s="1"/>
  <c r="L4395" i="3"/>
  <c r="K4395" i="3"/>
  <c r="S4395" i="3" s="1"/>
  <c r="J4395" i="3"/>
  <c r="I4395" i="3"/>
  <c r="Q4395" i="3" s="1"/>
  <c r="H4395" i="3"/>
  <c r="O4394" i="3"/>
  <c r="M4394" i="3"/>
  <c r="U4394" i="3" s="1"/>
  <c r="L4394" i="3"/>
  <c r="K4394" i="3"/>
  <c r="S4394" i="3" s="1"/>
  <c r="J4394" i="3"/>
  <c r="I4394" i="3"/>
  <c r="Q4394" i="3" s="1"/>
  <c r="H4394" i="3"/>
  <c r="O4393" i="3"/>
  <c r="M4393" i="3"/>
  <c r="U4393" i="3" s="1"/>
  <c r="L4393" i="3"/>
  <c r="K4393" i="3"/>
  <c r="S4393" i="3" s="1"/>
  <c r="J4393" i="3"/>
  <c r="I4393" i="3"/>
  <c r="Q4393" i="3" s="1"/>
  <c r="H4393" i="3"/>
  <c r="O4392" i="3"/>
  <c r="M4392" i="3"/>
  <c r="U4392" i="3" s="1"/>
  <c r="L4392" i="3"/>
  <c r="K4392" i="3"/>
  <c r="S4392" i="3" s="1"/>
  <c r="J4392" i="3"/>
  <c r="I4392" i="3"/>
  <c r="Q4392" i="3" s="1"/>
  <c r="H4392" i="3"/>
  <c r="O4391" i="3"/>
  <c r="M4391" i="3"/>
  <c r="U4391" i="3" s="1"/>
  <c r="L4391" i="3"/>
  <c r="K4391" i="3"/>
  <c r="S4391" i="3" s="1"/>
  <c r="J4391" i="3"/>
  <c r="I4391" i="3"/>
  <c r="Q4391" i="3" s="1"/>
  <c r="H4391" i="3"/>
  <c r="O4390" i="3"/>
  <c r="M4390" i="3"/>
  <c r="U4390" i="3" s="1"/>
  <c r="L4390" i="3"/>
  <c r="K4390" i="3"/>
  <c r="S4390" i="3" s="1"/>
  <c r="J4390" i="3"/>
  <c r="I4390" i="3"/>
  <c r="Q4390" i="3" s="1"/>
  <c r="H4390" i="3"/>
  <c r="O4389" i="3"/>
  <c r="M4389" i="3"/>
  <c r="U4389" i="3" s="1"/>
  <c r="L4389" i="3"/>
  <c r="K4389" i="3"/>
  <c r="S4389" i="3" s="1"/>
  <c r="J4389" i="3"/>
  <c r="I4389" i="3"/>
  <c r="Q4389" i="3" s="1"/>
  <c r="H4389" i="3"/>
  <c r="O4388" i="3"/>
  <c r="M4388" i="3"/>
  <c r="U4388" i="3" s="1"/>
  <c r="L4388" i="3"/>
  <c r="K4388" i="3"/>
  <c r="S4388" i="3" s="1"/>
  <c r="J4388" i="3"/>
  <c r="I4388" i="3"/>
  <c r="Q4388" i="3" s="1"/>
  <c r="H4388" i="3"/>
  <c r="O4387" i="3"/>
  <c r="M4387" i="3"/>
  <c r="U4387" i="3" s="1"/>
  <c r="L4387" i="3"/>
  <c r="K4387" i="3"/>
  <c r="S4387" i="3" s="1"/>
  <c r="J4387" i="3"/>
  <c r="I4387" i="3"/>
  <c r="Q4387" i="3" s="1"/>
  <c r="H4387" i="3"/>
  <c r="O4386" i="3"/>
  <c r="M4386" i="3"/>
  <c r="U4386" i="3" s="1"/>
  <c r="L4386" i="3"/>
  <c r="K4386" i="3"/>
  <c r="S4386" i="3" s="1"/>
  <c r="J4386" i="3"/>
  <c r="I4386" i="3"/>
  <c r="Q4386" i="3" s="1"/>
  <c r="H4386" i="3"/>
  <c r="O4385" i="3"/>
  <c r="M4385" i="3"/>
  <c r="U4385" i="3" s="1"/>
  <c r="L4385" i="3"/>
  <c r="K4385" i="3"/>
  <c r="S4385" i="3" s="1"/>
  <c r="J4385" i="3"/>
  <c r="I4385" i="3"/>
  <c r="Q4385" i="3" s="1"/>
  <c r="H4385" i="3"/>
  <c r="O4384" i="3"/>
  <c r="M4384" i="3"/>
  <c r="U4384" i="3" s="1"/>
  <c r="L4384" i="3"/>
  <c r="K4384" i="3"/>
  <c r="S4384" i="3" s="1"/>
  <c r="J4384" i="3"/>
  <c r="I4384" i="3"/>
  <c r="Q4384" i="3" s="1"/>
  <c r="H4384" i="3"/>
  <c r="O4383" i="3"/>
  <c r="M4383" i="3"/>
  <c r="U4383" i="3" s="1"/>
  <c r="L4383" i="3"/>
  <c r="K4383" i="3"/>
  <c r="S4383" i="3" s="1"/>
  <c r="J4383" i="3"/>
  <c r="I4383" i="3"/>
  <c r="Q4383" i="3" s="1"/>
  <c r="H4383" i="3"/>
  <c r="O4382" i="3"/>
  <c r="M4382" i="3"/>
  <c r="U4382" i="3" s="1"/>
  <c r="L4382" i="3"/>
  <c r="K4382" i="3"/>
  <c r="S4382" i="3" s="1"/>
  <c r="J4382" i="3"/>
  <c r="I4382" i="3"/>
  <c r="Q4382" i="3" s="1"/>
  <c r="H4382" i="3"/>
  <c r="O4381" i="3"/>
  <c r="M4381" i="3"/>
  <c r="U4381" i="3" s="1"/>
  <c r="L4381" i="3"/>
  <c r="K4381" i="3"/>
  <c r="S4381" i="3" s="1"/>
  <c r="J4381" i="3"/>
  <c r="I4381" i="3"/>
  <c r="Q4381" i="3" s="1"/>
  <c r="H4381" i="3"/>
  <c r="O4380" i="3"/>
  <c r="M4380" i="3"/>
  <c r="U4380" i="3" s="1"/>
  <c r="L4380" i="3"/>
  <c r="K4380" i="3"/>
  <c r="S4380" i="3" s="1"/>
  <c r="J4380" i="3"/>
  <c r="I4380" i="3"/>
  <c r="Q4380" i="3" s="1"/>
  <c r="H4380" i="3"/>
  <c r="O4379" i="3"/>
  <c r="M4379" i="3"/>
  <c r="U4379" i="3" s="1"/>
  <c r="L4379" i="3"/>
  <c r="K4379" i="3"/>
  <c r="S4379" i="3" s="1"/>
  <c r="J4379" i="3"/>
  <c r="I4379" i="3"/>
  <c r="Q4379" i="3" s="1"/>
  <c r="H4379" i="3"/>
  <c r="O4378" i="3"/>
  <c r="M4378" i="3"/>
  <c r="U4378" i="3" s="1"/>
  <c r="L4378" i="3"/>
  <c r="K4378" i="3"/>
  <c r="S4378" i="3" s="1"/>
  <c r="J4378" i="3"/>
  <c r="I4378" i="3"/>
  <c r="Q4378" i="3" s="1"/>
  <c r="H4378" i="3"/>
  <c r="O4377" i="3"/>
  <c r="M4377" i="3"/>
  <c r="U4377" i="3" s="1"/>
  <c r="L4377" i="3"/>
  <c r="K4377" i="3"/>
  <c r="S4377" i="3" s="1"/>
  <c r="J4377" i="3"/>
  <c r="I4377" i="3"/>
  <c r="Q4377" i="3" s="1"/>
  <c r="H4377" i="3"/>
  <c r="O4376" i="3"/>
  <c r="M4376" i="3"/>
  <c r="U4376" i="3" s="1"/>
  <c r="L4376" i="3"/>
  <c r="K4376" i="3"/>
  <c r="S4376" i="3" s="1"/>
  <c r="J4376" i="3"/>
  <c r="I4376" i="3"/>
  <c r="Q4376" i="3" s="1"/>
  <c r="H4376" i="3"/>
  <c r="O4375" i="3"/>
  <c r="M4375" i="3"/>
  <c r="U4375" i="3" s="1"/>
  <c r="L4375" i="3"/>
  <c r="K4375" i="3"/>
  <c r="S4375" i="3" s="1"/>
  <c r="J4375" i="3"/>
  <c r="I4375" i="3"/>
  <c r="Q4375" i="3" s="1"/>
  <c r="H4375" i="3"/>
  <c r="O4374" i="3"/>
  <c r="M4374" i="3"/>
  <c r="U4374" i="3" s="1"/>
  <c r="L4374" i="3"/>
  <c r="K4374" i="3"/>
  <c r="S4374" i="3" s="1"/>
  <c r="J4374" i="3"/>
  <c r="I4374" i="3"/>
  <c r="Q4374" i="3" s="1"/>
  <c r="H4374" i="3"/>
  <c r="O4373" i="3"/>
  <c r="M4373" i="3"/>
  <c r="U4373" i="3" s="1"/>
  <c r="L4373" i="3"/>
  <c r="K4373" i="3"/>
  <c r="S4373" i="3" s="1"/>
  <c r="J4373" i="3"/>
  <c r="I4373" i="3"/>
  <c r="Q4373" i="3" s="1"/>
  <c r="H4373" i="3"/>
  <c r="O4372" i="3"/>
  <c r="M4372" i="3"/>
  <c r="U4372" i="3" s="1"/>
  <c r="L4372" i="3"/>
  <c r="K4372" i="3"/>
  <c r="S4372" i="3" s="1"/>
  <c r="J4372" i="3"/>
  <c r="I4372" i="3"/>
  <c r="Q4372" i="3" s="1"/>
  <c r="H4372" i="3"/>
  <c r="O4371" i="3"/>
  <c r="M4371" i="3"/>
  <c r="U4371" i="3" s="1"/>
  <c r="L4371" i="3"/>
  <c r="K4371" i="3"/>
  <c r="S4371" i="3" s="1"/>
  <c r="J4371" i="3"/>
  <c r="I4371" i="3"/>
  <c r="Q4371" i="3" s="1"/>
  <c r="H4371" i="3"/>
  <c r="O4370" i="3"/>
  <c r="M4370" i="3"/>
  <c r="U4370" i="3" s="1"/>
  <c r="L4370" i="3"/>
  <c r="K4370" i="3"/>
  <c r="S4370" i="3" s="1"/>
  <c r="J4370" i="3"/>
  <c r="I4370" i="3"/>
  <c r="Q4370" i="3" s="1"/>
  <c r="H4370" i="3"/>
  <c r="O4369" i="3"/>
  <c r="M4369" i="3"/>
  <c r="U4369" i="3" s="1"/>
  <c r="L4369" i="3"/>
  <c r="K4369" i="3"/>
  <c r="S4369" i="3" s="1"/>
  <c r="J4369" i="3"/>
  <c r="I4369" i="3"/>
  <c r="Q4369" i="3" s="1"/>
  <c r="H4369" i="3"/>
  <c r="O4368" i="3"/>
  <c r="M4368" i="3"/>
  <c r="U4368" i="3" s="1"/>
  <c r="L4368" i="3"/>
  <c r="K4368" i="3"/>
  <c r="S4368" i="3" s="1"/>
  <c r="J4368" i="3"/>
  <c r="I4368" i="3"/>
  <c r="Q4368" i="3" s="1"/>
  <c r="H4368" i="3"/>
  <c r="O4367" i="3"/>
  <c r="M4367" i="3"/>
  <c r="U4367" i="3" s="1"/>
  <c r="L4367" i="3"/>
  <c r="K4367" i="3"/>
  <c r="S4367" i="3" s="1"/>
  <c r="J4367" i="3"/>
  <c r="I4367" i="3"/>
  <c r="Q4367" i="3" s="1"/>
  <c r="H4367" i="3"/>
  <c r="O4366" i="3"/>
  <c r="M4366" i="3"/>
  <c r="U4366" i="3" s="1"/>
  <c r="L4366" i="3"/>
  <c r="K4366" i="3"/>
  <c r="S4366" i="3" s="1"/>
  <c r="J4366" i="3"/>
  <c r="I4366" i="3"/>
  <c r="Q4366" i="3" s="1"/>
  <c r="H4366" i="3"/>
  <c r="O4365" i="3"/>
  <c r="M4365" i="3"/>
  <c r="U4365" i="3" s="1"/>
  <c r="L4365" i="3"/>
  <c r="K4365" i="3"/>
  <c r="S4365" i="3" s="1"/>
  <c r="J4365" i="3"/>
  <c r="I4365" i="3"/>
  <c r="Q4365" i="3" s="1"/>
  <c r="H4365" i="3"/>
  <c r="O4364" i="3"/>
  <c r="M4364" i="3"/>
  <c r="U4364" i="3" s="1"/>
  <c r="L4364" i="3"/>
  <c r="K4364" i="3"/>
  <c r="S4364" i="3" s="1"/>
  <c r="J4364" i="3"/>
  <c r="I4364" i="3"/>
  <c r="Q4364" i="3" s="1"/>
  <c r="H4364" i="3"/>
  <c r="O4363" i="3"/>
  <c r="M4363" i="3"/>
  <c r="U4363" i="3" s="1"/>
  <c r="L4363" i="3"/>
  <c r="K4363" i="3"/>
  <c r="S4363" i="3" s="1"/>
  <c r="J4363" i="3"/>
  <c r="I4363" i="3"/>
  <c r="Q4363" i="3" s="1"/>
  <c r="H4363" i="3"/>
  <c r="O4362" i="3"/>
  <c r="M4362" i="3"/>
  <c r="U4362" i="3" s="1"/>
  <c r="L4362" i="3"/>
  <c r="K4362" i="3"/>
  <c r="S4362" i="3" s="1"/>
  <c r="J4362" i="3"/>
  <c r="I4362" i="3"/>
  <c r="Q4362" i="3" s="1"/>
  <c r="H4362" i="3"/>
  <c r="O4361" i="3"/>
  <c r="M4361" i="3"/>
  <c r="U4361" i="3" s="1"/>
  <c r="L4361" i="3"/>
  <c r="K4361" i="3"/>
  <c r="S4361" i="3" s="1"/>
  <c r="J4361" i="3"/>
  <c r="I4361" i="3"/>
  <c r="Q4361" i="3" s="1"/>
  <c r="H4361" i="3"/>
  <c r="O4360" i="3"/>
  <c r="M4360" i="3"/>
  <c r="U4360" i="3" s="1"/>
  <c r="L4360" i="3"/>
  <c r="K4360" i="3"/>
  <c r="S4360" i="3" s="1"/>
  <c r="J4360" i="3"/>
  <c r="I4360" i="3"/>
  <c r="Q4360" i="3" s="1"/>
  <c r="H4360" i="3"/>
  <c r="O4359" i="3"/>
  <c r="M4359" i="3"/>
  <c r="U4359" i="3" s="1"/>
  <c r="L4359" i="3"/>
  <c r="K4359" i="3"/>
  <c r="S4359" i="3" s="1"/>
  <c r="J4359" i="3"/>
  <c r="I4359" i="3"/>
  <c r="Q4359" i="3" s="1"/>
  <c r="H4359" i="3"/>
  <c r="O4358" i="3"/>
  <c r="M4358" i="3"/>
  <c r="U4358" i="3" s="1"/>
  <c r="L4358" i="3"/>
  <c r="K4358" i="3"/>
  <c r="S4358" i="3" s="1"/>
  <c r="J4358" i="3"/>
  <c r="I4358" i="3"/>
  <c r="Q4358" i="3" s="1"/>
  <c r="H4358" i="3"/>
  <c r="O4357" i="3"/>
  <c r="M4357" i="3"/>
  <c r="U4357" i="3" s="1"/>
  <c r="L4357" i="3"/>
  <c r="K4357" i="3"/>
  <c r="S4357" i="3" s="1"/>
  <c r="J4357" i="3"/>
  <c r="I4357" i="3"/>
  <c r="Q4357" i="3" s="1"/>
  <c r="H4357" i="3"/>
  <c r="O4356" i="3"/>
  <c r="M4356" i="3"/>
  <c r="U4356" i="3" s="1"/>
  <c r="L4356" i="3"/>
  <c r="K4356" i="3"/>
  <c r="S4356" i="3" s="1"/>
  <c r="J4356" i="3"/>
  <c r="I4356" i="3"/>
  <c r="Q4356" i="3" s="1"/>
  <c r="H4356" i="3"/>
  <c r="O4355" i="3"/>
  <c r="M4355" i="3"/>
  <c r="U4355" i="3" s="1"/>
  <c r="L4355" i="3"/>
  <c r="K4355" i="3"/>
  <c r="S4355" i="3" s="1"/>
  <c r="J4355" i="3"/>
  <c r="I4355" i="3"/>
  <c r="Q4355" i="3" s="1"/>
  <c r="H4355" i="3"/>
  <c r="O4354" i="3"/>
  <c r="M4354" i="3"/>
  <c r="U4354" i="3" s="1"/>
  <c r="L4354" i="3"/>
  <c r="K4354" i="3"/>
  <c r="S4354" i="3" s="1"/>
  <c r="J4354" i="3"/>
  <c r="I4354" i="3"/>
  <c r="Q4354" i="3" s="1"/>
  <c r="H4354" i="3"/>
  <c r="O4353" i="3"/>
  <c r="M4353" i="3"/>
  <c r="U4353" i="3" s="1"/>
  <c r="L4353" i="3"/>
  <c r="K4353" i="3"/>
  <c r="S4353" i="3" s="1"/>
  <c r="J4353" i="3"/>
  <c r="I4353" i="3"/>
  <c r="Q4353" i="3" s="1"/>
  <c r="H4353" i="3"/>
  <c r="O4352" i="3"/>
  <c r="M4352" i="3"/>
  <c r="U4352" i="3" s="1"/>
  <c r="L4352" i="3"/>
  <c r="K4352" i="3"/>
  <c r="S4352" i="3" s="1"/>
  <c r="J4352" i="3"/>
  <c r="I4352" i="3"/>
  <c r="Q4352" i="3" s="1"/>
  <c r="H4352" i="3"/>
  <c r="O4351" i="3"/>
  <c r="M4351" i="3"/>
  <c r="U4351" i="3" s="1"/>
  <c r="L4351" i="3"/>
  <c r="K4351" i="3"/>
  <c r="S4351" i="3" s="1"/>
  <c r="J4351" i="3"/>
  <c r="I4351" i="3"/>
  <c r="Q4351" i="3" s="1"/>
  <c r="H4351" i="3"/>
  <c r="O4350" i="3"/>
  <c r="M4350" i="3"/>
  <c r="U4350" i="3" s="1"/>
  <c r="L4350" i="3"/>
  <c r="K4350" i="3"/>
  <c r="S4350" i="3" s="1"/>
  <c r="J4350" i="3"/>
  <c r="I4350" i="3"/>
  <c r="Q4350" i="3" s="1"/>
  <c r="H4350" i="3"/>
  <c r="O4349" i="3"/>
  <c r="M4349" i="3"/>
  <c r="U4349" i="3" s="1"/>
  <c r="L4349" i="3"/>
  <c r="K4349" i="3"/>
  <c r="S4349" i="3" s="1"/>
  <c r="J4349" i="3"/>
  <c r="I4349" i="3"/>
  <c r="Q4349" i="3" s="1"/>
  <c r="H4349" i="3"/>
  <c r="O4348" i="3"/>
  <c r="M4348" i="3"/>
  <c r="U4348" i="3" s="1"/>
  <c r="L4348" i="3"/>
  <c r="K4348" i="3"/>
  <c r="S4348" i="3" s="1"/>
  <c r="J4348" i="3"/>
  <c r="I4348" i="3"/>
  <c r="Q4348" i="3" s="1"/>
  <c r="H4348" i="3"/>
  <c r="O4347" i="3"/>
  <c r="M4347" i="3"/>
  <c r="U4347" i="3" s="1"/>
  <c r="L4347" i="3"/>
  <c r="K4347" i="3"/>
  <c r="S4347" i="3" s="1"/>
  <c r="J4347" i="3"/>
  <c r="I4347" i="3"/>
  <c r="Q4347" i="3" s="1"/>
  <c r="H4347" i="3"/>
  <c r="O4346" i="3"/>
  <c r="M4346" i="3"/>
  <c r="U4346" i="3" s="1"/>
  <c r="L4346" i="3"/>
  <c r="K4346" i="3"/>
  <c r="S4346" i="3" s="1"/>
  <c r="J4346" i="3"/>
  <c r="I4346" i="3"/>
  <c r="Q4346" i="3" s="1"/>
  <c r="H4346" i="3"/>
  <c r="O4345" i="3"/>
  <c r="M4345" i="3"/>
  <c r="U4345" i="3" s="1"/>
  <c r="L4345" i="3"/>
  <c r="K4345" i="3"/>
  <c r="S4345" i="3" s="1"/>
  <c r="J4345" i="3"/>
  <c r="I4345" i="3"/>
  <c r="Q4345" i="3" s="1"/>
  <c r="H4345" i="3"/>
  <c r="O4344" i="3"/>
  <c r="M4344" i="3"/>
  <c r="U4344" i="3" s="1"/>
  <c r="L4344" i="3"/>
  <c r="K4344" i="3"/>
  <c r="S4344" i="3" s="1"/>
  <c r="J4344" i="3"/>
  <c r="I4344" i="3"/>
  <c r="Q4344" i="3" s="1"/>
  <c r="H4344" i="3"/>
  <c r="O4343" i="3"/>
  <c r="M4343" i="3"/>
  <c r="U4343" i="3" s="1"/>
  <c r="L4343" i="3"/>
  <c r="K4343" i="3"/>
  <c r="S4343" i="3" s="1"/>
  <c r="J4343" i="3"/>
  <c r="I4343" i="3"/>
  <c r="Q4343" i="3" s="1"/>
  <c r="H4343" i="3"/>
  <c r="O4342" i="3"/>
  <c r="M4342" i="3"/>
  <c r="U4342" i="3" s="1"/>
  <c r="L4342" i="3"/>
  <c r="K4342" i="3"/>
  <c r="S4342" i="3" s="1"/>
  <c r="J4342" i="3"/>
  <c r="I4342" i="3"/>
  <c r="Q4342" i="3" s="1"/>
  <c r="H4342" i="3"/>
  <c r="O4341" i="3"/>
  <c r="M4341" i="3"/>
  <c r="U4341" i="3" s="1"/>
  <c r="L4341" i="3"/>
  <c r="K4341" i="3"/>
  <c r="S4341" i="3" s="1"/>
  <c r="J4341" i="3"/>
  <c r="I4341" i="3"/>
  <c r="Q4341" i="3" s="1"/>
  <c r="H4341" i="3"/>
  <c r="O4340" i="3"/>
  <c r="M4340" i="3"/>
  <c r="U4340" i="3" s="1"/>
  <c r="L4340" i="3"/>
  <c r="K4340" i="3"/>
  <c r="S4340" i="3" s="1"/>
  <c r="J4340" i="3"/>
  <c r="I4340" i="3"/>
  <c r="Q4340" i="3" s="1"/>
  <c r="H4340" i="3"/>
  <c r="O4339" i="3"/>
  <c r="M4339" i="3"/>
  <c r="U4339" i="3" s="1"/>
  <c r="L4339" i="3"/>
  <c r="K4339" i="3"/>
  <c r="S4339" i="3" s="1"/>
  <c r="J4339" i="3"/>
  <c r="I4339" i="3"/>
  <c r="Q4339" i="3" s="1"/>
  <c r="H4339" i="3"/>
  <c r="O4338" i="3"/>
  <c r="M4338" i="3"/>
  <c r="U4338" i="3" s="1"/>
  <c r="L4338" i="3"/>
  <c r="K4338" i="3"/>
  <c r="S4338" i="3" s="1"/>
  <c r="J4338" i="3"/>
  <c r="I4338" i="3"/>
  <c r="Q4338" i="3" s="1"/>
  <c r="H4338" i="3"/>
  <c r="O4337" i="3"/>
  <c r="M4337" i="3"/>
  <c r="U4337" i="3" s="1"/>
  <c r="L4337" i="3"/>
  <c r="K4337" i="3"/>
  <c r="S4337" i="3" s="1"/>
  <c r="J4337" i="3"/>
  <c r="I4337" i="3"/>
  <c r="Q4337" i="3" s="1"/>
  <c r="H4337" i="3"/>
  <c r="O4336" i="3"/>
  <c r="M4336" i="3"/>
  <c r="U4336" i="3" s="1"/>
  <c r="L4336" i="3"/>
  <c r="K4336" i="3"/>
  <c r="S4336" i="3" s="1"/>
  <c r="J4336" i="3"/>
  <c r="I4336" i="3"/>
  <c r="Q4336" i="3" s="1"/>
  <c r="H4336" i="3"/>
  <c r="O4335" i="3"/>
  <c r="M4335" i="3"/>
  <c r="U4335" i="3" s="1"/>
  <c r="L4335" i="3"/>
  <c r="K4335" i="3"/>
  <c r="S4335" i="3" s="1"/>
  <c r="J4335" i="3"/>
  <c r="I4335" i="3"/>
  <c r="Q4335" i="3" s="1"/>
  <c r="H4335" i="3"/>
  <c r="O4334" i="3"/>
  <c r="M4334" i="3"/>
  <c r="U4334" i="3" s="1"/>
  <c r="L4334" i="3"/>
  <c r="K4334" i="3"/>
  <c r="S4334" i="3" s="1"/>
  <c r="J4334" i="3"/>
  <c r="I4334" i="3"/>
  <c r="Q4334" i="3" s="1"/>
  <c r="H4334" i="3"/>
  <c r="O4333" i="3"/>
  <c r="M4333" i="3"/>
  <c r="U4333" i="3" s="1"/>
  <c r="L4333" i="3"/>
  <c r="K4333" i="3"/>
  <c r="S4333" i="3" s="1"/>
  <c r="J4333" i="3"/>
  <c r="I4333" i="3"/>
  <c r="Q4333" i="3" s="1"/>
  <c r="H4333" i="3"/>
  <c r="O4332" i="3"/>
  <c r="M4332" i="3"/>
  <c r="U4332" i="3" s="1"/>
  <c r="L4332" i="3"/>
  <c r="K4332" i="3"/>
  <c r="S4332" i="3" s="1"/>
  <c r="J4332" i="3"/>
  <c r="I4332" i="3"/>
  <c r="Q4332" i="3" s="1"/>
  <c r="H4332" i="3"/>
  <c r="O4331" i="3"/>
  <c r="M4331" i="3"/>
  <c r="U4331" i="3" s="1"/>
  <c r="L4331" i="3"/>
  <c r="K4331" i="3"/>
  <c r="S4331" i="3" s="1"/>
  <c r="J4331" i="3"/>
  <c r="I4331" i="3"/>
  <c r="Q4331" i="3" s="1"/>
  <c r="H4331" i="3"/>
  <c r="O4330" i="3"/>
  <c r="M4330" i="3"/>
  <c r="U4330" i="3" s="1"/>
  <c r="L4330" i="3"/>
  <c r="K4330" i="3"/>
  <c r="S4330" i="3" s="1"/>
  <c r="J4330" i="3"/>
  <c r="I4330" i="3"/>
  <c r="Q4330" i="3" s="1"/>
  <c r="H4330" i="3"/>
  <c r="O4329" i="3"/>
  <c r="M4329" i="3"/>
  <c r="U4329" i="3" s="1"/>
  <c r="L4329" i="3"/>
  <c r="K4329" i="3"/>
  <c r="S4329" i="3" s="1"/>
  <c r="J4329" i="3"/>
  <c r="I4329" i="3"/>
  <c r="Q4329" i="3" s="1"/>
  <c r="H4329" i="3"/>
  <c r="O4328" i="3"/>
  <c r="M4328" i="3"/>
  <c r="U4328" i="3" s="1"/>
  <c r="L4328" i="3"/>
  <c r="K4328" i="3"/>
  <c r="S4328" i="3" s="1"/>
  <c r="J4328" i="3"/>
  <c r="I4328" i="3"/>
  <c r="Q4328" i="3" s="1"/>
  <c r="H4328" i="3"/>
  <c r="O4327" i="3"/>
  <c r="M4327" i="3"/>
  <c r="U4327" i="3" s="1"/>
  <c r="L4327" i="3"/>
  <c r="K4327" i="3"/>
  <c r="S4327" i="3" s="1"/>
  <c r="J4327" i="3"/>
  <c r="I4327" i="3"/>
  <c r="Q4327" i="3" s="1"/>
  <c r="H4327" i="3"/>
  <c r="O4326" i="3"/>
  <c r="M4326" i="3"/>
  <c r="U4326" i="3" s="1"/>
  <c r="L4326" i="3"/>
  <c r="K4326" i="3"/>
  <c r="S4326" i="3" s="1"/>
  <c r="J4326" i="3"/>
  <c r="I4326" i="3"/>
  <c r="Q4326" i="3" s="1"/>
  <c r="H4326" i="3"/>
  <c r="O4325" i="3"/>
  <c r="M4325" i="3"/>
  <c r="U4325" i="3" s="1"/>
  <c r="L4325" i="3"/>
  <c r="K4325" i="3"/>
  <c r="S4325" i="3" s="1"/>
  <c r="J4325" i="3"/>
  <c r="I4325" i="3"/>
  <c r="Q4325" i="3" s="1"/>
  <c r="H4325" i="3"/>
  <c r="O4324" i="3"/>
  <c r="M4324" i="3"/>
  <c r="U4324" i="3" s="1"/>
  <c r="L4324" i="3"/>
  <c r="K4324" i="3"/>
  <c r="S4324" i="3" s="1"/>
  <c r="J4324" i="3"/>
  <c r="I4324" i="3"/>
  <c r="Q4324" i="3" s="1"/>
  <c r="H4324" i="3"/>
  <c r="O4323" i="3"/>
  <c r="M4323" i="3"/>
  <c r="U4323" i="3" s="1"/>
  <c r="L4323" i="3"/>
  <c r="K4323" i="3"/>
  <c r="S4323" i="3" s="1"/>
  <c r="J4323" i="3"/>
  <c r="I4323" i="3"/>
  <c r="Q4323" i="3" s="1"/>
  <c r="H4323" i="3"/>
  <c r="O4322" i="3"/>
  <c r="M4322" i="3"/>
  <c r="U4322" i="3" s="1"/>
  <c r="L4322" i="3"/>
  <c r="K4322" i="3"/>
  <c r="S4322" i="3" s="1"/>
  <c r="J4322" i="3"/>
  <c r="I4322" i="3"/>
  <c r="Q4322" i="3" s="1"/>
  <c r="H4322" i="3"/>
  <c r="O4321" i="3"/>
  <c r="M4321" i="3"/>
  <c r="U4321" i="3" s="1"/>
  <c r="L4321" i="3"/>
  <c r="K4321" i="3"/>
  <c r="S4321" i="3" s="1"/>
  <c r="J4321" i="3"/>
  <c r="I4321" i="3"/>
  <c r="Q4321" i="3" s="1"/>
  <c r="H4321" i="3"/>
  <c r="O4320" i="3"/>
  <c r="M4320" i="3"/>
  <c r="U4320" i="3" s="1"/>
  <c r="L4320" i="3"/>
  <c r="K4320" i="3"/>
  <c r="S4320" i="3" s="1"/>
  <c r="J4320" i="3"/>
  <c r="I4320" i="3"/>
  <c r="Q4320" i="3" s="1"/>
  <c r="H4320" i="3"/>
  <c r="O4319" i="3"/>
  <c r="M4319" i="3"/>
  <c r="U4319" i="3" s="1"/>
  <c r="L4319" i="3"/>
  <c r="K4319" i="3"/>
  <c r="S4319" i="3" s="1"/>
  <c r="J4319" i="3"/>
  <c r="I4319" i="3"/>
  <c r="Q4319" i="3" s="1"/>
  <c r="H4319" i="3"/>
  <c r="O4318" i="3"/>
  <c r="M4318" i="3"/>
  <c r="U4318" i="3" s="1"/>
  <c r="L4318" i="3"/>
  <c r="K4318" i="3"/>
  <c r="S4318" i="3" s="1"/>
  <c r="J4318" i="3"/>
  <c r="I4318" i="3"/>
  <c r="Q4318" i="3" s="1"/>
  <c r="H4318" i="3"/>
  <c r="O4317" i="3"/>
  <c r="M4317" i="3"/>
  <c r="U4317" i="3" s="1"/>
  <c r="L4317" i="3"/>
  <c r="K4317" i="3"/>
  <c r="S4317" i="3" s="1"/>
  <c r="J4317" i="3"/>
  <c r="I4317" i="3"/>
  <c r="Q4317" i="3" s="1"/>
  <c r="H4317" i="3"/>
  <c r="O4316" i="3"/>
  <c r="M4316" i="3"/>
  <c r="U4316" i="3" s="1"/>
  <c r="L4316" i="3"/>
  <c r="K4316" i="3"/>
  <c r="S4316" i="3" s="1"/>
  <c r="J4316" i="3"/>
  <c r="I4316" i="3"/>
  <c r="Q4316" i="3" s="1"/>
  <c r="H4316" i="3"/>
  <c r="O4315" i="3"/>
  <c r="M4315" i="3"/>
  <c r="U4315" i="3" s="1"/>
  <c r="L4315" i="3"/>
  <c r="K4315" i="3"/>
  <c r="S4315" i="3" s="1"/>
  <c r="J4315" i="3"/>
  <c r="I4315" i="3"/>
  <c r="Q4315" i="3" s="1"/>
  <c r="H4315" i="3"/>
  <c r="O4314" i="3"/>
  <c r="M4314" i="3"/>
  <c r="U4314" i="3" s="1"/>
  <c r="L4314" i="3"/>
  <c r="K4314" i="3"/>
  <c r="S4314" i="3" s="1"/>
  <c r="J4314" i="3"/>
  <c r="I4314" i="3"/>
  <c r="Q4314" i="3" s="1"/>
  <c r="H4314" i="3"/>
  <c r="O4313" i="3"/>
  <c r="M4313" i="3"/>
  <c r="U4313" i="3" s="1"/>
  <c r="L4313" i="3"/>
  <c r="K4313" i="3"/>
  <c r="S4313" i="3" s="1"/>
  <c r="J4313" i="3"/>
  <c r="I4313" i="3"/>
  <c r="Q4313" i="3" s="1"/>
  <c r="H4313" i="3"/>
  <c r="O4312" i="3"/>
  <c r="M4312" i="3"/>
  <c r="U4312" i="3" s="1"/>
  <c r="L4312" i="3"/>
  <c r="K4312" i="3"/>
  <c r="S4312" i="3" s="1"/>
  <c r="J4312" i="3"/>
  <c r="I4312" i="3"/>
  <c r="Q4312" i="3" s="1"/>
  <c r="H4312" i="3"/>
  <c r="O4311" i="3"/>
  <c r="M4311" i="3"/>
  <c r="U4311" i="3" s="1"/>
  <c r="L4311" i="3"/>
  <c r="K4311" i="3"/>
  <c r="S4311" i="3" s="1"/>
  <c r="J4311" i="3"/>
  <c r="I4311" i="3"/>
  <c r="Q4311" i="3" s="1"/>
  <c r="H4311" i="3"/>
  <c r="O4310" i="3"/>
  <c r="M4310" i="3"/>
  <c r="U4310" i="3" s="1"/>
  <c r="L4310" i="3"/>
  <c r="K4310" i="3"/>
  <c r="S4310" i="3" s="1"/>
  <c r="J4310" i="3"/>
  <c r="I4310" i="3"/>
  <c r="Q4310" i="3" s="1"/>
  <c r="H4310" i="3"/>
  <c r="O4309" i="3"/>
  <c r="M4309" i="3"/>
  <c r="U4309" i="3" s="1"/>
  <c r="L4309" i="3"/>
  <c r="K4309" i="3"/>
  <c r="S4309" i="3" s="1"/>
  <c r="J4309" i="3"/>
  <c r="I4309" i="3"/>
  <c r="Q4309" i="3" s="1"/>
  <c r="H4309" i="3"/>
  <c r="O4308" i="3"/>
  <c r="M4308" i="3"/>
  <c r="U4308" i="3" s="1"/>
  <c r="L4308" i="3"/>
  <c r="K4308" i="3"/>
  <c r="S4308" i="3" s="1"/>
  <c r="J4308" i="3"/>
  <c r="I4308" i="3"/>
  <c r="Q4308" i="3" s="1"/>
  <c r="H4308" i="3"/>
  <c r="O4307" i="3"/>
  <c r="M4307" i="3"/>
  <c r="U4307" i="3" s="1"/>
  <c r="L4307" i="3"/>
  <c r="K4307" i="3"/>
  <c r="S4307" i="3" s="1"/>
  <c r="J4307" i="3"/>
  <c r="I4307" i="3"/>
  <c r="Q4307" i="3" s="1"/>
  <c r="H4307" i="3"/>
  <c r="O4306" i="3"/>
  <c r="M4306" i="3"/>
  <c r="U4306" i="3" s="1"/>
  <c r="L4306" i="3"/>
  <c r="K4306" i="3"/>
  <c r="S4306" i="3" s="1"/>
  <c r="J4306" i="3"/>
  <c r="I4306" i="3"/>
  <c r="Q4306" i="3" s="1"/>
  <c r="H4306" i="3"/>
  <c r="O4305" i="3"/>
  <c r="M4305" i="3"/>
  <c r="U4305" i="3" s="1"/>
  <c r="L4305" i="3"/>
  <c r="K4305" i="3"/>
  <c r="S4305" i="3" s="1"/>
  <c r="J4305" i="3"/>
  <c r="I4305" i="3"/>
  <c r="Q4305" i="3" s="1"/>
  <c r="H4305" i="3"/>
  <c r="O4304" i="3"/>
  <c r="M4304" i="3"/>
  <c r="U4304" i="3" s="1"/>
  <c r="L4304" i="3"/>
  <c r="K4304" i="3"/>
  <c r="S4304" i="3" s="1"/>
  <c r="J4304" i="3"/>
  <c r="I4304" i="3"/>
  <c r="Q4304" i="3" s="1"/>
  <c r="H4304" i="3"/>
  <c r="O4303" i="3"/>
  <c r="M4303" i="3"/>
  <c r="U4303" i="3" s="1"/>
  <c r="L4303" i="3"/>
  <c r="K4303" i="3"/>
  <c r="S4303" i="3" s="1"/>
  <c r="J4303" i="3"/>
  <c r="I4303" i="3"/>
  <c r="Q4303" i="3" s="1"/>
  <c r="H4303" i="3"/>
  <c r="O4302" i="3"/>
  <c r="M4302" i="3"/>
  <c r="U4302" i="3" s="1"/>
  <c r="L4302" i="3"/>
  <c r="K4302" i="3"/>
  <c r="S4302" i="3" s="1"/>
  <c r="J4302" i="3"/>
  <c r="I4302" i="3"/>
  <c r="Q4302" i="3" s="1"/>
  <c r="H4302" i="3"/>
  <c r="O4301" i="3"/>
  <c r="M4301" i="3"/>
  <c r="U4301" i="3" s="1"/>
  <c r="L4301" i="3"/>
  <c r="K4301" i="3"/>
  <c r="S4301" i="3" s="1"/>
  <c r="J4301" i="3"/>
  <c r="I4301" i="3"/>
  <c r="Q4301" i="3" s="1"/>
  <c r="H4301" i="3"/>
  <c r="O4300" i="3"/>
  <c r="M4300" i="3"/>
  <c r="U4300" i="3" s="1"/>
  <c r="L4300" i="3"/>
  <c r="K4300" i="3"/>
  <c r="S4300" i="3" s="1"/>
  <c r="J4300" i="3"/>
  <c r="I4300" i="3"/>
  <c r="Q4300" i="3" s="1"/>
  <c r="H4300" i="3"/>
  <c r="O4299" i="3"/>
  <c r="M4299" i="3"/>
  <c r="U4299" i="3" s="1"/>
  <c r="L4299" i="3"/>
  <c r="K4299" i="3"/>
  <c r="S4299" i="3" s="1"/>
  <c r="J4299" i="3"/>
  <c r="I4299" i="3"/>
  <c r="Q4299" i="3" s="1"/>
  <c r="H4299" i="3"/>
  <c r="O4298" i="3"/>
  <c r="M4298" i="3"/>
  <c r="U4298" i="3" s="1"/>
  <c r="L4298" i="3"/>
  <c r="K4298" i="3"/>
  <c r="S4298" i="3" s="1"/>
  <c r="J4298" i="3"/>
  <c r="I4298" i="3"/>
  <c r="Q4298" i="3" s="1"/>
  <c r="H4298" i="3"/>
  <c r="O4297" i="3"/>
  <c r="M4297" i="3"/>
  <c r="U4297" i="3" s="1"/>
  <c r="L4297" i="3"/>
  <c r="K4297" i="3"/>
  <c r="S4297" i="3" s="1"/>
  <c r="J4297" i="3"/>
  <c r="I4297" i="3"/>
  <c r="Q4297" i="3" s="1"/>
  <c r="H4297" i="3"/>
  <c r="O4296" i="3"/>
  <c r="M4296" i="3"/>
  <c r="U4296" i="3" s="1"/>
  <c r="L4296" i="3"/>
  <c r="K4296" i="3"/>
  <c r="S4296" i="3" s="1"/>
  <c r="J4296" i="3"/>
  <c r="I4296" i="3"/>
  <c r="Q4296" i="3" s="1"/>
  <c r="H4296" i="3"/>
  <c r="O4295" i="3"/>
  <c r="M4295" i="3"/>
  <c r="U4295" i="3" s="1"/>
  <c r="L4295" i="3"/>
  <c r="K4295" i="3"/>
  <c r="S4295" i="3" s="1"/>
  <c r="J4295" i="3"/>
  <c r="I4295" i="3"/>
  <c r="Q4295" i="3" s="1"/>
  <c r="H4295" i="3"/>
  <c r="O4294" i="3"/>
  <c r="M4294" i="3"/>
  <c r="U4294" i="3" s="1"/>
  <c r="L4294" i="3"/>
  <c r="K4294" i="3"/>
  <c r="S4294" i="3" s="1"/>
  <c r="J4294" i="3"/>
  <c r="I4294" i="3"/>
  <c r="Q4294" i="3" s="1"/>
  <c r="H4294" i="3"/>
  <c r="O4293" i="3"/>
  <c r="M4293" i="3"/>
  <c r="U4293" i="3" s="1"/>
  <c r="L4293" i="3"/>
  <c r="K4293" i="3"/>
  <c r="S4293" i="3" s="1"/>
  <c r="J4293" i="3"/>
  <c r="I4293" i="3"/>
  <c r="Q4293" i="3" s="1"/>
  <c r="H4293" i="3"/>
  <c r="O4292" i="3"/>
  <c r="M4292" i="3"/>
  <c r="U4292" i="3" s="1"/>
  <c r="L4292" i="3"/>
  <c r="K4292" i="3"/>
  <c r="S4292" i="3" s="1"/>
  <c r="J4292" i="3"/>
  <c r="I4292" i="3"/>
  <c r="Q4292" i="3" s="1"/>
  <c r="H4292" i="3"/>
  <c r="O4291" i="3"/>
  <c r="M4291" i="3"/>
  <c r="U4291" i="3" s="1"/>
  <c r="L4291" i="3"/>
  <c r="K4291" i="3"/>
  <c r="S4291" i="3" s="1"/>
  <c r="J4291" i="3"/>
  <c r="I4291" i="3"/>
  <c r="Q4291" i="3" s="1"/>
  <c r="H4291" i="3"/>
  <c r="O4290" i="3"/>
  <c r="M4290" i="3"/>
  <c r="U4290" i="3" s="1"/>
  <c r="L4290" i="3"/>
  <c r="K4290" i="3"/>
  <c r="S4290" i="3" s="1"/>
  <c r="J4290" i="3"/>
  <c r="I4290" i="3"/>
  <c r="Q4290" i="3" s="1"/>
  <c r="H4290" i="3"/>
  <c r="O4289" i="3"/>
  <c r="M4289" i="3"/>
  <c r="U4289" i="3" s="1"/>
  <c r="L4289" i="3"/>
  <c r="K4289" i="3"/>
  <c r="S4289" i="3" s="1"/>
  <c r="J4289" i="3"/>
  <c r="I4289" i="3"/>
  <c r="Q4289" i="3" s="1"/>
  <c r="H4289" i="3"/>
  <c r="O4288" i="3"/>
  <c r="M4288" i="3"/>
  <c r="U4288" i="3" s="1"/>
  <c r="L4288" i="3"/>
  <c r="K4288" i="3"/>
  <c r="S4288" i="3" s="1"/>
  <c r="J4288" i="3"/>
  <c r="I4288" i="3"/>
  <c r="Q4288" i="3" s="1"/>
  <c r="H4288" i="3"/>
  <c r="O4287" i="3"/>
  <c r="M4287" i="3"/>
  <c r="U4287" i="3" s="1"/>
  <c r="L4287" i="3"/>
  <c r="K4287" i="3"/>
  <c r="S4287" i="3" s="1"/>
  <c r="J4287" i="3"/>
  <c r="I4287" i="3"/>
  <c r="Q4287" i="3" s="1"/>
  <c r="H4287" i="3"/>
  <c r="O4286" i="3"/>
  <c r="M4286" i="3"/>
  <c r="U4286" i="3" s="1"/>
  <c r="L4286" i="3"/>
  <c r="K4286" i="3"/>
  <c r="S4286" i="3" s="1"/>
  <c r="J4286" i="3"/>
  <c r="I4286" i="3"/>
  <c r="Q4286" i="3" s="1"/>
  <c r="H4286" i="3"/>
  <c r="O4285" i="3"/>
  <c r="M4285" i="3"/>
  <c r="U4285" i="3" s="1"/>
  <c r="L4285" i="3"/>
  <c r="K4285" i="3"/>
  <c r="S4285" i="3" s="1"/>
  <c r="J4285" i="3"/>
  <c r="I4285" i="3"/>
  <c r="Q4285" i="3" s="1"/>
  <c r="H4285" i="3"/>
  <c r="O4284" i="3"/>
  <c r="M4284" i="3"/>
  <c r="U4284" i="3" s="1"/>
  <c r="L4284" i="3"/>
  <c r="K4284" i="3"/>
  <c r="S4284" i="3" s="1"/>
  <c r="J4284" i="3"/>
  <c r="I4284" i="3"/>
  <c r="Q4284" i="3" s="1"/>
  <c r="H4284" i="3"/>
  <c r="O4283" i="3"/>
  <c r="M4283" i="3"/>
  <c r="U4283" i="3" s="1"/>
  <c r="L4283" i="3"/>
  <c r="K4283" i="3"/>
  <c r="S4283" i="3" s="1"/>
  <c r="J4283" i="3"/>
  <c r="I4283" i="3"/>
  <c r="Q4283" i="3" s="1"/>
  <c r="H4283" i="3"/>
  <c r="O4282" i="3"/>
  <c r="M4282" i="3"/>
  <c r="U4282" i="3" s="1"/>
  <c r="L4282" i="3"/>
  <c r="K4282" i="3"/>
  <c r="S4282" i="3" s="1"/>
  <c r="J4282" i="3"/>
  <c r="I4282" i="3"/>
  <c r="Q4282" i="3" s="1"/>
  <c r="H4282" i="3"/>
  <c r="O4281" i="3"/>
  <c r="M4281" i="3"/>
  <c r="U4281" i="3" s="1"/>
  <c r="L4281" i="3"/>
  <c r="K4281" i="3"/>
  <c r="S4281" i="3" s="1"/>
  <c r="J4281" i="3"/>
  <c r="I4281" i="3"/>
  <c r="Q4281" i="3" s="1"/>
  <c r="H4281" i="3"/>
  <c r="O4280" i="3"/>
  <c r="M4280" i="3"/>
  <c r="U4280" i="3" s="1"/>
  <c r="L4280" i="3"/>
  <c r="K4280" i="3"/>
  <c r="S4280" i="3" s="1"/>
  <c r="J4280" i="3"/>
  <c r="I4280" i="3"/>
  <c r="Q4280" i="3" s="1"/>
  <c r="H4280" i="3"/>
  <c r="O4279" i="3"/>
  <c r="M4279" i="3"/>
  <c r="U4279" i="3" s="1"/>
  <c r="L4279" i="3"/>
  <c r="K4279" i="3"/>
  <c r="S4279" i="3" s="1"/>
  <c r="J4279" i="3"/>
  <c r="I4279" i="3"/>
  <c r="Q4279" i="3" s="1"/>
  <c r="H4279" i="3"/>
  <c r="O4278" i="3"/>
  <c r="M4278" i="3"/>
  <c r="U4278" i="3" s="1"/>
  <c r="L4278" i="3"/>
  <c r="K4278" i="3"/>
  <c r="S4278" i="3" s="1"/>
  <c r="J4278" i="3"/>
  <c r="I4278" i="3"/>
  <c r="Q4278" i="3" s="1"/>
  <c r="H4278" i="3"/>
  <c r="O4277" i="3"/>
  <c r="M4277" i="3"/>
  <c r="U4277" i="3" s="1"/>
  <c r="L4277" i="3"/>
  <c r="K4277" i="3"/>
  <c r="S4277" i="3" s="1"/>
  <c r="J4277" i="3"/>
  <c r="I4277" i="3"/>
  <c r="Q4277" i="3" s="1"/>
  <c r="H4277" i="3"/>
  <c r="O4276" i="3"/>
  <c r="M4276" i="3"/>
  <c r="U4276" i="3" s="1"/>
  <c r="L4276" i="3"/>
  <c r="K4276" i="3"/>
  <c r="S4276" i="3" s="1"/>
  <c r="J4276" i="3"/>
  <c r="I4276" i="3"/>
  <c r="Q4276" i="3" s="1"/>
  <c r="H4276" i="3"/>
  <c r="O4275" i="3"/>
  <c r="M4275" i="3"/>
  <c r="U4275" i="3" s="1"/>
  <c r="L4275" i="3"/>
  <c r="K4275" i="3"/>
  <c r="S4275" i="3" s="1"/>
  <c r="J4275" i="3"/>
  <c r="I4275" i="3"/>
  <c r="Q4275" i="3" s="1"/>
  <c r="H4275" i="3"/>
  <c r="O4274" i="3"/>
  <c r="M4274" i="3"/>
  <c r="U4274" i="3" s="1"/>
  <c r="L4274" i="3"/>
  <c r="K4274" i="3"/>
  <c r="S4274" i="3" s="1"/>
  <c r="J4274" i="3"/>
  <c r="I4274" i="3"/>
  <c r="Q4274" i="3" s="1"/>
  <c r="H4274" i="3"/>
  <c r="O4273" i="3"/>
  <c r="M4273" i="3"/>
  <c r="U4273" i="3" s="1"/>
  <c r="L4273" i="3"/>
  <c r="K4273" i="3"/>
  <c r="S4273" i="3" s="1"/>
  <c r="J4273" i="3"/>
  <c r="I4273" i="3"/>
  <c r="Q4273" i="3" s="1"/>
  <c r="H4273" i="3"/>
  <c r="O4272" i="3"/>
  <c r="M4272" i="3"/>
  <c r="U4272" i="3" s="1"/>
  <c r="L4272" i="3"/>
  <c r="K4272" i="3"/>
  <c r="S4272" i="3" s="1"/>
  <c r="J4272" i="3"/>
  <c r="I4272" i="3"/>
  <c r="Q4272" i="3" s="1"/>
  <c r="H4272" i="3"/>
  <c r="O4271" i="3"/>
  <c r="M4271" i="3"/>
  <c r="U4271" i="3" s="1"/>
  <c r="L4271" i="3"/>
  <c r="K4271" i="3"/>
  <c r="S4271" i="3" s="1"/>
  <c r="J4271" i="3"/>
  <c r="I4271" i="3"/>
  <c r="Q4271" i="3" s="1"/>
  <c r="H4271" i="3"/>
  <c r="O4270" i="3"/>
  <c r="M4270" i="3"/>
  <c r="U4270" i="3" s="1"/>
  <c r="L4270" i="3"/>
  <c r="K4270" i="3"/>
  <c r="S4270" i="3" s="1"/>
  <c r="J4270" i="3"/>
  <c r="I4270" i="3"/>
  <c r="Q4270" i="3" s="1"/>
  <c r="H4270" i="3"/>
  <c r="O4269" i="3"/>
  <c r="M4269" i="3"/>
  <c r="U4269" i="3" s="1"/>
  <c r="L4269" i="3"/>
  <c r="K4269" i="3"/>
  <c r="S4269" i="3" s="1"/>
  <c r="J4269" i="3"/>
  <c r="I4269" i="3"/>
  <c r="Q4269" i="3" s="1"/>
  <c r="H4269" i="3"/>
  <c r="O4268" i="3"/>
  <c r="M4268" i="3"/>
  <c r="U4268" i="3" s="1"/>
  <c r="L4268" i="3"/>
  <c r="K4268" i="3"/>
  <c r="S4268" i="3" s="1"/>
  <c r="J4268" i="3"/>
  <c r="I4268" i="3"/>
  <c r="Q4268" i="3" s="1"/>
  <c r="H4268" i="3"/>
  <c r="O4267" i="3"/>
  <c r="M4267" i="3"/>
  <c r="U4267" i="3" s="1"/>
  <c r="L4267" i="3"/>
  <c r="K4267" i="3"/>
  <c r="S4267" i="3" s="1"/>
  <c r="J4267" i="3"/>
  <c r="I4267" i="3"/>
  <c r="Q4267" i="3" s="1"/>
  <c r="H4267" i="3"/>
  <c r="O4266" i="3"/>
  <c r="M4266" i="3"/>
  <c r="U4266" i="3" s="1"/>
  <c r="L4266" i="3"/>
  <c r="K4266" i="3"/>
  <c r="S4266" i="3" s="1"/>
  <c r="J4266" i="3"/>
  <c r="I4266" i="3"/>
  <c r="Q4266" i="3" s="1"/>
  <c r="H4266" i="3"/>
  <c r="O4265" i="3"/>
  <c r="M4265" i="3"/>
  <c r="U4265" i="3" s="1"/>
  <c r="L4265" i="3"/>
  <c r="K4265" i="3"/>
  <c r="S4265" i="3" s="1"/>
  <c r="J4265" i="3"/>
  <c r="I4265" i="3"/>
  <c r="Q4265" i="3" s="1"/>
  <c r="H4265" i="3"/>
  <c r="O4264" i="3"/>
  <c r="M4264" i="3"/>
  <c r="U4264" i="3" s="1"/>
  <c r="L4264" i="3"/>
  <c r="K4264" i="3"/>
  <c r="S4264" i="3" s="1"/>
  <c r="J4264" i="3"/>
  <c r="I4264" i="3"/>
  <c r="Q4264" i="3" s="1"/>
  <c r="H4264" i="3"/>
  <c r="O4263" i="3"/>
  <c r="M4263" i="3"/>
  <c r="U4263" i="3" s="1"/>
  <c r="L4263" i="3"/>
  <c r="K4263" i="3"/>
  <c r="S4263" i="3" s="1"/>
  <c r="J4263" i="3"/>
  <c r="I4263" i="3"/>
  <c r="Q4263" i="3" s="1"/>
  <c r="H4263" i="3"/>
  <c r="O4262" i="3"/>
  <c r="M4262" i="3"/>
  <c r="U4262" i="3" s="1"/>
  <c r="L4262" i="3"/>
  <c r="K4262" i="3"/>
  <c r="S4262" i="3" s="1"/>
  <c r="J4262" i="3"/>
  <c r="I4262" i="3"/>
  <c r="Q4262" i="3" s="1"/>
  <c r="H4262" i="3"/>
  <c r="O4261" i="3"/>
  <c r="M4261" i="3"/>
  <c r="U4261" i="3" s="1"/>
  <c r="L4261" i="3"/>
  <c r="K4261" i="3"/>
  <c r="S4261" i="3" s="1"/>
  <c r="J4261" i="3"/>
  <c r="I4261" i="3"/>
  <c r="Q4261" i="3" s="1"/>
  <c r="H4261" i="3"/>
  <c r="O4260" i="3"/>
  <c r="M4260" i="3"/>
  <c r="U4260" i="3" s="1"/>
  <c r="L4260" i="3"/>
  <c r="K4260" i="3"/>
  <c r="S4260" i="3" s="1"/>
  <c r="J4260" i="3"/>
  <c r="I4260" i="3"/>
  <c r="Q4260" i="3" s="1"/>
  <c r="H4260" i="3"/>
  <c r="O4259" i="3"/>
  <c r="M4259" i="3"/>
  <c r="U4259" i="3" s="1"/>
  <c r="L4259" i="3"/>
  <c r="K4259" i="3"/>
  <c r="S4259" i="3" s="1"/>
  <c r="J4259" i="3"/>
  <c r="I4259" i="3"/>
  <c r="Q4259" i="3" s="1"/>
  <c r="H4259" i="3"/>
  <c r="O4258" i="3"/>
  <c r="M4258" i="3"/>
  <c r="U4258" i="3" s="1"/>
  <c r="L4258" i="3"/>
  <c r="K4258" i="3"/>
  <c r="S4258" i="3" s="1"/>
  <c r="J4258" i="3"/>
  <c r="I4258" i="3"/>
  <c r="Q4258" i="3" s="1"/>
  <c r="H4258" i="3"/>
  <c r="O4257" i="3"/>
  <c r="M4257" i="3"/>
  <c r="U4257" i="3" s="1"/>
  <c r="L4257" i="3"/>
  <c r="K4257" i="3"/>
  <c r="S4257" i="3" s="1"/>
  <c r="J4257" i="3"/>
  <c r="I4257" i="3"/>
  <c r="Q4257" i="3" s="1"/>
  <c r="H4257" i="3"/>
  <c r="O4256" i="3"/>
  <c r="M4256" i="3"/>
  <c r="U4256" i="3" s="1"/>
  <c r="L4256" i="3"/>
  <c r="K4256" i="3"/>
  <c r="S4256" i="3" s="1"/>
  <c r="J4256" i="3"/>
  <c r="I4256" i="3"/>
  <c r="Q4256" i="3" s="1"/>
  <c r="H4256" i="3"/>
  <c r="O4255" i="3"/>
  <c r="M4255" i="3"/>
  <c r="U4255" i="3" s="1"/>
  <c r="L4255" i="3"/>
  <c r="K4255" i="3"/>
  <c r="S4255" i="3" s="1"/>
  <c r="J4255" i="3"/>
  <c r="I4255" i="3"/>
  <c r="Q4255" i="3" s="1"/>
  <c r="H4255" i="3"/>
  <c r="O4254" i="3"/>
  <c r="M4254" i="3"/>
  <c r="U4254" i="3" s="1"/>
  <c r="L4254" i="3"/>
  <c r="K4254" i="3"/>
  <c r="S4254" i="3" s="1"/>
  <c r="J4254" i="3"/>
  <c r="I4254" i="3"/>
  <c r="Q4254" i="3" s="1"/>
  <c r="H4254" i="3"/>
  <c r="O4253" i="3"/>
  <c r="M4253" i="3"/>
  <c r="U4253" i="3" s="1"/>
  <c r="L4253" i="3"/>
  <c r="K4253" i="3"/>
  <c r="S4253" i="3" s="1"/>
  <c r="J4253" i="3"/>
  <c r="I4253" i="3"/>
  <c r="Q4253" i="3" s="1"/>
  <c r="H4253" i="3"/>
  <c r="O4252" i="3"/>
  <c r="M4252" i="3"/>
  <c r="U4252" i="3" s="1"/>
  <c r="L4252" i="3"/>
  <c r="K4252" i="3"/>
  <c r="S4252" i="3" s="1"/>
  <c r="J4252" i="3"/>
  <c r="I4252" i="3"/>
  <c r="Q4252" i="3" s="1"/>
  <c r="H4252" i="3"/>
  <c r="O4251" i="3"/>
  <c r="M4251" i="3"/>
  <c r="U4251" i="3" s="1"/>
  <c r="L4251" i="3"/>
  <c r="K4251" i="3"/>
  <c r="S4251" i="3" s="1"/>
  <c r="J4251" i="3"/>
  <c r="I4251" i="3"/>
  <c r="Q4251" i="3" s="1"/>
  <c r="H4251" i="3"/>
  <c r="O4250" i="3"/>
  <c r="M4250" i="3"/>
  <c r="U4250" i="3" s="1"/>
  <c r="L4250" i="3"/>
  <c r="K4250" i="3"/>
  <c r="S4250" i="3" s="1"/>
  <c r="J4250" i="3"/>
  <c r="I4250" i="3"/>
  <c r="Q4250" i="3" s="1"/>
  <c r="H4250" i="3"/>
  <c r="O4249" i="3"/>
  <c r="M4249" i="3"/>
  <c r="U4249" i="3" s="1"/>
  <c r="L4249" i="3"/>
  <c r="K4249" i="3"/>
  <c r="S4249" i="3" s="1"/>
  <c r="J4249" i="3"/>
  <c r="I4249" i="3"/>
  <c r="Q4249" i="3" s="1"/>
  <c r="H4249" i="3"/>
  <c r="O4248" i="3"/>
  <c r="M4248" i="3"/>
  <c r="U4248" i="3" s="1"/>
  <c r="L4248" i="3"/>
  <c r="K4248" i="3"/>
  <c r="S4248" i="3" s="1"/>
  <c r="J4248" i="3"/>
  <c r="I4248" i="3"/>
  <c r="Q4248" i="3" s="1"/>
  <c r="H4248" i="3"/>
  <c r="O4247" i="3"/>
  <c r="M4247" i="3"/>
  <c r="U4247" i="3" s="1"/>
  <c r="L4247" i="3"/>
  <c r="K4247" i="3"/>
  <c r="S4247" i="3" s="1"/>
  <c r="J4247" i="3"/>
  <c r="I4247" i="3"/>
  <c r="Q4247" i="3" s="1"/>
  <c r="H4247" i="3"/>
  <c r="O4246" i="3"/>
  <c r="M4246" i="3"/>
  <c r="U4246" i="3" s="1"/>
  <c r="L4246" i="3"/>
  <c r="K4246" i="3"/>
  <c r="S4246" i="3" s="1"/>
  <c r="J4246" i="3"/>
  <c r="I4246" i="3"/>
  <c r="Q4246" i="3" s="1"/>
  <c r="H4246" i="3"/>
  <c r="O4245" i="3"/>
  <c r="M4245" i="3"/>
  <c r="U4245" i="3" s="1"/>
  <c r="L4245" i="3"/>
  <c r="K4245" i="3"/>
  <c r="S4245" i="3" s="1"/>
  <c r="J4245" i="3"/>
  <c r="I4245" i="3"/>
  <c r="Q4245" i="3" s="1"/>
  <c r="H4245" i="3"/>
  <c r="O4244" i="3"/>
  <c r="M4244" i="3"/>
  <c r="U4244" i="3" s="1"/>
  <c r="L4244" i="3"/>
  <c r="K4244" i="3"/>
  <c r="S4244" i="3" s="1"/>
  <c r="J4244" i="3"/>
  <c r="I4244" i="3"/>
  <c r="Q4244" i="3" s="1"/>
  <c r="H4244" i="3"/>
  <c r="O4243" i="3"/>
  <c r="M4243" i="3"/>
  <c r="U4243" i="3" s="1"/>
  <c r="L4243" i="3"/>
  <c r="K4243" i="3"/>
  <c r="S4243" i="3" s="1"/>
  <c r="J4243" i="3"/>
  <c r="I4243" i="3"/>
  <c r="Q4243" i="3" s="1"/>
  <c r="H4243" i="3"/>
  <c r="O4242" i="3"/>
  <c r="M4242" i="3"/>
  <c r="U4242" i="3" s="1"/>
  <c r="L4242" i="3"/>
  <c r="K4242" i="3"/>
  <c r="S4242" i="3" s="1"/>
  <c r="J4242" i="3"/>
  <c r="I4242" i="3"/>
  <c r="Q4242" i="3" s="1"/>
  <c r="H4242" i="3"/>
  <c r="O4241" i="3"/>
  <c r="M4241" i="3"/>
  <c r="U4241" i="3" s="1"/>
  <c r="L4241" i="3"/>
  <c r="K4241" i="3"/>
  <c r="S4241" i="3" s="1"/>
  <c r="J4241" i="3"/>
  <c r="I4241" i="3"/>
  <c r="Q4241" i="3" s="1"/>
  <c r="H4241" i="3"/>
  <c r="O4240" i="3"/>
  <c r="M4240" i="3"/>
  <c r="U4240" i="3" s="1"/>
  <c r="L4240" i="3"/>
  <c r="K4240" i="3"/>
  <c r="S4240" i="3" s="1"/>
  <c r="J4240" i="3"/>
  <c r="I4240" i="3"/>
  <c r="Q4240" i="3" s="1"/>
  <c r="H4240" i="3"/>
  <c r="O4239" i="3"/>
  <c r="M4239" i="3"/>
  <c r="U4239" i="3" s="1"/>
  <c r="L4239" i="3"/>
  <c r="K4239" i="3"/>
  <c r="S4239" i="3" s="1"/>
  <c r="J4239" i="3"/>
  <c r="I4239" i="3"/>
  <c r="Q4239" i="3" s="1"/>
  <c r="H4239" i="3"/>
  <c r="O4238" i="3"/>
  <c r="M4238" i="3"/>
  <c r="U4238" i="3" s="1"/>
  <c r="L4238" i="3"/>
  <c r="K4238" i="3"/>
  <c r="S4238" i="3" s="1"/>
  <c r="J4238" i="3"/>
  <c r="I4238" i="3"/>
  <c r="Q4238" i="3" s="1"/>
  <c r="H4238" i="3"/>
  <c r="O4237" i="3"/>
  <c r="M4237" i="3"/>
  <c r="U4237" i="3" s="1"/>
  <c r="L4237" i="3"/>
  <c r="K4237" i="3"/>
  <c r="S4237" i="3" s="1"/>
  <c r="J4237" i="3"/>
  <c r="I4237" i="3"/>
  <c r="Q4237" i="3" s="1"/>
  <c r="H4237" i="3"/>
  <c r="O4236" i="3"/>
  <c r="M4236" i="3"/>
  <c r="U4236" i="3" s="1"/>
  <c r="L4236" i="3"/>
  <c r="K4236" i="3"/>
  <c r="S4236" i="3" s="1"/>
  <c r="J4236" i="3"/>
  <c r="I4236" i="3"/>
  <c r="Q4236" i="3" s="1"/>
  <c r="H4236" i="3"/>
  <c r="O4235" i="3"/>
  <c r="M4235" i="3"/>
  <c r="U4235" i="3" s="1"/>
  <c r="L4235" i="3"/>
  <c r="K4235" i="3"/>
  <c r="S4235" i="3" s="1"/>
  <c r="J4235" i="3"/>
  <c r="I4235" i="3"/>
  <c r="Q4235" i="3" s="1"/>
  <c r="H4235" i="3"/>
  <c r="O4234" i="3"/>
  <c r="M4234" i="3"/>
  <c r="U4234" i="3" s="1"/>
  <c r="L4234" i="3"/>
  <c r="K4234" i="3"/>
  <c r="S4234" i="3" s="1"/>
  <c r="J4234" i="3"/>
  <c r="I4234" i="3"/>
  <c r="Q4234" i="3" s="1"/>
  <c r="H4234" i="3"/>
  <c r="O4233" i="3"/>
  <c r="M4233" i="3"/>
  <c r="U4233" i="3" s="1"/>
  <c r="L4233" i="3"/>
  <c r="K4233" i="3"/>
  <c r="S4233" i="3" s="1"/>
  <c r="J4233" i="3"/>
  <c r="I4233" i="3"/>
  <c r="Q4233" i="3" s="1"/>
  <c r="H4233" i="3"/>
  <c r="O4232" i="3"/>
  <c r="M4232" i="3"/>
  <c r="U4232" i="3" s="1"/>
  <c r="L4232" i="3"/>
  <c r="K4232" i="3"/>
  <c r="S4232" i="3" s="1"/>
  <c r="J4232" i="3"/>
  <c r="I4232" i="3"/>
  <c r="Q4232" i="3" s="1"/>
  <c r="H4232" i="3"/>
  <c r="O4231" i="3"/>
  <c r="M4231" i="3"/>
  <c r="U4231" i="3" s="1"/>
  <c r="L4231" i="3"/>
  <c r="K4231" i="3"/>
  <c r="S4231" i="3" s="1"/>
  <c r="J4231" i="3"/>
  <c r="I4231" i="3"/>
  <c r="Q4231" i="3" s="1"/>
  <c r="H4231" i="3"/>
  <c r="O4230" i="3"/>
  <c r="M4230" i="3"/>
  <c r="U4230" i="3" s="1"/>
  <c r="L4230" i="3"/>
  <c r="K4230" i="3"/>
  <c r="S4230" i="3" s="1"/>
  <c r="J4230" i="3"/>
  <c r="I4230" i="3"/>
  <c r="Q4230" i="3" s="1"/>
  <c r="H4230" i="3"/>
  <c r="O4229" i="3"/>
  <c r="M4229" i="3"/>
  <c r="U4229" i="3" s="1"/>
  <c r="L4229" i="3"/>
  <c r="K4229" i="3"/>
  <c r="S4229" i="3" s="1"/>
  <c r="J4229" i="3"/>
  <c r="I4229" i="3"/>
  <c r="Q4229" i="3" s="1"/>
  <c r="H4229" i="3"/>
  <c r="O4228" i="3"/>
  <c r="M4228" i="3"/>
  <c r="U4228" i="3" s="1"/>
  <c r="L4228" i="3"/>
  <c r="K4228" i="3"/>
  <c r="S4228" i="3" s="1"/>
  <c r="J4228" i="3"/>
  <c r="I4228" i="3"/>
  <c r="Q4228" i="3" s="1"/>
  <c r="H4228" i="3"/>
  <c r="O4227" i="3"/>
  <c r="M4227" i="3"/>
  <c r="U4227" i="3" s="1"/>
  <c r="L4227" i="3"/>
  <c r="K4227" i="3"/>
  <c r="S4227" i="3" s="1"/>
  <c r="J4227" i="3"/>
  <c r="I4227" i="3"/>
  <c r="Q4227" i="3" s="1"/>
  <c r="H4227" i="3"/>
  <c r="O4226" i="3"/>
  <c r="M4226" i="3"/>
  <c r="U4226" i="3" s="1"/>
  <c r="L4226" i="3"/>
  <c r="K4226" i="3"/>
  <c r="S4226" i="3" s="1"/>
  <c r="J4226" i="3"/>
  <c r="I4226" i="3"/>
  <c r="Q4226" i="3" s="1"/>
  <c r="H4226" i="3"/>
  <c r="O4225" i="3"/>
  <c r="M4225" i="3"/>
  <c r="U4225" i="3" s="1"/>
  <c r="L4225" i="3"/>
  <c r="K4225" i="3"/>
  <c r="S4225" i="3" s="1"/>
  <c r="J4225" i="3"/>
  <c r="I4225" i="3"/>
  <c r="Q4225" i="3" s="1"/>
  <c r="H4225" i="3"/>
  <c r="O4224" i="3"/>
  <c r="M4224" i="3"/>
  <c r="U4224" i="3" s="1"/>
  <c r="L4224" i="3"/>
  <c r="K4224" i="3"/>
  <c r="S4224" i="3" s="1"/>
  <c r="J4224" i="3"/>
  <c r="I4224" i="3"/>
  <c r="Q4224" i="3" s="1"/>
  <c r="H4224" i="3"/>
  <c r="O4223" i="3"/>
  <c r="M4223" i="3"/>
  <c r="U4223" i="3" s="1"/>
  <c r="L4223" i="3"/>
  <c r="K4223" i="3"/>
  <c r="S4223" i="3" s="1"/>
  <c r="J4223" i="3"/>
  <c r="I4223" i="3"/>
  <c r="Q4223" i="3" s="1"/>
  <c r="H4223" i="3"/>
  <c r="O4222" i="3"/>
  <c r="M4222" i="3"/>
  <c r="U4222" i="3" s="1"/>
  <c r="L4222" i="3"/>
  <c r="K4222" i="3"/>
  <c r="S4222" i="3" s="1"/>
  <c r="J4222" i="3"/>
  <c r="I4222" i="3"/>
  <c r="Q4222" i="3" s="1"/>
  <c r="H4222" i="3"/>
  <c r="O4221" i="3"/>
  <c r="M4221" i="3"/>
  <c r="U4221" i="3" s="1"/>
  <c r="L4221" i="3"/>
  <c r="K4221" i="3"/>
  <c r="S4221" i="3" s="1"/>
  <c r="J4221" i="3"/>
  <c r="I4221" i="3"/>
  <c r="Q4221" i="3" s="1"/>
  <c r="H4221" i="3"/>
  <c r="O4220" i="3"/>
  <c r="M4220" i="3"/>
  <c r="U4220" i="3" s="1"/>
  <c r="L4220" i="3"/>
  <c r="K4220" i="3"/>
  <c r="S4220" i="3" s="1"/>
  <c r="J4220" i="3"/>
  <c r="I4220" i="3"/>
  <c r="Q4220" i="3" s="1"/>
  <c r="H4220" i="3"/>
  <c r="O4219" i="3"/>
  <c r="M4219" i="3"/>
  <c r="U4219" i="3" s="1"/>
  <c r="L4219" i="3"/>
  <c r="K4219" i="3"/>
  <c r="S4219" i="3" s="1"/>
  <c r="J4219" i="3"/>
  <c r="I4219" i="3"/>
  <c r="Q4219" i="3" s="1"/>
  <c r="H4219" i="3"/>
  <c r="O4218" i="3"/>
  <c r="M4218" i="3"/>
  <c r="U4218" i="3" s="1"/>
  <c r="L4218" i="3"/>
  <c r="K4218" i="3"/>
  <c r="S4218" i="3" s="1"/>
  <c r="J4218" i="3"/>
  <c r="I4218" i="3"/>
  <c r="Q4218" i="3" s="1"/>
  <c r="H4218" i="3"/>
  <c r="O4217" i="3"/>
  <c r="M4217" i="3"/>
  <c r="U4217" i="3" s="1"/>
  <c r="L4217" i="3"/>
  <c r="K4217" i="3"/>
  <c r="S4217" i="3" s="1"/>
  <c r="J4217" i="3"/>
  <c r="I4217" i="3"/>
  <c r="Q4217" i="3" s="1"/>
  <c r="H4217" i="3"/>
  <c r="O4216" i="3"/>
  <c r="M4216" i="3"/>
  <c r="U4216" i="3" s="1"/>
  <c r="L4216" i="3"/>
  <c r="K4216" i="3"/>
  <c r="S4216" i="3" s="1"/>
  <c r="J4216" i="3"/>
  <c r="I4216" i="3"/>
  <c r="Q4216" i="3" s="1"/>
  <c r="H4216" i="3"/>
  <c r="O4215" i="3"/>
  <c r="M4215" i="3"/>
  <c r="U4215" i="3" s="1"/>
  <c r="L4215" i="3"/>
  <c r="K4215" i="3"/>
  <c r="S4215" i="3" s="1"/>
  <c r="J4215" i="3"/>
  <c r="I4215" i="3"/>
  <c r="Q4215" i="3" s="1"/>
  <c r="H4215" i="3"/>
  <c r="O4214" i="3"/>
  <c r="M4214" i="3"/>
  <c r="U4214" i="3" s="1"/>
  <c r="L4214" i="3"/>
  <c r="K4214" i="3"/>
  <c r="S4214" i="3" s="1"/>
  <c r="J4214" i="3"/>
  <c r="I4214" i="3"/>
  <c r="Q4214" i="3" s="1"/>
  <c r="H4214" i="3"/>
  <c r="O4213" i="3"/>
  <c r="M4213" i="3"/>
  <c r="U4213" i="3" s="1"/>
  <c r="L4213" i="3"/>
  <c r="K4213" i="3"/>
  <c r="S4213" i="3" s="1"/>
  <c r="J4213" i="3"/>
  <c r="I4213" i="3"/>
  <c r="Q4213" i="3" s="1"/>
  <c r="H4213" i="3"/>
  <c r="O4212" i="3"/>
  <c r="M4212" i="3"/>
  <c r="U4212" i="3" s="1"/>
  <c r="L4212" i="3"/>
  <c r="K4212" i="3"/>
  <c r="S4212" i="3" s="1"/>
  <c r="J4212" i="3"/>
  <c r="I4212" i="3"/>
  <c r="Q4212" i="3" s="1"/>
  <c r="H4212" i="3"/>
  <c r="O4211" i="3"/>
  <c r="M4211" i="3"/>
  <c r="U4211" i="3" s="1"/>
  <c r="L4211" i="3"/>
  <c r="K4211" i="3"/>
  <c r="S4211" i="3" s="1"/>
  <c r="J4211" i="3"/>
  <c r="I4211" i="3"/>
  <c r="Q4211" i="3" s="1"/>
  <c r="H4211" i="3"/>
  <c r="O4210" i="3"/>
  <c r="M4210" i="3"/>
  <c r="U4210" i="3" s="1"/>
  <c r="L4210" i="3"/>
  <c r="K4210" i="3"/>
  <c r="S4210" i="3" s="1"/>
  <c r="J4210" i="3"/>
  <c r="I4210" i="3"/>
  <c r="Q4210" i="3" s="1"/>
  <c r="H4210" i="3"/>
  <c r="O4209" i="3"/>
  <c r="M4209" i="3"/>
  <c r="U4209" i="3" s="1"/>
  <c r="L4209" i="3"/>
  <c r="K4209" i="3"/>
  <c r="S4209" i="3" s="1"/>
  <c r="J4209" i="3"/>
  <c r="I4209" i="3"/>
  <c r="Q4209" i="3" s="1"/>
  <c r="H4209" i="3"/>
  <c r="O4208" i="3"/>
  <c r="M4208" i="3"/>
  <c r="U4208" i="3" s="1"/>
  <c r="L4208" i="3"/>
  <c r="K4208" i="3"/>
  <c r="S4208" i="3" s="1"/>
  <c r="J4208" i="3"/>
  <c r="I4208" i="3"/>
  <c r="Q4208" i="3" s="1"/>
  <c r="H4208" i="3"/>
  <c r="O4207" i="3"/>
  <c r="M4207" i="3"/>
  <c r="U4207" i="3" s="1"/>
  <c r="L4207" i="3"/>
  <c r="K4207" i="3"/>
  <c r="S4207" i="3" s="1"/>
  <c r="J4207" i="3"/>
  <c r="I4207" i="3"/>
  <c r="Q4207" i="3" s="1"/>
  <c r="H4207" i="3"/>
  <c r="O4206" i="3"/>
  <c r="M4206" i="3"/>
  <c r="U4206" i="3" s="1"/>
  <c r="L4206" i="3"/>
  <c r="K4206" i="3"/>
  <c r="S4206" i="3" s="1"/>
  <c r="J4206" i="3"/>
  <c r="I4206" i="3"/>
  <c r="Q4206" i="3" s="1"/>
  <c r="H4206" i="3"/>
  <c r="O4205" i="3"/>
  <c r="M4205" i="3"/>
  <c r="U4205" i="3" s="1"/>
  <c r="L4205" i="3"/>
  <c r="K4205" i="3"/>
  <c r="S4205" i="3" s="1"/>
  <c r="J4205" i="3"/>
  <c r="I4205" i="3"/>
  <c r="Q4205" i="3" s="1"/>
  <c r="H4205" i="3"/>
  <c r="O4204" i="3"/>
  <c r="M4204" i="3"/>
  <c r="U4204" i="3" s="1"/>
  <c r="L4204" i="3"/>
  <c r="K4204" i="3"/>
  <c r="S4204" i="3" s="1"/>
  <c r="J4204" i="3"/>
  <c r="I4204" i="3"/>
  <c r="Q4204" i="3" s="1"/>
  <c r="H4204" i="3"/>
  <c r="O4203" i="3"/>
  <c r="M4203" i="3"/>
  <c r="U4203" i="3" s="1"/>
  <c r="L4203" i="3"/>
  <c r="K4203" i="3"/>
  <c r="S4203" i="3" s="1"/>
  <c r="J4203" i="3"/>
  <c r="I4203" i="3"/>
  <c r="Q4203" i="3" s="1"/>
  <c r="H4203" i="3"/>
  <c r="O4202" i="3"/>
  <c r="M4202" i="3"/>
  <c r="U4202" i="3" s="1"/>
  <c r="L4202" i="3"/>
  <c r="K4202" i="3"/>
  <c r="S4202" i="3" s="1"/>
  <c r="J4202" i="3"/>
  <c r="I4202" i="3"/>
  <c r="Q4202" i="3" s="1"/>
  <c r="H4202" i="3"/>
  <c r="O4201" i="3"/>
  <c r="M4201" i="3"/>
  <c r="U4201" i="3" s="1"/>
  <c r="L4201" i="3"/>
  <c r="K4201" i="3"/>
  <c r="S4201" i="3" s="1"/>
  <c r="J4201" i="3"/>
  <c r="I4201" i="3"/>
  <c r="Q4201" i="3" s="1"/>
  <c r="H4201" i="3"/>
  <c r="O4200" i="3"/>
  <c r="M4200" i="3"/>
  <c r="U4200" i="3" s="1"/>
  <c r="L4200" i="3"/>
  <c r="K4200" i="3"/>
  <c r="S4200" i="3" s="1"/>
  <c r="J4200" i="3"/>
  <c r="I4200" i="3"/>
  <c r="Q4200" i="3" s="1"/>
  <c r="H4200" i="3"/>
  <c r="O4199" i="3"/>
  <c r="M4199" i="3"/>
  <c r="U4199" i="3" s="1"/>
  <c r="L4199" i="3"/>
  <c r="K4199" i="3"/>
  <c r="S4199" i="3" s="1"/>
  <c r="J4199" i="3"/>
  <c r="I4199" i="3"/>
  <c r="Q4199" i="3" s="1"/>
  <c r="H4199" i="3"/>
  <c r="O4198" i="3"/>
  <c r="M4198" i="3"/>
  <c r="U4198" i="3" s="1"/>
  <c r="L4198" i="3"/>
  <c r="K4198" i="3"/>
  <c r="S4198" i="3" s="1"/>
  <c r="J4198" i="3"/>
  <c r="I4198" i="3"/>
  <c r="Q4198" i="3" s="1"/>
  <c r="H4198" i="3"/>
  <c r="O4197" i="3"/>
  <c r="M4197" i="3"/>
  <c r="U4197" i="3" s="1"/>
  <c r="L4197" i="3"/>
  <c r="K4197" i="3"/>
  <c r="S4197" i="3" s="1"/>
  <c r="J4197" i="3"/>
  <c r="I4197" i="3"/>
  <c r="Q4197" i="3" s="1"/>
  <c r="H4197" i="3"/>
  <c r="O4196" i="3"/>
  <c r="M4196" i="3"/>
  <c r="U4196" i="3" s="1"/>
  <c r="L4196" i="3"/>
  <c r="K4196" i="3"/>
  <c r="S4196" i="3" s="1"/>
  <c r="J4196" i="3"/>
  <c r="I4196" i="3"/>
  <c r="Q4196" i="3" s="1"/>
  <c r="H4196" i="3"/>
  <c r="O4195" i="3"/>
  <c r="M4195" i="3"/>
  <c r="U4195" i="3" s="1"/>
  <c r="L4195" i="3"/>
  <c r="K4195" i="3"/>
  <c r="S4195" i="3" s="1"/>
  <c r="J4195" i="3"/>
  <c r="I4195" i="3"/>
  <c r="Q4195" i="3" s="1"/>
  <c r="H4195" i="3"/>
  <c r="O4194" i="3"/>
  <c r="M4194" i="3"/>
  <c r="U4194" i="3" s="1"/>
  <c r="L4194" i="3"/>
  <c r="K4194" i="3"/>
  <c r="S4194" i="3" s="1"/>
  <c r="J4194" i="3"/>
  <c r="I4194" i="3"/>
  <c r="Q4194" i="3" s="1"/>
  <c r="H4194" i="3"/>
  <c r="O4193" i="3"/>
  <c r="M4193" i="3"/>
  <c r="U4193" i="3" s="1"/>
  <c r="L4193" i="3"/>
  <c r="K4193" i="3"/>
  <c r="S4193" i="3" s="1"/>
  <c r="J4193" i="3"/>
  <c r="I4193" i="3"/>
  <c r="Q4193" i="3" s="1"/>
  <c r="H4193" i="3"/>
  <c r="G4193" i="3"/>
  <c r="O4192" i="3"/>
  <c r="M4192" i="3"/>
  <c r="U4192" i="3" s="1"/>
  <c r="L4192" i="3"/>
  <c r="K4192" i="3"/>
  <c r="S4192" i="3" s="1"/>
  <c r="J4192" i="3"/>
  <c r="I4192" i="3"/>
  <c r="Q4192" i="3" s="1"/>
  <c r="H4192" i="3"/>
  <c r="O4191" i="3"/>
  <c r="M4191" i="3"/>
  <c r="U4191" i="3" s="1"/>
  <c r="L4191" i="3"/>
  <c r="K4191" i="3"/>
  <c r="S4191" i="3" s="1"/>
  <c r="J4191" i="3"/>
  <c r="I4191" i="3"/>
  <c r="Q4191" i="3" s="1"/>
  <c r="H4191" i="3"/>
  <c r="O4190" i="3"/>
  <c r="M4190" i="3"/>
  <c r="U4190" i="3" s="1"/>
  <c r="L4190" i="3"/>
  <c r="K4190" i="3"/>
  <c r="S4190" i="3" s="1"/>
  <c r="J4190" i="3"/>
  <c r="I4190" i="3"/>
  <c r="Q4190" i="3" s="1"/>
  <c r="H4190" i="3"/>
  <c r="O4189" i="3"/>
  <c r="M4189" i="3"/>
  <c r="U4189" i="3" s="1"/>
  <c r="L4189" i="3"/>
  <c r="K4189" i="3"/>
  <c r="S4189" i="3" s="1"/>
  <c r="J4189" i="3"/>
  <c r="I4189" i="3"/>
  <c r="Q4189" i="3" s="1"/>
  <c r="H4189" i="3"/>
  <c r="O4188" i="3"/>
  <c r="M4188" i="3"/>
  <c r="U4188" i="3" s="1"/>
  <c r="L4188" i="3"/>
  <c r="K4188" i="3"/>
  <c r="S4188" i="3" s="1"/>
  <c r="J4188" i="3"/>
  <c r="I4188" i="3"/>
  <c r="Q4188" i="3" s="1"/>
  <c r="H4188" i="3"/>
  <c r="O4187" i="3"/>
  <c r="M4187" i="3"/>
  <c r="U4187" i="3" s="1"/>
  <c r="L4187" i="3"/>
  <c r="K4187" i="3"/>
  <c r="S4187" i="3" s="1"/>
  <c r="J4187" i="3"/>
  <c r="I4187" i="3"/>
  <c r="Q4187" i="3" s="1"/>
  <c r="H4187" i="3"/>
  <c r="O4186" i="3"/>
  <c r="M4186" i="3"/>
  <c r="U4186" i="3" s="1"/>
  <c r="L4186" i="3"/>
  <c r="K4186" i="3"/>
  <c r="S4186" i="3" s="1"/>
  <c r="J4186" i="3"/>
  <c r="I4186" i="3"/>
  <c r="Q4186" i="3" s="1"/>
  <c r="H4186" i="3"/>
  <c r="O4185" i="3"/>
  <c r="M4185" i="3"/>
  <c r="U4185" i="3" s="1"/>
  <c r="L4185" i="3"/>
  <c r="K4185" i="3"/>
  <c r="S4185" i="3" s="1"/>
  <c r="J4185" i="3"/>
  <c r="I4185" i="3"/>
  <c r="Q4185" i="3" s="1"/>
  <c r="H4185" i="3"/>
  <c r="O4184" i="3"/>
  <c r="M4184" i="3"/>
  <c r="U4184" i="3" s="1"/>
  <c r="L4184" i="3"/>
  <c r="K4184" i="3"/>
  <c r="S4184" i="3" s="1"/>
  <c r="J4184" i="3"/>
  <c r="I4184" i="3"/>
  <c r="Q4184" i="3" s="1"/>
  <c r="H4184" i="3"/>
  <c r="O4183" i="3"/>
  <c r="M4183" i="3"/>
  <c r="U4183" i="3" s="1"/>
  <c r="L4183" i="3"/>
  <c r="K4183" i="3"/>
  <c r="S4183" i="3" s="1"/>
  <c r="J4183" i="3"/>
  <c r="I4183" i="3"/>
  <c r="Q4183" i="3" s="1"/>
  <c r="H4183" i="3"/>
  <c r="O4182" i="3"/>
  <c r="M4182" i="3"/>
  <c r="U4182" i="3" s="1"/>
  <c r="L4182" i="3"/>
  <c r="K4182" i="3"/>
  <c r="S4182" i="3" s="1"/>
  <c r="J4182" i="3"/>
  <c r="I4182" i="3"/>
  <c r="Q4182" i="3" s="1"/>
  <c r="H4182" i="3"/>
  <c r="O4181" i="3"/>
  <c r="M4181" i="3"/>
  <c r="U4181" i="3" s="1"/>
  <c r="L4181" i="3"/>
  <c r="K4181" i="3"/>
  <c r="S4181" i="3" s="1"/>
  <c r="J4181" i="3"/>
  <c r="I4181" i="3"/>
  <c r="Q4181" i="3" s="1"/>
  <c r="H4181" i="3"/>
  <c r="O4180" i="3"/>
  <c r="M4180" i="3"/>
  <c r="U4180" i="3" s="1"/>
  <c r="L4180" i="3"/>
  <c r="K4180" i="3"/>
  <c r="S4180" i="3" s="1"/>
  <c r="J4180" i="3"/>
  <c r="I4180" i="3"/>
  <c r="Q4180" i="3" s="1"/>
  <c r="H4180" i="3"/>
  <c r="O4179" i="3"/>
  <c r="M4179" i="3"/>
  <c r="U4179" i="3" s="1"/>
  <c r="L4179" i="3"/>
  <c r="K4179" i="3"/>
  <c r="S4179" i="3" s="1"/>
  <c r="J4179" i="3"/>
  <c r="I4179" i="3"/>
  <c r="Q4179" i="3" s="1"/>
  <c r="H4179" i="3"/>
  <c r="O4178" i="3"/>
  <c r="M4178" i="3"/>
  <c r="U4178" i="3" s="1"/>
  <c r="L4178" i="3"/>
  <c r="K4178" i="3"/>
  <c r="S4178" i="3" s="1"/>
  <c r="J4178" i="3"/>
  <c r="I4178" i="3"/>
  <c r="Q4178" i="3" s="1"/>
  <c r="H4178" i="3"/>
  <c r="G4178" i="3"/>
  <c r="O4177" i="3"/>
  <c r="M4177" i="3"/>
  <c r="U4177" i="3" s="1"/>
  <c r="L4177" i="3"/>
  <c r="K4177" i="3"/>
  <c r="S4177" i="3" s="1"/>
  <c r="J4177" i="3"/>
  <c r="I4177" i="3"/>
  <c r="Q4177" i="3" s="1"/>
  <c r="H4177" i="3"/>
  <c r="O4176" i="3"/>
  <c r="M4176" i="3"/>
  <c r="U4176" i="3" s="1"/>
  <c r="L4176" i="3"/>
  <c r="K4176" i="3"/>
  <c r="S4176" i="3" s="1"/>
  <c r="J4176" i="3"/>
  <c r="I4176" i="3"/>
  <c r="Q4176" i="3" s="1"/>
  <c r="H4176" i="3"/>
  <c r="O4175" i="3"/>
  <c r="M4175" i="3"/>
  <c r="U4175" i="3" s="1"/>
  <c r="L4175" i="3"/>
  <c r="K4175" i="3"/>
  <c r="S4175" i="3" s="1"/>
  <c r="J4175" i="3"/>
  <c r="I4175" i="3"/>
  <c r="Q4175" i="3" s="1"/>
  <c r="H4175" i="3"/>
  <c r="O4174" i="3"/>
  <c r="M4174" i="3"/>
  <c r="U4174" i="3" s="1"/>
  <c r="L4174" i="3"/>
  <c r="K4174" i="3"/>
  <c r="S4174" i="3" s="1"/>
  <c r="J4174" i="3"/>
  <c r="I4174" i="3"/>
  <c r="Q4174" i="3" s="1"/>
  <c r="H4174" i="3"/>
  <c r="O4173" i="3"/>
  <c r="M4173" i="3"/>
  <c r="U4173" i="3" s="1"/>
  <c r="L4173" i="3"/>
  <c r="K4173" i="3"/>
  <c r="S4173" i="3" s="1"/>
  <c r="J4173" i="3"/>
  <c r="I4173" i="3"/>
  <c r="Q4173" i="3" s="1"/>
  <c r="H4173" i="3"/>
  <c r="O4172" i="3"/>
  <c r="M4172" i="3"/>
  <c r="U4172" i="3" s="1"/>
  <c r="L4172" i="3"/>
  <c r="K4172" i="3"/>
  <c r="S4172" i="3" s="1"/>
  <c r="J4172" i="3"/>
  <c r="I4172" i="3"/>
  <c r="Q4172" i="3" s="1"/>
  <c r="H4172" i="3"/>
  <c r="O4171" i="3"/>
  <c r="M4171" i="3"/>
  <c r="U4171" i="3" s="1"/>
  <c r="L4171" i="3"/>
  <c r="K4171" i="3"/>
  <c r="S4171" i="3" s="1"/>
  <c r="J4171" i="3"/>
  <c r="I4171" i="3"/>
  <c r="Q4171" i="3" s="1"/>
  <c r="H4171" i="3"/>
  <c r="O4170" i="3"/>
  <c r="M4170" i="3"/>
  <c r="U4170" i="3" s="1"/>
  <c r="L4170" i="3"/>
  <c r="K4170" i="3"/>
  <c r="S4170" i="3" s="1"/>
  <c r="J4170" i="3"/>
  <c r="I4170" i="3"/>
  <c r="Q4170" i="3" s="1"/>
  <c r="H4170" i="3"/>
  <c r="O4169" i="3"/>
  <c r="M4169" i="3"/>
  <c r="U4169" i="3" s="1"/>
  <c r="L4169" i="3"/>
  <c r="K4169" i="3"/>
  <c r="S4169" i="3" s="1"/>
  <c r="J4169" i="3"/>
  <c r="I4169" i="3"/>
  <c r="Q4169" i="3" s="1"/>
  <c r="H4169" i="3"/>
  <c r="O4168" i="3"/>
  <c r="M4168" i="3"/>
  <c r="U4168" i="3" s="1"/>
  <c r="L4168" i="3"/>
  <c r="K4168" i="3"/>
  <c r="S4168" i="3" s="1"/>
  <c r="J4168" i="3"/>
  <c r="I4168" i="3"/>
  <c r="Q4168" i="3" s="1"/>
  <c r="H4168" i="3"/>
  <c r="O4167" i="3"/>
  <c r="M4167" i="3"/>
  <c r="U4167" i="3" s="1"/>
  <c r="L4167" i="3"/>
  <c r="K4167" i="3"/>
  <c r="S4167" i="3" s="1"/>
  <c r="J4167" i="3"/>
  <c r="I4167" i="3"/>
  <c r="Q4167" i="3" s="1"/>
  <c r="H4167" i="3"/>
  <c r="O4166" i="3"/>
  <c r="M4166" i="3"/>
  <c r="U4166" i="3" s="1"/>
  <c r="L4166" i="3"/>
  <c r="K4166" i="3"/>
  <c r="S4166" i="3" s="1"/>
  <c r="J4166" i="3"/>
  <c r="I4166" i="3"/>
  <c r="Q4166" i="3" s="1"/>
  <c r="H4166" i="3"/>
  <c r="O4165" i="3"/>
  <c r="M4165" i="3"/>
  <c r="U4165" i="3" s="1"/>
  <c r="L4165" i="3"/>
  <c r="K4165" i="3"/>
  <c r="S4165" i="3" s="1"/>
  <c r="J4165" i="3"/>
  <c r="I4165" i="3"/>
  <c r="Q4165" i="3" s="1"/>
  <c r="H4165" i="3"/>
  <c r="O4164" i="3"/>
  <c r="M4164" i="3"/>
  <c r="U4164" i="3" s="1"/>
  <c r="L4164" i="3"/>
  <c r="K4164" i="3"/>
  <c r="S4164" i="3" s="1"/>
  <c r="J4164" i="3"/>
  <c r="I4164" i="3"/>
  <c r="Q4164" i="3" s="1"/>
  <c r="H4164" i="3"/>
  <c r="O4163" i="3"/>
  <c r="M4163" i="3"/>
  <c r="U4163" i="3" s="1"/>
  <c r="L4163" i="3"/>
  <c r="K4163" i="3"/>
  <c r="S4163" i="3" s="1"/>
  <c r="J4163" i="3"/>
  <c r="I4163" i="3"/>
  <c r="Q4163" i="3" s="1"/>
  <c r="H4163" i="3"/>
  <c r="O4162" i="3"/>
  <c r="M4162" i="3"/>
  <c r="U4162" i="3" s="1"/>
  <c r="L4162" i="3"/>
  <c r="K4162" i="3"/>
  <c r="S4162" i="3" s="1"/>
  <c r="J4162" i="3"/>
  <c r="I4162" i="3"/>
  <c r="Q4162" i="3" s="1"/>
  <c r="H4162" i="3"/>
  <c r="G4162" i="3"/>
  <c r="O4161" i="3"/>
  <c r="M4161" i="3"/>
  <c r="U4161" i="3" s="1"/>
  <c r="L4161" i="3"/>
  <c r="K4161" i="3"/>
  <c r="S4161" i="3" s="1"/>
  <c r="J4161" i="3"/>
  <c r="I4161" i="3"/>
  <c r="Q4161" i="3" s="1"/>
  <c r="H4161" i="3"/>
  <c r="O4160" i="3"/>
  <c r="M4160" i="3"/>
  <c r="U4160" i="3" s="1"/>
  <c r="L4160" i="3"/>
  <c r="K4160" i="3"/>
  <c r="S4160" i="3" s="1"/>
  <c r="J4160" i="3"/>
  <c r="I4160" i="3"/>
  <c r="Q4160" i="3" s="1"/>
  <c r="H4160" i="3"/>
  <c r="O4159" i="3"/>
  <c r="M4159" i="3"/>
  <c r="U4159" i="3" s="1"/>
  <c r="L4159" i="3"/>
  <c r="K4159" i="3"/>
  <c r="S4159" i="3" s="1"/>
  <c r="J4159" i="3"/>
  <c r="I4159" i="3"/>
  <c r="Q4159" i="3" s="1"/>
  <c r="H4159" i="3"/>
  <c r="O4158" i="3"/>
  <c r="M4158" i="3"/>
  <c r="U4158" i="3" s="1"/>
  <c r="L4158" i="3"/>
  <c r="K4158" i="3"/>
  <c r="S4158" i="3" s="1"/>
  <c r="J4158" i="3"/>
  <c r="I4158" i="3"/>
  <c r="Q4158" i="3" s="1"/>
  <c r="H4158" i="3"/>
  <c r="O4157" i="3"/>
  <c r="M4157" i="3"/>
  <c r="U4157" i="3" s="1"/>
  <c r="L4157" i="3"/>
  <c r="K4157" i="3"/>
  <c r="S4157" i="3" s="1"/>
  <c r="J4157" i="3"/>
  <c r="I4157" i="3"/>
  <c r="Q4157" i="3" s="1"/>
  <c r="H4157" i="3"/>
  <c r="O4156" i="3"/>
  <c r="M4156" i="3"/>
  <c r="U4156" i="3" s="1"/>
  <c r="L4156" i="3"/>
  <c r="K4156" i="3"/>
  <c r="S4156" i="3" s="1"/>
  <c r="J4156" i="3"/>
  <c r="I4156" i="3"/>
  <c r="Q4156" i="3" s="1"/>
  <c r="H4156" i="3"/>
  <c r="O4155" i="3"/>
  <c r="M4155" i="3"/>
  <c r="U4155" i="3" s="1"/>
  <c r="L4155" i="3"/>
  <c r="K4155" i="3"/>
  <c r="S4155" i="3" s="1"/>
  <c r="J4155" i="3"/>
  <c r="I4155" i="3"/>
  <c r="Q4155" i="3" s="1"/>
  <c r="H4155" i="3"/>
  <c r="O4154" i="3"/>
  <c r="M4154" i="3"/>
  <c r="U4154" i="3" s="1"/>
  <c r="L4154" i="3"/>
  <c r="K4154" i="3"/>
  <c r="S4154" i="3" s="1"/>
  <c r="J4154" i="3"/>
  <c r="I4154" i="3"/>
  <c r="Q4154" i="3" s="1"/>
  <c r="H4154" i="3"/>
  <c r="O4153" i="3"/>
  <c r="M4153" i="3"/>
  <c r="U4153" i="3" s="1"/>
  <c r="L4153" i="3"/>
  <c r="K4153" i="3"/>
  <c r="S4153" i="3" s="1"/>
  <c r="J4153" i="3"/>
  <c r="I4153" i="3"/>
  <c r="Q4153" i="3" s="1"/>
  <c r="H4153" i="3"/>
  <c r="O4152" i="3"/>
  <c r="M4152" i="3"/>
  <c r="U4152" i="3" s="1"/>
  <c r="L4152" i="3"/>
  <c r="K4152" i="3"/>
  <c r="S4152" i="3" s="1"/>
  <c r="J4152" i="3"/>
  <c r="I4152" i="3"/>
  <c r="Q4152" i="3" s="1"/>
  <c r="H4152" i="3"/>
  <c r="O4151" i="3"/>
  <c r="M4151" i="3"/>
  <c r="U4151" i="3" s="1"/>
  <c r="L4151" i="3"/>
  <c r="K4151" i="3"/>
  <c r="S4151" i="3" s="1"/>
  <c r="J4151" i="3"/>
  <c r="I4151" i="3"/>
  <c r="Q4151" i="3" s="1"/>
  <c r="H4151" i="3"/>
  <c r="O4150" i="3"/>
  <c r="M4150" i="3"/>
  <c r="U4150" i="3" s="1"/>
  <c r="L4150" i="3"/>
  <c r="K4150" i="3"/>
  <c r="S4150" i="3" s="1"/>
  <c r="J4150" i="3"/>
  <c r="I4150" i="3"/>
  <c r="Q4150" i="3" s="1"/>
  <c r="H4150" i="3"/>
  <c r="O4149" i="3"/>
  <c r="M4149" i="3"/>
  <c r="U4149" i="3" s="1"/>
  <c r="L4149" i="3"/>
  <c r="K4149" i="3"/>
  <c r="S4149" i="3" s="1"/>
  <c r="J4149" i="3"/>
  <c r="I4149" i="3"/>
  <c r="Q4149" i="3" s="1"/>
  <c r="H4149" i="3"/>
  <c r="O4148" i="3"/>
  <c r="M4148" i="3"/>
  <c r="U4148" i="3" s="1"/>
  <c r="L4148" i="3"/>
  <c r="K4148" i="3"/>
  <c r="S4148" i="3" s="1"/>
  <c r="J4148" i="3"/>
  <c r="I4148" i="3"/>
  <c r="Q4148" i="3" s="1"/>
  <c r="H4148" i="3"/>
  <c r="O4147" i="3"/>
  <c r="M4147" i="3"/>
  <c r="U4147" i="3" s="1"/>
  <c r="L4147" i="3"/>
  <c r="K4147" i="3"/>
  <c r="S4147" i="3" s="1"/>
  <c r="J4147" i="3"/>
  <c r="I4147" i="3"/>
  <c r="Q4147" i="3" s="1"/>
  <c r="H4147" i="3"/>
  <c r="O4146" i="3"/>
  <c r="M4146" i="3"/>
  <c r="U4146" i="3" s="1"/>
  <c r="L4146" i="3"/>
  <c r="K4146" i="3"/>
  <c r="S4146" i="3" s="1"/>
  <c r="J4146" i="3"/>
  <c r="I4146" i="3"/>
  <c r="Q4146" i="3" s="1"/>
  <c r="H4146" i="3"/>
  <c r="O4145" i="3"/>
  <c r="M4145" i="3"/>
  <c r="U4145" i="3" s="1"/>
  <c r="L4145" i="3"/>
  <c r="K4145" i="3"/>
  <c r="S4145" i="3" s="1"/>
  <c r="J4145" i="3"/>
  <c r="I4145" i="3"/>
  <c r="Q4145" i="3" s="1"/>
  <c r="H4145" i="3"/>
  <c r="O4144" i="3"/>
  <c r="M4144" i="3"/>
  <c r="U4144" i="3" s="1"/>
  <c r="L4144" i="3"/>
  <c r="K4144" i="3"/>
  <c r="S4144" i="3" s="1"/>
  <c r="J4144" i="3"/>
  <c r="I4144" i="3"/>
  <c r="Q4144" i="3" s="1"/>
  <c r="H4144" i="3"/>
  <c r="O4143" i="3"/>
  <c r="M4143" i="3"/>
  <c r="U4143" i="3" s="1"/>
  <c r="L4143" i="3"/>
  <c r="K4143" i="3"/>
  <c r="S4143" i="3" s="1"/>
  <c r="J4143" i="3"/>
  <c r="I4143" i="3"/>
  <c r="Q4143" i="3" s="1"/>
  <c r="H4143" i="3"/>
  <c r="O4142" i="3"/>
  <c r="M4142" i="3"/>
  <c r="U4142" i="3" s="1"/>
  <c r="L4142" i="3"/>
  <c r="K4142" i="3"/>
  <c r="S4142" i="3" s="1"/>
  <c r="J4142" i="3"/>
  <c r="I4142" i="3"/>
  <c r="Q4142" i="3" s="1"/>
  <c r="H4142" i="3"/>
  <c r="O4141" i="3"/>
  <c r="M4141" i="3"/>
  <c r="U4141" i="3" s="1"/>
  <c r="L4141" i="3"/>
  <c r="K4141" i="3"/>
  <c r="S4141" i="3" s="1"/>
  <c r="J4141" i="3"/>
  <c r="I4141" i="3"/>
  <c r="Q4141" i="3" s="1"/>
  <c r="H4141" i="3"/>
  <c r="O4140" i="3"/>
  <c r="M4140" i="3"/>
  <c r="U4140" i="3" s="1"/>
  <c r="L4140" i="3"/>
  <c r="K4140" i="3"/>
  <c r="S4140" i="3" s="1"/>
  <c r="J4140" i="3"/>
  <c r="I4140" i="3"/>
  <c r="Q4140" i="3" s="1"/>
  <c r="H4140" i="3"/>
  <c r="O4139" i="3"/>
  <c r="M4139" i="3"/>
  <c r="U4139" i="3" s="1"/>
  <c r="L4139" i="3"/>
  <c r="K4139" i="3"/>
  <c r="S4139" i="3" s="1"/>
  <c r="J4139" i="3"/>
  <c r="I4139" i="3"/>
  <c r="Q4139" i="3" s="1"/>
  <c r="H4139" i="3"/>
  <c r="O4138" i="3"/>
  <c r="M4138" i="3"/>
  <c r="U4138" i="3" s="1"/>
  <c r="L4138" i="3"/>
  <c r="K4138" i="3"/>
  <c r="S4138" i="3" s="1"/>
  <c r="J4138" i="3"/>
  <c r="I4138" i="3"/>
  <c r="Q4138" i="3" s="1"/>
  <c r="H4138" i="3"/>
  <c r="O4137" i="3"/>
  <c r="M4137" i="3"/>
  <c r="U4137" i="3" s="1"/>
  <c r="L4137" i="3"/>
  <c r="K4137" i="3"/>
  <c r="S4137" i="3" s="1"/>
  <c r="J4137" i="3"/>
  <c r="I4137" i="3"/>
  <c r="Q4137" i="3" s="1"/>
  <c r="H4137" i="3"/>
  <c r="O4136" i="3"/>
  <c r="M4136" i="3"/>
  <c r="U4136" i="3" s="1"/>
  <c r="L4136" i="3"/>
  <c r="K4136" i="3"/>
  <c r="S4136" i="3" s="1"/>
  <c r="J4136" i="3"/>
  <c r="I4136" i="3"/>
  <c r="Q4136" i="3" s="1"/>
  <c r="H4136" i="3"/>
  <c r="O4135" i="3"/>
  <c r="M4135" i="3"/>
  <c r="U4135" i="3" s="1"/>
  <c r="L4135" i="3"/>
  <c r="K4135" i="3"/>
  <c r="S4135" i="3" s="1"/>
  <c r="J4135" i="3"/>
  <c r="I4135" i="3"/>
  <c r="Q4135" i="3" s="1"/>
  <c r="H4135" i="3"/>
  <c r="O4134" i="3"/>
  <c r="M4134" i="3"/>
  <c r="U4134" i="3" s="1"/>
  <c r="L4134" i="3"/>
  <c r="K4134" i="3"/>
  <c r="S4134" i="3" s="1"/>
  <c r="J4134" i="3"/>
  <c r="I4134" i="3"/>
  <c r="Q4134" i="3" s="1"/>
  <c r="H4134" i="3"/>
  <c r="O4133" i="3"/>
  <c r="M4133" i="3"/>
  <c r="U4133" i="3" s="1"/>
  <c r="L4133" i="3"/>
  <c r="K4133" i="3"/>
  <c r="S4133" i="3" s="1"/>
  <c r="J4133" i="3"/>
  <c r="I4133" i="3"/>
  <c r="Q4133" i="3" s="1"/>
  <c r="H4133" i="3"/>
  <c r="O4132" i="3"/>
  <c r="M4132" i="3"/>
  <c r="U4132" i="3" s="1"/>
  <c r="L4132" i="3"/>
  <c r="K4132" i="3"/>
  <c r="S4132" i="3" s="1"/>
  <c r="J4132" i="3"/>
  <c r="I4132" i="3"/>
  <c r="Q4132" i="3" s="1"/>
  <c r="H4132" i="3"/>
  <c r="O4131" i="3"/>
  <c r="M4131" i="3"/>
  <c r="U4131" i="3" s="1"/>
  <c r="L4131" i="3"/>
  <c r="K4131" i="3"/>
  <c r="S4131" i="3" s="1"/>
  <c r="J4131" i="3"/>
  <c r="I4131" i="3"/>
  <c r="Q4131" i="3" s="1"/>
  <c r="H4131" i="3"/>
  <c r="O4130" i="3"/>
  <c r="M4130" i="3"/>
  <c r="U4130" i="3" s="1"/>
  <c r="L4130" i="3"/>
  <c r="K4130" i="3"/>
  <c r="S4130" i="3" s="1"/>
  <c r="J4130" i="3"/>
  <c r="I4130" i="3"/>
  <c r="Q4130" i="3" s="1"/>
  <c r="H4130" i="3"/>
  <c r="O4129" i="3"/>
  <c r="M4129" i="3"/>
  <c r="U4129" i="3" s="1"/>
  <c r="L4129" i="3"/>
  <c r="K4129" i="3"/>
  <c r="S4129" i="3" s="1"/>
  <c r="J4129" i="3"/>
  <c r="I4129" i="3"/>
  <c r="Q4129" i="3" s="1"/>
  <c r="H4129" i="3"/>
  <c r="O4128" i="3"/>
  <c r="M4128" i="3"/>
  <c r="U4128" i="3" s="1"/>
  <c r="L4128" i="3"/>
  <c r="K4128" i="3"/>
  <c r="S4128" i="3" s="1"/>
  <c r="J4128" i="3"/>
  <c r="I4128" i="3"/>
  <c r="Q4128" i="3" s="1"/>
  <c r="H4128" i="3"/>
  <c r="O4127" i="3"/>
  <c r="M4127" i="3"/>
  <c r="U4127" i="3" s="1"/>
  <c r="L4127" i="3"/>
  <c r="K4127" i="3"/>
  <c r="S4127" i="3" s="1"/>
  <c r="J4127" i="3"/>
  <c r="I4127" i="3"/>
  <c r="Q4127" i="3" s="1"/>
  <c r="H4127" i="3"/>
  <c r="O4126" i="3"/>
  <c r="M4126" i="3"/>
  <c r="U4126" i="3" s="1"/>
  <c r="L4126" i="3"/>
  <c r="K4126" i="3"/>
  <c r="S4126" i="3" s="1"/>
  <c r="J4126" i="3"/>
  <c r="I4126" i="3"/>
  <c r="Q4126" i="3" s="1"/>
  <c r="H4126" i="3"/>
  <c r="O4125" i="3"/>
  <c r="M4125" i="3"/>
  <c r="U4125" i="3" s="1"/>
  <c r="L4125" i="3"/>
  <c r="K4125" i="3"/>
  <c r="S4125" i="3" s="1"/>
  <c r="J4125" i="3"/>
  <c r="I4125" i="3"/>
  <c r="Q4125" i="3" s="1"/>
  <c r="H4125" i="3"/>
  <c r="O4124" i="3"/>
  <c r="M4124" i="3"/>
  <c r="U4124" i="3" s="1"/>
  <c r="L4124" i="3"/>
  <c r="K4124" i="3"/>
  <c r="S4124" i="3" s="1"/>
  <c r="J4124" i="3"/>
  <c r="I4124" i="3"/>
  <c r="Q4124" i="3" s="1"/>
  <c r="H4124" i="3"/>
  <c r="O4123" i="3"/>
  <c r="M4123" i="3"/>
  <c r="U4123" i="3" s="1"/>
  <c r="L4123" i="3"/>
  <c r="K4123" i="3"/>
  <c r="S4123" i="3" s="1"/>
  <c r="J4123" i="3"/>
  <c r="I4123" i="3"/>
  <c r="Q4123" i="3" s="1"/>
  <c r="H4123" i="3"/>
  <c r="O4122" i="3"/>
  <c r="M4122" i="3"/>
  <c r="U4122" i="3" s="1"/>
  <c r="L4122" i="3"/>
  <c r="K4122" i="3"/>
  <c r="S4122" i="3" s="1"/>
  <c r="J4122" i="3"/>
  <c r="I4122" i="3"/>
  <c r="Q4122" i="3" s="1"/>
  <c r="H4122" i="3"/>
  <c r="O4121" i="3"/>
  <c r="M4121" i="3"/>
  <c r="U4121" i="3" s="1"/>
  <c r="L4121" i="3"/>
  <c r="K4121" i="3"/>
  <c r="S4121" i="3" s="1"/>
  <c r="J4121" i="3"/>
  <c r="I4121" i="3"/>
  <c r="Q4121" i="3" s="1"/>
  <c r="H4121" i="3"/>
  <c r="O4120" i="3"/>
  <c r="M4120" i="3"/>
  <c r="U4120" i="3" s="1"/>
  <c r="L4120" i="3"/>
  <c r="K4120" i="3"/>
  <c r="S4120" i="3" s="1"/>
  <c r="J4120" i="3"/>
  <c r="I4120" i="3"/>
  <c r="Q4120" i="3" s="1"/>
  <c r="H4120" i="3"/>
  <c r="O4119" i="3"/>
  <c r="M4119" i="3"/>
  <c r="U4119" i="3" s="1"/>
  <c r="L4119" i="3"/>
  <c r="K4119" i="3"/>
  <c r="S4119" i="3" s="1"/>
  <c r="J4119" i="3"/>
  <c r="I4119" i="3"/>
  <c r="Q4119" i="3" s="1"/>
  <c r="H4119" i="3"/>
  <c r="O4118" i="3"/>
  <c r="M4118" i="3"/>
  <c r="U4118" i="3" s="1"/>
  <c r="L4118" i="3"/>
  <c r="K4118" i="3"/>
  <c r="S4118" i="3" s="1"/>
  <c r="J4118" i="3"/>
  <c r="I4118" i="3"/>
  <c r="Q4118" i="3" s="1"/>
  <c r="H4118" i="3"/>
  <c r="O4117" i="3"/>
  <c r="M4117" i="3"/>
  <c r="U4117" i="3" s="1"/>
  <c r="L4117" i="3"/>
  <c r="K4117" i="3"/>
  <c r="S4117" i="3" s="1"/>
  <c r="J4117" i="3"/>
  <c r="I4117" i="3"/>
  <c r="Q4117" i="3" s="1"/>
  <c r="H4117" i="3"/>
  <c r="O4116" i="3"/>
  <c r="M4116" i="3"/>
  <c r="U4116" i="3" s="1"/>
  <c r="L4116" i="3"/>
  <c r="K4116" i="3"/>
  <c r="S4116" i="3" s="1"/>
  <c r="J4116" i="3"/>
  <c r="I4116" i="3"/>
  <c r="Q4116" i="3" s="1"/>
  <c r="H4116" i="3"/>
  <c r="O4115" i="3"/>
  <c r="M4115" i="3"/>
  <c r="U4115" i="3" s="1"/>
  <c r="L4115" i="3"/>
  <c r="K4115" i="3"/>
  <c r="S4115" i="3" s="1"/>
  <c r="J4115" i="3"/>
  <c r="I4115" i="3"/>
  <c r="Q4115" i="3" s="1"/>
  <c r="H4115" i="3"/>
  <c r="O4114" i="3"/>
  <c r="M4114" i="3"/>
  <c r="U4114" i="3" s="1"/>
  <c r="L4114" i="3"/>
  <c r="K4114" i="3"/>
  <c r="S4114" i="3" s="1"/>
  <c r="J4114" i="3"/>
  <c r="I4114" i="3"/>
  <c r="Q4114" i="3" s="1"/>
  <c r="H4114" i="3"/>
  <c r="O4113" i="3"/>
  <c r="M4113" i="3"/>
  <c r="U4113" i="3" s="1"/>
  <c r="L4113" i="3"/>
  <c r="K4113" i="3"/>
  <c r="S4113" i="3" s="1"/>
  <c r="J4113" i="3"/>
  <c r="I4113" i="3"/>
  <c r="Q4113" i="3" s="1"/>
  <c r="H4113" i="3"/>
  <c r="O4112" i="3"/>
  <c r="M4112" i="3"/>
  <c r="U4112" i="3" s="1"/>
  <c r="L4112" i="3"/>
  <c r="K4112" i="3"/>
  <c r="S4112" i="3" s="1"/>
  <c r="J4112" i="3"/>
  <c r="I4112" i="3"/>
  <c r="Q4112" i="3" s="1"/>
  <c r="H4112" i="3"/>
  <c r="O4111" i="3"/>
  <c r="M4111" i="3"/>
  <c r="U4111" i="3" s="1"/>
  <c r="L4111" i="3"/>
  <c r="K4111" i="3"/>
  <c r="S4111" i="3" s="1"/>
  <c r="J4111" i="3"/>
  <c r="I4111" i="3"/>
  <c r="Q4111" i="3" s="1"/>
  <c r="H4111" i="3"/>
  <c r="O4110" i="3"/>
  <c r="M4110" i="3"/>
  <c r="U4110" i="3" s="1"/>
  <c r="L4110" i="3"/>
  <c r="K4110" i="3"/>
  <c r="S4110" i="3" s="1"/>
  <c r="J4110" i="3"/>
  <c r="I4110" i="3"/>
  <c r="Q4110" i="3" s="1"/>
  <c r="H4110" i="3"/>
  <c r="O4109" i="3"/>
  <c r="M4109" i="3"/>
  <c r="U4109" i="3" s="1"/>
  <c r="L4109" i="3"/>
  <c r="K4109" i="3"/>
  <c r="S4109" i="3" s="1"/>
  <c r="J4109" i="3"/>
  <c r="I4109" i="3"/>
  <c r="Q4109" i="3" s="1"/>
  <c r="H4109" i="3"/>
  <c r="O4108" i="3"/>
  <c r="M4108" i="3"/>
  <c r="U4108" i="3" s="1"/>
  <c r="L4108" i="3"/>
  <c r="K4108" i="3"/>
  <c r="S4108" i="3" s="1"/>
  <c r="J4108" i="3"/>
  <c r="I4108" i="3"/>
  <c r="Q4108" i="3" s="1"/>
  <c r="H4108" i="3"/>
  <c r="O4107" i="3"/>
  <c r="M4107" i="3"/>
  <c r="U4107" i="3" s="1"/>
  <c r="L4107" i="3"/>
  <c r="K4107" i="3"/>
  <c r="S4107" i="3" s="1"/>
  <c r="J4107" i="3"/>
  <c r="I4107" i="3"/>
  <c r="Q4107" i="3" s="1"/>
  <c r="H4107" i="3"/>
  <c r="O4106" i="3"/>
  <c r="M4106" i="3"/>
  <c r="U4106" i="3" s="1"/>
  <c r="L4106" i="3"/>
  <c r="K4106" i="3"/>
  <c r="S4106" i="3" s="1"/>
  <c r="J4106" i="3"/>
  <c r="I4106" i="3"/>
  <c r="Q4106" i="3" s="1"/>
  <c r="H4106" i="3"/>
  <c r="O4105" i="3"/>
  <c r="M4105" i="3"/>
  <c r="U4105" i="3" s="1"/>
  <c r="L4105" i="3"/>
  <c r="K4105" i="3"/>
  <c r="S4105" i="3" s="1"/>
  <c r="J4105" i="3"/>
  <c r="I4105" i="3"/>
  <c r="Q4105" i="3" s="1"/>
  <c r="H4105" i="3"/>
  <c r="O4104" i="3"/>
  <c r="M4104" i="3"/>
  <c r="U4104" i="3" s="1"/>
  <c r="L4104" i="3"/>
  <c r="K4104" i="3"/>
  <c r="S4104" i="3" s="1"/>
  <c r="J4104" i="3"/>
  <c r="I4104" i="3"/>
  <c r="Q4104" i="3" s="1"/>
  <c r="H4104" i="3"/>
  <c r="O4103" i="3"/>
  <c r="M4103" i="3"/>
  <c r="U4103" i="3" s="1"/>
  <c r="L4103" i="3"/>
  <c r="K4103" i="3"/>
  <c r="S4103" i="3" s="1"/>
  <c r="J4103" i="3"/>
  <c r="I4103" i="3"/>
  <c r="Q4103" i="3" s="1"/>
  <c r="H4103" i="3"/>
  <c r="O4102" i="3"/>
  <c r="M4102" i="3"/>
  <c r="U4102" i="3" s="1"/>
  <c r="L4102" i="3"/>
  <c r="K4102" i="3"/>
  <c r="S4102" i="3" s="1"/>
  <c r="J4102" i="3"/>
  <c r="I4102" i="3"/>
  <c r="Q4102" i="3" s="1"/>
  <c r="H4102" i="3"/>
  <c r="O4101" i="3"/>
  <c r="M4101" i="3"/>
  <c r="U4101" i="3" s="1"/>
  <c r="L4101" i="3"/>
  <c r="K4101" i="3"/>
  <c r="S4101" i="3" s="1"/>
  <c r="J4101" i="3"/>
  <c r="I4101" i="3"/>
  <c r="Q4101" i="3" s="1"/>
  <c r="H4101" i="3"/>
  <c r="O4100" i="3"/>
  <c r="M4100" i="3"/>
  <c r="U4100" i="3" s="1"/>
  <c r="L4100" i="3"/>
  <c r="K4100" i="3"/>
  <c r="S4100" i="3" s="1"/>
  <c r="J4100" i="3"/>
  <c r="I4100" i="3"/>
  <c r="Q4100" i="3" s="1"/>
  <c r="H4100" i="3"/>
  <c r="O4099" i="3"/>
  <c r="M4099" i="3"/>
  <c r="U4099" i="3" s="1"/>
  <c r="L4099" i="3"/>
  <c r="K4099" i="3"/>
  <c r="S4099" i="3" s="1"/>
  <c r="J4099" i="3"/>
  <c r="I4099" i="3"/>
  <c r="Q4099" i="3" s="1"/>
  <c r="H4099" i="3"/>
  <c r="O4098" i="3"/>
  <c r="M4098" i="3"/>
  <c r="U4098" i="3" s="1"/>
  <c r="L4098" i="3"/>
  <c r="K4098" i="3"/>
  <c r="S4098" i="3" s="1"/>
  <c r="J4098" i="3"/>
  <c r="I4098" i="3"/>
  <c r="Q4098" i="3" s="1"/>
  <c r="H4098" i="3"/>
  <c r="O4097" i="3"/>
  <c r="M4097" i="3"/>
  <c r="U4097" i="3" s="1"/>
  <c r="L4097" i="3"/>
  <c r="K4097" i="3"/>
  <c r="S4097" i="3" s="1"/>
  <c r="J4097" i="3"/>
  <c r="I4097" i="3"/>
  <c r="Q4097" i="3" s="1"/>
  <c r="H4097" i="3"/>
  <c r="O4096" i="3"/>
  <c r="M4096" i="3"/>
  <c r="U4096" i="3" s="1"/>
  <c r="L4096" i="3"/>
  <c r="K4096" i="3"/>
  <c r="S4096" i="3" s="1"/>
  <c r="J4096" i="3"/>
  <c r="I4096" i="3"/>
  <c r="Q4096" i="3" s="1"/>
  <c r="H4096" i="3"/>
  <c r="O4095" i="3"/>
  <c r="M4095" i="3"/>
  <c r="U4095" i="3" s="1"/>
  <c r="L4095" i="3"/>
  <c r="K4095" i="3"/>
  <c r="S4095" i="3" s="1"/>
  <c r="J4095" i="3"/>
  <c r="I4095" i="3"/>
  <c r="Q4095" i="3" s="1"/>
  <c r="H4095" i="3"/>
  <c r="O4094" i="3"/>
  <c r="M4094" i="3"/>
  <c r="U4094" i="3" s="1"/>
  <c r="L4094" i="3"/>
  <c r="K4094" i="3"/>
  <c r="S4094" i="3" s="1"/>
  <c r="J4094" i="3"/>
  <c r="I4094" i="3"/>
  <c r="Q4094" i="3" s="1"/>
  <c r="H4094" i="3"/>
  <c r="O4093" i="3"/>
  <c r="M4093" i="3"/>
  <c r="U4093" i="3" s="1"/>
  <c r="L4093" i="3"/>
  <c r="K4093" i="3"/>
  <c r="S4093" i="3" s="1"/>
  <c r="J4093" i="3"/>
  <c r="I4093" i="3"/>
  <c r="Q4093" i="3" s="1"/>
  <c r="H4093" i="3"/>
  <c r="O4092" i="3"/>
  <c r="M4092" i="3"/>
  <c r="U4092" i="3" s="1"/>
  <c r="L4092" i="3"/>
  <c r="K4092" i="3"/>
  <c r="S4092" i="3" s="1"/>
  <c r="J4092" i="3"/>
  <c r="I4092" i="3"/>
  <c r="Q4092" i="3" s="1"/>
  <c r="H4092" i="3"/>
  <c r="O4091" i="3"/>
  <c r="M4091" i="3"/>
  <c r="U4091" i="3" s="1"/>
  <c r="L4091" i="3"/>
  <c r="K4091" i="3"/>
  <c r="S4091" i="3" s="1"/>
  <c r="J4091" i="3"/>
  <c r="I4091" i="3"/>
  <c r="Q4091" i="3" s="1"/>
  <c r="H4091" i="3"/>
  <c r="O4090" i="3"/>
  <c r="M4090" i="3"/>
  <c r="U4090" i="3" s="1"/>
  <c r="L4090" i="3"/>
  <c r="K4090" i="3"/>
  <c r="S4090" i="3" s="1"/>
  <c r="J4090" i="3"/>
  <c r="I4090" i="3"/>
  <c r="Q4090" i="3" s="1"/>
  <c r="H4090" i="3"/>
  <c r="O4089" i="3"/>
  <c r="M4089" i="3"/>
  <c r="U4089" i="3" s="1"/>
  <c r="L4089" i="3"/>
  <c r="K4089" i="3"/>
  <c r="S4089" i="3" s="1"/>
  <c r="J4089" i="3"/>
  <c r="I4089" i="3"/>
  <c r="Q4089" i="3" s="1"/>
  <c r="H4089" i="3"/>
  <c r="O4088" i="3"/>
  <c r="M4088" i="3"/>
  <c r="U4088" i="3" s="1"/>
  <c r="L4088" i="3"/>
  <c r="K4088" i="3"/>
  <c r="S4088" i="3" s="1"/>
  <c r="J4088" i="3"/>
  <c r="I4088" i="3"/>
  <c r="Q4088" i="3" s="1"/>
  <c r="H4088" i="3"/>
  <c r="O4087" i="3"/>
  <c r="M4087" i="3"/>
  <c r="U4087" i="3" s="1"/>
  <c r="L4087" i="3"/>
  <c r="K4087" i="3"/>
  <c r="S4087" i="3" s="1"/>
  <c r="J4087" i="3"/>
  <c r="I4087" i="3"/>
  <c r="Q4087" i="3" s="1"/>
  <c r="H4087" i="3"/>
  <c r="O4086" i="3"/>
  <c r="M4086" i="3"/>
  <c r="U4086" i="3" s="1"/>
  <c r="L4086" i="3"/>
  <c r="K4086" i="3"/>
  <c r="S4086" i="3" s="1"/>
  <c r="J4086" i="3"/>
  <c r="I4086" i="3"/>
  <c r="Q4086" i="3" s="1"/>
  <c r="H4086" i="3"/>
  <c r="O4085" i="3"/>
  <c r="M4085" i="3"/>
  <c r="U4085" i="3" s="1"/>
  <c r="L4085" i="3"/>
  <c r="K4085" i="3"/>
  <c r="S4085" i="3" s="1"/>
  <c r="J4085" i="3"/>
  <c r="I4085" i="3"/>
  <c r="Q4085" i="3" s="1"/>
  <c r="H4085" i="3"/>
  <c r="O4084" i="3"/>
  <c r="M4084" i="3"/>
  <c r="U4084" i="3" s="1"/>
  <c r="L4084" i="3"/>
  <c r="K4084" i="3"/>
  <c r="S4084" i="3" s="1"/>
  <c r="J4084" i="3"/>
  <c r="I4084" i="3"/>
  <c r="Q4084" i="3" s="1"/>
  <c r="H4084" i="3"/>
  <c r="O4083" i="3"/>
  <c r="M4083" i="3"/>
  <c r="U4083" i="3" s="1"/>
  <c r="L4083" i="3"/>
  <c r="K4083" i="3"/>
  <c r="S4083" i="3" s="1"/>
  <c r="J4083" i="3"/>
  <c r="I4083" i="3"/>
  <c r="Q4083" i="3" s="1"/>
  <c r="H4083" i="3"/>
  <c r="O4082" i="3"/>
  <c r="M4082" i="3"/>
  <c r="U4082" i="3" s="1"/>
  <c r="L4082" i="3"/>
  <c r="K4082" i="3"/>
  <c r="S4082" i="3" s="1"/>
  <c r="J4082" i="3"/>
  <c r="I4082" i="3"/>
  <c r="Q4082" i="3" s="1"/>
  <c r="H4082" i="3"/>
  <c r="O4081" i="3"/>
  <c r="M4081" i="3"/>
  <c r="U4081" i="3" s="1"/>
  <c r="L4081" i="3"/>
  <c r="K4081" i="3"/>
  <c r="S4081" i="3" s="1"/>
  <c r="J4081" i="3"/>
  <c r="I4081" i="3"/>
  <c r="Q4081" i="3" s="1"/>
  <c r="H4081" i="3"/>
  <c r="O4080" i="3"/>
  <c r="M4080" i="3"/>
  <c r="U4080" i="3" s="1"/>
  <c r="L4080" i="3"/>
  <c r="K4080" i="3"/>
  <c r="S4080" i="3" s="1"/>
  <c r="J4080" i="3"/>
  <c r="I4080" i="3"/>
  <c r="Q4080" i="3" s="1"/>
  <c r="H4080" i="3"/>
  <c r="O4079" i="3"/>
  <c r="M4079" i="3"/>
  <c r="U4079" i="3" s="1"/>
  <c r="L4079" i="3"/>
  <c r="K4079" i="3"/>
  <c r="S4079" i="3" s="1"/>
  <c r="J4079" i="3"/>
  <c r="I4079" i="3"/>
  <c r="Q4079" i="3" s="1"/>
  <c r="H4079" i="3"/>
  <c r="O4078" i="3"/>
  <c r="M4078" i="3"/>
  <c r="U4078" i="3" s="1"/>
  <c r="L4078" i="3"/>
  <c r="K4078" i="3"/>
  <c r="S4078" i="3" s="1"/>
  <c r="J4078" i="3"/>
  <c r="I4078" i="3"/>
  <c r="Q4078" i="3" s="1"/>
  <c r="H4078" i="3"/>
  <c r="O4077" i="3"/>
  <c r="M4077" i="3"/>
  <c r="U4077" i="3" s="1"/>
  <c r="L4077" i="3"/>
  <c r="K4077" i="3"/>
  <c r="S4077" i="3" s="1"/>
  <c r="J4077" i="3"/>
  <c r="I4077" i="3"/>
  <c r="Q4077" i="3" s="1"/>
  <c r="H4077" i="3"/>
  <c r="O4076" i="3"/>
  <c r="M4076" i="3"/>
  <c r="U4076" i="3" s="1"/>
  <c r="L4076" i="3"/>
  <c r="K4076" i="3"/>
  <c r="S4076" i="3" s="1"/>
  <c r="J4076" i="3"/>
  <c r="I4076" i="3"/>
  <c r="Q4076" i="3" s="1"/>
  <c r="H4076" i="3"/>
  <c r="O4075" i="3"/>
  <c r="M4075" i="3"/>
  <c r="U4075" i="3" s="1"/>
  <c r="L4075" i="3"/>
  <c r="K4075" i="3"/>
  <c r="S4075" i="3" s="1"/>
  <c r="J4075" i="3"/>
  <c r="I4075" i="3"/>
  <c r="Q4075" i="3" s="1"/>
  <c r="H4075" i="3"/>
  <c r="O4074" i="3"/>
  <c r="M4074" i="3"/>
  <c r="U4074" i="3" s="1"/>
  <c r="L4074" i="3"/>
  <c r="K4074" i="3"/>
  <c r="S4074" i="3" s="1"/>
  <c r="J4074" i="3"/>
  <c r="I4074" i="3"/>
  <c r="Q4074" i="3" s="1"/>
  <c r="H4074" i="3"/>
  <c r="O4073" i="3"/>
  <c r="M4073" i="3"/>
  <c r="U4073" i="3" s="1"/>
  <c r="L4073" i="3"/>
  <c r="K4073" i="3"/>
  <c r="S4073" i="3" s="1"/>
  <c r="J4073" i="3"/>
  <c r="I4073" i="3"/>
  <c r="Q4073" i="3" s="1"/>
  <c r="H4073" i="3"/>
  <c r="O4072" i="3"/>
  <c r="M4072" i="3"/>
  <c r="U4072" i="3" s="1"/>
  <c r="L4072" i="3"/>
  <c r="K4072" i="3"/>
  <c r="S4072" i="3" s="1"/>
  <c r="J4072" i="3"/>
  <c r="I4072" i="3"/>
  <c r="Q4072" i="3" s="1"/>
  <c r="H4072" i="3"/>
  <c r="O4071" i="3"/>
  <c r="M4071" i="3"/>
  <c r="U4071" i="3" s="1"/>
  <c r="L4071" i="3"/>
  <c r="K4071" i="3"/>
  <c r="S4071" i="3" s="1"/>
  <c r="J4071" i="3"/>
  <c r="I4071" i="3"/>
  <c r="Q4071" i="3" s="1"/>
  <c r="H4071" i="3"/>
  <c r="O4070" i="3"/>
  <c r="M4070" i="3"/>
  <c r="U4070" i="3" s="1"/>
  <c r="L4070" i="3"/>
  <c r="K4070" i="3"/>
  <c r="S4070" i="3" s="1"/>
  <c r="J4070" i="3"/>
  <c r="I4070" i="3"/>
  <c r="Q4070" i="3" s="1"/>
  <c r="H4070" i="3"/>
  <c r="O4069" i="3"/>
  <c r="M4069" i="3"/>
  <c r="U4069" i="3" s="1"/>
  <c r="L4069" i="3"/>
  <c r="K4069" i="3"/>
  <c r="S4069" i="3" s="1"/>
  <c r="J4069" i="3"/>
  <c r="I4069" i="3"/>
  <c r="Q4069" i="3" s="1"/>
  <c r="H4069" i="3"/>
  <c r="O4068" i="3"/>
  <c r="M4068" i="3"/>
  <c r="U4068" i="3" s="1"/>
  <c r="L4068" i="3"/>
  <c r="K4068" i="3"/>
  <c r="S4068" i="3" s="1"/>
  <c r="J4068" i="3"/>
  <c r="I4068" i="3"/>
  <c r="Q4068" i="3" s="1"/>
  <c r="H4068" i="3"/>
  <c r="O4067" i="3"/>
  <c r="M4067" i="3"/>
  <c r="U4067" i="3" s="1"/>
  <c r="L4067" i="3"/>
  <c r="K4067" i="3"/>
  <c r="S4067" i="3" s="1"/>
  <c r="J4067" i="3"/>
  <c r="I4067" i="3"/>
  <c r="Q4067" i="3" s="1"/>
  <c r="H4067" i="3"/>
  <c r="O4066" i="3"/>
  <c r="M4066" i="3"/>
  <c r="U4066" i="3" s="1"/>
  <c r="L4066" i="3"/>
  <c r="K4066" i="3"/>
  <c r="S4066" i="3" s="1"/>
  <c r="J4066" i="3"/>
  <c r="I4066" i="3"/>
  <c r="Q4066" i="3" s="1"/>
  <c r="H4066" i="3"/>
  <c r="O4065" i="3"/>
  <c r="M4065" i="3"/>
  <c r="U4065" i="3" s="1"/>
  <c r="L4065" i="3"/>
  <c r="K4065" i="3"/>
  <c r="S4065" i="3" s="1"/>
  <c r="J4065" i="3"/>
  <c r="I4065" i="3"/>
  <c r="Q4065" i="3" s="1"/>
  <c r="H4065" i="3"/>
  <c r="O4064" i="3"/>
  <c r="M4064" i="3"/>
  <c r="U4064" i="3" s="1"/>
  <c r="L4064" i="3"/>
  <c r="K4064" i="3"/>
  <c r="S4064" i="3" s="1"/>
  <c r="J4064" i="3"/>
  <c r="I4064" i="3"/>
  <c r="Q4064" i="3" s="1"/>
  <c r="H4064" i="3"/>
  <c r="O4063" i="3"/>
  <c r="M4063" i="3"/>
  <c r="U4063" i="3" s="1"/>
  <c r="L4063" i="3"/>
  <c r="K4063" i="3"/>
  <c r="S4063" i="3" s="1"/>
  <c r="J4063" i="3"/>
  <c r="I4063" i="3"/>
  <c r="Q4063" i="3" s="1"/>
  <c r="H4063" i="3"/>
  <c r="O4062" i="3"/>
  <c r="M4062" i="3"/>
  <c r="U4062" i="3" s="1"/>
  <c r="L4062" i="3"/>
  <c r="K4062" i="3"/>
  <c r="S4062" i="3" s="1"/>
  <c r="J4062" i="3"/>
  <c r="I4062" i="3"/>
  <c r="Q4062" i="3" s="1"/>
  <c r="H4062" i="3"/>
  <c r="O4061" i="3"/>
  <c r="M4061" i="3"/>
  <c r="U4061" i="3" s="1"/>
  <c r="L4061" i="3"/>
  <c r="K4061" i="3"/>
  <c r="S4061" i="3" s="1"/>
  <c r="J4061" i="3"/>
  <c r="I4061" i="3"/>
  <c r="Q4061" i="3" s="1"/>
  <c r="H4061" i="3"/>
  <c r="O4060" i="3"/>
  <c r="M4060" i="3"/>
  <c r="U4060" i="3" s="1"/>
  <c r="L4060" i="3"/>
  <c r="K4060" i="3"/>
  <c r="S4060" i="3" s="1"/>
  <c r="J4060" i="3"/>
  <c r="I4060" i="3"/>
  <c r="Q4060" i="3" s="1"/>
  <c r="H4060" i="3"/>
  <c r="G4060" i="3"/>
  <c r="O4059" i="3"/>
  <c r="M4059" i="3"/>
  <c r="U4059" i="3" s="1"/>
  <c r="L4059" i="3"/>
  <c r="K4059" i="3"/>
  <c r="S4059" i="3" s="1"/>
  <c r="J4059" i="3"/>
  <c r="I4059" i="3"/>
  <c r="Q4059" i="3" s="1"/>
  <c r="H4059" i="3"/>
  <c r="O4058" i="3"/>
  <c r="M4058" i="3"/>
  <c r="U4058" i="3" s="1"/>
  <c r="L4058" i="3"/>
  <c r="K4058" i="3"/>
  <c r="S4058" i="3" s="1"/>
  <c r="J4058" i="3"/>
  <c r="I4058" i="3"/>
  <c r="Q4058" i="3" s="1"/>
  <c r="H4058" i="3"/>
  <c r="O4057" i="3"/>
  <c r="M4057" i="3"/>
  <c r="U4057" i="3" s="1"/>
  <c r="L4057" i="3"/>
  <c r="K4057" i="3"/>
  <c r="S4057" i="3" s="1"/>
  <c r="J4057" i="3"/>
  <c r="I4057" i="3"/>
  <c r="Q4057" i="3" s="1"/>
  <c r="H4057" i="3"/>
  <c r="O4056" i="3"/>
  <c r="M4056" i="3"/>
  <c r="U4056" i="3" s="1"/>
  <c r="L4056" i="3"/>
  <c r="K4056" i="3"/>
  <c r="S4056" i="3" s="1"/>
  <c r="J4056" i="3"/>
  <c r="I4056" i="3"/>
  <c r="Q4056" i="3" s="1"/>
  <c r="H4056" i="3"/>
  <c r="O4055" i="3"/>
  <c r="M4055" i="3"/>
  <c r="U4055" i="3" s="1"/>
  <c r="L4055" i="3"/>
  <c r="K4055" i="3"/>
  <c r="S4055" i="3" s="1"/>
  <c r="J4055" i="3"/>
  <c r="I4055" i="3"/>
  <c r="Q4055" i="3" s="1"/>
  <c r="H4055" i="3"/>
  <c r="O4054" i="3"/>
  <c r="M4054" i="3"/>
  <c r="U4054" i="3" s="1"/>
  <c r="L4054" i="3"/>
  <c r="K4054" i="3"/>
  <c r="S4054" i="3" s="1"/>
  <c r="J4054" i="3"/>
  <c r="I4054" i="3"/>
  <c r="Q4054" i="3" s="1"/>
  <c r="H4054" i="3"/>
  <c r="O4053" i="3"/>
  <c r="M4053" i="3"/>
  <c r="U4053" i="3" s="1"/>
  <c r="L4053" i="3"/>
  <c r="K4053" i="3"/>
  <c r="S4053" i="3" s="1"/>
  <c r="J4053" i="3"/>
  <c r="I4053" i="3"/>
  <c r="Q4053" i="3" s="1"/>
  <c r="H4053" i="3"/>
  <c r="O4052" i="3"/>
  <c r="M4052" i="3"/>
  <c r="U4052" i="3" s="1"/>
  <c r="L4052" i="3"/>
  <c r="K4052" i="3"/>
  <c r="S4052" i="3" s="1"/>
  <c r="J4052" i="3"/>
  <c r="I4052" i="3"/>
  <c r="Q4052" i="3" s="1"/>
  <c r="H4052" i="3"/>
  <c r="O4051" i="3"/>
  <c r="M4051" i="3"/>
  <c r="U4051" i="3" s="1"/>
  <c r="L4051" i="3"/>
  <c r="K4051" i="3"/>
  <c r="S4051" i="3" s="1"/>
  <c r="J4051" i="3"/>
  <c r="I4051" i="3"/>
  <c r="Q4051" i="3" s="1"/>
  <c r="H4051" i="3"/>
  <c r="O4050" i="3"/>
  <c r="M4050" i="3"/>
  <c r="U4050" i="3" s="1"/>
  <c r="L4050" i="3"/>
  <c r="K4050" i="3"/>
  <c r="S4050" i="3" s="1"/>
  <c r="J4050" i="3"/>
  <c r="I4050" i="3"/>
  <c r="Q4050" i="3" s="1"/>
  <c r="H4050" i="3"/>
  <c r="O4049" i="3"/>
  <c r="M4049" i="3"/>
  <c r="U4049" i="3" s="1"/>
  <c r="L4049" i="3"/>
  <c r="K4049" i="3"/>
  <c r="S4049" i="3" s="1"/>
  <c r="J4049" i="3"/>
  <c r="I4049" i="3"/>
  <c r="Q4049" i="3" s="1"/>
  <c r="H4049" i="3"/>
  <c r="O4048" i="3"/>
  <c r="M4048" i="3"/>
  <c r="U4048" i="3" s="1"/>
  <c r="L4048" i="3"/>
  <c r="K4048" i="3"/>
  <c r="S4048" i="3" s="1"/>
  <c r="J4048" i="3"/>
  <c r="I4048" i="3"/>
  <c r="Q4048" i="3" s="1"/>
  <c r="H4048" i="3"/>
  <c r="O4047" i="3"/>
  <c r="M4047" i="3"/>
  <c r="U4047" i="3" s="1"/>
  <c r="L4047" i="3"/>
  <c r="K4047" i="3"/>
  <c r="S4047" i="3" s="1"/>
  <c r="J4047" i="3"/>
  <c r="I4047" i="3"/>
  <c r="Q4047" i="3" s="1"/>
  <c r="H4047" i="3"/>
  <c r="O4046" i="3"/>
  <c r="M4046" i="3"/>
  <c r="U4046" i="3" s="1"/>
  <c r="L4046" i="3"/>
  <c r="K4046" i="3"/>
  <c r="S4046" i="3" s="1"/>
  <c r="J4046" i="3"/>
  <c r="I4046" i="3"/>
  <c r="Q4046" i="3" s="1"/>
  <c r="H4046" i="3"/>
  <c r="O4045" i="3"/>
  <c r="M4045" i="3"/>
  <c r="U4045" i="3" s="1"/>
  <c r="L4045" i="3"/>
  <c r="K4045" i="3"/>
  <c r="S4045" i="3" s="1"/>
  <c r="J4045" i="3"/>
  <c r="I4045" i="3"/>
  <c r="Q4045" i="3" s="1"/>
  <c r="H4045" i="3"/>
  <c r="O4044" i="3"/>
  <c r="M4044" i="3"/>
  <c r="U4044" i="3" s="1"/>
  <c r="L4044" i="3"/>
  <c r="K4044" i="3"/>
  <c r="S4044" i="3" s="1"/>
  <c r="J4044" i="3"/>
  <c r="I4044" i="3"/>
  <c r="Q4044" i="3" s="1"/>
  <c r="H4044" i="3"/>
  <c r="O4043" i="3"/>
  <c r="M4043" i="3"/>
  <c r="U4043" i="3" s="1"/>
  <c r="L4043" i="3"/>
  <c r="K4043" i="3"/>
  <c r="S4043" i="3" s="1"/>
  <c r="J4043" i="3"/>
  <c r="I4043" i="3"/>
  <c r="Q4043" i="3" s="1"/>
  <c r="H4043" i="3"/>
  <c r="O4042" i="3"/>
  <c r="M4042" i="3"/>
  <c r="U4042" i="3" s="1"/>
  <c r="L4042" i="3"/>
  <c r="K4042" i="3"/>
  <c r="S4042" i="3" s="1"/>
  <c r="J4042" i="3"/>
  <c r="I4042" i="3"/>
  <c r="Q4042" i="3" s="1"/>
  <c r="H4042" i="3"/>
  <c r="O4041" i="3"/>
  <c r="M4041" i="3"/>
  <c r="U4041" i="3" s="1"/>
  <c r="L4041" i="3"/>
  <c r="K4041" i="3"/>
  <c r="S4041" i="3" s="1"/>
  <c r="J4041" i="3"/>
  <c r="I4041" i="3"/>
  <c r="Q4041" i="3" s="1"/>
  <c r="H4041" i="3"/>
  <c r="O4040" i="3"/>
  <c r="M4040" i="3"/>
  <c r="U4040" i="3" s="1"/>
  <c r="L4040" i="3"/>
  <c r="K4040" i="3"/>
  <c r="S4040" i="3" s="1"/>
  <c r="J4040" i="3"/>
  <c r="I4040" i="3"/>
  <c r="Q4040" i="3" s="1"/>
  <c r="H4040" i="3"/>
  <c r="O4039" i="3"/>
  <c r="M4039" i="3"/>
  <c r="U4039" i="3" s="1"/>
  <c r="L4039" i="3"/>
  <c r="K4039" i="3"/>
  <c r="S4039" i="3" s="1"/>
  <c r="J4039" i="3"/>
  <c r="I4039" i="3"/>
  <c r="Q4039" i="3" s="1"/>
  <c r="H4039" i="3"/>
  <c r="O4038" i="3"/>
  <c r="M4038" i="3"/>
  <c r="U4038" i="3" s="1"/>
  <c r="L4038" i="3"/>
  <c r="K4038" i="3"/>
  <c r="S4038" i="3" s="1"/>
  <c r="J4038" i="3"/>
  <c r="I4038" i="3"/>
  <c r="Q4038" i="3" s="1"/>
  <c r="H4038" i="3"/>
  <c r="O4037" i="3"/>
  <c r="M4037" i="3"/>
  <c r="U4037" i="3" s="1"/>
  <c r="L4037" i="3"/>
  <c r="K4037" i="3"/>
  <c r="S4037" i="3" s="1"/>
  <c r="J4037" i="3"/>
  <c r="I4037" i="3"/>
  <c r="Q4037" i="3" s="1"/>
  <c r="H4037" i="3"/>
  <c r="O4036" i="3"/>
  <c r="M4036" i="3"/>
  <c r="U4036" i="3" s="1"/>
  <c r="L4036" i="3"/>
  <c r="K4036" i="3"/>
  <c r="S4036" i="3" s="1"/>
  <c r="J4036" i="3"/>
  <c r="I4036" i="3"/>
  <c r="Q4036" i="3" s="1"/>
  <c r="H4036" i="3"/>
  <c r="O4035" i="3"/>
  <c r="M4035" i="3"/>
  <c r="U4035" i="3" s="1"/>
  <c r="L4035" i="3"/>
  <c r="K4035" i="3"/>
  <c r="S4035" i="3" s="1"/>
  <c r="J4035" i="3"/>
  <c r="I4035" i="3"/>
  <c r="Q4035" i="3" s="1"/>
  <c r="H4035" i="3"/>
  <c r="O4034" i="3"/>
  <c r="M4034" i="3"/>
  <c r="U4034" i="3" s="1"/>
  <c r="L4034" i="3"/>
  <c r="K4034" i="3"/>
  <c r="S4034" i="3" s="1"/>
  <c r="J4034" i="3"/>
  <c r="I4034" i="3"/>
  <c r="Q4034" i="3" s="1"/>
  <c r="H4034" i="3"/>
  <c r="O4033" i="3"/>
  <c r="M4033" i="3"/>
  <c r="U4033" i="3" s="1"/>
  <c r="L4033" i="3"/>
  <c r="K4033" i="3"/>
  <c r="S4033" i="3" s="1"/>
  <c r="J4033" i="3"/>
  <c r="I4033" i="3"/>
  <c r="Q4033" i="3" s="1"/>
  <c r="H4033" i="3"/>
  <c r="O4032" i="3"/>
  <c r="M4032" i="3"/>
  <c r="U4032" i="3" s="1"/>
  <c r="L4032" i="3"/>
  <c r="K4032" i="3"/>
  <c r="S4032" i="3" s="1"/>
  <c r="J4032" i="3"/>
  <c r="I4032" i="3"/>
  <c r="Q4032" i="3" s="1"/>
  <c r="H4032" i="3"/>
  <c r="O4031" i="3"/>
  <c r="M4031" i="3"/>
  <c r="U4031" i="3" s="1"/>
  <c r="L4031" i="3"/>
  <c r="K4031" i="3"/>
  <c r="S4031" i="3" s="1"/>
  <c r="J4031" i="3"/>
  <c r="I4031" i="3"/>
  <c r="Q4031" i="3" s="1"/>
  <c r="H4031" i="3"/>
  <c r="O4030" i="3"/>
  <c r="M4030" i="3"/>
  <c r="U4030" i="3" s="1"/>
  <c r="L4030" i="3"/>
  <c r="K4030" i="3"/>
  <c r="S4030" i="3" s="1"/>
  <c r="J4030" i="3"/>
  <c r="I4030" i="3"/>
  <c r="Q4030" i="3" s="1"/>
  <c r="H4030" i="3"/>
  <c r="O4029" i="3"/>
  <c r="M4029" i="3"/>
  <c r="U4029" i="3" s="1"/>
  <c r="L4029" i="3"/>
  <c r="K4029" i="3"/>
  <c r="S4029" i="3" s="1"/>
  <c r="J4029" i="3"/>
  <c r="I4029" i="3"/>
  <c r="Q4029" i="3" s="1"/>
  <c r="H4029" i="3"/>
  <c r="G4029" i="3"/>
  <c r="O4028" i="3"/>
  <c r="M4028" i="3"/>
  <c r="U4028" i="3" s="1"/>
  <c r="L4028" i="3"/>
  <c r="K4028" i="3"/>
  <c r="S4028" i="3" s="1"/>
  <c r="J4028" i="3"/>
  <c r="I4028" i="3"/>
  <c r="Q4028" i="3" s="1"/>
  <c r="H4028" i="3"/>
  <c r="O4027" i="3"/>
  <c r="M4027" i="3"/>
  <c r="U4027" i="3" s="1"/>
  <c r="L4027" i="3"/>
  <c r="K4027" i="3"/>
  <c r="S4027" i="3" s="1"/>
  <c r="J4027" i="3"/>
  <c r="I4027" i="3"/>
  <c r="Q4027" i="3" s="1"/>
  <c r="H4027" i="3"/>
  <c r="O4026" i="3"/>
  <c r="M4026" i="3"/>
  <c r="U4026" i="3" s="1"/>
  <c r="L4026" i="3"/>
  <c r="K4026" i="3"/>
  <c r="S4026" i="3" s="1"/>
  <c r="J4026" i="3"/>
  <c r="I4026" i="3"/>
  <c r="Q4026" i="3" s="1"/>
  <c r="H4026" i="3"/>
  <c r="O4025" i="3"/>
  <c r="M4025" i="3"/>
  <c r="U4025" i="3" s="1"/>
  <c r="L4025" i="3"/>
  <c r="K4025" i="3"/>
  <c r="S4025" i="3" s="1"/>
  <c r="J4025" i="3"/>
  <c r="I4025" i="3"/>
  <c r="Q4025" i="3" s="1"/>
  <c r="H4025" i="3"/>
  <c r="O4024" i="3"/>
  <c r="M4024" i="3"/>
  <c r="U4024" i="3" s="1"/>
  <c r="L4024" i="3"/>
  <c r="K4024" i="3"/>
  <c r="S4024" i="3" s="1"/>
  <c r="J4024" i="3"/>
  <c r="I4024" i="3"/>
  <c r="Q4024" i="3" s="1"/>
  <c r="H4024" i="3"/>
  <c r="O4023" i="3"/>
  <c r="M4023" i="3"/>
  <c r="U4023" i="3" s="1"/>
  <c r="L4023" i="3"/>
  <c r="K4023" i="3"/>
  <c r="S4023" i="3" s="1"/>
  <c r="J4023" i="3"/>
  <c r="I4023" i="3"/>
  <c r="Q4023" i="3" s="1"/>
  <c r="H4023" i="3"/>
  <c r="O4022" i="3"/>
  <c r="M4022" i="3"/>
  <c r="U4022" i="3" s="1"/>
  <c r="L4022" i="3"/>
  <c r="K4022" i="3"/>
  <c r="S4022" i="3" s="1"/>
  <c r="J4022" i="3"/>
  <c r="I4022" i="3"/>
  <c r="Q4022" i="3" s="1"/>
  <c r="H4022" i="3"/>
  <c r="O4021" i="3"/>
  <c r="M4021" i="3"/>
  <c r="U4021" i="3" s="1"/>
  <c r="L4021" i="3"/>
  <c r="K4021" i="3"/>
  <c r="S4021" i="3" s="1"/>
  <c r="J4021" i="3"/>
  <c r="I4021" i="3"/>
  <c r="Q4021" i="3" s="1"/>
  <c r="H4021" i="3"/>
  <c r="O4020" i="3"/>
  <c r="M4020" i="3"/>
  <c r="U4020" i="3" s="1"/>
  <c r="L4020" i="3"/>
  <c r="K4020" i="3"/>
  <c r="S4020" i="3" s="1"/>
  <c r="J4020" i="3"/>
  <c r="I4020" i="3"/>
  <c r="Q4020" i="3" s="1"/>
  <c r="H4020" i="3"/>
  <c r="O4019" i="3"/>
  <c r="M4019" i="3"/>
  <c r="U4019" i="3" s="1"/>
  <c r="L4019" i="3"/>
  <c r="K4019" i="3"/>
  <c r="S4019" i="3" s="1"/>
  <c r="J4019" i="3"/>
  <c r="I4019" i="3"/>
  <c r="Q4019" i="3" s="1"/>
  <c r="H4019" i="3"/>
  <c r="O4018" i="3"/>
  <c r="M4018" i="3"/>
  <c r="U4018" i="3" s="1"/>
  <c r="L4018" i="3"/>
  <c r="K4018" i="3"/>
  <c r="S4018" i="3" s="1"/>
  <c r="J4018" i="3"/>
  <c r="I4018" i="3"/>
  <c r="Q4018" i="3" s="1"/>
  <c r="H4018" i="3"/>
  <c r="O4017" i="3"/>
  <c r="M4017" i="3"/>
  <c r="U4017" i="3" s="1"/>
  <c r="L4017" i="3"/>
  <c r="K4017" i="3"/>
  <c r="S4017" i="3" s="1"/>
  <c r="J4017" i="3"/>
  <c r="I4017" i="3"/>
  <c r="Q4017" i="3" s="1"/>
  <c r="H4017" i="3"/>
  <c r="G4017" i="3"/>
  <c r="O4016" i="3"/>
  <c r="M4016" i="3"/>
  <c r="U4016" i="3" s="1"/>
  <c r="L4016" i="3"/>
  <c r="K4016" i="3"/>
  <c r="S4016" i="3" s="1"/>
  <c r="J4016" i="3"/>
  <c r="I4016" i="3"/>
  <c r="Q4016" i="3" s="1"/>
  <c r="H4016" i="3"/>
  <c r="G4016" i="3"/>
  <c r="O4015" i="3"/>
  <c r="M4015" i="3"/>
  <c r="U4015" i="3" s="1"/>
  <c r="L4015" i="3"/>
  <c r="K4015" i="3"/>
  <c r="S4015" i="3" s="1"/>
  <c r="J4015" i="3"/>
  <c r="I4015" i="3"/>
  <c r="Q4015" i="3" s="1"/>
  <c r="H4015" i="3"/>
  <c r="O4014" i="3"/>
  <c r="M4014" i="3"/>
  <c r="U4014" i="3" s="1"/>
  <c r="L4014" i="3"/>
  <c r="K4014" i="3"/>
  <c r="S4014" i="3" s="1"/>
  <c r="J4014" i="3"/>
  <c r="I4014" i="3"/>
  <c r="Q4014" i="3" s="1"/>
  <c r="H4014" i="3"/>
  <c r="O4013" i="3"/>
  <c r="M4013" i="3"/>
  <c r="U4013" i="3" s="1"/>
  <c r="L4013" i="3"/>
  <c r="K4013" i="3"/>
  <c r="S4013" i="3" s="1"/>
  <c r="J4013" i="3"/>
  <c r="I4013" i="3"/>
  <c r="Q4013" i="3" s="1"/>
  <c r="H4013" i="3"/>
  <c r="O4012" i="3"/>
  <c r="M4012" i="3"/>
  <c r="U4012" i="3" s="1"/>
  <c r="L4012" i="3"/>
  <c r="K4012" i="3"/>
  <c r="S4012" i="3" s="1"/>
  <c r="J4012" i="3"/>
  <c r="I4012" i="3"/>
  <c r="Q4012" i="3" s="1"/>
  <c r="H4012" i="3"/>
  <c r="O4011" i="3"/>
  <c r="M4011" i="3"/>
  <c r="U4011" i="3" s="1"/>
  <c r="L4011" i="3"/>
  <c r="K4011" i="3"/>
  <c r="S4011" i="3" s="1"/>
  <c r="J4011" i="3"/>
  <c r="I4011" i="3"/>
  <c r="Q4011" i="3" s="1"/>
  <c r="H4011" i="3"/>
  <c r="O4010" i="3"/>
  <c r="M4010" i="3"/>
  <c r="U4010" i="3" s="1"/>
  <c r="L4010" i="3"/>
  <c r="K4010" i="3"/>
  <c r="S4010" i="3" s="1"/>
  <c r="J4010" i="3"/>
  <c r="I4010" i="3"/>
  <c r="Q4010" i="3" s="1"/>
  <c r="H4010" i="3"/>
  <c r="O4009" i="3"/>
  <c r="M4009" i="3"/>
  <c r="U4009" i="3" s="1"/>
  <c r="L4009" i="3"/>
  <c r="K4009" i="3"/>
  <c r="S4009" i="3" s="1"/>
  <c r="J4009" i="3"/>
  <c r="I4009" i="3"/>
  <c r="Q4009" i="3" s="1"/>
  <c r="H4009" i="3"/>
  <c r="O4008" i="3"/>
  <c r="M4008" i="3"/>
  <c r="U4008" i="3" s="1"/>
  <c r="L4008" i="3"/>
  <c r="K4008" i="3"/>
  <c r="S4008" i="3" s="1"/>
  <c r="J4008" i="3"/>
  <c r="I4008" i="3"/>
  <c r="Q4008" i="3" s="1"/>
  <c r="H4008" i="3"/>
  <c r="O4007" i="3"/>
  <c r="M4007" i="3"/>
  <c r="U4007" i="3" s="1"/>
  <c r="L4007" i="3"/>
  <c r="K4007" i="3"/>
  <c r="S4007" i="3" s="1"/>
  <c r="J4007" i="3"/>
  <c r="I4007" i="3"/>
  <c r="Q4007" i="3" s="1"/>
  <c r="H4007" i="3"/>
  <c r="O4006" i="3"/>
  <c r="M4006" i="3"/>
  <c r="U4006" i="3" s="1"/>
  <c r="L4006" i="3"/>
  <c r="K4006" i="3"/>
  <c r="S4006" i="3" s="1"/>
  <c r="J4006" i="3"/>
  <c r="I4006" i="3"/>
  <c r="Q4006" i="3" s="1"/>
  <c r="H4006" i="3"/>
  <c r="O4005" i="3"/>
  <c r="M4005" i="3"/>
  <c r="U4005" i="3" s="1"/>
  <c r="L4005" i="3"/>
  <c r="K4005" i="3"/>
  <c r="S4005" i="3" s="1"/>
  <c r="J4005" i="3"/>
  <c r="I4005" i="3"/>
  <c r="Q4005" i="3" s="1"/>
  <c r="H4005" i="3"/>
  <c r="O4004" i="3"/>
  <c r="M4004" i="3"/>
  <c r="U4004" i="3" s="1"/>
  <c r="L4004" i="3"/>
  <c r="K4004" i="3"/>
  <c r="S4004" i="3" s="1"/>
  <c r="J4004" i="3"/>
  <c r="I4004" i="3"/>
  <c r="Q4004" i="3" s="1"/>
  <c r="H4004" i="3"/>
  <c r="O4003" i="3"/>
  <c r="M4003" i="3"/>
  <c r="U4003" i="3" s="1"/>
  <c r="L4003" i="3"/>
  <c r="K4003" i="3"/>
  <c r="S4003" i="3" s="1"/>
  <c r="J4003" i="3"/>
  <c r="I4003" i="3"/>
  <c r="Q4003" i="3" s="1"/>
  <c r="H4003" i="3"/>
  <c r="O4002" i="3"/>
  <c r="M4002" i="3"/>
  <c r="U4002" i="3" s="1"/>
  <c r="L4002" i="3"/>
  <c r="K4002" i="3"/>
  <c r="S4002" i="3" s="1"/>
  <c r="J4002" i="3"/>
  <c r="I4002" i="3"/>
  <c r="Q4002" i="3" s="1"/>
  <c r="H4002" i="3"/>
  <c r="O4001" i="3"/>
  <c r="M4001" i="3"/>
  <c r="U4001" i="3" s="1"/>
  <c r="L4001" i="3"/>
  <c r="K4001" i="3"/>
  <c r="S4001" i="3" s="1"/>
  <c r="J4001" i="3"/>
  <c r="I4001" i="3"/>
  <c r="Q4001" i="3" s="1"/>
  <c r="H4001" i="3"/>
  <c r="O4000" i="3"/>
  <c r="M4000" i="3"/>
  <c r="U4000" i="3" s="1"/>
  <c r="L4000" i="3"/>
  <c r="K4000" i="3"/>
  <c r="S4000" i="3" s="1"/>
  <c r="J4000" i="3"/>
  <c r="I4000" i="3"/>
  <c r="Q4000" i="3" s="1"/>
  <c r="H4000" i="3"/>
  <c r="O3999" i="3"/>
  <c r="M3999" i="3"/>
  <c r="U3999" i="3" s="1"/>
  <c r="L3999" i="3"/>
  <c r="K3999" i="3"/>
  <c r="S3999" i="3" s="1"/>
  <c r="J3999" i="3"/>
  <c r="I3999" i="3"/>
  <c r="Q3999" i="3" s="1"/>
  <c r="H3999" i="3"/>
  <c r="O3998" i="3"/>
  <c r="M3998" i="3"/>
  <c r="U3998" i="3" s="1"/>
  <c r="L3998" i="3"/>
  <c r="K3998" i="3"/>
  <c r="S3998" i="3" s="1"/>
  <c r="J3998" i="3"/>
  <c r="I3998" i="3"/>
  <c r="Q3998" i="3" s="1"/>
  <c r="H3998" i="3"/>
  <c r="O3997" i="3"/>
  <c r="M3997" i="3"/>
  <c r="U3997" i="3" s="1"/>
  <c r="L3997" i="3"/>
  <c r="K3997" i="3"/>
  <c r="S3997" i="3" s="1"/>
  <c r="J3997" i="3"/>
  <c r="I3997" i="3"/>
  <c r="Q3997" i="3" s="1"/>
  <c r="H3997" i="3"/>
  <c r="G3997" i="3"/>
  <c r="O3996" i="3"/>
  <c r="M3996" i="3"/>
  <c r="U3996" i="3" s="1"/>
  <c r="L3996" i="3"/>
  <c r="K3996" i="3"/>
  <c r="S3996" i="3" s="1"/>
  <c r="J3996" i="3"/>
  <c r="I3996" i="3"/>
  <c r="Q3996" i="3" s="1"/>
  <c r="H3996" i="3"/>
  <c r="O3995" i="3"/>
  <c r="M3995" i="3"/>
  <c r="U3995" i="3" s="1"/>
  <c r="L3995" i="3"/>
  <c r="K3995" i="3"/>
  <c r="S3995" i="3" s="1"/>
  <c r="J3995" i="3"/>
  <c r="I3995" i="3"/>
  <c r="Q3995" i="3" s="1"/>
  <c r="H3995" i="3"/>
  <c r="O3994" i="3"/>
  <c r="M3994" i="3"/>
  <c r="U3994" i="3" s="1"/>
  <c r="L3994" i="3"/>
  <c r="K3994" i="3"/>
  <c r="S3994" i="3" s="1"/>
  <c r="J3994" i="3"/>
  <c r="I3994" i="3"/>
  <c r="Q3994" i="3" s="1"/>
  <c r="H3994" i="3"/>
  <c r="O3993" i="3"/>
  <c r="M3993" i="3"/>
  <c r="U3993" i="3" s="1"/>
  <c r="L3993" i="3"/>
  <c r="K3993" i="3"/>
  <c r="S3993" i="3" s="1"/>
  <c r="J3993" i="3"/>
  <c r="I3993" i="3"/>
  <c r="Q3993" i="3" s="1"/>
  <c r="H3993" i="3"/>
  <c r="G3993" i="3"/>
  <c r="O3992" i="3"/>
  <c r="M3992" i="3"/>
  <c r="U3992" i="3" s="1"/>
  <c r="L3992" i="3"/>
  <c r="K3992" i="3"/>
  <c r="S3992" i="3" s="1"/>
  <c r="J3992" i="3"/>
  <c r="I3992" i="3"/>
  <c r="Q3992" i="3" s="1"/>
  <c r="H3992" i="3"/>
  <c r="O3991" i="3"/>
  <c r="M3991" i="3"/>
  <c r="U3991" i="3" s="1"/>
  <c r="L3991" i="3"/>
  <c r="K3991" i="3"/>
  <c r="S3991" i="3" s="1"/>
  <c r="J3991" i="3"/>
  <c r="I3991" i="3"/>
  <c r="Q3991" i="3" s="1"/>
  <c r="H3991" i="3"/>
  <c r="O3990" i="3"/>
  <c r="M3990" i="3"/>
  <c r="U3990" i="3" s="1"/>
  <c r="L3990" i="3"/>
  <c r="K3990" i="3"/>
  <c r="S3990" i="3" s="1"/>
  <c r="J3990" i="3"/>
  <c r="I3990" i="3"/>
  <c r="Q3990" i="3" s="1"/>
  <c r="H3990" i="3"/>
  <c r="O3989" i="3"/>
  <c r="M3989" i="3"/>
  <c r="U3989" i="3" s="1"/>
  <c r="L3989" i="3"/>
  <c r="K3989" i="3"/>
  <c r="S3989" i="3" s="1"/>
  <c r="J3989" i="3"/>
  <c r="I3989" i="3"/>
  <c r="Q3989" i="3" s="1"/>
  <c r="H3989" i="3"/>
  <c r="O3988" i="3"/>
  <c r="M3988" i="3"/>
  <c r="U3988" i="3" s="1"/>
  <c r="L3988" i="3"/>
  <c r="K3988" i="3"/>
  <c r="S3988" i="3" s="1"/>
  <c r="J3988" i="3"/>
  <c r="I3988" i="3"/>
  <c r="Q3988" i="3" s="1"/>
  <c r="H3988" i="3"/>
  <c r="O3987" i="3"/>
  <c r="M3987" i="3"/>
  <c r="U3987" i="3" s="1"/>
  <c r="L3987" i="3"/>
  <c r="K3987" i="3"/>
  <c r="S3987" i="3" s="1"/>
  <c r="J3987" i="3"/>
  <c r="I3987" i="3"/>
  <c r="Q3987" i="3" s="1"/>
  <c r="H3987" i="3"/>
  <c r="O3986" i="3"/>
  <c r="M3986" i="3"/>
  <c r="U3986" i="3" s="1"/>
  <c r="L3986" i="3"/>
  <c r="K3986" i="3"/>
  <c r="S3986" i="3" s="1"/>
  <c r="J3986" i="3"/>
  <c r="I3986" i="3"/>
  <c r="Q3986" i="3" s="1"/>
  <c r="H3986" i="3"/>
  <c r="O3985" i="3"/>
  <c r="M3985" i="3"/>
  <c r="U3985" i="3" s="1"/>
  <c r="L3985" i="3"/>
  <c r="K3985" i="3"/>
  <c r="S3985" i="3" s="1"/>
  <c r="J3985" i="3"/>
  <c r="I3985" i="3"/>
  <c r="Q3985" i="3" s="1"/>
  <c r="H3985" i="3"/>
  <c r="O3984" i="3"/>
  <c r="M3984" i="3"/>
  <c r="U3984" i="3" s="1"/>
  <c r="L3984" i="3"/>
  <c r="K3984" i="3"/>
  <c r="S3984" i="3" s="1"/>
  <c r="J3984" i="3"/>
  <c r="I3984" i="3"/>
  <c r="Q3984" i="3" s="1"/>
  <c r="H3984" i="3"/>
  <c r="O3983" i="3"/>
  <c r="M3983" i="3"/>
  <c r="U3983" i="3" s="1"/>
  <c r="L3983" i="3"/>
  <c r="K3983" i="3"/>
  <c r="S3983" i="3" s="1"/>
  <c r="J3983" i="3"/>
  <c r="I3983" i="3"/>
  <c r="Q3983" i="3" s="1"/>
  <c r="H3983" i="3"/>
  <c r="O3982" i="3"/>
  <c r="M3982" i="3"/>
  <c r="U3982" i="3" s="1"/>
  <c r="L3982" i="3"/>
  <c r="K3982" i="3"/>
  <c r="S3982" i="3" s="1"/>
  <c r="J3982" i="3"/>
  <c r="I3982" i="3"/>
  <c r="Q3982" i="3" s="1"/>
  <c r="H3982" i="3"/>
  <c r="O3981" i="3"/>
  <c r="M3981" i="3"/>
  <c r="U3981" i="3" s="1"/>
  <c r="L3981" i="3"/>
  <c r="K3981" i="3"/>
  <c r="S3981" i="3" s="1"/>
  <c r="J3981" i="3"/>
  <c r="I3981" i="3"/>
  <c r="Q3981" i="3" s="1"/>
  <c r="H3981" i="3"/>
  <c r="O3980" i="3"/>
  <c r="M3980" i="3"/>
  <c r="U3980" i="3" s="1"/>
  <c r="L3980" i="3"/>
  <c r="K3980" i="3"/>
  <c r="S3980" i="3" s="1"/>
  <c r="J3980" i="3"/>
  <c r="I3980" i="3"/>
  <c r="Q3980" i="3" s="1"/>
  <c r="H3980" i="3"/>
  <c r="O3979" i="3"/>
  <c r="M3979" i="3"/>
  <c r="U3979" i="3" s="1"/>
  <c r="L3979" i="3"/>
  <c r="K3979" i="3"/>
  <c r="S3979" i="3" s="1"/>
  <c r="J3979" i="3"/>
  <c r="I3979" i="3"/>
  <c r="Q3979" i="3" s="1"/>
  <c r="H3979" i="3"/>
  <c r="O3978" i="3"/>
  <c r="M3978" i="3"/>
  <c r="U3978" i="3" s="1"/>
  <c r="L3978" i="3"/>
  <c r="K3978" i="3"/>
  <c r="S3978" i="3" s="1"/>
  <c r="J3978" i="3"/>
  <c r="I3978" i="3"/>
  <c r="Q3978" i="3" s="1"/>
  <c r="H3978" i="3"/>
  <c r="O3977" i="3"/>
  <c r="M3977" i="3"/>
  <c r="U3977" i="3" s="1"/>
  <c r="L3977" i="3"/>
  <c r="K3977" i="3"/>
  <c r="S3977" i="3" s="1"/>
  <c r="J3977" i="3"/>
  <c r="I3977" i="3"/>
  <c r="Q3977" i="3" s="1"/>
  <c r="H3977" i="3"/>
  <c r="O3976" i="3"/>
  <c r="M3976" i="3"/>
  <c r="U3976" i="3" s="1"/>
  <c r="L3976" i="3"/>
  <c r="K3976" i="3"/>
  <c r="S3976" i="3" s="1"/>
  <c r="J3976" i="3"/>
  <c r="I3976" i="3"/>
  <c r="Q3976" i="3" s="1"/>
  <c r="H3976" i="3"/>
  <c r="O3975" i="3"/>
  <c r="M3975" i="3"/>
  <c r="U3975" i="3" s="1"/>
  <c r="L3975" i="3"/>
  <c r="K3975" i="3"/>
  <c r="S3975" i="3" s="1"/>
  <c r="J3975" i="3"/>
  <c r="I3975" i="3"/>
  <c r="Q3975" i="3" s="1"/>
  <c r="H3975" i="3"/>
  <c r="O3974" i="3"/>
  <c r="M3974" i="3"/>
  <c r="U3974" i="3" s="1"/>
  <c r="L3974" i="3"/>
  <c r="K3974" i="3"/>
  <c r="S3974" i="3" s="1"/>
  <c r="J3974" i="3"/>
  <c r="I3974" i="3"/>
  <c r="Q3974" i="3" s="1"/>
  <c r="H3974" i="3"/>
  <c r="O3973" i="3"/>
  <c r="M3973" i="3"/>
  <c r="U3973" i="3" s="1"/>
  <c r="L3973" i="3"/>
  <c r="K3973" i="3"/>
  <c r="S3973" i="3" s="1"/>
  <c r="J3973" i="3"/>
  <c r="I3973" i="3"/>
  <c r="Q3973" i="3" s="1"/>
  <c r="H3973" i="3"/>
  <c r="O3972" i="3"/>
  <c r="M3972" i="3"/>
  <c r="U3972" i="3" s="1"/>
  <c r="L3972" i="3"/>
  <c r="K3972" i="3"/>
  <c r="S3972" i="3" s="1"/>
  <c r="J3972" i="3"/>
  <c r="I3972" i="3"/>
  <c r="Q3972" i="3" s="1"/>
  <c r="H3972" i="3"/>
  <c r="O3971" i="3"/>
  <c r="M3971" i="3"/>
  <c r="U3971" i="3" s="1"/>
  <c r="L3971" i="3"/>
  <c r="K3971" i="3"/>
  <c r="S3971" i="3" s="1"/>
  <c r="J3971" i="3"/>
  <c r="I3971" i="3"/>
  <c r="Q3971" i="3" s="1"/>
  <c r="H3971" i="3"/>
  <c r="O3970" i="3"/>
  <c r="M3970" i="3"/>
  <c r="U3970" i="3" s="1"/>
  <c r="L3970" i="3"/>
  <c r="K3970" i="3"/>
  <c r="S3970" i="3" s="1"/>
  <c r="J3970" i="3"/>
  <c r="I3970" i="3"/>
  <c r="Q3970" i="3" s="1"/>
  <c r="H3970" i="3"/>
  <c r="O3969" i="3"/>
  <c r="M3969" i="3"/>
  <c r="U3969" i="3" s="1"/>
  <c r="L3969" i="3"/>
  <c r="K3969" i="3"/>
  <c r="S3969" i="3" s="1"/>
  <c r="J3969" i="3"/>
  <c r="I3969" i="3"/>
  <c r="Q3969" i="3" s="1"/>
  <c r="H3969" i="3"/>
  <c r="G3969" i="3"/>
  <c r="O3968" i="3"/>
  <c r="M3968" i="3"/>
  <c r="U3968" i="3" s="1"/>
  <c r="L3968" i="3"/>
  <c r="K3968" i="3"/>
  <c r="S3968" i="3" s="1"/>
  <c r="J3968" i="3"/>
  <c r="I3968" i="3"/>
  <c r="Q3968" i="3" s="1"/>
  <c r="H3968" i="3"/>
  <c r="O3967" i="3"/>
  <c r="M3967" i="3"/>
  <c r="U3967" i="3" s="1"/>
  <c r="L3967" i="3"/>
  <c r="K3967" i="3"/>
  <c r="S3967" i="3" s="1"/>
  <c r="J3967" i="3"/>
  <c r="I3967" i="3"/>
  <c r="Q3967" i="3" s="1"/>
  <c r="H3967" i="3"/>
  <c r="O3966" i="3"/>
  <c r="M3966" i="3"/>
  <c r="U3966" i="3" s="1"/>
  <c r="L3966" i="3"/>
  <c r="K3966" i="3"/>
  <c r="S3966" i="3" s="1"/>
  <c r="J3966" i="3"/>
  <c r="I3966" i="3"/>
  <c r="Q3966" i="3" s="1"/>
  <c r="H3966" i="3"/>
  <c r="O3965" i="3"/>
  <c r="M3965" i="3"/>
  <c r="U3965" i="3" s="1"/>
  <c r="L3965" i="3"/>
  <c r="K3965" i="3"/>
  <c r="S3965" i="3" s="1"/>
  <c r="J3965" i="3"/>
  <c r="I3965" i="3"/>
  <c r="Q3965" i="3" s="1"/>
  <c r="H3965" i="3"/>
  <c r="O3964" i="3"/>
  <c r="M3964" i="3"/>
  <c r="U3964" i="3" s="1"/>
  <c r="L3964" i="3"/>
  <c r="K3964" i="3"/>
  <c r="S3964" i="3" s="1"/>
  <c r="J3964" i="3"/>
  <c r="I3964" i="3"/>
  <c r="Q3964" i="3" s="1"/>
  <c r="H3964" i="3"/>
  <c r="O3963" i="3"/>
  <c r="M3963" i="3"/>
  <c r="U3963" i="3" s="1"/>
  <c r="L3963" i="3"/>
  <c r="K3963" i="3"/>
  <c r="S3963" i="3" s="1"/>
  <c r="J3963" i="3"/>
  <c r="I3963" i="3"/>
  <c r="Q3963" i="3" s="1"/>
  <c r="H3963" i="3"/>
  <c r="O3962" i="3"/>
  <c r="M3962" i="3"/>
  <c r="U3962" i="3" s="1"/>
  <c r="L3962" i="3"/>
  <c r="K3962" i="3"/>
  <c r="S3962" i="3" s="1"/>
  <c r="J3962" i="3"/>
  <c r="I3962" i="3"/>
  <c r="Q3962" i="3" s="1"/>
  <c r="H3962" i="3"/>
  <c r="O3961" i="3"/>
  <c r="M3961" i="3"/>
  <c r="U3961" i="3" s="1"/>
  <c r="L3961" i="3"/>
  <c r="K3961" i="3"/>
  <c r="S3961" i="3" s="1"/>
  <c r="J3961" i="3"/>
  <c r="I3961" i="3"/>
  <c r="Q3961" i="3" s="1"/>
  <c r="H3961" i="3"/>
  <c r="O3960" i="3"/>
  <c r="M3960" i="3"/>
  <c r="U3960" i="3" s="1"/>
  <c r="L3960" i="3"/>
  <c r="K3960" i="3"/>
  <c r="S3960" i="3" s="1"/>
  <c r="J3960" i="3"/>
  <c r="I3960" i="3"/>
  <c r="Q3960" i="3" s="1"/>
  <c r="H3960" i="3"/>
  <c r="O3959" i="3"/>
  <c r="M3959" i="3"/>
  <c r="U3959" i="3" s="1"/>
  <c r="L3959" i="3"/>
  <c r="K3959" i="3"/>
  <c r="S3959" i="3" s="1"/>
  <c r="J3959" i="3"/>
  <c r="I3959" i="3"/>
  <c r="Q3959" i="3" s="1"/>
  <c r="H3959" i="3"/>
  <c r="O3958" i="3"/>
  <c r="M3958" i="3"/>
  <c r="U3958" i="3" s="1"/>
  <c r="L3958" i="3"/>
  <c r="K3958" i="3"/>
  <c r="S3958" i="3" s="1"/>
  <c r="J3958" i="3"/>
  <c r="I3958" i="3"/>
  <c r="Q3958" i="3" s="1"/>
  <c r="H3958" i="3"/>
  <c r="O3957" i="3"/>
  <c r="M3957" i="3"/>
  <c r="U3957" i="3" s="1"/>
  <c r="L3957" i="3"/>
  <c r="K3957" i="3"/>
  <c r="S3957" i="3" s="1"/>
  <c r="J3957" i="3"/>
  <c r="I3957" i="3"/>
  <c r="Q3957" i="3" s="1"/>
  <c r="H3957" i="3"/>
  <c r="O3956" i="3"/>
  <c r="M3956" i="3"/>
  <c r="U3956" i="3" s="1"/>
  <c r="L3956" i="3"/>
  <c r="K3956" i="3"/>
  <c r="S3956" i="3" s="1"/>
  <c r="J3956" i="3"/>
  <c r="I3956" i="3"/>
  <c r="Q3956" i="3" s="1"/>
  <c r="H3956" i="3"/>
  <c r="O3955" i="3"/>
  <c r="M3955" i="3"/>
  <c r="U3955" i="3" s="1"/>
  <c r="L3955" i="3"/>
  <c r="K3955" i="3"/>
  <c r="S3955" i="3" s="1"/>
  <c r="J3955" i="3"/>
  <c r="I3955" i="3"/>
  <c r="Q3955" i="3" s="1"/>
  <c r="H3955" i="3"/>
  <c r="O3954" i="3"/>
  <c r="M3954" i="3"/>
  <c r="U3954" i="3" s="1"/>
  <c r="L3954" i="3"/>
  <c r="K3954" i="3"/>
  <c r="S3954" i="3" s="1"/>
  <c r="J3954" i="3"/>
  <c r="I3954" i="3"/>
  <c r="Q3954" i="3" s="1"/>
  <c r="H3954" i="3"/>
  <c r="O3953" i="3"/>
  <c r="M3953" i="3"/>
  <c r="U3953" i="3" s="1"/>
  <c r="L3953" i="3"/>
  <c r="K3953" i="3"/>
  <c r="S3953" i="3" s="1"/>
  <c r="J3953" i="3"/>
  <c r="I3953" i="3"/>
  <c r="Q3953" i="3" s="1"/>
  <c r="H3953" i="3"/>
  <c r="O3952" i="3"/>
  <c r="M3952" i="3"/>
  <c r="U3952" i="3" s="1"/>
  <c r="L3952" i="3"/>
  <c r="K3952" i="3"/>
  <c r="S3952" i="3" s="1"/>
  <c r="J3952" i="3"/>
  <c r="I3952" i="3"/>
  <c r="Q3952" i="3" s="1"/>
  <c r="H3952" i="3"/>
  <c r="O3951" i="3"/>
  <c r="M3951" i="3"/>
  <c r="U3951" i="3" s="1"/>
  <c r="L3951" i="3"/>
  <c r="K3951" i="3"/>
  <c r="S3951" i="3" s="1"/>
  <c r="J3951" i="3"/>
  <c r="I3951" i="3"/>
  <c r="Q3951" i="3" s="1"/>
  <c r="H3951" i="3"/>
  <c r="O3950" i="3"/>
  <c r="M3950" i="3"/>
  <c r="U3950" i="3" s="1"/>
  <c r="L3950" i="3"/>
  <c r="K3950" i="3"/>
  <c r="S3950" i="3" s="1"/>
  <c r="J3950" i="3"/>
  <c r="I3950" i="3"/>
  <c r="Q3950" i="3" s="1"/>
  <c r="H3950" i="3"/>
  <c r="O3949" i="3"/>
  <c r="M3949" i="3"/>
  <c r="U3949" i="3" s="1"/>
  <c r="L3949" i="3"/>
  <c r="K3949" i="3"/>
  <c r="S3949" i="3" s="1"/>
  <c r="J3949" i="3"/>
  <c r="I3949" i="3"/>
  <c r="Q3949" i="3" s="1"/>
  <c r="H3949" i="3"/>
  <c r="O3948" i="3"/>
  <c r="M3948" i="3"/>
  <c r="U3948" i="3" s="1"/>
  <c r="L3948" i="3"/>
  <c r="K3948" i="3"/>
  <c r="S3948" i="3" s="1"/>
  <c r="J3948" i="3"/>
  <c r="I3948" i="3"/>
  <c r="Q3948" i="3" s="1"/>
  <c r="H3948" i="3"/>
  <c r="O3947" i="3"/>
  <c r="M3947" i="3"/>
  <c r="U3947" i="3" s="1"/>
  <c r="L3947" i="3"/>
  <c r="K3947" i="3"/>
  <c r="S3947" i="3" s="1"/>
  <c r="J3947" i="3"/>
  <c r="I3947" i="3"/>
  <c r="Q3947" i="3" s="1"/>
  <c r="H3947" i="3"/>
  <c r="O3946" i="3"/>
  <c r="M3946" i="3"/>
  <c r="U3946" i="3" s="1"/>
  <c r="L3946" i="3"/>
  <c r="K3946" i="3"/>
  <c r="S3946" i="3" s="1"/>
  <c r="J3946" i="3"/>
  <c r="I3946" i="3"/>
  <c r="Q3946" i="3" s="1"/>
  <c r="H3946" i="3"/>
  <c r="O3945" i="3"/>
  <c r="M3945" i="3"/>
  <c r="U3945" i="3" s="1"/>
  <c r="L3945" i="3"/>
  <c r="K3945" i="3"/>
  <c r="S3945" i="3" s="1"/>
  <c r="J3945" i="3"/>
  <c r="I3945" i="3"/>
  <c r="Q3945" i="3" s="1"/>
  <c r="H3945" i="3"/>
  <c r="O3944" i="3"/>
  <c r="M3944" i="3"/>
  <c r="U3944" i="3" s="1"/>
  <c r="L3944" i="3"/>
  <c r="K3944" i="3"/>
  <c r="S3944" i="3" s="1"/>
  <c r="J3944" i="3"/>
  <c r="I3944" i="3"/>
  <c r="Q3944" i="3" s="1"/>
  <c r="H3944" i="3"/>
  <c r="O3943" i="3"/>
  <c r="M3943" i="3"/>
  <c r="U3943" i="3" s="1"/>
  <c r="L3943" i="3"/>
  <c r="K3943" i="3"/>
  <c r="S3943" i="3" s="1"/>
  <c r="J3943" i="3"/>
  <c r="I3943" i="3"/>
  <c r="Q3943" i="3" s="1"/>
  <c r="H3943" i="3"/>
  <c r="O3942" i="3"/>
  <c r="M3942" i="3"/>
  <c r="U3942" i="3" s="1"/>
  <c r="L3942" i="3"/>
  <c r="K3942" i="3"/>
  <c r="S3942" i="3" s="1"/>
  <c r="J3942" i="3"/>
  <c r="I3942" i="3"/>
  <c r="Q3942" i="3" s="1"/>
  <c r="H3942" i="3"/>
  <c r="O3941" i="3"/>
  <c r="M3941" i="3"/>
  <c r="U3941" i="3" s="1"/>
  <c r="L3941" i="3"/>
  <c r="K3941" i="3"/>
  <c r="S3941" i="3" s="1"/>
  <c r="J3941" i="3"/>
  <c r="I3941" i="3"/>
  <c r="Q3941" i="3" s="1"/>
  <c r="H3941" i="3"/>
  <c r="O3940" i="3"/>
  <c r="M3940" i="3"/>
  <c r="U3940" i="3" s="1"/>
  <c r="L3940" i="3"/>
  <c r="K3940" i="3"/>
  <c r="S3940" i="3" s="1"/>
  <c r="J3940" i="3"/>
  <c r="I3940" i="3"/>
  <c r="Q3940" i="3" s="1"/>
  <c r="H3940" i="3"/>
  <c r="O3939" i="3"/>
  <c r="M3939" i="3"/>
  <c r="U3939" i="3" s="1"/>
  <c r="L3939" i="3"/>
  <c r="K3939" i="3"/>
  <c r="S3939" i="3" s="1"/>
  <c r="J3939" i="3"/>
  <c r="I3939" i="3"/>
  <c r="Q3939" i="3" s="1"/>
  <c r="H3939" i="3"/>
  <c r="O3938" i="3"/>
  <c r="M3938" i="3"/>
  <c r="U3938" i="3" s="1"/>
  <c r="L3938" i="3"/>
  <c r="K3938" i="3"/>
  <c r="S3938" i="3" s="1"/>
  <c r="J3938" i="3"/>
  <c r="I3938" i="3"/>
  <c r="Q3938" i="3" s="1"/>
  <c r="H3938" i="3"/>
  <c r="O3937" i="3"/>
  <c r="M3937" i="3"/>
  <c r="U3937" i="3" s="1"/>
  <c r="L3937" i="3"/>
  <c r="K3937" i="3"/>
  <c r="S3937" i="3" s="1"/>
  <c r="J3937" i="3"/>
  <c r="I3937" i="3"/>
  <c r="Q3937" i="3" s="1"/>
  <c r="H3937" i="3"/>
  <c r="O3936" i="3"/>
  <c r="M3936" i="3"/>
  <c r="U3936" i="3" s="1"/>
  <c r="L3936" i="3"/>
  <c r="K3936" i="3"/>
  <c r="S3936" i="3" s="1"/>
  <c r="J3936" i="3"/>
  <c r="I3936" i="3"/>
  <c r="Q3936" i="3" s="1"/>
  <c r="H3936" i="3"/>
  <c r="O3935" i="3"/>
  <c r="M3935" i="3"/>
  <c r="U3935" i="3" s="1"/>
  <c r="L3935" i="3"/>
  <c r="K3935" i="3"/>
  <c r="S3935" i="3" s="1"/>
  <c r="J3935" i="3"/>
  <c r="I3935" i="3"/>
  <c r="Q3935" i="3" s="1"/>
  <c r="H3935" i="3"/>
  <c r="O3934" i="3"/>
  <c r="M3934" i="3"/>
  <c r="U3934" i="3" s="1"/>
  <c r="L3934" i="3"/>
  <c r="K3934" i="3"/>
  <c r="S3934" i="3" s="1"/>
  <c r="J3934" i="3"/>
  <c r="I3934" i="3"/>
  <c r="Q3934" i="3" s="1"/>
  <c r="H3934" i="3"/>
  <c r="O3933" i="3"/>
  <c r="M3933" i="3"/>
  <c r="U3933" i="3" s="1"/>
  <c r="L3933" i="3"/>
  <c r="K3933" i="3"/>
  <c r="S3933" i="3" s="1"/>
  <c r="J3933" i="3"/>
  <c r="I3933" i="3"/>
  <c r="Q3933" i="3" s="1"/>
  <c r="H3933" i="3"/>
  <c r="O3932" i="3"/>
  <c r="M3932" i="3"/>
  <c r="U3932" i="3" s="1"/>
  <c r="L3932" i="3"/>
  <c r="K3932" i="3"/>
  <c r="S3932" i="3" s="1"/>
  <c r="J3932" i="3"/>
  <c r="I3932" i="3"/>
  <c r="Q3932" i="3" s="1"/>
  <c r="H3932" i="3"/>
  <c r="O3931" i="3"/>
  <c r="M3931" i="3"/>
  <c r="U3931" i="3" s="1"/>
  <c r="L3931" i="3"/>
  <c r="K3931" i="3"/>
  <c r="S3931" i="3" s="1"/>
  <c r="J3931" i="3"/>
  <c r="I3931" i="3"/>
  <c r="Q3931" i="3" s="1"/>
  <c r="H3931" i="3"/>
  <c r="O3930" i="3"/>
  <c r="M3930" i="3"/>
  <c r="U3930" i="3" s="1"/>
  <c r="L3930" i="3"/>
  <c r="K3930" i="3"/>
  <c r="S3930" i="3" s="1"/>
  <c r="J3930" i="3"/>
  <c r="I3930" i="3"/>
  <c r="Q3930" i="3" s="1"/>
  <c r="H3930" i="3"/>
  <c r="G3930" i="3"/>
  <c r="O3929" i="3"/>
  <c r="M3929" i="3"/>
  <c r="U3929" i="3" s="1"/>
  <c r="L3929" i="3"/>
  <c r="K3929" i="3"/>
  <c r="S3929" i="3" s="1"/>
  <c r="J3929" i="3"/>
  <c r="I3929" i="3"/>
  <c r="Q3929" i="3" s="1"/>
  <c r="H3929" i="3"/>
  <c r="O3928" i="3"/>
  <c r="M3928" i="3"/>
  <c r="U3928" i="3" s="1"/>
  <c r="L3928" i="3"/>
  <c r="K3928" i="3"/>
  <c r="S3928" i="3" s="1"/>
  <c r="J3928" i="3"/>
  <c r="I3928" i="3"/>
  <c r="Q3928" i="3" s="1"/>
  <c r="H3928" i="3"/>
  <c r="O3927" i="3"/>
  <c r="M3927" i="3"/>
  <c r="U3927" i="3" s="1"/>
  <c r="L3927" i="3"/>
  <c r="K3927" i="3"/>
  <c r="S3927" i="3" s="1"/>
  <c r="J3927" i="3"/>
  <c r="I3927" i="3"/>
  <c r="Q3927" i="3" s="1"/>
  <c r="H3927" i="3"/>
  <c r="O3926" i="3"/>
  <c r="M3926" i="3"/>
  <c r="U3926" i="3" s="1"/>
  <c r="L3926" i="3"/>
  <c r="K3926" i="3"/>
  <c r="S3926" i="3" s="1"/>
  <c r="J3926" i="3"/>
  <c r="I3926" i="3"/>
  <c r="Q3926" i="3" s="1"/>
  <c r="H3926" i="3"/>
  <c r="O3925" i="3"/>
  <c r="M3925" i="3"/>
  <c r="U3925" i="3" s="1"/>
  <c r="L3925" i="3"/>
  <c r="K3925" i="3"/>
  <c r="S3925" i="3" s="1"/>
  <c r="J3925" i="3"/>
  <c r="I3925" i="3"/>
  <c r="Q3925" i="3" s="1"/>
  <c r="H3925" i="3"/>
  <c r="O3924" i="3"/>
  <c r="M3924" i="3"/>
  <c r="U3924" i="3" s="1"/>
  <c r="L3924" i="3"/>
  <c r="K3924" i="3"/>
  <c r="S3924" i="3" s="1"/>
  <c r="J3924" i="3"/>
  <c r="I3924" i="3"/>
  <c r="Q3924" i="3" s="1"/>
  <c r="H3924" i="3"/>
  <c r="O3923" i="3"/>
  <c r="M3923" i="3"/>
  <c r="U3923" i="3" s="1"/>
  <c r="L3923" i="3"/>
  <c r="K3923" i="3"/>
  <c r="S3923" i="3" s="1"/>
  <c r="J3923" i="3"/>
  <c r="I3923" i="3"/>
  <c r="Q3923" i="3" s="1"/>
  <c r="H3923" i="3"/>
  <c r="O3922" i="3"/>
  <c r="M3922" i="3"/>
  <c r="U3922" i="3" s="1"/>
  <c r="L3922" i="3"/>
  <c r="K3922" i="3"/>
  <c r="S3922" i="3" s="1"/>
  <c r="J3922" i="3"/>
  <c r="I3922" i="3"/>
  <c r="Q3922" i="3" s="1"/>
  <c r="H3922" i="3"/>
  <c r="O3921" i="3"/>
  <c r="M3921" i="3"/>
  <c r="U3921" i="3" s="1"/>
  <c r="L3921" i="3"/>
  <c r="K3921" i="3"/>
  <c r="S3921" i="3" s="1"/>
  <c r="J3921" i="3"/>
  <c r="I3921" i="3"/>
  <c r="Q3921" i="3" s="1"/>
  <c r="H3921" i="3"/>
  <c r="O3920" i="3"/>
  <c r="M3920" i="3"/>
  <c r="U3920" i="3" s="1"/>
  <c r="L3920" i="3"/>
  <c r="K3920" i="3"/>
  <c r="S3920" i="3" s="1"/>
  <c r="J3920" i="3"/>
  <c r="I3920" i="3"/>
  <c r="Q3920" i="3" s="1"/>
  <c r="H3920" i="3"/>
  <c r="O3919" i="3"/>
  <c r="M3919" i="3"/>
  <c r="U3919" i="3" s="1"/>
  <c r="L3919" i="3"/>
  <c r="K3919" i="3"/>
  <c r="S3919" i="3" s="1"/>
  <c r="J3919" i="3"/>
  <c r="I3919" i="3"/>
  <c r="Q3919" i="3" s="1"/>
  <c r="H3919" i="3"/>
  <c r="O3918" i="3"/>
  <c r="M3918" i="3"/>
  <c r="U3918" i="3" s="1"/>
  <c r="L3918" i="3"/>
  <c r="K3918" i="3"/>
  <c r="S3918" i="3" s="1"/>
  <c r="J3918" i="3"/>
  <c r="I3918" i="3"/>
  <c r="Q3918" i="3" s="1"/>
  <c r="H3918" i="3"/>
  <c r="O3917" i="3"/>
  <c r="M3917" i="3"/>
  <c r="U3917" i="3" s="1"/>
  <c r="L3917" i="3"/>
  <c r="K3917" i="3"/>
  <c r="S3917" i="3" s="1"/>
  <c r="J3917" i="3"/>
  <c r="I3917" i="3"/>
  <c r="Q3917" i="3" s="1"/>
  <c r="H3917" i="3"/>
  <c r="O3916" i="3"/>
  <c r="M3916" i="3"/>
  <c r="U3916" i="3" s="1"/>
  <c r="L3916" i="3"/>
  <c r="K3916" i="3"/>
  <c r="S3916" i="3" s="1"/>
  <c r="J3916" i="3"/>
  <c r="I3916" i="3"/>
  <c r="Q3916" i="3" s="1"/>
  <c r="H3916" i="3"/>
  <c r="O3915" i="3"/>
  <c r="M3915" i="3"/>
  <c r="U3915" i="3" s="1"/>
  <c r="L3915" i="3"/>
  <c r="K3915" i="3"/>
  <c r="S3915" i="3" s="1"/>
  <c r="J3915" i="3"/>
  <c r="I3915" i="3"/>
  <c r="Q3915" i="3" s="1"/>
  <c r="H3915" i="3"/>
  <c r="O3914" i="3"/>
  <c r="M3914" i="3"/>
  <c r="U3914" i="3" s="1"/>
  <c r="L3914" i="3"/>
  <c r="K3914" i="3"/>
  <c r="S3914" i="3" s="1"/>
  <c r="J3914" i="3"/>
  <c r="I3914" i="3"/>
  <c r="Q3914" i="3" s="1"/>
  <c r="H3914" i="3"/>
  <c r="O3913" i="3"/>
  <c r="M3913" i="3"/>
  <c r="U3913" i="3" s="1"/>
  <c r="L3913" i="3"/>
  <c r="K3913" i="3"/>
  <c r="S3913" i="3" s="1"/>
  <c r="J3913" i="3"/>
  <c r="I3913" i="3"/>
  <c r="Q3913" i="3" s="1"/>
  <c r="H3913" i="3"/>
  <c r="O3912" i="3"/>
  <c r="M3912" i="3"/>
  <c r="U3912" i="3" s="1"/>
  <c r="L3912" i="3"/>
  <c r="K3912" i="3"/>
  <c r="S3912" i="3" s="1"/>
  <c r="J3912" i="3"/>
  <c r="I3912" i="3"/>
  <c r="Q3912" i="3" s="1"/>
  <c r="H3912" i="3"/>
  <c r="O3911" i="3"/>
  <c r="M3911" i="3"/>
  <c r="U3911" i="3" s="1"/>
  <c r="L3911" i="3"/>
  <c r="K3911" i="3"/>
  <c r="S3911" i="3" s="1"/>
  <c r="J3911" i="3"/>
  <c r="I3911" i="3"/>
  <c r="Q3911" i="3" s="1"/>
  <c r="H3911" i="3"/>
  <c r="O3910" i="3"/>
  <c r="M3910" i="3"/>
  <c r="U3910" i="3" s="1"/>
  <c r="L3910" i="3"/>
  <c r="K3910" i="3"/>
  <c r="S3910" i="3" s="1"/>
  <c r="J3910" i="3"/>
  <c r="I3910" i="3"/>
  <c r="Q3910" i="3" s="1"/>
  <c r="H3910" i="3"/>
  <c r="O3909" i="3"/>
  <c r="M3909" i="3"/>
  <c r="U3909" i="3" s="1"/>
  <c r="L3909" i="3"/>
  <c r="K3909" i="3"/>
  <c r="S3909" i="3" s="1"/>
  <c r="J3909" i="3"/>
  <c r="I3909" i="3"/>
  <c r="Q3909" i="3" s="1"/>
  <c r="H3909" i="3"/>
  <c r="O3908" i="3"/>
  <c r="M3908" i="3"/>
  <c r="U3908" i="3" s="1"/>
  <c r="L3908" i="3"/>
  <c r="K3908" i="3"/>
  <c r="S3908" i="3" s="1"/>
  <c r="J3908" i="3"/>
  <c r="I3908" i="3"/>
  <c r="Q3908" i="3" s="1"/>
  <c r="H3908" i="3"/>
  <c r="O3907" i="3"/>
  <c r="M3907" i="3"/>
  <c r="U3907" i="3" s="1"/>
  <c r="L3907" i="3"/>
  <c r="K3907" i="3"/>
  <c r="S3907" i="3" s="1"/>
  <c r="J3907" i="3"/>
  <c r="I3907" i="3"/>
  <c r="Q3907" i="3" s="1"/>
  <c r="H3907" i="3"/>
  <c r="O3906" i="3"/>
  <c r="M3906" i="3"/>
  <c r="U3906" i="3" s="1"/>
  <c r="L3906" i="3"/>
  <c r="K3906" i="3"/>
  <c r="S3906" i="3" s="1"/>
  <c r="J3906" i="3"/>
  <c r="I3906" i="3"/>
  <c r="Q3906" i="3" s="1"/>
  <c r="H3906" i="3"/>
  <c r="G3906" i="3"/>
  <c r="O3905" i="3"/>
  <c r="M3905" i="3"/>
  <c r="U3905" i="3" s="1"/>
  <c r="L3905" i="3"/>
  <c r="K3905" i="3"/>
  <c r="S3905" i="3" s="1"/>
  <c r="J3905" i="3"/>
  <c r="I3905" i="3"/>
  <c r="Q3905" i="3" s="1"/>
  <c r="H3905" i="3"/>
  <c r="O3904" i="3"/>
  <c r="M3904" i="3"/>
  <c r="U3904" i="3" s="1"/>
  <c r="L3904" i="3"/>
  <c r="K3904" i="3"/>
  <c r="S3904" i="3" s="1"/>
  <c r="J3904" i="3"/>
  <c r="I3904" i="3"/>
  <c r="Q3904" i="3" s="1"/>
  <c r="H3904" i="3"/>
  <c r="O3903" i="3"/>
  <c r="M3903" i="3"/>
  <c r="U3903" i="3" s="1"/>
  <c r="L3903" i="3"/>
  <c r="K3903" i="3"/>
  <c r="S3903" i="3" s="1"/>
  <c r="J3903" i="3"/>
  <c r="I3903" i="3"/>
  <c r="Q3903" i="3" s="1"/>
  <c r="H3903" i="3"/>
  <c r="O3902" i="3"/>
  <c r="M3902" i="3"/>
  <c r="U3902" i="3" s="1"/>
  <c r="L3902" i="3"/>
  <c r="K3902" i="3"/>
  <c r="S3902" i="3" s="1"/>
  <c r="J3902" i="3"/>
  <c r="I3902" i="3"/>
  <c r="Q3902" i="3" s="1"/>
  <c r="H3902" i="3"/>
  <c r="O3901" i="3"/>
  <c r="M3901" i="3"/>
  <c r="U3901" i="3" s="1"/>
  <c r="L3901" i="3"/>
  <c r="K3901" i="3"/>
  <c r="S3901" i="3" s="1"/>
  <c r="J3901" i="3"/>
  <c r="I3901" i="3"/>
  <c r="Q3901" i="3" s="1"/>
  <c r="H3901" i="3"/>
  <c r="O3900" i="3"/>
  <c r="M3900" i="3"/>
  <c r="U3900" i="3" s="1"/>
  <c r="L3900" i="3"/>
  <c r="K3900" i="3"/>
  <c r="S3900" i="3" s="1"/>
  <c r="J3900" i="3"/>
  <c r="I3900" i="3"/>
  <c r="Q3900" i="3" s="1"/>
  <c r="H3900" i="3"/>
  <c r="O3899" i="3"/>
  <c r="M3899" i="3"/>
  <c r="U3899" i="3" s="1"/>
  <c r="L3899" i="3"/>
  <c r="K3899" i="3"/>
  <c r="S3899" i="3" s="1"/>
  <c r="J3899" i="3"/>
  <c r="I3899" i="3"/>
  <c r="Q3899" i="3" s="1"/>
  <c r="H3899" i="3"/>
  <c r="O3898" i="3"/>
  <c r="M3898" i="3"/>
  <c r="U3898" i="3" s="1"/>
  <c r="L3898" i="3"/>
  <c r="K3898" i="3"/>
  <c r="S3898" i="3" s="1"/>
  <c r="J3898" i="3"/>
  <c r="I3898" i="3"/>
  <c r="Q3898" i="3" s="1"/>
  <c r="H3898" i="3"/>
  <c r="O3897" i="3"/>
  <c r="M3897" i="3"/>
  <c r="U3897" i="3" s="1"/>
  <c r="L3897" i="3"/>
  <c r="K3897" i="3"/>
  <c r="S3897" i="3" s="1"/>
  <c r="J3897" i="3"/>
  <c r="I3897" i="3"/>
  <c r="Q3897" i="3" s="1"/>
  <c r="H3897" i="3"/>
  <c r="O3896" i="3"/>
  <c r="M3896" i="3"/>
  <c r="U3896" i="3" s="1"/>
  <c r="L3896" i="3"/>
  <c r="K3896" i="3"/>
  <c r="S3896" i="3" s="1"/>
  <c r="J3896" i="3"/>
  <c r="I3896" i="3"/>
  <c r="Q3896" i="3" s="1"/>
  <c r="H3896" i="3"/>
  <c r="O3895" i="3"/>
  <c r="M3895" i="3"/>
  <c r="U3895" i="3" s="1"/>
  <c r="L3895" i="3"/>
  <c r="K3895" i="3"/>
  <c r="S3895" i="3" s="1"/>
  <c r="J3895" i="3"/>
  <c r="I3895" i="3"/>
  <c r="Q3895" i="3" s="1"/>
  <c r="H3895" i="3"/>
  <c r="O3894" i="3"/>
  <c r="M3894" i="3"/>
  <c r="U3894" i="3" s="1"/>
  <c r="L3894" i="3"/>
  <c r="K3894" i="3"/>
  <c r="S3894" i="3" s="1"/>
  <c r="J3894" i="3"/>
  <c r="I3894" i="3"/>
  <c r="Q3894" i="3" s="1"/>
  <c r="H3894" i="3"/>
  <c r="O3893" i="3"/>
  <c r="M3893" i="3"/>
  <c r="U3893" i="3" s="1"/>
  <c r="L3893" i="3"/>
  <c r="K3893" i="3"/>
  <c r="S3893" i="3" s="1"/>
  <c r="J3893" i="3"/>
  <c r="I3893" i="3"/>
  <c r="Q3893" i="3" s="1"/>
  <c r="H3893" i="3"/>
  <c r="O3892" i="3"/>
  <c r="M3892" i="3"/>
  <c r="U3892" i="3" s="1"/>
  <c r="L3892" i="3"/>
  <c r="K3892" i="3"/>
  <c r="S3892" i="3" s="1"/>
  <c r="J3892" i="3"/>
  <c r="I3892" i="3"/>
  <c r="Q3892" i="3" s="1"/>
  <c r="H3892" i="3"/>
  <c r="O3891" i="3"/>
  <c r="M3891" i="3"/>
  <c r="U3891" i="3" s="1"/>
  <c r="L3891" i="3"/>
  <c r="K3891" i="3"/>
  <c r="S3891" i="3" s="1"/>
  <c r="J3891" i="3"/>
  <c r="I3891" i="3"/>
  <c r="Q3891" i="3" s="1"/>
  <c r="H3891" i="3"/>
  <c r="O3890" i="3"/>
  <c r="M3890" i="3"/>
  <c r="U3890" i="3" s="1"/>
  <c r="L3890" i="3"/>
  <c r="K3890" i="3"/>
  <c r="S3890" i="3" s="1"/>
  <c r="J3890" i="3"/>
  <c r="I3890" i="3"/>
  <c r="Q3890" i="3" s="1"/>
  <c r="H3890" i="3"/>
  <c r="O3889" i="3"/>
  <c r="M3889" i="3"/>
  <c r="U3889" i="3" s="1"/>
  <c r="L3889" i="3"/>
  <c r="K3889" i="3"/>
  <c r="S3889" i="3" s="1"/>
  <c r="J3889" i="3"/>
  <c r="I3889" i="3"/>
  <c r="Q3889" i="3" s="1"/>
  <c r="H3889" i="3"/>
  <c r="O3888" i="3"/>
  <c r="M3888" i="3"/>
  <c r="U3888" i="3" s="1"/>
  <c r="L3888" i="3"/>
  <c r="K3888" i="3"/>
  <c r="S3888" i="3" s="1"/>
  <c r="J3888" i="3"/>
  <c r="I3888" i="3"/>
  <c r="Q3888" i="3" s="1"/>
  <c r="H3888" i="3"/>
  <c r="O3887" i="3"/>
  <c r="M3887" i="3"/>
  <c r="U3887" i="3" s="1"/>
  <c r="L3887" i="3"/>
  <c r="K3887" i="3"/>
  <c r="S3887" i="3" s="1"/>
  <c r="J3887" i="3"/>
  <c r="I3887" i="3"/>
  <c r="Q3887" i="3" s="1"/>
  <c r="H3887" i="3"/>
  <c r="O3886" i="3"/>
  <c r="M3886" i="3"/>
  <c r="U3886" i="3" s="1"/>
  <c r="L3886" i="3"/>
  <c r="K3886" i="3"/>
  <c r="S3886" i="3" s="1"/>
  <c r="J3886" i="3"/>
  <c r="I3886" i="3"/>
  <c r="Q3886" i="3" s="1"/>
  <c r="H3886" i="3"/>
  <c r="O3885" i="3"/>
  <c r="M3885" i="3"/>
  <c r="U3885" i="3" s="1"/>
  <c r="L3885" i="3"/>
  <c r="K3885" i="3"/>
  <c r="S3885" i="3" s="1"/>
  <c r="J3885" i="3"/>
  <c r="I3885" i="3"/>
  <c r="Q3885" i="3" s="1"/>
  <c r="H3885" i="3"/>
  <c r="O3884" i="3"/>
  <c r="M3884" i="3"/>
  <c r="U3884" i="3" s="1"/>
  <c r="L3884" i="3"/>
  <c r="K3884" i="3"/>
  <c r="S3884" i="3" s="1"/>
  <c r="J3884" i="3"/>
  <c r="I3884" i="3"/>
  <c r="Q3884" i="3" s="1"/>
  <c r="H3884" i="3"/>
  <c r="O3883" i="3"/>
  <c r="M3883" i="3"/>
  <c r="U3883" i="3" s="1"/>
  <c r="L3883" i="3"/>
  <c r="K3883" i="3"/>
  <c r="S3883" i="3" s="1"/>
  <c r="J3883" i="3"/>
  <c r="I3883" i="3"/>
  <c r="Q3883" i="3" s="1"/>
  <c r="H3883" i="3"/>
  <c r="O3882" i="3"/>
  <c r="M3882" i="3"/>
  <c r="U3882" i="3" s="1"/>
  <c r="L3882" i="3"/>
  <c r="K3882" i="3"/>
  <c r="S3882" i="3" s="1"/>
  <c r="J3882" i="3"/>
  <c r="I3882" i="3"/>
  <c r="Q3882" i="3" s="1"/>
  <c r="H3882" i="3"/>
  <c r="O3881" i="3"/>
  <c r="M3881" i="3"/>
  <c r="U3881" i="3" s="1"/>
  <c r="L3881" i="3"/>
  <c r="K3881" i="3"/>
  <c r="S3881" i="3" s="1"/>
  <c r="J3881" i="3"/>
  <c r="I3881" i="3"/>
  <c r="Q3881" i="3" s="1"/>
  <c r="H3881" i="3"/>
  <c r="O3880" i="3"/>
  <c r="M3880" i="3"/>
  <c r="U3880" i="3" s="1"/>
  <c r="L3880" i="3"/>
  <c r="K3880" i="3"/>
  <c r="S3880" i="3" s="1"/>
  <c r="J3880" i="3"/>
  <c r="I3880" i="3"/>
  <c r="Q3880" i="3" s="1"/>
  <c r="H3880" i="3"/>
  <c r="O3879" i="3"/>
  <c r="M3879" i="3"/>
  <c r="U3879" i="3" s="1"/>
  <c r="L3879" i="3"/>
  <c r="K3879" i="3"/>
  <c r="S3879" i="3" s="1"/>
  <c r="J3879" i="3"/>
  <c r="I3879" i="3"/>
  <c r="Q3879" i="3" s="1"/>
  <c r="H3879" i="3"/>
  <c r="O3878" i="3"/>
  <c r="M3878" i="3"/>
  <c r="U3878" i="3" s="1"/>
  <c r="L3878" i="3"/>
  <c r="K3878" i="3"/>
  <c r="S3878" i="3" s="1"/>
  <c r="J3878" i="3"/>
  <c r="I3878" i="3"/>
  <c r="Q3878" i="3" s="1"/>
  <c r="H3878" i="3"/>
  <c r="O3877" i="3"/>
  <c r="M3877" i="3"/>
  <c r="U3877" i="3" s="1"/>
  <c r="L3877" i="3"/>
  <c r="K3877" i="3"/>
  <c r="S3877" i="3" s="1"/>
  <c r="J3877" i="3"/>
  <c r="I3877" i="3"/>
  <c r="Q3877" i="3" s="1"/>
  <c r="H3877" i="3"/>
  <c r="O3876" i="3"/>
  <c r="M3876" i="3"/>
  <c r="U3876" i="3" s="1"/>
  <c r="L3876" i="3"/>
  <c r="K3876" i="3"/>
  <c r="S3876" i="3" s="1"/>
  <c r="J3876" i="3"/>
  <c r="I3876" i="3"/>
  <c r="Q3876" i="3" s="1"/>
  <c r="H3876" i="3"/>
  <c r="O3875" i="3"/>
  <c r="M3875" i="3"/>
  <c r="U3875" i="3" s="1"/>
  <c r="L3875" i="3"/>
  <c r="K3875" i="3"/>
  <c r="S3875" i="3" s="1"/>
  <c r="J3875" i="3"/>
  <c r="I3875" i="3"/>
  <c r="Q3875" i="3" s="1"/>
  <c r="H3875" i="3"/>
  <c r="O3874" i="3"/>
  <c r="M3874" i="3"/>
  <c r="U3874" i="3" s="1"/>
  <c r="L3874" i="3"/>
  <c r="K3874" i="3"/>
  <c r="S3874" i="3" s="1"/>
  <c r="J3874" i="3"/>
  <c r="I3874" i="3"/>
  <c r="Q3874" i="3" s="1"/>
  <c r="H3874" i="3"/>
  <c r="O3873" i="3"/>
  <c r="M3873" i="3"/>
  <c r="U3873" i="3" s="1"/>
  <c r="L3873" i="3"/>
  <c r="K3873" i="3"/>
  <c r="S3873" i="3" s="1"/>
  <c r="J3873" i="3"/>
  <c r="I3873" i="3"/>
  <c r="Q3873" i="3" s="1"/>
  <c r="H3873" i="3"/>
  <c r="O3872" i="3"/>
  <c r="M3872" i="3"/>
  <c r="U3872" i="3" s="1"/>
  <c r="L3872" i="3"/>
  <c r="K3872" i="3"/>
  <c r="S3872" i="3" s="1"/>
  <c r="J3872" i="3"/>
  <c r="I3872" i="3"/>
  <c r="Q3872" i="3" s="1"/>
  <c r="H3872" i="3"/>
  <c r="O3871" i="3"/>
  <c r="M3871" i="3"/>
  <c r="U3871" i="3" s="1"/>
  <c r="L3871" i="3"/>
  <c r="K3871" i="3"/>
  <c r="S3871" i="3" s="1"/>
  <c r="J3871" i="3"/>
  <c r="I3871" i="3"/>
  <c r="Q3871" i="3" s="1"/>
  <c r="H3871" i="3"/>
  <c r="O3870" i="3"/>
  <c r="M3870" i="3"/>
  <c r="U3870" i="3" s="1"/>
  <c r="L3870" i="3"/>
  <c r="K3870" i="3"/>
  <c r="S3870" i="3" s="1"/>
  <c r="J3870" i="3"/>
  <c r="I3870" i="3"/>
  <c r="Q3870" i="3" s="1"/>
  <c r="H3870" i="3"/>
  <c r="O3869" i="3"/>
  <c r="M3869" i="3"/>
  <c r="U3869" i="3" s="1"/>
  <c r="L3869" i="3"/>
  <c r="K3869" i="3"/>
  <c r="S3869" i="3" s="1"/>
  <c r="J3869" i="3"/>
  <c r="I3869" i="3"/>
  <c r="Q3869" i="3" s="1"/>
  <c r="H3869" i="3"/>
  <c r="O3868" i="3"/>
  <c r="M3868" i="3"/>
  <c r="U3868" i="3" s="1"/>
  <c r="L3868" i="3"/>
  <c r="K3868" i="3"/>
  <c r="S3868" i="3" s="1"/>
  <c r="J3868" i="3"/>
  <c r="I3868" i="3"/>
  <c r="Q3868" i="3" s="1"/>
  <c r="H3868" i="3"/>
  <c r="O3867" i="3"/>
  <c r="M3867" i="3"/>
  <c r="U3867" i="3" s="1"/>
  <c r="L3867" i="3"/>
  <c r="K3867" i="3"/>
  <c r="S3867" i="3" s="1"/>
  <c r="J3867" i="3"/>
  <c r="I3867" i="3"/>
  <c r="Q3867" i="3" s="1"/>
  <c r="H3867" i="3"/>
  <c r="O3866" i="3"/>
  <c r="M3866" i="3"/>
  <c r="U3866" i="3" s="1"/>
  <c r="L3866" i="3"/>
  <c r="K3866" i="3"/>
  <c r="S3866" i="3" s="1"/>
  <c r="J3866" i="3"/>
  <c r="I3866" i="3"/>
  <c r="Q3866" i="3" s="1"/>
  <c r="H3866" i="3"/>
  <c r="O3865" i="3"/>
  <c r="M3865" i="3"/>
  <c r="U3865" i="3" s="1"/>
  <c r="L3865" i="3"/>
  <c r="K3865" i="3"/>
  <c r="S3865" i="3" s="1"/>
  <c r="J3865" i="3"/>
  <c r="I3865" i="3"/>
  <c r="Q3865" i="3" s="1"/>
  <c r="H3865" i="3"/>
  <c r="O3864" i="3"/>
  <c r="M3864" i="3"/>
  <c r="U3864" i="3" s="1"/>
  <c r="L3864" i="3"/>
  <c r="K3864" i="3"/>
  <c r="S3864" i="3" s="1"/>
  <c r="J3864" i="3"/>
  <c r="I3864" i="3"/>
  <c r="Q3864" i="3" s="1"/>
  <c r="H3864" i="3"/>
  <c r="O3863" i="3"/>
  <c r="M3863" i="3"/>
  <c r="U3863" i="3" s="1"/>
  <c r="L3863" i="3"/>
  <c r="K3863" i="3"/>
  <c r="S3863" i="3" s="1"/>
  <c r="J3863" i="3"/>
  <c r="I3863" i="3"/>
  <c r="Q3863" i="3" s="1"/>
  <c r="H3863" i="3"/>
  <c r="O3862" i="3"/>
  <c r="M3862" i="3"/>
  <c r="U3862" i="3" s="1"/>
  <c r="L3862" i="3"/>
  <c r="K3862" i="3"/>
  <c r="S3862" i="3" s="1"/>
  <c r="J3862" i="3"/>
  <c r="I3862" i="3"/>
  <c r="Q3862" i="3" s="1"/>
  <c r="H3862" i="3"/>
  <c r="O3861" i="3"/>
  <c r="M3861" i="3"/>
  <c r="U3861" i="3" s="1"/>
  <c r="L3861" i="3"/>
  <c r="K3861" i="3"/>
  <c r="S3861" i="3" s="1"/>
  <c r="J3861" i="3"/>
  <c r="I3861" i="3"/>
  <c r="Q3861" i="3" s="1"/>
  <c r="H3861" i="3"/>
  <c r="O3860" i="3"/>
  <c r="M3860" i="3"/>
  <c r="U3860" i="3" s="1"/>
  <c r="L3860" i="3"/>
  <c r="K3860" i="3"/>
  <c r="S3860" i="3" s="1"/>
  <c r="J3860" i="3"/>
  <c r="I3860" i="3"/>
  <c r="Q3860" i="3" s="1"/>
  <c r="H3860" i="3"/>
  <c r="O3859" i="3"/>
  <c r="M3859" i="3"/>
  <c r="U3859" i="3" s="1"/>
  <c r="L3859" i="3"/>
  <c r="K3859" i="3"/>
  <c r="S3859" i="3" s="1"/>
  <c r="J3859" i="3"/>
  <c r="I3859" i="3"/>
  <c r="Q3859" i="3" s="1"/>
  <c r="H3859" i="3"/>
  <c r="O3858" i="3"/>
  <c r="M3858" i="3"/>
  <c r="U3858" i="3" s="1"/>
  <c r="L3858" i="3"/>
  <c r="K3858" i="3"/>
  <c r="S3858" i="3" s="1"/>
  <c r="J3858" i="3"/>
  <c r="I3858" i="3"/>
  <c r="Q3858" i="3" s="1"/>
  <c r="H3858" i="3"/>
  <c r="O3857" i="3"/>
  <c r="M3857" i="3"/>
  <c r="U3857" i="3" s="1"/>
  <c r="L3857" i="3"/>
  <c r="K3857" i="3"/>
  <c r="S3857" i="3" s="1"/>
  <c r="J3857" i="3"/>
  <c r="I3857" i="3"/>
  <c r="Q3857" i="3" s="1"/>
  <c r="H3857" i="3"/>
  <c r="O3856" i="3"/>
  <c r="M3856" i="3"/>
  <c r="U3856" i="3" s="1"/>
  <c r="L3856" i="3"/>
  <c r="K3856" i="3"/>
  <c r="S3856" i="3" s="1"/>
  <c r="J3856" i="3"/>
  <c r="I3856" i="3"/>
  <c r="Q3856" i="3" s="1"/>
  <c r="H3856" i="3"/>
  <c r="O3855" i="3"/>
  <c r="M3855" i="3"/>
  <c r="U3855" i="3" s="1"/>
  <c r="L3855" i="3"/>
  <c r="K3855" i="3"/>
  <c r="S3855" i="3" s="1"/>
  <c r="J3855" i="3"/>
  <c r="I3855" i="3"/>
  <c r="Q3855" i="3" s="1"/>
  <c r="H3855" i="3"/>
  <c r="O3854" i="3"/>
  <c r="M3854" i="3"/>
  <c r="U3854" i="3" s="1"/>
  <c r="L3854" i="3"/>
  <c r="K3854" i="3"/>
  <c r="S3854" i="3" s="1"/>
  <c r="J3854" i="3"/>
  <c r="I3854" i="3"/>
  <c r="Q3854" i="3" s="1"/>
  <c r="H3854" i="3"/>
  <c r="O3853" i="3"/>
  <c r="M3853" i="3"/>
  <c r="U3853" i="3" s="1"/>
  <c r="L3853" i="3"/>
  <c r="K3853" i="3"/>
  <c r="S3853" i="3" s="1"/>
  <c r="J3853" i="3"/>
  <c r="I3853" i="3"/>
  <c r="Q3853" i="3" s="1"/>
  <c r="H3853" i="3"/>
  <c r="O3852" i="3"/>
  <c r="M3852" i="3"/>
  <c r="U3852" i="3" s="1"/>
  <c r="L3852" i="3"/>
  <c r="K3852" i="3"/>
  <c r="S3852" i="3" s="1"/>
  <c r="J3852" i="3"/>
  <c r="I3852" i="3"/>
  <c r="Q3852" i="3" s="1"/>
  <c r="H3852" i="3"/>
  <c r="O3851" i="3"/>
  <c r="M3851" i="3"/>
  <c r="U3851" i="3" s="1"/>
  <c r="L3851" i="3"/>
  <c r="K3851" i="3"/>
  <c r="S3851" i="3" s="1"/>
  <c r="J3851" i="3"/>
  <c r="I3851" i="3"/>
  <c r="Q3851" i="3" s="1"/>
  <c r="H3851" i="3"/>
  <c r="O3850" i="3"/>
  <c r="M3850" i="3"/>
  <c r="U3850" i="3" s="1"/>
  <c r="L3850" i="3"/>
  <c r="K3850" i="3"/>
  <c r="S3850" i="3" s="1"/>
  <c r="J3850" i="3"/>
  <c r="I3850" i="3"/>
  <c r="Q3850" i="3" s="1"/>
  <c r="H3850" i="3"/>
  <c r="O3849" i="3"/>
  <c r="M3849" i="3"/>
  <c r="U3849" i="3" s="1"/>
  <c r="L3849" i="3"/>
  <c r="K3849" i="3"/>
  <c r="S3849" i="3" s="1"/>
  <c r="J3849" i="3"/>
  <c r="I3849" i="3"/>
  <c r="Q3849" i="3" s="1"/>
  <c r="H3849" i="3"/>
  <c r="O3848" i="3"/>
  <c r="M3848" i="3"/>
  <c r="U3848" i="3" s="1"/>
  <c r="L3848" i="3"/>
  <c r="K3848" i="3"/>
  <c r="S3848" i="3" s="1"/>
  <c r="J3848" i="3"/>
  <c r="I3848" i="3"/>
  <c r="Q3848" i="3" s="1"/>
  <c r="H3848" i="3"/>
  <c r="O3847" i="3"/>
  <c r="M3847" i="3"/>
  <c r="U3847" i="3" s="1"/>
  <c r="L3847" i="3"/>
  <c r="K3847" i="3"/>
  <c r="S3847" i="3" s="1"/>
  <c r="J3847" i="3"/>
  <c r="I3847" i="3"/>
  <c r="Q3847" i="3" s="1"/>
  <c r="H3847" i="3"/>
  <c r="O3846" i="3"/>
  <c r="M3846" i="3"/>
  <c r="U3846" i="3" s="1"/>
  <c r="L3846" i="3"/>
  <c r="K3846" i="3"/>
  <c r="S3846" i="3" s="1"/>
  <c r="J3846" i="3"/>
  <c r="I3846" i="3"/>
  <c r="Q3846" i="3" s="1"/>
  <c r="H3846" i="3"/>
  <c r="O3845" i="3"/>
  <c r="M3845" i="3"/>
  <c r="U3845" i="3" s="1"/>
  <c r="L3845" i="3"/>
  <c r="K3845" i="3"/>
  <c r="S3845" i="3" s="1"/>
  <c r="J3845" i="3"/>
  <c r="I3845" i="3"/>
  <c r="Q3845" i="3" s="1"/>
  <c r="H3845" i="3"/>
  <c r="O3844" i="3"/>
  <c r="M3844" i="3"/>
  <c r="U3844" i="3" s="1"/>
  <c r="L3844" i="3"/>
  <c r="K3844" i="3"/>
  <c r="S3844" i="3" s="1"/>
  <c r="J3844" i="3"/>
  <c r="I3844" i="3"/>
  <c r="Q3844" i="3" s="1"/>
  <c r="H3844" i="3"/>
  <c r="O3843" i="3"/>
  <c r="M3843" i="3"/>
  <c r="U3843" i="3" s="1"/>
  <c r="L3843" i="3"/>
  <c r="K3843" i="3"/>
  <c r="S3843" i="3" s="1"/>
  <c r="J3843" i="3"/>
  <c r="I3843" i="3"/>
  <c r="Q3843" i="3" s="1"/>
  <c r="H3843" i="3"/>
  <c r="O3842" i="3"/>
  <c r="M3842" i="3"/>
  <c r="U3842" i="3" s="1"/>
  <c r="L3842" i="3"/>
  <c r="K3842" i="3"/>
  <c r="S3842" i="3" s="1"/>
  <c r="J3842" i="3"/>
  <c r="I3842" i="3"/>
  <c r="Q3842" i="3" s="1"/>
  <c r="H3842" i="3"/>
  <c r="O3841" i="3"/>
  <c r="M3841" i="3"/>
  <c r="U3841" i="3" s="1"/>
  <c r="L3841" i="3"/>
  <c r="K3841" i="3"/>
  <c r="S3841" i="3" s="1"/>
  <c r="J3841" i="3"/>
  <c r="I3841" i="3"/>
  <c r="Q3841" i="3" s="1"/>
  <c r="H3841" i="3"/>
  <c r="O3840" i="3"/>
  <c r="M3840" i="3"/>
  <c r="U3840" i="3" s="1"/>
  <c r="L3840" i="3"/>
  <c r="K3840" i="3"/>
  <c r="S3840" i="3" s="1"/>
  <c r="J3840" i="3"/>
  <c r="I3840" i="3"/>
  <c r="Q3840" i="3" s="1"/>
  <c r="H3840" i="3"/>
  <c r="O3839" i="3"/>
  <c r="M3839" i="3"/>
  <c r="U3839" i="3" s="1"/>
  <c r="L3839" i="3"/>
  <c r="K3839" i="3"/>
  <c r="S3839" i="3" s="1"/>
  <c r="J3839" i="3"/>
  <c r="I3839" i="3"/>
  <c r="Q3839" i="3" s="1"/>
  <c r="H3839" i="3"/>
  <c r="O3838" i="3"/>
  <c r="M3838" i="3"/>
  <c r="U3838" i="3" s="1"/>
  <c r="L3838" i="3"/>
  <c r="K3838" i="3"/>
  <c r="S3838" i="3" s="1"/>
  <c r="J3838" i="3"/>
  <c r="I3838" i="3"/>
  <c r="Q3838" i="3" s="1"/>
  <c r="H3838" i="3"/>
  <c r="O3837" i="3"/>
  <c r="M3837" i="3"/>
  <c r="U3837" i="3" s="1"/>
  <c r="L3837" i="3"/>
  <c r="K3837" i="3"/>
  <c r="S3837" i="3" s="1"/>
  <c r="J3837" i="3"/>
  <c r="I3837" i="3"/>
  <c r="Q3837" i="3" s="1"/>
  <c r="H3837" i="3"/>
  <c r="O3836" i="3"/>
  <c r="M3836" i="3"/>
  <c r="U3836" i="3" s="1"/>
  <c r="L3836" i="3"/>
  <c r="K3836" i="3"/>
  <c r="S3836" i="3" s="1"/>
  <c r="J3836" i="3"/>
  <c r="I3836" i="3"/>
  <c r="Q3836" i="3" s="1"/>
  <c r="H3836" i="3"/>
  <c r="O3835" i="3"/>
  <c r="M3835" i="3"/>
  <c r="U3835" i="3" s="1"/>
  <c r="L3835" i="3"/>
  <c r="K3835" i="3"/>
  <c r="S3835" i="3" s="1"/>
  <c r="J3835" i="3"/>
  <c r="I3835" i="3"/>
  <c r="Q3835" i="3" s="1"/>
  <c r="H3835" i="3"/>
  <c r="O3834" i="3"/>
  <c r="M3834" i="3"/>
  <c r="U3834" i="3" s="1"/>
  <c r="L3834" i="3"/>
  <c r="K3834" i="3"/>
  <c r="S3834" i="3" s="1"/>
  <c r="J3834" i="3"/>
  <c r="I3834" i="3"/>
  <c r="Q3834" i="3" s="1"/>
  <c r="H3834" i="3"/>
  <c r="O3833" i="3"/>
  <c r="M3833" i="3"/>
  <c r="U3833" i="3" s="1"/>
  <c r="L3833" i="3"/>
  <c r="K3833" i="3"/>
  <c r="S3833" i="3" s="1"/>
  <c r="J3833" i="3"/>
  <c r="I3833" i="3"/>
  <c r="Q3833" i="3" s="1"/>
  <c r="H3833" i="3"/>
  <c r="O3832" i="3"/>
  <c r="M3832" i="3"/>
  <c r="U3832" i="3" s="1"/>
  <c r="L3832" i="3"/>
  <c r="K3832" i="3"/>
  <c r="S3832" i="3" s="1"/>
  <c r="J3832" i="3"/>
  <c r="I3832" i="3"/>
  <c r="Q3832" i="3" s="1"/>
  <c r="H3832" i="3"/>
  <c r="O3831" i="3"/>
  <c r="M3831" i="3"/>
  <c r="U3831" i="3" s="1"/>
  <c r="L3831" i="3"/>
  <c r="K3831" i="3"/>
  <c r="S3831" i="3" s="1"/>
  <c r="J3831" i="3"/>
  <c r="I3831" i="3"/>
  <c r="Q3831" i="3" s="1"/>
  <c r="H3831" i="3"/>
  <c r="O3830" i="3"/>
  <c r="M3830" i="3"/>
  <c r="U3830" i="3" s="1"/>
  <c r="L3830" i="3"/>
  <c r="K3830" i="3"/>
  <c r="S3830" i="3" s="1"/>
  <c r="J3830" i="3"/>
  <c r="I3830" i="3"/>
  <c r="Q3830" i="3" s="1"/>
  <c r="H3830" i="3"/>
  <c r="O3829" i="3"/>
  <c r="M3829" i="3"/>
  <c r="U3829" i="3" s="1"/>
  <c r="L3829" i="3"/>
  <c r="K3829" i="3"/>
  <c r="S3829" i="3" s="1"/>
  <c r="J3829" i="3"/>
  <c r="I3829" i="3"/>
  <c r="Q3829" i="3" s="1"/>
  <c r="H3829" i="3"/>
  <c r="O3828" i="3"/>
  <c r="M3828" i="3"/>
  <c r="U3828" i="3" s="1"/>
  <c r="L3828" i="3"/>
  <c r="K3828" i="3"/>
  <c r="S3828" i="3" s="1"/>
  <c r="J3828" i="3"/>
  <c r="I3828" i="3"/>
  <c r="Q3828" i="3" s="1"/>
  <c r="H3828" i="3"/>
  <c r="O3827" i="3"/>
  <c r="M3827" i="3"/>
  <c r="U3827" i="3" s="1"/>
  <c r="L3827" i="3"/>
  <c r="K3827" i="3"/>
  <c r="S3827" i="3" s="1"/>
  <c r="J3827" i="3"/>
  <c r="I3827" i="3"/>
  <c r="Q3827" i="3" s="1"/>
  <c r="H3827" i="3"/>
  <c r="O3826" i="3"/>
  <c r="M3826" i="3"/>
  <c r="U3826" i="3" s="1"/>
  <c r="L3826" i="3"/>
  <c r="K3826" i="3"/>
  <c r="S3826" i="3" s="1"/>
  <c r="J3826" i="3"/>
  <c r="I3826" i="3"/>
  <c r="Q3826" i="3" s="1"/>
  <c r="H3826" i="3"/>
  <c r="O3825" i="3"/>
  <c r="M3825" i="3"/>
  <c r="U3825" i="3" s="1"/>
  <c r="L3825" i="3"/>
  <c r="K3825" i="3"/>
  <c r="S3825" i="3" s="1"/>
  <c r="J3825" i="3"/>
  <c r="I3825" i="3"/>
  <c r="Q3825" i="3" s="1"/>
  <c r="H3825" i="3"/>
  <c r="O3824" i="3"/>
  <c r="M3824" i="3"/>
  <c r="U3824" i="3" s="1"/>
  <c r="L3824" i="3"/>
  <c r="K3824" i="3"/>
  <c r="S3824" i="3" s="1"/>
  <c r="J3824" i="3"/>
  <c r="I3824" i="3"/>
  <c r="Q3824" i="3" s="1"/>
  <c r="H3824" i="3"/>
  <c r="O3823" i="3"/>
  <c r="M3823" i="3"/>
  <c r="U3823" i="3" s="1"/>
  <c r="L3823" i="3"/>
  <c r="K3823" i="3"/>
  <c r="S3823" i="3" s="1"/>
  <c r="J3823" i="3"/>
  <c r="I3823" i="3"/>
  <c r="Q3823" i="3" s="1"/>
  <c r="H3823" i="3"/>
  <c r="O3822" i="3"/>
  <c r="M3822" i="3"/>
  <c r="U3822" i="3" s="1"/>
  <c r="L3822" i="3"/>
  <c r="K3822" i="3"/>
  <c r="S3822" i="3" s="1"/>
  <c r="J3822" i="3"/>
  <c r="I3822" i="3"/>
  <c r="Q3822" i="3" s="1"/>
  <c r="H3822" i="3"/>
  <c r="O3821" i="3"/>
  <c r="M3821" i="3"/>
  <c r="U3821" i="3" s="1"/>
  <c r="L3821" i="3"/>
  <c r="K3821" i="3"/>
  <c r="S3821" i="3" s="1"/>
  <c r="J3821" i="3"/>
  <c r="I3821" i="3"/>
  <c r="Q3821" i="3" s="1"/>
  <c r="H3821" i="3"/>
  <c r="O3820" i="3"/>
  <c r="M3820" i="3"/>
  <c r="U3820" i="3" s="1"/>
  <c r="L3820" i="3"/>
  <c r="K3820" i="3"/>
  <c r="S3820" i="3" s="1"/>
  <c r="J3820" i="3"/>
  <c r="I3820" i="3"/>
  <c r="Q3820" i="3" s="1"/>
  <c r="H3820" i="3"/>
  <c r="O3819" i="3"/>
  <c r="M3819" i="3"/>
  <c r="U3819" i="3" s="1"/>
  <c r="L3819" i="3"/>
  <c r="K3819" i="3"/>
  <c r="S3819" i="3" s="1"/>
  <c r="J3819" i="3"/>
  <c r="I3819" i="3"/>
  <c r="Q3819" i="3" s="1"/>
  <c r="H3819" i="3"/>
  <c r="O3818" i="3"/>
  <c r="M3818" i="3"/>
  <c r="U3818" i="3" s="1"/>
  <c r="L3818" i="3"/>
  <c r="K3818" i="3"/>
  <c r="S3818" i="3" s="1"/>
  <c r="J3818" i="3"/>
  <c r="I3818" i="3"/>
  <c r="Q3818" i="3" s="1"/>
  <c r="H3818" i="3"/>
  <c r="O3817" i="3"/>
  <c r="M3817" i="3"/>
  <c r="U3817" i="3" s="1"/>
  <c r="L3817" i="3"/>
  <c r="K3817" i="3"/>
  <c r="S3817" i="3" s="1"/>
  <c r="J3817" i="3"/>
  <c r="I3817" i="3"/>
  <c r="Q3817" i="3" s="1"/>
  <c r="H3817" i="3"/>
  <c r="O3816" i="3"/>
  <c r="M3816" i="3"/>
  <c r="U3816" i="3" s="1"/>
  <c r="L3816" i="3"/>
  <c r="K3816" i="3"/>
  <c r="S3816" i="3" s="1"/>
  <c r="J3816" i="3"/>
  <c r="I3816" i="3"/>
  <c r="Q3816" i="3" s="1"/>
  <c r="H3816" i="3"/>
  <c r="O3815" i="3"/>
  <c r="M3815" i="3"/>
  <c r="U3815" i="3" s="1"/>
  <c r="L3815" i="3"/>
  <c r="K3815" i="3"/>
  <c r="S3815" i="3" s="1"/>
  <c r="J3815" i="3"/>
  <c r="I3815" i="3"/>
  <c r="Q3815" i="3" s="1"/>
  <c r="H3815" i="3"/>
  <c r="O3814" i="3"/>
  <c r="M3814" i="3"/>
  <c r="U3814" i="3" s="1"/>
  <c r="L3814" i="3"/>
  <c r="K3814" i="3"/>
  <c r="S3814" i="3" s="1"/>
  <c r="J3814" i="3"/>
  <c r="I3814" i="3"/>
  <c r="Q3814" i="3" s="1"/>
  <c r="H3814" i="3"/>
  <c r="O3813" i="3"/>
  <c r="M3813" i="3"/>
  <c r="U3813" i="3" s="1"/>
  <c r="L3813" i="3"/>
  <c r="K3813" i="3"/>
  <c r="S3813" i="3" s="1"/>
  <c r="J3813" i="3"/>
  <c r="I3813" i="3"/>
  <c r="Q3813" i="3" s="1"/>
  <c r="H3813" i="3"/>
  <c r="O3812" i="3"/>
  <c r="M3812" i="3"/>
  <c r="U3812" i="3" s="1"/>
  <c r="L3812" i="3"/>
  <c r="K3812" i="3"/>
  <c r="S3812" i="3" s="1"/>
  <c r="J3812" i="3"/>
  <c r="I3812" i="3"/>
  <c r="Q3812" i="3" s="1"/>
  <c r="H3812" i="3"/>
  <c r="O3811" i="3"/>
  <c r="M3811" i="3"/>
  <c r="U3811" i="3" s="1"/>
  <c r="L3811" i="3"/>
  <c r="K3811" i="3"/>
  <c r="S3811" i="3" s="1"/>
  <c r="J3811" i="3"/>
  <c r="I3811" i="3"/>
  <c r="Q3811" i="3" s="1"/>
  <c r="H3811" i="3"/>
  <c r="O3810" i="3"/>
  <c r="M3810" i="3"/>
  <c r="U3810" i="3" s="1"/>
  <c r="L3810" i="3"/>
  <c r="K3810" i="3"/>
  <c r="S3810" i="3" s="1"/>
  <c r="J3810" i="3"/>
  <c r="I3810" i="3"/>
  <c r="Q3810" i="3" s="1"/>
  <c r="H3810" i="3"/>
  <c r="O3809" i="3"/>
  <c r="M3809" i="3"/>
  <c r="U3809" i="3" s="1"/>
  <c r="L3809" i="3"/>
  <c r="K3809" i="3"/>
  <c r="S3809" i="3" s="1"/>
  <c r="J3809" i="3"/>
  <c r="I3809" i="3"/>
  <c r="Q3809" i="3" s="1"/>
  <c r="H3809" i="3"/>
  <c r="O3808" i="3"/>
  <c r="M3808" i="3"/>
  <c r="U3808" i="3" s="1"/>
  <c r="L3808" i="3"/>
  <c r="K3808" i="3"/>
  <c r="S3808" i="3" s="1"/>
  <c r="J3808" i="3"/>
  <c r="I3808" i="3"/>
  <c r="Q3808" i="3" s="1"/>
  <c r="H3808" i="3"/>
  <c r="O3807" i="3"/>
  <c r="M3807" i="3"/>
  <c r="U3807" i="3" s="1"/>
  <c r="L3807" i="3"/>
  <c r="K3807" i="3"/>
  <c r="S3807" i="3" s="1"/>
  <c r="J3807" i="3"/>
  <c r="I3807" i="3"/>
  <c r="Q3807" i="3" s="1"/>
  <c r="H3807" i="3"/>
  <c r="O3806" i="3"/>
  <c r="M3806" i="3"/>
  <c r="U3806" i="3" s="1"/>
  <c r="L3806" i="3"/>
  <c r="K3806" i="3"/>
  <c r="S3806" i="3" s="1"/>
  <c r="J3806" i="3"/>
  <c r="I3806" i="3"/>
  <c r="Q3806" i="3" s="1"/>
  <c r="H3806" i="3"/>
  <c r="O3805" i="3"/>
  <c r="M3805" i="3"/>
  <c r="U3805" i="3" s="1"/>
  <c r="L3805" i="3"/>
  <c r="K3805" i="3"/>
  <c r="S3805" i="3" s="1"/>
  <c r="J3805" i="3"/>
  <c r="I3805" i="3"/>
  <c r="Q3805" i="3" s="1"/>
  <c r="H3805" i="3"/>
  <c r="O3804" i="3"/>
  <c r="M3804" i="3"/>
  <c r="U3804" i="3" s="1"/>
  <c r="L3804" i="3"/>
  <c r="K3804" i="3"/>
  <c r="S3804" i="3" s="1"/>
  <c r="J3804" i="3"/>
  <c r="I3804" i="3"/>
  <c r="Q3804" i="3" s="1"/>
  <c r="H3804" i="3"/>
  <c r="O3803" i="3"/>
  <c r="M3803" i="3"/>
  <c r="U3803" i="3" s="1"/>
  <c r="L3803" i="3"/>
  <c r="K3803" i="3"/>
  <c r="S3803" i="3" s="1"/>
  <c r="J3803" i="3"/>
  <c r="I3803" i="3"/>
  <c r="Q3803" i="3" s="1"/>
  <c r="H3803" i="3"/>
  <c r="O3802" i="3"/>
  <c r="M3802" i="3"/>
  <c r="U3802" i="3" s="1"/>
  <c r="L3802" i="3"/>
  <c r="K3802" i="3"/>
  <c r="S3802" i="3" s="1"/>
  <c r="J3802" i="3"/>
  <c r="I3802" i="3"/>
  <c r="Q3802" i="3" s="1"/>
  <c r="H3802" i="3"/>
  <c r="O3801" i="3"/>
  <c r="M3801" i="3"/>
  <c r="U3801" i="3" s="1"/>
  <c r="L3801" i="3"/>
  <c r="K3801" i="3"/>
  <c r="S3801" i="3" s="1"/>
  <c r="J3801" i="3"/>
  <c r="I3801" i="3"/>
  <c r="Q3801" i="3" s="1"/>
  <c r="H3801" i="3"/>
  <c r="O3800" i="3"/>
  <c r="M3800" i="3"/>
  <c r="U3800" i="3" s="1"/>
  <c r="L3800" i="3"/>
  <c r="K3800" i="3"/>
  <c r="S3800" i="3" s="1"/>
  <c r="J3800" i="3"/>
  <c r="I3800" i="3"/>
  <c r="Q3800" i="3" s="1"/>
  <c r="H3800" i="3"/>
  <c r="O3799" i="3"/>
  <c r="M3799" i="3"/>
  <c r="U3799" i="3" s="1"/>
  <c r="L3799" i="3"/>
  <c r="K3799" i="3"/>
  <c r="S3799" i="3" s="1"/>
  <c r="J3799" i="3"/>
  <c r="I3799" i="3"/>
  <c r="Q3799" i="3" s="1"/>
  <c r="H3799" i="3"/>
  <c r="O3798" i="3"/>
  <c r="M3798" i="3"/>
  <c r="U3798" i="3" s="1"/>
  <c r="L3798" i="3"/>
  <c r="K3798" i="3"/>
  <c r="S3798" i="3" s="1"/>
  <c r="J3798" i="3"/>
  <c r="I3798" i="3"/>
  <c r="Q3798" i="3" s="1"/>
  <c r="H3798" i="3"/>
  <c r="O3797" i="3"/>
  <c r="M3797" i="3"/>
  <c r="U3797" i="3" s="1"/>
  <c r="L3797" i="3"/>
  <c r="K3797" i="3"/>
  <c r="S3797" i="3" s="1"/>
  <c r="J3797" i="3"/>
  <c r="I3797" i="3"/>
  <c r="Q3797" i="3" s="1"/>
  <c r="H3797" i="3"/>
  <c r="O3796" i="3"/>
  <c r="M3796" i="3"/>
  <c r="U3796" i="3" s="1"/>
  <c r="L3796" i="3"/>
  <c r="K3796" i="3"/>
  <c r="S3796" i="3" s="1"/>
  <c r="J3796" i="3"/>
  <c r="I3796" i="3"/>
  <c r="Q3796" i="3" s="1"/>
  <c r="H3796" i="3"/>
  <c r="O3795" i="3"/>
  <c r="M3795" i="3"/>
  <c r="U3795" i="3" s="1"/>
  <c r="L3795" i="3"/>
  <c r="K3795" i="3"/>
  <c r="S3795" i="3" s="1"/>
  <c r="J3795" i="3"/>
  <c r="I3795" i="3"/>
  <c r="Q3795" i="3" s="1"/>
  <c r="H3795" i="3"/>
  <c r="O3794" i="3"/>
  <c r="M3794" i="3"/>
  <c r="U3794" i="3" s="1"/>
  <c r="L3794" i="3"/>
  <c r="K3794" i="3"/>
  <c r="S3794" i="3" s="1"/>
  <c r="J3794" i="3"/>
  <c r="I3794" i="3"/>
  <c r="Q3794" i="3" s="1"/>
  <c r="H3794" i="3"/>
  <c r="O3793" i="3"/>
  <c r="M3793" i="3"/>
  <c r="U3793" i="3" s="1"/>
  <c r="L3793" i="3"/>
  <c r="K3793" i="3"/>
  <c r="S3793" i="3" s="1"/>
  <c r="J3793" i="3"/>
  <c r="I3793" i="3"/>
  <c r="Q3793" i="3" s="1"/>
  <c r="H3793" i="3"/>
  <c r="O3792" i="3"/>
  <c r="M3792" i="3"/>
  <c r="U3792" i="3" s="1"/>
  <c r="L3792" i="3"/>
  <c r="K3792" i="3"/>
  <c r="S3792" i="3" s="1"/>
  <c r="J3792" i="3"/>
  <c r="I3792" i="3"/>
  <c r="Q3792" i="3" s="1"/>
  <c r="H3792" i="3"/>
  <c r="O3791" i="3"/>
  <c r="M3791" i="3"/>
  <c r="U3791" i="3" s="1"/>
  <c r="L3791" i="3"/>
  <c r="K3791" i="3"/>
  <c r="S3791" i="3" s="1"/>
  <c r="J3791" i="3"/>
  <c r="I3791" i="3"/>
  <c r="Q3791" i="3" s="1"/>
  <c r="H3791" i="3"/>
  <c r="O3790" i="3"/>
  <c r="M3790" i="3"/>
  <c r="U3790" i="3" s="1"/>
  <c r="L3790" i="3"/>
  <c r="K3790" i="3"/>
  <c r="S3790" i="3" s="1"/>
  <c r="J3790" i="3"/>
  <c r="I3790" i="3"/>
  <c r="Q3790" i="3" s="1"/>
  <c r="H3790" i="3"/>
  <c r="O3789" i="3"/>
  <c r="M3789" i="3"/>
  <c r="U3789" i="3" s="1"/>
  <c r="L3789" i="3"/>
  <c r="K3789" i="3"/>
  <c r="S3789" i="3" s="1"/>
  <c r="J3789" i="3"/>
  <c r="I3789" i="3"/>
  <c r="Q3789" i="3" s="1"/>
  <c r="H3789" i="3"/>
  <c r="O3788" i="3"/>
  <c r="M3788" i="3"/>
  <c r="U3788" i="3" s="1"/>
  <c r="L3788" i="3"/>
  <c r="K3788" i="3"/>
  <c r="S3788" i="3" s="1"/>
  <c r="J3788" i="3"/>
  <c r="I3788" i="3"/>
  <c r="Q3788" i="3" s="1"/>
  <c r="H3788" i="3"/>
  <c r="O3787" i="3"/>
  <c r="M3787" i="3"/>
  <c r="U3787" i="3" s="1"/>
  <c r="L3787" i="3"/>
  <c r="K3787" i="3"/>
  <c r="S3787" i="3" s="1"/>
  <c r="J3787" i="3"/>
  <c r="I3787" i="3"/>
  <c r="Q3787" i="3" s="1"/>
  <c r="H3787" i="3"/>
  <c r="O3786" i="3"/>
  <c r="M3786" i="3"/>
  <c r="U3786" i="3" s="1"/>
  <c r="L3786" i="3"/>
  <c r="K3786" i="3"/>
  <c r="S3786" i="3" s="1"/>
  <c r="J3786" i="3"/>
  <c r="I3786" i="3"/>
  <c r="Q3786" i="3" s="1"/>
  <c r="H3786" i="3"/>
  <c r="O3785" i="3"/>
  <c r="M3785" i="3"/>
  <c r="U3785" i="3" s="1"/>
  <c r="L3785" i="3"/>
  <c r="K3785" i="3"/>
  <c r="S3785" i="3" s="1"/>
  <c r="J3785" i="3"/>
  <c r="I3785" i="3"/>
  <c r="Q3785" i="3" s="1"/>
  <c r="H3785" i="3"/>
  <c r="O3784" i="3"/>
  <c r="M3784" i="3"/>
  <c r="U3784" i="3" s="1"/>
  <c r="L3784" i="3"/>
  <c r="K3784" i="3"/>
  <c r="S3784" i="3" s="1"/>
  <c r="J3784" i="3"/>
  <c r="I3784" i="3"/>
  <c r="Q3784" i="3" s="1"/>
  <c r="H3784" i="3"/>
  <c r="O3783" i="3"/>
  <c r="M3783" i="3"/>
  <c r="U3783" i="3" s="1"/>
  <c r="L3783" i="3"/>
  <c r="K3783" i="3"/>
  <c r="S3783" i="3" s="1"/>
  <c r="J3783" i="3"/>
  <c r="I3783" i="3"/>
  <c r="Q3783" i="3" s="1"/>
  <c r="H3783" i="3"/>
  <c r="O3782" i="3"/>
  <c r="M3782" i="3"/>
  <c r="U3782" i="3" s="1"/>
  <c r="L3782" i="3"/>
  <c r="K3782" i="3"/>
  <c r="S3782" i="3" s="1"/>
  <c r="J3782" i="3"/>
  <c r="I3782" i="3"/>
  <c r="Q3782" i="3" s="1"/>
  <c r="H3782" i="3"/>
  <c r="O3781" i="3"/>
  <c r="M3781" i="3"/>
  <c r="U3781" i="3" s="1"/>
  <c r="L3781" i="3"/>
  <c r="K3781" i="3"/>
  <c r="S3781" i="3" s="1"/>
  <c r="J3781" i="3"/>
  <c r="I3781" i="3"/>
  <c r="Q3781" i="3" s="1"/>
  <c r="H3781" i="3"/>
  <c r="O3780" i="3"/>
  <c r="M3780" i="3"/>
  <c r="U3780" i="3" s="1"/>
  <c r="L3780" i="3"/>
  <c r="K3780" i="3"/>
  <c r="S3780" i="3" s="1"/>
  <c r="J3780" i="3"/>
  <c r="I3780" i="3"/>
  <c r="Q3780" i="3" s="1"/>
  <c r="H3780" i="3"/>
  <c r="O3779" i="3"/>
  <c r="M3779" i="3"/>
  <c r="U3779" i="3" s="1"/>
  <c r="L3779" i="3"/>
  <c r="K3779" i="3"/>
  <c r="S3779" i="3" s="1"/>
  <c r="J3779" i="3"/>
  <c r="I3779" i="3"/>
  <c r="Q3779" i="3" s="1"/>
  <c r="H3779" i="3"/>
  <c r="O3778" i="3"/>
  <c r="M3778" i="3"/>
  <c r="U3778" i="3" s="1"/>
  <c r="L3778" i="3"/>
  <c r="K3778" i="3"/>
  <c r="S3778" i="3" s="1"/>
  <c r="J3778" i="3"/>
  <c r="I3778" i="3"/>
  <c r="Q3778" i="3" s="1"/>
  <c r="H3778" i="3"/>
  <c r="O3777" i="3"/>
  <c r="M3777" i="3"/>
  <c r="U3777" i="3" s="1"/>
  <c r="L3777" i="3"/>
  <c r="K3777" i="3"/>
  <c r="S3777" i="3" s="1"/>
  <c r="J3777" i="3"/>
  <c r="I3777" i="3"/>
  <c r="Q3777" i="3" s="1"/>
  <c r="H3777" i="3"/>
  <c r="O3776" i="3"/>
  <c r="M3776" i="3"/>
  <c r="U3776" i="3" s="1"/>
  <c r="L3776" i="3"/>
  <c r="K3776" i="3"/>
  <c r="S3776" i="3" s="1"/>
  <c r="J3776" i="3"/>
  <c r="I3776" i="3"/>
  <c r="Q3776" i="3" s="1"/>
  <c r="H3776" i="3"/>
  <c r="O3775" i="3"/>
  <c r="M3775" i="3"/>
  <c r="U3775" i="3" s="1"/>
  <c r="L3775" i="3"/>
  <c r="K3775" i="3"/>
  <c r="S3775" i="3" s="1"/>
  <c r="J3775" i="3"/>
  <c r="I3775" i="3"/>
  <c r="Q3775" i="3" s="1"/>
  <c r="H3775" i="3"/>
  <c r="O3774" i="3"/>
  <c r="M3774" i="3"/>
  <c r="U3774" i="3" s="1"/>
  <c r="L3774" i="3"/>
  <c r="K3774" i="3"/>
  <c r="S3774" i="3" s="1"/>
  <c r="J3774" i="3"/>
  <c r="I3774" i="3"/>
  <c r="Q3774" i="3" s="1"/>
  <c r="H3774" i="3"/>
  <c r="O3773" i="3"/>
  <c r="M3773" i="3"/>
  <c r="U3773" i="3" s="1"/>
  <c r="L3773" i="3"/>
  <c r="K3773" i="3"/>
  <c r="S3773" i="3" s="1"/>
  <c r="J3773" i="3"/>
  <c r="I3773" i="3"/>
  <c r="Q3773" i="3" s="1"/>
  <c r="H3773" i="3"/>
  <c r="O3772" i="3"/>
  <c r="M3772" i="3"/>
  <c r="U3772" i="3" s="1"/>
  <c r="L3772" i="3"/>
  <c r="K3772" i="3"/>
  <c r="S3772" i="3" s="1"/>
  <c r="J3772" i="3"/>
  <c r="I3772" i="3"/>
  <c r="Q3772" i="3" s="1"/>
  <c r="H3772" i="3"/>
  <c r="O3771" i="3"/>
  <c r="M3771" i="3"/>
  <c r="U3771" i="3" s="1"/>
  <c r="L3771" i="3"/>
  <c r="K3771" i="3"/>
  <c r="S3771" i="3" s="1"/>
  <c r="J3771" i="3"/>
  <c r="I3771" i="3"/>
  <c r="Q3771" i="3" s="1"/>
  <c r="H3771" i="3"/>
  <c r="O3770" i="3"/>
  <c r="M3770" i="3"/>
  <c r="U3770" i="3" s="1"/>
  <c r="L3770" i="3"/>
  <c r="K3770" i="3"/>
  <c r="S3770" i="3" s="1"/>
  <c r="J3770" i="3"/>
  <c r="I3770" i="3"/>
  <c r="Q3770" i="3" s="1"/>
  <c r="H3770" i="3"/>
  <c r="O3769" i="3"/>
  <c r="M3769" i="3"/>
  <c r="U3769" i="3" s="1"/>
  <c r="L3769" i="3"/>
  <c r="K3769" i="3"/>
  <c r="S3769" i="3" s="1"/>
  <c r="J3769" i="3"/>
  <c r="I3769" i="3"/>
  <c r="Q3769" i="3" s="1"/>
  <c r="H3769" i="3"/>
  <c r="O3768" i="3"/>
  <c r="M3768" i="3"/>
  <c r="U3768" i="3" s="1"/>
  <c r="L3768" i="3"/>
  <c r="K3768" i="3"/>
  <c r="S3768" i="3" s="1"/>
  <c r="J3768" i="3"/>
  <c r="I3768" i="3"/>
  <c r="Q3768" i="3" s="1"/>
  <c r="H3768" i="3"/>
  <c r="O3767" i="3"/>
  <c r="M3767" i="3"/>
  <c r="U3767" i="3" s="1"/>
  <c r="L3767" i="3"/>
  <c r="K3767" i="3"/>
  <c r="S3767" i="3" s="1"/>
  <c r="J3767" i="3"/>
  <c r="I3767" i="3"/>
  <c r="Q3767" i="3" s="1"/>
  <c r="H3767" i="3"/>
  <c r="O3766" i="3"/>
  <c r="M3766" i="3"/>
  <c r="U3766" i="3" s="1"/>
  <c r="L3766" i="3"/>
  <c r="K3766" i="3"/>
  <c r="S3766" i="3" s="1"/>
  <c r="J3766" i="3"/>
  <c r="I3766" i="3"/>
  <c r="Q3766" i="3" s="1"/>
  <c r="H3766" i="3"/>
  <c r="O3765" i="3"/>
  <c r="M3765" i="3"/>
  <c r="U3765" i="3" s="1"/>
  <c r="L3765" i="3"/>
  <c r="K3765" i="3"/>
  <c r="S3765" i="3" s="1"/>
  <c r="J3765" i="3"/>
  <c r="I3765" i="3"/>
  <c r="Q3765" i="3" s="1"/>
  <c r="H3765" i="3"/>
  <c r="O3764" i="3"/>
  <c r="M3764" i="3"/>
  <c r="U3764" i="3" s="1"/>
  <c r="L3764" i="3"/>
  <c r="K3764" i="3"/>
  <c r="S3764" i="3" s="1"/>
  <c r="J3764" i="3"/>
  <c r="I3764" i="3"/>
  <c r="Q3764" i="3" s="1"/>
  <c r="H3764" i="3"/>
  <c r="O3763" i="3"/>
  <c r="M3763" i="3"/>
  <c r="U3763" i="3" s="1"/>
  <c r="L3763" i="3"/>
  <c r="K3763" i="3"/>
  <c r="S3763" i="3" s="1"/>
  <c r="J3763" i="3"/>
  <c r="I3763" i="3"/>
  <c r="Q3763" i="3" s="1"/>
  <c r="H3763" i="3"/>
  <c r="O3762" i="3"/>
  <c r="M3762" i="3"/>
  <c r="U3762" i="3" s="1"/>
  <c r="L3762" i="3"/>
  <c r="K3762" i="3"/>
  <c r="S3762" i="3" s="1"/>
  <c r="J3762" i="3"/>
  <c r="I3762" i="3"/>
  <c r="Q3762" i="3" s="1"/>
  <c r="H3762" i="3"/>
  <c r="O3761" i="3"/>
  <c r="M3761" i="3"/>
  <c r="U3761" i="3" s="1"/>
  <c r="L3761" i="3"/>
  <c r="K3761" i="3"/>
  <c r="S3761" i="3" s="1"/>
  <c r="J3761" i="3"/>
  <c r="I3761" i="3"/>
  <c r="Q3761" i="3" s="1"/>
  <c r="H3761" i="3"/>
  <c r="O3760" i="3"/>
  <c r="M3760" i="3"/>
  <c r="U3760" i="3" s="1"/>
  <c r="L3760" i="3"/>
  <c r="K3760" i="3"/>
  <c r="S3760" i="3" s="1"/>
  <c r="J3760" i="3"/>
  <c r="I3760" i="3"/>
  <c r="Q3760" i="3" s="1"/>
  <c r="H3760" i="3"/>
  <c r="O3759" i="3"/>
  <c r="M3759" i="3"/>
  <c r="U3759" i="3" s="1"/>
  <c r="L3759" i="3"/>
  <c r="K3759" i="3"/>
  <c r="S3759" i="3" s="1"/>
  <c r="J3759" i="3"/>
  <c r="I3759" i="3"/>
  <c r="Q3759" i="3" s="1"/>
  <c r="H3759" i="3"/>
  <c r="O3758" i="3"/>
  <c r="M3758" i="3"/>
  <c r="U3758" i="3" s="1"/>
  <c r="L3758" i="3"/>
  <c r="K3758" i="3"/>
  <c r="S3758" i="3" s="1"/>
  <c r="J3758" i="3"/>
  <c r="I3758" i="3"/>
  <c r="Q3758" i="3" s="1"/>
  <c r="H3758" i="3"/>
  <c r="O3757" i="3"/>
  <c r="M3757" i="3"/>
  <c r="U3757" i="3" s="1"/>
  <c r="L3757" i="3"/>
  <c r="K3757" i="3"/>
  <c r="S3757" i="3" s="1"/>
  <c r="J3757" i="3"/>
  <c r="I3757" i="3"/>
  <c r="Q3757" i="3" s="1"/>
  <c r="H3757" i="3"/>
  <c r="O3756" i="3"/>
  <c r="M3756" i="3"/>
  <c r="U3756" i="3" s="1"/>
  <c r="L3756" i="3"/>
  <c r="K3756" i="3"/>
  <c r="S3756" i="3" s="1"/>
  <c r="J3756" i="3"/>
  <c r="I3756" i="3"/>
  <c r="Q3756" i="3" s="1"/>
  <c r="H3756" i="3"/>
  <c r="O3755" i="3"/>
  <c r="M3755" i="3"/>
  <c r="U3755" i="3" s="1"/>
  <c r="L3755" i="3"/>
  <c r="K3755" i="3"/>
  <c r="S3755" i="3" s="1"/>
  <c r="J3755" i="3"/>
  <c r="I3755" i="3"/>
  <c r="Q3755" i="3" s="1"/>
  <c r="H3755" i="3"/>
  <c r="O3754" i="3"/>
  <c r="M3754" i="3"/>
  <c r="U3754" i="3" s="1"/>
  <c r="L3754" i="3"/>
  <c r="K3754" i="3"/>
  <c r="S3754" i="3" s="1"/>
  <c r="J3754" i="3"/>
  <c r="I3754" i="3"/>
  <c r="Q3754" i="3" s="1"/>
  <c r="H3754" i="3"/>
  <c r="O3753" i="3"/>
  <c r="M3753" i="3"/>
  <c r="U3753" i="3" s="1"/>
  <c r="L3753" i="3"/>
  <c r="K3753" i="3"/>
  <c r="S3753" i="3" s="1"/>
  <c r="J3753" i="3"/>
  <c r="I3753" i="3"/>
  <c r="Q3753" i="3" s="1"/>
  <c r="H3753" i="3"/>
  <c r="O3752" i="3"/>
  <c r="M3752" i="3"/>
  <c r="U3752" i="3" s="1"/>
  <c r="L3752" i="3"/>
  <c r="K3752" i="3"/>
  <c r="S3752" i="3" s="1"/>
  <c r="J3752" i="3"/>
  <c r="I3752" i="3"/>
  <c r="Q3752" i="3" s="1"/>
  <c r="H3752" i="3"/>
  <c r="O3751" i="3"/>
  <c r="M3751" i="3"/>
  <c r="U3751" i="3" s="1"/>
  <c r="L3751" i="3"/>
  <c r="K3751" i="3"/>
  <c r="S3751" i="3" s="1"/>
  <c r="J3751" i="3"/>
  <c r="I3751" i="3"/>
  <c r="Q3751" i="3" s="1"/>
  <c r="H3751" i="3"/>
  <c r="O3750" i="3"/>
  <c r="M3750" i="3"/>
  <c r="U3750" i="3" s="1"/>
  <c r="L3750" i="3"/>
  <c r="K3750" i="3"/>
  <c r="S3750" i="3" s="1"/>
  <c r="J3750" i="3"/>
  <c r="I3750" i="3"/>
  <c r="Q3750" i="3" s="1"/>
  <c r="H3750" i="3"/>
  <c r="O3749" i="3"/>
  <c r="M3749" i="3"/>
  <c r="U3749" i="3" s="1"/>
  <c r="L3749" i="3"/>
  <c r="K3749" i="3"/>
  <c r="S3749" i="3" s="1"/>
  <c r="J3749" i="3"/>
  <c r="I3749" i="3"/>
  <c r="Q3749" i="3" s="1"/>
  <c r="H3749" i="3"/>
  <c r="O3748" i="3"/>
  <c r="M3748" i="3"/>
  <c r="U3748" i="3" s="1"/>
  <c r="L3748" i="3"/>
  <c r="K3748" i="3"/>
  <c r="S3748" i="3" s="1"/>
  <c r="J3748" i="3"/>
  <c r="I3748" i="3"/>
  <c r="Q3748" i="3" s="1"/>
  <c r="H3748" i="3"/>
  <c r="O3747" i="3"/>
  <c r="M3747" i="3"/>
  <c r="U3747" i="3" s="1"/>
  <c r="L3747" i="3"/>
  <c r="K3747" i="3"/>
  <c r="S3747" i="3" s="1"/>
  <c r="J3747" i="3"/>
  <c r="I3747" i="3"/>
  <c r="Q3747" i="3" s="1"/>
  <c r="H3747" i="3"/>
  <c r="O3746" i="3"/>
  <c r="M3746" i="3"/>
  <c r="U3746" i="3" s="1"/>
  <c r="L3746" i="3"/>
  <c r="K3746" i="3"/>
  <c r="S3746" i="3" s="1"/>
  <c r="J3746" i="3"/>
  <c r="I3746" i="3"/>
  <c r="Q3746" i="3" s="1"/>
  <c r="H3746" i="3"/>
  <c r="G3746" i="3"/>
  <c r="O3745" i="3"/>
  <c r="M3745" i="3"/>
  <c r="U3745" i="3" s="1"/>
  <c r="L3745" i="3"/>
  <c r="K3745" i="3"/>
  <c r="S3745" i="3" s="1"/>
  <c r="J3745" i="3"/>
  <c r="I3745" i="3"/>
  <c r="Q3745" i="3" s="1"/>
  <c r="H3745" i="3"/>
  <c r="O3744" i="3"/>
  <c r="M3744" i="3"/>
  <c r="U3744" i="3" s="1"/>
  <c r="L3744" i="3"/>
  <c r="K3744" i="3"/>
  <c r="S3744" i="3" s="1"/>
  <c r="J3744" i="3"/>
  <c r="I3744" i="3"/>
  <c r="Q3744" i="3" s="1"/>
  <c r="H3744" i="3"/>
  <c r="O3743" i="3"/>
  <c r="M3743" i="3"/>
  <c r="U3743" i="3" s="1"/>
  <c r="L3743" i="3"/>
  <c r="K3743" i="3"/>
  <c r="S3743" i="3" s="1"/>
  <c r="J3743" i="3"/>
  <c r="I3743" i="3"/>
  <c r="Q3743" i="3" s="1"/>
  <c r="H3743" i="3"/>
  <c r="O3742" i="3"/>
  <c r="M3742" i="3"/>
  <c r="U3742" i="3" s="1"/>
  <c r="L3742" i="3"/>
  <c r="K3742" i="3"/>
  <c r="S3742" i="3" s="1"/>
  <c r="J3742" i="3"/>
  <c r="I3742" i="3"/>
  <c r="Q3742" i="3" s="1"/>
  <c r="H3742" i="3"/>
  <c r="O3741" i="3"/>
  <c r="M3741" i="3"/>
  <c r="U3741" i="3" s="1"/>
  <c r="L3741" i="3"/>
  <c r="K3741" i="3"/>
  <c r="S3741" i="3" s="1"/>
  <c r="J3741" i="3"/>
  <c r="I3741" i="3"/>
  <c r="Q3741" i="3" s="1"/>
  <c r="H3741" i="3"/>
  <c r="O3740" i="3"/>
  <c r="M3740" i="3"/>
  <c r="U3740" i="3" s="1"/>
  <c r="L3740" i="3"/>
  <c r="K3740" i="3"/>
  <c r="S3740" i="3" s="1"/>
  <c r="J3740" i="3"/>
  <c r="I3740" i="3"/>
  <c r="Q3740" i="3" s="1"/>
  <c r="H3740" i="3"/>
  <c r="O3739" i="3"/>
  <c r="M3739" i="3"/>
  <c r="U3739" i="3" s="1"/>
  <c r="L3739" i="3"/>
  <c r="K3739" i="3"/>
  <c r="S3739" i="3" s="1"/>
  <c r="J3739" i="3"/>
  <c r="I3739" i="3"/>
  <c r="Q3739" i="3" s="1"/>
  <c r="H3739" i="3"/>
  <c r="O3738" i="3"/>
  <c r="M3738" i="3"/>
  <c r="U3738" i="3" s="1"/>
  <c r="L3738" i="3"/>
  <c r="K3738" i="3"/>
  <c r="S3738" i="3" s="1"/>
  <c r="J3738" i="3"/>
  <c r="I3738" i="3"/>
  <c r="Q3738" i="3" s="1"/>
  <c r="H3738" i="3"/>
  <c r="O3737" i="3"/>
  <c r="M3737" i="3"/>
  <c r="U3737" i="3" s="1"/>
  <c r="L3737" i="3"/>
  <c r="K3737" i="3"/>
  <c r="S3737" i="3" s="1"/>
  <c r="J3737" i="3"/>
  <c r="I3737" i="3"/>
  <c r="Q3737" i="3" s="1"/>
  <c r="H3737" i="3"/>
  <c r="O3736" i="3"/>
  <c r="M3736" i="3"/>
  <c r="U3736" i="3" s="1"/>
  <c r="L3736" i="3"/>
  <c r="K3736" i="3"/>
  <c r="S3736" i="3" s="1"/>
  <c r="J3736" i="3"/>
  <c r="I3736" i="3"/>
  <c r="Q3736" i="3" s="1"/>
  <c r="H3736" i="3"/>
  <c r="O3735" i="3"/>
  <c r="M3735" i="3"/>
  <c r="U3735" i="3" s="1"/>
  <c r="L3735" i="3"/>
  <c r="K3735" i="3"/>
  <c r="S3735" i="3" s="1"/>
  <c r="J3735" i="3"/>
  <c r="I3735" i="3"/>
  <c r="Q3735" i="3" s="1"/>
  <c r="H3735" i="3"/>
  <c r="O3734" i="3"/>
  <c r="M3734" i="3"/>
  <c r="U3734" i="3" s="1"/>
  <c r="L3734" i="3"/>
  <c r="K3734" i="3"/>
  <c r="S3734" i="3" s="1"/>
  <c r="J3734" i="3"/>
  <c r="I3734" i="3"/>
  <c r="Q3734" i="3" s="1"/>
  <c r="H3734" i="3"/>
  <c r="O3733" i="3"/>
  <c r="M3733" i="3"/>
  <c r="U3733" i="3" s="1"/>
  <c r="L3733" i="3"/>
  <c r="K3733" i="3"/>
  <c r="S3733" i="3" s="1"/>
  <c r="J3733" i="3"/>
  <c r="I3733" i="3"/>
  <c r="Q3733" i="3" s="1"/>
  <c r="H3733" i="3"/>
  <c r="O3732" i="3"/>
  <c r="M3732" i="3"/>
  <c r="U3732" i="3" s="1"/>
  <c r="L3732" i="3"/>
  <c r="K3732" i="3"/>
  <c r="S3732" i="3" s="1"/>
  <c r="J3732" i="3"/>
  <c r="I3732" i="3"/>
  <c r="Q3732" i="3" s="1"/>
  <c r="H3732" i="3"/>
  <c r="O3731" i="3"/>
  <c r="M3731" i="3"/>
  <c r="U3731" i="3" s="1"/>
  <c r="L3731" i="3"/>
  <c r="K3731" i="3"/>
  <c r="S3731" i="3" s="1"/>
  <c r="J3731" i="3"/>
  <c r="I3731" i="3"/>
  <c r="Q3731" i="3" s="1"/>
  <c r="H3731" i="3"/>
  <c r="O3730" i="3"/>
  <c r="M3730" i="3"/>
  <c r="U3730" i="3" s="1"/>
  <c r="L3730" i="3"/>
  <c r="K3730" i="3"/>
  <c r="S3730" i="3" s="1"/>
  <c r="J3730" i="3"/>
  <c r="I3730" i="3"/>
  <c r="Q3730" i="3" s="1"/>
  <c r="H3730" i="3"/>
  <c r="O3729" i="3"/>
  <c r="M3729" i="3"/>
  <c r="U3729" i="3" s="1"/>
  <c r="L3729" i="3"/>
  <c r="K3729" i="3"/>
  <c r="S3729" i="3" s="1"/>
  <c r="J3729" i="3"/>
  <c r="I3729" i="3"/>
  <c r="Q3729" i="3" s="1"/>
  <c r="H3729" i="3"/>
  <c r="O3728" i="3"/>
  <c r="M3728" i="3"/>
  <c r="U3728" i="3" s="1"/>
  <c r="L3728" i="3"/>
  <c r="K3728" i="3"/>
  <c r="S3728" i="3" s="1"/>
  <c r="J3728" i="3"/>
  <c r="I3728" i="3"/>
  <c r="Q3728" i="3" s="1"/>
  <c r="H3728" i="3"/>
  <c r="O3727" i="3"/>
  <c r="M3727" i="3"/>
  <c r="U3727" i="3" s="1"/>
  <c r="L3727" i="3"/>
  <c r="K3727" i="3"/>
  <c r="S3727" i="3" s="1"/>
  <c r="J3727" i="3"/>
  <c r="I3727" i="3"/>
  <c r="Q3727" i="3" s="1"/>
  <c r="H3727" i="3"/>
  <c r="O3726" i="3"/>
  <c r="M3726" i="3"/>
  <c r="U3726" i="3" s="1"/>
  <c r="L3726" i="3"/>
  <c r="K3726" i="3"/>
  <c r="S3726" i="3" s="1"/>
  <c r="J3726" i="3"/>
  <c r="I3726" i="3"/>
  <c r="Q3726" i="3" s="1"/>
  <c r="H3726" i="3"/>
  <c r="O3725" i="3"/>
  <c r="M3725" i="3"/>
  <c r="U3725" i="3" s="1"/>
  <c r="L3725" i="3"/>
  <c r="K3725" i="3"/>
  <c r="S3725" i="3" s="1"/>
  <c r="J3725" i="3"/>
  <c r="I3725" i="3"/>
  <c r="Q3725" i="3" s="1"/>
  <c r="H3725" i="3"/>
  <c r="O3724" i="3"/>
  <c r="M3724" i="3"/>
  <c r="U3724" i="3" s="1"/>
  <c r="L3724" i="3"/>
  <c r="K3724" i="3"/>
  <c r="S3724" i="3" s="1"/>
  <c r="J3724" i="3"/>
  <c r="I3724" i="3"/>
  <c r="Q3724" i="3" s="1"/>
  <c r="H3724" i="3"/>
  <c r="O3723" i="3"/>
  <c r="M3723" i="3"/>
  <c r="U3723" i="3" s="1"/>
  <c r="L3723" i="3"/>
  <c r="K3723" i="3"/>
  <c r="S3723" i="3" s="1"/>
  <c r="J3723" i="3"/>
  <c r="I3723" i="3"/>
  <c r="Q3723" i="3" s="1"/>
  <c r="H3723" i="3"/>
  <c r="O3722" i="3"/>
  <c r="M3722" i="3"/>
  <c r="U3722" i="3" s="1"/>
  <c r="L3722" i="3"/>
  <c r="K3722" i="3"/>
  <c r="S3722" i="3" s="1"/>
  <c r="J3722" i="3"/>
  <c r="I3722" i="3"/>
  <c r="Q3722" i="3" s="1"/>
  <c r="H3722" i="3"/>
  <c r="O3721" i="3"/>
  <c r="M3721" i="3"/>
  <c r="U3721" i="3" s="1"/>
  <c r="L3721" i="3"/>
  <c r="K3721" i="3"/>
  <c r="S3721" i="3" s="1"/>
  <c r="J3721" i="3"/>
  <c r="I3721" i="3"/>
  <c r="Q3721" i="3" s="1"/>
  <c r="H3721" i="3"/>
  <c r="O3720" i="3"/>
  <c r="M3720" i="3"/>
  <c r="U3720" i="3" s="1"/>
  <c r="L3720" i="3"/>
  <c r="K3720" i="3"/>
  <c r="S3720" i="3" s="1"/>
  <c r="J3720" i="3"/>
  <c r="I3720" i="3"/>
  <c r="Q3720" i="3" s="1"/>
  <c r="H3720" i="3"/>
  <c r="O3719" i="3"/>
  <c r="M3719" i="3"/>
  <c r="U3719" i="3" s="1"/>
  <c r="L3719" i="3"/>
  <c r="K3719" i="3"/>
  <c r="S3719" i="3" s="1"/>
  <c r="J3719" i="3"/>
  <c r="I3719" i="3"/>
  <c r="Q3719" i="3" s="1"/>
  <c r="H3719" i="3"/>
  <c r="O3718" i="3"/>
  <c r="M3718" i="3"/>
  <c r="U3718" i="3" s="1"/>
  <c r="L3718" i="3"/>
  <c r="K3718" i="3"/>
  <c r="S3718" i="3" s="1"/>
  <c r="J3718" i="3"/>
  <c r="I3718" i="3"/>
  <c r="Q3718" i="3" s="1"/>
  <c r="H3718" i="3"/>
  <c r="O3717" i="3"/>
  <c r="M3717" i="3"/>
  <c r="U3717" i="3" s="1"/>
  <c r="L3717" i="3"/>
  <c r="K3717" i="3"/>
  <c r="S3717" i="3" s="1"/>
  <c r="J3717" i="3"/>
  <c r="I3717" i="3"/>
  <c r="Q3717" i="3" s="1"/>
  <c r="H3717" i="3"/>
  <c r="O3716" i="3"/>
  <c r="M3716" i="3"/>
  <c r="U3716" i="3" s="1"/>
  <c r="L3716" i="3"/>
  <c r="K3716" i="3"/>
  <c r="S3716" i="3" s="1"/>
  <c r="J3716" i="3"/>
  <c r="I3716" i="3"/>
  <c r="Q3716" i="3" s="1"/>
  <c r="H3716" i="3"/>
  <c r="O3715" i="3"/>
  <c r="M3715" i="3"/>
  <c r="U3715" i="3" s="1"/>
  <c r="L3715" i="3"/>
  <c r="K3715" i="3"/>
  <c r="S3715" i="3" s="1"/>
  <c r="J3715" i="3"/>
  <c r="I3715" i="3"/>
  <c r="Q3715" i="3" s="1"/>
  <c r="H3715" i="3"/>
  <c r="O3714" i="3"/>
  <c r="M3714" i="3"/>
  <c r="U3714" i="3" s="1"/>
  <c r="L3714" i="3"/>
  <c r="K3714" i="3"/>
  <c r="S3714" i="3" s="1"/>
  <c r="J3714" i="3"/>
  <c r="I3714" i="3"/>
  <c r="Q3714" i="3" s="1"/>
  <c r="H3714" i="3"/>
  <c r="O3713" i="3"/>
  <c r="M3713" i="3"/>
  <c r="U3713" i="3" s="1"/>
  <c r="L3713" i="3"/>
  <c r="K3713" i="3"/>
  <c r="S3713" i="3" s="1"/>
  <c r="J3713" i="3"/>
  <c r="I3713" i="3"/>
  <c r="Q3713" i="3" s="1"/>
  <c r="H3713" i="3"/>
  <c r="O3712" i="3"/>
  <c r="M3712" i="3"/>
  <c r="U3712" i="3" s="1"/>
  <c r="L3712" i="3"/>
  <c r="K3712" i="3"/>
  <c r="S3712" i="3" s="1"/>
  <c r="J3712" i="3"/>
  <c r="I3712" i="3"/>
  <c r="Q3712" i="3" s="1"/>
  <c r="H3712" i="3"/>
  <c r="O3711" i="3"/>
  <c r="M3711" i="3"/>
  <c r="U3711" i="3" s="1"/>
  <c r="L3711" i="3"/>
  <c r="K3711" i="3"/>
  <c r="S3711" i="3" s="1"/>
  <c r="J3711" i="3"/>
  <c r="I3711" i="3"/>
  <c r="Q3711" i="3" s="1"/>
  <c r="H3711" i="3"/>
  <c r="O3710" i="3"/>
  <c r="M3710" i="3"/>
  <c r="U3710" i="3" s="1"/>
  <c r="L3710" i="3"/>
  <c r="K3710" i="3"/>
  <c r="S3710" i="3" s="1"/>
  <c r="J3710" i="3"/>
  <c r="I3710" i="3"/>
  <c r="Q3710" i="3" s="1"/>
  <c r="H3710" i="3"/>
  <c r="O3709" i="3"/>
  <c r="M3709" i="3"/>
  <c r="U3709" i="3" s="1"/>
  <c r="L3709" i="3"/>
  <c r="K3709" i="3"/>
  <c r="S3709" i="3" s="1"/>
  <c r="J3709" i="3"/>
  <c r="I3709" i="3"/>
  <c r="Q3709" i="3" s="1"/>
  <c r="H3709" i="3"/>
  <c r="O3708" i="3"/>
  <c r="M3708" i="3"/>
  <c r="U3708" i="3" s="1"/>
  <c r="L3708" i="3"/>
  <c r="K3708" i="3"/>
  <c r="S3708" i="3" s="1"/>
  <c r="J3708" i="3"/>
  <c r="I3708" i="3"/>
  <c r="Q3708" i="3" s="1"/>
  <c r="H3708" i="3"/>
  <c r="O3707" i="3"/>
  <c r="M3707" i="3"/>
  <c r="U3707" i="3" s="1"/>
  <c r="L3707" i="3"/>
  <c r="K3707" i="3"/>
  <c r="S3707" i="3" s="1"/>
  <c r="J3707" i="3"/>
  <c r="I3707" i="3"/>
  <c r="Q3707" i="3" s="1"/>
  <c r="H3707" i="3"/>
  <c r="O3706" i="3"/>
  <c r="M3706" i="3"/>
  <c r="U3706" i="3" s="1"/>
  <c r="L3706" i="3"/>
  <c r="K3706" i="3"/>
  <c r="S3706" i="3" s="1"/>
  <c r="J3706" i="3"/>
  <c r="I3706" i="3"/>
  <c r="Q3706" i="3" s="1"/>
  <c r="H3706" i="3"/>
  <c r="O3705" i="3"/>
  <c r="M3705" i="3"/>
  <c r="U3705" i="3" s="1"/>
  <c r="L3705" i="3"/>
  <c r="K3705" i="3"/>
  <c r="S3705" i="3" s="1"/>
  <c r="J3705" i="3"/>
  <c r="I3705" i="3"/>
  <c r="Q3705" i="3" s="1"/>
  <c r="H3705" i="3"/>
  <c r="O3704" i="3"/>
  <c r="M3704" i="3"/>
  <c r="U3704" i="3" s="1"/>
  <c r="L3704" i="3"/>
  <c r="K3704" i="3"/>
  <c r="S3704" i="3" s="1"/>
  <c r="J3704" i="3"/>
  <c r="I3704" i="3"/>
  <c r="Q3704" i="3" s="1"/>
  <c r="H3704" i="3"/>
  <c r="O3703" i="3"/>
  <c r="M3703" i="3"/>
  <c r="U3703" i="3" s="1"/>
  <c r="L3703" i="3"/>
  <c r="K3703" i="3"/>
  <c r="S3703" i="3" s="1"/>
  <c r="J3703" i="3"/>
  <c r="I3703" i="3"/>
  <c r="Q3703" i="3" s="1"/>
  <c r="H3703" i="3"/>
  <c r="O3702" i="3"/>
  <c r="M3702" i="3"/>
  <c r="U3702" i="3" s="1"/>
  <c r="L3702" i="3"/>
  <c r="K3702" i="3"/>
  <c r="S3702" i="3" s="1"/>
  <c r="J3702" i="3"/>
  <c r="I3702" i="3"/>
  <c r="Q3702" i="3" s="1"/>
  <c r="H3702" i="3"/>
  <c r="O3701" i="3"/>
  <c r="M3701" i="3"/>
  <c r="U3701" i="3" s="1"/>
  <c r="L3701" i="3"/>
  <c r="K3701" i="3"/>
  <c r="S3701" i="3" s="1"/>
  <c r="J3701" i="3"/>
  <c r="I3701" i="3"/>
  <c r="Q3701" i="3" s="1"/>
  <c r="H3701" i="3"/>
  <c r="O3700" i="3"/>
  <c r="M3700" i="3"/>
  <c r="U3700" i="3" s="1"/>
  <c r="L3700" i="3"/>
  <c r="K3700" i="3"/>
  <c r="S3700" i="3" s="1"/>
  <c r="J3700" i="3"/>
  <c r="I3700" i="3"/>
  <c r="Q3700" i="3" s="1"/>
  <c r="H3700" i="3"/>
  <c r="O3699" i="3"/>
  <c r="M3699" i="3"/>
  <c r="U3699" i="3" s="1"/>
  <c r="L3699" i="3"/>
  <c r="K3699" i="3"/>
  <c r="S3699" i="3" s="1"/>
  <c r="J3699" i="3"/>
  <c r="I3699" i="3"/>
  <c r="Q3699" i="3" s="1"/>
  <c r="H3699" i="3"/>
  <c r="O3698" i="3"/>
  <c r="M3698" i="3"/>
  <c r="U3698" i="3" s="1"/>
  <c r="L3698" i="3"/>
  <c r="K3698" i="3"/>
  <c r="S3698" i="3" s="1"/>
  <c r="J3698" i="3"/>
  <c r="I3698" i="3"/>
  <c r="Q3698" i="3" s="1"/>
  <c r="H3698" i="3"/>
  <c r="O3697" i="3"/>
  <c r="M3697" i="3"/>
  <c r="U3697" i="3" s="1"/>
  <c r="L3697" i="3"/>
  <c r="K3697" i="3"/>
  <c r="S3697" i="3" s="1"/>
  <c r="J3697" i="3"/>
  <c r="I3697" i="3"/>
  <c r="Q3697" i="3" s="1"/>
  <c r="H3697" i="3"/>
  <c r="O3696" i="3"/>
  <c r="M3696" i="3"/>
  <c r="U3696" i="3" s="1"/>
  <c r="L3696" i="3"/>
  <c r="K3696" i="3"/>
  <c r="S3696" i="3" s="1"/>
  <c r="J3696" i="3"/>
  <c r="I3696" i="3"/>
  <c r="Q3696" i="3" s="1"/>
  <c r="H3696" i="3"/>
  <c r="O3695" i="3"/>
  <c r="M3695" i="3"/>
  <c r="U3695" i="3" s="1"/>
  <c r="L3695" i="3"/>
  <c r="K3695" i="3"/>
  <c r="S3695" i="3" s="1"/>
  <c r="J3695" i="3"/>
  <c r="I3695" i="3"/>
  <c r="Q3695" i="3" s="1"/>
  <c r="H3695" i="3"/>
  <c r="O3694" i="3"/>
  <c r="M3694" i="3"/>
  <c r="U3694" i="3" s="1"/>
  <c r="L3694" i="3"/>
  <c r="K3694" i="3"/>
  <c r="S3694" i="3" s="1"/>
  <c r="J3694" i="3"/>
  <c r="I3694" i="3"/>
  <c r="Q3694" i="3" s="1"/>
  <c r="H3694" i="3"/>
  <c r="O3693" i="3"/>
  <c r="M3693" i="3"/>
  <c r="U3693" i="3" s="1"/>
  <c r="L3693" i="3"/>
  <c r="K3693" i="3"/>
  <c r="S3693" i="3" s="1"/>
  <c r="J3693" i="3"/>
  <c r="I3693" i="3"/>
  <c r="Q3693" i="3" s="1"/>
  <c r="H3693" i="3"/>
  <c r="O3692" i="3"/>
  <c r="M3692" i="3"/>
  <c r="U3692" i="3" s="1"/>
  <c r="L3692" i="3"/>
  <c r="K3692" i="3"/>
  <c r="S3692" i="3" s="1"/>
  <c r="J3692" i="3"/>
  <c r="I3692" i="3"/>
  <c r="Q3692" i="3" s="1"/>
  <c r="H3692" i="3"/>
  <c r="O3691" i="3"/>
  <c r="M3691" i="3"/>
  <c r="U3691" i="3" s="1"/>
  <c r="L3691" i="3"/>
  <c r="K3691" i="3"/>
  <c r="S3691" i="3" s="1"/>
  <c r="J3691" i="3"/>
  <c r="I3691" i="3"/>
  <c r="Q3691" i="3" s="1"/>
  <c r="H3691" i="3"/>
  <c r="O3690" i="3"/>
  <c r="M3690" i="3"/>
  <c r="U3690" i="3" s="1"/>
  <c r="L3690" i="3"/>
  <c r="K3690" i="3"/>
  <c r="S3690" i="3" s="1"/>
  <c r="J3690" i="3"/>
  <c r="I3690" i="3"/>
  <c r="Q3690" i="3" s="1"/>
  <c r="H3690" i="3"/>
  <c r="O3689" i="3"/>
  <c r="M3689" i="3"/>
  <c r="U3689" i="3" s="1"/>
  <c r="L3689" i="3"/>
  <c r="K3689" i="3"/>
  <c r="S3689" i="3" s="1"/>
  <c r="J3689" i="3"/>
  <c r="I3689" i="3"/>
  <c r="Q3689" i="3" s="1"/>
  <c r="H3689" i="3"/>
  <c r="O3688" i="3"/>
  <c r="M3688" i="3"/>
  <c r="U3688" i="3" s="1"/>
  <c r="L3688" i="3"/>
  <c r="K3688" i="3"/>
  <c r="S3688" i="3" s="1"/>
  <c r="J3688" i="3"/>
  <c r="I3688" i="3"/>
  <c r="Q3688" i="3" s="1"/>
  <c r="H3688" i="3"/>
  <c r="O3687" i="3"/>
  <c r="M3687" i="3"/>
  <c r="U3687" i="3" s="1"/>
  <c r="L3687" i="3"/>
  <c r="K3687" i="3"/>
  <c r="S3687" i="3" s="1"/>
  <c r="J3687" i="3"/>
  <c r="I3687" i="3"/>
  <c r="Q3687" i="3" s="1"/>
  <c r="H3687" i="3"/>
  <c r="O3686" i="3"/>
  <c r="M3686" i="3"/>
  <c r="U3686" i="3" s="1"/>
  <c r="L3686" i="3"/>
  <c r="K3686" i="3"/>
  <c r="S3686" i="3" s="1"/>
  <c r="J3686" i="3"/>
  <c r="I3686" i="3"/>
  <c r="Q3686" i="3" s="1"/>
  <c r="H3686" i="3"/>
  <c r="O3685" i="3"/>
  <c r="M3685" i="3"/>
  <c r="U3685" i="3" s="1"/>
  <c r="L3685" i="3"/>
  <c r="K3685" i="3"/>
  <c r="S3685" i="3" s="1"/>
  <c r="J3685" i="3"/>
  <c r="I3685" i="3"/>
  <c r="Q3685" i="3" s="1"/>
  <c r="H3685" i="3"/>
  <c r="O3684" i="3"/>
  <c r="M3684" i="3"/>
  <c r="U3684" i="3" s="1"/>
  <c r="L3684" i="3"/>
  <c r="K3684" i="3"/>
  <c r="S3684" i="3" s="1"/>
  <c r="J3684" i="3"/>
  <c r="I3684" i="3"/>
  <c r="Q3684" i="3" s="1"/>
  <c r="H3684" i="3"/>
  <c r="O3683" i="3"/>
  <c r="M3683" i="3"/>
  <c r="U3683" i="3" s="1"/>
  <c r="L3683" i="3"/>
  <c r="K3683" i="3"/>
  <c r="S3683" i="3" s="1"/>
  <c r="J3683" i="3"/>
  <c r="I3683" i="3"/>
  <c r="Q3683" i="3" s="1"/>
  <c r="H3683" i="3"/>
  <c r="O3682" i="3"/>
  <c r="M3682" i="3"/>
  <c r="U3682" i="3" s="1"/>
  <c r="L3682" i="3"/>
  <c r="K3682" i="3"/>
  <c r="S3682" i="3" s="1"/>
  <c r="J3682" i="3"/>
  <c r="I3682" i="3"/>
  <c r="Q3682" i="3" s="1"/>
  <c r="H3682" i="3"/>
  <c r="O3681" i="3"/>
  <c r="M3681" i="3"/>
  <c r="U3681" i="3" s="1"/>
  <c r="L3681" i="3"/>
  <c r="K3681" i="3"/>
  <c r="S3681" i="3" s="1"/>
  <c r="J3681" i="3"/>
  <c r="I3681" i="3"/>
  <c r="Q3681" i="3" s="1"/>
  <c r="H3681" i="3"/>
  <c r="O3680" i="3"/>
  <c r="M3680" i="3"/>
  <c r="U3680" i="3" s="1"/>
  <c r="L3680" i="3"/>
  <c r="K3680" i="3"/>
  <c r="S3680" i="3" s="1"/>
  <c r="J3680" i="3"/>
  <c r="I3680" i="3"/>
  <c r="Q3680" i="3" s="1"/>
  <c r="H3680" i="3"/>
  <c r="O3679" i="3"/>
  <c r="M3679" i="3"/>
  <c r="U3679" i="3" s="1"/>
  <c r="L3679" i="3"/>
  <c r="K3679" i="3"/>
  <c r="S3679" i="3" s="1"/>
  <c r="J3679" i="3"/>
  <c r="I3679" i="3"/>
  <c r="Q3679" i="3" s="1"/>
  <c r="H3679" i="3"/>
  <c r="O3678" i="3"/>
  <c r="M3678" i="3"/>
  <c r="U3678" i="3" s="1"/>
  <c r="L3678" i="3"/>
  <c r="K3678" i="3"/>
  <c r="S3678" i="3" s="1"/>
  <c r="J3678" i="3"/>
  <c r="I3678" i="3"/>
  <c r="Q3678" i="3" s="1"/>
  <c r="H3678" i="3"/>
  <c r="O3677" i="3"/>
  <c r="M3677" i="3"/>
  <c r="U3677" i="3" s="1"/>
  <c r="L3677" i="3"/>
  <c r="K3677" i="3"/>
  <c r="S3677" i="3" s="1"/>
  <c r="J3677" i="3"/>
  <c r="I3677" i="3"/>
  <c r="Q3677" i="3" s="1"/>
  <c r="H3677" i="3"/>
  <c r="O3676" i="3"/>
  <c r="M3676" i="3"/>
  <c r="U3676" i="3" s="1"/>
  <c r="L3676" i="3"/>
  <c r="K3676" i="3"/>
  <c r="S3676" i="3" s="1"/>
  <c r="J3676" i="3"/>
  <c r="I3676" i="3"/>
  <c r="Q3676" i="3" s="1"/>
  <c r="H3676" i="3"/>
  <c r="O3675" i="3"/>
  <c r="M3675" i="3"/>
  <c r="U3675" i="3" s="1"/>
  <c r="L3675" i="3"/>
  <c r="K3675" i="3"/>
  <c r="S3675" i="3" s="1"/>
  <c r="J3675" i="3"/>
  <c r="I3675" i="3"/>
  <c r="Q3675" i="3" s="1"/>
  <c r="H3675" i="3"/>
  <c r="O3674" i="3"/>
  <c r="M3674" i="3"/>
  <c r="U3674" i="3" s="1"/>
  <c r="L3674" i="3"/>
  <c r="K3674" i="3"/>
  <c r="S3674" i="3" s="1"/>
  <c r="J3674" i="3"/>
  <c r="I3674" i="3"/>
  <c r="Q3674" i="3" s="1"/>
  <c r="H3674" i="3"/>
  <c r="O3673" i="3"/>
  <c r="M3673" i="3"/>
  <c r="U3673" i="3" s="1"/>
  <c r="L3673" i="3"/>
  <c r="K3673" i="3"/>
  <c r="S3673" i="3" s="1"/>
  <c r="J3673" i="3"/>
  <c r="I3673" i="3"/>
  <c r="Q3673" i="3" s="1"/>
  <c r="H3673" i="3"/>
  <c r="O3672" i="3"/>
  <c r="M3672" i="3"/>
  <c r="U3672" i="3" s="1"/>
  <c r="L3672" i="3"/>
  <c r="K3672" i="3"/>
  <c r="S3672" i="3" s="1"/>
  <c r="J3672" i="3"/>
  <c r="I3672" i="3"/>
  <c r="Q3672" i="3" s="1"/>
  <c r="H3672" i="3"/>
  <c r="O3671" i="3"/>
  <c r="M3671" i="3"/>
  <c r="U3671" i="3" s="1"/>
  <c r="L3671" i="3"/>
  <c r="K3671" i="3"/>
  <c r="S3671" i="3" s="1"/>
  <c r="J3671" i="3"/>
  <c r="I3671" i="3"/>
  <c r="Q3671" i="3" s="1"/>
  <c r="H3671" i="3"/>
  <c r="O3670" i="3"/>
  <c r="M3670" i="3"/>
  <c r="U3670" i="3" s="1"/>
  <c r="L3670" i="3"/>
  <c r="K3670" i="3"/>
  <c r="S3670" i="3" s="1"/>
  <c r="J3670" i="3"/>
  <c r="I3670" i="3"/>
  <c r="Q3670" i="3" s="1"/>
  <c r="H3670" i="3"/>
  <c r="O3669" i="3"/>
  <c r="M3669" i="3"/>
  <c r="U3669" i="3" s="1"/>
  <c r="L3669" i="3"/>
  <c r="K3669" i="3"/>
  <c r="S3669" i="3" s="1"/>
  <c r="J3669" i="3"/>
  <c r="I3669" i="3"/>
  <c r="Q3669" i="3" s="1"/>
  <c r="H3669" i="3"/>
  <c r="O3668" i="3"/>
  <c r="M3668" i="3"/>
  <c r="U3668" i="3" s="1"/>
  <c r="L3668" i="3"/>
  <c r="K3668" i="3"/>
  <c r="S3668" i="3" s="1"/>
  <c r="J3668" i="3"/>
  <c r="I3668" i="3"/>
  <c r="Q3668" i="3" s="1"/>
  <c r="H3668" i="3"/>
  <c r="O3667" i="3"/>
  <c r="M3667" i="3"/>
  <c r="U3667" i="3" s="1"/>
  <c r="L3667" i="3"/>
  <c r="K3667" i="3"/>
  <c r="S3667" i="3" s="1"/>
  <c r="J3667" i="3"/>
  <c r="I3667" i="3"/>
  <c r="Q3667" i="3" s="1"/>
  <c r="H3667" i="3"/>
  <c r="O3666" i="3"/>
  <c r="M3666" i="3"/>
  <c r="U3666" i="3" s="1"/>
  <c r="L3666" i="3"/>
  <c r="K3666" i="3"/>
  <c r="S3666" i="3" s="1"/>
  <c r="J3666" i="3"/>
  <c r="I3666" i="3"/>
  <c r="Q3666" i="3" s="1"/>
  <c r="H3666" i="3"/>
  <c r="O3665" i="3"/>
  <c r="M3665" i="3"/>
  <c r="U3665" i="3" s="1"/>
  <c r="L3665" i="3"/>
  <c r="K3665" i="3"/>
  <c r="S3665" i="3" s="1"/>
  <c r="J3665" i="3"/>
  <c r="I3665" i="3"/>
  <c r="Q3665" i="3" s="1"/>
  <c r="H3665" i="3"/>
  <c r="O3664" i="3"/>
  <c r="M3664" i="3"/>
  <c r="U3664" i="3" s="1"/>
  <c r="L3664" i="3"/>
  <c r="K3664" i="3"/>
  <c r="S3664" i="3" s="1"/>
  <c r="J3664" i="3"/>
  <c r="I3664" i="3"/>
  <c r="Q3664" i="3" s="1"/>
  <c r="H3664" i="3"/>
  <c r="O3663" i="3"/>
  <c r="M3663" i="3"/>
  <c r="U3663" i="3" s="1"/>
  <c r="L3663" i="3"/>
  <c r="K3663" i="3"/>
  <c r="S3663" i="3" s="1"/>
  <c r="J3663" i="3"/>
  <c r="I3663" i="3"/>
  <c r="Q3663" i="3" s="1"/>
  <c r="H3663" i="3"/>
  <c r="O3662" i="3"/>
  <c r="M3662" i="3"/>
  <c r="U3662" i="3" s="1"/>
  <c r="L3662" i="3"/>
  <c r="K3662" i="3"/>
  <c r="S3662" i="3" s="1"/>
  <c r="J3662" i="3"/>
  <c r="I3662" i="3"/>
  <c r="Q3662" i="3" s="1"/>
  <c r="H3662" i="3"/>
  <c r="O3661" i="3"/>
  <c r="M3661" i="3"/>
  <c r="U3661" i="3" s="1"/>
  <c r="L3661" i="3"/>
  <c r="K3661" i="3"/>
  <c r="S3661" i="3" s="1"/>
  <c r="J3661" i="3"/>
  <c r="I3661" i="3"/>
  <c r="Q3661" i="3" s="1"/>
  <c r="H3661" i="3"/>
  <c r="O3660" i="3"/>
  <c r="M3660" i="3"/>
  <c r="U3660" i="3" s="1"/>
  <c r="L3660" i="3"/>
  <c r="K3660" i="3"/>
  <c r="S3660" i="3" s="1"/>
  <c r="J3660" i="3"/>
  <c r="I3660" i="3"/>
  <c r="Q3660" i="3" s="1"/>
  <c r="H3660" i="3"/>
  <c r="O3659" i="3"/>
  <c r="M3659" i="3"/>
  <c r="U3659" i="3" s="1"/>
  <c r="L3659" i="3"/>
  <c r="K3659" i="3"/>
  <c r="S3659" i="3" s="1"/>
  <c r="J3659" i="3"/>
  <c r="I3659" i="3"/>
  <c r="Q3659" i="3" s="1"/>
  <c r="H3659" i="3"/>
  <c r="O3658" i="3"/>
  <c r="M3658" i="3"/>
  <c r="U3658" i="3" s="1"/>
  <c r="L3658" i="3"/>
  <c r="K3658" i="3"/>
  <c r="S3658" i="3" s="1"/>
  <c r="J3658" i="3"/>
  <c r="I3658" i="3"/>
  <c r="Q3658" i="3" s="1"/>
  <c r="H3658" i="3"/>
  <c r="O3657" i="3"/>
  <c r="M3657" i="3"/>
  <c r="U3657" i="3" s="1"/>
  <c r="L3657" i="3"/>
  <c r="K3657" i="3"/>
  <c r="S3657" i="3" s="1"/>
  <c r="J3657" i="3"/>
  <c r="I3657" i="3"/>
  <c r="Q3657" i="3" s="1"/>
  <c r="H3657" i="3"/>
  <c r="O3656" i="3"/>
  <c r="M3656" i="3"/>
  <c r="U3656" i="3" s="1"/>
  <c r="L3656" i="3"/>
  <c r="K3656" i="3"/>
  <c r="S3656" i="3" s="1"/>
  <c r="J3656" i="3"/>
  <c r="I3656" i="3"/>
  <c r="Q3656" i="3" s="1"/>
  <c r="H3656" i="3"/>
  <c r="O3655" i="3"/>
  <c r="M3655" i="3"/>
  <c r="U3655" i="3" s="1"/>
  <c r="L3655" i="3"/>
  <c r="K3655" i="3"/>
  <c r="S3655" i="3" s="1"/>
  <c r="J3655" i="3"/>
  <c r="I3655" i="3"/>
  <c r="Q3655" i="3" s="1"/>
  <c r="H3655" i="3"/>
  <c r="O3654" i="3"/>
  <c r="M3654" i="3"/>
  <c r="U3654" i="3" s="1"/>
  <c r="L3654" i="3"/>
  <c r="K3654" i="3"/>
  <c r="S3654" i="3" s="1"/>
  <c r="J3654" i="3"/>
  <c r="I3654" i="3"/>
  <c r="Q3654" i="3" s="1"/>
  <c r="H3654" i="3"/>
  <c r="O3653" i="3"/>
  <c r="M3653" i="3"/>
  <c r="U3653" i="3" s="1"/>
  <c r="L3653" i="3"/>
  <c r="K3653" i="3"/>
  <c r="S3653" i="3" s="1"/>
  <c r="J3653" i="3"/>
  <c r="I3653" i="3"/>
  <c r="Q3653" i="3" s="1"/>
  <c r="H3653" i="3"/>
  <c r="O3652" i="3"/>
  <c r="M3652" i="3"/>
  <c r="U3652" i="3" s="1"/>
  <c r="L3652" i="3"/>
  <c r="K3652" i="3"/>
  <c r="S3652" i="3" s="1"/>
  <c r="J3652" i="3"/>
  <c r="I3652" i="3"/>
  <c r="Q3652" i="3" s="1"/>
  <c r="H3652" i="3"/>
  <c r="O3651" i="3"/>
  <c r="M3651" i="3"/>
  <c r="U3651" i="3" s="1"/>
  <c r="L3651" i="3"/>
  <c r="K3651" i="3"/>
  <c r="S3651" i="3" s="1"/>
  <c r="J3651" i="3"/>
  <c r="I3651" i="3"/>
  <c r="Q3651" i="3" s="1"/>
  <c r="H3651" i="3"/>
  <c r="O3650" i="3"/>
  <c r="M3650" i="3"/>
  <c r="U3650" i="3" s="1"/>
  <c r="L3650" i="3"/>
  <c r="K3650" i="3"/>
  <c r="S3650" i="3" s="1"/>
  <c r="J3650" i="3"/>
  <c r="I3650" i="3"/>
  <c r="Q3650" i="3" s="1"/>
  <c r="H3650" i="3"/>
  <c r="O3649" i="3"/>
  <c r="M3649" i="3"/>
  <c r="U3649" i="3" s="1"/>
  <c r="L3649" i="3"/>
  <c r="K3649" i="3"/>
  <c r="S3649" i="3" s="1"/>
  <c r="J3649" i="3"/>
  <c r="I3649" i="3"/>
  <c r="Q3649" i="3" s="1"/>
  <c r="H3649" i="3"/>
  <c r="O3648" i="3"/>
  <c r="M3648" i="3"/>
  <c r="U3648" i="3" s="1"/>
  <c r="L3648" i="3"/>
  <c r="K3648" i="3"/>
  <c r="S3648" i="3" s="1"/>
  <c r="J3648" i="3"/>
  <c r="I3648" i="3"/>
  <c r="Q3648" i="3" s="1"/>
  <c r="H3648" i="3"/>
  <c r="O3647" i="3"/>
  <c r="M3647" i="3"/>
  <c r="U3647" i="3" s="1"/>
  <c r="L3647" i="3"/>
  <c r="K3647" i="3"/>
  <c r="S3647" i="3" s="1"/>
  <c r="J3647" i="3"/>
  <c r="I3647" i="3"/>
  <c r="Q3647" i="3" s="1"/>
  <c r="H3647" i="3"/>
  <c r="G3647" i="3"/>
  <c r="O3646" i="3"/>
  <c r="M3646" i="3"/>
  <c r="U3646" i="3" s="1"/>
  <c r="L3646" i="3"/>
  <c r="K3646" i="3"/>
  <c r="S3646" i="3" s="1"/>
  <c r="J3646" i="3"/>
  <c r="I3646" i="3"/>
  <c r="Q3646" i="3" s="1"/>
  <c r="H3646" i="3"/>
  <c r="O3645" i="3"/>
  <c r="M3645" i="3"/>
  <c r="U3645" i="3" s="1"/>
  <c r="L3645" i="3"/>
  <c r="K3645" i="3"/>
  <c r="S3645" i="3" s="1"/>
  <c r="J3645" i="3"/>
  <c r="I3645" i="3"/>
  <c r="Q3645" i="3" s="1"/>
  <c r="H3645" i="3"/>
  <c r="O3644" i="3"/>
  <c r="M3644" i="3"/>
  <c r="U3644" i="3" s="1"/>
  <c r="L3644" i="3"/>
  <c r="K3644" i="3"/>
  <c r="S3644" i="3" s="1"/>
  <c r="J3644" i="3"/>
  <c r="I3644" i="3"/>
  <c r="Q3644" i="3" s="1"/>
  <c r="H3644" i="3"/>
  <c r="O3643" i="3"/>
  <c r="M3643" i="3"/>
  <c r="U3643" i="3" s="1"/>
  <c r="L3643" i="3"/>
  <c r="K3643" i="3"/>
  <c r="S3643" i="3" s="1"/>
  <c r="J3643" i="3"/>
  <c r="I3643" i="3"/>
  <c r="Q3643" i="3" s="1"/>
  <c r="H3643" i="3"/>
  <c r="O3642" i="3"/>
  <c r="M3642" i="3"/>
  <c r="U3642" i="3" s="1"/>
  <c r="L3642" i="3"/>
  <c r="K3642" i="3"/>
  <c r="S3642" i="3" s="1"/>
  <c r="J3642" i="3"/>
  <c r="I3642" i="3"/>
  <c r="Q3642" i="3" s="1"/>
  <c r="H3642" i="3"/>
  <c r="O3641" i="3"/>
  <c r="M3641" i="3"/>
  <c r="U3641" i="3" s="1"/>
  <c r="L3641" i="3"/>
  <c r="K3641" i="3"/>
  <c r="S3641" i="3" s="1"/>
  <c r="J3641" i="3"/>
  <c r="I3641" i="3"/>
  <c r="Q3641" i="3" s="1"/>
  <c r="H3641" i="3"/>
  <c r="O3640" i="3"/>
  <c r="M3640" i="3"/>
  <c r="U3640" i="3" s="1"/>
  <c r="L3640" i="3"/>
  <c r="K3640" i="3"/>
  <c r="S3640" i="3" s="1"/>
  <c r="J3640" i="3"/>
  <c r="I3640" i="3"/>
  <c r="Q3640" i="3" s="1"/>
  <c r="H3640" i="3"/>
  <c r="O3639" i="3"/>
  <c r="M3639" i="3"/>
  <c r="U3639" i="3" s="1"/>
  <c r="L3639" i="3"/>
  <c r="K3639" i="3"/>
  <c r="S3639" i="3" s="1"/>
  <c r="J3639" i="3"/>
  <c r="I3639" i="3"/>
  <c r="Q3639" i="3" s="1"/>
  <c r="H3639" i="3"/>
  <c r="O3638" i="3"/>
  <c r="M3638" i="3"/>
  <c r="U3638" i="3" s="1"/>
  <c r="L3638" i="3"/>
  <c r="K3638" i="3"/>
  <c r="S3638" i="3" s="1"/>
  <c r="J3638" i="3"/>
  <c r="I3638" i="3"/>
  <c r="Q3638" i="3" s="1"/>
  <c r="H3638" i="3"/>
  <c r="O3637" i="3"/>
  <c r="M3637" i="3"/>
  <c r="U3637" i="3" s="1"/>
  <c r="L3637" i="3"/>
  <c r="K3637" i="3"/>
  <c r="S3637" i="3" s="1"/>
  <c r="J3637" i="3"/>
  <c r="I3637" i="3"/>
  <c r="Q3637" i="3" s="1"/>
  <c r="H3637" i="3"/>
  <c r="O3636" i="3"/>
  <c r="M3636" i="3"/>
  <c r="U3636" i="3" s="1"/>
  <c r="L3636" i="3"/>
  <c r="K3636" i="3"/>
  <c r="S3636" i="3" s="1"/>
  <c r="J3636" i="3"/>
  <c r="I3636" i="3"/>
  <c r="Q3636" i="3" s="1"/>
  <c r="H3636" i="3"/>
  <c r="O3635" i="3"/>
  <c r="M3635" i="3"/>
  <c r="U3635" i="3" s="1"/>
  <c r="L3635" i="3"/>
  <c r="K3635" i="3"/>
  <c r="S3635" i="3" s="1"/>
  <c r="J3635" i="3"/>
  <c r="I3635" i="3"/>
  <c r="Q3635" i="3" s="1"/>
  <c r="H3635" i="3"/>
  <c r="O3634" i="3"/>
  <c r="M3634" i="3"/>
  <c r="U3634" i="3" s="1"/>
  <c r="L3634" i="3"/>
  <c r="K3634" i="3"/>
  <c r="S3634" i="3" s="1"/>
  <c r="J3634" i="3"/>
  <c r="I3634" i="3"/>
  <c r="Q3634" i="3" s="1"/>
  <c r="H3634" i="3"/>
  <c r="O3633" i="3"/>
  <c r="M3633" i="3"/>
  <c r="U3633" i="3" s="1"/>
  <c r="L3633" i="3"/>
  <c r="K3633" i="3"/>
  <c r="S3633" i="3" s="1"/>
  <c r="J3633" i="3"/>
  <c r="I3633" i="3"/>
  <c r="Q3633" i="3" s="1"/>
  <c r="H3633" i="3"/>
  <c r="O3632" i="3"/>
  <c r="M3632" i="3"/>
  <c r="U3632" i="3" s="1"/>
  <c r="L3632" i="3"/>
  <c r="K3632" i="3"/>
  <c r="S3632" i="3" s="1"/>
  <c r="J3632" i="3"/>
  <c r="I3632" i="3"/>
  <c r="Q3632" i="3" s="1"/>
  <c r="H3632" i="3"/>
  <c r="O3631" i="3"/>
  <c r="M3631" i="3"/>
  <c r="U3631" i="3" s="1"/>
  <c r="L3631" i="3"/>
  <c r="K3631" i="3"/>
  <c r="S3631" i="3" s="1"/>
  <c r="J3631" i="3"/>
  <c r="I3631" i="3"/>
  <c r="Q3631" i="3" s="1"/>
  <c r="H3631" i="3"/>
  <c r="O3630" i="3"/>
  <c r="M3630" i="3"/>
  <c r="U3630" i="3" s="1"/>
  <c r="L3630" i="3"/>
  <c r="K3630" i="3"/>
  <c r="S3630" i="3" s="1"/>
  <c r="J3630" i="3"/>
  <c r="I3630" i="3"/>
  <c r="Q3630" i="3" s="1"/>
  <c r="H3630" i="3"/>
  <c r="O3629" i="3"/>
  <c r="M3629" i="3"/>
  <c r="U3629" i="3" s="1"/>
  <c r="L3629" i="3"/>
  <c r="K3629" i="3"/>
  <c r="S3629" i="3" s="1"/>
  <c r="J3629" i="3"/>
  <c r="I3629" i="3"/>
  <c r="Q3629" i="3" s="1"/>
  <c r="H3629" i="3"/>
  <c r="O3628" i="3"/>
  <c r="M3628" i="3"/>
  <c r="U3628" i="3" s="1"/>
  <c r="L3628" i="3"/>
  <c r="K3628" i="3"/>
  <c r="S3628" i="3" s="1"/>
  <c r="J3628" i="3"/>
  <c r="I3628" i="3"/>
  <c r="Q3628" i="3" s="1"/>
  <c r="H3628" i="3"/>
  <c r="O3627" i="3"/>
  <c r="M3627" i="3"/>
  <c r="U3627" i="3" s="1"/>
  <c r="L3627" i="3"/>
  <c r="K3627" i="3"/>
  <c r="S3627" i="3" s="1"/>
  <c r="J3627" i="3"/>
  <c r="I3627" i="3"/>
  <c r="Q3627" i="3" s="1"/>
  <c r="H3627" i="3"/>
  <c r="O3626" i="3"/>
  <c r="M3626" i="3"/>
  <c r="U3626" i="3" s="1"/>
  <c r="L3626" i="3"/>
  <c r="K3626" i="3"/>
  <c r="S3626" i="3" s="1"/>
  <c r="J3626" i="3"/>
  <c r="I3626" i="3"/>
  <c r="Q3626" i="3" s="1"/>
  <c r="H3626" i="3"/>
  <c r="O3625" i="3"/>
  <c r="M3625" i="3"/>
  <c r="U3625" i="3" s="1"/>
  <c r="L3625" i="3"/>
  <c r="K3625" i="3"/>
  <c r="S3625" i="3" s="1"/>
  <c r="J3625" i="3"/>
  <c r="I3625" i="3"/>
  <c r="Q3625" i="3" s="1"/>
  <c r="H3625" i="3"/>
  <c r="O3624" i="3"/>
  <c r="M3624" i="3"/>
  <c r="U3624" i="3" s="1"/>
  <c r="L3624" i="3"/>
  <c r="K3624" i="3"/>
  <c r="S3624" i="3" s="1"/>
  <c r="J3624" i="3"/>
  <c r="I3624" i="3"/>
  <c r="Q3624" i="3" s="1"/>
  <c r="H3624" i="3"/>
  <c r="O3623" i="3"/>
  <c r="M3623" i="3"/>
  <c r="U3623" i="3" s="1"/>
  <c r="L3623" i="3"/>
  <c r="K3623" i="3"/>
  <c r="S3623" i="3" s="1"/>
  <c r="J3623" i="3"/>
  <c r="I3623" i="3"/>
  <c r="Q3623" i="3" s="1"/>
  <c r="H3623" i="3"/>
  <c r="O3622" i="3"/>
  <c r="M3622" i="3"/>
  <c r="U3622" i="3" s="1"/>
  <c r="L3622" i="3"/>
  <c r="K3622" i="3"/>
  <c r="S3622" i="3" s="1"/>
  <c r="J3622" i="3"/>
  <c r="I3622" i="3"/>
  <c r="Q3622" i="3" s="1"/>
  <c r="H3622" i="3"/>
  <c r="O3621" i="3"/>
  <c r="M3621" i="3"/>
  <c r="U3621" i="3" s="1"/>
  <c r="L3621" i="3"/>
  <c r="K3621" i="3"/>
  <c r="S3621" i="3" s="1"/>
  <c r="J3621" i="3"/>
  <c r="I3621" i="3"/>
  <c r="Q3621" i="3" s="1"/>
  <c r="H3621" i="3"/>
  <c r="O3620" i="3"/>
  <c r="M3620" i="3"/>
  <c r="U3620" i="3" s="1"/>
  <c r="L3620" i="3"/>
  <c r="K3620" i="3"/>
  <c r="S3620" i="3" s="1"/>
  <c r="J3620" i="3"/>
  <c r="I3620" i="3"/>
  <c r="Q3620" i="3" s="1"/>
  <c r="H3620" i="3"/>
  <c r="O3619" i="3"/>
  <c r="M3619" i="3"/>
  <c r="U3619" i="3" s="1"/>
  <c r="L3619" i="3"/>
  <c r="K3619" i="3"/>
  <c r="S3619" i="3" s="1"/>
  <c r="J3619" i="3"/>
  <c r="I3619" i="3"/>
  <c r="Q3619" i="3" s="1"/>
  <c r="H3619" i="3"/>
  <c r="O3618" i="3"/>
  <c r="M3618" i="3"/>
  <c r="U3618" i="3" s="1"/>
  <c r="L3618" i="3"/>
  <c r="K3618" i="3"/>
  <c r="S3618" i="3" s="1"/>
  <c r="J3618" i="3"/>
  <c r="I3618" i="3"/>
  <c r="Q3618" i="3" s="1"/>
  <c r="H3618" i="3"/>
  <c r="O3617" i="3"/>
  <c r="M3617" i="3"/>
  <c r="U3617" i="3" s="1"/>
  <c r="L3617" i="3"/>
  <c r="K3617" i="3"/>
  <c r="S3617" i="3" s="1"/>
  <c r="J3617" i="3"/>
  <c r="I3617" i="3"/>
  <c r="Q3617" i="3" s="1"/>
  <c r="H3617" i="3"/>
  <c r="O3616" i="3"/>
  <c r="M3616" i="3"/>
  <c r="U3616" i="3" s="1"/>
  <c r="L3616" i="3"/>
  <c r="K3616" i="3"/>
  <c r="S3616" i="3" s="1"/>
  <c r="J3616" i="3"/>
  <c r="I3616" i="3"/>
  <c r="Q3616" i="3" s="1"/>
  <c r="H3616" i="3"/>
  <c r="O3615" i="3"/>
  <c r="M3615" i="3"/>
  <c r="U3615" i="3" s="1"/>
  <c r="L3615" i="3"/>
  <c r="K3615" i="3"/>
  <c r="S3615" i="3" s="1"/>
  <c r="J3615" i="3"/>
  <c r="I3615" i="3"/>
  <c r="Q3615" i="3" s="1"/>
  <c r="H3615" i="3"/>
  <c r="O3614" i="3"/>
  <c r="M3614" i="3"/>
  <c r="U3614" i="3" s="1"/>
  <c r="L3614" i="3"/>
  <c r="K3614" i="3"/>
  <c r="S3614" i="3" s="1"/>
  <c r="J3614" i="3"/>
  <c r="I3614" i="3"/>
  <c r="Q3614" i="3" s="1"/>
  <c r="H3614" i="3"/>
  <c r="O3613" i="3"/>
  <c r="M3613" i="3"/>
  <c r="U3613" i="3" s="1"/>
  <c r="L3613" i="3"/>
  <c r="K3613" i="3"/>
  <c r="S3613" i="3" s="1"/>
  <c r="J3613" i="3"/>
  <c r="I3613" i="3"/>
  <c r="Q3613" i="3" s="1"/>
  <c r="H3613" i="3"/>
  <c r="O3612" i="3"/>
  <c r="M3612" i="3"/>
  <c r="U3612" i="3" s="1"/>
  <c r="L3612" i="3"/>
  <c r="K3612" i="3"/>
  <c r="S3612" i="3" s="1"/>
  <c r="J3612" i="3"/>
  <c r="I3612" i="3"/>
  <c r="Q3612" i="3" s="1"/>
  <c r="H3612" i="3"/>
  <c r="O3611" i="3"/>
  <c r="M3611" i="3"/>
  <c r="U3611" i="3" s="1"/>
  <c r="L3611" i="3"/>
  <c r="K3611" i="3"/>
  <c r="S3611" i="3" s="1"/>
  <c r="J3611" i="3"/>
  <c r="I3611" i="3"/>
  <c r="Q3611" i="3" s="1"/>
  <c r="H3611" i="3"/>
  <c r="O3610" i="3"/>
  <c r="M3610" i="3"/>
  <c r="U3610" i="3" s="1"/>
  <c r="L3610" i="3"/>
  <c r="K3610" i="3"/>
  <c r="S3610" i="3" s="1"/>
  <c r="J3610" i="3"/>
  <c r="I3610" i="3"/>
  <c r="Q3610" i="3" s="1"/>
  <c r="H3610" i="3"/>
  <c r="O3609" i="3"/>
  <c r="M3609" i="3"/>
  <c r="U3609" i="3" s="1"/>
  <c r="L3609" i="3"/>
  <c r="K3609" i="3"/>
  <c r="S3609" i="3" s="1"/>
  <c r="J3609" i="3"/>
  <c r="I3609" i="3"/>
  <c r="Q3609" i="3" s="1"/>
  <c r="H3609" i="3"/>
  <c r="O3608" i="3"/>
  <c r="M3608" i="3"/>
  <c r="U3608" i="3" s="1"/>
  <c r="L3608" i="3"/>
  <c r="K3608" i="3"/>
  <c r="S3608" i="3" s="1"/>
  <c r="J3608" i="3"/>
  <c r="I3608" i="3"/>
  <c r="Q3608" i="3" s="1"/>
  <c r="H3608" i="3"/>
  <c r="O3607" i="3"/>
  <c r="M3607" i="3"/>
  <c r="U3607" i="3" s="1"/>
  <c r="L3607" i="3"/>
  <c r="K3607" i="3"/>
  <c r="S3607" i="3" s="1"/>
  <c r="J3607" i="3"/>
  <c r="I3607" i="3"/>
  <c r="Q3607" i="3" s="1"/>
  <c r="H3607" i="3"/>
  <c r="O3606" i="3"/>
  <c r="M3606" i="3"/>
  <c r="U3606" i="3" s="1"/>
  <c r="L3606" i="3"/>
  <c r="K3606" i="3"/>
  <c r="S3606" i="3" s="1"/>
  <c r="J3606" i="3"/>
  <c r="I3606" i="3"/>
  <c r="Q3606" i="3" s="1"/>
  <c r="H3606" i="3"/>
  <c r="O3605" i="3"/>
  <c r="M3605" i="3"/>
  <c r="U3605" i="3" s="1"/>
  <c r="L3605" i="3"/>
  <c r="K3605" i="3"/>
  <c r="S3605" i="3" s="1"/>
  <c r="J3605" i="3"/>
  <c r="I3605" i="3"/>
  <c r="Q3605" i="3" s="1"/>
  <c r="H3605" i="3"/>
  <c r="O3604" i="3"/>
  <c r="M3604" i="3"/>
  <c r="U3604" i="3" s="1"/>
  <c r="L3604" i="3"/>
  <c r="K3604" i="3"/>
  <c r="S3604" i="3" s="1"/>
  <c r="J3604" i="3"/>
  <c r="I3604" i="3"/>
  <c r="Q3604" i="3" s="1"/>
  <c r="H3604" i="3"/>
  <c r="O3603" i="3"/>
  <c r="M3603" i="3"/>
  <c r="U3603" i="3" s="1"/>
  <c r="L3603" i="3"/>
  <c r="K3603" i="3"/>
  <c r="S3603" i="3" s="1"/>
  <c r="J3603" i="3"/>
  <c r="I3603" i="3"/>
  <c r="Q3603" i="3" s="1"/>
  <c r="H3603" i="3"/>
  <c r="O3602" i="3"/>
  <c r="M3602" i="3"/>
  <c r="U3602" i="3" s="1"/>
  <c r="L3602" i="3"/>
  <c r="K3602" i="3"/>
  <c r="S3602" i="3" s="1"/>
  <c r="J3602" i="3"/>
  <c r="I3602" i="3"/>
  <c r="Q3602" i="3" s="1"/>
  <c r="H3602" i="3"/>
  <c r="O3601" i="3"/>
  <c r="M3601" i="3"/>
  <c r="U3601" i="3" s="1"/>
  <c r="L3601" i="3"/>
  <c r="K3601" i="3"/>
  <c r="S3601" i="3" s="1"/>
  <c r="J3601" i="3"/>
  <c r="I3601" i="3"/>
  <c r="Q3601" i="3" s="1"/>
  <c r="H3601" i="3"/>
  <c r="O3600" i="3"/>
  <c r="M3600" i="3"/>
  <c r="U3600" i="3" s="1"/>
  <c r="L3600" i="3"/>
  <c r="K3600" i="3"/>
  <c r="S3600" i="3" s="1"/>
  <c r="J3600" i="3"/>
  <c r="I3600" i="3"/>
  <c r="Q3600" i="3" s="1"/>
  <c r="H3600" i="3"/>
  <c r="O3599" i="3"/>
  <c r="M3599" i="3"/>
  <c r="U3599" i="3" s="1"/>
  <c r="L3599" i="3"/>
  <c r="K3599" i="3"/>
  <c r="S3599" i="3" s="1"/>
  <c r="J3599" i="3"/>
  <c r="I3599" i="3"/>
  <c r="Q3599" i="3" s="1"/>
  <c r="H3599" i="3"/>
  <c r="O3598" i="3"/>
  <c r="M3598" i="3"/>
  <c r="U3598" i="3" s="1"/>
  <c r="L3598" i="3"/>
  <c r="K3598" i="3"/>
  <c r="S3598" i="3" s="1"/>
  <c r="J3598" i="3"/>
  <c r="I3598" i="3"/>
  <c r="Q3598" i="3" s="1"/>
  <c r="H3598" i="3"/>
  <c r="O3597" i="3"/>
  <c r="M3597" i="3"/>
  <c r="U3597" i="3" s="1"/>
  <c r="L3597" i="3"/>
  <c r="K3597" i="3"/>
  <c r="S3597" i="3" s="1"/>
  <c r="J3597" i="3"/>
  <c r="I3597" i="3"/>
  <c r="Q3597" i="3" s="1"/>
  <c r="H3597" i="3"/>
  <c r="O3596" i="3"/>
  <c r="M3596" i="3"/>
  <c r="U3596" i="3" s="1"/>
  <c r="L3596" i="3"/>
  <c r="K3596" i="3"/>
  <c r="S3596" i="3" s="1"/>
  <c r="J3596" i="3"/>
  <c r="I3596" i="3"/>
  <c r="Q3596" i="3" s="1"/>
  <c r="H3596" i="3"/>
  <c r="O3595" i="3"/>
  <c r="M3595" i="3"/>
  <c r="U3595" i="3" s="1"/>
  <c r="L3595" i="3"/>
  <c r="K3595" i="3"/>
  <c r="S3595" i="3" s="1"/>
  <c r="J3595" i="3"/>
  <c r="I3595" i="3"/>
  <c r="Q3595" i="3" s="1"/>
  <c r="H3595" i="3"/>
  <c r="O3594" i="3"/>
  <c r="M3594" i="3"/>
  <c r="U3594" i="3" s="1"/>
  <c r="L3594" i="3"/>
  <c r="K3594" i="3"/>
  <c r="S3594" i="3" s="1"/>
  <c r="J3594" i="3"/>
  <c r="I3594" i="3"/>
  <c r="Q3594" i="3" s="1"/>
  <c r="H3594" i="3"/>
  <c r="O3593" i="3"/>
  <c r="M3593" i="3"/>
  <c r="U3593" i="3" s="1"/>
  <c r="L3593" i="3"/>
  <c r="K3593" i="3"/>
  <c r="S3593" i="3" s="1"/>
  <c r="J3593" i="3"/>
  <c r="I3593" i="3"/>
  <c r="Q3593" i="3" s="1"/>
  <c r="H3593" i="3"/>
  <c r="O3592" i="3"/>
  <c r="M3592" i="3"/>
  <c r="U3592" i="3" s="1"/>
  <c r="L3592" i="3"/>
  <c r="K3592" i="3"/>
  <c r="S3592" i="3" s="1"/>
  <c r="J3592" i="3"/>
  <c r="I3592" i="3"/>
  <c r="Q3592" i="3" s="1"/>
  <c r="H3592" i="3"/>
  <c r="O3591" i="3"/>
  <c r="M3591" i="3"/>
  <c r="U3591" i="3" s="1"/>
  <c r="L3591" i="3"/>
  <c r="K3591" i="3"/>
  <c r="S3591" i="3" s="1"/>
  <c r="J3591" i="3"/>
  <c r="I3591" i="3"/>
  <c r="Q3591" i="3" s="1"/>
  <c r="H3591" i="3"/>
  <c r="O3590" i="3"/>
  <c r="M3590" i="3"/>
  <c r="U3590" i="3" s="1"/>
  <c r="L3590" i="3"/>
  <c r="K3590" i="3"/>
  <c r="S3590" i="3" s="1"/>
  <c r="J3590" i="3"/>
  <c r="I3590" i="3"/>
  <c r="Q3590" i="3" s="1"/>
  <c r="H3590" i="3"/>
  <c r="O3589" i="3"/>
  <c r="M3589" i="3"/>
  <c r="U3589" i="3" s="1"/>
  <c r="L3589" i="3"/>
  <c r="K3589" i="3"/>
  <c r="S3589" i="3" s="1"/>
  <c r="J3589" i="3"/>
  <c r="I3589" i="3"/>
  <c r="Q3589" i="3" s="1"/>
  <c r="H3589" i="3"/>
  <c r="O3588" i="3"/>
  <c r="M3588" i="3"/>
  <c r="U3588" i="3" s="1"/>
  <c r="L3588" i="3"/>
  <c r="K3588" i="3"/>
  <c r="S3588" i="3" s="1"/>
  <c r="J3588" i="3"/>
  <c r="I3588" i="3"/>
  <c r="Q3588" i="3" s="1"/>
  <c r="H3588" i="3"/>
  <c r="O3587" i="3"/>
  <c r="M3587" i="3"/>
  <c r="U3587" i="3" s="1"/>
  <c r="L3587" i="3"/>
  <c r="K3587" i="3"/>
  <c r="S3587" i="3" s="1"/>
  <c r="J3587" i="3"/>
  <c r="I3587" i="3"/>
  <c r="Q3587" i="3" s="1"/>
  <c r="H3587" i="3"/>
  <c r="O3586" i="3"/>
  <c r="M3586" i="3"/>
  <c r="U3586" i="3" s="1"/>
  <c r="L3586" i="3"/>
  <c r="K3586" i="3"/>
  <c r="S3586" i="3" s="1"/>
  <c r="J3586" i="3"/>
  <c r="I3586" i="3"/>
  <c r="Q3586" i="3" s="1"/>
  <c r="H3586" i="3"/>
  <c r="O3585" i="3"/>
  <c r="M3585" i="3"/>
  <c r="U3585" i="3" s="1"/>
  <c r="L3585" i="3"/>
  <c r="K3585" i="3"/>
  <c r="S3585" i="3" s="1"/>
  <c r="J3585" i="3"/>
  <c r="I3585" i="3"/>
  <c r="Q3585" i="3" s="1"/>
  <c r="H3585" i="3"/>
  <c r="O3584" i="3"/>
  <c r="M3584" i="3"/>
  <c r="U3584" i="3" s="1"/>
  <c r="L3584" i="3"/>
  <c r="K3584" i="3"/>
  <c r="S3584" i="3" s="1"/>
  <c r="J3584" i="3"/>
  <c r="I3584" i="3"/>
  <c r="Q3584" i="3" s="1"/>
  <c r="H3584" i="3"/>
  <c r="O3583" i="3"/>
  <c r="M3583" i="3"/>
  <c r="U3583" i="3" s="1"/>
  <c r="L3583" i="3"/>
  <c r="K3583" i="3"/>
  <c r="S3583" i="3" s="1"/>
  <c r="J3583" i="3"/>
  <c r="I3583" i="3"/>
  <c r="Q3583" i="3" s="1"/>
  <c r="H3583" i="3"/>
  <c r="O3582" i="3"/>
  <c r="M3582" i="3"/>
  <c r="U3582" i="3" s="1"/>
  <c r="L3582" i="3"/>
  <c r="K3582" i="3"/>
  <c r="S3582" i="3" s="1"/>
  <c r="J3582" i="3"/>
  <c r="I3582" i="3"/>
  <c r="Q3582" i="3" s="1"/>
  <c r="H3582" i="3"/>
  <c r="O3581" i="3"/>
  <c r="M3581" i="3"/>
  <c r="U3581" i="3" s="1"/>
  <c r="L3581" i="3"/>
  <c r="K3581" i="3"/>
  <c r="S3581" i="3" s="1"/>
  <c r="J3581" i="3"/>
  <c r="I3581" i="3"/>
  <c r="Q3581" i="3" s="1"/>
  <c r="H3581" i="3"/>
  <c r="O3580" i="3"/>
  <c r="M3580" i="3"/>
  <c r="U3580" i="3" s="1"/>
  <c r="L3580" i="3"/>
  <c r="K3580" i="3"/>
  <c r="S3580" i="3" s="1"/>
  <c r="J3580" i="3"/>
  <c r="I3580" i="3"/>
  <c r="Q3580" i="3" s="1"/>
  <c r="H3580" i="3"/>
  <c r="O3579" i="3"/>
  <c r="M3579" i="3"/>
  <c r="U3579" i="3" s="1"/>
  <c r="L3579" i="3"/>
  <c r="K3579" i="3"/>
  <c r="S3579" i="3" s="1"/>
  <c r="J3579" i="3"/>
  <c r="I3579" i="3"/>
  <c r="Q3579" i="3" s="1"/>
  <c r="H3579" i="3"/>
  <c r="O3578" i="3"/>
  <c r="M3578" i="3"/>
  <c r="U3578" i="3" s="1"/>
  <c r="L3578" i="3"/>
  <c r="K3578" i="3"/>
  <c r="S3578" i="3" s="1"/>
  <c r="J3578" i="3"/>
  <c r="I3578" i="3"/>
  <c r="Q3578" i="3" s="1"/>
  <c r="H3578" i="3"/>
  <c r="O3577" i="3"/>
  <c r="M3577" i="3"/>
  <c r="U3577" i="3" s="1"/>
  <c r="L3577" i="3"/>
  <c r="K3577" i="3"/>
  <c r="S3577" i="3" s="1"/>
  <c r="J3577" i="3"/>
  <c r="I3577" i="3"/>
  <c r="Q3577" i="3" s="1"/>
  <c r="H3577" i="3"/>
  <c r="O3576" i="3"/>
  <c r="M3576" i="3"/>
  <c r="U3576" i="3" s="1"/>
  <c r="L3576" i="3"/>
  <c r="K3576" i="3"/>
  <c r="S3576" i="3" s="1"/>
  <c r="J3576" i="3"/>
  <c r="I3576" i="3"/>
  <c r="Q3576" i="3" s="1"/>
  <c r="H3576" i="3"/>
  <c r="O3575" i="3"/>
  <c r="M3575" i="3"/>
  <c r="U3575" i="3" s="1"/>
  <c r="L3575" i="3"/>
  <c r="K3575" i="3"/>
  <c r="S3575" i="3" s="1"/>
  <c r="J3575" i="3"/>
  <c r="I3575" i="3"/>
  <c r="Q3575" i="3" s="1"/>
  <c r="H3575" i="3"/>
  <c r="O3574" i="3"/>
  <c r="M3574" i="3"/>
  <c r="U3574" i="3" s="1"/>
  <c r="L3574" i="3"/>
  <c r="K3574" i="3"/>
  <c r="S3574" i="3" s="1"/>
  <c r="J3574" i="3"/>
  <c r="I3574" i="3"/>
  <c r="Q3574" i="3" s="1"/>
  <c r="H3574" i="3"/>
  <c r="O3573" i="3"/>
  <c r="M3573" i="3"/>
  <c r="U3573" i="3" s="1"/>
  <c r="L3573" i="3"/>
  <c r="K3573" i="3"/>
  <c r="S3573" i="3" s="1"/>
  <c r="J3573" i="3"/>
  <c r="I3573" i="3"/>
  <c r="Q3573" i="3" s="1"/>
  <c r="H3573" i="3"/>
  <c r="O3572" i="3"/>
  <c r="M3572" i="3"/>
  <c r="U3572" i="3" s="1"/>
  <c r="L3572" i="3"/>
  <c r="K3572" i="3"/>
  <c r="S3572" i="3" s="1"/>
  <c r="J3572" i="3"/>
  <c r="I3572" i="3"/>
  <c r="Q3572" i="3" s="1"/>
  <c r="H3572" i="3"/>
  <c r="O3571" i="3"/>
  <c r="M3571" i="3"/>
  <c r="U3571" i="3" s="1"/>
  <c r="L3571" i="3"/>
  <c r="K3571" i="3"/>
  <c r="S3571" i="3" s="1"/>
  <c r="J3571" i="3"/>
  <c r="I3571" i="3"/>
  <c r="Q3571" i="3" s="1"/>
  <c r="H3571" i="3"/>
  <c r="O3570" i="3"/>
  <c r="M3570" i="3"/>
  <c r="U3570" i="3" s="1"/>
  <c r="L3570" i="3"/>
  <c r="K3570" i="3"/>
  <c r="S3570" i="3" s="1"/>
  <c r="J3570" i="3"/>
  <c r="I3570" i="3"/>
  <c r="Q3570" i="3" s="1"/>
  <c r="H3570" i="3"/>
  <c r="O3569" i="3"/>
  <c r="M3569" i="3"/>
  <c r="U3569" i="3" s="1"/>
  <c r="L3569" i="3"/>
  <c r="K3569" i="3"/>
  <c r="S3569" i="3" s="1"/>
  <c r="J3569" i="3"/>
  <c r="I3569" i="3"/>
  <c r="Q3569" i="3" s="1"/>
  <c r="H3569" i="3"/>
  <c r="O3568" i="3"/>
  <c r="M3568" i="3"/>
  <c r="U3568" i="3" s="1"/>
  <c r="L3568" i="3"/>
  <c r="K3568" i="3"/>
  <c r="S3568" i="3" s="1"/>
  <c r="J3568" i="3"/>
  <c r="I3568" i="3"/>
  <c r="Q3568" i="3" s="1"/>
  <c r="H3568" i="3"/>
  <c r="O3567" i="3"/>
  <c r="M3567" i="3"/>
  <c r="U3567" i="3" s="1"/>
  <c r="L3567" i="3"/>
  <c r="K3567" i="3"/>
  <c r="S3567" i="3" s="1"/>
  <c r="J3567" i="3"/>
  <c r="I3567" i="3"/>
  <c r="Q3567" i="3" s="1"/>
  <c r="H3567" i="3"/>
  <c r="O3566" i="3"/>
  <c r="M3566" i="3"/>
  <c r="U3566" i="3" s="1"/>
  <c r="L3566" i="3"/>
  <c r="K3566" i="3"/>
  <c r="S3566" i="3" s="1"/>
  <c r="J3566" i="3"/>
  <c r="I3566" i="3"/>
  <c r="Q3566" i="3" s="1"/>
  <c r="H3566" i="3"/>
  <c r="O3565" i="3"/>
  <c r="M3565" i="3"/>
  <c r="U3565" i="3" s="1"/>
  <c r="L3565" i="3"/>
  <c r="K3565" i="3"/>
  <c r="S3565" i="3" s="1"/>
  <c r="J3565" i="3"/>
  <c r="I3565" i="3"/>
  <c r="Q3565" i="3" s="1"/>
  <c r="H3565" i="3"/>
  <c r="O3564" i="3"/>
  <c r="M3564" i="3"/>
  <c r="U3564" i="3" s="1"/>
  <c r="L3564" i="3"/>
  <c r="K3564" i="3"/>
  <c r="S3564" i="3" s="1"/>
  <c r="J3564" i="3"/>
  <c r="I3564" i="3"/>
  <c r="Q3564" i="3" s="1"/>
  <c r="H3564" i="3"/>
  <c r="O3563" i="3"/>
  <c r="M3563" i="3"/>
  <c r="U3563" i="3" s="1"/>
  <c r="L3563" i="3"/>
  <c r="K3563" i="3"/>
  <c r="S3563" i="3" s="1"/>
  <c r="J3563" i="3"/>
  <c r="I3563" i="3"/>
  <c r="Q3563" i="3" s="1"/>
  <c r="H3563" i="3"/>
  <c r="O3562" i="3"/>
  <c r="M3562" i="3"/>
  <c r="U3562" i="3" s="1"/>
  <c r="L3562" i="3"/>
  <c r="K3562" i="3"/>
  <c r="S3562" i="3" s="1"/>
  <c r="J3562" i="3"/>
  <c r="I3562" i="3"/>
  <c r="Q3562" i="3" s="1"/>
  <c r="H3562" i="3"/>
  <c r="O3561" i="3"/>
  <c r="M3561" i="3"/>
  <c r="U3561" i="3" s="1"/>
  <c r="L3561" i="3"/>
  <c r="K3561" i="3"/>
  <c r="S3561" i="3" s="1"/>
  <c r="J3561" i="3"/>
  <c r="I3561" i="3"/>
  <c r="Q3561" i="3" s="1"/>
  <c r="H3561" i="3"/>
  <c r="O3560" i="3"/>
  <c r="M3560" i="3"/>
  <c r="U3560" i="3" s="1"/>
  <c r="L3560" i="3"/>
  <c r="K3560" i="3"/>
  <c r="S3560" i="3" s="1"/>
  <c r="J3560" i="3"/>
  <c r="I3560" i="3"/>
  <c r="Q3560" i="3" s="1"/>
  <c r="H3560" i="3"/>
  <c r="O3559" i="3"/>
  <c r="M3559" i="3"/>
  <c r="U3559" i="3" s="1"/>
  <c r="L3559" i="3"/>
  <c r="K3559" i="3"/>
  <c r="S3559" i="3" s="1"/>
  <c r="J3559" i="3"/>
  <c r="I3559" i="3"/>
  <c r="Q3559" i="3" s="1"/>
  <c r="H3559" i="3"/>
  <c r="O3558" i="3"/>
  <c r="M3558" i="3"/>
  <c r="U3558" i="3" s="1"/>
  <c r="L3558" i="3"/>
  <c r="K3558" i="3"/>
  <c r="S3558" i="3" s="1"/>
  <c r="J3558" i="3"/>
  <c r="I3558" i="3"/>
  <c r="Q3558" i="3" s="1"/>
  <c r="H3558" i="3"/>
  <c r="O3557" i="3"/>
  <c r="M3557" i="3"/>
  <c r="U3557" i="3" s="1"/>
  <c r="L3557" i="3"/>
  <c r="K3557" i="3"/>
  <c r="S3557" i="3" s="1"/>
  <c r="J3557" i="3"/>
  <c r="I3557" i="3"/>
  <c r="Q3557" i="3" s="1"/>
  <c r="H3557" i="3"/>
  <c r="O3556" i="3"/>
  <c r="M3556" i="3"/>
  <c r="U3556" i="3" s="1"/>
  <c r="L3556" i="3"/>
  <c r="K3556" i="3"/>
  <c r="S3556" i="3" s="1"/>
  <c r="J3556" i="3"/>
  <c r="I3556" i="3"/>
  <c r="Q3556" i="3" s="1"/>
  <c r="H3556" i="3"/>
  <c r="O3555" i="3"/>
  <c r="M3555" i="3"/>
  <c r="U3555" i="3" s="1"/>
  <c r="L3555" i="3"/>
  <c r="K3555" i="3"/>
  <c r="S3555" i="3" s="1"/>
  <c r="J3555" i="3"/>
  <c r="I3555" i="3"/>
  <c r="Q3555" i="3" s="1"/>
  <c r="H3555" i="3"/>
  <c r="O3554" i="3"/>
  <c r="M3554" i="3"/>
  <c r="U3554" i="3" s="1"/>
  <c r="L3554" i="3"/>
  <c r="K3554" i="3"/>
  <c r="S3554" i="3" s="1"/>
  <c r="J3554" i="3"/>
  <c r="I3554" i="3"/>
  <c r="Q3554" i="3" s="1"/>
  <c r="H3554" i="3"/>
  <c r="O3553" i="3"/>
  <c r="M3553" i="3"/>
  <c r="U3553" i="3" s="1"/>
  <c r="L3553" i="3"/>
  <c r="K3553" i="3"/>
  <c r="S3553" i="3" s="1"/>
  <c r="J3553" i="3"/>
  <c r="I3553" i="3"/>
  <c r="Q3553" i="3" s="1"/>
  <c r="H3553" i="3"/>
  <c r="O3552" i="3"/>
  <c r="M3552" i="3"/>
  <c r="U3552" i="3" s="1"/>
  <c r="L3552" i="3"/>
  <c r="K3552" i="3"/>
  <c r="S3552" i="3" s="1"/>
  <c r="J3552" i="3"/>
  <c r="I3552" i="3"/>
  <c r="Q3552" i="3" s="1"/>
  <c r="H3552" i="3"/>
  <c r="O3551" i="3"/>
  <c r="M3551" i="3"/>
  <c r="U3551" i="3" s="1"/>
  <c r="L3551" i="3"/>
  <c r="K3551" i="3"/>
  <c r="S3551" i="3" s="1"/>
  <c r="J3551" i="3"/>
  <c r="I3551" i="3"/>
  <c r="Q3551" i="3" s="1"/>
  <c r="H3551" i="3"/>
  <c r="O3550" i="3"/>
  <c r="M3550" i="3"/>
  <c r="U3550" i="3" s="1"/>
  <c r="L3550" i="3"/>
  <c r="K3550" i="3"/>
  <c r="S3550" i="3" s="1"/>
  <c r="J3550" i="3"/>
  <c r="I3550" i="3"/>
  <c r="Q3550" i="3" s="1"/>
  <c r="H3550" i="3"/>
  <c r="O3549" i="3"/>
  <c r="M3549" i="3"/>
  <c r="U3549" i="3" s="1"/>
  <c r="L3549" i="3"/>
  <c r="K3549" i="3"/>
  <c r="S3549" i="3" s="1"/>
  <c r="J3549" i="3"/>
  <c r="I3549" i="3"/>
  <c r="Q3549" i="3" s="1"/>
  <c r="H3549" i="3"/>
  <c r="O3548" i="3"/>
  <c r="M3548" i="3"/>
  <c r="U3548" i="3" s="1"/>
  <c r="L3548" i="3"/>
  <c r="K3548" i="3"/>
  <c r="S3548" i="3" s="1"/>
  <c r="J3548" i="3"/>
  <c r="I3548" i="3"/>
  <c r="Q3548" i="3" s="1"/>
  <c r="H3548" i="3"/>
  <c r="O3547" i="3"/>
  <c r="M3547" i="3"/>
  <c r="U3547" i="3" s="1"/>
  <c r="L3547" i="3"/>
  <c r="K3547" i="3"/>
  <c r="S3547" i="3" s="1"/>
  <c r="J3547" i="3"/>
  <c r="I3547" i="3"/>
  <c r="Q3547" i="3" s="1"/>
  <c r="H3547" i="3"/>
  <c r="O3546" i="3"/>
  <c r="M3546" i="3"/>
  <c r="U3546" i="3" s="1"/>
  <c r="L3546" i="3"/>
  <c r="K3546" i="3"/>
  <c r="S3546" i="3" s="1"/>
  <c r="J3546" i="3"/>
  <c r="I3546" i="3"/>
  <c r="Q3546" i="3" s="1"/>
  <c r="H3546" i="3"/>
  <c r="O3545" i="3"/>
  <c r="M3545" i="3"/>
  <c r="U3545" i="3" s="1"/>
  <c r="L3545" i="3"/>
  <c r="K3545" i="3"/>
  <c r="S3545" i="3" s="1"/>
  <c r="J3545" i="3"/>
  <c r="I3545" i="3"/>
  <c r="Q3545" i="3" s="1"/>
  <c r="H3545" i="3"/>
  <c r="O3544" i="3"/>
  <c r="M3544" i="3"/>
  <c r="U3544" i="3" s="1"/>
  <c r="L3544" i="3"/>
  <c r="K3544" i="3"/>
  <c r="S3544" i="3" s="1"/>
  <c r="J3544" i="3"/>
  <c r="I3544" i="3"/>
  <c r="Q3544" i="3" s="1"/>
  <c r="H3544" i="3"/>
  <c r="O3543" i="3"/>
  <c r="M3543" i="3"/>
  <c r="U3543" i="3" s="1"/>
  <c r="L3543" i="3"/>
  <c r="K3543" i="3"/>
  <c r="S3543" i="3" s="1"/>
  <c r="J3543" i="3"/>
  <c r="I3543" i="3"/>
  <c r="Q3543" i="3" s="1"/>
  <c r="H3543" i="3"/>
  <c r="O3542" i="3"/>
  <c r="M3542" i="3"/>
  <c r="U3542" i="3" s="1"/>
  <c r="L3542" i="3"/>
  <c r="K3542" i="3"/>
  <c r="S3542" i="3" s="1"/>
  <c r="J3542" i="3"/>
  <c r="I3542" i="3"/>
  <c r="Q3542" i="3" s="1"/>
  <c r="H3542" i="3"/>
  <c r="O3541" i="3"/>
  <c r="M3541" i="3"/>
  <c r="U3541" i="3" s="1"/>
  <c r="L3541" i="3"/>
  <c r="K3541" i="3"/>
  <c r="S3541" i="3" s="1"/>
  <c r="J3541" i="3"/>
  <c r="I3541" i="3"/>
  <c r="Q3541" i="3" s="1"/>
  <c r="H3541" i="3"/>
  <c r="O3540" i="3"/>
  <c r="M3540" i="3"/>
  <c r="U3540" i="3" s="1"/>
  <c r="L3540" i="3"/>
  <c r="K3540" i="3"/>
  <c r="S3540" i="3" s="1"/>
  <c r="J3540" i="3"/>
  <c r="I3540" i="3"/>
  <c r="Q3540" i="3" s="1"/>
  <c r="H3540" i="3"/>
  <c r="O3539" i="3"/>
  <c r="M3539" i="3"/>
  <c r="U3539" i="3" s="1"/>
  <c r="L3539" i="3"/>
  <c r="K3539" i="3"/>
  <c r="S3539" i="3" s="1"/>
  <c r="J3539" i="3"/>
  <c r="I3539" i="3"/>
  <c r="Q3539" i="3" s="1"/>
  <c r="H3539" i="3"/>
  <c r="O3538" i="3"/>
  <c r="M3538" i="3"/>
  <c r="U3538" i="3" s="1"/>
  <c r="L3538" i="3"/>
  <c r="K3538" i="3"/>
  <c r="S3538" i="3" s="1"/>
  <c r="J3538" i="3"/>
  <c r="I3538" i="3"/>
  <c r="Q3538" i="3" s="1"/>
  <c r="H3538" i="3"/>
  <c r="O3537" i="3"/>
  <c r="M3537" i="3"/>
  <c r="U3537" i="3" s="1"/>
  <c r="L3537" i="3"/>
  <c r="K3537" i="3"/>
  <c r="S3537" i="3" s="1"/>
  <c r="J3537" i="3"/>
  <c r="I3537" i="3"/>
  <c r="Q3537" i="3" s="1"/>
  <c r="H3537" i="3"/>
  <c r="O3536" i="3"/>
  <c r="M3536" i="3"/>
  <c r="U3536" i="3" s="1"/>
  <c r="L3536" i="3"/>
  <c r="K3536" i="3"/>
  <c r="S3536" i="3" s="1"/>
  <c r="J3536" i="3"/>
  <c r="I3536" i="3"/>
  <c r="Q3536" i="3" s="1"/>
  <c r="H3536" i="3"/>
  <c r="O3535" i="3"/>
  <c r="M3535" i="3"/>
  <c r="U3535" i="3" s="1"/>
  <c r="L3535" i="3"/>
  <c r="K3535" i="3"/>
  <c r="S3535" i="3" s="1"/>
  <c r="J3535" i="3"/>
  <c r="I3535" i="3"/>
  <c r="Q3535" i="3" s="1"/>
  <c r="H3535" i="3"/>
  <c r="O3534" i="3"/>
  <c r="M3534" i="3"/>
  <c r="U3534" i="3" s="1"/>
  <c r="L3534" i="3"/>
  <c r="K3534" i="3"/>
  <c r="S3534" i="3" s="1"/>
  <c r="J3534" i="3"/>
  <c r="I3534" i="3"/>
  <c r="Q3534" i="3" s="1"/>
  <c r="H3534" i="3"/>
  <c r="O3533" i="3"/>
  <c r="M3533" i="3"/>
  <c r="U3533" i="3" s="1"/>
  <c r="L3533" i="3"/>
  <c r="K3533" i="3"/>
  <c r="S3533" i="3" s="1"/>
  <c r="J3533" i="3"/>
  <c r="I3533" i="3"/>
  <c r="Q3533" i="3" s="1"/>
  <c r="H3533" i="3"/>
  <c r="O3532" i="3"/>
  <c r="M3532" i="3"/>
  <c r="U3532" i="3" s="1"/>
  <c r="L3532" i="3"/>
  <c r="K3532" i="3"/>
  <c r="S3532" i="3" s="1"/>
  <c r="J3532" i="3"/>
  <c r="I3532" i="3"/>
  <c r="Q3532" i="3" s="1"/>
  <c r="H3532" i="3"/>
  <c r="O3531" i="3"/>
  <c r="M3531" i="3"/>
  <c r="U3531" i="3" s="1"/>
  <c r="L3531" i="3"/>
  <c r="K3531" i="3"/>
  <c r="S3531" i="3" s="1"/>
  <c r="J3531" i="3"/>
  <c r="I3531" i="3"/>
  <c r="Q3531" i="3" s="1"/>
  <c r="H3531" i="3"/>
  <c r="O3530" i="3"/>
  <c r="M3530" i="3"/>
  <c r="U3530" i="3" s="1"/>
  <c r="L3530" i="3"/>
  <c r="K3530" i="3"/>
  <c r="S3530" i="3" s="1"/>
  <c r="J3530" i="3"/>
  <c r="I3530" i="3"/>
  <c r="Q3530" i="3" s="1"/>
  <c r="H3530" i="3"/>
  <c r="O3529" i="3"/>
  <c r="M3529" i="3"/>
  <c r="U3529" i="3" s="1"/>
  <c r="L3529" i="3"/>
  <c r="K3529" i="3"/>
  <c r="S3529" i="3" s="1"/>
  <c r="J3529" i="3"/>
  <c r="I3529" i="3"/>
  <c r="Q3529" i="3" s="1"/>
  <c r="H3529" i="3"/>
  <c r="O3528" i="3"/>
  <c r="M3528" i="3"/>
  <c r="U3528" i="3" s="1"/>
  <c r="L3528" i="3"/>
  <c r="K3528" i="3"/>
  <c r="S3528" i="3" s="1"/>
  <c r="J3528" i="3"/>
  <c r="I3528" i="3"/>
  <c r="Q3528" i="3" s="1"/>
  <c r="H3528" i="3"/>
  <c r="O3527" i="3"/>
  <c r="M3527" i="3"/>
  <c r="U3527" i="3" s="1"/>
  <c r="L3527" i="3"/>
  <c r="K3527" i="3"/>
  <c r="S3527" i="3" s="1"/>
  <c r="J3527" i="3"/>
  <c r="I3527" i="3"/>
  <c r="Q3527" i="3" s="1"/>
  <c r="H3527" i="3"/>
  <c r="G3527" i="3"/>
  <c r="O3526" i="3"/>
  <c r="M3526" i="3"/>
  <c r="U3526" i="3" s="1"/>
  <c r="L3526" i="3"/>
  <c r="K3526" i="3"/>
  <c r="S3526" i="3" s="1"/>
  <c r="J3526" i="3"/>
  <c r="I3526" i="3"/>
  <c r="Q3526" i="3" s="1"/>
  <c r="H3526" i="3"/>
  <c r="O3525" i="3"/>
  <c r="M3525" i="3"/>
  <c r="U3525" i="3" s="1"/>
  <c r="L3525" i="3"/>
  <c r="K3525" i="3"/>
  <c r="S3525" i="3" s="1"/>
  <c r="J3525" i="3"/>
  <c r="I3525" i="3"/>
  <c r="Q3525" i="3" s="1"/>
  <c r="H3525" i="3"/>
  <c r="O3524" i="3"/>
  <c r="M3524" i="3"/>
  <c r="U3524" i="3" s="1"/>
  <c r="L3524" i="3"/>
  <c r="K3524" i="3"/>
  <c r="S3524" i="3" s="1"/>
  <c r="J3524" i="3"/>
  <c r="I3524" i="3"/>
  <c r="Q3524" i="3" s="1"/>
  <c r="H3524" i="3"/>
  <c r="O3523" i="3"/>
  <c r="M3523" i="3"/>
  <c r="U3523" i="3" s="1"/>
  <c r="L3523" i="3"/>
  <c r="K3523" i="3"/>
  <c r="S3523" i="3" s="1"/>
  <c r="J3523" i="3"/>
  <c r="I3523" i="3"/>
  <c r="Q3523" i="3" s="1"/>
  <c r="H3523" i="3"/>
  <c r="O3522" i="3"/>
  <c r="M3522" i="3"/>
  <c r="U3522" i="3" s="1"/>
  <c r="L3522" i="3"/>
  <c r="K3522" i="3"/>
  <c r="S3522" i="3" s="1"/>
  <c r="J3522" i="3"/>
  <c r="I3522" i="3"/>
  <c r="Q3522" i="3" s="1"/>
  <c r="H3522" i="3"/>
  <c r="O3521" i="3"/>
  <c r="M3521" i="3"/>
  <c r="U3521" i="3" s="1"/>
  <c r="L3521" i="3"/>
  <c r="K3521" i="3"/>
  <c r="S3521" i="3" s="1"/>
  <c r="J3521" i="3"/>
  <c r="I3521" i="3"/>
  <c r="Q3521" i="3" s="1"/>
  <c r="H3521" i="3"/>
  <c r="O3520" i="3"/>
  <c r="M3520" i="3"/>
  <c r="U3520" i="3" s="1"/>
  <c r="L3520" i="3"/>
  <c r="K3520" i="3"/>
  <c r="S3520" i="3" s="1"/>
  <c r="J3520" i="3"/>
  <c r="I3520" i="3"/>
  <c r="Q3520" i="3" s="1"/>
  <c r="H3520" i="3"/>
  <c r="O3519" i="3"/>
  <c r="M3519" i="3"/>
  <c r="U3519" i="3" s="1"/>
  <c r="L3519" i="3"/>
  <c r="K3519" i="3"/>
  <c r="S3519" i="3" s="1"/>
  <c r="J3519" i="3"/>
  <c r="I3519" i="3"/>
  <c r="Q3519" i="3" s="1"/>
  <c r="H3519" i="3"/>
  <c r="O3518" i="3"/>
  <c r="M3518" i="3"/>
  <c r="U3518" i="3" s="1"/>
  <c r="L3518" i="3"/>
  <c r="K3518" i="3"/>
  <c r="S3518" i="3" s="1"/>
  <c r="J3518" i="3"/>
  <c r="I3518" i="3"/>
  <c r="Q3518" i="3" s="1"/>
  <c r="H3518" i="3"/>
  <c r="O3517" i="3"/>
  <c r="M3517" i="3"/>
  <c r="U3517" i="3" s="1"/>
  <c r="L3517" i="3"/>
  <c r="K3517" i="3"/>
  <c r="S3517" i="3" s="1"/>
  <c r="J3517" i="3"/>
  <c r="I3517" i="3"/>
  <c r="Q3517" i="3" s="1"/>
  <c r="H3517" i="3"/>
  <c r="O3516" i="3"/>
  <c r="M3516" i="3"/>
  <c r="U3516" i="3" s="1"/>
  <c r="L3516" i="3"/>
  <c r="K3516" i="3"/>
  <c r="S3516" i="3" s="1"/>
  <c r="J3516" i="3"/>
  <c r="I3516" i="3"/>
  <c r="Q3516" i="3" s="1"/>
  <c r="H3516" i="3"/>
  <c r="O3515" i="3"/>
  <c r="M3515" i="3"/>
  <c r="U3515" i="3" s="1"/>
  <c r="L3515" i="3"/>
  <c r="K3515" i="3"/>
  <c r="S3515" i="3" s="1"/>
  <c r="J3515" i="3"/>
  <c r="I3515" i="3"/>
  <c r="Q3515" i="3" s="1"/>
  <c r="H3515" i="3"/>
  <c r="O3514" i="3"/>
  <c r="M3514" i="3"/>
  <c r="U3514" i="3" s="1"/>
  <c r="L3514" i="3"/>
  <c r="K3514" i="3"/>
  <c r="S3514" i="3" s="1"/>
  <c r="J3514" i="3"/>
  <c r="I3514" i="3"/>
  <c r="Q3514" i="3" s="1"/>
  <c r="H3514" i="3"/>
  <c r="O3513" i="3"/>
  <c r="M3513" i="3"/>
  <c r="U3513" i="3" s="1"/>
  <c r="L3513" i="3"/>
  <c r="K3513" i="3"/>
  <c r="S3513" i="3" s="1"/>
  <c r="J3513" i="3"/>
  <c r="I3513" i="3"/>
  <c r="Q3513" i="3" s="1"/>
  <c r="H3513" i="3"/>
  <c r="O3512" i="3"/>
  <c r="M3512" i="3"/>
  <c r="U3512" i="3" s="1"/>
  <c r="L3512" i="3"/>
  <c r="K3512" i="3"/>
  <c r="S3512" i="3" s="1"/>
  <c r="J3512" i="3"/>
  <c r="I3512" i="3"/>
  <c r="Q3512" i="3" s="1"/>
  <c r="H3512" i="3"/>
  <c r="O3511" i="3"/>
  <c r="M3511" i="3"/>
  <c r="U3511" i="3" s="1"/>
  <c r="L3511" i="3"/>
  <c r="K3511" i="3"/>
  <c r="S3511" i="3" s="1"/>
  <c r="J3511" i="3"/>
  <c r="I3511" i="3"/>
  <c r="Q3511" i="3" s="1"/>
  <c r="H3511" i="3"/>
  <c r="O3510" i="3"/>
  <c r="M3510" i="3"/>
  <c r="U3510" i="3" s="1"/>
  <c r="L3510" i="3"/>
  <c r="K3510" i="3"/>
  <c r="S3510" i="3" s="1"/>
  <c r="J3510" i="3"/>
  <c r="I3510" i="3"/>
  <c r="Q3510" i="3" s="1"/>
  <c r="H3510" i="3"/>
  <c r="O3509" i="3"/>
  <c r="M3509" i="3"/>
  <c r="U3509" i="3" s="1"/>
  <c r="L3509" i="3"/>
  <c r="K3509" i="3"/>
  <c r="S3509" i="3" s="1"/>
  <c r="J3509" i="3"/>
  <c r="I3509" i="3"/>
  <c r="Q3509" i="3" s="1"/>
  <c r="H3509" i="3"/>
  <c r="O3508" i="3"/>
  <c r="M3508" i="3"/>
  <c r="U3508" i="3" s="1"/>
  <c r="L3508" i="3"/>
  <c r="K3508" i="3"/>
  <c r="S3508" i="3" s="1"/>
  <c r="J3508" i="3"/>
  <c r="I3508" i="3"/>
  <c r="Q3508" i="3" s="1"/>
  <c r="H3508" i="3"/>
  <c r="O3507" i="3"/>
  <c r="M3507" i="3"/>
  <c r="U3507" i="3" s="1"/>
  <c r="L3507" i="3"/>
  <c r="K3507" i="3"/>
  <c r="S3507" i="3" s="1"/>
  <c r="J3507" i="3"/>
  <c r="I3507" i="3"/>
  <c r="Q3507" i="3" s="1"/>
  <c r="H3507" i="3"/>
  <c r="O3506" i="3"/>
  <c r="M3506" i="3"/>
  <c r="U3506" i="3" s="1"/>
  <c r="L3506" i="3"/>
  <c r="K3506" i="3"/>
  <c r="S3506" i="3" s="1"/>
  <c r="J3506" i="3"/>
  <c r="I3506" i="3"/>
  <c r="Q3506" i="3" s="1"/>
  <c r="H3506" i="3"/>
  <c r="O3505" i="3"/>
  <c r="M3505" i="3"/>
  <c r="U3505" i="3" s="1"/>
  <c r="L3505" i="3"/>
  <c r="K3505" i="3"/>
  <c r="S3505" i="3" s="1"/>
  <c r="J3505" i="3"/>
  <c r="I3505" i="3"/>
  <c r="Q3505" i="3" s="1"/>
  <c r="H3505" i="3"/>
  <c r="O3504" i="3"/>
  <c r="M3504" i="3"/>
  <c r="U3504" i="3" s="1"/>
  <c r="L3504" i="3"/>
  <c r="K3504" i="3"/>
  <c r="S3504" i="3" s="1"/>
  <c r="J3504" i="3"/>
  <c r="I3504" i="3"/>
  <c r="Q3504" i="3" s="1"/>
  <c r="H3504" i="3"/>
  <c r="O3503" i="3"/>
  <c r="M3503" i="3"/>
  <c r="U3503" i="3" s="1"/>
  <c r="L3503" i="3"/>
  <c r="K3503" i="3"/>
  <c r="S3503" i="3" s="1"/>
  <c r="J3503" i="3"/>
  <c r="I3503" i="3"/>
  <c r="Q3503" i="3" s="1"/>
  <c r="H3503" i="3"/>
  <c r="O3502" i="3"/>
  <c r="M3502" i="3"/>
  <c r="U3502" i="3" s="1"/>
  <c r="L3502" i="3"/>
  <c r="K3502" i="3"/>
  <c r="S3502" i="3" s="1"/>
  <c r="J3502" i="3"/>
  <c r="I3502" i="3"/>
  <c r="Q3502" i="3" s="1"/>
  <c r="H3502" i="3"/>
  <c r="O3501" i="3"/>
  <c r="M3501" i="3"/>
  <c r="U3501" i="3" s="1"/>
  <c r="L3501" i="3"/>
  <c r="K3501" i="3"/>
  <c r="S3501" i="3" s="1"/>
  <c r="J3501" i="3"/>
  <c r="I3501" i="3"/>
  <c r="Q3501" i="3" s="1"/>
  <c r="H3501" i="3"/>
  <c r="O3500" i="3"/>
  <c r="M3500" i="3"/>
  <c r="U3500" i="3" s="1"/>
  <c r="L3500" i="3"/>
  <c r="K3500" i="3"/>
  <c r="S3500" i="3" s="1"/>
  <c r="J3500" i="3"/>
  <c r="I3500" i="3"/>
  <c r="Q3500" i="3" s="1"/>
  <c r="H3500" i="3"/>
  <c r="O3499" i="3"/>
  <c r="M3499" i="3"/>
  <c r="U3499" i="3" s="1"/>
  <c r="L3499" i="3"/>
  <c r="K3499" i="3"/>
  <c r="S3499" i="3" s="1"/>
  <c r="J3499" i="3"/>
  <c r="I3499" i="3"/>
  <c r="Q3499" i="3" s="1"/>
  <c r="H3499" i="3"/>
  <c r="O3498" i="3"/>
  <c r="M3498" i="3"/>
  <c r="U3498" i="3" s="1"/>
  <c r="L3498" i="3"/>
  <c r="K3498" i="3"/>
  <c r="S3498" i="3" s="1"/>
  <c r="J3498" i="3"/>
  <c r="I3498" i="3"/>
  <c r="Q3498" i="3" s="1"/>
  <c r="H3498" i="3"/>
  <c r="O3497" i="3"/>
  <c r="M3497" i="3"/>
  <c r="U3497" i="3" s="1"/>
  <c r="L3497" i="3"/>
  <c r="K3497" i="3"/>
  <c r="S3497" i="3" s="1"/>
  <c r="J3497" i="3"/>
  <c r="I3497" i="3"/>
  <c r="Q3497" i="3" s="1"/>
  <c r="H3497" i="3"/>
  <c r="O3496" i="3"/>
  <c r="M3496" i="3"/>
  <c r="U3496" i="3" s="1"/>
  <c r="L3496" i="3"/>
  <c r="K3496" i="3"/>
  <c r="S3496" i="3" s="1"/>
  <c r="J3496" i="3"/>
  <c r="I3496" i="3"/>
  <c r="Q3496" i="3" s="1"/>
  <c r="H3496" i="3"/>
  <c r="O3495" i="3"/>
  <c r="M3495" i="3"/>
  <c r="U3495" i="3" s="1"/>
  <c r="L3495" i="3"/>
  <c r="K3495" i="3"/>
  <c r="S3495" i="3" s="1"/>
  <c r="J3495" i="3"/>
  <c r="I3495" i="3"/>
  <c r="Q3495" i="3" s="1"/>
  <c r="H3495" i="3"/>
  <c r="O3494" i="3"/>
  <c r="M3494" i="3"/>
  <c r="U3494" i="3" s="1"/>
  <c r="L3494" i="3"/>
  <c r="K3494" i="3"/>
  <c r="S3494" i="3" s="1"/>
  <c r="J3494" i="3"/>
  <c r="I3494" i="3"/>
  <c r="Q3494" i="3" s="1"/>
  <c r="H3494" i="3"/>
  <c r="O3493" i="3"/>
  <c r="M3493" i="3"/>
  <c r="U3493" i="3" s="1"/>
  <c r="L3493" i="3"/>
  <c r="K3493" i="3"/>
  <c r="S3493" i="3" s="1"/>
  <c r="J3493" i="3"/>
  <c r="I3493" i="3"/>
  <c r="Q3493" i="3" s="1"/>
  <c r="H3493" i="3"/>
  <c r="O3492" i="3"/>
  <c r="M3492" i="3"/>
  <c r="U3492" i="3" s="1"/>
  <c r="L3492" i="3"/>
  <c r="K3492" i="3"/>
  <c r="S3492" i="3" s="1"/>
  <c r="J3492" i="3"/>
  <c r="I3492" i="3"/>
  <c r="Q3492" i="3" s="1"/>
  <c r="H3492" i="3"/>
  <c r="O3491" i="3"/>
  <c r="M3491" i="3"/>
  <c r="U3491" i="3" s="1"/>
  <c r="L3491" i="3"/>
  <c r="K3491" i="3"/>
  <c r="S3491" i="3" s="1"/>
  <c r="J3491" i="3"/>
  <c r="I3491" i="3"/>
  <c r="Q3491" i="3" s="1"/>
  <c r="H3491" i="3"/>
  <c r="O3490" i="3"/>
  <c r="M3490" i="3"/>
  <c r="U3490" i="3" s="1"/>
  <c r="L3490" i="3"/>
  <c r="K3490" i="3"/>
  <c r="S3490" i="3" s="1"/>
  <c r="J3490" i="3"/>
  <c r="I3490" i="3"/>
  <c r="Q3490" i="3" s="1"/>
  <c r="H3490" i="3"/>
  <c r="O3489" i="3"/>
  <c r="M3489" i="3"/>
  <c r="U3489" i="3" s="1"/>
  <c r="L3489" i="3"/>
  <c r="K3489" i="3"/>
  <c r="S3489" i="3" s="1"/>
  <c r="J3489" i="3"/>
  <c r="I3489" i="3"/>
  <c r="Q3489" i="3" s="1"/>
  <c r="H3489" i="3"/>
  <c r="O3488" i="3"/>
  <c r="M3488" i="3"/>
  <c r="U3488" i="3" s="1"/>
  <c r="L3488" i="3"/>
  <c r="K3488" i="3"/>
  <c r="S3488" i="3" s="1"/>
  <c r="J3488" i="3"/>
  <c r="I3488" i="3"/>
  <c r="Q3488" i="3" s="1"/>
  <c r="H3488" i="3"/>
  <c r="O3487" i="3"/>
  <c r="M3487" i="3"/>
  <c r="U3487" i="3" s="1"/>
  <c r="L3487" i="3"/>
  <c r="K3487" i="3"/>
  <c r="S3487" i="3" s="1"/>
  <c r="J3487" i="3"/>
  <c r="I3487" i="3"/>
  <c r="Q3487" i="3" s="1"/>
  <c r="H3487" i="3"/>
  <c r="O3486" i="3"/>
  <c r="M3486" i="3"/>
  <c r="U3486" i="3" s="1"/>
  <c r="L3486" i="3"/>
  <c r="K3486" i="3"/>
  <c r="S3486" i="3" s="1"/>
  <c r="J3486" i="3"/>
  <c r="I3486" i="3"/>
  <c r="Q3486" i="3" s="1"/>
  <c r="H3486" i="3"/>
  <c r="O3485" i="3"/>
  <c r="M3485" i="3"/>
  <c r="U3485" i="3" s="1"/>
  <c r="L3485" i="3"/>
  <c r="K3485" i="3"/>
  <c r="S3485" i="3" s="1"/>
  <c r="J3485" i="3"/>
  <c r="I3485" i="3"/>
  <c r="Q3485" i="3" s="1"/>
  <c r="H3485" i="3"/>
  <c r="O3484" i="3"/>
  <c r="M3484" i="3"/>
  <c r="U3484" i="3" s="1"/>
  <c r="L3484" i="3"/>
  <c r="K3484" i="3"/>
  <c r="S3484" i="3" s="1"/>
  <c r="J3484" i="3"/>
  <c r="I3484" i="3"/>
  <c r="Q3484" i="3" s="1"/>
  <c r="H3484" i="3"/>
  <c r="O3483" i="3"/>
  <c r="M3483" i="3"/>
  <c r="U3483" i="3" s="1"/>
  <c r="L3483" i="3"/>
  <c r="K3483" i="3"/>
  <c r="S3483" i="3" s="1"/>
  <c r="J3483" i="3"/>
  <c r="I3483" i="3"/>
  <c r="Q3483" i="3" s="1"/>
  <c r="H3483" i="3"/>
  <c r="O3482" i="3"/>
  <c r="M3482" i="3"/>
  <c r="U3482" i="3" s="1"/>
  <c r="L3482" i="3"/>
  <c r="K3482" i="3"/>
  <c r="S3482" i="3" s="1"/>
  <c r="J3482" i="3"/>
  <c r="I3482" i="3"/>
  <c r="Q3482" i="3" s="1"/>
  <c r="H3482" i="3"/>
  <c r="O3481" i="3"/>
  <c r="M3481" i="3"/>
  <c r="U3481" i="3" s="1"/>
  <c r="L3481" i="3"/>
  <c r="K3481" i="3"/>
  <c r="S3481" i="3" s="1"/>
  <c r="J3481" i="3"/>
  <c r="I3481" i="3"/>
  <c r="Q3481" i="3" s="1"/>
  <c r="H3481" i="3"/>
  <c r="O3480" i="3"/>
  <c r="M3480" i="3"/>
  <c r="U3480" i="3" s="1"/>
  <c r="L3480" i="3"/>
  <c r="K3480" i="3"/>
  <c r="S3480" i="3" s="1"/>
  <c r="J3480" i="3"/>
  <c r="I3480" i="3"/>
  <c r="Q3480" i="3" s="1"/>
  <c r="H3480" i="3"/>
  <c r="O3479" i="3"/>
  <c r="M3479" i="3"/>
  <c r="U3479" i="3" s="1"/>
  <c r="L3479" i="3"/>
  <c r="K3479" i="3"/>
  <c r="S3479" i="3" s="1"/>
  <c r="J3479" i="3"/>
  <c r="I3479" i="3"/>
  <c r="Q3479" i="3" s="1"/>
  <c r="H3479" i="3"/>
  <c r="G3479" i="3"/>
  <c r="O3478" i="3"/>
  <c r="M3478" i="3"/>
  <c r="U3478" i="3" s="1"/>
  <c r="L3478" i="3"/>
  <c r="K3478" i="3"/>
  <c r="S3478" i="3" s="1"/>
  <c r="J3478" i="3"/>
  <c r="I3478" i="3"/>
  <c r="Q3478" i="3" s="1"/>
  <c r="H3478" i="3"/>
  <c r="O3477" i="3"/>
  <c r="M3477" i="3"/>
  <c r="U3477" i="3" s="1"/>
  <c r="L3477" i="3"/>
  <c r="K3477" i="3"/>
  <c r="S3477" i="3" s="1"/>
  <c r="J3477" i="3"/>
  <c r="I3477" i="3"/>
  <c r="Q3477" i="3" s="1"/>
  <c r="H3477" i="3"/>
  <c r="O3476" i="3"/>
  <c r="M3476" i="3"/>
  <c r="U3476" i="3" s="1"/>
  <c r="L3476" i="3"/>
  <c r="K3476" i="3"/>
  <c r="S3476" i="3" s="1"/>
  <c r="J3476" i="3"/>
  <c r="I3476" i="3"/>
  <c r="Q3476" i="3" s="1"/>
  <c r="H3476" i="3"/>
  <c r="O3475" i="3"/>
  <c r="M3475" i="3"/>
  <c r="U3475" i="3" s="1"/>
  <c r="L3475" i="3"/>
  <c r="K3475" i="3"/>
  <c r="S3475" i="3" s="1"/>
  <c r="J3475" i="3"/>
  <c r="I3475" i="3"/>
  <c r="Q3475" i="3" s="1"/>
  <c r="H3475" i="3"/>
  <c r="O3474" i="3"/>
  <c r="M3474" i="3"/>
  <c r="U3474" i="3" s="1"/>
  <c r="L3474" i="3"/>
  <c r="K3474" i="3"/>
  <c r="S3474" i="3" s="1"/>
  <c r="J3474" i="3"/>
  <c r="I3474" i="3"/>
  <c r="Q3474" i="3" s="1"/>
  <c r="H3474" i="3"/>
  <c r="O3473" i="3"/>
  <c r="M3473" i="3"/>
  <c r="U3473" i="3" s="1"/>
  <c r="L3473" i="3"/>
  <c r="K3473" i="3"/>
  <c r="S3473" i="3" s="1"/>
  <c r="J3473" i="3"/>
  <c r="I3473" i="3"/>
  <c r="Q3473" i="3" s="1"/>
  <c r="H3473" i="3"/>
  <c r="O3472" i="3"/>
  <c r="M3472" i="3"/>
  <c r="U3472" i="3" s="1"/>
  <c r="L3472" i="3"/>
  <c r="K3472" i="3"/>
  <c r="S3472" i="3" s="1"/>
  <c r="J3472" i="3"/>
  <c r="I3472" i="3"/>
  <c r="Q3472" i="3" s="1"/>
  <c r="H3472" i="3"/>
  <c r="O3471" i="3"/>
  <c r="M3471" i="3"/>
  <c r="U3471" i="3" s="1"/>
  <c r="L3471" i="3"/>
  <c r="K3471" i="3"/>
  <c r="S3471" i="3" s="1"/>
  <c r="J3471" i="3"/>
  <c r="I3471" i="3"/>
  <c r="Q3471" i="3" s="1"/>
  <c r="H3471" i="3"/>
  <c r="O3470" i="3"/>
  <c r="M3470" i="3"/>
  <c r="U3470" i="3" s="1"/>
  <c r="L3470" i="3"/>
  <c r="K3470" i="3"/>
  <c r="S3470" i="3" s="1"/>
  <c r="J3470" i="3"/>
  <c r="I3470" i="3"/>
  <c r="Q3470" i="3" s="1"/>
  <c r="H3470" i="3"/>
  <c r="O3469" i="3"/>
  <c r="M3469" i="3"/>
  <c r="U3469" i="3" s="1"/>
  <c r="L3469" i="3"/>
  <c r="K3469" i="3"/>
  <c r="S3469" i="3" s="1"/>
  <c r="J3469" i="3"/>
  <c r="I3469" i="3"/>
  <c r="Q3469" i="3" s="1"/>
  <c r="H3469" i="3"/>
  <c r="O3468" i="3"/>
  <c r="M3468" i="3"/>
  <c r="U3468" i="3" s="1"/>
  <c r="L3468" i="3"/>
  <c r="K3468" i="3"/>
  <c r="S3468" i="3" s="1"/>
  <c r="J3468" i="3"/>
  <c r="I3468" i="3"/>
  <c r="Q3468" i="3" s="1"/>
  <c r="H3468" i="3"/>
  <c r="O3467" i="3"/>
  <c r="M3467" i="3"/>
  <c r="U3467" i="3" s="1"/>
  <c r="L3467" i="3"/>
  <c r="K3467" i="3"/>
  <c r="S3467" i="3" s="1"/>
  <c r="J3467" i="3"/>
  <c r="I3467" i="3"/>
  <c r="Q3467" i="3" s="1"/>
  <c r="H3467" i="3"/>
  <c r="O3466" i="3"/>
  <c r="M3466" i="3"/>
  <c r="U3466" i="3" s="1"/>
  <c r="L3466" i="3"/>
  <c r="K3466" i="3"/>
  <c r="S3466" i="3" s="1"/>
  <c r="J3466" i="3"/>
  <c r="I3466" i="3"/>
  <c r="Q3466" i="3" s="1"/>
  <c r="H3466" i="3"/>
  <c r="O3465" i="3"/>
  <c r="M3465" i="3"/>
  <c r="U3465" i="3" s="1"/>
  <c r="L3465" i="3"/>
  <c r="K3465" i="3"/>
  <c r="S3465" i="3" s="1"/>
  <c r="J3465" i="3"/>
  <c r="I3465" i="3"/>
  <c r="Q3465" i="3" s="1"/>
  <c r="H3465" i="3"/>
  <c r="O3464" i="3"/>
  <c r="M3464" i="3"/>
  <c r="U3464" i="3" s="1"/>
  <c r="L3464" i="3"/>
  <c r="K3464" i="3"/>
  <c r="S3464" i="3" s="1"/>
  <c r="J3464" i="3"/>
  <c r="I3464" i="3"/>
  <c r="Q3464" i="3" s="1"/>
  <c r="H3464" i="3"/>
  <c r="O3463" i="3"/>
  <c r="M3463" i="3"/>
  <c r="U3463" i="3" s="1"/>
  <c r="L3463" i="3"/>
  <c r="K3463" i="3"/>
  <c r="S3463" i="3" s="1"/>
  <c r="J3463" i="3"/>
  <c r="I3463" i="3"/>
  <c r="Q3463" i="3" s="1"/>
  <c r="H3463" i="3"/>
  <c r="G3463" i="3"/>
  <c r="O3462" i="3"/>
  <c r="M3462" i="3"/>
  <c r="U3462" i="3" s="1"/>
  <c r="L3462" i="3"/>
  <c r="K3462" i="3"/>
  <c r="S3462" i="3" s="1"/>
  <c r="J3462" i="3"/>
  <c r="I3462" i="3"/>
  <c r="Q3462" i="3" s="1"/>
  <c r="H3462" i="3"/>
  <c r="O3461" i="3"/>
  <c r="M3461" i="3"/>
  <c r="U3461" i="3" s="1"/>
  <c r="L3461" i="3"/>
  <c r="K3461" i="3"/>
  <c r="S3461" i="3" s="1"/>
  <c r="J3461" i="3"/>
  <c r="I3461" i="3"/>
  <c r="Q3461" i="3" s="1"/>
  <c r="H3461" i="3"/>
  <c r="O3460" i="3"/>
  <c r="M3460" i="3"/>
  <c r="U3460" i="3" s="1"/>
  <c r="L3460" i="3"/>
  <c r="K3460" i="3"/>
  <c r="S3460" i="3" s="1"/>
  <c r="J3460" i="3"/>
  <c r="I3460" i="3"/>
  <c r="Q3460" i="3" s="1"/>
  <c r="H3460" i="3"/>
  <c r="O3459" i="3"/>
  <c r="M3459" i="3"/>
  <c r="U3459" i="3" s="1"/>
  <c r="L3459" i="3"/>
  <c r="K3459" i="3"/>
  <c r="S3459" i="3" s="1"/>
  <c r="J3459" i="3"/>
  <c r="I3459" i="3"/>
  <c r="Q3459" i="3" s="1"/>
  <c r="H3459" i="3"/>
  <c r="O3458" i="3"/>
  <c r="M3458" i="3"/>
  <c r="U3458" i="3" s="1"/>
  <c r="L3458" i="3"/>
  <c r="K3458" i="3"/>
  <c r="S3458" i="3" s="1"/>
  <c r="J3458" i="3"/>
  <c r="I3458" i="3"/>
  <c r="Q3458" i="3" s="1"/>
  <c r="H3458" i="3"/>
  <c r="O3457" i="3"/>
  <c r="M3457" i="3"/>
  <c r="U3457" i="3" s="1"/>
  <c r="L3457" i="3"/>
  <c r="K3457" i="3"/>
  <c r="S3457" i="3" s="1"/>
  <c r="J3457" i="3"/>
  <c r="I3457" i="3"/>
  <c r="Q3457" i="3" s="1"/>
  <c r="H3457" i="3"/>
  <c r="O3456" i="3"/>
  <c r="M3456" i="3"/>
  <c r="U3456" i="3" s="1"/>
  <c r="L3456" i="3"/>
  <c r="K3456" i="3"/>
  <c r="S3456" i="3" s="1"/>
  <c r="J3456" i="3"/>
  <c r="I3456" i="3"/>
  <c r="Q3456" i="3" s="1"/>
  <c r="H3456" i="3"/>
  <c r="O3455" i="3"/>
  <c r="M3455" i="3"/>
  <c r="U3455" i="3" s="1"/>
  <c r="L3455" i="3"/>
  <c r="K3455" i="3"/>
  <c r="S3455" i="3" s="1"/>
  <c r="J3455" i="3"/>
  <c r="I3455" i="3"/>
  <c r="Q3455" i="3" s="1"/>
  <c r="H3455" i="3"/>
  <c r="O3454" i="3"/>
  <c r="M3454" i="3"/>
  <c r="U3454" i="3" s="1"/>
  <c r="L3454" i="3"/>
  <c r="K3454" i="3"/>
  <c r="S3454" i="3" s="1"/>
  <c r="J3454" i="3"/>
  <c r="I3454" i="3"/>
  <c r="Q3454" i="3" s="1"/>
  <c r="H3454" i="3"/>
  <c r="O3453" i="3"/>
  <c r="M3453" i="3"/>
  <c r="U3453" i="3" s="1"/>
  <c r="L3453" i="3"/>
  <c r="K3453" i="3"/>
  <c r="S3453" i="3" s="1"/>
  <c r="J3453" i="3"/>
  <c r="I3453" i="3"/>
  <c r="Q3453" i="3" s="1"/>
  <c r="H3453" i="3"/>
  <c r="O3452" i="3"/>
  <c r="M3452" i="3"/>
  <c r="U3452" i="3" s="1"/>
  <c r="L3452" i="3"/>
  <c r="K3452" i="3"/>
  <c r="S3452" i="3" s="1"/>
  <c r="J3452" i="3"/>
  <c r="I3452" i="3"/>
  <c r="Q3452" i="3" s="1"/>
  <c r="H3452" i="3"/>
  <c r="O3451" i="3"/>
  <c r="M3451" i="3"/>
  <c r="U3451" i="3" s="1"/>
  <c r="L3451" i="3"/>
  <c r="K3451" i="3"/>
  <c r="S3451" i="3" s="1"/>
  <c r="J3451" i="3"/>
  <c r="I3451" i="3"/>
  <c r="Q3451" i="3" s="1"/>
  <c r="H3451" i="3"/>
  <c r="O3450" i="3"/>
  <c r="M3450" i="3"/>
  <c r="U3450" i="3" s="1"/>
  <c r="L3450" i="3"/>
  <c r="K3450" i="3"/>
  <c r="S3450" i="3" s="1"/>
  <c r="J3450" i="3"/>
  <c r="I3450" i="3"/>
  <c r="Q3450" i="3" s="1"/>
  <c r="H3450" i="3"/>
  <c r="O3449" i="3"/>
  <c r="M3449" i="3"/>
  <c r="U3449" i="3" s="1"/>
  <c r="L3449" i="3"/>
  <c r="K3449" i="3"/>
  <c r="S3449" i="3" s="1"/>
  <c r="J3449" i="3"/>
  <c r="I3449" i="3"/>
  <c r="Q3449" i="3" s="1"/>
  <c r="H3449" i="3"/>
  <c r="O3448" i="3"/>
  <c r="M3448" i="3"/>
  <c r="U3448" i="3" s="1"/>
  <c r="L3448" i="3"/>
  <c r="K3448" i="3"/>
  <c r="S3448" i="3" s="1"/>
  <c r="J3448" i="3"/>
  <c r="I3448" i="3"/>
  <c r="Q3448" i="3" s="1"/>
  <c r="H3448" i="3"/>
  <c r="O3447" i="3"/>
  <c r="M3447" i="3"/>
  <c r="U3447" i="3" s="1"/>
  <c r="L3447" i="3"/>
  <c r="K3447" i="3"/>
  <c r="S3447" i="3" s="1"/>
  <c r="J3447" i="3"/>
  <c r="I3447" i="3"/>
  <c r="Q3447" i="3" s="1"/>
  <c r="H3447" i="3"/>
  <c r="O3446" i="3"/>
  <c r="M3446" i="3"/>
  <c r="U3446" i="3" s="1"/>
  <c r="L3446" i="3"/>
  <c r="K3446" i="3"/>
  <c r="S3446" i="3" s="1"/>
  <c r="J3446" i="3"/>
  <c r="I3446" i="3"/>
  <c r="Q3446" i="3" s="1"/>
  <c r="H3446" i="3"/>
  <c r="O3445" i="3"/>
  <c r="M3445" i="3"/>
  <c r="U3445" i="3" s="1"/>
  <c r="L3445" i="3"/>
  <c r="K3445" i="3"/>
  <c r="S3445" i="3" s="1"/>
  <c r="J3445" i="3"/>
  <c r="I3445" i="3"/>
  <c r="Q3445" i="3" s="1"/>
  <c r="H3445" i="3"/>
  <c r="O3444" i="3"/>
  <c r="M3444" i="3"/>
  <c r="U3444" i="3" s="1"/>
  <c r="L3444" i="3"/>
  <c r="K3444" i="3"/>
  <c r="S3444" i="3" s="1"/>
  <c r="J3444" i="3"/>
  <c r="I3444" i="3"/>
  <c r="Q3444" i="3" s="1"/>
  <c r="H3444" i="3"/>
  <c r="O3443" i="3"/>
  <c r="M3443" i="3"/>
  <c r="U3443" i="3" s="1"/>
  <c r="L3443" i="3"/>
  <c r="K3443" i="3"/>
  <c r="S3443" i="3" s="1"/>
  <c r="J3443" i="3"/>
  <c r="I3443" i="3"/>
  <c r="Q3443" i="3" s="1"/>
  <c r="H3443" i="3"/>
  <c r="O3442" i="3"/>
  <c r="M3442" i="3"/>
  <c r="U3442" i="3" s="1"/>
  <c r="L3442" i="3"/>
  <c r="K3442" i="3"/>
  <c r="S3442" i="3" s="1"/>
  <c r="J3442" i="3"/>
  <c r="I3442" i="3"/>
  <c r="Q3442" i="3" s="1"/>
  <c r="H3442" i="3"/>
  <c r="O3441" i="3"/>
  <c r="M3441" i="3"/>
  <c r="U3441" i="3" s="1"/>
  <c r="L3441" i="3"/>
  <c r="K3441" i="3"/>
  <c r="S3441" i="3" s="1"/>
  <c r="J3441" i="3"/>
  <c r="I3441" i="3"/>
  <c r="Q3441" i="3" s="1"/>
  <c r="H3441" i="3"/>
  <c r="O3440" i="3"/>
  <c r="M3440" i="3"/>
  <c r="U3440" i="3" s="1"/>
  <c r="L3440" i="3"/>
  <c r="K3440" i="3"/>
  <c r="S3440" i="3" s="1"/>
  <c r="J3440" i="3"/>
  <c r="I3440" i="3"/>
  <c r="Q3440" i="3" s="1"/>
  <c r="H3440" i="3"/>
  <c r="O3439" i="3"/>
  <c r="M3439" i="3"/>
  <c r="U3439" i="3" s="1"/>
  <c r="L3439" i="3"/>
  <c r="K3439" i="3"/>
  <c r="S3439" i="3" s="1"/>
  <c r="J3439" i="3"/>
  <c r="I3439" i="3"/>
  <c r="Q3439" i="3" s="1"/>
  <c r="H3439" i="3"/>
  <c r="O3438" i="3"/>
  <c r="M3438" i="3"/>
  <c r="U3438" i="3" s="1"/>
  <c r="L3438" i="3"/>
  <c r="K3438" i="3"/>
  <c r="S3438" i="3" s="1"/>
  <c r="J3438" i="3"/>
  <c r="I3438" i="3"/>
  <c r="Q3438" i="3" s="1"/>
  <c r="H3438" i="3"/>
  <c r="O3437" i="3"/>
  <c r="M3437" i="3"/>
  <c r="U3437" i="3" s="1"/>
  <c r="L3437" i="3"/>
  <c r="K3437" i="3"/>
  <c r="S3437" i="3" s="1"/>
  <c r="J3437" i="3"/>
  <c r="I3437" i="3"/>
  <c r="Q3437" i="3" s="1"/>
  <c r="H3437" i="3"/>
  <c r="O3436" i="3"/>
  <c r="M3436" i="3"/>
  <c r="U3436" i="3" s="1"/>
  <c r="L3436" i="3"/>
  <c r="K3436" i="3"/>
  <c r="S3436" i="3" s="1"/>
  <c r="J3436" i="3"/>
  <c r="I3436" i="3"/>
  <c r="Q3436" i="3" s="1"/>
  <c r="H3436" i="3"/>
  <c r="O3435" i="3"/>
  <c r="M3435" i="3"/>
  <c r="U3435" i="3" s="1"/>
  <c r="L3435" i="3"/>
  <c r="K3435" i="3"/>
  <c r="S3435" i="3" s="1"/>
  <c r="J3435" i="3"/>
  <c r="I3435" i="3"/>
  <c r="Q3435" i="3" s="1"/>
  <c r="H3435" i="3"/>
  <c r="O3434" i="3"/>
  <c r="M3434" i="3"/>
  <c r="U3434" i="3" s="1"/>
  <c r="L3434" i="3"/>
  <c r="K3434" i="3"/>
  <c r="S3434" i="3" s="1"/>
  <c r="J3434" i="3"/>
  <c r="I3434" i="3"/>
  <c r="Q3434" i="3" s="1"/>
  <c r="H3434" i="3"/>
  <c r="O3433" i="3"/>
  <c r="M3433" i="3"/>
  <c r="U3433" i="3" s="1"/>
  <c r="L3433" i="3"/>
  <c r="K3433" i="3"/>
  <c r="S3433" i="3" s="1"/>
  <c r="J3433" i="3"/>
  <c r="I3433" i="3"/>
  <c r="Q3433" i="3" s="1"/>
  <c r="H3433" i="3"/>
  <c r="O3432" i="3"/>
  <c r="M3432" i="3"/>
  <c r="U3432" i="3" s="1"/>
  <c r="L3432" i="3"/>
  <c r="K3432" i="3"/>
  <c r="S3432" i="3" s="1"/>
  <c r="J3432" i="3"/>
  <c r="I3432" i="3"/>
  <c r="Q3432" i="3" s="1"/>
  <c r="H3432" i="3"/>
  <c r="O3431" i="3"/>
  <c r="M3431" i="3"/>
  <c r="U3431" i="3" s="1"/>
  <c r="L3431" i="3"/>
  <c r="K3431" i="3"/>
  <c r="S3431" i="3" s="1"/>
  <c r="J3431" i="3"/>
  <c r="I3431" i="3"/>
  <c r="Q3431" i="3" s="1"/>
  <c r="H3431" i="3"/>
  <c r="O3430" i="3"/>
  <c r="M3430" i="3"/>
  <c r="U3430" i="3" s="1"/>
  <c r="L3430" i="3"/>
  <c r="K3430" i="3"/>
  <c r="S3430" i="3" s="1"/>
  <c r="J3430" i="3"/>
  <c r="I3430" i="3"/>
  <c r="Q3430" i="3" s="1"/>
  <c r="H3430" i="3"/>
  <c r="O3429" i="3"/>
  <c r="M3429" i="3"/>
  <c r="U3429" i="3" s="1"/>
  <c r="L3429" i="3"/>
  <c r="K3429" i="3"/>
  <c r="S3429" i="3" s="1"/>
  <c r="J3429" i="3"/>
  <c r="I3429" i="3"/>
  <c r="Q3429" i="3" s="1"/>
  <c r="H3429" i="3"/>
  <c r="O3428" i="3"/>
  <c r="M3428" i="3"/>
  <c r="U3428" i="3" s="1"/>
  <c r="L3428" i="3"/>
  <c r="K3428" i="3"/>
  <c r="S3428" i="3" s="1"/>
  <c r="J3428" i="3"/>
  <c r="I3428" i="3"/>
  <c r="Q3428" i="3" s="1"/>
  <c r="H3428" i="3"/>
  <c r="O3427" i="3"/>
  <c r="M3427" i="3"/>
  <c r="U3427" i="3" s="1"/>
  <c r="L3427" i="3"/>
  <c r="K3427" i="3"/>
  <c r="S3427" i="3" s="1"/>
  <c r="J3427" i="3"/>
  <c r="I3427" i="3"/>
  <c r="Q3427" i="3" s="1"/>
  <c r="H3427" i="3"/>
  <c r="O3426" i="3"/>
  <c r="M3426" i="3"/>
  <c r="U3426" i="3" s="1"/>
  <c r="L3426" i="3"/>
  <c r="K3426" i="3"/>
  <c r="S3426" i="3" s="1"/>
  <c r="J3426" i="3"/>
  <c r="I3426" i="3"/>
  <c r="Q3426" i="3" s="1"/>
  <c r="H3426" i="3"/>
  <c r="O3425" i="3"/>
  <c r="M3425" i="3"/>
  <c r="U3425" i="3" s="1"/>
  <c r="L3425" i="3"/>
  <c r="K3425" i="3"/>
  <c r="S3425" i="3" s="1"/>
  <c r="J3425" i="3"/>
  <c r="I3425" i="3"/>
  <c r="Q3425" i="3" s="1"/>
  <c r="H3425" i="3"/>
  <c r="O3424" i="3"/>
  <c r="M3424" i="3"/>
  <c r="U3424" i="3" s="1"/>
  <c r="L3424" i="3"/>
  <c r="K3424" i="3"/>
  <c r="S3424" i="3" s="1"/>
  <c r="J3424" i="3"/>
  <c r="I3424" i="3"/>
  <c r="Q3424" i="3" s="1"/>
  <c r="H3424" i="3"/>
  <c r="O3423" i="3"/>
  <c r="M3423" i="3"/>
  <c r="U3423" i="3" s="1"/>
  <c r="L3423" i="3"/>
  <c r="K3423" i="3"/>
  <c r="S3423" i="3" s="1"/>
  <c r="J3423" i="3"/>
  <c r="I3423" i="3"/>
  <c r="Q3423" i="3" s="1"/>
  <c r="H3423" i="3"/>
  <c r="O3422" i="3"/>
  <c r="M3422" i="3"/>
  <c r="U3422" i="3" s="1"/>
  <c r="L3422" i="3"/>
  <c r="K3422" i="3"/>
  <c r="S3422" i="3" s="1"/>
  <c r="J3422" i="3"/>
  <c r="I3422" i="3"/>
  <c r="Q3422" i="3" s="1"/>
  <c r="H3422" i="3"/>
  <c r="O3421" i="3"/>
  <c r="M3421" i="3"/>
  <c r="U3421" i="3" s="1"/>
  <c r="L3421" i="3"/>
  <c r="K3421" i="3"/>
  <c r="S3421" i="3" s="1"/>
  <c r="J3421" i="3"/>
  <c r="I3421" i="3"/>
  <c r="Q3421" i="3" s="1"/>
  <c r="H3421" i="3"/>
  <c r="O3420" i="3"/>
  <c r="M3420" i="3"/>
  <c r="U3420" i="3" s="1"/>
  <c r="L3420" i="3"/>
  <c r="K3420" i="3"/>
  <c r="S3420" i="3" s="1"/>
  <c r="J3420" i="3"/>
  <c r="I3420" i="3"/>
  <c r="Q3420" i="3" s="1"/>
  <c r="H3420" i="3"/>
  <c r="O3419" i="3"/>
  <c r="M3419" i="3"/>
  <c r="U3419" i="3" s="1"/>
  <c r="L3419" i="3"/>
  <c r="K3419" i="3"/>
  <c r="S3419" i="3" s="1"/>
  <c r="J3419" i="3"/>
  <c r="I3419" i="3"/>
  <c r="Q3419" i="3" s="1"/>
  <c r="H3419" i="3"/>
  <c r="O3418" i="3"/>
  <c r="M3418" i="3"/>
  <c r="U3418" i="3" s="1"/>
  <c r="L3418" i="3"/>
  <c r="K3418" i="3"/>
  <c r="S3418" i="3" s="1"/>
  <c r="J3418" i="3"/>
  <c r="I3418" i="3"/>
  <c r="Q3418" i="3" s="1"/>
  <c r="H3418" i="3"/>
  <c r="O3417" i="3"/>
  <c r="M3417" i="3"/>
  <c r="U3417" i="3" s="1"/>
  <c r="L3417" i="3"/>
  <c r="K3417" i="3"/>
  <c r="S3417" i="3" s="1"/>
  <c r="J3417" i="3"/>
  <c r="I3417" i="3"/>
  <c r="Q3417" i="3" s="1"/>
  <c r="H3417" i="3"/>
  <c r="O3416" i="3"/>
  <c r="M3416" i="3"/>
  <c r="U3416" i="3" s="1"/>
  <c r="L3416" i="3"/>
  <c r="K3416" i="3"/>
  <c r="S3416" i="3" s="1"/>
  <c r="J3416" i="3"/>
  <c r="I3416" i="3"/>
  <c r="Q3416" i="3" s="1"/>
  <c r="H3416" i="3"/>
  <c r="O3415" i="3"/>
  <c r="M3415" i="3"/>
  <c r="U3415" i="3" s="1"/>
  <c r="L3415" i="3"/>
  <c r="K3415" i="3"/>
  <c r="S3415" i="3" s="1"/>
  <c r="J3415" i="3"/>
  <c r="I3415" i="3"/>
  <c r="Q3415" i="3" s="1"/>
  <c r="H3415" i="3"/>
  <c r="O3414" i="3"/>
  <c r="M3414" i="3"/>
  <c r="U3414" i="3" s="1"/>
  <c r="L3414" i="3"/>
  <c r="K3414" i="3"/>
  <c r="S3414" i="3" s="1"/>
  <c r="J3414" i="3"/>
  <c r="I3414" i="3"/>
  <c r="Q3414" i="3" s="1"/>
  <c r="H3414" i="3"/>
  <c r="O3413" i="3"/>
  <c r="M3413" i="3"/>
  <c r="U3413" i="3" s="1"/>
  <c r="L3413" i="3"/>
  <c r="K3413" i="3"/>
  <c r="S3413" i="3" s="1"/>
  <c r="J3413" i="3"/>
  <c r="I3413" i="3"/>
  <c r="Q3413" i="3" s="1"/>
  <c r="H3413" i="3"/>
  <c r="O3412" i="3"/>
  <c r="M3412" i="3"/>
  <c r="U3412" i="3" s="1"/>
  <c r="L3412" i="3"/>
  <c r="K3412" i="3"/>
  <c r="S3412" i="3" s="1"/>
  <c r="J3412" i="3"/>
  <c r="I3412" i="3"/>
  <c r="Q3412" i="3" s="1"/>
  <c r="H3412" i="3"/>
  <c r="O3411" i="3"/>
  <c r="M3411" i="3"/>
  <c r="U3411" i="3" s="1"/>
  <c r="L3411" i="3"/>
  <c r="K3411" i="3"/>
  <c r="S3411" i="3" s="1"/>
  <c r="J3411" i="3"/>
  <c r="I3411" i="3"/>
  <c r="Q3411" i="3" s="1"/>
  <c r="H3411" i="3"/>
  <c r="O3410" i="3"/>
  <c r="M3410" i="3"/>
  <c r="U3410" i="3" s="1"/>
  <c r="L3410" i="3"/>
  <c r="K3410" i="3"/>
  <c r="S3410" i="3" s="1"/>
  <c r="J3410" i="3"/>
  <c r="I3410" i="3"/>
  <c r="Q3410" i="3" s="1"/>
  <c r="H3410" i="3"/>
  <c r="O3409" i="3"/>
  <c r="M3409" i="3"/>
  <c r="U3409" i="3" s="1"/>
  <c r="L3409" i="3"/>
  <c r="K3409" i="3"/>
  <c r="S3409" i="3" s="1"/>
  <c r="J3409" i="3"/>
  <c r="I3409" i="3"/>
  <c r="Q3409" i="3" s="1"/>
  <c r="H3409" i="3"/>
  <c r="O3408" i="3"/>
  <c r="M3408" i="3"/>
  <c r="U3408" i="3" s="1"/>
  <c r="L3408" i="3"/>
  <c r="K3408" i="3"/>
  <c r="S3408" i="3" s="1"/>
  <c r="J3408" i="3"/>
  <c r="I3408" i="3"/>
  <c r="Q3408" i="3" s="1"/>
  <c r="H3408" i="3"/>
  <c r="O3407" i="3"/>
  <c r="M3407" i="3"/>
  <c r="U3407" i="3" s="1"/>
  <c r="L3407" i="3"/>
  <c r="K3407" i="3"/>
  <c r="S3407" i="3" s="1"/>
  <c r="J3407" i="3"/>
  <c r="I3407" i="3"/>
  <c r="Q3407" i="3" s="1"/>
  <c r="H3407" i="3"/>
  <c r="O3406" i="3"/>
  <c r="M3406" i="3"/>
  <c r="U3406" i="3" s="1"/>
  <c r="L3406" i="3"/>
  <c r="K3406" i="3"/>
  <c r="S3406" i="3" s="1"/>
  <c r="J3406" i="3"/>
  <c r="I3406" i="3"/>
  <c r="Q3406" i="3" s="1"/>
  <c r="H3406" i="3"/>
  <c r="O3405" i="3"/>
  <c r="M3405" i="3"/>
  <c r="U3405" i="3" s="1"/>
  <c r="L3405" i="3"/>
  <c r="K3405" i="3"/>
  <c r="S3405" i="3" s="1"/>
  <c r="J3405" i="3"/>
  <c r="I3405" i="3"/>
  <c r="Q3405" i="3" s="1"/>
  <c r="H3405" i="3"/>
  <c r="O3404" i="3"/>
  <c r="M3404" i="3"/>
  <c r="U3404" i="3" s="1"/>
  <c r="L3404" i="3"/>
  <c r="K3404" i="3"/>
  <c r="S3404" i="3" s="1"/>
  <c r="J3404" i="3"/>
  <c r="I3404" i="3"/>
  <c r="Q3404" i="3" s="1"/>
  <c r="H3404" i="3"/>
  <c r="O3403" i="3"/>
  <c r="M3403" i="3"/>
  <c r="U3403" i="3" s="1"/>
  <c r="L3403" i="3"/>
  <c r="K3403" i="3"/>
  <c r="S3403" i="3" s="1"/>
  <c r="J3403" i="3"/>
  <c r="I3403" i="3"/>
  <c r="Q3403" i="3" s="1"/>
  <c r="H3403" i="3"/>
  <c r="O3402" i="3"/>
  <c r="M3402" i="3"/>
  <c r="U3402" i="3" s="1"/>
  <c r="L3402" i="3"/>
  <c r="K3402" i="3"/>
  <c r="S3402" i="3" s="1"/>
  <c r="J3402" i="3"/>
  <c r="I3402" i="3"/>
  <c r="Q3402" i="3" s="1"/>
  <c r="H3402" i="3"/>
  <c r="O3401" i="3"/>
  <c r="M3401" i="3"/>
  <c r="U3401" i="3" s="1"/>
  <c r="L3401" i="3"/>
  <c r="K3401" i="3"/>
  <c r="S3401" i="3" s="1"/>
  <c r="J3401" i="3"/>
  <c r="I3401" i="3"/>
  <c r="Q3401" i="3" s="1"/>
  <c r="H3401" i="3"/>
  <c r="O3400" i="3"/>
  <c r="M3400" i="3"/>
  <c r="U3400" i="3" s="1"/>
  <c r="L3400" i="3"/>
  <c r="K3400" i="3"/>
  <c r="S3400" i="3" s="1"/>
  <c r="J3400" i="3"/>
  <c r="I3400" i="3"/>
  <c r="Q3400" i="3" s="1"/>
  <c r="H3400" i="3"/>
  <c r="O3399" i="3"/>
  <c r="M3399" i="3"/>
  <c r="U3399" i="3" s="1"/>
  <c r="L3399" i="3"/>
  <c r="K3399" i="3"/>
  <c r="S3399" i="3" s="1"/>
  <c r="J3399" i="3"/>
  <c r="I3399" i="3"/>
  <c r="Q3399" i="3" s="1"/>
  <c r="H3399" i="3"/>
  <c r="O3398" i="3"/>
  <c r="M3398" i="3"/>
  <c r="U3398" i="3" s="1"/>
  <c r="L3398" i="3"/>
  <c r="K3398" i="3"/>
  <c r="S3398" i="3" s="1"/>
  <c r="J3398" i="3"/>
  <c r="I3398" i="3"/>
  <c r="Q3398" i="3" s="1"/>
  <c r="H3398" i="3"/>
  <c r="O3397" i="3"/>
  <c r="M3397" i="3"/>
  <c r="U3397" i="3" s="1"/>
  <c r="L3397" i="3"/>
  <c r="K3397" i="3"/>
  <c r="S3397" i="3" s="1"/>
  <c r="J3397" i="3"/>
  <c r="I3397" i="3"/>
  <c r="Q3397" i="3" s="1"/>
  <c r="H3397" i="3"/>
  <c r="O3396" i="3"/>
  <c r="M3396" i="3"/>
  <c r="U3396" i="3" s="1"/>
  <c r="L3396" i="3"/>
  <c r="K3396" i="3"/>
  <c r="S3396" i="3" s="1"/>
  <c r="J3396" i="3"/>
  <c r="I3396" i="3"/>
  <c r="Q3396" i="3" s="1"/>
  <c r="H3396" i="3"/>
  <c r="O3395" i="3"/>
  <c r="M3395" i="3"/>
  <c r="U3395" i="3" s="1"/>
  <c r="L3395" i="3"/>
  <c r="K3395" i="3"/>
  <c r="S3395" i="3" s="1"/>
  <c r="J3395" i="3"/>
  <c r="I3395" i="3"/>
  <c r="Q3395" i="3" s="1"/>
  <c r="H3395" i="3"/>
  <c r="O3394" i="3"/>
  <c r="M3394" i="3"/>
  <c r="U3394" i="3" s="1"/>
  <c r="L3394" i="3"/>
  <c r="K3394" i="3"/>
  <c r="S3394" i="3" s="1"/>
  <c r="J3394" i="3"/>
  <c r="I3394" i="3"/>
  <c r="Q3394" i="3" s="1"/>
  <c r="H3394" i="3"/>
  <c r="O3393" i="3"/>
  <c r="M3393" i="3"/>
  <c r="U3393" i="3" s="1"/>
  <c r="L3393" i="3"/>
  <c r="K3393" i="3"/>
  <c r="S3393" i="3" s="1"/>
  <c r="J3393" i="3"/>
  <c r="I3393" i="3"/>
  <c r="Q3393" i="3" s="1"/>
  <c r="H3393" i="3"/>
  <c r="O3392" i="3"/>
  <c r="M3392" i="3"/>
  <c r="U3392" i="3" s="1"/>
  <c r="L3392" i="3"/>
  <c r="K3392" i="3"/>
  <c r="S3392" i="3" s="1"/>
  <c r="J3392" i="3"/>
  <c r="I3392" i="3"/>
  <c r="Q3392" i="3" s="1"/>
  <c r="H3392" i="3"/>
  <c r="O3391" i="3"/>
  <c r="M3391" i="3"/>
  <c r="U3391" i="3" s="1"/>
  <c r="L3391" i="3"/>
  <c r="K3391" i="3"/>
  <c r="S3391" i="3" s="1"/>
  <c r="J3391" i="3"/>
  <c r="I3391" i="3"/>
  <c r="Q3391" i="3" s="1"/>
  <c r="H3391" i="3"/>
  <c r="O3390" i="3"/>
  <c r="M3390" i="3"/>
  <c r="U3390" i="3" s="1"/>
  <c r="L3390" i="3"/>
  <c r="K3390" i="3"/>
  <c r="S3390" i="3" s="1"/>
  <c r="J3390" i="3"/>
  <c r="I3390" i="3"/>
  <c r="Q3390" i="3" s="1"/>
  <c r="H3390" i="3"/>
  <c r="O3389" i="3"/>
  <c r="M3389" i="3"/>
  <c r="U3389" i="3" s="1"/>
  <c r="L3389" i="3"/>
  <c r="K3389" i="3"/>
  <c r="S3389" i="3" s="1"/>
  <c r="J3389" i="3"/>
  <c r="I3389" i="3"/>
  <c r="Q3389" i="3" s="1"/>
  <c r="H3389" i="3"/>
  <c r="O3388" i="3"/>
  <c r="M3388" i="3"/>
  <c r="U3388" i="3" s="1"/>
  <c r="L3388" i="3"/>
  <c r="K3388" i="3"/>
  <c r="S3388" i="3" s="1"/>
  <c r="J3388" i="3"/>
  <c r="I3388" i="3"/>
  <c r="Q3388" i="3" s="1"/>
  <c r="H3388" i="3"/>
  <c r="O3387" i="3"/>
  <c r="M3387" i="3"/>
  <c r="U3387" i="3" s="1"/>
  <c r="L3387" i="3"/>
  <c r="K3387" i="3"/>
  <c r="S3387" i="3" s="1"/>
  <c r="J3387" i="3"/>
  <c r="I3387" i="3"/>
  <c r="Q3387" i="3" s="1"/>
  <c r="H3387" i="3"/>
  <c r="O3386" i="3"/>
  <c r="M3386" i="3"/>
  <c r="U3386" i="3" s="1"/>
  <c r="L3386" i="3"/>
  <c r="K3386" i="3"/>
  <c r="S3386" i="3" s="1"/>
  <c r="J3386" i="3"/>
  <c r="I3386" i="3"/>
  <c r="Q3386" i="3" s="1"/>
  <c r="H3386" i="3"/>
  <c r="O3385" i="3"/>
  <c r="M3385" i="3"/>
  <c r="U3385" i="3" s="1"/>
  <c r="L3385" i="3"/>
  <c r="K3385" i="3"/>
  <c r="S3385" i="3" s="1"/>
  <c r="J3385" i="3"/>
  <c r="I3385" i="3"/>
  <c r="Q3385" i="3" s="1"/>
  <c r="H3385" i="3"/>
  <c r="O3384" i="3"/>
  <c r="M3384" i="3"/>
  <c r="U3384" i="3" s="1"/>
  <c r="L3384" i="3"/>
  <c r="K3384" i="3"/>
  <c r="S3384" i="3" s="1"/>
  <c r="J3384" i="3"/>
  <c r="I3384" i="3"/>
  <c r="Q3384" i="3" s="1"/>
  <c r="H3384" i="3"/>
  <c r="O3383" i="3"/>
  <c r="M3383" i="3"/>
  <c r="U3383" i="3" s="1"/>
  <c r="L3383" i="3"/>
  <c r="K3383" i="3"/>
  <c r="S3383" i="3" s="1"/>
  <c r="J3383" i="3"/>
  <c r="I3383" i="3"/>
  <c r="Q3383" i="3" s="1"/>
  <c r="H3383" i="3"/>
  <c r="O3382" i="3"/>
  <c r="M3382" i="3"/>
  <c r="U3382" i="3" s="1"/>
  <c r="L3382" i="3"/>
  <c r="K3382" i="3"/>
  <c r="S3382" i="3" s="1"/>
  <c r="J3382" i="3"/>
  <c r="I3382" i="3"/>
  <c r="Q3382" i="3" s="1"/>
  <c r="H3382" i="3"/>
  <c r="O3381" i="3"/>
  <c r="M3381" i="3"/>
  <c r="U3381" i="3" s="1"/>
  <c r="L3381" i="3"/>
  <c r="K3381" i="3"/>
  <c r="S3381" i="3" s="1"/>
  <c r="J3381" i="3"/>
  <c r="I3381" i="3"/>
  <c r="Q3381" i="3" s="1"/>
  <c r="H3381" i="3"/>
  <c r="O3380" i="3"/>
  <c r="M3380" i="3"/>
  <c r="U3380" i="3" s="1"/>
  <c r="L3380" i="3"/>
  <c r="K3380" i="3"/>
  <c r="S3380" i="3" s="1"/>
  <c r="J3380" i="3"/>
  <c r="I3380" i="3"/>
  <c r="Q3380" i="3" s="1"/>
  <c r="H3380" i="3"/>
  <c r="O3379" i="3"/>
  <c r="M3379" i="3"/>
  <c r="U3379" i="3" s="1"/>
  <c r="L3379" i="3"/>
  <c r="K3379" i="3"/>
  <c r="S3379" i="3" s="1"/>
  <c r="J3379" i="3"/>
  <c r="I3379" i="3"/>
  <c r="Q3379" i="3" s="1"/>
  <c r="H3379" i="3"/>
  <c r="O3378" i="3"/>
  <c r="M3378" i="3"/>
  <c r="U3378" i="3" s="1"/>
  <c r="L3378" i="3"/>
  <c r="K3378" i="3"/>
  <c r="S3378" i="3" s="1"/>
  <c r="J3378" i="3"/>
  <c r="I3378" i="3"/>
  <c r="Q3378" i="3" s="1"/>
  <c r="H3378" i="3"/>
  <c r="O3377" i="3"/>
  <c r="M3377" i="3"/>
  <c r="U3377" i="3" s="1"/>
  <c r="L3377" i="3"/>
  <c r="K3377" i="3"/>
  <c r="S3377" i="3" s="1"/>
  <c r="J3377" i="3"/>
  <c r="I3377" i="3"/>
  <c r="Q3377" i="3" s="1"/>
  <c r="H3377" i="3"/>
  <c r="O3376" i="3"/>
  <c r="M3376" i="3"/>
  <c r="U3376" i="3" s="1"/>
  <c r="L3376" i="3"/>
  <c r="K3376" i="3"/>
  <c r="S3376" i="3" s="1"/>
  <c r="J3376" i="3"/>
  <c r="I3376" i="3"/>
  <c r="Q3376" i="3" s="1"/>
  <c r="H3376" i="3"/>
  <c r="O3375" i="3"/>
  <c r="M3375" i="3"/>
  <c r="U3375" i="3" s="1"/>
  <c r="L3375" i="3"/>
  <c r="K3375" i="3"/>
  <c r="S3375" i="3" s="1"/>
  <c r="J3375" i="3"/>
  <c r="I3375" i="3"/>
  <c r="Q3375" i="3" s="1"/>
  <c r="H3375" i="3"/>
  <c r="O3374" i="3"/>
  <c r="M3374" i="3"/>
  <c r="U3374" i="3" s="1"/>
  <c r="L3374" i="3"/>
  <c r="K3374" i="3"/>
  <c r="S3374" i="3" s="1"/>
  <c r="J3374" i="3"/>
  <c r="I3374" i="3"/>
  <c r="Q3374" i="3" s="1"/>
  <c r="H3374" i="3"/>
  <c r="O3373" i="3"/>
  <c r="M3373" i="3"/>
  <c r="U3373" i="3" s="1"/>
  <c r="L3373" i="3"/>
  <c r="K3373" i="3"/>
  <c r="S3373" i="3" s="1"/>
  <c r="J3373" i="3"/>
  <c r="I3373" i="3"/>
  <c r="Q3373" i="3" s="1"/>
  <c r="H3373" i="3"/>
  <c r="G3373" i="3"/>
  <c r="O3372" i="3"/>
  <c r="M3372" i="3"/>
  <c r="U3372" i="3" s="1"/>
  <c r="L3372" i="3"/>
  <c r="K3372" i="3"/>
  <c r="S3372" i="3" s="1"/>
  <c r="J3372" i="3"/>
  <c r="I3372" i="3"/>
  <c r="Q3372" i="3" s="1"/>
  <c r="H3372" i="3"/>
  <c r="O3371" i="3"/>
  <c r="M3371" i="3"/>
  <c r="U3371" i="3" s="1"/>
  <c r="L3371" i="3"/>
  <c r="K3371" i="3"/>
  <c r="S3371" i="3" s="1"/>
  <c r="J3371" i="3"/>
  <c r="I3371" i="3"/>
  <c r="Q3371" i="3" s="1"/>
  <c r="H3371" i="3"/>
  <c r="O3370" i="3"/>
  <c r="M3370" i="3"/>
  <c r="U3370" i="3" s="1"/>
  <c r="L3370" i="3"/>
  <c r="K3370" i="3"/>
  <c r="S3370" i="3" s="1"/>
  <c r="J3370" i="3"/>
  <c r="I3370" i="3"/>
  <c r="Q3370" i="3" s="1"/>
  <c r="H3370" i="3"/>
  <c r="O3369" i="3"/>
  <c r="M3369" i="3"/>
  <c r="U3369" i="3" s="1"/>
  <c r="L3369" i="3"/>
  <c r="K3369" i="3"/>
  <c r="S3369" i="3" s="1"/>
  <c r="J3369" i="3"/>
  <c r="I3369" i="3"/>
  <c r="Q3369" i="3" s="1"/>
  <c r="H3369" i="3"/>
  <c r="O3368" i="3"/>
  <c r="M3368" i="3"/>
  <c r="U3368" i="3" s="1"/>
  <c r="L3368" i="3"/>
  <c r="K3368" i="3"/>
  <c r="S3368" i="3" s="1"/>
  <c r="J3368" i="3"/>
  <c r="I3368" i="3"/>
  <c r="Q3368" i="3" s="1"/>
  <c r="H3368" i="3"/>
  <c r="O3367" i="3"/>
  <c r="M3367" i="3"/>
  <c r="U3367" i="3" s="1"/>
  <c r="L3367" i="3"/>
  <c r="K3367" i="3"/>
  <c r="S3367" i="3" s="1"/>
  <c r="J3367" i="3"/>
  <c r="I3367" i="3"/>
  <c r="Q3367" i="3" s="1"/>
  <c r="H3367" i="3"/>
  <c r="O3366" i="3"/>
  <c r="M3366" i="3"/>
  <c r="U3366" i="3" s="1"/>
  <c r="L3366" i="3"/>
  <c r="K3366" i="3"/>
  <c r="S3366" i="3" s="1"/>
  <c r="J3366" i="3"/>
  <c r="I3366" i="3"/>
  <c r="Q3366" i="3" s="1"/>
  <c r="H3366" i="3"/>
  <c r="O3365" i="3"/>
  <c r="M3365" i="3"/>
  <c r="U3365" i="3" s="1"/>
  <c r="L3365" i="3"/>
  <c r="K3365" i="3"/>
  <c r="S3365" i="3" s="1"/>
  <c r="J3365" i="3"/>
  <c r="I3365" i="3"/>
  <c r="Q3365" i="3" s="1"/>
  <c r="H3365" i="3"/>
  <c r="O3364" i="3"/>
  <c r="M3364" i="3"/>
  <c r="U3364" i="3" s="1"/>
  <c r="L3364" i="3"/>
  <c r="K3364" i="3"/>
  <c r="S3364" i="3" s="1"/>
  <c r="J3364" i="3"/>
  <c r="I3364" i="3"/>
  <c r="Q3364" i="3" s="1"/>
  <c r="H3364" i="3"/>
  <c r="O3363" i="3"/>
  <c r="M3363" i="3"/>
  <c r="U3363" i="3" s="1"/>
  <c r="L3363" i="3"/>
  <c r="K3363" i="3"/>
  <c r="S3363" i="3" s="1"/>
  <c r="J3363" i="3"/>
  <c r="I3363" i="3"/>
  <c r="Q3363" i="3" s="1"/>
  <c r="H3363" i="3"/>
  <c r="O3362" i="3"/>
  <c r="M3362" i="3"/>
  <c r="U3362" i="3" s="1"/>
  <c r="L3362" i="3"/>
  <c r="K3362" i="3"/>
  <c r="S3362" i="3" s="1"/>
  <c r="J3362" i="3"/>
  <c r="I3362" i="3"/>
  <c r="Q3362" i="3" s="1"/>
  <c r="H3362" i="3"/>
  <c r="O3361" i="3"/>
  <c r="M3361" i="3"/>
  <c r="U3361" i="3" s="1"/>
  <c r="L3361" i="3"/>
  <c r="K3361" i="3"/>
  <c r="S3361" i="3" s="1"/>
  <c r="J3361" i="3"/>
  <c r="I3361" i="3"/>
  <c r="Q3361" i="3" s="1"/>
  <c r="H3361" i="3"/>
  <c r="O3360" i="3"/>
  <c r="M3360" i="3"/>
  <c r="U3360" i="3" s="1"/>
  <c r="L3360" i="3"/>
  <c r="K3360" i="3"/>
  <c r="S3360" i="3" s="1"/>
  <c r="J3360" i="3"/>
  <c r="I3360" i="3"/>
  <c r="Q3360" i="3" s="1"/>
  <c r="H3360" i="3"/>
  <c r="O3359" i="3"/>
  <c r="M3359" i="3"/>
  <c r="U3359" i="3" s="1"/>
  <c r="L3359" i="3"/>
  <c r="K3359" i="3"/>
  <c r="S3359" i="3" s="1"/>
  <c r="J3359" i="3"/>
  <c r="I3359" i="3"/>
  <c r="Q3359" i="3" s="1"/>
  <c r="H3359" i="3"/>
  <c r="O3358" i="3"/>
  <c r="M3358" i="3"/>
  <c r="U3358" i="3" s="1"/>
  <c r="L3358" i="3"/>
  <c r="K3358" i="3"/>
  <c r="S3358" i="3" s="1"/>
  <c r="J3358" i="3"/>
  <c r="I3358" i="3"/>
  <c r="Q3358" i="3" s="1"/>
  <c r="H3358" i="3"/>
  <c r="O3357" i="3"/>
  <c r="M3357" i="3"/>
  <c r="U3357" i="3" s="1"/>
  <c r="L3357" i="3"/>
  <c r="K3357" i="3"/>
  <c r="S3357" i="3" s="1"/>
  <c r="J3357" i="3"/>
  <c r="I3357" i="3"/>
  <c r="Q3357" i="3" s="1"/>
  <c r="H3357" i="3"/>
  <c r="O3356" i="3"/>
  <c r="M3356" i="3"/>
  <c r="U3356" i="3" s="1"/>
  <c r="L3356" i="3"/>
  <c r="K3356" i="3"/>
  <c r="S3356" i="3" s="1"/>
  <c r="J3356" i="3"/>
  <c r="I3356" i="3"/>
  <c r="Q3356" i="3" s="1"/>
  <c r="H3356" i="3"/>
  <c r="O3355" i="3"/>
  <c r="M3355" i="3"/>
  <c r="U3355" i="3" s="1"/>
  <c r="L3355" i="3"/>
  <c r="K3355" i="3"/>
  <c r="S3355" i="3" s="1"/>
  <c r="J3355" i="3"/>
  <c r="I3355" i="3"/>
  <c r="Q3355" i="3" s="1"/>
  <c r="H3355" i="3"/>
  <c r="O3354" i="3"/>
  <c r="M3354" i="3"/>
  <c r="U3354" i="3" s="1"/>
  <c r="L3354" i="3"/>
  <c r="K3354" i="3"/>
  <c r="S3354" i="3" s="1"/>
  <c r="J3354" i="3"/>
  <c r="I3354" i="3"/>
  <c r="Q3354" i="3" s="1"/>
  <c r="H3354" i="3"/>
  <c r="O3353" i="3"/>
  <c r="M3353" i="3"/>
  <c r="U3353" i="3" s="1"/>
  <c r="L3353" i="3"/>
  <c r="K3353" i="3"/>
  <c r="S3353" i="3" s="1"/>
  <c r="J3353" i="3"/>
  <c r="I3353" i="3"/>
  <c r="Q3353" i="3" s="1"/>
  <c r="H3353" i="3"/>
  <c r="O3352" i="3"/>
  <c r="M3352" i="3"/>
  <c r="U3352" i="3" s="1"/>
  <c r="L3352" i="3"/>
  <c r="K3352" i="3"/>
  <c r="S3352" i="3" s="1"/>
  <c r="J3352" i="3"/>
  <c r="I3352" i="3"/>
  <c r="Q3352" i="3" s="1"/>
  <c r="H3352" i="3"/>
  <c r="O3351" i="3"/>
  <c r="M3351" i="3"/>
  <c r="U3351" i="3" s="1"/>
  <c r="L3351" i="3"/>
  <c r="K3351" i="3"/>
  <c r="S3351" i="3" s="1"/>
  <c r="J3351" i="3"/>
  <c r="I3351" i="3"/>
  <c r="Q3351" i="3" s="1"/>
  <c r="H3351" i="3"/>
  <c r="O3350" i="3"/>
  <c r="M3350" i="3"/>
  <c r="U3350" i="3" s="1"/>
  <c r="L3350" i="3"/>
  <c r="K3350" i="3"/>
  <c r="S3350" i="3" s="1"/>
  <c r="J3350" i="3"/>
  <c r="I3350" i="3"/>
  <c r="Q3350" i="3" s="1"/>
  <c r="H3350" i="3"/>
  <c r="O3349" i="3"/>
  <c r="M3349" i="3"/>
  <c r="U3349" i="3" s="1"/>
  <c r="L3349" i="3"/>
  <c r="K3349" i="3"/>
  <c r="S3349" i="3" s="1"/>
  <c r="J3349" i="3"/>
  <c r="I3349" i="3"/>
  <c r="Q3349" i="3" s="1"/>
  <c r="H3349" i="3"/>
  <c r="O3348" i="3"/>
  <c r="M3348" i="3"/>
  <c r="U3348" i="3" s="1"/>
  <c r="L3348" i="3"/>
  <c r="K3348" i="3"/>
  <c r="S3348" i="3" s="1"/>
  <c r="J3348" i="3"/>
  <c r="I3348" i="3"/>
  <c r="Q3348" i="3" s="1"/>
  <c r="H3348" i="3"/>
  <c r="O3347" i="3"/>
  <c r="M3347" i="3"/>
  <c r="U3347" i="3" s="1"/>
  <c r="L3347" i="3"/>
  <c r="K3347" i="3"/>
  <c r="S3347" i="3" s="1"/>
  <c r="J3347" i="3"/>
  <c r="I3347" i="3"/>
  <c r="Q3347" i="3" s="1"/>
  <c r="H3347" i="3"/>
  <c r="O3346" i="3"/>
  <c r="M3346" i="3"/>
  <c r="U3346" i="3" s="1"/>
  <c r="L3346" i="3"/>
  <c r="K3346" i="3"/>
  <c r="S3346" i="3" s="1"/>
  <c r="J3346" i="3"/>
  <c r="I3346" i="3"/>
  <c r="Q3346" i="3" s="1"/>
  <c r="H3346" i="3"/>
  <c r="O3345" i="3"/>
  <c r="M3345" i="3"/>
  <c r="U3345" i="3" s="1"/>
  <c r="L3345" i="3"/>
  <c r="K3345" i="3"/>
  <c r="S3345" i="3" s="1"/>
  <c r="J3345" i="3"/>
  <c r="I3345" i="3"/>
  <c r="Q3345" i="3" s="1"/>
  <c r="H3345" i="3"/>
  <c r="O3344" i="3"/>
  <c r="M3344" i="3"/>
  <c r="U3344" i="3" s="1"/>
  <c r="L3344" i="3"/>
  <c r="K3344" i="3"/>
  <c r="S3344" i="3" s="1"/>
  <c r="J3344" i="3"/>
  <c r="I3344" i="3"/>
  <c r="Q3344" i="3" s="1"/>
  <c r="H3344" i="3"/>
  <c r="O3343" i="3"/>
  <c r="M3343" i="3"/>
  <c r="U3343" i="3" s="1"/>
  <c r="L3343" i="3"/>
  <c r="K3343" i="3"/>
  <c r="S3343" i="3" s="1"/>
  <c r="J3343" i="3"/>
  <c r="I3343" i="3"/>
  <c r="Q3343" i="3" s="1"/>
  <c r="H3343" i="3"/>
  <c r="O3342" i="3"/>
  <c r="M3342" i="3"/>
  <c r="U3342" i="3" s="1"/>
  <c r="L3342" i="3"/>
  <c r="K3342" i="3"/>
  <c r="S3342" i="3" s="1"/>
  <c r="J3342" i="3"/>
  <c r="I3342" i="3"/>
  <c r="Q3342" i="3" s="1"/>
  <c r="H3342" i="3"/>
  <c r="O3341" i="3"/>
  <c r="M3341" i="3"/>
  <c r="U3341" i="3" s="1"/>
  <c r="L3341" i="3"/>
  <c r="K3341" i="3"/>
  <c r="S3341" i="3" s="1"/>
  <c r="J3341" i="3"/>
  <c r="I3341" i="3"/>
  <c r="Q3341" i="3" s="1"/>
  <c r="H3341" i="3"/>
  <c r="O3340" i="3"/>
  <c r="M3340" i="3"/>
  <c r="U3340" i="3" s="1"/>
  <c r="L3340" i="3"/>
  <c r="K3340" i="3"/>
  <c r="S3340" i="3" s="1"/>
  <c r="J3340" i="3"/>
  <c r="I3340" i="3"/>
  <c r="Q3340" i="3" s="1"/>
  <c r="H3340" i="3"/>
  <c r="O3339" i="3"/>
  <c r="M3339" i="3"/>
  <c r="U3339" i="3" s="1"/>
  <c r="L3339" i="3"/>
  <c r="K3339" i="3"/>
  <c r="S3339" i="3" s="1"/>
  <c r="J3339" i="3"/>
  <c r="I3339" i="3"/>
  <c r="Q3339" i="3" s="1"/>
  <c r="H3339" i="3"/>
  <c r="O3338" i="3"/>
  <c r="M3338" i="3"/>
  <c r="U3338" i="3" s="1"/>
  <c r="L3338" i="3"/>
  <c r="K3338" i="3"/>
  <c r="S3338" i="3" s="1"/>
  <c r="J3338" i="3"/>
  <c r="I3338" i="3"/>
  <c r="Q3338" i="3" s="1"/>
  <c r="H3338" i="3"/>
  <c r="O3337" i="3"/>
  <c r="M3337" i="3"/>
  <c r="U3337" i="3" s="1"/>
  <c r="L3337" i="3"/>
  <c r="K3337" i="3"/>
  <c r="S3337" i="3" s="1"/>
  <c r="J3337" i="3"/>
  <c r="I3337" i="3"/>
  <c r="Q3337" i="3" s="1"/>
  <c r="H3337" i="3"/>
  <c r="O3336" i="3"/>
  <c r="M3336" i="3"/>
  <c r="U3336" i="3" s="1"/>
  <c r="L3336" i="3"/>
  <c r="K3336" i="3"/>
  <c r="S3336" i="3" s="1"/>
  <c r="J3336" i="3"/>
  <c r="I3336" i="3"/>
  <c r="Q3336" i="3" s="1"/>
  <c r="H3336" i="3"/>
  <c r="O3335" i="3"/>
  <c r="M3335" i="3"/>
  <c r="U3335" i="3" s="1"/>
  <c r="L3335" i="3"/>
  <c r="K3335" i="3"/>
  <c r="S3335" i="3" s="1"/>
  <c r="J3335" i="3"/>
  <c r="I3335" i="3"/>
  <c r="Q3335" i="3" s="1"/>
  <c r="H3335" i="3"/>
  <c r="O3334" i="3"/>
  <c r="M3334" i="3"/>
  <c r="U3334" i="3" s="1"/>
  <c r="L3334" i="3"/>
  <c r="K3334" i="3"/>
  <c r="S3334" i="3" s="1"/>
  <c r="J3334" i="3"/>
  <c r="I3334" i="3"/>
  <c r="Q3334" i="3" s="1"/>
  <c r="H3334" i="3"/>
  <c r="O3333" i="3"/>
  <c r="M3333" i="3"/>
  <c r="U3333" i="3" s="1"/>
  <c r="L3333" i="3"/>
  <c r="K3333" i="3"/>
  <c r="S3333" i="3" s="1"/>
  <c r="J3333" i="3"/>
  <c r="I3333" i="3"/>
  <c r="Q3333" i="3" s="1"/>
  <c r="H3333" i="3"/>
  <c r="O3332" i="3"/>
  <c r="M3332" i="3"/>
  <c r="U3332" i="3" s="1"/>
  <c r="L3332" i="3"/>
  <c r="K3332" i="3"/>
  <c r="S3332" i="3" s="1"/>
  <c r="J3332" i="3"/>
  <c r="I3332" i="3"/>
  <c r="Q3332" i="3" s="1"/>
  <c r="H3332" i="3"/>
  <c r="O3331" i="3"/>
  <c r="M3331" i="3"/>
  <c r="U3331" i="3" s="1"/>
  <c r="L3331" i="3"/>
  <c r="K3331" i="3"/>
  <c r="S3331" i="3" s="1"/>
  <c r="J3331" i="3"/>
  <c r="I3331" i="3"/>
  <c r="Q3331" i="3" s="1"/>
  <c r="H3331" i="3"/>
  <c r="O3330" i="3"/>
  <c r="M3330" i="3"/>
  <c r="U3330" i="3" s="1"/>
  <c r="L3330" i="3"/>
  <c r="K3330" i="3"/>
  <c r="S3330" i="3" s="1"/>
  <c r="J3330" i="3"/>
  <c r="I3330" i="3"/>
  <c r="Q3330" i="3" s="1"/>
  <c r="H3330" i="3"/>
  <c r="O3329" i="3"/>
  <c r="M3329" i="3"/>
  <c r="U3329" i="3" s="1"/>
  <c r="L3329" i="3"/>
  <c r="K3329" i="3"/>
  <c r="S3329" i="3" s="1"/>
  <c r="J3329" i="3"/>
  <c r="I3329" i="3"/>
  <c r="Q3329" i="3" s="1"/>
  <c r="H3329" i="3"/>
  <c r="O3328" i="3"/>
  <c r="M3328" i="3"/>
  <c r="U3328" i="3" s="1"/>
  <c r="L3328" i="3"/>
  <c r="K3328" i="3"/>
  <c r="S3328" i="3" s="1"/>
  <c r="J3328" i="3"/>
  <c r="I3328" i="3"/>
  <c r="Q3328" i="3" s="1"/>
  <c r="H3328" i="3"/>
  <c r="O3327" i="3"/>
  <c r="M3327" i="3"/>
  <c r="U3327" i="3" s="1"/>
  <c r="L3327" i="3"/>
  <c r="K3327" i="3"/>
  <c r="S3327" i="3" s="1"/>
  <c r="J3327" i="3"/>
  <c r="I3327" i="3"/>
  <c r="Q3327" i="3" s="1"/>
  <c r="H3327" i="3"/>
  <c r="O3326" i="3"/>
  <c r="M3326" i="3"/>
  <c r="U3326" i="3" s="1"/>
  <c r="L3326" i="3"/>
  <c r="K3326" i="3"/>
  <c r="S3326" i="3" s="1"/>
  <c r="J3326" i="3"/>
  <c r="I3326" i="3"/>
  <c r="Q3326" i="3" s="1"/>
  <c r="H3326" i="3"/>
  <c r="O3325" i="3"/>
  <c r="M3325" i="3"/>
  <c r="U3325" i="3" s="1"/>
  <c r="L3325" i="3"/>
  <c r="K3325" i="3"/>
  <c r="S3325" i="3" s="1"/>
  <c r="J3325" i="3"/>
  <c r="I3325" i="3"/>
  <c r="Q3325" i="3" s="1"/>
  <c r="H3325" i="3"/>
  <c r="O3324" i="3"/>
  <c r="M3324" i="3"/>
  <c r="U3324" i="3" s="1"/>
  <c r="L3324" i="3"/>
  <c r="K3324" i="3"/>
  <c r="S3324" i="3" s="1"/>
  <c r="J3324" i="3"/>
  <c r="I3324" i="3"/>
  <c r="Q3324" i="3" s="1"/>
  <c r="H3324" i="3"/>
  <c r="O3323" i="3"/>
  <c r="M3323" i="3"/>
  <c r="U3323" i="3" s="1"/>
  <c r="L3323" i="3"/>
  <c r="K3323" i="3"/>
  <c r="S3323" i="3" s="1"/>
  <c r="J3323" i="3"/>
  <c r="I3323" i="3"/>
  <c r="Q3323" i="3" s="1"/>
  <c r="H3323" i="3"/>
  <c r="O3322" i="3"/>
  <c r="M3322" i="3"/>
  <c r="U3322" i="3" s="1"/>
  <c r="L3322" i="3"/>
  <c r="K3322" i="3"/>
  <c r="S3322" i="3" s="1"/>
  <c r="J3322" i="3"/>
  <c r="I3322" i="3"/>
  <c r="Q3322" i="3" s="1"/>
  <c r="H3322" i="3"/>
  <c r="O3321" i="3"/>
  <c r="M3321" i="3"/>
  <c r="U3321" i="3" s="1"/>
  <c r="L3321" i="3"/>
  <c r="K3321" i="3"/>
  <c r="S3321" i="3" s="1"/>
  <c r="J3321" i="3"/>
  <c r="I3321" i="3"/>
  <c r="Q3321" i="3" s="1"/>
  <c r="H3321" i="3"/>
  <c r="O3320" i="3"/>
  <c r="M3320" i="3"/>
  <c r="U3320" i="3" s="1"/>
  <c r="L3320" i="3"/>
  <c r="K3320" i="3"/>
  <c r="S3320" i="3" s="1"/>
  <c r="J3320" i="3"/>
  <c r="I3320" i="3"/>
  <c r="Q3320" i="3" s="1"/>
  <c r="H3320" i="3"/>
  <c r="O3319" i="3"/>
  <c r="M3319" i="3"/>
  <c r="U3319" i="3" s="1"/>
  <c r="L3319" i="3"/>
  <c r="K3319" i="3"/>
  <c r="S3319" i="3" s="1"/>
  <c r="J3319" i="3"/>
  <c r="I3319" i="3"/>
  <c r="Q3319" i="3" s="1"/>
  <c r="H3319" i="3"/>
  <c r="O3318" i="3"/>
  <c r="M3318" i="3"/>
  <c r="U3318" i="3" s="1"/>
  <c r="L3318" i="3"/>
  <c r="K3318" i="3"/>
  <c r="S3318" i="3" s="1"/>
  <c r="J3318" i="3"/>
  <c r="I3318" i="3"/>
  <c r="Q3318" i="3" s="1"/>
  <c r="H3318" i="3"/>
  <c r="O3317" i="3"/>
  <c r="M3317" i="3"/>
  <c r="U3317" i="3" s="1"/>
  <c r="L3317" i="3"/>
  <c r="K3317" i="3"/>
  <c r="S3317" i="3" s="1"/>
  <c r="J3317" i="3"/>
  <c r="I3317" i="3"/>
  <c r="Q3317" i="3" s="1"/>
  <c r="H3317" i="3"/>
  <c r="O3316" i="3"/>
  <c r="M3316" i="3"/>
  <c r="U3316" i="3" s="1"/>
  <c r="L3316" i="3"/>
  <c r="K3316" i="3"/>
  <c r="S3316" i="3" s="1"/>
  <c r="J3316" i="3"/>
  <c r="I3316" i="3"/>
  <c r="Q3316" i="3" s="1"/>
  <c r="H3316" i="3"/>
  <c r="O3315" i="3"/>
  <c r="M3315" i="3"/>
  <c r="U3315" i="3" s="1"/>
  <c r="L3315" i="3"/>
  <c r="K3315" i="3"/>
  <c r="S3315" i="3" s="1"/>
  <c r="J3315" i="3"/>
  <c r="I3315" i="3"/>
  <c r="Q3315" i="3" s="1"/>
  <c r="H3315" i="3"/>
  <c r="O3314" i="3"/>
  <c r="M3314" i="3"/>
  <c r="U3314" i="3" s="1"/>
  <c r="L3314" i="3"/>
  <c r="K3314" i="3"/>
  <c r="S3314" i="3" s="1"/>
  <c r="J3314" i="3"/>
  <c r="I3314" i="3"/>
  <c r="Q3314" i="3" s="1"/>
  <c r="H3314" i="3"/>
  <c r="O3313" i="3"/>
  <c r="M3313" i="3"/>
  <c r="U3313" i="3" s="1"/>
  <c r="L3313" i="3"/>
  <c r="K3313" i="3"/>
  <c r="S3313" i="3" s="1"/>
  <c r="J3313" i="3"/>
  <c r="I3313" i="3"/>
  <c r="Q3313" i="3" s="1"/>
  <c r="H3313" i="3"/>
  <c r="O3312" i="3"/>
  <c r="M3312" i="3"/>
  <c r="U3312" i="3" s="1"/>
  <c r="L3312" i="3"/>
  <c r="K3312" i="3"/>
  <c r="S3312" i="3" s="1"/>
  <c r="J3312" i="3"/>
  <c r="I3312" i="3"/>
  <c r="Q3312" i="3" s="1"/>
  <c r="H3312" i="3"/>
  <c r="O3311" i="3"/>
  <c r="M3311" i="3"/>
  <c r="U3311" i="3" s="1"/>
  <c r="L3311" i="3"/>
  <c r="K3311" i="3"/>
  <c r="S3311" i="3" s="1"/>
  <c r="J3311" i="3"/>
  <c r="I3311" i="3"/>
  <c r="Q3311" i="3" s="1"/>
  <c r="H3311" i="3"/>
  <c r="O3310" i="3"/>
  <c r="M3310" i="3"/>
  <c r="U3310" i="3" s="1"/>
  <c r="L3310" i="3"/>
  <c r="K3310" i="3"/>
  <c r="S3310" i="3" s="1"/>
  <c r="J3310" i="3"/>
  <c r="I3310" i="3"/>
  <c r="Q3310" i="3" s="1"/>
  <c r="H3310" i="3"/>
  <c r="O3309" i="3"/>
  <c r="M3309" i="3"/>
  <c r="U3309" i="3" s="1"/>
  <c r="L3309" i="3"/>
  <c r="K3309" i="3"/>
  <c r="S3309" i="3" s="1"/>
  <c r="J3309" i="3"/>
  <c r="I3309" i="3"/>
  <c r="Q3309" i="3" s="1"/>
  <c r="H3309" i="3"/>
  <c r="O3308" i="3"/>
  <c r="M3308" i="3"/>
  <c r="U3308" i="3" s="1"/>
  <c r="L3308" i="3"/>
  <c r="K3308" i="3"/>
  <c r="S3308" i="3" s="1"/>
  <c r="J3308" i="3"/>
  <c r="I3308" i="3"/>
  <c r="Q3308" i="3" s="1"/>
  <c r="H3308" i="3"/>
  <c r="O3307" i="3"/>
  <c r="M3307" i="3"/>
  <c r="U3307" i="3" s="1"/>
  <c r="L3307" i="3"/>
  <c r="K3307" i="3"/>
  <c r="S3307" i="3" s="1"/>
  <c r="J3307" i="3"/>
  <c r="I3307" i="3"/>
  <c r="Q3307" i="3" s="1"/>
  <c r="H3307" i="3"/>
  <c r="O3306" i="3"/>
  <c r="M3306" i="3"/>
  <c r="U3306" i="3" s="1"/>
  <c r="L3306" i="3"/>
  <c r="K3306" i="3"/>
  <c r="S3306" i="3" s="1"/>
  <c r="J3306" i="3"/>
  <c r="I3306" i="3"/>
  <c r="Q3306" i="3" s="1"/>
  <c r="H3306" i="3"/>
  <c r="O3305" i="3"/>
  <c r="M3305" i="3"/>
  <c r="U3305" i="3" s="1"/>
  <c r="L3305" i="3"/>
  <c r="K3305" i="3"/>
  <c r="S3305" i="3" s="1"/>
  <c r="J3305" i="3"/>
  <c r="I3305" i="3"/>
  <c r="Q3305" i="3" s="1"/>
  <c r="H3305" i="3"/>
  <c r="O3304" i="3"/>
  <c r="M3304" i="3"/>
  <c r="U3304" i="3" s="1"/>
  <c r="L3304" i="3"/>
  <c r="K3304" i="3"/>
  <c r="S3304" i="3" s="1"/>
  <c r="J3304" i="3"/>
  <c r="I3304" i="3"/>
  <c r="Q3304" i="3" s="1"/>
  <c r="H3304" i="3"/>
  <c r="O3303" i="3"/>
  <c r="M3303" i="3"/>
  <c r="U3303" i="3" s="1"/>
  <c r="L3303" i="3"/>
  <c r="K3303" i="3"/>
  <c r="S3303" i="3" s="1"/>
  <c r="J3303" i="3"/>
  <c r="I3303" i="3"/>
  <c r="Q3303" i="3" s="1"/>
  <c r="H3303" i="3"/>
  <c r="O3302" i="3"/>
  <c r="M3302" i="3"/>
  <c r="U3302" i="3" s="1"/>
  <c r="L3302" i="3"/>
  <c r="K3302" i="3"/>
  <c r="S3302" i="3" s="1"/>
  <c r="J3302" i="3"/>
  <c r="I3302" i="3"/>
  <c r="Q3302" i="3" s="1"/>
  <c r="H3302" i="3"/>
  <c r="O3301" i="3"/>
  <c r="M3301" i="3"/>
  <c r="U3301" i="3" s="1"/>
  <c r="L3301" i="3"/>
  <c r="K3301" i="3"/>
  <c r="S3301" i="3" s="1"/>
  <c r="J3301" i="3"/>
  <c r="I3301" i="3"/>
  <c r="Q3301" i="3" s="1"/>
  <c r="H3301" i="3"/>
  <c r="O3300" i="3"/>
  <c r="M3300" i="3"/>
  <c r="U3300" i="3" s="1"/>
  <c r="L3300" i="3"/>
  <c r="K3300" i="3"/>
  <c r="S3300" i="3" s="1"/>
  <c r="J3300" i="3"/>
  <c r="I3300" i="3"/>
  <c r="Q3300" i="3" s="1"/>
  <c r="H3300" i="3"/>
  <c r="O3299" i="3"/>
  <c r="M3299" i="3"/>
  <c r="U3299" i="3" s="1"/>
  <c r="L3299" i="3"/>
  <c r="K3299" i="3"/>
  <c r="S3299" i="3" s="1"/>
  <c r="J3299" i="3"/>
  <c r="I3299" i="3"/>
  <c r="Q3299" i="3" s="1"/>
  <c r="H3299" i="3"/>
  <c r="O3298" i="3"/>
  <c r="M3298" i="3"/>
  <c r="U3298" i="3" s="1"/>
  <c r="L3298" i="3"/>
  <c r="K3298" i="3"/>
  <c r="S3298" i="3" s="1"/>
  <c r="J3298" i="3"/>
  <c r="I3298" i="3"/>
  <c r="Q3298" i="3" s="1"/>
  <c r="H3298" i="3"/>
  <c r="O3297" i="3"/>
  <c r="M3297" i="3"/>
  <c r="U3297" i="3" s="1"/>
  <c r="L3297" i="3"/>
  <c r="K3297" i="3"/>
  <c r="S3297" i="3" s="1"/>
  <c r="J3297" i="3"/>
  <c r="I3297" i="3"/>
  <c r="Q3297" i="3" s="1"/>
  <c r="H3297" i="3"/>
  <c r="O3296" i="3"/>
  <c r="M3296" i="3"/>
  <c r="U3296" i="3" s="1"/>
  <c r="L3296" i="3"/>
  <c r="K3296" i="3"/>
  <c r="S3296" i="3" s="1"/>
  <c r="J3296" i="3"/>
  <c r="I3296" i="3"/>
  <c r="Q3296" i="3" s="1"/>
  <c r="H3296" i="3"/>
  <c r="O3295" i="3"/>
  <c r="M3295" i="3"/>
  <c r="U3295" i="3" s="1"/>
  <c r="L3295" i="3"/>
  <c r="K3295" i="3"/>
  <c r="S3295" i="3" s="1"/>
  <c r="J3295" i="3"/>
  <c r="I3295" i="3"/>
  <c r="Q3295" i="3" s="1"/>
  <c r="H3295" i="3"/>
  <c r="O3294" i="3"/>
  <c r="M3294" i="3"/>
  <c r="U3294" i="3" s="1"/>
  <c r="L3294" i="3"/>
  <c r="K3294" i="3"/>
  <c r="S3294" i="3" s="1"/>
  <c r="J3294" i="3"/>
  <c r="I3294" i="3"/>
  <c r="Q3294" i="3" s="1"/>
  <c r="H3294" i="3"/>
  <c r="O3293" i="3"/>
  <c r="M3293" i="3"/>
  <c r="U3293" i="3" s="1"/>
  <c r="L3293" i="3"/>
  <c r="K3293" i="3"/>
  <c r="S3293" i="3" s="1"/>
  <c r="J3293" i="3"/>
  <c r="I3293" i="3"/>
  <c r="Q3293" i="3" s="1"/>
  <c r="H3293" i="3"/>
  <c r="O3292" i="3"/>
  <c r="M3292" i="3"/>
  <c r="U3292" i="3" s="1"/>
  <c r="L3292" i="3"/>
  <c r="K3292" i="3"/>
  <c r="S3292" i="3" s="1"/>
  <c r="J3292" i="3"/>
  <c r="I3292" i="3"/>
  <c r="Q3292" i="3" s="1"/>
  <c r="H3292" i="3"/>
  <c r="O3291" i="3"/>
  <c r="M3291" i="3"/>
  <c r="U3291" i="3" s="1"/>
  <c r="L3291" i="3"/>
  <c r="K3291" i="3"/>
  <c r="S3291" i="3" s="1"/>
  <c r="J3291" i="3"/>
  <c r="I3291" i="3"/>
  <c r="Q3291" i="3" s="1"/>
  <c r="H3291" i="3"/>
  <c r="O3290" i="3"/>
  <c r="M3290" i="3"/>
  <c r="U3290" i="3" s="1"/>
  <c r="L3290" i="3"/>
  <c r="K3290" i="3"/>
  <c r="S3290" i="3" s="1"/>
  <c r="J3290" i="3"/>
  <c r="I3290" i="3"/>
  <c r="Q3290" i="3" s="1"/>
  <c r="H3290" i="3"/>
  <c r="O3289" i="3"/>
  <c r="M3289" i="3"/>
  <c r="U3289" i="3" s="1"/>
  <c r="L3289" i="3"/>
  <c r="K3289" i="3"/>
  <c r="S3289" i="3" s="1"/>
  <c r="J3289" i="3"/>
  <c r="I3289" i="3"/>
  <c r="Q3289" i="3" s="1"/>
  <c r="H3289" i="3"/>
  <c r="O3288" i="3"/>
  <c r="M3288" i="3"/>
  <c r="U3288" i="3" s="1"/>
  <c r="L3288" i="3"/>
  <c r="K3288" i="3"/>
  <c r="S3288" i="3" s="1"/>
  <c r="J3288" i="3"/>
  <c r="I3288" i="3"/>
  <c r="Q3288" i="3" s="1"/>
  <c r="H3288" i="3"/>
  <c r="O3287" i="3"/>
  <c r="M3287" i="3"/>
  <c r="U3287" i="3" s="1"/>
  <c r="L3287" i="3"/>
  <c r="K3287" i="3"/>
  <c r="S3287" i="3" s="1"/>
  <c r="J3287" i="3"/>
  <c r="I3287" i="3"/>
  <c r="Q3287" i="3" s="1"/>
  <c r="H3287" i="3"/>
  <c r="O3286" i="3"/>
  <c r="M3286" i="3"/>
  <c r="U3286" i="3" s="1"/>
  <c r="L3286" i="3"/>
  <c r="K3286" i="3"/>
  <c r="S3286" i="3" s="1"/>
  <c r="J3286" i="3"/>
  <c r="I3286" i="3"/>
  <c r="Q3286" i="3" s="1"/>
  <c r="H3286" i="3"/>
  <c r="O3285" i="3"/>
  <c r="M3285" i="3"/>
  <c r="U3285" i="3" s="1"/>
  <c r="L3285" i="3"/>
  <c r="K3285" i="3"/>
  <c r="S3285" i="3" s="1"/>
  <c r="J3285" i="3"/>
  <c r="I3285" i="3"/>
  <c r="Q3285" i="3" s="1"/>
  <c r="H3285" i="3"/>
  <c r="O3284" i="3"/>
  <c r="M3284" i="3"/>
  <c r="U3284" i="3" s="1"/>
  <c r="L3284" i="3"/>
  <c r="K3284" i="3"/>
  <c r="S3284" i="3" s="1"/>
  <c r="J3284" i="3"/>
  <c r="I3284" i="3"/>
  <c r="Q3284" i="3" s="1"/>
  <c r="H3284" i="3"/>
  <c r="O3283" i="3"/>
  <c r="M3283" i="3"/>
  <c r="U3283" i="3" s="1"/>
  <c r="L3283" i="3"/>
  <c r="K3283" i="3"/>
  <c r="S3283" i="3" s="1"/>
  <c r="J3283" i="3"/>
  <c r="I3283" i="3"/>
  <c r="Q3283" i="3" s="1"/>
  <c r="H3283" i="3"/>
  <c r="O3282" i="3"/>
  <c r="M3282" i="3"/>
  <c r="U3282" i="3" s="1"/>
  <c r="L3282" i="3"/>
  <c r="K3282" i="3"/>
  <c r="S3282" i="3" s="1"/>
  <c r="J3282" i="3"/>
  <c r="I3282" i="3"/>
  <c r="Q3282" i="3" s="1"/>
  <c r="H3282" i="3"/>
  <c r="O3281" i="3"/>
  <c r="M3281" i="3"/>
  <c r="U3281" i="3" s="1"/>
  <c r="L3281" i="3"/>
  <c r="K3281" i="3"/>
  <c r="S3281" i="3" s="1"/>
  <c r="J3281" i="3"/>
  <c r="I3281" i="3"/>
  <c r="Q3281" i="3" s="1"/>
  <c r="H3281" i="3"/>
  <c r="O3280" i="3"/>
  <c r="M3280" i="3"/>
  <c r="U3280" i="3" s="1"/>
  <c r="L3280" i="3"/>
  <c r="K3280" i="3"/>
  <c r="S3280" i="3" s="1"/>
  <c r="J3280" i="3"/>
  <c r="I3280" i="3"/>
  <c r="Q3280" i="3" s="1"/>
  <c r="H3280" i="3"/>
  <c r="O3279" i="3"/>
  <c r="M3279" i="3"/>
  <c r="U3279" i="3" s="1"/>
  <c r="L3279" i="3"/>
  <c r="K3279" i="3"/>
  <c r="S3279" i="3" s="1"/>
  <c r="J3279" i="3"/>
  <c r="I3279" i="3"/>
  <c r="Q3279" i="3" s="1"/>
  <c r="H3279" i="3"/>
  <c r="O3278" i="3"/>
  <c r="M3278" i="3"/>
  <c r="U3278" i="3" s="1"/>
  <c r="L3278" i="3"/>
  <c r="K3278" i="3"/>
  <c r="S3278" i="3" s="1"/>
  <c r="J3278" i="3"/>
  <c r="I3278" i="3"/>
  <c r="Q3278" i="3" s="1"/>
  <c r="H3278" i="3"/>
  <c r="O3277" i="3"/>
  <c r="M3277" i="3"/>
  <c r="U3277" i="3" s="1"/>
  <c r="L3277" i="3"/>
  <c r="K3277" i="3"/>
  <c r="S3277" i="3" s="1"/>
  <c r="J3277" i="3"/>
  <c r="I3277" i="3"/>
  <c r="Q3277" i="3" s="1"/>
  <c r="H3277" i="3"/>
  <c r="O3276" i="3"/>
  <c r="M3276" i="3"/>
  <c r="U3276" i="3" s="1"/>
  <c r="L3276" i="3"/>
  <c r="K3276" i="3"/>
  <c r="S3276" i="3" s="1"/>
  <c r="J3276" i="3"/>
  <c r="I3276" i="3"/>
  <c r="Q3276" i="3" s="1"/>
  <c r="H3276" i="3"/>
  <c r="O3275" i="3"/>
  <c r="M3275" i="3"/>
  <c r="U3275" i="3" s="1"/>
  <c r="L3275" i="3"/>
  <c r="K3275" i="3"/>
  <c r="S3275" i="3" s="1"/>
  <c r="J3275" i="3"/>
  <c r="I3275" i="3"/>
  <c r="Q3275" i="3" s="1"/>
  <c r="H3275" i="3"/>
  <c r="O3274" i="3"/>
  <c r="M3274" i="3"/>
  <c r="U3274" i="3" s="1"/>
  <c r="L3274" i="3"/>
  <c r="K3274" i="3"/>
  <c r="S3274" i="3" s="1"/>
  <c r="J3274" i="3"/>
  <c r="I3274" i="3"/>
  <c r="Q3274" i="3" s="1"/>
  <c r="H3274" i="3"/>
  <c r="O3273" i="3"/>
  <c r="M3273" i="3"/>
  <c r="U3273" i="3" s="1"/>
  <c r="L3273" i="3"/>
  <c r="K3273" i="3"/>
  <c r="S3273" i="3" s="1"/>
  <c r="J3273" i="3"/>
  <c r="I3273" i="3"/>
  <c r="Q3273" i="3" s="1"/>
  <c r="H3273" i="3"/>
  <c r="O3272" i="3"/>
  <c r="M3272" i="3"/>
  <c r="U3272" i="3" s="1"/>
  <c r="L3272" i="3"/>
  <c r="K3272" i="3"/>
  <c r="S3272" i="3" s="1"/>
  <c r="J3272" i="3"/>
  <c r="I3272" i="3"/>
  <c r="Q3272" i="3" s="1"/>
  <c r="H3272" i="3"/>
  <c r="O3271" i="3"/>
  <c r="M3271" i="3"/>
  <c r="U3271" i="3" s="1"/>
  <c r="L3271" i="3"/>
  <c r="K3271" i="3"/>
  <c r="S3271" i="3" s="1"/>
  <c r="J3271" i="3"/>
  <c r="I3271" i="3"/>
  <c r="Q3271" i="3" s="1"/>
  <c r="H3271" i="3"/>
  <c r="O3270" i="3"/>
  <c r="M3270" i="3"/>
  <c r="U3270" i="3" s="1"/>
  <c r="L3270" i="3"/>
  <c r="K3270" i="3"/>
  <c r="S3270" i="3" s="1"/>
  <c r="J3270" i="3"/>
  <c r="I3270" i="3"/>
  <c r="Q3270" i="3" s="1"/>
  <c r="H3270" i="3"/>
  <c r="O3269" i="3"/>
  <c r="M3269" i="3"/>
  <c r="U3269" i="3" s="1"/>
  <c r="L3269" i="3"/>
  <c r="K3269" i="3"/>
  <c r="S3269" i="3" s="1"/>
  <c r="J3269" i="3"/>
  <c r="I3269" i="3"/>
  <c r="Q3269" i="3" s="1"/>
  <c r="H3269" i="3"/>
  <c r="O3268" i="3"/>
  <c r="M3268" i="3"/>
  <c r="U3268" i="3" s="1"/>
  <c r="L3268" i="3"/>
  <c r="K3268" i="3"/>
  <c r="S3268" i="3" s="1"/>
  <c r="J3268" i="3"/>
  <c r="I3268" i="3"/>
  <c r="Q3268" i="3" s="1"/>
  <c r="H3268" i="3"/>
  <c r="O3267" i="3"/>
  <c r="M3267" i="3"/>
  <c r="U3267" i="3" s="1"/>
  <c r="L3267" i="3"/>
  <c r="K3267" i="3"/>
  <c r="S3267" i="3" s="1"/>
  <c r="J3267" i="3"/>
  <c r="I3267" i="3"/>
  <c r="Q3267" i="3" s="1"/>
  <c r="H3267" i="3"/>
  <c r="O3266" i="3"/>
  <c r="M3266" i="3"/>
  <c r="U3266" i="3" s="1"/>
  <c r="L3266" i="3"/>
  <c r="K3266" i="3"/>
  <c r="S3266" i="3" s="1"/>
  <c r="J3266" i="3"/>
  <c r="I3266" i="3"/>
  <c r="Q3266" i="3" s="1"/>
  <c r="H3266" i="3"/>
  <c r="O3265" i="3"/>
  <c r="M3265" i="3"/>
  <c r="U3265" i="3" s="1"/>
  <c r="L3265" i="3"/>
  <c r="K3265" i="3"/>
  <c r="S3265" i="3" s="1"/>
  <c r="J3265" i="3"/>
  <c r="I3265" i="3"/>
  <c r="Q3265" i="3" s="1"/>
  <c r="H3265" i="3"/>
  <c r="O3264" i="3"/>
  <c r="M3264" i="3"/>
  <c r="U3264" i="3" s="1"/>
  <c r="L3264" i="3"/>
  <c r="K3264" i="3"/>
  <c r="S3264" i="3" s="1"/>
  <c r="J3264" i="3"/>
  <c r="I3264" i="3"/>
  <c r="Q3264" i="3" s="1"/>
  <c r="H3264" i="3"/>
  <c r="O3263" i="3"/>
  <c r="M3263" i="3"/>
  <c r="U3263" i="3" s="1"/>
  <c r="L3263" i="3"/>
  <c r="K3263" i="3"/>
  <c r="S3263" i="3" s="1"/>
  <c r="J3263" i="3"/>
  <c r="I3263" i="3"/>
  <c r="Q3263" i="3" s="1"/>
  <c r="H3263" i="3"/>
  <c r="O3262" i="3"/>
  <c r="M3262" i="3"/>
  <c r="U3262" i="3" s="1"/>
  <c r="L3262" i="3"/>
  <c r="K3262" i="3"/>
  <c r="S3262" i="3" s="1"/>
  <c r="J3262" i="3"/>
  <c r="I3262" i="3"/>
  <c r="Q3262" i="3" s="1"/>
  <c r="H3262" i="3"/>
  <c r="O3261" i="3"/>
  <c r="M3261" i="3"/>
  <c r="U3261" i="3" s="1"/>
  <c r="L3261" i="3"/>
  <c r="K3261" i="3"/>
  <c r="S3261" i="3" s="1"/>
  <c r="J3261" i="3"/>
  <c r="I3261" i="3"/>
  <c r="Q3261" i="3" s="1"/>
  <c r="H3261" i="3"/>
  <c r="O3260" i="3"/>
  <c r="M3260" i="3"/>
  <c r="U3260" i="3" s="1"/>
  <c r="L3260" i="3"/>
  <c r="K3260" i="3"/>
  <c r="S3260" i="3" s="1"/>
  <c r="J3260" i="3"/>
  <c r="I3260" i="3"/>
  <c r="Q3260" i="3" s="1"/>
  <c r="H3260" i="3"/>
  <c r="O3259" i="3"/>
  <c r="M3259" i="3"/>
  <c r="U3259" i="3" s="1"/>
  <c r="L3259" i="3"/>
  <c r="K3259" i="3"/>
  <c r="S3259" i="3" s="1"/>
  <c r="J3259" i="3"/>
  <c r="I3259" i="3"/>
  <c r="Q3259" i="3" s="1"/>
  <c r="H3259" i="3"/>
  <c r="O3258" i="3"/>
  <c r="M3258" i="3"/>
  <c r="U3258" i="3" s="1"/>
  <c r="L3258" i="3"/>
  <c r="K3258" i="3"/>
  <c r="S3258" i="3" s="1"/>
  <c r="J3258" i="3"/>
  <c r="I3258" i="3"/>
  <c r="Q3258" i="3" s="1"/>
  <c r="H3258" i="3"/>
  <c r="O3257" i="3"/>
  <c r="M3257" i="3"/>
  <c r="U3257" i="3" s="1"/>
  <c r="L3257" i="3"/>
  <c r="K3257" i="3"/>
  <c r="S3257" i="3" s="1"/>
  <c r="J3257" i="3"/>
  <c r="I3257" i="3"/>
  <c r="Q3257" i="3" s="1"/>
  <c r="H3257" i="3"/>
  <c r="O3256" i="3"/>
  <c r="M3256" i="3"/>
  <c r="U3256" i="3" s="1"/>
  <c r="L3256" i="3"/>
  <c r="K3256" i="3"/>
  <c r="S3256" i="3" s="1"/>
  <c r="J3256" i="3"/>
  <c r="I3256" i="3"/>
  <c r="Q3256" i="3" s="1"/>
  <c r="H3256" i="3"/>
  <c r="O3255" i="3"/>
  <c r="M3255" i="3"/>
  <c r="U3255" i="3" s="1"/>
  <c r="L3255" i="3"/>
  <c r="K3255" i="3"/>
  <c r="S3255" i="3" s="1"/>
  <c r="J3255" i="3"/>
  <c r="I3255" i="3"/>
  <c r="Q3255" i="3" s="1"/>
  <c r="H3255" i="3"/>
  <c r="O3254" i="3"/>
  <c r="M3254" i="3"/>
  <c r="U3254" i="3" s="1"/>
  <c r="L3254" i="3"/>
  <c r="K3254" i="3"/>
  <c r="S3254" i="3" s="1"/>
  <c r="J3254" i="3"/>
  <c r="I3254" i="3"/>
  <c r="Q3254" i="3" s="1"/>
  <c r="H3254" i="3"/>
  <c r="O3253" i="3"/>
  <c r="M3253" i="3"/>
  <c r="U3253" i="3" s="1"/>
  <c r="L3253" i="3"/>
  <c r="K3253" i="3"/>
  <c r="S3253" i="3" s="1"/>
  <c r="J3253" i="3"/>
  <c r="I3253" i="3"/>
  <c r="Q3253" i="3" s="1"/>
  <c r="H3253" i="3"/>
  <c r="O3252" i="3"/>
  <c r="M3252" i="3"/>
  <c r="U3252" i="3" s="1"/>
  <c r="L3252" i="3"/>
  <c r="K3252" i="3"/>
  <c r="S3252" i="3" s="1"/>
  <c r="J3252" i="3"/>
  <c r="I3252" i="3"/>
  <c r="Q3252" i="3" s="1"/>
  <c r="H3252" i="3"/>
  <c r="O3251" i="3"/>
  <c r="M3251" i="3"/>
  <c r="U3251" i="3" s="1"/>
  <c r="L3251" i="3"/>
  <c r="K3251" i="3"/>
  <c r="S3251" i="3" s="1"/>
  <c r="J3251" i="3"/>
  <c r="I3251" i="3"/>
  <c r="Q3251" i="3" s="1"/>
  <c r="H3251" i="3"/>
  <c r="O3250" i="3"/>
  <c r="M3250" i="3"/>
  <c r="U3250" i="3" s="1"/>
  <c r="L3250" i="3"/>
  <c r="K3250" i="3"/>
  <c r="S3250" i="3" s="1"/>
  <c r="J3250" i="3"/>
  <c r="I3250" i="3"/>
  <c r="Q3250" i="3" s="1"/>
  <c r="H3250" i="3"/>
  <c r="O3249" i="3"/>
  <c r="M3249" i="3"/>
  <c r="U3249" i="3" s="1"/>
  <c r="L3249" i="3"/>
  <c r="K3249" i="3"/>
  <c r="S3249" i="3" s="1"/>
  <c r="J3249" i="3"/>
  <c r="I3249" i="3"/>
  <c r="Q3249" i="3" s="1"/>
  <c r="H3249" i="3"/>
  <c r="O3248" i="3"/>
  <c r="M3248" i="3"/>
  <c r="U3248" i="3" s="1"/>
  <c r="L3248" i="3"/>
  <c r="K3248" i="3"/>
  <c r="S3248" i="3" s="1"/>
  <c r="J3248" i="3"/>
  <c r="I3248" i="3"/>
  <c r="Q3248" i="3" s="1"/>
  <c r="H3248" i="3"/>
  <c r="O3247" i="3"/>
  <c r="M3247" i="3"/>
  <c r="U3247" i="3" s="1"/>
  <c r="L3247" i="3"/>
  <c r="K3247" i="3"/>
  <c r="S3247" i="3" s="1"/>
  <c r="J3247" i="3"/>
  <c r="I3247" i="3"/>
  <c r="Q3247" i="3" s="1"/>
  <c r="H3247" i="3"/>
  <c r="O3246" i="3"/>
  <c r="M3246" i="3"/>
  <c r="U3246" i="3" s="1"/>
  <c r="L3246" i="3"/>
  <c r="K3246" i="3"/>
  <c r="S3246" i="3" s="1"/>
  <c r="J3246" i="3"/>
  <c r="I3246" i="3"/>
  <c r="Q3246" i="3" s="1"/>
  <c r="H3246" i="3"/>
  <c r="O3245" i="3"/>
  <c r="M3245" i="3"/>
  <c r="U3245" i="3" s="1"/>
  <c r="L3245" i="3"/>
  <c r="K3245" i="3"/>
  <c r="S3245" i="3" s="1"/>
  <c r="J3245" i="3"/>
  <c r="I3245" i="3"/>
  <c r="Q3245" i="3" s="1"/>
  <c r="H3245" i="3"/>
  <c r="O3244" i="3"/>
  <c r="M3244" i="3"/>
  <c r="U3244" i="3" s="1"/>
  <c r="L3244" i="3"/>
  <c r="K3244" i="3"/>
  <c r="S3244" i="3" s="1"/>
  <c r="J3244" i="3"/>
  <c r="I3244" i="3"/>
  <c r="Q3244" i="3" s="1"/>
  <c r="H3244" i="3"/>
  <c r="O3243" i="3"/>
  <c r="M3243" i="3"/>
  <c r="U3243" i="3" s="1"/>
  <c r="L3243" i="3"/>
  <c r="K3243" i="3"/>
  <c r="S3243" i="3" s="1"/>
  <c r="J3243" i="3"/>
  <c r="I3243" i="3"/>
  <c r="Q3243" i="3" s="1"/>
  <c r="H3243" i="3"/>
  <c r="O3242" i="3"/>
  <c r="M3242" i="3"/>
  <c r="U3242" i="3" s="1"/>
  <c r="L3242" i="3"/>
  <c r="K3242" i="3"/>
  <c r="S3242" i="3" s="1"/>
  <c r="J3242" i="3"/>
  <c r="I3242" i="3"/>
  <c r="Q3242" i="3" s="1"/>
  <c r="H3242" i="3"/>
  <c r="O3241" i="3"/>
  <c r="M3241" i="3"/>
  <c r="U3241" i="3" s="1"/>
  <c r="L3241" i="3"/>
  <c r="K3241" i="3"/>
  <c r="S3241" i="3" s="1"/>
  <c r="J3241" i="3"/>
  <c r="I3241" i="3"/>
  <c r="Q3241" i="3" s="1"/>
  <c r="H3241" i="3"/>
  <c r="O3240" i="3"/>
  <c r="M3240" i="3"/>
  <c r="U3240" i="3" s="1"/>
  <c r="L3240" i="3"/>
  <c r="K3240" i="3"/>
  <c r="S3240" i="3" s="1"/>
  <c r="J3240" i="3"/>
  <c r="I3240" i="3"/>
  <c r="Q3240" i="3" s="1"/>
  <c r="H3240" i="3"/>
  <c r="O3239" i="3"/>
  <c r="M3239" i="3"/>
  <c r="U3239" i="3" s="1"/>
  <c r="L3239" i="3"/>
  <c r="K3239" i="3"/>
  <c r="S3239" i="3" s="1"/>
  <c r="J3239" i="3"/>
  <c r="I3239" i="3"/>
  <c r="Q3239" i="3" s="1"/>
  <c r="H3239" i="3"/>
  <c r="O3238" i="3"/>
  <c r="M3238" i="3"/>
  <c r="U3238" i="3" s="1"/>
  <c r="L3238" i="3"/>
  <c r="K3238" i="3"/>
  <c r="S3238" i="3" s="1"/>
  <c r="J3238" i="3"/>
  <c r="I3238" i="3"/>
  <c r="Q3238" i="3" s="1"/>
  <c r="H3238" i="3"/>
  <c r="O3237" i="3"/>
  <c r="M3237" i="3"/>
  <c r="U3237" i="3" s="1"/>
  <c r="L3237" i="3"/>
  <c r="K3237" i="3"/>
  <c r="S3237" i="3" s="1"/>
  <c r="J3237" i="3"/>
  <c r="I3237" i="3"/>
  <c r="Q3237" i="3" s="1"/>
  <c r="H3237" i="3"/>
  <c r="O3236" i="3"/>
  <c r="M3236" i="3"/>
  <c r="U3236" i="3" s="1"/>
  <c r="L3236" i="3"/>
  <c r="K3236" i="3"/>
  <c r="S3236" i="3" s="1"/>
  <c r="J3236" i="3"/>
  <c r="I3236" i="3"/>
  <c r="Q3236" i="3" s="1"/>
  <c r="H3236" i="3"/>
  <c r="O3235" i="3"/>
  <c r="M3235" i="3"/>
  <c r="U3235" i="3" s="1"/>
  <c r="L3235" i="3"/>
  <c r="K3235" i="3"/>
  <c r="S3235" i="3" s="1"/>
  <c r="J3235" i="3"/>
  <c r="I3235" i="3"/>
  <c r="Q3235" i="3" s="1"/>
  <c r="H3235" i="3"/>
  <c r="O3234" i="3"/>
  <c r="M3234" i="3"/>
  <c r="U3234" i="3" s="1"/>
  <c r="L3234" i="3"/>
  <c r="K3234" i="3"/>
  <c r="S3234" i="3" s="1"/>
  <c r="J3234" i="3"/>
  <c r="I3234" i="3"/>
  <c r="Q3234" i="3" s="1"/>
  <c r="H3234" i="3"/>
  <c r="O3233" i="3"/>
  <c r="M3233" i="3"/>
  <c r="U3233" i="3" s="1"/>
  <c r="L3233" i="3"/>
  <c r="K3233" i="3"/>
  <c r="S3233" i="3" s="1"/>
  <c r="J3233" i="3"/>
  <c r="I3233" i="3"/>
  <c r="Q3233" i="3" s="1"/>
  <c r="H3233" i="3"/>
  <c r="O3232" i="3"/>
  <c r="M3232" i="3"/>
  <c r="U3232" i="3" s="1"/>
  <c r="L3232" i="3"/>
  <c r="K3232" i="3"/>
  <c r="S3232" i="3" s="1"/>
  <c r="J3232" i="3"/>
  <c r="I3232" i="3"/>
  <c r="Q3232" i="3" s="1"/>
  <c r="H3232" i="3"/>
  <c r="O3231" i="3"/>
  <c r="M3231" i="3"/>
  <c r="U3231" i="3" s="1"/>
  <c r="L3231" i="3"/>
  <c r="K3231" i="3"/>
  <c r="S3231" i="3" s="1"/>
  <c r="J3231" i="3"/>
  <c r="I3231" i="3"/>
  <c r="Q3231" i="3" s="1"/>
  <c r="H3231" i="3"/>
  <c r="O3230" i="3"/>
  <c r="M3230" i="3"/>
  <c r="U3230" i="3" s="1"/>
  <c r="L3230" i="3"/>
  <c r="K3230" i="3"/>
  <c r="S3230" i="3" s="1"/>
  <c r="J3230" i="3"/>
  <c r="I3230" i="3"/>
  <c r="Q3230" i="3" s="1"/>
  <c r="H3230" i="3"/>
  <c r="O3229" i="3"/>
  <c r="M3229" i="3"/>
  <c r="U3229" i="3" s="1"/>
  <c r="L3229" i="3"/>
  <c r="K3229" i="3"/>
  <c r="S3229" i="3" s="1"/>
  <c r="J3229" i="3"/>
  <c r="I3229" i="3"/>
  <c r="Q3229" i="3" s="1"/>
  <c r="H3229" i="3"/>
  <c r="O3228" i="3"/>
  <c r="M3228" i="3"/>
  <c r="U3228" i="3" s="1"/>
  <c r="L3228" i="3"/>
  <c r="K3228" i="3"/>
  <c r="S3228" i="3" s="1"/>
  <c r="J3228" i="3"/>
  <c r="I3228" i="3"/>
  <c r="Q3228" i="3" s="1"/>
  <c r="H3228" i="3"/>
  <c r="O3227" i="3"/>
  <c r="M3227" i="3"/>
  <c r="U3227" i="3" s="1"/>
  <c r="L3227" i="3"/>
  <c r="K3227" i="3"/>
  <c r="S3227" i="3" s="1"/>
  <c r="J3227" i="3"/>
  <c r="I3227" i="3"/>
  <c r="Q3227" i="3" s="1"/>
  <c r="H3227" i="3"/>
  <c r="O3226" i="3"/>
  <c r="M3226" i="3"/>
  <c r="U3226" i="3" s="1"/>
  <c r="L3226" i="3"/>
  <c r="K3226" i="3"/>
  <c r="S3226" i="3" s="1"/>
  <c r="J3226" i="3"/>
  <c r="I3226" i="3"/>
  <c r="Q3226" i="3" s="1"/>
  <c r="H3226" i="3"/>
  <c r="O3225" i="3"/>
  <c r="M3225" i="3"/>
  <c r="U3225" i="3" s="1"/>
  <c r="L3225" i="3"/>
  <c r="K3225" i="3"/>
  <c r="S3225" i="3" s="1"/>
  <c r="J3225" i="3"/>
  <c r="I3225" i="3"/>
  <c r="Q3225" i="3" s="1"/>
  <c r="H3225" i="3"/>
  <c r="O3224" i="3"/>
  <c r="M3224" i="3"/>
  <c r="U3224" i="3" s="1"/>
  <c r="L3224" i="3"/>
  <c r="K3224" i="3"/>
  <c r="S3224" i="3" s="1"/>
  <c r="J3224" i="3"/>
  <c r="I3224" i="3"/>
  <c r="Q3224" i="3" s="1"/>
  <c r="H3224" i="3"/>
  <c r="O3223" i="3"/>
  <c r="M3223" i="3"/>
  <c r="U3223" i="3" s="1"/>
  <c r="L3223" i="3"/>
  <c r="K3223" i="3"/>
  <c r="S3223" i="3" s="1"/>
  <c r="J3223" i="3"/>
  <c r="I3223" i="3"/>
  <c r="Q3223" i="3" s="1"/>
  <c r="H3223" i="3"/>
  <c r="O3222" i="3"/>
  <c r="M3222" i="3"/>
  <c r="U3222" i="3" s="1"/>
  <c r="L3222" i="3"/>
  <c r="K3222" i="3"/>
  <c r="S3222" i="3" s="1"/>
  <c r="J3222" i="3"/>
  <c r="I3222" i="3"/>
  <c r="Q3222" i="3" s="1"/>
  <c r="H3222" i="3"/>
  <c r="O3221" i="3"/>
  <c r="M3221" i="3"/>
  <c r="U3221" i="3" s="1"/>
  <c r="L3221" i="3"/>
  <c r="K3221" i="3"/>
  <c r="S3221" i="3" s="1"/>
  <c r="J3221" i="3"/>
  <c r="I3221" i="3"/>
  <c r="Q3221" i="3" s="1"/>
  <c r="H3221" i="3"/>
  <c r="O3220" i="3"/>
  <c r="M3220" i="3"/>
  <c r="U3220" i="3" s="1"/>
  <c r="L3220" i="3"/>
  <c r="K3220" i="3"/>
  <c r="S3220" i="3" s="1"/>
  <c r="J3220" i="3"/>
  <c r="I3220" i="3"/>
  <c r="Q3220" i="3" s="1"/>
  <c r="H3220" i="3"/>
  <c r="O3219" i="3"/>
  <c r="M3219" i="3"/>
  <c r="U3219" i="3" s="1"/>
  <c r="L3219" i="3"/>
  <c r="K3219" i="3"/>
  <c r="S3219" i="3" s="1"/>
  <c r="J3219" i="3"/>
  <c r="I3219" i="3"/>
  <c r="Q3219" i="3" s="1"/>
  <c r="H3219" i="3"/>
  <c r="O3218" i="3"/>
  <c r="M3218" i="3"/>
  <c r="U3218" i="3" s="1"/>
  <c r="L3218" i="3"/>
  <c r="K3218" i="3"/>
  <c r="S3218" i="3" s="1"/>
  <c r="J3218" i="3"/>
  <c r="I3218" i="3"/>
  <c r="Q3218" i="3" s="1"/>
  <c r="H3218" i="3"/>
  <c r="O3217" i="3"/>
  <c r="M3217" i="3"/>
  <c r="U3217" i="3" s="1"/>
  <c r="L3217" i="3"/>
  <c r="K3217" i="3"/>
  <c r="S3217" i="3" s="1"/>
  <c r="J3217" i="3"/>
  <c r="I3217" i="3"/>
  <c r="Q3217" i="3" s="1"/>
  <c r="H3217" i="3"/>
  <c r="O3216" i="3"/>
  <c r="M3216" i="3"/>
  <c r="U3216" i="3" s="1"/>
  <c r="L3216" i="3"/>
  <c r="K3216" i="3"/>
  <c r="S3216" i="3" s="1"/>
  <c r="J3216" i="3"/>
  <c r="I3216" i="3"/>
  <c r="Q3216" i="3" s="1"/>
  <c r="H3216" i="3"/>
  <c r="O3215" i="3"/>
  <c r="M3215" i="3"/>
  <c r="U3215" i="3" s="1"/>
  <c r="L3215" i="3"/>
  <c r="K3215" i="3"/>
  <c r="S3215" i="3" s="1"/>
  <c r="J3215" i="3"/>
  <c r="I3215" i="3"/>
  <c r="Q3215" i="3" s="1"/>
  <c r="H3215" i="3"/>
  <c r="O3214" i="3"/>
  <c r="M3214" i="3"/>
  <c r="U3214" i="3" s="1"/>
  <c r="L3214" i="3"/>
  <c r="K3214" i="3"/>
  <c r="S3214" i="3" s="1"/>
  <c r="J3214" i="3"/>
  <c r="I3214" i="3"/>
  <c r="Q3214" i="3" s="1"/>
  <c r="H3214" i="3"/>
  <c r="O3213" i="3"/>
  <c r="M3213" i="3"/>
  <c r="U3213" i="3" s="1"/>
  <c r="L3213" i="3"/>
  <c r="K3213" i="3"/>
  <c r="S3213" i="3" s="1"/>
  <c r="J3213" i="3"/>
  <c r="I3213" i="3"/>
  <c r="Q3213" i="3" s="1"/>
  <c r="H3213" i="3"/>
  <c r="O3212" i="3"/>
  <c r="M3212" i="3"/>
  <c r="U3212" i="3" s="1"/>
  <c r="L3212" i="3"/>
  <c r="K3212" i="3"/>
  <c r="S3212" i="3" s="1"/>
  <c r="J3212" i="3"/>
  <c r="I3212" i="3"/>
  <c r="Q3212" i="3" s="1"/>
  <c r="H3212" i="3"/>
  <c r="G3212" i="3"/>
  <c r="O3211" i="3"/>
  <c r="M3211" i="3"/>
  <c r="U3211" i="3" s="1"/>
  <c r="L3211" i="3"/>
  <c r="K3211" i="3"/>
  <c r="S3211" i="3" s="1"/>
  <c r="J3211" i="3"/>
  <c r="I3211" i="3"/>
  <c r="Q3211" i="3" s="1"/>
  <c r="H3211" i="3"/>
  <c r="O3210" i="3"/>
  <c r="M3210" i="3"/>
  <c r="U3210" i="3" s="1"/>
  <c r="L3210" i="3"/>
  <c r="K3210" i="3"/>
  <c r="S3210" i="3" s="1"/>
  <c r="J3210" i="3"/>
  <c r="I3210" i="3"/>
  <c r="Q3210" i="3" s="1"/>
  <c r="H3210" i="3"/>
  <c r="O3209" i="3"/>
  <c r="M3209" i="3"/>
  <c r="U3209" i="3" s="1"/>
  <c r="L3209" i="3"/>
  <c r="K3209" i="3"/>
  <c r="S3209" i="3" s="1"/>
  <c r="J3209" i="3"/>
  <c r="I3209" i="3"/>
  <c r="Q3209" i="3" s="1"/>
  <c r="H3209" i="3"/>
  <c r="O3208" i="3"/>
  <c r="M3208" i="3"/>
  <c r="U3208" i="3" s="1"/>
  <c r="L3208" i="3"/>
  <c r="K3208" i="3"/>
  <c r="S3208" i="3" s="1"/>
  <c r="J3208" i="3"/>
  <c r="I3208" i="3"/>
  <c r="Q3208" i="3" s="1"/>
  <c r="H3208" i="3"/>
  <c r="O3207" i="3"/>
  <c r="M3207" i="3"/>
  <c r="U3207" i="3" s="1"/>
  <c r="L3207" i="3"/>
  <c r="K3207" i="3"/>
  <c r="S3207" i="3" s="1"/>
  <c r="J3207" i="3"/>
  <c r="I3207" i="3"/>
  <c r="Q3207" i="3" s="1"/>
  <c r="H3207" i="3"/>
  <c r="O3206" i="3"/>
  <c r="M3206" i="3"/>
  <c r="U3206" i="3" s="1"/>
  <c r="L3206" i="3"/>
  <c r="K3206" i="3"/>
  <c r="S3206" i="3" s="1"/>
  <c r="J3206" i="3"/>
  <c r="I3206" i="3"/>
  <c r="Q3206" i="3" s="1"/>
  <c r="H3206" i="3"/>
  <c r="O3205" i="3"/>
  <c r="M3205" i="3"/>
  <c r="U3205" i="3" s="1"/>
  <c r="L3205" i="3"/>
  <c r="K3205" i="3"/>
  <c r="S3205" i="3" s="1"/>
  <c r="J3205" i="3"/>
  <c r="I3205" i="3"/>
  <c r="Q3205" i="3" s="1"/>
  <c r="H3205" i="3"/>
  <c r="O3204" i="3"/>
  <c r="M3204" i="3"/>
  <c r="U3204" i="3" s="1"/>
  <c r="L3204" i="3"/>
  <c r="K3204" i="3"/>
  <c r="S3204" i="3" s="1"/>
  <c r="J3204" i="3"/>
  <c r="I3204" i="3"/>
  <c r="Q3204" i="3" s="1"/>
  <c r="H3204" i="3"/>
  <c r="O3203" i="3"/>
  <c r="M3203" i="3"/>
  <c r="U3203" i="3" s="1"/>
  <c r="L3203" i="3"/>
  <c r="K3203" i="3"/>
  <c r="S3203" i="3" s="1"/>
  <c r="J3203" i="3"/>
  <c r="I3203" i="3"/>
  <c r="Q3203" i="3" s="1"/>
  <c r="H3203" i="3"/>
  <c r="O3202" i="3"/>
  <c r="M3202" i="3"/>
  <c r="U3202" i="3" s="1"/>
  <c r="L3202" i="3"/>
  <c r="K3202" i="3"/>
  <c r="S3202" i="3" s="1"/>
  <c r="J3202" i="3"/>
  <c r="I3202" i="3"/>
  <c r="Q3202" i="3" s="1"/>
  <c r="H3202" i="3"/>
  <c r="O3201" i="3"/>
  <c r="M3201" i="3"/>
  <c r="U3201" i="3" s="1"/>
  <c r="L3201" i="3"/>
  <c r="K3201" i="3"/>
  <c r="S3201" i="3" s="1"/>
  <c r="J3201" i="3"/>
  <c r="I3201" i="3"/>
  <c r="Q3201" i="3" s="1"/>
  <c r="H3201" i="3"/>
  <c r="O3200" i="3"/>
  <c r="M3200" i="3"/>
  <c r="U3200" i="3" s="1"/>
  <c r="L3200" i="3"/>
  <c r="K3200" i="3"/>
  <c r="S3200" i="3" s="1"/>
  <c r="J3200" i="3"/>
  <c r="I3200" i="3"/>
  <c r="Q3200" i="3" s="1"/>
  <c r="H3200" i="3"/>
  <c r="O3199" i="3"/>
  <c r="M3199" i="3"/>
  <c r="U3199" i="3" s="1"/>
  <c r="L3199" i="3"/>
  <c r="K3199" i="3"/>
  <c r="S3199" i="3" s="1"/>
  <c r="J3199" i="3"/>
  <c r="I3199" i="3"/>
  <c r="Q3199" i="3" s="1"/>
  <c r="H3199" i="3"/>
  <c r="O3198" i="3"/>
  <c r="M3198" i="3"/>
  <c r="U3198" i="3" s="1"/>
  <c r="L3198" i="3"/>
  <c r="K3198" i="3"/>
  <c r="S3198" i="3" s="1"/>
  <c r="J3198" i="3"/>
  <c r="I3198" i="3"/>
  <c r="Q3198" i="3" s="1"/>
  <c r="H3198" i="3"/>
  <c r="O3197" i="3"/>
  <c r="M3197" i="3"/>
  <c r="U3197" i="3" s="1"/>
  <c r="L3197" i="3"/>
  <c r="K3197" i="3"/>
  <c r="S3197" i="3" s="1"/>
  <c r="J3197" i="3"/>
  <c r="I3197" i="3"/>
  <c r="Q3197" i="3" s="1"/>
  <c r="H3197" i="3"/>
  <c r="O3196" i="3"/>
  <c r="M3196" i="3"/>
  <c r="U3196" i="3" s="1"/>
  <c r="L3196" i="3"/>
  <c r="K3196" i="3"/>
  <c r="S3196" i="3" s="1"/>
  <c r="J3196" i="3"/>
  <c r="I3196" i="3"/>
  <c r="Q3196" i="3" s="1"/>
  <c r="H3196" i="3"/>
  <c r="O3195" i="3"/>
  <c r="M3195" i="3"/>
  <c r="U3195" i="3" s="1"/>
  <c r="L3195" i="3"/>
  <c r="K3195" i="3"/>
  <c r="S3195" i="3" s="1"/>
  <c r="J3195" i="3"/>
  <c r="I3195" i="3"/>
  <c r="Q3195" i="3" s="1"/>
  <c r="H3195" i="3"/>
  <c r="O3194" i="3"/>
  <c r="M3194" i="3"/>
  <c r="U3194" i="3" s="1"/>
  <c r="L3194" i="3"/>
  <c r="K3194" i="3"/>
  <c r="S3194" i="3" s="1"/>
  <c r="J3194" i="3"/>
  <c r="I3194" i="3"/>
  <c r="Q3194" i="3" s="1"/>
  <c r="H3194" i="3"/>
  <c r="O3193" i="3"/>
  <c r="M3193" i="3"/>
  <c r="U3193" i="3" s="1"/>
  <c r="L3193" i="3"/>
  <c r="K3193" i="3"/>
  <c r="S3193" i="3" s="1"/>
  <c r="J3193" i="3"/>
  <c r="I3193" i="3"/>
  <c r="Q3193" i="3" s="1"/>
  <c r="H3193" i="3"/>
  <c r="O3192" i="3"/>
  <c r="M3192" i="3"/>
  <c r="U3192" i="3" s="1"/>
  <c r="L3192" i="3"/>
  <c r="K3192" i="3"/>
  <c r="S3192" i="3" s="1"/>
  <c r="J3192" i="3"/>
  <c r="I3192" i="3"/>
  <c r="Q3192" i="3" s="1"/>
  <c r="H3192" i="3"/>
  <c r="O3191" i="3"/>
  <c r="M3191" i="3"/>
  <c r="U3191" i="3" s="1"/>
  <c r="L3191" i="3"/>
  <c r="K3191" i="3"/>
  <c r="S3191" i="3" s="1"/>
  <c r="J3191" i="3"/>
  <c r="I3191" i="3"/>
  <c r="Q3191" i="3" s="1"/>
  <c r="H3191" i="3"/>
  <c r="O3190" i="3"/>
  <c r="M3190" i="3"/>
  <c r="U3190" i="3" s="1"/>
  <c r="L3190" i="3"/>
  <c r="K3190" i="3"/>
  <c r="S3190" i="3" s="1"/>
  <c r="J3190" i="3"/>
  <c r="I3190" i="3"/>
  <c r="Q3190" i="3" s="1"/>
  <c r="H3190" i="3"/>
  <c r="O3189" i="3"/>
  <c r="M3189" i="3"/>
  <c r="U3189" i="3" s="1"/>
  <c r="L3189" i="3"/>
  <c r="K3189" i="3"/>
  <c r="S3189" i="3" s="1"/>
  <c r="J3189" i="3"/>
  <c r="I3189" i="3"/>
  <c r="Q3189" i="3" s="1"/>
  <c r="H3189" i="3"/>
  <c r="O3188" i="3"/>
  <c r="M3188" i="3"/>
  <c r="U3188" i="3" s="1"/>
  <c r="L3188" i="3"/>
  <c r="K3188" i="3"/>
  <c r="S3188" i="3" s="1"/>
  <c r="J3188" i="3"/>
  <c r="I3188" i="3"/>
  <c r="Q3188" i="3" s="1"/>
  <c r="H3188" i="3"/>
  <c r="O3187" i="3"/>
  <c r="M3187" i="3"/>
  <c r="U3187" i="3" s="1"/>
  <c r="L3187" i="3"/>
  <c r="K3187" i="3"/>
  <c r="S3187" i="3" s="1"/>
  <c r="J3187" i="3"/>
  <c r="I3187" i="3"/>
  <c r="Q3187" i="3" s="1"/>
  <c r="H3187" i="3"/>
  <c r="O3186" i="3"/>
  <c r="M3186" i="3"/>
  <c r="U3186" i="3" s="1"/>
  <c r="L3186" i="3"/>
  <c r="K3186" i="3"/>
  <c r="S3186" i="3" s="1"/>
  <c r="J3186" i="3"/>
  <c r="I3186" i="3"/>
  <c r="Q3186" i="3" s="1"/>
  <c r="H3186" i="3"/>
  <c r="O3185" i="3"/>
  <c r="M3185" i="3"/>
  <c r="U3185" i="3" s="1"/>
  <c r="L3185" i="3"/>
  <c r="K3185" i="3"/>
  <c r="S3185" i="3" s="1"/>
  <c r="J3185" i="3"/>
  <c r="I3185" i="3"/>
  <c r="Q3185" i="3" s="1"/>
  <c r="H3185" i="3"/>
  <c r="O3184" i="3"/>
  <c r="M3184" i="3"/>
  <c r="U3184" i="3" s="1"/>
  <c r="L3184" i="3"/>
  <c r="K3184" i="3"/>
  <c r="S3184" i="3" s="1"/>
  <c r="J3184" i="3"/>
  <c r="I3184" i="3"/>
  <c r="Q3184" i="3" s="1"/>
  <c r="H3184" i="3"/>
  <c r="O3183" i="3"/>
  <c r="M3183" i="3"/>
  <c r="U3183" i="3" s="1"/>
  <c r="L3183" i="3"/>
  <c r="K3183" i="3"/>
  <c r="S3183" i="3" s="1"/>
  <c r="J3183" i="3"/>
  <c r="I3183" i="3"/>
  <c r="Q3183" i="3" s="1"/>
  <c r="H3183" i="3"/>
  <c r="O3182" i="3"/>
  <c r="M3182" i="3"/>
  <c r="U3182" i="3" s="1"/>
  <c r="L3182" i="3"/>
  <c r="K3182" i="3"/>
  <c r="S3182" i="3" s="1"/>
  <c r="J3182" i="3"/>
  <c r="I3182" i="3"/>
  <c r="Q3182" i="3" s="1"/>
  <c r="H3182" i="3"/>
  <c r="O3181" i="3"/>
  <c r="M3181" i="3"/>
  <c r="U3181" i="3" s="1"/>
  <c r="L3181" i="3"/>
  <c r="K3181" i="3"/>
  <c r="S3181" i="3" s="1"/>
  <c r="J3181" i="3"/>
  <c r="I3181" i="3"/>
  <c r="Q3181" i="3" s="1"/>
  <c r="H3181" i="3"/>
  <c r="O3180" i="3"/>
  <c r="M3180" i="3"/>
  <c r="U3180" i="3" s="1"/>
  <c r="L3180" i="3"/>
  <c r="K3180" i="3"/>
  <c r="S3180" i="3" s="1"/>
  <c r="J3180" i="3"/>
  <c r="I3180" i="3"/>
  <c r="Q3180" i="3" s="1"/>
  <c r="H3180" i="3"/>
  <c r="O3179" i="3"/>
  <c r="M3179" i="3"/>
  <c r="U3179" i="3" s="1"/>
  <c r="L3179" i="3"/>
  <c r="K3179" i="3"/>
  <c r="S3179" i="3" s="1"/>
  <c r="J3179" i="3"/>
  <c r="I3179" i="3"/>
  <c r="Q3179" i="3" s="1"/>
  <c r="H3179" i="3"/>
  <c r="O3178" i="3"/>
  <c r="M3178" i="3"/>
  <c r="U3178" i="3" s="1"/>
  <c r="L3178" i="3"/>
  <c r="K3178" i="3"/>
  <c r="S3178" i="3" s="1"/>
  <c r="J3178" i="3"/>
  <c r="I3178" i="3"/>
  <c r="Q3178" i="3" s="1"/>
  <c r="H3178" i="3"/>
  <c r="O3177" i="3"/>
  <c r="M3177" i="3"/>
  <c r="U3177" i="3" s="1"/>
  <c r="L3177" i="3"/>
  <c r="K3177" i="3"/>
  <c r="S3177" i="3" s="1"/>
  <c r="J3177" i="3"/>
  <c r="I3177" i="3"/>
  <c r="Q3177" i="3" s="1"/>
  <c r="H3177" i="3"/>
  <c r="O3176" i="3"/>
  <c r="M3176" i="3"/>
  <c r="U3176" i="3" s="1"/>
  <c r="L3176" i="3"/>
  <c r="K3176" i="3"/>
  <c r="S3176" i="3" s="1"/>
  <c r="J3176" i="3"/>
  <c r="I3176" i="3"/>
  <c r="Q3176" i="3" s="1"/>
  <c r="H3176" i="3"/>
  <c r="G3176" i="3"/>
  <c r="O3175" i="3"/>
  <c r="M3175" i="3"/>
  <c r="U3175" i="3" s="1"/>
  <c r="L3175" i="3"/>
  <c r="K3175" i="3"/>
  <c r="S3175" i="3" s="1"/>
  <c r="J3175" i="3"/>
  <c r="I3175" i="3"/>
  <c r="Q3175" i="3" s="1"/>
  <c r="H3175" i="3"/>
  <c r="O3174" i="3"/>
  <c r="M3174" i="3"/>
  <c r="U3174" i="3" s="1"/>
  <c r="L3174" i="3"/>
  <c r="K3174" i="3"/>
  <c r="S3174" i="3" s="1"/>
  <c r="J3174" i="3"/>
  <c r="I3174" i="3"/>
  <c r="Q3174" i="3" s="1"/>
  <c r="H3174" i="3"/>
  <c r="O3173" i="3"/>
  <c r="M3173" i="3"/>
  <c r="U3173" i="3" s="1"/>
  <c r="L3173" i="3"/>
  <c r="K3173" i="3"/>
  <c r="S3173" i="3" s="1"/>
  <c r="J3173" i="3"/>
  <c r="I3173" i="3"/>
  <c r="Q3173" i="3" s="1"/>
  <c r="H3173" i="3"/>
  <c r="O3172" i="3"/>
  <c r="M3172" i="3"/>
  <c r="U3172" i="3" s="1"/>
  <c r="L3172" i="3"/>
  <c r="K3172" i="3"/>
  <c r="S3172" i="3" s="1"/>
  <c r="J3172" i="3"/>
  <c r="I3172" i="3"/>
  <c r="Q3172" i="3" s="1"/>
  <c r="H3172" i="3"/>
  <c r="O3171" i="3"/>
  <c r="M3171" i="3"/>
  <c r="U3171" i="3" s="1"/>
  <c r="L3171" i="3"/>
  <c r="K3171" i="3"/>
  <c r="S3171" i="3" s="1"/>
  <c r="J3171" i="3"/>
  <c r="I3171" i="3"/>
  <c r="Q3171" i="3" s="1"/>
  <c r="H3171" i="3"/>
  <c r="O3170" i="3"/>
  <c r="M3170" i="3"/>
  <c r="U3170" i="3" s="1"/>
  <c r="L3170" i="3"/>
  <c r="K3170" i="3"/>
  <c r="S3170" i="3" s="1"/>
  <c r="J3170" i="3"/>
  <c r="I3170" i="3"/>
  <c r="Q3170" i="3" s="1"/>
  <c r="H3170" i="3"/>
  <c r="O3169" i="3"/>
  <c r="M3169" i="3"/>
  <c r="U3169" i="3" s="1"/>
  <c r="L3169" i="3"/>
  <c r="K3169" i="3"/>
  <c r="S3169" i="3" s="1"/>
  <c r="J3169" i="3"/>
  <c r="I3169" i="3"/>
  <c r="Q3169" i="3" s="1"/>
  <c r="H3169" i="3"/>
  <c r="O3168" i="3"/>
  <c r="M3168" i="3"/>
  <c r="U3168" i="3" s="1"/>
  <c r="L3168" i="3"/>
  <c r="K3168" i="3"/>
  <c r="S3168" i="3" s="1"/>
  <c r="J3168" i="3"/>
  <c r="I3168" i="3"/>
  <c r="Q3168" i="3" s="1"/>
  <c r="H3168" i="3"/>
  <c r="O3167" i="3"/>
  <c r="M3167" i="3"/>
  <c r="U3167" i="3" s="1"/>
  <c r="L3167" i="3"/>
  <c r="K3167" i="3"/>
  <c r="S3167" i="3" s="1"/>
  <c r="J3167" i="3"/>
  <c r="I3167" i="3"/>
  <c r="Q3167" i="3" s="1"/>
  <c r="H3167" i="3"/>
  <c r="O3166" i="3"/>
  <c r="M3166" i="3"/>
  <c r="U3166" i="3" s="1"/>
  <c r="L3166" i="3"/>
  <c r="K3166" i="3"/>
  <c r="S3166" i="3" s="1"/>
  <c r="J3166" i="3"/>
  <c r="I3166" i="3"/>
  <c r="Q3166" i="3" s="1"/>
  <c r="H3166" i="3"/>
  <c r="O3165" i="3"/>
  <c r="M3165" i="3"/>
  <c r="U3165" i="3" s="1"/>
  <c r="L3165" i="3"/>
  <c r="K3165" i="3"/>
  <c r="S3165" i="3" s="1"/>
  <c r="J3165" i="3"/>
  <c r="I3165" i="3"/>
  <c r="Q3165" i="3" s="1"/>
  <c r="H3165" i="3"/>
  <c r="O3164" i="3"/>
  <c r="M3164" i="3"/>
  <c r="U3164" i="3" s="1"/>
  <c r="L3164" i="3"/>
  <c r="K3164" i="3"/>
  <c r="S3164" i="3" s="1"/>
  <c r="J3164" i="3"/>
  <c r="I3164" i="3"/>
  <c r="Q3164" i="3" s="1"/>
  <c r="H3164" i="3"/>
  <c r="G3164" i="3"/>
  <c r="O3163" i="3"/>
  <c r="M3163" i="3"/>
  <c r="U3163" i="3" s="1"/>
  <c r="L3163" i="3"/>
  <c r="K3163" i="3"/>
  <c r="S3163" i="3" s="1"/>
  <c r="J3163" i="3"/>
  <c r="I3163" i="3"/>
  <c r="Q3163" i="3" s="1"/>
  <c r="H3163" i="3"/>
  <c r="O3162" i="3"/>
  <c r="M3162" i="3"/>
  <c r="U3162" i="3" s="1"/>
  <c r="L3162" i="3"/>
  <c r="K3162" i="3"/>
  <c r="S3162" i="3" s="1"/>
  <c r="J3162" i="3"/>
  <c r="I3162" i="3"/>
  <c r="Q3162" i="3" s="1"/>
  <c r="H3162" i="3"/>
  <c r="O3161" i="3"/>
  <c r="M3161" i="3"/>
  <c r="U3161" i="3" s="1"/>
  <c r="L3161" i="3"/>
  <c r="K3161" i="3"/>
  <c r="S3161" i="3" s="1"/>
  <c r="J3161" i="3"/>
  <c r="I3161" i="3"/>
  <c r="Q3161" i="3" s="1"/>
  <c r="H3161" i="3"/>
  <c r="O3160" i="3"/>
  <c r="M3160" i="3"/>
  <c r="U3160" i="3" s="1"/>
  <c r="L3160" i="3"/>
  <c r="K3160" i="3"/>
  <c r="S3160" i="3" s="1"/>
  <c r="J3160" i="3"/>
  <c r="I3160" i="3"/>
  <c r="Q3160" i="3" s="1"/>
  <c r="H3160" i="3"/>
  <c r="O3159" i="3"/>
  <c r="M3159" i="3"/>
  <c r="U3159" i="3" s="1"/>
  <c r="L3159" i="3"/>
  <c r="K3159" i="3"/>
  <c r="S3159" i="3" s="1"/>
  <c r="J3159" i="3"/>
  <c r="I3159" i="3"/>
  <c r="Q3159" i="3" s="1"/>
  <c r="H3159" i="3"/>
  <c r="O3158" i="3"/>
  <c r="M3158" i="3"/>
  <c r="U3158" i="3" s="1"/>
  <c r="L3158" i="3"/>
  <c r="K3158" i="3"/>
  <c r="S3158" i="3" s="1"/>
  <c r="J3158" i="3"/>
  <c r="I3158" i="3"/>
  <c r="Q3158" i="3" s="1"/>
  <c r="H3158" i="3"/>
  <c r="O3157" i="3"/>
  <c r="M3157" i="3"/>
  <c r="U3157" i="3" s="1"/>
  <c r="L3157" i="3"/>
  <c r="K3157" i="3"/>
  <c r="S3157" i="3" s="1"/>
  <c r="J3157" i="3"/>
  <c r="I3157" i="3"/>
  <c r="Q3157" i="3" s="1"/>
  <c r="H3157" i="3"/>
  <c r="O3156" i="3"/>
  <c r="M3156" i="3"/>
  <c r="U3156" i="3" s="1"/>
  <c r="L3156" i="3"/>
  <c r="K3156" i="3"/>
  <c r="S3156" i="3" s="1"/>
  <c r="J3156" i="3"/>
  <c r="I3156" i="3"/>
  <c r="Q3156" i="3" s="1"/>
  <c r="H3156" i="3"/>
  <c r="O3155" i="3"/>
  <c r="M3155" i="3"/>
  <c r="U3155" i="3" s="1"/>
  <c r="L3155" i="3"/>
  <c r="K3155" i="3"/>
  <c r="S3155" i="3" s="1"/>
  <c r="J3155" i="3"/>
  <c r="I3155" i="3"/>
  <c r="Q3155" i="3" s="1"/>
  <c r="H3155" i="3"/>
  <c r="O3154" i="3"/>
  <c r="M3154" i="3"/>
  <c r="U3154" i="3" s="1"/>
  <c r="L3154" i="3"/>
  <c r="K3154" i="3"/>
  <c r="S3154" i="3" s="1"/>
  <c r="J3154" i="3"/>
  <c r="I3154" i="3"/>
  <c r="Q3154" i="3" s="1"/>
  <c r="H3154" i="3"/>
  <c r="O3153" i="3"/>
  <c r="M3153" i="3"/>
  <c r="U3153" i="3" s="1"/>
  <c r="L3153" i="3"/>
  <c r="K3153" i="3"/>
  <c r="S3153" i="3" s="1"/>
  <c r="J3153" i="3"/>
  <c r="I3153" i="3"/>
  <c r="Q3153" i="3" s="1"/>
  <c r="H3153" i="3"/>
  <c r="O3152" i="3"/>
  <c r="M3152" i="3"/>
  <c r="U3152" i="3" s="1"/>
  <c r="L3152" i="3"/>
  <c r="K3152" i="3"/>
  <c r="S3152" i="3" s="1"/>
  <c r="J3152" i="3"/>
  <c r="I3152" i="3"/>
  <c r="Q3152" i="3" s="1"/>
  <c r="H3152" i="3"/>
  <c r="O3151" i="3"/>
  <c r="M3151" i="3"/>
  <c r="U3151" i="3" s="1"/>
  <c r="L3151" i="3"/>
  <c r="K3151" i="3"/>
  <c r="S3151" i="3" s="1"/>
  <c r="J3151" i="3"/>
  <c r="I3151" i="3"/>
  <c r="Q3151" i="3" s="1"/>
  <c r="H3151" i="3"/>
  <c r="O3150" i="3"/>
  <c r="M3150" i="3"/>
  <c r="U3150" i="3" s="1"/>
  <c r="L3150" i="3"/>
  <c r="K3150" i="3"/>
  <c r="S3150" i="3" s="1"/>
  <c r="J3150" i="3"/>
  <c r="I3150" i="3"/>
  <c r="Q3150" i="3" s="1"/>
  <c r="H3150" i="3"/>
  <c r="O3149" i="3"/>
  <c r="M3149" i="3"/>
  <c r="U3149" i="3" s="1"/>
  <c r="L3149" i="3"/>
  <c r="K3149" i="3"/>
  <c r="S3149" i="3" s="1"/>
  <c r="J3149" i="3"/>
  <c r="I3149" i="3"/>
  <c r="Q3149" i="3" s="1"/>
  <c r="H3149" i="3"/>
  <c r="O3148" i="3"/>
  <c r="M3148" i="3"/>
  <c r="U3148" i="3" s="1"/>
  <c r="L3148" i="3"/>
  <c r="K3148" i="3"/>
  <c r="S3148" i="3" s="1"/>
  <c r="J3148" i="3"/>
  <c r="I3148" i="3"/>
  <c r="Q3148" i="3" s="1"/>
  <c r="H3148" i="3"/>
  <c r="O3147" i="3"/>
  <c r="M3147" i="3"/>
  <c r="U3147" i="3" s="1"/>
  <c r="L3147" i="3"/>
  <c r="K3147" i="3"/>
  <c r="S3147" i="3" s="1"/>
  <c r="J3147" i="3"/>
  <c r="I3147" i="3"/>
  <c r="Q3147" i="3" s="1"/>
  <c r="H3147" i="3"/>
  <c r="O3146" i="3"/>
  <c r="M3146" i="3"/>
  <c r="U3146" i="3" s="1"/>
  <c r="L3146" i="3"/>
  <c r="K3146" i="3"/>
  <c r="S3146" i="3" s="1"/>
  <c r="J3146" i="3"/>
  <c r="I3146" i="3"/>
  <c r="Q3146" i="3" s="1"/>
  <c r="H3146" i="3"/>
  <c r="O3145" i="3"/>
  <c r="M3145" i="3"/>
  <c r="U3145" i="3" s="1"/>
  <c r="L3145" i="3"/>
  <c r="K3145" i="3"/>
  <c r="S3145" i="3" s="1"/>
  <c r="J3145" i="3"/>
  <c r="I3145" i="3"/>
  <c r="Q3145" i="3" s="1"/>
  <c r="H3145" i="3"/>
  <c r="O3144" i="3"/>
  <c r="M3144" i="3"/>
  <c r="U3144" i="3" s="1"/>
  <c r="L3144" i="3"/>
  <c r="K3144" i="3"/>
  <c r="S3144" i="3" s="1"/>
  <c r="J3144" i="3"/>
  <c r="I3144" i="3"/>
  <c r="Q3144" i="3" s="1"/>
  <c r="H3144" i="3"/>
  <c r="O3143" i="3"/>
  <c r="M3143" i="3"/>
  <c r="U3143" i="3" s="1"/>
  <c r="L3143" i="3"/>
  <c r="K3143" i="3"/>
  <c r="S3143" i="3" s="1"/>
  <c r="J3143" i="3"/>
  <c r="I3143" i="3"/>
  <c r="Q3143" i="3" s="1"/>
  <c r="H3143" i="3"/>
  <c r="O3142" i="3"/>
  <c r="M3142" i="3"/>
  <c r="U3142" i="3" s="1"/>
  <c r="L3142" i="3"/>
  <c r="K3142" i="3"/>
  <c r="S3142" i="3" s="1"/>
  <c r="J3142" i="3"/>
  <c r="I3142" i="3"/>
  <c r="Q3142" i="3" s="1"/>
  <c r="H3142" i="3"/>
  <c r="O3141" i="3"/>
  <c r="M3141" i="3"/>
  <c r="U3141" i="3" s="1"/>
  <c r="L3141" i="3"/>
  <c r="K3141" i="3"/>
  <c r="S3141" i="3" s="1"/>
  <c r="J3141" i="3"/>
  <c r="I3141" i="3"/>
  <c r="Q3141" i="3" s="1"/>
  <c r="H3141" i="3"/>
  <c r="O3140" i="3"/>
  <c r="M3140" i="3"/>
  <c r="U3140" i="3" s="1"/>
  <c r="L3140" i="3"/>
  <c r="K3140" i="3"/>
  <c r="S3140" i="3" s="1"/>
  <c r="J3140" i="3"/>
  <c r="I3140" i="3"/>
  <c r="Q3140" i="3" s="1"/>
  <c r="H3140" i="3"/>
  <c r="O3139" i="3"/>
  <c r="M3139" i="3"/>
  <c r="U3139" i="3" s="1"/>
  <c r="L3139" i="3"/>
  <c r="K3139" i="3"/>
  <c r="S3139" i="3" s="1"/>
  <c r="J3139" i="3"/>
  <c r="I3139" i="3"/>
  <c r="Q3139" i="3" s="1"/>
  <c r="H3139" i="3"/>
  <c r="O3138" i="3"/>
  <c r="M3138" i="3"/>
  <c r="U3138" i="3" s="1"/>
  <c r="L3138" i="3"/>
  <c r="K3138" i="3"/>
  <c r="S3138" i="3" s="1"/>
  <c r="J3138" i="3"/>
  <c r="I3138" i="3"/>
  <c r="Q3138" i="3" s="1"/>
  <c r="H3138" i="3"/>
  <c r="O3137" i="3"/>
  <c r="M3137" i="3"/>
  <c r="U3137" i="3" s="1"/>
  <c r="L3137" i="3"/>
  <c r="K3137" i="3"/>
  <c r="S3137" i="3" s="1"/>
  <c r="J3137" i="3"/>
  <c r="I3137" i="3"/>
  <c r="Q3137" i="3" s="1"/>
  <c r="H3137" i="3"/>
  <c r="O3136" i="3"/>
  <c r="M3136" i="3"/>
  <c r="U3136" i="3" s="1"/>
  <c r="L3136" i="3"/>
  <c r="K3136" i="3"/>
  <c r="S3136" i="3" s="1"/>
  <c r="J3136" i="3"/>
  <c r="I3136" i="3"/>
  <c r="Q3136" i="3" s="1"/>
  <c r="H3136" i="3"/>
  <c r="O3135" i="3"/>
  <c r="M3135" i="3"/>
  <c r="U3135" i="3" s="1"/>
  <c r="L3135" i="3"/>
  <c r="K3135" i="3"/>
  <c r="S3135" i="3" s="1"/>
  <c r="J3135" i="3"/>
  <c r="I3135" i="3"/>
  <c r="Q3135" i="3" s="1"/>
  <c r="H3135" i="3"/>
  <c r="O3134" i="3"/>
  <c r="M3134" i="3"/>
  <c r="U3134" i="3" s="1"/>
  <c r="L3134" i="3"/>
  <c r="K3134" i="3"/>
  <c r="S3134" i="3" s="1"/>
  <c r="J3134" i="3"/>
  <c r="I3134" i="3"/>
  <c r="Q3134" i="3" s="1"/>
  <c r="H3134" i="3"/>
  <c r="O3133" i="3"/>
  <c r="M3133" i="3"/>
  <c r="U3133" i="3" s="1"/>
  <c r="L3133" i="3"/>
  <c r="K3133" i="3"/>
  <c r="S3133" i="3" s="1"/>
  <c r="J3133" i="3"/>
  <c r="I3133" i="3"/>
  <c r="Q3133" i="3" s="1"/>
  <c r="H3133" i="3"/>
  <c r="O3132" i="3"/>
  <c r="M3132" i="3"/>
  <c r="U3132" i="3" s="1"/>
  <c r="L3132" i="3"/>
  <c r="K3132" i="3"/>
  <c r="S3132" i="3" s="1"/>
  <c r="J3132" i="3"/>
  <c r="I3132" i="3"/>
  <c r="Q3132" i="3" s="1"/>
  <c r="H3132" i="3"/>
  <c r="O3131" i="3"/>
  <c r="M3131" i="3"/>
  <c r="U3131" i="3" s="1"/>
  <c r="L3131" i="3"/>
  <c r="K3131" i="3"/>
  <c r="S3131" i="3" s="1"/>
  <c r="J3131" i="3"/>
  <c r="I3131" i="3"/>
  <c r="Q3131" i="3" s="1"/>
  <c r="H3131" i="3"/>
  <c r="O3130" i="3"/>
  <c r="M3130" i="3"/>
  <c r="U3130" i="3" s="1"/>
  <c r="L3130" i="3"/>
  <c r="K3130" i="3"/>
  <c r="S3130" i="3" s="1"/>
  <c r="J3130" i="3"/>
  <c r="I3130" i="3"/>
  <c r="Q3130" i="3" s="1"/>
  <c r="H3130" i="3"/>
  <c r="O3129" i="3"/>
  <c r="M3129" i="3"/>
  <c r="U3129" i="3" s="1"/>
  <c r="L3129" i="3"/>
  <c r="K3129" i="3"/>
  <c r="S3129" i="3" s="1"/>
  <c r="J3129" i="3"/>
  <c r="I3129" i="3"/>
  <c r="Q3129" i="3" s="1"/>
  <c r="H3129" i="3"/>
  <c r="O3128" i="3"/>
  <c r="M3128" i="3"/>
  <c r="U3128" i="3" s="1"/>
  <c r="L3128" i="3"/>
  <c r="K3128" i="3"/>
  <c r="S3128" i="3" s="1"/>
  <c r="J3128" i="3"/>
  <c r="I3128" i="3"/>
  <c r="Q3128" i="3" s="1"/>
  <c r="H3128" i="3"/>
  <c r="O3127" i="3"/>
  <c r="M3127" i="3"/>
  <c r="U3127" i="3" s="1"/>
  <c r="L3127" i="3"/>
  <c r="K3127" i="3"/>
  <c r="S3127" i="3" s="1"/>
  <c r="J3127" i="3"/>
  <c r="I3127" i="3"/>
  <c r="Q3127" i="3" s="1"/>
  <c r="H3127" i="3"/>
  <c r="O3126" i="3"/>
  <c r="M3126" i="3"/>
  <c r="U3126" i="3" s="1"/>
  <c r="L3126" i="3"/>
  <c r="K3126" i="3"/>
  <c r="S3126" i="3" s="1"/>
  <c r="J3126" i="3"/>
  <c r="I3126" i="3"/>
  <c r="Q3126" i="3" s="1"/>
  <c r="H3126" i="3"/>
  <c r="O3125" i="3"/>
  <c r="M3125" i="3"/>
  <c r="U3125" i="3" s="1"/>
  <c r="L3125" i="3"/>
  <c r="K3125" i="3"/>
  <c r="S3125" i="3" s="1"/>
  <c r="J3125" i="3"/>
  <c r="I3125" i="3"/>
  <c r="Q3125" i="3" s="1"/>
  <c r="H3125" i="3"/>
  <c r="O3124" i="3"/>
  <c r="M3124" i="3"/>
  <c r="U3124" i="3" s="1"/>
  <c r="L3124" i="3"/>
  <c r="K3124" i="3"/>
  <c r="S3124" i="3" s="1"/>
  <c r="J3124" i="3"/>
  <c r="I3124" i="3"/>
  <c r="Q3124" i="3" s="1"/>
  <c r="H3124" i="3"/>
  <c r="O3123" i="3"/>
  <c r="M3123" i="3"/>
  <c r="U3123" i="3" s="1"/>
  <c r="L3123" i="3"/>
  <c r="K3123" i="3"/>
  <c r="S3123" i="3" s="1"/>
  <c r="J3123" i="3"/>
  <c r="I3123" i="3"/>
  <c r="Q3123" i="3" s="1"/>
  <c r="H3123" i="3"/>
  <c r="O3122" i="3"/>
  <c r="M3122" i="3"/>
  <c r="U3122" i="3" s="1"/>
  <c r="L3122" i="3"/>
  <c r="K3122" i="3"/>
  <c r="S3122" i="3" s="1"/>
  <c r="J3122" i="3"/>
  <c r="I3122" i="3"/>
  <c r="Q3122" i="3" s="1"/>
  <c r="H3122" i="3"/>
  <c r="G3122" i="3"/>
  <c r="O3121" i="3"/>
  <c r="M3121" i="3"/>
  <c r="U3121" i="3" s="1"/>
  <c r="L3121" i="3"/>
  <c r="K3121" i="3"/>
  <c r="S3121" i="3" s="1"/>
  <c r="J3121" i="3"/>
  <c r="I3121" i="3"/>
  <c r="Q3121" i="3" s="1"/>
  <c r="H3121" i="3"/>
  <c r="O3120" i="3"/>
  <c r="M3120" i="3"/>
  <c r="U3120" i="3" s="1"/>
  <c r="L3120" i="3"/>
  <c r="K3120" i="3"/>
  <c r="S3120" i="3" s="1"/>
  <c r="J3120" i="3"/>
  <c r="I3120" i="3"/>
  <c r="Q3120" i="3" s="1"/>
  <c r="H3120" i="3"/>
  <c r="O3119" i="3"/>
  <c r="M3119" i="3"/>
  <c r="U3119" i="3" s="1"/>
  <c r="L3119" i="3"/>
  <c r="K3119" i="3"/>
  <c r="S3119" i="3" s="1"/>
  <c r="J3119" i="3"/>
  <c r="I3119" i="3"/>
  <c r="Q3119" i="3" s="1"/>
  <c r="H3119" i="3"/>
  <c r="O3118" i="3"/>
  <c r="M3118" i="3"/>
  <c r="U3118" i="3" s="1"/>
  <c r="L3118" i="3"/>
  <c r="K3118" i="3"/>
  <c r="S3118" i="3" s="1"/>
  <c r="J3118" i="3"/>
  <c r="I3118" i="3"/>
  <c r="Q3118" i="3" s="1"/>
  <c r="H3118" i="3"/>
  <c r="O3117" i="3"/>
  <c r="M3117" i="3"/>
  <c r="U3117" i="3" s="1"/>
  <c r="L3117" i="3"/>
  <c r="K3117" i="3"/>
  <c r="S3117" i="3" s="1"/>
  <c r="J3117" i="3"/>
  <c r="I3117" i="3"/>
  <c r="Q3117" i="3" s="1"/>
  <c r="H3117" i="3"/>
  <c r="O3116" i="3"/>
  <c r="M3116" i="3"/>
  <c r="U3116" i="3" s="1"/>
  <c r="L3116" i="3"/>
  <c r="K3116" i="3"/>
  <c r="S3116" i="3" s="1"/>
  <c r="J3116" i="3"/>
  <c r="I3116" i="3"/>
  <c r="Q3116" i="3" s="1"/>
  <c r="H3116" i="3"/>
  <c r="O3115" i="3"/>
  <c r="M3115" i="3"/>
  <c r="U3115" i="3" s="1"/>
  <c r="L3115" i="3"/>
  <c r="K3115" i="3"/>
  <c r="S3115" i="3" s="1"/>
  <c r="J3115" i="3"/>
  <c r="I3115" i="3"/>
  <c r="Q3115" i="3" s="1"/>
  <c r="H3115" i="3"/>
  <c r="O3114" i="3"/>
  <c r="M3114" i="3"/>
  <c r="U3114" i="3" s="1"/>
  <c r="L3114" i="3"/>
  <c r="K3114" i="3"/>
  <c r="S3114" i="3" s="1"/>
  <c r="J3114" i="3"/>
  <c r="I3114" i="3"/>
  <c r="Q3114" i="3" s="1"/>
  <c r="H3114" i="3"/>
  <c r="O3113" i="3"/>
  <c r="M3113" i="3"/>
  <c r="U3113" i="3" s="1"/>
  <c r="L3113" i="3"/>
  <c r="K3113" i="3"/>
  <c r="S3113" i="3" s="1"/>
  <c r="J3113" i="3"/>
  <c r="I3113" i="3"/>
  <c r="Q3113" i="3" s="1"/>
  <c r="H3113" i="3"/>
  <c r="O3112" i="3"/>
  <c r="M3112" i="3"/>
  <c r="U3112" i="3" s="1"/>
  <c r="L3112" i="3"/>
  <c r="K3112" i="3"/>
  <c r="S3112" i="3" s="1"/>
  <c r="J3112" i="3"/>
  <c r="I3112" i="3"/>
  <c r="Q3112" i="3" s="1"/>
  <c r="H3112" i="3"/>
  <c r="O3111" i="3"/>
  <c r="M3111" i="3"/>
  <c r="U3111" i="3" s="1"/>
  <c r="L3111" i="3"/>
  <c r="K3111" i="3"/>
  <c r="S3111" i="3" s="1"/>
  <c r="J3111" i="3"/>
  <c r="I3111" i="3"/>
  <c r="Q3111" i="3" s="1"/>
  <c r="H3111" i="3"/>
  <c r="O3110" i="3"/>
  <c r="M3110" i="3"/>
  <c r="U3110" i="3" s="1"/>
  <c r="L3110" i="3"/>
  <c r="K3110" i="3"/>
  <c r="S3110" i="3" s="1"/>
  <c r="J3110" i="3"/>
  <c r="I3110" i="3"/>
  <c r="Q3110" i="3" s="1"/>
  <c r="H3110" i="3"/>
  <c r="O3109" i="3"/>
  <c r="M3109" i="3"/>
  <c r="U3109" i="3" s="1"/>
  <c r="L3109" i="3"/>
  <c r="K3109" i="3"/>
  <c r="S3109" i="3" s="1"/>
  <c r="J3109" i="3"/>
  <c r="I3109" i="3"/>
  <c r="Q3109" i="3" s="1"/>
  <c r="H3109" i="3"/>
  <c r="O3108" i="3"/>
  <c r="M3108" i="3"/>
  <c r="U3108" i="3" s="1"/>
  <c r="L3108" i="3"/>
  <c r="K3108" i="3"/>
  <c r="S3108" i="3" s="1"/>
  <c r="J3108" i="3"/>
  <c r="I3108" i="3"/>
  <c r="Q3108" i="3" s="1"/>
  <c r="H3108" i="3"/>
  <c r="O3107" i="3"/>
  <c r="M3107" i="3"/>
  <c r="U3107" i="3" s="1"/>
  <c r="L3107" i="3"/>
  <c r="K3107" i="3"/>
  <c r="S3107" i="3" s="1"/>
  <c r="J3107" i="3"/>
  <c r="I3107" i="3"/>
  <c r="Q3107" i="3" s="1"/>
  <c r="H3107" i="3"/>
  <c r="O3106" i="3"/>
  <c r="M3106" i="3"/>
  <c r="U3106" i="3" s="1"/>
  <c r="L3106" i="3"/>
  <c r="K3106" i="3"/>
  <c r="S3106" i="3" s="1"/>
  <c r="J3106" i="3"/>
  <c r="I3106" i="3"/>
  <c r="Q3106" i="3" s="1"/>
  <c r="H3106" i="3"/>
  <c r="O3105" i="3"/>
  <c r="M3105" i="3"/>
  <c r="U3105" i="3" s="1"/>
  <c r="L3105" i="3"/>
  <c r="K3105" i="3"/>
  <c r="S3105" i="3" s="1"/>
  <c r="J3105" i="3"/>
  <c r="I3105" i="3"/>
  <c r="Q3105" i="3" s="1"/>
  <c r="H3105" i="3"/>
  <c r="O3104" i="3"/>
  <c r="M3104" i="3"/>
  <c r="U3104" i="3" s="1"/>
  <c r="L3104" i="3"/>
  <c r="K3104" i="3"/>
  <c r="S3104" i="3" s="1"/>
  <c r="J3104" i="3"/>
  <c r="I3104" i="3"/>
  <c r="Q3104" i="3" s="1"/>
  <c r="H3104" i="3"/>
  <c r="O3103" i="3"/>
  <c r="M3103" i="3"/>
  <c r="U3103" i="3" s="1"/>
  <c r="L3103" i="3"/>
  <c r="K3103" i="3"/>
  <c r="S3103" i="3" s="1"/>
  <c r="J3103" i="3"/>
  <c r="I3103" i="3"/>
  <c r="Q3103" i="3" s="1"/>
  <c r="H3103" i="3"/>
  <c r="O3102" i="3"/>
  <c r="M3102" i="3"/>
  <c r="U3102" i="3" s="1"/>
  <c r="L3102" i="3"/>
  <c r="K3102" i="3"/>
  <c r="S3102" i="3" s="1"/>
  <c r="J3102" i="3"/>
  <c r="I3102" i="3"/>
  <c r="Q3102" i="3" s="1"/>
  <c r="H3102" i="3"/>
  <c r="O3101" i="3"/>
  <c r="M3101" i="3"/>
  <c r="U3101" i="3" s="1"/>
  <c r="L3101" i="3"/>
  <c r="K3101" i="3"/>
  <c r="S3101" i="3" s="1"/>
  <c r="J3101" i="3"/>
  <c r="I3101" i="3"/>
  <c r="Q3101" i="3" s="1"/>
  <c r="H3101" i="3"/>
  <c r="O3100" i="3"/>
  <c r="M3100" i="3"/>
  <c r="U3100" i="3" s="1"/>
  <c r="L3100" i="3"/>
  <c r="K3100" i="3"/>
  <c r="S3100" i="3" s="1"/>
  <c r="J3100" i="3"/>
  <c r="I3100" i="3"/>
  <c r="Q3100" i="3" s="1"/>
  <c r="H3100" i="3"/>
  <c r="O3099" i="3"/>
  <c r="M3099" i="3"/>
  <c r="U3099" i="3" s="1"/>
  <c r="L3099" i="3"/>
  <c r="K3099" i="3"/>
  <c r="S3099" i="3" s="1"/>
  <c r="J3099" i="3"/>
  <c r="I3099" i="3"/>
  <c r="Q3099" i="3" s="1"/>
  <c r="H3099" i="3"/>
  <c r="O3098" i="3"/>
  <c r="M3098" i="3"/>
  <c r="U3098" i="3" s="1"/>
  <c r="L3098" i="3"/>
  <c r="K3098" i="3"/>
  <c r="S3098" i="3" s="1"/>
  <c r="J3098" i="3"/>
  <c r="I3098" i="3"/>
  <c r="Q3098" i="3" s="1"/>
  <c r="H3098" i="3"/>
  <c r="O3097" i="3"/>
  <c r="M3097" i="3"/>
  <c r="U3097" i="3" s="1"/>
  <c r="L3097" i="3"/>
  <c r="K3097" i="3"/>
  <c r="S3097" i="3" s="1"/>
  <c r="J3097" i="3"/>
  <c r="I3097" i="3"/>
  <c r="Q3097" i="3" s="1"/>
  <c r="H3097" i="3"/>
  <c r="O3096" i="3"/>
  <c r="M3096" i="3"/>
  <c r="U3096" i="3" s="1"/>
  <c r="L3096" i="3"/>
  <c r="K3096" i="3"/>
  <c r="S3096" i="3" s="1"/>
  <c r="J3096" i="3"/>
  <c r="I3096" i="3"/>
  <c r="Q3096" i="3" s="1"/>
  <c r="H3096" i="3"/>
  <c r="O3095" i="3"/>
  <c r="M3095" i="3"/>
  <c r="U3095" i="3" s="1"/>
  <c r="L3095" i="3"/>
  <c r="K3095" i="3"/>
  <c r="S3095" i="3" s="1"/>
  <c r="J3095" i="3"/>
  <c r="I3095" i="3"/>
  <c r="Q3095" i="3" s="1"/>
  <c r="H3095" i="3"/>
  <c r="O3094" i="3"/>
  <c r="M3094" i="3"/>
  <c r="U3094" i="3" s="1"/>
  <c r="L3094" i="3"/>
  <c r="K3094" i="3"/>
  <c r="S3094" i="3" s="1"/>
  <c r="J3094" i="3"/>
  <c r="I3094" i="3"/>
  <c r="Q3094" i="3" s="1"/>
  <c r="H3094" i="3"/>
  <c r="O3093" i="3"/>
  <c r="M3093" i="3"/>
  <c r="U3093" i="3" s="1"/>
  <c r="L3093" i="3"/>
  <c r="K3093" i="3"/>
  <c r="S3093" i="3" s="1"/>
  <c r="J3093" i="3"/>
  <c r="I3093" i="3"/>
  <c r="Q3093" i="3" s="1"/>
  <c r="H3093" i="3"/>
  <c r="O3092" i="3"/>
  <c r="M3092" i="3"/>
  <c r="U3092" i="3" s="1"/>
  <c r="L3092" i="3"/>
  <c r="K3092" i="3"/>
  <c r="S3092" i="3" s="1"/>
  <c r="J3092" i="3"/>
  <c r="I3092" i="3"/>
  <c r="Q3092" i="3" s="1"/>
  <c r="H3092" i="3"/>
  <c r="O3091" i="3"/>
  <c r="M3091" i="3"/>
  <c r="U3091" i="3" s="1"/>
  <c r="L3091" i="3"/>
  <c r="K3091" i="3"/>
  <c r="S3091" i="3" s="1"/>
  <c r="J3091" i="3"/>
  <c r="I3091" i="3"/>
  <c r="Q3091" i="3" s="1"/>
  <c r="H3091" i="3"/>
  <c r="O3090" i="3"/>
  <c r="M3090" i="3"/>
  <c r="U3090" i="3" s="1"/>
  <c r="L3090" i="3"/>
  <c r="K3090" i="3"/>
  <c r="S3090" i="3" s="1"/>
  <c r="J3090" i="3"/>
  <c r="I3090" i="3"/>
  <c r="Q3090" i="3" s="1"/>
  <c r="H3090" i="3"/>
  <c r="O3089" i="3"/>
  <c r="M3089" i="3"/>
  <c r="U3089" i="3" s="1"/>
  <c r="L3089" i="3"/>
  <c r="K3089" i="3"/>
  <c r="S3089" i="3" s="1"/>
  <c r="J3089" i="3"/>
  <c r="I3089" i="3"/>
  <c r="Q3089" i="3" s="1"/>
  <c r="H3089" i="3"/>
  <c r="O3088" i="3"/>
  <c r="M3088" i="3"/>
  <c r="U3088" i="3" s="1"/>
  <c r="L3088" i="3"/>
  <c r="K3088" i="3"/>
  <c r="S3088" i="3" s="1"/>
  <c r="J3088" i="3"/>
  <c r="I3088" i="3"/>
  <c r="Q3088" i="3" s="1"/>
  <c r="H3088" i="3"/>
  <c r="O3087" i="3"/>
  <c r="M3087" i="3"/>
  <c r="U3087" i="3" s="1"/>
  <c r="L3087" i="3"/>
  <c r="K3087" i="3"/>
  <c r="S3087" i="3" s="1"/>
  <c r="J3087" i="3"/>
  <c r="I3087" i="3"/>
  <c r="Q3087" i="3" s="1"/>
  <c r="H3087" i="3"/>
  <c r="O3086" i="3"/>
  <c r="M3086" i="3"/>
  <c r="U3086" i="3" s="1"/>
  <c r="L3086" i="3"/>
  <c r="K3086" i="3"/>
  <c r="S3086" i="3" s="1"/>
  <c r="J3086" i="3"/>
  <c r="I3086" i="3"/>
  <c r="Q3086" i="3" s="1"/>
  <c r="H3086" i="3"/>
  <c r="O3085" i="3"/>
  <c r="M3085" i="3"/>
  <c r="U3085" i="3" s="1"/>
  <c r="L3085" i="3"/>
  <c r="K3085" i="3"/>
  <c r="S3085" i="3" s="1"/>
  <c r="J3085" i="3"/>
  <c r="I3085" i="3"/>
  <c r="Q3085" i="3" s="1"/>
  <c r="H3085" i="3"/>
  <c r="O3084" i="3"/>
  <c r="M3084" i="3"/>
  <c r="U3084" i="3" s="1"/>
  <c r="L3084" i="3"/>
  <c r="K3084" i="3"/>
  <c r="S3084" i="3" s="1"/>
  <c r="J3084" i="3"/>
  <c r="I3084" i="3"/>
  <c r="Q3084" i="3" s="1"/>
  <c r="H3084" i="3"/>
  <c r="O3083" i="3"/>
  <c r="M3083" i="3"/>
  <c r="U3083" i="3" s="1"/>
  <c r="L3083" i="3"/>
  <c r="K3083" i="3"/>
  <c r="S3083" i="3" s="1"/>
  <c r="J3083" i="3"/>
  <c r="I3083" i="3"/>
  <c r="Q3083" i="3" s="1"/>
  <c r="H3083" i="3"/>
  <c r="O3082" i="3"/>
  <c r="M3082" i="3"/>
  <c r="U3082" i="3" s="1"/>
  <c r="L3082" i="3"/>
  <c r="K3082" i="3"/>
  <c r="S3082" i="3" s="1"/>
  <c r="J3082" i="3"/>
  <c r="I3082" i="3"/>
  <c r="Q3082" i="3" s="1"/>
  <c r="H3082" i="3"/>
  <c r="O3081" i="3"/>
  <c r="M3081" i="3"/>
  <c r="U3081" i="3" s="1"/>
  <c r="L3081" i="3"/>
  <c r="K3081" i="3"/>
  <c r="S3081" i="3" s="1"/>
  <c r="J3081" i="3"/>
  <c r="I3081" i="3"/>
  <c r="Q3081" i="3" s="1"/>
  <c r="H3081" i="3"/>
  <c r="O3080" i="3"/>
  <c r="M3080" i="3"/>
  <c r="U3080" i="3" s="1"/>
  <c r="L3080" i="3"/>
  <c r="K3080" i="3"/>
  <c r="S3080" i="3" s="1"/>
  <c r="J3080" i="3"/>
  <c r="I3080" i="3"/>
  <c r="Q3080" i="3" s="1"/>
  <c r="H3080" i="3"/>
  <c r="O3079" i="3"/>
  <c r="M3079" i="3"/>
  <c r="U3079" i="3" s="1"/>
  <c r="L3079" i="3"/>
  <c r="K3079" i="3"/>
  <c r="S3079" i="3" s="1"/>
  <c r="J3079" i="3"/>
  <c r="I3079" i="3"/>
  <c r="Q3079" i="3" s="1"/>
  <c r="H3079" i="3"/>
  <c r="O3078" i="3"/>
  <c r="M3078" i="3"/>
  <c r="U3078" i="3" s="1"/>
  <c r="L3078" i="3"/>
  <c r="K3078" i="3"/>
  <c r="S3078" i="3" s="1"/>
  <c r="J3078" i="3"/>
  <c r="I3078" i="3"/>
  <c r="Q3078" i="3" s="1"/>
  <c r="H3078" i="3"/>
  <c r="O3077" i="3"/>
  <c r="M3077" i="3"/>
  <c r="U3077" i="3" s="1"/>
  <c r="L3077" i="3"/>
  <c r="K3077" i="3"/>
  <c r="S3077" i="3" s="1"/>
  <c r="J3077" i="3"/>
  <c r="I3077" i="3"/>
  <c r="Q3077" i="3" s="1"/>
  <c r="H3077" i="3"/>
  <c r="O3076" i="3"/>
  <c r="M3076" i="3"/>
  <c r="U3076" i="3" s="1"/>
  <c r="L3076" i="3"/>
  <c r="K3076" i="3"/>
  <c r="S3076" i="3" s="1"/>
  <c r="J3076" i="3"/>
  <c r="I3076" i="3"/>
  <c r="Q3076" i="3" s="1"/>
  <c r="H3076" i="3"/>
  <c r="O3075" i="3"/>
  <c r="M3075" i="3"/>
  <c r="U3075" i="3" s="1"/>
  <c r="L3075" i="3"/>
  <c r="K3075" i="3"/>
  <c r="S3075" i="3" s="1"/>
  <c r="J3075" i="3"/>
  <c r="I3075" i="3"/>
  <c r="Q3075" i="3" s="1"/>
  <c r="H3075" i="3"/>
  <c r="O3074" i="3"/>
  <c r="M3074" i="3"/>
  <c r="U3074" i="3" s="1"/>
  <c r="L3074" i="3"/>
  <c r="K3074" i="3"/>
  <c r="S3074" i="3" s="1"/>
  <c r="J3074" i="3"/>
  <c r="I3074" i="3"/>
  <c r="Q3074" i="3" s="1"/>
  <c r="H3074" i="3"/>
  <c r="O3073" i="3"/>
  <c r="M3073" i="3"/>
  <c r="U3073" i="3" s="1"/>
  <c r="L3073" i="3"/>
  <c r="K3073" i="3"/>
  <c r="S3073" i="3" s="1"/>
  <c r="J3073" i="3"/>
  <c r="I3073" i="3"/>
  <c r="Q3073" i="3" s="1"/>
  <c r="H3073" i="3"/>
  <c r="O3072" i="3"/>
  <c r="M3072" i="3"/>
  <c r="U3072" i="3" s="1"/>
  <c r="L3072" i="3"/>
  <c r="K3072" i="3"/>
  <c r="S3072" i="3" s="1"/>
  <c r="J3072" i="3"/>
  <c r="I3072" i="3"/>
  <c r="Q3072" i="3" s="1"/>
  <c r="H3072" i="3"/>
  <c r="O3071" i="3"/>
  <c r="M3071" i="3"/>
  <c r="U3071" i="3" s="1"/>
  <c r="L3071" i="3"/>
  <c r="K3071" i="3"/>
  <c r="S3071" i="3" s="1"/>
  <c r="J3071" i="3"/>
  <c r="I3071" i="3"/>
  <c r="Q3071" i="3" s="1"/>
  <c r="H3071" i="3"/>
  <c r="O3070" i="3"/>
  <c r="M3070" i="3"/>
  <c r="U3070" i="3" s="1"/>
  <c r="L3070" i="3"/>
  <c r="K3070" i="3"/>
  <c r="S3070" i="3" s="1"/>
  <c r="J3070" i="3"/>
  <c r="I3070" i="3"/>
  <c r="Q3070" i="3" s="1"/>
  <c r="H3070" i="3"/>
  <c r="O3069" i="3"/>
  <c r="M3069" i="3"/>
  <c r="U3069" i="3" s="1"/>
  <c r="L3069" i="3"/>
  <c r="K3069" i="3"/>
  <c r="S3069" i="3" s="1"/>
  <c r="J3069" i="3"/>
  <c r="I3069" i="3"/>
  <c r="Q3069" i="3" s="1"/>
  <c r="H3069" i="3"/>
  <c r="O3068" i="3"/>
  <c r="M3068" i="3"/>
  <c r="U3068" i="3" s="1"/>
  <c r="L3068" i="3"/>
  <c r="K3068" i="3"/>
  <c r="S3068" i="3" s="1"/>
  <c r="J3068" i="3"/>
  <c r="I3068" i="3"/>
  <c r="Q3068" i="3" s="1"/>
  <c r="H3068" i="3"/>
  <c r="O3067" i="3"/>
  <c r="M3067" i="3"/>
  <c r="U3067" i="3" s="1"/>
  <c r="L3067" i="3"/>
  <c r="K3067" i="3"/>
  <c r="S3067" i="3" s="1"/>
  <c r="J3067" i="3"/>
  <c r="I3067" i="3"/>
  <c r="Q3067" i="3" s="1"/>
  <c r="H3067" i="3"/>
  <c r="O3066" i="3"/>
  <c r="M3066" i="3"/>
  <c r="U3066" i="3" s="1"/>
  <c r="L3066" i="3"/>
  <c r="K3066" i="3"/>
  <c r="S3066" i="3" s="1"/>
  <c r="J3066" i="3"/>
  <c r="I3066" i="3"/>
  <c r="Q3066" i="3" s="1"/>
  <c r="H3066" i="3"/>
  <c r="O3065" i="3"/>
  <c r="M3065" i="3"/>
  <c r="U3065" i="3" s="1"/>
  <c r="L3065" i="3"/>
  <c r="K3065" i="3"/>
  <c r="S3065" i="3" s="1"/>
  <c r="J3065" i="3"/>
  <c r="I3065" i="3"/>
  <c r="Q3065" i="3" s="1"/>
  <c r="H3065" i="3"/>
  <c r="O3064" i="3"/>
  <c r="M3064" i="3"/>
  <c r="U3064" i="3" s="1"/>
  <c r="L3064" i="3"/>
  <c r="K3064" i="3"/>
  <c r="S3064" i="3" s="1"/>
  <c r="J3064" i="3"/>
  <c r="I3064" i="3"/>
  <c r="Q3064" i="3" s="1"/>
  <c r="H3064" i="3"/>
  <c r="O3063" i="3"/>
  <c r="M3063" i="3"/>
  <c r="U3063" i="3" s="1"/>
  <c r="L3063" i="3"/>
  <c r="K3063" i="3"/>
  <c r="S3063" i="3" s="1"/>
  <c r="J3063" i="3"/>
  <c r="I3063" i="3"/>
  <c r="Q3063" i="3" s="1"/>
  <c r="H3063" i="3"/>
  <c r="O3062" i="3"/>
  <c r="M3062" i="3"/>
  <c r="U3062" i="3" s="1"/>
  <c r="L3062" i="3"/>
  <c r="K3062" i="3"/>
  <c r="S3062" i="3" s="1"/>
  <c r="J3062" i="3"/>
  <c r="I3062" i="3"/>
  <c r="Q3062" i="3" s="1"/>
  <c r="H3062" i="3"/>
  <c r="O3061" i="3"/>
  <c r="M3061" i="3"/>
  <c r="U3061" i="3" s="1"/>
  <c r="L3061" i="3"/>
  <c r="K3061" i="3"/>
  <c r="S3061" i="3" s="1"/>
  <c r="J3061" i="3"/>
  <c r="I3061" i="3"/>
  <c r="Q3061" i="3" s="1"/>
  <c r="H3061" i="3"/>
  <c r="O3060" i="3"/>
  <c r="M3060" i="3"/>
  <c r="U3060" i="3" s="1"/>
  <c r="L3060" i="3"/>
  <c r="K3060" i="3"/>
  <c r="S3060" i="3" s="1"/>
  <c r="J3060" i="3"/>
  <c r="I3060" i="3"/>
  <c r="Q3060" i="3" s="1"/>
  <c r="H3060" i="3"/>
  <c r="O3059" i="3"/>
  <c r="M3059" i="3"/>
  <c r="U3059" i="3" s="1"/>
  <c r="L3059" i="3"/>
  <c r="K3059" i="3"/>
  <c r="S3059" i="3" s="1"/>
  <c r="J3059" i="3"/>
  <c r="I3059" i="3"/>
  <c r="Q3059" i="3" s="1"/>
  <c r="H3059" i="3"/>
  <c r="O3058" i="3"/>
  <c r="M3058" i="3"/>
  <c r="U3058" i="3" s="1"/>
  <c r="L3058" i="3"/>
  <c r="K3058" i="3"/>
  <c r="S3058" i="3" s="1"/>
  <c r="J3058" i="3"/>
  <c r="I3058" i="3"/>
  <c r="Q3058" i="3" s="1"/>
  <c r="H3058" i="3"/>
  <c r="O3057" i="3"/>
  <c r="M3057" i="3"/>
  <c r="U3057" i="3" s="1"/>
  <c r="L3057" i="3"/>
  <c r="K3057" i="3"/>
  <c r="S3057" i="3" s="1"/>
  <c r="J3057" i="3"/>
  <c r="I3057" i="3"/>
  <c r="Q3057" i="3" s="1"/>
  <c r="H3057" i="3"/>
  <c r="O3056" i="3"/>
  <c r="M3056" i="3"/>
  <c r="U3056" i="3" s="1"/>
  <c r="L3056" i="3"/>
  <c r="K3056" i="3"/>
  <c r="S3056" i="3" s="1"/>
  <c r="J3056" i="3"/>
  <c r="I3056" i="3"/>
  <c r="Q3056" i="3" s="1"/>
  <c r="H3056" i="3"/>
  <c r="O3055" i="3"/>
  <c r="M3055" i="3"/>
  <c r="U3055" i="3" s="1"/>
  <c r="L3055" i="3"/>
  <c r="K3055" i="3"/>
  <c r="S3055" i="3" s="1"/>
  <c r="J3055" i="3"/>
  <c r="I3055" i="3"/>
  <c r="Q3055" i="3" s="1"/>
  <c r="H3055" i="3"/>
  <c r="O3054" i="3"/>
  <c r="M3054" i="3"/>
  <c r="U3054" i="3" s="1"/>
  <c r="L3054" i="3"/>
  <c r="K3054" i="3"/>
  <c r="S3054" i="3" s="1"/>
  <c r="J3054" i="3"/>
  <c r="I3054" i="3"/>
  <c r="Q3054" i="3" s="1"/>
  <c r="H3054" i="3"/>
  <c r="O3053" i="3"/>
  <c r="M3053" i="3"/>
  <c r="U3053" i="3" s="1"/>
  <c r="L3053" i="3"/>
  <c r="K3053" i="3"/>
  <c r="S3053" i="3" s="1"/>
  <c r="J3053" i="3"/>
  <c r="I3053" i="3"/>
  <c r="Q3053" i="3" s="1"/>
  <c r="H3053" i="3"/>
  <c r="O3052" i="3"/>
  <c r="M3052" i="3"/>
  <c r="U3052" i="3" s="1"/>
  <c r="L3052" i="3"/>
  <c r="K3052" i="3"/>
  <c r="S3052" i="3" s="1"/>
  <c r="J3052" i="3"/>
  <c r="I3052" i="3"/>
  <c r="Q3052" i="3" s="1"/>
  <c r="H3052" i="3"/>
  <c r="G3052" i="3"/>
  <c r="O3051" i="3"/>
  <c r="M3051" i="3"/>
  <c r="U3051" i="3" s="1"/>
  <c r="L3051" i="3"/>
  <c r="K3051" i="3"/>
  <c r="S3051" i="3" s="1"/>
  <c r="J3051" i="3"/>
  <c r="I3051" i="3"/>
  <c r="Q3051" i="3" s="1"/>
  <c r="H3051" i="3"/>
  <c r="O3050" i="3"/>
  <c r="M3050" i="3"/>
  <c r="U3050" i="3" s="1"/>
  <c r="L3050" i="3"/>
  <c r="K3050" i="3"/>
  <c r="S3050" i="3" s="1"/>
  <c r="J3050" i="3"/>
  <c r="I3050" i="3"/>
  <c r="Q3050" i="3" s="1"/>
  <c r="H3050" i="3"/>
  <c r="O3049" i="3"/>
  <c r="M3049" i="3"/>
  <c r="U3049" i="3" s="1"/>
  <c r="L3049" i="3"/>
  <c r="K3049" i="3"/>
  <c r="S3049" i="3" s="1"/>
  <c r="J3049" i="3"/>
  <c r="I3049" i="3"/>
  <c r="Q3049" i="3" s="1"/>
  <c r="H3049" i="3"/>
  <c r="O3048" i="3"/>
  <c r="M3048" i="3"/>
  <c r="U3048" i="3" s="1"/>
  <c r="L3048" i="3"/>
  <c r="K3048" i="3"/>
  <c r="S3048" i="3" s="1"/>
  <c r="J3048" i="3"/>
  <c r="I3048" i="3"/>
  <c r="Q3048" i="3" s="1"/>
  <c r="H3048" i="3"/>
  <c r="O3047" i="3"/>
  <c r="M3047" i="3"/>
  <c r="U3047" i="3" s="1"/>
  <c r="L3047" i="3"/>
  <c r="K3047" i="3"/>
  <c r="S3047" i="3" s="1"/>
  <c r="J3047" i="3"/>
  <c r="I3047" i="3"/>
  <c r="Q3047" i="3" s="1"/>
  <c r="H3047" i="3"/>
  <c r="O3046" i="3"/>
  <c r="M3046" i="3"/>
  <c r="U3046" i="3" s="1"/>
  <c r="L3046" i="3"/>
  <c r="K3046" i="3"/>
  <c r="S3046" i="3" s="1"/>
  <c r="J3046" i="3"/>
  <c r="I3046" i="3"/>
  <c r="Q3046" i="3" s="1"/>
  <c r="H3046" i="3"/>
  <c r="O3045" i="3"/>
  <c r="M3045" i="3"/>
  <c r="U3045" i="3" s="1"/>
  <c r="L3045" i="3"/>
  <c r="K3045" i="3"/>
  <c r="S3045" i="3" s="1"/>
  <c r="J3045" i="3"/>
  <c r="I3045" i="3"/>
  <c r="Q3045" i="3" s="1"/>
  <c r="H3045" i="3"/>
  <c r="O3044" i="3"/>
  <c r="M3044" i="3"/>
  <c r="U3044" i="3" s="1"/>
  <c r="L3044" i="3"/>
  <c r="K3044" i="3"/>
  <c r="S3044" i="3" s="1"/>
  <c r="J3044" i="3"/>
  <c r="I3044" i="3"/>
  <c r="Q3044" i="3" s="1"/>
  <c r="H3044" i="3"/>
  <c r="O3043" i="3"/>
  <c r="M3043" i="3"/>
  <c r="U3043" i="3" s="1"/>
  <c r="L3043" i="3"/>
  <c r="K3043" i="3"/>
  <c r="S3043" i="3" s="1"/>
  <c r="J3043" i="3"/>
  <c r="I3043" i="3"/>
  <c r="Q3043" i="3" s="1"/>
  <c r="H3043" i="3"/>
  <c r="O3042" i="3"/>
  <c r="M3042" i="3"/>
  <c r="U3042" i="3" s="1"/>
  <c r="L3042" i="3"/>
  <c r="K3042" i="3"/>
  <c r="S3042" i="3" s="1"/>
  <c r="J3042" i="3"/>
  <c r="I3042" i="3"/>
  <c r="Q3042" i="3" s="1"/>
  <c r="H3042" i="3"/>
  <c r="O3041" i="3"/>
  <c r="M3041" i="3"/>
  <c r="U3041" i="3" s="1"/>
  <c r="L3041" i="3"/>
  <c r="K3041" i="3"/>
  <c r="S3041" i="3" s="1"/>
  <c r="J3041" i="3"/>
  <c r="I3041" i="3"/>
  <c r="Q3041" i="3" s="1"/>
  <c r="H3041" i="3"/>
  <c r="G3041" i="3"/>
  <c r="O3040" i="3"/>
  <c r="M3040" i="3"/>
  <c r="U3040" i="3" s="1"/>
  <c r="L3040" i="3"/>
  <c r="K3040" i="3"/>
  <c r="S3040" i="3" s="1"/>
  <c r="J3040" i="3"/>
  <c r="I3040" i="3"/>
  <c r="Q3040" i="3" s="1"/>
  <c r="H3040" i="3"/>
  <c r="O3039" i="3"/>
  <c r="M3039" i="3"/>
  <c r="U3039" i="3" s="1"/>
  <c r="L3039" i="3"/>
  <c r="K3039" i="3"/>
  <c r="S3039" i="3" s="1"/>
  <c r="J3039" i="3"/>
  <c r="I3039" i="3"/>
  <c r="Q3039" i="3" s="1"/>
  <c r="H3039" i="3"/>
  <c r="O3038" i="3"/>
  <c r="M3038" i="3"/>
  <c r="U3038" i="3" s="1"/>
  <c r="L3038" i="3"/>
  <c r="K3038" i="3"/>
  <c r="S3038" i="3" s="1"/>
  <c r="J3038" i="3"/>
  <c r="I3038" i="3"/>
  <c r="Q3038" i="3" s="1"/>
  <c r="H3038" i="3"/>
  <c r="O3037" i="3"/>
  <c r="M3037" i="3"/>
  <c r="U3037" i="3" s="1"/>
  <c r="L3037" i="3"/>
  <c r="K3037" i="3"/>
  <c r="S3037" i="3" s="1"/>
  <c r="J3037" i="3"/>
  <c r="I3037" i="3"/>
  <c r="Q3037" i="3" s="1"/>
  <c r="H3037" i="3"/>
  <c r="O3036" i="3"/>
  <c r="M3036" i="3"/>
  <c r="U3036" i="3" s="1"/>
  <c r="L3036" i="3"/>
  <c r="K3036" i="3"/>
  <c r="S3036" i="3" s="1"/>
  <c r="J3036" i="3"/>
  <c r="I3036" i="3"/>
  <c r="Q3036" i="3" s="1"/>
  <c r="H3036" i="3"/>
  <c r="O3035" i="3"/>
  <c r="M3035" i="3"/>
  <c r="U3035" i="3" s="1"/>
  <c r="L3035" i="3"/>
  <c r="K3035" i="3"/>
  <c r="S3035" i="3" s="1"/>
  <c r="J3035" i="3"/>
  <c r="I3035" i="3"/>
  <c r="Q3035" i="3" s="1"/>
  <c r="H3035" i="3"/>
  <c r="O3034" i="3"/>
  <c r="M3034" i="3"/>
  <c r="U3034" i="3" s="1"/>
  <c r="L3034" i="3"/>
  <c r="K3034" i="3"/>
  <c r="S3034" i="3" s="1"/>
  <c r="J3034" i="3"/>
  <c r="I3034" i="3"/>
  <c r="Q3034" i="3" s="1"/>
  <c r="H3034" i="3"/>
  <c r="O3033" i="3"/>
  <c r="M3033" i="3"/>
  <c r="U3033" i="3" s="1"/>
  <c r="L3033" i="3"/>
  <c r="K3033" i="3"/>
  <c r="S3033" i="3" s="1"/>
  <c r="J3033" i="3"/>
  <c r="I3033" i="3"/>
  <c r="Q3033" i="3" s="1"/>
  <c r="H3033" i="3"/>
  <c r="O3032" i="3"/>
  <c r="M3032" i="3"/>
  <c r="U3032" i="3" s="1"/>
  <c r="L3032" i="3"/>
  <c r="K3032" i="3"/>
  <c r="S3032" i="3" s="1"/>
  <c r="J3032" i="3"/>
  <c r="I3032" i="3"/>
  <c r="Q3032" i="3" s="1"/>
  <c r="H3032" i="3"/>
  <c r="O3031" i="3"/>
  <c r="M3031" i="3"/>
  <c r="U3031" i="3" s="1"/>
  <c r="L3031" i="3"/>
  <c r="K3031" i="3"/>
  <c r="S3031" i="3" s="1"/>
  <c r="J3031" i="3"/>
  <c r="I3031" i="3"/>
  <c r="Q3031" i="3" s="1"/>
  <c r="H3031" i="3"/>
  <c r="O3030" i="3"/>
  <c r="M3030" i="3"/>
  <c r="U3030" i="3" s="1"/>
  <c r="L3030" i="3"/>
  <c r="K3030" i="3"/>
  <c r="S3030" i="3" s="1"/>
  <c r="J3030" i="3"/>
  <c r="I3030" i="3"/>
  <c r="Q3030" i="3" s="1"/>
  <c r="H3030" i="3"/>
  <c r="O3029" i="3"/>
  <c r="M3029" i="3"/>
  <c r="U3029" i="3" s="1"/>
  <c r="L3029" i="3"/>
  <c r="K3029" i="3"/>
  <c r="S3029" i="3" s="1"/>
  <c r="J3029" i="3"/>
  <c r="I3029" i="3"/>
  <c r="Q3029" i="3" s="1"/>
  <c r="H3029" i="3"/>
  <c r="O3028" i="3"/>
  <c r="M3028" i="3"/>
  <c r="U3028" i="3" s="1"/>
  <c r="L3028" i="3"/>
  <c r="K3028" i="3"/>
  <c r="S3028" i="3" s="1"/>
  <c r="J3028" i="3"/>
  <c r="I3028" i="3"/>
  <c r="Q3028" i="3" s="1"/>
  <c r="H3028" i="3"/>
  <c r="O3027" i="3"/>
  <c r="M3027" i="3"/>
  <c r="U3027" i="3" s="1"/>
  <c r="L3027" i="3"/>
  <c r="K3027" i="3"/>
  <c r="S3027" i="3" s="1"/>
  <c r="J3027" i="3"/>
  <c r="I3027" i="3"/>
  <c r="Q3027" i="3" s="1"/>
  <c r="H3027" i="3"/>
  <c r="O3026" i="3"/>
  <c r="M3026" i="3"/>
  <c r="U3026" i="3" s="1"/>
  <c r="L3026" i="3"/>
  <c r="K3026" i="3"/>
  <c r="S3026" i="3" s="1"/>
  <c r="J3026" i="3"/>
  <c r="I3026" i="3"/>
  <c r="Q3026" i="3" s="1"/>
  <c r="H3026" i="3"/>
  <c r="O3025" i="3"/>
  <c r="M3025" i="3"/>
  <c r="U3025" i="3" s="1"/>
  <c r="L3025" i="3"/>
  <c r="K3025" i="3"/>
  <c r="S3025" i="3" s="1"/>
  <c r="J3025" i="3"/>
  <c r="I3025" i="3"/>
  <c r="Q3025" i="3" s="1"/>
  <c r="H3025" i="3"/>
  <c r="O3024" i="3"/>
  <c r="M3024" i="3"/>
  <c r="U3024" i="3" s="1"/>
  <c r="L3024" i="3"/>
  <c r="K3024" i="3"/>
  <c r="S3024" i="3" s="1"/>
  <c r="J3024" i="3"/>
  <c r="I3024" i="3"/>
  <c r="Q3024" i="3" s="1"/>
  <c r="H3024" i="3"/>
  <c r="O3023" i="3"/>
  <c r="M3023" i="3"/>
  <c r="U3023" i="3" s="1"/>
  <c r="L3023" i="3"/>
  <c r="K3023" i="3"/>
  <c r="S3023" i="3" s="1"/>
  <c r="J3023" i="3"/>
  <c r="I3023" i="3"/>
  <c r="Q3023" i="3" s="1"/>
  <c r="H3023" i="3"/>
  <c r="O3022" i="3"/>
  <c r="M3022" i="3"/>
  <c r="U3022" i="3" s="1"/>
  <c r="L3022" i="3"/>
  <c r="K3022" i="3"/>
  <c r="S3022" i="3" s="1"/>
  <c r="J3022" i="3"/>
  <c r="I3022" i="3"/>
  <c r="Q3022" i="3" s="1"/>
  <c r="H3022" i="3"/>
  <c r="O3021" i="3"/>
  <c r="M3021" i="3"/>
  <c r="U3021" i="3" s="1"/>
  <c r="L3021" i="3"/>
  <c r="K3021" i="3"/>
  <c r="S3021" i="3" s="1"/>
  <c r="J3021" i="3"/>
  <c r="I3021" i="3"/>
  <c r="Q3021" i="3" s="1"/>
  <c r="H3021" i="3"/>
  <c r="O3020" i="3"/>
  <c r="M3020" i="3"/>
  <c r="U3020" i="3" s="1"/>
  <c r="L3020" i="3"/>
  <c r="K3020" i="3"/>
  <c r="S3020" i="3" s="1"/>
  <c r="J3020" i="3"/>
  <c r="I3020" i="3"/>
  <c r="Q3020" i="3" s="1"/>
  <c r="H3020" i="3"/>
  <c r="O3019" i="3"/>
  <c r="M3019" i="3"/>
  <c r="U3019" i="3" s="1"/>
  <c r="L3019" i="3"/>
  <c r="K3019" i="3"/>
  <c r="S3019" i="3" s="1"/>
  <c r="J3019" i="3"/>
  <c r="I3019" i="3"/>
  <c r="Q3019" i="3" s="1"/>
  <c r="H3019" i="3"/>
  <c r="O3018" i="3"/>
  <c r="M3018" i="3"/>
  <c r="U3018" i="3" s="1"/>
  <c r="L3018" i="3"/>
  <c r="K3018" i="3"/>
  <c r="S3018" i="3" s="1"/>
  <c r="J3018" i="3"/>
  <c r="I3018" i="3"/>
  <c r="Q3018" i="3" s="1"/>
  <c r="H3018" i="3"/>
  <c r="O3017" i="3"/>
  <c r="M3017" i="3"/>
  <c r="U3017" i="3" s="1"/>
  <c r="L3017" i="3"/>
  <c r="K3017" i="3"/>
  <c r="S3017" i="3" s="1"/>
  <c r="J3017" i="3"/>
  <c r="I3017" i="3"/>
  <c r="Q3017" i="3" s="1"/>
  <c r="H3017" i="3"/>
  <c r="O3016" i="3"/>
  <c r="M3016" i="3"/>
  <c r="U3016" i="3" s="1"/>
  <c r="L3016" i="3"/>
  <c r="K3016" i="3"/>
  <c r="S3016" i="3" s="1"/>
  <c r="J3016" i="3"/>
  <c r="I3016" i="3"/>
  <c r="Q3016" i="3" s="1"/>
  <c r="H3016" i="3"/>
  <c r="O3015" i="3"/>
  <c r="M3015" i="3"/>
  <c r="U3015" i="3" s="1"/>
  <c r="L3015" i="3"/>
  <c r="K3015" i="3"/>
  <c r="S3015" i="3" s="1"/>
  <c r="J3015" i="3"/>
  <c r="I3015" i="3"/>
  <c r="Q3015" i="3" s="1"/>
  <c r="H3015" i="3"/>
  <c r="O3014" i="3"/>
  <c r="M3014" i="3"/>
  <c r="U3014" i="3" s="1"/>
  <c r="L3014" i="3"/>
  <c r="K3014" i="3"/>
  <c r="S3014" i="3" s="1"/>
  <c r="J3014" i="3"/>
  <c r="I3014" i="3"/>
  <c r="Q3014" i="3" s="1"/>
  <c r="H3014" i="3"/>
  <c r="O3013" i="3"/>
  <c r="M3013" i="3"/>
  <c r="U3013" i="3" s="1"/>
  <c r="L3013" i="3"/>
  <c r="K3013" i="3"/>
  <c r="S3013" i="3" s="1"/>
  <c r="J3013" i="3"/>
  <c r="I3013" i="3"/>
  <c r="Q3013" i="3" s="1"/>
  <c r="H3013" i="3"/>
  <c r="O3012" i="3"/>
  <c r="M3012" i="3"/>
  <c r="U3012" i="3" s="1"/>
  <c r="L3012" i="3"/>
  <c r="K3012" i="3"/>
  <c r="S3012" i="3" s="1"/>
  <c r="J3012" i="3"/>
  <c r="I3012" i="3"/>
  <c r="Q3012" i="3" s="1"/>
  <c r="H3012" i="3"/>
  <c r="O3011" i="3"/>
  <c r="M3011" i="3"/>
  <c r="U3011" i="3" s="1"/>
  <c r="L3011" i="3"/>
  <c r="K3011" i="3"/>
  <c r="S3011" i="3" s="1"/>
  <c r="J3011" i="3"/>
  <c r="I3011" i="3"/>
  <c r="Q3011" i="3" s="1"/>
  <c r="H3011" i="3"/>
  <c r="O3010" i="3"/>
  <c r="M3010" i="3"/>
  <c r="U3010" i="3" s="1"/>
  <c r="L3010" i="3"/>
  <c r="K3010" i="3"/>
  <c r="S3010" i="3" s="1"/>
  <c r="J3010" i="3"/>
  <c r="I3010" i="3"/>
  <c r="Q3010" i="3" s="1"/>
  <c r="H3010" i="3"/>
  <c r="O3009" i="3"/>
  <c r="M3009" i="3"/>
  <c r="U3009" i="3" s="1"/>
  <c r="L3009" i="3"/>
  <c r="K3009" i="3"/>
  <c r="S3009" i="3" s="1"/>
  <c r="J3009" i="3"/>
  <c r="I3009" i="3"/>
  <c r="Q3009" i="3" s="1"/>
  <c r="H3009" i="3"/>
  <c r="O3008" i="3"/>
  <c r="M3008" i="3"/>
  <c r="U3008" i="3" s="1"/>
  <c r="L3008" i="3"/>
  <c r="K3008" i="3"/>
  <c r="S3008" i="3" s="1"/>
  <c r="J3008" i="3"/>
  <c r="I3008" i="3"/>
  <c r="Q3008" i="3" s="1"/>
  <c r="H3008" i="3"/>
  <c r="O3007" i="3"/>
  <c r="M3007" i="3"/>
  <c r="U3007" i="3" s="1"/>
  <c r="L3007" i="3"/>
  <c r="K3007" i="3"/>
  <c r="S3007" i="3" s="1"/>
  <c r="J3007" i="3"/>
  <c r="I3007" i="3"/>
  <c r="Q3007" i="3" s="1"/>
  <c r="H3007" i="3"/>
  <c r="O3006" i="3"/>
  <c r="M3006" i="3"/>
  <c r="U3006" i="3" s="1"/>
  <c r="L3006" i="3"/>
  <c r="K3006" i="3"/>
  <c r="S3006" i="3" s="1"/>
  <c r="J3006" i="3"/>
  <c r="I3006" i="3"/>
  <c r="Q3006" i="3" s="1"/>
  <c r="H3006" i="3"/>
  <c r="O3005" i="3"/>
  <c r="M3005" i="3"/>
  <c r="U3005" i="3" s="1"/>
  <c r="L3005" i="3"/>
  <c r="K3005" i="3"/>
  <c r="S3005" i="3" s="1"/>
  <c r="J3005" i="3"/>
  <c r="I3005" i="3"/>
  <c r="Q3005" i="3" s="1"/>
  <c r="H3005" i="3"/>
  <c r="O3004" i="3"/>
  <c r="M3004" i="3"/>
  <c r="U3004" i="3" s="1"/>
  <c r="L3004" i="3"/>
  <c r="K3004" i="3"/>
  <c r="S3004" i="3" s="1"/>
  <c r="J3004" i="3"/>
  <c r="I3004" i="3"/>
  <c r="Q3004" i="3" s="1"/>
  <c r="H3004" i="3"/>
  <c r="O3003" i="3"/>
  <c r="M3003" i="3"/>
  <c r="U3003" i="3" s="1"/>
  <c r="L3003" i="3"/>
  <c r="K3003" i="3"/>
  <c r="S3003" i="3" s="1"/>
  <c r="J3003" i="3"/>
  <c r="I3003" i="3"/>
  <c r="Q3003" i="3" s="1"/>
  <c r="H3003" i="3"/>
  <c r="O3002" i="3"/>
  <c r="M3002" i="3"/>
  <c r="U3002" i="3" s="1"/>
  <c r="L3002" i="3"/>
  <c r="K3002" i="3"/>
  <c r="S3002" i="3" s="1"/>
  <c r="J3002" i="3"/>
  <c r="I3002" i="3"/>
  <c r="Q3002" i="3" s="1"/>
  <c r="H3002" i="3"/>
  <c r="O3001" i="3"/>
  <c r="M3001" i="3"/>
  <c r="U3001" i="3" s="1"/>
  <c r="L3001" i="3"/>
  <c r="K3001" i="3"/>
  <c r="S3001" i="3" s="1"/>
  <c r="J3001" i="3"/>
  <c r="I3001" i="3"/>
  <c r="Q3001" i="3" s="1"/>
  <c r="H3001" i="3"/>
  <c r="O3000" i="3"/>
  <c r="M3000" i="3"/>
  <c r="U3000" i="3" s="1"/>
  <c r="L3000" i="3"/>
  <c r="K3000" i="3"/>
  <c r="S3000" i="3" s="1"/>
  <c r="J3000" i="3"/>
  <c r="I3000" i="3"/>
  <c r="Q3000" i="3" s="1"/>
  <c r="H3000" i="3"/>
  <c r="O2999" i="3"/>
  <c r="M2999" i="3"/>
  <c r="U2999" i="3" s="1"/>
  <c r="L2999" i="3"/>
  <c r="K2999" i="3"/>
  <c r="S2999" i="3" s="1"/>
  <c r="J2999" i="3"/>
  <c r="I2999" i="3"/>
  <c r="Q2999" i="3" s="1"/>
  <c r="H2999" i="3"/>
  <c r="O2998" i="3"/>
  <c r="M2998" i="3"/>
  <c r="U2998" i="3" s="1"/>
  <c r="L2998" i="3"/>
  <c r="K2998" i="3"/>
  <c r="S2998" i="3" s="1"/>
  <c r="J2998" i="3"/>
  <c r="I2998" i="3"/>
  <c r="Q2998" i="3" s="1"/>
  <c r="H2998" i="3"/>
  <c r="O2997" i="3"/>
  <c r="M2997" i="3"/>
  <c r="U2997" i="3" s="1"/>
  <c r="L2997" i="3"/>
  <c r="K2997" i="3"/>
  <c r="S2997" i="3" s="1"/>
  <c r="J2997" i="3"/>
  <c r="I2997" i="3"/>
  <c r="Q2997" i="3" s="1"/>
  <c r="H2997" i="3"/>
  <c r="O2996" i="3"/>
  <c r="M2996" i="3"/>
  <c r="U2996" i="3" s="1"/>
  <c r="L2996" i="3"/>
  <c r="K2996" i="3"/>
  <c r="S2996" i="3" s="1"/>
  <c r="J2996" i="3"/>
  <c r="I2996" i="3"/>
  <c r="Q2996" i="3" s="1"/>
  <c r="H2996" i="3"/>
  <c r="O2995" i="3"/>
  <c r="M2995" i="3"/>
  <c r="U2995" i="3" s="1"/>
  <c r="L2995" i="3"/>
  <c r="K2995" i="3"/>
  <c r="S2995" i="3" s="1"/>
  <c r="J2995" i="3"/>
  <c r="I2995" i="3"/>
  <c r="Q2995" i="3" s="1"/>
  <c r="H2995" i="3"/>
  <c r="O2994" i="3"/>
  <c r="M2994" i="3"/>
  <c r="U2994" i="3" s="1"/>
  <c r="L2994" i="3"/>
  <c r="K2994" i="3"/>
  <c r="S2994" i="3" s="1"/>
  <c r="J2994" i="3"/>
  <c r="I2994" i="3"/>
  <c r="Q2994" i="3" s="1"/>
  <c r="H2994" i="3"/>
  <c r="G2994" i="3"/>
  <c r="O2993" i="3"/>
  <c r="M2993" i="3"/>
  <c r="U2993" i="3" s="1"/>
  <c r="L2993" i="3"/>
  <c r="K2993" i="3"/>
  <c r="S2993" i="3" s="1"/>
  <c r="J2993" i="3"/>
  <c r="I2993" i="3"/>
  <c r="Q2993" i="3" s="1"/>
  <c r="H2993" i="3"/>
  <c r="O2992" i="3"/>
  <c r="M2992" i="3"/>
  <c r="U2992" i="3" s="1"/>
  <c r="L2992" i="3"/>
  <c r="K2992" i="3"/>
  <c r="S2992" i="3" s="1"/>
  <c r="J2992" i="3"/>
  <c r="I2992" i="3"/>
  <c r="Q2992" i="3" s="1"/>
  <c r="H2992" i="3"/>
  <c r="O2991" i="3"/>
  <c r="M2991" i="3"/>
  <c r="U2991" i="3" s="1"/>
  <c r="L2991" i="3"/>
  <c r="K2991" i="3"/>
  <c r="S2991" i="3" s="1"/>
  <c r="J2991" i="3"/>
  <c r="I2991" i="3"/>
  <c r="Q2991" i="3" s="1"/>
  <c r="H2991" i="3"/>
  <c r="O2990" i="3"/>
  <c r="M2990" i="3"/>
  <c r="U2990" i="3" s="1"/>
  <c r="L2990" i="3"/>
  <c r="K2990" i="3"/>
  <c r="S2990" i="3" s="1"/>
  <c r="J2990" i="3"/>
  <c r="I2990" i="3"/>
  <c r="Q2990" i="3" s="1"/>
  <c r="H2990" i="3"/>
  <c r="O2989" i="3"/>
  <c r="M2989" i="3"/>
  <c r="U2989" i="3" s="1"/>
  <c r="L2989" i="3"/>
  <c r="K2989" i="3"/>
  <c r="S2989" i="3" s="1"/>
  <c r="J2989" i="3"/>
  <c r="I2989" i="3"/>
  <c r="Q2989" i="3" s="1"/>
  <c r="H2989" i="3"/>
  <c r="O2988" i="3"/>
  <c r="M2988" i="3"/>
  <c r="U2988" i="3" s="1"/>
  <c r="L2988" i="3"/>
  <c r="K2988" i="3"/>
  <c r="S2988" i="3" s="1"/>
  <c r="J2988" i="3"/>
  <c r="I2988" i="3"/>
  <c r="Q2988" i="3" s="1"/>
  <c r="H2988" i="3"/>
  <c r="O2987" i="3"/>
  <c r="M2987" i="3"/>
  <c r="U2987" i="3" s="1"/>
  <c r="L2987" i="3"/>
  <c r="K2987" i="3"/>
  <c r="S2987" i="3" s="1"/>
  <c r="J2987" i="3"/>
  <c r="I2987" i="3"/>
  <c r="Q2987" i="3" s="1"/>
  <c r="H2987" i="3"/>
  <c r="O2986" i="3"/>
  <c r="M2986" i="3"/>
  <c r="U2986" i="3" s="1"/>
  <c r="L2986" i="3"/>
  <c r="K2986" i="3"/>
  <c r="S2986" i="3" s="1"/>
  <c r="J2986" i="3"/>
  <c r="I2986" i="3"/>
  <c r="Q2986" i="3" s="1"/>
  <c r="H2986" i="3"/>
  <c r="O2985" i="3"/>
  <c r="M2985" i="3"/>
  <c r="U2985" i="3" s="1"/>
  <c r="L2985" i="3"/>
  <c r="K2985" i="3"/>
  <c r="S2985" i="3" s="1"/>
  <c r="J2985" i="3"/>
  <c r="I2985" i="3"/>
  <c r="Q2985" i="3" s="1"/>
  <c r="H2985" i="3"/>
  <c r="O2984" i="3"/>
  <c r="M2984" i="3"/>
  <c r="U2984" i="3" s="1"/>
  <c r="L2984" i="3"/>
  <c r="K2984" i="3"/>
  <c r="S2984" i="3" s="1"/>
  <c r="J2984" i="3"/>
  <c r="I2984" i="3"/>
  <c r="Q2984" i="3" s="1"/>
  <c r="H2984" i="3"/>
  <c r="O2983" i="3"/>
  <c r="M2983" i="3"/>
  <c r="U2983" i="3" s="1"/>
  <c r="L2983" i="3"/>
  <c r="K2983" i="3"/>
  <c r="S2983" i="3" s="1"/>
  <c r="J2983" i="3"/>
  <c r="I2983" i="3"/>
  <c r="Q2983" i="3" s="1"/>
  <c r="H2983" i="3"/>
  <c r="O2982" i="3"/>
  <c r="M2982" i="3"/>
  <c r="U2982" i="3" s="1"/>
  <c r="L2982" i="3"/>
  <c r="K2982" i="3"/>
  <c r="S2982" i="3" s="1"/>
  <c r="J2982" i="3"/>
  <c r="I2982" i="3"/>
  <c r="Q2982" i="3" s="1"/>
  <c r="H2982" i="3"/>
  <c r="O2981" i="3"/>
  <c r="M2981" i="3"/>
  <c r="U2981" i="3" s="1"/>
  <c r="L2981" i="3"/>
  <c r="K2981" i="3"/>
  <c r="S2981" i="3" s="1"/>
  <c r="J2981" i="3"/>
  <c r="I2981" i="3"/>
  <c r="Q2981" i="3" s="1"/>
  <c r="H2981" i="3"/>
  <c r="O2980" i="3"/>
  <c r="M2980" i="3"/>
  <c r="U2980" i="3" s="1"/>
  <c r="L2980" i="3"/>
  <c r="K2980" i="3"/>
  <c r="S2980" i="3" s="1"/>
  <c r="J2980" i="3"/>
  <c r="I2980" i="3"/>
  <c r="Q2980" i="3" s="1"/>
  <c r="H2980" i="3"/>
  <c r="O2979" i="3"/>
  <c r="M2979" i="3"/>
  <c r="U2979" i="3" s="1"/>
  <c r="L2979" i="3"/>
  <c r="K2979" i="3"/>
  <c r="S2979" i="3" s="1"/>
  <c r="J2979" i="3"/>
  <c r="I2979" i="3"/>
  <c r="Q2979" i="3" s="1"/>
  <c r="H2979" i="3"/>
  <c r="O2978" i="3"/>
  <c r="M2978" i="3"/>
  <c r="U2978" i="3" s="1"/>
  <c r="L2978" i="3"/>
  <c r="K2978" i="3"/>
  <c r="S2978" i="3" s="1"/>
  <c r="J2978" i="3"/>
  <c r="I2978" i="3"/>
  <c r="Q2978" i="3" s="1"/>
  <c r="H2978" i="3"/>
  <c r="G2978" i="3"/>
  <c r="O2977" i="3"/>
  <c r="M2977" i="3"/>
  <c r="U2977" i="3" s="1"/>
  <c r="L2977" i="3"/>
  <c r="K2977" i="3"/>
  <c r="S2977" i="3" s="1"/>
  <c r="J2977" i="3"/>
  <c r="I2977" i="3"/>
  <c r="Q2977" i="3" s="1"/>
  <c r="H2977" i="3"/>
  <c r="O2976" i="3"/>
  <c r="M2976" i="3"/>
  <c r="U2976" i="3" s="1"/>
  <c r="L2976" i="3"/>
  <c r="K2976" i="3"/>
  <c r="S2976" i="3" s="1"/>
  <c r="J2976" i="3"/>
  <c r="I2976" i="3"/>
  <c r="Q2976" i="3" s="1"/>
  <c r="H2976" i="3"/>
  <c r="O2975" i="3"/>
  <c r="M2975" i="3"/>
  <c r="U2975" i="3" s="1"/>
  <c r="L2975" i="3"/>
  <c r="K2975" i="3"/>
  <c r="S2975" i="3" s="1"/>
  <c r="J2975" i="3"/>
  <c r="I2975" i="3"/>
  <c r="Q2975" i="3" s="1"/>
  <c r="H2975" i="3"/>
  <c r="O2974" i="3"/>
  <c r="M2974" i="3"/>
  <c r="U2974" i="3" s="1"/>
  <c r="L2974" i="3"/>
  <c r="K2974" i="3"/>
  <c r="S2974" i="3" s="1"/>
  <c r="J2974" i="3"/>
  <c r="I2974" i="3"/>
  <c r="Q2974" i="3" s="1"/>
  <c r="H2974" i="3"/>
  <c r="O2973" i="3"/>
  <c r="M2973" i="3"/>
  <c r="U2973" i="3" s="1"/>
  <c r="L2973" i="3"/>
  <c r="K2973" i="3"/>
  <c r="S2973" i="3" s="1"/>
  <c r="J2973" i="3"/>
  <c r="I2973" i="3"/>
  <c r="Q2973" i="3" s="1"/>
  <c r="H2973" i="3"/>
  <c r="O2972" i="3"/>
  <c r="M2972" i="3"/>
  <c r="U2972" i="3" s="1"/>
  <c r="L2972" i="3"/>
  <c r="K2972" i="3"/>
  <c r="S2972" i="3" s="1"/>
  <c r="J2972" i="3"/>
  <c r="I2972" i="3"/>
  <c r="Q2972" i="3" s="1"/>
  <c r="H2972" i="3"/>
  <c r="O2971" i="3"/>
  <c r="M2971" i="3"/>
  <c r="U2971" i="3" s="1"/>
  <c r="L2971" i="3"/>
  <c r="K2971" i="3"/>
  <c r="S2971" i="3" s="1"/>
  <c r="J2971" i="3"/>
  <c r="I2971" i="3"/>
  <c r="Q2971" i="3" s="1"/>
  <c r="H2971" i="3"/>
  <c r="O2970" i="3"/>
  <c r="M2970" i="3"/>
  <c r="U2970" i="3" s="1"/>
  <c r="L2970" i="3"/>
  <c r="K2970" i="3"/>
  <c r="S2970" i="3" s="1"/>
  <c r="J2970" i="3"/>
  <c r="I2970" i="3"/>
  <c r="Q2970" i="3" s="1"/>
  <c r="H2970" i="3"/>
  <c r="O2969" i="3"/>
  <c r="M2969" i="3"/>
  <c r="U2969" i="3" s="1"/>
  <c r="L2969" i="3"/>
  <c r="K2969" i="3"/>
  <c r="S2969" i="3" s="1"/>
  <c r="J2969" i="3"/>
  <c r="I2969" i="3"/>
  <c r="Q2969" i="3" s="1"/>
  <c r="H2969" i="3"/>
  <c r="O2968" i="3"/>
  <c r="M2968" i="3"/>
  <c r="U2968" i="3" s="1"/>
  <c r="L2968" i="3"/>
  <c r="K2968" i="3"/>
  <c r="S2968" i="3" s="1"/>
  <c r="J2968" i="3"/>
  <c r="I2968" i="3"/>
  <c r="Q2968" i="3" s="1"/>
  <c r="H2968" i="3"/>
  <c r="O2967" i="3"/>
  <c r="M2967" i="3"/>
  <c r="U2967" i="3" s="1"/>
  <c r="L2967" i="3"/>
  <c r="K2967" i="3"/>
  <c r="S2967" i="3" s="1"/>
  <c r="J2967" i="3"/>
  <c r="I2967" i="3"/>
  <c r="Q2967" i="3" s="1"/>
  <c r="H2967" i="3"/>
  <c r="O2966" i="3"/>
  <c r="M2966" i="3"/>
  <c r="U2966" i="3" s="1"/>
  <c r="L2966" i="3"/>
  <c r="K2966" i="3"/>
  <c r="S2966" i="3" s="1"/>
  <c r="J2966" i="3"/>
  <c r="I2966" i="3"/>
  <c r="Q2966" i="3" s="1"/>
  <c r="H2966" i="3"/>
  <c r="O2965" i="3"/>
  <c r="M2965" i="3"/>
  <c r="U2965" i="3" s="1"/>
  <c r="L2965" i="3"/>
  <c r="K2965" i="3"/>
  <c r="S2965" i="3" s="1"/>
  <c r="J2965" i="3"/>
  <c r="I2965" i="3"/>
  <c r="Q2965" i="3" s="1"/>
  <c r="H2965" i="3"/>
  <c r="O2964" i="3"/>
  <c r="M2964" i="3"/>
  <c r="U2964" i="3" s="1"/>
  <c r="L2964" i="3"/>
  <c r="K2964" i="3"/>
  <c r="S2964" i="3" s="1"/>
  <c r="J2964" i="3"/>
  <c r="I2964" i="3"/>
  <c r="Q2964" i="3" s="1"/>
  <c r="H2964" i="3"/>
  <c r="O2963" i="3"/>
  <c r="M2963" i="3"/>
  <c r="U2963" i="3" s="1"/>
  <c r="L2963" i="3"/>
  <c r="K2963" i="3"/>
  <c r="S2963" i="3" s="1"/>
  <c r="J2963" i="3"/>
  <c r="I2963" i="3"/>
  <c r="Q2963" i="3" s="1"/>
  <c r="H2963" i="3"/>
  <c r="O2962" i="3"/>
  <c r="M2962" i="3"/>
  <c r="U2962" i="3" s="1"/>
  <c r="L2962" i="3"/>
  <c r="K2962" i="3"/>
  <c r="S2962" i="3" s="1"/>
  <c r="J2962" i="3"/>
  <c r="I2962" i="3"/>
  <c r="Q2962" i="3" s="1"/>
  <c r="H2962" i="3"/>
  <c r="O2961" i="3"/>
  <c r="M2961" i="3"/>
  <c r="U2961" i="3" s="1"/>
  <c r="L2961" i="3"/>
  <c r="K2961" i="3"/>
  <c r="S2961" i="3" s="1"/>
  <c r="J2961" i="3"/>
  <c r="I2961" i="3"/>
  <c r="Q2961" i="3" s="1"/>
  <c r="H2961" i="3"/>
  <c r="O2960" i="3"/>
  <c r="M2960" i="3"/>
  <c r="U2960" i="3" s="1"/>
  <c r="L2960" i="3"/>
  <c r="K2960" i="3"/>
  <c r="S2960" i="3" s="1"/>
  <c r="J2960" i="3"/>
  <c r="I2960" i="3"/>
  <c r="Q2960" i="3" s="1"/>
  <c r="H2960" i="3"/>
  <c r="O2959" i="3"/>
  <c r="M2959" i="3"/>
  <c r="U2959" i="3" s="1"/>
  <c r="L2959" i="3"/>
  <c r="K2959" i="3"/>
  <c r="S2959" i="3" s="1"/>
  <c r="J2959" i="3"/>
  <c r="I2959" i="3"/>
  <c r="Q2959" i="3" s="1"/>
  <c r="H2959" i="3"/>
  <c r="O2958" i="3"/>
  <c r="M2958" i="3"/>
  <c r="U2958" i="3" s="1"/>
  <c r="L2958" i="3"/>
  <c r="K2958" i="3"/>
  <c r="S2958" i="3" s="1"/>
  <c r="J2958" i="3"/>
  <c r="I2958" i="3"/>
  <c r="Q2958" i="3" s="1"/>
  <c r="H2958" i="3"/>
  <c r="O2957" i="3"/>
  <c r="M2957" i="3"/>
  <c r="U2957" i="3" s="1"/>
  <c r="L2957" i="3"/>
  <c r="K2957" i="3"/>
  <c r="S2957" i="3" s="1"/>
  <c r="J2957" i="3"/>
  <c r="I2957" i="3"/>
  <c r="Q2957" i="3" s="1"/>
  <c r="H2957" i="3"/>
  <c r="O2956" i="3"/>
  <c r="M2956" i="3"/>
  <c r="U2956" i="3" s="1"/>
  <c r="L2956" i="3"/>
  <c r="K2956" i="3"/>
  <c r="S2956" i="3" s="1"/>
  <c r="J2956" i="3"/>
  <c r="I2956" i="3"/>
  <c r="Q2956" i="3" s="1"/>
  <c r="H2956" i="3"/>
  <c r="O2955" i="3"/>
  <c r="M2955" i="3"/>
  <c r="U2955" i="3" s="1"/>
  <c r="L2955" i="3"/>
  <c r="K2955" i="3"/>
  <c r="S2955" i="3" s="1"/>
  <c r="J2955" i="3"/>
  <c r="I2955" i="3"/>
  <c r="Q2955" i="3" s="1"/>
  <c r="H2955" i="3"/>
  <c r="O2954" i="3"/>
  <c r="M2954" i="3"/>
  <c r="U2954" i="3" s="1"/>
  <c r="L2954" i="3"/>
  <c r="K2954" i="3"/>
  <c r="S2954" i="3" s="1"/>
  <c r="J2954" i="3"/>
  <c r="I2954" i="3"/>
  <c r="Q2954" i="3" s="1"/>
  <c r="H2954" i="3"/>
  <c r="O2953" i="3"/>
  <c r="M2953" i="3"/>
  <c r="U2953" i="3" s="1"/>
  <c r="L2953" i="3"/>
  <c r="K2953" i="3"/>
  <c r="S2953" i="3" s="1"/>
  <c r="J2953" i="3"/>
  <c r="I2953" i="3"/>
  <c r="Q2953" i="3" s="1"/>
  <c r="H2953" i="3"/>
  <c r="O2952" i="3"/>
  <c r="M2952" i="3"/>
  <c r="U2952" i="3" s="1"/>
  <c r="L2952" i="3"/>
  <c r="K2952" i="3"/>
  <c r="S2952" i="3" s="1"/>
  <c r="J2952" i="3"/>
  <c r="I2952" i="3"/>
  <c r="Q2952" i="3" s="1"/>
  <c r="H2952" i="3"/>
  <c r="O2951" i="3"/>
  <c r="M2951" i="3"/>
  <c r="U2951" i="3" s="1"/>
  <c r="L2951" i="3"/>
  <c r="K2951" i="3"/>
  <c r="S2951" i="3" s="1"/>
  <c r="J2951" i="3"/>
  <c r="I2951" i="3"/>
  <c r="Q2951" i="3" s="1"/>
  <c r="H2951" i="3"/>
  <c r="O2950" i="3"/>
  <c r="M2950" i="3"/>
  <c r="U2950" i="3" s="1"/>
  <c r="L2950" i="3"/>
  <c r="K2950" i="3"/>
  <c r="S2950" i="3" s="1"/>
  <c r="J2950" i="3"/>
  <c r="I2950" i="3"/>
  <c r="Q2950" i="3" s="1"/>
  <c r="H2950" i="3"/>
  <c r="O2949" i="3"/>
  <c r="M2949" i="3"/>
  <c r="U2949" i="3" s="1"/>
  <c r="L2949" i="3"/>
  <c r="K2949" i="3"/>
  <c r="S2949" i="3" s="1"/>
  <c r="J2949" i="3"/>
  <c r="I2949" i="3"/>
  <c r="Q2949" i="3" s="1"/>
  <c r="H2949" i="3"/>
  <c r="O2948" i="3"/>
  <c r="M2948" i="3"/>
  <c r="U2948" i="3" s="1"/>
  <c r="L2948" i="3"/>
  <c r="K2948" i="3"/>
  <c r="S2948" i="3" s="1"/>
  <c r="J2948" i="3"/>
  <c r="I2948" i="3"/>
  <c r="Q2948" i="3" s="1"/>
  <c r="H2948" i="3"/>
  <c r="O2947" i="3"/>
  <c r="M2947" i="3"/>
  <c r="U2947" i="3" s="1"/>
  <c r="L2947" i="3"/>
  <c r="K2947" i="3"/>
  <c r="S2947" i="3" s="1"/>
  <c r="J2947" i="3"/>
  <c r="I2947" i="3"/>
  <c r="Q2947" i="3" s="1"/>
  <c r="H2947" i="3"/>
  <c r="O2946" i="3"/>
  <c r="M2946" i="3"/>
  <c r="U2946" i="3" s="1"/>
  <c r="L2946" i="3"/>
  <c r="K2946" i="3"/>
  <c r="S2946" i="3" s="1"/>
  <c r="J2946" i="3"/>
  <c r="I2946" i="3"/>
  <c r="Q2946" i="3" s="1"/>
  <c r="H2946" i="3"/>
  <c r="O2945" i="3"/>
  <c r="M2945" i="3"/>
  <c r="U2945" i="3" s="1"/>
  <c r="L2945" i="3"/>
  <c r="K2945" i="3"/>
  <c r="S2945" i="3" s="1"/>
  <c r="J2945" i="3"/>
  <c r="I2945" i="3"/>
  <c r="Q2945" i="3" s="1"/>
  <c r="H2945" i="3"/>
  <c r="O2944" i="3"/>
  <c r="M2944" i="3"/>
  <c r="U2944" i="3" s="1"/>
  <c r="L2944" i="3"/>
  <c r="K2944" i="3"/>
  <c r="S2944" i="3" s="1"/>
  <c r="J2944" i="3"/>
  <c r="I2944" i="3"/>
  <c r="Q2944" i="3" s="1"/>
  <c r="H2944" i="3"/>
  <c r="O2943" i="3"/>
  <c r="M2943" i="3"/>
  <c r="U2943" i="3" s="1"/>
  <c r="L2943" i="3"/>
  <c r="K2943" i="3"/>
  <c r="S2943" i="3" s="1"/>
  <c r="J2943" i="3"/>
  <c r="I2943" i="3"/>
  <c r="Q2943" i="3" s="1"/>
  <c r="H2943" i="3"/>
  <c r="O2942" i="3"/>
  <c r="M2942" i="3"/>
  <c r="U2942" i="3" s="1"/>
  <c r="L2942" i="3"/>
  <c r="K2942" i="3"/>
  <c r="S2942" i="3" s="1"/>
  <c r="J2942" i="3"/>
  <c r="I2942" i="3"/>
  <c r="Q2942" i="3" s="1"/>
  <c r="H2942" i="3"/>
  <c r="O2941" i="3"/>
  <c r="M2941" i="3"/>
  <c r="U2941" i="3" s="1"/>
  <c r="L2941" i="3"/>
  <c r="K2941" i="3"/>
  <c r="S2941" i="3" s="1"/>
  <c r="J2941" i="3"/>
  <c r="I2941" i="3"/>
  <c r="Q2941" i="3" s="1"/>
  <c r="H2941" i="3"/>
  <c r="O2940" i="3"/>
  <c r="M2940" i="3"/>
  <c r="U2940" i="3" s="1"/>
  <c r="L2940" i="3"/>
  <c r="K2940" i="3"/>
  <c r="S2940" i="3" s="1"/>
  <c r="J2940" i="3"/>
  <c r="I2940" i="3"/>
  <c r="Q2940" i="3" s="1"/>
  <c r="H2940" i="3"/>
  <c r="O2939" i="3"/>
  <c r="M2939" i="3"/>
  <c r="U2939" i="3" s="1"/>
  <c r="L2939" i="3"/>
  <c r="K2939" i="3"/>
  <c r="S2939" i="3" s="1"/>
  <c r="J2939" i="3"/>
  <c r="I2939" i="3"/>
  <c r="Q2939" i="3" s="1"/>
  <c r="H2939" i="3"/>
  <c r="O2938" i="3"/>
  <c r="M2938" i="3"/>
  <c r="U2938" i="3" s="1"/>
  <c r="L2938" i="3"/>
  <c r="K2938" i="3"/>
  <c r="S2938" i="3" s="1"/>
  <c r="J2938" i="3"/>
  <c r="I2938" i="3"/>
  <c r="Q2938" i="3" s="1"/>
  <c r="H2938" i="3"/>
  <c r="O2937" i="3"/>
  <c r="M2937" i="3"/>
  <c r="U2937" i="3" s="1"/>
  <c r="L2937" i="3"/>
  <c r="K2937" i="3"/>
  <c r="S2937" i="3" s="1"/>
  <c r="J2937" i="3"/>
  <c r="I2937" i="3"/>
  <c r="Q2937" i="3" s="1"/>
  <c r="H2937" i="3"/>
  <c r="O2936" i="3"/>
  <c r="M2936" i="3"/>
  <c r="U2936" i="3" s="1"/>
  <c r="L2936" i="3"/>
  <c r="K2936" i="3"/>
  <c r="S2936" i="3" s="1"/>
  <c r="J2936" i="3"/>
  <c r="I2936" i="3"/>
  <c r="Q2936" i="3" s="1"/>
  <c r="H2936" i="3"/>
  <c r="O2935" i="3"/>
  <c r="M2935" i="3"/>
  <c r="U2935" i="3" s="1"/>
  <c r="L2935" i="3"/>
  <c r="K2935" i="3"/>
  <c r="S2935" i="3" s="1"/>
  <c r="J2935" i="3"/>
  <c r="I2935" i="3"/>
  <c r="Q2935" i="3" s="1"/>
  <c r="H2935" i="3"/>
  <c r="O2934" i="3"/>
  <c r="M2934" i="3"/>
  <c r="U2934" i="3" s="1"/>
  <c r="L2934" i="3"/>
  <c r="K2934" i="3"/>
  <c r="S2934" i="3" s="1"/>
  <c r="J2934" i="3"/>
  <c r="I2934" i="3"/>
  <c r="Q2934" i="3" s="1"/>
  <c r="H2934" i="3"/>
  <c r="O2933" i="3"/>
  <c r="M2933" i="3"/>
  <c r="U2933" i="3" s="1"/>
  <c r="L2933" i="3"/>
  <c r="K2933" i="3"/>
  <c r="S2933" i="3" s="1"/>
  <c r="J2933" i="3"/>
  <c r="I2933" i="3"/>
  <c r="Q2933" i="3" s="1"/>
  <c r="H2933" i="3"/>
  <c r="O2932" i="3"/>
  <c r="M2932" i="3"/>
  <c r="U2932" i="3" s="1"/>
  <c r="L2932" i="3"/>
  <c r="K2932" i="3"/>
  <c r="S2932" i="3" s="1"/>
  <c r="J2932" i="3"/>
  <c r="I2932" i="3"/>
  <c r="Q2932" i="3" s="1"/>
  <c r="H2932" i="3"/>
  <c r="O2931" i="3"/>
  <c r="M2931" i="3"/>
  <c r="U2931" i="3" s="1"/>
  <c r="L2931" i="3"/>
  <c r="K2931" i="3"/>
  <c r="S2931" i="3" s="1"/>
  <c r="J2931" i="3"/>
  <c r="I2931" i="3"/>
  <c r="Q2931" i="3" s="1"/>
  <c r="H2931" i="3"/>
  <c r="O2930" i="3"/>
  <c r="M2930" i="3"/>
  <c r="U2930" i="3" s="1"/>
  <c r="L2930" i="3"/>
  <c r="K2930" i="3"/>
  <c r="S2930" i="3" s="1"/>
  <c r="J2930" i="3"/>
  <c r="I2930" i="3"/>
  <c r="Q2930" i="3" s="1"/>
  <c r="H2930" i="3"/>
  <c r="O2929" i="3"/>
  <c r="M2929" i="3"/>
  <c r="U2929" i="3" s="1"/>
  <c r="L2929" i="3"/>
  <c r="K2929" i="3"/>
  <c r="S2929" i="3" s="1"/>
  <c r="J2929" i="3"/>
  <c r="I2929" i="3"/>
  <c r="Q2929" i="3" s="1"/>
  <c r="H2929" i="3"/>
  <c r="O2928" i="3"/>
  <c r="M2928" i="3"/>
  <c r="U2928" i="3" s="1"/>
  <c r="L2928" i="3"/>
  <c r="K2928" i="3"/>
  <c r="S2928" i="3" s="1"/>
  <c r="J2928" i="3"/>
  <c r="I2928" i="3"/>
  <c r="Q2928" i="3" s="1"/>
  <c r="H2928" i="3"/>
  <c r="O2927" i="3"/>
  <c r="M2927" i="3"/>
  <c r="U2927" i="3" s="1"/>
  <c r="L2927" i="3"/>
  <c r="K2927" i="3"/>
  <c r="S2927" i="3" s="1"/>
  <c r="J2927" i="3"/>
  <c r="I2927" i="3"/>
  <c r="Q2927" i="3" s="1"/>
  <c r="H2927" i="3"/>
  <c r="O2926" i="3"/>
  <c r="M2926" i="3"/>
  <c r="U2926" i="3" s="1"/>
  <c r="L2926" i="3"/>
  <c r="K2926" i="3"/>
  <c r="S2926" i="3" s="1"/>
  <c r="J2926" i="3"/>
  <c r="I2926" i="3"/>
  <c r="Q2926" i="3" s="1"/>
  <c r="H2926" i="3"/>
  <c r="O2925" i="3"/>
  <c r="M2925" i="3"/>
  <c r="U2925" i="3" s="1"/>
  <c r="L2925" i="3"/>
  <c r="K2925" i="3"/>
  <c r="S2925" i="3" s="1"/>
  <c r="J2925" i="3"/>
  <c r="I2925" i="3"/>
  <c r="Q2925" i="3" s="1"/>
  <c r="H2925" i="3"/>
  <c r="O2924" i="3"/>
  <c r="M2924" i="3"/>
  <c r="U2924" i="3" s="1"/>
  <c r="L2924" i="3"/>
  <c r="K2924" i="3"/>
  <c r="S2924" i="3" s="1"/>
  <c r="J2924" i="3"/>
  <c r="I2924" i="3"/>
  <c r="Q2924" i="3" s="1"/>
  <c r="H2924" i="3"/>
  <c r="G2924" i="3"/>
  <c r="O2923" i="3"/>
  <c r="M2923" i="3"/>
  <c r="U2923" i="3" s="1"/>
  <c r="L2923" i="3"/>
  <c r="K2923" i="3"/>
  <c r="S2923" i="3" s="1"/>
  <c r="J2923" i="3"/>
  <c r="I2923" i="3"/>
  <c r="Q2923" i="3" s="1"/>
  <c r="H2923" i="3"/>
  <c r="O2922" i="3"/>
  <c r="M2922" i="3"/>
  <c r="U2922" i="3" s="1"/>
  <c r="L2922" i="3"/>
  <c r="K2922" i="3"/>
  <c r="S2922" i="3" s="1"/>
  <c r="J2922" i="3"/>
  <c r="I2922" i="3"/>
  <c r="Q2922" i="3" s="1"/>
  <c r="H2922" i="3"/>
  <c r="O2921" i="3"/>
  <c r="M2921" i="3"/>
  <c r="U2921" i="3" s="1"/>
  <c r="L2921" i="3"/>
  <c r="K2921" i="3"/>
  <c r="S2921" i="3" s="1"/>
  <c r="J2921" i="3"/>
  <c r="I2921" i="3"/>
  <c r="Q2921" i="3" s="1"/>
  <c r="H2921" i="3"/>
  <c r="O2920" i="3"/>
  <c r="M2920" i="3"/>
  <c r="U2920" i="3" s="1"/>
  <c r="L2920" i="3"/>
  <c r="K2920" i="3"/>
  <c r="S2920" i="3" s="1"/>
  <c r="J2920" i="3"/>
  <c r="I2920" i="3"/>
  <c r="Q2920" i="3" s="1"/>
  <c r="H2920" i="3"/>
  <c r="O2919" i="3"/>
  <c r="M2919" i="3"/>
  <c r="U2919" i="3" s="1"/>
  <c r="L2919" i="3"/>
  <c r="K2919" i="3"/>
  <c r="S2919" i="3" s="1"/>
  <c r="J2919" i="3"/>
  <c r="I2919" i="3"/>
  <c r="Q2919" i="3" s="1"/>
  <c r="H2919" i="3"/>
  <c r="O2918" i="3"/>
  <c r="M2918" i="3"/>
  <c r="U2918" i="3" s="1"/>
  <c r="L2918" i="3"/>
  <c r="K2918" i="3"/>
  <c r="S2918" i="3" s="1"/>
  <c r="J2918" i="3"/>
  <c r="I2918" i="3"/>
  <c r="Q2918" i="3" s="1"/>
  <c r="H2918" i="3"/>
  <c r="O2917" i="3"/>
  <c r="M2917" i="3"/>
  <c r="U2917" i="3" s="1"/>
  <c r="L2917" i="3"/>
  <c r="K2917" i="3"/>
  <c r="S2917" i="3" s="1"/>
  <c r="J2917" i="3"/>
  <c r="I2917" i="3"/>
  <c r="Q2917" i="3" s="1"/>
  <c r="H2917" i="3"/>
  <c r="O2916" i="3"/>
  <c r="M2916" i="3"/>
  <c r="U2916" i="3" s="1"/>
  <c r="L2916" i="3"/>
  <c r="K2916" i="3"/>
  <c r="S2916" i="3" s="1"/>
  <c r="J2916" i="3"/>
  <c r="I2916" i="3"/>
  <c r="Q2916" i="3" s="1"/>
  <c r="H2916" i="3"/>
  <c r="O2915" i="3"/>
  <c r="M2915" i="3"/>
  <c r="U2915" i="3" s="1"/>
  <c r="L2915" i="3"/>
  <c r="K2915" i="3"/>
  <c r="S2915" i="3" s="1"/>
  <c r="J2915" i="3"/>
  <c r="I2915" i="3"/>
  <c r="Q2915" i="3" s="1"/>
  <c r="H2915" i="3"/>
  <c r="O2914" i="3"/>
  <c r="M2914" i="3"/>
  <c r="U2914" i="3" s="1"/>
  <c r="L2914" i="3"/>
  <c r="K2914" i="3"/>
  <c r="S2914" i="3" s="1"/>
  <c r="J2914" i="3"/>
  <c r="I2914" i="3"/>
  <c r="Q2914" i="3" s="1"/>
  <c r="H2914" i="3"/>
  <c r="O2913" i="3"/>
  <c r="M2913" i="3"/>
  <c r="U2913" i="3" s="1"/>
  <c r="L2913" i="3"/>
  <c r="K2913" i="3"/>
  <c r="S2913" i="3" s="1"/>
  <c r="J2913" i="3"/>
  <c r="I2913" i="3"/>
  <c r="Q2913" i="3" s="1"/>
  <c r="H2913" i="3"/>
  <c r="O2912" i="3"/>
  <c r="M2912" i="3"/>
  <c r="U2912" i="3" s="1"/>
  <c r="L2912" i="3"/>
  <c r="K2912" i="3"/>
  <c r="S2912" i="3" s="1"/>
  <c r="J2912" i="3"/>
  <c r="I2912" i="3"/>
  <c r="Q2912" i="3" s="1"/>
  <c r="H2912" i="3"/>
  <c r="O2911" i="3"/>
  <c r="M2911" i="3"/>
  <c r="U2911" i="3" s="1"/>
  <c r="L2911" i="3"/>
  <c r="K2911" i="3"/>
  <c r="S2911" i="3" s="1"/>
  <c r="J2911" i="3"/>
  <c r="I2911" i="3"/>
  <c r="Q2911" i="3" s="1"/>
  <c r="H2911" i="3"/>
  <c r="O2910" i="3"/>
  <c r="M2910" i="3"/>
  <c r="U2910" i="3" s="1"/>
  <c r="L2910" i="3"/>
  <c r="K2910" i="3"/>
  <c r="S2910" i="3" s="1"/>
  <c r="J2910" i="3"/>
  <c r="I2910" i="3"/>
  <c r="Q2910" i="3" s="1"/>
  <c r="H2910" i="3"/>
  <c r="O2909" i="3"/>
  <c r="M2909" i="3"/>
  <c r="U2909" i="3" s="1"/>
  <c r="L2909" i="3"/>
  <c r="K2909" i="3"/>
  <c r="S2909" i="3" s="1"/>
  <c r="J2909" i="3"/>
  <c r="I2909" i="3"/>
  <c r="Q2909" i="3" s="1"/>
  <c r="H2909" i="3"/>
  <c r="O2908" i="3"/>
  <c r="M2908" i="3"/>
  <c r="U2908" i="3" s="1"/>
  <c r="L2908" i="3"/>
  <c r="K2908" i="3"/>
  <c r="S2908" i="3" s="1"/>
  <c r="J2908" i="3"/>
  <c r="I2908" i="3"/>
  <c r="Q2908" i="3" s="1"/>
  <c r="H2908" i="3"/>
  <c r="O2907" i="3"/>
  <c r="M2907" i="3"/>
  <c r="U2907" i="3" s="1"/>
  <c r="L2907" i="3"/>
  <c r="K2907" i="3"/>
  <c r="S2907" i="3" s="1"/>
  <c r="J2907" i="3"/>
  <c r="I2907" i="3"/>
  <c r="Q2907" i="3" s="1"/>
  <c r="H2907" i="3"/>
  <c r="O2906" i="3"/>
  <c r="M2906" i="3"/>
  <c r="U2906" i="3" s="1"/>
  <c r="L2906" i="3"/>
  <c r="K2906" i="3"/>
  <c r="S2906" i="3" s="1"/>
  <c r="J2906" i="3"/>
  <c r="I2906" i="3"/>
  <c r="Q2906" i="3" s="1"/>
  <c r="H2906" i="3"/>
  <c r="O2905" i="3"/>
  <c r="M2905" i="3"/>
  <c r="U2905" i="3" s="1"/>
  <c r="L2905" i="3"/>
  <c r="K2905" i="3"/>
  <c r="S2905" i="3" s="1"/>
  <c r="J2905" i="3"/>
  <c r="I2905" i="3"/>
  <c r="Q2905" i="3" s="1"/>
  <c r="H2905" i="3"/>
  <c r="O2904" i="3"/>
  <c r="M2904" i="3"/>
  <c r="U2904" i="3" s="1"/>
  <c r="L2904" i="3"/>
  <c r="K2904" i="3"/>
  <c r="S2904" i="3" s="1"/>
  <c r="J2904" i="3"/>
  <c r="I2904" i="3"/>
  <c r="Q2904" i="3" s="1"/>
  <c r="H2904" i="3"/>
  <c r="G2904" i="3"/>
  <c r="O2903" i="3"/>
  <c r="M2903" i="3"/>
  <c r="U2903" i="3" s="1"/>
  <c r="L2903" i="3"/>
  <c r="K2903" i="3"/>
  <c r="S2903" i="3" s="1"/>
  <c r="J2903" i="3"/>
  <c r="I2903" i="3"/>
  <c r="Q2903" i="3" s="1"/>
  <c r="H2903" i="3"/>
  <c r="O2902" i="3"/>
  <c r="M2902" i="3"/>
  <c r="U2902" i="3" s="1"/>
  <c r="L2902" i="3"/>
  <c r="K2902" i="3"/>
  <c r="S2902" i="3" s="1"/>
  <c r="J2902" i="3"/>
  <c r="I2902" i="3"/>
  <c r="Q2902" i="3" s="1"/>
  <c r="H2902" i="3"/>
  <c r="O2901" i="3"/>
  <c r="M2901" i="3"/>
  <c r="U2901" i="3" s="1"/>
  <c r="L2901" i="3"/>
  <c r="K2901" i="3"/>
  <c r="S2901" i="3" s="1"/>
  <c r="J2901" i="3"/>
  <c r="I2901" i="3"/>
  <c r="Q2901" i="3" s="1"/>
  <c r="H2901" i="3"/>
  <c r="O2900" i="3"/>
  <c r="M2900" i="3"/>
  <c r="U2900" i="3" s="1"/>
  <c r="L2900" i="3"/>
  <c r="K2900" i="3"/>
  <c r="S2900" i="3" s="1"/>
  <c r="J2900" i="3"/>
  <c r="I2900" i="3"/>
  <c r="Q2900" i="3" s="1"/>
  <c r="H2900" i="3"/>
  <c r="O2899" i="3"/>
  <c r="M2899" i="3"/>
  <c r="U2899" i="3" s="1"/>
  <c r="L2899" i="3"/>
  <c r="K2899" i="3"/>
  <c r="S2899" i="3" s="1"/>
  <c r="J2899" i="3"/>
  <c r="I2899" i="3"/>
  <c r="Q2899" i="3" s="1"/>
  <c r="H2899" i="3"/>
  <c r="O2898" i="3"/>
  <c r="M2898" i="3"/>
  <c r="U2898" i="3" s="1"/>
  <c r="L2898" i="3"/>
  <c r="K2898" i="3"/>
  <c r="S2898" i="3" s="1"/>
  <c r="J2898" i="3"/>
  <c r="I2898" i="3"/>
  <c r="Q2898" i="3" s="1"/>
  <c r="H2898" i="3"/>
  <c r="O2897" i="3"/>
  <c r="M2897" i="3"/>
  <c r="U2897" i="3" s="1"/>
  <c r="L2897" i="3"/>
  <c r="K2897" i="3"/>
  <c r="S2897" i="3" s="1"/>
  <c r="J2897" i="3"/>
  <c r="I2897" i="3"/>
  <c r="Q2897" i="3" s="1"/>
  <c r="H2897" i="3"/>
  <c r="G2897" i="3"/>
  <c r="O2896" i="3"/>
  <c r="M2896" i="3"/>
  <c r="U2896" i="3" s="1"/>
  <c r="L2896" i="3"/>
  <c r="K2896" i="3"/>
  <c r="S2896" i="3" s="1"/>
  <c r="J2896" i="3"/>
  <c r="I2896" i="3"/>
  <c r="Q2896" i="3" s="1"/>
  <c r="H2896" i="3"/>
  <c r="O2895" i="3"/>
  <c r="M2895" i="3"/>
  <c r="U2895" i="3" s="1"/>
  <c r="L2895" i="3"/>
  <c r="K2895" i="3"/>
  <c r="S2895" i="3" s="1"/>
  <c r="J2895" i="3"/>
  <c r="I2895" i="3"/>
  <c r="Q2895" i="3" s="1"/>
  <c r="H2895" i="3"/>
  <c r="O2894" i="3"/>
  <c r="M2894" i="3"/>
  <c r="U2894" i="3" s="1"/>
  <c r="L2894" i="3"/>
  <c r="K2894" i="3"/>
  <c r="S2894" i="3" s="1"/>
  <c r="J2894" i="3"/>
  <c r="I2894" i="3"/>
  <c r="Q2894" i="3" s="1"/>
  <c r="H2894" i="3"/>
  <c r="O2893" i="3"/>
  <c r="M2893" i="3"/>
  <c r="U2893" i="3" s="1"/>
  <c r="L2893" i="3"/>
  <c r="K2893" i="3"/>
  <c r="S2893" i="3" s="1"/>
  <c r="J2893" i="3"/>
  <c r="I2893" i="3"/>
  <c r="Q2893" i="3" s="1"/>
  <c r="H2893" i="3"/>
  <c r="O2892" i="3"/>
  <c r="M2892" i="3"/>
  <c r="U2892" i="3" s="1"/>
  <c r="L2892" i="3"/>
  <c r="K2892" i="3"/>
  <c r="S2892" i="3" s="1"/>
  <c r="J2892" i="3"/>
  <c r="I2892" i="3"/>
  <c r="Q2892" i="3" s="1"/>
  <c r="H2892" i="3"/>
  <c r="O2891" i="3"/>
  <c r="M2891" i="3"/>
  <c r="U2891" i="3" s="1"/>
  <c r="L2891" i="3"/>
  <c r="K2891" i="3"/>
  <c r="S2891" i="3" s="1"/>
  <c r="J2891" i="3"/>
  <c r="I2891" i="3"/>
  <c r="Q2891" i="3" s="1"/>
  <c r="H2891" i="3"/>
  <c r="O2890" i="3"/>
  <c r="M2890" i="3"/>
  <c r="U2890" i="3" s="1"/>
  <c r="L2890" i="3"/>
  <c r="K2890" i="3"/>
  <c r="S2890" i="3" s="1"/>
  <c r="J2890" i="3"/>
  <c r="I2890" i="3"/>
  <c r="Q2890" i="3" s="1"/>
  <c r="H2890" i="3"/>
  <c r="O2889" i="3"/>
  <c r="M2889" i="3"/>
  <c r="U2889" i="3" s="1"/>
  <c r="L2889" i="3"/>
  <c r="K2889" i="3"/>
  <c r="S2889" i="3" s="1"/>
  <c r="J2889" i="3"/>
  <c r="I2889" i="3"/>
  <c r="Q2889" i="3" s="1"/>
  <c r="H2889" i="3"/>
  <c r="O2888" i="3"/>
  <c r="M2888" i="3"/>
  <c r="U2888" i="3" s="1"/>
  <c r="L2888" i="3"/>
  <c r="K2888" i="3"/>
  <c r="S2888" i="3" s="1"/>
  <c r="J2888" i="3"/>
  <c r="I2888" i="3"/>
  <c r="Q2888" i="3" s="1"/>
  <c r="H2888" i="3"/>
  <c r="O2887" i="3"/>
  <c r="M2887" i="3"/>
  <c r="U2887" i="3" s="1"/>
  <c r="L2887" i="3"/>
  <c r="K2887" i="3"/>
  <c r="S2887" i="3" s="1"/>
  <c r="J2887" i="3"/>
  <c r="I2887" i="3"/>
  <c r="Q2887" i="3" s="1"/>
  <c r="H2887" i="3"/>
  <c r="O2886" i="3"/>
  <c r="M2886" i="3"/>
  <c r="U2886" i="3" s="1"/>
  <c r="L2886" i="3"/>
  <c r="K2886" i="3"/>
  <c r="S2886" i="3" s="1"/>
  <c r="J2886" i="3"/>
  <c r="I2886" i="3"/>
  <c r="Q2886" i="3" s="1"/>
  <c r="H2886" i="3"/>
  <c r="O2885" i="3"/>
  <c r="M2885" i="3"/>
  <c r="U2885" i="3" s="1"/>
  <c r="L2885" i="3"/>
  <c r="K2885" i="3"/>
  <c r="S2885" i="3" s="1"/>
  <c r="J2885" i="3"/>
  <c r="I2885" i="3"/>
  <c r="Q2885" i="3" s="1"/>
  <c r="H2885" i="3"/>
  <c r="O2884" i="3"/>
  <c r="M2884" i="3"/>
  <c r="U2884" i="3" s="1"/>
  <c r="L2884" i="3"/>
  <c r="K2884" i="3"/>
  <c r="S2884" i="3" s="1"/>
  <c r="J2884" i="3"/>
  <c r="I2884" i="3"/>
  <c r="Q2884" i="3" s="1"/>
  <c r="H2884" i="3"/>
  <c r="O2883" i="3"/>
  <c r="M2883" i="3"/>
  <c r="U2883" i="3" s="1"/>
  <c r="L2883" i="3"/>
  <c r="K2883" i="3"/>
  <c r="S2883" i="3" s="1"/>
  <c r="J2883" i="3"/>
  <c r="I2883" i="3"/>
  <c r="Q2883" i="3" s="1"/>
  <c r="H2883" i="3"/>
  <c r="O2882" i="3"/>
  <c r="M2882" i="3"/>
  <c r="U2882" i="3" s="1"/>
  <c r="L2882" i="3"/>
  <c r="K2882" i="3"/>
  <c r="S2882" i="3" s="1"/>
  <c r="J2882" i="3"/>
  <c r="I2882" i="3"/>
  <c r="Q2882" i="3" s="1"/>
  <c r="H2882" i="3"/>
  <c r="O2881" i="3"/>
  <c r="M2881" i="3"/>
  <c r="U2881" i="3" s="1"/>
  <c r="L2881" i="3"/>
  <c r="K2881" i="3"/>
  <c r="S2881" i="3" s="1"/>
  <c r="J2881" i="3"/>
  <c r="I2881" i="3"/>
  <c r="Q2881" i="3" s="1"/>
  <c r="H2881" i="3"/>
  <c r="O2880" i="3"/>
  <c r="M2880" i="3"/>
  <c r="U2880" i="3" s="1"/>
  <c r="L2880" i="3"/>
  <c r="K2880" i="3"/>
  <c r="S2880" i="3" s="1"/>
  <c r="J2880" i="3"/>
  <c r="I2880" i="3"/>
  <c r="Q2880" i="3" s="1"/>
  <c r="H2880" i="3"/>
  <c r="O2879" i="3"/>
  <c r="M2879" i="3"/>
  <c r="U2879" i="3" s="1"/>
  <c r="L2879" i="3"/>
  <c r="K2879" i="3"/>
  <c r="S2879" i="3" s="1"/>
  <c r="J2879" i="3"/>
  <c r="I2879" i="3"/>
  <c r="Q2879" i="3" s="1"/>
  <c r="H2879" i="3"/>
  <c r="O2878" i="3"/>
  <c r="M2878" i="3"/>
  <c r="U2878" i="3" s="1"/>
  <c r="L2878" i="3"/>
  <c r="K2878" i="3"/>
  <c r="S2878" i="3" s="1"/>
  <c r="J2878" i="3"/>
  <c r="I2878" i="3"/>
  <c r="Q2878" i="3" s="1"/>
  <c r="H2878" i="3"/>
  <c r="O2877" i="3"/>
  <c r="M2877" i="3"/>
  <c r="U2877" i="3" s="1"/>
  <c r="L2877" i="3"/>
  <c r="K2877" i="3"/>
  <c r="S2877" i="3" s="1"/>
  <c r="J2877" i="3"/>
  <c r="I2877" i="3"/>
  <c r="Q2877" i="3" s="1"/>
  <c r="H2877" i="3"/>
  <c r="O2876" i="3"/>
  <c r="M2876" i="3"/>
  <c r="U2876" i="3" s="1"/>
  <c r="L2876" i="3"/>
  <c r="K2876" i="3"/>
  <c r="S2876" i="3" s="1"/>
  <c r="J2876" i="3"/>
  <c r="I2876" i="3"/>
  <c r="Q2876" i="3" s="1"/>
  <c r="H2876" i="3"/>
  <c r="G2876" i="3"/>
  <c r="O2875" i="3"/>
  <c r="M2875" i="3"/>
  <c r="U2875" i="3" s="1"/>
  <c r="L2875" i="3"/>
  <c r="K2875" i="3"/>
  <c r="S2875" i="3" s="1"/>
  <c r="J2875" i="3"/>
  <c r="I2875" i="3"/>
  <c r="Q2875" i="3" s="1"/>
  <c r="H2875" i="3"/>
  <c r="O2874" i="3"/>
  <c r="M2874" i="3"/>
  <c r="U2874" i="3" s="1"/>
  <c r="L2874" i="3"/>
  <c r="K2874" i="3"/>
  <c r="S2874" i="3" s="1"/>
  <c r="J2874" i="3"/>
  <c r="I2874" i="3"/>
  <c r="Q2874" i="3" s="1"/>
  <c r="H2874" i="3"/>
  <c r="O2873" i="3"/>
  <c r="M2873" i="3"/>
  <c r="U2873" i="3" s="1"/>
  <c r="L2873" i="3"/>
  <c r="K2873" i="3"/>
  <c r="S2873" i="3" s="1"/>
  <c r="J2873" i="3"/>
  <c r="I2873" i="3"/>
  <c r="Q2873" i="3" s="1"/>
  <c r="H2873" i="3"/>
  <c r="O2872" i="3"/>
  <c r="M2872" i="3"/>
  <c r="U2872" i="3" s="1"/>
  <c r="L2872" i="3"/>
  <c r="K2872" i="3"/>
  <c r="S2872" i="3" s="1"/>
  <c r="J2872" i="3"/>
  <c r="I2872" i="3"/>
  <c r="Q2872" i="3" s="1"/>
  <c r="H2872" i="3"/>
  <c r="O2871" i="3"/>
  <c r="M2871" i="3"/>
  <c r="U2871" i="3" s="1"/>
  <c r="L2871" i="3"/>
  <c r="K2871" i="3"/>
  <c r="S2871" i="3" s="1"/>
  <c r="J2871" i="3"/>
  <c r="I2871" i="3"/>
  <c r="Q2871" i="3" s="1"/>
  <c r="H2871" i="3"/>
  <c r="O2870" i="3"/>
  <c r="M2870" i="3"/>
  <c r="U2870" i="3" s="1"/>
  <c r="L2870" i="3"/>
  <c r="K2870" i="3"/>
  <c r="S2870" i="3" s="1"/>
  <c r="J2870" i="3"/>
  <c r="I2870" i="3"/>
  <c r="Q2870" i="3" s="1"/>
  <c r="H2870" i="3"/>
  <c r="O2869" i="3"/>
  <c r="M2869" i="3"/>
  <c r="U2869" i="3" s="1"/>
  <c r="L2869" i="3"/>
  <c r="K2869" i="3"/>
  <c r="S2869" i="3" s="1"/>
  <c r="J2869" i="3"/>
  <c r="I2869" i="3"/>
  <c r="Q2869" i="3" s="1"/>
  <c r="H2869" i="3"/>
  <c r="O2868" i="3"/>
  <c r="M2868" i="3"/>
  <c r="U2868" i="3" s="1"/>
  <c r="L2868" i="3"/>
  <c r="K2868" i="3"/>
  <c r="S2868" i="3" s="1"/>
  <c r="J2868" i="3"/>
  <c r="I2868" i="3"/>
  <c r="Q2868" i="3" s="1"/>
  <c r="H2868" i="3"/>
  <c r="O2867" i="3"/>
  <c r="M2867" i="3"/>
  <c r="U2867" i="3" s="1"/>
  <c r="L2867" i="3"/>
  <c r="K2867" i="3"/>
  <c r="S2867" i="3" s="1"/>
  <c r="J2867" i="3"/>
  <c r="I2867" i="3"/>
  <c r="Q2867" i="3" s="1"/>
  <c r="H2867" i="3"/>
  <c r="O2866" i="3"/>
  <c r="M2866" i="3"/>
  <c r="U2866" i="3" s="1"/>
  <c r="L2866" i="3"/>
  <c r="K2866" i="3"/>
  <c r="S2866" i="3" s="1"/>
  <c r="J2866" i="3"/>
  <c r="I2866" i="3"/>
  <c r="Q2866" i="3" s="1"/>
  <c r="H2866" i="3"/>
  <c r="O2865" i="3"/>
  <c r="M2865" i="3"/>
  <c r="U2865" i="3" s="1"/>
  <c r="L2865" i="3"/>
  <c r="K2865" i="3"/>
  <c r="S2865" i="3" s="1"/>
  <c r="J2865" i="3"/>
  <c r="I2865" i="3"/>
  <c r="Q2865" i="3" s="1"/>
  <c r="H2865" i="3"/>
  <c r="O2864" i="3"/>
  <c r="M2864" i="3"/>
  <c r="U2864" i="3" s="1"/>
  <c r="L2864" i="3"/>
  <c r="K2864" i="3"/>
  <c r="S2864" i="3" s="1"/>
  <c r="J2864" i="3"/>
  <c r="I2864" i="3"/>
  <c r="Q2864" i="3" s="1"/>
  <c r="H2864" i="3"/>
  <c r="O2863" i="3"/>
  <c r="M2863" i="3"/>
  <c r="U2863" i="3" s="1"/>
  <c r="L2863" i="3"/>
  <c r="K2863" i="3"/>
  <c r="S2863" i="3" s="1"/>
  <c r="J2863" i="3"/>
  <c r="I2863" i="3"/>
  <c r="Q2863" i="3" s="1"/>
  <c r="H2863" i="3"/>
  <c r="O2862" i="3"/>
  <c r="M2862" i="3"/>
  <c r="U2862" i="3" s="1"/>
  <c r="L2862" i="3"/>
  <c r="K2862" i="3"/>
  <c r="S2862" i="3" s="1"/>
  <c r="J2862" i="3"/>
  <c r="I2862" i="3"/>
  <c r="Q2862" i="3" s="1"/>
  <c r="H2862" i="3"/>
  <c r="O2861" i="3"/>
  <c r="M2861" i="3"/>
  <c r="U2861" i="3" s="1"/>
  <c r="L2861" i="3"/>
  <c r="K2861" i="3"/>
  <c r="S2861" i="3" s="1"/>
  <c r="J2861" i="3"/>
  <c r="I2861" i="3"/>
  <c r="Q2861" i="3" s="1"/>
  <c r="H2861" i="3"/>
  <c r="O2860" i="3"/>
  <c r="M2860" i="3"/>
  <c r="U2860" i="3" s="1"/>
  <c r="L2860" i="3"/>
  <c r="K2860" i="3"/>
  <c r="S2860" i="3" s="1"/>
  <c r="J2860" i="3"/>
  <c r="I2860" i="3"/>
  <c r="Q2860" i="3" s="1"/>
  <c r="H2860" i="3"/>
  <c r="O2859" i="3"/>
  <c r="M2859" i="3"/>
  <c r="U2859" i="3" s="1"/>
  <c r="L2859" i="3"/>
  <c r="K2859" i="3"/>
  <c r="S2859" i="3" s="1"/>
  <c r="J2859" i="3"/>
  <c r="I2859" i="3"/>
  <c r="Q2859" i="3" s="1"/>
  <c r="H2859" i="3"/>
  <c r="O2858" i="3"/>
  <c r="M2858" i="3"/>
  <c r="U2858" i="3" s="1"/>
  <c r="L2858" i="3"/>
  <c r="K2858" i="3"/>
  <c r="S2858" i="3" s="1"/>
  <c r="J2858" i="3"/>
  <c r="I2858" i="3"/>
  <c r="Q2858" i="3" s="1"/>
  <c r="H2858" i="3"/>
  <c r="O2857" i="3"/>
  <c r="M2857" i="3"/>
  <c r="U2857" i="3" s="1"/>
  <c r="L2857" i="3"/>
  <c r="K2857" i="3"/>
  <c r="S2857" i="3" s="1"/>
  <c r="J2857" i="3"/>
  <c r="I2857" i="3"/>
  <c r="Q2857" i="3" s="1"/>
  <c r="H2857" i="3"/>
  <c r="O2856" i="3"/>
  <c r="M2856" i="3"/>
  <c r="U2856" i="3" s="1"/>
  <c r="L2856" i="3"/>
  <c r="K2856" i="3"/>
  <c r="S2856" i="3" s="1"/>
  <c r="J2856" i="3"/>
  <c r="I2856" i="3"/>
  <c r="Q2856" i="3" s="1"/>
  <c r="H2856" i="3"/>
  <c r="O2855" i="3"/>
  <c r="M2855" i="3"/>
  <c r="U2855" i="3" s="1"/>
  <c r="L2855" i="3"/>
  <c r="K2855" i="3"/>
  <c r="S2855" i="3" s="1"/>
  <c r="J2855" i="3"/>
  <c r="I2855" i="3"/>
  <c r="Q2855" i="3" s="1"/>
  <c r="H2855" i="3"/>
  <c r="O2854" i="3"/>
  <c r="M2854" i="3"/>
  <c r="U2854" i="3" s="1"/>
  <c r="L2854" i="3"/>
  <c r="K2854" i="3"/>
  <c r="S2854" i="3" s="1"/>
  <c r="J2854" i="3"/>
  <c r="I2854" i="3"/>
  <c r="Q2854" i="3" s="1"/>
  <c r="H2854" i="3"/>
  <c r="O2853" i="3"/>
  <c r="M2853" i="3"/>
  <c r="U2853" i="3" s="1"/>
  <c r="L2853" i="3"/>
  <c r="K2853" i="3"/>
  <c r="S2853" i="3" s="1"/>
  <c r="J2853" i="3"/>
  <c r="I2853" i="3"/>
  <c r="Q2853" i="3" s="1"/>
  <c r="H2853" i="3"/>
  <c r="O2852" i="3"/>
  <c r="M2852" i="3"/>
  <c r="U2852" i="3" s="1"/>
  <c r="L2852" i="3"/>
  <c r="K2852" i="3"/>
  <c r="S2852" i="3" s="1"/>
  <c r="J2852" i="3"/>
  <c r="I2852" i="3"/>
  <c r="Q2852" i="3" s="1"/>
  <c r="H2852" i="3"/>
  <c r="G2852" i="3"/>
  <c r="O2851" i="3"/>
  <c r="M2851" i="3"/>
  <c r="U2851" i="3" s="1"/>
  <c r="L2851" i="3"/>
  <c r="K2851" i="3"/>
  <c r="S2851" i="3" s="1"/>
  <c r="J2851" i="3"/>
  <c r="I2851" i="3"/>
  <c r="Q2851" i="3" s="1"/>
  <c r="H2851" i="3"/>
  <c r="O2850" i="3"/>
  <c r="M2850" i="3"/>
  <c r="U2850" i="3" s="1"/>
  <c r="L2850" i="3"/>
  <c r="K2850" i="3"/>
  <c r="S2850" i="3" s="1"/>
  <c r="J2850" i="3"/>
  <c r="I2850" i="3"/>
  <c r="Q2850" i="3" s="1"/>
  <c r="H2850" i="3"/>
  <c r="O2849" i="3"/>
  <c r="M2849" i="3"/>
  <c r="U2849" i="3" s="1"/>
  <c r="L2849" i="3"/>
  <c r="K2849" i="3"/>
  <c r="S2849" i="3" s="1"/>
  <c r="J2849" i="3"/>
  <c r="I2849" i="3"/>
  <c r="Q2849" i="3" s="1"/>
  <c r="H2849" i="3"/>
  <c r="O2848" i="3"/>
  <c r="M2848" i="3"/>
  <c r="U2848" i="3" s="1"/>
  <c r="L2848" i="3"/>
  <c r="K2848" i="3"/>
  <c r="S2848" i="3" s="1"/>
  <c r="J2848" i="3"/>
  <c r="I2848" i="3"/>
  <c r="Q2848" i="3" s="1"/>
  <c r="H2848" i="3"/>
  <c r="O2847" i="3"/>
  <c r="M2847" i="3"/>
  <c r="U2847" i="3" s="1"/>
  <c r="L2847" i="3"/>
  <c r="K2847" i="3"/>
  <c r="S2847" i="3" s="1"/>
  <c r="J2847" i="3"/>
  <c r="I2847" i="3"/>
  <c r="Q2847" i="3" s="1"/>
  <c r="H2847" i="3"/>
  <c r="O2846" i="3"/>
  <c r="M2846" i="3"/>
  <c r="U2846" i="3" s="1"/>
  <c r="L2846" i="3"/>
  <c r="K2846" i="3"/>
  <c r="S2846" i="3" s="1"/>
  <c r="J2846" i="3"/>
  <c r="I2846" i="3"/>
  <c r="Q2846" i="3" s="1"/>
  <c r="H2846" i="3"/>
  <c r="O2845" i="3"/>
  <c r="M2845" i="3"/>
  <c r="U2845" i="3" s="1"/>
  <c r="L2845" i="3"/>
  <c r="K2845" i="3"/>
  <c r="S2845" i="3" s="1"/>
  <c r="J2845" i="3"/>
  <c r="I2845" i="3"/>
  <c r="Q2845" i="3" s="1"/>
  <c r="H2845" i="3"/>
  <c r="O2844" i="3"/>
  <c r="M2844" i="3"/>
  <c r="U2844" i="3" s="1"/>
  <c r="L2844" i="3"/>
  <c r="K2844" i="3"/>
  <c r="S2844" i="3" s="1"/>
  <c r="J2844" i="3"/>
  <c r="I2844" i="3"/>
  <c r="Q2844" i="3" s="1"/>
  <c r="H2844" i="3"/>
  <c r="O2843" i="3"/>
  <c r="M2843" i="3"/>
  <c r="U2843" i="3" s="1"/>
  <c r="L2843" i="3"/>
  <c r="K2843" i="3"/>
  <c r="S2843" i="3" s="1"/>
  <c r="J2843" i="3"/>
  <c r="I2843" i="3"/>
  <c r="Q2843" i="3" s="1"/>
  <c r="H2843" i="3"/>
  <c r="O2842" i="3"/>
  <c r="M2842" i="3"/>
  <c r="U2842" i="3" s="1"/>
  <c r="L2842" i="3"/>
  <c r="K2842" i="3"/>
  <c r="S2842" i="3" s="1"/>
  <c r="J2842" i="3"/>
  <c r="I2842" i="3"/>
  <c r="Q2842" i="3" s="1"/>
  <c r="H2842" i="3"/>
  <c r="O2841" i="3"/>
  <c r="M2841" i="3"/>
  <c r="U2841" i="3" s="1"/>
  <c r="L2841" i="3"/>
  <c r="K2841" i="3"/>
  <c r="S2841" i="3" s="1"/>
  <c r="J2841" i="3"/>
  <c r="I2841" i="3"/>
  <c r="Q2841" i="3" s="1"/>
  <c r="H2841" i="3"/>
  <c r="O2840" i="3"/>
  <c r="M2840" i="3"/>
  <c r="U2840" i="3" s="1"/>
  <c r="L2840" i="3"/>
  <c r="K2840" i="3"/>
  <c r="S2840" i="3" s="1"/>
  <c r="J2840" i="3"/>
  <c r="I2840" i="3"/>
  <c r="Q2840" i="3" s="1"/>
  <c r="H2840" i="3"/>
  <c r="O2839" i="3"/>
  <c r="M2839" i="3"/>
  <c r="U2839" i="3" s="1"/>
  <c r="L2839" i="3"/>
  <c r="K2839" i="3"/>
  <c r="S2839" i="3" s="1"/>
  <c r="J2839" i="3"/>
  <c r="I2839" i="3"/>
  <c r="Q2839" i="3" s="1"/>
  <c r="H2839" i="3"/>
  <c r="O2838" i="3"/>
  <c r="M2838" i="3"/>
  <c r="U2838" i="3" s="1"/>
  <c r="L2838" i="3"/>
  <c r="K2838" i="3"/>
  <c r="S2838" i="3" s="1"/>
  <c r="J2838" i="3"/>
  <c r="I2838" i="3"/>
  <c r="Q2838" i="3" s="1"/>
  <c r="H2838" i="3"/>
  <c r="O2837" i="3"/>
  <c r="M2837" i="3"/>
  <c r="U2837" i="3" s="1"/>
  <c r="L2837" i="3"/>
  <c r="K2837" i="3"/>
  <c r="S2837" i="3" s="1"/>
  <c r="J2837" i="3"/>
  <c r="I2837" i="3"/>
  <c r="Q2837" i="3" s="1"/>
  <c r="H2837" i="3"/>
  <c r="O2836" i="3"/>
  <c r="M2836" i="3"/>
  <c r="U2836" i="3" s="1"/>
  <c r="L2836" i="3"/>
  <c r="K2836" i="3"/>
  <c r="S2836" i="3" s="1"/>
  <c r="J2836" i="3"/>
  <c r="I2836" i="3"/>
  <c r="Q2836" i="3" s="1"/>
  <c r="H2836" i="3"/>
  <c r="O2835" i="3"/>
  <c r="M2835" i="3"/>
  <c r="U2835" i="3" s="1"/>
  <c r="L2835" i="3"/>
  <c r="K2835" i="3"/>
  <c r="S2835" i="3" s="1"/>
  <c r="J2835" i="3"/>
  <c r="I2835" i="3"/>
  <c r="Q2835" i="3" s="1"/>
  <c r="H2835" i="3"/>
  <c r="O2834" i="3"/>
  <c r="M2834" i="3"/>
  <c r="U2834" i="3" s="1"/>
  <c r="L2834" i="3"/>
  <c r="K2834" i="3"/>
  <c r="S2834" i="3" s="1"/>
  <c r="J2834" i="3"/>
  <c r="I2834" i="3"/>
  <c r="Q2834" i="3" s="1"/>
  <c r="H2834" i="3"/>
  <c r="O2833" i="3"/>
  <c r="M2833" i="3"/>
  <c r="U2833" i="3" s="1"/>
  <c r="L2833" i="3"/>
  <c r="K2833" i="3"/>
  <c r="S2833" i="3" s="1"/>
  <c r="J2833" i="3"/>
  <c r="I2833" i="3"/>
  <c r="Q2833" i="3" s="1"/>
  <c r="H2833" i="3"/>
  <c r="O2832" i="3"/>
  <c r="M2832" i="3"/>
  <c r="U2832" i="3" s="1"/>
  <c r="L2832" i="3"/>
  <c r="K2832" i="3"/>
  <c r="S2832" i="3" s="1"/>
  <c r="J2832" i="3"/>
  <c r="I2832" i="3"/>
  <c r="Q2832" i="3" s="1"/>
  <c r="H2832" i="3"/>
  <c r="O2831" i="3"/>
  <c r="M2831" i="3"/>
  <c r="U2831" i="3" s="1"/>
  <c r="L2831" i="3"/>
  <c r="K2831" i="3"/>
  <c r="S2831" i="3" s="1"/>
  <c r="J2831" i="3"/>
  <c r="I2831" i="3"/>
  <c r="Q2831" i="3" s="1"/>
  <c r="H2831" i="3"/>
  <c r="O2830" i="3"/>
  <c r="M2830" i="3"/>
  <c r="U2830" i="3" s="1"/>
  <c r="L2830" i="3"/>
  <c r="K2830" i="3"/>
  <c r="S2830" i="3" s="1"/>
  <c r="J2830" i="3"/>
  <c r="I2830" i="3"/>
  <c r="Q2830" i="3" s="1"/>
  <c r="H2830" i="3"/>
  <c r="O2829" i="3"/>
  <c r="M2829" i="3"/>
  <c r="U2829" i="3" s="1"/>
  <c r="L2829" i="3"/>
  <c r="K2829" i="3"/>
  <c r="S2829" i="3" s="1"/>
  <c r="J2829" i="3"/>
  <c r="I2829" i="3"/>
  <c r="Q2829" i="3" s="1"/>
  <c r="H2829" i="3"/>
  <c r="O2828" i="3"/>
  <c r="M2828" i="3"/>
  <c r="U2828" i="3" s="1"/>
  <c r="L2828" i="3"/>
  <c r="K2828" i="3"/>
  <c r="S2828" i="3" s="1"/>
  <c r="J2828" i="3"/>
  <c r="I2828" i="3"/>
  <c r="Q2828" i="3" s="1"/>
  <c r="H2828" i="3"/>
  <c r="O2827" i="3"/>
  <c r="M2827" i="3"/>
  <c r="U2827" i="3" s="1"/>
  <c r="L2827" i="3"/>
  <c r="K2827" i="3"/>
  <c r="S2827" i="3" s="1"/>
  <c r="J2827" i="3"/>
  <c r="I2827" i="3"/>
  <c r="Q2827" i="3" s="1"/>
  <c r="H2827" i="3"/>
  <c r="O2826" i="3"/>
  <c r="M2826" i="3"/>
  <c r="U2826" i="3" s="1"/>
  <c r="L2826" i="3"/>
  <c r="K2826" i="3"/>
  <c r="S2826" i="3" s="1"/>
  <c r="J2826" i="3"/>
  <c r="I2826" i="3"/>
  <c r="Q2826" i="3" s="1"/>
  <c r="H2826" i="3"/>
  <c r="O2825" i="3"/>
  <c r="M2825" i="3"/>
  <c r="U2825" i="3" s="1"/>
  <c r="L2825" i="3"/>
  <c r="K2825" i="3"/>
  <c r="S2825" i="3" s="1"/>
  <c r="J2825" i="3"/>
  <c r="I2825" i="3"/>
  <c r="Q2825" i="3" s="1"/>
  <c r="H2825" i="3"/>
  <c r="O2824" i="3"/>
  <c r="M2824" i="3"/>
  <c r="U2824" i="3" s="1"/>
  <c r="L2824" i="3"/>
  <c r="K2824" i="3"/>
  <c r="S2824" i="3" s="1"/>
  <c r="J2824" i="3"/>
  <c r="I2824" i="3"/>
  <c r="Q2824" i="3" s="1"/>
  <c r="H2824" i="3"/>
  <c r="O2823" i="3"/>
  <c r="M2823" i="3"/>
  <c r="U2823" i="3" s="1"/>
  <c r="L2823" i="3"/>
  <c r="K2823" i="3"/>
  <c r="S2823" i="3" s="1"/>
  <c r="J2823" i="3"/>
  <c r="I2823" i="3"/>
  <c r="Q2823" i="3" s="1"/>
  <c r="H2823" i="3"/>
  <c r="O2822" i="3"/>
  <c r="M2822" i="3"/>
  <c r="U2822" i="3" s="1"/>
  <c r="L2822" i="3"/>
  <c r="K2822" i="3"/>
  <c r="S2822" i="3" s="1"/>
  <c r="J2822" i="3"/>
  <c r="I2822" i="3"/>
  <c r="Q2822" i="3" s="1"/>
  <c r="H2822" i="3"/>
  <c r="O2821" i="3"/>
  <c r="M2821" i="3"/>
  <c r="U2821" i="3" s="1"/>
  <c r="L2821" i="3"/>
  <c r="K2821" i="3"/>
  <c r="S2821" i="3" s="1"/>
  <c r="J2821" i="3"/>
  <c r="I2821" i="3"/>
  <c r="Q2821" i="3" s="1"/>
  <c r="H2821" i="3"/>
  <c r="O2820" i="3"/>
  <c r="M2820" i="3"/>
  <c r="U2820" i="3" s="1"/>
  <c r="L2820" i="3"/>
  <c r="K2820" i="3"/>
  <c r="S2820" i="3" s="1"/>
  <c r="J2820" i="3"/>
  <c r="I2820" i="3"/>
  <c r="Q2820" i="3" s="1"/>
  <c r="H2820" i="3"/>
  <c r="O2819" i="3"/>
  <c r="M2819" i="3"/>
  <c r="U2819" i="3" s="1"/>
  <c r="L2819" i="3"/>
  <c r="K2819" i="3"/>
  <c r="S2819" i="3" s="1"/>
  <c r="J2819" i="3"/>
  <c r="I2819" i="3"/>
  <c r="Q2819" i="3" s="1"/>
  <c r="H2819" i="3"/>
  <c r="O2818" i="3"/>
  <c r="M2818" i="3"/>
  <c r="U2818" i="3" s="1"/>
  <c r="L2818" i="3"/>
  <c r="K2818" i="3"/>
  <c r="S2818" i="3" s="1"/>
  <c r="J2818" i="3"/>
  <c r="I2818" i="3"/>
  <c r="Q2818" i="3" s="1"/>
  <c r="H2818" i="3"/>
  <c r="O2817" i="3"/>
  <c r="M2817" i="3"/>
  <c r="U2817" i="3" s="1"/>
  <c r="L2817" i="3"/>
  <c r="K2817" i="3"/>
  <c r="S2817" i="3" s="1"/>
  <c r="J2817" i="3"/>
  <c r="I2817" i="3"/>
  <c r="Q2817" i="3" s="1"/>
  <c r="H2817" i="3"/>
  <c r="O2816" i="3"/>
  <c r="M2816" i="3"/>
  <c r="U2816" i="3" s="1"/>
  <c r="L2816" i="3"/>
  <c r="K2816" i="3"/>
  <c r="S2816" i="3" s="1"/>
  <c r="J2816" i="3"/>
  <c r="I2816" i="3"/>
  <c r="Q2816" i="3" s="1"/>
  <c r="H2816" i="3"/>
  <c r="O2815" i="3"/>
  <c r="M2815" i="3"/>
  <c r="U2815" i="3" s="1"/>
  <c r="L2815" i="3"/>
  <c r="K2815" i="3"/>
  <c r="S2815" i="3" s="1"/>
  <c r="J2815" i="3"/>
  <c r="I2815" i="3"/>
  <c r="Q2815" i="3" s="1"/>
  <c r="H2815" i="3"/>
  <c r="O2814" i="3"/>
  <c r="M2814" i="3"/>
  <c r="U2814" i="3" s="1"/>
  <c r="L2814" i="3"/>
  <c r="K2814" i="3"/>
  <c r="S2814" i="3" s="1"/>
  <c r="J2814" i="3"/>
  <c r="I2814" i="3"/>
  <c r="Q2814" i="3" s="1"/>
  <c r="H2814" i="3"/>
  <c r="O2813" i="3"/>
  <c r="M2813" i="3"/>
  <c r="U2813" i="3" s="1"/>
  <c r="L2813" i="3"/>
  <c r="K2813" i="3"/>
  <c r="S2813" i="3" s="1"/>
  <c r="J2813" i="3"/>
  <c r="I2813" i="3"/>
  <c r="Q2813" i="3" s="1"/>
  <c r="H2813" i="3"/>
  <c r="O2812" i="3"/>
  <c r="M2812" i="3"/>
  <c r="U2812" i="3" s="1"/>
  <c r="L2812" i="3"/>
  <c r="K2812" i="3"/>
  <c r="S2812" i="3" s="1"/>
  <c r="J2812" i="3"/>
  <c r="I2812" i="3"/>
  <c r="Q2812" i="3" s="1"/>
  <c r="H2812" i="3"/>
  <c r="O2811" i="3"/>
  <c r="M2811" i="3"/>
  <c r="U2811" i="3" s="1"/>
  <c r="L2811" i="3"/>
  <c r="K2811" i="3"/>
  <c r="S2811" i="3" s="1"/>
  <c r="J2811" i="3"/>
  <c r="I2811" i="3"/>
  <c r="Q2811" i="3" s="1"/>
  <c r="H2811" i="3"/>
  <c r="O2810" i="3"/>
  <c r="M2810" i="3"/>
  <c r="U2810" i="3" s="1"/>
  <c r="L2810" i="3"/>
  <c r="K2810" i="3"/>
  <c r="S2810" i="3" s="1"/>
  <c r="J2810" i="3"/>
  <c r="I2810" i="3"/>
  <c r="Q2810" i="3" s="1"/>
  <c r="H2810" i="3"/>
  <c r="O2809" i="3"/>
  <c r="M2809" i="3"/>
  <c r="U2809" i="3" s="1"/>
  <c r="L2809" i="3"/>
  <c r="K2809" i="3"/>
  <c r="S2809" i="3" s="1"/>
  <c r="J2809" i="3"/>
  <c r="I2809" i="3"/>
  <c r="Q2809" i="3" s="1"/>
  <c r="H2809" i="3"/>
  <c r="O2808" i="3"/>
  <c r="M2808" i="3"/>
  <c r="U2808" i="3" s="1"/>
  <c r="L2808" i="3"/>
  <c r="K2808" i="3"/>
  <c r="S2808" i="3" s="1"/>
  <c r="J2808" i="3"/>
  <c r="I2808" i="3"/>
  <c r="Q2808" i="3" s="1"/>
  <c r="H2808" i="3"/>
  <c r="O2807" i="3"/>
  <c r="M2807" i="3"/>
  <c r="U2807" i="3" s="1"/>
  <c r="L2807" i="3"/>
  <c r="K2807" i="3"/>
  <c r="S2807" i="3" s="1"/>
  <c r="J2807" i="3"/>
  <c r="I2807" i="3"/>
  <c r="Q2807" i="3" s="1"/>
  <c r="H2807" i="3"/>
  <c r="O2806" i="3"/>
  <c r="M2806" i="3"/>
  <c r="U2806" i="3" s="1"/>
  <c r="L2806" i="3"/>
  <c r="K2806" i="3"/>
  <c r="S2806" i="3" s="1"/>
  <c r="J2806" i="3"/>
  <c r="I2806" i="3"/>
  <c r="Q2806" i="3" s="1"/>
  <c r="H2806" i="3"/>
  <c r="O2805" i="3"/>
  <c r="M2805" i="3"/>
  <c r="U2805" i="3" s="1"/>
  <c r="L2805" i="3"/>
  <c r="K2805" i="3"/>
  <c r="S2805" i="3" s="1"/>
  <c r="J2805" i="3"/>
  <c r="I2805" i="3"/>
  <c r="Q2805" i="3" s="1"/>
  <c r="H2805" i="3"/>
  <c r="O2804" i="3"/>
  <c r="M2804" i="3"/>
  <c r="U2804" i="3" s="1"/>
  <c r="L2804" i="3"/>
  <c r="K2804" i="3"/>
  <c r="S2804" i="3" s="1"/>
  <c r="J2804" i="3"/>
  <c r="I2804" i="3"/>
  <c r="Q2804" i="3" s="1"/>
  <c r="H2804" i="3"/>
  <c r="O2803" i="3"/>
  <c r="M2803" i="3"/>
  <c r="U2803" i="3" s="1"/>
  <c r="L2803" i="3"/>
  <c r="K2803" i="3"/>
  <c r="S2803" i="3" s="1"/>
  <c r="J2803" i="3"/>
  <c r="I2803" i="3"/>
  <c r="Q2803" i="3" s="1"/>
  <c r="H2803" i="3"/>
  <c r="O2802" i="3"/>
  <c r="M2802" i="3"/>
  <c r="U2802" i="3" s="1"/>
  <c r="L2802" i="3"/>
  <c r="K2802" i="3"/>
  <c r="S2802" i="3" s="1"/>
  <c r="J2802" i="3"/>
  <c r="I2802" i="3"/>
  <c r="Q2802" i="3" s="1"/>
  <c r="H2802" i="3"/>
  <c r="O2801" i="3"/>
  <c r="M2801" i="3"/>
  <c r="U2801" i="3" s="1"/>
  <c r="L2801" i="3"/>
  <c r="K2801" i="3"/>
  <c r="S2801" i="3" s="1"/>
  <c r="J2801" i="3"/>
  <c r="I2801" i="3"/>
  <c r="Q2801" i="3" s="1"/>
  <c r="H2801" i="3"/>
  <c r="O2800" i="3"/>
  <c r="M2800" i="3"/>
  <c r="U2800" i="3" s="1"/>
  <c r="L2800" i="3"/>
  <c r="K2800" i="3"/>
  <c r="S2800" i="3" s="1"/>
  <c r="J2800" i="3"/>
  <c r="I2800" i="3"/>
  <c r="Q2800" i="3" s="1"/>
  <c r="H2800" i="3"/>
  <c r="O2799" i="3"/>
  <c r="M2799" i="3"/>
  <c r="U2799" i="3" s="1"/>
  <c r="L2799" i="3"/>
  <c r="K2799" i="3"/>
  <c r="S2799" i="3" s="1"/>
  <c r="J2799" i="3"/>
  <c r="I2799" i="3"/>
  <c r="Q2799" i="3" s="1"/>
  <c r="H2799" i="3"/>
  <c r="O2798" i="3"/>
  <c r="M2798" i="3"/>
  <c r="U2798" i="3" s="1"/>
  <c r="L2798" i="3"/>
  <c r="K2798" i="3"/>
  <c r="S2798" i="3" s="1"/>
  <c r="J2798" i="3"/>
  <c r="I2798" i="3"/>
  <c r="Q2798" i="3" s="1"/>
  <c r="H2798" i="3"/>
  <c r="O2797" i="3"/>
  <c r="M2797" i="3"/>
  <c r="U2797" i="3" s="1"/>
  <c r="L2797" i="3"/>
  <c r="K2797" i="3"/>
  <c r="S2797" i="3" s="1"/>
  <c r="J2797" i="3"/>
  <c r="I2797" i="3"/>
  <c r="Q2797" i="3" s="1"/>
  <c r="H2797" i="3"/>
  <c r="O2796" i="3"/>
  <c r="M2796" i="3"/>
  <c r="U2796" i="3" s="1"/>
  <c r="L2796" i="3"/>
  <c r="K2796" i="3"/>
  <c r="S2796" i="3" s="1"/>
  <c r="J2796" i="3"/>
  <c r="I2796" i="3"/>
  <c r="Q2796" i="3" s="1"/>
  <c r="H2796" i="3"/>
  <c r="O2795" i="3"/>
  <c r="M2795" i="3"/>
  <c r="U2795" i="3" s="1"/>
  <c r="L2795" i="3"/>
  <c r="K2795" i="3"/>
  <c r="S2795" i="3" s="1"/>
  <c r="J2795" i="3"/>
  <c r="I2795" i="3"/>
  <c r="Q2795" i="3" s="1"/>
  <c r="H2795" i="3"/>
  <c r="O2794" i="3"/>
  <c r="M2794" i="3"/>
  <c r="U2794" i="3" s="1"/>
  <c r="L2794" i="3"/>
  <c r="K2794" i="3"/>
  <c r="S2794" i="3" s="1"/>
  <c r="J2794" i="3"/>
  <c r="I2794" i="3"/>
  <c r="Q2794" i="3" s="1"/>
  <c r="H2794" i="3"/>
  <c r="O2793" i="3"/>
  <c r="M2793" i="3"/>
  <c r="U2793" i="3" s="1"/>
  <c r="L2793" i="3"/>
  <c r="K2793" i="3"/>
  <c r="S2793" i="3" s="1"/>
  <c r="J2793" i="3"/>
  <c r="I2793" i="3"/>
  <c r="Q2793" i="3" s="1"/>
  <c r="H2793" i="3"/>
  <c r="O2792" i="3"/>
  <c r="M2792" i="3"/>
  <c r="U2792" i="3" s="1"/>
  <c r="L2792" i="3"/>
  <c r="K2792" i="3"/>
  <c r="S2792" i="3" s="1"/>
  <c r="J2792" i="3"/>
  <c r="I2792" i="3"/>
  <c r="Q2792" i="3" s="1"/>
  <c r="H2792" i="3"/>
  <c r="O2791" i="3"/>
  <c r="M2791" i="3"/>
  <c r="U2791" i="3" s="1"/>
  <c r="L2791" i="3"/>
  <c r="K2791" i="3"/>
  <c r="S2791" i="3" s="1"/>
  <c r="J2791" i="3"/>
  <c r="I2791" i="3"/>
  <c r="Q2791" i="3" s="1"/>
  <c r="H2791" i="3"/>
  <c r="O2790" i="3"/>
  <c r="M2790" i="3"/>
  <c r="U2790" i="3" s="1"/>
  <c r="L2790" i="3"/>
  <c r="K2790" i="3"/>
  <c r="S2790" i="3" s="1"/>
  <c r="J2790" i="3"/>
  <c r="I2790" i="3"/>
  <c r="Q2790" i="3" s="1"/>
  <c r="H2790" i="3"/>
  <c r="O2789" i="3"/>
  <c r="M2789" i="3"/>
  <c r="U2789" i="3" s="1"/>
  <c r="L2789" i="3"/>
  <c r="K2789" i="3"/>
  <c r="S2789" i="3" s="1"/>
  <c r="J2789" i="3"/>
  <c r="I2789" i="3"/>
  <c r="Q2789" i="3" s="1"/>
  <c r="H2789" i="3"/>
  <c r="O2788" i="3"/>
  <c r="M2788" i="3"/>
  <c r="U2788" i="3" s="1"/>
  <c r="L2788" i="3"/>
  <c r="K2788" i="3"/>
  <c r="S2788" i="3" s="1"/>
  <c r="J2788" i="3"/>
  <c r="I2788" i="3"/>
  <c r="Q2788" i="3" s="1"/>
  <c r="H2788" i="3"/>
  <c r="O2787" i="3"/>
  <c r="M2787" i="3"/>
  <c r="U2787" i="3" s="1"/>
  <c r="L2787" i="3"/>
  <c r="K2787" i="3"/>
  <c r="S2787" i="3" s="1"/>
  <c r="J2787" i="3"/>
  <c r="I2787" i="3"/>
  <c r="Q2787" i="3" s="1"/>
  <c r="H2787" i="3"/>
  <c r="O2786" i="3"/>
  <c r="M2786" i="3"/>
  <c r="U2786" i="3" s="1"/>
  <c r="L2786" i="3"/>
  <c r="K2786" i="3"/>
  <c r="S2786" i="3" s="1"/>
  <c r="J2786" i="3"/>
  <c r="I2786" i="3"/>
  <c r="Q2786" i="3" s="1"/>
  <c r="H2786" i="3"/>
  <c r="O2785" i="3"/>
  <c r="M2785" i="3"/>
  <c r="U2785" i="3" s="1"/>
  <c r="L2785" i="3"/>
  <c r="K2785" i="3"/>
  <c r="S2785" i="3" s="1"/>
  <c r="J2785" i="3"/>
  <c r="I2785" i="3"/>
  <c r="Q2785" i="3" s="1"/>
  <c r="H2785" i="3"/>
  <c r="O2784" i="3"/>
  <c r="M2784" i="3"/>
  <c r="U2784" i="3" s="1"/>
  <c r="L2784" i="3"/>
  <c r="K2784" i="3"/>
  <c r="S2784" i="3" s="1"/>
  <c r="J2784" i="3"/>
  <c r="I2784" i="3"/>
  <c r="Q2784" i="3" s="1"/>
  <c r="H2784" i="3"/>
  <c r="O2783" i="3"/>
  <c r="M2783" i="3"/>
  <c r="U2783" i="3" s="1"/>
  <c r="L2783" i="3"/>
  <c r="K2783" i="3"/>
  <c r="S2783" i="3" s="1"/>
  <c r="J2783" i="3"/>
  <c r="I2783" i="3"/>
  <c r="Q2783" i="3" s="1"/>
  <c r="H2783" i="3"/>
  <c r="O2782" i="3"/>
  <c r="M2782" i="3"/>
  <c r="U2782" i="3" s="1"/>
  <c r="L2782" i="3"/>
  <c r="K2782" i="3"/>
  <c r="S2782" i="3" s="1"/>
  <c r="J2782" i="3"/>
  <c r="I2782" i="3"/>
  <c r="Q2782" i="3" s="1"/>
  <c r="H2782" i="3"/>
  <c r="O2781" i="3"/>
  <c r="M2781" i="3"/>
  <c r="U2781" i="3" s="1"/>
  <c r="L2781" i="3"/>
  <c r="K2781" i="3"/>
  <c r="S2781" i="3" s="1"/>
  <c r="J2781" i="3"/>
  <c r="I2781" i="3"/>
  <c r="Q2781" i="3" s="1"/>
  <c r="H2781" i="3"/>
  <c r="O2780" i="3"/>
  <c r="M2780" i="3"/>
  <c r="U2780" i="3" s="1"/>
  <c r="L2780" i="3"/>
  <c r="K2780" i="3"/>
  <c r="S2780" i="3" s="1"/>
  <c r="J2780" i="3"/>
  <c r="I2780" i="3"/>
  <c r="Q2780" i="3" s="1"/>
  <c r="H2780" i="3"/>
  <c r="O2779" i="3"/>
  <c r="M2779" i="3"/>
  <c r="U2779" i="3" s="1"/>
  <c r="L2779" i="3"/>
  <c r="K2779" i="3"/>
  <c r="S2779" i="3" s="1"/>
  <c r="J2779" i="3"/>
  <c r="I2779" i="3"/>
  <c r="Q2779" i="3" s="1"/>
  <c r="H2779" i="3"/>
  <c r="O2778" i="3"/>
  <c r="M2778" i="3"/>
  <c r="U2778" i="3" s="1"/>
  <c r="L2778" i="3"/>
  <c r="K2778" i="3"/>
  <c r="S2778" i="3" s="1"/>
  <c r="J2778" i="3"/>
  <c r="I2778" i="3"/>
  <c r="Q2778" i="3" s="1"/>
  <c r="H2778" i="3"/>
  <c r="O2777" i="3"/>
  <c r="M2777" i="3"/>
  <c r="U2777" i="3" s="1"/>
  <c r="L2777" i="3"/>
  <c r="K2777" i="3"/>
  <c r="S2777" i="3" s="1"/>
  <c r="J2777" i="3"/>
  <c r="I2777" i="3"/>
  <c r="Q2777" i="3" s="1"/>
  <c r="H2777" i="3"/>
  <c r="O2776" i="3"/>
  <c r="M2776" i="3"/>
  <c r="U2776" i="3" s="1"/>
  <c r="L2776" i="3"/>
  <c r="K2776" i="3"/>
  <c r="S2776" i="3" s="1"/>
  <c r="J2776" i="3"/>
  <c r="I2776" i="3"/>
  <c r="Q2776" i="3" s="1"/>
  <c r="H2776" i="3"/>
  <c r="O2775" i="3"/>
  <c r="M2775" i="3"/>
  <c r="U2775" i="3" s="1"/>
  <c r="L2775" i="3"/>
  <c r="K2775" i="3"/>
  <c r="S2775" i="3" s="1"/>
  <c r="J2775" i="3"/>
  <c r="I2775" i="3"/>
  <c r="Q2775" i="3" s="1"/>
  <c r="H2775" i="3"/>
  <c r="O2774" i="3"/>
  <c r="M2774" i="3"/>
  <c r="U2774" i="3" s="1"/>
  <c r="L2774" i="3"/>
  <c r="K2774" i="3"/>
  <c r="S2774" i="3" s="1"/>
  <c r="J2774" i="3"/>
  <c r="I2774" i="3"/>
  <c r="Q2774" i="3" s="1"/>
  <c r="H2774" i="3"/>
  <c r="O2773" i="3"/>
  <c r="M2773" i="3"/>
  <c r="U2773" i="3" s="1"/>
  <c r="L2773" i="3"/>
  <c r="K2773" i="3"/>
  <c r="S2773" i="3" s="1"/>
  <c r="J2773" i="3"/>
  <c r="I2773" i="3"/>
  <c r="Q2773" i="3" s="1"/>
  <c r="H2773" i="3"/>
  <c r="O2772" i="3"/>
  <c r="M2772" i="3"/>
  <c r="U2772" i="3" s="1"/>
  <c r="L2772" i="3"/>
  <c r="K2772" i="3"/>
  <c r="S2772" i="3" s="1"/>
  <c r="J2772" i="3"/>
  <c r="I2772" i="3"/>
  <c r="Q2772" i="3" s="1"/>
  <c r="H2772" i="3"/>
  <c r="O2771" i="3"/>
  <c r="M2771" i="3"/>
  <c r="U2771" i="3" s="1"/>
  <c r="L2771" i="3"/>
  <c r="K2771" i="3"/>
  <c r="S2771" i="3" s="1"/>
  <c r="J2771" i="3"/>
  <c r="I2771" i="3"/>
  <c r="Q2771" i="3" s="1"/>
  <c r="H2771" i="3"/>
  <c r="O2770" i="3"/>
  <c r="M2770" i="3"/>
  <c r="U2770" i="3" s="1"/>
  <c r="L2770" i="3"/>
  <c r="K2770" i="3"/>
  <c r="S2770" i="3" s="1"/>
  <c r="J2770" i="3"/>
  <c r="I2770" i="3"/>
  <c r="Q2770" i="3" s="1"/>
  <c r="H2770" i="3"/>
  <c r="O2769" i="3"/>
  <c r="M2769" i="3"/>
  <c r="U2769" i="3" s="1"/>
  <c r="L2769" i="3"/>
  <c r="K2769" i="3"/>
  <c r="S2769" i="3" s="1"/>
  <c r="J2769" i="3"/>
  <c r="I2769" i="3"/>
  <c r="Q2769" i="3" s="1"/>
  <c r="H2769" i="3"/>
  <c r="O2768" i="3"/>
  <c r="M2768" i="3"/>
  <c r="U2768" i="3" s="1"/>
  <c r="L2768" i="3"/>
  <c r="K2768" i="3"/>
  <c r="S2768" i="3" s="1"/>
  <c r="J2768" i="3"/>
  <c r="I2768" i="3"/>
  <c r="Q2768" i="3" s="1"/>
  <c r="H2768" i="3"/>
  <c r="O2767" i="3"/>
  <c r="M2767" i="3"/>
  <c r="U2767" i="3" s="1"/>
  <c r="L2767" i="3"/>
  <c r="K2767" i="3"/>
  <c r="S2767" i="3" s="1"/>
  <c r="J2767" i="3"/>
  <c r="I2767" i="3"/>
  <c r="Q2767" i="3" s="1"/>
  <c r="H2767" i="3"/>
  <c r="O2766" i="3"/>
  <c r="M2766" i="3"/>
  <c r="U2766" i="3" s="1"/>
  <c r="L2766" i="3"/>
  <c r="K2766" i="3"/>
  <c r="S2766" i="3" s="1"/>
  <c r="J2766" i="3"/>
  <c r="I2766" i="3"/>
  <c r="Q2766" i="3" s="1"/>
  <c r="H2766" i="3"/>
  <c r="O2765" i="3"/>
  <c r="M2765" i="3"/>
  <c r="U2765" i="3" s="1"/>
  <c r="L2765" i="3"/>
  <c r="K2765" i="3"/>
  <c r="S2765" i="3" s="1"/>
  <c r="J2765" i="3"/>
  <c r="I2765" i="3"/>
  <c r="Q2765" i="3" s="1"/>
  <c r="H2765" i="3"/>
  <c r="O2764" i="3"/>
  <c r="M2764" i="3"/>
  <c r="U2764" i="3" s="1"/>
  <c r="L2764" i="3"/>
  <c r="K2764" i="3"/>
  <c r="S2764" i="3" s="1"/>
  <c r="J2764" i="3"/>
  <c r="I2764" i="3"/>
  <c r="Q2764" i="3" s="1"/>
  <c r="H2764" i="3"/>
  <c r="O2763" i="3"/>
  <c r="M2763" i="3"/>
  <c r="U2763" i="3" s="1"/>
  <c r="L2763" i="3"/>
  <c r="K2763" i="3"/>
  <c r="S2763" i="3" s="1"/>
  <c r="J2763" i="3"/>
  <c r="I2763" i="3"/>
  <c r="Q2763" i="3" s="1"/>
  <c r="H2763" i="3"/>
  <c r="O2762" i="3"/>
  <c r="M2762" i="3"/>
  <c r="U2762" i="3" s="1"/>
  <c r="L2762" i="3"/>
  <c r="K2762" i="3"/>
  <c r="S2762" i="3" s="1"/>
  <c r="J2762" i="3"/>
  <c r="I2762" i="3"/>
  <c r="Q2762" i="3" s="1"/>
  <c r="H2762" i="3"/>
  <c r="O2761" i="3"/>
  <c r="M2761" i="3"/>
  <c r="U2761" i="3" s="1"/>
  <c r="L2761" i="3"/>
  <c r="K2761" i="3"/>
  <c r="S2761" i="3" s="1"/>
  <c r="J2761" i="3"/>
  <c r="I2761" i="3"/>
  <c r="Q2761" i="3" s="1"/>
  <c r="H2761" i="3"/>
  <c r="O2760" i="3"/>
  <c r="M2760" i="3"/>
  <c r="U2760" i="3" s="1"/>
  <c r="L2760" i="3"/>
  <c r="K2760" i="3"/>
  <c r="S2760" i="3" s="1"/>
  <c r="J2760" i="3"/>
  <c r="I2760" i="3"/>
  <c r="Q2760" i="3" s="1"/>
  <c r="H2760" i="3"/>
  <c r="G2760" i="3"/>
  <c r="O2759" i="3"/>
  <c r="M2759" i="3"/>
  <c r="U2759" i="3" s="1"/>
  <c r="L2759" i="3"/>
  <c r="K2759" i="3"/>
  <c r="S2759" i="3" s="1"/>
  <c r="J2759" i="3"/>
  <c r="I2759" i="3"/>
  <c r="Q2759" i="3" s="1"/>
  <c r="H2759" i="3"/>
  <c r="O2758" i="3"/>
  <c r="M2758" i="3"/>
  <c r="U2758" i="3" s="1"/>
  <c r="L2758" i="3"/>
  <c r="K2758" i="3"/>
  <c r="S2758" i="3" s="1"/>
  <c r="J2758" i="3"/>
  <c r="I2758" i="3"/>
  <c r="Q2758" i="3" s="1"/>
  <c r="H2758" i="3"/>
  <c r="O2757" i="3"/>
  <c r="M2757" i="3"/>
  <c r="U2757" i="3" s="1"/>
  <c r="L2757" i="3"/>
  <c r="K2757" i="3"/>
  <c r="S2757" i="3" s="1"/>
  <c r="J2757" i="3"/>
  <c r="I2757" i="3"/>
  <c r="Q2757" i="3" s="1"/>
  <c r="H2757" i="3"/>
  <c r="O2756" i="3"/>
  <c r="M2756" i="3"/>
  <c r="U2756" i="3" s="1"/>
  <c r="L2756" i="3"/>
  <c r="K2756" i="3"/>
  <c r="S2756" i="3" s="1"/>
  <c r="J2756" i="3"/>
  <c r="I2756" i="3"/>
  <c r="Q2756" i="3" s="1"/>
  <c r="H2756" i="3"/>
  <c r="O2755" i="3"/>
  <c r="M2755" i="3"/>
  <c r="U2755" i="3" s="1"/>
  <c r="L2755" i="3"/>
  <c r="K2755" i="3"/>
  <c r="S2755" i="3" s="1"/>
  <c r="J2755" i="3"/>
  <c r="I2755" i="3"/>
  <c r="Q2755" i="3" s="1"/>
  <c r="H2755" i="3"/>
  <c r="O2754" i="3"/>
  <c r="M2754" i="3"/>
  <c r="U2754" i="3" s="1"/>
  <c r="L2754" i="3"/>
  <c r="K2754" i="3"/>
  <c r="S2754" i="3" s="1"/>
  <c r="J2754" i="3"/>
  <c r="I2754" i="3"/>
  <c r="Q2754" i="3" s="1"/>
  <c r="H2754" i="3"/>
  <c r="O2753" i="3"/>
  <c r="M2753" i="3"/>
  <c r="U2753" i="3" s="1"/>
  <c r="L2753" i="3"/>
  <c r="K2753" i="3"/>
  <c r="S2753" i="3" s="1"/>
  <c r="J2753" i="3"/>
  <c r="I2753" i="3"/>
  <c r="Q2753" i="3" s="1"/>
  <c r="H2753" i="3"/>
  <c r="O2752" i="3"/>
  <c r="M2752" i="3"/>
  <c r="U2752" i="3" s="1"/>
  <c r="L2752" i="3"/>
  <c r="K2752" i="3"/>
  <c r="S2752" i="3" s="1"/>
  <c r="J2752" i="3"/>
  <c r="I2752" i="3"/>
  <c r="Q2752" i="3" s="1"/>
  <c r="H2752" i="3"/>
  <c r="O2751" i="3"/>
  <c r="M2751" i="3"/>
  <c r="U2751" i="3" s="1"/>
  <c r="L2751" i="3"/>
  <c r="K2751" i="3"/>
  <c r="S2751" i="3" s="1"/>
  <c r="J2751" i="3"/>
  <c r="I2751" i="3"/>
  <c r="Q2751" i="3" s="1"/>
  <c r="H2751" i="3"/>
  <c r="O2750" i="3"/>
  <c r="M2750" i="3"/>
  <c r="U2750" i="3" s="1"/>
  <c r="L2750" i="3"/>
  <c r="K2750" i="3"/>
  <c r="S2750" i="3" s="1"/>
  <c r="J2750" i="3"/>
  <c r="I2750" i="3"/>
  <c r="Q2750" i="3" s="1"/>
  <c r="H2750" i="3"/>
  <c r="O2749" i="3"/>
  <c r="M2749" i="3"/>
  <c r="U2749" i="3" s="1"/>
  <c r="L2749" i="3"/>
  <c r="K2749" i="3"/>
  <c r="S2749" i="3" s="1"/>
  <c r="J2749" i="3"/>
  <c r="I2749" i="3"/>
  <c r="Q2749" i="3" s="1"/>
  <c r="H2749" i="3"/>
  <c r="O2748" i="3"/>
  <c r="M2748" i="3"/>
  <c r="U2748" i="3" s="1"/>
  <c r="L2748" i="3"/>
  <c r="K2748" i="3"/>
  <c r="S2748" i="3" s="1"/>
  <c r="J2748" i="3"/>
  <c r="I2748" i="3"/>
  <c r="Q2748" i="3" s="1"/>
  <c r="H2748" i="3"/>
  <c r="O2747" i="3"/>
  <c r="M2747" i="3"/>
  <c r="U2747" i="3" s="1"/>
  <c r="L2747" i="3"/>
  <c r="K2747" i="3"/>
  <c r="S2747" i="3" s="1"/>
  <c r="J2747" i="3"/>
  <c r="I2747" i="3"/>
  <c r="Q2747" i="3" s="1"/>
  <c r="H2747" i="3"/>
  <c r="O2746" i="3"/>
  <c r="M2746" i="3"/>
  <c r="U2746" i="3" s="1"/>
  <c r="L2746" i="3"/>
  <c r="K2746" i="3"/>
  <c r="S2746" i="3" s="1"/>
  <c r="J2746" i="3"/>
  <c r="I2746" i="3"/>
  <c r="Q2746" i="3" s="1"/>
  <c r="H2746" i="3"/>
  <c r="O2745" i="3"/>
  <c r="M2745" i="3"/>
  <c r="U2745" i="3" s="1"/>
  <c r="L2745" i="3"/>
  <c r="K2745" i="3"/>
  <c r="S2745" i="3" s="1"/>
  <c r="J2745" i="3"/>
  <c r="I2745" i="3"/>
  <c r="Q2745" i="3" s="1"/>
  <c r="H2745" i="3"/>
  <c r="O2744" i="3"/>
  <c r="M2744" i="3"/>
  <c r="U2744" i="3" s="1"/>
  <c r="L2744" i="3"/>
  <c r="K2744" i="3"/>
  <c r="S2744" i="3" s="1"/>
  <c r="J2744" i="3"/>
  <c r="I2744" i="3"/>
  <c r="Q2744" i="3" s="1"/>
  <c r="H2744" i="3"/>
  <c r="G2744" i="3"/>
  <c r="O2743" i="3"/>
  <c r="M2743" i="3"/>
  <c r="U2743" i="3" s="1"/>
  <c r="L2743" i="3"/>
  <c r="K2743" i="3"/>
  <c r="S2743" i="3" s="1"/>
  <c r="J2743" i="3"/>
  <c r="I2743" i="3"/>
  <c r="Q2743" i="3" s="1"/>
  <c r="H2743" i="3"/>
  <c r="O2742" i="3"/>
  <c r="M2742" i="3"/>
  <c r="U2742" i="3" s="1"/>
  <c r="L2742" i="3"/>
  <c r="K2742" i="3"/>
  <c r="S2742" i="3" s="1"/>
  <c r="J2742" i="3"/>
  <c r="I2742" i="3"/>
  <c r="Q2742" i="3" s="1"/>
  <c r="H2742" i="3"/>
  <c r="O2741" i="3"/>
  <c r="M2741" i="3"/>
  <c r="U2741" i="3" s="1"/>
  <c r="L2741" i="3"/>
  <c r="K2741" i="3"/>
  <c r="S2741" i="3" s="1"/>
  <c r="J2741" i="3"/>
  <c r="I2741" i="3"/>
  <c r="Q2741" i="3" s="1"/>
  <c r="H2741" i="3"/>
  <c r="O2740" i="3"/>
  <c r="M2740" i="3"/>
  <c r="U2740" i="3" s="1"/>
  <c r="L2740" i="3"/>
  <c r="K2740" i="3"/>
  <c r="S2740" i="3" s="1"/>
  <c r="J2740" i="3"/>
  <c r="I2740" i="3"/>
  <c r="Q2740" i="3" s="1"/>
  <c r="H2740" i="3"/>
  <c r="O2739" i="3"/>
  <c r="M2739" i="3"/>
  <c r="U2739" i="3" s="1"/>
  <c r="L2739" i="3"/>
  <c r="K2739" i="3"/>
  <c r="S2739" i="3" s="1"/>
  <c r="J2739" i="3"/>
  <c r="I2739" i="3"/>
  <c r="Q2739" i="3" s="1"/>
  <c r="H2739" i="3"/>
  <c r="O2738" i="3"/>
  <c r="M2738" i="3"/>
  <c r="U2738" i="3" s="1"/>
  <c r="L2738" i="3"/>
  <c r="K2738" i="3"/>
  <c r="S2738" i="3" s="1"/>
  <c r="J2738" i="3"/>
  <c r="I2738" i="3"/>
  <c r="Q2738" i="3" s="1"/>
  <c r="H2738" i="3"/>
  <c r="O2737" i="3"/>
  <c r="M2737" i="3"/>
  <c r="U2737" i="3" s="1"/>
  <c r="L2737" i="3"/>
  <c r="K2737" i="3"/>
  <c r="S2737" i="3" s="1"/>
  <c r="J2737" i="3"/>
  <c r="I2737" i="3"/>
  <c r="Q2737" i="3" s="1"/>
  <c r="H2737" i="3"/>
  <c r="O2736" i="3"/>
  <c r="M2736" i="3"/>
  <c r="U2736" i="3" s="1"/>
  <c r="L2736" i="3"/>
  <c r="K2736" i="3"/>
  <c r="S2736" i="3" s="1"/>
  <c r="J2736" i="3"/>
  <c r="I2736" i="3"/>
  <c r="Q2736" i="3" s="1"/>
  <c r="H2736" i="3"/>
  <c r="O2735" i="3"/>
  <c r="M2735" i="3"/>
  <c r="U2735" i="3" s="1"/>
  <c r="L2735" i="3"/>
  <c r="K2735" i="3"/>
  <c r="S2735" i="3" s="1"/>
  <c r="J2735" i="3"/>
  <c r="I2735" i="3"/>
  <c r="Q2735" i="3" s="1"/>
  <c r="H2735" i="3"/>
  <c r="O2734" i="3"/>
  <c r="M2734" i="3"/>
  <c r="U2734" i="3" s="1"/>
  <c r="L2734" i="3"/>
  <c r="K2734" i="3"/>
  <c r="S2734" i="3" s="1"/>
  <c r="J2734" i="3"/>
  <c r="I2734" i="3"/>
  <c r="Q2734" i="3" s="1"/>
  <c r="H2734" i="3"/>
  <c r="O2733" i="3"/>
  <c r="M2733" i="3"/>
  <c r="U2733" i="3" s="1"/>
  <c r="L2733" i="3"/>
  <c r="K2733" i="3"/>
  <c r="S2733" i="3" s="1"/>
  <c r="J2733" i="3"/>
  <c r="I2733" i="3"/>
  <c r="Q2733" i="3" s="1"/>
  <c r="H2733" i="3"/>
  <c r="O2732" i="3"/>
  <c r="M2732" i="3"/>
  <c r="U2732" i="3" s="1"/>
  <c r="L2732" i="3"/>
  <c r="K2732" i="3"/>
  <c r="S2732" i="3" s="1"/>
  <c r="J2732" i="3"/>
  <c r="I2732" i="3"/>
  <c r="Q2732" i="3" s="1"/>
  <c r="H2732" i="3"/>
  <c r="O2731" i="3"/>
  <c r="M2731" i="3"/>
  <c r="U2731" i="3" s="1"/>
  <c r="L2731" i="3"/>
  <c r="K2731" i="3"/>
  <c r="S2731" i="3" s="1"/>
  <c r="J2731" i="3"/>
  <c r="I2731" i="3"/>
  <c r="Q2731" i="3" s="1"/>
  <c r="H2731" i="3"/>
  <c r="O2730" i="3"/>
  <c r="M2730" i="3"/>
  <c r="U2730" i="3" s="1"/>
  <c r="L2730" i="3"/>
  <c r="K2730" i="3"/>
  <c r="S2730" i="3" s="1"/>
  <c r="J2730" i="3"/>
  <c r="I2730" i="3"/>
  <c r="Q2730" i="3" s="1"/>
  <c r="H2730" i="3"/>
  <c r="O2729" i="3"/>
  <c r="M2729" i="3"/>
  <c r="U2729" i="3" s="1"/>
  <c r="L2729" i="3"/>
  <c r="K2729" i="3"/>
  <c r="S2729" i="3" s="1"/>
  <c r="J2729" i="3"/>
  <c r="I2729" i="3"/>
  <c r="Q2729" i="3" s="1"/>
  <c r="H2729" i="3"/>
  <c r="O2728" i="3"/>
  <c r="M2728" i="3"/>
  <c r="U2728" i="3" s="1"/>
  <c r="L2728" i="3"/>
  <c r="K2728" i="3"/>
  <c r="S2728" i="3" s="1"/>
  <c r="J2728" i="3"/>
  <c r="I2728" i="3"/>
  <c r="Q2728" i="3" s="1"/>
  <c r="H2728" i="3"/>
  <c r="O2727" i="3"/>
  <c r="M2727" i="3"/>
  <c r="U2727" i="3" s="1"/>
  <c r="L2727" i="3"/>
  <c r="K2727" i="3"/>
  <c r="S2727" i="3" s="1"/>
  <c r="J2727" i="3"/>
  <c r="I2727" i="3"/>
  <c r="Q2727" i="3" s="1"/>
  <c r="H2727" i="3"/>
  <c r="O2726" i="3"/>
  <c r="M2726" i="3"/>
  <c r="U2726" i="3" s="1"/>
  <c r="L2726" i="3"/>
  <c r="K2726" i="3"/>
  <c r="S2726" i="3" s="1"/>
  <c r="J2726" i="3"/>
  <c r="I2726" i="3"/>
  <c r="Q2726" i="3" s="1"/>
  <c r="H2726" i="3"/>
  <c r="O2725" i="3"/>
  <c r="M2725" i="3"/>
  <c r="U2725" i="3" s="1"/>
  <c r="L2725" i="3"/>
  <c r="K2725" i="3"/>
  <c r="S2725" i="3" s="1"/>
  <c r="J2725" i="3"/>
  <c r="I2725" i="3"/>
  <c r="Q2725" i="3" s="1"/>
  <c r="H2725" i="3"/>
  <c r="O2724" i="3"/>
  <c r="M2724" i="3"/>
  <c r="U2724" i="3" s="1"/>
  <c r="L2724" i="3"/>
  <c r="K2724" i="3"/>
  <c r="S2724" i="3" s="1"/>
  <c r="J2724" i="3"/>
  <c r="I2724" i="3"/>
  <c r="Q2724" i="3" s="1"/>
  <c r="H2724" i="3"/>
  <c r="O2723" i="3"/>
  <c r="M2723" i="3"/>
  <c r="U2723" i="3" s="1"/>
  <c r="L2723" i="3"/>
  <c r="K2723" i="3"/>
  <c r="S2723" i="3" s="1"/>
  <c r="J2723" i="3"/>
  <c r="I2723" i="3"/>
  <c r="Q2723" i="3" s="1"/>
  <c r="H2723" i="3"/>
  <c r="O2722" i="3"/>
  <c r="M2722" i="3"/>
  <c r="U2722" i="3" s="1"/>
  <c r="L2722" i="3"/>
  <c r="K2722" i="3"/>
  <c r="S2722" i="3" s="1"/>
  <c r="J2722" i="3"/>
  <c r="I2722" i="3"/>
  <c r="Q2722" i="3" s="1"/>
  <c r="H2722" i="3"/>
  <c r="O2721" i="3"/>
  <c r="M2721" i="3"/>
  <c r="U2721" i="3" s="1"/>
  <c r="L2721" i="3"/>
  <c r="K2721" i="3"/>
  <c r="S2721" i="3" s="1"/>
  <c r="J2721" i="3"/>
  <c r="I2721" i="3"/>
  <c r="Q2721" i="3" s="1"/>
  <c r="H2721" i="3"/>
  <c r="O2720" i="3"/>
  <c r="M2720" i="3"/>
  <c r="U2720" i="3" s="1"/>
  <c r="L2720" i="3"/>
  <c r="K2720" i="3"/>
  <c r="S2720" i="3" s="1"/>
  <c r="J2720" i="3"/>
  <c r="I2720" i="3"/>
  <c r="Q2720" i="3" s="1"/>
  <c r="H2720" i="3"/>
  <c r="O2719" i="3"/>
  <c r="M2719" i="3"/>
  <c r="U2719" i="3" s="1"/>
  <c r="L2719" i="3"/>
  <c r="K2719" i="3"/>
  <c r="S2719" i="3" s="1"/>
  <c r="J2719" i="3"/>
  <c r="I2719" i="3"/>
  <c r="Q2719" i="3" s="1"/>
  <c r="H2719" i="3"/>
  <c r="O2718" i="3"/>
  <c r="M2718" i="3"/>
  <c r="U2718" i="3" s="1"/>
  <c r="L2718" i="3"/>
  <c r="K2718" i="3"/>
  <c r="S2718" i="3" s="1"/>
  <c r="J2718" i="3"/>
  <c r="I2718" i="3"/>
  <c r="Q2718" i="3" s="1"/>
  <c r="H2718" i="3"/>
  <c r="O2717" i="3"/>
  <c r="M2717" i="3"/>
  <c r="U2717" i="3" s="1"/>
  <c r="L2717" i="3"/>
  <c r="K2717" i="3"/>
  <c r="S2717" i="3" s="1"/>
  <c r="J2717" i="3"/>
  <c r="I2717" i="3"/>
  <c r="Q2717" i="3" s="1"/>
  <c r="H2717" i="3"/>
  <c r="O2716" i="3"/>
  <c r="M2716" i="3"/>
  <c r="U2716" i="3" s="1"/>
  <c r="L2716" i="3"/>
  <c r="K2716" i="3"/>
  <c r="S2716" i="3" s="1"/>
  <c r="J2716" i="3"/>
  <c r="I2716" i="3"/>
  <c r="Q2716" i="3" s="1"/>
  <c r="H2716" i="3"/>
  <c r="O2715" i="3"/>
  <c r="M2715" i="3"/>
  <c r="U2715" i="3" s="1"/>
  <c r="L2715" i="3"/>
  <c r="K2715" i="3"/>
  <c r="S2715" i="3" s="1"/>
  <c r="J2715" i="3"/>
  <c r="I2715" i="3"/>
  <c r="Q2715" i="3" s="1"/>
  <c r="H2715" i="3"/>
  <c r="O2714" i="3"/>
  <c r="M2714" i="3"/>
  <c r="U2714" i="3" s="1"/>
  <c r="L2714" i="3"/>
  <c r="K2714" i="3"/>
  <c r="S2714" i="3" s="1"/>
  <c r="J2714" i="3"/>
  <c r="I2714" i="3"/>
  <c r="Q2714" i="3" s="1"/>
  <c r="H2714" i="3"/>
  <c r="O2713" i="3"/>
  <c r="M2713" i="3"/>
  <c r="U2713" i="3" s="1"/>
  <c r="L2713" i="3"/>
  <c r="K2713" i="3"/>
  <c r="S2713" i="3" s="1"/>
  <c r="J2713" i="3"/>
  <c r="I2713" i="3"/>
  <c r="Q2713" i="3" s="1"/>
  <c r="H2713" i="3"/>
  <c r="O2712" i="3"/>
  <c r="M2712" i="3"/>
  <c r="U2712" i="3" s="1"/>
  <c r="L2712" i="3"/>
  <c r="K2712" i="3"/>
  <c r="S2712" i="3" s="1"/>
  <c r="J2712" i="3"/>
  <c r="I2712" i="3"/>
  <c r="Q2712" i="3" s="1"/>
  <c r="H2712" i="3"/>
  <c r="O2711" i="3"/>
  <c r="M2711" i="3"/>
  <c r="U2711" i="3" s="1"/>
  <c r="L2711" i="3"/>
  <c r="K2711" i="3"/>
  <c r="S2711" i="3" s="1"/>
  <c r="J2711" i="3"/>
  <c r="I2711" i="3"/>
  <c r="Q2711" i="3" s="1"/>
  <c r="H2711" i="3"/>
  <c r="O2710" i="3"/>
  <c r="M2710" i="3"/>
  <c r="U2710" i="3" s="1"/>
  <c r="L2710" i="3"/>
  <c r="K2710" i="3"/>
  <c r="S2710" i="3" s="1"/>
  <c r="J2710" i="3"/>
  <c r="I2710" i="3"/>
  <c r="Q2710" i="3" s="1"/>
  <c r="H2710" i="3"/>
  <c r="O2709" i="3"/>
  <c r="M2709" i="3"/>
  <c r="U2709" i="3" s="1"/>
  <c r="L2709" i="3"/>
  <c r="K2709" i="3"/>
  <c r="S2709" i="3" s="1"/>
  <c r="J2709" i="3"/>
  <c r="I2709" i="3"/>
  <c r="Q2709" i="3" s="1"/>
  <c r="H2709" i="3"/>
  <c r="O2708" i="3"/>
  <c r="M2708" i="3"/>
  <c r="U2708" i="3" s="1"/>
  <c r="L2708" i="3"/>
  <c r="K2708" i="3"/>
  <c r="S2708" i="3" s="1"/>
  <c r="J2708" i="3"/>
  <c r="I2708" i="3"/>
  <c r="Q2708" i="3" s="1"/>
  <c r="H2708" i="3"/>
  <c r="O2707" i="3"/>
  <c r="M2707" i="3"/>
  <c r="U2707" i="3" s="1"/>
  <c r="L2707" i="3"/>
  <c r="K2707" i="3"/>
  <c r="S2707" i="3" s="1"/>
  <c r="J2707" i="3"/>
  <c r="I2707" i="3"/>
  <c r="Q2707" i="3" s="1"/>
  <c r="H2707" i="3"/>
  <c r="O2706" i="3"/>
  <c r="M2706" i="3"/>
  <c r="U2706" i="3" s="1"/>
  <c r="L2706" i="3"/>
  <c r="K2706" i="3"/>
  <c r="S2706" i="3" s="1"/>
  <c r="J2706" i="3"/>
  <c r="I2706" i="3"/>
  <c r="Q2706" i="3" s="1"/>
  <c r="H2706" i="3"/>
  <c r="O2705" i="3"/>
  <c r="M2705" i="3"/>
  <c r="U2705" i="3" s="1"/>
  <c r="L2705" i="3"/>
  <c r="K2705" i="3"/>
  <c r="S2705" i="3" s="1"/>
  <c r="J2705" i="3"/>
  <c r="I2705" i="3"/>
  <c r="Q2705" i="3" s="1"/>
  <c r="H2705" i="3"/>
  <c r="O2704" i="3"/>
  <c r="M2704" i="3"/>
  <c r="U2704" i="3" s="1"/>
  <c r="L2704" i="3"/>
  <c r="K2704" i="3"/>
  <c r="S2704" i="3" s="1"/>
  <c r="J2704" i="3"/>
  <c r="I2704" i="3"/>
  <c r="Q2704" i="3" s="1"/>
  <c r="H2704" i="3"/>
  <c r="O2703" i="3"/>
  <c r="M2703" i="3"/>
  <c r="U2703" i="3" s="1"/>
  <c r="L2703" i="3"/>
  <c r="K2703" i="3"/>
  <c r="S2703" i="3" s="1"/>
  <c r="J2703" i="3"/>
  <c r="I2703" i="3"/>
  <c r="Q2703" i="3" s="1"/>
  <c r="H2703" i="3"/>
  <c r="O2702" i="3"/>
  <c r="M2702" i="3"/>
  <c r="U2702" i="3" s="1"/>
  <c r="L2702" i="3"/>
  <c r="K2702" i="3"/>
  <c r="S2702" i="3" s="1"/>
  <c r="J2702" i="3"/>
  <c r="I2702" i="3"/>
  <c r="Q2702" i="3" s="1"/>
  <c r="H2702" i="3"/>
  <c r="O2701" i="3"/>
  <c r="M2701" i="3"/>
  <c r="U2701" i="3" s="1"/>
  <c r="L2701" i="3"/>
  <c r="K2701" i="3"/>
  <c r="S2701" i="3" s="1"/>
  <c r="J2701" i="3"/>
  <c r="I2701" i="3"/>
  <c r="Q2701" i="3" s="1"/>
  <c r="H2701" i="3"/>
  <c r="O2700" i="3"/>
  <c r="M2700" i="3"/>
  <c r="U2700" i="3" s="1"/>
  <c r="L2700" i="3"/>
  <c r="K2700" i="3"/>
  <c r="S2700" i="3" s="1"/>
  <c r="J2700" i="3"/>
  <c r="I2700" i="3"/>
  <c r="Q2700" i="3" s="1"/>
  <c r="H2700" i="3"/>
  <c r="O2699" i="3"/>
  <c r="M2699" i="3"/>
  <c r="U2699" i="3" s="1"/>
  <c r="L2699" i="3"/>
  <c r="K2699" i="3"/>
  <c r="S2699" i="3" s="1"/>
  <c r="J2699" i="3"/>
  <c r="I2699" i="3"/>
  <c r="Q2699" i="3" s="1"/>
  <c r="H2699" i="3"/>
  <c r="O2698" i="3"/>
  <c r="M2698" i="3"/>
  <c r="U2698" i="3" s="1"/>
  <c r="L2698" i="3"/>
  <c r="K2698" i="3"/>
  <c r="S2698" i="3" s="1"/>
  <c r="J2698" i="3"/>
  <c r="I2698" i="3"/>
  <c r="Q2698" i="3" s="1"/>
  <c r="H2698" i="3"/>
  <c r="O2697" i="3"/>
  <c r="M2697" i="3"/>
  <c r="U2697" i="3" s="1"/>
  <c r="L2697" i="3"/>
  <c r="K2697" i="3"/>
  <c r="S2697" i="3" s="1"/>
  <c r="J2697" i="3"/>
  <c r="I2697" i="3"/>
  <c r="Q2697" i="3" s="1"/>
  <c r="H2697" i="3"/>
  <c r="O2696" i="3"/>
  <c r="M2696" i="3"/>
  <c r="U2696" i="3" s="1"/>
  <c r="L2696" i="3"/>
  <c r="K2696" i="3"/>
  <c r="S2696" i="3" s="1"/>
  <c r="J2696" i="3"/>
  <c r="I2696" i="3"/>
  <c r="Q2696" i="3" s="1"/>
  <c r="H2696" i="3"/>
  <c r="O2695" i="3"/>
  <c r="M2695" i="3"/>
  <c r="U2695" i="3" s="1"/>
  <c r="L2695" i="3"/>
  <c r="K2695" i="3"/>
  <c r="S2695" i="3" s="1"/>
  <c r="J2695" i="3"/>
  <c r="I2695" i="3"/>
  <c r="Q2695" i="3" s="1"/>
  <c r="H2695" i="3"/>
  <c r="O2694" i="3"/>
  <c r="M2694" i="3"/>
  <c r="U2694" i="3" s="1"/>
  <c r="L2694" i="3"/>
  <c r="K2694" i="3"/>
  <c r="S2694" i="3" s="1"/>
  <c r="J2694" i="3"/>
  <c r="I2694" i="3"/>
  <c r="Q2694" i="3" s="1"/>
  <c r="H2694" i="3"/>
  <c r="O2693" i="3"/>
  <c r="M2693" i="3"/>
  <c r="U2693" i="3" s="1"/>
  <c r="L2693" i="3"/>
  <c r="K2693" i="3"/>
  <c r="S2693" i="3" s="1"/>
  <c r="J2693" i="3"/>
  <c r="I2693" i="3"/>
  <c r="Q2693" i="3" s="1"/>
  <c r="H2693" i="3"/>
  <c r="O2692" i="3"/>
  <c r="M2692" i="3"/>
  <c r="U2692" i="3" s="1"/>
  <c r="L2692" i="3"/>
  <c r="K2692" i="3"/>
  <c r="S2692" i="3" s="1"/>
  <c r="J2692" i="3"/>
  <c r="I2692" i="3"/>
  <c r="Q2692" i="3" s="1"/>
  <c r="H2692" i="3"/>
  <c r="O2691" i="3"/>
  <c r="M2691" i="3"/>
  <c r="U2691" i="3" s="1"/>
  <c r="L2691" i="3"/>
  <c r="K2691" i="3"/>
  <c r="S2691" i="3" s="1"/>
  <c r="J2691" i="3"/>
  <c r="I2691" i="3"/>
  <c r="Q2691" i="3" s="1"/>
  <c r="H2691" i="3"/>
  <c r="O2690" i="3"/>
  <c r="M2690" i="3"/>
  <c r="U2690" i="3" s="1"/>
  <c r="L2690" i="3"/>
  <c r="K2690" i="3"/>
  <c r="S2690" i="3" s="1"/>
  <c r="J2690" i="3"/>
  <c r="I2690" i="3"/>
  <c r="Q2690" i="3" s="1"/>
  <c r="H2690" i="3"/>
  <c r="O2689" i="3"/>
  <c r="M2689" i="3"/>
  <c r="U2689" i="3" s="1"/>
  <c r="L2689" i="3"/>
  <c r="K2689" i="3"/>
  <c r="S2689" i="3" s="1"/>
  <c r="J2689" i="3"/>
  <c r="I2689" i="3"/>
  <c r="Q2689" i="3" s="1"/>
  <c r="H2689" i="3"/>
  <c r="O2688" i="3"/>
  <c r="M2688" i="3"/>
  <c r="U2688" i="3" s="1"/>
  <c r="L2688" i="3"/>
  <c r="K2688" i="3"/>
  <c r="S2688" i="3" s="1"/>
  <c r="J2688" i="3"/>
  <c r="I2688" i="3"/>
  <c r="Q2688" i="3" s="1"/>
  <c r="H2688" i="3"/>
  <c r="O2687" i="3"/>
  <c r="M2687" i="3"/>
  <c r="U2687" i="3" s="1"/>
  <c r="L2687" i="3"/>
  <c r="K2687" i="3"/>
  <c r="S2687" i="3" s="1"/>
  <c r="J2687" i="3"/>
  <c r="I2687" i="3"/>
  <c r="Q2687" i="3" s="1"/>
  <c r="H2687" i="3"/>
  <c r="O2686" i="3"/>
  <c r="M2686" i="3"/>
  <c r="U2686" i="3" s="1"/>
  <c r="L2686" i="3"/>
  <c r="K2686" i="3"/>
  <c r="S2686" i="3" s="1"/>
  <c r="J2686" i="3"/>
  <c r="I2686" i="3"/>
  <c r="Q2686" i="3" s="1"/>
  <c r="H2686" i="3"/>
  <c r="O2685" i="3"/>
  <c r="M2685" i="3"/>
  <c r="U2685" i="3" s="1"/>
  <c r="L2685" i="3"/>
  <c r="K2685" i="3"/>
  <c r="S2685" i="3" s="1"/>
  <c r="J2685" i="3"/>
  <c r="I2685" i="3"/>
  <c r="Q2685" i="3" s="1"/>
  <c r="H2685" i="3"/>
  <c r="O2684" i="3"/>
  <c r="M2684" i="3"/>
  <c r="U2684" i="3" s="1"/>
  <c r="L2684" i="3"/>
  <c r="K2684" i="3"/>
  <c r="S2684" i="3" s="1"/>
  <c r="J2684" i="3"/>
  <c r="I2684" i="3"/>
  <c r="Q2684" i="3" s="1"/>
  <c r="H2684" i="3"/>
  <c r="O2683" i="3"/>
  <c r="M2683" i="3"/>
  <c r="U2683" i="3" s="1"/>
  <c r="L2683" i="3"/>
  <c r="K2683" i="3"/>
  <c r="S2683" i="3" s="1"/>
  <c r="J2683" i="3"/>
  <c r="I2683" i="3"/>
  <c r="Q2683" i="3" s="1"/>
  <c r="H2683" i="3"/>
  <c r="O2682" i="3"/>
  <c r="M2682" i="3"/>
  <c r="U2682" i="3" s="1"/>
  <c r="L2682" i="3"/>
  <c r="K2682" i="3"/>
  <c r="S2682" i="3" s="1"/>
  <c r="J2682" i="3"/>
  <c r="I2682" i="3"/>
  <c r="Q2682" i="3" s="1"/>
  <c r="H2682" i="3"/>
  <c r="O2681" i="3"/>
  <c r="M2681" i="3"/>
  <c r="U2681" i="3" s="1"/>
  <c r="L2681" i="3"/>
  <c r="K2681" i="3"/>
  <c r="S2681" i="3" s="1"/>
  <c r="J2681" i="3"/>
  <c r="I2681" i="3"/>
  <c r="Q2681" i="3" s="1"/>
  <c r="H2681" i="3"/>
  <c r="O2680" i="3"/>
  <c r="M2680" i="3"/>
  <c r="U2680" i="3" s="1"/>
  <c r="L2680" i="3"/>
  <c r="K2680" i="3"/>
  <c r="S2680" i="3" s="1"/>
  <c r="J2680" i="3"/>
  <c r="I2680" i="3"/>
  <c r="Q2680" i="3" s="1"/>
  <c r="H2680" i="3"/>
  <c r="O2679" i="3"/>
  <c r="M2679" i="3"/>
  <c r="U2679" i="3" s="1"/>
  <c r="L2679" i="3"/>
  <c r="K2679" i="3"/>
  <c r="S2679" i="3" s="1"/>
  <c r="J2679" i="3"/>
  <c r="I2679" i="3"/>
  <c r="Q2679" i="3" s="1"/>
  <c r="H2679" i="3"/>
  <c r="O2678" i="3"/>
  <c r="M2678" i="3"/>
  <c r="U2678" i="3" s="1"/>
  <c r="L2678" i="3"/>
  <c r="K2678" i="3"/>
  <c r="S2678" i="3" s="1"/>
  <c r="J2678" i="3"/>
  <c r="I2678" i="3"/>
  <c r="Q2678" i="3" s="1"/>
  <c r="H2678" i="3"/>
  <c r="O2677" i="3"/>
  <c r="M2677" i="3"/>
  <c r="U2677" i="3" s="1"/>
  <c r="L2677" i="3"/>
  <c r="K2677" i="3"/>
  <c r="S2677" i="3" s="1"/>
  <c r="J2677" i="3"/>
  <c r="I2677" i="3"/>
  <c r="Q2677" i="3" s="1"/>
  <c r="H2677" i="3"/>
  <c r="O2676" i="3"/>
  <c r="M2676" i="3"/>
  <c r="U2676" i="3" s="1"/>
  <c r="L2676" i="3"/>
  <c r="K2676" i="3"/>
  <c r="S2676" i="3" s="1"/>
  <c r="J2676" i="3"/>
  <c r="I2676" i="3"/>
  <c r="Q2676" i="3" s="1"/>
  <c r="H2676" i="3"/>
  <c r="O2675" i="3"/>
  <c r="M2675" i="3"/>
  <c r="U2675" i="3" s="1"/>
  <c r="L2675" i="3"/>
  <c r="K2675" i="3"/>
  <c r="S2675" i="3" s="1"/>
  <c r="J2675" i="3"/>
  <c r="I2675" i="3"/>
  <c r="Q2675" i="3" s="1"/>
  <c r="H2675" i="3"/>
  <c r="O2674" i="3"/>
  <c r="M2674" i="3"/>
  <c r="U2674" i="3" s="1"/>
  <c r="L2674" i="3"/>
  <c r="K2674" i="3"/>
  <c r="S2674" i="3" s="1"/>
  <c r="J2674" i="3"/>
  <c r="I2674" i="3"/>
  <c r="Q2674" i="3" s="1"/>
  <c r="H2674" i="3"/>
  <c r="O2673" i="3"/>
  <c r="M2673" i="3"/>
  <c r="U2673" i="3" s="1"/>
  <c r="L2673" i="3"/>
  <c r="K2673" i="3"/>
  <c r="S2673" i="3" s="1"/>
  <c r="J2673" i="3"/>
  <c r="I2673" i="3"/>
  <c r="Q2673" i="3" s="1"/>
  <c r="H2673" i="3"/>
  <c r="O2672" i="3"/>
  <c r="M2672" i="3"/>
  <c r="U2672" i="3" s="1"/>
  <c r="L2672" i="3"/>
  <c r="K2672" i="3"/>
  <c r="S2672" i="3" s="1"/>
  <c r="J2672" i="3"/>
  <c r="I2672" i="3"/>
  <c r="Q2672" i="3" s="1"/>
  <c r="H2672" i="3"/>
  <c r="O2671" i="3"/>
  <c r="M2671" i="3"/>
  <c r="U2671" i="3" s="1"/>
  <c r="L2671" i="3"/>
  <c r="K2671" i="3"/>
  <c r="S2671" i="3" s="1"/>
  <c r="J2671" i="3"/>
  <c r="I2671" i="3"/>
  <c r="Q2671" i="3" s="1"/>
  <c r="H2671" i="3"/>
  <c r="O2670" i="3"/>
  <c r="M2670" i="3"/>
  <c r="U2670" i="3" s="1"/>
  <c r="L2670" i="3"/>
  <c r="K2670" i="3"/>
  <c r="S2670" i="3" s="1"/>
  <c r="J2670" i="3"/>
  <c r="I2670" i="3"/>
  <c r="Q2670" i="3" s="1"/>
  <c r="H2670" i="3"/>
  <c r="O2669" i="3"/>
  <c r="M2669" i="3"/>
  <c r="U2669" i="3" s="1"/>
  <c r="L2669" i="3"/>
  <c r="K2669" i="3"/>
  <c r="S2669" i="3" s="1"/>
  <c r="J2669" i="3"/>
  <c r="I2669" i="3"/>
  <c r="Q2669" i="3" s="1"/>
  <c r="H2669" i="3"/>
  <c r="O2668" i="3"/>
  <c r="M2668" i="3"/>
  <c r="U2668" i="3" s="1"/>
  <c r="L2668" i="3"/>
  <c r="K2668" i="3"/>
  <c r="S2668" i="3" s="1"/>
  <c r="J2668" i="3"/>
  <c r="I2668" i="3"/>
  <c r="Q2668" i="3" s="1"/>
  <c r="H2668" i="3"/>
  <c r="G2668" i="3"/>
  <c r="O2667" i="3"/>
  <c r="M2667" i="3"/>
  <c r="U2667" i="3" s="1"/>
  <c r="L2667" i="3"/>
  <c r="K2667" i="3"/>
  <c r="S2667" i="3" s="1"/>
  <c r="J2667" i="3"/>
  <c r="I2667" i="3"/>
  <c r="Q2667" i="3" s="1"/>
  <c r="H2667" i="3"/>
  <c r="O2666" i="3"/>
  <c r="M2666" i="3"/>
  <c r="U2666" i="3" s="1"/>
  <c r="L2666" i="3"/>
  <c r="K2666" i="3"/>
  <c r="S2666" i="3" s="1"/>
  <c r="J2666" i="3"/>
  <c r="I2666" i="3"/>
  <c r="Q2666" i="3" s="1"/>
  <c r="H2666" i="3"/>
  <c r="O2665" i="3"/>
  <c r="M2665" i="3"/>
  <c r="U2665" i="3" s="1"/>
  <c r="L2665" i="3"/>
  <c r="K2665" i="3"/>
  <c r="S2665" i="3" s="1"/>
  <c r="J2665" i="3"/>
  <c r="I2665" i="3"/>
  <c r="Q2665" i="3" s="1"/>
  <c r="H2665" i="3"/>
  <c r="O2664" i="3"/>
  <c r="M2664" i="3"/>
  <c r="U2664" i="3" s="1"/>
  <c r="L2664" i="3"/>
  <c r="K2664" i="3"/>
  <c r="S2664" i="3" s="1"/>
  <c r="J2664" i="3"/>
  <c r="I2664" i="3"/>
  <c r="Q2664" i="3" s="1"/>
  <c r="H2664" i="3"/>
  <c r="G2664" i="3"/>
  <c r="O2663" i="3"/>
  <c r="M2663" i="3"/>
  <c r="U2663" i="3" s="1"/>
  <c r="L2663" i="3"/>
  <c r="K2663" i="3"/>
  <c r="S2663" i="3" s="1"/>
  <c r="J2663" i="3"/>
  <c r="I2663" i="3"/>
  <c r="Q2663" i="3" s="1"/>
  <c r="H2663" i="3"/>
  <c r="O2662" i="3"/>
  <c r="M2662" i="3"/>
  <c r="U2662" i="3" s="1"/>
  <c r="L2662" i="3"/>
  <c r="K2662" i="3"/>
  <c r="S2662" i="3" s="1"/>
  <c r="J2662" i="3"/>
  <c r="I2662" i="3"/>
  <c r="Q2662" i="3" s="1"/>
  <c r="H2662" i="3"/>
  <c r="O2661" i="3"/>
  <c r="M2661" i="3"/>
  <c r="U2661" i="3" s="1"/>
  <c r="L2661" i="3"/>
  <c r="K2661" i="3"/>
  <c r="S2661" i="3" s="1"/>
  <c r="J2661" i="3"/>
  <c r="I2661" i="3"/>
  <c r="Q2661" i="3" s="1"/>
  <c r="H2661" i="3"/>
  <c r="O2660" i="3"/>
  <c r="M2660" i="3"/>
  <c r="U2660" i="3" s="1"/>
  <c r="L2660" i="3"/>
  <c r="K2660" i="3"/>
  <c r="S2660" i="3" s="1"/>
  <c r="J2660" i="3"/>
  <c r="I2660" i="3"/>
  <c r="Q2660" i="3" s="1"/>
  <c r="H2660" i="3"/>
  <c r="O2659" i="3"/>
  <c r="M2659" i="3"/>
  <c r="U2659" i="3" s="1"/>
  <c r="L2659" i="3"/>
  <c r="K2659" i="3"/>
  <c r="S2659" i="3" s="1"/>
  <c r="J2659" i="3"/>
  <c r="I2659" i="3"/>
  <c r="Q2659" i="3" s="1"/>
  <c r="H2659" i="3"/>
  <c r="G2659" i="3"/>
  <c r="O2658" i="3"/>
  <c r="M2658" i="3"/>
  <c r="U2658" i="3" s="1"/>
  <c r="L2658" i="3"/>
  <c r="K2658" i="3"/>
  <c r="S2658" i="3" s="1"/>
  <c r="J2658" i="3"/>
  <c r="I2658" i="3"/>
  <c r="Q2658" i="3" s="1"/>
  <c r="H2658" i="3"/>
  <c r="O2657" i="3"/>
  <c r="M2657" i="3"/>
  <c r="U2657" i="3" s="1"/>
  <c r="L2657" i="3"/>
  <c r="K2657" i="3"/>
  <c r="S2657" i="3" s="1"/>
  <c r="J2657" i="3"/>
  <c r="I2657" i="3"/>
  <c r="Q2657" i="3" s="1"/>
  <c r="H2657" i="3"/>
  <c r="O2656" i="3"/>
  <c r="M2656" i="3"/>
  <c r="U2656" i="3" s="1"/>
  <c r="L2656" i="3"/>
  <c r="K2656" i="3"/>
  <c r="S2656" i="3" s="1"/>
  <c r="J2656" i="3"/>
  <c r="I2656" i="3"/>
  <c r="Q2656" i="3" s="1"/>
  <c r="H2656" i="3"/>
  <c r="O2655" i="3"/>
  <c r="M2655" i="3"/>
  <c r="U2655" i="3" s="1"/>
  <c r="L2655" i="3"/>
  <c r="K2655" i="3"/>
  <c r="S2655" i="3" s="1"/>
  <c r="J2655" i="3"/>
  <c r="I2655" i="3"/>
  <c r="Q2655" i="3" s="1"/>
  <c r="H2655" i="3"/>
  <c r="G2655" i="3"/>
  <c r="O2654" i="3"/>
  <c r="M2654" i="3"/>
  <c r="U2654" i="3" s="1"/>
  <c r="L2654" i="3"/>
  <c r="K2654" i="3"/>
  <c r="S2654" i="3" s="1"/>
  <c r="J2654" i="3"/>
  <c r="I2654" i="3"/>
  <c r="Q2654" i="3" s="1"/>
  <c r="H2654" i="3"/>
  <c r="O2653" i="3"/>
  <c r="M2653" i="3"/>
  <c r="U2653" i="3" s="1"/>
  <c r="L2653" i="3"/>
  <c r="K2653" i="3"/>
  <c r="S2653" i="3" s="1"/>
  <c r="J2653" i="3"/>
  <c r="I2653" i="3"/>
  <c r="Q2653" i="3" s="1"/>
  <c r="H2653" i="3"/>
  <c r="O2652" i="3"/>
  <c r="M2652" i="3"/>
  <c r="U2652" i="3" s="1"/>
  <c r="L2652" i="3"/>
  <c r="K2652" i="3"/>
  <c r="S2652" i="3" s="1"/>
  <c r="J2652" i="3"/>
  <c r="I2652" i="3"/>
  <c r="Q2652" i="3" s="1"/>
  <c r="H2652" i="3"/>
  <c r="G2652" i="3"/>
  <c r="O2651" i="3"/>
  <c r="M2651" i="3"/>
  <c r="U2651" i="3" s="1"/>
  <c r="L2651" i="3"/>
  <c r="K2651" i="3"/>
  <c r="S2651" i="3" s="1"/>
  <c r="J2651" i="3"/>
  <c r="I2651" i="3"/>
  <c r="Q2651" i="3" s="1"/>
  <c r="H2651" i="3"/>
  <c r="O2650" i="3"/>
  <c r="M2650" i="3"/>
  <c r="U2650" i="3" s="1"/>
  <c r="L2650" i="3"/>
  <c r="K2650" i="3"/>
  <c r="S2650" i="3" s="1"/>
  <c r="J2650" i="3"/>
  <c r="I2650" i="3"/>
  <c r="Q2650" i="3" s="1"/>
  <c r="H2650" i="3"/>
  <c r="O2649" i="3"/>
  <c r="M2649" i="3"/>
  <c r="U2649" i="3" s="1"/>
  <c r="L2649" i="3"/>
  <c r="K2649" i="3"/>
  <c r="S2649" i="3" s="1"/>
  <c r="J2649" i="3"/>
  <c r="I2649" i="3"/>
  <c r="Q2649" i="3" s="1"/>
  <c r="H2649" i="3"/>
  <c r="O2648" i="3"/>
  <c r="M2648" i="3"/>
  <c r="U2648" i="3" s="1"/>
  <c r="L2648" i="3"/>
  <c r="K2648" i="3"/>
  <c r="S2648" i="3" s="1"/>
  <c r="J2648" i="3"/>
  <c r="I2648" i="3"/>
  <c r="Q2648" i="3" s="1"/>
  <c r="H2648" i="3"/>
  <c r="O2647" i="3"/>
  <c r="M2647" i="3"/>
  <c r="U2647" i="3" s="1"/>
  <c r="L2647" i="3"/>
  <c r="K2647" i="3"/>
  <c r="S2647" i="3" s="1"/>
  <c r="J2647" i="3"/>
  <c r="I2647" i="3"/>
  <c r="Q2647" i="3" s="1"/>
  <c r="H2647" i="3"/>
  <c r="O2646" i="3"/>
  <c r="M2646" i="3"/>
  <c r="U2646" i="3" s="1"/>
  <c r="L2646" i="3"/>
  <c r="K2646" i="3"/>
  <c r="S2646" i="3" s="1"/>
  <c r="J2646" i="3"/>
  <c r="I2646" i="3"/>
  <c r="Q2646" i="3" s="1"/>
  <c r="H2646" i="3"/>
  <c r="O2645" i="3"/>
  <c r="M2645" i="3"/>
  <c r="U2645" i="3" s="1"/>
  <c r="L2645" i="3"/>
  <c r="K2645" i="3"/>
  <c r="S2645" i="3" s="1"/>
  <c r="J2645" i="3"/>
  <c r="I2645" i="3"/>
  <c r="Q2645" i="3" s="1"/>
  <c r="H2645" i="3"/>
  <c r="O2644" i="3"/>
  <c r="M2644" i="3"/>
  <c r="U2644" i="3" s="1"/>
  <c r="L2644" i="3"/>
  <c r="K2644" i="3"/>
  <c r="S2644" i="3" s="1"/>
  <c r="J2644" i="3"/>
  <c r="I2644" i="3"/>
  <c r="Q2644" i="3" s="1"/>
  <c r="H2644" i="3"/>
  <c r="O2643" i="3"/>
  <c r="M2643" i="3"/>
  <c r="U2643" i="3" s="1"/>
  <c r="L2643" i="3"/>
  <c r="K2643" i="3"/>
  <c r="S2643" i="3" s="1"/>
  <c r="J2643" i="3"/>
  <c r="I2643" i="3"/>
  <c r="Q2643" i="3" s="1"/>
  <c r="H2643" i="3"/>
  <c r="O2642" i="3"/>
  <c r="M2642" i="3"/>
  <c r="U2642" i="3" s="1"/>
  <c r="L2642" i="3"/>
  <c r="K2642" i="3"/>
  <c r="S2642" i="3" s="1"/>
  <c r="J2642" i="3"/>
  <c r="I2642" i="3"/>
  <c r="Q2642" i="3" s="1"/>
  <c r="H2642" i="3"/>
  <c r="O2641" i="3"/>
  <c r="M2641" i="3"/>
  <c r="U2641" i="3" s="1"/>
  <c r="L2641" i="3"/>
  <c r="K2641" i="3"/>
  <c r="S2641" i="3" s="1"/>
  <c r="J2641" i="3"/>
  <c r="I2641" i="3"/>
  <c r="Q2641" i="3" s="1"/>
  <c r="H2641" i="3"/>
  <c r="O2640" i="3"/>
  <c r="M2640" i="3"/>
  <c r="U2640" i="3" s="1"/>
  <c r="L2640" i="3"/>
  <c r="K2640" i="3"/>
  <c r="S2640" i="3" s="1"/>
  <c r="J2640" i="3"/>
  <c r="I2640" i="3"/>
  <c r="Q2640" i="3" s="1"/>
  <c r="H2640" i="3"/>
  <c r="O2639" i="3"/>
  <c r="M2639" i="3"/>
  <c r="U2639" i="3" s="1"/>
  <c r="L2639" i="3"/>
  <c r="K2639" i="3"/>
  <c r="S2639" i="3" s="1"/>
  <c r="J2639" i="3"/>
  <c r="I2639" i="3"/>
  <c r="Q2639" i="3" s="1"/>
  <c r="H2639" i="3"/>
  <c r="O2638" i="3"/>
  <c r="M2638" i="3"/>
  <c r="U2638" i="3" s="1"/>
  <c r="L2638" i="3"/>
  <c r="K2638" i="3"/>
  <c r="S2638" i="3" s="1"/>
  <c r="J2638" i="3"/>
  <c r="I2638" i="3"/>
  <c r="Q2638" i="3" s="1"/>
  <c r="H2638" i="3"/>
  <c r="O2637" i="3"/>
  <c r="M2637" i="3"/>
  <c r="U2637" i="3" s="1"/>
  <c r="L2637" i="3"/>
  <c r="K2637" i="3"/>
  <c r="S2637" i="3" s="1"/>
  <c r="J2637" i="3"/>
  <c r="I2637" i="3"/>
  <c r="Q2637" i="3" s="1"/>
  <c r="H2637" i="3"/>
  <c r="O2636" i="3"/>
  <c r="M2636" i="3"/>
  <c r="U2636" i="3" s="1"/>
  <c r="L2636" i="3"/>
  <c r="K2636" i="3"/>
  <c r="S2636" i="3" s="1"/>
  <c r="J2636" i="3"/>
  <c r="I2636" i="3"/>
  <c r="Q2636" i="3" s="1"/>
  <c r="H2636" i="3"/>
  <c r="O2635" i="3"/>
  <c r="M2635" i="3"/>
  <c r="U2635" i="3" s="1"/>
  <c r="L2635" i="3"/>
  <c r="K2635" i="3"/>
  <c r="S2635" i="3" s="1"/>
  <c r="J2635" i="3"/>
  <c r="I2635" i="3"/>
  <c r="Q2635" i="3" s="1"/>
  <c r="H2635" i="3"/>
  <c r="O2634" i="3"/>
  <c r="M2634" i="3"/>
  <c r="U2634" i="3" s="1"/>
  <c r="L2634" i="3"/>
  <c r="K2634" i="3"/>
  <c r="S2634" i="3" s="1"/>
  <c r="J2634" i="3"/>
  <c r="I2634" i="3"/>
  <c r="Q2634" i="3" s="1"/>
  <c r="H2634" i="3"/>
  <c r="O2633" i="3"/>
  <c r="M2633" i="3"/>
  <c r="U2633" i="3" s="1"/>
  <c r="L2633" i="3"/>
  <c r="K2633" i="3"/>
  <c r="S2633" i="3" s="1"/>
  <c r="J2633" i="3"/>
  <c r="I2633" i="3"/>
  <c r="Q2633" i="3" s="1"/>
  <c r="H2633" i="3"/>
  <c r="O2632" i="3"/>
  <c r="M2632" i="3"/>
  <c r="U2632" i="3" s="1"/>
  <c r="L2632" i="3"/>
  <c r="K2632" i="3"/>
  <c r="S2632" i="3" s="1"/>
  <c r="J2632" i="3"/>
  <c r="I2632" i="3"/>
  <c r="Q2632" i="3" s="1"/>
  <c r="H2632" i="3"/>
  <c r="O2631" i="3"/>
  <c r="M2631" i="3"/>
  <c r="U2631" i="3" s="1"/>
  <c r="L2631" i="3"/>
  <c r="K2631" i="3"/>
  <c r="S2631" i="3" s="1"/>
  <c r="J2631" i="3"/>
  <c r="I2631" i="3"/>
  <c r="Q2631" i="3" s="1"/>
  <c r="H2631" i="3"/>
  <c r="O2630" i="3"/>
  <c r="M2630" i="3"/>
  <c r="U2630" i="3" s="1"/>
  <c r="L2630" i="3"/>
  <c r="K2630" i="3"/>
  <c r="S2630" i="3" s="1"/>
  <c r="J2630" i="3"/>
  <c r="I2630" i="3"/>
  <c r="Q2630" i="3" s="1"/>
  <c r="H2630" i="3"/>
  <c r="O2629" i="3"/>
  <c r="M2629" i="3"/>
  <c r="U2629" i="3" s="1"/>
  <c r="L2629" i="3"/>
  <c r="K2629" i="3"/>
  <c r="S2629" i="3" s="1"/>
  <c r="J2629" i="3"/>
  <c r="I2629" i="3"/>
  <c r="Q2629" i="3" s="1"/>
  <c r="H2629" i="3"/>
  <c r="O2628" i="3"/>
  <c r="M2628" i="3"/>
  <c r="U2628" i="3" s="1"/>
  <c r="L2628" i="3"/>
  <c r="K2628" i="3"/>
  <c r="S2628" i="3" s="1"/>
  <c r="J2628" i="3"/>
  <c r="I2628" i="3"/>
  <c r="Q2628" i="3" s="1"/>
  <c r="H2628" i="3"/>
  <c r="O2627" i="3"/>
  <c r="M2627" i="3"/>
  <c r="U2627" i="3" s="1"/>
  <c r="L2627" i="3"/>
  <c r="K2627" i="3"/>
  <c r="S2627" i="3" s="1"/>
  <c r="J2627" i="3"/>
  <c r="I2627" i="3"/>
  <c r="Q2627" i="3" s="1"/>
  <c r="H2627" i="3"/>
  <c r="O2626" i="3"/>
  <c r="M2626" i="3"/>
  <c r="U2626" i="3" s="1"/>
  <c r="L2626" i="3"/>
  <c r="K2626" i="3"/>
  <c r="S2626" i="3" s="1"/>
  <c r="J2626" i="3"/>
  <c r="I2626" i="3"/>
  <c r="Q2626" i="3" s="1"/>
  <c r="H2626" i="3"/>
  <c r="O2625" i="3"/>
  <c r="M2625" i="3"/>
  <c r="U2625" i="3" s="1"/>
  <c r="L2625" i="3"/>
  <c r="K2625" i="3"/>
  <c r="S2625" i="3" s="1"/>
  <c r="J2625" i="3"/>
  <c r="I2625" i="3"/>
  <c r="Q2625" i="3" s="1"/>
  <c r="H2625" i="3"/>
  <c r="O2624" i="3"/>
  <c r="M2624" i="3"/>
  <c r="U2624" i="3" s="1"/>
  <c r="L2624" i="3"/>
  <c r="K2624" i="3"/>
  <c r="S2624" i="3" s="1"/>
  <c r="J2624" i="3"/>
  <c r="I2624" i="3"/>
  <c r="Q2624" i="3" s="1"/>
  <c r="H2624" i="3"/>
  <c r="O2623" i="3"/>
  <c r="M2623" i="3"/>
  <c r="U2623" i="3" s="1"/>
  <c r="L2623" i="3"/>
  <c r="K2623" i="3"/>
  <c r="S2623" i="3" s="1"/>
  <c r="J2623" i="3"/>
  <c r="I2623" i="3"/>
  <c r="Q2623" i="3" s="1"/>
  <c r="H2623" i="3"/>
  <c r="O2622" i="3"/>
  <c r="M2622" i="3"/>
  <c r="U2622" i="3" s="1"/>
  <c r="L2622" i="3"/>
  <c r="K2622" i="3"/>
  <c r="S2622" i="3" s="1"/>
  <c r="J2622" i="3"/>
  <c r="I2622" i="3"/>
  <c r="Q2622" i="3" s="1"/>
  <c r="H2622" i="3"/>
  <c r="O2621" i="3"/>
  <c r="M2621" i="3"/>
  <c r="U2621" i="3" s="1"/>
  <c r="L2621" i="3"/>
  <c r="K2621" i="3"/>
  <c r="S2621" i="3" s="1"/>
  <c r="J2621" i="3"/>
  <c r="I2621" i="3"/>
  <c r="Q2621" i="3" s="1"/>
  <c r="H2621" i="3"/>
  <c r="O2620" i="3"/>
  <c r="M2620" i="3"/>
  <c r="U2620" i="3" s="1"/>
  <c r="L2620" i="3"/>
  <c r="K2620" i="3"/>
  <c r="S2620" i="3" s="1"/>
  <c r="J2620" i="3"/>
  <c r="I2620" i="3"/>
  <c r="Q2620" i="3" s="1"/>
  <c r="H2620" i="3"/>
  <c r="O2619" i="3"/>
  <c r="M2619" i="3"/>
  <c r="U2619" i="3" s="1"/>
  <c r="L2619" i="3"/>
  <c r="K2619" i="3"/>
  <c r="S2619" i="3" s="1"/>
  <c r="J2619" i="3"/>
  <c r="I2619" i="3"/>
  <c r="Q2619" i="3" s="1"/>
  <c r="H2619" i="3"/>
  <c r="O2618" i="3"/>
  <c r="M2618" i="3"/>
  <c r="U2618" i="3" s="1"/>
  <c r="L2618" i="3"/>
  <c r="K2618" i="3"/>
  <c r="S2618" i="3" s="1"/>
  <c r="J2618" i="3"/>
  <c r="I2618" i="3"/>
  <c r="Q2618" i="3" s="1"/>
  <c r="H2618" i="3"/>
  <c r="O2617" i="3"/>
  <c r="M2617" i="3"/>
  <c r="U2617" i="3" s="1"/>
  <c r="L2617" i="3"/>
  <c r="K2617" i="3"/>
  <c r="S2617" i="3" s="1"/>
  <c r="J2617" i="3"/>
  <c r="I2617" i="3"/>
  <c r="Q2617" i="3" s="1"/>
  <c r="H2617" i="3"/>
  <c r="O2616" i="3"/>
  <c r="M2616" i="3"/>
  <c r="U2616" i="3" s="1"/>
  <c r="L2616" i="3"/>
  <c r="K2616" i="3"/>
  <c r="S2616" i="3" s="1"/>
  <c r="J2616" i="3"/>
  <c r="I2616" i="3"/>
  <c r="Q2616" i="3" s="1"/>
  <c r="H2616" i="3"/>
  <c r="O2615" i="3"/>
  <c r="M2615" i="3"/>
  <c r="U2615" i="3" s="1"/>
  <c r="L2615" i="3"/>
  <c r="K2615" i="3"/>
  <c r="S2615" i="3" s="1"/>
  <c r="J2615" i="3"/>
  <c r="I2615" i="3"/>
  <c r="Q2615" i="3" s="1"/>
  <c r="H2615" i="3"/>
  <c r="O2614" i="3"/>
  <c r="M2614" i="3"/>
  <c r="U2614" i="3" s="1"/>
  <c r="L2614" i="3"/>
  <c r="K2614" i="3"/>
  <c r="S2614" i="3" s="1"/>
  <c r="J2614" i="3"/>
  <c r="I2614" i="3"/>
  <c r="Q2614" i="3" s="1"/>
  <c r="H2614" i="3"/>
  <c r="O2613" i="3"/>
  <c r="M2613" i="3"/>
  <c r="U2613" i="3" s="1"/>
  <c r="L2613" i="3"/>
  <c r="K2613" i="3"/>
  <c r="S2613" i="3" s="1"/>
  <c r="J2613" i="3"/>
  <c r="I2613" i="3"/>
  <c r="Q2613" i="3" s="1"/>
  <c r="H2613" i="3"/>
  <c r="O2612" i="3"/>
  <c r="M2612" i="3"/>
  <c r="U2612" i="3" s="1"/>
  <c r="L2612" i="3"/>
  <c r="K2612" i="3"/>
  <c r="S2612" i="3" s="1"/>
  <c r="J2612" i="3"/>
  <c r="I2612" i="3"/>
  <c r="Q2612" i="3" s="1"/>
  <c r="H2612" i="3"/>
  <c r="O2611" i="3"/>
  <c r="M2611" i="3"/>
  <c r="U2611" i="3" s="1"/>
  <c r="L2611" i="3"/>
  <c r="K2611" i="3"/>
  <c r="S2611" i="3" s="1"/>
  <c r="J2611" i="3"/>
  <c r="I2611" i="3"/>
  <c r="Q2611" i="3" s="1"/>
  <c r="H2611" i="3"/>
  <c r="O2610" i="3"/>
  <c r="M2610" i="3"/>
  <c r="U2610" i="3" s="1"/>
  <c r="L2610" i="3"/>
  <c r="K2610" i="3"/>
  <c r="S2610" i="3" s="1"/>
  <c r="J2610" i="3"/>
  <c r="I2610" i="3"/>
  <c r="Q2610" i="3" s="1"/>
  <c r="H2610" i="3"/>
  <c r="O2609" i="3"/>
  <c r="M2609" i="3"/>
  <c r="U2609" i="3" s="1"/>
  <c r="L2609" i="3"/>
  <c r="K2609" i="3"/>
  <c r="S2609" i="3" s="1"/>
  <c r="J2609" i="3"/>
  <c r="I2609" i="3"/>
  <c r="Q2609" i="3" s="1"/>
  <c r="H2609" i="3"/>
  <c r="O2608" i="3"/>
  <c r="M2608" i="3"/>
  <c r="U2608" i="3" s="1"/>
  <c r="L2608" i="3"/>
  <c r="K2608" i="3"/>
  <c r="S2608" i="3" s="1"/>
  <c r="J2608" i="3"/>
  <c r="I2608" i="3"/>
  <c r="Q2608" i="3" s="1"/>
  <c r="H2608" i="3"/>
  <c r="O2607" i="3"/>
  <c r="M2607" i="3"/>
  <c r="U2607" i="3" s="1"/>
  <c r="L2607" i="3"/>
  <c r="K2607" i="3"/>
  <c r="S2607" i="3" s="1"/>
  <c r="J2607" i="3"/>
  <c r="I2607" i="3"/>
  <c r="Q2607" i="3" s="1"/>
  <c r="H2607" i="3"/>
  <c r="O2606" i="3"/>
  <c r="M2606" i="3"/>
  <c r="U2606" i="3" s="1"/>
  <c r="L2606" i="3"/>
  <c r="K2606" i="3"/>
  <c r="S2606" i="3" s="1"/>
  <c r="J2606" i="3"/>
  <c r="I2606" i="3"/>
  <c r="Q2606" i="3" s="1"/>
  <c r="H2606" i="3"/>
  <c r="O2605" i="3"/>
  <c r="M2605" i="3"/>
  <c r="U2605" i="3" s="1"/>
  <c r="L2605" i="3"/>
  <c r="K2605" i="3"/>
  <c r="S2605" i="3" s="1"/>
  <c r="J2605" i="3"/>
  <c r="I2605" i="3"/>
  <c r="Q2605" i="3" s="1"/>
  <c r="H2605" i="3"/>
  <c r="O2604" i="3"/>
  <c r="M2604" i="3"/>
  <c r="U2604" i="3" s="1"/>
  <c r="L2604" i="3"/>
  <c r="K2604" i="3"/>
  <c r="S2604" i="3" s="1"/>
  <c r="J2604" i="3"/>
  <c r="I2604" i="3"/>
  <c r="Q2604" i="3" s="1"/>
  <c r="H2604" i="3"/>
  <c r="O2603" i="3"/>
  <c r="M2603" i="3"/>
  <c r="U2603" i="3" s="1"/>
  <c r="L2603" i="3"/>
  <c r="K2603" i="3"/>
  <c r="S2603" i="3" s="1"/>
  <c r="J2603" i="3"/>
  <c r="I2603" i="3"/>
  <c r="Q2603" i="3" s="1"/>
  <c r="H2603" i="3"/>
  <c r="O2602" i="3"/>
  <c r="M2602" i="3"/>
  <c r="U2602" i="3" s="1"/>
  <c r="L2602" i="3"/>
  <c r="K2602" i="3"/>
  <c r="S2602" i="3" s="1"/>
  <c r="J2602" i="3"/>
  <c r="I2602" i="3"/>
  <c r="Q2602" i="3" s="1"/>
  <c r="H2602" i="3"/>
  <c r="O2601" i="3"/>
  <c r="M2601" i="3"/>
  <c r="U2601" i="3" s="1"/>
  <c r="L2601" i="3"/>
  <c r="K2601" i="3"/>
  <c r="S2601" i="3" s="1"/>
  <c r="J2601" i="3"/>
  <c r="I2601" i="3"/>
  <c r="Q2601" i="3" s="1"/>
  <c r="H2601" i="3"/>
  <c r="O2600" i="3"/>
  <c r="M2600" i="3"/>
  <c r="U2600" i="3" s="1"/>
  <c r="L2600" i="3"/>
  <c r="K2600" i="3"/>
  <c r="S2600" i="3" s="1"/>
  <c r="J2600" i="3"/>
  <c r="I2600" i="3"/>
  <c r="Q2600" i="3" s="1"/>
  <c r="H2600" i="3"/>
  <c r="O2599" i="3"/>
  <c r="M2599" i="3"/>
  <c r="U2599" i="3" s="1"/>
  <c r="L2599" i="3"/>
  <c r="K2599" i="3"/>
  <c r="S2599" i="3" s="1"/>
  <c r="J2599" i="3"/>
  <c r="I2599" i="3"/>
  <c r="Q2599" i="3" s="1"/>
  <c r="H2599" i="3"/>
  <c r="O2598" i="3"/>
  <c r="M2598" i="3"/>
  <c r="U2598" i="3" s="1"/>
  <c r="L2598" i="3"/>
  <c r="K2598" i="3"/>
  <c r="S2598" i="3" s="1"/>
  <c r="J2598" i="3"/>
  <c r="I2598" i="3"/>
  <c r="Q2598" i="3" s="1"/>
  <c r="H2598" i="3"/>
  <c r="O2597" i="3"/>
  <c r="M2597" i="3"/>
  <c r="U2597" i="3" s="1"/>
  <c r="L2597" i="3"/>
  <c r="K2597" i="3"/>
  <c r="S2597" i="3" s="1"/>
  <c r="J2597" i="3"/>
  <c r="I2597" i="3"/>
  <c r="Q2597" i="3" s="1"/>
  <c r="H2597" i="3"/>
  <c r="O2596" i="3"/>
  <c r="M2596" i="3"/>
  <c r="U2596" i="3" s="1"/>
  <c r="L2596" i="3"/>
  <c r="K2596" i="3"/>
  <c r="S2596" i="3" s="1"/>
  <c r="J2596" i="3"/>
  <c r="I2596" i="3"/>
  <c r="Q2596" i="3" s="1"/>
  <c r="H2596" i="3"/>
  <c r="O2595" i="3"/>
  <c r="M2595" i="3"/>
  <c r="U2595" i="3" s="1"/>
  <c r="L2595" i="3"/>
  <c r="K2595" i="3"/>
  <c r="S2595" i="3" s="1"/>
  <c r="J2595" i="3"/>
  <c r="I2595" i="3"/>
  <c r="Q2595" i="3" s="1"/>
  <c r="H2595" i="3"/>
  <c r="O2594" i="3"/>
  <c r="M2594" i="3"/>
  <c r="U2594" i="3" s="1"/>
  <c r="L2594" i="3"/>
  <c r="K2594" i="3"/>
  <c r="S2594" i="3" s="1"/>
  <c r="J2594" i="3"/>
  <c r="I2594" i="3"/>
  <c r="Q2594" i="3" s="1"/>
  <c r="H2594" i="3"/>
  <c r="O2593" i="3"/>
  <c r="M2593" i="3"/>
  <c r="U2593" i="3" s="1"/>
  <c r="L2593" i="3"/>
  <c r="K2593" i="3"/>
  <c r="S2593" i="3" s="1"/>
  <c r="J2593" i="3"/>
  <c r="I2593" i="3"/>
  <c r="Q2593" i="3" s="1"/>
  <c r="H2593" i="3"/>
  <c r="O2592" i="3"/>
  <c r="M2592" i="3"/>
  <c r="U2592" i="3" s="1"/>
  <c r="L2592" i="3"/>
  <c r="K2592" i="3"/>
  <c r="S2592" i="3" s="1"/>
  <c r="J2592" i="3"/>
  <c r="I2592" i="3"/>
  <c r="Q2592" i="3" s="1"/>
  <c r="H2592" i="3"/>
  <c r="O2591" i="3"/>
  <c r="M2591" i="3"/>
  <c r="U2591" i="3" s="1"/>
  <c r="L2591" i="3"/>
  <c r="K2591" i="3"/>
  <c r="S2591" i="3" s="1"/>
  <c r="J2591" i="3"/>
  <c r="I2591" i="3"/>
  <c r="Q2591" i="3" s="1"/>
  <c r="H2591" i="3"/>
  <c r="O2590" i="3"/>
  <c r="M2590" i="3"/>
  <c r="U2590" i="3" s="1"/>
  <c r="L2590" i="3"/>
  <c r="K2590" i="3"/>
  <c r="S2590" i="3" s="1"/>
  <c r="J2590" i="3"/>
  <c r="I2590" i="3"/>
  <c r="Q2590" i="3" s="1"/>
  <c r="H2590" i="3"/>
  <c r="O2589" i="3"/>
  <c r="M2589" i="3"/>
  <c r="U2589" i="3" s="1"/>
  <c r="L2589" i="3"/>
  <c r="K2589" i="3"/>
  <c r="S2589" i="3" s="1"/>
  <c r="J2589" i="3"/>
  <c r="I2589" i="3"/>
  <c r="Q2589" i="3" s="1"/>
  <c r="H2589" i="3"/>
  <c r="O2588" i="3"/>
  <c r="M2588" i="3"/>
  <c r="U2588" i="3" s="1"/>
  <c r="L2588" i="3"/>
  <c r="K2588" i="3"/>
  <c r="S2588" i="3" s="1"/>
  <c r="J2588" i="3"/>
  <c r="I2588" i="3"/>
  <c r="Q2588" i="3" s="1"/>
  <c r="H2588" i="3"/>
  <c r="O2587" i="3"/>
  <c r="M2587" i="3"/>
  <c r="U2587" i="3" s="1"/>
  <c r="L2587" i="3"/>
  <c r="K2587" i="3"/>
  <c r="S2587" i="3" s="1"/>
  <c r="J2587" i="3"/>
  <c r="I2587" i="3"/>
  <c r="Q2587" i="3" s="1"/>
  <c r="H2587" i="3"/>
  <c r="O2586" i="3"/>
  <c r="M2586" i="3"/>
  <c r="U2586" i="3" s="1"/>
  <c r="L2586" i="3"/>
  <c r="K2586" i="3"/>
  <c r="S2586" i="3" s="1"/>
  <c r="J2586" i="3"/>
  <c r="I2586" i="3"/>
  <c r="Q2586" i="3" s="1"/>
  <c r="H2586" i="3"/>
  <c r="O2585" i="3"/>
  <c r="M2585" i="3"/>
  <c r="U2585" i="3" s="1"/>
  <c r="L2585" i="3"/>
  <c r="K2585" i="3"/>
  <c r="S2585" i="3" s="1"/>
  <c r="J2585" i="3"/>
  <c r="I2585" i="3"/>
  <c r="Q2585" i="3" s="1"/>
  <c r="H2585" i="3"/>
  <c r="O2584" i="3"/>
  <c r="M2584" i="3"/>
  <c r="U2584" i="3" s="1"/>
  <c r="L2584" i="3"/>
  <c r="K2584" i="3"/>
  <c r="S2584" i="3" s="1"/>
  <c r="J2584" i="3"/>
  <c r="I2584" i="3"/>
  <c r="Q2584" i="3" s="1"/>
  <c r="H2584" i="3"/>
  <c r="O2583" i="3"/>
  <c r="M2583" i="3"/>
  <c r="U2583" i="3" s="1"/>
  <c r="L2583" i="3"/>
  <c r="K2583" i="3"/>
  <c r="S2583" i="3" s="1"/>
  <c r="J2583" i="3"/>
  <c r="I2583" i="3"/>
  <c r="Q2583" i="3" s="1"/>
  <c r="H2583" i="3"/>
  <c r="O2582" i="3"/>
  <c r="M2582" i="3"/>
  <c r="U2582" i="3" s="1"/>
  <c r="L2582" i="3"/>
  <c r="K2582" i="3"/>
  <c r="S2582" i="3" s="1"/>
  <c r="J2582" i="3"/>
  <c r="I2582" i="3"/>
  <c r="Q2582" i="3" s="1"/>
  <c r="H2582" i="3"/>
  <c r="O2581" i="3"/>
  <c r="M2581" i="3"/>
  <c r="U2581" i="3" s="1"/>
  <c r="L2581" i="3"/>
  <c r="K2581" i="3"/>
  <c r="S2581" i="3" s="1"/>
  <c r="J2581" i="3"/>
  <c r="I2581" i="3"/>
  <c r="Q2581" i="3" s="1"/>
  <c r="H2581" i="3"/>
  <c r="O2580" i="3"/>
  <c r="M2580" i="3"/>
  <c r="U2580" i="3" s="1"/>
  <c r="L2580" i="3"/>
  <c r="K2580" i="3"/>
  <c r="S2580" i="3" s="1"/>
  <c r="J2580" i="3"/>
  <c r="I2580" i="3"/>
  <c r="Q2580" i="3" s="1"/>
  <c r="H2580" i="3"/>
  <c r="O2579" i="3"/>
  <c r="M2579" i="3"/>
  <c r="U2579" i="3" s="1"/>
  <c r="L2579" i="3"/>
  <c r="K2579" i="3"/>
  <c r="S2579" i="3" s="1"/>
  <c r="J2579" i="3"/>
  <c r="I2579" i="3"/>
  <c r="Q2579" i="3" s="1"/>
  <c r="H2579" i="3"/>
  <c r="O2578" i="3"/>
  <c r="M2578" i="3"/>
  <c r="U2578" i="3" s="1"/>
  <c r="L2578" i="3"/>
  <c r="K2578" i="3"/>
  <c r="S2578" i="3" s="1"/>
  <c r="J2578" i="3"/>
  <c r="I2578" i="3"/>
  <c r="Q2578" i="3" s="1"/>
  <c r="H2578" i="3"/>
  <c r="O2577" i="3"/>
  <c r="M2577" i="3"/>
  <c r="U2577" i="3" s="1"/>
  <c r="L2577" i="3"/>
  <c r="K2577" i="3"/>
  <c r="S2577" i="3" s="1"/>
  <c r="J2577" i="3"/>
  <c r="I2577" i="3"/>
  <c r="Q2577" i="3" s="1"/>
  <c r="H2577" i="3"/>
  <c r="O2576" i="3"/>
  <c r="M2576" i="3"/>
  <c r="U2576" i="3" s="1"/>
  <c r="L2576" i="3"/>
  <c r="K2576" i="3"/>
  <c r="S2576" i="3" s="1"/>
  <c r="J2576" i="3"/>
  <c r="I2576" i="3"/>
  <c r="Q2576" i="3" s="1"/>
  <c r="H2576" i="3"/>
  <c r="O2575" i="3"/>
  <c r="M2575" i="3"/>
  <c r="U2575" i="3" s="1"/>
  <c r="L2575" i="3"/>
  <c r="K2575" i="3"/>
  <c r="S2575" i="3" s="1"/>
  <c r="J2575" i="3"/>
  <c r="I2575" i="3"/>
  <c r="Q2575" i="3" s="1"/>
  <c r="H2575" i="3"/>
  <c r="O2574" i="3"/>
  <c r="M2574" i="3"/>
  <c r="U2574" i="3" s="1"/>
  <c r="L2574" i="3"/>
  <c r="K2574" i="3"/>
  <c r="S2574" i="3" s="1"/>
  <c r="J2574" i="3"/>
  <c r="I2574" i="3"/>
  <c r="Q2574" i="3" s="1"/>
  <c r="H2574" i="3"/>
  <c r="O2573" i="3"/>
  <c r="M2573" i="3"/>
  <c r="U2573" i="3" s="1"/>
  <c r="L2573" i="3"/>
  <c r="K2573" i="3"/>
  <c r="S2573" i="3" s="1"/>
  <c r="J2573" i="3"/>
  <c r="I2573" i="3"/>
  <c r="Q2573" i="3" s="1"/>
  <c r="H2573" i="3"/>
  <c r="O2572" i="3"/>
  <c r="M2572" i="3"/>
  <c r="U2572" i="3" s="1"/>
  <c r="L2572" i="3"/>
  <c r="K2572" i="3"/>
  <c r="S2572" i="3" s="1"/>
  <c r="J2572" i="3"/>
  <c r="I2572" i="3"/>
  <c r="Q2572" i="3" s="1"/>
  <c r="H2572" i="3"/>
  <c r="O2571" i="3"/>
  <c r="M2571" i="3"/>
  <c r="U2571" i="3" s="1"/>
  <c r="L2571" i="3"/>
  <c r="K2571" i="3"/>
  <c r="S2571" i="3" s="1"/>
  <c r="J2571" i="3"/>
  <c r="I2571" i="3"/>
  <c r="Q2571" i="3" s="1"/>
  <c r="H2571" i="3"/>
  <c r="O2570" i="3"/>
  <c r="M2570" i="3"/>
  <c r="U2570" i="3" s="1"/>
  <c r="L2570" i="3"/>
  <c r="K2570" i="3"/>
  <c r="S2570" i="3" s="1"/>
  <c r="J2570" i="3"/>
  <c r="I2570" i="3"/>
  <c r="Q2570" i="3" s="1"/>
  <c r="H2570" i="3"/>
  <c r="O2569" i="3"/>
  <c r="M2569" i="3"/>
  <c r="U2569" i="3" s="1"/>
  <c r="L2569" i="3"/>
  <c r="K2569" i="3"/>
  <c r="S2569" i="3" s="1"/>
  <c r="J2569" i="3"/>
  <c r="I2569" i="3"/>
  <c r="Q2569" i="3" s="1"/>
  <c r="H2569" i="3"/>
  <c r="O2568" i="3"/>
  <c r="M2568" i="3"/>
  <c r="U2568" i="3" s="1"/>
  <c r="L2568" i="3"/>
  <c r="K2568" i="3"/>
  <c r="S2568" i="3" s="1"/>
  <c r="J2568" i="3"/>
  <c r="I2568" i="3"/>
  <c r="Q2568" i="3" s="1"/>
  <c r="H2568" i="3"/>
  <c r="O2567" i="3"/>
  <c r="M2567" i="3"/>
  <c r="U2567" i="3" s="1"/>
  <c r="L2567" i="3"/>
  <c r="K2567" i="3"/>
  <c r="S2567" i="3" s="1"/>
  <c r="J2567" i="3"/>
  <c r="I2567" i="3"/>
  <c r="Q2567" i="3" s="1"/>
  <c r="H2567" i="3"/>
  <c r="O2566" i="3"/>
  <c r="M2566" i="3"/>
  <c r="U2566" i="3" s="1"/>
  <c r="L2566" i="3"/>
  <c r="K2566" i="3"/>
  <c r="S2566" i="3" s="1"/>
  <c r="J2566" i="3"/>
  <c r="I2566" i="3"/>
  <c r="Q2566" i="3" s="1"/>
  <c r="H2566" i="3"/>
  <c r="O2565" i="3"/>
  <c r="M2565" i="3"/>
  <c r="U2565" i="3" s="1"/>
  <c r="L2565" i="3"/>
  <c r="K2565" i="3"/>
  <c r="S2565" i="3" s="1"/>
  <c r="J2565" i="3"/>
  <c r="I2565" i="3"/>
  <c r="Q2565" i="3" s="1"/>
  <c r="H2565" i="3"/>
  <c r="O2564" i="3"/>
  <c r="M2564" i="3"/>
  <c r="U2564" i="3" s="1"/>
  <c r="L2564" i="3"/>
  <c r="K2564" i="3"/>
  <c r="S2564" i="3" s="1"/>
  <c r="J2564" i="3"/>
  <c r="I2564" i="3"/>
  <c r="Q2564" i="3" s="1"/>
  <c r="H2564" i="3"/>
  <c r="G2564" i="3"/>
  <c r="O2563" i="3"/>
  <c r="M2563" i="3"/>
  <c r="U2563" i="3" s="1"/>
  <c r="L2563" i="3"/>
  <c r="K2563" i="3"/>
  <c r="S2563" i="3" s="1"/>
  <c r="J2563" i="3"/>
  <c r="I2563" i="3"/>
  <c r="Q2563" i="3" s="1"/>
  <c r="H2563" i="3"/>
  <c r="O2562" i="3"/>
  <c r="M2562" i="3"/>
  <c r="U2562" i="3" s="1"/>
  <c r="L2562" i="3"/>
  <c r="K2562" i="3"/>
  <c r="S2562" i="3" s="1"/>
  <c r="J2562" i="3"/>
  <c r="I2562" i="3"/>
  <c r="Q2562" i="3" s="1"/>
  <c r="H2562" i="3"/>
  <c r="O2561" i="3"/>
  <c r="M2561" i="3"/>
  <c r="U2561" i="3" s="1"/>
  <c r="L2561" i="3"/>
  <c r="K2561" i="3"/>
  <c r="S2561" i="3" s="1"/>
  <c r="J2561" i="3"/>
  <c r="I2561" i="3"/>
  <c r="Q2561" i="3" s="1"/>
  <c r="H2561" i="3"/>
  <c r="O2560" i="3"/>
  <c r="M2560" i="3"/>
  <c r="U2560" i="3" s="1"/>
  <c r="L2560" i="3"/>
  <c r="K2560" i="3"/>
  <c r="S2560" i="3" s="1"/>
  <c r="J2560" i="3"/>
  <c r="I2560" i="3"/>
  <c r="Q2560" i="3" s="1"/>
  <c r="H2560" i="3"/>
  <c r="G2560" i="3"/>
  <c r="O2559" i="3"/>
  <c r="M2559" i="3"/>
  <c r="U2559" i="3" s="1"/>
  <c r="L2559" i="3"/>
  <c r="K2559" i="3"/>
  <c r="S2559" i="3" s="1"/>
  <c r="J2559" i="3"/>
  <c r="I2559" i="3"/>
  <c r="Q2559" i="3" s="1"/>
  <c r="H2559" i="3"/>
  <c r="O2558" i="3"/>
  <c r="M2558" i="3"/>
  <c r="U2558" i="3" s="1"/>
  <c r="L2558" i="3"/>
  <c r="K2558" i="3"/>
  <c r="S2558" i="3" s="1"/>
  <c r="J2558" i="3"/>
  <c r="I2558" i="3"/>
  <c r="Q2558" i="3" s="1"/>
  <c r="H2558" i="3"/>
  <c r="O2557" i="3"/>
  <c r="M2557" i="3"/>
  <c r="U2557" i="3" s="1"/>
  <c r="L2557" i="3"/>
  <c r="K2557" i="3"/>
  <c r="S2557" i="3" s="1"/>
  <c r="J2557" i="3"/>
  <c r="I2557" i="3"/>
  <c r="Q2557" i="3" s="1"/>
  <c r="H2557" i="3"/>
  <c r="O2556" i="3"/>
  <c r="M2556" i="3"/>
  <c r="U2556" i="3" s="1"/>
  <c r="L2556" i="3"/>
  <c r="K2556" i="3"/>
  <c r="S2556" i="3" s="1"/>
  <c r="J2556" i="3"/>
  <c r="I2556" i="3"/>
  <c r="Q2556" i="3" s="1"/>
  <c r="H2556" i="3"/>
  <c r="O2555" i="3"/>
  <c r="M2555" i="3"/>
  <c r="U2555" i="3" s="1"/>
  <c r="L2555" i="3"/>
  <c r="K2555" i="3"/>
  <c r="S2555" i="3" s="1"/>
  <c r="J2555" i="3"/>
  <c r="I2555" i="3"/>
  <c r="Q2555" i="3" s="1"/>
  <c r="H2555" i="3"/>
  <c r="O2554" i="3"/>
  <c r="M2554" i="3"/>
  <c r="U2554" i="3" s="1"/>
  <c r="L2554" i="3"/>
  <c r="K2554" i="3"/>
  <c r="S2554" i="3" s="1"/>
  <c r="J2554" i="3"/>
  <c r="I2554" i="3"/>
  <c r="Q2554" i="3" s="1"/>
  <c r="H2554" i="3"/>
  <c r="O2553" i="3"/>
  <c r="M2553" i="3"/>
  <c r="U2553" i="3" s="1"/>
  <c r="L2553" i="3"/>
  <c r="K2553" i="3"/>
  <c r="S2553" i="3" s="1"/>
  <c r="J2553" i="3"/>
  <c r="I2553" i="3"/>
  <c r="Q2553" i="3" s="1"/>
  <c r="H2553" i="3"/>
  <c r="O2552" i="3"/>
  <c r="M2552" i="3"/>
  <c r="U2552" i="3" s="1"/>
  <c r="L2552" i="3"/>
  <c r="K2552" i="3"/>
  <c r="S2552" i="3" s="1"/>
  <c r="J2552" i="3"/>
  <c r="I2552" i="3"/>
  <c r="Q2552" i="3" s="1"/>
  <c r="H2552" i="3"/>
  <c r="O2551" i="3"/>
  <c r="M2551" i="3"/>
  <c r="U2551" i="3" s="1"/>
  <c r="L2551" i="3"/>
  <c r="K2551" i="3"/>
  <c r="S2551" i="3" s="1"/>
  <c r="J2551" i="3"/>
  <c r="I2551" i="3"/>
  <c r="Q2551" i="3" s="1"/>
  <c r="H2551" i="3"/>
  <c r="O2550" i="3"/>
  <c r="M2550" i="3"/>
  <c r="U2550" i="3" s="1"/>
  <c r="L2550" i="3"/>
  <c r="K2550" i="3"/>
  <c r="S2550" i="3" s="1"/>
  <c r="J2550" i="3"/>
  <c r="I2550" i="3"/>
  <c r="Q2550" i="3" s="1"/>
  <c r="H2550" i="3"/>
  <c r="O2549" i="3"/>
  <c r="M2549" i="3"/>
  <c r="U2549" i="3" s="1"/>
  <c r="L2549" i="3"/>
  <c r="K2549" i="3"/>
  <c r="S2549" i="3" s="1"/>
  <c r="J2549" i="3"/>
  <c r="I2549" i="3"/>
  <c r="Q2549" i="3" s="1"/>
  <c r="H2549" i="3"/>
  <c r="O2548" i="3"/>
  <c r="M2548" i="3"/>
  <c r="U2548" i="3" s="1"/>
  <c r="L2548" i="3"/>
  <c r="K2548" i="3"/>
  <c r="S2548" i="3" s="1"/>
  <c r="J2548" i="3"/>
  <c r="I2548" i="3"/>
  <c r="Q2548" i="3" s="1"/>
  <c r="H2548" i="3"/>
  <c r="O2547" i="3"/>
  <c r="M2547" i="3"/>
  <c r="U2547" i="3" s="1"/>
  <c r="L2547" i="3"/>
  <c r="K2547" i="3"/>
  <c r="S2547" i="3" s="1"/>
  <c r="J2547" i="3"/>
  <c r="I2547" i="3"/>
  <c r="Q2547" i="3" s="1"/>
  <c r="H2547" i="3"/>
  <c r="O2546" i="3"/>
  <c r="M2546" i="3"/>
  <c r="U2546" i="3" s="1"/>
  <c r="L2546" i="3"/>
  <c r="K2546" i="3"/>
  <c r="S2546" i="3" s="1"/>
  <c r="J2546" i="3"/>
  <c r="I2546" i="3"/>
  <c r="Q2546" i="3" s="1"/>
  <c r="H2546" i="3"/>
  <c r="O2545" i="3"/>
  <c r="M2545" i="3"/>
  <c r="U2545" i="3" s="1"/>
  <c r="L2545" i="3"/>
  <c r="K2545" i="3"/>
  <c r="S2545" i="3" s="1"/>
  <c r="J2545" i="3"/>
  <c r="I2545" i="3"/>
  <c r="Q2545" i="3" s="1"/>
  <c r="H2545" i="3"/>
  <c r="O2544" i="3"/>
  <c r="M2544" i="3"/>
  <c r="U2544" i="3" s="1"/>
  <c r="L2544" i="3"/>
  <c r="K2544" i="3"/>
  <c r="S2544" i="3" s="1"/>
  <c r="J2544" i="3"/>
  <c r="I2544" i="3"/>
  <c r="Q2544" i="3" s="1"/>
  <c r="H2544" i="3"/>
  <c r="O2543" i="3"/>
  <c r="M2543" i="3"/>
  <c r="U2543" i="3" s="1"/>
  <c r="L2543" i="3"/>
  <c r="K2543" i="3"/>
  <c r="S2543" i="3" s="1"/>
  <c r="J2543" i="3"/>
  <c r="I2543" i="3"/>
  <c r="Q2543" i="3" s="1"/>
  <c r="H2543" i="3"/>
  <c r="O2542" i="3"/>
  <c r="M2542" i="3"/>
  <c r="U2542" i="3" s="1"/>
  <c r="L2542" i="3"/>
  <c r="K2542" i="3"/>
  <c r="S2542" i="3" s="1"/>
  <c r="J2542" i="3"/>
  <c r="I2542" i="3"/>
  <c r="Q2542" i="3" s="1"/>
  <c r="H2542" i="3"/>
  <c r="O2541" i="3"/>
  <c r="M2541" i="3"/>
  <c r="U2541" i="3" s="1"/>
  <c r="L2541" i="3"/>
  <c r="K2541" i="3"/>
  <c r="S2541" i="3" s="1"/>
  <c r="J2541" i="3"/>
  <c r="I2541" i="3"/>
  <c r="Q2541" i="3" s="1"/>
  <c r="H2541" i="3"/>
  <c r="O2540" i="3"/>
  <c r="M2540" i="3"/>
  <c r="U2540" i="3" s="1"/>
  <c r="L2540" i="3"/>
  <c r="K2540" i="3"/>
  <c r="S2540" i="3" s="1"/>
  <c r="J2540" i="3"/>
  <c r="I2540" i="3"/>
  <c r="Q2540" i="3" s="1"/>
  <c r="H2540" i="3"/>
  <c r="O2539" i="3"/>
  <c r="M2539" i="3"/>
  <c r="U2539" i="3" s="1"/>
  <c r="L2539" i="3"/>
  <c r="K2539" i="3"/>
  <c r="S2539" i="3" s="1"/>
  <c r="J2539" i="3"/>
  <c r="I2539" i="3"/>
  <c r="Q2539" i="3" s="1"/>
  <c r="H2539" i="3"/>
  <c r="O2538" i="3"/>
  <c r="M2538" i="3"/>
  <c r="U2538" i="3" s="1"/>
  <c r="L2538" i="3"/>
  <c r="K2538" i="3"/>
  <c r="S2538" i="3" s="1"/>
  <c r="J2538" i="3"/>
  <c r="I2538" i="3"/>
  <c r="Q2538" i="3" s="1"/>
  <c r="H2538" i="3"/>
  <c r="O2537" i="3"/>
  <c r="M2537" i="3"/>
  <c r="U2537" i="3" s="1"/>
  <c r="L2537" i="3"/>
  <c r="K2537" i="3"/>
  <c r="S2537" i="3" s="1"/>
  <c r="J2537" i="3"/>
  <c r="I2537" i="3"/>
  <c r="Q2537" i="3" s="1"/>
  <c r="H2537" i="3"/>
  <c r="O2536" i="3"/>
  <c r="M2536" i="3"/>
  <c r="U2536" i="3" s="1"/>
  <c r="L2536" i="3"/>
  <c r="K2536" i="3"/>
  <c r="S2536" i="3" s="1"/>
  <c r="J2536" i="3"/>
  <c r="I2536" i="3"/>
  <c r="Q2536" i="3" s="1"/>
  <c r="H2536" i="3"/>
  <c r="O2535" i="3"/>
  <c r="M2535" i="3"/>
  <c r="U2535" i="3" s="1"/>
  <c r="L2535" i="3"/>
  <c r="K2535" i="3"/>
  <c r="S2535" i="3" s="1"/>
  <c r="J2535" i="3"/>
  <c r="I2535" i="3"/>
  <c r="Q2535" i="3" s="1"/>
  <c r="H2535" i="3"/>
  <c r="O2534" i="3"/>
  <c r="M2534" i="3"/>
  <c r="U2534" i="3" s="1"/>
  <c r="L2534" i="3"/>
  <c r="K2534" i="3"/>
  <c r="S2534" i="3" s="1"/>
  <c r="J2534" i="3"/>
  <c r="I2534" i="3"/>
  <c r="Q2534" i="3" s="1"/>
  <c r="H2534" i="3"/>
  <c r="O2533" i="3"/>
  <c r="M2533" i="3"/>
  <c r="U2533" i="3" s="1"/>
  <c r="L2533" i="3"/>
  <c r="K2533" i="3"/>
  <c r="S2533" i="3" s="1"/>
  <c r="J2533" i="3"/>
  <c r="I2533" i="3"/>
  <c r="Q2533" i="3" s="1"/>
  <c r="H2533" i="3"/>
  <c r="O2532" i="3"/>
  <c r="M2532" i="3"/>
  <c r="U2532" i="3" s="1"/>
  <c r="L2532" i="3"/>
  <c r="K2532" i="3"/>
  <c r="S2532" i="3" s="1"/>
  <c r="J2532" i="3"/>
  <c r="I2532" i="3"/>
  <c r="Q2532" i="3" s="1"/>
  <c r="H2532" i="3"/>
  <c r="O2531" i="3"/>
  <c r="M2531" i="3"/>
  <c r="U2531" i="3" s="1"/>
  <c r="L2531" i="3"/>
  <c r="K2531" i="3"/>
  <c r="S2531" i="3" s="1"/>
  <c r="J2531" i="3"/>
  <c r="I2531" i="3"/>
  <c r="Q2531" i="3" s="1"/>
  <c r="H2531" i="3"/>
  <c r="O2530" i="3"/>
  <c r="M2530" i="3"/>
  <c r="U2530" i="3" s="1"/>
  <c r="L2530" i="3"/>
  <c r="K2530" i="3"/>
  <c r="S2530" i="3" s="1"/>
  <c r="J2530" i="3"/>
  <c r="I2530" i="3"/>
  <c r="Q2530" i="3" s="1"/>
  <c r="H2530" i="3"/>
  <c r="O2529" i="3"/>
  <c r="M2529" i="3"/>
  <c r="U2529" i="3" s="1"/>
  <c r="L2529" i="3"/>
  <c r="K2529" i="3"/>
  <c r="S2529" i="3" s="1"/>
  <c r="J2529" i="3"/>
  <c r="I2529" i="3"/>
  <c r="Q2529" i="3" s="1"/>
  <c r="H2529" i="3"/>
  <c r="O2528" i="3"/>
  <c r="M2528" i="3"/>
  <c r="U2528" i="3" s="1"/>
  <c r="L2528" i="3"/>
  <c r="K2528" i="3"/>
  <c r="S2528" i="3" s="1"/>
  <c r="J2528" i="3"/>
  <c r="I2528" i="3"/>
  <c r="Q2528" i="3" s="1"/>
  <c r="H2528" i="3"/>
  <c r="O2527" i="3"/>
  <c r="M2527" i="3"/>
  <c r="U2527" i="3" s="1"/>
  <c r="L2527" i="3"/>
  <c r="K2527" i="3"/>
  <c r="S2527" i="3" s="1"/>
  <c r="J2527" i="3"/>
  <c r="I2527" i="3"/>
  <c r="Q2527" i="3" s="1"/>
  <c r="H2527" i="3"/>
  <c r="O2526" i="3"/>
  <c r="M2526" i="3"/>
  <c r="U2526" i="3" s="1"/>
  <c r="L2526" i="3"/>
  <c r="K2526" i="3"/>
  <c r="S2526" i="3" s="1"/>
  <c r="J2526" i="3"/>
  <c r="I2526" i="3"/>
  <c r="Q2526" i="3" s="1"/>
  <c r="H2526" i="3"/>
  <c r="O2525" i="3"/>
  <c r="M2525" i="3"/>
  <c r="U2525" i="3" s="1"/>
  <c r="L2525" i="3"/>
  <c r="K2525" i="3"/>
  <c r="S2525" i="3" s="1"/>
  <c r="J2525" i="3"/>
  <c r="I2525" i="3"/>
  <c r="Q2525" i="3" s="1"/>
  <c r="H2525" i="3"/>
  <c r="O2524" i="3"/>
  <c r="M2524" i="3"/>
  <c r="U2524" i="3" s="1"/>
  <c r="L2524" i="3"/>
  <c r="K2524" i="3"/>
  <c r="S2524" i="3" s="1"/>
  <c r="J2524" i="3"/>
  <c r="I2524" i="3"/>
  <c r="Q2524" i="3" s="1"/>
  <c r="H2524" i="3"/>
  <c r="O2523" i="3"/>
  <c r="M2523" i="3"/>
  <c r="U2523" i="3" s="1"/>
  <c r="L2523" i="3"/>
  <c r="K2523" i="3"/>
  <c r="S2523" i="3" s="1"/>
  <c r="J2523" i="3"/>
  <c r="I2523" i="3"/>
  <c r="Q2523" i="3" s="1"/>
  <c r="H2523" i="3"/>
  <c r="O2522" i="3"/>
  <c r="M2522" i="3"/>
  <c r="U2522" i="3" s="1"/>
  <c r="L2522" i="3"/>
  <c r="K2522" i="3"/>
  <c r="S2522" i="3" s="1"/>
  <c r="J2522" i="3"/>
  <c r="I2522" i="3"/>
  <c r="Q2522" i="3" s="1"/>
  <c r="H2522" i="3"/>
  <c r="O2521" i="3"/>
  <c r="M2521" i="3"/>
  <c r="U2521" i="3" s="1"/>
  <c r="L2521" i="3"/>
  <c r="K2521" i="3"/>
  <c r="S2521" i="3" s="1"/>
  <c r="J2521" i="3"/>
  <c r="I2521" i="3"/>
  <c r="Q2521" i="3" s="1"/>
  <c r="H2521" i="3"/>
  <c r="O2520" i="3"/>
  <c r="M2520" i="3"/>
  <c r="U2520" i="3" s="1"/>
  <c r="L2520" i="3"/>
  <c r="K2520" i="3"/>
  <c r="S2520" i="3" s="1"/>
  <c r="J2520" i="3"/>
  <c r="I2520" i="3"/>
  <c r="Q2520" i="3" s="1"/>
  <c r="H2520" i="3"/>
  <c r="O2519" i="3"/>
  <c r="M2519" i="3"/>
  <c r="U2519" i="3" s="1"/>
  <c r="L2519" i="3"/>
  <c r="K2519" i="3"/>
  <c r="S2519" i="3" s="1"/>
  <c r="J2519" i="3"/>
  <c r="I2519" i="3"/>
  <c r="Q2519" i="3" s="1"/>
  <c r="H2519" i="3"/>
  <c r="O2518" i="3"/>
  <c r="M2518" i="3"/>
  <c r="U2518" i="3" s="1"/>
  <c r="L2518" i="3"/>
  <c r="K2518" i="3"/>
  <c r="S2518" i="3" s="1"/>
  <c r="J2518" i="3"/>
  <c r="I2518" i="3"/>
  <c r="Q2518" i="3" s="1"/>
  <c r="H2518" i="3"/>
  <c r="O2517" i="3"/>
  <c r="M2517" i="3"/>
  <c r="U2517" i="3" s="1"/>
  <c r="L2517" i="3"/>
  <c r="K2517" i="3"/>
  <c r="S2517" i="3" s="1"/>
  <c r="J2517" i="3"/>
  <c r="I2517" i="3"/>
  <c r="Q2517" i="3" s="1"/>
  <c r="H2517" i="3"/>
  <c r="O2516" i="3"/>
  <c r="M2516" i="3"/>
  <c r="U2516" i="3" s="1"/>
  <c r="L2516" i="3"/>
  <c r="K2516" i="3"/>
  <c r="S2516" i="3" s="1"/>
  <c r="J2516" i="3"/>
  <c r="I2516" i="3"/>
  <c r="Q2516" i="3" s="1"/>
  <c r="H2516" i="3"/>
  <c r="O2515" i="3"/>
  <c r="M2515" i="3"/>
  <c r="U2515" i="3" s="1"/>
  <c r="L2515" i="3"/>
  <c r="K2515" i="3"/>
  <c r="S2515" i="3" s="1"/>
  <c r="J2515" i="3"/>
  <c r="I2515" i="3"/>
  <c r="Q2515" i="3" s="1"/>
  <c r="H2515" i="3"/>
  <c r="O2514" i="3"/>
  <c r="M2514" i="3"/>
  <c r="U2514" i="3" s="1"/>
  <c r="L2514" i="3"/>
  <c r="K2514" i="3"/>
  <c r="S2514" i="3" s="1"/>
  <c r="J2514" i="3"/>
  <c r="I2514" i="3"/>
  <c r="Q2514" i="3" s="1"/>
  <c r="H2514" i="3"/>
  <c r="O2513" i="3"/>
  <c r="M2513" i="3"/>
  <c r="U2513" i="3" s="1"/>
  <c r="L2513" i="3"/>
  <c r="K2513" i="3"/>
  <c r="S2513" i="3" s="1"/>
  <c r="J2513" i="3"/>
  <c r="I2513" i="3"/>
  <c r="Q2513" i="3" s="1"/>
  <c r="H2513" i="3"/>
  <c r="O2512" i="3"/>
  <c r="M2512" i="3"/>
  <c r="U2512" i="3" s="1"/>
  <c r="L2512" i="3"/>
  <c r="K2512" i="3"/>
  <c r="S2512" i="3" s="1"/>
  <c r="J2512" i="3"/>
  <c r="I2512" i="3"/>
  <c r="Q2512" i="3" s="1"/>
  <c r="H2512" i="3"/>
  <c r="O2511" i="3"/>
  <c r="M2511" i="3"/>
  <c r="U2511" i="3" s="1"/>
  <c r="L2511" i="3"/>
  <c r="K2511" i="3"/>
  <c r="S2511" i="3" s="1"/>
  <c r="J2511" i="3"/>
  <c r="I2511" i="3"/>
  <c r="Q2511" i="3" s="1"/>
  <c r="H2511" i="3"/>
  <c r="O2510" i="3"/>
  <c r="M2510" i="3"/>
  <c r="U2510" i="3" s="1"/>
  <c r="L2510" i="3"/>
  <c r="K2510" i="3"/>
  <c r="S2510" i="3" s="1"/>
  <c r="J2510" i="3"/>
  <c r="I2510" i="3"/>
  <c r="Q2510" i="3" s="1"/>
  <c r="H2510" i="3"/>
  <c r="O2509" i="3"/>
  <c r="M2509" i="3"/>
  <c r="U2509" i="3" s="1"/>
  <c r="L2509" i="3"/>
  <c r="K2509" i="3"/>
  <c r="S2509" i="3" s="1"/>
  <c r="J2509" i="3"/>
  <c r="I2509" i="3"/>
  <c r="Q2509" i="3" s="1"/>
  <c r="H2509" i="3"/>
  <c r="O2508" i="3"/>
  <c r="M2508" i="3"/>
  <c r="U2508" i="3" s="1"/>
  <c r="L2508" i="3"/>
  <c r="K2508" i="3"/>
  <c r="S2508" i="3" s="1"/>
  <c r="J2508" i="3"/>
  <c r="I2508" i="3"/>
  <c r="Q2508" i="3" s="1"/>
  <c r="H2508" i="3"/>
  <c r="O2507" i="3"/>
  <c r="M2507" i="3"/>
  <c r="U2507" i="3" s="1"/>
  <c r="L2507" i="3"/>
  <c r="K2507" i="3"/>
  <c r="S2507" i="3" s="1"/>
  <c r="J2507" i="3"/>
  <c r="I2507" i="3"/>
  <c r="Q2507" i="3" s="1"/>
  <c r="H2507" i="3"/>
  <c r="O2506" i="3"/>
  <c r="M2506" i="3"/>
  <c r="U2506" i="3" s="1"/>
  <c r="L2506" i="3"/>
  <c r="K2506" i="3"/>
  <c r="S2506" i="3" s="1"/>
  <c r="J2506" i="3"/>
  <c r="I2506" i="3"/>
  <c r="Q2506" i="3" s="1"/>
  <c r="H2506" i="3"/>
  <c r="O2505" i="3"/>
  <c r="M2505" i="3"/>
  <c r="U2505" i="3" s="1"/>
  <c r="L2505" i="3"/>
  <c r="K2505" i="3"/>
  <c r="S2505" i="3" s="1"/>
  <c r="J2505" i="3"/>
  <c r="I2505" i="3"/>
  <c r="Q2505" i="3" s="1"/>
  <c r="H2505" i="3"/>
  <c r="O2504" i="3"/>
  <c r="M2504" i="3"/>
  <c r="U2504" i="3" s="1"/>
  <c r="L2504" i="3"/>
  <c r="K2504" i="3"/>
  <c r="S2504" i="3" s="1"/>
  <c r="J2504" i="3"/>
  <c r="I2504" i="3"/>
  <c r="Q2504" i="3" s="1"/>
  <c r="H2504" i="3"/>
  <c r="O2503" i="3"/>
  <c r="M2503" i="3"/>
  <c r="U2503" i="3" s="1"/>
  <c r="L2503" i="3"/>
  <c r="K2503" i="3"/>
  <c r="S2503" i="3" s="1"/>
  <c r="J2503" i="3"/>
  <c r="I2503" i="3"/>
  <c r="Q2503" i="3" s="1"/>
  <c r="H2503" i="3"/>
  <c r="O2502" i="3"/>
  <c r="M2502" i="3"/>
  <c r="U2502" i="3" s="1"/>
  <c r="L2502" i="3"/>
  <c r="K2502" i="3"/>
  <c r="S2502" i="3" s="1"/>
  <c r="J2502" i="3"/>
  <c r="I2502" i="3"/>
  <c r="Q2502" i="3" s="1"/>
  <c r="H2502" i="3"/>
  <c r="O2501" i="3"/>
  <c r="M2501" i="3"/>
  <c r="U2501" i="3" s="1"/>
  <c r="L2501" i="3"/>
  <c r="K2501" i="3"/>
  <c r="S2501" i="3" s="1"/>
  <c r="J2501" i="3"/>
  <c r="I2501" i="3"/>
  <c r="Q2501" i="3" s="1"/>
  <c r="H2501" i="3"/>
  <c r="O2500" i="3"/>
  <c r="M2500" i="3"/>
  <c r="U2500" i="3" s="1"/>
  <c r="L2500" i="3"/>
  <c r="K2500" i="3"/>
  <c r="S2500" i="3" s="1"/>
  <c r="J2500" i="3"/>
  <c r="I2500" i="3"/>
  <c r="Q2500" i="3" s="1"/>
  <c r="H2500" i="3"/>
  <c r="O2499" i="3"/>
  <c r="M2499" i="3"/>
  <c r="U2499" i="3" s="1"/>
  <c r="L2499" i="3"/>
  <c r="K2499" i="3"/>
  <c r="S2499" i="3" s="1"/>
  <c r="J2499" i="3"/>
  <c r="I2499" i="3"/>
  <c r="Q2499" i="3" s="1"/>
  <c r="H2499" i="3"/>
  <c r="O2498" i="3"/>
  <c r="M2498" i="3"/>
  <c r="U2498" i="3" s="1"/>
  <c r="L2498" i="3"/>
  <c r="K2498" i="3"/>
  <c r="S2498" i="3" s="1"/>
  <c r="J2498" i="3"/>
  <c r="I2498" i="3"/>
  <c r="Q2498" i="3" s="1"/>
  <c r="H2498" i="3"/>
  <c r="O2497" i="3"/>
  <c r="M2497" i="3"/>
  <c r="U2497" i="3" s="1"/>
  <c r="L2497" i="3"/>
  <c r="K2497" i="3"/>
  <c r="S2497" i="3" s="1"/>
  <c r="J2497" i="3"/>
  <c r="I2497" i="3"/>
  <c r="Q2497" i="3" s="1"/>
  <c r="H2497" i="3"/>
  <c r="O2496" i="3"/>
  <c r="M2496" i="3"/>
  <c r="U2496" i="3" s="1"/>
  <c r="L2496" i="3"/>
  <c r="K2496" i="3"/>
  <c r="S2496" i="3" s="1"/>
  <c r="J2496" i="3"/>
  <c r="I2496" i="3"/>
  <c r="Q2496" i="3" s="1"/>
  <c r="H2496" i="3"/>
  <c r="O2495" i="3"/>
  <c r="M2495" i="3"/>
  <c r="U2495" i="3" s="1"/>
  <c r="L2495" i="3"/>
  <c r="K2495" i="3"/>
  <c r="S2495" i="3" s="1"/>
  <c r="J2495" i="3"/>
  <c r="I2495" i="3"/>
  <c r="Q2495" i="3" s="1"/>
  <c r="H2495" i="3"/>
  <c r="O2494" i="3"/>
  <c r="M2494" i="3"/>
  <c r="U2494" i="3" s="1"/>
  <c r="L2494" i="3"/>
  <c r="K2494" i="3"/>
  <c r="S2494" i="3" s="1"/>
  <c r="J2494" i="3"/>
  <c r="I2494" i="3"/>
  <c r="Q2494" i="3" s="1"/>
  <c r="H2494" i="3"/>
  <c r="O2493" i="3"/>
  <c r="M2493" i="3"/>
  <c r="U2493" i="3" s="1"/>
  <c r="L2493" i="3"/>
  <c r="K2493" i="3"/>
  <c r="S2493" i="3" s="1"/>
  <c r="J2493" i="3"/>
  <c r="I2493" i="3"/>
  <c r="Q2493" i="3" s="1"/>
  <c r="H2493" i="3"/>
  <c r="O2492" i="3"/>
  <c r="M2492" i="3"/>
  <c r="U2492" i="3" s="1"/>
  <c r="L2492" i="3"/>
  <c r="K2492" i="3"/>
  <c r="S2492" i="3" s="1"/>
  <c r="J2492" i="3"/>
  <c r="I2492" i="3"/>
  <c r="Q2492" i="3" s="1"/>
  <c r="H2492" i="3"/>
  <c r="O2491" i="3"/>
  <c r="M2491" i="3"/>
  <c r="U2491" i="3" s="1"/>
  <c r="L2491" i="3"/>
  <c r="K2491" i="3"/>
  <c r="S2491" i="3" s="1"/>
  <c r="J2491" i="3"/>
  <c r="I2491" i="3"/>
  <c r="Q2491" i="3" s="1"/>
  <c r="H2491" i="3"/>
  <c r="O2490" i="3"/>
  <c r="M2490" i="3"/>
  <c r="U2490" i="3" s="1"/>
  <c r="L2490" i="3"/>
  <c r="K2490" i="3"/>
  <c r="S2490" i="3" s="1"/>
  <c r="J2490" i="3"/>
  <c r="I2490" i="3"/>
  <c r="Q2490" i="3" s="1"/>
  <c r="H2490" i="3"/>
  <c r="O2489" i="3"/>
  <c r="M2489" i="3"/>
  <c r="U2489" i="3" s="1"/>
  <c r="L2489" i="3"/>
  <c r="K2489" i="3"/>
  <c r="S2489" i="3" s="1"/>
  <c r="J2489" i="3"/>
  <c r="I2489" i="3"/>
  <c r="Q2489" i="3" s="1"/>
  <c r="H2489" i="3"/>
  <c r="O2488" i="3"/>
  <c r="M2488" i="3"/>
  <c r="U2488" i="3" s="1"/>
  <c r="L2488" i="3"/>
  <c r="K2488" i="3"/>
  <c r="S2488" i="3" s="1"/>
  <c r="J2488" i="3"/>
  <c r="I2488" i="3"/>
  <c r="Q2488" i="3" s="1"/>
  <c r="H2488" i="3"/>
  <c r="O2487" i="3"/>
  <c r="M2487" i="3"/>
  <c r="U2487" i="3" s="1"/>
  <c r="L2487" i="3"/>
  <c r="K2487" i="3"/>
  <c r="S2487" i="3" s="1"/>
  <c r="J2487" i="3"/>
  <c r="I2487" i="3"/>
  <c r="Q2487" i="3" s="1"/>
  <c r="H2487" i="3"/>
  <c r="O2486" i="3"/>
  <c r="M2486" i="3"/>
  <c r="U2486" i="3" s="1"/>
  <c r="L2486" i="3"/>
  <c r="K2486" i="3"/>
  <c r="S2486" i="3" s="1"/>
  <c r="J2486" i="3"/>
  <c r="I2486" i="3"/>
  <c r="Q2486" i="3" s="1"/>
  <c r="H2486" i="3"/>
  <c r="O2485" i="3"/>
  <c r="M2485" i="3"/>
  <c r="U2485" i="3" s="1"/>
  <c r="L2485" i="3"/>
  <c r="K2485" i="3"/>
  <c r="S2485" i="3" s="1"/>
  <c r="J2485" i="3"/>
  <c r="I2485" i="3"/>
  <c r="Q2485" i="3" s="1"/>
  <c r="H2485" i="3"/>
  <c r="O2484" i="3"/>
  <c r="M2484" i="3"/>
  <c r="U2484" i="3" s="1"/>
  <c r="L2484" i="3"/>
  <c r="K2484" i="3"/>
  <c r="S2484" i="3" s="1"/>
  <c r="J2484" i="3"/>
  <c r="I2484" i="3"/>
  <c r="Q2484" i="3" s="1"/>
  <c r="H2484" i="3"/>
  <c r="O2483" i="3"/>
  <c r="M2483" i="3"/>
  <c r="U2483" i="3" s="1"/>
  <c r="L2483" i="3"/>
  <c r="K2483" i="3"/>
  <c r="S2483" i="3" s="1"/>
  <c r="J2483" i="3"/>
  <c r="I2483" i="3"/>
  <c r="Q2483" i="3" s="1"/>
  <c r="H2483" i="3"/>
  <c r="O2482" i="3"/>
  <c r="M2482" i="3"/>
  <c r="U2482" i="3" s="1"/>
  <c r="L2482" i="3"/>
  <c r="K2482" i="3"/>
  <c r="S2482" i="3" s="1"/>
  <c r="J2482" i="3"/>
  <c r="I2482" i="3"/>
  <c r="Q2482" i="3" s="1"/>
  <c r="H2482" i="3"/>
  <c r="O2481" i="3"/>
  <c r="M2481" i="3"/>
  <c r="U2481" i="3" s="1"/>
  <c r="L2481" i="3"/>
  <c r="K2481" i="3"/>
  <c r="S2481" i="3" s="1"/>
  <c r="J2481" i="3"/>
  <c r="I2481" i="3"/>
  <c r="Q2481" i="3" s="1"/>
  <c r="H2481" i="3"/>
  <c r="O2480" i="3"/>
  <c r="M2480" i="3"/>
  <c r="U2480" i="3" s="1"/>
  <c r="L2480" i="3"/>
  <c r="K2480" i="3"/>
  <c r="S2480" i="3" s="1"/>
  <c r="J2480" i="3"/>
  <c r="I2480" i="3"/>
  <c r="Q2480" i="3" s="1"/>
  <c r="H2480" i="3"/>
  <c r="O2479" i="3"/>
  <c r="M2479" i="3"/>
  <c r="U2479" i="3" s="1"/>
  <c r="L2479" i="3"/>
  <c r="K2479" i="3"/>
  <c r="S2479" i="3" s="1"/>
  <c r="J2479" i="3"/>
  <c r="I2479" i="3"/>
  <c r="Q2479" i="3" s="1"/>
  <c r="H2479" i="3"/>
  <c r="O2478" i="3"/>
  <c r="M2478" i="3"/>
  <c r="U2478" i="3" s="1"/>
  <c r="L2478" i="3"/>
  <c r="K2478" i="3"/>
  <c r="S2478" i="3" s="1"/>
  <c r="J2478" i="3"/>
  <c r="I2478" i="3"/>
  <c r="Q2478" i="3" s="1"/>
  <c r="H2478" i="3"/>
  <c r="O2477" i="3"/>
  <c r="M2477" i="3"/>
  <c r="U2477" i="3" s="1"/>
  <c r="L2477" i="3"/>
  <c r="K2477" i="3"/>
  <c r="S2477" i="3" s="1"/>
  <c r="J2477" i="3"/>
  <c r="I2477" i="3"/>
  <c r="Q2477" i="3" s="1"/>
  <c r="H2477" i="3"/>
  <c r="O2476" i="3"/>
  <c r="M2476" i="3"/>
  <c r="U2476" i="3" s="1"/>
  <c r="L2476" i="3"/>
  <c r="K2476" i="3"/>
  <c r="S2476" i="3" s="1"/>
  <c r="J2476" i="3"/>
  <c r="I2476" i="3"/>
  <c r="Q2476" i="3" s="1"/>
  <c r="H2476" i="3"/>
  <c r="O2475" i="3"/>
  <c r="M2475" i="3"/>
  <c r="U2475" i="3" s="1"/>
  <c r="L2475" i="3"/>
  <c r="K2475" i="3"/>
  <c r="S2475" i="3" s="1"/>
  <c r="J2475" i="3"/>
  <c r="I2475" i="3"/>
  <c r="Q2475" i="3" s="1"/>
  <c r="H2475" i="3"/>
  <c r="O2474" i="3"/>
  <c r="M2474" i="3"/>
  <c r="U2474" i="3" s="1"/>
  <c r="L2474" i="3"/>
  <c r="K2474" i="3"/>
  <c r="S2474" i="3" s="1"/>
  <c r="J2474" i="3"/>
  <c r="I2474" i="3"/>
  <c r="Q2474" i="3" s="1"/>
  <c r="H2474" i="3"/>
  <c r="O2473" i="3"/>
  <c r="M2473" i="3"/>
  <c r="U2473" i="3" s="1"/>
  <c r="L2473" i="3"/>
  <c r="K2473" i="3"/>
  <c r="S2473" i="3" s="1"/>
  <c r="J2473" i="3"/>
  <c r="I2473" i="3"/>
  <c r="Q2473" i="3" s="1"/>
  <c r="H2473" i="3"/>
  <c r="O2472" i="3"/>
  <c r="M2472" i="3"/>
  <c r="U2472" i="3" s="1"/>
  <c r="L2472" i="3"/>
  <c r="K2472" i="3"/>
  <c r="S2472" i="3" s="1"/>
  <c r="J2472" i="3"/>
  <c r="I2472" i="3"/>
  <c r="Q2472" i="3" s="1"/>
  <c r="H2472" i="3"/>
  <c r="O2471" i="3"/>
  <c r="M2471" i="3"/>
  <c r="U2471" i="3" s="1"/>
  <c r="L2471" i="3"/>
  <c r="K2471" i="3"/>
  <c r="S2471" i="3" s="1"/>
  <c r="J2471" i="3"/>
  <c r="I2471" i="3"/>
  <c r="Q2471" i="3" s="1"/>
  <c r="H2471" i="3"/>
  <c r="O2470" i="3"/>
  <c r="M2470" i="3"/>
  <c r="U2470" i="3" s="1"/>
  <c r="L2470" i="3"/>
  <c r="K2470" i="3"/>
  <c r="S2470" i="3" s="1"/>
  <c r="J2470" i="3"/>
  <c r="I2470" i="3"/>
  <c r="Q2470" i="3" s="1"/>
  <c r="H2470" i="3"/>
  <c r="O2469" i="3"/>
  <c r="M2469" i="3"/>
  <c r="U2469" i="3" s="1"/>
  <c r="L2469" i="3"/>
  <c r="K2469" i="3"/>
  <c r="S2469" i="3" s="1"/>
  <c r="J2469" i="3"/>
  <c r="I2469" i="3"/>
  <c r="Q2469" i="3" s="1"/>
  <c r="H2469" i="3"/>
  <c r="O2468" i="3"/>
  <c r="M2468" i="3"/>
  <c r="U2468" i="3" s="1"/>
  <c r="L2468" i="3"/>
  <c r="K2468" i="3"/>
  <c r="S2468" i="3" s="1"/>
  <c r="J2468" i="3"/>
  <c r="I2468" i="3"/>
  <c r="Q2468" i="3" s="1"/>
  <c r="H2468" i="3"/>
  <c r="O2467" i="3"/>
  <c r="M2467" i="3"/>
  <c r="U2467" i="3" s="1"/>
  <c r="L2467" i="3"/>
  <c r="K2467" i="3"/>
  <c r="S2467" i="3" s="1"/>
  <c r="J2467" i="3"/>
  <c r="I2467" i="3"/>
  <c r="Q2467" i="3" s="1"/>
  <c r="H2467" i="3"/>
  <c r="O2466" i="3"/>
  <c r="M2466" i="3"/>
  <c r="U2466" i="3" s="1"/>
  <c r="L2466" i="3"/>
  <c r="K2466" i="3"/>
  <c r="S2466" i="3" s="1"/>
  <c r="J2466" i="3"/>
  <c r="I2466" i="3"/>
  <c r="Q2466" i="3" s="1"/>
  <c r="H2466" i="3"/>
  <c r="O2465" i="3"/>
  <c r="M2465" i="3"/>
  <c r="U2465" i="3" s="1"/>
  <c r="L2465" i="3"/>
  <c r="K2465" i="3"/>
  <c r="S2465" i="3" s="1"/>
  <c r="J2465" i="3"/>
  <c r="I2465" i="3"/>
  <c r="Q2465" i="3" s="1"/>
  <c r="H2465" i="3"/>
  <c r="O2464" i="3"/>
  <c r="M2464" i="3"/>
  <c r="U2464" i="3" s="1"/>
  <c r="L2464" i="3"/>
  <c r="K2464" i="3"/>
  <c r="S2464" i="3" s="1"/>
  <c r="J2464" i="3"/>
  <c r="I2464" i="3"/>
  <c r="Q2464" i="3" s="1"/>
  <c r="H2464" i="3"/>
  <c r="O2463" i="3"/>
  <c r="M2463" i="3"/>
  <c r="U2463" i="3" s="1"/>
  <c r="L2463" i="3"/>
  <c r="K2463" i="3"/>
  <c r="S2463" i="3" s="1"/>
  <c r="J2463" i="3"/>
  <c r="I2463" i="3"/>
  <c r="Q2463" i="3" s="1"/>
  <c r="H2463" i="3"/>
  <c r="O2462" i="3"/>
  <c r="M2462" i="3"/>
  <c r="U2462" i="3" s="1"/>
  <c r="L2462" i="3"/>
  <c r="K2462" i="3"/>
  <c r="S2462" i="3" s="1"/>
  <c r="J2462" i="3"/>
  <c r="I2462" i="3"/>
  <c r="Q2462" i="3" s="1"/>
  <c r="H2462" i="3"/>
  <c r="O2461" i="3"/>
  <c r="M2461" i="3"/>
  <c r="U2461" i="3" s="1"/>
  <c r="L2461" i="3"/>
  <c r="K2461" i="3"/>
  <c r="S2461" i="3" s="1"/>
  <c r="J2461" i="3"/>
  <c r="I2461" i="3"/>
  <c r="Q2461" i="3" s="1"/>
  <c r="H2461" i="3"/>
  <c r="O2460" i="3"/>
  <c r="M2460" i="3"/>
  <c r="U2460" i="3" s="1"/>
  <c r="L2460" i="3"/>
  <c r="K2460" i="3"/>
  <c r="S2460" i="3" s="1"/>
  <c r="J2460" i="3"/>
  <c r="I2460" i="3"/>
  <c r="Q2460" i="3" s="1"/>
  <c r="H2460" i="3"/>
  <c r="G2460" i="3"/>
  <c r="O2459" i="3"/>
  <c r="M2459" i="3"/>
  <c r="U2459" i="3" s="1"/>
  <c r="L2459" i="3"/>
  <c r="K2459" i="3"/>
  <c r="S2459" i="3" s="1"/>
  <c r="J2459" i="3"/>
  <c r="I2459" i="3"/>
  <c r="Q2459" i="3" s="1"/>
  <c r="H2459" i="3"/>
  <c r="O2458" i="3"/>
  <c r="M2458" i="3"/>
  <c r="U2458" i="3" s="1"/>
  <c r="L2458" i="3"/>
  <c r="K2458" i="3"/>
  <c r="S2458" i="3" s="1"/>
  <c r="J2458" i="3"/>
  <c r="I2458" i="3"/>
  <c r="Q2458" i="3" s="1"/>
  <c r="H2458" i="3"/>
  <c r="O2457" i="3"/>
  <c r="M2457" i="3"/>
  <c r="U2457" i="3" s="1"/>
  <c r="L2457" i="3"/>
  <c r="K2457" i="3"/>
  <c r="S2457" i="3" s="1"/>
  <c r="J2457" i="3"/>
  <c r="I2457" i="3"/>
  <c r="Q2457" i="3" s="1"/>
  <c r="H2457" i="3"/>
  <c r="O2456" i="3"/>
  <c r="M2456" i="3"/>
  <c r="U2456" i="3" s="1"/>
  <c r="L2456" i="3"/>
  <c r="K2456" i="3"/>
  <c r="S2456" i="3" s="1"/>
  <c r="J2456" i="3"/>
  <c r="I2456" i="3"/>
  <c r="Q2456" i="3" s="1"/>
  <c r="H2456" i="3"/>
  <c r="O2455" i="3"/>
  <c r="M2455" i="3"/>
  <c r="U2455" i="3" s="1"/>
  <c r="L2455" i="3"/>
  <c r="K2455" i="3"/>
  <c r="S2455" i="3" s="1"/>
  <c r="J2455" i="3"/>
  <c r="I2455" i="3"/>
  <c r="Q2455" i="3" s="1"/>
  <c r="H2455" i="3"/>
  <c r="O2454" i="3"/>
  <c r="M2454" i="3"/>
  <c r="U2454" i="3" s="1"/>
  <c r="L2454" i="3"/>
  <c r="K2454" i="3"/>
  <c r="S2454" i="3" s="1"/>
  <c r="J2454" i="3"/>
  <c r="I2454" i="3"/>
  <c r="Q2454" i="3" s="1"/>
  <c r="H2454" i="3"/>
  <c r="O2453" i="3"/>
  <c r="M2453" i="3"/>
  <c r="U2453" i="3" s="1"/>
  <c r="L2453" i="3"/>
  <c r="K2453" i="3"/>
  <c r="S2453" i="3" s="1"/>
  <c r="J2453" i="3"/>
  <c r="I2453" i="3"/>
  <c r="Q2453" i="3" s="1"/>
  <c r="H2453" i="3"/>
  <c r="O2452" i="3"/>
  <c r="M2452" i="3"/>
  <c r="U2452" i="3" s="1"/>
  <c r="L2452" i="3"/>
  <c r="K2452" i="3"/>
  <c r="S2452" i="3" s="1"/>
  <c r="J2452" i="3"/>
  <c r="I2452" i="3"/>
  <c r="Q2452" i="3" s="1"/>
  <c r="H2452" i="3"/>
  <c r="O2451" i="3"/>
  <c r="M2451" i="3"/>
  <c r="U2451" i="3" s="1"/>
  <c r="L2451" i="3"/>
  <c r="K2451" i="3"/>
  <c r="S2451" i="3" s="1"/>
  <c r="J2451" i="3"/>
  <c r="I2451" i="3"/>
  <c r="Q2451" i="3" s="1"/>
  <c r="H2451" i="3"/>
  <c r="O2450" i="3"/>
  <c r="M2450" i="3"/>
  <c r="U2450" i="3" s="1"/>
  <c r="L2450" i="3"/>
  <c r="K2450" i="3"/>
  <c r="S2450" i="3" s="1"/>
  <c r="J2450" i="3"/>
  <c r="I2450" i="3"/>
  <c r="Q2450" i="3" s="1"/>
  <c r="H2450" i="3"/>
  <c r="O2449" i="3"/>
  <c r="M2449" i="3"/>
  <c r="U2449" i="3" s="1"/>
  <c r="L2449" i="3"/>
  <c r="K2449" i="3"/>
  <c r="S2449" i="3" s="1"/>
  <c r="J2449" i="3"/>
  <c r="I2449" i="3"/>
  <c r="Q2449" i="3" s="1"/>
  <c r="H2449" i="3"/>
  <c r="O2448" i="3"/>
  <c r="M2448" i="3"/>
  <c r="U2448" i="3" s="1"/>
  <c r="L2448" i="3"/>
  <c r="K2448" i="3"/>
  <c r="S2448" i="3" s="1"/>
  <c r="J2448" i="3"/>
  <c r="I2448" i="3"/>
  <c r="Q2448" i="3" s="1"/>
  <c r="H2448" i="3"/>
  <c r="O2447" i="3"/>
  <c r="M2447" i="3"/>
  <c r="U2447" i="3" s="1"/>
  <c r="L2447" i="3"/>
  <c r="K2447" i="3"/>
  <c r="S2447" i="3" s="1"/>
  <c r="J2447" i="3"/>
  <c r="I2447" i="3"/>
  <c r="Q2447" i="3" s="1"/>
  <c r="H2447" i="3"/>
  <c r="O2446" i="3"/>
  <c r="M2446" i="3"/>
  <c r="U2446" i="3" s="1"/>
  <c r="L2446" i="3"/>
  <c r="K2446" i="3"/>
  <c r="S2446" i="3" s="1"/>
  <c r="J2446" i="3"/>
  <c r="I2446" i="3"/>
  <c r="Q2446" i="3" s="1"/>
  <c r="H2446" i="3"/>
  <c r="O2445" i="3"/>
  <c r="M2445" i="3"/>
  <c r="U2445" i="3" s="1"/>
  <c r="L2445" i="3"/>
  <c r="K2445" i="3"/>
  <c r="S2445" i="3" s="1"/>
  <c r="J2445" i="3"/>
  <c r="I2445" i="3"/>
  <c r="Q2445" i="3" s="1"/>
  <c r="H2445" i="3"/>
  <c r="O2444" i="3"/>
  <c r="M2444" i="3"/>
  <c r="U2444" i="3" s="1"/>
  <c r="L2444" i="3"/>
  <c r="K2444" i="3"/>
  <c r="S2444" i="3" s="1"/>
  <c r="J2444" i="3"/>
  <c r="I2444" i="3"/>
  <c r="Q2444" i="3" s="1"/>
  <c r="H2444" i="3"/>
  <c r="O2443" i="3"/>
  <c r="M2443" i="3"/>
  <c r="U2443" i="3" s="1"/>
  <c r="L2443" i="3"/>
  <c r="K2443" i="3"/>
  <c r="S2443" i="3" s="1"/>
  <c r="J2443" i="3"/>
  <c r="I2443" i="3"/>
  <c r="Q2443" i="3" s="1"/>
  <c r="H2443" i="3"/>
  <c r="O2442" i="3"/>
  <c r="M2442" i="3"/>
  <c r="U2442" i="3" s="1"/>
  <c r="L2442" i="3"/>
  <c r="K2442" i="3"/>
  <c r="S2442" i="3" s="1"/>
  <c r="J2442" i="3"/>
  <c r="I2442" i="3"/>
  <c r="Q2442" i="3" s="1"/>
  <c r="H2442" i="3"/>
  <c r="O2441" i="3"/>
  <c r="M2441" i="3"/>
  <c r="U2441" i="3" s="1"/>
  <c r="L2441" i="3"/>
  <c r="K2441" i="3"/>
  <c r="S2441" i="3" s="1"/>
  <c r="J2441" i="3"/>
  <c r="I2441" i="3"/>
  <c r="Q2441" i="3" s="1"/>
  <c r="H2441" i="3"/>
  <c r="O2440" i="3"/>
  <c r="M2440" i="3"/>
  <c r="U2440" i="3" s="1"/>
  <c r="L2440" i="3"/>
  <c r="K2440" i="3"/>
  <c r="S2440" i="3" s="1"/>
  <c r="J2440" i="3"/>
  <c r="I2440" i="3"/>
  <c r="Q2440" i="3" s="1"/>
  <c r="H2440" i="3"/>
  <c r="O2439" i="3"/>
  <c r="M2439" i="3"/>
  <c r="U2439" i="3" s="1"/>
  <c r="L2439" i="3"/>
  <c r="K2439" i="3"/>
  <c r="S2439" i="3" s="1"/>
  <c r="J2439" i="3"/>
  <c r="I2439" i="3"/>
  <c r="Q2439" i="3" s="1"/>
  <c r="H2439" i="3"/>
  <c r="O2438" i="3"/>
  <c r="M2438" i="3"/>
  <c r="U2438" i="3" s="1"/>
  <c r="L2438" i="3"/>
  <c r="K2438" i="3"/>
  <c r="S2438" i="3" s="1"/>
  <c r="J2438" i="3"/>
  <c r="I2438" i="3"/>
  <c r="Q2438" i="3" s="1"/>
  <c r="H2438" i="3"/>
  <c r="O2437" i="3"/>
  <c r="M2437" i="3"/>
  <c r="U2437" i="3" s="1"/>
  <c r="L2437" i="3"/>
  <c r="K2437" i="3"/>
  <c r="S2437" i="3" s="1"/>
  <c r="J2437" i="3"/>
  <c r="I2437" i="3"/>
  <c r="Q2437" i="3" s="1"/>
  <c r="H2437" i="3"/>
  <c r="O2436" i="3"/>
  <c r="M2436" i="3"/>
  <c r="U2436" i="3" s="1"/>
  <c r="L2436" i="3"/>
  <c r="K2436" i="3"/>
  <c r="S2436" i="3" s="1"/>
  <c r="J2436" i="3"/>
  <c r="I2436" i="3"/>
  <c r="Q2436" i="3" s="1"/>
  <c r="H2436" i="3"/>
  <c r="O2435" i="3"/>
  <c r="M2435" i="3"/>
  <c r="U2435" i="3" s="1"/>
  <c r="L2435" i="3"/>
  <c r="K2435" i="3"/>
  <c r="S2435" i="3" s="1"/>
  <c r="J2435" i="3"/>
  <c r="I2435" i="3"/>
  <c r="Q2435" i="3" s="1"/>
  <c r="H2435" i="3"/>
  <c r="O2434" i="3"/>
  <c r="M2434" i="3"/>
  <c r="U2434" i="3" s="1"/>
  <c r="L2434" i="3"/>
  <c r="K2434" i="3"/>
  <c r="S2434" i="3" s="1"/>
  <c r="J2434" i="3"/>
  <c r="I2434" i="3"/>
  <c r="Q2434" i="3" s="1"/>
  <c r="H2434" i="3"/>
  <c r="O2433" i="3"/>
  <c r="M2433" i="3"/>
  <c r="U2433" i="3" s="1"/>
  <c r="L2433" i="3"/>
  <c r="K2433" i="3"/>
  <c r="S2433" i="3" s="1"/>
  <c r="J2433" i="3"/>
  <c r="I2433" i="3"/>
  <c r="Q2433" i="3" s="1"/>
  <c r="H2433" i="3"/>
  <c r="O2432" i="3"/>
  <c r="M2432" i="3"/>
  <c r="U2432" i="3" s="1"/>
  <c r="L2432" i="3"/>
  <c r="K2432" i="3"/>
  <c r="S2432" i="3" s="1"/>
  <c r="J2432" i="3"/>
  <c r="I2432" i="3"/>
  <c r="Q2432" i="3" s="1"/>
  <c r="H2432" i="3"/>
  <c r="O2431" i="3"/>
  <c r="M2431" i="3"/>
  <c r="U2431" i="3" s="1"/>
  <c r="L2431" i="3"/>
  <c r="K2431" i="3"/>
  <c r="S2431" i="3" s="1"/>
  <c r="J2431" i="3"/>
  <c r="I2431" i="3"/>
  <c r="Q2431" i="3" s="1"/>
  <c r="H2431" i="3"/>
  <c r="O2430" i="3"/>
  <c r="M2430" i="3"/>
  <c r="U2430" i="3" s="1"/>
  <c r="L2430" i="3"/>
  <c r="K2430" i="3"/>
  <c r="S2430" i="3" s="1"/>
  <c r="J2430" i="3"/>
  <c r="I2430" i="3"/>
  <c r="Q2430" i="3" s="1"/>
  <c r="H2430" i="3"/>
  <c r="O2429" i="3"/>
  <c r="M2429" i="3"/>
  <c r="U2429" i="3" s="1"/>
  <c r="L2429" i="3"/>
  <c r="K2429" i="3"/>
  <c r="S2429" i="3" s="1"/>
  <c r="J2429" i="3"/>
  <c r="I2429" i="3"/>
  <c r="Q2429" i="3" s="1"/>
  <c r="H2429" i="3"/>
  <c r="O2428" i="3"/>
  <c r="M2428" i="3"/>
  <c r="U2428" i="3" s="1"/>
  <c r="L2428" i="3"/>
  <c r="K2428" i="3"/>
  <c r="S2428" i="3" s="1"/>
  <c r="J2428" i="3"/>
  <c r="I2428" i="3"/>
  <c r="Q2428" i="3" s="1"/>
  <c r="H2428" i="3"/>
  <c r="O2427" i="3"/>
  <c r="M2427" i="3"/>
  <c r="U2427" i="3" s="1"/>
  <c r="L2427" i="3"/>
  <c r="K2427" i="3"/>
  <c r="S2427" i="3" s="1"/>
  <c r="J2427" i="3"/>
  <c r="I2427" i="3"/>
  <c r="Q2427" i="3" s="1"/>
  <c r="H2427" i="3"/>
  <c r="O2426" i="3"/>
  <c r="M2426" i="3"/>
  <c r="U2426" i="3" s="1"/>
  <c r="L2426" i="3"/>
  <c r="K2426" i="3"/>
  <c r="S2426" i="3" s="1"/>
  <c r="J2426" i="3"/>
  <c r="I2426" i="3"/>
  <c r="Q2426" i="3" s="1"/>
  <c r="H2426" i="3"/>
  <c r="O2425" i="3"/>
  <c r="M2425" i="3"/>
  <c r="U2425" i="3" s="1"/>
  <c r="L2425" i="3"/>
  <c r="K2425" i="3"/>
  <c r="S2425" i="3" s="1"/>
  <c r="J2425" i="3"/>
  <c r="I2425" i="3"/>
  <c r="Q2425" i="3" s="1"/>
  <c r="H2425" i="3"/>
  <c r="O2424" i="3"/>
  <c r="M2424" i="3"/>
  <c r="U2424" i="3" s="1"/>
  <c r="L2424" i="3"/>
  <c r="K2424" i="3"/>
  <c r="S2424" i="3" s="1"/>
  <c r="J2424" i="3"/>
  <c r="I2424" i="3"/>
  <c r="Q2424" i="3" s="1"/>
  <c r="H2424" i="3"/>
  <c r="O2423" i="3"/>
  <c r="M2423" i="3"/>
  <c r="U2423" i="3" s="1"/>
  <c r="L2423" i="3"/>
  <c r="K2423" i="3"/>
  <c r="S2423" i="3" s="1"/>
  <c r="J2423" i="3"/>
  <c r="I2423" i="3"/>
  <c r="Q2423" i="3" s="1"/>
  <c r="H2423" i="3"/>
  <c r="O2422" i="3"/>
  <c r="M2422" i="3"/>
  <c r="U2422" i="3" s="1"/>
  <c r="L2422" i="3"/>
  <c r="K2422" i="3"/>
  <c r="S2422" i="3" s="1"/>
  <c r="J2422" i="3"/>
  <c r="I2422" i="3"/>
  <c r="Q2422" i="3" s="1"/>
  <c r="H2422" i="3"/>
  <c r="O2421" i="3"/>
  <c r="M2421" i="3"/>
  <c r="U2421" i="3" s="1"/>
  <c r="L2421" i="3"/>
  <c r="K2421" i="3"/>
  <c r="S2421" i="3" s="1"/>
  <c r="J2421" i="3"/>
  <c r="I2421" i="3"/>
  <c r="Q2421" i="3" s="1"/>
  <c r="H2421" i="3"/>
  <c r="O2420" i="3"/>
  <c r="M2420" i="3"/>
  <c r="U2420" i="3" s="1"/>
  <c r="L2420" i="3"/>
  <c r="K2420" i="3"/>
  <c r="S2420" i="3" s="1"/>
  <c r="J2420" i="3"/>
  <c r="I2420" i="3"/>
  <c r="Q2420" i="3" s="1"/>
  <c r="H2420" i="3"/>
  <c r="O2419" i="3"/>
  <c r="M2419" i="3"/>
  <c r="U2419" i="3" s="1"/>
  <c r="L2419" i="3"/>
  <c r="K2419" i="3"/>
  <c r="S2419" i="3" s="1"/>
  <c r="J2419" i="3"/>
  <c r="I2419" i="3"/>
  <c r="Q2419" i="3" s="1"/>
  <c r="H2419" i="3"/>
  <c r="O2418" i="3"/>
  <c r="M2418" i="3"/>
  <c r="U2418" i="3" s="1"/>
  <c r="L2418" i="3"/>
  <c r="K2418" i="3"/>
  <c r="S2418" i="3" s="1"/>
  <c r="J2418" i="3"/>
  <c r="I2418" i="3"/>
  <c r="Q2418" i="3" s="1"/>
  <c r="H2418" i="3"/>
  <c r="O2417" i="3"/>
  <c r="M2417" i="3"/>
  <c r="U2417" i="3" s="1"/>
  <c r="L2417" i="3"/>
  <c r="K2417" i="3"/>
  <c r="S2417" i="3" s="1"/>
  <c r="J2417" i="3"/>
  <c r="I2417" i="3"/>
  <c r="Q2417" i="3" s="1"/>
  <c r="H2417" i="3"/>
  <c r="O2416" i="3"/>
  <c r="M2416" i="3"/>
  <c r="U2416" i="3" s="1"/>
  <c r="L2416" i="3"/>
  <c r="K2416" i="3"/>
  <c r="S2416" i="3" s="1"/>
  <c r="J2416" i="3"/>
  <c r="I2416" i="3"/>
  <c r="Q2416" i="3" s="1"/>
  <c r="H2416" i="3"/>
  <c r="O2415" i="3"/>
  <c r="M2415" i="3"/>
  <c r="U2415" i="3" s="1"/>
  <c r="L2415" i="3"/>
  <c r="K2415" i="3"/>
  <c r="S2415" i="3" s="1"/>
  <c r="J2415" i="3"/>
  <c r="I2415" i="3"/>
  <c r="Q2415" i="3" s="1"/>
  <c r="H2415" i="3"/>
  <c r="O2414" i="3"/>
  <c r="M2414" i="3"/>
  <c r="U2414" i="3" s="1"/>
  <c r="L2414" i="3"/>
  <c r="K2414" i="3"/>
  <c r="S2414" i="3" s="1"/>
  <c r="J2414" i="3"/>
  <c r="I2414" i="3"/>
  <c r="Q2414" i="3" s="1"/>
  <c r="H2414" i="3"/>
  <c r="O2413" i="3"/>
  <c r="M2413" i="3"/>
  <c r="U2413" i="3" s="1"/>
  <c r="L2413" i="3"/>
  <c r="K2413" i="3"/>
  <c r="S2413" i="3" s="1"/>
  <c r="J2413" i="3"/>
  <c r="I2413" i="3"/>
  <c r="Q2413" i="3" s="1"/>
  <c r="H2413" i="3"/>
  <c r="O2412" i="3"/>
  <c r="M2412" i="3"/>
  <c r="U2412" i="3" s="1"/>
  <c r="L2412" i="3"/>
  <c r="K2412" i="3"/>
  <c r="S2412" i="3" s="1"/>
  <c r="J2412" i="3"/>
  <c r="I2412" i="3"/>
  <c r="Q2412" i="3" s="1"/>
  <c r="H2412" i="3"/>
  <c r="O2411" i="3"/>
  <c r="M2411" i="3"/>
  <c r="U2411" i="3" s="1"/>
  <c r="L2411" i="3"/>
  <c r="K2411" i="3"/>
  <c r="S2411" i="3" s="1"/>
  <c r="J2411" i="3"/>
  <c r="I2411" i="3"/>
  <c r="Q2411" i="3" s="1"/>
  <c r="H2411" i="3"/>
  <c r="O2410" i="3"/>
  <c r="M2410" i="3"/>
  <c r="U2410" i="3" s="1"/>
  <c r="L2410" i="3"/>
  <c r="K2410" i="3"/>
  <c r="S2410" i="3" s="1"/>
  <c r="J2410" i="3"/>
  <c r="I2410" i="3"/>
  <c r="Q2410" i="3" s="1"/>
  <c r="H2410" i="3"/>
  <c r="O2409" i="3"/>
  <c r="M2409" i="3"/>
  <c r="U2409" i="3" s="1"/>
  <c r="L2409" i="3"/>
  <c r="K2409" i="3"/>
  <c r="S2409" i="3" s="1"/>
  <c r="J2409" i="3"/>
  <c r="I2409" i="3"/>
  <c r="Q2409" i="3" s="1"/>
  <c r="H2409" i="3"/>
  <c r="O2408" i="3"/>
  <c r="M2408" i="3"/>
  <c r="U2408" i="3" s="1"/>
  <c r="L2408" i="3"/>
  <c r="K2408" i="3"/>
  <c r="S2408" i="3" s="1"/>
  <c r="J2408" i="3"/>
  <c r="I2408" i="3"/>
  <c r="Q2408" i="3" s="1"/>
  <c r="H2408" i="3"/>
  <c r="O2407" i="3"/>
  <c r="M2407" i="3"/>
  <c r="U2407" i="3" s="1"/>
  <c r="L2407" i="3"/>
  <c r="K2407" i="3"/>
  <c r="S2407" i="3" s="1"/>
  <c r="J2407" i="3"/>
  <c r="I2407" i="3"/>
  <c r="Q2407" i="3" s="1"/>
  <c r="H2407" i="3"/>
  <c r="O2406" i="3"/>
  <c r="M2406" i="3"/>
  <c r="U2406" i="3" s="1"/>
  <c r="L2406" i="3"/>
  <c r="K2406" i="3"/>
  <c r="S2406" i="3" s="1"/>
  <c r="J2406" i="3"/>
  <c r="I2406" i="3"/>
  <c r="Q2406" i="3" s="1"/>
  <c r="H2406" i="3"/>
  <c r="O2405" i="3"/>
  <c r="M2405" i="3"/>
  <c r="U2405" i="3" s="1"/>
  <c r="L2405" i="3"/>
  <c r="K2405" i="3"/>
  <c r="S2405" i="3" s="1"/>
  <c r="J2405" i="3"/>
  <c r="I2405" i="3"/>
  <c r="Q2405" i="3" s="1"/>
  <c r="H2405" i="3"/>
  <c r="O2404" i="3"/>
  <c r="M2404" i="3"/>
  <c r="U2404" i="3" s="1"/>
  <c r="L2404" i="3"/>
  <c r="K2404" i="3"/>
  <c r="S2404" i="3" s="1"/>
  <c r="J2404" i="3"/>
  <c r="I2404" i="3"/>
  <c r="Q2404" i="3" s="1"/>
  <c r="H2404" i="3"/>
  <c r="O2403" i="3"/>
  <c r="M2403" i="3"/>
  <c r="U2403" i="3" s="1"/>
  <c r="L2403" i="3"/>
  <c r="K2403" i="3"/>
  <c r="S2403" i="3" s="1"/>
  <c r="J2403" i="3"/>
  <c r="I2403" i="3"/>
  <c r="Q2403" i="3" s="1"/>
  <c r="H2403" i="3"/>
  <c r="O2402" i="3"/>
  <c r="M2402" i="3"/>
  <c r="U2402" i="3" s="1"/>
  <c r="L2402" i="3"/>
  <c r="K2402" i="3"/>
  <c r="S2402" i="3" s="1"/>
  <c r="J2402" i="3"/>
  <c r="I2402" i="3"/>
  <c r="Q2402" i="3" s="1"/>
  <c r="H2402" i="3"/>
  <c r="O2401" i="3"/>
  <c r="M2401" i="3"/>
  <c r="U2401" i="3" s="1"/>
  <c r="L2401" i="3"/>
  <c r="K2401" i="3"/>
  <c r="S2401" i="3" s="1"/>
  <c r="J2401" i="3"/>
  <c r="I2401" i="3"/>
  <c r="Q2401" i="3" s="1"/>
  <c r="H2401" i="3"/>
  <c r="O2400" i="3"/>
  <c r="M2400" i="3"/>
  <c r="U2400" i="3" s="1"/>
  <c r="L2400" i="3"/>
  <c r="K2400" i="3"/>
  <c r="S2400" i="3" s="1"/>
  <c r="J2400" i="3"/>
  <c r="I2400" i="3"/>
  <c r="Q2400" i="3" s="1"/>
  <c r="H2400" i="3"/>
  <c r="O2399" i="3"/>
  <c r="M2399" i="3"/>
  <c r="U2399" i="3" s="1"/>
  <c r="L2399" i="3"/>
  <c r="K2399" i="3"/>
  <c r="S2399" i="3" s="1"/>
  <c r="J2399" i="3"/>
  <c r="I2399" i="3"/>
  <c r="Q2399" i="3" s="1"/>
  <c r="H2399" i="3"/>
  <c r="O2398" i="3"/>
  <c r="M2398" i="3"/>
  <c r="U2398" i="3" s="1"/>
  <c r="L2398" i="3"/>
  <c r="K2398" i="3"/>
  <c r="S2398" i="3" s="1"/>
  <c r="J2398" i="3"/>
  <c r="I2398" i="3"/>
  <c r="Q2398" i="3" s="1"/>
  <c r="H2398" i="3"/>
  <c r="O2397" i="3"/>
  <c r="M2397" i="3"/>
  <c r="U2397" i="3" s="1"/>
  <c r="L2397" i="3"/>
  <c r="K2397" i="3"/>
  <c r="S2397" i="3" s="1"/>
  <c r="J2397" i="3"/>
  <c r="I2397" i="3"/>
  <c r="Q2397" i="3" s="1"/>
  <c r="H2397" i="3"/>
  <c r="O2396" i="3"/>
  <c r="M2396" i="3"/>
  <c r="U2396" i="3" s="1"/>
  <c r="L2396" i="3"/>
  <c r="K2396" i="3"/>
  <c r="S2396" i="3" s="1"/>
  <c r="J2396" i="3"/>
  <c r="I2396" i="3"/>
  <c r="Q2396" i="3" s="1"/>
  <c r="H2396" i="3"/>
  <c r="O2395" i="3"/>
  <c r="M2395" i="3"/>
  <c r="U2395" i="3" s="1"/>
  <c r="L2395" i="3"/>
  <c r="K2395" i="3"/>
  <c r="S2395" i="3" s="1"/>
  <c r="J2395" i="3"/>
  <c r="I2395" i="3"/>
  <c r="Q2395" i="3" s="1"/>
  <c r="H2395" i="3"/>
  <c r="O2394" i="3"/>
  <c r="M2394" i="3"/>
  <c r="U2394" i="3" s="1"/>
  <c r="L2394" i="3"/>
  <c r="K2394" i="3"/>
  <c r="S2394" i="3" s="1"/>
  <c r="J2394" i="3"/>
  <c r="I2394" i="3"/>
  <c r="Q2394" i="3" s="1"/>
  <c r="H2394" i="3"/>
  <c r="O2393" i="3"/>
  <c r="M2393" i="3"/>
  <c r="U2393" i="3" s="1"/>
  <c r="L2393" i="3"/>
  <c r="K2393" i="3"/>
  <c r="S2393" i="3" s="1"/>
  <c r="J2393" i="3"/>
  <c r="I2393" i="3"/>
  <c r="Q2393" i="3" s="1"/>
  <c r="H2393" i="3"/>
  <c r="O2392" i="3"/>
  <c r="M2392" i="3"/>
  <c r="U2392" i="3" s="1"/>
  <c r="L2392" i="3"/>
  <c r="K2392" i="3"/>
  <c r="S2392" i="3" s="1"/>
  <c r="J2392" i="3"/>
  <c r="I2392" i="3"/>
  <c r="Q2392" i="3" s="1"/>
  <c r="H2392" i="3"/>
  <c r="O2391" i="3"/>
  <c r="M2391" i="3"/>
  <c r="U2391" i="3" s="1"/>
  <c r="L2391" i="3"/>
  <c r="K2391" i="3"/>
  <c r="S2391" i="3" s="1"/>
  <c r="J2391" i="3"/>
  <c r="I2391" i="3"/>
  <c r="Q2391" i="3" s="1"/>
  <c r="H2391" i="3"/>
  <c r="O2390" i="3"/>
  <c r="M2390" i="3"/>
  <c r="U2390" i="3" s="1"/>
  <c r="L2390" i="3"/>
  <c r="K2390" i="3"/>
  <c r="S2390" i="3" s="1"/>
  <c r="J2390" i="3"/>
  <c r="I2390" i="3"/>
  <c r="Q2390" i="3" s="1"/>
  <c r="H2390" i="3"/>
  <c r="O2389" i="3"/>
  <c r="M2389" i="3"/>
  <c r="U2389" i="3" s="1"/>
  <c r="L2389" i="3"/>
  <c r="K2389" i="3"/>
  <c r="S2389" i="3" s="1"/>
  <c r="J2389" i="3"/>
  <c r="I2389" i="3"/>
  <c r="Q2389" i="3" s="1"/>
  <c r="H2389" i="3"/>
  <c r="O2388" i="3"/>
  <c r="M2388" i="3"/>
  <c r="U2388" i="3" s="1"/>
  <c r="L2388" i="3"/>
  <c r="K2388" i="3"/>
  <c r="S2388" i="3" s="1"/>
  <c r="J2388" i="3"/>
  <c r="I2388" i="3"/>
  <c r="Q2388" i="3" s="1"/>
  <c r="H2388" i="3"/>
  <c r="O2387" i="3"/>
  <c r="M2387" i="3"/>
  <c r="U2387" i="3" s="1"/>
  <c r="L2387" i="3"/>
  <c r="K2387" i="3"/>
  <c r="S2387" i="3" s="1"/>
  <c r="J2387" i="3"/>
  <c r="I2387" i="3"/>
  <c r="Q2387" i="3" s="1"/>
  <c r="H2387" i="3"/>
  <c r="O2386" i="3"/>
  <c r="M2386" i="3"/>
  <c r="U2386" i="3" s="1"/>
  <c r="L2386" i="3"/>
  <c r="K2386" i="3"/>
  <c r="S2386" i="3" s="1"/>
  <c r="J2386" i="3"/>
  <c r="I2386" i="3"/>
  <c r="Q2386" i="3" s="1"/>
  <c r="H2386" i="3"/>
  <c r="O2385" i="3"/>
  <c r="M2385" i="3"/>
  <c r="U2385" i="3" s="1"/>
  <c r="L2385" i="3"/>
  <c r="K2385" i="3"/>
  <c r="S2385" i="3" s="1"/>
  <c r="J2385" i="3"/>
  <c r="I2385" i="3"/>
  <c r="Q2385" i="3" s="1"/>
  <c r="H2385" i="3"/>
  <c r="O2384" i="3"/>
  <c r="M2384" i="3"/>
  <c r="U2384" i="3" s="1"/>
  <c r="L2384" i="3"/>
  <c r="K2384" i="3"/>
  <c r="S2384" i="3" s="1"/>
  <c r="J2384" i="3"/>
  <c r="I2384" i="3"/>
  <c r="Q2384" i="3" s="1"/>
  <c r="H2384" i="3"/>
  <c r="O2383" i="3"/>
  <c r="M2383" i="3"/>
  <c r="U2383" i="3" s="1"/>
  <c r="L2383" i="3"/>
  <c r="K2383" i="3"/>
  <c r="S2383" i="3" s="1"/>
  <c r="J2383" i="3"/>
  <c r="I2383" i="3"/>
  <c r="Q2383" i="3" s="1"/>
  <c r="H2383" i="3"/>
  <c r="O2382" i="3"/>
  <c r="M2382" i="3"/>
  <c r="U2382" i="3" s="1"/>
  <c r="L2382" i="3"/>
  <c r="K2382" i="3"/>
  <c r="S2382" i="3" s="1"/>
  <c r="J2382" i="3"/>
  <c r="I2382" i="3"/>
  <c r="Q2382" i="3" s="1"/>
  <c r="H2382" i="3"/>
  <c r="O2381" i="3"/>
  <c r="M2381" i="3"/>
  <c r="U2381" i="3" s="1"/>
  <c r="L2381" i="3"/>
  <c r="K2381" i="3"/>
  <c r="S2381" i="3" s="1"/>
  <c r="J2381" i="3"/>
  <c r="I2381" i="3"/>
  <c r="Q2381" i="3" s="1"/>
  <c r="H2381" i="3"/>
  <c r="O2380" i="3"/>
  <c r="M2380" i="3"/>
  <c r="U2380" i="3" s="1"/>
  <c r="L2380" i="3"/>
  <c r="K2380" i="3"/>
  <c r="S2380" i="3" s="1"/>
  <c r="J2380" i="3"/>
  <c r="I2380" i="3"/>
  <c r="Q2380" i="3" s="1"/>
  <c r="H2380" i="3"/>
  <c r="O2379" i="3"/>
  <c r="M2379" i="3"/>
  <c r="U2379" i="3" s="1"/>
  <c r="L2379" i="3"/>
  <c r="K2379" i="3"/>
  <c r="S2379" i="3" s="1"/>
  <c r="J2379" i="3"/>
  <c r="I2379" i="3"/>
  <c r="Q2379" i="3" s="1"/>
  <c r="H2379" i="3"/>
  <c r="O2378" i="3"/>
  <c r="M2378" i="3"/>
  <c r="U2378" i="3" s="1"/>
  <c r="L2378" i="3"/>
  <c r="K2378" i="3"/>
  <c r="S2378" i="3" s="1"/>
  <c r="J2378" i="3"/>
  <c r="I2378" i="3"/>
  <c r="Q2378" i="3" s="1"/>
  <c r="H2378" i="3"/>
  <c r="O2377" i="3"/>
  <c r="M2377" i="3"/>
  <c r="U2377" i="3" s="1"/>
  <c r="L2377" i="3"/>
  <c r="K2377" i="3"/>
  <c r="S2377" i="3" s="1"/>
  <c r="J2377" i="3"/>
  <c r="I2377" i="3"/>
  <c r="Q2377" i="3" s="1"/>
  <c r="H2377" i="3"/>
  <c r="O2376" i="3"/>
  <c r="M2376" i="3"/>
  <c r="U2376" i="3" s="1"/>
  <c r="L2376" i="3"/>
  <c r="K2376" i="3"/>
  <c r="S2376" i="3" s="1"/>
  <c r="J2376" i="3"/>
  <c r="I2376" i="3"/>
  <c r="Q2376" i="3" s="1"/>
  <c r="H2376" i="3"/>
  <c r="O2375" i="3"/>
  <c r="M2375" i="3"/>
  <c r="U2375" i="3" s="1"/>
  <c r="L2375" i="3"/>
  <c r="K2375" i="3"/>
  <c r="S2375" i="3" s="1"/>
  <c r="J2375" i="3"/>
  <c r="I2375" i="3"/>
  <c r="Q2375" i="3" s="1"/>
  <c r="H2375" i="3"/>
  <c r="O2374" i="3"/>
  <c r="M2374" i="3"/>
  <c r="U2374" i="3" s="1"/>
  <c r="L2374" i="3"/>
  <c r="K2374" i="3"/>
  <c r="S2374" i="3" s="1"/>
  <c r="J2374" i="3"/>
  <c r="I2374" i="3"/>
  <c r="Q2374" i="3" s="1"/>
  <c r="H2374" i="3"/>
  <c r="O2373" i="3"/>
  <c r="M2373" i="3"/>
  <c r="U2373" i="3" s="1"/>
  <c r="L2373" i="3"/>
  <c r="K2373" i="3"/>
  <c r="S2373" i="3" s="1"/>
  <c r="J2373" i="3"/>
  <c r="I2373" i="3"/>
  <c r="Q2373" i="3" s="1"/>
  <c r="H2373" i="3"/>
  <c r="O2372" i="3"/>
  <c r="M2372" i="3"/>
  <c r="U2372" i="3" s="1"/>
  <c r="L2372" i="3"/>
  <c r="K2372" i="3"/>
  <c r="S2372" i="3" s="1"/>
  <c r="J2372" i="3"/>
  <c r="I2372" i="3"/>
  <c r="Q2372" i="3" s="1"/>
  <c r="H2372" i="3"/>
  <c r="O2371" i="3"/>
  <c r="M2371" i="3"/>
  <c r="U2371" i="3" s="1"/>
  <c r="L2371" i="3"/>
  <c r="K2371" i="3"/>
  <c r="S2371" i="3" s="1"/>
  <c r="J2371" i="3"/>
  <c r="I2371" i="3"/>
  <c r="Q2371" i="3" s="1"/>
  <c r="H2371" i="3"/>
  <c r="O2370" i="3"/>
  <c r="M2370" i="3"/>
  <c r="U2370" i="3" s="1"/>
  <c r="L2370" i="3"/>
  <c r="K2370" i="3"/>
  <c r="S2370" i="3" s="1"/>
  <c r="J2370" i="3"/>
  <c r="I2370" i="3"/>
  <c r="Q2370" i="3" s="1"/>
  <c r="H2370" i="3"/>
  <c r="O2369" i="3"/>
  <c r="M2369" i="3"/>
  <c r="U2369" i="3" s="1"/>
  <c r="L2369" i="3"/>
  <c r="K2369" i="3"/>
  <c r="S2369" i="3" s="1"/>
  <c r="J2369" i="3"/>
  <c r="I2369" i="3"/>
  <c r="Q2369" i="3" s="1"/>
  <c r="H2369" i="3"/>
  <c r="O2368" i="3"/>
  <c r="M2368" i="3"/>
  <c r="U2368" i="3" s="1"/>
  <c r="L2368" i="3"/>
  <c r="K2368" i="3"/>
  <c r="S2368" i="3" s="1"/>
  <c r="J2368" i="3"/>
  <c r="I2368" i="3"/>
  <c r="Q2368" i="3" s="1"/>
  <c r="H2368" i="3"/>
  <c r="O2367" i="3"/>
  <c r="M2367" i="3"/>
  <c r="U2367" i="3" s="1"/>
  <c r="L2367" i="3"/>
  <c r="K2367" i="3"/>
  <c r="S2367" i="3" s="1"/>
  <c r="J2367" i="3"/>
  <c r="I2367" i="3"/>
  <c r="Q2367" i="3" s="1"/>
  <c r="H2367" i="3"/>
  <c r="O2366" i="3"/>
  <c r="M2366" i="3"/>
  <c r="U2366" i="3" s="1"/>
  <c r="L2366" i="3"/>
  <c r="K2366" i="3"/>
  <c r="S2366" i="3" s="1"/>
  <c r="J2366" i="3"/>
  <c r="I2366" i="3"/>
  <c r="Q2366" i="3" s="1"/>
  <c r="H2366" i="3"/>
  <c r="O2365" i="3"/>
  <c r="M2365" i="3"/>
  <c r="U2365" i="3" s="1"/>
  <c r="L2365" i="3"/>
  <c r="K2365" i="3"/>
  <c r="S2365" i="3" s="1"/>
  <c r="J2365" i="3"/>
  <c r="I2365" i="3"/>
  <c r="Q2365" i="3" s="1"/>
  <c r="H2365" i="3"/>
  <c r="O2364" i="3"/>
  <c r="M2364" i="3"/>
  <c r="U2364" i="3" s="1"/>
  <c r="L2364" i="3"/>
  <c r="K2364" i="3"/>
  <c r="S2364" i="3" s="1"/>
  <c r="J2364" i="3"/>
  <c r="I2364" i="3"/>
  <c r="Q2364" i="3" s="1"/>
  <c r="H2364" i="3"/>
  <c r="O2363" i="3"/>
  <c r="M2363" i="3"/>
  <c r="U2363" i="3" s="1"/>
  <c r="L2363" i="3"/>
  <c r="K2363" i="3"/>
  <c r="S2363" i="3" s="1"/>
  <c r="J2363" i="3"/>
  <c r="I2363" i="3"/>
  <c r="Q2363" i="3" s="1"/>
  <c r="H2363" i="3"/>
  <c r="O2362" i="3"/>
  <c r="M2362" i="3"/>
  <c r="U2362" i="3" s="1"/>
  <c r="L2362" i="3"/>
  <c r="K2362" i="3"/>
  <c r="S2362" i="3" s="1"/>
  <c r="J2362" i="3"/>
  <c r="I2362" i="3"/>
  <c r="Q2362" i="3" s="1"/>
  <c r="H2362" i="3"/>
  <c r="O2361" i="3"/>
  <c r="M2361" i="3"/>
  <c r="U2361" i="3" s="1"/>
  <c r="L2361" i="3"/>
  <c r="K2361" i="3"/>
  <c r="S2361" i="3" s="1"/>
  <c r="J2361" i="3"/>
  <c r="I2361" i="3"/>
  <c r="Q2361" i="3" s="1"/>
  <c r="H2361" i="3"/>
  <c r="O2360" i="3"/>
  <c r="M2360" i="3"/>
  <c r="U2360" i="3" s="1"/>
  <c r="L2360" i="3"/>
  <c r="K2360" i="3"/>
  <c r="S2360" i="3" s="1"/>
  <c r="J2360" i="3"/>
  <c r="I2360" i="3"/>
  <c r="Q2360" i="3" s="1"/>
  <c r="H2360" i="3"/>
  <c r="O2359" i="3"/>
  <c r="M2359" i="3"/>
  <c r="U2359" i="3" s="1"/>
  <c r="L2359" i="3"/>
  <c r="K2359" i="3"/>
  <c r="S2359" i="3" s="1"/>
  <c r="J2359" i="3"/>
  <c r="I2359" i="3"/>
  <c r="Q2359" i="3" s="1"/>
  <c r="H2359" i="3"/>
  <c r="O2358" i="3"/>
  <c r="M2358" i="3"/>
  <c r="U2358" i="3" s="1"/>
  <c r="L2358" i="3"/>
  <c r="K2358" i="3"/>
  <c r="S2358" i="3" s="1"/>
  <c r="J2358" i="3"/>
  <c r="I2358" i="3"/>
  <c r="Q2358" i="3" s="1"/>
  <c r="H2358" i="3"/>
  <c r="O2357" i="3"/>
  <c r="M2357" i="3"/>
  <c r="U2357" i="3" s="1"/>
  <c r="L2357" i="3"/>
  <c r="K2357" i="3"/>
  <c r="S2357" i="3" s="1"/>
  <c r="J2357" i="3"/>
  <c r="I2357" i="3"/>
  <c r="Q2357" i="3" s="1"/>
  <c r="H2357" i="3"/>
  <c r="O2356" i="3"/>
  <c r="M2356" i="3"/>
  <c r="U2356" i="3" s="1"/>
  <c r="L2356" i="3"/>
  <c r="K2356" i="3"/>
  <c r="S2356" i="3" s="1"/>
  <c r="J2356" i="3"/>
  <c r="I2356" i="3"/>
  <c r="Q2356" i="3" s="1"/>
  <c r="H2356" i="3"/>
  <c r="O2355" i="3"/>
  <c r="M2355" i="3"/>
  <c r="U2355" i="3" s="1"/>
  <c r="L2355" i="3"/>
  <c r="K2355" i="3"/>
  <c r="S2355" i="3" s="1"/>
  <c r="J2355" i="3"/>
  <c r="I2355" i="3"/>
  <c r="Q2355" i="3" s="1"/>
  <c r="H2355" i="3"/>
  <c r="O2354" i="3"/>
  <c r="M2354" i="3"/>
  <c r="U2354" i="3" s="1"/>
  <c r="L2354" i="3"/>
  <c r="K2354" i="3"/>
  <c r="S2354" i="3" s="1"/>
  <c r="J2354" i="3"/>
  <c r="I2354" i="3"/>
  <c r="Q2354" i="3" s="1"/>
  <c r="H2354" i="3"/>
  <c r="O2353" i="3"/>
  <c r="M2353" i="3"/>
  <c r="U2353" i="3" s="1"/>
  <c r="L2353" i="3"/>
  <c r="K2353" i="3"/>
  <c r="S2353" i="3" s="1"/>
  <c r="J2353" i="3"/>
  <c r="I2353" i="3"/>
  <c r="Q2353" i="3" s="1"/>
  <c r="H2353" i="3"/>
  <c r="O2352" i="3"/>
  <c r="M2352" i="3"/>
  <c r="U2352" i="3" s="1"/>
  <c r="L2352" i="3"/>
  <c r="K2352" i="3"/>
  <c r="S2352" i="3" s="1"/>
  <c r="J2352" i="3"/>
  <c r="I2352" i="3"/>
  <c r="Q2352" i="3" s="1"/>
  <c r="H2352" i="3"/>
  <c r="O2351" i="3"/>
  <c r="M2351" i="3"/>
  <c r="U2351" i="3" s="1"/>
  <c r="L2351" i="3"/>
  <c r="K2351" i="3"/>
  <c r="S2351" i="3" s="1"/>
  <c r="J2351" i="3"/>
  <c r="I2351" i="3"/>
  <c r="Q2351" i="3" s="1"/>
  <c r="H2351" i="3"/>
  <c r="O2350" i="3"/>
  <c r="M2350" i="3"/>
  <c r="U2350" i="3" s="1"/>
  <c r="L2350" i="3"/>
  <c r="K2350" i="3"/>
  <c r="S2350" i="3" s="1"/>
  <c r="J2350" i="3"/>
  <c r="I2350" i="3"/>
  <c r="Q2350" i="3" s="1"/>
  <c r="H2350" i="3"/>
  <c r="O2349" i="3"/>
  <c r="M2349" i="3"/>
  <c r="U2349" i="3" s="1"/>
  <c r="L2349" i="3"/>
  <c r="K2349" i="3"/>
  <c r="S2349" i="3" s="1"/>
  <c r="J2349" i="3"/>
  <c r="I2349" i="3"/>
  <c r="Q2349" i="3" s="1"/>
  <c r="H2349" i="3"/>
  <c r="O2348" i="3"/>
  <c r="M2348" i="3"/>
  <c r="U2348" i="3" s="1"/>
  <c r="L2348" i="3"/>
  <c r="K2348" i="3"/>
  <c r="S2348" i="3" s="1"/>
  <c r="J2348" i="3"/>
  <c r="I2348" i="3"/>
  <c r="Q2348" i="3" s="1"/>
  <c r="H2348" i="3"/>
  <c r="O2347" i="3"/>
  <c r="M2347" i="3"/>
  <c r="U2347" i="3" s="1"/>
  <c r="L2347" i="3"/>
  <c r="K2347" i="3"/>
  <c r="S2347" i="3" s="1"/>
  <c r="J2347" i="3"/>
  <c r="I2347" i="3"/>
  <c r="Q2347" i="3" s="1"/>
  <c r="H2347" i="3"/>
  <c r="O2346" i="3"/>
  <c r="M2346" i="3"/>
  <c r="U2346" i="3" s="1"/>
  <c r="L2346" i="3"/>
  <c r="K2346" i="3"/>
  <c r="S2346" i="3" s="1"/>
  <c r="J2346" i="3"/>
  <c r="I2346" i="3"/>
  <c r="Q2346" i="3" s="1"/>
  <c r="H2346" i="3"/>
  <c r="O2345" i="3"/>
  <c r="M2345" i="3"/>
  <c r="U2345" i="3" s="1"/>
  <c r="L2345" i="3"/>
  <c r="K2345" i="3"/>
  <c r="S2345" i="3" s="1"/>
  <c r="J2345" i="3"/>
  <c r="I2345" i="3"/>
  <c r="Q2345" i="3" s="1"/>
  <c r="H2345" i="3"/>
  <c r="O2344" i="3"/>
  <c r="M2344" i="3"/>
  <c r="U2344" i="3" s="1"/>
  <c r="L2344" i="3"/>
  <c r="K2344" i="3"/>
  <c r="S2344" i="3" s="1"/>
  <c r="J2344" i="3"/>
  <c r="I2344" i="3"/>
  <c r="Q2344" i="3" s="1"/>
  <c r="H2344" i="3"/>
  <c r="O2343" i="3"/>
  <c r="M2343" i="3"/>
  <c r="U2343" i="3" s="1"/>
  <c r="L2343" i="3"/>
  <c r="K2343" i="3"/>
  <c r="S2343" i="3" s="1"/>
  <c r="J2343" i="3"/>
  <c r="I2343" i="3"/>
  <c r="Q2343" i="3" s="1"/>
  <c r="H2343" i="3"/>
  <c r="O2342" i="3"/>
  <c r="M2342" i="3"/>
  <c r="U2342" i="3" s="1"/>
  <c r="L2342" i="3"/>
  <c r="K2342" i="3"/>
  <c r="S2342" i="3" s="1"/>
  <c r="J2342" i="3"/>
  <c r="I2342" i="3"/>
  <c r="Q2342" i="3" s="1"/>
  <c r="H2342" i="3"/>
  <c r="O2341" i="3"/>
  <c r="M2341" i="3"/>
  <c r="U2341" i="3" s="1"/>
  <c r="L2341" i="3"/>
  <c r="K2341" i="3"/>
  <c r="S2341" i="3" s="1"/>
  <c r="J2341" i="3"/>
  <c r="I2341" i="3"/>
  <c r="Q2341" i="3" s="1"/>
  <c r="H2341" i="3"/>
  <c r="O2340" i="3"/>
  <c r="M2340" i="3"/>
  <c r="U2340" i="3" s="1"/>
  <c r="L2340" i="3"/>
  <c r="K2340" i="3"/>
  <c r="S2340" i="3" s="1"/>
  <c r="J2340" i="3"/>
  <c r="I2340" i="3"/>
  <c r="Q2340" i="3" s="1"/>
  <c r="H2340" i="3"/>
  <c r="O2339" i="3"/>
  <c r="M2339" i="3"/>
  <c r="U2339" i="3" s="1"/>
  <c r="L2339" i="3"/>
  <c r="K2339" i="3"/>
  <c r="S2339" i="3" s="1"/>
  <c r="J2339" i="3"/>
  <c r="I2339" i="3"/>
  <c r="Q2339" i="3" s="1"/>
  <c r="H2339" i="3"/>
  <c r="O2338" i="3"/>
  <c r="M2338" i="3"/>
  <c r="U2338" i="3" s="1"/>
  <c r="L2338" i="3"/>
  <c r="K2338" i="3"/>
  <c r="S2338" i="3" s="1"/>
  <c r="J2338" i="3"/>
  <c r="I2338" i="3"/>
  <c r="Q2338" i="3" s="1"/>
  <c r="H2338" i="3"/>
  <c r="O2337" i="3"/>
  <c r="M2337" i="3"/>
  <c r="U2337" i="3" s="1"/>
  <c r="L2337" i="3"/>
  <c r="K2337" i="3"/>
  <c r="S2337" i="3" s="1"/>
  <c r="J2337" i="3"/>
  <c r="I2337" i="3"/>
  <c r="Q2337" i="3" s="1"/>
  <c r="H2337" i="3"/>
  <c r="O2336" i="3"/>
  <c r="M2336" i="3"/>
  <c r="U2336" i="3" s="1"/>
  <c r="L2336" i="3"/>
  <c r="K2336" i="3"/>
  <c r="S2336" i="3" s="1"/>
  <c r="J2336" i="3"/>
  <c r="I2336" i="3"/>
  <c r="Q2336" i="3" s="1"/>
  <c r="H2336" i="3"/>
  <c r="O2335" i="3"/>
  <c r="M2335" i="3"/>
  <c r="U2335" i="3" s="1"/>
  <c r="L2335" i="3"/>
  <c r="K2335" i="3"/>
  <c r="S2335" i="3" s="1"/>
  <c r="J2335" i="3"/>
  <c r="I2335" i="3"/>
  <c r="Q2335" i="3" s="1"/>
  <c r="H2335" i="3"/>
  <c r="O2334" i="3"/>
  <c r="M2334" i="3"/>
  <c r="U2334" i="3" s="1"/>
  <c r="L2334" i="3"/>
  <c r="K2334" i="3"/>
  <c r="S2334" i="3" s="1"/>
  <c r="J2334" i="3"/>
  <c r="I2334" i="3"/>
  <c r="Q2334" i="3" s="1"/>
  <c r="H2334" i="3"/>
  <c r="O2333" i="3"/>
  <c r="M2333" i="3"/>
  <c r="U2333" i="3" s="1"/>
  <c r="L2333" i="3"/>
  <c r="K2333" i="3"/>
  <c r="S2333" i="3" s="1"/>
  <c r="J2333" i="3"/>
  <c r="I2333" i="3"/>
  <c r="Q2333" i="3" s="1"/>
  <c r="H2333" i="3"/>
  <c r="O2332" i="3"/>
  <c r="M2332" i="3"/>
  <c r="U2332" i="3" s="1"/>
  <c r="L2332" i="3"/>
  <c r="K2332" i="3"/>
  <c r="S2332" i="3" s="1"/>
  <c r="J2332" i="3"/>
  <c r="I2332" i="3"/>
  <c r="Q2332" i="3" s="1"/>
  <c r="H2332" i="3"/>
  <c r="O2331" i="3"/>
  <c r="M2331" i="3"/>
  <c r="U2331" i="3" s="1"/>
  <c r="L2331" i="3"/>
  <c r="K2331" i="3"/>
  <c r="S2331" i="3" s="1"/>
  <c r="J2331" i="3"/>
  <c r="I2331" i="3"/>
  <c r="Q2331" i="3" s="1"/>
  <c r="H2331" i="3"/>
  <c r="O2330" i="3"/>
  <c r="M2330" i="3"/>
  <c r="U2330" i="3" s="1"/>
  <c r="L2330" i="3"/>
  <c r="K2330" i="3"/>
  <c r="S2330" i="3" s="1"/>
  <c r="J2330" i="3"/>
  <c r="I2330" i="3"/>
  <c r="Q2330" i="3" s="1"/>
  <c r="H2330" i="3"/>
  <c r="O2329" i="3"/>
  <c r="M2329" i="3"/>
  <c r="U2329" i="3" s="1"/>
  <c r="L2329" i="3"/>
  <c r="K2329" i="3"/>
  <c r="S2329" i="3" s="1"/>
  <c r="J2329" i="3"/>
  <c r="I2329" i="3"/>
  <c r="Q2329" i="3" s="1"/>
  <c r="H2329" i="3"/>
  <c r="O2328" i="3"/>
  <c r="M2328" i="3"/>
  <c r="U2328" i="3" s="1"/>
  <c r="L2328" i="3"/>
  <c r="K2328" i="3"/>
  <c r="S2328" i="3" s="1"/>
  <c r="J2328" i="3"/>
  <c r="I2328" i="3"/>
  <c r="Q2328" i="3" s="1"/>
  <c r="H2328" i="3"/>
  <c r="O2327" i="3"/>
  <c r="M2327" i="3"/>
  <c r="U2327" i="3" s="1"/>
  <c r="L2327" i="3"/>
  <c r="K2327" i="3"/>
  <c r="S2327" i="3" s="1"/>
  <c r="J2327" i="3"/>
  <c r="I2327" i="3"/>
  <c r="Q2327" i="3" s="1"/>
  <c r="H2327" i="3"/>
  <c r="O2326" i="3"/>
  <c r="M2326" i="3"/>
  <c r="U2326" i="3" s="1"/>
  <c r="L2326" i="3"/>
  <c r="K2326" i="3"/>
  <c r="S2326" i="3" s="1"/>
  <c r="J2326" i="3"/>
  <c r="I2326" i="3"/>
  <c r="Q2326" i="3" s="1"/>
  <c r="H2326" i="3"/>
  <c r="O2325" i="3"/>
  <c r="M2325" i="3"/>
  <c r="U2325" i="3" s="1"/>
  <c r="L2325" i="3"/>
  <c r="K2325" i="3"/>
  <c r="S2325" i="3" s="1"/>
  <c r="J2325" i="3"/>
  <c r="I2325" i="3"/>
  <c r="Q2325" i="3" s="1"/>
  <c r="H2325" i="3"/>
  <c r="O2324" i="3"/>
  <c r="M2324" i="3"/>
  <c r="U2324" i="3" s="1"/>
  <c r="L2324" i="3"/>
  <c r="K2324" i="3"/>
  <c r="S2324" i="3" s="1"/>
  <c r="J2324" i="3"/>
  <c r="I2324" i="3"/>
  <c r="Q2324" i="3" s="1"/>
  <c r="H2324" i="3"/>
  <c r="O2323" i="3"/>
  <c r="M2323" i="3"/>
  <c r="U2323" i="3" s="1"/>
  <c r="L2323" i="3"/>
  <c r="K2323" i="3"/>
  <c r="S2323" i="3" s="1"/>
  <c r="J2323" i="3"/>
  <c r="I2323" i="3"/>
  <c r="Q2323" i="3" s="1"/>
  <c r="H2323" i="3"/>
  <c r="O2322" i="3"/>
  <c r="M2322" i="3"/>
  <c r="U2322" i="3" s="1"/>
  <c r="L2322" i="3"/>
  <c r="K2322" i="3"/>
  <c r="S2322" i="3" s="1"/>
  <c r="J2322" i="3"/>
  <c r="I2322" i="3"/>
  <c r="Q2322" i="3" s="1"/>
  <c r="H2322" i="3"/>
  <c r="O2321" i="3"/>
  <c r="M2321" i="3"/>
  <c r="U2321" i="3" s="1"/>
  <c r="L2321" i="3"/>
  <c r="K2321" i="3"/>
  <c r="S2321" i="3" s="1"/>
  <c r="J2321" i="3"/>
  <c r="I2321" i="3"/>
  <c r="Q2321" i="3" s="1"/>
  <c r="H2321" i="3"/>
  <c r="O2320" i="3"/>
  <c r="M2320" i="3"/>
  <c r="U2320" i="3" s="1"/>
  <c r="L2320" i="3"/>
  <c r="K2320" i="3"/>
  <c r="S2320" i="3" s="1"/>
  <c r="J2320" i="3"/>
  <c r="I2320" i="3"/>
  <c r="Q2320" i="3" s="1"/>
  <c r="H2320" i="3"/>
  <c r="O2319" i="3"/>
  <c r="M2319" i="3"/>
  <c r="U2319" i="3" s="1"/>
  <c r="L2319" i="3"/>
  <c r="K2319" i="3"/>
  <c r="S2319" i="3" s="1"/>
  <c r="J2319" i="3"/>
  <c r="I2319" i="3"/>
  <c r="Q2319" i="3" s="1"/>
  <c r="H2319" i="3"/>
  <c r="O2318" i="3"/>
  <c r="M2318" i="3"/>
  <c r="U2318" i="3" s="1"/>
  <c r="L2318" i="3"/>
  <c r="K2318" i="3"/>
  <c r="S2318" i="3" s="1"/>
  <c r="J2318" i="3"/>
  <c r="I2318" i="3"/>
  <c r="Q2318" i="3" s="1"/>
  <c r="H2318" i="3"/>
  <c r="O2317" i="3"/>
  <c r="M2317" i="3"/>
  <c r="U2317" i="3" s="1"/>
  <c r="L2317" i="3"/>
  <c r="K2317" i="3"/>
  <c r="S2317" i="3" s="1"/>
  <c r="J2317" i="3"/>
  <c r="I2317" i="3"/>
  <c r="Q2317" i="3" s="1"/>
  <c r="H2317" i="3"/>
  <c r="O2316" i="3"/>
  <c r="M2316" i="3"/>
  <c r="U2316" i="3" s="1"/>
  <c r="L2316" i="3"/>
  <c r="K2316" i="3"/>
  <c r="S2316" i="3" s="1"/>
  <c r="J2316" i="3"/>
  <c r="I2316" i="3"/>
  <c r="Q2316" i="3" s="1"/>
  <c r="H2316" i="3"/>
  <c r="O2315" i="3"/>
  <c r="M2315" i="3"/>
  <c r="U2315" i="3" s="1"/>
  <c r="L2315" i="3"/>
  <c r="K2315" i="3"/>
  <c r="S2315" i="3" s="1"/>
  <c r="J2315" i="3"/>
  <c r="I2315" i="3"/>
  <c r="Q2315" i="3" s="1"/>
  <c r="H2315" i="3"/>
  <c r="O2314" i="3"/>
  <c r="M2314" i="3"/>
  <c r="U2314" i="3" s="1"/>
  <c r="L2314" i="3"/>
  <c r="K2314" i="3"/>
  <c r="S2314" i="3" s="1"/>
  <c r="J2314" i="3"/>
  <c r="I2314" i="3"/>
  <c r="Q2314" i="3" s="1"/>
  <c r="H2314" i="3"/>
  <c r="O2313" i="3"/>
  <c r="M2313" i="3"/>
  <c r="U2313" i="3" s="1"/>
  <c r="L2313" i="3"/>
  <c r="K2313" i="3"/>
  <c r="S2313" i="3" s="1"/>
  <c r="J2313" i="3"/>
  <c r="I2313" i="3"/>
  <c r="Q2313" i="3" s="1"/>
  <c r="H2313" i="3"/>
  <c r="O2312" i="3"/>
  <c r="M2312" i="3"/>
  <c r="U2312" i="3" s="1"/>
  <c r="L2312" i="3"/>
  <c r="K2312" i="3"/>
  <c r="S2312" i="3" s="1"/>
  <c r="J2312" i="3"/>
  <c r="I2312" i="3"/>
  <c r="Q2312" i="3" s="1"/>
  <c r="H2312" i="3"/>
  <c r="O2311" i="3"/>
  <c r="M2311" i="3"/>
  <c r="U2311" i="3" s="1"/>
  <c r="L2311" i="3"/>
  <c r="K2311" i="3"/>
  <c r="S2311" i="3" s="1"/>
  <c r="J2311" i="3"/>
  <c r="I2311" i="3"/>
  <c r="Q2311" i="3" s="1"/>
  <c r="H2311" i="3"/>
  <c r="O2310" i="3"/>
  <c r="M2310" i="3"/>
  <c r="U2310" i="3" s="1"/>
  <c r="L2310" i="3"/>
  <c r="K2310" i="3"/>
  <c r="S2310" i="3" s="1"/>
  <c r="J2310" i="3"/>
  <c r="I2310" i="3"/>
  <c r="Q2310" i="3" s="1"/>
  <c r="H2310" i="3"/>
  <c r="O2309" i="3"/>
  <c r="M2309" i="3"/>
  <c r="U2309" i="3" s="1"/>
  <c r="L2309" i="3"/>
  <c r="K2309" i="3"/>
  <c r="S2309" i="3" s="1"/>
  <c r="J2309" i="3"/>
  <c r="I2309" i="3"/>
  <c r="Q2309" i="3" s="1"/>
  <c r="H2309" i="3"/>
  <c r="O2308" i="3"/>
  <c r="M2308" i="3"/>
  <c r="U2308" i="3" s="1"/>
  <c r="L2308" i="3"/>
  <c r="K2308" i="3"/>
  <c r="S2308" i="3" s="1"/>
  <c r="J2308" i="3"/>
  <c r="I2308" i="3"/>
  <c r="Q2308" i="3" s="1"/>
  <c r="H2308" i="3"/>
  <c r="O2307" i="3"/>
  <c r="M2307" i="3"/>
  <c r="U2307" i="3" s="1"/>
  <c r="L2307" i="3"/>
  <c r="K2307" i="3"/>
  <c r="S2307" i="3" s="1"/>
  <c r="J2307" i="3"/>
  <c r="I2307" i="3"/>
  <c r="Q2307" i="3" s="1"/>
  <c r="H2307" i="3"/>
  <c r="O2306" i="3"/>
  <c r="M2306" i="3"/>
  <c r="U2306" i="3" s="1"/>
  <c r="L2306" i="3"/>
  <c r="K2306" i="3"/>
  <c r="S2306" i="3" s="1"/>
  <c r="J2306" i="3"/>
  <c r="I2306" i="3"/>
  <c r="Q2306" i="3" s="1"/>
  <c r="H2306" i="3"/>
  <c r="O2305" i="3"/>
  <c r="M2305" i="3"/>
  <c r="U2305" i="3" s="1"/>
  <c r="L2305" i="3"/>
  <c r="K2305" i="3"/>
  <c r="S2305" i="3" s="1"/>
  <c r="J2305" i="3"/>
  <c r="I2305" i="3"/>
  <c r="Q2305" i="3" s="1"/>
  <c r="H2305" i="3"/>
  <c r="O2304" i="3"/>
  <c r="M2304" i="3"/>
  <c r="U2304" i="3" s="1"/>
  <c r="L2304" i="3"/>
  <c r="K2304" i="3"/>
  <c r="S2304" i="3" s="1"/>
  <c r="J2304" i="3"/>
  <c r="I2304" i="3"/>
  <c r="Q2304" i="3" s="1"/>
  <c r="H2304" i="3"/>
  <c r="O2303" i="3"/>
  <c r="M2303" i="3"/>
  <c r="U2303" i="3" s="1"/>
  <c r="L2303" i="3"/>
  <c r="K2303" i="3"/>
  <c r="S2303" i="3" s="1"/>
  <c r="J2303" i="3"/>
  <c r="I2303" i="3"/>
  <c r="Q2303" i="3" s="1"/>
  <c r="H2303" i="3"/>
  <c r="O2302" i="3"/>
  <c r="M2302" i="3"/>
  <c r="U2302" i="3" s="1"/>
  <c r="L2302" i="3"/>
  <c r="K2302" i="3"/>
  <c r="S2302" i="3" s="1"/>
  <c r="J2302" i="3"/>
  <c r="I2302" i="3"/>
  <c r="Q2302" i="3" s="1"/>
  <c r="H2302" i="3"/>
  <c r="O2301" i="3"/>
  <c r="M2301" i="3"/>
  <c r="U2301" i="3" s="1"/>
  <c r="L2301" i="3"/>
  <c r="K2301" i="3"/>
  <c r="S2301" i="3" s="1"/>
  <c r="J2301" i="3"/>
  <c r="I2301" i="3"/>
  <c r="Q2301" i="3" s="1"/>
  <c r="H2301" i="3"/>
  <c r="O2300" i="3"/>
  <c r="M2300" i="3"/>
  <c r="U2300" i="3" s="1"/>
  <c r="L2300" i="3"/>
  <c r="K2300" i="3"/>
  <c r="S2300" i="3" s="1"/>
  <c r="J2300" i="3"/>
  <c r="I2300" i="3"/>
  <c r="Q2300" i="3" s="1"/>
  <c r="H2300" i="3"/>
  <c r="O2299" i="3"/>
  <c r="M2299" i="3"/>
  <c r="U2299" i="3" s="1"/>
  <c r="L2299" i="3"/>
  <c r="K2299" i="3"/>
  <c r="S2299" i="3" s="1"/>
  <c r="J2299" i="3"/>
  <c r="I2299" i="3"/>
  <c r="Q2299" i="3" s="1"/>
  <c r="H2299" i="3"/>
  <c r="O2298" i="3"/>
  <c r="M2298" i="3"/>
  <c r="U2298" i="3" s="1"/>
  <c r="L2298" i="3"/>
  <c r="K2298" i="3"/>
  <c r="S2298" i="3" s="1"/>
  <c r="J2298" i="3"/>
  <c r="I2298" i="3"/>
  <c r="Q2298" i="3" s="1"/>
  <c r="H2298" i="3"/>
  <c r="O2297" i="3"/>
  <c r="M2297" i="3"/>
  <c r="U2297" i="3" s="1"/>
  <c r="L2297" i="3"/>
  <c r="K2297" i="3"/>
  <c r="S2297" i="3" s="1"/>
  <c r="J2297" i="3"/>
  <c r="I2297" i="3"/>
  <c r="Q2297" i="3" s="1"/>
  <c r="H2297" i="3"/>
  <c r="O2296" i="3"/>
  <c r="M2296" i="3"/>
  <c r="U2296" i="3" s="1"/>
  <c r="L2296" i="3"/>
  <c r="K2296" i="3"/>
  <c r="S2296" i="3" s="1"/>
  <c r="J2296" i="3"/>
  <c r="I2296" i="3"/>
  <c r="Q2296" i="3" s="1"/>
  <c r="H2296" i="3"/>
  <c r="O2295" i="3"/>
  <c r="M2295" i="3"/>
  <c r="U2295" i="3" s="1"/>
  <c r="L2295" i="3"/>
  <c r="K2295" i="3"/>
  <c r="S2295" i="3" s="1"/>
  <c r="J2295" i="3"/>
  <c r="I2295" i="3"/>
  <c r="Q2295" i="3" s="1"/>
  <c r="H2295" i="3"/>
  <c r="O2294" i="3"/>
  <c r="M2294" i="3"/>
  <c r="U2294" i="3" s="1"/>
  <c r="L2294" i="3"/>
  <c r="K2294" i="3"/>
  <c r="S2294" i="3" s="1"/>
  <c r="J2294" i="3"/>
  <c r="I2294" i="3"/>
  <c r="Q2294" i="3" s="1"/>
  <c r="H2294" i="3"/>
  <c r="O2293" i="3"/>
  <c r="M2293" i="3"/>
  <c r="U2293" i="3" s="1"/>
  <c r="L2293" i="3"/>
  <c r="K2293" i="3"/>
  <c r="S2293" i="3" s="1"/>
  <c r="J2293" i="3"/>
  <c r="I2293" i="3"/>
  <c r="Q2293" i="3" s="1"/>
  <c r="H2293" i="3"/>
  <c r="O2292" i="3"/>
  <c r="M2292" i="3"/>
  <c r="U2292" i="3" s="1"/>
  <c r="L2292" i="3"/>
  <c r="K2292" i="3"/>
  <c r="S2292" i="3" s="1"/>
  <c r="J2292" i="3"/>
  <c r="I2292" i="3"/>
  <c r="Q2292" i="3" s="1"/>
  <c r="H2292" i="3"/>
  <c r="O2291" i="3"/>
  <c r="M2291" i="3"/>
  <c r="U2291" i="3" s="1"/>
  <c r="L2291" i="3"/>
  <c r="K2291" i="3"/>
  <c r="S2291" i="3" s="1"/>
  <c r="J2291" i="3"/>
  <c r="I2291" i="3"/>
  <c r="Q2291" i="3" s="1"/>
  <c r="H2291" i="3"/>
  <c r="O2290" i="3"/>
  <c r="M2290" i="3"/>
  <c r="U2290" i="3" s="1"/>
  <c r="L2290" i="3"/>
  <c r="K2290" i="3"/>
  <c r="S2290" i="3" s="1"/>
  <c r="J2290" i="3"/>
  <c r="I2290" i="3"/>
  <c r="Q2290" i="3" s="1"/>
  <c r="H2290" i="3"/>
  <c r="O2289" i="3"/>
  <c r="M2289" i="3"/>
  <c r="U2289" i="3" s="1"/>
  <c r="L2289" i="3"/>
  <c r="K2289" i="3"/>
  <c r="S2289" i="3" s="1"/>
  <c r="J2289" i="3"/>
  <c r="I2289" i="3"/>
  <c r="Q2289" i="3" s="1"/>
  <c r="H2289" i="3"/>
  <c r="O2288" i="3"/>
  <c r="M2288" i="3"/>
  <c r="U2288" i="3" s="1"/>
  <c r="L2288" i="3"/>
  <c r="K2288" i="3"/>
  <c r="S2288" i="3" s="1"/>
  <c r="J2288" i="3"/>
  <c r="I2288" i="3"/>
  <c r="Q2288" i="3" s="1"/>
  <c r="H2288" i="3"/>
  <c r="O2287" i="3"/>
  <c r="M2287" i="3"/>
  <c r="U2287" i="3" s="1"/>
  <c r="L2287" i="3"/>
  <c r="K2287" i="3"/>
  <c r="S2287" i="3" s="1"/>
  <c r="J2287" i="3"/>
  <c r="I2287" i="3"/>
  <c r="Q2287" i="3" s="1"/>
  <c r="H2287" i="3"/>
  <c r="O2286" i="3"/>
  <c r="M2286" i="3"/>
  <c r="U2286" i="3" s="1"/>
  <c r="L2286" i="3"/>
  <c r="K2286" i="3"/>
  <c r="S2286" i="3" s="1"/>
  <c r="J2286" i="3"/>
  <c r="I2286" i="3"/>
  <c r="Q2286" i="3" s="1"/>
  <c r="H2286" i="3"/>
  <c r="O2285" i="3"/>
  <c r="M2285" i="3"/>
  <c r="U2285" i="3" s="1"/>
  <c r="L2285" i="3"/>
  <c r="K2285" i="3"/>
  <c r="S2285" i="3" s="1"/>
  <c r="J2285" i="3"/>
  <c r="I2285" i="3"/>
  <c r="Q2285" i="3" s="1"/>
  <c r="H2285" i="3"/>
  <c r="O2284" i="3"/>
  <c r="M2284" i="3"/>
  <c r="U2284" i="3" s="1"/>
  <c r="L2284" i="3"/>
  <c r="K2284" i="3"/>
  <c r="S2284" i="3" s="1"/>
  <c r="J2284" i="3"/>
  <c r="I2284" i="3"/>
  <c r="Q2284" i="3" s="1"/>
  <c r="H2284" i="3"/>
  <c r="O2283" i="3"/>
  <c r="M2283" i="3"/>
  <c r="U2283" i="3" s="1"/>
  <c r="L2283" i="3"/>
  <c r="K2283" i="3"/>
  <c r="S2283" i="3" s="1"/>
  <c r="J2283" i="3"/>
  <c r="I2283" i="3"/>
  <c r="Q2283" i="3" s="1"/>
  <c r="H2283" i="3"/>
  <c r="O2282" i="3"/>
  <c r="M2282" i="3"/>
  <c r="U2282" i="3" s="1"/>
  <c r="L2282" i="3"/>
  <c r="K2282" i="3"/>
  <c r="S2282" i="3" s="1"/>
  <c r="J2282" i="3"/>
  <c r="I2282" i="3"/>
  <c r="Q2282" i="3" s="1"/>
  <c r="H2282" i="3"/>
  <c r="O2281" i="3"/>
  <c r="M2281" i="3"/>
  <c r="U2281" i="3" s="1"/>
  <c r="L2281" i="3"/>
  <c r="K2281" i="3"/>
  <c r="S2281" i="3" s="1"/>
  <c r="J2281" i="3"/>
  <c r="I2281" i="3"/>
  <c r="Q2281" i="3" s="1"/>
  <c r="H2281" i="3"/>
  <c r="O2280" i="3"/>
  <c r="M2280" i="3"/>
  <c r="U2280" i="3" s="1"/>
  <c r="L2280" i="3"/>
  <c r="K2280" i="3"/>
  <c r="S2280" i="3" s="1"/>
  <c r="J2280" i="3"/>
  <c r="I2280" i="3"/>
  <c r="Q2280" i="3" s="1"/>
  <c r="H2280" i="3"/>
  <c r="O2279" i="3"/>
  <c r="M2279" i="3"/>
  <c r="U2279" i="3" s="1"/>
  <c r="L2279" i="3"/>
  <c r="K2279" i="3"/>
  <c r="S2279" i="3" s="1"/>
  <c r="J2279" i="3"/>
  <c r="I2279" i="3"/>
  <c r="Q2279" i="3" s="1"/>
  <c r="H2279" i="3"/>
  <c r="O2278" i="3"/>
  <c r="M2278" i="3"/>
  <c r="U2278" i="3" s="1"/>
  <c r="L2278" i="3"/>
  <c r="K2278" i="3"/>
  <c r="S2278" i="3" s="1"/>
  <c r="J2278" i="3"/>
  <c r="I2278" i="3"/>
  <c r="Q2278" i="3" s="1"/>
  <c r="H2278" i="3"/>
  <c r="O2277" i="3"/>
  <c r="M2277" i="3"/>
  <c r="U2277" i="3" s="1"/>
  <c r="L2277" i="3"/>
  <c r="K2277" i="3"/>
  <c r="S2277" i="3" s="1"/>
  <c r="J2277" i="3"/>
  <c r="I2277" i="3"/>
  <c r="Q2277" i="3" s="1"/>
  <c r="H2277" i="3"/>
  <c r="O2276" i="3"/>
  <c r="M2276" i="3"/>
  <c r="U2276" i="3" s="1"/>
  <c r="L2276" i="3"/>
  <c r="K2276" i="3"/>
  <c r="S2276" i="3" s="1"/>
  <c r="J2276" i="3"/>
  <c r="I2276" i="3"/>
  <c r="Q2276" i="3" s="1"/>
  <c r="H2276" i="3"/>
  <c r="O2275" i="3"/>
  <c r="M2275" i="3"/>
  <c r="U2275" i="3" s="1"/>
  <c r="L2275" i="3"/>
  <c r="K2275" i="3"/>
  <c r="S2275" i="3" s="1"/>
  <c r="J2275" i="3"/>
  <c r="I2275" i="3"/>
  <c r="Q2275" i="3" s="1"/>
  <c r="H2275" i="3"/>
  <c r="O2274" i="3"/>
  <c r="M2274" i="3"/>
  <c r="U2274" i="3" s="1"/>
  <c r="L2274" i="3"/>
  <c r="K2274" i="3"/>
  <c r="S2274" i="3" s="1"/>
  <c r="J2274" i="3"/>
  <c r="I2274" i="3"/>
  <c r="Q2274" i="3" s="1"/>
  <c r="H2274" i="3"/>
  <c r="O2273" i="3"/>
  <c r="M2273" i="3"/>
  <c r="U2273" i="3" s="1"/>
  <c r="L2273" i="3"/>
  <c r="K2273" i="3"/>
  <c r="S2273" i="3" s="1"/>
  <c r="J2273" i="3"/>
  <c r="I2273" i="3"/>
  <c r="Q2273" i="3" s="1"/>
  <c r="H2273" i="3"/>
  <c r="O2272" i="3"/>
  <c r="M2272" i="3"/>
  <c r="U2272" i="3" s="1"/>
  <c r="L2272" i="3"/>
  <c r="K2272" i="3"/>
  <c r="S2272" i="3" s="1"/>
  <c r="J2272" i="3"/>
  <c r="I2272" i="3"/>
  <c r="Q2272" i="3" s="1"/>
  <c r="H2272" i="3"/>
  <c r="O2271" i="3"/>
  <c r="M2271" i="3"/>
  <c r="U2271" i="3" s="1"/>
  <c r="L2271" i="3"/>
  <c r="K2271" i="3"/>
  <c r="S2271" i="3" s="1"/>
  <c r="J2271" i="3"/>
  <c r="I2271" i="3"/>
  <c r="Q2271" i="3" s="1"/>
  <c r="H2271" i="3"/>
  <c r="O2270" i="3"/>
  <c r="M2270" i="3"/>
  <c r="U2270" i="3" s="1"/>
  <c r="L2270" i="3"/>
  <c r="K2270" i="3"/>
  <c r="S2270" i="3" s="1"/>
  <c r="J2270" i="3"/>
  <c r="I2270" i="3"/>
  <c r="Q2270" i="3" s="1"/>
  <c r="H2270" i="3"/>
  <c r="O2269" i="3"/>
  <c r="M2269" i="3"/>
  <c r="U2269" i="3" s="1"/>
  <c r="L2269" i="3"/>
  <c r="K2269" i="3"/>
  <c r="S2269" i="3" s="1"/>
  <c r="J2269" i="3"/>
  <c r="I2269" i="3"/>
  <c r="Q2269" i="3" s="1"/>
  <c r="H2269" i="3"/>
  <c r="O2268" i="3"/>
  <c r="M2268" i="3"/>
  <c r="U2268" i="3" s="1"/>
  <c r="L2268" i="3"/>
  <c r="K2268" i="3"/>
  <c r="S2268" i="3" s="1"/>
  <c r="J2268" i="3"/>
  <c r="I2268" i="3"/>
  <c r="Q2268" i="3" s="1"/>
  <c r="H2268" i="3"/>
  <c r="O2267" i="3"/>
  <c r="M2267" i="3"/>
  <c r="U2267" i="3" s="1"/>
  <c r="L2267" i="3"/>
  <c r="K2267" i="3"/>
  <c r="S2267" i="3" s="1"/>
  <c r="J2267" i="3"/>
  <c r="I2267" i="3"/>
  <c r="Q2267" i="3" s="1"/>
  <c r="H2267" i="3"/>
  <c r="O2266" i="3"/>
  <c r="M2266" i="3"/>
  <c r="U2266" i="3" s="1"/>
  <c r="L2266" i="3"/>
  <c r="K2266" i="3"/>
  <c r="S2266" i="3" s="1"/>
  <c r="J2266" i="3"/>
  <c r="I2266" i="3"/>
  <c r="Q2266" i="3" s="1"/>
  <c r="H2266" i="3"/>
  <c r="O2265" i="3"/>
  <c r="M2265" i="3"/>
  <c r="U2265" i="3" s="1"/>
  <c r="L2265" i="3"/>
  <c r="K2265" i="3"/>
  <c r="S2265" i="3" s="1"/>
  <c r="J2265" i="3"/>
  <c r="I2265" i="3"/>
  <c r="Q2265" i="3" s="1"/>
  <c r="H2265" i="3"/>
  <c r="O2264" i="3"/>
  <c r="M2264" i="3"/>
  <c r="U2264" i="3" s="1"/>
  <c r="L2264" i="3"/>
  <c r="K2264" i="3"/>
  <c r="S2264" i="3" s="1"/>
  <c r="J2264" i="3"/>
  <c r="I2264" i="3"/>
  <c r="Q2264" i="3" s="1"/>
  <c r="H2264" i="3"/>
  <c r="G2264" i="3"/>
  <c r="O2263" i="3"/>
  <c r="M2263" i="3"/>
  <c r="U2263" i="3" s="1"/>
  <c r="L2263" i="3"/>
  <c r="K2263" i="3"/>
  <c r="S2263" i="3" s="1"/>
  <c r="J2263" i="3"/>
  <c r="I2263" i="3"/>
  <c r="Q2263" i="3" s="1"/>
  <c r="H2263" i="3"/>
  <c r="O2262" i="3"/>
  <c r="M2262" i="3"/>
  <c r="U2262" i="3" s="1"/>
  <c r="L2262" i="3"/>
  <c r="K2262" i="3"/>
  <c r="S2262" i="3" s="1"/>
  <c r="J2262" i="3"/>
  <c r="I2262" i="3"/>
  <c r="Q2262" i="3" s="1"/>
  <c r="H2262" i="3"/>
  <c r="O2261" i="3"/>
  <c r="M2261" i="3"/>
  <c r="U2261" i="3" s="1"/>
  <c r="L2261" i="3"/>
  <c r="K2261" i="3"/>
  <c r="S2261" i="3" s="1"/>
  <c r="J2261" i="3"/>
  <c r="I2261" i="3"/>
  <c r="Q2261" i="3" s="1"/>
  <c r="H2261" i="3"/>
  <c r="O2260" i="3"/>
  <c r="M2260" i="3"/>
  <c r="U2260" i="3" s="1"/>
  <c r="L2260" i="3"/>
  <c r="K2260" i="3"/>
  <c r="S2260" i="3" s="1"/>
  <c r="J2260" i="3"/>
  <c r="I2260" i="3"/>
  <c r="Q2260" i="3" s="1"/>
  <c r="H2260" i="3"/>
  <c r="O2259" i="3"/>
  <c r="M2259" i="3"/>
  <c r="U2259" i="3" s="1"/>
  <c r="L2259" i="3"/>
  <c r="K2259" i="3"/>
  <c r="S2259" i="3" s="1"/>
  <c r="J2259" i="3"/>
  <c r="I2259" i="3"/>
  <c r="Q2259" i="3" s="1"/>
  <c r="H2259" i="3"/>
  <c r="O2258" i="3"/>
  <c r="M2258" i="3"/>
  <c r="U2258" i="3" s="1"/>
  <c r="L2258" i="3"/>
  <c r="K2258" i="3"/>
  <c r="S2258" i="3" s="1"/>
  <c r="J2258" i="3"/>
  <c r="I2258" i="3"/>
  <c r="Q2258" i="3" s="1"/>
  <c r="H2258" i="3"/>
  <c r="O2257" i="3"/>
  <c r="M2257" i="3"/>
  <c r="U2257" i="3" s="1"/>
  <c r="L2257" i="3"/>
  <c r="K2257" i="3"/>
  <c r="S2257" i="3" s="1"/>
  <c r="J2257" i="3"/>
  <c r="I2257" i="3"/>
  <c r="Q2257" i="3" s="1"/>
  <c r="H2257" i="3"/>
  <c r="O2256" i="3"/>
  <c r="M2256" i="3"/>
  <c r="U2256" i="3" s="1"/>
  <c r="L2256" i="3"/>
  <c r="K2256" i="3"/>
  <c r="S2256" i="3" s="1"/>
  <c r="J2256" i="3"/>
  <c r="I2256" i="3"/>
  <c r="Q2256" i="3" s="1"/>
  <c r="H2256" i="3"/>
  <c r="O2255" i="3"/>
  <c r="M2255" i="3"/>
  <c r="U2255" i="3" s="1"/>
  <c r="L2255" i="3"/>
  <c r="K2255" i="3"/>
  <c r="S2255" i="3" s="1"/>
  <c r="J2255" i="3"/>
  <c r="I2255" i="3"/>
  <c r="Q2255" i="3" s="1"/>
  <c r="H2255" i="3"/>
  <c r="O2254" i="3"/>
  <c r="M2254" i="3"/>
  <c r="U2254" i="3" s="1"/>
  <c r="L2254" i="3"/>
  <c r="K2254" i="3"/>
  <c r="S2254" i="3" s="1"/>
  <c r="J2254" i="3"/>
  <c r="I2254" i="3"/>
  <c r="Q2254" i="3" s="1"/>
  <c r="H2254" i="3"/>
  <c r="O2253" i="3"/>
  <c r="M2253" i="3"/>
  <c r="U2253" i="3" s="1"/>
  <c r="L2253" i="3"/>
  <c r="K2253" i="3"/>
  <c r="S2253" i="3" s="1"/>
  <c r="J2253" i="3"/>
  <c r="I2253" i="3"/>
  <c r="Q2253" i="3" s="1"/>
  <c r="H2253" i="3"/>
  <c r="O2252" i="3"/>
  <c r="M2252" i="3"/>
  <c r="U2252" i="3" s="1"/>
  <c r="L2252" i="3"/>
  <c r="K2252" i="3"/>
  <c r="S2252" i="3" s="1"/>
  <c r="J2252" i="3"/>
  <c r="I2252" i="3"/>
  <c r="Q2252" i="3" s="1"/>
  <c r="H2252" i="3"/>
  <c r="O2251" i="3"/>
  <c r="M2251" i="3"/>
  <c r="U2251" i="3" s="1"/>
  <c r="L2251" i="3"/>
  <c r="K2251" i="3"/>
  <c r="S2251" i="3" s="1"/>
  <c r="J2251" i="3"/>
  <c r="I2251" i="3"/>
  <c r="Q2251" i="3" s="1"/>
  <c r="H2251" i="3"/>
  <c r="O2250" i="3"/>
  <c r="M2250" i="3"/>
  <c r="U2250" i="3" s="1"/>
  <c r="L2250" i="3"/>
  <c r="K2250" i="3"/>
  <c r="S2250" i="3" s="1"/>
  <c r="J2250" i="3"/>
  <c r="I2250" i="3"/>
  <c r="Q2250" i="3" s="1"/>
  <c r="H2250" i="3"/>
  <c r="O2249" i="3"/>
  <c r="M2249" i="3"/>
  <c r="U2249" i="3" s="1"/>
  <c r="L2249" i="3"/>
  <c r="K2249" i="3"/>
  <c r="S2249" i="3" s="1"/>
  <c r="J2249" i="3"/>
  <c r="I2249" i="3"/>
  <c r="Q2249" i="3" s="1"/>
  <c r="H2249" i="3"/>
  <c r="O2248" i="3"/>
  <c r="M2248" i="3"/>
  <c r="U2248" i="3" s="1"/>
  <c r="L2248" i="3"/>
  <c r="K2248" i="3"/>
  <c r="S2248" i="3" s="1"/>
  <c r="J2248" i="3"/>
  <c r="I2248" i="3"/>
  <c r="Q2248" i="3" s="1"/>
  <c r="H2248" i="3"/>
  <c r="O2247" i="3"/>
  <c r="M2247" i="3"/>
  <c r="U2247" i="3" s="1"/>
  <c r="L2247" i="3"/>
  <c r="K2247" i="3"/>
  <c r="S2247" i="3" s="1"/>
  <c r="J2247" i="3"/>
  <c r="I2247" i="3"/>
  <c r="Q2247" i="3" s="1"/>
  <c r="H2247" i="3"/>
  <c r="O2246" i="3"/>
  <c r="M2246" i="3"/>
  <c r="U2246" i="3" s="1"/>
  <c r="L2246" i="3"/>
  <c r="K2246" i="3"/>
  <c r="S2246" i="3" s="1"/>
  <c r="J2246" i="3"/>
  <c r="I2246" i="3"/>
  <c r="Q2246" i="3" s="1"/>
  <c r="H2246" i="3"/>
  <c r="O2245" i="3"/>
  <c r="M2245" i="3"/>
  <c r="U2245" i="3" s="1"/>
  <c r="L2245" i="3"/>
  <c r="K2245" i="3"/>
  <c r="S2245" i="3" s="1"/>
  <c r="J2245" i="3"/>
  <c r="I2245" i="3"/>
  <c r="Q2245" i="3" s="1"/>
  <c r="H2245" i="3"/>
  <c r="O2244" i="3"/>
  <c r="M2244" i="3"/>
  <c r="U2244" i="3" s="1"/>
  <c r="L2244" i="3"/>
  <c r="K2244" i="3"/>
  <c r="S2244" i="3" s="1"/>
  <c r="J2244" i="3"/>
  <c r="I2244" i="3"/>
  <c r="Q2244" i="3" s="1"/>
  <c r="H2244" i="3"/>
  <c r="O2243" i="3"/>
  <c r="M2243" i="3"/>
  <c r="U2243" i="3" s="1"/>
  <c r="L2243" i="3"/>
  <c r="K2243" i="3"/>
  <c r="S2243" i="3" s="1"/>
  <c r="J2243" i="3"/>
  <c r="I2243" i="3"/>
  <c r="Q2243" i="3" s="1"/>
  <c r="H2243" i="3"/>
  <c r="O2242" i="3"/>
  <c r="M2242" i="3"/>
  <c r="U2242" i="3" s="1"/>
  <c r="L2242" i="3"/>
  <c r="K2242" i="3"/>
  <c r="S2242" i="3" s="1"/>
  <c r="J2242" i="3"/>
  <c r="I2242" i="3"/>
  <c r="Q2242" i="3" s="1"/>
  <c r="H2242" i="3"/>
  <c r="O2241" i="3"/>
  <c r="M2241" i="3"/>
  <c r="U2241" i="3" s="1"/>
  <c r="L2241" i="3"/>
  <c r="K2241" i="3"/>
  <c r="S2241" i="3" s="1"/>
  <c r="J2241" i="3"/>
  <c r="I2241" i="3"/>
  <c r="Q2241" i="3" s="1"/>
  <c r="H2241" i="3"/>
  <c r="O2240" i="3"/>
  <c r="M2240" i="3"/>
  <c r="U2240" i="3" s="1"/>
  <c r="L2240" i="3"/>
  <c r="K2240" i="3"/>
  <c r="S2240" i="3" s="1"/>
  <c r="J2240" i="3"/>
  <c r="I2240" i="3"/>
  <c r="Q2240" i="3" s="1"/>
  <c r="H2240" i="3"/>
  <c r="O2239" i="3"/>
  <c r="M2239" i="3"/>
  <c r="U2239" i="3" s="1"/>
  <c r="L2239" i="3"/>
  <c r="K2239" i="3"/>
  <c r="S2239" i="3" s="1"/>
  <c r="J2239" i="3"/>
  <c r="I2239" i="3"/>
  <c r="Q2239" i="3" s="1"/>
  <c r="H2239" i="3"/>
  <c r="O2238" i="3"/>
  <c r="M2238" i="3"/>
  <c r="U2238" i="3" s="1"/>
  <c r="L2238" i="3"/>
  <c r="K2238" i="3"/>
  <c r="S2238" i="3" s="1"/>
  <c r="J2238" i="3"/>
  <c r="I2238" i="3"/>
  <c r="Q2238" i="3" s="1"/>
  <c r="H2238" i="3"/>
  <c r="O2237" i="3"/>
  <c r="M2237" i="3"/>
  <c r="U2237" i="3" s="1"/>
  <c r="L2237" i="3"/>
  <c r="K2237" i="3"/>
  <c r="S2237" i="3" s="1"/>
  <c r="J2237" i="3"/>
  <c r="I2237" i="3"/>
  <c r="Q2237" i="3" s="1"/>
  <c r="H2237" i="3"/>
  <c r="O2236" i="3"/>
  <c r="M2236" i="3"/>
  <c r="U2236" i="3" s="1"/>
  <c r="L2236" i="3"/>
  <c r="K2236" i="3"/>
  <c r="S2236" i="3" s="1"/>
  <c r="J2236" i="3"/>
  <c r="I2236" i="3"/>
  <c r="Q2236" i="3" s="1"/>
  <c r="H2236" i="3"/>
  <c r="O2235" i="3"/>
  <c r="M2235" i="3"/>
  <c r="U2235" i="3" s="1"/>
  <c r="L2235" i="3"/>
  <c r="K2235" i="3"/>
  <c r="S2235" i="3" s="1"/>
  <c r="J2235" i="3"/>
  <c r="I2235" i="3"/>
  <c r="Q2235" i="3" s="1"/>
  <c r="H2235" i="3"/>
  <c r="O2234" i="3"/>
  <c r="M2234" i="3"/>
  <c r="U2234" i="3" s="1"/>
  <c r="L2234" i="3"/>
  <c r="K2234" i="3"/>
  <c r="S2234" i="3" s="1"/>
  <c r="J2234" i="3"/>
  <c r="I2234" i="3"/>
  <c r="Q2234" i="3" s="1"/>
  <c r="H2234" i="3"/>
  <c r="O2233" i="3"/>
  <c r="M2233" i="3"/>
  <c r="U2233" i="3" s="1"/>
  <c r="L2233" i="3"/>
  <c r="K2233" i="3"/>
  <c r="S2233" i="3" s="1"/>
  <c r="J2233" i="3"/>
  <c r="I2233" i="3"/>
  <c r="Q2233" i="3" s="1"/>
  <c r="H2233" i="3"/>
  <c r="O2232" i="3"/>
  <c r="M2232" i="3"/>
  <c r="U2232" i="3" s="1"/>
  <c r="L2232" i="3"/>
  <c r="K2232" i="3"/>
  <c r="S2232" i="3" s="1"/>
  <c r="J2232" i="3"/>
  <c r="I2232" i="3"/>
  <c r="Q2232" i="3" s="1"/>
  <c r="H2232" i="3"/>
  <c r="G2232" i="3"/>
  <c r="O2231" i="3"/>
  <c r="M2231" i="3"/>
  <c r="U2231" i="3" s="1"/>
  <c r="L2231" i="3"/>
  <c r="K2231" i="3"/>
  <c r="S2231" i="3" s="1"/>
  <c r="J2231" i="3"/>
  <c r="I2231" i="3"/>
  <c r="Q2231" i="3" s="1"/>
  <c r="H2231" i="3"/>
  <c r="O2230" i="3"/>
  <c r="M2230" i="3"/>
  <c r="U2230" i="3" s="1"/>
  <c r="L2230" i="3"/>
  <c r="K2230" i="3"/>
  <c r="S2230" i="3" s="1"/>
  <c r="J2230" i="3"/>
  <c r="I2230" i="3"/>
  <c r="Q2230" i="3" s="1"/>
  <c r="H2230" i="3"/>
  <c r="O2229" i="3"/>
  <c r="M2229" i="3"/>
  <c r="U2229" i="3" s="1"/>
  <c r="L2229" i="3"/>
  <c r="K2229" i="3"/>
  <c r="S2229" i="3" s="1"/>
  <c r="J2229" i="3"/>
  <c r="I2229" i="3"/>
  <c r="Q2229" i="3" s="1"/>
  <c r="H2229" i="3"/>
  <c r="O2228" i="3"/>
  <c r="M2228" i="3"/>
  <c r="U2228" i="3" s="1"/>
  <c r="L2228" i="3"/>
  <c r="K2228" i="3"/>
  <c r="S2228" i="3" s="1"/>
  <c r="J2228" i="3"/>
  <c r="I2228" i="3"/>
  <c r="Q2228" i="3" s="1"/>
  <c r="H2228" i="3"/>
  <c r="O2227" i="3"/>
  <c r="M2227" i="3"/>
  <c r="U2227" i="3" s="1"/>
  <c r="L2227" i="3"/>
  <c r="K2227" i="3"/>
  <c r="S2227" i="3" s="1"/>
  <c r="J2227" i="3"/>
  <c r="I2227" i="3"/>
  <c r="Q2227" i="3" s="1"/>
  <c r="H2227" i="3"/>
  <c r="O2226" i="3"/>
  <c r="M2226" i="3"/>
  <c r="U2226" i="3" s="1"/>
  <c r="L2226" i="3"/>
  <c r="K2226" i="3"/>
  <c r="S2226" i="3" s="1"/>
  <c r="J2226" i="3"/>
  <c r="I2226" i="3"/>
  <c r="Q2226" i="3" s="1"/>
  <c r="H2226" i="3"/>
  <c r="O2225" i="3"/>
  <c r="M2225" i="3"/>
  <c r="U2225" i="3" s="1"/>
  <c r="L2225" i="3"/>
  <c r="K2225" i="3"/>
  <c r="S2225" i="3" s="1"/>
  <c r="J2225" i="3"/>
  <c r="I2225" i="3"/>
  <c r="Q2225" i="3" s="1"/>
  <c r="H2225" i="3"/>
  <c r="O2224" i="3"/>
  <c r="M2224" i="3"/>
  <c r="U2224" i="3" s="1"/>
  <c r="L2224" i="3"/>
  <c r="K2224" i="3"/>
  <c r="S2224" i="3" s="1"/>
  <c r="J2224" i="3"/>
  <c r="I2224" i="3"/>
  <c r="Q2224" i="3" s="1"/>
  <c r="H2224" i="3"/>
  <c r="O2223" i="3"/>
  <c r="M2223" i="3"/>
  <c r="U2223" i="3" s="1"/>
  <c r="L2223" i="3"/>
  <c r="K2223" i="3"/>
  <c r="S2223" i="3" s="1"/>
  <c r="J2223" i="3"/>
  <c r="I2223" i="3"/>
  <c r="Q2223" i="3" s="1"/>
  <c r="H2223" i="3"/>
  <c r="O2222" i="3"/>
  <c r="M2222" i="3"/>
  <c r="U2222" i="3" s="1"/>
  <c r="L2222" i="3"/>
  <c r="K2222" i="3"/>
  <c r="S2222" i="3" s="1"/>
  <c r="J2222" i="3"/>
  <c r="I2222" i="3"/>
  <c r="Q2222" i="3" s="1"/>
  <c r="H2222" i="3"/>
  <c r="O2221" i="3"/>
  <c r="M2221" i="3"/>
  <c r="U2221" i="3" s="1"/>
  <c r="L2221" i="3"/>
  <c r="K2221" i="3"/>
  <c r="S2221" i="3" s="1"/>
  <c r="J2221" i="3"/>
  <c r="I2221" i="3"/>
  <c r="Q2221" i="3" s="1"/>
  <c r="H2221" i="3"/>
  <c r="O2220" i="3"/>
  <c r="M2220" i="3"/>
  <c r="U2220" i="3" s="1"/>
  <c r="L2220" i="3"/>
  <c r="K2220" i="3"/>
  <c r="S2220" i="3" s="1"/>
  <c r="J2220" i="3"/>
  <c r="I2220" i="3"/>
  <c r="Q2220" i="3" s="1"/>
  <c r="H2220" i="3"/>
  <c r="O2219" i="3"/>
  <c r="M2219" i="3"/>
  <c r="U2219" i="3" s="1"/>
  <c r="L2219" i="3"/>
  <c r="K2219" i="3"/>
  <c r="S2219" i="3" s="1"/>
  <c r="J2219" i="3"/>
  <c r="I2219" i="3"/>
  <c r="Q2219" i="3" s="1"/>
  <c r="H2219" i="3"/>
  <c r="O2218" i="3"/>
  <c r="M2218" i="3"/>
  <c r="U2218" i="3" s="1"/>
  <c r="L2218" i="3"/>
  <c r="K2218" i="3"/>
  <c r="S2218" i="3" s="1"/>
  <c r="J2218" i="3"/>
  <c r="I2218" i="3"/>
  <c r="Q2218" i="3" s="1"/>
  <c r="H2218" i="3"/>
  <c r="O2217" i="3"/>
  <c r="M2217" i="3"/>
  <c r="U2217" i="3" s="1"/>
  <c r="L2217" i="3"/>
  <c r="K2217" i="3"/>
  <c r="S2217" i="3" s="1"/>
  <c r="J2217" i="3"/>
  <c r="I2217" i="3"/>
  <c r="Q2217" i="3" s="1"/>
  <c r="H2217" i="3"/>
  <c r="O2216" i="3"/>
  <c r="M2216" i="3"/>
  <c r="U2216" i="3" s="1"/>
  <c r="L2216" i="3"/>
  <c r="K2216" i="3"/>
  <c r="S2216" i="3" s="1"/>
  <c r="J2216" i="3"/>
  <c r="I2216" i="3"/>
  <c r="Q2216" i="3" s="1"/>
  <c r="H2216" i="3"/>
  <c r="O2215" i="3"/>
  <c r="M2215" i="3"/>
  <c r="U2215" i="3" s="1"/>
  <c r="L2215" i="3"/>
  <c r="K2215" i="3"/>
  <c r="S2215" i="3" s="1"/>
  <c r="J2215" i="3"/>
  <c r="I2215" i="3"/>
  <c r="Q2215" i="3" s="1"/>
  <c r="H2215" i="3"/>
  <c r="O2214" i="3"/>
  <c r="M2214" i="3"/>
  <c r="U2214" i="3" s="1"/>
  <c r="L2214" i="3"/>
  <c r="K2214" i="3"/>
  <c r="S2214" i="3" s="1"/>
  <c r="J2214" i="3"/>
  <c r="I2214" i="3"/>
  <c r="Q2214" i="3" s="1"/>
  <c r="H2214" i="3"/>
  <c r="O2213" i="3"/>
  <c r="M2213" i="3"/>
  <c r="U2213" i="3" s="1"/>
  <c r="L2213" i="3"/>
  <c r="K2213" i="3"/>
  <c r="S2213" i="3" s="1"/>
  <c r="J2213" i="3"/>
  <c r="I2213" i="3"/>
  <c r="Q2213" i="3" s="1"/>
  <c r="H2213" i="3"/>
  <c r="O2212" i="3"/>
  <c r="M2212" i="3"/>
  <c r="U2212" i="3" s="1"/>
  <c r="L2212" i="3"/>
  <c r="K2212" i="3"/>
  <c r="S2212" i="3" s="1"/>
  <c r="J2212" i="3"/>
  <c r="I2212" i="3"/>
  <c r="Q2212" i="3" s="1"/>
  <c r="H2212" i="3"/>
  <c r="O2211" i="3"/>
  <c r="M2211" i="3"/>
  <c r="U2211" i="3" s="1"/>
  <c r="L2211" i="3"/>
  <c r="K2211" i="3"/>
  <c r="S2211" i="3" s="1"/>
  <c r="J2211" i="3"/>
  <c r="I2211" i="3"/>
  <c r="Q2211" i="3" s="1"/>
  <c r="H2211" i="3"/>
  <c r="O2210" i="3"/>
  <c r="M2210" i="3"/>
  <c r="U2210" i="3" s="1"/>
  <c r="L2210" i="3"/>
  <c r="K2210" i="3"/>
  <c r="S2210" i="3" s="1"/>
  <c r="J2210" i="3"/>
  <c r="I2210" i="3"/>
  <c r="Q2210" i="3" s="1"/>
  <c r="H2210" i="3"/>
  <c r="O2209" i="3"/>
  <c r="M2209" i="3"/>
  <c r="U2209" i="3" s="1"/>
  <c r="L2209" i="3"/>
  <c r="K2209" i="3"/>
  <c r="S2209" i="3" s="1"/>
  <c r="J2209" i="3"/>
  <c r="I2209" i="3"/>
  <c r="Q2209" i="3" s="1"/>
  <c r="H2209" i="3"/>
  <c r="O2208" i="3"/>
  <c r="M2208" i="3"/>
  <c r="U2208" i="3" s="1"/>
  <c r="L2208" i="3"/>
  <c r="K2208" i="3"/>
  <c r="S2208" i="3" s="1"/>
  <c r="J2208" i="3"/>
  <c r="I2208" i="3"/>
  <c r="Q2208" i="3" s="1"/>
  <c r="H2208" i="3"/>
  <c r="O2207" i="3"/>
  <c r="M2207" i="3"/>
  <c r="U2207" i="3" s="1"/>
  <c r="L2207" i="3"/>
  <c r="K2207" i="3"/>
  <c r="S2207" i="3" s="1"/>
  <c r="J2207" i="3"/>
  <c r="I2207" i="3"/>
  <c r="Q2207" i="3" s="1"/>
  <c r="H2207" i="3"/>
  <c r="O2206" i="3"/>
  <c r="M2206" i="3"/>
  <c r="U2206" i="3" s="1"/>
  <c r="L2206" i="3"/>
  <c r="K2206" i="3"/>
  <c r="S2206" i="3" s="1"/>
  <c r="J2206" i="3"/>
  <c r="I2206" i="3"/>
  <c r="Q2206" i="3" s="1"/>
  <c r="H2206" i="3"/>
  <c r="O2205" i="3"/>
  <c r="M2205" i="3"/>
  <c r="U2205" i="3" s="1"/>
  <c r="L2205" i="3"/>
  <c r="K2205" i="3"/>
  <c r="S2205" i="3" s="1"/>
  <c r="J2205" i="3"/>
  <c r="I2205" i="3"/>
  <c r="Q2205" i="3" s="1"/>
  <c r="H2205" i="3"/>
  <c r="O2204" i="3"/>
  <c r="M2204" i="3"/>
  <c r="U2204" i="3" s="1"/>
  <c r="L2204" i="3"/>
  <c r="K2204" i="3"/>
  <c r="S2204" i="3" s="1"/>
  <c r="J2204" i="3"/>
  <c r="I2204" i="3"/>
  <c r="Q2204" i="3" s="1"/>
  <c r="H2204" i="3"/>
  <c r="O2203" i="3"/>
  <c r="M2203" i="3"/>
  <c r="U2203" i="3" s="1"/>
  <c r="L2203" i="3"/>
  <c r="K2203" i="3"/>
  <c r="S2203" i="3" s="1"/>
  <c r="J2203" i="3"/>
  <c r="I2203" i="3"/>
  <c r="Q2203" i="3" s="1"/>
  <c r="H2203" i="3"/>
  <c r="O2202" i="3"/>
  <c r="M2202" i="3"/>
  <c r="U2202" i="3" s="1"/>
  <c r="L2202" i="3"/>
  <c r="K2202" i="3"/>
  <c r="S2202" i="3" s="1"/>
  <c r="J2202" i="3"/>
  <c r="I2202" i="3"/>
  <c r="Q2202" i="3" s="1"/>
  <c r="H2202" i="3"/>
  <c r="O2201" i="3"/>
  <c r="M2201" i="3"/>
  <c r="U2201" i="3" s="1"/>
  <c r="L2201" i="3"/>
  <c r="K2201" i="3"/>
  <c r="S2201" i="3" s="1"/>
  <c r="J2201" i="3"/>
  <c r="I2201" i="3"/>
  <c r="Q2201" i="3" s="1"/>
  <c r="H2201" i="3"/>
  <c r="O2200" i="3"/>
  <c r="M2200" i="3"/>
  <c r="U2200" i="3" s="1"/>
  <c r="L2200" i="3"/>
  <c r="K2200" i="3"/>
  <c r="S2200" i="3" s="1"/>
  <c r="J2200" i="3"/>
  <c r="I2200" i="3"/>
  <c r="Q2200" i="3" s="1"/>
  <c r="H2200" i="3"/>
  <c r="O2199" i="3"/>
  <c r="M2199" i="3"/>
  <c r="U2199" i="3" s="1"/>
  <c r="L2199" i="3"/>
  <c r="K2199" i="3"/>
  <c r="S2199" i="3" s="1"/>
  <c r="J2199" i="3"/>
  <c r="I2199" i="3"/>
  <c r="Q2199" i="3" s="1"/>
  <c r="H2199" i="3"/>
  <c r="O2198" i="3"/>
  <c r="M2198" i="3"/>
  <c r="U2198" i="3" s="1"/>
  <c r="L2198" i="3"/>
  <c r="K2198" i="3"/>
  <c r="S2198" i="3" s="1"/>
  <c r="J2198" i="3"/>
  <c r="I2198" i="3"/>
  <c r="Q2198" i="3" s="1"/>
  <c r="H2198" i="3"/>
  <c r="O2197" i="3"/>
  <c r="M2197" i="3"/>
  <c r="U2197" i="3" s="1"/>
  <c r="L2197" i="3"/>
  <c r="K2197" i="3"/>
  <c r="S2197" i="3" s="1"/>
  <c r="J2197" i="3"/>
  <c r="I2197" i="3"/>
  <c r="Q2197" i="3" s="1"/>
  <c r="H2197" i="3"/>
  <c r="O2196" i="3"/>
  <c r="M2196" i="3"/>
  <c r="U2196" i="3" s="1"/>
  <c r="L2196" i="3"/>
  <c r="K2196" i="3"/>
  <c r="S2196" i="3" s="1"/>
  <c r="J2196" i="3"/>
  <c r="I2196" i="3"/>
  <c r="Q2196" i="3" s="1"/>
  <c r="H2196" i="3"/>
  <c r="O2195" i="3"/>
  <c r="M2195" i="3"/>
  <c r="U2195" i="3" s="1"/>
  <c r="L2195" i="3"/>
  <c r="K2195" i="3"/>
  <c r="S2195" i="3" s="1"/>
  <c r="J2195" i="3"/>
  <c r="I2195" i="3"/>
  <c r="Q2195" i="3" s="1"/>
  <c r="H2195" i="3"/>
  <c r="O2194" i="3"/>
  <c r="M2194" i="3"/>
  <c r="U2194" i="3" s="1"/>
  <c r="L2194" i="3"/>
  <c r="K2194" i="3"/>
  <c r="S2194" i="3" s="1"/>
  <c r="J2194" i="3"/>
  <c r="I2194" i="3"/>
  <c r="Q2194" i="3" s="1"/>
  <c r="H2194" i="3"/>
  <c r="O2193" i="3"/>
  <c r="M2193" i="3"/>
  <c r="U2193" i="3" s="1"/>
  <c r="L2193" i="3"/>
  <c r="K2193" i="3"/>
  <c r="S2193" i="3" s="1"/>
  <c r="J2193" i="3"/>
  <c r="I2193" i="3"/>
  <c r="Q2193" i="3" s="1"/>
  <c r="H2193" i="3"/>
  <c r="O2192" i="3"/>
  <c r="M2192" i="3"/>
  <c r="U2192" i="3" s="1"/>
  <c r="L2192" i="3"/>
  <c r="K2192" i="3"/>
  <c r="S2192" i="3" s="1"/>
  <c r="J2192" i="3"/>
  <c r="I2192" i="3"/>
  <c r="Q2192" i="3" s="1"/>
  <c r="H2192" i="3"/>
  <c r="O2191" i="3"/>
  <c r="M2191" i="3"/>
  <c r="U2191" i="3" s="1"/>
  <c r="L2191" i="3"/>
  <c r="K2191" i="3"/>
  <c r="S2191" i="3" s="1"/>
  <c r="J2191" i="3"/>
  <c r="I2191" i="3"/>
  <c r="Q2191" i="3" s="1"/>
  <c r="H2191" i="3"/>
  <c r="O2190" i="3"/>
  <c r="M2190" i="3"/>
  <c r="U2190" i="3" s="1"/>
  <c r="L2190" i="3"/>
  <c r="K2190" i="3"/>
  <c r="S2190" i="3" s="1"/>
  <c r="J2190" i="3"/>
  <c r="I2190" i="3"/>
  <c r="Q2190" i="3" s="1"/>
  <c r="H2190" i="3"/>
  <c r="O2189" i="3"/>
  <c r="M2189" i="3"/>
  <c r="U2189" i="3" s="1"/>
  <c r="L2189" i="3"/>
  <c r="K2189" i="3"/>
  <c r="S2189" i="3" s="1"/>
  <c r="J2189" i="3"/>
  <c r="I2189" i="3"/>
  <c r="Q2189" i="3" s="1"/>
  <c r="H2189" i="3"/>
  <c r="O2188" i="3"/>
  <c r="M2188" i="3"/>
  <c r="U2188" i="3" s="1"/>
  <c r="L2188" i="3"/>
  <c r="K2188" i="3"/>
  <c r="S2188" i="3" s="1"/>
  <c r="J2188" i="3"/>
  <c r="I2188" i="3"/>
  <c r="Q2188" i="3" s="1"/>
  <c r="H2188" i="3"/>
  <c r="O2187" i="3"/>
  <c r="M2187" i="3"/>
  <c r="U2187" i="3" s="1"/>
  <c r="L2187" i="3"/>
  <c r="K2187" i="3"/>
  <c r="S2187" i="3" s="1"/>
  <c r="J2187" i="3"/>
  <c r="I2187" i="3"/>
  <c r="Q2187" i="3" s="1"/>
  <c r="H2187" i="3"/>
  <c r="O2186" i="3"/>
  <c r="M2186" i="3"/>
  <c r="U2186" i="3" s="1"/>
  <c r="L2186" i="3"/>
  <c r="K2186" i="3"/>
  <c r="S2186" i="3" s="1"/>
  <c r="J2186" i="3"/>
  <c r="I2186" i="3"/>
  <c r="Q2186" i="3" s="1"/>
  <c r="H2186" i="3"/>
  <c r="O2185" i="3"/>
  <c r="M2185" i="3"/>
  <c r="U2185" i="3" s="1"/>
  <c r="L2185" i="3"/>
  <c r="K2185" i="3"/>
  <c r="S2185" i="3" s="1"/>
  <c r="J2185" i="3"/>
  <c r="I2185" i="3"/>
  <c r="Q2185" i="3" s="1"/>
  <c r="H2185" i="3"/>
  <c r="O2184" i="3"/>
  <c r="M2184" i="3"/>
  <c r="U2184" i="3" s="1"/>
  <c r="L2184" i="3"/>
  <c r="K2184" i="3"/>
  <c r="S2184" i="3" s="1"/>
  <c r="J2184" i="3"/>
  <c r="I2184" i="3"/>
  <c r="Q2184" i="3" s="1"/>
  <c r="H2184" i="3"/>
  <c r="O2183" i="3"/>
  <c r="M2183" i="3"/>
  <c r="U2183" i="3" s="1"/>
  <c r="L2183" i="3"/>
  <c r="K2183" i="3"/>
  <c r="S2183" i="3" s="1"/>
  <c r="J2183" i="3"/>
  <c r="I2183" i="3"/>
  <c r="Q2183" i="3" s="1"/>
  <c r="H2183" i="3"/>
  <c r="O2182" i="3"/>
  <c r="M2182" i="3"/>
  <c r="U2182" i="3" s="1"/>
  <c r="L2182" i="3"/>
  <c r="K2182" i="3"/>
  <c r="S2182" i="3" s="1"/>
  <c r="J2182" i="3"/>
  <c r="I2182" i="3"/>
  <c r="Q2182" i="3" s="1"/>
  <c r="H2182" i="3"/>
  <c r="O2181" i="3"/>
  <c r="M2181" i="3"/>
  <c r="U2181" i="3" s="1"/>
  <c r="L2181" i="3"/>
  <c r="K2181" i="3"/>
  <c r="S2181" i="3" s="1"/>
  <c r="J2181" i="3"/>
  <c r="I2181" i="3"/>
  <c r="Q2181" i="3" s="1"/>
  <c r="H2181" i="3"/>
  <c r="O2180" i="3"/>
  <c r="M2180" i="3"/>
  <c r="U2180" i="3" s="1"/>
  <c r="L2180" i="3"/>
  <c r="K2180" i="3"/>
  <c r="S2180" i="3" s="1"/>
  <c r="J2180" i="3"/>
  <c r="I2180" i="3"/>
  <c r="Q2180" i="3" s="1"/>
  <c r="H2180" i="3"/>
  <c r="O2179" i="3"/>
  <c r="M2179" i="3"/>
  <c r="U2179" i="3" s="1"/>
  <c r="L2179" i="3"/>
  <c r="K2179" i="3"/>
  <c r="S2179" i="3" s="1"/>
  <c r="J2179" i="3"/>
  <c r="I2179" i="3"/>
  <c r="Q2179" i="3" s="1"/>
  <c r="H2179" i="3"/>
  <c r="O2178" i="3"/>
  <c r="M2178" i="3"/>
  <c r="U2178" i="3" s="1"/>
  <c r="L2178" i="3"/>
  <c r="K2178" i="3"/>
  <c r="S2178" i="3" s="1"/>
  <c r="J2178" i="3"/>
  <c r="I2178" i="3"/>
  <c r="Q2178" i="3" s="1"/>
  <c r="H2178" i="3"/>
  <c r="O2177" i="3"/>
  <c r="M2177" i="3"/>
  <c r="U2177" i="3" s="1"/>
  <c r="L2177" i="3"/>
  <c r="K2177" i="3"/>
  <c r="S2177" i="3" s="1"/>
  <c r="J2177" i="3"/>
  <c r="I2177" i="3"/>
  <c r="Q2177" i="3" s="1"/>
  <c r="H2177" i="3"/>
  <c r="O2176" i="3"/>
  <c r="M2176" i="3"/>
  <c r="U2176" i="3" s="1"/>
  <c r="L2176" i="3"/>
  <c r="K2176" i="3"/>
  <c r="S2176" i="3" s="1"/>
  <c r="J2176" i="3"/>
  <c r="I2176" i="3"/>
  <c r="Q2176" i="3" s="1"/>
  <c r="H2176" i="3"/>
  <c r="O2175" i="3"/>
  <c r="M2175" i="3"/>
  <c r="U2175" i="3" s="1"/>
  <c r="L2175" i="3"/>
  <c r="K2175" i="3"/>
  <c r="S2175" i="3" s="1"/>
  <c r="J2175" i="3"/>
  <c r="I2175" i="3"/>
  <c r="Q2175" i="3" s="1"/>
  <c r="H2175" i="3"/>
  <c r="O2174" i="3"/>
  <c r="M2174" i="3"/>
  <c r="U2174" i="3" s="1"/>
  <c r="L2174" i="3"/>
  <c r="K2174" i="3"/>
  <c r="S2174" i="3" s="1"/>
  <c r="J2174" i="3"/>
  <c r="I2174" i="3"/>
  <c r="Q2174" i="3" s="1"/>
  <c r="H2174" i="3"/>
  <c r="O2173" i="3"/>
  <c r="M2173" i="3"/>
  <c r="U2173" i="3" s="1"/>
  <c r="L2173" i="3"/>
  <c r="K2173" i="3"/>
  <c r="S2173" i="3" s="1"/>
  <c r="J2173" i="3"/>
  <c r="I2173" i="3"/>
  <c r="Q2173" i="3" s="1"/>
  <c r="H2173" i="3"/>
  <c r="O2172" i="3"/>
  <c r="M2172" i="3"/>
  <c r="U2172" i="3" s="1"/>
  <c r="L2172" i="3"/>
  <c r="K2172" i="3"/>
  <c r="S2172" i="3" s="1"/>
  <c r="J2172" i="3"/>
  <c r="I2172" i="3"/>
  <c r="Q2172" i="3" s="1"/>
  <c r="H2172" i="3"/>
  <c r="O2171" i="3"/>
  <c r="M2171" i="3"/>
  <c r="U2171" i="3" s="1"/>
  <c r="L2171" i="3"/>
  <c r="K2171" i="3"/>
  <c r="S2171" i="3" s="1"/>
  <c r="J2171" i="3"/>
  <c r="I2171" i="3"/>
  <c r="Q2171" i="3" s="1"/>
  <c r="H2171" i="3"/>
  <c r="O2170" i="3"/>
  <c r="M2170" i="3"/>
  <c r="U2170" i="3" s="1"/>
  <c r="L2170" i="3"/>
  <c r="K2170" i="3"/>
  <c r="S2170" i="3" s="1"/>
  <c r="J2170" i="3"/>
  <c r="I2170" i="3"/>
  <c r="Q2170" i="3" s="1"/>
  <c r="H2170" i="3"/>
  <c r="O2169" i="3"/>
  <c r="M2169" i="3"/>
  <c r="U2169" i="3" s="1"/>
  <c r="L2169" i="3"/>
  <c r="K2169" i="3"/>
  <c r="S2169" i="3" s="1"/>
  <c r="J2169" i="3"/>
  <c r="I2169" i="3"/>
  <c r="Q2169" i="3" s="1"/>
  <c r="H2169" i="3"/>
  <c r="O2168" i="3"/>
  <c r="M2168" i="3"/>
  <c r="U2168" i="3" s="1"/>
  <c r="L2168" i="3"/>
  <c r="K2168" i="3"/>
  <c r="S2168" i="3" s="1"/>
  <c r="J2168" i="3"/>
  <c r="I2168" i="3"/>
  <c r="Q2168" i="3" s="1"/>
  <c r="H2168" i="3"/>
  <c r="O2167" i="3"/>
  <c r="M2167" i="3"/>
  <c r="U2167" i="3" s="1"/>
  <c r="L2167" i="3"/>
  <c r="K2167" i="3"/>
  <c r="S2167" i="3" s="1"/>
  <c r="J2167" i="3"/>
  <c r="I2167" i="3"/>
  <c r="Q2167" i="3" s="1"/>
  <c r="H2167" i="3"/>
  <c r="O2166" i="3"/>
  <c r="M2166" i="3"/>
  <c r="U2166" i="3" s="1"/>
  <c r="L2166" i="3"/>
  <c r="K2166" i="3"/>
  <c r="S2166" i="3" s="1"/>
  <c r="J2166" i="3"/>
  <c r="I2166" i="3"/>
  <c r="Q2166" i="3" s="1"/>
  <c r="H2166" i="3"/>
  <c r="O2165" i="3"/>
  <c r="M2165" i="3"/>
  <c r="U2165" i="3" s="1"/>
  <c r="L2165" i="3"/>
  <c r="K2165" i="3"/>
  <c r="S2165" i="3" s="1"/>
  <c r="J2165" i="3"/>
  <c r="I2165" i="3"/>
  <c r="Q2165" i="3" s="1"/>
  <c r="H2165" i="3"/>
  <c r="O2164" i="3"/>
  <c r="M2164" i="3"/>
  <c r="U2164" i="3" s="1"/>
  <c r="L2164" i="3"/>
  <c r="K2164" i="3"/>
  <c r="S2164" i="3" s="1"/>
  <c r="J2164" i="3"/>
  <c r="I2164" i="3"/>
  <c r="Q2164" i="3" s="1"/>
  <c r="H2164" i="3"/>
  <c r="O2163" i="3"/>
  <c r="M2163" i="3"/>
  <c r="U2163" i="3" s="1"/>
  <c r="L2163" i="3"/>
  <c r="K2163" i="3"/>
  <c r="S2163" i="3" s="1"/>
  <c r="J2163" i="3"/>
  <c r="I2163" i="3"/>
  <c r="Q2163" i="3" s="1"/>
  <c r="H2163" i="3"/>
  <c r="O2162" i="3"/>
  <c r="M2162" i="3"/>
  <c r="U2162" i="3" s="1"/>
  <c r="L2162" i="3"/>
  <c r="K2162" i="3"/>
  <c r="S2162" i="3" s="1"/>
  <c r="J2162" i="3"/>
  <c r="I2162" i="3"/>
  <c r="Q2162" i="3" s="1"/>
  <c r="H2162" i="3"/>
  <c r="O2161" i="3"/>
  <c r="M2161" i="3"/>
  <c r="U2161" i="3" s="1"/>
  <c r="L2161" i="3"/>
  <c r="K2161" i="3"/>
  <c r="S2161" i="3" s="1"/>
  <c r="J2161" i="3"/>
  <c r="I2161" i="3"/>
  <c r="Q2161" i="3" s="1"/>
  <c r="H2161" i="3"/>
  <c r="O2160" i="3"/>
  <c r="M2160" i="3"/>
  <c r="U2160" i="3" s="1"/>
  <c r="L2160" i="3"/>
  <c r="K2160" i="3"/>
  <c r="S2160" i="3" s="1"/>
  <c r="J2160" i="3"/>
  <c r="I2160" i="3"/>
  <c r="Q2160" i="3" s="1"/>
  <c r="H2160" i="3"/>
  <c r="O2159" i="3"/>
  <c r="M2159" i="3"/>
  <c r="U2159" i="3" s="1"/>
  <c r="L2159" i="3"/>
  <c r="K2159" i="3"/>
  <c r="S2159" i="3" s="1"/>
  <c r="J2159" i="3"/>
  <c r="I2159" i="3"/>
  <c r="Q2159" i="3" s="1"/>
  <c r="H2159" i="3"/>
  <c r="O2158" i="3"/>
  <c r="M2158" i="3"/>
  <c r="U2158" i="3" s="1"/>
  <c r="L2158" i="3"/>
  <c r="K2158" i="3"/>
  <c r="S2158" i="3" s="1"/>
  <c r="J2158" i="3"/>
  <c r="I2158" i="3"/>
  <c r="Q2158" i="3" s="1"/>
  <c r="H2158" i="3"/>
  <c r="O2157" i="3"/>
  <c r="M2157" i="3"/>
  <c r="U2157" i="3" s="1"/>
  <c r="L2157" i="3"/>
  <c r="K2157" i="3"/>
  <c r="S2157" i="3" s="1"/>
  <c r="J2157" i="3"/>
  <c r="I2157" i="3"/>
  <c r="Q2157" i="3" s="1"/>
  <c r="H2157" i="3"/>
  <c r="O2156" i="3"/>
  <c r="M2156" i="3"/>
  <c r="U2156" i="3" s="1"/>
  <c r="L2156" i="3"/>
  <c r="K2156" i="3"/>
  <c r="S2156" i="3" s="1"/>
  <c r="J2156" i="3"/>
  <c r="I2156" i="3"/>
  <c r="Q2156" i="3" s="1"/>
  <c r="H2156" i="3"/>
  <c r="O2155" i="3"/>
  <c r="M2155" i="3"/>
  <c r="U2155" i="3" s="1"/>
  <c r="L2155" i="3"/>
  <c r="K2155" i="3"/>
  <c r="S2155" i="3" s="1"/>
  <c r="J2155" i="3"/>
  <c r="I2155" i="3"/>
  <c r="Q2155" i="3" s="1"/>
  <c r="H2155" i="3"/>
  <c r="O2154" i="3"/>
  <c r="M2154" i="3"/>
  <c r="U2154" i="3" s="1"/>
  <c r="L2154" i="3"/>
  <c r="K2154" i="3"/>
  <c r="S2154" i="3" s="1"/>
  <c r="J2154" i="3"/>
  <c r="I2154" i="3"/>
  <c r="Q2154" i="3" s="1"/>
  <c r="H2154" i="3"/>
  <c r="O2153" i="3"/>
  <c r="M2153" i="3"/>
  <c r="U2153" i="3" s="1"/>
  <c r="L2153" i="3"/>
  <c r="K2153" i="3"/>
  <c r="S2153" i="3" s="1"/>
  <c r="J2153" i="3"/>
  <c r="I2153" i="3"/>
  <c r="Q2153" i="3" s="1"/>
  <c r="H2153" i="3"/>
  <c r="O2152" i="3"/>
  <c r="M2152" i="3"/>
  <c r="U2152" i="3" s="1"/>
  <c r="L2152" i="3"/>
  <c r="K2152" i="3"/>
  <c r="S2152" i="3" s="1"/>
  <c r="J2152" i="3"/>
  <c r="I2152" i="3"/>
  <c r="Q2152" i="3" s="1"/>
  <c r="H2152" i="3"/>
  <c r="O2151" i="3"/>
  <c r="M2151" i="3"/>
  <c r="U2151" i="3" s="1"/>
  <c r="L2151" i="3"/>
  <c r="K2151" i="3"/>
  <c r="S2151" i="3" s="1"/>
  <c r="J2151" i="3"/>
  <c r="I2151" i="3"/>
  <c r="Q2151" i="3" s="1"/>
  <c r="H2151" i="3"/>
  <c r="O2150" i="3"/>
  <c r="M2150" i="3"/>
  <c r="U2150" i="3" s="1"/>
  <c r="L2150" i="3"/>
  <c r="K2150" i="3"/>
  <c r="S2150" i="3" s="1"/>
  <c r="J2150" i="3"/>
  <c r="I2150" i="3"/>
  <c r="Q2150" i="3" s="1"/>
  <c r="H2150" i="3"/>
  <c r="O2149" i="3"/>
  <c r="M2149" i="3"/>
  <c r="U2149" i="3" s="1"/>
  <c r="L2149" i="3"/>
  <c r="K2149" i="3"/>
  <c r="S2149" i="3" s="1"/>
  <c r="J2149" i="3"/>
  <c r="I2149" i="3"/>
  <c r="Q2149" i="3" s="1"/>
  <c r="H2149" i="3"/>
  <c r="O2148" i="3"/>
  <c r="M2148" i="3"/>
  <c r="U2148" i="3" s="1"/>
  <c r="L2148" i="3"/>
  <c r="K2148" i="3"/>
  <c r="S2148" i="3" s="1"/>
  <c r="J2148" i="3"/>
  <c r="I2148" i="3"/>
  <c r="Q2148" i="3" s="1"/>
  <c r="H2148" i="3"/>
  <c r="O2147" i="3"/>
  <c r="M2147" i="3"/>
  <c r="U2147" i="3" s="1"/>
  <c r="L2147" i="3"/>
  <c r="K2147" i="3"/>
  <c r="S2147" i="3" s="1"/>
  <c r="J2147" i="3"/>
  <c r="I2147" i="3"/>
  <c r="Q2147" i="3" s="1"/>
  <c r="H2147" i="3"/>
  <c r="O2146" i="3"/>
  <c r="M2146" i="3"/>
  <c r="U2146" i="3" s="1"/>
  <c r="L2146" i="3"/>
  <c r="K2146" i="3"/>
  <c r="S2146" i="3" s="1"/>
  <c r="J2146" i="3"/>
  <c r="I2146" i="3"/>
  <c r="Q2146" i="3" s="1"/>
  <c r="H2146" i="3"/>
  <c r="O2145" i="3"/>
  <c r="M2145" i="3"/>
  <c r="U2145" i="3" s="1"/>
  <c r="L2145" i="3"/>
  <c r="K2145" i="3"/>
  <c r="S2145" i="3" s="1"/>
  <c r="J2145" i="3"/>
  <c r="I2145" i="3"/>
  <c r="Q2145" i="3" s="1"/>
  <c r="H2145" i="3"/>
  <c r="O2144" i="3"/>
  <c r="M2144" i="3"/>
  <c r="U2144" i="3" s="1"/>
  <c r="L2144" i="3"/>
  <c r="K2144" i="3"/>
  <c r="S2144" i="3" s="1"/>
  <c r="J2144" i="3"/>
  <c r="I2144" i="3"/>
  <c r="Q2144" i="3" s="1"/>
  <c r="H2144" i="3"/>
  <c r="O2143" i="3"/>
  <c r="M2143" i="3"/>
  <c r="U2143" i="3" s="1"/>
  <c r="L2143" i="3"/>
  <c r="K2143" i="3"/>
  <c r="S2143" i="3" s="1"/>
  <c r="J2143" i="3"/>
  <c r="I2143" i="3"/>
  <c r="Q2143" i="3" s="1"/>
  <c r="H2143" i="3"/>
  <c r="O2142" i="3"/>
  <c r="M2142" i="3"/>
  <c r="U2142" i="3" s="1"/>
  <c r="L2142" i="3"/>
  <c r="K2142" i="3"/>
  <c r="S2142" i="3" s="1"/>
  <c r="J2142" i="3"/>
  <c r="I2142" i="3"/>
  <c r="Q2142" i="3" s="1"/>
  <c r="H2142" i="3"/>
  <c r="O2141" i="3"/>
  <c r="M2141" i="3"/>
  <c r="U2141" i="3" s="1"/>
  <c r="L2141" i="3"/>
  <c r="K2141" i="3"/>
  <c r="S2141" i="3" s="1"/>
  <c r="J2141" i="3"/>
  <c r="I2141" i="3"/>
  <c r="Q2141" i="3" s="1"/>
  <c r="H2141" i="3"/>
  <c r="O2140" i="3"/>
  <c r="M2140" i="3"/>
  <c r="U2140" i="3" s="1"/>
  <c r="L2140" i="3"/>
  <c r="K2140" i="3"/>
  <c r="S2140" i="3" s="1"/>
  <c r="J2140" i="3"/>
  <c r="I2140" i="3"/>
  <c r="Q2140" i="3" s="1"/>
  <c r="H2140" i="3"/>
  <c r="O2139" i="3"/>
  <c r="M2139" i="3"/>
  <c r="U2139" i="3" s="1"/>
  <c r="L2139" i="3"/>
  <c r="K2139" i="3"/>
  <c r="S2139" i="3" s="1"/>
  <c r="J2139" i="3"/>
  <c r="I2139" i="3"/>
  <c r="Q2139" i="3" s="1"/>
  <c r="H2139" i="3"/>
  <c r="O2138" i="3"/>
  <c r="M2138" i="3"/>
  <c r="U2138" i="3" s="1"/>
  <c r="L2138" i="3"/>
  <c r="K2138" i="3"/>
  <c r="S2138" i="3" s="1"/>
  <c r="J2138" i="3"/>
  <c r="I2138" i="3"/>
  <c r="Q2138" i="3" s="1"/>
  <c r="H2138" i="3"/>
  <c r="O2137" i="3"/>
  <c r="M2137" i="3"/>
  <c r="U2137" i="3" s="1"/>
  <c r="L2137" i="3"/>
  <c r="K2137" i="3"/>
  <c r="S2137" i="3" s="1"/>
  <c r="J2137" i="3"/>
  <c r="I2137" i="3"/>
  <c r="Q2137" i="3" s="1"/>
  <c r="H2137" i="3"/>
  <c r="O2136" i="3"/>
  <c r="M2136" i="3"/>
  <c r="U2136" i="3" s="1"/>
  <c r="L2136" i="3"/>
  <c r="K2136" i="3"/>
  <c r="S2136" i="3" s="1"/>
  <c r="J2136" i="3"/>
  <c r="I2136" i="3"/>
  <c r="Q2136" i="3" s="1"/>
  <c r="H2136" i="3"/>
  <c r="O2135" i="3"/>
  <c r="M2135" i="3"/>
  <c r="U2135" i="3" s="1"/>
  <c r="L2135" i="3"/>
  <c r="K2135" i="3"/>
  <c r="S2135" i="3" s="1"/>
  <c r="J2135" i="3"/>
  <c r="I2135" i="3"/>
  <c r="Q2135" i="3" s="1"/>
  <c r="H2135" i="3"/>
  <c r="O2134" i="3"/>
  <c r="M2134" i="3"/>
  <c r="U2134" i="3" s="1"/>
  <c r="L2134" i="3"/>
  <c r="K2134" i="3"/>
  <c r="S2134" i="3" s="1"/>
  <c r="J2134" i="3"/>
  <c r="I2134" i="3"/>
  <c r="Q2134" i="3" s="1"/>
  <c r="H2134" i="3"/>
  <c r="O2133" i="3"/>
  <c r="M2133" i="3"/>
  <c r="U2133" i="3" s="1"/>
  <c r="L2133" i="3"/>
  <c r="K2133" i="3"/>
  <c r="S2133" i="3" s="1"/>
  <c r="J2133" i="3"/>
  <c r="I2133" i="3"/>
  <c r="Q2133" i="3" s="1"/>
  <c r="H2133" i="3"/>
  <c r="O2132" i="3"/>
  <c r="M2132" i="3"/>
  <c r="U2132" i="3" s="1"/>
  <c r="L2132" i="3"/>
  <c r="K2132" i="3"/>
  <c r="S2132" i="3" s="1"/>
  <c r="J2132" i="3"/>
  <c r="I2132" i="3"/>
  <c r="Q2132" i="3" s="1"/>
  <c r="H2132" i="3"/>
  <c r="O2131" i="3"/>
  <c r="M2131" i="3"/>
  <c r="U2131" i="3" s="1"/>
  <c r="L2131" i="3"/>
  <c r="K2131" i="3"/>
  <c r="S2131" i="3" s="1"/>
  <c r="J2131" i="3"/>
  <c r="I2131" i="3"/>
  <c r="Q2131" i="3" s="1"/>
  <c r="H2131" i="3"/>
  <c r="O2130" i="3"/>
  <c r="M2130" i="3"/>
  <c r="U2130" i="3" s="1"/>
  <c r="L2130" i="3"/>
  <c r="K2130" i="3"/>
  <c r="S2130" i="3" s="1"/>
  <c r="J2130" i="3"/>
  <c r="I2130" i="3"/>
  <c r="Q2130" i="3" s="1"/>
  <c r="H2130" i="3"/>
  <c r="O2129" i="3"/>
  <c r="M2129" i="3"/>
  <c r="U2129" i="3" s="1"/>
  <c r="L2129" i="3"/>
  <c r="K2129" i="3"/>
  <c r="S2129" i="3" s="1"/>
  <c r="J2129" i="3"/>
  <c r="I2129" i="3"/>
  <c r="Q2129" i="3" s="1"/>
  <c r="H2129" i="3"/>
  <c r="O2128" i="3"/>
  <c r="M2128" i="3"/>
  <c r="U2128" i="3" s="1"/>
  <c r="L2128" i="3"/>
  <c r="K2128" i="3"/>
  <c r="S2128" i="3" s="1"/>
  <c r="J2128" i="3"/>
  <c r="I2128" i="3"/>
  <c r="Q2128" i="3" s="1"/>
  <c r="H2128" i="3"/>
  <c r="O2127" i="3"/>
  <c r="M2127" i="3"/>
  <c r="U2127" i="3" s="1"/>
  <c r="L2127" i="3"/>
  <c r="K2127" i="3"/>
  <c r="S2127" i="3" s="1"/>
  <c r="J2127" i="3"/>
  <c r="I2127" i="3"/>
  <c r="Q2127" i="3" s="1"/>
  <c r="H2127" i="3"/>
  <c r="O2126" i="3"/>
  <c r="M2126" i="3"/>
  <c r="U2126" i="3" s="1"/>
  <c r="L2126" i="3"/>
  <c r="K2126" i="3"/>
  <c r="S2126" i="3" s="1"/>
  <c r="J2126" i="3"/>
  <c r="I2126" i="3"/>
  <c r="Q2126" i="3" s="1"/>
  <c r="H2126" i="3"/>
  <c r="O2125" i="3"/>
  <c r="M2125" i="3"/>
  <c r="U2125" i="3" s="1"/>
  <c r="L2125" i="3"/>
  <c r="K2125" i="3"/>
  <c r="S2125" i="3" s="1"/>
  <c r="J2125" i="3"/>
  <c r="I2125" i="3"/>
  <c r="Q2125" i="3" s="1"/>
  <c r="H2125" i="3"/>
  <c r="O2124" i="3"/>
  <c r="M2124" i="3"/>
  <c r="U2124" i="3" s="1"/>
  <c r="L2124" i="3"/>
  <c r="K2124" i="3"/>
  <c r="S2124" i="3" s="1"/>
  <c r="J2124" i="3"/>
  <c r="I2124" i="3"/>
  <c r="Q2124" i="3" s="1"/>
  <c r="H2124" i="3"/>
  <c r="O2123" i="3"/>
  <c r="M2123" i="3"/>
  <c r="U2123" i="3" s="1"/>
  <c r="L2123" i="3"/>
  <c r="K2123" i="3"/>
  <c r="S2123" i="3" s="1"/>
  <c r="J2123" i="3"/>
  <c r="I2123" i="3"/>
  <c r="Q2123" i="3" s="1"/>
  <c r="H2123" i="3"/>
  <c r="O2122" i="3"/>
  <c r="M2122" i="3"/>
  <c r="U2122" i="3" s="1"/>
  <c r="L2122" i="3"/>
  <c r="K2122" i="3"/>
  <c r="S2122" i="3" s="1"/>
  <c r="J2122" i="3"/>
  <c r="I2122" i="3"/>
  <c r="Q2122" i="3" s="1"/>
  <c r="H2122" i="3"/>
  <c r="O2121" i="3"/>
  <c r="M2121" i="3"/>
  <c r="U2121" i="3" s="1"/>
  <c r="L2121" i="3"/>
  <c r="K2121" i="3"/>
  <c r="S2121" i="3" s="1"/>
  <c r="J2121" i="3"/>
  <c r="I2121" i="3"/>
  <c r="Q2121" i="3" s="1"/>
  <c r="H2121" i="3"/>
  <c r="O2120" i="3"/>
  <c r="M2120" i="3"/>
  <c r="U2120" i="3" s="1"/>
  <c r="L2120" i="3"/>
  <c r="K2120" i="3"/>
  <c r="S2120" i="3" s="1"/>
  <c r="J2120" i="3"/>
  <c r="I2120" i="3"/>
  <c r="Q2120" i="3" s="1"/>
  <c r="H2120" i="3"/>
  <c r="O2119" i="3"/>
  <c r="M2119" i="3"/>
  <c r="U2119" i="3" s="1"/>
  <c r="L2119" i="3"/>
  <c r="K2119" i="3"/>
  <c r="S2119" i="3" s="1"/>
  <c r="J2119" i="3"/>
  <c r="I2119" i="3"/>
  <c r="Q2119" i="3" s="1"/>
  <c r="H2119" i="3"/>
  <c r="O2118" i="3"/>
  <c r="M2118" i="3"/>
  <c r="U2118" i="3" s="1"/>
  <c r="L2118" i="3"/>
  <c r="K2118" i="3"/>
  <c r="S2118" i="3" s="1"/>
  <c r="J2118" i="3"/>
  <c r="I2118" i="3"/>
  <c r="Q2118" i="3" s="1"/>
  <c r="H2118" i="3"/>
  <c r="O2117" i="3"/>
  <c r="M2117" i="3"/>
  <c r="U2117" i="3" s="1"/>
  <c r="L2117" i="3"/>
  <c r="K2117" i="3"/>
  <c r="S2117" i="3" s="1"/>
  <c r="J2117" i="3"/>
  <c r="I2117" i="3"/>
  <c r="Q2117" i="3" s="1"/>
  <c r="H2117" i="3"/>
  <c r="O2116" i="3"/>
  <c r="M2116" i="3"/>
  <c r="U2116" i="3" s="1"/>
  <c r="L2116" i="3"/>
  <c r="K2116" i="3"/>
  <c r="S2116" i="3" s="1"/>
  <c r="J2116" i="3"/>
  <c r="I2116" i="3"/>
  <c r="Q2116" i="3" s="1"/>
  <c r="H2116" i="3"/>
  <c r="O2115" i="3"/>
  <c r="M2115" i="3"/>
  <c r="U2115" i="3" s="1"/>
  <c r="L2115" i="3"/>
  <c r="K2115" i="3"/>
  <c r="S2115" i="3" s="1"/>
  <c r="J2115" i="3"/>
  <c r="I2115" i="3"/>
  <c r="Q2115" i="3" s="1"/>
  <c r="H2115" i="3"/>
  <c r="O2114" i="3"/>
  <c r="M2114" i="3"/>
  <c r="U2114" i="3" s="1"/>
  <c r="L2114" i="3"/>
  <c r="K2114" i="3"/>
  <c r="S2114" i="3" s="1"/>
  <c r="J2114" i="3"/>
  <c r="I2114" i="3"/>
  <c r="Q2114" i="3" s="1"/>
  <c r="H2114" i="3"/>
  <c r="O2113" i="3"/>
  <c r="M2113" i="3"/>
  <c r="U2113" i="3" s="1"/>
  <c r="L2113" i="3"/>
  <c r="K2113" i="3"/>
  <c r="S2113" i="3" s="1"/>
  <c r="J2113" i="3"/>
  <c r="I2113" i="3"/>
  <c r="Q2113" i="3" s="1"/>
  <c r="H2113" i="3"/>
  <c r="O2112" i="3"/>
  <c r="M2112" i="3"/>
  <c r="U2112" i="3" s="1"/>
  <c r="L2112" i="3"/>
  <c r="K2112" i="3"/>
  <c r="S2112" i="3" s="1"/>
  <c r="J2112" i="3"/>
  <c r="I2112" i="3"/>
  <c r="Q2112" i="3" s="1"/>
  <c r="H2112" i="3"/>
  <c r="O2111" i="3"/>
  <c r="M2111" i="3"/>
  <c r="U2111" i="3" s="1"/>
  <c r="L2111" i="3"/>
  <c r="K2111" i="3"/>
  <c r="S2111" i="3" s="1"/>
  <c r="J2111" i="3"/>
  <c r="I2111" i="3"/>
  <c r="Q2111" i="3" s="1"/>
  <c r="H2111" i="3"/>
  <c r="O2110" i="3"/>
  <c r="M2110" i="3"/>
  <c r="U2110" i="3" s="1"/>
  <c r="L2110" i="3"/>
  <c r="K2110" i="3"/>
  <c r="S2110" i="3" s="1"/>
  <c r="J2110" i="3"/>
  <c r="I2110" i="3"/>
  <c r="Q2110" i="3" s="1"/>
  <c r="H2110" i="3"/>
  <c r="O2109" i="3"/>
  <c r="M2109" i="3"/>
  <c r="U2109" i="3" s="1"/>
  <c r="L2109" i="3"/>
  <c r="K2109" i="3"/>
  <c r="S2109" i="3" s="1"/>
  <c r="J2109" i="3"/>
  <c r="I2109" i="3"/>
  <c r="Q2109" i="3" s="1"/>
  <c r="H2109" i="3"/>
  <c r="O2108" i="3"/>
  <c r="M2108" i="3"/>
  <c r="U2108" i="3" s="1"/>
  <c r="L2108" i="3"/>
  <c r="K2108" i="3"/>
  <c r="S2108" i="3" s="1"/>
  <c r="J2108" i="3"/>
  <c r="I2108" i="3"/>
  <c r="Q2108" i="3" s="1"/>
  <c r="H2108" i="3"/>
  <c r="O2107" i="3"/>
  <c r="M2107" i="3"/>
  <c r="U2107" i="3" s="1"/>
  <c r="L2107" i="3"/>
  <c r="K2107" i="3"/>
  <c r="S2107" i="3" s="1"/>
  <c r="J2107" i="3"/>
  <c r="I2107" i="3"/>
  <c r="Q2107" i="3" s="1"/>
  <c r="H2107" i="3"/>
  <c r="O2106" i="3"/>
  <c r="M2106" i="3"/>
  <c r="U2106" i="3" s="1"/>
  <c r="L2106" i="3"/>
  <c r="K2106" i="3"/>
  <c r="S2106" i="3" s="1"/>
  <c r="J2106" i="3"/>
  <c r="I2106" i="3"/>
  <c r="Q2106" i="3" s="1"/>
  <c r="H2106" i="3"/>
  <c r="O2105" i="3"/>
  <c r="M2105" i="3"/>
  <c r="U2105" i="3" s="1"/>
  <c r="L2105" i="3"/>
  <c r="K2105" i="3"/>
  <c r="S2105" i="3" s="1"/>
  <c r="J2105" i="3"/>
  <c r="I2105" i="3"/>
  <c r="Q2105" i="3" s="1"/>
  <c r="H2105" i="3"/>
  <c r="O2104" i="3"/>
  <c r="M2104" i="3"/>
  <c r="U2104" i="3" s="1"/>
  <c r="L2104" i="3"/>
  <c r="K2104" i="3"/>
  <c r="S2104" i="3" s="1"/>
  <c r="J2104" i="3"/>
  <c r="I2104" i="3"/>
  <c r="Q2104" i="3" s="1"/>
  <c r="H2104" i="3"/>
  <c r="O2103" i="3"/>
  <c r="M2103" i="3"/>
  <c r="U2103" i="3" s="1"/>
  <c r="L2103" i="3"/>
  <c r="K2103" i="3"/>
  <c r="S2103" i="3" s="1"/>
  <c r="J2103" i="3"/>
  <c r="I2103" i="3"/>
  <c r="Q2103" i="3" s="1"/>
  <c r="H2103" i="3"/>
  <c r="O2102" i="3"/>
  <c r="M2102" i="3"/>
  <c r="U2102" i="3" s="1"/>
  <c r="L2102" i="3"/>
  <c r="K2102" i="3"/>
  <c r="S2102" i="3" s="1"/>
  <c r="J2102" i="3"/>
  <c r="I2102" i="3"/>
  <c r="Q2102" i="3" s="1"/>
  <c r="H2102" i="3"/>
  <c r="O2101" i="3"/>
  <c r="M2101" i="3"/>
  <c r="U2101" i="3" s="1"/>
  <c r="L2101" i="3"/>
  <c r="K2101" i="3"/>
  <c r="S2101" i="3" s="1"/>
  <c r="J2101" i="3"/>
  <c r="I2101" i="3"/>
  <c r="Q2101" i="3" s="1"/>
  <c r="H2101" i="3"/>
  <c r="O2100" i="3"/>
  <c r="M2100" i="3"/>
  <c r="U2100" i="3" s="1"/>
  <c r="L2100" i="3"/>
  <c r="K2100" i="3"/>
  <c r="S2100" i="3" s="1"/>
  <c r="J2100" i="3"/>
  <c r="I2100" i="3"/>
  <c r="Q2100" i="3" s="1"/>
  <c r="H2100" i="3"/>
  <c r="O2099" i="3"/>
  <c r="M2099" i="3"/>
  <c r="U2099" i="3" s="1"/>
  <c r="L2099" i="3"/>
  <c r="K2099" i="3"/>
  <c r="S2099" i="3" s="1"/>
  <c r="J2099" i="3"/>
  <c r="I2099" i="3"/>
  <c r="Q2099" i="3" s="1"/>
  <c r="H2099" i="3"/>
  <c r="O2098" i="3"/>
  <c r="M2098" i="3"/>
  <c r="U2098" i="3" s="1"/>
  <c r="L2098" i="3"/>
  <c r="K2098" i="3"/>
  <c r="S2098" i="3" s="1"/>
  <c r="J2098" i="3"/>
  <c r="I2098" i="3"/>
  <c r="Q2098" i="3" s="1"/>
  <c r="H2098" i="3"/>
  <c r="O2097" i="3"/>
  <c r="M2097" i="3"/>
  <c r="U2097" i="3" s="1"/>
  <c r="L2097" i="3"/>
  <c r="K2097" i="3"/>
  <c r="S2097" i="3" s="1"/>
  <c r="J2097" i="3"/>
  <c r="I2097" i="3"/>
  <c r="Q2097" i="3" s="1"/>
  <c r="H2097" i="3"/>
  <c r="O2096" i="3"/>
  <c r="M2096" i="3"/>
  <c r="U2096" i="3" s="1"/>
  <c r="L2096" i="3"/>
  <c r="K2096" i="3"/>
  <c r="S2096" i="3" s="1"/>
  <c r="J2096" i="3"/>
  <c r="I2096" i="3"/>
  <c r="Q2096" i="3" s="1"/>
  <c r="H2096" i="3"/>
  <c r="O2095" i="3"/>
  <c r="M2095" i="3"/>
  <c r="U2095" i="3" s="1"/>
  <c r="L2095" i="3"/>
  <c r="K2095" i="3"/>
  <c r="S2095" i="3" s="1"/>
  <c r="J2095" i="3"/>
  <c r="I2095" i="3"/>
  <c r="Q2095" i="3" s="1"/>
  <c r="H2095" i="3"/>
  <c r="O2094" i="3"/>
  <c r="M2094" i="3"/>
  <c r="U2094" i="3" s="1"/>
  <c r="L2094" i="3"/>
  <c r="K2094" i="3"/>
  <c r="S2094" i="3" s="1"/>
  <c r="J2094" i="3"/>
  <c r="I2094" i="3"/>
  <c r="Q2094" i="3" s="1"/>
  <c r="H2094" i="3"/>
  <c r="O2093" i="3"/>
  <c r="M2093" i="3"/>
  <c r="U2093" i="3" s="1"/>
  <c r="L2093" i="3"/>
  <c r="K2093" i="3"/>
  <c r="S2093" i="3" s="1"/>
  <c r="J2093" i="3"/>
  <c r="I2093" i="3"/>
  <c r="Q2093" i="3" s="1"/>
  <c r="H2093" i="3"/>
  <c r="O2092" i="3"/>
  <c r="M2092" i="3"/>
  <c r="U2092" i="3" s="1"/>
  <c r="L2092" i="3"/>
  <c r="K2092" i="3"/>
  <c r="S2092" i="3" s="1"/>
  <c r="J2092" i="3"/>
  <c r="I2092" i="3"/>
  <c r="Q2092" i="3" s="1"/>
  <c r="H2092" i="3"/>
  <c r="O2091" i="3"/>
  <c r="M2091" i="3"/>
  <c r="U2091" i="3" s="1"/>
  <c r="L2091" i="3"/>
  <c r="K2091" i="3"/>
  <c r="S2091" i="3" s="1"/>
  <c r="J2091" i="3"/>
  <c r="I2091" i="3"/>
  <c r="Q2091" i="3" s="1"/>
  <c r="H2091" i="3"/>
  <c r="O2090" i="3"/>
  <c r="M2090" i="3"/>
  <c r="U2090" i="3" s="1"/>
  <c r="L2090" i="3"/>
  <c r="K2090" i="3"/>
  <c r="S2090" i="3" s="1"/>
  <c r="J2090" i="3"/>
  <c r="I2090" i="3"/>
  <c r="Q2090" i="3" s="1"/>
  <c r="H2090" i="3"/>
  <c r="O2089" i="3"/>
  <c r="M2089" i="3"/>
  <c r="U2089" i="3" s="1"/>
  <c r="L2089" i="3"/>
  <c r="K2089" i="3"/>
  <c r="S2089" i="3" s="1"/>
  <c r="J2089" i="3"/>
  <c r="I2089" i="3"/>
  <c r="Q2089" i="3" s="1"/>
  <c r="H2089" i="3"/>
  <c r="O2088" i="3"/>
  <c r="M2088" i="3"/>
  <c r="U2088" i="3" s="1"/>
  <c r="L2088" i="3"/>
  <c r="K2088" i="3"/>
  <c r="S2088" i="3" s="1"/>
  <c r="J2088" i="3"/>
  <c r="I2088" i="3"/>
  <c r="Q2088" i="3" s="1"/>
  <c r="H2088" i="3"/>
  <c r="O2087" i="3"/>
  <c r="M2087" i="3"/>
  <c r="U2087" i="3" s="1"/>
  <c r="L2087" i="3"/>
  <c r="K2087" i="3"/>
  <c r="S2087" i="3" s="1"/>
  <c r="J2087" i="3"/>
  <c r="I2087" i="3"/>
  <c r="Q2087" i="3" s="1"/>
  <c r="H2087" i="3"/>
  <c r="O2086" i="3"/>
  <c r="M2086" i="3"/>
  <c r="U2086" i="3" s="1"/>
  <c r="L2086" i="3"/>
  <c r="K2086" i="3"/>
  <c r="S2086" i="3" s="1"/>
  <c r="J2086" i="3"/>
  <c r="I2086" i="3"/>
  <c r="Q2086" i="3" s="1"/>
  <c r="H2086" i="3"/>
  <c r="O2085" i="3"/>
  <c r="M2085" i="3"/>
  <c r="U2085" i="3" s="1"/>
  <c r="L2085" i="3"/>
  <c r="K2085" i="3"/>
  <c r="S2085" i="3" s="1"/>
  <c r="J2085" i="3"/>
  <c r="I2085" i="3"/>
  <c r="Q2085" i="3" s="1"/>
  <c r="H2085" i="3"/>
  <c r="O2084" i="3"/>
  <c r="M2084" i="3"/>
  <c r="U2084" i="3" s="1"/>
  <c r="L2084" i="3"/>
  <c r="K2084" i="3"/>
  <c r="S2084" i="3" s="1"/>
  <c r="J2084" i="3"/>
  <c r="I2084" i="3"/>
  <c r="Q2084" i="3" s="1"/>
  <c r="H2084" i="3"/>
  <c r="O2083" i="3"/>
  <c r="M2083" i="3"/>
  <c r="U2083" i="3" s="1"/>
  <c r="L2083" i="3"/>
  <c r="K2083" i="3"/>
  <c r="S2083" i="3" s="1"/>
  <c r="J2083" i="3"/>
  <c r="I2083" i="3"/>
  <c r="Q2083" i="3" s="1"/>
  <c r="H2083" i="3"/>
  <c r="O2082" i="3"/>
  <c r="M2082" i="3"/>
  <c r="U2082" i="3" s="1"/>
  <c r="L2082" i="3"/>
  <c r="K2082" i="3"/>
  <c r="S2082" i="3" s="1"/>
  <c r="J2082" i="3"/>
  <c r="I2082" i="3"/>
  <c r="Q2082" i="3" s="1"/>
  <c r="H2082" i="3"/>
  <c r="O2081" i="3"/>
  <c r="M2081" i="3"/>
  <c r="U2081" i="3" s="1"/>
  <c r="L2081" i="3"/>
  <c r="K2081" i="3"/>
  <c r="S2081" i="3" s="1"/>
  <c r="J2081" i="3"/>
  <c r="I2081" i="3"/>
  <c r="Q2081" i="3" s="1"/>
  <c r="H2081" i="3"/>
  <c r="O2080" i="3"/>
  <c r="M2080" i="3"/>
  <c r="U2080" i="3" s="1"/>
  <c r="L2080" i="3"/>
  <c r="K2080" i="3"/>
  <c r="S2080" i="3" s="1"/>
  <c r="J2080" i="3"/>
  <c r="I2080" i="3"/>
  <c r="Q2080" i="3" s="1"/>
  <c r="H2080" i="3"/>
  <c r="O2079" i="3"/>
  <c r="M2079" i="3"/>
  <c r="U2079" i="3" s="1"/>
  <c r="L2079" i="3"/>
  <c r="K2079" i="3"/>
  <c r="S2079" i="3" s="1"/>
  <c r="J2079" i="3"/>
  <c r="I2079" i="3"/>
  <c r="Q2079" i="3" s="1"/>
  <c r="H2079" i="3"/>
  <c r="O2078" i="3"/>
  <c r="M2078" i="3"/>
  <c r="U2078" i="3" s="1"/>
  <c r="L2078" i="3"/>
  <c r="K2078" i="3"/>
  <c r="S2078" i="3" s="1"/>
  <c r="J2078" i="3"/>
  <c r="I2078" i="3"/>
  <c r="Q2078" i="3" s="1"/>
  <c r="H2078" i="3"/>
  <c r="O2077" i="3"/>
  <c r="M2077" i="3"/>
  <c r="U2077" i="3" s="1"/>
  <c r="L2077" i="3"/>
  <c r="K2077" i="3"/>
  <c r="S2077" i="3" s="1"/>
  <c r="J2077" i="3"/>
  <c r="I2077" i="3"/>
  <c r="Q2077" i="3" s="1"/>
  <c r="H2077" i="3"/>
  <c r="O2076" i="3"/>
  <c r="M2076" i="3"/>
  <c r="U2076" i="3" s="1"/>
  <c r="L2076" i="3"/>
  <c r="K2076" i="3"/>
  <c r="S2076" i="3" s="1"/>
  <c r="J2076" i="3"/>
  <c r="I2076" i="3"/>
  <c r="Q2076" i="3" s="1"/>
  <c r="H2076" i="3"/>
  <c r="O2075" i="3"/>
  <c r="M2075" i="3"/>
  <c r="U2075" i="3" s="1"/>
  <c r="L2075" i="3"/>
  <c r="K2075" i="3"/>
  <c r="S2075" i="3" s="1"/>
  <c r="J2075" i="3"/>
  <c r="I2075" i="3"/>
  <c r="Q2075" i="3" s="1"/>
  <c r="H2075" i="3"/>
  <c r="O2074" i="3"/>
  <c r="M2074" i="3"/>
  <c r="U2074" i="3" s="1"/>
  <c r="L2074" i="3"/>
  <c r="K2074" i="3"/>
  <c r="S2074" i="3" s="1"/>
  <c r="J2074" i="3"/>
  <c r="I2074" i="3"/>
  <c r="Q2074" i="3" s="1"/>
  <c r="H2074" i="3"/>
  <c r="O2073" i="3"/>
  <c r="M2073" i="3"/>
  <c r="U2073" i="3" s="1"/>
  <c r="L2073" i="3"/>
  <c r="K2073" i="3"/>
  <c r="S2073" i="3" s="1"/>
  <c r="J2073" i="3"/>
  <c r="I2073" i="3"/>
  <c r="Q2073" i="3" s="1"/>
  <c r="H2073" i="3"/>
  <c r="O2072" i="3"/>
  <c r="M2072" i="3"/>
  <c r="U2072" i="3" s="1"/>
  <c r="L2072" i="3"/>
  <c r="K2072" i="3"/>
  <c r="S2072" i="3" s="1"/>
  <c r="J2072" i="3"/>
  <c r="I2072" i="3"/>
  <c r="Q2072" i="3" s="1"/>
  <c r="H2072" i="3"/>
  <c r="O2071" i="3"/>
  <c r="M2071" i="3"/>
  <c r="U2071" i="3" s="1"/>
  <c r="L2071" i="3"/>
  <c r="K2071" i="3"/>
  <c r="S2071" i="3" s="1"/>
  <c r="J2071" i="3"/>
  <c r="I2071" i="3"/>
  <c r="Q2071" i="3" s="1"/>
  <c r="H2071" i="3"/>
  <c r="O2070" i="3"/>
  <c r="M2070" i="3"/>
  <c r="U2070" i="3" s="1"/>
  <c r="L2070" i="3"/>
  <c r="K2070" i="3"/>
  <c r="S2070" i="3" s="1"/>
  <c r="J2070" i="3"/>
  <c r="I2070" i="3"/>
  <c r="Q2070" i="3" s="1"/>
  <c r="H2070" i="3"/>
  <c r="O2069" i="3"/>
  <c r="M2069" i="3"/>
  <c r="U2069" i="3" s="1"/>
  <c r="L2069" i="3"/>
  <c r="K2069" i="3"/>
  <c r="S2069" i="3" s="1"/>
  <c r="J2069" i="3"/>
  <c r="I2069" i="3"/>
  <c r="Q2069" i="3" s="1"/>
  <c r="H2069" i="3"/>
  <c r="O2068" i="3"/>
  <c r="M2068" i="3"/>
  <c r="U2068" i="3" s="1"/>
  <c r="L2068" i="3"/>
  <c r="K2068" i="3"/>
  <c r="S2068" i="3" s="1"/>
  <c r="J2068" i="3"/>
  <c r="I2068" i="3"/>
  <c r="Q2068" i="3" s="1"/>
  <c r="H2068" i="3"/>
  <c r="O2067" i="3"/>
  <c r="M2067" i="3"/>
  <c r="U2067" i="3" s="1"/>
  <c r="L2067" i="3"/>
  <c r="K2067" i="3"/>
  <c r="S2067" i="3" s="1"/>
  <c r="J2067" i="3"/>
  <c r="I2067" i="3"/>
  <c r="Q2067" i="3" s="1"/>
  <c r="H2067" i="3"/>
  <c r="O2066" i="3"/>
  <c r="M2066" i="3"/>
  <c r="U2066" i="3" s="1"/>
  <c r="L2066" i="3"/>
  <c r="K2066" i="3"/>
  <c r="S2066" i="3" s="1"/>
  <c r="J2066" i="3"/>
  <c r="I2066" i="3"/>
  <c r="Q2066" i="3" s="1"/>
  <c r="H2066" i="3"/>
  <c r="O2065" i="3"/>
  <c r="M2065" i="3"/>
  <c r="U2065" i="3" s="1"/>
  <c r="L2065" i="3"/>
  <c r="K2065" i="3"/>
  <c r="S2065" i="3" s="1"/>
  <c r="J2065" i="3"/>
  <c r="I2065" i="3"/>
  <c r="Q2065" i="3" s="1"/>
  <c r="H2065" i="3"/>
  <c r="G2065" i="3"/>
  <c r="O2064" i="3"/>
  <c r="M2064" i="3"/>
  <c r="U2064" i="3" s="1"/>
  <c r="L2064" i="3"/>
  <c r="K2064" i="3"/>
  <c r="S2064" i="3" s="1"/>
  <c r="J2064" i="3"/>
  <c r="I2064" i="3"/>
  <c r="Q2064" i="3" s="1"/>
  <c r="H2064" i="3"/>
  <c r="O2063" i="3"/>
  <c r="M2063" i="3"/>
  <c r="U2063" i="3" s="1"/>
  <c r="L2063" i="3"/>
  <c r="K2063" i="3"/>
  <c r="S2063" i="3" s="1"/>
  <c r="J2063" i="3"/>
  <c r="I2063" i="3"/>
  <c r="Q2063" i="3" s="1"/>
  <c r="H2063" i="3"/>
  <c r="O2062" i="3"/>
  <c r="M2062" i="3"/>
  <c r="U2062" i="3" s="1"/>
  <c r="L2062" i="3"/>
  <c r="K2062" i="3"/>
  <c r="S2062" i="3" s="1"/>
  <c r="J2062" i="3"/>
  <c r="I2062" i="3"/>
  <c r="Q2062" i="3" s="1"/>
  <c r="H2062" i="3"/>
  <c r="O2061" i="3"/>
  <c r="M2061" i="3"/>
  <c r="U2061" i="3" s="1"/>
  <c r="L2061" i="3"/>
  <c r="K2061" i="3"/>
  <c r="S2061" i="3" s="1"/>
  <c r="J2061" i="3"/>
  <c r="I2061" i="3"/>
  <c r="Q2061" i="3" s="1"/>
  <c r="H2061" i="3"/>
  <c r="O2060" i="3"/>
  <c r="M2060" i="3"/>
  <c r="U2060" i="3" s="1"/>
  <c r="L2060" i="3"/>
  <c r="K2060" i="3"/>
  <c r="S2060" i="3" s="1"/>
  <c r="J2060" i="3"/>
  <c r="I2060" i="3"/>
  <c r="Q2060" i="3" s="1"/>
  <c r="H2060" i="3"/>
  <c r="O2059" i="3"/>
  <c r="M2059" i="3"/>
  <c r="U2059" i="3" s="1"/>
  <c r="L2059" i="3"/>
  <c r="K2059" i="3"/>
  <c r="S2059" i="3" s="1"/>
  <c r="J2059" i="3"/>
  <c r="I2059" i="3"/>
  <c r="Q2059" i="3" s="1"/>
  <c r="H2059" i="3"/>
  <c r="O2058" i="3"/>
  <c r="M2058" i="3"/>
  <c r="U2058" i="3" s="1"/>
  <c r="L2058" i="3"/>
  <c r="K2058" i="3"/>
  <c r="S2058" i="3" s="1"/>
  <c r="J2058" i="3"/>
  <c r="I2058" i="3"/>
  <c r="Q2058" i="3" s="1"/>
  <c r="H2058" i="3"/>
  <c r="O2057" i="3"/>
  <c r="M2057" i="3"/>
  <c r="U2057" i="3" s="1"/>
  <c r="L2057" i="3"/>
  <c r="K2057" i="3"/>
  <c r="S2057" i="3" s="1"/>
  <c r="J2057" i="3"/>
  <c r="I2057" i="3"/>
  <c r="Q2057" i="3" s="1"/>
  <c r="H2057" i="3"/>
  <c r="O2056" i="3"/>
  <c r="M2056" i="3"/>
  <c r="U2056" i="3" s="1"/>
  <c r="L2056" i="3"/>
  <c r="K2056" i="3"/>
  <c r="S2056" i="3" s="1"/>
  <c r="J2056" i="3"/>
  <c r="I2056" i="3"/>
  <c r="Q2056" i="3" s="1"/>
  <c r="H2056" i="3"/>
  <c r="O2055" i="3"/>
  <c r="M2055" i="3"/>
  <c r="U2055" i="3" s="1"/>
  <c r="L2055" i="3"/>
  <c r="K2055" i="3"/>
  <c r="S2055" i="3" s="1"/>
  <c r="J2055" i="3"/>
  <c r="I2055" i="3"/>
  <c r="Q2055" i="3" s="1"/>
  <c r="H2055" i="3"/>
  <c r="O2054" i="3"/>
  <c r="M2054" i="3"/>
  <c r="U2054" i="3" s="1"/>
  <c r="L2054" i="3"/>
  <c r="K2054" i="3"/>
  <c r="S2054" i="3" s="1"/>
  <c r="J2054" i="3"/>
  <c r="I2054" i="3"/>
  <c r="Q2054" i="3" s="1"/>
  <c r="H2054" i="3"/>
  <c r="O2053" i="3"/>
  <c r="M2053" i="3"/>
  <c r="U2053" i="3" s="1"/>
  <c r="L2053" i="3"/>
  <c r="K2053" i="3"/>
  <c r="S2053" i="3" s="1"/>
  <c r="J2053" i="3"/>
  <c r="I2053" i="3"/>
  <c r="Q2053" i="3" s="1"/>
  <c r="H2053" i="3"/>
  <c r="O2052" i="3"/>
  <c r="M2052" i="3"/>
  <c r="U2052" i="3" s="1"/>
  <c r="L2052" i="3"/>
  <c r="K2052" i="3"/>
  <c r="S2052" i="3" s="1"/>
  <c r="J2052" i="3"/>
  <c r="I2052" i="3"/>
  <c r="Q2052" i="3" s="1"/>
  <c r="H2052" i="3"/>
  <c r="O2051" i="3"/>
  <c r="M2051" i="3"/>
  <c r="U2051" i="3" s="1"/>
  <c r="L2051" i="3"/>
  <c r="K2051" i="3"/>
  <c r="S2051" i="3" s="1"/>
  <c r="J2051" i="3"/>
  <c r="I2051" i="3"/>
  <c r="Q2051" i="3" s="1"/>
  <c r="H2051" i="3"/>
  <c r="O2050" i="3"/>
  <c r="M2050" i="3"/>
  <c r="U2050" i="3" s="1"/>
  <c r="L2050" i="3"/>
  <c r="K2050" i="3"/>
  <c r="S2050" i="3" s="1"/>
  <c r="J2050" i="3"/>
  <c r="I2050" i="3"/>
  <c r="Q2050" i="3" s="1"/>
  <c r="H2050" i="3"/>
  <c r="G2050" i="3"/>
  <c r="O2049" i="3"/>
  <c r="M2049" i="3"/>
  <c r="U2049" i="3" s="1"/>
  <c r="L2049" i="3"/>
  <c r="K2049" i="3"/>
  <c r="S2049" i="3" s="1"/>
  <c r="J2049" i="3"/>
  <c r="I2049" i="3"/>
  <c r="Q2049" i="3" s="1"/>
  <c r="H2049" i="3"/>
  <c r="O2048" i="3"/>
  <c r="M2048" i="3"/>
  <c r="U2048" i="3" s="1"/>
  <c r="L2048" i="3"/>
  <c r="K2048" i="3"/>
  <c r="S2048" i="3" s="1"/>
  <c r="J2048" i="3"/>
  <c r="I2048" i="3"/>
  <c r="Q2048" i="3" s="1"/>
  <c r="H2048" i="3"/>
  <c r="O2047" i="3"/>
  <c r="M2047" i="3"/>
  <c r="U2047" i="3" s="1"/>
  <c r="L2047" i="3"/>
  <c r="K2047" i="3"/>
  <c r="S2047" i="3" s="1"/>
  <c r="J2047" i="3"/>
  <c r="I2047" i="3"/>
  <c r="Q2047" i="3" s="1"/>
  <c r="H2047" i="3"/>
  <c r="O2046" i="3"/>
  <c r="M2046" i="3"/>
  <c r="U2046" i="3" s="1"/>
  <c r="L2046" i="3"/>
  <c r="K2046" i="3"/>
  <c r="S2046" i="3" s="1"/>
  <c r="J2046" i="3"/>
  <c r="I2046" i="3"/>
  <c r="Q2046" i="3" s="1"/>
  <c r="H2046" i="3"/>
  <c r="O2045" i="3"/>
  <c r="M2045" i="3"/>
  <c r="U2045" i="3" s="1"/>
  <c r="L2045" i="3"/>
  <c r="K2045" i="3"/>
  <c r="S2045" i="3" s="1"/>
  <c r="J2045" i="3"/>
  <c r="I2045" i="3"/>
  <c r="Q2045" i="3" s="1"/>
  <c r="H2045" i="3"/>
  <c r="O2044" i="3"/>
  <c r="M2044" i="3"/>
  <c r="U2044" i="3" s="1"/>
  <c r="L2044" i="3"/>
  <c r="K2044" i="3"/>
  <c r="S2044" i="3" s="1"/>
  <c r="J2044" i="3"/>
  <c r="I2044" i="3"/>
  <c r="Q2044" i="3" s="1"/>
  <c r="H2044" i="3"/>
  <c r="O2043" i="3"/>
  <c r="M2043" i="3"/>
  <c r="U2043" i="3" s="1"/>
  <c r="L2043" i="3"/>
  <c r="K2043" i="3"/>
  <c r="S2043" i="3" s="1"/>
  <c r="J2043" i="3"/>
  <c r="I2043" i="3"/>
  <c r="Q2043" i="3" s="1"/>
  <c r="H2043" i="3"/>
  <c r="O2042" i="3"/>
  <c r="M2042" i="3"/>
  <c r="U2042" i="3" s="1"/>
  <c r="L2042" i="3"/>
  <c r="K2042" i="3"/>
  <c r="S2042" i="3" s="1"/>
  <c r="J2042" i="3"/>
  <c r="I2042" i="3"/>
  <c r="Q2042" i="3" s="1"/>
  <c r="H2042" i="3"/>
  <c r="O2041" i="3"/>
  <c r="M2041" i="3"/>
  <c r="U2041" i="3" s="1"/>
  <c r="L2041" i="3"/>
  <c r="K2041" i="3"/>
  <c r="S2041" i="3" s="1"/>
  <c r="J2041" i="3"/>
  <c r="I2041" i="3"/>
  <c r="Q2041" i="3" s="1"/>
  <c r="H2041" i="3"/>
  <c r="O2040" i="3"/>
  <c r="M2040" i="3"/>
  <c r="U2040" i="3" s="1"/>
  <c r="L2040" i="3"/>
  <c r="K2040" i="3"/>
  <c r="S2040" i="3" s="1"/>
  <c r="J2040" i="3"/>
  <c r="I2040" i="3"/>
  <c r="Q2040" i="3" s="1"/>
  <c r="H2040" i="3"/>
  <c r="O2039" i="3"/>
  <c r="M2039" i="3"/>
  <c r="U2039" i="3" s="1"/>
  <c r="L2039" i="3"/>
  <c r="K2039" i="3"/>
  <c r="S2039" i="3" s="1"/>
  <c r="J2039" i="3"/>
  <c r="I2039" i="3"/>
  <c r="Q2039" i="3" s="1"/>
  <c r="H2039" i="3"/>
  <c r="O2038" i="3"/>
  <c r="M2038" i="3"/>
  <c r="U2038" i="3" s="1"/>
  <c r="L2038" i="3"/>
  <c r="K2038" i="3"/>
  <c r="S2038" i="3" s="1"/>
  <c r="J2038" i="3"/>
  <c r="I2038" i="3"/>
  <c r="Q2038" i="3" s="1"/>
  <c r="H2038" i="3"/>
  <c r="O2037" i="3"/>
  <c r="M2037" i="3"/>
  <c r="U2037" i="3" s="1"/>
  <c r="L2037" i="3"/>
  <c r="K2037" i="3"/>
  <c r="S2037" i="3" s="1"/>
  <c r="J2037" i="3"/>
  <c r="I2037" i="3"/>
  <c r="Q2037" i="3" s="1"/>
  <c r="H2037" i="3"/>
  <c r="O2036" i="3"/>
  <c r="M2036" i="3"/>
  <c r="U2036" i="3" s="1"/>
  <c r="L2036" i="3"/>
  <c r="K2036" i="3"/>
  <c r="S2036" i="3" s="1"/>
  <c r="J2036" i="3"/>
  <c r="I2036" i="3"/>
  <c r="Q2036" i="3" s="1"/>
  <c r="H2036" i="3"/>
  <c r="O2035" i="3"/>
  <c r="M2035" i="3"/>
  <c r="U2035" i="3" s="1"/>
  <c r="L2035" i="3"/>
  <c r="K2035" i="3"/>
  <c r="S2035" i="3" s="1"/>
  <c r="J2035" i="3"/>
  <c r="I2035" i="3"/>
  <c r="Q2035" i="3" s="1"/>
  <c r="H2035" i="3"/>
  <c r="O2034" i="3"/>
  <c r="M2034" i="3"/>
  <c r="U2034" i="3" s="1"/>
  <c r="L2034" i="3"/>
  <c r="K2034" i="3"/>
  <c r="S2034" i="3" s="1"/>
  <c r="J2034" i="3"/>
  <c r="I2034" i="3"/>
  <c r="Q2034" i="3" s="1"/>
  <c r="H2034" i="3"/>
  <c r="O2033" i="3"/>
  <c r="M2033" i="3"/>
  <c r="U2033" i="3" s="1"/>
  <c r="L2033" i="3"/>
  <c r="K2033" i="3"/>
  <c r="S2033" i="3" s="1"/>
  <c r="J2033" i="3"/>
  <c r="I2033" i="3"/>
  <c r="Q2033" i="3" s="1"/>
  <c r="H2033" i="3"/>
  <c r="O2032" i="3"/>
  <c r="M2032" i="3"/>
  <c r="U2032" i="3" s="1"/>
  <c r="L2032" i="3"/>
  <c r="K2032" i="3"/>
  <c r="S2032" i="3" s="1"/>
  <c r="J2032" i="3"/>
  <c r="I2032" i="3"/>
  <c r="Q2032" i="3" s="1"/>
  <c r="H2032" i="3"/>
  <c r="O2031" i="3"/>
  <c r="M2031" i="3"/>
  <c r="U2031" i="3" s="1"/>
  <c r="L2031" i="3"/>
  <c r="K2031" i="3"/>
  <c r="S2031" i="3" s="1"/>
  <c r="J2031" i="3"/>
  <c r="I2031" i="3"/>
  <c r="Q2031" i="3" s="1"/>
  <c r="H2031" i="3"/>
  <c r="O2030" i="3"/>
  <c r="M2030" i="3"/>
  <c r="U2030" i="3" s="1"/>
  <c r="L2030" i="3"/>
  <c r="K2030" i="3"/>
  <c r="S2030" i="3" s="1"/>
  <c r="J2030" i="3"/>
  <c r="I2030" i="3"/>
  <c r="Q2030" i="3" s="1"/>
  <c r="H2030" i="3"/>
  <c r="O2029" i="3"/>
  <c r="M2029" i="3"/>
  <c r="U2029" i="3" s="1"/>
  <c r="L2029" i="3"/>
  <c r="K2029" i="3"/>
  <c r="S2029" i="3" s="1"/>
  <c r="J2029" i="3"/>
  <c r="I2029" i="3"/>
  <c r="Q2029" i="3" s="1"/>
  <c r="H2029" i="3"/>
  <c r="O2028" i="3"/>
  <c r="M2028" i="3"/>
  <c r="U2028" i="3" s="1"/>
  <c r="L2028" i="3"/>
  <c r="K2028" i="3"/>
  <c r="S2028" i="3" s="1"/>
  <c r="J2028" i="3"/>
  <c r="I2028" i="3"/>
  <c r="Q2028" i="3" s="1"/>
  <c r="H2028" i="3"/>
  <c r="O2027" i="3"/>
  <c r="M2027" i="3"/>
  <c r="U2027" i="3" s="1"/>
  <c r="L2027" i="3"/>
  <c r="K2027" i="3"/>
  <c r="S2027" i="3" s="1"/>
  <c r="J2027" i="3"/>
  <c r="I2027" i="3"/>
  <c r="Q2027" i="3" s="1"/>
  <c r="H2027" i="3"/>
  <c r="O2026" i="3"/>
  <c r="M2026" i="3"/>
  <c r="U2026" i="3" s="1"/>
  <c r="L2026" i="3"/>
  <c r="K2026" i="3"/>
  <c r="S2026" i="3" s="1"/>
  <c r="J2026" i="3"/>
  <c r="I2026" i="3"/>
  <c r="Q2026" i="3" s="1"/>
  <c r="H2026" i="3"/>
  <c r="O2025" i="3"/>
  <c r="M2025" i="3"/>
  <c r="U2025" i="3" s="1"/>
  <c r="L2025" i="3"/>
  <c r="K2025" i="3"/>
  <c r="S2025" i="3" s="1"/>
  <c r="J2025" i="3"/>
  <c r="I2025" i="3"/>
  <c r="Q2025" i="3" s="1"/>
  <c r="H2025" i="3"/>
  <c r="O2024" i="3"/>
  <c r="M2024" i="3"/>
  <c r="U2024" i="3" s="1"/>
  <c r="L2024" i="3"/>
  <c r="K2024" i="3"/>
  <c r="S2024" i="3" s="1"/>
  <c r="J2024" i="3"/>
  <c r="I2024" i="3"/>
  <c r="Q2024" i="3" s="1"/>
  <c r="H2024" i="3"/>
  <c r="O2023" i="3"/>
  <c r="M2023" i="3"/>
  <c r="U2023" i="3" s="1"/>
  <c r="L2023" i="3"/>
  <c r="K2023" i="3"/>
  <c r="S2023" i="3" s="1"/>
  <c r="J2023" i="3"/>
  <c r="I2023" i="3"/>
  <c r="Q2023" i="3" s="1"/>
  <c r="H2023" i="3"/>
  <c r="O2022" i="3"/>
  <c r="M2022" i="3"/>
  <c r="U2022" i="3" s="1"/>
  <c r="L2022" i="3"/>
  <c r="K2022" i="3"/>
  <c r="S2022" i="3" s="1"/>
  <c r="J2022" i="3"/>
  <c r="I2022" i="3"/>
  <c r="Q2022" i="3" s="1"/>
  <c r="H2022" i="3"/>
  <c r="O2021" i="3"/>
  <c r="M2021" i="3"/>
  <c r="U2021" i="3" s="1"/>
  <c r="L2021" i="3"/>
  <c r="K2021" i="3"/>
  <c r="S2021" i="3" s="1"/>
  <c r="J2021" i="3"/>
  <c r="I2021" i="3"/>
  <c r="Q2021" i="3" s="1"/>
  <c r="H2021" i="3"/>
  <c r="O2020" i="3"/>
  <c r="M2020" i="3"/>
  <c r="U2020" i="3" s="1"/>
  <c r="L2020" i="3"/>
  <c r="K2020" i="3"/>
  <c r="S2020" i="3" s="1"/>
  <c r="J2020" i="3"/>
  <c r="I2020" i="3"/>
  <c r="Q2020" i="3" s="1"/>
  <c r="H2020" i="3"/>
  <c r="O2019" i="3"/>
  <c r="M2019" i="3"/>
  <c r="U2019" i="3" s="1"/>
  <c r="L2019" i="3"/>
  <c r="K2019" i="3"/>
  <c r="S2019" i="3" s="1"/>
  <c r="J2019" i="3"/>
  <c r="I2019" i="3"/>
  <c r="Q2019" i="3" s="1"/>
  <c r="H2019" i="3"/>
  <c r="O2018" i="3"/>
  <c r="M2018" i="3"/>
  <c r="U2018" i="3" s="1"/>
  <c r="L2018" i="3"/>
  <c r="K2018" i="3"/>
  <c r="S2018" i="3" s="1"/>
  <c r="J2018" i="3"/>
  <c r="I2018" i="3"/>
  <c r="Q2018" i="3" s="1"/>
  <c r="H2018" i="3"/>
  <c r="O2017" i="3"/>
  <c r="M2017" i="3"/>
  <c r="U2017" i="3" s="1"/>
  <c r="L2017" i="3"/>
  <c r="K2017" i="3"/>
  <c r="S2017" i="3" s="1"/>
  <c r="J2017" i="3"/>
  <c r="I2017" i="3"/>
  <c r="Q2017" i="3" s="1"/>
  <c r="H2017" i="3"/>
  <c r="O2016" i="3"/>
  <c r="M2016" i="3"/>
  <c r="U2016" i="3" s="1"/>
  <c r="L2016" i="3"/>
  <c r="K2016" i="3"/>
  <c r="S2016" i="3" s="1"/>
  <c r="J2016" i="3"/>
  <c r="I2016" i="3"/>
  <c r="Q2016" i="3" s="1"/>
  <c r="H2016" i="3"/>
  <c r="O2015" i="3"/>
  <c r="M2015" i="3"/>
  <c r="U2015" i="3" s="1"/>
  <c r="L2015" i="3"/>
  <c r="K2015" i="3"/>
  <c r="S2015" i="3" s="1"/>
  <c r="J2015" i="3"/>
  <c r="I2015" i="3"/>
  <c r="Q2015" i="3" s="1"/>
  <c r="H2015" i="3"/>
  <c r="O2014" i="3"/>
  <c r="M2014" i="3"/>
  <c r="U2014" i="3" s="1"/>
  <c r="L2014" i="3"/>
  <c r="K2014" i="3"/>
  <c r="S2014" i="3" s="1"/>
  <c r="J2014" i="3"/>
  <c r="I2014" i="3"/>
  <c r="Q2014" i="3" s="1"/>
  <c r="H2014" i="3"/>
  <c r="O2013" i="3"/>
  <c r="M2013" i="3"/>
  <c r="U2013" i="3" s="1"/>
  <c r="L2013" i="3"/>
  <c r="K2013" i="3"/>
  <c r="S2013" i="3" s="1"/>
  <c r="J2013" i="3"/>
  <c r="I2013" i="3"/>
  <c r="Q2013" i="3" s="1"/>
  <c r="H2013" i="3"/>
  <c r="O2012" i="3"/>
  <c r="M2012" i="3"/>
  <c r="U2012" i="3" s="1"/>
  <c r="L2012" i="3"/>
  <c r="K2012" i="3"/>
  <c r="S2012" i="3" s="1"/>
  <c r="J2012" i="3"/>
  <c r="I2012" i="3"/>
  <c r="Q2012" i="3" s="1"/>
  <c r="H2012" i="3"/>
  <c r="O2011" i="3"/>
  <c r="M2011" i="3"/>
  <c r="U2011" i="3" s="1"/>
  <c r="L2011" i="3"/>
  <c r="K2011" i="3"/>
  <c r="S2011" i="3" s="1"/>
  <c r="J2011" i="3"/>
  <c r="I2011" i="3"/>
  <c r="Q2011" i="3" s="1"/>
  <c r="H2011" i="3"/>
  <c r="O2010" i="3"/>
  <c r="M2010" i="3"/>
  <c r="U2010" i="3" s="1"/>
  <c r="L2010" i="3"/>
  <c r="K2010" i="3"/>
  <c r="S2010" i="3" s="1"/>
  <c r="J2010" i="3"/>
  <c r="I2010" i="3"/>
  <c r="Q2010" i="3" s="1"/>
  <c r="H2010" i="3"/>
  <c r="O2009" i="3"/>
  <c r="M2009" i="3"/>
  <c r="U2009" i="3" s="1"/>
  <c r="L2009" i="3"/>
  <c r="K2009" i="3"/>
  <c r="S2009" i="3" s="1"/>
  <c r="J2009" i="3"/>
  <c r="I2009" i="3"/>
  <c r="Q2009" i="3" s="1"/>
  <c r="H2009" i="3"/>
  <c r="O2008" i="3"/>
  <c r="M2008" i="3"/>
  <c r="U2008" i="3" s="1"/>
  <c r="L2008" i="3"/>
  <c r="K2008" i="3"/>
  <c r="S2008" i="3" s="1"/>
  <c r="J2008" i="3"/>
  <c r="I2008" i="3"/>
  <c r="Q2008" i="3" s="1"/>
  <c r="H2008" i="3"/>
  <c r="O2007" i="3"/>
  <c r="M2007" i="3"/>
  <c r="U2007" i="3" s="1"/>
  <c r="L2007" i="3"/>
  <c r="K2007" i="3"/>
  <c r="S2007" i="3" s="1"/>
  <c r="J2007" i="3"/>
  <c r="I2007" i="3"/>
  <c r="Q2007" i="3" s="1"/>
  <c r="H2007" i="3"/>
  <c r="O2006" i="3"/>
  <c r="M2006" i="3"/>
  <c r="U2006" i="3" s="1"/>
  <c r="L2006" i="3"/>
  <c r="K2006" i="3"/>
  <c r="S2006" i="3" s="1"/>
  <c r="J2006" i="3"/>
  <c r="I2006" i="3"/>
  <c r="Q2006" i="3" s="1"/>
  <c r="H2006" i="3"/>
  <c r="O2005" i="3"/>
  <c r="M2005" i="3"/>
  <c r="U2005" i="3" s="1"/>
  <c r="L2005" i="3"/>
  <c r="K2005" i="3"/>
  <c r="S2005" i="3" s="1"/>
  <c r="J2005" i="3"/>
  <c r="I2005" i="3"/>
  <c r="Q2005" i="3" s="1"/>
  <c r="H2005" i="3"/>
  <c r="O2004" i="3"/>
  <c r="M2004" i="3"/>
  <c r="U2004" i="3" s="1"/>
  <c r="L2004" i="3"/>
  <c r="K2004" i="3"/>
  <c r="S2004" i="3" s="1"/>
  <c r="J2004" i="3"/>
  <c r="I2004" i="3"/>
  <c r="Q2004" i="3" s="1"/>
  <c r="H2004" i="3"/>
  <c r="O2003" i="3"/>
  <c r="M2003" i="3"/>
  <c r="U2003" i="3" s="1"/>
  <c r="L2003" i="3"/>
  <c r="K2003" i="3"/>
  <c r="S2003" i="3" s="1"/>
  <c r="J2003" i="3"/>
  <c r="I2003" i="3"/>
  <c r="Q2003" i="3" s="1"/>
  <c r="H2003" i="3"/>
  <c r="O2002" i="3"/>
  <c r="M2002" i="3"/>
  <c r="U2002" i="3" s="1"/>
  <c r="L2002" i="3"/>
  <c r="K2002" i="3"/>
  <c r="S2002" i="3" s="1"/>
  <c r="J2002" i="3"/>
  <c r="I2002" i="3"/>
  <c r="Q2002" i="3" s="1"/>
  <c r="H2002" i="3"/>
  <c r="O2001" i="3"/>
  <c r="M2001" i="3"/>
  <c r="U2001" i="3" s="1"/>
  <c r="L2001" i="3"/>
  <c r="K2001" i="3"/>
  <c r="S2001" i="3" s="1"/>
  <c r="J2001" i="3"/>
  <c r="I2001" i="3"/>
  <c r="Q2001" i="3" s="1"/>
  <c r="H2001" i="3"/>
  <c r="O2000" i="3"/>
  <c r="M2000" i="3"/>
  <c r="U2000" i="3" s="1"/>
  <c r="L2000" i="3"/>
  <c r="K2000" i="3"/>
  <c r="S2000" i="3" s="1"/>
  <c r="J2000" i="3"/>
  <c r="I2000" i="3"/>
  <c r="Q2000" i="3" s="1"/>
  <c r="H2000" i="3"/>
  <c r="O1999" i="3"/>
  <c r="M1999" i="3"/>
  <c r="U1999" i="3" s="1"/>
  <c r="L1999" i="3"/>
  <c r="K1999" i="3"/>
  <c r="S1999" i="3" s="1"/>
  <c r="J1999" i="3"/>
  <c r="I1999" i="3"/>
  <c r="Q1999" i="3" s="1"/>
  <c r="H1999" i="3"/>
  <c r="O1998" i="3"/>
  <c r="M1998" i="3"/>
  <c r="U1998" i="3" s="1"/>
  <c r="L1998" i="3"/>
  <c r="K1998" i="3"/>
  <c r="S1998" i="3" s="1"/>
  <c r="J1998" i="3"/>
  <c r="I1998" i="3"/>
  <c r="Q1998" i="3" s="1"/>
  <c r="H1998" i="3"/>
  <c r="O1997" i="3"/>
  <c r="M1997" i="3"/>
  <c r="U1997" i="3" s="1"/>
  <c r="L1997" i="3"/>
  <c r="K1997" i="3"/>
  <c r="S1997" i="3" s="1"/>
  <c r="J1997" i="3"/>
  <c r="I1997" i="3"/>
  <c r="Q1997" i="3" s="1"/>
  <c r="H1997" i="3"/>
  <c r="O1996" i="3"/>
  <c r="M1996" i="3"/>
  <c r="U1996" i="3" s="1"/>
  <c r="L1996" i="3"/>
  <c r="K1996" i="3"/>
  <c r="S1996" i="3" s="1"/>
  <c r="J1996" i="3"/>
  <c r="I1996" i="3"/>
  <c r="Q1996" i="3" s="1"/>
  <c r="H1996" i="3"/>
  <c r="O1995" i="3"/>
  <c r="M1995" i="3"/>
  <c r="U1995" i="3" s="1"/>
  <c r="L1995" i="3"/>
  <c r="K1995" i="3"/>
  <c r="S1995" i="3" s="1"/>
  <c r="J1995" i="3"/>
  <c r="I1995" i="3"/>
  <c r="Q1995" i="3" s="1"/>
  <c r="H1995" i="3"/>
  <c r="O1994" i="3"/>
  <c r="M1994" i="3"/>
  <c r="U1994" i="3" s="1"/>
  <c r="L1994" i="3"/>
  <c r="K1994" i="3"/>
  <c r="S1994" i="3" s="1"/>
  <c r="J1994" i="3"/>
  <c r="I1994" i="3"/>
  <c r="Q1994" i="3" s="1"/>
  <c r="H1994" i="3"/>
  <c r="O1993" i="3"/>
  <c r="M1993" i="3"/>
  <c r="U1993" i="3" s="1"/>
  <c r="L1993" i="3"/>
  <c r="K1993" i="3"/>
  <c r="S1993" i="3" s="1"/>
  <c r="J1993" i="3"/>
  <c r="I1993" i="3"/>
  <c r="Q1993" i="3" s="1"/>
  <c r="H1993" i="3"/>
  <c r="O1992" i="3"/>
  <c r="M1992" i="3"/>
  <c r="U1992" i="3" s="1"/>
  <c r="L1992" i="3"/>
  <c r="K1992" i="3"/>
  <c r="S1992" i="3" s="1"/>
  <c r="J1992" i="3"/>
  <c r="I1992" i="3"/>
  <c r="Q1992" i="3" s="1"/>
  <c r="H1992" i="3"/>
  <c r="O1991" i="3"/>
  <c r="M1991" i="3"/>
  <c r="U1991" i="3" s="1"/>
  <c r="L1991" i="3"/>
  <c r="K1991" i="3"/>
  <c r="S1991" i="3" s="1"/>
  <c r="J1991" i="3"/>
  <c r="I1991" i="3"/>
  <c r="Q1991" i="3" s="1"/>
  <c r="H1991" i="3"/>
  <c r="O1990" i="3"/>
  <c r="M1990" i="3"/>
  <c r="U1990" i="3" s="1"/>
  <c r="L1990" i="3"/>
  <c r="K1990" i="3"/>
  <c r="S1990" i="3" s="1"/>
  <c r="J1990" i="3"/>
  <c r="I1990" i="3"/>
  <c r="Q1990" i="3" s="1"/>
  <c r="H1990" i="3"/>
  <c r="O1989" i="3"/>
  <c r="M1989" i="3"/>
  <c r="U1989" i="3" s="1"/>
  <c r="L1989" i="3"/>
  <c r="K1989" i="3"/>
  <c r="S1989" i="3" s="1"/>
  <c r="J1989" i="3"/>
  <c r="I1989" i="3"/>
  <c r="Q1989" i="3" s="1"/>
  <c r="H1989" i="3"/>
  <c r="O1988" i="3"/>
  <c r="M1988" i="3"/>
  <c r="U1988" i="3" s="1"/>
  <c r="L1988" i="3"/>
  <c r="K1988" i="3"/>
  <c r="S1988" i="3" s="1"/>
  <c r="J1988" i="3"/>
  <c r="I1988" i="3"/>
  <c r="Q1988" i="3" s="1"/>
  <c r="H1988" i="3"/>
  <c r="O1987" i="3"/>
  <c r="M1987" i="3"/>
  <c r="U1987" i="3" s="1"/>
  <c r="L1987" i="3"/>
  <c r="K1987" i="3"/>
  <c r="S1987" i="3" s="1"/>
  <c r="J1987" i="3"/>
  <c r="I1987" i="3"/>
  <c r="Q1987" i="3" s="1"/>
  <c r="H1987" i="3"/>
  <c r="O1986" i="3"/>
  <c r="M1986" i="3"/>
  <c r="U1986" i="3" s="1"/>
  <c r="L1986" i="3"/>
  <c r="K1986" i="3"/>
  <c r="S1986" i="3" s="1"/>
  <c r="J1986" i="3"/>
  <c r="I1986" i="3"/>
  <c r="Q1986" i="3" s="1"/>
  <c r="H1986" i="3"/>
  <c r="O1985" i="3"/>
  <c r="M1985" i="3"/>
  <c r="U1985" i="3" s="1"/>
  <c r="L1985" i="3"/>
  <c r="K1985" i="3"/>
  <c r="S1985" i="3" s="1"/>
  <c r="J1985" i="3"/>
  <c r="I1985" i="3"/>
  <c r="Q1985" i="3" s="1"/>
  <c r="H1985" i="3"/>
  <c r="O1984" i="3"/>
  <c r="M1984" i="3"/>
  <c r="U1984" i="3" s="1"/>
  <c r="L1984" i="3"/>
  <c r="K1984" i="3"/>
  <c r="S1984" i="3" s="1"/>
  <c r="J1984" i="3"/>
  <c r="I1984" i="3"/>
  <c r="Q1984" i="3" s="1"/>
  <c r="H1984" i="3"/>
  <c r="O1983" i="3"/>
  <c r="M1983" i="3"/>
  <c r="U1983" i="3" s="1"/>
  <c r="L1983" i="3"/>
  <c r="K1983" i="3"/>
  <c r="S1983" i="3" s="1"/>
  <c r="J1983" i="3"/>
  <c r="I1983" i="3"/>
  <c r="Q1983" i="3" s="1"/>
  <c r="H1983" i="3"/>
  <c r="O1982" i="3"/>
  <c r="M1982" i="3"/>
  <c r="U1982" i="3" s="1"/>
  <c r="L1982" i="3"/>
  <c r="K1982" i="3"/>
  <c r="S1982" i="3" s="1"/>
  <c r="J1982" i="3"/>
  <c r="I1982" i="3"/>
  <c r="Q1982" i="3" s="1"/>
  <c r="H1982" i="3"/>
  <c r="O1981" i="3"/>
  <c r="M1981" i="3"/>
  <c r="U1981" i="3" s="1"/>
  <c r="L1981" i="3"/>
  <c r="K1981" i="3"/>
  <c r="S1981" i="3" s="1"/>
  <c r="J1981" i="3"/>
  <c r="I1981" i="3"/>
  <c r="Q1981" i="3" s="1"/>
  <c r="H1981" i="3"/>
  <c r="O1980" i="3"/>
  <c r="M1980" i="3"/>
  <c r="U1980" i="3" s="1"/>
  <c r="L1980" i="3"/>
  <c r="K1980" i="3"/>
  <c r="S1980" i="3" s="1"/>
  <c r="J1980" i="3"/>
  <c r="I1980" i="3"/>
  <c r="Q1980" i="3" s="1"/>
  <c r="H1980" i="3"/>
  <c r="O1979" i="3"/>
  <c r="M1979" i="3"/>
  <c r="U1979" i="3" s="1"/>
  <c r="L1979" i="3"/>
  <c r="K1979" i="3"/>
  <c r="S1979" i="3" s="1"/>
  <c r="J1979" i="3"/>
  <c r="I1979" i="3"/>
  <c r="Q1979" i="3" s="1"/>
  <c r="H1979" i="3"/>
  <c r="O1978" i="3"/>
  <c r="M1978" i="3"/>
  <c r="U1978" i="3" s="1"/>
  <c r="L1978" i="3"/>
  <c r="K1978" i="3"/>
  <c r="S1978" i="3" s="1"/>
  <c r="J1978" i="3"/>
  <c r="I1978" i="3"/>
  <c r="Q1978" i="3" s="1"/>
  <c r="H1978" i="3"/>
  <c r="O1977" i="3"/>
  <c r="M1977" i="3"/>
  <c r="U1977" i="3" s="1"/>
  <c r="L1977" i="3"/>
  <c r="K1977" i="3"/>
  <c r="S1977" i="3" s="1"/>
  <c r="J1977" i="3"/>
  <c r="I1977" i="3"/>
  <c r="Q1977" i="3" s="1"/>
  <c r="H1977" i="3"/>
  <c r="O1976" i="3"/>
  <c r="M1976" i="3"/>
  <c r="U1976" i="3" s="1"/>
  <c r="L1976" i="3"/>
  <c r="K1976" i="3"/>
  <c r="S1976" i="3" s="1"/>
  <c r="J1976" i="3"/>
  <c r="I1976" i="3"/>
  <c r="Q1976" i="3" s="1"/>
  <c r="H1976" i="3"/>
  <c r="G1976" i="3"/>
  <c r="O1975" i="3"/>
  <c r="M1975" i="3"/>
  <c r="U1975" i="3" s="1"/>
  <c r="L1975" i="3"/>
  <c r="K1975" i="3"/>
  <c r="S1975" i="3" s="1"/>
  <c r="J1975" i="3"/>
  <c r="I1975" i="3"/>
  <c r="Q1975" i="3" s="1"/>
  <c r="H1975" i="3"/>
  <c r="O1974" i="3"/>
  <c r="M1974" i="3"/>
  <c r="U1974" i="3" s="1"/>
  <c r="L1974" i="3"/>
  <c r="K1974" i="3"/>
  <c r="S1974" i="3" s="1"/>
  <c r="J1974" i="3"/>
  <c r="I1974" i="3"/>
  <c r="Q1974" i="3" s="1"/>
  <c r="H1974" i="3"/>
  <c r="O1973" i="3"/>
  <c r="M1973" i="3"/>
  <c r="U1973" i="3" s="1"/>
  <c r="L1973" i="3"/>
  <c r="K1973" i="3"/>
  <c r="S1973" i="3" s="1"/>
  <c r="J1973" i="3"/>
  <c r="I1973" i="3"/>
  <c r="Q1973" i="3" s="1"/>
  <c r="H1973" i="3"/>
  <c r="O1972" i="3"/>
  <c r="M1972" i="3"/>
  <c r="U1972" i="3" s="1"/>
  <c r="L1972" i="3"/>
  <c r="K1972" i="3"/>
  <c r="S1972" i="3" s="1"/>
  <c r="J1972" i="3"/>
  <c r="I1972" i="3"/>
  <c r="Q1972" i="3" s="1"/>
  <c r="H1972" i="3"/>
  <c r="O1971" i="3"/>
  <c r="M1971" i="3"/>
  <c r="U1971" i="3" s="1"/>
  <c r="L1971" i="3"/>
  <c r="K1971" i="3"/>
  <c r="S1971" i="3" s="1"/>
  <c r="J1971" i="3"/>
  <c r="I1971" i="3"/>
  <c r="Q1971" i="3" s="1"/>
  <c r="H1971" i="3"/>
  <c r="O1970" i="3"/>
  <c r="M1970" i="3"/>
  <c r="U1970" i="3" s="1"/>
  <c r="L1970" i="3"/>
  <c r="K1970" i="3"/>
  <c r="S1970" i="3" s="1"/>
  <c r="J1970" i="3"/>
  <c r="I1970" i="3"/>
  <c r="Q1970" i="3" s="1"/>
  <c r="H1970" i="3"/>
  <c r="O1969" i="3"/>
  <c r="M1969" i="3"/>
  <c r="U1969" i="3" s="1"/>
  <c r="L1969" i="3"/>
  <c r="K1969" i="3"/>
  <c r="S1969" i="3" s="1"/>
  <c r="J1969" i="3"/>
  <c r="I1969" i="3"/>
  <c r="Q1969" i="3" s="1"/>
  <c r="H1969" i="3"/>
  <c r="O1968" i="3"/>
  <c r="M1968" i="3"/>
  <c r="U1968" i="3" s="1"/>
  <c r="L1968" i="3"/>
  <c r="K1968" i="3"/>
  <c r="S1968" i="3" s="1"/>
  <c r="J1968" i="3"/>
  <c r="I1968" i="3"/>
  <c r="Q1968" i="3" s="1"/>
  <c r="H1968" i="3"/>
  <c r="O1967" i="3"/>
  <c r="M1967" i="3"/>
  <c r="U1967" i="3" s="1"/>
  <c r="L1967" i="3"/>
  <c r="K1967" i="3"/>
  <c r="S1967" i="3" s="1"/>
  <c r="J1967" i="3"/>
  <c r="I1967" i="3"/>
  <c r="Q1967" i="3" s="1"/>
  <c r="H1967" i="3"/>
  <c r="O1966" i="3"/>
  <c r="M1966" i="3"/>
  <c r="U1966" i="3" s="1"/>
  <c r="L1966" i="3"/>
  <c r="K1966" i="3"/>
  <c r="S1966" i="3" s="1"/>
  <c r="J1966" i="3"/>
  <c r="I1966" i="3"/>
  <c r="Q1966" i="3" s="1"/>
  <c r="H1966" i="3"/>
  <c r="O1965" i="3"/>
  <c r="M1965" i="3"/>
  <c r="U1965" i="3" s="1"/>
  <c r="L1965" i="3"/>
  <c r="K1965" i="3"/>
  <c r="S1965" i="3" s="1"/>
  <c r="J1965" i="3"/>
  <c r="I1965" i="3"/>
  <c r="Q1965" i="3" s="1"/>
  <c r="H1965" i="3"/>
  <c r="O1964" i="3"/>
  <c r="M1964" i="3"/>
  <c r="U1964" i="3" s="1"/>
  <c r="L1964" i="3"/>
  <c r="K1964" i="3"/>
  <c r="S1964" i="3" s="1"/>
  <c r="J1964" i="3"/>
  <c r="I1964" i="3"/>
  <c r="Q1964" i="3" s="1"/>
  <c r="H1964" i="3"/>
  <c r="O1963" i="3"/>
  <c r="M1963" i="3"/>
  <c r="U1963" i="3" s="1"/>
  <c r="L1963" i="3"/>
  <c r="K1963" i="3"/>
  <c r="S1963" i="3" s="1"/>
  <c r="J1963" i="3"/>
  <c r="I1963" i="3"/>
  <c r="Q1963" i="3" s="1"/>
  <c r="H1963" i="3"/>
  <c r="O1962" i="3"/>
  <c r="M1962" i="3"/>
  <c r="U1962" i="3" s="1"/>
  <c r="L1962" i="3"/>
  <c r="K1962" i="3"/>
  <c r="S1962" i="3" s="1"/>
  <c r="J1962" i="3"/>
  <c r="I1962" i="3"/>
  <c r="Q1962" i="3" s="1"/>
  <c r="H1962" i="3"/>
  <c r="O1961" i="3"/>
  <c r="M1961" i="3"/>
  <c r="U1961" i="3" s="1"/>
  <c r="L1961" i="3"/>
  <c r="K1961" i="3"/>
  <c r="S1961" i="3" s="1"/>
  <c r="J1961" i="3"/>
  <c r="I1961" i="3"/>
  <c r="Q1961" i="3" s="1"/>
  <c r="H1961" i="3"/>
  <c r="O1960" i="3"/>
  <c r="M1960" i="3"/>
  <c r="U1960" i="3" s="1"/>
  <c r="L1960" i="3"/>
  <c r="K1960" i="3"/>
  <c r="S1960" i="3" s="1"/>
  <c r="J1960" i="3"/>
  <c r="I1960" i="3"/>
  <c r="Q1960" i="3" s="1"/>
  <c r="H1960" i="3"/>
  <c r="O1959" i="3"/>
  <c r="M1959" i="3"/>
  <c r="U1959" i="3" s="1"/>
  <c r="L1959" i="3"/>
  <c r="K1959" i="3"/>
  <c r="S1959" i="3" s="1"/>
  <c r="J1959" i="3"/>
  <c r="I1959" i="3"/>
  <c r="Q1959" i="3" s="1"/>
  <c r="H1959" i="3"/>
  <c r="O1958" i="3"/>
  <c r="M1958" i="3"/>
  <c r="U1958" i="3" s="1"/>
  <c r="L1958" i="3"/>
  <c r="K1958" i="3"/>
  <c r="S1958" i="3" s="1"/>
  <c r="J1958" i="3"/>
  <c r="I1958" i="3"/>
  <c r="Q1958" i="3" s="1"/>
  <c r="H1958" i="3"/>
  <c r="O1957" i="3"/>
  <c r="M1957" i="3"/>
  <c r="U1957" i="3" s="1"/>
  <c r="L1957" i="3"/>
  <c r="K1957" i="3"/>
  <c r="S1957" i="3" s="1"/>
  <c r="J1957" i="3"/>
  <c r="I1957" i="3"/>
  <c r="Q1957" i="3" s="1"/>
  <c r="H1957" i="3"/>
  <c r="O1956" i="3"/>
  <c r="M1956" i="3"/>
  <c r="U1956" i="3" s="1"/>
  <c r="L1956" i="3"/>
  <c r="K1956" i="3"/>
  <c r="S1956" i="3" s="1"/>
  <c r="J1956" i="3"/>
  <c r="I1956" i="3"/>
  <c r="Q1956" i="3" s="1"/>
  <c r="H1956" i="3"/>
  <c r="O1955" i="3"/>
  <c r="M1955" i="3"/>
  <c r="U1955" i="3" s="1"/>
  <c r="L1955" i="3"/>
  <c r="K1955" i="3"/>
  <c r="S1955" i="3" s="1"/>
  <c r="J1955" i="3"/>
  <c r="I1955" i="3"/>
  <c r="Q1955" i="3" s="1"/>
  <c r="H1955" i="3"/>
  <c r="O1954" i="3"/>
  <c r="M1954" i="3"/>
  <c r="U1954" i="3" s="1"/>
  <c r="L1954" i="3"/>
  <c r="K1954" i="3"/>
  <c r="S1954" i="3" s="1"/>
  <c r="J1954" i="3"/>
  <c r="I1954" i="3"/>
  <c r="Q1954" i="3" s="1"/>
  <c r="H1954" i="3"/>
  <c r="O1953" i="3"/>
  <c r="M1953" i="3"/>
  <c r="U1953" i="3" s="1"/>
  <c r="L1953" i="3"/>
  <c r="K1953" i="3"/>
  <c r="S1953" i="3" s="1"/>
  <c r="J1953" i="3"/>
  <c r="I1953" i="3"/>
  <c r="Q1953" i="3" s="1"/>
  <c r="H1953" i="3"/>
  <c r="G1953" i="3"/>
  <c r="O1952" i="3"/>
  <c r="M1952" i="3"/>
  <c r="U1952" i="3" s="1"/>
  <c r="L1952" i="3"/>
  <c r="K1952" i="3"/>
  <c r="S1952" i="3" s="1"/>
  <c r="J1952" i="3"/>
  <c r="I1952" i="3"/>
  <c r="Q1952" i="3" s="1"/>
  <c r="H1952" i="3"/>
  <c r="O1951" i="3"/>
  <c r="M1951" i="3"/>
  <c r="U1951" i="3" s="1"/>
  <c r="L1951" i="3"/>
  <c r="K1951" i="3"/>
  <c r="S1951" i="3" s="1"/>
  <c r="J1951" i="3"/>
  <c r="I1951" i="3"/>
  <c r="Q1951" i="3" s="1"/>
  <c r="H1951" i="3"/>
  <c r="O1950" i="3"/>
  <c r="M1950" i="3"/>
  <c r="U1950" i="3" s="1"/>
  <c r="L1950" i="3"/>
  <c r="K1950" i="3"/>
  <c r="S1950" i="3" s="1"/>
  <c r="J1950" i="3"/>
  <c r="I1950" i="3"/>
  <c r="Q1950" i="3" s="1"/>
  <c r="H1950" i="3"/>
  <c r="O1949" i="3"/>
  <c r="M1949" i="3"/>
  <c r="U1949" i="3" s="1"/>
  <c r="L1949" i="3"/>
  <c r="K1949" i="3"/>
  <c r="S1949" i="3" s="1"/>
  <c r="J1949" i="3"/>
  <c r="I1949" i="3"/>
  <c r="Q1949" i="3" s="1"/>
  <c r="H1949" i="3"/>
  <c r="O1948" i="3"/>
  <c r="M1948" i="3"/>
  <c r="U1948" i="3" s="1"/>
  <c r="L1948" i="3"/>
  <c r="K1948" i="3"/>
  <c r="S1948" i="3" s="1"/>
  <c r="J1948" i="3"/>
  <c r="I1948" i="3"/>
  <c r="Q1948" i="3" s="1"/>
  <c r="H1948" i="3"/>
  <c r="O1947" i="3"/>
  <c r="M1947" i="3"/>
  <c r="U1947" i="3" s="1"/>
  <c r="L1947" i="3"/>
  <c r="K1947" i="3"/>
  <c r="S1947" i="3" s="1"/>
  <c r="J1947" i="3"/>
  <c r="I1947" i="3"/>
  <c r="Q1947" i="3" s="1"/>
  <c r="H1947" i="3"/>
  <c r="O1946" i="3"/>
  <c r="M1946" i="3"/>
  <c r="U1946" i="3" s="1"/>
  <c r="L1946" i="3"/>
  <c r="K1946" i="3"/>
  <c r="S1946" i="3" s="1"/>
  <c r="J1946" i="3"/>
  <c r="I1946" i="3"/>
  <c r="Q1946" i="3" s="1"/>
  <c r="H1946" i="3"/>
  <c r="O1945" i="3"/>
  <c r="M1945" i="3"/>
  <c r="U1945" i="3" s="1"/>
  <c r="L1945" i="3"/>
  <c r="K1945" i="3"/>
  <c r="S1945" i="3" s="1"/>
  <c r="J1945" i="3"/>
  <c r="I1945" i="3"/>
  <c r="Q1945" i="3" s="1"/>
  <c r="H1945" i="3"/>
  <c r="O1944" i="3"/>
  <c r="M1944" i="3"/>
  <c r="U1944" i="3" s="1"/>
  <c r="L1944" i="3"/>
  <c r="K1944" i="3"/>
  <c r="S1944" i="3" s="1"/>
  <c r="J1944" i="3"/>
  <c r="I1944" i="3"/>
  <c r="Q1944" i="3" s="1"/>
  <c r="H1944" i="3"/>
  <c r="O1943" i="3"/>
  <c r="M1943" i="3"/>
  <c r="U1943" i="3" s="1"/>
  <c r="L1943" i="3"/>
  <c r="K1943" i="3"/>
  <c r="S1943" i="3" s="1"/>
  <c r="J1943" i="3"/>
  <c r="I1943" i="3"/>
  <c r="Q1943" i="3" s="1"/>
  <c r="H1943" i="3"/>
  <c r="O1942" i="3"/>
  <c r="M1942" i="3"/>
  <c r="U1942" i="3" s="1"/>
  <c r="L1942" i="3"/>
  <c r="K1942" i="3"/>
  <c r="S1942" i="3" s="1"/>
  <c r="J1942" i="3"/>
  <c r="I1942" i="3"/>
  <c r="Q1942" i="3" s="1"/>
  <c r="H1942" i="3"/>
  <c r="O1941" i="3"/>
  <c r="M1941" i="3"/>
  <c r="U1941" i="3" s="1"/>
  <c r="L1941" i="3"/>
  <c r="K1941" i="3"/>
  <c r="S1941" i="3" s="1"/>
  <c r="J1941" i="3"/>
  <c r="I1941" i="3"/>
  <c r="Q1941" i="3" s="1"/>
  <c r="H1941" i="3"/>
  <c r="O1940" i="3"/>
  <c r="M1940" i="3"/>
  <c r="U1940" i="3" s="1"/>
  <c r="L1940" i="3"/>
  <c r="K1940" i="3"/>
  <c r="S1940" i="3" s="1"/>
  <c r="J1940" i="3"/>
  <c r="I1940" i="3"/>
  <c r="Q1940" i="3" s="1"/>
  <c r="H1940" i="3"/>
  <c r="O1939" i="3"/>
  <c r="M1939" i="3"/>
  <c r="U1939" i="3" s="1"/>
  <c r="L1939" i="3"/>
  <c r="K1939" i="3"/>
  <c r="S1939" i="3" s="1"/>
  <c r="J1939" i="3"/>
  <c r="I1939" i="3"/>
  <c r="Q1939" i="3" s="1"/>
  <c r="H1939" i="3"/>
  <c r="O1938" i="3"/>
  <c r="M1938" i="3"/>
  <c r="U1938" i="3" s="1"/>
  <c r="L1938" i="3"/>
  <c r="K1938" i="3"/>
  <c r="S1938" i="3" s="1"/>
  <c r="J1938" i="3"/>
  <c r="I1938" i="3"/>
  <c r="Q1938" i="3" s="1"/>
  <c r="H1938" i="3"/>
  <c r="O1937" i="3"/>
  <c r="M1937" i="3"/>
  <c r="U1937" i="3" s="1"/>
  <c r="L1937" i="3"/>
  <c r="K1937" i="3"/>
  <c r="S1937" i="3" s="1"/>
  <c r="J1937" i="3"/>
  <c r="I1937" i="3"/>
  <c r="Q1937" i="3" s="1"/>
  <c r="H1937" i="3"/>
  <c r="O1936" i="3"/>
  <c r="M1936" i="3"/>
  <c r="U1936" i="3" s="1"/>
  <c r="L1936" i="3"/>
  <c r="K1936" i="3"/>
  <c r="S1936" i="3" s="1"/>
  <c r="J1936" i="3"/>
  <c r="I1936" i="3"/>
  <c r="Q1936" i="3" s="1"/>
  <c r="H1936" i="3"/>
  <c r="O1935" i="3"/>
  <c r="M1935" i="3"/>
  <c r="U1935" i="3" s="1"/>
  <c r="L1935" i="3"/>
  <c r="K1935" i="3"/>
  <c r="S1935" i="3" s="1"/>
  <c r="J1935" i="3"/>
  <c r="I1935" i="3"/>
  <c r="Q1935" i="3" s="1"/>
  <c r="H1935" i="3"/>
  <c r="O1934" i="3"/>
  <c r="M1934" i="3"/>
  <c r="U1934" i="3" s="1"/>
  <c r="L1934" i="3"/>
  <c r="K1934" i="3"/>
  <c r="S1934" i="3" s="1"/>
  <c r="J1934" i="3"/>
  <c r="I1934" i="3"/>
  <c r="Q1934" i="3" s="1"/>
  <c r="H1934" i="3"/>
  <c r="O1933" i="3"/>
  <c r="M1933" i="3"/>
  <c r="U1933" i="3" s="1"/>
  <c r="L1933" i="3"/>
  <c r="K1933" i="3"/>
  <c r="S1933" i="3" s="1"/>
  <c r="J1933" i="3"/>
  <c r="I1933" i="3"/>
  <c r="Q1933" i="3" s="1"/>
  <c r="H1933" i="3"/>
  <c r="O1932" i="3"/>
  <c r="M1932" i="3"/>
  <c r="U1932" i="3" s="1"/>
  <c r="L1932" i="3"/>
  <c r="K1932" i="3"/>
  <c r="S1932" i="3" s="1"/>
  <c r="J1932" i="3"/>
  <c r="I1932" i="3"/>
  <c r="Q1932" i="3" s="1"/>
  <c r="H1932" i="3"/>
  <c r="O1931" i="3"/>
  <c r="M1931" i="3"/>
  <c r="U1931" i="3" s="1"/>
  <c r="L1931" i="3"/>
  <c r="K1931" i="3"/>
  <c r="S1931" i="3" s="1"/>
  <c r="J1931" i="3"/>
  <c r="I1931" i="3"/>
  <c r="Q1931" i="3" s="1"/>
  <c r="H1931" i="3"/>
  <c r="O1930" i="3"/>
  <c r="M1930" i="3"/>
  <c r="U1930" i="3" s="1"/>
  <c r="L1930" i="3"/>
  <c r="K1930" i="3"/>
  <c r="S1930" i="3" s="1"/>
  <c r="J1930" i="3"/>
  <c r="I1930" i="3"/>
  <c r="Q1930" i="3" s="1"/>
  <c r="H1930" i="3"/>
  <c r="O1929" i="3"/>
  <c r="M1929" i="3"/>
  <c r="U1929" i="3" s="1"/>
  <c r="L1929" i="3"/>
  <c r="K1929" i="3"/>
  <c r="S1929" i="3" s="1"/>
  <c r="J1929" i="3"/>
  <c r="I1929" i="3"/>
  <c r="Q1929" i="3" s="1"/>
  <c r="H1929" i="3"/>
  <c r="O1928" i="3"/>
  <c r="M1928" i="3"/>
  <c r="U1928" i="3" s="1"/>
  <c r="L1928" i="3"/>
  <c r="K1928" i="3"/>
  <c r="S1928" i="3" s="1"/>
  <c r="J1928" i="3"/>
  <c r="I1928" i="3"/>
  <c r="Q1928" i="3" s="1"/>
  <c r="H1928" i="3"/>
  <c r="O1927" i="3"/>
  <c r="M1927" i="3"/>
  <c r="U1927" i="3" s="1"/>
  <c r="L1927" i="3"/>
  <c r="K1927" i="3"/>
  <c r="S1927" i="3" s="1"/>
  <c r="J1927" i="3"/>
  <c r="I1927" i="3"/>
  <c r="Q1927" i="3" s="1"/>
  <c r="H1927" i="3"/>
  <c r="O1926" i="3"/>
  <c r="M1926" i="3"/>
  <c r="U1926" i="3" s="1"/>
  <c r="L1926" i="3"/>
  <c r="K1926" i="3"/>
  <c r="S1926" i="3" s="1"/>
  <c r="J1926" i="3"/>
  <c r="I1926" i="3"/>
  <c r="Q1926" i="3" s="1"/>
  <c r="H1926" i="3"/>
  <c r="O1925" i="3"/>
  <c r="M1925" i="3"/>
  <c r="U1925" i="3" s="1"/>
  <c r="L1925" i="3"/>
  <c r="K1925" i="3"/>
  <c r="S1925" i="3" s="1"/>
  <c r="J1925" i="3"/>
  <c r="I1925" i="3"/>
  <c r="Q1925" i="3" s="1"/>
  <c r="H1925" i="3"/>
  <c r="O1924" i="3"/>
  <c r="M1924" i="3"/>
  <c r="U1924" i="3" s="1"/>
  <c r="L1924" i="3"/>
  <c r="K1924" i="3"/>
  <c r="S1924" i="3" s="1"/>
  <c r="J1924" i="3"/>
  <c r="I1924" i="3"/>
  <c r="Q1924" i="3" s="1"/>
  <c r="H1924" i="3"/>
  <c r="O1923" i="3"/>
  <c r="M1923" i="3"/>
  <c r="U1923" i="3" s="1"/>
  <c r="L1923" i="3"/>
  <c r="K1923" i="3"/>
  <c r="S1923" i="3" s="1"/>
  <c r="J1923" i="3"/>
  <c r="I1923" i="3"/>
  <c r="Q1923" i="3" s="1"/>
  <c r="H1923" i="3"/>
  <c r="O1922" i="3"/>
  <c r="M1922" i="3"/>
  <c r="U1922" i="3" s="1"/>
  <c r="L1922" i="3"/>
  <c r="K1922" i="3"/>
  <c r="S1922" i="3" s="1"/>
  <c r="J1922" i="3"/>
  <c r="I1922" i="3"/>
  <c r="Q1922" i="3" s="1"/>
  <c r="H1922" i="3"/>
  <c r="O1921" i="3"/>
  <c r="M1921" i="3"/>
  <c r="U1921" i="3" s="1"/>
  <c r="L1921" i="3"/>
  <c r="K1921" i="3"/>
  <c r="S1921" i="3" s="1"/>
  <c r="J1921" i="3"/>
  <c r="I1921" i="3"/>
  <c r="Q1921" i="3" s="1"/>
  <c r="H1921" i="3"/>
  <c r="O1920" i="3"/>
  <c r="M1920" i="3"/>
  <c r="U1920" i="3" s="1"/>
  <c r="L1920" i="3"/>
  <c r="K1920" i="3"/>
  <c r="S1920" i="3" s="1"/>
  <c r="J1920" i="3"/>
  <c r="I1920" i="3"/>
  <c r="Q1920" i="3" s="1"/>
  <c r="H1920" i="3"/>
  <c r="O1919" i="3"/>
  <c r="M1919" i="3"/>
  <c r="U1919" i="3" s="1"/>
  <c r="L1919" i="3"/>
  <c r="K1919" i="3"/>
  <c r="S1919" i="3" s="1"/>
  <c r="J1919" i="3"/>
  <c r="I1919" i="3"/>
  <c r="Q1919" i="3" s="1"/>
  <c r="H1919" i="3"/>
  <c r="O1918" i="3"/>
  <c r="M1918" i="3"/>
  <c r="U1918" i="3" s="1"/>
  <c r="L1918" i="3"/>
  <c r="K1918" i="3"/>
  <c r="S1918" i="3" s="1"/>
  <c r="J1918" i="3"/>
  <c r="I1918" i="3"/>
  <c r="Q1918" i="3" s="1"/>
  <c r="H1918" i="3"/>
  <c r="O1917" i="3"/>
  <c r="M1917" i="3"/>
  <c r="U1917" i="3" s="1"/>
  <c r="L1917" i="3"/>
  <c r="K1917" i="3"/>
  <c r="S1917" i="3" s="1"/>
  <c r="J1917" i="3"/>
  <c r="I1917" i="3"/>
  <c r="Q1917" i="3" s="1"/>
  <c r="H1917" i="3"/>
  <c r="O1916" i="3"/>
  <c r="M1916" i="3"/>
  <c r="U1916" i="3" s="1"/>
  <c r="L1916" i="3"/>
  <c r="K1916" i="3"/>
  <c r="S1916" i="3" s="1"/>
  <c r="J1916" i="3"/>
  <c r="I1916" i="3"/>
  <c r="Q1916" i="3" s="1"/>
  <c r="H1916" i="3"/>
  <c r="O1915" i="3"/>
  <c r="M1915" i="3"/>
  <c r="U1915" i="3" s="1"/>
  <c r="L1915" i="3"/>
  <c r="K1915" i="3"/>
  <c r="S1915" i="3" s="1"/>
  <c r="J1915" i="3"/>
  <c r="I1915" i="3"/>
  <c r="Q1915" i="3" s="1"/>
  <c r="H1915" i="3"/>
  <c r="O1914" i="3"/>
  <c r="M1914" i="3"/>
  <c r="U1914" i="3" s="1"/>
  <c r="L1914" i="3"/>
  <c r="K1914" i="3"/>
  <c r="S1914" i="3" s="1"/>
  <c r="J1914" i="3"/>
  <c r="I1914" i="3"/>
  <c r="Q1914" i="3" s="1"/>
  <c r="H1914" i="3"/>
  <c r="O1913" i="3"/>
  <c r="M1913" i="3"/>
  <c r="U1913" i="3" s="1"/>
  <c r="L1913" i="3"/>
  <c r="K1913" i="3"/>
  <c r="S1913" i="3" s="1"/>
  <c r="J1913" i="3"/>
  <c r="I1913" i="3"/>
  <c r="Q1913" i="3" s="1"/>
  <c r="H1913" i="3"/>
  <c r="O1912" i="3"/>
  <c r="M1912" i="3"/>
  <c r="U1912" i="3" s="1"/>
  <c r="L1912" i="3"/>
  <c r="K1912" i="3"/>
  <c r="S1912" i="3" s="1"/>
  <c r="J1912" i="3"/>
  <c r="I1912" i="3"/>
  <c r="Q1912" i="3" s="1"/>
  <c r="H1912" i="3"/>
  <c r="O1911" i="3"/>
  <c r="M1911" i="3"/>
  <c r="U1911" i="3" s="1"/>
  <c r="L1911" i="3"/>
  <c r="K1911" i="3"/>
  <c r="S1911" i="3" s="1"/>
  <c r="J1911" i="3"/>
  <c r="I1911" i="3"/>
  <c r="Q1911" i="3" s="1"/>
  <c r="H1911" i="3"/>
  <c r="O1910" i="3"/>
  <c r="M1910" i="3"/>
  <c r="U1910" i="3" s="1"/>
  <c r="L1910" i="3"/>
  <c r="K1910" i="3"/>
  <c r="S1910" i="3" s="1"/>
  <c r="J1910" i="3"/>
  <c r="I1910" i="3"/>
  <c r="Q1910" i="3" s="1"/>
  <c r="H1910" i="3"/>
  <c r="O1909" i="3"/>
  <c r="M1909" i="3"/>
  <c r="U1909" i="3" s="1"/>
  <c r="L1909" i="3"/>
  <c r="K1909" i="3"/>
  <c r="S1909" i="3" s="1"/>
  <c r="J1909" i="3"/>
  <c r="I1909" i="3"/>
  <c r="Q1909" i="3" s="1"/>
  <c r="H1909" i="3"/>
  <c r="O1908" i="3"/>
  <c r="M1908" i="3"/>
  <c r="U1908" i="3" s="1"/>
  <c r="L1908" i="3"/>
  <c r="K1908" i="3"/>
  <c r="S1908" i="3" s="1"/>
  <c r="J1908" i="3"/>
  <c r="I1908" i="3"/>
  <c r="Q1908" i="3" s="1"/>
  <c r="H1908" i="3"/>
  <c r="O1907" i="3"/>
  <c r="M1907" i="3"/>
  <c r="U1907" i="3" s="1"/>
  <c r="L1907" i="3"/>
  <c r="K1907" i="3"/>
  <c r="S1907" i="3" s="1"/>
  <c r="J1907" i="3"/>
  <c r="I1907" i="3"/>
  <c r="Q1907" i="3" s="1"/>
  <c r="H1907" i="3"/>
  <c r="O1906" i="3"/>
  <c r="M1906" i="3"/>
  <c r="U1906" i="3" s="1"/>
  <c r="L1906" i="3"/>
  <c r="K1906" i="3"/>
  <c r="S1906" i="3" s="1"/>
  <c r="J1906" i="3"/>
  <c r="I1906" i="3"/>
  <c r="Q1906" i="3" s="1"/>
  <c r="H1906" i="3"/>
  <c r="O1905" i="3"/>
  <c r="M1905" i="3"/>
  <c r="U1905" i="3" s="1"/>
  <c r="L1905" i="3"/>
  <c r="K1905" i="3"/>
  <c r="S1905" i="3" s="1"/>
  <c r="J1905" i="3"/>
  <c r="I1905" i="3"/>
  <c r="Q1905" i="3" s="1"/>
  <c r="H1905" i="3"/>
  <c r="O1904" i="3"/>
  <c r="M1904" i="3"/>
  <c r="U1904" i="3" s="1"/>
  <c r="L1904" i="3"/>
  <c r="K1904" i="3"/>
  <c r="S1904" i="3" s="1"/>
  <c r="J1904" i="3"/>
  <c r="I1904" i="3"/>
  <c r="Q1904" i="3" s="1"/>
  <c r="H1904" i="3"/>
  <c r="O1903" i="3"/>
  <c r="M1903" i="3"/>
  <c r="U1903" i="3" s="1"/>
  <c r="L1903" i="3"/>
  <c r="K1903" i="3"/>
  <c r="S1903" i="3" s="1"/>
  <c r="J1903" i="3"/>
  <c r="I1903" i="3"/>
  <c r="Q1903" i="3" s="1"/>
  <c r="H1903" i="3"/>
  <c r="O1902" i="3"/>
  <c r="M1902" i="3"/>
  <c r="U1902" i="3" s="1"/>
  <c r="L1902" i="3"/>
  <c r="K1902" i="3"/>
  <c r="S1902" i="3" s="1"/>
  <c r="J1902" i="3"/>
  <c r="I1902" i="3"/>
  <c r="Q1902" i="3" s="1"/>
  <c r="H1902" i="3"/>
  <c r="O1901" i="3"/>
  <c r="M1901" i="3"/>
  <c r="U1901" i="3" s="1"/>
  <c r="L1901" i="3"/>
  <c r="K1901" i="3"/>
  <c r="S1901" i="3" s="1"/>
  <c r="J1901" i="3"/>
  <c r="I1901" i="3"/>
  <c r="Q1901" i="3" s="1"/>
  <c r="H1901" i="3"/>
  <c r="O1900" i="3"/>
  <c r="M1900" i="3"/>
  <c r="U1900" i="3" s="1"/>
  <c r="L1900" i="3"/>
  <c r="K1900" i="3"/>
  <c r="S1900" i="3" s="1"/>
  <c r="J1900" i="3"/>
  <c r="I1900" i="3"/>
  <c r="Q1900" i="3" s="1"/>
  <c r="H1900" i="3"/>
  <c r="O1899" i="3"/>
  <c r="M1899" i="3"/>
  <c r="U1899" i="3" s="1"/>
  <c r="L1899" i="3"/>
  <c r="K1899" i="3"/>
  <c r="S1899" i="3" s="1"/>
  <c r="J1899" i="3"/>
  <c r="I1899" i="3"/>
  <c r="Q1899" i="3" s="1"/>
  <c r="H1899" i="3"/>
  <c r="O1898" i="3"/>
  <c r="M1898" i="3"/>
  <c r="U1898" i="3" s="1"/>
  <c r="L1898" i="3"/>
  <c r="K1898" i="3"/>
  <c r="S1898" i="3" s="1"/>
  <c r="J1898" i="3"/>
  <c r="I1898" i="3"/>
  <c r="Q1898" i="3" s="1"/>
  <c r="H1898" i="3"/>
  <c r="O1897" i="3"/>
  <c r="M1897" i="3"/>
  <c r="U1897" i="3" s="1"/>
  <c r="L1897" i="3"/>
  <c r="K1897" i="3"/>
  <c r="S1897" i="3" s="1"/>
  <c r="J1897" i="3"/>
  <c r="I1897" i="3"/>
  <c r="Q1897" i="3" s="1"/>
  <c r="H1897" i="3"/>
  <c r="O1896" i="3"/>
  <c r="M1896" i="3"/>
  <c r="U1896" i="3" s="1"/>
  <c r="L1896" i="3"/>
  <c r="K1896" i="3"/>
  <c r="S1896" i="3" s="1"/>
  <c r="J1896" i="3"/>
  <c r="I1896" i="3"/>
  <c r="Q1896" i="3" s="1"/>
  <c r="H1896" i="3"/>
  <c r="O1895" i="3"/>
  <c r="M1895" i="3"/>
  <c r="U1895" i="3" s="1"/>
  <c r="L1895" i="3"/>
  <c r="K1895" i="3"/>
  <c r="S1895" i="3" s="1"/>
  <c r="J1895" i="3"/>
  <c r="I1895" i="3"/>
  <c r="Q1895" i="3" s="1"/>
  <c r="H1895" i="3"/>
  <c r="O1894" i="3"/>
  <c r="M1894" i="3"/>
  <c r="U1894" i="3" s="1"/>
  <c r="L1894" i="3"/>
  <c r="K1894" i="3"/>
  <c r="S1894" i="3" s="1"/>
  <c r="J1894" i="3"/>
  <c r="I1894" i="3"/>
  <c r="Q1894" i="3" s="1"/>
  <c r="H1894" i="3"/>
  <c r="O1893" i="3"/>
  <c r="M1893" i="3"/>
  <c r="U1893" i="3" s="1"/>
  <c r="L1893" i="3"/>
  <c r="K1893" i="3"/>
  <c r="S1893" i="3" s="1"/>
  <c r="J1893" i="3"/>
  <c r="I1893" i="3"/>
  <c r="Q1893" i="3" s="1"/>
  <c r="H1893" i="3"/>
  <c r="O1892" i="3"/>
  <c r="M1892" i="3"/>
  <c r="U1892" i="3" s="1"/>
  <c r="L1892" i="3"/>
  <c r="K1892" i="3"/>
  <c r="S1892" i="3" s="1"/>
  <c r="J1892" i="3"/>
  <c r="I1892" i="3"/>
  <c r="Q1892" i="3" s="1"/>
  <c r="H1892" i="3"/>
  <c r="O1891" i="3"/>
  <c r="M1891" i="3"/>
  <c r="U1891" i="3" s="1"/>
  <c r="L1891" i="3"/>
  <c r="K1891" i="3"/>
  <c r="S1891" i="3" s="1"/>
  <c r="J1891" i="3"/>
  <c r="I1891" i="3"/>
  <c r="Q1891" i="3" s="1"/>
  <c r="H1891" i="3"/>
  <c r="O1890" i="3"/>
  <c r="M1890" i="3"/>
  <c r="U1890" i="3" s="1"/>
  <c r="L1890" i="3"/>
  <c r="K1890" i="3"/>
  <c r="S1890" i="3" s="1"/>
  <c r="J1890" i="3"/>
  <c r="I1890" i="3"/>
  <c r="Q1890" i="3" s="1"/>
  <c r="H1890" i="3"/>
  <c r="O1889" i="3"/>
  <c r="M1889" i="3"/>
  <c r="U1889" i="3" s="1"/>
  <c r="L1889" i="3"/>
  <c r="K1889" i="3"/>
  <c r="S1889" i="3" s="1"/>
  <c r="J1889" i="3"/>
  <c r="I1889" i="3"/>
  <c r="Q1889" i="3" s="1"/>
  <c r="H1889" i="3"/>
  <c r="O1888" i="3"/>
  <c r="M1888" i="3"/>
  <c r="U1888" i="3" s="1"/>
  <c r="L1888" i="3"/>
  <c r="K1888" i="3"/>
  <c r="S1888" i="3" s="1"/>
  <c r="J1888" i="3"/>
  <c r="I1888" i="3"/>
  <c r="Q1888" i="3" s="1"/>
  <c r="H1888" i="3"/>
  <c r="O1887" i="3"/>
  <c r="M1887" i="3"/>
  <c r="U1887" i="3" s="1"/>
  <c r="L1887" i="3"/>
  <c r="K1887" i="3"/>
  <c r="S1887" i="3" s="1"/>
  <c r="J1887" i="3"/>
  <c r="I1887" i="3"/>
  <c r="Q1887" i="3" s="1"/>
  <c r="H1887" i="3"/>
  <c r="O1886" i="3"/>
  <c r="M1886" i="3"/>
  <c r="U1886" i="3" s="1"/>
  <c r="L1886" i="3"/>
  <c r="K1886" i="3"/>
  <c r="S1886" i="3" s="1"/>
  <c r="J1886" i="3"/>
  <c r="I1886" i="3"/>
  <c r="Q1886" i="3" s="1"/>
  <c r="H1886" i="3"/>
  <c r="O1885" i="3"/>
  <c r="M1885" i="3"/>
  <c r="U1885" i="3" s="1"/>
  <c r="L1885" i="3"/>
  <c r="K1885" i="3"/>
  <c r="S1885" i="3" s="1"/>
  <c r="J1885" i="3"/>
  <c r="I1885" i="3"/>
  <c r="Q1885" i="3" s="1"/>
  <c r="H1885" i="3"/>
  <c r="O1884" i="3"/>
  <c r="M1884" i="3"/>
  <c r="U1884" i="3" s="1"/>
  <c r="L1884" i="3"/>
  <c r="K1884" i="3"/>
  <c r="S1884" i="3" s="1"/>
  <c r="J1884" i="3"/>
  <c r="I1884" i="3"/>
  <c r="Q1884" i="3" s="1"/>
  <c r="H1884" i="3"/>
  <c r="O1883" i="3"/>
  <c r="M1883" i="3"/>
  <c r="U1883" i="3" s="1"/>
  <c r="L1883" i="3"/>
  <c r="K1883" i="3"/>
  <c r="S1883" i="3" s="1"/>
  <c r="J1883" i="3"/>
  <c r="I1883" i="3"/>
  <c r="Q1883" i="3" s="1"/>
  <c r="H1883" i="3"/>
  <c r="O1882" i="3"/>
  <c r="M1882" i="3"/>
  <c r="U1882" i="3" s="1"/>
  <c r="L1882" i="3"/>
  <c r="K1882" i="3"/>
  <c r="S1882" i="3" s="1"/>
  <c r="J1882" i="3"/>
  <c r="I1882" i="3"/>
  <c r="Q1882" i="3" s="1"/>
  <c r="H1882" i="3"/>
  <c r="O1881" i="3"/>
  <c r="M1881" i="3"/>
  <c r="U1881" i="3" s="1"/>
  <c r="L1881" i="3"/>
  <c r="K1881" i="3"/>
  <c r="S1881" i="3" s="1"/>
  <c r="J1881" i="3"/>
  <c r="I1881" i="3"/>
  <c r="Q1881" i="3" s="1"/>
  <c r="H1881" i="3"/>
  <c r="O1880" i="3"/>
  <c r="M1880" i="3"/>
  <c r="U1880" i="3" s="1"/>
  <c r="L1880" i="3"/>
  <c r="K1880" i="3"/>
  <c r="S1880" i="3" s="1"/>
  <c r="J1880" i="3"/>
  <c r="I1880" i="3"/>
  <c r="Q1880" i="3" s="1"/>
  <c r="H1880" i="3"/>
  <c r="O1879" i="3"/>
  <c r="M1879" i="3"/>
  <c r="U1879" i="3" s="1"/>
  <c r="L1879" i="3"/>
  <c r="K1879" i="3"/>
  <c r="S1879" i="3" s="1"/>
  <c r="J1879" i="3"/>
  <c r="I1879" i="3"/>
  <c r="Q1879" i="3" s="1"/>
  <c r="H1879" i="3"/>
  <c r="O1878" i="3"/>
  <c r="M1878" i="3"/>
  <c r="U1878" i="3" s="1"/>
  <c r="L1878" i="3"/>
  <c r="K1878" i="3"/>
  <c r="S1878" i="3" s="1"/>
  <c r="J1878" i="3"/>
  <c r="I1878" i="3"/>
  <c r="Q1878" i="3" s="1"/>
  <c r="H1878" i="3"/>
  <c r="O1877" i="3"/>
  <c r="M1877" i="3"/>
  <c r="U1877" i="3" s="1"/>
  <c r="L1877" i="3"/>
  <c r="K1877" i="3"/>
  <c r="S1877" i="3" s="1"/>
  <c r="J1877" i="3"/>
  <c r="I1877" i="3"/>
  <c r="Q1877" i="3" s="1"/>
  <c r="H1877" i="3"/>
  <c r="O1876" i="3"/>
  <c r="M1876" i="3"/>
  <c r="U1876" i="3" s="1"/>
  <c r="L1876" i="3"/>
  <c r="K1876" i="3"/>
  <c r="S1876" i="3" s="1"/>
  <c r="J1876" i="3"/>
  <c r="I1876" i="3"/>
  <c r="Q1876" i="3" s="1"/>
  <c r="H1876" i="3"/>
  <c r="O1875" i="3"/>
  <c r="M1875" i="3"/>
  <c r="U1875" i="3" s="1"/>
  <c r="L1875" i="3"/>
  <c r="K1875" i="3"/>
  <c r="S1875" i="3" s="1"/>
  <c r="J1875" i="3"/>
  <c r="I1875" i="3"/>
  <c r="Q1875" i="3" s="1"/>
  <c r="H1875" i="3"/>
  <c r="O1874" i="3"/>
  <c r="M1874" i="3"/>
  <c r="U1874" i="3" s="1"/>
  <c r="L1874" i="3"/>
  <c r="K1874" i="3"/>
  <c r="S1874" i="3" s="1"/>
  <c r="J1874" i="3"/>
  <c r="I1874" i="3"/>
  <c r="Q1874" i="3" s="1"/>
  <c r="H1874" i="3"/>
  <c r="O1873" i="3"/>
  <c r="M1873" i="3"/>
  <c r="U1873" i="3" s="1"/>
  <c r="L1873" i="3"/>
  <c r="K1873" i="3"/>
  <c r="S1873" i="3" s="1"/>
  <c r="J1873" i="3"/>
  <c r="I1873" i="3"/>
  <c r="Q1873" i="3" s="1"/>
  <c r="H1873" i="3"/>
  <c r="O1872" i="3"/>
  <c r="M1872" i="3"/>
  <c r="U1872" i="3" s="1"/>
  <c r="L1872" i="3"/>
  <c r="K1872" i="3"/>
  <c r="S1872" i="3" s="1"/>
  <c r="J1872" i="3"/>
  <c r="I1872" i="3"/>
  <c r="Q1872" i="3" s="1"/>
  <c r="H1872" i="3"/>
  <c r="O1871" i="3"/>
  <c r="M1871" i="3"/>
  <c r="U1871" i="3" s="1"/>
  <c r="L1871" i="3"/>
  <c r="K1871" i="3"/>
  <c r="S1871" i="3" s="1"/>
  <c r="J1871" i="3"/>
  <c r="I1871" i="3"/>
  <c r="Q1871" i="3" s="1"/>
  <c r="H1871" i="3"/>
  <c r="O1870" i="3"/>
  <c r="M1870" i="3"/>
  <c r="U1870" i="3" s="1"/>
  <c r="L1870" i="3"/>
  <c r="K1870" i="3"/>
  <c r="S1870" i="3" s="1"/>
  <c r="J1870" i="3"/>
  <c r="I1870" i="3"/>
  <c r="Q1870" i="3" s="1"/>
  <c r="H1870" i="3"/>
  <c r="O1869" i="3"/>
  <c r="M1869" i="3"/>
  <c r="U1869" i="3" s="1"/>
  <c r="L1869" i="3"/>
  <c r="K1869" i="3"/>
  <c r="S1869" i="3" s="1"/>
  <c r="J1869" i="3"/>
  <c r="I1869" i="3"/>
  <c r="Q1869" i="3" s="1"/>
  <c r="H1869" i="3"/>
  <c r="O1868" i="3"/>
  <c r="M1868" i="3"/>
  <c r="U1868" i="3" s="1"/>
  <c r="L1868" i="3"/>
  <c r="K1868" i="3"/>
  <c r="S1868" i="3" s="1"/>
  <c r="J1868" i="3"/>
  <c r="I1868" i="3"/>
  <c r="Q1868" i="3" s="1"/>
  <c r="H1868" i="3"/>
  <c r="O1867" i="3"/>
  <c r="M1867" i="3"/>
  <c r="U1867" i="3" s="1"/>
  <c r="L1867" i="3"/>
  <c r="K1867" i="3"/>
  <c r="S1867" i="3" s="1"/>
  <c r="J1867" i="3"/>
  <c r="I1867" i="3"/>
  <c r="Q1867" i="3" s="1"/>
  <c r="H1867" i="3"/>
  <c r="O1866" i="3"/>
  <c r="M1866" i="3"/>
  <c r="U1866" i="3" s="1"/>
  <c r="L1866" i="3"/>
  <c r="K1866" i="3"/>
  <c r="S1866" i="3" s="1"/>
  <c r="J1866" i="3"/>
  <c r="I1866" i="3"/>
  <c r="Q1866" i="3" s="1"/>
  <c r="H1866" i="3"/>
  <c r="O1865" i="3"/>
  <c r="M1865" i="3"/>
  <c r="U1865" i="3" s="1"/>
  <c r="L1865" i="3"/>
  <c r="K1865" i="3"/>
  <c r="S1865" i="3" s="1"/>
  <c r="J1865" i="3"/>
  <c r="I1865" i="3"/>
  <c r="Q1865" i="3" s="1"/>
  <c r="H1865" i="3"/>
  <c r="O1864" i="3"/>
  <c r="M1864" i="3"/>
  <c r="U1864" i="3" s="1"/>
  <c r="L1864" i="3"/>
  <c r="K1864" i="3"/>
  <c r="S1864" i="3" s="1"/>
  <c r="J1864" i="3"/>
  <c r="I1864" i="3"/>
  <c r="Q1864" i="3" s="1"/>
  <c r="H1864" i="3"/>
  <c r="O1863" i="3"/>
  <c r="M1863" i="3"/>
  <c r="U1863" i="3" s="1"/>
  <c r="L1863" i="3"/>
  <c r="K1863" i="3"/>
  <c r="S1863" i="3" s="1"/>
  <c r="J1863" i="3"/>
  <c r="I1863" i="3"/>
  <c r="Q1863" i="3" s="1"/>
  <c r="H1863" i="3"/>
  <c r="O1862" i="3"/>
  <c r="M1862" i="3"/>
  <c r="U1862" i="3" s="1"/>
  <c r="L1862" i="3"/>
  <c r="K1862" i="3"/>
  <c r="S1862" i="3" s="1"/>
  <c r="J1862" i="3"/>
  <c r="I1862" i="3"/>
  <c r="Q1862" i="3" s="1"/>
  <c r="H1862" i="3"/>
  <c r="O1861" i="3"/>
  <c r="M1861" i="3"/>
  <c r="U1861" i="3" s="1"/>
  <c r="L1861" i="3"/>
  <c r="K1861" i="3"/>
  <c r="S1861" i="3" s="1"/>
  <c r="J1861" i="3"/>
  <c r="I1861" i="3"/>
  <c r="Q1861" i="3" s="1"/>
  <c r="H1861" i="3"/>
  <c r="O1860" i="3"/>
  <c r="M1860" i="3"/>
  <c r="U1860" i="3" s="1"/>
  <c r="L1860" i="3"/>
  <c r="K1860" i="3"/>
  <c r="S1860" i="3" s="1"/>
  <c r="J1860" i="3"/>
  <c r="I1860" i="3"/>
  <c r="Q1860" i="3" s="1"/>
  <c r="H1860" i="3"/>
  <c r="O1859" i="3"/>
  <c r="M1859" i="3"/>
  <c r="U1859" i="3" s="1"/>
  <c r="L1859" i="3"/>
  <c r="K1859" i="3"/>
  <c r="S1859" i="3" s="1"/>
  <c r="J1859" i="3"/>
  <c r="I1859" i="3"/>
  <c r="Q1859" i="3" s="1"/>
  <c r="H1859" i="3"/>
  <c r="O1858" i="3"/>
  <c r="M1858" i="3"/>
  <c r="U1858" i="3" s="1"/>
  <c r="L1858" i="3"/>
  <c r="K1858" i="3"/>
  <c r="S1858" i="3" s="1"/>
  <c r="J1858" i="3"/>
  <c r="I1858" i="3"/>
  <c r="Q1858" i="3" s="1"/>
  <c r="H1858" i="3"/>
  <c r="O1857" i="3"/>
  <c r="M1857" i="3"/>
  <c r="U1857" i="3" s="1"/>
  <c r="L1857" i="3"/>
  <c r="K1857" i="3"/>
  <c r="S1857" i="3" s="1"/>
  <c r="J1857" i="3"/>
  <c r="I1857" i="3"/>
  <c r="Q1857" i="3" s="1"/>
  <c r="H1857" i="3"/>
  <c r="O1856" i="3"/>
  <c r="M1856" i="3"/>
  <c r="U1856" i="3" s="1"/>
  <c r="L1856" i="3"/>
  <c r="K1856" i="3"/>
  <c r="S1856" i="3" s="1"/>
  <c r="J1856" i="3"/>
  <c r="I1856" i="3"/>
  <c r="Q1856" i="3" s="1"/>
  <c r="H1856" i="3"/>
  <c r="O1855" i="3"/>
  <c r="M1855" i="3"/>
  <c r="U1855" i="3" s="1"/>
  <c r="L1855" i="3"/>
  <c r="K1855" i="3"/>
  <c r="S1855" i="3" s="1"/>
  <c r="J1855" i="3"/>
  <c r="I1855" i="3"/>
  <c r="Q1855" i="3" s="1"/>
  <c r="H1855" i="3"/>
  <c r="O1854" i="3"/>
  <c r="M1854" i="3"/>
  <c r="U1854" i="3" s="1"/>
  <c r="L1854" i="3"/>
  <c r="K1854" i="3"/>
  <c r="S1854" i="3" s="1"/>
  <c r="J1854" i="3"/>
  <c r="I1854" i="3"/>
  <c r="Q1854" i="3" s="1"/>
  <c r="H1854" i="3"/>
  <c r="O1853" i="3"/>
  <c r="M1853" i="3"/>
  <c r="U1853" i="3" s="1"/>
  <c r="L1853" i="3"/>
  <c r="K1853" i="3"/>
  <c r="S1853" i="3" s="1"/>
  <c r="J1853" i="3"/>
  <c r="I1853" i="3"/>
  <c r="Q1853" i="3" s="1"/>
  <c r="H1853" i="3"/>
  <c r="O1852" i="3"/>
  <c r="M1852" i="3"/>
  <c r="U1852" i="3" s="1"/>
  <c r="L1852" i="3"/>
  <c r="K1852" i="3"/>
  <c r="S1852" i="3" s="1"/>
  <c r="J1852" i="3"/>
  <c r="I1852" i="3"/>
  <c r="Q1852" i="3" s="1"/>
  <c r="H1852" i="3"/>
  <c r="O1851" i="3"/>
  <c r="M1851" i="3"/>
  <c r="U1851" i="3" s="1"/>
  <c r="L1851" i="3"/>
  <c r="K1851" i="3"/>
  <c r="S1851" i="3" s="1"/>
  <c r="J1851" i="3"/>
  <c r="I1851" i="3"/>
  <c r="Q1851" i="3" s="1"/>
  <c r="H1851" i="3"/>
  <c r="O1850" i="3"/>
  <c r="M1850" i="3"/>
  <c r="U1850" i="3" s="1"/>
  <c r="L1850" i="3"/>
  <c r="K1850" i="3"/>
  <c r="S1850" i="3" s="1"/>
  <c r="J1850" i="3"/>
  <c r="I1850" i="3"/>
  <c r="Q1850" i="3" s="1"/>
  <c r="H1850" i="3"/>
  <c r="O1849" i="3"/>
  <c r="M1849" i="3"/>
  <c r="U1849" i="3" s="1"/>
  <c r="L1849" i="3"/>
  <c r="K1849" i="3"/>
  <c r="S1849" i="3" s="1"/>
  <c r="J1849" i="3"/>
  <c r="I1849" i="3"/>
  <c r="Q1849" i="3" s="1"/>
  <c r="H1849" i="3"/>
  <c r="O1848" i="3"/>
  <c r="M1848" i="3"/>
  <c r="U1848" i="3" s="1"/>
  <c r="L1848" i="3"/>
  <c r="K1848" i="3"/>
  <c r="S1848" i="3" s="1"/>
  <c r="J1848" i="3"/>
  <c r="I1848" i="3"/>
  <c r="Q1848" i="3" s="1"/>
  <c r="H1848" i="3"/>
  <c r="O1847" i="3"/>
  <c r="M1847" i="3"/>
  <c r="U1847" i="3" s="1"/>
  <c r="L1847" i="3"/>
  <c r="K1847" i="3"/>
  <c r="S1847" i="3" s="1"/>
  <c r="J1847" i="3"/>
  <c r="I1847" i="3"/>
  <c r="Q1847" i="3" s="1"/>
  <c r="H1847" i="3"/>
  <c r="O1846" i="3"/>
  <c r="M1846" i="3"/>
  <c r="U1846" i="3" s="1"/>
  <c r="L1846" i="3"/>
  <c r="K1846" i="3"/>
  <c r="S1846" i="3" s="1"/>
  <c r="J1846" i="3"/>
  <c r="I1846" i="3"/>
  <c r="Q1846" i="3" s="1"/>
  <c r="H1846" i="3"/>
  <c r="O1845" i="3"/>
  <c r="M1845" i="3"/>
  <c r="U1845" i="3" s="1"/>
  <c r="L1845" i="3"/>
  <c r="K1845" i="3"/>
  <c r="S1845" i="3" s="1"/>
  <c r="J1845" i="3"/>
  <c r="I1845" i="3"/>
  <c r="Q1845" i="3" s="1"/>
  <c r="H1845" i="3"/>
  <c r="O1844" i="3"/>
  <c r="M1844" i="3"/>
  <c r="U1844" i="3" s="1"/>
  <c r="L1844" i="3"/>
  <c r="K1844" i="3"/>
  <c r="S1844" i="3" s="1"/>
  <c r="J1844" i="3"/>
  <c r="I1844" i="3"/>
  <c r="Q1844" i="3" s="1"/>
  <c r="H1844" i="3"/>
  <c r="O1843" i="3"/>
  <c r="M1843" i="3"/>
  <c r="U1843" i="3" s="1"/>
  <c r="L1843" i="3"/>
  <c r="K1843" i="3"/>
  <c r="S1843" i="3" s="1"/>
  <c r="J1843" i="3"/>
  <c r="I1843" i="3"/>
  <c r="Q1843" i="3" s="1"/>
  <c r="H1843" i="3"/>
  <c r="O1842" i="3"/>
  <c r="M1842" i="3"/>
  <c r="U1842" i="3" s="1"/>
  <c r="L1842" i="3"/>
  <c r="K1842" i="3"/>
  <c r="S1842" i="3" s="1"/>
  <c r="J1842" i="3"/>
  <c r="I1842" i="3"/>
  <c r="Q1842" i="3" s="1"/>
  <c r="H1842" i="3"/>
  <c r="O1841" i="3"/>
  <c r="M1841" i="3"/>
  <c r="U1841" i="3" s="1"/>
  <c r="L1841" i="3"/>
  <c r="K1841" i="3"/>
  <c r="S1841" i="3" s="1"/>
  <c r="J1841" i="3"/>
  <c r="I1841" i="3"/>
  <c r="Q1841" i="3" s="1"/>
  <c r="H1841" i="3"/>
  <c r="O1840" i="3"/>
  <c r="M1840" i="3"/>
  <c r="U1840" i="3" s="1"/>
  <c r="L1840" i="3"/>
  <c r="K1840" i="3"/>
  <c r="S1840" i="3" s="1"/>
  <c r="J1840" i="3"/>
  <c r="I1840" i="3"/>
  <c r="Q1840" i="3" s="1"/>
  <c r="H1840" i="3"/>
  <c r="O1839" i="3"/>
  <c r="M1839" i="3"/>
  <c r="U1839" i="3" s="1"/>
  <c r="L1839" i="3"/>
  <c r="K1839" i="3"/>
  <c r="S1839" i="3" s="1"/>
  <c r="J1839" i="3"/>
  <c r="I1839" i="3"/>
  <c r="Q1839" i="3" s="1"/>
  <c r="H1839" i="3"/>
  <c r="O1838" i="3"/>
  <c r="M1838" i="3"/>
  <c r="U1838" i="3" s="1"/>
  <c r="L1838" i="3"/>
  <c r="K1838" i="3"/>
  <c r="S1838" i="3" s="1"/>
  <c r="J1838" i="3"/>
  <c r="I1838" i="3"/>
  <c r="Q1838" i="3" s="1"/>
  <c r="H1838" i="3"/>
  <c r="O1837" i="3"/>
  <c r="M1837" i="3"/>
  <c r="U1837" i="3" s="1"/>
  <c r="L1837" i="3"/>
  <c r="K1837" i="3"/>
  <c r="S1837" i="3" s="1"/>
  <c r="J1837" i="3"/>
  <c r="I1837" i="3"/>
  <c r="Q1837" i="3" s="1"/>
  <c r="H1837" i="3"/>
  <c r="O1836" i="3"/>
  <c r="M1836" i="3"/>
  <c r="U1836" i="3" s="1"/>
  <c r="L1836" i="3"/>
  <c r="K1836" i="3"/>
  <c r="S1836" i="3" s="1"/>
  <c r="J1836" i="3"/>
  <c r="I1836" i="3"/>
  <c r="Q1836" i="3" s="1"/>
  <c r="H1836" i="3"/>
  <c r="O1835" i="3"/>
  <c r="M1835" i="3"/>
  <c r="U1835" i="3" s="1"/>
  <c r="L1835" i="3"/>
  <c r="K1835" i="3"/>
  <c r="S1835" i="3" s="1"/>
  <c r="J1835" i="3"/>
  <c r="I1835" i="3"/>
  <c r="Q1835" i="3" s="1"/>
  <c r="H1835" i="3"/>
  <c r="O1834" i="3"/>
  <c r="M1834" i="3"/>
  <c r="U1834" i="3" s="1"/>
  <c r="L1834" i="3"/>
  <c r="K1834" i="3"/>
  <c r="S1834" i="3" s="1"/>
  <c r="J1834" i="3"/>
  <c r="I1834" i="3"/>
  <c r="Q1834" i="3" s="1"/>
  <c r="H1834" i="3"/>
  <c r="O1833" i="3"/>
  <c r="M1833" i="3"/>
  <c r="U1833" i="3" s="1"/>
  <c r="L1833" i="3"/>
  <c r="K1833" i="3"/>
  <c r="S1833" i="3" s="1"/>
  <c r="J1833" i="3"/>
  <c r="I1833" i="3"/>
  <c r="Q1833" i="3" s="1"/>
  <c r="H1833" i="3"/>
  <c r="O1832" i="3"/>
  <c r="M1832" i="3"/>
  <c r="U1832" i="3" s="1"/>
  <c r="L1832" i="3"/>
  <c r="K1832" i="3"/>
  <c r="S1832" i="3" s="1"/>
  <c r="J1832" i="3"/>
  <c r="I1832" i="3"/>
  <c r="Q1832" i="3" s="1"/>
  <c r="H1832" i="3"/>
  <c r="O1831" i="3"/>
  <c r="M1831" i="3"/>
  <c r="U1831" i="3" s="1"/>
  <c r="L1831" i="3"/>
  <c r="K1831" i="3"/>
  <c r="S1831" i="3" s="1"/>
  <c r="J1831" i="3"/>
  <c r="I1831" i="3"/>
  <c r="Q1831" i="3" s="1"/>
  <c r="H1831" i="3"/>
  <c r="O1830" i="3"/>
  <c r="M1830" i="3"/>
  <c r="U1830" i="3" s="1"/>
  <c r="L1830" i="3"/>
  <c r="K1830" i="3"/>
  <c r="S1830" i="3" s="1"/>
  <c r="J1830" i="3"/>
  <c r="I1830" i="3"/>
  <c r="Q1830" i="3" s="1"/>
  <c r="H1830" i="3"/>
  <c r="O1829" i="3"/>
  <c r="M1829" i="3"/>
  <c r="U1829" i="3" s="1"/>
  <c r="L1829" i="3"/>
  <c r="K1829" i="3"/>
  <c r="S1829" i="3" s="1"/>
  <c r="J1829" i="3"/>
  <c r="I1829" i="3"/>
  <c r="Q1829" i="3" s="1"/>
  <c r="H1829" i="3"/>
  <c r="O1828" i="3"/>
  <c r="M1828" i="3"/>
  <c r="U1828" i="3" s="1"/>
  <c r="L1828" i="3"/>
  <c r="K1828" i="3"/>
  <c r="S1828" i="3" s="1"/>
  <c r="J1828" i="3"/>
  <c r="I1828" i="3"/>
  <c r="Q1828" i="3" s="1"/>
  <c r="H1828" i="3"/>
  <c r="O1827" i="3"/>
  <c r="M1827" i="3"/>
  <c r="U1827" i="3" s="1"/>
  <c r="L1827" i="3"/>
  <c r="K1827" i="3"/>
  <c r="S1827" i="3" s="1"/>
  <c r="J1827" i="3"/>
  <c r="I1827" i="3"/>
  <c r="Q1827" i="3" s="1"/>
  <c r="H1827" i="3"/>
  <c r="O1826" i="3"/>
  <c r="M1826" i="3"/>
  <c r="U1826" i="3" s="1"/>
  <c r="L1826" i="3"/>
  <c r="K1826" i="3"/>
  <c r="S1826" i="3" s="1"/>
  <c r="J1826" i="3"/>
  <c r="I1826" i="3"/>
  <c r="Q1826" i="3" s="1"/>
  <c r="H1826" i="3"/>
  <c r="O1825" i="3"/>
  <c r="M1825" i="3"/>
  <c r="U1825" i="3" s="1"/>
  <c r="L1825" i="3"/>
  <c r="K1825" i="3"/>
  <c r="S1825" i="3" s="1"/>
  <c r="J1825" i="3"/>
  <c r="I1825" i="3"/>
  <c r="Q1825" i="3" s="1"/>
  <c r="H1825" i="3"/>
  <c r="G1825" i="3"/>
  <c r="O1824" i="3"/>
  <c r="M1824" i="3"/>
  <c r="U1824" i="3" s="1"/>
  <c r="L1824" i="3"/>
  <c r="K1824" i="3"/>
  <c r="S1824" i="3" s="1"/>
  <c r="J1824" i="3"/>
  <c r="I1824" i="3"/>
  <c r="Q1824" i="3" s="1"/>
  <c r="H1824" i="3"/>
  <c r="O1823" i="3"/>
  <c r="M1823" i="3"/>
  <c r="U1823" i="3" s="1"/>
  <c r="L1823" i="3"/>
  <c r="K1823" i="3"/>
  <c r="S1823" i="3" s="1"/>
  <c r="J1823" i="3"/>
  <c r="I1823" i="3"/>
  <c r="Q1823" i="3" s="1"/>
  <c r="H1823" i="3"/>
  <c r="O1822" i="3"/>
  <c r="M1822" i="3"/>
  <c r="U1822" i="3" s="1"/>
  <c r="L1822" i="3"/>
  <c r="K1822" i="3"/>
  <c r="S1822" i="3" s="1"/>
  <c r="J1822" i="3"/>
  <c r="I1822" i="3"/>
  <c r="Q1822" i="3" s="1"/>
  <c r="H1822" i="3"/>
  <c r="O1821" i="3"/>
  <c r="M1821" i="3"/>
  <c r="U1821" i="3" s="1"/>
  <c r="L1821" i="3"/>
  <c r="K1821" i="3"/>
  <c r="S1821" i="3" s="1"/>
  <c r="J1821" i="3"/>
  <c r="I1821" i="3"/>
  <c r="Q1821" i="3" s="1"/>
  <c r="H1821" i="3"/>
  <c r="O1820" i="3"/>
  <c r="M1820" i="3"/>
  <c r="U1820" i="3" s="1"/>
  <c r="L1820" i="3"/>
  <c r="K1820" i="3"/>
  <c r="S1820" i="3" s="1"/>
  <c r="J1820" i="3"/>
  <c r="I1820" i="3"/>
  <c r="Q1820" i="3" s="1"/>
  <c r="H1820" i="3"/>
  <c r="O1819" i="3"/>
  <c r="M1819" i="3"/>
  <c r="U1819" i="3" s="1"/>
  <c r="L1819" i="3"/>
  <c r="K1819" i="3"/>
  <c r="S1819" i="3" s="1"/>
  <c r="J1819" i="3"/>
  <c r="I1819" i="3"/>
  <c r="Q1819" i="3" s="1"/>
  <c r="H1819" i="3"/>
  <c r="O1818" i="3"/>
  <c r="M1818" i="3"/>
  <c r="U1818" i="3" s="1"/>
  <c r="L1818" i="3"/>
  <c r="K1818" i="3"/>
  <c r="S1818" i="3" s="1"/>
  <c r="J1818" i="3"/>
  <c r="I1818" i="3"/>
  <c r="Q1818" i="3" s="1"/>
  <c r="H1818" i="3"/>
  <c r="O1817" i="3"/>
  <c r="M1817" i="3"/>
  <c r="U1817" i="3" s="1"/>
  <c r="L1817" i="3"/>
  <c r="K1817" i="3"/>
  <c r="S1817" i="3" s="1"/>
  <c r="J1817" i="3"/>
  <c r="I1817" i="3"/>
  <c r="Q1817" i="3" s="1"/>
  <c r="H1817" i="3"/>
  <c r="O1816" i="3"/>
  <c r="M1816" i="3"/>
  <c r="U1816" i="3" s="1"/>
  <c r="L1816" i="3"/>
  <c r="K1816" i="3"/>
  <c r="S1816" i="3" s="1"/>
  <c r="J1816" i="3"/>
  <c r="I1816" i="3"/>
  <c r="Q1816" i="3" s="1"/>
  <c r="H1816" i="3"/>
  <c r="O1815" i="3"/>
  <c r="M1815" i="3"/>
  <c r="U1815" i="3" s="1"/>
  <c r="L1815" i="3"/>
  <c r="K1815" i="3"/>
  <c r="S1815" i="3" s="1"/>
  <c r="J1815" i="3"/>
  <c r="I1815" i="3"/>
  <c r="Q1815" i="3" s="1"/>
  <c r="H1815" i="3"/>
  <c r="O1814" i="3"/>
  <c r="M1814" i="3"/>
  <c r="U1814" i="3" s="1"/>
  <c r="L1814" i="3"/>
  <c r="K1814" i="3"/>
  <c r="S1814" i="3" s="1"/>
  <c r="J1814" i="3"/>
  <c r="I1814" i="3"/>
  <c r="Q1814" i="3" s="1"/>
  <c r="H1814" i="3"/>
  <c r="O1813" i="3"/>
  <c r="M1813" i="3"/>
  <c r="U1813" i="3" s="1"/>
  <c r="L1813" i="3"/>
  <c r="K1813" i="3"/>
  <c r="S1813" i="3" s="1"/>
  <c r="J1813" i="3"/>
  <c r="I1813" i="3"/>
  <c r="Q1813" i="3" s="1"/>
  <c r="H1813" i="3"/>
  <c r="O1812" i="3"/>
  <c r="M1812" i="3"/>
  <c r="U1812" i="3" s="1"/>
  <c r="L1812" i="3"/>
  <c r="K1812" i="3"/>
  <c r="S1812" i="3" s="1"/>
  <c r="J1812" i="3"/>
  <c r="I1812" i="3"/>
  <c r="Q1812" i="3" s="1"/>
  <c r="H1812" i="3"/>
  <c r="O1811" i="3"/>
  <c r="M1811" i="3"/>
  <c r="U1811" i="3" s="1"/>
  <c r="L1811" i="3"/>
  <c r="K1811" i="3"/>
  <c r="S1811" i="3" s="1"/>
  <c r="J1811" i="3"/>
  <c r="I1811" i="3"/>
  <c r="Q1811" i="3" s="1"/>
  <c r="H1811" i="3"/>
  <c r="O1810" i="3"/>
  <c r="M1810" i="3"/>
  <c r="U1810" i="3" s="1"/>
  <c r="L1810" i="3"/>
  <c r="K1810" i="3"/>
  <c r="S1810" i="3" s="1"/>
  <c r="J1810" i="3"/>
  <c r="I1810" i="3"/>
  <c r="Q1810" i="3" s="1"/>
  <c r="H1810" i="3"/>
  <c r="O1809" i="3"/>
  <c r="M1809" i="3"/>
  <c r="U1809" i="3" s="1"/>
  <c r="L1809" i="3"/>
  <c r="K1809" i="3"/>
  <c r="S1809" i="3" s="1"/>
  <c r="J1809" i="3"/>
  <c r="I1809" i="3"/>
  <c r="Q1809" i="3" s="1"/>
  <c r="H1809" i="3"/>
  <c r="O1808" i="3"/>
  <c r="M1808" i="3"/>
  <c r="U1808" i="3" s="1"/>
  <c r="L1808" i="3"/>
  <c r="K1808" i="3"/>
  <c r="S1808" i="3" s="1"/>
  <c r="J1808" i="3"/>
  <c r="I1808" i="3"/>
  <c r="Q1808" i="3" s="1"/>
  <c r="H1808" i="3"/>
  <c r="O1807" i="3"/>
  <c r="M1807" i="3"/>
  <c r="U1807" i="3" s="1"/>
  <c r="L1807" i="3"/>
  <c r="K1807" i="3"/>
  <c r="S1807" i="3" s="1"/>
  <c r="J1807" i="3"/>
  <c r="I1807" i="3"/>
  <c r="Q1807" i="3" s="1"/>
  <c r="H1807" i="3"/>
  <c r="O1806" i="3"/>
  <c r="M1806" i="3"/>
  <c r="U1806" i="3" s="1"/>
  <c r="L1806" i="3"/>
  <c r="K1806" i="3"/>
  <c r="S1806" i="3" s="1"/>
  <c r="J1806" i="3"/>
  <c r="I1806" i="3"/>
  <c r="Q1806" i="3" s="1"/>
  <c r="H1806" i="3"/>
  <c r="O1805" i="3"/>
  <c r="M1805" i="3"/>
  <c r="U1805" i="3" s="1"/>
  <c r="L1805" i="3"/>
  <c r="K1805" i="3"/>
  <c r="S1805" i="3" s="1"/>
  <c r="J1805" i="3"/>
  <c r="I1805" i="3"/>
  <c r="Q1805" i="3" s="1"/>
  <c r="H1805" i="3"/>
  <c r="O1804" i="3"/>
  <c r="M1804" i="3"/>
  <c r="U1804" i="3" s="1"/>
  <c r="L1804" i="3"/>
  <c r="K1804" i="3"/>
  <c r="S1804" i="3" s="1"/>
  <c r="J1804" i="3"/>
  <c r="I1804" i="3"/>
  <c r="Q1804" i="3" s="1"/>
  <c r="H1804" i="3"/>
  <c r="O1803" i="3"/>
  <c r="M1803" i="3"/>
  <c r="U1803" i="3" s="1"/>
  <c r="L1803" i="3"/>
  <c r="K1803" i="3"/>
  <c r="S1803" i="3" s="1"/>
  <c r="J1803" i="3"/>
  <c r="I1803" i="3"/>
  <c r="Q1803" i="3" s="1"/>
  <c r="H1803" i="3"/>
  <c r="O1802" i="3"/>
  <c r="M1802" i="3"/>
  <c r="U1802" i="3" s="1"/>
  <c r="L1802" i="3"/>
  <c r="K1802" i="3"/>
  <c r="S1802" i="3" s="1"/>
  <c r="J1802" i="3"/>
  <c r="I1802" i="3"/>
  <c r="Q1802" i="3" s="1"/>
  <c r="H1802" i="3"/>
  <c r="O1801" i="3"/>
  <c r="M1801" i="3"/>
  <c r="U1801" i="3" s="1"/>
  <c r="L1801" i="3"/>
  <c r="K1801" i="3"/>
  <c r="S1801" i="3" s="1"/>
  <c r="J1801" i="3"/>
  <c r="I1801" i="3"/>
  <c r="Q1801" i="3" s="1"/>
  <c r="H1801" i="3"/>
  <c r="O1800" i="3"/>
  <c r="M1800" i="3"/>
  <c r="U1800" i="3" s="1"/>
  <c r="L1800" i="3"/>
  <c r="K1800" i="3"/>
  <c r="S1800" i="3" s="1"/>
  <c r="J1800" i="3"/>
  <c r="I1800" i="3"/>
  <c r="Q1800" i="3" s="1"/>
  <c r="H1800" i="3"/>
  <c r="O1799" i="3"/>
  <c r="M1799" i="3"/>
  <c r="U1799" i="3" s="1"/>
  <c r="L1799" i="3"/>
  <c r="K1799" i="3"/>
  <c r="S1799" i="3" s="1"/>
  <c r="J1799" i="3"/>
  <c r="I1799" i="3"/>
  <c r="Q1799" i="3" s="1"/>
  <c r="H1799" i="3"/>
  <c r="O1798" i="3"/>
  <c r="M1798" i="3"/>
  <c r="U1798" i="3" s="1"/>
  <c r="L1798" i="3"/>
  <c r="K1798" i="3"/>
  <c r="S1798" i="3" s="1"/>
  <c r="J1798" i="3"/>
  <c r="I1798" i="3"/>
  <c r="Q1798" i="3" s="1"/>
  <c r="H1798" i="3"/>
  <c r="O1797" i="3"/>
  <c r="M1797" i="3"/>
  <c r="U1797" i="3" s="1"/>
  <c r="L1797" i="3"/>
  <c r="K1797" i="3"/>
  <c r="S1797" i="3" s="1"/>
  <c r="J1797" i="3"/>
  <c r="I1797" i="3"/>
  <c r="Q1797" i="3" s="1"/>
  <c r="H1797" i="3"/>
  <c r="O1796" i="3"/>
  <c r="M1796" i="3"/>
  <c r="U1796" i="3" s="1"/>
  <c r="L1796" i="3"/>
  <c r="K1796" i="3"/>
  <c r="S1796" i="3" s="1"/>
  <c r="J1796" i="3"/>
  <c r="I1796" i="3"/>
  <c r="Q1796" i="3" s="1"/>
  <c r="H1796" i="3"/>
  <c r="O1795" i="3"/>
  <c r="M1795" i="3"/>
  <c r="U1795" i="3" s="1"/>
  <c r="L1795" i="3"/>
  <c r="K1795" i="3"/>
  <c r="S1795" i="3" s="1"/>
  <c r="J1795" i="3"/>
  <c r="I1795" i="3"/>
  <c r="Q1795" i="3" s="1"/>
  <c r="H1795" i="3"/>
  <c r="O1794" i="3"/>
  <c r="M1794" i="3"/>
  <c r="U1794" i="3" s="1"/>
  <c r="L1794" i="3"/>
  <c r="K1794" i="3"/>
  <c r="S1794" i="3" s="1"/>
  <c r="J1794" i="3"/>
  <c r="I1794" i="3"/>
  <c r="Q1794" i="3" s="1"/>
  <c r="H1794" i="3"/>
  <c r="O1793" i="3"/>
  <c r="M1793" i="3"/>
  <c r="U1793" i="3" s="1"/>
  <c r="L1793" i="3"/>
  <c r="K1793" i="3"/>
  <c r="S1793" i="3" s="1"/>
  <c r="J1793" i="3"/>
  <c r="I1793" i="3"/>
  <c r="Q1793" i="3" s="1"/>
  <c r="H1793" i="3"/>
  <c r="O1792" i="3"/>
  <c r="M1792" i="3"/>
  <c r="U1792" i="3" s="1"/>
  <c r="L1792" i="3"/>
  <c r="K1792" i="3"/>
  <c r="S1792" i="3" s="1"/>
  <c r="J1792" i="3"/>
  <c r="I1792" i="3"/>
  <c r="Q1792" i="3" s="1"/>
  <c r="H1792" i="3"/>
  <c r="O1791" i="3"/>
  <c r="M1791" i="3"/>
  <c r="U1791" i="3" s="1"/>
  <c r="L1791" i="3"/>
  <c r="K1791" i="3"/>
  <c r="S1791" i="3" s="1"/>
  <c r="J1791" i="3"/>
  <c r="I1791" i="3"/>
  <c r="Q1791" i="3" s="1"/>
  <c r="H1791" i="3"/>
  <c r="O1790" i="3"/>
  <c r="M1790" i="3"/>
  <c r="U1790" i="3" s="1"/>
  <c r="L1790" i="3"/>
  <c r="K1790" i="3"/>
  <c r="S1790" i="3" s="1"/>
  <c r="J1790" i="3"/>
  <c r="I1790" i="3"/>
  <c r="Q1790" i="3" s="1"/>
  <c r="H1790" i="3"/>
  <c r="O1789" i="3"/>
  <c r="M1789" i="3"/>
  <c r="U1789" i="3" s="1"/>
  <c r="L1789" i="3"/>
  <c r="K1789" i="3"/>
  <c r="S1789" i="3" s="1"/>
  <c r="J1789" i="3"/>
  <c r="I1789" i="3"/>
  <c r="Q1789" i="3" s="1"/>
  <c r="H1789" i="3"/>
  <c r="O1788" i="3"/>
  <c r="M1788" i="3"/>
  <c r="U1788" i="3" s="1"/>
  <c r="L1788" i="3"/>
  <c r="K1788" i="3"/>
  <c r="S1788" i="3" s="1"/>
  <c r="J1788" i="3"/>
  <c r="I1788" i="3"/>
  <c r="Q1788" i="3" s="1"/>
  <c r="H1788" i="3"/>
  <c r="O1787" i="3"/>
  <c r="M1787" i="3"/>
  <c r="U1787" i="3" s="1"/>
  <c r="L1787" i="3"/>
  <c r="K1787" i="3"/>
  <c r="S1787" i="3" s="1"/>
  <c r="J1787" i="3"/>
  <c r="I1787" i="3"/>
  <c r="Q1787" i="3" s="1"/>
  <c r="H1787" i="3"/>
  <c r="O1786" i="3"/>
  <c r="M1786" i="3"/>
  <c r="U1786" i="3" s="1"/>
  <c r="L1786" i="3"/>
  <c r="K1786" i="3"/>
  <c r="S1786" i="3" s="1"/>
  <c r="J1786" i="3"/>
  <c r="I1786" i="3"/>
  <c r="Q1786" i="3" s="1"/>
  <c r="H1786" i="3"/>
  <c r="O1785" i="3"/>
  <c r="M1785" i="3"/>
  <c r="U1785" i="3" s="1"/>
  <c r="L1785" i="3"/>
  <c r="K1785" i="3"/>
  <c r="S1785" i="3" s="1"/>
  <c r="J1785" i="3"/>
  <c r="I1785" i="3"/>
  <c r="Q1785" i="3" s="1"/>
  <c r="H1785" i="3"/>
  <c r="O1784" i="3"/>
  <c r="M1784" i="3"/>
  <c r="U1784" i="3" s="1"/>
  <c r="L1784" i="3"/>
  <c r="K1784" i="3"/>
  <c r="S1784" i="3" s="1"/>
  <c r="J1784" i="3"/>
  <c r="I1784" i="3"/>
  <c r="Q1784" i="3" s="1"/>
  <c r="H1784" i="3"/>
  <c r="O1783" i="3"/>
  <c r="M1783" i="3"/>
  <c r="U1783" i="3" s="1"/>
  <c r="L1783" i="3"/>
  <c r="K1783" i="3"/>
  <c r="S1783" i="3" s="1"/>
  <c r="J1783" i="3"/>
  <c r="I1783" i="3"/>
  <c r="Q1783" i="3" s="1"/>
  <c r="H1783" i="3"/>
  <c r="O1782" i="3"/>
  <c r="M1782" i="3"/>
  <c r="U1782" i="3" s="1"/>
  <c r="L1782" i="3"/>
  <c r="K1782" i="3"/>
  <c r="S1782" i="3" s="1"/>
  <c r="J1782" i="3"/>
  <c r="I1782" i="3"/>
  <c r="Q1782" i="3" s="1"/>
  <c r="H1782" i="3"/>
  <c r="O1781" i="3"/>
  <c r="M1781" i="3"/>
  <c r="U1781" i="3" s="1"/>
  <c r="L1781" i="3"/>
  <c r="K1781" i="3"/>
  <c r="S1781" i="3" s="1"/>
  <c r="J1781" i="3"/>
  <c r="I1781" i="3"/>
  <c r="Q1781" i="3" s="1"/>
  <c r="H1781" i="3"/>
  <c r="O1780" i="3"/>
  <c r="M1780" i="3"/>
  <c r="U1780" i="3" s="1"/>
  <c r="L1780" i="3"/>
  <c r="K1780" i="3"/>
  <c r="S1780" i="3" s="1"/>
  <c r="J1780" i="3"/>
  <c r="I1780" i="3"/>
  <c r="Q1780" i="3" s="1"/>
  <c r="H1780" i="3"/>
  <c r="O1779" i="3"/>
  <c r="M1779" i="3"/>
  <c r="U1779" i="3" s="1"/>
  <c r="L1779" i="3"/>
  <c r="K1779" i="3"/>
  <c r="S1779" i="3" s="1"/>
  <c r="J1779" i="3"/>
  <c r="I1779" i="3"/>
  <c r="Q1779" i="3" s="1"/>
  <c r="H1779" i="3"/>
  <c r="O1778" i="3"/>
  <c r="M1778" i="3"/>
  <c r="U1778" i="3" s="1"/>
  <c r="L1778" i="3"/>
  <c r="K1778" i="3"/>
  <c r="S1778" i="3" s="1"/>
  <c r="J1778" i="3"/>
  <c r="I1778" i="3"/>
  <c r="Q1778" i="3" s="1"/>
  <c r="H1778" i="3"/>
  <c r="O1777" i="3"/>
  <c r="M1777" i="3"/>
  <c r="U1777" i="3" s="1"/>
  <c r="L1777" i="3"/>
  <c r="K1777" i="3"/>
  <c r="S1777" i="3" s="1"/>
  <c r="J1777" i="3"/>
  <c r="I1777" i="3"/>
  <c r="Q1777" i="3" s="1"/>
  <c r="H1777" i="3"/>
  <c r="O1776" i="3"/>
  <c r="M1776" i="3"/>
  <c r="U1776" i="3" s="1"/>
  <c r="L1776" i="3"/>
  <c r="K1776" i="3"/>
  <c r="S1776" i="3" s="1"/>
  <c r="J1776" i="3"/>
  <c r="I1776" i="3"/>
  <c r="Q1776" i="3" s="1"/>
  <c r="H1776" i="3"/>
  <c r="O1775" i="3"/>
  <c r="M1775" i="3"/>
  <c r="U1775" i="3" s="1"/>
  <c r="L1775" i="3"/>
  <c r="K1775" i="3"/>
  <c r="S1775" i="3" s="1"/>
  <c r="J1775" i="3"/>
  <c r="I1775" i="3"/>
  <c r="Q1775" i="3" s="1"/>
  <c r="H1775" i="3"/>
  <c r="O1774" i="3"/>
  <c r="M1774" i="3"/>
  <c r="U1774" i="3" s="1"/>
  <c r="L1774" i="3"/>
  <c r="K1774" i="3"/>
  <c r="S1774" i="3" s="1"/>
  <c r="J1774" i="3"/>
  <c r="I1774" i="3"/>
  <c r="Q1774" i="3" s="1"/>
  <c r="H1774" i="3"/>
  <c r="O1773" i="3"/>
  <c r="M1773" i="3"/>
  <c r="U1773" i="3" s="1"/>
  <c r="L1773" i="3"/>
  <c r="K1773" i="3"/>
  <c r="S1773" i="3" s="1"/>
  <c r="J1773" i="3"/>
  <c r="I1773" i="3"/>
  <c r="Q1773" i="3" s="1"/>
  <c r="H1773" i="3"/>
  <c r="O1772" i="3"/>
  <c r="M1772" i="3"/>
  <c r="U1772" i="3" s="1"/>
  <c r="L1772" i="3"/>
  <c r="K1772" i="3"/>
  <c r="S1772" i="3" s="1"/>
  <c r="J1772" i="3"/>
  <c r="I1772" i="3"/>
  <c r="Q1772" i="3" s="1"/>
  <c r="H1772" i="3"/>
  <c r="O1771" i="3"/>
  <c r="M1771" i="3"/>
  <c r="U1771" i="3" s="1"/>
  <c r="L1771" i="3"/>
  <c r="K1771" i="3"/>
  <c r="S1771" i="3" s="1"/>
  <c r="J1771" i="3"/>
  <c r="I1771" i="3"/>
  <c r="Q1771" i="3" s="1"/>
  <c r="H1771" i="3"/>
  <c r="O1770" i="3"/>
  <c r="M1770" i="3"/>
  <c r="U1770" i="3" s="1"/>
  <c r="L1770" i="3"/>
  <c r="K1770" i="3"/>
  <c r="S1770" i="3" s="1"/>
  <c r="J1770" i="3"/>
  <c r="I1770" i="3"/>
  <c r="Q1770" i="3" s="1"/>
  <c r="H1770" i="3"/>
  <c r="O1769" i="3"/>
  <c r="M1769" i="3"/>
  <c r="U1769" i="3" s="1"/>
  <c r="L1769" i="3"/>
  <c r="K1769" i="3"/>
  <c r="S1769" i="3" s="1"/>
  <c r="J1769" i="3"/>
  <c r="I1769" i="3"/>
  <c r="Q1769" i="3" s="1"/>
  <c r="H1769" i="3"/>
  <c r="O1768" i="3"/>
  <c r="M1768" i="3"/>
  <c r="U1768" i="3" s="1"/>
  <c r="L1768" i="3"/>
  <c r="K1768" i="3"/>
  <c r="S1768" i="3" s="1"/>
  <c r="J1768" i="3"/>
  <c r="I1768" i="3"/>
  <c r="Q1768" i="3" s="1"/>
  <c r="H1768" i="3"/>
  <c r="O1767" i="3"/>
  <c r="M1767" i="3"/>
  <c r="U1767" i="3" s="1"/>
  <c r="L1767" i="3"/>
  <c r="K1767" i="3"/>
  <c r="S1767" i="3" s="1"/>
  <c r="J1767" i="3"/>
  <c r="I1767" i="3"/>
  <c r="Q1767" i="3" s="1"/>
  <c r="H1767" i="3"/>
  <c r="O1766" i="3"/>
  <c r="M1766" i="3"/>
  <c r="U1766" i="3" s="1"/>
  <c r="L1766" i="3"/>
  <c r="K1766" i="3"/>
  <c r="S1766" i="3" s="1"/>
  <c r="J1766" i="3"/>
  <c r="I1766" i="3"/>
  <c r="Q1766" i="3" s="1"/>
  <c r="H1766" i="3"/>
  <c r="O1765" i="3"/>
  <c r="M1765" i="3"/>
  <c r="U1765" i="3" s="1"/>
  <c r="L1765" i="3"/>
  <c r="K1765" i="3"/>
  <c r="S1765" i="3" s="1"/>
  <c r="J1765" i="3"/>
  <c r="I1765" i="3"/>
  <c r="Q1765" i="3" s="1"/>
  <c r="H1765" i="3"/>
  <c r="O1764" i="3"/>
  <c r="M1764" i="3"/>
  <c r="U1764" i="3" s="1"/>
  <c r="L1764" i="3"/>
  <c r="K1764" i="3"/>
  <c r="S1764" i="3" s="1"/>
  <c r="J1764" i="3"/>
  <c r="I1764" i="3"/>
  <c r="Q1764" i="3" s="1"/>
  <c r="H1764" i="3"/>
  <c r="O1763" i="3"/>
  <c r="M1763" i="3"/>
  <c r="U1763" i="3" s="1"/>
  <c r="L1763" i="3"/>
  <c r="K1763" i="3"/>
  <c r="S1763" i="3" s="1"/>
  <c r="J1763" i="3"/>
  <c r="I1763" i="3"/>
  <c r="Q1763" i="3" s="1"/>
  <c r="H1763" i="3"/>
  <c r="O1762" i="3"/>
  <c r="M1762" i="3"/>
  <c r="U1762" i="3" s="1"/>
  <c r="L1762" i="3"/>
  <c r="K1762" i="3"/>
  <c r="S1762" i="3" s="1"/>
  <c r="J1762" i="3"/>
  <c r="I1762" i="3"/>
  <c r="Q1762" i="3" s="1"/>
  <c r="H1762" i="3"/>
  <c r="O1761" i="3"/>
  <c r="M1761" i="3"/>
  <c r="U1761" i="3" s="1"/>
  <c r="L1761" i="3"/>
  <c r="K1761" i="3"/>
  <c r="S1761" i="3" s="1"/>
  <c r="J1761" i="3"/>
  <c r="I1761" i="3"/>
  <c r="Q1761" i="3" s="1"/>
  <c r="H1761" i="3"/>
  <c r="O1760" i="3"/>
  <c r="M1760" i="3"/>
  <c r="U1760" i="3" s="1"/>
  <c r="L1760" i="3"/>
  <c r="K1760" i="3"/>
  <c r="S1760" i="3" s="1"/>
  <c r="J1760" i="3"/>
  <c r="I1760" i="3"/>
  <c r="Q1760" i="3" s="1"/>
  <c r="H1760" i="3"/>
  <c r="O1759" i="3"/>
  <c r="M1759" i="3"/>
  <c r="U1759" i="3" s="1"/>
  <c r="L1759" i="3"/>
  <c r="K1759" i="3"/>
  <c r="S1759" i="3" s="1"/>
  <c r="J1759" i="3"/>
  <c r="I1759" i="3"/>
  <c r="Q1759" i="3" s="1"/>
  <c r="H1759" i="3"/>
  <c r="O1758" i="3"/>
  <c r="M1758" i="3"/>
  <c r="U1758" i="3" s="1"/>
  <c r="L1758" i="3"/>
  <c r="K1758" i="3"/>
  <c r="S1758" i="3" s="1"/>
  <c r="J1758" i="3"/>
  <c r="I1758" i="3"/>
  <c r="Q1758" i="3" s="1"/>
  <c r="H1758" i="3"/>
  <c r="O1757" i="3"/>
  <c r="M1757" i="3"/>
  <c r="U1757" i="3" s="1"/>
  <c r="L1757" i="3"/>
  <c r="K1757" i="3"/>
  <c r="S1757" i="3" s="1"/>
  <c r="J1757" i="3"/>
  <c r="I1757" i="3"/>
  <c r="Q1757" i="3" s="1"/>
  <c r="H1757" i="3"/>
  <c r="O1756" i="3"/>
  <c r="M1756" i="3"/>
  <c r="U1756" i="3" s="1"/>
  <c r="L1756" i="3"/>
  <c r="K1756" i="3"/>
  <c r="S1756" i="3" s="1"/>
  <c r="J1756" i="3"/>
  <c r="I1756" i="3"/>
  <c r="Q1756" i="3" s="1"/>
  <c r="H1756" i="3"/>
  <c r="O1755" i="3"/>
  <c r="M1755" i="3"/>
  <c r="U1755" i="3" s="1"/>
  <c r="L1755" i="3"/>
  <c r="K1755" i="3"/>
  <c r="S1755" i="3" s="1"/>
  <c r="J1755" i="3"/>
  <c r="I1755" i="3"/>
  <c r="Q1755" i="3" s="1"/>
  <c r="H1755" i="3"/>
  <c r="O1754" i="3"/>
  <c r="M1754" i="3"/>
  <c r="U1754" i="3" s="1"/>
  <c r="L1754" i="3"/>
  <c r="K1754" i="3"/>
  <c r="S1754" i="3" s="1"/>
  <c r="J1754" i="3"/>
  <c r="I1754" i="3"/>
  <c r="Q1754" i="3" s="1"/>
  <c r="H1754" i="3"/>
  <c r="O1753" i="3"/>
  <c r="M1753" i="3"/>
  <c r="U1753" i="3" s="1"/>
  <c r="L1753" i="3"/>
  <c r="K1753" i="3"/>
  <c r="S1753" i="3" s="1"/>
  <c r="J1753" i="3"/>
  <c r="I1753" i="3"/>
  <c r="Q1753" i="3" s="1"/>
  <c r="H1753" i="3"/>
  <c r="O1752" i="3"/>
  <c r="M1752" i="3"/>
  <c r="U1752" i="3" s="1"/>
  <c r="L1752" i="3"/>
  <c r="K1752" i="3"/>
  <c r="S1752" i="3" s="1"/>
  <c r="J1752" i="3"/>
  <c r="I1752" i="3"/>
  <c r="Q1752" i="3" s="1"/>
  <c r="H1752" i="3"/>
  <c r="O1751" i="3"/>
  <c r="M1751" i="3"/>
  <c r="U1751" i="3" s="1"/>
  <c r="L1751" i="3"/>
  <c r="K1751" i="3"/>
  <c r="S1751" i="3" s="1"/>
  <c r="J1751" i="3"/>
  <c r="I1751" i="3"/>
  <c r="Q1751" i="3" s="1"/>
  <c r="H1751" i="3"/>
  <c r="O1750" i="3"/>
  <c r="M1750" i="3"/>
  <c r="U1750" i="3" s="1"/>
  <c r="L1750" i="3"/>
  <c r="K1750" i="3"/>
  <c r="S1750" i="3" s="1"/>
  <c r="J1750" i="3"/>
  <c r="I1750" i="3"/>
  <c r="Q1750" i="3" s="1"/>
  <c r="H1750" i="3"/>
  <c r="O1749" i="3"/>
  <c r="M1749" i="3"/>
  <c r="U1749" i="3" s="1"/>
  <c r="L1749" i="3"/>
  <c r="K1749" i="3"/>
  <c r="S1749" i="3" s="1"/>
  <c r="J1749" i="3"/>
  <c r="I1749" i="3"/>
  <c r="Q1749" i="3" s="1"/>
  <c r="H1749" i="3"/>
  <c r="O1748" i="3"/>
  <c r="M1748" i="3"/>
  <c r="U1748" i="3" s="1"/>
  <c r="L1748" i="3"/>
  <c r="K1748" i="3"/>
  <c r="S1748" i="3" s="1"/>
  <c r="J1748" i="3"/>
  <c r="I1748" i="3"/>
  <c r="Q1748" i="3" s="1"/>
  <c r="H1748" i="3"/>
  <c r="O1747" i="3"/>
  <c r="M1747" i="3"/>
  <c r="U1747" i="3" s="1"/>
  <c r="L1747" i="3"/>
  <c r="K1747" i="3"/>
  <c r="S1747" i="3" s="1"/>
  <c r="J1747" i="3"/>
  <c r="I1747" i="3"/>
  <c r="Q1747" i="3" s="1"/>
  <c r="H1747" i="3"/>
  <c r="O1746" i="3"/>
  <c r="M1746" i="3"/>
  <c r="U1746" i="3" s="1"/>
  <c r="L1746" i="3"/>
  <c r="K1746" i="3"/>
  <c r="S1746" i="3" s="1"/>
  <c r="J1746" i="3"/>
  <c r="I1746" i="3"/>
  <c r="Q1746" i="3" s="1"/>
  <c r="H1746" i="3"/>
  <c r="O1745" i="3"/>
  <c r="M1745" i="3"/>
  <c r="U1745" i="3" s="1"/>
  <c r="L1745" i="3"/>
  <c r="K1745" i="3"/>
  <c r="S1745" i="3" s="1"/>
  <c r="J1745" i="3"/>
  <c r="I1745" i="3"/>
  <c r="Q1745" i="3" s="1"/>
  <c r="H1745" i="3"/>
  <c r="O1744" i="3"/>
  <c r="M1744" i="3"/>
  <c r="U1744" i="3" s="1"/>
  <c r="L1744" i="3"/>
  <c r="K1744" i="3"/>
  <c r="S1744" i="3" s="1"/>
  <c r="J1744" i="3"/>
  <c r="I1744" i="3"/>
  <c r="Q1744" i="3" s="1"/>
  <c r="H1744" i="3"/>
  <c r="O1743" i="3"/>
  <c r="M1743" i="3"/>
  <c r="U1743" i="3" s="1"/>
  <c r="L1743" i="3"/>
  <c r="K1743" i="3"/>
  <c r="S1743" i="3" s="1"/>
  <c r="J1743" i="3"/>
  <c r="I1743" i="3"/>
  <c r="Q1743" i="3" s="1"/>
  <c r="H1743" i="3"/>
  <c r="O1742" i="3"/>
  <c r="M1742" i="3"/>
  <c r="U1742" i="3" s="1"/>
  <c r="L1742" i="3"/>
  <c r="K1742" i="3"/>
  <c r="S1742" i="3" s="1"/>
  <c r="J1742" i="3"/>
  <c r="I1742" i="3"/>
  <c r="Q1742" i="3" s="1"/>
  <c r="H1742" i="3"/>
  <c r="O1741" i="3"/>
  <c r="M1741" i="3"/>
  <c r="U1741" i="3" s="1"/>
  <c r="L1741" i="3"/>
  <c r="K1741" i="3"/>
  <c r="S1741" i="3" s="1"/>
  <c r="J1741" i="3"/>
  <c r="I1741" i="3"/>
  <c r="Q1741" i="3" s="1"/>
  <c r="H1741" i="3"/>
  <c r="O1740" i="3"/>
  <c r="M1740" i="3"/>
  <c r="U1740" i="3" s="1"/>
  <c r="L1740" i="3"/>
  <c r="K1740" i="3"/>
  <c r="S1740" i="3" s="1"/>
  <c r="J1740" i="3"/>
  <c r="I1740" i="3"/>
  <c r="Q1740" i="3" s="1"/>
  <c r="H1740" i="3"/>
  <c r="O1739" i="3"/>
  <c r="M1739" i="3"/>
  <c r="U1739" i="3" s="1"/>
  <c r="L1739" i="3"/>
  <c r="K1739" i="3"/>
  <c r="S1739" i="3" s="1"/>
  <c r="J1739" i="3"/>
  <c r="I1739" i="3"/>
  <c r="Q1739" i="3" s="1"/>
  <c r="H1739" i="3"/>
  <c r="O1738" i="3"/>
  <c r="M1738" i="3"/>
  <c r="U1738" i="3" s="1"/>
  <c r="L1738" i="3"/>
  <c r="K1738" i="3"/>
  <c r="S1738" i="3" s="1"/>
  <c r="J1738" i="3"/>
  <c r="I1738" i="3"/>
  <c r="Q1738" i="3" s="1"/>
  <c r="H1738" i="3"/>
  <c r="O1737" i="3"/>
  <c r="M1737" i="3"/>
  <c r="U1737" i="3" s="1"/>
  <c r="L1737" i="3"/>
  <c r="K1737" i="3"/>
  <c r="S1737" i="3" s="1"/>
  <c r="J1737" i="3"/>
  <c r="I1737" i="3"/>
  <c r="Q1737" i="3" s="1"/>
  <c r="H1737" i="3"/>
  <c r="O1736" i="3"/>
  <c r="M1736" i="3"/>
  <c r="U1736" i="3" s="1"/>
  <c r="L1736" i="3"/>
  <c r="K1736" i="3"/>
  <c r="S1736" i="3" s="1"/>
  <c r="J1736" i="3"/>
  <c r="I1736" i="3"/>
  <c r="Q1736" i="3" s="1"/>
  <c r="H1736" i="3"/>
  <c r="O1735" i="3"/>
  <c r="M1735" i="3"/>
  <c r="U1735" i="3" s="1"/>
  <c r="L1735" i="3"/>
  <c r="K1735" i="3"/>
  <c r="S1735" i="3" s="1"/>
  <c r="J1735" i="3"/>
  <c r="I1735" i="3"/>
  <c r="Q1735" i="3" s="1"/>
  <c r="H1735" i="3"/>
  <c r="O1734" i="3"/>
  <c r="M1734" i="3"/>
  <c r="U1734" i="3" s="1"/>
  <c r="L1734" i="3"/>
  <c r="K1734" i="3"/>
  <c r="S1734" i="3" s="1"/>
  <c r="J1734" i="3"/>
  <c r="I1734" i="3"/>
  <c r="Q1734" i="3" s="1"/>
  <c r="H1734" i="3"/>
  <c r="O1733" i="3"/>
  <c r="M1733" i="3"/>
  <c r="U1733" i="3" s="1"/>
  <c r="L1733" i="3"/>
  <c r="K1733" i="3"/>
  <c r="S1733" i="3" s="1"/>
  <c r="J1733" i="3"/>
  <c r="I1733" i="3"/>
  <c r="Q1733" i="3" s="1"/>
  <c r="H1733" i="3"/>
  <c r="O1732" i="3"/>
  <c r="M1732" i="3"/>
  <c r="U1732" i="3" s="1"/>
  <c r="L1732" i="3"/>
  <c r="K1732" i="3"/>
  <c r="S1732" i="3" s="1"/>
  <c r="J1732" i="3"/>
  <c r="I1732" i="3"/>
  <c r="Q1732" i="3" s="1"/>
  <c r="H1732" i="3"/>
  <c r="O1731" i="3"/>
  <c r="M1731" i="3"/>
  <c r="U1731" i="3" s="1"/>
  <c r="L1731" i="3"/>
  <c r="K1731" i="3"/>
  <c r="S1731" i="3" s="1"/>
  <c r="J1731" i="3"/>
  <c r="I1731" i="3"/>
  <c r="Q1731" i="3" s="1"/>
  <c r="H1731" i="3"/>
  <c r="O1730" i="3"/>
  <c r="M1730" i="3"/>
  <c r="U1730" i="3" s="1"/>
  <c r="L1730" i="3"/>
  <c r="K1730" i="3"/>
  <c r="S1730" i="3" s="1"/>
  <c r="J1730" i="3"/>
  <c r="I1730" i="3"/>
  <c r="Q1730" i="3" s="1"/>
  <c r="H1730" i="3"/>
  <c r="O1729" i="3"/>
  <c r="M1729" i="3"/>
  <c r="U1729" i="3" s="1"/>
  <c r="L1729" i="3"/>
  <c r="K1729" i="3"/>
  <c r="S1729" i="3" s="1"/>
  <c r="J1729" i="3"/>
  <c r="I1729" i="3"/>
  <c r="Q1729" i="3" s="1"/>
  <c r="H1729" i="3"/>
  <c r="O1728" i="3"/>
  <c r="M1728" i="3"/>
  <c r="U1728" i="3" s="1"/>
  <c r="L1728" i="3"/>
  <c r="K1728" i="3"/>
  <c r="S1728" i="3" s="1"/>
  <c r="J1728" i="3"/>
  <c r="I1728" i="3"/>
  <c r="Q1728" i="3" s="1"/>
  <c r="H1728" i="3"/>
  <c r="O1727" i="3"/>
  <c r="M1727" i="3"/>
  <c r="U1727" i="3" s="1"/>
  <c r="L1727" i="3"/>
  <c r="K1727" i="3"/>
  <c r="S1727" i="3" s="1"/>
  <c r="J1727" i="3"/>
  <c r="I1727" i="3"/>
  <c r="Q1727" i="3" s="1"/>
  <c r="H1727" i="3"/>
  <c r="O1726" i="3"/>
  <c r="M1726" i="3"/>
  <c r="U1726" i="3" s="1"/>
  <c r="L1726" i="3"/>
  <c r="K1726" i="3"/>
  <c r="S1726" i="3" s="1"/>
  <c r="J1726" i="3"/>
  <c r="I1726" i="3"/>
  <c r="Q1726" i="3" s="1"/>
  <c r="H1726" i="3"/>
  <c r="O1725" i="3"/>
  <c r="M1725" i="3"/>
  <c r="U1725" i="3" s="1"/>
  <c r="L1725" i="3"/>
  <c r="K1725" i="3"/>
  <c r="S1725" i="3" s="1"/>
  <c r="J1725" i="3"/>
  <c r="I1725" i="3"/>
  <c r="Q1725" i="3" s="1"/>
  <c r="H1725" i="3"/>
  <c r="O1724" i="3"/>
  <c r="M1724" i="3"/>
  <c r="U1724" i="3" s="1"/>
  <c r="L1724" i="3"/>
  <c r="K1724" i="3"/>
  <c r="S1724" i="3" s="1"/>
  <c r="J1724" i="3"/>
  <c r="I1724" i="3"/>
  <c r="Q1724" i="3" s="1"/>
  <c r="H1724" i="3"/>
  <c r="O1723" i="3"/>
  <c r="M1723" i="3"/>
  <c r="U1723" i="3" s="1"/>
  <c r="L1723" i="3"/>
  <c r="K1723" i="3"/>
  <c r="S1723" i="3" s="1"/>
  <c r="J1723" i="3"/>
  <c r="I1723" i="3"/>
  <c r="Q1723" i="3" s="1"/>
  <c r="H1723" i="3"/>
  <c r="O1722" i="3"/>
  <c r="M1722" i="3"/>
  <c r="U1722" i="3" s="1"/>
  <c r="L1722" i="3"/>
  <c r="K1722" i="3"/>
  <c r="S1722" i="3" s="1"/>
  <c r="J1722" i="3"/>
  <c r="I1722" i="3"/>
  <c r="Q1722" i="3" s="1"/>
  <c r="H1722" i="3"/>
  <c r="O1721" i="3"/>
  <c r="M1721" i="3"/>
  <c r="U1721" i="3" s="1"/>
  <c r="L1721" i="3"/>
  <c r="K1721" i="3"/>
  <c r="S1721" i="3" s="1"/>
  <c r="J1721" i="3"/>
  <c r="I1721" i="3"/>
  <c r="Q1721" i="3" s="1"/>
  <c r="H1721" i="3"/>
  <c r="O1720" i="3"/>
  <c r="M1720" i="3"/>
  <c r="U1720" i="3" s="1"/>
  <c r="L1720" i="3"/>
  <c r="K1720" i="3"/>
  <c r="S1720" i="3" s="1"/>
  <c r="J1720" i="3"/>
  <c r="I1720" i="3"/>
  <c r="Q1720" i="3" s="1"/>
  <c r="H1720" i="3"/>
  <c r="O1719" i="3"/>
  <c r="M1719" i="3"/>
  <c r="U1719" i="3" s="1"/>
  <c r="L1719" i="3"/>
  <c r="K1719" i="3"/>
  <c r="S1719" i="3" s="1"/>
  <c r="J1719" i="3"/>
  <c r="I1719" i="3"/>
  <c r="Q1719" i="3" s="1"/>
  <c r="H1719" i="3"/>
  <c r="O1718" i="3"/>
  <c r="M1718" i="3"/>
  <c r="U1718" i="3" s="1"/>
  <c r="L1718" i="3"/>
  <c r="K1718" i="3"/>
  <c r="S1718" i="3" s="1"/>
  <c r="J1718" i="3"/>
  <c r="I1718" i="3"/>
  <c r="Q1718" i="3" s="1"/>
  <c r="H1718" i="3"/>
  <c r="O1717" i="3"/>
  <c r="M1717" i="3"/>
  <c r="U1717" i="3" s="1"/>
  <c r="L1717" i="3"/>
  <c r="K1717" i="3"/>
  <c r="S1717" i="3" s="1"/>
  <c r="J1717" i="3"/>
  <c r="I1717" i="3"/>
  <c r="Q1717" i="3" s="1"/>
  <c r="H1717" i="3"/>
  <c r="O1716" i="3"/>
  <c r="M1716" i="3"/>
  <c r="U1716" i="3" s="1"/>
  <c r="L1716" i="3"/>
  <c r="K1716" i="3"/>
  <c r="S1716" i="3" s="1"/>
  <c r="J1716" i="3"/>
  <c r="I1716" i="3"/>
  <c r="Q1716" i="3" s="1"/>
  <c r="H1716" i="3"/>
  <c r="O1715" i="3"/>
  <c r="M1715" i="3"/>
  <c r="U1715" i="3" s="1"/>
  <c r="L1715" i="3"/>
  <c r="K1715" i="3"/>
  <c r="S1715" i="3" s="1"/>
  <c r="J1715" i="3"/>
  <c r="I1715" i="3"/>
  <c r="Q1715" i="3" s="1"/>
  <c r="H1715" i="3"/>
  <c r="O1714" i="3"/>
  <c r="M1714" i="3"/>
  <c r="U1714" i="3" s="1"/>
  <c r="L1714" i="3"/>
  <c r="K1714" i="3"/>
  <c r="S1714" i="3" s="1"/>
  <c r="J1714" i="3"/>
  <c r="I1714" i="3"/>
  <c r="Q1714" i="3" s="1"/>
  <c r="H1714" i="3"/>
  <c r="O1713" i="3"/>
  <c r="M1713" i="3"/>
  <c r="U1713" i="3" s="1"/>
  <c r="L1713" i="3"/>
  <c r="K1713" i="3"/>
  <c r="S1713" i="3" s="1"/>
  <c r="J1713" i="3"/>
  <c r="I1713" i="3"/>
  <c r="Q1713" i="3" s="1"/>
  <c r="H1713" i="3"/>
  <c r="O1712" i="3"/>
  <c r="M1712" i="3"/>
  <c r="U1712" i="3" s="1"/>
  <c r="L1712" i="3"/>
  <c r="K1712" i="3"/>
  <c r="S1712" i="3" s="1"/>
  <c r="J1712" i="3"/>
  <c r="I1712" i="3"/>
  <c r="Q1712" i="3" s="1"/>
  <c r="H1712" i="3"/>
  <c r="O1711" i="3"/>
  <c r="M1711" i="3"/>
  <c r="U1711" i="3" s="1"/>
  <c r="L1711" i="3"/>
  <c r="K1711" i="3"/>
  <c r="S1711" i="3" s="1"/>
  <c r="J1711" i="3"/>
  <c r="I1711" i="3"/>
  <c r="Q1711" i="3" s="1"/>
  <c r="H1711" i="3"/>
  <c r="O1710" i="3"/>
  <c r="M1710" i="3"/>
  <c r="U1710" i="3" s="1"/>
  <c r="L1710" i="3"/>
  <c r="K1710" i="3"/>
  <c r="S1710" i="3" s="1"/>
  <c r="J1710" i="3"/>
  <c r="I1710" i="3"/>
  <c r="Q1710" i="3" s="1"/>
  <c r="H1710" i="3"/>
  <c r="O1709" i="3"/>
  <c r="M1709" i="3"/>
  <c r="U1709" i="3" s="1"/>
  <c r="L1709" i="3"/>
  <c r="K1709" i="3"/>
  <c r="S1709" i="3" s="1"/>
  <c r="J1709" i="3"/>
  <c r="I1709" i="3"/>
  <c r="Q1709" i="3" s="1"/>
  <c r="H1709" i="3"/>
  <c r="O1708" i="3"/>
  <c r="M1708" i="3"/>
  <c r="U1708" i="3" s="1"/>
  <c r="L1708" i="3"/>
  <c r="K1708" i="3"/>
  <c r="S1708" i="3" s="1"/>
  <c r="J1708" i="3"/>
  <c r="I1708" i="3"/>
  <c r="Q1708" i="3" s="1"/>
  <c r="H1708" i="3"/>
  <c r="O1707" i="3"/>
  <c r="M1707" i="3"/>
  <c r="U1707" i="3" s="1"/>
  <c r="L1707" i="3"/>
  <c r="K1707" i="3"/>
  <c r="S1707" i="3" s="1"/>
  <c r="J1707" i="3"/>
  <c r="I1707" i="3"/>
  <c r="Q1707" i="3" s="1"/>
  <c r="H1707" i="3"/>
  <c r="O1706" i="3"/>
  <c r="M1706" i="3"/>
  <c r="U1706" i="3" s="1"/>
  <c r="L1706" i="3"/>
  <c r="K1706" i="3"/>
  <c r="S1706" i="3" s="1"/>
  <c r="J1706" i="3"/>
  <c r="I1706" i="3"/>
  <c r="Q1706" i="3" s="1"/>
  <c r="H1706" i="3"/>
  <c r="O1705" i="3"/>
  <c r="M1705" i="3"/>
  <c r="U1705" i="3" s="1"/>
  <c r="L1705" i="3"/>
  <c r="K1705" i="3"/>
  <c r="S1705" i="3" s="1"/>
  <c r="J1705" i="3"/>
  <c r="I1705" i="3"/>
  <c r="Q1705" i="3" s="1"/>
  <c r="H1705" i="3"/>
  <c r="O1704" i="3"/>
  <c r="M1704" i="3"/>
  <c r="U1704" i="3" s="1"/>
  <c r="L1704" i="3"/>
  <c r="K1704" i="3"/>
  <c r="S1704" i="3" s="1"/>
  <c r="J1704" i="3"/>
  <c r="I1704" i="3"/>
  <c r="Q1704" i="3" s="1"/>
  <c r="H1704" i="3"/>
  <c r="O1703" i="3"/>
  <c r="M1703" i="3"/>
  <c r="U1703" i="3" s="1"/>
  <c r="L1703" i="3"/>
  <c r="K1703" i="3"/>
  <c r="S1703" i="3" s="1"/>
  <c r="J1703" i="3"/>
  <c r="I1703" i="3"/>
  <c r="Q1703" i="3" s="1"/>
  <c r="H1703" i="3"/>
  <c r="O1702" i="3"/>
  <c r="M1702" i="3"/>
  <c r="U1702" i="3" s="1"/>
  <c r="L1702" i="3"/>
  <c r="K1702" i="3"/>
  <c r="S1702" i="3" s="1"/>
  <c r="J1702" i="3"/>
  <c r="I1702" i="3"/>
  <c r="Q1702" i="3" s="1"/>
  <c r="H1702" i="3"/>
  <c r="O1701" i="3"/>
  <c r="M1701" i="3"/>
  <c r="U1701" i="3" s="1"/>
  <c r="L1701" i="3"/>
  <c r="K1701" i="3"/>
  <c r="S1701" i="3" s="1"/>
  <c r="J1701" i="3"/>
  <c r="I1701" i="3"/>
  <c r="Q1701" i="3" s="1"/>
  <c r="H1701" i="3"/>
  <c r="O1700" i="3"/>
  <c r="M1700" i="3"/>
  <c r="U1700" i="3" s="1"/>
  <c r="L1700" i="3"/>
  <c r="K1700" i="3"/>
  <c r="S1700" i="3" s="1"/>
  <c r="J1700" i="3"/>
  <c r="I1700" i="3"/>
  <c r="Q1700" i="3" s="1"/>
  <c r="H1700" i="3"/>
  <c r="O1699" i="3"/>
  <c r="M1699" i="3"/>
  <c r="U1699" i="3" s="1"/>
  <c r="L1699" i="3"/>
  <c r="K1699" i="3"/>
  <c r="S1699" i="3" s="1"/>
  <c r="J1699" i="3"/>
  <c r="I1699" i="3"/>
  <c r="Q1699" i="3" s="1"/>
  <c r="H1699" i="3"/>
  <c r="O1698" i="3"/>
  <c r="M1698" i="3"/>
  <c r="U1698" i="3" s="1"/>
  <c r="L1698" i="3"/>
  <c r="K1698" i="3"/>
  <c r="S1698" i="3" s="1"/>
  <c r="J1698" i="3"/>
  <c r="I1698" i="3"/>
  <c r="Q1698" i="3" s="1"/>
  <c r="H1698" i="3"/>
  <c r="O1697" i="3"/>
  <c r="M1697" i="3"/>
  <c r="U1697" i="3" s="1"/>
  <c r="L1697" i="3"/>
  <c r="K1697" i="3"/>
  <c r="S1697" i="3" s="1"/>
  <c r="J1697" i="3"/>
  <c r="I1697" i="3"/>
  <c r="Q1697" i="3" s="1"/>
  <c r="H1697" i="3"/>
  <c r="O1696" i="3"/>
  <c r="M1696" i="3"/>
  <c r="U1696" i="3" s="1"/>
  <c r="L1696" i="3"/>
  <c r="K1696" i="3"/>
  <c r="S1696" i="3" s="1"/>
  <c r="J1696" i="3"/>
  <c r="I1696" i="3"/>
  <c r="Q1696" i="3" s="1"/>
  <c r="H1696" i="3"/>
  <c r="O1695" i="3"/>
  <c r="M1695" i="3"/>
  <c r="U1695" i="3" s="1"/>
  <c r="L1695" i="3"/>
  <c r="K1695" i="3"/>
  <c r="S1695" i="3" s="1"/>
  <c r="J1695" i="3"/>
  <c r="I1695" i="3"/>
  <c r="Q1695" i="3" s="1"/>
  <c r="H1695" i="3"/>
  <c r="O1694" i="3"/>
  <c r="M1694" i="3"/>
  <c r="U1694" i="3" s="1"/>
  <c r="L1694" i="3"/>
  <c r="K1694" i="3"/>
  <c r="S1694" i="3" s="1"/>
  <c r="J1694" i="3"/>
  <c r="I1694" i="3"/>
  <c r="Q1694" i="3" s="1"/>
  <c r="H1694" i="3"/>
  <c r="O1693" i="3"/>
  <c r="M1693" i="3"/>
  <c r="U1693" i="3" s="1"/>
  <c r="L1693" i="3"/>
  <c r="K1693" i="3"/>
  <c r="S1693" i="3" s="1"/>
  <c r="J1693" i="3"/>
  <c r="I1693" i="3"/>
  <c r="Q1693" i="3" s="1"/>
  <c r="H1693" i="3"/>
  <c r="O1692" i="3"/>
  <c r="M1692" i="3"/>
  <c r="U1692" i="3" s="1"/>
  <c r="L1692" i="3"/>
  <c r="K1692" i="3"/>
  <c r="S1692" i="3" s="1"/>
  <c r="J1692" i="3"/>
  <c r="I1692" i="3"/>
  <c r="Q1692" i="3" s="1"/>
  <c r="H1692" i="3"/>
  <c r="O1691" i="3"/>
  <c r="M1691" i="3"/>
  <c r="U1691" i="3" s="1"/>
  <c r="L1691" i="3"/>
  <c r="K1691" i="3"/>
  <c r="S1691" i="3" s="1"/>
  <c r="J1691" i="3"/>
  <c r="I1691" i="3"/>
  <c r="Q1691" i="3" s="1"/>
  <c r="H1691" i="3"/>
  <c r="O1690" i="3"/>
  <c r="M1690" i="3"/>
  <c r="U1690" i="3" s="1"/>
  <c r="L1690" i="3"/>
  <c r="K1690" i="3"/>
  <c r="S1690" i="3" s="1"/>
  <c r="J1690" i="3"/>
  <c r="I1690" i="3"/>
  <c r="Q1690" i="3" s="1"/>
  <c r="H1690" i="3"/>
  <c r="O1689" i="3"/>
  <c r="M1689" i="3"/>
  <c r="U1689" i="3" s="1"/>
  <c r="L1689" i="3"/>
  <c r="K1689" i="3"/>
  <c r="S1689" i="3" s="1"/>
  <c r="J1689" i="3"/>
  <c r="I1689" i="3"/>
  <c r="Q1689" i="3" s="1"/>
  <c r="H1689" i="3"/>
  <c r="O1688" i="3"/>
  <c r="M1688" i="3"/>
  <c r="U1688" i="3" s="1"/>
  <c r="L1688" i="3"/>
  <c r="K1688" i="3"/>
  <c r="S1688" i="3" s="1"/>
  <c r="J1688" i="3"/>
  <c r="I1688" i="3"/>
  <c r="Q1688" i="3" s="1"/>
  <c r="H1688" i="3"/>
  <c r="O1687" i="3"/>
  <c r="M1687" i="3"/>
  <c r="U1687" i="3" s="1"/>
  <c r="L1687" i="3"/>
  <c r="K1687" i="3"/>
  <c r="S1687" i="3" s="1"/>
  <c r="J1687" i="3"/>
  <c r="I1687" i="3"/>
  <c r="Q1687" i="3" s="1"/>
  <c r="H1687" i="3"/>
  <c r="O1686" i="3"/>
  <c r="M1686" i="3"/>
  <c r="U1686" i="3" s="1"/>
  <c r="L1686" i="3"/>
  <c r="K1686" i="3"/>
  <c r="S1686" i="3" s="1"/>
  <c r="J1686" i="3"/>
  <c r="I1686" i="3"/>
  <c r="Q1686" i="3" s="1"/>
  <c r="H1686" i="3"/>
  <c r="O1685" i="3"/>
  <c r="M1685" i="3"/>
  <c r="U1685" i="3" s="1"/>
  <c r="L1685" i="3"/>
  <c r="K1685" i="3"/>
  <c r="S1685" i="3" s="1"/>
  <c r="J1685" i="3"/>
  <c r="I1685" i="3"/>
  <c r="Q1685" i="3" s="1"/>
  <c r="H1685" i="3"/>
  <c r="O1684" i="3"/>
  <c r="M1684" i="3"/>
  <c r="U1684" i="3" s="1"/>
  <c r="L1684" i="3"/>
  <c r="K1684" i="3"/>
  <c r="S1684" i="3" s="1"/>
  <c r="J1684" i="3"/>
  <c r="I1684" i="3"/>
  <c r="Q1684" i="3" s="1"/>
  <c r="H1684" i="3"/>
  <c r="O1683" i="3"/>
  <c r="M1683" i="3"/>
  <c r="U1683" i="3" s="1"/>
  <c r="L1683" i="3"/>
  <c r="K1683" i="3"/>
  <c r="S1683" i="3" s="1"/>
  <c r="J1683" i="3"/>
  <c r="I1683" i="3"/>
  <c r="Q1683" i="3" s="1"/>
  <c r="H1683" i="3"/>
  <c r="O1682" i="3"/>
  <c r="M1682" i="3"/>
  <c r="U1682" i="3" s="1"/>
  <c r="L1682" i="3"/>
  <c r="K1682" i="3"/>
  <c r="S1682" i="3" s="1"/>
  <c r="J1682" i="3"/>
  <c r="I1682" i="3"/>
  <c r="Q1682" i="3" s="1"/>
  <c r="H1682" i="3"/>
  <c r="O1681" i="3"/>
  <c r="M1681" i="3"/>
  <c r="U1681" i="3" s="1"/>
  <c r="L1681" i="3"/>
  <c r="K1681" i="3"/>
  <c r="S1681" i="3" s="1"/>
  <c r="J1681" i="3"/>
  <c r="I1681" i="3"/>
  <c r="Q1681" i="3" s="1"/>
  <c r="H1681" i="3"/>
  <c r="O1680" i="3"/>
  <c r="M1680" i="3"/>
  <c r="U1680" i="3" s="1"/>
  <c r="L1680" i="3"/>
  <c r="K1680" i="3"/>
  <c r="S1680" i="3" s="1"/>
  <c r="J1680" i="3"/>
  <c r="I1680" i="3"/>
  <c r="Q1680" i="3" s="1"/>
  <c r="H1680" i="3"/>
  <c r="O1679" i="3"/>
  <c r="M1679" i="3"/>
  <c r="U1679" i="3" s="1"/>
  <c r="L1679" i="3"/>
  <c r="K1679" i="3"/>
  <c r="S1679" i="3" s="1"/>
  <c r="J1679" i="3"/>
  <c r="I1679" i="3"/>
  <c r="Q1679" i="3" s="1"/>
  <c r="H1679" i="3"/>
  <c r="O1678" i="3"/>
  <c r="M1678" i="3"/>
  <c r="U1678" i="3" s="1"/>
  <c r="L1678" i="3"/>
  <c r="K1678" i="3"/>
  <c r="S1678" i="3" s="1"/>
  <c r="J1678" i="3"/>
  <c r="I1678" i="3"/>
  <c r="Q1678" i="3" s="1"/>
  <c r="H1678" i="3"/>
  <c r="O1677" i="3"/>
  <c r="M1677" i="3"/>
  <c r="U1677" i="3" s="1"/>
  <c r="L1677" i="3"/>
  <c r="K1677" i="3"/>
  <c r="S1677" i="3" s="1"/>
  <c r="J1677" i="3"/>
  <c r="I1677" i="3"/>
  <c r="Q1677" i="3" s="1"/>
  <c r="H1677" i="3"/>
  <c r="O1676" i="3"/>
  <c r="M1676" i="3"/>
  <c r="U1676" i="3" s="1"/>
  <c r="L1676" i="3"/>
  <c r="K1676" i="3"/>
  <c r="S1676" i="3" s="1"/>
  <c r="J1676" i="3"/>
  <c r="I1676" i="3"/>
  <c r="Q1676" i="3" s="1"/>
  <c r="H1676" i="3"/>
  <c r="O1675" i="3"/>
  <c r="M1675" i="3"/>
  <c r="U1675" i="3" s="1"/>
  <c r="L1675" i="3"/>
  <c r="K1675" i="3"/>
  <c r="S1675" i="3" s="1"/>
  <c r="J1675" i="3"/>
  <c r="I1675" i="3"/>
  <c r="Q1675" i="3" s="1"/>
  <c r="H1675" i="3"/>
  <c r="O1674" i="3"/>
  <c r="M1674" i="3"/>
  <c r="U1674" i="3" s="1"/>
  <c r="L1674" i="3"/>
  <c r="K1674" i="3"/>
  <c r="S1674" i="3" s="1"/>
  <c r="J1674" i="3"/>
  <c r="I1674" i="3"/>
  <c r="Q1674" i="3" s="1"/>
  <c r="H1674" i="3"/>
  <c r="O1673" i="3"/>
  <c r="M1673" i="3"/>
  <c r="U1673" i="3" s="1"/>
  <c r="L1673" i="3"/>
  <c r="K1673" i="3"/>
  <c r="S1673" i="3" s="1"/>
  <c r="J1673" i="3"/>
  <c r="I1673" i="3"/>
  <c r="Q1673" i="3" s="1"/>
  <c r="H1673" i="3"/>
  <c r="O1672" i="3"/>
  <c r="M1672" i="3"/>
  <c r="U1672" i="3" s="1"/>
  <c r="L1672" i="3"/>
  <c r="K1672" i="3"/>
  <c r="S1672" i="3" s="1"/>
  <c r="J1672" i="3"/>
  <c r="I1672" i="3"/>
  <c r="Q1672" i="3" s="1"/>
  <c r="H1672" i="3"/>
  <c r="O1671" i="3"/>
  <c r="M1671" i="3"/>
  <c r="U1671" i="3" s="1"/>
  <c r="L1671" i="3"/>
  <c r="K1671" i="3"/>
  <c r="S1671" i="3" s="1"/>
  <c r="J1671" i="3"/>
  <c r="I1671" i="3"/>
  <c r="Q1671" i="3" s="1"/>
  <c r="H1671" i="3"/>
  <c r="O1670" i="3"/>
  <c r="M1670" i="3"/>
  <c r="U1670" i="3" s="1"/>
  <c r="L1670" i="3"/>
  <c r="K1670" i="3"/>
  <c r="S1670" i="3" s="1"/>
  <c r="J1670" i="3"/>
  <c r="I1670" i="3"/>
  <c r="Q1670" i="3" s="1"/>
  <c r="H1670" i="3"/>
  <c r="O1669" i="3"/>
  <c r="M1669" i="3"/>
  <c r="U1669" i="3" s="1"/>
  <c r="L1669" i="3"/>
  <c r="K1669" i="3"/>
  <c r="S1669" i="3" s="1"/>
  <c r="J1669" i="3"/>
  <c r="I1669" i="3"/>
  <c r="Q1669" i="3" s="1"/>
  <c r="H1669" i="3"/>
  <c r="O1668" i="3"/>
  <c r="M1668" i="3"/>
  <c r="U1668" i="3" s="1"/>
  <c r="L1668" i="3"/>
  <c r="K1668" i="3"/>
  <c r="S1668" i="3" s="1"/>
  <c r="J1668" i="3"/>
  <c r="I1668" i="3"/>
  <c r="Q1668" i="3" s="1"/>
  <c r="H1668" i="3"/>
  <c r="O1667" i="3"/>
  <c r="M1667" i="3"/>
  <c r="U1667" i="3" s="1"/>
  <c r="L1667" i="3"/>
  <c r="K1667" i="3"/>
  <c r="S1667" i="3" s="1"/>
  <c r="J1667" i="3"/>
  <c r="I1667" i="3"/>
  <c r="Q1667" i="3" s="1"/>
  <c r="H1667" i="3"/>
  <c r="O1666" i="3"/>
  <c r="M1666" i="3"/>
  <c r="U1666" i="3" s="1"/>
  <c r="L1666" i="3"/>
  <c r="K1666" i="3"/>
  <c r="S1666" i="3" s="1"/>
  <c r="J1666" i="3"/>
  <c r="I1666" i="3"/>
  <c r="Q1666" i="3" s="1"/>
  <c r="H1666" i="3"/>
  <c r="O1665" i="3"/>
  <c r="M1665" i="3"/>
  <c r="U1665" i="3" s="1"/>
  <c r="L1665" i="3"/>
  <c r="K1665" i="3"/>
  <c r="S1665" i="3" s="1"/>
  <c r="J1665" i="3"/>
  <c r="I1665" i="3"/>
  <c r="Q1665" i="3" s="1"/>
  <c r="H1665" i="3"/>
  <c r="O1664" i="3"/>
  <c r="M1664" i="3"/>
  <c r="U1664" i="3" s="1"/>
  <c r="L1664" i="3"/>
  <c r="K1664" i="3"/>
  <c r="S1664" i="3" s="1"/>
  <c r="J1664" i="3"/>
  <c r="I1664" i="3"/>
  <c r="Q1664" i="3" s="1"/>
  <c r="H1664" i="3"/>
  <c r="O1663" i="3"/>
  <c r="M1663" i="3"/>
  <c r="U1663" i="3" s="1"/>
  <c r="L1663" i="3"/>
  <c r="K1663" i="3"/>
  <c r="S1663" i="3" s="1"/>
  <c r="J1663" i="3"/>
  <c r="I1663" i="3"/>
  <c r="Q1663" i="3" s="1"/>
  <c r="H1663" i="3"/>
  <c r="O1662" i="3"/>
  <c r="M1662" i="3"/>
  <c r="U1662" i="3" s="1"/>
  <c r="L1662" i="3"/>
  <c r="K1662" i="3"/>
  <c r="S1662" i="3" s="1"/>
  <c r="J1662" i="3"/>
  <c r="I1662" i="3"/>
  <c r="Q1662" i="3" s="1"/>
  <c r="H1662" i="3"/>
  <c r="O1661" i="3"/>
  <c r="M1661" i="3"/>
  <c r="U1661" i="3" s="1"/>
  <c r="L1661" i="3"/>
  <c r="K1661" i="3"/>
  <c r="S1661" i="3" s="1"/>
  <c r="J1661" i="3"/>
  <c r="I1661" i="3"/>
  <c r="Q1661" i="3" s="1"/>
  <c r="H1661" i="3"/>
  <c r="O1660" i="3"/>
  <c r="M1660" i="3"/>
  <c r="U1660" i="3" s="1"/>
  <c r="L1660" i="3"/>
  <c r="K1660" i="3"/>
  <c r="S1660" i="3" s="1"/>
  <c r="J1660" i="3"/>
  <c r="I1660" i="3"/>
  <c r="Q1660" i="3" s="1"/>
  <c r="H1660" i="3"/>
  <c r="O1659" i="3"/>
  <c r="M1659" i="3"/>
  <c r="U1659" i="3" s="1"/>
  <c r="L1659" i="3"/>
  <c r="K1659" i="3"/>
  <c r="S1659" i="3" s="1"/>
  <c r="J1659" i="3"/>
  <c r="I1659" i="3"/>
  <c r="Q1659" i="3" s="1"/>
  <c r="H1659" i="3"/>
  <c r="O1658" i="3"/>
  <c r="M1658" i="3"/>
  <c r="U1658" i="3" s="1"/>
  <c r="L1658" i="3"/>
  <c r="K1658" i="3"/>
  <c r="S1658" i="3" s="1"/>
  <c r="J1658" i="3"/>
  <c r="I1658" i="3"/>
  <c r="Q1658" i="3" s="1"/>
  <c r="H1658" i="3"/>
  <c r="O1657" i="3"/>
  <c r="M1657" i="3"/>
  <c r="U1657" i="3" s="1"/>
  <c r="L1657" i="3"/>
  <c r="K1657" i="3"/>
  <c r="S1657" i="3" s="1"/>
  <c r="J1657" i="3"/>
  <c r="I1657" i="3"/>
  <c r="Q1657" i="3" s="1"/>
  <c r="H1657" i="3"/>
  <c r="O1656" i="3"/>
  <c r="M1656" i="3"/>
  <c r="U1656" i="3" s="1"/>
  <c r="L1656" i="3"/>
  <c r="K1656" i="3"/>
  <c r="S1656" i="3" s="1"/>
  <c r="J1656" i="3"/>
  <c r="I1656" i="3"/>
  <c r="Q1656" i="3" s="1"/>
  <c r="H1656" i="3"/>
  <c r="O1655" i="3"/>
  <c r="M1655" i="3"/>
  <c r="U1655" i="3" s="1"/>
  <c r="L1655" i="3"/>
  <c r="K1655" i="3"/>
  <c r="S1655" i="3" s="1"/>
  <c r="J1655" i="3"/>
  <c r="I1655" i="3"/>
  <c r="Q1655" i="3" s="1"/>
  <c r="H1655" i="3"/>
  <c r="O1654" i="3"/>
  <c r="M1654" i="3"/>
  <c r="U1654" i="3" s="1"/>
  <c r="L1654" i="3"/>
  <c r="K1654" i="3"/>
  <c r="S1654" i="3" s="1"/>
  <c r="J1654" i="3"/>
  <c r="I1654" i="3"/>
  <c r="Q1654" i="3" s="1"/>
  <c r="H1654" i="3"/>
  <c r="O1653" i="3"/>
  <c r="M1653" i="3"/>
  <c r="U1653" i="3" s="1"/>
  <c r="L1653" i="3"/>
  <c r="K1653" i="3"/>
  <c r="S1653" i="3" s="1"/>
  <c r="J1653" i="3"/>
  <c r="I1653" i="3"/>
  <c r="Q1653" i="3" s="1"/>
  <c r="H1653" i="3"/>
  <c r="O1652" i="3"/>
  <c r="M1652" i="3"/>
  <c r="U1652" i="3" s="1"/>
  <c r="L1652" i="3"/>
  <c r="K1652" i="3"/>
  <c r="S1652" i="3" s="1"/>
  <c r="J1652" i="3"/>
  <c r="I1652" i="3"/>
  <c r="Q1652" i="3" s="1"/>
  <c r="H1652" i="3"/>
  <c r="O1651" i="3"/>
  <c r="M1651" i="3"/>
  <c r="U1651" i="3" s="1"/>
  <c r="L1651" i="3"/>
  <c r="K1651" i="3"/>
  <c r="S1651" i="3" s="1"/>
  <c r="J1651" i="3"/>
  <c r="I1651" i="3"/>
  <c r="Q1651" i="3" s="1"/>
  <c r="H1651" i="3"/>
  <c r="O1650" i="3"/>
  <c r="M1650" i="3"/>
  <c r="U1650" i="3" s="1"/>
  <c r="L1650" i="3"/>
  <c r="K1650" i="3"/>
  <c r="S1650" i="3" s="1"/>
  <c r="J1650" i="3"/>
  <c r="I1650" i="3"/>
  <c r="Q1650" i="3" s="1"/>
  <c r="H1650" i="3"/>
  <c r="O1649" i="3"/>
  <c r="M1649" i="3"/>
  <c r="U1649" i="3" s="1"/>
  <c r="L1649" i="3"/>
  <c r="K1649" i="3"/>
  <c r="S1649" i="3" s="1"/>
  <c r="J1649" i="3"/>
  <c r="I1649" i="3"/>
  <c r="Q1649" i="3" s="1"/>
  <c r="H1649" i="3"/>
  <c r="O1648" i="3"/>
  <c r="M1648" i="3"/>
  <c r="U1648" i="3" s="1"/>
  <c r="L1648" i="3"/>
  <c r="K1648" i="3"/>
  <c r="S1648" i="3" s="1"/>
  <c r="J1648" i="3"/>
  <c r="I1648" i="3"/>
  <c r="Q1648" i="3" s="1"/>
  <c r="H1648" i="3"/>
  <c r="O1647" i="3"/>
  <c r="M1647" i="3"/>
  <c r="U1647" i="3" s="1"/>
  <c r="L1647" i="3"/>
  <c r="K1647" i="3"/>
  <c r="S1647" i="3" s="1"/>
  <c r="J1647" i="3"/>
  <c r="I1647" i="3"/>
  <c r="Q1647" i="3" s="1"/>
  <c r="H1647" i="3"/>
  <c r="O1646" i="3"/>
  <c r="M1646" i="3"/>
  <c r="U1646" i="3" s="1"/>
  <c r="L1646" i="3"/>
  <c r="K1646" i="3"/>
  <c r="S1646" i="3" s="1"/>
  <c r="J1646" i="3"/>
  <c r="I1646" i="3"/>
  <c r="Q1646" i="3" s="1"/>
  <c r="H1646" i="3"/>
  <c r="O1645" i="3"/>
  <c r="M1645" i="3"/>
  <c r="U1645" i="3" s="1"/>
  <c r="L1645" i="3"/>
  <c r="K1645" i="3"/>
  <c r="S1645" i="3" s="1"/>
  <c r="J1645" i="3"/>
  <c r="I1645" i="3"/>
  <c r="Q1645" i="3" s="1"/>
  <c r="H1645" i="3"/>
  <c r="O1644" i="3"/>
  <c r="M1644" i="3"/>
  <c r="U1644" i="3" s="1"/>
  <c r="L1644" i="3"/>
  <c r="K1644" i="3"/>
  <c r="S1644" i="3" s="1"/>
  <c r="J1644" i="3"/>
  <c r="I1644" i="3"/>
  <c r="Q1644" i="3" s="1"/>
  <c r="H1644" i="3"/>
  <c r="O1643" i="3"/>
  <c r="M1643" i="3"/>
  <c r="U1643" i="3" s="1"/>
  <c r="L1643" i="3"/>
  <c r="K1643" i="3"/>
  <c r="S1643" i="3" s="1"/>
  <c r="J1643" i="3"/>
  <c r="I1643" i="3"/>
  <c r="Q1643" i="3" s="1"/>
  <c r="H1643" i="3"/>
  <c r="O1642" i="3"/>
  <c r="M1642" i="3"/>
  <c r="U1642" i="3" s="1"/>
  <c r="L1642" i="3"/>
  <c r="K1642" i="3"/>
  <c r="S1642" i="3" s="1"/>
  <c r="J1642" i="3"/>
  <c r="I1642" i="3"/>
  <c r="Q1642" i="3" s="1"/>
  <c r="H1642" i="3"/>
  <c r="O1641" i="3"/>
  <c r="M1641" i="3"/>
  <c r="U1641" i="3" s="1"/>
  <c r="L1641" i="3"/>
  <c r="K1641" i="3"/>
  <c r="S1641" i="3" s="1"/>
  <c r="J1641" i="3"/>
  <c r="I1641" i="3"/>
  <c r="Q1641" i="3" s="1"/>
  <c r="H1641" i="3"/>
  <c r="O1640" i="3"/>
  <c r="M1640" i="3"/>
  <c r="U1640" i="3" s="1"/>
  <c r="L1640" i="3"/>
  <c r="K1640" i="3"/>
  <c r="S1640" i="3" s="1"/>
  <c r="J1640" i="3"/>
  <c r="I1640" i="3"/>
  <c r="Q1640" i="3" s="1"/>
  <c r="H1640" i="3"/>
  <c r="O1639" i="3"/>
  <c r="M1639" i="3"/>
  <c r="U1639" i="3" s="1"/>
  <c r="L1639" i="3"/>
  <c r="K1639" i="3"/>
  <c r="S1639" i="3" s="1"/>
  <c r="J1639" i="3"/>
  <c r="I1639" i="3"/>
  <c r="Q1639" i="3" s="1"/>
  <c r="H1639" i="3"/>
  <c r="O1638" i="3"/>
  <c r="M1638" i="3"/>
  <c r="U1638" i="3" s="1"/>
  <c r="L1638" i="3"/>
  <c r="K1638" i="3"/>
  <c r="S1638" i="3" s="1"/>
  <c r="J1638" i="3"/>
  <c r="I1638" i="3"/>
  <c r="Q1638" i="3" s="1"/>
  <c r="H1638" i="3"/>
  <c r="O1637" i="3"/>
  <c r="M1637" i="3"/>
  <c r="U1637" i="3" s="1"/>
  <c r="L1637" i="3"/>
  <c r="K1637" i="3"/>
  <c r="S1637" i="3" s="1"/>
  <c r="J1637" i="3"/>
  <c r="I1637" i="3"/>
  <c r="Q1637" i="3" s="1"/>
  <c r="H1637" i="3"/>
  <c r="O1636" i="3"/>
  <c r="M1636" i="3"/>
  <c r="U1636" i="3" s="1"/>
  <c r="L1636" i="3"/>
  <c r="K1636" i="3"/>
  <c r="S1636" i="3" s="1"/>
  <c r="J1636" i="3"/>
  <c r="I1636" i="3"/>
  <c r="Q1636" i="3" s="1"/>
  <c r="H1636" i="3"/>
  <c r="O1635" i="3"/>
  <c r="M1635" i="3"/>
  <c r="U1635" i="3" s="1"/>
  <c r="L1635" i="3"/>
  <c r="K1635" i="3"/>
  <c r="S1635" i="3" s="1"/>
  <c r="J1635" i="3"/>
  <c r="I1635" i="3"/>
  <c r="Q1635" i="3" s="1"/>
  <c r="H1635" i="3"/>
  <c r="O1634" i="3"/>
  <c r="M1634" i="3"/>
  <c r="U1634" i="3" s="1"/>
  <c r="L1634" i="3"/>
  <c r="K1634" i="3"/>
  <c r="S1634" i="3" s="1"/>
  <c r="J1634" i="3"/>
  <c r="I1634" i="3"/>
  <c r="Q1634" i="3" s="1"/>
  <c r="H1634" i="3"/>
  <c r="O1633" i="3"/>
  <c r="M1633" i="3"/>
  <c r="U1633" i="3" s="1"/>
  <c r="L1633" i="3"/>
  <c r="K1633" i="3"/>
  <c r="S1633" i="3" s="1"/>
  <c r="J1633" i="3"/>
  <c r="I1633" i="3"/>
  <c r="Q1633" i="3" s="1"/>
  <c r="H1633" i="3"/>
  <c r="O1632" i="3"/>
  <c r="M1632" i="3"/>
  <c r="U1632" i="3" s="1"/>
  <c r="L1632" i="3"/>
  <c r="K1632" i="3"/>
  <c r="S1632" i="3" s="1"/>
  <c r="J1632" i="3"/>
  <c r="I1632" i="3"/>
  <c r="Q1632" i="3" s="1"/>
  <c r="H1632" i="3"/>
  <c r="O1631" i="3"/>
  <c r="M1631" i="3"/>
  <c r="U1631" i="3" s="1"/>
  <c r="L1631" i="3"/>
  <c r="K1631" i="3"/>
  <c r="S1631" i="3" s="1"/>
  <c r="J1631" i="3"/>
  <c r="I1631" i="3"/>
  <c r="Q1631" i="3" s="1"/>
  <c r="H1631" i="3"/>
  <c r="O1630" i="3"/>
  <c r="M1630" i="3"/>
  <c r="U1630" i="3" s="1"/>
  <c r="L1630" i="3"/>
  <c r="K1630" i="3"/>
  <c r="S1630" i="3" s="1"/>
  <c r="J1630" i="3"/>
  <c r="I1630" i="3"/>
  <c r="Q1630" i="3" s="1"/>
  <c r="H1630" i="3"/>
  <c r="O1629" i="3"/>
  <c r="M1629" i="3"/>
  <c r="U1629" i="3" s="1"/>
  <c r="L1629" i="3"/>
  <c r="K1629" i="3"/>
  <c r="S1629" i="3" s="1"/>
  <c r="J1629" i="3"/>
  <c r="I1629" i="3"/>
  <c r="Q1629" i="3" s="1"/>
  <c r="H1629" i="3"/>
  <c r="O1628" i="3"/>
  <c r="M1628" i="3"/>
  <c r="U1628" i="3" s="1"/>
  <c r="L1628" i="3"/>
  <c r="K1628" i="3"/>
  <c r="S1628" i="3" s="1"/>
  <c r="J1628" i="3"/>
  <c r="I1628" i="3"/>
  <c r="Q1628" i="3" s="1"/>
  <c r="H1628" i="3"/>
  <c r="O1627" i="3"/>
  <c r="M1627" i="3"/>
  <c r="U1627" i="3" s="1"/>
  <c r="L1627" i="3"/>
  <c r="K1627" i="3"/>
  <c r="S1627" i="3" s="1"/>
  <c r="J1627" i="3"/>
  <c r="I1627" i="3"/>
  <c r="Q1627" i="3" s="1"/>
  <c r="H1627" i="3"/>
  <c r="O1626" i="3"/>
  <c r="M1626" i="3"/>
  <c r="U1626" i="3" s="1"/>
  <c r="L1626" i="3"/>
  <c r="K1626" i="3"/>
  <c r="S1626" i="3" s="1"/>
  <c r="J1626" i="3"/>
  <c r="I1626" i="3"/>
  <c r="Q1626" i="3" s="1"/>
  <c r="H1626" i="3"/>
  <c r="O1625" i="3"/>
  <c r="M1625" i="3"/>
  <c r="U1625" i="3" s="1"/>
  <c r="L1625" i="3"/>
  <c r="K1625" i="3"/>
  <c r="S1625" i="3" s="1"/>
  <c r="J1625" i="3"/>
  <c r="I1625" i="3"/>
  <c r="Q1625" i="3" s="1"/>
  <c r="H1625" i="3"/>
  <c r="O1624" i="3"/>
  <c r="M1624" i="3"/>
  <c r="U1624" i="3" s="1"/>
  <c r="L1624" i="3"/>
  <c r="K1624" i="3"/>
  <c r="S1624" i="3" s="1"/>
  <c r="J1624" i="3"/>
  <c r="I1624" i="3"/>
  <c r="Q1624" i="3" s="1"/>
  <c r="H1624" i="3"/>
  <c r="O1623" i="3"/>
  <c r="M1623" i="3"/>
  <c r="U1623" i="3" s="1"/>
  <c r="L1623" i="3"/>
  <c r="K1623" i="3"/>
  <c r="S1623" i="3" s="1"/>
  <c r="J1623" i="3"/>
  <c r="I1623" i="3"/>
  <c r="Q1623" i="3" s="1"/>
  <c r="H1623" i="3"/>
  <c r="O1622" i="3"/>
  <c r="M1622" i="3"/>
  <c r="U1622" i="3" s="1"/>
  <c r="L1622" i="3"/>
  <c r="K1622" i="3"/>
  <c r="S1622" i="3" s="1"/>
  <c r="J1622" i="3"/>
  <c r="I1622" i="3"/>
  <c r="Q1622" i="3" s="1"/>
  <c r="H1622" i="3"/>
  <c r="O1621" i="3"/>
  <c r="M1621" i="3"/>
  <c r="U1621" i="3" s="1"/>
  <c r="L1621" i="3"/>
  <c r="K1621" i="3"/>
  <c r="S1621" i="3" s="1"/>
  <c r="J1621" i="3"/>
  <c r="I1621" i="3"/>
  <c r="Q1621" i="3" s="1"/>
  <c r="H1621" i="3"/>
  <c r="O1620" i="3"/>
  <c r="M1620" i="3"/>
  <c r="U1620" i="3" s="1"/>
  <c r="L1620" i="3"/>
  <c r="K1620" i="3"/>
  <c r="S1620" i="3" s="1"/>
  <c r="J1620" i="3"/>
  <c r="I1620" i="3"/>
  <c r="Q1620" i="3" s="1"/>
  <c r="H1620" i="3"/>
  <c r="O1619" i="3"/>
  <c r="M1619" i="3"/>
  <c r="U1619" i="3" s="1"/>
  <c r="L1619" i="3"/>
  <c r="K1619" i="3"/>
  <c r="S1619" i="3" s="1"/>
  <c r="J1619" i="3"/>
  <c r="I1619" i="3"/>
  <c r="Q1619" i="3" s="1"/>
  <c r="H1619" i="3"/>
  <c r="O1618" i="3"/>
  <c r="M1618" i="3"/>
  <c r="U1618" i="3" s="1"/>
  <c r="L1618" i="3"/>
  <c r="K1618" i="3"/>
  <c r="S1618" i="3" s="1"/>
  <c r="J1618" i="3"/>
  <c r="I1618" i="3"/>
  <c r="Q1618" i="3" s="1"/>
  <c r="H1618" i="3"/>
  <c r="O1617" i="3"/>
  <c r="M1617" i="3"/>
  <c r="U1617" i="3" s="1"/>
  <c r="L1617" i="3"/>
  <c r="K1617" i="3"/>
  <c r="S1617" i="3" s="1"/>
  <c r="J1617" i="3"/>
  <c r="I1617" i="3"/>
  <c r="Q1617" i="3" s="1"/>
  <c r="H1617" i="3"/>
  <c r="O1616" i="3"/>
  <c r="M1616" i="3"/>
  <c r="U1616" i="3" s="1"/>
  <c r="L1616" i="3"/>
  <c r="K1616" i="3"/>
  <c r="S1616" i="3" s="1"/>
  <c r="J1616" i="3"/>
  <c r="I1616" i="3"/>
  <c r="Q1616" i="3" s="1"/>
  <c r="H1616" i="3"/>
  <c r="O1615" i="3"/>
  <c r="M1615" i="3"/>
  <c r="U1615" i="3" s="1"/>
  <c r="L1615" i="3"/>
  <c r="K1615" i="3"/>
  <c r="S1615" i="3" s="1"/>
  <c r="J1615" i="3"/>
  <c r="I1615" i="3"/>
  <c r="Q1615" i="3" s="1"/>
  <c r="H1615" i="3"/>
  <c r="O1614" i="3"/>
  <c r="M1614" i="3"/>
  <c r="U1614" i="3" s="1"/>
  <c r="L1614" i="3"/>
  <c r="K1614" i="3"/>
  <c r="S1614" i="3" s="1"/>
  <c r="J1614" i="3"/>
  <c r="I1614" i="3"/>
  <c r="Q1614" i="3" s="1"/>
  <c r="H1614" i="3"/>
  <c r="O1613" i="3"/>
  <c r="M1613" i="3"/>
  <c r="U1613" i="3" s="1"/>
  <c r="L1613" i="3"/>
  <c r="K1613" i="3"/>
  <c r="S1613" i="3" s="1"/>
  <c r="J1613" i="3"/>
  <c r="I1613" i="3"/>
  <c r="Q1613" i="3" s="1"/>
  <c r="H1613" i="3"/>
  <c r="G1613" i="3"/>
  <c r="O1612" i="3"/>
  <c r="M1612" i="3"/>
  <c r="U1612" i="3" s="1"/>
  <c r="L1612" i="3"/>
  <c r="K1612" i="3"/>
  <c r="S1612" i="3" s="1"/>
  <c r="J1612" i="3"/>
  <c r="I1612" i="3"/>
  <c r="Q1612" i="3" s="1"/>
  <c r="H1612" i="3"/>
  <c r="O1611" i="3"/>
  <c r="M1611" i="3"/>
  <c r="U1611" i="3" s="1"/>
  <c r="L1611" i="3"/>
  <c r="K1611" i="3"/>
  <c r="S1611" i="3" s="1"/>
  <c r="J1611" i="3"/>
  <c r="I1611" i="3"/>
  <c r="Q1611" i="3" s="1"/>
  <c r="H1611" i="3"/>
  <c r="O1610" i="3"/>
  <c r="M1610" i="3"/>
  <c r="U1610" i="3" s="1"/>
  <c r="L1610" i="3"/>
  <c r="K1610" i="3"/>
  <c r="S1610" i="3" s="1"/>
  <c r="J1610" i="3"/>
  <c r="I1610" i="3"/>
  <c r="Q1610" i="3" s="1"/>
  <c r="H1610" i="3"/>
  <c r="O1609" i="3"/>
  <c r="M1609" i="3"/>
  <c r="U1609" i="3" s="1"/>
  <c r="L1609" i="3"/>
  <c r="K1609" i="3"/>
  <c r="S1609" i="3" s="1"/>
  <c r="J1609" i="3"/>
  <c r="I1609" i="3"/>
  <c r="Q1609" i="3" s="1"/>
  <c r="H1609" i="3"/>
  <c r="O1608" i="3"/>
  <c r="M1608" i="3"/>
  <c r="U1608" i="3" s="1"/>
  <c r="L1608" i="3"/>
  <c r="K1608" i="3"/>
  <c r="S1608" i="3" s="1"/>
  <c r="J1608" i="3"/>
  <c r="I1608" i="3"/>
  <c r="Q1608" i="3" s="1"/>
  <c r="H1608" i="3"/>
  <c r="O1607" i="3"/>
  <c r="M1607" i="3"/>
  <c r="U1607" i="3" s="1"/>
  <c r="L1607" i="3"/>
  <c r="K1607" i="3"/>
  <c r="S1607" i="3" s="1"/>
  <c r="J1607" i="3"/>
  <c r="I1607" i="3"/>
  <c r="Q1607" i="3" s="1"/>
  <c r="H1607" i="3"/>
  <c r="O1606" i="3"/>
  <c r="M1606" i="3"/>
  <c r="U1606" i="3" s="1"/>
  <c r="L1606" i="3"/>
  <c r="K1606" i="3"/>
  <c r="S1606" i="3" s="1"/>
  <c r="J1606" i="3"/>
  <c r="I1606" i="3"/>
  <c r="Q1606" i="3" s="1"/>
  <c r="H1606" i="3"/>
  <c r="O1605" i="3"/>
  <c r="M1605" i="3"/>
  <c r="U1605" i="3" s="1"/>
  <c r="L1605" i="3"/>
  <c r="K1605" i="3"/>
  <c r="S1605" i="3" s="1"/>
  <c r="J1605" i="3"/>
  <c r="I1605" i="3"/>
  <c r="Q1605" i="3" s="1"/>
  <c r="H1605" i="3"/>
  <c r="O1604" i="3"/>
  <c r="M1604" i="3"/>
  <c r="U1604" i="3" s="1"/>
  <c r="L1604" i="3"/>
  <c r="K1604" i="3"/>
  <c r="S1604" i="3" s="1"/>
  <c r="J1604" i="3"/>
  <c r="I1604" i="3"/>
  <c r="Q1604" i="3" s="1"/>
  <c r="H1604" i="3"/>
  <c r="O1603" i="3"/>
  <c r="M1603" i="3"/>
  <c r="U1603" i="3" s="1"/>
  <c r="L1603" i="3"/>
  <c r="K1603" i="3"/>
  <c r="S1603" i="3" s="1"/>
  <c r="J1603" i="3"/>
  <c r="I1603" i="3"/>
  <c r="Q1603" i="3" s="1"/>
  <c r="H1603" i="3"/>
  <c r="O1602" i="3"/>
  <c r="M1602" i="3"/>
  <c r="U1602" i="3" s="1"/>
  <c r="L1602" i="3"/>
  <c r="K1602" i="3"/>
  <c r="S1602" i="3" s="1"/>
  <c r="J1602" i="3"/>
  <c r="I1602" i="3"/>
  <c r="Q1602" i="3" s="1"/>
  <c r="H1602" i="3"/>
  <c r="O1601" i="3"/>
  <c r="M1601" i="3"/>
  <c r="U1601" i="3" s="1"/>
  <c r="L1601" i="3"/>
  <c r="K1601" i="3"/>
  <c r="S1601" i="3" s="1"/>
  <c r="J1601" i="3"/>
  <c r="I1601" i="3"/>
  <c r="Q1601" i="3" s="1"/>
  <c r="H1601" i="3"/>
  <c r="O1600" i="3"/>
  <c r="M1600" i="3"/>
  <c r="U1600" i="3" s="1"/>
  <c r="L1600" i="3"/>
  <c r="K1600" i="3"/>
  <c r="S1600" i="3" s="1"/>
  <c r="J1600" i="3"/>
  <c r="I1600" i="3"/>
  <c r="Q1600" i="3" s="1"/>
  <c r="H1600" i="3"/>
  <c r="O1599" i="3"/>
  <c r="M1599" i="3"/>
  <c r="U1599" i="3" s="1"/>
  <c r="L1599" i="3"/>
  <c r="K1599" i="3"/>
  <c r="S1599" i="3" s="1"/>
  <c r="J1599" i="3"/>
  <c r="I1599" i="3"/>
  <c r="Q1599" i="3" s="1"/>
  <c r="H1599" i="3"/>
  <c r="O1598" i="3"/>
  <c r="M1598" i="3"/>
  <c r="U1598" i="3" s="1"/>
  <c r="L1598" i="3"/>
  <c r="K1598" i="3"/>
  <c r="S1598" i="3" s="1"/>
  <c r="J1598" i="3"/>
  <c r="I1598" i="3"/>
  <c r="Q1598" i="3" s="1"/>
  <c r="H1598" i="3"/>
  <c r="O1597" i="3"/>
  <c r="M1597" i="3"/>
  <c r="U1597" i="3" s="1"/>
  <c r="L1597" i="3"/>
  <c r="K1597" i="3"/>
  <c r="S1597" i="3" s="1"/>
  <c r="J1597" i="3"/>
  <c r="I1597" i="3"/>
  <c r="Q1597" i="3" s="1"/>
  <c r="H1597" i="3"/>
  <c r="O1596" i="3"/>
  <c r="M1596" i="3"/>
  <c r="U1596" i="3" s="1"/>
  <c r="L1596" i="3"/>
  <c r="K1596" i="3"/>
  <c r="S1596" i="3" s="1"/>
  <c r="J1596" i="3"/>
  <c r="I1596" i="3"/>
  <c r="Q1596" i="3" s="1"/>
  <c r="H1596" i="3"/>
  <c r="O1595" i="3"/>
  <c r="M1595" i="3"/>
  <c r="U1595" i="3" s="1"/>
  <c r="L1595" i="3"/>
  <c r="K1595" i="3"/>
  <c r="S1595" i="3" s="1"/>
  <c r="J1595" i="3"/>
  <c r="I1595" i="3"/>
  <c r="Q1595" i="3" s="1"/>
  <c r="H1595" i="3"/>
  <c r="O1594" i="3"/>
  <c r="M1594" i="3"/>
  <c r="U1594" i="3" s="1"/>
  <c r="L1594" i="3"/>
  <c r="K1594" i="3"/>
  <c r="S1594" i="3" s="1"/>
  <c r="J1594" i="3"/>
  <c r="I1594" i="3"/>
  <c r="Q1594" i="3" s="1"/>
  <c r="H1594" i="3"/>
  <c r="O1593" i="3"/>
  <c r="M1593" i="3"/>
  <c r="U1593" i="3" s="1"/>
  <c r="L1593" i="3"/>
  <c r="K1593" i="3"/>
  <c r="S1593" i="3" s="1"/>
  <c r="J1593" i="3"/>
  <c r="I1593" i="3"/>
  <c r="Q1593" i="3" s="1"/>
  <c r="H1593" i="3"/>
  <c r="O1592" i="3"/>
  <c r="M1592" i="3"/>
  <c r="U1592" i="3" s="1"/>
  <c r="L1592" i="3"/>
  <c r="K1592" i="3"/>
  <c r="S1592" i="3" s="1"/>
  <c r="J1592" i="3"/>
  <c r="I1592" i="3"/>
  <c r="Q1592" i="3" s="1"/>
  <c r="H1592" i="3"/>
  <c r="O1591" i="3"/>
  <c r="M1591" i="3"/>
  <c r="U1591" i="3" s="1"/>
  <c r="L1591" i="3"/>
  <c r="K1591" i="3"/>
  <c r="S1591" i="3" s="1"/>
  <c r="J1591" i="3"/>
  <c r="I1591" i="3"/>
  <c r="Q1591" i="3" s="1"/>
  <c r="H1591" i="3"/>
  <c r="O1590" i="3"/>
  <c r="M1590" i="3"/>
  <c r="U1590" i="3" s="1"/>
  <c r="L1590" i="3"/>
  <c r="K1590" i="3"/>
  <c r="S1590" i="3" s="1"/>
  <c r="J1590" i="3"/>
  <c r="I1590" i="3"/>
  <c r="Q1590" i="3" s="1"/>
  <c r="H1590" i="3"/>
  <c r="O1589" i="3"/>
  <c r="M1589" i="3"/>
  <c r="U1589" i="3" s="1"/>
  <c r="L1589" i="3"/>
  <c r="K1589" i="3"/>
  <c r="S1589" i="3" s="1"/>
  <c r="J1589" i="3"/>
  <c r="I1589" i="3"/>
  <c r="Q1589" i="3" s="1"/>
  <c r="H1589" i="3"/>
  <c r="O1588" i="3"/>
  <c r="M1588" i="3"/>
  <c r="U1588" i="3" s="1"/>
  <c r="L1588" i="3"/>
  <c r="K1588" i="3"/>
  <c r="S1588" i="3" s="1"/>
  <c r="J1588" i="3"/>
  <c r="I1588" i="3"/>
  <c r="Q1588" i="3" s="1"/>
  <c r="H1588" i="3"/>
  <c r="O1587" i="3"/>
  <c r="M1587" i="3"/>
  <c r="U1587" i="3" s="1"/>
  <c r="L1587" i="3"/>
  <c r="K1587" i="3"/>
  <c r="S1587" i="3" s="1"/>
  <c r="J1587" i="3"/>
  <c r="I1587" i="3"/>
  <c r="Q1587" i="3" s="1"/>
  <c r="H1587" i="3"/>
  <c r="O1586" i="3"/>
  <c r="M1586" i="3"/>
  <c r="U1586" i="3" s="1"/>
  <c r="L1586" i="3"/>
  <c r="K1586" i="3"/>
  <c r="S1586" i="3" s="1"/>
  <c r="J1586" i="3"/>
  <c r="I1586" i="3"/>
  <c r="Q1586" i="3" s="1"/>
  <c r="H1586" i="3"/>
  <c r="O1585" i="3"/>
  <c r="M1585" i="3"/>
  <c r="U1585" i="3" s="1"/>
  <c r="L1585" i="3"/>
  <c r="K1585" i="3"/>
  <c r="S1585" i="3" s="1"/>
  <c r="J1585" i="3"/>
  <c r="I1585" i="3"/>
  <c r="Q1585" i="3" s="1"/>
  <c r="H1585" i="3"/>
  <c r="O1584" i="3"/>
  <c r="M1584" i="3"/>
  <c r="U1584" i="3" s="1"/>
  <c r="L1584" i="3"/>
  <c r="K1584" i="3"/>
  <c r="S1584" i="3" s="1"/>
  <c r="J1584" i="3"/>
  <c r="I1584" i="3"/>
  <c r="Q1584" i="3" s="1"/>
  <c r="H1584" i="3"/>
  <c r="O1583" i="3"/>
  <c r="M1583" i="3"/>
  <c r="U1583" i="3" s="1"/>
  <c r="L1583" i="3"/>
  <c r="K1583" i="3"/>
  <c r="S1583" i="3" s="1"/>
  <c r="J1583" i="3"/>
  <c r="I1583" i="3"/>
  <c r="Q1583" i="3" s="1"/>
  <c r="H1583" i="3"/>
  <c r="O1582" i="3"/>
  <c r="M1582" i="3"/>
  <c r="U1582" i="3" s="1"/>
  <c r="L1582" i="3"/>
  <c r="K1582" i="3"/>
  <c r="S1582" i="3" s="1"/>
  <c r="J1582" i="3"/>
  <c r="I1582" i="3"/>
  <c r="Q1582" i="3" s="1"/>
  <c r="H1582" i="3"/>
  <c r="O1581" i="3"/>
  <c r="M1581" i="3"/>
  <c r="U1581" i="3" s="1"/>
  <c r="L1581" i="3"/>
  <c r="K1581" i="3"/>
  <c r="S1581" i="3" s="1"/>
  <c r="J1581" i="3"/>
  <c r="I1581" i="3"/>
  <c r="Q1581" i="3" s="1"/>
  <c r="H1581" i="3"/>
  <c r="O1580" i="3"/>
  <c r="M1580" i="3"/>
  <c r="U1580" i="3" s="1"/>
  <c r="L1580" i="3"/>
  <c r="K1580" i="3"/>
  <c r="S1580" i="3" s="1"/>
  <c r="J1580" i="3"/>
  <c r="I1580" i="3"/>
  <c r="Q1580" i="3" s="1"/>
  <c r="H1580" i="3"/>
  <c r="O1579" i="3"/>
  <c r="M1579" i="3"/>
  <c r="U1579" i="3" s="1"/>
  <c r="L1579" i="3"/>
  <c r="K1579" i="3"/>
  <c r="S1579" i="3" s="1"/>
  <c r="J1579" i="3"/>
  <c r="I1579" i="3"/>
  <c r="Q1579" i="3" s="1"/>
  <c r="H1579" i="3"/>
  <c r="O1578" i="3"/>
  <c r="M1578" i="3"/>
  <c r="U1578" i="3" s="1"/>
  <c r="L1578" i="3"/>
  <c r="K1578" i="3"/>
  <c r="S1578" i="3" s="1"/>
  <c r="J1578" i="3"/>
  <c r="I1578" i="3"/>
  <c r="Q1578" i="3" s="1"/>
  <c r="H1578" i="3"/>
  <c r="O1577" i="3"/>
  <c r="M1577" i="3"/>
  <c r="U1577" i="3" s="1"/>
  <c r="L1577" i="3"/>
  <c r="K1577" i="3"/>
  <c r="S1577" i="3" s="1"/>
  <c r="J1577" i="3"/>
  <c r="I1577" i="3"/>
  <c r="Q1577" i="3" s="1"/>
  <c r="H1577" i="3"/>
  <c r="O1576" i="3"/>
  <c r="M1576" i="3"/>
  <c r="U1576" i="3" s="1"/>
  <c r="L1576" i="3"/>
  <c r="K1576" i="3"/>
  <c r="S1576" i="3" s="1"/>
  <c r="J1576" i="3"/>
  <c r="I1576" i="3"/>
  <c r="Q1576" i="3" s="1"/>
  <c r="H1576" i="3"/>
  <c r="O1575" i="3"/>
  <c r="M1575" i="3"/>
  <c r="U1575" i="3" s="1"/>
  <c r="L1575" i="3"/>
  <c r="K1575" i="3"/>
  <c r="S1575" i="3" s="1"/>
  <c r="J1575" i="3"/>
  <c r="I1575" i="3"/>
  <c r="Q1575" i="3" s="1"/>
  <c r="H1575" i="3"/>
  <c r="O1574" i="3"/>
  <c r="M1574" i="3"/>
  <c r="U1574" i="3" s="1"/>
  <c r="L1574" i="3"/>
  <c r="K1574" i="3"/>
  <c r="S1574" i="3" s="1"/>
  <c r="J1574" i="3"/>
  <c r="I1574" i="3"/>
  <c r="Q1574" i="3" s="1"/>
  <c r="H1574" i="3"/>
  <c r="O1573" i="3"/>
  <c r="M1573" i="3"/>
  <c r="U1573" i="3" s="1"/>
  <c r="L1573" i="3"/>
  <c r="K1573" i="3"/>
  <c r="S1573" i="3" s="1"/>
  <c r="J1573" i="3"/>
  <c r="I1573" i="3"/>
  <c r="Q1573" i="3" s="1"/>
  <c r="H1573" i="3"/>
  <c r="O1572" i="3"/>
  <c r="M1572" i="3"/>
  <c r="U1572" i="3" s="1"/>
  <c r="L1572" i="3"/>
  <c r="K1572" i="3"/>
  <c r="S1572" i="3" s="1"/>
  <c r="J1572" i="3"/>
  <c r="I1572" i="3"/>
  <c r="Q1572" i="3" s="1"/>
  <c r="H1572" i="3"/>
  <c r="O1571" i="3"/>
  <c r="M1571" i="3"/>
  <c r="U1571" i="3" s="1"/>
  <c r="L1571" i="3"/>
  <c r="K1571" i="3"/>
  <c r="S1571" i="3" s="1"/>
  <c r="J1571" i="3"/>
  <c r="I1571" i="3"/>
  <c r="Q1571" i="3" s="1"/>
  <c r="H1571" i="3"/>
  <c r="O1570" i="3"/>
  <c r="M1570" i="3"/>
  <c r="U1570" i="3" s="1"/>
  <c r="L1570" i="3"/>
  <c r="K1570" i="3"/>
  <c r="S1570" i="3" s="1"/>
  <c r="J1570" i="3"/>
  <c r="I1570" i="3"/>
  <c r="Q1570" i="3" s="1"/>
  <c r="H1570" i="3"/>
  <c r="O1569" i="3"/>
  <c r="M1569" i="3"/>
  <c r="U1569" i="3" s="1"/>
  <c r="L1569" i="3"/>
  <c r="K1569" i="3"/>
  <c r="S1569" i="3" s="1"/>
  <c r="J1569" i="3"/>
  <c r="I1569" i="3"/>
  <c r="Q1569" i="3" s="1"/>
  <c r="H1569" i="3"/>
  <c r="O1568" i="3"/>
  <c r="M1568" i="3"/>
  <c r="U1568" i="3" s="1"/>
  <c r="L1568" i="3"/>
  <c r="K1568" i="3"/>
  <c r="S1568" i="3" s="1"/>
  <c r="J1568" i="3"/>
  <c r="I1568" i="3"/>
  <c r="Q1568" i="3" s="1"/>
  <c r="H1568" i="3"/>
  <c r="O1567" i="3"/>
  <c r="M1567" i="3"/>
  <c r="U1567" i="3" s="1"/>
  <c r="L1567" i="3"/>
  <c r="K1567" i="3"/>
  <c r="S1567" i="3" s="1"/>
  <c r="J1567" i="3"/>
  <c r="I1567" i="3"/>
  <c r="Q1567" i="3" s="1"/>
  <c r="H1567" i="3"/>
  <c r="O1566" i="3"/>
  <c r="M1566" i="3"/>
  <c r="U1566" i="3" s="1"/>
  <c r="L1566" i="3"/>
  <c r="K1566" i="3"/>
  <c r="S1566" i="3" s="1"/>
  <c r="J1566" i="3"/>
  <c r="I1566" i="3"/>
  <c r="Q1566" i="3" s="1"/>
  <c r="H1566" i="3"/>
  <c r="O1565" i="3"/>
  <c r="M1565" i="3"/>
  <c r="U1565" i="3" s="1"/>
  <c r="L1565" i="3"/>
  <c r="K1565" i="3"/>
  <c r="S1565" i="3" s="1"/>
  <c r="J1565" i="3"/>
  <c r="I1565" i="3"/>
  <c r="Q1565" i="3" s="1"/>
  <c r="H1565" i="3"/>
  <c r="O1564" i="3"/>
  <c r="M1564" i="3"/>
  <c r="U1564" i="3" s="1"/>
  <c r="L1564" i="3"/>
  <c r="K1564" i="3"/>
  <c r="S1564" i="3" s="1"/>
  <c r="J1564" i="3"/>
  <c r="I1564" i="3"/>
  <c r="Q1564" i="3" s="1"/>
  <c r="H1564" i="3"/>
  <c r="O1563" i="3"/>
  <c r="M1563" i="3"/>
  <c r="U1563" i="3" s="1"/>
  <c r="L1563" i="3"/>
  <c r="K1563" i="3"/>
  <c r="S1563" i="3" s="1"/>
  <c r="J1563" i="3"/>
  <c r="I1563" i="3"/>
  <c r="Q1563" i="3" s="1"/>
  <c r="H1563" i="3"/>
  <c r="O1562" i="3"/>
  <c r="M1562" i="3"/>
  <c r="U1562" i="3" s="1"/>
  <c r="L1562" i="3"/>
  <c r="K1562" i="3"/>
  <c r="S1562" i="3" s="1"/>
  <c r="J1562" i="3"/>
  <c r="I1562" i="3"/>
  <c r="Q1562" i="3" s="1"/>
  <c r="H1562" i="3"/>
  <c r="O1561" i="3"/>
  <c r="M1561" i="3"/>
  <c r="U1561" i="3" s="1"/>
  <c r="L1561" i="3"/>
  <c r="K1561" i="3"/>
  <c r="S1561" i="3" s="1"/>
  <c r="J1561" i="3"/>
  <c r="I1561" i="3"/>
  <c r="Q1561" i="3" s="1"/>
  <c r="H1561" i="3"/>
  <c r="O1560" i="3"/>
  <c r="M1560" i="3"/>
  <c r="U1560" i="3" s="1"/>
  <c r="L1560" i="3"/>
  <c r="K1560" i="3"/>
  <c r="S1560" i="3" s="1"/>
  <c r="J1560" i="3"/>
  <c r="I1560" i="3"/>
  <c r="Q1560" i="3" s="1"/>
  <c r="H1560" i="3"/>
  <c r="O1559" i="3"/>
  <c r="M1559" i="3"/>
  <c r="U1559" i="3" s="1"/>
  <c r="L1559" i="3"/>
  <c r="K1559" i="3"/>
  <c r="S1559" i="3" s="1"/>
  <c r="J1559" i="3"/>
  <c r="I1559" i="3"/>
  <c r="Q1559" i="3" s="1"/>
  <c r="H1559" i="3"/>
  <c r="O1558" i="3"/>
  <c r="M1558" i="3"/>
  <c r="U1558" i="3" s="1"/>
  <c r="L1558" i="3"/>
  <c r="K1558" i="3"/>
  <c r="S1558" i="3" s="1"/>
  <c r="J1558" i="3"/>
  <c r="I1558" i="3"/>
  <c r="Q1558" i="3" s="1"/>
  <c r="H1558" i="3"/>
  <c r="O1557" i="3"/>
  <c r="M1557" i="3"/>
  <c r="U1557" i="3" s="1"/>
  <c r="L1557" i="3"/>
  <c r="K1557" i="3"/>
  <c r="S1557" i="3" s="1"/>
  <c r="J1557" i="3"/>
  <c r="I1557" i="3"/>
  <c r="Q1557" i="3" s="1"/>
  <c r="H1557" i="3"/>
  <c r="O1556" i="3"/>
  <c r="M1556" i="3"/>
  <c r="U1556" i="3" s="1"/>
  <c r="L1556" i="3"/>
  <c r="K1556" i="3"/>
  <c r="S1556" i="3" s="1"/>
  <c r="J1556" i="3"/>
  <c r="I1556" i="3"/>
  <c r="Q1556" i="3" s="1"/>
  <c r="H1556" i="3"/>
  <c r="O1555" i="3"/>
  <c r="M1555" i="3"/>
  <c r="U1555" i="3" s="1"/>
  <c r="L1555" i="3"/>
  <c r="K1555" i="3"/>
  <c r="S1555" i="3" s="1"/>
  <c r="J1555" i="3"/>
  <c r="I1555" i="3"/>
  <c r="Q1555" i="3" s="1"/>
  <c r="H1555" i="3"/>
  <c r="O1554" i="3"/>
  <c r="M1554" i="3"/>
  <c r="U1554" i="3" s="1"/>
  <c r="L1554" i="3"/>
  <c r="K1554" i="3"/>
  <c r="S1554" i="3" s="1"/>
  <c r="J1554" i="3"/>
  <c r="I1554" i="3"/>
  <c r="Q1554" i="3" s="1"/>
  <c r="H1554" i="3"/>
  <c r="O1553" i="3"/>
  <c r="M1553" i="3"/>
  <c r="U1553" i="3" s="1"/>
  <c r="L1553" i="3"/>
  <c r="K1553" i="3"/>
  <c r="S1553" i="3" s="1"/>
  <c r="J1553" i="3"/>
  <c r="I1553" i="3"/>
  <c r="Q1553" i="3" s="1"/>
  <c r="H1553" i="3"/>
  <c r="O1552" i="3"/>
  <c r="M1552" i="3"/>
  <c r="U1552" i="3" s="1"/>
  <c r="L1552" i="3"/>
  <c r="K1552" i="3"/>
  <c r="S1552" i="3" s="1"/>
  <c r="J1552" i="3"/>
  <c r="I1552" i="3"/>
  <c r="Q1552" i="3" s="1"/>
  <c r="H1552" i="3"/>
  <c r="O1551" i="3"/>
  <c r="M1551" i="3"/>
  <c r="U1551" i="3" s="1"/>
  <c r="L1551" i="3"/>
  <c r="K1551" i="3"/>
  <c r="S1551" i="3" s="1"/>
  <c r="J1551" i="3"/>
  <c r="I1551" i="3"/>
  <c r="Q1551" i="3" s="1"/>
  <c r="H1551" i="3"/>
  <c r="O1550" i="3"/>
  <c r="M1550" i="3"/>
  <c r="U1550" i="3" s="1"/>
  <c r="L1550" i="3"/>
  <c r="K1550" i="3"/>
  <c r="S1550" i="3" s="1"/>
  <c r="J1550" i="3"/>
  <c r="I1550" i="3"/>
  <c r="Q1550" i="3" s="1"/>
  <c r="H1550" i="3"/>
  <c r="O1549" i="3"/>
  <c r="M1549" i="3"/>
  <c r="U1549" i="3" s="1"/>
  <c r="L1549" i="3"/>
  <c r="K1549" i="3"/>
  <c r="S1549" i="3" s="1"/>
  <c r="J1549" i="3"/>
  <c r="I1549" i="3"/>
  <c r="Q1549" i="3" s="1"/>
  <c r="H1549" i="3"/>
  <c r="O1548" i="3"/>
  <c r="M1548" i="3"/>
  <c r="U1548" i="3" s="1"/>
  <c r="L1548" i="3"/>
  <c r="K1548" i="3"/>
  <c r="S1548" i="3" s="1"/>
  <c r="J1548" i="3"/>
  <c r="I1548" i="3"/>
  <c r="Q1548" i="3" s="1"/>
  <c r="H1548" i="3"/>
  <c r="O1547" i="3"/>
  <c r="M1547" i="3"/>
  <c r="U1547" i="3" s="1"/>
  <c r="L1547" i="3"/>
  <c r="K1547" i="3"/>
  <c r="S1547" i="3" s="1"/>
  <c r="J1547" i="3"/>
  <c r="I1547" i="3"/>
  <c r="Q1547" i="3" s="1"/>
  <c r="H1547" i="3"/>
  <c r="O1546" i="3"/>
  <c r="M1546" i="3"/>
  <c r="U1546" i="3" s="1"/>
  <c r="L1546" i="3"/>
  <c r="K1546" i="3"/>
  <c r="S1546" i="3" s="1"/>
  <c r="J1546" i="3"/>
  <c r="I1546" i="3"/>
  <c r="Q1546" i="3" s="1"/>
  <c r="H1546" i="3"/>
  <c r="O1545" i="3"/>
  <c r="M1545" i="3"/>
  <c r="U1545" i="3" s="1"/>
  <c r="L1545" i="3"/>
  <c r="K1545" i="3"/>
  <c r="S1545" i="3" s="1"/>
  <c r="J1545" i="3"/>
  <c r="I1545" i="3"/>
  <c r="Q1545" i="3" s="1"/>
  <c r="H1545" i="3"/>
  <c r="O1544" i="3"/>
  <c r="M1544" i="3"/>
  <c r="U1544" i="3" s="1"/>
  <c r="L1544" i="3"/>
  <c r="K1544" i="3"/>
  <c r="S1544" i="3" s="1"/>
  <c r="J1544" i="3"/>
  <c r="I1544" i="3"/>
  <c r="Q1544" i="3" s="1"/>
  <c r="H1544" i="3"/>
  <c r="O1543" i="3"/>
  <c r="M1543" i="3"/>
  <c r="U1543" i="3" s="1"/>
  <c r="L1543" i="3"/>
  <c r="K1543" i="3"/>
  <c r="S1543" i="3" s="1"/>
  <c r="J1543" i="3"/>
  <c r="I1543" i="3"/>
  <c r="Q1543" i="3" s="1"/>
  <c r="H1543" i="3"/>
  <c r="O1542" i="3"/>
  <c r="M1542" i="3"/>
  <c r="U1542" i="3" s="1"/>
  <c r="L1542" i="3"/>
  <c r="K1542" i="3"/>
  <c r="S1542" i="3" s="1"/>
  <c r="J1542" i="3"/>
  <c r="I1542" i="3"/>
  <c r="Q1542" i="3" s="1"/>
  <c r="H1542" i="3"/>
  <c r="O1541" i="3"/>
  <c r="M1541" i="3"/>
  <c r="U1541" i="3" s="1"/>
  <c r="L1541" i="3"/>
  <c r="K1541" i="3"/>
  <c r="S1541" i="3" s="1"/>
  <c r="J1541" i="3"/>
  <c r="I1541" i="3"/>
  <c r="Q1541" i="3" s="1"/>
  <c r="H1541" i="3"/>
  <c r="O1540" i="3"/>
  <c r="M1540" i="3"/>
  <c r="U1540" i="3" s="1"/>
  <c r="L1540" i="3"/>
  <c r="K1540" i="3"/>
  <c r="S1540" i="3" s="1"/>
  <c r="J1540" i="3"/>
  <c r="I1540" i="3"/>
  <c r="Q1540" i="3" s="1"/>
  <c r="H1540" i="3"/>
  <c r="O1539" i="3"/>
  <c r="M1539" i="3"/>
  <c r="U1539" i="3" s="1"/>
  <c r="L1539" i="3"/>
  <c r="K1539" i="3"/>
  <c r="S1539" i="3" s="1"/>
  <c r="J1539" i="3"/>
  <c r="I1539" i="3"/>
  <c r="Q1539" i="3" s="1"/>
  <c r="H1539" i="3"/>
  <c r="O1538" i="3"/>
  <c r="M1538" i="3"/>
  <c r="U1538" i="3" s="1"/>
  <c r="L1538" i="3"/>
  <c r="K1538" i="3"/>
  <c r="S1538" i="3" s="1"/>
  <c r="J1538" i="3"/>
  <c r="I1538" i="3"/>
  <c r="Q1538" i="3" s="1"/>
  <c r="H1538" i="3"/>
  <c r="O1537" i="3"/>
  <c r="M1537" i="3"/>
  <c r="U1537" i="3" s="1"/>
  <c r="L1537" i="3"/>
  <c r="K1537" i="3"/>
  <c r="S1537" i="3" s="1"/>
  <c r="J1537" i="3"/>
  <c r="I1537" i="3"/>
  <c r="Q1537" i="3" s="1"/>
  <c r="H1537" i="3"/>
  <c r="O1536" i="3"/>
  <c r="M1536" i="3"/>
  <c r="U1536" i="3" s="1"/>
  <c r="L1536" i="3"/>
  <c r="K1536" i="3"/>
  <c r="S1536" i="3" s="1"/>
  <c r="J1536" i="3"/>
  <c r="I1536" i="3"/>
  <c r="Q1536" i="3" s="1"/>
  <c r="H1536" i="3"/>
  <c r="O1535" i="3"/>
  <c r="M1535" i="3"/>
  <c r="U1535" i="3" s="1"/>
  <c r="L1535" i="3"/>
  <c r="K1535" i="3"/>
  <c r="S1535" i="3" s="1"/>
  <c r="J1535" i="3"/>
  <c r="I1535" i="3"/>
  <c r="Q1535" i="3" s="1"/>
  <c r="H1535" i="3"/>
  <c r="O1534" i="3"/>
  <c r="M1534" i="3"/>
  <c r="U1534" i="3" s="1"/>
  <c r="L1534" i="3"/>
  <c r="K1534" i="3"/>
  <c r="S1534" i="3" s="1"/>
  <c r="J1534" i="3"/>
  <c r="I1534" i="3"/>
  <c r="Q1534" i="3" s="1"/>
  <c r="H1534" i="3"/>
  <c r="O1533" i="3"/>
  <c r="M1533" i="3"/>
  <c r="U1533" i="3" s="1"/>
  <c r="L1533" i="3"/>
  <c r="K1533" i="3"/>
  <c r="S1533" i="3" s="1"/>
  <c r="J1533" i="3"/>
  <c r="I1533" i="3"/>
  <c r="Q1533" i="3" s="1"/>
  <c r="H1533" i="3"/>
  <c r="O1532" i="3"/>
  <c r="M1532" i="3"/>
  <c r="U1532" i="3" s="1"/>
  <c r="L1532" i="3"/>
  <c r="K1532" i="3"/>
  <c r="S1532" i="3" s="1"/>
  <c r="J1532" i="3"/>
  <c r="I1532" i="3"/>
  <c r="Q1532" i="3" s="1"/>
  <c r="H1532" i="3"/>
  <c r="O1531" i="3"/>
  <c r="M1531" i="3"/>
  <c r="U1531" i="3" s="1"/>
  <c r="L1531" i="3"/>
  <c r="K1531" i="3"/>
  <c r="S1531" i="3" s="1"/>
  <c r="J1531" i="3"/>
  <c r="I1531" i="3"/>
  <c r="Q1531" i="3" s="1"/>
  <c r="H1531" i="3"/>
  <c r="O1530" i="3"/>
  <c r="M1530" i="3"/>
  <c r="U1530" i="3" s="1"/>
  <c r="L1530" i="3"/>
  <c r="K1530" i="3"/>
  <c r="S1530" i="3" s="1"/>
  <c r="J1530" i="3"/>
  <c r="I1530" i="3"/>
  <c r="Q1530" i="3" s="1"/>
  <c r="H1530" i="3"/>
  <c r="O1529" i="3"/>
  <c r="M1529" i="3"/>
  <c r="U1529" i="3" s="1"/>
  <c r="L1529" i="3"/>
  <c r="K1529" i="3"/>
  <c r="S1529" i="3" s="1"/>
  <c r="J1529" i="3"/>
  <c r="I1529" i="3"/>
  <c r="Q1529" i="3" s="1"/>
  <c r="H1529" i="3"/>
  <c r="O1528" i="3"/>
  <c r="M1528" i="3"/>
  <c r="U1528" i="3" s="1"/>
  <c r="L1528" i="3"/>
  <c r="K1528" i="3"/>
  <c r="S1528" i="3" s="1"/>
  <c r="J1528" i="3"/>
  <c r="I1528" i="3"/>
  <c r="Q1528" i="3" s="1"/>
  <c r="H1528" i="3"/>
  <c r="O1527" i="3"/>
  <c r="M1527" i="3"/>
  <c r="U1527" i="3" s="1"/>
  <c r="L1527" i="3"/>
  <c r="K1527" i="3"/>
  <c r="S1527" i="3" s="1"/>
  <c r="J1527" i="3"/>
  <c r="I1527" i="3"/>
  <c r="Q1527" i="3" s="1"/>
  <c r="H1527" i="3"/>
  <c r="O1526" i="3"/>
  <c r="M1526" i="3"/>
  <c r="U1526" i="3" s="1"/>
  <c r="L1526" i="3"/>
  <c r="K1526" i="3"/>
  <c r="S1526" i="3" s="1"/>
  <c r="J1526" i="3"/>
  <c r="I1526" i="3"/>
  <c r="Q1526" i="3" s="1"/>
  <c r="H1526" i="3"/>
  <c r="O1525" i="3"/>
  <c r="M1525" i="3"/>
  <c r="U1525" i="3" s="1"/>
  <c r="L1525" i="3"/>
  <c r="K1525" i="3"/>
  <c r="S1525" i="3" s="1"/>
  <c r="J1525" i="3"/>
  <c r="I1525" i="3"/>
  <c r="Q1525" i="3" s="1"/>
  <c r="H1525" i="3"/>
  <c r="O1524" i="3"/>
  <c r="M1524" i="3"/>
  <c r="U1524" i="3" s="1"/>
  <c r="L1524" i="3"/>
  <c r="K1524" i="3"/>
  <c r="S1524" i="3" s="1"/>
  <c r="J1524" i="3"/>
  <c r="I1524" i="3"/>
  <c r="Q1524" i="3" s="1"/>
  <c r="H1524" i="3"/>
  <c r="O1523" i="3"/>
  <c r="M1523" i="3"/>
  <c r="U1523" i="3" s="1"/>
  <c r="L1523" i="3"/>
  <c r="K1523" i="3"/>
  <c r="S1523" i="3" s="1"/>
  <c r="J1523" i="3"/>
  <c r="I1523" i="3"/>
  <c r="Q1523" i="3" s="1"/>
  <c r="H1523" i="3"/>
  <c r="O1522" i="3"/>
  <c r="M1522" i="3"/>
  <c r="U1522" i="3" s="1"/>
  <c r="L1522" i="3"/>
  <c r="K1522" i="3"/>
  <c r="S1522" i="3" s="1"/>
  <c r="J1522" i="3"/>
  <c r="I1522" i="3"/>
  <c r="Q1522" i="3" s="1"/>
  <c r="H1522" i="3"/>
  <c r="O1521" i="3"/>
  <c r="M1521" i="3"/>
  <c r="U1521" i="3" s="1"/>
  <c r="L1521" i="3"/>
  <c r="K1521" i="3"/>
  <c r="S1521" i="3" s="1"/>
  <c r="J1521" i="3"/>
  <c r="I1521" i="3"/>
  <c r="Q1521" i="3" s="1"/>
  <c r="H1521" i="3"/>
  <c r="O1520" i="3"/>
  <c r="M1520" i="3"/>
  <c r="U1520" i="3" s="1"/>
  <c r="L1520" i="3"/>
  <c r="K1520" i="3"/>
  <c r="S1520" i="3" s="1"/>
  <c r="J1520" i="3"/>
  <c r="I1520" i="3"/>
  <c r="Q1520" i="3" s="1"/>
  <c r="H1520" i="3"/>
  <c r="O1519" i="3"/>
  <c r="M1519" i="3"/>
  <c r="U1519" i="3" s="1"/>
  <c r="L1519" i="3"/>
  <c r="K1519" i="3"/>
  <c r="S1519" i="3" s="1"/>
  <c r="J1519" i="3"/>
  <c r="I1519" i="3"/>
  <c r="Q1519" i="3" s="1"/>
  <c r="H1519" i="3"/>
  <c r="O1518" i="3"/>
  <c r="M1518" i="3"/>
  <c r="U1518" i="3" s="1"/>
  <c r="L1518" i="3"/>
  <c r="K1518" i="3"/>
  <c r="S1518" i="3" s="1"/>
  <c r="J1518" i="3"/>
  <c r="I1518" i="3"/>
  <c r="Q1518" i="3" s="1"/>
  <c r="H1518" i="3"/>
  <c r="O1517" i="3"/>
  <c r="M1517" i="3"/>
  <c r="U1517" i="3" s="1"/>
  <c r="L1517" i="3"/>
  <c r="K1517" i="3"/>
  <c r="S1517" i="3" s="1"/>
  <c r="J1517" i="3"/>
  <c r="I1517" i="3"/>
  <c r="Q1517" i="3" s="1"/>
  <c r="H1517" i="3"/>
  <c r="O1516" i="3"/>
  <c r="M1516" i="3"/>
  <c r="U1516" i="3" s="1"/>
  <c r="L1516" i="3"/>
  <c r="K1516" i="3"/>
  <c r="S1516" i="3" s="1"/>
  <c r="J1516" i="3"/>
  <c r="I1516" i="3"/>
  <c r="Q1516" i="3" s="1"/>
  <c r="H1516" i="3"/>
  <c r="O1515" i="3"/>
  <c r="M1515" i="3"/>
  <c r="U1515" i="3" s="1"/>
  <c r="L1515" i="3"/>
  <c r="K1515" i="3"/>
  <c r="S1515" i="3" s="1"/>
  <c r="J1515" i="3"/>
  <c r="I1515" i="3"/>
  <c r="Q1515" i="3" s="1"/>
  <c r="H1515" i="3"/>
  <c r="O1514" i="3"/>
  <c r="M1514" i="3"/>
  <c r="U1514" i="3" s="1"/>
  <c r="L1514" i="3"/>
  <c r="K1514" i="3"/>
  <c r="S1514" i="3" s="1"/>
  <c r="J1514" i="3"/>
  <c r="I1514" i="3"/>
  <c r="Q1514" i="3" s="1"/>
  <c r="H1514" i="3"/>
  <c r="G1514" i="3"/>
  <c r="O1513" i="3"/>
  <c r="M1513" i="3"/>
  <c r="U1513" i="3" s="1"/>
  <c r="L1513" i="3"/>
  <c r="K1513" i="3"/>
  <c r="S1513" i="3" s="1"/>
  <c r="J1513" i="3"/>
  <c r="I1513" i="3"/>
  <c r="Q1513" i="3" s="1"/>
  <c r="H1513" i="3"/>
  <c r="O1512" i="3"/>
  <c r="M1512" i="3"/>
  <c r="U1512" i="3" s="1"/>
  <c r="L1512" i="3"/>
  <c r="K1512" i="3"/>
  <c r="S1512" i="3" s="1"/>
  <c r="J1512" i="3"/>
  <c r="I1512" i="3"/>
  <c r="Q1512" i="3" s="1"/>
  <c r="H1512" i="3"/>
  <c r="O1511" i="3"/>
  <c r="M1511" i="3"/>
  <c r="U1511" i="3" s="1"/>
  <c r="L1511" i="3"/>
  <c r="K1511" i="3"/>
  <c r="S1511" i="3" s="1"/>
  <c r="J1511" i="3"/>
  <c r="I1511" i="3"/>
  <c r="Q1511" i="3" s="1"/>
  <c r="H1511" i="3"/>
  <c r="O1510" i="3"/>
  <c r="M1510" i="3"/>
  <c r="U1510" i="3" s="1"/>
  <c r="L1510" i="3"/>
  <c r="K1510" i="3"/>
  <c r="S1510" i="3" s="1"/>
  <c r="J1510" i="3"/>
  <c r="I1510" i="3"/>
  <c r="Q1510" i="3" s="1"/>
  <c r="H1510" i="3"/>
  <c r="O1509" i="3"/>
  <c r="M1509" i="3"/>
  <c r="U1509" i="3" s="1"/>
  <c r="L1509" i="3"/>
  <c r="K1509" i="3"/>
  <c r="S1509" i="3" s="1"/>
  <c r="J1509" i="3"/>
  <c r="I1509" i="3"/>
  <c r="Q1509" i="3" s="1"/>
  <c r="H1509" i="3"/>
  <c r="O1508" i="3"/>
  <c r="M1508" i="3"/>
  <c r="U1508" i="3" s="1"/>
  <c r="L1508" i="3"/>
  <c r="K1508" i="3"/>
  <c r="S1508" i="3" s="1"/>
  <c r="J1508" i="3"/>
  <c r="I1508" i="3"/>
  <c r="Q1508" i="3" s="1"/>
  <c r="H1508" i="3"/>
  <c r="O1507" i="3"/>
  <c r="M1507" i="3"/>
  <c r="U1507" i="3" s="1"/>
  <c r="L1507" i="3"/>
  <c r="K1507" i="3"/>
  <c r="S1507" i="3" s="1"/>
  <c r="J1507" i="3"/>
  <c r="I1507" i="3"/>
  <c r="Q1507" i="3" s="1"/>
  <c r="H1507" i="3"/>
  <c r="O1506" i="3"/>
  <c r="M1506" i="3"/>
  <c r="U1506" i="3" s="1"/>
  <c r="L1506" i="3"/>
  <c r="K1506" i="3"/>
  <c r="S1506" i="3" s="1"/>
  <c r="J1506" i="3"/>
  <c r="I1506" i="3"/>
  <c r="Q1506" i="3" s="1"/>
  <c r="H1506" i="3"/>
  <c r="O1505" i="3"/>
  <c r="M1505" i="3"/>
  <c r="U1505" i="3" s="1"/>
  <c r="L1505" i="3"/>
  <c r="K1505" i="3"/>
  <c r="S1505" i="3" s="1"/>
  <c r="J1505" i="3"/>
  <c r="I1505" i="3"/>
  <c r="Q1505" i="3" s="1"/>
  <c r="H1505" i="3"/>
  <c r="O1504" i="3"/>
  <c r="M1504" i="3"/>
  <c r="U1504" i="3" s="1"/>
  <c r="L1504" i="3"/>
  <c r="K1504" i="3"/>
  <c r="S1504" i="3" s="1"/>
  <c r="J1504" i="3"/>
  <c r="I1504" i="3"/>
  <c r="Q1504" i="3" s="1"/>
  <c r="H1504" i="3"/>
  <c r="O1503" i="3"/>
  <c r="M1503" i="3"/>
  <c r="U1503" i="3" s="1"/>
  <c r="L1503" i="3"/>
  <c r="K1503" i="3"/>
  <c r="S1503" i="3" s="1"/>
  <c r="J1503" i="3"/>
  <c r="I1503" i="3"/>
  <c r="Q1503" i="3" s="1"/>
  <c r="H1503" i="3"/>
  <c r="O1502" i="3"/>
  <c r="M1502" i="3"/>
  <c r="U1502" i="3" s="1"/>
  <c r="L1502" i="3"/>
  <c r="K1502" i="3"/>
  <c r="S1502" i="3" s="1"/>
  <c r="J1502" i="3"/>
  <c r="I1502" i="3"/>
  <c r="Q1502" i="3" s="1"/>
  <c r="H1502" i="3"/>
  <c r="O1501" i="3"/>
  <c r="M1501" i="3"/>
  <c r="U1501" i="3" s="1"/>
  <c r="L1501" i="3"/>
  <c r="K1501" i="3"/>
  <c r="S1501" i="3" s="1"/>
  <c r="J1501" i="3"/>
  <c r="I1501" i="3"/>
  <c r="Q1501" i="3" s="1"/>
  <c r="H1501" i="3"/>
  <c r="O1500" i="3"/>
  <c r="M1500" i="3"/>
  <c r="U1500" i="3" s="1"/>
  <c r="L1500" i="3"/>
  <c r="K1500" i="3"/>
  <c r="S1500" i="3" s="1"/>
  <c r="J1500" i="3"/>
  <c r="I1500" i="3"/>
  <c r="Q1500" i="3" s="1"/>
  <c r="H1500" i="3"/>
  <c r="O1499" i="3"/>
  <c r="M1499" i="3"/>
  <c r="U1499" i="3" s="1"/>
  <c r="L1499" i="3"/>
  <c r="K1499" i="3"/>
  <c r="S1499" i="3" s="1"/>
  <c r="J1499" i="3"/>
  <c r="I1499" i="3"/>
  <c r="Q1499" i="3" s="1"/>
  <c r="H1499" i="3"/>
  <c r="O1498" i="3"/>
  <c r="M1498" i="3"/>
  <c r="U1498" i="3" s="1"/>
  <c r="L1498" i="3"/>
  <c r="K1498" i="3"/>
  <c r="S1498" i="3" s="1"/>
  <c r="J1498" i="3"/>
  <c r="I1498" i="3"/>
  <c r="Q1498" i="3" s="1"/>
  <c r="H1498" i="3"/>
  <c r="O1497" i="3"/>
  <c r="M1497" i="3"/>
  <c r="U1497" i="3" s="1"/>
  <c r="L1497" i="3"/>
  <c r="K1497" i="3"/>
  <c r="S1497" i="3" s="1"/>
  <c r="J1497" i="3"/>
  <c r="I1497" i="3"/>
  <c r="Q1497" i="3" s="1"/>
  <c r="H1497" i="3"/>
  <c r="O1496" i="3"/>
  <c r="M1496" i="3"/>
  <c r="U1496" i="3" s="1"/>
  <c r="L1496" i="3"/>
  <c r="K1496" i="3"/>
  <c r="S1496" i="3" s="1"/>
  <c r="J1496" i="3"/>
  <c r="I1496" i="3"/>
  <c r="Q1496" i="3" s="1"/>
  <c r="H1496" i="3"/>
  <c r="O1495" i="3"/>
  <c r="M1495" i="3"/>
  <c r="U1495" i="3" s="1"/>
  <c r="L1495" i="3"/>
  <c r="K1495" i="3"/>
  <c r="S1495" i="3" s="1"/>
  <c r="J1495" i="3"/>
  <c r="I1495" i="3"/>
  <c r="Q1495" i="3" s="1"/>
  <c r="H1495" i="3"/>
  <c r="O1494" i="3"/>
  <c r="M1494" i="3"/>
  <c r="U1494" i="3" s="1"/>
  <c r="L1494" i="3"/>
  <c r="K1494" i="3"/>
  <c r="S1494" i="3" s="1"/>
  <c r="J1494" i="3"/>
  <c r="I1494" i="3"/>
  <c r="Q1494" i="3" s="1"/>
  <c r="H1494" i="3"/>
  <c r="O1493" i="3"/>
  <c r="M1493" i="3"/>
  <c r="U1493" i="3" s="1"/>
  <c r="L1493" i="3"/>
  <c r="K1493" i="3"/>
  <c r="S1493" i="3" s="1"/>
  <c r="J1493" i="3"/>
  <c r="I1493" i="3"/>
  <c r="Q1493" i="3" s="1"/>
  <c r="H1493" i="3"/>
  <c r="O1492" i="3"/>
  <c r="M1492" i="3"/>
  <c r="U1492" i="3" s="1"/>
  <c r="L1492" i="3"/>
  <c r="K1492" i="3"/>
  <c r="S1492" i="3" s="1"/>
  <c r="J1492" i="3"/>
  <c r="I1492" i="3"/>
  <c r="Q1492" i="3" s="1"/>
  <c r="H1492" i="3"/>
  <c r="O1491" i="3"/>
  <c r="M1491" i="3"/>
  <c r="U1491" i="3" s="1"/>
  <c r="L1491" i="3"/>
  <c r="K1491" i="3"/>
  <c r="S1491" i="3" s="1"/>
  <c r="J1491" i="3"/>
  <c r="I1491" i="3"/>
  <c r="Q1491" i="3" s="1"/>
  <c r="H1491" i="3"/>
  <c r="O1490" i="3"/>
  <c r="M1490" i="3"/>
  <c r="U1490" i="3" s="1"/>
  <c r="L1490" i="3"/>
  <c r="K1490" i="3"/>
  <c r="S1490" i="3" s="1"/>
  <c r="J1490" i="3"/>
  <c r="I1490" i="3"/>
  <c r="Q1490" i="3" s="1"/>
  <c r="H1490" i="3"/>
  <c r="O1489" i="3"/>
  <c r="M1489" i="3"/>
  <c r="U1489" i="3" s="1"/>
  <c r="L1489" i="3"/>
  <c r="K1489" i="3"/>
  <c r="S1489" i="3" s="1"/>
  <c r="J1489" i="3"/>
  <c r="I1489" i="3"/>
  <c r="Q1489" i="3" s="1"/>
  <c r="H1489" i="3"/>
  <c r="O1488" i="3"/>
  <c r="M1488" i="3"/>
  <c r="U1488" i="3" s="1"/>
  <c r="L1488" i="3"/>
  <c r="K1488" i="3"/>
  <c r="S1488" i="3" s="1"/>
  <c r="J1488" i="3"/>
  <c r="I1488" i="3"/>
  <c r="Q1488" i="3" s="1"/>
  <c r="H1488" i="3"/>
  <c r="O1487" i="3"/>
  <c r="M1487" i="3"/>
  <c r="U1487" i="3" s="1"/>
  <c r="L1487" i="3"/>
  <c r="K1487" i="3"/>
  <c r="S1487" i="3" s="1"/>
  <c r="J1487" i="3"/>
  <c r="I1487" i="3"/>
  <c r="Q1487" i="3" s="1"/>
  <c r="H1487" i="3"/>
  <c r="O1486" i="3"/>
  <c r="M1486" i="3"/>
  <c r="U1486" i="3" s="1"/>
  <c r="L1486" i="3"/>
  <c r="K1486" i="3"/>
  <c r="S1486" i="3" s="1"/>
  <c r="J1486" i="3"/>
  <c r="I1486" i="3"/>
  <c r="Q1486" i="3" s="1"/>
  <c r="H1486" i="3"/>
  <c r="O1485" i="3"/>
  <c r="M1485" i="3"/>
  <c r="U1485" i="3" s="1"/>
  <c r="L1485" i="3"/>
  <c r="K1485" i="3"/>
  <c r="S1485" i="3" s="1"/>
  <c r="J1485" i="3"/>
  <c r="I1485" i="3"/>
  <c r="Q1485" i="3" s="1"/>
  <c r="H1485" i="3"/>
  <c r="O1484" i="3"/>
  <c r="M1484" i="3"/>
  <c r="U1484" i="3" s="1"/>
  <c r="L1484" i="3"/>
  <c r="K1484" i="3"/>
  <c r="S1484" i="3" s="1"/>
  <c r="J1484" i="3"/>
  <c r="I1484" i="3"/>
  <c r="Q1484" i="3" s="1"/>
  <c r="H1484" i="3"/>
  <c r="O1483" i="3"/>
  <c r="M1483" i="3"/>
  <c r="U1483" i="3" s="1"/>
  <c r="L1483" i="3"/>
  <c r="K1483" i="3"/>
  <c r="S1483" i="3" s="1"/>
  <c r="J1483" i="3"/>
  <c r="I1483" i="3"/>
  <c r="Q1483" i="3" s="1"/>
  <c r="H1483" i="3"/>
  <c r="O1482" i="3"/>
  <c r="M1482" i="3"/>
  <c r="U1482" i="3" s="1"/>
  <c r="L1482" i="3"/>
  <c r="K1482" i="3"/>
  <c r="S1482" i="3" s="1"/>
  <c r="J1482" i="3"/>
  <c r="I1482" i="3"/>
  <c r="Q1482" i="3" s="1"/>
  <c r="H1482" i="3"/>
  <c r="O1481" i="3"/>
  <c r="M1481" i="3"/>
  <c r="U1481" i="3" s="1"/>
  <c r="L1481" i="3"/>
  <c r="K1481" i="3"/>
  <c r="S1481" i="3" s="1"/>
  <c r="J1481" i="3"/>
  <c r="I1481" i="3"/>
  <c r="Q1481" i="3" s="1"/>
  <c r="H1481" i="3"/>
  <c r="O1480" i="3"/>
  <c r="M1480" i="3"/>
  <c r="U1480" i="3" s="1"/>
  <c r="L1480" i="3"/>
  <c r="K1480" i="3"/>
  <c r="S1480" i="3" s="1"/>
  <c r="J1480" i="3"/>
  <c r="I1480" i="3"/>
  <c r="Q1480" i="3" s="1"/>
  <c r="H1480" i="3"/>
  <c r="O1479" i="3"/>
  <c r="M1479" i="3"/>
  <c r="U1479" i="3" s="1"/>
  <c r="L1479" i="3"/>
  <c r="K1479" i="3"/>
  <c r="S1479" i="3" s="1"/>
  <c r="J1479" i="3"/>
  <c r="I1479" i="3"/>
  <c r="Q1479" i="3" s="1"/>
  <c r="H1479" i="3"/>
  <c r="O1478" i="3"/>
  <c r="M1478" i="3"/>
  <c r="U1478" i="3" s="1"/>
  <c r="L1478" i="3"/>
  <c r="K1478" i="3"/>
  <c r="S1478" i="3" s="1"/>
  <c r="J1478" i="3"/>
  <c r="I1478" i="3"/>
  <c r="Q1478" i="3" s="1"/>
  <c r="H1478" i="3"/>
  <c r="O1477" i="3"/>
  <c r="M1477" i="3"/>
  <c r="U1477" i="3" s="1"/>
  <c r="L1477" i="3"/>
  <c r="K1477" i="3"/>
  <c r="S1477" i="3" s="1"/>
  <c r="J1477" i="3"/>
  <c r="I1477" i="3"/>
  <c r="Q1477" i="3" s="1"/>
  <c r="H1477" i="3"/>
  <c r="O1476" i="3"/>
  <c r="M1476" i="3"/>
  <c r="U1476" i="3" s="1"/>
  <c r="L1476" i="3"/>
  <c r="K1476" i="3"/>
  <c r="S1476" i="3" s="1"/>
  <c r="J1476" i="3"/>
  <c r="I1476" i="3"/>
  <c r="Q1476" i="3" s="1"/>
  <c r="H1476" i="3"/>
  <c r="O1475" i="3"/>
  <c r="M1475" i="3"/>
  <c r="U1475" i="3" s="1"/>
  <c r="L1475" i="3"/>
  <c r="K1475" i="3"/>
  <c r="S1475" i="3" s="1"/>
  <c r="J1475" i="3"/>
  <c r="I1475" i="3"/>
  <c r="Q1475" i="3" s="1"/>
  <c r="H1475" i="3"/>
  <c r="O1474" i="3"/>
  <c r="M1474" i="3"/>
  <c r="U1474" i="3" s="1"/>
  <c r="L1474" i="3"/>
  <c r="K1474" i="3"/>
  <c r="S1474" i="3" s="1"/>
  <c r="J1474" i="3"/>
  <c r="I1474" i="3"/>
  <c r="Q1474" i="3" s="1"/>
  <c r="H1474" i="3"/>
  <c r="O1473" i="3"/>
  <c r="M1473" i="3"/>
  <c r="U1473" i="3" s="1"/>
  <c r="L1473" i="3"/>
  <c r="K1473" i="3"/>
  <c r="S1473" i="3" s="1"/>
  <c r="J1473" i="3"/>
  <c r="I1473" i="3"/>
  <c r="Q1473" i="3" s="1"/>
  <c r="H1473" i="3"/>
  <c r="O1472" i="3"/>
  <c r="M1472" i="3"/>
  <c r="U1472" i="3" s="1"/>
  <c r="L1472" i="3"/>
  <c r="K1472" i="3"/>
  <c r="S1472" i="3" s="1"/>
  <c r="J1472" i="3"/>
  <c r="I1472" i="3"/>
  <c r="Q1472" i="3" s="1"/>
  <c r="H1472" i="3"/>
  <c r="O1471" i="3"/>
  <c r="M1471" i="3"/>
  <c r="U1471" i="3" s="1"/>
  <c r="L1471" i="3"/>
  <c r="K1471" i="3"/>
  <c r="S1471" i="3" s="1"/>
  <c r="J1471" i="3"/>
  <c r="I1471" i="3"/>
  <c r="Q1471" i="3" s="1"/>
  <c r="H1471" i="3"/>
  <c r="O1470" i="3"/>
  <c r="M1470" i="3"/>
  <c r="U1470" i="3" s="1"/>
  <c r="L1470" i="3"/>
  <c r="K1470" i="3"/>
  <c r="S1470" i="3" s="1"/>
  <c r="J1470" i="3"/>
  <c r="I1470" i="3"/>
  <c r="Q1470" i="3" s="1"/>
  <c r="H1470" i="3"/>
  <c r="O1469" i="3"/>
  <c r="M1469" i="3"/>
  <c r="U1469" i="3" s="1"/>
  <c r="L1469" i="3"/>
  <c r="K1469" i="3"/>
  <c r="S1469" i="3" s="1"/>
  <c r="J1469" i="3"/>
  <c r="I1469" i="3"/>
  <c r="Q1469" i="3" s="1"/>
  <c r="H1469" i="3"/>
  <c r="O1468" i="3"/>
  <c r="M1468" i="3"/>
  <c r="U1468" i="3" s="1"/>
  <c r="L1468" i="3"/>
  <c r="K1468" i="3"/>
  <c r="S1468" i="3" s="1"/>
  <c r="J1468" i="3"/>
  <c r="I1468" i="3"/>
  <c r="Q1468" i="3" s="1"/>
  <c r="H1468" i="3"/>
  <c r="O1467" i="3"/>
  <c r="M1467" i="3"/>
  <c r="U1467" i="3" s="1"/>
  <c r="L1467" i="3"/>
  <c r="K1467" i="3"/>
  <c r="S1467" i="3" s="1"/>
  <c r="J1467" i="3"/>
  <c r="I1467" i="3"/>
  <c r="Q1467" i="3" s="1"/>
  <c r="H1467" i="3"/>
  <c r="O1466" i="3"/>
  <c r="M1466" i="3"/>
  <c r="U1466" i="3" s="1"/>
  <c r="L1466" i="3"/>
  <c r="K1466" i="3"/>
  <c r="S1466" i="3" s="1"/>
  <c r="J1466" i="3"/>
  <c r="I1466" i="3"/>
  <c r="Q1466" i="3" s="1"/>
  <c r="H1466" i="3"/>
  <c r="O1465" i="3"/>
  <c r="M1465" i="3"/>
  <c r="U1465" i="3" s="1"/>
  <c r="L1465" i="3"/>
  <c r="K1465" i="3"/>
  <c r="S1465" i="3" s="1"/>
  <c r="J1465" i="3"/>
  <c r="I1465" i="3"/>
  <c r="Q1465" i="3" s="1"/>
  <c r="H1465" i="3"/>
  <c r="O1464" i="3"/>
  <c r="M1464" i="3"/>
  <c r="U1464" i="3" s="1"/>
  <c r="L1464" i="3"/>
  <c r="K1464" i="3"/>
  <c r="S1464" i="3" s="1"/>
  <c r="J1464" i="3"/>
  <c r="I1464" i="3"/>
  <c r="Q1464" i="3" s="1"/>
  <c r="H1464" i="3"/>
  <c r="O1463" i="3"/>
  <c r="M1463" i="3"/>
  <c r="U1463" i="3" s="1"/>
  <c r="L1463" i="3"/>
  <c r="K1463" i="3"/>
  <c r="S1463" i="3" s="1"/>
  <c r="J1463" i="3"/>
  <c r="I1463" i="3"/>
  <c r="Q1463" i="3" s="1"/>
  <c r="H1463" i="3"/>
  <c r="O1462" i="3"/>
  <c r="M1462" i="3"/>
  <c r="U1462" i="3" s="1"/>
  <c r="L1462" i="3"/>
  <c r="K1462" i="3"/>
  <c r="S1462" i="3" s="1"/>
  <c r="J1462" i="3"/>
  <c r="I1462" i="3"/>
  <c r="Q1462" i="3" s="1"/>
  <c r="H1462" i="3"/>
  <c r="O1461" i="3"/>
  <c r="M1461" i="3"/>
  <c r="U1461" i="3" s="1"/>
  <c r="L1461" i="3"/>
  <c r="K1461" i="3"/>
  <c r="S1461" i="3" s="1"/>
  <c r="J1461" i="3"/>
  <c r="I1461" i="3"/>
  <c r="Q1461" i="3" s="1"/>
  <c r="H1461" i="3"/>
  <c r="O1460" i="3"/>
  <c r="M1460" i="3"/>
  <c r="U1460" i="3" s="1"/>
  <c r="L1460" i="3"/>
  <c r="K1460" i="3"/>
  <c r="S1460" i="3" s="1"/>
  <c r="J1460" i="3"/>
  <c r="I1460" i="3"/>
  <c r="Q1460" i="3" s="1"/>
  <c r="H1460" i="3"/>
  <c r="O1459" i="3"/>
  <c r="M1459" i="3"/>
  <c r="U1459" i="3" s="1"/>
  <c r="L1459" i="3"/>
  <c r="K1459" i="3"/>
  <c r="S1459" i="3" s="1"/>
  <c r="J1459" i="3"/>
  <c r="I1459" i="3"/>
  <c r="Q1459" i="3" s="1"/>
  <c r="H1459" i="3"/>
  <c r="O1458" i="3"/>
  <c r="M1458" i="3"/>
  <c r="U1458" i="3" s="1"/>
  <c r="L1458" i="3"/>
  <c r="K1458" i="3"/>
  <c r="S1458" i="3" s="1"/>
  <c r="J1458" i="3"/>
  <c r="I1458" i="3"/>
  <c r="Q1458" i="3" s="1"/>
  <c r="H1458" i="3"/>
  <c r="O1457" i="3"/>
  <c r="M1457" i="3"/>
  <c r="U1457" i="3" s="1"/>
  <c r="L1457" i="3"/>
  <c r="K1457" i="3"/>
  <c r="S1457" i="3" s="1"/>
  <c r="J1457" i="3"/>
  <c r="I1457" i="3"/>
  <c r="Q1457" i="3" s="1"/>
  <c r="H1457" i="3"/>
  <c r="O1456" i="3"/>
  <c r="M1456" i="3"/>
  <c r="U1456" i="3" s="1"/>
  <c r="L1456" i="3"/>
  <c r="K1456" i="3"/>
  <c r="S1456" i="3" s="1"/>
  <c r="J1456" i="3"/>
  <c r="I1456" i="3"/>
  <c r="Q1456" i="3" s="1"/>
  <c r="H1456" i="3"/>
  <c r="O1455" i="3"/>
  <c r="M1455" i="3"/>
  <c r="U1455" i="3" s="1"/>
  <c r="L1455" i="3"/>
  <c r="K1455" i="3"/>
  <c r="S1455" i="3" s="1"/>
  <c r="J1455" i="3"/>
  <c r="I1455" i="3"/>
  <c r="Q1455" i="3" s="1"/>
  <c r="H1455" i="3"/>
  <c r="O1454" i="3"/>
  <c r="M1454" i="3"/>
  <c r="U1454" i="3" s="1"/>
  <c r="L1454" i="3"/>
  <c r="K1454" i="3"/>
  <c r="S1454" i="3" s="1"/>
  <c r="J1454" i="3"/>
  <c r="I1454" i="3"/>
  <c r="Q1454" i="3" s="1"/>
  <c r="H1454" i="3"/>
  <c r="O1453" i="3"/>
  <c r="M1453" i="3"/>
  <c r="U1453" i="3" s="1"/>
  <c r="L1453" i="3"/>
  <c r="K1453" i="3"/>
  <c r="S1453" i="3" s="1"/>
  <c r="J1453" i="3"/>
  <c r="I1453" i="3"/>
  <c r="Q1453" i="3" s="1"/>
  <c r="H1453" i="3"/>
  <c r="O1452" i="3"/>
  <c r="M1452" i="3"/>
  <c r="U1452" i="3" s="1"/>
  <c r="L1452" i="3"/>
  <c r="K1452" i="3"/>
  <c r="S1452" i="3" s="1"/>
  <c r="J1452" i="3"/>
  <c r="I1452" i="3"/>
  <c r="Q1452" i="3" s="1"/>
  <c r="H1452" i="3"/>
  <c r="O1451" i="3"/>
  <c r="M1451" i="3"/>
  <c r="U1451" i="3" s="1"/>
  <c r="L1451" i="3"/>
  <c r="K1451" i="3"/>
  <c r="S1451" i="3" s="1"/>
  <c r="J1451" i="3"/>
  <c r="I1451" i="3"/>
  <c r="Q1451" i="3" s="1"/>
  <c r="H1451" i="3"/>
  <c r="O1450" i="3"/>
  <c r="M1450" i="3"/>
  <c r="U1450" i="3" s="1"/>
  <c r="L1450" i="3"/>
  <c r="K1450" i="3"/>
  <c r="S1450" i="3" s="1"/>
  <c r="J1450" i="3"/>
  <c r="I1450" i="3"/>
  <c r="Q1450" i="3" s="1"/>
  <c r="H1450" i="3"/>
  <c r="O1449" i="3"/>
  <c r="M1449" i="3"/>
  <c r="U1449" i="3" s="1"/>
  <c r="L1449" i="3"/>
  <c r="K1449" i="3"/>
  <c r="S1449" i="3" s="1"/>
  <c r="J1449" i="3"/>
  <c r="I1449" i="3"/>
  <c r="Q1449" i="3" s="1"/>
  <c r="H1449" i="3"/>
  <c r="O1448" i="3"/>
  <c r="M1448" i="3"/>
  <c r="U1448" i="3" s="1"/>
  <c r="L1448" i="3"/>
  <c r="K1448" i="3"/>
  <c r="S1448" i="3" s="1"/>
  <c r="J1448" i="3"/>
  <c r="I1448" i="3"/>
  <c r="Q1448" i="3" s="1"/>
  <c r="H1448" i="3"/>
  <c r="O1447" i="3"/>
  <c r="M1447" i="3"/>
  <c r="U1447" i="3" s="1"/>
  <c r="L1447" i="3"/>
  <c r="K1447" i="3"/>
  <c r="S1447" i="3" s="1"/>
  <c r="J1447" i="3"/>
  <c r="I1447" i="3"/>
  <c r="Q1447" i="3" s="1"/>
  <c r="H1447" i="3"/>
  <c r="O1446" i="3"/>
  <c r="M1446" i="3"/>
  <c r="U1446" i="3" s="1"/>
  <c r="L1446" i="3"/>
  <c r="K1446" i="3"/>
  <c r="S1446" i="3" s="1"/>
  <c r="J1446" i="3"/>
  <c r="I1446" i="3"/>
  <c r="Q1446" i="3" s="1"/>
  <c r="H1446" i="3"/>
  <c r="O1445" i="3"/>
  <c r="M1445" i="3"/>
  <c r="U1445" i="3" s="1"/>
  <c r="L1445" i="3"/>
  <c r="K1445" i="3"/>
  <c r="S1445" i="3" s="1"/>
  <c r="J1445" i="3"/>
  <c r="I1445" i="3"/>
  <c r="Q1445" i="3" s="1"/>
  <c r="H1445" i="3"/>
  <c r="O1444" i="3"/>
  <c r="M1444" i="3"/>
  <c r="U1444" i="3" s="1"/>
  <c r="L1444" i="3"/>
  <c r="K1444" i="3"/>
  <c r="S1444" i="3" s="1"/>
  <c r="J1444" i="3"/>
  <c r="I1444" i="3"/>
  <c r="Q1444" i="3" s="1"/>
  <c r="H1444" i="3"/>
  <c r="O1443" i="3"/>
  <c r="M1443" i="3"/>
  <c r="U1443" i="3" s="1"/>
  <c r="L1443" i="3"/>
  <c r="K1443" i="3"/>
  <c r="S1443" i="3" s="1"/>
  <c r="J1443" i="3"/>
  <c r="I1443" i="3"/>
  <c r="Q1443" i="3" s="1"/>
  <c r="H1443" i="3"/>
  <c r="O1442" i="3"/>
  <c r="M1442" i="3"/>
  <c r="U1442" i="3" s="1"/>
  <c r="L1442" i="3"/>
  <c r="K1442" i="3"/>
  <c r="S1442" i="3" s="1"/>
  <c r="J1442" i="3"/>
  <c r="I1442" i="3"/>
  <c r="Q1442" i="3" s="1"/>
  <c r="H1442" i="3"/>
  <c r="O1441" i="3"/>
  <c r="M1441" i="3"/>
  <c r="U1441" i="3" s="1"/>
  <c r="L1441" i="3"/>
  <c r="K1441" i="3"/>
  <c r="S1441" i="3" s="1"/>
  <c r="J1441" i="3"/>
  <c r="I1441" i="3"/>
  <c r="Q1441" i="3" s="1"/>
  <c r="H1441" i="3"/>
  <c r="O1440" i="3"/>
  <c r="M1440" i="3"/>
  <c r="U1440" i="3" s="1"/>
  <c r="L1440" i="3"/>
  <c r="K1440" i="3"/>
  <c r="S1440" i="3" s="1"/>
  <c r="J1440" i="3"/>
  <c r="I1440" i="3"/>
  <c r="Q1440" i="3" s="1"/>
  <c r="H1440" i="3"/>
  <c r="O1439" i="3"/>
  <c r="M1439" i="3"/>
  <c r="U1439" i="3" s="1"/>
  <c r="L1439" i="3"/>
  <c r="K1439" i="3"/>
  <c r="S1439" i="3" s="1"/>
  <c r="J1439" i="3"/>
  <c r="I1439" i="3"/>
  <c r="Q1439" i="3" s="1"/>
  <c r="H1439" i="3"/>
  <c r="O1438" i="3"/>
  <c r="M1438" i="3"/>
  <c r="U1438" i="3" s="1"/>
  <c r="L1438" i="3"/>
  <c r="K1438" i="3"/>
  <c r="S1438" i="3" s="1"/>
  <c r="J1438" i="3"/>
  <c r="I1438" i="3"/>
  <c r="Q1438" i="3" s="1"/>
  <c r="H1438" i="3"/>
  <c r="O1437" i="3"/>
  <c r="M1437" i="3"/>
  <c r="U1437" i="3" s="1"/>
  <c r="L1437" i="3"/>
  <c r="K1437" i="3"/>
  <c r="S1437" i="3" s="1"/>
  <c r="J1437" i="3"/>
  <c r="I1437" i="3"/>
  <c r="Q1437" i="3" s="1"/>
  <c r="H1437" i="3"/>
  <c r="O1436" i="3"/>
  <c r="M1436" i="3"/>
  <c r="U1436" i="3" s="1"/>
  <c r="L1436" i="3"/>
  <c r="K1436" i="3"/>
  <c r="S1436" i="3" s="1"/>
  <c r="J1436" i="3"/>
  <c r="I1436" i="3"/>
  <c r="Q1436" i="3" s="1"/>
  <c r="H1436" i="3"/>
  <c r="O1435" i="3"/>
  <c r="M1435" i="3"/>
  <c r="U1435" i="3" s="1"/>
  <c r="L1435" i="3"/>
  <c r="K1435" i="3"/>
  <c r="S1435" i="3" s="1"/>
  <c r="J1435" i="3"/>
  <c r="I1435" i="3"/>
  <c r="Q1435" i="3" s="1"/>
  <c r="H1435" i="3"/>
  <c r="O1434" i="3"/>
  <c r="M1434" i="3"/>
  <c r="U1434" i="3" s="1"/>
  <c r="L1434" i="3"/>
  <c r="K1434" i="3"/>
  <c r="S1434" i="3" s="1"/>
  <c r="J1434" i="3"/>
  <c r="I1434" i="3"/>
  <c r="Q1434" i="3" s="1"/>
  <c r="H1434" i="3"/>
  <c r="O1433" i="3"/>
  <c r="M1433" i="3"/>
  <c r="U1433" i="3" s="1"/>
  <c r="L1433" i="3"/>
  <c r="K1433" i="3"/>
  <c r="S1433" i="3" s="1"/>
  <c r="J1433" i="3"/>
  <c r="I1433" i="3"/>
  <c r="Q1433" i="3" s="1"/>
  <c r="H1433" i="3"/>
  <c r="O1432" i="3"/>
  <c r="M1432" i="3"/>
  <c r="U1432" i="3" s="1"/>
  <c r="L1432" i="3"/>
  <c r="K1432" i="3"/>
  <c r="S1432" i="3" s="1"/>
  <c r="J1432" i="3"/>
  <c r="I1432" i="3"/>
  <c r="Q1432" i="3" s="1"/>
  <c r="H1432" i="3"/>
  <c r="O1431" i="3"/>
  <c r="M1431" i="3"/>
  <c r="U1431" i="3" s="1"/>
  <c r="L1431" i="3"/>
  <c r="K1431" i="3"/>
  <c r="S1431" i="3" s="1"/>
  <c r="J1431" i="3"/>
  <c r="I1431" i="3"/>
  <c r="Q1431" i="3" s="1"/>
  <c r="H1431" i="3"/>
  <c r="O1430" i="3"/>
  <c r="M1430" i="3"/>
  <c r="U1430" i="3" s="1"/>
  <c r="L1430" i="3"/>
  <c r="K1430" i="3"/>
  <c r="S1430" i="3" s="1"/>
  <c r="J1430" i="3"/>
  <c r="I1430" i="3"/>
  <c r="Q1430" i="3" s="1"/>
  <c r="H1430" i="3"/>
  <c r="O1429" i="3"/>
  <c r="M1429" i="3"/>
  <c r="U1429" i="3" s="1"/>
  <c r="L1429" i="3"/>
  <c r="K1429" i="3"/>
  <c r="S1429" i="3" s="1"/>
  <c r="J1429" i="3"/>
  <c r="I1429" i="3"/>
  <c r="Q1429" i="3" s="1"/>
  <c r="H1429" i="3"/>
  <c r="O1428" i="3"/>
  <c r="M1428" i="3"/>
  <c r="U1428" i="3" s="1"/>
  <c r="L1428" i="3"/>
  <c r="K1428" i="3"/>
  <c r="S1428" i="3" s="1"/>
  <c r="J1428" i="3"/>
  <c r="I1428" i="3"/>
  <c r="Q1428" i="3" s="1"/>
  <c r="H1428" i="3"/>
  <c r="O1427" i="3"/>
  <c r="M1427" i="3"/>
  <c r="U1427" i="3" s="1"/>
  <c r="L1427" i="3"/>
  <c r="K1427" i="3"/>
  <c r="S1427" i="3" s="1"/>
  <c r="J1427" i="3"/>
  <c r="I1427" i="3"/>
  <c r="Q1427" i="3" s="1"/>
  <c r="H1427" i="3"/>
  <c r="O1426" i="3"/>
  <c r="M1426" i="3"/>
  <c r="U1426" i="3" s="1"/>
  <c r="L1426" i="3"/>
  <c r="K1426" i="3"/>
  <c r="S1426" i="3" s="1"/>
  <c r="J1426" i="3"/>
  <c r="I1426" i="3"/>
  <c r="Q1426" i="3" s="1"/>
  <c r="H1426" i="3"/>
  <c r="O1425" i="3"/>
  <c r="M1425" i="3"/>
  <c r="U1425" i="3" s="1"/>
  <c r="L1425" i="3"/>
  <c r="K1425" i="3"/>
  <c r="S1425" i="3" s="1"/>
  <c r="J1425" i="3"/>
  <c r="I1425" i="3"/>
  <c r="Q1425" i="3" s="1"/>
  <c r="H1425" i="3"/>
  <c r="O1424" i="3"/>
  <c r="M1424" i="3"/>
  <c r="U1424" i="3" s="1"/>
  <c r="L1424" i="3"/>
  <c r="K1424" i="3"/>
  <c r="S1424" i="3" s="1"/>
  <c r="J1424" i="3"/>
  <c r="I1424" i="3"/>
  <c r="Q1424" i="3" s="1"/>
  <c r="H1424" i="3"/>
  <c r="O1423" i="3"/>
  <c r="M1423" i="3"/>
  <c r="U1423" i="3" s="1"/>
  <c r="L1423" i="3"/>
  <c r="K1423" i="3"/>
  <c r="S1423" i="3" s="1"/>
  <c r="J1423" i="3"/>
  <c r="I1423" i="3"/>
  <c r="Q1423" i="3" s="1"/>
  <c r="H1423" i="3"/>
  <c r="O1422" i="3"/>
  <c r="M1422" i="3"/>
  <c r="U1422" i="3" s="1"/>
  <c r="L1422" i="3"/>
  <c r="K1422" i="3"/>
  <c r="S1422" i="3" s="1"/>
  <c r="J1422" i="3"/>
  <c r="I1422" i="3"/>
  <c r="Q1422" i="3" s="1"/>
  <c r="H1422" i="3"/>
  <c r="O1421" i="3"/>
  <c r="M1421" i="3"/>
  <c r="U1421" i="3" s="1"/>
  <c r="L1421" i="3"/>
  <c r="K1421" i="3"/>
  <c r="S1421" i="3" s="1"/>
  <c r="J1421" i="3"/>
  <c r="I1421" i="3"/>
  <c r="Q1421" i="3" s="1"/>
  <c r="H1421" i="3"/>
  <c r="O1420" i="3"/>
  <c r="M1420" i="3"/>
  <c r="U1420" i="3" s="1"/>
  <c r="L1420" i="3"/>
  <c r="K1420" i="3"/>
  <c r="S1420" i="3" s="1"/>
  <c r="J1420" i="3"/>
  <c r="I1420" i="3"/>
  <c r="Q1420" i="3" s="1"/>
  <c r="H1420" i="3"/>
  <c r="O1419" i="3"/>
  <c r="M1419" i="3"/>
  <c r="U1419" i="3" s="1"/>
  <c r="L1419" i="3"/>
  <c r="K1419" i="3"/>
  <c r="S1419" i="3" s="1"/>
  <c r="J1419" i="3"/>
  <c r="I1419" i="3"/>
  <c r="Q1419" i="3" s="1"/>
  <c r="H1419" i="3"/>
  <c r="O1418" i="3"/>
  <c r="M1418" i="3"/>
  <c r="U1418" i="3" s="1"/>
  <c r="L1418" i="3"/>
  <c r="K1418" i="3"/>
  <c r="S1418" i="3" s="1"/>
  <c r="J1418" i="3"/>
  <c r="I1418" i="3"/>
  <c r="Q1418" i="3" s="1"/>
  <c r="H1418" i="3"/>
  <c r="O1417" i="3"/>
  <c r="M1417" i="3"/>
  <c r="U1417" i="3" s="1"/>
  <c r="L1417" i="3"/>
  <c r="K1417" i="3"/>
  <c r="S1417" i="3" s="1"/>
  <c r="J1417" i="3"/>
  <c r="I1417" i="3"/>
  <c r="Q1417" i="3" s="1"/>
  <c r="H1417" i="3"/>
  <c r="O1416" i="3"/>
  <c r="M1416" i="3"/>
  <c r="U1416" i="3" s="1"/>
  <c r="L1416" i="3"/>
  <c r="K1416" i="3"/>
  <c r="S1416" i="3" s="1"/>
  <c r="J1416" i="3"/>
  <c r="I1416" i="3"/>
  <c r="Q1416" i="3" s="1"/>
  <c r="H1416" i="3"/>
  <c r="O1415" i="3"/>
  <c r="M1415" i="3"/>
  <c r="U1415" i="3" s="1"/>
  <c r="L1415" i="3"/>
  <c r="K1415" i="3"/>
  <c r="S1415" i="3" s="1"/>
  <c r="J1415" i="3"/>
  <c r="I1415" i="3"/>
  <c r="Q1415" i="3" s="1"/>
  <c r="H1415" i="3"/>
  <c r="O1414" i="3"/>
  <c r="M1414" i="3"/>
  <c r="U1414" i="3" s="1"/>
  <c r="L1414" i="3"/>
  <c r="K1414" i="3"/>
  <c r="S1414" i="3" s="1"/>
  <c r="J1414" i="3"/>
  <c r="I1414" i="3"/>
  <c r="Q1414" i="3" s="1"/>
  <c r="H1414" i="3"/>
  <c r="O1413" i="3"/>
  <c r="M1413" i="3"/>
  <c r="U1413" i="3" s="1"/>
  <c r="L1413" i="3"/>
  <c r="K1413" i="3"/>
  <c r="S1413" i="3" s="1"/>
  <c r="J1413" i="3"/>
  <c r="I1413" i="3"/>
  <c r="Q1413" i="3" s="1"/>
  <c r="H1413" i="3"/>
  <c r="O1412" i="3"/>
  <c r="M1412" i="3"/>
  <c r="U1412" i="3" s="1"/>
  <c r="L1412" i="3"/>
  <c r="K1412" i="3"/>
  <c r="S1412" i="3" s="1"/>
  <c r="J1412" i="3"/>
  <c r="I1412" i="3"/>
  <c r="Q1412" i="3" s="1"/>
  <c r="H1412" i="3"/>
  <c r="O1411" i="3"/>
  <c r="M1411" i="3"/>
  <c r="U1411" i="3" s="1"/>
  <c r="L1411" i="3"/>
  <c r="K1411" i="3"/>
  <c r="S1411" i="3" s="1"/>
  <c r="J1411" i="3"/>
  <c r="I1411" i="3"/>
  <c r="Q1411" i="3" s="1"/>
  <c r="H1411" i="3"/>
  <c r="O1410" i="3"/>
  <c r="M1410" i="3"/>
  <c r="U1410" i="3" s="1"/>
  <c r="L1410" i="3"/>
  <c r="K1410" i="3"/>
  <c r="S1410" i="3" s="1"/>
  <c r="J1410" i="3"/>
  <c r="I1410" i="3"/>
  <c r="Q1410" i="3" s="1"/>
  <c r="H1410" i="3"/>
  <c r="O1409" i="3"/>
  <c r="M1409" i="3"/>
  <c r="U1409" i="3" s="1"/>
  <c r="L1409" i="3"/>
  <c r="K1409" i="3"/>
  <c r="S1409" i="3" s="1"/>
  <c r="J1409" i="3"/>
  <c r="I1409" i="3"/>
  <c r="Q1409" i="3" s="1"/>
  <c r="H1409" i="3"/>
  <c r="O1408" i="3"/>
  <c r="M1408" i="3"/>
  <c r="U1408" i="3" s="1"/>
  <c r="L1408" i="3"/>
  <c r="K1408" i="3"/>
  <c r="S1408" i="3" s="1"/>
  <c r="J1408" i="3"/>
  <c r="I1408" i="3"/>
  <c r="Q1408" i="3" s="1"/>
  <c r="H1408" i="3"/>
  <c r="O1407" i="3"/>
  <c r="M1407" i="3"/>
  <c r="U1407" i="3" s="1"/>
  <c r="L1407" i="3"/>
  <c r="K1407" i="3"/>
  <c r="S1407" i="3" s="1"/>
  <c r="J1407" i="3"/>
  <c r="I1407" i="3"/>
  <c r="Q1407" i="3" s="1"/>
  <c r="H1407" i="3"/>
  <c r="O1406" i="3"/>
  <c r="M1406" i="3"/>
  <c r="U1406" i="3" s="1"/>
  <c r="L1406" i="3"/>
  <c r="K1406" i="3"/>
  <c r="S1406" i="3" s="1"/>
  <c r="J1406" i="3"/>
  <c r="I1406" i="3"/>
  <c r="Q1406" i="3" s="1"/>
  <c r="H1406" i="3"/>
  <c r="O1405" i="3"/>
  <c r="M1405" i="3"/>
  <c r="U1405" i="3" s="1"/>
  <c r="L1405" i="3"/>
  <c r="K1405" i="3"/>
  <c r="S1405" i="3" s="1"/>
  <c r="J1405" i="3"/>
  <c r="I1405" i="3"/>
  <c r="Q1405" i="3" s="1"/>
  <c r="H1405" i="3"/>
  <c r="O1404" i="3"/>
  <c r="M1404" i="3"/>
  <c r="U1404" i="3" s="1"/>
  <c r="L1404" i="3"/>
  <c r="K1404" i="3"/>
  <c r="S1404" i="3" s="1"/>
  <c r="J1404" i="3"/>
  <c r="I1404" i="3"/>
  <c r="Q1404" i="3" s="1"/>
  <c r="H1404" i="3"/>
  <c r="O1403" i="3"/>
  <c r="M1403" i="3"/>
  <c r="U1403" i="3" s="1"/>
  <c r="L1403" i="3"/>
  <c r="K1403" i="3"/>
  <c r="S1403" i="3" s="1"/>
  <c r="J1403" i="3"/>
  <c r="I1403" i="3"/>
  <c r="Q1403" i="3" s="1"/>
  <c r="H1403" i="3"/>
  <c r="O1402" i="3"/>
  <c r="M1402" i="3"/>
  <c r="U1402" i="3" s="1"/>
  <c r="L1402" i="3"/>
  <c r="K1402" i="3"/>
  <c r="S1402" i="3" s="1"/>
  <c r="J1402" i="3"/>
  <c r="I1402" i="3"/>
  <c r="Q1402" i="3" s="1"/>
  <c r="H1402" i="3"/>
  <c r="O1401" i="3"/>
  <c r="M1401" i="3"/>
  <c r="U1401" i="3" s="1"/>
  <c r="L1401" i="3"/>
  <c r="K1401" i="3"/>
  <c r="S1401" i="3" s="1"/>
  <c r="J1401" i="3"/>
  <c r="I1401" i="3"/>
  <c r="Q1401" i="3" s="1"/>
  <c r="H1401" i="3"/>
  <c r="O1400" i="3"/>
  <c r="M1400" i="3"/>
  <c r="U1400" i="3" s="1"/>
  <c r="L1400" i="3"/>
  <c r="K1400" i="3"/>
  <c r="S1400" i="3" s="1"/>
  <c r="J1400" i="3"/>
  <c r="I1400" i="3"/>
  <c r="Q1400" i="3" s="1"/>
  <c r="H1400" i="3"/>
  <c r="O1399" i="3"/>
  <c r="M1399" i="3"/>
  <c r="U1399" i="3" s="1"/>
  <c r="L1399" i="3"/>
  <c r="K1399" i="3"/>
  <c r="S1399" i="3" s="1"/>
  <c r="J1399" i="3"/>
  <c r="I1399" i="3"/>
  <c r="Q1399" i="3" s="1"/>
  <c r="H1399" i="3"/>
  <c r="O1398" i="3"/>
  <c r="M1398" i="3"/>
  <c r="U1398" i="3" s="1"/>
  <c r="L1398" i="3"/>
  <c r="K1398" i="3"/>
  <c r="S1398" i="3" s="1"/>
  <c r="J1398" i="3"/>
  <c r="I1398" i="3"/>
  <c r="Q1398" i="3" s="1"/>
  <c r="H1398" i="3"/>
  <c r="O1397" i="3"/>
  <c r="M1397" i="3"/>
  <c r="U1397" i="3" s="1"/>
  <c r="L1397" i="3"/>
  <c r="K1397" i="3"/>
  <c r="S1397" i="3" s="1"/>
  <c r="J1397" i="3"/>
  <c r="I1397" i="3"/>
  <c r="Q1397" i="3" s="1"/>
  <c r="H1397" i="3"/>
  <c r="O1396" i="3"/>
  <c r="M1396" i="3"/>
  <c r="U1396" i="3" s="1"/>
  <c r="L1396" i="3"/>
  <c r="K1396" i="3"/>
  <c r="S1396" i="3" s="1"/>
  <c r="J1396" i="3"/>
  <c r="I1396" i="3"/>
  <c r="Q1396" i="3" s="1"/>
  <c r="H1396" i="3"/>
  <c r="O1395" i="3"/>
  <c r="M1395" i="3"/>
  <c r="U1395" i="3" s="1"/>
  <c r="L1395" i="3"/>
  <c r="K1395" i="3"/>
  <c r="S1395" i="3" s="1"/>
  <c r="J1395" i="3"/>
  <c r="I1395" i="3"/>
  <c r="Q1395" i="3" s="1"/>
  <c r="H1395" i="3"/>
  <c r="O1394" i="3"/>
  <c r="M1394" i="3"/>
  <c r="U1394" i="3" s="1"/>
  <c r="L1394" i="3"/>
  <c r="K1394" i="3"/>
  <c r="S1394" i="3" s="1"/>
  <c r="J1394" i="3"/>
  <c r="I1394" i="3"/>
  <c r="Q1394" i="3" s="1"/>
  <c r="H1394" i="3"/>
  <c r="O1393" i="3"/>
  <c r="M1393" i="3"/>
  <c r="U1393" i="3" s="1"/>
  <c r="L1393" i="3"/>
  <c r="K1393" i="3"/>
  <c r="S1393" i="3" s="1"/>
  <c r="J1393" i="3"/>
  <c r="I1393" i="3"/>
  <c r="Q1393" i="3" s="1"/>
  <c r="H1393" i="3"/>
  <c r="O1392" i="3"/>
  <c r="M1392" i="3"/>
  <c r="U1392" i="3" s="1"/>
  <c r="L1392" i="3"/>
  <c r="K1392" i="3"/>
  <c r="S1392" i="3" s="1"/>
  <c r="J1392" i="3"/>
  <c r="I1392" i="3"/>
  <c r="Q1392" i="3" s="1"/>
  <c r="H1392" i="3"/>
  <c r="O1391" i="3"/>
  <c r="M1391" i="3"/>
  <c r="U1391" i="3" s="1"/>
  <c r="L1391" i="3"/>
  <c r="K1391" i="3"/>
  <c r="S1391" i="3" s="1"/>
  <c r="J1391" i="3"/>
  <c r="I1391" i="3"/>
  <c r="Q1391" i="3" s="1"/>
  <c r="H1391" i="3"/>
  <c r="O1390" i="3"/>
  <c r="M1390" i="3"/>
  <c r="U1390" i="3" s="1"/>
  <c r="L1390" i="3"/>
  <c r="K1390" i="3"/>
  <c r="S1390" i="3" s="1"/>
  <c r="J1390" i="3"/>
  <c r="I1390" i="3"/>
  <c r="Q1390" i="3" s="1"/>
  <c r="H1390" i="3"/>
  <c r="O1389" i="3"/>
  <c r="M1389" i="3"/>
  <c r="U1389" i="3" s="1"/>
  <c r="L1389" i="3"/>
  <c r="K1389" i="3"/>
  <c r="S1389" i="3" s="1"/>
  <c r="J1389" i="3"/>
  <c r="I1389" i="3"/>
  <c r="Q1389" i="3" s="1"/>
  <c r="H1389" i="3"/>
  <c r="O1388" i="3"/>
  <c r="M1388" i="3"/>
  <c r="U1388" i="3" s="1"/>
  <c r="L1388" i="3"/>
  <c r="K1388" i="3"/>
  <c r="S1388" i="3" s="1"/>
  <c r="J1388" i="3"/>
  <c r="I1388" i="3"/>
  <c r="Q1388" i="3" s="1"/>
  <c r="H1388" i="3"/>
  <c r="O1387" i="3"/>
  <c r="M1387" i="3"/>
  <c r="U1387" i="3" s="1"/>
  <c r="L1387" i="3"/>
  <c r="K1387" i="3"/>
  <c r="S1387" i="3" s="1"/>
  <c r="J1387" i="3"/>
  <c r="I1387" i="3"/>
  <c r="Q1387" i="3" s="1"/>
  <c r="H1387" i="3"/>
  <c r="O1386" i="3"/>
  <c r="M1386" i="3"/>
  <c r="U1386" i="3" s="1"/>
  <c r="L1386" i="3"/>
  <c r="K1386" i="3"/>
  <c r="S1386" i="3" s="1"/>
  <c r="J1386" i="3"/>
  <c r="I1386" i="3"/>
  <c r="Q1386" i="3" s="1"/>
  <c r="H1386" i="3"/>
  <c r="O1385" i="3"/>
  <c r="M1385" i="3"/>
  <c r="U1385" i="3" s="1"/>
  <c r="L1385" i="3"/>
  <c r="K1385" i="3"/>
  <c r="S1385" i="3" s="1"/>
  <c r="J1385" i="3"/>
  <c r="I1385" i="3"/>
  <c r="Q1385" i="3" s="1"/>
  <c r="H1385" i="3"/>
  <c r="O1384" i="3"/>
  <c r="M1384" i="3"/>
  <c r="U1384" i="3" s="1"/>
  <c r="L1384" i="3"/>
  <c r="K1384" i="3"/>
  <c r="S1384" i="3" s="1"/>
  <c r="J1384" i="3"/>
  <c r="I1384" i="3"/>
  <c r="Q1384" i="3" s="1"/>
  <c r="H1384" i="3"/>
  <c r="O1383" i="3"/>
  <c r="M1383" i="3"/>
  <c r="U1383" i="3" s="1"/>
  <c r="L1383" i="3"/>
  <c r="K1383" i="3"/>
  <c r="S1383" i="3" s="1"/>
  <c r="J1383" i="3"/>
  <c r="I1383" i="3"/>
  <c r="Q1383" i="3" s="1"/>
  <c r="H1383" i="3"/>
  <c r="O1382" i="3"/>
  <c r="M1382" i="3"/>
  <c r="U1382" i="3" s="1"/>
  <c r="L1382" i="3"/>
  <c r="K1382" i="3"/>
  <c r="S1382" i="3" s="1"/>
  <c r="J1382" i="3"/>
  <c r="I1382" i="3"/>
  <c r="Q1382" i="3" s="1"/>
  <c r="H1382" i="3"/>
  <c r="O1381" i="3"/>
  <c r="M1381" i="3"/>
  <c r="U1381" i="3" s="1"/>
  <c r="L1381" i="3"/>
  <c r="K1381" i="3"/>
  <c r="S1381" i="3" s="1"/>
  <c r="J1381" i="3"/>
  <c r="I1381" i="3"/>
  <c r="Q1381" i="3" s="1"/>
  <c r="H1381" i="3"/>
  <c r="O1380" i="3"/>
  <c r="M1380" i="3"/>
  <c r="U1380" i="3" s="1"/>
  <c r="L1380" i="3"/>
  <c r="K1380" i="3"/>
  <c r="S1380" i="3" s="1"/>
  <c r="J1380" i="3"/>
  <c r="I1380" i="3"/>
  <c r="Q1380" i="3" s="1"/>
  <c r="H1380" i="3"/>
  <c r="O1379" i="3"/>
  <c r="M1379" i="3"/>
  <c r="U1379" i="3" s="1"/>
  <c r="L1379" i="3"/>
  <c r="K1379" i="3"/>
  <c r="S1379" i="3" s="1"/>
  <c r="J1379" i="3"/>
  <c r="I1379" i="3"/>
  <c r="Q1379" i="3" s="1"/>
  <c r="H1379" i="3"/>
  <c r="O1378" i="3"/>
  <c r="M1378" i="3"/>
  <c r="U1378" i="3" s="1"/>
  <c r="L1378" i="3"/>
  <c r="K1378" i="3"/>
  <c r="S1378" i="3" s="1"/>
  <c r="J1378" i="3"/>
  <c r="I1378" i="3"/>
  <c r="Q1378" i="3" s="1"/>
  <c r="H1378" i="3"/>
  <c r="O1377" i="3"/>
  <c r="M1377" i="3"/>
  <c r="U1377" i="3" s="1"/>
  <c r="L1377" i="3"/>
  <c r="K1377" i="3"/>
  <c r="S1377" i="3" s="1"/>
  <c r="J1377" i="3"/>
  <c r="I1377" i="3"/>
  <c r="Q1377" i="3" s="1"/>
  <c r="H1377" i="3"/>
  <c r="O1376" i="3"/>
  <c r="M1376" i="3"/>
  <c r="U1376" i="3" s="1"/>
  <c r="L1376" i="3"/>
  <c r="K1376" i="3"/>
  <c r="S1376" i="3" s="1"/>
  <c r="J1376" i="3"/>
  <c r="I1376" i="3"/>
  <c r="Q1376" i="3" s="1"/>
  <c r="H1376" i="3"/>
  <c r="O1375" i="3"/>
  <c r="M1375" i="3"/>
  <c r="U1375" i="3" s="1"/>
  <c r="L1375" i="3"/>
  <c r="K1375" i="3"/>
  <c r="S1375" i="3" s="1"/>
  <c r="J1375" i="3"/>
  <c r="I1375" i="3"/>
  <c r="Q1375" i="3" s="1"/>
  <c r="H1375" i="3"/>
  <c r="O1374" i="3"/>
  <c r="M1374" i="3"/>
  <c r="U1374" i="3" s="1"/>
  <c r="L1374" i="3"/>
  <c r="K1374" i="3"/>
  <c r="S1374" i="3" s="1"/>
  <c r="J1374" i="3"/>
  <c r="I1374" i="3"/>
  <c r="Q1374" i="3" s="1"/>
  <c r="H1374" i="3"/>
  <c r="O1373" i="3"/>
  <c r="M1373" i="3"/>
  <c r="U1373" i="3" s="1"/>
  <c r="L1373" i="3"/>
  <c r="K1373" i="3"/>
  <c r="S1373" i="3" s="1"/>
  <c r="J1373" i="3"/>
  <c r="I1373" i="3"/>
  <c r="Q1373" i="3" s="1"/>
  <c r="H1373" i="3"/>
  <c r="O1372" i="3"/>
  <c r="M1372" i="3"/>
  <c r="U1372" i="3" s="1"/>
  <c r="L1372" i="3"/>
  <c r="K1372" i="3"/>
  <c r="S1372" i="3" s="1"/>
  <c r="J1372" i="3"/>
  <c r="I1372" i="3"/>
  <c r="Q1372" i="3" s="1"/>
  <c r="H1372" i="3"/>
  <c r="O1371" i="3"/>
  <c r="M1371" i="3"/>
  <c r="U1371" i="3" s="1"/>
  <c r="L1371" i="3"/>
  <c r="K1371" i="3"/>
  <c r="S1371" i="3" s="1"/>
  <c r="J1371" i="3"/>
  <c r="I1371" i="3"/>
  <c r="Q1371" i="3" s="1"/>
  <c r="H1371" i="3"/>
  <c r="O1370" i="3"/>
  <c r="M1370" i="3"/>
  <c r="U1370" i="3" s="1"/>
  <c r="L1370" i="3"/>
  <c r="K1370" i="3"/>
  <c r="S1370" i="3" s="1"/>
  <c r="J1370" i="3"/>
  <c r="I1370" i="3"/>
  <c r="Q1370" i="3" s="1"/>
  <c r="H1370" i="3"/>
  <c r="O1369" i="3"/>
  <c r="M1369" i="3"/>
  <c r="U1369" i="3" s="1"/>
  <c r="L1369" i="3"/>
  <c r="K1369" i="3"/>
  <c r="S1369" i="3" s="1"/>
  <c r="J1369" i="3"/>
  <c r="I1369" i="3"/>
  <c r="Q1369" i="3" s="1"/>
  <c r="H1369" i="3"/>
  <c r="O1368" i="3"/>
  <c r="M1368" i="3"/>
  <c r="U1368" i="3" s="1"/>
  <c r="L1368" i="3"/>
  <c r="K1368" i="3"/>
  <c r="S1368" i="3" s="1"/>
  <c r="J1368" i="3"/>
  <c r="I1368" i="3"/>
  <c r="Q1368" i="3" s="1"/>
  <c r="H1368" i="3"/>
  <c r="O1367" i="3"/>
  <c r="M1367" i="3"/>
  <c r="U1367" i="3" s="1"/>
  <c r="L1367" i="3"/>
  <c r="K1367" i="3"/>
  <c r="S1367" i="3" s="1"/>
  <c r="J1367" i="3"/>
  <c r="I1367" i="3"/>
  <c r="Q1367" i="3" s="1"/>
  <c r="H1367" i="3"/>
  <c r="O1366" i="3"/>
  <c r="M1366" i="3"/>
  <c r="U1366" i="3" s="1"/>
  <c r="L1366" i="3"/>
  <c r="K1366" i="3"/>
  <c r="S1366" i="3" s="1"/>
  <c r="J1366" i="3"/>
  <c r="I1366" i="3"/>
  <c r="Q1366" i="3" s="1"/>
  <c r="H1366" i="3"/>
  <c r="O1365" i="3"/>
  <c r="M1365" i="3"/>
  <c r="U1365" i="3" s="1"/>
  <c r="L1365" i="3"/>
  <c r="K1365" i="3"/>
  <c r="S1365" i="3" s="1"/>
  <c r="J1365" i="3"/>
  <c r="I1365" i="3"/>
  <c r="Q1365" i="3" s="1"/>
  <c r="H1365" i="3"/>
  <c r="O1364" i="3"/>
  <c r="M1364" i="3"/>
  <c r="U1364" i="3" s="1"/>
  <c r="L1364" i="3"/>
  <c r="K1364" i="3"/>
  <c r="S1364" i="3" s="1"/>
  <c r="J1364" i="3"/>
  <c r="I1364" i="3"/>
  <c r="Q1364" i="3" s="1"/>
  <c r="H1364" i="3"/>
  <c r="O1363" i="3"/>
  <c r="M1363" i="3"/>
  <c r="U1363" i="3" s="1"/>
  <c r="L1363" i="3"/>
  <c r="K1363" i="3"/>
  <c r="S1363" i="3" s="1"/>
  <c r="J1363" i="3"/>
  <c r="I1363" i="3"/>
  <c r="Q1363" i="3" s="1"/>
  <c r="H1363" i="3"/>
  <c r="O1362" i="3"/>
  <c r="M1362" i="3"/>
  <c r="U1362" i="3" s="1"/>
  <c r="L1362" i="3"/>
  <c r="K1362" i="3"/>
  <c r="S1362" i="3" s="1"/>
  <c r="J1362" i="3"/>
  <c r="I1362" i="3"/>
  <c r="Q1362" i="3" s="1"/>
  <c r="H1362" i="3"/>
  <c r="O1361" i="3"/>
  <c r="M1361" i="3"/>
  <c r="U1361" i="3" s="1"/>
  <c r="L1361" i="3"/>
  <c r="K1361" i="3"/>
  <c r="S1361" i="3" s="1"/>
  <c r="J1361" i="3"/>
  <c r="I1361" i="3"/>
  <c r="Q1361" i="3" s="1"/>
  <c r="H1361" i="3"/>
  <c r="O1360" i="3"/>
  <c r="M1360" i="3"/>
  <c r="U1360" i="3" s="1"/>
  <c r="L1360" i="3"/>
  <c r="K1360" i="3"/>
  <c r="S1360" i="3" s="1"/>
  <c r="J1360" i="3"/>
  <c r="I1360" i="3"/>
  <c r="Q1360" i="3" s="1"/>
  <c r="H1360" i="3"/>
  <c r="O1359" i="3"/>
  <c r="M1359" i="3"/>
  <c r="U1359" i="3" s="1"/>
  <c r="L1359" i="3"/>
  <c r="K1359" i="3"/>
  <c r="S1359" i="3" s="1"/>
  <c r="J1359" i="3"/>
  <c r="I1359" i="3"/>
  <c r="Q1359" i="3" s="1"/>
  <c r="H1359" i="3"/>
  <c r="O1358" i="3"/>
  <c r="M1358" i="3"/>
  <c r="U1358" i="3" s="1"/>
  <c r="L1358" i="3"/>
  <c r="K1358" i="3"/>
  <c r="S1358" i="3" s="1"/>
  <c r="J1358" i="3"/>
  <c r="I1358" i="3"/>
  <c r="Q1358" i="3" s="1"/>
  <c r="H1358" i="3"/>
  <c r="O1357" i="3"/>
  <c r="M1357" i="3"/>
  <c r="U1357" i="3" s="1"/>
  <c r="L1357" i="3"/>
  <c r="K1357" i="3"/>
  <c r="S1357" i="3" s="1"/>
  <c r="J1357" i="3"/>
  <c r="I1357" i="3"/>
  <c r="Q1357" i="3" s="1"/>
  <c r="H1357" i="3"/>
  <c r="O1356" i="3"/>
  <c r="M1356" i="3"/>
  <c r="U1356" i="3" s="1"/>
  <c r="L1356" i="3"/>
  <c r="K1356" i="3"/>
  <c r="S1356" i="3" s="1"/>
  <c r="J1356" i="3"/>
  <c r="I1356" i="3"/>
  <c r="Q1356" i="3" s="1"/>
  <c r="H1356" i="3"/>
  <c r="O1355" i="3"/>
  <c r="M1355" i="3"/>
  <c r="U1355" i="3" s="1"/>
  <c r="L1355" i="3"/>
  <c r="K1355" i="3"/>
  <c r="S1355" i="3" s="1"/>
  <c r="J1355" i="3"/>
  <c r="I1355" i="3"/>
  <c r="Q1355" i="3" s="1"/>
  <c r="H1355" i="3"/>
  <c r="O1354" i="3"/>
  <c r="M1354" i="3"/>
  <c r="U1354" i="3" s="1"/>
  <c r="L1354" i="3"/>
  <c r="K1354" i="3"/>
  <c r="S1354" i="3" s="1"/>
  <c r="J1354" i="3"/>
  <c r="I1354" i="3"/>
  <c r="Q1354" i="3" s="1"/>
  <c r="H1354" i="3"/>
  <c r="O1353" i="3"/>
  <c r="M1353" i="3"/>
  <c r="U1353" i="3" s="1"/>
  <c r="L1353" i="3"/>
  <c r="K1353" i="3"/>
  <c r="S1353" i="3" s="1"/>
  <c r="J1353" i="3"/>
  <c r="I1353" i="3"/>
  <c r="Q1353" i="3" s="1"/>
  <c r="H1353" i="3"/>
  <c r="O1352" i="3"/>
  <c r="M1352" i="3"/>
  <c r="U1352" i="3" s="1"/>
  <c r="L1352" i="3"/>
  <c r="K1352" i="3"/>
  <c r="S1352" i="3" s="1"/>
  <c r="J1352" i="3"/>
  <c r="I1352" i="3"/>
  <c r="Q1352" i="3" s="1"/>
  <c r="H1352" i="3"/>
  <c r="O1351" i="3"/>
  <c r="M1351" i="3"/>
  <c r="U1351" i="3" s="1"/>
  <c r="L1351" i="3"/>
  <c r="K1351" i="3"/>
  <c r="S1351" i="3" s="1"/>
  <c r="J1351" i="3"/>
  <c r="I1351" i="3"/>
  <c r="Q1351" i="3" s="1"/>
  <c r="H1351" i="3"/>
  <c r="O1350" i="3"/>
  <c r="M1350" i="3"/>
  <c r="U1350" i="3" s="1"/>
  <c r="L1350" i="3"/>
  <c r="K1350" i="3"/>
  <c r="S1350" i="3" s="1"/>
  <c r="J1350" i="3"/>
  <c r="I1350" i="3"/>
  <c r="Q1350" i="3" s="1"/>
  <c r="H1350" i="3"/>
  <c r="O1349" i="3"/>
  <c r="M1349" i="3"/>
  <c r="U1349" i="3" s="1"/>
  <c r="L1349" i="3"/>
  <c r="K1349" i="3"/>
  <c r="S1349" i="3" s="1"/>
  <c r="J1349" i="3"/>
  <c r="I1349" i="3"/>
  <c r="Q1349" i="3" s="1"/>
  <c r="H1349" i="3"/>
  <c r="O1348" i="3"/>
  <c r="M1348" i="3"/>
  <c r="U1348" i="3" s="1"/>
  <c r="L1348" i="3"/>
  <c r="K1348" i="3"/>
  <c r="S1348" i="3" s="1"/>
  <c r="J1348" i="3"/>
  <c r="I1348" i="3"/>
  <c r="Q1348" i="3" s="1"/>
  <c r="H1348" i="3"/>
  <c r="O1347" i="3"/>
  <c r="M1347" i="3"/>
  <c r="U1347" i="3" s="1"/>
  <c r="L1347" i="3"/>
  <c r="K1347" i="3"/>
  <c r="S1347" i="3" s="1"/>
  <c r="J1347" i="3"/>
  <c r="I1347" i="3"/>
  <c r="Q1347" i="3" s="1"/>
  <c r="H1347" i="3"/>
  <c r="O1346" i="3"/>
  <c r="M1346" i="3"/>
  <c r="U1346" i="3" s="1"/>
  <c r="L1346" i="3"/>
  <c r="K1346" i="3"/>
  <c r="S1346" i="3" s="1"/>
  <c r="J1346" i="3"/>
  <c r="I1346" i="3"/>
  <c r="Q1346" i="3" s="1"/>
  <c r="H1346" i="3"/>
  <c r="O1345" i="3"/>
  <c r="M1345" i="3"/>
  <c r="U1345" i="3" s="1"/>
  <c r="L1345" i="3"/>
  <c r="K1345" i="3"/>
  <c r="S1345" i="3" s="1"/>
  <c r="J1345" i="3"/>
  <c r="I1345" i="3"/>
  <c r="Q1345" i="3" s="1"/>
  <c r="H1345" i="3"/>
  <c r="O1344" i="3"/>
  <c r="M1344" i="3"/>
  <c r="U1344" i="3" s="1"/>
  <c r="L1344" i="3"/>
  <c r="K1344" i="3"/>
  <c r="S1344" i="3" s="1"/>
  <c r="J1344" i="3"/>
  <c r="I1344" i="3"/>
  <c r="Q1344" i="3" s="1"/>
  <c r="H1344" i="3"/>
  <c r="O1343" i="3"/>
  <c r="M1343" i="3"/>
  <c r="U1343" i="3" s="1"/>
  <c r="L1343" i="3"/>
  <c r="K1343" i="3"/>
  <c r="S1343" i="3" s="1"/>
  <c r="J1343" i="3"/>
  <c r="I1343" i="3"/>
  <c r="Q1343" i="3" s="1"/>
  <c r="H1343" i="3"/>
  <c r="O1342" i="3"/>
  <c r="M1342" i="3"/>
  <c r="U1342" i="3" s="1"/>
  <c r="L1342" i="3"/>
  <c r="K1342" i="3"/>
  <c r="S1342" i="3" s="1"/>
  <c r="J1342" i="3"/>
  <c r="I1342" i="3"/>
  <c r="Q1342" i="3" s="1"/>
  <c r="H1342" i="3"/>
  <c r="O1341" i="3"/>
  <c r="M1341" i="3"/>
  <c r="U1341" i="3" s="1"/>
  <c r="L1341" i="3"/>
  <c r="K1341" i="3"/>
  <c r="S1341" i="3" s="1"/>
  <c r="J1341" i="3"/>
  <c r="I1341" i="3"/>
  <c r="Q1341" i="3" s="1"/>
  <c r="H1341" i="3"/>
  <c r="O1340" i="3"/>
  <c r="M1340" i="3"/>
  <c r="U1340" i="3" s="1"/>
  <c r="L1340" i="3"/>
  <c r="K1340" i="3"/>
  <c r="S1340" i="3" s="1"/>
  <c r="J1340" i="3"/>
  <c r="I1340" i="3"/>
  <c r="Q1340" i="3" s="1"/>
  <c r="H1340" i="3"/>
  <c r="O1339" i="3"/>
  <c r="M1339" i="3"/>
  <c r="U1339" i="3" s="1"/>
  <c r="L1339" i="3"/>
  <c r="K1339" i="3"/>
  <c r="S1339" i="3" s="1"/>
  <c r="J1339" i="3"/>
  <c r="I1339" i="3"/>
  <c r="Q1339" i="3" s="1"/>
  <c r="H1339" i="3"/>
  <c r="O1338" i="3"/>
  <c r="M1338" i="3"/>
  <c r="U1338" i="3" s="1"/>
  <c r="L1338" i="3"/>
  <c r="K1338" i="3"/>
  <c r="S1338" i="3" s="1"/>
  <c r="J1338" i="3"/>
  <c r="I1338" i="3"/>
  <c r="Q1338" i="3" s="1"/>
  <c r="H1338" i="3"/>
  <c r="O1337" i="3"/>
  <c r="M1337" i="3"/>
  <c r="U1337" i="3" s="1"/>
  <c r="L1337" i="3"/>
  <c r="K1337" i="3"/>
  <c r="S1337" i="3" s="1"/>
  <c r="J1337" i="3"/>
  <c r="I1337" i="3"/>
  <c r="Q1337" i="3" s="1"/>
  <c r="H1337" i="3"/>
  <c r="O1336" i="3"/>
  <c r="M1336" i="3"/>
  <c r="U1336" i="3" s="1"/>
  <c r="L1336" i="3"/>
  <c r="K1336" i="3"/>
  <c r="S1336" i="3" s="1"/>
  <c r="J1336" i="3"/>
  <c r="I1336" i="3"/>
  <c r="Q1336" i="3" s="1"/>
  <c r="H1336" i="3"/>
  <c r="O1335" i="3"/>
  <c r="M1335" i="3"/>
  <c r="U1335" i="3" s="1"/>
  <c r="L1335" i="3"/>
  <c r="K1335" i="3"/>
  <c r="S1335" i="3" s="1"/>
  <c r="J1335" i="3"/>
  <c r="I1335" i="3"/>
  <c r="Q1335" i="3" s="1"/>
  <c r="H1335" i="3"/>
  <c r="O1334" i="3"/>
  <c r="M1334" i="3"/>
  <c r="U1334" i="3" s="1"/>
  <c r="L1334" i="3"/>
  <c r="K1334" i="3"/>
  <c r="S1334" i="3" s="1"/>
  <c r="J1334" i="3"/>
  <c r="I1334" i="3"/>
  <c r="Q1334" i="3" s="1"/>
  <c r="H1334" i="3"/>
  <c r="O1333" i="3"/>
  <c r="M1333" i="3"/>
  <c r="U1333" i="3" s="1"/>
  <c r="L1333" i="3"/>
  <c r="K1333" i="3"/>
  <c r="S1333" i="3" s="1"/>
  <c r="J1333" i="3"/>
  <c r="I1333" i="3"/>
  <c r="Q1333" i="3" s="1"/>
  <c r="H1333" i="3"/>
  <c r="O1332" i="3"/>
  <c r="M1332" i="3"/>
  <c r="U1332" i="3" s="1"/>
  <c r="L1332" i="3"/>
  <c r="K1332" i="3"/>
  <c r="S1332" i="3" s="1"/>
  <c r="J1332" i="3"/>
  <c r="I1332" i="3"/>
  <c r="Q1332" i="3" s="1"/>
  <c r="H1332" i="3"/>
  <c r="O1331" i="3"/>
  <c r="M1331" i="3"/>
  <c r="U1331" i="3" s="1"/>
  <c r="L1331" i="3"/>
  <c r="K1331" i="3"/>
  <c r="S1331" i="3" s="1"/>
  <c r="J1331" i="3"/>
  <c r="I1331" i="3"/>
  <c r="Q1331" i="3" s="1"/>
  <c r="H1331" i="3"/>
  <c r="O1330" i="3"/>
  <c r="M1330" i="3"/>
  <c r="U1330" i="3" s="1"/>
  <c r="L1330" i="3"/>
  <c r="K1330" i="3"/>
  <c r="S1330" i="3" s="1"/>
  <c r="J1330" i="3"/>
  <c r="I1330" i="3"/>
  <c r="Q1330" i="3" s="1"/>
  <c r="H1330" i="3"/>
  <c r="O1329" i="3"/>
  <c r="M1329" i="3"/>
  <c r="U1329" i="3" s="1"/>
  <c r="L1329" i="3"/>
  <c r="K1329" i="3"/>
  <c r="S1329" i="3" s="1"/>
  <c r="J1329" i="3"/>
  <c r="I1329" i="3"/>
  <c r="Q1329" i="3" s="1"/>
  <c r="H1329" i="3"/>
  <c r="O1328" i="3"/>
  <c r="M1328" i="3"/>
  <c r="U1328" i="3" s="1"/>
  <c r="L1328" i="3"/>
  <c r="K1328" i="3"/>
  <c r="S1328" i="3" s="1"/>
  <c r="J1328" i="3"/>
  <c r="I1328" i="3"/>
  <c r="Q1328" i="3" s="1"/>
  <c r="H1328" i="3"/>
  <c r="O1327" i="3"/>
  <c r="M1327" i="3"/>
  <c r="U1327" i="3" s="1"/>
  <c r="L1327" i="3"/>
  <c r="K1327" i="3"/>
  <c r="S1327" i="3" s="1"/>
  <c r="J1327" i="3"/>
  <c r="I1327" i="3"/>
  <c r="Q1327" i="3" s="1"/>
  <c r="H1327" i="3"/>
  <c r="O1326" i="3"/>
  <c r="M1326" i="3"/>
  <c r="U1326" i="3" s="1"/>
  <c r="L1326" i="3"/>
  <c r="K1326" i="3"/>
  <c r="S1326" i="3" s="1"/>
  <c r="J1326" i="3"/>
  <c r="I1326" i="3"/>
  <c r="Q1326" i="3" s="1"/>
  <c r="H1326" i="3"/>
  <c r="O1325" i="3"/>
  <c r="M1325" i="3"/>
  <c r="U1325" i="3" s="1"/>
  <c r="L1325" i="3"/>
  <c r="K1325" i="3"/>
  <c r="S1325" i="3" s="1"/>
  <c r="J1325" i="3"/>
  <c r="I1325" i="3"/>
  <c r="Q1325" i="3" s="1"/>
  <c r="H1325" i="3"/>
  <c r="O1324" i="3"/>
  <c r="M1324" i="3"/>
  <c r="U1324" i="3" s="1"/>
  <c r="L1324" i="3"/>
  <c r="K1324" i="3"/>
  <c r="S1324" i="3" s="1"/>
  <c r="J1324" i="3"/>
  <c r="I1324" i="3"/>
  <c r="Q1324" i="3" s="1"/>
  <c r="H1324" i="3"/>
  <c r="O1323" i="3"/>
  <c r="M1323" i="3"/>
  <c r="U1323" i="3" s="1"/>
  <c r="L1323" i="3"/>
  <c r="K1323" i="3"/>
  <c r="S1323" i="3" s="1"/>
  <c r="J1323" i="3"/>
  <c r="I1323" i="3"/>
  <c r="Q1323" i="3" s="1"/>
  <c r="H1323" i="3"/>
  <c r="O1322" i="3"/>
  <c r="M1322" i="3"/>
  <c r="U1322" i="3" s="1"/>
  <c r="L1322" i="3"/>
  <c r="K1322" i="3"/>
  <c r="S1322" i="3" s="1"/>
  <c r="J1322" i="3"/>
  <c r="I1322" i="3"/>
  <c r="Q1322" i="3" s="1"/>
  <c r="H1322" i="3"/>
  <c r="O1321" i="3"/>
  <c r="M1321" i="3"/>
  <c r="U1321" i="3" s="1"/>
  <c r="L1321" i="3"/>
  <c r="K1321" i="3"/>
  <c r="S1321" i="3" s="1"/>
  <c r="J1321" i="3"/>
  <c r="I1321" i="3"/>
  <c r="Q1321" i="3" s="1"/>
  <c r="H1321" i="3"/>
  <c r="O1320" i="3"/>
  <c r="M1320" i="3"/>
  <c r="U1320" i="3" s="1"/>
  <c r="L1320" i="3"/>
  <c r="K1320" i="3"/>
  <c r="S1320" i="3" s="1"/>
  <c r="J1320" i="3"/>
  <c r="I1320" i="3"/>
  <c r="Q1320" i="3" s="1"/>
  <c r="H1320" i="3"/>
  <c r="O1319" i="3"/>
  <c r="M1319" i="3"/>
  <c r="U1319" i="3" s="1"/>
  <c r="L1319" i="3"/>
  <c r="K1319" i="3"/>
  <c r="S1319" i="3" s="1"/>
  <c r="J1319" i="3"/>
  <c r="I1319" i="3"/>
  <c r="Q1319" i="3" s="1"/>
  <c r="H1319" i="3"/>
  <c r="O1318" i="3"/>
  <c r="M1318" i="3"/>
  <c r="U1318" i="3" s="1"/>
  <c r="L1318" i="3"/>
  <c r="K1318" i="3"/>
  <c r="S1318" i="3" s="1"/>
  <c r="J1318" i="3"/>
  <c r="I1318" i="3"/>
  <c r="Q1318" i="3" s="1"/>
  <c r="H1318" i="3"/>
  <c r="O1317" i="3"/>
  <c r="M1317" i="3"/>
  <c r="U1317" i="3" s="1"/>
  <c r="L1317" i="3"/>
  <c r="K1317" i="3"/>
  <c r="S1317" i="3" s="1"/>
  <c r="J1317" i="3"/>
  <c r="I1317" i="3"/>
  <c r="Q1317" i="3" s="1"/>
  <c r="H1317" i="3"/>
  <c r="O1316" i="3"/>
  <c r="M1316" i="3"/>
  <c r="U1316" i="3" s="1"/>
  <c r="L1316" i="3"/>
  <c r="K1316" i="3"/>
  <c r="S1316" i="3" s="1"/>
  <c r="J1316" i="3"/>
  <c r="I1316" i="3"/>
  <c r="Q1316" i="3" s="1"/>
  <c r="H1316" i="3"/>
  <c r="O1315" i="3"/>
  <c r="M1315" i="3"/>
  <c r="U1315" i="3" s="1"/>
  <c r="L1315" i="3"/>
  <c r="K1315" i="3"/>
  <c r="S1315" i="3" s="1"/>
  <c r="J1315" i="3"/>
  <c r="I1315" i="3"/>
  <c r="Q1315" i="3" s="1"/>
  <c r="H1315" i="3"/>
  <c r="O1314" i="3"/>
  <c r="M1314" i="3"/>
  <c r="U1314" i="3" s="1"/>
  <c r="L1314" i="3"/>
  <c r="K1314" i="3"/>
  <c r="S1314" i="3" s="1"/>
  <c r="J1314" i="3"/>
  <c r="I1314" i="3"/>
  <c r="Q1314" i="3" s="1"/>
  <c r="H1314" i="3"/>
  <c r="O1313" i="3"/>
  <c r="M1313" i="3"/>
  <c r="U1313" i="3" s="1"/>
  <c r="L1313" i="3"/>
  <c r="K1313" i="3"/>
  <c r="S1313" i="3" s="1"/>
  <c r="J1313" i="3"/>
  <c r="I1313" i="3"/>
  <c r="Q1313" i="3" s="1"/>
  <c r="H1313" i="3"/>
  <c r="O1312" i="3"/>
  <c r="M1312" i="3"/>
  <c r="U1312" i="3" s="1"/>
  <c r="L1312" i="3"/>
  <c r="K1312" i="3"/>
  <c r="S1312" i="3" s="1"/>
  <c r="J1312" i="3"/>
  <c r="I1312" i="3"/>
  <c r="Q1312" i="3" s="1"/>
  <c r="H1312" i="3"/>
  <c r="O1311" i="3"/>
  <c r="M1311" i="3"/>
  <c r="U1311" i="3" s="1"/>
  <c r="L1311" i="3"/>
  <c r="K1311" i="3"/>
  <c r="S1311" i="3" s="1"/>
  <c r="J1311" i="3"/>
  <c r="I1311" i="3"/>
  <c r="Q1311" i="3" s="1"/>
  <c r="H1311" i="3"/>
  <c r="O1310" i="3"/>
  <c r="M1310" i="3"/>
  <c r="U1310" i="3" s="1"/>
  <c r="L1310" i="3"/>
  <c r="K1310" i="3"/>
  <c r="S1310" i="3" s="1"/>
  <c r="J1310" i="3"/>
  <c r="I1310" i="3"/>
  <c r="Q1310" i="3" s="1"/>
  <c r="H1310" i="3"/>
  <c r="O1309" i="3"/>
  <c r="M1309" i="3"/>
  <c r="U1309" i="3" s="1"/>
  <c r="L1309" i="3"/>
  <c r="K1309" i="3"/>
  <c r="S1309" i="3" s="1"/>
  <c r="J1309" i="3"/>
  <c r="I1309" i="3"/>
  <c r="Q1309" i="3" s="1"/>
  <c r="H1309" i="3"/>
  <c r="O1308" i="3"/>
  <c r="M1308" i="3"/>
  <c r="U1308" i="3" s="1"/>
  <c r="L1308" i="3"/>
  <c r="K1308" i="3"/>
  <c r="S1308" i="3" s="1"/>
  <c r="J1308" i="3"/>
  <c r="I1308" i="3"/>
  <c r="Q1308" i="3" s="1"/>
  <c r="H1308" i="3"/>
  <c r="O1307" i="3"/>
  <c r="M1307" i="3"/>
  <c r="U1307" i="3" s="1"/>
  <c r="L1307" i="3"/>
  <c r="K1307" i="3"/>
  <c r="S1307" i="3" s="1"/>
  <c r="J1307" i="3"/>
  <c r="I1307" i="3"/>
  <c r="Q1307" i="3" s="1"/>
  <c r="H1307" i="3"/>
  <c r="O1306" i="3"/>
  <c r="M1306" i="3"/>
  <c r="U1306" i="3" s="1"/>
  <c r="L1306" i="3"/>
  <c r="K1306" i="3"/>
  <c r="S1306" i="3" s="1"/>
  <c r="J1306" i="3"/>
  <c r="I1306" i="3"/>
  <c r="Q1306" i="3" s="1"/>
  <c r="H1306" i="3"/>
  <c r="O1305" i="3"/>
  <c r="M1305" i="3"/>
  <c r="U1305" i="3" s="1"/>
  <c r="L1305" i="3"/>
  <c r="K1305" i="3"/>
  <c r="S1305" i="3" s="1"/>
  <c r="J1305" i="3"/>
  <c r="I1305" i="3"/>
  <c r="Q1305" i="3" s="1"/>
  <c r="H1305" i="3"/>
  <c r="O1304" i="3"/>
  <c r="M1304" i="3"/>
  <c r="U1304" i="3" s="1"/>
  <c r="L1304" i="3"/>
  <c r="K1304" i="3"/>
  <c r="S1304" i="3" s="1"/>
  <c r="J1304" i="3"/>
  <c r="I1304" i="3"/>
  <c r="Q1304" i="3" s="1"/>
  <c r="H1304" i="3"/>
  <c r="O1303" i="3"/>
  <c r="M1303" i="3"/>
  <c r="U1303" i="3" s="1"/>
  <c r="L1303" i="3"/>
  <c r="K1303" i="3"/>
  <c r="S1303" i="3" s="1"/>
  <c r="J1303" i="3"/>
  <c r="I1303" i="3"/>
  <c r="Q1303" i="3" s="1"/>
  <c r="H1303" i="3"/>
  <c r="O1302" i="3"/>
  <c r="M1302" i="3"/>
  <c r="U1302" i="3" s="1"/>
  <c r="L1302" i="3"/>
  <c r="K1302" i="3"/>
  <c r="S1302" i="3" s="1"/>
  <c r="J1302" i="3"/>
  <c r="I1302" i="3"/>
  <c r="Q1302" i="3" s="1"/>
  <c r="H1302" i="3"/>
  <c r="O1301" i="3"/>
  <c r="M1301" i="3"/>
  <c r="U1301" i="3" s="1"/>
  <c r="L1301" i="3"/>
  <c r="K1301" i="3"/>
  <c r="S1301" i="3" s="1"/>
  <c r="J1301" i="3"/>
  <c r="I1301" i="3"/>
  <c r="Q1301" i="3" s="1"/>
  <c r="H1301" i="3"/>
  <c r="O1300" i="3"/>
  <c r="M1300" i="3"/>
  <c r="U1300" i="3" s="1"/>
  <c r="L1300" i="3"/>
  <c r="K1300" i="3"/>
  <c r="S1300" i="3" s="1"/>
  <c r="J1300" i="3"/>
  <c r="I1300" i="3"/>
  <c r="Q1300" i="3" s="1"/>
  <c r="H1300" i="3"/>
  <c r="O1299" i="3"/>
  <c r="M1299" i="3"/>
  <c r="U1299" i="3" s="1"/>
  <c r="L1299" i="3"/>
  <c r="K1299" i="3"/>
  <c r="S1299" i="3" s="1"/>
  <c r="J1299" i="3"/>
  <c r="I1299" i="3"/>
  <c r="Q1299" i="3" s="1"/>
  <c r="H1299" i="3"/>
  <c r="O1298" i="3"/>
  <c r="M1298" i="3"/>
  <c r="U1298" i="3" s="1"/>
  <c r="L1298" i="3"/>
  <c r="K1298" i="3"/>
  <c r="S1298" i="3" s="1"/>
  <c r="J1298" i="3"/>
  <c r="I1298" i="3"/>
  <c r="Q1298" i="3" s="1"/>
  <c r="H1298" i="3"/>
  <c r="O1297" i="3"/>
  <c r="M1297" i="3"/>
  <c r="U1297" i="3" s="1"/>
  <c r="L1297" i="3"/>
  <c r="K1297" i="3"/>
  <c r="S1297" i="3" s="1"/>
  <c r="J1297" i="3"/>
  <c r="I1297" i="3"/>
  <c r="Q1297" i="3" s="1"/>
  <c r="H1297" i="3"/>
  <c r="O1296" i="3"/>
  <c r="M1296" i="3"/>
  <c r="U1296" i="3" s="1"/>
  <c r="L1296" i="3"/>
  <c r="K1296" i="3"/>
  <c r="S1296" i="3" s="1"/>
  <c r="J1296" i="3"/>
  <c r="I1296" i="3"/>
  <c r="Q1296" i="3" s="1"/>
  <c r="H1296" i="3"/>
  <c r="O1295" i="3"/>
  <c r="M1295" i="3"/>
  <c r="U1295" i="3" s="1"/>
  <c r="L1295" i="3"/>
  <c r="K1295" i="3"/>
  <c r="S1295" i="3" s="1"/>
  <c r="J1295" i="3"/>
  <c r="I1295" i="3"/>
  <c r="Q1295" i="3" s="1"/>
  <c r="H1295" i="3"/>
  <c r="O1294" i="3"/>
  <c r="M1294" i="3"/>
  <c r="U1294" i="3" s="1"/>
  <c r="L1294" i="3"/>
  <c r="K1294" i="3"/>
  <c r="S1294" i="3" s="1"/>
  <c r="J1294" i="3"/>
  <c r="I1294" i="3"/>
  <c r="Q1294" i="3" s="1"/>
  <c r="H1294" i="3"/>
  <c r="O1293" i="3"/>
  <c r="M1293" i="3"/>
  <c r="U1293" i="3" s="1"/>
  <c r="L1293" i="3"/>
  <c r="K1293" i="3"/>
  <c r="S1293" i="3" s="1"/>
  <c r="J1293" i="3"/>
  <c r="I1293" i="3"/>
  <c r="Q1293" i="3" s="1"/>
  <c r="H1293" i="3"/>
  <c r="O1292" i="3"/>
  <c r="M1292" i="3"/>
  <c r="U1292" i="3" s="1"/>
  <c r="L1292" i="3"/>
  <c r="K1292" i="3"/>
  <c r="S1292" i="3" s="1"/>
  <c r="J1292" i="3"/>
  <c r="I1292" i="3"/>
  <c r="Q1292" i="3" s="1"/>
  <c r="H1292" i="3"/>
  <c r="O1291" i="3"/>
  <c r="M1291" i="3"/>
  <c r="U1291" i="3" s="1"/>
  <c r="L1291" i="3"/>
  <c r="K1291" i="3"/>
  <c r="S1291" i="3" s="1"/>
  <c r="J1291" i="3"/>
  <c r="I1291" i="3"/>
  <c r="Q1291" i="3" s="1"/>
  <c r="H1291" i="3"/>
  <c r="O1290" i="3"/>
  <c r="M1290" i="3"/>
  <c r="U1290" i="3" s="1"/>
  <c r="L1290" i="3"/>
  <c r="K1290" i="3"/>
  <c r="S1290" i="3" s="1"/>
  <c r="J1290" i="3"/>
  <c r="I1290" i="3"/>
  <c r="Q1290" i="3" s="1"/>
  <c r="H1290" i="3"/>
  <c r="O1289" i="3"/>
  <c r="M1289" i="3"/>
  <c r="U1289" i="3" s="1"/>
  <c r="L1289" i="3"/>
  <c r="K1289" i="3"/>
  <c r="S1289" i="3" s="1"/>
  <c r="J1289" i="3"/>
  <c r="I1289" i="3"/>
  <c r="Q1289" i="3" s="1"/>
  <c r="H1289" i="3"/>
  <c r="O1288" i="3"/>
  <c r="M1288" i="3"/>
  <c r="U1288" i="3" s="1"/>
  <c r="L1288" i="3"/>
  <c r="K1288" i="3"/>
  <c r="S1288" i="3" s="1"/>
  <c r="J1288" i="3"/>
  <c r="I1288" i="3"/>
  <c r="Q1288" i="3" s="1"/>
  <c r="H1288" i="3"/>
  <c r="O1287" i="3"/>
  <c r="M1287" i="3"/>
  <c r="U1287" i="3" s="1"/>
  <c r="L1287" i="3"/>
  <c r="K1287" i="3"/>
  <c r="S1287" i="3" s="1"/>
  <c r="J1287" i="3"/>
  <c r="I1287" i="3"/>
  <c r="Q1287" i="3" s="1"/>
  <c r="H1287" i="3"/>
  <c r="O1286" i="3"/>
  <c r="M1286" i="3"/>
  <c r="U1286" i="3" s="1"/>
  <c r="L1286" i="3"/>
  <c r="K1286" i="3"/>
  <c r="S1286" i="3" s="1"/>
  <c r="J1286" i="3"/>
  <c r="I1286" i="3"/>
  <c r="Q1286" i="3" s="1"/>
  <c r="H1286" i="3"/>
  <c r="O1285" i="3"/>
  <c r="M1285" i="3"/>
  <c r="U1285" i="3" s="1"/>
  <c r="L1285" i="3"/>
  <c r="K1285" i="3"/>
  <c r="S1285" i="3" s="1"/>
  <c r="J1285" i="3"/>
  <c r="I1285" i="3"/>
  <c r="Q1285" i="3" s="1"/>
  <c r="H1285" i="3"/>
  <c r="O1284" i="3"/>
  <c r="M1284" i="3"/>
  <c r="U1284" i="3" s="1"/>
  <c r="L1284" i="3"/>
  <c r="K1284" i="3"/>
  <c r="S1284" i="3" s="1"/>
  <c r="J1284" i="3"/>
  <c r="I1284" i="3"/>
  <c r="Q1284" i="3" s="1"/>
  <c r="H1284" i="3"/>
  <c r="O1283" i="3"/>
  <c r="M1283" i="3"/>
  <c r="U1283" i="3" s="1"/>
  <c r="L1283" i="3"/>
  <c r="K1283" i="3"/>
  <c r="S1283" i="3" s="1"/>
  <c r="J1283" i="3"/>
  <c r="I1283" i="3"/>
  <c r="Q1283" i="3" s="1"/>
  <c r="H1283" i="3"/>
  <c r="O1282" i="3"/>
  <c r="M1282" i="3"/>
  <c r="U1282" i="3" s="1"/>
  <c r="L1282" i="3"/>
  <c r="K1282" i="3"/>
  <c r="S1282" i="3" s="1"/>
  <c r="J1282" i="3"/>
  <c r="I1282" i="3"/>
  <c r="Q1282" i="3" s="1"/>
  <c r="H1282" i="3"/>
  <c r="O1281" i="3"/>
  <c r="M1281" i="3"/>
  <c r="U1281" i="3" s="1"/>
  <c r="L1281" i="3"/>
  <c r="K1281" i="3"/>
  <c r="S1281" i="3" s="1"/>
  <c r="J1281" i="3"/>
  <c r="I1281" i="3"/>
  <c r="Q1281" i="3" s="1"/>
  <c r="H1281" i="3"/>
  <c r="O1280" i="3"/>
  <c r="M1280" i="3"/>
  <c r="U1280" i="3" s="1"/>
  <c r="L1280" i="3"/>
  <c r="K1280" i="3"/>
  <c r="S1280" i="3" s="1"/>
  <c r="J1280" i="3"/>
  <c r="I1280" i="3"/>
  <c r="Q1280" i="3" s="1"/>
  <c r="H1280" i="3"/>
  <c r="O1279" i="3"/>
  <c r="M1279" i="3"/>
  <c r="U1279" i="3" s="1"/>
  <c r="L1279" i="3"/>
  <c r="K1279" i="3"/>
  <c r="S1279" i="3" s="1"/>
  <c r="J1279" i="3"/>
  <c r="I1279" i="3"/>
  <c r="Q1279" i="3" s="1"/>
  <c r="H1279" i="3"/>
  <c r="O1278" i="3"/>
  <c r="M1278" i="3"/>
  <c r="U1278" i="3" s="1"/>
  <c r="L1278" i="3"/>
  <c r="K1278" i="3"/>
  <c r="S1278" i="3" s="1"/>
  <c r="J1278" i="3"/>
  <c r="I1278" i="3"/>
  <c r="Q1278" i="3" s="1"/>
  <c r="H1278" i="3"/>
  <c r="O1277" i="3"/>
  <c r="M1277" i="3"/>
  <c r="U1277" i="3" s="1"/>
  <c r="L1277" i="3"/>
  <c r="K1277" i="3"/>
  <c r="S1277" i="3" s="1"/>
  <c r="J1277" i="3"/>
  <c r="I1277" i="3"/>
  <c r="Q1277" i="3" s="1"/>
  <c r="H1277" i="3"/>
  <c r="O1276" i="3"/>
  <c r="M1276" i="3"/>
  <c r="U1276" i="3" s="1"/>
  <c r="L1276" i="3"/>
  <c r="K1276" i="3"/>
  <c r="S1276" i="3" s="1"/>
  <c r="J1276" i="3"/>
  <c r="I1276" i="3"/>
  <c r="Q1276" i="3" s="1"/>
  <c r="H1276" i="3"/>
  <c r="O1275" i="3"/>
  <c r="M1275" i="3"/>
  <c r="U1275" i="3" s="1"/>
  <c r="L1275" i="3"/>
  <c r="K1275" i="3"/>
  <c r="S1275" i="3" s="1"/>
  <c r="J1275" i="3"/>
  <c r="I1275" i="3"/>
  <c r="Q1275" i="3" s="1"/>
  <c r="H1275" i="3"/>
  <c r="O1274" i="3"/>
  <c r="M1274" i="3"/>
  <c r="U1274" i="3" s="1"/>
  <c r="L1274" i="3"/>
  <c r="K1274" i="3"/>
  <c r="S1274" i="3" s="1"/>
  <c r="J1274" i="3"/>
  <c r="I1274" i="3"/>
  <c r="Q1274" i="3" s="1"/>
  <c r="H1274" i="3"/>
  <c r="O1273" i="3"/>
  <c r="M1273" i="3"/>
  <c r="U1273" i="3" s="1"/>
  <c r="L1273" i="3"/>
  <c r="K1273" i="3"/>
  <c r="S1273" i="3" s="1"/>
  <c r="J1273" i="3"/>
  <c r="I1273" i="3"/>
  <c r="Q1273" i="3" s="1"/>
  <c r="H1273" i="3"/>
  <c r="O1272" i="3"/>
  <c r="M1272" i="3"/>
  <c r="U1272" i="3" s="1"/>
  <c r="L1272" i="3"/>
  <c r="K1272" i="3"/>
  <c r="S1272" i="3" s="1"/>
  <c r="J1272" i="3"/>
  <c r="I1272" i="3"/>
  <c r="Q1272" i="3" s="1"/>
  <c r="H1272" i="3"/>
  <c r="O1271" i="3"/>
  <c r="M1271" i="3"/>
  <c r="U1271" i="3" s="1"/>
  <c r="L1271" i="3"/>
  <c r="K1271" i="3"/>
  <c r="S1271" i="3" s="1"/>
  <c r="J1271" i="3"/>
  <c r="I1271" i="3"/>
  <c r="Q1271" i="3" s="1"/>
  <c r="H1271" i="3"/>
  <c r="O1270" i="3"/>
  <c r="M1270" i="3"/>
  <c r="U1270" i="3" s="1"/>
  <c r="L1270" i="3"/>
  <c r="K1270" i="3"/>
  <c r="S1270" i="3" s="1"/>
  <c r="J1270" i="3"/>
  <c r="I1270" i="3"/>
  <c r="Q1270" i="3" s="1"/>
  <c r="H1270" i="3"/>
  <c r="O1269" i="3"/>
  <c r="M1269" i="3"/>
  <c r="U1269" i="3" s="1"/>
  <c r="L1269" i="3"/>
  <c r="K1269" i="3"/>
  <c r="S1269" i="3" s="1"/>
  <c r="J1269" i="3"/>
  <c r="I1269" i="3"/>
  <c r="Q1269" i="3" s="1"/>
  <c r="H1269" i="3"/>
  <c r="O1268" i="3"/>
  <c r="M1268" i="3"/>
  <c r="U1268" i="3" s="1"/>
  <c r="L1268" i="3"/>
  <c r="K1268" i="3"/>
  <c r="S1268" i="3" s="1"/>
  <c r="J1268" i="3"/>
  <c r="I1268" i="3"/>
  <c r="Q1268" i="3" s="1"/>
  <c r="H1268" i="3"/>
  <c r="O1267" i="3"/>
  <c r="M1267" i="3"/>
  <c r="U1267" i="3" s="1"/>
  <c r="L1267" i="3"/>
  <c r="K1267" i="3"/>
  <c r="S1267" i="3" s="1"/>
  <c r="J1267" i="3"/>
  <c r="I1267" i="3"/>
  <c r="Q1267" i="3" s="1"/>
  <c r="H1267" i="3"/>
  <c r="O1266" i="3"/>
  <c r="M1266" i="3"/>
  <c r="U1266" i="3" s="1"/>
  <c r="L1266" i="3"/>
  <c r="K1266" i="3"/>
  <c r="S1266" i="3" s="1"/>
  <c r="J1266" i="3"/>
  <c r="I1266" i="3"/>
  <c r="Q1266" i="3" s="1"/>
  <c r="H1266" i="3"/>
  <c r="O1265" i="3"/>
  <c r="M1265" i="3"/>
  <c r="U1265" i="3" s="1"/>
  <c r="L1265" i="3"/>
  <c r="K1265" i="3"/>
  <c r="S1265" i="3" s="1"/>
  <c r="J1265" i="3"/>
  <c r="I1265" i="3"/>
  <c r="Q1265" i="3" s="1"/>
  <c r="H1265" i="3"/>
  <c r="O1264" i="3"/>
  <c r="M1264" i="3"/>
  <c r="U1264" i="3" s="1"/>
  <c r="L1264" i="3"/>
  <c r="K1264" i="3"/>
  <c r="S1264" i="3" s="1"/>
  <c r="J1264" i="3"/>
  <c r="I1264" i="3"/>
  <c r="Q1264" i="3" s="1"/>
  <c r="H1264" i="3"/>
  <c r="O1263" i="3"/>
  <c r="M1263" i="3"/>
  <c r="U1263" i="3" s="1"/>
  <c r="L1263" i="3"/>
  <c r="K1263" i="3"/>
  <c r="S1263" i="3" s="1"/>
  <c r="J1263" i="3"/>
  <c r="I1263" i="3"/>
  <c r="Q1263" i="3" s="1"/>
  <c r="H1263" i="3"/>
  <c r="O1262" i="3"/>
  <c r="M1262" i="3"/>
  <c r="U1262" i="3" s="1"/>
  <c r="L1262" i="3"/>
  <c r="K1262" i="3"/>
  <c r="S1262" i="3" s="1"/>
  <c r="J1262" i="3"/>
  <c r="I1262" i="3"/>
  <c r="Q1262" i="3" s="1"/>
  <c r="H1262" i="3"/>
  <c r="O1261" i="3"/>
  <c r="M1261" i="3"/>
  <c r="U1261" i="3" s="1"/>
  <c r="L1261" i="3"/>
  <c r="K1261" i="3"/>
  <c r="S1261" i="3" s="1"/>
  <c r="J1261" i="3"/>
  <c r="I1261" i="3"/>
  <c r="Q1261" i="3" s="1"/>
  <c r="H1261" i="3"/>
  <c r="O1260" i="3"/>
  <c r="M1260" i="3"/>
  <c r="U1260" i="3" s="1"/>
  <c r="L1260" i="3"/>
  <c r="K1260" i="3"/>
  <c r="S1260" i="3" s="1"/>
  <c r="J1260" i="3"/>
  <c r="I1260" i="3"/>
  <c r="Q1260" i="3" s="1"/>
  <c r="H1260" i="3"/>
  <c r="O1259" i="3"/>
  <c r="M1259" i="3"/>
  <c r="U1259" i="3" s="1"/>
  <c r="L1259" i="3"/>
  <c r="K1259" i="3"/>
  <c r="S1259" i="3" s="1"/>
  <c r="J1259" i="3"/>
  <c r="I1259" i="3"/>
  <c r="Q1259" i="3" s="1"/>
  <c r="H1259" i="3"/>
  <c r="O1258" i="3"/>
  <c r="M1258" i="3"/>
  <c r="U1258" i="3" s="1"/>
  <c r="L1258" i="3"/>
  <c r="K1258" i="3"/>
  <c r="S1258" i="3" s="1"/>
  <c r="J1258" i="3"/>
  <c r="I1258" i="3"/>
  <c r="Q1258" i="3" s="1"/>
  <c r="H1258" i="3"/>
  <c r="O1257" i="3"/>
  <c r="M1257" i="3"/>
  <c r="U1257" i="3" s="1"/>
  <c r="L1257" i="3"/>
  <c r="K1257" i="3"/>
  <c r="S1257" i="3" s="1"/>
  <c r="J1257" i="3"/>
  <c r="I1257" i="3"/>
  <c r="Q1257" i="3" s="1"/>
  <c r="H1257" i="3"/>
  <c r="O1256" i="3"/>
  <c r="M1256" i="3"/>
  <c r="U1256" i="3" s="1"/>
  <c r="L1256" i="3"/>
  <c r="K1256" i="3"/>
  <c r="S1256" i="3" s="1"/>
  <c r="J1256" i="3"/>
  <c r="I1256" i="3"/>
  <c r="Q1256" i="3" s="1"/>
  <c r="H1256" i="3"/>
  <c r="O1255" i="3"/>
  <c r="M1255" i="3"/>
  <c r="U1255" i="3" s="1"/>
  <c r="L1255" i="3"/>
  <c r="K1255" i="3"/>
  <c r="S1255" i="3" s="1"/>
  <c r="J1255" i="3"/>
  <c r="I1255" i="3"/>
  <c r="Q1255" i="3" s="1"/>
  <c r="H1255" i="3"/>
  <c r="O1254" i="3"/>
  <c r="M1254" i="3"/>
  <c r="U1254" i="3" s="1"/>
  <c r="L1254" i="3"/>
  <c r="K1254" i="3"/>
  <c r="S1254" i="3" s="1"/>
  <c r="J1254" i="3"/>
  <c r="I1254" i="3"/>
  <c r="Q1254" i="3" s="1"/>
  <c r="H1254" i="3"/>
  <c r="O1253" i="3"/>
  <c r="M1253" i="3"/>
  <c r="U1253" i="3" s="1"/>
  <c r="L1253" i="3"/>
  <c r="K1253" i="3"/>
  <c r="S1253" i="3" s="1"/>
  <c r="J1253" i="3"/>
  <c r="I1253" i="3"/>
  <c r="Q1253" i="3" s="1"/>
  <c r="H1253" i="3"/>
  <c r="O1252" i="3"/>
  <c r="M1252" i="3"/>
  <c r="U1252" i="3" s="1"/>
  <c r="L1252" i="3"/>
  <c r="K1252" i="3"/>
  <c r="S1252" i="3" s="1"/>
  <c r="J1252" i="3"/>
  <c r="I1252" i="3"/>
  <c r="Q1252" i="3" s="1"/>
  <c r="H1252" i="3"/>
  <c r="O1251" i="3"/>
  <c r="M1251" i="3"/>
  <c r="U1251" i="3" s="1"/>
  <c r="L1251" i="3"/>
  <c r="K1251" i="3"/>
  <c r="S1251" i="3" s="1"/>
  <c r="J1251" i="3"/>
  <c r="I1251" i="3"/>
  <c r="Q1251" i="3" s="1"/>
  <c r="H1251" i="3"/>
  <c r="O1250" i="3"/>
  <c r="M1250" i="3"/>
  <c r="U1250" i="3" s="1"/>
  <c r="L1250" i="3"/>
  <c r="K1250" i="3"/>
  <c r="S1250" i="3" s="1"/>
  <c r="J1250" i="3"/>
  <c r="I1250" i="3"/>
  <c r="Q1250" i="3" s="1"/>
  <c r="H1250" i="3"/>
  <c r="O1249" i="3"/>
  <c r="M1249" i="3"/>
  <c r="U1249" i="3" s="1"/>
  <c r="L1249" i="3"/>
  <c r="K1249" i="3"/>
  <c r="S1249" i="3" s="1"/>
  <c r="J1249" i="3"/>
  <c r="I1249" i="3"/>
  <c r="Q1249" i="3" s="1"/>
  <c r="H1249" i="3"/>
  <c r="O1248" i="3"/>
  <c r="M1248" i="3"/>
  <c r="U1248" i="3" s="1"/>
  <c r="L1248" i="3"/>
  <c r="K1248" i="3"/>
  <c r="S1248" i="3" s="1"/>
  <c r="J1248" i="3"/>
  <c r="I1248" i="3"/>
  <c r="Q1248" i="3" s="1"/>
  <c r="H1248" i="3"/>
  <c r="O1247" i="3"/>
  <c r="M1247" i="3"/>
  <c r="U1247" i="3" s="1"/>
  <c r="L1247" i="3"/>
  <c r="K1247" i="3"/>
  <c r="S1247" i="3" s="1"/>
  <c r="J1247" i="3"/>
  <c r="I1247" i="3"/>
  <c r="Q1247" i="3" s="1"/>
  <c r="H1247" i="3"/>
  <c r="O1246" i="3"/>
  <c r="M1246" i="3"/>
  <c r="U1246" i="3" s="1"/>
  <c r="L1246" i="3"/>
  <c r="K1246" i="3"/>
  <c r="S1246" i="3" s="1"/>
  <c r="J1246" i="3"/>
  <c r="I1246" i="3"/>
  <c r="Q1246" i="3" s="1"/>
  <c r="H1246" i="3"/>
  <c r="O1245" i="3"/>
  <c r="M1245" i="3"/>
  <c r="U1245" i="3" s="1"/>
  <c r="L1245" i="3"/>
  <c r="K1245" i="3"/>
  <c r="S1245" i="3" s="1"/>
  <c r="J1245" i="3"/>
  <c r="I1245" i="3"/>
  <c r="Q1245" i="3" s="1"/>
  <c r="H1245" i="3"/>
  <c r="O1244" i="3"/>
  <c r="M1244" i="3"/>
  <c r="U1244" i="3" s="1"/>
  <c r="L1244" i="3"/>
  <c r="K1244" i="3"/>
  <c r="S1244" i="3" s="1"/>
  <c r="J1244" i="3"/>
  <c r="I1244" i="3"/>
  <c r="Q1244" i="3" s="1"/>
  <c r="H1244" i="3"/>
  <c r="O1243" i="3"/>
  <c r="M1243" i="3"/>
  <c r="U1243" i="3" s="1"/>
  <c r="L1243" i="3"/>
  <c r="K1243" i="3"/>
  <c r="S1243" i="3" s="1"/>
  <c r="J1243" i="3"/>
  <c r="I1243" i="3"/>
  <c r="Q1243" i="3" s="1"/>
  <c r="H1243" i="3"/>
  <c r="O1242" i="3"/>
  <c r="M1242" i="3"/>
  <c r="U1242" i="3" s="1"/>
  <c r="L1242" i="3"/>
  <c r="K1242" i="3"/>
  <c r="S1242" i="3" s="1"/>
  <c r="J1242" i="3"/>
  <c r="I1242" i="3"/>
  <c r="Q1242" i="3" s="1"/>
  <c r="H1242" i="3"/>
  <c r="O1241" i="3"/>
  <c r="M1241" i="3"/>
  <c r="U1241" i="3" s="1"/>
  <c r="L1241" i="3"/>
  <c r="K1241" i="3"/>
  <c r="S1241" i="3" s="1"/>
  <c r="J1241" i="3"/>
  <c r="I1241" i="3"/>
  <c r="Q1241" i="3" s="1"/>
  <c r="H1241" i="3"/>
  <c r="O1240" i="3"/>
  <c r="M1240" i="3"/>
  <c r="U1240" i="3" s="1"/>
  <c r="L1240" i="3"/>
  <c r="K1240" i="3"/>
  <c r="S1240" i="3" s="1"/>
  <c r="J1240" i="3"/>
  <c r="I1240" i="3"/>
  <c r="Q1240" i="3" s="1"/>
  <c r="H1240" i="3"/>
  <c r="O1239" i="3"/>
  <c r="M1239" i="3"/>
  <c r="U1239" i="3" s="1"/>
  <c r="L1239" i="3"/>
  <c r="K1239" i="3"/>
  <c r="S1239" i="3" s="1"/>
  <c r="J1239" i="3"/>
  <c r="I1239" i="3"/>
  <c r="Q1239" i="3" s="1"/>
  <c r="H1239" i="3"/>
  <c r="O1238" i="3"/>
  <c r="M1238" i="3"/>
  <c r="U1238" i="3" s="1"/>
  <c r="L1238" i="3"/>
  <c r="K1238" i="3"/>
  <c r="S1238" i="3" s="1"/>
  <c r="J1238" i="3"/>
  <c r="I1238" i="3"/>
  <c r="Q1238" i="3" s="1"/>
  <c r="H1238" i="3"/>
  <c r="O1237" i="3"/>
  <c r="M1237" i="3"/>
  <c r="U1237" i="3" s="1"/>
  <c r="L1237" i="3"/>
  <c r="K1237" i="3"/>
  <c r="S1237" i="3" s="1"/>
  <c r="J1237" i="3"/>
  <c r="I1237" i="3"/>
  <c r="Q1237" i="3" s="1"/>
  <c r="H1237" i="3"/>
  <c r="O1236" i="3"/>
  <c r="M1236" i="3"/>
  <c r="U1236" i="3" s="1"/>
  <c r="L1236" i="3"/>
  <c r="K1236" i="3"/>
  <c r="S1236" i="3" s="1"/>
  <c r="J1236" i="3"/>
  <c r="I1236" i="3"/>
  <c r="Q1236" i="3" s="1"/>
  <c r="H1236" i="3"/>
  <c r="O1235" i="3"/>
  <c r="M1235" i="3"/>
  <c r="U1235" i="3" s="1"/>
  <c r="L1235" i="3"/>
  <c r="K1235" i="3"/>
  <c r="S1235" i="3" s="1"/>
  <c r="J1235" i="3"/>
  <c r="I1235" i="3"/>
  <c r="Q1235" i="3" s="1"/>
  <c r="H1235" i="3"/>
  <c r="O1234" i="3"/>
  <c r="M1234" i="3"/>
  <c r="U1234" i="3" s="1"/>
  <c r="L1234" i="3"/>
  <c r="K1234" i="3"/>
  <c r="S1234" i="3" s="1"/>
  <c r="J1234" i="3"/>
  <c r="I1234" i="3"/>
  <c r="Q1234" i="3" s="1"/>
  <c r="H1234" i="3"/>
  <c r="O1233" i="3"/>
  <c r="M1233" i="3"/>
  <c r="U1233" i="3" s="1"/>
  <c r="L1233" i="3"/>
  <c r="K1233" i="3"/>
  <c r="S1233" i="3" s="1"/>
  <c r="J1233" i="3"/>
  <c r="I1233" i="3"/>
  <c r="Q1233" i="3" s="1"/>
  <c r="H1233" i="3"/>
  <c r="O1232" i="3"/>
  <c r="M1232" i="3"/>
  <c r="U1232" i="3" s="1"/>
  <c r="L1232" i="3"/>
  <c r="K1232" i="3"/>
  <c r="S1232" i="3" s="1"/>
  <c r="J1232" i="3"/>
  <c r="I1232" i="3"/>
  <c r="Q1232" i="3" s="1"/>
  <c r="H1232" i="3"/>
  <c r="O1231" i="3"/>
  <c r="M1231" i="3"/>
  <c r="U1231" i="3" s="1"/>
  <c r="L1231" i="3"/>
  <c r="K1231" i="3"/>
  <c r="S1231" i="3" s="1"/>
  <c r="J1231" i="3"/>
  <c r="I1231" i="3"/>
  <c r="Q1231" i="3" s="1"/>
  <c r="H1231" i="3"/>
  <c r="O1230" i="3"/>
  <c r="M1230" i="3"/>
  <c r="U1230" i="3" s="1"/>
  <c r="L1230" i="3"/>
  <c r="K1230" i="3"/>
  <c r="S1230" i="3" s="1"/>
  <c r="J1230" i="3"/>
  <c r="I1230" i="3"/>
  <c r="Q1230" i="3" s="1"/>
  <c r="H1230" i="3"/>
  <c r="O1229" i="3"/>
  <c r="M1229" i="3"/>
  <c r="U1229" i="3" s="1"/>
  <c r="L1229" i="3"/>
  <c r="K1229" i="3"/>
  <c r="S1229" i="3" s="1"/>
  <c r="J1229" i="3"/>
  <c r="I1229" i="3"/>
  <c r="Q1229" i="3" s="1"/>
  <c r="H1229" i="3"/>
  <c r="O1228" i="3"/>
  <c r="M1228" i="3"/>
  <c r="U1228" i="3" s="1"/>
  <c r="L1228" i="3"/>
  <c r="K1228" i="3"/>
  <c r="S1228" i="3" s="1"/>
  <c r="J1228" i="3"/>
  <c r="I1228" i="3"/>
  <c r="Q1228" i="3" s="1"/>
  <c r="H1228" i="3"/>
  <c r="O1227" i="3"/>
  <c r="M1227" i="3"/>
  <c r="U1227" i="3" s="1"/>
  <c r="L1227" i="3"/>
  <c r="K1227" i="3"/>
  <c r="S1227" i="3" s="1"/>
  <c r="J1227" i="3"/>
  <c r="I1227" i="3"/>
  <c r="Q1227" i="3" s="1"/>
  <c r="H1227" i="3"/>
  <c r="O1226" i="3"/>
  <c r="M1226" i="3"/>
  <c r="U1226" i="3" s="1"/>
  <c r="L1226" i="3"/>
  <c r="K1226" i="3"/>
  <c r="S1226" i="3" s="1"/>
  <c r="J1226" i="3"/>
  <c r="I1226" i="3"/>
  <c r="Q1226" i="3" s="1"/>
  <c r="H1226" i="3"/>
  <c r="O1225" i="3"/>
  <c r="M1225" i="3"/>
  <c r="U1225" i="3" s="1"/>
  <c r="L1225" i="3"/>
  <c r="K1225" i="3"/>
  <c r="S1225" i="3" s="1"/>
  <c r="J1225" i="3"/>
  <c r="I1225" i="3"/>
  <c r="Q1225" i="3" s="1"/>
  <c r="H1225" i="3"/>
  <c r="O1224" i="3"/>
  <c r="M1224" i="3"/>
  <c r="U1224" i="3" s="1"/>
  <c r="L1224" i="3"/>
  <c r="K1224" i="3"/>
  <c r="S1224" i="3" s="1"/>
  <c r="J1224" i="3"/>
  <c r="I1224" i="3"/>
  <c r="Q1224" i="3" s="1"/>
  <c r="H1224" i="3"/>
  <c r="O1223" i="3"/>
  <c r="M1223" i="3"/>
  <c r="U1223" i="3" s="1"/>
  <c r="L1223" i="3"/>
  <c r="K1223" i="3"/>
  <c r="S1223" i="3" s="1"/>
  <c r="J1223" i="3"/>
  <c r="I1223" i="3"/>
  <c r="Q1223" i="3" s="1"/>
  <c r="H1223" i="3"/>
  <c r="O1222" i="3"/>
  <c r="M1222" i="3"/>
  <c r="U1222" i="3" s="1"/>
  <c r="L1222" i="3"/>
  <c r="K1222" i="3"/>
  <c r="S1222" i="3" s="1"/>
  <c r="J1222" i="3"/>
  <c r="I1222" i="3"/>
  <c r="Q1222" i="3" s="1"/>
  <c r="H1222" i="3"/>
  <c r="O1221" i="3"/>
  <c r="M1221" i="3"/>
  <c r="U1221" i="3" s="1"/>
  <c r="L1221" i="3"/>
  <c r="K1221" i="3"/>
  <c r="S1221" i="3" s="1"/>
  <c r="J1221" i="3"/>
  <c r="I1221" i="3"/>
  <c r="Q1221" i="3" s="1"/>
  <c r="H1221" i="3"/>
  <c r="O1220" i="3"/>
  <c r="M1220" i="3"/>
  <c r="U1220" i="3" s="1"/>
  <c r="L1220" i="3"/>
  <c r="K1220" i="3"/>
  <c r="S1220" i="3" s="1"/>
  <c r="J1220" i="3"/>
  <c r="I1220" i="3"/>
  <c r="Q1220" i="3" s="1"/>
  <c r="H1220" i="3"/>
  <c r="O1219" i="3"/>
  <c r="M1219" i="3"/>
  <c r="U1219" i="3" s="1"/>
  <c r="L1219" i="3"/>
  <c r="K1219" i="3"/>
  <c r="S1219" i="3" s="1"/>
  <c r="J1219" i="3"/>
  <c r="I1219" i="3"/>
  <c r="Q1219" i="3" s="1"/>
  <c r="H1219" i="3"/>
  <c r="O1218" i="3"/>
  <c r="M1218" i="3"/>
  <c r="U1218" i="3" s="1"/>
  <c r="L1218" i="3"/>
  <c r="K1218" i="3"/>
  <c r="S1218" i="3" s="1"/>
  <c r="J1218" i="3"/>
  <c r="I1218" i="3"/>
  <c r="Q1218" i="3" s="1"/>
  <c r="H1218" i="3"/>
  <c r="O1217" i="3"/>
  <c r="M1217" i="3"/>
  <c r="U1217" i="3" s="1"/>
  <c r="L1217" i="3"/>
  <c r="K1217" i="3"/>
  <c r="S1217" i="3" s="1"/>
  <c r="J1217" i="3"/>
  <c r="I1217" i="3"/>
  <c r="Q1217" i="3" s="1"/>
  <c r="H1217" i="3"/>
  <c r="O1216" i="3"/>
  <c r="M1216" i="3"/>
  <c r="U1216" i="3" s="1"/>
  <c r="L1216" i="3"/>
  <c r="K1216" i="3"/>
  <c r="S1216" i="3" s="1"/>
  <c r="J1216" i="3"/>
  <c r="I1216" i="3"/>
  <c r="Q1216" i="3" s="1"/>
  <c r="H1216" i="3"/>
  <c r="O1215" i="3"/>
  <c r="M1215" i="3"/>
  <c r="U1215" i="3" s="1"/>
  <c r="L1215" i="3"/>
  <c r="K1215" i="3"/>
  <c r="S1215" i="3" s="1"/>
  <c r="J1215" i="3"/>
  <c r="I1215" i="3"/>
  <c r="Q1215" i="3" s="1"/>
  <c r="H1215" i="3"/>
  <c r="O1214" i="3"/>
  <c r="M1214" i="3"/>
  <c r="U1214" i="3" s="1"/>
  <c r="L1214" i="3"/>
  <c r="K1214" i="3"/>
  <c r="S1214" i="3" s="1"/>
  <c r="J1214" i="3"/>
  <c r="I1214" i="3"/>
  <c r="Q1214" i="3" s="1"/>
  <c r="H1214" i="3"/>
  <c r="O1213" i="3"/>
  <c r="M1213" i="3"/>
  <c r="U1213" i="3" s="1"/>
  <c r="L1213" i="3"/>
  <c r="K1213" i="3"/>
  <c r="S1213" i="3" s="1"/>
  <c r="J1213" i="3"/>
  <c r="I1213" i="3"/>
  <c r="Q1213" i="3" s="1"/>
  <c r="H1213" i="3"/>
  <c r="O1212" i="3"/>
  <c r="M1212" i="3"/>
  <c r="U1212" i="3" s="1"/>
  <c r="L1212" i="3"/>
  <c r="K1212" i="3"/>
  <c r="S1212" i="3" s="1"/>
  <c r="J1212" i="3"/>
  <c r="I1212" i="3"/>
  <c r="Q1212" i="3" s="1"/>
  <c r="H1212" i="3"/>
  <c r="O1211" i="3"/>
  <c r="M1211" i="3"/>
  <c r="U1211" i="3" s="1"/>
  <c r="L1211" i="3"/>
  <c r="K1211" i="3"/>
  <c r="S1211" i="3" s="1"/>
  <c r="J1211" i="3"/>
  <c r="I1211" i="3"/>
  <c r="Q1211" i="3" s="1"/>
  <c r="H1211" i="3"/>
  <c r="O1210" i="3"/>
  <c r="M1210" i="3"/>
  <c r="U1210" i="3" s="1"/>
  <c r="L1210" i="3"/>
  <c r="K1210" i="3"/>
  <c r="S1210" i="3" s="1"/>
  <c r="J1210" i="3"/>
  <c r="I1210" i="3"/>
  <c r="Q1210" i="3" s="1"/>
  <c r="H1210" i="3"/>
  <c r="O1209" i="3"/>
  <c r="M1209" i="3"/>
  <c r="U1209" i="3" s="1"/>
  <c r="L1209" i="3"/>
  <c r="K1209" i="3"/>
  <c r="S1209" i="3" s="1"/>
  <c r="J1209" i="3"/>
  <c r="I1209" i="3"/>
  <c r="Q1209" i="3" s="1"/>
  <c r="H1209" i="3"/>
  <c r="O1208" i="3"/>
  <c r="M1208" i="3"/>
  <c r="U1208" i="3" s="1"/>
  <c r="L1208" i="3"/>
  <c r="K1208" i="3"/>
  <c r="S1208" i="3" s="1"/>
  <c r="J1208" i="3"/>
  <c r="I1208" i="3"/>
  <c r="Q1208" i="3" s="1"/>
  <c r="H1208" i="3"/>
  <c r="O1207" i="3"/>
  <c r="M1207" i="3"/>
  <c r="U1207" i="3" s="1"/>
  <c r="L1207" i="3"/>
  <c r="K1207" i="3"/>
  <c r="S1207" i="3" s="1"/>
  <c r="J1207" i="3"/>
  <c r="I1207" i="3"/>
  <c r="Q1207" i="3" s="1"/>
  <c r="H1207" i="3"/>
  <c r="O1206" i="3"/>
  <c r="M1206" i="3"/>
  <c r="U1206" i="3" s="1"/>
  <c r="L1206" i="3"/>
  <c r="K1206" i="3"/>
  <c r="S1206" i="3" s="1"/>
  <c r="J1206" i="3"/>
  <c r="I1206" i="3"/>
  <c r="Q1206" i="3" s="1"/>
  <c r="H1206" i="3"/>
  <c r="O1205" i="3"/>
  <c r="M1205" i="3"/>
  <c r="U1205" i="3" s="1"/>
  <c r="L1205" i="3"/>
  <c r="K1205" i="3"/>
  <c r="S1205" i="3" s="1"/>
  <c r="J1205" i="3"/>
  <c r="I1205" i="3"/>
  <c r="Q1205" i="3" s="1"/>
  <c r="H1205" i="3"/>
  <c r="O1204" i="3"/>
  <c r="M1204" i="3"/>
  <c r="U1204" i="3" s="1"/>
  <c r="L1204" i="3"/>
  <c r="K1204" i="3"/>
  <c r="S1204" i="3" s="1"/>
  <c r="J1204" i="3"/>
  <c r="I1204" i="3"/>
  <c r="Q1204" i="3" s="1"/>
  <c r="H1204" i="3"/>
  <c r="O1203" i="3"/>
  <c r="M1203" i="3"/>
  <c r="U1203" i="3" s="1"/>
  <c r="L1203" i="3"/>
  <c r="K1203" i="3"/>
  <c r="S1203" i="3" s="1"/>
  <c r="J1203" i="3"/>
  <c r="I1203" i="3"/>
  <c r="Q1203" i="3" s="1"/>
  <c r="H1203" i="3"/>
  <c r="O1202" i="3"/>
  <c r="M1202" i="3"/>
  <c r="U1202" i="3" s="1"/>
  <c r="L1202" i="3"/>
  <c r="K1202" i="3"/>
  <c r="S1202" i="3" s="1"/>
  <c r="J1202" i="3"/>
  <c r="I1202" i="3"/>
  <c r="Q1202" i="3" s="1"/>
  <c r="H1202" i="3"/>
  <c r="O1201" i="3"/>
  <c r="M1201" i="3"/>
  <c r="U1201" i="3" s="1"/>
  <c r="L1201" i="3"/>
  <c r="K1201" i="3"/>
  <c r="S1201" i="3" s="1"/>
  <c r="J1201" i="3"/>
  <c r="I1201" i="3"/>
  <c r="Q1201" i="3" s="1"/>
  <c r="H1201" i="3"/>
  <c r="O1200" i="3"/>
  <c r="M1200" i="3"/>
  <c r="U1200" i="3" s="1"/>
  <c r="L1200" i="3"/>
  <c r="K1200" i="3"/>
  <c r="S1200" i="3" s="1"/>
  <c r="J1200" i="3"/>
  <c r="I1200" i="3"/>
  <c r="Q1200" i="3" s="1"/>
  <c r="H1200" i="3"/>
  <c r="O1199" i="3"/>
  <c r="M1199" i="3"/>
  <c r="U1199" i="3" s="1"/>
  <c r="L1199" i="3"/>
  <c r="K1199" i="3"/>
  <c r="S1199" i="3" s="1"/>
  <c r="J1199" i="3"/>
  <c r="I1199" i="3"/>
  <c r="Q1199" i="3" s="1"/>
  <c r="H1199" i="3"/>
  <c r="O1198" i="3"/>
  <c r="M1198" i="3"/>
  <c r="U1198" i="3" s="1"/>
  <c r="L1198" i="3"/>
  <c r="K1198" i="3"/>
  <c r="S1198" i="3" s="1"/>
  <c r="J1198" i="3"/>
  <c r="I1198" i="3"/>
  <c r="Q1198" i="3" s="1"/>
  <c r="H1198" i="3"/>
  <c r="O1197" i="3"/>
  <c r="M1197" i="3"/>
  <c r="U1197" i="3" s="1"/>
  <c r="L1197" i="3"/>
  <c r="K1197" i="3"/>
  <c r="S1197" i="3" s="1"/>
  <c r="J1197" i="3"/>
  <c r="I1197" i="3"/>
  <c r="Q1197" i="3" s="1"/>
  <c r="H1197" i="3"/>
  <c r="O1196" i="3"/>
  <c r="M1196" i="3"/>
  <c r="U1196" i="3" s="1"/>
  <c r="L1196" i="3"/>
  <c r="K1196" i="3"/>
  <c r="S1196" i="3" s="1"/>
  <c r="J1196" i="3"/>
  <c r="I1196" i="3"/>
  <c r="Q1196" i="3" s="1"/>
  <c r="H1196" i="3"/>
  <c r="O1195" i="3"/>
  <c r="M1195" i="3"/>
  <c r="U1195" i="3" s="1"/>
  <c r="L1195" i="3"/>
  <c r="K1195" i="3"/>
  <c r="S1195" i="3" s="1"/>
  <c r="J1195" i="3"/>
  <c r="I1195" i="3"/>
  <c r="Q1195" i="3" s="1"/>
  <c r="H1195" i="3"/>
  <c r="O1194" i="3"/>
  <c r="M1194" i="3"/>
  <c r="U1194" i="3" s="1"/>
  <c r="L1194" i="3"/>
  <c r="K1194" i="3"/>
  <c r="S1194" i="3" s="1"/>
  <c r="J1194" i="3"/>
  <c r="I1194" i="3"/>
  <c r="Q1194" i="3" s="1"/>
  <c r="H1194" i="3"/>
  <c r="O1193" i="3"/>
  <c r="M1193" i="3"/>
  <c r="U1193" i="3" s="1"/>
  <c r="L1193" i="3"/>
  <c r="K1193" i="3"/>
  <c r="S1193" i="3" s="1"/>
  <c r="J1193" i="3"/>
  <c r="I1193" i="3"/>
  <c r="Q1193" i="3" s="1"/>
  <c r="H1193" i="3"/>
  <c r="O1192" i="3"/>
  <c r="M1192" i="3"/>
  <c r="U1192" i="3" s="1"/>
  <c r="L1192" i="3"/>
  <c r="K1192" i="3"/>
  <c r="S1192" i="3" s="1"/>
  <c r="J1192" i="3"/>
  <c r="I1192" i="3"/>
  <c r="Q1192" i="3" s="1"/>
  <c r="H1192" i="3"/>
  <c r="O1191" i="3"/>
  <c r="M1191" i="3"/>
  <c r="U1191" i="3" s="1"/>
  <c r="L1191" i="3"/>
  <c r="K1191" i="3"/>
  <c r="S1191" i="3" s="1"/>
  <c r="J1191" i="3"/>
  <c r="I1191" i="3"/>
  <c r="Q1191" i="3" s="1"/>
  <c r="H1191" i="3"/>
  <c r="O1190" i="3"/>
  <c r="M1190" i="3"/>
  <c r="U1190" i="3" s="1"/>
  <c r="L1190" i="3"/>
  <c r="K1190" i="3"/>
  <c r="S1190" i="3" s="1"/>
  <c r="J1190" i="3"/>
  <c r="I1190" i="3"/>
  <c r="Q1190" i="3" s="1"/>
  <c r="H1190" i="3"/>
  <c r="O1189" i="3"/>
  <c r="M1189" i="3"/>
  <c r="U1189" i="3" s="1"/>
  <c r="L1189" i="3"/>
  <c r="K1189" i="3"/>
  <c r="S1189" i="3" s="1"/>
  <c r="J1189" i="3"/>
  <c r="I1189" i="3"/>
  <c r="Q1189" i="3" s="1"/>
  <c r="H1189" i="3"/>
  <c r="O1188" i="3"/>
  <c r="M1188" i="3"/>
  <c r="U1188" i="3" s="1"/>
  <c r="L1188" i="3"/>
  <c r="K1188" i="3"/>
  <c r="S1188" i="3" s="1"/>
  <c r="J1188" i="3"/>
  <c r="I1188" i="3"/>
  <c r="Q1188" i="3" s="1"/>
  <c r="H1188" i="3"/>
  <c r="O1187" i="3"/>
  <c r="M1187" i="3"/>
  <c r="U1187" i="3" s="1"/>
  <c r="L1187" i="3"/>
  <c r="K1187" i="3"/>
  <c r="S1187" i="3" s="1"/>
  <c r="J1187" i="3"/>
  <c r="I1187" i="3"/>
  <c r="Q1187" i="3" s="1"/>
  <c r="H1187" i="3"/>
  <c r="O1186" i="3"/>
  <c r="M1186" i="3"/>
  <c r="U1186" i="3" s="1"/>
  <c r="L1186" i="3"/>
  <c r="K1186" i="3"/>
  <c r="S1186" i="3" s="1"/>
  <c r="J1186" i="3"/>
  <c r="I1186" i="3"/>
  <c r="Q1186" i="3" s="1"/>
  <c r="H1186" i="3"/>
  <c r="O1185" i="3"/>
  <c r="M1185" i="3"/>
  <c r="U1185" i="3" s="1"/>
  <c r="L1185" i="3"/>
  <c r="K1185" i="3"/>
  <c r="S1185" i="3" s="1"/>
  <c r="J1185" i="3"/>
  <c r="I1185" i="3"/>
  <c r="Q1185" i="3" s="1"/>
  <c r="H1185" i="3"/>
  <c r="O1184" i="3"/>
  <c r="M1184" i="3"/>
  <c r="U1184" i="3" s="1"/>
  <c r="L1184" i="3"/>
  <c r="K1184" i="3"/>
  <c r="S1184" i="3" s="1"/>
  <c r="J1184" i="3"/>
  <c r="I1184" i="3"/>
  <c r="Q1184" i="3" s="1"/>
  <c r="H1184" i="3"/>
  <c r="O1183" i="3"/>
  <c r="M1183" i="3"/>
  <c r="U1183" i="3" s="1"/>
  <c r="L1183" i="3"/>
  <c r="K1183" i="3"/>
  <c r="S1183" i="3" s="1"/>
  <c r="J1183" i="3"/>
  <c r="I1183" i="3"/>
  <c r="Q1183" i="3" s="1"/>
  <c r="H1183" i="3"/>
  <c r="O1182" i="3"/>
  <c r="M1182" i="3"/>
  <c r="U1182" i="3" s="1"/>
  <c r="L1182" i="3"/>
  <c r="K1182" i="3"/>
  <c r="S1182" i="3" s="1"/>
  <c r="J1182" i="3"/>
  <c r="I1182" i="3"/>
  <c r="Q1182" i="3" s="1"/>
  <c r="H1182" i="3"/>
  <c r="O1181" i="3"/>
  <c r="M1181" i="3"/>
  <c r="U1181" i="3" s="1"/>
  <c r="L1181" i="3"/>
  <c r="K1181" i="3"/>
  <c r="S1181" i="3" s="1"/>
  <c r="J1181" i="3"/>
  <c r="I1181" i="3"/>
  <c r="Q1181" i="3" s="1"/>
  <c r="H1181" i="3"/>
  <c r="O1180" i="3"/>
  <c r="M1180" i="3"/>
  <c r="U1180" i="3" s="1"/>
  <c r="L1180" i="3"/>
  <c r="K1180" i="3"/>
  <c r="S1180" i="3" s="1"/>
  <c r="J1180" i="3"/>
  <c r="I1180" i="3"/>
  <c r="Q1180" i="3" s="1"/>
  <c r="H1180" i="3"/>
  <c r="O1179" i="3"/>
  <c r="M1179" i="3"/>
  <c r="U1179" i="3" s="1"/>
  <c r="L1179" i="3"/>
  <c r="K1179" i="3"/>
  <c r="S1179" i="3" s="1"/>
  <c r="J1179" i="3"/>
  <c r="I1179" i="3"/>
  <c r="Q1179" i="3" s="1"/>
  <c r="H1179" i="3"/>
  <c r="O1178" i="3"/>
  <c r="M1178" i="3"/>
  <c r="U1178" i="3" s="1"/>
  <c r="L1178" i="3"/>
  <c r="K1178" i="3"/>
  <c r="S1178" i="3" s="1"/>
  <c r="J1178" i="3"/>
  <c r="I1178" i="3"/>
  <c r="Q1178" i="3" s="1"/>
  <c r="H1178" i="3"/>
  <c r="O1177" i="3"/>
  <c r="M1177" i="3"/>
  <c r="U1177" i="3" s="1"/>
  <c r="L1177" i="3"/>
  <c r="K1177" i="3"/>
  <c r="S1177" i="3" s="1"/>
  <c r="J1177" i="3"/>
  <c r="I1177" i="3"/>
  <c r="Q1177" i="3" s="1"/>
  <c r="H1177" i="3"/>
  <c r="O1176" i="3"/>
  <c r="M1176" i="3"/>
  <c r="U1176" i="3" s="1"/>
  <c r="L1176" i="3"/>
  <c r="K1176" i="3"/>
  <c r="S1176" i="3" s="1"/>
  <c r="J1176" i="3"/>
  <c r="I1176" i="3"/>
  <c r="Q1176" i="3" s="1"/>
  <c r="H1176" i="3"/>
  <c r="O1175" i="3"/>
  <c r="M1175" i="3"/>
  <c r="U1175" i="3" s="1"/>
  <c r="L1175" i="3"/>
  <c r="K1175" i="3"/>
  <c r="S1175" i="3" s="1"/>
  <c r="J1175" i="3"/>
  <c r="I1175" i="3"/>
  <c r="Q1175" i="3" s="1"/>
  <c r="H1175" i="3"/>
  <c r="O1174" i="3"/>
  <c r="M1174" i="3"/>
  <c r="U1174" i="3" s="1"/>
  <c r="L1174" i="3"/>
  <c r="K1174" i="3"/>
  <c r="S1174" i="3" s="1"/>
  <c r="J1174" i="3"/>
  <c r="I1174" i="3"/>
  <c r="Q1174" i="3" s="1"/>
  <c r="H1174" i="3"/>
  <c r="O1173" i="3"/>
  <c r="M1173" i="3"/>
  <c r="U1173" i="3" s="1"/>
  <c r="L1173" i="3"/>
  <c r="K1173" i="3"/>
  <c r="S1173" i="3" s="1"/>
  <c r="J1173" i="3"/>
  <c r="I1173" i="3"/>
  <c r="Q1173" i="3" s="1"/>
  <c r="H1173" i="3"/>
  <c r="O1172" i="3"/>
  <c r="M1172" i="3"/>
  <c r="U1172" i="3" s="1"/>
  <c r="L1172" i="3"/>
  <c r="K1172" i="3"/>
  <c r="S1172" i="3" s="1"/>
  <c r="J1172" i="3"/>
  <c r="I1172" i="3"/>
  <c r="Q1172" i="3" s="1"/>
  <c r="H1172" i="3"/>
  <c r="O1171" i="3"/>
  <c r="M1171" i="3"/>
  <c r="U1171" i="3" s="1"/>
  <c r="L1171" i="3"/>
  <c r="K1171" i="3"/>
  <c r="S1171" i="3" s="1"/>
  <c r="J1171" i="3"/>
  <c r="I1171" i="3"/>
  <c r="Q1171" i="3" s="1"/>
  <c r="H1171" i="3"/>
  <c r="O1170" i="3"/>
  <c r="M1170" i="3"/>
  <c r="U1170" i="3" s="1"/>
  <c r="L1170" i="3"/>
  <c r="K1170" i="3"/>
  <c r="S1170" i="3" s="1"/>
  <c r="J1170" i="3"/>
  <c r="I1170" i="3"/>
  <c r="Q1170" i="3" s="1"/>
  <c r="H1170" i="3"/>
  <c r="O1169" i="3"/>
  <c r="M1169" i="3"/>
  <c r="U1169" i="3" s="1"/>
  <c r="L1169" i="3"/>
  <c r="K1169" i="3"/>
  <c r="S1169" i="3" s="1"/>
  <c r="J1169" i="3"/>
  <c r="I1169" i="3"/>
  <c r="Q1169" i="3" s="1"/>
  <c r="H1169" i="3"/>
  <c r="O1168" i="3"/>
  <c r="M1168" i="3"/>
  <c r="U1168" i="3" s="1"/>
  <c r="L1168" i="3"/>
  <c r="K1168" i="3"/>
  <c r="S1168" i="3" s="1"/>
  <c r="J1168" i="3"/>
  <c r="I1168" i="3"/>
  <c r="Q1168" i="3" s="1"/>
  <c r="H1168" i="3"/>
  <c r="O1167" i="3"/>
  <c r="M1167" i="3"/>
  <c r="U1167" i="3" s="1"/>
  <c r="L1167" i="3"/>
  <c r="K1167" i="3"/>
  <c r="S1167" i="3" s="1"/>
  <c r="J1167" i="3"/>
  <c r="I1167" i="3"/>
  <c r="Q1167" i="3" s="1"/>
  <c r="H1167" i="3"/>
  <c r="O1166" i="3"/>
  <c r="M1166" i="3"/>
  <c r="U1166" i="3" s="1"/>
  <c r="L1166" i="3"/>
  <c r="K1166" i="3"/>
  <c r="S1166" i="3" s="1"/>
  <c r="J1166" i="3"/>
  <c r="I1166" i="3"/>
  <c r="Q1166" i="3" s="1"/>
  <c r="H1166" i="3"/>
  <c r="O1165" i="3"/>
  <c r="M1165" i="3"/>
  <c r="U1165" i="3" s="1"/>
  <c r="L1165" i="3"/>
  <c r="K1165" i="3"/>
  <c r="S1165" i="3" s="1"/>
  <c r="J1165" i="3"/>
  <c r="I1165" i="3"/>
  <c r="Q1165" i="3" s="1"/>
  <c r="H1165" i="3"/>
  <c r="O1164" i="3"/>
  <c r="M1164" i="3"/>
  <c r="U1164" i="3" s="1"/>
  <c r="L1164" i="3"/>
  <c r="K1164" i="3"/>
  <c r="S1164" i="3" s="1"/>
  <c r="J1164" i="3"/>
  <c r="I1164" i="3"/>
  <c r="Q1164" i="3" s="1"/>
  <c r="H1164" i="3"/>
  <c r="O1163" i="3"/>
  <c r="M1163" i="3"/>
  <c r="U1163" i="3" s="1"/>
  <c r="L1163" i="3"/>
  <c r="K1163" i="3"/>
  <c r="S1163" i="3" s="1"/>
  <c r="J1163" i="3"/>
  <c r="I1163" i="3"/>
  <c r="Q1163" i="3" s="1"/>
  <c r="H1163" i="3"/>
  <c r="O1162" i="3"/>
  <c r="M1162" i="3"/>
  <c r="U1162" i="3" s="1"/>
  <c r="L1162" i="3"/>
  <c r="K1162" i="3"/>
  <c r="S1162" i="3" s="1"/>
  <c r="J1162" i="3"/>
  <c r="I1162" i="3"/>
  <c r="Q1162" i="3" s="1"/>
  <c r="H1162" i="3"/>
  <c r="O1161" i="3"/>
  <c r="M1161" i="3"/>
  <c r="U1161" i="3" s="1"/>
  <c r="L1161" i="3"/>
  <c r="K1161" i="3"/>
  <c r="S1161" i="3" s="1"/>
  <c r="J1161" i="3"/>
  <c r="I1161" i="3"/>
  <c r="Q1161" i="3" s="1"/>
  <c r="H1161" i="3"/>
  <c r="O1160" i="3"/>
  <c r="M1160" i="3"/>
  <c r="U1160" i="3" s="1"/>
  <c r="L1160" i="3"/>
  <c r="K1160" i="3"/>
  <c r="S1160" i="3" s="1"/>
  <c r="J1160" i="3"/>
  <c r="I1160" i="3"/>
  <c r="Q1160" i="3" s="1"/>
  <c r="H1160" i="3"/>
  <c r="O1159" i="3"/>
  <c r="M1159" i="3"/>
  <c r="U1159" i="3" s="1"/>
  <c r="L1159" i="3"/>
  <c r="K1159" i="3"/>
  <c r="S1159" i="3" s="1"/>
  <c r="J1159" i="3"/>
  <c r="I1159" i="3"/>
  <c r="Q1159" i="3" s="1"/>
  <c r="H1159" i="3"/>
  <c r="O1158" i="3"/>
  <c r="M1158" i="3"/>
  <c r="U1158" i="3" s="1"/>
  <c r="L1158" i="3"/>
  <c r="K1158" i="3"/>
  <c r="S1158" i="3" s="1"/>
  <c r="J1158" i="3"/>
  <c r="I1158" i="3"/>
  <c r="Q1158" i="3" s="1"/>
  <c r="H1158" i="3"/>
  <c r="O1157" i="3"/>
  <c r="M1157" i="3"/>
  <c r="U1157" i="3" s="1"/>
  <c r="L1157" i="3"/>
  <c r="K1157" i="3"/>
  <c r="S1157" i="3" s="1"/>
  <c r="J1157" i="3"/>
  <c r="I1157" i="3"/>
  <c r="Q1157" i="3" s="1"/>
  <c r="H1157" i="3"/>
  <c r="O1156" i="3"/>
  <c r="M1156" i="3"/>
  <c r="U1156" i="3" s="1"/>
  <c r="L1156" i="3"/>
  <c r="K1156" i="3"/>
  <c r="S1156" i="3" s="1"/>
  <c r="J1156" i="3"/>
  <c r="I1156" i="3"/>
  <c r="Q1156" i="3" s="1"/>
  <c r="H1156" i="3"/>
  <c r="O1155" i="3"/>
  <c r="M1155" i="3"/>
  <c r="U1155" i="3" s="1"/>
  <c r="L1155" i="3"/>
  <c r="K1155" i="3"/>
  <c r="S1155" i="3" s="1"/>
  <c r="J1155" i="3"/>
  <c r="I1155" i="3"/>
  <c r="Q1155" i="3" s="1"/>
  <c r="H1155" i="3"/>
  <c r="O1154" i="3"/>
  <c r="M1154" i="3"/>
  <c r="U1154" i="3" s="1"/>
  <c r="L1154" i="3"/>
  <c r="K1154" i="3"/>
  <c r="S1154" i="3" s="1"/>
  <c r="J1154" i="3"/>
  <c r="I1154" i="3"/>
  <c r="Q1154" i="3" s="1"/>
  <c r="H1154" i="3"/>
  <c r="O1153" i="3"/>
  <c r="M1153" i="3"/>
  <c r="U1153" i="3" s="1"/>
  <c r="L1153" i="3"/>
  <c r="K1153" i="3"/>
  <c r="S1153" i="3" s="1"/>
  <c r="J1153" i="3"/>
  <c r="I1153" i="3"/>
  <c r="Q1153" i="3" s="1"/>
  <c r="H1153" i="3"/>
  <c r="O1152" i="3"/>
  <c r="M1152" i="3"/>
  <c r="U1152" i="3" s="1"/>
  <c r="L1152" i="3"/>
  <c r="K1152" i="3"/>
  <c r="S1152" i="3" s="1"/>
  <c r="J1152" i="3"/>
  <c r="I1152" i="3"/>
  <c r="Q1152" i="3" s="1"/>
  <c r="H1152" i="3"/>
  <c r="O1151" i="3"/>
  <c r="M1151" i="3"/>
  <c r="U1151" i="3" s="1"/>
  <c r="L1151" i="3"/>
  <c r="K1151" i="3"/>
  <c r="S1151" i="3" s="1"/>
  <c r="J1151" i="3"/>
  <c r="I1151" i="3"/>
  <c r="Q1151" i="3" s="1"/>
  <c r="H1151" i="3"/>
  <c r="O1150" i="3"/>
  <c r="M1150" i="3"/>
  <c r="U1150" i="3" s="1"/>
  <c r="L1150" i="3"/>
  <c r="K1150" i="3"/>
  <c r="S1150" i="3" s="1"/>
  <c r="J1150" i="3"/>
  <c r="I1150" i="3"/>
  <c r="Q1150" i="3" s="1"/>
  <c r="H1150" i="3"/>
  <c r="O1149" i="3"/>
  <c r="M1149" i="3"/>
  <c r="U1149" i="3" s="1"/>
  <c r="L1149" i="3"/>
  <c r="K1149" i="3"/>
  <c r="S1149" i="3" s="1"/>
  <c r="J1149" i="3"/>
  <c r="I1149" i="3"/>
  <c r="Q1149" i="3" s="1"/>
  <c r="H1149" i="3"/>
  <c r="O1148" i="3"/>
  <c r="M1148" i="3"/>
  <c r="U1148" i="3" s="1"/>
  <c r="L1148" i="3"/>
  <c r="K1148" i="3"/>
  <c r="S1148" i="3" s="1"/>
  <c r="J1148" i="3"/>
  <c r="I1148" i="3"/>
  <c r="Q1148" i="3" s="1"/>
  <c r="H1148" i="3"/>
  <c r="O1147" i="3"/>
  <c r="M1147" i="3"/>
  <c r="U1147" i="3" s="1"/>
  <c r="L1147" i="3"/>
  <c r="K1147" i="3"/>
  <c r="S1147" i="3" s="1"/>
  <c r="J1147" i="3"/>
  <c r="I1147" i="3"/>
  <c r="Q1147" i="3" s="1"/>
  <c r="H1147" i="3"/>
  <c r="O1146" i="3"/>
  <c r="M1146" i="3"/>
  <c r="U1146" i="3" s="1"/>
  <c r="L1146" i="3"/>
  <c r="K1146" i="3"/>
  <c r="S1146" i="3" s="1"/>
  <c r="J1146" i="3"/>
  <c r="I1146" i="3"/>
  <c r="Q1146" i="3" s="1"/>
  <c r="H1146" i="3"/>
  <c r="O1145" i="3"/>
  <c r="M1145" i="3"/>
  <c r="U1145" i="3" s="1"/>
  <c r="L1145" i="3"/>
  <c r="K1145" i="3"/>
  <c r="S1145" i="3" s="1"/>
  <c r="J1145" i="3"/>
  <c r="I1145" i="3"/>
  <c r="Q1145" i="3" s="1"/>
  <c r="H1145" i="3"/>
  <c r="O1144" i="3"/>
  <c r="M1144" i="3"/>
  <c r="U1144" i="3" s="1"/>
  <c r="L1144" i="3"/>
  <c r="K1144" i="3"/>
  <c r="S1144" i="3" s="1"/>
  <c r="J1144" i="3"/>
  <c r="I1144" i="3"/>
  <c r="Q1144" i="3" s="1"/>
  <c r="H1144" i="3"/>
  <c r="O1143" i="3"/>
  <c r="M1143" i="3"/>
  <c r="U1143" i="3" s="1"/>
  <c r="L1143" i="3"/>
  <c r="K1143" i="3"/>
  <c r="S1143" i="3" s="1"/>
  <c r="J1143" i="3"/>
  <c r="I1143" i="3"/>
  <c r="Q1143" i="3" s="1"/>
  <c r="H1143" i="3"/>
  <c r="O1142" i="3"/>
  <c r="M1142" i="3"/>
  <c r="U1142" i="3" s="1"/>
  <c r="L1142" i="3"/>
  <c r="K1142" i="3"/>
  <c r="S1142" i="3" s="1"/>
  <c r="J1142" i="3"/>
  <c r="I1142" i="3"/>
  <c r="Q1142" i="3" s="1"/>
  <c r="H1142" i="3"/>
  <c r="O1141" i="3"/>
  <c r="M1141" i="3"/>
  <c r="U1141" i="3" s="1"/>
  <c r="L1141" i="3"/>
  <c r="K1141" i="3"/>
  <c r="S1141" i="3" s="1"/>
  <c r="J1141" i="3"/>
  <c r="I1141" i="3"/>
  <c r="Q1141" i="3" s="1"/>
  <c r="H1141" i="3"/>
  <c r="O1140" i="3"/>
  <c r="M1140" i="3"/>
  <c r="U1140" i="3" s="1"/>
  <c r="L1140" i="3"/>
  <c r="K1140" i="3"/>
  <c r="S1140" i="3" s="1"/>
  <c r="J1140" i="3"/>
  <c r="I1140" i="3"/>
  <c r="Q1140" i="3" s="1"/>
  <c r="H1140" i="3"/>
  <c r="O1139" i="3"/>
  <c r="M1139" i="3"/>
  <c r="U1139" i="3" s="1"/>
  <c r="L1139" i="3"/>
  <c r="K1139" i="3"/>
  <c r="S1139" i="3" s="1"/>
  <c r="J1139" i="3"/>
  <c r="I1139" i="3"/>
  <c r="Q1139" i="3" s="1"/>
  <c r="H1139" i="3"/>
  <c r="O1138" i="3"/>
  <c r="M1138" i="3"/>
  <c r="U1138" i="3" s="1"/>
  <c r="L1138" i="3"/>
  <c r="K1138" i="3"/>
  <c r="S1138" i="3" s="1"/>
  <c r="J1138" i="3"/>
  <c r="I1138" i="3"/>
  <c r="Q1138" i="3" s="1"/>
  <c r="H1138" i="3"/>
  <c r="O1137" i="3"/>
  <c r="M1137" i="3"/>
  <c r="U1137" i="3" s="1"/>
  <c r="L1137" i="3"/>
  <c r="K1137" i="3"/>
  <c r="S1137" i="3" s="1"/>
  <c r="J1137" i="3"/>
  <c r="I1137" i="3"/>
  <c r="Q1137" i="3" s="1"/>
  <c r="H1137" i="3"/>
  <c r="O1136" i="3"/>
  <c r="M1136" i="3"/>
  <c r="U1136" i="3" s="1"/>
  <c r="L1136" i="3"/>
  <c r="K1136" i="3"/>
  <c r="S1136" i="3" s="1"/>
  <c r="J1136" i="3"/>
  <c r="I1136" i="3"/>
  <c r="Q1136" i="3" s="1"/>
  <c r="H1136" i="3"/>
  <c r="O1135" i="3"/>
  <c r="M1135" i="3"/>
  <c r="U1135" i="3" s="1"/>
  <c r="L1135" i="3"/>
  <c r="K1135" i="3"/>
  <c r="S1135" i="3" s="1"/>
  <c r="J1135" i="3"/>
  <c r="I1135" i="3"/>
  <c r="Q1135" i="3" s="1"/>
  <c r="H1135" i="3"/>
  <c r="O1134" i="3"/>
  <c r="M1134" i="3"/>
  <c r="U1134" i="3" s="1"/>
  <c r="L1134" i="3"/>
  <c r="K1134" i="3"/>
  <c r="S1134" i="3" s="1"/>
  <c r="J1134" i="3"/>
  <c r="I1134" i="3"/>
  <c r="Q1134" i="3" s="1"/>
  <c r="H1134" i="3"/>
  <c r="O1133" i="3"/>
  <c r="M1133" i="3"/>
  <c r="U1133" i="3" s="1"/>
  <c r="L1133" i="3"/>
  <c r="K1133" i="3"/>
  <c r="S1133" i="3" s="1"/>
  <c r="J1133" i="3"/>
  <c r="I1133" i="3"/>
  <c r="Q1133" i="3" s="1"/>
  <c r="H1133" i="3"/>
  <c r="O1132" i="3"/>
  <c r="M1132" i="3"/>
  <c r="U1132" i="3" s="1"/>
  <c r="L1132" i="3"/>
  <c r="K1132" i="3"/>
  <c r="S1132" i="3" s="1"/>
  <c r="J1132" i="3"/>
  <c r="I1132" i="3"/>
  <c r="Q1132" i="3" s="1"/>
  <c r="H1132" i="3"/>
  <c r="O1131" i="3"/>
  <c r="M1131" i="3"/>
  <c r="U1131" i="3" s="1"/>
  <c r="L1131" i="3"/>
  <c r="K1131" i="3"/>
  <c r="S1131" i="3" s="1"/>
  <c r="J1131" i="3"/>
  <c r="I1131" i="3"/>
  <c r="Q1131" i="3" s="1"/>
  <c r="H1131" i="3"/>
  <c r="O1130" i="3"/>
  <c r="M1130" i="3"/>
  <c r="U1130" i="3" s="1"/>
  <c r="L1130" i="3"/>
  <c r="K1130" i="3"/>
  <c r="S1130" i="3" s="1"/>
  <c r="J1130" i="3"/>
  <c r="I1130" i="3"/>
  <c r="Q1130" i="3" s="1"/>
  <c r="H1130" i="3"/>
  <c r="O1129" i="3"/>
  <c r="M1129" i="3"/>
  <c r="U1129" i="3" s="1"/>
  <c r="L1129" i="3"/>
  <c r="K1129" i="3"/>
  <c r="S1129" i="3" s="1"/>
  <c r="J1129" i="3"/>
  <c r="I1129" i="3"/>
  <c r="Q1129" i="3" s="1"/>
  <c r="H1129" i="3"/>
  <c r="O1128" i="3"/>
  <c r="M1128" i="3"/>
  <c r="U1128" i="3" s="1"/>
  <c r="L1128" i="3"/>
  <c r="K1128" i="3"/>
  <c r="S1128" i="3" s="1"/>
  <c r="J1128" i="3"/>
  <c r="I1128" i="3"/>
  <c r="Q1128" i="3" s="1"/>
  <c r="H1128" i="3"/>
  <c r="O1127" i="3"/>
  <c r="M1127" i="3"/>
  <c r="U1127" i="3" s="1"/>
  <c r="L1127" i="3"/>
  <c r="K1127" i="3"/>
  <c r="S1127" i="3" s="1"/>
  <c r="J1127" i="3"/>
  <c r="I1127" i="3"/>
  <c r="Q1127" i="3" s="1"/>
  <c r="H1127" i="3"/>
  <c r="O1126" i="3"/>
  <c r="M1126" i="3"/>
  <c r="U1126" i="3" s="1"/>
  <c r="L1126" i="3"/>
  <c r="K1126" i="3"/>
  <c r="S1126" i="3" s="1"/>
  <c r="J1126" i="3"/>
  <c r="I1126" i="3"/>
  <c r="Q1126" i="3" s="1"/>
  <c r="H1126" i="3"/>
  <c r="O1125" i="3"/>
  <c r="M1125" i="3"/>
  <c r="U1125" i="3" s="1"/>
  <c r="L1125" i="3"/>
  <c r="K1125" i="3"/>
  <c r="S1125" i="3" s="1"/>
  <c r="J1125" i="3"/>
  <c r="I1125" i="3"/>
  <c r="Q1125" i="3" s="1"/>
  <c r="H1125" i="3"/>
  <c r="O1124" i="3"/>
  <c r="M1124" i="3"/>
  <c r="U1124" i="3" s="1"/>
  <c r="L1124" i="3"/>
  <c r="K1124" i="3"/>
  <c r="S1124" i="3" s="1"/>
  <c r="J1124" i="3"/>
  <c r="I1124" i="3"/>
  <c r="Q1124" i="3" s="1"/>
  <c r="H1124" i="3"/>
  <c r="O1123" i="3"/>
  <c r="M1123" i="3"/>
  <c r="U1123" i="3" s="1"/>
  <c r="L1123" i="3"/>
  <c r="K1123" i="3"/>
  <c r="S1123" i="3" s="1"/>
  <c r="J1123" i="3"/>
  <c r="I1123" i="3"/>
  <c r="Q1123" i="3" s="1"/>
  <c r="H1123" i="3"/>
  <c r="O1122" i="3"/>
  <c r="M1122" i="3"/>
  <c r="U1122" i="3" s="1"/>
  <c r="L1122" i="3"/>
  <c r="K1122" i="3"/>
  <c r="S1122" i="3" s="1"/>
  <c r="J1122" i="3"/>
  <c r="I1122" i="3"/>
  <c r="Q1122" i="3" s="1"/>
  <c r="H1122" i="3"/>
  <c r="O1121" i="3"/>
  <c r="M1121" i="3"/>
  <c r="U1121" i="3" s="1"/>
  <c r="L1121" i="3"/>
  <c r="K1121" i="3"/>
  <c r="S1121" i="3" s="1"/>
  <c r="J1121" i="3"/>
  <c r="I1121" i="3"/>
  <c r="Q1121" i="3" s="1"/>
  <c r="H1121" i="3"/>
  <c r="O1120" i="3"/>
  <c r="M1120" i="3"/>
  <c r="U1120" i="3" s="1"/>
  <c r="L1120" i="3"/>
  <c r="K1120" i="3"/>
  <c r="S1120" i="3" s="1"/>
  <c r="J1120" i="3"/>
  <c r="I1120" i="3"/>
  <c r="Q1120" i="3" s="1"/>
  <c r="H1120" i="3"/>
  <c r="O1119" i="3"/>
  <c r="M1119" i="3"/>
  <c r="U1119" i="3" s="1"/>
  <c r="L1119" i="3"/>
  <c r="K1119" i="3"/>
  <c r="S1119" i="3" s="1"/>
  <c r="J1119" i="3"/>
  <c r="I1119" i="3"/>
  <c r="Q1119" i="3" s="1"/>
  <c r="H1119" i="3"/>
  <c r="O1118" i="3"/>
  <c r="M1118" i="3"/>
  <c r="U1118" i="3" s="1"/>
  <c r="L1118" i="3"/>
  <c r="K1118" i="3"/>
  <c r="S1118" i="3" s="1"/>
  <c r="J1118" i="3"/>
  <c r="I1118" i="3"/>
  <c r="Q1118" i="3" s="1"/>
  <c r="H1118" i="3"/>
  <c r="O1117" i="3"/>
  <c r="M1117" i="3"/>
  <c r="U1117" i="3" s="1"/>
  <c r="L1117" i="3"/>
  <c r="K1117" i="3"/>
  <c r="S1117" i="3" s="1"/>
  <c r="J1117" i="3"/>
  <c r="I1117" i="3"/>
  <c r="Q1117" i="3" s="1"/>
  <c r="H1117" i="3"/>
  <c r="O1116" i="3"/>
  <c r="M1116" i="3"/>
  <c r="U1116" i="3" s="1"/>
  <c r="L1116" i="3"/>
  <c r="K1116" i="3"/>
  <c r="S1116" i="3" s="1"/>
  <c r="J1116" i="3"/>
  <c r="I1116" i="3"/>
  <c r="Q1116" i="3" s="1"/>
  <c r="H1116" i="3"/>
  <c r="O1115" i="3"/>
  <c r="M1115" i="3"/>
  <c r="U1115" i="3" s="1"/>
  <c r="L1115" i="3"/>
  <c r="K1115" i="3"/>
  <c r="S1115" i="3" s="1"/>
  <c r="J1115" i="3"/>
  <c r="I1115" i="3"/>
  <c r="Q1115" i="3" s="1"/>
  <c r="H1115" i="3"/>
  <c r="O1114" i="3"/>
  <c r="M1114" i="3"/>
  <c r="U1114" i="3" s="1"/>
  <c r="L1114" i="3"/>
  <c r="K1114" i="3"/>
  <c r="S1114" i="3" s="1"/>
  <c r="J1114" i="3"/>
  <c r="I1114" i="3"/>
  <c r="Q1114" i="3" s="1"/>
  <c r="H1114" i="3"/>
  <c r="O1113" i="3"/>
  <c r="M1113" i="3"/>
  <c r="U1113" i="3" s="1"/>
  <c r="L1113" i="3"/>
  <c r="K1113" i="3"/>
  <c r="S1113" i="3" s="1"/>
  <c r="J1113" i="3"/>
  <c r="I1113" i="3"/>
  <c r="Q1113" i="3" s="1"/>
  <c r="H1113" i="3"/>
  <c r="O1112" i="3"/>
  <c r="M1112" i="3"/>
  <c r="U1112" i="3" s="1"/>
  <c r="L1112" i="3"/>
  <c r="K1112" i="3"/>
  <c r="S1112" i="3" s="1"/>
  <c r="J1112" i="3"/>
  <c r="I1112" i="3"/>
  <c r="Q1112" i="3" s="1"/>
  <c r="H1112" i="3"/>
  <c r="O1111" i="3"/>
  <c r="M1111" i="3"/>
  <c r="U1111" i="3" s="1"/>
  <c r="L1111" i="3"/>
  <c r="K1111" i="3"/>
  <c r="S1111" i="3" s="1"/>
  <c r="J1111" i="3"/>
  <c r="I1111" i="3"/>
  <c r="Q1111" i="3" s="1"/>
  <c r="H1111" i="3"/>
  <c r="O1110" i="3"/>
  <c r="M1110" i="3"/>
  <c r="U1110" i="3" s="1"/>
  <c r="L1110" i="3"/>
  <c r="K1110" i="3"/>
  <c r="S1110" i="3" s="1"/>
  <c r="J1110" i="3"/>
  <c r="I1110" i="3"/>
  <c r="Q1110" i="3" s="1"/>
  <c r="H1110" i="3"/>
  <c r="O1109" i="3"/>
  <c r="M1109" i="3"/>
  <c r="U1109" i="3" s="1"/>
  <c r="L1109" i="3"/>
  <c r="K1109" i="3"/>
  <c r="S1109" i="3" s="1"/>
  <c r="J1109" i="3"/>
  <c r="I1109" i="3"/>
  <c r="Q1109" i="3" s="1"/>
  <c r="H1109" i="3"/>
  <c r="O1108" i="3"/>
  <c r="M1108" i="3"/>
  <c r="U1108" i="3" s="1"/>
  <c r="L1108" i="3"/>
  <c r="K1108" i="3"/>
  <c r="S1108" i="3" s="1"/>
  <c r="J1108" i="3"/>
  <c r="I1108" i="3"/>
  <c r="Q1108" i="3" s="1"/>
  <c r="H1108" i="3"/>
  <c r="O1107" i="3"/>
  <c r="M1107" i="3"/>
  <c r="U1107" i="3" s="1"/>
  <c r="L1107" i="3"/>
  <c r="K1107" i="3"/>
  <c r="S1107" i="3" s="1"/>
  <c r="J1107" i="3"/>
  <c r="I1107" i="3"/>
  <c r="Q1107" i="3" s="1"/>
  <c r="H1107" i="3"/>
  <c r="O1106" i="3"/>
  <c r="M1106" i="3"/>
  <c r="U1106" i="3" s="1"/>
  <c r="L1106" i="3"/>
  <c r="K1106" i="3"/>
  <c r="S1106" i="3" s="1"/>
  <c r="J1106" i="3"/>
  <c r="I1106" i="3"/>
  <c r="Q1106" i="3" s="1"/>
  <c r="H1106" i="3"/>
  <c r="O1105" i="3"/>
  <c r="M1105" i="3"/>
  <c r="U1105" i="3" s="1"/>
  <c r="L1105" i="3"/>
  <c r="K1105" i="3"/>
  <c r="S1105" i="3" s="1"/>
  <c r="J1105" i="3"/>
  <c r="I1105" i="3"/>
  <c r="Q1105" i="3" s="1"/>
  <c r="H1105" i="3"/>
  <c r="O1104" i="3"/>
  <c r="M1104" i="3"/>
  <c r="U1104" i="3" s="1"/>
  <c r="L1104" i="3"/>
  <c r="K1104" i="3"/>
  <c r="S1104" i="3" s="1"/>
  <c r="J1104" i="3"/>
  <c r="I1104" i="3"/>
  <c r="Q1104" i="3" s="1"/>
  <c r="H1104" i="3"/>
  <c r="O1103" i="3"/>
  <c r="M1103" i="3"/>
  <c r="U1103" i="3" s="1"/>
  <c r="L1103" i="3"/>
  <c r="K1103" i="3"/>
  <c r="S1103" i="3" s="1"/>
  <c r="J1103" i="3"/>
  <c r="I1103" i="3"/>
  <c r="Q1103" i="3" s="1"/>
  <c r="H1103" i="3"/>
  <c r="O1102" i="3"/>
  <c r="M1102" i="3"/>
  <c r="U1102" i="3" s="1"/>
  <c r="L1102" i="3"/>
  <c r="K1102" i="3"/>
  <c r="S1102" i="3" s="1"/>
  <c r="J1102" i="3"/>
  <c r="I1102" i="3"/>
  <c r="Q1102" i="3" s="1"/>
  <c r="H1102" i="3"/>
  <c r="O1101" i="3"/>
  <c r="M1101" i="3"/>
  <c r="U1101" i="3" s="1"/>
  <c r="L1101" i="3"/>
  <c r="K1101" i="3"/>
  <c r="S1101" i="3" s="1"/>
  <c r="J1101" i="3"/>
  <c r="I1101" i="3"/>
  <c r="Q1101" i="3" s="1"/>
  <c r="H1101" i="3"/>
  <c r="O1100" i="3"/>
  <c r="M1100" i="3"/>
  <c r="U1100" i="3" s="1"/>
  <c r="L1100" i="3"/>
  <c r="K1100" i="3"/>
  <c r="S1100" i="3" s="1"/>
  <c r="J1100" i="3"/>
  <c r="I1100" i="3"/>
  <c r="Q1100" i="3" s="1"/>
  <c r="H1100" i="3"/>
  <c r="O1099" i="3"/>
  <c r="M1099" i="3"/>
  <c r="U1099" i="3" s="1"/>
  <c r="L1099" i="3"/>
  <c r="K1099" i="3"/>
  <c r="S1099" i="3" s="1"/>
  <c r="J1099" i="3"/>
  <c r="I1099" i="3"/>
  <c r="Q1099" i="3" s="1"/>
  <c r="H1099" i="3"/>
  <c r="O1098" i="3"/>
  <c r="M1098" i="3"/>
  <c r="U1098" i="3" s="1"/>
  <c r="L1098" i="3"/>
  <c r="K1098" i="3"/>
  <c r="S1098" i="3" s="1"/>
  <c r="J1098" i="3"/>
  <c r="I1098" i="3"/>
  <c r="Q1098" i="3" s="1"/>
  <c r="H1098" i="3"/>
  <c r="O1097" i="3"/>
  <c r="M1097" i="3"/>
  <c r="U1097" i="3" s="1"/>
  <c r="L1097" i="3"/>
  <c r="K1097" i="3"/>
  <c r="S1097" i="3" s="1"/>
  <c r="J1097" i="3"/>
  <c r="I1097" i="3"/>
  <c r="Q1097" i="3" s="1"/>
  <c r="H1097" i="3"/>
  <c r="O1096" i="3"/>
  <c r="M1096" i="3"/>
  <c r="U1096" i="3" s="1"/>
  <c r="L1096" i="3"/>
  <c r="K1096" i="3"/>
  <c r="S1096" i="3" s="1"/>
  <c r="J1096" i="3"/>
  <c r="I1096" i="3"/>
  <c r="Q1096" i="3" s="1"/>
  <c r="H1096" i="3"/>
  <c r="O1095" i="3"/>
  <c r="M1095" i="3"/>
  <c r="U1095" i="3" s="1"/>
  <c r="L1095" i="3"/>
  <c r="K1095" i="3"/>
  <c r="S1095" i="3" s="1"/>
  <c r="J1095" i="3"/>
  <c r="I1095" i="3"/>
  <c r="Q1095" i="3" s="1"/>
  <c r="H1095" i="3"/>
  <c r="O1094" i="3"/>
  <c r="M1094" i="3"/>
  <c r="U1094" i="3" s="1"/>
  <c r="L1094" i="3"/>
  <c r="K1094" i="3"/>
  <c r="S1094" i="3" s="1"/>
  <c r="J1094" i="3"/>
  <c r="I1094" i="3"/>
  <c r="Q1094" i="3" s="1"/>
  <c r="H1094" i="3"/>
  <c r="O1093" i="3"/>
  <c r="M1093" i="3"/>
  <c r="U1093" i="3" s="1"/>
  <c r="L1093" i="3"/>
  <c r="K1093" i="3"/>
  <c r="S1093" i="3" s="1"/>
  <c r="J1093" i="3"/>
  <c r="I1093" i="3"/>
  <c r="Q1093" i="3" s="1"/>
  <c r="H1093" i="3"/>
  <c r="O1092" i="3"/>
  <c r="M1092" i="3"/>
  <c r="U1092" i="3" s="1"/>
  <c r="L1092" i="3"/>
  <c r="K1092" i="3"/>
  <c r="S1092" i="3" s="1"/>
  <c r="J1092" i="3"/>
  <c r="I1092" i="3"/>
  <c r="Q1092" i="3" s="1"/>
  <c r="H1092" i="3"/>
  <c r="O1091" i="3"/>
  <c r="M1091" i="3"/>
  <c r="U1091" i="3" s="1"/>
  <c r="L1091" i="3"/>
  <c r="K1091" i="3"/>
  <c r="S1091" i="3" s="1"/>
  <c r="J1091" i="3"/>
  <c r="I1091" i="3"/>
  <c r="Q1091" i="3" s="1"/>
  <c r="H1091" i="3"/>
  <c r="O1090" i="3"/>
  <c r="M1090" i="3"/>
  <c r="U1090" i="3" s="1"/>
  <c r="L1090" i="3"/>
  <c r="K1090" i="3"/>
  <c r="S1090" i="3" s="1"/>
  <c r="J1090" i="3"/>
  <c r="I1090" i="3"/>
  <c r="Q1090" i="3" s="1"/>
  <c r="H1090" i="3"/>
  <c r="O1089" i="3"/>
  <c r="M1089" i="3"/>
  <c r="U1089" i="3" s="1"/>
  <c r="L1089" i="3"/>
  <c r="K1089" i="3"/>
  <c r="S1089" i="3" s="1"/>
  <c r="J1089" i="3"/>
  <c r="I1089" i="3"/>
  <c r="Q1089" i="3" s="1"/>
  <c r="H1089" i="3"/>
  <c r="O1088" i="3"/>
  <c r="M1088" i="3"/>
  <c r="U1088" i="3" s="1"/>
  <c r="L1088" i="3"/>
  <c r="K1088" i="3"/>
  <c r="S1088" i="3" s="1"/>
  <c r="J1088" i="3"/>
  <c r="I1088" i="3"/>
  <c r="Q1088" i="3" s="1"/>
  <c r="H1088" i="3"/>
  <c r="O1087" i="3"/>
  <c r="M1087" i="3"/>
  <c r="U1087" i="3" s="1"/>
  <c r="L1087" i="3"/>
  <c r="K1087" i="3"/>
  <c r="S1087" i="3" s="1"/>
  <c r="J1087" i="3"/>
  <c r="I1087" i="3"/>
  <c r="Q1087" i="3" s="1"/>
  <c r="H1087" i="3"/>
  <c r="O1086" i="3"/>
  <c r="M1086" i="3"/>
  <c r="U1086" i="3" s="1"/>
  <c r="L1086" i="3"/>
  <c r="K1086" i="3"/>
  <c r="S1086" i="3" s="1"/>
  <c r="J1086" i="3"/>
  <c r="I1086" i="3"/>
  <c r="Q1086" i="3" s="1"/>
  <c r="H1086" i="3"/>
  <c r="O1085" i="3"/>
  <c r="M1085" i="3"/>
  <c r="U1085" i="3" s="1"/>
  <c r="L1085" i="3"/>
  <c r="K1085" i="3"/>
  <c r="S1085" i="3" s="1"/>
  <c r="J1085" i="3"/>
  <c r="I1085" i="3"/>
  <c r="Q1085" i="3" s="1"/>
  <c r="H1085" i="3"/>
  <c r="O1084" i="3"/>
  <c r="M1084" i="3"/>
  <c r="U1084" i="3" s="1"/>
  <c r="L1084" i="3"/>
  <c r="K1084" i="3"/>
  <c r="S1084" i="3" s="1"/>
  <c r="J1084" i="3"/>
  <c r="I1084" i="3"/>
  <c r="Q1084" i="3" s="1"/>
  <c r="H1084" i="3"/>
  <c r="O1083" i="3"/>
  <c r="M1083" i="3"/>
  <c r="U1083" i="3" s="1"/>
  <c r="L1083" i="3"/>
  <c r="K1083" i="3"/>
  <c r="S1083" i="3" s="1"/>
  <c r="J1083" i="3"/>
  <c r="I1083" i="3"/>
  <c r="Q1083" i="3" s="1"/>
  <c r="H1083" i="3"/>
  <c r="O1082" i="3"/>
  <c r="M1082" i="3"/>
  <c r="U1082" i="3" s="1"/>
  <c r="L1082" i="3"/>
  <c r="K1082" i="3"/>
  <c r="S1082" i="3" s="1"/>
  <c r="J1082" i="3"/>
  <c r="I1082" i="3"/>
  <c r="Q1082" i="3" s="1"/>
  <c r="H1082" i="3"/>
  <c r="O1081" i="3"/>
  <c r="M1081" i="3"/>
  <c r="U1081" i="3" s="1"/>
  <c r="L1081" i="3"/>
  <c r="K1081" i="3"/>
  <c r="S1081" i="3" s="1"/>
  <c r="J1081" i="3"/>
  <c r="I1081" i="3"/>
  <c r="Q1081" i="3" s="1"/>
  <c r="H1081" i="3"/>
  <c r="O1080" i="3"/>
  <c r="M1080" i="3"/>
  <c r="U1080" i="3" s="1"/>
  <c r="L1080" i="3"/>
  <c r="K1080" i="3"/>
  <c r="S1080" i="3" s="1"/>
  <c r="J1080" i="3"/>
  <c r="I1080" i="3"/>
  <c r="Q1080" i="3" s="1"/>
  <c r="H1080" i="3"/>
  <c r="O1079" i="3"/>
  <c r="M1079" i="3"/>
  <c r="U1079" i="3" s="1"/>
  <c r="L1079" i="3"/>
  <c r="K1079" i="3"/>
  <c r="S1079" i="3" s="1"/>
  <c r="J1079" i="3"/>
  <c r="I1079" i="3"/>
  <c r="Q1079" i="3" s="1"/>
  <c r="H1079" i="3"/>
  <c r="O1078" i="3"/>
  <c r="M1078" i="3"/>
  <c r="U1078" i="3" s="1"/>
  <c r="L1078" i="3"/>
  <c r="K1078" i="3"/>
  <c r="S1078" i="3" s="1"/>
  <c r="J1078" i="3"/>
  <c r="I1078" i="3"/>
  <c r="Q1078" i="3" s="1"/>
  <c r="H1078" i="3"/>
  <c r="O1077" i="3"/>
  <c r="M1077" i="3"/>
  <c r="U1077" i="3" s="1"/>
  <c r="L1077" i="3"/>
  <c r="K1077" i="3"/>
  <c r="S1077" i="3" s="1"/>
  <c r="J1077" i="3"/>
  <c r="I1077" i="3"/>
  <c r="Q1077" i="3" s="1"/>
  <c r="H1077" i="3"/>
  <c r="O1076" i="3"/>
  <c r="M1076" i="3"/>
  <c r="U1076" i="3" s="1"/>
  <c r="L1076" i="3"/>
  <c r="K1076" i="3"/>
  <c r="S1076" i="3" s="1"/>
  <c r="J1076" i="3"/>
  <c r="I1076" i="3"/>
  <c r="Q1076" i="3" s="1"/>
  <c r="H1076" i="3"/>
  <c r="O1075" i="3"/>
  <c r="M1075" i="3"/>
  <c r="U1075" i="3" s="1"/>
  <c r="L1075" i="3"/>
  <c r="K1075" i="3"/>
  <c r="S1075" i="3" s="1"/>
  <c r="J1075" i="3"/>
  <c r="I1075" i="3"/>
  <c r="Q1075" i="3" s="1"/>
  <c r="H1075" i="3"/>
  <c r="O1074" i="3"/>
  <c r="M1074" i="3"/>
  <c r="U1074" i="3" s="1"/>
  <c r="L1074" i="3"/>
  <c r="K1074" i="3"/>
  <c r="S1074" i="3" s="1"/>
  <c r="J1074" i="3"/>
  <c r="I1074" i="3"/>
  <c r="Q1074" i="3" s="1"/>
  <c r="H1074" i="3"/>
  <c r="O1073" i="3"/>
  <c r="M1073" i="3"/>
  <c r="U1073" i="3" s="1"/>
  <c r="L1073" i="3"/>
  <c r="K1073" i="3"/>
  <c r="S1073" i="3" s="1"/>
  <c r="J1073" i="3"/>
  <c r="I1073" i="3"/>
  <c r="Q1073" i="3" s="1"/>
  <c r="H1073" i="3"/>
  <c r="G1073" i="3"/>
  <c r="O1072" i="3"/>
  <c r="M1072" i="3"/>
  <c r="U1072" i="3" s="1"/>
  <c r="L1072" i="3"/>
  <c r="K1072" i="3"/>
  <c r="S1072" i="3" s="1"/>
  <c r="J1072" i="3"/>
  <c r="I1072" i="3"/>
  <c r="Q1072" i="3" s="1"/>
  <c r="H1072" i="3"/>
  <c r="O1071" i="3"/>
  <c r="M1071" i="3"/>
  <c r="U1071" i="3" s="1"/>
  <c r="L1071" i="3"/>
  <c r="K1071" i="3"/>
  <c r="S1071" i="3" s="1"/>
  <c r="J1071" i="3"/>
  <c r="I1071" i="3"/>
  <c r="Q1071" i="3" s="1"/>
  <c r="H1071" i="3"/>
  <c r="O1070" i="3"/>
  <c r="M1070" i="3"/>
  <c r="U1070" i="3" s="1"/>
  <c r="L1070" i="3"/>
  <c r="K1070" i="3"/>
  <c r="S1070" i="3" s="1"/>
  <c r="J1070" i="3"/>
  <c r="I1070" i="3"/>
  <c r="Q1070" i="3" s="1"/>
  <c r="H1070" i="3"/>
  <c r="O1069" i="3"/>
  <c r="M1069" i="3"/>
  <c r="U1069" i="3" s="1"/>
  <c r="L1069" i="3"/>
  <c r="K1069" i="3"/>
  <c r="S1069" i="3" s="1"/>
  <c r="J1069" i="3"/>
  <c r="I1069" i="3"/>
  <c r="Q1069" i="3" s="1"/>
  <c r="H1069" i="3"/>
  <c r="O1068" i="3"/>
  <c r="M1068" i="3"/>
  <c r="U1068" i="3" s="1"/>
  <c r="L1068" i="3"/>
  <c r="K1068" i="3"/>
  <c r="S1068" i="3" s="1"/>
  <c r="J1068" i="3"/>
  <c r="I1068" i="3"/>
  <c r="Q1068" i="3" s="1"/>
  <c r="H1068" i="3"/>
  <c r="O1067" i="3"/>
  <c r="M1067" i="3"/>
  <c r="U1067" i="3" s="1"/>
  <c r="L1067" i="3"/>
  <c r="K1067" i="3"/>
  <c r="S1067" i="3" s="1"/>
  <c r="J1067" i="3"/>
  <c r="I1067" i="3"/>
  <c r="Q1067" i="3" s="1"/>
  <c r="H1067" i="3"/>
  <c r="O1066" i="3"/>
  <c r="M1066" i="3"/>
  <c r="U1066" i="3" s="1"/>
  <c r="L1066" i="3"/>
  <c r="K1066" i="3"/>
  <c r="S1066" i="3" s="1"/>
  <c r="J1066" i="3"/>
  <c r="I1066" i="3"/>
  <c r="Q1066" i="3" s="1"/>
  <c r="H1066" i="3"/>
  <c r="O1065" i="3"/>
  <c r="M1065" i="3"/>
  <c r="U1065" i="3" s="1"/>
  <c r="L1065" i="3"/>
  <c r="K1065" i="3"/>
  <c r="S1065" i="3" s="1"/>
  <c r="J1065" i="3"/>
  <c r="I1065" i="3"/>
  <c r="Q1065" i="3" s="1"/>
  <c r="H1065" i="3"/>
  <c r="O1064" i="3"/>
  <c r="M1064" i="3"/>
  <c r="U1064" i="3" s="1"/>
  <c r="L1064" i="3"/>
  <c r="K1064" i="3"/>
  <c r="S1064" i="3" s="1"/>
  <c r="J1064" i="3"/>
  <c r="I1064" i="3"/>
  <c r="Q1064" i="3" s="1"/>
  <c r="H1064" i="3"/>
  <c r="O1063" i="3"/>
  <c r="M1063" i="3"/>
  <c r="U1063" i="3" s="1"/>
  <c r="L1063" i="3"/>
  <c r="K1063" i="3"/>
  <c r="S1063" i="3" s="1"/>
  <c r="J1063" i="3"/>
  <c r="I1063" i="3"/>
  <c r="Q1063" i="3" s="1"/>
  <c r="H1063" i="3"/>
  <c r="O1062" i="3"/>
  <c r="M1062" i="3"/>
  <c r="U1062" i="3" s="1"/>
  <c r="L1062" i="3"/>
  <c r="K1062" i="3"/>
  <c r="S1062" i="3" s="1"/>
  <c r="J1062" i="3"/>
  <c r="I1062" i="3"/>
  <c r="Q1062" i="3" s="1"/>
  <c r="H1062" i="3"/>
  <c r="O1061" i="3"/>
  <c r="M1061" i="3"/>
  <c r="U1061" i="3" s="1"/>
  <c r="L1061" i="3"/>
  <c r="K1061" i="3"/>
  <c r="S1061" i="3" s="1"/>
  <c r="J1061" i="3"/>
  <c r="I1061" i="3"/>
  <c r="Q1061" i="3" s="1"/>
  <c r="H1061" i="3"/>
  <c r="O1060" i="3"/>
  <c r="M1060" i="3"/>
  <c r="U1060" i="3" s="1"/>
  <c r="L1060" i="3"/>
  <c r="K1060" i="3"/>
  <c r="S1060" i="3" s="1"/>
  <c r="J1060" i="3"/>
  <c r="I1060" i="3"/>
  <c r="Q1060" i="3" s="1"/>
  <c r="H1060" i="3"/>
  <c r="O1059" i="3"/>
  <c r="M1059" i="3"/>
  <c r="U1059" i="3" s="1"/>
  <c r="L1059" i="3"/>
  <c r="K1059" i="3"/>
  <c r="S1059" i="3" s="1"/>
  <c r="J1059" i="3"/>
  <c r="I1059" i="3"/>
  <c r="Q1059" i="3" s="1"/>
  <c r="H1059" i="3"/>
  <c r="O1058" i="3"/>
  <c r="M1058" i="3"/>
  <c r="U1058" i="3" s="1"/>
  <c r="L1058" i="3"/>
  <c r="K1058" i="3"/>
  <c r="S1058" i="3" s="1"/>
  <c r="J1058" i="3"/>
  <c r="I1058" i="3"/>
  <c r="Q1058" i="3" s="1"/>
  <c r="H1058" i="3"/>
  <c r="O1057" i="3"/>
  <c r="M1057" i="3"/>
  <c r="U1057" i="3" s="1"/>
  <c r="L1057" i="3"/>
  <c r="K1057" i="3"/>
  <c r="S1057" i="3" s="1"/>
  <c r="J1057" i="3"/>
  <c r="I1057" i="3"/>
  <c r="Q1057" i="3" s="1"/>
  <c r="H1057" i="3"/>
  <c r="O1056" i="3"/>
  <c r="M1056" i="3"/>
  <c r="U1056" i="3" s="1"/>
  <c r="L1056" i="3"/>
  <c r="K1056" i="3"/>
  <c r="S1056" i="3" s="1"/>
  <c r="J1056" i="3"/>
  <c r="I1056" i="3"/>
  <c r="Q1056" i="3" s="1"/>
  <c r="H1056" i="3"/>
  <c r="O1055" i="3"/>
  <c r="M1055" i="3"/>
  <c r="U1055" i="3" s="1"/>
  <c r="L1055" i="3"/>
  <c r="K1055" i="3"/>
  <c r="S1055" i="3" s="1"/>
  <c r="J1055" i="3"/>
  <c r="I1055" i="3"/>
  <c r="Q1055" i="3" s="1"/>
  <c r="H1055" i="3"/>
  <c r="O1054" i="3"/>
  <c r="M1054" i="3"/>
  <c r="U1054" i="3" s="1"/>
  <c r="L1054" i="3"/>
  <c r="K1054" i="3"/>
  <c r="S1054" i="3" s="1"/>
  <c r="J1054" i="3"/>
  <c r="I1054" i="3"/>
  <c r="Q1054" i="3" s="1"/>
  <c r="H1054" i="3"/>
  <c r="O1053" i="3"/>
  <c r="M1053" i="3"/>
  <c r="U1053" i="3" s="1"/>
  <c r="L1053" i="3"/>
  <c r="K1053" i="3"/>
  <c r="S1053" i="3" s="1"/>
  <c r="J1053" i="3"/>
  <c r="I1053" i="3"/>
  <c r="Q1053" i="3" s="1"/>
  <c r="H1053" i="3"/>
  <c r="O1052" i="3"/>
  <c r="M1052" i="3"/>
  <c r="U1052" i="3" s="1"/>
  <c r="L1052" i="3"/>
  <c r="K1052" i="3"/>
  <c r="S1052" i="3" s="1"/>
  <c r="J1052" i="3"/>
  <c r="I1052" i="3"/>
  <c r="Q1052" i="3" s="1"/>
  <c r="H1052" i="3"/>
  <c r="O1051" i="3"/>
  <c r="M1051" i="3"/>
  <c r="U1051" i="3" s="1"/>
  <c r="L1051" i="3"/>
  <c r="K1051" i="3"/>
  <c r="S1051" i="3" s="1"/>
  <c r="J1051" i="3"/>
  <c r="I1051" i="3"/>
  <c r="Q1051" i="3" s="1"/>
  <c r="H1051" i="3"/>
  <c r="O1050" i="3"/>
  <c r="M1050" i="3"/>
  <c r="U1050" i="3" s="1"/>
  <c r="L1050" i="3"/>
  <c r="K1050" i="3"/>
  <c r="S1050" i="3" s="1"/>
  <c r="J1050" i="3"/>
  <c r="I1050" i="3"/>
  <c r="Q1050" i="3" s="1"/>
  <c r="H1050" i="3"/>
  <c r="O1049" i="3"/>
  <c r="M1049" i="3"/>
  <c r="U1049" i="3" s="1"/>
  <c r="L1049" i="3"/>
  <c r="K1049" i="3"/>
  <c r="S1049" i="3" s="1"/>
  <c r="J1049" i="3"/>
  <c r="I1049" i="3"/>
  <c r="Q1049" i="3" s="1"/>
  <c r="H1049" i="3"/>
  <c r="O1048" i="3"/>
  <c r="M1048" i="3"/>
  <c r="U1048" i="3" s="1"/>
  <c r="L1048" i="3"/>
  <c r="K1048" i="3"/>
  <c r="S1048" i="3" s="1"/>
  <c r="J1048" i="3"/>
  <c r="I1048" i="3"/>
  <c r="Q1048" i="3" s="1"/>
  <c r="H1048" i="3"/>
  <c r="O1047" i="3"/>
  <c r="M1047" i="3"/>
  <c r="U1047" i="3" s="1"/>
  <c r="L1047" i="3"/>
  <c r="K1047" i="3"/>
  <c r="S1047" i="3" s="1"/>
  <c r="J1047" i="3"/>
  <c r="I1047" i="3"/>
  <c r="Q1047" i="3" s="1"/>
  <c r="H1047" i="3"/>
  <c r="O1046" i="3"/>
  <c r="M1046" i="3"/>
  <c r="U1046" i="3" s="1"/>
  <c r="L1046" i="3"/>
  <c r="K1046" i="3"/>
  <c r="S1046" i="3" s="1"/>
  <c r="J1046" i="3"/>
  <c r="I1046" i="3"/>
  <c r="Q1046" i="3" s="1"/>
  <c r="H1046" i="3"/>
  <c r="O1045" i="3"/>
  <c r="M1045" i="3"/>
  <c r="U1045" i="3" s="1"/>
  <c r="L1045" i="3"/>
  <c r="K1045" i="3"/>
  <c r="S1045" i="3" s="1"/>
  <c r="J1045" i="3"/>
  <c r="I1045" i="3"/>
  <c r="Q1045" i="3" s="1"/>
  <c r="H1045" i="3"/>
  <c r="O1044" i="3"/>
  <c r="M1044" i="3"/>
  <c r="U1044" i="3" s="1"/>
  <c r="L1044" i="3"/>
  <c r="K1044" i="3"/>
  <c r="S1044" i="3" s="1"/>
  <c r="J1044" i="3"/>
  <c r="I1044" i="3"/>
  <c r="Q1044" i="3" s="1"/>
  <c r="H1044" i="3"/>
  <c r="O1043" i="3"/>
  <c r="M1043" i="3"/>
  <c r="U1043" i="3" s="1"/>
  <c r="L1043" i="3"/>
  <c r="K1043" i="3"/>
  <c r="S1043" i="3" s="1"/>
  <c r="J1043" i="3"/>
  <c r="I1043" i="3"/>
  <c r="Q1043" i="3" s="1"/>
  <c r="H1043" i="3"/>
  <c r="O1042" i="3"/>
  <c r="M1042" i="3"/>
  <c r="U1042" i="3" s="1"/>
  <c r="L1042" i="3"/>
  <c r="K1042" i="3"/>
  <c r="S1042" i="3" s="1"/>
  <c r="J1042" i="3"/>
  <c r="I1042" i="3"/>
  <c r="Q1042" i="3" s="1"/>
  <c r="H1042" i="3"/>
  <c r="O1041" i="3"/>
  <c r="M1041" i="3"/>
  <c r="U1041" i="3" s="1"/>
  <c r="L1041" i="3"/>
  <c r="K1041" i="3"/>
  <c r="S1041" i="3" s="1"/>
  <c r="J1041" i="3"/>
  <c r="I1041" i="3"/>
  <c r="Q1041" i="3" s="1"/>
  <c r="H1041" i="3"/>
  <c r="O1040" i="3"/>
  <c r="M1040" i="3"/>
  <c r="U1040" i="3" s="1"/>
  <c r="L1040" i="3"/>
  <c r="K1040" i="3"/>
  <c r="S1040" i="3" s="1"/>
  <c r="J1040" i="3"/>
  <c r="I1040" i="3"/>
  <c r="Q1040" i="3" s="1"/>
  <c r="H1040" i="3"/>
  <c r="O1039" i="3"/>
  <c r="M1039" i="3"/>
  <c r="U1039" i="3" s="1"/>
  <c r="L1039" i="3"/>
  <c r="K1039" i="3"/>
  <c r="S1039" i="3" s="1"/>
  <c r="J1039" i="3"/>
  <c r="I1039" i="3"/>
  <c r="Q1039" i="3" s="1"/>
  <c r="H1039" i="3"/>
  <c r="O1038" i="3"/>
  <c r="M1038" i="3"/>
  <c r="U1038" i="3" s="1"/>
  <c r="L1038" i="3"/>
  <c r="K1038" i="3"/>
  <c r="S1038" i="3" s="1"/>
  <c r="J1038" i="3"/>
  <c r="I1038" i="3"/>
  <c r="Q1038" i="3" s="1"/>
  <c r="H1038" i="3"/>
  <c r="O1037" i="3"/>
  <c r="M1037" i="3"/>
  <c r="U1037" i="3" s="1"/>
  <c r="L1037" i="3"/>
  <c r="K1037" i="3"/>
  <c r="S1037" i="3" s="1"/>
  <c r="J1037" i="3"/>
  <c r="I1037" i="3"/>
  <c r="Q1037" i="3" s="1"/>
  <c r="H1037" i="3"/>
  <c r="O1036" i="3"/>
  <c r="M1036" i="3"/>
  <c r="U1036" i="3" s="1"/>
  <c r="L1036" i="3"/>
  <c r="K1036" i="3"/>
  <c r="S1036" i="3" s="1"/>
  <c r="J1036" i="3"/>
  <c r="I1036" i="3"/>
  <c r="Q1036" i="3" s="1"/>
  <c r="H1036" i="3"/>
  <c r="O1035" i="3"/>
  <c r="M1035" i="3"/>
  <c r="U1035" i="3" s="1"/>
  <c r="L1035" i="3"/>
  <c r="K1035" i="3"/>
  <c r="S1035" i="3" s="1"/>
  <c r="J1035" i="3"/>
  <c r="I1035" i="3"/>
  <c r="Q1035" i="3" s="1"/>
  <c r="H1035" i="3"/>
  <c r="O1034" i="3"/>
  <c r="M1034" i="3"/>
  <c r="U1034" i="3" s="1"/>
  <c r="L1034" i="3"/>
  <c r="K1034" i="3"/>
  <c r="S1034" i="3" s="1"/>
  <c r="J1034" i="3"/>
  <c r="I1034" i="3"/>
  <c r="Q1034" i="3" s="1"/>
  <c r="H1034" i="3"/>
  <c r="O1033" i="3"/>
  <c r="M1033" i="3"/>
  <c r="U1033" i="3" s="1"/>
  <c r="L1033" i="3"/>
  <c r="K1033" i="3"/>
  <c r="S1033" i="3" s="1"/>
  <c r="J1033" i="3"/>
  <c r="I1033" i="3"/>
  <c r="Q1033" i="3" s="1"/>
  <c r="H1033" i="3"/>
  <c r="O1032" i="3"/>
  <c r="M1032" i="3"/>
  <c r="U1032" i="3" s="1"/>
  <c r="L1032" i="3"/>
  <c r="K1032" i="3"/>
  <c r="S1032" i="3" s="1"/>
  <c r="J1032" i="3"/>
  <c r="I1032" i="3"/>
  <c r="Q1032" i="3" s="1"/>
  <c r="H1032" i="3"/>
  <c r="O1031" i="3"/>
  <c r="M1031" i="3"/>
  <c r="U1031" i="3" s="1"/>
  <c r="L1031" i="3"/>
  <c r="K1031" i="3"/>
  <c r="S1031" i="3" s="1"/>
  <c r="J1031" i="3"/>
  <c r="I1031" i="3"/>
  <c r="Q1031" i="3" s="1"/>
  <c r="H1031" i="3"/>
  <c r="O1030" i="3"/>
  <c r="M1030" i="3"/>
  <c r="U1030" i="3" s="1"/>
  <c r="L1030" i="3"/>
  <c r="K1030" i="3"/>
  <c r="S1030" i="3" s="1"/>
  <c r="J1030" i="3"/>
  <c r="I1030" i="3"/>
  <c r="Q1030" i="3" s="1"/>
  <c r="H1030" i="3"/>
  <c r="O1029" i="3"/>
  <c r="M1029" i="3"/>
  <c r="U1029" i="3" s="1"/>
  <c r="L1029" i="3"/>
  <c r="K1029" i="3"/>
  <c r="S1029" i="3" s="1"/>
  <c r="J1029" i="3"/>
  <c r="I1029" i="3"/>
  <c r="Q1029" i="3" s="1"/>
  <c r="H1029" i="3"/>
  <c r="O1028" i="3"/>
  <c r="M1028" i="3"/>
  <c r="U1028" i="3" s="1"/>
  <c r="L1028" i="3"/>
  <c r="K1028" i="3"/>
  <c r="S1028" i="3" s="1"/>
  <c r="J1028" i="3"/>
  <c r="I1028" i="3"/>
  <c r="Q1028" i="3" s="1"/>
  <c r="H1028" i="3"/>
  <c r="O1027" i="3"/>
  <c r="M1027" i="3"/>
  <c r="U1027" i="3" s="1"/>
  <c r="L1027" i="3"/>
  <c r="K1027" i="3"/>
  <c r="S1027" i="3" s="1"/>
  <c r="J1027" i="3"/>
  <c r="I1027" i="3"/>
  <c r="Q1027" i="3" s="1"/>
  <c r="H1027" i="3"/>
  <c r="O1026" i="3"/>
  <c r="M1026" i="3"/>
  <c r="U1026" i="3" s="1"/>
  <c r="L1026" i="3"/>
  <c r="K1026" i="3"/>
  <c r="S1026" i="3" s="1"/>
  <c r="J1026" i="3"/>
  <c r="I1026" i="3"/>
  <c r="Q1026" i="3" s="1"/>
  <c r="H1026" i="3"/>
  <c r="O1025" i="3"/>
  <c r="M1025" i="3"/>
  <c r="U1025" i="3" s="1"/>
  <c r="L1025" i="3"/>
  <c r="K1025" i="3"/>
  <c r="S1025" i="3" s="1"/>
  <c r="J1025" i="3"/>
  <c r="I1025" i="3"/>
  <c r="Q1025" i="3" s="1"/>
  <c r="H1025" i="3"/>
  <c r="G1025" i="3"/>
  <c r="O1024" i="3"/>
  <c r="M1024" i="3"/>
  <c r="U1024" i="3" s="1"/>
  <c r="L1024" i="3"/>
  <c r="K1024" i="3"/>
  <c r="S1024" i="3" s="1"/>
  <c r="J1024" i="3"/>
  <c r="I1024" i="3"/>
  <c r="Q1024" i="3" s="1"/>
  <c r="H1024" i="3"/>
  <c r="O1023" i="3"/>
  <c r="M1023" i="3"/>
  <c r="U1023" i="3" s="1"/>
  <c r="L1023" i="3"/>
  <c r="K1023" i="3"/>
  <c r="S1023" i="3" s="1"/>
  <c r="J1023" i="3"/>
  <c r="I1023" i="3"/>
  <c r="Q1023" i="3" s="1"/>
  <c r="H1023" i="3"/>
  <c r="O1022" i="3"/>
  <c r="M1022" i="3"/>
  <c r="U1022" i="3" s="1"/>
  <c r="L1022" i="3"/>
  <c r="K1022" i="3"/>
  <c r="S1022" i="3" s="1"/>
  <c r="J1022" i="3"/>
  <c r="I1022" i="3"/>
  <c r="Q1022" i="3" s="1"/>
  <c r="H1022" i="3"/>
  <c r="O1021" i="3"/>
  <c r="M1021" i="3"/>
  <c r="U1021" i="3" s="1"/>
  <c r="L1021" i="3"/>
  <c r="K1021" i="3"/>
  <c r="S1021" i="3" s="1"/>
  <c r="J1021" i="3"/>
  <c r="I1021" i="3"/>
  <c r="Q1021" i="3" s="1"/>
  <c r="H1021" i="3"/>
  <c r="O1020" i="3"/>
  <c r="M1020" i="3"/>
  <c r="U1020" i="3" s="1"/>
  <c r="L1020" i="3"/>
  <c r="K1020" i="3"/>
  <c r="S1020" i="3" s="1"/>
  <c r="J1020" i="3"/>
  <c r="I1020" i="3"/>
  <c r="Q1020" i="3" s="1"/>
  <c r="H1020" i="3"/>
  <c r="O1019" i="3"/>
  <c r="M1019" i="3"/>
  <c r="U1019" i="3" s="1"/>
  <c r="L1019" i="3"/>
  <c r="K1019" i="3"/>
  <c r="S1019" i="3" s="1"/>
  <c r="J1019" i="3"/>
  <c r="I1019" i="3"/>
  <c r="Q1019" i="3" s="1"/>
  <c r="H1019" i="3"/>
  <c r="O1018" i="3"/>
  <c r="M1018" i="3"/>
  <c r="U1018" i="3" s="1"/>
  <c r="L1018" i="3"/>
  <c r="K1018" i="3"/>
  <c r="S1018" i="3" s="1"/>
  <c r="J1018" i="3"/>
  <c r="I1018" i="3"/>
  <c r="Q1018" i="3" s="1"/>
  <c r="H1018" i="3"/>
  <c r="O1017" i="3"/>
  <c r="M1017" i="3"/>
  <c r="U1017" i="3" s="1"/>
  <c r="L1017" i="3"/>
  <c r="K1017" i="3"/>
  <c r="S1017" i="3" s="1"/>
  <c r="J1017" i="3"/>
  <c r="I1017" i="3"/>
  <c r="Q1017" i="3" s="1"/>
  <c r="H1017" i="3"/>
  <c r="O1016" i="3"/>
  <c r="M1016" i="3"/>
  <c r="U1016" i="3" s="1"/>
  <c r="L1016" i="3"/>
  <c r="K1016" i="3"/>
  <c r="S1016" i="3" s="1"/>
  <c r="J1016" i="3"/>
  <c r="I1016" i="3"/>
  <c r="Q1016" i="3" s="1"/>
  <c r="H1016" i="3"/>
  <c r="O1015" i="3"/>
  <c r="M1015" i="3"/>
  <c r="U1015" i="3" s="1"/>
  <c r="L1015" i="3"/>
  <c r="K1015" i="3"/>
  <c r="S1015" i="3" s="1"/>
  <c r="J1015" i="3"/>
  <c r="I1015" i="3"/>
  <c r="Q1015" i="3" s="1"/>
  <c r="H1015" i="3"/>
  <c r="O1014" i="3"/>
  <c r="M1014" i="3"/>
  <c r="U1014" i="3" s="1"/>
  <c r="L1014" i="3"/>
  <c r="K1014" i="3"/>
  <c r="S1014" i="3" s="1"/>
  <c r="J1014" i="3"/>
  <c r="I1014" i="3"/>
  <c r="Q1014" i="3" s="1"/>
  <c r="H1014" i="3"/>
  <c r="O1013" i="3"/>
  <c r="M1013" i="3"/>
  <c r="U1013" i="3" s="1"/>
  <c r="L1013" i="3"/>
  <c r="K1013" i="3"/>
  <c r="S1013" i="3" s="1"/>
  <c r="J1013" i="3"/>
  <c r="I1013" i="3"/>
  <c r="Q1013" i="3" s="1"/>
  <c r="H1013" i="3"/>
  <c r="O1012" i="3"/>
  <c r="M1012" i="3"/>
  <c r="U1012" i="3" s="1"/>
  <c r="L1012" i="3"/>
  <c r="K1012" i="3"/>
  <c r="S1012" i="3" s="1"/>
  <c r="J1012" i="3"/>
  <c r="I1012" i="3"/>
  <c r="Q1012" i="3" s="1"/>
  <c r="H1012" i="3"/>
  <c r="O1011" i="3"/>
  <c r="M1011" i="3"/>
  <c r="U1011" i="3" s="1"/>
  <c r="L1011" i="3"/>
  <c r="K1011" i="3"/>
  <c r="S1011" i="3" s="1"/>
  <c r="J1011" i="3"/>
  <c r="I1011" i="3"/>
  <c r="Q1011" i="3" s="1"/>
  <c r="H1011" i="3"/>
  <c r="O1010" i="3"/>
  <c r="M1010" i="3"/>
  <c r="U1010" i="3" s="1"/>
  <c r="L1010" i="3"/>
  <c r="K1010" i="3"/>
  <c r="S1010" i="3" s="1"/>
  <c r="J1010" i="3"/>
  <c r="I1010" i="3"/>
  <c r="Q1010" i="3" s="1"/>
  <c r="H1010" i="3"/>
  <c r="O1009" i="3"/>
  <c r="M1009" i="3"/>
  <c r="U1009" i="3" s="1"/>
  <c r="L1009" i="3"/>
  <c r="K1009" i="3"/>
  <c r="S1009" i="3" s="1"/>
  <c r="J1009" i="3"/>
  <c r="I1009" i="3"/>
  <c r="Q1009" i="3" s="1"/>
  <c r="H1009" i="3"/>
  <c r="O1008" i="3"/>
  <c r="M1008" i="3"/>
  <c r="U1008" i="3" s="1"/>
  <c r="L1008" i="3"/>
  <c r="K1008" i="3"/>
  <c r="S1008" i="3" s="1"/>
  <c r="J1008" i="3"/>
  <c r="I1008" i="3"/>
  <c r="Q1008" i="3" s="1"/>
  <c r="H1008" i="3"/>
  <c r="O1007" i="3"/>
  <c r="M1007" i="3"/>
  <c r="U1007" i="3" s="1"/>
  <c r="L1007" i="3"/>
  <c r="K1007" i="3"/>
  <c r="S1007" i="3" s="1"/>
  <c r="J1007" i="3"/>
  <c r="I1007" i="3"/>
  <c r="Q1007" i="3" s="1"/>
  <c r="H1007" i="3"/>
  <c r="O1006" i="3"/>
  <c r="M1006" i="3"/>
  <c r="U1006" i="3" s="1"/>
  <c r="L1006" i="3"/>
  <c r="K1006" i="3"/>
  <c r="S1006" i="3" s="1"/>
  <c r="J1006" i="3"/>
  <c r="I1006" i="3"/>
  <c r="Q1006" i="3" s="1"/>
  <c r="H1006" i="3"/>
  <c r="O1005" i="3"/>
  <c r="M1005" i="3"/>
  <c r="U1005" i="3" s="1"/>
  <c r="L1005" i="3"/>
  <c r="K1005" i="3"/>
  <c r="S1005" i="3" s="1"/>
  <c r="J1005" i="3"/>
  <c r="I1005" i="3"/>
  <c r="Q1005" i="3" s="1"/>
  <c r="H1005" i="3"/>
  <c r="O1004" i="3"/>
  <c r="M1004" i="3"/>
  <c r="U1004" i="3" s="1"/>
  <c r="L1004" i="3"/>
  <c r="K1004" i="3"/>
  <c r="S1004" i="3" s="1"/>
  <c r="J1004" i="3"/>
  <c r="I1004" i="3"/>
  <c r="Q1004" i="3" s="1"/>
  <c r="H1004" i="3"/>
  <c r="O1003" i="3"/>
  <c r="M1003" i="3"/>
  <c r="U1003" i="3" s="1"/>
  <c r="L1003" i="3"/>
  <c r="K1003" i="3"/>
  <c r="S1003" i="3" s="1"/>
  <c r="J1003" i="3"/>
  <c r="I1003" i="3"/>
  <c r="Q1003" i="3" s="1"/>
  <c r="H1003" i="3"/>
  <c r="O1002" i="3"/>
  <c r="M1002" i="3"/>
  <c r="U1002" i="3" s="1"/>
  <c r="L1002" i="3"/>
  <c r="K1002" i="3"/>
  <c r="S1002" i="3" s="1"/>
  <c r="J1002" i="3"/>
  <c r="I1002" i="3"/>
  <c r="Q1002" i="3" s="1"/>
  <c r="H1002" i="3"/>
  <c r="O1001" i="3"/>
  <c r="M1001" i="3"/>
  <c r="U1001" i="3" s="1"/>
  <c r="L1001" i="3"/>
  <c r="K1001" i="3"/>
  <c r="S1001" i="3" s="1"/>
  <c r="J1001" i="3"/>
  <c r="I1001" i="3"/>
  <c r="Q1001" i="3" s="1"/>
  <c r="H1001" i="3"/>
  <c r="O1000" i="3"/>
  <c r="M1000" i="3"/>
  <c r="U1000" i="3" s="1"/>
  <c r="L1000" i="3"/>
  <c r="K1000" i="3"/>
  <c r="S1000" i="3" s="1"/>
  <c r="J1000" i="3"/>
  <c r="I1000" i="3"/>
  <c r="Q1000" i="3" s="1"/>
  <c r="H1000" i="3"/>
  <c r="O999" i="3"/>
  <c r="M999" i="3"/>
  <c r="U999" i="3" s="1"/>
  <c r="L999" i="3"/>
  <c r="K999" i="3"/>
  <c r="S999" i="3" s="1"/>
  <c r="J999" i="3"/>
  <c r="I999" i="3"/>
  <c r="Q999" i="3" s="1"/>
  <c r="H999" i="3"/>
  <c r="O998" i="3"/>
  <c r="M998" i="3"/>
  <c r="U998" i="3" s="1"/>
  <c r="L998" i="3"/>
  <c r="K998" i="3"/>
  <c r="S998" i="3" s="1"/>
  <c r="J998" i="3"/>
  <c r="I998" i="3"/>
  <c r="Q998" i="3" s="1"/>
  <c r="H998" i="3"/>
  <c r="O997" i="3"/>
  <c r="M997" i="3"/>
  <c r="U997" i="3" s="1"/>
  <c r="L997" i="3"/>
  <c r="K997" i="3"/>
  <c r="S997" i="3" s="1"/>
  <c r="J997" i="3"/>
  <c r="I997" i="3"/>
  <c r="Q997" i="3" s="1"/>
  <c r="H997" i="3"/>
  <c r="O996" i="3"/>
  <c r="M996" i="3"/>
  <c r="U996" i="3" s="1"/>
  <c r="L996" i="3"/>
  <c r="K996" i="3"/>
  <c r="S996" i="3" s="1"/>
  <c r="J996" i="3"/>
  <c r="I996" i="3"/>
  <c r="Q996" i="3" s="1"/>
  <c r="H996" i="3"/>
  <c r="O995" i="3"/>
  <c r="M995" i="3"/>
  <c r="U995" i="3" s="1"/>
  <c r="L995" i="3"/>
  <c r="K995" i="3"/>
  <c r="S995" i="3" s="1"/>
  <c r="J995" i="3"/>
  <c r="I995" i="3"/>
  <c r="Q995" i="3" s="1"/>
  <c r="H995" i="3"/>
  <c r="O994" i="3"/>
  <c r="M994" i="3"/>
  <c r="U994" i="3" s="1"/>
  <c r="L994" i="3"/>
  <c r="K994" i="3"/>
  <c r="S994" i="3" s="1"/>
  <c r="J994" i="3"/>
  <c r="I994" i="3"/>
  <c r="Q994" i="3" s="1"/>
  <c r="H994" i="3"/>
  <c r="O993" i="3"/>
  <c r="M993" i="3"/>
  <c r="U993" i="3" s="1"/>
  <c r="L993" i="3"/>
  <c r="K993" i="3"/>
  <c r="S993" i="3" s="1"/>
  <c r="J993" i="3"/>
  <c r="I993" i="3"/>
  <c r="Q993" i="3" s="1"/>
  <c r="H993" i="3"/>
  <c r="O992" i="3"/>
  <c r="M992" i="3"/>
  <c r="U992" i="3" s="1"/>
  <c r="L992" i="3"/>
  <c r="K992" i="3"/>
  <c r="S992" i="3" s="1"/>
  <c r="J992" i="3"/>
  <c r="I992" i="3"/>
  <c r="Q992" i="3" s="1"/>
  <c r="H992" i="3"/>
  <c r="O991" i="3"/>
  <c r="M991" i="3"/>
  <c r="U991" i="3" s="1"/>
  <c r="L991" i="3"/>
  <c r="K991" i="3"/>
  <c r="S991" i="3" s="1"/>
  <c r="J991" i="3"/>
  <c r="I991" i="3"/>
  <c r="Q991" i="3" s="1"/>
  <c r="H991" i="3"/>
  <c r="O990" i="3"/>
  <c r="M990" i="3"/>
  <c r="U990" i="3" s="1"/>
  <c r="L990" i="3"/>
  <c r="K990" i="3"/>
  <c r="S990" i="3" s="1"/>
  <c r="J990" i="3"/>
  <c r="I990" i="3"/>
  <c r="Q990" i="3" s="1"/>
  <c r="H990" i="3"/>
  <c r="O989" i="3"/>
  <c r="M989" i="3"/>
  <c r="U989" i="3" s="1"/>
  <c r="L989" i="3"/>
  <c r="K989" i="3"/>
  <c r="S989" i="3" s="1"/>
  <c r="J989" i="3"/>
  <c r="I989" i="3"/>
  <c r="Q989" i="3" s="1"/>
  <c r="H989" i="3"/>
  <c r="O988" i="3"/>
  <c r="M988" i="3"/>
  <c r="U988" i="3" s="1"/>
  <c r="L988" i="3"/>
  <c r="K988" i="3"/>
  <c r="S988" i="3" s="1"/>
  <c r="J988" i="3"/>
  <c r="I988" i="3"/>
  <c r="Q988" i="3" s="1"/>
  <c r="H988" i="3"/>
  <c r="O987" i="3"/>
  <c r="M987" i="3"/>
  <c r="U987" i="3" s="1"/>
  <c r="L987" i="3"/>
  <c r="K987" i="3"/>
  <c r="S987" i="3" s="1"/>
  <c r="J987" i="3"/>
  <c r="I987" i="3"/>
  <c r="Q987" i="3" s="1"/>
  <c r="H987" i="3"/>
  <c r="O986" i="3"/>
  <c r="M986" i="3"/>
  <c r="U986" i="3" s="1"/>
  <c r="L986" i="3"/>
  <c r="K986" i="3"/>
  <c r="S986" i="3" s="1"/>
  <c r="J986" i="3"/>
  <c r="I986" i="3"/>
  <c r="Q986" i="3" s="1"/>
  <c r="H986" i="3"/>
  <c r="O985" i="3"/>
  <c r="M985" i="3"/>
  <c r="U985" i="3" s="1"/>
  <c r="L985" i="3"/>
  <c r="K985" i="3"/>
  <c r="S985" i="3" s="1"/>
  <c r="J985" i="3"/>
  <c r="I985" i="3"/>
  <c r="Q985" i="3" s="1"/>
  <c r="H985" i="3"/>
  <c r="O984" i="3"/>
  <c r="M984" i="3"/>
  <c r="U984" i="3" s="1"/>
  <c r="L984" i="3"/>
  <c r="K984" i="3"/>
  <c r="S984" i="3" s="1"/>
  <c r="J984" i="3"/>
  <c r="I984" i="3"/>
  <c r="Q984" i="3" s="1"/>
  <c r="H984" i="3"/>
  <c r="O983" i="3"/>
  <c r="M983" i="3"/>
  <c r="U983" i="3" s="1"/>
  <c r="L983" i="3"/>
  <c r="K983" i="3"/>
  <c r="S983" i="3" s="1"/>
  <c r="J983" i="3"/>
  <c r="I983" i="3"/>
  <c r="Q983" i="3" s="1"/>
  <c r="H983" i="3"/>
  <c r="O982" i="3"/>
  <c r="M982" i="3"/>
  <c r="U982" i="3" s="1"/>
  <c r="L982" i="3"/>
  <c r="K982" i="3"/>
  <c r="S982" i="3" s="1"/>
  <c r="J982" i="3"/>
  <c r="I982" i="3"/>
  <c r="Q982" i="3" s="1"/>
  <c r="H982" i="3"/>
  <c r="O981" i="3"/>
  <c r="M981" i="3"/>
  <c r="U981" i="3" s="1"/>
  <c r="L981" i="3"/>
  <c r="K981" i="3"/>
  <c r="S981" i="3" s="1"/>
  <c r="J981" i="3"/>
  <c r="I981" i="3"/>
  <c r="Q981" i="3" s="1"/>
  <c r="H981" i="3"/>
  <c r="O980" i="3"/>
  <c r="M980" i="3"/>
  <c r="U980" i="3" s="1"/>
  <c r="L980" i="3"/>
  <c r="K980" i="3"/>
  <c r="S980" i="3" s="1"/>
  <c r="J980" i="3"/>
  <c r="I980" i="3"/>
  <c r="Q980" i="3" s="1"/>
  <c r="H980" i="3"/>
  <c r="O979" i="3"/>
  <c r="M979" i="3"/>
  <c r="U979" i="3" s="1"/>
  <c r="L979" i="3"/>
  <c r="K979" i="3"/>
  <c r="S979" i="3" s="1"/>
  <c r="J979" i="3"/>
  <c r="I979" i="3"/>
  <c r="Q979" i="3" s="1"/>
  <c r="H979" i="3"/>
  <c r="O978" i="3"/>
  <c r="M978" i="3"/>
  <c r="U978" i="3" s="1"/>
  <c r="L978" i="3"/>
  <c r="K978" i="3"/>
  <c r="S978" i="3" s="1"/>
  <c r="J978" i="3"/>
  <c r="I978" i="3"/>
  <c r="Q978" i="3" s="1"/>
  <c r="H978" i="3"/>
  <c r="O977" i="3"/>
  <c r="M977" i="3"/>
  <c r="U977" i="3" s="1"/>
  <c r="L977" i="3"/>
  <c r="K977" i="3"/>
  <c r="S977" i="3" s="1"/>
  <c r="J977" i="3"/>
  <c r="I977" i="3"/>
  <c r="Q977" i="3" s="1"/>
  <c r="H977" i="3"/>
  <c r="O976" i="3"/>
  <c r="M976" i="3"/>
  <c r="U976" i="3" s="1"/>
  <c r="L976" i="3"/>
  <c r="K976" i="3"/>
  <c r="S976" i="3" s="1"/>
  <c r="J976" i="3"/>
  <c r="I976" i="3"/>
  <c r="Q976" i="3" s="1"/>
  <c r="H976" i="3"/>
  <c r="O975" i="3"/>
  <c r="M975" i="3"/>
  <c r="U975" i="3" s="1"/>
  <c r="L975" i="3"/>
  <c r="K975" i="3"/>
  <c r="S975" i="3" s="1"/>
  <c r="J975" i="3"/>
  <c r="I975" i="3"/>
  <c r="Q975" i="3" s="1"/>
  <c r="H975" i="3"/>
  <c r="O974" i="3"/>
  <c r="M974" i="3"/>
  <c r="U974" i="3" s="1"/>
  <c r="L974" i="3"/>
  <c r="K974" i="3"/>
  <c r="S974" i="3" s="1"/>
  <c r="J974" i="3"/>
  <c r="I974" i="3"/>
  <c r="Q974" i="3" s="1"/>
  <c r="H974" i="3"/>
  <c r="O973" i="3"/>
  <c r="M973" i="3"/>
  <c r="U973" i="3" s="1"/>
  <c r="L973" i="3"/>
  <c r="K973" i="3"/>
  <c r="S973" i="3" s="1"/>
  <c r="J973" i="3"/>
  <c r="I973" i="3"/>
  <c r="Q973" i="3" s="1"/>
  <c r="H973" i="3"/>
  <c r="O972" i="3"/>
  <c r="M972" i="3"/>
  <c r="U972" i="3" s="1"/>
  <c r="L972" i="3"/>
  <c r="K972" i="3"/>
  <c r="S972" i="3" s="1"/>
  <c r="J972" i="3"/>
  <c r="I972" i="3"/>
  <c r="Q972" i="3" s="1"/>
  <c r="H972" i="3"/>
  <c r="O971" i="3"/>
  <c r="M971" i="3"/>
  <c r="U971" i="3" s="1"/>
  <c r="L971" i="3"/>
  <c r="K971" i="3"/>
  <c r="S971" i="3" s="1"/>
  <c r="J971" i="3"/>
  <c r="I971" i="3"/>
  <c r="Q971" i="3" s="1"/>
  <c r="H971" i="3"/>
  <c r="O970" i="3"/>
  <c r="M970" i="3"/>
  <c r="U970" i="3" s="1"/>
  <c r="L970" i="3"/>
  <c r="K970" i="3"/>
  <c r="S970" i="3" s="1"/>
  <c r="J970" i="3"/>
  <c r="I970" i="3"/>
  <c r="Q970" i="3" s="1"/>
  <c r="H970" i="3"/>
  <c r="O969" i="3"/>
  <c r="M969" i="3"/>
  <c r="U969" i="3" s="1"/>
  <c r="L969" i="3"/>
  <c r="K969" i="3"/>
  <c r="S969" i="3" s="1"/>
  <c r="J969" i="3"/>
  <c r="I969" i="3"/>
  <c r="Q969" i="3" s="1"/>
  <c r="H969" i="3"/>
  <c r="O968" i="3"/>
  <c r="M968" i="3"/>
  <c r="U968" i="3" s="1"/>
  <c r="L968" i="3"/>
  <c r="K968" i="3"/>
  <c r="S968" i="3" s="1"/>
  <c r="J968" i="3"/>
  <c r="I968" i="3"/>
  <c r="Q968" i="3" s="1"/>
  <c r="H968" i="3"/>
  <c r="O967" i="3"/>
  <c r="M967" i="3"/>
  <c r="U967" i="3" s="1"/>
  <c r="L967" i="3"/>
  <c r="K967" i="3"/>
  <c r="S967" i="3" s="1"/>
  <c r="J967" i="3"/>
  <c r="I967" i="3"/>
  <c r="Q967" i="3" s="1"/>
  <c r="H967" i="3"/>
  <c r="O966" i="3"/>
  <c r="M966" i="3"/>
  <c r="U966" i="3" s="1"/>
  <c r="L966" i="3"/>
  <c r="K966" i="3"/>
  <c r="S966" i="3" s="1"/>
  <c r="J966" i="3"/>
  <c r="I966" i="3"/>
  <c r="Q966" i="3" s="1"/>
  <c r="H966" i="3"/>
  <c r="O965" i="3"/>
  <c r="M965" i="3"/>
  <c r="U965" i="3" s="1"/>
  <c r="L965" i="3"/>
  <c r="K965" i="3"/>
  <c r="S965" i="3" s="1"/>
  <c r="J965" i="3"/>
  <c r="I965" i="3"/>
  <c r="Q965" i="3" s="1"/>
  <c r="H965" i="3"/>
  <c r="O964" i="3"/>
  <c r="M964" i="3"/>
  <c r="U964" i="3" s="1"/>
  <c r="L964" i="3"/>
  <c r="K964" i="3"/>
  <c r="S964" i="3" s="1"/>
  <c r="J964" i="3"/>
  <c r="I964" i="3"/>
  <c r="Q964" i="3" s="1"/>
  <c r="H964" i="3"/>
  <c r="O963" i="3"/>
  <c r="M963" i="3"/>
  <c r="U963" i="3" s="1"/>
  <c r="L963" i="3"/>
  <c r="K963" i="3"/>
  <c r="S963" i="3" s="1"/>
  <c r="J963" i="3"/>
  <c r="I963" i="3"/>
  <c r="Q963" i="3" s="1"/>
  <c r="H963" i="3"/>
  <c r="O962" i="3"/>
  <c r="M962" i="3"/>
  <c r="U962" i="3" s="1"/>
  <c r="L962" i="3"/>
  <c r="K962" i="3"/>
  <c r="S962" i="3" s="1"/>
  <c r="J962" i="3"/>
  <c r="I962" i="3"/>
  <c r="Q962" i="3" s="1"/>
  <c r="H962" i="3"/>
  <c r="O961" i="3"/>
  <c r="M961" i="3"/>
  <c r="U961" i="3" s="1"/>
  <c r="L961" i="3"/>
  <c r="K961" i="3"/>
  <c r="S961" i="3" s="1"/>
  <c r="J961" i="3"/>
  <c r="I961" i="3"/>
  <c r="Q961" i="3" s="1"/>
  <c r="H961" i="3"/>
  <c r="O960" i="3"/>
  <c r="M960" i="3"/>
  <c r="U960" i="3" s="1"/>
  <c r="L960" i="3"/>
  <c r="K960" i="3"/>
  <c r="S960" i="3" s="1"/>
  <c r="J960" i="3"/>
  <c r="I960" i="3"/>
  <c r="Q960" i="3" s="1"/>
  <c r="H960" i="3"/>
  <c r="O959" i="3"/>
  <c r="M959" i="3"/>
  <c r="U959" i="3" s="1"/>
  <c r="L959" i="3"/>
  <c r="K959" i="3"/>
  <c r="S959" i="3" s="1"/>
  <c r="J959" i="3"/>
  <c r="I959" i="3"/>
  <c r="Q959" i="3" s="1"/>
  <c r="H959" i="3"/>
  <c r="O958" i="3"/>
  <c r="M958" i="3"/>
  <c r="U958" i="3" s="1"/>
  <c r="L958" i="3"/>
  <c r="K958" i="3"/>
  <c r="S958" i="3" s="1"/>
  <c r="J958" i="3"/>
  <c r="I958" i="3"/>
  <c r="Q958" i="3" s="1"/>
  <c r="H958" i="3"/>
  <c r="O957" i="3"/>
  <c r="M957" i="3"/>
  <c r="U957" i="3" s="1"/>
  <c r="L957" i="3"/>
  <c r="K957" i="3"/>
  <c r="S957" i="3" s="1"/>
  <c r="J957" i="3"/>
  <c r="I957" i="3"/>
  <c r="Q957" i="3" s="1"/>
  <c r="H957" i="3"/>
  <c r="O956" i="3"/>
  <c r="M956" i="3"/>
  <c r="U956" i="3" s="1"/>
  <c r="L956" i="3"/>
  <c r="K956" i="3"/>
  <c r="S956" i="3" s="1"/>
  <c r="J956" i="3"/>
  <c r="I956" i="3"/>
  <c r="Q956" i="3" s="1"/>
  <c r="H956" i="3"/>
  <c r="O955" i="3"/>
  <c r="M955" i="3"/>
  <c r="U955" i="3" s="1"/>
  <c r="L955" i="3"/>
  <c r="K955" i="3"/>
  <c r="S955" i="3" s="1"/>
  <c r="J955" i="3"/>
  <c r="I955" i="3"/>
  <c r="Q955" i="3" s="1"/>
  <c r="H955" i="3"/>
  <c r="O954" i="3"/>
  <c r="M954" i="3"/>
  <c r="U954" i="3" s="1"/>
  <c r="L954" i="3"/>
  <c r="K954" i="3"/>
  <c r="S954" i="3" s="1"/>
  <c r="J954" i="3"/>
  <c r="I954" i="3"/>
  <c r="Q954" i="3" s="1"/>
  <c r="H954" i="3"/>
  <c r="O953" i="3"/>
  <c r="M953" i="3"/>
  <c r="U953" i="3" s="1"/>
  <c r="L953" i="3"/>
  <c r="K953" i="3"/>
  <c r="S953" i="3" s="1"/>
  <c r="J953" i="3"/>
  <c r="I953" i="3"/>
  <c r="Q953" i="3" s="1"/>
  <c r="H953" i="3"/>
  <c r="O952" i="3"/>
  <c r="M952" i="3"/>
  <c r="U952" i="3" s="1"/>
  <c r="L952" i="3"/>
  <c r="K952" i="3"/>
  <c r="S952" i="3" s="1"/>
  <c r="J952" i="3"/>
  <c r="I952" i="3"/>
  <c r="Q952" i="3" s="1"/>
  <c r="H952" i="3"/>
  <c r="O951" i="3"/>
  <c r="M951" i="3"/>
  <c r="U951" i="3" s="1"/>
  <c r="L951" i="3"/>
  <c r="K951" i="3"/>
  <c r="S951" i="3" s="1"/>
  <c r="J951" i="3"/>
  <c r="I951" i="3"/>
  <c r="Q951" i="3" s="1"/>
  <c r="H951" i="3"/>
  <c r="O950" i="3"/>
  <c r="M950" i="3"/>
  <c r="U950" i="3" s="1"/>
  <c r="L950" i="3"/>
  <c r="K950" i="3"/>
  <c r="S950" i="3" s="1"/>
  <c r="J950" i="3"/>
  <c r="I950" i="3"/>
  <c r="Q950" i="3" s="1"/>
  <c r="H950" i="3"/>
  <c r="O949" i="3"/>
  <c r="M949" i="3"/>
  <c r="U949" i="3" s="1"/>
  <c r="L949" i="3"/>
  <c r="K949" i="3"/>
  <c r="S949" i="3" s="1"/>
  <c r="J949" i="3"/>
  <c r="I949" i="3"/>
  <c r="Q949" i="3" s="1"/>
  <c r="H949" i="3"/>
  <c r="O948" i="3"/>
  <c r="M948" i="3"/>
  <c r="U948" i="3" s="1"/>
  <c r="L948" i="3"/>
  <c r="K948" i="3"/>
  <c r="S948" i="3" s="1"/>
  <c r="J948" i="3"/>
  <c r="I948" i="3"/>
  <c r="Q948" i="3" s="1"/>
  <c r="H948" i="3"/>
  <c r="O947" i="3"/>
  <c r="M947" i="3"/>
  <c r="U947" i="3" s="1"/>
  <c r="L947" i="3"/>
  <c r="K947" i="3"/>
  <c r="S947" i="3" s="1"/>
  <c r="J947" i="3"/>
  <c r="I947" i="3"/>
  <c r="Q947" i="3" s="1"/>
  <c r="H947" i="3"/>
  <c r="O946" i="3"/>
  <c r="M946" i="3"/>
  <c r="U946" i="3" s="1"/>
  <c r="L946" i="3"/>
  <c r="K946" i="3"/>
  <c r="S946" i="3" s="1"/>
  <c r="J946" i="3"/>
  <c r="I946" i="3"/>
  <c r="Q946" i="3" s="1"/>
  <c r="H946" i="3"/>
  <c r="O945" i="3"/>
  <c r="M945" i="3"/>
  <c r="U945" i="3" s="1"/>
  <c r="L945" i="3"/>
  <c r="K945" i="3"/>
  <c r="S945" i="3" s="1"/>
  <c r="J945" i="3"/>
  <c r="I945" i="3"/>
  <c r="Q945" i="3" s="1"/>
  <c r="H945" i="3"/>
  <c r="O944" i="3"/>
  <c r="M944" i="3"/>
  <c r="U944" i="3" s="1"/>
  <c r="L944" i="3"/>
  <c r="K944" i="3"/>
  <c r="S944" i="3" s="1"/>
  <c r="J944" i="3"/>
  <c r="I944" i="3"/>
  <c r="Q944" i="3" s="1"/>
  <c r="H944" i="3"/>
  <c r="O943" i="3"/>
  <c r="M943" i="3"/>
  <c r="U943" i="3" s="1"/>
  <c r="L943" i="3"/>
  <c r="K943" i="3"/>
  <c r="S943" i="3" s="1"/>
  <c r="J943" i="3"/>
  <c r="I943" i="3"/>
  <c r="Q943" i="3" s="1"/>
  <c r="H943" i="3"/>
  <c r="O942" i="3"/>
  <c r="M942" i="3"/>
  <c r="U942" i="3" s="1"/>
  <c r="L942" i="3"/>
  <c r="K942" i="3"/>
  <c r="S942" i="3" s="1"/>
  <c r="J942" i="3"/>
  <c r="I942" i="3"/>
  <c r="Q942" i="3" s="1"/>
  <c r="H942" i="3"/>
  <c r="O941" i="3"/>
  <c r="M941" i="3"/>
  <c r="U941" i="3" s="1"/>
  <c r="L941" i="3"/>
  <c r="K941" i="3"/>
  <c r="S941" i="3" s="1"/>
  <c r="J941" i="3"/>
  <c r="I941" i="3"/>
  <c r="Q941" i="3" s="1"/>
  <c r="H941" i="3"/>
  <c r="O940" i="3"/>
  <c r="M940" i="3"/>
  <c r="U940" i="3" s="1"/>
  <c r="L940" i="3"/>
  <c r="K940" i="3"/>
  <c r="S940" i="3" s="1"/>
  <c r="J940" i="3"/>
  <c r="I940" i="3"/>
  <c r="Q940" i="3" s="1"/>
  <c r="H940" i="3"/>
  <c r="O939" i="3"/>
  <c r="M939" i="3"/>
  <c r="U939" i="3" s="1"/>
  <c r="L939" i="3"/>
  <c r="K939" i="3"/>
  <c r="S939" i="3" s="1"/>
  <c r="J939" i="3"/>
  <c r="I939" i="3"/>
  <c r="Q939" i="3" s="1"/>
  <c r="H939" i="3"/>
  <c r="O938" i="3"/>
  <c r="M938" i="3"/>
  <c r="U938" i="3" s="1"/>
  <c r="L938" i="3"/>
  <c r="K938" i="3"/>
  <c r="S938" i="3" s="1"/>
  <c r="J938" i="3"/>
  <c r="I938" i="3"/>
  <c r="Q938" i="3" s="1"/>
  <c r="H938" i="3"/>
  <c r="O937" i="3"/>
  <c r="M937" i="3"/>
  <c r="U937" i="3" s="1"/>
  <c r="L937" i="3"/>
  <c r="K937" i="3"/>
  <c r="S937" i="3" s="1"/>
  <c r="J937" i="3"/>
  <c r="I937" i="3"/>
  <c r="Q937" i="3" s="1"/>
  <c r="H937" i="3"/>
  <c r="O936" i="3"/>
  <c r="M936" i="3"/>
  <c r="U936" i="3" s="1"/>
  <c r="L936" i="3"/>
  <c r="K936" i="3"/>
  <c r="S936" i="3" s="1"/>
  <c r="J936" i="3"/>
  <c r="I936" i="3"/>
  <c r="Q936" i="3" s="1"/>
  <c r="H936" i="3"/>
  <c r="O935" i="3"/>
  <c r="M935" i="3"/>
  <c r="U935" i="3" s="1"/>
  <c r="L935" i="3"/>
  <c r="K935" i="3"/>
  <c r="S935" i="3" s="1"/>
  <c r="J935" i="3"/>
  <c r="I935" i="3"/>
  <c r="Q935" i="3" s="1"/>
  <c r="H935" i="3"/>
  <c r="O934" i="3"/>
  <c r="M934" i="3"/>
  <c r="U934" i="3" s="1"/>
  <c r="L934" i="3"/>
  <c r="K934" i="3"/>
  <c r="S934" i="3" s="1"/>
  <c r="J934" i="3"/>
  <c r="I934" i="3"/>
  <c r="Q934" i="3" s="1"/>
  <c r="H934" i="3"/>
  <c r="O933" i="3"/>
  <c r="M933" i="3"/>
  <c r="U933" i="3" s="1"/>
  <c r="L933" i="3"/>
  <c r="K933" i="3"/>
  <c r="S933" i="3" s="1"/>
  <c r="J933" i="3"/>
  <c r="I933" i="3"/>
  <c r="Q933" i="3" s="1"/>
  <c r="H933" i="3"/>
  <c r="O932" i="3"/>
  <c r="M932" i="3"/>
  <c r="U932" i="3" s="1"/>
  <c r="L932" i="3"/>
  <c r="K932" i="3"/>
  <c r="S932" i="3" s="1"/>
  <c r="J932" i="3"/>
  <c r="I932" i="3"/>
  <c r="Q932" i="3" s="1"/>
  <c r="H932" i="3"/>
  <c r="O931" i="3"/>
  <c r="M931" i="3"/>
  <c r="U931" i="3" s="1"/>
  <c r="L931" i="3"/>
  <c r="K931" i="3"/>
  <c r="S931" i="3" s="1"/>
  <c r="J931" i="3"/>
  <c r="I931" i="3"/>
  <c r="Q931" i="3" s="1"/>
  <c r="H931" i="3"/>
  <c r="O930" i="3"/>
  <c r="M930" i="3"/>
  <c r="U930" i="3" s="1"/>
  <c r="L930" i="3"/>
  <c r="K930" i="3"/>
  <c r="S930" i="3" s="1"/>
  <c r="J930" i="3"/>
  <c r="I930" i="3"/>
  <c r="Q930" i="3" s="1"/>
  <c r="H930" i="3"/>
  <c r="O929" i="3"/>
  <c r="M929" i="3"/>
  <c r="U929" i="3" s="1"/>
  <c r="L929" i="3"/>
  <c r="K929" i="3"/>
  <c r="S929" i="3" s="1"/>
  <c r="J929" i="3"/>
  <c r="I929" i="3"/>
  <c r="Q929" i="3" s="1"/>
  <c r="H929" i="3"/>
  <c r="O928" i="3"/>
  <c r="M928" i="3"/>
  <c r="U928" i="3" s="1"/>
  <c r="L928" i="3"/>
  <c r="K928" i="3"/>
  <c r="S928" i="3" s="1"/>
  <c r="J928" i="3"/>
  <c r="I928" i="3"/>
  <c r="Q928" i="3" s="1"/>
  <c r="H928" i="3"/>
  <c r="O927" i="3"/>
  <c r="M927" i="3"/>
  <c r="U927" i="3" s="1"/>
  <c r="L927" i="3"/>
  <c r="K927" i="3"/>
  <c r="S927" i="3" s="1"/>
  <c r="J927" i="3"/>
  <c r="I927" i="3"/>
  <c r="Q927" i="3" s="1"/>
  <c r="H927" i="3"/>
  <c r="O926" i="3"/>
  <c r="M926" i="3"/>
  <c r="U926" i="3" s="1"/>
  <c r="L926" i="3"/>
  <c r="K926" i="3"/>
  <c r="S926" i="3" s="1"/>
  <c r="J926" i="3"/>
  <c r="I926" i="3"/>
  <c r="Q926" i="3" s="1"/>
  <c r="H926" i="3"/>
  <c r="O925" i="3"/>
  <c r="M925" i="3"/>
  <c r="U925" i="3" s="1"/>
  <c r="L925" i="3"/>
  <c r="K925" i="3"/>
  <c r="S925" i="3" s="1"/>
  <c r="J925" i="3"/>
  <c r="I925" i="3"/>
  <c r="Q925" i="3" s="1"/>
  <c r="H925" i="3"/>
  <c r="O924" i="3"/>
  <c r="M924" i="3"/>
  <c r="U924" i="3" s="1"/>
  <c r="L924" i="3"/>
  <c r="K924" i="3"/>
  <c r="S924" i="3" s="1"/>
  <c r="J924" i="3"/>
  <c r="I924" i="3"/>
  <c r="Q924" i="3" s="1"/>
  <c r="H924" i="3"/>
  <c r="O923" i="3"/>
  <c r="M923" i="3"/>
  <c r="U923" i="3" s="1"/>
  <c r="L923" i="3"/>
  <c r="K923" i="3"/>
  <c r="S923" i="3" s="1"/>
  <c r="J923" i="3"/>
  <c r="I923" i="3"/>
  <c r="Q923" i="3" s="1"/>
  <c r="H923" i="3"/>
  <c r="O922" i="3"/>
  <c r="M922" i="3"/>
  <c r="U922" i="3" s="1"/>
  <c r="L922" i="3"/>
  <c r="K922" i="3"/>
  <c r="S922" i="3" s="1"/>
  <c r="J922" i="3"/>
  <c r="I922" i="3"/>
  <c r="Q922" i="3" s="1"/>
  <c r="H922" i="3"/>
  <c r="O921" i="3"/>
  <c r="M921" i="3"/>
  <c r="U921" i="3" s="1"/>
  <c r="L921" i="3"/>
  <c r="K921" i="3"/>
  <c r="S921" i="3" s="1"/>
  <c r="J921" i="3"/>
  <c r="I921" i="3"/>
  <c r="Q921" i="3" s="1"/>
  <c r="H921" i="3"/>
  <c r="O920" i="3"/>
  <c r="M920" i="3"/>
  <c r="U920" i="3" s="1"/>
  <c r="L920" i="3"/>
  <c r="K920" i="3"/>
  <c r="S920" i="3" s="1"/>
  <c r="J920" i="3"/>
  <c r="I920" i="3"/>
  <c r="Q920" i="3" s="1"/>
  <c r="H920" i="3"/>
  <c r="O919" i="3"/>
  <c r="M919" i="3"/>
  <c r="U919" i="3" s="1"/>
  <c r="L919" i="3"/>
  <c r="K919" i="3"/>
  <c r="S919" i="3" s="1"/>
  <c r="J919" i="3"/>
  <c r="I919" i="3"/>
  <c r="Q919" i="3" s="1"/>
  <c r="H919" i="3"/>
  <c r="O918" i="3"/>
  <c r="M918" i="3"/>
  <c r="U918" i="3" s="1"/>
  <c r="L918" i="3"/>
  <c r="K918" i="3"/>
  <c r="S918" i="3" s="1"/>
  <c r="J918" i="3"/>
  <c r="I918" i="3"/>
  <c r="Q918" i="3" s="1"/>
  <c r="H918" i="3"/>
  <c r="O917" i="3"/>
  <c r="M917" i="3"/>
  <c r="U917" i="3" s="1"/>
  <c r="L917" i="3"/>
  <c r="K917" i="3"/>
  <c r="S917" i="3" s="1"/>
  <c r="J917" i="3"/>
  <c r="I917" i="3"/>
  <c r="Q917" i="3" s="1"/>
  <c r="H917" i="3"/>
  <c r="O916" i="3"/>
  <c r="M916" i="3"/>
  <c r="U916" i="3" s="1"/>
  <c r="L916" i="3"/>
  <c r="K916" i="3"/>
  <c r="S916" i="3" s="1"/>
  <c r="J916" i="3"/>
  <c r="I916" i="3"/>
  <c r="Q916" i="3" s="1"/>
  <c r="H916" i="3"/>
  <c r="O915" i="3"/>
  <c r="M915" i="3"/>
  <c r="U915" i="3" s="1"/>
  <c r="L915" i="3"/>
  <c r="K915" i="3"/>
  <c r="S915" i="3" s="1"/>
  <c r="J915" i="3"/>
  <c r="I915" i="3"/>
  <c r="Q915" i="3" s="1"/>
  <c r="H915" i="3"/>
  <c r="O914" i="3"/>
  <c r="M914" i="3"/>
  <c r="U914" i="3" s="1"/>
  <c r="L914" i="3"/>
  <c r="K914" i="3"/>
  <c r="S914" i="3" s="1"/>
  <c r="J914" i="3"/>
  <c r="I914" i="3"/>
  <c r="Q914" i="3" s="1"/>
  <c r="H914" i="3"/>
  <c r="O913" i="3"/>
  <c r="M913" i="3"/>
  <c r="U913" i="3" s="1"/>
  <c r="L913" i="3"/>
  <c r="K913" i="3"/>
  <c r="S913" i="3" s="1"/>
  <c r="J913" i="3"/>
  <c r="I913" i="3"/>
  <c r="Q913" i="3" s="1"/>
  <c r="H913" i="3"/>
  <c r="O912" i="3"/>
  <c r="M912" i="3"/>
  <c r="U912" i="3" s="1"/>
  <c r="L912" i="3"/>
  <c r="K912" i="3"/>
  <c r="S912" i="3" s="1"/>
  <c r="J912" i="3"/>
  <c r="I912" i="3"/>
  <c r="Q912" i="3" s="1"/>
  <c r="H912" i="3"/>
  <c r="O911" i="3"/>
  <c r="M911" i="3"/>
  <c r="U911" i="3" s="1"/>
  <c r="L911" i="3"/>
  <c r="K911" i="3"/>
  <c r="S911" i="3" s="1"/>
  <c r="J911" i="3"/>
  <c r="I911" i="3"/>
  <c r="Q911" i="3" s="1"/>
  <c r="H911" i="3"/>
  <c r="O910" i="3"/>
  <c r="M910" i="3"/>
  <c r="U910" i="3" s="1"/>
  <c r="L910" i="3"/>
  <c r="K910" i="3"/>
  <c r="S910" i="3" s="1"/>
  <c r="J910" i="3"/>
  <c r="I910" i="3"/>
  <c r="Q910" i="3" s="1"/>
  <c r="H910" i="3"/>
  <c r="O909" i="3"/>
  <c r="M909" i="3"/>
  <c r="U909" i="3" s="1"/>
  <c r="L909" i="3"/>
  <c r="K909" i="3"/>
  <c r="S909" i="3" s="1"/>
  <c r="J909" i="3"/>
  <c r="I909" i="3"/>
  <c r="Q909" i="3" s="1"/>
  <c r="H909" i="3"/>
  <c r="O908" i="3"/>
  <c r="M908" i="3"/>
  <c r="U908" i="3" s="1"/>
  <c r="L908" i="3"/>
  <c r="K908" i="3"/>
  <c r="S908" i="3" s="1"/>
  <c r="J908" i="3"/>
  <c r="I908" i="3"/>
  <c r="Q908" i="3" s="1"/>
  <c r="H908" i="3"/>
  <c r="O907" i="3"/>
  <c r="M907" i="3"/>
  <c r="U907" i="3" s="1"/>
  <c r="L907" i="3"/>
  <c r="K907" i="3"/>
  <c r="S907" i="3" s="1"/>
  <c r="J907" i="3"/>
  <c r="I907" i="3"/>
  <c r="Q907" i="3" s="1"/>
  <c r="H907" i="3"/>
  <c r="O906" i="3"/>
  <c r="M906" i="3"/>
  <c r="U906" i="3" s="1"/>
  <c r="L906" i="3"/>
  <c r="K906" i="3"/>
  <c r="S906" i="3" s="1"/>
  <c r="J906" i="3"/>
  <c r="I906" i="3"/>
  <c r="Q906" i="3" s="1"/>
  <c r="H906" i="3"/>
  <c r="O905" i="3"/>
  <c r="M905" i="3"/>
  <c r="U905" i="3" s="1"/>
  <c r="L905" i="3"/>
  <c r="K905" i="3"/>
  <c r="S905" i="3" s="1"/>
  <c r="J905" i="3"/>
  <c r="I905" i="3"/>
  <c r="Q905" i="3" s="1"/>
  <c r="H905" i="3"/>
  <c r="O904" i="3"/>
  <c r="M904" i="3"/>
  <c r="U904" i="3" s="1"/>
  <c r="L904" i="3"/>
  <c r="K904" i="3"/>
  <c r="S904" i="3" s="1"/>
  <c r="J904" i="3"/>
  <c r="I904" i="3"/>
  <c r="Q904" i="3" s="1"/>
  <c r="H904" i="3"/>
  <c r="O903" i="3"/>
  <c r="M903" i="3"/>
  <c r="U903" i="3" s="1"/>
  <c r="L903" i="3"/>
  <c r="K903" i="3"/>
  <c r="S903" i="3" s="1"/>
  <c r="J903" i="3"/>
  <c r="I903" i="3"/>
  <c r="Q903" i="3" s="1"/>
  <c r="H903" i="3"/>
  <c r="O902" i="3"/>
  <c r="M902" i="3"/>
  <c r="U902" i="3" s="1"/>
  <c r="L902" i="3"/>
  <c r="K902" i="3"/>
  <c r="S902" i="3" s="1"/>
  <c r="J902" i="3"/>
  <c r="I902" i="3"/>
  <c r="Q902" i="3" s="1"/>
  <c r="H902" i="3"/>
  <c r="O901" i="3"/>
  <c r="M901" i="3"/>
  <c r="U901" i="3" s="1"/>
  <c r="L901" i="3"/>
  <c r="K901" i="3"/>
  <c r="S901" i="3" s="1"/>
  <c r="J901" i="3"/>
  <c r="I901" i="3"/>
  <c r="Q901" i="3" s="1"/>
  <c r="H901" i="3"/>
  <c r="O900" i="3"/>
  <c r="M900" i="3"/>
  <c r="U900" i="3" s="1"/>
  <c r="L900" i="3"/>
  <c r="K900" i="3"/>
  <c r="S900" i="3" s="1"/>
  <c r="J900" i="3"/>
  <c r="I900" i="3"/>
  <c r="Q900" i="3" s="1"/>
  <c r="H900" i="3"/>
  <c r="O899" i="3"/>
  <c r="M899" i="3"/>
  <c r="U899" i="3" s="1"/>
  <c r="L899" i="3"/>
  <c r="K899" i="3"/>
  <c r="S899" i="3" s="1"/>
  <c r="J899" i="3"/>
  <c r="I899" i="3"/>
  <c r="Q899" i="3" s="1"/>
  <c r="H899" i="3"/>
  <c r="O898" i="3"/>
  <c r="M898" i="3"/>
  <c r="U898" i="3" s="1"/>
  <c r="L898" i="3"/>
  <c r="K898" i="3"/>
  <c r="S898" i="3" s="1"/>
  <c r="J898" i="3"/>
  <c r="I898" i="3"/>
  <c r="Q898" i="3" s="1"/>
  <c r="H898" i="3"/>
  <c r="O897" i="3"/>
  <c r="M897" i="3"/>
  <c r="U897" i="3" s="1"/>
  <c r="L897" i="3"/>
  <c r="K897" i="3"/>
  <c r="S897" i="3" s="1"/>
  <c r="J897" i="3"/>
  <c r="I897" i="3"/>
  <c r="Q897" i="3" s="1"/>
  <c r="H897" i="3"/>
  <c r="O896" i="3"/>
  <c r="M896" i="3"/>
  <c r="U896" i="3" s="1"/>
  <c r="L896" i="3"/>
  <c r="K896" i="3"/>
  <c r="S896" i="3" s="1"/>
  <c r="J896" i="3"/>
  <c r="I896" i="3"/>
  <c r="Q896" i="3" s="1"/>
  <c r="H896" i="3"/>
  <c r="O895" i="3"/>
  <c r="M895" i="3"/>
  <c r="U895" i="3" s="1"/>
  <c r="L895" i="3"/>
  <c r="K895" i="3"/>
  <c r="S895" i="3" s="1"/>
  <c r="J895" i="3"/>
  <c r="I895" i="3"/>
  <c r="Q895" i="3" s="1"/>
  <c r="H895" i="3"/>
  <c r="O894" i="3"/>
  <c r="M894" i="3"/>
  <c r="U894" i="3" s="1"/>
  <c r="L894" i="3"/>
  <c r="K894" i="3"/>
  <c r="S894" i="3" s="1"/>
  <c r="J894" i="3"/>
  <c r="I894" i="3"/>
  <c r="Q894" i="3" s="1"/>
  <c r="H894" i="3"/>
  <c r="O893" i="3"/>
  <c r="M893" i="3"/>
  <c r="U893" i="3" s="1"/>
  <c r="L893" i="3"/>
  <c r="K893" i="3"/>
  <c r="S893" i="3" s="1"/>
  <c r="J893" i="3"/>
  <c r="I893" i="3"/>
  <c r="Q893" i="3" s="1"/>
  <c r="H893" i="3"/>
  <c r="O892" i="3"/>
  <c r="M892" i="3"/>
  <c r="U892" i="3" s="1"/>
  <c r="L892" i="3"/>
  <c r="K892" i="3"/>
  <c r="S892" i="3" s="1"/>
  <c r="J892" i="3"/>
  <c r="I892" i="3"/>
  <c r="Q892" i="3" s="1"/>
  <c r="H892" i="3"/>
  <c r="O891" i="3"/>
  <c r="M891" i="3"/>
  <c r="U891" i="3" s="1"/>
  <c r="L891" i="3"/>
  <c r="K891" i="3"/>
  <c r="S891" i="3" s="1"/>
  <c r="J891" i="3"/>
  <c r="I891" i="3"/>
  <c r="Q891" i="3" s="1"/>
  <c r="H891" i="3"/>
  <c r="O890" i="3"/>
  <c r="M890" i="3"/>
  <c r="U890" i="3" s="1"/>
  <c r="L890" i="3"/>
  <c r="K890" i="3"/>
  <c r="S890" i="3" s="1"/>
  <c r="J890" i="3"/>
  <c r="I890" i="3"/>
  <c r="Q890" i="3" s="1"/>
  <c r="H890" i="3"/>
  <c r="O889" i="3"/>
  <c r="M889" i="3"/>
  <c r="U889" i="3" s="1"/>
  <c r="L889" i="3"/>
  <c r="K889" i="3"/>
  <c r="S889" i="3" s="1"/>
  <c r="J889" i="3"/>
  <c r="I889" i="3"/>
  <c r="Q889" i="3" s="1"/>
  <c r="H889" i="3"/>
  <c r="O888" i="3"/>
  <c r="M888" i="3"/>
  <c r="U888" i="3" s="1"/>
  <c r="L888" i="3"/>
  <c r="K888" i="3"/>
  <c r="S888" i="3" s="1"/>
  <c r="J888" i="3"/>
  <c r="I888" i="3"/>
  <c r="Q888" i="3" s="1"/>
  <c r="H888" i="3"/>
  <c r="O887" i="3"/>
  <c r="M887" i="3"/>
  <c r="U887" i="3" s="1"/>
  <c r="L887" i="3"/>
  <c r="K887" i="3"/>
  <c r="S887" i="3" s="1"/>
  <c r="J887" i="3"/>
  <c r="I887" i="3"/>
  <c r="Q887" i="3" s="1"/>
  <c r="H887" i="3"/>
  <c r="O886" i="3"/>
  <c r="M886" i="3"/>
  <c r="U886" i="3" s="1"/>
  <c r="L886" i="3"/>
  <c r="K886" i="3"/>
  <c r="S886" i="3" s="1"/>
  <c r="J886" i="3"/>
  <c r="I886" i="3"/>
  <c r="Q886" i="3" s="1"/>
  <c r="H886" i="3"/>
  <c r="O885" i="3"/>
  <c r="M885" i="3"/>
  <c r="U885" i="3" s="1"/>
  <c r="L885" i="3"/>
  <c r="K885" i="3"/>
  <c r="S885" i="3" s="1"/>
  <c r="J885" i="3"/>
  <c r="I885" i="3"/>
  <c r="Q885" i="3" s="1"/>
  <c r="H885" i="3"/>
  <c r="O884" i="3"/>
  <c r="M884" i="3"/>
  <c r="U884" i="3" s="1"/>
  <c r="L884" i="3"/>
  <c r="K884" i="3"/>
  <c r="S884" i="3" s="1"/>
  <c r="J884" i="3"/>
  <c r="I884" i="3"/>
  <c r="Q884" i="3" s="1"/>
  <c r="H884" i="3"/>
  <c r="O883" i="3"/>
  <c r="M883" i="3"/>
  <c r="U883" i="3" s="1"/>
  <c r="L883" i="3"/>
  <c r="K883" i="3"/>
  <c r="S883" i="3" s="1"/>
  <c r="J883" i="3"/>
  <c r="I883" i="3"/>
  <c r="Q883" i="3" s="1"/>
  <c r="H883" i="3"/>
  <c r="O882" i="3"/>
  <c r="M882" i="3"/>
  <c r="U882" i="3" s="1"/>
  <c r="L882" i="3"/>
  <c r="K882" i="3"/>
  <c r="S882" i="3" s="1"/>
  <c r="J882" i="3"/>
  <c r="I882" i="3"/>
  <c r="Q882" i="3" s="1"/>
  <c r="H882" i="3"/>
  <c r="O881" i="3"/>
  <c r="M881" i="3"/>
  <c r="U881" i="3" s="1"/>
  <c r="L881" i="3"/>
  <c r="K881" i="3"/>
  <c r="S881" i="3" s="1"/>
  <c r="J881" i="3"/>
  <c r="I881" i="3"/>
  <c r="Q881" i="3" s="1"/>
  <c r="H881" i="3"/>
  <c r="O880" i="3"/>
  <c r="M880" i="3"/>
  <c r="U880" i="3" s="1"/>
  <c r="L880" i="3"/>
  <c r="K880" i="3"/>
  <c r="S880" i="3" s="1"/>
  <c r="J880" i="3"/>
  <c r="I880" i="3"/>
  <c r="Q880" i="3" s="1"/>
  <c r="H880" i="3"/>
  <c r="O879" i="3"/>
  <c r="M879" i="3"/>
  <c r="U879" i="3" s="1"/>
  <c r="L879" i="3"/>
  <c r="K879" i="3"/>
  <c r="S879" i="3" s="1"/>
  <c r="J879" i="3"/>
  <c r="I879" i="3"/>
  <c r="Q879" i="3" s="1"/>
  <c r="H879" i="3"/>
  <c r="O878" i="3"/>
  <c r="M878" i="3"/>
  <c r="U878" i="3" s="1"/>
  <c r="L878" i="3"/>
  <c r="K878" i="3"/>
  <c r="S878" i="3" s="1"/>
  <c r="J878" i="3"/>
  <c r="I878" i="3"/>
  <c r="Q878" i="3" s="1"/>
  <c r="H878" i="3"/>
  <c r="O877" i="3"/>
  <c r="M877" i="3"/>
  <c r="U877" i="3" s="1"/>
  <c r="L877" i="3"/>
  <c r="K877" i="3"/>
  <c r="S877" i="3" s="1"/>
  <c r="J877" i="3"/>
  <c r="I877" i="3"/>
  <c r="Q877" i="3" s="1"/>
  <c r="H877" i="3"/>
  <c r="O876" i="3"/>
  <c r="M876" i="3"/>
  <c r="U876" i="3" s="1"/>
  <c r="L876" i="3"/>
  <c r="K876" i="3"/>
  <c r="S876" i="3" s="1"/>
  <c r="J876" i="3"/>
  <c r="I876" i="3"/>
  <c r="Q876" i="3" s="1"/>
  <c r="H876" i="3"/>
  <c r="O875" i="3"/>
  <c r="M875" i="3"/>
  <c r="U875" i="3" s="1"/>
  <c r="L875" i="3"/>
  <c r="K875" i="3"/>
  <c r="S875" i="3" s="1"/>
  <c r="J875" i="3"/>
  <c r="I875" i="3"/>
  <c r="Q875" i="3" s="1"/>
  <c r="H875" i="3"/>
  <c r="O874" i="3"/>
  <c r="M874" i="3"/>
  <c r="U874" i="3" s="1"/>
  <c r="L874" i="3"/>
  <c r="K874" i="3"/>
  <c r="S874" i="3" s="1"/>
  <c r="J874" i="3"/>
  <c r="I874" i="3"/>
  <c r="Q874" i="3" s="1"/>
  <c r="H874" i="3"/>
  <c r="O873" i="3"/>
  <c r="M873" i="3"/>
  <c r="U873" i="3" s="1"/>
  <c r="L873" i="3"/>
  <c r="K873" i="3"/>
  <c r="S873" i="3" s="1"/>
  <c r="J873" i="3"/>
  <c r="I873" i="3"/>
  <c r="Q873" i="3" s="1"/>
  <c r="H873" i="3"/>
  <c r="O872" i="3"/>
  <c r="M872" i="3"/>
  <c r="U872" i="3" s="1"/>
  <c r="L872" i="3"/>
  <c r="K872" i="3"/>
  <c r="S872" i="3" s="1"/>
  <c r="J872" i="3"/>
  <c r="I872" i="3"/>
  <c r="Q872" i="3" s="1"/>
  <c r="H872" i="3"/>
  <c r="O871" i="3"/>
  <c r="M871" i="3"/>
  <c r="U871" i="3" s="1"/>
  <c r="L871" i="3"/>
  <c r="K871" i="3"/>
  <c r="S871" i="3" s="1"/>
  <c r="J871" i="3"/>
  <c r="I871" i="3"/>
  <c r="Q871" i="3" s="1"/>
  <c r="H871" i="3"/>
  <c r="O870" i="3"/>
  <c r="M870" i="3"/>
  <c r="U870" i="3" s="1"/>
  <c r="L870" i="3"/>
  <c r="K870" i="3"/>
  <c r="S870" i="3" s="1"/>
  <c r="J870" i="3"/>
  <c r="I870" i="3"/>
  <c r="Q870" i="3" s="1"/>
  <c r="H870" i="3"/>
  <c r="O869" i="3"/>
  <c r="M869" i="3"/>
  <c r="U869" i="3" s="1"/>
  <c r="L869" i="3"/>
  <c r="K869" i="3"/>
  <c r="S869" i="3" s="1"/>
  <c r="J869" i="3"/>
  <c r="I869" i="3"/>
  <c r="Q869" i="3" s="1"/>
  <c r="H869" i="3"/>
  <c r="O868" i="3"/>
  <c r="M868" i="3"/>
  <c r="U868" i="3" s="1"/>
  <c r="L868" i="3"/>
  <c r="K868" i="3"/>
  <c r="S868" i="3" s="1"/>
  <c r="J868" i="3"/>
  <c r="I868" i="3"/>
  <c r="Q868" i="3" s="1"/>
  <c r="H868" i="3"/>
  <c r="O867" i="3"/>
  <c r="M867" i="3"/>
  <c r="U867" i="3" s="1"/>
  <c r="L867" i="3"/>
  <c r="K867" i="3"/>
  <c r="S867" i="3" s="1"/>
  <c r="J867" i="3"/>
  <c r="I867" i="3"/>
  <c r="Q867" i="3" s="1"/>
  <c r="H867" i="3"/>
  <c r="O866" i="3"/>
  <c r="M866" i="3"/>
  <c r="U866" i="3" s="1"/>
  <c r="L866" i="3"/>
  <c r="K866" i="3"/>
  <c r="S866" i="3" s="1"/>
  <c r="J866" i="3"/>
  <c r="I866" i="3"/>
  <c r="Q866" i="3" s="1"/>
  <c r="H866" i="3"/>
  <c r="O865" i="3"/>
  <c r="M865" i="3"/>
  <c r="U865" i="3" s="1"/>
  <c r="L865" i="3"/>
  <c r="K865" i="3"/>
  <c r="S865" i="3" s="1"/>
  <c r="J865" i="3"/>
  <c r="I865" i="3"/>
  <c r="Q865" i="3" s="1"/>
  <c r="H865" i="3"/>
  <c r="O864" i="3"/>
  <c r="M864" i="3"/>
  <c r="U864" i="3" s="1"/>
  <c r="L864" i="3"/>
  <c r="K864" i="3"/>
  <c r="S864" i="3" s="1"/>
  <c r="J864" i="3"/>
  <c r="I864" i="3"/>
  <c r="Q864" i="3" s="1"/>
  <c r="H864" i="3"/>
  <c r="O863" i="3"/>
  <c r="M863" i="3"/>
  <c r="U863" i="3" s="1"/>
  <c r="L863" i="3"/>
  <c r="K863" i="3"/>
  <c r="S863" i="3" s="1"/>
  <c r="J863" i="3"/>
  <c r="I863" i="3"/>
  <c r="Q863" i="3" s="1"/>
  <c r="H863" i="3"/>
  <c r="O862" i="3"/>
  <c r="M862" i="3"/>
  <c r="U862" i="3" s="1"/>
  <c r="L862" i="3"/>
  <c r="K862" i="3"/>
  <c r="S862" i="3" s="1"/>
  <c r="J862" i="3"/>
  <c r="I862" i="3"/>
  <c r="Q862" i="3" s="1"/>
  <c r="H862" i="3"/>
  <c r="O861" i="3"/>
  <c r="M861" i="3"/>
  <c r="U861" i="3" s="1"/>
  <c r="L861" i="3"/>
  <c r="K861" i="3"/>
  <c r="S861" i="3" s="1"/>
  <c r="J861" i="3"/>
  <c r="I861" i="3"/>
  <c r="Q861" i="3" s="1"/>
  <c r="H861" i="3"/>
  <c r="O860" i="3"/>
  <c r="M860" i="3"/>
  <c r="U860" i="3" s="1"/>
  <c r="L860" i="3"/>
  <c r="K860" i="3"/>
  <c r="S860" i="3" s="1"/>
  <c r="J860" i="3"/>
  <c r="I860" i="3"/>
  <c r="Q860" i="3" s="1"/>
  <c r="H860" i="3"/>
  <c r="O859" i="3"/>
  <c r="M859" i="3"/>
  <c r="U859" i="3" s="1"/>
  <c r="L859" i="3"/>
  <c r="K859" i="3"/>
  <c r="S859" i="3" s="1"/>
  <c r="J859" i="3"/>
  <c r="I859" i="3"/>
  <c r="Q859" i="3" s="1"/>
  <c r="H859" i="3"/>
  <c r="O858" i="3"/>
  <c r="M858" i="3"/>
  <c r="U858" i="3" s="1"/>
  <c r="L858" i="3"/>
  <c r="K858" i="3"/>
  <c r="S858" i="3" s="1"/>
  <c r="J858" i="3"/>
  <c r="I858" i="3"/>
  <c r="Q858" i="3" s="1"/>
  <c r="H858" i="3"/>
  <c r="O857" i="3"/>
  <c r="M857" i="3"/>
  <c r="U857" i="3" s="1"/>
  <c r="L857" i="3"/>
  <c r="K857" i="3"/>
  <c r="S857" i="3" s="1"/>
  <c r="J857" i="3"/>
  <c r="I857" i="3"/>
  <c r="Q857" i="3" s="1"/>
  <c r="H857" i="3"/>
  <c r="O856" i="3"/>
  <c r="M856" i="3"/>
  <c r="U856" i="3" s="1"/>
  <c r="L856" i="3"/>
  <c r="K856" i="3"/>
  <c r="S856" i="3" s="1"/>
  <c r="J856" i="3"/>
  <c r="I856" i="3"/>
  <c r="Q856" i="3" s="1"/>
  <c r="H856" i="3"/>
  <c r="O855" i="3"/>
  <c r="M855" i="3"/>
  <c r="U855" i="3" s="1"/>
  <c r="L855" i="3"/>
  <c r="K855" i="3"/>
  <c r="S855" i="3" s="1"/>
  <c r="J855" i="3"/>
  <c r="I855" i="3"/>
  <c r="Q855" i="3" s="1"/>
  <c r="H855" i="3"/>
  <c r="O854" i="3"/>
  <c r="M854" i="3"/>
  <c r="U854" i="3" s="1"/>
  <c r="L854" i="3"/>
  <c r="K854" i="3"/>
  <c r="S854" i="3" s="1"/>
  <c r="J854" i="3"/>
  <c r="I854" i="3"/>
  <c r="Q854" i="3" s="1"/>
  <c r="H854" i="3"/>
  <c r="O853" i="3"/>
  <c r="M853" i="3"/>
  <c r="U853" i="3" s="1"/>
  <c r="L853" i="3"/>
  <c r="K853" i="3"/>
  <c r="S853" i="3" s="1"/>
  <c r="J853" i="3"/>
  <c r="I853" i="3"/>
  <c r="Q853" i="3" s="1"/>
  <c r="H853" i="3"/>
  <c r="O852" i="3"/>
  <c r="M852" i="3"/>
  <c r="U852" i="3" s="1"/>
  <c r="L852" i="3"/>
  <c r="K852" i="3"/>
  <c r="S852" i="3" s="1"/>
  <c r="J852" i="3"/>
  <c r="I852" i="3"/>
  <c r="Q852" i="3" s="1"/>
  <c r="H852" i="3"/>
  <c r="O851" i="3"/>
  <c r="M851" i="3"/>
  <c r="U851" i="3" s="1"/>
  <c r="L851" i="3"/>
  <c r="K851" i="3"/>
  <c r="S851" i="3" s="1"/>
  <c r="J851" i="3"/>
  <c r="I851" i="3"/>
  <c r="Q851" i="3" s="1"/>
  <c r="H851" i="3"/>
  <c r="O850" i="3"/>
  <c r="M850" i="3"/>
  <c r="U850" i="3" s="1"/>
  <c r="L850" i="3"/>
  <c r="K850" i="3"/>
  <c r="S850" i="3" s="1"/>
  <c r="J850" i="3"/>
  <c r="I850" i="3"/>
  <c r="Q850" i="3" s="1"/>
  <c r="H850" i="3"/>
  <c r="O849" i="3"/>
  <c r="M849" i="3"/>
  <c r="U849" i="3" s="1"/>
  <c r="L849" i="3"/>
  <c r="K849" i="3"/>
  <c r="S849" i="3" s="1"/>
  <c r="J849" i="3"/>
  <c r="I849" i="3"/>
  <c r="Q849" i="3" s="1"/>
  <c r="H849" i="3"/>
  <c r="O848" i="3"/>
  <c r="M848" i="3"/>
  <c r="U848" i="3" s="1"/>
  <c r="L848" i="3"/>
  <c r="K848" i="3"/>
  <c r="S848" i="3" s="1"/>
  <c r="J848" i="3"/>
  <c r="I848" i="3"/>
  <c r="Q848" i="3" s="1"/>
  <c r="H848" i="3"/>
  <c r="O847" i="3"/>
  <c r="M847" i="3"/>
  <c r="U847" i="3" s="1"/>
  <c r="L847" i="3"/>
  <c r="K847" i="3"/>
  <c r="S847" i="3" s="1"/>
  <c r="J847" i="3"/>
  <c r="I847" i="3"/>
  <c r="Q847" i="3" s="1"/>
  <c r="H847" i="3"/>
  <c r="O846" i="3"/>
  <c r="M846" i="3"/>
  <c r="U846" i="3" s="1"/>
  <c r="L846" i="3"/>
  <c r="K846" i="3"/>
  <c r="S846" i="3" s="1"/>
  <c r="J846" i="3"/>
  <c r="I846" i="3"/>
  <c r="Q846" i="3" s="1"/>
  <c r="H846" i="3"/>
  <c r="O845" i="3"/>
  <c r="M845" i="3"/>
  <c r="U845" i="3" s="1"/>
  <c r="L845" i="3"/>
  <c r="K845" i="3"/>
  <c r="S845" i="3" s="1"/>
  <c r="J845" i="3"/>
  <c r="I845" i="3"/>
  <c r="Q845" i="3" s="1"/>
  <c r="H845" i="3"/>
  <c r="O844" i="3"/>
  <c r="M844" i="3"/>
  <c r="U844" i="3" s="1"/>
  <c r="L844" i="3"/>
  <c r="K844" i="3"/>
  <c r="S844" i="3" s="1"/>
  <c r="J844" i="3"/>
  <c r="I844" i="3"/>
  <c r="Q844" i="3" s="1"/>
  <c r="H844" i="3"/>
  <c r="O843" i="3"/>
  <c r="M843" i="3"/>
  <c r="U843" i="3" s="1"/>
  <c r="L843" i="3"/>
  <c r="K843" i="3"/>
  <c r="S843" i="3" s="1"/>
  <c r="J843" i="3"/>
  <c r="I843" i="3"/>
  <c r="Q843" i="3" s="1"/>
  <c r="H843" i="3"/>
  <c r="O842" i="3"/>
  <c r="M842" i="3"/>
  <c r="U842" i="3" s="1"/>
  <c r="L842" i="3"/>
  <c r="K842" i="3"/>
  <c r="S842" i="3" s="1"/>
  <c r="J842" i="3"/>
  <c r="I842" i="3"/>
  <c r="Q842" i="3" s="1"/>
  <c r="H842" i="3"/>
  <c r="O841" i="3"/>
  <c r="M841" i="3"/>
  <c r="U841" i="3" s="1"/>
  <c r="L841" i="3"/>
  <c r="K841" i="3"/>
  <c r="S841" i="3" s="1"/>
  <c r="J841" i="3"/>
  <c r="I841" i="3"/>
  <c r="Q841" i="3" s="1"/>
  <c r="H841" i="3"/>
  <c r="O840" i="3"/>
  <c r="M840" i="3"/>
  <c r="U840" i="3" s="1"/>
  <c r="L840" i="3"/>
  <c r="K840" i="3"/>
  <c r="S840" i="3" s="1"/>
  <c r="J840" i="3"/>
  <c r="I840" i="3"/>
  <c r="Q840" i="3" s="1"/>
  <c r="H840" i="3"/>
  <c r="O839" i="3"/>
  <c r="M839" i="3"/>
  <c r="U839" i="3" s="1"/>
  <c r="L839" i="3"/>
  <c r="K839" i="3"/>
  <c r="S839" i="3" s="1"/>
  <c r="J839" i="3"/>
  <c r="I839" i="3"/>
  <c r="Q839" i="3" s="1"/>
  <c r="H839" i="3"/>
  <c r="O838" i="3"/>
  <c r="M838" i="3"/>
  <c r="U838" i="3" s="1"/>
  <c r="L838" i="3"/>
  <c r="K838" i="3"/>
  <c r="S838" i="3" s="1"/>
  <c r="J838" i="3"/>
  <c r="I838" i="3"/>
  <c r="Q838" i="3" s="1"/>
  <c r="H838" i="3"/>
  <c r="O837" i="3"/>
  <c r="M837" i="3"/>
  <c r="U837" i="3" s="1"/>
  <c r="L837" i="3"/>
  <c r="K837" i="3"/>
  <c r="S837" i="3" s="1"/>
  <c r="J837" i="3"/>
  <c r="I837" i="3"/>
  <c r="Q837" i="3" s="1"/>
  <c r="H837" i="3"/>
  <c r="O836" i="3"/>
  <c r="M836" i="3"/>
  <c r="U836" i="3" s="1"/>
  <c r="L836" i="3"/>
  <c r="K836" i="3"/>
  <c r="S836" i="3" s="1"/>
  <c r="J836" i="3"/>
  <c r="I836" i="3"/>
  <c r="Q836" i="3" s="1"/>
  <c r="H836" i="3"/>
  <c r="O835" i="3"/>
  <c r="M835" i="3"/>
  <c r="U835" i="3" s="1"/>
  <c r="L835" i="3"/>
  <c r="K835" i="3"/>
  <c r="S835" i="3" s="1"/>
  <c r="J835" i="3"/>
  <c r="I835" i="3"/>
  <c r="Q835" i="3" s="1"/>
  <c r="H835" i="3"/>
  <c r="O834" i="3"/>
  <c r="M834" i="3"/>
  <c r="U834" i="3" s="1"/>
  <c r="L834" i="3"/>
  <c r="K834" i="3"/>
  <c r="S834" i="3" s="1"/>
  <c r="J834" i="3"/>
  <c r="I834" i="3"/>
  <c r="Q834" i="3" s="1"/>
  <c r="H834" i="3"/>
  <c r="O833" i="3"/>
  <c r="M833" i="3"/>
  <c r="U833" i="3" s="1"/>
  <c r="L833" i="3"/>
  <c r="K833" i="3"/>
  <c r="S833" i="3" s="1"/>
  <c r="J833" i="3"/>
  <c r="I833" i="3"/>
  <c r="Q833" i="3" s="1"/>
  <c r="H833" i="3"/>
  <c r="O832" i="3"/>
  <c r="M832" i="3"/>
  <c r="U832" i="3" s="1"/>
  <c r="L832" i="3"/>
  <c r="K832" i="3"/>
  <c r="S832" i="3" s="1"/>
  <c r="J832" i="3"/>
  <c r="I832" i="3"/>
  <c r="Q832" i="3" s="1"/>
  <c r="H832" i="3"/>
  <c r="O831" i="3"/>
  <c r="M831" i="3"/>
  <c r="U831" i="3" s="1"/>
  <c r="L831" i="3"/>
  <c r="K831" i="3"/>
  <c r="S831" i="3" s="1"/>
  <c r="J831" i="3"/>
  <c r="I831" i="3"/>
  <c r="Q831" i="3" s="1"/>
  <c r="H831" i="3"/>
  <c r="O830" i="3"/>
  <c r="M830" i="3"/>
  <c r="U830" i="3" s="1"/>
  <c r="L830" i="3"/>
  <c r="K830" i="3"/>
  <c r="S830" i="3" s="1"/>
  <c r="J830" i="3"/>
  <c r="I830" i="3"/>
  <c r="Q830" i="3" s="1"/>
  <c r="H830" i="3"/>
  <c r="O829" i="3"/>
  <c r="M829" i="3"/>
  <c r="U829" i="3" s="1"/>
  <c r="L829" i="3"/>
  <c r="K829" i="3"/>
  <c r="S829" i="3" s="1"/>
  <c r="J829" i="3"/>
  <c r="I829" i="3"/>
  <c r="Q829" i="3" s="1"/>
  <c r="H829" i="3"/>
  <c r="O828" i="3"/>
  <c r="M828" i="3"/>
  <c r="U828" i="3" s="1"/>
  <c r="L828" i="3"/>
  <c r="K828" i="3"/>
  <c r="S828" i="3" s="1"/>
  <c r="J828" i="3"/>
  <c r="I828" i="3"/>
  <c r="Q828" i="3" s="1"/>
  <c r="H828" i="3"/>
  <c r="O827" i="3"/>
  <c r="M827" i="3"/>
  <c r="U827" i="3" s="1"/>
  <c r="L827" i="3"/>
  <c r="K827" i="3"/>
  <c r="S827" i="3" s="1"/>
  <c r="J827" i="3"/>
  <c r="I827" i="3"/>
  <c r="Q827" i="3" s="1"/>
  <c r="H827" i="3"/>
  <c r="O826" i="3"/>
  <c r="M826" i="3"/>
  <c r="U826" i="3" s="1"/>
  <c r="L826" i="3"/>
  <c r="K826" i="3"/>
  <c r="S826" i="3" s="1"/>
  <c r="J826" i="3"/>
  <c r="I826" i="3"/>
  <c r="Q826" i="3" s="1"/>
  <c r="H826" i="3"/>
  <c r="O825" i="3"/>
  <c r="M825" i="3"/>
  <c r="U825" i="3" s="1"/>
  <c r="L825" i="3"/>
  <c r="K825" i="3"/>
  <c r="S825" i="3" s="1"/>
  <c r="J825" i="3"/>
  <c r="I825" i="3"/>
  <c r="Q825" i="3" s="1"/>
  <c r="H825" i="3"/>
  <c r="O824" i="3"/>
  <c r="M824" i="3"/>
  <c r="U824" i="3" s="1"/>
  <c r="L824" i="3"/>
  <c r="K824" i="3"/>
  <c r="S824" i="3" s="1"/>
  <c r="J824" i="3"/>
  <c r="I824" i="3"/>
  <c r="Q824" i="3" s="1"/>
  <c r="H824" i="3"/>
  <c r="G824" i="3"/>
  <c r="O823" i="3"/>
  <c r="M823" i="3"/>
  <c r="U823" i="3" s="1"/>
  <c r="L823" i="3"/>
  <c r="K823" i="3"/>
  <c r="S823" i="3" s="1"/>
  <c r="J823" i="3"/>
  <c r="I823" i="3"/>
  <c r="Q823" i="3" s="1"/>
  <c r="H823" i="3"/>
  <c r="O822" i="3"/>
  <c r="M822" i="3"/>
  <c r="U822" i="3" s="1"/>
  <c r="L822" i="3"/>
  <c r="K822" i="3"/>
  <c r="S822" i="3" s="1"/>
  <c r="J822" i="3"/>
  <c r="I822" i="3"/>
  <c r="Q822" i="3" s="1"/>
  <c r="H822" i="3"/>
  <c r="O821" i="3"/>
  <c r="M821" i="3"/>
  <c r="U821" i="3" s="1"/>
  <c r="L821" i="3"/>
  <c r="K821" i="3"/>
  <c r="S821" i="3" s="1"/>
  <c r="J821" i="3"/>
  <c r="I821" i="3"/>
  <c r="Q821" i="3" s="1"/>
  <c r="H821" i="3"/>
  <c r="O820" i="3"/>
  <c r="M820" i="3"/>
  <c r="U820" i="3" s="1"/>
  <c r="L820" i="3"/>
  <c r="K820" i="3"/>
  <c r="S820" i="3" s="1"/>
  <c r="J820" i="3"/>
  <c r="I820" i="3"/>
  <c r="Q820" i="3" s="1"/>
  <c r="H820" i="3"/>
  <c r="G820" i="3"/>
  <c r="O819" i="3"/>
  <c r="M819" i="3"/>
  <c r="U819" i="3" s="1"/>
  <c r="L819" i="3"/>
  <c r="K819" i="3"/>
  <c r="S819" i="3" s="1"/>
  <c r="J819" i="3"/>
  <c r="I819" i="3"/>
  <c r="Q819" i="3" s="1"/>
  <c r="H819" i="3"/>
  <c r="O818" i="3"/>
  <c r="M818" i="3"/>
  <c r="U818" i="3" s="1"/>
  <c r="L818" i="3"/>
  <c r="K818" i="3"/>
  <c r="S818" i="3" s="1"/>
  <c r="J818" i="3"/>
  <c r="I818" i="3"/>
  <c r="Q818" i="3" s="1"/>
  <c r="H818" i="3"/>
  <c r="O817" i="3"/>
  <c r="M817" i="3"/>
  <c r="U817" i="3" s="1"/>
  <c r="L817" i="3"/>
  <c r="K817" i="3"/>
  <c r="S817" i="3" s="1"/>
  <c r="J817" i="3"/>
  <c r="I817" i="3"/>
  <c r="Q817" i="3" s="1"/>
  <c r="H817" i="3"/>
  <c r="G817" i="3"/>
  <c r="O816" i="3"/>
  <c r="M816" i="3"/>
  <c r="U816" i="3" s="1"/>
  <c r="L816" i="3"/>
  <c r="K816" i="3"/>
  <c r="S816" i="3" s="1"/>
  <c r="J816" i="3"/>
  <c r="I816" i="3"/>
  <c r="Q816" i="3" s="1"/>
  <c r="H816" i="3"/>
  <c r="O815" i="3"/>
  <c r="M815" i="3"/>
  <c r="U815" i="3" s="1"/>
  <c r="L815" i="3"/>
  <c r="K815" i="3"/>
  <c r="S815" i="3" s="1"/>
  <c r="J815" i="3"/>
  <c r="I815" i="3"/>
  <c r="Q815" i="3" s="1"/>
  <c r="H815" i="3"/>
  <c r="O814" i="3"/>
  <c r="M814" i="3"/>
  <c r="U814" i="3" s="1"/>
  <c r="L814" i="3"/>
  <c r="K814" i="3"/>
  <c r="S814" i="3" s="1"/>
  <c r="J814" i="3"/>
  <c r="I814" i="3"/>
  <c r="Q814" i="3" s="1"/>
  <c r="H814" i="3"/>
  <c r="O813" i="3"/>
  <c r="M813" i="3"/>
  <c r="U813" i="3" s="1"/>
  <c r="L813" i="3"/>
  <c r="K813" i="3"/>
  <c r="S813" i="3" s="1"/>
  <c r="J813" i="3"/>
  <c r="I813" i="3"/>
  <c r="Q813" i="3" s="1"/>
  <c r="H813" i="3"/>
  <c r="O812" i="3"/>
  <c r="M812" i="3"/>
  <c r="U812" i="3" s="1"/>
  <c r="L812" i="3"/>
  <c r="K812" i="3"/>
  <c r="S812" i="3" s="1"/>
  <c r="J812" i="3"/>
  <c r="I812" i="3"/>
  <c r="Q812" i="3" s="1"/>
  <c r="H812" i="3"/>
  <c r="O811" i="3"/>
  <c r="M811" i="3"/>
  <c r="U811" i="3" s="1"/>
  <c r="L811" i="3"/>
  <c r="K811" i="3"/>
  <c r="S811" i="3" s="1"/>
  <c r="J811" i="3"/>
  <c r="I811" i="3"/>
  <c r="Q811" i="3" s="1"/>
  <c r="H811" i="3"/>
  <c r="O810" i="3"/>
  <c r="M810" i="3"/>
  <c r="U810" i="3" s="1"/>
  <c r="L810" i="3"/>
  <c r="K810" i="3"/>
  <c r="S810" i="3" s="1"/>
  <c r="J810" i="3"/>
  <c r="I810" i="3"/>
  <c r="Q810" i="3" s="1"/>
  <c r="H810" i="3"/>
  <c r="O809" i="3"/>
  <c r="M809" i="3"/>
  <c r="U809" i="3" s="1"/>
  <c r="L809" i="3"/>
  <c r="K809" i="3"/>
  <c r="S809" i="3" s="1"/>
  <c r="J809" i="3"/>
  <c r="I809" i="3"/>
  <c r="Q809" i="3" s="1"/>
  <c r="H809" i="3"/>
  <c r="O808" i="3"/>
  <c r="M808" i="3"/>
  <c r="U808" i="3" s="1"/>
  <c r="L808" i="3"/>
  <c r="K808" i="3"/>
  <c r="S808" i="3" s="1"/>
  <c r="J808" i="3"/>
  <c r="I808" i="3"/>
  <c r="Q808" i="3" s="1"/>
  <c r="H808" i="3"/>
  <c r="O807" i="3"/>
  <c r="M807" i="3"/>
  <c r="U807" i="3" s="1"/>
  <c r="L807" i="3"/>
  <c r="K807" i="3"/>
  <c r="S807" i="3" s="1"/>
  <c r="J807" i="3"/>
  <c r="I807" i="3"/>
  <c r="Q807" i="3" s="1"/>
  <c r="H807" i="3"/>
  <c r="O806" i="3"/>
  <c r="M806" i="3"/>
  <c r="U806" i="3" s="1"/>
  <c r="L806" i="3"/>
  <c r="K806" i="3"/>
  <c r="S806" i="3" s="1"/>
  <c r="J806" i="3"/>
  <c r="I806" i="3"/>
  <c r="Q806" i="3" s="1"/>
  <c r="H806" i="3"/>
  <c r="O805" i="3"/>
  <c r="M805" i="3"/>
  <c r="U805" i="3" s="1"/>
  <c r="L805" i="3"/>
  <c r="K805" i="3"/>
  <c r="S805" i="3" s="1"/>
  <c r="J805" i="3"/>
  <c r="I805" i="3"/>
  <c r="Q805" i="3" s="1"/>
  <c r="H805" i="3"/>
  <c r="O804" i="3"/>
  <c r="M804" i="3"/>
  <c r="U804" i="3" s="1"/>
  <c r="L804" i="3"/>
  <c r="K804" i="3"/>
  <c r="S804" i="3" s="1"/>
  <c r="J804" i="3"/>
  <c r="I804" i="3"/>
  <c r="Q804" i="3" s="1"/>
  <c r="H804" i="3"/>
  <c r="O803" i="3"/>
  <c r="M803" i="3"/>
  <c r="U803" i="3" s="1"/>
  <c r="L803" i="3"/>
  <c r="K803" i="3"/>
  <c r="S803" i="3" s="1"/>
  <c r="J803" i="3"/>
  <c r="I803" i="3"/>
  <c r="Q803" i="3" s="1"/>
  <c r="H803" i="3"/>
  <c r="O802" i="3"/>
  <c r="M802" i="3"/>
  <c r="U802" i="3" s="1"/>
  <c r="L802" i="3"/>
  <c r="K802" i="3"/>
  <c r="S802" i="3" s="1"/>
  <c r="J802" i="3"/>
  <c r="I802" i="3"/>
  <c r="Q802" i="3" s="1"/>
  <c r="H802" i="3"/>
  <c r="O801" i="3"/>
  <c r="M801" i="3"/>
  <c r="U801" i="3" s="1"/>
  <c r="L801" i="3"/>
  <c r="K801" i="3"/>
  <c r="S801" i="3" s="1"/>
  <c r="J801" i="3"/>
  <c r="I801" i="3"/>
  <c r="Q801" i="3" s="1"/>
  <c r="H801" i="3"/>
  <c r="O800" i="3"/>
  <c r="M800" i="3"/>
  <c r="U800" i="3" s="1"/>
  <c r="L800" i="3"/>
  <c r="K800" i="3"/>
  <c r="S800" i="3" s="1"/>
  <c r="J800" i="3"/>
  <c r="I800" i="3"/>
  <c r="Q800" i="3" s="1"/>
  <c r="H800" i="3"/>
  <c r="O799" i="3"/>
  <c r="M799" i="3"/>
  <c r="U799" i="3" s="1"/>
  <c r="L799" i="3"/>
  <c r="K799" i="3"/>
  <c r="S799" i="3" s="1"/>
  <c r="J799" i="3"/>
  <c r="I799" i="3"/>
  <c r="Q799" i="3" s="1"/>
  <c r="H799" i="3"/>
  <c r="O798" i="3"/>
  <c r="M798" i="3"/>
  <c r="U798" i="3" s="1"/>
  <c r="L798" i="3"/>
  <c r="K798" i="3"/>
  <c r="S798" i="3" s="1"/>
  <c r="J798" i="3"/>
  <c r="I798" i="3"/>
  <c r="Q798" i="3" s="1"/>
  <c r="H798" i="3"/>
  <c r="O797" i="3"/>
  <c r="M797" i="3"/>
  <c r="U797" i="3" s="1"/>
  <c r="L797" i="3"/>
  <c r="K797" i="3"/>
  <c r="S797" i="3" s="1"/>
  <c r="J797" i="3"/>
  <c r="I797" i="3"/>
  <c r="Q797" i="3" s="1"/>
  <c r="H797" i="3"/>
  <c r="O796" i="3"/>
  <c r="M796" i="3"/>
  <c r="U796" i="3" s="1"/>
  <c r="L796" i="3"/>
  <c r="K796" i="3"/>
  <c r="S796" i="3" s="1"/>
  <c r="J796" i="3"/>
  <c r="I796" i="3"/>
  <c r="Q796" i="3" s="1"/>
  <c r="H796" i="3"/>
  <c r="O795" i="3"/>
  <c r="M795" i="3"/>
  <c r="U795" i="3" s="1"/>
  <c r="L795" i="3"/>
  <c r="K795" i="3"/>
  <c r="S795" i="3" s="1"/>
  <c r="J795" i="3"/>
  <c r="I795" i="3"/>
  <c r="Q795" i="3" s="1"/>
  <c r="H795" i="3"/>
  <c r="O794" i="3"/>
  <c r="M794" i="3"/>
  <c r="U794" i="3" s="1"/>
  <c r="L794" i="3"/>
  <c r="K794" i="3"/>
  <c r="S794" i="3" s="1"/>
  <c r="J794" i="3"/>
  <c r="I794" i="3"/>
  <c r="Q794" i="3" s="1"/>
  <c r="H794" i="3"/>
  <c r="O793" i="3"/>
  <c r="M793" i="3"/>
  <c r="U793" i="3" s="1"/>
  <c r="L793" i="3"/>
  <c r="K793" i="3"/>
  <c r="S793" i="3" s="1"/>
  <c r="J793" i="3"/>
  <c r="I793" i="3"/>
  <c r="Q793" i="3" s="1"/>
  <c r="H793" i="3"/>
  <c r="O792" i="3"/>
  <c r="M792" i="3"/>
  <c r="U792" i="3" s="1"/>
  <c r="L792" i="3"/>
  <c r="K792" i="3"/>
  <c r="S792" i="3" s="1"/>
  <c r="J792" i="3"/>
  <c r="I792" i="3"/>
  <c r="Q792" i="3" s="1"/>
  <c r="H792" i="3"/>
  <c r="O791" i="3"/>
  <c r="M791" i="3"/>
  <c r="U791" i="3" s="1"/>
  <c r="L791" i="3"/>
  <c r="K791" i="3"/>
  <c r="S791" i="3" s="1"/>
  <c r="J791" i="3"/>
  <c r="I791" i="3"/>
  <c r="Q791" i="3" s="1"/>
  <c r="H791" i="3"/>
  <c r="O790" i="3"/>
  <c r="M790" i="3"/>
  <c r="U790" i="3" s="1"/>
  <c r="L790" i="3"/>
  <c r="K790" i="3"/>
  <c r="S790" i="3" s="1"/>
  <c r="J790" i="3"/>
  <c r="I790" i="3"/>
  <c r="Q790" i="3" s="1"/>
  <c r="H790" i="3"/>
  <c r="O789" i="3"/>
  <c r="M789" i="3"/>
  <c r="U789" i="3" s="1"/>
  <c r="L789" i="3"/>
  <c r="K789" i="3"/>
  <c r="S789" i="3" s="1"/>
  <c r="J789" i="3"/>
  <c r="I789" i="3"/>
  <c r="Q789" i="3" s="1"/>
  <c r="H789" i="3"/>
  <c r="O788" i="3"/>
  <c r="M788" i="3"/>
  <c r="U788" i="3" s="1"/>
  <c r="L788" i="3"/>
  <c r="K788" i="3"/>
  <c r="S788" i="3" s="1"/>
  <c r="J788" i="3"/>
  <c r="I788" i="3"/>
  <c r="Q788" i="3" s="1"/>
  <c r="H788" i="3"/>
  <c r="O787" i="3"/>
  <c r="M787" i="3"/>
  <c r="U787" i="3" s="1"/>
  <c r="L787" i="3"/>
  <c r="K787" i="3"/>
  <c r="S787" i="3" s="1"/>
  <c r="J787" i="3"/>
  <c r="I787" i="3"/>
  <c r="Q787" i="3" s="1"/>
  <c r="H787" i="3"/>
  <c r="O786" i="3"/>
  <c r="M786" i="3"/>
  <c r="U786" i="3" s="1"/>
  <c r="L786" i="3"/>
  <c r="K786" i="3"/>
  <c r="S786" i="3" s="1"/>
  <c r="J786" i="3"/>
  <c r="I786" i="3"/>
  <c r="Q786" i="3" s="1"/>
  <c r="H786" i="3"/>
  <c r="O785" i="3"/>
  <c r="M785" i="3"/>
  <c r="U785" i="3" s="1"/>
  <c r="L785" i="3"/>
  <c r="K785" i="3"/>
  <c r="S785" i="3" s="1"/>
  <c r="J785" i="3"/>
  <c r="I785" i="3"/>
  <c r="Q785" i="3" s="1"/>
  <c r="H785" i="3"/>
  <c r="O784" i="3"/>
  <c r="M784" i="3"/>
  <c r="U784" i="3" s="1"/>
  <c r="L784" i="3"/>
  <c r="K784" i="3"/>
  <c r="S784" i="3" s="1"/>
  <c r="J784" i="3"/>
  <c r="I784" i="3"/>
  <c r="Q784" i="3" s="1"/>
  <c r="H784" i="3"/>
  <c r="O783" i="3"/>
  <c r="M783" i="3"/>
  <c r="U783" i="3" s="1"/>
  <c r="L783" i="3"/>
  <c r="K783" i="3"/>
  <c r="S783" i="3" s="1"/>
  <c r="J783" i="3"/>
  <c r="I783" i="3"/>
  <c r="Q783" i="3" s="1"/>
  <c r="H783" i="3"/>
  <c r="O782" i="3"/>
  <c r="M782" i="3"/>
  <c r="U782" i="3" s="1"/>
  <c r="L782" i="3"/>
  <c r="K782" i="3"/>
  <c r="S782" i="3" s="1"/>
  <c r="J782" i="3"/>
  <c r="I782" i="3"/>
  <c r="Q782" i="3" s="1"/>
  <c r="H782" i="3"/>
  <c r="O781" i="3"/>
  <c r="M781" i="3"/>
  <c r="U781" i="3" s="1"/>
  <c r="L781" i="3"/>
  <c r="K781" i="3"/>
  <c r="S781" i="3" s="1"/>
  <c r="J781" i="3"/>
  <c r="I781" i="3"/>
  <c r="Q781" i="3" s="1"/>
  <c r="H781" i="3"/>
  <c r="O780" i="3"/>
  <c r="M780" i="3"/>
  <c r="U780" i="3" s="1"/>
  <c r="L780" i="3"/>
  <c r="K780" i="3"/>
  <c r="S780" i="3" s="1"/>
  <c r="J780" i="3"/>
  <c r="I780" i="3"/>
  <c r="Q780" i="3" s="1"/>
  <c r="H780" i="3"/>
  <c r="O779" i="3"/>
  <c r="M779" i="3"/>
  <c r="U779" i="3" s="1"/>
  <c r="L779" i="3"/>
  <c r="K779" i="3"/>
  <c r="S779" i="3" s="1"/>
  <c r="J779" i="3"/>
  <c r="I779" i="3"/>
  <c r="Q779" i="3" s="1"/>
  <c r="H779" i="3"/>
  <c r="O778" i="3"/>
  <c r="M778" i="3"/>
  <c r="U778" i="3" s="1"/>
  <c r="L778" i="3"/>
  <c r="K778" i="3"/>
  <c r="S778" i="3" s="1"/>
  <c r="J778" i="3"/>
  <c r="I778" i="3"/>
  <c r="Q778" i="3" s="1"/>
  <c r="H778" i="3"/>
  <c r="O777" i="3"/>
  <c r="M777" i="3"/>
  <c r="U777" i="3" s="1"/>
  <c r="L777" i="3"/>
  <c r="K777" i="3"/>
  <c r="S777" i="3" s="1"/>
  <c r="J777" i="3"/>
  <c r="I777" i="3"/>
  <c r="Q777" i="3" s="1"/>
  <c r="H777" i="3"/>
  <c r="O776" i="3"/>
  <c r="M776" i="3"/>
  <c r="U776" i="3" s="1"/>
  <c r="L776" i="3"/>
  <c r="K776" i="3"/>
  <c r="S776" i="3" s="1"/>
  <c r="J776" i="3"/>
  <c r="I776" i="3"/>
  <c r="Q776" i="3" s="1"/>
  <c r="H776" i="3"/>
  <c r="O775" i="3"/>
  <c r="M775" i="3"/>
  <c r="U775" i="3" s="1"/>
  <c r="L775" i="3"/>
  <c r="K775" i="3"/>
  <c r="S775" i="3" s="1"/>
  <c r="J775" i="3"/>
  <c r="I775" i="3"/>
  <c r="Q775" i="3" s="1"/>
  <c r="H775" i="3"/>
  <c r="O774" i="3"/>
  <c r="M774" i="3"/>
  <c r="U774" i="3" s="1"/>
  <c r="L774" i="3"/>
  <c r="K774" i="3"/>
  <c r="S774" i="3" s="1"/>
  <c r="J774" i="3"/>
  <c r="I774" i="3"/>
  <c r="Q774" i="3" s="1"/>
  <c r="H774" i="3"/>
  <c r="O773" i="3"/>
  <c r="M773" i="3"/>
  <c r="U773" i="3" s="1"/>
  <c r="L773" i="3"/>
  <c r="K773" i="3"/>
  <c r="S773" i="3" s="1"/>
  <c r="J773" i="3"/>
  <c r="I773" i="3"/>
  <c r="Q773" i="3" s="1"/>
  <c r="H773" i="3"/>
  <c r="O772" i="3"/>
  <c r="M772" i="3"/>
  <c r="U772" i="3" s="1"/>
  <c r="L772" i="3"/>
  <c r="K772" i="3"/>
  <c r="S772" i="3" s="1"/>
  <c r="J772" i="3"/>
  <c r="I772" i="3"/>
  <c r="Q772" i="3" s="1"/>
  <c r="H772" i="3"/>
  <c r="O771" i="3"/>
  <c r="M771" i="3"/>
  <c r="U771" i="3" s="1"/>
  <c r="L771" i="3"/>
  <c r="K771" i="3"/>
  <c r="S771" i="3" s="1"/>
  <c r="J771" i="3"/>
  <c r="I771" i="3"/>
  <c r="Q771" i="3" s="1"/>
  <c r="H771" i="3"/>
  <c r="O770" i="3"/>
  <c r="M770" i="3"/>
  <c r="U770" i="3" s="1"/>
  <c r="L770" i="3"/>
  <c r="K770" i="3"/>
  <c r="S770" i="3" s="1"/>
  <c r="J770" i="3"/>
  <c r="I770" i="3"/>
  <c r="Q770" i="3" s="1"/>
  <c r="H770" i="3"/>
  <c r="O769" i="3"/>
  <c r="M769" i="3"/>
  <c r="U769" i="3" s="1"/>
  <c r="L769" i="3"/>
  <c r="K769" i="3"/>
  <c r="S769" i="3" s="1"/>
  <c r="J769" i="3"/>
  <c r="I769" i="3"/>
  <c r="Q769" i="3" s="1"/>
  <c r="H769" i="3"/>
  <c r="O768" i="3"/>
  <c r="M768" i="3"/>
  <c r="U768" i="3" s="1"/>
  <c r="L768" i="3"/>
  <c r="K768" i="3"/>
  <c r="S768" i="3" s="1"/>
  <c r="J768" i="3"/>
  <c r="I768" i="3"/>
  <c r="Q768" i="3" s="1"/>
  <c r="H768" i="3"/>
  <c r="O767" i="3"/>
  <c r="M767" i="3"/>
  <c r="U767" i="3" s="1"/>
  <c r="L767" i="3"/>
  <c r="K767" i="3"/>
  <c r="S767" i="3" s="1"/>
  <c r="J767" i="3"/>
  <c r="I767" i="3"/>
  <c r="Q767" i="3" s="1"/>
  <c r="H767" i="3"/>
  <c r="O766" i="3"/>
  <c r="M766" i="3"/>
  <c r="U766" i="3" s="1"/>
  <c r="L766" i="3"/>
  <c r="K766" i="3"/>
  <c r="S766" i="3" s="1"/>
  <c r="J766" i="3"/>
  <c r="I766" i="3"/>
  <c r="Q766" i="3" s="1"/>
  <c r="H766" i="3"/>
  <c r="O765" i="3"/>
  <c r="M765" i="3"/>
  <c r="U765" i="3" s="1"/>
  <c r="L765" i="3"/>
  <c r="K765" i="3"/>
  <c r="S765" i="3" s="1"/>
  <c r="J765" i="3"/>
  <c r="I765" i="3"/>
  <c r="Q765" i="3" s="1"/>
  <c r="H765" i="3"/>
  <c r="O764" i="3"/>
  <c r="M764" i="3"/>
  <c r="U764" i="3" s="1"/>
  <c r="L764" i="3"/>
  <c r="K764" i="3"/>
  <c r="S764" i="3" s="1"/>
  <c r="J764" i="3"/>
  <c r="I764" i="3"/>
  <c r="Q764" i="3" s="1"/>
  <c r="H764" i="3"/>
  <c r="O763" i="3"/>
  <c r="M763" i="3"/>
  <c r="U763" i="3" s="1"/>
  <c r="L763" i="3"/>
  <c r="K763" i="3"/>
  <c r="S763" i="3" s="1"/>
  <c r="J763" i="3"/>
  <c r="I763" i="3"/>
  <c r="Q763" i="3" s="1"/>
  <c r="H763" i="3"/>
  <c r="O762" i="3"/>
  <c r="M762" i="3"/>
  <c r="U762" i="3" s="1"/>
  <c r="L762" i="3"/>
  <c r="K762" i="3"/>
  <c r="S762" i="3" s="1"/>
  <c r="J762" i="3"/>
  <c r="I762" i="3"/>
  <c r="Q762" i="3" s="1"/>
  <c r="H762" i="3"/>
  <c r="O761" i="3"/>
  <c r="M761" i="3"/>
  <c r="U761" i="3" s="1"/>
  <c r="L761" i="3"/>
  <c r="K761" i="3"/>
  <c r="S761" i="3" s="1"/>
  <c r="J761" i="3"/>
  <c r="I761" i="3"/>
  <c r="Q761" i="3" s="1"/>
  <c r="H761" i="3"/>
  <c r="O760" i="3"/>
  <c r="M760" i="3"/>
  <c r="U760" i="3" s="1"/>
  <c r="L760" i="3"/>
  <c r="K760" i="3"/>
  <c r="S760" i="3" s="1"/>
  <c r="J760" i="3"/>
  <c r="I760" i="3"/>
  <c r="Q760" i="3" s="1"/>
  <c r="H760" i="3"/>
  <c r="O759" i="3"/>
  <c r="M759" i="3"/>
  <c r="U759" i="3" s="1"/>
  <c r="L759" i="3"/>
  <c r="K759" i="3"/>
  <c r="S759" i="3" s="1"/>
  <c r="J759" i="3"/>
  <c r="I759" i="3"/>
  <c r="Q759" i="3" s="1"/>
  <c r="H759" i="3"/>
  <c r="O758" i="3"/>
  <c r="M758" i="3"/>
  <c r="U758" i="3" s="1"/>
  <c r="L758" i="3"/>
  <c r="K758" i="3"/>
  <c r="S758" i="3" s="1"/>
  <c r="J758" i="3"/>
  <c r="I758" i="3"/>
  <c r="Q758" i="3" s="1"/>
  <c r="H758" i="3"/>
  <c r="O757" i="3"/>
  <c r="M757" i="3"/>
  <c r="U757" i="3" s="1"/>
  <c r="L757" i="3"/>
  <c r="K757" i="3"/>
  <c r="S757" i="3" s="1"/>
  <c r="J757" i="3"/>
  <c r="I757" i="3"/>
  <c r="Q757" i="3" s="1"/>
  <c r="H757" i="3"/>
  <c r="O756" i="3"/>
  <c r="M756" i="3"/>
  <c r="U756" i="3" s="1"/>
  <c r="L756" i="3"/>
  <c r="K756" i="3"/>
  <c r="S756" i="3" s="1"/>
  <c r="J756" i="3"/>
  <c r="I756" i="3"/>
  <c r="Q756" i="3" s="1"/>
  <c r="H756" i="3"/>
  <c r="O755" i="3"/>
  <c r="M755" i="3"/>
  <c r="U755" i="3" s="1"/>
  <c r="L755" i="3"/>
  <c r="K755" i="3"/>
  <c r="S755" i="3" s="1"/>
  <c r="J755" i="3"/>
  <c r="I755" i="3"/>
  <c r="Q755" i="3" s="1"/>
  <c r="H755" i="3"/>
  <c r="O754" i="3"/>
  <c r="M754" i="3"/>
  <c r="U754" i="3" s="1"/>
  <c r="L754" i="3"/>
  <c r="K754" i="3"/>
  <c r="S754" i="3" s="1"/>
  <c r="J754" i="3"/>
  <c r="I754" i="3"/>
  <c r="Q754" i="3" s="1"/>
  <c r="H754" i="3"/>
  <c r="O753" i="3"/>
  <c r="M753" i="3"/>
  <c r="U753" i="3" s="1"/>
  <c r="L753" i="3"/>
  <c r="K753" i="3"/>
  <c r="S753" i="3" s="1"/>
  <c r="J753" i="3"/>
  <c r="I753" i="3"/>
  <c r="Q753" i="3" s="1"/>
  <c r="H753" i="3"/>
  <c r="O752" i="3"/>
  <c r="M752" i="3"/>
  <c r="U752" i="3" s="1"/>
  <c r="L752" i="3"/>
  <c r="K752" i="3"/>
  <c r="S752" i="3" s="1"/>
  <c r="J752" i="3"/>
  <c r="I752" i="3"/>
  <c r="Q752" i="3" s="1"/>
  <c r="H752" i="3"/>
  <c r="O751" i="3"/>
  <c r="M751" i="3"/>
  <c r="U751" i="3" s="1"/>
  <c r="L751" i="3"/>
  <c r="K751" i="3"/>
  <c r="S751" i="3" s="1"/>
  <c r="J751" i="3"/>
  <c r="I751" i="3"/>
  <c r="Q751" i="3" s="1"/>
  <c r="H751" i="3"/>
  <c r="O750" i="3"/>
  <c r="M750" i="3"/>
  <c r="U750" i="3" s="1"/>
  <c r="L750" i="3"/>
  <c r="K750" i="3"/>
  <c r="S750" i="3" s="1"/>
  <c r="J750" i="3"/>
  <c r="I750" i="3"/>
  <c r="Q750" i="3" s="1"/>
  <c r="H750" i="3"/>
  <c r="O749" i="3"/>
  <c r="M749" i="3"/>
  <c r="U749" i="3" s="1"/>
  <c r="L749" i="3"/>
  <c r="K749" i="3"/>
  <c r="S749" i="3" s="1"/>
  <c r="J749" i="3"/>
  <c r="I749" i="3"/>
  <c r="Q749" i="3" s="1"/>
  <c r="H749" i="3"/>
  <c r="O748" i="3"/>
  <c r="M748" i="3"/>
  <c r="U748" i="3" s="1"/>
  <c r="L748" i="3"/>
  <c r="K748" i="3"/>
  <c r="S748" i="3" s="1"/>
  <c r="J748" i="3"/>
  <c r="I748" i="3"/>
  <c r="Q748" i="3" s="1"/>
  <c r="H748" i="3"/>
  <c r="O747" i="3"/>
  <c r="M747" i="3"/>
  <c r="U747" i="3" s="1"/>
  <c r="L747" i="3"/>
  <c r="K747" i="3"/>
  <c r="S747" i="3" s="1"/>
  <c r="J747" i="3"/>
  <c r="I747" i="3"/>
  <c r="Q747" i="3" s="1"/>
  <c r="H747" i="3"/>
  <c r="O746" i="3"/>
  <c r="M746" i="3"/>
  <c r="U746" i="3" s="1"/>
  <c r="L746" i="3"/>
  <c r="K746" i="3"/>
  <c r="S746" i="3" s="1"/>
  <c r="J746" i="3"/>
  <c r="I746" i="3"/>
  <c r="Q746" i="3" s="1"/>
  <c r="H746" i="3"/>
  <c r="O745" i="3"/>
  <c r="M745" i="3"/>
  <c r="U745" i="3" s="1"/>
  <c r="L745" i="3"/>
  <c r="K745" i="3"/>
  <c r="S745" i="3" s="1"/>
  <c r="J745" i="3"/>
  <c r="I745" i="3"/>
  <c r="Q745" i="3" s="1"/>
  <c r="H745" i="3"/>
  <c r="O744" i="3"/>
  <c r="M744" i="3"/>
  <c r="U744" i="3" s="1"/>
  <c r="L744" i="3"/>
  <c r="K744" i="3"/>
  <c r="S744" i="3" s="1"/>
  <c r="J744" i="3"/>
  <c r="I744" i="3"/>
  <c r="Q744" i="3" s="1"/>
  <c r="H744" i="3"/>
  <c r="O743" i="3"/>
  <c r="M743" i="3"/>
  <c r="U743" i="3" s="1"/>
  <c r="L743" i="3"/>
  <c r="K743" i="3"/>
  <c r="S743" i="3" s="1"/>
  <c r="J743" i="3"/>
  <c r="I743" i="3"/>
  <c r="Q743" i="3" s="1"/>
  <c r="H743" i="3"/>
  <c r="O742" i="3"/>
  <c r="M742" i="3"/>
  <c r="U742" i="3" s="1"/>
  <c r="L742" i="3"/>
  <c r="K742" i="3"/>
  <c r="S742" i="3" s="1"/>
  <c r="J742" i="3"/>
  <c r="I742" i="3"/>
  <c r="Q742" i="3" s="1"/>
  <c r="H742" i="3"/>
  <c r="O741" i="3"/>
  <c r="M741" i="3"/>
  <c r="U741" i="3" s="1"/>
  <c r="L741" i="3"/>
  <c r="K741" i="3"/>
  <c r="S741" i="3" s="1"/>
  <c r="J741" i="3"/>
  <c r="I741" i="3"/>
  <c r="Q741" i="3" s="1"/>
  <c r="H741" i="3"/>
  <c r="O740" i="3"/>
  <c r="M740" i="3"/>
  <c r="U740" i="3" s="1"/>
  <c r="L740" i="3"/>
  <c r="K740" i="3"/>
  <c r="S740" i="3" s="1"/>
  <c r="J740" i="3"/>
  <c r="I740" i="3"/>
  <c r="Q740" i="3" s="1"/>
  <c r="H740" i="3"/>
  <c r="O739" i="3"/>
  <c r="M739" i="3"/>
  <c r="U739" i="3" s="1"/>
  <c r="L739" i="3"/>
  <c r="K739" i="3"/>
  <c r="S739" i="3" s="1"/>
  <c r="J739" i="3"/>
  <c r="I739" i="3"/>
  <c r="Q739" i="3" s="1"/>
  <c r="H739" i="3"/>
  <c r="O738" i="3"/>
  <c r="M738" i="3"/>
  <c r="U738" i="3" s="1"/>
  <c r="L738" i="3"/>
  <c r="K738" i="3"/>
  <c r="S738" i="3" s="1"/>
  <c r="J738" i="3"/>
  <c r="I738" i="3"/>
  <c r="Q738" i="3" s="1"/>
  <c r="H738" i="3"/>
  <c r="O737" i="3"/>
  <c r="M737" i="3"/>
  <c r="U737" i="3" s="1"/>
  <c r="L737" i="3"/>
  <c r="K737" i="3"/>
  <c r="S737" i="3" s="1"/>
  <c r="J737" i="3"/>
  <c r="I737" i="3"/>
  <c r="Q737" i="3" s="1"/>
  <c r="H737" i="3"/>
  <c r="O736" i="3"/>
  <c r="M736" i="3"/>
  <c r="U736" i="3" s="1"/>
  <c r="L736" i="3"/>
  <c r="K736" i="3"/>
  <c r="S736" i="3" s="1"/>
  <c r="J736" i="3"/>
  <c r="I736" i="3"/>
  <c r="Q736" i="3" s="1"/>
  <c r="H736" i="3"/>
  <c r="O735" i="3"/>
  <c r="M735" i="3"/>
  <c r="U735" i="3" s="1"/>
  <c r="L735" i="3"/>
  <c r="K735" i="3"/>
  <c r="S735" i="3" s="1"/>
  <c r="J735" i="3"/>
  <c r="I735" i="3"/>
  <c r="Q735" i="3" s="1"/>
  <c r="H735" i="3"/>
  <c r="O734" i="3"/>
  <c r="M734" i="3"/>
  <c r="U734" i="3" s="1"/>
  <c r="L734" i="3"/>
  <c r="K734" i="3"/>
  <c r="S734" i="3" s="1"/>
  <c r="J734" i="3"/>
  <c r="I734" i="3"/>
  <c r="Q734" i="3" s="1"/>
  <c r="H734" i="3"/>
  <c r="O733" i="3"/>
  <c r="M733" i="3"/>
  <c r="U733" i="3" s="1"/>
  <c r="L733" i="3"/>
  <c r="K733" i="3"/>
  <c r="S733" i="3" s="1"/>
  <c r="J733" i="3"/>
  <c r="I733" i="3"/>
  <c r="Q733" i="3" s="1"/>
  <c r="H733" i="3"/>
  <c r="O732" i="3"/>
  <c r="M732" i="3"/>
  <c r="U732" i="3" s="1"/>
  <c r="L732" i="3"/>
  <c r="K732" i="3"/>
  <c r="S732" i="3" s="1"/>
  <c r="J732" i="3"/>
  <c r="I732" i="3"/>
  <c r="Q732" i="3" s="1"/>
  <c r="H732" i="3"/>
  <c r="O731" i="3"/>
  <c r="M731" i="3"/>
  <c r="U731" i="3" s="1"/>
  <c r="L731" i="3"/>
  <c r="K731" i="3"/>
  <c r="S731" i="3" s="1"/>
  <c r="J731" i="3"/>
  <c r="I731" i="3"/>
  <c r="Q731" i="3" s="1"/>
  <c r="H731" i="3"/>
  <c r="O730" i="3"/>
  <c r="M730" i="3"/>
  <c r="U730" i="3" s="1"/>
  <c r="L730" i="3"/>
  <c r="K730" i="3"/>
  <c r="S730" i="3" s="1"/>
  <c r="J730" i="3"/>
  <c r="I730" i="3"/>
  <c r="Q730" i="3" s="1"/>
  <c r="H730" i="3"/>
  <c r="O729" i="3"/>
  <c r="M729" i="3"/>
  <c r="U729" i="3" s="1"/>
  <c r="L729" i="3"/>
  <c r="K729" i="3"/>
  <c r="S729" i="3" s="1"/>
  <c r="J729" i="3"/>
  <c r="I729" i="3"/>
  <c r="Q729" i="3" s="1"/>
  <c r="H729" i="3"/>
  <c r="O728" i="3"/>
  <c r="M728" i="3"/>
  <c r="U728" i="3" s="1"/>
  <c r="L728" i="3"/>
  <c r="K728" i="3"/>
  <c r="S728" i="3" s="1"/>
  <c r="J728" i="3"/>
  <c r="I728" i="3"/>
  <c r="Q728" i="3" s="1"/>
  <c r="H728" i="3"/>
  <c r="O727" i="3"/>
  <c r="M727" i="3"/>
  <c r="U727" i="3" s="1"/>
  <c r="L727" i="3"/>
  <c r="K727" i="3"/>
  <c r="S727" i="3" s="1"/>
  <c r="J727" i="3"/>
  <c r="I727" i="3"/>
  <c r="Q727" i="3" s="1"/>
  <c r="H727" i="3"/>
  <c r="O726" i="3"/>
  <c r="M726" i="3"/>
  <c r="U726" i="3" s="1"/>
  <c r="L726" i="3"/>
  <c r="K726" i="3"/>
  <c r="S726" i="3" s="1"/>
  <c r="J726" i="3"/>
  <c r="I726" i="3"/>
  <c r="Q726" i="3" s="1"/>
  <c r="H726" i="3"/>
  <c r="O725" i="3"/>
  <c r="M725" i="3"/>
  <c r="U725" i="3" s="1"/>
  <c r="L725" i="3"/>
  <c r="K725" i="3"/>
  <c r="S725" i="3" s="1"/>
  <c r="J725" i="3"/>
  <c r="I725" i="3"/>
  <c r="Q725" i="3" s="1"/>
  <c r="H725" i="3"/>
  <c r="O724" i="3"/>
  <c r="M724" i="3"/>
  <c r="U724" i="3" s="1"/>
  <c r="L724" i="3"/>
  <c r="K724" i="3"/>
  <c r="S724" i="3" s="1"/>
  <c r="J724" i="3"/>
  <c r="I724" i="3"/>
  <c r="Q724" i="3" s="1"/>
  <c r="H724" i="3"/>
  <c r="O723" i="3"/>
  <c r="M723" i="3"/>
  <c r="U723" i="3" s="1"/>
  <c r="L723" i="3"/>
  <c r="K723" i="3"/>
  <c r="S723" i="3" s="1"/>
  <c r="J723" i="3"/>
  <c r="I723" i="3"/>
  <c r="Q723" i="3" s="1"/>
  <c r="H723" i="3"/>
  <c r="O722" i="3"/>
  <c r="M722" i="3"/>
  <c r="U722" i="3" s="1"/>
  <c r="L722" i="3"/>
  <c r="K722" i="3"/>
  <c r="S722" i="3" s="1"/>
  <c r="J722" i="3"/>
  <c r="I722" i="3"/>
  <c r="Q722" i="3" s="1"/>
  <c r="H722" i="3"/>
  <c r="O721" i="3"/>
  <c r="M721" i="3"/>
  <c r="U721" i="3" s="1"/>
  <c r="L721" i="3"/>
  <c r="K721" i="3"/>
  <c r="S721" i="3" s="1"/>
  <c r="J721" i="3"/>
  <c r="I721" i="3"/>
  <c r="Q721" i="3" s="1"/>
  <c r="H721" i="3"/>
  <c r="O720" i="3"/>
  <c r="M720" i="3"/>
  <c r="U720" i="3" s="1"/>
  <c r="L720" i="3"/>
  <c r="K720" i="3"/>
  <c r="S720" i="3" s="1"/>
  <c r="J720" i="3"/>
  <c r="I720" i="3"/>
  <c r="Q720" i="3" s="1"/>
  <c r="H720" i="3"/>
  <c r="O719" i="3"/>
  <c r="M719" i="3"/>
  <c r="U719" i="3" s="1"/>
  <c r="L719" i="3"/>
  <c r="K719" i="3"/>
  <c r="S719" i="3" s="1"/>
  <c r="J719" i="3"/>
  <c r="I719" i="3"/>
  <c r="Q719" i="3" s="1"/>
  <c r="H719" i="3"/>
  <c r="O718" i="3"/>
  <c r="M718" i="3"/>
  <c r="U718" i="3" s="1"/>
  <c r="L718" i="3"/>
  <c r="K718" i="3"/>
  <c r="S718" i="3" s="1"/>
  <c r="J718" i="3"/>
  <c r="I718" i="3"/>
  <c r="Q718" i="3" s="1"/>
  <c r="H718" i="3"/>
  <c r="O717" i="3"/>
  <c r="M717" i="3"/>
  <c r="U717" i="3" s="1"/>
  <c r="L717" i="3"/>
  <c r="K717" i="3"/>
  <c r="S717" i="3" s="1"/>
  <c r="J717" i="3"/>
  <c r="I717" i="3"/>
  <c r="Q717" i="3" s="1"/>
  <c r="H717" i="3"/>
  <c r="O716" i="3"/>
  <c r="M716" i="3"/>
  <c r="U716" i="3" s="1"/>
  <c r="L716" i="3"/>
  <c r="K716" i="3"/>
  <c r="S716" i="3" s="1"/>
  <c r="J716" i="3"/>
  <c r="I716" i="3"/>
  <c r="Q716" i="3" s="1"/>
  <c r="H716" i="3"/>
  <c r="O715" i="3"/>
  <c r="M715" i="3"/>
  <c r="U715" i="3" s="1"/>
  <c r="L715" i="3"/>
  <c r="K715" i="3"/>
  <c r="S715" i="3" s="1"/>
  <c r="J715" i="3"/>
  <c r="I715" i="3"/>
  <c r="Q715" i="3" s="1"/>
  <c r="H715" i="3"/>
  <c r="O714" i="3"/>
  <c r="M714" i="3"/>
  <c r="U714" i="3" s="1"/>
  <c r="L714" i="3"/>
  <c r="K714" i="3"/>
  <c r="S714" i="3" s="1"/>
  <c r="J714" i="3"/>
  <c r="I714" i="3"/>
  <c r="Q714" i="3" s="1"/>
  <c r="H714" i="3"/>
  <c r="O713" i="3"/>
  <c r="M713" i="3"/>
  <c r="U713" i="3" s="1"/>
  <c r="L713" i="3"/>
  <c r="K713" i="3"/>
  <c r="S713" i="3" s="1"/>
  <c r="J713" i="3"/>
  <c r="I713" i="3"/>
  <c r="Q713" i="3" s="1"/>
  <c r="H713" i="3"/>
  <c r="O712" i="3"/>
  <c r="M712" i="3"/>
  <c r="U712" i="3" s="1"/>
  <c r="L712" i="3"/>
  <c r="K712" i="3"/>
  <c r="S712" i="3" s="1"/>
  <c r="J712" i="3"/>
  <c r="I712" i="3"/>
  <c r="Q712" i="3" s="1"/>
  <c r="H712" i="3"/>
  <c r="O711" i="3"/>
  <c r="M711" i="3"/>
  <c r="U711" i="3" s="1"/>
  <c r="L711" i="3"/>
  <c r="K711" i="3"/>
  <c r="S711" i="3" s="1"/>
  <c r="J711" i="3"/>
  <c r="I711" i="3"/>
  <c r="Q711" i="3" s="1"/>
  <c r="H711" i="3"/>
  <c r="O710" i="3"/>
  <c r="M710" i="3"/>
  <c r="U710" i="3" s="1"/>
  <c r="L710" i="3"/>
  <c r="K710" i="3"/>
  <c r="S710" i="3" s="1"/>
  <c r="J710" i="3"/>
  <c r="I710" i="3"/>
  <c r="Q710" i="3" s="1"/>
  <c r="H710" i="3"/>
  <c r="O709" i="3"/>
  <c r="M709" i="3"/>
  <c r="U709" i="3" s="1"/>
  <c r="L709" i="3"/>
  <c r="K709" i="3"/>
  <c r="S709" i="3" s="1"/>
  <c r="J709" i="3"/>
  <c r="I709" i="3"/>
  <c r="Q709" i="3" s="1"/>
  <c r="H709" i="3"/>
  <c r="O708" i="3"/>
  <c r="M708" i="3"/>
  <c r="U708" i="3" s="1"/>
  <c r="L708" i="3"/>
  <c r="K708" i="3"/>
  <c r="S708" i="3" s="1"/>
  <c r="J708" i="3"/>
  <c r="I708" i="3"/>
  <c r="Q708" i="3" s="1"/>
  <c r="H708" i="3"/>
  <c r="O707" i="3"/>
  <c r="M707" i="3"/>
  <c r="U707" i="3" s="1"/>
  <c r="L707" i="3"/>
  <c r="K707" i="3"/>
  <c r="S707" i="3" s="1"/>
  <c r="J707" i="3"/>
  <c r="I707" i="3"/>
  <c r="Q707" i="3" s="1"/>
  <c r="H707" i="3"/>
  <c r="O706" i="3"/>
  <c r="M706" i="3"/>
  <c r="U706" i="3" s="1"/>
  <c r="L706" i="3"/>
  <c r="K706" i="3"/>
  <c r="S706" i="3" s="1"/>
  <c r="J706" i="3"/>
  <c r="I706" i="3"/>
  <c r="Q706" i="3" s="1"/>
  <c r="H706" i="3"/>
  <c r="O705" i="3"/>
  <c r="M705" i="3"/>
  <c r="U705" i="3" s="1"/>
  <c r="L705" i="3"/>
  <c r="K705" i="3"/>
  <c r="S705" i="3" s="1"/>
  <c r="J705" i="3"/>
  <c r="I705" i="3"/>
  <c r="Q705" i="3" s="1"/>
  <c r="H705" i="3"/>
  <c r="O704" i="3"/>
  <c r="M704" i="3"/>
  <c r="U704" i="3" s="1"/>
  <c r="L704" i="3"/>
  <c r="K704" i="3"/>
  <c r="S704" i="3" s="1"/>
  <c r="J704" i="3"/>
  <c r="I704" i="3"/>
  <c r="Q704" i="3" s="1"/>
  <c r="H704" i="3"/>
  <c r="O703" i="3"/>
  <c r="M703" i="3"/>
  <c r="U703" i="3" s="1"/>
  <c r="L703" i="3"/>
  <c r="K703" i="3"/>
  <c r="S703" i="3" s="1"/>
  <c r="J703" i="3"/>
  <c r="I703" i="3"/>
  <c r="Q703" i="3" s="1"/>
  <c r="H703" i="3"/>
  <c r="O702" i="3"/>
  <c r="M702" i="3"/>
  <c r="U702" i="3" s="1"/>
  <c r="L702" i="3"/>
  <c r="K702" i="3"/>
  <c r="S702" i="3" s="1"/>
  <c r="J702" i="3"/>
  <c r="I702" i="3"/>
  <c r="Q702" i="3" s="1"/>
  <c r="H702" i="3"/>
  <c r="O701" i="3"/>
  <c r="M701" i="3"/>
  <c r="U701" i="3" s="1"/>
  <c r="L701" i="3"/>
  <c r="K701" i="3"/>
  <c r="S701" i="3" s="1"/>
  <c r="J701" i="3"/>
  <c r="I701" i="3"/>
  <c r="Q701" i="3" s="1"/>
  <c r="H701" i="3"/>
  <c r="O700" i="3"/>
  <c r="M700" i="3"/>
  <c r="U700" i="3" s="1"/>
  <c r="L700" i="3"/>
  <c r="K700" i="3"/>
  <c r="S700" i="3" s="1"/>
  <c r="J700" i="3"/>
  <c r="I700" i="3"/>
  <c r="Q700" i="3" s="1"/>
  <c r="H700" i="3"/>
  <c r="O699" i="3"/>
  <c r="M699" i="3"/>
  <c r="U699" i="3" s="1"/>
  <c r="L699" i="3"/>
  <c r="K699" i="3"/>
  <c r="S699" i="3" s="1"/>
  <c r="J699" i="3"/>
  <c r="I699" i="3"/>
  <c r="Q699" i="3" s="1"/>
  <c r="H699" i="3"/>
  <c r="O698" i="3"/>
  <c r="M698" i="3"/>
  <c r="U698" i="3" s="1"/>
  <c r="L698" i="3"/>
  <c r="K698" i="3"/>
  <c r="S698" i="3" s="1"/>
  <c r="J698" i="3"/>
  <c r="I698" i="3"/>
  <c r="Q698" i="3" s="1"/>
  <c r="H698" i="3"/>
  <c r="O697" i="3"/>
  <c r="M697" i="3"/>
  <c r="U697" i="3" s="1"/>
  <c r="L697" i="3"/>
  <c r="K697" i="3"/>
  <c r="S697" i="3" s="1"/>
  <c r="J697" i="3"/>
  <c r="I697" i="3"/>
  <c r="Q697" i="3" s="1"/>
  <c r="H697" i="3"/>
  <c r="O696" i="3"/>
  <c r="M696" i="3"/>
  <c r="U696" i="3" s="1"/>
  <c r="L696" i="3"/>
  <c r="K696" i="3"/>
  <c r="S696" i="3" s="1"/>
  <c r="J696" i="3"/>
  <c r="I696" i="3"/>
  <c r="Q696" i="3" s="1"/>
  <c r="H696" i="3"/>
  <c r="O695" i="3"/>
  <c r="M695" i="3"/>
  <c r="U695" i="3" s="1"/>
  <c r="L695" i="3"/>
  <c r="K695" i="3"/>
  <c r="S695" i="3" s="1"/>
  <c r="J695" i="3"/>
  <c r="I695" i="3"/>
  <c r="Q695" i="3" s="1"/>
  <c r="H695" i="3"/>
  <c r="O694" i="3"/>
  <c r="M694" i="3"/>
  <c r="U694" i="3" s="1"/>
  <c r="L694" i="3"/>
  <c r="K694" i="3"/>
  <c r="S694" i="3" s="1"/>
  <c r="J694" i="3"/>
  <c r="I694" i="3"/>
  <c r="Q694" i="3" s="1"/>
  <c r="H694" i="3"/>
  <c r="O693" i="3"/>
  <c r="M693" i="3"/>
  <c r="U693" i="3" s="1"/>
  <c r="L693" i="3"/>
  <c r="K693" i="3"/>
  <c r="S693" i="3" s="1"/>
  <c r="J693" i="3"/>
  <c r="I693" i="3"/>
  <c r="Q693" i="3" s="1"/>
  <c r="H693" i="3"/>
  <c r="O692" i="3"/>
  <c r="M692" i="3"/>
  <c r="U692" i="3" s="1"/>
  <c r="L692" i="3"/>
  <c r="K692" i="3"/>
  <c r="S692" i="3" s="1"/>
  <c r="J692" i="3"/>
  <c r="I692" i="3"/>
  <c r="Q692" i="3" s="1"/>
  <c r="H692" i="3"/>
  <c r="O691" i="3"/>
  <c r="M691" i="3"/>
  <c r="U691" i="3" s="1"/>
  <c r="L691" i="3"/>
  <c r="K691" i="3"/>
  <c r="S691" i="3" s="1"/>
  <c r="J691" i="3"/>
  <c r="I691" i="3"/>
  <c r="Q691" i="3" s="1"/>
  <c r="H691" i="3"/>
  <c r="O690" i="3"/>
  <c r="M690" i="3"/>
  <c r="U690" i="3" s="1"/>
  <c r="L690" i="3"/>
  <c r="K690" i="3"/>
  <c r="S690" i="3" s="1"/>
  <c r="J690" i="3"/>
  <c r="I690" i="3"/>
  <c r="Q690" i="3" s="1"/>
  <c r="H690" i="3"/>
  <c r="O689" i="3"/>
  <c r="M689" i="3"/>
  <c r="U689" i="3" s="1"/>
  <c r="L689" i="3"/>
  <c r="K689" i="3"/>
  <c r="S689" i="3" s="1"/>
  <c r="J689" i="3"/>
  <c r="I689" i="3"/>
  <c r="Q689" i="3" s="1"/>
  <c r="H689" i="3"/>
  <c r="O688" i="3"/>
  <c r="M688" i="3"/>
  <c r="U688" i="3" s="1"/>
  <c r="L688" i="3"/>
  <c r="K688" i="3"/>
  <c r="S688" i="3" s="1"/>
  <c r="J688" i="3"/>
  <c r="I688" i="3"/>
  <c r="Q688" i="3" s="1"/>
  <c r="H688" i="3"/>
  <c r="O687" i="3"/>
  <c r="M687" i="3"/>
  <c r="U687" i="3" s="1"/>
  <c r="L687" i="3"/>
  <c r="K687" i="3"/>
  <c r="S687" i="3" s="1"/>
  <c r="J687" i="3"/>
  <c r="I687" i="3"/>
  <c r="Q687" i="3" s="1"/>
  <c r="H687" i="3"/>
  <c r="O686" i="3"/>
  <c r="M686" i="3"/>
  <c r="U686" i="3" s="1"/>
  <c r="L686" i="3"/>
  <c r="K686" i="3"/>
  <c r="S686" i="3" s="1"/>
  <c r="J686" i="3"/>
  <c r="I686" i="3"/>
  <c r="Q686" i="3" s="1"/>
  <c r="H686" i="3"/>
  <c r="O685" i="3"/>
  <c r="M685" i="3"/>
  <c r="U685" i="3" s="1"/>
  <c r="L685" i="3"/>
  <c r="K685" i="3"/>
  <c r="S685" i="3" s="1"/>
  <c r="J685" i="3"/>
  <c r="I685" i="3"/>
  <c r="Q685" i="3" s="1"/>
  <c r="H685" i="3"/>
  <c r="O684" i="3"/>
  <c r="M684" i="3"/>
  <c r="U684" i="3" s="1"/>
  <c r="L684" i="3"/>
  <c r="K684" i="3"/>
  <c r="S684" i="3" s="1"/>
  <c r="J684" i="3"/>
  <c r="I684" i="3"/>
  <c r="Q684" i="3" s="1"/>
  <c r="H684" i="3"/>
  <c r="O683" i="3"/>
  <c r="M683" i="3"/>
  <c r="U683" i="3" s="1"/>
  <c r="L683" i="3"/>
  <c r="K683" i="3"/>
  <c r="S683" i="3" s="1"/>
  <c r="J683" i="3"/>
  <c r="I683" i="3"/>
  <c r="Q683" i="3" s="1"/>
  <c r="H683" i="3"/>
  <c r="O682" i="3"/>
  <c r="M682" i="3"/>
  <c r="U682" i="3" s="1"/>
  <c r="L682" i="3"/>
  <c r="K682" i="3"/>
  <c r="S682" i="3" s="1"/>
  <c r="J682" i="3"/>
  <c r="I682" i="3"/>
  <c r="Q682" i="3" s="1"/>
  <c r="H682" i="3"/>
  <c r="O681" i="3"/>
  <c r="M681" i="3"/>
  <c r="U681" i="3" s="1"/>
  <c r="L681" i="3"/>
  <c r="K681" i="3"/>
  <c r="S681" i="3" s="1"/>
  <c r="J681" i="3"/>
  <c r="I681" i="3"/>
  <c r="Q681" i="3" s="1"/>
  <c r="H681" i="3"/>
  <c r="O680" i="3"/>
  <c r="M680" i="3"/>
  <c r="U680" i="3" s="1"/>
  <c r="L680" i="3"/>
  <c r="K680" i="3"/>
  <c r="S680" i="3" s="1"/>
  <c r="J680" i="3"/>
  <c r="I680" i="3"/>
  <c r="Q680" i="3" s="1"/>
  <c r="H680" i="3"/>
  <c r="O679" i="3"/>
  <c r="M679" i="3"/>
  <c r="U679" i="3" s="1"/>
  <c r="L679" i="3"/>
  <c r="K679" i="3"/>
  <c r="S679" i="3" s="1"/>
  <c r="J679" i="3"/>
  <c r="I679" i="3"/>
  <c r="Q679" i="3" s="1"/>
  <c r="H679" i="3"/>
  <c r="O678" i="3"/>
  <c r="M678" i="3"/>
  <c r="U678" i="3" s="1"/>
  <c r="L678" i="3"/>
  <c r="K678" i="3"/>
  <c r="S678" i="3" s="1"/>
  <c r="J678" i="3"/>
  <c r="I678" i="3"/>
  <c r="Q678" i="3" s="1"/>
  <c r="H678" i="3"/>
  <c r="O677" i="3"/>
  <c r="M677" i="3"/>
  <c r="U677" i="3" s="1"/>
  <c r="L677" i="3"/>
  <c r="K677" i="3"/>
  <c r="S677" i="3" s="1"/>
  <c r="J677" i="3"/>
  <c r="I677" i="3"/>
  <c r="Q677" i="3" s="1"/>
  <c r="H677" i="3"/>
  <c r="O676" i="3"/>
  <c r="M676" i="3"/>
  <c r="U676" i="3" s="1"/>
  <c r="L676" i="3"/>
  <c r="K676" i="3"/>
  <c r="S676" i="3" s="1"/>
  <c r="J676" i="3"/>
  <c r="I676" i="3"/>
  <c r="Q676" i="3" s="1"/>
  <c r="H676" i="3"/>
  <c r="O675" i="3"/>
  <c r="M675" i="3"/>
  <c r="U675" i="3" s="1"/>
  <c r="L675" i="3"/>
  <c r="K675" i="3"/>
  <c r="S675" i="3" s="1"/>
  <c r="J675" i="3"/>
  <c r="I675" i="3"/>
  <c r="Q675" i="3" s="1"/>
  <c r="H675" i="3"/>
  <c r="O674" i="3"/>
  <c r="M674" i="3"/>
  <c r="U674" i="3" s="1"/>
  <c r="L674" i="3"/>
  <c r="K674" i="3"/>
  <c r="S674" i="3" s="1"/>
  <c r="J674" i="3"/>
  <c r="I674" i="3"/>
  <c r="Q674" i="3" s="1"/>
  <c r="H674" i="3"/>
  <c r="O673" i="3"/>
  <c r="M673" i="3"/>
  <c r="U673" i="3" s="1"/>
  <c r="L673" i="3"/>
  <c r="K673" i="3"/>
  <c r="S673" i="3" s="1"/>
  <c r="J673" i="3"/>
  <c r="I673" i="3"/>
  <c r="Q673" i="3" s="1"/>
  <c r="H673" i="3"/>
  <c r="O672" i="3"/>
  <c r="M672" i="3"/>
  <c r="U672" i="3" s="1"/>
  <c r="L672" i="3"/>
  <c r="K672" i="3"/>
  <c r="S672" i="3" s="1"/>
  <c r="J672" i="3"/>
  <c r="I672" i="3"/>
  <c r="Q672" i="3" s="1"/>
  <c r="H672" i="3"/>
  <c r="O671" i="3"/>
  <c r="M671" i="3"/>
  <c r="U671" i="3" s="1"/>
  <c r="L671" i="3"/>
  <c r="K671" i="3"/>
  <c r="S671" i="3" s="1"/>
  <c r="J671" i="3"/>
  <c r="I671" i="3"/>
  <c r="Q671" i="3" s="1"/>
  <c r="H671" i="3"/>
  <c r="O670" i="3"/>
  <c r="M670" i="3"/>
  <c r="U670" i="3" s="1"/>
  <c r="L670" i="3"/>
  <c r="K670" i="3"/>
  <c r="S670" i="3" s="1"/>
  <c r="J670" i="3"/>
  <c r="I670" i="3"/>
  <c r="Q670" i="3" s="1"/>
  <c r="H670" i="3"/>
  <c r="O669" i="3"/>
  <c r="M669" i="3"/>
  <c r="U669" i="3" s="1"/>
  <c r="L669" i="3"/>
  <c r="K669" i="3"/>
  <c r="S669" i="3" s="1"/>
  <c r="J669" i="3"/>
  <c r="I669" i="3"/>
  <c r="Q669" i="3" s="1"/>
  <c r="H669" i="3"/>
  <c r="O668" i="3"/>
  <c r="M668" i="3"/>
  <c r="U668" i="3" s="1"/>
  <c r="L668" i="3"/>
  <c r="K668" i="3"/>
  <c r="S668" i="3" s="1"/>
  <c r="J668" i="3"/>
  <c r="I668" i="3"/>
  <c r="Q668" i="3" s="1"/>
  <c r="H668" i="3"/>
  <c r="O667" i="3"/>
  <c r="M667" i="3"/>
  <c r="U667" i="3" s="1"/>
  <c r="L667" i="3"/>
  <c r="K667" i="3"/>
  <c r="S667" i="3" s="1"/>
  <c r="J667" i="3"/>
  <c r="I667" i="3"/>
  <c r="Q667" i="3" s="1"/>
  <c r="H667" i="3"/>
  <c r="O666" i="3"/>
  <c r="M666" i="3"/>
  <c r="U666" i="3" s="1"/>
  <c r="L666" i="3"/>
  <c r="K666" i="3"/>
  <c r="S666" i="3" s="1"/>
  <c r="J666" i="3"/>
  <c r="I666" i="3"/>
  <c r="Q666" i="3" s="1"/>
  <c r="H666" i="3"/>
  <c r="O665" i="3"/>
  <c r="M665" i="3"/>
  <c r="U665" i="3" s="1"/>
  <c r="L665" i="3"/>
  <c r="K665" i="3"/>
  <c r="S665" i="3" s="1"/>
  <c r="J665" i="3"/>
  <c r="I665" i="3"/>
  <c r="Q665" i="3" s="1"/>
  <c r="H665" i="3"/>
  <c r="O664" i="3"/>
  <c r="M664" i="3"/>
  <c r="U664" i="3" s="1"/>
  <c r="L664" i="3"/>
  <c r="K664" i="3"/>
  <c r="S664" i="3" s="1"/>
  <c r="J664" i="3"/>
  <c r="I664" i="3"/>
  <c r="Q664" i="3" s="1"/>
  <c r="H664" i="3"/>
  <c r="O663" i="3"/>
  <c r="M663" i="3"/>
  <c r="U663" i="3" s="1"/>
  <c r="L663" i="3"/>
  <c r="K663" i="3"/>
  <c r="S663" i="3" s="1"/>
  <c r="J663" i="3"/>
  <c r="I663" i="3"/>
  <c r="Q663" i="3" s="1"/>
  <c r="H663" i="3"/>
  <c r="O662" i="3"/>
  <c r="M662" i="3"/>
  <c r="U662" i="3" s="1"/>
  <c r="L662" i="3"/>
  <c r="K662" i="3"/>
  <c r="S662" i="3" s="1"/>
  <c r="J662" i="3"/>
  <c r="I662" i="3"/>
  <c r="Q662" i="3" s="1"/>
  <c r="H662" i="3"/>
  <c r="O661" i="3"/>
  <c r="M661" i="3"/>
  <c r="U661" i="3" s="1"/>
  <c r="L661" i="3"/>
  <c r="K661" i="3"/>
  <c r="S661" i="3" s="1"/>
  <c r="J661" i="3"/>
  <c r="I661" i="3"/>
  <c r="Q661" i="3" s="1"/>
  <c r="H661" i="3"/>
  <c r="O660" i="3"/>
  <c r="M660" i="3"/>
  <c r="U660" i="3" s="1"/>
  <c r="L660" i="3"/>
  <c r="K660" i="3"/>
  <c r="S660" i="3" s="1"/>
  <c r="J660" i="3"/>
  <c r="I660" i="3"/>
  <c r="Q660" i="3" s="1"/>
  <c r="H660" i="3"/>
  <c r="O659" i="3"/>
  <c r="M659" i="3"/>
  <c r="U659" i="3" s="1"/>
  <c r="L659" i="3"/>
  <c r="K659" i="3"/>
  <c r="S659" i="3" s="1"/>
  <c r="J659" i="3"/>
  <c r="I659" i="3"/>
  <c r="Q659" i="3" s="1"/>
  <c r="H659" i="3"/>
  <c r="O658" i="3"/>
  <c r="M658" i="3"/>
  <c r="U658" i="3" s="1"/>
  <c r="L658" i="3"/>
  <c r="K658" i="3"/>
  <c r="S658" i="3" s="1"/>
  <c r="J658" i="3"/>
  <c r="I658" i="3"/>
  <c r="Q658" i="3" s="1"/>
  <c r="H658" i="3"/>
  <c r="O657" i="3"/>
  <c r="M657" i="3"/>
  <c r="U657" i="3" s="1"/>
  <c r="L657" i="3"/>
  <c r="K657" i="3"/>
  <c r="S657" i="3" s="1"/>
  <c r="J657" i="3"/>
  <c r="I657" i="3"/>
  <c r="Q657" i="3" s="1"/>
  <c r="H657" i="3"/>
  <c r="O656" i="3"/>
  <c r="M656" i="3"/>
  <c r="U656" i="3" s="1"/>
  <c r="L656" i="3"/>
  <c r="K656" i="3"/>
  <c r="S656" i="3" s="1"/>
  <c r="J656" i="3"/>
  <c r="I656" i="3"/>
  <c r="Q656" i="3" s="1"/>
  <c r="H656" i="3"/>
  <c r="O655" i="3"/>
  <c r="M655" i="3"/>
  <c r="U655" i="3" s="1"/>
  <c r="L655" i="3"/>
  <c r="K655" i="3"/>
  <c r="S655" i="3" s="1"/>
  <c r="J655" i="3"/>
  <c r="I655" i="3"/>
  <c r="Q655" i="3" s="1"/>
  <c r="H655" i="3"/>
  <c r="O654" i="3"/>
  <c r="M654" i="3"/>
  <c r="U654" i="3" s="1"/>
  <c r="L654" i="3"/>
  <c r="K654" i="3"/>
  <c r="S654" i="3" s="1"/>
  <c r="J654" i="3"/>
  <c r="I654" i="3"/>
  <c r="Q654" i="3" s="1"/>
  <c r="H654" i="3"/>
  <c r="O653" i="3"/>
  <c r="M653" i="3"/>
  <c r="U653" i="3" s="1"/>
  <c r="L653" i="3"/>
  <c r="K653" i="3"/>
  <c r="S653" i="3" s="1"/>
  <c r="J653" i="3"/>
  <c r="I653" i="3"/>
  <c r="Q653" i="3" s="1"/>
  <c r="H653" i="3"/>
  <c r="O652" i="3"/>
  <c r="M652" i="3"/>
  <c r="U652" i="3" s="1"/>
  <c r="L652" i="3"/>
  <c r="K652" i="3"/>
  <c r="S652" i="3" s="1"/>
  <c r="J652" i="3"/>
  <c r="I652" i="3"/>
  <c r="Q652" i="3" s="1"/>
  <c r="H652" i="3"/>
  <c r="O651" i="3"/>
  <c r="M651" i="3"/>
  <c r="U651" i="3" s="1"/>
  <c r="L651" i="3"/>
  <c r="K651" i="3"/>
  <c r="S651" i="3" s="1"/>
  <c r="J651" i="3"/>
  <c r="I651" i="3"/>
  <c r="Q651" i="3" s="1"/>
  <c r="H651" i="3"/>
  <c r="O650" i="3"/>
  <c r="M650" i="3"/>
  <c r="U650" i="3" s="1"/>
  <c r="L650" i="3"/>
  <c r="K650" i="3"/>
  <c r="S650" i="3" s="1"/>
  <c r="J650" i="3"/>
  <c r="I650" i="3"/>
  <c r="Q650" i="3" s="1"/>
  <c r="H650" i="3"/>
  <c r="O649" i="3"/>
  <c r="M649" i="3"/>
  <c r="U649" i="3" s="1"/>
  <c r="L649" i="3"/>
  <c r="K649" i="3"/>
  <c r="S649" i="3" s="1"/>
  <c r="J649" i="3"/>
  <c r="I649" i="3"/>
  <c r="Q649" i="3" s="1"/>
  <c r="H649" i="3"/>
  <c r="O648" i="3"/>
  <c r="M648" i="3"/>
  <c r="U648" i="3" s="1"/>
  <c r="L648" i="3"/>
  <c r="K648" i="3"/>
  <c r="S648" i="3" s="1"/>
  <c r="J648" i="3"/>
  <c r="I648" i="3"/>
  <c r="Q648" i="3" s="1"/>
  <c r="H648" i="3"/>
  <c r="O647" i="3"/>
  <c r="M647" i="3"/>
  <c r="U647" i="3" s="1"/>
  <c r="L647" i="3"/>
  <c r="K647" i="3"/>
  <c r="S647" i="3" s="1"/>
  <c r="J647" i="3"/>
  <c r="I647" i="3"/>
  <c r="Q647" i="3" s="1"/>
  <c r="H647" i="3"/>
  <c r="O646" i="3"/>
  <c r="M646" i="3"/>
  <c r="U646" i="3" s="1"/>
  <c r="L646" i="3"/>
  <c r="K646" i="3"/>
  <c r="S646" i="3" s="1"/>
  <c r="J646" i="3"/>
  <c r="I646" i="3"/>
  <c r="Q646" i="3" s="1"/>
  <c r="H646" i="3"/>
  <c r="O645" i="3"/>
  <c r="M645" i="3"/>
  <c r="U645" i="3" s="1"/>
  <c r="L645" i="3"/>
  <c r="K645" i="3"/>
  <c r="S645" i="3" s="1"/>
  <c r="J645" i="3"/>
  <c r="I645" i="3"/>
  <c r="Q645" i="3" s="1"/>
  <c r="H645" i="3"/>
  <c r="O644" i="3"/>
  <c r="M644" i="3"/>
  <c r="U644" i="3" s="1"/>
  <c r="L644" i="3"/>
  <c r="K644" i="3"/>
  <c r="S644" i="3" s="1"/>
  <c r="J644" i="3"/>
  <c r="I644" i="3"/>
  <c r="Q644" i="3" s="1"/>
  <c r="H644" i="3"/>
  <c r="O643" i="3"/>
  <c r="M643" i="3"/>
  <c r="U643" i="3" s="1"/>
  <c r="L643" i="3"/>
  <c r="K643" i="3"/>
  <c r="S643" i="3" s="1"/>
  <c r="J643" i="3"/>
  <c r="I643" i="3"/>
  <c r="Q643" i="3" s="1"/>
  <c r="H643" i="3"/>
  <c r="O642" i="3"/>
  <c r="M642" i="3"/>
  <c r="U642" i="3" s="1"/>
  <c r="L642" i="3"/>
  <c r="K642" i="3"/>
  <c r="S642" i="3" s="1"/>
  <c r="J642" i="3"/>
  <c r="I642" i="3"/>
  <c r="Q642" i="3" s="1"/>
  <c r="H642" i="3"/>
  <c r="O641" i="3"/>
  <c r="M641" i="3"/>
  <c r="U641" i="3" s="1"/>
  <c r="L641" i="3"/>
  <c r="K641" i="3"/>
  <c r="S641" i="3" s="1"/>
  <c r="J641" i="3"/>
  <c r="I641" i="3"/>
  <c r="Q641" i="3" s="1"/>
  <c r="H641" i="3"/>
  <c r="O640" i="3"/>
  <c r="M640" i="3"/>
  <c r="U640" i="3" s="1"/>
  <c r="L640" i="3"/>
  <c r="K640" i="3"/>
  <c r="S640" i="3" s="1"/>
  <c r="J640" i="3"/>
  <c r="I640" i="3"/>
  <c r="Q640" i="3" s="1"/>
  <c r="H640" i="3"/>
  <c r="O639" i="3"/>
  <c r="M639" i="3"/>
  <c r="U639" i="3" s="1"/>
  <c r="L639" i="3"/>
  <c r="K639" i="3"/>
  <c r="S639" i="3" s="1"/>
  <c r="J639" i="3"/>
  <c r="I639" i="3"/>
  <c r="Q639" i="3" s="1"/>
  <c r="H639" i="3"/>
  <c r="O638" i="3"/>
  <c r="M638" i="3"/>
  <c r="U638" i="3" s="1"/>
  <c r="L638" i="3"/>
  <c r="K638" i="3"/>
  <c r="S638" i="3" s="1"/>
  <c r="J638" i="3"/>
  <c r="I638" i="3"/>
  <c r="Q638" i="3" s="1"/>
  <c r="H638" i="3"/>
  <c r="O637" i="3"/>
  <c r="M637" i="3"/>
  <c r="U637" i="3" s="1"/>
  <c r="L637" i="3"/>
  <c r="K637" i="3"/>
  <c r="S637" i="3" s="1"/>
  <c r="J637" i="3"/>
  <c r="I637" i="3"/>
  <c r="Q637" i="3" s="1"/>
  <c r="H637" i="3"/>
  <c r="O636" i="3"/>
  <c r="M636" i="3"/>
  <c r="U636" i="3" s="1"/>
  <c r="L636" i="3"/>
  <c r="K636" i="3"/>
  <c r="S636" i="3" s="1"/>
  <c r="J636" i="3"/>
  <c r="I636" i="3"/>
  <c r="Q636" i="3" s="1"/>
  <c r="H636" i="3"/>
  <c r="O635" i="3"/>
  <c r="M635" i="3"/>
  <c r="U635" i="3" s="1"/>
  <c r="L635" i="3"/>
  <c r="K635" i="3"/>
  <c r="S635" i="3" s="1"/>
  <c r="J635" i="3"/>
  <c r="I635" i="3"/>
  <c r="Q635" i="3" s="1"/>
  <c r="H635" i="3"/>
  <c r="O634" i="3"/>
  <c r="M634" i="3"/>
  <c r="U634" i="3" s="1"/>
  <c r="L634" i="3"/>
  <c r="K634" i="3"/>
  <c r="S634" i="3" s="1"/>
  <c r="J634" i="3"/>
  <c r="I634" i="3"/>
  <c r="Q634" i="3" s="1"/>
  <c r="H634" i="3"/>
  <c r="O633" i="3"/>
  <c r="M633" i="3"/>
  <c r="U633" i="3" s="1"/>
  <c r="L633" i="3"/>
  <c r="K633" i="3"/>
  <c r="S633" i="3" s="1"/>
  <c r="J633" i="3"/>
  <c r="I633" i="3"/>
  <c r="Q633" i="3" s="1"/>
  <c r="H633" i="3"/>
  <c r="O632" i="3"/>
  <c r="M632" i="3"/>
  <c r="U632" i="3" s="1"/>
  <c r="L632" i="3"/>
  <c r="K632" i="3"/>
  <c r="S632" i="3" s="1"/>
  <c r="J632" i="3"/>
  <c r="I632" i="3"/>
  <c r="Q632" i="3" s="1"/>
  <c r="H632" i="3"/>
  <c r="O631" i="3"/>
  <c r="M631" i="3"/>
  <c r="U631" i="3" s="1"/>
  <c r="L631" i="3"/>
  <c r="K631" i="3"/>
  <c r="S631" i="3" s="1"/>
  <c r="J631" i="3"/>
  <c r="I631" i="3"/>
  <c r="Q631" i="3" s="1"/>
  <c r="H631" i="3"/>
  <c r="O630" i="3"/>
  <c r="M630" i="3"/>
  <c r="U630" i="3" s="1"/>
  <c r="L630" i="3"/>
  <c r="K630" i="3"/>
  <c r="S630" i="3" s="1"/>
  <c r="J630" i="3"/>
  <c r="I630" i="3"/>
  <c r="Q630" i="3" s="1"/>
  <c r="H630" i="3"/>
  <c r="O629" i="3"/>
  <c r="M629" i="3"/>
  <c r="U629" i="3" s="1"/>
  <c r="L629" i="3"/>
  <c r="K629" i="3"/>
  <c r="S629" i="3" s="1"/>
  <c r="J629" i="3"/>
  <c r="I629" i="3"/>
  <c r="Q629" i="3" s="1"/>
  <c r="H629" i="3"/>
  <c r="O628" i="3"/>
  <c r="M628" i="3"/>
  <c r="U628" i="3" s="1"/>
  <c r="L628" i="3"/>
  <c r="K628" i="3"/>
  <c r="S628" i="3" s="1"/>
  <c r="J628" i="3"/>
  <c r="I628" i="3"/>
  <c r="Q628" i="3" s="1"/>
  <c r="H628" i="3"/>
  <c r="O627" i="3"/>
  <c r="M627" i="3"/>
  <c r="U627" i="3" s="1"/>
  <c r="L627" i="3"/>
  <c r="K627" i="3"/>
  <c r="S627" i="3" s="1"/>
  <c r="J627" i="3"/>
  <c r="I627" i="3"/>
  <c r="Q627" i="3" s="1"/>
  <c r="H627" i="3"/>
  <c r="O626" i="3"/>
  <c r="M626" i="3"/>
  <c r="U626" i="3" s="1"/>
  <c r="L626" i="3"/>
  <c r="K626" i="3"/>
  <c r="S626" i="3" s="1"/>
  <c r="J626" i="3"/>
  <c r="I626" i="3"/>
  <c r="Q626" i="3" s="1"/>
  <c r="H626" i="3"/>
  <c r="O625" i="3"/>
  <c r="M625" i="3"/>
  <c r="U625" i="3" s="1"/>
  <c r="L625" i="3"/>
  <c r="K625" i="3"/>
  <c r="S625" i="3" s="1"/>
  <c r="J625" i="3"/>
  <c r="I625" i="3"/>
  <c r="Q625" i="3" s="1"/>
  <c r="H625" i="3"/>
  <c r="O624" i="3"/>
  <c r="M624" i="3"/>
  <c r="U624" i="3" s="1"/>
  <c r="L624" i="3"/>
  <c r="K624" i="3"/>
  <c r="S624" i="3" s="1"/>
  <c r="J624" i="3"/>
  <c r="I624" i="3"/>
  <c r="Q624" i="3" s="1"/>
  <c r="H624" i="3"/>
  <c r="O623" i="3"/>
  <c r="M623" i="3"/>
  <c r="U623" i="3" s="1"/>
  <c r="L623" i="3"/>
  <c r="K623" i="3"/>
  <c r="S623" i="3" s="1"/>
  <c r="J623" i="3"/>
  <c r="I623" i="3"/>
  <c r="Q623" i="3" s="1"/>
  <c r="H623" i="3"/>
  <c r="O622" i="3"/>
  <c r="M622" i="3"/>
  <c r="U622" i="3" s="1"/>
  <c r="L622" i="3"/>
  <c r="K622" i="3"/>
  <c r="S622" i="3" s="1"/>
  <c r="J622" i="3"/>
  <c r="I622" i="3"/>
  <c r="Q622" i="3" s="1"/>
  <c r="H622" i="3"/>
  <c r="O621" i="3"/>
  <c r="M621" i="3"/>
  <c r="U621" i="3" s="1"/>
  <c r="L621" i="3"/>
  <c r="K621" i="3"/>
  <c r="S621" i="3" s="1"/>
  <c r="J621" i="3"/>
  <c r="I621" i="3"/>
  <c r="Q621" i="3" s="1"/>
  <c r="H621" i="3"/>
  <c r="O620" i="3"/>
  <c r="M620" i="3"/>
  <c r="U620" i="3" s="1"/>
  <c r="L620" i="3"/>
  <c r="K620" i="3"/>
  <c r="S620" i="3" s="1"/>
  <c r="J620" i="3"/>
  <c r="I620" i="3"/>
  <c r="Q620" i="3" s="1"/>
  <c r="H620" i="3"/>
  <c r="O619" i="3"/>
  <c r="M619" i="3"/>
  <c r="U619" i="3" s="1"/>
  <c r="L619" i="3"/>
  <c r="K619" i="3"/>
  <c r="S619" i="3" s="1"/>
  <c r="J619" i="3"/>
  <c r="I619" i="3"/>
  <c r="Q619" i="3" s="1"/>
  <c r="H619" i="3"/>
  <c r="O618" i="3"/>
  <c r="M618" i="3"/>
  <c r="U618" i="3" s="1"/>
  <c r="L618" i="3"/>
  <c r="K618" i="3"/>
  <c r="S618" i="3" s="1"/>
  <c r="J618" i="3"/>
  <c r="I618" i="3"/>
  <c r="Q618" i="3" s="1"/>
  <c r="H618" i="3"/>
  <c r="O617" i="3"/>
  <c r="M617" i="3"/>
  <c r="U617" i="3" s="1"/>
  <c r="L617" i="3"/>
  <c r="K617" i="3"/>
  <c r="S617" i="3" s="1"/>
  <c r="J617" i="3"/>
  <c r="I617" i="3"/>
  <c r="Q617" i="3" s="1"/>
  <c r="H617" i="3"/>
  <c r="O616" i="3"/>
  <c r="M616" i="3"/>
  <c r="U616" i="3" s="1"/>
  <c r="L616" i="3"/>
  <c r="K616" i="3"/>
  <c r="S616" i="3" s="1"/>
  <c r="J616" i="3"/>
  <c r="I616" i="3"/>
  <c r="Q616" i="3" s="1"/>
  <c r="H616" i="3"/>
  <c r="O615" i="3"/>
  <c r="M615" i="3"/>
  <c r="U615" i="3" s="1"/>
  <c r="L615" i="3"/>
  <c r="K615" i="3"/>
  <c r="S615" i="3" s="1"/>
  <c r="J615" i="3"/>
  <c r="I615" i="3"/>
  <c r="Q615" i="3" s="1"/>
  <c r="H615" i="3"/>
  <c r="O614" i="3"/>
  <c r="M614" i="3"/>
  <c r="U614" i="3" s="1"/>
  <c r="L614" i="3"/>
  <c r="K614" i="3"/>
  <c r="S614" i="3" s="1"/>
  <c r="J614" i="3"/>
  <c r="I614" i="3"/>
  <c r="Q614" i="3" s="1"/>
  <c r="H614" i="3"/>
  <c r="O613" i="3"/>
  <c r="M613" i="3"/>
  <c r="U613" i="3" s="1"/>
  <c r="L613" i="3"/>
  <c r="K613" i="3"/>
  <c r="S613" i="3" s="1"/>
  <c r="J613" i="3"/>
  <c r="I613" i="3"/>
  <c r="Q613" i="3" s="1"/>
  <c r="H613" i="3"/>
  <c r="O612" i="3"/>
  <c r="M612" i="3"/>
  <c r="U612" i="3" s="1"/>
  <c r="L612" i="3"/>
  <c r="K612" i="3"/>
  <c r="S612" i="3" s="1"/>
  <c r="J612" i="3"/>
  <c r="I612" i="3"/>
  <c r="Q612" i="3" s="1"/>
  <c r="H612" i="3"/>
  <c r="O611" i="3"/>
  <c r="M611" i="3"/>
  <c r="U611" i="3" s="1"/>
  <c r="L611" i="3"/>
  <c r="K611" i="3"/>
  <c r="S611" i="3" s="1"/>
  <c r="J611" i="3"/>
  <c r="I611" i="3"/>
  <c r="Q611" i="3" s="1"/>
  <c r="H611" i="3"/>
  <c r="O610" i="3"/>
  <c r="M610" i="3"/>
  <c r="U610" i="3" s="1"/>
  <c r="L610" i="3"/>
  <c r="K610" i="3"/>
  <c r="S610" i="3" s="1"/>
  <c r="J610" i="3"/>
  <c r="I610" i="3"/>
  <c r="Q610" i="3" s="1"/>
  <c r="H610" i="3"/>
  <c r="O609" i="3"/>
  <c r="M609" i="3"/>
  <c r="U609" i="3" s="1"/>
  <c r="L609" i="3"/>
  <c r="K609" i="3"/>
  <c r="S609" i="3" s="1"/>
  <c r="J609" i="3"/>
  <c r="I609" i="3"/>
  <c r="Q609" i="3" s="1"/>
  <c r="H609" i="3"/>
  <c r="O608" i="3"/>
  <c r="M608" i="3"/>
  <c r="U608" i="3" s="1"/>
  <c r="L608" i="3"/>
  <c r="K608" i="3"/>
  <c r="S608" i="3" s="1"/>
  <c r="J608" i="3"/>
  <c r="I608" i="3"/>
  <c r="Q608" i="3" s="1"/>
  <c r="H608" i="3"/>
  <c r="O607" i="3"/>
  <c r="M607" i="3"/>
  <c r="U607" i="3" s="1"/>
  <c r="L607" i="3"/>
  <c r="K607" i="3"/>
  <c r="S607" i="3" s="1"/>
  <c r="J607" i="3"/>
  <c r="I607" i="3"/>
  <c r="Q607" i="3" s="1"/>
  <c r="H607" i="3"/>
  <c r="O606" i="3"/>
  <c r="M606" i="3"/>
  <c r="U606" i="3" s="1"/>
  <c r="L606" i="3"/>
  <c r="K606" i="3"/>
  <c r="S606" i="3" s="1"/>
  <c r="J606" i="3"/>
  <c r="I606" i="3"/>
  <c r="Q606" i="3" s="1"/>
  <c r="H606" i="3"/>
  <c r="O605" i="3"/>
  <c r="M605" i="3"/>
  <c r="U605" i="3" s="1"/>
  <c r="L605" i="3"/>
  <c r="K605" i="3"/>
  <c r="S605" i="3" s="1"/>
  <c r="J605" i="3"/>
  <c r="I605" i="3"/>
  <c r="Q605" i="3" s="1"/>
  <c r="H605" i="3"/>
  <c r="O604" i="3"/>
  <c r="M604" i="3"/>
  <c r="U604" i="3" s="1"/>
  <c r="L604" i="3"/>
  <c r="K604" i="3"/>
  <c r="S604" i="3" s="1"/>
  <c r="J604" i="3"/>
  <c r="I604" i="3"/>
  <c r="Q604" i="3" s="1"/>
  <c r="H604" i="3"/>
  <c r="O603" i="3"/>
  <c r="M603" i="3"/>
  <c r="U603" i="3" s="1"/>
  <c r="L603" i="3"/>
  <c r="K603" i="3"/>
  <c r="S603" i="3" s="1"/>
  <c r="J603" i="3"/>
  <c r="I603" i="3"/>
  <c r="Q603" i="3" s="1"/>
  <c r="H603" i="3"/>
  <c r="O602" i="3"/>
  <c r="M602" i="3"/>
  <c r="U602" i="3" s="1"/>
  <c r="L602" i="3"/>
  <c r="K602" i="3"/>
  <c r="S602" i="3" s="1"/>
  <c r="J602" i="3"/>
  <c r="I602" i="3"/>
  <c r="Q602" i="3" s="1"/>
  <c r="H602" i="3"/>
  <c r="O601" i="3"/>
  <c r="M601" i="3"/>
  <c r="U601" i="3" s="1"/>
  <c r="L601" i="3"/>
  <c r="K601" i="3"/>
  <c r="S601" i="3" s="1"/>
  <c r="J601" i="3"/>
  <c r="I601" i="3"/>
  <c r="Q601" i="3" s="1"/>
  <c r="H601" i="3"/>
  <c r="O600" i="3"/>
  <c r="M600" i="3"/>
  <c r="U600" i="3" s="1"/>
  <c r="L600" i="3"/>
  <c r="K600" i="3"/>
  <c r="S600" i="3" s="1"/>
  <c r="J600" i="3"/>
  <c r="I600" i="3"/>
  <c r="Q600" i="3" s="1"/>
  <c r="H600" i="3"/>
  <c r="O599" i="3"/>
  <c r="M599" i="3"/>
  <c r="U599" i="3" s="1"/>
  <c r="L599" i="3"/>
  <c r="K599" i="3"/>
  <c r="S599" i="3" s="1"/>
  <c r="J599" i="3"/>
  <c r="I599" i="3"/>
  <c r="Q599" i="3" s="1"/>
  <c r="H599" i="3"/>
  <c r="O598" i="3"/>
  <c r="M598" i="3"/>
  <c r="U598" i="3" s="1"/>
  <c r="L598" i="3"/>
  <c r="K598" i="3"/>
  <c r="S598" i="3" s="1"/>
  <c r="J598" i="3"/>
  <c r="I598" i="3"/>
  <c r="Q598" i="3" s="1"/>
  <c r="H598" i="3"/>
  <c r="O597" i="3"/>
  <c r="M597" i="3"/>
  <c r="U597" i="3" s="1"/>
  <c r="L597" i="3"/>
  <c r="K597" i="3"/>
  <c r="S597" i="3" s="1"/>
  <c r="J597" i="3"/>
  <c r="I597" i="3"/>
  <c r="Q597" i="3" s="1"/>
  <c r="H597" i="3"/>
  <c r="O596" i="3"/>
  <c r="M596" i="3"/>
  <c r="U596" i="3" s="1"/>
  <c r="L596" i="3"/>
  <c r="K596" i="3"/>
  <c r="S596" i="3" s="1"/>
  <c r="J596" i="3"/>
  <c r="I596" i="3"/>
  <c r="Q596" i="3" s="1"/>
  <c r="H596" i="3"/>
  <c r="O595" i="3"/>
  <c r="M595" i="3"/>
  <c r="U595" i="3" s="1"/>
  <c r="L595" i="3"/>
  <c r="K595" i="3"/>
  <c r="S595" i="3" s="1"/>
  <c r="J595" i="3"/>
  <c r="I595" i="3"/>
  <c r="Q595" i="3" s="1"/>
  <c r="H595" i="3"/>
  <c r="O594" i="3"/>
  <c r="M594" i="3"/>
  <c r="U594" i="3" s="1"/>
  <c r="L594" i="3"/>
  <c r="K594" i="3"/>
  <c r="S594" i="3" s="1"/>
  <c r="J594" i="3"/>
  <c r="I594" i="3"/>
  <c r="Q594" i="3" s="1"/>
  <c r="H594" i="3"/>
  <c r="O593" i="3"/>
  <c r="M593" i="3"/>
  <c r="U593" i="3" s="1"/>
  <c r="L593" i="3"/>
  <c r="K593" i="3"/>
  <c r="S593" i="3" s="1"/>
  <c r="J593" i="3"/>
  <c r="I593" i="3"/>
  <c r="Q593" i="3" s="1"/>
  <c r="H593" i="3"/>
  <c r="O592" i="3"/>
  <c r="M592" i="3"/>
  <c r="U592" i="3" s="1"/>
  <c r="L592" i="3"/>
  <c r="K592" i="3"/>
  <c r="S592" i="3" s="1"/>
  <c r="J592" i="3"/>
  <c r="I592" i="3"/>
  <c r="Q592" i="3" s="1"/>
  <c r="H592" i="3"/>
  <c r="O591" i="3"/>
  <c r="M591" i="3"/>
  <c r="U591" i="3" s="1"/>
  <c r="L591" i="3"/>
  <c r="K591" i="3"/>
  <c r="S591" i="3" s="1"/>
  <c r="J591" i="3"/>
  <c r="I591" i="3"/>
  <c r="Q591" i="3" s="1"/>
  <c r="H591" i="3"/>
  <c r="O590" i="3"/>
  <c r="M590" i="3"/>
  <c r="U590" i="3" s="1"/>
  <c r="L590" i="3"/>
  <c r="K590" i="3"/>
  <c r="S590" i="3" s="1"/>
  <c r="J590" i="3"/>
  <c r="I590" i="3"/>
  <c r="Q590" i="3" s="1"/>
  <c r="H590" i="3"/>
  <c r="O589" i="3"/>
  <c r="M589" i="3"/>
  <c r="U589" i="3" s="1"/>
  <c r="L589" i="3"/>
  <c r="K589" i="3"/>
  <c r="S589" i="3" s="1"/>
  <c r="J589" i="3"/>
  <c r="I589" i="3"/>
  <c r="Q589" i="3" s="1"/>
  <c r="H589" i="3"/>
  <c r="O588" i="3"/>
  <c r="M588" i="3"/>
  <c r="U588" i="3" s="1"/>
  <c r="L588" i="3"/>
  <c r="K588" i="3"/>
  <c r="S588" i="3" s="1"/>
  <c r="J588" i="3"/>
  <c r="I588" i="3"/>
  <c r="Q588" i="3" s="1"/>
  <c r="H588" i="3"/>
  <c r="O587" i="3"/>
  <c r="M587" i="3"/>
  <c r="U587" i="3" s="1"/>
  <c r="L587" i="3"/>
  <c r="K587" i="3"/>
  <c r="S587" i="3" s="1"/>
  <c r="J587" i="3"/>
  <c r="I587" i="3"/>
  <c r="Q587" i="3" s="1"/>
  <c r="H587" i="3"/>
  <c r="O586" i="3"/>
  <c r="M586" i="3"/>
  <c r="U586" i="3" s="1"/>
  <c r="L586" i="3"/>
  <c r="K586" i="3"/>
  <c r="S586" i="3" s="1"/>
  <c r="J586" i="3"/>
  <c r="I586" i="3"/>
  <c r="Q586" i="3" s="1"/>
  <c r="H586" i="3"/>
  <c r="O585" i="3"/>
  <c r="M585" i="3"/>
  <c r="U585" i="3" s="1"/>
  <c r="L585" i="3"/>
  <c r="K585" i="3"/>
  <c r="S585" i="3" s="1"/>
  <c r="J585" i="3"/>
  <c r="I585" i="3"/>
  <c r="Q585" i="3" s="1"/>
  <c r="H585" i="3"/>
  <c r="O584" i="3"/>
  <c r="M584" i="3"/>
  <c r="U584" i="3" s="1"/>
  <c r="L584" i="3"/>
  <c r="K584" i="3"/>
  <c r="S584" i="3" s="1"/>
  <c r="J584" i="3"/>
  <c r="I584" i="3"/>
  <c r="Q584" i="3" s="1"/>
  <c r="H584" i="3"/>
  <c r="O583" i="3"/>
  <c r="M583" i="3"/>
  <c r="U583" i="3" s="1"/>
  <c r="L583" i="3"/>
  <c r="K583" i="3"/>
  <c r="S583" i="3" s="1"/>
  <c r="J583" i="3"/>
  <c r="I583" i="3"/>
  <c r="Q583" i="3" s="1"/>
  <c r="H583" i="3"/>
  <c r="O582" i="3"/>
  <c r="M582" i="3"/>
  <c r="U582" i="3" s="1"/>
  <c r="L582" i="3"/>
  <c r="K582" i="3"/>
  <c r="S582" i="3" s="1"/>
  <c r="J582" i="3"/>
  <c r="I582" i="3"/>
  <c r="Q582" i="3" s="1"/>
  <c r="H582" i="3"/>
  <c r="O581" i="3"/>
  <c r="M581" i="3"/>
  <c r="U581" i="3" s="1"/>
  <c r="L581" i="3"/>
  <c r="K581" i="3"/>
  <c r="S581" i="3" s="1"/>
  <c r="J581" i="3"/>
  <c r="I581" i="3"/>
  <c r="Q581" i="3" s="1"/>
  <c r="H581" i="3"/>
  <c r="O580" i="3"/>
  <c r="M580" i="3"/>
  <c r="U580" i="3" s="1"/>
  <c r="L580" i="3"/>
  <c r="K580" i="3"/>
  <c r="S580" i="3" s="1"/>
  <c r="J580" i="3"/>
  <c r="I580" i="3"/>
  <c r="Q580" i="3" s="1"/>
  <c r="H580" i="3"/>
  <c r="O579" i="3"/>
  <c r="M579" i="3"/>
  <c r="U579" i="3" s="1"/>
  <c r="L579" i="3"/>
  <c r="K579" i="3"/>
  <c r="S579" i="3" s="1"/>
  <c r="J579" i="3"/>
  <c r="I579" i="3"/>
  <c r="Q579" i="3" s="1"/>
  <c r="H579" i="3"/>
  <c r="O578" i="3"/>
  <c r="M578" i="3"/>
  <c r="U578" i="3" s="1"/>
  <c r="L578" i="3"/>
  <c r="K578" i="3"/>
  <c r="S578" i="3" s="1"/>
  <c r="J578" i="3"/>
  <c r="I578" i="3"/>
  <c r="Q578" i="3" s="1"/>
  <c r="H578" i="3"/>
  <c r="O577" i="3"/>
  <c r="M577" i="3"/>
  <c r="U577" i="3" s="1"/>
  <c r="L577" i="3"/>
  <c r="K577" i="3"/>
  <c r="S577" i="3" s="1"/>
  <c r="J577" i="3"/>
  <c r="I577" i="3"/>
  <c r="Q577" i="3" s="1"/>
  <c r="H577" i="3"/>
  <c r="O576" i="3"/>
  <c r="M576" i="3"/>
  <c r="U576" i="3" s="1"/>
  <c r="L576" i="3"/>
  <c r="K576" i="3"/>
  <c r="S576" i="3" s="1"/>
  <c r="J576" i="3"/>
  <c r="I576" i="3"/>
  <c r="Q576" i="3" s="1"/>
  <c r="H576" i="3"/>
  <c r="G576" i="3"/>
  <c r="O575" i="3"/>
  <c r="M575" i="3"/>
  <c r="U575" i="3" s="1"/>
  <c r="L575" i="3"/>
  <c r="K575" i="3"/>
  <c r="S575" i="3" s="1"/>
  <c r="J575" i="3"/>
  <c r="I575" i="3"/>
  <c r="Q575" i="3" s="1"/>
  <c r="H575" i="3"/>
  <c r="O574" i="3"/>
  <c r="M574" i="3"/>
  <c r="U574" i="3" s="1"/>
  <c r="L574" i="3"/>
  <c r="K574" i="3"/>
  <c r="S574" i="3" s="1"/>
  <c r="J574" i="3"/>
  <c r="I574" i="3"/>
  <c r="Q574" i="3" s="1"/>
  <c r="H574" i="3"/>
  <c r="O573" i="3"/>
  <c r="M573" i="3"/>
  <c r="U573" i="3" s="1"/>
  <c r="L573" i="3"/>
  <c r="K573" i="3"/>
  <c r="S573" i="3" s="1"/>
  <c r="J573" i="3"/>
  <c r="I573" i="3"/>
  <c r="Q573" i="3" s="1"/>
  <c r="H573" i="3"/>
  <c r="O572" i="3"/>
  <c r="M572" i="3"/>
  <c r="U572" i="3" s="1"/>
  <c r="L572" i="3"/>
  <c r="K572" i="3"/>
  <c r="S572" i="3" s="1"/>
  <c r="J572" i="3"/>
  <c r="I572" i="3"/>
  <c r="Q572" i="3" s="1"/>
  <c r="H572" i="3"/>
  <c r="O571" i="3"/>
  <c r="M571" i="3"/>
  <c r="U571" i="3" s="1"/>
  <c r="L571" i="3"/>
  <c r="K571" i="3"/>
  <c r="S571" i="3" s="1"/>
  <c r="J571" i="3"/>
  <c r="I571" i="3"/>
  <c r="Q571" i="3" s="1"/>
  <c r="H571" i="3"/>
  <c r="O570" i="3"/>
  <c r="M570" i="3"/>
  <c r="U570" i="3" s="1"/>
  <c r="L570" i="3"/>
  <c r="K570" i="3"/>
  <c r="S570" i="3" s="1"/>
  <c r="J570" i="3"/>
  <c r="I570" i="3"/>
  <c r="Q570" i="3" s="1"/>
  <c r="H570" i="3"/>
  <c r="O569" i="3"/>
  <c r="M569" i="3"/>
  <c r="U569" i="3" s="1"/>
  <c r="L569" i="3"/>
  <c r="K569" i="3"/>
  <c r="S569" i="3" s="1"/>
  <c r="J569" i="3"/>
  <c r="I569" i="3"/>
  <c r="Q569" i="3" s="1"/>
  <c r="H569" i="3"/>
  <c r="O568" i="3"/>
  <c r="M568" i="3"/>
  <c r="U568" i="3" s="1"/>
  <c r="L568" i="3"/>
  <c r="K568" i="3"/>
  <c r="S568" i="3" s="1"/>
  <c r="J568" i="3"/>
  <c r="I568" i="3"/>
  <c r="Q568" i="3" s="1"/>
  <c r="H568" i="3"/>
  <c r="O567" i="3"/>
  <c r="M567" i="3"/>
  <c r="U567" i="3" s="1"/>
  <c r="L567" i="3"/>
  <c r="K567" i="3"/>
  <c r="S567" i="3" s="1"/>
  <c r="J567" i="3"/>
  <c r="I567" i="3"/>
  <c r="Q567" i="3" s="1"/>
  <c r="H567" i="3"/>
  <c r="O566" i="3"/>
  <c r="M566" i="3"/>
  <c r="U566" i="3" s="1"/>
  <c r="L566" i="3"/>
  <c r="K566" i="3"/>
  <c r="S566" i="3" s="1"/>
  <c r="J566" i="3"/>
  <c r="I566" i="3"/>
  <c r="Q566" i="3" s="1"/>
  <c r="H566" i="3"/>
  <c r="O565" i="3"/>
  <c r="M565" i="3"/>
  <c r="U565" i="3" s="1"/>
  <c r="L565" i="3"/>
  <c r="K565" i="3"/>
  <c r="S565" i="3" s="1"/>
  <c r="J565" i="3"/>
  <c r="I565" i="3"/>
  <c r="Q565" i="3" s="1"/>
  <c r="H565" i="3"/>
  <c r="O564" i="3"/>
  <c r="M564" i="3"/>
  <c r="U564" i="3" s="1"/>
  <c r="L564" i="3"/>
  <c r="K564" i="3"/>
  <c r="S564" i="3" s="1"/>
  <c r="J564" i="3"/>
  <c r="I564" i="3"/>
  <c r="Q564" i="3" s="1"/>
  <c r="H564" i="3"/>
  <c r="O563" i="3"/>
  <c r="M563" i="3"/>
  <c r="U563" i="3" s="1"/>
  <c r="L563" i="3"/>
  <c r="K563" i="3"/>
  <c r="S563" i="3" s="1"/>
  <c r="J563" i="3"/>
  <c r="I563" i="3"/>
  <c r="Q563" i="3" s="1"/>
  <c r="H563" i="3"/>
  <c r="O562" i="3"/>
  <c r="M562" i="3"/>
  <c r="U562" i="3" s="1"/>
  <c r="L562" i="3"/>
  <c r="K562" i="3"/>
  <c r="S562" i="3" s="1"/>
  <c r="J562" i="3"/>
  <c r="I562" i="3"/>
  <c r="Q562" i="3" s="1"/>
  <c r="H562" i="3"/>
  <c r="O561" i="3"/>
  <c r="M561" i="3"/>
  <c r="U561" i="3" s="1"/>
  <c r="L561" i="3"/>
  <c r="K561" i="3"/>
  <c r="S561" i="3" s="1"/>
  <c r="J561" i="3"/>
  <c r="I561" i="3"/>
  <c r="Q561" i="3" s="1"/>
  <c r="H561" i="3"/>
  <c r="O560" i="3"/>
  <c r="M560" i="3"/>
  <c r="U560" i="3" s="1"/>
  <c r="L560" i="3"/>
  <c r="K560" i="3"/>
  <c r="S560" i="3" s="1"/>
  <c r="J560" i="3"/>
  <c r="I560" i="3"/>
  <c r="Q560" i="3" s="1"/>
  <c r="H560" i="3"/>
  <c r="O559" i="3"/>
  <c r="M559" i="3"/>
  <c r="U559" i="3" s="1"/>
  <c r="L559" i="3"/>
  <c r="K559" i="3"/>
  <c r="S559" i="3" s="1"/>
  <c r="J559" i="3"/>
  <c r="I559" i="3"/>
  <c r="Q559" i="3" s="1"/>
  <c r="H559" i="3"/>
  <c r="O558" i="3"/>
  <c r="M558" i="3"/>
  <c r="U558" i="3" s="1"/>
  <c r="L558" i="3"/>
  <c r="K558" i="3"/>
  <c r="S558" i="3" s="1"/>
  <c r="J558" i="3"/>
  <c r="I558" i="3"/>
  <c r="Q558" i="3" s="1"/>
  <c r="H558" i="3"/>
  <c r="O557" i="3"/>
  <c r="M557" i="3"/>
  <c r="U557" i="3" s="1"/>
  <c r="L557" i="3"/>
  <c r="K557" i="3"/>
  <c r="S557" i="3" s="1"/>
  <c r="J557" i="3"/>
  <c r="I557" i="3"/>
  <c r="Q557" i="3" s="1"/>
  <c r="H557" i="3"/>
  <c r="O556" i="3"/>
  <c r="M556" i="3"/>
  <c r="U556" i="3" s="1"/>
  <c r="L556" i="3"/>
  <c r="K556" i="3"/>
  <c r="S556" i="3" s="1"/>
  <c r="J556" i="3"/>
  <c r="I556" i="3"/>
  <c r="Q556" i="3" s="1"/>
  <c r="H556" i="3"/>
  <c r="O555" i="3"/>
  <c r="M555" i="3"/>
  <c r="U555" i="3" s="1"/>
  <c r="L555" i="3"/>
  <c r="K555" i="3"/>
  <c r="S555" i="3" s="1"/>
  <c r="J555" i="3"/>
  <c r="I555" i="3"/>
  <c r="Q555" i="3" s="1"/>
  <c r="H555" i="3"/>
  <c r="O554" i="3"/>
  <c r="M554" i="3"/>
  <c r="U554" i="3" s="1"/>
  <c r="L554" i="3"/>
  <c r="K554" i="3"/>
  <c r="S554" i="3" s="1"/>
  <c r="J554" i="3"/>
  <c r="I554" i="3"/>
  <c r="Q554" i="3" s="1"/>
  <c r="H554" i="3"/>
  <c r="O553" i="3"/>
  <c r="M553" i="3"/>
  <c r="U553" i="3" s="1"/>
  <c r="L553" i="3"/>
  <c r="K553" i="3"/>
  <c r="S553" i="3" s="1"/>
  <c r="J553" i="3"/>
  <c r="I553" i="3"/>
  <c r="Q553" i="3" s="1"/>
  <c r="H553" i="3"/>
  <c r="O552" i="3"/>
  <c r="M552" i="3"/>
  <c r="U552" i="3" s="1"/>
  <c r="L552" i="3"/>
  <c r="K552" i="3"/>
  <c r="S552" i="3" s="1"/>
  <c r="J552" i="3"/>
  <c r="I552" i="3"/>
  <c r="Q552" i="3" s="1"/>
  <c r="H552" i="3"/>
  <c r="O551" i="3"/>
  <c r="M551" i="3"/>
  <c r="U551" i="3" s="1"/>
  <c r="L551" i="3"/>
  <c r="K551" i="3"/>
  <c r="S551" i="3" s="1"/>
  <c r="J551" i="3"/>
  <c r="I551" i="3"/>
  <c r="Q551" i="3" s="1"/>
  <c r="H551" i="3"/>
  <c r="O550" i="3"/>
  <c r="M550" i="3"/>
  <c r="U550" i="3" s="1"/>
  <c r="L550" i="3"/>
  <c r="K550" i="3"/>
  <c r="S550" i="3" s="1"/>
  <c r="J550" i="3"/>
  <c r="I550" i="3"/>
  <c r="Q550" i="3" s="1"/>
  <c r="H550" i="3"/>
  <c r="O549" i="3"/>
  <c r="M549" i="3"/>
  <c r="U549" i="3" s="1"/>
  <c r="L549" i="3"/>
  <c r="K549" i="3"/>
  <c r="S549" i="3" s="1"/>
  <c r="J549" i="3"/>
  <c r="I549" i="3"/>
  <c r="Q549" i="3" s="1"/>
  <c r="H549" i="3"/>
  <c r="O548" i="3"/>
  <c r="M548" i="3"/>
  <c r="U548" i="3" s="1"/>
  <c r="L548" i="3"/>
  <c r="K548" i="3"/>
  <c r="S548" i="3" s="1"/>
  <c r="J548" i="3"/>
  <c r="I548" i="3"/>
  <c r="Q548" i="3" s="1"/>
  <c r="H548" i="3"/>
  <c r="O547" i="3"/>
  <c r="M547" i="3"/>
  <c r="U547" i="3" s="1"/>
  <c r="L547" i="3"/>
  <c r="K547" i="3"/>
  <c r="S547" i="3" s="1"/>
  <c r="J547" i="3"/>
  <c r="I547" i="3"/>
  <c r="Q547" i="3" s="1"/>
  <c r="H547" i="3"/>
  <c r="O546" i="3"/>
  <c r="M546" i="3"/>
  <c r="U546" i="3" s="1"/>
  <c r="L546" i="3"/>
  <c r="K546" i="3"/>
  <c r="S546" i="3" s="1"/>
  <c r="J546" i="3"/>
  <c r="I546" i="3"/>
  <c r="Q546" i="3" s="1"/>
  <c r="H546" i="3"/>
  <c r="O545" i="3"/>
  <c r="M545" i="3"/>
  <c r="U545" i="3" s="1"/>
  <c r="L545" i="3"/>
  <c r="K545" i="3"/>
  <c r="S545" i="3" s="1"/>
  <c r="J545" i="3"/>
  <c r="I545" i="3"/>
  <c r="Q545" i="3" s="1"/>
  <c r="H545" i="3"/>
  <c r="O544" i="3"/>
  <c r="M544" i="3"/>
  <c r="U544" i="3" s="1"/>
  <c r="L544" i="3"/>
  <c r="K544" i="3"/>
  <c r="S544" i="3" s="1"/>
  <c r="J544" i="3"/>
  <c r="I544" i="3"/>
  <c r="Q544" i="3" s="1"/>
  <c r="H544" i="3"/>
  <c r="O543" i="3"/>
  <c r="M543" i="3"/>
  <c r="U543" i="3" s="1"/>
  <c r="L543" i="3"/>
  <c r="K543" i="3"/>
  <c r="S543" i="3" s="1"/>
  <c r="J543" i="3"/>
  <c r="I543" i="3"/>
  <c r="Q543" i="3" s="1"/>
  <c r="H543" i="3"/>
  <c r="O542" i="3"/>
  <c r="M542" i="3"/>
  <c r="U542" i="3" s="1"/>
  <c r="L542" i="3"/>
  <c r="K542" i="3"/>
  <c r="S542" i="3" s="1"/>
  <c r="J542" i="3"/>
  <c r="I542" i="3"/>
  <c r="Q542" i="3" s="1"/>
  <c r="H542" i="3"/>
  <c r="O541" i="3"/>
  <c r="M541" i="3"/>
  <c r="U541" i="3" s="1"/>
  <c r="L541" i="3"/>
  <c r="K541" i="3"/>
  <c r="S541" i="3" s="1"/>
  <c r="J541" i="3"/>
  <c r="I541" i="3"/>
  <c r="Q541" i="3" s="1"/>
  <c r="H541" i="3"/>
  <c r="O540" i="3"/>
  <c r="M540" i="3"/>
  <c r="U540" i="3" s="1"/>
  <c r="L540" i="3"/>
  <c r="K540" i="3"/>
  <c r="S540" i="3" s="1"/>
  <c r="J540" i="3"/>
  <c r="I540" i="3"/>
  <c r="Q540" i="3" s="1"/>
  <c r="H540" i="3"/>
  <c r="O539" i="3"/>
  <c r="M539" i="3"/>
  <c r="U539" i="3" s="1"/>
  <c r="L539" i="3"/>
  <c r="K539" i="3"/>
  <c r="S539" i="3" s="1"/>
  <c r="J539" i="3"/>
  <c r="I539" i="3"/>
  <c r="Q539" i="3" s="1"/>
  <c r="H539" i="3"/>
  <c r="O538" i="3"/>
  <c r="M538" i="3"/>
  <c r="U538" i="3" s="1"/>
  <c r="L538" i="3"/>
  <c r="K538" i="3"/>
  <c r="S538" i="3" s="1"/>
  <c r="J538" i="3"/>
  <c r="I538" i="3"/>
  <c r="Q538" i="3" s="1"/>
  <c r="H538" i="3"/>
  <c r="O537" i="3"/>
  <c r="M537" i="3"/>
  <c r="U537" i="3" s="1"/>
  <c r="L537" i="3"/>
  <c r="K537" i="3"/>
  <c r="S537" i="3" s="1"/>
  <c r="J537" i="3"/>
  <c r="I537" i="3"/>
  <c r="Q537" i="3" s="1"/>
  <c r="H537" i="3"/>
  <c r="O536" i="3"/>
  <c r="M536" i="3"/>
  <c r="U536" i="3" s="1"/>
  <c r="L536" i="3"/>
  <c r="K536" i="3"/>
  <c r="S536" i="3" s="1"/>
  <c r="J536" i="3"/>
  <c r="I536" i="3"/>
  <c r="Q536" i="3" s="1"/>
  <c r="H536" i="3"/>
  <c r="O535" i="3"/>
  <c r="M535" i="3"/>
  <c r="U535" i="3" s="1"/>
  <c r="L535" i="3"/>
  <c r="K535" i="3"/>
  <c r="S535" i="3" s="1"/>
  <c r="J535" i="3"/>
  <c r="I535" i="3"/>
  <c r="Q535" i="3" s="1"/>
  <c r="H535" i="3"/>
  <c r="O534" i="3"/>
  <c r="M534" i="3"/>
  <c r="U534" i="3" s="1"/>
  <c r="L534" i="3"/>
  <c r="K534" i="3"/>
  <c r="S534" i="3" s="1"/>
  <c r="J534" i="3"/>
  <c r="I534" i="3"/>
  <c r="Q534" i="3" s="1"/>
  <c r="H534" i="3"/>
  <c r="O533" i="3"/>
  <c r="M533" i="3"/>
  <c r="U533" i="3" s="1"/>
  <c r="L533" i="3"/>
  <c r="K533" i="3"/>
  <c r="S533" i="3" s="1"/>
  <c r="J533" i="3"/>
  <c r="I533" i="3"/>
  <c r="Q533" i="3" s="1"/>
  <c r="H533" i="3"/>
  <c r="O532" i="3"/>
  <c r="M532" i="3"/>
  <c r="U532" i="3" s="1"/>
  <c r="L532" i="3"/>
  <c r="K532" i="3"/>
  <c r="S532" i="3" s="1"/>
  <c r="J532" i="3"/>
  <c r="I532" i="3"/>
  <c r="Q532" i="3" s="1"/>
  <c r="H532" i="3"/>
  <c r="O531" i="3"/>
  <c r="M531" i="3"/>
  <c r="U531" i="3" s="1"/>
  <c r="L531" i="3"/>
  <c r="K531" i="3"/>
  <c r="S531" i="3" s="1"/>
  <c r="J531" i="3"/>
  <c r="I531" i="3"/>
  <c r="Q531" i="3" s="1"/>
  <c r="H531" i="3"/>
  <c r="O530" i="3"/>
  <c r="M530" i="3"/>
  <c r="U530" i="3" s="1"/>
  <c r="L530" i="3"/>
  <c r="K530" i="3"/>
  <c r="S530" i="3" s="1"/>
  <c r="J530" i="3"/>
  <c r="I530" i="3"/>
  <c r="Q530" i="3" s="1"/>
  <c r="H530" i="3"/>
  <c r="O529" i="3"/>
  <c r="M529" i="3"/>
  <c r="U529" i="3" s="1"/>
  <c r="L529" i="3"/>
  <c r="K529" i="3"/>
  <c r="S529" i="3" s="1"/>
  <c r="J529" i="3"/>
  <c r="I529" i="3"/>
  <c r="Q529" i="3" s="1"/>
  <c r="H529" i="3"/>
  <c r="O528" i="3"/>
  <c r="M528" i="3"/>
  <c r="U528" i="3" s="1"/>
  <c r="L528" i="3"/>
  <c r="K528" i="3"/>
  <c r="S528" i="3" s="1"/>
  <c r="J528" i="3"/>
  <c r="I528" i="3"/>
  <c r="Q528" i="3" s="1"/>
  <c r="H528" i="3"/>
  <c r="O527" i="3"/>
  <c r="M527" i="3"/>
  <c r="U527" i="3" s="1"/>
  <c r="L527" i="3"/>
  <c r="K527" i="3"/>
  <c r="S527" i="3" s="1"/>
  <c r="J527" i="3"/>
  <c r="I527" i="3"/>
  <c r="Q527" i="3" s="1"/>
  <c r="H527" i="3"/>
  <c r="O526" i="3"/>
  <c r="M526" i="3"/>
  <c r="U526" i="3" s="1"/>
  <c r="L526" i="3"/>
  <c r="K526" i="3"/>
  <c r="S526" i="3" s="1"/>
  <c r="J526" i="3"/>
  <c r="I526" i="3"/>
  <c r="Q526" i="3" s="1"/>
  <c r="H526" i="3"/>
  <c r="O525" i="3"/>
  <c r="M525" i="3"/>
  <c r="U525" i="3" s="1"/>
  <c r="L525" i="3"/>
  <c r="K525" i="3"/>
  <c r="S525" i="3" s="1"/>
  <c r="J525" i="3"/>
  <c r="I525" i="3"/>
  <c r="Q525" i="3" s="1"/>
  <c r="H525" i="3"/>
  <c r="O524" i="3"/>
  <c r="M524" i="3"/>
  <c r="U524" i="3" s="1"/>
  <c r="L524" i="3"/>
  <c r="K524" i="3"/>
  <c r="S524" i="3" s="1"/>
  <c r="J524" i="3"/>
  <c r="I524" i="3"/>
  <c r="Q524" i="3" s="1"/>
  <c r="H524" i="3"/>
  <c r="O523" i="3"/>
  <c r="M523" i="3"/>
  <c r="U523" i="3" s="1"/>
  <c r="L523" i="3"/>
  <c r="K523" i="3"/>
  <c r="S523" i="3" s="1"/>
  <c r="J523" i="3"/>
  <c r="I523" i="3"/>
  <c r="Q523" i="3" s="1"/>
  <c r="H523" i="3"/>
  <c r="O522" i="3"/>
  <c r="M522" i="3"/>
  <c r="U522" i="3" s="1"/>
  <c r="L522" i="3"/>
  <c r="K522" i="3"/>
  <c r="S522" i="3" s="1"/>
  <c r="J522" i="3"/>
  <c r="I522" i="3"/>
  <c r="Q522" i="3" s="1"/>
  <c r="H522" i="3"/>
  <c r="O521" i="3"/>
  <c r="M521" i="3"/>
  <c r="U521" i="3" s="1"/>
  <c r="L521" i="3"/>
  <c r="K521" i="3"/>
  <c r="S521" i="3" s="1"/>
  <c r="J521" i="3"/>
  <c r="I521" i="3"/>
  <c r="Q521" i="3" s="1"/>
  <c r="H521" i="3"/>
  <c r="O520" i="3"/>
  <c r="M520" i="3"/>
  <c r="U520" i="3" s="1"/>
  <c r="L520" i="3"/>
  <c r="K520" i="3"/>
  <c r="S520" i="3" s="1"/>
  <c r="J520" i="3"/>
  <c r="I520" i="3"/>
  <c r="Q520" i="3" s="1"/>
  <c r="H520" i="3"/>
  <c r="O519" i="3"/>
  <c r="M519" i="3"/>
  <c r="U519" i="3" s="1"/>
  <c r="L519" i="3"/>
  <c r="K519" i="3"/>
  <c r="S519" i="3" s="1"/>
  <c r="J519" i="3"/>
  <c r="I519" i="3"/>
  <c r="Q519" i="3" s="1"/>
  <c r="H519" i="3"/>
  <c r="O518" i="3"/>
  <c r="M518" i="3"/>
  <c r="U518" i="3" s="1"/>
  <c r="L518" i="3"/>
  <c r="K518" i="3"/>
  <c r="S518" i="3" s="1"/>
  <c r="J518" i="3"/>
  <c r="I518" i="3"/>
  <c r="Q518" i="3" s="1"/>
  <c r="H518" i="3"/>
  <c r="O517" i="3"/>
  <c r="M517" i="3"/>
  <c r="U517" i="3" s="1"/>
  <c r="L517" i="3"/>
  <c r="K517" i="3"/>
  <c r="S517" i="3" s="1"/>
  <c r="J517" i="3"/>
  <c r="I517" i="3"/>
  <c r="Q517" i="3" s="1"/>
  <c r="H517" i="3"/>
  <c r="O516" i="3"/>
  <c r="M516" i="3"/>
  <c r="U516" i="3" s="1"/>
  <c r="L516" i="3"/>
  <c r="K516" i="3"/>
  <c r="S516" i="3" s="1"/>
  <c r="J516" i="3"/>
  <c r="I516" i="3"/>
  <c r="Q516" i="3" s="1"/>
  <c r="H516" i="3"/>
  <c r="O515" i="3"/>
  <c r="M515" i="3"/>
  <c r="U515" i="3" s="1"/>
  <c r="L515" i="3"/>
  <c r="K515" i="3"/>
  <c r="S515" i="3" s="1"/>
  <c r="J515" i="3"/>
  <c r="I515" i="3"/>
  <c r="Q515" i="3" s="1"/>
  <c r="H515" i="3"/>
  <c r="O514" i="3"/>
  <c r="M514" i="3"/>
  <c r="U514" i="3" s="1"/>
  <c r="L514" i="3"/>
  <c r="K514" i="3"/>
  <c r="S514" i="3" s="1"/>
  <c r="J514" i="3"/>
  <c r="I514" i="3"/>
  <c r="Q514" i="3" s="1"/>
  <c r="H514" i="3"/>
  <c r="O513" i="3"/>
  <c r="M513" i="3"/>
  <c r="U513" i="3" s="1"/>
  <c r="L513" i="3"/>
  <c r="K513" i="3"/>
  <c r="S513" i="3" s="1"/>
  <c r="J513" i="3"/>
  <c r="I513" i="3"/>
  <c r="Q513" i="3" s="1"/>
  <c r="H513" i="3"/>
  <c r="O512" i="3"/>
  <c r="M512" i="3"/>
  <c r="U512" i="3" s="1"/>
  <c r="L512" i="3"/>
  <c r="K512" i="3"/>
  <c r="S512" i="3" s="1"/>
  <c r="J512" i="3"/>
  <c r="I512" i="3"/>
  <c r="Q512" i="3" s="1"/>
  <c r="H512" i="3"/>
  <c r="G512" i="3"/>
  <c r="O511" i="3"/>
  <c r="M511" i="3"/>
  <c r="U511" i="3" s="1"/>
  <c r="L511" i="3"/>
  <c r="K511" i="3"/>
  <c r="S511" i="3" s="1"/>
  <c r="J511" i="3"/>
  <c r="I511" i="3"/>
  <c r="Q511" i="3" s="1"/>
  <c r="H511" i="3"/>
  <c r="O510" i="3"/>
  <c r="M510" i="3"/>
  <c r="U510" i="3" s="1"/>
  <c r="L510" i="3"/>
  <c r="K510" i="3"/>
  <c r="S510" i="3" s="1"/>
  <c r="J510" i="3"/>
  <c r="I510" i="3"/>
  <c r="Q510" i="3" s="1"/>
  <c r="H510" i="3"/>
  <c r="O509" i="3"/>
  <c r="M509" i="3"/>
  <c r="U509" i="3" s="1"/>
  <c r="L509" i="3"/>
  <c r="K509" i="3"/>
  <c r="S509" i="3" s="1"/>
  <c r="J509" i="3"/>
  <c r="I509" i="3"/>
  <c r="Q509" i="3" s="1"/>
  <c r="H509" i="3"/>
  <c r="O508" i="3"/>
  <c r="M508" i="3"/>
  <c r="U508" i="3" s="1"/>
  <c r="L508" i="3"/>
  <c r="K508" i="3"/>
  <c r="S508" i="3" s="1"/>
  <c r="J508" i="3"/>
  <c r="I508" i="3"/>
  <c r="Q508" i="3" s="1"/>
  <c r="H508" i="3"/>
  <c r="O507" i="3"/>
  <c r="M507" i="3"/>
  <c r="U507" i="3" s="1"/>
  <c r="L507" i="3"/>
  <c r="K507" i="3"/>
  <c r="S507" i="3" s="1"/>
  <c r="J507" i="3"/>
  <c r="I507" i="3"/>
  <c r="Q507" i="3" s="1"/>
  <c r="H507" i="3"/>
  <c r="O506" i="3"/>
  <c r="M506" i="3"/>
  <c r="U506" i="3" s="1"/>
  <c r="L506" i="3"/>
  <c r="K506" i="3"/>
  <c r="S506" i="3" s="1"/>
  <c r="J506" i="3"/>
  <c r="I506" i="3"/>
  <c r="Q506" i="3" s="1"/>
  <c r="H506" i="3"/>
  <c r="O505" i="3"/>
  <c r="M505" i="3"/>
  <c r="U505" i="3" s="1"/>
  <c r="L505" i="3"/>
  <c r="K505" i="3"/>
  <c r="S505" i="3" s="1"/>
  <c r="J505" i="3"/>
  <c r="I505" i="3"/>
  <c r="Q505" i="3" s="1"/>
  <c r="H505" i="3"/>
  <c r="O504" i="3"/>
  <c r="M504" i="3"/>
  <c r="U504" i="3" s="1"/>
  <c r="L504" i="3"/>
  <c r="K504" i="3"/>
  <c r="S504" i="3" s="1"/>
  <c r="J504" i="3"/>
  <c r="I504" i="3"/>
  <c r="Q504" i="3" s="1"/>
  <c r="H504" i="3"/>
  <c r="O503" i="3"/>
  <c r="M503" i="3"/>
  <c r="U503" i="3" s="1"/>
  <c r="L503" i="3"/>
  <c r="K503" i="3"/>
  <c r="S503" i="3" s="1"/>
  <c r="J503" i="3"/>
  <c r="I503" i="3"/>
  <c r="Q503" i="3" s="1"/>
  <c r="H503" i="3"/>
  <c r="O502" i="3"/>
  <c r="M502" i="3"/>
  <c r="U502" i="3" s="1"/>
  <c r="L502" i="3"/>
  <c r="K502" i="3"/>
  <c r="S502" i="3" s="1"/>
  <c r="J502" i="3"/>
  <c r="I502" i="3"/>
  <c r="Q502" i="3" s="1"/>
  <c r="H502" i="3"/>
  <c r="O501" i="3"/>
  <c r="M501" i="3"/>
  <c r="U501" i="3" s="1"/>
  <c r="L501" i="3"/>
  <c r="K501" i="3"/>
  <c r="S501" i="3" s="1"/>
  <c r="J501" i="3"/>
  <c r="I501" i="3"/>
  <c r="Q501" i="3" s="1"/>
  <c r="H501" i="3"/>
  <c r="O500" i="3"/>
  <c r="M500" i="3"/>
  <c r="U500" i="3" s="1"/>
  <c r="L500" i="3"/>
  <c r="K500" i="3"/>
  <c r="S500" i="3" s="1"/>
  <c r="J500" i="3"/>
  <c r="I500" i="3"/>
  <c r="Q500" i="3" s="1"/>
  <c r="H500" i="3"/>
  <c r="O499" i="3"/>
  <c r="M499" i="3"/>
  <c r="U499" i="3" s="1"/>
  <c r="L499" i="3"/>
  <c r="K499" i="3"/>
  <c r="S499" i="3" s="1"/>
  <c r="J499" i="3"/>
  <c r="I499" i="3"/>
  <c r="Q499" i="3" s="1"/>
  <c r="H499" i="3"/>
  <c r="O498" i="3"/>
  <c r="M498" i="3"/>
  <c r="U498" i="3" s="1"/>
  <c r="L498" i="3"/>
  <c r="K498" i="3"/>
  <c r="S498" i="3" s="1"/>
  <c r="J498" i="3"/>
  <c r="I498" i="3"/>
  <c r="Q498" i="3" s="1"/>
  <c r="H498" i="3"/>
  <c r="O497" i="3"/>
  <c r="M497" i="3"/>
  <c r="U497" i="3" s="1"/>
  <c r="L497" i="3"/>
  <c r="K497" i="3"/>
  <c r="S497" i="3" s="1"/>
  <c r="J497" i="3"/>
  <c r="I497" i="3"/>
  <c r="Q497" i="3" s="1"/>
  <c r="H497" i="3"/>
  <c r="O496" i="3"/>
  <c r="M496" i="3"/>
  <c r="U496" i="3" s="1"/>
  <c r="L496" i="3"/>
  <c r="K496" i="3"/>
  <c r="S496" i="3" s="1"/>
  <c r="J496" i="3"/>
  <c r="I496" i="3"/>
  <c r="Q496" i="3" s="1"/>
  <c r="H496" i="3"/>
  <c r="O495" i="3"/>
  <c r="M495" i="3"/>
  <c r="U495" i="3" s="1"/>
  <c r="L495" i="3"/>
  <c r="K495" i="3"/>
  <c r="S495" i="3" s="1"/>
  <c r="J495" i="3"/>
  <c r="I495" i="3"/>
  <c r="Q495" i="3" s="1"/>
  <c r="H495" i="3"/>
  <c r="O494" i="3"/>
  <c r="M494" i="3"/>
  <c r="U494" i="3" s="1"/>
  <c r="L494" i="3"/>
  <c r="K494" i="3"/>
  <c r="S494" i="3" s="1"/>
  <c r="J494" i="3"/>
  <c r="I494" i="3"/>
  <c r="Q494" i="3" s="1"/>
  <c r="H494" i="3"/>
  <c r="O493" i="3"/>
  <c r="M493" i="3"/>
  <c r="U493" i="3" s="1"/>
  <c r="L493" i="3"/>
  <c r="K493" i="3"/>
  <c r="S493" i="3" s="1"/>
  <c r="J493" i="3"/>
  <c r="I493" i="3"/>
  <c r="Q493" i="3" s="1"/>
  <c r="H493" i="3"/>
  <c r="O492" i="3"/>
  <c r="M492" i="3"/>
  <c r="U492" i="3" s="1"/>
  <c r="L492" i="3"/>
  <c r="K492" i="3"/>
  <c r="S492" i="3" s="1"/>
  <c r="J492" i="3"/>
  <c r="I492" i="3"/>
  <c r="Q492" i="3" s="1"/>
  <c r="H492" i="3"/>
  <c r="O491" i="3"/>
  <c r="M491" i="3"/>
  <c r="U491" i="3" s="1"/>
  <c r="L491" i="3"/>
  <c r="K491" i="3"/>
  <c r="S491" i="3" s="1"/>
  <c r="J491" i="3"/>
  <c r="I491" i="3"/>
  <c r="Q491" i="3" s="1"/>
  <c r="H491" i="3"/>
  <c r="O490" i="3"/>
  <c r="M490" i="3"/>
  <c r="U490" i="3" s="1"/>
  <c r="L490" i="3"/>
  <c r="K490" i="3"/>
  <c r="S490" i="3" s="1"/>
  <c r="J490" i="3"/>
  <c r="I490" i="3"/>
  <c r="Q490" i="3" s="1"/>
  <c r="H490" i="3"/>
  <c r="O489" i="3"/>
  <c r="M489" i="3"/>
  <c r="U489" i="3" s="1"/>
  <c r="L489" i="3"/>
  <c r="K489" i="3"/>
  <c r="S489" i="3" s="1"/>
  <c r="J489" i="3"/>
  <c r="I489" i="3"/>
  <c r="Q489" i="3" s="1"/>
  <c r="H489" i="3"/>
  <c r="O488" i="3"/>
  <c r="M488" i="3"/>
  <c r="U488" i="3" s="1"/>
  <c r="L488" i="3"/>
  <c r="K488" i="3"/>
  <c r="S488" i="3" s="1"/>
  <c r="J488" i="3"/>
  <c r="I488" i="3"/>
  <c r="Q488" i="3" s="1"/>
  <c r="H488" i="3"/>
  <c r="O487" i="3"/>
  <c r="M487" i="3"/>
  <c r="U487" i="3" s="1"/>
  <c r="L487" i="3"/>
  <c r="K487" i="3"/>
  <c r="S487" i="3" s="1"/>
  <c r="J487" i="3"/>
  <c r="I487" i="3"/>
  <c r="Q487" i="3" s="1"/>
  <c r="H487" i="3"/>
  <c r="O486" i="3"/>
  <c r="M486" i="3"/>
  <c r="U486" i="3" s="1"/>
  <c r="L486" i="3"/>
  <c r="K486" i="3"/>
  <c r="S486" i="3" s="1"/>
  <c r="J486" i="3"/>
  <c r="I486" i="3"/>
  <c r="Q486" i="3" s="1"/>
  <c r="H486" i="3"/>
  <c r="O485" i="3"/>
  <c r="M485" i="3"/>
  <c r="U485" i="3" s="1"/>
  <c r="L485" i="3"/>
  <c r="K485" i="3"/>
  <c r="S485" i="3" s="1"/>
  <c r="J485" i="3"/>
  <c r="I485" i="3"/>
  <c r="Q485" i="3" s="1"/>
  <c r="H485" i="3"/>
  <c r="O484" i="3"/>
  <c r="M484" i="3"/>
  <c r="U484" i="3" s="1"/>
  <c r="L484" i="3"/>
  <c r="K484" i="3"/>
  <c r="S484" i="3" s="1"/>
  <c r="J484" i="3"/>
  <c r="I484" i="3"/>
  <c r="Q484" i="3" s="1"/>
  <c r="H484" i="3"/>
  <c r="O483" i="3"/>
  <c r="M483" i="3"/>
  <c r="U483" i="3" s="1"/>
  <c r="L483" i="3"/>
  <c r="K483" i="3"/>
  <c r="S483" i="3" s="1"/>
  <c r="J483" i="3"/>
  <c r="I483" i="3"/>
  <c r="Q483" i="3" s="1"/>
  <c r="H483" i="3"/>
  <c r="O482" i="3"/>
  <c r="M482" i="3"/>
  <c r="U482" i="3" s="1"/>
  <c r="L482" i="3"/>
  <c r="K482" i="3"/>
  <c r="S482" i="3" s="1"/>
  <c r="J482" i="3"/>
  <c r="I482" i="3"/>
  <c r="Q482" i="3" s="1"/>
  <c r="H482" i="3"/>
  <c r="O481" i="3"/>
  <c r="M481" i="3"/>
  <c r="U481" i="3" s="1"/>
  <c r="L481" i="3"/>
  <c r="K481" i="3"/>
  <c r="S481" i="3" s="1"/>
  <c r="J481" i="3"/>
  <c r="I481" i="3"/>
  <c r="Q481" i="3" s="1"/>
  <c r="H481" i="3"/>
  <c r="O480" i="3"/>
  <c r="M480" i="3"/>
  <c r="U480" i="3" s="1"/>
  <c r="L480" i="3"/>
  <c r="K480" i="3"/>
  <c r="S480" i="3" s="1"/>
  <c r="J480" i="3"/>
  <c r="I480" i="3"/>
  <c r="Q480" i="3" s="1"/>
  <c r="H480" i="3"/>
  <c r="O479" i="3"/>
  <c r="M479" i="3"/>
  <c r="U479" i="3" s="1"/>
  <c r="L479" i="3"/>
  <c r="K479" i="3"/>
  <c r="S479" i="3" s="1"/>
  <c r="J479" i="3"/>
  <c r="I479" i="3"/>
  <c r="Q479" i="3" s="1"/>
  <c r="H479" i="3"/>
  <c r="O478" i="3"/>
  <c r="M478" i="3"/>
  <c r="U478" i="3" s="1"/>
  <c r="L478" i="3"/>
  <c r="K478" i="3"/>
  <c r="S478" i="3" s="1"/>
  <c r="J478" i="3"/>
  <c r="I478" i="3"/>
  <c r="Q478" i="3" s="1"/>
  <c r="H478" i="3"/>
  <c r="O477" i="3"/>
  <c r="M477" i="3"/>
  <c r="U477" i="3" s="1"/>
  <c r="L477" i="3"/>
  <c r="K477" i="3"/>
  <c r="S477" i="3" s="1"/>
  <c r="J477" i="3"/>
  <c r="I477" i="3"/>
  <c r="Q477" i="3" s="1"/>
  <c r="H477" i="3"/>
  <c r="O476" i="3"/>
  <c r="M476" i="3"/>
  <c r="U476" i="3" s="1"/>
  <c r="L476" i="3"/>
  <c r="K476" i="3"/>
  <c r="S476" i="3" s="1"/>
  <c r="J476" i="3"/>
  <c r="I476" i="3"/>
  <c r="Q476" i="3" s="1"/>
  <c r="H476" i="3"/>
  <c r="O475" i="3"/>
  <c r="M475" i="3"/>
  <c r="U475" i="3" s="1"/>
  <c r="L475" i="3"/>
  <c r="K475" i="3"/>
  <c r="S475" i="3" s="1"/>
  <c r="J475" i="3"/>
  <c r="I475" i="3"/>
  <c r="Q475" i="3" s="1"/>
  <c r="H475" i="3"/>
  <c r="O474" i="3"/>
  <c r="M474" i="3"/>
  <c r="U474" i="3" s="1"/>
  <c r="L474" i="3"/>
  <c r="K474" i="3"/>
  <c r="S474" i="3" s="1"/>
  <c r="J474" i="3"/>
  <c r="I474" i="3"/>
  <c r="Q474" i="3" s="1"/>
  <c r="H474" i="3"/>
  <c r="O473" i="3"/>
  <c r="M473" i="3"/>
  <c r="U473" i="3" s="1"/>
  <c r="L473" i="3"/>
  <c r="K473" i="3"/>
  <c r="S473" i="3" s="1"/>
  <c r="J473" i="3"/>
  <c r="I473" i="3"/>
  <c r="Q473" i="3" s="1"/>
  <c r="H473" i="3"/>
  <c r="O472" i="3"/>
  <c r="M472" i="3"/>
  <c r="U472" i="3" s="1"/>
  <c r="L472" i="3"/>
  <c r="K472" i="3"/>
  <c r="S472" i="3" s="1"/>
  <c r="J472" i="3"/>
  <c r="I472" i="3"/>
  <c r="Q472" i="3" s="1"/>
  <c r="H472" i="3"/>
  <c r="O471" i="3"/>
  <c r="M471" i="3"/>
  <c r="U471" i="3" s="1"/>
  <c r="L471" i="3"/>
  <c r="K471" i="3"/>
  <c r="S471" i="3" s="1"/>
  <c r="J471" i="3"/>
  <c r="I471" i="3"/>
  <c r="Q471" i="3" s="1"/>
  <c r="H471" i="3"/>
  <c r="O470" i="3"/>
  <c r="M470" i="3"/>
  <c r="U470" i="3" s="1"/>
  <c r="L470" i="3"/>
  <c r="K470" i="3"/>
  <c r="S470" i="3" s="1"/>
  <c r="J470" i="3"/>
  <c r="I470" i="3"/>
  <c r="Q470" i="3" s="1"/>
  <c r="H470" i="3"/>
  <c r="O469" i="3"/>
  <c r="M469" i="3"/>
  <c r="U469" i="3" s="1"/>
  <c r="L469" i="3"/>
  <c r="K469" i="3"/>
  <c r="S469" i="3" s="1"/>
  <c r="J469" i="3"/>
  <c r="I469" i="3"/>
  <c r="Q469" i="3" s="1"/>
  <c r="H469" i="3"/>
  <c r="O468" i="3"/>
  <c r="M468" i="3"/>
  <c r="U468" i="3" s="1"/>
  <c r="L468" i="3"/>
  <c r="K468" i="3"/>
  <c r="S468" i="3" s="1"/>
  <c r="J468" i="3"/>
  <c r="I468" i="3"/>
  <c r="Q468" i="3" s="1"/>
  <c r="H468" i="3"/>
  <c r="O467" i="3"/>
  <c r="M467" i="3"/>
  <c r="U467" i="3" s="1"/>
  <c r="L467" i="3"/>
  <c r="K467" i="3"/>
  <c r="S467" i="3" s="1"/>
  <c r="J467" i="3"/>
  <c r="I467" i="3"/>
  <c r="Q467" i="3" s="1"/>
  <c r="H467" i="3"/>
  <c r="O466" i="3"/>
  <c r="M466" i="3"/>
  <c r="U466" i="3" s="1"/>
  <c r="L466" i="3"/>
  <c r="K466" i="3"/>
  <c r="S466" i="3" s="1"/>
  <c r="J466" i="3"/>
  <c r="I466" i="3"/>
  <c r="Q466" i="3" s="1"/>
  <c r="H466" i="3"/>
  <c r="O465" i="3"/>
  <c r="M465" i="3"/>
  <c r="U465" i="3" s="1"/>
  <c r="L465" i="3"/>
  <c r="K465" i="3"/>
  <c r="S465" i="3" s="1"/>
  <c r="J465" i="3"/>
  <c r="I465" i="3"/>
  <c r="Q465" i="3" s="1"/>
  <c r="H465" i="3"/>
  <c r="O464" i="3"/>
  <c r="M464" i="3"/>
  <c r="U464" i="3" s="1"/>
  <c r="L464" i="3"/>
  <c r="K464" i="3"/>
  <c r="S464" i="3" s="1"/>
  <c r="J464" i="3"/>
  <c r="I464" i="3"/>
  <c r="Q464" i="3" s="1"/>
  <c r="H464" i="3"/>
  <c r="O463" i="3"/>
  <c r="M463" i="3"/>
  <c r="U463" i="3" s="1"/>
  <c r="L463" i="3"/>
  <c r="K463" i="3"/>
  <c r="S463" i="3" s="1"/>
  <c r="J463" i="3"/>
  <c r="I463" i="3"/>
  <c r="Q463" i="3" s="1"/>
  <c r="H463" i="3"/>
  <c r="O462" i="3"/>
  <c r="M462" i="3"/>
  <c r="U462" i="3" s="1"/>
  <c r="L462" i="3"/>
  <c r="K462" i="3"/>
  <c r="S462" i="3" s="1"/>
  <c r="J462" i="3"/>
  <c r="I462" i="3"/>
  <c r="Q462" i="3" s="1"/>
  <c r="H462" i="3"/>
  <c r="O461" i="3"/>
  <c r="M461" i="3"/>
  <c r="U461" i="3" s="1"/>
  <c r="L461" i="3"/>
  <c r="K461" i="3"/>
  <c r="S461" i="3" s="1"/>
  <c r="J461" i="3"/>
  <c r="I461" i="3"/>
  <c r="Q461" i="3" s="1"/>
  <c r="H461" i="3"/>
  <c r="O460" i="3"/>
  <c r="M460" i="3"/>
  <c r="U460" i="3" s="1"/>
  <c r="L460" i="3"/>
  <c r="K460" i="3"/>
  <c r="S460" i="3" s="1"/>
  <c r="J460" i="3"/>
  <c r="I460" i="3"/>
  <c r="Q460" i="3" s="1"/>
  <c r="H460" i="3"/>
  <c r="O459" i="3"/>
  <c r="M459" i="3"/>
  <c r="U459" i="3" s="1"/>
  <c r="L459" i="3"/>
  <c r="K459" i="3"/>
  <c r="S459" i="3" s="1"/>
  <c r="J459" i="3"/>
  <c r="I459" i="3"/>
  <c r="Q459" i="3" s="1"/>
  <c r="H459" i="3"/>
  <c r="O458" i="3"/>
  <c r="M458" i="3"/>
  <c r="U458" i="3" s="1"/>
  <c r="L458" i="3"/>
  <c r="K458" i="3"/>
  <c r="S458" i="3" s="1"/>
  <c r="J458" i="3"/>
  <c r="I458" i="3"/>
  <c r="Q458" i="3" s="1"/>
  <c r="H458" i="3"/>
  <c r="O457" i="3"/>
  <c r="M457" i="3"/>
  <c r="U457" i="3" s="1"/>
  <c r="L457" i="3"/>
  <c r="K457" i="3"/>
  <c r="S457" i="3" s="1"/>
  <c r="J457" i="3"/>
  <c r="I457" i="3"/>
  <c r="Q457" i="3" s="1"/>
  <c r="H457" i="3"/>
  <c r="O456" i="3"/>
  <c r="M456" i="3"/>
  <c r="U456" i="3" s="1"/>
  <c r="L456" i="3"/>
  <c r="K456" i="3"/>
  <c r="S456" i="3" s="1"/>
  <c r="J456" i="3"/>
  <c r="I456" i="3"/>
  <c r="Q456" i="3" s="1"/>
  <c r="H456" i="3"/>
  <c r="O455" i="3"/>
  <c r="M455" i="3"/>
  <c r="U455" i="3" s="1"/>
  <c r="L455" i="3"/>
  <c r="K455" i="3"/>
  <c r="S455" i="3" s="1"/>
  <c r="J455" i="3"/>
  <c r="I455" i="3"/>
  <c r="Q455" i="3" s="1"/>
  <c r="H455" i="3"/>
  <c r="O454" i="3"/>
  <c r="M454" i="3"/>
  <c r="U454" i="3" s="1"/>
  <c r="L454" i="3"/>
  <c r="K454" i="3"/>
  <c r="S454" i="3" s="1"/>
  <c r="J454" i="3"/>
  <c r="I454" i="3"/>
  <c r="Q454" i="3" s="1"/>
  <c r="H454" i="3"/>
  <c r="O453" i="3"/>
  <c r="M453" i="3"/>
  <c r="U453" i="3" s="1"/>
  <c r="L453" i="3"/>
  <c r="K453" i="3"/>
  <c r="S453" i="3" s="1"/>
  <c r="J453" i="3"/>
  <c r="I453" i="3"/>
  <c r="Q453" i="3" s="1"/>
  <c r="H453" i="3"/>
  <c r="O452" i="3"/>
  <c r="M452" i="3"/>
  <c r="U452" i="3" s="1"/>
  <c r="L452" i="3"/>
  <c r="K452" i="3"/>
  <c r="S452" i="3" s="1"/>
  <c r="J452" i="3"/>
  <c r="I452" i="3"/>
  <c r="Q452" i="3" s="1"/>
  <c r="H452" i="3"/>
  <c r="O451" i="3"/>
  <c r="M451" i="3"/>
  <c r="U451" i="3" s="1"/>
  <c r="L451" i="3"/>
  <c r="K451" i="3"/>
  <c r="S451" i="3" s="1"/>
  <c r="J451" i="3"/>
  <c r="I451" i="3"/>
  <c r="Q451" i="3" s="1"/>
  <c r="H451" i="3"/>
  <c r="O450" i="3"/>
  <c r="M450" i="3"/>
  <c r="U450" i="3" s="1"/>
  <c r="L450" i="3"/>
  <c r="K450" i="3"/>
  <c r="S450" i="3" s="1"/>
  <c r="J450" i="3"/>
  <c r="I450" i="3"/>
  <c r="Q450" i="3" s="1"/>
  <c r="H450" i="3"/>
  <c r="O449" i="3"/>
  <c r="M449" i="3"/>
  <c r="U449" i="3" s="1"/>
  <c r="L449" i="3"/>
  <c r="K449" i="3"/>
  <c r="S449" i="3" s="1"/>
  <c r="J449" i="3"/>
  <c r="I449" i="3"/>
  <c r="Q449" i="3" s="1"/>
  <c r="H449" i="3"/>
  <c r="O448" i="3"/>
  <c r="M448" i="3"/>
  <c r="U448" i="3" s="1"/>
  <c r="L448" i="3"/>
  <c r="K448" i="3"/>
  <c r="S448" i="3" s="1"/>
  <c r="J448" i="3"/>
  <c r="I448" i="3"/>
  <c r="Q448" i="3" s="1"/>
  <c r="H448" i="3"/>
  <c r="O447" i="3"/>
  <c r="M447" i="3"/>
  <c r="U447" i="3" s="1"/>
  <c r="L447" i="3"/>
  <c r="K447" i="3"/>
  <c r="S447" i="3" s="1"/>
  <c r="J447" i="3"/>
  <c r="I447" i="3"/>
  <c r="Q447" i="3" s="1"/>
  <c r="H447" i="3"/>
  <c r="O446" i="3"/>
  <c r="M446" i="3"/>
  <c r="U446" i="3" s="1"/>
  <c r="L446" i="3"/>
  <c r="K446" i="3"/>
  <c r="S446" i="3" s="1"/>
  <c r="J446" i="3"/>
  <c r="I446" i="3"/>
  <c r="Q446" i="3" s="1"/>
  <c r="H446" i="3"/>
  <c r="O445" i="3"/>
  <c r="M445" i="3"/>
  <c r="U445" i="3" s="1"/>
  <c r="L445" i="3"/>
  <c r="K445" i="3"/>
  <c r="S445" i="3" s="1"/>
  <c r="J445" i="3"/>
  <c r="I445" i="3"/>
  <c r="Q445" i="3" s="1"/>
  <c r="H445" i="3"/>
  <c r="O444" i="3"/>
  <c r="M444" i="3"/>
  <c r="U444" i="3" s="1"/>
  <c r="L444" i="3"/>
  <c r="K444" i="3"/>
  <c r="S444" i="3" s="1"/>
  <c r="J444" i="3"/>
  <c r="I444" i="3"/>
  <c r="Q444" i="3" s="1"/>
  <c r="H444" i="3"/>
  <c r="O443" i="3"/>
  <c r="M443" i="3"/>
  <c r="U443" i="3" s="1"/>
  <c r="L443" i="3"/>
  <c r="K443" i="3"/>
  <c r="S443" i="3" s="1"/>
  <c r="J443" i="3"/>
  <c r="I443" i="3"/>
  <c r="Q443" i="3" s="1"/>
  <c r="H443" i="3"/>
  <c r="O442" i="3"/>
  <c r="M442" i="3"/>
  <c r="U442" i="3" s="1"/>
  <c r="L442" i="3"/>
  <c r="K442" i="3"/>
  <c r="S442" i="3" s="1"/>
  <c r="J442" i="3"/>
  <c r="I442" i="3"/>
  <c r="Q442" i="3" s="1"/>
  <c r="H442" i="3"/>
  <c r="O441" i="3"/>
  <c r="M441" i="3"/>
  <c r="U441" i="3" s="1"/>
  <c r="L441" i="3"/>
  <c r="K441" i="3"/>
  <c r="S441" i="3" s="1"/>
  <c r="J441" i="3"/>
  <c r="I441" i="3"/>
  <c r="Q441" i="3" s="1"/>
  <c r="H441" i="3"/>
  <c r="O440" i="3"/>
  <c r="M440" i="3"/>
  <c r="U440" i="3" s="1"/>
  <c r="L440" i="3"/>
  <c r="K440" i="3"/>
  <c r="S440" i="3" s="1"/>
  <c r="J440" i="3"/>
  <c r="I440" i="3"/>
  <c r="Q440" i="3" s="1"/>
  <c r="H440" i="3"/>
  <c r="O439" i="3"/>
  <c r="M439" i="3"/>
  <c r="U439" i="3" s="1"/>
  <c r="L439" i="3"/>
  <c r="K439" i="3"/>
  <c r="S439" i="3" s="1"/>
  <c r="J439" i="3"/>
  <c r="I439" i="3"/>
  <c r="Q439" i="3" s="1"/>
  <c r="H439" i="3"/>
  <c r="O438" i="3"/>
  <c r="M438" i="3"/>
  <c r="U438" i="3" s="1"/>
  <c r="L438" i="3"/>
  <c r="K438" i="3"/>
  <c r="S438" i="3" s="1"/>
  <c r="J438" i="3"/>
  <c r="I438" i="3"/>
  <c r="Q438" i="3" s="1"/>
  <c r="H438" i="3"/>
  <c r="O437" i="3"/>
  <c r="M437" i="3"/>
  <c r="U437" i="3" s="1"/>
  <c r="L437" i="3"/>
  <c r="K437" i="3"/>
  <c r="S437" i="3" s="1"/>
  <c r="J437" i="3"/>
  <c r="I437" i="3"/>
  <c r="Q437" i="3" s="1"/>
  <c r="H437" i="3"/>
  <c r="O436" i="3"/>
  <c r="M436" i="3"/>
  <c r="U436" i="3" s="1"/>
  <c r="L436" i="3"/>
  <c r="K436" i="3"/>
  <c r="S436" i="3" s="1"/>
  <c r="J436" i="3"/>
  <c r="I436" i="3"/>
  <c r="Q436" i="3" s="1"/>
  <c r="H436" i="3"/>
  <c r="O435" i="3"/>
  <c r="M435" i="3"/>
  <c r="U435" i="3" s="1"/>
  <c r="L435" i="3"/>
  <c r="K435" i="3"/>
  <c r="S435" i="3" s="1"/>
  <c r="J435" i="3"/>
  <c r="I435" i="3"/>
  <c r="Q435" i="3" s="1"/>
  <c r="H435" i="3"/>
  <c r="O434" i="3"/>
  <c r="M434" i="3"/>
  <c r="U434" i="3" s="1"/>
  <c r="L434" i="3"/>
  <c r="K434" i="3"/>
  <c r="S434" i="3" s="1"/>
  <c r="J434" i="3"/>
  <c r="I434" i="3"/>
  <c r="Q434" i="3" s="1"/>
  <c r="H434" i="3"/>
  <c r="O433" i="3"/>
  <c r="M433" i="3"/>
  <c r="U433" i="3" s="1"/>
  <c r="L433" i="3"/>
  <c r="K433" i="3"/>
  <c r="S433" i="3" s="1"/>
  <c r="J433" i="3"/>
  <c r="I433" i="3"/>
  <c r="Q433" i="3" s="1"/>
  <c r="H433" i="3"/>
  <c r="O432" i="3"/>
  <c r="M432" i="3"/>
  <c r="U432" i="3" s="1"/>
  <c r="L432" i="3"/>
  <c r="K432" i="3"/>
  <c r="S432" i="3" s="1"/>
  <c r="J432" i="3"/>
  <c r="I432" i="3"/>
  <c r="Q432" i="3" s="1"/>
  <c r="H432" i="3"/>
  <c r="O431" i="3"/>
  <c r="M431" i="3"/>
  <c r="U431" i="3" s="1"/>
  <c r="L431" i="3"/>
  <c r="K431" i="3"/>
  <c r="S431" i="3" s="1"/>
  <c r="J431" i="3"/>
  <c r="I431" i="3"/>
  <c r="Q431" i="3" s="1"/>
  <c r="H431" i="3"/>
  <c r="O430" i="3"/>
  <c r="M430" i="3"/>
  <c r="U430" i="3" s="1"/>
  <c r="L430" i="3"/>
  <c r="K430" i="3"/>
  <c r="S430" i="3" s="1"/>
  <c r="J430" i="3"/>
  <c r="I430" i="3"/>
  <c r="Q430" i="3" s="1"/>
  <c r="H430" i="3"/>
  <c r="O429" i="3"/>
  <c r="M429" i="3"/>
  <c r="U429" i="3" s="1"/>
  <c r="L429" i="3"/>
  <c r="K429" i="3"/>
  <c r="S429" i="3" s="1"/>
  <c r="J429" i="3"/>
  <c r="I429" i="3"/>
  <c r="Q429" i="3" s="1"/>
  <c r="H429" i="3"/>
  <c r="O428" i="3"/>
  <c r="M428" i="3"/>
  <c r="U428" i="3" s="1"/>
  <c r="L428" i="3"/>
  <c r="K428" i="3"/>
  <c r="S428" i="3" s="1"/>
  <c r="J428" i="3"/>
  <c r="I428" i="3"/>
  <c r="Q428" i="3" s="1"/>
  <c r="H428" i="3"/>
  <c r="O427" i="3"/>
  <c r="M427" i="3"/>
  <c r="U427" i="3" s="1"/>
  <c r="L427" i="3"/>
  <c r="K427" i="3"/>
  <c r="S427" i="3" s="1"/>
  <c r="J427" i="3"/>
  <c r="I427" i="3"/>
  <c r="Q427" i="3" s="1"/>
  <c r="H427" i="3"/>
  <c r="O426" i="3"/>
  <c r="M426" i="3"/>
  <c r="U426" i="3" s="1"/>
  <c r="L426" i="3"/>
  <c r="K426" i="3"/>
  <c r="S426" i="3" s="1"/>
  <c r="J426" i="3"/>
  <c r="I426" i="3"/>
  <c r="Q426" i="3" s="1"/>
  <c r="H426" i="3"/>
  <c r="O425" i="3"/>
  <c r="M425" i="3"/>
  <c r="U425" i="3" s="1"/>
  <c r="L425" i="3"/>
  <c r="K425" i="3"/>
  <c r="S425" i="3" s="1"/>
  <c r="J425" i="3"/>
  <c r="I425" i="3"/>
  <c r="Q425" i="3" s="1"/>
  <c r="H425" i="3"/>
  <c r="O424" i="3"/>
  <c r="M424" i="3"/>
  <c r="U424" i="3" s="1"/>
  <c r="L424" i="3"/>
  <c r="K424" i="3"/>
  <c r="S424" i="3" s="1"/>
  <c r="J424" i="3"/>
  <c r="I424" i="3"/>
  <c r="Q424" i="3" s="1"/>
  <c r="H424" i="3"/>
  <c r="O423" i="3"/>
  <c r="M423" i="3"/>
  <c r="U423" i="3" s="1"/>
  <c r="L423" i="3"/>
  <c r="K423" i="3"/>
  <c r="S423" i="3" s="1"/>
  <c r="J423" i="3"/>
  <c r="I423" i="3"/>
  <c r="Q423" i="3" s="1"/>
  <c r="H423" i="3"/>
  <c r="O422" i="3"/>
  <c r="M422" i="3"/>
  <c r="U422" i="3" s="1"/>
  <c r="L422" i="3"/>
  <c r="K422" i="3"/>
  <c r="S422" i="3" s="1"/>
  <c r="J422" i="3"/>
  <c r="I422" i="3"/>
  <c r="Q422" i="3" s="1"/>
  <c r="H422" i="3"/>
  <c r="O421" i="3"/>
  <c r="M421" i="3"/>
  <c r="U421" i="3" s="1"/>
  <c r="L421" i="3"/>
  <c r="K421" i="3"/>
  <c r="S421" i="3" s="1"/>
  <c r="J421" i="3"/>
  <c r="I421" i="3"/>
  <c r="Q421" i="3" s="1"/>
  <c r="H421" i="3"/>
  <c r="O420" i="3"/>
  <c r="M420" i="3"/>
  <c r="U420" i="3" s="1"/>
  <c r="L420" i="3"/>
  <c r="K420" i="3"/>
  <c r="S420" i="3" s="1"/>
  <c r="J420" i="3"/>
  <c r="I420" i="3"/>
  <c r="Q420" i="3" s="1"/>
  <c r="H420" i="3"/>
  <c r="O419" i="3"/>
  <c r="M419" i="3"/>
  <c r="U419" i="3" s="1"/>
  <c r="L419" i="3"/>
  <c r="K419" i="3"/>
  <c r="S419" i="3" s="1"/>
  <c r="J419" i="3"/>
  <c r="I419" i="3"/>
  <c r="Q419" i="3" s="1"/>
  <c r="H419" i="3"/>
  <c r="O418" i="3"/>
  <c r="M418" i="3"/>
  <c r="U418" i="3" s="1"/>
  <c r="L418" i="3"/>
  <c r="K418" i="3"/>
  <c r="S418" i="3" s="1"/>
  <c r="J418" i="3"/>
  <c r="I418" i="3"/>
  <c r="Q418" i="3" s="1"/>
  <c r="H418" i="3"/>
  <c r="O417" i="3"/>
  <c r="M417" i="3"/>
  <c r="U417" i="3" s="1"/>
  <c r="L417" i="3"/>
  <c r="K417" i="3"/>
  <c r="S417" i="3" s="1"/>
  <c r="J417" i="3"/>
  <c r="I417" i="3"/>
  <c r="Q417" i="3" s="1"/>
  <c r="H417" i="3"/>
  <c r="O416" i="3"/>
  <c r="M416" i="3"/>
  <c r="U416" i="3" s="1"/>
  <c r="L416" i="3"/>
  <c r="K416" i="3"/>
  <c r="S416" i="3" s="1"/>
  <c r="J416" i="3"/>
  <c r="I416" i="3"/>
  <c r="Q416" i="3" s="1"/>
  <c r="H416" i="3"/>
  <c r="O415" i="3"/>
  <c r="M415" i="3"/>
  <c r="U415" i="3" s="1"/>
  <c r="L415" i="3"/>
  <c r="K415" i="3"/>
  <c r="S415" i="3" s="1"/>
  <c r="J415" i="3"/>
  <c r="I415" i="3"/>
  <c r="Q415" i="3" s="1"/>
  <c r="H415" i="3"/>
  <c r="O414" i="3"/>
  <c r="M414" i="3"/>
  <c r="U414" i="3" s="1"/>
  <c r="L414" i="3"/>
  <c r="K414" i="3"/>
  <c r="S414" i="3" s="1"/>
  <c r="J414" i="3"/>
  <c r="I414" i="3"/>
  <c r="Q414" i="3" s="1"/>
  <c r="H414" i="3"/>
  <c r="O413" i="3"/>
  <c r="M413" i="3"/>
  <c r="U413" i="3" s="1"/>
  <c r="L413" i="3"/>
  <c r="K413" i="3"/>
  <c r="S413" i="3" s="1"/>
  <c r="J413" i="3"/>
  <c r="I413" i="3"/>
  <c r="Q413" i="3" s="1"/>
  <c r="H413" i="3"/>
  <c r="O412" i="3"/>
  <c r="M412" i="3"/>
  <c r="U412" i="3" s="1"/>
  <c r="L412" i="3"/>
  <c r="K412" i="3"/>
  <c r="S412" i="3" s="1"/>
  <c r="J412" i="3"/>
  <c r="I412" i="3"/>
  <c r="Q412" i="3" s="1"/>
  <c r="H412" i="3"/>
  <c r="O411" i="3"/>
  <c r="M411" i="3"/>
  <c r="U411" i="3" s="1"/>
  <c r="L411" i="3"/>
  <c r="K411" i="3"/>
  <c r="S411" i="3" s="1"/>
  <c r="J411" i="3"/>
  <c r="I411" i="3"/>
  <c r="Q411" i="3" s="1"/>
  <c r="H411" i="3"/>
  <c r="O410" i="3"/>
  <c r="M410" i="3"/>
  <c r="U410" i="3" s="1"/>
  <c r="L410" i="3"/>
  <c r="K410" i="3"/>
  <c r="S410" i="3" s="1"/>
  <c r="J410" i="3"/>
  <c r="I410" i="3"/>
  <c r="Q410" i="3" s="1"/>
  <c r="H410" i="3"/>
  <c r="O409" i="3"/>
  <c r="M409" i="3"/>
  <c r="U409" i="3" s="1"/>
  <c r="L409" i="3"/>
  <c r="K409" i="3"/>
  <c r="S409" i="3" s="1"/>
  <c r="J409" i="3"/>
  <c r="I409" i="3"/>
  <c r="Q409" i="3" s="1"/>
  <c r="H409" i="3"/>
  <c r="O408" i="3"/>
  <c r="M408" i="3"/>
  <c r="U408" i="3" s="1"/>
  <c r="L408" i="3"/>
  <c r="K408" i="3"/>
  <c r="S408" i="3" s="1"/>
  <c r="J408" i="3"/>
  <c r="I408" i="3"/>
  <c r="Q408" i="3" s="1"/>
  <c r="H408" i="3"/>
  <c r="O407" i="3"/>
  <c r="M407" i="3"/>
  <c r="U407" i="3" s="1"/>
  <c r="L407" i="3"/>
  <c r="K407" i="3"/>
  <c r="S407" i="3" s="1"/>
  <c r="J407" i="3"/>
  <c r="I407" i="3"/>
  <c r="Q407" i="3" s="1"/>
  <c r="H407" i="3"/>
  <c r="O406" i="3"/>
  <c r="M406" i="3"/>
  <c r="U406" i="3" s="1"/>
  <c r="L406" i="3"/>
  <c r="K406" i="3"/>
  <c r="S406" i="3" s="1"/>
  <c r="J406" i="3"/>
  <c r="I406" i="3"/>
  <c r="Q406" i="3" s="1"/>
  <c r="H406" i="3"/>
  <c r="O405" i="3"/>
  <c r="M405" i="3"/>
  <c r="U405" i="3" s="1"/>
  <c r="L405" i="3"/>
  <c r="K405" i="3"/>
  <c r="S405" i="3" s="1"/>
  <c r="J405" i="3"/>
  <c r="I405" i="3"/>
  <c r="Q405" i="3" s="1"/>
  <c r="H405" i="3"/>
  <c r="O404" i="3"/>
  <c r="M404" i="3"/>
  <c r="U404" i="3" s="1"/>
  <c r="L404" i="3"/>
  <c r="K404" i="3"/>
  <c r="S404" i="3" s="1"/>
  <c r="J404" i="3"/>
  <c r="I404" i="3"/>
  <c r="Q404" i="3" s="1"/>
  <c r="H404" i="3"/>
  <c r="O403" i="3"/>
  <c r="M403" i="3"/>
  <c r="U403" i="3" s="1"/>
  <c r="L403" i="3"/>
  <c r="K403" i="3"/>
  <c r="S403" i="3" s="1"/>
  <c r="J403" i="3"/>
  <c r="I403" i="3"/>
  <c r="Q403" i="3" s="1"/>
  <c r="H403" i="3"/>
  <c r="O402" i="3"/>
  <c r="M402" i="3"/>
  <c r="U402" i="3" s="1"/>
  <c r="L402" i="3"/>
  <c r="K402" i="3"/>
  <c r="S402" i="3" s="1"/>
  <c r="J402" i="3"/>
  <c r="I402" i="3"/>
  <c r="Q402" i="3" s="1"/>
  <c r="H402" i="3"/>
  <c r="O401" i="3"/>
  <c r="M401" i="3"/>
  <c r="U401" i="3" s="1"/>
  <c r="L401" i="3"/>
  <c r="K401" i="3"/>
  <c r="S401" i="3" s="1"/>
  <c r="J401" i="3"/>
  <c r="I401" i="3"/>
  <c r="Q401" i="3" s="1"/>
  <c r="H401" i="3"/>
  <c r="O400" i="3"/>
  <c r="M400" i="3"/>
  <c r="U400" i="3" s="1"/>
  <c r="L400" i="3"/>
  <c r="K400" i="3"/>
  <c r="S400" i="3" s="1"/>
  <c r="J400" i="3"/>
  <c r="I400" i="3"/>
  <c r="Q400" i="3" s="1"/>
  <c r="H400" i="3"/>
  <c r="O399" i="3"/>
  <c r="M399" i="3"/>
  <c r="U399" i="3" s="1"/>
  <c r="L399" i="3"/>
  <c r="K399" i="3"/>
  <c r="S399" i="3" s="1"/>
  <c r="J399" i="3"/>
  <c r="I399" i="3"/>
  <c r="Q399" i="3" s="1"/>
  <c r="H399" i="3"/>
  <c r="O398" i="3"/>
  <c r="M398" i="3"/>
  <c r="U398" i="3" s="1"/>
  <c r="L398" i="3"/>
  <c r="K398" i="3"/>
  <c r="S398" i="3" s="1"/>
  <c r="J398" i="3"/>
  <c r="I398" i="3"/>
  <c r="Q398" i="3" s="1"/>
  <c r="H398" i="3"/>
  <c r="O397" i="3"/>
  <c r="M397" i="3"/>
  <c r="U397" i="3" s="1"/>
  <c r="L397" i="3"/>
  <c r="K397" i="3"/>
  <c r="S397" i="3" s="1"/>
  <c r="J397" i="3"/>
  <c r="I397" i="3"/>
  <c r="Q397" i="3" s="1"/>
  <c r="H397" i="3"/>
  <c r="O396" i="3"/>
  <c r="M396" i="3"/>
  <c r="U396" i="3" s="1"/>
  <c r="L396" i="3"/>
  <c r="K396" i="3"/>
  <c r="S396" i="3" s="1"/>
  <c r="J396" i="3"/>
  <c r="I396" i="3"/>
  <c r="Q396" i="3" s="1"/>
  <c r="H396" i="3"/>
  <c r="O395" i="3"/>
  <c r="M395" i="3"/>
  <c r="U395" i="3" s="1"/>
  <c r="L395" i="3"/>
  <c r="K395" i="3"/>
  <c r="S395" i="3" s="1"/>
  <c r="J395" i="3"/>
  <c r="I395" i="3"/>
  <c r="Q395" i="3" s="1"/>
  <c r="H395" i="3"/>
  <c r="O394" i="3"/>
  <c r="M394" i="3"/>
  <c r="U394" i="3" s="1"/>
  <c r="L394" i="3"/>
  <c r="K394" i="3"/>
  <c r="S394" i="3" s="1"/>
  <c r="J394" i="3"/>
  <c r="I394" i="3"/>
  <c r="Q394" i="3" s="1"/>
  <c r="H394" i="3"/>
  <c r="O393" i="3"/>
  <c r="M393" i="3"/>
  <c r="U393" i="3" s="1"/>
  <c r="L393" i="3"/>
  <c r="K393" i="3"/>
  <c r="S393" i="3" s="1"/>
  <c r="J393" i="3"/>
  <c r="I393" i="3"/>
  <c r="Q393" i="3" s="1"/>
  <c r="H393" i="3"/>
  <c r="O392" i="3"/>
  <c r="M392" i="3"/>
  <c r="U392" i="3" s="1"/>
  <c r="L392" i="3"/>
  <c r="K392" i="3"/>
  <c r="S392" i="3" s="1"/>
  <c r="J392" i="3"/>
  <c r="I392" i="3"/>
  <c r="Q392" i="3" s="1"/>
  <c r="H392" i="3"/>
  <c r="O391" i="3"/>
  <c r="M391" i="3"/>
  <c r="U391" i="3" s="1"/>
  <c r="L391" i="3"/>
  <c r="K391" i="3"/>
  <c r="S391" i="3" s="1"/>
  <c r="J391" i="3"/>
  <c r="I391" i="3"/>
  <c r="Q391" i="3" s="1"/>
  <c r="H391" i="3"/>
  <c r="O390" i="3"/>
  <c r="M390" i="3"/>
  <c r="U390" i="3" s="1"/>
  <c r="L390" i="3"/>
  <c r="K390" i="3"/>
  <c r="S390" i="3" s="1"/>
  <c r="J390" i="3"/>
  <c r="I390" i="3"/>
  <c r="Q390" i="3" s="1"/>
  <c r="H390" i="3"/>
  <c r="O389" i="3"/>
  <c r="M389" i="3"/>
  <c r="U389" i="3" s="1"/>
  <c r="L389" i="3"/>
  <c r="K389" i="3"/>
  <c r="S389" i="3" s="1"/>
  <c r="J389" i="3"/>
  <c r="I389" i="3"/>
  <c r="Q389" i="3" s="1"/>
  <c r="H389" i="3"/>
  <c r="O388" i="3"/>
  <c r="M388" i="3"/>
  <c r="U388" i="3" s="1"/>
  <c r="L388" i="3"/>
  <c r="K388" i="3"/>
  <c r="S388" i="3" s="1"/>
  <c r="J388" i="3"/>
  <c r="I388" i="3"/>
  <c r="Q388" i="3" s="1"/>
  <c r="H388" i="3"/>
  <c r="O387" i="3"/>
  <c r="M387" i="3"/>
  <c r="U387" i="3" s="1"/>
  <c r="L387" i="3"/>
  <c r="K387" i="3"/>
  <c r="S387" i="3" s="1"/>
  <c r="J387" i="3"/>
  <c r="I387" i="3"/>
  <c r="Q387" i="3" s="1"/>
  <c r="H387" i="3"/>
  <c r="O386" i="3"/>
  <c r="M386" i="3"/>
  <c r="U386" i="3" s="1"/>
  <c r="L386" i="3"/>
  <c r="K386" i="3"/>
  <c r="S386" i="3" s="1"/>
  <c r="J386" i="3"/>
  <c r="I386" i="3"/>
  <c r="Q386" i="3" s="1"/>
  <c r="H386" i="3"/>
  <c r="O385" i="3"/>
  <c r="M385" i="3"/>
  <c r="U385" i="3" s="1"/>
  <c r="L385" i="3"/>
  <c r="K385" i="3"/>
  <c r="S385" i="3" s="1"/>
  <c r="J385" i="3"/>
  <c r="I385" i="3"/>
  <c r="Q385" i="3" s="1"/>
  <c r="H385" i="3"/>
  <c r="O384" i="3"/>
  <c r="M384" i="3"/>
  <c r="U384" i="3" s="1"/>
  <c r="L384" i="3"/>
  <c r="K384" i="3"/>
  <c r="S384" i="3" s="1"/>
  <c r="J384" i="3"/>
  <c r="I384" i="3"/>
  <c r="Q384" i="3" s="1"/>
  <c r="H384" i="3"/>
  <c r="G384" i="3"/>
  <c r="O383" i="3"/>
  <c r="M383" i="3"/>
  <c r="U383" i="3" s="1"/>
  <c r="L383" i="3"/>
  <c r="K383" i="3"/>
  <c r="S383" i="3" s="1"/>
  <c r="J383" i="3"/>
  <c r="I383" i="3"/>
  <c r="Q383" i="3" s="1"/>
  <c r="H383" i="3"/>
  <c r="O382" i="3"/>
  <c r="M382" i="3"/>
  <c r="U382" i="3" s="1"/>
  <c r="L382" i="3"/>
  <c r="K382" i="3"/>
  <c r="S382" i="3" s="1"/>
  <c r="J382" i="3"/>
  <c r="I382" i="3"/>
  <c r="Q382" i="3" s="1"/>
  <c r="H382" i="3"/>
  <c r="O381" i="3"/>
  <c r="M381" i="3"/>
  <c r="U381" i="3" s="1"/>
  <c r="L381" i="3"/>
  <c r="K381" i="3"/>
  <c r="S381" i="3" s="1"/>
  <c r="J381" i="3"/>
  <c r="I381" i="3"/>
  <c r="Q381" i="3" s="1"/>
  <c r="H381" i="3"/>
  <c r="O380" i="3"/>
  <c r="M380" i="3"/>
  <c r="U380" i="3" s="1"/>
  <c r="L380" i="3"/>
  <c r="K380" i="3"/>
  <c r="S380" i="3" s="1"/>
  <c r="J380" i="3"/>
  <c r="I380" i="3"/>
  <c r="Q380" i="3" s="1"/>
  <c r="H380" i="3"/>
  <c r="O379" i="3"/>
  <c r="M379" i="3"/>
  <c r="U379" i="3" s="1"/>
  <c r="L379" i="3"/>
  <c r="K379" i="3"/>
  <c r="S379" i="3" s="1"/>
  <c r="J379" i="3"/>
  <c r="I379" i="3"/>
  <c r="Q379" i="3" s="1"/>
  <c r="H379" i="3"/>
  <c r="O378" i="3"/>
  <c r="M378" i="3"/>
  <c r="U378" i="3" s="1"/>
  <c r="L378" i="3"/>
  <c r="K378" i="3"/>
  <c r="S378" i="3" s="1"/>
  <c r="J378" i="3"/>
  <c r="I378" i="3"/>
  <c r="Q378" i="3" s="1"/>
  <c r="H378" i="3"/>
  <c r="O377" i="3"/>
  <c r="M377" i="3"/>
  <c r="U377" i="3" s="1"/>
  <c r="L377" i="3"/>
  <c r="K377" i="3"/>
  <c r="S377" i="3" s="1"/>
  <c r="J377" i="3"/>
  <c r="I377" i="3"/>
  <c r="Q377" i="3" s="1"/>
  <c r="H377" i="3"/>
  <c r="O376" i="3"/>
  <c r="M376" i="3"/>
  <c r="U376" i="3" s="1"/>
  <c r="L376" i="3"/>
  <c r="K376" i="3"/>
  <c r="S376" i="3" s="1"/>
  <c r="J376" i="3"/>
  <c r="I376" i="3"/>
  <c r="Q376" i="3" s="1"/>
  <c r="H376" i="3"/>
  <c r="O375" i="3"/>
  <c r="M375" i="3"/>
  <c r="U375" i="3" s="1"/>
  <c r="L375" i="3"/>
  <c r="K375" i="3"/>
  <c r="S375" i="3" s="1"/>
  <c r="J375" i="3"/>
  <c r="I375" i="3"/>
  <c r="Q375" i="3" s="1"/>
  <c r="H375" i="3"/>
  <c r="O374" i="3"/>
  <c r="M374" i="3"/>
  <c r="U374" i="3" s="1"/>
  <c r="L374" i="3"/>
  <c r="K374" i="3"/>
  <c r="S374" i="3" s="1"/>
  <c r="J374" i="3"/>
  <c r="I374" i="3"/>
  <c r="Q374" i="3" s="1"/>
  <c r="H374" i="3"/>
  <c r="O373" i="3"/>
  <c r="M373" i="3"/>
  <c r="U373" i="3" s="1"/>
  <c r="L373" i="3"/>
  <c r="K373" i="3"/>
  <c r="S373" i="3" s="1"/>
  <c r="J373" i="3"/>
  <c r="I373" i="3"/>
  <c r="Q373" i="3" s="1"/>
  <c r="H373" i="3"/>
  <c r="O372" i="3"/>
  <c r="M372" i="3"/>
  <c r="U372" i="3" s="1"/>
  <c r="L372" i="3"/>
  <c r="K372" i="3"/>
  <c r="S372" i="3" s="1"/>
  <c r="J372" i="3"/>
  <c r="I372" i="3"/>
  <c r="Q372" i="3" s="1"/>
  <c r="H372" i="3"/>
  <c r="O371" i="3"/>
  <c r="M371" i="3"/>
  <c r="U371" i="3" s="1"/>
  <c r="L371" i="3"/>
  <c r="K371" i="3"/>
  <c r="S371" i="3" s="1"/>
  <c r="J371" i="3"/>
  <c r="I371" i="3"/>
  <c r="Q371" i="3" s="1"/>
  <c r="H371" i="3"/>
  <c r="O370" i="3"/>
  <c r="M370" i="3"/>
  <c r="U370" i="3" s="1"/>
  <c r="L370" i="3"/>
  <c r="K370" i="3"/>
  <c r="S370" i="3" s="1"/>
  <c r="J370" i="3"/>
  <c r="I370" i="3"/>
  <c r="Q370" i="3" s="1"/>
  <c r="H370" i="3"/>
  <c r="O369" i="3"/>
  <c r="M369" i="3"/>
  <c r="U369" i="3" s="1"/>
  <c r="L369" i="3"/>
  <c r="K369" i="3"/>
  <c r="S369" i="3" s="1"/>
  <c r="J369" i="3"/>
  <c r="I369" i="3"/>
  <c r="Q369" i="3" s="1"/>
  <c r="H369" i="3"/>
  <c r="O368" i="3"/>
  <c r="M368" i="3"/>
  <c r="U368" i="3" s="1"/>
  <c r="L368" i="3"/>
  <c r="K368" i="3"/>
  <c r="S368" i="3" s="1"/>
  <c r="J368" i="3"/>
  <c r="I368" i="3"/>
  <c r="Q368" i="3" s="1"/>
  <c r="H368" i="3"/>
  <c r="O367" i="3"/>
  <c r="M367" i="3"/>
  <c r="U367" i="3" s="1"/>
  <c r="L367" i="3"/>
  <c r="K367" i="3"/>
  <c r="S367" i="3" s="1"/>
  <c r="J367" i="3"/>
  <c r="I367" i="3"/>
  <c r="Q367" i="3" s="1"/>
  <c r="H367" i="3"/>
  <c r="O366" i="3"/>
  <c r="M366" i="3"/>
  <c r="U366" i="3" s="1"/>
  <c r="L366" i="3"/>
  <c r="K366" i="3"/>
  <c r="S366" i="3" s="1"/>
  <c r="J366" i="3"/>
  <c r="I366" i="3"/>
  <c r="Q366" i="3" s="1"/>
  <c r="H366" i="3"/>
  <c r="O365" i="3"/>
  <c r="M365" i="3"/>
  <c r="U365" i="3" s="1"/>
  <c r="L365" i="3"/>
  <c r="K365" i="3"/>
  <c r="S365" i="3" s="1"/>
  <c r="J365" i="3"/>
  <c r="I365" i="3"/>
  <c r="Q365" i="3" s="1"/>
  <c r="H365" i="3"/>
  <c r="O364" i="3"/>
  <c r="M364" i="3"/>
  <c r="U364" i="3" s="1"/>
  <c r="L364" i="3"/>
  <c r="K364" i="3"/>
  <c r="S364" i="3" s="1"/>
  <c r="J364" i="3"/>
  <c r="I364" i="3"/>
  <c r="Q364" i="3" s="1"/>
  <c r="H364" i="3"/>
  <c r="O363" i="3"/>
  <c r="M363" i="3"/>
  <c r="U363" i="3" s="1"/>
  <c r="L363" i="3"/>
  <c r="K363" i="3"/>
  <c r="S363" i="3" s="1"/>
  <c r="J363" i="3"/>
  <c r="I363" i="3"/>
  <c r="Q363" i="3" s="1"/>
  <c r="H363" i="3"/>
  <c r="O362" i="3"/>
  <c r="M362" i="3"/>
  <c r="U362" i="3" s="1"/>
  <c r="L362" i="3"/>
  <c r="K362" i="3"/>
  <c r="S362" i="3" s="1"/>
  <c r="J362" i="3"/>
  <c r="I362" i="3"/>
  <c r="Q362" i="3" s="1"/>
  <c r="H362" i="3"/>
  <c r="O361" i="3"/>
  <c r="M361" i="3"/>
  <c r="U361" i="3" s="1"/>
  <c r="L361" i="3"/>
  <c r="K361" i="3"/>
  <c r="S361" i="3" s="1"/>
  <c r="J361" i="3"/>
  <c r="I361" i="3"/>
  <c r="Q361" i="3" s="1"/>
  <c r="H361" i="3"/>
  <c r="O360" i="3"/>
  <c r="M360" i="3"/>
  <c r="U360" i="3" s="1"/>
  <c r="L360" i="3"/>
  <c r="K360" i="3"/>
  <c r="S360" i="3" s="1"/>
  <c r="J360" i="3"/>
  <c r="I360" i="3"/>
  <c r="Q360" i="3" s="1"/>
  <c r="H360" i="3"/>
  <c r="O359" i="3"/>
  <c r="M359" i="3"/>
  <c r="U359" i="3" s="1"/>
  <c r="L359" i="3"/>
  <c r="K359" i="3"/>
  <c r="S359" i="3" s="1"/>
  <c r="J359" i="3"/>
  <c r="I359" i="3"/>
  <c r="Q359" i="3" s="1"/>
  <c r="H359" i="3"/>
  <c r="O358" i="3"/>
  <c r="M358" i="3"/>
  <c r="U358" i="3" s="1"/>
  <c r="L358" i="3"/>
  <c r="K358" i="3"/>
  <c r="S358" i="3" s="1"/>
  <c r="J358" i="3"/>
  <c r="I358" i="3"/>
  <c r="Q358" i="3" s="1"/>
  <c r="H358" i="3"/>
  <c r="O357" i="3"/>
  <c r="M357" i="3"/>
  <c r="U357" i="3" s="1"/>
  <c r="L357" i="3"/>
  <c r="K357" i="3"/>
  <c r="S357" i="3" s="1"/>
  <c r="J357" i="3"/>
  <c r="I357" i="3"/>
  <c r="Q357" i="3" s="1"/>
  <c r="H357" i="3"/>
  <c r="O356" i="3"/>
  <c r="M356" i="3"/>
  <c r="U356" i="3" s="1"/>
  <c r="L356" i="3"/>
  <c r="K356" i="3"/>
  <c r="S356" i="3" s="1"/>
  <c r="J356" i="3"/>
  <c r="I356" i="3"/>
  <c r="Q356" i="3" s="1"/>
  <c r="H356" i="3"/>
  <c r="O355" i="3"/>
  <c r="M355" i="3"/>
  <c r="U355" i="3" s="1"/>
  <c r="L355" i="3"/>
  <c r="K355" i="3"/>
  <c r="S355" i="3" s="1"/>
  <c r="J355" i="3"/>
  <c r="I355" i="3"/>
  <c r="Q355" i="3" s="1"/>
  <c r="H355" i="3"/>
  <c r="O354" i="3"/>
  <c r="M354" i="3"/>
  <c r="U354" i="3" s="1"/>
  <c r="L354" i="3"/>
  <c r="K354" i="3"/>
  <c r="S354" i="3" s="1"/>
  <c r="J354" i="3"/>
  <c r="I354" i="3"/>
  <c r="Q354" i="3" s="1"/>
  <c r="H354" i="3"/>
  <c r="O353" i="3"/>
  <c r="M353" i="3"/>
  <c r="U353" i="3" s="1"/>
  <c r="L353" i="3"/>
  <c r="K353" i="3"/>
  <c r="S353" i="3" s="1"/>
  <c r="J353" i="3"/>
  <c r="I353" i="3"/>
  <c r="Q353" i="3" s="1"/>
  <c r="H353" i="3"/>
  <c r="O352" i="3"/>
  <c r="M352" i="3"/>
  <c r="U352" i="3" s="1"/>
  <c r="L352" i="3"/>
  <c r="K352" i="3"/>
  <c r="S352" i="3" s="1"/>
  <c r="J352" i="3"/>
  <c r="I352" i="3"/>
  <c r="Q352" i="3" s="1"/>
  <c r="H352" i="3"/>
  <c r="O351" i="3"/>
  <c r="M351" i="3"/>
  <c r="U351" i="3" s="1"/>
  <c r="L351" i="3"/>
  <c r="K351" i="3"/>
  <c r="S351" i="3" s="1"/>
  <c r="J351" i="3"/>
  <c r="I351" i="3"/>
  <c r="Q351" i="3" s="1"/>
  <c r="H351" i="3"/>
  <c r="O350" i="3"/>
  <c r="M350" i="3"/>
  <c r="U350" i="3" s="1"/>
  <c r="L350" i="3"/>
  <c r="K350" i="3"/>
  <c r="S350" i="3" s="1"/>
  <c r="J350" i="3"/>
  <c r="I350" i="3"/>
  <c r="Q350" i="3" s="1"/>
  <c r="H350" i="3"/>
  <c r="O349" i="3"/>
  <c r="M349" i="3"/>
  <c r="U349" i="3" s="1"/>
  <c r="L349" i="3"/>
  <c r="K349" i="3"/>
  <c r="S349" i="3" s="1"/>
  <c r="J349" i="3"/>
  <c r="I349" i="3"/>
  <c r="Q349" i="3" s="1"/>
  <c r="H349" i="3"/>
  <c r="O348" i="3"/>
  <c r="M348" i="3"/>
  <c r="U348" i="3" s="1"/>
  <c r="L348" i="3"/>
  <c r="K348" i="3"/>
  <c r="S348" i="3" s="1"/>
  <c r="J348" i="3"/>
  <c r="I348" i="3"/>
  <c r="Q348" i="3" s="1"/>
  <c r="H348" i="3"/>
  <c r="O347" i="3"/>
  <c r="M347" i="3"/>
  <c r="U347" i="3" s="1"/>
  <c r="L347" i="3"/>
  <c r="K347" i="3"/>
  <c r="S347" i="3" s="1"/>
  <c r="J347" i="3"/>
  <c r="I347" i="3"/>
  <c r="Q347" i="3" s="1"/>
  <c r="H347" i="3"/>
  <c r="O346" i="3"/>
  <c r="M346" i="3"/>
  <c r="U346" i="3" s="1"/>
  <c r="L346" i="3"/>
  <c r="K346" i="3"/>
  <c r="S346" i="3" s="1"/>
  <c r="J346" i="3"/>
  <c r="I346" i="3"/>
  <c r="Q346" i="3" s="1"/>
  <c r="H346" i="3"/>
  <c r="O345" i="3"/>
  <c r="M345" i="3"/>
  <c r="U345" i="3" s="1"/>
  <c r="L345" i="3"/>
  <c r="K345" i="3"/>
  <c r="S345" i="3" s="1"/>
  <c r="J345" i="3"/>
  <c r="I345" i="3"/>
  <c r="Q345" i="3" s="1"/>
  <c r="H345" i="3"/>
  <c r="O344" i="3"/>
  <c r="M344" i="3"/>
  <c r="U344" i="3" s="1"/>
  <c r="L344" i="3"/>
  <c r="K344" i="3"/>
  <c r="S344" i="3" s="1"/>
  <c r="J344" i="3"/>
  <c r="I344" i="3"/>
  <c r="Q344" i="3" s="1"/>
  <c r="H344" i="3"/>
  <c r="O343" i="3"/>
  <c r="M343" i="3"/>
  <c r="U343" i="3" s="1"/>
  <c r="L343" i="3"/>
  <c r="K343" i="3"/>
  <c r="S343" i="3" s="1"/>
  <c r="J343" i="3"/>
  <c r="I343" i="3"/>
  <c r="Q343" i="3" s="1"/>
  <c r="H343" i="3"/>
  <c r="O342" i="3"/>
  <c r="M342" i="3"/>
  <c r="U342" i="3" s="1"/>
  <c r="L342" i="3"/>
  <c r="K342" i="3"/>
  <c r="S342" i="3" s="1"/>
  <c r="J342" i="3"/>
  <c r="I342" i="3"/>
  <c r="Q342" i="3" s="1"/>
  <c r="H342" i="3"/>
  <c r="O341" i="3"/>
  <c r="M341" i="3"/>
  <c r="U341" i="3" s="1"/>
  <c r="L341" i="3"/>
  <c r="K341" i="3"/>
  <c r="S341" i="3" s="1"/>
  <c r="J341" i="3"/>
  <c r="I341" i="3"/>
  <c r="Q341" i="3" s="1"/>
  <c r="H341" i="3"/>
  <c r="O340" i="3"/>
  <c r="M340" i="3"/>
  <c r="U340" i="3" s="1"/>
  <c r="L340" i="3"/>
  <c r="K340" i="3"/>
  <c r="S340" i="3" s="1"/>
  <c r="J340" i="3"/>
  <c r="I340" i="3"/>
  <c r="Q340" i="3" s="1"/>
  <c r="H340" i="3"/>
  <c r="O339" i="3"/>
  <c r="M339" i="3"/>
  <c r="U339" i="3" s="1"/>
  <c r="L339" i="3"/>
  <c r="K339" i="3"/>
  <c r="S339" i="3" s="1"/>
  <c r="J339" i="3"/>
  <c r="I339" i="3"/>
  <c r="Q339" i="3" s="1"/>
  <c r="H339" i="3"/>
  <c r="O338" i="3"/>
  <c r="M338" i="3"/>
  <c r="U338" i="3" s="1"/>
  <c r="L338" i="3"/>
  <c r="K338" i="3"/>
  <c r="S338" i="3" s="1"/>
  <c r="J338" i="3"/>
  <c r="I338" i="3"/>
  <c r="Q338" i="3" s="1"/>
  <c r="H338" i="3"/>
  <c r="O337" i="3"/>
  <c r="M337" i="3"/>
  <c r="U337" i="3" s="1"/>
  <c r="L337" i="3"/>
  <c r="K337" i="3"/>
  <c r="S337" i="3" s="1"/>
  <c r="J337" i="3"/>
  <c r="I337" i="3"/>
  <c r="Q337" i="3" s="1"/>
  <c r="H337" i="3"/>
  <c r="O336" i="3"/>
  <c r="M336" i="3"/>
  <c r="U336" i="3" s="1"/>
  <c r="L336" i="3"/>
  <c r="K336" i="3"/>
  <c r="S336" i="3" s="1"/>
  <c r="J336" i="3"/>
  <c r="I336" i="3"/>
  <c r="Q336" i="3" s="1"/>
  <c r="H336" i="3"/>
  <c r="O335" i="3"/>
  <c r="M335" i="3"/>
  <c r="U335" i="3" s="1"/>
  <c r="L335" i="3"/>
  <c r="K335" i="3"/>
  <c r="S335" i="3" s="1"/>
  <c r="J335" i="3"/>
  <c r="I335" i="3"/>
  <c r="Q335" i="3" s="1"/>
  <c r="H335" i="3"/>
  <c r="O334" i="3"/>
  <c r="M334" i="3"/>
  <c r="U334" i="3" s="1"/>
  <c r="L334" i="3"/>
  <c r="K334" i="3"/>
  <c r="S334" i="3" s="1"/>
  <c r="J334" i="3"/>
  <c r="I334" i="3"/>
  <c r="Q334" i="3" s="1"/>
  <c r="H334" i="3"/>
  <c r="O333" i="3"/>
  <c r="M333" i="3"/>
  <c r="U333" i="3" s="1"/>
  <c r="L333" i="3"/>
  <c r="K333" i="3"/>
  <c r="S333" i="3" s="1"/>
  <c r="J333" i="3"/>
  <c r="I333" i="3"/>
  <c r="Q333" i="3" s="1"/>
  <c r="H333" i="3"/>
  <c r="O332" i="3"/>
  <c r="M332" i="3"/>
  <c r="U332" i="3" s="1"/>
  <c r="L332" i="3"/>
  <c r="K332" i="3"/>
  <c r="S332" i="3" s="1"/>
  <c r="J332" i="3"/>
  <c r="I332" i="3"/>
  <c r="Q332" i="3" s="1"/>
  <c r="H332" i="3"/>
  <c r="O331" i="3"/>
  <c r="M331" i="3"/>
  <c r="U331" i="3" s="1"/>
  <c r="L331" i="3"/>
  <c r="K331" i="3"/>
  <c r="S331" i="3" s="1"/>
  <c r="J331" i="3"/>
  <c r="I331" i="3"/>
  <c r="Q331" i="3" s="1"/>
  <c r="H331" i="3"/>
  <c r="O330" i="3"/>
  <c r="M330" i="3"/>
  <c r="U330" i="3" s="1"/>
  <c r="L330" i="3"/>
  <c r="K330" i="3"/>
  <c r="S330" i="3" s="1"/>
  <c r="J330" i="3"/>
  <c r="I330" i="3"/>
  <c r="Q330" i="3" s="1"/>
  <c r="H330" i="3"/>
  <c r="O329" i="3"/>
  <c r="M329" i="3"/>
  <c r="U329" i="3" s="1"/>
  <c r="L329" i="3"/>
  <c r="K329" i="3"/>
  <c r="S329" i="3" s="1"/>
  <c r="J329" i="3"/>
  <c r="I329" i="3"/>
  <c r="Q329" i="3" s="1"/>
  <c r="H329" i="3"/>
  <c r="O328" i="3"/>
  <c r="M328" i="3"/>
  <c r="U328" i="3" s="1"/>
  <c r="L328" i="3"/>
  <c r="K328" i="3"/>
  <c r="S328" i="3" s="1"/>
  <c r="J328" i="3"/>
  <c r="I328" i="3"/>
  <c r="Q328" i="3" s="1"/>
  <c r="H328" i="3"/>
  <c r="O327" i="3"/>
  <c r="M327" i="3"/>
  <c r="U327" i="3" s="1"/>
  <c r="L327" i="3"/>
  <c r="K327" i="3"/>
  <c r="S327" i="3" s="1"/>
  <c r="J327" i="3"/>
  <c r="I327" i="3"/>
  <c r="Q327" i="3" s="1"/>
  <c r="H327" i="3"/>
  <c r="O326" i="3"/>
  <c r="M326" i="3"/>
  <c r="U326" i="3" s="1"/>
  <c r="L326" i="3"/>
  <c r="K326" i="3"/>
  <c r="S326" i="3" s="1"/>
  <c r="J326" i="3"/>
  <c r="I326" i="3"/>
  <c r="Q326" i="3" s="1"/>
  <c r="H326" i="3"/>
  <c r="O325" i="3"/>
  <c r="M325" i="3"/>
  <c r="U325" i="3" s="1"/>
  <c r="L325" i="3"/>
  <c r="K325" i="3"/>
  <c r="S325" i="3" s="1"/>
  <c r="J325" i="3"/>
  <c r="I325" i="3"/>
  <c r="Q325" i="3" s="1"/>
  <c r="H325" i="3"/>
  <c r="O324" i="3"/>
  <c r="M324" i="3"/>
  <c r="U324" i="3" s="1"/>
  <c r="L324" i="3"/>
  <c r="K324" i="3"/>
  <c r="S324" i="3" s="1"/>
  <c r="J324" i="3"/>
  <c r="I324" i="3"/>
  <c r="Q324" i="3" s="1"/>
  <c r="H324" i="3"/>
  <c r="O323" i="3"/>
  <c r="M323" i="3"/>
  <c r="U323" i="3" s="1"/>
  <c r="L323" i="3"/>
  <c r="K323" i="3"/>
  <c r="S323" i="3" s="1"/>
  <c r="J323" i="3"/>
  <c r="I323" i="3"/>
  <c r="Q323" i="3" s="1"/>
  <c r="H323" i="3"/>
  <c r="O322" i="3"/>
  <c r="M322" i="3"/>
  <c r="U322" i="3" s="1"/>
  <c r="L322" i="3"/>
  <c r="K322" i="3"/>
  <c r="S322" i="3" s="1"/>
  <c r="J322" i="3"/>
  <c r="I322" i="3"/>
  <c r="Q322" i="3" s="1"/>
  <c r="H322" i="3"/>
  <c r="O321" i="3"/>
  <c r="M321" i="3"/>
  <c r="U321" i="3" s="1"/>
  <c r="L321" i="3"/>
  <c r="K321" i="3"/>
  <c r="S321" i="3" s="1"/>
  <c r="J321" i="3"/>
  <c r="I321" i="3"/>
  <c r="Q321" i="3" s="1"/>
  <c r="H321" i="3"/>
  <c r="O320" i="3"/>
  <c r="M320" i="3"/>
  <c r="U320" i="3" s="1"/>
  <c r="L320" i="3"/>
  <c r="K320" i="3"/>
  <c r="S320" i="3" s="1"/>
  <c r="J320" i="3"/>
  <c r="I320" i="3"/>
  <c r="Q320" i="3" s="1"/>
  <c r="H320" i="3"/>
  <c r="G320" i="3"/>
  <c r="O319" i="3"/>
  <c r="M319" i="3"/>
  <c r="U319" i="3" s="1"/>
  <c r="L319" i="3"/>
  <c r="K319" i="3"/>
  <c r="S319" i="3" s="1"/>
  <c r="J319" i="3"/>
  <c r="I319" i="3"/>
  <c r="Q319" i="3" s="1"/>
  <c r="H319" i="3"/>
  <c r="O318" i="3"/>
  <c r="M318" i="3"/>
  <c r="U318" i="3" s="1"/>
  <c r="L318" i="3"/>
  <c r="K318" i="3"/>
  <c r="S318" i="3" s="1"/>
  <c r="J318" i="3"/>
  <c r="I318" i="3"/>
  <c r="Q318" i="3" s="1"/>
  <c r="H318" i="3"/>
  <c r="O317" i="3"/>
  <c r="M317" i="3"/>
  <c r="U317" i="3" s="1"/>
  <c r="L317" i="3"/>
  <c r="K317" i="3"/>
  <c r="S317" i="3" s="1"/>
  <c r="J317" i="3"/>
  <c r="I317" i="3"/>
  <c r="Q317" i="3" s="1"/>
  <c r="H317" i="3"/>
  <c r="O316" i="3"/>
  <c r="M316" i="3"/>
  <c r="U316" i="3" s="1"/>
  <c r="L316" i="3"/>
  <c r="K316" i="3"/>
  <c r="S316" i="3" s="1"/>
  <c r="J316" i="3"/>
  <c r="I316" i="3"/>
  <c r="Q316" i="3" s="1"/>
  <c r="H316" i="3"/>
  <c r="O315" i="3"/>
  <c r="M315" i="3"/>
  <c r="U315" i="3" s="1"/>
  <c r="L315" i="3"/>
  <c r="K315" i="3"/>
  <c r="S315" i="3" s="1"/>
  <c r="J315" i="3"/>
  <c r="I315" i="3"/>
  <c r="Q315" i="3" s="1"/>
  <c r="H315" i="3"/>
  <c r="O314" i="3"/>
  <c r="M314" i="3"/>
  <c r="U314" i="3" s="1"/>
  <c r="L314" i="3"/>
  <c r="K314" i="3"/>
  <c r="S314" i="3" s="1"/>
  <c r="J314" i="3"/>
  <c r="I314" i="3"/>
  <c r="Q314" i="3" s="1"/>
  <c r="H314" i="3"/>
  <c r="O313" i="3"/>
  <c r="M313" i="3"/>
  <c r="U313" i="3" s="1"/>
  <c r="L313" i="3"/>
  <c r="K313" i="3"/>
  <c r="S313" i="3" s="1"/>
  <c r="J313" i="3"/>
  <c r="I313" i="3"/>
  <c r="Q313" i="3" s="1"/>
  <c r="H313" i="3"/>
  <c r="O312" i="3"/>
  <c r="M312" i="3"/>
  <c r="U312" i="3" s="1"/>
  <c r="L312" i="3"/>
  <c r="K312" i="3"/>
  <c r="S312" i="3" s="1"/>
  <c r="J312" i="3"/>
  <c r="I312" i="3"/>
  <c r="Q312" i="3" s="1"/>
  <c r="H312" i="3"/>
  <c r="O311" i="3"/>
  <c r="M311" i="3"/>
  <c r="U311" i="3" s="1"/>
  <c r="L311" i="3"/>
  <c r="K311" i="3"/>
  <c r="S311" i="3" s="1"/>
  <c r="J311" i="3"/>
  <c r="I311" i="3"/>
  <c r="Q311" i="3" s="1"/>
  <c r="H311" i="3"/>
  <c r="O310" i="3"/>
  <c r="M310" i="3"/>
  <c r="U310" i="3" s="1"/>
  <c r="L310" i="3"/>
  <c r="K310" i="3"/>
  <c r="S310" i="3" s="1"/>
  <c r="J310" i="3"/>
  <c r="I310" i="3"/>
  <c r="Q310" i="3" s="1"/>
  <c r="H310" i="3"/>
  <c r="O309" i="3"/>
  <c r="M309" i="3"/>
  <c r="U309" i="3" s="1"/>
  <c r="L309" i="3"/>
  <c r="K309" i="3"/>
  <c r="S309" i="3" s="1"/>
  <c r="J309" i="3"/>
  <c r="I309" i="3"/>
  <c r="Q309" i="3" s="1"/>
  <c r="H309" i="3"/>
  <c r="O308" i="3"/>
  <c r="M308" i="3"/>
  <c r="U308" i="3" s="1"/>
  <c r="L308" i="3"/>
  <c r="K308" i="3"/>
  <c r="S308" i="3" s="1"/>
  <c r="J308" i="3"/>
  <c r="I308" i="3"/>
  <c r="Q308" i="3" s="1"/>
  <c r="H308" i="3"/>
  <c r="O307" i="3"/>
  <c r="M307" i="3"/>
  <c r="U307" i="3" s="1"/>
  <c r="L307" i="3"/>
  <c r="K307" i="3"/>
  <c r="S307" i="3" s="1"/>
  <c r="J307" i="3"/>
  <c r="I307" i="3"/>
  <c r="Q307" i="3" s="1"/>
  <c r="H307" i="3"/>
  <c r="O306" i="3"/>
  <c r="M306" i="3"/>
  <c r="U306" i="3" s="1"/>
  <c r="L306" i="3"/>
  <c r="K306" i="3"/>
  <c r="S306" i="3" s="1"/>
  <c r="J306" i="3"/>
  <c r="I306" i="3"/>
  <c r="Q306" i="3" s="1"/>
  <c r="H306" i="3"/>
  <c r="O305" i="3"/>
  <c r="M305" i="3"/>
  <c r="U305" i="3" s="1"/>
  <c r="L305" i="3"/>
  <c r="K305" i="3"/>
  <c r="S305" i="3" s="1"/>
  <c r="J305" i="3"/>
  <c r="I305" i="3"/>
  <c r="Q305" i="3" s="1"/>
  <c r="H305" i="3"/>
  <c r="O304" i="3"/>
  <c r="M304" i="3"/>
  <c r="U304" i="3" s="1"/>
  <c r="L304" i="3"/>
  <c r="K304" i="3"/>
  <c r="S304" i="3" s="1"/>
  <c r="J304" i="3"/>
  <c r="I304" i="3"/>
  <c r="Q304" i="3" s="1"/>
  <c r="H304" i="3"/>
  <c r="O303" i="3"/>
  <c r="M303" i="3"/>
  <c r="U303" i="3" s="1"/>
  <c r="L303" i="3"/>
  <c r="K303" i="3"/>
  <c r="S303" i="3" s="1"/>
  <c r="J303" i="3"/>
  <c r="I303" i="3"/>
  <c r="Q303" i="3" s="1"/>
  <c r="H303" i="3"/>
  <c r="O302" i="3"/>
  <c r="M302" i="3"/>
  <c r="U302" i="3" s="1"/>
  <c r="L302" i="3"/>
  <c r="K302" i="3"/>
  <c r="S302" i="3" s="1"/>
  <c r="J302" i="3"/>
  <c r="I302" i="3"/>
  <c r="Q302" i="3" s="1"/>
  <c r="H302" i="3"/>
  <c r="O301" i="3"/>
  <c r="M301" i="3"/>
  <c r="U301" i="3" s="1"/>
  <c r="L301" i="3"/>
  <c r="K301" i="3"/>
  <c r="S301" i="3" s="1"/>
  <c r="J301" i="3"/>
  <c r="I301" i="3"/>
  <c r="Q301" i="3" s="1"/>
  <c r="H301" i="3"/>
  <c r="O300" i="3"/>
  <c r="M300" i="3"/>
  <c r="U300" i="3" s="1"/>
  <c r="L300" i="3"/>
  <c r="K300" i="3"/>
  <c r="S300" i="3" s="1"/>
  <c r="J300" i="3"/>
  <c r="I300" i="3"/>
  <c r="Q300" i="3" s="1"/>
  <c r="H300" i="3"/>
  <c r="O299" i="3"/>
  <c r="M299" i="3"/>
  <c r="U299" i="3" s="1"/>
  <c r="L299" i="3"/>
  <c r="K299" i="3"/>
  <c r="S299" i="3" s="1"/>
  <c r="J299" i="3"/>
  <c r="I299" i="3"/>
  <c r="Q299" i="3" s="1"/>
  <c r="H299" i="3"/>
  <c r="O298" i="3"/>
  <c r="M298" i="3"/>
  <c r="U298" i="3" s="1"/>
  <c r="L298" i="3"/>
  <c r="K298" i="3"/>
  <c r="S298" i="3" s="1"/>
  <c r="J298" i="3"/>
  <c r="I298" i="3"/>
  <c r="Q298" i="3" s="1"/>
  <c r="H298" i="3"/>
  <c r="O297" i="3"/>
  <c r="M297" i="3"/>
  <c r="U297" i="3" s="1"/>
  <c r="L297" i="3"/>
  <c r="K297" i="3"/>
  <c r="S297" i="3" s="1"/>
  <c r="J297" i="3"/>
  <c r="I297" i="3"/>
  <c r="Q297" i="3" s="1"/>
  <c r="H297" i="3"/>
  <c r="O296" i="3"/>
  <c r="M296" i="3"/>
  <c r="U296" i="3" s="1"/>
  <c r="L296" i="3"/>
  <c r="K296" i="3"/>
  <c r="S296" i="3" s="1"/>
  <c r="J296" i="3"/>
  <c r="I296" i="3"/>
  <c r="Q296" i="3" s="1"/>
  <c r="H296" i="3"/>
  <c r="O295" i="3"/>
  <c r="M295" i="3"/>
  <c r="U295" i="3" s="1"/>
  <c r="L295" i="3"/>
  <c r="K295" i="3"/>
  <c r="S295" i="3" s="1"/>
  <c r="J295" i="3"/>
  <c r="I295" i="3"/>
  <c r="Q295" i="3" s="1"/>
  <c r="H295" i="3"/>
  <c r="O294" i="3"/>
  <c r="M294" i="3"/>
  <c r="U294" i="3" s="1"/>
  <c r="L294" i="3"/>
  <c r="K294" i="3"/>
  <c r="S294" i="3" s="1"/>
  <c r="J294" i="3"/>
  <c r="I294" i="3"/>
  <c r="Q294" i="3" s="1"/>
  <c r="H294" i="3"/>
  <c r="O293" i="3"/>
  <c r="M293" i="3"/>
  <c r="U293" i="3" s="1"/>
  <c r="L293" i="3"/>
  <c r="K293" i="3"/>
  <c r="S293" i="3" s="1"/>
  <c r="J293" i="3"/>
  <c r="I293" i="3"/>
  <c r="Q293" i="3" s="1"/>
  <c r="H293" i="3"/>
  <c r="O292" i="3"/>
  <c r="M292" i="3"/>
  <c r="U292" i="3" s="1"/>
  <c r="L292" i="3"/>
  <c r="K292" i="3"/>
  <c r="S292" i="3" s="1"/>
  <c r="J292" i="3"/>
  <c r="I292" i="3"/>
  <c r="Q292" i="3" s="1"/>
  <c r="H292" i="3"/>
  <c r="O291" i="3"/>
  <c r="M291" i="3"/>
  <c r="U291" i="3" s="1"/>
  <c r="L291" i="3"/>
  <c r="K291" i="3"/>
  <c r="S291" i="3" s="1"/>
  <c r="J291" i="3"/>
  <c r="I291" i="3"/>
  <c r="Q291" i="3" s="1"/>
  <c r="H291" i="3"/>
  <c r="O290" i="3"/>
  <c r="M290" i="3"/>
  <c r="U290" i="3" s="1"/>
  <c r="L290" i="3"/>
  <c r="K290" i="3"/>
  <c r="S290" i="3" s="1"/>
  <c r="J290" i="3"/>
  <c r="I290" i="3"/>
  <c r="Q290" i="3" s="1"/>
  <c r="H290" i="3"/>
  <c r="O289" i="3"/>
  <c r="M289" i="3"/>
  <c r="U289" i="3" s="1"/>
  <c r="L289" i="3"/>
  <c r="K289" i="3"/>
  <c r="S289" i="3" s="1"/>
  <c r="J289" i="3"/>
  <c r="I289" i="3"/>
  <c r="Q289" i="3" s="1"/>
  <c r="H289" i="3"/>
  <c r="O288" i="3"/>
  <c r="M288" i="3"/>
  <c r="U288" i="3" s="1"/>
  <c r="L288" i="3"/>
  <c r="K288" i="3"/>
  <c r="S288" i="3" s="1"/>
  <c r="J288" i="3"/>
  <c r="I288" i="3"/>
  <c r="Q288" i="3" s="1"/>
  <c r="H288" i="3"/>
  <c r="O287" i="3"/>
  <c r="M287" i="3"/>
  <c r="U287" i="3" s="1"/>
  <c r="L287" i="3"/>
  <c r="K287" i="3"/>
  <c r="S287" i="3" s="1"/>
  <c r="J287" i="3"/>
  <c r="I287" i="3"/>
  <c r="Q287" i="3" s="1"/>
  <c r="H287" i="3"/>
  <c r="O286" i="3"/>
  <c r="M286" i="3"/>
  <c r="U286" i="3" s="1"/>
  <c r="L286" i="3"/>
  <c r="K286" i="3"/>
  <c r="S286" i="3" s="1"/>
  <c r="J286" i="3"/>
  <c r="I286" i="3"/>
  <c r="Q286" i="3" s="1"/>
  <c r="H286" i="3"/>
  <c r="O285" i="3"/>
  <c r="M285" i="3"/>
  <c r="U285" i="3" s="1"/>
  <c r="L285" i="3"/>
  <c r="K285" i="3"/>
  <c r="S285" i="3" s="1"/>
  <c r="J285" i="3"/>
  <c r="I285" i="3"/>
  <c r="Q285" i="3" s="1"/>
  <c r="H285" i="3"/>
  <c r="O284" i="3"/>
  <c r="M284" i="3"/>
  <c r="U284" i="3" s="1"/>
  <c r="L284" i="3"/>
  <c r="K284" i="3"/>
  <c r="S284" i="3" s="1"/>
  <c r="J284" i="3"/>
  <c r="I284" i="3"/>
  <c r="Q284" i="3" s="1"/>
  <c r="H284" i="3"/>
  <c r="O283" i="3"/>
  <c r="M283" i="3"/>
  <c r="U283" i="3" s="1"/>
  <c r="L283" i="3"/>
  <c r="K283" i="3"/>
  <c r="S283" i="3" s="1"/>
  <c r="J283" i="3"/>
  <c r="I283" i="3"/>
  <c r="Q283" i="3" s="1"/>
  <c r="H283" i="3"/>
  <c r="O282" i="3"/>
  <c r="M282" i="3"/>
  <c r="U282" i="3" s="1"/>
  <c r="L282" i="3"/>
  <c r="K282" i="3"/>
  <c r="S282" i="3" s="1"/>
  <c r="J282" i="3"/>
  <c r="I282" i="3"/>
  <c r="Q282" i="3" s="1"/>
  <c r="H282" i="3"/>
  <c r="O281" i="3"/>
  <c r="M281" i="3"/>
  <c r="U281" i="3" s="1"/>
  <c r="L281" i="3"/>
  <c r="K281" i="3"/>
  <c r="S281" i="3" s="1"/>
  <c r="J281" i="3"/>
  <c r="I281" i="3"/>
  <c r="Q281" i="3" s="1"/>
  <c r="H281" i="3"/>
  <c r="O280" i="3"/>
  <c r="M280" i="3"/>
  <c r="U280" i="3" s="1"/>
  <c r="L280" i="3"/>
  <c r="K280" i="3"/>
  <c r="S280" i="3" s="1"/>
  <c r="J280" i="3"/>
  <c r="I280" i="3"/>
  <c r="Q280" i="3" s="1"/>
  <c r="H280" i="3"/>
  <c r="O279" i="3"/>
  <c r="M279" i="3"/>
  <c r="U279" i="3" s="1"/>
  <c r="L279" i="3"/>
  <c r="K279" i="3"/>
  <c r="S279" i="3" s="1"/>
  <c r="J279" i="3"/>
  <c r="I279" i="3"/>
  <c r="Q279" i="3" s="1"/>
  <c r="H279" i="3"/>
  <c r="O278" i="3"/>
  <c r="M278" i="3"/>
  <c r="U278" i="3" s="1"/>
  <c r="L278" i="3"/>
  <c r="K278" i="3"/>
  <c r="S278" i="3" s="1"/>
  <c r="J278" i="3"/>
  <c r="I278" i="3"/>
  <c r="Q278" i="3" s="1"/>
  <c r="H278" i="3"/>
  <c r="O277" i="3"/>
  <c r="M277" i="3"/>
  <c r="U277" i="3" s="1"/>
  <c r="L277" i="3"/>
  <c r="K277" i="3"/>
  <c r="S277" i="3" s="1"/>
  <c r="J277" i="3"/>
  <c r="I277" i="3"/>
  <c r="Q277" i="3" s="1"/>
  <c r="H277" i="3"/>
  <c r="O276" i="3"/>
  <c r="M276" i="3"/>
  <c r="U276" i="3" s="1"/>
  <c r="L276" i="3"/>
  <c r="K276" i="3"/>
  <c r="S276" i="3" s="1"/>
  <c r="J276" i="3"/>
  <c r="I276" i="3"/>
  <c r="Q276" i="3" s="1"/>
  <c r="H276" i="3"/>
  <c r="O275" i="3"/>
  <c r="M275" i="3"/>
  <c r="U275" i="3" s="1"/>
  <c r="L275" i="3"/>
  <c r="K275" i="3"/>
  <c r="S275" i="3" s="1"/>
  <c r="J275" i="3"/>
  <c r="I275" i="3"/>
  <c r="Q275" i="3" s="1"/>
  <c r="H275" i="3"/>
  <c r="O274" i="3"/>
  <c r="M274" i="3"/>
  <c r="U274" i="3" s="1"/>
  <c r="L274" i="3"/>
  <c r="K274" i="3"/>
  <c r="S274" i="3" s="1"/>
  <c r="J274" i="3"/>
  <c r="I274" i="3"/>
  <c r="Q274" i="3" s="1"/>
  <c r="H274" i="3"/>
  <c r="O273" i="3"/>
  <c r="M273" i="3"/>
  <c r="U273" i="3" s="1"/>
  <c r="L273" i="3"/>
  <c r="K273" i="3"/>
  <c r="S273" i="3" s="1"/>
  <c r="J273" i="3"/>
  <c r="I273" i="3"/>
  <c r="Q273" i="3" s="1"/>
  <c r="H273" i="3"/>
  <c r="O272" i="3"/>
  <c r="M272" i="3"/>
  <c r="U272" i="3" s="1"/>
  <c r="L272" i="3"/>
  <c r="K272" i="3"/>
  <c r="S272" i="3" s="1"/>
  <c r="J272" i="3"/>
  <c r="I272" i="3"/>
  <c r="Q272" i="3" s="1"/>
  <c r="H272" i="3"/>
  <c r="O271" i="3"/>
  <c r="M271" i="3"/>
  <c r="U271" i="3" s="1"/>
  <c r="L271" i="3"/>
  <c r="K271" i="3"/>
  <c r="S271" i="3" s="1"/>
  <c r="J271" i="3"/>
  <c r="I271" i="3"/>
  <c r="Q271" i="3" s="1"/>
  <c r="H271" i="3"/>
  <c r="O270" i="3"/>
  <c r="M270" i="3"/>
  <c r="U270" i="3" s="1"/>
  <c r="L270" i="3"/>
  <c r="K270" i="3"/>
  <c r="S270" i="3" s="1"/>
  <c r="J270" i="3"/>
  <c r="I270" i="3"/>
  <c r="Q270" i="3" s="1"/>
  <c r="H270" i="3"/>
  <c r="O269" i="3"/>
  <c r="M269" i="3"/>
  <c r="U269" i="3" s="1"/>
  <c r="L269" i="3"/>
  <c r="K269" i="3"/>
  <c r="S269" i="3" s="1"/>
  <c r="J269" i="3"/>
  <c r="I269" i="3"/>
  <c r="Q269" i="3" s="1"/>
  <c r="H269" i="3"/>
  <c r="O268" i="3"/>
  <c r="M268" i="3"/>
  <c r="U268" i="3" s="1"/>
  <c r="L268" i="3"/>
  <c r="K268" i="3"/>
  <c r="S268" i="3" s="1"/>
  <c r="J268" i="3"/>
  <c r="I268" i="3"/>
  <c r="Q268" i="3" s="1"/>
  <c r="H268" i="3"/>
  <c r="O267" i="3"/>
  <c r="M267" i="3"/>
  <c r="U267" i="3" s="1"/>
  <c r="L267" i="3"/>
  <c r="K267" i="3"/>
  <c r="S267" i="3" s="1"/>
  <c r="J267" i="3"/>
  <c r="I267" i="3"/>
  <c r="Q267" i="3" s="1"/>
  <c r="H267" i="3"/>
  <c r="O266" i="3"/>
  <c r="M266" i="3"/>
  <c r="U266" i="3" s="1"/>
  <c r="L266" i="3"/>
  <c r="K266" i="3"/>
  <c r="S266" i="3" s="1"/>
  <c r="J266" i="3"/>
  <c r="I266" i="3"/>
  <c r="Q266" i="3" s="1"/>
  <c r="H266" i="3"/>
  <c r="O265" i="3"/>
  <c r="M265" i="3"/>
  <c r="U265" i="3" s="1"/>
  <c r="L265" i="3"/>
  <c r="K265" i="3"/>
  <c r="S265" i="3" s="1"/>
  <c r="J265" i="3"/>
  <c r="I265" i="3"/>
  <c r="Q265" i="3" s="1"/>
  <c r="H265" i="3"/>
  <c r="O264" i="3"/>
  <c r="M264" i="3"/>
  <c r="U264" i="3" s="1"/>
  <c r="L264" i="3"/>
  <c r="K264" i="3"/>
  <c r="S264" i="3" s="1"/>
  <c r="J264" i="3"/>
  <c r="I264" i="3"/>
  <c r="Q264" i="3" s="1"/>
  <c r="H264" i="3"/>
  <c r="O263" i="3"/>
  <c r="M263" i="3"/>
  <c r="U263" i="3" s="1"/>
  <c r="L263" i="3"/>
  <c r="K263" i="3"/>
  <c r="S263" i="3" s="1"/>
  <c r="J263" i="3"/>
  <c r="I263" i="3"/>
  <c r="Q263" i="3" s="1"/>
  <c r="H263" i="3"/>
  <c r="O262" i="3"/>
  <c r="M262" i="3"/>
  <c r="U262" i="3" s="1"/>
  <c r="L262" i="3"/>
  <c r="K262" i="3"/>
  <c r="S262" i="3" s="1"/>
  <c r="J262" i="3"/>
  <c r="I262" i="3"/>
  <c r="Q262" i="3" s="1"/>
  <c r="H262" i="3"/>
  <c r="O261" i="3"/>
  <c r="M261" i="3"/>
  <c r="U261" i="3" s="1"/>
  <c r="L261" i="3"/>
  <c r="K261" i="3"/>
  <c r="S261" i="3" s="1"/>
  <c r="J261" i="3"/>
  <c r="I261" i="3"/>
  <c r="Q261" i="3" s="1"/>
  <c r="H261" i="3"/>
  <c r="O260" i="3"/>
  <c r="M260" i="3"/>
  <c r="U260" i="3" s="1"/>
  <c r="L260" i="3"/>
  <c r="K260" i="3"/>
  <c r="S260" i="3" s="1"/>
  <c r="J260" i="3"/>
  <c r="I260" i="3"/>
  <c r="Q260" i="3" s="1"/>
  <c r="H260" i="3"/>
  <c r="O259" i="3"/>
  <c r="M259" i="3"/>
  <c r="U259" i="3" s="1"/>
  <c r="L259" i="3"/>
  <c r="K259" i="3"/>
  <c r="S259" i="3" s="1"/>
  <c r="J259" i="3"/>
  <c r="I259" i="3"/>
  <c r="Q259" i="3" s="1"/>
  <c r="H259" i="3"/>
  <c r="O258" i="3"/>
  <c r="M258" i="3"/>
  <c r="U258" i="3" s="1"/>
  <c r="L258" i="3"/>
  <c r="K258" i="3"/>
  <c r="S258" i="3" s="1"/>
  <c r="J258" i="3"/>
  <c r="I258" i="3"/>
  <c r="Q258" i="3" s="1"/>
  <c r="H258" i="3"/>
  <c r="O257" i="3"/>
  <c r="M257" i="3"/>
  <c r="U257" i="3" s="1"/>
  <c r="L257" i="3"/>
  <c r="K257" i="3"/>
  <c r="S257" i="3" s="1"/>
  <c r="J257" i="3"/>
  <c r="I257" i="3"/>
  <c r="Q257" i="3" s="1"/>
  <c r="H257" i="3"/>
  <c r="O256" i="3"/>
  <c r="M256" i="3"/>
  <c r="U256" i="3" s="1"/>
  <c r="L256" i="3"/>
  <c r="K256" i="3"/>
  <c r="S256" i="3" s="1"/>
  <c r="J256" i="3"/>
  <c r="I256" i="3"/>
  <c r="Q256" i="3" s="1"/>
  <c r="H256" i="3"/>
  <c r="O255" i="3"/>
  <c r="M255" i="3"/>
  <c r="U255" i="3" s="1"/>
  <c r="L255" i="3"/>
  <c r="K255" i="3"/>
  <c r="S255" i="3" s="1"/>
  <c r="J255" i="3"/>
  <c r="I255" i="3"/>
  <c r="Q255" i="3" s="1"/>
  <c r="H255" i="3"/>
  <c r="O254" i="3"/>
  <c r="M254" i="3"/>
  <c r="U254" i="3" s="1"/>
  <c r="L254" i="3"/>
  <c r="K254" i="3"/>
  <c r="S254" i="3" s="1"/>
  <c r="J254" i="3"/>
  <c r="I254" i="3"/>
  <c r="Q254" i="3" s="1"/>
  <c r="H254" i="3"/>
  <c r="O253" i="3"/>
  <c r="M253" i="3"/>
  <c r="U253" i="3" s="1"/>
  <c r="L253" i="3"/>
  <c r="K253" i="3"/>
  <c r="S253" i="3" s="1"/>
  <c r="J253" i="3"/>
  <c r="I253" i="3"/>
  <c r="Q253" i="3" s="1"/>
  <c r="H253" i="3"/>
  <c r="O252" i="3"/>
  <c r="M252" i="3"/>
  <c r="U252" i="3" s="1"/>
  <c r="L252" i="3"/>
  <c r="K252" i="3"/>
  <c r="S252" i="3" s="1"/>
  <c r="J252" i="3"/>
  <c r="I252" i="3"/>
  <c r="Q252" i="3" s="1"/>
  <c r="H252" i="3"/>
  <c r="O251" i="3"/>
  <c r="M251" i="3"/>
  <c r="U251" i="3" s="1"/>
  <c r="L251" i="3"/>
  <c r="K251" i="3"/>
  <c r="S251" i="3" s="1"/>
  <c r="J251" i="3"/>
  <c r="I251" i="3"/>
  <c r="Q251" i="3" s="1"/>
  <c r="H251" i="3"/>
  <c r="O250" i="3"/>
  <c r="M250" i="3"/>
  <c r="U250" i="3" s="1"/>
  <c r="L250" i="3"/>
  <c r="K250" i="3"/>
  <c r="S250" i="3" s="1"/>
  <c r="J250" i="3"/>
  <c r="I250" i="3"/>
  <c r="Q250" i="3" s="1"/>
  <c r="H250" i="3"/>
  <c r="O249" i="3"/>
  <c r="M249" i="3"/>
  <c r="U249" i="3" s="1"/>
  <c r="L249" i="3"/>
  <c r="K249" i="3"/>
  <c r="S249" i="3" s="1"/>
  <c r="J249" i="3"/>
  <c r="I249" i="3"/>
  <c r="Q249" i="3" s="1"/>
  <c r="H249" i="3"/>
  <c r="O248" i="3"/>
  <c r="M248" i="3"/>
  <c r="U248" i="3" s="1"/>
  <c r="L248" i="3"/>
  <c r="K248" i="3"/>
  <c r="S248" i="3" s="1"/>
  <c r="J248" i="3"/>
  <c r="I248" i="3"/>
  <c r="Q248" i="3" s="1"/>
  <c r="H248" i="3"/>
  <c r="O247" i="3"/>
  <c r="M247" i="3"/>
  <c r="U247" i="3" s="1"/>
  <c r="L247" i="3"/>
  <c r="K247" i="3"/>
  <c r="S247" i="3" s="1"/>
  <c r="J247" i="3"/>
  <c r="I247" i="3"/>
  <c r="Q247" i="3" s="1"/>
  <c r="H247" i="3"/>
  <c r="O246" i="3"/>
  <c r="M246" i="3"/>
  <c r="U246" i="3" s="1"/>
  <c r="L246" i="3"/>
  <c r="K246" i="3"/>
  <c r="S246" i="3" s="1"/>
  <c r="J246" i="3"/>
  <c r="I246" i="3"/>
  <c r="Q246" i="3" s="1"/>
  <c r="H246" i="3"/>
  <c r="O245" i="3"/>
  <c r="M245" i="3"/>
  <c r="U245" i="3" s="1"/>
  <c r="L245" i="3"/>
  <c r="K245" i="3"/>
  <c r="S245" i="3" s="1"/>
  <c r="J245" i="3"/>
  <c r="I245" i="3"/>
  <c r="Q245" i="3" s="1"/>
  <c r="H245" i="3"/>
  <c r="O244" i="3"/>
  <c r="M244" i="3"/>
  <c r="U244" i="3" s="1"/>
  <c r="L244" i="3"/>
  <c r="K244" i="3"/>
  <c r="S244" i="3" s="1"/>
  <c r="J244" i="3"/>
  <c r="I244" i="3"/>
  <c r="Q244" i="3" s="1"/>
  <c r="H244" i="3"/>
  <c r="O243" i="3"/>
  <c r="M243" i="3"/>
  <c r="U243" i="3" s="1"/>
  <c r="L243" i="3"/>
  <c r="K243" i="3"/>
  <c r="S243" i="3" s="1"/>
  <c r="J243" i="3"/>
  <c r="I243" i="3"/>
  <c r="Q243" i="3" s="1"/>
  <c r="H243" i="3"/>
  <c r="O242" i="3"/>
  <c r="M242" i="3"/>
  <c r="U242" i="3" s="1"/>
  <c r="L242" i="3"/>
  <c r="K242" i="3"/>
  <c r="S242" i="3" s="1"/>
  <c r="J242" i="3"/>
  <c r="I242" i="3"/>
  <c r="Q242" i="3" s="1"/>
  <c r="H242" i="3"/>
  <c r="O241" i="3"/>
  <c r="M241" i="3"/>
  <c r="U241" i="3" s="1"/>
  <c r="L241" i="3"/>
  <c r="K241" i="3"/>
  <c r="S241" i="3" s="1"/>
  <c r="J241" i="3"/>
  <c r="I241" i="3"/>
  <c r="Q241" i="3" s="1"/>
  <c r="H241" i="3"/>
  <c r="O240" i="3"/>
  <c r="M240" i="3"/>
  <c r="U240" i="3" s="1"/>
  <c r="L240" i="3"/>
  <c r="K240" i="3"/>
  <c r="S240" i="3" s="1"/>
  <c r="J240" i="3"/>
  <c r="I240" i="3"/>
  <c r="Q240" i="3" s="1"/>
  <c r="H240" i="3"/>
  <c r="O239" i="3"/>
  <c r="M239" i="3"/>
  <c r="U239" i="3" s="1"/>
  <c r="L239" i="3"/>
  <c r="K239" i="3"/>
  <c r="S239" i="3" s="1"/>
  <c r="J239" i="3"/>
  <c r="I239" i="3"/>
  <c r="Q239" i="3" s="1"/>
  <c r="H239" i="3"/>
  <c r="O238" i="3"/>
  <c r="M238" i="3"/>
  <c r="U238" i="3" s="1"/>
  <c r="L238" i="3"/>
  <c r="K238" i="3"/>
  <c r="S238" i="3" s="1"/>
  <c r="J238" i="3"/>
  <c r="I238" i="3"/>
  <c r="Q238" i="3" s="1"/>
  <c r="H238" i="3"/>
  <c r="O237" i="3"/>
  <c r="M237" i="3"/>
  <c r="U237" i="3" s="1"/>
  <c r="L237" i="3"/>
  <c r="K237" i="3"/>
  <c r="S237" i="3" s="1"/>
  <c r="J237" i="3"/>
  <c r="I237" i="3"/>
  <c r="Q237" i="3" s="1"/>
  <c r="H237" i="3"/>
  <c r="O236" i="3"/>
  <c r="M236" i="3"/>
  <c r="U236" i="3" s="1"/>
  <c r="L236" i="3"/>
  <c r="K236" i="3"/>
  <c r="S236" i="3" s="1"/>
  <c r="J236" i="3"/>
  <c r="I236" i="3"/>
  <c r="Q236" i="3" s="1"/>
  <c r="H236" i="3"/>
  <c r="O235" i="3"/>
  <c r="M235" i="3"/>
  <c r="U235" i="3" s="1"/>
  <c r="L235" i="3"/>
  <c r="K235" i="3"/>
  <c r="S235" i="3" s="1"/>
  <c r="J235" i="3"/>
  <c r="I235" i="3"/>
  <c r="Q235" i="3" s="1"/>
  <c r="H235" i="3"/>
  <c r="O234" i="3"/>
  <c r="M234" i="3"/>
  <c r="U234" i="3" s="1"/>
  <c r="L234" i="3"/>
  <c r="K234" i="3"/>
  <c r="S234" i="3" s="1"/>
  <c r="J234" i="3"/>
  <c r="I234" i="3"/>
  <c r="Q234" i="3" s="1"/>
  <c r="H234" i="3"/>
  <c r="O233" i="3"/>
  <c r="M233" i="3"/>
  <c r="U233" i="3" s="1"/>
  <c r="L233" i="3"/>
  <c r="K233" i="3"/>
  <c r="S233" i="3" s="1"/>
  <c r="J233" i="3"/>
  <c r="I233" i="3"/>
  <c r="Q233" i="3" s="1"/>
  <c r="H233" i="3"/>
  <c r="O232" i="3"/>
  <c r="M232" i="3"/>
  <c r="U232" i="3" s="1"/>
  <c r="L232" i="3"/>
  <c r="K232" i="3"/>
  <c r="S232" i="3" s="1"/>
  <c r="J232" i="3"/>
  <c r="I232" i="3"/>
  <c r="Q232" i="3" s="1"/>
  <c r="H232" i="3"/>
  <c r="O231" i="3"/>
  <c r="M231" i="3"/>
  <c r="U231" i="3" s="1"/>
  <c r="L231" i="3"/>
  <c r="K231" i="3"/>
  <c r="S231" i="3" s="1"/>
  <c r="J231" i="3"/>
  <c r="I231" i="3"/>
  <c r="Q231" i="3" s="1"/>
  <c r="H231" i="3"/>
  <c r="O230" i="3"/>
  <c r="M230" i="3"/>
  <c r="U230" i="3" s="1"/>
  <c r="L230" i="3"/>
  <c r="K230" i="3"/>
  <c r="S230" i="3" s="1"/>
  <c r="J230" i="3"/>
  <c r="I230" i="3"/>
  <c r="Q230" i="3" s="1"/>
  <c r="H230" i="3"/>
  <c r="O229" i="3"/>
  <c r="M229" i="3"/>
  <c r="U229" i="3" s="1"/>
  <c r="L229" i="3"/>
  <c r="K229" i="3"/>
  <c r="S229" i="3" s="1"/>
  <c r="J229" i="3"/>
  <c r="I229" i="3"/>
  <c r="Q229" i="3" s="1"/>
  <c r="H229" i="3"/>
  <c r="O228" i="3"/>
  <c r="M228" i="3"/>
  <c r="U228" i="3" s="1"/>
  <c r="L228" i="3"/>
  <c r="K228" i="3"/>
  <c r="S228" i="3" s="1"/>
  <c r="J228" i="3"/>
  <c r="I228" i="3"/>
  <c r="Q228" i="3" s="1"/>
  <c r="H228" i="3"/>
  <c r="O227" i="3"/>
  <c r="M227" i="3"/>
  <c r="U227" i="3" s="1"/>
  <c r="L227" i="3"/>
  <c r="K227" i="3"/>
  <c r="S227" i="3" s="1"/>
  <c r="J227" i="3"/>
  <c r="I227" i="3"/>
  <c r="Q227" i="3" s="1"/>
  <c r="H227" i="3"/>
  <c r="O226" i="3"/>
  <c r="M226" i="3"/>
  <c r="U226" i="3" s="1"/>
  <c r="L226" i="3"/>
  <c r="K226" i="3"/>
  <c r="S226" i="3" s="1"/>
  <c r="J226" i="3"/>
  <c r="I226" i="3"/>
  <c r="Q226" i="3" s="1"/>
  <c r="H226" i="3"/>
  <c r="O225" i="3"/>
  <c r="M225" i="3"/>
  <c r="U225" i="3" s="1"/>
  <c r="L225" i="3"/>
  <c r="K225" i="3"/>
  <c r="S225" i="3" s="1"/>
  <c r="J225" i="3"/>
  <c r="I225" i="3"/>
  <c r="Q225" i="3" s="1"/>
  <c r="H225" i="3"/>
  <c r="O224" i="3"/>
  <c r="M224" i="3"/>
  <c r="U224" i="3" s="1"/>
  <c r="L224" i="3"/>
  <c r="K224" i="3"/>
  <c r="S224" i="3" s="1"/>
  <c r="J224" i="3"/>
  <c r="I224" i="3"/>
  <c r="Q224" i="3" s="1"/>
  <c r="H224" i="3"/>
  <c r="O223" i="3"/>
  <c r="M223" i="3"/>
  <c r="U223" i="3" s="1"/>
  <c r="L223" i="3"/>
  <c r="K223" i="3"/>
  <c r="S223" i="3" s="1"/>
  <c r="J223" i="3"/>
  <c r="I223" i="3"/>
  <c r="Q223" i="3" s="1"/>
  <c r="H223" i="3"/>
  <c r="O222" i="3"/>
  <c r="M222" i="3"/>
  <c r="U222" i="3" s="1"/>
  <c r="L222" i="3"/>
  <c r="K222" i="3"/>
  <c r="S222" i="3" s="1"/>
  <c r="J222" i="3"/>
  <c r="I222" i="3"/>
  <c r="Q222" i="3" s="1"/>
  <c r="H222" i="3"/>
  <c r="O221" i="3"/>
  <c r="M221" i="3"/>
  <c r="U221" i="3" s="1"/>
  <c r="L221" i="3"/>
  <c r="K221" i="3"/>
  <c r="S221" i="3" s="1"/>
  <c r="J221" i="3"/>
  <c r="I221" i="3"/>
  <c r="Q221" i="3" s="1"/>
  <c r="H221" i="3"/>
  <c r="O220" i="3"/>
  <c r="M220" i="3"/>
  <c r="U220" i="3" s="1"/>
  <c r="L220" i="3"/>
  <c r="K220" i="3"/>
  <c r="S220" i="3" s="1"/>
  <c r="J220" i="3"/>
  <c r="I220" i="3"/>
  <c r="Q220" i="3" s="1"/>
  <c r="H220" i="3"/>
  <c r="O219" i="3"/>
  <c r="M219" i="3"/>
  <c r="U219" i="3" s="1"/>
  <c r="L219" i="3"/>
  <c r="K219" i="3"/>
  <c r="S219" i="3" s="1"/>
  <c r="J219" i="3"/>
  <c r="I219" i="3"/>
  <c r="Q219" i="3" s="1"/>
  <c r="H219" i="3"/>
  <c r="O218" i="3"/>
  <c r="M218" i="3"/>
  <c r="U218" i="3" s="1"/>
  <c r="L218" i="3"/>
  <c r="K218" i="3"/>
  <c r="S218" i="3" s="1"/>
  <c r="J218" i="3"/>
  <c r="I218" i="3"/>
  <c r="Q218" i="3" s="1"/>
  <c r="H218" i="3"/>
  <c r="O217" i="3"/>
  <c r="M217" i="3"/>
  <c r="U217" i="3" s="1"/>
  <c r="L217" i="3"/>
  <c r="K217" i="3"/>
  <c r="S217" i="3" s="1"/>
  <c r="J217" i="3"/>
  <c r="I217" i="3"/>
  <c r="Q217" i="3" s="1"/>
  <c r="H217" i="3"/>
  <c r="O216" i="3"/>
  <c r="M216" i="3"/>
  <c r="U216" i="3" s="1"/>
  <c r="L216" i="3"/>
  <c r="K216" i="3"/>
  <c r="S216" i="3" s="1"/>
  <c r="J216" i="3"/>
  <c r="I216" i="3"/>
  <c r="Q216" i="3" s="1"/>
  <c r="H216" i="3"/>
  <c r="O215" i="3"/>
  <c r="M215" i="3"/>
  <c r="U215" i="3" s="1"/>
  <c r="L215" i="3"/>
  <c r="K215" i="3"/>
  <c r="S215" i="3" s="1"/>
  <c r="J215" i="3"/>
  <c r="I215" i="3"/>
  <c r="Q215" i="3" s="1"/>
  <c r="H215" i="3"/>
  <c r="O214" i="3"/>
  <c r="M214" i="3"/>
  <c r="U214" i="3" s="1"/>
  <c r="L214" i="3"/>
  <c r="K214" i="3"/>
  <c r="S214" i="3" s="1"/>
  <c r="J214" i="3"/>
  <c r="I214" i="3"/>
  <c r="Q214" i="3" s="1"/>
  <c r="H214" i="3"/>
  <c r="O213" i="3"/>
  <c r="M213" i="3"/>
  <c r="U213" i="3" s="1"/>
  <c r="L213" i="3"/>
  <c r="K213" i="3"/>
  <c r="S213" i="3" s="1"/>
  <c r="J213" i="3"/>
  <c r="I213" i="3"/>
  <c r="Q213" i="3" s="1"/>
  <c r="H213" i="3"/>
  <c r="O212" i="3"/>
  <c r="M212" i="3"/>
  <c r="U212" i="3" s="1"/>
  <c r="L212" i="3"/>
  <c r="K212" i="3"/>
  <c r="S212" i="3" s="1"/>
  <c r="J212" i="3"/>
  <c r="I212" i="3"/>
  <c r="Q212" i="3" s="1"/>
  <c r="H212" i="3"/>
  <c r="O211" i="3"/>
  <c r="M211" i="3"/>
  <c r="U211" i="3" s="1"/>
  <c r="L211" i="3"/>
  <c r="K211" i="3"/>
  <c r="S211" i="3" s="1"/>
  <c r="J211" i="3"/>
  <c r="I211" i="3"/>
  <c r="Q211" i="3" s="1"/>
  <c r="H211" i="3"/>
  <c r="O210" i="3"/>
  <c r="M210" i="3"/>
  <c r="U210" i="3" s="1"/>
  <c r="L210" i="3"/>
  <c r="K210" i="3"/>
  <c r="S210" i="3" s="1"/>
  <c r="J210" i="3"/>
  <c r="I210" i="3"/>
  <c r="Q210" i="3" s="1"/>
  <c r="H210" i="3"/>
  <c r="O209" i="3"/>
  <c r="M209" i="3"/>
  <c r="U209" i="3" s="1"/>
  <c r="L209" i="3"/>
  <c r="K209" i="3"/>
  <c r="S209" i="3" s="1"/>
  <c r="J209" i="3"/>
  <c r="I209" i="3"/>
  <c r="Q209" i="3" s="1"/>
  <c r="H209" i="3"/>
  <c r="O208" i="3"/>
  <c r="M208" i="3"/>
  <c r="U208" i="3" s="1"/>
  <c r="L208" i="3"/>
  <c r="K208" i="3"/>
  <c r="S208" i="3" s="1"/>
  <c r="J208" i="3"/>
  <c r="I208" i="3"/>
  <c r="Q208" i="3" s="1"/>
  <c r="H208" i="3"/>
  <c r="O207" i="3"/>
  <c r="M207" i="3"/>
  <c r="U207" i="3" s="1"/>
  <c r="L207" i="3"/>
  <c r="K207" i="3"/>
  <c r="S207" i="3" s="1"/>
  <c r="J207" i="3"/>
  <c r="I207" i="3"/>
  <c r="Q207" i="3" s="1"/>
  <c r="H207" i="3"/>
  <c r="O206" i="3"/>
  <c r="M206" i="3"/>
  <c r="U206" i="3" s="1"/>
  <c r="L206" i="3"/>
  <c r="K206" i="3"/>
  <c r="S206" i="3" s="1"/>
  <c r="J206" i="3"/>
  <c r="I206" i="3"/>
  <c r="Q206" i="3" s="1"/>
  <c r="H206" i="3"/>
  <c r="O205" i="3"/>
  <c r="M205" i="3"/>
  <c r="U205" i="3" s="1"/>
  <c r="L205" i="3"/>
  <c r="K205" i="3"/>
  <c r="S205" i="3" s="1"/>
  <c r="J205" i="3"/>
  <c r="I205" i="3"/>
  <c r="Q205" i="3" s="1"/>
  <c r="H205" i="3"/>
  <c r="O204" i="3"/>
  <c r="M204" i="3"/>
  <c r="U204" i="3" s="1"/>
  <c r="L204" i="3"/>
  <c r="K204" i="3"/>
  <c r="S204" i="3" s="1"/>
  <c r="J204" i="3"/>
  <c r="I204" i="3"/>
  <c r="Q204" i="3" s="1"/>
  <c r="H204" i="3"/>
  <c r="O203" i="3"/>
  <c r="M203" i="3"/>
  <c r="U203" i="3" s="1"/>
  <c r="L203" i="3"/>
  <c r="K203" i="3"/>
  <c r="S203" i="3" s="1"/>
  <c r="J203" i="3"/>
  <c r="I203" i="3"/>
  <c r="Q203" i="3" s="1"/>
  <c r="H203" i="3"/>
  <c r="O202" i="3"/>
  <c r="M202" i="3"/>
  <c r="U202" i="3" s="1"/>
  <c r="L202" i="3"/>
  <c r="K202" i="3"/>
  <c r="S202" i="3" s="1"/>
  <c r="J202" i="3"/>
  <c r="I202" i="3"/>
  <c r="Q202" i="3" s="1"/>
  <c r="H202" i="3"/>
  <c r="O201" i="3"/>
  <c r="M201" i="3"/>
  <c r="U201" i="3" s="1"/>
  <c r="L201" i="3"/>
  <c r="K201" i="3"/>
  <c r="S201" i="3" s="1"/>
  <c r="J201" i="3"/>
  <c r="I201" i="3"/>
  <c r="Q201" i="3" s="1"/>
  <c r="H201" i="3"/>
  <c r="O200" i="3"/>
  <c r="M200" i="3"/>
  <c r="U200" i="3" s="1"/>
  <c r="L200" i="3"/>
  <c r="K200" i="3"/>
  <c r="S200" i="3" s="1"/>
  <c r="J200" i="3"/>
  <c r="I200" i="3"/>
  <c r="Q200" i="3" s="1"/>
  <c r="H200" i="3"/>
  <c r="O199" i="3"/>
  <c r="M199" i="3"/>
  <c r="U199" i="3" s="1"/>
  <c r="L199" i="3"/>
  <c r="K199" i="3"/>
  <c r="S199" i="3" s="1"/>
  <c r="J199" i="3"/>
  <c r="I199" i="3"/>
  <c r="Q199" i="3" s="1"/>
  <c r="H199" i="3"/>
  <c r="O198" i="3"/>
  <c r="M198" i="3"/>
  <c r="U198" i="3" s="1"/>
  <c r="L198" i="3"/>
  <c r="K198" i="3"/>
  <c r="S198" i="3" s="1"/>
  <c r="J198" i="3"/>
  <c r="I198" i="3"/>
  <c r="Q198" i="3" s="1"/>
  <c r="H198" i="3"/>
  <c r="O197" i="3"/>
  <c r="M197" i="3"/>
  <c r="U197" i="3" s="1"/>
  <c r="L197" i="3"/>
  <c r="K197" i="3"/>
  <c r="S197" i="3" s="1"/>
  <c r="J197" i="3"/>
  <c r="I197" i="3"/>
  <c r="Q197" i="3" s="1"/>
  <c r="H197" i="3"/>
  <c r="O196" i="3"/>
  <c r="M196" i="3"/>
  <c r="U196" i="3" s="1"/>
  <c r="L196" i="3"/>
  <c r="K196" i="3"/>
  <c r="S196" i="3" s="1"/>
  <c r="J196" i="3"/>
  <c r="I196" i="3"/>
  <c r="Q196" i="3" s="1"/>
  <c r="H196" i="3"/>
  <c r="O195" i="3"/>
  <c r="M195" i="3"/>
  <c r="U195" i="3" s="1"/>
  <c r="L195" i="3"/>
  <c r="K195" i="3"/>
  <c r="S195" i="3" s="1"/>
  <c r="J195" i="3"/>
  <c r="I195" i="3"/>
  <c r="Q195" i="3" s="1"/>
  <c r="H195" i="3"/>
  <c r="O194" i="3"/>
  <c r="M194" i="3"/>
  <c r="U194" i="3" s="1"/>
  <c r="L194" i="3"/>
  <c r="K194" i="3"/>
  <c r="S194" i="3" s="1"/>
  <c r="J194" i="3"/>
  <c r="I194" i="3"/>
  <c r="Q194" i="3" s="1"/>
  <c r="H194" i="3"/>
  <c r="O193" i="3"/>
  <c r="M193" i="3"/>
  <c r="U193" i="3" s="1"/>
  <c r="L193" i="3"/>
  <c r="K193" i="3"/>
  <c r="S193" i="3" s="1"/>
  <c r="J193" i="3"/>
  <c r="I193" i="3"/>
  <c r="Q193" i="3" s="1"/>
  <c r="H193" i="3"/>
  <c r="O192" i="3"/>
  <c r="M192" i="3"/>
  <c r="U192" i="3" s="1"/>
  <c r="L192" i="3"/>
  <c r="K192" i="3"/>
  <c r="S192" i="3" s="1"/>
  <c r="J192" i="3"/>
  <c r="I192" i="3"/>
  <c r="Q192" i="3" s="1"/>
  <c r="H192" i="3"/>
  <c r="O191" i="3"/>
  <c r="M191" i="3"/>
  <c r="U191" i="3" s="1"/>
  <c r="L191" i="3"/>
  <c r="K191" i="3"/>
  <c r="S191" i="3" s="1"/>
  <c r="J191" i="3"/>
  <c r="I191" i="3"/>
  <c r="Q191" i="3" s="1"/>
  <c r="H191" i="3"/>
  <c r="O190" i="3"/>
  <c r="M190" i="3"/>
  <c r="U190" i="3" s="1"/>
  <c r="L190" i="3"/>
  <c r="K190" i="3"/>
  <c r="S190" i="3" s="1"/>
  <c r="J190" i="3"/>
  <c r="I190" i="3"/>
  <c r="Q190" i="3" s="1"/>
  <c r="H190" i="3"/>
  <c r="O189" i="3"/>
  <c r="M189" i="3"/>
  <c r="U189" i="3" s="1"/>
  <c r="L189" i="3"/>
  <c r="K189" i="3"/>
  <c r="S189" i="3" s="1"/>
  <c r="J189" i="3"/>
  <c r="I189" i="3"/>
  <c r="Q189" i="3" s="1"/>
  <c r="H189" i="3"/>
  <c r="O188" i="3"/>
  <c r="M188" i="3"/>
  <c r="U188" i="3" s="1"/>
  <c r="L188" i="3"/>
  <c r="K188" i="3"/>
  <c r="S188" i="3" s="1"/>
  <c r="J188" i="3"/>
  <c r="I188" i="3"/>
  <c r="Q188" i="3" s="1"/>
  <c r="H188" i="3"/>
  <c r="O187" i="3"/>
  <c r="M187" i="3"/>
  <c r="U187" i="3" s="1"/>
  <c r="L187" i="3"/>
  <c r="K187" i="3"/>
  <c r="S187" i="3" s="1"/>
  <c r="J187" i="3"/>
  <c r="I187" i="3"/>
  <c r="Q187" i="3" s="1"/>
  <c r="H187" i="3"/>
  <c r="O186" i="3"/>
  <c r="M186" i="3"/>
  <c r="U186" i="3" s="1"/>
  <c r="L186" i="3"/>
  <c r="K186" i="3"/>
  <c r="S186" i="3" s="1"/>
  <c r="J186" i="3"/>
  <c r="I186" i="3"/>
  <c r="Q186" i="3" s="1"/>
  <c r="H186" i="3"/>
  <c r="O185" i="3"/>
  <c r="M185" i="3"/>
  <c r="U185" i="3" s="1"/>
  <c r="L185" i="3"/>
  <c r="K185" i="3"/>
  <c r="S185" i="3" s="1"/>
  <c r="J185" i="3"/>
  <c r="I185" i="3"/>
  <c r="Q185" i="3" s="1"/>
  <c r="H185" i="3"/>
  <c r="O184" i="3"/>
  <c r="M184" i="3"/>
  <c r="U184" i="3" s="1"/>
  <c r="L184" i="3"/>
  <c r="K184" i="3"/>
  <c r="S184" i="3" s="1"/>
  <c r="J184" i="3"/>
  <c r="I184" i="3"/>
  <c r="Q184" i="3" s="1"/>
  <c r="H184" i="3"/>
  <c r="O183" i="3"/>
  <c r="M183" i="3"/>
  <c r="U183" i="3" s="1"/>
  <c r="L183" i="3"/>
  <c r="K183" i="3"/>
  <c r="S183" i="3" s="1"/>
  <c r="J183" i="3"/>
  <c r="I183" i="3"/>
  <c r="Q183" i="3" s="1"/>
  <c r="H183" i="3"/>
  <c r="O182" i="3"/>
  <c r="M182" i="3"/>
  <c r="U182" i="3" s="1"/>
  <c r="L182" i="3"/>
  <c r="K182" i="3"/>
  <c r="S182" i="3" s="1"/>
  <c r="J182" i="3"/>
  <c r="I182" i="3"/>
  <c r="Q182" i="3" s="1"/>
  <c r="H182" i="3"/>
  <c r="O181" i="3"/>
  <c r="M181" i="3"/>
  <c r="U181" i="3" s="1"/>
  <c r="L181" i="3"/>
  <c r="K181" i="3"/>
  <c r="S181" i="3" s="1"/>
  <c r="J181" i="3"/>
  <c r="I181" i="3"/>
  <c r="Q181" i="3" s="1"/>
  <c r="H181" i="3"/>
  <c r="O180" i="3"/>
  <c r="M180" i="3"/>
  <c r="U180" i="3" s="1"/>
  <c r="L180" i="3"/>
  <c r="K180" i="3"/>
  <c r="S180" i="3" s="1"/>
  <c r="J180" i="3"/>
  <c r="I180" i="3"/>
  <c r="Q180" i="3" s="1"/>
  <c r="H180" i="3"/>
  <c r="O179" i="3"/>
  <c r="M179" i="3"/>
  <c r="U179" i="3" s="1"/>
  <c r="L179" i="3"/>
  <c r="K179" i="3"/>
  <c r="S179" i="3" s="1"/>
  <c r="J179" i="3"/>
  <c r="I179" i="3"/>
  <c r="Q179" i="3" s="1"/>
  <c r="H179" i="3"/>
  <c r="O178" i="3"/>
  <c r="M178" i="3"/>
  <c r="U178" i="3" s="1"/>
  <c r="L178" i="3"/>
  <c r="K178" i="3"/>
  <c r="S178" i="3" s="1"/>
  <c r="J178" i="3"/>
  <c r="I178" i="3"/>
  <c r="Q178" i="3" s="1"/>
  <c r="H178" i="3"/>
  <c r="O177" i="3"/>
  <c r="M177" i="3"/>
  <c r="U177" i="3" s="1"/>
  <c r="L177" i="3"/>
  <c r="K177" i="3"/>
  <c r="S177" i="3" s="1"/>
  <c r="J177" i="3"/>
  <c r="I177" i="3"/>
  <c r="Q177" i="3" s="1"/>
  <c r="H177" i="3"/>
  <c r="O176" i="3"/>
  <c r="M176" i="3"/>
  <c r="U176" i="3" s="1"/>
  <c r="L176" i="3"/>
  <c r="K176" i="3"/>
  <c r="S176" i="3" s="1"/>
  <c r="J176" i="3"/>
  <c r="I176" i="3"/>
  <c r="Q176" i="3" s="1"/>
  <c r="H176" i="3"/>
  <c r="O175" i="3"/>
  <c r="M175" i="3"/>
  <c r="U175" i="3" s="1"/>
  <c r="L175" i="3"/>
  <c r="K175" i="3"/>
  <c r="S175" i="3" s="1"/>
  <c r="J175" i="3"/>
  <c r="I175" i="3"/>
  <c r="Q175" i="3" s="1"/>
  <c r="H175" i="3"/>
  <c r="O174" i="3"/>
  <c r="M174" i="3"/>
  <c r="U174" i="3" s="1"/>
  <c r="L174" i="3"/>
  <c r="K174" i="3"/>
  <c r="S174" i="3" s="1"/>
  <c r="J174" i="3"/>
  <c r="I174" i="3"/>
  <c r="Q174" i="3" s="1"/>
  <c r="H174" i="3"/>
  <c r="O173" i="3"/>
  <c r="M173" i="3"/>
  <c r="U173" i="3" s="1"/>
  <c r="L173" i="3"/>
  <c r="K173" i="3"/>
  <c r="S173" i="3" s="1"/>
  <c r="J173" i="3"/>
  <c r="I173" i="3"/>
  <c r="Q173" i="3" s="1"/>
  <c r="H173" i="3"/>
  <c r="O172" i="3"/>
  <c r="M172" i="3"/>
  <c r="U172" i="3" s="1"/>
  <c r="L172" i="3"/>
  <c r="K172" i="3"/>
  <c r="S172" i="3" s="1"/>
  <c r="J172" i="3"/>
  <c r="I172" i="3"/>
  <c r="Q172" i="3" s="1"/>
  <c r="H172" i="3"/>
  <c r="O171" i="3"/>
  <c r="M171" i="3"/>
  <c r="U171" i="3" s="1"/>
  <c r="L171" i="3"/>
  <c r="K171" i="3"/>
  <c r="S171" i="3" s="1"/>
  <c r="J171" i="3"/>
  <c r="I171" i="3"/>
  <c r="Q171" i="3" s="1"/>
  <c r="H171" i="3"/>
  <c r="O170" i="3"/>
  <c r="M170" i="3"/>
  <c r="U170" i="3" s="1"/>
  <c r="L170" i="3"/>
  <c r="K170" i="3"/>
  <c r="S170" i="3" s="1"/>
  <c r="J170" i="3"/>
  <c r="I170" i="3"/>
  <c r="Q170" i="3" s="1"/>
  <c r="H170" i="3"/>
  <c r="O169" i="3"/>
  <c r="M169" i="3"/>
  <c r="U169" i="3" s="1"/>
  <c r="L169" i="3"/>
  <c r="K169" i="3"/>
  <c r="S169" i="3" s="1"/>
  <c r="J169" i="3"/>
  <c r="I169" i="3"/>
  <c r="Q169" i="3" s="1"/>
  <c r="H169" i="3"/>
  <c r="O168" i="3"/>
  <c r="M168" i="3"/>
  <c r="U168" i="3" s="1"/>
  <c r="L168" i="3"/>
  <c r="K168" i="3"/>
  <c r="S168" i="3" s="1"/>
  <c r="J168" i="3"/>
  <c r="I168" i="3"/>
  <c r="Q168" i="3" s="1"/>
  <c r="H168" i="3"/>
  <c r="O167" i="3"/>
  <c r="M167" i="3"/>
  <c r="U167" i="3" s="1"/>
  <c r="L167" i="3"/>
  <c r="K167" i="3"/>
  <c r="S167" i="3" s="1"/>
  <c r="J167" i="3"/>
  <c r="I167" i="3"/>
  <c r="Q167" i="3" s="1"/>
  <c r="H167" i="3"/>
  <c r="O166" i="3"/>
  <c r="M166" i="3"/>
  <c r="U166" i="3" s="1"/>
  <c r="L166" i="3"/>
  <c r="K166" i="3"/>
  <c r="S166" i="3" s="1"/>
  <c r="J166" i="3"/>
  <c r="I166" i="3"/>
  <c r="Q166" i="3" s="1"/>
  <c r="H166" i="3"/>
  <c r="O165" i="3"/>
  <c r="M165" i="3"/>
  <c r="U165" i="3" s="1"/>
  <c r="L165" i="3"/>
  <c r="K165" i="3"/>
  <c r="S165" i="3" s="1"/>
  <c r="J165" i="3"/>
  <c r="I165" i="3"/>
  <c r="Q165" i="3" s="1"/>
  <c r="H165" i="3"/>
  <c r="O164" i="3"/>
  <c r="M164" i="3"/>
  <c r="U164" i="3" s="1"/>
  <c r="L164" i="3"/>
  <c r="K164" i="3"/>
  <c r="S164" i="3" s="1"/>
  <c r="J164" i="3"/>
  <c r="I164" i="3"/>
  <c r="Q164" i="3" s="1"/>
  <c r="H164" i="3"/>
  <c r="O163" i="3"/>
  <c r="M163" i="3"/>
  <c r="U163" i="3" s="1"/>
  <c r="L163" i="3"/>
  <c r="K163" i="3"/>
  <c r="S163" i="3" s="1"/>
  <c r="J163" i="3"/>
  <c r="I163" i="3"/>
  <c r="Q163" i="3" s="1"/>
  <c r="H163" i="3"/>
  <c r="O162" i="3"/>
  <c r="M162" i="3"/>
  <c r="U162" i="3" s="1"/>
  <c r="L162" i="3"/>
  <c r="K162" i="3"/>
  <c r="S162" i="3" s="1"/>
  <c r="J162" i="3"/>
  <c r="I162" i="3"/>
  <c r="Q162" i="3" s="1"/>
  <c r="H162" i="3"/>
  <c r="O161" i="3"/>
  <c r="M161" i="3"/>
  <c r="U161" i="3" s="1"/>
  <c r="L161" i="3"/>
  <c r="K161" i="3"/>
  <c r="S161" i="3" s="1"/>
  <c r="J161" i="3"/>
  <c r="I161" i="3"/>
  <c r="Q161" i="3" s="1"/>
  <c r="H161" i="3"/>
  <c r="O160" i="3"/>
  <c r="M160" i="3"/>
  <c r="U160" i="3" s="1"/>
  <c r="L160" i="3"/>
  <c r="K160" i="3"/>
  <c r="S160" i="3" s="1"/>
  <c r="J160" i="3"/>
  <c r="I160" i="3"/>
  <c r="Q160" i="3" s="1"/>
  <c r="H160" i="3"/>
  <c r="O159" i="3"/>
  <c r="M159" i="3"/>
  <c r="U159" i="3" s="1"/>
  <c r="L159" i="3"/>
  <c r="K159" i="3"/>
  <c r="S159" i="3" s="1"/>
  <c r="J159" i="3"/>
  <c r="I159" i="3"/>
  <c r="Q159" i="3" s="1"/>
  <c r="H159" i="3"/>
  <c r="O158" i="3"/>
  <c r="M158" i="3"/>
  <c r="U158" i="3" s="1"/>
  <c r="L158" i="3"/>
  <c r="K158" i="3"/>
  <c r="S158" i="3" s="1"/>
  <c r="J158" i="3"/>
  <c r="I158" i="3"/>
  <c r="Q158" i="3" s="1"/>
  <c r="H158" i="3"/>
  <c r="O157" i="3"/>
  <c r="M157" i="3"/>
  <c r="U157" i="3" s="1"/>
  <c r="L157" i="3"/>
  <c r="K157" i="3"/>
  <c r="S157" i="3" s="1"/>
  <c r="J157" i="3"/>
  <c r="I157" i="3"/>
  <c r="Q157" i="3" s="1"/>
  <c r="H157" i="3"/>
  <c r="O156" i="3"/>
  <c r="M156" i="3"/>
  <c r="U156" i="3" s="1"/>
  <c r="L156" i="3"/>
  <c r="K156" i="3"/>
  <c r="S156" i="3" s="1"/>
  <c r="J156" i="3"/>
  <c r="I156" i="3"/>
  <c r="Q156" i="3" s="1"/>
  <c r="H156" i="3"/>
  <c r="O155" i="3"/>
  <c r="M155" i="3"/>
  <c r="U155" i="3" s="1"/>
  <c r="L155" i="3"/>
  <c r="K155" i="3"/>
  <c r="S155" i="3" s="1"/>
  <c r="J155" i="3"/>
  <c r="I155" i="3"/>
  <c r="Q155" i="3" s="1"/>
  <c r="H155" i="3"/>
  <c r="G155" i="3"/>
  <c r="O154" i="3"/>
  <c r="M154" i="3"/>
  <c r="U154" i="3" s="1"/>
  <c r="L154" i="3"/>
  <c r="K154" i="3"/>
  <c r="S154" i="3" s="1"/>
  <c r="J154" i="3"/>
  <c r="I154" i="3"/>
  <c r="Q154" i="3" s="1"/>
  <c r="H154" i="3"/>
  <c r="O153" i="3"/>
  <c r="M153" i="3"/>
  <c r="U153" i="3" s="1"/>
  <c r="L153" i="3"/>
  <c r="K153" i="3"/>
  <c r="S153" i="3" s="1"/>
  <c r="J153" i="3"/>
  <c r="I153" i="3"/>
  <c r="Q153" i="3" s="1"/>
  <c r="H153" i="3"/>
  <c r="O152" i="3"/>
  <c r="M152" i="3"/>
  <c r="U152" i="3" s="1"/>
  <c r="L152" i="3"/>
  <c r="K152" i="3"/>
  <c r="S152" i="3" s="1"/>
  <c r="J152" i="3"/>
  <c r="I152" i="3"/>
  <c r="Q152" i="3" s="1"/>
  <c r="H152" i="3"/>
  <c r="O151" i="3"/>
  <c r="M151" i="3"/>
  <c r="U151" i="3" s="1"/>
  <c r="L151" i="3"/>
  <c r="K151" i="3"/>
  <c r="S151" i="3" s="1"/>
  <c r="J151" i="3"/>
  <c r="I151" i="3"/>
  <c r="Q151" i="3" s="1"/>
  <c r="H151" i="3"/>
  <c r="O150" i="3"/>
  <c r="M150" i="3"/>
  <c r="U150" i="3" s="1"/>
  <c r="L150" i="3"/>
  <c r="K150" i="3"/>
  <c r="S150" i="3" s="1"/>
  <c r="J150" i="3"/>
  <c r="I150" i="3"/>
  <c r="Q150" i="3" s="1"/>
  <c r="H150" i="3"/>
  <c r="O149" i="3"/>
  <c r="M149" i="3"/>
  <c r="U149" i="3" s="1"/>
  <c r="L149" i="3"/>
  <c r="K149" i="3"/>
  <c r="S149" i="3" s="1"/>
  <c r="J149" i="3"/>
  <c r="I149" i="3"/>
  <c r="Q149" i="3" s="1"/>
  <c r="H149" i="3"/>
  <c r="O148" i="3"/>
  <c r="M148" i="3"/>
  <c r="U148" i="3" s="1"/>
  <c r="L148" i="3"/>
  <c r="K148" i="3"/>
  <c r="S148" i="3" s="1"/>
  <c r="J148" i="3"/>
  <c r="I148" i="3"/>
  <c r="Q148" i="3" s="1"/>
  <c r="H148" i="3"/>
  <c r="O147" i="3"/>
  <c r="M147" i="3"/>
  <c r="U147" i="3" s="1"/>
  <c r="L147" i="3"/>
  <c r="K147" i="3"/>
  <c r="S147" i="3" s="1"/>
  <c r="J147" i="3"/>
  <c r="I147" i="3"/>
  <c r="Q147" i="3" s="1"/>
  <c r="H147" i="3"/>
  <c r="O146" i="3"/>
  <c r="M146" i="3"/>
  <c r="U146" i="3" s="1"/>
  <c r="L146" i="3"/>
  <c r="K146" i="3"/>
  <c r="S146" i="3" s="1"/>
  <c r="J146" i="3"/>
  <c r="I146" i="3"/>
  <c r="Q146" i="3" s="1"/>
  <c r="H146" i="3"/>
  <c r="O145" i="3"/>
  <c r="M145" i="3"/>
  <c r="U145" i="3" s="1"/>
  <c r="L145" i="3"/>
  <c r="K145" i="3"/>
  <c r="S145" i="3" s="1"/>
  <c r="J145" i="3"/>
  <c r="I145" i="3"/>
  <c r="Q145" i="3" s="1"/>
  <c r="H145" i="3"/>
  <c r="O144" i="3"/>
  <c r="M144" i="3"/>
  <c r="U144" i="3" s="1"/>
  <c r="L144" i="3"/>
  <c r="K144" i="3"/>
  <c r="S144" i="3" s="1"/>
  <c r="J144" i="3"/>
  <c r="I144" i="3"/>
  <c r="Q144" i="3" s="1"/>
  <c r="H144" i="3"/>
  <c r="O143" i="3"/>
  <c r="M143" i="3"/>
  <c r="U143" i="3" s="1"/>
  <c r="L143" i="3"/>
  <c r="K143" i="3"/>
  <c r="S143" i="3" s="1"/>
  <c r="J143" i="3"/>
  <c r="I143" i="3"/>
  <c r="Q143" i="3" s="1"/>
  <c r="H143" i="3"/>
  <c r="O142" i="3"/>
  <c r="M142" i="3"/>
  <c r="U142" i="3" s="1"/>
  <c r="L142" i="3"/>
  <c r="K142" i="3"/>
  <c r="S142" i="3" s="1"/>
  <c r="J142" i="3"/>
  <c r="I142" i="3"/>
  <c r="Q142" i="3" s="1"/>
  <c r="H142" i="3"/>
  <c r="O141" i="3"/>
  <c r="M141" i="3"/>
  <c r="U141" i="3" s="1"/>
  <c r="L141" i="3"/>
  <c r="K141" i="3"/>
  <c r="S141" i="3" s="1"/>
  <c r="J141" i="3"/>
  <c r="I141" i="3"/>
  <c r="Q141" i="3" s="1"/>
  <c r="H141" i="3"/>
  <c r="O140" i="3"/>
  <c r="M140" i="3"/>
  <c r="U140" i="3" s="1"/>
  <c r="L140" i="3"/>
  <c r="K140" i="3"/>
  <c r="S140" i="3" s="1"/>
  <c r="J140" i="3"/>
  <c r="I140" i="3"/>
  <c r="Q140" i="3" s="1"/>
  <c r="H140" i="3"/>
  <c r="O139" i="3"/>
  <c r="M139" i="3"/>
  <c r="U139" i="3" s="1"/>
  <c r="L139" i="3"/>
  <c r="K139" i="3"/>
  <c r="S139" i="3" s="1"/>
  <c r="J139" i="3"/>
  <c r="I139" i="3"/>
  <c r="Q139" i="3" s="1"/>
  <c r="H139" i="3"/>
  <c r="O138" i="3"/>
  <c r="M138" i="3"/>
  <c r="U138" i="3" s="1"/>
  <c r="L138" i="3"/>
  <c r="K138" i="3"/>
  <c r="S138" i="3" s="1"/>
  <c r="J138" i="3"/>
  <c r="I138" i="3"/>
  <c r="Q138" i="3" s="1"/>
  <c r="H138" i="3"/>
  <c r="O137" i="3"/>
  <c r="M137" i="3"/>
  <c r="U137" i="3" s="1"/>
  <c r="L137" i="3"/>
  <c r="K137" i="3"/>
  <c r="S137" i="3" s="1"/>
  <c r="J137" i="3"/>
  <c r="I137" i="3"/>
  <c r="Q137" i="3" s="1"/>
  <c r="H137" i="3"/>
  <c r="O136" i="3"/>
  <c r="M136" i="3"/>
  <c r="U136" i="3" s="1"/>
  <c r="L136" i="3"/>
  <c r="K136" i="3"/>
  <c r="S136" i="3" s="1"/>
  <c r="J136" i="3"/>
  <c r="I136" i="3"/>
  <c r="Q136" i="3" s="1"/>
  <c r="H136" i="3"/>
  <c r="O135" i="3"/>
  <c r="M135" i="3"/>
  <c r="U135" i="3" s="1"/>
  <c r="L135" i="3"/>
  <c r="K135" i="3"/>
  <c r="S135" i="3" s="1"/>
  <c r="J135" i="3"/>
  <c r="I135" i="3"/>
  <c r="Q135" i="3" s="1"/>
  <c r="H135" i="3"/>
  <c r="O134" i="3"/>
  <c r="M134" i="3"/>
  <c r="U134" i="3" s="1"/>
  <c r="L134" i="3"/>
  <c r="K134" i="3"/>
  <c r="S134" i="3" s="1"/>
  <c r="J134" i="3"/>
  <c r="I134" i="3"/>
  <c r="Q134" i="3" s="1"/>
  <c r="H134" i="3"/>
  <c r="O133" i="3"/>
  <c r="M133" i="3"/>
  <c r="U133" i="3" s="1"/>
  <c r="L133" i="3"/>
  <c r="K133" i="3"/>
  <c r="S133" i="3" s="1"/>
  <c r="J133" i="3"/>
  <c r="I133" i="3"/>
  <c r="Q133" i="3" s="1"/>
  <c r="H133" i="3"/>
  <c r="O132" i="3"/>
  <c r="M132" i="3"/>
  <c r="U132" i="3" s="1"/>
  <c r="L132" i="3"/>
  <c r="K132" i="3"/>
  <c r="S132" i="3" s="1"/>
  <c r="J132" i="3"/>
  <c r="I132" i="3"/>
  <c r="Q132" i="3" s="1"/>
  <c r="H132" i="3"/>
  <c r="O131" i="3"/>
  <c r="M131" i="3"/>
  <c r="U131" i="3" s="1"/>
  <c r="L131" i="3"/>
  <c r="K131" i="3"/>
  <c r="S131" i="3" s="1"/>
  <c r="J131" i="3"/>
  <c r="I131" i="3"/>
  <c r="Q131" i="3" s="1"/>
  <c r="H131" i="3"/>
  <c r="G131" i="3"/>
  <c r="O130" i="3"/>
  <c r="M130" i="3"/>
  <c r="U130" i="3" s="1"/>
  <c r="L130" i="3"/>
  <c r="K130" i="3"/>
  <c r="S130" i="3" s="1"/>
  <c r="J130" i="3"/>
  <c r="I130" i="3"/>
  <c r="Q130" i="3" s="1"/>
  <c r="H130" i="3"/>
  <c r="O129" i="3"/>
  <c r="M129" i="3"/>
  <c r="U129" i="3" s="1"/>
  <c r="L129" i="3"/>
  <c r="K129" i="3"/>
  <c r="S129" i="3" s="1"/>
  <c r="J129" i="3"/>
  <c r="I129" i="3"/>
  <c r="Q129" i="3" s="1"/>
  <c r="H129" i="3"/>
  <c r="O128" i="3"/>
  <c r="M128" i="3"/>
  <c r="U128" i="3" s="1"/>
  <c r="L128" i="3"/>
  <c r="K128" i="3"/>
  <c r="S128" i="3" s="1"/>
  <c r="J128" i="3"/>
  <c r="I128" i="3"/>
  <c r="Q128" i="3" s="1"/>
  <c r="H128" i="3"/>
  <c r="O127" i="3"/>
  <c r="M127" i="3"/>
  <c r="U127" i="3" s="1"/>
  <c r="L127" i="3"/>
  <c r="K127" i="3"/>
  <c r="S127" i="3" s="1"/>
  <c r="J127" i="3"/>
  <c r="I127" i="3"/>
  <c r="Q127" i="3" s="1"/>
  <c r="H127" i="3"/>
  <c r="O126" i="3"/>
  <c r="M126" i="3"/>
  <c r="U126" i="3" s="1"/>
  <c r="L126" i="3"/>
  <c r="K126" i="3"/>
  <c r="S126" i="3" s="1"/>
  <c r="J126" i="3"/>
  <c r="I126" i="3"/>
  <c r="Q126" i="3" s="1"/>
  <c r="H126" i="3"/>
  <c r="O125" i="3"/>
  <c r="M125" i="3"/>
  <c r="U125" i="3" s="1"/>
  <c r="L125" i="3"/>
  <c r="K125" i="3"/>
  <c r="S125" i="3" s="1"/>
  <c r="J125" i="3"/>
  <c r="I125" i="3"/>
  <c r="Q125" i="3" s="1"/>
  <c r="H125" i="3"/>
  <c r="O124" i="3"/>
  <c r="M124" i="3"/>
  <c r="U124" i="3" s="1"/>
  <c r="L124" i="3"/>
  <c r="K124" i="3"/>
  <c r="S124" i="3" s="1"/>
  <c r="J124" i="3"/>
  <c r="I124" i="3"/>
  <c r="Q124" i="3" s="1"/>
  <c r="H124" i="3"/>
  <c r="O123" i="3"/>
  <c r="M123" i="3"/>
  <c r="U123" i="3" s="1"/>
  <c r="L123" i="3"/>
  <c r="K123" i="3"/>
  <c r="S123" i="3" s="1"/>
  <c r="J123" i="3"/>
  <c r="I123" i="3"/>
  <c r="Q123" i="3" s="1"/>
  <c r="H123" i="3"/>
  <c r="G123" i="3"/>
  <c r="O122" i="3"/>
  <c r="M122" i="3"/>
  <c r="U122" i="3" s="1"/>
  <c r="L122" i="3"/>
  <c r="K122" i="3"/>
  <c r="S122" i="3" s="1"/>
  <c r="J122" i="3"/>
  <c r="I122" i="3"/>
  <c r="Q122" i="3" s="1"/>
  <c r="H122" i="3"/>
  <c r="O121" i="3"/>
  <c r="M121" i="3"/>
  <c r="U121" i="3" s="1"/>
  <c r="L121" i="3"/>
  <c r="K121" i="3"/>
  <c r="S121" i="3" s="1"/>
  <c r="J121" i="3"/>
  <c r="I121" i="3"/>
  <c r="Q121" i="3" s="1"/>
  <c r="H121" i="3"/>
  <c r="O120" i="3"/>
  <c r="M120" i="3"/>
  <c r="U120" i="3" s="1"/>
  <c r="L120" i="3"/>
  <c r="K120" i="3"/>
  <c r="S120" i="3" s="1"/>
  <c r="J120" i="3"/>
  <c r="I120" i="3"/>
  <c r="Q120" i="3" s="1"/>
  <c r="H120" i="3"/>
  <c r="O119" i="3"/>
  <c r="M119" i="3"/>
  <c r="U119" i="3" s="1"/>
  <c r="L119" i="3"/>
  <c r="K119" i="3"/>
  <c r="S119" i="3" s="1"/>
  <c r="J119" i="3"/>
  <c r="I119" i="3"/>
  <c r="Q119" i="3" s="1"/>
  <c r="H119" i="3"/>
  <c r="O118" i="3"/>
  <c r="K118" i="3"/>
  <c r="S118" i="3" s="1"/>
  <c r="J118" i="3"/>
  <c r="I118" i="3"/>
  <c r="Q118" i="3" s="1"/>
  <c r="H118" i="3"/>
  <c r="O117" i="3"/>
  <c r="K117" i="3"/>
  <c r="S117" i="3" s="1"/>
  <c r="J117" i="3"/>
  <c r="I117" i="3"/>
  <c r="Q117" i="3" s="1"/>
  <c r="H117" i="3"/>
  <c r="O116" i="3"/>
  <c r="K116" i="3"/>
  <c r="S116" i="3" s="1"/>
  <c r="J116" i="3"/>
  <c r="I116" i="3"/>
  <c r="Q116" i="3" s="1"/>
  <c r="H116" i="3"/>
  <c r="O115" i="3"/>
  <c r="K115" i="3"/>
  <c r="S115" i="3" s="1"/>
  <c r="J115" i="3"/>
  <c r="I115" i="3"/>
  <c r="Q115" i="3" s="1"/>
  <c r="H115" i="3"/>
  <c r="O114" i="3"/>
  <c r="K114" i="3"/>
  <c r="S114" i="3" s="1"/>
  <c r="J114" i="3"/>
  <c r="I114" i="3"/>
  <c r="Q114" i="3" s="1"/>
  <c r="H114" i="3"/>
  <c r="O113" i="3"/>
  <c r="K113" i="3"/>
  <c r="S113" i="3" s="1"/>
  <c r="J113" i="3"/>
  <c r="I113" i="3"/>
  <c r="Q113" i="3" s="1"/>
  <c r="H113" i="3"/>
  <c r="S112" i="3"/>
  <c r="O112" i="3"/>
  <c r="K112" i="3"/>
  <c r="J112" i="3"/>
  <c r="I112" i="3"/>
  <c r="Q112" i="3" s="1"/>
  <c r="H112" i="3"/>
  <c r="O111" i="3"/>
  <c r="K111" i="3"/>
  <c r="S111" i="3" s="1"/>
  <c r="J111" i="3"/>
  <c r="I111" i="3"/>
  <c r="Q111" i="3" s="1"/>
  <c r="H111" i="3"/>
  <c r="O110" i="3"/>
  <c r="K110" i="3"/>
  <c r="S110" i="3" s="1"/>
  <c r="J110" i="3"/>
  <c r="I110" i="3"/>
  <c r="Q110" i="3" s="1"/>
  <c r="H110" i="3"/>
  <c r="O109" i="3"/>
  <c r="K109" i="3"/>
  <c r="S109" i="3" s="1"/>
  <c r="J109" i="3"/>
  <c r="I109" i="3"/>
  <c r="Q109" i="3" s="1"/>
  <c r="H109" i="3"/>
  <c r="O108" i="3"/>
  <c r="K108" i="3"/>
  <c r="S108" i="3" s="1"/>
  <c r="J108" i="3"/>
  <c r="I108" i="3"/>
  <c r="Q108" i="3" s="1"/>
  <c r="H108" i="3"/>
  <c r="O107" i="3"/>
  <c r="K107" i="3"/>
  <c r="S107" i="3" s="1"/>
  <c r="J107" i="3"/>
  <c r="I107" i="3"/>
  <c r="Q107" i="3" s="1"/>
  <c r="H107" i="3"/>
  <c r="O106" i="3"/>
  <c r="K106" i="3"/>
  <c r="S106" i="3" s="1"/>
  <c r="J106" i="3"/>
  <c r="I106" i="3"/>
  <c r="Q106" i="3" s="1"/>
  <c r="H106" i="3"/>
  <c r="O105" i="3"/>
  <c r="K105" i="3"/>
  <c r="S105" i="3" s="1"/>
  <c r="J105" i="3"/>
  <c r="I105" i="3"/>
  <c r="Q105" i="3" s="1"/>
  <c r="H105" i="3"/>
  <c r="O104" i="3"/>
  <c r="K104" i="3"/>
  <c r="S104" i="3" s="1"/>
  <c r="J104" i="3"/>
  <c r="I104" i="3"/>
  <c r="Q104" i="3" s="1"/>
  <c r="H104" i="3"/>
  <c r="O103" i="3"/>
  <c r="K103" i="3"/>
  <c r="S103" i="3" s="1"/>
  <c r="J103" i="3"/>
  <c r="I103" i="3"/>
  <c r="Q103" i="3" s="1"/>
  <c r="H103" i="3"/>
  <c r="O102" i="3"/>
  <c r="K102" i="3"/>
  <c r="S102" i="3" s="1"/>
  <c r="J102" i="3"/>
  <c r="I102" i="3"/>
  <c r="Q102" i="3" s="1"/>
  <c r="H102" i="3"/>
  <c r="O101" i="3"/>
  <c r="K101" i="3"/>
  <c r="S101" i="3" s="1"/>
  <c r="J101" i="3"/>
  <c r="I101" i="3"/>
  <c r="Q101" i="3" s="1"/>
  <c r="H101" i="3"/>
  <c r="O100" i="3"/>
  <c r="K100" i="3"/>
  <c r="S100" i="3" s="1"/>
  <c r="J100" i="3"/>
  <c r="I100" i="3"/>
  <c r="Q100" i="3" s="1"/>
  <c r="H100" i="3"/>
  <c r="O99" i="3"/>
  <c r="K99" i="3"/>
  <c r="S99" i="3" s="1"/>
  <c r="J99" i="3"/>
  <c r="I99" i="3"/>
  <c r="Q99" i="3" s="1"/>
  <c r="H99" i="3"/>
  <c r="O98" i="3"/>
  <c r="K98" i="3"/>
  <c r="S98" i="3" s="1"/>
  <c r="J98" i="3"/>
  <c r="I98" i="3"/>
  <c r="Q98" i="3" s="1"/>
  <c r="H98" i="3"/>
  <c r="O97" i="3"/>
  <c r="K97" i="3"/>
  <c r="S97" i="3" s="1"/>
  <c r="J97" i="3"/>
  <c r="I97" i="3"/>
  <c r="Q97" i="3" s="1"/>
  <c r="H97" i="3"/>
  <c r="O96" i="3"/>
  <c r="K96" i="3"/>
  <c r="S96" i="3" s="1"/>
  <c r="J96" i="3"/>
  <c r="I96" i="3"/>
  <c r="Q96" i="3" s="1"/>
  <c r="H96" i="3"/>
  <c r="O95" i="3"/>
  <c r="K95" i="3"/>
  <c r="S95" i="3" s="1"/>
  <c r="J95" i="3"/>
  <c r="I95" i="3"/>
  <c r="Q95" i="3" s="1"/>
  <c r="H95" i="3"/>
  <c r="O94" i="3"/>
  <c r="K94" i="3"/>
  <c r="S94" i="3" s="1"/>
  <c r="J94" i="3"/>
  <c r="I94" i="3"/>
  <c r="Q94" i="3" s="1"/>
  <c r="H94" i="3"/>
  <c r="O93" i="3"/>
  <c r="K93" i="3"/>
  <c r="S93" i="3" s="1"/>
  <c r="J93" i="3"/>
  <c r="I93" i="3"/>
  <c r="Q93" i="3" s="1"/>
  <c r="H93" i="3"/>
  <c r="O92" i="3"/>
  <c r="K92" i="3"/>
  <c r="S92" i="3" s="1"/>
  <c r="J92" i="3"/>
  <c r="I92" i="3"/>
  <c r="Q92" i="3" s="1"/>
  <c r="H92" i="3"/>
  <c r="O91" i="3"/>
  <c r="K91" i="3"/>
  <c r="S91" i="3" s="1"/>
  <c r="J91" i="3"/>
  <c r="I91" i="3"/>
  <c r="Q91" i="3" s="1"/>
  <c r="H91" i="3"/>
  <c r="O90" i="3"/>
  <c r="K90" i="3"/>
  <c r="S90" i="3" s="1"/>
  <c r="J90" i="3"/>
  <c r="I90" i="3"/>
  <c r="Q90" i="3" s="1"/>
  <c r="H90" i="3"/>
  <c r="O89" i="3"/>
  <c r="K89" i="3"/>
  <c r="S89" i="3" s="1"/>
  <c r="J89" i="3"/>
  <c r="I89" i="3"/>
  <c r="Q89" i="3" s="1"/>
  <c r="H89" i="3"/>
  <c r="O88" i="3"/>
  <c r="K88" i="3"/>
  <c r="S88" i="3" s="1"/>
  <c r="J88" i="3"/>
  <c r="I88" i="3"/>
  <c r="Q88" i="3" s="1"/>
  <c r="H88" i="3"/>
  <c r="O87" i="3"/>
  <c r="K87" i="3"/>
  <c r="S87" i="3" s="1"/>
  <c r="J87" i="3"/>
  <c r="I87" i="3"/>
  <c r="Q87" i="3" s="1"/>
  <c r="H87" i="3"/>
  <c r="O86" i="3"/>
  <c r="K86" i="3"/>
  <c r="S86" i="3" s="1"/>
  <c r="J86" i="3"/>
  <c r="I86" i="3"/>
  <c r="Q86" i="3" s="1"/>
  <c r="H86" i="3"/>
  <c r="O85" i="3"/>
  <c r="K85" i="3"/>
  <c r="S85" i="3" s="1"/>
  <c r="J85" i="3"/>
  <c r="I85" i="3"/>
  <c r="Q85" i="3" s="1"/>
  <c r="H85" i="3"/>
  <c r="O84" i="3"/>
  <c r="K84" i="3"/>
  <c r="S84" i="3" s="1"/>
  <c r="J84" i="3"/>
  <c r="I84" i="3"/>
  <c r="Q84" i="3" s="1"/>
  <c r="H84" i="3"/>
  <c r="O83" i="3"/>
  <c r="K83" i="3"/>
  <c r="S83" i="3" s="1"/>
  <c r="J83" i="3"/>
  <c r="I83" i="3"/>
  <c r="Q83" i="3" s="1"/>
  <c r="H83" i="3"/>
  <c r="O82" i="3"/>
  <c r="K82" i="3"/>
  <c r="S82" i="3" s="1"/>
  <c r="J82" i="3"/>
  <c r="I82" i="3"/>
  <c r="Q82" i="3" s="1"/>
  <c r="H82" i="3"/>
  <c r="O81" i="3"/>
  <c r="K81" i="3"/>
  <c r="S81" i="3" s="1"/>
  <c r="J81" i="3"/>
  <c r="I81" i="3"/>
  <c r="Q81" i="3" s="1"/>
  <c r="H81" i="3"/>
  <c r="O80" i="3"/>
  <c r="K80" i="3"/>
  <c r="S80" i="3" s="1"/>
  <c r="J80" i="3"/>
  <c r="I80" i="3"/>
  <c r="Q80" i="3" s="1"/>
  <c r="H80" i="3"/>
  <c r="O79" i="3"/>
  <c r="K79" i="3"/>
  <c r="S79" i="3" s="1"/>
  <c r="J79" i="3"/>
  <c r="I79" i="3"/>
  <c r="Q79" i="3" s="1"/>
  <c r="H79" i="3"/>
  <c r="O78" i="3"/>
  <c r="K78" i="3"/>
  <c r="S78" i="3" s="1"/>
  <c r="J78" i="3"/>
  <c r="I78" i="3"/>
  <c r="Q78" i="3" s="1"/>
  <c r="H78" i="3"/>
  <c r="O77" i="3"/>
  <c r="K77" i="3"/>
  <c r="S77" i="3" s="1"/>
  <c r="J77" i="3"/>
  <c r="I77" i="3"/>
  <c r="Q77" i="3" s="1"/>
  <c r="H77" i="3"/>
  <c r="O76" i="3"/>
  <c r="K76" i="3"/>
  <c r="S76" i="3" s="1"/>
  <c r="J76" i="3"/>
  <c r="I76" i="3"/>
  <c r="Q76" i="3" s="1"/>
  <c r="H76" i="3"/>
  <c r="O75" i="3"/>
  <c r="K75" i="3"/>
  <c r="S75" i="3" s="1"/>
  <c r="J75" i="3"/>
  <c r="I75" i="3"/>
  <c r="Q75" i="3" s="1"/>
  <c r="H75" i="3"/>
  <c r="O74" i="3"/>
  <c r="K74" i="3"/>
  <c r="S74" i="3" s="1"/>
  <c r="J74" i="3"/>
  <c r="I74" i="3"/>
  <c r="Q74" i="3" s="1"/>
  <c r="H74" i="3"/>
  <c r="O73" i="3"/>
  <c r="K73" i="3"/>
  <c r="S73" i="3" s="1"/>
  <c r="J73" i="3"/>
  <c r="I73" i="3"/>
  <c r="Q73" i="3" s="1"/>
  <c r="H73" i="3"/>
  <c r="O72" i="3"/>
  <c r="K72" i="3"/>
  <c r="S72" i="3" s="1"/>
  <c r="J72" i="3"/>
  <c r="I72" i="3"/>
  <c r="Q72" i="3" s="1"/>
  <c r="H72" i="3"/>
  <c r="O71" i="3"/>
  <c r="K71" i="3"/>
  <c r="S71" i="3" s="1"/>
  <c r="J71" i="3"/>
  <c r="I71" i="3"/>
  <c r="Q71" i="3" s="1"/>
  <c r="H71" i="3"/>
  <c r="O70" i="3"/>
  <c r="K70" i="3"/>
  <c r="S70" i="3" s="1"/>
  <c r="J70" i="3"/>
  <c r="I70" i="3"/>
  <c r="Q70" i="3" s="1"/>
  <c r="H70" i="3"/>
  <c r="O69" i="3"/>
  <c r="K69" i="3"/>
  <c r="S69" i="3" s="1"/>
  <c r="J69" i="3"/>
  <c r="I69" i="3"/>
  <c r="Q69" i="3" s="1"/>
  <c r="H69" i="3"/>
  <c r="O68" i="3"/>
  <c r="K68" i="3"/>
  <c r="S68" i="3" s="1"/>
  <c r="J68" i="3"/>
  <c r="I68" i="3"/>
  <c r="Q68" i="3" s="1"/>
  <c r="H68" i="3"/>
  <c r="O67" i="3"/>
  <c r="K67" i="3"/>
  <c r="S67" i="3" s="1"/>
  <c r="J67" i="3"/>
  <c r="I67" i="3"/>
  <c r="Q67" i="3" s="1"/>
  <c r="H67" i="3"/>
  <c r="O66" i="3"/>
  <c r="K66" i="3"/>
  <c r="S66" i="3" s="1"/>
  <c r="J66" i="3"/>
  <c r="I66" i="3"/>
  <c r="Q66" i="3" s="1"/>
  <c r="H66" i="3"/>
  <c r="O65" i="3"/>
  <c r="K65" i="3"/>
  <c r="S65" i="3" s="1"/>
  <c r="J65" i="3"/>
  <c r="I65" i="3"/>
  <c r="Q65" i="3" s="1"/>
  <c r="H65" i="3"/>
  <c r="O64" i="3"/>
  <c r="K64" i="3"/>
  <c r="S64" i="3" s="1"/>
  <c r="J64" i="3"/>
  <c r="I64" i="3"/>
  <c r="Q64" i="3" s="1"/>
  <c r="H64" i="3"/>
  <c r="O63" i="3"/>
  <c r="K63" i="3"/>
  <c r="S63" i="3" s="1"/>
  <c r="J63" i="3"/>
  <c r="I63" i="3"/>
  <c r="Q63" i="3" s="1"/>
  <c r="H63" i="3"/>
  <c r="O62" i="3"/>
  <c r="K62" i="3"/>
  <c r="S62" i="3" s="1"/>
  <c r="J62" i="3"/>
  <c r="I62" i="3"/>
  <c r="Q62" i="3" s="1"/>
  <c r="H62" i="3"/>
  <c r="O61" i="3"/>
  <c r="K61" i="3"/>
  <c r="S61" i="3" s="1"/>
  <c r="J61" i="3"/>
  <c r="I61" i="3"/>
  <c r="Q61" i="3" s="1"/>
  <c r="H61" i="3"/>
  <c r="O60" i="3"/>
  <c r="K60" i="3"/>
  <c r="S60" i="3" s="1"/>
  <c r="J60" i="3"/>
  <c r="I60" i="3"/>
  <c r="Q60" i="3" s="1"/>
  <c r="H60" i="3"/>
  <c r="O59" i="3"/>
  <c r="K59" i="3"/>
  <c r="S59" i="3" s="1"/>
  <c r="J59" i="3"/>
  <c r="I59" i="3"/>
  <c r="Q59" i="3" s="1"/>
  <c r="H59" i="3"/>
  <c r="O58" i="3"/>
  <c r="K58" i="3"/>
  <c r="S58" i="3" s="1"/>
  <c r="J58" i="3"/>
  <c r="I58" i="3"/>
  <c r="Q58" i="3" s="1"/>
  <c r="H58" i="3"/>
  <c r="O57" i="3"/>
  <c r="K57" i="3"/>
  <c r="S57" i="3" s="1"/>
  <c r="J57" i="3"/>
  <c r="I57" i="3"/>
  <c r="Q57" i="3" s="1"/>
  <c r="H57" i="3"/>
  <c r="O56" i="3"/>
  <c r="K56" i="3"/>
  <c r="S56" i="3" s="1"/>
  <c r="J56" i="3"/>
  <c r="I56" i="3"/>
  <c r="Q56" i="3" s="1"/>
  <c r="H56" i="3"/>
  <c r="O55" i="3"/>
  <c r="K55" i="3"/>
  <c r="S55" i="3" s="1"/>
  <c r="J55" i="3"/>
  <c r="I55" i="3"/>
  <c r="Q55" i="3" s="1"/>
  <c r="H55" i="3"/>
  <c r="O54" i="3"/>
  <c r="K54" i="3"/>
  <c r="S54" i="3" s="1"/>
  <c r="J54" i="3"/>
  <c r="I54" i="3"/>
  <c r="Q54" i="3" s="1"/>
  <c r="H54" i="3"/>
  <c r="O53" i="3"/>
  <c r="K53" i="3"/>
  <c r="S53" i="3" s="1"/>
  <c r="J53" i="3"/>
  <c r="I53" i="3"/>
  <c r="Q53" i="3" s="1"/>
  <c r="H53" i="3"/>
  <c r="O52" i="3"/>
  <c r="K52" i="3"/>
  <c r="S52" i="3" s="1"/>
  <c r="J52" i="3"/>
  <c r="I52" i="3"/>
  <c r="Q52" i="3" s="1"/>
  <c r="H52" i="3"/>
  <c r="O51" i="3"/>
  <c r="K51" i="3"/>
  <c r="S51" i="3" s="1"/>
  <c r="J51" i="3"/>
  <c r="I51" i="3"/>
  <c r="Q51" i="3" s="1"/>
  <c r="H51" i="3"/>
  <c r="O50" i="3"/>
  <c r="K50" i="3"/>
  <c r="S50" i="3" s="1"/>
  <c r="J50" i="3"/>
  <c r="I50" i="3"/>
  <c r="Q50" i="3" s="1"/>
  <c r="H50" i="3"/>
  <c r="O49" i="3"/>
  <c r="K49" i="3"/>
  <c r="S49" i="3" s="1"/>
  <c r="J49" i="3"/>
  <c r="I49" i="3"/>
  <c r="Q49" i="3" s="1"/>
  <c r="H49" i="3"/>
  <c r="O48" i="3"/>
  <c r="K48" i="3"/>
  <c r="S48" i="3" s="1"/>
  <c r="J48" i="3"/>
  <c r="I48" i="3"/>
  <c r="Q48" i="3" s="1"/>
  <c r="H48" i="3"/>
  <c r="O47" i="3"/>
  <c r="K47" i="3"/>
  <c r="S47" i="3" s="1"/>
  <c r="J47" i="3"/>
  <c r="I47" i="3"/>
  <c r="Q47" i="3" s="1"/>
  <c r="H47" i="3"/>
  <c r="O46" i="3"/>
  <c r="K46" i="3"/>
  <c r="S46" i="3" s="1"/>
  <c r="J46" i="3"/>
  <c r="I46" i="3"/>
  <c r="Q46" i="3" s="1"/>
  <c r="H46" i="3"/>
  <c r="O45" i="3"/>
  <c r="K45" i="3"/>
  <c r="S45" i="3" s="1"/>
  <c r="J45" i="3"/>
  <c r="I45" i="3"/>
  <c r="Q45" i="3" s="1"/>
  <c r="H45" i="3"/>
  <c r="O44" i="3"/>
  <c r="K44" i="3"/>
  <c r="S44" i="3" s="1"/>
  <c r="J44" i="3"/>
  <c r="I44" i="3"/>
  <c r="Q44" i="3" s="1"/>
  <c r="H44" i="3"/>
  <c r="O43" i="3"/>
  <c r="K43" i="3"/>
  <c r="S43" i="3" s="1"/>
  <c r="J43" i="3"/>
  <c r="I43" i="3"/>
  <c r="Q43" i="3" s="1"/>
  <c r="H43" i="3"/>
  <c r="O42" i="3"/>
  <c r="K42" i="3"/>
  <c r="S42" i="3" s="1"/>
  <c r="J42" i="3"/>
  <c r="I42" i="3"/>
  <c r="Q42" i="3" s="1"/>
  <c r="H42" i="3"/>
  <c r="O41" i="3"/>
  <c r="K41" i="3"/>
  <c r="S41" i="3" s="1"/>
  <c r="J41" i="3"/>
  <c r="I41" i="3"/>
  <c r="Q41" i="3" s="1"/>
  <c r="H41" i="3"/>
  <c r="O40" i="3"/>
  <c r="K40" i="3"/>
  <c r="S40" i="3" s="1"/>
  <c r="J40" i="3"/>
  <c r="I40" i="3"/>
  <c r="Q40" i="3" s="1"/>
  <c r="H40" i="3"/>
  <c r="O39" i="3"/>
  <c r="K39" i="3"/>
  <c r="S39" i="3" s="1"/>
  <c r="J39" i="3"/>
  <c r="I39" i="3"/>
  <c r="Q39" i="3" s="1"/>
  <c r="H39" i="3"/>
  <c r="O38" i="3"/>
  <c r="K38" i="3"/>
  <c r="S38" i="3" s="1"/>
  <c r="J38" i="3"/>
  <c r="I38" i="3"/>
  <c r="Q38" i="3" s="1"/>
  <c r="H38" i="3"/>
  <c r="O37" i="3"/>
  <c r="K37" i="3"/>
  <c r="S37" i="3" s="1"/>
  <c r="J37" i="3"/>
  <c r="I37" i="3"/>
  <c r="Q37" i="3" s="1"/>
  <c r="H37" i="3"/>
  <c r="O36" i="3"/>
  <c r="K36" i="3"/>
  <c r="S36" i="3" s="1"/>
  <c r="J36" i="3"/>
  <c r="I36" i="3"/>
  <c r="Q36" i="3" s="1"/>
  <c r="H36" i="3"/>
  <c r="O35" i="3"/>
  <c r="K35" i="3"/>
  <c r="S35" i="3" s="1"/>
  <c r="J35" i="3"/>
  <c r="I35" i="3"/>
  <c r="Q35" i="3" s="1"/>
  <c r="H35" i="3"/>
  <c r="O34" i="3"/>
  <c r="K34" i="3"/>
  <c r="S34" i="3" s="1"/>
  <c r="J34" i="3"/>
  <c r="I34" i="3"/>
  <c r="Q34" i="3" s="1"/>
  <c r="H34" i="3"/>
  <c r="O33" i="3"/>
  <c r="K33" i="3"/>
  <c r="S33" i="3" s="1"/>
  <c r="J33" i="3"/>
  <c r="I33" i="3"/>
  <c r="Q33" i="3" s="1"/>
  <c r="H33" i="3"/>
  <c r="O32" i="3"/>
  <c r="K32" i="3"/>
  <c r="S32" i="3" s="1"/>
  <c r="J32" i="3"/>
  <c r="I32" i="3"/>
  <c r="Q32" i="3" s="1"/>
  <c r="H32" i="3"/>
  <c r="O31" i="3"/>
  <c r="K31" i="3"/>
  <c r="S31" i="3" s="1"/>
  <c r="J31" i="3"/>
  <c r="I31" i="3"/>
  <c r="Q31" i="3" s="1"/>
  <c r="H31" i="3"/>
  <c r="O30" i="3"/>
  <c r="K30" i="3"/>
  <c r="S30" i="3" s="1"/>
  <c r="J30" i="3"/>
  <c r="I30" i="3"/>
  <c r="Q30" i="3" s="1"/>
  <c r="H30" i="3"/>
  <c r="O29" i="3"/>
  <c r="K29" i="3"/>
  <c r="S29" i="3" s="1"/>
  <c r="J29" i="3"/>
  <c r="I29" i="3"/>
  <c r="Q29" i="3" s="1"/>
  <c r="H29" i="3"/>
  <c r="O28" i="3"/>
  <c r="K28" i="3"/>
  <c r="S28" i="3" s="1"/>
  <c r="J28" i="3"/>
  <c r="I28" i="3"/>
  <c r="Q28" i="3" s="1"/>
  <c r="H28" i="3"/>
  <c r="O27" i="3"/>
  <c r="K27" i="3"/>
  <c r="S27" i="3" s="1"/>
  <c r="J27" i="3"/>
  <c r="I27" i="3"/>
  <c r="Q27" i="3" s="1"/>
  <c r="H27" i="3"/>
  <c r="O26" i="3"/>
  <c r="K26" i="3"/>
  <c r="S26" i="3" s="1"/>
  <c r="J26" i="3"/>
  <c r="I26" i="3"/>
  <c r="Q26" i="3" s="1"/>
  <c r="H26" i="3"/>
  <c r="O25" i="3"/>
  <c r="K25" i="3"/>
  <c r="S25" i="3" s="1"/>
  <c r="J25" i="3"/>
  <c r="I25" i="3"/>
  <c r="Q25" i="3" s="1"/>
  <c r="H25" i="3"/>
  <c r="O24" i="3"/>
  <c r="K24" i="3"/>
  <c r="S24" i="3" s="1"/>
  <c r="J24" i="3"/>
  <c r="I24" i="3"/>
  <c r="Q24" i="3" s="1"/>
  <c r="H24" i="3"/>
  <c r="O23" i="3"/>
  <c r="K23" i="3"/>
  <c r="S23" i="3" s="1"/>
  <c r="J23" i="3"/>
  <c r="I23" i="3"/>
  <c r="Q23" i="3" s="1"/>
  <c r="H23" i="3"/>
  <c r="O22" i="3"/>
  <c r="K22" i="3"/>
  <c r="S22" i="3" s="1"/>
  <c r="J22" i="3"/>
  <c r="I22" i="3"/>
  <c r="Q22" i="3" s="1"/>
  <c r="H22" i="3"/>
  <c r="O21" i="3"/>
  <c r="K21" i="3"/>
  <c r="S21" i="3" s="1"/>
  <c r="J21" i="3"/>
  <c r="I21" i="3"/>
  <c r="Q21" i="3" s="1"/>
  <c r="H21" i="3"/>
  <c r="O20" i="3"/>
  <c r="K20" i="3"/>
  <c r="S20" i="3" s="1"/>
  <c r="J20" i="3"/>
  <c r="I20" i="3"/>
  <c r="Q20" i="3" s="1"/>
  <c r="H20" i="3"/>
  <c r="O19" i="3"/>
  <c r="K19" i="3"/>
  <c r="S19" i="3" s="1"/>
  <c r="J19" i="3"/>
  <c r="I19" i="3"/>
  <c r="Q19" i="3" s="1"/>
  <c r="H19" i="3"/>
  <c r="O18" i="3"/>
  <c r="K18" i="3"/>
  <c r="S18" i="3" s="1"/>
  <c r="J18" i="3"/>
  <c r="I18" i="3"/>
  <c r="Q18" i="3" s="1"/>
  <c r="H18" i="3"/>
  <c r="O17" i="3"/>
  <c r="K17" i="3"/>
  <c r="S17" i="3" s="1"/>
  <c r="J17" i="3"/>
  <c r="I17" i="3"/>
  <c r="Q17" i="3" s="1"/>
  <c r="H17" i="3"/>
  <c r="O16" i="3"/>
  <c r="K16" i="3"/>
  <c r="S16" i="3" s="1"/>
  <c r="J16" i="3"/>
  <c r="I16" i="3"/>
  <c r="Q16" i="3" s="1"/>
  <c r="H16" i="3"/>
  <c r="O15" i="3"/>
  <c r="K15" i="3"/>
  <c r="S15" i="3" s="1"/>
  <c r="J15" i="3"/>
  <c r="I15" i="3"/>
  <c r="Q15" i="3" s="1"/>
  <c r="H15" i="3"/>
  <c r="O14" i="3"/>
  <c r="K14" i="3"/>
  <c r="S14" i="3" s="1"/>
  <c r="J14" i="3"/>
  <c r="I14" i="3"/>
  <c r="Q14" i="3" s="1"/>
  <c r="H14" i="3"/>
  <c r="O13" i="3"/>
  <c r="K13" i="3"/>
  <c r="S13" i="3" s="1"/>
  <c r="J13" i="3"/>
  <c r="I13" i="3"/>
  <c r="Q13" i="3" s="1"/>
  <c r="H13" i="3"/>
  <c r="O12" i="3"/>
  <c r="K12" i="3"/>
  <c r="S12" i="3" s="1"/>
  <c r="J12" i="3"/>
  <c r="I12" i="3"/>
  <c r="Q12" i="3" s="1"/>
  <c r="H12" i="3"/>
  <c r="O11" i="3"/>
  <c r="K11" i="3"/>
  <c r="S11" i="3" s="1"/>
  <c r="J11" i="3"/>
  <c r="I11" i="3"/>
  <c r="Q11" i="3" s="1"/>
  <c r="H11" i="3"/>
  <c r="O10" i="3"/>
  <c r="K10" i="3"/>
  <c r="S10" i="3" s="1"/>
  <c r="J10" i="3"/>
  <c r="I10" i="3"/>
  <c r="Q10" i="3" s="1"/>
  <c r="H10" i="3"/>
  <c r="O9" i="3"/>
  <c r="K9" i="3"/>
  <c r="S9" i="3" s="1"/>
  <c r="J9" i="3"/>
  <c r="I9" i="3"/>
  <c r="Q9" i="3" s="1"/>
  <c r="H9" i="3"/>
  <c r="O8" i="3"/>
  <c r="K8" i="3"/>
  <c r="S8" i="3" s="1"/>
  <c r="J8" i="3"/>
  <c r="I8" i="3"/>
  <c r="Q8" i="3" s="1"/>
  <c r="H8" i="3"/>
  <c r="O7" i="3"/>
  <c r="K7" i="3"/>
  <c r="S7" i="3" s="1"/>
  <c r="J7" i="3"/>
  <c r="I7" i="3"/>
  <c r="Q7" i="3" s="1"/>
  <c r="H7" i="3"/>
  <c r="O6" i="3"/>
  <c r="K6" i="3"/>
  <c r="S6" i="3" s="1"/>
  <c r="J6" i="3"/>
  <c r="I6" i="3"/>
  <c r="Q6" i="3" s="1"/>
  <c r="H6" i="3"/>
  <c r="K5" i="1"/>
  <c r="G24" i="3" l="1"/>
  <c r="G544" i="3"/>
  <c r="G1549" i="3"/>
  <c r="G2520" i="3"/>
  <c r="G2613" i="3"/>
  <c r="G2800" i="3"/>
  <c r="G2808" i="3"/>
  <c r="G2840" i="3"/>
  <c r="G2898" i="3"/>
  <c r="G3116" i="3"/>
  <c r="G3437" i="3"/>
  <c r="G3441" i="3"/>
  <c r="G3575" i="3"/>
  <c r="G3986" i="3"/>
  <c r="G4081" i="3"/>
  <c r="G4100" i="3"/>
  <c r="G4108" i="3"/>
  <c r="G4164" i="3"/>
  <c r="G4338" i="3"/>
  <c r="G4361" i="3"/>
  <c r="G4574" i="3"/>
  <c r="G4588" i="3"/>
  <c r="G4634" i="3"/>
  <c r="G4650" i="3"/>
  <c r="G4759" i="3"/>
  <c r="G4865" i="3"/>
  <c r="G4872" i="3"/>
  <c r="G59" i="3"/>
  <c r="G416" i="3"/>
  <c r="G56" i="3"/>
  <c r="G99" i="3"/>
  <c r="G227" i="3"/>
  <c r="G239" i="3"/>
  <c r="G742" i="3"/>
  <c r="G758" i="3"/>
  <c r="G960" i="3"/>
  <c r="G1653" i="3"/>
  <c r="G1741" i="3"/>
  <c r="G1912" i="3"/>
  <c r="G2017" i="3"/>
  <c r="G2072" i="3"/>
  <c r="G2136" i="3"/>
  <c r="G2406" i="3"/>
  <c r="G2452" i="3"/>
  <c r="G3253" i="3"/>
  <c r="G3269" i="3"/>
  <c r="G3309" i="3"/>
  <c r="G3317" i="3"/>
  <c r="G3333" i="3"/>
  <c r="G3383" i="3"/>
  <c r="G3445" i="3"/>
  <c r="G3489" i="3"/>
  <c r="G3698" i="3"/>
  <c r="G4129" i="3"/>
  <c r="G4145" i="3"/>
  <c r="G4297" i="3"/>
  <c r="G4370" i="3"/>
  <c r="G4420" i="3"/>
  <c r="G4428" i="3"/>
  <c r="G4799" i="3"/>
  <c r="G4933" i="3"/>
  <c r="G152" i="3"/>
  <c r="G288" i="3"/>
  <c r="G352" i="3"/>
  <c r="G412" i="3"/>
  <c r="G480" i="3"/>
  <c r="G696" i="3"/>
  <c r="G768" i="3"/>
  <c r="G880" i="3"/>
  <c r="G448" i="3"/>
  <c r="G937" i="3"/>
  <c r="G111" i="3"/>
  <c r="G143" i="3"/>
  <c r="G184" i="3"/>
  <c r="G251" i="3"/>
  <c r="G259" i="3"/>
  <c r="G374" i="3"/>
  <c r="G526" i="3"/>
  <c r="G534" i="3"/>
  <c r="G566" i="3"/>
  <c r="G598" i="3"/>
  <c r="G15" i="3"/>
  <c r="G705" i="3"/>
  <c r="G713" i="3"/>
  <c r="G720" i="3"/>
  <c r="G784" i="3"/>
  <c r="G833" i="3"/>
  <c r="G849" i="3"/>
  <c r="G881" i="3"/>
  <c r="G888" i="3"/>
  <c r="G913" i="3"/>
  <c r="G945" i="3"/>
  <c r="G952" i="3"/>
  <c r="G961" i="3"/>
  <c r="G976" i="3"/>
  <c r="G1009" i="3"/>
  <c r="G1041" i="3"/>
  <c r="G1643" i="3"/>
  <c r="G1818" i="3"/>
  <c r="G1922" i="3"/>
  <c r="G2089" i="3"/>
  <c r="G2130" i="3"/>
  <c r="G2168" i="3"/>
  <c r="G2210" i="3"/>
  <c r="G2226" i="3"/>
  <c r="G2486" i="3"/>
  <c r="G2502" i="3"/>
  <c r="G2506" i="3"/>
  <c r="G2517" i="3"/>
  <c r="G2536" i="3"/>
  <c r="G2540" i="3"/>
  <c r="G2550" i="3"/>
  <c r="G2580" i="3"/>
  <c r="G2598" i="3"/>
  <c r="G608" i="3"/>
  <c r="G640" i="3"/>
  <c r="G721" i="3"/>
  <c r="G774" i="3"/>
  <c r="G785" i="3"/>
  <c r="G846" i="3"/>
  <c r="G910" i="3"/>
  <c r="G977" i="3"/>
  <c r="G992" i="3"/>
  <c r="G1102" i="3"/>
  <c r="G1110" i="3"/>
  <c r="G1118" i="3"/>
  <c r="G1138" i="3"/>
  <c r="G1142" i="3"/>
  <c r="G1182" i="3"/>
  <c r="G1186" i="3"/>
  <c r="G1190" i="3"/>
  <c r="G1230" i="3"/>
  <c r="G1266" i="3"/>
  <c r="G1270" i="3"/>
  <c r="G1282" i="3"/>
  <c r="G1286" i="3"/>
  <c r="G1310" i="3"/>
  <c r="G1358" i="3"/>
  <c r="G1366" i="3"/>
  <c r="G1394" i="3"/>
  <c r="G1398" i="3"/>
  <c r="G1414" i="3"/>
  <c r="G1486" i="3"/>
  <c r="G1773" i="3"/>
  <c r="G1805" i="3"/>
  <c r="G1848" i="3"/>
  <c r="G1890" i="3"/>
  <c r="G2056" i="3"/>
  <c r="G2105" i="3"/>
  <c r="G2113" i="3"/>
  <c r="G2161" i="3"/>
  <c r="G2442" i="3"/>
  <c r="G2534" i="3"/>
  <c r="G2581" i="3"/>
  <c r="G2588" i="3"/>
  <c r="G736" i="3"/>
  <c r="G2098" i="3"/>
  <c r="G2249" i="3"/>
  <c r="G2274" i="3"/>
  <c r="G2405" i="3"/>
  <c r="G2453" i="3"/>
  <c r="G2492" i="3"/>
  <c r="G2500" i="3"/>
  <c r="G2504" i="3"/>
  <c r="G2512" i="3"/>
  <c r="G2549" i="3"/>
  <c r="G2570" i="3"/>
  <c r="G2596" i="3"/>
  <c r="G2608" i="3"/>
  <c r="G2616" i="3"/>
  <c r="G2636" i="3"/>
  <c r="G2619" i="3"/>
  <c r="G2623" i="3"/>
  <c r="G2627" i="3"/>
  <c r="G2645" i="3"/>
  <c r="G2661" i="3"/>
  <c r="G2719" i="3"/>
  <c r="G2731" i="3"/>
  <c r="G2769" i="3"/>
  <c r="G2780" i="3"/>
  <c r="G2816" i="3"/>
  <c r="G2844" i="3"/>
  <c r="G2896" i="3"/>
  <c r="G2984" i="3"/>
  <c r="G3025" i="3"/>
  <c r="G3068" i="3"/>
  <c r="G3084" i="3"/>
  <c r="G3088" i="3"/>
  <c r="G3106" i="3"/>
  <c r="G3170" i="3"/>
  <c r="G3188" i="3"/>
  <c r="G3231" i="3"/>
  <c r="G3281" i="3"/>
  <c r="G3337" i="3"/>
  <c r="G3345" i="3"/>
  <c r="G3423" i="3"/>
  <c r="G3457" i="3"/>
  <c r="G3503" i="3"/>
  <c r="G3591" i="3"/>
  <c r="G3714" i="3"/>
  <c r="G3794" i="3"/>
  <c r="G3826" i="3"/>
  <c r="G3874" i="3"/>
  <c r="G4041" i="3"/>
  <c r="G4049" i="3"/>
  <c r="G4084" i="3"/>
  <c r="G4146" i="3"/>
  <c r="G4177" i="3"/>
  <c r="G4196" i="3"/>
  <c r="G4204" i="3"/>
  <c r="G4294" i="3"/>
  <c r="G4308" i="3"/>
  <c r="G4326" i="3"/>
  <c r="G4340" i="3"/>
  <c r="G4390" i="3"/>
  <c r="G4404" i="3"/>
  <c r="G4442" i="3"/>
  <c r="G4462" i="3"/>
  <c r="G4592" i="3"/>
  <c r="G4682" i="3"/>
  <c r="G4724" i="3"/>
  <c r="G4885" i="3"/>
  <c r="G2620" i="3"/>
  <c r="G2624" i="3"/>
  <c r="G2754" i="3"/>
  <c r="G2940" i="3"/>
  <c r="G2948" i="3"/>
  <c r="G3224" i="3"/>
  <c r="G3247" i="3"/>
  <c r="G3473" i="3"/>
  <c r="G3511" i="3"/>
  <c r="G4977" i="3"/>
  <c r="G3008" i="3"/>
  <c r="G3048" i="3"/>
  <c r="G3108" i="3"/>
  <c r="G3112" i="3"/>
  <c r="G4124" i="3"/>
  <c r="G4414" i="3"/>
  <c r="G4417" i="3"/>
  <c r="G4604" i="3"/>
  <c r="G4620" i="3"/>
  <c r="G4740" i="3"/>
  <c r="G4843" i="3"/>
  <c r="G4867" i="3"/>
  <c r="G4875" i="3"/>
  <c r="G4923" i="3"/>
  <c r="G27" i="3"/>
  <c r="G35" i="3"/>
  <c r="G47" i="3"/>
  <c r="G88" i="3"/>
  <c r="G163" i="3"/>
  <c r="G175" i="3"/>
  <c r="G187" i="3"/>
  <c r="G216" i="3"/>
  <c r="G297" i="3"/>
  <c r="G329" i="3"/>
  <c r="G361" i="3"/>
  <c r="G393" i="3"/>
  <c r="G425" i="3"/>
  <c r="G457" i="3"/>
  <c r="G489" i="3"/>
  <c r="G521" i="3"/>
  <c r="G553" i="3"/>
  <c r="G585" i="3"/>
  <c r="G617" i="3"/>
  <c r="G649" i="3"/>
  <c r="G656" i="3"/>
  <c r="G665" i="3"/>
  <c r="G672" i="3"/>
  <c r="G681" i="3"/>
  <c r="G718" i="3"/>
  <c r="G728" i="3"/>
  <c r="G745" i="3"/>
  <c r="G896" i="3"/>
  <c r="G918" i="3"/>
  <c r="G1024" i="3"/>
  <c r="G1078" i="3"/>
  <c r="G67" i="3"/>
  <c r="G79" i="3"/>
  <c r="G91" i="3"/>
  <c r="G101" i="3"/>
  <c r="G120" i="3"/>
  <c r="G195" i="3"/>
  <c r="G207" i="3"/>
  <c r="G219" i="3"/>
  <c r="G248" i="3"/>
  <c r="G273" i="3"/>
  <c r="G280" i="3"/>
  <c r="G305" i="3"/>
  <c r="G312" i="3"/>
  <c r="G337" i="3"/>
  <c r="G344" i="3"/>
  <c r="G369" i="3"/>
  <c r="G376" i="3"/>
  <c r="G401" i="3"/>
  <c r="G408" i="3"/>
  <c r="G433" i="3"/>
  <c r="G440" i="3"/>
  <c r="G465" i="3"/>
  <c r="G472" i="3"/>
  <c r="G497" i="3"/>
  <c r="G504" i="3"/>
  <c r="G529" i="3"/>
  <c r="G536" i="3"/>
  <c r="G561" i="3"/>
  <c r="G568" i="3"/>
  <c r="G593" i="3"/>
  <c r="G600" i="3"/>
  <c r="G625" i="3"/>
  <c r="G632" i="3"/>
  <c r="G689" i="3"/>
  <c r="G704" i="3"/>
  <c r="G726" i="3"/>
  <c r="G737" i="3"/>
  <c r="G753" i="3"/>
  <c r="G760" i="3"/>
  <c r="G790" i="3"/>
  <c r="G800" i="3"/>
  <c r="G809" i="3"/>
  <c r="G832" i="3"/>
  <c r="G841" i="3"/>
  <c r="G848" i="3"/>
  <c r="G864" i="3"/>
  <c r="G886" i="3"/>
  <c r="G912" i="3"/>
  <c r="G928" i="3"/>
  <c r="G1154" i="3"/>
  <c r="G1158" i="3"/>
  <c r="G1238" i="3"/>
  <c r="G1314" i="3"/>
  <c r="G1318" i="3"/>
  <c r="G1166" i="3"/>
  <c r="G1202" i="3"/>
  <c r="G1206" i="3"/>
  <c r="G1246" i="3"/>
  <c r="G1294" i="3"/>
  <c r="G1330" i="3"/>
  <c r="G1334" i="3"/>
  <c r="G1374" i="3"/>
  <c r="G1454" i="3"/>
  <c r="G1573" i="3"/>
  <c r="G1677" i="3"/>
  <c r="G1707" i="3"/>
  <c r="G1717" i="3"/>
  <c r="G1823" i="3"/>
  <c r="G1858" i="3"/>
  <c r="G1985" i="3"/>
  <c r="G1008" i="3"/>
  <c r="G1056" i="3"/>
  <c r="G1065" i="3"/>
  <c r="G1090" i="3"/>
  <c r="G1094" i="3"/>
  <c r="G1122" i="3"/>
  <c r="G1126" i="3"/>
  <c r="G1174" i="3"/>
  <c r="G1218" i="3"/>
  <c r="G1222" i="3"/>
  <c r="G1250" i="3"/>
  <c r="G1254" i="3"/>
  <c r="G1302" i="3"/>
  <c r="G1346" i="3"/>
  <c r="G1350" i="3"/>
  <c r="G1378" i="3"/>
  <c r="G1382" i="3"/>
  <c r="G1462" i="3"/>
  <c r="G1509" i="3"/>
  <c r="G1523" i="3"/>
  <c r="G1546" i="3"/>
  <c r="G1645" i="3"/>
  <c r="G1675" i="3"/>
  <c r="G1685" i="3"/>
  <c r="G1817" i="3"/>
  <c r="G1821" i="3"/>
  <c r="G1986" i="3"/>
  <c r="G1430" i="3"/>
  <c r="G1446" i="3"/>
  <c r="G1494" i="3"/>
  <c r="G1541" i="3"/>
  <c r="G1578" i="3"/>
  <c r="G1611" i="3"/>
  <c r="G1621" i="3"/>
  <c r="G1709" i="3"/>
  <c r="G1739" i="3"/>
  <c r="G1749" i="3"/>
  <c r="G1771" i="3"/>
  <c r="G1781" i="3"/>
  <c r="G1803" i="3"/>
  <c r="G1806" i="3"/>
  <c r="G1810" i="3"/>
  <c r="G1944" i="3"/>
  <c r="G1880" i="3"/>
  <c r="G1921" i="3"/>
  <c r="G1954" i="3"/>
  <c r="G2008" i="3"/>
  <c r="G2041" i="3"/>
  <c r="G2137" i="3"/>
  <c r="G2152" i="3"/>
  <c r="G2162" i="3"/>
  <c r="G2169" i="3"/>
  <c r="G2201" i="3"/>
  <c r="G2273" i="3"/>
  <c r="G2408" i="3"/>
  <c r="G2420" i="3"/>
  <c r="G2432" i="3"/>
  <c r="G2456" i="3"/>
  <c r="G2490" i="3"/>
  <c r="G2516" i="3"/>
  <c r="G2518" i="3"/>
  <c r="G2533" i="3"/>
  <c r="G2548" i="3"/>
  <c r="G2554" i="3"/>
  <c r="G2565" i="3"/>
  <c r="G2584" i="3"/>
  <c r="G2597" i="3"/>
  <c r="G2600" i="3"/>
  <c r="G2603" i="3"/>
  <c r="G2607" i="3"/>
  <c r="G2611" i="3"/>
  <c r="G2629" i="3"/>
  <c r="G2632" i="3"/>
  <c r="G2639" i="3"/>
  <c r="G2643" i="3"/>
  <c r="G2679" i="3"/>
  <c r="G2687" i="3"/>
  <c r="G2691" i="3"/>
  <c r="G2752" i="3"/>
  <c r="G2828" i="3"/>
  <c r="G2866" i="3"/>
  <c r="G2913" i="3"/>
  <c r="G2920" i="3"/>
  <c r="G2956" i="3"/>
  <c r="G2960" i="3"/>
  <c r="G2977" i="3"/>
  <c r="G3056" i="3"/>
  <c r="G3064" i="3"/>
  <c r="G3076" i="3"/>
  <c r="G3089" i="3"/>
  <c r="G3160" i="3"/>
  <c r="G3186" i="3"/>
  <c r="G3228" i="3"/>
  <c r="G3257" i="3"/>
  <c r="G3261" i="3"/>
  <c r="G3273" i="3"/>
  <c r="G2699" i="3"/>
  <c r="G2928" i="3"/>
  <c r="G2936" i="3"/>
  <c r="G2961" i="3"/>
  <c r="G3004" i="3"/>
  <c r="G3024" i="3"/>
  <c r="G3026" i="3"/>
  <c r="G3032" i="3"/>
  <c r="G3105" i="3"/>
  <c r="G3124" i="3"/>
  <c r="G3148" i="3"/>
  <c r="G3169" i="3"/>
  <c r="G3245" i="3"/>
  <c r="G3255" i="3"/>
  <c r="G3295" i="3"/>
  <c r="G3311" i="3"/>
  <c r="G3321" i="3"/>
  <c r="G3325" i="3"/>
  <c r="G2018" i="3"/>
  <c r="G2066" i="3"/>
  <c r="G2104" i="3"/>
  <c r="G2129" i="3"/>
  <c r="G2209" i="3"/>
  <c r="G2233" i="3"/>
  <c r="G2258" i="3"/>
  <c r="G2265" i="3"/>
  <c r="G2422" i="3"/>
  <c r="G2437" i="3"/>
  <c r="G3319" i="3"/>
  <c r="G3359" i="3"/>
  <c r="G3375" i="3"/>
  <c r="G3381" i="3"/>
  <c r="G3397" i="3"/>
  <c r="G3409" i="3"/>
  <c r="G3431" i="3"/>
  <c r="G3449" i="3"/>
  <c r="G3631" i="3"/>
  <c r="G3657" i="3"/>
  <c r="G3674" i="3"/>
  <c r="G3778" i="3"/>
  <c r="G3970" i="3"/>
  <c r="G3981" i="3"/>
  <c r="G4021" i="3"/>
  <c r="G4045" i="3"/>
  <c r="G4065" i="3"/>
  <c r="G4089" i="3"/>
  <c r="G4105" i="3"/>
  <c r="G4116" i="3"/>
  <c r="G3385" i="3"/>
  <c r="G3389" i="3"/>
  <c r="G3401" i="3"/>
  <c r="G3471" i="3"/>
  <c r="G3487" i="3"/>
  <c r="G3543" i="3"/>
  <c r="G3567" i="3"/>
  <c r="G3583" i="3"/>
  <c r="G3607" i="3"/>
  <c r="G3672" i="3"/>
  <c r="G3682" i="3"/>
  <c r="G3730" i="3"/>
  <c r="G3762" i="3"/>
  <c r="G3810" i="3"/>
  <c r="G3842" i="3"/>
  <c r="G3858" i="3"/>
  <c r="G3890" i="3"/>
  <c r="G3965" i="3"/>
  <c r="G4002" i="3"/>
  <c r="G4025" i="3"/>
  <c r="G4033" i="3"/>
  <c r="G4037" i="3"/>
  <c r="G4068" i="3"/>
  <c r="G4092" i="3"/>
  <c r="G4113" i="3"/>
  <c r="G4132" i="3"/>
  <c r="G4057" i="3"/>
  <c r="G4073" i="3"/>
  <c r="G4076" i="3"/>
  <c r="G4097" i="3"/>
  <c r="G4121" i="3"/>
  <c r="G4137" i="3"/>
  <c r="G4161" i="3"/>
  <c r="G4194" i="3"/>
  <c r="G4306" i="3"/>
  <c r="G4329" i="3"/>
  <c r="G4358" i="3"/>
  <c r="G4372" i="3"/>
  <c r="G4402" i="3"/>
  <c r="G4425" i="3"/>
  <c r="G4436" i="3"/>
  <c r="G4446" i="3"/>
  <c r="G4449" i="3"/>
  <c r="G4452" i="3"/>
  <c r="G4484" i="3"/>
  <c r="G4576" i="3"/>
  <c r="G4596" i="3"/>
  <c r="G4639" i="3"/>
  <c r="G4651" i="3"/>
  <c r="G4692" i="3"/>
  <c r="G4698" i="3"/>
  <c r="G4714" i="3"/>
  <c r="G4762" i="3"/>
  <c r="G4803" i="3"/>
  <c r="G4827" i="3"/>
  <c r="G4831" i="3"/>
  <c r="G4869" i="3"/>
  <c r="G4873" i="3"/>
  <c r="G4884" i="3"/>
  <c r="G4978" i="3"/>
  <c r="G4982" i="3"/>
  <c r="G4986" i="3"/>
  <c r="G4998" i="3"/>
  <c r="G4393" i="3"/>
  <c r="G4568" i="3"/>
  <c r="G4580" i="3"/>
  <c r="G4612" i="3"/>
  <c r="G4660" i="3"/>
  <c r="G4676" i="3"/>
  <c r="G4687" i="3"/>
  <c r="G4703" i="3"/>
  <c r="G4719" i="3"/>
  <c r="G4795" i="3"/>
  <c r="G4835" i="3"/>
  <c r="G4950" i="3"/>
  <c r="G11" i="3"/>
  <c r="G17" i="3"/>
  <c r="G19" i="3"/>
  <c r="G43" i="3"/>
  <c r="G49" i="3"/>
  <c r="G51" i="3"/>
  <c r="G75" i="3"/>
  <c r="G81" i="3"/>
  <c r="G83" i="3"/>
  <c r="G107" i="3"/>
  <c r="G113" i="3"/>
  <c r="G115" i="3"/>
  <c r="G139" i="3"/>
  <c r="G145" i="3"/>
  <c r="G147" i="3"/>
  <c r="G171" i="3"/>
  <c r="G177" i="3"/>
  <c r="G179" i="3"/>
  <c r="G203" i="3"/>
  <c r="G209" i="3"/>
  <c r="G211" i="3"/>
  <c r="G235" i="3"/>
  <c r="G241" i="3"/>
  <c r="G243" i="3"/>
  <c r="G272" i="3"/>
  <c r="G289" i="3"/>
  <c r="G304" i="3"/>
  <c r="G321" i="3"/>
  <c r="G336" i="3"/>
  <c r="G353" i="3"/>
  <c r="G368" i="3"/>
  <c r="G385" i="3"/>
  <c r="G400" i="3"/>
  <c r="G417" i="3"/>
  <c r="G432" i="3"/>
  <c r="G449" i="3"/>
  <c r="G464" i="3"/>
  <c r="G481" i="3"/>
  <c r="G486" i="3"/>
  <c r="G496" i="3"/>
  <c r="G513" i="3"/>
  <c r="G528" i="3"/>
  <c r="G545" i="3"/>
  <c r="G560" i="3"/>
  <c r="G577" i="3"/>
  <c r="G592" i="3"/>
  <c r="G609" i="3"/>
  <c r="G614" i="3"/>
  <c r="G624" i="3"/>
  <c r="G641" i="3"/>
  <c r="G752" i="3"/>
  <c r="G897" i="3"/>
  <c r="G984" i="3"/>
  <c r="G993" i="3"/>
  <c r="G1001" i="3"/>
  <c r="G1134" i="3"/>
  <c r="G1198" i="3"/>
  <c r="G1262" i="3"/>
  <c r="G1326" i="3"/>
  <c r="G1390" i="3"/>
  <c r="G1478" i="3"/>
  <c r="G1537" i="3"/>
  <c r="G8" i="3"/>
  <c r="G31" i="3"/>
  <c r="G33" i="3"/>
  <c r="G40" i="3"/>
  <c r="G63" i="3"/>
  <c r="G65" i="3"/>
  <c r="G72" i="3"/>
  <c r="G95" i="3"/>
  <c r="G97" i="3"/>
  <c r="G104" i="3"/>
  <c r="G127" i="3"/>
  <c r="G129" i="3"/>
  <c r="G136" i="3"/>
  <c r="G159" i="3"/>
  <c r="G161" i="3"/>
  <c r="G168" i="3"/>
  <c r="G191" i="3"/>
  <c r="G193" i="3"/>
  <c r="G200" i="3"/>
  <c r="G223" i="3"/>
  <c r="G225" i="3"/>
  <c r="G232" i="3"/>
  <c r="G255" i="3"/>
  <c r="G257" i="3"/>
  <c r="G264" i="3"/>
  <c r="G267" i="3"/>
  <c r="G281" i="3"/>
  <c r="G296" i="3"/>
  <c r="G313" i="3"/>
  <c r="G328" i="3"/>
  <c r="G345" i="3"/>
  <c r="G360" i="3"/>
  <c r="G377" i="3"/>
  <c r="G392" i="3"/>
  <c r="G409" i="3"/>
  <c r="G424" i="3"/>
  <c r="G441" i="3"/>
  <c r="G456" i="3"/>
  <c r="G473" i="3"/>
  <c r="G488" i="3"/>
  <c r="G505" i="3"/>
  <c r="G510" i="3"/>
  <c r="G520" i="3"/>
  <c r="G537" i="3"/>
  <c r="G542" i="3"/>
  <c r="G552" i="3"/>
  <c r="G569" i="3"/>
  <c r="G574" i="3"/>
  <c r="G584" i="3"/>
  <c r="G601" i="3"/>
  <c r="G616" i="3"/>
  <c r="G633" i="3"/>
  <c r="G648" i="3"/>
  <c r="G657" i="3"/>
  <c r="G678" i="3"/>
  <c r="G769" i="3"/>
  <c r="G856" i="3"/>
  <c r="G865" i="3"/>
  <c r="G873" i="3"/>
  <c r="G969" i="3"/>
  <c r="G1016" i="3"/>
  <c r="G1040" i="3"/>
  <c r="G1422" i="3"/>
  <c r="G1841" i="3"/>
  <c r="G1857" i="3"/>
  <c r="G1525" i="3"/>
  <c r="G1873" i="3"/>
  <c r="G1889" i="3"/>
  <c r="G2412" i="3"/>
  <c r="G664" i="3"/>
  <c r="G673" i="3"/>
  <c r="G686" i="3"/>
  <c r="G688" i="3"/>
  <c r="G777" i="3"/>
  <c r="G792" i="3"/>
  <c r="G801" i="3"/>
  <c r="G814" i="3"/>
  <c r="G816" i="3"/>
  <c r="G838" i="3"/>
  <c r="G905" i="3"/>
  <c r="G920" i="3"/>
  <c r="G929" i="3"/>
  <c r="G944" i="3"/>
  <c r="G966" i="3"/>
  <c r="G1033" i="3"/>
  <c r="G1048" i="3"/>
  <c r="G1057" i="3"/>
  <c r="G1072" i="3"/>
  <c r="G1086" i="3"/>
  <c r="G1106" i="3"/>
  <c r="G1150" i="3"/>
  <c r="G1170" i="3"/>
  <c r="G1214" i="3"/>
  <c r="G1234" i="3"/>
  <c r="G1278" i="3"/>
  <c r="G1298" i="3"/>
  <c r="G1342" i="3"/>
  <c r="G1362" i="3"/>
  <c r="G1406" i="3"/>
  <c r="G1438" i="3"/>
  <c r="G1470" i="3"/>
  <c r="G1502" i="3"/>
  <c r="G1587" i="3"/>
  <c r="G1589" i="3"/>
  <c r="G1601" i="3"/>
  <c r="G1605" i="3"/>
  <c r="G1642" i="3"/>
  <c r="G1657" i="3"/>
  <c r="G1665" i="3"/>
  <c r="G1669" i="3"/>
  <c r="G1706" i="3"/>
  <c r="G1721" i="3"/>
  <c r="G1729" i="3"/>
  <c r="G1733" i="3"/>
  <c r="G1770" i="3"/>
  <c r="G1785" i="3"/>
  <c r="G1793" i="3"/>
  <c r="G1797" i="3"/>
  <c r="G1798" i="3"/>
  <c r="G1809" i="3"/>
  <c r="G1819" i="3"/>
  <c r="G1826" i="3"/>
  <c r="G1833" i="3"/>
  <c r="G1842" i="3"/>
  <c r="G1874" i="3"/>
  <c r="G1897" i="3"/>
  <c r="G1906" i="3"/>
  <c r="G1938" i="3"/>
  <c r="G1961" i="3"/>
  <c r="G1970" i="3"/>
  <c r="G2002" i="3"/>
  <c r="G2025" i="3"/>
  <c r="G2034" i="3"/>
  <c r="G2040" i="3"/>
  <c r="G2120" i="3"/>
  <c r="G2216" i="3"/>
  <c r="G1905" i="3"/>
  <c r="G1937" i="3"/>
  <c r="G1969" i="3"/>
  <c r="G2001" i="3"/>
  <c r="G2033" i="3"/>
  <c r="G2225" i="3"/>
  <c r="G2476" i="3"/>
  <c r="G1565" i="3"/>
  <c r="G1610" i="3"/>
  <c r="G1625" i="3"/>
  <c r="G1633" i="3"/>
  <c r="G1637" i="3"/>
  <c r="G1674" i="3"/>
  <c r="G1689" i="3"/>
  <c r="G1697" i="3"/>
  <c r="G1701" i="3"/>
  <c r="G1738" i="3"/>
  <c r="G1753" i="3"/>
  <c r="G1761" i="3"/>
  <c r="G1765" i="3"/>
  <c r="G1807" i="3"/>
  <c r="G1822" i="3"/>
  <c r="G2049" i="3"/>
  <c r="G2073" i="3"/>
  <c r="G2097" i="3"/>
  <c r="G2114" i="3"/>
  <c r="G2193" i="3"/>
  <c r="G2257" i="3"/>
  <c r="G2410" i="3"/>
  <c r="G2428" i="3"/>
  <c r="G2458" i="3"/>
  <c r="G2468" i="3"/>
  <c r="G2472" i="3"/>
  <c r="G2480" i="3"/>
  <c r="G2711" i="3"/>
  <c r="G2776" i="3"/>
  <c r="G2792" i="3"/>
  <c r="G2802" i="3"/>
  <c r="G2832" i="3"/>
  <c r="G2848" i="3"/>
  <c r="G670" i="3"/>
  <c r="G680" i="3"/>
  <c r="G697" i="3"/>
  <c r="G702" i="3"/>
  <c r="G712" i="3"/>
  <c r="G729" i="3"/>
  <c r="G744" i="3"/>
  <c r="G761" i="3"/>
  <c r="G776" i="3"/>
  <c r="G793" i="3"/>
  <c r="G808" i="3"/>
  <c r="G825" i="3"/>
  <c r="G840" i="3"/>
  <c r="G857" i="3"/>
  <c r="G862" i="3"/>
  <c r="G872" i="3"/>
  <c r="G889" i="3"/>
  <c r="G904" i="3"/>
  <c r="G921" i="3"/>
  <c r="G936" i="3"/>
  <c r="G953" i="3"/>
  <c r="G958" i="3"/>
  <c r="G968" i="3"/>
  <c r="G985" i="3"/>
  <c r="G1000" i="3"/>
  <c r="G1017" i="3"/>
  <c r="G1032" i="3"/>
  <c r="G1049" i="3"/>
  <c r="G1064" i="3"/>
  <c r="G1082" i="3"/>
  <c r="G1098" i="3"/>
  <c r="G1114" i="3"/>
  <c r="G1130" i="3"/>
  <c r="G1146" i="3"/>
  <c r="G1162" i="3"/>
  <c r="G1178" i="3"/>
  <c r="G1194" i="3"/>
  <c r="G1210" i="3"/>
  <c r="G1226" i="3"/>
  <c r="G1242" i="3"/>
  <c r="G1258" i="3"/>
  <c r="G1274" i="3"/>
  <c r="G1290" i="3"/>
  <c r="G1306" i="3"/>
  <c r="G1322" i="3"/>
  <c r="G1338" i="3"/>
  <c r="G1354" i="3"/>
  <c r="G1370" i="3"/>
  <c r="G1386" i="3"/>
  <c r="G1402" i="3"/>
  <c r="G1410" i="3"/>
  <c r="G1418" i="3"/>
  <c r="G1426" i="3"/>
  <c r="G1434" i="3"/>
  <c r="G1442" i="3"/>
  <c r="G1450" i="3"/>
  <c r="G1458" i="3"/>
  <c r="G1466" i="3"/>
  <c r="G1474" i="3"/>
  <c r="G1482" i="3"/>
  <c r="G1490" i="3"/>
  <c r="G1498" i="3"/>
  <c r="G1505" i="3"/>
  <c r="G1517" i="3"/>
  <c r="G1533" i="3"/>
  <c r="G1555" i="3"/>
  <c r="G1557" i="3"/>
  <c r="G1569" i="3"/>
  <c r="G1581" i="3"/>
  <c r="G1597" i="3"/>
  <c r="G1619" i="3"/>
  <c r="G1629" i="3"/>
  <c r="G1634" i="3"/>
  <c r="G1651" i="3"/>
  <c r="G1661" i="3"/>
  <c r="G1666" i="3"/>
  <c r="G1683" i="3"/>
  <c r="G1693" i="3"/>
  <c r="G1698" i="3"/>
  <c r="G1715" i="3"/>
  <c r="G1725" i="3"/>
  <c r="G1730" i="3"/>
  <c r="G1747" i="3"/>
  <c r="G1757" i="3"/>
  <c r="G1762" i="3"/>
  <c r="G1779" i="3"/>
  <c r="G1789" i="3"/>
  <c r="G1794" i="3"/>
  <c r="G1801" i="3"/>
  <c r="G1802" i="3"/>
  <c r="G1813" i="3"/>
  <c r="G1814" i="3"/>
  <c r="G1829" i="3"/>
  <c r="G1830" i="3"/>
  <c r="G1832" i="3"/>
  <c r="G1864" i="3"/>
  <c r="G1881" i="3"/>
  <c r="G1896" i="3"/>
  <c r="G1928" i="3"/>
  <c r="G1945" i="3"/>
  <c r="G1960" i="3"/>
  <c r="G1977" i="3"/>
  <c r="G1992" i="3"/>
  <c r="G2009" i="3"/>
  <c r="G2024" i="3"/>
  <c r="G2057" i="3"/>
  <c r="G2081" i="3"/>
  <c r="G2082" i="3"/>
  <c r="G2088" i="3"/>
  <c r="G2121" i="3"/>
  <c r="G2145" i="3"/>
  <c r="G2146" i="3"/>
  <c r="G2185" i="3"/>
  <c r="G2194" i="3"/>
  <c r="G2200" i="3"/>
  <c r="G2421" i="3"/>
  <c r="G2426" i="3"/>
  <c r="G2436" i="3"/>
  <c r="G2470" i="3"/>
  <c r="G2488" i="3"/>
  <c r="G2501" i="3"/>
  <c r="G2508" i="3"/>
  <c r="G2528" i="3"/>
  <c r="G2538" i="3"/>
  <c r="G2556" i="3"/>
  <c r="G2586" i="3"/>
  <c r="G2635" i="3"/>
  <c r="G2648" i="3"/>
  <c r="G2671" i="3"/>
  <c r="G2723" i="3"/>
  <c r="G2770" i="3"/>
  <c r="G2784" i="3"/>
  <c r="G2448" i="3"/>
  <c r="G2756" i="3"/>
  <c r="G2496" i="3"/>
  <c r="G2576" i="3"/>
  <c r="G2740" i="3"/>
  <c r="G2804" i="3"/>
  <c r="G2932" i="3"/>
  <c r="G2930" i="3"/>
  <c r="G2972" i="3"/>
  <c r="G2976" i="3"/>
  <c r="G3036" i="3"/>
  <c r="G3040" i="3"/>
  <c r="G3060" i="3"/>
  <c r="G2153" i="3"/>
  <c r="G2177" i="3"/>
  <c r="G2178" i="3"/>
  <c r="G2184" i="3"/>
  <c r="G2217" i="3"/>
  <c r="G2241" i="3"/>
  <c r="G2242" i="3"/>
  <c r="G2248" i="3"/>
  <c r="G2404" i="3"/>
  <c r="G2416" i="3"/>
  <c r="G2424" i="3"/>
  <c r="G2438" i="3"/>
  <c r="G2440" i="3"/>
  <c r="G2444" i="3"/>
  <c r="G2454" i="3"/>
  <c r="G2464" i="3"/>
  <c r="G2469" i="3"/>
  <c r="G2474" i="3"/>
  <c r="G2484" i="3"/>
  <c r="G2485" i="3"/>
  <c r="G2522" i="3"/>
  <c r="G2524" i="3"/>
  <c r="G2532" i="3"/>
  <c r="G2544" i="3"/>
  <c r="G2552" i="3"/>
  <c r="G2566" i="3"/>
  <c r="G2568" i="3"/>
  <c r="G2572" i="3"/>
  <c r="G2592" i="3"/>
  <c r="G2602" i="3"/>
  <c r="G2604" i="3"/>
  <c r="G2609" i="3"/>
  <c r="G2612" i="3"/>
  <c r="G2615" i="3"/>
  <c r="G2625" i="3"/>
  <c r="G2628" i="3"/>
  <c r="G2631" i="3"/>
  <c r="G2640" i="3"/>
  <c r="G2651" i="3"/>
  <c r="G2656" i="3"/>
  <c r="G2667" i="3"/>
  <c r="G2669" i="3"/>
  <c r="G2675" i="3"/>
  <c r="G2683" i="3"/>
  <c r="G2703" i="3"/>
  <c r="G2715" i="3"/>
  <c r="G2735" i="3"/>
  <c r="G2753" i="3"/>
  <c r="G2764" i="3"/>
  <c r="G2772" i="3"/>
  <c r="G2786" i="3"/>
  <c r="G2788" i="3"/>
  <c r="G2801" i="3"/>
  <c r="G2817" i="3"/>
  <c r="G2818" i="3"/>
  <c r="G2824" i="3"/>
  <c r="G2834" i="3"/>
  <c r="G2836" i="3"/>
  <c r="G2865" i="3"/>
  <c r="G2880" i="3"/>
  <c r="G2884" i="3"/>
  <c r="G2888" i="3"/>
  <c r="G2908" i="3"/>
  <c r="G2912" i="3"/>
  <c r="G2980" i="3"/>
  <c r="G2993" i="3"/>
  <c r="G3058" i="3"/>
  <c r="G2641" i="3"/>
  <c r="G2644" i="3"/>
  <c r="G2647" i="3"/>
  <c r="G2660" i="3"/>
  <c r="G2663" i="3"/>
  <c r="G2672" i="3"/>
  <c r="G2695" i="3"/>
  <c r="G2707" i="3"/>
  <c r="G2727" i="3"/>
  <c r="G2748" i="3"/>
  <c r="G2768" i="3"/>
  <c r="G2785" i="3"/>
  <c r="G2796" i="3"/>
  <c r="G2812" i="3"/>
  <c r="G2820" i="3"/>
  <c r="G2833" i="3"/>
  <c r="G2849" i="3"/>
  <c r="G2850" i="3"/>
  <c r="G2856" i="3"/>
  <c r="G2860" i="3"/>
  <c r="G2868" i="3"/>
  <c r="G2872" i="3"/>
  <c r="G2882" i="3"/>
  <c r="G2944" i="3"/>
  <c r="G2968" i="3"/>
  <c r="G3012" i="3"/>
  <c r="G3016" i="3"/>
  <c r="G3172" i="3"/>
  <c r="G3100" i="3"/>
  <c r="G3104" i="3"/>
  <c r="G3121" i="3"/>
  <c r="G3152" i="3"/>
  <c r="G3168" i="3"/>
  <c r="G3185" i="3"/>
  <c r="G3216" i="3"/>
  <c r="G3239" i="3"/>
  <c r="G3265" i="3"/>
  <c r="G3367" i="3"/>
  <c r="G3393" i="3"/>
  <c r="G2988" i="3"/>
  <c r="G2996" i="3"/>
  <c r="G3000" i="3"/>
  <c r="G3010" i="3"/>
  <c r="G3072" i="3"/>
  <c r="G3096" i="3"/>
  <c r="G3303" i="3"/>
  <c r="G3329" i="3"/>
  <c r="G3946" i="3"/>
  <c r="G3961" i="3"/>
  <c r="G3132" i="3"/>
  <c r="G3137" i="3"/>
  <c r="G3138" i="3"/>
  <c r="G3144" i="3"/>
  <c r="G3154" i="3"/>
  <c r="G3156" i="3"/>
  <c r="G3180" i="3"/>
  <c r="G3196" i="3"/>
  <c r="G3201" i="3"/>
  <c r="G3202" i="3"/>
  <c r="G3208" i="3"/>
  <c r="G3218" i="3"/>
  <c r="G3220" i="3"/>
  <c r="G3237" i="3"/>
  <c r="G3241" i="3"/>
  <c r="G3249" i="3"/>
  <c r="G3279" i="3"/>
  <c r="G3287" i="3"/>
  <c r="G3293" i="3"/>
  <c r="G3301" i="3"/>
  <c r="G3305" i="3"/>
  <c r="G3313" i="3"/>
  <c r="G3343" i="3"/>
  <c r="G3351" i="3"/>
  <c r="G3357" i="3"/>
  <c r="G3365" i="3"/>
  <c r="G3369" i="3"/>
  <c r="G3377" i="3"/>
  <c r="G3407" i="3"/>
  <c r="G3415" i="3"/>
  <c r="G3421" i="3"/>
  <c r="G3429" i="3"/>
  <c r="G3433" i="3"/>
  <c r="G3485" i="3"/>
  <c r="G3519" i="3"/>
  <c r="G3551" i="3"/>
  <c r="G3623" i="3"/>
  <c r="G3639" i="3"/>
  <c r="G2864" i="3"/>
  <c r="G2881" i="3"/>
  <c r="G2892" i="3"/>
  <c r="G2900" i="3"/>
  <c r="G2914" i="3"/>
  <c r="G2916" i="3"/>
  <c r="G2929" i="3"/>
  <c r="G2945" i="3"/>
  <c r="G2946" i="3"/>
  <c r="G2952" i="3"/>
  <c r="G2962" i="3"/>
  <c r="G2964" i="3"/>
  <c r="G2992" i="3"/>
  <c r="G3009" i="3"/>
  <c r="G3020" i="3"/>
  <c r="G3028" i="3"/>
  <c r="G3042" i="3"/>
  <c r="G3044" i="3"/>
  <c r="G3057" i="3"/>
  <c r="G3073" i="3"/>
  <c r="G3074" i="3"/>
  <c r="G3080" i="3"/>
  <c r="G3090" i="3"/>
  <c r="G3092" i="3"/>
  <c r="G3120" i="3"/>
  <c r="G3128" i="3"/>
  <c r="G3136" i="3"/>
  <c r="G3140" i="3"/>
  <c r="G3153" i="3"/>
  <c r="G3184" i="3"/>
  <c r="G3192" i="3"/>
  <c r="G3200" i="3"/>
  <c r="G3204" i="3"/>
  <c r="G3217" i="3"/>
  <c r="G3233" i="3"/>
  <c r="G3263" i="3"/>
  <c r="G3271" i="3"/>
  <c r="G3277" i="3"/>
  <c r="G3285" i="3"/>
  <c r="G3289" i="3"/>
  <c r="G3297" i="3"/>
  <c r="G3327" i="3"/>
  <c r="G3335" i="3"/>
  <c r="G3341" i="3"/>
  <c r="G3349" i="3"/>
  <c r="G3353" i="3"/>
  <c r="G3361" i="3"/>
  <c r="G3391" i="3"/>
  <c r="G3399" i="3"/>
  <c r="G3405" i="3"/>
  <c r="G3413" i="3"/>
  <c r="G3417" i="3"/>
  <c r="G3425" i="3"/>
  <c r="G3455" i="3"/>
  <c r="G3469" i="3"/>
  <c r="G3495" i="3"/>
  <c r="G3615" i="3"/>
  <c r="G3914" i="3"/>
  <c r="G3439" i="3"/>
  <c r="G3447" i="3"/>
  <c r="G3453" i="3"/>
  <c r="G3461" i="3"/>
  <c r="G3465" i="3"/>
  <c r="G3477" i="3"/>
  <c r="G3481" i="3"/>
  <c r="G3493" i="3"/>
  <c r="G3497" i="3"/>
  <c r="G3535" i="3"/>
  <c r="G3559" i="3"/>
  <c r="G3599" i="3"/>
  <c r="G3985" i="3"/>
  <c r="G4001" i="3"/>
  <c r="G4013" i="3"/>
  <c r="G4024" i="3"/>
  <c r="G4032" i="3"/>
  <c r="G4040" i="3"/>
  <c r="G4048" i="3"/>
  <c r="G4064" i="3"/>
  <c r="G4066" i="3"/>
  <c r="G4080" i="3"/>
  <c r="G4082" i="3"/>
  <c r="G4096" i="3"/>
  <c r="G4098" i="3"/>
  <c r="G4112" i="3"/>
  <c r="G4128" i="3"/>
  <c r="G4140" i="3"/>
  <c r="G4148" i="3"/>
  <c r="G4153" i="3"/>
  <c r="G4156" i="3"/>
  <c r="G4169" i="3"/>
  <c r="G4186" i="3"/>
  <c r="G4202" i="3"/>
  <c r="G4210" i="3"/>
  <c r="G4212" i="3"/>
  <c r="G4217" i="3"/>
  <c r="G4226" i="3"/>
  <c r="G4228" i="3"/>
  <c r="G4233" i="3"/>
  <c r="G4056" i="3"/>
  <c r="G4058" i="3"/>
  <c r="G4072" i="3"/>
  <c r="G4074" i="3"/>
  <c r="G4088" i="3"/>
  <c r="G4090" i="3"/>
  <c r="G4104" i="3"/>
  <c r="G4106" i="3"/>
  <c r="G4120" i="3"/>
  <c r="G4136" i="3"/>
  <c r="G4138" i="3"/>
  <c r="G4154" i="3"/>
  <c r="G4170" i="3"/>
  <c r="G4172" i="3"/>
  <c r="G4180" i="3"/>
  <c r="G4185" i="3"/>
  <c r="G4188" i="3"/>
  <c r="G4201" i="3"/>
  <c r="G4209" i="3"/>
  <c r="G4218" i="3"/>
  <c r="G4220" i="3"/>
  <c r="G4225" i="3"/>
  <c r="G4234" i="3"/>
  <c r="G4236" i="3"/>
  <c r="G4241" i="3"/>
  <c r="G4250" i="3"/>
  <c r="G4252" i="3"/>
  <c r="G4257" i="3"/>
  <c r="G4266" i="3"/>
  <c r="G4268" i="3"/>
  <c r="G4270" i="3"/>
  <c r="G4273" i="3"/>
  <c r="G4282" i="3"/>
  <c r="G4284" i="3"/>
  <c r="G4310" i="3"/>
  <c r="G4313" i="3"/>
  <c r="G4322" i="3"/>
  <c r="G4324" i="3"/>
  <c r="G4374" i="3"/>
  <c r="G4377" i="3"/>
  <c r="G4386" i="3"/>
  <c r="G4388" i="3"/>
  <c r="G4430" i="3"/>
  <c r="G4433" i="3"/>
  <c r="G4473" i="3"/>
  <c r="G4476" i="3"/>
  <c r="G4242" i="3"/>
  <c r="G4244" i="3"/>
  <c r="G4249" i="3"/>
  <c r="G4258" i="3"/>
  <c r="G4260" i="3"/>
  <c r="G4265" i="3"/>
  <c r="G4274" i="3"/>
  <c r="G4276" i="3"/>
  <c r="G4281" i="3"/>
  <c r="G4290" i="3"/>
  <c r="G4292" i="3"/>
  <c r="G4342" i="3"/>
  <c r="G4345" i="3"/>
  <c r="G4354" i="3"/>
  <c r="G4356" i="3"/>
  <c r="G4409" i="3"/>
  <c r="G4465" i="3"/>
  <c r="G4468" i="3"/>
  <c r="G4481" i="3"/>
  <c r="G4584" i="3"/>
  <c r="G4671" i="3"/>
  <c r="G4951" i="3"/>
  <c r="G4974" i="3"/>
  <c r="G4286" i="3"/>
  <c r="G4289" i="3"/>
  <c r="G4298" i="3"/>
  <c r="G4300" i="3"/>
  <c r="G4302" i="3"/>
  <c r="G4305" i="3"/>
  <c r="G4314" i="3"/>
  <c r="G4316" i="3"/>
  <c r="G4318" i="3"/>
  <c r="G4321" i="3"/>
  <c r="G4330" i="3"/>
  <c r="G4332" i="3"/>
  <c r="G4334" i="3"/>
  <c r="G4337" i="3"/>
  <c r="G4346" i="3"/>
  <c r="G4348" i="3"/>
  <c r="G4350" i="3"/>
  <c r="G4353" i="3"/>
  <c r="G4362" i="3"/>
  <c r="G4364" i="3"/>
  <c r="G4366" i="3"/>
  <c r="G4369" i="3"/>
  <c r="G4378" i="3"/>
  <c r="G4380" i="3"/>
  <c r="G4382" i="3"/>
  <c r="G4385" i="3"/>
  <c r="G4394" i="3"/>
  <c r="G4396" i="3"/>
  <c r="G4398" i="3"/>
  <c r="G4401" i="3"/>
  <c r="G4410" i="3"/>
  <c r="G4412" i="3"/>
  <c r="G4418" i="3"/>
  <c r="G4426" i="3"/>
  <c r="G4438" i="3"/>
  <c r="G4441" i="3"/>
  <c r="G4444" i="3"/>
  <c r="G4450" i="3"/>
  <c r="G4458" i="3"/>
  <c r="G4460" i="3"/>
  <c r="G4466" i="3"/>
  <c r="G4474" i="3"/>
  <c r="G4482" i="3"/>
  <c r="G4590" i="3"/>
  <c r="G4644" i="3"/>
  <c r="G4666" i="3"/>
  <c r="G4683" i="3"/>
  <c r="G4735" i="3"/>
  <c r="G4811" i="3"/>
  <c r="G4915" i="3"/>
  <c r="G4917" i="3"/>
  <c r="G4863" i="3"/>
  <c r="G4925" i="3"/>
  <c r="G4959" i="3"/>
  <c r="G4981" i="3"/>
  <c r="G4985" i="3"/>
  <c r="G4989" i="3"/>
  <c r="G4991" i="3"/>
  <c r="G4994" i="3"/>
  <c r="G4997" i="3"/>
  <c r="G5001" i="3"/>
  <c r="G5002" i="3"/>
  <c r="G4730" i="3"/>
  <c r="G4751" i="3"/>
  <c r="G4783" i="3"/>
  <c r="G4883" i="3"/>
  <c r="G4893" i="3"/>
  <c r="G4919" i="3"/>
  <c r="G4935" i="3"/>
  <c r="G4949" i="3"/>
  <c r="G4973" i="3"/>
  <c r="G4979" i="3"/>
  <c r="G4990" i="3"/>
  <c r="G4993" i="3"/>
  <c r="G4999" i="3"/>
  <c r="G14" i="3"/>
  <c r="G12" i="3"/>
  <c r="G21" i="3"/>
  <c r="G30" i="3"/>
  <c r="G62" i="3"/>
  <c r="G76" i="3"/>
  <c r="G94" i="3"/>
  <c r="G108" i="3"/>
  <c r="G117" i="3"/>
  <c r="G149" i="3"/>
  <c r="G190" i="3"/>
  <c r="G204" i="3"/>
  <c r="G213" i="3"/>
  <c r="G316" i="3"/>
  <c r="G341" i="3"/>
  <c r="G348" i="3"/>
  <c r="G373" i="3"/>
  <c r="G380" i="3"/>
  <c r="G437" i="3"/>
  <c r="G469" i="3"/>
  <c r="G484" i="3"/>
  <c r="G516" i="3"/>
  <c r="G541" i="3"/>
  <c r="G548" i="3"/>
  <c r="G580" i="3"/>
  <c r="G605" i="3"/>
  <c r="G612" i="3"/>
  <c r="G637" i="3"/>
  <c r="G669" i="3"/>
  <c r="G676" i="3"/>
  <c r="G708" i="3"/>
  <c r="G740" i="3"/>
  <c r="G772" i="3"/>
  <c r="G797" i="3"/>
  <c r="G829" i="3"/>
  <c r="G861" i="3"/>
  <c r="G1053" i="3"/>
  <c r="G1060" i="3"/>
  <c r="G7" i="3"/>
  <c r="G13" i="3"/>
  <c r="G16" i="3"/>
  <c r="G22" i="3"/>
  <c r="G25" i="3"/>
  <c r="G36" i="3"/>
  <c r="G39" i="3"/>
  <c r="G45" i="3"/>
  <c r="G48" i="3"/>
  <c r="G54" i="3"/>
  <c r="G57" i="3"/>
  <c r="G68" i="3"/>
  <c r="G71" i="3"/>
  <c r="G77" i="3"/>
  <c r="G80" i="3"/>
  <c r="G86" i="3"/>
  <c r="G89" i="3"/>
  <c r="G100" i="3"/>
  <c r="G103" i="3"/>
  <c r="G109" i="3"/>
  <c r="G112" i="3"/>
  <c r="G118" i="3"/>
  <c r="G121" i="3"/>
  <c r="G132" i="3"/>
  <c r="G135" i="3"/>
  <c r="G141" i="3"/>
  <c r="G144" i="3"/>
  <c r="G150" i="3"/>
  <c r="G153" i="3"/>
  <c r="G164" i="3"/>
  <c r="G167" i="3"/>
  <c r="G173" i="3"/>
  <c r="G176" i="3"/>
  <c r="G182" i="3"/>
  <c r="G185" i="3"/>
  <c r="G196" i="3"/>
  <c r="G199" i="3"/>
  <c r="G205" i="3"/>
  <c r="G208" i="3"/>
  <c r="G214" i="3"/>
  <c r="G217" i="3"/>
  <c r="G228" i="3"/>
  <c r="G231" i="3"/>
  <c r="G237" i="3"/>
  <c r="G240" i="3"/>
  <c r="G246" i="3"/>
  <c r="G249" i="3"/>
  <c r="G260" i="3"/>
  <c r="G263" i="3"/>
  <c r="G276" i="3"/>
  <c r="G301" i="3"/>
  <c r="G308" i="3"/>
  <c r="G333" i="3"/>
  <c r="G340" i="3"/>
  <c r="G365" i="3"/>
  <c r="G372" i="3"/>
  <c r="G397" i="3"/>
  <c r="G404" i="3"/>
  <c r="G429" i="3"/>
  <c r="G436" i="3"/>
  <c r="G461" i="3"/>
  <c r="G468" i="3"/>
  <c r="G501" i="3"/>
  <c r="G508" i="3"/>
  <c r="G533" i="3"/>
  <c r="G540" i="3"/>
  <c r="G565" i="3"/>
  <c r="G572" i="3"/>
  <c r="G597" i="3"/>
  <c r="G604" i="3"/>
  <c r="G629" i="3"/>
  <c r="G636" i="3"/>
  <c r="G661" i="3"/>
  <c r="G668" i="3"/>
  <c r="G693" i="3"/>
  <c r="G700" i="3"/>
  <c r="G725" i="3"/>
  <c r="G732" i="3"/>
  <c r="G757" i="3"/>
  <c r="G764" i="3"/>
  <c r="G789" i="3"/>
  <c r="G796" i="3"/>
  <c r="G821" i="3"/>
  <c r="G828" i="3"/>
  <c r="G853" i="3"/>
  <c r="G860" i="3"/>
  <c r="G885" i="3"/>
  <c r="G892" i="3"/>
  <c r="G917" i="3"/>
  <c r="G924" i="3"/>
  <c r="G949" i="3"/>
  <c r="G956" i="3"/>
  <c r="G981" i="3"/>
  <c r="G988" i="3"/>
  <c r="G1013" i="3"/>
  <c r="G1020" i="3"/>
  <c r="G1045" i="3"/>
  <c r="G1052" i="3"/>
  <c r="G60" i="3"/>
  <c r="G69" i="3"/>
  <c r="G110" i="3"/>
  <c r="G124" i="3"/>
  <c r="G142" i="3"/>
  <c r="G156" i="3"/>
  <c r="G220" i="3"/>
  <c r="G229" i="3"/>
  <c r="G261" i="3"/>
  <c r="G293" i="3"/>
  <c r="G325" i="3"/>
  <c r="G332" i="3"/>
  <c r="G389" i="3"/>
  <c r="G396" i="3"/>
  <c r="G500" i="3"/>
  <c r="G525" i="3"/>
  <c r="G596" i="3"/>
  <c r="G653" i="3"/>
  <c r="G685" i="3"/>
  <c r="G724" i="3"/>
  <c r="G756" i="3"/>
  <c r="G813" i="3"/>
  <c r="G845" i="3"/>
  <c r="G852" i="3"/>
  <c r="G877" i="3"/>
  <c r="G884" i="3"/>
  <c r="G909" i="3"/>
  <c r="G973" i="3"/>
  <c r="G980" i="3"/>
  <c r="G1012" i="3"/>
  <c r="G37" i="3"/>
  <c r="G78" i="3"/>
  <c r="G92" i="3"/>
  <c r="G133" i="3"/>
  <c r="G165" i="3"/>
  <c r="G174" i="3"/>
  <c r="G188" i="3"/>
  <c r="G197" i="3"/>
  <c r="G206" i="3"/>
  <c r="G238" i="3"/>
  <c r="G252" i="3"/>
  <c r="G300" i="3"/>
  <c r="G357" i="3"/>
  <c r="G364" i="3"/>
  <c r="G421" i="3"/>
  <c r="G428" i="3"/>
  <c r="G453" i="3"/>
  <c r="G460" i="3"/>
  <c r="G493" i="3"/>
  <c r="G532" i="3"/>
  <c r="G557" i="3"/>
  <c r="G564" i="3"/>
  <c r="G589" i="3"/>
  <c r="G621" i="3"/>
  <c r="G628" i="3"/>
  <c r="G660" i="3"/>
  <c r="G692" i="3"/>
  <c r="G717" i="3"/>
  <c r="G749" i="3"/>
  <c r="G781" i="3"/>
  <c r="G788" i="3"/>
  <c r="G916" i="3"/>
  <c r="G941" i="3"/>
  <c r="G948" i="3"/>
  <c r="G1005" i="3"/>
  <c r="G1037" i="3"/>
  <c r="G1044" i="3"/>
  <c r="G1069" i="3"/>
  <c r="G1076" i="3"/>
  <c r="G6" i="3"/>
  <c r="G9" i="3"/>
  <c r="G20" i="3"/>
  <c r="G23" i="3"/>
  <c r="G29" i="3"/>
  <c r="G32" i="3"/>
  <c r="G38" i="3"/>
  <c r="G41" i="3"/>
  <c r="G52" i="3"/>
  <c r="G55" i="3"/>
  <c r="G61" i="3"/>
  <c r="G64" i="3"/>
  <c r="G70" i="3"/>
  <c r="G73" i="3"/>
  <c r="G84" i="3"/>
  <c r="G87" i="3"/>
  <c r="G93" i="3"/>
  <c r="G96" i="3"/>
  <c r="G102" i="3"/>
  <c r="G105" i="3"/>
  <c r="G116" i="3"/>
  <c r="G119" i="3"/>
  <c r="G125" i="3"/>
  <c r="G128" i="3"/>
  <c r="G134" i="3"/>
  <c r="G137" i="3"/>
  <c r="G148" i="3"/>
  <c r="G151" i="3"/>
  <c r="G157" i="3"/>
  <c r="G160" i="3"/>
  <c r="G166" i="3"/>
  <c r="G169" i="3"/>
  <c r="G180" i="3"/>
  <c r="G183" i="3"/>
  <c r="G189" i="3"/>
  <c r="G192" i="3"/>
  <c r="G198" i="3"/>
  <c r="G201" i="3"/>
  <c r="G212" i="3"/>
  <c r="G215" i="3"/>
  <c r="G221" i="3"/>
  <c r="G224" i="3"/>
  <c r="G230" i="3"/>
  <c r="G233" i="3"/>
  <c r="G244" i="3"/>
  <c r="G247" i="3"/>
  <c r="G253" i="3"/>
  <c r="G256" i="3"/>
  <c r="G262" i="3"/>
  <c r="G265" i="3"/>
  <c r="G285" i="3"/>
  <c r="G292" i="3"/>
  <c r="G317" i="3"/>
  <c r="G324" i="3"/>
  <c r="G349" i="3"/>
  <c r="G356" i="3"/>
  <c r="G381" i="3"/>
  <c r="G388" i="3"/>
  <c r="G413" i="3"/>
  <c r="G420" i="3"/>
  <c r="G445" i="3"/>
  <c r="G452" i="3"/>
  <c r="G477" i="3"/>
  <c r="G485" i="3"/>
  <c r="G492" i="3"/>
  <c r="G517" i="3"/>
  <c r="G524" i="3"/>
  <c r="G549" i="3"/>
  <c r="G556" i="3"/>
  <c r="G581" i="3"/>
  <c r="G588" i="3"/>
  <c r="G613" i="3"/>
  <c r="G620" i="3"/>
  <c r="G645" i="3"/>
  <c r="G652" i="3"/>
  <c r="G677" i="3"/>
  <c r="G684" i="3"/>
  <c r="G709" i="3"/>
  <c r="G716" i="3"/>
  <c r="G741" i="3"/>
  <c r="G748" i="3"/>
  <c r="G773" i="3"/>
  <c r="G780" i="3"/>
  <c r="G805" i="3"/>
  <c r="G812" i="3"/>
  <c r="G837" i="3"/>
  <c r="G844" i="3"/>
  <c r="G869" i="3"/>
  <c r="G876" i="3"/>
  <c r="G901" i="3"/>
  <c r="G908" i="3"/>
  <c r="G933" i="3"/>
  <c r="G940" i="3"/>
  <c r="G965" i="3"/>
  <c r="G972" i="3"/>
  <c r="G997" i="3"/>
  <c r="G1004" i="3"/>
  <c r="G1029" i="3"/>
  <c r="G1036" i="3"/>
  <c r="G1061" i="3"/>
  <c r="G1068" i="3"/>
  <c r="G28" i="3"/>
  <c r="G46" i="3"/>
  <c r="G44" i="3"/>
  <c r="G53" i="3"/>
  <c r="G85" i="3"/>
  <c r="G126" i="3"/>
  <c r="G140" i="3"/>
  <c r="G158" i="3"/>
  <c r="G172" i="3"/>
  <c r="G181" i="3"/>
  <c r="G222" i="3"/>
  <c r="G236" i="3"/>
  <c r="G245" i="3"/>
  <c r="G254" i="3"/>
  <c r="G268" i="3"/>
  <c r="G269" i="3"/>
  <c r="G277" i="3"/>
  <c r="G284" i="3"/>
  <c r="G309" i="3"/>
  <c r="G405" i="3"/>
  <c r="G444" i="3"/>
  <c r="G476" i="3"/>
  <c r="G509" i="3"/>
  <c r="G573" i="3"/>
  <c r="G644" i="3"/>
  <c r="G701" i="3"/>
  <c r="G733" i="3"/>
  <c r="G765" i="3"/>
  <c r="G804" i="3"/>
  <c r="G836" i="3"/>
  <c r="G868" i="3"/>
  <c r="G893" i="3"/>
  <c r="G900" i="3"/>
  <c r="G925" i="3"/>
  <c r="G932" i="3"/>
  <c r="G957" i="3"/>
  <c r="G964" i="3"/>
  <c r="G989" i="3"/>
  <c r="G996" i="3"/>
  <c r="G1021" i="3"/>
  <c r="G1028" i="3"/>
  <c r="G270" i="3"/>
  <c r="G278" i="3"/>
  <c r="G286" i="3"/>
  <c r="G294" i="3"/>
  <c r="G295" i="3"/>
  <c r="G302" i="3"/>
  <c r="G303" i="3"/>
  <c r="G310" i="3"/>
  <c r="G318" i="3"/>
  <c r="G334" i="3"/>
  <c r="G343" i="3"/>
  <c r="G350" i="3"/>
  <c r="G351" i="3"/>
  <c r="G358" i="3"/>
  <c r="G359" i="3"/>
  <c r="G366" i="3"/>
  <c r="G367" i="3"/>
  <c r="G375" i="3"/>
  <c r="G382" i="3"/>
  <c r="G383" i="3"/>
  <c r="G390" i="3"/>
  <c r="G391" i="3"/>
  <c r="G406" i="3"/>
  <c r="G407" i="3"/>
  <c r="G422" i="3"/>
  <c r="G423" i="3"/>
  <c r="G430" i="3"/>
  <c r="G438" i="3"/>
  <c r="G439" i="3"/>
  <c r="G470" i="3"/>
  <c r="G471" i="3"/>
  <c r="G487" i="3"/>
  <c r="G503" i="3"/>
  <c r="G551" i="3"/>
  <c r="G567" i="3"/>
  <c r="G622" i="3"/>
  <c r="G623" i="3"/>
  <c r="G638" i="3"/>
  <c r="G647" i="3"/>
  <c r="G655" i="3"/>
  <c r="G662" i="3"/>
  <c r="G679" i="3"/>
  <c r="G695" i="3"/>
  <c r="G719" i="3"/>
  <c r="G735" i="3"/>
  <c r="G751" i="3"/>
  <c r="G767" i="3"/>
  <c r="G783" i="3"/>
  <c r="G799" i="3"/>
  <c r="G823" i="3"/>
  <c r="G839" i="3"/>
  <c r="G847" i="3"/>
  <c r="G887" i="3"/>
  <c r="G911" i="3"/>
  <c r="G926" i="3"/>
  <c r="G927" i="3"/>
  <c r="G935" i="3"/>
  <c r="G951" i="3"/>
  <c r="G1084" i="3"/>
  <c r="G1096" i="3"/>
  <c r="G1108" i="3"/>
  <c r="G1120" i="3"/>
  <c r="G1132" i="3"/>
  <c r="G1144" i="3"/>
  <c r="G1156" i="3"/>
  <c r="G1168" i="3"/>
  <c r="G1180" i="3"/>
  <c r="G1192" i="3"/>
  <c r="G1204" i="3"/>
  <c r="G1216" i="3"/>
  <c r="G1228" i="3"/>
  <c r="G1240" i="3"/>
  <c r="G1252" i="3"/>
  <c r="G1264" i="3"/>
  <c r="G1276" i="3"/>
  <c r="G1288" i="3"/>
  <c r="G1300" i="3"/>
  <c r="G1312" i="3"/>
  <c r="G1324" i="3"/>
  <c r="G1336" i="3"/>
  <c r="G1348" i="3"/>
  <c r="G1360" i="3"/>
  <c r="G1372" i="3"/>
  <c r="G1392" i="3"/>
  <c r="G1404" i="3"/>
  <c r="G1428" i="3"/>
  <c r="G1432" i="3"/>
  <c r="G1444" i="3"/>
  <c r="G1456" i="3"/>
  <c r="G1476" i="3"/>
  <c r="G1488" i="3"/>
  <c r="G1503" i="3"/>
  <c r="G1506" i="3"/>
  <c r="G1512" i="3"/>
  <c r="G1515" i="3"/>
  <c r="G1561" i="3"/>
  <c r="G1631" i="3"/>
  <c r="G1640" i="3"/>
  <c r="G1654" i="3"/>
  <c r="G1663" i="3"/>
  <c r="G1672" i="3"/>
  <c r="G1686" i="3"/>
  <c r="G1695" i="3"/>
  <c r="G1704" i="3"/>
  <c r="G1718" i="3"/>
  <c r="G1727" i="3"/>
  <c r="G1736" i="3"/>
  <c r="G1750" i="3"/>
  <c r="G1759" i="3"/>
  <c r="G1768" i="3"/>
  <c r="G1782" i="3"/>
  <c r="G1791" i="3"/>
  <c r="G1808" i="3"/>
  <c r="G1824" i="3"/>
  <c r="G1839" i="3"/>
  <c r="G1877" i="3"/>
  <c r="G1878" i="3"/>
  <c r="G1903" i="3"/>
  <c r="G1941" i="3"/>
  <c r="G1942" i="3"/>
  <c r="G1967" i="3"/>
  <c r="G2005" i="3"/>
  <c r="G2006" i="3"/>
  <c r="G2037" i="3"/>
  <c r="G2054" i="3"/>
  <c r="G511" i="3"/>
  <c r="G518" i="3"/>
  <c r="G535" i="3"/>
  <c r="G543" i="3"/>
  <c r="G550" i="3"/>
  <c r="G559" i="3"/>
  <c r="G575" i="3"/>
  <c r="G583" i="3"/>
  <c r="G591" i="3"/>
  <c r="G607" i="3"/>
  <c r="G654" i="3"/>
  <c r="G671" i="3"/>
  <c r="G687" i="3"/>
  <c r="G703" i="3"/>
  <c r="G710" i="3"/>
  <c r="G727" i="3"/>
  <c r="G743" i="3"/>
  <c r="G759" i="3"/>
  <c r="G775" i="3"/>
  <c r="G815" i="3"/>
  <c r="G831" i="3"/>
  <c r="G855" i="3"/>
  <c r="G863" i="3"/>
  <c r="G894" i="3"/>
  <c r="G895" i="3"/>
  <c r="G943" i="3"/>
  <c r="G959" i="3"/>
  <c r="G982" i="3"/>
  <c r="G983" i="3"/>
  <c r="G990" i="3"/>
  <c r="G991" i="3"/>
  <c r="G998" i="3"/>
  <c r="G999" i="3"/>
  <c r="G1006" i="3"/>
  <c r="G1007" i="3"/>
  <c r="G1014" i="3"/>
  <c r="G1015" i="3"/>
  <c r="G1022" i="3"/>
  <c r="G1023" i="3"/>
  <c r="G1030" i="3"/>
  <c r="G1031" i="3"/>
  <c r="G1038" i="3"/>
  <c r="G1039" i="3"/>
  <c r="G1046" i="3"/>
  <c r="G1047" i="3"/>
  <c r="G1054" i="3"/>
  <c r="G1055" i="3"/>
  <c r="G1062" i="3"/>
  <c r="G1063" i="3"/>
  <c r="G1070" i="3"/>
  <c r="G1071" i="3"/>
  <c r="G1080" i="3"/>
  <c r="G1088" i="3"/>
  <c r="G1100" i="3"/>
  <c r="G1112" i="3"/>
  <c r="G1124" i="3"/>
  <c r="G1136" i="3"/>
  <c r="G1148" i="3"/>
  <c r="G1160" i="3"/>
  <c r="G1172" i="3"/>
  <c r="G1184" i="3"/>
  <c r="G1196" i="3"/>
  <c r="G1208" i="3"/>
  <c r="G1220" i="3"/>
  <c r="G1232" i="3"/>
  <c r="G1244" i="3"/>
  <c r="G1256" i="3"/>
  <c r="G1268" i="3"/>
  <c r="G1280" i="3"/>
  <c r="G1292" i="3"/>
  <c r="G1304" i="3"/>
  <c r="G1316" i="3"/>
  <c r="G1328" i="3"/>
  <c r="G1340" i="3"/>
  <c r="G1352" i="3"/>
  <c r="G1364" i="3"/>
  <c r="G1376" i="3"/>
  <c r="G1388" i="3"/>
  <c r="G1400" i="3"/>
  <c r="G1412" i="3"/>
  <c r="G1424" i="3"/>
  <c r="G1436" i="3"/>
  <c r="G1448" i="3"/>
  <c r="G1460" i="3"/>
  <c r="G1472" i="3"/>
  <c r="G1484" i="3"/>
  <c r="G1535" i="3"/>
  <c r="G1538" i="3"/>
  <c r="G1544" i="3"/>
  <c r="G1547" i="3"/>
  <c r="G1558" i="3"/>
  <c r="G1576" i="3"/>
  <c r="G1608" i="3"/>
  <c r="G1504" i="3"/>
  <c r="G1507" i="3"/>
  <c r="G1518" i="3"/>
  <c r="G1521" i="3"/>
  <c r="G1527" i="3"/>
  <c r="G1530" i="3"/>
  <c r="G1536" i="3"/>
  <c r="G1539" i="3"/>
  <c r="G1550" i="3"/>
  <c r="G1553" i="3"/>
  <c r="G1559" i="3"/>
  <c r="G1562" i="3"/>
  <c r="G1568" i="3"/>
  <c r="G1571" i="3"/>
  <c r="G1582" i="3"/>
  <c r="G1585" i="3"/>
  <c r="G1591" i="3"/>
  <c r="G1594" i="3"/>
  <c r="G1600" i="3"/>
  <c r="G1603" i="3"/>
  <c r="G1614" i="3"/>
  <c r="G1617" i="3"/>
  <c r="G1623" i="3"/>
  <c r="G1626" i="3"/>
  <c r="G1632" i="3"/>
  <c r="G1635" i="3"/>
  <c r="G1646" i="3"/>
  <c r="G1649" i="3"/>
  <c r="G1655" i="3"/>
  <c r="G1658" i="3"/>
  <c r="G1664" i="3"/>
  <c r="G1667" i="3"/>
  <c r="G1678" i="3"/>
  <c r="G1681" i="3"/>
  <c r="G1687" i="3"/>
  <c r="G1690" i="3"/>
  <c r="G1696" i="3"/>
  <c r="G1699" i="3"/>
  <c r="G1710" i="3"/>
  <c r="G1713" i="3"/>
  <c r="G1719" i="3"/>
  <c r="G1722" i="3"/>
  <c r="G1728" i="3"/>
  <c r="G1731" i="3"/>
  <c r="G1742" i="3"/>
  <c r="G1745" i="3"/>
  <c r="G1751" i="3"/>
  <c r="G1754" i="3"/>
  <c r="G1760" i="3"/>
  <c r="G1763" i="3"/>
  <c r="G1774" i="3"/>
  <c r="G1777" i="3"/>
  <c r="G1783" i="3"/>
  <c r="G1786" i="3"/>
  <c r="G1792" i="3"/>
  <c r="G1795" i="3"/>
  <c r="G1796" i="3"/>
  <c r="G1811" i="3"/>
  <c r="G1812" i="3"/>
  <c r="G1827" i="3"/>
  <c r="G1828" i="3"/>
  <c r="G1849" i="3"/>
  <c r="G1855" i="3"/>
  <c r="G1893" i="3"/>
  <c r="G1894" i="3"/>
  <c r="G1913" i="3"/>
  <c r="G1919" i="3"/>
  <c r="G1957" i="3"/>
  <c r="G1958" i="3"/>
  <c r="G1983" i="3"/>
  <c r="G2021" i="3"/>
  <c r="G2022" i="3"/>
  <c r="G2053" i="3"/>
  <c r="G2070" i="3"/>
  <c r="G271" i="3"/>
  <c r="G279" i="3"/>
  <c r="G287" i="3"/>
  <c r="G311" i="3"/>
  <c r="G319" i="3"/>
  <c r="G326" i="3"/>
  <c r="G327" i="3"/>
  <c r="G335" i="3"/>
  <c r="G342" i="3"/>
  <c r="G398" i="3"/>
  <c r="G399" i="3"/>
  <c r="G414" i="3"/>
  <c r="G415" i="3"/>
  <c r="G431" i="3"/>
  <c r="G446" i="3"/>
  <c r="G447" i="3"/>
  <c r="G454" i="3"/>
  <c r="G455" i="3"/>
  <c r="G462" i="3"/>
  <c r="G463" i="3"/>
  <c r="G478" i="3"/>
  <c r="G479" i="3"/>
  <c r="G494" i="3"/>
  <c r="G495" i="3"/>
  <c r="G502" i="3"/>
  <c r="G519" i="3"/>
  <c r="G527" i="3"/>
  <c r="G558" i="3"/>
  <c r="G582" i="3"/>
  <c r="G590" i="3"/>
  <c r="G599" i="3"/>
  <c r="G606" i="3"/>
  <c r="G615" i="3"/>
  <c r="G630" i="3"/>
  <c r="G631" i="3"/>
  <c r="G639" i="3"/>
  <c r="G646" i="3"/>
  <c r="G663" i="3"/>
  <c r="G694" i="3"/>
  <c r="G711" i="3"/>
  <c r="G734" i="3"/>
  <c r="G750" i="3"/>
  <c r="G766" i="3"/>
  <c r="G782" i="3"/>
  <c r="G791" i="3"/>
  <c r="G798" i="3"/>
  <c r="G806" i="3"/>
  <c r="G807" i="3"/>
  <c r="G822" i="3"/>
  <c r="G830" i="3"/>
  <c r="G854" i="3"/>
  <c r="G870" i="3"/>
  <c r="G871" i="3"/>
  <c r="G878" i="3"/>
  <c r="G879" i="3"/>
  <c r="G902" i="3"/>
  <c r="G903" i="3"/>
  <c r="G919" i="3"/>
  <c r="G934" i="3"/>
  <c r="G942" i="3"/>
  <c r="G950" i="3"/>
  <c r="G967" i="3"/>
  <c r="G974" i="3"/>
  <c r="G975" i="3"/>
  <c r="G1092" i="3"/>
  <c r="G1104" i="3"/>
  <c r="G1116" i="3"/>
  <c r="G1128" i="3"/>
  <c r="G1140" i="3"/>
  <c r="G1152" i="3"/>
  <c r="G1164" i="3"/>
  <c r="G1176" i="3"/>
  <c r="G1188" i="3"/>
  <c r="G1200" i="3"/>
  <c r="G1212" i="3"/>
  <c r="G1224" i="3"/>
  <c r="G1236" i="3"/>
  <c r="G1248" i="3"/>
  <c r="G1260" i="3"/>
  <c r="G1272" i="3"/>
  <c r="G1284" i="3"/>
  <c r="G1296" i="3"/>
  <c r="G1308" i="3"/>
  <c r="G1320" i="3"/>
  <c r="G1332" i="3"/>
  <c r="G1344" i="3"/>
  <c r="G1356" i="3"/>
  <c r="G1368" i="3"/>
  <c r="G1380" i="3"/>
  <c r="G1384" i="3"/>
  <c r="G1396" i="3"/>
  <c r="G1408" i="3"/>
  <c r="G1416" i="3"/>
  <c r="G1420" i="3"/>
  <c r="G1440" i="3"/>
  <c r="G1452" i="3"/>
  <c r="G1464" i="3"/>
  <c r="G1468" i="3"/>
  <c r="G1480" i="3"/>
  <c r="G1492" i="3"/>
  <c r="G1496" i="3"/>
  <c r="G1500" i="3"/>
  <c r="G1526" i="3"/>
  <c r="G1529" i="3"/>
  <c r="G1567" i="3"/>
  <c r="G1570" i="3"/>
  <c r="G1579" i="3"/>
  <c r="G1590" i="3"/>
  <c r="G1593" i="3"/>
  <c r="G1599" i="3"/>
  <c r="G1602" i="3"/>
  <c r="G1622" i="3"/>
  <c r="G10" i="3"/>
  <c r="G18" i="3"/>
  <c r="G26" i="3"/>
  <c r="G34" i="3"/>
  <c r="G42" i="3"/>
  <c r="G50" i="3"/>
  <c r="G58" i="3"/>
  <c r="G66" i="3"/>
  <c r="G74" i="3"/>
  <c r="G82" i="3"/>
  <c r="G90" i="3"/>
  <c r="G98" i="3"/>
  <c r="G106" i="3"/>
  <c r="G114" i="3"/>
  <c r="G122" i="3"/>
  <c r="G130" i="3"/>
  <c r="G138" i="3"/>
  <c r="G146" i="3"/>
  <c r="G154" i="3"/>
  <c r="G162" i="3"/>
  <c r="G170" i="3"/>
  <c r="G178" i="3"/>
  <c r="G186" i="3"/>
  <c r="G194" i="3"/>
  <c r="G202" i="3"/>
  <c r="G210" i="3"/>
  <c r="G218" i="3"/>
  <c r="G226" i="3"/>
  <c r="G234" i="3"/>
  <c r="G242" i="3"/>
  <c r="G250" i="3"/>
  <c r="G258" i="3"/>
  <c r="G266" i="3"/>
  <c r="G274" i="3"/>
  <c r="G275" i="3"/>
  <c r="G282" i="3"/>
  <c r="G283" i="3"/>
  <c r="G290" i="3"/>
  <c r="G291" i="3"/>
  <c r="G298" i="3"/>
  <c r="G299" i="3"/>
  <c r="G306" i="3"/>
  <c r="G307" i="3"/>
  <c r="G314" i="3"/>
  <c r="G315" i="3"/>
  <c r="G322" i="3"/>
  <c r="G323" i="3"/>
  <c r="G330" i="3"/>
  <c r="G331" i="3"/>
  <c r="G338" i="3"/>
  <c r="G339" i="3"/>
  <c r="G346" i="3"/>
  <c r="G347" i="3"/>
  <c r="G354" i="3"/>
  <c r="G355" i="3"/>
  <c r="G362" i="3"/>
  <c r="G363" i="3"/>
  <c r="G370" i="3"/>
  <c r="G371" i="3"/>
  <c r="G378" i="3"/>
  <c r="G379" i="3"/>
  <c r="G386" i="3"/>
  <c r="G387" i="3"/>
  <c r="G394" i="3"/>
  <c r="G395" i="3"/>
  <c r="G402" i="3"/>
  <c r="G403" i="3"/>
  <c r="G410" i="3"/>
  <c r="G411" i="3"/>
  <c r="G418" i="3"/>
  <c r="G419" i="3"/>
  <c r="G426" i="3"/>
  <c r="G427" i="3"/>
  <c r="G434" i="3"/>
  <c r="G435" i="3"/>
  <c r="G442" i="3"/>
  <c r="G443" i="3"/>
  <c r="G450" i="3"/>
  <c r="G451" i="3"/>
  <c r="G458" i="3"/>
  <c r="G459" i="3"/>
  <c r="G466" i="3"/>
  <c r="G467" i="3"/>
  <c r="G474" i="3"/>
  <c r="G475" i="3"/>
  <c r="G482" i="3"/>
  <c r="G483" i="3"/>
  <c r="G490" i="3"/>
  <c r="G491" i="3"/>
  <c r="G498" i="3"/>
  <c r="G499" i="3"/>
  <c r="G506" i="3"/>
  <c r="G507" i="3"/>
  <c r="G514" i="3"/>
  <c r="G515" i="3"/>
  <c r="G522" i="3"/>
  <c r="G523" i="3"/>
  <c r="G530" i="3"/>
  <c r="G531" i="3"/>
  <c r="G538" i="3"/>
  <c r="G539" i="3"/>
  <c r="G546" i="3"/>
  <c r="G547" i="3"/>
  <c r="G554" i="3"/>
  <c r="G555" i="3"/>
  <c r="G562" i="3"/>
  <c r="G563" i="3"/>
  <c r="G570" i="3"/>
  <c r="G571" i="3"/>
  <c r="G578" i="3"/>
  <c r="G579" i="3"/>
  <c r="G586" i="3"/>
  <c r="G587" i="3"/>
  <c r="G594" i="3"/>
  <c r="G595" i="3"/>
  <c r="G602" i="3"/>
  <c r="G603" i="3"/>
  <c r="G610" i="3"/>
  <c r="G611" i="3"/>
  <c r="G618" i="3"/>
  <c r="G619" i="3"/>
  <c r="G626" i="3"/>
  <c r="G627" i="3"/>
  <c r="G634" i="3"/>
  <c r="G635" i="3"/>
  <c r="G642" i="3"/>
  <c r="G643" i="3"/>
  <c r="G650" i="3"/>
  <c r="G651" i="3"/>
  <c r="G658" i="3"/>
  <c r="G659" i="3"/>
  <c r="G666" i="3"/>
  <c r="G667" i="3"/>
  <c r="G674" i="3"/>
  <c r="G675" i="3"/>
  <c r="G682" i="3"/>
  <c r="G683" i="3"/>
  <c r="G690" i="3"/>
  <c r="G691" i="3"/>
  <c r="G698" i="3"/>
  <c r="G699" i="3"/>
  <c r="G706" i="3"/>
  <c r="G707" i="3"/>
  <c r="G714" i="3"/>
  <c r="G715" i="3"/>
  <c r="G722" i="3"/>
  <c r="G723" i="3"/>
  <c r="G730" i="3"/>
  <c r="G731" i="3"/>
  <c r="G738" i="3"/>
  <c r="G739" i="3"/>
  <c r="G746" i="3"/>
  <c r="G747" i="3"/>
  <c r="G754" i="3"/>
  <c r="G755" i="3"/>
  <c r="G762" i="3"/>
  <c r="G763" i="3"/>
  <c r="G770" i="3"/>
  <c r="G771" i="3"/>
  <c r="G778" i="3"/>
  <c r="G779" i="3"/>
  <c r="G786" i="3"/>
  <c r="G787" i="3"/>
  <c r="G794" i="3"/>
  <c r="G795" i="3"/>
  <c r="G802" i="3"/>
  <c r="G803" i="3"/>
  <c r="G810" i="3"/>
  <c r="G811" i="3"/>
  <c r="G818" i="3"/>
  <c r="G819" i="3"/>
  <c r="G826" i="3"/>
  <c r="G827" i="3"/>
  <c r="G834" i="3"/>
  <c r="G835" i="3"/>
  <c r="G842" i="3"/>
  <c r="G843" i="3"/>
  <c r="G850" i="3"/>
  <c r="G851" i="3"/>
  <c r="G858" i="3"/>
  <c r="G859" i="3"/>
  <c r="G866" i="3"/>
  <c r="G867" i="3"/>
  <c r="G874" i="3"/>
  <c r="G875" i="3"/>
  <c r="G882" i="3"/>
  <c r="G883" i="3"/>
  <c r="G890" i="3"/>
  <c r="G891" i="3"/>
  <c r="G898" i="3"/>
  <c r="G899" i="3"/>
  <c r="G906" i="3"/>
  <c r="G907" i="3"/>
  <c r="G914" i="3"/>
  <c r="G915" i="3"/>
  <c r="G922" i="3"/>
  <c r="G923" i="3"/>
  <c r="G930" i="3"/>
  <c r="G931" i="3"/>
  <c r="G938" i="3"/>
  <c r="G939" i="3"/>
  <c r="G946" i="3"/>
  <c r="G947" i="3"/>
  <c r="G954" i="3"/>
  <c r="G955" i="3"/>
  <c r="G962" i="3"/>
  <c r="G963" i="3"/>
  <c r="G970" i="3"/>
  <c r="G971" i="3"/>
  <c r="G978" i="3"/>
  <c r="G979" i="3"/>
  <c r="G986" i="3"/>
  <c r="G987" i="3"/>
  <c r="G994" i="3"/>
  <c r="G995" i="3"/>
  <c r="G1002" i="3"/>
  <c r="G1003" i="3"/>
  <c r="G1010" i="3"/>
  <c r="G1011" i="3"/>
  <c r="G1018" i="3"/>
  <c r="G1019" i="3"/>
  <c r="G1026" i="3"/>
  <c r="G1027" i="3"/>
  <c r="G1034" i="3"/>
  <c r="G1035" i="3"/>
  <c r="G1042" i="3"/>
  <c r="G1043" i="3"/>
  <c r="G1050" i="3"/>
  <c r="G1051" i="3"/>
  <c r="G1058" i="3"/>
  <c r="G1059" i="3"/>
  <c r="G1066" i="3"/>
  <c r="G1067" i="3"/>
  <c r="G1074" i="3"/>
  <c r="G1075" i="3"/>
  <c r="G1077" i="3"/>
  <c r="G1079" i="3"/>
  <c r="G1081" i="3"/>
  <c r="G1083" i="3"/>
  <c r="G1085" i="3"/>
  <c r="G1087" i="3"/>
  <c r="G1089" i="3"/>
  <c r="G1091" i="3"/>
  <c r="G1093" i="3"/>
  <c r="G1095" i="3"/>
  <c r="G1097" i="3"/>
  <c r="G1099" i="3"/>
  <c r="G1101" i="3"/>
  <c r="G1103" i="3"/>
  <c r="G1105" i="3"/>
  <c r="G1107" i="3"/>
  <c r="G1109" i="3"/>
  <c r="G1111" i="3"/>
  <c r="G1113" i="3"/>
  <c r="G1115" i="3"/>
  <c r="G1117" i="3"/>
  <c r="G1119" i="3"/>
  <c r="G1121" i="3"/>
  <c r="G1123" i="3"/>
  <c r="G1125" i="3"/>
  <c r="G1127" i="3"/>
  <c r="G1129" i="3"/>
  <c r="G1131" i="3"/>
  <c r="G1133" i="3"/>
  <c r="G1135" i="3"/>
  <c r="G1137" i="3"/>
  <c r="G1139" i="3"/>
  <c r="G1141" i="3"/>
  <c r="G1143" i="3"/>
  <c r="G1145" i="3"/>
  <c r="G1147" i="3"/>
  <c r="G1149" i="3"/>
  <c r="G1151" i="3"/>
  <c r="G1153" i="3"/>
  <c r="G1155" i="3"/>
  <c r="G1157" i="3"/>
  <c r="G1159" i="3"/>
  <c r="G1161" i="3"/>
  <c r="G1163" i="3"/>
  <c r="G1165" i="3"/>
  <c r="G1167" i="3"/>
  <c r="G1169" i="3"/>
  <c r="G1171" i="3"/>
  <c r="G1173" i="3"/>
  <c r="G1175" i="3"/>
  <c r="G1177" i="3"/>
  <c r="G1179" i="3"/>
  <c r="G1181" i="3"/>
  <c r="G1183" i="3"/>
  <c r="G1185" i="3"/>
  <c r="G1187" i="3"/>
  <c r="G1189" i="3"/>
  <c r="G1191" i="3"/>
  <c r="G1193" i="3"/>
  <c r="G1195" i="3"/>
  <c r="G1197" i="3"/>
  <c r="G1199" i="3"/>
  <c r="G1201" i="3"/>
  <c r="G1203" i="3"/>
  <c r="G1205" i="3"/>
  <c r="G1207" i="3"/>
  <c r="G1209" i="3"/>
  <c r="G1211" i="3"/>
  <c r="G1213" i="3"/>
  <c r="G1215" i="3"/>
  <c r="G1217" i="3"/>
  <c r="G1219" i="3"/>
  <c r="G1221" i="3"/>
  <c r="G1223" i="3"/>
  <c r="G1225" i="3"/>
  <c r="G1227" i="3"/>
  <c r="G1229" i="3"/>
  <c r="G1231" i="3"/>
  <c r="G1233" i="3"/>
  <c r="G1235" i="3"/>
  <c r="G1237" i="3"/>
  <c r="G1239" i="3"/>
  <c r="G1241" i="3"/>
  <c r="G1243" i="3"/>
  <c r="G1245" i="3"/>
  <c r="G1247" i="3"/>
  <c r="G1249" i="3"/>
  <c r="G1251" i="3"/>
  <c r="G1253" i="3"/>
  <c r="G1255" i="3"/>
  <c r="G1257" i="3"/>
  <c r="G1259" i="3"/>
  <c r="G1261" i="3"/>
  <c r="G1263" i="3"/>
  <c r="G1265" i="3"/>
  <c r="G1267" i="3"/>
  <c r="G1269" i="3"/>
  <c r="G1271" i="3"/>
  <c r="G1273" i="3"/>
  <c r="G1275" i="3"/>
  <c r="G1277" i="3"/>
  <c r="G1279" i="3"/>
  <c r="G1281" i="3"/>
  <c r="G1283" i="3"/>
  <c r="G1285" i="3"/>
  <c r="G1287" i="3"/>
  <c r="G1289" i="3"/>
  <c r="G1291" i="3"/>
  <c r="G1293" i="3"/>
  <c r="G1295" i="3"/>
  <c r="G1297" i="3"/>
  <c r="G1299" i="3"/>
  <c r="G1301" i="3"/>
  <c r="G1303" i="3"/>
  <c r="G1305" i="3"/>
  <c r="G1307" i="3"/>
  <c r="G1309" i="3"/>
  <c r="G1311" i="3"/>
  <c r="G1313" i="3"/>
  <c r="G1315" i="3"/>
  <c r="G1317" i="3"/>
  <c r="G1319" i="3"/>
  <c r="G1321" i="3"/>
  <c r="G1323" i="3"/>
  <c r="G1325" i="3"/>
  <c r="G1327" i="3"/>
  <c r="G1329" i="3"/>
  <c r="G1331" i="3"/>
  <c r="G1333" i="3"/>
  <c r="G1335" i="3"/>
  <c r="G1337" i="3"/>
  <c r="G1339" i="3"/>
  <c r="G1341" i="3"/>
  <c r="G1343" i="3"/>
  <c r="G1345" i="3"/>
  <c r="G1347" i="3"/>
  <c r="G1349" i="3"/>
  <c r="G1351" i="3"/>
  <c r="G1353" i="3"/>
  <c r="G1355" i="3"/>
  <c r="G1357" i="3"/>
  <c r="G1359" i="3"/>
  <c r="G1361" i="3"/>
  <c r="G1363" i="3"/>
  <c r="G1365" i="3"/>
  <c r="G1367" i="3"/>
  <c r="G1369" i="3"/>
  <c r="G1371" i="3"/>
  <c r="G1373" i="3"/>
  <c r="G1375" i="3"/>
  <c r="G1377" i="3"/>
  <c r="G1379" i="3"/>
  <c r="G1381" i="3"/>
  <c r="G1383" i="3"/>
  <c r="G1385" i="3"/>
  <c r="G1387" i="3"/>
  <c r="G1389" i="3"/>
  <c r="G1391" i="3"/>
  <c r="G1393" i="3"/>
  <c r="G1395" i="3"/>
  <c r="G1397" i="3"/>
  <c r="G1399" i="3"/>
  <c r="G1401" i="3"/>
  <c r="G1403" i="3"/>
  <c r="G1405" i="3"/>
  <c r="G1407" i="3"/>
  <c r="G1409" i="3"/>
  <c r="G1411" i="3"/>
  <c r="G1413" i="3"/>
  <c r="G1415" i="3"/>
  <c r="G1417" i="3"/>
  <c r="G1419" i="3"/>
  <c r="G1421" i="3"/>
  <c r="G1423" i="3"/>
  <c r="G1425" i="3"/>
  <c r="G1427" i="3"/>
  <c r="G1429" i="3"/>
  <c r="G1431" i="3"/>
  <c r="G1433" i="3"/>
  <c r="G1435" i="3"/>
  <c r="G1437" i="3"/>
  <c r="G1439" i="3"/>
  <c r="G1441" i="3"/>
  <c r="G1443" i="3"/>
  <c r="G1445" i="3"/>
  <c r="G1447" i="3"/>
  <c r="G1449" i="3"/>
  <c r="G1451" i="3"/>
  <c r="G1453" i="3"/>
  <c r="G1455" i="3"/>
  <c r="G1457" i="3"/>
  <c r="G1459" i="3"/>
  <c r="G1461" i="3"/>
  <c r="G1463" i="3"/>
  <c r="G1465" i="3"/>
  <c r="G1467" i="3"/>
  <c r="G1469" i="3"/>
  <c r="G1471" i="3"/>
  <c r="G1473" i="3"/>
  <c r="G1475" i="3"/>
  <c r="G1477" i="3"/>
  <c r="G1479" i="3"/>
  <c r="G1481" i="3"/>
  <c r="G1483" i="3"/>
  <c r="G1485" i="3"/>
  <c r="G1487" i="3"/>
  <c r="G1489" i="3"/>
  <c r="G1491" i="3"/>
  <c r="G1493" i="3"/>
  <c r="G1495" i="3"/>
  <c r="G1497" i="3"/>
  <c r="G1499" i="3"/>
  <c r="G1501" i="3"/>
  <c r="G1510" i="3"/>
  <c r="G1513" i="3"/>
  <c r="G1519" i="3"/>
  <c r="G1522" i="3"/>
  <c r="G1528" i="3"/>
  <c r="G1531" i="3"/>
  <c r="G1542" i="3"/>
  <c r="G1545" i="3"/>
  <c r="G1551" i="3"/>
  <c r="G1554" i="3"/>
  <c r="G1560" i="3"/>
  <c r="G1563" i="3"/>
  <c r="G1574" i="3"/>
  <c r="G1577" i="3"/>
  <c r="G1583" i="3"/>
  <c r="G1586" i="3"/>
  <c r="G1592" i="3"/>
  <c r="G1595" i="3"/>
  <c r="G1606" i="3"/>
  <c r="G1609" i="3"/>
  <c r="G1615" i="3"/>
  <c r="G1618" i="3"/>
  <c r="G1624" i="3"/>
  <c r="G1627" i="3"/>
  <c r="G1638" i="3"/>
  <c r="G1641" i="3"/>
  <c r="G1647" i="3"/>
  <c r="G1650" i="3"/>
  <c r="G1656" i="3"/>
  <c r="G1659" i="3"/>
  <c r="G1670" i="3"/>
  <c r="G1673" i="3"/>
  <c r="G1679" i="3"/>
  <c r="G1682" i="3"/>
  <c r="G1688" i="3"/>
  <c r="G1691" i="3"/>
  <c r="G1702" i="3"/>
  <c r="G1705" i="3"/>
  <c r="G1711" i="3"/>
  <c r="G1714" i="3"/>
  <c r="G1720" i="3"/>
  <c r="G1723" i="3"/>
  <c r="G1734" i="3"/>
  <c r="G1737" i="3"/>
  <c r="G1743" i="3"/>
  <c r="G1746" i="3"/>
  <c r="G1752" i="3"/>
  <c r="G1755" i="3"/>
  <c r="G1766" i="3"/>
  <c r="G1769" i="3"/>
  <c r="G1775" i="3"/>
  <c r="G1778" i="3"/>
  <c r="G1784" i="3"/>
  <c r="G1787" i="3"/>
  <c r="G1799" i="3"/>
  <c r="G1800" i="3"/>
  <c r="G1815" i="3"/>
  <c r="G1816" i="3"/>
  <c r="G1845" i="3"/>
  <c r="G1846" i="3"/>
  <c r="G1865" i="3"/>
  <c r="G1871" i="3"/>
  <c r="G1909" i="3"/>
  <c r="G1910" i="3"/>
  <c r="G1929" i="3"/>
  <c r="G1935" i="3"/>
  <c r="G1973" i="3"/>
  <c r="G1974" i="3"/>
  <c r="G1993" i="3"/>
  <c r="G1999" i="3"/>
  <c r="G2069" i="3"/>
  <c r="G1511" i="3"/>
  <c r="G1520" i="3"/>
  <c r="G1534" i="3"/>
  <c r="G1543" i="3"/>
  <c r="G1552" i="3"/>
  <c r="G1566" i="3"/>
  <c r="G1575" i="3"/>
  <c r="G1584" i="3"/>
  <c r="G1598" i="3"/>
  <c r="G1607" i="3"/>
  <c r="G1616" i="3"/>
  <c r="G1630" i="3"/>
  <c r="G1639" i="3"/>
  <c r="G1648" i="3"/>
  <c r="G1662" i="3"/>
  <c r="G1671" i="3"/>
  <c r="G1680" i="3"/>
  <c r="G1694" i="3"/>
  <c r="G1703" i="3"/>
  <c r="G1712" i="3"/>
  <c r="G1726" i="3"/>
  <c r="G1735" i="3"/>
  <c r="G1744" i="3"/>
  <c r="G1758" i="3"/>
  <c r="G1767" i="3"/>
  <c r="G1776" i="3"/>
  <c r="G1790" i="3"/>
  <c r="G1804" i="3"/>
  <c r="G1820" i="3"/>
  <c r="G1861" i="3"/>
  <c r="G1862" i="3"/>
  <c r="G1887" i="3"/>
  <c r="G1925" i="3"/>
  <c r="G1926" i="3"/>
  <c r="G1951" i="3"/>
  <c r="G1989" i="3"/>
  <c r="G1990" i="3"/>
  <c r="G2015" i="3"/>
  <c r="G2038" i="3"/>
  <c r="G2031" i="3"/>
  <c r="G2047" i="3"/>
  <c r="G2063" i="3"/>
  <c r="G2079" i="3"/>
  <c r="G2095" i="3"/>
  <c r="G2111" i="3"/>
  <c r="G2127" i="3"/>
  <c r="G2143" i="3"/>
  <c r="G2159" i="3"/>
  <c r="G2175" i="3"/>
  <c r="G2191" i="3"/>
  <c r="G2207" i="3"/>
  <c r="G2223" i="3"/>
  <c r="G2239" i="3"/>
  <c r="G2255" i="3"/>
  <c r="G2271" i="3"/>
  <c r="G2277" i="3"/>
  <c r="G2279" i="3"/>
  <c r="G2281" i="3"/>
  <c r="G2283" i="3"/>
  <c r="G2285" i="3"/>
  <c r="G2287" i="3"/>
  <c r="G2289" i="3"/>
  <c r="G2291" i="3"/>
  <c r="G2293" i="3"/>
  <c r="G2295" i="3"/>
  <c r="G2297" i="3"/>
  <c r="G2299" i="3"/>
  <c r="G2301" i="3"/>
  <c r="G2303" i="3"/>
  <c r="G2305" i="3"/>
  <c r="G2307" i="3"/>
  <c r="G2309" i="3"/>
  <c r="G2311" i="3"/>
  <c r="G2313" i="3"/>
  <c r="G2315" i="3"/>
  <c r="G2317" i="3"/>
  <c r="G2319" i="3"/>
  <c r="G2321" i="3"/>
  <c r="G2323" i="3"/>
  <c r="G2325" i="3"/>
  <c r="G2327" i="3"/>
  <c r="G2329" i="3"/>
  <c r="G2331" i="3"/>
  <c r="G2333" i="3"/>
  <c r="G2335" i="3"/>
  <c r="G2337" i="3"/>
  <c r="G2339" i="3"/>
  <c r="G2341" i="3"/>
  <c r="G2343" i="3"/>
  <c r="G2345" i="3"/>
  <c r="G2347" i="3"/>
  <c r="G2349" i="3"/>
  <c r="G2351" i="3"/>
  <c r="G2353" i="3"/>
  <c r="G2355" i="3"/>
  <c r="G2357" i="3"/>
  <c r="G2359" i="3"/>
  <c r="G2361" i="3"/>
  <c r="G2363" i="3"/>
  <c r="G2365" i="3"/>
  <c r="G2367" i="3"/>
  <c r="G2369" i="3"/>
  <c r="G2371" i="3"/>
  <c r="G2373" i="3"/>
  <c r="G2375" i="3"/>
  <c r="G2377" i="3"/>
  <c r="G2379" i="3"/>
  <c r="G2381" i="3"/>
  <c r="G2383" i="3"/>
  <c r="G2385" i="3"/>
  <c r="G2387" i="3"/>
  <c r="G2389" i="3"/>
  <c r="G2391" i="3"/>
  <c r="G2393" i="3"/>
  <c r="G2395" i="3"/>
  <c r="G2397" i="3"/>
  <c r="G2399" i="3"/>
  <c r="G2401" i="3"/>
  <c r="G2403" i="3"/>
  <c r="G2435" i="3"/>
  <c r="G2467" i="3"/>
  <c r="G2499" i="3"/>
  <c r="G2531" i="3"/>
  <c r="G2563" i="3"/>
  <c r="G2595" i="3"/>
  <c r="G2621" i="3"/>
  <c r="G2638" i="3"/>
  <c r="G2674" i="3"/>
  <c r="G2101" i="3"/>
  <c r="G2102" i="3"/>
  <c r="G2117" i="3"/>
  <c r="G2118" i="3"/>
  <c r="G2150" i="3"/>
  <c r="G2165" i="3"/>
  <c r="G2166" i="3"/>
  <c r="G2415" i="3"/>
  <c r="G2447" i="3"/>
  <c r="G2479" i="3"/>
  <c r="G2511" i="3"/>
  <c r="G2543" i="3"/>
  <c r="G2575" i="3"/>
  <c r="G2582" i="3"/>
  <c r="G2610" i="3"/>
  <c r="G2637" i="3"/>
  <c r="G2654" i="3"/>
  <c r="G2657" i="3"/>
  <c r="G2085" i="3"/>
  <c r="G2086" i="3"/>
  <c r="G2133" i="3"/>
  <c r="G2134" i="3"/>
  <c r="G2149" i="3"/>
  <c r="G2181" i="3"/>
  <c r="G2182" i="3"/>
  <c r="G2197" i="3"/>
  <c r="G2198" i="3"/>
  <c r="G2213" i="3"/>
  <c r="G2214" i="3"/>
  <c r="G2229" i="3"/>
  <c r="G2230" i="3"/>
  <c r="G2245" i="3"/>
  <c r="G2246" i="3"/>
  <c r="G2261" i="3"/>
  <c r="G2262" i="3"/>
  <c r="G1831" i="3"/>
  <c r="G1834" i="3"/>
  <c r="G1840" i="3"/>
  <c r="G1847" i="3"/>
  <c r="G1850" i="3"/>
  <c r="G1856" i="3"/>
  <c r="G1863" i="3"/>
  <c r="G1866" i="3"/>
  <c r="G1872" i="3"/>
  <c r="G1879" i="3"/>
  <c r="G1882" i="3"/>
  <c r="G1888" i="3"/>
  <c r="G1895" i="3"/>
  <c r="G1898" i="3"/>
  <c r="G1904" i="3"/>
  <c r="G1911" i="3"/>
  <c r="G1914" i="3"/>
  <c r="G1920" i="3"/>
  <c r="G1927" i="3"/>
  <c r="G1930" i="3"/>
  <c r="G1936" i="3"/>
  <c r="G1943" i="3"/>
  <c r="G1946" i="3"/>
  <c r="G1952" i="3"/>
  <c r="G1959" i="3"/>
  <c r="G1962" i="3"/>
  <c r="G1968" i="3"/>
  <c r="G1975" i="3"/>
  <c r="G1978" i="3"/>
  <c r="G1984" i="3"/>
  <c r="G1991" i="3"/>
  <c r="G1994" i="3"/>
  <c r="G2000" i="3"/>
  <c r="G2007" i="3"/>
  <c r="G2010" i="3"/>
  <c r="G2016" i="3"/>
  <c r="G2023" i="3"/>
  <c r="G2026" i="3"/>
  <c r="G2032" i="3"/>
  <c r="G2039" i="3"/>
  <c r="G2042" i="3"/>
  <c r="G2048" i="3"/>
  <c r="G2055" i="3"/>
  <c r="G2058" i="3"/>
  <c r="G2064" i="3"/>
  <c r="G2071" i="3"/>
  <c r="G2074" i="3"/>
  <c r="G2080" i="3"/>
  <c r="G2087" i="3"/>
  <c r="G2090" i="3"/>
  <c r="G2096" i="3"/>
  <c r="G2103" i="3"/>
  <c r="G2106" i="3"/>
  <c r="G2112" i="3"/>
  <c r="G2119" i="3"/>
  <c r="G2122" i="3"/>
  <c r="G2128" i="3"/>
  <c r="G2135" i="3"/>
  <c r="G2138" i="3"/>
  <c r="G2144" i="3"/>
  <c r="G2151" i="3"/>
  <c r="G2154" i="3"/>
  <c r="G2160" i="3"/>
  <c r="G2167" i="3"/>
  <c r="G2170" i="3"/>
  <c r="G2176" i="3"/>
  <c r="G2183" i="3"/>
  <c r="G2186" i="3"/>
  <c r="G2192" i="3"/>
  <c r="G2199" i="3"/>
  <c r="G2202" i="3"/>
  <c r="G2208" i="3"/>
  <c r="G2215" i="3"/>
  <c r="G2218" i="3"/>
  <c r="G2224" i="3"/>
  <c r="G2231" i="3"/>
  <c r="G2234" i="3"/>
  <c r="G2240" i="3"/>
  <c r="G2247" i="3"/>
  <c r="G2250" i="3"/>
  <c r="G2256" i="3"/>
  <c r="G2263" i="3"/>
  <c r="G2266" i="3"/>
  <c r="G2272" i="3"/>
  <c r="G2419" i="3"/>
  <c r="G2451" i="3"/>
  <c r="G2483" i="3"/>
  <c r="G2515" i="3"/>
  <c r="G2547" i="3"/>
  <c r="G2579" i="3"/>
  <c r="G2606" i="3"/>
  <c r="G2626" i="3"/>
  <c r="G2653" i="3"/>
  <c r="G2673" i="3"/>
  <c r="G1508" i="3"/>
  <c r="G1516" i="3"/>
  <c r="G1524" i="3"/>
  <c r="G1532" i="3"/>
  <c r="G1540" i="3"/>
  <c r="G1548" i="3"/>
  <c r="G1556" i="3"/>
  <c r="G1564" i="3"/>
  <c r="G1572" i="3"/>
  <c r="G1580" i="3"/>
  <c r="G1588" i="3"/>
  <c r="G1596" i="3"/>
  <c r="G1604" i="3"/>
  <c r="G1612" i="3"/>
  <c r="G1620" i="3"/>
  <c r="G1628" i="3"/>
  <c r="G1636" i="3"/>
  <c r="G1644" i="3"/>
  <c r="G1652" i="3"/>
  <c r="G1660" i="3"/>
  <c r="G1668" i="3"/>
  <c r="G1676" i="3"/>
  <c r="G1684" i="3"/>
  <c r="G1692" i="3"/>
  <c r="G1700" i="3"/>
  <c r="G1708" i="3"/>
  <c r="G1716" i="3"/>
  <c r="G1724" i="3"/>
  <c r="G1732" i="3"/>
  <c r="G1740" i="3"/>
  <c r="G1748" i="3"/>
  <c r="G1756" i="3"/>
  <c r="G1764" i="3"/>
  <c r="G1772" i="3"/>
  <c r="G1780" i="3"/>
  <c r="G1788" i="3"/>
  <c r="G1837" i="3"/>
  <c r="G1838" i="3"/>
  <c r="G1853" i="3"/>
  <c r="G1854" i="3"/>
  <c r="G1869" i="3"/>
  <c r="G1870" i="3"/>
  <c r="G1885" i="3"/>
  <c r="G1886" i="3"/>
  <c r="G1901" i="3"/>
  <c r="G1902" i="3"/>
  <c r="G1917" i="3"/>
  <c r="G1918" i="3"/>
  <c r="G1933" i="3"/>
  <c r="G1934" i="3"/>
  <c r="G1949" i="3"/>
  <c r="G1950" i="3"/>
  <c r="G1965" i="3"/>
  <c r="G1966" i="3"/>
  <c r="G1981" i="3"/>
  <c r="G1982" i="3"/>
  <c r="G1997" i="3"/>
  <c r="G1998" i="3"/>
  <c r="G2013" i="3"/>
  <c r="G2014" i="3"/>
  <c r="G2029" i="3"/>
  <c r="G2030" i="3"/>
  <c r="G2045" i="3"/>
  <c r="G2046" i="3"/>
  <c r="G2061" i="3"/>
  <c r="G2062" i="3"/>
  <c r="G2077" i="3"/>
  <c r="G2078" i="3"/>
  <c r="G2093" i="3"/>
  <c r="G2094" i="3"/>
  <c r="G2109" i="3"/>
  <c r="G2110" i="3"/>
  <c r="G2125" i="3"/>
  <c r="G2126" i="3"/>
  <c r="G2141" i="3"/>
  <c r="G2142" i="3"/>
  <c r="G2157" i="3"/>
  <c r="G2158" i="3"/>
  <c r="G2173" i="3"/>
  <c r="G2174" i="3"/>
  <c r="G2189" i="3"/>
  <c r="G2190" i="3"/>
  <c r="G2205" i="3"/>
  <c r="G2206" i="3"/>
  <c r="G2221" i="3"/>
  <c r="G2222" i="3"/>
  <c r="G2237" i="3"/>
  <c r="G2238" i="3"/>
  <c r="G2253" i="3"/>
  <c r="G2254" i="3"/>
  <c r="G2269" i="3"/>
  <c r="G2270" i="3"/>
  <c r="G2431" i="3"/>
  <c r="G2463" i="3"/>
  <c r="G2495" i="3"/>
  <c r="G2527" i="3"/>
  <c r="G2559" i="3"/>
  <c r="G2591" i="3"/>
  <c r="G2605" i="3"/>
  <c r="G2622" i="3"/>
  <c r="G2642" i="3"/>
  <c r="G2658" i="3"/>
  <c r="G2759" i="3"/>
  <c r="G2276" i="3"/>
  <c r="G2278" i="3"/>
  <c r="G2280" i="3"/>
  <c r="G2282" i="3"/>
  <c r="G2284" i="3"/>
  <c r="G2286" i="3"/>
  <c r="G2288" i="3"/>
  <c r="G2290" i="3"/>
  <c r="G2292" i="3"/>
  <c r="G2294" i="3"/>
  <c r="G2296" i="3"/>
  <c r="G2298" i="3"/>
  <c r="G2300" i="3"/>
  <c r="G2302" i="3"/>
  <c r="G2304" i="3"/>
  <c r="G2306" i="3"/>
  <c r="G2308" i="3"/>
  <c r="G2310" i="3"/>
  <c r="G2312" i="3"/>
  <c r="G2314" i="3"/>
  <c r="G2316" i="3"/>
  <c r="G2318" i="3"/>
  <c r="G2320" i="3"/>
  <c r="G2322" i="3"/>
  <c r="G2324" i="3"/>
  <c r="G2326" i="3"/>
  <c r="G2328" i="3"/>
  <c r="G2330" i="3"/>
  <c r="G2332" i="3"/>
  <c r="G2334" i="3"/>
  <c r="G2336" i="3"/>
  <c r="G2338" i="3"/>
  <c r="G2340" i="3"/>
  <c r="G2342" i="3"/>
  <c r="G2344" i="3"/>
  <c r="G2346" i="3"/>
  <c r="G2348" i="3"/>
  <c r="G2350" i="3"/>
  <c r="G2352" i="3"/>
  <c r="G2354" i="3"/>
  <c r="G2356" i="3"/>
  <c r="G2358" i="3"/>
  <c r="G2360" i="3"/>
  <c r="G2362" i="3"/>
  <c r="G2364" i="3"/>
  <c r="G2366" i="3"/>
  <c r="G2368" i="3"/>
  <c r="G2370" i="3"/>
  <c r="G2372" i="3"/>
  <c r="G2374" i="3"/>
  <c r="G2376" i="3"/>
  <c r="G2378" i="3"/>
  <c r="G2380" i="3"/>
  <c r="G2382" i="3"/>
  <c r="G2384" i="3"/>
  <c r="G2386" i="3"/>
  <c r="G2388" i="3"/>
  <c r="G2390" i="3"/>
  <c r="G2392" i="3"/>
  <c r="G2394" i="3"/>
  <c r="G2396" i="3"/>
  <c r="G2398" i="3"/>
  <c r="G2400" i="3"/>
  <c r="G2402" i="3"/>
  <c r="G2411" i="3"/>
  <c r="G2413" i="3"/>
  <c r="G2418" i="3"/>
  <c r="G2427" i="3"/>
  <c r="G2429" i="3"/>
  <c r="G2434" i="3"/>
  <c r="G2443" i="3"/>
  <c r="G2445" i="3"/>
  <c r="G2450" i="3"/>
  <c r="G2459" i="3"/>
  <c r="G2461" i="3"/>
  <c r="G2466" i="3"/>
  <c r="G2475" i="3"/>
  <c r="G2477" i="3"/>
  <c r="G2482" i="3"/>
  <c r="G2491" i="3"/>
  <c r="G2493" i="3"/>
  <c r="G2498" i="3"/>
  <c r="G2507" i="3"/>
  <c r="G2509" i="3"/>
  <c r="G2514" i="3"/>
  <c r="G2523" i="3"/>
  <c r="G2525" i="3"/>
  <c r="G2530" i="3"/>
  <c r="G2539" i="3"/>
  <c r="G2541" i="3"/>
  <c r="G2546" i="3"/>
  <c r="G2555" i="3"/>
  <c r="G2557" i="3"/>
  <c r="G2562" i="3"/>
  <c r="G2571" i="3"/>
  <c r="G2573" i="3"/>
  <c r="G2578" i="3"/>
  <c r="G2587" i="3"/>
  <c r="G2589" i="3"/>
  <c r="G2594" i="3"/>
  <c r="G2617" i="3"/>
  <c r="G2618" i="3"/>
  <c r="G2633" i="3"/>
  <c r="G2634" i="3"/>
  <c r="G2649" i="3"/>
  <c r="G2650" i="3"/>
  <c r="G2665" i="3"/>
  <c r="G2666" i="3"/>
  <c r="G2743" i="3"/>
  <c r="G2823" i="3"/>
  <c r="G2871" i="3"/>
  <c r="G2951" i="3"/>
  <c r="G2999" i="3"/>
  <c r="G3079" i="3"/>
  <c r="G3143" i="3"/>
  <c r="G1835" i="3"/>
  <c r="G1836" i="3"/>
  <c r="G1843" i="3"/>
  <c r="G1844" i="3"/>
  <c r="G1851" i="3"/>
  <c r="G1852" i="3"/>
  <c r="G1859" i="3"/>
  <c r="G1860" i="3"/>
  <c r="G1867" i="3"/>
  <c r="G1868" i="3"/>
  <c r="G1875" i="3"/>
  <c r="G1876" i="3"/>
  <c r="G1883" i="3"/>
  <c r="G1884" i="3"/>
  <c r="G1891" i="3"/>
  <c r="G1892" i="3"/>
  <c r="G1899" i="3"/>
  <c r="G1900" i="3"/>
  <c r="G1907" i="3"/>
  <c r="G1908" i="3"/>
  <c r="G1915" i="3"/>
  <c r="G1916" i="3"/>
  <c r="G1923" i="3"/>
  <c r="G1924" i="3"/>
  <c r="G1931" i="3"/>
  <c r="G1932" i="3"/>
  <c r="G1939" i="3"/>
  <c r="G1940" i="3"/>
  <c r="G1947" i="3"/>
  <c r="G1948" i="3"/>
  <c r="G1955" i="3"/>
  <c r="G1956" i="3"/>
  <c r="G1963" i="3"/>
  <c r="G1964" i="3"/>
  <c r="G1971" i="3"/>
  <c r="G1972" i="3"/>
  <c r="G1979" i="3"/>
  <c r="G1980" i="3"/>
  <c r="G1987" i="3"/>
  <c r="G1988" i="3"/>
  <c r="G1995" i="3"/>
  <c r="G1996" i="3"/>
  <c r="G2003" i="3"/>
  <c r="G2004" i="3"/>
  <c r="G2011" i="3"/>
  <c r="G2012" i="3"/>
  <c r="G2019" i="3"/>
  <c r="G2020" i="3"/>
  <c r="G2027" i="3"/>
  <c r="G2028" i="3"/>
  <c r="G2035" i="3"/>
  <c r="G2036" i="3"/>
  <c r="G2043" i="3"/>
  <c r="G2044" i="3"/>
  <c r="G2051" i="3"/>
  <c r="G2052" i="3"/>
  <c r="G2059" i="3"/>
  <c r="G2060" i="3"/>
  <c r="G2067" i="3"/>
  <c r="G2068" i="3"/>
  <c r="G2075" i="3"/>
  <c r="G2076" i="3"/>
  <c r="G2083" i="3"/>
  <c r="G2084" i="3"/>
  <c r="G2091" i="3"/>
  <c r="G2092" i="3"/>
  <c r="G2099" i="3"/>
  <c r="G2100" i="3"/>
  <c r="G2107" i="3"/>
  <c r="G2108" i="3"/>
  <c r="G2115" i="3"/>
  <c r="G2116" i="3"/>
  <c r="G2123" i="3"/>
  <c r="G2124" i="3"/>
  <c r="G2131" i="3"/>
  <c r="G2132" i="3"/>
  <c r="G2139" i="3"/>
  <c r="G2140" i="3"/>
  <c r="G2147" i="3"/>
  <c r="G2148" i="3"/>
  <c r="G2155" i="3"/>
  <c r="G2156" i="3"/>
  <c r="G2163" i="3"/>
  <c r="G2164" i="3"/>
  <c r="G2171" i="3"/>
  <c r="G2172" i="3"/>
  <c r="G2179" i="3"/>
  <c r="G2180" i="3"/>
  <c r="G2187" i="3"/>
  <c r="G2188" i="3"/>
  <c r="G2195" i="3"/>
  <c r="G2196" i="3"/>
  <c r="G2203" i="3"/>
  <c r="G2204" i="3"/>
  <c r="G2211" i="3"/>
  <c r="G2212" i="3"/>
  <c r="G2219" i="3"/>
  <c r="G2220" i="3"/>
  <c r="G2227" i="3"/>
  <c r="G2228" i="3"/>
  <c r="G2235" i="3"/>
  <c r="G2236" i="3"/>
  <c r="G2243" i="3"/>
  <c r="G2244" i="3"/>
  <c r="G2251" i="3"/>
  <c r="G2252" i="3"/>
  <c r="G2259" i="3"/>
  <c r="G2260" i="3"/>
  <c r="G2267" i="3"/>
  <c r="G2268" i="3"/>
  <c r="G2275" i="3"/>
  <c r="G2407" i="3"/>
  <c r="G2414" i="3"/>
  <c r="G2423" i="3"/>
  <c r="G2430" i="3"/>
  <c r="G2439" i="3"/>
  <c r="G2446" i="3"/>
  <c r="G2455" i="3"/>
  <c r="G2462" i="3"/>
  <c r="G2471" i="3"/>
  <c r="G2478" i="3"/>
  <c r="G2487" i="3"/>
  <c r="G2494" i="3"/>
  <c r="G2503" i="3"/>
  <c r="G2510" i="3"/>
  <c r="G2519" i="3"/>
  <c r="G2526" i="3"/>
  <c r="G2535" i="3"/>
  <c r="G2542" i="3"/>
  <c r="G2551" i="3"/>
  <c r="G2558" i="3"/>
  <c r="G2567" i="3"/>
  <c r="G2574" i="3"/>
  <c r="G2583" i="3"/>
  <c r="G2590" i="3"/>
  <c r="G2599" i="3"/>
  <c r="G2614" i="3"/>
  <c r="G2630" i="3"/>
  <c r="G2646" i="3"/>
  <c r="G2662" i="3"/>
  <c r="G2791" i="3"/>
  <c r="G2839" i="3"/>
  <c r="G2919" i="3"/>
  <c r="G2967" i="3"/>
  <c r="G3047" i="3"/>
  <c r="G3095" i="3"/>
  <c r="G2807" i="3"/>
  <c r="G2887" i="3"/>
  <c r="G2935" i="3"/>
  <c r="G3015" i="3"/>
  <c r="G3063" i="3"/>
  <c r="G2670" i="3"/>
  <c r="G2775" i="3"/>
  <c r="G2855" i="3"/>
  <c r="G2903" i="3"/>
  <c r="G2983" i="3"/>
  <c r="G3031" i="3"/>
  <c r="G3111" i="3"/>
  <c r="G3175" i="3"/>
  <c r="G3207" i="3"/>
  <c r="G3240" i="3"/>
  <c r="G3256" i="3"/>
  <c r="G3272" i="3"/>
  <c r="G3288" i="3"/>
  <c r="G3304" i="3"/>
  <c r="G3320" i="3"/>
  <c r="G3336" i="3"/>
  <c r="G3352" i="3"/>
  <c r="G3368" i="3"/>
  <c r="G3384" i="3"/>
  <c r="G3400" i="3"/>
  <c r="G3416" i="3"/>
  <c r="G3432" i="3"/>
  <c r="G3448" i="3"/>
  <c r="G3464" i="3"/>
  <c r="G3480" i="3"/>
  <c r="G3496" i="3"/>
  <c r="G3528" i="3"/>
  <c r="G2409" i="3"/>
  <c r="G2417" i="3"/>
  <c r="G2425" i="3"/>
  <c r="G2433" i="3"/>
  <c r="G2441" i="3"/>
  <c r="G2449" i="3"/>
  <c r="G2457" i="3"/>
  <c r="G2465" i="3"/>
  <c r="G2473" i="3"/>
  <c r="G2481" i="3"/>
  <c r="G2489" i="3"/>
  <c r="G2497" i="3"/>
  <c r="G2505" i="3"/>
  <c r="G2513" i="3"/>
  <c r="G2521" i="3"/>
  <c r="G2529" i="3"/>
  <c r="G2537" i="3"/>
  <c r="G2545" i="3"/>
  <c r="G2553" i="3"/>
  <c r="G2561" i="3"/>
  <c r="G2569" i="3"/>
  <c r="G2577" i="3"/>
  <c r="G2585" i="3"/>
  <c r="G2593" i="3"/>
  <c r="G2601" i="3"/>
  <c r="G2680" i="3"/>
  <c r="G2681" i="3"/>
  <c r="G2688" i="3"/>
  <c r="G2689" i="3"/>
  <c r="G2696" i="3"/>
  <c r="G2697" i="3"/>
  <c r="G2704" i="3"/>
  <c r="G2705" i="3"/>
  <c r="G2712" i="3"/>
  <c r="G2713" i="3"/>
  <c r="G2720" i="3"/>
  <c r="G2721" i="3"/>
  <c r="G2728" i="3"/>
  <c r="G2729" i="3"/>
  <c r="G2736" i="3"/>
  <c r="G2737" i="3"/>
  <c r="G2751" i="3"/>
  <c r="G2761" i="3"/>
  <c r="G2762" i="3"/>
  <c r="G2783" i="3"/>
  <c r="G2793" i="3"/>
  <c r="G2794" i="3"/>
  <c r="G2815" i="3"/>
  <c r="G2825" i="3"/>
  <c r="G2826" i="3"/>
  <c r="G2847" i="3"/>
  <c r="G2857" i="3"/>
  <c r="G2858" i="3"/>
  <c r="G2879" i="3"/>
  <c r="G2889" i="3"/>
  <c r="G2890" i="3"/>
  <c r="G2911" i="3"/>
  <c r="G2921" i="3"/>
  <c r="G2922" i="3"/>
  <c r="G2943" i="3"/>
  <c r="G2953" i="3"/>
  <c r="G2954" i="3"/>
  <c r="G2975" i="3"/>
  <c r="G2985" i="3"/>
  <c r="G2986" i="3"/>
  <c r="G3007" i="3"/>
  <c r="G3017" i="3"/>
  <c r="G3018" i="3"/>
  <c r="G3039" i="3"/>
  <c r="G3049" i="3"/>
  <c r="G3050" i="3"/>
  <c r="G3071" i="3"/>
  <c r="G3081" i="3"/>
  <c r="G3082" i="3"/>
  <c r="G3103" i="3"/>
  <c r="G3113" i="3"/>
  <c r="G3114" i="3"/>
  <c r="G3135" i="3"/>
  <c r="G3145" i="3"/>
  <c r="G3146" i="3"/>
  <c r="G3167" i="3"/>
  <c r="G3177" i="3"/>
  <c r="G3178" i="3"/>
  <c r="G3199" i="3"/>
  <c r="G3209" i="3"/>
  <c r="G3210" i="3"/>
  <c r="G3502" i="3"/>
  <c r="G3127" i="3"/>
  <c r="G3159" i="3"/>
  <c r="G3191" i="3"/>
  <c r="G3223" i="3"/>
  <c r="G3232" i="3"/>
  <c r="G3248" i="3"/>
  <c r="G3264" i="3"/>
  <c r="G3280" i="3"/>
  <c r="G3296" i="3"/>
  <c r="G3312" i="3"/>
  <c r="G3328" i="3"/>
  <c r="G3344" i="3"/>
  <c r="G3360" i="3"/>
  <c r="G3376" i="3"/>
  <c r="G3392" i="3"/>
  <c r="G3408" i="3"/>
  <c r="G3424" i="3"/>
  <c r="G3440" i="3"/>
  <c r="G3456" i="3"/>
  <c r="G3472" i="3"/>
  <c r="G3488" i="3"/>
  <c r="G3530" i="3"/>
  <c r="G2676" i="3"/>
  <c r="G2677" i="3"/>
  <c r="G2684" i="3"/>
  <c r="G2685" i="3"/>
  <c r="G2692" i="3"/>
  <c r="G2693" i="3"/>
  <c r="G2700" i="3"/>
  <c r="G2701" i="3"/>
  <c r="G2708" i="3"/>
  <c r="G2709" i="3"/>
  <c r="G2716" i="3"/>
  <c r="G2717" i="3"/>
  <c r="G2724" i="3"/>
  <c r="G2725" i="3"/>
  <c r="G2732" i="3"/>
  <c r="G2733" i="3"/>
  <c r="G2745" i="3"/>
  <c r="G2746" i="3"/>
  <c r="G2767" i="3"/>
  <c r="G2777" i="3"/>
  <c r="G2778" i="3"/>
  <c r="G2799" i="3"/>
  <c r="G2809" i="3"/>
  <c r="G2810" i="3"/>
  <c r="G2831" i="3"/>
  <c r="G2841" i="3"/>
  <c r="G2842" i="3"/>
  <c r="G2863" i="3"/>
  <c r="G2873" i="3"/>
  <c r="G2874" i="3"/>
  <c r="G2895" i="3"/>
  <c r="G2905" i="3"/>
  <c r="G2906" i="3"/>
  <c r="G2927" i="3"/>
  <c r="G2937" i="3"/>
  <c r="G2938" i="3"/>
  <c r="G2959" i="3"/>
  <c r="G2969" i="3"/>
  <c r="G2970" i="3"/>
  <c r="G2991" i="3"/>
  <c r="G3001" i="3"/>
  <c r="G3002" i="3"/>
  <c r="G3023" i="3"/>
  <c r="G3033" i="3"/>
  <c r="G3034" i="3"/>
  <c r="G3055" i="3"/>
  <c r="G3065" i="3"/>
  <c r="G3066" i="3"/>
  <c r="G3087" i="3"/>
  <c r="G3097" i="3"/>
  <c r="G3098" i="3"/>
  <c r="G3119" i="3"/>
  <c r="G3129" i="3"/>
  <c r="G3130" i="3"/>
  <c r="G3151" i="3"/>
  <c r="G3161" i="3"/>
  <c r="G3162" i="3"/>
  <c r="G3183" i="3"/>
  <c r="G3193" i="3"/>
  <c r="G3194" i="3"/>
  <c r="G3215" i="3"/>
  <c r="G3225" i="3"/>
  <c r="G3226" i="3"/>
  <c r="G3505" i="3"/>
  <c r="G3534" i="3"/>
  <c r="G2678" i="3"/>
  <c r="G2682" i="3"/>
  <c r="G2686" i="3"/>
  <c r="G2690" i="3"/>
  <c r="G2694" i="3"/>
  <c r="G2698" i="3"/>
  <c r="G2702" i="3"/>
  <c r="G2706" i="3"/>
  <c r="G2710" i="3"/>
  <c r="G2714" i="3"/>
  <c r="G2718" i="3"/>
  <c r="G2722" i="3"/>
  <c r="G2726" i="3"/>
  <c r="G2730" i="3"/>
  <c r="G2734" i="3"/>
  <c r="G2738" i="3"/>
  <c r="G2741" i="3"/>
  <c r="G2742" i="3"/>
  <c r="G2749" i="3"/>
  <c r="G2750" i="3"/>
  <c r="G2757" i="3"/>
  <c r="G2758" i="3"/>
  <c r="G2765" i="3"/>
  <c r="G2766" i="3"/>
  <c r="G2773" i="3"/>
  <c r="G2774" i="3"/>
  <c r="G2781" i="3"/>
  <c r="G2782" i="3"/>
  <c r="G2789" i="3"/>
  <c r="G2790" i="3"/>
  <c r="G2797" i="3"/>
  <c r="G2798" i="3"/>
  <c r="G2805" i="3"/>
  <c r="G2806" i="3"/>
  <c r="G2813" i="3"/>
  <c r="G2814" i="3"/>
  <c r="G2821" i="3"/>
  <c r="G2822" i="3"/>
  <c r="G2829" i="3"/>
  <c r="G2830" i="3"/>
  <c r="G2837" i="3"/>
  <c r="G2838" i="3"/>
  <c r="G2845" i="3"/>
  <c r="G2846" i="3"/>
  <c r="G2853" i="3"/>
  <c r="G2854" i="3"/>
  <c r="G2861" i="3"/>
  <c r="G2862" i="3"/>
  <c r="G2869" i="3"/>
  <c r="G2870" i="3"/>
  <c r="G2877" i="3"/>
  <c r="G2878" i="3"/>
  <c r="G2885" i="3"/>
  <c r="G2886" i="3"/>
  <c r="G2893" i="3"/>
  <c r="G2894" i="3"/>
  <c r="G2901" i="3"/>
  <c r="G2902" i="3"/>
  <c r="G2909" i="3"/>
  <c r="G2910" i="3"/>
  <c r="G2917" i="3"/>
  <c r="G2918" i="3"/>
  <c r="G2925" i="3"/>
  <c r="G2926" i="3"/>
  <c r="G2933" i="3"/>
  <c r="G2934" i="3"/>
  <c r="G2941" i="3"/>
  <c r="G2942" i="3"/>
  <c r="G2949" i="3"/>
  <c r="G2950" i="3"/>
  <c r="G2957" i="3"/>
  <c r="G2958" i="3"/>
  <c r="G2965" i="3"/>
  <c r="G2966" i="3"/>
  <c r="G2973" i="3"/>
  <c r="G2974" i="3"/>
  <c r="G2981" i="3"/>
  <c r="G2982" i="3"/>
  <c r="G2989" i="3"/>
  <c r="G2990" i="3"/>
  <c r="G2997" i="3"/>
  <c r="G2998" i="3"/>
  <c r="G3005" i="3"/>
  <c r="G3006" i="3"/>
  <c r="G3013" i="3"/>
  <c r="G3014" i="3"/>
  <c r="G3021" i="3"/>
  <c r="G3022" i="3"/>
  <c r="G3029" i="3"/>
  <c r="G3030" i="3"/>
  <c r="G3037" i="3"/>
  <c r="G3038" i="3"/>
  <c r="G3045" i="3"/>
  <c r="G3046" i="3"/>
  <c r="G3053" i="3"/>
  <c r="G3054" i="3"/>
  <c r="G3061" i="3"/>
  <c r="G3062" i="3"/>
  <c r="G3069" i="3"/>
  <c r="G3070" i="3"/>
  <c r="G3077" i="3"/>
  <c r="G3078" i="3"/>
  <c r="G3085" i="3"/>
  <c r="G3086" i="3"/>
  <c r="G3093" i="3"/>
  <c r="G3094" i="3"/>
  <c r="G3101" i="3"/>
  <c r="G3102" i="3"/>
  <c r="G3109" i="3"/>
  <c r="G3110" i="3"/>
  <c r="G3117" i="3"/>
  <c r="G3118" i="3"/>
  <c r="G3125" i="3"/>
  <c r="G3126" i="3"/>
  <c r="G3133" i="3"/>
  <c r="G3134" i="3"/>
  <c r="G3141" i="3"/>
  <c r="G3142" i="3"/>
  <c r="G3149" i="3"/>
  <c r="G3150" i="3"/>
  <c r="G3157" i="3"/>
  <c r="G3158" i="3"/>
  <c r="G3165" i="3"/>
  <c r="G3166" i="3"/>
  <c r="G3173" i="3"/>
  <c r="G3174" i="3"/>
  <c r="G3181" i="3"/>
  <c r="G3182" i="3"/>
  <c r="G3189" i="3"/>
  <c r="G3190" i="3"/>
  <c r="G3197" i="3"/>
  <c r="G3198" i="3"/>
  <c r="G3205" i="3"/>
  <c r="G3206" i="3"/>
  <c r="G3213" i="3"/>
  <c r="G3214" i="3"/>
  <c r="G3221" i="3"/>
  <c r="G3222" i="3"/>
  <c r="G3229" i="3"/>
  <c r="G3504" i="3"/>
  <c r="G3506" i="3"/>
  <c r="G3510" i="3"/>
  <c r="G3513" i="3"/>
  <c r="G3537" i="3"/>
  <c r="G3553" i="3"/>
  <c r="G3569" i="3"/>
  <c r="G3585" i="3"/>
  <c r="G3601" i="3"/>
  <c r="G3616" i="3"/>
  <c r="G3618" i="3"/>
  <c r="G3622" i="3"/>
  <c r="G3625" i="3"/>
  <c r="G3648" i="3"/>
  <c r="G3650" i="3"/>
  <c r="G3663" i="3"/>
  <c r="G3666" i="3"/>
  <c r="G3671" i="3"/>
  <c r="G3686" i="3"/>
  <c r="G3703" i="3"/>
  <c r="G3710" i="3"/>
  <c r="G3727" i="3"/>
  <c r="G3738" i="3"/>
  <c r="G3750" i="3"/>
  <c r="G3767" i="3"/>
  <c r="G3774" i="3"/>
  <c r="G3791" i="3"/>
  <c r="G3802" i="3"/>
  <c r="G3814" i="3"/>
  <c r="G3831" i="3"/>
  <c r="G3838" i="3"/>
  <c r="G3855" i="3"/>
  <c r="G3866" i="3"/>
  <c r="G3878" i="3"/>
  <c r="G3895" i="3"/>
  <c r="G3902" i="3"/>
  <c r="G3918" i="3"/>
  <c r="G3935" i="3"/>
  <c r="G3942" i="3"/>
  <c r="G3544" i="3"/>
  <c r="G3546" i="3"/>
  <c r="G3550" i="3"/>
  <c r="G3560" i="3"/>
  <c r="G3562" i="3"/>
  <c r="G3566" i="3"/>
  <c r="G3576" i="3"/>
  <c r="G3578" i="3"/>
  <c r="G3582" i="3"/>
  <c r="G3592" i="3"/>
  <c r="G3594" i="3"/>
  <c r="G3598" i="3"/>
  <c r="G3608" i="3"/>
  <c r="G3610" i="3"/>
  <c r="G3614" i="3"/>
  <c r="G3617" i="3"/>
  <c r="G3640" i="3"/>
  <c r="G3642" i="3"/>
  <c r="G3646" i="3"/>
  <c r="G3649" i="3"/>
  <c r="G3679" i="3"/>
  <c r="G3690" i="3"/>
  <c r="G3702" i="3"/>
  <c r="G3719" i="3"/>
  <c r="G3726" i="3"/>
  <c r="G3743" i="3"/>
  <c r="G3754" i="3"/>
  <c r="G3766" i="3"/>
  <c r="G3783" i="3"/>
  <c r="G3790" i="3"/>
  <c r="G3807" i="3"/>
  <c r="G3818" i="3"/>
  <c r="G3830" i="3"/>
  <c r="G3847" i="3"/>
  <c r="G3854" i="3"/>
  <c r="G3871" i="3"/>
  <c r="G3882" i="3"/>
  <c r="G3894" i="3"/>
  <c r="G3911" i="3"/>
  <c r="G3922" i="3"/>
  <c r="G3934" i="3"/>
  <c r="G3951" i="3"/>
  <c r="G3235" i="3"/>
  <c r="G3236" i="3"/>
  <c r="G3243" i="3"/>
  <c r="G3244" i="3"/>
  <c r="G3251" i="3"/>
  <c r="G3252" i="3"/>
  <c r="G3259" i="3"/>
  <c r="G3260" i="3"/>
  <c r="G3267" i="3"/>
  <c r="G3268" i="3"/>
  <c r="G3275" i="3"/>
  <c r="G3276" i="3"/>
  <c r="G3283" i="3"/>
  <c r="G3284" i="3"/>
  <c r="G3291" i="3"/>
  <c r="G3292" i="3"/>
  <c r="G3299" i="3"/>
  <c r="G3300" i="3"/>
  <c r="G3307" i="3"/>
  <c r="G3308" i="3"/>
  <c r="G3315" i="3"/>
  <c r="G3316" i="3"/>
  <c r="G3323" i="3"/>
  <c r="G3324" i="3"/>
  <c r="G3331" i="3"/>
  <c r="G3332" i="3"/>
  <c r="G3339" i="3"/>
  <c r="G3340" i="3"/>
  <c r="G3347" i="3"/>
  <c r="G3348" i="3"/>
  <c r="G3355" i="3"/>
  <c r="G3356" i="3"/>
  <c r="G3363" i="3"/>
  <c r="G3364" i="3"/>
  <c r="G3371" i="3"/>
  <c r="G3372" i="3"/>
  <c r="G3379" i="3"/>
  <c r="G3380" i="3"/>
  <c r="G3387" i="3"/>
  <c r="G3388" i="3"/>
  <c r="G3395" i="3"/>
  <c r="G3396" i="3"/>
  <c r="G3403" i="3"/>
  <c r="G3404" i="3"/>
  <c r="G3411" i="3"/>
  <c r="G3412" i="3"/>
  <c r="G3419" i="3"/>
  <c r="G3420" i="3"/>
  <c r="G3427" i="3"/>
  <c r="G3428" i="3"/>
  <c r="G3435" i="3"/>
  <c r="G3436" i="3"/>
  <c r="G3443" i="3"/>
  <c r="G3444" i="3"/>
  <c r="G3451" i="3"/>
  <c r="G3452" i="3"/>
  <c r="G3459" i="3"/>
  <c r="G3460" i="3"/>
  <c r="G3467" i="3"/>
  <c r="G3468" i="3"/>
  <c r="G3475" i="3"/>
  <c r="G3476" i="3"/>
  <c r="G3483" i="3"/>
  <c r="G3484" i="3"/>
  <c r="G3491" i="3"/>
  <c r="G3492" i="3"/>
  <c r="G3499" i="3"/>
  <c r="G3520" i="3"/>
  <c r="G3522" i="3"/>
  <c r="G3526" i="3"/>
  <c r="G3529" i="3"/>
  <c r="G3545" i="3"/>
  <c r="G3561" i="3"/>
  <c r="G3577" i="3"/>
  <c r="G3593" i="3"/>
  <c r="G3609" i="3"/>
  <c r="G3632" i="3"/>
  <c r="G3634" i="3"/>
  <c r="G3638" i="3"/>
  <c r="G3641" i="3"/>
  <c r="G3654" i="3"/>
  <c r="G3678" i="3"/>
  <c r="G3695" i="3"/>
  <c r="G3706" i="3"/>
  <c r="G3718" i="3"/>
  <c r="G3735" i="3"/>
  <c r="G3742" i="3"/>
  <c r="G3759" i="3"/>
  <c r="G3770" i="3"/>
  <c r="G3782" i="3"/>
  <c r="G3799" i="3"/>
  <c r="G3806" i="3"/>
  <c r="G3823" i="3"/>
  <c r="G3834" i="3"/>
  <c r="G3846" i="3"/>
  <c r="G3863" i="3"/>
  <c r="G3870" i="3"/>
  <c r="G3887" i="3"/>
  <c r="G3898" i="3"/>
  <c r="G3910" i="3"/>
  <c r="G3927" i="3"/>
  <c r="G3938" i="3"/>
  <c r="G3950" i="3"/>
  <c r="G2739" i="3"/>
  <c r="G2747" i="3"/>
  <c r="G2755" i="3"/>
  <c r="G2763" i="3"/>
  <c r="G2771" i="3"/>
  <c r="G2779" i="3"/>
  <c r="G2787" i="3"/>
  <c r="G2795" i="3"/>
  <c r="G2803" i="3"/>
  <c r="G2811" i="3"/>
  <c r="G2819" i="3"/>
  <c r="G2827" i="3"/>
  <c r="G2835" i="3"/>
  <c r="G2843" i="3"/>
  <c r="G2851" i="3"/>
  <c r="G2859" i="3"/>
  <c r="G2867" i="3"/>
  <c r="G2875" i="3"/>
  <c r="G2883" i="3"/>
  <c r="G2891" i="3"/>
  <c r="G2899" i="3"/>
  <c r="G2907" i="3"/>
  <c r="G2915" i="3"/>
  <c r="G2923" i="3"/>
  <c r="G2931" i="3"/>
  <c r="G2939" i="3"/>
  <c r="G2947" i="3"/>
  <c r="G2955" i="3"/>
  <c r="G2963" i="3"/>
  <c r="G2971" i="3"/>
  <c r="G2979" i="3"/>
  <c r="G2987" i="3"/>
  <c r="G2995" i="3"/>
  <c r="G3003" i="3"/>
  <c r="G3011" i="3"/>
  <c r="G3019" i="3"/>
  <c r="G3027" i="3"/>
  <c r="G3035" i="3"/>
  <c r="G3043" i="3"/>
  <c r="G3051" i="3"/>
  <c r="G3059" i="3"/>
  <c r="G3067" i="3"/>
  <c r="G3075" i="3"/>
  <c r="G3083" i="3"/>
  <c r="G3091" i="3"/>
  <c r="G3099" i="3"/>
  <c r="G3107" i="3"/>
  <c r="G3115" i="3"/>
  <c r="G3123" i="3"/>
  <c r="G3131" i="3"/>
  <c r="G3139" i="3"/>
  <c r="G3147" i="3"/>
  <c r="G3155" i="3"/>
  <c r="G3163" i="3"/>
  <c r="G3171" i="3"/>
  <c r="G3179" i="3"/>
  <c r="G3187" i="3"/>
  <c r="G3195" i="3"/>
  <c r="G3203" i="3"/>
  <c r="G3211" i="3"/>
  <c r="G3219" i="3"/>
  <c r="G3227" i="3"/>
  <c r="G3230" i="3"/>
  <c r="G3234" i="3"/>
  <c r="G3238" i="3"/>
  <c r="G3242" i="3"/>
  <c r="G3246" i="3"/>
  <c r="G3250" i="3"/>
  <c r="G3254" i="3"/>
  <c r="G3258" i="3"/>
  <c r="G3262" i="3"/>
  <c r="G3266" i="3"/>
  <c r="G3270" i="3"/>
  <c r="G3274" i="3"/>
  <c r="G3278" i="3"/>
  <c r="G3282" i="3"/>
  <c r="G3286" i="3"/>
  <c r="G3290" i="3"/>
  <c r="G3294" i="3"/>
  <c r="G3298" i="3"/>
  <c r="G3302" i="3"/>
  <c r="G3306" i="3"/>
  <c r="G3310" i="3"/>
  <c r="G3314" i="3"/>
  <c r="G3318" i="3"/>
  <c r="G3322" i="3"/>
  <c r="G3326" i="3"/>
  <c r="G3330" i="3"/>
  <c r="G3334" i="3"/>
  <c r="G3338" i="3"/>
  <c r="G3342" i="3"/>
  <c r="G3346" i="3"/>
  <c r="G3350" i="3"/>
  <c r="G3354" i="3"/>
  <c r="G3358" i="3"/>
  <c r="G3362" i="3"/>
  <c r="G3366" i="3"/>
  <c r="G3370" i="3"/>
  <c r="G3374" i="3"/>
  <c r="G3378" i="3"/>
  <c r="G3382" i="3"/>
  <c r="G3386" i="3"/>
  <c r="G3390" i="3"/>
  <c r="G3394" i="3"/>
  <c r="G3398" i="3"/>
  <c r="G3402" i="3"/>
  <c r="G3406" i="3"/>
  <c r="G3410" i="3"/>
  <c r="G3414" i="3"/>
  <c r="G3418" i="3"/>
  <c r="G3422" i="3"/>
  <c r="G3426" i="3"/>
  <c r="G3430" i="3"/>
  <c r="G3434" i="3"/>
  <c r="G3438" i="3"/>
  <c r="G3442" i="3"/>
  <c r="G3446" i="3"/>
  <c r="G3450" i="3"/>
  <c r="G3454" i="3"/>
  <c r="G3458" i="3"/>
  <c r="G3462" i="3"/>
  <c r="G3466" i="3"/>
  <c r="G3470" i="3"/>
  <c r="G3474" i="3"/>
  <c r="G3478" i="3"/>
  <c r="G3482" i="3"/>
  <c r="G3486" i="3"/>
  <c r="G3490" i="3"/>
  <c r="G3494" i="3"/>
  <c r="G3498" i="3"/>
  <c r="G3512" i="3"/>
  <c r="G3514" i="3"/>
  <c r="G3518" i="3"/>
  <c r="G3521" i="3"/>
  <c r="G3536" i="3"/>
  <c r="G3538" i="3"/>
  <c r="G3542" i="3"/>
  <c r="G3552" i="3"/>
  <c r="G3554" i="3"/>
  <c r="G3558" i="3"/>
  <c r="G3568" i="3"/>
  <c r="G3570" i="3"/>
  <c r="G3574" i="3"/>
  <c r="G3584" i="3"/>
  <c r="G3586" i="3"/>
  <c r="G3590" i="3"/>
  <c r="G3600" i="3"/>
  <c r="G3602" i="3"/>
  <c r="G3606" i="3"/>
  <c r="G3624" i="3"/>
  <c r="G3626" i="3"/>
  <c r="G3630" i="3"/>
  <c r="G3633" i="3"/>
  <c r="G3653" i="3"/>
  <c r="G3661" i="3"/>
  <c r="G3687" i="3"/>
  <c r="G3694" i="3"/>
  <c r="G3711" i="3"/>
  <c r="G3722" i="3"/>
  <c r="G3734" i="3"/>
  <c r="G3751" i="3"/>
  <c r="G3758" i="3"/>
  <c r="G3775" i="3"/>
  <c r="G3786" i="3"/>
  <c r="G3798" i="3"/>
  <c r="G3815" i="3"/>
  <c r="G3822" i="3"/>
  <c r="G3839" i="3"/>
  <c r="G3850" i="3"/>
  <c r="G3862" i="3"/>
  <c r="G3879" i="3"/>
  <c r="G3886" i="3"/>
  <c r="G3903" i="3"/>
  <c r="G3919" i="3"/>
  <c r="G3926" i="3"/>
  <c r="G3943" i="3"/>
  <c r="G3954" i="3"/>
  <c r="G3962" i="3"/>
  <c r="G4005" i="3"/>
  <c r="G4007" i="3"/>
  <c r="G4014" i="3"/>
  <c r="G4031" i="3"/>
  <c r="G3501" i="3"/>
  <c r="G3509" i="3"/>
  <c r="G3517" i="3"/>
  <c r="G3525" i="3"/>
  <c r="G3533" i="3"/>
  <c r="G3541" i="3"/>
  <c r="G3549" i="3"/>
  <c r="G3557" i="3"/>
  <c r="G3565" i="3"/>
  <c r="G3573" i="3"/>
  <c r="G3581" i="3"/>
  <c r="G3589" i="3"/>
  <c r="G3597" i="3"/>
  <c r="G3605" i="3"/>
  <c r="G3613" i="3"/>
  <c r="G3621" i="3"/>
  <c r="G3629" i="3"/>
  <c r="G3637" i="3"/>
  <c r="G3645" i="3"/>
  <c r="G3655" i="3"/>
  <c r="G3658" i="3"/>
  <c r="G3662" i="3"/>
  <c r="G3665" i="3"/>
  <c r="G3669" i="3"/>
  <c r="G3670" i="3"/>
  <c r="G3673" i="3"/>
  <c r="G3677" i="3"/>
  <c r="G3685" i="3"/>
  <c r="G3689" i="3"/>
  <c r="G3693" i="3"/>
  <c r="G3701" i="3"/>
  <c r="G3705" i="3"/>
  <c r="G3709" i="3"/>
  <c r="G3717" i="3"/>
  <c r="G3721" i="3"/>
  <c r="G3725" i="3"/>
  <c r="G3733" i="3"/>
  <c r="G3737" i="3"/>
  <c r="G3741" i="3"/>
  <c r="G3749" i="3"/>
  <c r="G3753" i="3"/>
  <c r="G3757" i="3"/>
  <c r="G3765" i="3"/>
  <c r="G3769" i="3"/>
  <c r="G3773" i="3"/>
  <c r="G3781" i="3"/>
  <c r="G3785" i="3"/>
  <c r="G3789" i="3"/>
  <c r="G3797" i="3"/>
  <c r="G3801" i="3"/>
  <c r="G3805" i="3"/>
  <c r="G3813" i="3"/>
  <c r="G3817" i="3"/>
  <c r="G3821" i="3"/>
  <c r="G3829" i="3"/>
  <c r="G3833" i="3"/>
  <c r="G3837" i="3"/>
  <c r="G3845" i="3"/>
  <c r="G3849" i="3"/>
  <c r="G3853" i="3"/>
  <c r="G3861" i="3"/>
  <c r="G3865" i="3"/>
  <c r="G3869" i="3"/>
  <c r="G3877" i="3"/>
  <c r="G3881" i="3"/>
  <c r="G3885" i="3"/>
  <c r="G3893" i="3"/>
  <c r="G3897" i="3"/>
  <c r="G3901" i="3"/>
  <c r="G3909" i="3"/>
  <c r="G3913" i="3"/>
  <c r="G3917" i="3"/>
  <c r="G3921" i="3"/>
  <c r="G3925" i="3"/>
  <c r="G3929" i="3"/>
  <c r="G3933" i="3"/>
  <c r="G3937" i="3"/>
  <c r="G3941" i="3"/>
  <c r="G3945" i="3"/>
  <c r="G3949" i="3"/>
  <c r="G3953" i="3"/>
  <c r="G3957" i="3"/>
  <c r="G3959" i="3"/>
  <c r="G3966" i="3"/>
  <c r="G3977" i="3"/>
  <c r="G3978" i="3"/>
  <c r="G3973" i="3"/>
  <c r="G3975" i="3"/>
  <c r="G3982" i="3"/>
  <c r="G3994" i="3"/>
  <c r="G4015" i="3"/>
  <c r="G4047" i="3"/>
  <c r="G3500" i="3"/>
  <c r="G3507" i="3"/>
  <c r="G3508" i="3"/>
  <c r="G3515" i="3"/>
  <c r="G3516" i="3"/>
  <c r="G3523" i="3"/>
  <c r="G3524" i="3"/>
  <c r="G3531" i="3"/>
  <c r="G3532" i="3"/>
  <c r="G3539" i="3"/>
  <c r="G3540" i="3"/>
  <c r="G3547" i="3"/>
  <c r="G3548" i="3"/>
  <c r="G3555" i="3"/>
  <c r="G3556" i="3"/>
  <c r="G3563" i="3"/>
  <c r="G3564" i="3"/>
  <c r="G3571" i="3"/>
  <c r="G3572" i="3"/>
  <c r="G3579" i="3"/>
  <c r="G3580" i="3"/>
  <c r="G3587" i="3"/>
  <c r="G3588" i="3"/>
  <c r="G3595" i="3"/>
  <c r="G3596" i="3"/>
  <c r="G3603" i="3"/>
  <c r="G3604" i="3"/>
  <c r="G3611" i="3"/>
  <c r="G3612" i="3"/>
  <c r="G3619" i="3"/>
  <c r="G3620" i="3"/>
  <c r="G3627" i="3"/>
  <c r="G3628" i="3"/>
  <c r="G3635" i="3"/>
  <c r="G3636" i="3"/>
  <c r="G3643" i="3"/>
  <c r="G3644" i="3"/>
  <c r="G3651" i="3"/>
  <c r="G3652" i="3"/>
  <c r="G3656" i="3"/>
  <c r="G3989" i="3"/>
  <c r="G3991" i="3"/>
  <c r="G3998" i="3"/>
  <c r="G4009" i="3"/>
  <c r="G4010" i="3"/>
  <c r="G3681" i="3"/>
  <c r="G3688" i="3"/>
  <c r="G3697" i="3"/>
  <c r="G3704" i="3"/>
  <c r="G3713" i="3"/>
  <c r="G3720" i="3"/>
  <c r="G3729" i="3"/>
  <c r="G3736" i="3"/>
  <c r="G3745" i="3"/>
  <c r="G3752" i="3"/>
  <c r="G3761" i="3"/>
  <c r="G3768" i="3"/>
  <c r="G3777" i="3"/>
  <c r="G3784" i="3"/>
  <c r="G3793" i="3"/>
  <c r="G3800" i="3"/>
  <c r="G3809" i="3"/>
  <c r="G3816" i="3"/>
  <c r="G3825" i="3"/>
  <c r="G3832" i="3"/>
  <c r="G3841" i="3"/>
  <c r="G3848" i="3"/>
  <c r="G3857" i="3"/>
  <c r="G3864" i="3"/>
  <c r="G3873" i="3"/>
  <c r="G3880" i="3"/>
  <c r="G3889" i="3"/>
  <c r="G3896" i="3"/>
  <c r="G3905" i="3"/>
  <c r="G3912" i="3"/>
  <c r="G3928" i="3"/>
  <c r="G3944" i="3"/>
  <c r="G3960" i="3"/>
  <c r="G3976" i="3"/>
  <c r="G3992" i="3"/>
  <c r="G4008" i="3"/>
  <c r="G4022" i="3"/>
  <c r="G4038" i="3"/>
  <c r="G4139" i="3"/>
  <c r="G4174" i="3"/>
  <c r="G4206" i="3"/>
  <c r="G4229" i="3"/>
  <c r="G4142" i="3"/>
  <c r="G4150" i="3"/>
  <c r="G4182" i="3"/>
  <c r="G4237" i="3"/>
  <c r="G3664" i="3"/>
  <c r="G3680" i="3"/>
  <c r="G3696" i="3"/>
  <c r="G3712" i="3"/>
  <c r="G3728" i="3"/>
  <c r="G3744" i="3"/>
  <c r="G3760" i="3"/>
  <c r="G3776" i="3"/>
  <c r="G3792" i="3"/>
  <c r="G3808" i="3"/>
  <c r="G3824" i="3"/>
  <c r="G3840" i="3"/>
  <c r="G3856" i="3"/>
  <c r="G3872" i="3"/>
  <c r="G3888" i="3"/>
  <c r="G3904" i="3"/>
  <c r="G3920" i="3"/>
  <c r="G3936" i="3"/>
  <c r="G3952" i="3"/>
  <c r="G3968" i="3"/>
  <c r="G3984" i="3"/>
  <c r="G4000" i="3"/>
  <c r="G4018" i="3"/>
  <c r="G4026" i="3"/>
  <c r="G4034" i="3"/>
  <c r="G4042" i="3"/>
  <c r="G4050" i="3"/>
  <c r="G4053" i="3"/>
  <c r="G4054" i="3"/>
  <c r="G4059" i="3"/>
  <c r="G4061" i="3"/>
  <c r="G4062" i="3"/>
  <c r="G4067" i="3"/>
  <c r="G4069" i="3"/>
  <c r="G4070" i="3"/>
  <c r="G4075" i="3"/>
  <c r="G4077" i="3"/>
  <c r="G4078" i="3"/>
  <c r="G4083" i="3"/>
  <c r="G4085" i="3"/>
  <c r="G4086" i="3"/>
  <c r="G4091" i="3"/>
  <c r="G4093" i="3"/>
  <c r="G4094" i="3"/>
  <c r="G4099" i="3"/>
  <c r="G4101" i="3"/>
  <c r="G4102" i="3"/>
  <c r="G4107" i="3"/>
  <c r="G4109" i="3"/>
  <c r="G4110" i="3"/>
  <c r="G4114" i="3"/>
  <c r="G4115" i="3"/>
  <c r="G4117" i="3"/>
  <c r="G4118" i="3"/>
  <c r="G4122" i="3"/>
  <c r="G4123" i="3"/>
  <c r="G4125" i="3"/>
  <c r="G4126" i="3"/>
  <c r="G4130" i="3"/>
  <c r="G4131" i="3"/>
  <c r="G4133" i="3"/>
  <c r="G4134" i="3"/>
  <c r="G4141" i="3"/>
  <c r="G4158" i="3"/>
  <c r="G4190" i="3"/>
  <c r="G4213" i="3"/>
  <c r="G4269" i="3"/>
  <c r="G3958" i="3"/>
  <c r="G3967" i="3"/>
  <c r="G3974" i="3"/>
  <c r="G3983" i="3"/>
  <c r="G3990" i="3"/>
  <c r="G3999" i="3"/>
  <c r="G4006" i="3"/>
  <c r="G4166" i="3"/>
  <c r="G4198" i="3"/>
  <c r="G4221" i="3"/>
  <c r="G4023" i="3"/>
  <c r="G4030" i="3"/>
  <c r="G4039" i="3"/>
  <c r="G4046" i="3"/>
  <c r="G4055" i="3"/>
  <c r="G4063" i="3"/>
  <c r="G4071" i="3"/>
  <c r="G4079" i="3"/>
  <c r="G4087" i="3"/>
  <c r="G4095" i="3"/>
  <c r="G4103" i="3"/>
  <c r="G4111" i="3"/>
  <c r="G4119" i="3"/>
  <c r="G4127" i="3"/>
  <c r="G4135" i="3"/>
  <c r="G4143" i="3"/>
  <c r="G4253" i="3"/>
  <c r="G4254" i="3"/>
  <c r="G4149" i="3"/>
  <c r="G4157" i="3"/>
  <c r="G4165" i="3"/>
  <c r="G4173" i="3"/>
  <c r="G4181" i="3"/>
  <c r="G4189" i="3"/>
  <c r="G4197" i="3"/>
  <c r="G4205" i="3"/>
  <c r="G4245" i="3"/>
  <c r="G4246" i="3"/>
  <c r="G4277" i="3"/>
  <c r="G4278" i="3"/>
  <c r="G4214" i="3"/>
  <c r="G4222" i="3"/>
  <c r="G4230" i="3"/>
  <c r="G4238" i="3"/>
  <c r="G4261" i="3"/>
  <c r="G4262" i="3"/>
  <c r="G4285" i="3"/>
  <c r="G4293" i="3"/>
  <c r="G4301" i="3"/>
  <c r="G4309" i="3"/>
  <c r="G4317" i="3"/>
  <c r="G4325" i="3"/>
  <c r="G4333" i="3"/>
  <c r="G4341" i="3"/>
  <c r="G4349" i="3"/>
  <c r="G4357" i="3"/>
  <c r="G4365" i="3"/>
  <c r="G4373" i="3"/>
  <c r="G4381" i="3"/>
  <c r="G4389" i="3"/>
  <c r="G4397" i="3"/>
  <c r="G4405" i="3"/>
  <c r="G4406" i="3"/>
  <c r="G4413" i="3"/>
  <c r="G4421" i="3"/>
  <c r="G4429" i="3"/>
  <c r="G4437" i="3"/>
  <c r="G4567" i="3"/>
  <c r="G4451" i="3"/>
  <c r="G4454" i="3"/>
  <c r="G4467" i="3"/>
  <c r="G4470" i="3"/>
  <c r="G4486" i="3"/>
  <c r="G3659" i="3"/>
  <c r="G3660" i="3"/>
  <c r="G3667" i="3"/>
  <c r="G3668" i="3"/>
  <c r="G3675" i="3"/>
  <c r="G3676" i="3"/>
  <c r="G3683" i="3"/>
  <c r="G3684" i="3"/>
  <c r="G3691" i="3"/>
  <c r="G3692" i="3"/>
  <c r="G3699" i="3"/>
  <c r="G3700" i="3"/>
  <c r="G3707" i="3"/>
  <c r="G3708" i="3"/>
  <c r="G3715" i="3"/>
  <c r="G3716" i="3"/>
  <c r="G3723" i="3"/>
  <c r="G3724" i="3"/>
  <c r="G3731" i="3"/>
  <c r="G3732" i="3"/>
  <c r="G3739" i="3"/>
  <c r="G3740" i="3"/>
  <c r="G3747" i="3"/>
  <c r="G3748" i="3"/>
  <c r="G3755" i="3"/>
  <c r="G3756" i="3"/>
  <c r="G3763" i="3"/>
  <c r="G3764" i="3"/>
  <c r="G3771" i="3"/>
  <c r="G3772" i="3"/>
  <c r="G3779" i="3"/>
  <c r="G3780" i="3"/>
  <c r="G3787" i="3"/>
  <c r="G3788" i="3"/>
  <c r="G3795" i="3"/>
  <c r="G3796" i="3"/>
  <c r="G3803" i="3"/>
  <c r="G3804" i="3"/>
  <c r="G3811" i="3"/>
  <c r="G3812" i="3"/>
  <c r="G3819" i="3"/>
  <c r="G3820" i="3"/>
  <c r="G3827" i="3"/>
  <c r="G3828" i="3"/>
  <c r="G3835" i="3"/>
  <c r="G3836" i="3"/>
  <c r="G3843" i="3"/>
  <c r="G3844" i="3"/>
  <c r="G3851" i="3"/>
  <c r="G3852" i="3"/>
  <c r="G3859" i="3"/>
  <c r="G3860" i="3"/>
  <c r="G3867" i="3"/>
  <c r="G3868" i="3"/>
  <c r="G3875" i="3"/>
  <c r="G3876" i="3"/>
  <c r="G3883" i="3"/>
  <c r="G3884" i="3"/>
  <c r="G3891" i="3"/>
  <c r="G3892" i="3"/>
  <c r="G3899" i="3"/>
  <c r="G3900" i="3"/>
  <c r="G3907" i="3"/>
  <c r="G3908" i="3"/>
  <c r="G3915" i="3"/>
  <c r="G3916" i="3"/>
  <c r="G3923" i="3"/>
  <c r="G3924" i="3"/>
  <c r="G3931" i="3"/>
  <c r="G3932" i="3"/>
  <c r="G3939" i="3"/>
  <c r="G3940" i="3"/>
  <c r="G3947" i="3"/>
  <c r="G3948" i="3"/>
  <c r="G3955" i="3"/>
  <c r="G3956" i="3"/>
  <c r="G3963" i="3"/>
  <c r="G3964" i="3"/>
  <c r="G3971" i="3"/>
  <c r="G3972" i="3"/>
  <c r="G3979" i="3"/>
  <c r="G3980" i="3"/>
  <c r="G3987" i="3"/>
  <c r="G3988" i="3"/>
  <c r="G3995" i="3"/>
  <c r="G3996" i="3"/>
  <c r="G4003" i="3"/>
  <c r="G4004" i="3"/>
  <c r="G4011" i="3"/>
  <c r="G4012" i="3"/>
  <c r="G4019" i="3"/>
  <c r="G4020" i="3"/>
  <c r="G4027" i="3"/>
  <c r="G4028" i="3"/>
  <c r="G4035" i="3"/>
  <c r="G4036" i="3"/>
  <c r="G4043" i="3"/>
  <c r="G4044" i="3"/>
  <c r="G4051" i="3"/>
  <c r="G4052" i="3"/>
  <c r="G4147" i="3"/>
  <c r="G4155" i="3"/>
  <c r="G4163" i="3"/>
  <c r="G4171" i="3"/>
  <c r="G4179" i="3"/>
  <c r="G4187" i="3"/>
  <c r="G4195" i="3"/>
  <c r="G4203" i="3"/>
  <c r="G4211" i="3"/>
  <c r="G4219" i="3"/>
  <c r="G4227" i="3"/>
  <c r="G4235" i="3"/>
  <c r="G4243" i="3"/>
  <c r="G4251" i="3"/>
  <c r="G4259" i="3"/>
  <c r="G4267" i="3"/>
  <c r="G4275" i="3"/>
  <c r="G4283" i="3"/>
  <c r="G4291" i="3"/>
  <c r="G4299" i="3"/>
  <c r="G4307" i="3"/>
  <c r="G4315" i="3"/>
  <c r="G4323" i="3"/>
  <c r="G4331" i="3"/>
  <c r="G4339" i="3"/>
  <c r="G4347" i="3"/>
  <c r="G4355" i="3"/>
  <c r="G4363" i="3"/>
  <c r="G4371" i="3"/>
  <c r="G4379" i="3"/>
  <c r="G4387" i="3"/>
  <c r="G4395" i="3"/>
  <c r="G4403" i="3"/>
  <c r="G4411" i="3"/>
  <c r="G4419" i="3"/>
  <c r="G4427" i="3"/>
  <c r="G4435" i="3"/>
  <c r="G4443" i="3"/>
  <c r="G4459" i="3"/>
  <c r="G4483" i="3"/>
  <c r="G4583" i="3"/>
  <c r="G4475" i="3"/>
  <c r="G4478" i="3"/>
  <c r="G4607" i="3"/>
  <c r="G4611" i="3"/>
  <c r="G4656" i="3"/>
  <c r="G4614" i="3"/>
  <c r="G4605" i="3"/>
  <c r="G4631" i="3"/>
  <c r="G4663" i="3"/>
  <c r="G4688" i="3"/>
  <c r="G4695" i="3"/>
  <c r="G4711" i="3"/>
  <c r="G4715" i="3"/>
  <c r="G4720" i="3"/>
  <c r="G4755" i="3"/>
  <c r="G4771" i="3"/>
  <c r="G4787" i="3"/>
  <c r="G4815" i="3"/>
  <c r="G4445" i="3"/>
  <c r="G4453" i="3"/>
  <c r="G4461" i="3"/>
  <c r="G4469" i="3"/>
  <c r="G4477" i="3"/>
  <c r="G4485" i="3"/>
  <c r="G4570" i="3"/>
  <c r="G4579" i="3"/>
  <c r="G4581" i="3"/>
  <c r="G4586" i="3"/>
  <c r="G4597" i="3"/>
  <c r="G4599" i="3"/>
  <c r="G4603" i="3"/>
  <c r="G4606" i="3"/>
  <c r="G4635" i="3"/>
  <c r="G4636" i="3"/>
  <c r="G4643" i="3"/>
  <c r="G4667" i="3"/>
  <c r="G4668" i="3"/>
  <c r="G4675" i="3"/>
  <c r="G4699" i="3"/>
  <c r="G4700" i="3"/>
  <c r="G4707" i="3"/>
  <c r="G4727" i="3"/>
  <c r="G4731" i="3"/>
  <c r="G4736" i="3"/>
  <c r="G4767" i="3"/>
  <c r="G4784" i="3"/>
  <c r="G4807" i="3"/>
  <c r="G4144" i="3"/>
  <c r="G4151" i="3"/>
  <c r="G4152" i="3"/>
  <c r="G4159" i="3"/>
  <c r="G4160" i="3"/>
  <c r="G4167" i="3"/>
  <c r="G4168" i="3"/>
  <c r="G4175" i="3"/>
  <c r="G4176" i="3"/>
  <c r="G4183" i="3"/>
  <c r="G4184" i="3"/>
  <c r="G4191" i="3"/>
  <c r="G4192" i="3"/>
  <c r="G4199" i="3"/>
  <c r="G4200" i="3"/>
  <c r="G4207" i="3"/>
  <c r="G4208" i="3"/>
  <c r="G4215" i="3"/>
  <c r="G4216" i="3"/>
  <c r="G4223" i="3"/>
  <c r="G4224" i="3"/>
  <c r="G4231" i="3"/>
  <c r="G4232" i="3"/>
  <c r="G4239" i="3"/>
  <c r="G4240" i="3"/>
  <c r="G4247" i="3"/>
  <c r="G4248" i="3"/>
  <c r="G4255" i="3"/>
  <c r="G4256" i="3"/>
  <c r="G4263" i="3"/>
  <c r="G4264" i="3"/>
  <c r="G4271" i="3"/>
  <c r="G4272" i="3"/>
  <c r="G4279" i="3"/>
  <c r="G4280" i="3"/>
  <c r="G4287" i="3"/>
  <c r="G4288" i="3"/>
  <c r="G4295" i="3"/>
  <c r="G4296" i="3"/>
  <c r="G4303" i="3"/>
  <c r="G4304" i="3"/>
  <c r="G4311" i="3"/>
  <c r="G4312" i="3"/>
  <c r="G4319" i="3"/>
  <c r="G4320" i="3"/>
  <c r="G4327" i="3"/>
  <c r="G4328" i="3"/>
  <c r="G4335" i="3"/>
  <c r="G4336" i="3"/>
  <c r="G4343" i="3"/>
  <c r="G4344" i="3"/>
  <c r="G4351" i="3"/>
  <c r="G4352" i="3"/>
  <c r="G4359" i="3"/>
  <c r="G4360" i="3"/>
  <c r="G4367" i="3"/>
  <c r="G4368" i="3"/>
  <c r="G4375" i="3"/>
  <c r="G4376" i="3"/>
  <c r="G4383" i="3"/>
  <c r="G4384" i="3"/>
  <c r="G4391" i="3"/>
  <c r="G4392" i="3"/>
  <c r="G4399" i="3"/>
  <c r="G4400" i="3"/>
  <c r="G4407" i="3"/>
  <c r="G4408" i="3"/>
  <c r="G4415" i="3"/>
  <c r="G4416" i="3"/>
  <c r="G4423" i="3"/>
  <c r="G4424" i="3"/>
  <c r="G4431" i="3"/>
  <c r="G4432" i="3"/>
  <c r="G4439" i="3"/>
  <c r="G4440" i="3"/>
  <c r="G4447" i="3"/>
  <c r="G4448" i="3"/>
  <c r="G4455" i="3"/>
  <c r="G4456" i="3"/>
  <c r="G4463" i="3"/>
  <c r="G4464" i="3"/>
  <c r="G4471" i="3"/>
  <c r="G4472" i="3"/>
  <c r="G4479" i="3"/>
  <c r="G4480" i="3"/>
  <c r="G4487" i="3"/>
  <c r="G4489" i="3"/>
  <c r="G4491" i="3"/>
  <c r="G4493" i="3"/>
  <c r="G4495" i="3"/>
  <c r="G4497" i="3"/>
  <c r="G4499" i="3"/>
  <c r="G4501" i="3"/>
  <c r="G4503" i="3"/>
  <c r="G4505" i="3"/>
  <c r="G4507" i="3"/>
  <c r="G4509" i="3"/>
  <c r="G4511" i="3"/>
  <c r="G4513" i="3"/>
  <c r="G4515" i="3"/>
  <c r="G4517" i="3"/>
  <c r="G4519" i="3"/>
  <c r="G4521" i="3"/>
  <c r="G4523" i="3"/>
  <c r="G4525" i="3"/>
  <c r="G4527" i="3"/>
  <c r="G4529" i="3"/>
  <c r="G4531" i="3"/>
  <c r="G4533" i="3"/>
  <c r="G4535" i="3"/>
  <c r="G4537" i="3"/>
  <c r="G4539" i="3"/>
  <c r="G4541" i="3"/>
  <c r="G4543" i="3"/>
  <c r="G4545" i="3"/>
  <c r="G4547" i="3"/>
  <c r="G4549" i="3"/>
  <c r="G4551" i="3"/>
  <c r="G4553" i="3"/>
  <c r="G4555" i="3"/>
  <c r="G4557" i="3"/>
  <c r="G4559" i="3"/>
  <c r="G4561" i="3"/>
  <c r="G4563" i="3"/>
  <c r="G4565" i="3"/>
  <c r="G4566" i="3"/>
  <c r="G4575" i="3"/>
  <c r="G4582" i="3"/>
  <c r="G4591" i="3"/>
  <c r="G4595" i="3"/>
  <c r="G4598" i="3"/>
  <c r="G4621" i="3"/>
  <c r="G4623" i="3"/>
  <c r="G4627" i="3"/>
  <c r="G4640" i="3"/>
  <c r="G4647" i="3"/>
  <c r="G4672" i="3"/>
  <c r="G4679" i="3"/>
  <c r="G4704" i="3"/>
  <c r="G4723" i="3"/>
  <c r="G4743" i="3"/>
  <c r="G4747" i="3"/>
  <c r="G4752" i="3"/>
  <c r="G4779" i="3"/>
  <c r="G4840" i="3"/>
  <c r="G4488" i="3"/>
  <c r="G4490" i="3"/>
  <c r="G4492" i="3"/>
  <c r="G4494" i="3"/>
  <c r="G4496" i="3"/>
  <c r="G4498" i="3"/>
  <c r="G4500" i="3"/>
  <c r="G4502" i="3"/>
  <c r="G4504" i="3"/>
  <c r="G4506" i="3"/>
  <c r="G4508" i="3"/>
  <c r="G4510" i="3"/>
  <c r="G4512" i="3"/>
  <c r="G4514" i="3"/>
  <c r="G4516" i="3"/>
  <c r="G4518" i="3"/>
  <c r="G4520" i="3"/>
  <c r="G4522" i="3"/>
  <c r="G4524" i="3"/>
  <c r="G4526" i="3"/>
  <c r="G4528" i="3"/>
  <c r="G4530" i="3"/>
  <c r="G4532" i="3"/>
  <c r="G4534" i="3"/>
  <c r="G4536" i="3"/>
  <c r="G4538" i="3"/>
  <c r="G4540" i="3"/>
  <c r="G4542" i="3"/>
  <c r="G4544" i="3"/>
  <c r="G4546" i="3"/>
  <c r="G4548" i="3"/>
  <c r="G4550" i="3"/>
  <c r="G4552" i="3"/>
  <c r="G4554" i="3"/>
  <c r="G4556" i="3"/>
  <c r="G4558" i="3"/>
  <c r="G4560" i="3"/>
  <c r="G4562" i="3"/>
  <c r="G4564" i="3"/>
  <c r="G4571" i="3"/>
  <c r="G4573" i="3"/>
  <c r="G4578" i="3"/>
  <c r="G4587" i="3"/>
  <c r="G4589" i="3"/>
  <c r="G4613" i="3"/>
  <c r="G4615" i="3"/>
  <c r="G4619" i="3"/>
  <c r="G4622" i="3"/>
  <c r="G4652" i="3"/>
  <c r="G4659" i="3"/>
  <c r="G4684" i="3"/>
  <c r="G4691" i="3"/>
  <c r="G4739" i="3"/>
  <c r="G4775" i="3"/>
  <c r="G4800" i="3"/>
  <c r="G4569" i="3"/>
  <c r="G4577" i="3"/>
  <c r="G4585" i="3"/>
  <c r="G4593" i="3"/>
  <c r="G4594" i="3"/>
  <c r="G4602" i="3"/>
  <c r="G4610" i="3"/>
  <c r="G4618" i="3"/>
  <c r="G4626" i="3"/>
  <c r="G4633" i="3"/>
  <c r="G4649" i="3"/>
  <c r="G4665" i="3"/>
  <c r="G4681" i="3"/>
  <c r="G4697" i="3"/>
  <c r="G4713" i="3"/>
  <c r="G4729" i="3"/>
  <c r="G4745" i="3"/>
  <c r="G4756" i="3"/>
  <c r="G4761" i="3"/>
  <c r="G4796" i="3"/>
  <c r="G4816" i="3"/>
  <c r="G4819" i="3"/>
  <c r="G4832" i="3"/>
  <c r="G4839" i="3"/>
  <c r="G4849" i="3"/>
  <c r="G4854" i="3"/>
  <c r="G4716" i="3"/>
  <c r="G4732" i="3"/>
  <c r="G4748" i="3"/>
  <c r="G4763" i="3"/>
  <c r="G4764" i="3"/>
  <c r="G4828" i="3"/>
  <c r="G4851" i="3"/>
  <c r="G4906" i="3"/>
  <c r="G4600" i="3"/>
  <c r="G4601" i="3"/>
  <c r="G4608" i="3"/>
  <c r="G4609" i="3"/>
  <c r="G4616" i="3"/>
  <c r="G4617" i="3"/>
  <c r="G4624" i="3"/>
  <c r="G4625" i="3"/>
  <c r="G4642" i="3"/>
  <c r="G4658" i="3"/>
  <c r="G4674" i="3"/>
  <c r="G4690" i="3"/>
  <c r="G4706" i="3"/>
  <c r="G4722" i="3"/>
  <c r="G4738" i="3"/>
  <c r="G4754" i="3"/>
  <c r="G4808" i="3"/>
  <c r="G4846" i="3"/>
  <c r="G4850" i="3"/>
  <c r="G4632" i="3"/>
  <c r="G4641" i="3"/>
  <c r="G4648" i="3"/>
  <c r="G4657" i="3"/>
  <c r="G4664" i="3"/>
  <c r="G4673" i="3"/>
  <c r="G4680" i="3"/>
  <c r="G4689" i="3"/>
  <c r="G4696" i="3"/>
  <c r="G4705" i="3"/>
  <c r="G4712" i="3"/>
  <c r="G4721" i="3"/>
  <c r="G4728" i="3"/>
  <c r="G4737" i="3"/>
  <c r="G4744" i="3"/>
  <c r="G4753" i="3"/>
  <c r="G4760" i="3"/>
  <c r="G4791" i="3"/>
  <c r="G4823" i="3"/>
  <c r="G4897" i="3"/>
  <c r="G4769" i="3"/>
  <c r="G4773" i="3"/>
  <c r="G4777" i="3"/>
  <c r="G4804" i="3"/>
  <c r="G4812" i="3"/>
  <c r="G4836" i="3"/>
  <c r="G4844" i="3"/>
  <c r="G4858" i="3"/>
  <c r="G4859" i="3"/>
  <c r="G4857" i="3"/>
  <c r="G4868" i="3"/>
  <c r="G4881" i="3"/>
  <c r="G4938" i="3"/>
  <c r="G4947" i="3"/>
  <c r="G4629" i="3"/>
  <c r="G4630" i="3"/>
  <c r="G4637" i="3"/>
  <c r="G4638" i="3"/>
  <c r="G4645" i="3"/>
  <c r="G4646" i="3"/>
  <c r="G4653" i="3"/>
  <c r="G4654" i="3"/>
  <c r="G4661" i="3"/>
  <c r="G4662" i="3"/>
  <c r="G4669" i="3"/>
  <c r="G4670" i="3"/>
  <c r="G4677" i="3"/>
  <c r="G4678" i="3"/>
  <c r="G4685" i="3"/>
  <c r="G4686" i="3"/>
  <c r="G4693" i="3"/>
  <c r="G4694" i="3"/>
  <c r="G4701" i="3"/>
  <c r="G4702" i="3"/>
  <c r="G4709" i="3"/>
  <c r="G4710" i="3"/>
  <c r="G4717" i="3"/>
  <c r="G4718" i="3"/>
  <c r="G4725" i="3"/>
  <c r="G4726" i="3"/>
  <c r="G4733" i="3"/>
  <c r="G4734" i="3"/>
  <c r="G4741" i="3"/>
  <c r="G4742" i="3"/>
  <c r="G4749" i="3"/>
  <c r="G4750" i="3"/>
  <c r="G4757" i="3"/>
  <c r="G4758" i="3"/>
  <c r="G4765" i="3"/>
  <c r="G4766" i="3"/>
  <c r="G4768" i="3"/>
  <c r="G4770" i="3"/>
  <c r="G4772" i="3"/>
  <c r="G4774" i="3"/>
  <c r="G4776" i="3"/>
  <c r="G4778" i="3"/>
  <c r="G4780" i="3"/>
  <c r="G4788" i="3"/>
  <c r="G4792" i="3"/>
  <c r="G4820" i="3"/>
  <c r="G4824" i="3"/>
  <c r="G4896" i="3"/>
  <c r="G4970" i="3"/>
  <c r="G4972" i="3"/>
  <c r="G4785" i="3"/>
  <c r="G4786" i="3"/>
  <c r="G4793" i="3"/>
  <c r="G4794" i="3"/>
  <c r="G4801" i="3"/>
  <c r="G4802" i="3"/>
  <c r="G4809" i="3"/>
  <c r="G4810" i="3"/>
  <c r="G4817" i="3"/>
  <c r="G4818" i="3"/>
  <c r="G4825" i="3"/>
  <c r="G4826" i="3"/>
  <c r="G4833" i="3"/>
  <c r="G4834" i="3"/>
  <c r="G4841" i="3"/>
  <c r="G4842" i="3"/>
  <c r="G4853" i="3"/>
  <c r="G4861" i="3"/>
  <c r="G4876" i="3"/>
  <c r="G4880" i="3"/>
  <c r="G4882" i="3"/>
  <c r="G4899" i="3"/>
  <c r="G4900" i="3"/>
  <c r="G4901" i="3"/>
  <c r="G4918" i="3"/>
  <c r="G4922" i="3"/>
  <c r="G4934" i="3"/>
  <c r="G4958" i="3"/>
  <c r="G4963" i="3"/>
  <c r="G4877" i="3"/>
  <c r="G4888" i="3"/>
  <c r="G4904" i="3"/>
  <c r="G4909" i="3"/>
  <c r="G4924" i="3"/>
  <c r="G4954" i="3"/>
  <c r="G4781" i="3"/>
  <c r="G4782" i="3"/>
  <c r="G4789" i="3"/>
  <c r="G4790" i="3"/>
  <c r="G4797" i="3"/>
  <c r="G4798" i="3"/>
  <c r="G4805" i="3"/>
  <c r="G4806" i="3"/>
  <c r="G4813" i="3"/>
  <c r="G4814" i="3"/>
  <c r="G4821" i="3"/>
  <c r="G4822" i="3"/>
  <c r="G4829" i="3"/>
  <c r="G4830" i="3"/>
  <c r="G4837" i="3"/>
  <c r="G4838" i="3"/>
  <c r="G4845" i="3"/>
  <c r="G4852" i="3"/>
  <c r="G4860" i="3"/>
  <c r="G4864" i="3"/>
  <c r="G4871" i="3"/>
  <c r="G4889" i="3"/>
  <c r="G4892" i="3"/>
  <c r="G4914" i="3"/>
  <c r="G4939" i="3"/>
  <c r="G4962" i="3"/>
  <c r="G4847" i="3"/>
  <c r="G4848" i="3"/>
  <c r="G4855" i="3"/>
  <c r="G4856" i="3"/>
  <c r="G4862" i="3"/>
  <c r="G4866" i="3"/>
  <c r="G4870" i="3"/>
  <c r="G4874" i="3"/>
  <c r="G4890" i="3"/>
  <c r="G4898" i="3"/>
  <c r="G4905" i="3"/>
  <c r="G4908" i="3"/>
  <c r="G4912" i="3"/>
  <c r="G4913" i="3"/>
  <c r="G4916" i="3"/>
  <c r="G4926" i="3"/>
  <c r="G4927" i="3"/>
  <c r="G4931" i="3"/>
  <c r="G4940" i="3"/>
  <c r="G4943" i="3"/>
  <c r="G4955" i="3"/>
  <c r="G4891" i="3"/>
  <c r="G4907" i="3"/>
  <c r="G4920" i="3"/>
  <c r="G4878" i="3"/>
  <c r="G4879" i="3"/>
  <c r="G4886" i="3"/>
  <c r="G4887" i="3"/>
  <c r="G4894" i="3"/>
  <c r="G4895" i="3"/>
  <c r="G4902" i="3"/>
  <c r="G4903" i="3"/>
  <c r="G4910" i="3"/>
  <c r="G4911" i="3"/>
  <c r="G4921" i="3"/>
  <c r="G4942" i="3"/>
  <c r="G4946" i="3"/>
  <c r="G4948" i="3"/>
  <c r="G4965" i="3"/>
  <c r="G4966" i="3"/>
  <c r="G4967" i="3"/>
  <c r="G4932" i="3"/>
  <c r="G4956" i="3"/>
  <c r="G4964" i="3"/>
  <c r="G4971" i="3"/>
  <c r="G4975" i="3"/>
  <c r="G4988" i="3"/>
  <c r="G5000" i="3"/>
  <c r="G4976" i="3"/>
  <c r="G4984" i="3"/>
  <c r="G4987" i="3"/>
  <c r="G4941" i="3"/>
  <c r="G4957" i="3"/>
  <c r="G4980" i="3"/>
  <c r="G4983" i="3"/>
  <c r="G4996" i="3"/>
  <c r="G4992" i="3"/>
  <c r="G4995" i="3"/>
  <c r="G5003" i="3"/>
  <c r="G4928" i="3"/>
  <c r="G4929" i="3"/>
  <c r="G4936" i="3"/>
  <c r="G4937" i="3"/>
  <c r="G4944" i="3"/>
  <c r="G4945" i="3"/>
  <c r="G4952" i="3"/>
  <c r="G4953" i="3"/>
  <c r="G4960" i="3"/>
  <c r="G4961" i="3"/>
  <c r="G4968" i="3"/>
  <c r="G4969" i="3"/>
  <c r="M5003" i="2" l="1"/>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8"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7" i="2"/>
  <c r="M4896" i="2"/>
  <c r="M4895" i="2"/>
  <c r="M4894" i="2"/>
  <c r="M4893" i="2"/>
  <c r="M4892" i="2"/>
  <c r="M4891" i="2"/>
  <c r="M4890" i="2"/>
  <c r="M4889" i="2"/>
  <c r="M4888" i="2"/>
  <c r="M4887" i="2"/>
  <c r="M4886" i="2"/>
  <c r="M4885" i="2"/>
  <c r="M4884" i="2"/>
  <c r="M4883" i="2"/>
  <c r="M4882" i="2"/>
  <c r="M4881" i="2"/>
  <c r="M4880" i="2"/>
  <c r="M4879" i="2"/>
  <c r="M4878" i="2"/>
  <c r="M4877" i="2"/>
  <c r="M4876" i="2"/>
  <c r="M4875" i="2"/>
  <c r="M4874" i="2"/>
  <c r="M4873" i="2"/>
  <c r="M4872" i="2"/>
  <c r="M4871" i="2"/>
  <c r="M4870" i="2"/>
  <c r="M4869" i="2"/>
  <c r="M4868"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4" i="2"/>
  <c r="M4833" i="2"/>
  <c r="M4832" i="2"/>
  <c r="M4831" i="2"/>
  <c r="M4830" i="2"/>
  <c r="M4829" i="2"/>
  <c r="M4828" i="2"/>
  <c r="M4827" i="2"/>
  <c r="M4826" i="2"/>
  <c r="M4825" i="2"/>
  <c r="M4824" i="2"/>
  <c r="M4823" i="2"/>
  <c r="M4822" i="2"/>
  <c r="M4821" i="2"/>
  <c r="M4820" i="2"/>
  <c r="M4819" i="2"/>
  <c r="M4818" i="2"/>
  <c r="M4817" i="2"/>
  <c r="M4816" i="2"/>
  <c r="M4815" i="2"/>
  <c r="M4814" i="2"/>
  <c r="M4813" i="2"/>
  <c r="M4812" i="2"/>
  <c r="M4811" i="2"/>
  <c r="M4810" i="2"/>
  <c r="M4809" i="2"/>
  <c r="M4808" i="2"/>
  <c r="M4807" i="2"/>
  <c r="M4806" i="2"/>
  <c r="M4805"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5"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5"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5" i="2"/>
  <c r="M4654"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6"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9"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6" i="2"/>
  <c r="M4405" i="2"/>
  <c r="M4404" i="2"/>
  <c r="M4403" i="2"/>
  <c r="M4402" i="2"/>
  <c r="M4401" i="2"/>
  <c r="M4400" i="2"/>
  <c r="M4399" i="2"/>
  <c r="M4398" i="2"/>
  <c r="M4397" i="2"/>
  <c r="M4396" i="2"/>
  <c r="M4395" i="2"/>
  <c r="M4394" i="2"/>
  <c r="M4393" i="2"/>
  <c r="M4392" i="2"/>
  <c r="M4391" i="2"/>
  <c r="M4390" i="2"/>
  <c r="M4389" i="2"/>
  <c r="M4388" i="2"/>
  <c r="M4387"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9" i="2"/>
  <c r="M4348" i="2"/>
  <c r="M4347" i="2"/>
  <c r="M4346" i="2"/>
  <c r="M4345" i="2"/>
  <c r="M4344" i="2"/>
  <c r="M4343" i="2"/>
  <c r="M4342" i="2"/>
  <c r="M4341" i="2"/>
  <c r="M4340"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9" i="2"/>
  <c r="M4228" i="2"/>
  <c r="M4227" i="2"/>
  <c r="M4226" i="2"/>
  <c r="M4225" i="2"/>
  <c r="M4224"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3"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9"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5" i="2"/>
  <c r="M4074" i="2"/>
  <c r="M4073" i="2"/>
  <c r="M4072" i="2"/>
  <c r="M4071" i="2"/>
  <c r="M4070" i="2"/>
  <c r="M4069" i="2"/>
  <c r="M4068" i="2"/>
  <c r="M4067" i="2"/>
  <c r="M4066" i="2"/>
  <c r="M4065" i="2"/>
  <c r="M4064" i="2"/>
  <c r="M4063" i="2"/>
  <c r="M4062" i="2"/>
  <c r="M4061" i="2"/>
  <c r="M4060" i="2"/>
  <c r="M4059" i="2"/>
  <c r="M4058" i="2"/>
  <c r="M4057" i="2"/>
  <c r="M4056" i="2"/>
  <c r="M4055" i="2"/>
  <c r="M4054" i="2"/>
  <c r="M4053" i="2"/>
  <c r="M4052" i="2"/>
  <c r="M4051" i="2"/>
  <c r="M4050" i="2"/>
  <c r="M4049" i="2"/>
  <c r="M4048" i="2"/>
  <c r="M4047" i="2"/>
  <c r="M4046" i="2"/>
  <c r="M4045" i="2"/>
  <c r="M4044" i="2"/>
  <c r="M4043" i="2"/>
  <c r="M4042" i="2"/>
  <c r="M4041" i="2"/>
  <c r="M4040" i="2"/>
  <c r="M4039" i="2"/>
  <c r="M4038" i="2"/>
  <c r="M4037" i="2"/>
  <c r="M4036" i="2"/>
  <c r="M4035" i="2"/>
  <c r="M4034" i="2"/>
  <c r="M4033" i="2"/>
  <c r="M4032" i="2"/>
  <c r="M4031" i="2"/>
  <c r="M4030" i="2"/>
  <c r="M4029" i="2"/>
  <c r="M4028" i="2"/>
  <c r="M4027" i="2"/>
  <c r="M4026"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9" i="2"/>
  <c r="M3958" i="2"/>
  <c r="M3957"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6"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9"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3"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8" i="2"/>
  <c r="M3197"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O5003" i="2"/>
  <c r="N5003" i="2"/>
  <c r="G5003" i="2"/>
  <c r="O5002" i="2"/>
  <c r="N5002" i="2"/>
  <c r="G5002" i="2"/>
  <c r="O5001" i="2"/>
  <c r="N5001" i="2"/>
  <c r="G5001" i="2"/>
  <c r="O5000" i="2"/>
  <c r="N5000" i="2"/>
  <c r="G5000" i="2"/>
  <c r="O4999" i="2"/>
  <c r="N4999" i="2"/>
  <c r="G4999" i="2"/>
  <c r="O4998" i="2"/>
  <c r="N4998" i="2"/>
  <c r="G4998" i="2"/>
  <c r="O4997" i="2"/>
  <c r="N4997" i="2"/>
  <c r="G4997" i="2"/>
  <c r="O4996" i="2"/>
  <c r="N4996" i="2"/>
  <c r="G4996" i="2"/>
  <c r="O4995" i="2"/>
  <c r="N4995" i="2"/>
  <c r="G4995" i="2"/>
  <c r="O4994" i="2"/>
  <c r="N4994" i="2"/>
  <c r="G4994" i="2"/>
  <c r="O4993" i="2"/>
  <c r="N4993" i="2"/>
  <c r="G4993" i="2"/>
  <c r="O4992" i="2"/>
  <c r="N4992" i="2"/>
  <c r="G4992" i="2"/>
  <c r="O4991" i="2"/>
  <c r="N4991" i="2"/>
  <c r="G4991" i="2"/>
  <c r="O4990" i="2"/>
  <c r="N4990" i="2"/>
  <c r="G4990" i="2"/>
  <c r="O4989" i="2"/>
  <c r="N4989" i="2"/>
  <c r="G4989" i="2"/>
  <c r="O4988" i="2"/>
  <c r="N4988" i="2"/>
  <c r="G4988" i="2"/>
  <c r="O4987" i="2"/>
  <c r="N4987" i="2"/>
  <c r="G4987" i="2"/>
  <c r="O4986" i="2"/>
  <c r="N4986" i="2"/>
  <c r="G4986" i="2"/>
  <c r="O4985" i="2"/>
  <c r="N4985" i="2"/>
  <c r="G4985" i="2"/>
  <c r="O4984" i="2"/>
  <c r="N4984" i="2"/>
  <c r="G4984" i="2"/>
  <c r="O4983" i="2"/>
  <c r="N4983" i="2"/>
  <c r="G4983" i="2"/>
  <c r="O4982" i="2"/>
  <c r="N4982" i="2"/>
  <c r="G4982" i="2"/>
  <c r="O4981" i="2"/>
  <c r="N4981" i="2"/>
  <c r="G4981" i="2"/>
  <c r="O4980" i="2"/>
  <c r="N4980" i="2"/>
  <c r="G4980" i="2"/>
  <c r="O4979" i="2"/>
  <c r="N4979" i="2"/>
  <c r="G4979" i="2"/>
  <c r="O4978" i="2"/>
  <c r="N4978" i="2"/>
  <c r="G4978" i="2"/>
  <c r="O4977" i="2"/>
  <c r="N4977" i="2"/>
  <c r="G4977" i="2"/>
  <c r="O4976" i="2"/>
  <c r="N4976" i="2"/>
  <c r="G4976" i="2"/>
  <c r="O4975" i="2"/>
  <c r="N4975" i="2"/>
  <c r="G4975" i="2"/>
  <c r="O4974" i="2"/>
  <c r="N4974" i="2"/>
  <c r="G4974" i="2"/>
  <c r="O4973" i="2"/>
  <c r="N4973" i="2"/>
  <c r="G4973" i="2"/>
  <c r="O4972" i="2"/>
  <c r="N4972" i="2"/>
  <c r="G4972" i="2"/>
  <c r="O4971" i="2"/>
  <c r="N4971" i="2"/>
  <c r="G4971" i="2"/>
  <c r="O4970" i="2"/>
  <c r="N4970" i="2"/>
  <c r="G4970" i="2"/>
  <c r="O4969" i="2"/>
  <c r="N4969" i="2"/>
  <c r="G4969" i="2"/>
  <c r="O4968" i="2"/>
  <c r="N4968" i="2"/>
  <c r="G4968" i="2"/>
  <c r="O4967" i="2"/>
  <c r="N4967" i="2"/>
  <c r="G4967" i="2"/>
  <c r="O4966" i="2"/>
  <c r="N4966" i="2"/>
  <c r="G4966" i="2"/>
  <c r="O4965" i="2"/>
  <c r="N4965" i="2"/>
  <c r="G4965" i="2"/>
  <c r="O4964" i="2"/>
  <c r="N4964" i="2"/>
  <c r="G4964" i="2"/>
  <c r="O4963" i="2"/>
  <c r="N4963" i="2"/>
  <c r="G4963" i="2"/>
  <c r="O4962" i="2"/>
  <c r="N4962" i="2"/>
  <c r="G4962" i="2"/>
  <c r="O4961" i="2"/>
  <c r="N4961" i="2"/>
  <c r="G4961" i="2"/>
  <c r="O4960" i="2"/>
  <c r="N4960" i="2"/>
  <c r="G4960" i="2"/>
  <c r="O4959" i="2"/>
  <c r="N4959" i="2"/>
  <c r="G4959" i="2"/>
  <c r="O4958" i="2"/>
  <c r="N4958" i="2"/>
  <c r="G4958" i="2"/>
  <c r="O4957" i="2"/>
  <c r="N4957" i="2"/>
  <c r="G4957" i="2"/>
  <c r="O4956" i="2"/>
  <c r="N4956" i="2"/>
  <c r="G4956" i="2"/>
  <c r="O4955" i="2"/>
  <c r="N4955" i="2"/>
  <c r="G4955" i="2"/>
  <c r="O4954" i="2"/>
  <c r="N4954" i="2"/>
  <c r="G4954" i="2"/>
  <c r="O4953" i="2"/>
  <c r="N4953" i="2"/>
  <c r="G4953" i="2"/>
  <c r="O4952" i="2"/>
  <c r="N4952" i="2"/>
  <c r="G4952" i="2"/>
  <c r="O4951" i="2"/>
  <c r="N4951" i="2"/>
  <c r="G4951" i="2"/>
  <c r="O4950" i="2"/>
  <c r="N4950" i="2"/>
  <c r="G4950" i="2"/>
  <c r="O4949" i="2"/>
  <c r="N4949" i="2"/>
  <c r="G4949" i="2"/>
  <c r="O4948" i="2"/>
  <c r="N4948" i="2"/>
  <c r="G4948" i="2"/>
  <c r="O4947" i="2"/>
  <c r="N4947" i="2"/>
  <c r="G4947" i="2"/>
  <c r="O4946" i="2"/>
  <c r="N4946" i="2"/>
  <c r="G4946" i="2"/>
  <c r="O4945" i="2"/>
  <c r="N4945" i="2"/>
  <c r="G4945" i="2"/>
  <c r="O4944" i="2"/>
  <c r="N4944" i="2"/>
  <c r="G4944" i="2"/>
  <c r="O4943" i="2"/>
  <c r="N4943" i="2"/>
  <c r="G4943" i="2"/>
  <c r="O4942" i="2"/>
  <c r="N4942" i="2"/>
  <c r="G4942" i="2"/>
  <c r="O4941" i="2"/>
  <c r="N4941" i="2"/>
  <c r="G4941" i="2"/>
  <c r="O4940" i="2"/>
  <c r="N4940" i="2"/>
  <c r="G4940" i="2"/>
  <c r="O4939" i="2"/>
  <c r="N4939" i="2"/>
  <c r="G4939" i="2"/>
  <c r="O4938" i="2"/>
  <c r="N4938" i="2"/>
  <c r="G4938" i="2"/>
  <c r="O4937" i="2"/>
  <c r="N4937" i="2"/>
  <c r="G4937" i="2"/>
  <c r="O4936" i="2"/>
  <c r="N4936" i="2"/>
  <c r="G4936" i="2"/>
  <c r="O4935" i="2"/>
  <c r="N4935" i="2"/>
  <c r="G4935" i="2"/>
  <c r="O4934" i="2"/>
  <c r="N4934" i="2"/>
  <c r="G4934" i="2"/>
  <c r="O4933" i="2"/>
  <c r="N4933" i="2"/>
  <c r="G4933" i="2"/>
  <c r="O4932" i="2"/>
  <c r="N4932" i="2"/>
  <c r="G4932" i="2"/>
  <c r="O4931" i="2"/>
  <c r="N4931" i="2"/>
  <c r="G4931" i="2"/>
  <c r="O4930" i="2"/>
  <c r="N4930" i="2"/>
  <c r="G4930" i="2"/>
  <c r="O4929" i="2"/>
  <c r="N4929" i="2"/>
  <c r="G4929" i="2"/>
  <c r="O4928" i="2"/>
  <c r="N4928" i="2"/>
  <c r="G4928" i="2"/>
  <c r="O4927" i="2"/>
  <c r="N4927" i="2"/>
  <c r="G4927" i="2"/>
  <c r="O4926" i="2"/>
  <c r="N4926" i="2"/>
  <c r="G4926" i="2"/>
  <c r="O4925" i="2"/>
  <c r="N4925" i="2"/>
  <c r="G4925" i="2"/>
  <c r="O4924" i="2"/>
  <c r="N4924" i="2"/>
  <c r="G4924" i="2"/>
  <c r="O4923" i="2"/>
  <c r="N4923" i="2"/>
  <c r="G4923" i="2"/>
  <c r="O4922" i="2"/>
  <c r="N4922" i="2"/>
  <c r="G4922" i="2"/>
  <c r="O4921" i="2"/>
  <c r="N4921" i="2"/>
  <c r="G4921" i="2"/>
  <c r="O4920" i="2"/>
  <c r="N4920" i="2"/>
  <c r="G4920" i="2"/>
  <c r="O4919" i="2"/>
  <c r="N4919" i="2"/>
  <c r="G4919" i="2"/>
  <c r="O4918" i="2"/>
  <c r="N4918" i="2"/>
  <c r="G4918" i="2"/>
  <c r="O4917" i="2"/>
  <c r="N4917" i="2"/>
  <c r="G4917" i="2"/>
  <c r="O4916" i="2"/>
  <c r="N4916" i="2"/>
  <c r="G4916" i="2"/>
  <c r="O4915" i="2"/>
  <c r="N4915" i="2"/>
  <c r="G4915" i="2"/>
  <c r="O4914" i="2"/>
  <c r="N4914" i="2"/>
  <c r="G4914" i="2"/>
  <c r="O4913" i="2"/>
  <c r="N4913" i="2"/>
  <c r="G4913" i="2"/>
  <c r="O4912" i="2"/>
  <c r="N4912" i="2"/>
  <c r="G4912" i="2"/>
  <c r="O4911" i="2"/>
  <c r="N4911" i="2"/>
  <c r="G4911" i="2"/>
  <c r="O4910" i="2"/>
  <c r="N4910" i="2"/>
  <c r="G4910" i="2"/>
  <c r="O4909" i="2"/>
  <c r="N4909" i="2"/>
  <c r="G4909" i="2"/>
  <c r="O4908" i="2"/>
  <c r="N4908" i="2"/>
  <c r="G4908" i="2"/>
  <c r="O4907" i="2"/>
  <c r="N4907" i="2"/>
  <c r="G4907" i="2"/>
  <c r="O4906" i="2"/>
  <c r="N4906" i="2"/>
  <c r="G4906" i="2"/>
  <c r="O4905" i="2"/>
  <c r="N4905" i="2"/>
  <c r="G4905" i="2"/>
  <c r="O4904" i="2"/>
  <c r="N4904" i="2"/>
  <c r="G4904" i="2"/>
  <c r="O4903" i="2"/>
  <c r="N4903" i="2"/>
  <c r="G4903" i="2"/>
  <c r="O4902" i="2"/>
  <c r="N4902" i="2"/>
  <c r="G4902" i="2"/>
  <c r="O4901" i="2"/>
  <c r="N4901" i="2"/>
  <c r="G4901" i="2"/>
  <c r="O4900" i="2"/>
  <c r="N4900" i="2"/>
  <c r="G4900" i="2"/>
  <c r="O4899" i="2"/>
  <c r="N4899" i="2"/>
  <c r="G4899" i="2"/>
  <c r="O4898" i="2"/>
  <c r="N4898" i="2"/>
  <c r="G4898" i="2"/>
  <c r="O4897" i="2"/>
  <c r="N4897" i="2"/>
  <c r="G4897" i="2"/>
  <c r="O4896" i="2"/>
  <c r="N4896" i="2"/>
  <c r="G4896" i="2"/>
  <c r="O4895" i="2"/>
  <c r="N4895" i="2"/>
  <c r="G4895" i="2"/>
  <c r="O4894" i="2"/>
  <c r="N4894" i="2"/>
  <c r="G4894" i="2"/>
  <c r="O4893" i="2"/>
  <c r="N4893" i="2"/>
  <c r="G4893" i="2"/>
  <c r="O4892" i="2"/>
  <c r="N4892" i="2"/>
  <c r="G4892" i="2"/>
  <c r="O4891" i="2"/>
  <c r="N4891" i="2"/>
  <c r="G4891" i="2"/>
  <c r="O4890" i="2"/>
  <c r="N4890" i="2"/>
  <c r="G4890" i="2"/>
  <c r="O4889" i="2"/>
  <c r="N4889" i="2"/>
  <c r="G4889" i="2"/>
  <c r="O4888" i="2"/>
  <c r="N4888" i="2"/>
  <c r="G4888" i="2"/>
  <c r="O4887" i="2"/>
  <c r="N4887" i="2"/>
  <c r="G4887" i="2"/>
  <c r="O4886" i="2"/>
  <c r="N4886" i="2"/>
  <c r="G4886" i="2"/>
  <c r="O4885" i="2"/>
  <c r="N4885" i="2"/>
  <c r="G4885" i="2"/>
  <c r="O4884" i="2"/>
  <c r="N4884" i="2"/>
  <c r="G4884" i="2"/>
  <c r="O4883" i="2"/>
  <c r="N4883" i="2"/>
  <c r="G4883" i="2"/>
  <c r="O4882" i="2"/>
  <c r="N4882" i="2"/>
  <c r="G4882" i="2"/>
  <c r="O4881" i="2"/>
  <c r="N4881" i="2"/>
  <c r="G4881" i="2"/>
  <c r="O4880" i="2"/>
  <c r="N4880" i="2"/>
  <c r="G4880" i="2"/>
  <c r="O4879" i="2"/>
  <c r="N4879" i="2"/>
  <c r="G4879" i="2"/>
  <c r="O4878" i="2"/>
  <c r="N4878" i="2"/>
  <c r="G4878" i="2"/>
  <c r="O4877" i="2"/>
  <c r="N4877" i="2"/>
  <c r="G4877" i="2"/>
  <c r="O4876" i="2"/>
  <c r="N4876" i="2"/>
  <c r="G4876" i="2"/>
  <c r="O4875" i="2"/>
  <c r="N4875" i="2"/>
  <c r="G4875" i="2"/>
  <c r="O4874" i="2"/>
  <c r="N4874" i="2"/>
  <c r="G4874" i="2"/>
  <c r="O4873" i="2"/>
  <c r="N4873" i="2"/>
  <c r="G4873" i="2"/>
  <c r="O4872" i="2"/>
  <c r="N4872" i="2"/>
  <c r="G4872" i="2"/>
  <c r="O4871" i="2"/>
  <c r="N4871" i="2"/>
  <c r="G4871" i="2"/>
  <c r="O4870" i="2"/>
  <c r="N4870" i="2"/>
  <c r="G4870" i="2"/>
  <c r="O4869" i="2"/>
  <c r="N4869" i="2"/>
  <c r="G4869" i="2"/>
  <c r="O4868" i="2"/>
  <c r="N4868" i="2"/>
  <c r="G4868" i="2"/>
  <c r="O4867" i="2"/>
  <c r="N4867" i="2"/>
  <c r="G4867" i="2"/>
  <c r="O4866" i="2"/>
  <c r="N4866" i="2"/>
  <c r="G4866" i="2"/>
  <c r="O4865" i="2"/>
  <c r="N4865" i="2"/>
  <c r="G4865" i="2"/>
  <c r="O4864" i="2"/>
  <c r="N4864" i="2"/>
  <c r="G4864" i="2"/>
  <c r="O4863" i="2"/>
  <c r="N4863" i="2"/>
  <c r="G4863" i="2"/>
  <c r="O4862" i="2"/>
  <c r="N4862" i="2"/>
  <c r="G4862" i="2"/>
  <c r="O4861" i="2"/>
  <c r="N4861" i="2"/>
  <c r="G4861" i="2"/>
  <c r="O4860" i="2"/>
  <c r="N4860" i="2"/>
  <c r="G4860" i="2"/>
  <c r="O4859" i="2"/>
  <c r="N4859" i="2"/>
  <c r="G4859" i="2"/>
  <c r="O4858" i="2"/>
  <c r="N4858" i="2"/>
  <c r="G4858" i="2"/>
  <c r="O4857" i="2"/>
  <c r="N4857" i="2"/>
  <c r="G4857" i="2"/>
  <c r="O4856" i="2"/>
  <c r="N4856" i="2"/>
  <c r="G4856" i="2"/>
  <c r="O4855" i="2"/>
  <c r="N4855" i="2"/>
  <c r="G4855" i="2"/>
  <c r="O4854" i="2"/>
  <c r="N4854" i="2"/>
  <c r="G4854" i="2"/>
  <c r="O4853" i="2"/>
  <c r="N4853" i="2"/>
  <c r="G4853" i="2"/>
  <c r="O4852" i="2"/>
  <c r="N4852" i="2"/>
  <c r="G4852" i="2"/>
  <c r="O4851" i="2"/>
  <c r="N4851" i="2"/>
  <c r="G4851" i="2"/>
  <c r="O4850" i="2"/>
  <c r="N4850" i="2"/>
  <c r="G4850" i="2"/>
  <c r="O4849" i="2"/>
  <c r="N4849" i="2"/>
  <c r="G4849" i="2"/>
  <c r="O4848" i="2"/>
  <c r="N4848" i="2"/>
  <c r="G4848" i="2"/>
  <c r="O4847" i="2"/>
  <c r="N4847" i="2"/>
  <c r="G4847" i="2"/>
  <c r="O4846" i="2"/>
  <c r="N4846" i="2"/>
  <c r="G4846" i="2"/>
  <c r="O4845" i="2"/>
  <c r="N4845" i="2"/>
  <c r="G4845" i="2"/>
  <c r="O4844" i="2"/>
  <c r="N4844" i="2"/>
  <c r="G4844" i="2"/>
  <c r="O4843" i="2"/>
  <c r="N4843" i="2"/>
  <c r="G4843" i="2"/>
  <c r="O4842" i="2"/>
  <c r="N4842" i="2"/>
  <c r="G4842" i="2"/>
  <c r="O4841" i="2"/>
  <c r="N4841" i="2"/>
  <c r="G4841" i="2"/>
  <c r="O4840" i="2"/>
  <c r="N4840" i="2"/>
  <c r="G4840" i="2"/>
  <c r="O4839" i="2"/>
  <c r="N4839" i="2"/>
  <c r="G4839" i="2"/>
  <c r="O4838" i="2"/>
  <c r="N4838" i="2"/>
  <c r="G4838" i="2"/>
  <c r="O4837" i="2"/>
  <c r="N4837" i="2"/>
  <c r="G4837" i="2"/>
  <c r="O4836" i="2"/>
  <c r="N4836" i="2"/>
  <c r="G4836" i="2"/>
  <c r="O4835" i="2"/>
  <c r="N4835" i="2"/>
  <c r="G4835" i="2"/>
  <c r="O4834" i="2"/>
  <c r="N4834" i="2"/>
  <c r="G4834" i="2"/>
  <c r="O4833" i="2"/>
  <c r="N4833" i="2"/>
  <c r="G4833" i="2"/>
  <c r="O4832" i="2"/>
  <c r="N4832" i="2"/>
  <c r="G4832" i="2"/>
  <c r="O4831" i="2"/>
  <c r="N4831" i="2"/>
  <c r="G4831" i="2"/>
  <c r="O4830" i="2"/>
  <c r="N4830" i="2"/>
  <c r="G4830" i="2"/>
  <c r="O4829" i="2"/>
  <c r="N4829" i="2"/>
  <c r="G4829" i="2"/>
  <c r="O4828" i="2"/>
  <c r="N4828" i="2"/>
  <c r="G4828" i="2"/>
  <c r="O4827" i="2"/>
  <c r="N4827" i="2"/>
  <c r="G4827" i="2"/>
  <c r="O4826" i="2"/>
  <c r="N4826" i="2"/>
  <c r="G4826" i="2"/>
  <c r="O4825" i="2"/>
  <c r="N4825" i="2"/>
  <c r="G4825" i="2"/>
  <c r="O4824" i="2"/>
  <c r="N4824" i="2"/>
  <c r="G4824" i="2"/>
  <c r="O4823" i="2"/>
  <c r="N4823" i="2"/>
  <c r="G4823" i="2"/>
  <c r="O4822" i="2"/>
  <c r="N4822" i="2"/>
  <c r="G4822" i="2"/>
  <c r="O4821" i="2"/>
  <c r="N4821" i="2"/>
  <c r="G4821" i="2"/>
  <c r="O4820" i="2"/>
  <c r="N4820" i="2"/>
  <c r="G4820" i="2"/>
  <c r="O4819" i="2"/>
  <c r="N4819" i="2"/>
  <c r="G4819" i="2"/>
  <c r="O4818" i="2"/>
  <c r="N4818" i="2"/>
  <c r="G4818" i="2"/>
  <c r="O4817" i="2"/>
  <c r="N4817" i="2"/>
  <c r="G4817" i="2"/>
  <c r="O4816" i="2"/>
  <c r="N4816" i="2"/>
  <c r="G4816" i="2"/>
  <c r="O4815" i="2"/>
  <c r="N4815" i="2"/>
  <c r="G4815" i="2"/>
  <c r="O4814" i="2"/>
  <c r="N4814" i="2"/>
  <c r="G4814" i="2"/>
  <c r="O4813" i="2"/>
  <c r="N4813" i="2"/>
  <c r="G4813" i="2"/>
  <c r="O4812" i="2"/>
  <c r="N4812" i="2"/>
  <c r="G4812" i="2"/>
  <c r="O4811" i="2"/>
  <c r="N4811" i="2"/>
  <c r="G4811" i="2"/>
  <c r="O4810" i="2"/>
  <c r="N4810" i="2"/>
  <c r="G4810" i="2"/>
  <c r="O4809" i="2"/>
  <c r="N4809" i="2"/>
  <c r="G4809" i="2"/>
  <c r="O4808" i="2"/>
  <c r="N4808" i="2"/>
  <c r="G4808" i="2"/>
  <c r="O4807" i="2"/>
  <c r="N4807" i="2"/>
  <c r="G4807" i="2"/>
  <c r="O4806" i="2"/>
  <c r="N4806" i="2"/>
  <c r="G4806" i="2"/>
  <c r="O4805" i="2"/>
  <c r="N4805" i="2"/>
  <c r="G4805" i="2"/>
  <c r="O4804" i="2"/>
  <c r="N4804" i="2"/>
  <c r="G4804" i="2"/>
  <c r="O4803" i="2"/>
  <c r="N4803" i="2"/>
  <c r="G4803" i="2"/>
  <c r="O4802" i="2"/>
  <c r="N4802" i="2"/>
  <c r="G4802" i="2"/>
  <c r="O4801" i="2"/>
  <c r="N4801" i="2"/>
  <c r="G4801" i="2"/>
  <c r="O4800" i="2"/>
  <c r="N4800" i="2"/>
  <c r="G4800" i="2"/>
  <c r="O4799" i="2"/>
  <c r="N4799" i="2"/>
  <c r="G4799" i="2"/>
  <c r="O4798" i="2"/>
  <c r="N4798" i="2"/>
  <c r="G4798" i="2"/>
  <c r="O4797" i="2"/>
  <c r="N4797" i="2"/>
  <c r="G4797" i="2"/>
  <c r="O4796" i="2"/>
  <c r="N4796" i="2"/>
  <c r="G4796" i="2"/>
  <c r="O4795" i="2"/>
  <c r="N4795" i="2"/>
  <c r="G4795" i="2"/>
  <c r="O4794" i="2"/>
  <c r="N4794" i="2"/>
  <c r="G4794" i="2"/>
  <c r="O4793" i="2"/>
  <c r="N4793" i="2"/>
  <c r="G4793" i="2"/>
  <c r="O4792" i="2"/>
  <c r="N4792" i="2"/>
  <c r="G4792" i="2"/>
  <c r="O4791" i="2"/>
  <c r="N4791" i="2"/>
  <c r="G4791" i="2"/>
  <c r="O4790" i="2"/>
  <c r="N4790" i="2"/>
  <c r="G4790" i="2"/>
  <c r="O4789" i="2"/>
  <c r="N4789" i="2"/>
  <c r="G4789" i="2"/>
  <c r="O4788" i="2"/>
  <c r="N4788" i="2"/>
  <c r="G4788" i="2"/>
  <c r="O4787" i="2"/>
  <c r="N4787" i="2"/>
  <c r="G4787" i="2"/>
  <c r="O4786" i="2"/>
  <c r="N4786" i="2"/>
  <c r="G4786" i="2"/>
  <c r="O4785" i="2"/>
  <c r="N4785" i="2"/>
  <c r="G4785" i="2"/>
  <c r="O4784" i="2"/>
  <c r="N4784" i="2"/>
  <c r="G4784" i="2"/>
  <c r="O4783" i="2"/>
  <c r="N4783" i="2"/>
  <c r="G4783" i="2"/>
  <c r="O4782" i="2"/>
  <c r="N4782" i="2"/>
  <c r="G4782" i="2"/>
  <c r="O4781" i="2"/>
  <c r="N4781" i="2"/>
  <c r="G4781" i="2"/>
  <c r="O4780" i="2"/>
  <c r="N4780" i="2"/>
  <c r="G4780" i="2"/>
  <c r="O4779" i="2"/>
  <c r="N4779" i="2"/>
  <c r="G4779" i="2"/>
  <c r="O4778" i="2"/>
  <c r="N4778" i="2"/>
  <c r="G4778" i="2"/>
  <c r="O4777" i="2"/>
  <c r="N4777" i="2"/>
  <c r="G4777" i="2"/>
  <c r="O4776" i="2"/>
  <c r="N4776" i="2"/>
  <c r="G4776" i="2"/>
  <c r="O4775" i="2"/>
  <c r="N4775" i="2"/>
  <c r="G4775" i="2"/>
  <c r="O4774" i="2"/>
  <c r="N4774" i="2"/>
  <c r="G4774" i="2"/>
  <c r="O4773" i="2"/>
  <c r="N4773" i="2"/>
  <c r="G4773" i="2"/>
  <c r="O4772" i="2"/>
  <c r="N4772" i="2"/>
  <c r="G4772" i="2"/>
  <c r="O4771" i="2"/>
  <c r="N4771" i="2"/>
  <c r="G4771" i="2"/>
  <c r="O4770" i="2"/>
  <c r="N4770" i="2"/>
  <c r="G4770" i="2"/>
  <c r="O4769" i="2"/>
  <c r="N4769" i="2"/>
  <c r="G4769" i="2"/>
  <c r="O4768" i="2"/>
  <c r="N4768" i="2"/>
  <c r="G4768" i="2"/>
  <c r="O4767" i="2"/>
  <c r="N4767" i="2"/>
  <c r="G4767" i="2"/>
  <c r="O4766" i="2"/>
  <c r="N4766" i="2"/>
  <c r="G4766" i="2"/>
  <c r="O4765" i="2"/>
  <c r="N4765" i="2"/>
  <c r="G4765" i="2"/>
  <c r="O4764" i="2"/>
  <c r="N4764" i="2"/>
  <c r="G4764" i="2"/>
  <c r="O4763" i="2"/>
  <c r="N4763" i="2"/>
  <c r="G4763" i="2"/>
  <c r="O4762" i="2"/>
  <c r="N4762" i="2"/>
  <c r="G4762" i="2"/>
  <c r="O4761" i="2"/>
  <c r="N4761" i="2"/>
  <c r="G4761" i="2"/>
  <c r="O4760" i="2"/>
  <c r="N4760" i="2"/>
  <c r="G4760" i="2"/>
  <c r="O4759" i="2"/>
  <c r="N4759" i="2"/>
  <c r="G4759" i="2"/>
  <c r="O4758" i="2"/>
  <c r="N4758" i="2"/>
  <c r="G4758" i="2"/>
  <c r="O4757" i="2"/>
  <c r="N4757" i="2"/>
  <c r="G4757" i="2"/>
  <c r="O4756" i="2"/>
  <c r="N4756" i="2"/>
  <c r="G4756" i="2"/>
  <c r="O4755" i="2"/>
  <c r="N4755" i="2"/>
  <c r="G4755" i="2"/>
  <c r="O4754" i="2"/>
  <c r="N4754" i="2"/>
  <c r="G4754" i="2"/>
  <c r="O4753" i="2"/>
  <c r="N4753" i="2"/>
  <c r="G4753" i="2"/>
  <c r="O4752" i="2"/>
  <c r="N4752" i="2"/>
  <c r="G4752" i="2"/>
  <c r="O4751" i="2"/>
  <c r="N4751" i="2"/>
  <c r="G4751" i="2"/>
  <c r="O4750" i="2"/>
  <c r="N4750" i="2"/>
  <c r="G4750" i="2"/>
  <c r="O4749" i="2"/>
  <c r="N4749" i="2"/>
  <c r="G4749" i="2"/>
  <c r="O4748" i="2"/>
  <c r="N4748" i="2"/>
  <c r="G4748" i="2"/>
  <c r="O4747" i="2"/>
  <c r="N4747" i="2"/>
  <c r="G4747" i="2"/>
  <c r="O4746" i="2"/>
  <c r="N4746" i="2"/>
  <c r="G4746" i="2"/>
  <c r="O4745" i="2"/>
  <c r="N4745" i="2"/>
  <c r="G4745" i="2"/>
  <c r="O4744" i="2"/>
  <c r="N4744" i="2"/>
  <c r="G4744" i="2"/>
  <c r="O4743" i="2"/>
  <c r="N4743" i="2"/>
  <c r="G4743" i="2"/>
  <c r="O4742" i="2"/>
  <c r="N4742" i="2"/>
  <c r="G4742" i="2"/>
  <c r="O4741" i="2"/>
  <c r="N4741" i="2"/>
  <c r="G4741" i="2"/>
  <c r="O4740" i="2"/>
  <c r="N4740" i="2"/>
  <c r="G4740" i="2"/>
  <c r="O4739" i="2"/>
  <c r="N4739" i="2"/>
  <c r="G4739" i="2"/>
  <c r="O4738" i="2"/>
  <c r="N4738" i="2"/>
  <c r="G4738" i="2"/>
  <c r="O4737" i="2"/>
  <c r="N4737" i="2"/>
  <c r="G4737" i="2"/>
  <c r="O4736" i="2"/>
  <c r="N4736" i="2"/>
  <c r="G4736" i="2"/>
  <c r="O4735" i="2"/>
  <c r="N4735" i="2"/>
  <c r="G4735" i="2"/>
  <c r="O4734" i="2"/>
  <c r="N4734" i="2"/>
  <c r="G4734" i="2"/>
  <c r="O4733" i="2"/>
  <c r="N4733" i="2"/>
  <c r="G4733" i="2"/>
  <c r="O4732" i="2"/>
  <c r="N4732" i="2"/>
  <c r="G4732" i="2"/>
  <c r="O4731" i="2"/>
  <c r="N4731" i="2"/>
  <c r="G4731" i="2"/>
  <c r="O4730" i="2"/>
  <c r="N4730" i="2"/>
  <c r="G4730" i="2"/>
  <c r="O4729" i="2"/>
  <c r="N4729" i="2"/>
  <c r="G4729" i="2"/>
  <c r="O4728" i="2"/>
  <c r="N4728" i="2"/>
  <c r="G4728" i="2"/>
  <c r="O4727" i="2"/>
  <c r="N4727" i="2"/>
  <c r="G4727" i="2"/>
  <c r="O4726" i="2"/>
  <c r="N4726" i="2"/>
  <c r="G4726" i="2"/>
  <c r="O4725" i="2"/>
  <c r="N4725" i="2"/>
  <c r="G4725" i="2"/>
  <c r="O4724" i="2"/>
  <c r="N4724" i="2"/>
  <c r="G4724" i="2"/>
  <c r="O4723" i="2"/>
  <c r="N4723" i="2"/>
  <c r="G4723" i="2"/>
  <c r="O4722" i="2"/>
  <c r="N4722" i="2"/>
  <c r="G4722" i="2"/>
  <c r="O4721" i="2"/>
  <c r="N4721" i="2"/>
  <c r="G4721" i="2"/>
  <c r="O4720" i="2"/>
  <c r="N4720" i="2"/>
  <c r="G4720" i="2"/>
  <c r="O4719" i="2"/>
  <c r="N4719" i="2"/>
  <c r="G4719" i="2"/>
  <c r="O4718" i="2"/>
  <c r="N4718" i="2"/>
  <c r="G4718" i="2"/>
  <c r="O4717" i="2"/>
  <c r="N4717" i="2"/>
  <c r="G4717" i="2"/>
  <c r="O4716" i="2"/>
  <c r="N4716" i="2"/>
  <c r="G4716" i="2"/>
  <c r="O4715" i="2"/>
  <c r="N4715" i="2"/>
  <c r="G4715" i="2"/>
  <c r="O4714" i="2"/>
  <c r="N4714" i="2"/>
  <c r="G4714" i="2"/>
  <c r="O4713" i="2"/>
  <c r="N4713" i="2"/>
  <c r="G4713" i="2"/>
  <c r="O4712" i="2"/>
  <c r="N4712" i="2"/>
  <c r="G4712" i="2"/>
  <c r="O4711" i="2"/>
  <c r="N4711" i="2"/>
  <c r="G4711" i="2"/>
  <c r="O4710" i="2"/>
  <c r="N4710" i="2"/>
  <c r="G4710" i="2"/>
  <c r="O4709" i="2"/>
  <c r="N4709" i="2"/>
  <c r="G4709" i="2"/>
  <c r="O4708" i="2"/>
  <c r="N4708" i="2"/>
  <c r="G4708" i="2"/>
  <c r="O4707" i="2"/>
  <c r="N4707" i="2"/>
  <c r="G4707" i="2"/>
  <c r="O4706" i="2"/>
  <c r="N4706" i="2"/>
  <c r="G4706" i="2"/>
  <c r="O4705" i="2"/>
  <c r="N4705" i="2"/>
  <c r="G4705" i="2"/>
  <c r="O4704" i="2"/>
  <c r="N4704" i="2"/>
  <c r="G4704" i="2"/>
  <c r="O4703" i="2"/>
  <c r="N4703" i="2"/>
  <c r="G4703" i="2"/>
  <c r="O4702" i="2"/>
  <c r="N4702" i="2"/>
  <c r="G4702" i="2"/>
  <c r="O4701" i="2"/>
  <c r="N4701" i="2"/>
  <c r="G4701" i="2"/>
  <c r="O4700" i="2"/>
  <c r="N4700" i="2"/>
  <c r="G4700" i="2"/>
  <c r="O4699" i="2"/>
  <c r="N4699" i="2"/>
  <c r="G4699" i="2"/>
  <c r="O4698" i="2"/>
  <c r="N4698" i="2"/>
  <c r="G4698" i="2"/>
  <c r="O4697" i="2"/>
  <c r="N4697" i="2"/>
  <c r="G4697" i="2"/>
  <c r="O4696" i="2"/>
  <c r="N4696" i="2"/>
  <c r="G4696" i="2"/>
  <c r="O4695" i="2"/>
  <c r="N4695" i="2"/>
  <c r="G4695" i="2"/>
  <c r="O4694" i="2"/>
  <c r="N4694" i="2"/>
  <c r="G4694" i="2"/>
  <c r="O4693" i="2"/>
  <c r="N4693" i="2"/>
  <c r="G4693" i="2"/>
  <c r="O4692" i="2"/>
  <c r="N4692" i="2"/>
  <c r="G4692" i="2"/>
  <c r="O4691" i="2"/>
  <c r="N4691" i="2"/>
  <c r="G4691" i="2"/>
  <c r="O4690" i="2"/>
  <c r="N4690" i="2"/>
  <c r="G4690" i="2"/>
  <c r="O4689" i="2"/>
  <c r="N4689" i="2"/>
  <c r="G4689" i="2"/>
  <c r="O4688" i="2"/>
  <c r="N4688" i="2"/>
  <c r="G4688" i="2"/>
  <c r="O4687" i="2"/>
  <c r="N4687" i="2"/>
  <c r="G4687" i="2"/>
  <c r="O4686" i="2"/>
  <c r="N4686" i="2"/>
  <c r="G4686" i="2"/>
  <c r="O4685" i="2"/>
  <c r="N4685" i="2"/>
  <c r="G4685" i="2"/>
  <c r="O4684" i="2"/>
  <c r="N4684" i="2"/>
  <c r="G4684" i="2"/>
  <c r="O4683" i="2"/>
  <c r="N4683" i="2"/>
  <c r="G4683" i="2"/>
  <c r="O4682" i="2"/>
  <c r="N4682" i="2"/>
  <c r="G4682" i="2"/>
  <c r="O4681" i="2"/>
  <c r="N4681" i="2"/>
  <c r="G4681" i="2"/>
  <c r="O4680" i="2"/>
  <c r="N4680" i="2"/>
  <c r="G4680" i="2"/>
  <c r="O4679" i="2"/>
  <c r="N4679" i="2"/>
  <c r="G4679" i="2"/>
  <c r="O4678" i="2"/>
  <c r="N4678" i="2"/>
  <c r="G4678" i="2"/>
  <c r="O4677" i="2"/>
  <c r="N4677" i="2"/>
  <c r="G4677" i="2"/>
  <c r="O4676" i="2"/>
  <c r="N4676" i="2"/>
  <c r="G4676" i="2"/>
  <c r="O4675" i="2"/>
  <c r="N4675" i="2"/>
  <c r="G4675" i="2"/>
  <c r="O4674" i="2"/>
  <c r="N4674" i="2"/>
  <c r="G4674" i="2"/>
  <c r="O4673" i="2"/>
  <c r="N4673" i="2"/>
  <c r="G4673" i="2"/>
  <c r="O4672" i="2"/>
  <c r="N4672" i="2"/>
  <c r="G4672" i="2"/>
  <c r="O4671" i="2"/>
  <c r="N4671" i="2"/>
  <c r="G4671" i="2"/>
  <c r="O4670" i="2"/>
  <c r="N4670" i="2"/>
  <c r="G4670" i="2"/>
  <c r="O4669" i="2"/>
  <c r="N4669" i="2"/>
  <c r="G4669" i="2"/>
  <c r="O4668" i="2"/>
  <c r="N4668" i="2"/>
  <c r="G4668" i="2"/>
  <c r="O4667" i="2"/>
  <c r="N4667" i="2"/>
  <c r="G4667" i="2"/>
  <c r="O4666" i="2"/>
  <c r="N4666" i="2"/>
  <c r="G4666" i="2"/>
  <c r="O4665" i="2"/>
  <c r="N4665" i="2"/>
  <c r="G4665" i="2"/>
  <c r="O4664" i="2"/>
  <c r="N4664" i="2"/>
  <c r="G4664" i="2"/>
  <c r="O4663" i="2"/>
  <c r="N4663" i="2"/>
  <c r="G4663" i="2"/>
  <c r="O4662" i="2"/>
  <c r="N4662" i="2"/>
  <c r="G4662" i="2"/>
  <c r="O4661" i="2"/>
  <c r="N4661" i="2"/>
  <c r="G4661" i="2"/>
  <c r="O4660" i="2"/>
  <c r="N4660" i="2"/>
  <c r="G4660" i="2"/>
  <c r="O4659" i="2"/>
  <c r="N4659" i="2"/>
  <c r="G4659" i="2"/>
  <c r="O4658" i="2"/>
  <c r="N4658" i="2"/>
  <c r="G4658" i="2"/>
  <c r="O4657" i="2"/>
  <c r="N4657" i="2"/>
  <c r="G4657" i="2"/>
  <c r="O4656" i="2"/>
  <c r="N4656" i="2"/>
  <c r="G4656" i="2"/>
  <c r="O4655" i="2"/>
  <c r="N4655" i="2"/>
  <c r="G4655" i="2"/>
  <c r="O4654" i="2"/>
  <c r="N4654" i="2"/>
  <c r="G4654" i="2"/>
  <c r="O4653" i="2"/>
  <c r="N4653" i="2"/>
  <c r="G4653" i="2"/>
  <c r="O4652" i="2"/>
  <c r="N4652" i="2"/>
  <c r="G4652" i="2"/>
  <c r="O4651" i="2"/>
  <c r="N4651" i="2"/>
  <c r="G4651" i="2"/>
  <c r="O4650" i="2"/>
  <c r="N4650" i="2"/>
  <c r="G4650" i="2"/>
  <c r="O4649" i="2"/>
  <c r="N4649" i="2"/>
  <c r="G4649" i="2"/>
  <c r="O4648" i="2"/>
  <c r="N4648" i="2"/>
  <c r="G4648" i="2"/>
  <c r="O4647" i="2"/>
  <c r="N4647" i="2"/>
  <c r="G4647" i="2"/>
  <c r="O4646" i="2"/>
  <c r="N4646" i="2"/>
  <c r="G4646" i="2"/>
  <c r="O4645" i="2"/>
  <c r="N4645" i="2"/>
  <c r="G4645" i="2"/>
  <c r="O4644" i="2"/>
  <c r="N4644" i="2"/>
  <c r="G4644" i="2"/>
  <c r="O4643" i="2"/>
  <c r="N4643" i="2"/>
  <c r="G4643" i="2"/>
  <c r="O4642" i="2"/>
  <c r="N4642" i="2"/>
  <c r="G4642" i="2"/>
  <c r="O4641" i="2"/>
  <c r="N4641" i="2"/>
  <c r="G4641" i="2"/>
  <c r="O4640" i="2"/>
  <c r="N4640" i="2"/>
  <c r="G4640" i="2"/>
  <c r="O4639" i="2"/>
  <c r="N4639" i="2"/>
  <c r="G4639" i="2"/>
  <c r="O4638" i="2"/>
  <c r="N4638" i="2"/>
  <c r="G4638" i="2"/>
  <c r="O4637" i="2"/>
  <c r="N4637" i="2"/>
  <c r="G4637" i="2"/>
  <c r="O4636" i="2"/>
  <c r="N4636" i="2"/>
  <c r="G4636" i="2"/>
  <c r="O4635" i="2"/>
  <c r="N4635" i="2"/>
  <c r="G4635" i="2"/>
  <c r="O4634" i="2"/>
  <c r="N4634" i="2"/>
  <c r="G4634" i="2"/>
  <c r="O4633" i="2"/>
  <c r="N4633" i="2"/>
  <c r="G4633" i="2"/>
  <c r="O4632" i="2"/>
  <c r="N4632" i="2"/>
  <c r="G4632" i="2"/>
  <c r="O4631" i="2"/>
  <c r="N4631" i="2"/>
  <c r="G4631" i="2"/>
  <c r="O4630" i="2"/>
  <c r="N4630" i="2"/>
  <c r="G4630" i="2"/>
  <c r="O4629" i="2"/>
  <c r="N4629" i="2"/>
  <c r="G4629" i="2"/>
  <c r="O4628" i="2"/>
  <c r="N4628" i="2"/>
  <c r="G4628" i="2"/>
  <c r="O4627" i="2"/>
  <c r="N4627" i="2"/>
  <c r="G4627" i="2"/>
  <c r="O4626" i="2"/>
  <c r="N4626" i="2"/>
  <c r="G4626" i="2"/>
  <c r="O4625" i="2"/>
  <c r="N4625" i="2"/>
  <c r="G4625" i="2"/>
  <c r="O4624" i="2"/>
  <c r="N4624" i="2"/>
  <c r="G4624" i="2"/>
  <c r="O4623" i="2"/>
  <c r="N4623" i="2"/>
  <c r="G4623" i="2"/>
  <c r="O4622" i="2"/>
  <c r="N4622" i="2"/>
  <c r="G4622" i="2"/>
  <c r="O4621" i="2"/>
  <c r="N4621" i="2"/>
  <c r="G4621" i="2"/>
  <c r="O4620" i="2"/>
  <c r="N4620" i="2"/>
  <c r="G4620" i="2"/>
  <c r="O4619" i="2"/>
  <c r="N4619" i="2"/>
  <c r="G4619" i="2"/>
  <c r="O4618" i="2"/>
  <c r="N4618" i="2"/>
  <c r="G4618" i="2"/>
  <c r="O4617" i="2"/>
  <c r="N4617" i="2"/>
  <c r="G4617" i="2"/>
  <c r="O4616" i="2"/>
  <c r="N4616" i="2"/>
  <c r="G4616" i="2"/>
  <c r="O4615" i="2"/>
  <c r="N4615" i="2"/>
  <c r="G4615" i="2"/>
  <c r="O4614" i="2"/>
  <c r="N4614" i="2"/>
  <c r="G4614" i="2"/>
  <c r="O4613" i="2"/>
  <c r="N4613" i="2"/>
  <c r="G4613" i="2"/>
  <c r="O4612" i="2"/>
  <c r="N4612" i="2"/>
  <c r="G4612" i="2"/>
  <c r="O4611" i="2"/>
  <c r="N4611" i="2"/>
  <c r="G4611" i="2"/>
  <c r="O4610" i="2"/>
  <c r="N4610" i="2"/>
  <c r="G4610" i="2"/>
  <c r="O4609" i="2"/>
  <c r="N4609" i="2"/>
  <c r="G4609" i="2"/>
  <c r="O4608" i="2"/>
  <c r="N4608" i="2"/>
  <c r="G4608" i="2"/>
  <c r="O4607" i="2"/>
  <c r="N4607" i="2"/>
  <c r="G4607" i="2"/>
  <c r="O4606" i="2"/>
  <c r="N4606" i="2"/>
  <c r="G4606" i="2"/>
  <c r="O4605" i="2"/>
  <c r="N4605" i="2"/>
  <c r="G4605" i="2"/>
  <c r="O4604" i="2"/>
  <c r="N4604" i="2"/>
  <c r="G4604" i="2"/>
  <c r="O4603" i="2"/>
  <c r="N4603" i="2"/>
  <c r="G4603" i="2"/>
  <c r="O4602" i="2"/>
  <c r="N4602" i="2"/>
  <c r="G4602" i="2"/>
  <c r="O4601" i="2"/>
  <c r="N4601" i="2"/>
  <c r="G4601" i="2"/>
  <c r="O4600" i="2"/>
  <c r="N4600" i="2"/>
  <c r="G4600" i="2"/>
  <c r="O4599" i="2"/>
  <c r="N4599" i="2"/>
  <c r="G4599" i="2"/>
  <c r="O4598" i="2"/>
  <c r="N4598" i="2"/>
  <c r="G4598" i="2"/>
  <c r="O4597" i="2"/>
  <c r="N4597" i="2"/>
  <c r="G4597" i="2"/>
  <c r="O4596" i="2"/>
  <c r="N4596" i="2"/>
  <c r="G4596" i="2"/>
  <c r="O4595" i="2"/>
  <c r="N4595" i="2"/>
  <c r="G4595" i="2"/>
  <c r="O4594" i="2"/>
  <c r="N4594" i="2"/>
  <c r="G4594" i="2"/>
  <c r="O4593" i="2"/>
  <c r="N4593" i="2"/>
  <c r="G4593" i="2"/>
  <c r="O4592" i="2"/>
  <c r="N4592" i="2"/>
  <c r="G4592" i="2"/>
  <c r="O4591" i="2"/>
  <c r="N4591" i="2"/>
  <c r="G4591" i="2"/>
  <c r="O4590" i="2"/>
  <c r="N4590" i="2"/>
  <c r="G4590" i="2"/>
  <c r="O4589" i="2"/>
  <c r="N4589" i="2"/>
  <c r="G4589" i="2"/>
  <c r="O4588" i="2"/>
  <c r="N4588" i="2"/>
  <c r="G4588" i="2"/>
  <c r="O4587" i="2"/>
  <c r="N4587" i="2"/>
  <c r="G4587" i="2"/>
  <c r="O4586" i="2"/>
  <c r="N4586" i="2"/>
  <c r="G4586" i="2"/>
  <c r="O4585" i="2"/>
  <c r="N4585" i="2"/>
  <c r="G4585" i="2"/>
  <c r="O4584" i="2"/>
  <c r="N4584" i="2"/>
  <c r="G4584" i="2"/>
  <c r="O4583" i="2"/>
  <c r="N4583" i="2"/>
  <c r="G4583" i="2"/>
  <c r="O4582" i="2"/>
  <c r="N4582" i="2"/>
  <c r="G4582" i="2"/>
  <c r="O4581" i="2"/>
  <c r="N4581" i="2"/>
  <c r="G4581" i="2"/>
  <c r="O4580" i="2"/>
  <c r="N4580" i="2"/>
  <c r="G4580" i="2"/>
  <c r="O4579" i="2"/>
  <c r="N4579" i="2"/>
  <c r="G4579" i="2"/>
  <c r="O4578" i="2"/>
  <c r="N4578" i="2"/>
  <c r="G4578" i="2"/>
  <c r="O4577" i="2"/>
  <c r="N4577" i="2"/>
  <c r="G4577" i="2"/>
  <c r="O4576" i="2"/>
  <c r="N4576" i="2"/>
  <c r="G4576" i="2"/>
  <c r="O4575" i="2"/>
  <c r="N4575" i="2"/>
  <c r="G4575" i="2"/>
  <c r="O4574" i="2"/>
  <c r="N4574" i="2"/>
  <c r="G4574" i="2"/>
  <c r="O4573" i="2"/>
  <c r="N4573" i="2"/>
  <c r="G4573" i="2"/>
  <c r="O4572" i="2"/>
  <c r="N4572" i="2"/>
  <c r="G4572" i="2"/>
  <c r="O4571" i="2"/>
  <c r="N4571" i="2"/>
  <c r="G4571" i="2"/>
  <c r="O4570" i="2"/>
  <c r="N4570" i="2"/>
  <c r="G4570" i="2"/>
  <c r="O4569" i="2"/>
  <c r="N4569" i="2"/>
  <c r="G4569" i="2"/>
  <c r="O4568" i="2"/>
  <c r="N4568" i="2"/>
  <c r="G4568" i="2"/>
  <c r="O4567" i="2"/>
  <c r="N4567" i="2"/>
  <c r="G4567" i="2"/>
  <c r="O4566" i="2"/>
  <c r="N4566" i="2"/>
  <c r="G4566" i="2"/>
  <c r="O4565" i="2"/>
  <c r="N4565" i="2"/>
  <c r="G4565" i="2"/>
  <c r="O4564" i="2"/>
  <c r="N4564" i="2"/>
  <c r="G4564" i="2"/>
  <c r="O4563" i="2"/>
  <c r="N4563" i="2"/>
  <c r="G4563" i="2"/>
  <c r="O4562" i="2"/>
  <c r="N4562" i="2"/>
  <c r="G4562" i="2"/>
  <c r="O4561" i="2"/>
  <c r="N4561" i="2"/>
  <c r="G4561" i="2"/>
  <c r="O4560" i="2"/>
  <c r="N4560" i="2"/>
  <c r="G4560" i="2"/>
  <c r="O4559" i="2"/>
  <c r="N4559" i="2"/>
  <c r="G4559" i="2"/>
  <c r="O4558" i="2"/>
  <c r="N4558" i="2"/>
  <c r="G4558" i="2"/>
  <c r="O4557" i="2"/>
  <c r="N4557" i="2"/>
  <c r="G4557" i="2"/>
  <c r="O4556" i="2"/>
  <c r="N4556" i="2"/>
  <c r="G4556" i="2"/>
  <c r="O4555" i="2"/>
  <c r="N4555" i="2"/>
  <c r="G4555" i="2"/>
  <c r="O4554" i="2"/>
  <c r="N4554" i="2"/>
  <c r="G4554" i="2"/>
  <c r="O4553" i="2"/>
  <c r="N4553" i="2"/>
  <c r="G4553" i="2"/>
  <c r="O4552" i="2"/>
  <c r="N4552" i="2"/>
  <c r="G4552" i="2"/>
  <c r="O4551" i="2"/>
  <c r="N4551" i="2"/>
  <c r="G4551" i="2"/>
  <c r="O4550" i="2"/>
  <c r="N4550" i="2"/>
  <c r="G4550" i="2"/>
  <c r="O4549" i="2"/>
  <c r="N4549" i="2"/>
  <c r="G4549" i="2"/>
  <c r="O4548" i="2"/>
  <c r="N4548" i="2"/>
  <c r="G4548" i="2"/>
  <c r="O4547" i="2"/>
  <c r="N4547" i="2"/>
  <c r="G4547" i="2"/>
  <c r="O4546" i="2"/>
  <c r="N4546" i="2"/>
  <c r="G4546" i="2"/>
  <c r="O4545" i="2"/>
  <c r="N4545" i="2"/>
  <c r="G4545" i="2"/>
  <c r="O4544" i="2"/>
  <c r="N4544" i="2"/>
  <c r="G4544" i="2"/>
  <c r="O4543" i="2"/>
  <c r="N4543" i="2"/>
  <c r="G4543" i="2"/>
  <c r="O4542" i="2"/>
  <c r="N4542" i="2"/>
  <c r="G4542" i="2"/>
  <c r="O4541" i="2"/>
  <c r="N4541" i="2"/>
  <c r="G4541" i="2"/>
  <c r="O4540" i="2"/>
  <c r="N4540" i="2"/>
  <c r="G4540" i="2"/>
  <c r="O4539" i="2"/>
  <c r="N4539" i="2"/>
  <c r="G4539" i="2"/>
  <c r="O4538" i="2"/>
  <c r="N4538" i="2"/>
  <c r="G4538" i="2"/>
  <c r="O4537" i="2"/>
  <c r="N4537" i="2"/>
  <c r="G4537" i="2"/>
  <c r="O4536" i="2"/>
  <c r="N4536" i="2"/>
  <c r="G4536" i="2"/>
  <c r="O4535" i="2"/>
  <c r="N4535" i="2"/>
  <c r="G4535" i="2"/>
  <c r="O4534" i="2"/>
  <c r="N4534" i="2"/>
  <c r="G4534" i="2"/>
  <c r="O4533" i="2"/>
  <c r="N4533" i="2"/>
  <c r="G4533" i="2"/>
  <c r="O4532" i="2"/>
  <c r="N4532" i="2"/>
  <c r="G4532" i="2"/>
  <c r="O4531" i="2"/>
  <c r="N4531" i="2"/>
  <c r="G4531" i="2"/>
  <c r="O4530" i="2"/>
  <c r="N4530" i="2"/>
  <c r="G4530" i="2"/>
  <c r="O4529" i="2"/>
  <c r="N4529" i="2"/>
  <c r="G4529" i="2"/>
  <c r="O4528" i="2"/>
  <c r="N4528" i="2"/>
  <c r="G4528" i="2"/>
  <c r="O4527" i="2"/>
  <c r="N4527" i="2"/>
  <c r="G4527" i="2"/>
  <c r="O4526" i="2"/>
  <c r="N4526" i="2"/>
  <c r="G4526" i="2"/>
  <c r="O4525" i="2"/>
  <c r="N4525" i="2"/>
  <c r="G4525" i="2"/>
  <c r="O4524" i="2"/>
  <c r="N4524" i="2"/>
  <c r="G4524" i="2"/>
  <c r="O4523" i="2"/>
  <c r="N4523" i="2"/>
  <c r="G4523" i="2"/>
  <c r="O4522" i="2"/>
  <c r="N4522" i="2"/>
  <c r="G4522" i="2"/>
  <c r="O4521" i="2"/>
  <c r="N4521" i="2"/>
  <c r="G4521" i="2"/>
  <c r="O4520" i="2"/>
  <c r="N4520" i="2"/>
  <c r="G4520" i="2"/>
  <c r="O4519" i="2"/>
  <c r="N4519" i="2"/>
  <c r="G4519" i="2"/>
  <c r="O4518" i="2"/>
  <c r="N4518" i="2"/>
  <c r="G4518" i="2"/>
  <c r="O4517" i="2"/>
  <c r="N4517" i="2"/>
  <c r="G4517" i="2"/>
  <c r="O4516" i="2"/>
  <c r="N4516" i="2"/>
  <c r="G4516" i="2"/>
  <c r="O4515" i="2"/>
  <c r="N4515" i="2"/>
  <c r="G4515" i="2"/>
  <c r="O4514" i="2"/>
  <c r="N4514" i="2"/>
  <c r="G4514" i="2"/>
  <c r="O4513" i="2"/>
  <c r="N4513" i="2"/>
  <c r="G4513" i="2"/>
  <c r="O4512" i="2"/>
  <c r="N4512" i="2"/>
  <c r="G4512" i="2"/>
  <c r="O4511" i="2"/>
  <c r="N4511" i="2"/>
  <c r="G4511" i="2"/>
  <c r="O4510" i="2"/>
  <c r="N4510" i="2"/>
  <c r="G4510" i="2"/>
  <c r="O4509" i="2"/>
  <c r="N4509" i="2"/>
  <c r="G4509" i="2"/>
  <c r="O4508" i="2"/>
  <c r="N4508" i="2"/>
  <c r="G4508" i="2"/>
  <c r="O4507" i="2"/>
  <c r="N4507" i="2"/>
  <c r="G4507" i="2"/>
  <c r="O4506" i="2"/>
  <c r="N4506" i="2"/>
  <c r="G4506" i="2"/>
  <c r="O4505" i="2"/>
  <c r="N4505" i="2"/>
  <c r="G4505" i="2"/>
  <c r="O4504" i="2"/>
  <c r="N4504" i="2"/>
  <c r="G4504" i="2"/>
  <c r="O4503" i="2"/>
  <c r="N4503" i="2"/>
  <c r="G4503" i="2"/>
  <c r="O4502" i="2"/>
  <c r="N4502" i="2"/>
  <c r="G4502" i="2"/>
  <c r="O4501" i="2"/>
  <c r="N4501" i="2"/>
  <c r="G4501" i="2"/>
  <c r="O4500" i="2"/>
  <c r="N4500" i="2"/>
  <c r="G4500" i="2"/>
  <c r="O4499" i="2"/>
  <c r="N4499" i="2"/>
  <c r="G4499" i="2"/>
  <c r="O4498" i="2"/>
  <c r="N4498" i="2"/>
  <c r="G4498" i="2"/>
  <c r="O4497" i="2"/>
  <c r="N4497" i="2"/>
  <c r="G4497" i="2"/>
  <c r="O4496" i="2"/>
  <c r="N4496" i="2"/>
  <c r="G4496" i="2"/>
  <c r="O4495" i="2"/>
  <c r="N4495" i="2"/>
  <c r="G4495" i="2"/>
  <c r="O4494" i="2"/>
  <c r="N4494" i="2"/>
  <c r="G4494" i="2"/>
  <c r="O4493" i="2"/>
  <c r="N4493" i="2"/>
  <c r="G4493" i="2"/>
  <c r="O4492" i="2"/>
  <c r="N4492" i="2"/>
  <c r="G4492" i="2"/>
  <c r="O4491" i="2"/>
  <c r="N4491" i="2"/>
  <c r="G4491" i="2"/>
  <c r="O4490" i="2"/>
  <c r="N4490" i="2"/>
  <c r="G4490" i="2"/>
  <c r="O4489" i="2"/>
  <c r="N4489" i="2"/>
  <c r="G4489" i="2"/>
  <c r="O4488" i="2"/>
  <c r="N4488" i="2"/>
  <c r="G4488" i="2"/>
  <c r="O4487" i="2"/>
  <c r="N4487" i="2"/>
  <c r="G4487" i="2"/>
  <c r="O4486" i="2"/>
  <c r="N4486" i="2"/>
  <c r="G4486" i="2"/>
  <c r="O4485" i="2"/>
  <c r="N4485" i="2"/>
  <c r="G4485" i="2"/>
  <c r="O4484" i="2"/>
  <c r="N4484" i="2"/>
  <c r="G4484" i="2"/>
  <c r="O4483" i="2"/>
  <c r="N4483" i="2"/>
  <c r="G4483" i="2"/>
  <c r="O4482" i="2"/>
  <c r="N4482" i="2"/>
  <c r="G4482" i="2"/>
  <c r="O4481" i="2"/>
  <c r="N4481" i="2"/>
  <c r="G4481" i="2"/>
  <c r="O4480" i="2"/>
  <c r="N4480" i="2"/>
  <c r="G4480" i="2"/>
  <c r="O4479" i="2"/>
  <c r="N4479" i="2"/>
  <c r="G4479" i="2"/>
  <c r="O4478" i="2"/>
  <c r="N4478" i="2"/>
  <c r="G4478" i="2"/>
  <c r="O4477" i="2"/>
  <c r="N4477" i="2"/>
  <c r="G4477" i="2"/>
  <c r="O4476" i="2"/>
  <c r="N4476" i="2"/>
  <c r="G4476" i="2"/>
  <c r="O4475" i="2"/>
  <c r="N4475" i="2"/>
  <c r="G4475" i="2"/>
  <c r="O4474" i="2"/>
  <c r="N4474" i="2"/>
  <c r="G4474" i="2"/>
  <c r="O4473" i="2"/>
  <c r="N4473" i="2"/>
  <c r="G4473" i="2"/>
  <c r="O4472" i="2"/>
  <c r="N4472" i="2"/>
  <c r="G4472" i="2"/>
  <c r="O4471" i="2"/>
  <c r="N4471" i="2"/>
  <c r="G4471" i="2"/>
  <c r="O4470" i="2"/>
  <c r="N4470" i="2"/>
  <c r="G4470" i="2"/>
  <c r="O4469" i="2"/>
  <c r="N4469" i="2"/>
  <c r="G4469" i="2"/>
  <c r="O4468" i="2"/>
  <c r="N4468" i="2"/>
  <c r="G4468" i="2"/>
  <c r="O4467" i="2"/>
  <c r="N4467" i="2"/>
  <c r="G4467" i="2"/>
  <c r="O4466" i="2"/>
  <c r="N4466" i="2"/>
  <c r="G4466" i="2"/>
  <c r="O4465" i="2"/>
  <c r="N4465" i="2"/>
  <c r="G4465" i="2"/>
  <c r="O4464" i="2"/>
  <c r="N4464" i="2"/>
  <c r="G4464" i="2"/>
  <c r="O4463" i="2"/>
  <c r="N4463" i="2"/>
  <c r="G4463" i="2"/>
  <c r="O4462" i="2"/>
  <c r="N4462" i="2"/>
  <c r="G4462" i="2"/>
  <c r="O4461" i="2"/>
  <c r="N4461" i="2"/>
  <c r="G4461" i="2"/>
  <c r="O4460" i="2"/>
  <c r="N4460" i="2"/>
  <c r="G4460" i="2"/>
  <c r="O4459" i="2"/>
  <c r="N4459" i="2"/>
  <c r="G4459" i="2"/>
  <c r="O4458" i="2"/>
  <c r="N4458" i="2"/>
  <c r="G4458" i="2"/>
  <c r="O4457" i="2"/>
  <c r="N4457" i="2"/>
  <c r="G4457" i="2"/>
  <c r="O4456" i="2"/>
  <c r="N4456" i="2"/>
  <c r="G4456" i="2"/>
  <c r="O4455" i="2"/>
  <c r="N4455" i="2"/>
  <c r="G4455" i="2"/>
  <c r="O4454" i="2"/>
  <c r="N4454" i="2"/>
  <c r="G4454" i="2"/>
  <c r="O4453" i="2"/>
  <c r="N4453" i="2"/>
  <c r="G4453" i="2"/>
  <c r="O4452" i="2"/>
  <c r="N4452" i="2"/>
  <c r="G4452" i="2"/>
  <c r="O4451" i="2"/>
  <c r="N4451" i="2"/>
  <c r="G4451" i="2"/>
  <c r="O4450" i="2"/>
  <c r="N4450" i="2"/>
  <c r="G4450" i="2"/>
  <c r="O4449" i="2"/>
  <c r="N4449" i="2"/>
  <c r="G4449" i="2"/>
  <c r="O4448" i="2"/>
  <c r="N4448" i="2"/>
  <c r="G4448" i="2"/>
  <c r="O4447" i="2"/>
  <c r="N4447" i="2"/>
  <c r="G4447" i="2"/>
  <c r="O4446" i="2"/>
  <c r="N4446" i="2"/>
  <c r="G4446" i="2"/>
  <c r="O4445" i="2"/>
  <c r="N4445" i="2"/>
  <c r="G4445" i="2"/>
  <c r="O4444" i="2"/>
  <c r="N4444" i="2"/>
  <c r="G4444" i="2"/>
  <c r="O4443" i="2"/>
  <c r="N4443" i="2"/>
  <c r="G4443" i="2"/>
  <c r="O4442" i="2"/>
  <c r="N4442" i="2"/>
  <c r="G4442" i="2"/>
  <c r="O4441" i="2"/>
  <c r="N4441" i="2"/>
  <c r="G4441" i="2"/>
  <c r="O4440" i="2"/>
  <c r="N4440" i="2"/>
  <c r="G4440" i="2"/>
  <c r="O4439" i="2"/>
  <c r="N4439" i="2"/>
  <c r="G4439" i="2"/>
  <c r="O4438" i="2"/>
  <c r="N4438" i="2"/>
  <c r="G4438" i="2"/>
  <c r="O4437" i="2"/>
  <c r="N4437" i="2"/>
  <c r="G4437" i="2"/>
  <c r="O4436" i="2"/>
  <c r="N4436" i="2"/>
  <c r="G4436" i="2"/>
  <c r="O4435" i="2"/>
  <c r="N4435" i="2"/>
  <c r="G4435" i="2"/>
  <c r="O4434" i="2"/>
  <c r="N4434" i="2"/>
  <c r="G4434" i="2"/>
  <c r="O4433" i="2"/>
  <c r="N4433" i="2"/>
  <c r="G4433" i="2"/>
  <c r="O4432" i="2"/>
  <c r="N4432" i="2"/>
  <c r="G4432" i="2"/>
  <c r="O4431" i="2"/>
  <c r="N4431" i="2"/>
  <c r="G4431" i="2"/>
  <c r="O4430" i="2"/>
  <c r="N4430" i="2"/>
  <c r="G4430" i="2"/>
  <c r="O4429" i="2"/>
  <c r="N4429" i="2"/>
  <c r="G4429" i="2"/>
  <c r="O4428" i="2"/>
  <c r="N4428" i="2"/>
  <c r="G4428" i="2"/>
  <c r="O4427" i="2"/>
  <c r="N4427" i="2"/>
  <c r="G4427" i="2"/>
  <c r="O4426" i="2"/>
  <c r="N4426" i="2"/>
  <c r="G4426" i="2"/>
  <c r="O4425" i="2"/>
  <c r="N4425" i="2"/>
  <c r="G4425" i="2"/>
  <c r="O4424" i="2"/>
  <c r="N4424" i="2"/>
  <c r="G4424" i="2"/>
  <c r="O4423" i="2"/>
  <c r="N4423" i="2"/>
  <c r="G4423" i="2"/>
  <c r="O4422" i="2"/>
  <c r="N4422" i="2"/>
  <c r="G4422" i="2"/>
  <c r="O4421" i="2"/>
  <c r="N4421" i="2"/>
  <c r="G4421" i="2"/>
  <c r="O4420" i="2"/>
  <c r="N4420" i="2"/>
  <c r="G4420" i="2"/>
  <c r="O4419" i="2"/>
  <c r="N4419" i="2"/>
  <c r="G4419" i="2"/>
  <c r="O4418" i="2"/>
  <c r="N4418" i="2"/>
  <c r="G4418" i="2"/>
  <c r="O4417" i="2"/>
  <c r="N4417" i="2"/>
  <c r="G4417" i="2"/>
  <c r="O4416" i="2"/>
  <c r="N4416" i="2"/>
  <c r="G4416" i="2"/>
  <c r="O4415" i="2"/>
  <c r="N4415" i="2"/>
  <c r="G4415" i="2"/>
  <c r="O4414" i="2"/>
  <c r="N4414" i="2"/>
  <c r="G4414" i="2"/>
  <c r="O4413" i="2"/>
  <c r="N4413" i="2"/>
  <c r="G4413" i="2"/>
  <c r="O4412" i="2"/>
  <c r="N4412" i="2"/>
  <c r="G4412" i="2"/>
  <c r="O4411" i="2"/>
  <c r="N4411" i="2"/>
  <c r="G4411" i="2"/>
  <c r="O4410" i="2"/>
  <c r="N4410" i="2"/>
  <c r="G4410" i="2"/>
  <c r="O4409" i="2"/>
  <c r="N4409" i="2"/>
  <c r="G4409" i="2"/>
  <c r="O4408" i="2"/>
  <c r="N4408" i="2"/>
  <c r="G4408" i="2"/>
  <c r="O4407" i="2"/>
  <c r="N4407" i="2"/>
  <c r="G4407" i="2"/>
  <c r="O4406" i="2"/>
  <c r="N4406" i="2"/>
  <c r="G4406" i="2"/>
  <c r="O4405" i="2"/>
  <c r="N4405" i="2"/>
  <c r="G4405" i="2"/>
  <c r="O4404" i="2"/>
  <c r="N4404" i="2"/>
  <c r="G4404" i="2"/>
  <c r="O4403" i="2"/>
  <c r="N4403" i="2"/>
  <c r="G4403" i="2"/>
  <c r="O4402" i="2"/>
  <c r="N4402" i="2"/>
  <c r="G4402" i="2"/>
  <c r="O4401" i="2"/>
  <c r="N4401" i="2"/>
  <c r="G4401" i="2"/>
  <c r="O4400" i="2"/>
  <c r="N4400" i="2"/>
  <c r="G4400" i="2"/>
  <c r="O4399" i="2"/>
  <c r="N4399" i="2"/>
  <c r="G4399" i="2"/>
  <c r="O4398" i="2"/>
  <c r="N4398" i="2"/>
  <c r="G4398" i="2"/>
  <c r="O4397" i="2"/>
  <c r="N4397" i="2"/>
  <c r="G4397" i="2"/>
  <c r="O4396" i="2"/>
  <c r="N4396" i="2"/>
  <c r="G4396" i="2"/>
  <c r="O4395" i="2"/>
  <c r="N4395" i="2"/>
  <c r="G4395" i="2"/>
  <c r="O4394" i="2"/>
  <c r="N4394" i="2"/>
  <c r="G4394" i="2"/>
  <c r="O4393" i="2"/>
  <c r="N4393" i="2"/>
  <c r="G4393" i="2"/>
  <c r="O4392" i="2"/>
  <c r="N4392" i="2"/>
  <c r="G4392" i="2"/>
  <c r="O4391" i="2"/>
  <c r="N4391" i="2"/>
  <c r="G4391" i="2"/>
  <c r="O4390" i="2"/>
  <c r="N4390" i="2"/>
  <c r="G4390" i="2"/>
  <c r="O4389" i="2"/>
  <c r="N4389" i="2"/>
  <c r="G4389" i="2"/>
  <c r="O4388" i="2"/>
  <c r="N4388" i="2"/>
  <c r="G4388" i="2"/>
  <c r="O4387" i="2"/>
  <c r="N4387" i="2"/>
  <c r="G4387" i="2"/>
  <c r="O4386" i="2"/>
  <c r="N4386" i="2"/>
  <c r="G4386" i="2"/>
  <c r="O4385" i="2"/>
  <c r="N4385" i="2"/>
  <c r="G4385" i="2"/>
  <c r="O4384" i="2"/>
  <c r="N4384" i="2"/>
  <c r="G4384" i="2"/>
  <c r="O4383" i="2"/>
  <c r="N4383" i="2"/>
  <c r="G4383" i="2"/>
  <c r="O4382" i="2"/>
  <c r="N4382" i="2"/>
  <c r="G4382" i="2"/>
  <c r="O4381" i="2"/>
  <c r="N4381" i="2"/>
  <c r="G4381" i="2"/>
  <c r="O4380" i="2"/>
  <c r="N4380" i="2"/>
  <c r="G4380" i="2"/>
  <c r="O4379" i="2"/>
  <c r="N4379" i="2"/>
  <c r="G4379" i="2"/>
  <c r="O4378" i="2"/>
  <c r="N4378" i="2"/>
  <c r="G4378" i="2"/>
  <c r="O4377" i="2"/>
  <c r="N4377" i="2"/>
  <c r="G4377" i="2"/>
  <c r="O4376" i="2"/>
  <c r="N4376" i="2"/>
  <c r="G4376" i="2"/>
  <c r="O4375" i="2"/>
  <c r="N4375" i="2"/>
  <c r="G4375" i="2"/>
  <c r="O4374" i="2"/>
  <c r="N4374" i="2"/>
  <c r="G4374" i="2"/>
  <c r="O4373" i="2"/>
  <c r="N4373" i="2"/>
  <c r="G4373" i="2"/>
  <c r="O4372" i="2"/>
  <c r="N4372" i="2"/>
  <c r="G4372" i="2"/>
  <c r="O4371" i="2"/>
  <c r="N4371" i="2"/>
  <c r="G4371" i="2"/>
  <c r="O4370" i="2"/>
  <c r="N4370" i="2"/>
  <c r="G4370" i="2"/>
  <c r="O4369" i="2"/>
  <c r="N4369" i="2"/>
  <c r="G4369" i="2"/>
  <c r="O4368" i="2"/>
  <c r="N4368" i="2"/>
  <c r="G4368" i="2"/>
  <c r="O4367" i="2"/>
  <c r="N4367" i="2"/>
  <c r="G4367" i="2"/>
  <c r="O4366" i="2"/>
  <c r="N4366" i="2"/>
  <c r="G4366" i="2"/>
  <c r="O4365" i="2"/>
  <c r="N4365" i="2"/>
  <c r="G4365" i="2"/>
  <c r="O4364" i="2"/>
  <c r="N4364" i="2"/>
  <c r="G4364" i="2"/>
  <c r="O4363" i="2"/>
  <c r="N4363" i="2"/>
  <c r="G4363" i="2"/>
  <c r="O4362" i="2"/>
  <c r="N4362" i="2"/>
  <c r="G4362" i="2"/>
  <c r="O4361" i="2"/>
  <c r="N4361" i="2"/>
  <c r="G4361" i="2"/>
  <c r="O4360" i="2"/>
  <c r="N4360" i="2"/>
  <c r="G4360" i="2"/>
  <c r="O4359" i="2"/>
  <c r="N4359" i="2"/>
  <c r="G4359" i="2"/>
  <c r="O4358" i="2"/>
  <c r="N4358" i="2"/>
  <c r="G4358" i="2"/>
  <c r="O4357" i="2"/>
  <c r="N4357" i="2"/>
  <c r="G4357" i="2"/>
  <c r="O4356" i="2"/>
  <c r="N4356" i="2"/>
  <c r="G4356" i="2"/>
  <c r="O4355" i="2"/>
  <c r="N4355" i="2"/>
  <c r="G4355" i="2"/>
  <c r="O4354" i="2"/>
  <c r="N4354" i="2"/>
  <c r="G4354" i="2"/>
  <c r="O4353" i="2"/>
  <c r="N4353" i="2"/>
  <c r="G4353" i="2"/>
  <c r="O4352" i="2"/>
  <c r="N4352" i="2"/>
  <c r="G4352" i="2"/>
  <c r="O4351" i="2"/>
  <c r="N4351" i="2"/>
  <c r="G4351" i="2"/>
  <c r="O4350" i="2"/>
  <c r="N4350" i="2"/>
  <c r="G4350" i="2"/>
  <c r="O4349" i="2"/>
  <c r="N4349" i="2"/>
  <c r="G4349" i="2"/>
  <c r="O4348" i="2"/>
  <c r="N4348" i="2"/>
  <c r="G4348" i="2"/>
  <c r="O4347" i="2"/>
  <c r="N4347" i="2"/>
  <c r="G4347" i="2"/>
  <c r="O4346" i="2"/>
  <c r="N4346" i="2"/>
  <c r="G4346" i="2"/>
  <c r="O4345" i="2"/>
  <c r="N4345" i="2"/>
  <c r="G4345" i="2"/>
  <c r="O4344" i="2"/>
  <c r="N4344" i="2"/>
  <c r="G4344" i="2"/>
  <c r="O4343" i="2"/>
  <c r="N4343" i="2"/>
  <c r="G4343" i="2"/>
  <c r="O4342" i="2"/>
  <c r="N4342" i="2"/>
  <c r="G4342" i="2"/>
  <c r="O4341" i="2"/>
  <c r="N4341" i="2"/>
  <c r="G4341" i="2"/>
  <c r="O4340" i="2"/>
  <c r="N4340" i="2"/>
  <c r="G4340" i="2"/>
  <c r="O4339" i="2"/>
  <c r="N4339" i="2"/>
  <c r="G4339" i="2"/>
  <c r="O4338" i="2"/>
  <c r="N4338" i="2"/>
  <c r="G4338" i="2"/>
  <c r="O4337" i="2"/>
  <c r="N4337" i="2"/>
  <c r="G4337" i="2"/>
  <c r="O4336" i="2"/>
  <c r="N4336" i="2"/>
  <c r="G4336" i="2"/>
  <c r="O4335" i="2"/>
  <c r="N4335" i="2"/>
  <c r="G4335" i="2"/>
  <c r="O4334" i="2"/>
  <c r="N4334" i="2"/>
  <c r="G4334" i="2"/>
  <c r="O4333" i="2"/>
  <c r="N4333" i="2"/>
  <c r="G4333" i="2"/>
  <c r="O4332" i="2"/>
  <c r="N4332" i="2"/>
  <c r="G4332" i="2"/>
  <c r="O4331" i="2"/>
  <c r="N4331" i="2"/>
  <c r="G4331" i="2"/>
  <c r="O4330" i="2"/>
  <c r="N4330" i="2"/>
  <c r="G4330" i="2"/>
  <c r="O4329" i="2"/>
  <c r="N4329" i="2"/>
  <c r="G4329" i="2"/>
  <c r="O4328" i="2"/>
  <c r="N4328" i="2"/>
  <c r="G4328" i="2"/>
  <c r="O4327" i="2"/>
  <c r="N4327" i="2"/>
  <c r="G4327" i="2"/>
  <c r="O4326" i="2"/>
  <c r="N4326" i="2"/>
  <c r="G4326" i="2"/>
  <c r="O4325" i="2"/>
  <c r="N4325" i="2"/>
  <c r="G4325" i="2"/>
  <c r="O4324" i="2"/>
  <c r="N4324" i="2"/>
  <c r="G4324" i="2"/>
  <c r="O4323" i="2"/>
  <c r="N4323" i="2"/>
  <c r="G4323" i="2"/>
  <c r="O4322" i="2"/>
  <c r="N4322" i="2"/>
  <c r="G4322" i="2"/>
  <c r="O4321" i="2"/>
  <c r="N4321" i="2"/>
  <c r="G4321" i="2"/>
  <c r="O4320" i="2"/>
  <c r="N4320" i="2"/>
  <c r="G4320" i="2"/>
  <c r="O4319" i="2"/>
  <c r="N4319" i="2"/>
  <c r="G4319" i="2"/>
  <c r="O4318" i="2"/>
  <c r="N4318" i="2"/>
  <c r="G4318" i="2"/>
  <c r="O4317" i="2"/>
  <c r="N4317" i="2"/>
  <c r="G4317" i="2"/>
  <c r="O4316" i="2"/>
  <c r="N4316" i="2"/>
  <c r="G4316" i="2"/>
  <c r="O4315" i="2"/>
  <c r="N4315" i="2"/>
  <c r="G4315" i="2"/>
  <c r="O4314" i="2"/>
  <c r="N4314" i="2"/>
  <c r="G4314" i="2"/>
  <c r="O4313" i="2"/>
  <c r="N4313" i="2"/>
  <c r="G4313" i="2"/>
  <c r="O4312" i="2"/>
  <c r="N4312" i="2"/>
  <c r="G4312" i="2"/>
  <c r="O4311" i="2"/>
  <c r="N4311" i="2"/>
  <c r="G4311" i="2"/>
  <c r="O4310" i="2"/>
  <c r="N4310" i="2"/>
  <c r="G4310" i="2"/>
  <c r="O4309" i="2"/>
  <c r="N4309" i="2"/>
  <c r="G4309" i="2"/>
  <c r="O4308" i="2"/>
  <c r="N4308" i="2"/>
  <c r="G4308" i="2"/>
  <c r="O4307" i="2"/>
  <c r="N4307" i="2"/>
  <c r="G4307" i="2"/>
  <c r="O4306" i="2"/>
  <c r="N4306" i="2"/>
  <c r="G4306" i="2"/>
  <c r="O4305" i="2"/>
  <c r="N4305" i="2"/>
  <c r="G4305" i="2"/>
  <c r="O4304" i="2"/>
  <c r="N4304" i="2"/>
  <c r="G4304" i="2"/>
  <c r="O4303" i="2"/>
  <c r="N4303" i="2"/>
  <c r="G4303" i="2"/>
  <c r="O4302" i="2"/>
  <c r="N4302" i="2"/>
  <c r="G4302" i="2"/>
  <c r="O4301" i="2"/>
  <c r="N4301" i="2"/>
  <c r="G4301" i="2"/>
  <c r="O4300" i="2"/>
  <c r="N4300" i="2"/>
  <c r="G4300" i="2"/>
  <c r="O4299" i="2"/>
  <c r="N4299" i="2"/>
  <c r="G4299" i="2"/>
  <c r="O4298" i="2"/>
  <c r="N4298" i="2"/>
  <c r="G4298" i="2"/>
  <c r="O4297" i="2"/>
  <c r="N4297" i="2"/>
  <c r="G4297" i="2"/>
  <c r="O4296" i="2"/>
  <c r="N4296" i="2"/>
  <c r="G4296" i="2"/>
  <c r="O4295" i="2"/>
  <c r="N4295" i="2"/>
  <c r="G4295" i="2"/>
  <c r="O4294" i="2"/>
  <c r="N4294" i="2"/>
  <c r="G4294" i="2"/>
  <c r="O4293" i="2"/>
  <c r="N4293" i="2"/>
  <c r="G4293" i="2"/>
  <c r="O4292" i="2"/>
  <c r="N4292" i="2"/>
  <c r="G4292" i="2"/>
  <c r="O4291" i="2"/>
  <c r="N4291" i="2"/>
  <c r="G4291" i="2"/>
  <c r="O4290" i="2"/>
  <c r="N4290" i="2"/>
  <c r="G4290" i="2"/>
  <c r="O4289" i="2"/>
  <c r="N4289" i="2"/>
  <c r="G4289" i="2"/>
  <c r="O4288" i="2"/>
  <c r="N4288" i="2"/>
  <c r="G4288" i="2"/>
  <c r="O4287" i="2"/>
  <c r="N4287" i="2"/>
  <c r="G4287" i="2"/>
  <c r="O4286" i="2"/>
  <c r="N4286" i="2"/>
  <c r="G4286" i="2"/>
  <c r="O4285" i="2"/>
  <c r="N4285" i="2"/>
  <c r="G4285" i="2"/>
  <c r="O4284" i="2"/>
  <c r="N4284" i="2"/>
  <c r="G4284" i="2"/>
  <c r="O4283" i="2"/>
  <c r="N4283" i="2"/>
  <c r="G4283" i="2"/>
  <c r="O4282" i="2"/>
  <c r="N4282" i="2"/>
  <c r="G4282" i="2"/>
  <c r="O4281" i="2"/>
  <c r="N4281" i="2"/>
  <c r="G4281" i="2"/>
  <c r="O4280" i="2"/>
  <c r="N4280" i="2"/>
  <c r="G4280" i="2"/>
  <c r="O4279" i="2"/>
  <c r="N4279" i="2"/>
  <c r="G4279" i="2"/>
  <c r="O4278" i="2"/>
  <c r="N4278" i="2"/>
  <c r="G4278" i="2"/>
  <c r="O4277" i="2"/>
  <c r="N4277" i="2"/>
  <c r="G4277" i="2"/>
  <c r="O4276" i="2"/>
  <c r="N4276" i="2"/>
  <c r="G4276" i="2"/>
  <c r="O4275" i="2"/>
  <c r="N4275" i="2"/>
  <c r="G4275" i="2"/>
  <c r="O4274" i="2"/>
  <c r="N4274" i="2"/>
  <c r="G4274" i="2"/>
  <c r="O4273" i="2"/>
  <c r="N4273" i="2"/>
  <c r="G4273" i="2"/>
  <c r="O4272" i="2"/>
  <c r="N4272" i="2"/>
  <c r="G4272" i="2"/>
  <c r="O4271" i="2"/>
  <c r="N4271" i="2"/>
  <c r="G4271" i="2"/>
  <c r="O4270" i="2"/>
  <c r="N4270" i="2"/>
  <c r="G4270" i="2"/>
  <c r="O4269" i="2"/>
  <c r="N4269" i="2"/>
  <c r="G4269" i="2"/>
  <c r="O4268" i="2"/>
  <c r="N4268" i="2"/>
  <c r="G4268" i="2"/>
  <c r="O4267" i="2"/>
  <c r="N4267" i="2"/>
  <c r="G4267" i="2"/>
  <c r="O4266" i="2"/>
  <c r="N4266" i="2"/>
  <c r="G4266" i="2"/>
  <c r="O4265" i="2"/>
  <c r="N4265" i="2"/>
  <c r="G4265" i="2"/>
  <c r="O4264" i="2"/>
  <c r="N4264" i="2"/>
  <c r="G4264" i="2"/>
  <c r="O4263" i="2"/>
  <c r="N4263" i="2"/>
  <c r="G4263" i="2"/>
  <c r="O4262" i="2"/>
  <c r="N4262" i="2"/>
  <c r="G4262" i="2"/>
  <c r="O4261" i="2"/>
  <c r="N4261" i="2"/>
  <c r="G4261" i="2"/>
  <c r="O4260" i="2"/>
  <c r="N4260" i="2"/>
  <c r="G4260" i="2"/>
  <c r="O4259" i="2"/>
  <c r="N4259" i="2"/>
  <c r="G4259" i="2"/>
  <c r="O4258" i="2"/>
  <c r="N4258" i="2"/>
  <c r="G4258" i="2"/>
  <c r="O4257" i="2"/>
  <c r="N4257" i="2"/>
  <c r="G4257" i="2"/>
  <c r="O4256" i="2"/>
  <c r="N4256" i="2"/>
  <c r="G4256" i="2"/>
  <c r="O4255" i="2"/>
  <c r="N4255" i="2"/>
  <c r="G4255" i="2"/>
  <c r="O4254" i="2"/>
  <c r="N4254" i="2"/>
  <c r="G4254" i="2"/>
  <c r="O4253" i="2"/>
  <c r="N4253" i="2"/>
  <c r="G4253" i="2"/>
  <c r="O4252" i="2"/>
  <c r="N4252" i="2"/>
  <c r="G4252" i="2"/>
  <c r="O4251" i="2"/>
  <c r="N4251" i="2"/>
  <c r="G4251" i="2"/>
  <c r="O4250" i="2"/>
  <c r="N4250" i="2"/>
  <c r="G4250" i="2"/>
  <c r="O4249" i="2"/>
  <c r="N4249" i="2"/>
  <c r="G4249" i="2"/>
  <c r="O4248" i="2"/>
  <c r="N4248" i="2"/>
  <c r="G4248" i="2"/>
  <c r="O4247" i="2"/>
  <c r="N4247" i="2"/>
  <c r="G4247" i="2"/>
  <c r="O4246" i="2"/>
  <c r="N4246" i="2"/>
  <c r="G4246" i="2"/>
  <c r="O4245" i="2"/>
  <c r="N4245" i="2"/>
  <c r="G4245" i="2"/>
  <c r="O4244" i="2"/>
  <c r="N4244" i="2"/>
  <c r="G4244" i="2"/>
  <c r="O4243" i="2"/>
  <c r="N4243" i="2"/>
  <c r="G4243" i="2"/>
  <c r="O4242" i="2"/>
  <c r="N4242" i="2"/>
  <c r="G4242" i="2"/>
  <c r="O4241" i="2"/>
  <c r="N4241" i="2"/>
  <c r="G4241" i="2"/>
  <c r="O4240" i="2"/>
  <c r="N4240" i="2"/>
  <c r="G4240" i="2"/>
  <c r="O4239" i="2"/>
  <c r="N4239" i="2"/>
  <c r="G4239" i="2"/>
  <c r="O4238" i="2"/>
  <c r="N4238" i="2"/>
  <c r="G4238" i="2"/>
  <c r="O4237" i="2"/>
  <c r="N4237" i="2"/>
  <c r="G4237" i="2"/>
  <c r="O4236" i="2"/>
  <c r="N4236" i="2"/>
  <c r="G4236" i="2"/>
  <c r="O4235" i="2"/>
  <c r="N4235" i="2"/>
  <c r="G4235" i="2"/>
  <c r="O4234" i="2"/>
  <c r="N4234" i="2"/>
  <c r="G4234" i="2"/>
  <c r="O4233" i="2"/>
  <c r="N4233" i="2"/>
  <c r="G4233" i="2"/>
  <c r="O4232" i="2"/>
  <c r="N4232" i="2"/>
  <c r="G4232" i="2"/>
  <c r="O4231" i="2"/>
  <c r="N4231" i="2"/>
  <c r="G4231" i="2"/>
  <c r="O4230" i="2"/>
  <c r="N4230" i="2"/>
  <c r="G4230" i="2"/>
  <c r="O4229" i="2"/>
  <c r="N4229" i="2"/>
  <c r="G4229" i="2"/>
  <c r="O4228" i="2"/>
  <c r="N4228" i="2"/>
  <c r="G4228" i="2"/>
  <c r="O4227" i="2"/>
  <c r="N4227" i="2"/>
  <c r="G4227" i="2"/>
  <c r="O4226" i="2"/>
  <c r="N4226" i="2"/>
  <c r="G4226" i="2"/>
  <c r="O4225" i="2"/>
  <c r="N4225" i="2"/>
  <c r="G4225" i="2"/>
  <c r="O4224" i="2"/>
  <c r="N4224" i="2"/>
  <c r="G4224" i="2"/>
  <c r="O4223" i="2"/>
  <c r="N4223" i="2"/>
  <c r="G4223" i="2"/>
  <c r="O4222" i="2"/>
  <c r="N4222" i="2"/>
  <c r="G4222" i="2"/>
  <c r="O4221" i="2"/>
  <c r="N4221" i="2"/>
  <c r="G4221" i="2"/>
  <c r="O4220" i="2"/>
  <c r="N4220" i="2"/>
  <c r="G4220" i="2"/>
  <c r="O4219" i="2"/>
  <c r="N4219" i="2"/>
  <c r="G4219" i="2"/>
  <c r="O4218" i="2"/>
  <c r="N4218" i="2"/>
  <c r="G4218" i="2"/>
  <c r="O4217" i="2"/>
  <c r="N4217" i="2"/>
  <c r="G4217" i="2"/>
  <c r="O4216" i="2"/>
  <c r="N4216" i="2"/>
  <c r="G4216" i="2"/>
  <c r="O4215" i="2"/>
  <c r="N4215" i="2"/>
  <c r="G4215" i="2"/>
  <c r="O4214" i="2"/>
  <c r="N4214" i="2"/>
  <c r="G4214" i="2"/>
  <c r="O4213" i="2"/>
  <c r="N4213" i="2"/>
  <c r="G4213" i="2"/>
  <c r="O4212" i="2"/>
  <c r="N4212" i="2"/>
  <c r="G4212" i="2"/>
  <c r="O4211" i="2"/>
  <c r="N4211" i="2"/>
  <c r="G4211" i="2"/>
  <c r="O4210" i="2"/>
  <c r="N4210" i="2"/>
  <c r="G4210" i="2"/>
  <c r="O4209" i="2"/>
  <c r="N4209" i="2"/>
  <c r="G4209" i="2"/>
  <c r="O4208" i="2"/>
  <c r="N4208" i="2"/>
  <c r="G4208" i="2"/>
  <c r="O4207" i="2"/>
  <c r="N4207" i="2"/>
  <c r="G4207" i="2"/>
  <c r="O4206" i="2"/>
  <c r="N4206" i="2"/>
  <c r="G4206" i="2"/>
  <c r="O4205" i="2"/>
  <c r="N4205" i="2"/>
  <c r="G4205" i="2"/>
  <c r="O4204" i="2"/>
  <c r="N4204" i="2"/>
  <c r="G4204" i="2"/>
  <c r="O4203" i="2"/>
  <c r="N4203" i="2"/>
  <c r="G4203" i="2"/>
  <c r="O4202" i="2"/>
  <c r="N4202" i="2"/>
  <c r="G4202" i="2"/>
  <c r="O4201" i="2"/>
  <c r="N4201" i="2"/>
  <c r="G4201" i="2"/>
  <c r="O4200" i="2"/>
  <c r="N4200" i="2"/>
  <c r="G4200" i="2"/>
  <c r="O4199" i="2"/>
  <c r="N4199" i="2"/>
  <c r="G4199" i="2"/>
  <c r="O4198" i="2"/>
  <c r="N4198" i="2"/>
  <c r="G4198" i="2"/>
  <c r="O4197" i="2"/>
  <c r="N4197" i="2"/>
  <c r="G4197" i="2"/>
  <c r="O4196" i="2"/>
  <c r="N4196" i="2"/>
  <c r="G4196" i="2"/>
  <c r="O4195" i="2"/>
  <c r="N4195" i="2"/>
  <c r="G4195" i="2"/>
  <c r="O4194" i="2"/>
  <c r="N4194" i="2"/>
  <c r="G4194" i="2"/>
  <c r="O4193" i="2"/>
  <c r="N4193" i="2"/>
  <c r="G4193" i="2"/>
  <c r="O4192" i="2"/>
  <c r="N4192" i="2"/>
  <c r="G4192" i="2"/>
  <c r="O4191" i="2"/>
  <c r="N4191" i="2"/>
  <c r="G4191" i="2"/>
  <c r="O4190" i="2"/>
  <c r="N4190" i="2"/>
  <c r="G4190" i="2"/>
  <c r="O4189" i="2"/>
  <c r="N4189" i="2"/>
  <c r="G4189" i="2"/>
  <c r="O4188" i="2"/>
  <c r="N4188" i="2"/>
  <c r="G4188" i="2"/>
  <c r="O4187" i="2"/>
  <c r="N4187" i="2"/>
  <c r="G4187" i="2"/>
  <c r="O4186" i="2"/>
  <c r="N4186" i="2"/>
  <c r="G4186" i="2"/>
  <c r="O4185" i="2"/>
  <c r="N4185" i="2"/>
  <c r="G4185" i="2"/>
  <c r="O4184" i="2"/>
  <c r="N4184" i="2"/>
  <c r="G4184" i="2"/>
  <c r="O4183" i="2"/>
  <c r="N4183" i="2"/>
  <c r="G4183" i="2"/>
  <c r="O4182" i="2"/>
  <c r="N4182" i="2"/>
  <c r="G4182" i="2"/>
  <c r="O4181" i="2"/>
  <c r="N4181" i="2"/>
  <c r="G4181" i="2"/>
  <c r="O4180" i="2"/>
  <c r="N4180" i="2"/>
  <c r="G4180" i="2"/>
  <c r="O4179" i="2"/>
  <c r="N4179" i="2"/>
  <c r="G4179" i="2"/>
  <c r="O4178" i="2"/>
  <c r="N4178" i="2"/>
  <c r="G4178" i="2"/>
  <c r="O4177" i="2"/>
  <c r="N4177" i="2"/>
  <c r="G4177" i="2"/>
  <c r="O4176" i="2"/>
  <c r="N4176" i="2"/>
  <c r="G4176" i="2"/>
  <c r="O4175" i="2"/>
  <c r="N4175" i="2"/>
  <c r="G4175" i="2"/>
  <c r="O4174" i="2"/>
  <c r="N4174" i="2"/>
  <c r="G4174" i="2"/>
  <c r="O4173" i="2"/>
  <c r="N4173" i="2"/>
  <c r="G4173" i="2"/>
  <c r="O4172" i="2"/>
  <c r="N4172" i="2"/>
  <c r="G4172" i="2"/>
  <c r="O4171" i="2"/>
  <c r="N4171" i="2"/>
  <c r="G4171" i="2"/>
  <c r="O4170" i="2"/>
  <c r="N4170" i="2"/>
  <c r="G4170" i="2"/>
  <c r="O4169" i="2"/>
  <c r="N4169" i="2"/>
  <c r="G4169" i="2"/>
  <c r="O4168" i="2"/>
  <c r="N4168" i="2"/>
  <c r="G4168" i="2"/>
  <c r="O4167" i="2"/>
  <c r="N4167" i="2"/>
  <c r="G4167" i="2"/>
  <c r="O4166" i="2"/>
  <c r="N4166" i="2"/>
  <c r="G4166" i="2"/>
  <c r="O4165" i="2"/>
  <c r="N4165" i="2"/>
  <c r="G4165" i="2"/>
  <c r="O4164" i="2"/>
  <c r="N4164" i="2"/>
  <c r="G4164" i="2"/>
  <c r="O4163" i="2"/>
  <c r="N4163" i="2"/>
  <c r="G4163" i="2"/>
  <c r="O4162" i="2"/>
  <c r="N4162" i="2"/>
  <c r="G4162" i="2"/>
  <c r="O4161" i="2"/>
  <c r="N4161" i="2"/>
  <c r="G4161" i="2"/>
  <c r="O4160" i="2"/>
  <c r="N4160" i="2"/>
  <c r="G4160" i="2"/>
  <c r="O4159" i="2"/>
  <c r="N4159" i="2"/>
  <c r="G4159" i="2"/>
  <c r="O4158" i="2"/>
  <c r="N4158" i="2"/>
  <c r="G4158" i="2"/>
  <c r="O4157" i="2"/>
  <c r="N4157" i="2"/>
  <c r="G4157" i="2"/>
  <c r="O4156" i="2"/>
  <c r="N4156" i="2"/>
  <c r="G4156" i="2"/>
  <c r="O4155" i="2"/>
  <c r="N4155" i="2"/>
  <c r="G4155" i="2"/>
  <c r="O4154" i="2"/>
  <c r="N4154" i="2"/>
  <c r="G4154" i="2"/>
  <c r="O4153" i="2"/>
  <c r="N4153" i="2"/>
  <c r="G4153" i="2"/>
  <c r="O4152" i="2"/>
  <c r="N4152" i="2"/>
  <c r="G4152" i="2"/>
  <c r="O4151" i="2"/>
  <c r="N4151" i="2"/>
  <c r="G4151" i="2"/>
  <c r="O4150" i="2"/>
  <c r="N4150" i="2"/>
  <c r="G4150" i="2"/>
  <c r="O4149" i="2"/>
  <c r="N4149" i="2"/>
  <c r="G4149" i="2"/>
  <c r="O4148" i="2"/>
  <c r="N4148" i="2"/>
  <c r="G4148" i="2"/>
  <c r="O4147" i="2"/>
  <c r="N4147" i="2"/>
  <c r="G4147" i="2"/>
  <c r="O4146" i="2"/>
  <c r="N4146" i="2"/>
  <c r="G4146" i="2"/>
  <c r="O4145" i="2"/>
  <c r="N4145" i="2"/>
  <c r="G4145" i="2"/>
  <c r="O4144" i="2"/>
  <c r="N4144" i="2"/>
  <c r="G4144" i="2"/>
  <c r="O4143" i="2"/>
  <c r="N4143" i="2"/>
  <c r="G4143" i="2"/>
  <c r="O4142" i="2"/>
  <c r="N4142" i="2"/>
  <c r="G4142" i="2"/>
  <c r="O4141" i="2"/>
  <c r="N4141" i="2"/>
  <c r="G4141" i="2"/>
  <c r="O4140" i="2"/>
  <c r="N4140" i="2"/>
  <c r="G4140" i="2"/>
  <c r="O4139" i="2"/>
  <c r="N4139" i="2"/>
  <c r="G4139" i="2"/>
  <c r="O4138" i="2"/>
  <c r="N4138" i="2"/>
  <c r="G4138" i="2"/>
  <c r="O4137" i="2"/>
  <c r="N4137" i="2"/>
  <c r="G4137" i="2"/>
  <c r="O4136" i="2"/>
  <c r="N4136" i="2"/>
  <c r="G4136" i="2"/>
  <c r="O4135" i="2"/>
  <c r="N4135" i="2"/>
  <c r="G4135" i="2"/>
  <c r="O4134" i="2"/>
  <c r="N4134" i="2"/>
  <c r="G4134" i="2"/>
  <c r="O4133" i="2"/>
  <c r="N4133" i="2"/>
  <c r="G4133" i="2"/>
  <c r="O4132" i="2"/>
  <c r="N4132" i="2"/>
  <c r="G4132" i="2"/>
  <c r="O4131" i="2"/>
  <c r="N4131" i="2"/>
  <c r="G4131" i="2"/>
  <c r="O4130" i="2"/>
  <c r="N4130" i="2"/>
  <c r="G4130" i="2"/>
  <c r="O4129" i="2"/>
  <c r="N4129" i="2"/>
  <c r="G4129" i="2"/>
  <c r="O4128" i="2"/>
  <c r="N4128" i="2"/>
  <c r="G4128" i="2"/>
  <c r="O4127" i="2"/>
  <c r="N4127" i="2"/>
  <c r="G4127" i="2"/>
  <c r="O4126" i="2"/>
  <c r="N4126" i="2"/>
  <c r="G4126" i="2"/>
  <c r="O4125" i="2"/>
  <c r="N4125" i="2"/>
  <c r="G4125" i="2"/>
  <c r="O4124" i="2"/>
  <c r="N4124" i="2"/>
  <c r="G4124" i="2"/>
  <c r="O4123" i="2"/>
  <c r="N4123" i="2"/>
  <c r="G4123" i="2"/>
  <c r="O4122" i="2"/>
  <c r="N4122" i="2"/>
  <c r="G4122" i="2"/>
  <c r="O4121" i="2"/>
  <c r="N4121" i="2"/>
  <c r="G4121" i="2"/>
  <c r="O4120" i="2"/>
  <c r="N4120" i="2"/>
  <c r="G4120" i="2"/>
  <c r="O4119" i="2"/>
  <c r="N4119" i="2"/>
  <c r="G4119" i="2"/>
  <c r="O4118" i="2"/>
  <c r="N4118" i="2"/>
  <c r="G4118" i="2"/>
  <c r="O4117" i="2"/>
  <c r="N4117" i="2"/>
  <c r="G4117" i="2"/>
  <c r="O4116" i="2"/>
  <c r="N4116" i="2"/>
  <c r="G4116" i="2"/>
  <c r="O4115" i="2"/>
  <c r="N4115" i="2"/>
  <c r="G4115" i="2"/>
  <c r="O4114" i="2"/>
  <c r="N4114" i="2"/>
  <c r="G4114" i="2"/>
  <c r="O4113" i="2"/>
  <c r="N4113" i="2"/>
  <c r="G4113" i="2"/>
  <c r="O4112" i="2"/>
  <c r="N4112" i="2"/>
  <c r="G4112" i="2"/>
  <c r="O4111" i="2"/>
  <c r="N4111" i="2"/>
  <c r="G4111" i="2"/>
  <c r="O4110" i="2"/>
  <c r="N4110" i="2"/>
  <c r="G4110" i="2"/>
  <c r="O4109" i="2"/>
  <c r="N4109" i="2"/>
  <c r="G4109" i="2"/>
  <c r="O4108" i="2"/>
  <c r="N4108" i="2"/>
  <c r="G4108" i="2"/>
  <c r="O4107" i="2"/>
  <c r="N4107" i="2"/>
  <c r="G4107" i="2"/>
  <c r="O4106" i="2"/>
  <c r="N4106" i="2"/>
  <c r="G4106" i="2"/>
  <c r="O4105" i="2"/>
  <c r="N4105" i="2"/>
  <c r="G4105" i="2"/>
  <c r="O4104" i="2"/>
  <c r="N4104" i="2"/>
  <c r="G4104" i="2"/>
  <c r="O4103" i="2"/>
  <c r="N4103" i="2"/>
  <c r="G4103" i="2"/>
  <c r="O4102" i="2"/>
  <c r="N4102" i="2"/>
  <c r="G4102" i="2"/>
  <c r="O4101" i="2"/>
  <c r="N4101" i="2"/>
  <c r="G4101" i="2"/>
  <c r="O4100" i="2"/>
  <c r="N4100" i="2"/>
  <c r="G4100" i="2"/>
  <c r="O4099" i="2"/>
  <c r="N4099" i="2"/>
  <c r="G4099" i="2"/>
  <c r="O4098" i="2"/>
  <c r="N4098" i="2"/>
  <c r="G4098" i="2"/>
  <c r="O4097" i="2"/>
  <c r="N4097" i="2"/>
  <c r="G4097" i="2"/>
  <c r="O4096" i="2"/>
  <c r="N4096" i="2"/>
  <c r="G4096" i="2"/>
  <c r="O4095" i="2"/>
  <c r="N4095" i="2"/>
  <c r="G4095" i="2"/>
  <c r="O4094" i="2"/>
  <c r="N4094" i="2"/>
  <c r="G4094" i="2"/>
  <c r="O4093" i="2"/>
  <c r="N4093" i="2"/>
  <c r="G4093" i="2"/>
  <c r="O4092" i="2"/>
  <c r="N4092" i="2"/>
  <c r="G4092" i="2"/>
  <c r="O4091" i="2"/>
  <c r="N4091" i="2"/>
  <c r="G4091" i="2"/>
  <c r="O4090" i="2"/>
  <c r="N4090" i="2"/>
  <c r="G4090" i="2"/>
  <c r="O4089" i="2"/>
  <c r="N4089" i="2"/>
  <c r="G4089" i="2"/>
  <c r="O4088" i="2"/>
  <c r="N4088" i="2"/>
  <c r="G4088" i="2"/>
  <c r="O4087" i="2"/>
  <c r="N4087" i="2"/>
  <c r="G4087" i="2"/>
  <c r="O4086" i="2"/>
  <c r="N4086" i="2"/>
  <c r="G4086" i="2"/>
  <c r="O4085" i="2"/>
  <c r="N4085" i="2"/>
  <c r="G4085" i="2"/>
  <c r="O4084" i="2"/>
  <c r="N4084" i="2"/>
  <c r="G4084" i="2"/>
  <c r="O4083" i="2"/>
  <c r="N4083" i="2"/>
  <c r="G4083" i="2"/>
  <c r="O4082" i="2"/>
  <c r="N4082" i="2"/>
  <c r="G4082" i="2"/>
  <c r="O4081" i="2"/>
  <c r="N4081" i="2"/>
  <c r="G4081" i="2"/>
  <c r="O4080" i="2"/>
  <c r="N4080" i="2"/>
  <c r="G4080" i="2"/>
  <c r="O4079" i="2"/>
  <c r="N4079" i="2"/>
  <c r="G4079" i="2"/>
  <c r="O4078" i="2"/>
  <c r="N4078" i="2"/>
  <c r="G4078" i="2"/>
  <c r="O4077" i="2"/>
  <c r="N4077" i="2"/>
  <c r="G4077" i="2"/>
  <c r="O4076" i="2"/>
  <c r="N4076" i="2"/>
  <c r="G4076" i="2"/>
  <c r="O4075" i="2"/>
  <c r="N4075" i="2"/>
  <c r="G4075" i="2"/>
  <c r="O4074" i="2"/>
  <c r="N4074" i="2"/>
  <c r="G4074" i="2"/>
  <c r="O4073" i="2"/>
  <c r="N4073" i="2"/>
  <c r="G4073" i="2"/>
  <c r="O4072" i="2"/>
  <c r="N4072" i="2"/>
  <c r="G4072" i="2"/>
  <c r="O4071" i="2"/>
  <c r="N4071" i="2"/>
  <c r="G4071" i="2"/>
  <c r="O4070" i="2"/>
  <c r="N4070" i="2"/>
  <c r="G4070" i="2"/>
  <c r="O4069" i="2"/>
  <c r="N4069" i="2"/>
  <c r="G4069" i="2"/>
  <c r="O4068" i="2"/>
  <c r="N4068" i="2"/>
  <c r="G4068" i="2"/>
  <c r="O4067" i="2"/>
  <c r="N4067" i="2"/>
  <c r="G4067" i="2"/>
  <c r="O4066" i="2"/>
  <c r="N4066" i="2"/>
  <c r="G4066" i="2"/>
  <c r="O4065" i="2"/>
  <c r="N4065" i="2"/>
  <c r="G4065" i="2"/>
  <c r="O4064" i="2"/>
  <c r="N4064" i="2"/>
  <c r="G4064" i="2"/>
  <c r="O4063" i="2"/>
  <c r="N4063" i="2"/>
  <c r="G4063" i="2"/>
  <c r="O4062" i="2"/>
  <c r="N4062" i="2"/>
  <c r="G4062" i="2"/>
  <c r="O4061" i="2"/>
  <c r="N4061" i="2"/>
  <c r="G4061" i="2"/>
  <c r="O4060" i="2"/>
  <c r="N4060" i="2"/>
  <c r="G4060" i="2"/>
  <c r="O4059" i="2"/>
  <c r="N4059" i="2"/>
  <c r="G4059" i="2"/>
  <c r="O4058" i="2"/>
  <c r="N4058" i="2"/>
  <c r="G4058" i="2"/>
  <c r="O4057" i="2"/>
  <c r="N4057" i="2"/>
  <c r="G4057" i="2"/>
  <c r="O4056" i="2"/>
  <c r="N4056" i="2"/>
  <c r="G4056" i="2"/>
  <c r="O4055" i="2"/>
  <c r="N4055" i="2"/>
  <c r="G4055" i="2"/>
  <c r="O4054" i="2"/>
  <c r="N4054" i="2"/>
  <c r="G4054" i="2"/>
  <c r="O4053" i="2"/>
  <c r="N4053" i="2"/>
  <c r="G4053" i="2"/>
  <c r="O4052" i="2"/>
  <c r="N4052" i="2"/>
  <c r="G4052" i="2"/>
  <c r="O4051" i="2"/>
  <c r="N4051" i="2"/>
  <c r="G4051" i="2"/>
  <c r="O4050" i="2"/>
  <c r="N4050" i="2"/>
  <c r="G4050" i="2"/>
  <c r="O4049" i="2"/>
  <c r="N4049" i="2"/>
  <c r="G4049" i="2"/>
  <c r="O4048" i="2"/>
  <c r="N4048" i="2"/>
  <c r="G4048" i="2"/>
  <c r="O4047" i="2"/>
  <c r="N4047" i="2"/>
  <c r="G4047" i="2"/>
  <c r="O4046" i="2"/>
  <c r="N4046" i="2"/>
  <c r="G4046" i="2"/>
  <c r="O4045" i="2"/>
  <c r="N4045" i="2"/>
  <c r="G4045" i="2"/>
  <c r="O4044" i="2"/>
  <c r="N4044" i="2"/>
  <c r="G4044" i="2"/>
  <c r="O4043" i="2"/>
  <c r="N4043" i="2"/>
  <c r="G4043" i="2"/>
  <c r="O4042" i="2"/>
  <c r="N4042" i="2"/>
  <c r="G4042" i="2"/>
  <c r="O4041" i="2"/>
  <c r="N4041" i="2"/>
  <c r="G4041" i="2"/>
  <c r="O4040" i="2"/>
  <c r="N4040" i="2"/>
  <c r="G4040" i="2"/>
  <c r="O4039" i="2"/>
  <c r="N4039" i="2"/>
  <c r="G4039" i="2"/>
  <c r="O4038" i="2"/>
  <c r="N4038" i="2"/>
  <c r="G4038" i="2"/>
  <c r="O4037" i="2"/>
  <c r="N4037" i="2"/>
  <c r="G4037" i="2"/>
  <c r="O4036" i="2"/>
  <c r="N4036" i="2"/>
  <c r="G4036" i="2"/>
  <c r="O4035" i="2"/>
  <c r="N4035" i="2"/>
  <c r="G4035" i="2"/>
  <c r="O4034" i="2"/>
  <c r="N4034" i="2"/>
  <c r="G4034" i="2"/>
  <c r="O4033" i="2"/>
  <c r="N4033" i="2"/>
  <c r="G4033" i="2"/>
  <c r="O4032" i="2"/>
  <c r="N4032" i="2"/>
  <c r="G4032" i="2"/>
  <c r="O4031" i="2"/>
  <c r="N4031" i="2"/>
  <c r="G4031" i="2"/>
  <c r="O4030" i="2"/>
  <c r="N4030" i="2"/>
  <c r="G4030" i="2"/>
  <c r="O4029" i="2"/>
  <c r="N4029" i="2"/>
  <c r="G4029" i="2"/>
  <c r="O4028" i="2"/>
  <c r="N4028" i="2"/>
  <c r="G4028" i="2"/>
  <c r="O4027" i="2"/>
  <c r="N4027" i="2"/>
  <c r="G4027" i="2"/>
  <c r="O4026" i="2"/>
  <c r="N4026" i="2"/>
  <c r="G4026" i="2"/>
  <c r="O4025" i="2"/>
  <c r="N4025" i="2"/>
  <c r="G4025" i="2"/>
  <c r="O4024" i="2"/>
  <c r="N4024" i="2"/>
  <c r="G4024" i="2"/>
  <c r="O4023" i="2"/>
  <c r="N4023" i="2"/>
  <c r="G4023" i="2"/>
  <c r="O4022" i="2"/>
  <c r="N4022" i="2"/>
  <c r="G4022" i="2"/>
  <c r="O4021" i="2"/>
  <c r="N4021" i="2"/>
  <c r="G4021" i="2"/>
  <c r="O4020" i="2"/>
  <c r="N4020" i="2"/>
  <c r="G4020" i="2"/>
  <c r="O4019" i="2"/>
  <c r="N4019" i="2"/>
  <c r="G4019" i="2"/>
  <c r="O4018" i="2"/>
  <c r="N4018" i="2"/>
  <c r="G4018" i="2"/>
  <c r="O4017" i="2"/>
  <c r="N4017" i="2"/>
  <c r="G4017" i="2"/>
  <c r="O4016" i="2"/>
  <c r="N4016" i="2"/>
  <c r="G4016" i="2"/>
  <c r="O4015" i="2"/>
  <c r="N4015" i="2"/>
  <c r="G4015" i="2"/>
  <c r="O4014" i="2"/>
  <c r="N4014" i="2"/>
  <c r="G4014" i="2"/>
  <c r="O4013" i="2"/>
  <c r="N4013" i="2"/>
  <c r="G4013" i="2"/>
  <c r="O4012" i="2"/>
  <c r="N4012" i="2"/>
  <c r="G4012" i="2"/>
  <c r="O4011" i="2"/>
  <c r="N4011" i="2"/>
  <c r="G4011" i="2"/>
  <c r="O4010" i="2"/>
  <c r="N4010" i="2"/>
  <c r="G4010" i="2"/>
  <c r="O4009" i="2"/>
  <c r="N4009" i="2"/>
  <c r="G4009" i="2"/>
  <c r="O4008" i="2"/>
  <c r="N4008" i="2"/>
  <c r="G4008" i="2"/>
  <c r="O4007" i="2"/>
  <c r="N4007" i="2"/>
  <c r="G4007" i="2"/>
  <c r="O4006" i="2"/>
  <c r="N4006" i="2"/>
  <c r="G4006" i="2"/>
  <c r="O4005" i="2"/>
  <c r="N4005" i="2"/>
  <c r="G4005" i="2"/>
  <c r="O4004" i="2"/>
  <c r="N4004" i="2"/>
  <c r="G4004" i="2"/>
  <c r="O4003" i="2"/>
  <c r="N4003" i="2"/>
  <c r="G4003" i="2"/>
  <c r="O4002" i="2"/>
  <c r="N4002" i="2"/>
  <c r="G4002" i="2"/>
  <c r="O4001" i="2"/>
  <c r="N4001" i="2"/>
  <c r="G4001" i="2"/>
  <c r="O4000" i="2"/>
  <c r="N4000" i="2"/>
  <c r="G4000" i="2"/>
  <c r="O3999" i="2"/>
  <c r="N3999" i="2"/>
  <c r="G3999" i="2"/>
  <c r="O3998" i="2"/>
  <c r="N3998" i="2"/>
  <c r="G3998" i="2"/>
  <c r="O3997" i="2"/>
  <c r="N3997" i="2"/>
  <c r="G3997" i="2"/>
  <c r="O3996" i="2"/>
  <c r="N3996" i="2"/>
  <c r="G3996" i="2"/>
  <c r="O3995" i="2"/>
  <c r="N3995" i="2"/>
  <c r="G3995" i="2"/>
  <c r="O3994" i="2"/>
  <c r="N3994" i="2"/>
  <c r="G3994" i="2"/>
  <c r="O3993" i="2"/>
  <c r="N3993" i="2"/>
  <c r="G3993" i="2"/>
  <c r="O3992" i="2"/>
  <c r="N3992" i="2"/>
  <c r="G3992" i="2"/>
  <c r="O3991" i="2"/>
  <c r="N3991" i="2"/>
  <c r="G3991" i="2"/>
  <c r="O3990" i="2"/>
  <c r="N3990" i="2"/>
  <c r="G3990" i="2"/>
  <c r="O3989" i="2"/>
  <c r="N3989" i="2"/>
  <c r="G3989" i="2"/>
  <c r="O3988" i="2"/>
  <c r="N3988" i="2"/>
  <c r="G3988" i="2"/>
  <c r="O3987" i="2"/>
  <c r="N3987" i="2"/>
  <c r="G3987" i="2"/>
  <c r="O3986" i="2"/>
  <c r="N3986" i="2"/>
  <c r="G3986" i="2"/>
  <c r="O3985" i="2"/>
  <c r="N3985" i="2"/>
  <c r="G3985" i="2"/>
  <c r="O3984" i="2"/>
  <c r="N3984" i="2"/>
  <c r="G3984" i="2"/>
  <c r="O3983" i="2"/>
  <c r="N3983" i="2"/>
  <c r="G3983" i="2"/>
  <c r="O3982" i="2"/>
  <c r="N3982" i="2"/>
  <c r="G3982" i="2"/>
  <c r="O3981" i="2"/>
  <c r="N3981" i="2"/>
  <c r="G3981" i="2"/>
  <c r="O3980" i="2"/>
  <c r="N3980" i="2"/>
  <c r="G3980" i="2"/>
  <c r="O3979" i="2"/>
  <c r="N3979" i="2"/>
  <c r="G3979" i="2"/>
  <c r="O3978" i="2"/>
  <c r="N3978" i="2"/>
  <c r="G3978" i="2"/>
  <c r="O3977" i="2"/>
  <c r="N3977" i="2"/>
  <c r="G3977" i="2"/>
  <c r="O3976" i="2"/>
  <c r="N3976" i="2"/>
  <c r="G3976" i="2"/>
  <c r="O3975" i="2"/>
  <c r="N3975" i="2"/>
  <c r="G3975" i="2"/>
  <c r="O3974" i="2"/>
  <c r="N3974" i="2"/>
  <c r="G3974" i="2"/>
  <c r="O3973" i="2"/>
  <c r="N3973" i="2"/>
  <c r="G3973" i="2"/>
  <c r="O3972" i="2"/>
  <c r="N3972" i="2"/>
  <c r="G3972" i="2"/>
  <c r="O3971" i="2"/>
  <c r="N3971" i="2"/>
  <c r="G3971" i="2"/>
  <c r="O3970" i="2"/>
  <c r="N3970" i="2"/>
  <c r="G3970" i="2"/>
  <c r="O3969" i="2"/>
  <c r="N3969" i="2"/>
  <c r="G3969" i="2"/>
  <c r="O3968" i="2"/>
  <c r="N3968" i="2"/>
  <c r="G3968" i="2"/>
  <c r="O3967" i="2"/>
  <c r="N3967" i="2"/>
  <c r="G3967" i="2"/>
  <c r="O3966" i="2"/>
  <c r="N3966" i="2"/>
  <c r="G3966" i="2"/>
  <c r="O3965" i="2"/>
  <c r="N3965" i="2"/>
  <c r="G3965" i="2"/>
  <c r="O3964" i="2"/>
  <c r="N3964" i="2"/>
  <c r="G3964" i="2"/>
  <c r="O3963" i="2"/>
  <c r="N3963" i="2"/>
  <c r="G3963" i="2"/>
  <c r="O3962" i="2"/>
  <c r="N3962" i="2"/>
  <c r="G3962" i="2"/>
  <c r="O3961" i="2"/>
  <c r="N3961" i="2"/>
  <c r="G3961" i="2"/>
  <c r="O3960" i="2"/>
  <c r="N3960" i="2"/>
  <c r="G3960" i="2"/>
  <c r="O3959" i="2"/>
  <c r="N3959" i="2"/>
  <c r="G3959" i="2"/>
  <c r="O3958" i="2"/>
  <c r="N3958" i="2"/>
  <c r="G3958" i="2"/>
  <c r="O3957" i="2"/>
  <c r="N3957" i="2"/>
  <c r="G3957" i="2"/>
  <c r="O3956" i="2"/>
  <c r="N3956" i="2"/>
  <c r="G3956" i="2"/>
  <c r="O3955" i="2"/>
  <c r="N3955" i="2"/>
  <c r="G3955" i="2"/>
  <c r="O3954" i="2"/>
  <c r="N3954" i="2"/>
  <c r="G3954" i="2"/>
  <c r="O3953" i="2"/>
  <c r="N3953" i="2"/>
  <c r="G3953" i="2"/>
  <c r="O3952" i="2"/>
  <c r="N3952" i="2"/>
  <c r="G3952" i="2"/>
  <c r="O3951" i="2"/>
  <c r="N3951" i="2"/>
  <c r="G3951" i="2"/>
  <c r="O3950" i="2"/>
  <c r="N3950" i="2"/>
  <c r="G3950" i="2"/>
  <c r="O3949" i="2"/>
  <c r="N3949" i="2"/>
  <c r="G3949" i="2"/>
  <c r="O3948" i="2"/>
  <c r="N3948" i="2"/>
  <c r="G3948" i="2"/>
  <c r="O3947" i="2"/>
  <c r="N3947" i="2"/>
  <c r="G3947" i="2"/>
  <c r="O3946" i="2"/>
  <c r="N3946" i="2"/>
  <c r="G3946" i="2"/>
  <c r="O3945" i="2"/>
  <c r="N3945" i="2"/>
  <c r="G3945" i="2"/>
  <c r="O3944" i="2"/>
  <c r="N3944" i="2"/>
  <c r="G3944" i="2"/>
  <c r="O3943" i="2"/>
  <c r="N3943" i="2"/>
  <c r="G3943" i="2"/>
  <c r="O3942" i="2"/>
  <c r="N3942" i="2"/>
  <c r="G3942" i="2"/>
  <c r="O3941" i="2"/>
  <c r="N3941" i="2"/>
  <c r="G3941" i="2"/>
  <c r="O3940" i="2"/>
  <c r="N3940" i="2"/>
  <c r="G3940" i="2"/>
  <c r="O3939" i="2"/>
  <c r="N3939" i="2"/>
  <c r="G3939" i="2"/>
  <c r="O3938" i="2"/>
  <c r="N3938" i="2"/>
  <c r="G3938" i="2"/>
  <c r="O3937" i="2"/>
  <c r="N3937" i="2"/>
  <c r="G3937" i="2"/>
  <c r="O3936" i="2"/>
  <c r="N3936" i="2"/>
  <c r="G3936" i="2"/>
  <c r="O3935" i="2"/>
  <c r="N3935" i="2"/>
  <c r="G3935" i="2"/>
  <c r="O3934" i="2"/>
  <c r="N3934" i="2"/>
  <c r="G3934" i="2"/>
  <c r="O3933" i="2"/>
  <c r="N3933" i="2"/>
  <c r="G3933" i="2"/>
  <c r="O3932" i="2"/>
  <c r="N3932" i="2"/>
  <c r="G3932" i="2"/>
  <c r="O3931" i="2"/>
  <c r="N3931" i="2"/>
  <c r="G3931" i="2"/>
  <c r="O3930" i="2"/>
  <c r="N3930" i="2"/>
  <c r="G3930" i="2"/>
  <c r="O3929" i="2"/>
  <c r="N3929" i="2"/>
  <c r="G3929" i="2"/>
  <c r="O3928" i="2"/>
  <c r="N3928" i="2"/>
  <c r="G3928" i="2"/>
  <c r="O3927" i="2"/>
  <c r="N3927" i="2"/>
  <c r="G3927" i="2"/>
  <c r="O3926" i="2"/>
  <c r="N3926" i="2"/>
  <c r="G3926" i="2"/>
  <c r="O3925" i="2"/>
  <c r="N3925" i="2"/>
  <c r="G3925" i="2"/>
  <c r="O3924" i="2"/>
  <c r="N3924" i="2"/>
  <c r="G3924" i="2"/>
  <c r="O3923" i="2"/>
  <c r="N3923" i="2"/>
  <c r="G3923" i="2"/>
  <c r="O3922" i="2"/>
  <c r="N3922" i="2"/>
  <c r="G3922" i="2"/>
  <c r="O3921" i="2"/>
  <c r="N3921" i="2"/>
  <c r="G3921" i="2"/>
  <c r="O3920" i="2"/>
  <c r="N3920" i="2"/>
  <c r="G3920" i="2"/>
  <c r="O3919" i="2"/>
  <c r="N3919" i="2"/>
  <c r="G3919" i="2"/>
  <c r="O3918" i="2"/>
  <c r="N3918" i="2"/>
  <c r="G3918" i="2"/>
  <c r="O3917" i="2"/>
  <c r="N3917" i="2"/>
  <c r="G3917" i="2"/>
  <c r="O3916" i="2"/>
  <c r="N3916" i="2"/>
  <c r="G3916" i="2"/>
  <c r="O3915" i="2"/>
  <c r="N3915" i="2"/>
  <c r="G3915" i="2"/>
  <c r="O3914" i="2"/>
  <c r="N3914" i="2"/>
  <c r="G3914" i="2"/>
  <c r="O3913" i="2"/>
  <c r="N3913" i="2"/>
  <c r="G3913" i="2"/>
  <c r="O3912" i="2"/>
  <c r="N3912" i="2"/>
  <c r="G3912" i="2"/>
  <c r="O3911" i="2"/>
  <c r="N3911" i="2"/>
  <c r="G3911" i="2"/>
  <c r="O3910" i="2"/>
  <c r="N3910" i="2"/>
  <c r="G3910" i="2"/>
  <c r="O3909" i="2"/>
  <c r="N3909" i="2"/>
  <c r="G3909" i="2"/>
  <c r="O3908" i="2"/>
  <c r="N3908" i="2"/>
  <c r="G3908" i="2"/>
  <c r="O3907" i="2"/>
  <c r="N3907" i="2"/>
  <c r="G3907" i="2"/>
  <c r="O3906" i="2"/>
  <c r="N3906" i="2"/>
  <c r="G3906" i="2"/>
  <c r="O3905" i="2"/>
  <c r="N3905" i="2"/>
  <c r="G3905" i="2"/>
  <c r="O3904" i="2"/>
  <c r="N3904" i="2"/>
  <c r="G3904" i="2"/>
  <c r="O3903" i="2"/>
  <c r="N3903" i="2"/>
  <c r="G3903" i="2"/>
  <c r="O3902" i="2"/>
  <c r="N3902" i="2"/>
  <c r="G3902" i="2"/>
  <c r="O3901" i="2"/>
  <c r="N3901" i="2"/>
  <c r="G3901" i="2"/>
  <c r="O3900" i="2"/>
  <c r="N3900" i="2"/>
  <c r="G3900" i="2"/>
  <c r="O3899" i="2"/>
  <c r="N3899" i="2"/>
  <c r="G3899" i="2"/>
  <c r="O3898" i="2"/>
  <c r="N3898" i="2"/>
  <c r="G3898" i="2"/>
  <c r="O3897" i="2"/>
  <c r="N3897" i="2"/>
  <c r="G3897" i="2"/>
  <c r="O3896" i="2"/>
  <c r="N3896" i="2"/>
  <c r="G3896" i="2"/>
  <c r="O3895" i="2"/>
  <c r="N3895" i="2"/>
  <c r="G3895" i="2"/>
  <c r="O3894" i="2"/>
  <c r="N3894" i="2"/>
  <c r="G3894" i="2"/>
  <c r="O3893" i="2"/>
  <c r="N3893" i="2"/>
  <c r="G3893" i="2"/>
  <c r="O3892" i="2"/>
  <c r="N3892" i="2"/>
  <c r="G3892" i="2"/>
  <c r="O3891" i="2"/>
  <c r="N3891" i="2"/>
  <c r="G3891" i="2"/>
  <c r="O3890" i="2"/>
  <c r="N3890" i="2"/>
  <c r="G3890" i="2"/>
  <c r="O3889" i="2"/>
  <c r="N3889" i="2"/>
  <c r="G3889" i="2"/>
  <c r="O3888" i="2"/>
  <c r="N3888" i="2"/>
  <c r="G3888" i="2"/>
  <c r="O3887" i="2"/>
  <c r="N3887" i="2"/>
  <c r="G3887" i="2"/>
  <c r="O3886" i="2"/>
  <c r="N3886" i="2"/>
  <c r="G3886" i="2"/>
  <c r="O3885" i="2"/>
  <c r="N3885" i="2"/>
  <c r="G3885" i="2"/>
  <c r="O3884" i="2"/>
  <c r="N3884" i="2"/>
  <c r="G3884" i="2"/>
  <c r="O3883" i="2"/>
  <c r="N3883" i="2"/>
  <c r="G3883" i="2"/>
  <c r="O3882" i="2"/>
  <c r="N3882" i="2"/>
  <c r="G3882" i="2"/>
  <c r="O3881" i="2"/>
  <c r="N3881" i="2"/>
  <c r="G3881" i="2"/>
  <c r="O3880" i="2"/>
  <c r="N3880" i="2"/>
  <c r="G3880" i="2"/>
  <c r="O3879" i="2"/>
  <c r="N3879" i="2"/>
  <c r="G3879" i="2"/>
  <c r="O3878" i="2"/>
  <c r="N3878" i="2"/>
  <c r="G3878" i="2"/>
  <c r="O3877" i="2"/>
  <c r="N3877" i="2"/>
  <c r="G3877" i="2"/>
  <c r="O3876" i="2"/>
  <c r="N3876" i="2"/>
  <c r="G3876" i="2"/>
  <c r="O3875" i="2"/>
  <c r="N3875" i="2"/>
  <c r="G3875" i="2"/>
  <c r="O3874" i="2"/>
  <c r="N3874" i="2"/>
  <c r="G3874" i="2"/>
  <c r="O3873" i="2"/>
  <c r="N3873" i="2"/>
  <c r="G3873" i="2"/>
  <c r="O3872" i="2"/>
  <c r="N3872" i="2"/>
  <c r="G3872" i="2"/>
  <c r="O3871" i="2"/>
  <c r="N3871" i="2"/>
  <c r="G3871" i="2"/>
  <c r="O3870" i="2"/>
  <c r="N3870" i="2"/>
  <c r="G3870" i="2"/>
  <c r="O3869" i="2"/>
  <c r="N3869" i="2"/>
  <c r="G3869" i="2"/>
  <c r="O3868" i="2"/>
  <c r="N3868" i="2"/>
  <c r="G3868" i="2"/>
  <c r="O3867" i="2"/>
  <c r="N3867" i="2"/>
  <c r="G3867" i="2"/>
  <c r="O3866" i="2"/>
  <c r="N3866" i="2"/>
  <c r="G3866" i="2"/>
  <c r="O3865" i="2"/>
  <c r="N3865" i="2"/>
  <c r="G3865" i="2"/>
  <c r="O3864" i="2"/>
  <c r="N3864" i="2"/>
  <c r="G3864" i="2"/>
  <c r="O3863" i="2"/>
  <c r="N3863" i="2"/>
  <c r="G3863" i="2"/>
  <c r="O3862" i="2"/>
  <c r="N3862" i="2"/>
  <c r="G3862" i="2"/>
  <c r="O3861" i="2"/>
  <c r="N3861" i="2"/>
  <c r="G3861" i="2"/>
  <c r="O3860" i="2"/>
  <c r="N3860" i="2"/>
  <c r="G3860" i="2"/>
  <c r="O3859" i="2"/>
  <c r="N3859" i="2"/>
  <c r="G3859" i="2"/>
  <c r="O3858" i="2"/>
  <c r="N3858" i="2"/>
  <c r="G3858" i="2"/>
  <c r="O3857" i="2"/>
  <c r="N3857" i="2"/>
  <c r="G3857" i="2"/>
  <c r="O3856" i="2"/>
  <c r="N3856" i="2"/>
  <c r="G3856" i="2"/>
  <c r="O3855" i="2"/>
  <c r="N3855" i="2"/>
  <c r="G3855" i="2"/>
  <c r="O3854" i="2"/>
  <c r="N3854" i="2"/>
  <c r="G3854" i="2"/>
  <c r="O3853" i="2"/>
  <c r="N3853" i="2"/>
  <c r="G3853" i="2"/>
  <c r="O3852" i="2"/>
  <c r="N3852" i="2"/>
  <c r="G3852" i="2"/>
  <c r="O3851" i="2"/>
  <c r="N3851" i="2"/>
  <c r="G3851" i="2"/>
  <c r="O3850" i="2"/>
  <c r="N3850" i="2"/>
  <c r="G3850" i="2"/>
  <c r="O3849" i="2"/>
  <c r="N3849" i="2"/>
  <c r="G3849" i="2"/>
  <c r="O3848" i="2"/>
  <c r="N3848" i="2"/>
  <c r="G3848" i="2"/>
  <c r="O3847" i="2"/>
  <c r="N3847" i="2"/>
  <c r="G3847" i="2"/>
  <c r="O3846" i="2"/>
  <c r="N3846" i="2"/>
  <c r="G3846" i="2"/>
  <c r="O3845" i="2"/>
  <c r="N3845" i="2"/>
  <c r="G3845" i="2"/>
  <c r="O3844" i="2"/>
  <c r="N3844" i="2"/>
  <c r="G3844" i="2"/>
  <c r="O3843" i="2"/>
  <c r="N3843" i="2"/>
  <c r="G3843" i="2"/>
  <c r="O3842" i="2"/>
  <c r="N3842" i="2"/>
  <c r="G3842" i="2"/>
  <c r="O3841" i="2"/>
  <c r="N3841" i="2"/>
  <c r="G3841" i="2"/>
  <c r="O3840" i="2"/>
  <c r="N3840" i="2"/>
  <c r="G3840" i="2"/>
  <c r="O3839" i="2"/>
  <c r="N3839" i="2"/>
  <c r="G3839" i="2"/>
  <c r="O3838" i="2"/>
  <c r="N3838" i="2"/>
  <c r="G3838" i="2"/>
  <c r="O3837" i="2"/>
  <c r="N3837" i="2"/>
  <c r="G3837" i="2"/>
  <c r="O3836" i="2"/>
  <c r="N3836" i="2"/>
  <c r="G3836" i="2"/>
  <c r="O3835" i="2"/>
  <c r="N3835" i="2"/>
  <c r="G3835" i="2"/>
  <c r="O3834" i="2"/>
  <c r="N3834" i="2"/>
  <c r="G3834" i="2"/>
  <c r="O3833" i="2"/>
  <c r="N3833" i="2"/>
  <c r="G3833" i="2"/>
  <c r="O3832" i="2"/>
  <c r="N3832" i="2"/>
  <c r="G3832" i="2"/>
  <c r="O3831" i="2"/>
  <c r="N3831" i="2"/>
  <c r="G3831" i="2"/>
  <c r="O3830" i="2"/>
  <c r="N3830" i="2"/>
  <c r="G3830" i="2"/>
  <c r="O3829" i="2"/>
  <c r="N3829" i="2"/>
  <c r="G3829" i="2"/>
  <c r="O3828" i="2"/>
  <c r="N3828" i="2"/>
  <c r="G3828" i="2"/>
  <c r="O3827" i="2"/>
  <c r="N3827" i="2"/>
  <c r="G3827" i="2"/>
  <c r="O3826" i="2"/>
  <c r="N3826" i="2"/>
  <c r="G3826" i="2"/>
  <c r="O3825" i="2"/>
  <c r="N3825" i="2"/>
  <c r="G3825" i="2"/>
  <c r="O3824" i="2"/>
  <c r="N3824" i="2"/>
  <c r="G3824" i="2"/>
  <c r="O3823" i="2"/>
  <c r="N3823" i="2"/>
  <c r="G3823" i="2"/>
  <c r="O3822" i="2"/>
  <c r="N3822" i="2"/>
  <c r="G3822" i="2"/>
  <c r="O3821" i="2"/>
  <c r="N3821" i="2"/>
  <c r="G3821" i="2"/>
  <c r="O3820" i="2"/>
  <c r="N3820" i="2"/>
  <c r="G3820" i="2"/>
  <c r="O3819" i="2"/>
  <c r="N3819" i="2"/>
  <c r="G3819" i="2"/>
  <c r="O3818" i="2"/>
  <c r="N3818" i="2"/>
  <c r="G3818" i="2"/>
  <c r="O3817" i="2"/>
  <c r="N3817" i="2"/>
  <c r="G3817" i="2"/>
  <c r="O3816" i="2"/>
  <c r="N3816" i="2"/>
  <c r="G3816" i="2"/>
  <c r="O3815" i="2"/>
  <c r="N3815" i="2"/>
  <c r="G3815" i="2"/>
  <c r="O3814" i="2"/>
  <c r="N3814" i="2"/>
  <c r="G3814" i="2"/>
  <c r="O3813" i="2"/>
  <c r="N3813" i="2"/>
  <c r="G3813" i="2"/>
  <c r="O3812" i="2"/>
  <c r="N3812" i="2"/>
  <c r="G3812" i="2"/>
  <c r="O3811" i="2"/>
  <c r="N3811" i="2"/>
  <c r="G3811" i="2"/>
  <c r="O3810" i="2"/>
  <c r="N3810" i="2"/>
  <c r="G3810" i="2"/>
  <c r="O3809" i="2"/>
  <c r="N3809" i="2"/>
  <c r="G3809" i="2"/>
  <c r="O3808" i="2"/>
  <c r="N3808" i="2"/>
  <c r="G3808" i="2"/>
  <c r="O3807" i="2"/>
  <c r="N3807" i="2"/>
  <c r="G3807" i="2"/>
  <c r="O3806" i="2"/>
  <c r="N3806" i="2"/>
  <c r="G3806" i="2"/>
  <c r="O3805" i="2"/>
  <c r="N3805" i="2"/>
  <c r="G3805" i="2"/>
  <c r="O3804" i="2"/>
  <c r="N3804" i="2"/>
  <c r="G3804" i="2"/>
  <c r="O3803" i="2"/>
  <c r="N3803" i="2"/>
  <c r="G3803" i="2"/>
  <c r="O3802" i="2"/>
  <c r="N3802" i="2"/>
  <c r="G3802" i="2"/>
  <c r="O3801" i="2"/>
  <c r="N3801" i="2"/>
  <c r="G3801" i="2"/>
  <c r="O3800" i="2"/>
  <c r="N3800" i="2"/>
  <c r="G3800" i="2"/>
  <c r="O3799" i="2"/>
  <c r="N3799" i="2"/>
  <c r="G3799" i="2"/>
  <c r="O3798" i="2"/>
  <c r="N3798" i="2"/>
  <c r="G3798" i="2"/>
  <c r="O3797" i="2"/>
  <c r="N3797" i="2"/>
  <c r="G3797" i="2"/>
  <c r="O3796" i="2"/>
  <c r="N3796" i="2"/>
  <c r="G3796" i="2"/>
  <c r="O3795" i="2"/>
  <c r="N3795" i="2"/>
  <c r="G3795" i="2"/>
  <c r="O3794" i="2"/>
  <c r="N3794" i="2"/>
  <c r="G3794" i="2"/>
  <c r="O3793" i="2"/>
  <c r="N3793" i="2"/>
  <c r="G3793" i="2"/>
  <c r="O3792" i="2"/>
  <c r="N3792" i="2"/>
  <c r="G3792" i="2"/>
  <c r="O3791" i="2"/>
  <c r="N3791" i="2"/>
  <c r="G3791" i="2"/>
  <c r="O3790" i="2"/>
  <c r="N3790" i="2"/>
  <c r="G3790" i="2"/>
  <c r="O3789" i="2"/>
  <c r="N3789" i="2"/>
  <c r="G3789" i="2"/>
  <c r="O3788" i="2"/>
  <c r="N3788" i="2"/>
  <c r="G3788" i="2"/>
  <c r="O3787" i="2"/>
  <c r="N3787" i="2"/>
  <c r="G3787" i="2"/>
  <c r="O3786" i="2"/>
  <c r="N3786" i="2"/>
  <c r="G3786" i="2"/>
  <c r="O3785" i="2"/>
  <c r="N3785" i="2"/>
  <c r="G3785" i="2"/>
  <c r="O3784" i="2"/>
  <c r="N3784" i="2"/>
  <c r="G3784" i="2"/>
  <c r="O3783" i="2"/>
  <c r="N3783" i="2"/>
  <c r="G3783" i="2"/>
  <c r="O3782" i="2"/>
  <c r="N3782" i="2"/>
  <c r="G3782" i="2"/>
  <c r="O3781" i="2"/>
  <c r="N3781" i="2"/>
  <c r="G3781" i="2"/>
  <c r="O3780" i="2"/>
  <c r="N3780" i="2"/>
  <c r="G3780" i="2"/>
  <c r="O3779" i="2"/>
  <c r="N3779" i="2"/>
  <c r="G3779" i="2"/>
  <c r="O3778" i="2"/>
  <c r="N3778" i="2"/>
  <c r="G3778" i="2"/>
  <c r="O3777" i="2"/>
  <c r="N3777" i="2"/>
  <c r="G3777" i="2"/>
  <c r="O3776" i="2"/>
  <c r="N3776" i="2"/>
  <c r="G3776" i="2"/>
  <c r="O3775" i="2"/>
  <c r="N3775" i="2"/>
  <c r="G3775" i="2"/>
  <c r="O3774" i="2"/>
  <c r="N3774" i="2"/>
  <c r="G3774" i="2"/>
  <c r="O3773" i="2"/>
  <c r="N3773" i="2"/>
  <c r="G3773" i="2"/>
  <c r="O3772" i="2"/>
  <c r="N3772" i="2"/>
  <c r="G3772" i="2"/>
  <c r="O3771" i="2"/>
  <c r="N3771" i="2"/>
  <c r="G3771" i="2"/>
  <c r="O3770" i="2"/>
  <c r="N3770" i="2"/>
  <c r="G3770" i="2"/>
  <c r="O3769" i="2"/>
  <c r="N3769" i="2"/>
  <c r="G3769" i="2"/>
  <c r="O3768" i="2"/>
  <c r="N3768" i="2"/>
  <c r="G3768" i="2"/>
  <c r="O3767" i="2"/>
  <c r="N3767" i="2"/>
  <c r="G3767" i="2"/>
  <c r="O3766" i="2"/>
  <c r="N3766" i="2"/>
  <c r="G3766" i="2"/>
  <c r="O3765" i="2"/>
  <c r="N3765" i="2"/>
  <c r="G3765" i="2"/>
  <c r="O3764" i="2"/>
  <c r="N3764" i="2"/>
  <c r="G3764" i="2"/>
  <c r="O3763" i="2"/>
  <c r="N3763" i="2"/>
  <c r="G3763" i="2"/>
  <c r="O3762" i="2"/>
  <c r="N3762" i="2"/>
  <c r="G3762" i="2"/>
  <c r="O3761" i="2"/>
  <c r="N3761" i="2"/>
  <c r="G3761" i="2"/>
  <c r="O3760" i="2"/>
  <c r="N3760" i="2"/>
  <c r="G3760" i="2"/>
  <c r="O3759" i="2"/>
  <c r="N3759" i="2"/>
  <c r="G3759" i="2"/>
  <c r="O3758" i="2"/>
  <c r="N3758" i="2"/>
  <c r="G3758" i="2"/>
  <c r="O3757" i="2"/>
  <c r="N3757" i="2"/>
  <c r="G3757" i="2"/>
  <c r="O3756" i="2"/>
  <c r="N3756" i="2"/>
  <c r="G3756" i="2"/>
  <c r="O3755" i="2"/>
  <c r="N3755" i="2"/>
  <c r="G3755" i="2"/>
  <c r="O3754" i="2"/>
  <c r="N3754" i="2"/>
  <c r="G3754" i="2"/>
  <c r="O3753" i="2"/>
  <c r="N3753" i="2"/>
  <c r="G3753" i="2"/>
  <c r="O3752" i="2"/>
  <c r="N3752" i="2"/>
  <c r="G3752" i="2"/>
  <c r="O3751" i="2"/>
  <c r="N3751" i="2"/>
  <c r="G3751" i="2"/>
  <c r="O3750" i="2"/>
  <c r="N3750" i="2"/>
  <c r="G3750" i="2"/>
  <c r="O3749" i="2"/>
  <c r="N3749" i="2"/>
  <c r="G3749" i="2"/>
  <c r="O3748" i="2"/>
  <c r="N3748" i="2"/>
  <c r="G3748" i="2"/>
  <c r="O3747" i="2"/>
  <c r="N3747" i="2"/>
  <c r="G3747" i="2"/>
  <c r="O3746" i="2"/>
  <c r="N3746" i="2"/>
  <c r="G3746" i="2"/>
  <c r="O3745" i="2"/>
  <c r="N3745" i="2"/>
  <c r="G3745" i="2"/>
  <c r="O3744" i="2"/>
  <c r="N3744" i="2"/>
  <c r="G3744" i="2"/>
  <c r="O3743" i="2"/>
  <c r="N3743" i="2"/>
  <c r="G3743" i="2"/>
  <c r="O3742" i="2"/>
  <c r="N3742" i="2"/>
  <c r="G3742" i="2"/>
  <c r="O3741" i="2"/>
  <c r="N3741" i="2"/>
  <c r="G3741" i="2"/>
  <c r="O3740" i="2"/>
  <c r="N3740" i="2"/>
  <c r="G3740" i="2"/>
  <c r="O3739" i="2"/>
  <c r="N3739" i="2"/>
  <c r="G3739" i="2"/>
  <c r="O3738" i="2"/>
  <c r="N3738" i="2"/>
  <c r="G3738" i="2"/>
  <c r="O3737" i="2"/>
  <c r="N3737" i="2"/>
  <c r="G3737" i="2"/>
  <c r="O3736" i="2"/>
  <c r="N3736" i="2"/>
  <c r="G3736" i="2"/>
  <c r="O3735" i="2"/>
  <c r="N3735" i="2"/>
  <c r="G3735" i="2"/>
  <c r="O3734" i="2"/>
  <c r="N3734" i="2"/>
  <c r="G3734" i="2"/>
  <c r="O3733" i="2"/>
  <c r="N3733" i="2"/>
  <c r="G3733" i="2"/>
  <c r="O3732" i="2"/>
  <c r="N3732" i="2"/>
  <c r="G3732" i="2"/>
  <c r="O3731" i="2"/>
  <c r="N3731" i="2"/>
  <c r="G3731" i="2"/>
  <c r="O3730" i="2"/>
  <c r="N3730" i="2"/>
  <c r="G3730" i="2"/>
  <c r="O3729" i="2"/>
  <c r="N3729" i="2"/>
  <c r="G3729" i="2"/>
  <c r="O3728" i="2"/>
  <c r="N3728" i="2"/>
  <c r="G3728" i="2"/>
  <c r="O3727" i="2"/>
  <c r="N3727" i="2"/>
  <c r="G3727" i="2"/>
  <c r="O3726" i="2"/>
  <c r="N3726" i="2"/>
  <c r="G3726" i="2"/>
  <c r="O3725" i="2"/>
  <c r="N3725" i="2"/>
  <c r="G3725" i="2"/>
  <c r="O3724" i="2"/>
  <c r="N3724" i="2"/>
  <c r="G3724" i="2"/>
  <c r="O3723" i="2"/>
  <c r="N3723" i="2"/>
  <c r="G3723" i="2"/>
  <c r="O3722" i="2"/>
  <c r="N3722" i="2"/>
  <c r="G3722" i="2"/>
  <c r="O3721" i="2"/>
  <c r="N3721" i="2"/>
  <c r="G3721" i="2"/>
  <c r="O3720" i="2"/>
  <c r="N3720" i="2"/>
  <c r="G3720" i="2"/>
  <c r="O3719" i="2"/>
  <c r="N3719" i="2"/>
  <c r="G3719" i="2"/>
  <c r="O3718" i="2"/>
  <c r="N3718" i="2"/>
  <c r="G3718" i="2"/>
  <c r="O3717" i="2"/>
  <c r="N3717" i="2"/>
  <c r="G3717" i="2"/>
  <c r="O3716" i="2"/>
  <c r="N3716" i="2"/>
  <c r="G3716" i="2"/>
  <c r="O3715" i="2"/>
  <c r="N3715" i="2"/>
  <c r="G3715" i="2"/>
  <c r="O3714" i="2"/>
  <c r="N3714" i="2"/>
  <c r="G3714" i="2"/>
  <c r="O3713" i="2"/>
  <c r="N3713" i="2"/>
  <c r="G3713" i="2"/>
  <c r="O3712" i="2"/>
  <c r="N3712" i="2"/>
  <c r="G3712" i="2"/>
  <c r="O3711" i="2"/>
  <c r="N3711" i="2"/>
  <c r="G3711" i="2"/>
  <c r="O3710" i="2"/>
  <c r="N3710" i="2"/>
  <c r="G3710" i="2"/>
  <c r="O3709" i="2"/>
  <c r="N3709" i="2"/>
  <c r="G3709" i="2"/>
  <c r="O3708" i="2"/>
  <c r="N3708" i="2"/>
  <c r="G3708" i="2"/>
  <c r="O3707" i="2"/>
  <c r="N3707" i="2"/>
  <c r="G3707" i="2"/>
  <c r="O3706" i="2"/>
  <c r="N3706" i="2"/>
  <c r="G3706" i="2"/>
  <c r="O3705" i="2"/>
  <c r="N3705" i="2"/>
  <c r="G3705" i="2"/>
  <c r="O3704" i="2"/>
  <c r="N3704" i="2"/>
  <c r="G3704" i="2"/>
  <c r="O3703" i="2"/>
  <c r="N3703" i="2"/>
  <c r="G3703" i="2"/>
  <c r="O3702" i="2"/>
  <c r="N3702" i="2"/>
  <c r="G3702" i="2"/>
  <c r="O3701" i="2"/>
  <c r="N3701" i="2"/>
  <c r="G3701" i="2"/>
  <c r="O3700" i="2"/>
  <c r="N3700" i="2"/>
  <c r="G3700" i="2"/>
  <c r="O3699" i="2"/>
  <c r="N3699" i="2"/>
  <c r="G3699" i="2"/>
  <c r="O3698" i="2"/>
  <c r="N3698" i="2"/>
  <c r="G3698" i="2"/>
  <c r="O3697" i="2"/>
  <c r="N3697" i="2"/>
  <c r="G3697" i="2"/>
  <c r="O3696" i="2"/>
  <c r="N3696" i="2"/>
  <c r="G3696" i="2"/>
  <c r="O3695" i="2"/>
  <c r="N3695" i="2"/>
  <c r="G3695" i="2"/>
  <c r="O3694" i="2"/>
  <c r="N3694" i="2"/>
  <c r="G3694" i="2"/>
  <c r="O3693" i="2"/>
  <c r="N3693" i="2"/>
  <c r="G3693" i="2"/>
  <c r="O3692" i="2"/>
  <c r="N3692" i="2"/>
  <c r="G3692" i="2"/>
  <c r="O3691" i="2"/>
  <c r="N3691" i="2"/>
  <c r="G3691" i="2"/>
  <c r="O3690" i="2"/>
  <c r="N3690" i="2"/>
  <c r="G3690" i="2"/>
  <c r="O3689" i="2"/>
  <c r="N3689" i="2"/>
  <c r="G3689" i="2"/>
  <c r="O3688" i="2"/>
  <c r="N3688" i="2"/>
  <c r="G3688" i="2"/>
  <c r="O3687" i="2"/>
  <c r="N3687" i="2"/>
  <c r="G3687" i="2"/>
  <c r="O3686" i="2"/>
  <c r="N3686" i="2"/>
  <c r="G3686" i="2"/>
  <c r="O3685" i="2"/>
  <c r="N3685" i="2"/>
  <c r="G3685" i="2"/>
  <c r="O3684" i="2"/>
  <c r="N3684" i="2"/>
  <c r="G3684" i="2"/>
  <c r="O3683" i="2"/>
  <c r="N3683" i="2"/>
  <c r="G3683" i="2"/>
  <c r="O3682" i="2"/>
  <c r="N3682" i="2"/>
  <c r="G3682" i="2"/>
  <c r="O3681" i="2"/>
  <c r="N3681" i="2"/>
  <c r="G3681" i="2"/>
  <c r="O3680" i="2"/>
  <c r="N3680" i="2"/>
  <c r="G3680" i="2"/>
  <c r="O3679" i="2"/>
  <c r="N3679" i="2"/>
  <c r="G3679" i="2"/>
  <c r="O3678" i="2"/>
  <c r="N3678" i="2"/>
  <c r="G3678" i="2"/>
  <c r="O3677" i="2"/>
  <c r="N3677" i="2"/>
  <c r="G3677" i="2"/>
  <c r="O3676" i="2"/>
  <c r="N3676" i="2"/>
  <c r="G3676" i="2"/>
  <c r="O3675" i="2"/>
  <c r="N3675" i="2"/>
  <c r="G3675" i="2"/>
  <c r="O3674" i="2"/>
  <c r="N3674" i="2"/>
  <c r="G3674" i="2"/>
  <c r="O3673" i="2"/>
  <c r="N3673" i="2"/>
  <c r="G3673" i="2"/>
  <c r="O3672" i="2"/>
  <c r="N3672" i="2"/>
  <c r="G3672" i="2"/>
  <c r="O3671" i="2"/>
  <c r="N3671" i="2"/>
  <c r="G3671" i="2"/>
  <c r="O3670" i="2"/>
  <c r="N3670" i="2"/>
  <c r="G3670" i="2"/>
  <c r="O3669" i="2"/>
  <c r="N3669" i="2"/>
  <c r="G3669" i="2"/>
  <c r="O3668" i="2"/>
  <c r="N3668" i="2"/>
  <c r="G3668" i="2"/>
  <c r="O3667" i="2"/>
  <c r="N3667" i="2"/>
  <c r="G3667" i="2"/>
  <c r="O3666" i="2"/>
  <c r="N3666" i="2"/>
  <c r="G3666" i="2"/>
  <c r="O3665" i="2"/>
  <c r="N3665" i="2"/>
  <c r="G3665" i="2"/>
  <c r="O3664" i="2"/>
  <c r="N3664" i="2"/>
  <c r="G3664" i="2"/>
  <c r="O3663" i="2"/>
  <c r="N3663" i="2"/>
  <c r="G3663" i="2"/>
  <c r="O3662" i="2"/>
  <c r="N3662" i="2"/>
  <c r="G3662" i="2"/>
  <c r="O3661" i="2"/>
  <c r="N3661" i="2"/>
  <c r="G3661" i="2"/>
  <c r="O3660" i="2"/>
  <c r="N3660" i="2"/>
  <c r="G3660" i="2"/>
  <c r="O3659" i="2"/>
  <c r="N3659" i="2"/>
  <c r="G3659" i="2"/>
  <c r="O3658" i="2"/>
  <c r="N3658" i="2"/>
  <c r="G3658" i="2"/>
  <c r="O3657" i="2"/>
  <c r="N3657" i="2"/>
  <c r="G3657" i="2"/>
  <c r="O3656" i="2"/>
  <c r="N3656" i="2"/>
  <c r="G3656" i="2"/>
  <c r="O3655" i="2"/>
  <c r="N3655" i="2"/>
  <c r="G3655" i="2"/>
  <c r="O3654" i="2"/>
  <c r="N3654" i="2"/>
  <c r="G3654" i="2"/>
  <c r="O3653" i="2"/>
  <c r="N3653" i="2"/>
  <c r="G3653" i="2"/>
  <c r="O3652" i="2"/>
  <c r="N3652" i="2"/>
  <c r="G3652" i="2"/>
  <c r="O3651" i="2"/>
  <c r="N3651" i="2"/>
  <c r="G3651" i="2"/>
  <c r="O3650" i="2"/>
  <c r="N3650" i="2"/>
  <c r="G3650" i="2"/>
  <c r="O3649" i="2"/>
  <c r="N3649" i="2"/>
  <c r="G3649" i="2"/>
  <c r="O3648" i="2"/>
  <c r="N3648" i="2"/>
  <c r="G3648" i="2"/>
  <c r="O3647" i="2"/>
  <c r="N3647" i="2"/>
  <c r="G3647" i="2"/>
  <c r="O3646" i="2"/>
  <c r="N3646" i="2"/>
  <c r="G3646" i="2"/>
  <c r="O3645" i="2"/>
  <c r="N3645" i="2"/>
  <c r="G3645" i="2"/>
  <c r="O3644" i="2"/>
  <c r="N3644" i="2"/>
  <c r="G3644" i="2"/>
  <c r="O3643" i="2"/>
  <c r="N3643" i="2"/>
  <c r="G3643" i="2"/>
  <c r="O3642" i="2"/>
  <c r="N3642" i="2"/>
  <c r="G3642" i="2"/>
  <c r="O3641" i="2"/>
  <c r="N3641" i="2"/>
  <c r="G3641" i="2"/>
  <c r="O3640" i="2"/>
  <c r="N3640" i="2"/>
  <c r="G3640" i="2"/>
  <c r="O3639" i="2"/>
  <c r="N3639" i="2"/>
  <c r="G3639" i="2"/>
  <c r="O3638" i="2"/>
  <c r="N3638" i="2"/>
  <c r="G3638" i="2"/>
  <c r="O3637" i="2"/>
  <c r="N3637" i="2"/>
  <c r="G3637" i="2"/>
  <c r="O3636" i="2"/>
  <c r="N3636" i="2"/>
  <c r="G3636" i="2"/>
  <c r="O3635" i="2"/>
  <c r="N3635" i="2"/>
  <c r="G3635" i="2"/>
  <c r="O3634" i="2"/>
  <c r="N3634" i="2"/>
  <c r="G3634" i="2"/>
  <c r="O3633" i="2"/>
  <c r="N3633" i="2"/>
  <c r="G3633" i="2"/>
  <c r="O3632" i="2"/>
  <c r="N3632" i="2"/>
  <c r="G3632" i="2"/>
  <c r="O3631" i="2"/>
  <c r="N3631" i="2"/>
  <c r="G3631" i="2"/>
  <c r="O3630" i="2"/>
  <c r="N3630" i="2"/>
  <c r="G3630" i="2"/>
  <c r="O3629" i="2"/>
  <c r="N3629" i="2"/>
  <c r="G3629" i="2"/>
  <c r="O3628" i="2"/>
  <c r="N3628" i="2"/>
  <c r="G3628" i="2"/>
  <c r="O3627" i="2"/>
  <c r="N3627" i="2"/>
  <c r="G3627" i="2"/>
  <c r="O3626" i="2"/>
  <c r="N3626" i="2"/>
  <c r="G3626" i="2"/>
  <c r="O3625" i="2"/>
  <c r="N3625" i="2"/>
  <c r="G3625" i="2"/>
  <c r="O3624" i="2"/>
  <c r="N3624" i="2"/>
  <c r="G3624" i="2"/>
  <c r="O3623" i="2"/>
  <c r="N3623" i="2"/>
  <c r="G3623" i="2"/>
  <c r="O3622" i="2"/>
  <c r="N3622" i="2"/>
  <c r="G3622" i="2"/>
  <c r="O3621" i="2"/>
  <c r="N3621" i="2"/>
  <c r="G3621" i="2"/>
  <c r="O3620" i="2"/>
  <c r="N3620" i="2"/>
  <c r="G3620" i="2"/>
  <c r="O3619" i="2"/>
  <c r="N3619" i="2"/>
  <c r="G3619" i="2"/>
  <c r="O3618" i="2"/>
  <c r="N3618" i="2"/>
  <c r="G3618" i="2"/>
  <c r="O3617" i="2"/>
  <c r="N3617" i="2"/>
  <c r="G3617" i="2"/>
  <c r="O3616" i="2"/>
  <c r="N3616" i="2"/>
  <c r="G3616" i="2"/>
  <c r="O3615" i="2"/>
  <c r="N3615" i="2"/>
  <c r="G3615" i="2"/>
  <c r="O3614" i="2"/>
  <c r="N3614" i="2"/>
  <c r="G3614" i="2"/>
  <c r="O3613" i="2"/>
  <c r="N3613" i="2"/>
  <c r="G3613" i="2"/>
  <c r="O3612" i="2"/>
  <c r="N3612" i="2"/>
  <c r="G3612" i="2"/>
  <c r="O3611" i="2"/>
  <c r="N3611" i="2"/>
  <c r="G3611" i="2"/>
  <c r="O3610" i="2"/>
  <c r="N3610" i="2"/>
  <c r="G3610" i="2"/>
  <c r="O3609" i="2"/>
  <c r="N3609" i="2"/>
  <c r="G3609" i="2"/>
  <c r="O3608" i="2"/>
  <c r="N3608" i="2"/>
  <c r="G3608" i="2"/>
  <c r="O3607" i="2"/>
  <c r="N3607" i="2"/>
  <c r="G3607" i="2"/>
  <c r="O3606" i="2"/>
  <c r="N3606" i="2"/>
  <c r="G3606" i="2"/>
  <c r="O3605" i="2"/>
  <c r="N3605" i="2"/>
  <c r="G3605" i="2"/>
  <c r="O3604" i="2"/>
  <c r="N3604" i="2"/>
  <c r="G3604" i="2"/>
  <c r="O3603" i="2"/>
  <c r="N3603" i="2"/>
  <c r="G3603" i="2"/>
  <c r="O3602" i="2"/>
  <c r="N3602" i="2"/>
  <c r="G3602" i="2"/>
  <c r="O3601" i="2"/>
  <c r="N3601" i="2"/>
  <c r="G3601" i="2"/>
  <c r="O3600" i="2"/>
  <c r="N3600" i="2"/>
  <c r="G3600" i="2"/>
  <c r="O3599" i="2"/>
  <c r="N3599" i="2"/>
  <c r="G3599" i="2"/>
  <c r="O3598" i="2"/>
  <c r="N3598" i="2"/>
  <c r="G3598" i="2"/>
  <c r="O3597" i="2"/>
  <c r="N3597" i="2"/>
  <c r="G3597" i="2"/>
  <c r="O3596" i="2"/>
  <c r="N3596" i="2"/>
  <c r="G3596" i="2"/>
  <c r="O3595" i="2"/>
  <c r="N3595" i="2"/>
  <c r="G3595" i="2"/>
  <c r="O3594" i="2"/>
  <c r="N3594" i="2"/>
  <c r="G3594" i="2"/>
  <c r="O3593" i="2"/>
  <c r="N3593" i="2"/>
  <c r="G3593" i="2"/>
  <c r="O3592" i="2"/>
  <c r="N3592" i="2"/>
  <c r="G3592" i="2"/>
  <c r="O3591" i="2"/>
  <c r="N3591" i="2"/>
  <c r="G3591" i="2"/>
  <c r="O3590" i="2"/>
  <c r="N3590" i="2"/>
  <c r="G3590" i="2"/>
  <c r="O3589" i="2"/>
  <c r="N3589" i="2"/>
  <c r="G3589" i="2"/>
  <c r="O3588" i="2"/>
  <c r="N3588" i="2"/>
  <c r="G3588" i="2"/>
  <c r="O3587" i="2"/>
  <c r="N3587" i="2"/>
  <c r="G3587" i="2"/>
  <c r="O3586" i="2"/>
  <c r="N3586" i="2"/>
  <c r="G3586" i="2"/>
  <c r="O3585" i="2"/>
  <c r="N3585" i="2"/>
  <c r="G3585" i="2"/>
  <c r="O3584" i="2"/>
  <c r="N3584" i="2"/>
  <c r="G3584" i="2"/>
  <c r="O3583" i="2"/>
  <c r="N3583" i="2"/>
  <c r="G3583" i="2"/>
  <c r="O3582" i="2"/>
  <c r="N3582" i="2"/>
  <c r="G3582" i="2"/>
  <c r="O3581" i="2"/>
  <c r="N3581" i="2"/>
  <c r="G3581" i="2"/>
  <c r="O3580" i="2"/>
  <c r="N3580" i="2"/>
  <c r="G3580" i="2"/>
  <c r="O3579" i="2"/>
  <c r="N3579" i="2"/>
  <c r="G3579" i="2"/>
  <c r="O3578" i="2"/>
  <c r="N3578" i="2"/>
  <c r="G3578" i="2"/>
  <c r="O3577" i="2"/>
  <c r="N3577" i="2"/>
  <c r="G3577" i="2"/>
  <c r="O3576" i="2"/>
  <c r="N3576" i="2"/>
  <c r="G3576" i="2"/>
  <c r="O3575" i="2"/>
  <c r="N3575" i="2"/>
  <c r="G3575" i="2"/>
  <c r="O3574" i="2"/>
  <c r="N3574" i="2"/>
  <c r="G3574" i="2"/>
  <c r="O3573" i="2"/>
  <c r="N3573" i="2"/>
  <c r="G3573" i="2"/>
  <c r="O3572" i="2"/>
  <c r="N3572" i="2"/>
  <c r="G3572" i="2"/>
  <c r="O3571" i="2"/>
  <c r="N3571" i="2"/>
  <c r="G3571" i="2"/>
  <c r="O3570" i="2"/>
  <c r="N3570" i="2"/>
  <c r="G3570" i="2"/>
  <c r="O3569" i="2"/>
  <c r="N3569" i="2"/>
  <c r="G3569" i="2"/>
  <c r="O3568" i="2"/>
  <c r="N3568" i="2"/>
  <c r="G3568" i="2"/>
  <c r="O3567" i="2"/>
  <c r="N3567" i="2"/>
  <c r="G3567" i="2"/>
  <c r="O3566" i="2"/>
  <c r="N3566" i="2"/>
  <c r="G3566" i="2"/>
  <c r="O3565" i="2"/>
  <c r="N3565" i="2"/>
  <c r="G3565" i="2"/>
  <c r="O3564" i="2"/>
  <c r="N3564" i="2"/>
  <c r="G3564" i="2"/>
  <c r="O3563" i="2"/>
  <c r="N3563" i="2"/>
  <c r="G3563" i="2"/>
  <c r="O3562" i="2"/>
  <c r="N3562" i="2"/>
  <c r="G3562" i="2"/>
  <c r="O3561" i="2"/>
  <c r="N3561" i="2"/>
  <c r="G3561" i="2"/>
  <c r="O3560" i="2"/>
  <c r="N3560" i="2"/>
  <c r="G3560" i="2"/>
  <c r="O3559" i="2"/>
  <c r="N3559" i="2"/>
  <c r="G3559" i="2"/>
  <c r="O3558" i="2"/>
  <c r="N3558" i="2"/>
  <c r="G3558" i="2"/>
  <c r="O3557" i="2"/>
  <c r="N3557" i="2"/>
  <c r="G3557" i="2"/>
  <c r="O3556" i="2"/>
  <c r="N3556" i="2"/>
  <c r="G3556" i="2"/>
  <c r="O3555" i="2"/>
  <c r="N3555" i="2"/>
  <c r="G3555" i="2"/>
  <c r="O3554" i="2"/>
  <c r="N3554" i="2"/>
  <c r="G3554" i="2"/>
  <c r="O3553" i="2"/>
  <c r="N3553" i="2"/>
  <c r="G3553" i="2"/>
  <c r="O3552" i="2"/>
  <c r="N3552" i="2"/>
  <c r="G3552" i="2"/>
  <c r="O3551" i="2"/>
  <c r="N3551" i="2"/>
  <c r="G3551" i="2"/>
  <c r="O3550" i="2"/>
  <c r="N3550" i="2"/>
  <c r="G3550" i="2"/>
  <c r="O3549" i="2"/>
  <c r="N3549" i="2"/>
  <c r="G3549" i="2"/>
  <c r="O3548" i="2"/>
  <c r="N3548" i="2"/>
  <c r="G3548" i="2"/>
  <c r="O3547" i="2"/>
  <c r="N3547" i="2"/>
  <c r="G3547" i="2"/>
  <c r="O3546" i="2"/>
  <c r="N3546" i="2"/>
  <c r="G3546" i="2"/>
  <c r="O3545" i="2"/>
  <c r="N3545" i="2"/>
  <c r="G3545" i="2"/>
  <c r="O3544" i="2"/>
  <c r="N3544" i="2"/>
  <c r="G3544" i="2"/>
  <c r="O3543" i="2"/>
  <c r="N3543" i="2"/>
  <c r="G3543" i="2"/>
  <c r="O3542" i="2"/>
  <c r="N3542" i="2"/>
  <c r="G3542" i="2"/>
  <c r="O3541" i="2"/>
  <c r="N3541" i="2"/>
  <c r="G3541" i="2"/>
  <c r="O3540" i="2"/>
  <c r="N3540" i="2"/>
  <c r="G3540" i="2"/>
  <c r="O3539" i="2"/>
  <c r="N3539" i="2"/>
  <c r="G3539" i="2"/>
  <c r="O3538" i="2"/>
  <c r="N3538" i="2"/>
  <c r="G3538" i="2"/>
  <c r="O3537" i="2"/>
  <c r="N3537" i="2"/>
  <c r="G3537" i="2"/>
  <c r="O3536" i="2"/>
  <c r="N3536" i="2"/>
  <c r="G3536" i="2"/>
  <c r="O3535" i="2"/>
  <c r="N3535" i="2"/>
  <c r="G3535" i="2"/>
  <c r="O3534" i="2"/>
  <c r="N3534" i="2"/>
  <c r="G3534" i="2"/>
  <c r="O3533" i="2"/>
  <c r="N3533" i="2"/>
  <c r="G3533" i="2"/>
  <c r="O3532" i="2"/>
  <c r="N3532" i="2"/>
  <c r="G3532" i="2"/>
  <c r="O3531" i="2"/>
  <c r="N3531" i="2"/>
  <c r="G3531" i="2"/>
  <c r="O3530" i="2"/>
  <c r="N3530" i="2"/>
  <c r="G3530" i="2"/>
  <c r="O3529" i="2"/>
  <c r="N3529" i="2"/>
  <c r="G3529" i="2"/>
  <c r="O3528" i="2"/>
  <c r="N3528" i="2"/>
  <c r="G3528" i="2"/>
  <c r="O3527" i="2"/>
  <c r="N3527" i="2"/>
  <c r="G3527" i="2"/>
  <c r="O3526" i="2"/>
  <c r="N3526" i="2"/>
  <c r="G3526" i="2"/>
  <c r="O3525" i="2"/>
  <c r="N3525" i="2"/>
  <c r="G3525" i="2"/>
  <c r="O3524" i="2"/>
  <c r="N3524" i="2"/>
  <c r="G3524" i="2"/>
  <c r="O3523" i="2"/>
  <c r="N3523" i="2"/>
  <c r="G3523" i="2"/>
  <c r="O3522" i="2"/>
  <c r="N3522" i="2"/>
  <c r="G3522" i="2"/>
  <c r="O3521" i="2"/>
  <c r="N3521" i="2"/>
  <c r="G3521" i="2"/>
  <c r="O3520" i="2"/>
  <c r="N3520" i="2"/>
  <c r="G3520" i="2"/>
  <c r="O3519" i="2"/>
  <c r="N3519" i="2"/>
  <c r="G3519" i="2"/>
  <c r="O3518" i="2"/>
  <c r="N3518" i="2"/>
  <c r="G3518" i="2"/>
  <c r="O3517" i="2"/>
  <c r="N3517" i="2"/>
  <c r="G3517" i="2"/>
  <c r="O3516" i="2"/>
  <c r="N3516" i="2"/>
  <c r="G3516" i="2"/>
  <c r="O3515" i="2"/>
  <c r="N3515" i="2"/>
  <c r="G3515" i="2"/>
  <c r="O3514" i="2"/>
  <c r="N3514" i="2"/>
  <c r="G3514" i="2"/>
  <c r="O3513" i="2"/>
  <c r="N3513" i="2"/>
  <c r="G3513" i="2"/>
  <c r="O3512" i="2"/>
  <c r="N3512" i="2"/>
  <c r="G3512" i="2"/>
  <c r="O3511" i="2"/>
  <c r="N3511" i="2"/>
  <c r="G3511" i="2"/>
  <c r="O3510" i="2"/>
  <c r="N3510" i="2"/>
  <c r="G3510" i="2"/>
  <c r="O3509" i="2"/>
  <c r="N3509" i="2"/>
  <c r="G3509" i="2"/>
  <c r="O3508" i="2"/>
  <c r="N3508" i="2"/>
  <c r="G3508" i="2"/>
  <c r="O3507" i="2"/>
  <c r="N3507" i="2"/>
  <c r="G3507" i="2"/>
  <c r="O3506" i="2"/>
  <c r="N3506" i="2"/>
  <c r="G3506" i="2"/>
  <c r="O3505" i="2"/>
  <c r="N3505" i="2"/>
  <c r="G3505" i="2"/>
  <c r="O3504" i="2"/>
  <c r="N3504" i="2"/>
  <c r="G3504" i="2"/>
  <c r="O3503" i="2"/>
  <c r="N3503" i="2"/>
  <c r="G3503" i="2"/>
  <c r="O3502" i="2"/>
  <c r="N3502" i="2"/>
  <c r="G3502" i="2"/>
  <c r="O3501" i="2"/>
  <c r="N3501" i="2"/>
  <c r="G3501" i="2"/>
  <c r="O3500" i="2"/>
  <c r="N3500" i="2"/>
  <c r="G3500" i="2"/>
  <c r="O3499" i="2"/>
  <c r="N3499" i="2"/>
  <c r="G3499" i="2"/>
  <c r="O3498" i="2"/>
  <c r="N3498" i="2"/>
  <c r="G3498" i="2"/>
  <c r="O3497" i="2"/>
  <c r="N3497" i="2"/>
  <c r="G3497" i="2"/>
  <c r="O3496" i="2"/>
  <c r="N3496" i="2"/>
  <c r="G3496" i="2"/>
  <c r="O3495" i="2"/>
  <c r="N3495" i="2"/>
  <c r="G3495" i="2"/>
  <c r="O3494" i="2"/>
  <c r="N3494" i="2"/>
  <c r="G3494" i="2"/>
  <c r="O3493" i="2"/>
  <c r="N3493" i="2"/>
  <c r="G3493" i="2"/>
  <c r="O3492" i="2"/>
  <c r="N3492" i="2"/>
  <c r="G3492" i="2"/>
  <c r="O3491" i="2"/>
  <c r="N3491" i="2"/>
  <c r="G3491" i="2"/>
  <c r="O3490" i="2"/>
  <c r="N3490" i="2"/>
  <c r="G3490" i="2"/>
  <c r="O3489" i="2"/>
  <c r="N3489" i="2"/>
  <c r="G3489" i="2"/>
  <c r="O3488" i="2"/>
  <c r="N3488" i="2"/>
  <c r="G3488" i="2"/>
  <c r="O3487" i="2"/>
  <c r="N3487" i="2"/>
  <c r="G3487" i="2"/>
  <c r="O3486" i="2"/>
  <c r="N3486" i="2"/>
  <c r="G3486" i="2"/>
  <c r="O3485" i="2"/>
  <c r="N3485" i="2"/>
  <c r="G3485" i="2"/>
  <c r="O3484" i="2"/>
  <c r="N3484" i="2"/>
  <c r="G3484" i="2"/>
  <c r="O3483" i="2"/>
  <c r="N3483" i="2"/>
  <c r="G3483" i="2"/>
  <c r="O3482" i="2"/>
  <c r="N3482" i="2"/>
  <c r="G3482" i="2"/>
  <c r="O3481" i="2"/>
  <c r="N3481" i="2"/>
  <c r="G3481" i="2"/>
  <c r="O3480" i="2"/>
  <c r="N3480" i="2"/>
  <c r="G3480" i="2"/>
  <c r="O3479" i="2"/>
  <c r="N3479" i="2"/>
  <c r="G3479" i="2"/>
  <c r="O3478" i="2"/>
  <c r="N3478" i="2"/>
  <c r="G3478" i="2"/>
  <c r="O3477" i="2"/>
  <c r="N3477" i="2"/>
  <c r="G3477" i="2"/>
  <c r="O3476" i="2"/>
  <c r="N3476" i="2"/>
  <c r="G3476" i="2"/>
  <c r="O3475" i="2"/>
  <c r="N3475" i="2"/>
  <c r="G3475" i="2"/>
  <c r="O3474" i="2"/>
  <c r="N3474" i="2"/>
  <c r="G3474" i="2"/>
  <c r="O3473" i="2"/>
  <c r="N3473" i="2"/>
  <c r="G3473" i="2"/>
  <c r="O3472" i="2"/>
  <c r="N3472" i="2"/>
  <c r="G3472" i="2"/>
  <c r="O3471" i="2"/>
  <c r="N3471" i="2"/>
  <c r="G3471" i="2"/>
  <c r="O3470" i="2"/>
  <c r="N3470" i="2"/>
  <c r="G3470" i="2"/>
  <c r="O3469" i="2"/>
  <c r="N3469" i="2"/>
  <c r="G3469" i="2"/>
  <c r="O3468" i="2"/>
  <c r="N3468" i="2"/>
  <c r="G3468" i="2"/>
  <c r="O3467" i="2"/>
  <c r="N3467" i="2"/>
  <c r="G3467" i="2"/>
  <c r="O3466" i="2"/>
  <c r="N3466" i="2"/>
  <c r="G3466" i="2"/>
  <c r="O3465" i="2"/>
  <c r="N3465" i="2"/>
  <c r="G3465" i="2"/>
  <c r="O3464" i="2"/>
  <c r="N3464" i="2"/>
  <c r="G3464" i="2"/>
  <c r="O3463" i="2"/>
  <c r="N3463" i="2"/>
  <c r="G3463" i="2"/>
  <c r="O3462" i="2"/>
  <c r="N3462" i="2"/>
  <c r="G3462" i="2"/>
  <c r="O3461" i="2"/>
  <c r="N3461" i="2"/>
  <c r="G3461" i="2"/>
  <c r="O3460" i="2"/>
  <c r="N3460" i="2"/>
  <c r="G3460" i="2"/>
  <c r="O3459" i="2"/>
  <c r="N3459" i="2"/>
  <c r="G3459" i="2"/>
  <c r="O3458" i="2"/>
  <c r="N3458" i="2"/>
  <c r="G3458" i="2"/>
  <c r="O3457" i="2"/>
  <c r="N3457" i="2"/>
  <c r="G3457" i="2"/>
  <c r="O3456" i="2"/>
  <c r="N3456" i="2"/>
  <c r="G3456" i="2"/>
  <c r="O3455" i="2"/>
  <c r="N3455" i="2"/>
  <c r="G3455" i="2"/>
  <c r="O3454" i="2"/>
  <c r="N3454" i="2"/>
  <c r="G3454" i="2"/>
  <c r="O3453" i="2"/>
  <c r="N3453" i="2"/>
  <c r="G3453" i="2"/>
  <c r="O3452" i="2"/>
  <c r="N3452" i="2"/>
  <c r="G3452" i="2"/>
  <c r="O3451" i="2"/>
  <c r="N3451" i="2"/>
  <c r="G3451" i="2"/>
  <c r="O3450" i="2"/>
  <c r="N3450" i="2"/>
  <c r="G3450" i="2"/>
  <c r="O3449" i="2"/>
  <c r="N3449" i="2"/>
  <c r="G3449" i="2"/>
  <c r="O3448" i="2"/>
  <c r="N3448" i="2"/>
  <c r="G3448" i="2"/>
  <c r="O3447" i="2"/>
  <c r="N3447" i="2"/>
  <c r="G3447" i="2"/>
  <c r="O3446" i="2"/>
  <c r="N3446" i="2"/>
  <c r="G3446" i="2"/>
  <c r="O3445" i="2"/>
  <c r="N3445" i="2"/>
  <c r="G3445" i="2"/>
  <c r="O3444" i="2"/>
  <c r="N3444" i="2"/>
  <c r="G3444" i="2"/>
  <c r="O3443" i="2"/>
  <c r="N3443" i="2"/>
  <c r="G3443" i="2"/>
  <c r="O3442" i="2"/>
  <c r="N3442" i="2"/>
  <c r="G3442" i="2"/>
  <c r="O3441" i="2"/>
  <c r="N3441" i="2"/>
  <c r="G3441" i="2"/>
  <c r="O3440" i="2"/>
  <c r="N3440" i="2"/>
  <c r="G3440" i="2"/>
  <c r="O3439" i="2"/>
  <c r="N3439" i="2"/>
  <c r="G3439" i="2"/>
  <c r="O3438" i="2"/>
  <c r="N3438" i="2"/>
  <c r="G3438" i="2"/>
  <c r="O3437" i="2"/>
  <c r="N3437" i="2"/>
  <c r="G3437" i="2"/>
  <c r="O3436" i="2"/>
  <c r="N3436" i="2"/>
  <c r="G3436" i="2"/>
  <c r="O3435" i="2"/>
  <c r="N3435" i="2"/>
  <c r="G3435" i="2"/>
  <c r="O3434" i="2"/>
  <c r="N3434" i="2"/>
  <c r="G3434" i="2"/>
  <c r="O3433" i="2"/>
  <c r="N3433" i="2"/>
  <c r="G3433" i="2"/>
  <c r="O3432" i="2"/>
  <c r="N3432" i="2"/>
  <c r="G3432" i="2"/>
  <c r="O3431" i="2"/>
  <c r="N3431" i="2"/>
  <c r="G3431" i="2"/>
  <c r="O3430" i="2"/>
  <c r="N3430" i="2"/>
  <c r="G3430" i="2"/>
  <c r="O3429" i="2"/>
  <c r="N3429" i="2"/>
  <c r="G3429" i="2"/>
  <c r="O3428" i="2"/>
  <c r="N3428" i="2"/>
  <c r="G3428" i="2"/>
  <c r="O3427" i="2"/>
  <c r="N3427" i="2"/>
  <c r="G3427" i="2"/>
  <c r="O3426" i="2"/>
  <c r="N3426" i="2"/>
  <c r="G3426" i="2"/>
  <c r="O3425" i="2"/>
  <c r="N3425" i="2"/>
  <c r="G3425" i="2"/>
  <c r="O3424" i="2"/>
  <c r="N3424" i="2"/>
  <c r="G3424" i="2"/>
  <c r="O3423" i="2"/>
  <c r="N3423" i="2"/>
  <c r="G3423" i="2"/>
  <c r="O3422" i="2"/>
  <c r="N3422" i="2"/>
  <c r="G3422" i="2"/>
  <c r="O3421" i="2"/>
  <c r="N3421" i="2"/>
  <c r="G3421" i="2"/>
  <c r="O3420" i="2"/>
  <c r="N3420" i="2"/>
  <c r="G3420" i="2"/>
  <c r="O3419" i="2"/>
  <c r="N3419" i="2"/>
  <c r="G3419" i="2"/>
  <c r="O3418" i="2"/>
  <c r="N3418" i="2"/>
  <c r="G3418" i="2"/>
  <c r="O3417" i="2"/>
  <c r="N3417" i="2"/>
  <c r="G3417" i="2"/>
  <c r="O3416" i="2"/>
  <c r="N3416" i="2"/>
  <c r="G3416" i="2"/>
  <c r="O3415" i="2"/>
  <c r="N3415" i="2"/>
  <c r="G3415" i="2"/>
  <c r="O3414" i="2"/>
  <c r="N3414" i="2"/>
  <c r="G3414" i="2"/>
  <c r="O3413" i="2"/>
  <c r="N3413" i="2"/>
  <c r="G3413" i="2"/>
  <c r="O3412" i="2"/>
  <c r="N3412" i="2"/>
  <c r="G3412" i="2"/>
  <c r="O3411" i="2"/>
  <c r="N3411" i="2"/>
  <c r="G3411" i="2"/>
  <c r="O3410" i="2"/>
  <c r="N3410" i="2"/>
  <c r="G3410" i="2"/>
  <c r="O3409" i="2"/>
  <c r="N3409" i="2"/>
  <c r="G3409" i="2"/>
  <c r="O3408" i="2"/>
  <c r="N3408" i="2"/>
  <c r="G3408" i="2"/>
  <c r="O3407" i="2"/>
  <c r="N3407" i="2"/>
  <c r="G3407" i="2"/>
  <c r="O3406" i="2"/>
  <c r="N3406" i="2"/>
  <c r="G3406" i="2"/>
  <c r="O3405" i="2"/>
  <c r="N3405" i="2"/>
  <c r="G3405" i="2"/>
  <c r="O3404" i="2"/>
  <c r="N3404" i="2"/>
  <c r="G3404" i="2"/>
  <c r="O3403" i="2"/>
  <c r="N3403" i="2"/>
  <c r="G3403" i="2"/>
  <c r="O3402" i="2"/>
  <c r="N3402" i="2"/>
  <c r="G3402" i="2"/>
  <c r="O3401" i="2"/>
  <c r="N3401" i="2"/>
  <c r="G3401" i="2"/>
  <c r="O3400" i="2"/>
  <c r="N3400" i="2"/>
  <c r="G3400" i="2"/>
  <c r="O3399" i="2"/>
  <c r="N3399" i="2"/>
  <c r="G3399" i="2"/>
  <c r="O3398" i="2"/>
  <c r="N3398" i="2"/>
  <c r="G3398" i="2"/>
  <c r="O3397" i="2"/>
  <c r="N3397" i="2"/>
  <c r="G3397" i="2"/>
  <c r="O3396" i="2"/>
  <c r="N3396" i="2"/>
  <c r="G3396" i="2"/>
  <c r="O3395" i="2"/>
  <c r="N3395" i="2"/>
  <c r="G3395" i="2"/>
  <c r="O3394" i="2"/>
  <c r="N3394" i="2"/>
  <c r="G3394" i="2"/>
  <c r="O3393" i="2"/>
  <c r="N3393" i="2"/>
  <c r="G3393" i="2"/>
  <c r="O3392" i="2"/>
  <c r="N3392" i="2"/>
  <c r="G3392" i="2"/>
  <c r="O3391" i="2"/>
  <c r="N3391" i="2"/>
  <c r="G3391" i="2"/>
  <c r="O3390" i="2"/>
  <c r="N3390" i="2"/>
  <c r="G3390" i="2"/>
  <c r="O3389" i="2"/>
  <c r="N3389" i="2"/>
  <c r="G3389" i="2"/>
  <c r="O3388" i="2"/>
  <c r="N3388" i="2"/>
  <c r="G3388" i="2"/>
  <c r="O3387" i="2"/>
  <c r="N3387" i="2"/>
  <c r="G3387" i="2"/>
  <c r="O3386" i="2"/>
  <c r="N3386" i="2"/>
  <c r="G3386" i="2"/>
  <c r="O3385" i="2"/>
  <c r="N3385" i="2"/>
  <c r="G3385" i="2"/>
  <c r="O3384" i="2"/>
  <c r="N3384" i="2"/>
  <c r="G3384" i="2"/>
  <c r="O3383" i="2"/>
  <c r="N3383" i="2"/>
  <c r="G3383" i="2"/>
  <c r="O3382" i="2"/>
  <c r="N3382" i="2"/>
  <c r="G3382" i="2"/>
  <c r="O3381" i="2"/>
  <c r="N3381" i="2"/>
  <c r="G3381" i="2"/>
  <c r="O3380" i="2"/>
  <c r="N3380" i="2"/>
  <c r="G3380" i="2"/>
  <c r="O3379" i="2"/>
  <c r="N3379" i="2"/>
  <c r="G3379" i="2"/>
  <c r="O3378" i="2"/>
  <c r="N3378" i="2"/>
  <c r="G3378" i="2"/>
  <c r="O3377" i="2"/>
  <c r="N3377" i="2"/>
  <c r="G3377" i="2"/>
  <c r="O3376" i="2"/>
  <c r="N3376" i="2"/>
  <c r="G3376" i="2"/>
  <c r="O3375" i="2"/>
  <c r="N3375" i="2"/>
  <c r="G3375" i="2"/>
  <c r="O3374" i="2"/>
  <c r="N3374" i="2"/>
  <c r="G3374" i="2"/>
  <c r="O3373" i="2"/>
  <c r="N3373" i="2"/>
  <c r="G3373" i="2"/>
  <c r="O3372" i="2"/>
  <c r="N3372" i="2"/>
  <c r="G3372" i="2"/>
  <c r="O3371" i="2"/>
  <c r="N3371" i="2"/>
  <c r="G3371" i="2"/>
  <c r="O3370" i="2"/>
  <c r="N3370" i="2"/>
  <c r="G3370" i="2"/>
  <c r="O3369" i="2"/>
  <c r="N3369" i="2"/>
  <c r="G3369" i="2"/>
  <c r="O3368" i="2"/>
  <c r="N3368" i="2"/>
  <c r="G3368" i="2"/>
  <c r="O3367" i="2"/>
  <c r="N3367" i="2"/>
  <c r="G3367" i="2"/>
  <c r="O3366" i="2"/>
  <c r="N3366" i="2"/>
  <c r="G3366" i="2"/>
  <c r="O3365" i="2"/>
  <c r="N3365" i="2"/>
  <c r="G3365" i="2"/>
  <c r="O3364" i="2"/>
  <c r="N3364" i="2"/>
  <c r="G3364" i="2"/>
  <c r="O3363" i="2"/>
  <c r="N3363" i="2"/>
  <c r="G3363" i="2"/>
  <c r="O3362" i="2"/>
  <c r="N3362" i="2"/>
  <c r="G3362" i="2"/>
  <c r="O3361" i="2"/>
  <c r="N3361" i="2"/>
  <c r="G3361" i="2"/>
  <c r="O3360" i="2"/>
  <c r="N3360" i="2"/>
  <c r="G3360" i="2"/>
  <c r="O3359" i="2"/>
  <c r="N3359" i="2"/>
  <c r="G3359" i="2"/>
  <c r="O3358" i="2"/>
  <c r="N3358" i="2"/>
  <c r="G3358" i="2"/>
  <c r="O3357" i="2"/>
  <c r="N3357" i="2"/>
  <c r="G3357" i="2"/>
  <c r="O3356" i="2"/>
  <c r="N3356" i="2"/>
  <c r="G3356" i="2"/>
  <c r="O3355" i="2"/>
  <c r="N3355" i="2"/>
  <c r="G3355" i="2"/>
  <c r="O3354" i="2"/>
  <c r="N3354" i="2"/>
  <c r="G3354" i="2"/>
  <c r="O3353" i="2"/>
  <c r="N3353" i="2"/>
  <c r="G3353" i="2"/>
  <c r="O3352" i="2"/>
  <c r="N3352" i="2"/>
  <c r="G3352" i="2"/>
  <c r="O3351" i="2"/>
  <c r="N3351" i="2"/>
  <c r="G3351" i="2"/>
  <c r="O3350" i="2"/>
  <c r="N3350" i="2"/>
  <c r="G3350" i="2"/>
  <c r="O3349" i="2"/>
  <c r="N3349" i="2"/>
  <c r="G3349" i="2"/>
  <c r="O3348" i="2"/>
  <c r="N3348" i="2"/>
  <c r="G3348" i="2"/>
  <c r="O3347" i="2"/>
  <c r="N3347" i="2"/>
  <c r="G3347" i="2"/>
  <c r="O3346" i="2"/>
  <c r="N3346" i="2"/>
  <c r="G3346" i="2"/>
  <c r="O3345" i="2"/>
  <c r="N3345" i="2"/>
  <c r="G3345" i="2"/>
  <c r="O3344" i="2"/>
  <c r="N3344" i="2"/>
  <c r="G3344" i="2"/>
  <c r="O3343" i="2"/>
  <c r="N3343" i="2"/>
  <c r="G3343" i="2"/>
  <c r="O3342" i="2"/>
  <c r="N3342" i="2"/>
  <c r="G3342" i="2"/>
  <c r="O3341" i="2"/>
  <c r="N3341" i="2"/>
  <c r="G3341" i="2"/>
  <c r="O3340" i="2"/>
  <c r="N3340" i="2"/>
  <c r="G3340" i="2"/>
  <c r="O3339" i="2"/>
  <c r="N3339" i="2"/>
  <c r="G3339" i="2"/>
  <c r="O3338" i="2"/>
  <c r="N3338" i="2"/>
  <c r="G3338" i="2"/>
  <c r="O3337" i="2"/>
  <c r="N3337" i="2"/>
  <c r="G3337" i="2"/>
  <c r="O3336" i="2"/>
  <c r="N3336" i="2"/>
  <c r="G3336" i="2"/>
  <c r="O3335" i="2"/>
  <c r="N3335" i="2"/>
  <c r="G3335" i="2"/>
  <c r="O3334" i="2"/>
  <c r="N3334" i="2"/>
  <c r="G3334" i="2"/>
  <c r="O3333" i="2"/>
  <c r="N3333" i="2"/>
  <c r="G3333" i="2"/>
  <c r="O3332" i="2"/>
  <c r="N3332" i="2"/>
  <c r="G3332" i="2"/>
  <c r="O3331" i="2"/>
  <c r="N3331" i="2"/>
  <c r="G3331" i="2"/>
  <c r="O3330" i="2"/>
  <c r="N3330" i="2"/>
  <c r="G3330" i="2"/>
  <c r="O3329" i="2"/>
  <c r="N3329" i="2"/>
  <c r="G3329" i="2"/>
  <c r="O3328" i="2"/>
  <c r="N3328" i="2"/>
  <c r="G3328" i="2"/>
  <c r="O3327" i="2"/>
  <c r="N3327" i="2"/>
  <c r="G3327" i="2"/>
  <c r="O3326" i="2"/>
  <c r="N3326" i="2"/>
  <c r="G3326" i="2"/>
  <c r="O3325" i="2"/>
  <c r="N3325" i="2"/>
  <c r="G3325" i="2"/>
  <c r="O3324" i="2"/>
  <c r="N3324" i="2"/>
  <c r="G3324" i="2"/>
  <c r="O3323" i="2"/>
  <c r="N3323" i="2"/>
  <c r="G3323" i="2"/>
  <c r="O3322" i="2"/>
  <c r="N3322" i="2"/>
  <c r="G3322" i="2"/>
  <c r="O3321" i="2"/>
  <c r="N3321" i="2"/>
  <c r="G3321" i="2"/>
  <c r="O3320" i="2"/>
  <c r="N3320" i="2"/>
  <c r="G3320" i="2"/>
  <c r="O3319" i="2"/>
  <c r="N3319" i="2"/>
  <c r="G3319" i="2"/>
  <c r="O3318" i="2"/>
  <c r="N3318" i="2"/>
  <c r="G3318" i="2"/>
  <c r="O3317" i="2"/>
  <c r="N3317" i="2"/>
  <c r="G3317" i="2"/>
  <c r="O3316" i="2"/>
  <c r="N3316" i="2"/>
  <c r="G3316" i="2"/>
  <c r="O3315" i="2"/>
  <c r="N3315" i="2"/>
  <c r="G3315" i="2"/>
  <c r="O3314" i="2"/>
  <c r="N3314" i="2"/>
  <c r="G3314" i="2"/>
  <c r="O3313" i="2"/>
  <c r="N3313" i="2"/>
  <c r="G3313" i="2"/>
  <c r="O3312" i="2"/>
  <c r="N3312" i="2"/>
  <c r="G3312" i="2"/>
  <c r="O3311" i="2"/>
  <c r="N3311" i="2"/>
  <c r="G3311" i="2"/>
  <c r="O3310" i="2"/>
  <c r="N3310" i="2"/>
  <c r="G3310" i="2"/>
  <c r="O3309" i="2"/>
  <c r="N3309" i="2"/>
  <c r="G3309" i="2"/>
  <c r="O3308" i="2"/>
  <c r="N3308" i="2"/>
  <c r="G3308" i="2"/>
  <c r="O3307" i="2"/>
  <c r="N3307" i="2"/>
  <c r="G3307" i="2"/>
  <c r="O3306" i="2"/>
  <c r="N3306" i="2"/>
  <c r="G3306" i="2"/>
  <c r="O3305" i="2"/>
  <c r="N3305" i="2"/>
  <c r="G3305" i="2"/>
  <c r="O3304" i="2"/>
  <c r="N3304" i="2"/>
  <c r="G3304" i="2"/>
  <c r="O3303" i="2"/>
  <c r="N3303" i="2"/>
  <c r="G3303" i="2"/>
  <c r="O3302" i="2"/>
  <c r="N3302" i="2"/>
  <c r="G3302" i="2"/>
  <c r="O3301" i="2"/>
  <c r="N3301" i="2"/>
  <c r="G3301" i="2"/>
  <c r="O3300" i="2"/>
  <c r="N3300" i="2"/>
  <c r="G3300" i="2"/>
  <c r="O3299" i="2"/>
  <c r="N3299" i="2"/>
  <c r="G3299" i="2"/>
  <c r="O3298" i="2"/>
  <c r="N3298" i="2"/>
  <c r="G3298" i="2"/>
  <c r="O3297" i="2"/>
  <c r="N3297" i="2"/>
  <c r="G3297" i="2"/>
  <c r="O3296" i="2"/>
  <c r="N3296" i="2"/>
  <c r="G3296" i="2"/>
  <c r="O3295" i="2"/>
  <c r="N3295" i="2"/>
  <c r="G3295" i="2"/>
  <c r="O3294" i="2"/>
  <c r="N3294" i="2"/>
  <c r="G3294" i="2"/>
  <c r="O3293" i="2"/>
  <c r="N3293" i="2"/>
  <c r="G3293" i="2"/>
  <c r="O3292" i="2"/>
  <c r="N3292" i="2"/>
  <c r="G3292" i="2"/>
  <c r="O3291" i="2"/>
  <c r="N3291" i="2"/>
  <c r="G3291" i="2"/>
  <c r="O3290" i="2"/>
  <c r="N3290" i="2"/>
  <c r="G3290" i="2"/>
  <c r="O3289" i="2"/>
  <c r="N3289" i="2"/>
  <c r="G3289" i="2"/>
  <c r="O3288" i="2"/>
  <c r="N3288" i="2"/>
  <c r="G3288" i="2"/>
  <c r="O3287" i="2"/>
  <c r="N3287" i="2"/>
  <c r="G3287" i="2"/>
  <c r="O3286" i="2"/>
  <c r="N3286" i="2"/>
  <c r="G3286" i="2"/>
  <c r="O3285" i="2"/>
  <c r="N3285" i="2"/>
  <c r="G3285" i="2"/>
  <c r="O3284" i="2"/>
  <c r="N3284" i="2"/>
  <c r="G3284" i="2"/>
  <c r="O3283" i="2"/>
  <c r="N3283" i="2"/>
  <c r="G3283" i="2"/>
  <c r="O3282" i="2"/>
  <c r="N3282" i="2"/>
  <c r="G3282" i="2"/>
  <c r="O3281" i="2"/>
  <c r="N3281" i="2"/>
  <c r="G3281" i="2"/>
  <c r="O3280" i="2"/>
  <c r="N3280" i="2"/>
  <c r="G3280" i="2"/>
  <c r="O3279" i="2"/>
  <c r="N3279" i="2"/>
  <c r="G3279" i="2"/>
  <c r="O3278" i="2"/>
  <c r="N3278" i="2"/>
  <c r="G3278" i="2"/>
  <c r="O3277" i="2"/>
  <c r="N3277" i="2"/>
  <c r="G3277" i="2"/>
  <c r="O3276" i="2"/>
  <c r="N3276" i="2"/>
  <c r="G3276" i="2"/>
  <c r="O3275" i="2"/>
  <c r="N3275" i="2"/>
  <c r="G3275" i="2"/>
  <c r="O3274" i="2"/>
  <c r="N3274" i="2"/>
  <c r="G3274" i="2"/>
  <c r="O3273" i="2"/>
  <c r="N3273" i="2"/>
  <c r="G3273" i="2"/>
  <c r="O3272" i="2"/>
  <c r="N3272" i="2"/>
  <c r="G3272" i="2"/>
  <c r="O3271" i="2"/>
  <c r="N3271" i="2"/>
  <c r="G3271" i="2"/>
  <c r="O3270" i="2"/>
  <c r="N3270" i="2"/>
  <c r="G3270" i="2"/>
  <c r="O3269" i="2"/>
  <c r="N3269" i="2"/>
  <c r="G3269" i="2"/>
  <c r="O3268" i="2"/>
  <c r="N3268" i="2"/>
  <c r="G3268" i="2"/>
  <c r="O3267" i="2"/>
  <c r="N3267" i="2"/>
  <c r="G3267" i="2"/>
  <c r="O3266" i="2"/>
  <c r="N3266" i="2"/>
  <c r="G3266" i="2"/>
  <c r="O3265" i="2"/>
  <c r="N3265" i="2"/>
  <c r="G3265" i="2"/>
  <c r="O3264" i="2"/>
  <c r="N3264" i="2"/>
  <c r="G3264" i="2"/>
  <c r="O3263" i="2"/>
  <c r="N3263" i="2"/>
  <c r="G3263" i="2"/>
  <c r="O3262" i="2"/>
  <c r="N3262" i="2"/>
  <c r="G3262" i="2"/>
  <c r="O3261" i="2"/>
  <c r="N3261" i="2"/>
  <c r="G3261" i="2"/>
  <c r="O3260" i="2"/>
  <c r="N3260" i="2"/>
  <c r="G3260" i="2"/>
  <c r="O3259" i="2"/>
  <c r="N3259" i="2"/>
  <c r="G3259" i="2"/>
  <c r="O3258" i="2"/>
  <c r="N3258" i="2"/>
  <c r="G3258" i="2"/>
  <c r="O3257" i="2"/>
  <c r="N3257" i="2"/>
  <c r="G3257" i="2"/>
  <c r="O3256" i="2"/>
  <c r="N3256" i="2"/>
  <c r="G3256" i="2"/>
  <c r="O3255" i="2"/>
  <c r="N3255" i="2"/>
  <c r="G3255" i="2"/>
  <c r="O3254" i="2"/>
  <c r="N3254" i="2"/>
  <c r="G3254" i="2"/>
  <c r="O3253" i="2"/>
  <c r="N3253" i="2"/>
  <c r="G3253" i="2"/>
  <c r="O3252" i="2"/>
  <c r="N3252" i="2"/>
  <c r="G3252" i="2"/>
  <c r="O3251" i="2"/>
  <c r="N3251" i="2"/>
  <c r="G3251" i="2"/>
  <c r="O3250" i="2"/>
  <c r="N3250" i="2"/>
  <c r="G3250" i="2"/>
  <c r="O3249" i="2"/>
  <c r="N3249" i="2"/>
  <c r="G3249" i="2"/>
  <c r="O3248" i="2"/>
  <c r="N3248" i="2"/>
  <c r="G3248" i="2"/>
  <c r="O3247" i="2"/>
  <c r="N3247" i="2"/>
  <c r="G3247" i="2"/>
  <c r="O3246" i="2"/>
  <c r="N3246" i="2"/>
  <c r="G3246" i="2"/>
  <c r="O3245" i="2"/>
  <c r="N3245" i="2"/>
  <c r="G3245" i="2"/>
  <c r="O3244" i="2"/>
  <c r="N3244" i="2"/>
  <c r="G3244" i="2"/>
  <c r="O3243" i="2"/>
  <c r="N3243" i="2"/>
  <c r="G3243" i="2"/>
  <c r="O3242" i="2"/>
  <c r="N3242" i="2"/>
  <c r="G3242" i="2"/>
  <c r="O3241" i="2"/>
  <c r="N3241" i="2"/>
  <c r="G3241" i="2"/>
  <c r="O3240" i="2"/>
  <c r="N3240" i="2"/>
  <c r="G3240" i="2"/>
  <c r="O3239" i="2"/>
  <c r="N3239" i="2"/>
  <c r="G3239" i="2"/>
  <c r="O3238" i="2"/>
  <c r="N3238" i="2"/>
  <c r="G3238" i="2"/>
  <c r="O3237" i="2"/>
  <c r="N3237" i="2"/>
  <c r="G3237" i="2"/>
  <c r="O3236" i="2"/>
  <c r="N3236" i="2"/>
  <c r="G3236" i="2"/>
  <c r="O3235" i="2"/>
  <c r="N3235" i="2"/>
  <c r="G3235" i="2"/>
  <c r="O3234" i="2"/>
  <c r="N3234" i="2"/>
  <c r="G3234" i="2"/>
  <c r="O3233" i="2"/>
  <c r="N3233" i="2"/>
  <c r="G3233" i="2"/>
  <c r="O3232" i="2"/>
  <c r="N3232" i="2"/>
  <c r="G3232" i="2"/>
  <c r="O3231" i="2"/>
  <c r="N3231" i="2"/>
  <c r="G3231" i="2"/>
  <c r="O3230" i="2"/>
  <c r="N3230" i="2"/>
  <c r="G3230" i="2"/>
  <c r="O3229" i="2"/>
  <c r="N3229" i="2"/>
  <c r="G3229" i="2"/>
  <c r="O3228" i="2"/>
  <c r="N3228" i="2"/>
  <c r="G3228" i="2"/>
  <c r="O3227" i="2"/>
  <c r="N3227" i="2"/>
  <c r="G3227" i="2"/>
  <c r="O3226" i="2"/>
  <c r="N3226" i="2"/>
  <c r="G3226" i="2"/>
  <c r="O3225" i="2"/>
  <c r="N3225" i="2"/>
  <c r="G3225" i="2"/>
  <c r="O3224" i="2"/>
  <c r="N3224" i="2"/>
  <c r="G3224" i="2"/>
  <c r="O3223" i="2"/>
  <c r="N3223" i="2"/>
  <c r="G3223" i="2"/>
  <c r="O3222" i="2"/>
  <c r="N3222" i="2"/>
  <c r="G3222" i="2"/>
  <c r="O3221" i="2"/>
  <c r="N3221" i="2"/>
  <c r="G3221" i="2"/>
  <c r="O3220" i="2"/>
  <c r="N3220" i="2"/>
  <c r="G3220" i="2"/>
  <c r="O3219" i="2"/>
  <c r="N3219" i="2"/>
  <c r="G3219" i="2"/>
  <c r="O3218" i="2"/>
  <c r="N3218" i="2"/>
  <c r="G3218" i="2"/>
  <c r="O3217" i="2"/>
  <c r="N3217" i="2"/>
  <c r="G3217" i="2"/>
  <c r="O3216" i="2"/>
  <c r="N3216" i="2"/>
  <c r="G3216" i="2"/>
  <c r="O3215" i="2"/>
  <c r="N3215" i="2"/>
  <c r="G3215" i="2"/>
  <c r="O3214" i="2"/>
  <c r="N3214" i="2"/>
  <c r="G3214" i="2"/>
  <c r="O3213" i="2"/>
  <c r="N3213" i="2"/>
  <c r="G3213" i="2"/>
  <c r="O3212" i="2"/>
  <c r="N3212" i="2"/>
  <c r="G3212" i="2"/>
  <c r="O3211" i="2"/>
  <c r="N3211" i="2"/>
  <c r="G3211" i="2"/>
  <c r="O3210" i="2"/>
  <c r="N3210" i="2"/>
  <c r="G3210" i="2"/>
  <c r="O3209" i="2"/>
  <c r="N3209" i="2"/>
  <c r="G3209" i="2"/>
  <c r="O3208" i="2"/>
  <c r="N3208" i="2"/>
  <c r="G3208" i="2"/>
  <c r="O3207" i="2"/>
  <c r="N3207" i="2"/>
  <c r="G3207" i="2"/>
  <c r="O3206" i="2"/>
  <c r="N3206" i="2"/>
  <c r="G3206" i="2"/>
  <c r="O3205" i="2"/>
  <c r="N3205" i="2"/>
  <c r="G3205" i="2"/>
  <c r="O3204" i="2"/>
  <c r="N3204" i="2"/>
  <c r="G3204" i="2"/>
  <c r="O3203" i="2"/>
  <c r="N3203" i="2"/>
  <c r="G3203" i="2"/>
  <c r="O3202" i="2"/>
  <c r="N3202" i="2"/>
  <c r="G3202" i="2"/>
  <c r="O3201" i="2"/>
  <c r="N3201" i="2"/>
  <c r="G3201" i="2"/>
  <c r="O3200" i="2"/>
  <c r="N3200" i="2"/>
  <c r="G3200" i="2"/>
  <c r="O3199" i="2"/>
  <c r="N3199" i="2"/>
  <c r="G3199" i="2"/>
  <c r="O3198" i="2"/>
  <c r="N3198" i="2"/>
  <c r="G3198" i="2"/>
  <c r="O3197" i="2"/>
  <c r="N3197" i="2"/>
  <c r="G3197" i="2"/>
  <c r="O3196" i="2"/>
  <c r="N3196" i="2"/>
  <c r="G3196" i="2"/>
  <c r="O3195" i="2"/>
  <c r="N3195" i="2"/>
  <c r="G3195" i="2"/>
  <c r="O3194" i="2"/>
  <c r="N3194" i="2"/>
  <c r="G3194" i="2"/>
  <c r="O3193" i="2"/>
  <c r="N3193" i="2"/>
  <c r="G3193" i="2"/>
  <c r="O3192" i="2"/>
  <c r="N3192" i="2"/>
  <c r="G3192" i="2"/>
  <c r="O3191" i="2"/>
  <c r="N3191" i="2"/>
  <c r="G3191" i="2"/>
  <c r="O3190" i="2"/>
  <c r="N3190" i="2"/>
  <c r="G3190" i="2"/>
  <c r="O3189" i="2"/>
  <c r="N3189" i="2"/>
  <c r="G3189" i="2"/>
  <c r="O3188" i="2"/>
  <c r="N3188" i="2"/>
  <c r="G3188" i="2"/>
  <c r="O3187" i="2"/>
  <c r="N3187" i="2"/>
  <c r="G3187" i="2"/>
  <c r="O3186" i="2"/>
  <c r="N3186" i="2"/>
  <c r="G3186" i="2"/>
  <c r="O3185" i="2"/>
  <c r="N3185" i="2"/>
  <c r="G3185" i="2"/>
  <c r="O3184" i="2"/>
  <c r="N3184" i="2"/>
  <c r="G3184" i="2"/>
  <c r="O3183" i="2"/>
  <c r="N3183" i="2"/>
  <c r="G3183" i="2"/>
  <c r="O3182" i="2"/>
  <c r="N3182" i="2"/>
  <c r="G3182" i="2"/>
  <c r="O3181" i="2"/>
  <c r="N3181" i="2"/>
  <c r="G3181" i="2"/>
  <c r="O3180" i="2"/>
  <c r="N3180" i="2"/>
  <c r="G3180" i="2"/>
  <c r="O3179" i="2"/>
  <c r="N3179" i="2"/>
  <c r="G3179" i="2"/>
  <c r="O3178" i="2"/>
  <c r="N3178" i="2"/>
  <c r="G3178" i="2"/>
  <c r="O3177" i="2"/>
  <c r="N3177" i="2"/>
  <c r="G3177" i="2"/>
  <c r="O3176" i="2"/>
  <c r="N3176" i="2"/>
  <c r="G3176" i="2"/>
  <c r="O3175" i="2"/>
  <c r="N3175" i="2"/>
  <c r="G3175" i="2"/>
  <c r="O3174" i="2"/>
  <c r="N3174" i="2"/>
  <c r="G3174" i="2"/>
  <c r="O3173" i="2"/>
  <c r="N3173" i="2"/>
  <c r="G3173" i="2"/>
  <c r="O3172" i="2"/>
  <c r="N3172" i="2"/>
  <c r="G3172" i="2"/>
  <c r="O3171" i="2"/>
  <c r="N3171" i="2"/>
  <c r="G3171" i="2"/>
  <c r="O3170" i="2"/>
  <c r="N3170" i="2"/>
  <c r="G3170" i="2"/>
  <c r="O3169" i="2"/>
  <c r="N3169" i="2"/>
  <c r="G3169" i="2"/>
  <c r="O3168" i="2"/>
  <c r="N3168" i="2"/>
  <c r="G3168" i="2"/>
  <c r="O3167" i="2"/>
  <c r="N3167" i="2"/>
  <c r="G3167" i="2"/>
  <c r="O3166" i="2"/>
  <c r="N3166" i="2"/>
  <c r="G3166" i="2"/>
  <c r="O3165" i="2"/>
  <c r="N3165" i="2"/>
  <c r="G3165" i="2"/>
  <c r="O3164" i="2"/>
  <c r="N3164" i="2"/>
  <c r="G3164" i="2"/>
  <c r="O3163" i="2"/>
  <c r="N3163" i="2"/>
  <c r="G3163" i="2"/>
  <c r="O3162" i="2"/>
  <c r="N3162" i="2"/>
  <c r="G3162" i="2"/>
  <c r="O3161" i="2"/>
  <c r="N3161" i="2"/>
  <c r="G3161" i="2"/>
  <c r="O3160" i="2"/>
  <c r="N3160" i="2"/>
  <c r="G3160" i="2"/>
  <c r="O3159" i="2"/>
  <c r="N3159" i="2"/>
  <c r="G3159" i="2"/>
  <c r="O3158" i="2"/>
  <c r="N3158" i="2"/>
  <c r="G3158" i="2"/>
  <c r="O3157" i="2"/>
  <c r="N3157" i="2"/>
  <c r="G3157" i="2"/>
  <c r="O3156" i="2"/>
  <c r="N3156" i="2"/>
  <c r="G3156" i="2"/>
  <c r="O3155" i="2"/>
  <c r="N3155" i="2"/>
  <c r="G3155" i="2"/>
  <c r="O3154" i="2"/>
  <c r="N3154" i="2"/>
  <c r="G3154" i="2"/>
  <c r="O3153" i="2"/>
  <c r="N3153" i="2"/>
  <c r="G3153" i="2"/>
  <c r="O3152" i="2"/>
  <c r="N3152" i="2"/>
  <c r="G3152" i="2"/>
  <c r="O3151" i="2"/>
  <c r="N3151" i="2"/>
  <c r="G3151" i="2"/>
  <c r="O3150" i="2"/>
  <c r="N3150" i="2"/>
  <c r="G3150" i="2"/>
  <c r="O3149" i="2"/>
  <c r="N3149" i="2"/>
  <c r="G3149" i="2"/>
  <c r="O3148" i="2"/>
  <c r="N3148" i="2"/>
  <c r="G3148" i="2"/>
  <c r="O3147" i="2"/>
  <c r="N3147" i="2"/>
  <c r="G3147" i="2"/>
  <c r="O3146" i="2"/>
  <c r="N3146" i="2"/>
  <c r="G3146" i="2"/>
  <c r="O3145" i="2"/>
  <c r="N3145" i="2"/>
  <c r="G3145" i="2"/>
  <c r="O3144" i="2"/>
  <c r="N3144" i="2"/>
  <c r="G3144" i="2"/>
  <c r="O3143" i="2"/>
  <c r="N3143" i="2"/>
  <c r="G3143" i="2"/>
  <c r="O3142" i="2"/>
  <c r="N3142" i="2"/>
  <c r="G3142" i="2"/>
  <c r="O3141" i="2"/>
  <c r="N3141" i="2"/>
  <c r="G3141" i="2"/>
  <c r="O3140" i="2"/>
  <c r="N3140" i="2"/>
  <c r="G3140" i="2"/>
  <c r="O3139" i="2"/>
  <c r="N3139" i="2"/>
  <c r="G3139" i="2"/>
  <c r="O3138" i="2"/>
  <c r="N3138" i="2"/>
  <c r="G3138" i="2"/>
  <c r="O3137" i="2"/>
  <c r="N3137" i="2"/>
  <c r="G3137" i="2"/>
  <c r="O3136" i="2"/>
  <c r="N3136" i="2"/>
  <c r="G3136" i="2"/>
  <c r="O3135" i="2"/>
  <c r="N3135" i="2"/>
  <c r="G3135" i="2"/>
  <c r="O3134" i="2"/>
  <c r="N3134" i="2"/>
  <c r="G3134" i="2"/>
  <c r="O3133" i="2"/>
  <c r="N3133" i="2"/>
  <c r="G3133" i="2"/>
  <c r="O3132" i="2"/>
  <c r="N3132" i="2"/>
  <c r="G3132" i="2"/>
  <c r="O3131" i="2"/>
  <c r="N3131" i="2"/>
  <c r="G3131" i="2"/>
  <c r="O3130" i="2"/>
  <c r="N3130" i="2"/>
  <c r="G3130" i="2"/>
  <c r="O3129" i="2"/>
  <c r="N3129" i="2"/>
  <c r="G3129" i="2"/>
  <c r="O3128" i="2"/>
  <c r="N3128" i="2"/>
  <c r="G3128" i="2"/>
  <c r="O3127" i="2"/>
  <c r="N3127" i="2"/>
  <c r="G3127" i="2"/>
  <c r="O3126" i="2"/>
  <c r="N3126" i="2"/>
  <c r="G3126" i="2"/>
  <c r="O3125" i="2"/>
  <c r="N3125" i="2"/>
  <c r="G3125" i="2"/>
  <c r="O3124" i="2"/>
  <c r="N3124" i="2"/>
  <c r="G3124" i="2"/>
  <c r="O3123" i="2"/>
  <c r="N3123" i="2"/>
  <c r="G3123" i="2"/>
  <c r="O3122" i="2"/>
  <c r="N3122" i="2"/>
  <c r="G3122" i="2"/>
  <c r="O3121" i="2"/>
  <c r="N3121" i="2"/>
  <c r="G3121" i="2"/>
  <c r="O3120" i="2"/>
  <c r="N3120" i="2"/>
  <c r="G3120" i="2"/>
  <c r="O3119" i="2"/>
  <c r="N3119" i="2"/>
  <c r="G3119" i="2"/>
  <c r="O3118" i="2"/>
  <c r="N3118" i="2"/>
  <c r="G3118" i="2"/>
  <c r="O3117" i="2"/>
  <c r="N3117" i="2"/>
  <c r="G3117" i="2"/>
  <c r="O3116" i="2"/>
  <c r="N3116" i="2"/>
  <c r="G3116" i="2"/>
  <c r="O3115" i="2"/>
  <c r="N3115" i="2"/>
  <c r="G3115" i="2"/>
  <c r="O3114" i="2"/>
  <c r="N3114" i="2"/>
  <c r="G3114" i="2"/>
  <c r="O3113" i="2"/>
  <c r="N3113" i="2"/>
  <c r="G3113" i="2"/>
  <c r="O3112" i="2"/>
  <c r="N3112" i="2"/>
  <c r="G3112" i="2"/>
  <c r="O3111" i="2"/>
  <c r="N3111" i="2"/>
  <c r="G3111" i="2"/>
  <c r="O3110" i="2"/>
  <c r="N3110" i="2"/>
  <c r="G3110" i="2"/>
  <c r="O3109" i="2"/>
  <c r="N3109" i="2"/>
  <c r="G3109" i="2"/>
  <c r="O3108" i="2"/>
  <c r="N3108" i="2"/>
  <c r="G3108" i="2"/>
  <c r="O3107" i="2"/>
  <c r="N3107" i="2"/>
  <c r="G3107" i="2"/>
  <c r="O3106" i="2"/>
  <c r="N3106" i="2"/>
  <c r="G3106" i="2"/>
  <c r="O3105" i="2"/>
  <c r="N3105" i="2"/>
  <c r="G3105" i="2"/>
  <c r="O3104" i="2"/>
  <c r="N3104" i="2"/>
  <c r="G3104" i="2"/>
  <c r="O3103" i="2"/>
  <c r="N3103" i="2"/>
  <c r="G3103" i="2"/>
  <c r="O3102" i="2"/>
  <c r="N3102" i="2"/>
  <c r="G3102" i="2"/>
  <c r="O3101" i="2"/>
  <c r="N3101" i="2"/>
  <c r="G3101" i="2"/>
  <c r="O3100" i="2"/>
  <c r="N3100" i="2"/>
  <c r="G3100" i="2"/>
  <c r="O3099" i="2"/>
  <c r="N3099" i="2"/>
  <c r="G3099" i="2"/>
  <c r="O3098" i="2"/>
  <c r="N3098" i="2"/>
  <c r="G3098" i="2"/>
  <c r="O3097" i="2"/>
  <c r="N3097" i="2"/>
  <c r="G3097" i="2"/>
  <c r="O3096" i="2"/>
  <c r="N3096" i="2"/>
  <c r="G3096" i="2"/>
  <c r="O3095" i="2"/>
  <c r="N3095" i="2"/>
  <c r="G3095" i="2"/>
  <c r="O3094" i="2"/>
  <c r="N3094" i="2"/>
  <c r="G3094" i="2"/>
  <c r="O3093" i="2"/>
  <c r="N3093" i="2"/>
  <c r="G3093" i="2"/>
  <c r="O3092" i="2"/>
  <c r="N3092" i="2"/>
  <c r="G3092" i="2"/>
  <c r="O3091" i="2"/>
  <c r="N3091" i="2"/>
  <c r="G3091" i="2"/>
  <c r="O3090" i="2"/>
  <c r="N3090" i="2"/>
  <c r="G3090" i="2"/>
  <c r="O3089" i="2"/>
  <c r="N3089" i="2"/>
  <c r="G3089" i="2"/>
  <c r="O3088" i="2"/>
  <c r="N3088" i="2"/>
  <c r="G3088" i="2"/>
  <c r="O3087" i="2"/>
  <c r="N3087" i="2"/>
  <c r="G3087" i="2"/>
  <c r="O3086" i="2"/>
  <c r="N3086" i="2"/>
  <c r="G3086" i="2"/>
  <c r="O3085" i="2"/>
  <c r="N3085" i="2"/>
  <c r="G3085" i="2"/>
  <c r="O3084" i="2"/>
  <c r="N3084" i="2"/>
  <c r="G3084" i="2"/>
  <c r="O3083" i="2"/>
  <c r="N3083" i="2"/>
  <c r="G3083" i="2"/>
  <c r="O3082" i="2"/>
  <c r="N3082" i="2"/>
  <c r="G3082" i="2"/>
  <c r="O3081" i="2"/>
  <c r="N3081" i="2"/>
  <c r="G3081" i="2"/>
  <c r="O3080" i="2"/>
  <c r="N3080" i="2"/>
  <c r="G3080" i="2"/>
  <c r="O3079" i="2"/>
  <c r="N3079" i="2"/>
  <c r="G3079" i="2"/>
  <c r="O3078" i="2"/>
  <c r="N3078" i="2"/>
  <c r="G3078" i="2"/>
  <c r="O3077" i="2"/>
  <c r="N3077" i="2"/>
  <c r="G3077" i="2"/>
  <c r="O3076" i="2"/>
  <c r="N3076" i="2"/>
  <c r="G3076" i="2"/>
  <c r="O3075" i="2"/>
  <c r="N3075" i="2"/>
  <c r="G3075" i="2"/>
  <c r="O3074" i="2"/>
  <c r="N3074" i="2"/>
  <c r="G3074" i="2"/>
  <c r="O3073" i="2"/>
  <c r="N3073" i="2"/>
  <c r="G3073" i="2"/>
  <c r="O3072" i="2"/>
  <c r="N3072" i="2"/>
  <c r="G3072" i="2"/>
  <c r="O3071" i="2"/>
  <c r="N3071" i="2"/>
  <c r="G3071" i="2"/>
  <c r="O3070" i="2"/>
  <c r="N3070" i="2"/>
  <c r="G3070" i="2"/>
  <c r="O3069" i="2"/>
  <c r="N3069" i="2"/>
  <c r="G3069" i="2"/>
  <c r="O3068" i="2"/>
  <c r="N3068" i="2"/>
  <c r="G3068" i="2"/>
  <c r="O3067" i="2"/>
  <c r="N3067" i="2"/>
  <c r="G3067" i="2"/>
  <c r="O3066" i="2"/>
  <c r="N3066" i="2"/>
  <c r="G3066" i="2"/>
  <c r="O3065" i="2"/>
  <c r="N3065" i="2"/>
  <c r="G3065" i="2"/>
  <c r="O3064" i="2"/>
  <c r="N3064" i="2"/>
  <c r="G3064" i="2"/>
  <c r="O3063" i="2"/>
  <c r="N3063" i="2"/>
  <c r="G3063" i="2"/>
  <c r="O3062" i="2"/>
  <c r="N3062" i="2"/>
  <c r="G3062" i="2"/>
  <c r="O3061" i="2"/>
  <c r="N3061" i="2"/>
  <c r="G3061" i="2"/>
  <c r="O3060" i="2"/>
  <c r="N3060" i="2"/>
  <c r="G3060" i="2"/>
  <c r="O3059" i="2"/>
  <c r="N3059" i="2"/>
  <c r="G3059" i="2"/>
  <c r="O3058" i="2"/>
  <c r="N3058" i="2"/>
  <c r="G3058" i="2"/>
  <c r="O3057" i="2"/>
  <c r="N3057" i="2"/>
  <c r="G3057" i="2"/>
  <c r="O3056" i="2"/>
  <c r="N3056" i="2"/>
  <c r="G3056" i="2"/>
  <c r="O3055" i="2"/>
  <c r="N3055" i="2"/>
  <c r="G3055" i="2"/>
  <c r="O3054" i="2"/>
  <c r="N3054" i="2"/>
  <c r="G3054" i="2"/>
  <c r="O3053" i="2"/>
  <c r="N3053" i="2"/>
  <c r="G3053" i="2"/>
  <c r="O3052" i="2"/>
  <c r="N3052" i="2"/>
  <c r="G3052" i="2"/>
  <c r="O3051" i="2"/>
  <c r="N3051" i="2"/>
  <c r="G3051" i="2"/>
  <c r="O3050" i="2"/>
  <c r="N3050" i="2"/>
  <c r="G3050" i="2"/>
  <c r="O3049" i="2"/>
  <c r="N3049" i="2"/>
  <c r="G3049" i="2"/>
  <c r="O3048" i="2"/>
  <c r="N3048" i="2"/>
  <c r="G3048" i="2"/>
  <c r="O3047" i="2"/>
  <c r="N3047" i="2"/>
  <c r="G3047" i="2"/>
  <c r="O3046" i="2"/>
  <c r="N3046" i="2"/>
  <c r="G3046" i="2"/>
  <c r="O3045" i="2"/>
  <c r="N3045" i="2"/>
  <c r="G3045" i="2"/>
  <c r="O3044" i="2"/>
  <c r="N3044" i="2"/>
  <c r="G3044" i="2"/>
  <c r="O3043" i="2"/>
  <c r="N3043" i="2"/>
  <c r="G3043" i="2"/>
  <c r="O3042" i="2"/>
  <c r="N3042" i="2"/>
  <c r="G3042" i="2"/>
  <c r="O3041" i="2"/>
  <c r="N3041" i="2"/>
  <c r="G3041" i="2"/>
  <c r="O3040" i="2"/>
  <c r="N3040" i="2"/>
  <c r="G3040" i="2"/>
  <c r="O3039" i="2"/>
  <c r="N3039" i="2"/>
  <c r="G3039" i="2"/>
  <c r="O3038" i="2"/>
  <c r="N3038" i="2"/>
  <c r="G3038" i="2"/>
  <c r="O3037" i="2"/>
  <c r="N3037" i="2"/>
  <c r="G3037" i="2"/>
  <c r="O3036" i="2"/>
  <c r="N3036" i="2"/>
  <c r="G3036" i="2"/>
  <c r="O3035" i="2"/>
  <c r="N3035" i="2"/>
  <c r="G3035" i="2"/>
  <c r="O3034" i="2"/>
  <c r="N3034" i="2"/>
  <c r="G3034" i="2"/>
  <c r="O3033" i="2"/>
  <c r="N3033" i="2"/>
  <c r="G3033" i="2"/>
  <c r="O3032" i="2"/>
  <c r="N3032" i="2"/>
  <c r="G3032" i="2"/>
  <c r="O3031" i="2"/>
  <c r="N3031" i="2"/>
  <c r="G3031" i="2"/>
  <c r="O3030" i="2"/>
  <c r="N3030" i="2"/>
  <c r="G3030" i="2"/>
  <c r="O3029" i="2"/>
  <c r="N3029" i="2"/>
  <c r="G3029" i="2"/>
  <c r="O3028" i="2"/>
  <c r="N3028" i="2"/>
  <c r="G3028" i="2"/>
  <c r="O3027" i="2"/>
  <c r="N3027" i="2"/>
  <c r="G3027" i="2"/>
  <c r="O3026" i="2"/>
  <c r="N3026" i="2"/>
  <c r="G3026" i="2"/>
  <c r="O3025" i="2"/>
  <c r="N3025" i="2"/>
  <c r="G3025" i="2"/>
  <c r="O3024" i="2"/>
  <c r="N3024" i="2"/>
  <c r="G3024" i="2"/>
  <c r="O3023" i="2"/>
  <c r="N3023" i="2"/>
  <c r="G3023" i="2"/>
  <c r="O3022" i="2"/>
  <c r="N3022" i="2"/>
  <c r="G3022" i="2"/>
  <c r="O3021" i="2"/>
  <c r="N3021" i="2"/>
  <c r="G3021" i="2"/>
  <c r="O3020" i="2"/>
  <c r="N3020" i="2"/>
  <c r="G3020" i="2"/>
  <c r="O3019" i="2"/>
  <c r="N3019" i="2"/>
  <c r="G3019" i="2"/>
  <c r="O3018" i="2"/>
  <c r="N3018" i="2"/>
  <c r="G3018" i="2"/>
  <c r="O3017" i="2"/>
  <c r="N3017" i="2"/>
  <c r="G3017" i="2"/>
  <c r="O3016" i="2"/>
  <c r="N3016" i="2"/>
  <c r="G3016" i="2"/>
  <c r="O3015" i="2"/>
  <c r="N3015" i="2"/>
  <c r="G3015" i="2"/>
  <c r="O3014" i="2"/>
  <c r="N3014" i="2"/>
  <c r="G3014" i="2"/>
  <c r="O3013" i="2"/>
  <c r="N3013" i="2"/>
  <c r="G3013" i="2"/>
  <c r="O3012" i="2"/>
  <c r="N3012" i="2"/>
  <c r="G3012" i="2"/>
  <c r="O3011" i="2"/>
  <c r="N3011" i="2"/>
  <c r="G3011" i="2"/>
  <c r="O3010" i="2"/>
  <c r="N3010" i="2"/>
  <c r="G3010" i="2"/>
  <c r="O3009" i="2"/>
  <c r="N3009" i="2"/>
  <c r="G3009" i="2"/>
  <c r="O3008" i="2"/>
  <c r="N3008" i="2"/>
  <c r="G3008" i="2"/>
  <c r="O3007" i="2"/>
  <c r="N3007" i="2"/>
  <c r="G3007" i="2"/>
  <c r="O3006" i="2"/>
  <c r="N3006" i="2"/>
  <c r="G3006" i="2"/>
  <c r="O3005" i="2"/>
  <c r="N3005" i="2"/>
  <c r="G3005" i="2"/>
  <c r="O3004" i="2"/>
  <c r="N3004" i="2"/>
  <c r="G3004" i="2"/>
  <c r="O3003" i="2"/>
  <c r="N3003" i="2"/>
  <c r="G3003" i="2"/>
  <c r="O3002" i="2"/>
  <c r="N3002" i="2"/>
  <c r="G3002" i="2"/>
  <c r="O3001" i="2"/>
  <c r="N3001" i="2"/>
  <c r="G3001" i="2"/>
  <c r="O3000" i="2"/>
  <c r="N3000" i="2"/>
  <c r="G3000" i="2"/>
  <c r="O2999" i="2"/>
  <c r="N2999" i="2"/>
  <c r="G2999" i="2"/>
  <c r="O2998" i="2"/>
  <c r="N2998" i="2"/>
  <c r="G2998" i="2"/>
  <c r="O2997" i="2"/>
  <c r="N2997" i="2"/>
  <c r="G2997" i="2"/>
  <c r="O2996" i="2"/>
  <c r="N2996" i="2"/>
  <c r="G2996" i="2"/>
  <c r="O2995" i="2"/>
  <c r="N2995" i="2"/>
  <c r="G2995" i="2"/>
  <c r="O2994" i="2"/>
  <c r="N2994" i="2"/>
  <c r="G2994" i="2"/>
  <c r="O2993" i="2"/>
  <c r="N2993" i="2"/>
  <c r="G2993" i="2"/>
  <c r="O2992" i="2"/>
  <c r="N2992" i="2"/>
  <c r="G2992" i="2"/>
  <c r="O2991" i="2"/>
  <c r="N2991" i="2"/>
  <c r="G2991" i="2"/>
  <c r="O2990" i="2"/>
  <c r="N2990" i="2"/>
  <c r="G2990" i="2"/>
  <c r="O2989" i="2"/>
  <c r="N2989" i="2"/>
  <c r="G2989" i="2"/>
  <c r="O2988" i="2"/>
  <c r="N2988" i="2"/>
  <c r="G2988" i="2"/>
  <c r="O2987" i="2"/>
  <c r="N2987" i="2"/>
  <c r="G2987" i="2"/>
  <c r="O2986" i="2"/>
  <c r="N2986" i="2"/>
  <c r="G2986" i="2"/>
  <c r="O2985" i="2"/>
  <c r="N2985" i="2"/>
  <c r="G2985" i="2"/>
  <c r="O2984" i="2"/>
  <c r="N2984" i="2"/>
  <c r="G2984" i="2"/>
  <c r="O2983" i="2"/>
  <c r="N2983" i="2"/>
  <c r="G2983" i="2"/>
  <c r="O2982" i="2"/>
  <c r="N2982" i="2"/>
  <c r="G2982" i="2"/>
  <c r="O2981" i="2"/>
  <c r="N2981" i="2"/>
  <c r="G2981" i="2"/>
  <c r="O2980" i="2"/>
  <c r="N2980" i="2"/>
  <c r="G2980" i="2"/>
  <c r="O2979" i="2"/>
  <c r="N2979" i="2"/>
  <c r="G2979" i="2"/>
  <c r="O2978" i="2"/>
  <c r="N2978" i="2"/>
  <c r="G2978" i="2"/>
  <c r="O2977" i="2"/>
  <c r="N2977" i="2"/>
  <c r="G2977" i="2"/>
  <c r="O2976" i="2"/>
  <c r="N2976" i="2"/>
  <c r="G2976" i="2"/>
  <c r="O2975" i="2"/>
  <c r="N2975" i="2"/>
  <c r="G2975" i="2"/>
  <c r="O2974" i="2"/>
  <c r="N2974" i="2"/>
  <c r="G2974" i="2"/>
  <c r="O2973" i="2"/>
  <c r="N2973" i="2"/>
  <c r="G2973" i="2"/>
  <c r="O2972" i="2"/>
  <c r="N2972" i="2"/>
  <c r="G2972" i="2"/>
  <c r="O2971" i="2"/>
  <c r="N2971" i="2"/>
  <c r="G2971" i="2"/>
  <c r="O2970" i="2"/>
  <c r="N2970" i="2"/>
  <c r="G2970" i="2"/>
  <c r="O2969" i="2"/>
  <c r="N2969" i="2"/>
  <c r="G2969" i="2"/>
  <c r="O2968" i="2"/>
  <c r="N2968" i="2"/>
  <c r="G2968" i="2"/>
  <c r="O2967" i="2"/>
  <c r="N2967" i="2"/>
  <c r="G2967" i="2"/>
  <c r="O2966" i="2"/>
  <c r="N2966" i="2"/>
  <c r="G2966" i="2"/>
  <c r="O2965" i="2"/>
  <c r="N2965" i="2"/>
  <c r="G2965" i="2"/>
  <c r="O2964" i="2"/>
  <c r="N2964" i="2"/>
  <c r="G2964" i="2"/>
  <c r="O2963" i="2"/>
  <c r="N2963" i="2"/>
  <c r="G2963" i="2"/>
  <c r="O2962" i="2"/>
  <c r="N2962" i="2"/>
  <c r="G2962" i="2"/>
  <c r="O2961" i="2"/>
  <c r="N2961" i="2"/>
  <c r="G2961" i="2"/>
  <c r="O2960" i="2"/>
  <c r="N2960" i="2"/>
  <c r="G2960" i="2"/>
  <c r="O2959" i="2"/>
  <c r="N2959" i="2"/>
  <c r="G2959" i="2"/>
  <c r="O2958" i="2"/>
  <c r="N2958" i="2"/>
  <c r="G2958" i="2"/>
  <c r="O2957" i="2"/>
  <c r="N2957" i="2"/>
  <c r="G2957" i="2"/>
  <c r="O2956" i="2"/>
  <c r="N2956" i="2"/>
  <c r="G2956" i="2"/>
  <c r="O2955" i="2"/>
  <c r="N2955" i="2"/>
  <c r="G2955" i="2"/>
  <c r="O2954" i="2"/>
  <c r="N2954" i="2"/>
  <c r="G2954" i="2"/>
  <c r="O2953" i="2"/>
  <c r="N2953" i="2"/>
  <c r="G2953" i="2"/>
  <c r="O2952" i="2"/>
  <c r="N2952" i="2"/>
  <c r="G2952" i="2"/>
  <c r="O2951" i="2"/>
  <c r="N2951" i="2"/>
  <c r="G2951" i="2"/>
  <c r="O2950" i="2"/>
  <c r="N2950" i="2"/>
  <c r="G2950" i="2"/>
  <c r="O2949" i="2"/>
  <c r="N2949" i="2"/>
  <c r="G2949" i="2"/>
  <c r="O2948" i="2"/>
  <c r="N2948" i="2"/>
  <c r="G2948" i="2"/>
  <c r="O2947" i="2"/>
  <c r="N2947" i="2"/>
  <c r="G2947" i="2"/>
  <c r="O2946" i="2"/>
  <c r="N2946" i="2"/>
  <c r="G2946" i="2"/>
  <c r="O2945" i="2"/>
  <c r="N2945" i="2"/>
  <c r="G2945" i="2"/>
  <c r="O2944" i="2"/>
  <c r="N2944" i="2"/>
  <c r="G2944" i="2"/>
  <c r="O2943" i="2"/>
  <c r="N2943" i="2"/>
  <c r="G2943" i="2"/>
  <c r="O2942" i="2"/>
  <c r="N2942" i="2"/>
  <c r="G2942" i="2"/>
  <c r="O2941" i="2"/>
  <c r="N2941" i="2"/>
  <c r="G2941" i="2"/>
  <c r="O2940" i="2"/>
  <c r="N2940" i="2"/>
  <c r="G2940" i="2"/>
  <c r="O2939" i="2"/>
  <c r="N2939" i="2"/>
  <c r="G2939" i="2"/>
  <c r="O2938" i="2"/>
  <c r="N2938" i="2"/>
  <c r="G2938" i="2"/>
  <c r="O2937" i="2"/>
  <c r="N2937" i="2"/>
  <c r="G2937" i="2"/>
  <c r="O2936" i="2"/>
  <c r="N2936" i="2"/>
  <c r="G2936" i="2"/>
  <c r="O2935" i="2"/>
  <c r="N2935" i="2"/>
  <c r="G2935" i="2"/>
  <c r="O2934" i="2"/>
  <c r="N2934" i="2"/>
  <c r="G2934" i="2"/>
  <c r="O2933" i="2"/>
  <c r="N2933" i="2"/>
  <c r="G2933" i="2"/>
  <c r="O2932" i="2"/>
  <c r="N2932" i="2"/>
  <c r="G2932" i="2"/>
  <c r="O2931" i="2"/>
  <c r="N2931" i="2"/>
  <c r="G2931" i="2"/>
  <c r="O2930" i="2"/>
  <c r="N2930" i="2"/>
  <c r="G2930" i="2"/>
  <c r="O2929" i="2"/>
  <c r="N2929" i="2"/>
  <c r="G2929" i="2"/>
  <c r="O2928" i="2"/>
  <c r="N2928" i="2"/>
  <c r="G2928" i="2"/>
  <c r="O2927" i="2"/>
  <c r="N2927" i="2"/>
  <c r="G2927" i="2"/>
  <c r="O2926" i="2"/>
  <c r="N2926" i="2"/>
  <c r="G2926" i="2"/>
  <c r="O2925" i="2"/>
  <c r="N2925" i="2"/>
  <c r="G2925" i="2"/>
  <c r="O2924" i="2"/>
  <c r="N2924" i="2"/>
  <c r="G2924" i="2"/>
  <c r="O2923" i="2"/>
  <c r="N2923" i="2"/>
  <c r="G2923" i="2"/>
  <c r="O2922" i="2"/>
  <c r="N2922" i="2"/>
  <c r="G2922" i="2"/>
  <c r="O2921" i="2"/>
  <c r="N2921" i="2"/>
  <c r="G2921" i="2"/>
  <c r="O2920" i="2"/>
  <c r="N2920" i="2"/>
  <c r="G2920" i="2"/>
  <c r="O2919" i="2"/>
  <c r="N2919" i="2"/>
  <c r="G2919" i="2"/>
  <c r="O2918" i="2"/>
  <c r="N2918" i="2"/>
  <c r="G2918" i="2"/>
  <c r="O2917" i="2"/>
  <c r="N2917" i="2"/>
  <c r="G2917" i="2"/>
  <c r="O2916" i="2"/>
  <c r="N2916" i="2"/>
  <c r="G2916" i="2"/>
  <c r="O2915" i="2"/>
  <c r="N2915" i="2"/>
  <c r="G2915" i="2"/>
  <c r="O2914" i="2"/>
  <c r="N2914" i="2"/>
  <c r="G2914" i="2"/>
  <c r="O2913" i="2"/>
  <c r="N2913" i="2"/>
  <c r="G2913" i="2"/>
  <c r="O2912" i="2"/>
  <c r="N2912" i="2"/>
  <c r="G2912" i="2"/>
  <c r="O2911" i="2"/>
  <c r="N2911" i="2"/>
  <c r="G2911" i="2"/>
  <c r="O2910" i="2"/>
  <c r="N2910" i="2"/>
  <c r="G2910" i="2"/>
  <c r="O2909" i="2"/>
  <c r="N2909" i="2"/>
  <c r="G2909" i="2"/>
  <c r="O2908" i="2"/>
  <c r="N2908" i="2"/>
  <c r="G2908" i="2"/>
  <c r="O2907" i="2"/>
  <c r="N2907" i="2"/>
  <c r="G2907" i="2"/>
  <c r="O2906" i="2"/>
  <c r="N2906" i="2"/>
  <c r="G2906" i="2"/>
  <c r="O2905" i="2"/>
  <c r="N2905" i="2"/>
  <c r="G2905" i="2"/>
  <c r="O2904" i="2"/>
  <c r="N2904" i="2"/>
  <c r="G2904" i="2"/>
  <c r="O2903" i="2"/>
  <c r="N2903" i="2"/>
  <c r="G2903" i="2"/>
  <c r="O2902" i="2"/>
  <c r="N2902" i="2"/>
  <c r="G2902" i="2"/>
  <c r="O2901" i="2"/>
  <c r="N2901" i="2"/>
  <c r="G2901" i="2"/>
  <c r="O2900" i="2"/>
  <c r="N2900" i="2"/>
  <c r="G2900" i="2"/>
  <c r="O2899" i="2"/>
  <c r="N2899" i="2"/>
  <c r="G2899" i="2"/>
  <c r="O2898" i="2"/>
  <c r="N2898" i="2"/>
  <c r="G2898" i="2"/>
  <c r="O2897" i="2"/>
  <c r="N2897" i="2"/>
  <c r="G2897" i="2"/>
  <c r="O2896" i="2"/>
  <c r="N2896" i="2"/>
  <c r="G2896" i="2"/>
  <c r="O2895" i="2"/>
  <c r="N2895" i="2"/>
  <c r="G2895" i="2"/>
  <c r="O2894" i="2"/>
  <c r="N2894" i="2"/>
  <c r="G2894" i="2"/>
  <c r="O2893" i="2"/>
  <c r="N2893" i="2"/>
  <c r="G2893" i="2"/>
  <c r="O2892" i="2"/>
  <c r="N2892" i="2"/>
  <c r="G2892" i="2"/>
  <c r="O2891" i="2"/>
  <c r="N2891" i="2"/>
  <c r="G2891" i="2"/>
  <c r="O2890" i="2"/>
  <c r="N2890" i="2"/>
  <c r="G2890" i="2"/>
  <c r="O2889" i="2"/>
  <c r="N2889" i="2"/>
  <c r="G2889" i="2"/>
  <c r="O2888" i="2"/>
  <c r="N2888" i="2"/>
  <c r="G2888" i="2"/>
  <c r="O2887" i="2"/>
  <c r="N2887" i="2"/>
  <c r="G2887" i="2"/>
  <c r="O2886" i="2"/>
  <c r="N2886" i="2"/>
  <c r="G2886" i="2"/>
  <c r="O2885" i="2"/>
  <c r="N2885" i="2"/>
  <c r="G2885" i="2"/>
  <c r="O2884" i="2"/>
  <c r="N2884" i="2"/>
  <c r="G2884" i="2"/>
  <c r="O2883" i="2"/>
  <c r="N2883" i="2"/>
  <c r="G2883" i="2"/>
  <c r="O2882" i="2"/>
  <c r="N2882" i="2"/>
  <c r="G2882" i="2"/>
  <c r="O2881" i="2"/>
  <c r="N2881" i="2"/>
  <c r="G2881" i="2"/>
  <c r="O2880" i="2"/>
  <c r="N2880" i="2"/>
  <c r="G2880" i="2"/>
  <c r="O2879" i="2"/>
  <c r="N2879" i="2"/>
  <c r="G2879" i="2"/>
  <c r="O2878" i="2"/>
  <c r="N2878" i="2"/>
  <c r="G2878" i="2"/>
  <c r="O2877" i="2"/>
  <c r="N2877" i="2"/>
  <c r="G2877" i="2"/>
  <c r="O2876" i="2"/>
  <c r="N2876" i="2"/>
  <c r="G2876" i="2"/>
  <c r="O2875" i="2"/>
  <c r="N2875" i="2"/>
  <c r="G2875" i="2"/>
  <c r="O2874" i="2"/>
  <c r="N2874" i="2"/>
  <c r="G2874" i="2"/>
  <c r="O2873" i="2"/>
  <c r="N2873" i="2"/>
  <c r="G2873" i="2"/>
  <c r="O2872" i="2"/>
  <c r="N2872" i="2"/>
  <c r="G2872" i="2"/>
  <c r="O2871" i="2"/>
  <c r="N2871" i="2"/>
  <c r="G2871" i="2"/>
  <c r="O2870" i="2"/>
  <c r="N2870" i="2"/>
  <c r="G2870" i="2"/>
  <c r="O2869" i="2"/>
  <c r="N2869" i="2"/>
  <c r="G2869" i="2"/>
  <c r="O2868" i="2"/>
  <c r="N2868" i="2"/>
  <c r="G2868" i="2"/>
  <c r="O2867" i="2"/>
  <c r="N2867" i="2"/>
  <c r="G2867" i="2"/>
  <c r="O2866" i="2"/>
  <c r="N2866" i="2"/>
  <c r="G2866" i="2"/>
  <c r="O2865" i="2"/>
  <c r="N2865" i="2"/>
  <c r="G2865" i="2"/>
  <c r="O2864" i="2"/>
  <c r="N2864" i="2"/>
  <c r="G2864" i="2"/>
  <c r="O2863" i="2"/>
  <c r="N2863" i="2"/>
  <c r="G2863" i="2"/>
  <c r="O2862" i="2"/>
  <c r="N2862" i="2"/>
  <c r="G2862" i="2"/>
  <c r="O2861" i="2"/>
  <c r="N2861" i="2"/>
  <c r="G2861" i="2"/>
  <c r="O2860" i="2"/>
  <c r="N2860" i="2"/>
  <c r="G2860" i="2"/>
  <c r="O2859" i="2"/>
  <c r="N2859" i="2"/>
  <c r="G2859" i="2"/>
  <c r="O2858" i="2"/>
  <c r="N2858" i="2"/>
  <c r="G2858" i="2"/>
  <c r="O2857" i="2"/>
  <c r="N2857" i="2"/>
  <c r="G2857" i="2"/>
  <c r="O2856" i="2"/>
  <c r="N2856" i="2"/>
  <c r="G2856" i="2"/>
  <c r="O2855" i="2"/>
  <c r="N2855" i="2"/>
  <c r="G2855" i="2"/>
  <c r="O2854" i="2"/>
  <c r="N2854" i="2"/>
  <c r="G2854" i="2"/>
  <c r="O2853" i="2"/>
  <c r="N2853" i="2"/>
  <c r="G2853" i="2"/>
  <c r="O2852" i="2"/>
  <c r="N2852" i="2"/>
  <c r="G2852" i="2"/>
  <c r="O2851" i="2"/>
  <c r="N2851" i="2"/>
  <c r="G2851" i="2"/>
  <c r="O2850" i="2"/>
  <c r="N2850" i="2"/>
  <c r="G2850" i="2"/>
  <c r="O2849" i="2"/>
  <c r="N2849" i="2"/>
  <c r="G2849" i="2"/>
  <c r="O2848" i="2"/>
  <c r="N2848" i="2"/>
  <c r="G2848" i="2"/>
  <c r="O2847" i="2"/>
  <c r="N2847" i="2"/>
  <c r="G2847" i="2"/>
  <c r="O2846" i="2"/>
  <c r="N2846" i="2"/>
  <c r="G2846" i="2"/>
  <c r="O2845" i="2"/>
  <c r="N2845" i="2"/>
  <c r="G2845" i="2"/>
  <c r="O2844" i="2"/>
  <c r="N2844" i="2"/>
  <c r="G2844" i="2"/>
  <c r="O2843" i="2"/>
  <c r="N2843" i="2"/>
  <c r="G2843" i="2"/>
  <c r="O2842" i="2"/>
  <c r="N2842" i="2"/>
  <c r="G2842" i="2"/>
  <c r="O2841" i="2"/>
  <c r="N2841" i="2"/>
  <c r="G2841" i="2"/>
  <c r="O2840" i="2"/>
  <c r="N2840" i="2"/>
  <c r="G2840" i="2"/>
  <c r="O2839" i="2"/>
  <c r="N2839" i="2"/>
  <c r="G2839" i="2"/>
  <c r="O2838" i="2"/>
  <c r="N2838" i="2"/>
  <c r="G2838" i="2"/>
  <c r="O2837" i="2"/>
  <c r="N2837" i="2"/>
  <c r="G2837" i="2"/>
  <c r="O2836" i="2"/>
  <c r="N2836" i="2"/>
  <c r="G2836" i="2"/>
  <c r="O2835" i="2"/>
  <c r="N2835" i="2"/>
  <c r="G2835" i="2"/>
  <c r="O2834" i="2"/>
  <c r="N2834" i="2"/>
  <c r="G2834" i="2"/>
  <c r="O2833" i="2"/>
  <c r="N2833" i="2"/>
  <c r="G2833" i="2"/>
  <c r="O2832" i="2"/>
  <c r="N2832" i="2"/>
  <c r="G2832" i="2"/>
  <c r="O2831" i="2"/>
  <c r="N2831" i="2"/>
  <c r="G2831" i="2"/>
  <c r="O2830" i="2"/>
  <c r="N2830" i="2"/>
  <c r="G2830" i="2"/>
  <c r="O2829" i="2"/>
  <c r="N2829" i="2"/>
  <c r="G2829" i="2"/>
  <c r="O2828" i="2"/>
  <c r="N2828" i="2"/>
  <c r="G2828" i="2"/>
  <c r="O2827" i="2"/>
  <c r="N2827" i="2"/>
  <c r="G2827" i="2"/>
  <c r="O2826" i="2"/>
  <c r="N2826" i="2"/>
  <c r="G2826" i="2"/>
  <c r="O2825" i="2"/>
  <c r="N2825" i="2"/>
  <c r="G2825" i="2"/>
  <c r="O2824" i="2"/>
  <c r="N2824" i="2"/>
  <c r="G2824" i="2"/>
  <c r="O2823" i="2"/>
  <c r="N2823" i="2"/>
  <c r="G2823" i="2"/>
  <c r="O2822" i="2"/>
  <c r="N2822" i="2"/>
  <c r="G2822" i="2"/>
  <c r="O2821" i="2"/>
  <c r="N2821" i="2"/>
  <c r="G2821" i="2"/>
  <c r="O2820" i="2"/>
  <c r="N2820" i="2"/>
  <c r="G2820" i="2"/>
  <c r="O2819" i="2"/>
  <c r="N2819" i="2"/>
  <c r="G2819" i="2"/>
  <c r="O2818" i="2"/>
  <c r="N2818" i="2"/>
  <c r="G2818" i="2"/>
  <c r="O2817" i="2"/>
  <c r="N2817" i="2"/>
  <c r="G2817" i="2"/>
  <c r="O2816" i="2"/>
  <c r="N2816" i="2"/>
  <c r="G2816" i="2"/>
  <c r="O2815" i="2"/>
  <c r="N2815" i="2"/>
  <c r="G2815" i="2"/>
  <c r="O2814" i="2"/>
  <c r="N2814" i="2"/>
  <c r="G2814" i="2"/>
  <c r="O2813" i="2"/>
  <c r="N2813" i="2"/>
  <c r="G2813" i="2"/>
  <c r="O2812" i="2"/>
  <c r="N2812" i="2"/>
  <c r="G2812" i="2"/>
  <c r="O2811" i="2"/>
  <c r="N2811" i="2"/>
  <c r="G2811" i="2"/>
  <c r="O2810" i="2"/>
  <c r="N2810" i="2"/>
  <c r="G2810" i="2"/>
  <c r="O2809" i="2"/>
  <c r="N2809" i="2"/>
  <c r="G2809" i="2"/>
  <c r="O2808" i="2"/>
  <c r="N2808" i="2"/>
  <c r="G2808" i="2"/>
  <c r="O2807" i="2"/>
  <c r="N2807" i="2"/>
  <c r="G2807" i="2"/>
  <c r="O2806" i="2"/>
  <c r="N2806" i="2"/>
  <c r="G2806" i="2"/>
  <c r="O2805" i="2"/>
  <c r="N2805" i="2"/>
  <c r="G2805" i="2"/>
  <c r="O2804" i="2"/>
  <c r="N2804" i="2"/>
  <c r="G2804" i="2"/>
  <c r="O2803" i="2"/>
  <c r="N2803" i="2"/>
  <c r="G2803" i="2"/>
  <c r="O2802" i="2"/>
  <c r="N2802" i="2"/>
  <c r="G2802" i="2"/>
  <c r="O2801" i="2"/>
  <c r="N2801" i="2"/>
  <c r="G2801" i="2"/>
  <c r="O2800" i="2"/>
  <c r="N2800" i="2"/>
  <c r="G2800" i="2"/>
  <c r="O2799" i="2"/>
  <c r="N2799" i="2"/>
  <c r="G2799" i="2"/>
  <c r="O2798" i="2"/>
  <c r="N2798" i="2"/>
  <c r="G2798" i="2"/>
  <c r="O2797" i="2"/>
  <c r="N2797" i="2"/>
  <c r="G2797" i="2"/>
  <c r="O2796" i="2"/>
  <c r="N2796" i="2"/>
  <c r="G2796" i="2"/>
  <c r="O2795" i="2"/>
  <c r="N2795" i="2"/>
  <c r="G2795" i="2"/>
  <c r="O2794" i="2"/>
  <c r="N2794" i="2"/>
  <c r="G2794" i="2"/>
  <c r="O2793" i="2"/>
  <c r="N2793" i="2"/>
  <c r="G2793" i="2"/>
  <c r="O2792" i="2"/>
  <c r="N2792" i="2"/>
  <c r="G2792" i="2"/>
  <c r="O2791" i="2"/>
  <c r="N2791" i="2"/>
  <c r="G2791" i="2"/>
  <c r="O2790" i="2"/>
  <c r="N2790" i="2"/>
  <c r="G2790" i="2"/>
  <c r="O2789" i="2"/>
  <c r="N2789" i="2"/>
  <c r="G2789" i="2"/>
  <c r="O2788" i="2"/>
  <c r="N2788" i="2"/>
  <c r="G2788" i="2"/>
  <c r="O2787" i="2"/>
  <c r="N2787" i="2"/>
  <c r="G2787" i="2"/>
  <c r="O2786" i="2"/>
  <c r="N2786" i="2"/>
  <c r="G2786" i="2"/>
  <c r="O2785" i="2"/>
  <c r="N2785" i="2"/>
  <c r="G2785" i="2"/>
  <c r="O2784" i="2"/>
  <c r="N2784" i="2"/>
  <c r="G2784" i="2"/>
  <c r="O2783" i="2"/>
  <c r="N2783" i="2"/>
  <c r="G2783" i="2"/>
  <c r="O2782" i="2"/>
  <c r="N2782" i="2"/>
  <c r="G2782" i="2"/>
  <c r="O2781" i="2"/>
  <c r="N2781" i="2"/>
  <c r="G2781" i="2"/>
  <c r="O2780" i="2"/>
  <c r="N2780" i="2"/>
  <c r="G2780" i="2"/>
  <c r="O2779" i="2"/>
  <c r="N2779" i="2"/>
  <c r="G2779" i="2"/>
  <c r="O2778" i="2"/>
  <c r="N2778" i="2"/>
  <c r="G2778" i="2"/>
  <c r="O2777" i="2"/>
  <c r="N2777" i="2"/>
  <c r="G2777" i="2"/>
  <c r="O2776" i="2"/>
  <c r="N2776" i="2"/>
  <c r="G2776" i="2"/>
  <c r="O2775" i="2"/>
  <c r="N2775" i="2"/>
  <c r="G2775" i="2"/>
  <c r="O2774" i="2"/>
  <c r="N2774" i="2"/>
  <c r="G2774" i="2"/>
  <c r="O2773" i="2"/>
  <c r="N2773" i="2"/>
  <c r="G2773" i="2"/>
  <c r="O2772" i="2"/>
  <c r="N2772" i="2"/>
  <c r="G2772" i="2"/>
  <c r="O2771" i="2"/>
  <c r="N2771" i="2"/>
  <c r="G2771" i="2"/>
  <c r="O2770" i="2"/>
  <c r="N2770" i="2"/>
  <c r="G2770" i="2"/>
  <c r="O2769" i="2"/>
  <c r="N2769" i="2"/>
  <c r="G2769" i="2"/>
  <c r="O2768" i="2"/>
  <c r="N2768" i="2"/>
  <c r="G2768" i="2"/>
  <c r="O2767" i="2"/>
  <c r="N2767" i="2"/>
  <c r="G2767" i="2"/>
  <c r="O2766" i="2"/>
  <c r="N2766" i="2"/>
  <c r="G2766" i="2"/>
  <c r="O2765" i="2"/>
  <c r="N2765" i="2"/>
  <c r="G2765" i="2"/>
  <c r="O2764" i="2"/>
  <c r="N2764" i="2"/>
  <c r="G2764" i="2"/>
  <c r="O2763" i="2"/>
  <c r="N2763" i="2"/>
  <c r="G2763" i="2"/>
  <c r="O2762" i="2"/>
  <c r="N2762" i="2"/>
  <c r="G2762" i="2"/>
  <c r="O2761" i="2"/>
  <c r="N2761" i="2"/>
  <c r="G2761" i="2"/>
  <c r="O2760" i="2"/>
  <c r="N2760" i="2"/>
  <c r="G2760" i="2"/>
  <c r="O2759" i="2"/>
  <c r="N2759" i="2"/>
  <c r="G2759" i="2"/>
  <c r="O2758" i="2"/>
  <c r="N2758" i="2"/>
  <c r="G2758" i="2"/>
  <c r="O2757" i="2"/>
  <c r="N2757" i="2"/>
  <c r="G2757" i="2"/>
  <c r="O2756" i="2"/>
  <c r="N2756" i="2"/>
  <c r="G2756" i="2"/>
  <c r="O2755" i="2"/>
  <c r="N2755" i="2"/>
  <c r="G2755" i="2"/>
  <c r="O2754" i="2"/>
  <c r="N2754" i="2"/>
  <c r="G2754" i="2"/>
  <c r="O2753" i="2"/>
  <c r="N2753" i="2"/>
  <c r="G2753" i="2"/>
  <c r="O2752" i="2"/>
  <c r="N2752" i="2"/>
  <c r="G2752" i="2"/>
  <c r="O2751" i="2"/>
  <c r="N2751" i="2"/>
  <c r="G2751" i="2"/>
  <c r="O2750" i="2"/>
  <c r="N2750" i="2"/>
  <c r="G2750" i="2"/>
  <c r="O2749" i="2"/>
  <c r="N2749" i="2"/>
  <c r="G2749" i="2"/>
  <c r="O2748" i="2"/>
  <c r="N2748" i="2"/>
  <c r="G2748" i="2"/>
  <c r="O2747" i="2"/>
  <c r="N2747" i="2"/>
  <c r="G2747" i="2"/>
  <c r="O2746" i="2"/>
  <c r="N2746" i="2"/>
  <c r="G2746" i="2"/>
  <c r="O2745" i="2"/>
  <c r="N2745" i="2"/>
  <c r="G2745" i="2"/>
  <c r="O2744" i="2"/>
  <c r="N2744" i="2"/>
  <c r="G2744" i="2"/>
  <c r="O2743" i="2"/>
  <c r="N2743" i="2"/>
  <c r="G2743" i="2"/>
  <c r="O2742" i="2"/>
  <c r="N2742" i="2"/>
  <c r="G2742" i="2"/>
  <c r="O2741" i="2"/>
  <c r="N2741" i="2"/>
  <c r="G2741" i="2"/>
  <c r="O2740" i="2"/>
  <c r="N2740" i="2"/>
  <c r="G2740" i="2"/>
  <c r="O2739" i="2"/>
  <c r="N2739" i="2"/>
  <c r="G2739" i="2"/>
  <c r="O2738" i="2"/>
  <c r="N2738" i="2"/>
  <c r="G2738" i="2"/>
  <c r="O2737" i="2"/>
  <c r="N2737" i="2"/>
  <c r="G2737" i="2"/>
  <c r="O2736" i="2"/>
  <c r="N2736" i="2"/>
  <c r="G2736" i="2"/>
  <c r="O2735" i="2"/>
  <c r="N2735" i="2"/>
  <c r="G2735" i="2"/>
  <c r="O2734" i="2"/>
  <c r="N2734" i="2"/>
  <c r="G2734" i="2"/>
  <c r="O2733" i="2"/>
  <c r="N2733" i="2"/>
  <c r="G2733" i="2"/>
  <c r="O2732" i="2"/>
  <c r="N2732" i="2"/>
  <c r="G2732" i="2"/>
  <c r="O2731" i="2"/>
  <c r="N2731" i="2"/>
  <c r="G2731" i="2"/>
  <c r="O2730" i="2"/>
  <c r="N2730" i="2"/>
  <c r="G2730" i="2"/>
  <c r="O2729" i="2"/>
  <c r="N2729" i="2"/>
  <c r="G2729" i="2"/>
  <c r="O2728" i="2"/>
  <c r="N2728" i="2"/>
  <c r="G2728" i="2"/>
  <c r="O2727" i="2"/>
  <c r="N2727" i="2"/>
  <c r="G2727" i="2"/>
  <c r="O2726" i="2"/>
  <c r="N2726" i="2"/>
  <c r="G2726" i="2"/>
  <c r="O2725" i="2"/>
  <c r="N2725" i="2"/>
  <c r="G2725" i="2"/>
  <c r="O2724" i="2"/>
  <c r="N2724" i="2"/>
  <c r="G2724" i="2"/>
  <c r="O2723" i="2"/>
  <c r="N2723" i="2"/>
  <c r="G2723" i="2"/>
  <c r="O2722" i="2"/>
  <c r="N2722" i="2"/>
  <c r="G2722" i="2"/>
  <c r="O2721" i="2"/>
  <c r="N2721" i="2"/>
  <c r="G2721" i="2"/>
  <c r="O2720" i="2"/>
  <c r="N2720" i="2"/>
  <c r="G2720" i="2"/>
  <c r="O2719" i="2"/>
  <c r="N2719" i="2"/>
  <c r="G2719" i="2"/>
  <c r="O2718" i="2"/>
  <c r="N2718" i="2"/>
  <c r="G2718" i="2"/>
  <c r="O2717" i="2"/>
  <c r="N2717" i="2"/>
  <c r="G2717" i="2"/>
  <c r="O2716" i="2"/>
  <c r="N2716" i="2"/>
  <c r="G2716" i="2"/>
  <c r="O2715" i="2"/>
  <c r="N2715" i="2"/>
  <c r="G2715" i="2"/>
  <c r="O2714" i="2"/>
  <c r="N2714" i="2"/>
  <c r="G2714" i="2"/>
  <c r="O2713" i="2"/>
  <c r="N2713" i="2"/>
  <c r="G2713" i="2"/>
  <c r="O2712" i="2"/>
  <c r="N2712" i="2"/>
  <c r="G2712" i="2"/>
  <c r="O2711" i="2"/>
  <c r="N2711" i="2"/>
  <c r="G2711" i="2"/>
  <c r="O2710" i="2"/>
  <c r="N2710" i="2"/>
  <c r="G2710" i="2"/>
  <c r="O2709" i="2"/>
  <c r="N2709" i="2"/>
  <c r="G2709" i="2"/>
  <c r="O2708" i="2"/>
  <c r="N2708" i="2"/>
  <c r="G2708" i="2"/>
  <c r="O2707" i="2"/>
  <c r="N2707" i="2"/>
  <c r="G2707" i="2"/>
  <c r="O2706" i="2"/>
  <c r="N2706" i="2"/>
  <c r="G2706" i="2"/>
  <c r="O2705" i="2"/>
  <c r="N2705" i="2"/>
  <c r="G2705" i="2"/>
  <c r="O2704" i="2"/>
  <c r="N2704" i="2"/>
  <c r="G2704" i="2"/>
  <c r="O2703" i="2"/>
  <c r="N2703" i="2"/>
  <c r="G2703" i="2"/>
  <c r="O2702" i="2"/>
  <c r="N2702" i="2"/>
  <c r="G2702" i="2"/>
  <c r="O2701" i="2"/>
  <c r="N2701" i="2"/>
  <c r="G2701" i="2"/>
  <c r="O2700" i="2"/>
  <c r="N2700" i="2"/>
  <c r="G2700" i="2"/>
  <c r="O2699" i="2"/>
  <c r="N2699" i="2"/>
  <c r="G2699" i="2"/>
  <c r="O2698" i="2"/>
  <c r="N2698" i="2"/>
  <c r="G2698" i="2"/>
  <c r="O2697" i="2"/>
  <c r="N2697" i="2"/>
  <c r="G2697" i="2"/>
  <c r="O2696" i="2"/>
  <c r="N2696" i="2"/>
  <c r="G2696" i="2"/>
  <c r="O2695" i="2"/>
  <c r="N2695" i="2"/>
  <c r="G2695" i="2"/>
  <c r="O2694" i="2"/>
  <c r="N2694" i="2"/>
  <c r="G2694" i="2"/>
  <c r="O2693" i="2"/>
  <c r="N2693" i="2"/>
  <c r="G2693" i="2"/>
  <c r="O2692" i="2"/>
  <c r="N2692" i="2"/>
  <c r="G2692" i="2"/>
  <c r="O2691" i="2"/>
  <c r="N2691" i="2"/>
  <c r="G2691" i="2"/>
  <c r="O2690" i="2"/>
  <c r="N2690" i="2"/>
  <c r="G2690" i="2"/>
  <c r="O2689" i="2"/>
  <c r="N2689" i="2"/>
  <c r="G2689" i="2"/>
  <c r="O2688" i="2"/>
  <c r="N2688" i="2"/>
  <c r="G2688" i="2"/>
  <c r="O2687" i="2"/>
  <c r="N2687" i="2"/>
  <c r="G2687" i="2"/>
  <c r="O2686" i="2"/>
  <c r="N2686" i="2"/>
  <c r="G2686" i="2"/>
  <c r="O2685" i="2"/>
  <c r="N2685" i="2"/>
  <c r="G2685" i="2"/>
  <c r="O2684" i="2"/>
  <c r="N2684" i="2"/>
  <c r="G2684" i="2"/>
  <c r="O2683" i="2"/>
  <c r="N2683" i="2"/>
  <c r="G2683" i="2"/>
  <c r="O2682" i="2"/>
  <c r="N2682" i="2"/>
  <c r="G2682" i="2"/>
  <c r="O2681" i="2"/>
  <c r="N2681" i="2"/>
  <c r="G2681" i="2"/>
  <c r="O2680" i="2"/>
  <c r="N2680" i="2"/>
  <c r="G2680" i="2"/>
  <c r="O2679" i="2"/>
  <c r="N2679" i="2"/>
  <c r="G2679" i="2"/>
  <c r="O2678" i="2"/>
  <c r="N2678" i="2"/>
  <c r="G2678" i="2"/>
  <c r="O2677" i="2"/>
  <c r="N2677" i="2"/>
  <c r="G2677" i="2"/>
  <c r="O2676" i="2"/>
  <c r="N2676" i="2"/>
  <c r="G2676" i="2"/>
  <c r="O2675" i="2"/>
  <c r="N2675" i="2"/>
  <c r="G2675" i="2"/>
  <c r="O2674" i="2"/>
  <c r="N2674" i="2"/>
  <c r="G2674" i="2"/>
  <c r="O2673" i="2"/>
  <c r="N2673" i="2"/>
  <c r="G2673" i="2"/>
  <c r="O2672" i="2"/>
  <c r="N2672" i="2"/>
  <c r="G2672" i="2"/>
  <c r="O2671" i="2"/>
  <c r="N2671" i="2"/>
  <c r="G2671" i="2"/>
  <c r="O2670" i="2"/>
  <c r="N2670" i="2"/>
  <c r="G2670" i="2"/>
  <c r="O2669" i="2"/>
  <c r="N2669" i="2"/>
  <c r="G2669" i="2"/>
  <c r="O2668" i="2"/>
  <c r="N2668" i="2"/>
  <c r="G2668" i="2"/>
  <c r="O2667" i="2"/>
  <c r="N2667" i="2"/>
  <c r="G2667" i="2"/>
  <c r="O2666" i="2"/>
  <c r="N2666" i="2"/>
  <c r="G2666" i="2"/>
  <c r="O2665" i="2"/>
  <c r="N2665" i="2"/>
  <c r="G2665" i="2"/>
  <c r="O2664" i="2"/>
  <c r="N2664" i="2"/>
  <c r="G2664" i="2"/>
  <c r="O2663" i="2"/>
  <c r="N2663" i="2"/>
  <c r="G2663" i="2"/>
  <c r="O2662" i="2"/>
  <c r="N2662" i="2"/>
  <c r="G2662" i="2"/>
  <c r="O2661" i="2"/>
  <c r="N2661" i="2"/>
  <c r="G2661" i="2"/>
  <c r="O2660" i="2"/>
  <c r="N2660" i="2"/>
  <c r="G2660" i="2"/>
  <c r="O2659" i="2"/>
  <c r="N2659" i="2"/>
  <c r="G2659" i="2"/>
  <c r="O2658" i="2"/>
  <c r="N2658" i="2"/>
  <c r="G2658" i="2"/>
  <c r="O2657" i="2"/>
  <c r="N2657" i="2"/>
  <c r="G2657" i="2"/>
  <c r="O2656" i="2"/>
  <c r="N2656" i="2"/>
  <c r="G2656" i="2"/>
  <c r="O2655" i="2"/>
  <c r="N2655" i="2"/>
  <c r="G2655" i="2"/>
  <c r="O2654" i="2"/>
  <c r="N2654" i="2"/>
  <c r="G2654" i="2"/>
  <c r="O2653" i="2"/>
  <c r="N2653" i="2"/>
  <c r="G2653" i="2"/>
  <c r="O2652" i="2"/>
  <c r="N2652" i="2"/>
  <c r="G2652" i="2"/>
  <c r="O2651" i="2"/>
  <c r="N2651" i="2"/>
  <c r="G2651" i="2"/>
  <c r="O2650" i="2"/>
  <c r="N2650" i="2"/>
  <c r="G2650" i="2"/>
  <c r="O2649" i="2"/>
  <c r="N2649" i="2"/>
  <c r="G2649" i="2"/>
  <c r="O2648" i="2"/>
  <c r="N2648" i="2"/>
  <c r="G2648" i="2"/>
  <c r="O2647" i="2"/>
  <c r="N2647" i="2"/>
  <c r="G2647" i="2"/>
  <c r="O2646" i="2"/>
  <c r="N2646" i="2"/>
  <c r="G2646" i="2"/>
  <c r="O2645" i="2"/>
  <c r="N2645" i="2"/>
  <c r="G2645" i="2"/>
  <c r="O2644" i="2"/>
  <c r="N2644" i="2"/>
  <c r="G2644" i="2"/>
  <c r="O2643" i="2"/>
  <c r="N2643" i="2"/>
  <c r="G2643" i="2"/>
  <c r="O2642" i="2"/>
  <c r="N2642" i="2"/>
  <c r="G2642" i="2"/>
  <c r="O2641" i="2"/>
  <c r="N2641" i="2"/>
  <c r="G2641" i="2"/>
  <c r="O2640" i="2"/>
  <c r="N2640" i="2"/>
  <c r="G2640" i="2"/>
  <c r="O2639" i="2"/>
  <c r="N2639" i="2"/>
  <c r="G2639" i="2"/>
  <c r="O2638" i="2"/>
  <c r="N2638" i="2"/>
  <c r="G2638" i="2"/>
  <c r="O2637" i="2"/>
  <c r="N2637" i="2"/>
  <c r="G2637" i="2"/>
  <c r="O2636" i="2"/>
  <c r="N2636" i="2"/>
  <c r="G2636" i="2"/>
  <c r="O2635" i="2"/>
  <c r="N2635" i="2"/>
  <c r="G2635" i="2"/>
  <c r="O2634" i="2"/>
  <c r="N2634" i="2"/>
  <c r="G2634" i="2"/>
  <c r="O2633" i="2"/>
  <c r="N2633" i="2"/>
  <c r="G2633" i="2"/>
  <c r="O2632" i="2"/>
  <c r="N2632" i="2"/>
  <c r="G2632" i="2"/>
  <c r="O2631" i="2"/>
  <c r="N2631" i="2"/>
  <c r="G2631" i="2"/>
  <c r="O2630" i="2"/>
  <c r="N2630" i="2"/>
  <c r="G2630" i="2"/>
  <c r="O2629" i="2"/>
  <c r="N2629" i="2"/>
  <c r="G2629" i="2"/>
  <c r="O2628" i="2"/>
  <c r="N2628" i="2"/>
  <c r="G2628" i="2"/>
  <c r="O2627" i="2"/>
  <c r="N2627" i="2"/>
  <c r="G2627" i="2"/>
  <c r="O2626" i="2"/>
  <c r="N2626" i="2"/>
  <c r="G2626" i="2"/>
  <c r="O2625" i="2"/>
  <c r="N2625" i="2"/>
  <c r="G2625" i="2"/>
  <c r="O2624" i="2"/>
  <c r="N2624" i="2"/>
  <c r="G2624" i="2"/>
  <c r="O2623" i="2"/>
  <c r="N2623" i="2"/>
  <c r="G2623" i="2"/>
  <c r="O2622" i="2"/>
  <c r="N2622" i="2"/>
  <c r="G2622" i="2"/>
  <c r="O2621" i="2"/>
  <c r="N2621" i="2"/>
  <c r="G2621" i="2"/>
  <c r="O2620" i="2"/>
  <c r="N2620" i="2"/>
  <c r="G2620" i="2"/>
  <c r="O2619" i="2"/>
  <c r="N2619" i="2"/>
  <c r="G2619" i="2"/>
  <c r="O2618" i="2"/>
  <c r="N2618" i="2"/>
  <c r="G2618" i="2"/>
  <c r="O2617" i="2"/>
  <c r="N2617" i="2"/>
  <c r="G2617" i="2"/>
  <c r="O2616" i="2"/>
  <c r="N2616" i="2"/>
  <c r="G2616" i="2"/>
  <c r="O2615" i="2"/>
  <c r="N2615" i="2"/>
  <c r="G2615" i="2"/>
  <c r="O2614" i="2"/>
  <c r="N2614" i="2"/>
  <c r="G2614" i="2"/>
  <c r="O2613" i="2"/>
  <c r="N2613" i="2"/>
  <c r="G2613" i="2"/>
  <c r="O2612" i="2"/>
  <c r="N2612" i="2"/>
  <c r="G2612" i="2"/>
  <c r="O2611" i="2"/>
  <c r="N2611" i="2"/>
  <c r="G2611" i="2"/>
  <c r="O2610" i="2"/>
  <c r="N2610" i="2"/>
  <c r="G2610" i="2"/>
  <c r="O2609" i="2"/>
  <c r="N2609" i="2"/>
  <c r="G2609" i="2"/>
  <c r="O2608" i="2"/>
  <c r="N2608" i="2"/>
  <c r="G2608" i="2"/>
  <c r="O2607" i="2"/>
  <c r="N2607" i="2"/>
  <c r="G2607" i="2"/>
  <c r="O2606" i="2"/>
  <c r="N2606" i="2"/>
  <c r="G2606" i="2"/>
  <c r="O2605" i="2"/>
  <c r="N2605" i="2"/>
  <c r="G2605" i="2"/>
  <c r="O2604" i="2"/>
  <c r="N2604" i="2"/>
  <c r="G2604" i="2"/>
  <c r="O2603" i="2"/>
  <c r="N2603" i="2"/>
  <c r="G2603" i="2"/>
  <c r="O2602" i="2"/>
  <c r="N2602" i="2"/>
  <c r="G2602" i="2"/>
  <c r="O2601" i="2"/>
  <c r="N2601" i="2"/>
  <c r="G2601" i="2"/>
  <c r="O2600" i="2"/>
  <c r="N2600" i="2"/>
  <c r="G2600" i="2"/>
  <c r="O2599" i="2"/>
  <c r="N2599" i="2"/>
  <c r="G2599" i="2"/>
  <c r="O2598" i="2"/>
  <c r="N2598" i="2"/>
  <c r="G2598" i="2"/>
  <c r="O2597" i="2"/>
  <c r="N2597" i="2"/>
  <c r="G2597" i="2"/>
  <c r="O2596" i="2"/>
  <c r="N2596" i="2"/>
  <c r="G2596" i="2"/>
  <c r="O2595" i="2"/>
  <c r="N2595" i="2"/>
  <c r="G2595" i="2"/>
  <c r="O2594" i="2"/>
  <c r="N2594" i="2"/>
  <c r="G2594" i="2"/>
  <c r="O2593" i="2"/>
  <c r="N2593" i="2"/>
  <c r="G2593" i="2"/>
  <c r="O2592" i="2"/>
  <c r="N2592" i="2"/>
  <c r="G2592" i="2"/>
  <c r="O2591" i="2"/>
  <c r="N2591" i="2"/>
  <c r="G2591" i="2"/>
  <c r="O2590" i="2"/>
  <c r="N2590" i="2"/>
  <c r="G2590" i="2"/>
  <c r="O2589" i="2"/>
  <c r="N2589" i="2"/>
  <c r="G2589" i="2"/>
  <c r="O2588" i="2"/>
  <c r="N2588" i="2"/>
  <c r="G2588" i="2"/>
  <c r="O2587" i="2"/>
  <c r="N2587" i="2"/>
  <c r="G2587" i="2"/>
  <c r="O2586" i="2"/>
  <c r="N2586" i="2"/>
  <c r="G2586" i="2"/>
  <c r="O2585" i="2"/>
  <c r="N2585" i="2"/>
  <c r="G2585" i="2"/>
  <c r="O2584" i="2"/>
  <c r="N2584" i="2"/>
  <c r="G2584" i="2"/>
  <c r="O2583" i="2"/>
  <c r="N2583" i="2"/>
  <c r="G2583" i="2"/>
  <c r="O2582" i="2"/>
  <c r="N2582" i="2"/>
  <c r="G2582" i="2"/>
  <c r="O2581" i="2"/>
  <c r="N2581" i="2"/>
  <c r="G2581" i="2"/>
  <c r="O2580" i="2"/>
  <c r="N2580" i="2"/>
  <c r="G2580" i="2"/>
  <c r="O2579" i="2"/>
  <c r="N2579" i="2"/>
  <c r="G2579" i="2"/>
  <c r="O2578" i="2"/>
  <c r="N2578" i="2"/>
  <c r="G2578" i="2"/>
  <c r="O2577" i="2"/>
  <c r="N2577" i="2"/>
  <c r="G2577" i="2"/>
  <c r="O2576" i="2"/>
  <c r="N2576" i="2"/>
  <c r="G2576" i="2"/>
  <c r="O2575" i="2"/>
  <c r="N2575" i="2"/>
  <c r="G2575" i="2"/>
  <c r="O2574" i="2"/>
  <c r="N2574" i="2"/>
  <c r="G2574" i="2"/>
  <c r="O2573" i="2"/>
  <c r="N2573" i="2"/>
  <c r="G2573" i="2"/>
  <c r="O2572" i="2"/>
  <c r="N2572" i="2"/>
  <c r="G2572" i="2"/>
  <c r="O2571" i="2"/>
  <c r="N2571" i="2"/>
  <c r="G2571" i="2"/>
  <c r="O2570" i="2"/>
  <c r="N2570" i="2"/>
  <c r="G2570" i="2"/>
  <c r="O2569" i="2"/>
  <c r="N2569" i="2"/>
  <c r="G2569" i="2"/>
  <c r="O2568" i="2"/>
  <c r="N2568" i="2"/>
  <c r="G2568" i="2"/>
  <c r="O2567" i="2"/>
  <c r="N2567" i="2"/>
  <c r="G2567" i="2"/>
  <c r="O2566" i="2"/>
  <c r="N2566" i="2"/>
  <c r="G2566" i="2"/>
  <c r="O2565" i="2"/>
  <c r="N2565" i="2"/>
  <c r="G2565" i="2"/>
  <c r="O2564" i="2"/>
  <c r="N2564" i="2"/>
  <c r="G2564" i="2"/>
  <c r="O2563" i="2"/>
  <c r="N2563" i="2"/>
  <c r="G2563" i="2"/>
  <c r="O2562" i="2"/>
  <c r="N2562" i="2"/>
  <c r="G2562" i="2"/>
  <c r="O2561" i="2"/>
  <c r="N2561" i="2"/>
  <c r="G2561" i="2"/>
  <c r="O2560" i="2"/>
  <c r="N2560" i="2"/>
  <c r="G2560" i="2"/>
  <c r="O2559" i="2"/>
  <c r="N2559" i="2"/>
  <c r="G2559" i="2"/>
  <c r="O2558" i="2"/>
  <c r="N2558" i="2"/>
  <c r="G2558" i="2"/>
  <c r="O2557" i="2"/>
  <c r="N2557" i="2"/>
  <c r="G2557" i="2"/>
  <c r="O2556" i="2"/>
  <c r="N2556" i="2"/>
  <c r="G2556" i="2"/>
  <c r="O2555" i="2"/>
  <c r="N2555" i="2"/>
  <c r="G2555" i="2"/>
  <c r="O2554" i="2"/>
  <c r="N2554" i="2"/>
  <c r="G2554" i="2"/>
  <c r="O2553" i="2"/>
  <c r="N2553" i="2"/>
  <c r="G2553" i="2"/>
  <c r="O2552" i="2"/>
  <c r="N2552" i="2"/>
  <c r="G2552" i="2"/>
  <c r="O2551" i="2"/>
  <c r="N2551" i="2"/>
  <c r="G2551" i="2"/>
  <c r="O2550" i="2"/>
  <c r="N2550" i="2"/>
  <c r="G2550" i="2"/>
  <c r="O2549" i="2"/>
  <c r="N2549" i="2"/>
  <c r="G2549" i="2"/>
  <c r="O2548" i="2"/>
  <c r="N2548" i="2"/>
  <c r="G2548" i="2"/>
  <c r="O2547" i="2"/>
  <c r="N2547" i="2"/>
  <c r="G2547" i="2"/>
  <c r="O2546" i="2"/>
  <c r="N2546" i="2"/>
  <c r="G2546" i="2"/>
  <c r="O2545" i="2"/>
  <c r="N2545" i="2"/>
  <c r="G2545" i="2"/>
  <c r="O2544" i="2"/>
  <c r="N2544" i="2"/>
  <c r="G2544" i="2"/>
  <c r="O2543" i="2"/>
  <c r="N2543" i="2"/>
  <c r="G2543" i="2"/>
  <c r="O2542" i="2"/>
  <c r="N2542" i="2"/>
  <c r="G2542" i="2"/>
  <c r="O2541" i="2"/>
  <c r="N2541" i="2"/>
  <c r="G2541" i="2"/>
  <c r="O2540" i="2"/>
  <c r="N2540" i="2"/>
  <c r="G2540" i="2"/>
  <c r="O2539" i="2"/>
  <c r="N2539" i="2"/>
  <c r="G2539" i="2"/>
  <c r="O2538" i="2"/>
  <c r="N2538" i="2"/>
  <c r="G2538" i="2"/>
  <c r="O2537" i="2"/>
  <c r="N2537" i="2"/>
  <c r="G2537" i="2"/>
  <c r="O2536" i="2"/>
  <c r="N2536" i="2"/>
  <c r="G2536" i="2"/>
  <c r="O2535" i="2"/>
  <c r="N2535" i="2"/>
  <c r="G2535" i="2"/>
  <c r="O2534" i="2"/>
  <c r="N2534" i="2"/>
  <c r="G2534" i="2"/>
  <c r="O2533" i="2"/>
  <c r="N2533" i="2"/>
  <c r="G2533" i="2"/>
  <c r="O2532" i="2"/>
  <c r="N2532" i="2"/>
  <c r="G2532" i="2"/>
  <c r="O2531" i="2"/>
  <c r="N2531" i="2"/>
  <c r="G2531" i="2"/>
  <c r="O2530" i="2"/>
  <c r="N2530" i="2"/>
  <c r="G2530" i="2"/>
  <c r="O2529" i="2"/>
  <c r="N2529" i="2"/>
  <c r="G2529" i="2"/>
  <c r="O2528" i="2"/>
  <c r="N2528" i="2"/>
  <c r="G2528" i="2"/>
  <c r="O2527" i="2"/>
  <c r="N2527" i="2"/>
  <c r="G2527" i="2"/>
  <c r="O2526" i="2"/>
  <c r="N2526" i="2"/>
  <c r="G2526" i="2"/>
  <c r="O2525" i="2"/>
  <c r="N2525" i="2"/>
  <c r="G2525" i="2"/>
  <c r="O2524" i="2"/>
  <c r="N2524" i="2"/>
  <c r="G2524" i="2"/>
  <c r="O2523" i="2"/>
  <c r="N2523" i="2"/>
  <c r="G2523" i="2"/>
  <c r="O2522" i="2"/>
  <c r="N2522" i="2"/>
  <c r="G2522" i="2"/>
  <c r="O2521" i="2"/>
  <c r="N2521" i="2"/>
  <c r="G2521" i="2"/>
  <c r="O2520" i="2"/>
  <c r="N2520" i="2"/>
  <c r="G2520" i="2"/>
  <c r="O2519" i="2"/>
  <c r="N2519" i="2"/>
  <c r="G2519" i="2"/>
  <c r="O2518" i="2"/>
  <c r="N2518" i="2"/>
  <c r="G2518" i="2"/>
  <c r="O2517" i="2"/>
  <c r="N2517" i="2"/>
  <c r="G2517" i="2"/>
  <c r="O2516" i="2"/>
  <c r="N2516" i="2"/>
  <c r="G2516" i="2"/>
  <c r="O2515" i="2"/>
  <c r="N2515" i="2"/>
  <c r="G2515" i="2"/>
  <c r="O2514" i="2"/>
  <c r="N2514" i="2"/>
  <c r="G2514" i="2"/>
  <c r="O2513" i="2"/>
  <c r="N2513" i="2"/>
  <c r="G2513" i="2"/>
  <c r="O2512" i="2"/>
  <c r="N2512" i="2"/>
  <c r="G2512" i="2"/>
  <c r="O2511" i="2"/>
  <c r="N2511" i="2"/>
  <c r="G2511" i="2"/>
  <c r="O2510" i="2"/>
  <c r="N2510" i="2"/>
  <c r="G2510" i="2"/>
  <c r="O2509" i="2"/>
  <c r="N2509" i="2"/>
  <c r="G2509" i="2"/>
  <c r="O2508" i="2"/>
  <c r="N2508" i="2"/>
  <c r="G2508" i="2"/>
  <c r="O2507" i="2"/>
  <c r="N2507" i="2"/>
  <c r="G2507" i="2"/>
  <c r="O2506" i="2"/>
  <c r="N2506" i="2"/>
  <c r="G2506" i="2"/>
  <c r="O2505" i="2"/>
  <c r="N2505" i="2"/>
  <c r="G2505" i="2"/>
  <c r="O2504" i="2"/>
  <c r="N2504" i="2"/>
  <c r="G2504" i="2"/>
  <c r="O2503" i="2"/>
  <c r="N2503" i="2"/>
  <c r="G2503" i="2"/>
  <c r="O2502" i="2"/>
  <c r="N2502" i="2"/>
  <c r="G2502" i="2"/>
  <c r="O2501" i="2"/>
  <c r="N2501" i="2"/>
  <c r="G2501" i="2"/>
  <c r="O2500" i="2"/>
  <c r="N2500" i="2"/>
  <c r="G2500" i="2"/>
  <c r="O2499" i="2"/>
  <c r="N2499" i="2"/>
  <c r="G2499" i="2"/>
  <c r="O2498" i="2"/>
  <c r="N2498" i="2"/>
  <c r="G2498" i="2"/>
  <c r="O2497" i="2"/>
  <c r="N2497" i="2"/>
  <c r="G2497" i="2"/>
  <c r="O2496" i="2"/>
  <c r="N2496" i="2"/>
  <c r="G2496" i="2"/>
  <c r="O2495" i="2"/>
  <c r="N2495" i="2"/>
  <c r="G2495" i="2"/>
  <c r="O2494" i="2"/>
  <c r="N2494" i="2"/>
  <c r="G2494" i="2"/>
  <c r="O2493" i="2"/>
  <c r="N2493" i="2"/>
  <c r="G2493" i="2"/>
  <c r="O2492" i="2"/>
  <c r="N2492" i="2"/>
  <c r="G2492" i="2"/>
  <c r="O2491" i="2"/>
  <c r="N2491" i="2"/>
  <c r="G2491" i="2"/>
  <c r="O2490" i="2"/>
  <c r="N2490" i="2"/>
  <c r="G2490" i="2"/>
  <c r="O2489" i="2"/>
  <c r="N2489" i="2"/>
  <c r="G2489" i="2"/>
  <c r="O2488" i="2"/>
  <c r="N2488" i="2"/>
  <c r="G2488" i="2"/>
  <c r="O2487" i="2"/>
  <c r="N2487" i="2"/>
  <c r="G2487" i="2"/>
  <c r="O2486" i="2"/>
  <c r="N2486" i="2"/>
  <c r="G2486" i="2"/>
  <c r="O2485" i="2"/>
  <c r="N2485" i="2"/>
  <c r="G2485" i="2"/>
  <c r="O2484" i="2"/>
  <c r="N2484" i="2"/>
  <c r="G2484" i="2"/>
  <c r="O2483" i="2"/>
  <c r="N2483" i="2"/>
  <c r="G2483" i="2"/>
  <c r="O2482" i="2"/>
  <c r="N2482" i="2"/>
  <c r="G2482" i="2"/>
  <c r="O2481" i="2"/>
  <c r="N2481" i="2"/>
  <c r="G2481" i="2"/>
  <c r="O2480" i="2"/>
  <c r="N2480" i="2"/>
  <c r="G2480" i="2"/>
  <c r="O2479" i="2"/>
  <c r="N2479" i="2"/>
  <c r="G2479" i="2"/>
  <c r="O2478" i="2"/>
  <c r="N2478" i="2"/>
  <c r="G2478" i="2"/>
  <c r="O2477" i="2"/>
  <c r="N2477" i="2"/>
  <c r="G2477" i="2"/>
  <c r="O2476" i="2"/>
  <c r="N2476" i="2"/>
  <c r="G2476" i="2"/>
  <c r="O2475" i="2"/>
  <c r="N2475" i="2"/>
  <c r="G2475" i="2"/>
  <c r="O2474" i="2"/>
  <c r="N2474" i="2"/>
  <c r="G2474" i="2"/>
  <c r="O2473" i="2"/>
  <c r="N2473" i="2"/>
  <c r="G2473" i="2"/>
  <c r="O2472" i="2"/>
  <c r="N2472" i="2"/>
  <c r="G2472" i="2"/>
  <c r="O2471" i="2"/>
  <c r="N2471" i="2"/>
  <c r="G2471" i="2"/>
  <c r="O2470" i="2"/>
  <c r="N2470" i="2"/>
  <c r="G2470" i="2"/>
  <c r="O2469" i="2"/>
  <c r="N2469" i="2"/>
  <c r="G2469" i="2"/>
  <c r="O2468" i="2"/>
  <c r="N2468" i="2"/>
  <c r="G2468" i="2"/>
  <c r="O2467" i="2"/>
  <c r="N2467" i="2"/>
  <c r="G2467" i="2"/>
  <c r="O2466" i="2"/>
  <c r="N2466" i="2"/>
  <c r="G2466" i="2"/>
  <c r="O2465" i="2"/>
  <c r="N2465" i="2"/>
  <c r="G2465" i="2"/>
  <c r="O2464" i="2"/>
  <c r="N2464" i="2"/>
  <c r="G2464" i="2"/>
  <c r="O2463" i="2"/>
  <c r="N2463" i="2"/>
  <c r="G2463" i="2"/>
  <c r="O2462" i="2"/>
  <c r="N2462" i="2"/>
  <c r="G2462" i="2"/>
  <c r="O2461" i="2"/>
  <c r="N2461" i="2"/>
  <c r="G2461" i="2"/>
  <c r="O2460" i="2"/>
  <c r="N2460" i="2"/>
  <c r="G2460" i="2"/>
  <c r="O2459" i="2"/>
  <c r="N2459" i="2"/>
  <c r="G2459" i="2"/>
  <c r="O2458" i="2"/>
  <c r="N2458" i="2"/>
  <c r="G2458" i="2"/>
  <c r="O2457" i="2"/>
  <c r="N2457" i="2"/>
  <c r="G2457" i="2"/>
  <c r="O2456" i="2"/>
  <c r="N2456" i="2"/>
  <c r="G2456" i="2"/>
  <c r="O2455" i="2"/>
  <c r="N2455" i="2"/>
  <c r="G2455" i="2"/>
  <c r="O2454" i="2"/>
  <c r="N2454" i="2"/>
  <c r="G2454" i="2"/>
  <c r="O2453" i="2"/>
  <c r="N2453" i="2"/>
  <c r="G2453" i="2"/>
  <c r="O2452" i="2"/>
  <c r="N2452" i="2"/>
  <c r="G2452" i="2"/>
  <c r="O2451" i="2"/>
  <c r="N2451" i="2"/>
  <c r="G2451" i="2"/>
  <c r="O2450" i="2"/>
  <c r="N2450" i="2"/>
  <c r="G2450" i="2"/>
  <c r="O2449" i="2"/>
  <c r="N2449" i="2"/>
  <c r="G2449" i="2"/>
  <c r="O2448" i="2"/>
  <c r="N2448" i="2"/>
  <c r="G2448" i="2"/>
  <c r="O2447" i="2"/>
  <c r="N2447" i="2"/>
  <c r="G2447" i="2"/>
  <c r="O2446" i="2"/>
  <c r="N2446" i="2"/>
  <c r="G2446" i="2"/>
  <c r="O2445" i="2"/>
  <c r="N2445" i="2"/>
  <c r="G2445" i="2"/>
  <c r="O2444" i="2"/>
  <c r="N2444" i="2"/>
  <c r="G2444" i="2"/>
  <c r="O2443" i="2"/>
  <c r="N2443" i="2"/>
  <c r="G2443" i="2"/>
  <c r="O2442" i="2"/>
  <c r="N2442" i="2"/>
  <c r="G2442" i="2"/>
  <c r="O2441" i="2"/>
  <c r="N2441" i="2"/>
  <c r="G2441" i="2"/>
  <c r="O2440" i="2"/>
  <c r="N2440" i="2"/>
  <c r="G2440" i="2"/>
  <c r="O2439" i="2"/>
  <c r="N2439" i="2"/>
  <c r="G2439" i="2"/>
  <c r="O2438" i="2"/>
  <c r="N2438" i="2"/>
  <c r="G2438" i="2"/>
  <c r="O2437" i="2"/>
  <c r="N2437" i="2"/>
  <c r="G2437" i="2"/>
  <c r="O2436" i="2"/>
  <c r="N2436" i="2"/>
  <c r="G2436" i="2"/>
  <c r="O2435" i="2"/>
  <c r="N2435" i="2"/>
  <c r="G2435" i="2"/>
  <c r="O2434" i="2"/>
  <c r="N2434" i="2"/>
  <c r="G2434" i="2"/>
  <c r="O2433" i="2"/>
  <c r="N2433" i="2"/>
  <c r="G2433" i="2"/>
  <c r="O2432" i="2"/>
  <c r="N2432" i="2"/>
  <c r="G2432" i="2"/>
  <c r="O2431" i="2"/>
  <c r="N2431" i="2"/>
  <c r="G2431" i="2"/>
  <c r="O2430" i="2"/>
  <c r="N2430" i="2"/>
  <c r="G2430" i="2"/>
  <c r="O2429" i="2"/>
  <c r="N2429" i="2"/>
  <c r="G2429" i="2"/>
  <c r="O2428" i="2"/>
  <c r="N2428" i="2"/>
  <c r="G2428" i="2"/>
  <c r="O2427" i="2"/>
  <c r="N2427" i="2"/>
  <c r="G2427" i="2"/>
  <c r="O2426" i="2"/>
  <c r="N2426" i="2"/>
  <c r="G2426" i="2"/>
  <c r="O2425" i="2"/>
  <c r="N2425" i="2"/>
  <c r="G2425" i="2"/>
  <c r="O2424" i="2"/>
  <c r="N2424" i="2"/>
  <c r="G2424" i="2"/>
  <c r="O2423" i="2"/>
  <c r="N2423" i="2"/>
  <c r="G2423" i="2"/>
  <c r="O2422" i="2"/>
  <c r="N2422" i="2"/>
  <c r="G2422" i="2"/>
  <c r="O2421" i="2"/>
  <c r="N2421" i="2"/>
  <c r="G2421" i="2"/>
  <c r="O2420" i="2"/>
  <c r="N2420" i="2"/>
  <c r="G2420" i="2"/>
  <c r="O2419" i="2"/>
  <c r="N2419" i="2"/>
  <c r="G2419" i="2"/>
  <c r="O2418" i="2"/>
  <c r="N2418" i="2"/>
  <c r="G2418" i="2"/>
  <c r="O2417" i="2"/>
  <c r="N2417" i="2"/>
  <c r="G2417" i="2"/>
  <c r="O2416" i="2"/>
  <c r="N2416" i="2"/>
  <c r="G2416" i="2"/>
  <c r="O2415" i="2"/>
  <c r="N2415" i="2"/>
  <c r="G2415" i="2"/>
  <c r="O2414" i="2"/>
  <c r="N2414" i="2"/>
  <c r="G2414" i="2"/>
  <c r="O2413" i="2"/>
  <c r="N2413" i="2"/>
  <c r="G2413" i="2"/>
  <c r="O2412" i="2"/>
  <c r="N2412" i="2"/>
  <c r="G2412" i="2"/>
  <c r="O2411" i="2"/>
  <c r="N2411" i="2"/>
  <c r="G2411" i="2"/>
  <c r="O2410" i="2"/>
  <c r="N2410" i="2"/>
  <c r="G2410" i="2"/>
  <c r="O2409" i="2"/>
  <c r="N2409" i="2"/>
  <c r="G2409" i="2"/>
  <c r="O2408" i="2"/>
  <c r="N2408" i="2"/>
  <c r="G2408" i="2"/>
  <c r="O2407" i="2"/>
  <c r="N2407" i="2"/>
  <c r="G2407" i="2"/>
  <c r="O2406" i="2"/>
  <c r="N2406" i="2"/>
  <c r="G2406" i="2"/>
  <c r="O2405" i="2"/>
  <c r="N2405" i="2"/>
  <c r="G2405" i="2"/>
  <c r="O2404" i="2"/>
  <c r="N2404" i="2"/>
  <c r="G2404" i="2"/>
  <c r="O2403" i="2"/>
  <c r="N2403" i="2"/>
  <c r="G2403" i="2"/>
  <c r="O2402" i="2"/>
  <c r="N2402" i="2"/>
  <c r="G2402" i="2"/>
  <c r="O2401" i="2"/>
  <c r="N2401" i="2"/>
  <c r="G2401" i="2"/>
  <c r="O2400" i="2"/>
  <c r="N2400" i="2"/>
  <c r="G2400" i="2"/>
  <c r="O2399" i="2"/>
  <c r="N2399" i="2"/>
  <c r="G2399" i="2"/>
  <c r="O2398" i="2"/>
  <c r="N2398" i="2"/>
  <c r="G2398" i="2"/>
  <c r="O2397" i="2"/>
  <c r="N2397" i="2"/>
  <c r="G2397" i="2"/>
  <c r="O2396" i="2"/>
  <c r="N2396" i="2"/>
  <c r="G2396" i="2"/>
  <c r="O2395" i="2"/>
  <c r="N2395" i="2"/>
  <c r="G2395" i="2"/>
  <c r="O2394" i="2"/>
  <c r="N2394" i="2"/>
  <c r="G2394" i="2"/>
  <c r="O2393" i="2"/>
  <c r="N2393" i="2"/>
  <c r="G2393" i="2"/>
  <c r="O2392" i="2"/>
  <c r="N2392" i="2"/>
  <c r="G2392" i="2"/>
  <c r="O2391" i="2"/>
  <c r="N2391" i="2"/>
  <c r="G2391" i="2"/>
  <c r="O2390" i="2"/>
  <c r="N2390" i="2"/>
  <c r="G2390" i="2"/>
  <c r="O2389" i="2"/>
  <c r="N2389" i="2"/>
  <c r="G2389" i="2"/>
  <c r="O2388" i="2"/>
  <c r="N2388" i="2"/>
  <c r="G2388" i="2"/>
  <c r="O2387" i="2"/>
  <c r="N2387" i="2"/>
  <c r="G2387" i="2"/>
  <c r="O2386" i="2"/>
  <c r="N2386" i="2"/>
  <c r="G2386" i="2"/>
  <c r="O2385" i="2"/>
  <c r="N2385" i="2"/>
  <c r="G2385" i="2"/>
  <c r="O2384" i="2"/>
  <c r="N2384" i="2"/>
  <c r="G2384" i="2"/>
  <c r="O2383" i="2"/>
  <c r="N2383" i="2"/>
  <c r="G2383" i="2"/>
  <c r="O2382" i="2"/>
  <c r="N2382" i="2"/>
  <c r="G2382" i="2"/>
  <c r="O2381" i="2"/>
  <c r="N2381" i="2"/>
  <c r="G2381" i="2"/>
  <c r="O2380" i="2"/>
  <c r="N2380" i="2"/>
  <c r="G2380" i="2"/>
  <c r="O2379" i="2"/>
  <c r="N2379" i="2"/>
  <c r="G2379" i="2"/>
  <c r="O2378" i="2"/>
  <c r="N2378" i="2"/>
  <c r="G2378" i="2"/>
  <c r="O2377" i="2"/>
  <c r="N2377" i="2"/>
  <c r="G2377" i="2"/>
  <c r="O2376" i="2"/>
  <c r="N2376" i="2"/>
  <c r="G2376" i="2"/>
  <c r="O2375" i="2"/>
  <c r="N2375" i="2"/>
  <c r="G2375" i="2"/>
  <c r="O2374" i="2"/>
  <c r="N2374" i="2"/>
  <c r="G2374" i="2"/>
  <c r="O2373" i="2"/>
  <c r="N2373" i="2"/>
  <c r="G2373" i="2"/>
  <c r="O2372" i="2"/>
  <c r="N2372" i="2"/>
  <c r="G2372" i="2"/>
  <c r="O2371" i="2"/>
  <c r="N2371" i="2"/>
  <c r="G2371" i="2"/>
  <c r="O2370" i="2"/>
  <c r="N2370" i="2"/>
  <c r="G2370" i="2"/>
  <c r="O2369" i="2"/>
  <c r="N2369" i="2"/>
  <c r="G2369" i="2"/>
  <c r="O2368" i="2"/>
  <c r="N2368" i="2"/>
  <c r="G2368" i="2"/>
  <c r="O2367" i="2"/>
  <c r="N2367" i="2"/>
  <c r="G2367" i="2"/>
  <c r="O2366" i="2"/>
  <c r="N2366" i="2"/>
  <c r="G2366" i="2"/>
  <c r="O2365" i="2"/>
  <c r="N2365" i="2"/>
  <c r="G2365" i="2"/>
  <c r="O2364" i="2"/>
  <c r="N2364" i="2"/>
  <c r="G2364" i="2"/>
  <c r="O2363" i="2"/>
  <c r="N2363" i="2"/>
  <c r="G2363" i="2"/>
  <c r="O2362" i="2"/>
  <c r="N2362" i="2"/>
  <c r="G2362" i="2"/>
  <c r="O2361" i="2"/>
  <c r="N2361" i="2"/>
  <c r="G2361" i="2"/>
  <c r="O2360" i="2"/>
  <c r="N2360" i="2"/>
  <c r="G2360" i="2"/>
  <c r="O2359" i="2"/>
  <c r="N2359" i="2"/>
  <c r="G2359" i="2"/>
  <c r="O2358" i="2"/>
  <c r="N2358" i="2"/>
  <c r="G2358" i="2"/>
  <c r="O2357" i="2"/>
  <c r="N2357" i="2"/>
  <c r="G2357" i="2"/>
  <c r="O2356" i="2"/>
  <c r="N2356" i="2"/>
  <c r="G2356" i="2"/>
  <c r="O2355" i="2"/>
  <c r="N2355" i="2"/>
  <c r="G2355" i="2"/>
  <c r="O2354" i="2"/>
  <c r="N2354" i="2"/>
  <c r="G2354" i="2"/>
  <c r="O2353" i="2"/>
  <c r="N2353" i="2"/>
  <c r="G2353" i="2"/>
  <c r="O2352" i="2"/>
  <c r="N2352" i="2"/>
  <c r="G2352" i="2"/>
  <c r="O2351" i="2"/>
  <c r="N2351" i="2"/>
  <c r="G2351" i="2"/>
  <c r="O2350" i="2"/>
  <c r="N2350" i="2"/>
  <c r="G2350" i="2"/>
  <c r="O2349" i="2"/>
  <c r="N2349" i="2"/>
  <c r="G2349" i="2"/>
  <c r="O2348" i="2"/>
  <c r="N2348" i="2"/>
  <c r="G2348" i="2"/>
  <c r="O2347" i="2"/>
  <c r="N2347" i="2"/>
  <c r="G2347" i="2"/>
  <c r="O2346" i="2"/>
  <c r="N2346" i="2"/>
  <c r="G2346" i="2"/>
  <c r="O2345" i="2"/>
  <c r="N2345" i="2"/>
  <c r="G2345" i="2"/>
  <c r="O2344" i="2"/>
  <c r="N2344" i="2"/>
  <c r="G2344" i="2"/>
  <c r="O2343" i="2"/>
  <c r="N2343" i="2"/>
  <c r="G2343" i="2"/>
  <c r="O2342" i="2"/>
  <c r="N2342" i="2"/>
  <c r="G2342" i="2"/>
  <c r="O2341" i="2"/>
  <c r="N2341" i="2"/>
  <c r="G2341" i="2"/>
  <c r="O2340" i="2"/>
  <c r="N2340" i="2"/>
  <c r="G2340" i="2"/>
  <c r="O2339" i="2"/>
  <c r="N2339" i="2"/>
  <c r="G2339" i="2"/>
  <c r="O2338" i="2"/>
  <c r="N2338" i="2"/>
  <c r="G2338" i="2"/>
  <c r="O2337" i="2"/>
  <c r="N2337" i="2"/>
  <c r="G2337" i="2"/>
  <c r="O2336" i="2"/>
  <c r="N2336" i="2"/>
  <c r="G2336" i="2"/>
  <c r="O2335" i="2"/>
  <c r="N2335" i="2"/>
  <c r="G2335" i="2"/>
  <c r="O2334" i="2"/>
  <c r="N2334" i="2"/>
  <c r="G2334" i="2"/>
  <c r="O2333" i="2"/>
  <c r="N2333" i="2"/>
  <c r="G2333" i="2"/>
  <c r="O2332" i="2"/>
  <c r="N2332" i="2"/>
  <c r="G2332" i="2"/>
  <c r="O2331" i="2"/>
  <c r="N2331" i="2"/>
  <c r="G2331" i="2"/>
  <c r="O2330" i="2"/>
  <c r="N2330" i="2"/>
  <c r="G2330" i="2"/>
  <c r="O2329" i="2"/>
  <c r="N2329" i="2"/>
  <c r="G2329" i="2"/>
  <c r="O2328" i="2"/>
  <c r="N2328" i="2"/>
  <c r="G2328" i="2"/>
  <c r="O2327" i="2"/>
  <c r="N2327" i="2"/>
  <c r="G2327" i="2"/>
  <c r="O2326" i="2"/>
  <c r="N2326" i="2"/>
  <c r="G2326" i="2"/>
  <c r="O2325" i="2"/>
  <c r="N2325" i="2"/>
  <c r="G2325" i="2"/>
  <c r="O2324" i="2"/>
  <c r="N2324" i="2"/>
  <c r="G2324" i="2"/>
  <c r="O2323" i="2"/>
  <c r="N2323" i="2"/>
  <c r="G2323" i="2"/>
  <c r="O2322" i="2"/>
  <c r="N2322" i="2"/>
  <c r="G2322" i="2"/>
  <c r="O2321" i="2"/>
  <c r="N2321" i="2"/>
  <c r="G2321" i="2"/>
  <c r="O2320" i="2"/>
  <c r="N2320" i="2"/>
  <c r="G2320" i="2"/>
  <c r="O2319" i="2"/>
  <c r="N2319" i="2"/>
  <c r="G2319" i="2"/>
  <c r="O2318" i="2"/>
  <c r="N2318" i="2"/>
  <c r="G2318" i="2"/>
  <c r="O2317" i="2"/>
  <c r="N2317" i="2"/>
  <c r="G2317" i="2"/>
  <c r="O2316" i="2"/>
  <c r="N2316" i="2"/>
  <c r="G2316" i="2"/>
  <c r="O2315" i="2"/>
  <c r="N2315" i="2"/>
  <c r="G2315" i="2"/>
  <c r="O2314" i="2"/>
  <c r="N2314" i="2"/>
  <c r="G2314" i="2"/>
  <c r="O2313" i="2"/>
  <c r="N2313" i="2"/>
  <c r="G2313" i="2"/>
  <c r="O2312" i="2"/>
  <c r="N2312" i="2"/>
  <c r="G2312" i="2"/>
  <c r="O2311" i="2"/>
  <c r="N2311" i="2"/>
  <c r="G2311" i="2"/>
  <c r="O2310" i="2"/>
  <c r="N2310" i="2"/>
  <c r="G2310" i="2"/>
  <c r="O2309" i="2"/>
  <c r="N2309" i="2"/>
  <c r="G2309" i="2"/>
  <c r="O2308" i="2"/>
  <c r="N2308" i="2"/>
  <c r="G2308" i="2"/>
  <c r="O2307" i="2"/>
  <c r="N2307" i="2"/>
  <c r="G2307" i="2"/>
  <c r="O2306" i="2"/>
  <c r="N2306" i="2"/>
  <c r="G2306" i="2"/>
  <c r="O2305" i="2"/>
  <c r="N2305" i="2"/>
  <c r="G2305" i="2"/>
  <c r="O2304" i="2"/>
  <c r="N2304" i="2"/>
  <c r="G2304" i="2"/>
  <c r="O2303" i="2"/>
  <c r="N2303" i="2"/>
  <c r="G2303" i="2"/>
  <c r="O2302" i="2"/>
  <c r="N2302" i="2"/>
  <c r="G2302" i="2"/>
  <c r="O2301" i="2"/>
  <c r="N2301" i="2"/>
  <c r="G2301" i="2"/>
  <c r="O2300" i="2"/>
  <c r="N2300" i="2"/>
  <c r="G2300" i="2"/>
  <c r="O2299" i="2"/>
  <c r="N2299" i="2"/>
  <c r="G2299" i="2"/>
  <c r="O2298" i="2"/>
  <c r="N2298" i="2"/>
  <c r="G2298" i="2"/>
  <c r="O2297" i="2"/>
  <c r="N2297" i="2"/>
  <c r="G2297" i="2"/>
  <c r="O2296" i="2"/>
  <c r="N2296" i="2"/>
  <c r="G2296" i="2"/>
  <c r="O2295" i="2"/>
  <c r="N2295" i="2"/>
  <c r="G2295" i="2"/>
  <c r="O2294" i="2"/>
  <c r="N2294" i="2"/>
  <c r="G2294" i="2"/>
  <c r="O2293" i="2"/>
  <c r="N2293" i="2"/>
  <c r="G2293" i="2"/>
  <c r="O2292" i="2"/>
  <c r="N2292" i="2"/>
  <c r="G2292" i="2"/>
  <c r="O2291" i="2"/>
  <c r="N2291" i="2"/>
  <c r="G2291" i="2"/>
  <c r="O2290" i="2"/>
  <c r="N2290" i="2"/>
  <c r="G2290" i="2"/>
  <c r="O2289" i="2"/>
  <c r="N2289" i="2"/>
  <c r="G2289" i="2"/>
  <c r="O2288" i="2"/>
  <c r="N2288" i="2"/>
  <c r="G2288" i="2"/>
  <c r="O2287" i="2"/>
  <c r="N2287" i="2"/>
  <c r="G2287" i="2"/>
  <c r="O2286" i="2"/>
  <c r="N2286" i="2"/>
  <c r="G2286" i="2"/>
  <c r="O2285" i="2"/>
  <c r="N2285" i="2"/>
  <c r="G2285" i="2"/>
  <c r="O2284" i="2"/>
  <c r="N2284" i="2"/>
  <c r="G2284" i="2"/>
  <c r="O2283" i="2"/>
  <c r="N2283" i="2"/>
  <c r="G2283" i="2"/>
  <c r="O2282" i="2"/>
  <c r="N2282" i="2"/>
  <c r="G2282" i="2"/>
  <c r="O2281" i="2"/>
  <c r="N2281" i="2"/>
  <c r="G2281" i="2"/>
  <c r="O2280" i="2"/>
  <c r="N2280" i="2"/>
  <c r="G2280" i="2"/>
  <c r="O2279" i="2"/>
  <c r="N2279" i="2"/>
  <c r="G2279" i="2"/>
  <c r="O2278" i="2"/>
  <c r="N2278" i="2"/>
  <c r="G2278" i="2"/>
  <c r="O2277" i="2"/>
  <c r="N2277" i="2"/>
  <c r="G2277" i="2"/>
  <c r="O2276" i="2"/>
  <c r="N2276" i="2"/>
  <c r="G2276" i="2"/>
  <c r="O2275" i="2"/>
  <c r="N2275" i="2"/>
  <c r="G2275" i="2"/>
  <c r="O2274" i="2"/>
  <c r="N2274" i="2"/>
  <c r="G2274" i="2"/>
  <c r="O2273" i="2"/>
  <c r="N2273" i="2"/>
  <c r="G2273" i="2"/>
  <c r="O2272" i="2"/>
  <c r="N2272" i="2"/>
  <c r="G2272" i="2"/>
  <c r="O2271" i="2"/>
  <c r="N2271" i="2"/>
  <c r="G2271" i="2"/>
  <c r="O2270" i="2"/>
  <c r="N2270" i="2"/>
  <c r="G2270" i="2"/>
  <c r="O2269" i="2"/>
  <c r="N2269" i="2"/>
  <c r="G2269" i="2"/>
  <c r="O2268" i="2"/>
  <c r="N2268" i="2"/>
  <c r="G2268" i="2"/>
  <c r="O2267" i="2"/>
  <c r="N2267" i="2"/>
  <c r="G2267" i="2"/>
  <c r="O2266" i="2"/>
  <c r="N2266" i="2"/>
  <c r="G2266" i="2"/>
  <c r="O2265" i="2"/>
  <c r="N2265" i="2"/>
  <c r="G2265" i="2"/>
  <c r="O2264" i="2"/>
  <c r="N2264" i="2"/>
  <c r="G2264" i="2"/>
  <c r="O2263" i="2"/>
  <c r="N2263" i="2"/>
  <c r="G2263" i="2"/>
  <c r="O2262" i="2"/>
  <c r="N2262" i="2"/>
  <c r="G2262" i="2"/>
  <c r="O2261" i="2"/>
  <c r="N2261" i="2"/>
  <c r="G2261" i="2"/>
  <c r="O2260" i="2"/>
  <c r="N2260" i="2"/>
  <c r="G2260" i="2"/>
  <c r="O2259" i="2"/>
  <c r="N2259" i="2"/>
  <c r="G2259" i="2"/>
  <c r="O2258" i="2"/>
  <c r="N2258" i="2"/>
  <c r="G2258" i="2"/>
  <c r="O2257" i="2"/>
  <c r="N2257" i="2"/>
  <c r="G2257" i="2"/>
  <c r="O2256" i="2"/>
  <c r="N2256" i="2"/>
  <c r="G2256" i="2"/>
  <c r="O2255" i="2"/>
  <c r="N2255" i="2"/>
  <c r="G2255" i="2"/>
  <c r="O2254" i="2"/>
  <c r="N2254" i="2"/>
  <c r="G2254" i="2"/>
  <c r="O2253" i="2"/>
  <c r="N2253" i="2"/>
  <c r="G2253" i="2"/>
  <c r="O2252" i="2"/>
  <c r="N2252" i="2"/>
  <c r="G2252" i="2"/>
  <c r="O2251" i="2"/>
  <c r="N2251" i="2"/>
  <c r="G2251" i="2"/>
  <c r="O2250" i="2"/>
  <c r="N2250" i="2"/>
  <c r="G2250" i="2"/>
  <c r="O2249" i="2"/>
  <c r="N2249" i="2"/>
  <c r="G2249" i="2"/>
  <c r="O2248" i="2"/>
  <c r="N2248" i="2"/>
  <c r="G2248" i="2"/>
  <c r="O2247" i="2"/>
  <c r="N2247" i="2"/>
  <c r="G2247" i="2"/>
  <c r="O2246" i="2"/>
  <c r="N2246" i="2"/>
  <c r="G2246" i="2"/>
  <c r="O2245" i="2"/>
  <c r="N2245" i="2"/>
  <c r="G2245" i="2"/>
  <c r="O2244" i="2"/>
  <c r="N2244" i="2"/>
  <c r="G2244" i="2"/>
  <c r="O2243" i="2"/>
  <c r="N2243" i="2"/>
  <c r="G2243" i="2"/>
  <c r="O2242" i="2"/>
  <c r="N2242" i="2"/>
  <c r="G2242" i="2"/>
  <c r="O2241" i="2"/>
  <c r="N2241" i="2"/>
  <c r="G2241" i="2"/>
  <c r="O2240" i="2"/>
  <c r="N2240" i="2"/>
  <c r="G2240" i="2"/>
  <c r="O2239" i="2"/>
  <c r="N2239" i="2"/>
  <c r="G2239" i="2"/>
  <c r="O2238" i="2"/>
  <c r="N2238" i="2"/>
  <c r="G2238" i="2"/>
  <c r="O2237" i="2"/>
  <c r="N2237" i="2"/>
  <c r="G2237" i="2"/>
  <c r="O2236" i="2"/>
  <c r="N2236" i="2"/>
  <c r="G2236" i="2"/>
  <c r="O2235" i="2"/>
  <c r="N2235" i="2"/>
  <c r="G2235" i="2"/>
  <c r="O2234" i="2"/>
  <c r="N2234" i="2"/>
  <c r="G2234" i="2"/>
  <c r="O2233" i="2"/>
  <c r="N2233" i="2"/>
  <c r="G2233" i="2"/>
  <c r="O2232" i="2"/>
  <c r="N2232" i="2"/>
  <c r="G2232" i="2"/>
  <c r="O2231" i="2"/>
  <c r="N2231" i="2"/>
  <c r="G2231" i="2"/>
  <c r="O2230" i="2"/>
  <c r="N2230" i="2"/>
  <c r="G2230" i="2"/>
  <c r="O2229" i="2"/>
  <c r="N2229" i="2"/>
  <c r="G2229" i="2"/>
  <c r="O2228" i="2"/>
  <c r="N2228" i="2"/>
  <c r="G2228" i="2"/>
  <c r="O2227" i="2"/>
  <c r="N2227" i="2"/>
  <c r="G2227" i="2"/>
  <c r="O2226" i="2"/>
  <c r="N2226" i="2"/>
  <c r="G2226" i="2"/>
  <c r="O2225" i="2"/>
  <c r="N2225" i="2"/>
  <c r="G2225" i="2"/>
  <c r="O2224" i="2"/>
  <c r="N2224" i="2"/>
  <c r="G2224" i="2"/>
  <c r="O2223" i="2"/>
  <c r="N2223" i="2"/>
  <c r="G2223" i="2"/>
  <c r="O2222" i="2"/>
  <c r="N2222" i="2"/>
  <c r="G2222" i="2"/>
  <c r="O2221" i="2"/>
  <c r="N2221" i="2"/>
  <c r="G2221" i="2"/>
  <c r="O2220" i="2"/>
  <c r="N2220" i="2"/>
  <c r="G2220" i="2"/>
  <c r="O2219" i="2"/>
  <c r="N2219" i="2"/>
  <c r="G2219" i="2"/>
  <c r="O2218" i="2"/>
  <c r="N2218" i="2"/>
  <c r="G2218" i="2"/>
  <c r="O2217" i="2"/>
  <c r="N2217" i="2"/>
  <c r="G2217" i="2"/>
  <c r="O2216" i="2"/>
  <c r="N2216" i="2"/>
  <c r="G2216" i="2"/>
  <c r="O2215" i="2"/>
  <c r="N2215" i="2"/>
  <c r="G2215" i="2"/>
  <c r="O2214" i="2"/>
  <c r="N2214" i="2"/>
  <c r="G2214" i="2"/>
  <c r="O2213" i="2"/>
  <c r="N2213" i="2"/>
  <c r="G2213" i="2"/>
  <c r="O2212" i="2"/>
  <c r="N2212" i="2"/>
  <c r="G2212" i="2"/>
  <c r="O2211" i="2"/>
  <c r="N2211" i="2"/>
  <c r="G2211" i="2"/>
  <c r="O2210" i="2"/>
  <c r="N2210" i="2"/>
  <c r="G2210" i="2"/>
  <c r="O2209" i="2"/>
  <c r="N2209" i="2"/>
  <c r="G2209" i="2"/>
  <c r="O2208" i="2"/>
  <c r="N2208" i="2"/>
  <c r="G2208" i="2"/>
  <c r="O2207" i="2"/>
  <c r="N2207" i="2"/>
  <c r="G2207" i="2"/>
  <c r="O2206" i="2"/>
  <c r="N2206" i="2"/>
  <c r="G2206" i="2"/>
  <c r="O2205" i="2"/>
  <c r="N2205" i="2"/>
  <c r="G2205" i="2"/>
  <c r="O2204" i="2"/>
  <c r="N2204" i="2"/>
  <c r="G2204" i="2"/>
  <c r="O2203" i="2"/>
  <c r="N2203" i="2"/>
  <c r="G2203" i="2"/>
  <c r="O2202" i="2"/>
  <c r="N2202" i="2"/>
  <c r="G2202" i="2"/>
  <c r="O2201" i="2"/>
  <c r="N2201" i="2"/>
  <c r="G2201" i="2"/>
  <c r="O2200" i="2"/>
  <c r="N2200" i="2"/>
  <c r="G2200" i="2"/>
  <c r="O2199" i="2"/>
  <c r="N2199" i="2"/>
  <c r="G2199" i="2"/>
  <c r="O2198" i="2"/>
  <c r="N2198" i="2"/>
  <c r="G2198" i="2"/>
  <c r="O2197" i="2"/>
  <c r="N2197" i="2"/>
  <c r="G2197" i="2"/>
  <c r="O2196" i="2"/>
  <c r="N2196" i="2"/>
  <c r="G2196" i="2"/>
  <c r="O2195" i="2"/>
  <c r="N2195" i="2"/>
  <c r="G2195" i="2"/>
  <c r="O2194" i="2"/>
  <c r="N2194" i="2"/>
  <c r="G2194" i="2"/>
  <c r="O2193" i="2"/>
  <c r="N2193" i="2"/>
  <c r="G2193" i="2"/>
  <c r="O2192" i="2"/>
  <c r="N2192" i="2"/>
  <c r="G2192" i="2"/>
  <c r="O2191" i="2"/>
  <c r="N2191" i="2"/>
  <c r="G2191" i="2"/>
  <c r="O2190" i="2"/>
  <c r="N2190" i="2"/>
  <c r="G2190" i="2"/>
  <c r="O2189" i="2"/>
  <c r="N2189" i="2"/>
  <c r="G2189" i="2"/>
  <c r="O2188" i="2"/>
  <c r="N2188" i="2"/>
  <c r="G2188" i="2"/>
  <c r="O2187" i="2"/>
  <c r="N2187" i="2"/>
  <c r="G2187" i="2"/>
  <c r="O2186" i="2"/>
  <c r="N2186" i="2"/>
  <c r="G2186" i="2"/>
  <c r="O2185" i="2"/>
  <c r="N2185" i="2"/>
  <c r="G2185" i="2"/>
  <c r="O2184" i="2"/>
  <c r="N2184" i="2"/>
  <c r="G2184" i="2"/>
  <c r="O2183" i="2"/>
  <c r="N2183" i="2"/>
  <c r="G2183" i="2"/>
  <c r="O2182" i="2"/>
  <c r="N2182" i="2"/>
  <c r="G2182" i="2"/>
  <c r="O2181" i="2"/>
  <c r="N2181" i="2"/>
  <c r="G2181" i="2"/>
  <c r="O2180" i="2"/>
  <c r="N2180" i="2"/>
  <c r="G2180" i="2"/>
  <c r="O2179" i="2"/>
  <c r="N2179" i="2"/>
  <c r="G2179" i="2"/>
  <c r="O2178" i="2"/>
  <c r="N2178" i="2"/>
  <c r="G2178" i="2"/>
  <c r="O2177" i="2"/>
  <c r="N2177" i="2"/>
  <c r="G2177" i="2"/>
  <c r="O2176" i="2"/>
  <c r="N2176" i="2"/>
  <c r="G2176" i="2"/>
  <c r="O2175" i="2"/>
  <c r="N2175" i="2"/>
  <c r="G2175" i="2"/>
  <c r="O2174" i="2"/>
  <c r="N2174" i="2"/>
  <c r="G2174" i="2"/>
  <c r="O2173" i="2"/>
  <c r="N2173" i="2"/>
  <c r="G2173" i="2"/>
  <c r="O2172" i="2"/>
  <c r="N2172" i="2"/>
  <c r="G2172" i="2"/>
  <c r="O2171" i="2"/>
  <c r="N2171" i="2"/>
  <c r="G2171" i="2"/>
  <c r="O2170" i="2"/>
  <c r="N2170" i="2"/>
  <c r="G2170" i="2"/>
  <c r="O2169" i="2"/>
  <c r="N2169" i="2"/>
  <c r="G2169" i="2"/>
  <c r="O2168" i="2"/>
  <c r="N2168" i="2"/>
  <c r="G2168" i="2"/>
  <c r="O2167" i="2"/>
  <c r="N2167" i="2"/>
  <c r="G2167" i="2"/>
  <c r="O2166" i="2"/>
  <c r="N2166" i="2"/>
  <c r="G2166" i="2"/>
  <c r="O2165" i="2"/>
  <c r="N2165" i="2"/>
  <c r="G2165" i="2"/>
  <c r="O2164" i="2"/>
  <c r="N2164" i="2"/>
  <c r="G2164" i="2"/>
  <c r="O2163" i="2"/>
  <c r="N2163" i="2"/>
  <c r="G2163" i="2"/>
  <c r="O2162" i="2"/>
  <c r="N2162" i="2"/>
  <c r="G2162" i="2"/>
  <c r="O2161" i="2"/>
  <c r="N2161" i="2"/>
  <c r="G2161" i="2"/>
  <c r="O2160" i="2"/>
  <c r="N2160" i="2"/>
  <c r="G2160" i="2"/>
  <c r="O2159" i="2"/>
  <c r="N2159" i="2"/>
  <c r="G2159" i="2"/>
  <c r="O2158" i="2"/>
  <c r="N2158" i="2"/>
  <c r="G2158" i="2"/>
  <c r="O2157" i="2"/>
  <c r="N2157" i="2"/>
  <c r="G2157" i="2"/>
  <c r="O2156" i="2"/>
  <c r="N2156" i="2"/>
  <c r="G2156" i="2"/>
  <c r="O2155" i="2"/>
  <c r="N2155" i="2"/>
  <c r="G2155" i="2"/>
  <c r="O2154" i="2"/>
  <c r="N2154" i="2"/>
  <c r="G2154" i="2"/>
  <c r="O2153" i="2"/>
  <c r="N2153" i="2"/>
  <c r="G2153" i="2"/>
  <c r="O2152" i="2"/>
  <c r="N2152" i="2"/>
  <c r="G2152" i="2"/>
  <c r="O2151" i="2"/>
  <c r="N2151" i="2"/>
  <c r="G2151" i="2"/>
  <c r="O2150" i="2"/>
  <c r="N2150" i="2"/>
  <c r="G2150" i="2"/>
  <c r="O2149" i="2"/>
  <c r="N2149" i="2"/>
  <c r="G2149" i="2"/>
  <c r="O2148" i="2"/>
  <c r="N2148" i="2"/>
  <c r="G2148" i="2"/>
  <c r="O2147" i="2"/>
  <c r="N2147" i="2"/>
  <c r="G2147" i="2"/>
  <c r="O2146" i="2"/>
  <c r="N2146" i="2"/>
  <c r="G2146" i="2"/>
  <c r="O2145" i="2"/>
  <c r="N2145" i="2"/>
  <c r="G2145" i="2"/>
  <c r="O2144" i="2"/>
  <c r="N2144" i="2"/>
  <c r="G2144" i="2"/>
  <c r="O2143" i="2"/>
  <c r="N2143" i="2"/>
  <c r="G2143" i="2"/>
  <c r="O2142" i="2"/>
  <c r="N2142" i="2"/>
  <c r="G2142" i="2"/>
  <c r="O2141" i="2"/>
  <c r="N2141" i="2"/>
  <c r="G2141" i="2"/>
  <c r="O2140" i="2"/>
  <c r="N2140" i="2"/>
  <c r="G2140" i="2"/>
  <c r="O2139" i="2"/>
  <c r="N2139" i="2"/>
  <c r="G2139" i="2"/>
  <c r="O2138" i="2"/>
  <c r="N2138" i="2"/>
  <c r="G2138" i="2"/>
  <c r="O2137" i="2"/>
  <c r="N2137" i="2"/>
  <c r="G2137" i="2"/>
  <c r="O2136" i="2"/>
  <c r="N2136" i="2"/>
  <c r="G2136" i="2"/>
  <c r="O2135" i="2"/>
  <c r="N2135" i="2"/>
  <c r="G2135" i="2"/>
  <c r="O2134" i="2"/>
  <c r="N2134" i="2"/>
  <c r="G2134" i="2"/>
  <c r="O2133" i="2"/>
  <c r="N2133" i="2"/>
  <c r="G2133" i="2"/>
  <c r="O2132" i="2"/>
  <c r="N2132" i="2"/>
  <c r="G2132" i="2"/>
  <c r="O2131" i="2"/>
  <c r="N2131" i="2"/>
  <c r="G2131" i="2"/>
  <c r="O2130" i="2"/>
  <c r="N2130" i="2"/>
  <c r="G2130" i="2"/>
  <c r="O2129" i="2"/>
  <c r="N2129" i="2"/>
  <c r="G2129" i="2"/>
  <c r="O2128" i="2"/>
  <c r="N2128" i="2"/>
  <c r="G2128" i="2"/>
  <c r="O2127" i="2"/>
  <c r="N2127" i="2"/>
  <c r="G2127" i="2"/>
  <c r="O2126" i="2"/>
  <c r="N2126" i="2"/>
  <c r="G2126" i="2"/>
  <c r="O2125" i="2"/>
  <c r="N2125" i="2"/>
  <c r="G2125" i="2"/>
  <c r="O2124" i="2"/>
  <c r="N2124" i="2"/>
  <c r="G2124" i="2"/>
  <c r="O2123" i="2"/>
  <c r="N2123" i="2"/>
  <c r="G2123" i="2"/>
  <c r="O2122" i="2"/>
  <c r="N2122" i="2"/>
  <c r="G2122" i="2"/>
  <c r="O2121" i="2"/>
  <c r="N2121" i="2"/>
  <c r="G2121" i="2"/>
  <c r="O2120" i="2"/>
  <c r="N2120" i="2"/>
  <c r="G2120" i="2"/>
  <c r="O2119" i="2"/>
  <c r="N2119" i="2"/>
  <c r="G2119" i="2"/>
  <c r="O2118" i="2"/>
  <c r="N2118" i="2"/>
  <c r="G2118" i="2"/>
  <c r="O2117" i="2"/>
  <c r="N2117" i="2"/>
  <c r="G2117" i="2"/>
  <c r="O2116" i="2"/>
  <c r="N2116" i="2"/>
  <c r="G2116" i="2"/>
  <c r="O2115" i="2"/>
  <c r="N2115" i="2"/>
  <c r="G2115" i="2"/>
  <c r="O2114" i="2"/>
  <c r="N2114" i="2"/>
  <c r="G2114" i="2"/>
  <c r="O2113" i="2"/>
  <c r="N2113" i="2"/>
  <c r="G2113" i="2"/>
  <c r="O2112" i="2"/>
  <c r="N2112" i="2"/>
  <c r="G2112" i="2"/>
  <c r="O2111" i="2"/>
  <c r="N2111" i="2"/>
  <c r="G2111" i="2"/>
  <c r="O2110" i="2"/>
  <c r="N2110" i="2"/>
  <c r="G2110" i="2"/>
  <c r="O2109" i="2"/>
  <c r="N2109" i="2"/>
  <c r="G2109" i="2"/>
  <c r="O2108" i="2"/>
  <c r="N2108" i="2"/>
  <c r="G2108" i="2"/>
  <c r="O2107" i="2"/>
  <c r="N2107" i="2"/>
  <c r="G2107" i="2"/>
  <c r="O2106" i="2"/>
  <c r="N2106" i="2"/>
  <c r="G2106" i="2"/>
  <c r="O2105" i="2"/>
  <c r="N2105" i="2"/>
  <c r="G2105" i="2"/>
  <c r="O2104" i="2"/>
  <c r="N2104" i="2"/>
  <c r="G2104" i="2"/>
  <c r="O2103" i="2"/>
  <c r="N2103" i="2"/>
  <c r="G2103" i="2"/>
  <c r="O2102" i="2"/>
  <c r="N2102" i="2"/>
  <c r="G2102" i="2"/>
  <c r="O2101" i="2"/>
  <c r="N2101" i="2"/>
  <c r="G2101" i="2"/>
  <c r="O2100" i="2"/>
  <c r="N2100" i="2"/>
  <c r="G2100" i="2"/>
  <c r="O2099" i="2"/>
  <c r="N2099" i="2"/>
  <c r="G2099" i="2"/>
  <c r="O2098" i="2"/>
  <c r="N2098" i="2"/>
  <c r="G2098" i="2"/>
  <c r="O2097" i="2"/>
  <c r="N2097" i="2"/>
  <c r="G2097" i="2"/>
  <c r="O2096" i="2"/>
  <c r="N2096" i="2"/>
  <c r="G2096" i="2"/>
  <c r="O2095" i="2"/>
  <c r="N2095" i="2"/>
  <c r="G2095" i="2"/>
  <c r="O2094" i="2"/>
  <c r="N2094" i="2"/>
  <c r="G2094" i="2"/>
  <c r="O2093" i="2"/>
  <c r="N2093" i="2"/>
  <c r="G2093" i="2"/>
  <c r="O2092" i="2"/>
  <c r="N2092" i="2"/>
  <c r="G2092" i="2"/>
  <c r="O2091" i="2"/>
  <c r="N2091" i="2"/>
  <c r="G2091" i="2"/>
  <c r="O2090" i="2"/>
  <c r="N2090" i="2"/>
  <c r="G2090" i="2"/>
  <c r="O2089" i="2"/>
  <c r="N2089" i="2"/>
  <c r="G2089" i="2"/>
  <c r="O2088" i="2"/>
  <c r="N2088" i="2"/>
  <c r="G2088" i="2"/>
  <c r="O2087" i="2"/>
  <c r="N2087" i="2"/>
  <c r="G2087" i="2"/>
  <c r="O2086" i="2"/>
  <c r="N2086" i="2"/>
  <c r="G2086" i="2"/>
  <c r="O2085" i="2"/>
  <c r="N2085" i="2"/>
  <c r="G2085" i="2"/>
  <c r="O2084" i="2"/>
  <c r="N2084" i="2"/>
  <c r="G2084" i="2"/>
  <c r="O2083" i="2"/>
  <c r="N2083" i="2"/>
  <c r="G2083" i="2"/>
  <c r="O2082" i="2"/>
  <c r="N2082" i="2"/>
  <c r="G2082" i="2"/>
  <c r="O2081" i="2"/>
  <c r="N2081" i="2"/>
  <c r="G2081" i="2"/>
  <c r="O2080" i="2"/>
  <c r="N2080" i="2"/>
  <c r="G2080" i="2"/>
  <c r="O2079" i="2"/>
  <c r="N2079" i="2"/>
  <c r="G2079" i="2"/>
  <c r="O2078" i="2"/>
  <c r="N2078" i="2"/>
  <c r="G2078" i="2"/>
  <c r="O2077" i="2"/>
  <c r="N2077" i="2"/>
  <c r="G2077" i="2"/>
  <c r="O2076" i="2"/>
  <c r="N2076" i="2"/>
  <c r="G2076" i="2"/>
  <c r="O2075" i="2"/>
  <c r="N2075" i="2"/>
  <c r="G2075" i="2"/>
  <c r="O2074" i="2"/>
  <c r="N2074" i="2"/>
  <c r="G2074" i="2"/>
  <c r="O2073" i="2"/>
  <c r="N2073" i="2"/>
  <c r="G2073" i="2"/>
  <c r="O2072" i="2"/>
  <c r="N2072" i="2"/>
  <c r="G2072" i="2"/>
  <c r="O2071" i="2"/>
  <c r="N2071" i="2"/>
  <c r="G2071" i="2"/>
  <c r="O2070" i="2"/>
  <c r="N2070" i="2"/>
  <c r="G2070" i="2"/>
  <c r="O2069" i="2"/>
  <c r="N2069" i="2"/>
  <c r="G2069" i="2"/>
  <c r="O2068" i="2"/>
  <c r="N2068" i="2"/>
  <c r="G2068" i="2"/>
  <c r="O2067" i="2"/>
  <c r="N2067" i="2"/>
  <c r="G2067" i="2"/>
  <c r="O2066" i="2"/>
  <c r="N2066" i="2"/>
  <c r="G2066" i="2"/>
  <c r="O2065" i="2"/>
  <c r="N2065" i="2"/>
  <c r="G2065" i="2"/>
  <c r="O2064" i="2"/>
  <c r="N2064" i="2"/>
  <c r="G2064" i="2"/>
  <c r="O2063" i="2"/>
  <c r="N2063" i="2"/>
  <c r="G2063" i="2"/>
  <c r="O2062" i="2"/>
  <c r="N2062" i="2"/>
  <c r="G2062" i="2"/>
  <c r="O2061" i="2"/>
  <c r="N2061" i="2"/>
  <c r="G2061" i="2"/>
  <c r="O2060" i="2"/>
  <c r="N2060" i="2"/>
  <c r="G2060" i="2"/>
  <c r="O2059" i="2"/>
  <c r="N2059" i="2"/>
  <c r="G2059" i="2"/>
  <c r="O2058" i="2"/>
  <c r="N2058" i="2"/>
  <c r="G2058" i="2"/>
  <c r="O2057" i="2"/>
  <c r="N2057" i="2"/>
  <c r="G2057" i="2"/>
  <c r="O2056" i="2"/>
  <c r="N2056" i="2"/>
  <c r="G2056" i="2"/>
  <c r="O2055" i="2"/>
  <c r="N2055" i="2"/>
  <c r="G2055" i="2"/>
  <c r="O2054" i="2"/>
  <c r="N2054" i="2"/>
  <c r="G2054" i="2"/>
  <c r="O2053" i="2"/>
  <c r="N2053" i="2"/>
  <c r="G2053" i="2"/>
  <c r="O2052" i="2"/>
  <c r="N2052" i="2"/>
  <c r="G2052" i="2"/>
  <c r="O2051" i="2"/>
  <c r="N2051" i="2"/>
  <c r="G2051" i="2"/>
  <c r="O2050" i="2"/>
  <c r="N2050" i="2"/>
  <c r="G2050" i="2"/>
  <c r="O2049" i="2"/>
  <c r="N2049" i="2"/>
  <c r="G2049" i="2"/>
  <c r="O2048" i="2"/>
  <c r="N2048" i="2"/>
  <c r="G2048" i="2"/>
  <c r="O2047" i="2"/>
  <c r="N2047" i="2"/>
  <c r="G2047" i="2"/>
  <c r="O2046" i="2"/>
  <c r="N2046" i="2"/>
  <c r="G2046" i="2"/>
  <c r="O2045" i="2"/>
  <c r="N2045" i="2"/>
  <c r="G2045" i="2"/>
  <c r="O2044" i="2"/>
  <c r="N2044" i="2"/>
  <c r="G2044" i="2"/>
  <c r="O2043" i="2"/>
  <c r="N2043" i="2"/>
  <c r="G2043" i="2"/>
  <c r="O2042" i="2"/>
  <c r="N2042" i="2"/>
  <c r="G2042" i="2"/>
  <c r="O2041" i="2"/>
  <c r="N2041" i="2"/>
  <c r="G2041" i="2"/>
  <c r="O2040" i="2"/>
  <c r="N2040" i="2"/>
  <c r="G2040" i="2"/>
  <c r="O2039" i="2"/>
  <c r="N2039" i="2"/>
  <c r="G2039" i="2"/>
  <c r="O2038" i="2"/>
  <c r="N2038" i="2"/>
  <c r="G2038" i="2"/>
  <c r="O2037" i="2"/>
  <c r="N2037" i="2"/>
  <c r="G2037" i="2"/>
  <c r="O2036" i="2"/>
  <c r="N2036" i="2"/>
  <c r="G2036" i="2"/>
  <c r="O2035" i="2"/>
  <c r="N2035" i="2"/>
  <c r="G2035" i="2"/>
  <c r="O2034" i="2"/>
  <c r="N2034" i="2"/>
  <c r="G2034" i="2"/>
  <c r="O2033" i="2"/>
  <c r="N2033" i="2"/>
  <c r="G2033" i="2"/>
  <c r="O2032" i="2"/>
  <c r="N2032" i="2"/>
  <c r="G2032" i="2"/>
  <c r="O2031" i="2"/>
  <c r="N2031" i="2"/>
  <c r="G2031" i="2"/>
  <c r="O2030" i="2"/>
  <c r="N2030" i="2"/>
  <c r="G2030" i="2"/>
  <c r="O2029" i="2"/>
  <c r="N2029" i="2"/>
  <c r="G2029" i="2"/>
  <c r="O2028" i="2"/>
  <c r="N2028" i="2"/>
  <c r="G2028" i="2"/>
  <c r="O2027" i="2"/>
  <c r="N2027" i="2"/>
  <c r="G2027" i="2"/>
  <c r="O2026" i="2"/>
  <c r="N2026" i="2"/>
  <c r="G2026" i="2"/>
  <c r="O2025" i="2"/>
  <c r="N2025" i="2"/>
  <c r="G2025" i="2"/>
  <c r="O2024" i="2"/>
  <c r="N2024" i="2"/>
  <c r="G2024" i="2"/>
  <c r="O2023" i="2"/>
  <c r="N2023" i="2"/>
  <c r="G2023" i="2"/>
  <c r="O2022" i="2"/>
  <c r="N2022" i="2"/>
  <c r="G2022" i="2"/>
  <c r="O2021" i="2"/>
  <c r="N2021" i="2"/>
  <c r="G2021" i="2"/>
  <c r="O2020" i="2"/>
  <c r="N2020" i="2"/>
  <c r="G2020" i="2"/>
  <c r="O2019" i="2"/>
  <c r="N2019" i="2"/>
  <c r="G2019" i="2"/>
  <c r="O2018" i="2"/>
  <c r="N2018" i="2"/>
  <c r="G2018" i="2"/>
  <c r="O2017" i="2"/>
  <c r="N2017" i="2"/>
  <c r="G2017" i="2"/>
  <c r="O2016" i="2"/>
  <c r="N2016" i="2"/>
  <c r="G2016" i="2"/>
  <c r="O2015" i="2"/>
  <c r="N2015" i="2"/>
  <c r="G2015" i="2"/>
  <c r="O2014" i="2"/>
  <c r="N2014" i="2"/>
  <c r="G2014" i="2"/>
  <c r="O2013" i="2"/>
  <c r="N2013" i="2"/>
  <c r="G2013" i="2"/>
  <c r="O2012" i="2"/>
  <c r="N2012" i="2"/>
  <c r="G2012" i="2"/>
  <c r="O2011" i="2"/>
  <c r="N2011" i="2"/>
  <c r="G2011" i="2"/>
  <c r="O2010" i="2"/>
  <c r="N2010" i="2"/>
  <c r="G2010" i="2"/>
  <c r="O2009" i="2"/>
  <c r="N2009" i="2"/>
  <c r="G2009" i="2"/>
  <c r="O2008" i="2"/>
  <c r="N2008" i="2"/>
  <c r="G2008" i="2"/>
  <c r="O2007" i="2"/>
  <c r="N2007" i="2"/>
  <c r="G2007" i="2"/>
  <c r="O2006" i="2"/>
  <c r="N2006" i="2"/>
  <c r="G2006" i="2"/>
  <c r="O2005" i="2"/>
  <c r="N2005" i="2"/>
  <c r="G2005" i="2"/>
  <c r="O2004" i="2"/>
  <c r="N2004" i="2"/>
  <c r="G2004" i="2"/>
  <c r="O2003" i="2"/>
  <c r="N2003" i="2"/>
  <c r="G2003" i="2"/>
  <c r="O2002" i="2"/>
  <c r="N2002" i="2"/>
  <c r="G2002" i="2"/>
  <c r="O2001" i="2"/>
  <c r="N2001" i="2"/>
  <c r="G2001" i="2"/>
  <c r="O2000" i="2"/>
  <c r="N2000" i="2"/>
  <c r="G2000" i="2"/>
  <c r="O1999" i="2"/>
  <c r="N1999" i="2"/>
  <c r="G1999" i="2"/>
  <c r="O1998" i="2"/>
  <c r="N1998" i="2"/>
  <c r="G1998" i="2"/>
  <c r="O1997" i="2"/>
  <c r="N1997" i="2"/>
  <c r="G1997" i="2"/>
  <c r="O1996" i="2"/>
  <c r="N1996" i="2"/>
  <c r="G1996" i="2"/>
  <c r="O1995" i="2"/>
  <c r="N1995" i="2"/>
  <c r="G1995" i="2"/>
  <c r="O1994" i="2"/>
  <c r="N1994" i="2"/>
  <c r="G1994" i="2"/>
  <c r="O1993" i="2"/>
  <c r="N1993" i="2"/>
  <c r="G1993" i="2"/>
  <c r="O1992" i="2"/>
  <c r="N1992" i="2"/>
  <c r="G1992" i="2"/>
  <c r="O1991" i="2"/>
  <c r="N1991" i="2"/>
  <c r="G1991" i="2"/>
  <c r="O1990" i="2"/>
  <c r="N1990" i="2"/>
  <c r="G1990" i="2"/>
  <c r="O1989" i="2"/>
  <c r="N1989" i="2"/>
  <c r="G1989" i="2"/>
  <c r="O1988" i="2"/>
  <c r="N1988" i="2"/>
  <c r="G1988" i="2"/>
  <c r="O1987" i="2"/>
  <c r="N1987" i="2"/>
  <c r="G1987" i="2"/>
  <c r="O1986" i="2"/>
  <c r="N1986" i="2"/>
  <c r="G1986" i="2"/>
  <c r="O1985" i="2"/>
  <c r="N1985" i="2"/>
  <c r="G1985" i="2"/>
  <c r="O1984" i="2"/>
  <c r="N1984" i="2"/>
  <c r="G1984" i="2"/>
  <c r="O1983" i="2"/>
  <c r="N1983" i="2"/>
  <c r="G1983" i="2"/>
  <c r="O1982" i="2"/>
  <c r="N1982" i="2"/>
  <c r="G1982" i="2"/>
  <c r="O1981" i="2"/>
  <c r="N1981" i="2"/>
  <c r="G1981" i="2"/>
  <c r="O1980" i="2"/>
  <c r="N1980" i="2"/>
  <c r="G1980" i="2"/>
  <c r="O1979" i="2"/>
  <c r="N1979" i="2"/>
  <c r="G1979" i="2"/>
  <c r="O1978" i="2"/>
  <c r="N1978" i="2"/>
  <c r="G1978" i="2"/>
  <c r="O1977" i="2"/>
  <c r="N1977" i="2"/>
  <c r="G1977" i="2"/>
  <c r="O1976" i="2"/>
  <c r="N1976" i="2"/>
  <c r="G1976" i="2"/>
  <c r="O1975" i="2"/>
  <c r="N1975" i="2"/>
  <c r="G1975" i="2"/>
  <c r="O1974" i="2"/>
  <c r="N1974" i="2"/>
  <c r="G1974" i="2"/>
  <c r="O1973" i="2"/>
  <c r="N1973" i="2"/>
  <c r="G1973" i="2"/>
  <c r="O1972" i="2"/>
  <c r="N1972" i="2"/>
  <c r="G1972" i="2"/>
  <c r="O1971" i="2"/>
  <c r="N1971" i="2"/>
  <c r="G1971" i="2"/>
  <c r="O1970" i="2"/>
  <c r="N1970" i="2"/>
  <c r="G1970" i="2"/>
  <c r="O1969" i="2"/>
  <c r="N1969" i="2"/>
  <c r="G1969" i="2"/>
  <c r="O1968" i="2"/>
  <c r="N1968" i="2"/>
  <c r="G1968" i="2"/>
  <c r="O1967" i="2"/>
  <c r="N1967" i="2"/>
  <c r="G1967" i="2"/>
  <c r="O1966" i="2"/>
  <c r="N1966" i="2"/>
  <c r="G1966" i="2"/>
  <c r="O1965" i="2"/>
  <c r="N1965" i="2"/>
  <c r="G1965" i="2"/>
  <c r="O1964" i="2"/>
  <c r="N1964" i="2"/>
  <c r="G1964" i="2"/>
  <c r="O1963" i="2"/>
  <c r="N1963" i="2"/>
  <c r="G1963" i="2"/>
  <c r="O1962" i="2"/>
  <c r="N1962" i="2"/>
  <c r="G1962" i="2"/>
  <c r="O1961" i="2"/>
  <c r="N1961" i="2"/>
  <c r="G1961" i="2"/>
  <c r="O1960" i="2"/>
  <c r="N1960" i="2"/>
  <c r="G1960" i="2"/>
  <c r="O1959" i="2"/>
  <c r="N1959" i="2"/>
  <c r="G1959" i="2"/>
  <c r="O1958" i="2"/>
  <c r="N1958" i="2"/>
  <c r="G1958" i="2"/>
  <c r="O1957" i="2"/>
  <c r="N1957" i="2"/>
  <c r="G1957" i="2"/>
  <c r="O1956" i="2"/>
  <c r="N1956" i="2"/>
  <c r="G1956" i="2"/>
  <c r="O1955" i="2"/>
  <c r="N1955" i="2"/>
  <c r="G1955" i="2"/>
  <c r="O1954" i="2"/>
  <c r="N1954" i="2"/>
  <c r="G1954" i="2"/>
  <c r="O1953" i="2"/>
  <c r="N1953" i="2"/>
  <c r="G1953" i="2"/>
  <c r="O1952" i="2"/>
  <c r="N1952" i="2"/>
  <c r="G1952" i="2"/>
  <c r="O1951" i="2"/>
  <c r="N1951" i="2"/>
  <c r="G1951" i="2"/>
  <c r="O1950" i="2"/>
  <c r="N1950" i="2"/>
  <c r="G1950" i="2"/>
  <c r="O1949" i="2"/>
  <c r="N1949" i="2"/>
  <c r="G1949" i="2"/>
  <c r="O1948" i="2"/>
  <c r="N1948" i="2"/>
  <c r="G1948" i="2"/>
  <c r="O1947" i="2"/>
  <c r="N1947" i="2"/>
  <c r="G1947" i="2"/>
  <c r="O1946" i="2"/>
  <c r="N1946" i="2"/>
  <c r="G1946" i="2"/>
  <c r="O1945" i="2"/>
  <c r="N1945" i="2"/>
  <c r="G1945" i="2"/>
  <c r="O1944" i="2"/>
  <c r="N1944" i="2"/>
  <c r="G1944" i="2"/>
  <c r="O1943" i="2"/>
  <c r="N1943" i="2"/>
  <c r="G1943" i="2"/>
  <c r="O1942" i="2"/>
  <c r="N1942" i="2"/>
  <c r="G1942" i="2"/>
  <c r="O1941" i="2"/>
  <c r="N1941" i="2"/>
  <c r="G1941" i="2"/>
  <c r="O1940" i="2"/>
  <c r="N1940" i="2"/>
  <c r="G1940" i="2"/>
  <c r="O1939" i="2"/>
  <c r="N1939" i="2"/>
  <c r="G1939" i="2"/>
  <c r="O1938" i="2"/>
  <c r="N1938" i="2"/>
  <c r="G1938" i="2"/>
  <c r="O1937" i="2"/>
  <c r="N1937" i="2"/>
  <c r="G1937" i="2"/>
  <c r="O1936" i="2"/>
  <c r="N1936" i="2"/>
  <c r="G1936" i="2"/>
  <c r="O1935" i="2"/>
  <c r="N1935" i="2"/>
  <c r="G1935" i="2"/>
  <c r="O1934" i="2"/>
  <c r="N1934" i="2"/>
  <c r="G1934" i="2"/>
  <c r="O1933" i="2"/>
  <c r="N1933" i="2"/>
  <c r="G1933" i="2"/>
  <c r="O1932" i="2"/>
  <c r="N1932" i="2"/>
  <c r="G1932" i="2"/>
  <c r="O1931" i="2"/>
  <c r="N1931" i="2"/>
  <c r="G1931" i="2"/>
  <c r="O1930" i="2"/>
  <c r="N1930" i="2"/>
  <c r="G1930" i="2"/>
  <c r="O1929" i="2"/>
  <c r="N1929" i="2"/>
  <c r="G1929" i="2"/>
  <c r="O1928" i="2"/>
  <c r="N1928" i="2"/>
  <c r="G1928" i="2"/>
  <c r="O1927" i="2"/>
  <c r="N1927" i="2"/>
  <c r="G1927" i="2"/>
  <c r="O1926" i="2"/>
  <c r="N1926" i="2"/>
  <c r="G1926" i="2"/>
  <c r="O1925" i="2"/>
  <c r="N1925" i="2"/>
  <c r="G1925" i="2"/>
  <c r="O1924" i="2"/>
  <c r="N1924" i="2"/>
  <c r="G1924" i="2"/>
  <c r="O1923" i="2"/>
  <c r="N1923" i="2"/>
  <c r="G1923" i="2"/>
  <c r="O1922" i="2"/>
  <c r="N1922" i="2"/>
  <c r="G1922" i="2"/>
  <c r="O1921" i="2"/>
  <c r="N1921" i="2"/>
  <c r="G1921" i="2"/>
  <c r="O1920" i="2"/>
  <c r="N1920" i="2"/>
  <c r="G1920" i="2"/>
  <c r="O1919" i="2"/>
  <c r="N1919" i="2"/>
  <c r="G1919" i="2"/>
  <c r="O1918" i="2"/>
  <c r="N1918" i="2"/>
  <c r="G1918" i="2"/>
  <c r="O1917" i="2"/>
  <c r="N1917" i="2"/>
  <c r="G1917" i="2"/>
  <c r="O1916" i="2"/>
  <c r="N1916" i="2"/>
  <c r="G1916" i="2"/>
  <c r="O1915" i="2"/>
  <c r="N1915" i="2"/>
  <c r="G1915" i="2"/>
  <c r="O1914" i="2"/>
  <c r="N1914" i="2"/>
  <c r="G1914" i="2"/>
  <c r="O1913" i="2"/>
  <c r="N1913" i="2"/>
  <c r="G1913" i="2"/>
  <c r="O1912" i="2"/>
  <c r="N1912" i="2"/>
  <c r="G1912" i="2"/>
  <c r="O1911" i="2"/>
  <c r="N1911" i="2"/>
  <c r="G1911" i="2"/>
  <c r="O1910" i="2"/>
  <c r="N1910" i="2"/>
  <c r="G1910" i="2"/>
  <c r="O1909" i="2"/>
  <c r="N1909" i="2"/>
  <c r="G1909" i="2"/>
  <c r="O1908" i="2"/>
  <c r="N1908" i="2"/>
  <c r="G1908" i="2"/>
  <c r="O1907" i="2"/>
  <c r="N1907" i="2"/>
  <c r="G1907" i="2"/>
  <c r="O1906" i="2"/>
  <c r="N1906" i="2"/>
  <c r="G1906" i="2"/>
  <c r="O1905" i="2"/>
  <c r="N1905" i="2"/>
  <c r="G1905" i="2"/>
  <c r="O1904" i="2"/>
  <c r="N1904" i="2"/>
  <c r="G1904" i="2"/>
  <c r="O1903" i="2"/>
  <c r="N1903" i="2"/>
  <c r="G1903" i="2"/>
  <c r="O1902" i="2"/>
  <c r="N1902" i="2"/>
  <c r="G1902" i="2"/>
  <c r="O1901" i="2"/>
  <c r="N1901" i="2"/>
  <c r="G1901" i="2"/>
  <c r="O1900" i="2"/>
  <c r="N1900" i="2"/>
  <c r="G1900" i="2"/>
  <c r="O1899" i="2"/>
  <c r="N1899" i="2"/>
  <c r="G1899" i="2"/>
  <c r="O1898" i="2"/>
  <c r="N1898" i="2"/>
  <c r="G1898" i="2"/>
  <c r="O1897" i="2"/>
  <c r="N1897" i="2"/>
  <c r="G1897" i="2"/>
  <c r="O1896" i="2"/>
  <c r="N1896" i="2"/>
  <c r="G1896" i="2"/>
  <c r="O1895" i="2"/>
  <c r="N1895" i="2"/>
  <c r="G1895" i="2"/>
  <c r="O1894" i="2"/>
  <c r="N1894" i="2"/>
  <c r="G1894" i="2"/>
  <c r="O1893" i="2"/>
  <c r="N1893" i="2"/>
  <c r="G1893" i="2"/>
  <c r="O1892" i="2"/>
  <c r="N1892" i="2"/>
  <c r="G1892" i="2"/>
  <c r="O1891" i="2"/>
  <c r="N1891" i="2"/>
  <c r="G1891" i="2"/>
  <c r="O1890" i="2"/>
  <c r="N1890" i="2"/>
  <c r="G1890" i="2"/>
  <c r="O1889" i="2"/>
  <c r="N1889" i="2"/>
  <c r="G1889" i="2"/>
  <c r="O1888" i="2"/>
  <c r="N1888" i="2"/>
  <c r="G1888" i="2"/>
  <c r="O1887" i="2"/>
  <c r="N1887" i="2"/>
  <c r="G1887" i="2"/>
  <c r="O1886" i="2"/>
  <c r="N1886" i="2"/>
  <c r="G1886" i="2"/>
  <c r="O1885" i="2"/>
  <c r="N1885" i="2"/>
  <c r="G1885" i="2"/>
  <c r="O1884" i="2"/>
  <c r="N1884" i="2"/>
  <c r="G1884" i="2"/>
  <c r="O1883" i="2"/>
  <c r="N1883" i="2"/>
  <c r="G1883" i="2"/>
  <c r="O1882" i="2"/>
  <c r="N1882" i="2"/>
  <c r="G1882" i="2"/>
  <c r="O1881" i="2"/>
  <c r="N1881" i="2"/>
  <c r="G1881" i="2"/>
  <c r="O1880" i="2"/>
  <c r="N1880" i="2"/>
  <c r="G1880" i="2"/>
  <c r="O1879" i="2"/>
  <c r="N1879" i="2"/>
  <c r="G1879" i="2"/>
  <c r="O1878" i="2"/>
  <c r="N1878" i="2"/>
  <c r="G1878" i="2"/>
  <c r="O1877" i="2"/>
  <c r="N1877" i="2"/>
  <c r="G1877" i="2"/>
  <c r="O1876" i="2"/>
  <c r="N1876" i="2"/>
  <c r="G1876" i="2"/>
  <c r="O1875" i="2"/>
  <c r="N1875" i="2"/>
  <c r="G1875" i="2"/>
  <c r="O1874" i="2"/>
  <c r="N1874" i="2"/>
  <c r="G1874" i="2"/>
  <c r="O1873" i="2"/>
  <c r="N1873" i="2"/>
  <c r="G1873" i="2"/>
  <c r="O1872" i="2"/>
  <c r="N1872" i="2"/>
  <c r="G1872" i="2"/>
  <c r="O1871" i="2"/>
  <c r="N1871" i="2"/>
  <c r="G1871" i="2"/>
  <c r="O1870" i="2"/>
  <c r="N1870" i="2"/>
  <c r="G1870" i="2"/>
  <c r="O1869" i="2"/>
  <c r="N1869" i="2"/>
  <c r="G1869" i="2"/>
  <c r="O1868" i="2"/>
  <c r="N1868" i="2"/>
  <c r="G1868" i="2"/>
  <c r="O1867" i="2"/>
  <c r="N1867" i="2"/>
  <c r="G1867" i="2"/>
  <c r="O1866" i="2"/>
  <c r="N1866" i="2"/>
  <c r="G1866" i="2"/>
  <c r="O1865" i="2"/>
  <c r="N1865" i="2"/>
  <c r="G1865" i="2"/>
  <c r="O1864" i="2"/>
  <c r="N1864" i="2"/>
  <c r="G1864" i="2"/>
  <c r="O1863" i="2"/>
  <c r="N1863" i="2"/>
  <c r="G1863" i="2"/>
  <c r="O1862" i="2"/>
  <c r="N1862" i="2"/>
  <c r="G1862" i="2"/>
  <c r="O1861" i="2"/>
  <c r="N1861" i="2"/>
  <c r="G1861" i="2"/>
  <c r="O1860" i="2"/>
  <c r="N1860" i="2"/>
  <c r="G1860" i="2"/>
  <c r="O1859" i="2"/>
  <c r="N1859" i="2"/>
  <c r="G1859" i="2"/>
  <c r="O1858" i="2"/>
  <c r="N1858" i="2"/>
  <c r="G1858" i="2"/>
  <c r="O1857" i="2"/>
  <c r="N1857" i="2"/>
  <c r="G1857" i="2"/>
  <c r="O1856" i="2"/>
  <c r="N1856" i="2"/>
  <c r="G1856" i="2"/>
  <c r="O1855" i="2"/>
  <c r="N1855" i="2"/>
  <c r="G1855" i="2"/>
  <c r="O1854" i="2"/>
  <c r="N1854" i="2"/>
  <c r="G1854" i="2"/>
  <c r="O1853" i="2"/>
  <c r="N1853" i="2"/>
  <c r="G1853" i="2"/>
  <c r="O1852" i="2"/>
  <c r="N1852" i="2"/>
  <c r="G1852" i="2"/>
  <c r="O1851" i="2"/>
  <c r="N1851" i="2"/>
  <c r="G1851" i="2"/>
  <c r="O1850" i="2"/>
  <c r="N1850" i="2"/>
  <c r="G1850" i="2"/>
  <c r="O1849" i="2"/>
  <c r="N1849" i="2"/>
  <c r="G1849" i="2"/>
  <c r="O1848" i="2"/>
  <c r="N1848" i="2"/>
  <c r="G1848" i="2"/>
  <c r="O1847" i="2"/>
  <c r="N1847" i="2"/>
  <c r="G1847" i="2"/>
  <c r="O1846" i="2"/>
  <c r="N1846" i="2"/>
  <c r="G1846" i="2"/>
  <c r="O1845" i="2"/>
  <c r="N1845" i="2"/>
  <c r="G1845" i="2"/>
  <c r="O1844" i="2"/>
  <c r="N1844" i="2"/>
  <c r="G1844" i="2"/>
  <c r="O1843" i="2"/>
  <c r="N1843" i="2"/>
  <c r="G1843" i="2"/>
  <c r="O1842" i="2"/>
  <c r="N1842" i="2"/>
  <c r="G1842" i="2"/>
  <c r="O1841" i="2"/>
  <c r="N1841" i="2"/>
  <c r="G1841" i="2"/>
  <c r="O1840" i="2"/>
  <c r="N1840" i="2"/>
  <c r="G1840" i="2"/>
  <c r="O1839" i="2"/>
  <c r="N1839" i="2"/>
  <c r="G1839" i="2"/>
  <c r="O1838" i="2"/>
  <c r="N1838" i="2"/>
  <c r="G1838" i="2"/>
  <c r="O1837" i="2"/>
  <c r="N1837" i="2"/>
  <c r="G1837" i="2"/>
  <c r="O1836" i="2"/>
  <c r="N1836" i="2"/>
  <c r="G1836" i="2"/>
  <c r="O1835" i="2"/>
  <c r="N1835" i="2"/>
  <c r="G1835" i="2"/>
  <c r="O1834" i="2"/>
  <c r="N1834" i="2"/>
  <c r="G1834" i="2"/>
  <c r="O1833" i="2"/>
  <c r="N1833" i="2"/>
  <c r="G1833" i="2"/>
  <c r="O1832" i="2"/>
  <c r="N1832" i="2"/>
  <c r="G1832" i="2"/>
  <c r="O1831" i="2"/>
  <c r="N1831" i="2"/>
  <c r="G1831" i="2"/>
  <c r="O1830" i="2"/>
  <c r="N1830" i="2"/>
  <c r="G1830" i="2"/>
  <c r="O1829" i="2"/>
  <c r="N1829" i="2"/>
  <c r="G1829" i="2"/>
  <c r="O1828" i="2"/>
  <c r="N1828" i="2"/>
  <c r="G1828" i="2"/>
  <c r="O1827" i="2"/>
  <c r="N1827" i="2"/>
  <c r="G1827" i="2"/>
  <c r="O1826" i="2"/>
  <c r="N1826" i="2"/>
  <c r="G1826" i="2"/>
  <c r="O1825" i="2"/>
  <c r="N1825" i="2"/>
  <c r="G1825" i="2"/>
  <c r="O1824" i="2"/>
  <c r="N1824" i="2"/>
  <c r="G1824" i="2"/>
  <c r="O1823" i="2"/>
  <c r="N1823" i="2"/>
  <c r="G1823" i="2"/>
  <c r="O1822" i="2"/>
  <c r="N1822" i="2"/>
  <c r="G1822" i="2"/>
  <c r="O1821" i="2"/>
  <c r="N1821" i="2"/>
  <c r="G1821" i="2"/>
  <c r="O1820" i="2"/>
  <c r="N1820" i="2"/>
  <c r="G1820" i="2"/>
  <c r="O1819" i="2"/>
  <c r="N1819" i="2"/>
  <c r="G1819" i="2"/>
  <c r="O1818" i="2"/>
  <c r="N1818" i="2"/>
  <c r="G1818" i="2"/>
  <c r="O1817" i="2"/>
  <c r="N1817" i="2"/>
  <c r="G1817" i="2"/>
  <c r="O1816" i="2"/>
  <c r="N1816" i="2"/>
  <c r="G1816" i="2"/>
  <c r="O1815" i="2"/>
  <c r="N1815" i="2"/>
  <c r="G1815" i="2"/>
  <c r="O1814" i="2"/>
  <c r="N1814" i="2"/>
  <c r="G1814" i="2"/>
  <c r="O1813" i="2"/>
  <c r="N1813" i="2"/>
  <c r="G1813" i="2"/>
  <c r="O1812" i="2"/>
  <c r="N1812" i="2"/>
  <c r="G1812" i="2"/>
  <c r="O1811" i="2"/>
  <c r="N1811" i="2"/>
  <c r="G1811" i="2"/>
  <c r="O1810" i="2"/>
  <c r="N1810" i="2"/>
  <c r="G1810" i="2"/>
  <c r="O1809" i="2"/>
  <c r="N1809" i="2"/>
  <c r="G1809" i="2"/>
  <c r="O1808" i="2"/>
  <c r="N1808" i="2"/>
  <c r="G1808" i="2"/>
  <c r="O1807" i="2"/>
  <c r="N1807" i="2"/>
  <c r="G1807" i="2"/>
  <c r="O1806" i="2"/>
  <c r="N1806" i="2"/>
  <c r="G1806" i="2"/>
  <c r="O1805" i="2"/>
  <c r="N1805" i="2"/>
  <c r="G1805" i="2"/>
  <c r="O1804" i="2"/>
  <c r="N1804" i="2"/>
  <c r="G1804" i="2"/>
  <c r="O1803" i="2"/>
  <c r="N1803" i="2"/>
  <c r="G1803" i="2"/>
  <c r="O1802" i="2"/>
  <c r="N1802" i="2"/>
  <c r="G1802" i="2"/>
  <c r="O1801" i="2"/>
  <c r="N1801" i="2"/>
  <c r="G1801" i="2"/>
  <c r="O1800" i="2"/>
  <c r="N1800" i="2"/>
  <c r="G1800" i="2"/>
  <c r="O1799" i="2"/>
  <c r="N1799" i="2"/>
  <c r="G1799" i="2"/>
  <c r="O1798" i="2"/>
  <c r="N1798" i="2"/>
  <c r="G1798" i="2"/>
  <c r="O1797" i="2"/>
  <c r="N1797" i="2"/>
  <c r="G1797" i="2"/>
  <c r="O1796" i="2"/>
  <c r="N1796" i="2"/>
  <c r="G1796" i="2"/>
  <c r="O1795" i="2"/>
  <c r="N1795" i="2"/>
  <c r="G1795" i="2"/>
  <c r="O1794" i="2"/>
  <c r="N1794" i="2"/>
  <c r="G1794" i="2"/>
  <c r="O1793" i="2"/>
  <c r="N1793" i="2"/>
  <c r="G1793" i="2"/>
  <c r="O1792" i="2"/>
  <c r="N1792" i="2"/>
  <c r="G1792" i="2"/>
  <c r="O1791" i="2"/>
  <c r="N1791" i="2"/>
  <c r="G1791" i="2"/>
  <c r="O1790" i="2"/>
  <c r="N1790" i="2"/>
  <c r="G1790" i="2"/>
  <c r="O1789" i="2"/>
  <c r="N1789" i="2"/>
  <c r="G1789" i="2"/>
  <c r="O1788" i="2"/>
  <c r="N1788" i="2"/>
  <c r="G1788" i="2"/>
  <c r="O1787" i="2"/>
  <c r="N1787" i="2"/>
  <c r="G1787" i="2"/>
  <c r="O1786" i="2"/>
  <c r="N1786" i="2"/>
  <c r="G1786" i="2"/>
  <c r="O1785" i="2"/>
  <c r="N1785" i="2"/>
  <c r="G1785" i="2"/>
  <c r="O1784" i="2"/>
  <c r="N1784" i="2"/>
  <c r="G1784" i="2"/>
  <c r="O1783" i="2"/>
  <c r="N1783" i="2"/>
  <c r="G1783" i="2"/>
  <c r="O1782" i="2"/>
  <c r="N1782" i="2"/>
  <c r="G1782" i="2"/>
  <c r="O1781" i="2"/>
  <c r="N1781" i="2"/>
  <c r="G1781" i="2"/>
  <c r="O1780" i="2"/>
  <c r="N1780" i="2"/>
  <c r="G1780" i="2"/>
  <c r="O1779" i="2"/>
  <c r="N1779" i="2"/>
  <c r="G1779" i="2"/>
  <c r="O1778" i="2"/>
  <c r="N1778" i="2"/>
  <c r="G1778" i="2"/>
  <c r="O1777" i="2"/>
  <c r="N1777" i="2"/>
  <c r="G1777" i="2"/>
  <c r="O1776" i="2"/>
  <c r="N1776" i="2"/>
  <c r="G1776" i="2"/>
  <c r="O1775" i="2"/>
  <c r="N1775" i="2"/>
  <c r="G1775" i="2"/>
  <c r="O1774" i="2"/>
  <c r="N1774" i="2"/>
  <c r="G1774" i="2"/>
  <c r="O1773" i="2"/>
  <c r="N1773" i="2"/>
  <c r="G1773" i="2"/>
  <c r="O1772" i="2"/>
  <c r="N1772" i="2"/>
  <c r="G1772" i="2"/>
  <c r="O1771" i="2"/>
  <c r="N1771" i="2"/>
  <c r="G1771" i="2"/>
  <c r="O1770" i="2"/>
  <c r="N1770" i="2"/>
  <c r="G1770" i="2"/>
  <c r="O1769" i="2"/>
  <c r="N1769" i="2"/>
  <c r="G1769" i="2"/>
  <c r="O1768" i="2"/>
  <c r="N1768" i="2"/>
  <c r="G1768" i="2"/>
  <c r="O1767" i="2"/>
  <c r="N1767" i="2"/>
  <c r="G1767" i="2"/>
  <c r="O1766" i="2"/>
  <c r="N1766" i="2"/>
  <c r="G1766" i="2"/>
  <c r="O1765" i="2"/>
  <c r="N1765" i="2"/>
  <c r="G1765" i="2"/>
  <c r="O1764" i="2"/>
  <c r="N1764" i="2"/>
  <c r="G1764" i="2"/>
  <c r="O1763" i="2"/>
  <c r="N1763" i="2"/>
  <c r="G1763" i="2"/>
  <c r="O1762" i="2"/>
  <c r="N1762" i="2"/>
  <c r="G1762" i="2"/>
  <c r="O1761" i="2"/>
  <c r="N1761" i="2"/>
  <c r="G1761" i="2"/>
  <c r="O1760" i="2"/>
  <c r="N1760" i="2"/>
  <c r="G1760" i="2"/>
  <c r="O1759" i="2"/>
  <c r="N1759" i="2"/>
  <c r="G1759" i="2"/>
  <c r="O1758" i="2"/>
  <c r="N1758" i="2"/>
  <c r="G1758" i="2"/>
  <c r="O1757" i="2"/>
  <c r="N1757" i="2"/>
  <c r="G1757" i="2"/>
  <c r="O1756" i="2"/>
  <c r="N1756" i="2"/>
  <c r="G1756" i="2"/>
  <c r="O1755" i="2"/>
  <c r="N1755" i="2"/>
  <c r="G1755" i="2"/>
  <c r="O1754" i="2"/>
  <c r="N1754" i="2"/>
  <c r="G1754" i="2"/>
  <c r="O1753" i="2"/>
  <c r="N1753" i="2"/>
  <c r="G1753" i="2"/>
  <c r="O1752" i="2"/>
  <c r="N1752" i="2"/>
  <c r="G1752" i="2"/>
  <c r="O1751" i="2"/>
  <c r="N1751" i="2"/>
  <c r="G1751" i="2"/>
  <c r="O1750" i="2"/>
  <c r="N1750" i="2"/>
  <c r="G1750" i="2"/>
  <c r="O1749" i="2"/>
  <c r="N1749" i="2"/>
  <c r="G1749" i="2"/>
  <c r="O1748" i="2"/>
  <c r="N1748" i="2"/>
  <c r="G1748" i="2"/>
  <c r="O1747" i="2"/>
  <c r="N1747" i="2"/>
  <c r="G1747" i="2"/>
  <c r="O1746" i="2"/>
  <c r="N1746" i="2"/>
  <c r="G1746" i="2"/>
  <c r="O1745" i="2"/>
  <c r="N1745" i="2"/>
  <c r="G1745" i="2"/>
  <c r="O1744" i="2"/>
  <c r="N1744" i="2"/>
  <c r="G1744" i="2"/>
  <c r="O1743" i="2"/>
  <c r="N1743" i="2"/>
  <c r="G1743" i="2"/>
  <c r="O1742" i="2"/>
  <c r="N1742" i="2"/>
  <c r="G1742" i="2"/>
  <c r="O1741" i="2"/>
  <c r="N1741" i="2"/>
  <c r="G1741" i="2"/>
  <c r="O1740" i="2"/>
  <c r="N1740" i="2"/>
  <c r="G1740" i="2"/>
  <c r="O1739" i="2"/>
  <c r="N1739" i="2"/>
  <c r="G1739" i="2"/>
  <c r="O1738" i="2"/>
  <c r="N1738" i="2"/>
  <c r="G1738" i="2"/>
  <c r="O1737" i="2"/>
  <c r="N1737" i="2"/>
  <c r="G1737" i="2"/>
  <c r="O1736" i="2"/>
  <c r="N1736" i="2"/>
  <c r="G1736" i="2"/>
  <c r="O1735" i="2"/>
  <c r="N1735" i="2"/>
  <c r="G1735" i="2"/>
  <c r="O1734" i="2"/>
  <c r="N1734" i="2"/>
  <c r="G1734" i="2"/>
  <c r="O1733" i="2"/>
  <c r="N1733" i="2"/>
  <c r="G1733" i="2"/>
  <c r="O1732" i="2"/>
  <c r="N1732" i="2"/>
  <c r="G1732" i="2"/>
  <c r="O1731" i="2"/>
  <c r="N1731" i="2"/>
  <c r="G1731" i="2"/>
  <c r="O1730" i="2"/>
  <c r="N1730" i="2"/>
  <c r="G1730" i="2"/>
  <c r="O1729" i="2"/>
  <c r="N1729" i="2"/>
  <c r="G1729" i="2"/>
  <c r="O1728" i="2"/>
  <c r="N1728" i="2"/>
  <c r="G1728" i="2"/>
  <c r="O1727" i="2"/>
  <c r="N1727" i="2"/>
  <c r="G1727" i="2"/>
  <c r="O1726" i="2"/>
  <c r="N1726" i="2"/>
  <c r="G1726" i="2"/>
  <c r="O1725" i="2"/>
  <c r="N1725" i="2"/>
  <c r="G1725" i="2"/>
  <c r="O1724" i="2"/>
  <c r="N1724" i="2"/>
  <c r="G1724" i="2"/>
  <c r="O1723" i="2"/>
  <c r="N1723" i="2"/>
  <c r="G1723" i="2"/>
  <c r="O1722" i="2"/>
  <c r="N1722" i="2"/>
  <c r="G1722" i="2"/>
  <c r="O1721" i="2"/>
  <c r="N1721" i="2"/>
  <c r="G1721" i="2"/>
  <c r="O1720" i="2"/>
  <c r="N1720" i="2"/>
  <c r="G1720" i="2"/>
  <c r="O1719" i="2"/>
  <c r="N1719" i="2"/>
  <c r="G1719" i="2"/>
  <c r="O1718" i="2"/>
  <c r="N1718" i="2"/>
  <c r="G1718" i="2"/>
  <c r="O1717" i="2"/>
  <c r="N1717" i="2"/>
  <c r="G1717" i="2"/>
  <c r="O1716" i="2"/>
  <c r="N1716" i="2"/>
  <c r="G1716" i="2"/>
  <c r="O1715" i="2"/>
  <c r="N1715" i="2"/>
  <c r="G1715" i="2"/>
  <c r="O1714" i="2"/>
  <c r="N1714" i="2"/>
  <c r="G1714" i="2"/>
  <c r="O1713" i="2"/>
  <c r="N1713" i="2"/>
  <c r="G1713" i="2"/>
  <c r="O1712" i="2"/>
  <c r="N1712" i="2"/>
  <c r="G1712" i="2"/>
  <c r="O1711" i="2"/>
  <c r="N1711" i="2"/>
  <c r="G1711" i="2"/>
  <c r="O1710" i="2"/>
  <c r="N1710" i="2"/>
  <c r="G1710" i="2"/>
  <c r="O1709" i="2"/>
  <c r="N1709" i="2"/>
  <c r="G1709" i="2"/>
  <c r="O1708" i="2"/>
  <c r="N1708" i="2"/>
  <c r="G1708" i="2"/>
  <c r="O1707" i="2"/>
  <c r="N1707" i="2"/>
  <c r="G1707" i="2"/>
  <c r="O1706" i="2"/>
  <c r="N1706" i="2"/>
  <c r="G1706" i="2"/>
  <c r="O1705" i="2"/>
  <c r="N1705" i="2"/>
  <c r="G1705" i="2"/>
  <c r="O1704" i="2"/>
  <c r="N1704" i="2"/>
  <c r="G1704" i="2"/>
  <c r="O1703" i="2"/>
  <c r="N1703" i="2"/>
  <c r="G1703" i="2"/>
  <c r="O1702" i="2"/>
  <c r="N1702" i="2"/>
  <c r="G1702" i="2"/>
  <c r="O1701" i="2"/>
  <c r="N1701" i="2"/>
  <c r="G1701" i="2"/>
  <c r="O1700" i="2"/>
  <c r="N1700" i="2"/>
  <c r="G1700" i="2"/>
  <c r="O1699" i="2"/>
  <c r="N1699" i="2"/>
  <c r="G1699" i="2"/>
  <c r="O1698" i="2"/>
  <c r="N1698" i="2"/>
  <c r="G1698" i="2"/>
  <c r="O1697" i="2"/>
  <c r="N1697" i="2"/>
  <c r="G1697" i="2"/>
  <c r="O1696" i="2"/>
  <c r="N1696" i="2"/>
  <c r="G1696" i="2"/>
  <c r="O1695" i="2"/>
  <c r="N1695" i="2"/>
  <c r="G1695" i="2"/>
  <c r="O1694" i="2"/>
  <c r="N1694" i="2"/>
  <c r="G1694" i="2"/>
  <c r="O1693" i="2"/>
  <c r="N1693" i="2"/>
  <c r="G1693" i="2"/>
  <c r="O1692" i="2"/>
  <c r="N1692" i="2"/>
  <c r="G1692" i="2"/>
  <c r="O1691" i="2"/>
  <c r="N1691" i="2"/>
  <c r="G1691" i="2"/>
  <c r="O1690" i="2"/>
  <c r="N1690" i="2"/>
  <c r="G1690" i="2"/>
  <c r="O1689" i="2"/>
  <c r="N1689" i="2"/>
  <c r="G1689" i="2"/>
  <c r="O1688" i="2"/>
  <c r="N1688" i="2"/>
  <c r="G1688" i="2"/>
  <c r="O1687" i="2"/>
  <c r="N1687" i="2"/>
  <c r="G1687" i="2"/>
  <c r="O1686" i="2"/>
  <c r="N1686" i="2"/>
  <c r="G1686" i="2"/>
  <c r="O1685" i="2"/>
  <c r="N1685" i="2"/>
  <c r="G1685" i="2"/>
  <c r="O1684" i="2"/>
  <c r="N1684" i="2"/>
  <c r="G1684" i="2"/>
  <c r="O1683" i="2"/>
  <c r="N1683" i="2"/>
  <c r="G1683" i="2"/>
  <c r="O1682" i="2"/>
  <c r="N1682" i="2"/>
  <c r="G1682" i="2"/>
  <c r="O1681" i="2"/>
  <c r="N1681" i="2"/>
  <c r="G1681" i="2"/>
  <c r="O1680" i="2"/>
  <c r="N1680" i="2"/>
  <c r="G1680" i="2"/>
  <c r="O1679" i="2"/>
  <c r="N1679" i="2"/>
  <c r="G1679" i="2"/>
  <c r="O1678" i="2"/>
  <c r="N1678" i="2"/>
  <c r="G1678" i="2"/>
  <c r="O1677" i="2"/>
  <c r="N1677" i="2"/>
  <c r="G1677" i="2"/>
  <c r="O1676" i="2"/>
  <c r="N1676" i="2"/>
  <c r="G1676" i="2"/>
  <c r="O1675" i="2"/>
  <c r="N1675" i="2"/>
  <c r="G1675" i="2"/>
  <c r="O1674" i="2"/>
  <c r="N1674" i="2"/>
  <c r="G1674" i="2"/>
  <c r="O1673" i="2"/>
  <c r="N1673" i="2"/>
  <c r="G1673" i="2"/>
  <c r="O1672" i="2"/>
  <c r="N1672" i="2"/>
  <c r="G1672" i="2"/>
  <c r="O1671" i="2"/>
  <c r="N1671" i="2"/>
  <c r="G1671" i="2"/>
  <c r="O1670" i="2"/>
  <c r="N1670" i="2"/>
  <c r="G1670" i="2"/>
  <c r="O1669" i="2"/>
  <c r="N1669" i="2"/>
  <c r="G1669" i="2"/>
  <c r="O1668" i="2"/>
  <c r="N1668" i="2"/>
  <c r="G1668" i="2"/>
  <c r="O1667" i="2"/>
  <c r="N1667" i="2"/>
  <c r="G1667" i="2"/>
  <c r="O1666" i="2"/>
  <c r="N1666" i="2"/>
  <c r="G1666" i="2"/>
  <c r="O1665" i="2"/>
  <c r="N1665" i="2"/>
  <c r="G1665" i="2"/>
  <c r="O1664" i="2"/>
  <c r="N1664" i="2"/>
  <c r="G1664" i="2"/>
  <c r="O1663" i="2"/>
  <c r="N1663" i="2"/>
  <c r="G1663" i="2"/>
  <c r="O1662" i="2"/>
  <c r="N1662" i="2"/>
  <c r="G1662" i="2"/>
  <c r="O1661" i="2"/>
  <c r="N1661" i="2"/>
  <c r="G1661" i="2"/>
  <c r="O1660" i="2"/>
  <c r="N1660" i="2"/>
  <c r="G1660" i="2"/>
  <c r="O1659" i="2"/>
  <c r="N1659" i="2"/>
  <c r="G1659" i="2"/>
  <c r="O1658" i="2"/>
  <c r="N1658" i="2"/>
  <c r="G1658" i="2"/>
  <c r="O1657" i="2"/>
  <c r="N1657" i="2"/>
  <c r="G1657" i="2"/>
  <c r="O1656" i="2"/>
  <c r="N1656" i="2"/>
  <c r="G1656" i="2"/>
  <c r="O1655" i="2"/>
  <c r="N1655" i="2"/>
  <c r="G1655" i="2"/>
  <c r="O1654" i="2"/>
  <c r="N1654" i="2"/>
  <c r="G1654" i="2"/>
  <c r="O1653" i="2"/>
  <c r="N1653" i="2"/>
  <c r="G1653" i="2"/>
  <c r="O1652" i="2"/>
  <c r="N1652" i="2"/>
  <c r="G1652" i="2"/>
  <c r="O1651" i="2"/>
  <c r="N1651" i="2"/>
  <c r="G1651" i="2"/>
  <c r="O1650" i="2"/>
  <c r="N1650" i="2"/>
  <c r="G1650" i="2"/>
  <c r="O1649" i="2"/>
  <c r="N1649" i="2"/>
  <c r="G1649" i="2"/>
  <c r="O1648" i="2"/>
  <c r="N1648" i="2"/>
  <c r="G1648" i="2"/>
  <c r="O1647" i="2"/>
  <c r="N1647" i="2"/>
  <c r="G1647" i="2"/>
  <c r="O1646" i="2"/>
  <c r="N1646" i="2"/>
  <c r="G1646" i="2"/>
  <c r="O1645" i="2"/>
  <c r="N1645" i="2"/>
  <c r="G1645" i="2"/>
  <c r="O1644" i="2"/>
  <c r="N1644" i="2"/>
  <c r="G1644" i="2"/>
  <c r="O1643" i="2"/>
  <c r="N1643" i="2"/>
  <c r="G1643" i="2"/>
  <c r="O1642" i="2"/>
  <c r="N1642" i="2"/>
  <c r="G1642" i="2"/>
  <c r="O1641" i="2"/>
  <c r="N1641" i="2"/>
  <c r="G1641" i="2"/>
  <c r="O1640" i="2"/>
  <c r="N1640" i="2"/>
  <c r="G1640" i="2"/>
  <c r="O1639" i="2"/>
  <c r="N1639" i="2"/>
  <c r="G1639" i="2"/>
  <c r="O1638" i="2"/>
  <c r="N1638" i="2"/>
  <c r="G1638" i="2"/>
  <c r="O1637" i="2"/>
  <c r="N1637" i="2"/>
  <c r="G1637" i="2"/>
  <c r="O1636" i="2"/>
  <c r="N1636" i="2"/>
  <c r="G1636" i="2"/>
  <c r="O1635" i="2"/>
  <c r="N1635" i="2"/>
  <c r="G1635" i="2"/>
  <c r="O1634" i="2"/>
  <c r="N1634" i="2"/>
  <c r="G1634" i="2"/>
  <c r="O1633" i="2"/>
  <c r="N1633" i="2"/>
  <c r="G1633" i="2"/>
  <c r="O1632" i="2"/>
  <c r="N1632" i="2"/>
  <c r="G1632" i="2"/>
  <c r="O1631" i="2"/>
  <c r="N1631" i="2"/>
  <c r="G1631" i="2"/>
  <c r="O1630" i="2"/>
  <c r="N1630" i="2"/>
  <c r="G1630" i="2"/>
  <c r="O1629" i="2"/>
  <c r="N1629" i="2"/>
  <c r="G1629" i="2"/>
  <c r="O1628" i="2"/>
  <c r="N1628" i="2"/>
  <c r="G1628" i="2"/>
  <c r="O1627" i="2"/>
  <c r="N1627" i="2"/>
  <c r="G1627" i="2"/>
  <c r="O1626" i="2"/>
  <c r="N1626" i="2"/>
  <c r="G1626" i="2"/>
  <c r="O1625" i="2"/>
  <c r="N1625" i="2"/>
  <c r="G1625" i="2"/>
  <c r="O1624" i="2"/>
  <c r="N1624" i="2"/>
  <c r="G1624" i="2"/>
  <c r="O1623" i="2"/>
  <c r="N1623" i="2"/>
  <c r="G1623" i="2"/>
  <c r="O1622" i="2"/>
  <c r="N1622" i="2"/>
  <c r="G1622" i="2"/>
  <c r="O1621" i="2"/>
  <c r="N1621" i="2"/>
  <c r="G1621" i="2"/>
  <c r="O1620" i="2"/>
  <c r="N1620" i="2"/>
  <c r="G1620" i="2"/>
  <c r="O1619" i="2"/>
  <c r="N1619" i="2"/>
  <c r="G1619" i="2"/>
  <c r="O1618" i="2"/>
  <c r="N1618" i="2"/>
  <c r="G1618" i="2"/>
  <c r="O1617" i="2"/>
  <c r="N1617" i="2"/>
  <c r="G1617" i="2"/>
  <c r="O1616" i="2"/>
  <c r="N1616" i="2"/>
  <c r="G1616" i="2"/>
  <c r="O1615" i="2"/>
  <c r="N1615" i="2"/>
  <c r="G1615" i="2"/>
  <c r="O1614" i="2"/>
  <c r="N1614" i="2"/>
  <c r="G1614" i="2"/>
  <c r="O1613" i="2"/>
  <c r="N1613" i="2"/>
  <c r="G1613" i="2"/>
  <c r="O1612" i="2"/>
  <c r="N1612" i="2"/>
  <c r="G1612" i="2"/>
  <c r="O1611" i="2"/>
  <c r="N1611" i="2"/>
  <c r="G1611" i="2"/>
  <c r="O1610" i="2"/>
  <c r="N1610" i="2"/>
  <c r="G1610" i="2"/>
  <c r="O1609" i="2"/>
  <c r="N1609" i="2"/>
  <c r="G1609" i="2"/>
  <c r="O1608" i="2"/>
  <c r="N1608" i="2"/>
  <c r="G1608" i="2"/>
  <c r="O1607" i="2"/>
  <c r="N1607" i="2"/>
  <c r="G1607" i="2"/>
  <c r="O1606" i="2"/>
  <c r="N1606" i="2"/>
  <c r="G1606" i="2"/>
  <c r="O1605" i="2"/>
  <c r="N1605" i="2"/>
  <c r="G1605" i="2"/>
  <c r="O1604" i="2"/>
  <c r="N1604" i="2"/>
  <c r="G1604" i="2"/>
  <c r="O1603" i="2"/>
  <c r="N1603" i="2"/>
  <c r="G1603" i="2"/>
  <c r="O1602" i="2"/>
  <c r="N1602" i="2"/>
  <c r="G1602" i="2"/>
  <c r="O1601" i="2"/>
  <c r="N1601" i="2"/>
  <c r="G1601" i="2"/>
  <c r="O1600" i="2"/>
  <c r="N1600" i="2"/>
  <c r="G1600" i="2"/>
  <c r="O1599" i="2"/>
  <c r="N1599" i="2"/>
  <c r="G1599" i="2"/>
  <c r="O1598" i="2"/>
  <c r="N1598" i="2"/>
  <c r="G1598" i="2"/>
  <c r="O1597" i="2"/>
  <c r="N1597" i="2"/>
  <c r="G1597" i="2"/>
  <c r="O1596" i="2"/>
  <c r="N1596" i="2"/>
  <c r="G1596" i="2"/>
  <c r="O1595" i="2"/>
  <c r="N1595" i="2"/>
  <c r="G1595" i="2"/>
  <c r="O1594" i="2"/>
  <c r="N1594" i="2"/>
  <c r="G1594" i="2"/>
  <c r="O1593" i="2"/>
  <c r="N1593" i="2"/>
  <c r="G1593" i="2"/>
  <c r="O1592" i="2"/>
  <c r="N1592" i="2"/>
  <c r="G1592" i="2"/>
  <c r="O1591" i="2"/>
  <c r="N1591" i="2"/>
  <c r="G1591" i="2"/>
  <c r="O1590" i="2"/>
  <c r="N1590" i="2"/>
  <c r="G1590" i="2"/>
  <c r="O1589" i="2"/>
  <c r="N1589" i="2"/>
  <c r="G1589" i="2"/>
  <c r="O1588" i="2"/>
  <c r="N1588" i="2"/>
  <c r="G1588" i="2"/>
  <c r="O1587" i="2"/>
  <c r="N1587" i="2"/>
  <c r="G1587" i="2"/>
  <c r="O1586" i="2"/>
  <c r="N1586" i="2"/>
  <c r="G1586" i="2"/>
  <c r="O1585" i="2"/>
  <c r="N1585" i="2"/>
  <c r="G1585" i="2"/>
  <c r="O1584" i="2"/>
  <c r="N1584" i="2"/>
  <c r="G1584" i="2"/>
  <c r="O1583" i="2"/>
  <c r="N1583" i="2"/>
  <c r="G1583" i="2"/>
  <c r="O1582" i="2"/>
  <c r="N1582" i="2"/>
  <c r="G1582" i="2"/>
  <c r="O1581" i="2"/>
  <c r="N1581" i="2"/>
  <c r="G1581" i="2"/>
  <c r="O1580" i="2"/>
  <c r="N1580" i="2"/>
  <c r="G1580" i="2"/>
  <c r="O1579" i="2"/>
  <c r="N1579" i="2"/>
  <c r="G1579" i="2"/>
  <c r="O1578" i="2"/>
  <c r="N1578" i="2"/>
  <c r="G1578" i="2"/>
  <c r="O1577" i="2"/>
  <c r="N1577" i="2"/>
  <c r="G1577" i="2"/>
  <c r="O1576" i="2"/>
  <c r="N1576" i="2"/>
  <c r="G1576" i="2"/>
  <c r="O1575" i="2"/>
  <c r="N1575" i="2"/>
  <c r="G1575" i="2"/>
  <c r="O1574" i="2"/>
  <c r="N1574" i="2"/>
  <c r="G1574" i="2"/>
  <c r="O1573" i="2"/>
  <c r="N1573" i="2"/>
  <c r="G1573" i="2"/>
  <c r="O1572" i="2"/>
  <c r="N1572" i="2"/>
  <c r="G1572" i="2"/>
  <c r="O1571" i="2"/>
  <c r="N1571" i="2"/>
  <c r="G1571" i="2"/>
  <c r="O1570" i="2"/>
  <c r="N1570" i="2"/>
  <c r="G1570" i="2"/>
  <c r="O1569" i="2"/>
  <c r="N1569" i="2"/>
  <c r="G1569" i="2"/>
  <c r="O1568" i="2"/>
  <c r="N1568" i="2"/>
  <c r="G1568" i="2"/>
  <c r="O1567" i="2"/>
  <c r="N1567" i="2"/>
  <c r="G1567" i="2"/>
  <c r="O1566" i="2"/>
  <c r="N1566" i="2"/>
  <c r="G1566" i="2"/>
  <c r="O1565" i="2"/>
  <c r="N1565" i="2"/>
  <c r="G1565" i="2"/>
  <c r="O1564" i="2"/>
  <c r="N1564" i="2"/>
  <c r="G1564" i="2"/>
  <c r="O1563" i="2"/>
  <c r="N1563" i="2"/>
  <c r="G1563" i="2"/>
  <c r="O1562" i="2"/>
  <c r="N1562" i="2"/>
  <c r="G1562" i="2"/>
  <c r="O1561" i="2"/>
  <c r="N1561" i="2"/>
  <c r="G1561" i="2"/>
  <c r="O1560" i="2"/>
  <c r="N1560" i="2"/>
  <c r="G1560" i="2"/>
  <c r="O1559" i="2"/>
  <c r="N1559" i="2"/>
  <c r="G1559" i="2"/>
  <c r="O1558" i="2"/>
  <c r="N1558" i="2"/>
  <c r="G1558" i="2"/>
  <c r="O1557" i="2"/>
  <c r="N1557" i="2"/>
  <c r="G1557" i="2"/>
  <c r="O1556" i="2"/>
  <c r="N1556" i="2"/>
  <c r="G1556" i="2"/>
  <c r="O1555" i="2"/>
  <c r="N1555" i="2"/>
  <c r="G1555" i="2"/>
  <c r="O1554" i="2"/>
  <c r="N1554" i="2"/>
  <c r="G1554" i="2"/>
  <c r="O1553" i="2"/>
  <c r="N1553" i="2"/>
  <c r="G1553" i="2"/>
  <c r="O1552" i="2"/>
  <c r="N1552" i="2"/>
  <c r="G1552" i="2"/>
  <c r="O1551" i="2"/>
  <c r="N1551" i="2"/>
  <c r="G1551" i="2"/>
  <c r="O1550" i="2"/>
  <c r="N1550" i="2"/>
  <c r="G1550" i="2"/>
  <c r="O1549" i="2"/>
  <c r="N1549" i="2"/>
  <c r="G1549" i="2"/>
  <c r="O1548" i="2"/>
  <c r="N1548" i="2"/>
  <c r="G1548" i="2"/>
  <c r="O1547" i="2"/>
  <c r="N1547" i="2"/>
  <c r="G1547" i="2"/>
  <c r="O1546" i="2"/>
  <c r="N1546" i="2"/>
  <c r="G1546" i="2"/>
  <c r="O1545" i="2"/>
  <c r="N1545" i="2"/>
  <c r="G1545" i="2"/>
  <c r="O1544" i="2"/>
  <c r="N1544" i="2"/>
  <c r="G1544" i="2"/>
  <c r="O1543" i="2"/>
  <c r="N1543" i="2"/>
  <c r="G1543" i="2"/>
  <c r="O1542" i="2"/>
  <c r="N1542" i="2"/>
  <c r="G1542" i="2"/>
  <c r="O1541" i="2"/>
  <c r="N1541" i="2"/>
  <c r="G1541" i="2"/>
  <c r="O1540" i="2"/>
  <c r="N1540" i="2"/>
  <c r="G1540" i="2"/>
  <c r="O1539" i="2"/>
  <c r="N1539" i="2"/>
  <c r="G1539" i="2"/>
  <c r="O1538" i="2"/>
  <c r="N1538" i="2"/>
  <c r="G1538" i="2"/>
  <c r="O1537" i="2"/>
  <c r="N1537" i="2"/>
  <c r="G1537" i="2"/>
  <c r="O1536" i="2"/>
  <c r="N1536" i="2"/>
  <c r="G1536" i="2"/>
  <c r="O1535" i="2"/>
  <c r="N1535" i="2"/>
  <c r="G1535" i="2"/>
  <c r="O1534" i="2"/>
  <c r="N1534" i="2"/>
  <c r="G1534" i="2"/>
  <c r="O1533" i="2"/>
  <c r="N1533" i="2"/>
  <c r="G1533" i="2"/>
  <c r="O1532" i="2"/>
  <c r="N1532" i="2"/>
  <c r="G1532" i="2"/>
  <c r="O1531" i="2"/>
  <c r="N1531" i="2"/>
  <c r="G1531" i="2"/>
  <c r="O1530" i="2"/>
  <c r="N1530" i="2"/>
  <c r="G1530" i="2"/>
  <c r="O1529" i="2"/>
  <c r="N1529" i="2"/>
  <c r="G1529" i="2"/>
  <c r="O1528" i="2"/>
  <c r="N1528" i="2"/>
  <c r="G1528" i="2"/>
  <c r="O1527" i="2"/>
  <c r="N1527" i="2"/>
  <c r="G1527" i="2"/>
  <c r="O1526" i="2"/>
  <c r="N1526" i="2"/>
  <c r="G1526" i="2"/>
  <c r="O1525" i="2"/>
  <c r="N1525" i="2"/>
  <c r="G1525" i="2"/>
  <c r="O1524" i="2"/>
  <c r="N1524" i="2"/>
  <c r="G1524" i="2"/>
  <c r="O1523" i="2"/>
  <c r="N1523" i="2"/>
  <c r="G1523" i="2"/>
  <c r="O1522" i="2"/>
  <c r="N1522" i="2"/>
  <c r="G1522" i="2"/>
  <c r="O1521" i="2"/>
  <c r="N1521" i="2"/>
  <c r="G1521" i="2"/>
  <c r="O1520" i="2"/>
  <c r="N1520" i="2"/>
  <c r="G1520" i="2"/>
  <c r="O1519" i="2"/>
  <c r="N1519" i="2"/>
  <c r="G1519" i="2"/>
  <c r="O1518" i="2"/>
  <c r="N1518" i="2"/>
  <c r="G1518" i="2"/>
  <c r="O1517" i="2"/>
  <c r="N1517" i="2"/>
  <c r="G1517" i="2"/>
  <c r="O1516" i="2"/>
  <c r="N1516" i="2"/>
  <c r="G1516" i="2"/>
  <c r="O1515" i="2"/>
  <c r="N1515" i="2"/>
  <c r="G1515" i="2"/>
  <c r="O1514" i="2"/>
  <c r="N1514" i="2"/>
  <c r="G1514" i="2"/>
  <c r="O1513" i="2"/>
  <c r="N1513" i="2"/>
  <c r="G1513" i="2"/>
  <c r="O1512" i="2"/>
  <c r="N1512" i="2"/>
  <c r="G1512" i="2"/>
  <c r="O1511" i="2"/>
  <c r="N1511" i="2"/>
  <c r="G1511" i="2"/>
  <c r="O1510" i="2"/>
  <c r="N1510" i="2"/>
  <c r="G1510" i="2"/>
  <c r="O1509" i="2"/>
  <c r="N1509" i="2"/>
  <c r="G1509" i="2"/>
  <c r="O1508" i="2"/>
  <c r="N1508" i="2"/>
  <c r="G1508" i="2"/>
  <c r="O1507" i="2"/>
  <c r="N1507" i="2"/>
  <c r="G1507" i="2"/>
  <c r="O1506" i="2"/>
  <c r="N1506" i="2"/>
  <c r="G1506" i="2"/>
  <c r="O1505" i="2"/>
  <c r="N1505" i="2"/>
  <c r="G1505" i="2"/>
  <c r="O1504" i="2"/>
  <c r="N1504" i="2"/>
  <c r="G1504" i="2"/>
  <c r="O1503" i="2"/>
  <c r="N1503" i="2"/>
  <c r="G1503" i="2"/>
  <c r="O1502" i="2"/>
  <c r="N1502" i="2"/>
  <c r="G1502" i="2"/>
  <c r="O1501" i="2"/>
  <c r="N1501" i="2"/>
  <c r="G1501" i="2"/>
  <c r="O1500" i="2"/>
  <c r="N1500" i="2"/>
  <c r="G1500" i="2"/>
  <c r="O1499" i="2"/>
  <c r="N1499" i="2"/>
  <c r="G1499" i="2"/>
  <c r="O1498" i="2"/>
  <c r="N1498" i="2"/>
  <c r="G1498" i="2"/>
  <c r="O1497" i="2"/>
  <c r="N1497" i="2"/>
  <c r="G1497" i="2"/>
  <c r="O1496" i="2"/>
  <c r="N1496" i="2"/>
  <c r="G1496" i="2"/>
  <c r="O1495" i="2"/>
  <c r="N1495" i="2"/>
  <c r="G1495" i="2"/>
  <c r="O1494" i="2"/>
  <c r="N1494" i="2"/>
  <c r="G1494" i="2"/>
  <c r="O1493" i="2"/>
  <c r="N1493" i="2"/>
  <c r="G1493" i="2"/>
  <c r="O1492" i="2"/>
  <c r="N1492" i="2"/>
  <c r="G1492" i="2"/>
  <c r="O1491" i="2"/>
  <c r="N1491" i="2"/>
  <c r="G1491" i="2"/>
  <c r="O1490" i="2"/>
  <c r="N1490" i="2"/>
  <c r="G1490" i="2"/>
  <c r="O1489" i="2"/>
  <c r="N1489" i="2"/>
  <c r="G1489" i="2"/>
  <c r="O1488" i="2"/>
  <c r="N1488" i="2"/>
  <c r="G1488" i="2"/>
  <c r="O1487" i="2"/>
  <c r="N1487" i="2"/>
  <c r="G1487" i="2"/>
  <c r="O1486" i="2"/>
  <c r="N1486" i="2"/>
  <c r="G1486" i="2"/>
  <c r="O1485" i="2"/>
  <c r="N1485" i="2"/>
  <c r="G1485" i="2"/>
  <c r="O1484" i="2"/>
  <c r="N1484" i="2"/>
  <c r="G1484" i="2"/>
  <c r="O1483" i="2"/>
  <c r="N1483" i="2"/>
  <c r="G1483" i="2"/>
  <c r="O1482" i="2"/>
  <c r="N1482" i="2"/>
  <c r="G1482" i="2"/>
  <c r="O1481" i="2"/>
  <c r="N1481" i="2"/>
  <c r="G1481" i="2"/>
  <c r="O1480" i="2"/>
  <c r="N1480" i="2"/>
  <c r="G1480" i="2"/>
  <c r="O1479" i="2"/>
  <c r="N1479" i="2"/>
  <c r="G1479" i="2"/>
  <c r="O1478" i="2"/>
  <c r="N1478" i="2"/>
  <c r="G1478" i="2"/>
  <c r="O1477" i="2"/>
  <c r="N1477" i="2"/>
  <c r="G1477" i="2"/>
  <c r="O1476" i="2"/>
  <c r="N1476" i="2"/>
  <c r="G1476" i="2"/>
  <c r="O1475" i="2"/>
  <c r="N1475" i="2"/>
  <c r="G1475" i="2"/>
  <c r="O1474" i="2"/>
  <c r="N1474" i="2"/>
  <c r="G1474" i="2"/>
  <c r="O1473" i="2"/>
  <c r="N1473" i="2"/>
  <c r="G1473" i="2"/>
  <c r="O1472" i="2"/>
  <c r="N1472" i="2"/>
  <c r="G1472" i="2"/>
  <c r="O1471" i="2"/>
  <c r="N1471" i="2"/>
  <c r="G1471" i="2"/>
  <c r="O1470" i="2"/>
  <c r="N1470" i="2"/>
  <c r="G1470" i="2"/>
  <c r="O1469" i="2"/>
  <c r="N1469" i="2"/>
  <c r="G1469" i="2"/>
  <c r="O1468" i="2"/>
  <c r="N1468" i="2"/>
  <c r="G1468" i="2"/>
  <c r="O1467" i="2"/>
  <c r="N1467" i="2"/>
  <c r="G1467" i="2"/>
  <c r="O1466" i="2"/>
  <c r="N1466" i="2"/>
  <c r="G1466" i="2"/>
  <c r="O1465" i="2"/>
  <c r="N1465" i="2"/>
  <c r="G1465" i="2"/>
  <c r="O1464" i="2"/>
  <c r="N1464" i="2"/>
  <c r="G1464" i="2"/>
  <c r="O1463" i="2"/>
  <c r="N1463" i="2"/>
  <c r="G1463" i="2"/>
  <c r="O1462" i="2"/>
  <c r="N1462" i="2"/>
  <c r="G1462" i="2"/>
  <c r="O1461" i="2"/>
  <c r="N1461" i="2"/>
  <c r="G1461" i="2"/>
  <c r="O1460" i="2"/>
  <c r="N1460" i="2"/>
  <c r="G1460" i="2"/>
  <c r="O1459" i="2"/>
  <c r="N1459" i="2"/>
  <c r="G1459" i="2"/>
  <c r="O1458" i="2"/>
  <c r="N1458" i="2"/>
  <c r="G1458" i="2"/>
  <c r="O1457" i="2"/>
  <c r="N1457" i="2"/>
  <c r="G1457" i="2"/>
  <c r="O1456" i="2"/>
  <c r="N1456" i="2"/>
  <c r="G1456" i="2"/>
  <c r="O1455" i="2"/>
  <c r="N1455" i="2"/>
  <c r="G1455" i="2"/>
  <c r="O1454" i="2"/>
  <c r="N1454" i="2"/>
  <c r="G1454" i="2"/>
  <c r="O1453" i="2"/>
  <c r="N1453" i="2"/>
  <c r="G1453" i="2"/>
  <c r="O1452" i="2"/>
  <c r="N1452" i="2"/>
  <c r="G1452" i="2"/>
  <c r="O1451" i="2"/>
  <c r="N1451" i="2"/>
  <c r="G1451" i="2"/>
  <c r="O1450" i="2"/>
  <c r="N1450" i="2"/>
  <c r="G1450" i="2"/>
  <c r="O1449" i="2"/>
  <c r="N1449" i="2"/>
  <c r="G1449" i="2"/>
  <c r="O1448" i="2"/>
  <c r="N1448" i="2"/>
  <c r="G1448" i="2"/>
  <c r="O1447" i="2"/>
  <c r="N1447" i="2"/>
  <c r="G1447" i="2"/>
  <c r="O1446" i="2"/>
  <c r="N1446" i="2"/>
  <c r="G1446" i="2"/>
  <c r="O1445" i="2"/>
  <c r="N1445" i="2"/>
  <c r="G1445" i="2"/>
  <c r="O1444" i="2"/>
  <c r="N1444" i="2"/>
  <c r="G1444" i="2"/>
  <c r="O1443" i="2"/>
  <c r="N1443" i="2"/>
  <c r="G1443" i="2"/>
  <c r="O1442" i="2"/>
  <c r="N1442" i="2"/>
  <c r="G1442" i="2"/>
  <c r="O1441" i="2"/>
  <c r="N1441" i="2"/>
  <c r="G1441" i="2"/>
  <c r="O1440" i="2"/>
  <c r="N1440" i="2"/>
  <c r="G1440" i="2"/>
  <c r="O1439" i="2"/>
  <c r="N1439" i="2"/>
  <c r="G1439" i="2"/>
  <c r="O1438" i="2"/>
  <c r="N1438" i="2"/>
  <c r="G1438" i="2"/>
  <c r="O1437" i="2"/>
  <c r="N1437" i="2"/>
  <c r="G1437" i="2"/>
  <c r="O1436" i="2"/>
  <c r="N1436" i="2"/>
  <c r="G1436" i="2"/>
  <c r="O1435" i="2"/>
  <c r="N1435" i="2"/>
  <c r="G1435" i="2"/>
  <c r="O1434" i="2"/>
  <c r="N1434" i="2"/>
  <c r="G1434" i="2"/>
  <c r="O1433" i="2"/>
  <c r="N1433" i="2"/>
  <c r="G1433" i="2"/>
  <c r="O1432" i="2"/>
  <c r="N1432" i="2"/>
  <c r="G1432" i="2"/>
  <c r="O1431" i="2"/>
  <c r="N1431" i="2"/>
  <c r="G1431" i="2"/>
  <c r="O1430" i="2"/>
  <c r="N1430" i="2"/>
  <c r="G1430" i="2"/>
  <c r="O1429" i="2"/>
  <c r="N1429" i="2"/>
  <c r="G1429" i="2"/>
  <c r="O1428" i="2"/>
  <c r="N1428" i="2"/>
  <c r="G1428" i="2"/>
  <c r="O1427" i="2"/>
  <c r="N1427" i="2"/>
  <c r="G1427" i="2"/>
  <c r="O1426" i="2"/>
  <c r="N1426" i="2"/>
  <c r="G1426" i="2"/>
  <c r="O1425" i="2"/>
  <c r="N1425" i="2"/>
  <c r="G1425" i="2"/>
  <c r="O1424" i="2"/>
  <c r="N1424" i="2"/>
  <c r="G1424" i="2"/>
  <c r="O1423" i="2"/>
  <c r="N1423" i="2"/>
  <c r="G1423" i="2"/>
  <c r="O1422" i="2"/>
  <c r="N1422" i="2"/>
  <c r="G1422" i="2"/>
  <c r="O1421" i="2"/>
  <c r="N1421" i="2"/>
  <c r="G1421" i="2"/>
  <c r="O1420" i="2"/>
  <c r="N1420" i="2"/>
  <c r="G1420" i="2"/>
  <c r="O1419" i="2"/>
  <c r="N1419" i="2"/>
  <c r="G1419" i="2"/>
  <c r="O1418" i="2"/>
  <c r="N1418" i="2"/>
  <c r="G1418" i="2"/>
  <c r="O1417" i="2"/>
  <c r="N1417" i="2"/>
  <c r="G1417" i="2"/>
  <c r="O1416" i="2"/>
  <c r="N1416" i="2"/>
  <c r="G1416" i="2"/>
  <c r="O1415" i="2"/>
  <c r="N1415" i="2"/>
  <c r="G1415" i="2"/>
  <c r="O1414" i="2"/>
  <c r="N1414" i="2"/>
  <c r="G1414" i="2"/>
  <c r="O1413" i="2"/>
  <c r="N1413" i="2"/>
  <c r="G1413" i="2"/>
  <c r="O1412" i="2"/>
  <c r="N1412" i="2"/>
  <c r="G1412" i="2"/>
  <c r="O1411" i="2"/>
  <c r="N1411" i="2"/>
  <c r="G1411" i="2"/>
  <c r="O1410" i="2"/>
  <c r="N1410" i="2"/>
  <c r="G1410" i="2"/>
  <c r="O1409" i="2"/>
  <c r="N1409" i="2"/>
  <c r="G1409" i="2"/>
  <c r="O1408" i="2"/>
  <c r="N1408" i="2"/>
  <c r="G1408" i="2"/>
  <c r="O1407" i="2"/>
  <c r="N1407" i="2"/>
  <c r="G1407" i="2"/>
  <c r="O1406" i="2"/>
  <c r="N1406" i="2"/>
  <c r="G1406" i="2"/>
  <c r="O1405" i="2"/>
  <c r="N1405" i="2"/>
  <c r="G1405" i="2"/>
  <c r="O1404" i="2"/>
  <c r="N1404" i="2"/>
  <c r="G1404" i="2"/>
  <c r="O1403" i="2"/>
  <c r="N1403" i="2"/>
  <c r="G1403" i="2"/>
  <c r="O1402" i="2"/>
  <c r="N1402" i="2"/>
  <c r="G1402" i="2"/>
  <c r="O1401" i="2"/>
  <c r="N1401" i="2"/>
  <c r="G1401" i="2"/>
  <c r="O1400" i="2"/>
  <c r="N1400" i="2"/>
  <c r="G1400" i="2"/>
  <c r="O1399" i="2"/>
  <c r="N1399" i="2"/>
  <c r="G1399" i="2"/>
  <c r="O1398" i="2"/>
  <c r="N1398" i="2"/>
  <c r="G1398" i="2"/>
  <c r="O1397" i="2"/>
  <c r="N1397" i="2"/>
  <c r="G1397" i="2"/>
  <c r="O1396" i="2"/>
  <c r="N1396" i="2"/>
  <c r="G1396" i="2"/>
  <c r="O1395" i="2"/>
  <c r="N1395" i="2"/>
  <c r="G1395" i="2"/>
  <c r="O1394" i="2"/>
  <c r="N1394" i="2"/>
  <c r="G1394" i="2"/>
  <c r="O1393" i="2"/>
  <c r="N1393" i="2"/>
  <c r="G1393" i="2"/>
  <c r="O1392" i="2"/>
  <c r="N1392" i="2"/>
  <c r="G1392" i="2"/>
  <c r="O1391" i="2"/>
  <c r="N1391" i="2"/>
  <c r="G1391" i="2"/>
  <c r="O1390" i="2"/>
  <c r="N1390" i="2"/>
  <c r="G1390" i="2"/>
  <c r="O1389" i="2"/>
  <c r="N1389" i="2"/>
  <c r="G1389" i="2"/>
  <c r="O1388" i="2"/>
  <c r="N1388" i="2"/>
  <c r="G1388" i="2"/>
  <c r="O1387" i="2"/>
  <c r="N1387" i="2"/>
  <c r="G1387" i="2"/>
  <c r="O1386" i="2"/>
  <c r="N1386" i="2"/>
  <c r="G1386" i="2"/>
  <c r="O1385" i="2"/>
  <c r="N1385" i="2"/>
  <c r="G1385" i="2"/>
  <c r="O1384" i="2"/>
  <c r="N1384" i="2"/>
  <c r="G1384" i="2"/>
  <c r="O1383" i="2"/>
  <c r="N1383" i="2"/>
  <c r="G1383" i="2"/>
  <c r="O1382" i="2"/>
  <c r="N1382" i="2"/>
  <c r="G1382" i="2"/>
  <c r="O1381" i="2"/>
  <c r="N1381" i="2"/>
  <c r="G1381" i="2"/>
  <c r="O1380" i="2"/>
  <c r="N1380" i="2"/>
  <c r="G1380" i="2"/>
  <c r="O1379" i="2"/>
  <c r="N1379" i="2"/>
  <c r="G1379" i="2"/>
  <c r="O1378" i="2"/>
  <c r="N1378" i="2"/>
  <c r="G1378" i="2"/>
  <c r="O1377" i="2"/>
  <c r="N1377" i="2"/>
  <c r="G1377" i="2"/>
  <c r="O1376" i="2"/>
  <c r="N1376" i="2"/>
  <c r="G1376" i="2"/>
  <c r="O1375" i="2"/>
  <c r="N1375" i="2"/>
  <c r="G1375" i="2"/>
  <c r="O1374" i="2"/>
  <c r="N1374" i="2"/>
  <c r="G1374" i="2"/>
  <c r="O1373" i="2"/>
  <c r="N1373" i="2"/>
  <c r="G1373" i="2"/>
  <c r="O1372" i="2"/>
  <c r="N1372" i="2"/>
  <c r="G1372" i="2"/>
  <c r="O1371" i="2"/>
  <c r="N1371" i="2"/>
  <c r="G1371" i="2"/>
  <c r="O1370" i="2"/>
  <c r="N1370" i="2"/>
  <c r="G1370" i="2"/>
  <c r="O1369" i="2"/>
  <c r="N1369" i="2"/>
  <c r="G1369" i="2"/>
  <c r="O1368" i="2"/>
  <c r="N1368" i="2"/>
  <c r="G1368" i="2"/>
  <c r="O1367" i="2"/>
  <c r="N1367" i="2"/>
  <c r="G1367" i="2"/>
  <c r="O1366" i="2"/>
  <c r="N1366" i="2"/>
  <c r="G1366" i="2"/>
  <c r="O1365" i="2"/>
  <c r="N1365" i="2"/>
  <c r="G1365" i="2"/>
  <c r="O1364" i="2"/>
  <c r="N1364" i="2"/>
  <c r="G1364" i="2"/>
  <c r="O1363" i="2"/>
  <c r="N1363" i="2"/>
  <c r="G1363" i="2"/>
  <c r="O1362" i="2"/>
  <c r="N1362" i="2"/>
  <c r="G1362" i="2"/>
  <c r="O1361" i="2"/>
  <c r="N1361" i="2"/>
  <c r="G1361" i="2"/>
  <c r="O1360" i="2"/>
  <c r="N1360" i="2"/>
  <c r="G1360" i="2"/>
  <c r="O1359" i="2"/>
  <c r="N1359" i="2"/>
  <c r="G1359" i="2"/>
  <c r="O1358" i="2"/>
  <c r="N1358" i="2"/>
  <c r="G1358" i="2"/>
  <c r="O1357" i="2"/>
  <c r="N1357" i="2"/>
  <c r="G1357" i="2"/>
  <c r="O1356" i="2"/>
  <c r="N1356" i="2"/>
  <c r="G1356" i="2"/>
  <c r="O1355" i="2"/>
  <c r="N1355" i="2"/>
  <c r="G1355" i="2"/>
  <c r="O1354" i="2"/>
  <c r="N1354" i="2"/>
  <c r="G1354" i="2"/>
  <c r="O1353" i="2"/>
  <c r="N1353" i="2"/>
  <c r="G1353" i="2"/>
  <c r="O1352" i="2"/>
  <c r="N1352" i="2"/>
  <c r="G1352" i="2"/>
  <c r="O1351" i="2"/>
  <c r="N1351" i="2"/>
  <c r="G1351" i="2"/>
  <c r="O1350" i="2"/>
  <c r="N1350" i="2"/>
  <c r="G1350" i="2"/>
  <c r="O1349" i="2"/>
  <c r="N1349" i="2"/>
  <c r="G1349" i="2"/>
  <c r="O1348" i="2"/>
  <c r="N1348" i="2"/>
  <c r="G1348" i="2"/>
  <c r="O1347" i="2"/>
  <c r="N1347" i="2"/>
  <c r="G1347" i="2"/>
  <c r="O1346" i="2"/>
  <c r="N1346" i="2"/>
  <c r="G1346" i="2"/>
  <c r="O1345" i="2"/>
  <c r="N1345" i="2"/>
  <c r="G1345" i="2"/>
  <c r="O1344" i="2"/>
  <c r="N1344" i="2"/>
  <c r="G1344" i="2"/>
  <c r="O1343" i="2"/>
  <c r="N1343" i="2"/>
  <c r="G1343" i="2"/>
  <c r="O1342" i="2"/>
  <c r="N1342" i="2"/>
  <c r="G1342" i="2"/>
  <c r="O1341" i="2"/>
  <c r="N1341" i="2"/>
  <c r="G1341" i="2"/>
  <c r="O1340" i="2"/>
  <c r="N1340" i="2"/>
  <c r="G1340" i="2"/>
  <c r="O1339" i="2"/>
  <c r="N1339" i="2"/>
  <c r="G1339" i="2"/>
  <c r="O1338" i="2"/>
  <c r="N1338" i="2"/>
  <c r="G1338" i="2"/>
  <c r="O1337" i="2"/>
  <c r="N1337" i="2"/>
  <c r="G1337" i="2"/>
  <c r="O1336" i="2"/>
  <c r="N1336" i="2"/>
  <c r="G1336" i="2"/>
  <c r="O1335" i="2"/>
  <c r="N1335" i="2"/>
  <c r="G1335" i="2"/>
  <c r="O1334" i="2"/>
  <c r="N1334" i="2"/>
  <c r="G1334" i="2"/>
  <c r="O1333" i="2"/>
  <c r="N1333" i="2"/>
  <c r="G1333" i="2"/>
  <c r="O1332" i="2"/>
  <c r="N1332" i="2"/>
  <c r="G1332" i="2"/>
  <c r="O1331" i="2"/>
  <c r="N1331" i="2"/>
  <c r="G1331" i="2"/>
  <c r="O1330" i="2"/>
  <c r="N1330" i="2"/>
  <c r="G1330" i="2"/>
  <c r="O1329" i="2"/>
  <c r="N1329" i="2"/>
  <c r="G1329" i="2"/>
  <c r="O1328" i="2"/>
  <c r="N1328" i="2"/>
  <c r="G1328" i="2"/>
  <c r="O1327" i="2"/>
  <c r="N1327" i="2"/>
  <c r="G1327" i="2"/>
  <c r="O1326" i="2"/>
  <c r="N1326" i="2"/>
  <c r="G1326" i="2"/>
  <c r="O1325" i="2"/>
  <c r="N1325" i="2"/>
  <c r="G1325" i="2"/>
  <c r="O1324" i="2"/>
  <c r="N1324" i="2"/>
  <c r="G1324" i="2"/>
  <c r="O1323" i="2"/>
  <c r="N1323" i="2"/>
  <c r="G1323" i="2"/>
  <c r="O1322" i="2"/>
  <c r="N1322" i="2"/>
  <c r="G1322" i="2"/>
  <c r="O1321" i="2"/>
  <c r="N1321" i="2"/>
  <c r="G1321" i="2"/>
  <c r="O1320" i="2"/>
  <c r="N1320" i="2"/>
  <c r="G1320" i="2"/>
  <c r="O1319" i="2"/>
  <c r="N1319" i="2"/>
  <c r="G1319" i="2"/>
  <c r="O1318" i="2"/>
  <c r="N1318" i="2"/>
  <c r="G1318" i="2"/>
  <c r="O1317" i="2"/>
  <c r="N1317" i="2"/>
  <c r="G1317" i="2"/>
  <c r="O1316" i="2"/>
  <c r="N1316" i="2"/>
  <c r="G1316" i="2"/>
  <c r="O1315" i="2"/>
  <c r="N1315" i="2"/>
  <c r="G1315" i="2"/>
  <c r="O1314" i="2"/>
  <c r="N1314" i="2"/>
  <c r="G1314" i="2"/>
  <c r="O1313" i="2"/>
  <c r="N1313" i="2"/>
  <c r="G1313" i="2"/>
  <c r="O1312" i="2"/>
  <c r="N1312" i="2"/>
  <c r="G1312" i="2"/>
  <c r="O1311" i="2"/>
  <c r="N1311" i="2"/>
  <c r="G1311" i="2"/>
  <c r="O1310" i="2"/>
  <c r="N1310" i="2"/>
  <c r="G1310" i="2"/>
  <c r="O1309" i="2"/>
  <c r="N1309" i="2"/>
  <c r="G1309" i="2"/>
  <c r="O1308" i="2"/>
  <c r="N1308" i="2"/>
  <c r="G1308" i="2"/>
  <c r="O1307" i="2"/>
  <c r="N1307" i="2"/>
  <c r="G1307" i="2"/>
  <c r="O1306" i="2"/>
  <c r="N1306" i="2"/>
  <c r="G1306" i="2"/>
  <c r="O1305" i="2"/>
  <c r="N1305" i="2"/>
  <c r="G1305" i="2"/>
  <c r="O1304" i="2"/>
  <c r="N1304" i="2"/>
  <c r="G1304" i="2"/>
  <c r="O1303" i="2"/>
  <c r="N1303" i="2"/>
  <c r="G1303" i="2"/>
  <c r="O1302" i="2"/>
  <c r="N1302" i="2"/>
  <c r="G1302" i="2"/>
  <c r="O1301" i="2"/>
  <c r="N1301" i="2"/>
  <c r="G1301" i="2"/>
  <c r="O1300" i="2"/>
  <c r="N1300" i="2"/>
  <c r="G1300" i="2"/>
  <c r="O1299" i="2"/>
  <c r="N1299" i="2"/>
  <c r="G1299" i="2"/>
  <c r="O1298" i="2"/>
  <c r="N1298" i="2"/>
  <c r="G1298" i="2"/>
  <c r="O1297" i="2"/>
  <c r="N1297" i="2"/>
  <c r="G1297" i="2"/>
  <c r="O1296" i="2"/>
  <c r="N1296" i="2"/>
  <c r="G1296" i="2"/>
  <c r="O1295" i="2"/>
  <c r="N1295" i="2"/>
  <c r="G1295" i="2"/>
  <c r="O1294" i="2"/>
  <c r="N1294" i="2"/>
  <c r="G1294" i="2"/>
  <c r="O1293" i="2"/>
  <c r="N1293" i="2"/>
  <c r="G1293" i="2"/>
  <c r="O1292" i="2"/>
  <c r="N1292" i="2"/>
  <c r="G1292" i="2"/>
  <c r="O1291" i="2"/>
  <c r="N1291" i="2"/>
  <c r="G1291" i="2"/>
  <c r="O1290" i="2"/>
  <c r="N1290" i="2"/>
  <c r="G1290" i="2"/>
  <c r="O1289" i="2"/>
  <c r="N1289" i="2"/>
  <c r="G1289" i="2"/>
  <c r="O1288" i="2"/>
  <c r="N1288" i="2"/>
  <c r="G1288" i="2"/>
  <c r="O1287" i="2"/>
  <c r="N1287" i="2"/>
  <c r="G1287" i="2"/>
  <c r="O1286" i="2"/>
  <c r="N1286" i="2"/>
  <c r="G1286" i="2"/>
  <c r="O1285" i="2"/>
  <c r="N1285" i="2"/>
  <c r="G1285" i="2"/>
  <c r="O1284" i="2"/>
  <c r="N1284" i="2"/>
  <c r="G1284" i="2"/>
  <c r="O1283" i="2"/>
  <c r="N1283" i="2"/>
  <c r="G1283" i="2"/>
  <c r="O1282" i="2"/>
  <c r="N1282" i="2"/>
  <c r="G1282" i="2"/>
  <c r="O1281" i="2"/>
  <c r="N1281" i="2"/>
  <c r="G1281" i="2"/>
  <c r="O1280" i="2"/>
  <c r="N1280" i="2"/>
  <c r="G1280" i="2"/>
  <c r="O1279" i="2"/>
  <c r="N1279" i="2"/>
  <c r="G1279" i="2"/>
  <c r="O1278" i="2"/>
  <c r="N1278" i="2"/>
  <c r="G1278" i="2"/>
  <c r="O1277" i="2"/>
  <c r="N1277" i="2"/>
  <c r="G1277" i="2"/>
  <c r="O1276" i="2"/>
  <c r="N1276" i="2"/>
  <c r="G1276" i="2"/>
  <c r="O1275" i="2"/>
  <c r="N1275" i="2"/>
  <c r="G1275" i="2"/>
  <c r="O1274" i="2"/>
  <c r="N1274" i="2"/>
  <c r="G1274" i="2"/>
  <c r="O1273" i="2"/>
  <c r="N1273" i="2"/>
  <c r="G1273" i="2"/>
  <c r="O1272" i="2"/>
  <c r="N1272" i="2"/>
  <c r="G1272" i="2"/>
  <c r="O1271" i="2"/>
  <c r="N1271" i="2"/>
  <c r="G1271" i="2"/>
  <c r="O1270" i="2"/>
  <c r="N1270" i="2"/>
  <c r="G1270" i="2"/>
  <c r="O1269" i="2"/>
  <c r="N1269" i="2"/>
  <c r="G1269" i="2"/>
  <c r="O1268" i="2"/>
  <c r="N1268" i="2"/>
  <c r="G1268" i="2"/>
  <c r="O1267" i="2"/>
  <c r="N1267" i="2"/>
  <c r="G1267" i="2"/>
  <c r="O1266" i="2"/>
  <c r="N1266" i="2"/>
  <c r="G1266" i="2"/>
  <c r="O1265" i="2"/>
  <c r="N1265" i="2"/>
  <c r="G1265" i="2"/>
  <c r="O1264" i="2"/>
  <c r="N1264" i="2"/>
  <c r="G1264" i="2"/>
  <c r="O1263" i="2"/>
  <c r="N1263" i="2"/>
  <c r="G1263" i="2"/>
  <c r="O1262" i="2"/>
  <c r="N1262" i="2"/>
  <c r="G1262" i="2"/>
  <c r="O1261" i="2"/>
  <c r="N1261" i="2"/>
  <c r="G1261" i="2"/>
  <c r="O1260" i="2"/>
  <c r="N1260" i="2"/>
  <c r="G1260" i="2"/>
  <c r="O1259" i="2"/>
  <c r="N1259" i="2"/>
  <c r="G1259" i="2"/>
  <c r="O1258" i="2"/>
  <c r="N1258" i="2"/>
  <c r="G1258" i="2"/>
  <c r="O1257" i="2"/>
  <c r="N1257" i="2"/>
  <c r="G1257" i="2"/>
  <c r="O1256" i="2"/>
  <c r="N1256" i="2"/>
  <c r="G1256" i="2"/>
  <c r="O1255" i="2"/>
  <c r="N1255" i="2"/>
  <c r="G1255" i="2"/>
  <c r="O1254" i="2"/>
  <c r="N1254" i="2"/>
  <c r="G1254" i="2"/>
  <c r="O1253" i="2"/>
  <c r="N1253" i="2"/>
  <c r="G1253" i="2"/>
  <c r="O1252" i="2"/>
  <c r="N1252" i="2"/>
  <c r="G1252" i="2"/>
  <c r="O1251" i="2"/>
  <c r="N1251" i="2"/>
  <c r="G1251" i="2"/>
  <c r="O1250" i="2"/>
  <c r="N1250" i="2"/>
  <c r="G1250" i="2"/>
  <c r="O1249" i="2"/>
  <c r="N1249" i="2"/>
  <c r="G1249" i="2"/>
  <c r="O1248" i="2"/>
  <c r="N1248" i="2"/>
  <c r="G1248" i="2"/>
  <c r="O1247" i="2"/>
  <c r="N1247" i="2"/>
  <c r="G1247" i="2"/>
  <c r="O1246" i="2"/>
  <c r="N1246" i="2"/>
  <c r="G1246" i="2"/>
  <c r="O1245" i="2"/>
  <c r="N1245" i="2"/>
  <c r="G1245" i="2"/>
  <c r="O1244" i="2"/>
  <c r="N1244" i="2"/>
  <c r="G1244" i="2"/>
  <c r="O1243" i="2"/>
  <c r="N1243" i="2"/>
  <c r="G1243" i="2"/>
  <c r="O1242" i="2"/>
  <c r="N1242" i="2"/>
  <c r="G1242" i="2"/>
  <c r="O1241" i="2"/>
  <c r="N1241" i="2"/>
  <c r="G1241" i="2"/>
  <c r="O1240" i="2"/>
  <c r="N1240" i="2"/>
  <c r="G1240" i="2"/>
  <c r="O1239" i="2"/>
  <c r="N1239" i="2"/>
  <c r="G1239" i="2"/>
  <c r="O1238" i="2"/>
  <c r="N1238" i="2"/>
  <c r="G1238" i="2"/>
  <c r="O1237" i="2"/>
  <c r="N1237" i="2"/>
  <c r="G1237" i="2"/>
  <c r="O1236" i="2"/>
  <c r="N1236" i="2"/>
  <c r="G1236" i="2"/>
  <c r="O1235" i="2"/>
  <c r="N1235" i="2"/>
  <c r="G1235" i="2"/>
  <c r="O1234" i="2"/>
  <c r="N1234" i="2"/>
  <c r="G1234" i="2"/>
  <c r="O1233" i="2"/>
  <c r="N1233" i="2"/>
  <c r="G1233" i="2"/>
  <c r="O1232" i="2"/>
  <c r="N1232" i="2"/>
  <c r="G1232" i="2"/>
  <c r="O1231" i="2"/>
  <c r="N1231" i="2"/>
  <c r="G1231" i="2"/>
  <c r="O1230" i="2"/>
  <c r="N1230" i="2"/>
  <c r="G1230" i="2"/>
  <c r="O1229" i="2"/>
  <c r="N1229" i="2"/>
  <c r="G1229" i="2"/>
  <c r="O1228" i="2"/>
  <c r="N1228" i="2"/>
  <c r="G1228" i="2"/>
  <c r="O1227" i="2"/>
  <c r="N1227" i="2"/>
  <c r="G1227" i="2"/>
  <c r="O1226" i="2"/>
  <c r="N1226" i="2"/>
  <c r="G1226" i="2"/>
  <c r="O1225" i="2"/>
  <c r="N1225" i="2"/>
  <c r="G1225" i="2"/>
  <c r="O1224" i="2"/>
  <c r="N1224" i="2"/>
  <c r="G1224" i="2"/>
  <c r="O1223" i="2"/>
  <c r="N1223" i="2"/>
  <c r="G1223" i="2"/>
  <c r="O1222" i="2"/>
  <c r="N1222" i="2"/>
  <c r="G1222" i="2"/>
  <c r="O1221" i="2"/>
  <c r="N1221" i="2"/>
  <c r="G1221" i="2"/>
  <c r="O1220" i="2"/>
  <c r="N1220" i="2"/>
  <c r="G1220" i="2"/>
  <c r="O1219" i="2"/>
  <c r="N1219" i="2"/>
  <c r="G1219" i="2"/>
  <c r="O1218" i="2"/>
  <c r="N1218" i="2"/>
  <c r="G1218" i="2"/>
  <c r="O1217" i="2"/>
  <c r="N1217" i="2"/>
  <c r="G1217" i="2"/>
  <c r="O1216" i="2"/>
  <c r="N1216" i="2"/>
  <c r="G1216" i="2"/>
  <c r="O1215" i="2"/>
  <c r="N1215" i="2"/>
  <c r="G1215" i="2"/>
  <c r="O1214" i="2"/>
  <c r="N1214" i="2"/>
  <c r="G1214" i="2"/>
  <c r="O1213" i="2"/>
  <c r="N1213" i="2"/>
  <c r="G1213" i="2"/>
  <c r="O1212" i="2"/>
  <c r="N1212" i="2"/>
  <c r="G1212" i="2"/>
  <c r="O1211" i="2"/>
  <c r="N1211" i="2"/>
  <c r="G1211" i="2"/>
  <c r="O1210" i="2"/>
  <c r="N1210" i="2"/>
  <c r="G1210" i="2"/>
  <c r="O1209" i="2"/>
  <c r="N1209" i="2"/>
  <c r="G1209" i="2"/>
  <c r="O1208" i="2"/>
  <c r="N1208" i="2"/>
  <c r="G1208" i="2"/>
  <c r="O1207" i="2"/>
  <c r="N1207" i="2"/>
  <c r="G1207" i="2"/>
  <c r="O1206" i="2"/>
  <c r="N1206" i="2"/>
  <c r="G1206" i="2"/>
  <c r="O1205" i="2"/>
  <c r="N1205" i="2"/>
  <c r="G1205" i="2"/>
  <c r="O1204" i="2"/>
  <c r="N1204" i="2"/>
  <c r="G1204" i="2"/>
  <c r="O1203" i="2"/>
  <c r="N1203" i="2"/>
  <c r="G1203" i="2"/>
  <c r="O1202" i="2"/>
  <c r="N1202" i="2"/>
  <c r="G1202" i="2"/>
  <c r="O1201" i="2"/>
  <c r="N1201" i="2"/>
  <c r="G1201" i="2"/>
  <c r="O1200" i="2"/>
  <c r="N1200" i="2"/>
  <c r="G1200" i="2"/>
  <c r="O1199" i="2"/>
  <c r="N1199" i="2"/>
  <c r="G1199" i="2"/>
  <c r="O1198" i="2"/>
  <c r="N1198" i="2"/>
  <c r="G1198" i="2"/>
  <c r="O1197" i="2"/>
  <c r="N1197" i="2"/>
  <c r="G1197" i="2"/>
  <c r="O1196" i="2"/>
  <c r="N1196" i="2"/>
  <c r="G1196" i="2"/>
  <c r="O1195" i="2"/>
  <c r="N1195" i="2"/>
  <c r="G1195" i="2"/>
  <c r="O1194" i="2"/>
  <c r="N1194" i="2"/>
  <c r="G1194" i="2"/>
  <c r="O1193" i="2"/>
  <c r="N1193" i="2"/>
  <c r="G1193" i="2"/>
  <c r="O1192" i="2"/>
  <c r="N1192" i="2"/>
  <c r="G1192" i="2"/>
  <c r="O1191" i="2"/>
  <c r="N1191" i="2"/>
  <c r="G1191" i="2"/>
  <c r="O1190" i="2"/>
  <c r="N1190" i="2"/>
  <c r="G1190" i="2"/>
  <c r="O1189" i="2"/>
  <c r="N1189" i="2"/>
  <c r="G1189" i="2"/>
  <c r="O1188" i="2"/>
  <c r="N1188" i="2"/>
  <c r="G1188" i="2"/>
  <c r="O1187" i="2"/>
  <c r="N1187" i="2"/>
  <c r="G1187" i="2"/>
  <c r="O1186" i="2"/>
  <c r="N1186" i="2"/>
  <c r="G1186" i="2"/>
  <c r="O1185" i="2"/>
  <c r="N1185" i="2"/>
  <c r="G1185" i="2"/>
  <c r="O1184" i="2"/>
  <c r="N1184" i="2"/>
  <c r="G1184" i="2"/>
  <c r="O1183" i="2"/>
  <c r="N1183" i="2"/>
  <c r="G1183" i="2"/>
  <c r="O1182" i="2"/>
  <c r="N1182" i="2"/>
  <c r="G1182" i="2"/>
  <c r="O1181" i="2"/>
  <c r="N1181" i="2"/>
  <c r="G1181" i="2"/>
  <c r="O1180" i="2"/>
  <c r="N1180" i="2"/>
  <c r="G1180" i="2"/>
  <c r="O1179" i="2"/>
  <c r="N1179" i="2"/>
  <c r="G1179" i="2"/>
  <c r="O1178" i="2"/>
  <c r="N1178" i="2"/>
  <c r="G1178" i="2"/>
  <c r="O1177" i="2"/>
  <c r="N1177" i="2"/>
  <c r="G1177" i="2"/>
  <c r="O1176" i="2"/>
  <c r="N1176" i="2"/>
  <c r="G1176" i="2"/>
  <c r="O1175" i="2"/>
  <c r="N1175" i="2"/>
  <c r="G1175" i="2"/>
  <c r="O1174" i="2"/>
  <c r="N1174" i="2"/>
  <c r="G1174" i="2"/>
  <c r="O1173" i="2"/>
  <c r="N1173" i="2"/>
  <c r="G1173" i="2"/>
  <c r="O1172" i="2"/>
  <c r="N1172" i="2"/>
  <c r="G1172" i="2"/>
  <c r="O1171" i="2"/>
  <c r="N1171" i="2"/>
  <c r="G1171" i="2"/>
  <c r="O1170" i="2"/>
  <c r="N1170" i="2"/>
  <c r="G1170" i="2"/>
  <c r="O1169" i="2"/>
  <c r="N1169" i="2"/>
  <c r="G1169" i="2"/>
  <c r="O1168" i="2"/>
  <c r="N1168" i="2"/>
  <c r="G1168" i="2"/>
  <c r="O1167" i="2"/>
  <c r="N1167" i="2"/>
  <c r="G1167" i="2"/>
  <c r="O1166" i="2"/>
  <c r="N1166" i="2"/>
  <c r="G1166" i="2"/>
  <c r="O1165" i="2"/>
  <c r="N1165" i="2"/>
  <c r="G1165" i="2"/>
  <c r="O1164" i="2"/>
  <c r="N1164" i="2"/>
  <c r="G1164" i="2"/>
  <c r="O1163" i="2"/>
  <c r="N1163" i="2"/>
  <c r="G1163" i="2"/>
  <c r="O1162" i="2"/>
  <c r="N1162" i="2"/>
  <c r="G1162" i="2"/>
  <c r="O1161" i="2"/>
  <c r="N1161" i="2"/>
  <c r="G1161" i="2"/>
  <c r="O1160" i="2"/>
  <c r="N1160" i="2"/>
  <c r="G1160" i="2"/>
  <c r="O1159" i="2"/>
  <c r="N1159" i="2"/>
  <c r="G1159" i="2"/>
  <c r="O1158" i="2"/>
  <c r="N1158" i="2"/>
  <c r="G1158" i="2"/>
  <c r="O1157" i="2"/>
  <c r="N1157" i="2"/>
  <c r="G1157" i="2"/>
  <c r="O1156" i="2"/>
  <c r="N1156" i="2"/>
  <c r="G1156" i="2"/>
  <c r="O1155" i="2"/>
  <c r="N1155" i="2"/>
  <c r="G1155" i="2"/>
  <c r="O1154" i="2"/>
  <c r="N1154" i="2"/>
  <c r="G1154" i="2"/>
  <c r="O1153" i="2"/>
  <c r="N1153" i="2"/>
  <c r="G1153" i="2"/>
  <c r="O1152" i="2"/>
  <c r="N1152" i="2"/>
  <c r="G1152" i="2"/>
  <c r="O1151" i="2"/>
  <c r="N1151" i="2"/>
  <c r="G1151" i="2"/>
  <c r="O1150" i="2"/>
  <c r="N1150" i="2"/>
  <c r="G1150" i="2"/>
  <c r="O1149" i="2"/>
  <c r="N1149" i="2"/>
  <c r="G1149" i="2"/>
  <c r="O1148" i="2"/>
  <c r="N1148" i="2"/>
  <c r="G1148" i="2"/>
  <c r="O1147" i="2"/>
  <c r="N1147" i="2"/>
  <c r="G1147" i="2"/>
  <c r="O1146" i="2"/>
  <c r="N1146" i="2"/>
  <c r="G1146" i="2"/>
  <c r="O1145" i="2"/>
  <c r="N1145" i="2"/>
  <c r="G1145" i="2"/>
  <c r="O1144" i="2"/>
  <c r="N1144" i="2"/>
  <c r="G1144" i="2"/>
  <c r="O1143" i="2"/>
  <c r="N1143" i="2"/>
  <c r="G1143" i="2"/>
  <c r="O1142" i="2"/>
  <c r="N1142" i="2"/>
  <c r="G1142" i="2"/>
  <c r="O1141" i="2"/>
  <c r="N1141" i="2"/>
  <c r="G1141" i="2"/>
  <c r="O1140" i="2"/>
  <c r="N1140" i="2"/>
  <c r="G1140" i="2"/>
  <c r="O1139" i="2"/>
  <c r="N1139" i="2"/>
  <c r="G1139" i="2"/>
  <c r="O1138" i="2"/>
  <c r="N1138" i="2"/>
  <c r="G1138" i="2"/>
  <c r="O1137" i="2"/>
  <c r="N1137" i="2"/>
  <c r="G1137" i="2"/>
  <c r="O1136" i="2"/>
  <c r="N1136" i="2"/>
  <c r="G1136" i="2"/>
  <c r="O1135" i="2"/>
  <c r="N1135" i="2"/>
  <c r="G1135" i="2"/>
  <c r="O1134" i="2"/>
  <c r="N1134" i="2"/>
  <c r="G1134" i="2"/>
  <c r="O1133" i="2"/>
  <c r="N1133" i="2"/>
  <c r="G1133" i="2"/>
  <c r="O1132" i="2"/>
  <c r="N1132" i="2"/>
  <c r="G1132" i="2"/>
  <c r="O1131" i="2"/>
  <c r="N1131" i="2"/>
  <c r="G1131" i="2"/>
  <c r="O1130" i="2"/>
  <c r="N1130" i="2"/>
  <c r="G1130" i="2"/>
  <c r="O1129" i="2"/>
  <c r="N1129" i="2"/>
  <c r="G1129" i="2"/>
  <c r="O1128" i="2"/>
  <c r="N1128" i="2"/>
  <c r="G1128" i="2"/>
  <c r="O1127" i="2"/>
  <c r="N1127" i="2"/>
  <c r="G1127" i="2"/>
  <c r="O1126" i="2"/>
  <c r="N1126" i="2"/>
  <c r="G1126" i="2"/>
  <c r="O1125" i="2"/>
  <c r="N1125" i="2"/>
  <c r="G1125" i="2"/>
  <c r="O1124" i="2"/>
  <c r="N1124" i="2"/>
  <c r="G1124" i="2"/>
  <c r="O1123" i="2"/>
  <c r="N1123" i="2"/>
  <c r="G1123" i="2"/>
  <c r="O1122" i="2"/>
  <c r="N1122" i="2"/>
  <c r="G1122" i="2"/>
  <c r="O1121" i="2"/>
  <c r="N1121" i="2"/>
  <c r="G1121" i="2"/>
  <c r="O1120" i="2"/>
  <c r="N1120" i="2"/>
  <c r="G1120" i="2"/>
  <c r="O1119" i="2"/>
  <c r="N1119" i="2"/>
  <c r="G1119" i="2"/>
  <c r="O1118" i="2"/>
  <c r="N1118" i="2"/>
  <c r="G1118" i="2"/>
  <c r="O1117" i="2"/>
  <c r="N1117" i="2"/>
  <c r="G1117" i="2"/>
  <c r="O1116" i="2"/>
  <c r="N1116" i="2"/>
  <c r="G1116" i="2"/>
  <c r="O1115" i="2"/>
  <c r="N1115" i="2"/>
  <c r="G1115" i="2"/>
  <c r="O1114" i="2"/>
  <c r="N1114" i="2"/>
  <c r="G1114" i="2"/>
  <c r="O1113" i="2"/>
  <c r="N1113" i="2"/>
  <c r="G1113" i="2"/>
  <c r="O1112" i="2"/>
  <c r="N1112" i="2"/>
  <c r="G1112" i="2"/>
  <c r="O1111" i="2"/>
  <c r="N1111" i="2"/>
  <c r="G1111" i="2"/>
  <c r="O1110" i="2"/>
  <c r="N1110" i="2"/>
  <c r="G1110" i="2"/>
  <c r="O1109" i="2"/>
  <c r="N1109" i="2"/>
  <c r="G1109" i="2"/>
  <c r="O1108" i="2"/>
  <c r="N1108" i="2"/>
  <c r="G1108" i="2"/>
  <c r="O1107" i="2"/>
  <c r="N1107" i="2"/>
  <c r="G1107" i="2"/>
  <c r="O1106" i="2"/>
  <c r="N1106" i="2"/>
  <c r="G1106" i="2"/>
  <c r="O1105" i="2"/>
  <c r="N1105" i="2"/>
  <c r="G1105" i="2"/>
  <c r="O1104" i="2"/>
  <c r="N1104" i="2"/>
  <c r="G1104" i="2"/>
  <c r="O1103" i="2"/>
  <c r="N1103" i="2"/>
  <c r="G1103" i="2"/>
  <c r="O1102" i="2"/>
  <c r="N1102" i="2"/>
  <c r="G1102" i="2"/>
  <c r="O1101" i="2"/>
  <c r="N1101" i="2"/>
  <c r="G1101" i="2"/>
  <c r="O1100" i="2"/>
  <c r="N1100" i="2"/>
  <c r="G1100" i="2"/>
  <c r="O1099" i="2"/>
  <c r="N1099" i="2"/>
  <c r="G1099" i="2"/>
  <c r="O1098" i="2"/>
  <c r="N1098" i="2"/>
  <c r="G1098" i="2"/>
  <c r="O1097" i="2"/>
  <c r="N1097" i="2"/>
  <c r="G1097" i="2"/>
  <c r="O1096" i="2"/>
  <c r="N1096" i="2"/>
  <c r="G1096" i="2"/>
  <c r="O1095" i="2"/>
  <c r="N1095" i="2"/>
  <c r="G1095" i="2"/>
  <c r="O1094" i="2"/>
  <c r="N1094" i="2"/>
  <c r="G1094" i="2"/>
  <c r="O1093" i="2"/>
  <c r="N1093" i="2"/>
  <c r="G1093" i="2"/>
  <c r="O1092" i="2"/>
  <c r="N1092" i="2"/>
  <c r="G1092" i="2"/>
  <c r="O1091" i="2"/>
  <c r="N1091" i="2"/>
  <c r="G1091" i="2"/>
  <c r="O1090" i="2"/>
  <c r="N1090" i="2"/>
  <c r="G1090" i="2"/>
  <c r="O1089" i="2"/>
  <c r="N1089" i="2"/>
  <c r="G1089" i="2"/>
  <c r="O1088" i="2"/>
  <c r="N1088" i="2"/>
  <c r="G1088" i="2"/>
  <c r="O1087" i="2"/>
  <c r="N1087" i="2"/>
  <c r="G1087" i="2"/>
  <c r="O1086" i="2"/>
  <c r="N1086" i="2"/>
  <c r="G1086" i="2"/>
  <c r="O1085" i="2"/>
  <c r="N1085" i="2"/>
  <c r="G1085" i="2"/>
  <c r="O1084" i="2"/>
  <c r="N1084" i="2"/>
  <c r="G1084" i="2"/>
  <c r="O1083" i="2"/>
  <c r="N1083" i="2"/>
  <c r="G1083" i="2"/>
  <c r="O1082" i="2"/>
  <c r="N1082" i="2"/>
  <c r="G1082" i="2"/>
  <c r="O1081" i="2"/>
  <c r="N1081" i="2"/>
  <c r="G1081" i="2"/>
  <c r="O1080" i="2"/>
  <c r="N1080" i="2"/>
  <c r="G1080" i="2"/>
  <c r="O1079" i="2"/>
  <c r="N1079" i="2"/>
  <c r="G1079" i="2"/>
  <c r="O1078" i="2"/>
  <c r="N1078" i="2"/>
  <c r="G1078" i="2"/>
  <c r="O1077" i="2"/>
  <c r="N1077" i="2"/>
  <c r="G1077" i="2"/>
  <c r="O1076" i="2"/>
  <c r="N1076" i="2"/>
  <c r="G1076" i="2"/>
  <c r="O1075" i="2"/>
  <c r="N1075" i="2"/>
  <c r="G1075" i="2"/>
  <c r="O1074" i="2"/>
  <c r="N1074" i="2"/>
  <c r="G1074" i="2"/>
  <c r="O1073" i="2"/>
  <c r="N1073" i="2"/>
  <c r="G1073" i="2"/>
  <c r="O1072" i="2"/>
  <c r="N1072" i="2"/>
  <c r="G1072" i="2"/>
  <c r="O1071" i="2"/>
  <c r="N1071" i="2"/>
  <c r="G1071" i="2"/>
  <c r="O1070" i="2"/>
  <c r="N1070" i="2"/>
  <c r="G1070" i="2"/>
  <c r="O1069" i="2"/>
  <c r="N1069" i="2"/>
  <c r="G1069" i="2"/>
  <c r="O1068" i="2"/>
  <c r="N1068" i="2"/>
  <c r="G1068" i="2"/>
  <c r="O1067" i="2"/>
  <c r="N1067" i="2"/>
  <c r="G1067" i="2"/>
  <c r="O1066" i="2"/>
  <c r="N1066" i="2"/>
  <c r="G1066" i="2"/>
  <c r="O1065" i="2"/>
  <c r="N1065" i="2"/>
  <c r="G1065" i="2"/>
  <c r="O1064" i="2"/>
  <c r="N1064" i="2"/>
  <c r="G1064" i="2"/>
  <c r="O1063" i="2"/>
  <c r="N1063" i="2"/>
  <c r="G1063" i="2"/>
  <c r="O1062" i="2"/>
  <c r="N1062" i="2"/>
  <c r="G1062" i="2"/>
  <c r="O1061" i="2"/>
  <c r="N1061" i="2"/>
  <c r="G1061" i="2"/>
  <c r="O1060" i="2"/>
  <c r="N1060" i="2"/>
  <c r="G1060" i="2"/>
  <c r="O1059" i="2"/>
  <c r="N1059" i="2"/>
  <c r="G1059" i="2"/>
  <c r="O1058" i="2"/>
  <c r="N1058" i="2"/>
  <c r="G1058" i="2"/>
  <c r="O1057" i="2"/>
  <c r="N1057" i="2"/>
  <c r="G1057" i="2"/>
  <c r="O1056" i="2"/>
  <c r="N1056" i="2"/>
  <c r="G1056" i="2"/>
  <c r="O1055" i="2"/>
  <c r="N1055" i="2"/>
  <c r="G1055" i="2"/>
  <c r="O1054" i="2"/>
  <c r="N1054" i="2"/>
  <c r="G1054" i="2"/>
  <c r="O1053" i="2"/>
  <c r="N1053" i="2"/>
  <c r="G1053" i="2"/>
  <c r="O1052" i="2"/>
  <c r="N1052" i="2"/>
  <c r="G1052" i="2"/>
  <c r="O1051" i="2"/>
  <c r="N1051" i="2"/>
  <c r="G1051" i="2"/>
  <c r="O1050" i="2"/>
  <c r="N1050" i="2"/>
  <c r="G1050" i="2"/>
  <c r="O1049" i="2"/>
  <c r="N1049" i="2"/>
  <c r="G1049" i="2"/>
  <c r="O1048" i="2"/>
  <c r="N1048" i="2"/>
  <c r="G1048" i="2"/>
  <c r="O1047" i="2"/>
  <c r="N1047" i="2"/>
  <c r="G1047" i="2"/>
  <c r="O1046" i="2"/>
  <c r="N1046" i="2"/>
  <c r="G1046" i="2"/>
  <c r="O1045" i="2"/>
  <c r="N1045" i="2"/>
  <c r="G1045" i="2"/>
  <c r="O1044" i="2"/>
  <c r="N1044" i="2"/>
  <c r="G1044" i="2"/>
  <c r="O1043" i="2"/>
  <c r="N1043" i="2"/>
  <c r="G1043" i="2"/>
  <c r="O1042" i="2"/>
  <c r="N1042" i="2"/>
  <c r="G1042" i="2"/>
  <c r="O1041" i="2"/>
  <c r="N1041" i="2"/>
  <c r="G1041" i="2"/>
  <c r="O1040" i="2"/>
  <c r="N1040" i="2"/>
  <c r="G1040" i="2"/>
  <c r="O1039" i="2"/>
  <c r="N1039" i="2"/>
  <c r="G1039" i="2"/>
  <c r="O1038" i="2"/>
  <c r="N1038" i="2"/>
  <c r="G1038" i="2"/>
  <c r="O1037" i="2"/>
  <c r="N1037" i="2"/>
  <c r="G1037" i="2"/>
  <c r="O1036" i="2"/>
  <c r="N1036" i="2"/>
  <c r="G1036" i="2"/>
  <c r="O1035" i="2"/>
  <c r="N1035" i="2"/>
  <c r="G1035" i="2"/>
  <c r="O1034" i="2"/>
  <c r="N1034" i="2"/>
  <c r="G1034" i="2"/>
  <c r="O1033" i="2"/>
  <c r="N1033" i="2"/>
  <c r="G1033" i="2"/>
  <c r="O1032" i="2"/>
  <c r="N1032" i="2"/>
  <c r="G1032" i="2"/>
  <c r="O1031" i="2"/>
  <c r="N1031" i="2"/>
  <c r="G1031" i="2"/>
  <c r="O1030" i="2"/>
  <c r="N1030" i="2"/>
  <c r="G1030" i="2"/>
  <c r="O1029" i="2"/>
  <c r="N1029" i="2"/>
  <c r="G1029" i="2"/>
  <c r="O1028" i="2"/>
  <c r="N1028" i="2"/>
  <c r="G1028" i="2"/>
  <c r="O1027" i="2"/>
  <c r="N1027" i="2"/>
  <c r="G1027" i="2"/>
  <c r="O1026" i="2"/>
  <c r="N1026" i="2"/>
  <c r="G1026" i="2"/>
  <c r="O1025" i="2"/>
  <c r="N1025" i="2"/>
  <c r="G1025" i="2"/>
  <c r="O1024" i="2"/>
  <c r="N1024" i="2"/>
  <c r="G1024" i="2"/>
  <c r="O1023" i="2"/>
  <c r="N1023" i="2"/>
  <c r="G1023" i="2"/>
  <c r="O1022" i="2"/>
  <c r="N1022" i="2"/>
  <c r="G1022" i="2"/>
  <c r="O1021" i="2"/>
  <c r="N1021" i="2"/>
  <c r="G1021" i="2"/>
  <c r="O1020" i="2"/>
  <c r="N1020" i="2"/>
  <c r="G1020" i="2"/>
  <c r="O1019" i="2"/>
  <c r="N1019" i="2"/>
  <c r="G1019" i="2"/>
  <c r="O1018" i="2"/>
  <c r="N1018" i="2"/>
  <c r="G1018" i="2"/>
  <c r="O1017" i="2"/>
  <c r="N1017" i="2"/>
  <c r="G1017" i="2"/>
  <c r="O1016" i="2"/>
  <c r="N1016" i="2"/>
  <c r="G1016" i="2"/>
  <c r="O1015" i="2"/>
  <c r="N1015" i="2"/>
  <c r="G1015" i="2"/>
  <c r="O1014" i="2"/>
  <c r="N1014" i="2"/>
  <c r="G1014" i="2"/>
  <c r="O1013" i="2"/>
  <c r="N1013" i="2"/>
  <c r="G1013" i="2"/>
  <c r="O1012" i="2"/>
  <c r="N1012" i="2"/>
  <c r="G1012" i="2"/>
  <c r="O1011" i="2"/>
  <c r="N1011" i="2"/>
  <c r="G1011" i="2"/>
  <c r="O1010" i="2"/>
  <c r="N1010" i="2"/>
  <c r="G1010" i="2"/>
  <c r="O1009" i="2"/>
  <c r="N1009" i="2"/>
  <c r="G1009" i="2"/>
  <c r="O1008" i="2"/>
  <c r="N1008" i="2"/>
  <c r="G1008" i="2"/>
  <c r="O1007" i="2"/>
  <c r="N1007" i="2"/>
  <c r="G1007" i="2"/>
  <c r="O1006" i="2"/>
  <c r="N1006" i="2"/>
  <c r="G1006" i="2"/>
  <c r="O1005" i="2"/>
  <c r="N1005" i="2"/>
  <c r="G1005" i="2"/>
  <c r="O1004" i="2"/>
  <c r="N1004" i="2"/>
  <c r="G1004" i="2"/>
  <c r="O1003" i="2"/>
  <c r="N1003" i="2"/>
  <c r="G1003" i="2"/>
  <c r="O1002" i="2"/>
  <c r="N1002" i="2"/>
  <c r="G1002" i="2"/>
  <c r="O1001" i="2"/>
  <c r="N1001" i="2"/>
  <c r="G1001" i="2"/>
  <c r="O1000" i="2"/>
  <c r="N1000" i="2"/>
  <c r="G1000" i="2"/>
  <c r="O999" i="2"/>
  <c r="N999" i="2"/>
  <c r="G999" i="2"/>
  <c r="O998" i="2"/>
  <c r="N998" i="2"/>
  <c r="G998" i="2"/>
  <c r="O997" i="2"/>
  <c r="N997" i="2"/>
  <c r="G997" i="2"/>
  <c r="O996" i="2"/>
  <c r="N996" i="2"/>
  <c r="G996" i="2"/>
  <c r="O995" i="2"/>
  <c r="N995" i="2"/>
  <c r="G995" i="2"/>
  <c r="O994" i="2"/>
  <c r="N994" i="2"/>
  <c r="G994" i="2"/>
  <c r="O993" i="2"/>
  <c r="N993" i="2"/>
  <c r="G993" i="2"/>
  <c r="O992" i="2"/>
  <c r="N992" i="2"/>
  <c r="G992" i="2"/>
  <c r="O991" i="2"/>
  <c r="N991" i="2"/>
  <c r="G991" i="2"/>
  <c r="O990" i="2"/>
  <c r="N990" i="2"/>
  <c r="G990" i="2"/>
  <c r="O989" i="2"/>
  <c r="N989" i="2"/>
  <c r="G989" i="2"/>
  <c r="O988" i="2"/>
  <c r="N988" i="2"/>
  <c r="G988" i="2"/>
  <c r="O987" i="2"/>
  <c r="N987" i="2"/>
  <c r="G987" i="2"/>
  <c r="O986" i="2"/>
  <c r="N986" i="2"/>
  <c r="G986" i="2"/>
  <c r="O985" i="2"/>
  <c r="N985" i="2"/>
  <c r="G985" i="2"/>
  <c r="O984" i="2"/>
  <c r="N984" i="2"/>
  <c r="G984" i="2"/>
  <c r="O983" i="2"/>
  <c r="N983" i="2"/>
  <c r="G983" i="2"/>
  <c r="O982" i="2"/>
  <c r="N982" i="2"/>
  <c r="G982" i="2"/>
  <c r="O981" i="2"/>
  <c r="N981" i="2"/>
  <c r="G981" i="2"/>
  <c r="O980" i="2"/>
  <c r="N980" i="2"/>
  <c r="G980" i="2"/>
  <c r="O979" i="2"/>
  <c r="N979" i="2"/>
  <c r="G979" i="2"/>
  <c r="O978" i="2"/>
  <c r="N978" i="2"/>
  <c r="G978" i="2"/>
  <c r="O977" i="2"/>
  <c r="N977" i="2"/>
  <c r="G977" i="2"/>
  <c r="O976" i="2"/>
  <c r="N976" i="2"/>
  <c r="G976" i="2"/>
  <c r="O975" i="2"/>
  <c r="N975" i="2"/>
  <c r="G975" i="2"/>
  <c r="O974" i="2"/>
  <c r="N974" i="2"/>
  <c r="G974" i="2"/>
  <c r="O973" i="2"/>
  <c r="N973" i="2"/>
  <c r="G973" i="2"/>
  <c r="O972" i="2"/>
  <c r="N972" i="2"/>
  <c r="G972" i="2"/>
  <c r="O971" i="2"/>
  <c r="N971" i="2"/>
  <c r="G971" i="2"/>
  <c r="O970" i="2"/>
  <c r="N970" i="2"/>
  <c r="G970" i="2"/>
  <c r="O969" i="2"/>
  <c r="N969" i="2"/>
  <c r="G969" i="2"/>
  <c r="O968" i="2"/>
  <c r="N968" i="2"/>
  <c r="G968" i="2"/>
  <c r="O967" i="2"/>
  <c r="N967" i="2"/>
  <c r="G967" i="2"/>
  <c r="O966" i="2"/>
  <c r="N966" i="2"/>
  <c r="G966" i="2"/>
  <c r="O965" i="2"/>
  <c r="N965" i="2"/>
  <c r="G965" i="2"/>
  <c r="O964" i="2"/>
  <c r="N964" i="2"/>
  <c r="G964" i="2"/>
  <c r="O963" i="2"/>
  <c r="N963" i="2"/>
  <c r="G963" i="2"/>
  <c r="O962" i="2"/>
  <c r="N962" i="2"/>
  <c r="G962" i="2"/>
  <c r="O961" i="2"/>
  <c r="N961" i="2"/>
  <c r="G961" i="2"/>
  <c r="O960" i="2"/>
  <c r="N960" i="2"/>
  <c r="G960" i="2"/>
  <c r="O959" i="2"/>
  <c r="N959" i="2"/>
  <c r="G959" i="2"/>
  <c r="O958" i="2"/>
  <c r="N958" i="2"/>
  <c r="G958" i="2"/>
  <c r="O957" i="2"/>
  <c r="N957" i="2"/>
  <c r="G957" i="2"/>
  <c r="O956" i="2"/>
  <c r="N956" i="2"/>
  <c r="G956" i="2"/>
  <c r="O955" i="2"/>
  <c r="N955" i="2"/>
  <c r="G955" i="2"/>
  <c r="O954" i="2"/>
  <c r="N954" i="2"/>
  <c r="G954" i="2"/>
  <c r="O953" i="2"/>
  <c r="N953" i="2"/>
  <c r="G953" i="2"/>
  <c r="O952" i="2"/>
  <c r="N952" i="2"/>
  <c r="G952" i="2"/>
  <c r="O951" i="2"/>
  <c r="N951" i="2"/>
  <c r="G951" i="2"/>
  <c r="O950" i="2"/>
  <c r="N950" i="2"/>
  <c r="G950" i="2"/>
  <c r="O949" i="2"/>
  <c r="N949" i="2"/>
  <c r="G949" i="2"/>
  <c r="O948" i="2"/>
  <c r="N948" i="2"/>
  <c r="G948" i="2"/>
  <c r="O947" i="2"/>
  <c r="N947" i="2"/>
  <c r="G947" i="2"/>
  <c r="O946" i="2"/>
  <c r="N946" i="2"/>
  <c r="G946" i="2"/>
  <c r="O945" i="2"/>
  <c r="N945" i="2"/>
  <c r="G945" i="2"/>
  <c r="O944" i="2"/>
  <c r="N944" i="2"/>
  <c r="G944" i="2"/>
  <c r="O943" i="2"/>
  <c r="N943" i="2"/>
  <c r="G943" i="2"/>
  <c r="O942" i="2"/>
  <c r="N942" i="2"/>
  <c r="G942" i="2"/>
  <c r="O941" i="2"/>
  <c r="N941" i="2"/>
  <c r="G941" i="2"/>
  <c r="O940" i="2"/>
  <c r="N940" i="2"/>
  <c r="G940" i="2"/>
  <c r="O939" i="2"/>
  <c r="N939" i="2"/>
  <c r="G939" i="2"/>
  <c r="O938" i="2"/>
  <c r="N938" i="2"/>
  <c r="G938" i="2"/>
  <c r="O937" i="2"/>
  <c r="N937" i="2"/>
  <c r="G937" i="2"/>
  <c r="O936" i="2"/>
  <c r="N936" i="2"/>
  <c r="G936" i="2"/>
  <c r="O935" i="2"/>
  <c r="N935" i="2"/>
  <c r="G935" i="2"/>
  <c r="O934" i="2"/>
  <c r="N934" i="2"/>
  <c r="G934" i="2"/>
  <c r="O933" i="2"/>
  <c r="N933" i="2"/>
  <c r="G933" i="2"/>
  <c r="O932" i="2"/>
  <c r="N932" i="2"/>
  <c r="G932" i="2"/>
  <c r="O931" i="2"/>
  <c r="N931" i="2"/>
  <c r="G931" i="2"/>
  <c r="O930" i="2"/>
  <c r="N930" i="2"/>
  <c r="G930" i="2"/>
  <c r="O929" i="2"/>
  <c r="N929" i="2"/>
  <c r="G929" i="2"/>
  <c r="O928" i="2"/>
  <c r="N928" i="2"/>
  <c r="G928" i="2"/>
  <c r="O927" i="2"/>
  <c r="N927" i="2"/>
  <c r="G927" i="2"/>
  <c r="O926" i="2"/>
  <c r="N926" i="2"/>
  <c r="G926" i="2"/>
  <c r="O925" i="2"/>
  <c r="N925" i="2"/>
  <c r="G925" i="2"/>
  <c r="O924" i="2"/>
  <c r="N924" i="2"/>
  <c r="G924" i="2"/>
  <c r="O923" i="2"/>
  <c r="N923" i="2"/>
  <c r="G923" i="2"/>
  <c r="O922" i="2"/>
  <c r="N922" i="2"/>
  <c r="G922" i="2"/>
  <c r="O921" i="2"/>
  <c r="N921" i="2"/>
  <c r="G921" i="2"/>
  <c r="O920" i="2"/>
  <c r="N920" i="2"/>
  <c r="G920" i="2"/>
  <c r="O919" i="2"/>
  <c r="N919" i="2"/>
  <c r="G919" i="2"/>
  <c r="O918" i="2"/>
  <c r="N918" i="2"/>
  <c r="G918" i="2"/>
  <c r="O917" i="2"/>
  <c r="N917" i="2"/>
  <c r="G917" i="2"/>
  <c r="O916" i="2"/>
  <c r="N916" i="2"/>
  <c r="G916" i="2"/>
  <c r="O915" i="2"/>
  <c r="N915" i="2"/>
  <c r="G915" i="2"/>
  <c r="O914" i="2"/>
  <c r="N914" i="2"/>
  <c r="G914" i="2"/>
  <c r="O913" i="2"/>
  <c r="N913" i="2"/>
  <c r="G913" i="2"/>
  <c r="O912" i="2"/>
  <c r="N912" i="2"/>
  <c r="G912" i="2"/>
  <c r="O911" i="2"/>
  <c r="N911" i="2"/>
  <c r="G911" i="2"/>
  <c r="O910" i="2"/>
  <c r="N910" i="2"/>
  <c r="G910" i="2"/>
  <c r="O909" i="2"/>
  <c r="N909" i="2"/>
  <c r="G909" i="2"/>
  <c r="O908" i="2"/>
  <c r="N908" i="2"/>
  <c r="G908" i="2"/>
  <c r="O907" i="2"/>
  <c r="N907" i="2"/>
  <c r="G907" i="2"/>
  <c r="O906" i="2"/>
  <c r="N906" i="2"/>
  <c r="G906" i="2"/>
  <c r="O905" i="2"/>
  <c r="N905" i="2"/>
  <c r="G905" i="2"/>
  <c r="O904" i="2"/>
  <c r="N904" i="2"/>
  <c r="G904" i="2"/>
  <c r="O903" i="2"/>
  <c r="N903" i="2"/>
  <c r="G903" i="2"/>
  <c r="O902" i="2"/>
  <c r="N902" i="2"/>
  <c r="G902" i="2"/>
  <c r="O901" i="2"/>
  <c r="N901" i="2"/>
  <c r="G901" i="2"/>
  <c r="O900" i="2"/>
  <c r="N900" i="2"/>
  <c r="G900" i="2"/>
  <c r="O899" i="2"/>
  <c r="N899" i="2"/>
  <c r="G899" i="2"/>
  <c r="O898" i="2"/>
  <c r="N898" i="2"/>
  <c r="G898" i="2"/>
  <c r="O897" i="2"/>
  <c r="N897" i="2"/>
  <c r="G897" i="2"/>
  <c r="O896" i="2"/>
  <c r="N896" i="2"/>
  <c r="G896" i="2"/>
  <c r="O895" i="2"/>
  <c r="N895" i="2"/>
  <c r="G895" i="2"/>
  <c r="O894" i="2"/>
  <c r="N894" i="2"/>
  <c r="G894" i="2"/>
  <c r="O893" i="2"/>
  <c r="N893" i="2"/>
  <c r="G893" i="2"/>
  <c r="O892" i="2"/>
  <c r="N892" i="2"/>
  <c r="G892" i="2"/>
  <c r="O891" i="2"/>
  <c r="N891" i="2"/>
  <c r="G891" i="2"/>
  <c r="O890" i="2"/>
  <c r="N890" i="2"/>
  <c r="G890" i="2"/>
  <c r="O889" i="2"/>
  <c r="N889" i="2"/>
  <c r="G889" i="2"/>
  <c r="O888" i="2"/>
  <c r="N888" i="2"/>
  <c r="G888" i="2"/>
  <c r="O887" i="2"/>
  <c r="N887" i="2"/>
  <c r="G887" i="2"/>
  <c r="O886" i="2"/>
  <c r="N886" i="2"/>
  <c r="G886" i="2"/>
  <c r="O885" i="2"/>
  <c r="N885" i="2"/>
  <c r="G885" i="2"/>
  <c r="O884" i="2"/>
  <c r="N884" i="2"/>
  <c r="G884" i="2"/>
  <c r="O883" i="2"/>
  <c r="N883" i="2"/>
  <c r="G883" i="2"/>
  <c r="O882" i="2"/>
  <c r="N882" i="2"/>
  <c r="G882" i="2"/>
  <c r="O881" i="2"/>
  <c r="N881" i="2"/>
  <c r="G881" i="2"/>
  <c r="O880" i="2"/>
  <c r="N880" i="2"/>
  <c r="G880" i="2"/>
  <c r="O879" i="2"/>
  <c r="N879" i="2"/>
  <c r="G879" i="2"/>
  <c r="O878" i="2"/>
  <c r="N878" i="2"/>
  <c r="G878" i="2"/>
  <c r="O877" i="2"/>
  <c r="N877" i="2"/>
  <c r="G877" i="2"/>
  <c r="O876" i="2"/>
  <c r="N876" i="2"/>
  <c r="G876" i="2"/>
  <c r="O875" i="2"/>
  <c r="N875" i="2"/>
  <c r="G875" i="2"/>
  <c r="O874" i="2"/>
  <c r="N874" i="2"/>
  <c r="G874" i="2"/>
  <c r="O873" i="2"/>
  <c r="N873" i="2"/>
  <c r="G873" i="2"/>
  <c r="O872" i="2"/>
  <c r="N872" i="2"/>
  <c r="G872" i="2"/>
  <c r="O871" i="2"/>
  <c r="N871" i="2"/>
  <c r="G871" i="2"/>
  <c r="O870" i="2"/>
  <c r="N870" i="2"/>
  <c r="G870" i="2"/>
  <c r="O869" i="2"/>
  <c r="N869" i="2"/>
  <c r="G869" i="2"/>
  <c r="O868" i="2"/>
  <c r="N868" i="2"/>
  <c r="G868" i="2"/>
  <c r="O867" i="2"/>
  <c r="N867" i="2"/>
  <c r="G867" i="2"/>
  <c r="O866" i="2"/>
  <c r="N866" i="2"/>
  <c r="G866" i="2"/>
  <c r="O865" i="2"/>
  <c r="N865" i="2"/>
  <c r="G865" i="2"/>
  <c r="O864" i="2"/>
  <c r="N864" i="2"/>
  <c r="G864" i="2"/>
  <c r="O863" i="2"/>
  <c r="N863" i="2"/>
  <c r="G863" i="2"/>
  <c r="O862" i="2"/>
  <c r="N862" i="2"/>
  <c r="G862" i="2"/>
  <c r="O861" i="2"/>
  <c r="N861" i="2"/>
  <c r="G861" i="2"/>
  <c r="O860" i="2"/>
  <c r="N860" i="2"/>
  <c r="G860" i="2"/>
  <c r="O859" i="2"/>
  <c r="N859" i="2"/>
  <c r="G859" i="2"/>
  <c r="O858" i="2"/>
  <c r="N858" i="2"/>
  <c r="G858" i="2"/>
  <c r="O857" i="2"/>
  <c r="N857" i="2"/>
  <c r="G857" i="2"/>
  <c r="O856" i="2"/>
  <c r="N856" i="2"/>
  <c r="G856" i="2"/>
  <c r="O855" i="2"/>
  <c r="N855" i="2"/>
  <c r="G855" i="2"/>
  <c r="O854" i="2"/>
  <c r="N854" i="2"/>
  <c r="G854" i="2"/>
  <c r="O853" i="2"/>
  <c r="N853" i="2"/>
  <c r="G853" i="2"/>
  <c r="O852" i="2"/>
  <c r="N852" i="2"/>
  <c r="G852" i="2"/>
  <c r="O851" i="2"/>
  <c r="N851" i="2"/>
  <c r="G851" i="2"/>
  <c r="O850" i="2"/>
  <c r="N850" i="2"/>
  <c r="G850" i="2"/>
  <c r="O849" i="2"/>
  <c r="N849" i="2"/>
  <c r="G849" i="2"/>
  <c r="O848" i="2"/>
  <c r="N848" i="2"/>
  <c r="G848" i="2"/>
  <c r="O847" i="2"/>
  <c r="N847" i="2"/>
  <c r="G847" i="2"/>
  <c r="O846" i="2"/>
  <c r="N846" i="2"/>
  <c r="G846" i="2"/>
  <c r="O845" i="2"/>
  <c r="N845" i="2"/>
  <c r="G845" i="2"/>
  <c r="O844" i="2"/>
  <c r="N844" i="2"/>
  <c r="G844" i="2"/>
  <c r="O843" i="2"/>
  <c r="N843" i="2"/>
  <c r="G843" i="2"/>
  <c r="O842" i="2"/>
  <c r="N842" i="2"/>
  <c r="G842" i="2"/>
  <c r="O841" i="2"/>
  <c r="N841" i="2"/>
  <c r="G841" i="2"/>
  <c r="O840" i="2"/>
  <c r="N840" i="2"/>
  <c r="G840" i="2"/>
  <c r="O839" i="2"/>
  <c r="N839" i="2"/>
  <c r="G839" i="2"/>
  <c r="O838" i="2"/>
  <c r="N838" i="2"/>
  <c r="G838" i="2"/>
  <c r="O837" i="2"/>
  <c r="N837" i="2"/>
  <c r="G837" i="2"/>
  <c r="O836" i="2"/>
  <c r="N836" i="2"/>
  <c r="G836" i="2"/>
  <c r="O835" i="2"/>
  <c r="N835" i="2"/>
  <c r="G835" i="2"/>
  <c r="O834" i="2"/>
  <c r="N834" i="2"/>
  <c r="G834" i="2"/>
  <c r="O833" i="2"/>
  <c r="N833" i="2"/>
  <c r="G833" i="2"/>
  <c r="O832" i="2"/>
  <c r="N832" i="2"/>
  <c r="G832" i="2"/>
  <c r="O831" i="2"/>
  <c r="N831" i="2"/>
  <c r="G831" i="2"/>
  <c r="O830" i="2"/>
  <c r="N830" i="2"/>
  <c r="G830" i="2"/>
  <c r="O829" i="2"/>
  <c r="N829" i="2"/>
  <c r="G829" i="2"/>
  <c r="O828" i="2"/>
  <c r="N828" i="2"/>
  <c r="G828" i="2"/>
  <c r="O827" i="2"/>
  <c r="N827" i="2"/>
  <c r="G827" i="2"/>
  <c r="O826" i="2"/>
  <c r="N826" i="2"/>
  <c r="G826" i="2"/>
  <c r="O825" i="2"/>
  <c r="N825" i="2"/>
  <c r="G825" i="2"/>
  <c r="O824" i="2"/>
  <c r="N824" i="2"/>
  <c r="G824" i="2"/>
  <c r="O823" i="2"/>
  <c r="N823" i="2"/>
  <c r="G823" i="2"/>
  <c r="O822" i="2"/>
  <c r="N822" i="2"/>
  <c r="G822" i="2"/>
  <c r="O821" i="2"/>
  <c r="N821" i="2"/>
  <c r="G821" i="2"/>
  <c r="O820" i="2"/>
  <c r="N820" i="2"/>
  <c r="G820" i="2"/>
  <c r="O819" i="2"/>
  <c r="N819" i="2"/>
  <c r="G819" i="2"/>
  <c r="O818" i="2"/>
  <c r="N818" i="2"/>
  <c r="G818" i="2"/>
  <c r="O817" i="2"/>
  <c r="N817" i="2"/>
  <c r="G817" i="2"/>
  <c r="O816" i="2"/>
  <c r="N816" i="2"/>
  <c r="G816" i="2"/>
  <c r="O815" i="2"/>
  <c r="N815" i="2"/>
  <c r="G815" i="2"/>
  <c r="O814" i="2"/>
  <c r="N814" i="2"/>
  <c r="G814" i="2"/>
  <c r="O813" i="2"/>
  <c r="N813" i="2"/>
  <c r="G813" i="2"/>
  <c r="O812" i="2"/>
  <c r="N812" i="2"/>
  <c r="G812" i="2"/>
  <c r="O811" i="2"/>
  <c r="N811" i="2"/>
  <c r="G811" i="2"/>
  <c r="O810" i="2"/>
  <c r="N810" i="2"/>
  <c r="G810" i="2"/>
  <c r="O809" i="2"/>
  <c r="N809" i="2"/>
  <c r="G809" i="2"/>
  <c r="O808" i="2"/>
  <c r="N808" i="2"/>
  <c r="G808" i="2"/>
  <c r="O807" i="2"/>
  <c r="N807" i="2"/>
  <c r="G807" i="2"/>
  <c r="O806" i="2"/>
  <c r="N806" i="2"/>
  <c r="G806" i="2"/>
  <c r="O805" i="2"/>
  <c r="N805" i="2"/>
  <c r="G805" i="2"/>
  <c r="O804" i="2"/>
  <c r="N804" i="2"/>
  <c r="G804" i="2"/>
  <c r="O803" i="2"/>
  <c r="N803" i="2"/>
  <c r="G803" i="2"/>
  <c r="O802" i="2"/>
  <c r="N802" i="2"/>
  <c r="G802" i="2"/>
  <c r="O801" i="2"/>
  <c r="N801" i="2"/>
  <c r="G801" i="2"/>
  <c r="O800" i="2"/>
  <c r="N800" i="2"/>
  <c r="G800" i="2"/>
  <c r="O799" i="2"/>
  <c r="N799" i="2"/>
  <c r="G799" i="2"/>
  <c r="O798" i="2"/>
  <c r="N798" i="2"/>
  <c r="G798" i="2"/>
  <c r="O797" i="2"/>
  <c r="N797" i="2"/>
  <c r="G797" i="2"/>
  <c r="O796" i="2"/>
  <c r="N796" i="2"/>
  <c r="G796" i="2"/>
  <c r="O795" i="2"/>
  <c r="N795" i="2"/>
  <c r="G795" i="2"/>
  <c r="O794" i="2"/>
  <c r="N794" i="2"/>
  <c r="G794" i="2"/>
  <c r="O793" i="2"/>
  <c r="N793" i="2"/>
  <c r="G793" i="2"/>
  <c r="O792" i="2"/>
  <c r="N792" i="2"/>
  <c r="G792" i="2"/>
  <c r="O791" i="2"/>
  <c r="N791" i="2"/>
  <c r="G791" i="2"/>
  <c r="O790" i="2"/>
  <c r="N790" i="2"/>
  <c r="G790" i="2"/>
  <c r="O789" i="2"/>
  <c r="N789" i="2"/>
  <c r="G789" i="2"/>
  <c r="O788" i="2"/>
  <c r="N788" i="2"/>
  <c r="G788" i="2"/>
  <c r="O787" i="2"/>
  <c r="N787" i="2"/>
  <c r="G787" i="2"/>
  <c r="O786" i="2"/>
  <c r="N786" i="2"/>
  <c r="G786" i="2"/>
  <c r="O785" i="2"/>
  <c r="N785" i="2"/>
  <c r="G785" i="2"/>
  <c r="O784" i="2"/>
  <c r="N784" i="2"/>
  <c r="G784" i="2"/>
  <c r="O783" i="2"/>
  <c r="N783" i="2"/>
  <c r="G783" i="2"/>
  <c r="O782" i="2"/>
  <c r="N782" i="2"/>
  <c r="G782" i="2"/>
  <c r="O781" i="2"/>
  <c r="N781" i="2"/>
  <c r="G781" i="2"/>
  <c r="O780" i="2"/>
  <c r="N780" i="2"/>
  <c r="G780" i="2"/>
  <c r="O779" i="2"/>
  <c r="N779" i="2"/>
  <c r="G779" i="2"/>
  <c r="O778" i="2"/>
  <c r="N778" i="2"/>
  <c r="G778" i="2"/>
  <c r="O777" i="2"/>
  <c r="N777" i="2"/>
  <c r="G777" i="2"/>
  <c r="O776" i="2"/>
  <c r="N776" i="2"/>
  <c r="G776" i="2"/>
  <c r="O775" i="2"/>
  <c r="N775" i="2"/>
  <c r="G775" i="2"/>
  <c r="O774" i="2"/>
  <c r="N774" i="2"/>
  <c r="G774" i="2"/>
  <c r="O773" i="2"/>
  <c r="N773" i="2"/>
  <c r="G773" i="2"/>
  <c r="O772" i="2"/>
  <c r="N772" i="2"/>
  <c r="G772" i="2"/>
  <c r="O771" i="2"/>
  <c r="N771" i="2"/>
  <c r="G771" i="2"/>
  <c r="O770" i="2"/>
  <c r="N770" i="2"/>
  <c r="G770" i="2"/>
  <c r="O769" i="2"/>
  <c r="N769" i="2"/>
  <c r="G769" i="2"/>
  <c r="O768" i="2"/>
  <c r="N768" i="2"/>
  <c r="G768" i="2"/>
  <c r="O767" i="2"/>
  <c r="N767" i="2"/>
  <c r="G767" i="2"/>
  <c r="O766" i="2"/>
  <c r="N766" i="2"/>
  <c r="G766" i="2"/>
  <c r="O765" i="2"/>
  <c r="N765" i="2"/>
  <c r="G765" i="2"/>
  <c r="O764" i="2"/>
  <c r="N764" i="2"/>
  <c r="G764" i="2"/>
  <c r="O763" i="2"/>
  <c r="N763" i="2"/>
  <c r="G763" i="2"/>
  <c r="O762" i="2"/>
  <c r="N762" i="2"/>
  <c r="G762" i="2"/>
  <c r="O761" i="2"/>
  <c r="N761" i="2"/>
  <c r="G761" i="2"/>
  <c r="O760" i="2"/>
  <c r="N760" i="2"/>
  <c r="G760" i="2"/>
  <c r="O759" i="2"/>
  <c r="N759" i="2"/>
  <c r="G759" i="2"/>
  <c r="O758" i="2"/>
  <c r="N758" i="2"/>
  <c r="G758" i="2"/>
  <c r="O757" i="2"/>
  <c r="N757" i="2"/>
  <c r="G757" i="2"/>
  <c r="O756" i="2"/>
  <c r="N756" i="2"/>
  <c r="G756" i="2"/>
  <c r="O755" i="2"/>
  <c r="N755" i="2"/>
  <c r="G755" i="2"/>
  <c r="O754" i="2"/>
  <c r="N754" i="2"/>
  <c r="G754" i="2"/>
  <c r="O753" i="2"/>
  <c r="N753" i="2"/>
  <c r="G753" i="2"/>
  <c r="O752" i="2"/>
  <c r="N752" i="2"/>
  <c r="G752" i="2"/>
  <c r="O751" i="2"/>
  <c r="N751" i="2"/>
  <c r="G751" i="2"/>
  <c r="O750" i="2"/>
  <c r="N750" i="2"/>
  <c r="G750" i="2"/>
  <c r="O749" i="2"/>
  <c r="N749" i="2"/>
  <c r="G749" i="2"/>
  <c r="O748" i="2"/>
  <c r="N748" i="2"/>
  <c r="G748" i="2"/>
  <c r="O747" i="2"/>
  <c r="N747" i="2"/>
  <c r="G747" i="2"/>
  <c r="O746" i="2"/>
  <c r="N746" i="2"/>
  <c r="G746" i="2"/>
  <c r="O745" i="2"/>
  <c r="N745" i="2"/>
  <c r="G745" i="2"/>
  <c r="O744" i="2"/>
  <c r="N744" i="2"/>
  <c r="G744" i="2"/>
  <c r="O743" i="2"/>
  <c r="N743" i="2"/>
  <c r="G743" i="2"/>
  <c r="O742" i="2"/>
  <c r="N742" i="2"/>
  <c r="G742" i="2"/>
  <c r="O741" i="2"/>
  <c r="N741" i="2"/>
  <c r="G741" i="2"/>
  <c r="O740" i="2"/>
  <c r="N740" i="2"/>
  <c r="G740" i="2"/>
  <c r="O739" i="2"/>
  <c r="N739" i="2"/>
  <c r="G739" i="2"/>
  <c r="O738" i="2"/>
  <c r="N738" i="2"/>
  <c r="G738" i="2"/>
  <c r="O737" i="2"/>
  <c r="N737" i="2"/>
  <c r="G737" i="2"/>
  <c r="O736" i="2"/>
  <c r="N736" i="2"/>
  <c r="G736" i="2"/>
  <c r="O735" i="2"/>
  <c r="N735" i="2"/>
  <c r="G735" i="2"/>
  <c r="O734" i="2"/>
  <c r="N734" i="2"/>
  <c r="G734" i="2"/>
  <c r="O733" i="2"/>
  <c r="N733" i="2"/>
  <c r="G733" i="2"/>
  <c r="O732" i="2"/>
  <c r="N732" i="2"/>
  <c r="G732" i="2"/>
  <c r="O731" i="2"/>
  <c r="N731" i="2"/>
  <c r="G731" i="2"/>
  <c r="O730" i="2"/>
  <c r="N730" i="2"/>
  <c r="G730" i="2"/>
  <c r="O729" i="2"/>
  <c r="N729" i="2"/>
  <c r="G729" i="2"/>
  <c r="O728" i="2"/>
  <c r="N728" i="2"/>
  <c r="G728" i="2"/>
  <c r="O727" i="2"/>
  <c r="N727" i="2"/>
  <c r="G727" i="2"/>
  <c r="O726" i="2"/>
  <c r="N726" i="2"/>
  <c r="G726" i="2"/>
  <c r="O725" i="2"/>
  <c r="N725" i="2"/>
  <c r="G725" i="2"/>
  <c r="O724" i="2"/>
  <c r="N724" i="2"/>
  <c r="G724" i="2"/>
  <c r="O723" i="2"/>
  <c r="N723" i="2"/>
  <c r="G723" i="2"/>
  <c r="O722" i="2"/>
  <c r="N722" i="2"/>
  <c r="G722" i="2"/>
  <c r="O721" i="2"/>
  <c r="N721" i="2"/>
  <c r="G721" i="2"/>
  <c r="O720" i="2"/>
  <c r="N720" i="2"/>
  <c r="G720" i="2"/>
  <c r="O719" i="2"/>
  <c r="N719" i="2"/>
  <c r="G719" i="2"/>
  <c r="O718" i="2"/>
  <c r="N718" i="2"/>
  <c r="G718" i="2"/>
  <c r="O717" i="2"/>
  <c r="N717" i="2"/>
  <c r="G717" i="2"/>
  <c r="O716" i="2"/>
  <c r="N716" i="2"/>
  <c r="G716" i="2"/>
  <c r="O715" i="2"/>
  <c r="N715" i="2"/>
  <c r="G715" i="2"/>
  <c r="O714" i="2"/>
  <c r="N714" i="2"/>
  <c r="G714" i="2"/>
  <c r="O713" i="2"/>
  <c r="N713" i="2"/>
  <c r="G713" i="2"/>
  <c r="O712" i="2"/>
  <c r="N712" i="2"/>
  <c r="G712" i="2"/>
  <c r="O711" i="2"/>
  <c r="N711" i="2"/>
  <c r="G711" i="2"/>
  <c r="O710" i="2"/>
  <c r="N710" i="2"/>
  <c r="G710" i="2"/>
  <c r="O709" i="2"/>
  <c r="N709" i="2"/>
  <c r="G709" i="2"/>
  <c r="O708" i="2"/>
  <c r="N708" i="2"/>
  <c r="G708" i="2"/>
  <c r="O707" i="2"/>
  <c r="N707" i="2"/>
  <c r="G707" i="2"/>
  <c r="O706" i="2"/>
  <c r="N706" i="2"/>
  <c r="G706" i="2"/>
  <c r="O705" i="2"/>
  <c r="N705" i="2"/>
  <c r="G705" i="2"/>
  <c r="O704" i="2"/>
  <c r="N704" i="2"/>
  <c r="G704" i="2"/>
  <c r="O703" i="2"/>
  <c r="N703" i="2"/>
  <c r="G703" i="2"/>
  <c r="O702" i="2"/>
  <c r="N702" i="2"/>
  <c r="G702" i="2"/>
  <c r="O701" i="2"/>
  <c r="N701" i="2"/>
  <c r="G701" i="2"/>
  <c r="O700" i="2"/>
  <c r="N700" i="2"/>
  <c r="G700" i="2"/>
  <c r="O699" i="2"/>
  <c r="N699" i="2"/>
  <c r="G699" i="2"/>
  <c r="O698" i="2"/>
  <c r="N698" i="2"/>
  <c r="G698" i="2"/>
  <c r="O697" i="2"/>
  <c r="N697" i="2"/>
  <c r="G697" i="2"/>
  <c r="O696" i="2"/>
  <c r="N696" i="2"/>
  <c r="G696" i="2"/>
  <c r="O695" i="2"/>
  <c r="N695" i="2"/>
  <c r="G695" i="2"/>
  <c r="O694" i="2"/>
  <c r="N694" i="2"/>
  <c r="G694" i="2"/>
  <c r="O693" i="2"/>
  <c r="N693" i="2"/>
  <c r="G693" i="2"/>
  <c r="O692" i="2"/>
  <c r="N692" i="2"/>
  <c r="G692" i="2"/>
  <c r="O691" i="2"/>
  <c r="N691" i="2"/>
  <c r="G691" i="2"/>
  <c r="O690" i="2"/>
  <c r="N690" i="2"/>
  <c r="G690" i="2"/>
  <c r="O689" i="2"/>
  <c r="N689" i="2"/>
  <c r="G689" i="2"/>
  <c r="O688" i="2"/>
  <c r="N688" i="2"/>
  <c r="G688" i="2"/>
  <c r="O687" i="2"/>
  <c r="N687" i="2"/>
  <c r="G687" i="2"/>
  <c r="O686" i="2"/>
  <c r="N686" i="2"/>
  <c r="G686" i="2"/>
  <c r="O685" i="2"/>
  <c r="N685" i="2"/>
  <c r="G685" i="2"/>
  <c r="O684" i="2"/>
  <c r="N684" i="2"/>
  <c r="G684" i="2"/>
  <c r="O683" i="2"/>
  <c r="N683" i="2"/>
  <c r="G683" i="2"/>
  <c r="O682" i="2"/>
  <c r="N682" i="2"/>
  <c r="G682" i="2"/>
  <c r="O681" i="2"/>
  <c r="N681" i="2"/>
  <c r="G681" i="2"/>
  <c r="O680" i="2"/>
  <c r="N680" i="2"/>
  <c r="G680" i="2"/>
  <c r="O679" i="2"/>
  <c r="N679" i="2"/>
  <c r="G679" i="2"/>
  <c r="O678" i="2"/>
  <c r="N678" i="2"/>
  <c r="G678" i="2"/>
  <c r="O677" i="2"/>
  <c r="N677" i="2"/>
  <c r="G677" i="2"/>
  <c r="O676" i="2"/>
  <c r="N676" i="2"/>
  <c r="G676" i="2"/>
  <c r="O675" i="2"/>
  <c r="N675" i="2"/>
  <c r="G675" i="2"/>
  <c r="O674" i="2"/>
  <c r="N674" i="2"/>
  <c r="G674" i="2"/>
  <c r="O673" i="2"/>
  <c r="N673" i="2"/>
  <c r="G673" i="2"/>
  <c r="O672" i="2"/>
  <c r="N672" i="2"/>
  <c r="G672" i="2"/>
  <c r="O671" i="2"/>
  <c r="N671" i="2"/>
  <c r="G671" i="2"/>
  <c r="O670" i="2"/>
  <c r="N670" i="2"/>
  <c r="G670" i="2"/>
  <c r="O669" i="2"/>
  <c r="N669" i="2"/>
  <c r="G669" i="2"/>
  <c r="O668" i="2"/>
  <c r="N668" i="2"/>
  <c r="G668" i="2"/>
  <c r="O667" i="2"/>
  <c r="N667" i="2"/>
  <c r="G667" i="2"/>
  <c r="O666" i="2"/>
  <c r="N666" i="2"/>
  <c r="G666" i="2"/>
  <c r="O665" i="2"/>
  <c r="N665" i="2"/>
  <c r="G665" i="2"/>
  <c r="O664" i="2"/>
  <c r="N664" i="2"/>
  <c r="G664" i="2"/>
  <c r="O663" i="2"/>
  <c r="N663" i="2"/>
  <c r="G663" i="2"/>
  <c r="O662" i="2"/>
  <c r="N662" i="2"/>
  <c r="G662" i="2"/>
  <c r="O661" i="2"/>
  <c r="N661" i="2"/>
  <c r="G661" i="2"/>
  <c r="O660" i="2"/>
  <c r="N660" i="2"/>
  <c r="G660" i="2"/>
  <c r="O659" i="2"/>
  <c r="N659" i="2"/>
  <c r="G659" i="2"/>
  <c r="O658" i="2"/>
  <c r="N658" i="2"/>
  <c r="G658" i="2"/>
  <c r="O657" i="2"/>
  <c r="N657" i="2"/>
  <c r="G657" i="2"/>
  <c r="O656" i="2"/>
  <c r="N656" i="2"/>
  <c r="G656" i="2"/>
  <c r="O655" i="2"/>
  <c r="N655" i="2"/>
  <c r="G655" i="2"/>
  <c r="O654" i="2"/>
  <c r="N654" i="2"/>
  <c r="G654" i="2"/>
  <c r="O653" i="2"/>
  <c r="N653" i="2"/>
  <c r="G653" i="2"/>
  <c r="O652" i="2"/>
  <c r="N652" i="2"/>
  <c r="G652" i="2"/>
  <c r="O651" i="2"/>
  <c r="N651" i="2"/>
  <c r="G651" i="2"/>
  <c r="O650" i="2"/>
  <c r="N650" i="2"/>
  <c r="G650" i="2"/>
  <c r="O649" i="2"/>
  <c r="N649" i="2"/>
  <c r="G649" i="2"/>
  <c r="O648" i="2"/>
  <c r="N648" i="2"/>
  <c r="G648" i="2"/>
  <c r="O647" i="2"/>
  <c r="N647" i="2"/>
  <c r="G647" i="2"/>
  <c r="O646" i="2"/>
  <c r="N646" i="2"/>
  <c r="G646" i="2"/>
  <c r="O645" i="2"/>
  <c r="N645" i="2"/>
  <c r="G645" i="2"/>
  <c r="O644" i="2"/>
  <c r="N644" i="2"/>
  <c r="G644" i="2"/>
  <c r="O643" i="2"/>
  <c r="N643" i="2"/>
  <c r="G643" i="2"/>
  <c r="O642" i="2"/>
  <c r="N642" i="2"/>
  <c r="G642" i="2"/>
  <c r="O641" i="2"/>
  <c r="N641" i="2"/>
  <c r="G641" i="2"/>
  <c r="O640" i="2"/>
  <c r="N640" i="2"/>
  <c r="G640" i="2"/>
  <c r="O639" i="2"/>
  <c r="N639" i="2"/>
  <c r="G639" i="2"/>
  <c r="O638" i="2"/>
  <c r="N638" i="2"/>
  <c r="G638" i="2"/>
  <c r="O637" i="2"/>
  <c r="N637" i="2"/>
  <c r="G637" i="2"/>
  <c r="O636" i="2"/>
  <c r="N636" i="2"/>
  <c r="G636" i="2"/>
  <c r="O635" i="2"/>
  <c r="N635" i="2"/>
  <c r="G635" i="2"/>
  <c r="O634" i="2"/>
  <c r="N634" i="2"/>
  <c r="G634" i="2"/>
  <c r="O633" i="2"/>
  <c r="N633" i="2"/>
  <c r="G633" i="2"/>
  <c r="O632" i="2"/>
  <c r="N632" i="2"/>
  <c r="G632" i="2"/>
  <c r="O631" i="2"/>
  <c r="N631" i="2"/>
  <c r="G631" i="2"/>
  <c r="O630" i="2"/>
  <c r="N630" i="2"/>
  <c r="G630" i="2"/>
  <c r="O629" i="2"/>
  <c r="N629" i="2"/>
  <c r="G629" i="2"/>
  <c r="O628" i="2"/>
  <c r="N628" i="2"/>
  <c r="G628" i="2"/>
  <c r="O627" i="2"/>
  <c r="N627" i="2"/>
  <c r="G627" i="2"/>
  <c r="O626" i="2"/>
  <c r="N626" i="2"/>
  <c r="G626" i="2"/>
  <c r="O625" i="2"/>
  <c r="N625" i="2"/>
  <c r="G625" i="2"/>
  <c r="O624" i="2"/>
  <c r="N624" i="2"/>
  <c r="G624" i="2"/>
  <c r="O623" i="2"/>
  <c r="N623" i="2"/>
  <c r="G623" i="2"/>
  <c r="O622" i="2"/>
  <c r="N622" i="2"/>
  <c r="G622" i="2"/>
  <c r="O621" i="2"/>
  <c r="N621" i="2"/>
  <c r="G621" i="2"/>
  <c r="O620" i="2"/>
  <c r="N620" i="2"/>
  <c r="G620" i="2"/>
  <c r="O619" i="2"/>
  <c r="N619" i="2"/>
  <c r="G619" i="2"/>
  <c r="O618" i="2"/>
  <c r="N618" i="2"/>
  <c r="G618" i="2"/>
  <c r="O617" i="2"/>
  <c r="N617" i="2"/>
  <c r="G617" i="2"/>
  <c r="O616" i="2"/>
  <c r="N616" i="2"/>
  <c r="G616" i="2"/>
  <c r="O615" i="2"/>
  <c r="N615" i="2"/>
  <c r="G615" i="2"/>
  <c r="O614" i="2"/>
  <c r="N614" i="2"/>
  <c r="G614" i="2"/>
  <c r="O613" i="2"/>
  <c r="N613" i="2"/>
  <c r="G613" i="2"/>
  <c r="O612" i="2"/>
  <c r="N612" i="2"/>
  <c r="G612" i="2"/>
  <c r="O611" i="2"/>
  <c r="N611" i="2"/>
  <c r="G611" i="2"/>
  <c r="O610" i="2"/>
  <c r="N610" i="2"/>
  <c r="G610" i="2"/>
  <c r="O609" i="2"/>
  <c r="N609" i="2"/>
  <c r="G609" i="2"/>
  <c r="O608" i="2"/>
  <c r="N608" i="2"/>
  <c r="G608" i="2"/>
  <c r="O607" i="2"/>
  <c r="N607" i="2"/>
  <c r="G607" i="2"/>
  <c r="O606" i="2"/>
  <c r="N606" i="2"/>
  <c r="G606" i="2"/>
  <c r="O605" i="2"/>
  <c r="N605" i="2"/>
  <c r="G605" i="2"/>
  <c r="O604" i="2"/>
  <c r="N604" i="2"/>
  <c r="G604" i="2"/>
  <c r="O603" i="2"/>
  <c r="N603" i="2"/>
  <c r="G603" i="2"/>
  <c r="O602" i="2"/>
  <c r="N602" i="2"/>
  <c r="G602" i="2"/>
  <c r="O601" i="2"/>
  <c r="N601" i="2"/>
  <c r="G601" i="2"/>
  <c r="O600" i="2"/>
  <c r="N600" i="2"/>
  <c r="G600" i="2"/>
  <c r="O599" i="2"/>
  <c r="N599" i="2"/>
  <c r="G599" i="2"/>
  <c r="O598" i="2"/>
  <c r="N598" i="2"/>
  <c r="G598" i="2"/>
  <c r="O597" i="2"/>
  <c r="N597" i="2"/>
  <c r="G597" i="2"/>
  <c r="O596" i="2"/>
  <c r="N596" i="2"/>
  <c r="G596" i="2"/>
  <c r="O595" i="2"/>
  <c r="N595" i="2"/>
  <c r="G595" i="2"/>
  <c r="O594" i="2"/>
  <c r="N594" i="2"/>
  <c r="G594" i="2"/>
  <c r="O593" i="2"/>
  <c r="N593" i="2"/>
  <c r="G593" i="2"/>
  <c r="O592" i="2"/>
  <c r="N592" i="2"/>
  <c r="G592" i="2"/>
  <c r="O591" i="2"/>
  <c r="N591" i="2"/>
  <c r="G591" i="2"/>
  <c r="O590" i="2"/>
  <c r="N590" i="2"/>
  <c r="G590" i="2"/>
  <c r="O589" i="2"/>
  <c r="N589" i="2"/>
  <c r="G589" i="2"/>
  <c r="O588" i="2"/>
  <c r="N588" i="2"/>
  <c r="G588" i="2"/>
  <c r="O587" i="2"/>
  <c r="N587" i="2"/>
  <c r="G587" i="2"/>
  <c r="O586" i="2"/>
  <c r="N586" i="2"/>
  <c r="G586" i="2"/>
  <c r="O585" i="2"/>
  <c r="N585" i="2"/>
  <c r="G585" i="2"/>
  <c r="O584" i="2"/>
  <c r="N584" i="2"/>
  <c r="G584" i="2"/>
  <c r="O583" i="2"/>
  <c r="N583" i="2"/>
  <c r="G583" i="2"/>
  <c r="O582" i="2"/>
  <c r="N582" i="2"/>
  <c r="G582" i="2"/>
  <c r="O581" i="2"/>
  <c r="N581" i="2"/>
  <c r="G581" i="2"/>
  <c r="O580" i="2"/>
  <c r="N580" i="2"/>
  <c r="G580" i="2"/>
  <c r="O579" i="2"/>
  <c r="N579" i="2"/>
  <c r="G579" i="2"/>
  <c r="O578" i="2"/>
  <c r="N578" i="2"/>
  <c r="G578" i="2"/>
  <c r="O577" i="2"/>
  <c r="N577" i="2"/>
  <c r="G577" i="2"/>
  <c r="O576" i="2"/>
  <c r="N576" i="2"/>
  <c r="G576" i="2"/>
  <c r="O575" i="2"/>
  <c r="N575" i="2"/>
  <c r="G575" i="2"/>
  <c r="O574" i="2"/>
  <c r="N574" i="2"/>
  <c r="G574" i="2"/>
  <c r="O573" i="2"/>
  <c r="N573" i="2"/>
  <c r="G573" i="2"/>
  <c r="O572" i="2"/>
  <c r="N572" i="2"/>
  <c r="G572" i="2"/>
  <c r="O571" i="2"/>
  <c r="N571" i="2"/>
  <c r="G571" i="2"/>
  <c r="O570" i="2"/>
  <c r="N570" i="2"/>
  <c r="G570" i="2"/>
  <c r="O569" i="2"/>
  <c r="N569" i="2"/>
  <c r="G569" i="2"/>
  <c r="O568" i="2"/>
  <c r="N568" i="2"/>
  <c r="G568" i="2"/>
  <c r="O567" i="2"/>
  <c r="N567" i="2"/>
  <c r="G567" i="2"/>
  <c r="O566" i="2"/>
  <c r="N566" i="2"/>
  <c r="G566" i="2"/>
  <c r="O565" i="2"/>
  <c r="N565" i="2"/>
  <c r="G565" i="2"/>
  <c r="O564" i="2"/>
  <c r="N564" i="2"/>
  <c r="G564" i="2"/>
  <c r="O563" i="2"/>
  <c r="N563" i="2"/>
  <c r="G563" i="2"/>
  <c r="O562" i="2"/>
  <c r="N562" i="2"/>
  <c r="G562" i="2"/>
  <c r="O561" i="2"/>
  <c r="N561" i="2"/>
  <c r="G561" i="2"/>
  <c r="O560" i="2"/>
  <c r="N560" i="2"/>
  <c r="G560" i="2"/>
  <c r="O559" i="2"/>
  <c r="N559" i="2"/>
  <c r="G559" i="2"/>
  <c r="O558" i="2"/>
  <c r="N558" i="2"/>
  <c r="G558" i="2"/>
  <c r="O557" i="2"/>
  <c r="N557" i="2"/>
  <c r="G557" i="2"/>
  <c r="O556" i="2"/>
  <c r="N556" i="2"/>
  <c r="G556" i="2"/>
  <c r="O555" i="2"/>
  <c r="N555" i="2"/>
  <c r="G555" i="2"/>
  <c r="O554" i="2"/>
  <c r="N554" i="2"/>
  <c r="G554" i="2"/>
  <c r="O553" i="2"/>
  <c r="N553" i="2"/>
  <c r="G553" i="2"/>
  <c r="O552" i="2"/>
  <c r="N552" i="2"/>
  <c r="G552" i="2"/>
  <c r="O551" i="2"/>
  <c r="N551" i="2"/>
  <c r="G551" i="2"/>
  <c r="O550" i="2"/>
  <c r="N550" i="2"/>
  <c r="G550" i="2"/>
  <c r="O549" i="2"/>
  <c r="N549" i="2"/>
  <c r="G549" i="2"/>
  <c r="O548" i="2"/>
  <c r="N548" i="2"/>
  <c r="G548" i="2"/>
  <c r="O547" i="2"/>
  <c r="N547" i="2"/>
  <c r="G547" i="2"/>
  <c r="O546" i="2"/>
  <c r="N546" i="2"/>
  <c r="G546" i="2"/>
  <c r="O545" i="2"/>
  <c r="N545" i="2"/>
  <c r="G545" i="2"/>
  <c r="O544" i="2"/>
  <c r="N544" i="2"/>
  <c r="G544" i="2"/>
  <c r="O543" i="2"/>
  <c r="N543" i="2"/>
  <c r="G543" i="2"/>
  <c r="O542" i="2"/>
  <c r="N542" i="2"/>
  <c r="G542" i="2"/>
  <c r="O541" i="2"/>
  <c r="N541" i="2"/>
  <c r="G541" i="2"/>
  <c r="O540" i="2"/>
  <c r="N540" i="2"/>
  <c r="G540" i="2"/>
  <c r="O539" i="2"/>
  <c r="N539" i="2"/>
  <c r="G539" i="2"/>
  <c r="O538" i="2"/>
  <c r="N538" i="2"/>
  <c r="G538" i="2"/>
  <c r="O537" i="2"/>
  <c r="N537" i="2"/>
  <c r="G537" i="2"/>
  <c r="O536" i="2"/>
  <c r="N536" i="2"/>
  <c r="G536" i="2"/>
  <c r="O535" i="2"/>
  <c r="N535" i="2"/>
  <c r="G535" i="2"/>
  <c r="O534" i="2"/>
  <c r="N534" i="2"/>
  <c r="G534" i="2"/>
  <c r="O533" i="2"/>
  <c r="N533" i="2"/>
  <c r="G533" i="2"/>
  <c r="O532" i="2"/>
  <c r="N532" i="2"/>
  <c r="G532" i="2"/>
  <c r="O531" i="2"/>
  <c r="N531" i="2"/>
  <c r="G531" i="2"/>
  <c r="O530" i="2"/>
  <c r="N530" i="2"/>
  <c r="G530" i="2"/>
  <c r="O529" i="2"/>
  <c r="N529" i="2"/>
  <c r="G529" i="2"/>
  <c r="O528" i="2"/>
  <c r="N528" i="2"/>
  <c r="G528" i="2"/>
  <c r="O527" i="2"/>
  <c r="N527" i="2"/>
  <c r="G527" i="2"/>
  <c r="O526" i="2"/>
  <c r="N526" i="2"/>
  <c r="G526" i="2"/>
  <c r="O525" i="2"/>
  <c r="N525" i="2"/>
  <c r="G525" i="2"/>
  <c r="O524" i="2"/>
  <c r="N524" i="2"/>
  <c r="G524" i="2"/>
  <c r="O523" i="2"/>
  <c r="N523" i="2"/>
  <c r="G523" i="2"/>
  <c r="O522" i="2"/>
  <c r="N522" i="2"/>
  <c r="G522" i="2"/>
  <c r="O521" i="2"/>
  <c r="N521" i="2"/>
  <c r="G521" i="2"/>
  <c r="O520" i="2"/>
  <c r="N520" i="2"/>
  <c r="G520" i="2"/>
  <c r="O519" i="2"/>
  <c r="N519" i="2"/>
  <c r="G519" i="2"/>
  <c r="O518" i="2"/>
  <c r="N518" i="2"/>
  <c r="G518" i="2"/>
  <c r="O517" i="2"/>
  <c r="N517" i="2"/>
  <c r="G517" i="2"/>
  <c r="O516" i="2"/>
  <c r="N516" i="2"/>
  <c r="G516" i="2"/>
  <c r="O515" i="2"/>
  <c r="N515" i="2"/>
  <c r="G515" i="2"/>
  <c r="O514" i="2"/>
  <c r="N514" i="2"/>
  <c r="G514" i="2"/>
  <c r="O513" i="2"/>
  <c r="N513" i="2"/>
  <c r="G513" i="2"/>
  <c r="O512" i="2"/>
  <c r="N512" i="2"/>
  <c r="G512" i="2"/>
  <c r="O511" i="2"/>
  <c r="N511" i="2"/>
  <c r="G511" i="2"/>
  <c r="O510" i="2"/>
  <c r="N510" i="2"/>
  <c r="G510" i="2"/>
  <c r="O509" i="2"/>
  <c r="N509" i="2"/>
  <c r="G509" i="2"/>
  <c r="O508" i="2"/>
  <c r="N508" i="2"/>
  <c r="G508" i="2"/>
  <c r="O507" i="2"/>
  <c r="N507" i="2"/>
  <c r="G507" i="2"/>
  <c r="O506" i="2"/>
  <c r="N506" i="2"/>
  <c r="G506" i="2"/>
  <c r="O505" i="2"/>
  <c r="N505" i="2"/>
  <c r="G505" i="2"/>
  <c r="O504" i="2"/>
  <c r="N504" i="2"/>
  <c r="G504" i="2"/>
  <c r="O503" i="2"/>
  <c r="N503" i="2"/>
  <c r="G503" i="2"/>
  <c r="O502" i="2"/>
  <c r="N502" i="2"/>
  <c r="G502" i="2"/>
  <c r="O501" i="2"/>
  <c r="N501" i="2"/>
  <c r="G501" i="2"/>
  <c r="O500" i="2"/>
  <c r="N500" i="2"/>
  <c r="G500" i="2"/>
  <c r="O499" i="2"/>
  <c r="N499" i="2"/>
  <c r="G499" i="2"/>
  <c r="O498" i="2"/>
  <c r="N498" i="2"/>
  <c r="G498" i="2"/>
  <c r="O497" i="2"/>
  <c r="N497" i="2"/>
  <c r="G497" i="2"/>
  <c r="O496" i="2"/>
  <c r="N496" i="2"/>
  <c r="G496" i="2"/>
  <c r="O495" i="2"/>
  <c r="N495" i="2"/>
  <c r="G495" i="2"/>
  <c r="O494" i="2"/>
  <c r="N494" i="2"/>
  <c r="G494" i="2"/>
  <c r="O493" i="2"/>
  <c r="N493" i="2"/>
  <c r="G493" i="2"/>
  <c r="O492" i="2"/>
  <c r="N492" i="2"/>
  <c r="G492" i="2"/>
  <c r="O491" i="2"/>
  <c r="N491" i="2"/>
  <c r="G491" i="2"/>
  <c r="O490" i="2"/>
  <c r="N490" i="2"/>
  <c r="G490" i="2"/>
  <c r="O489" i="2"/>
  <c r="N489" i="2"/>
  <c r="G489" i="2"/>
  <c r="O488" i="2"/>
  <c r="N488" i="2"/>
  <c r="G488" i="2"/>
  <c r="O487" i="2"/>
  <c r="N487" i="2"/>
  <c r="G487" i="2"/>
  <c r="O486" i="2"/>
  <c r="N486" i="2"/>
  <c r="G486" i="2"/>
  <c r="O485" i="2"/>
  <c r="N485" i="2"/>
  <c r="G485" i="2"/>
  <c r="O484" i="2"/>
  <c r="N484" i="2"/>
  <c r="G484" i="2"/>
  <c r="O483" i="2"/>
  <c r="N483" i="2"/>
  <c r="G483" i="2"/>
  <c r="O482" i="2"/>
  <c r="N482" i="2"/>
  <c r="G482" i="2"/>
  <c r="O481" i="2"/>
  <c r="N481" i="2"/>
  <c r="G481" i="2"/>
  <c r="O480" i="2"/>
  <c r="N480" i="2"/>
  <c r="G480" i="2"/>
  <c r="O479" i="2"/>
  <c r="N479" i="2"/>
  <c r="G479" i="2"/>
  <c r="O478" i="2"/>
  <c r="N478" i="2"/>
  <c r="G478" i="2"/>
  <c r="O477" i="2"/>
  <c r="N477" i="2"/>
  <c r="G477" i="2"/>
  <c r="O476" i="2"/>
  <c r="N476" i="2"/>
  <c r="G476" i="2"/>
  <c r="O475" i="2"/>
  <c r="N475" i="2"/>
  <c r="G475" i="2"/>
  <c r="O474" i="2"/>
  <c r="N474" i="2"/>
  <c r="G474" i="2"/>
  <c r="O473" i="2"/>
  <c r="N473" i="2"/>
  <c r="G473" i="2"/>
  <c r="O472" i="2"/>
  <c r="N472" i="2"/>
  <c r="G472" i="2"/>
  <c r="O471" i="2"/>
  <c r="N471" i="2"/>
  <c r="G471" i="2"/>
  <c r="O470" i="2"/>
  <c r="N470" i="2"/>
  <c r="G470" i="2"/>
  <c r="O469" i="2"/>
  <c r="N469" i="2"/>
  <c r="G469" i="2"/>
  <c r="O468" i="2"/>
  <c r="N468" i="2"/>
  <c r="G468" i="2"/>
  <c r="O467" i="2"/>
  <c r="N467" i="2"/>
  <c r="G467" i="2"/>
  <c r="O466" i="2"/>
  <c r="N466" i="2"/>
  <c r="G466" i="2"/>
  <c r="O465" i="2"/>
  <c r="N465" i="2"/>
  <c r="G465" i="2"/>
  <c r="O464" i="2"/>
  <c r="N464" i="2"/>
  <c r="G464" i="2"/>
  <c r="O463" i="2"/>
  <c r="N463" i="2"/>
  <c r="G463" i="2"/>
  <c r="O462" i="2"/>
  <c r="N462" i="2"/>
  <c r="G462" i="2"/>
  <c r="O461" i="2"/>
  <c r="N461" i="2"/>
  <c r="G461" i="2"/>
  <c r="O460" i="2"/>
  <c r="N460" i="2"/>
  <c r="G460" i="2"/>
  <c r="O459" i="2"/>
  <c r="N459" i="2"/>
  <c r="G459" i="2"/>
  <c r="O458" i="2"/>
  <c r="N458" i="2"/>
  <c r="G458" i="2"/>
  <c r="O457" i="2"/>
  <c r="N457" i="2"/>
  <c r="G457" i="2"/>
  <c r="O456" i="2"/>
  <c r="N456" i="2"/>
  <c r="G456" i="2"/>
  <c r="O455" i="2"/>
  <c r="N455" i="2"/>
  <c r="G455" i="2"/>
  <c r="O454" i="2"/>
  <c r="N454" i="2"/>
  <c r="G454" i="2"/>
  <c r="O453" i="2"/>
  <c r="N453" i="2"/>
  <c r="G453" i="2"/>
  <c r="O452" i="2"/>
  <c r="N452" i="2"/>
  <c r="G452" i="2"/>
  <c r="O451" i="2"/>
  <c r="N451" i="2"/>
  <c r="G451" i="2"/>
  <c r="O450" i="2"/>
  <c r="N450" i="2"/>
  <c r="G450" i="2"/>
  <c r="O449" i="2"/>
  <c r="N449" i="2"/>
  <c r="G449" i="2"/>
  <c r="O448" i="2"/>
  <c r="N448" i="2"/>
  <c r="G448" i="2"/>
  <c r="O447" i="2"/>
  <c r="N447" i="2"/>
  <c r="G447" i="2"/>
  <c r="O446" i="2"/>
  <c r="N446" i="2"/>
  <c r="G446" i="2"/>
  <c r="O445" i="2"/>
  <c r="N445" i="2"/>
  <c r="G445" i="2"/>
  <c r="O444" i="2"/>
  <c r="N444" i="2"/>
  <c r="G444" i="2"/>
  <c r="O443" i="2"/>
  <c r="N443" i="2"/>
  <c r="G443" i="2"/>
  <c r="O442" i="2"/>
  <c r="N442" i="2"/>
  <c r="G442" i="2"/>
  <c r="O441" i="2"/>
  <c r="N441" i="2"/>
  <c r="G441" i="2"/>
  <c r="O440" i="2"/>
  <c r="N440" i="2"/>
  <c r="G440" i="2"/>
  <c r="O439" i="2"/>
  <c r="N439" i="2"/>
  <c r="G439" i="2"/>
  <c r="O438" i="2"/>
  <c r="N438" i="2"/>
  <c r="G438" i="2"/>
  <c r="O437" i="2"/>
  <c r="N437" i="2"/>
  <c r="G437" i="2"/>
  <c r="O436" i="2"/>
  <c r="N436" i="2"/>
  <c r="G436" i="2"/>
  <c r="O435" i="2"/>
  <c r="N435" i="2"/>
  <c r="G435" i="2"/>
  <c r="O434" i="2"/>
  <c r="N434" i="2"/>
  <c r="G434" i="2"/>
  <c r="O433" i="2"/>
  <c r="N433" i="2"/>
  <c r="G433" i="2"/>
  <c r="O432" i="2"/>
  <c r="N432" i="2"/>
  <c r="G432" i="2"/>
  <c r="O431" i="2"/>
  <c r="N431" i="2"/>
  <c r="G431" i="2"/>
  <c r="O430" i="2"/>
  <c r="N430" i="2"/>
  <c r="G430" i="2"/>
  <c r="O429" i="2"/>
  <c r="N429" i="2"/>
  <c r="G429" i="2"/>
  <c r="O428" i="2"/>
  <c r="N428" i="2"/>
  <c r="G428" i="2"/>
  <c r="O427" i="2"/>
  <c r="N427" i="2"/>
  <c r="G427" i="2"/>
  <c r="O426" i="2"/>
  <c r="N426" i="2"/>
  <c r="G426" i="2"/>
  <c r="O425" i="2"/>
  <c r="N425" i="2"/>
  <c r="G425" i="2"/>
  <c r="O424" i="2"/>
  <c r="N424" i="2"/>
  <c r="G424" i="2"/>
  <c r="O423" i="2"/>
  <c r="N423" i="2"/>
  <c r="G423" i="2"/>
  <c r="O422" i="2"/>
  <c r="N422" i="2"/>
  <c r="G422" i="2"/>
  <c r="O421" i="2"/>
  <c r="N421" i="2"/>
  <c r="G421" i="2"/>
  <c r="O420" i="2"/>
  <c r="N420" i="2"/>
  <c r="G420" i="2"/>
  <c r="O419" i="2"/>
  <c r="N419" i="2"/>
  <c r="G419" i="2"/>
  <c r="O418" i="2"/>
  <c r="N418" i="2"/>
  <c r="G418" i="2"/>
  <c r="O417" i="2"/>
  <c r="N417" i="2"/>
  <c r="G417" i="2"/>
  <c r="O416" i="2"/>
  <c r="N416" i="2"/>
  <c r="G416" i="2"/>
  <c r="O415" i="2"/>
  <c r="N415" i="2"/>
  <c r="G415" i="2"/>
  <c r="O414" i="2"/>
  <c r="N414" i="2"/>
  <c r="G414" i="2"/>
  <c r="O413" i="2"/>
  <c r="N413" i="2"/>
  <c r="G413" i="2"/>
  <c r="O412" i="2"/>
  <c r="N412" i="2"/>
  <c r="G412" i="2"/>
  <c r="O411" i="2"/>
  <c r="N411" i="2"/>
  <c r="G411" i="2"/>
  <c r="O410" i="2"/>
  <c r="N410" i="2"/>
  <c r="G410" i="2"/>
  <c r="O409" i="2"/>
  <c r="N409" i="2"/>
  <c r="G409" i="2"/>
  <c r="O408" i="2"/>
  <c r="N408" i="2"/>
  <c r="G408" i="2"/>
  <c r="O407" i="2"/>
  <c r="N407" i="2"/>
  <c r="G407" i="2"/>
  <c r="O406" i="2"/>
  <c r="N406" i="2"/>
  <c r="G406" i="2"/>
  <c r="O405" i="2"/>
  <c r="N405" i="2"/>
  <c r="G405" i="2"/>
  <c r="O404" i="2"/>
  <c r="N404" i="2"/>
  <c r="G404" i="2"/>
  <c r="O403" i="2"/>
  <c r="N403" i="2"/>
  <c r="G403" i="2"/>
  <c r="O402" i="2"/>
  <c r="N402" i="2"/>
  <c r="G402" i="2"/>
  <c r="O401" i="2"/>
  <c r="N401" i="2"/>
  <c r="G401" i="2"/>
  <c r="O400" i="2"/>
  <c r="N400" i="2"/>
  <c r="G400" i="2"/>
  <c r="O399" i="2"/>
  <c r="N399" i="2"/>
  <c r="G399" i="2"/>
  <c r="O398" i="2"/>
  <c r="N398" i="2"/>
  <c r="G398" i="2"/>
  <c r="O397" i="2"/>
  <c r="N397" i="2"/>
  <c r="G397" i="2"/>
  <c r="O396" i="2"/>
  <c r="N396" i="2"/>
  <c r="G396" i="2"/>
  <c r="O395" i="2"/>
  <c r="N395" i="2"/>
  <c r="G395" i="2"/>
  <c r="O394" i="2"/>
  <c r="N394" i="2"/>
  <c r="G394" i="2"/>
  <c r="O393" i="2"/>
  <c r="N393" i="2"/>
  <c r="G393" i="2"/>
  <c r="O392" i="2"/>
  <c r="N392" i="2"/>
  <c r="G392" i="2"/>
  <c r="O391" i="2"/>
  <c r="N391" i="2"/>
  <c r="G391" i="2"/>
  <c r="O390" i="2"/>
  <c r="N390" i="2"/>
  <c r="G390" i="2"/>
  <c r="O389" i="2"/>
  <c r="N389" i="2"/>
  <c r="G389" i="2"/>
  <c r="O388" i="2"/>
  <c r="N388" i="2"/>
  <c r="G388" i="2"/>
  <c r="O387" i="2"/>
  <c r="N387" i="2"/>
  <c r="G387" i="2"/>
  <c r="O386" i="2"/>
  <c r="N386" i="2"/>
  <c r="G386" i="2"/>
  <c r="O385" i="2"/>
  <c r="N385" i="2"/>
  <c r="G385" i="2"/>
  <c r="O384" i="2"/>
  <c r="N384" i="2"/>
  <c r="G384" i="2"/>
  <c r="O383" i="2"/>
  <c r="N383" i="2"/>
  <c r="G383" i="2"/>
  <c r="O382" i="2"/>
  <c r="N382" i="2"/>
  <c r="G382" i="2"/>
  <c r="O381" i="2"/>
  <c r="N381" i="2"/>
  <c r="G381" i="2"/>
  <c r="O380" i="2"/>
  <c r="N380" i="2"/>
  <c r="G380" i="2"/>
  <c r="O379" i="2"/>
  <c r="N379" i="2"/>
  <c r="G379" i="2"/>
  <c r="O378" i="2"/>
  <c r="N378" i="2"/>
  <c r="G378" i="2"/>
  <c r="O377" i="2"/>
  <c r="N377" i="2"/>
  <c r="G377" i="2"/>
  <c r="O376" i="2"/>
  <c r="N376" i="2"/>
  <c r="G376" i="2"/>
  <c r="O375" i="2"/>
  <c r="N375" i="2"/>
  <c r="G375" i="2"/>
  <c r="O374" i="2"/>
  <c r="N374" i="2"/>
  <c r="G374" i="2"/>
  <c r="O373" i="2"/>
  <c r="N373" i="2"/>
  <c r="G373" i="2"/>
  <c r="O372" i="2"/>
  <c r="N372" i="2"/>
  <c r="G372" i="2"/>
  <c r="O371" i="2"/>
  <c r="N371" i="2"/>
  <c r="G371" i="2"/>
  <c r="O370" i="2"/>
  <c r="N370" i="2"/>
  <c r="G370" i="2"/>
  <c r="O369" i="2"/>
  <c r="N369" i="2"/>
  <c r="G369" i="2"/>
  <c r="O368" i="2"/>
  <c r="N368" i="2"/>
  <c r="G368" i="2"/>
  <c r="O367" i="2"/>
  <c r="N367" i="2"/>
  <c r="G367" i="2"/>
  <c r="O366" i="2"/>
  <c r="N366" i="2"/>
  <c r="G366" i="2"/>
  <c r="O365" i="2"/>
  <c r="N365" i="2"/>
  <c r="G365" i="2"/>
  <c r="O364" i="2"/>
  <c r="N364" i="2"/>
  <c r="G364" i="2"/>
  <c r="O363" i="2"/>
  <c r="N363" i="2"/>
  <c r="G363" i="2"/>
  <c r="O362" i="2"/>
  <c r="N362" i="2"/>
  <c r="G362" i="2"/>
  <c r="O361" i="2"/>
  <c r="N361" i="2"/>
  <c r="G361" i="2"/>
  <c r="O360" i="2"/>
  <c r="N360" i="2"/>
  <c r="G360" i="2"/>
  <c r="O359" i="2"/>
  <c r="N359" i="2"/>
  <c r="G359" i="2"/>
  <c r="O358" i="2"/>
  <c r="N358" i="2"/>
  <c r="G358" i="2"/>
  <c r="O357" i="2"/>
  <c r="N357" i="2"/>
  <c r="G357" i="2"/>
  <c r="O356" i="2"/>
  <c r="N356" i="2"/>
  <c r="G356" i="2"/>
  <c r="O355" i="2"/>
  <c r="N355" i="2"/>
  <c r="G355" i="2"/>
  <c r="O354" i="2"/>
  <c r="N354" i="2"/>
  <c r="G354" i="2"/>
  <c r="O353" i="2"/>
  <c r="N353" i="2"/>
  <c r="G353" i="2"/>
  <c r="O352" i="2"/>
  <c r="N352" i="2"/>
  <c r="G352" i="2"/>
  <c r="O351" i="2"/>
  <c r="N351" i="2"/>
  <c r="G351" i="2"/>
  <c r="O350" i="2"/>
  <c r="N350" i="2"/>
  <c r="G350" i="2"/>
  <c r="O349" i="2"/>
  <c r="N349" i="2"/>
  <c r="G349" i="2"/>
  <c r="O348" i="2"/>
  <c r="N348" i="2"/>
  <c r="G348" i="2"/>
  <c r="O347" i="2"/>
  <c r="N347" i="2"/>
  <c r="G347" i="2"/>
  <c r="O346" i="2"/>
  <c r="N346" i="2"/>
  <c r="G346" i="2"/>
  <c r="O345" i="2"/>
  <c r="N345" i="2"/>
  <c r="G345" i="2"/>
  <c r="O344" i="2"/>
  <c r="N344" i="2"/>
  <c r="G344" i="2"/>
  <c r="O343" i="2"/>
  <c r="N343" i="2"/>
  <c r="G343" i="2"/>
  <c r="O342" i="2"/>
  <c r="N342" i="2"/>
  <c r="G342" i="2"/>
  <c r="O341" i="2"/>
  <c r="N341" i="2"/>
  <c r="G341" i="2"/>
  <c r="O340" i="2"/>
  <c r="N340" i="2"/>
  <c r="G340" i="2"/>
  <c r="O339" i="2"/>
  <c r="N339" i="2"/>
  <c r="G339" i="2"/>
  <c r="O338" i="2"/>
  <c r="N338" i="2"/>
  <c r="G338" i="2"/>
  <c r="O337" i="2"/>
  <c r="N337" i="2"/>
  <c r="G337" i="2"/>
  <c r="O336" i="2"/>
  <c r="N336" i="2"/>
  <c r="G336" i="2"/>
  <c r="O335" i="2"/>
  <c r="N335" i="2"/>
  <c r="G335" i="2"/>
  <c r="O334" i="2"/>
  <c r="N334" i="2"/>
  <c r="G334" i="2"/>
  <c r="O333" i="2"/>
  <c r="N333" i="2"/>
  <c r="G333" i="2"/>
  <c r="O332" i="2"/>
  <c r="N332" i="2"/>
  <c r="G332" i="2"/>
  <c r="O331" i="2"/>
  <c r="N331" i="2"/>
  <c r="G331" i="2"/>
  <c r="O330" i="2"/>
  <c r="N330" i="2"/>
  <c r="G330" i="2"/>
  <c r="O329" i="2"/>
  <c r="N329" i="2"/>
  <c r="G329" i="2"/>
  <c r="O328" i="2"/>
  <c r="N328" i="2"/>
  <c r="G328" i="2"/>
  <c r="O327" i="2"/>
  <c r="N327" i="2"/>
  <c r="G327" i="2"/>
  <c r="O326" i="2"/>
  <c r="N326" i="2"/>
  <c r="G326" i="2"/>
  <c r="O325" i="2"/>
  <c r="N325" i="2"/>
  <c r="G325" i="2"/>
  <c r="O324" i="2"/>
  <c r="N324" i="2"/>
  <c r="G324" i="2"/>
  <c r="O323" i="2"/>
  <c r="N323" i="2"/>
  <c r="G323" i="2"/>
  <c r="O322" i="2"/>
  <c r="N322" i="2"/>
  <c r="G322" i="2"/>
  <c r="O321" i="2"/>
  <c r="N321" i="2"/>
  <c r="G321" i="2"/>
  <c r="O320" i="2"/>
  <c r="N320" i="2"/>
  <c r="G320" i="2"/>
  <c r="O319" i="2"/>
  <c r="N319" i="2"/>
  <c r="G319" i="2"/>
  <c r="O318" i="2"/>
  <c r="N318" i="2"/>
  <c r="G318" i="2"/>
  <c r="O317" i="2"/>
  <c r="N317" i="2"/>
  <c r="G317" i="2"/>
  <c r="O316" i="2"/>
  <c r="N316" i="2"/>
  <c r="G316" i="2"/>
  <c r="O315" i="2"/>
  <c r="N315" i="2"/>
  <c r="G315" i="2"/>
  <c r="O314" i="2"/>
  <c r="N314" i="2"/>
  <c r="G314" i="2"/>
  <c r="O313" i="2"/>
  <c r="N313" i="2"/>
  <c r="G313" i="2"/>
  <c r="O312" i="2"/>
  <c r="N312" i="2"/>
  <c r="G312" i="2"/>
  <c r="O311" i="2"/>
  <c r="N311" i="2"/>
  <c r="G311" i="2"/>
  <c r="O310" i="2"/>
  <c r="N310" i="2"/>
  <c r="G310" i="2"/>
  <c r="O309" i="2"/>
  <c r="N309" i="2"/>
  <c r="G309" i="2"/>
  <c r="O308" i="2"/>
  <c r="N308" i="2"/>
  <c r="G308" i="2"/>
  <c r="O307" i="2"/>
  <c r="N307" i="2"/>
  <c r="G307" i="2"/>
  <c r="O306" i="2"/>
  <c r="N306" i="2"/>
  <c r="G306" i="2"/>
  <c r="O305" i="2"/>
  <c r="N305" i="2"/>
  <c r="G305" i="2"/>
  <c r="O304" i="2"/>
  <c r="N304" i="2"/>
  <c r="G304" i="2"/>
  <c r="O303" i="2"/>
  <c r="N303" i="2"/>
  <c r="G303" i="2"/>
  <c r="O302" i="2"/>
  <c r="N302" i="2"/>
  <c r="G302" i="2"/>
  <c r="O301" i="2"/>
  <c r="N301" i="2"/>
  <c r="G301" i="2"/>
  <c r="O300" i="2"/>
  <c r="N300" i="2"/>
  <c r="G300" i="2"/>
  <c r="O299" i="2"/>
  <c r="N299" i="2"/>
  <c r="G299" i="2"/>
  <c r="O298" i="2"/>
  <c r="N298" i="2"/>
  <c r="G298" i="2"/>
  <c r="O297" i="2"/>
  <c r="N297" i="2"/>
  <c r="G297" i="2"/>
  <c r="O296" i="2"/>
  <c r="N296" i="2"/>
  <c r="G296" i="2"/>
  <c r="O295" i="2"/>
  <c r="N295" i="2"/>
  <c r="G295" i="2"/>
  <c r="O294" i="2"/>
  <c r="N294" i="2"/>
  <c r="G294" i="2"/>
  <c r="O293" i="2"/>
  <c r="N293" i="2"/>
  <c r="G293" i="2"/>
  <c r="O292" i="2"/>
  <c r="N292" i="2"/>
  <c r="G292" i="2"/>
  <c r="O291" i="2"/>
  <c r="N291" i="2"/>
  <c r="G291" i="2"/>
  <c r="O290" i="2"/>
  <c r="N290" i="2"/>
  <c r="G290" i="2"/>
  <c r="O289" i="2"/>
  <c r="N289" i="2"/>
  <c r="G289" i="2"/>
  <c r="O288" i="2"/>
  <c r="N288" i="2"/>
  <c r="G288" i="2"/>
  <c r="O287" i="2"/>
  <c r="N287" i="2"/>
  <c r="G287" i="2"/>
  <c r="O286" i="2"/>
  <c r="N286" i="2"/>
  <c r="G286" i="2"/>
  <c r="O285" i="2"/>
  <c r="N285" i="2"/>
  <c r="G285" i="2"/>
  <c r="O284" i="2"/>
  <c r="N284" i="2"/>
  <c r="G284" i="2"/>
  <c r="O283" i="2"/>
  <c r="N283" i="2"/>
  <c r="G283" i="2"/>
  <c r="O282" i="2"/>
  <c r="N282" i="2"/>
  <c r="G282" i="2"/>
  <c r="O281" i="2"/>
  <c r="N281" i="2"/>
  <c r="G281" i="2"/>
  <c r="O280" i="2"/>
  <c r="N280" i="2"/>
  <c r="G280" i="2"/>
  <c r="O279" i="2"/>
  <c r="N279" i="2"/>
  <c r="G279" i="2"/>
  <c r="O278" i="2"/>
  <c r="N278" i="2"/>
  <c r="G278" i="2"/>
  <c r="O277" i="2"/>
  <c r="N277" i="2"/>
  <c r="G277" i="2"/>
  <c r="O276" i="2"/>
  <c r="N276" i="2"/>
  <c r="G276" i="2"/>
  <c r="O275" i="2"/>
  <c r="N275" i="2"/>
  <c r="G275" i="2"/>
  <c r="O274" i="2"/>
  <c r="N274" i="2"/>
  <c r="G274" i="2"/>
  <c r="O273" i="2"/>
  <c r="N273" i="2"/>
  <c r="G273" i="2"/>
  <c r="O272" i="2"/>
  <c r="N272" i="2"/>
  <c r="G272" i="2"/>
  <c r="O271" i="2"/>
  <c r="N271" i="2"/>
  <c r="G271" i="2"/>
  <c r="O270" i="2"/>
  <c r="N270" i="2"/>
  <c r="G270" i="2"/>
  <c r="O269" i="2"/>
  <c r="N269" i="2"/>
  <c r="G269" i="2"/>
  <c r="O268" i="2"/>
  <c r="N268" i="2"/>
  <c r="G268" i="2"/>
  <c r="O267" i="2"/>
  <c r="N267" i="2"/>
  <c r="G267" i="2"/>
  <c r="O266" i="2"/>
  <c r="N266" i="2"/>
  <c r="G266" i="2"/>
  <c r="O265" i="2"/>
  <c r="N265" i="2"/>
  <c r="G265" i="2"/>
  <c r="O264" i="2"/>
  <c r="N264" i="2"/>
  <c r="G264" i="2"/>
  <c r="O263" i="2"/>
  <c r="N263" i="2"/>
  <c r="G263" i="2"/>
  <c r="O262" i="2"/>
  <c r="N262" i="2"/>
  <c r="G262" i="2"/>
  <c r="O261" i="2"/>
  <c r="N261" i="2"/>
  <c r="G261" i="2"/>
  <c r="O260" i="2"/>
  <c r="N260" i="2"/>
  <c r="G260" i="2"/>
  <c r="O259" i="2"/>
  <c r="N259" i="2"/>
  <c r="G259" i="2"/>
  <c r="O258" i="2"/>
  <c r="N258" i="2"/>
  <c r="G258" i="2"/>
  <c r="O257" i="2"/>
  <c r="N257" i="2"/>
  <c r="G257" i="2"/>
  <c r="O256" i="2"/>
  <c r="N256" i="2"/>
  <c r="G256" i="2"/>
  <c r="O255" i="2"/>
  <c r="N255" i="2"/>
  <c r="G255" i="2"/>
  <c r="O254" i="2"/>
  <c r="N254" i="2"/>
  <c r="G254" i="2"/>
  <c r="O253" i="2"/>
  <c r="N253" i="2"/>
  <c r="G253" i="2"/>
  <c r="O252" i="2"/>
  <c r="N252" i="2"/>
  <c r="G252" i="2"/>
  <c r="O251" i="2"/>
  <c r="N251" i="2"/>
  <c r="G251" i="2"/>
  <c r="O250" i="2"/>
  <c r="N250" i="2"/>
  <c r="G250" i="2"/>
  <c r="O249" i="2"/>
  <c r="N249" i="2"/>
  <c r="G249" i="2"/>
  <c r="O248" i="2"/>
  <c r="N248" i="2"/>
  <c r="G248" i="2"/>
  <c r="O247" i="2"/>
  <c r="N247" i="2"/>
  <c r="G247" i="2"/>
  <c r="O246" i="2"/>
  <c r="N246" i="2"/>
  <c r="G246" i="2"/>
  <c r="O245" i="2"/>
  <c r="N245" i="2"/>
  <c r="G245" i="2"/>
  <c r="O244" i="2"/>
  <c r="N244" i="2"/>
  <c r="G244" i="2"/>
  <c r="O243" i="2"/>
  <c r="N243" i="2"/>
  <c r="G243" i="2"/>
  <c r="O242" i="2"/>
  <c r="N242" i="2"/>
  <c r="G242" i="2"/>
  <c r="O241" i="2"/>
  <c r="N241" i="2"/>
  <c r="G241" i="2"/>
  <c r="O240" i="2"/>
  <c r="N240" i="2"/>
  <c r="G240" i="2"/>
  <c r="O239" i="2"/>
  <c r="N239" i="2"/>
  <c r="G239" i="2"/>
  <c r="O238" i="2"/>
  <c r="N238" i="2"/>
  <c r="G238" i="2"/>
  <c r="O237" i="2"/>
  <c r="N237" i="2"/>
  <c r="G237" i="2"/>
  <c r="O236" i="2"/>
  <c r="N236" i="2"/>
  <c r="G236" i="2"/>
  <c r="O235" i="2"/>
  <c r="N235" i="2"/>
  <c r="G235" i="2"/>
  <c r="O234" i="2"/>
  <c r="N234" i="2"/>
  <c r="G234" i="2"/>
  <c r="O233" i="2"/>
  <c r="N233" i="2"/>
  <c r="G233" i="2"/>
  <c r="O232" i="2"/>
  <c r="N232" i="2"/>
  <c r="G232" i="2"/>
  <c r="O231" i="2"/>
  <c r="N231" i="2"/>
  <c r="G231" i="2"/>
  <c r="O230" i="2"/>
  <c r="N230" i="2"/>
  <c r="G230" i="2"/>
  <c r="O229" i="2"/>
  <c r="N229" i="2"/>
  <c r="G229" i="2"/>
  <c r="O228" i="2"/>
  <c r="N228" i="2"/>
  <c r="G228" i="2"/>
  <c r="O227" i="2"/>
  <c r="N227" i="2"/>
  <c r="G227" i="2"/>
  <c r="O226" i="2"/>
  <c r="N226" i="2"/>
  <c r="G226" i="2"/>
  <c r="O225" i="2"/>
  <c r="N225" i="2"/>
  <c r="G225" i="2"/>
  <c r="O224" i="2"/>
  <c r="N224" i="2"/>
  <c r="G224" i="2"/>
  <c r="O223" i="2"/>
  <c r="N223" i="2"/>
  <c r="G223" i="2"/>
  <c r="O222" i="2"/>
  <c r="N222" i="2"/>
  <c r="G222" i="2"/>
  <c r="O221" i="2"/>
  <c r="N221" i="2"/>
  <c r="G221" i="2"/>
  <c r="O220" i="2"/>
  <c r="N220" i="2"/>
  <c r="G220" i="2"/>
  <c r="O219" i="2"/>
  <c r="N219" i="2"/>
  <c r="G219" i="2"/>
  <c r="O218" i="2"/>
  <c r="N218" i="2"/>
  <c r="G218" i="2"/>
  <c r="O217" i="2"/>
  <c r="N217" i="2"/>
  <c r="G217" i="2"/>
  <c r="O216" i="2"/>
  <c r="N216" i="2"/>
  <c r="G216" i="2"/>
  <c r="O215" i="2"/>
  <c r="N215" i="2"/>
  <c r="G215" i="2"/>
  <c r="O214" i="2"/>
  <c r="N214" i="2"/>
  <c r="G214" i="2"/>
  <c r="O213" i="2"/>
  <c r="N213" i="2"/>
  <c r="G213" i="2"/>
  <c r="O212" i="2"/>
  <c r="N212" i="2"/>
  <c r="G212" i="2"/>
  <c r="O211" i="2"/>
  <c r="N211" i="2"/>
  <c r="G211" i="2"/>
  <c r="O210" i="2"/>
  <c r="N210" i="2"/>
  <c r="G210" i="2"/>
  <c r="O209" i="2"/>
  <c r="N209" i="2"/>
  <c r="G209" i="2"/>
  <c r="O208" i="2"/>
  <c r="N208" i="2"/>
  <c r="G208" i="2"/>
  <c r="O207" i="2"/>
  <c r="N207" i="2"/>
  <c r="G207" i="2"/>
  <c r="O206" i="2"/>
  <c r="N206" i="2"/>
  <c r="G206" i="2"/>
  <c r="O205" i="2"/>
  <c r="N205" i="2"/>
  <c r="G205" i="2"/>
  <c r="O204" i="2"/>
  <c r="N204" i="2"/>
  <c r="G204" i="2"/>
  <c r="O203" i="2"/>
  <c r="N203" i="2"/>
  <c r="G203" i="2"/>
  <c r="O202" i="2"/>
  <c r="N202" i="2"/>
  <c r="G202" i="2"/>
  <c r="O201" i="2"/>
  <c r="N201" i="2"/>
  <c r="G201" i="2"/>
  <c r="O200" i="2"/>
  <c r="N200" i="2"/>
  <c r="G200" i="2"/>
  <c r="O199" i="2"/>
  <c r="N199" i="2"/>
  <c r="G199" i="2"/>
  <c r="O198" i="2"/>
  <c r="N198" i="2"/>
  <c r="G198" i="2"/>
  <c r="O197" i="2"/>
  <c r="N197" i="2"/>
  <c r="G197" i="2"/>
  <c r="O196" i="2"/>
  <c r="N196" i="2"/>
  <c r="G196" i="2"/>
  <c r="O195" i="2"/>
  <c r="N195" i="2"/>
  <c r="G195" i="2"/>
  <c r="O194" i="2"/>
  <c r="N194" i="2"/>
  <c r="G194" i="2"/>
  <c r="O193" i="2"/>
  <c r="N193" i="2"/>
  <c r="G193" i="2"/>
  <c r="O192" i="2"/>
  <c r="N192" i="2"/>
  <c r="G192" i="2"/>
  <c r="O191" i="2"/>
  <c r="N191" i="2"/>
  <c r="G191" i="2"/>
  <c r="O190" i="2"/>
  <c r="N190" i="2"/>
  <c r="G190" i="2"/>
  <c r="O189" i="2"/>
  <c r="N189" i="2"/>
  <c r="G189" i="2"/>
  <c r="O188" i="2"/>
  <c r="N188" i="2"/>
  <c r="G188" i="2"/>
  <c r="O187" i="2"/>
  <c r="N187" i="2"/>
  <c r="G187" i="2"/>
  <c r="O186" i="2"/>
  <c r="N186" i="2"/>
  <c r="G186" i="2"/>
  <c r="O185" i="2"/>
  <c r="N185" i="2"/>
  <c r="G185" i="2"/>
  <c r="O184" i="2"/>
  <c r="N184" i="2"/>
  <c r="G184" i="2"/>
  <c r="O183" i="2"/>
  <c r="N183" i="2"/>
  <c r="G183" i="2"/>
  <c r="O182" i="2"/>
  <c r="N182" i="2"/>
  <c r="G182" i="2"/>
  <c r="O181" i="2"/>
  <c r="N181" i="2"/>
  <c r="G181" i="2"/>
  <c r="O180" i="2"/>
  <c r="N180" i="2"/>
  <c r="G180" i="2"/>
  <c r="O179" i="2"/>
  <c r="N179" i="2"/>
  <c r="G179" i="2"/>
  <c r="O178" i="2"/>
  <c r="N178" i="2"/>
  <c r="G178" i="2"/>
  <c r="O177" i="2"/>
  <c r="N177" i="2"/>
  <c r="G177" i="2"/>
  <c r="O176" i="2"/>
  <c r="N176" i="2"/>
  <c r="G176" i="2"/>
  <c r="O175" i="2"/>
  <c r="N175" i="2"/>
  <c r="G175" i="2"/>
  <c r="O174" i="2"/>
  <c r="N174" i="2"/>
  <c r="G174" i="2"/>
  <c r="O173" i="2"/>
  <c r="N173" i="2"/>
  <c r="G173" i="2"/>
  <c r="O172" i="2"/>
  <c r="N172" i="2"/>
  <c r="G172" i="2"/>
  <c r="O171" i="2"/>
  <c r="N171" i="2"/>
  <c r="G171" i="2"/>
  <c r="O170" i="2"/>
  <c r="N170" i="2"/>
  <c r="G170" i="2"/>
  <c r="O169" i="2"/>
  <c r="N169" i="2"/>
  <c r="G169" i="2"/>
  <c r="O168" i="2"/>
  <c r="N168" i="2"/>
  <c r="G168" i="2"/>
  <c r="O167" i="2"/>
  <c r="N167" i="2"/>
  <c r="G167" i="2"/>
  <c r="O166" i="2"/>
  <c r="N166" i="2"/>
  <c r="G166" i="2"/>
  <c r="O165" i="2"/>
  <c r="N165" i="2"/>
  <c r="G165" i="2"/>
  <c r="O164" i="2"/>
  <c r="N164" i="2"/>
  <c r="G164" i="2"/>
  <c r="O163" i="2"/>
  <c r="N163" i="2"/>
  <c r="G163" i="2"/>
  <c r="O162" i="2"/>
  <c r="N162" i="2"/>
  <c r="G162" i="2"/>
  <c r="O161" i="2"/>
  <c r="N161" i="2"/>
  <c r="G161" i="2"/>
  <c r="O160" i="2"/>
  <c r="N160" i="2"/>
  <c r="G160" i="2"/>
  <c r="O159" i="2"/>
  <c r="N159" i="2"/>
  <c r="G159" i="2"/>
  <c r="O158" i="2"/>
  <c r="N158" i="2"/>
  <c r="G158" i="2"/>
  <c r="O157" i="2"/>
  <c r="N157" i="2"/>
  <c r="G157" i="2"/>
  <c r="O156" i="2"/>
  <c r="N156" i="2"/>
  <c r="G156" i="2"/>
  <c r="O155" i="2"/>
  <c r="N155" i="2"/>
  <c r="G155" i="2"/>
  <c r="O154" i="2"/>
  <c r="N154" i="2"/>
  <c r="G154" i="2"/>
  <c r="O153" i="2"/>
  <c r="N153" i="2"/>
  <c r="G153" i="2"/>
  <c r="O152" i="2"/>
  <c r="N152" i="2"/>
  <c r="G152" i="2"/>
  <c r="O151" i="2"/>
  <c r="N151" i="2"/>
  <c r="G151" i="2"/>
  <c r="O150" i="2"/>
  <c r="N150" i="2"/>
  <c r="G150" i="2"/>
  <c r="O149" i="2"/>
  <c r="N149" i="2"/>
  <c r="G149" i="2"/>
  <c r="O148" i="2"/>
  <c r="N148" i="2"/>
  <c r="G148" i="2"/>
  <c r="O147" i="2"/>
  <c r="N147" i="2"/>
  <c r="G147" i="2"/>
  <c r="O146" i="2"/>
  <c r="N146" i="2"/>
  <c r="G146" i="2"/>
  <c r="O145" i="2"/>
  <c r="N145" i="2"/>
  <c r="G145" i="2"/>
  <c r="O144" i="2"/>
  <c r="N144" i="2"/>
  <c r="G144" i="2"/>
  <c r="O143" i="2"/>
  <c r="N143" i="2"/>
  <c r="G143" i="2"/>
  <c r="O142" i="2"/>
  <c r="N142" i="2"/>
  <c r="G142" i="2"/>
  <c r="O141" i="2"/>
  <c r="N141" i="2"/>
  <c r="G141" i="2"/>
  <c r="O140" i="2"/>
  <c r="N140" i="2"/>
  <c r="G140" i="2"/>
  <c r="O139" i="2"/>
  <c r="N139" i="2"/>
  <c r="G139" i="2"/>
  <c r="O138" i="2"/>
  <c r="N138" i="2"/>
  <c r="G138" i="2"/>
  <c r="O137" i="2"/>
  <c r="N137" i="2"/>
  <c r="G137" i="2"/>
  <c r="O136" i="2"/>
  <c r="N136" i="2"/>
  <c r="G136" i="2"/>
  <c r="O135" i="2"/>
  <c r="N135" i="2"/>
  <c r="G135" i="2"/>
  <c r="O134" i="2"/>
  <c r="N134" i="2"/>
  <c r="G134" i="2"/>
  <c r="O133" i="2"/>
  <c r="N133" i="2"/>
  <c r="G133" i="2"/>
  <c r="O132" i="2"/>
  <c r="N132" i="2"/>
  <c r="G132" i="2"/>
  <c r="O131" i="2"/>
  <c r="N131" i="2"/>
  <c r="G131" i="2"/>
  <c r="O130" i="2"/>
  <c r="N130" i="2"/>
  <c r="G130" i="2"/>
  <c r="O129" i="2"/>
  <c r="N129" i="2"/>
  <c r="G129" i="2"/>
  <c r="O128" i="2"/>
  <c r="N128" i="2"/>
  <c r="G128" i="2"/>
  <c r="O127" i="2"/>
  <c r="N127" i="2"/>
  <c r="G127" i="2"/>
  <c r="O126" i="2"/>
  <c r="N126" i="2"/>
  <c r="G126" i="2"/>
  <c r="O125" i="2"/>
  <c r="N125" i="2"/>
  <c r="G125" i="2"/>
  <c r="O124" i="2"/>
  <c r="N124" i="2"/>
  <c r="G124" i="2"/>
  <c r="O123" i="2"/>
  <c r="N123" i="2"/>
  <c r="G123" i="2"/>
  <c r="O122" i="2"/>
  <c r="N122" i="2"/>
  <c r="G122" i="2"/>
  <c r="O121" i="2"/>
  <c r="N121" i="2"/>
  <c r="G121" i="2"/>
  <c r="O120" i="2"/>
  <c r="N120" i="2"/>
  <c r="G120" i="2"/>
  <c r="O119" i="2"/>
  <c r="N119" i="2"/>
  <c r="G119" i="2"/>
  <c r="O118" i="2"/>
  <c r="N118" i="2"/>
  <c r="L118" i="3" s="1"/>
  <c r="G118" i="2"/>
  <c r="O117" i="2"/>
  <c r="N117" i="2"/>
  <c r="L117" i="3" s="1"/>
  <c r="G117" i="2"/>
  <c r="O116" i="2"/>
  <c r="N116" i="2"/>
  <c r="L116" i="3" s="1"/>
  <c r="G116" i="2"/>
  <c r="O115" i="2"/>
  <c r="N115" i="2"/>
  <c r="L115" i="3" s="1"/>
  <c r="G115" i="2"/>
  <c r="O114" i="2"/>
  <c r="N114" i="2"/>
  <c r="L114" i="3" s="1"/>
  <c r="G114" i="2"/>
  <c r="O113" i="2"/>
  <c r="N113" i="2"/>
  <c r="L113" i="3" s="1"/>
  <c r="G113" i="2"/>
  <c r="O112" i="2"/>
  <c r="N112" i="2"/>
  <c r="L112" i="3" s="1"/>
  <c r="G112" i="2"/>
  <c r="O111" i="2"/>
  <c r="N111" i="2"/>
  <c r="L111" i="3" s="1"/>
  <c r="G111" i="2"/>
  <c r="O110" i="2"/>
  <c r="N110" i="2"/>
  <c r="L110" i="3" s="1"/>
  <c r="G110" i="2"/>
  <c r="O109" i="2"/>
  <c r="N109" i="2"/>
  <c r="L109" i="3" s="1"/>
  <c r="G109" i="2"/>
  <c r="O108" i="2"/>
  <c r="N108" i="2"/>
  <c r="L108" i="3" s="1"/>
  <c r="G108" i="2"/>
  <c r="O107" i="2"/>
  <c r="N107" i="2"/>
  <c r="L107" i="3" s="1"/>
  <c r="G107" i="2"/>
  <c r="O106" i="2"/>
  <c r="N106" i="2"/>
  <c r="L106" i="3" s="1"/>
  <c r="G106" i="2"/>
  <c r="O105" i="2"/>
  <c r="N105" i="2"/>
  <c r="L105" i="3" s="1"/>
  <c r="G105" i="2"/>
  <c r="O104" i="2"/>
  <c r="N104" i="2"/>
  <c r="L104" i="3" s="1"/>
  <c r="G104" i="2"/>
  <c r="O103" i="2"/>
  <c r="N103" i="2"/>
  <c r="L103" i="3" s="1"/>
  <c r="G103" i="2"/>
  <c r="O102" i="2"/>
  <c r="N102" i="2"/>
  <c r="L102" i="3" s="1"/>
  <c r="G102" i="2"/>
  <c r="O101" i="2"/>
  <c r="N101" i="2"/>
  <c r="L101" i="3" s="1"/>
  <c r="G101" i="2"/>
  <c r="O100" i="2"/>
  <c r="N100" i="2"/>
  <c r="L100" i="3" s="1"/>
  <c r="G100" i="2"/>
  <c r="O99" i="2"/>
  <c r="N99" i="2"/>
  <c r="L99" i="3" s="1"/>
  <c r="G99" i="2"/>
  <c r="O98" i="2"/>
  <c r="N98" i="2"/>
  <c r="L98" i="3" s="1"/>
  <c r="G98" i="2"/>
  <c r="O97" i="2"/>
  <c r="N97" i="2"/>
  <c r="L97" i="3" s="1"/>
  <c r="G97" i="2"/>
  <c r="O96" i="2"/>
  <c r="N96" i="2"/>
  <c r="L96" i="3" s="1"/>
  <c r="G96" i="2"/>
  <c r="O95" i="2"/>
  <c r="N95" i="2"/>
  <c r="L95" i="3" s="1"/>
  <c r="G95" i="2"/>
  <c r="O94" i="2"/>
  <c r="N94" i="2"/>
  <c r="L94" i="3" s="1"/>
  <c r="G94" i="2"/>
  <c r="O93" i="2"/>
  <c r="N93" i="2"/>
  <c r="L93" i="3" s="1"/>
  <c r="G93" i="2"/>
  <c r="O92" i="2"/>
  <c r="N92" i="2"/>
  <c r="L92" i="3" s="1"/>
  <c r="G92" i="2"/>
  <c r="O91" i="2"/>
  <c r="N91" i="2"/>
  <c r="L91" i="3" s="1"/>
  <c r="G91" i="2"/>
  <c r="O90" i="2"/>
  <c r="N90" i="2"/>
  <c r="L90" i="3" s="1"/>
  <c r="G90" i="2"/>
  <c r="O89" i="2"/>
  <c r="N89" i="2"/>
  <c r="L89" i="3" s="1"/>
  <c r="G89" i="2"/>
  <c r="O88" i="2"/>
  <c r="N88" i="2"/>
  <c r="L88" i="3" s="1"/>
  <c r="G88" i="2"/>
  <c r="O87" i="2"/>
  <c r="N87" i="2"/>
  <c r="L87" i="3" s="1"/>
  <c r="G87" i="2"/>
  <c r="O86" i="2"/>
  <c r="N86" i="2"/>
  <c r="L86" i="3" s="1"/>
  <c r="G86" i="2"/>
  <c r="O85" i="2"/>
  <c r="N85" i="2"/>
  <c r="L85" i="3" s="1"/>
  <c r="G85" i="2"/>
  <c r="O84" i="2"/>
  <c r="N84" i="2"/>
  <c r="L84" i="3" s="1"/>
  <c r="G84" i="2"/>
  <c r="O83" i="2"/>
  <c r="N83" i="2"/>
  <c r="L83" i="3" s="1"/>
  <c r="G83" i="2"/>
  <c r="O82" i="2"/>
  <c r="N82" i="2"/>
  <c r="L82" i="3" s="1"/>
  <c r="G82" i="2"/>
  <c r="O81" i="2"/>
  <c r="N81" i="2"/>
  <c r="L81" i="3" s="1"/>
  <c r="G81" i="2"/>
  <c r="O80" i="2"/>
  <c r="N80" i="2"/>
  <c r="L80" i="3" s="1"/>
  <c r="G80" i="2"/>
  <c r="O79" i="2"/>
  <c r="N79" i="2"/>
  <c r="L79" i="3" s="1"/>
  <c r="G79" i="2"/>
  <c r="O78" i="2"/>
  <c r="N78" i="2"/>
  <c r="L78" i="3" s="1"/>
  <c r="G78" i="2"/>
  <c r="O77" i="2"/>
  <c r="N77" i="2"/>
  <c r="L77" i="3" s="1"/>
  <c r="G77" i="2"/>
  <c r="O76" i="2"/>
  <c r="N76" i="2"/>
  <c r="L76" i="3" s="1"/>
  <c r="G76" i="2"/>
  <c r="O75" i="2"/>
  <c r="N75" i="2"/>
  <c r="L75" i="3" s="1"/>
  <c r="G75" i="2"/>
  <c r="O74" i="2"/>
  <c r="N74" i="2"/>
  <c r="L74" i="3" s="1"/>
  <c r="G74" i="2"/>
  <c r="O73" i="2"/>
  <c r="N73" i="2"/>
  <c r="L73" i="3" s="1"/>
  <c r="G73" i="2"/>
  <c r="O72" i="2"/>
  <c r="N72" i="2"/>
  <c r="L72" i="3" s="1"/>
  <c r="G72" i="2"/>
  <c r="O71" i="2"/>
  <c r="N71" i="2"/>
  <c r="L71" i="3" s="1"/>
  <c r="G71" i="2"/>
  <c r="O70" i="2"/>
  <c r="N70" i="2"/>
  <c r="L70" i="3" s="1"/>
  <c r="G70" i="2"/>
  <c r="O69" i="2"/>
  <c r="N69" i="2"/>
  <c r="L69" i="3" s="1"/>
  <c r="G69" i="2"/>
  <c r="O68" i="2"/>
  <c r="N68" i="2"/>
  <c r="L68" i="3" s="1"/>
  <c r="G68" i="2"/>
  <c r="O67" i="2"/>
  <c r="N67" i="2"/>
  <c r="L67" i="3" s="1"/>
  <c r="G67" i="2"/>
  <c r="O66" i="2"/>
  <c r="N66" i="2"/>
  <c r="L66" i="3" s="1"/>
  <c r="G66" i="2"/>
  <c r="O65" i="2"/>
  <c r="N65" i="2"/>
  <c r="L65" i="3" s="1"/>
  <c r="G65" i="2"/>
  <c r="O64" i="2"/>
  <c r="N64" i="2"/>
  <c r="L64" i="3" s="1"/>
  <c r="G64" i="2"/>
  <c r="O63" i="2"/>
  <c r="N63" i="2"/>
  <c r="L63" i="3" s="1"/>
  <c r="G63" i="2"/>
  <c r="O62" i="2"/>
  <c r="N62" i="2"/>
  <c r="L62" i="3" s="1"/>
  <c r="G62" i="2"/>
  <c r="O61" i="2"/>
  <c r="N61" i="2"/>
  <c r="L61" i="3" s="1"/>
  <c r="G61" i="2"/>
  <c r="O60" i="2"/>
  <c r="N60" i="2"/>
  <c r="L60" i="3" s="1"/>
  <c r="G60" i="2"/>
  <c r="O59" i="2"/>
  <c r="N59" i="2"/>
  <c r="L59" i="3" s="1"/>
  <c r="G59" i="2"/>
  <c r="O58" i="2"/>
  <c r="N58" i="2"/>
  <c r="L58" i="3" s="1"/>
  <c r="G58" i="2"/>
  <c r="O57" i="2"/>
  <c r="N57" i="2"/>
  <c r="L57" i="3" s="1"/>
  <c r="G57" i="2"/>
  <c r="O56" i="2"/>
  <c r="N56" i="2"/>
  <c r="L56" i="3" s="1"/>
  <c r="G56" i="2"/>
  <c r="O55" i="2"/>
  <c r="N55" i="2"/>
  <c r="L55" i="3" s="1"/>
  <c r="G55" i="2"/>
  <c r="O54" i="2"/>
  <c r="N54" i="2"/>
  <c r="L54" i="3" s="1"/>
  <c r="G54" i="2"/>
  <c r="O53" i="2"/>
  <c r="N53" i="2"/>
  <c r="L53" i="3" s="1"/>
  <c r="G53" i="2"/>
  <c r="O52" i="2"/>
  <c r="N52" i="2"/>
  <c r="L52" i="3" s="1"/>
  <c r="G52" i="2"/>
  <c r="O51" i="2"/>
  <c r="N51" i="2"/>
  <c r="L51" i="3" s="1"/>
  <c r="G51" i="2"/>
  <c r="O50" i="2"/>
  <c r="N50" i="2"/>
  <c r="L50" i="3" s="1"/>
  <c r="G50" i="2"/>
  <c r="O49" i="2"/>
  <c r="N49" i="2"/>
  <c r="L49" i="3" s="1"/>
  <c r="G49" i="2"/>
  <c r="O48" i="2"/>
  <c r="N48" i="2"/>
  <c r="L48" i="3" s="1"/>
  <c r="G48" i="2"/>
  <c r="O47" i="2"/>
  <c r="N47" i="2"/>
  <c r="L47" i="3" s="1"/>
  <c r="G47" i="2"/>
  <c r="O46" i="2"/>
  <c r="N46" i="2"/>
  <c r="L46" i="3" s="1"/>
  <c r="G46" i="2"/>
  <c r="O45" i="2"/>
  <c r="N45" i="2"/>
  <c r="L45" i="3" s="1"/>
  <c r="G45" i="2"/>
  <c r="O44" i="2"/>
  <c r="N44" i="2"/>
  <c r="L44" i="3" s="1"/>
  <c r="G44" i="2"/>
  <c r="O43" i="2"/>
  <c r="N43" i="2"/>
  <c r="L43" i="3" s="1"/>
  <c r="G43" i="2"/>
  <c r="O42" i="2"/>
  <c r="N42" i="2"/>
  <c r="L42" i="3" s="1"/>
  <c r="G42" i="2"/>
  <c r="O41" i="2"/>
  <c r="N41" i="2"/>
  <c r="L41" i="3" s="1"/>
  <c r="G41" i="2"/>
  <c r="O40" i="2"/>
  <c r="N40" i="2"/>
  <c r="L40" i="3" s="1"/>
  <c r="G40" i="2"/>
  <c r="O39" i="2"/>
  <c r="N39" i="2"/>
  <c r="L39" i="3" s="1"/>
  <c r="G39" i="2"/>
  <c r="O38" i="2"/>
  <c r="N38" i="2"/>
  <c r="L38" i="3" s="1"/>
  <c r="G38" i="2"/>
  <c r="O37" i="2"/>
  <c r="N37" i="2"/>
  <c r="L37" i="3" s="1"/>
  <c r="G37" i="2"/>
  <c r="O36" i="2"/>
  <c r="N36" i="2"/>
  <c r="L36" i="3" s="1"/>
  <c r="G36" i="2"/>
  <c r="O35" i="2"/>
  <c r="N35" i="2"/>
  <c r="L35" i="3" s="1"/>
  <c r="G35" i="2"/>
  <c r="O34" i="2"/>
  <c r="N34" i="2"/>
  <c r="L34" i="3" s="1"/>
  <c r="G34" i="2"/>
  <c r="O33" i="2"/>
  <c r="N33" i="2"/>
  <c r="L33" i="3" s="1"/>
  <c r="G33" i="2"/>
  <c r="O32" i="2"/>
  <c r="N32" i="2"/>
  <c r="L32" i="3" s="1"/>
  <c r="G32" i="2"/>
  <c r="O31" i="2"/>
  <c r="N31" i="2"/>
  <c r="L31" i="3" s="1"/>
  <c r="G31" i="2"/>
  <c r="O30" i="2"/>
  <c r="N30" i="2"/>
  <c r="L30" i="3" s="1"/>
  <c r="G30" i="2"/>
  <c r="O29" i="2"/>
  <c r="N29" i="2"/>
  <c r="L29" i="3" s="1"/>
  <c r="G29" i="2"/>
  <c r="O28" i="2"/>
  <c r="N28" i="2"/>
  <c r="L28" i="3" s="1"/>
  <c r="G28" i="2"/>
  <c r="O27" i="2"/>
  <c r="N27" i="2"/>
  <c r="L27" i="3" s="1"/>
  <c r="G27" i="2"/>
  <c r="O26" i="2"/>
  <c r="N26" i="2"/>
  <c r="L26" i="3" s="1"/>
  <c r="G26" i="2"/>
  <c r="O25" i="2"/>
  <c r="N25" i="2"/>
  <c r="L25" i="3" s="1"/>
  <c r="G25" i="2"/>
  <c r="O24" i="2"/>
  <c r="N24" i="2"/>
  <c r="L24" i="3" s="1"/>
  <c r="G24" i="2"/>
  <c r="O23" i="2"/>
  <c r="N23" i="2"/>
  <c r="L23" i="3" s="1"/>
  <c r="G23" i="2"/>
  <c r="O22" i="2"/>
  <c r="N22" i="2"/>
  <c r="L22" i="3" s="1"/>
  <c r="G22" i="2"/>
  <c r="O21" i="2"/>
  <c r="N21" i="2"/>
  <c r="L21" i="3" s="1"/>
  <c r="G21" i="2"/>
  <c r="O20" i="2"/>
  <c r="N20" i="2"/>
  <c r="L20" i="3" s="1"/>
  <c r="G20" i="2"/>
  <c r="O19" i="2"/>
  <c r="N19" i="2"/>
  <c r="L19" i="3" s="1"/>
  <c r="G19" i="2"/>
  <c r="O18" i="2"/>
  <c r="N18" i="2"/>
  <c r="L18" i="3" s="1"/>
  <c r="G18" i="2"/>
  <c r="O17" i="2"/>
  <c r="N17" i="2"/>
  <c r="L17" i="3" s="1"/>
  <c r="G17" i="2"/>
  <c r="O16" i="2"/>
  <c r="N16" i="2"/>
  <c r="L16" i="3" s="1"/>
  <c r="G16" i="2"/>
  <c r="O15" i="2"/>
  <c r="N15" i="2"/>
  <c r="L15" i="3" s="1"/>
  <c r="G15" i="2"/>
  <c r="O14" i="2"/>
  <c r="N14" i="2"/>
  <c r="L14" i="3" s="1"/>
  <c r="G14" i="2"/>
  <c r="O13" i="2"/>
  <c r="N13" i="2"/>
  <c r="L13" i="3" s="1"/>
  <c r="G13" i="2"/>
  <c r="O12" i="2"/>
  <c r="N12" i="2"/>
  <c r="L12" i="3" s="1"/>
  <c r="G12" i="2"/>
  <c r="O11" i="2"/>
  <c r="N11" i="2"/>
  <c r="L11" i="3" s="1"/>
  <c r="G11" i="2"/>
  <c r="O10" i="2"/>
  <c r="N10" i="2"/>
  <c r="L10" i="3" s="1"/>
  <c r="G10" i="2"/>
  <c r="O9" i="2"/>
  <c r="N9" i="2"/>
  <c r="L9" i="3" s="1"/>
  <c r="G9" i="2"/>
  <c r="O8" i="2"/>
  <c r="N8" i="2"/>
  <c r="L8" i="3" s="1"/>
  <c r="G8" i="2"/>
  <c r="O7" i="2"/>
  <c r="N7" i="2"/>
  <c r="L7" i="3" s="1"/>
  <c r="G7" i="2"/>
  <c r="O6" i="2"/>
  <c r="N6" i="2"/>
  <c r="L6" i="3" s="1"/>
  <c r="R6" i="3" s="1"/>
  <c r="G6" i="2"/>
  <c r="N5" i="2"/>
  <c r="P6" i="3" l="1"/>
  <c r="T6" i="3" s="1"/>
  <c r="M8" i="3"/>
  <c r="U8" i="3" s="1"/>
  <c r="M12" i="3"/>
  <c r="U12" i="3" s="1"/>
  <c r="M16" i="3"/>
  <c r="U16" i="3" s="1"/>
  <c r="M20" i="3"/>
  <c r="U20" i="3" s="1"/>
  <c r="M24" i="3"/>
  <c r="U24" i="3" s="1"/>
  <c r="M28" i="3"/>
  <c r="U28" i="3" s="1"/>
  <c r="M32" i="3"/>
  <c r="U32" i="3" s="1"/>
  <c r="M36" i="3"/>
  <c r="U36" i="3" s="1"/>
  <c r="M40" i="3"/>
  <c r="U40" i="3" s="1"/>
  <c r="M44" i="3"/>
  <c r="U44" i="3" s="1"/>
  <c r="M48" i="3"/>
  <c r="U48" i="3" s="1"/>
  <c r="M52" i="3"/>
  <c r="U52" i="3" s="1"/>
  <c r="M56" i="3"/>
  <c r="U56" i="3" s="1"/>
  <c r="M60" i="3"/>
  <c r="U60" i="3" s="1"/>
  <c r="M64" i="3"/>
  <c r="U64" i="3" s="1"/>
  <c r="M68" i="3"/>
  <c r="U68" i="3" s="1"/>
  <c r="M72" i="3"/>
  <c r="U72" i="3" s="1"/>
  <c r="M76" i="3"/>
  <c r="U76" i="3" s="1"/>
  <c r="M80" i="3"/>
  <c r="U80" i="3" s="1"/>
  <c r="M84" i="3"/>
  <c r="U84" i="3" s="1"/>
  <c r="M88" i="3"/>
  <c r="U88" i="3" s="1"/>
  <c r="M92" i="3"/>
  <c r="U92" i="3" s="1"/>
  <c r="M96" i="3"/>
  <c r="U96" i="3" s="1"/>
  <c r="M100" i="3"/>
  <c r="U100" i="3" s="1"/>
  <c r="M104" i="3"/>
  <c r="U104" i="3" s="1"/>
  <c r="M108" i="3"/>
  <c r="U108" i="3" s="1"/>
  <c r="M112" i="3"/>
  <c r="U112" i="3" s="1"/>
  <c r="M116" i="3"/>
  <c r="U116" i="3" s="1"/>
  <c r="M11" i="3"/>
  <c r="U11" i="3" s="1"/>
  <c r="M15" i="3"/>
  <c r="U15" i="3" s="1"/>
  <c r="M19" i="3"/>
  <c r="U19" i="3" s="1"/>
  <c r="M23" i="3"/>
  <c r="U23" i="3" s="1"/>
  <c r="M27" i="3"/>
  <c r="U27" i="3" s="1"/>
  <c r="M31" i="3"/>
  <c r="U31" i="3" s="1"/>
  <c r="M35" i="3"/>
  <c r="U35" i="3" s="1"/>
  <c r="M39" i="3"/>
  <c r="U39" i="3" s="1"/>
  <c r="M43" i="3"/>
  <c r="U43" i="3" s="1"/>
  <c r="M47" i="3"/>
  <c r="U47" i="3" s="1"/>
  <c r="M51" i="3"/>
  <c r="U51" i="3" s="1"/>
  <c r="M55" i="3"/>
  <c r="U55" i="3" s="1"/>
  <c r="M59" i="3"/>
  <c r="U59" i="3" s="1"/>
  <c r="M63" i="3"/>
  <c r="U63" i="3" s="1"/>
  <c r="M67" i="3"/>
  <c r="U67" i="3" s="1"/>
  <c r="M71" i="3"/>
  <c r="U71" i="3" s="1"/>
  <c r="M75" i="3"/>
  <c r="U75" i="3" s="1"/>
  <c r="M79" i="3"/>
  <c r="U79" i="3" s="1"/>
  <c r="M83" i="3"/>
  <c r="U83" i="3" s="1"/>
  <c r="M87" i="3"/>
  <c r="U87" i="3" s="1"/>
  <c r="M91" i="3"/>
  <c r="U91" i="3" s="1"/>
  <c r="M95" i="3"/>
  <c r="U95" i="3" s="1"/>
  <c r="M99" i="3"/>
  <c r="U99" i="3" s="1"/>
  <c r="M103" i="3"/>
  <c r="U103" i="3" s="1"/>
  <c r="M107" i="3"/>
  <c r="U107" i="3" s="1"/>
  <c r="M111" i="3"/>
  <c r="U111" i="3" s="1"/>
  <c r="M115" i="3"/>
  <c r="U115" i="3" s="1"/>
  <c r="M6" i="3"/>
  <c r="U6" i="3" s="1"/>
  <c r="M10" i="3"/>
  <c r="U10" i="3" s="1"/>
  <c r="M14" i="3"/>
  <c r="U14" i="3" s="1"/>
  <c r="M18" i="3"/>
  <c r="U18" i="3" s="1"/>
  <c r="M22" i="3"/>
  <c r="U22" i="3" s="1"/>
  <c r="M26" i="3"/>
  <c r="U26" i="3" s="1"/>
  <c r="M30" i="3"/>
  <c r="U30" i="3" s="1"/>
  <c r="M34" i="3"/>
  <c r="U34" i="3" s="1"/>
  <c r="M38" i="3"/>
  <c r="U38" i="3" s="1"/>
  <c r="M42" i="3"/>
  <c r="U42" i="3" s="1"/>
  <c r="M46" i="3"/>
  <c r="U46" i="3" s="1"/>
  <c r="M50" i="3"/>
  <c r="U50" i="3" s="1"/>
  <c r="M54" i="3"/>
  <c r="U54" i="3" s="1"/>
  <c r="M58" i="3"/>
  <c r="U58" i="3" s="1"/>
  <c r="M62" i="3"/>
  <c r="U62" i="3" s="1"/>
  <c r="M66" i="3"/>
  <c r="U66" i="3" s="1"/>
  <c r="M70" i="3"/>
  <c r="U70" i="3" s="1"/>
  <c r="M74" i="3"/>
  <c r="U74" i="3" s="1"/>
  <c r="M78" i="3"/>
  <c r="U78" i="3" s="1"/>
  <c r="M82" i="3"/>
  <c r="U82" i="3" s="1"/>
  <c r="M86" i="3"/>
  <c r="U86" i="3" s="1"/>
  <c r="M90" i="3"/>
  <c r="U90" i="3" s="1"/>
  <c r="M94" i="3"/>
  <c r="U94" i="3" s="1"/>
  <c r="M98" i="3"/>
  <c r="U98" i="3" s="1"/>
  <c r="M102" i="3"/>
  <c r="U102" i="3" s="1"/>
  <c r="M106" i="3"/>
  <c r="U106" i="3" s="1"/>
  <c r="M110" i="3"/>
  <c r="U110" i="3" s="1"/>
  <c r="M114" i="3"/>
  <c r="U114" i="3" s="1"/>
  <c r="M118" i="3"/>
  <c r="U118" i="3" s="1"/>
  <c r="M7" i="3"/>
  <c r="U7" i="3" s="1"/>
  <c r="M9" i="3"/>
  <c r="U9" i="3" s="1"/>
  <c r="M13" i="3"/>
  <c r="U13" i="3" s="1"/>
  <c r="M17" i="3"/>
  <c r="U17" i="3" s="1"/>
  <c r="M21" i="3"/>
  <c r="U21" i="3" s="1"/>
  <c r="M25" i="3"/>
  <c r="U25" i="3" s="1"/>
  <c r="M29" i="3"/>
  <c r="U29" i="3" s="1"/>
  <c r="M33" i="3"/>
  <c r="U33" i="3" s="1"/>
  <c r="M37" i="3"/>
  <c r="U37" i="3" s="1"/>
  <c r="M41" i="3"/>
  <c r="U41" i="3" s="1"/>
  <c r="M45" i="3"/>
  <c r="U45" i="3" s="1"/>
  <c r="M49" i="3"/>
  <c r="U49" i="3" s="1"/>
  <c r="M53" i="3"/>
  <c r="U53" i="3" s="1"/>
  <c r="M57" i="3"/>
  <c r="U57" i="3" s="1"/>
  <c r="M61" i="3"/>
  <c r="U61" i="3" s="1"/>
  <c r="M65" i="3"/>
  <c r="U65" i="3" s="1"/>
  <c r="M69" i="3"/>
  <c r="U69" i="3" s="1"/>
  <c r="M73" i="3"/>
  <c r="U73" i="3" s="1"/>
  <c r="M77" i="3"/>
  <c r="U77" i="3" s="1"/>
  <c r="M81" i="3"/>
  <c r="U81" i="3" s="1"/>
  <c r="M85" i="3"/>
  <c r="U85" i="3" s="1"/>
  <c r="M89" i="3"/>
  <c r="U89" i="3" s="1"/>
  <c r="M93" i="3"/>
  <c r="U93" i="3" s="1"/>
  <c r="M97" i="3"/>
  <c r="U97" i="3" s="1"/>
  <c r="M101" i="3"/>
  <c r="U101" i="3" s="1"/>
  <c r="M105" i="3"/>
  <c r="U105" i="3" s="1"/>
  <c r="M109" i="3"/>
  <c r="U109" i="3" s="1"/>
  <c r="M113" i="3"/>
  <c r="U113" i="3" s="1"/>
  <c r="M117" i="3"/>
  <c r="U117" i="3" s="1"/>
  <c r="A1" i="3"/>
  <c r="A1" i="1"/>
  <c r="A1" i="2"/>
  <c r="A5" i="3" l="1"/>
  <c r="J5" i="3"/>
  <c r="H5" i="3"/>
  <c r="L5" i="3"/>
  <c r="P5" i="3" l="1"/>
  <c r="R5" i="3"/>
  <c r="O5" i="1"/>
  <c r="G5" i="2"/>
  <c r="F5" i="3"/>
  <c r="G5" i="3" s="1"/>
  <c r="N5" i="3" s="1"/>
  <c r="E5" i="3"/>
  <c r="I5" i="1"/>
  <c r="D5" i="1"/>
  <c r="B5" i="3"/>
  <c r="T5" i="3" l="1"/>
  <c r="N24" i="3"/>
  <c r="N123" i="3"/>
  <c r="N131" i="3"/>
  <c r="N184" i="3"/>
  <c r="N2233" i="3"/>
  <c r="N2876" i="3"/>
  <c r="N3106" i="3"/>
  <c r="N3657" i="3"/>
  <c r="N4620" i="3"/>
  <c r="N1578" i="3"/>
  <c r="N1781" i="3"/>
  <c r="N2065" i="3"/>
  <c r="N2210" i="3"/>
  <c r="N2754" i="3"/>
  <c r="N3004" i="3"/>
  <c r="N1653" i="3"/>
  <c r="N1985" i="3"/>
  <c r="N2978" i="3"/>
  <c r="N3993" i="3"/>
  <c r="N1509" i="3"/>
  <c r="N1717" i="3"/>
  <c r="N1953" i="3"/>
  <c r="N2129" i="3"/>
  <c r="N2274" i="3"/>
  <c r="N2492" i="3"/>
  <c r="N2977" i="3"/>
  <c r="N3116" i="3"/>
  <c r="N4073" i="3"/>
  <c r="N99" i="3"/>
  <c r="N152" i="3"/>
  <c r="N251" i="3"/>
  <c r="N259" i="3"/>
  <c r="N59" i="3"/>
  <c r="N91" i="3"/>
  <c r="N1921" i="3"/>
  <c r="N2258" i="3"/>
  <c r="N2961" i="3"/>
  <c r="N4580" i="3"/>
  <c r="N4676" i="3"/>
  <c r="N1611" i="3"/>
  <c r="N2017" i="3"/>
  <c r="N2130" i="3"/>
  <c r="N2249" i="3"/>
  <c r="N2588" i="3"/>
  <c r="N3089" i="3"/>
  <c r="N4113" i="3"/>
  <c r="N4708" i="3"/>
  <c r="N4869" i="3"/>
  <c r="N1675" i="3"/>
  <c r="N2162" i="3"/>
  <c r="N2560" i="3"/>
  <c r="N2636" i="3"/>
  <c r="N3026" i="3"/>
  <c r="N4129" i="3"/>
  <c r="N1523" i="3"/>
  <c r="N1739" i="3"/>
  <c r="N2226" i="3"/>
  <c r="N2540" i="3"/>
  <c r="N2620" i="3"/>
  <c r="N3607" i="3"/>
  <c r="N4121" i="3"/>
  <c r="N4446" i="3"/>
  <c r="N4740" i="3"/>
  <c r="N1110" i="3"/>
  <c r="N1166" i="3"/>
  <c r="N1302" i="3"/>
  <c r="N1358" i="3"/>
  <c r="N1222" i="3"/>
  <c r="N1286" i="3"/>
  <c r="N1350" i="3"/>
  <c r="N227" i="3"/>
  <c r="N27" i="3"/>
  <c r="N35" i="3"/>
  <c r="N88" i="3"/>
  <c r="N187" i="3"/>
  <c r="N67" i="3"/>
  <c r="N120" i="3"/>
  <c r="N219" i="3"/>
  <c r="N2098" i="3"/>
  <c r="N2265" i="3"/>
  <c r="N3041" i="3"/>
  <c r="N3527" i="3"/>
  <c r="N4596" i="3"/>
  <c r="N1621" i="3"/>
  <c r="N2050" i="3"/>
  <c r="N2948" i="3"/>
  <c r="N4081" i="3"/>
  <c r="N4873" i="3"/>
  <c r="N1573" i="3"/>
  <c r="N1685" i="3"/>
  <c r="N2089" i="3"/>
  <c r="N2169" i="3"/>
  <c r="N2432" i="3"/>
  <c r="N3105" i="3"/>
  <c r="N4998" i="3"/>
  <c r="N1546" i="3"/>
  <c r="N1749" i="3"/>
  <c r="N2066" i="3"/>
  <c r="N2913" i="3"/>
  <c r="N3025" i="3"/>
  <c r="N3631" i="3"/>
  <c r="N4089" i="3"/>
  <c r="N4137" i="3"/>
  <c r="N4865" i="3"/>
  <c r="N1238" i="3"/>
  <c r="N1294" i="3"/>
  <c r="N56" i="3"/>
  <c r="N155" i="3"/>
  <c r="N163" i="3"/>
  <c r="N216" i="3"/>
  <c r="N195" i="3"/>
  <c r="N248" i="3"/>
  <c r="N1514" i="3"/>
  <c r="N2105" i="3"/>
  <c r="N4462" i="3"/>
  <c r="N1541" i="3"/>
  <c r="N1771" i="3"/>
  <c r="N3575" i="3"/>
  <c r="N4097" i="3"/>
  <c r="N4592" i="3"/>
  <c r="N4978" i="3"/>
  <c r="N1643" i="3"/>
  <c r="N1803" i="3"/>
  <c r="N2137" i="3"/>
  <c r="N2201" i="3"/>
  <c r="N2924" i="3"/>
  <c r="N3186" i="3"/>
  <c r="N3543" i="3"/>
  <c r="N1707" i="3"/>
  <c r="N1823" i="3"/>
  <c r="N2512" i="3"/>
  <c r="N3068" i="3"/>
  <c r="N4105" i="3"/>
  <c r="N4660" i="3"/>
  <c r="N4923" i="3"/>
  <c r="N1102" i="3"/>
  <c r="N1174" i="3"/>
  <c r="N1230" i="3"/>
  <c r="N1366" i="3"/>
  <c r="N1094" i="3"/>
  <c r="N1741" i="3"/>
  <c r="N1430" i="3"/>
  <c r="N1817" i="3"/>
  <c r="N1090" i="3"/>
  <c r="N1346" i="3"/>
  <c r="N1825" i="3"/>
  <c r="N1118" i="3"/>
  <c r="N1126" i="3"/>
  <c r="N1190" i="3"/>
  <c r="N1254" i="3"/>
  <c r="N1310" i="3"/>
  <c r="N1318" i="3"/>
  <c r="N1374" i="3"/>
  <c r="N1382" i="3"/>
  <c r="N1677" i="3"/>
  <c r="N1709" i="3"/>
  <c r="N1398" i="3"/>
  <c r="N2161" i="3"/>
  <c r="N2808" i="3"/>
  <c r="N2516" i="3"/>
  <c r="N1154" i="3"/>
  <c r="N1414" i="3"/>
  <c r="N1462" i="3"/>
  <c r="N1613" i="3"/>
  <c r="N1138" i="3"/>
  <c r="N1186" i="3"/>
  <c r="N1202" i="3"/>
  <c r="N1250" i="3"/>
  <c r="N1394" i="3"/>
  <c r="N1486" i="3"/>
  <c r="N1645" i="3"/>
  <c r="N2113" i="3"/>
  <c r="N1078" i="3"/>
  <c r="N1821" i="3"/>
  <c r="N2616" i="3"/>
  <c r="N1158" i="3"/>
  <c r="N1218" i="3"/>
  <c r="N1122" i="3"/>
  <c r="N1266" i="3"/>
  <c r="N1314" i="3"/>
  <c r="N1330" i="3"/>
  <c r="N1378" i="3"/>
  <c r="N1142" i="3"/>
  <c r="N1206" i="3"/>
  <c r="N1270" i="3"/>
  <c r="N2420" i="3"/>
  <c r="N2456" i="3"/>
  <c r="N1282" i="3"/>
  <c r="N1454" i="3"/>
  <c r="N1549" i="3"/>
  <c r="N1182" i="3"/>
  <c r="N1246" i="3"/>
  <c r="N1446" i="3"/>
  <c r="N1494" i="3"/>
  <c r="N1773" i="3"/>
  <c r="N1334" i="3"/>
  <c r="N2460" i="3"/>
  <c r="N2209" i="3"/>
  <c r="N2273" i="3"/>
  <c r="N1805" i="3"/>
  <c r="N2664" i="3"/>
  <c r="N2744" i="3"/>
  <c r="N2852" i="3"/>
  <c r="N2898" i="3"/>
  <c r="N2936" i="3"/>
  <c r="N2548" i="3"/>
  <c r="N2584" i="3"/>
  <c r="N2844" i="3"/>
  <c r="N2920" i="3"/>
  <c r="N3170" i="3"/>
  <c r="N3471" i="3"/>
  <c r="N3164" i="3"/>
  <c r="N4452" i="3"/>
  <c r="N4434" i="3"/>
  <c r="N4572" i="3"/>
  <c r="N4588" i="3"/>
  <c r="N2866" i="3"/>
  <c r="N2956" i="3"/>
  <c r="N2828" i="3"/>
  <c r="N2760" i="3"/>
  <c r="N2780" i="3"/>
  <c r="N3076" i="3"/>
  <c r="N3224" i="3"/>
  <c r="N2984" i="3"/>
  <c r="N3169" i="3"/>
  <c r="N3108" i="3"/>
  <c r="N3124" i="3"/>
  <c r="N3188" i="3"/>
  <c r="N3228" i="3"/>
  <c r="N3591" i="3"/>
  <c r="N4576" i="3"/>
  <c r="N4692" i="3"/>
  <c r="N4867" i="3"/>
  <c r="N2600" i="3"/>
  <c r="N2904" i="3"/>
  <c r="N2652" i="3"/>
  <c r="N2520" i="3"/>
  <c r="N2580" i="3"/>
  <c r="N3032" i="3"/>
  <c r="N3160" i="3"/>
  <c r="N3084" i="3"/>
  <c r="N3052" i="3"/>
  <c r="N3176" i="3"/>
  <c r="N3148" i="3"/>
  <c r="N4057" i="3"/>
  <c r="N4146" i="3"/>
  <c r="N4178" i="3"/>
  <c r="N2632" i="3"/>
  <c r="N2668" i="3"/>
  <c r="N2897" i="3"/>
  <c r="N2452" i="3"/>
  <c r="N2840" i="3"/>
  <c r="N2769" i="3"/>
  <c r="N2940" i="3"/>
  <c r="N3064" i="3"/>
  <c r="N2994" i="3"/>
  <c r="N3048" i="3"/>
  <c r="N3112" i="3"/>
  <c r="N3503" i="3"/>
  <c r="N3212" i="3"/>
  <c r="N3487" i="3"/>
  <c r="N4065" i="3"/>
  <c r="N4442" i="3"/>
  <c r="N4628" i="3"/>
  <c r="N4986" i="3"/>
  <c r="N328" i="3"/>
  <c r="N353" i="3"/>
  <c r="N392" i="3"/>
  <c r="N521" i="3"/>
  <c r="N624" i="3"/>
  <c r="N809" i="3"/>
  <c r="N1001" i="3"/>
  <c r="N1033" i="3"/>
  <c r="N1072" i="3"/>
  <c r="N159" i="3"/>
  <c r="N191" i="3"/>
  <c r="N416" i="3"/>
  <c r="N441" i="3"/>
  <c r="N481" i="3"/>
  <c r="N520" i="3"/>
  <c r="N686" i="3"/>
  <c r="N718" i="3"/>
  <c r="N833" i="3"/>
  <c r="N865" i="3"/>
  <c r="N904" i="3"/>
  <c r="N936" i="3"/>
  <c r="N961" i="3"/>
  <c r="N1000" i="3"/>
  <c r="N1025" i="3"/>
  <c r="N273" i="3"/>
  <c r="N465" i="3"/>
  <c r="N480" i="3"/>
  <c r="N569" i="3"/>
  <c r="N768" i="3"/>
  <c r="N793" i="3"/>
  <c r="N838" i="3"/>
  <c r="N857" i="3"/>
  <c r="N376" i="3"/>
  <c r="N440" i="3"/>
  <c r="N505" i="3"/>
  <c r="N601" i="3"/>
  <c r="N697" i="3"/>
  <c r="N761" i="3"/>
  <c r="N832" i="3"/>
  <c r="N921" i="3"/>
  <c r="N960" i="3"/>
  <c r="N1056" i="3"/>
  <c r="N111" i="3"/>
  <c r="N239" i="3"/>
  <c r="N297" i="3"/>
  <c r="N374" i="3"/>
  <c r="N393" i="3"/>
  <c r="N464" i="3"/>
  <c r="N504" i="3"/>
  <c r="N529" i="3"/>
  <c r="N568" i="3"/>
  <c r="N632" i="3"/>
  <c r="N702" i="3"/>
  <c r="N753" i="3"/>
  <c r="N817" i="3"/>
  <c r="N849" i="3"/>
  <c r="N945" i="3"/>
  <c r="N1009" i="3"/>
  <c r="N296" i="3"/>
  <c r="N534" i="3"/>
  <c r="N617" i="3"/>
  <c r="N720" i="3"/>
  <c r="N752" i="3"/>
  <c r="N101" i="3"/>
  <c r="N449" i="3"/>
  <c r="N489" i="3"/>
  <c r="N553" i="3"/>
  <c r="N598" i="3"/>
  <c r="N713" i="3"/>
  <c r="N758" i="3"/>
  <c r="N918" i="3"/>
  <c r="N31" i="3"/>
  <c r="N63" i="3"/>
  <c r="N223" i="3"/>
  <c r="N255" i="3"/>
  <c r="N281" i="3"/>
  <c r="N320" i="3"/>
  <c r="N345" i="3"/>
  <c r="N552" i="3"/>
  <c r="N577" i="3"/>
  <c r="N616" i="3"/>
  <c r="N641" i="3"/>
  <c r="N680" i="3"/>
  <c r="N712" i="3"/>
  <c r="N744" i="3"/>
  <c r="N769" i="3"/>
  <c r="N814" i="3"/>
  <c r="N846" i="3"/>
  <c r="N1064" i="3"/>
  <c r="N312" i="3"/>
  <c r="N344" i="3"/>
  <c r="N614" i="3"/>
  <c r="N742" i="3"/>
  <c r="N576" i="3"/>
  <c r="N678" i="3"/>
  <c r="N729" i="3"/>
  <c r="N896" i="3"/>
  <c r="N1024" i="3"/>
  <c r="N79" i="3"/>
  <c r="N207" i="3"/>
  <c r="N368" i="3"/>
  <c r="N432" i="3"/>
  <c r="N600" i="3"/>
  <c r="N657" i="3"/>
  <c r="N696" i="3"/>
  <c r="N721" i="3"/>
  <c r="N862" i="3"/>
  <c r="N881" i="3"/>
  <c r="N913" i="3"/>
  <c r="N958" i="3"/>
  <c r="N977" i="3"/>
  <c r="N424" i="3"/>
  <c r="N456" i="3"/>
  <c r="N496" i="3"/>
  <c r="N528" i="3"/>
  <c r="N592" i="3"/>
  <c r="N681" i="3"/>
  <c r="N4872" i="3"/>
  <c r="N412" i="3"/>
  <c r="N820" i="3"/>
  <c r="N321" i="3"/>
  <c r="N360" i="3"/>
  <c r="N385" i="3"/>
  <c r="N417" i="3"/>
  <c r="N566" i="3"/>
  <c r="N656" i="3"/>
  <c r="N688" i="3"/>
  <c r="N790" i="3"/>
  <c r="N944" i="3"/>
  <c r="N1008" i="3"/>
  <c r="N1040" i="3"/>
  <c r="N1065" i="3"/>
  <c r="N95" i="3"/>
  <c r="N384" i="3"/>
  <c r="N409" i="3"/>
  <c r="N448" i="3"/>
  <c r="N473" i="3"/>
  <c r="N488" i="3"/>
  <c r="N513" i="3"/>
  <c r="N545" i="3"/>
  <c r="N808" i="3"/>
  <c r="N840" i="3"/>
  <c r="N872" i="3"/>
  <c r="N897" i="3"/>
  <c r="N929" i="3"/>
  <c r="N968" i="3"/>
  <c r="N993" i="3"/>
  <c r="N472" i="3"/>
  <c r="N537" i="3"/>
  <c r="N672" i="3"/>
  <c r="N736" i="3"/>
  <c r="N864" i="3"/>
  <c r="N992" i="3"/>
  <c r="N1017" i="3"/>
  <c r="N408" i="3"/>
  <c r="N433" i="3"/>
  <c r="N486" i="3"/>
  <c r="N608" i="3"/>
  <c r="N640" i="3"/>
  <c r="N665" i="3"/>
  <c r="N704" i="3"/>
  <c r="N825" i="3"/>
  <c r="N928" i="3"/>
  <c r="N953" i="3"/>
  <c r="N985" i="3"/>
  <c r="N1049" i="3"/>
  <c r="N47" i="3"/>
  <c r="N175" i="3"/>
  <c r="N304" i="3"/>
  <c r="N336" i="3"/>
  <c r="N400" i="3"/>
  <c r="N457" i="3"/>
  <c r="N497" i="3"/>
  <c r="N542" i="3"/>
  <c r="N561" i="3"/>
  <c r="N625" i="3"/>
  <c r="N670" i="3"/>
  <c r="N760" i="3"/>
  <c r="N792" i="3"/>
  <c r="N824" i="3"/>
  <c r="N856" i="3"/>
  <c r="N952" i="3"/>
  <c r="N1016" i="3"/>
  <c r="N1048" i="3"/>
  <c r="N289" i="3"/>
  <c r="N745" i="3"/>
  <c r="N816" i="3"/>
  <c r="N4982" i="3"/>
  <c r="N4724" i="3"/>
  <c r="N560" i="3"/>
  <c r="N649" i="3"/>
  <c r="N777" i="3"/>
  <c r="N848" i="3"/>
  <c r="N886" i="3"/>
  <c r="N127" i="3"/>
  <c r="N288" i="3"/>
  <c r="N313" i="3"/>
  <c r="N352" i="3"/>
  <c r="N377" i="3"/>
  <c r="N526" i="3"/>
  <c r="N584" i="3"/>
  <c r="N609" i="3"/>
  <c r="N648" i="3"/>
  <c r="N673" i="3"/>
  <c r="N705" i="3"/>
  <c r="N737" i="3"/>
  <c r="N776" i="3"/>
  <c r="N801" i="3"/>
  <c r="N910" i="3"/>
  <c r="N1032" i="3"/>
  <c r="N1057" i="3"/>
  <c r="N305" i="3"/>
  <c r="N369" i="3"/>
  <c r="N512" i="3"/>
  <c r="N633" i="3"/>
  <c r="N774" i="3"/>
  <c r="N966" i="3"/>
  <c r="N280" i="3"/>
  <c r="N337" i="3"/>
  <c r="N401" i="3"/>
  <c r="N544" i="3"/>
  <c r="N800" i="3"/>
  <c r="N889" i="3"/>
  <c r="N15" i="3"/>
  <c r="N143" i="3"/>
  <c r="N272" i="3"/>
  <c r="N329" i="3"/>
  <c r="N361" i="3"/>
  <c r="N425" i="3"/>
  <c r="N510" i="3"/>
  <c r="N536" i="3"/>
  <c r="N574" i="3"/>
  <c r="N593" i="3"/>
  <c r="N664" i="3"/>
  <c r="N689" i="3"/>
  <c r="N728" i="3"/>
  <c r="N785" i="3"/>
  <c r="N888" i="3"/>
  <c r="N920" i="3"/>
  <c r="N984" i="3"/>
  <c r="N1041" i="3"/>
  <c r="N1073" i="3"/>
  <c r="N585" i="3"/>
  <c r="N726" i="3"/>
  <c r="N880" i="3"/>
  <c r="N937" i="3"/>
  <c r="N1822" i="3"/>
  <c r="N1874" i="3"/>
  <c r="N1961" i="3"/>
  <c r="N1992" i="3"/>
  <c r="N1810" i="3"/>
  <c r="N1505" i="3"/>
  <c r="N1830" i="3"/>
  <c r="N1842" i="3"/>
  <c r="N1906" i="3"/>
  <c r="N2057" i="3"/>
  <c r="N1753" i="3"/>
  <c r="N1802" i="3"/>
  <c r="N1848" i="3"/>
  <c r="N2437" i="3"/>
  <c r="N2474" i="3"/>
  <c r="N2501" i="3"/>
  <c r="N2550" i="3"/>
  <c r="N2570" i="3"/>
  <c r="N2613" i="3"/>
  <c r="N2628" i="3"/>
  <c r="N2639" i="3"/>
  <c r="N2627" i="3"/>
  <c r="N2644" i="3"/>
  <c r="N2406" i="3"/>
  <c r="N2426" i="3"/>
  <c r="N2453" i="3"/>
  <c r="N2522" i="3"/>
  <c r="N2549" i="3"/>
  <c r="N2566" i="3"/>
  <c r="N2598" i="3"/>
  <c r="N905" i="3"/>
  <c r="N969" i="3"/>
  <c r="N1806" i="3"/>
  <c r="N1897" i="3"/>
  <c r="N1928" i="3"/>
  <c r="N2002" i="3"/>
  <c r="N2018" i="3"/>
  <c r="N2041" i="3"/>
  <c r="N1601" i="3"/>
  <c r="N1633" i="3"/>
  <c r="N1697" i="3"/>
  <c r="N1761" i="3"/>
  <c r="N1814" i="3"/>
  <c r="N1970" i="3"/>
  <c r="N2625" i="3"/>
  <c r="N1625" i="3"/>
  <c r="N1689" i="3"/>
  <c r="N1858" i="3"/>
  <c r="N1881" i="3"/>
  <c r="N1912" i="3"/>
  <c r="N2641" i="3"/>
  <c r="N2410" i="3"/>
  <c r="N2486" i="3"/>
  <c r="N2533" i="3"/>
  <c r="N2602" i="3"/>
  <c r="N2660" i="3"/>
  <c r="N2691" i="3"/>
  <c r="N2629" i="3"/>
  <c r="N2655" i="3"/>
  <c r="N2470" i="3"/>
  <c r="N2490" i="3"/>
  <c r="N2517" i="3"/>
  <c r="N2643" i="3"/>
  <c r="N784" i="3"/>
  <c r="N873" i="3"/>
  <c r="N2025" i="3"/>
  <c r="N1880" i="3"/>
  <c r="N1944" i="3"/>
  <c r="N1569" i="3"/>
  <c r="N1798" i="3"/>
  <c r="N1785" i="3"/>
  <c r="N1922" i="3"/>
  <c r="N1945" i="3"/>
  <c r="N1976" i="3"/>
  <c r="N2422" i="3"/>
  <c r="N2442" i="3"/>
  <c r="N2469" i="3"/>
  <c r="N2506" i="3"/>
  <c r="N2565" i="3"/>
  <c r="N2597" i="3"/>
  <c r="N841" i="3"/>
  <c r="N912" i="3"/>
  <c r="N976" i="3"/>
  <c r="N1833" i="3"/>
  <c r="N1864" i="3"/>
  <c r="N1938" i="3"/>
  <c r="N1826" i="3"/>
  <c r="N1890" i="3"/>
  <c r="N1954" i="3"/>
  <c r="N1977" i="3"/>
  <c r="N2008" i="3"/>
  <c r="N1537" i="3"/>
  <c r="N1665" i="3"/>
  <c r="N1729" i="3"/>
  <c r="N1793" i="3"/>
  <c r="N1832" i="3"/>
  <c r="N1896" i="3"/>
  <c r="N1960" i="3"/>
  <c r="N2609" i="3"/>
  <c r="N1657" i="3"/>
  <c r="N1721" i="3"/>
  <c r="N1818" i="3"/>
  <c r="N1986" i="3"/>
  <c r="N2009" i="3"/>
  <c r="N2073" i="3"/>
  <c r="N2405" i="3"/>
  <c r="N2454" i="3"/>
  <c r="N2518" i="3"/>
  <c r="N2538" i="3"/>
  <c r="N2611" i="3"/>
  <c r="N2719" i="3"/>
  <c r="N2608" i="3"/>
  <c r="N2661" i="3"/>
  <c r="N2458" i="3"/>
  <c r="N2485" i="3"/>
  <c r="N2581" i="3"/>
  <c r="N2607" i="3"/>
  <c r="N2554" i="3"/>
  <c r="N2669" i="3"/>
  <c r="N2687" i="3"/>
  <c r="N2120" i="3"/>
  <c r="N2184" i="3"/>
  <c r="N2248" i="3"/>
  <c r="N2408" i="3"/>
  <c r="N2500" i="3"/>
  <c r="N2532" i="3"/>
  <c r="N2564" i="3"/>
  <c r="N2596" i="3"/>
  <c r="N2612" i="3"/>
  <c r="N2623" i="3"/>
  <c r="N2619" i="3"/>
  <c r="N2707" i="3"/>
  <c r="N2735" i="3"/>
  <c r="N2752" i="3"/>
  <c r="N3008" i="3"/>
  <c r="N3056" i="3"/>
  <c r="N3122" i="3"/>
  <c r="N2615" i="3"/>
  <c r="N2631" i="3"/>
  <c r="N2679" i="3"/>
  <c r="N2944" i="3"/>
  <c r="N2992" i="3"/>
  <c r="N2731" i="3"/>
  <c r="N2912" i="3"/>
  <c r="N2960" i="3"/>
  <c r="N3040" i="3"/>
  <c r="N3168" i="3"/>
  <c r="N3263" i="3"/>
  <c r="N3305" i="3"/>
  <c r="N3327" i="3"/>
  <c r="N3369" i="3"/>
  <c r="N3391" i="3"/>
  <c r="N3433" i="3"/>
  <c r="N3455" i="3"/>
  <c r="N3481" i="3"/>
  <c r="N3367" i="3"/>
  <c r="N3409" i="3"/>
  <c r="N3431" i="3"/>
  <c r="N3473" i="3"/>
  <c r="N3495" i="3"/>
  <c r="N2645" i="3"/>
  <c r="N2659" i="3"/>
  <c r="N2136" i="3"/>
  <c r="N2200" i="3"/>
  <c r="N2264" i="3"/>
  <c r="N2468" i="3"/>
  <c r="N2504" i="3"/>
  <c r="N2536" i="3"/>
  <c r="N2640" i="3"/>
  <c r="N2667" i="3"/>
  <c r="N2880" i="3"/>
  <c r="N2928" i="3"/>
  <c r="N2711" i="3"/>
  <c r="N2768" i="3"/>
  <c r="N2848" i="3"/>
  <c r="N2976" i="3"/>
  <c r="N2816" i="3"/>
  <c r="N2864" i="3"/>
  <c r="N2671" i="3"/>
  <c r="N2695" i="3"/>
  <c r="N3200" i="3"/>
  <c r="N3231" i="3"/>
  <c r="N3247" i="3"/>
  <c r="N3289" i="3"/>
  <c r="N3311" i="3"/>
  <c r="N3353" i="3"/>
  <c r="N3375" i="3"/>
  <c r="N3417" i="3"/>
  <c r="N3439" i="3"/>
  <c r="N3535" i="3"/>
  <c r="N3184" i="3"/>
  <c r="N3239" i="3"/>
  <c r="N3255" i="3"/>
  <c r="N3271" i="3"/>
  <c r="N3287" i="3"/>
  <c r="N3303" i="3"/>
  <c r="N3319" i="3"/>
  <c r="N3335" i="3"/>
  <c r="N3351" i="3"/>
  <c r="N3393" i="3"/>
  <c r="N3415" i="3"/>
  <c r="N3457" i="3"/>
  <c r="N3479" i="3"/>
  <c r="N2421" i="3"/>
  <c r="N2534" i="3"/>
  <c r="N2624" i="3"/>
  <c r="N2723" i="3"/>
  <c r="N2024" i="3"/>
  <c r="N2040" i="3"/>
  <c r="N2056" i="3"/>
  <c r="N2072" i="3"/>
  <c r="N2088" i="3"/>
  <c r="N2152" i="3"/>
  <c r="N2216" i="3"/>
  <c r="N2404" i="3"/>
  <c r="N2436" i="3"/>
  <c r="N2472" i="3"/>
  <c r="N2568" i="3"/>
  <c r="N2651" i="3"/>
  <c r="N2703" i="3"/>
  <c r="N2647" i="3"/>
  <c r="N2683" i="3"/>
  <c r="N2896" i="3"/>
  <c r="N3104" i="3"/>
  <c r="N2727" i="3"/>
  <c r="N2784" i="3"/>
  <c r="N2832" i="3"/>
  <c r="N3088" i="3"/>
  <c r="N3120" i="3"/>
  <c r="N3273" i="3"/>
  <c r="N3295" i="3"/>
  <c r="N3337" i="3"/>
  <c r="N3359" i="3"/>
  <c r="N3401" i="3"/>
  <c r="N3423" i="3"/>
  <c r="N3465" i="3"/>
  <c r="N3377" i="3"/>
  <c r="N3399" i="3"/>
  <c r="N3441" i="3"/>
  <c r="N3463" i="3"/>
  <c r="N2438" i="3"/>
  <c r="N2502" i="3"/>
  <c r="N2586" i="3"/>
  <c r="N2104" i="3"/>
  <c r="N2168" i="3"/>
  <c r="N2232" i="3"/>
  <c r="N2440" i="3"/>
  <c r="N2675" i="3"/>
  <c r="N2603" i="3"/>
  <c r="N2635" i="3"/>
  <c r="N2800" i="3"/>
  <c r="N2663" i="3"/>
  <c r="N2715" i="3"/>
  <c r="N3024" i="3"/>
  <c r="N3121" i="3"/>
  <c r="N3072" i="3"/>
  <c r="N2699" i="3"/>
  <c r="N3136" i="3"/>
  <c r="N3241" i="3"/>
  <c r="N3257" i="3"/>
  <c r="N3279" i="3"/>
  <c r="N3321" i="3"/>
  <c r="N3343" i="3"/>
  <c r="N3385" i="3"/>
  <c r="N3407" i="3"/>
  <c r="N3449" i="3"/>
  <c r="N3497" i="3"/>
  <c r="N3674" i="3"/>
  <c r="N3152" i="3"/>
  <c r="N3216" i="3"/>
  <c r="N3233" i="3"/>
  <c r="N3249" i="3"/>
  <c r="N3265" i="3"/>
  <c r="N3281" i="3"/>
  <c r="N3297" i="3"/>
  <c r="N3313" i="3"/>
  <c r="N3329" i="3"/>
  <c r="N3345" i="3"/>
  <c r="N3361" i="3"/>
  <c r="N3383" i="3"/>
  <c r="N3425" i="3"/>
  <c r="N3447" i="3"/>
  <c r="N3489" i="3"/>
  <c r="N3237" i="3"/>
  <c r="N3269" i="3"/>
  <c r="N3301" i="3"/>
  <c r="N3333" i="3"/>
  <c r="N3365" i="3"/>
  <c r="N3397" i="3"/>
  <c r="N3429" i="3"/>
  <c r="N3461" i="3"/>
  <c r="N3493" i="3"/>
  <c r="N3511" i="3"/>
  <c r="N3810" i="3"/>
  <c r="N3914" i="3"/>
  <c r="N3551" i="3"/>
  <c r="N3567" i="3"/>
  <c r="N3583" i="3"/>
  <c r="N3599" i="3"/>
  <c r="N3615" i="3"/>
  <c r="N3672" i="3"/>
  <c r="N3698" i="3"/>
  <c r="N3714" i="3"/>
  <c r="N3965" i="3"/>
  <c r="N4041" i="3"/>
  <c r="N4098" i="3"/>
  <c r="N4001" i="3"/>
  <c r="N4045" i="3"/>
  <c r="N4082" i="3"/>
  <c r="N4058" i="3"/>
  <c r="N4106" i="3"/>
  <c r="N4021" i="3"/>
  <c r="N4032" i="3"/>
  <c r="N4188" i="3"/>
  <c r="N4210" i="3"/>
  <c r="N4196" i="3"/>
  <c r="N4068" i="3"/>
  <c r="N4100" i="3"/>
  <c r="N4162" i="3"/>
  <c r="N4177" i="3"/>
  <c r="N4297" i="3"/>
  <c r="N4366" i="3"/>
  <c r="N4393" i="3"/>
  <c r="N4250" i="3"/>
  <c r="N4282" i="3"/>
  <c r="N4346" i="3"/>
  <c r="N4374" i="3"/>
  <c r="N4401" i="3"/>
  <c r="N4290" i="3"/>
  <c r="N4318" i="3"/>
  <c r="N4345" i="3"/>
  <c r="N4386" i="3"/>
  <c r="N4298" i="3"/>
  <c r="N4330" i="3"/>
  <c r="N4394" i="3"/>
  <c r="N4402" i="3"/>
  <c r="N4438" i="3"/>
  <c r="N3245" i="3"/>
  <c r="N3277" i="3"/>
  <c r="N3309" i="3"/>
  <c r="N3341" i="3"/>
  <c r="N3373" i="3"/>
  <c r="N3405" i="3"/>
  <c r="N3437" i="3"/>
  <c r="N3469" i="3"/>
  <c r="N3746" i="3"/>
  <c r="N3647" i="3"/>
  <c r="N3890" i="3"/>
  <c r="N3906" i="3"/>
  <c r="N3858" i="3"/>
  <c r="N4025" i="3"/>
  <c r="N4029" i="3"/>
  <c r="N4066" i="3"/>
  <c r="N4037" i="3"/>
  <c r="N4048" i="3"/>
  <c r="N4064" i="3"/>
  <c r="N4080" i="3"/>
  <c r="N4096" i="3"/>
  <c r="N4112" i="3"/>
  <c r="N4128" i="3"/>
  <c r="N4148" i="3"/>
  <c r="N4170" i="3"/>
  <c r="N4180" i="3"/>
  <c r="N4193" i="3"/>
  <c r="N4233" i="3"/>
  <c r="N4242" i="3"/>
  <c r="N4164" i="3"/>
  <c r="N4201" i="3"/>
  <c r="N4241" i="3"/>
  <c r="N4076" i="3"/>
  <c r="N4108" i="3"/>
  <c r="N4116" i="3"/>
  <c r="N4124" i="3"/>
  <c r="N4132" i="3"/>
  <c r="N4204" i="3"/>
  <c r="N4258" i="3"/>
  <c r="N4306" i="3"/>
  <c r="N4338" i="3"/>
  <c r="N4249" i="3"/>
  <c r="N4305" i="3"/>
  <c r="N4342" i="3"/>
  <c r="N4286" i="3"/>
  <c r="N4354" i="3"/>
  <c r="N4382" i="3"/>
  <c r="N4294" i="3"/>
  <c r="N4326" i="3"/>
  <c r="N4353" i="3"/>
  <c r="N4390" i="3"/>
  <c r="N4414" i="3"/>
  <c r="N4410" i="3"/>
  <c r="N4212" i="3"/>
  <c r="N4228" i="3"/>
  <c r="N4244" i="3"/>
  <c r="N4260" i="3"/>
  <c r="N4276" i="3"/>
  <c r="N4292" i="3"/>
  <c r="N4308" i="3"/>
  <c r="N4324" i="3"/>
  <c r="N4340" i="3"/>
  <c r="N4356" i="3"/>
  <c r="N4372" i="3"/>
  <c r="N4388" i="3"/>
  <c r="N4412" i="3"/>
  <c r="N4436" i="3"/>
  <c r="N4430" i="3"/>
  <c r="N4457" i="3"/>
  <c r="N3253" i="3"/>
  <c r="N3285" i="3"/>
  <c r="N3317" i="3"/>
  <c r="N3349" i="3"/>
  <c r="N3381" i="3"/>
  <c r="N3413" i="3"/>
  <c r="N3445" i="3"/>
  <c r="N3477" i="3"/>
  <c r="N3623" i="3"/>
  <c r="N3682" i="3"/>
  <c r="N3826" i="3"/>
  <c r="N3930" i="3"/>
  <c r="N3842" i="3"/>
  <c r="N3946" i="3"/>
  <c r="N3794" i="3"/>
  <c r="N3985" i="3"/>
  <c r="N4074" i="3"/>
  <c r="N3970" i="3"/>
  <c r="N3981" i="3"/>
  <c r="N4017" i="3"/>
  <c r="N4049" i="3"/>
  <c r="N3997" i="3"/>
  <c r="N4090" i="3"/>
  <c r="N3969" i="3"/>
  <c r="N4140" i="3"/>
  <c r="N4153" i="3"/>
  <c r="N4185" i="3"/>
  <c r="N4225" i="3"/>
  <c r="N4234" i="3"/>
  <c r="N4156" i="3"/>
  <c r="N4040" i="3"/>
  <c r="N4138" i="3"/>
  <c r="N4169" i="3"/>
  <c r="N4084" i="3"/>
  <c r="N4145" i="3"/>
  <c r="N4194" i="3"/>
  <c r="N4257" i="3"/>
  <c r="N4302" i="3"/>
  <c r="N4334" i="3"/>
  <c r="N4361" i="3"/>
  <c r="N4398" i="3"/>
  <c r="N4314" i="3"/>
  <c r="N4369" i="3"/>
  <c r="N4273" i="3"/>
  <c r="N4274" i="3"/>
  <c r="N4313" i="3"/>
  <c r="N4350" i="3"/>
  <c r="N4266" i="3"/>
  <c r="N4321" i="3"/>
  <c r="N4362" i="3"/>
  <c r="N4409" i="3"/>
  <c r="N4404" i="3"/>
  <c r="N4422" i="3"/>
  <c r="N4433" i="3"/>
  <c r="N4441" i="3"/>
  <c r="N3261" i="3"/>
  <c r="N3293" i="3"/>
  <c r="N3325" i="3"/>
  <c r="N3357" i="3"/>
  <c r="N3389" i="3"/>
  <c r="N3421" i="3"/>
  <c r="N3453" i="3"/>
  <c r="N3485" i="3"/>
  <c r="N3874" i="3"/>
  <c r="N3762" i="3"/>
  <c r="N3778" i="3"/>
  <c r="N3730" i="3"/>
  <c r="N3986" i="3"/>
  <c r="N4002" i="3"/>
  <c r="N4013" i="3"/>
  <c r="N4033" i="3"/>
  <c r="N4016" i="3"/>
  <c r="N4056" i="3"/>
  <c r="N4072" i="3"/>
  <c r="N4088" i="3"/>
  <c r="N4104" i="3"/>
  <c r="N4120" i="3"/>
  <c r="N4136" i="3"/>
  <c r="N4161" i="3"/>
  <c r="N4024" i="3"/>
  <c r="N4209" i="3"/>
  <c r="N4218" i="3"/>
  <c r="N4060" i="3"/>
  <c r="N4092" i="3"/>
  <c r="N4172" i="3"/>
  <c r="N4217" i="3"/>
  <c r="N4226" i="3"/>
  <c r="N4329" i="3"/>
  <c r="N4370" i="3"/>
  <c r="N4310" i="3"/>
  <c r="N4337" i="3"/>
  <c r="N4378" i="3"/>
  <c r="N4281" i="3"/>
  <c r="N4322" i="3"/>
  <c r="N4377" i="3"/>
  <c r="N4265" i="3"/>
  <c r="N4289" i="3"/>
  <c r="N4358" i="3"/>
  <c r="N4385" i="3"/>
  <c r="N4428" i="3"/>
  <c r="N4220" i="3"/>
  <c r="N4236" i="3"/>
  <c r="N4252" i="3"/>
  <c r="N4268" i="3"/>
  <c r="N4284" i="3"/>
  <c r="N4300" i="3"/>
  <c r="N4316" i="3"/>
  <c r="N4332" i="3"/>
  <c r="N4348" i="3"/>
  <c r="N4364" i="3"/>
  <c r="N4380" i="3"/>
  <c r="N4396" i="3"/>
  <c r="N4417" i="3"/>
  <c r="N4420" i="3"/>
  <c r="N4418" i="3"/>
  <c r="N4425" i="3"/>
  <c r="N4449" i="3"/>
  <c r="N4465" i="3"/>
  <c r="N4484" i="3"/>
  <c r="N4651" i="3"/>
  <c r="N5002" i="3"/>
  <c r="N4568" i="3"/>
  <c r="N4584" i="3"/>
  <c r="N4639" i="3"/>
  <c r="N4666" i="3"/>
  <c r="N4714" i="3"/>
  <c r="N4831" i="3"/>
  <c r="N4875" i="3"/>
  <c r="N4919" i="3"/>
  <c r="N4883" i="3"/>
  <c r="N4990" i="3"/>
  <c r="N4989" i="3"/>
  <c r="N4574" i="3"/>
  <c r="N4644" i="3"/>
  <c r="N4719" i="3"/>
  <c r="N4730" i="3"/>
  <c r="N4604" i="3"/>
  <c r="N4682" i="3"/>
  <c r="N4703" i="3"/>
  <c r="N4803" i="3"/>
  <c r="N4915" i="3"/>
  <c r="N4827" i="3"/>
  <c r="N4799" i="3"/>
  <c r="N4893" i="3"/>
  <c r="N4885" i="3"/>
  <c r="N4935" i="3"/>
  <c r="N4925" i="3"/>
  <c r="N4933" i="3"/>
  <c r="N4959" i="3"/>
  <c r="N4991" i="3"/>
  <c r="N4993" i="3"/>
  <c r="N4590" i="3"/>
  <c r="N4458" i="3"/>
  <c r="N4481" i="3"/>
  <c r="N4473" i="3"/>
  <c r="N4655" i="3"/>
  <c r="N4671" i="3"/>
  <c r="N4698" i="3"/>
  <c r="N4843" i="3"/>
  <c r="N4795" i="3"/>
  <c r="N4884" i="3"/>
  <c r="N4930" i="3"/>
  <c r="N4444" i="3"/>
  <c r="N4460" i="3"/>
  <c r="N4612" i="3"/>
  <c r="N4683" i="3"/>
  <c r="N4687" i="3"/>
  <c r="N4759" i="3"/>
  <c r="N4650" i="3"/>
  <c r="N4735" i="3"/>
  <c r="N4746" i="3"/>
  <c r="N4811" i="3"/>
  <c r="N4751" i="3"/>
  <c r="N4783" i="3"/>
  <c r="N4634" i="3"/>
  <c r="N4835" i="3"/>
  <c r="N4762" i="3"/>
  <c r="N4917" i="3"/>
  <c r="N4951" i="3"/>
  <c r="N4950" i="3"/>
  <c r="N4977" i="3"/>
  <c r="N4949" i="3"/>
  <c r="N4974" i="3"/>
  <c r="N4999" i="3"/>
  <c r="N3042" i="3"/>
  <c r="N3961" i="3"/>
  <c r="N2833" i="3"/>
  <c r="N3217" i="3"/>
  <c r="N2753" i="3"/>
  <c r="N3153" i="3"/>
  <c r="N3058" i="3"/>
  <c r="N2082" i="3"/>
  <c r="N1634" i="3"/>
  <c r="N232" i="3"/>
  <c r="N1794" i="3"/>
  <c r="N1770" i="3"/>
  <c r="N1747" i="3"/>
  <c r="N2034" i="3"/>
  <c r="N2185" i="3"/>
  <c r="N200" i="3"/>
  <c r="N209" i="3"/>
  <c r="N49" i="3"/>
  <c r="N3074" i="3"/>
  <c r="N2945" i="3"/>
  <c r="N3639" i="3"/>
  <c r="N3016" i="3"/>
  <c r="N1482" i="3"/>
  <c r="N1450" i="3"/>
  <c r="N1418" i="3"/>
  <c r="N1370" i="3"/>
  <c r="N1306" i="3"/>
  <c r="N1242" i="3"/>
  <c r="N1178" i="3"/>
  <c r="N1114" i="3"/>
  <c r="N1362" i="3"/>
  <c r="N1106" i="3"/>
  <c r="N267" i="3"/>
  <c r="N33" i="3"/>
  <c r="N1478" i="3"/>
  <c r="N4997" i="3"/>
  <c r="N4863" i="3"/>
  <c r="N4154" i="3"/>
  <c r="N3073" i="3"/>
  <c r="N3202" i="3"/>
  <c r="N3156" i="3"/>
  <c r="N2996" i="3"/>
  <c r="N2796" i="3"/>
  <c r="N2604" i="3"/>
  <c r="N2464" i="3"/>
  <c r="N2241" i="3"/>
  <c r="N2932" i="3"/>
  <c r="N2770" i="3"/>
  <c r="N2081" i="3"/>
  <c r="N1502" i="3"/>
  <c r="N1278" i="3"/>
  <c r="N1422" i="3"/>
  <c r="N1134" i="3"/>
  <c r="N2964" i="3"/>
  <c r="N2900" i="3"/>
  <c r="N3201" i="3"/>
  <c r="N3100" i="3"/>
  <c r="N2860" i="3"/>
  <c r="N2820" i="3"/>
  <c r="N2884" i="3"/>
  <c r="N2788" i="3"/>
  <c r="N2740" i="3"/>
  <c r="N1474" i="3"/>
  <c r="N1442" i="3"/>
  <c r="N1410" i="3"/>
  <c r="N1354" i="3"/>
  <c r="N1290" i="3"/>
  <c r="N1226" i="3"/>
  <c r="N1162" i="3"/>
  <c r="N1098" i="3"/>
  <c r="N1342" i="3"/>
  <c r="N1086" i="3"/>
  <c r="N1326" i="3"/>
  <c r="N4979" i="3"/>
  <c r="N3080" i="3"/>
  <c r="N3196" i="3"/>
  <c r="N2988" i="3"/>
  <c r="N2888" i="3"/>
  <c r="N1813" i="3"/>
  <c r="N1809" i="3"/>
  <c r="N1406" i="3"/>
  <c r="N1150" i="3"/>
  <c r="N193" i="3"/>
  <c r="N171" i="3"/>
  <c r="N43" i="3"/>
  <c r="N4969" i="3"/>
  <c r="N4937" i="3"/>
  <c r="N4946" i="3"/>
  <c r="N4895" i="3"/>
  <c r="N4943" i="3"/>
  <c r="N4908" i="3"/>
  <c r="N4880" i="3"/>
  <c r="N4772" i="3"/>
  <c r="N4758" i="3"/>
  <c r="N4624" i="3"/>
  <c r="N4854" i="3"/>
  <c r="N4589" i="3"/>
  <c r="N4552" i="3"/>
  <c r="N4536" i="3"/>
  <c r="N4520" i="3"/>
  <c r="N4504" i="3"/>
  <c r="N4488" i="3"/>
  <c r="N4679" i="3"/>
  <c r="N4448" i="3"/>
  <c r="N4384" i="3"/>
  <c r="N4320" i="3"/>
  <c r="N4256" i="3"/>
  <c r="N4192" i="3"/>
  <c r="N4152" i="3"/>
  <c r="N3916" i="3"/>
  <c r="N3788" i="3"/>
  <c r="N3660" i="3"/>
  <c r="N5000" i="3"/>
  <c r="N4948" i="3"/>
  <c r="N4891" i="3"/>
  <c r="N4926" i="3"/>
  <c r="N4845" i="3"/>
  <c r="N4813" i="3"/>
  <c r="N4781" i="3"/>
  <c r="N4877" i="3"/>
  <c r="N4896" i="3"/>
  <c r="N4734" i="3"/>
  <c r="N4638" i="3"/>
  <c r="N4836" i="3"/>
  <c r="N4791" i="3"/>
  <c r="N4617" i="3"/>
  <c r="N4819" i="3"/>
  <c r="N4659" i="3"/>
  <c r="N4550" i="3"/>
  <c r="N4534" i="3"/>
  <c r="N4518" i="3"/>
  <c r="N4502" i="3"/>
  <c r="N4747" i="3"/>
  <c r="N4566" i="3"/>
  <c r="N4472" i="3"/>
  <c r="N4408" i="3"/>
  <c r="N4344" i="3"/>
  <c r="N4280" i="3"/>
  <c r="N4216" i="3"/>
  <c r="N4675" i="3"/>
  <c r="N3948" i="3"/>
  <c r="N3820" i="3"/>
  <c r="N3692" i="3"/>
  <c r="N4911" i="3"/>
  <c r="N4879" i="3"/>
  <c r="N4916" i="3"/>
  <c r="N4892" i="3"/>
  <c r="N4830" i="3"/>
  <c r="N4798" i="3"/>
  <c r="N4888" i="3"/>
  <c r="N4900" i="3"/>
  <c r="N4780" i="3"/>
  <c r="N4768" i="3"/>
  <c r="N4710" i="3"/>
  <c r="N4694" i="3"/>
  <c r="N4616" i="3"/>
  <c r="N4684" i="3"/>
  <c r="N4715" i="3"/>
  <c r="N2929" i="3"/>
  <c r="N2785" i="3"/>
  <c r="N2217" i="3"/>
  <c r="N2882" i="3"/>
  <c r="N2178" i="3"/>
  <c r="N3057" i="3"/>
  <c r="N3154" i="3"/>
  <c r="N2242" i="3"/>
  <c r="N3009" i="3"/>
  <c r="N3185" i="3"/>
  <c r="N2834" i="3"/>
  <c r="N1555" i="3"/>
  <c r="N1674" i="3"/>
  <c r="N1715" i="3"/>
  <c r="N1642" i="3"/>
  <c r="N2194" i="3"/>
  <c r="N1698" i="3"/>
  <c r="N241" i="3"/>
  <c r="N1779" i="3"/>
  <c r="N2114" i="3"/>
  <c r="N1819" i="3"/>
  <c r="N168" i="3"/>
  <c r="N177" i="3"/>
  <c r="N145" i="3"/>
  <c r="N5001" i="3"/>
  <c r="N4468" i="3"/>
  <c r="N3208" i="3"/>
  <c r="N3172" i="3"/>
  <c r="N2748" i="3"/>
  <c r="N2865" i="3"/>
  <c r="N3036" i="3"/>
  <c r="N2528" i="3"/>
  <c r="N1757" i="3"/>
  <c r="N1693" i="3"/>
  <c r="N1629" i="3"/>
  <c r="N1765" i="3"/>
  <c r="N2476" i="3"/>
  <c r="N1889" i="3"/>
  <c r="N147" i="3"/>
  <c r="N19" i="3"/>
  <c r="N3192" i="3"/>
  <c r="N2824" i="3"/>
  <c r="N2049" i="3"/>
  <c r="N1969" i="3"/>
  <c r="N1669" i="3"/>
  <c r="N1589" i="3"/>
  <c r="N1841" i="3"/>
  <c r="N264" i="3"/>
  <c r="N235" i="3"/>
  <c r="N107" i="3"/>
  <c r="N4474" i="3"/>
  <c r="N2552" i="3"/>
  <c r="N4994" i="3"/>
  <c r="N3010" i="3"/>
  <c r="N2801" i="3"/>
  <c r="N3090" i="3"/>
  <c r="N2914" i="3"/>
  <c r="N2930" i="3"/>
  <c r="N2962" i="3"/>
  <c r="N2656" i="3"/>
  <c r="N2153" i="3"/>
  <c r="N1762" i="3"/>
  <c r="N72" i="3"/>
  <c r="N1666" i="3"/>
  <c r="N2146" i="3"/>
  <c r="N1619" i="3"/>
  <c r="N1610" i="3"/>
  <c r="N1730" i="3"/>
  <c r="N1807" i="3"/>
  <c r="N1706" i="3"/>
  <c r="N8" i="3"/>
  <c r="N81" i="3"/>
  <c r="N3044" i="3"/>
  <c r="N2892" i="3"/>
  <c r="N3220" i="3"/>
  <c r="N3132" i="3"/>
  <c r="N2968" i="3"/>
  <c r="N2856" i="3"/>
  <c r="N2424" i="3"/>
  <c r="N1498" i="3"/>
  <c r="N1466" i="3"/>
  <c r="N1434" i="3"/>
  <c r="N1402" i="3"/>
  <c r="N1338" i="3"/>
  <c r="N1274" i="3"/>
  <c r="N1210" i="3"/>
  <c r="N1146" i="3"/>
  <c r="N1082" i="3"/>
  <c r="N1214" i="3"/>
  <c r="N161" i="3"/>
  <c r="N1198" i="3"/>
  <c r="N4985" i="3"/>
  <c r="N4482" i="3"/>
  <c r="N3559" i="3"/>
  <c r="N3020" i="3"/>
  <c r="N3180" i="3"/>
  <c r="N2850" i="3"/>
  <c r="N2836" i="3"/>
  <c r="N2772" i="3"/>
  <c r="N2592" i="3"/>
  <c r="N2416" i="3"/>
  <c r="N2972" i="3"/>
  <c r="N2804" i="3"/>
  <c r="N2556" i="3"/>
  <c r="N2792" i="3"/>
  <c r="N1797" i="3"/>
  <c r="N1438" i="3"/>
  <c r="N1170" i="3"/>
  <c r="N1390" i="3"/>
  <c r="N3519" i="3"/>
  <c r="N3138" i="3"/>
  <c r="N2849" i="3"/>
  <c r="N2993" i="3"/>
  <c r="N2818" i="3"/>
  <c r="N2572" i="3"/>
  <c r="N3060" i="3"/>
  <c r="N2576" i="3"/>
  <c r="N2488" i="3"/>
  <c r="N1801" i="3"/>
  <c r="N1490" i="3"/>
  <c r="N1458" i="3"/>
  <c r="N1426" i="3"/>
  <c r="N1386" i="3"/>
  <c r="N1322" i="3"/>
  <c r="N1258" i="3"/>
  <c r="N1194" i="3"/>
  <c r="N1130" i="3"/>
  <c r="N1234" i="3"/>
  <c r="N3137" i="3"/>
  <c r="N2484" i="3"/>
  <c r="N2776" i="3"/>
  <c r="N1470" i="3"/>
  <c r="N1298" i="3"/>
  <c r="N1857" i="3"/>
  <c r="N65" i="3"/>
  <c r="N243" i="3"/>
  <c r="N115" i="3"/>
  <c r="N4995" i="3"/>
  <c r="N4856" i="3"/>
  <c r="N4871" i="3"/>
  <c r="N4814" i="3"/>
  <c r="N4782" i="3"/>
  <c r="N4853" i="3"/>
  <c r="N4820" i="3"/>
  <c r="N4776" i="3"/>
  <c r="N4766" i="3"/>
  <c r="N4608" i="3"/>
  <c r="N4732" i="3"/>
  <c r="N4560" i="3"/>
  <c r="N4544" i="3"/>
  <c r="N4528" i="3"/>
  <c r="N4512" i="3"/>
  <c r="N4496" i="3"/>
  <c r="N4727" i="3"/>
  <c r="N4961" i="3"/>
  <c r="N4929" i="3"/>
  <c r="N4976" i="3"/>
  <c r="N4988" i="3"/>
  <c r="N4894" i="3"/>
  <c r="N4907" i="3"/>
  <c r="N4931" i="3"/>
  <c r="N4855" i="3"/>
  <c r="N4889" i="3"/>
  <c r="N4852" i="3"/>
  <c r="N4924" i="3"/>
  <c r="N4958" i="3"/>
  <c r="N4901" i="3"/>
  <c r="N4742" i="3"/>
  <c r="N4726" i="3"/>
  <c r="N4646" i="3"/>
  <c r="N4630" i="3"/>
  <c r="N4804" i="3"/>
  <c r="N4764" i="3"/>
  <c r="N4775" i="3"/>
  <c r="N4558" i="3"/>
  <c r="N4542" i="3"/>
  <c r="N4526" i="3"/>
  <c r="N4510" i="3"/>
  <c r="N4494" i="3"/>
  <c r="N4953" i="3"/>
  <c r="N5003" i="3"/>
  <c r="N4987" i="3"/>
  <c r="N4966" i="3"/>
  <c r="N4920" i="3"/>
  <c r="N4912" i="3"/>
  <c r="N4904" i="3"/>
  <c r="N4970" i="3"/>
  <c r="N4774" i="3"/>
  <c r="N4702" i="3"/>
  <c r="N4600" i="3"/>
  <c r="N4569" i="3"/>
  <c r="N4480" i="3"/>
  <c r="N4416" i="3"/>
  <c r="N4352" i="3"/>
  <c r="N4288" i="3"/>
  <c r="N4224" i="3"/>
  <c r="N4160" i="3"/>
  <c r="N4771" i="3"/>
  <c r="N4983" i="3"/>
  <c r="N4975" i="3"/>
  <c r="N4940" i="3"/>
  <c r="N4890" i="3"/>
  <c r="N4270" i="3"/>
  <c r="N2881" i="3"/>
  <c r="N2786" i="3"/>
  <c r="N3218" i="3"/>
  <c r="N2672" i="3"/>
  <c r="N2121" i="3"/>
  <c r="N1683" i="3"/>
  <c r="N1587" i="3"/>
  <c r="N40" i="3"/>
  <c r="N2802" i="3"/>
  <c r="N104" i="3"/>
  <c r="N136" i="3"/>
  <c r="N1651" i="3"/>
  <c r="N1738" i="3"/>
  <c r="N113" i="3"/>
  <c r="N17" i="3"/>
  <c r="N4973" i="3"/>
  <c r="N4466" i="3"/>
  <c r="N4186" i="3"/>
  <c r="N2868" i="3"/>
  <c r="N2812" i="3"/>
  <c r="N2980" i="3"/>
  <c r="N2444" i="3"/>
  <c r="N2177" i="3"/>
  <c r="N2448" i="3"/>
  <c r="N1789" i="3"/>
  <c r="N1725" i="3"/>
  <c r="N1661" i="3"/>
  <c r="N1517" i="3"/>
  <c r="N2097" i="3"/>
  <c r="N1637" i="3"/>
  <c r="N203" i="3"/>
  <c r="N75" i="3"/>
  <c r="N3128" i="3"/>
  <c r="N3144" i="3"/>
  <c r="N1829" i="3"/>
  <c r="N1533" i="3"/>
  <c r="N2033" i="3"/>
  <c r="N1905" i="3"/>
  <c r="N1733" i="3"/>
  <c r="N1605" i="3"/>
  <c r="N1525" i="3"/>
  <c r="N129" i="3"/>
  <c r="N179" i="3"/>
  <c r="N51" i="3"/>
  <c r="N4981" i="3"/>
  <c r="N4450" i="3"/>
  <c r="N2952" i="3"/>
  <c r="N2872" i="3"/>
  <c r="N2145" i="3"/>
  <c r="N1581" i="3"/>
  <c r="N2193" i="3"/>
  <c r="N1565" i="3"/>
  <c r="N1873" i="3"/>
  <c r="N225" i="3"/>
  <c r="N139" i="3"/>
  <c r="N11" i="3"/>
  <c r="N4426" i="3"/>
  <c r="N4202" i="3"/>
  <c r="N3140" i="3"/>
  <c r="N2946" i="3"/>
  <c r="N3000" i="3"/>
  <c r="N3012" i="3"/>
  <c r="N2764" i="3"/>
  <c r="N2524" i="3"/>
  <c r="N2496" i="3"/>
  <c r="N2648" i="3"/>
  <c r="N1557" i="3"/>
  <c r="N2428" i="3"/>
  <c r="N2001" i="3"/>
  <c r="N4964" i="3"/>
  <c r="N4944" i="3"/>
  <c r="N4957" i="3"/>
  <c r="N4965" i="3"/>
  <c r="N4902" i="3"/>
  <c r="N4955" i="3"/>
  <c r="N4913" i="3"/>
  <c r="N4874" i="3"/>
  <c r="N4899" i="3"/>
  <c r="N4818" i="3"/>
  <c r="N4786" i="3"/>
  <c r="N4685" i="3"/>
  <c r="N4669" i="3"/>
  <c r="N4881" i="3"/>
  <c r="N4753" i="3"/>
  <c r="N4808" i="3"/>
  <c r="N4674" i="3"/>
  <c r="N4622" i="3"/>
  <c r="N4627" i="3"/>
  <c r="N4551" i="3"/>
  <c r="N4519" i="3"/>
  <c r="N4487" i="3"/>
  <c r="N4423" i="3"/>
  <c r="N4359" i="3"/>
  <c r="N4295" i="3"/>
  <c r="N4231" i="3"/>
  <c r="N4167" i="3"/>
  <c r="N4570" i="3"/>
  <c r="N4395" i="3"/>
  <c r="N4235" i="3"/>
  <c r="N4019" i="3"/>
  <c r="N3955" i="3"/>
  <c r="N3827" i="3"/>
  <c r="N3699" i="3"/>
  <c r="N4971" i="3"/>
  <c r="N4887" i="3"/>
  <c r="N4848" i="3"/>
  <c r="N4860" i="3"/>
  <c r="N4861" i="3"/>
  <c r="N4817" i="3"/>
  <c r="N4785" i="3"/>
  <c r="N4824" i="3"/>
  <c r="N4769" i="3"/>
  <c r="N4760" i="3"/>
  <c r="N4632" i="3"/>
  <c r="N4642" i="3"/>
  <c r="N4615" i="3"/>
  <c r="N4704" i="3"/>
  <c r="N4555" i="3"/>
  <c r="N4523" i="3"/>
  <c r="N4491" i="3"/>
  <c r="N4447" i="3"/>
  <c r="N4383" i="3"/>
  <c r="N4319" i="3"/>
  <c r="N4255" i="3"/>
  <c r="N4191" i="3"/>
  <c r="N4427" i="3"/>
  <c r="N4299" i="3"/>
  <c r="N3859" i="3"/>
  <c r="N3731" i="3"/>
  <c r="N4886" i="3"/>
  <c r="N4898" i="3"/>
  <c r="N4862" i="3"/>
  <c r="N4939" i="3"/>
  <c r="N4837" i="3"/>
  <c r="N4805" i="3"/>
  <c r="N4922" i="3"/>
  <c r="N4841" i="3"/>
  <c r="N4809" i="3"/>
  <c r="N4749" i="3"/>
  <c r="N4733" i="3"/>
  <c r="N4645" i="3"/>
  <c r="N4689" i="3"/>
  <c r="N4850" i="3"/>
  <c r="N4738" i="3"/>
  <c r="N4575" i="3"/>
  <c r="N4543" i="3"/>
  <c r="N4511" i="3"/>
  <c r="N4203" i="3"/>
  <c r="N3891" i="3"/>
  <c r="N3763" i="3"/>
  <c r="N4952" i="3"/>
  <c r="N4942" i="3"/>
  <c r="N4927" i="3"/>
  <c r="N4962" i="3"/>
  <c r="N1701" i="3"/>
  <c r="N257" i="3"/>
  <c r="N3092" i="3"/>
  <c r="N3096" i="3"/>
  <c r="N2544" i="3"/>
  <c r="N1597" i="3"/>
  <c r="N1262" i="3"/>
  <c r="N4866" i="3"/>
  <c r="N4972" i="3"/>
  <c r="N4677" i="3"/>
  <c r="N4690" i="3"/>
  <c r="N4591" i="3"/>
  <c r="N4171" i="3"/>
  <c r="N4838" i="3"/>
  <c r="N4918" i="3"/>
  <c r="N4657" i="3"/>
  <c r="N4539" i="3"/>
  <c r="N4331" i="3"/>
  <c r="N4960" i="3"/>
  <c r="N4905" i="3"/>
  <c r="N4834" i="3"/>
  <c r="N4741" i="3"/>
  <c r="N4664" i="3"/>
  <c r="N4495" i="3"/>
  <c r="N4263" i="3"/>
  <c r="N4980" i="3"/>
  <c r="N4921" i="3"/>
  <c r="N4864" i="3"/>
  <c r="N4790" i="3"/>
  <c r="N4909" i="3"/>
  <c r="N4934" i="3"/>
  <c r="N4670" i="3"/>
  <c r="N4823" i="3"/>
  <c r="N4609" i="3"/>
  <c r="N4582" i="3"/>
  <c r="N4731" i="3"/>
  <c r="N3923" i="3"/>
  <c r="N3795" i="3"/>
  <c r="N3667" i="3"/>
  <c r="N4567" i="3"/>
  <c r="N4688" i="3"/>
  <c r="N4607" i="3"/>
  <c r="N4387" i="3"/>
  <c r="N4323" i="3"/>
  <c r="N4259" i="3"/>
  <c r="N4195" i="3"/>
  <c r="N4143" i="3"/>
  <c r="N4127" i="3"/>
  <c r="N4111" i="3"/>
  <c r="N4095" i="3"/>
  <c r="N4079" i="3"/>
  <c r="N4063" i="3"/>
  <c r="N3999" i="3"/>
  <c r="N3967" i="3"/>
  <c r="N4174" i="3"/>
  <c r="N4009" i="3"/>
  <c r="N3949" i="3"/>
  <c r="N3925" i="3"/>
  <c r="N3897" i="3"/>
  <c r="N3833" i="3"/>
  <c r="N3769" i="3"/>
  <c r="N3705" i="3"/>
  <c r="N3669" i="3"/>
  <c r="N3658" i="3"/>
  <c r="N3624" i="3"/>
  <c r="N3632" i="3"/>
  <c r="N3499" i="3"/>
  <c r="N3428" i="3"/>
  <c r="N3371" i="3"/>
  <c r="N3610" i="3"/>
  <c r="N3566" i="3"/>
  <c r="N3546" i="3"/>
  <c r="N3918" i="3"/>
  <c r="N3878" i="3"/>
  <c r="N3838" i="3"/>
  <c r="N3750" i="3"/>
  <c r="N3710" i="3"/>
  <c r="N3510" i="3"/>
  <c r="N3222" i="3"/>
  <c r="N3190" i="3"/>
  <c r="N3158" i="3"/>
  <c r="N3126" i="3"/>
  <c r="N3094" i="3"/>
  <c r="N3062" i="3"/>
  <c r="N3030" i="3"/>
  <c r="N2998" i="3"/>
  <c r="N2966" i="3"/>
  <c r="N2934" i="3"/>
  <c r="N2902" i="3"/>
  <c r="N2870" i="3"/>
  <c r="N2838" i="3"/>
  <c r="N2806" i="3"/>
  <c r="N2774" i="3"/>
  <c r="N2742" i="3"/>
  <c r="N2714" i="3"/>
  <c r="N2682" i="3"/>
  <c r="N3119" i="3"/>
  <c r="N2863" i="3"/>
  <c r="N3392" i="3"/>
  <c r="N3178" i="3"/>
  <c r="N3082" i="3"/>
  <c r="N2954" i="3"/>
  <c r="N2826" i="3"/>
  <c r="N2729" i="3"/>
  <c r="N2697" i="3"/>
  <c r="N2551" i="3"/>
  <c r="N2487" i="3"/>
  <c r="N2423" i="3"/>
  <c r="N2275" i="3"/>
  <c r="N2243" i="3"/>
  <c r="N2211" i="3"/>
  <c r="N2179" i="3"/>
  <c r="N2147" i="3"/>
  <c r="N2115" i="3"/>
  <c r="N2083" i="3"/>
  <c r="N2051" i="3"/>
  <c r="N2019" i="3"/>
  <c r="N1987" i="3"/>
  <c r="N1955" i="3"/>
  <c r="N1923" i="3"/>
  <c r="N1891" i="3"/>
  <c r="N1859" i="3"/>
  <c r="N3079" i="3"/>
  <c r="N2573" i="3"/>
  <c r="N2509" i="3"/>
  <c r="N2445" i="3"/>
  <c r="N2400" i="3"/>
  <c r="N2384" i="3"/>
  <c r="N2368" i="3"/>
  <c r="N2352" i="3"/>
  <c r="N2336" i="3"/>
  <c r="N2320" i="3"/>
  <c r="N2304" i="3"/>
  <c r="N2288" i="3"/>
  <c r="N2605" i="3"/>
  <c r="N1997" i="3"/>
  <c r="N1965" i="3"/>
  <c r="N1933" i="3"/>
  <c r="N1901" i="3"/>
  <c r="N1869" i="3"/>
  <c r="N1837" i="3"/>
  <c r="N2224" i="3"/>
  <c r="N2096" i="3"/>
  <c r="N2010" i="3"/>
  <c r="N1882" i="3"/>
  <c r="N2117" i="3"/>
  <c r="N2403" i="3"/>
  <c r="N2387" i="3"/>
  <c r="N2371" i="3"/>
  <c r="N2355" i="3"/>
  <c r="N2339" i="3"/>
  <c r="N2323" i="3"/>
  <c r="N2307" i="3"/>
  <c r="N2291" i="3"/>
  <c r="N2239" i="3"/>
  <c r="N2111" i="3"/>
  <c r="N1887" i="3"/>
  <c r="N1744" i="3"/>
  <c r="N1703" i="3"/>
  <c r="N1752" i="3"/>
  <c r="N1705" i="3"/>
  <c r="N1624" i="3"/>
  <c r="N1519" i="3"/>
  <c r="N1058" i="3"/>
  <c r="N1026" i="3"/>
  <c r="N994" i="3"/>
  <c r="N2225" i="3"/>
  <c r="N97" i="3"/>
  <c r="N3028" i="3"/>
  <c r="N4992" i="3"/>
  <c r="N4914" i="3"/>
  <c r="N4792" i="3"/>
  <c r="N4947" i="3"/>
  <c r="N4535" i="3"/>
  <c r="N4599" i="3"/>
  <c r="N3987" i="3"/>
  <c r="N4968" i="3"/>
  <c r="N4967" i="3"/>
  <c r="N4806" i="3"/>
  <c r="N4882" i="3"/>
  <c r="N4765" i="3"/>
  <c r="N4658" i="3"/>
  <c r="N4571" i="3"/>
  <c r="N4507" i="3"/>
  <c r="N4928" i="3"/>
  <c r="N4870" i="3"/>
  <c r="N4802" i="3"/>
  <c r="N4754" i="3"/>
  <c r="N4598" i="3"/>
  <c r="N4455" i="3"/>
  <c r="N4199" i="3"/>
  <c r="N3852" i="3"/>
  <c r="N4945" i="3"/>
  <c r="N4910" i="3"/>
  <c r="N4829" i="3"/>
  <c r="N4833" i="3"/>
  <c r="N4801" i="3"/>
  <c r="N4717" i="3"/>
  <c r="N4701" i="3"/>
  <c r="N4858" i="3"/>
  <c r="N4696" i="3"/>
  <c r="N4706" i="3"/>
  <c r="N4745" i="3"/>
  <c r="N4713" i="3"/>
  <c r="N4681" i="3"/>
  <c r="N4649" i="3"/>
  <c r="N4610" i="3"/>
  <c r="N4800" i="3"/>
  <c r="N4840" i="3"/>
  <c r="N4640" i="3"/>
  <c r="N4547" i="3"/>
  <c r="N4515" i="3"/>
  <c r="N4479" i="3"/>
  <c r="N4415" i="3"/>
  <c r="N4351" i="3"/>
  <c r="N4287" i="3"/>
  <c r="N4223" i="3"/>
  <c r="N4159" i="3"/>
  <c r="N3980" i="3"/>
  <c r="N3884" i="3"/>
  <c r="N3756" i="3"/>
  <c r="N4700" i="3"/>
  <c r="N4635" i="3"/>
  <c r="N4485" i="3"/>
  <c r="N4453" i="3"/>
  <c r="N4663" i="3"/>
  <c r="N4486" i="3"/>
  <c r="N4454" i="3"/>
  <c r="N4429" i="3"/>
  <c r="N4413" i="3"/>
  <c r="N4238" i="3"/>
  <c r="N4277" i="3"/>
  <c r="N4245" i="3"/>
  <c r="N4254" i="3"/>
  <c r="N4269" i="3"/>
  <c r="N4126" i="3"/>
  <c r="N4110" i="3"/>
  <c r="N4077" i="3"/>
  <c r="N4034" i="3"/>
  <c r="N3992" i="3"/>
  <c r="N3896" i="3"/>
  <c r="N3832" i="3"/>
  <c r="N3768" i="3"/>
  <c r="N3704" i="3"/>
  <c r="N3966" i="3"/>
  <c r="N3597" i="3"/>
  <c r="N3533" i="3"/>
  <c r="N4014" i="3"/>
  <c r="N3558" i="3"/>
  <c r="N3521" i="3"/>
  <c r="N3577" i="3"/>
  <c r="N3467" i="3"/>
  <c r="N3396" i="3"/>
  <c r="N3339" i="3"/>
  <c r="N3307" i="3"/>
  <c r="N3275" i="3"/>
  <c r="N3243" i="3"/>
  <c r="N3560" i="3"/>
  <c r="N3866" i="3"/>
  <c r="N3738" i="3"/>
  <c r="N3504" i="3"/>
  <c r="N3213" i="3"/>
  <c r="N3181" i="3"/>
  <c r="N3149" i="3"/>
  <c r="N3117" i="3"/>
  <c r="N3085" i="3"/>
  <c r="N3053" i="3"/>
  <c r="N3021" i="3"/>
  <c r="N2989" i="3"/>
  <c r="N2957" i="3"/>
  <c r="N2925" i="3"/>
  <c r="N2893" i="3"/>
  <c r="N2861" i="3"/>
  <c r="N2829" i="3"/>
  <c r="N2797" i="3"/>
  <c r="N2765" i="3"/>
  <c r="N3066" i="3"/>
  <c r="N2905" i="3"/>
  <c r="N2810" i="3"/>
  <c r="N2733" i="3"/>
  <c r="N2701" i="3"/>
  <c r="N3456" i="3"/>
  <c r="N3528" i="3"/>
  <c r="N3288" i="3"/>
  <c r="N3175" i="3"/>
  <c r="N2775" i="3"/>
  <c r="N2807" i="3"/>
  <c r="N2542" i="3"/>
  <c r="N2478" i="3"/>
  <c r="N2414" i="3"/>
  <c r="N2268" i="3"/>
  <c r="N2236" i="3"/>
  <c r="N2204" i="3"/>
  <c r="N2172" i="3"/>
  <c r="N2140" i="3"/>
  <c r="N2108" i="3"/>
  <c r="N2076" i="3"/>
  <c r="N2044" i="3"/>
  <c r="N2012" i="3"/>
  <c r="N1980" i="3"/>
  <c r="N1948" i="3"/>
  <c r="N1916" i="3"/>
  <c r="N1884" i="3"/>
  <c r="N1852" i="3"/>
  <c r="N2463" i="3"/>
  <c r="N2254" i="3"/>
  <c r="N2222" i="3"/>
  <c r="N2190" i="3"/>
  <c r="N2158" i="3"/>
  <c r="N2126" i="3"/>
  <c r="N2094" i="3"/>
  <c r="N2046" i="3"/>
  <c r="N2483" i="3"/>
  <c r="N2256" i="3"/>
  <c r="N2128" i="3"/>
  <c r="N1968" i="3"/>
  <c r="N1911" i="3"/>
  <c r="N1840" i="3"/>
  <c r="N2479" i="3"/>
  <c r="N2531" i="3"/>
  <c r="N1726" i="3"/>
  <c r="N1766" i="3"/>
  <c r="N1691" i="3"/>
  <c r="N1638" i="3"/>
  <c r="N1586" i="3"/>
  <c r="N1051" i="3"/>
  <c r="N1019" i="3"/>
  <c r="N987" i="3"/>
  <c r="N955" i="3"/>
  <c r="N923" i="3"/>
  <c r="N211" i="3"/>
  <c r="N4476" i="3"/>
  <c r="N2916" i="3"/>
  <c r="N2908" i="3"/>
  <c r="N2756" i="3"/>
  <c r="N2257" i="3"/>
  <c r="N4941" i="3"/>
  <c r="N4821" i="3"/>
  <c r="N4825" i="3"/>
  <c r="N4851" i="3"/>
  <c r="N4503" i="3"/>
  <c r="N4936" i="3"/>
  <c r="N4842" i="3"/>
  <c r="N4777" i="3"/>
  <c r="N4996" i="3"/>
  <c r="N4847" i="3"/>
  <c r="N4559" i="3"/>
  <c r="N4391" i="3"/>
  <c r="N4267" i="3"/>
  <c r="N4956" i="3"/>
  <c r="N4903" i="3"/>
  <c r="N4822" i="3"/>
  <c r="N4954" i="3"/>
  <c r="N4876" i="3"/>
  <c r="N4788" i="3"/>
  <c r="N4678" i="3"/>
  <c r="N4662" i="3"/>
  <c r="N4857" i="3"/>
  <c r="N4844" i="3"/>
  <c r="N4625" i="3"/>
  <c r="N4585" i="3"/>
  <c r="N4743" i="3"/>
  <c r="N4621" i="3"/>
  <c r="N4440" i="3"/>
  <c r="N4376" i="3"/>
  <c r="N4312" i="3"/>
  <c r="N4248" i="3"/>
  <c r="N4184" i="3"/>
  <c r="N4807" i="3"/>
  <c r="N4667" i="3"/>
  <c r="N4579" i="3"/>
  <c r="N4051" i="3"/>
  <c r="N4784" i="3"/>
  <c r="N4656" i="3"/>
  <c r="N4419" i="3"/>
  <c r="N4355" i="3"/>
  <c r="N4291" i="3"/>
  <c r="N4227" i="3"/>
  <c r="N4163" i="3"/>
  <c r="N4027" i="3"/>
  <c r="N3995" i="3"/>
  <c r="N3963" i="3"/>
  <c r="N3931" i="3"/>
  <c r="N3899" i="3"/>
  <c r="N3867" i="3"/>
  <c r="N3835" i="3"/>
  <c r="N3803" i="3"/>
  <c r="N3771" i="3"/>
  <c r="N3739" i="3"/>
  <c r="N3707" i="3"/>
  <c r="N3675" i="3"/>
  <c r="N4135" i="3"/>
  <c r="N4119" i="3"/>
  <c r="N4103" i="3"/>
  <c r="N4087" i="3"/>
  <c r="N4071" i="3"/>
  <c r="N4055" i="3"/>
  <c r="N4006" i="3"/>
  <c r="N3974" i="3"/>
  <c r="N4083" i="3"/>
  <c r="N3889" i="3"/>
  <c r="N3825" i="3"/>
  <c r="N3761" i="3"/>
  <c r="N3697" i="3"/>
  <c r="N3975" i="3"/>
  <c r="N3957" i="3"/>
  <c r="N3929" i="3"/>
  <c r="N3917" i="3"/>
  <c r="N3865" i="3"/>
  <c r="N3801" i="3"/>
  <c r="N3737" i="3"/>
  <c r="N3673" i="3"/>
  <c r="N4005" i="3"/>
  <c r="N3552" i="3"/>
  <c r="N3492" i="3"/>
  <c r="N3435" i="3"/>
  <c r="N3364" i="3"/>
  <c r="N3598" i="3"/>
  <c r="N3578" i="3"/>
  <c r="N3942" i="3"/>
  <c r="N3902" i="3"/>
  <c r="N3814" i="3"/>
  <c r="N3774" i="3"/>
  <c r="N3686" i="3"/>
  <c r="N3513" i="3"/>
  <c r="N2730" i="3"/>
  <c r="N2698" i="3"/>
  <c r="N3534" i="3"/>
  <c r="N2991" i="3"/>
  <c r="N3264" i="3"/>
  <c r="N3145" i="3"/>
  <c r="N3018" i="3"/>
  <c r="N2890" i="3"/>
  <c r="N2762" i="3"/>
  <c r="N2728" i="3"/>
  <c r="N2696" i="3"/>
  <c r="N3352" i="3"/>
  <c r="N2919" i="3"/>
  <c r="N2541" i="3"/>
  <c r="N2477" i="3"/>
  <c r="N2413" i="3"/>
  <c r="N2392" i="3"/>
  <c r="N2376" i="3"/>
  <c r="N2360" i="3"/>
  <c r="N2344" i="3"/>
  <c r="N2328" i="3"/>
  <c r="N2312" i="3"/>
  <c r="N2296" i="3"/>
  <c r="N2280" i="3"/>
  <c r="N2269" i="3"/>
  <c r="N2237" i="3"/>
  <c r="N2205" i="3"/>
  <c r="N2173" i="3"/>
  <c r="N2141" i="3"/>
  <c r="N2109" i="3"/>
  <c r="N2077" i="3"/>
  <c r="N2013" i="3"/>
  <c r="N1981" i="3"/>
  <c r="N1949" i="3"/>
  <c r="N1917" i="3"/>
  <c r="N1885" i="3"/>
  <c r="N1853" i="3"/>
  <c r="N2653" i="3"/>
  <c r="N2160" i="3"/>
  <c r="N2032" i="3"/>
  <c r="N1946" i="3"/>
  <c r="N2395" i="3"/>
  <c r="N2379" i="3"/>
  <c r="N2363" i="3"/>
  <c r="N2347" i="3"/>
  <c r="N2331" i="3"/>
  <c r="N2315" i="3"/>
  <c r="N2299" i="3"/>
  <c r="N2283" i="3"/>
  <c r="N2175" i="3"/>
  <c r="N2047" i="3"/>
  <c r="N2015" i="3"/>
  <c r="N1820" i="3"/>
  <c r="N1616" i="3"/>
  <c r="N1584" i="3"/>
  <c r="N1552" i="3"/>
  <c r="N1520" i="3"/>
  <c r="N1935" i="3"/>
  <c r="N1743" i="3"/>
  <c r="N1615" i="3"/>
  <c r="N1528" i="3"/>
  <c r="N1513" i="3"/>
  <c r="N2480" i="3"/>
  <c r="N2412" i="3"/>
  <c r="N83" i="3"/>
  <c r="N3204" i="3"/>
  <c r="N2817" i="3"/>
  <c r="N2508" i="3"/>
  <c r="N1937" i="3"/>
  <c r="N4932" i="3"/>
  <c r="N4789" i="3"/>
  <c r="N4793" i="3"/>
  <c r="N4728" i="3"/>
  <c r="N4363" i="3"/>
  <c r="N4810" i="3"/>
  <c r="N4653" i="3"/>
  <c r="N4984" i="3"/>
  <c r="N4637" i="3"/>
  <c r="N4618" i="3"/>
  <c r="N4527" i="3"/>
  <c r="N4327" i="3"/>
  <c r="N4044" i="3"/>
  <c r="N3724" i="3"/>
  <c r="N4878" i="3"/>
  <c r="N4797" i="3"/>
  <c r="N4963" i="3"/>
  <c r="N4826" i="3"/>
  <c r="N4794" i="3"/>
  <c r="N4709" i="3"/>
  <c r="N4721" i="3"/>
  <c r="N4722" i="3"/>
  <c r="N4761" i="3"/>
  <c r="N4729" i="3"/>
  <c r="N4697" i="3"/>
  <c r="N4665" i="3"/>
  <c r="N4633" i="3"/>
  <c r="N4563" i="3"/>
  <c r="N4531" i="3"/>
  <c r="N4499" i="3"/>
  <c r="N4711" i="3"/>
  <c r="N4012" i="3"/>
  <c r="N4643" i="3"/>
  <c r="N4581" i="3"/>
  <c r="N4469" i="3"/>
  <c r="N4815" i="3"/>
  <c r="N4052" i="3"/>
  <c r="N4020" i="3"/>
  <c r="N3988" i="3"/>
  <c r="N3956" i="3"/>
  <c r="N3924" i="3"/>
  <c r="N3892" i="3"/>
  <c r="N3860" i="3"/>
  <c r="N3828" i="3"/>
  <c r="N3796" i="3"/>
  <c r="N3764" i="3"/>
  <c r="N3732" i="3"/>
  <c r="N3700" i="3"/>
  <c r="N3668" i="3"/>
  <c r="N4470" i="3"/>
  <c r="N4437" i="3"/>
  <c r="N4421" i="3"/>
  <c r="N4261" i="3"/>
  <c r="N4222" i="3"/>
  <c r="N4125" i="3"/>
  <c r="N4109" i="3"/>
  <c r="N4078" i="3"/>
  <c r="N4050" i="3"/>
  <c r="N4018" i="3"/>
  <c r="N3960" i="3"/>
  <c r="N3994" i="3"/>
  <c r="N3662" i="3"/>
  <c r="N3629" i="3"/>
  <c r="N3565" i="3"/>
  <c r="N3501" i="3"/>
  <c r="N3630" i="3"/>
  <c r="N3586" i="3"/>
  <c r="N3638" i="3"/>
  <c r="N3609" i="3"/>
  <c r="N3545" i="3"/>
  <c r="N3460" i="3"/>
  <c r="N3403" i="3"/>
  <c r="N3332" i="3"/>
  <c r="N3300" i="3"/>
  <c r="N3268" i="3"/>
  <c r="N3236" i="3"/>
  <c r="N3592" i="3"/>
  <c r="N3802" i="3"/>
  <c r="N3648" i="3"/>
  <c r="N3033" i="3"/>
  <c r="N2938" i="3"/>
  <c r="N2777" i="3"/>
  <c r="N2732" i="3"/>
  <c r="N2700" i="3"/>
  <c r="N3328" i="3"/>
  <c r="N3159" i="3"/>
  <c r="N3416" i="3"/>
  <c r="N2855" i="3"/>
  <c r="N2887" i="3"/>
  <c r="N3095" i="3"/>
  <c r="N2743" i="3"/>
  <c r="N2591" i="3"/>
  <c r="N2547" i="3"/>
  <c r="N2419" i="3"/>
  <c r="N2192" i="3"/>
  <c r="N2064" i="3"/>
  <c r="N1975" i="3"/>
  <c r="N1904" i="3"/>
  <c r="N1847" i="3"/>
  <c r="N2134" i="3"/>
  <c r="N2582" i="3"/>
  <c r="N2150" i="3"/>
  <c r="N2595" i="3"/>
  <c r="N1598" i="3"/>
  <c r="N1566" i="3"/>
  <c r="N1534" i="3"/>
  <c r="N2069" i="3"/>
  <c r="N1909" i="3"/>
  <c r="N1865" i="3"/>
  <c r="N1682" i="3"/>
  <c r="N1595" i="3"/>
  <c r="N1574" i="3"/>
  <c r="N962" i="3"/>
  <c r="N1593" i="3"/>
  <c r="N950" i="3"/>
  <c r="N903" i="3"/>
  <c r="N822" i="3"/>
  <c r="N734" i="3"/>
  <c r="N639" i="3"/>
  <c r="N606" i="3"/>
  <c r="N527" i="3"/>
  <c r="N479" i="3"/>
  <c r="N454" i="3"/>
  <c r="N414" i="3"/>
  <c r="N287" i="3"/>
  <c r="N2022" i="3"/>
  <c r="N1828" i="3"/>
  <c r="N1658" i="3"/>
  <c r="N1539" i="3"/>
  <c r="N1062" i="3"/>
  <c r="N1030" i="3"/>
  <c r="N998" i="3"/>
  <c r="N687" i="3"/>
  <c r="N543" i="3"/>
  <c r="N2054" i="3"/>
  <c r="N1824" i="3"/>
  <c r="N1736" i="3"/>
  <c r="N1695" i="3"/>
  <c r="N695" i="3"/>
  <c r="N647" i="3"/>
  <c r="N471" i="3"/>
  <c r="N390" i="3"/>
  <c r="N367" i="3"/>
  <c r="N302" i="3"/>
  <c r="N957" i="3"/>
  <c r="N254" i="3"/>
  <c r="N158" i="3"/>
  <c r="N126" i="3"/>
  <c r="N997" i="3"/>
  <c r="N741" i="3"/>
  <c r="N613" i="3"/>
  <c r="N477" i="3"/>
  <c r="N189" i="3"/>
  <c r="N61" i="3"/>
  <c r="N460" i="3"/>
  <c r="N428" i="3"/>
  <c r="N252" i="3"/>
  <c r="N165" i="3"/>
  <c r="N845" i="3"/>
  <c r="N885" i="3"/>
  <c r="N404" i="3"/>
  <c r="N333" i="3"/>
  <c r="N182" i="3"/>
  <c r="N167" i="3"/>
  <c r="N54" i="3"/>
  <c r="N39" i="3"/>
  <c r="N676" i="3"/>
  <c r="N117" i="3"/>
  <c r="N4046" i="3"/>
  <c r="N4075" i="3"/>
  <c r="N3944" i="3"/>
  <c r="N3998" i="3"/>
  <c r="N3637" i="3"/>
  <c r="N3573" i="3"/>
  <c r="N3509" i="3"/>
  <c r="N3919" i="3"/>
  <c r="N3862" i="3"/>
  <c r="N3822" i="3"/>
  <c r="N3734" i="3"/>
  <c r="N3694" i="3"/>
  <c r="N3633" i="3"/>
  <c r="N3542" i="3"/>
  <c r="N3514" i="3"/>
  <c r="N3490" i="3"/>
  <c r="N3474" i="3"/>
  <c r="N3458" i="3"/>
  <c r="N3442" i="3"/>
  <c r="N3426" i="3"/>
  <c r="N3410" i="3"/>
  <c r="N3394" i="3"/>
  <c r="N3378" i="3"/>
  <c r="N3362" i="3"/>
  <c r="N3346" i="3"/>
  <c r="N3330" i="3"/>
  <c r="N3314" i="3"/>
  <c r="N3298" i="3"/>
  <c r="N3282" i="3"/>
  <c r="N3266" i="3"/>
  <c r="N3250" i="3"/>
  <c r="N3234" i="3"/>
  <c r="N3219" i="3"/>
  <c r="N3203" i="3"/>
  <c r="N3187" i="3"/>
  <c r="N3171" i="3"/>
  <c r="N3155" i="3"/>
  <c r="N3139" i="3"/>
  <c r="N3123" i="3"/>
  <c r="N3107" i="3"/>
  <c r="N3091" i="3"/>
  <c r="N3075" i="3"/>
  <c r="N3059" i="3"/>
  <c r="N3043" i="3"/>
  <c r="N3027" i="3"/>
  <c r="N3011" i="3"/>
  <c r="N2995" i="3"/>
  <c r="N2979" i="3"/>
  <c r="N2963" i="3"/>
  <c r="N2947" i="3"/>
  <c r="N2931" i="3"/>
  <c r="N2915" i="3"/>
  <c r="N2899" i="3"/>
  <c r="N2883" i="3"/>
  <c r="N2867" i="3"/>
  <c r="N2851" i="3"/>
  <c r="N2835" i="3"/>
  <c r="N2819" i="3"/>
  <c r="N2803" i="3"/>
  <c r="N2787" i="3"/>
  <c r="N2771" i="3"/>
  <c r="N2755" i="3"/>
  <c r="N2739" i="3"/>
  <c r="N3887" i="3"/>
  <c r="N3823" i="3"/>
  <c r="N3759" i="3"/>
  <c r="N3695" i="3"/>
  <c r="N3526" i="3"/>
  <c r="N3830" i="3"/>
  <c r="N3790" i="3"/>
  <c r="N3702" i="3"/>
  <c r="N3642" i="3"/>
  <c r="N3601" i="3"/>
  <c r="N3537" i="3"/>
  <c r="N3198" i="3"/>
  <c r="N3166" i="3"/>
  <c r="N3134" i="3"/>
  <c r="N3102" i="3"/>
  <c r="N3070" i="3"/>
  <c r="N3038" i="3"/>
  <c r="N3006" i="3"/>
  <c r="N2974" i="3"/>
  <c r="N2942" i="3"/>
  <c r="N2910" i="3"/>
  <c r="N2878" i="3"/>
  <c r="N2846" i="3"/>
  <c r="N2814" i="3"/>
  <c r="N2782" i="3"/>
  <c r="N2750" i="3"/>
  <c r="N2726" i="3"/>
  <c r="N2694" i="3"/>
  <c r="N3505" i="3"/>
  <c r="N3183" i="3"/>
  <c r="N3023" i="3"/>
  <c r="N2767" i="3"/>
  <c r="N3135" i="3"/>
  <c r="N3071" i="3"/>
  <c r="N3007" i="3"/>
  <c r="N2943" i="3"/>
  <c r="N2879" i="3"/>
  <c r="N2815" i="3"/>
  <c r="N2751" i="3"/>
  <c r="N2967" i="3"/>
  <c r="N2590" i="3"/>
  <c r="N2526" i="3"/>
  <c r="N2462" i="3"/>
  <c r="N930" i="3"/>
  <c r="N1602" i="3"/>
  <c r="N1468" i="3"/>
  <c r="N1384" i="3"/>
  <c r="N1296" i="3"/>
  <c r="N1200" i="3"/>
  <c r="N1104" i="3"/>
  <c r="N1957" i="3"/>
  <c r="N1913" i="3"/>
  <c r="N1795" i="3"/>
  <c r="N1728" i="3"/>
  <c r="N1681" i="3"/>
  <c r="N1568" i="3"/>
  <c r="N1558" i="3"/>
  <c r="N1400" i="3"/>
  <c r="N1304" i="3"/>
  <c r="N1208" i="3"/>
  <c r="N1112" i="3"/>
  <c r="N1718" i="3"/>
  <c r="N1444" i="3"/>
  <c r="N1336" i="3"/>
  <c r="N1240" i="3"/>
  <c r="N1144" i="3"/>
  <c r="N932" i="3"/>
  <c r="N868" i="3"/>
  <c r="N172" i="3"/>
  <c r="N140" i="3"/>
  <c r="N28" i="3"/>
  <c r="N1068" i="3"/>
  <c r="N876" i="3"/>
  <c r="N812" i="3"/>
  <c r="N492" i="3"/>
  <c r="N256" i="3"/>
  <c r="N128" i="3"/>
  <c r="N589" i="3"/>
  <c r="N197" i="3"/>
  <c r="N156" i="3"/>
  <c r="N757" i="3"/>
  <c r="N572" i="3"/>
  <c r="N461" i="3"/>
  <c r="N249" i="3"/>
  <c r="N228" i="3"/>
  <c r="N121" i="3"/>
  <c r="N100" i="3"/>
  <c r="N341" i="3"/>
  <c r="N4397" i="3"/>
  <c r="N4381" i="3"/>
  <c r="N4365" i="3"/>
  <c r="N4349" i="3"/>
  <c r="N4333" i="3"/>
  <c r="N4317" i="3"/>
  <c r="N4301" i="3"/>
  <c r="N4285" i="3"/>
  <c r="N4253" i="3"/>
  <c r="N4198" i="3"/>
  <c r="N4158" i="3"/>
  <c r="N4101" i="3"/>
  <c r="N4070" i="3"/>
  <c r="N4042" i="3"/>
  <c r="N4237" i="3"/>
  <c r="N4142" i="3"/>
  <c r="N3989" i="3"/>
  <c r="N3644" i="3"/>
  <c r="N3628" i="3"/>
  <c r="N3612" i="3"/>
  <c r="N3596" i="3"/>
  <c r="N3580" i="3"/>
  <c r="N3564" i="3"/>
  <c r="N3548" i="3"/>
  <c r="N3532" i="3"/>
  <c r="N3516" i="3"/>
  <c r="N3500" i="3"/>
  <c r="N3937" i="3"/>
  <c r="N3893" i="3"/>
  <c r="N3861" i="3"/>
  <c r="N3829" i="3"/>
  <c r="N3797" i="3"/>
  <c r="N3765" i="3"/>
  <c r="N3733" i="3"/>
  <c r="N3701" i="3"/>
  <c r="N3850" i="3"/>
  <c r="N3722" i="3"/>
  <c r="N3661" i="3"/>
  <c r="N3536" i="3"/>
  <c r="N3520" i="3"/>
  <c r="N3484" i="3"/>
  <c r="N3452" i="3"/>
  <c r="N3420" i="3"/>
  <c r="N3388" i="3"/>
  <c r="N3356" i="3"/>
  <c r="N3324" i="3"/>
  <c r="N3292" i="3"/>
  <c r="N3260" i="3"/>
  <c r="N3818" i="3"/>
  <c r="N3690" i="3"/>
  <c r="N3221" i="3"/>
  <c r="N3189" i="3"/>
  <c r="N3157" i="3"/>
  <c r="N3125" i="3"/>
  <c r="N3093" i="3"/>
  <c r="N3061" i="3"/>
  <c r="N3029" i="3"/>
  <c r="N2997" i="3"/>
  <c r="N2965" i="3"/>
  <c r="N2933" i="3"/>
  <c r="N2901" i="3"/>
  <c r="N2869" i="3"/>
  <c r="N2837" i="3"/>
  <c r="N2805" i="3"/>
  <c r="N2773" i="3"/>
  <c r="N2741" i="3"/>
  <c r="N3065" i="3"/>
  <c r="N2970" i="3"/>
  <c r="N2809" i="3"/>
  <c r="N2725" i="3"/>
  <c r="N2693" i="3"/>
  <c r="N3440" i="3"/>
  <c r="N3312" i="3"/>
  <c r="N3177" i="3"/>
  <c r="N3081" i="3"/>
  <c r="N3017" i="3"/>
  <c r="N2953" i="3"/>
  <c r="N2889" i="3"/>
  <c r="N2825" i="3"/>
  <c r="N2761" i="3"/>
  <c r="N2721" i="3"/>
  <c r="N2689" i="3"/>
  <c r="N2593" i="3"/>
  <c r="N2561" i="3"/>
  <c r="N2529" i="3"/>
  <c r="N2497" i="3"/>
  <c r="N2465" i="3"/>
  <c r="N2433" i="3"/>
  <c r="N3496" i="3"/>
  <c r="N3464" i="3"/>
  <c r="N3336" i="3"/>
  <c r="N2646" i="3"/>
  <c r="N2267" i="3"/>
  <c r="N2235" i="3"/>
  <c r="N2203" i="3"/>
  <c r="N2171" i="3"/>
  <c r="N2139" i="3"/>
  <c r="N2107" i="3"/>
  <c r="N2075" i="3"/>
  <c r="N2043" i="3"/>
  <c r="N2011" i="3"/>
  <c r="N1979" i="3"/>
  <c r="N1947" i="3"/>
  <c r="N1915" i="3"/>
  <c r="N1883" i="3"/>
  <c r="N898" i="3"/>
  <c r="N866" i="3"/>
  <c r="N834" i="3"/>
  <c r="N802" i="3"/>
  <c r="N770" i="3"/>
  <c r="N738" i="3"/>
  <c r="N706" i="3"/>
  <c r="N674" i="3"/>
  <c r="N642" i="3"/>
  <c r="N610" i="3"/>
  <c r="N578" i="3"/>
  <c r="N546" i="3"/>
  <c r="N514" i="3"/>
  <c r="N482" i="3"/>
  <c r="N450" i="3"/>
  <c r="N418" i="3"/>
  <c r="N386" i="3"/>
  <c r="N354" i="3"/>
  <c r="N322" i="3"/>
  <c r="N290" i="3"/>
  <c r="N1567" i="3"/>
  <c r="N919" i="3"/>
  <c r="N878" i="3"/>
  <c r="N750" i="3"/>
  <c r="N711" i="3"/>
  <c r="N630" i="3"/>
  <c r="N590" i="3"/>
  <c r="N495" i="3"/>
  <c r="N462" i="3"/>
  <c r="N446" i="3"/>
  <c r="N398" i="3"/>
  <c r="N2070" i="3"/>
  <c r="N1742" i="3"/>
  <c r="N1667" i="3"/>
  <c r="N1582" i="3"/>
  <c r="N1530" i="3"/>
  <c r="N1055" i="3"/>
  <c r="N1023" i="3"/>
  <c r="N991" i="3"/>
  <c r="N654" i="3"/>
  <c r="N518" i="3"/>
  <c r="N1903" i="3"/>
  <c r="N1808" i="3"/>
  <c r="N927" i="3"/>
  <c r="N662" i="3"/>
  <c r="N567" i="3"/>
  <c r="N406" i="3"/>
  <c r="N383" i="3"/>
  <c r="N334" i="3"/>
  <c r="N277" i="3"/>
  <c r="N85" i="3"/>
  <c r="N933" i="3"/>
  <c r="N677" i="3"/>
  <c r="N549" i="3"/>
  <c r="N285" i="3"/>
  <c r="N198" i="3"/>
  <c r="N183" i="3"/>
  <c r="N70" i="3"/>
  <c r="N55" i="3"/>
  <c r="N564" i="3"/>
  <c r="N133" i="3"/>
  <c r="N1020" i="3"/>
  <c r="N949" i="3"/>
  <c r="N821" i="3"/>
  <c r="N629" i="3"/>
  <c r="N508" i="3"/>
  <c r="N173" i="3"/>
  <c r="N45" i="3"/>
  <c r="N541" i="3"/>
  <c r="N437" i="3"/>
  <c r="N4039" i="3"/>
  <c r="N4123" i="3"/>
  <c r="N4107" i="3"/>
  <c r="N4022" i="3"/>
  <c r="N3880" i="3"/>
  <c r="N3816" i="3"/>
  <c r="N3752" i="3"/>
  <c r="N3688" i="3"/>
  <c r="N3655" i="3"/>
  <c r="N3605" i="3"/>
  <c r="N3541" i="3"/>
  <c r="N4031" i="3"/>
  <c r="N3943" i="3"/>
  <c r="N3886" i="3"/>
  <c r="N3798" i="3"/>
  <c r="N3758" i="3"/>
  <c r="N3606" i="3"/>
  <c r="N3570" i="3"/>
  <c r="N3498" i="3"/>
  <c r="N3482" i="3"/>
  <c r="N3466" i="3"/>
  <c r="N3450" i="3"/>
  <c r="N3434" i="3"/>
  <c r="N3418" i="3"/>
  <c r="N3402" i="3"/>
  <c r="N3386" i="3"/>
  <c r="N3370" i="3"/>
  <c r="N3354" i="3"/>
  <c r="N3338" i="3"/>
  <c r="N3322" i="3"/>
  <c r="N3306" i="3"/>
  <c r="N3290" i="3"/>
  <c r="N3274" i="3"/>
  <c r="N3258" i="3"/>
  <c r="N3242" i="3"/>
  <c r="N3227" i="3"/>
  <c r="N3211" i="3"/>
  <c r="N3195" i="3"/>
  <c r="N3179" i="3"/>
  <c r="N3163" i="3"/>
  <c r="N3147" i="3"/>
  <c r="N3131" i="3"/>
  <c r="N3115" i="3"/>
  <c r="N3099" i="3"/>
  <c r="N3083" i="3"/>
  <c r="N3067" i="3"/>
  <c r="N3051" i="3"/>
  <c r="N3035" i="3"/>
  <c r="N3019" i="3"/>
  <c r="N3003" i="3"/>
  <c r="N2987" i="3"/>
  <c r="N2971" i="3"/>
  <c r="N2955" i="3"/>
  <c r="N2939" i="3"/>
  <c r="N2923" i="3"/>
  <c r="N2907" i="3"/>
  <c r="N2891" i="3"/>
  <c r="N2875" i="3"/>
  <c r="N2859" i="3"/>
  <c r="N2843" i="3"/>
  <c r="N2827" i="3"/>
  <c r="N2811" i="3"/>
  <c r="N2795" i="3"/>
  <c r="N2779" i="3"/>
  <c r="N2763" i="3"/>
  <c r="N2747" i="3"/>
  <c r="N3927" i="3"/>
  <c r="N3863" i="3"/>
  <c r="N3799" i="3"/>
  <c r="N3735" i="3"/>
  <c r="N3641" i="3"/>
  <c r="N3934" i="3"/>
  <c r="N3894" i="3"/>
  <c r="N3854" i="3"/>
  <c r="N3766" i="3"/>
  <c r="N3726" i="3"/>
  <c r="N3671" i="3"/>
  <c r="N3618" i="3"/>
  <c r="N3569" i="3"/>
  <c r="N2710" i="3"/>
  <c r="N2678" i="3"/>
  <c r="N3215" i="3"/>
  <c r="N3151" i="3"/>
  <c r="N2895" i="3"/>
  <c r="N3191" i="3"/>
  <c r="N2670" i="3"/>
  <c r="N2260" i="3"/>
  <c r="N2228" i="3"/>
  <c r="N2196" i="3"/>
  <c r="N2164" i="3"/>
  <c r="N2132" i="3"/>
  <c r="N2100" i="3"/>
  <c r="N2068" i="3"/>
  <c r="N2036" i="3"/>
  <c r="N2004" i="3"/>
  <c r="N1972" i="3"/>
  <c r="N1940" i="3"/>
  <c r="N1908" i="3"/>
  <c r="N1876" i="3"/>
  <c r="N891" i="3"/>
  <c r="N859" i="3"/>
  <c r="N827" i="3"/>
  <c r="N795" i="3"/>
  <c r="N763" i="3"/>
  <c r="N731" i="3"/>
  <c r="N699" i="3"/>
  <c r="N667" i="3"/>
  <c r="N635" i="3"/>
  <c r="N603" i="3"/>
  <c r="N571" i="3"/>
  <c r="N539" i="3"/>
  <c r="N507" i="3"/>
  <c r="N475" i="3"/>
  <c r="N443" i="3"/>
  <c r="N411" i="3"/>
  <c r="N379" i="3"/>
  <c r="N347" i="3"/>
  <c r="N315" i="3"/>
  <c r="N283" i="3"/>
  <c r="N1500" i="3"/>
  <c r="N1420" i="3"/>
  <c r="N1344" i="3"/>
  <c r="N1248" i="3"/>
  <c r="N1152" i="3"/>
  <c r="N1786" i="3"/>
  <c r="N1719" i="3"/>
  <c r="N1614" i="3"/>
  <c r="N1559" i="3"/>
  <c r="N1448" i="3"/>
  <c r="N1352" i="3"/>
  <c r="N1256" i="3"/>
  <c r="N1160" i="3"/>
  <c r="N1392" i="3"/>
  <c r="N1288" i="3"/>
  <c r="N1192" i="3"/>
  <c r="N1096" i="3"/>
  <c r="N900" i="3"/>
  <c r="N44" i="3"/>
  <c r="N420" i="3"/>
  <c r="N356" i="3"/>
  <c r="N265" i="3"/>
  <c r="N244" i="3"/>
  <c r="N137" i="3"/>
  <c r="N116" i="3"/>
  <c r="N9" i="3"/>
  <c r="N1044" i="3"/>
  <c r="N948" i="3"/>
  <c r="N749" i="3"/>
  <c r="N238" i="3"/>
  <c r="N92" i="3"/>
  <c r="N724" i="3"/>
  <c r="N693" i="3"/>
  <c r="N276" i="3"/>
  <c r="N240" i="3"/>
  <c r="N112" i="3"/>
  <c r="N637" i="3"/>
  <c r="N21" i="3"/>
  <c r="N4405" i="3"/>
  <c r="N4389" i="3"/>
  <c r="N4373" i="3"/>
  <c r="N4357" i="3"/>
  <c r="N4341" i="3"/>
  <c r="N4325" i="3"/>
  <c r="N4309" i="3"/>
  <c r="N4293" i="3"/>
  <c r="N4221" i="3"/>
  <c r="N4190" i="3"/>
  <c r="N4130" i="3"/>
  <c r="N4114" i="3"/>
  <c r="N4102" i="3"/>
  <c r="N4069" i="3"/>
  <c r="N4026" i="3"/>
  <c r="N4229" i="3"/>
  <c r="N3873" i="3"/>
  <c r="N3809" i="3"/>
  <c r="N3745" i="3"/>
  <c r="N3681" i="3"/>
  <c r="N3652" i="3"/>
  <c r="N3636" i="3"/>
  <c r="N3620" i="3"/>
  <c r="N3604" i="3"/>
  <c r="N3588" i="3"/>
  <c r="N3572" i="3"/>
  <c r="N3556" i="3"/>
  <c r="N3540" i="3"/>
  <c r="N3524" i="3"/>
  <c r="N3508" i="3"/>
  <c r="N3978" i="3"/>
  <c r="N3901" i="3"/>
  <c r="N3869" i="3"/>
  <c r="N3837" i="3"/>
  <c r="N3805" i="3"/>
  <c r="N3773" i="3"/>
  <c r="N3741" i="3"/>
  <c r="N3709" i="3"/>
  <c r="N3677" i="3"/>
  <c r="N3962" i="3"/>
  <c r="N3786" i="3"/>
  <c r="N3600" i="3"/>
  <c r="N3491" i="3"/>
  <c r="N3459" i="3"/>
  <c r="N3427" i="3"/>
  <c r="N3395" i="3"/>
  <c r="N3363" i="3"/>
  <c r="N3331" i="3"/>
  <c r="N3299" i="3"/>
  <c r="N3267" i="3"/>
  <c r="N3235" i="3"/>
  <c r="N3922" i="3"/>
  <c r="N3882" i="3"/>
  <c r="N3754" i="3"/>
  <c r="N3098" i="3"/>
  <c r="N2937" i="3"/>
  <c r="N2842" i="3"/>
  <c r="N2724" i="3"/>
  <c r="N2692" i="3"/>
  <c r="N3376" i="3"/>
  <c r="N3248" i="3"/>
  <c r="N3210" i="3"/>
  <c r="N2720" i="3"/>
  <c r="N2688" i="3"/>
  <c r="N2577" i="3"/>
  <c r="N2545" i="3"/>
  <c r="N2513" i="3"/>
  <c r="N2481" i="3"/>
  <c r="N2449" i="3"/>
  <c r="N2417" i="3"/>
  <c r="N3480" i="3"/>
  <c r="N3400" i="3"/>
  <c r="N3272" i="3"/>
  <c r="N2791" i="3"/>
  <c r="N2599" i="3"/>
  <c r="N2535" i="3"/>
  <c r="N2471" i="3"/>
  <c r="N2407" i="3"/>
  <c r="N2665" i="3"/>
  <c r="N2633" i="3"/>
  <c r="N2594" i="3"/>
  <c r="N2562" i="3"/>
  <c r="N2530" i="3"/>
  <c r="N2498" i="3"/>
  <c r="N2466" i="3"/>
  <c r="N2434" i="3"/>
  <c r="N2402" i="3"/>
  <c r="N2386" i="3"/>
  <c r="N2370" i="3"/>
  <c r="N2354" i="3"/>
  <c r="N2338" i="3"/>
  <c r="N2322" i="3"/>
  <c r="N2306" i="3"/>
  <c r="N2290" i="3"/>
  <c r="N2061" i="3"/>
  <c r="N2673" i="3"/>
  <c r="N1994" i="3"/>
  <c r="N1866" i="3"/>
  <c r="N2261" i="3"/>
  <c r="N2229" i="3"/>
  <c r="N2197" i="3"/>
  <c r="N2149" i="3"/>
  <c r="N2657" i="3"/>
  <c r="N2165" i="3"/>
  <c r="N2621" i="3"/>
  <c r="N2389" i="3"/>
  <c r="N2373" i="3"/>
  <c r="N2357" i="3"/>
  <c r="N2341" i="3"/>
  <c r="N2325" i="3"/>
  <c r="N2309" i="3"/>
  <c r="N2293" i="3"/>
  <c r="N2277" i="3"/>
  <c r="N1989" i="3"/>
  <c r="N1694" i="3"/>
  <c r="N1845" i="3"/>
  <c r="N1723" i="3"/>
  <c r="N1656" i="3"/>
  <c r="N1609" i="3"/>
  <c r="N1497" i="3"/>
  <c r="N1489" i="3"/>
  <c r="N1481" i="3"/>
  <c r="N1473" i="3"/>
  <c r="N1465" i="3"/>
  <c r="N1457" i="3"/>
  <c r="N1449" i="3"/>
  <c r="N1441" i="3"/>
  <c r="N1433" i="3"/>
  <c r="N1425" i="3"/>
  <c r="N1417" i="3"/>
  <c r="N1409" i="3"/>
  <c r="N1401" i="3"/>
  <c r="N1393" i="3"/>
  <c r="N1385" i="3"/>
  <c r="N1377" i="3"/>
  <c r="N1369" i="3"/>
  <c r="N1361" i="3"/>
  <c r="N1353" i="3"/>
  <c r="N1345" i="3"/>
  <c r="N1337" i="3"/>
  <c r="N1329" i="3"/>
  <c r="N1321" i="3"/>
  <c r="N1313" i="3"/>
  <c r="N1305" i="3"/>
  <c r="N1297" i="3"/>
  <c r="N1289" i="3"/>
  <c r="N1281" i="3"/>
  <c r="N1273" i="3"/>
  <c r="N1265" i="3"/>
  <c r="N1257" i="3"/>
  <c r="N1249" i="3"/>
  <c r="N1241" i="3"/>
  <c r="N1233" i="3"/>
  <c r="N1225" i="3"/>
  <c r="N1217" i="3"/>
  <c r="N1209" i="3"/>
  <c r="N1201" i="3"/>
  <c r="N1193" i="3"/>
  <c r="N1185" i="3"/>
  <c r="N1177" i="3"/>
  <c r="N1169" i="3"/>
  <c r="N1161" i="3"/>
  <c r="N1153" i="3"/>
  <c r="N1145" i="3"/>
  <c r="N1137" i="3"/>
  <c r="N1129" i="3"/>
  <c r="N1121" i="3"/>
  <c r="N1113" i="3"/>
  <c r="N1105" i="3"/>
  <c r="N1097" i="3"/>
  <c r="N1089" i="3"/>
  <c r="N1081" i="3"/>
  <c r="N942" i="3"/>
  <c r="N782" i="3"/>
  <c r="N582" i="3"/>
  <c r="N494" i="3"/>
  <c r="N342" i="3"/>
  <c r="N1919" i="3"/>
  <c r="N1751" i="3"/>
  <c r="N1623" i="3"/>
  <c r="N1591" i="3"/>
  <c r="N1518" i="3"/>
  <c r="N1484" i="3"/>
  <c r="N1388" i="3"/>
  <c r="N1292" i="3"/>
  <c r="N1196" i="3"/>
  <c r="N1100" i="3"/>
  <c r="N2005" i="3"/>
  <c r="N1432" i="3"/>
  <c r="N1324" i="3"/>
  <c r="N1228" i="3"/>
  <c r="N1132" i="3"/>
  <c r="N644" i="3"/>
  <c r="N972" i="3"/>
  <c r="N908" i="3"/>
  <c r="N844" i="3"/>
  <c r="N588" i="3"/>
  <c r="N233" i="3"/>
  <c r="N212" i="3"/>
  <c r="N105" i="3"/>
  <c r="N84" i="3"/>
  <c r="N1076" i="3"/>
  <c r="N206" i="3"/>
  <c r="N174" i="3"/>
  <c r="N909" i="3"/>
  <c r="N653" i="3"/>
  <c r="N325" i="3"/>
  <c r="N261" i="3"/>
  <c r="N110" i="3"/>
  <c r="N924" i="3"/>
  <c r="N860" i="3"/>
  <c r="N604" i="3"/>
  <c r="N533" i="3"/>
  <c r="N436" i="3"/>
  <c r="N365" i="3"/>
  <c r="N217" i="3"/>
  <c r="N196" i="3"/>
  <c r="N89" i="3"/>
  <c r="N68" i="3"/>
  <c r="N772" i="3"/>
  <c r="N484" i="3"/>
  <c r="N4770" i="3"/>
  <c r="N4750" i="3"/>
  <c r="N4718" i="3"/>
  <c r="N4686" i="3"/>
  <c r="N4654" i="3"/>
  <c r="N4938" i="3"/>
  <c r="N4812" i="3"/>
  <c r="N4849" i="3"/>
  <c r="N4739" i="3"/>
  <c r="N4652" i="3"/>
  <c r="N4578" i="3"/>
  <c r="N4554" i="3"/>
  <c r="N4538" i="3"/>
  <c r="N4522" i="3"/>
  <c r="N4506" i="3"/>
  <c r="N4490" i="3"/>
  <c r="N4723" i="3"/>
  <c r="N4565" i="3"/>
  <c r="N4557" i="3"/>
  <c r="N4549" i="3"/>
  <c r="N4541" i="3"/>
  <c r="N4533" i="3"/>
  <c r="N4525" i="3"/>
  <c r="N4517" i="3"/>
  <c r="N4509" i="3"/>
  <c r="N4501" i="3"/>
  <c r="N4493" i="3"/>
  <c r="N4707" i="3"/>
  <c r="N4586" i="3"/>
  <c r="N4611" i="3"/>
  <c r="N4403" i="3"/>
  <c r="N4339" i="3"/>
  <c r="N4275" i="3"/>
  <c r="N4211" i="3"/>
  <c r="N4147" i="3"/>
  <c r="N1851" i="3"/>
  <c r="N3143" i="3"/>
  <c r="N2642" i="3"/>
  <c r="N2495" i="3"/>
  <c r="N2606" i="3"/>
  <c r="N2247" i="3"/>
  <c r="N2215" i="3"/>
  <c r="N2183" i="3"/>
  <c r="N2151" i="3"/>
  <c r="N2119" i="3"/>
  <c r="N2087" i="3"/>
  <c r="N2055" i="3"/>
  <c r="N2023" i="3"/>
  <c r="N1952" i="3"/>
  <c r="N1895" i="3"/>
  <c r="N2674" i="3"/>
  <c r="N2499" i="3"/>
  <c r="N2191" i="3"/>
  <c r="N2063" i="3"/>
  <c r="N1926" i="3"/>
  <c r="N1804" i="3"/>
  <c r="N1974" i="3"/>
  <c r="N1775" i="3"/>
  <c r="N1670" i="3"/>
  <c r="N1563" i="3"/>
  <c r="N1542" i="3"/>
  <c r="N1495" i="3"/>
  <c r="N1487" i="3"/>
  <c r="N1479" i="3"/>
  <c r="N1471" i="3"/>
  <c r="N1463" i="3"/>
  <c r="N1455" i="3"/>
  <c r="N1447" i="3"/>
  <c r="N1439" i="3"/>
  <c r="N1431" i="3"/>
  <c r="N1423" i="3"/>
  <c r="N1415" i="3"/>
  <c r="N1407" i="3"/>
  <c r="N1399" i="3"/>
  <c r="N1391" i="3"/>
  <c r="N1383" i="3"/>
  <c r="N1375" i="3"/>
  <c r="N1367" i="3"/>
  <c r="N1359" i="3"/>
  <c r="N1351" i="3"/>
  <c r="N1343" i="3"/>
  <c r="N1335" i="3"/>
  <c r="N1327" i="3"/>
  <c r="N1319" i="3"/>
  <c r="N1311" i="3"/>
  <c r="N1303" i="3"/>
  <c r="N1295" i="3"/>
  <c r="N1287" i="3"/>
  <c r="N1279" i="3"/>
  <c r="N1271" i="3"/>
  <c r="N1263" i="3"/>
  <c r="N1255" i="3"/>
  <c r="N1247" i="3"/>
  <c r="N1239" i="3"/>
  <c r="N1231" i="3"/>
  <c r="N1223" i="3"/>
  <c r="N1215" i="3"/>
  <c r="N1207" i="3"/>
  <c r="N1199" i="3"/>
  <c r="N1191" i="3"/>
  <c r="N1183" i="3"/>
  <c r="N1175" i="3"/>
  <c r="N1167" i="3"/>
  <c r="N1159" i="3"/>
  <c r="N1151" i="3"/>
  <c r="N1143" i="3"/>
  <c r="N1135" i="3"/>
  <c r="N1127" i="3"/>
  <c r="N1119" i="3"/>
  <c r="N1111" i="3"/>
  <c r="N1103" i="3"/>
  <c r="N1095" i="3"/>
  <c r="N1087" i="3"/>
  <c r="N1079" i="3"/>
  <c r="N1579" i="3"/>
  <c r="N1496" i="3"/>
  <c r="N1416" i="3"/>
  <c r="N1332" i="3"/>
  <c r="N1236" i="3"/>
  <c r="N1140" i="3"/>
  <c r="N1893" i="3"/>
  <c r="N1849" i="3"/>
  <c r="N1690" i="3"/>
  <c r="N1608" i="3"/>
  <c r="N1544" i="3"/>
  <c r="N1047" i="3"/>
  <c r="N1015" i="3"/>
  <c r="N983" i="3"/>
  <c r="N863" i="3"/>
  <c r="N703" i="3"/>
  <c r="N575" i="3"/>
  <c r="N1942" i="3"/>
  <c r="N1704" i="3"/>
  <c r="N1663" i="3"/>
  <c r="N1503" i="3"/>
  <c r="N935" i="3"/>
  <c r="N887" i="3"/>
  <c r="N823" i="3"/>
  <c r="N783" i="3"/>
  <c r="N623" i="3"/>
  <c r="N470" i="3"/>
  <c r="N366" i="3"/>
  <c r="N318" i="3"/>
  <c r="N278" i="3"/>
  <c r="N765" i="3"/>
  <c r="N309" i="3"/>
  <c r="N222" i="3"/>
  <c r="N1029" i="3"/>
  <c r="N645" i="3"/>
  <c r="N381" i="3"/>
  <c r="N157" i="3"/>
  <c r="N29" i="3"/>
  <c r="N188" i="3"/>
  <c r="N756" i="3"/>
  <c r="N396" i="3"/>
  <c r="N220" i="3"/>
  <c r="N1052" i="3"/>
  <c r="N981" i="3"/>
  <c r="N661" i="3"/>
  <c r="N141" i="3"/>
  <c r="N13" i="3"/>
  <c r="N605" i="3"/>
  <c r="N149" i="3"/>
  <c r="N30" i="3"/>
  <c r="N14" i="3"/>
  <c r="N4897" i="3"/>
  <c r="N4737" i="3"/>
  <c r="N4705" i="3"/>
  <c r="N4673" i="3"/>
  <c r="N4641" i="3"/>
  <c r="N4906" i="3"/>
  <c r="N4816" i="3"/>
  <c r="N4626" i="3"/>
  <c r="N4471" i="3"/>
  <c r="N4439" i="3"/>
  <c r="N4407" i="3"/>
  <c r="N4375" i="3"/>
  <c r="N4343" i="3"/>
  <c r="N4311" i="3"/>
  <c r="N4279" i="3"/>
  <c r="N4247" i="3"/>
  <c r="N4215" i="3"/>
  <c r="N4183" i="3"/>
  <c r="N4151" i="3"/>
  <c r="N4636" i="3"/>
  <c r="N4461" i="3"/>
  <c r="N4755" i="3"/>
  <c r="N1844" i="3"/>
  <c r="N2394" i="3"/>
  <c r="N2378" i="3"/>
  <c r="N2362" i="3"/>
  <c r="N2346" i="3"/>
  <c r="N2330" i="3"/>
  <c r="N2314" i="3"/>
  <c r="N2298" i="3"/>
  <c r="N2282" i="3"/>
  <c r="N2266" i="3"/>
  <c r="N2234" i="3"/>
  <c r="N2202" i="3"/>
  <c r="N2170" i="3"/>
  <c r="N2138" i="3"/>
  <c r="N2106" i="3"/>
  <c r="N2074" i="3"/>
  <c r="N2042" i="3"/>
  <c r="N1930" i="3"/>
  <c r="N2085" i="3"/>
  <c r="N2637" i="3"/>
  <c r="N2397" i="3"/>
  <c r="N2381" i="3"/>
  <c r="N2365" i="3"/>
  <c r="N2349" i="3"/>
  <c r="N2333" i="3"/>
  <c r="N2317" i="3"/>
  <c r="N2301" i="3"/>
  <c r="N2285" i="3"/>
  <c r="N1861" i="3"/>
  <c r="N1815" i="3"/>
  <c r="N1799" i="3"/>
  <c r="N1714" i="3"/>
  <c r="N1647" i="3"/>
  <c r="N1050" i="3"/>
  <c r="N1018" i="3"/>
  <c r="N986" i="3"/>
  <c r="N954" i="3"/>
  <c r="N922" i="3"/>
  <c r="N890" i="3"/>
  <c r="N858" i="3"/>
  <c r="N826" i="3"/>
  <c r="N794" i="3"/>
  <c r="N762" i="3"/>
  <c r="N730" i="3"/>
  <c r="N698" i="3"/>
  <c r="N666" i="3"/>
  <c r="N634" i="3"/>
  <c r="N602" i="3"/>
  <c r="N570" i="3"/>
  <c r="N538" i="3"/>
  <c r="N506" i="3"/>
  <c r="N474" i="3"/>
  <c r="N442" i="3"/>
  <c r="N410" i="3"/>
  <c r="N378" i="3"/>
  <c r="N346" i="3"/>
  <c r="N314" i="3"/>
  <c r="N282" i="3"/>
  <c r="N967" i="3"/>
  <c r="N902" i="3"/>
  <c r="N599" i="3"/>
  <c r="N502" i="3"/>
  <c r="N478" i="3"/>
  <c r="N335" i="3"/>
  <c r="N1760" i="3"/>
  <c r="N1713" i="3"/>
  <c r="N1632" i="3"/>
  <c r="N1600" i="3"/>
  <c r="N1553" i="3"/>
  <c r="N1436" i="3"/>
  <c r="N1340" i="3"/>
  <c r="N1244" i="3"/>
  <c r="N1148" i="3"/>
  <c r="N1877" i="3"/>
  <c r="N1686" i="3"/>
  <c r="N1488" i="3"/>
  <c r="N1372" i="3"/>
  <c r="N1276" i="3"/>
  <c r="N1180" i="3"/>
  <c r="N1084" i="3"/>
  <c r="N1028" i="3"/>
  <c r="N804" i="3"/>
  <c r="N716" i="3"/>
  <c r="N452" i="3"/>
  <c r="N224" i="3"/>
  <c r="N96" i="3"/>
  <c r="N78" i="3"/>
  <c r="N973" i="3"/>
  <c r="N877" i="3"/>
  <c r="N293" i="3"/>
  <c r="N69" i="3"/>
  <c r="N732" i="3"/>
  <c r="N208" i="3"/>
  <c r="N80" i="3"/>
  <c r="N1060" i="3"/>
  <c r="N580" i="3"/>
  <c r="N316" i="3"/>
  <c r="N108" i="3"/>
  <c r="N12" i="3"/>
  <c r="N4778" i="3"/>
  <c r="N4868" i="3"/>
  <c r="N4846" i="3"/>
  <c r="N4828" i="3"/>
  <c r="N4756" i="3"/>
  <c r="N4691" i="3"/>
  <c r="N4562" i="3"/>
  <c r="N4546" i="3"/>
  <c r="N4530" i="3"/>
  <c r="N4514" i="3"/>
  <c r="N4498" i="3"/>
  <c r="N4779" i="3"/>
  <c r="N4561" i="3"/>
  <c r="N4553" i="3"/>
  <c r="N4545" i="3"/>
  <c r="N4537" i="3"/>
  <c r="N4529" i="3"/>
  <c r="N4521" i="3"/>
  <c r="N4513" i="3"/>
  <c r="N4505" i="3"/>
  <c r="N4497" i="3"/>
  <c r="N4489" i="3"/>
  <c r="N4464" i="3"/>
  <c r="N4432" i="3"/>
  <c r="N4400" i="3"/>
  <c r="N4368" i="3"/>
  <c r="N4336" i="3"/>
  <c r="N4304" i="3"/>
  <c r="N4272" i="3"/>
  <c r="N4240" i="3"/>
  <c r="N4208" i="3"/>
  <c r="N4176" i="3"/>
  <c r="N4144" i="3"/>
  <c r="N4699" i="3"/>
  <c r="N4614" i="3"/>
  <c r="N4475" i="3"/>
  <c r="N4435" i="3"/>
  <c r="N4371" i="3"/>
  <c r="N4307" i="3"/>
  <c r="N4243" i="3"/>
  <c r="N4179" i="3"/>
  <c r="N4043" i="3"/>
  <c r="N4011" i="3"/>
  <c r="N3979" i="3"/>
  <c r="N3947" i="3"/>
  <c r="N3915" i="3"/>
  <c r="N3883" i="3"/>
  <c r="N3851" i="3"/>
  <c r="N3819" i="3"/>
  <c r="N3787" i="3"/>
  <c r="N3755" i="3"/>
  <c r="N3723" i="3"/>
  <c r="N3691" i="3"/>
  <c r="N3659" i="3"/>
  <c r="N2951" i="3"/>
  <c r="N2650" i="3"/>
  <c r="N2618" i="3"/>
  <c r="N2571" i="3"/>
  <c r="N2539" i="3"/>
  <c r="N2507" i="3"/>
  <c r="N2475" i="3"/>
  <c r="N2443" i="3"/>
  <c r="N2411" i="3"/>
  <c r="N2622" i="3"/>
  <c r="N2030" i="3"/>
  <c r="N2626" i="3"/>
  <c r="N2016" i="3"/>
  <c r="N1959" i="3"/>
  <c r="N1888" i="3"/>
  <c r="N1831" i="3"/>
  <c r="N2246" i="3"/>
  <c r="N2214" i="3"/>
  <c r="N2182" i="3"/>
  <c r="N2511" i="3"/>
  <c r="N2102" i="3"/>
  <c r="N2638" i="3"/>
  <c r="N2255" i="3"/>
  <c r="N2127" i="3"/>
  <c r="N2038" i="3"/>
  <c r="N1712" i="3"/>
  <c r="N1671" i="3"/>
  <c r="N1871" i="3"/>
  <c r="N1784" i="3"/>
  <c r="N1737" i="3"/>
  <c r="N1554" i="3"/>
  <c r="N1075" i="3"/>
  <c r="N1043" i="3"/>
  <c r="N1011" i="3"/>
  <c r="N979" i="3"/>
  <c r="N947" i="3"/>
  <c r="N915" i="3"/>
  <c r="N883" i="3"/>
  <c r="N851" i="3"/>
  <c r="N819" i="3"/>
  <c r="N787" i="3"/>
  <c r="N755" i="3"/>
  <c r="N723" i="3"/>
  <c r="N691" i="3"/>
  <c r="N659" i="3"/>
  <c r="N627" i="3"/>
  <c r="N595" i="3"/>
  <c r="N563" i="3"/>
  <c r="N531" i="3"/>
  <c r="N499" i="3"/>
  <c r="N467" i="3"/>
  <c r="N435" i="3"/>
  <c r="N403" i="3"/>
  <c r="N371" i="3"/>
  <c r="N339" i="3"/>
  <c r="N307" i="3"/>
  <c r="N275" i="3"/>
  <c r="N1526" i="3"/>
  <c r="N1464" i="3"/>
  <c r="N1380" i="3"/>
  <c r="N1284" i="3"/>
  <c r="N1188" i="3"/>
  <c r="N1092" i="3"/>
  <c r="N1811" i="3"/>
  <c r="N1774" i="3"/>
  <c r="N1699" i="3"/>
  <c r="N1646" i="3"/>
  <c r="N1504" i="3"/>
  <c r="N1576" i="3"/>
  <c r="N1535" i="3"/>
  <c r="N1054" i="3"/>
  <c r="N1022" i="3"/>
  <c r="N990" i="3"/>
  <c r="N895" i="3"/>
  <c r="N815" i="3"/>
  <c r="N591" i="3"/>
  <c r="N550" i="3"/>
  <c r="N1791" i="3"/>
  <c r="N1512" i="3"/>
  <c r="N926" i="3"/>
  <c r="N839" i="3"/>
  <c r="N799" i="3"/>
  <c r="N751" i="3"/>
  <c r="N503" i="3"/>
  <c r="N382" i="3"/>
  <c r="N359" i="3"/>
  <c r="N310" i="3"/>
  <c r="N701" i="3"/>
  <c r="N405" i="3"/>
  <c r="N269" i="3"/>
  <c r="N46" i="3"/>
  <c r="N773" i="3"/>
  <c r="N517" i="3"/>
  <c r="N317" i="3"/>
  <c r="N166" i="3"/>
  <c r="N151" i="3"/>
  <c r="N38" i="3"/>
  <c r="N23" i="3"/>
  <c r="N660" i="3"/>
  <c r="N1012" i="3"/>
  <c r="N852" i="3"/>
  <c r="N789" i="3"/>
  <c r="N308" i="3"/>
  <c r="N263" i="3"/>
  <c r="N150" i="3"/>
  <c r="N135" i="3"/>
  <c r="N22" i="3"/>
  <c r="N7" i="3"/>
  <c r="N373" i="3"/>
  <c r="N4757" i="3"/>
  <c r="N4725" i="3"/>
  <c r="N4693" i="3"/>
  <c r="N4661" i="3"/>
  <c r="N4629" i="3"/>
  <c r="N4859" i="3"/>
  <c r="N4773" i="3"/>
  <c r="N4744" i="3"/>
  <c r="N4712" i="3"/>
  <c r="N4680" i="3"/>
  <c r="N4648" i="3"/>
  <c r="N4832" i="3"/>
  <c r="N4594" i="3"/>
  <c r="N4587" i="3"/>
  <c r="N4477" i="3"/>
  <c r="N4445" i="3"/>
  <c r="N4787" i="3"/>
  <c r="N4631" i="3"/>
  <c r="N4036" i="3"/>
  <c r="N4004" i="3"/>
  <c r="N3972" i="3"/>
  <c r="N3940" i="3"/>
  <c r="N3908" i="3"/>
  <c r="N3876" i="3"/>
  <c r="N3844" i="3"/>
  <c r="N3812" i="3"/>
  <c r="N3780" i="3"/>
  <c r="N3748" i="3"/>
  <c r="N3716" i="3"/>
  <c r="N3684" i="3"/>
  <c r="N3990" i="3"/>
  <c r="N3958" i="3"/>
  <c r="N4118" i="3"/>
  <c r="N4061" i="3"/>
  <c r="N3664" i="3"/>
  <c r="N4008" i="3"/>
  <c r="N3857" i="3"/>
  <c r="N3793" i="3"/>
  <c r="N3729" i="3"/>
  <c r="N3651" i="3"/>
  <c r="N3635" i="3"/>
  <c r="N3619" i="3"/>
  <c r="N3603" i="3"/>
  <c r="N3587" i="3"/>
  <c r="N3571" i="3"/>
  <c r="N3555" i="3"/>
  <c r="N3539" i="3"/>
  <c r="N3523" i="3"/>
  <c r="N3507" i="3"/>
  <c r="N3973" i="3"/>
  <c r="N3959" i="3"/>
  <c r="N3670" i="3"/>
  <c r="N3645" i="3"/>
  <c r="N3581" i="3"/>
  <c r="N3517" i="3"/>
  <c r="N3653" i="3"/>
  <c r="N3476" i="3"/>
  <c r="N3419" i="3"/>
  <c r="N3614" i="3"/>
  <c r="N3594" i="3"/>
  <c r="N3550" i="3"/>
  <c r="N3935" i="3"/>
  <c r="N3855" i="3"/>
  <c r="N3791" i="3"/>
  <c r="N3727" i="3"/>
  <c r="N3663" i="3"/>
  <c r="N2722" i="3"/>
  <c r="N2690" i="3"/>
  <c r="N3055" i="3"/>
  <c r="N2799" i="3"/>
  <c r="N3530" i="3"/>
  <c r="N3424" i="3"/>
  <c r="N3223" i="3"/>
  <c r="N3502" i="3"/>
  <c r="N3167" i="3"/>
  <c r="N3320" i="3"/>
  <c r="N2630" i="3"/>
  <c r="N2759" i="3"/>
  <c r="N2527" i="3"/>
  <c r="N1998" i="3"/>
  <c r="N1966" i="3"/>
  <c r="N1934" i="3"/>
  <c r="N1902" i="3"/>
  <c r="N1870" i="3"/>
  <c r="N1838" i="3"/>
  <c r="N1780" i="3"/>
  <c r="N1764" i="3"/>
  <c r="N1748" i="3"/>
  <c r="N1732" i="3"/>
  <c r="N1716" i="3"/>
  <c r="N1700" i="3"/>
  <c r="N1684" i="3"/>
  <c r="N1668" i="3"/>
  <c r="N1652" i="3"/>
  <c r="N1636" i="3"/>
  <c r="N1620" i="3"/>
  <c r="N1604" i="3"/>
  <c r="N1588" i="3"/>
  <c r="N1572" i="3"/>
  <c r="N1556" i="3"/>
  <c r="N1540" i="3"/>
  <c r="N1524" i="3"/>
  <c r="N1508" i="3"/>
  <c r="N2451" i="3"/>
  <c r="N2176" i="3"/>
  <c r="N2048" i="3"/>
  <c r="N1914" i="3"/>
  <c r="N2133" i="3"/>
  <c r="N1790" i="3"/>
  <c r="N1755" i="3"/>
  <c r="N1688" i="3"/>
  <c r="N1641" i="3"/>
  <c r="N1583" i="3"/>
  <c r="N266" i="3"/>
  <c r="N250" i="3"/>
  <c r="N234" i="3"/>
  <c r="N218" i="3"/>
  <c r="N202" i="3"/>
  <c r="N186" i="3"/>
  <c r="N170" i="3"/>
  <c r="N154" i="3"/>
  <c r="N138" i="3"/>
  <c r="N122" i="3"/>
  <c r="N106" i="3"/>
  <c r="N90" i="3"/>
  <c r="N74" i="3"/>
  <c r="N58" i="3"/>
  <c r="N42" i="3"/>
  <c r="N26" i="3"/>
  <c r="N10" i="3"/>
  <c r="N975" i="3"/>
  <c r="N830" i="3"/>
  <c r="N798" i="3"/>
  <c r="N694" i="3"/>
  <c r="N615" i="3"/>
  <c r="N319" i="3"/>
  <c r="N1958" i="3"/>
  <c r="N1796" i="3"/>
  <c r="N1783" i="3"/>
  <c r="N1678" i="3"/>
  <c r="N1562" i="3"/>
  <c r="N1424" i="3"/>
  <c r="N1328" i="3"/>
  <c r="N1232" i="3"/>
  <c r="N1136" i="3"/>
  <c r="N1782" i="3"/>
  <c r="N1476" i="3"/>
  <c r="N1360" i="3"/>
  <c r="N1264" i="3"/>
  <c r="N1168" i="3"/>
  <c r="N476" i="3"/>
  <c r="N284" i="3"/>
  <c r="N292" i="3"/>
  <c r="N201" i="3"/>
  <c r="N180" i="3"/>
  <c r="N73" i="3"/>
  <c r="N52" i="3"/>
  <c r="N300" i="3"/>
  <c r="N956" i="3"/>
  <c r="N468" i="3"/>
  <c r="N397" i="3"/>
  <c r="N185" i="3"/>
  <c r="N164" i="3"/>
  <c r="N57" i="3"/>
  <c r="N36" i="3"/>
  <c r="N708" i="3"/>
  <c r="N469" i="3"/>
  <c r="N4601" i="3"/>
  <c r="N4748" i="3"/>
  <c r="N4839" i="3"/>
  <c r="N4577" i="3"/>
  <c r="N4613" i="3"/>
  <c r="N4564" i="3"/>
  <c r="N4548" i="3"/>
  <c r="N4532" i="3"/>
  <c r="N4516" i="3"/>
  <c r="N4500" i="3"/>
  <c r="N4647" i="3"/>
  <c r="N4456" i="3"/>
  <c r="N4424" i="3"/>
  <c r="N4392" i="3"/>
  <c r="N4360" i="3"/>
  <c r="N4328" i="3"/>
  <c r="N4296" i="3"/>
  <c r="N4264" i="3"/>
  <c r="N4232" i="3"/>
  <c r="N4200" i="3"/>
  <c r="N4168" i="3"/>
  <c r="N4597" i="3"/>
  <c r="N4605" i="3"/>
  <c r="N4197" i="3"/>
  <c r="N4181" i="3"/>
  <c r="N4165" i="3"/>
  <c r="N4149" i="3"/>
  <c r="N4131" i="3"/>
  <c r="N4115" i="3"/>
  <c r="N4086" i="3"/>
  <c r="N3912" i="3"/>
  <c r="N3848" i="3"/>
  <c r="N3784" i="3"/>
  <c r="N3720" i="3"/>
  <c r="N3977" i="3"/>
  <c r="N3953" i="3"/>
  <c r="N3909" i="3"/>
  <c r="N3877" i="3"/>
  <c r="N3845" i="3"/>
  <c r="N3813" i="3"/>
  <c r="N3781" i="3"/>
  <c r="N3749" i="3"/>
  <c r="N3717" i="3"/>
  <c r="N3685" i="3"/>
  <c r="N3512" i="3"/>
  <c r="N3938" i="3"/>
  <c r="N3898" i="3"/>
  <c r="N3770" i="3"/>
  <c r="N3475" i="3"/>
  <c r="N3443" i="3"/>
  <c r="N3411" i="3"/>
  <c r="N3379" i="3"/>
  <c r="N3347" i="3"/>
  <c r="N3315" i="3"/>
  <c r="N3283" i="3"/>
  <c r="N3251" i="3"/>
  <c r="N3616" i="3"/>
  <c r="N2959" i="3"/>
  <c r="N3408" i="3"/>
  <c r="N3199" i="3"/>
  <c r="N3368" i="3"/>
  <c r="N3240" i="3"/>
  <c r="N2398" i="3"/>
  <c r="N2382" i="3"/>
  <c r="N2366" i="3"/>
  <c r="N2350" i="3"/>
  <c r="N2334" i="3"/>
  <c r="N2318" i="3"/>
  <c r="N2302" i="3"/>
  <c r="N2286" i="3"/>
  <c r="N1962" i="3"/>
  <c r="N1834" i="3"/>
  <c r="N2245" i="3"/>
  <c r="N2213" i="3"/>
  <c r="N2181" i="3"/>
  <c r="N2435" i="3"/>
  <c r="N2393" i="3"/>
  <c r="N2377" i="3"/>
  <c r="N2361" i="3"/>
  <c r="N2345" i="3"/>
  <c r="N2329" i="3"/>
  <c r="N2313" i="3"/>
  <c r="N2297" i="3"/>
  <c r="N2281" i="3"/>
  <c r="N1925" i="3"/>
  <c r="N1758" i="3"/>
  <c r="N1973" i="3"/>
  <c r="N1929" i="3"/>
  <c r="N1787" i="3"/>
  <c r="N1720" i="3"/>
  <c r="N1673" i="3"/>
  <c r="N1499" i="3"/>
  <c r="N1491" i="3"/>
  <c r="N1483" i="3"/>
  <c r="N1475" i="3"/>
  <c r="N1467" i="3"/>
  <c r="N1459" i="3"/>
  <c r="N1451" i="3"/>
  <c r="N1443" i="3"/>
  <c r="N1435" i="3"/>
  <c r="N1427" i="3"/>
  <c r="N1419" i="3"/>
  <c r="N1411" i="3"/>
  <c r="N1403" i="3"/>
  <c r="N4230" i="3"/>
  <c r="N4133" i="3"/>
  <c r="N4093" i="3"/>
  <c r="N4067" i="3"/>
  <c r="N4000" i="3"/>
  <c r="N3968" i="3"/>
  <c r="N3936" i="3"/>
  <c r="N3904" i="3"/>
  <c r="N3872" i="3"/>
  <c r="N3840" i="3"/>
  <c r="N3808" i="3"/>
  <c r="N3776" i="3"/>
  <c r="N3744" i="3"/>
  <c r="N3712" i="3"/>
  <c r="N3680" i="3"/>
  <c r="N4139" i="3"/>
  <c r="N3928" i="3"/>
  <c r="N4015" i="3"/>
  <c r="N3945" i="3"/>
  <c r="N3933" i="3"/>
  <c r="N3881" i="3"/>
  <c r="N3817" i="3"/>
  <c r="N3753" i="3"/>
  <c r="N3689" i="3"/>
  <c r="N3665" i="3"/>
  <c r="N3590" i="3"/>
  <c r="N3554" i="3"/>
  <c r="N3654" i="3"/>
  <c r="N3593" i="3"/>
  <c r="N3529" i="3"/>
  <c r="N3444" i="3"/>
  <c r="N3387" i="3"/>
  <c r="N3355" i="3"/>
  <c r="N3323" i="3"/>
  <c r="N3291" i="3"/>
  <c r="N3259" i="3"/>
  <c r="N3608" i="3"/>
  <c r="N3544" i="3"/>
  <c r="N3226" i="3"/>
  <c r="N3162" i="3"/>
  <c r="N3097" i="3"/>
  <c r="N3002" i="3"/>
  <c r="N2841" i="3"/>
  <c r="N2746" i="3"/>
  <c r="N2716" i="3"/>
  <c r="N2684" i="3"/>
  <c r="N3488" i="3"/>
  <c r="N3232" i="3"/>
  <c r="N3209" i="3"/>
  <c r="N3114" i="3"/>
  <c r="N2986" i="3"/>
  <c r="N2858" i="3"/>
  <c r="N2713" i="3"/>
  <c r="N2681" i="3"/>
  <c r="N3384" i="3"/>
  <c r="N2823" i="3"/>
  <c r="N2557" i="3"/>
  <c r="N2493" i="3"/>
  <c r="N2429" i="3"/>
  <c r="N2388" i="3"/>
  <c r="N2372" i="3"/>
  <c r="N2356" i="3"/>
  <c r="N2340" i="3"/>
  <c r="N2324" i="3"/>
  <c r="N2308" i="3"/>
  <c r="N2292" i="3"/>
  <c r="N2276" i="3"/>
  <c r="N2515" i="3"/>
  <c r="N2208" i="3"/>
  <c r="N2080" i="3"/>
  <c r="N2000" i="3"/>
  <c r="N1943" i="3"/>
  <c r="N1872" i="3"/>
  <c r="N2610" i="3"/>
  <c r="N2415" i="3"/>
  <c r="N2399" i="3"/>
  <c r="N2383" i="3"/>
  <c r="N2367" i="3"/>
  <c r="N2351" i="3"/>
  <c r="N2335" i="3"/>
  <c r="N2319" i="3"/>
  <c r="N2303" i="3"/>
  <c r="N2287" i="3"/>
  <c r="N2271" i="3"/>
  <c r="N2143" i="3"/>
  <c r="N1951" i="3"/>
  <c r="N1680" i="3"/>
  <c r="N1639" i="3"/>
  <c r="N1910" i="3"/>
  <c r="N1702" i="3"/>
  <c r="N1627" i="3"/>
  <c r="N1522" i="3"/>
  <c r="N1492" i="3"/>
  <c r="N1408" i="3"/>
  <c r="N1320" i="3"/>
  <c r="N1224" i="3"/>
  <c r="N1128" i="3"/>
  <c r="N1722" i="3"/>
  <c r="N1655" i="3"/>
  <c r="N1585" i="3"/>
  <c r="N1527" i="3"/>
  <c r="N1071" i="3"/>
  <c r="N1039" i="3"/>
  <c r="N1007" i="3"/>
  <c r="N894" i="3"/>
  <c r="N727" i="3"/>
  <c r="N535" i="3"/>
  <c r="N1967" i="3"/>
  <c r="N1672" i="3"/>
  <c r="N1631" i="3"/>
  <c r="N951" i="3"/>
  <c r="N767" i="3"/>
  <c r="N679" i="3"/>
  <c r="N622" i="3"/>
  <c r="N439" i="3"/>
  <c r="N358" i="3"/>
  <c r="N295" i="3"/>
  <c r="N989" i="3"/>
  <c r="N733" i="3"/>
  <c r="N869" i="3"/>
  <c r="N485" i="3"/>
  <c r="N349" i="3"/>
  <c r="N253" i="3"/>
  <c r="N125" i="3"/>
  <c r="N1037" i="3"/>
  <c r="N941" i="3"/>
  <c r="N781" i="3"/>
  <c r="N421" i="3"/>
  <c r="N884" i="3"/>
  <c r="N500" i="3"/>
  <c r="N60" i="3"/>
  <c r="N1013" i="3"/>
  <c r="N892" i="3"/>
  <c r="N501" i="3"/>
  <c r="N237" i="3"/>
  <c r="N109" i="3"/>
  <c r="N516" i="3"/>
  <c r="N348" i="3"/>
  <c r="N213" i="3"/>
  <c r="N4602" i="3"/>
  <c r="N4752" i="3"/>
  <c r="N4595" i="3"/>
  <c r="N4736" i="3"/>
  <c r="N4606" i="3"/>
  <c r="N4720" i="3"/>
  <c r="N4583" i="3"/>
  <c r="N4459" i="3"/>
  <c r="N4443" i="3"/>
  <c r="N4379" i="3"/>
  <c r="N4315" i="3"/>
  <c r="N4251" i="3"/>
  <c r="N4187" i="3"/>
  <c r="N4035" i="3"/>
  <c r="N4003" i="3"/>
  <c r="N3971" i="3"/>
  <c r="N3939" i="3"/>
  <c r="N3907" i="3"/>
  <c r="N3875" i="3"/>
  <c r="N3843" i="3"/>
  <c r="N3811" i="3"/>
  <c r="N3779" i="3"/>
  <c r="N3747" i="3"/>
  <c r="N3715" i="3"/>
  <c r="N3683" i="3"/>
  <c r="N4467" i="3"/>
  <c r="N4406" i="3"/>
  <c r="N4262" i="3"/>
  <c r="N4278" i="3"/>
  <c r="N4030" i="3"/>
  <c r="N4213" i="3"/>
  <c r="N4122" i="3"/>
  <c r="N4053" i="3"/>
  <c r="N4182" i="3"/>
  <c r="N3905" i="3"/>
  <c r="N3841" i="3"/>
  <c r="N3777" i="3"/>
  <c r="N3713" i="3"/>
  <c r="N3656" i="3"/>
  <c r="N3589" i="3"/>
  <c r="N3525" i="3"/>
  <c r="N3926" i="3"/>
  <c r="N3879" i="3"/>
  <c r="N3815" i="3"/>
  <c r="N3751" i="3"/>
  <c r="N3687" i="3"/>
  <c r="N3574" i="3"/>
  <c r="N3538" i="3"/>
  <c r="N3486" i="3"/>
  <c r="N3470" i="3"/>
  <c r="N3454" i="3"/>
  <c r="N3438" i="3"/>
  <c r="N3422" i="3"/>
  <c r="N3406" i="3"/>
  <c r="N3390" i="3"/>
  <c r="N3374" i="3"/>
  <c r="N3358" i="3"/>
  <c r="N3342" i="3"/>
  <c r="N3326" i="3"/>
  <c r="N3310" i="3"/>
  <c r="N3294" i="3"/>
  <c r="N3278" i="3"/>
  <c r="N3262" i="3"/>
  <c r="N3246" i="3"/>
  <c r="N3230" i="3"/>
  <c r="N3846" i="3"/>
  <c r="N3806" i="3"/>
  <c r="N3718" i="3"/>
  <c r="N3678" i="3"/>
  <c r="N3951" i="3"/>
  <c r="N3871" i="3"/>
  <c r="N3807" i="3"/>
  <c r="N3743" i="3"/>
  <c r="N3679" i="3"/>
  <c r="N3646" i="3"/>
  <c r="N3625" i="3"/>
  <c r="N3553" i="3"/>
  <c r="N3214" i="3"/>
  <c r="N3182" i="3"/>
  <c r="N3150" i="3"/>
  <c r="N3118" i="3"/>
  <c r="N3086" i="3"/>
  <c r="N3054" i="3"/>
  <c r="N3022" i="3"/>
  <c r="N2990" i="3"/>
  <c r="N2958" i="3"/>
  <c r="N2926" i="3"/>
  <c r="N2894" i="3"/>
  <c r="N2862" i="3"/>
  <c r="N2830" i="3"/>
  <c r="N2798" i="3"/>
  <c r="N2766" i="3"/>
  <c r="N2734" i="3"/>
  <c r="N2702" i="3"/>
  <c r="N3225" i="3"/>
  <c r="N3161" i="3"/>
  <c r="N3001" i="3"/>
  <c r="N2906" i="3"/>
  <c r="N2745" i="3"/>
  <c r="N2708" i="3"/>
  <c r="N2676" i="3"/>
  <c r="N3472" i="3"/>
  <c r="N3146" i="3"/>
  <c r="N2736" i="3"/>
  <c r="N2704" i="3"/>
  <c r="N2585" i="3"/>
  <c r="N2553" i="3"/>
  <c r="N2521" i="3"/>
  <c r="N2489" i="3"/>
  <c r="N2457" i="3"/>
  <c r="N2425" i="3"/>
  <c r="N2983" i="3"/>
  <c r="N3015" i="3"/>
  <c r="N2662" i="3"/>
  <c r="N2567" i="3"/>
  <c r="N2503" i="3"/>
  <c r="N2439" i="3"/>
  <c r="N2251" i="3"/>
  <c r="N2219" i="3"/>
  <c r="N2187" i="3"/>
  <c r="N2155" i="3"/>
  <c r="N2123" i="3"/>
  <c r="N2091" i="3"/>
  <c r="N2059" i="3"/>
  <c r="N2027" i="3"/>
  <c r="N1995" i="3"/>
  <c r="N1963" i="3"/>
  <c r="N1931" i="3"/>
  <c r="N1899" i="3"/>
  <c r="N1867" i="3"/>
  <c r="N1835" i="3"/>
  <c r="N2666" i="3"/>
  <c r="N2634" i="3"/>
  <c r="N2587" i="3"/>
  <c r="N2555" i="3"/>
  <c r="N2523" i="3"/>
  <c r="N2491" i="3"/>
  <c r="N2459" i="3"/>
  <c r="N2427" i="3"/>
  <c r="N2559" i="3"/>
  <c r="N2062" i="3"/>
  <c r="N2263" i="3"/>
  <c r="N2231" i="3"/>
  <c r="N2199" i="3"/>
  <c r="N2167" i="3"/>
  <c r="N2135" i="3"/>
  <c r="N2103" i="3"/>
  <c r="N2071" i="3"/>
  <c r="N2039" i="3"/>
  <c r="N1991" i="3"/>
  <c r="N1920" i="3"/>
  <c r="N1863" i="3"/>
  <c r="N2575" i="3"/>
  <c r="N2166" i="3"/>
  <c r="N2159" i="3"/>
  <c r="N2031" i="3"/>
  <c r="N1862" i="3"/>
  <c r="N1648" i="3"/>
  <c r="N1607" i="3"/>
  <c r="N1543" i="3"/>
  <c r="N1816" i="3"/>
  <c r="N1734" i="3"/>
  <c r="N1659" i="3"/>
  <c r="N1560" i="3"/>
  <c r="N1545" i="3"/>
  <c r="N4214" i="3"/>
  <c r="N4166" i="3"/>
  <c r="N3983" i="3"/>
  <c r="N4117" i="3"/>
  <c r="N4099" i="3"/>
  <c r="N4062" i="3"/>
  <c r="N4010" i="3"/>
  <c r="N3643" i="3"/>
  <c r="N3627" i="3"/>
  <c r="N3611" i="3"/>
  <c r="N3595" i="3"/>
  <c r="N3579" i="3"/>
  <c r="N3563" i="3"/>
  <c r="N3547" i="3"/>
  <c r="N3531" i="3"/>
  <c r="N3515" i="3"/>
  <c r="N3613" i="3"/>
  <c r="N3549" i="3"/>
  <c r="N3584" i="3"/>
  <c r="N3483" i="3"/>
  <c r="N3412" i="3"/>
  <c r="N3617" i="3"/>
  <c r="N3582" i="3"/>
  <c r="N3562" i="3"/>
  <c r="N3895" i="3"/>
  <c r="N3831" i="3"/>
  <c r="N3767" i="3"/>
  <c r="N3703" i="3"/>
  <c r="N3650" i="3"/>
  <c r="N3506" i="3"/>
  <c r="N3206" i="3"/>
  <c r="N3174" i="3"/>
  <c r="N3142" i="3"/>
  <c r="N3110" i="3"/>
  <c r="N3078" i="3"/>
  <c r="N3046" i="3"/>
  <c r="N3014" i="3"/>
  <c r="N2982" i="3"/>
  <c r="N2950" i="3"/>
  <c r="N2918" i="3"/>
  <c r="N2886" i="3"/>
  <c r="N2854" i="3"/>
  <c r="N2822" i="3"/>
  <c r="N2790" i="3"/>
  <c r="N2758" i="3"/>
  <c r="N2738" i="3"/>
  <c r="N2706" i="3"/>
  <c r="N2927" i="3"/>
  <c r="N3296" i="3"/>
  <c r="N3448" i="3"/>
  <c r="N3031" i="3"/>
  <c r="N3063" i="3"/>
  <c r="N2839" i="3"/>
  <c r="N2583" i="3"/>
  <c r="N2519" i="3"/>
  <c r="N2455" i="3"/>
  <c r="N2259" i="3"/>
  <c r="N2227" i="3"/>
  <c r="N2195" i="3"/>
  <c r="N2163" i="3"/>
  <c r="N2131" i="3"/>
  <c r="N2099" i="3"/>
  <c r="N2067" i="3"/>
  <c r="N2035" i="3"/>
  <c r="N2003" i="3"/>
  <c r="N1971" i="3"/>
  <c r="N1939" i="3"/>
  <c r="N1907" i="3"/>
  <c r="N1875" i="3"/>
  <c r="N1843" i="3"/>
  <c r="N2999" i="3"/>
  <c r="N2658" i="3"/>
  <c r="N2270" i="3"/>
  <c r="N2238" i="3"/>
  <c r="N2206" i="3"/>
  <c r="N2174" i="3"/>
  <c r="N2142" i="3"/>
  <c r="N2110" i="3"/>
  <c r="N2078" i="3"/>
  <c r="N2014" i="3"/>
  <c r="N1982" i="3"/>
  <c r="N1950" i="3"/>
  <c r="N1918" i="3"/>
  <c r="N1886" i="3"/>
  <c r="N1854" i="3"/>
  <c r="N1788" i="3"/>
  <c r="N1772" i="3"/>
  <c r="N1756" i="3"/>
  <c r="N1740" i="3"/>
  <c r="N1724" i="3"/>
  <c r="N1708" i="3"/>
  <c r="N1692" i="3"/>
  <c r="N1676" i="3"/>
  <c r="N1660" i="3"/>
  <c r="N1644" i="3"/>
  <c r="N1628" i="3"/>
  <c r="N1612" i="3"/>
  <c r="N1596" i="3"/>
  <c r="N1580" i="3"/>
  <c r="N1564" i="3"/>
  <c r="N1548" i="3"/>
  <c r="N1532" i="3"/>
  <c r="N1516" i="3"/>
  <c r="N2579" i="3"/>
  <c r="N2240" i="3"/>
  <c r="N2112" i="3"/>
  <c r="N1978" i="3"/>
  <c r="N1850" i="3"/>
  <c r="N2467" i="3"/>
  <c r="N1662" i="3"/>
  <c r="N1993" i="3"/>
  <c r="N1746" i="3"/>
  <c r="N1679" i="3"/>
  <c r="N1592" i="3"/>
  <c r="N1577" i="3"/>
  <c r="N1074" i="3"/>
  <c r="N1042" i="3"/>
  <c r="N1010" i="3"/>
  <c r="N978" i="3"/>
  <c r="N946" i="3"/>
  <c r="N914" i="3"/>
  <c r="N882" i="3"/>
  <c r="N850" i="3"/>
  <c r="N818" i="3"/>
  <c r="N786" i="3"/>
  <c r="N754" i="3"/>
  <c r="N722" i="3"/>
  <c r="N690" i="3"/>
  <c r="N658" i="3"/>
  <c r="N626" i="3"/>
  <c r="N594" i="3"/>
  <c r="N562" i="3"/>
  <c r="N530" i="3"/>
  <c r="N498" i="3"/>
  <c r="N466" i="3"/>
  <c r="N434" i="3"/>
  <c r="N402" i="3"/>
  <c r="N370" i="3"/>
  <c r="N338" i="3"/>
  <c r="N306" i="3"/>
  <c r="N274" i="3"/>
  <c r="N258" i="3"/>
  <c r="N242" i="3"/>
  <c r="N226" i="3"/>
  <c r="N210" i="3"/>
  <c r="N194" i="3"/>
  <c r="N178" i="3"/>
  <c r="N162" i="3"/>
  <c r="N146" i="3"/>
  <c r="N130" i="3"/>
  <c r="N114" i="3"/>
  <c r="N98" i="3"/>
  <c r="N82" i="3"/>
  <c r="N66" i="3"/>
  <c r="N50" i="3"/>
  <c r="N34" i="3"/>
  <c r="N18" i="3"/>
  <c r="N1599" i="3"/>
  <c r="N871" i="3"/>
  <c r="N807" i="3"/>
  <c r="N766" i="3"/>
  <c r="N663" i="3"/>
  <c r="N327" i="3"/>
  <c r="N271" i="3"/>
  <c r="N1855" i="3"/>
  <c r="N1792" i="3"/>
  <c r="N1745" i="3"/>
  <c r="N1571" i="3"/>
  <c r="N1472" i="3"/>
  <c r="N1376" i="3"/>
  <c r="N1280" i="3"/>
  <c r="N1184" i="3"/>
  <c r="N1088" i="3"/>
  <c r="N1654" i="3"/>
  <c r="N1428" i="3"/>
  <c r="N1312" i="3"/>
  <c r="N1216" i="3"/>
  <c r="N1120" i="3"/>
  <c r="N996" i="3"/>
  <c r="N964" i="3"/>
  <c r="N836" i="3"/>
  <c r="N1004" i="3"/>
  <c r="N940" i="3"/>
  <c r="N748" i="3"/>
  <c r="N684" i="3"/>
  <c r="N620" i="3"/>
  <c r="N556" i="3"/>
  <c r="N192" i="3"/>
  <c r="N64" i="3"/>
  <c r="N916" i="3"/>
  <c r="N493" i="3"/>
  <c r="N229" i="3"/>
  <c r="N828" i="3"/>
  <c r="N764" i="3"/>
  <c r="N176" i="3"/>
  <c r="N48" i="3"/>
  <c r="N861" i="3"/>
  <c r="N4763" i="3"/>
  <c r="N4716" i="3"/>
  <c r="N4796" i="3"/>
  <c r="N4593" i="3"/>
  <c r="N4573" i="3"/>
  <c r="N4556" i="3"/>
  <c r="N4540" i="3"/>
  <c r="N4524" i="3"/>
  <c r="N4508" i="3"/>
  <c r="N4492" i="3"/>
  <c r="N4767" i="3"/>
  <c r="N4668" i="3"/>
  <c r="N4695" i="3"/>
  <c r="N4478" i="3"/>
  <c r="N4028" i="3"/>
  <c r="N3996" i="3"/>
  <c r="N3964" i="3"/>
  <c r="N3932" i="3"/>
  <c r="N3900" i="3"/>
  <c r="N3868" i="3"/>
  <c r="N3836" i="3"/>
  <c r="N3804" i="3"/>
  <c r="N3772" i="3"/>
  <c r="N3740" i="3"/>
  <c r="N3708" i="3"/>
  <c r="N3676" i="3"/>
  <c r="N4205" i="3"/>
  <c r="N4189" i="3"/>
  <c r="N4173" i="3"/>
  <c r="N4157" i="3"/>
  <c r="N4085" i="3"/>
  <c r="N4059" i="3"/>
  <c r="N3921" i="3"/>
  <c r="N3885" i="3"/>
  <c r="N3853" i="3"/>
  <c r="N3821" i="3"/>
  <c r="N3789" i="3"/>
  <c r="N3757" i="3"/>
  <c r="N3725" i="3"/>
  <c r="N3693" i="3"/>
  <c r="N3954" i="3"/>
  <c r="N3568" i="3"/>
  <c r="N3834" i="3"/>
  <c r="N3706" i="3"/>
  <c r="N3468" i="3"/>
  <c r="N3436" i="3"/>
  <c r="N3404" i="3"/>
  <c r="N3372" i="3"/>
  <c r="N3340" i="3"/>
  <c r="N3308" i="3"/>
  <c r="N3276" i="3"/>
  <c r="N3244" i="3"/>
  <c r="N3640" i="3"/>
  <c r="N3666" i="3"/>
  <c r="N3205" i="3"/>
  <c r="N3173" i="3"/>
  <c r="N3141" i="3"/>
  <c r="N3109" i="3"/>
  <c r="N3077" i="3"/>
  <c r="N3045" i="3"/>
  <c r="N3013" i="3"/>
  <c r="N2981" i="3"/>
  <c r="N2949" i="3"/>
  <c r="N2917" i="3"/>
  <c r="N2885" i="3"/>
  <c r="N2853" i="3"/>
  <c r="N2821" i="3"/>
  <c r="N2789" i="3"/>
  <c r="N2757" i="3"/>
  <c r="N3087" i="3"/>
  <c r="N2831" i="3"/>
  <c r="N3280" i="3"/>
  <c r="N3127" i="3"/>
  <c r="N3103" i="3"/>
  <c r="N3039" i="3"/>
  <c r="N2975" i="3"/>
  <c r="N2911" i="3"/>
  <c r="N2847" i="3"/>
  <c r="N2783" i="3"/>
  <c r="N3432" i="3"/>
  <c r="N3304" i="3"/>
  <c r="N3047" i="3"/>
  <c r="N2558" i="3"/>
  <c r="N2494" i="3"/>
  <c r="N2430" i="3"/>
  <c r="N2244" i="3"/>
  <c r="N2212" i="3"/>
  <c r="N2180" i="3"/>
  <c r="N2148" i="3"/>
  <c r="N2116" i="3"/>
  <c r="N2084" i="3"/>
  <c r="N2052" i="3"/>
  <c r="N2020" i="3"/>
  <c r="N1988" i="3"/>
  <c r="N1956" i="3"/>
  <c r="N1924" i="3"/>
  <c r="N1892" i="3"/>
  <c r="N1860" i="3"/>
  <c r="N2649" i="3"/>
  <c r="N2617" i="3"/>
  <c r="N2578" i="3"/>
  <c r="N2546" i="3"/>
  <c r="N2514" i="3"/>
  <c r="N2482" i="3"/>
  <c r="N2450" i="3"/>
  <c r="N2418" i="3"/>
  <c r="N2390" i="3"/>
  <c r="N2374" i="3"/>
  <c r="N2358" i="3"/>
  <c r="N2342" i="3"/>
  <c r="N2326" i="3"/>
  <c r="N2310" i="3"/>
  <c r="N2294" i="3"/>
  <c r="N2278" i="3"/>
  <c r="N2029" i="3"/>
  <c r="N2250" i="3"/>
  <c r="N2218" i="3"/>
  <c r="N2186" i="3"/>
  <c r="N2154" i="3"/>
  <c r="N2122" i="3"/>
  <c r="N2090" i="3"/>
  <c r="N2058" i="3"/>
  <c r="N2026" i="3"/>
  <c r="N1898" i="3"/>
  <c r="N2101" i="3"/>
  <c r="N2563" i="3"/>
  <c r="N2401" i="3"/>
  <c r="N2385" i="3"/>
  <c r="N2369" i="3"/>
  <c r="N2353" i="3"/>
  <c r="N2337" i="3"/>
  <c r="N2321" i="3"/>
  <c r="N2305" i="3"/>
  <c r="N2289" i="3"/>
  <c r="N1630" i="3"/>
  <c r="N1778" i="3"/>
  <c r="N1711" i="3"/>
  <c r="N1606" i="3"/>
  <c r="N4134" i="3"/>
  <c r="N4094" i="3"/>
  <c r="N3984" i="3"/>
  <c r="N3952" i="3"/>
  <c r="N3920" i="3"/>
  <c r="N3888" i="3"/>
  <c r="N3856" i="3"/>
  <c r="N3824" i="3"/>
  <c r="N3792" i="3"/>
  <c r="N3760" i="3"/>
  <c r="N3728" i="3"/>
  <c r="N3696" i="3"/>
  <c r="N4038" i="3"/>
  <c r="N3976" i="3"/>
  <c r="N3864" i="3"/>
  <c r="N3800" i="3"/>
  <c r="N3736" i="3"/>
  <c r="N4047" i="3"/>
  <c r="N3982" i="3"/>
  <c r="N3941" i="3"/>
  <c r="N3913" i="3"/>
  <c r="N3849" i="3"/>
  <c r="N3785" i="3"/>
  <c r="N3721" i="3"/>
  <c r="N4007" i="3"/>
  <c r="N3626" i="3"/>
  <c r="N3634" i="3"/>
  <c r="N3561" i="3"/>
  <c r="N3451" i="3"/>
  <c r="N3380" i="3"/>
  <c r="N3348" i="3"/>
  <c r="N3316" i="3"/>
  <c r="N3284" i="3"/>
  <c r="N3252" i="3"/>
  <c r="N3576" i="3"/>
  <c r="N3229" i="3"/>
  <c r="N3197" i="3"/>
  <c r="N3165" i="3"/>
  <c r="N3133" i="3"/>
  <c r="N3101" i="3"/>
  <c r="N3069" i="3"/>
  <c r="N3037" i="3"/>
  <c r="N3005" i="3"/>
  <c r="N2973" i="3"/>
  <c r="N2941" i="3"/>
  <c r="N2909" i="3"/>
  <c r="N2877" i="3"/>
  <c r="N2845" i="3"/>
  <c r="N2813" i="3"/>
  <c r="N2781" i="3"/>
  <c r="N2749" i="3"/>
  <c r="N3194" i="3"/>
  <c r="N3130" i="3"/>
  <c r="N2969" i="3"/>
  <c r="N2874" i="3"/>
  <c r="N2717" i="3"/>
  <c r="N2685" i="3"/>
  <c r="N3360" i="3"/>
  <c r="N3050" i="3"/>
  <c r="N2922" i="3"/>
  <c r="N2794" i="3"/>
  <c r="N2712" i="3"/>
  <c r="N2680" i="3"/>
  <c r="N3256" i="3"/>
  <c r="N3207" i="3"/>
  <c r="N2574" i="3"/>
  <c r="N2510" i="3"/>
  <c r="N2446" i="3"/>
  <c r="N2252" i="3"/>
  <c r="N2220" i="3"/>
  <c r="N2188" i="3"/>
  <c r="N2156" i="3"/>
  <c r="N2124" i="3"/>
  <c r="N2092" i="3"/>
  <c r="N2060" i="3"/>
  <c r="N2028" i="3"/>
  <c r="N1996" i="3"/>
  <c r="N1964" i="3"/>
  <c r="N1932" i="3"/>
  <c r="N1900" i="3"/>
  <c r="N1868" i="3"/>
  <c r="N1836" i="3"/>
  <c r="N2589" i="3"/>
  <c r="N2525" i="3"/>
  <c r="N2461" i="3"/>
  <c r="N2396" i="3"/>
  <c r="N2380" i="3"/>
  <c r="N2364" i="3"/>
  <c r="N2348" i="3"/>
  <c r="N2332" i="3"/>
  <c r="N2316" i="3"/>
  <c r="N2300" i="3"/>
  <c r="N2284" i="3"/>
  <c r="N2253" i="3"/>
  <c r="N2221" i="3"/>
  <c r="N2189" i="3"/>
  <c r="N2157" i="3"/>
  <c r="N2125" i="3"/>
  <c r="N2093" i="3"/>
  <c r="N2045" i="3"/>
  <c r="N2272" i="3"/>
  <c r="N2144" i="3"/>
  <c r="N2007" i="3"/>
  <c r="N1936" i="3"/>
  <c r="N1879" i="3"/>
  <c r="N2654" i="3"/>
  <c r="N2543" i="3"/>
  <c r="N2118" i="3"/>
  <c r="N2391" i="3"/>
  <c r="N2375" i="3"/>
  <c r="N2359" i="3"/>
  <c r="N2343" i="3"/>
  <c r="N2327" i="3"/>
  <c r="N2311" i="3"/>
  <c r="N2295" i="3"/>
  <c r="N2279" i="3"/>
  <c r="N2207" i="3"/>
  <c r="N2079" i="3"/>
  <c r="N1767" i="3"/>
  <c r="N1769" i="3"/>
  <c r="N1618" i="3"/>
  <c r="N1531" i="3"/>
  <c r="N1510" i="3"/>
  <c r="N1067" i="3"/>
  <c r="N1035" i="3"/>
  <c r="N1003" i="3"/>
  <c r="N971" i="3"/>
  <c r="N939" i="3"/>
  <c r="N907" i="3"/>
  <c r="N875" i="3"/>
  <c r="N843" i="3"/>
  <c r="N811" i="3"/>
  <c r="N779" i="3"/>
  <c r="N747" i="3"/>
  <c r="N715" i="3"/>
  <c r="N683" i="3"/>
  <c r="N651" i="3"/>
  <c r="N619" i="3"/>
  <c r="N587" i="3"/>
  <c r="N555" i="3"/>
  <c r="N523" i="3"/>
  <c r="N491" i="3"/>
  <c r="N459" i="3"/>
  <c r="N427" i="3"/>
  <c r="N395" i="3"/>
  <c r="N363" i="3"/>
  <c r="N331" i="3"/>
  <c r="N299" i="3"/>
  <c r="N1590" i="3"/>
  <c r="N1452" i="3"/>
  <c r="N1368" i="3"/>
  <c r="N1272" i="3"/>
  <c r="N1176" i="3"/>
  <c r="N2021" i="3"/>
  <c r="N1827" i="3"/>
  <c r="N1731" i="3"/>
  <c r="N1664" i="3"/>
  <c r="N1617" i="3"/>
  <c r="N1536" i="3"/>
  <c r="N1046" i="3"/>
  <c r="N1014" i="3"/>
  <c r="N982" i="3"/>
  <c r="N759" i="3"/>
  <c r="N671" i="3"/>
  <c r="N511" i="3"/>
  <c r="N1839" i="3"/>
  <c r="N1759" i="3"/>
  <c r="N1561" i="3"/>
  <c r="N847" i="3"/>
  <c r="N735" i="3"/>
  <c r="N655" i="3"/>
  <c r="N551" i="3"/>
  <c r="N423" i="3"/>
  <c r="N351" i="3"/>
  <c r="N509" i="3"/>
  <c r="N1061" i="3"/>
  <c r="N805" i="3"/>
  <c r="N413" i="3"/>
  <c r="N262" i="3"/>
  <c r="N247" i="3"/>
  <c r="N134" i="3"/>
  <c r="N119" i="3"/>
  <c r="N6" i="3"/>
  <c r="N692" i="3"/>
  <c r="N532" i="3"/>
  <c r="N357" i="3"/>
  <c r="N980" i="3"/>
  <c r="N124" i="3"/>
  <c r="N700" i="3"/>
  <c r="N636" i="3"/>
  <c r="N565" i="3"/>
  <c r="N340" i="3"/>
  <c r="N246" i="3"/>
  <c r="N231" i="3"/>
  <c r="N118" i="3"/>
  <c r="N103" i="3"/>
  <c r="N548" i="3"/>
  <c r="N4619" i="3"/>
  <c r="N4672" i="3"/>
  <c r="N4623" i="3"/>
  <c r="N4463" i="3"/>
  <c r="N4431" i="3"/>
  <c r="N4399" i="3"/>
  <c r="N4367" i="3"/>
  <c r="N4335" i="3"/>
  <c r="N4303" i="3"/>
  <c r="N4271" i="3"/>
  <c r="N4239" i="3"/>
  <c r="N4207" i="3"/>
  <c r="N4175" i="3"/>
  <c r="N4603" i="3"/>
  <c r="N4483" i="3"/>
  <c r="N4411" i="3"/>
  <c r="N4347" i="3"/>
  <c r="N4283" i="3"/>
  <c r="N4219" i="3"/>
  <c r="N4155" i="3"/>
  <c r="N4451" i="3"/>
  <c r="N4246" i="3"/>
  <c r="N4023" i="3"/>
  <c r="N4141" i="3"/>
  <c r="N4091" i="3"/>
  <c r="N4054" i="3"/>
  <c r="N4150" i="3"/>
  <c r="N4206" i="3"/>
  <c r="N3991" i="3"/>
  <c r="N3621" i="3"/>
  <c r="N3557" i="3"/>
  <c r="N3903" i="3"/>
  <c r="N3839" i="3"/>
  <c r="N3775" i="3"/>
  <c r="N3711" i="3"/>
  <c r="N3602" i="3"/>
  <c r="N3518" i="3"/>
  <c r="N3494" i="3"/>
  <c r="N3478" i="3"/>
  <c r="N3462" i="3"/>
  <c r="N3446" i="3"/>
  <c r="N3430" i="3"/>
  <c r="N3414" i="3"/>
  <c r="N3398" i="3"/>
  <c r="N3382" i="3"/>
  <c r="N3366" i="3"/>
  <c r="N3350" i="3"/>
  <c r="N3334" i="3"/>
  <c r="N3318" i="3"/>
  <c r="N3302" i="3"/>
  <c r="N3286" i="3"/>
  <c r="N3270" i="3"/>
  <c r="N3254" i="3"/>
  <c r="N3238" i="3"/>
  <c r="N3950" i="3"/>
  <c r="N3910" i="3"/>
  <c r="N3870" i="3"/>
  <c r="N3782" i="3"/>
  <c r="N3742" i="3"/>
  <c r="N3522" i="3"/>
  <c r="N3911" i="3"/>
  <c r="N3847" i="3"/>
  <c r="N3783" i="3"/>
  <c r="N3719" i="3"/>
  <c r="N3649" i="3"/>
  <c r="N3622" i="3"/>
  <c r="N3585" i="3"/>
  <c r="N2718" i="3"/>
  <c r="N2686" i="3"/>
  <c r="N3193" i="3"/>
  <c r="N3129" i="3"/>
  <c r="N3034" i="3"/>
  <c r="N2873" i="3"/>
  <c r="N2778" i="3"/>
  <c r="N2709" i="3"/>
  <c r="N2677" i="3"/>
  <c r="N3344" i="3"/>
  <c r="N3113" i="3"/>
  <c r="N3049" i="3"/>
  <c r="N2985" i="3"/>
  <c r="N2921" i="3"/>
  <c r="N2857" i="3"/>
  <c r="N2793" i="3"/>
  <c r="N2737" i="3"/>
  <c r="N2705" i="3"/>
  <c r="N2601" i="3"/>
  <c r="N2569" i="3"/>
  <c r="N2537" i="3"/>
  <c r="N2505" i="3"/>
  <c r="N2473" i="3"/>
  <c r="N2441" i="3"/>
  <c r="N2409" i="3"/>
  <c r="N3111" i="3"/>
  <c r="N2903" i="3"/>
  <c r="N2935" i="3"/>
  <c r="N2614" i="3"/>
  <c r="N2871" i="3"/>
  <c r="N2431" i="3"/>
  <c r="N1984" i="3"/>
  <c r="N1927" i="3"/>
  <c r="N1856" i="3"/>
  <c r="N2262" i="3"/>
  <c r="N2230" i="3"/>
  <c r="N2198" i="3"/>
  <c r="N2086" i="3"/>
  <c r="N2447" i="3"/>
  <c r="N2223" i="3"/>
  <c r="N2095" i="3"/>
  <c r="N1990" i="3"/>
  <c r="N1776" i="3"/>
  <c r="N1735" i="3"/>
  <c r="N1575" i="3"/>
  <c r="N1511" i="3"/>
  <c r="N1999" i="3"/>
  <c r="N1846" i="3"/>
  <c r="N1800" i="3"/>
  <c r="N1650" i="3"/>
  <c r="N1551" i="3"/>
  <c r="N1501" i="3"/>
  <c r="N1493" i="3"/>
  <c r="N1485" i="3"/>
  <c r="N1477" i="3"/>
  <c r="N1469" i="3"/>
  <c r="N1461" i="3"/>
  <c r="N1453" i="3"/>
  <c r="N1445" i="3"/>
  <c r="N1437" i="3"/>
  <c r="N1429" i="3"/>
  <c r="N1421" i="3"/>
  <c r="N1413" i="3"/>
  <c r="N1405" i="3"/>
  <c r="N1397" i="3"/>
  <c r="N1395" i="3"/>
  <c r="N1387" i="3"/>
  <c r="N1379" i="3"/>
  <c r="N1371" i="3"/>
  <c r="N1363" i="3"/>
  <c r="N1355" i="3"/>
  <c r="N1347" i="3"/>
  <c r="N1339" i="3"/>
  <c r="N1331" i="3"/>
  <c r="N1323" i="3"/>
  <c r="N1315" i="3"/>
  <c r="N1307" i="3"/>
  <c r="N1299" i="3"/>
  <c r="N1291" i="3"/>
  <c r="N1283" i="3"/>
  <c r="N1275" i="3"/>
  <c r="N1267" i="3"/>
  <c r="N1259" i="3"/>
  <c r="N1251" i="3"/>
  <c r="N1243" i="3"/>
  <c r="N1235" i="3"/>
  <c r="N1227" i="3"/>
  <c r="N1219" i="3"/>
  <c r="N1211" i="3"/>
  <c r="N1203" i="3"/>
  <c r="N1195" i="3"/>
  <c r="N1187" i="3"/>
  <c r="N1179" i="3"/>
  <c r="N1171" i="3"/>
  <c r="N1163" i="3"/>
  <c r="N1155" i="3"/>
  <c r="N1147" i="3"/>
  <c r="N1139" i="3"/>
  <c r="N1131" i="3"/>
  <c r="N1123" i="3"/>
  <c r="N1115" i="3"/>
  <c r="N1107" i="3"/>
  <c r="N1099" i="3"/>
  <c r="N1091" i="3"/>
  <c r="N1083" i="3"/>
  <c r="N1622" i="3"/>
  <c r="N1440" i="3"/>
  <c r="N1356" i="3"/>
  <c r="N1260" i="3"/>
  <c r="N1164" i="3"/>
  <c r="N2053" i="3"/>
  <c r="N1754" i="3"/>
  <c r="N1687" i="3"/>
  <c r="N1550" i="3"/>
  <c r="N1507" i="3"/>
  <c r="N1538" i="3"/>
  <c r="N1412" i="3"/>
  <c r="N1316" i="3"/>
  <c r="N1220" i="3"/>
  <c r="N1124" i="3"/>
  <c r="N2037" i="3"/>
  <c r="N1941" i="3"/>
  <c r="N1750" i="3"/>
  <c r="N1506" i="3"/>
  <c r="N1404" i="3"/>
  <c r="N1300" i="3"/>
  <c r="N1204" i="3"/>
  <c r="N1108" i="3"/>
  <c r="N444" i="3"/>
  <c r="N780" i="3"/>
  <c r="N524" i="3"/>
  <c r="N160" i="3"/>
  <c r="N32" i="3"/>
  <c r="N557" i="3"/>
  <c r="N453" i="3"/>
  <c r="N685" i="3"/>
  <c r="N525" i="3"/>
  <c r="N389" i="3"/>
  <c r="N142" i="3"/>
  <c r="N540" i="3"/>
  <c r="N144" i="3"/>
  <c r="N16" i="3"/>
  <c r="N797" i="3"/>
  <c r="N76" i="3"/>
  <c r="N1066" i="3"/>
  <c r="N1034" i="3"/>
  <c r="N1002" i="3"/>
  <c r="N970" i="3"/>
  <c r="N938" i="3"/>
  <c r="N906" i="3"/>
  <c r="N874" i="3"/>
  <c r="N842" i="3"/>
  <c r="N810" i="3"/>
  <c r="N778" i="3"/>
  <c r="N746" i="3"/>
  <c r="N714" i="3"/>
  <c r="N682" i="3"/>
  <c r="N650" i="3"/>
  <c r="N618" i="3"/>
  <c r="N586" i="3"/>
  <c r="N554" i="3"/>
  <c r="N522" i="3"/>
  <c r="N490" i="3"/>
  <c r="N458" i="3"/>
  <c r="N426" i="3"/>
  <c r="N394" i="3"/>
  <c r="N362" i="3"/>
  <c r="N330" i="3"/>
  <c r="N298" i="3"/>
  <c r="N1529" i="3"/>
  <c r="N974" i="3"/>
  <c r="N879" i="3"/>
  <c r="N854" i="3"/>
  <c r="N791" i="3"/>
  <c r="N631" i="3"/>
  <c r="N519" i="3"/>
  <c r="N455" i="3"/>
  <c r="N431" i="3"/>
  <c r="N399" i="3"/>
  <c r="N311" i="3"/>
  <c r="N1894" i="3"/>
  <c r="N1777" i="3"/>
  <c r="N1626" i="3"/>
  <c r="N1594" i="3"/>
  <c r="N1070" i="3"/>
  <c r="N1038" i="3"/>
  <c r="N1006" i="3"/>
  <c r="N959" i="3"/>
  <c r="N855" i="3"/>
  <c r="N775" i="3"/>
  <c r="N710" i="3"/>
  <c r="N583" i="3"/>
  <c r="N1878" i="3"/>
  <c r="N1640" i="3"/>
  <c r="N719" i="3"/>
  <c r="N487" i="3"/>
  <c r="N430" i="3"/>
  <c r="N407" i="3"/>
  <c r="N375" i="3"/>
  <c r="N343" i="3"/>
  <c r="N294" i="3"/>
  <c r="N270" i="3"/>
  <c r="N925" i="3"/>
  <c r="N245" i="3"/>
  <c r="N181" i="3"/>
  <c r="N965" i="3"/>
  <c r="N837" i="3"/>
  <c r="N581" i="3"/>
  <c r="N230" i="3"/>
  <c r="N215" i="3"/>
  <c r="N102" i="3"/>
  <c r="N87" i="3"/>
  <c r="N1069" i="3"/>
  <c r="N621" i="3"/>
  <c r="N813" i="3"/>
  <c r="N596" i="3"/>
  <c r="N332" i="3"/>
  <c r="N853" i="3"/>
  <c r="N796" i="3"/>
  <c r="N725" i="3"/>
  <c r="N668" i="3"/>
  <c r="N597" i="3"/>
  <c r="N372" i="3"/>
  <c r="N301" i="3"/>
  <c r="N214" i="3"/>
  <c r="N199" i="3"/>
  <c r="N86" i="3"/>
  <c r="N71" i="3"/>
  <c r="N612" i="3"/>
  <c r="N190" i="3"/>
  <c r="N1059" i="3"/>
  <c r="N1027" i="3"/>
  <c r="N995" i="3"/>
  <c r="N963" i="3"/>
  <c r="N931" i="3"/>
  <c r="N899" i="3"/>
  <c r="N867" i="3"/>
  <c r="N835" i="3"/>
  <c r="N803" i="3"/>
  <c r="N771" i="3"/>
  <c r="N739" i="3"/>
  <c r="N707" i="3"/>
  <c r="N675" i="3"/>
  <c r="N643" i="3"/>
  <c r="N611" i="3"/>
  <c r="N579" i="3"/>
  <c r="N547" i="3"/>
  <c r="N515" i="3"/>
  <c r="N483" i="3"/>
  <c r="N451" i="3"/>
  <c r="N419" i="3"/>
  <c r="N387" i="3"/>
  <c r="N355" i="3"/>
  <c r="N323" i="3"/>
  <c r="N291" i="3"/>
  <c r="N1570" i="3"/>
  <c r="N1480" i="3"/>
  <c r="N1396" i="3"/>
  <c r="N1308" i="3"/>
  <c r="N1212" i="3"/>
  <c r="N1116" i="3"/>
  <c r="N1763" i="3"/>
  <c r="N1696" i="3"/>
  <c r="N1649" i="3"/>
  <c r="N1547" i="3"/>
  <c r="N1460" i="3"/>
  <c r="N1364" i="3"/>
  <c r="N1268" i="3"/>
  <c r="N1172" i="3"/>
  <c r="N1080" i="3"/>
  <c r="N1515" i="3"/>
  <c r="N1456" i="3"/>
  <c r="N1348" i="3"/>
  <c r="N1252" i="3"/>
  <c r="N1156" i="3"/>
  <c r="N268" i="3"/>
  <c r="N236" i="3"/>
  <c r="N1036" i="3"/>
  <c r="N652" i="3"/>
  <c r="N388" i="3"/>
  <c r="N324" i="3"/>
  <c r="N169" i="3"/>
  <c r="N148" i="3"/>
  <c r="N41" i="3"/>
  <c r="N20" i="3"/>
  <c r="N788" i="3"/>
  <c r="N628" i="3"/>
  <c r="N988" i="3"/>
  <c r="N917" i="3"/>
  <c r="N429" i="3"/>
  <c r="N260" i="3"/>
  <c r="N153" i="3"/>
  <c r="N132" i="3"/>
  <c r="N25" i="3"/>
  <c r="N829" i="3"/>
  <c r="N669" i="3"/>
  <c r="N204" i="3"/>
  <c r="N1389" i="3"/>
  <c r="N1381" i="3"/>
  <c r="N1373" i="3"/>
  <c r="N1365" i="3"/>
  <c r="N1357" i="3"/>
  <c r="N1349" i="3"/>
  <c r="N1341" i="3"/>
  <c r="N1333" i="3"/>
  <c r="N1325" i="3"/>
  <c r="N1317" i="3"/>
  <c r="N1309" i="3"/>
  <c r="N1301" i="3"/>
  <c r="N1293" i="3"/>
  <c r="N1285" i="3"/>
  <c r="N1277" i="3"/>
  <c r="N1269" i="3"/>
  <c r="N1261" i="3"/>
  <c r="N1253" i="3"/>
  <c r="N1245" i="3"/>
  <c r="N1237" i="3"/>
  <c r="N1229" i="3"/>
  <c r="N1221" i="3"/>
  <c r="N1213" i="3"/>
  <c r="N1205" i="3"/>
  <c r="N1197" i="3"/>
  <c r="N1189" i="3"/>
  <c r="N1181" i="3"/>
  <c r="N1173" i="3"/>
  <c r="N1165" i="3"/>
  <c r="N1157" i="3"/>
  <c r="N1149" i="3"/>
  <c r="N1141" i="3"/>
  <c r="N1133" i="3"/>
  <c r="N1125" i="3"/>
  <c r="N1117" i="3"/>
  <c r="N1109" i="3"/>
  <c r="N1101" i="3"/>
  <c r="N1093" i="3"/>
  <c r="N1085" i="3"/>
  <c r="N1077" i="3"/>
  <c r="N934" i="3"/>
  <c r="N870" i="3"/>
  <c r="N806" i="3"/>
  <c r="N646" i="3"/>
  <c r="N558" i="3"/>
  <c r="N463" i="3"/>
  <c r="N447" i="3"/>
  <c r="N415" i="3"/>
  <c r="N326" i="3"/>
  <c r="N279" i="3"/>
  <c r="N1983" i="3"/>
  <c r="N1812" i="3"/>
  <c r="N1710" i="3"/>
  <c r="N1635" i="3"/>
  <c r="N1603" i="3"/>
  <c r="N1521" i="3"/>
  <c r="N1063" i="3"/>
  <c r="N1031" i="3"/>
  <c r="N999" i="3"/>
  <c r="N943" i="3"/>
  <c r="N831" i="3"/>
  <c r="N743" i="3"/>
  <c r="N607" i="3"/>
  <c r="N559" i="3"/>
  <c r="N2006" i="3"/>
  <c r="N1768" i="3"/>
  <c r="N1727" i="3"/>
  <c r="N911" i="3"/>
  <c r="N638" i="3"/>
  <c r="N438" i="3"/>
  <c r="N422" i="3"/>
  <c r="N391" i="3"/>
  <c r="N350" i="3"/>
  <c r="N303" i="3"/>
  <c r="N286" i="3"/>
  <c r="N1021" i="3"/>
  <c r="N893" i="3"/>
  <c r="N573" i="3"/>
  <c r="N53" i="3"/>
  <c r="N901" i="3"/>
  <c r="N709" i="3"/>
  <c r="N445" i="3"/>
  <c r="N221" i="3"/>
  <c r="N93" i="3"/>
  <c r="N1005" i="3"/>
  <c r="N717" i="3"/>
  <c r="N364" i="3"/>
  <c r="N37" i="3"/>
  <c r="N1045" i="3"/>
  <c r="N205" i="3"/>
  <c r="N77" i="3"/>
  <c r="N1053" i="3"/>
  <c r="N740" i="3"/>
  <c r="N380" i="3"/>
  <c r="N94" i="3"/>
  <c r="N62" i="3"/>
  <c r="I5" i="3"/>
  <c r="Q5" i="3" s="1"/>
  <c r="K5" i="3"/>
  <c r="S5" i="3" s="1"/>
  <c r="O5" i="3"/>
  <c r="M5" i="3"/>
  <c r="U5" i="3" s="1"/>
</calcChain>
</file>

<file path=xl/sharedStrings.xml><?xml version="1.0" encoding="utf-8"?>
<sst xmlns="http://schemas.openxmlformats.org/spreadsheetml/2006/main" count="10494" uniqueCount="346">
  <si>
    <t>Kode Item</t>
  </si>
  <si>
    <t>Nama Item</t>
  </si>
  <si>
    <t>Kode Customer</t>
  </si>
  <si>
    <t>Nama Customer</t>
  </si>
  <si>
    <t>Expire Date</t>
  </si>
  <si>
    <t>Satuan</t>
  </si>
  <si>
    <t>Qty Kecil</t>
  </si>
  <si>
    <t>Qty Besar</t>
  </si>
  <si>
    <t>Batch No</t>
  </si>
  <si>
    <t>Saldo Awal</t>
  </si>
  <si>
    <t>Saldo Akhir</t>
  </si>
  <si>
    <t>STT</t>
  </si>
  <si>
    <t>Dus</t>
  </si>
  <si>
    <t>Alamat</t>
  </si>
  <si>
    <t>Kota</t>
  </si>
  <si>
    <t>Kode Sales</t>
  </si>
  <si>
    <t>Nama Sales</t>
  </si>
  <si>
    <t>Kode Trans</t>
  </si>
  <si>
    <t>Sheet</t>
  </si>
  <si>
    <t>Stok Akhir akan mengambil data yang ada di stok awal, di kurangi dengan yang ada di sale out dengan unique ID yaitu Kode Item dan Batch No / Expired Date, kemudian data yang ada di filter yang hanya ada stok akhirnya saja, untuk jadi dasar stok awal bulan berikutnya</t>
  </si>
  <si>
    <t>Sheet Stok Akhir, adalah daftar stok akhir pada periode berjalan yang merupakan daftar otomatis hasil dari Stok Awal di kurangi Sell To Trade</t>
  </si>
  <si>
    <t>Sheet Master</t>
  </si>
  <si>
    <t>/* end of row */ -- pastikan ini selalu di bawah, apabila ingin menambahkan baris insert row harus di atas baris ini</t>
  </si>
  <si>
    <t>KodeTransStok</t>
  </si>
  <si>
    <t>OB</t>
  </si>
  <si>
    <t>IN</t>
  </si>
  <si>
    <t>Opening Balance</t>
  </si>
  <si>
    <t>Stok Masuk pada Periode Berjalan</t>
  </si>
  <si>
    <t>Qty Total</t>
  </si>
  <si>
    <t>Nominal Discount</t>
  </si>
  <si>
    <t>Nominal Revenue</t>
  </si>
  <si>
    <t>Program</t>
  </si>
  <si>
    <t>Template ini akan bisa digunakan dengan baik dengan program Microsoft Office versi 2010 keatas</t>
  </si>
  <si>
    <t>KodeTransSTT</t>
  </si>
  <si>
    <t>SL</t>
  </si>
  <si>
    <t>RT</t>
  </si>
  <si>
    <t>BS</t>
  </si>
  <si>
    <t>Sales / Penjualan</t>
  </si>
  <si>
    <t xml:space="preserve">Retur </t>
  </si>
  <si>
    <t>Bad Stock</t>
  </si>
  <si>
    <t>Retur dari customer</t>
  </si>
  <si>
    <t>KodeOutlet</t>
  </si>
  <si>
    <t>MT</t>
  </si>
  <si>
    <t>Modern Trade</t>
  </si>
  <si>
    <t>GT</t>
  </si>
  <si>
    <t>General Trade</t>
  </si>
  <si>
    <t>FS</t>
  </si>
  <si>
    <t>Food Service</t>
  </si>
  <si>
    <t>TBK</t>
  </si>
  <si>
    <t>Toko Bahan Kue</t>
  </si>
  <si>
    <t>PETUNJUK PENGGUNAAN</t>
  </si>
  <si>
    <t>Kode Distributor</t>
  </si>
  <si>
    <t>Nama Distributor</t>
  </si>
  <si>
    <t>Periode Laporan</t>
  </si>
  <si>
    <t>Petunjuk Penggunaan</t>
  </si>
  <si>
    <t>Key</t>
  </si>
  <si>
    <t>Expired Date</t>
  </si>
  <si>
    <t>Maksimal jumlah baris</t>
  </si>
  <si>
    <t>Qty Total merupakan penjumlahan antara Qty Besar yang di konversi ke satuan terkecil di tambah dengan Qty Kecil</t>
  </si>
  <si>
    <t>2020-03</t>
  </si>
  <si>
    <t>S01</t>
  </si>
  <si>
    <t>Demo Sales</t>
  </si>
  <si>
    <t>C001</t>
  </si>
  <si>
    <t>Demo Customer - General Trade</t>
  </si>
  <si>
    <t>Jl.</t>
  </si>
  <si>
    <t>Jakarta</t>
  </si>
  <si>
    <t>Membuat Periode Baru</t>
  </si>
  <si>
    <t>Master Customer, adalah master customer yang di kelola oleh distributor</t>
  </si>
  <si>
    <t>Master Salesman Distributor, adalah master salesman yang ada di distributor</t>
  </si>
  <si>
    <t>Setiap Cell yang berwarna abu-abu diproteksi tidak bisa di ubah karena merupakan formula atau hasil perhitungan</t>
  </si>
  <si>
    <t>Satuan Besar boleh di isi oleh Distributor, bisa sesuai dengan yang di dapat dari principal anggana, atau satuan penyimpanan tersendiri, tetapi harus ada Qty konversi ke satuan terkecil yang harus mengacu pada ketentuan satuan terkecil yang ada di Anggana.</t>
  </si>
  <si>
    <t>MASTER CUSTOMER</t>
  </si>
  <si>
    <t>MASTER SALESMAN</t>
  </si>
  <si>
    <t>STOK AWAL DAN TRANSAKSI BARANG MASUK</t>
  </si>
  <si>
    <t>SELL TO TRADE ( STT ) DAN BARANG KELUAR LAINNYA</t>
  </si>
  <si>
    <t>STOK AKHIR</t>
  </si>
  <si>
    <t>Kode Item ACP</t>
  </si>
  <si>
    <t>Qty Konversi</t>
  </si>
  <si>
    <t>SATUAN UNIT BESAR</t>
  </si>
  <si>
    <t>SATUAN UNIT KECIL</t>
  </si>
  <si>
    <t>Qty</t>
  </si>
  <si>
    <t>SATUAN UNIT TERKECIL</t>
  </si>
  <si>
    <t>Batch No ACP</t>
  </si>
  <si>
    <t>Bulan</t>
  </si>
  <si>
    <t>Tanggal</t>
  </si>
  <si>
    <t>Type Outlet</t>
  </si>
  <si>
    <t>Brand</t>
  </si>
  <si>
    <t>Kode Salesman</t>
  </si>
  <si>
    <t>Nama Salesman</t>
  </si>
  <si>
    <t>Stok Awal = 5000</t>
  </si>
  <si>
    <t>Sell to Trade = 5000</t>
  </si>
  <si>
    <t>Di akhir periode, filter yang ada di sheet 6.Stok Akhir, dibagian field Saldo Akhir, ke Sheet 3.Stok Awal</t>
  </si>
  <si>
    <t>Stok Akhir = 5000</t>
  </si>
  <si>
    <t>Petunjuk pengisian ada di setiap cell di setiap sheet, saat cell di pilih akan menampilkan petunjuk pengisiannya</t>
  </si>
  <si>
    <t>SALDO KONVERSI KE SATUAN TERKECIL</t>
  </si>
  <si>
    <t>Untuk mendapatkan stok akhir yang valid, di stok awal tidak boleh ada item yang sama dengan expired date yang sama</t>
  </si>
  <si>
    <t>Ketentuan</t>
  </si>
  <si>
    <t>Di group berdasarkan item code / nama item untuk mendapatkan stok per-item</t>
  </si>
  <si>
    <t>Apabila Expired Date tidak bisa di implementasikan maka sheet stok awal dan Sell In ( Item masuk ) harus di pisah per sheet</t>
  </si>
  <si>
    <t>T5.31010103</t>
  </si>
  <si>
    <t>VANELI CRYSTAL    134 gr 72/DOS</t>
  </si>
  <si>
    <t>T5.31010104</t>
  </si>
  <si>
    <t>SODA KUE   178 gr 72/DOS</t>
  </si>
  <si>
    <t>T5.31010105</t>
  </si>
  <si>
    <t>BAKING POWDER   136 gr 72/DOS</t>
  </si>
  <si>
    <t>T5.31010200</t>
  </si>
  <si>
    <t>BIJI PALA BUBUK   37 gr 72/DOS</t>
  </si>
  <si>
    <t>T5.31010201</t>
  </si>
  <si>
    <t>BUMBU GULAI BUBUK   22 gr 72/DOS</t>
  </si>
  <si>
    <t>T5.31010202</t>
  </si>
  <si>
    <t>BUMBU KARE BUBUK   25 gr 72/DOS</t>
  </si>
  <si>
    <t>T5.31010203</t>
  </si>
  <si>
    <t>BUMBU NGO HIANG BUBUK   23 gr 72/DOS</t>
  </si>
  <si>
    <t>T5.31010205</t>
  </si>
  <si>
    <t>CENGKEH BUBUK   34 gr</t>
  </si>
  <si>
    <t>T5.31010206</t>
  </si>
  <si>
    <t>GARLIC POWDER (B)   130 gr 72/DOS</t>
  </si>
  <si>
    <t>T5.31010207</t>
  </si>
  <si>
    <t>GARLIC POWDER ( K )   64 gr 72/DOS</t>
  </si>
  <si>
    <t>T5.31010208</t>
  </si>
  <si>
    <t>JAHE BUBUK   25 gr</t>
  </si>
  <si>
    <t>T5.31010209</t>
  </si>
  <si>
    <t>JINTEN BUBUK   32 gr 72/DOS</t>
  </si>
  <si>
    <t>T5.31010210</t>
  </si>
  <si>
    <t>KAYU MANIS BUBUK   35 gr 72/DOS</t>
  </si>
  <si>
    <t>T5.31010211</t>
  </si>
  <si>
    <t>KEMBANG PALA BUBUK   25 gr 72/DOS</t>
  </si>
  <si>
    <t>T5.31010212</t>
  </si>
  <si>
    <t>KENCUR BUBUK    23 gr 72/DOS</t>
  </si>
  <si>
    <t>T5.31010213</t>
  </si>
  <si>
    <t>KETUMBAR BUBUK   25 gr 72/DOS</t>
  </si>
  <si>
    <t>T5.31010214</t>
  </si>
  <si>
    <t>KUNYIT BUBUK   25 gr 72/DOS</t>
  </si>
  <si>
    <t>T5.31010215</t>
  </si>
  <si>
    <t>LADA HITAM BUBUK   83 gr 72/DOS</t>
  </si>
  <si>
    <t>T5.31010216</t>
  </si>
  <si>
    <t>LADA PUTIH BUBUK  85 gr 72/DOS</t>
  </si>
  <si>
    <t>T5.31010217</t>
  </si>
  <si>
    <t>LADA PUTIH BUBUK ( K )   38 gr 72/DOS</t>
  </si>
  <si>
    <t>T5.31010219</t>
  </si>
  <si>
    <t>LENGKUAS BUBUK   22 gr 72/DOS</t>
  </si>
  <si>
    <t>T5.31010220</t>
  </si>
  <si>
    <t>SENDAWA   74 gr 72/DOS</t>
  </si>
  <si>
    <t>T5.31010290</t>
  </si>
  <si>
    <t>LADA PUTIH BUBUK BUNGA (B) 72/DOS</t>
  </si>
  <si>
    <t>T5.31010308</t>
  </si>
  <si>
    <t>CABE BUBUK    1 kg</t>
  </si>
  <si>
    <t>T5.31010313</t>
  </si>
  <si>
    <t>KAYU MANIS BUBUK    1 kg</t>
  </si>
  <si>
    <t>T5.31010320</t>
  </si>
  <si>
    <t>LADA PUTIH BUBUK    1 kg</t>
  </si>
  <si>
    <t>T5.31020100</t>
  </si>
  <si>
    <t>SAOS CABE SACHET   9 gr 480/DOS</t>
  </si>
  <si>
    <t>T5.31020101</t>
  </si>
  <si>
    <t>SAOS CABE   135 ml 48/DOS</t>
  </si>
  <si>
    <t>T5.31020102</t>
  </si>
  <si>
    <t>SAOS CABE   340 ml 12/DOS</t>
  </si>
  <si>
    <t>T5.31020103</t>
  </si>
  <si>
    <t>SAOS CABE   535 ml</t>
  </si>
  <si>
    <t>T5.31020106</t>
  </si>
  <si>
    <t>SAOS CABE   1 kg 15/DOS</t>
  </si>
  <si>
    <t>T5.31020107</t>
  </si>
  <si>
    <t>SAOS CABE   5 kg</t>
  </si>
  <si>
    <t>T5.31020153</t>
  </si>
  <si>
    <t>BONUS SAOS CABE (340)       12/DOS</t>
  </si>
  <si>
    <t>T5.31020200</t>
  </si>
  <si>
    <t>SAOS TOMAT SACHET   9 gr 480/DOS</t>
  </si>
  <si>
    <t>T5.31020201</t>
  </si>
  <si>
    <t>SAOS TOMAT   135 ml 48/DOS</t>
  </si>
  <si>
    <t>T5.31020202</t>
  </si>
  <si>
    <t>SAOS TOMAT   340 ml 12/DOS</t>
  </si>
  <si>
    <t>T5.31020205</t>
  </si>
  <si>
    <t>SAOS TOMAT   1 kg</t>
  </si>
  <si>
    <t>T5.31020206</t>
  </si>
  <si>
    <t>SAOS TOMAT   5 kg</t>
  </si>
  <si>
    <t>T5.31020300</t>
  </si>
  <si>
    <t>CUKA DAPUR   150 ml 48/DOS</t>
  </si>
  <si>
    <t>T5.31020301</t>
  </si>
  <si>
    <t>CUKA DAPUR   650 ml 12/DOS</t>
  </si>
  <si>
    <t>T5.31030100</t>
  </si>
  <si>
    <t>ALPUKAT   25 ml</t>
  </si>
  <si>
    <t>T5.31030101</t>
  </si>
  <si>
    <t>PANDAN   25 ml 144/DOS</t>
  </si>
  <si>
    <t>T5.31030102</t>
  </si>
  <si>
    <t>LEMON   30 ml</t>
  </si>
  <si>
    <t>T5.31030103</t>
  </si>
  <si>
    <t>NANAS   25 ml 144/DOS</t>
  </si>
  <si>
    <t>T5.31030104</t>
  </si>
  <si>
    <t>CHOCOLATE   25 ml 144/DOS</t>
  </si>
  <si>
    <t>T5.31030105</t>
  </si>
  <si>
    <t>COCOPANDAN   25 ml 144/DOS</t>
  </si>
  <si>
    <t>T5.31030106</t>
  </si>
  <si>
    <t>VANILLA   25 ml</t>
  </si>
  <si>
    <t>T5.31030107</t>
  </si>
  <si>
    <t>STRAWBERRY   25 ml 144/DOS</t>
  </si>
  <si>
    <t>T5.31030108</t>
  </si>
  <si>
    <t>ROSEN   30 ml</t>
  </si>
  <si>
    <t>T5.31030109</t>
  </si>
  <si>
    <t>COFFE MOCCA   30 ml</t>
  </si>
  <si>
    <t>T5.31030110</t>
  </si>
  <si>
    <t>DURIAN   25 ml</t>
  </si>
  <si>
    <t>T5.31030111</t>
  </si>
  <si>
    <t>FRAMBOZEN   30 ml 144/DOS</t>
  </si>
  <si>
    <t>T5.31030112</t>
  </si>
  <si>
    <t>LYCHEE   25 ml</t>
  </si>
  <si>
    <t>T5.31030113</t>
  </si>
  <si>
    <t>MELON   25 ml 144/DOS</t>
  </si>
  <si>
    <t>T5.31030114</t>
  </si>
  <si>
    <t>MOCCA   25 ml 144/DOS</t>
  </si>
  <si>
    <t>T5.31030115</t>
  </si>
  <si>
    <t>LEMON SQUASH   30 ml</t>
  </si>
  <si>
    <t>T5.31030116</t>
  </si>
  <si>
    <t>JERUK KEPROK   30 ml</t>
  </si>
  <si>
    <t>T5.31030117</t>
  </si>
  <si>
    <t>ORANGE CRUSH   25 ml</t>
  </si>
  <si>
    <t>T5.31030118</t>
  </si>
  <si>
    <t>NANGKA   30 ml</t>
  </si>
  <si>
    <t>T5.31030126</t>
  </si>
  <si>
    <t>DOGER   25 ml</t>
  </si>
  <si>
    <t>T5.31030127</t>
  </si>
  <si>
    <t>ZURZAK PUTIH (30ML) 144/DOS</t>
  </si>
  <si>
    <t>T5.31030200</t>
  </si>
  <si>
    <t>ALPUKAT   60 ml 72/DOS</t>
  </si>
  <si>
    <t>T5.31030201</t>
  </si>
  <si>
    <t>PANDAN   60 ml 72/DOS</t>
  </si>
  <si>
    <t>T5.31030202</t>
  </si>
  <si>
    <t>LEMON   60 ml 72/DOS</t>
  </si>
  <si>
    <t>T5.31030203</t>
  </si>
  <si>
    <t>NANAS   60 ml 72/DOS</t>
  </si>
  <si>
    <t>T5.31030204</t>
  </si>
  <si>
    <t>CHOCOLATE   60 ml 72/DOS</t>
  </si>
  <si>
    <t>T5.31030206</t>
  </si>
  <si>
    <t>VANILLA   60 ml   72/DOS</t>
  </si>
  <si>
    <t>T5.31030207</t>
  </si>
  <si>
    <t>STRAWBERRY   60 ml 72/DOS</t>
  </si>
  <si>
    <t>T5.31030208</t>
  </si>
  <si>
    <t>ROSEN   60 ml</t>
  </si>
  <si>
    <t>T5.31030209</t>
  </si>
  <si>
    <t>COFFE MOCCA   60 ml 72/DOS</t>
  </si>
  <si>
    <t>T5.31030210</t>
  </si>
  <si>
    <t>DURIAN   60 ml 72/DOS</t>
  </si>
  <si>
    <t>T5.31030211</t>
  </si>
  <si>
    <t>FRAMBOZEN   60 ml 72/DOS</t>
  </si>
  <si>
    <t>T5.31030212</t>
  </si>
  <si>
    <t>LYCHEE   60 ml 72/DOS</t>
  </si>
  <si>
    <t>T5.31030213</t>
  </si>
  <si>
    <t>MELON   60 ml 72/DOS</t>
  </si>
  <si>
    <t>T5.31030214</t>
  </si>
  <si>
    <t>MOCCA   60 ml 72/DOS</t>
  </si>
  <si>
    <t>T5.31030215</t>
  </si>
  <si>
    <t>LEMON SQUASH   60 ml</t>
  </si>
  <si>
    <t>T5.31030216</t>
  </si>
  <si>
    <t>JERUK KEPROK   60 ml</t>
  </si>
  <si>
    <t>T5.31030217</t>
  </si>
  <si>
    <t>ORANGE CRUSH   60 ml 72/DOS</t>
  </si>
  <si>
    <t>T5.31030218</t>
  </si>
  <si>
    <t>NANGKA   60 ml 72/DOS</t>
  </si>
  <si>
    <t>T5.31030226</t>
  </si>
  <si>
    <t>DOGER   60 ml</t>
  </si>
  <si>
    <t>T5.31030227</t>
  </si>
  <si>
    <t>ZURZAK PUTIH (60ML) 72/DOS</t>
  </si>
  <si>
    <t>T5.31040100</t>
  </si>
  <si>
    <t>PEWARNA BIRU   30 ml 144/DOS</t>
  </si>
  <si>
    <t>T5.31040101</t>
  </si>
  <si>
    <t>PEWARNA COKLAT   30 ml 144/DOS</t>
  </si>
  <si>
    <t>T5.31040102</t>
  </si>
  <si>
    <t>PEWARNA GRAPE   30 ml 144/DOS</t>
  </si>
  <si>
    <t>T5.31040103</t>
  </si>
  <si>
    <t>PEWARNA HIJAU MUDA   30 ml 144/DOS</t>
  </si>
  <si>
    <t>T5.31040104</t>
  </si>
  <si>
    <t>PEWARNA HIJAU TUA   30 ml 144/DOS</t>
  </si>
  <si>
    <t>T5.31040105</t>
  </si>
  <si>
    <t>PEWARNA KOPI COKLAT   30 ml 144/DOS</t>
  </si>
  <si>
    <t>T5.31040106</t>
  </si>
  <si>
    <t>PEWARNA KUNING MUDA   30 ml 144/DOS</t>
  </si>
  <si>
    <t>T5.31040107</t>
  </si>
  <si>
    <t>PEWARNA KUNING TUA   30 ml 144/DOS</t>
  </si>
  <si>
    <t>T5.31040108</t>
  </si>
  <si>
    <t>PEWARNA MERAH CABE   30 ml 144/DOS</t>
  </si>
  <si>
    <t>T5.31040109</t>
  </si>
  <si>
    <t>PEWARNA MERAH TUA   30 ml 144/DOS</t>
  </si>
  <si>
    <t>T5.31040110</t>
  </si>
  <si>
    <t>PEWARNA ORANGE   30 ml 144/DOS</t>
  </si>
  <si>
    <t>T5.31040111</t>
  </si>
  <si>
    <t>PEWARNA MERAH ROSE   30 ml 144/DOS</t>
  </si>
  <si>
    <t>T5.31040112</t>
  </si>
  <si>
    <t>PEWARNA HITAM   30 ml 144/DOS</t>
  </si>
  <si>
    <t>T5.31050100</t>
  </si>
  <si>
    <t>BAKING POWDER   45 gr 72/DOS</t>
  </si>
  <si>
    <t>T5.31050101</t>
  </si>
  <si>
    <t>C M C   43 gr</t>
  </si>
  <si>
    <t>T5.31050102</t>
  </si>
  <si>
    <t>CITROEN ZUR   65 gr</t>
  </si>
  <si>
    <t>T5.31050103</t>
  </si>
  <si>
    <t>SODA KUE   81 gr 72/DOS</t>
  </si>
  <si>
    <t>T5.31050106</t>
  </si>
  <si>
    <t>NATRIUM BENZOATE   33 gr</t>
  </si>
  <si>
    <t>T5.31050108</t>
  </si>
  <si>
    <t>V X   45 gr</t>
  </si>
  <si>
    <t>T5.31050109</t>
  </si>
  <si>
    <t>OVALETT (B)   75 gr 72/DOS</t>
  </si>
  <si>
    <t>T5.31050110</t>
  </si>
  <si>
    <t>OVALETT (K)   30 gr 72/DOS</t>
  </si>
  <si>
    <t>T5.31050111</t>
  </si>
  <si>
    <t>S P (B)   70 gr 72/DOS</t>
  </si>
  <si>
    <t>T5.31050112</t>
  </si>
  <si>
    <t>S P (K)   30 gr 72/DOS</t>
  </si>
  <si>
    <t>T5.31050113</t>
  </si>
  <si>
    <t>T B M (B)   80 gr 72/DOS</t>
  </si>
  <si>
    <t>T5.31050114</t>
  </si>
  <si>
    <t>T B M (K)   35 gr 72/DOS</t>
  </si>
  <si>
    <t>T5.31050115</t>
  </si>
  <si>
    <t>RHUM JAMAICA   60 ml 144/DOS</t>
  </si>
  <si>
    <t>T5.31050116</t>
  </si>
  <si>
    <t>SELASIH BIJI   50 gr</t>
  </si>
  <si>
    <t>T5.31050117</t>
  </si>
  <si>
    <t>PERISA VANILA   20 gr 144/DOS</t>
  </si>
  <si>
    <t>T5.31050118</t>
  </si>
  <si>
    <t>PERISA VANILA SCH   2 gr</t>
  </si>
  <si>
    <t>T5.31050119</t>
  </si>
  <si>
    <t>BUMBU SPEKOEK   25 gr 72/DOS</t>
  </si>
  <si>
    <t>T5.31060100</t>
  </si>
  <si>
    <t>BAKING POWDER    1 kg</t>
  </si>
  <si>
    <t>T5.31060109</t>
  </si>
  <si>
    <t>SODA KUE    1 kg</t>
  </si>
  <si>
    <t>T5.31070000</t>
  </si>
  <si>
    <t>KRIM BUBUK PELAPIS KUE (43GR) 72/DOS</t>
  </si>
  <si>
    <t>BTL</t>
  </si>
  <si>
    <t>LSN</t>
  </si>
  <si>
    <t>rtn</t>
  </si>
  <si>
    <t>PAK</t>
  </si>
  <si>
    <t>PCH</t>
  </si>
  <si>
    <t>Jrg</t>
  </si>
  <si>
    <t>PCS</t>
  </si>
  <si>
    <t>ACP ITEM</t>
  </si>
  <si>
    <t>Kode item ACP untuk relasi ke ACP, berikutnya begitu sampai ke ACP item yg kosong dibantu di isikan dan di kembalikan ke distributor untuk digunakan di laporan berikutnya</t>
  </si>
  <si>
    <t>NOTES IMPLEMENTASI</t>
  </si>
  <si>
    <t xml:space="preserve">Jumlah Item di stok awal boleh konsisten, yg tidak ada boleh di kosongkan, sehingga tidak harus selalu berubah2, kecuali yg tgl expired-nya sudah berubah dan stoknya 0 boleh di hapus atau diganti </t>
  </si>
  <si>
    <t>CV. MEKAR GEMILANG PERKASA</t>
  </si>
  <si>
    <t>Tidak perlu buat laporan stok; asalkan laporan stok yg di isi di sini valid</t>
  </si>
  <si>
    <t>Satuan terkecil harus sama dengan yang di terapkan di ACP</t>
  </si>
  <si>
    <t>Kalau mungkin begitu laporan di terima, utk bulan berikutnya format di kirim lagi dari ACP di lengkapi dengan stok bulan lalu</t>
  </si>
  <si>
    <t>Sheet Stok Awal, merupakan daftar stok / ending balance yang di laporkan dari periode bulan sebelumnya, plus Transaksi pembelian lainnya pada periode berjalan, serta retur dari customer apabila ada.</t>
  </si>
  <si>
    <t>Sheet Sell To Trade ( STT ), adalah daftar transaksi item keluar pada periode berjalan ke semua customer, termasuk di dalamnya retur ke Prinsipal, dan item keluar lainnya</t>
  </si>
  <si>
    <t>C002</t>
  </si>
  <si>
    <t>Berkah, Toko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</si>
</sst>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64" formatCode="yyyy\-mm\-dd"/>
    <numFmt numFmtId="165" formatCode="yyyy\-mm"/>
  </numFmts>
  <fonts count="9" x14ac:knownFonts="1">
    <font>
      <sz val="11"/>
      <color theme="1"/>
      <name val="Calibri"/>
      <family val="2"/>
      <scheme val="minor"/>
    </font>
    <font>
      <b/>
      <sz val="11"/>
      <color theme="1"/>
      <name val="Calibri"/>
      <family val="2"/>
      <scheme val="minor"/>
    </font>
    <font>
      <b/>
      <i/>
      <sz val="11"/>
      <color theme="1"/>
      <name val="Calibri"/>
      <family val="2"/>
      <scheme val="minor"/>
    </font>
    <font>
      <sz val="8"/>
      <name val="Arial"/>
      <family val="2"/>
    </font>
    <font>
      <sz val="11"/>
      <color theme="1"/>
      <name val="Calibri"/>
      <family val="2"/>
      <scheme val="minor"/>
    </font>
    <font>
      <b/>
      <sz val="11"/>
      <color theme="0"/>
      <name val="Calibri"/>
      <family val="2"/>
      <scheme val="minor"/>
    </font>
    <font>
      <sz val="11"/>
      <color theme="0"/>
      <name val="Calibri"/>
      <family val="2"/>
      <scheme val="minor"/>
    </font>
    <font>
      <b/>
      <sz val="12"/>
      <color theme="0"/>
      <name val="Calibri"/>
      <family val="2"/>
      <scheme val="minor"/>
    </font>
    <font>
      <b/>
      <i/>
      <sz val="11"/>
      <color rgb="FFFF0000"/>
      <name val="Calibri"/>
      <family val="2"/>
      <scheme val="minor"/>
    </font>
  </fonts>
  <fills count="4">
    <fill>
      <patternFill patternType="none"/>
    </fill>
    <fill>
      <patternFill patternType="gray125"/>
    </fill>
    <fill>
      <patternFill patternType="solid">
        <fgColor theme="2"/>
        <bgColor indexed="64"/>
      </patternFill>
    </fill>
    <fill>
      <patternFill patternType="solid">
        <fgColor theme="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
    <xf numFmtId="0" fontId="0" fillId="0" borderId="0"/>
    <xf numFmtId="0" fontId="3" fillId="0" borderId="0"/>
    <xf numFmtId="41" fontId="4" fillId="0" borderId="0" applyFont="0" applyFill="0" applyBorder="0" applyAlignment="0" applyProtection="0"/>
  </cellStyleXfs>
  <cellXfs count="38">
    <xf numFmtId="0" fontId="0" fillId="0" borderId="0" xfId="0"/>
    <xf numFmtId="0" fontId="2" fillId="0" borderId="0" xfId="0" applyFont="1"/>
    <xf numFmtId="0" fontId="0" fillId="0" borderId="0" xfId="0" applyAlignment="1">
      <alignment horizontal="left" vertical="top" wrapText="1"/>
    </xf>
    <xf numFmtId="0" fontId="0" fillId="0" borderId="0" xfId="0" applyAlignment="1">
      <alignment horizontal="left" vertical="top"/>
    </xf>
    <xf numFmtId="164" fontId="0" fillId="0" borderId="0" xfId="0" applyNumberFormat="1"/>
    <xf numFmtId="0" fontId="0" fillId="2" borderId="0" xfId="0" applyFill="1"/>
    <xf numFmtId="3" fontId="0" fillId="0" borderId="0" xfId="2" applyNumberFormat="1" applyFont="1"/>
    <xf numFmtId="0" fontId="0" fillId="0" borderId="0" xfId="0" applyBorder="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2" fillId="0" borderId="0" xfId="0" applyFont="1" applyBorder="1" applyAlignment="1">
      <alignment horizontal="left" vertical="top" wrapText="1"/>
    </xf>
    <xf numFmtId="0" fontId="1" fillId="0" borderId="0" xfId="0" applyFont="1"/>
    <xf numFmtId="164" fontId="1" fillId="0" borderId="0" xfId="0" applyNumberFormat="1" applyFont="1"/>
    <xf numFmtId="0" fontId="0" fillId="0" borderId="0" xfId="0" applyFill="1"/>
    <xf numFmtId="165" fontId="0" fillId="2" borderId="0" xfId="0" applyNumberFormat="1" applyFill="1"/>
    <xf numFmtId="0" fontId="5" fillId="3" borderId="1" xfId="0" applyFont="1" applyFill="1" applyBorder="1"/>
    <xf numFmtId="0" fontId="7" fillId="3" borderId="1" xfId="0" applyFont="1" applyFill="1" applyBorder="1"/>
    <xf numFmtId="0" fontId="5" fillId="3" borderId="1" xfId="0" applyFont="1" applyFill="1" applyBorder="1" applyAlignment="1">
      <alignment horizontal="center" vertical="center" wrapText="1"/>
    </xf>
    <xf numFmtId="164" fontId="6" fillId="3" borderId="1" xfId="0" applyNumberFormat="1" applyFont="1" applyFill="1" applyBorder="1"/>
    <xf numFmtId="164" fontId="5" fillId="3" borderId="1" xfId="0" applyNumberFormat="1" applyFont="1" applyFill="1" applyBorder="1" applyAlignment="1">
      <alignment horizontal="center" vertical="center" wrapText="1"/>
    </xf>
    <xf numFmtId="0" fontId="5" fillId="3" borderId="0" xfId="0" applyFont="1" applyFill="1"/>
    <xf numFmtId="0" fontId="1" fillId="0" borderId="0" xfId="0" applyFont="1" applyAlignment="1">
      <alignment horizontal="left" vertical="top"/>
    </xf>
    <xf numFmtId="0" fontId="5" fillId="3" borderId="1" xfId="0" applyFont="1" applyFill="1" applyBorder="1" applyAlignment="1">
      <alignment horizontal="center"/>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164" fontId="5" fillId="3" borderId="2" xfId="0" applyNumberFormat="1" applyFont="1" applyFill="1" applyBorder="1" applyAlignment="1">
      <alignment horizontal="center" vertical="center" wrapText="1"/>
    </xf>
    <xf numFmtId="164" fontId="5" fillId="3" borderId="3" xfId="0" applyNumberFormat="1" applyFont="1" applyFill="1" applyBorder="1" applyAlignment="1">
      <alignment horizontal="center" vertical="center" wrapText="1"/>
    </xf>
    <xf numFmtId="164" fontId="7" fillId="3" borderId="2" xfId="0" applyNumberFormat="1" applyFont="1" applyFill="1" applyBorder="1" applyAlignment="1">
      <alignment horizontal="center" vertical="center"/>
    </xf>
    <xf numFmtId="164" fontId="7" fillId="3" borderId="3" xfId="0" applyNumberFormat="1" applyFont="1" applyFill="1" applyBorder="1" applyAlignment="1">
      <alignment horizontal="center" vertical="center"/>
    </xf>
    <xf numFmtId="0" fontId="5" fillId="3" borderId="2" xfId="0" applyFont="1" applyFill="1" applyBorder="1" applyAlignment="1">
      <alignment horizontal="center" vertical="center"/>
    </xf>
    <xf numFmtId="0" fontId="5" fillId="0" borderId="3" xfId="0" applyFont="1" applyBorder="1" applyAlignment="1">
      <alignment horizontal="center" vertic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5" fillId="0" borderId="3" xfId="0" applyFont="1" applyBorder="1" applyAlignment="1">
      <alignment horizontal="center" vertical="center" wrapText="1"/>
    </xf>
    <xf numFmtId="0" fontId="5" fillId="3" borderId="1" xfId="0" applyFont="1" applyFill="1" applyBorder="1" applyAlignment="1">
      <alignment horizontal="center" vertical="center" wrapText="1"/>
    </xf>
    <xf numFmtId="0" fontId="5" fillId="3" borderId="1" xfId="0" applyFont="1" applyFill="1" applyBorder="1" applyAlignment="1">
      <alignment horizontal="center" vertical="center"/>
    </xf>
    <xf numFmtId="0" fontId="8" fillId="0" borderId="0" xfId="0" applyFont="1" applyAlignment="1">
      <alignment horizontal="left" vertical="top" wrapText="1"/>
    </xf>
  </cellXfs>
  <cellStyles count="3">
    <cellStyle name="Comma [0]" xfId="2" builtinId="6"/>
    <cellStyle name="Normal" xfId="0" builtinId="0"/>
    <cellStyle name="Normal 2" xfId="1" xr:uid="{424FC347-D620-4DEA-8316-012B162D97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87641-8D78-4421-BD87-CC9AB8043AA4}">
  <dimension ref="A2:D46"/>
  <sheetViews>
    <sheetView topLeftCell="A22" workbookViewId="0">
      <selection activeCell="C27" sqref="C27"/>
    </sheetView>
  </sheetViews>
  <sheetFormatPr defaultRowHeight="15" x14ac:dyDescent="0.25"/>
  <cols>
    <col min="1" max="1" width="9.140625" style="3"/>
    <col min="2" max="2" width="2.85546875" style="2" customWidth="1"/>
    <col min="3" max="3" width="65.140625" style="2" customWidth="1"/>
    <col min="4" max="16384" width="9.140625" style="2"/>
  </cols>
  <sheetData>
    <row r="2" spans="1:4" x14ac:dyDescent="0.25">
      <c r="A2" s="8" t="s">
        <v>51</v>
      </c>
      <c r="B2" s="9"/>
      <c r="C2" s="9"/>
      <c r="D2" s="7"/>
    </row>
    <row r="3" spans="1:4" x14ac:dyDescent="0.25">
      <c r="A3" s="8"/>
      <c r="B3" s="9"/>
      <c r="C3" s="10">
        <v>30269</v>
      </c>
      <c r="D3" s="7"/>
    </row>
    <row r="4" spans="1:4" x14ac:dyDescent="0.25">
      <c r="A4" s="8" t="s">
        <v>52</v>
      </c>
      <c r="B4" s="9"/>
      <c r="C4" s="9"/>
    </row>
    <row r="5" spans="1:4" x14ac:dyDescent="0.25">
      <c r="A5" s="8"/>
      <c r="B5" s="9"/>
      <c r="C5" s="10" t="s">
        <v>338</v>
      </c>
    </row>
    <row r="6" spans="1:4" x14ac:dyDescent="0.25">
      <c r="A6" s="8" t="s">
        <v>53</v>
      </c>
      <c r="B6" s="9"/>
      <c r="C6" s="9"/>
    </row>
    <row r="7" spans="1:4" x14ac:dyDescent="0.25">
      <c r="A7" s="8"/>
      <c r="B7" s="9"/>
      <c r="C7" s="10" t="s">
        <v>59</v>
      </c>
    </row>
    <row r="8" spans="1:4" x14ac:dyDescent="0.25">
      <c r="A8" s="8"/>
      <c r="B8" s="9"/>
      <c r="C8" s="11"/>
    </row>
    <row r="9" spans="1:4" x14ac:dyDescent="0.25">
      <c r="A9" s="22" t="s">
        <v>50</v>
      </c>
    </row>
    <row r="10" spans="1:4" x14ac:dyDescent="0.25">
      <c r="A10" s="3" t="s">
        <v>31</v>
      </c>
    </row>
    <row r="11" spans="1:4" ht="30" x14ac:dyDescent="0.25">
      <c r="C11" s="2" t="s">
        <v>32</v>
      </c>
    </row>
    <row r="12" spans="1:4" x14ac:dyDescent="0.25">
      <c r="A12" s="3" t="s">
        <v>18</v>
      </c>
    </row>
    <row r="13" spans="1:4" ht="45" x14ac:dyDescent="0.25">
      <c r="B13" s="2">
        <v>1</v>
      </c>
      <c r="C13" s="2" t="s">
        <v>342</v>
      </c>
    </row>
    <row r="14" spans="1:4" ht="45" x14ac:dyDescent="0.25">
      <c r="B14" s="2">
        <v>2</v>
      </c>
      <c r="C14" s="2" t="s">
        <v>343</v>
      </c>
    </row>
    <row r="15" spans="1:4" ht="45" x14ac:dyDescent="0.25">
      <c r="B15" s="2">
        <v>3</v>
      </c>
      <c r="C15" s="2" t="s">
        <v>20</v>
      </c>
    </row>
    <row r="17" spans="1:3" x14ac:dyDescent="0.25">
      <c r="A17" s="3" t="s">
        <v>21</v>
      </c>
    </row>
    <row r="18" spans="1:3" ht="30" x14ac:dyDescent="0.25">
      <c r="B18" s="2">
        <v>1</v>
      </c>
      <c r="C18" s="2" t="s">
        <v>67</v>
      </c>
    </row>
    <row r="19" spans="1:3" ht="30" x14ac:dyDescent="0.25">
      <c r="B19" s="2">
        <v>2</v>
      </c>
      <c r="C19" s="2" t="s">
        <v>68</v>
      </c>
    </row>
    <row r="21" spans="1:3" x14ac:dyDescent="0.25">
      <c r="A21" s="3" t="s">
        <v>54</v>
      </c>
    </row>
    <row r="22" spans="1:3" ht="30" x14ac:dyDescent="0.25">
      <c r="C22" s="2" t="s">
        <v>93</v>
      </c>
    </row>
    <row r="23" spans="1:3" ht="30" x14ac:dyDescent="0.25">
      <c r="C23" s="2" t="s">
        <v>69</v>
      </c>
    </row>
    <row r="25" spans="1:3" x14ac:dyDescent="0.25">
      <c r="A25" s="3" t="s">
        <v>96</v>
      </c>
    </row>
    <row r="26" spans="1:3" ht="30" x14ac:dyDescent="0.25">
      <c r="C26" s="2" t="s">
        <v>58</v>
      </c>
    </row>
    <row r="27" spans="1:3" ht="60" x14ac:dyDescent="0.25">
      <c r="C27" s="2" t="s">
        <v>70</v>
      </c>
    </row>
    <row r="28" spans="1:3" ht="30" x14ac:dyDescent="0.25">
      <c r="C28" s="37" t="s">
        <v>95</v>
      </c>
    </row>
    <row r="29" spans="1:3" ht="60" x14ac:dyDescent="0.25">
      <c r="C29" s="2" t="s">
        <v>19</v>
      </c>
    </row>
    <row r="31" spans="1:3" x14ac:dyDescent="0.25">
      <c r="A31" s="3" t="s">
        <v>57</v>
      </c>
    </row>
    <row r="32" spans="1:3" x14ac:dyDescent="0.25">
      <c r="C32" s="2" t="s">
        <v>89</v>
      </c>
    </row>
    <row r="33" spans="1:3" x14ac:dyDescent="0.25">
      <c r="C33" s="2" t="s">
        <v>90</v>
      </c>
    </row>
    <row r="34" spans="1:3" x14ac:dyDescent="0.25">
      <c r="C34" s="2" t="s">
        <v>92</v>
      </c>
    </row>
    <row r="36" spans="1:3" x14ac:dyDescent="0.25">
      <c r="A36" s="3" t="s">
        <v>66</v>
      </c>
    </row>
    <row r="37" spans="1:3" ht="30" x14ac:dyDescent="0.25">
      <c r="C37" s="2" t="s">
        <v>91</v>
      </c>
    </row>
    <row r="38" spans="1:3" ht="30" x14ac:dyDescent="0.25">
      <c r="C38" s="2" t="s">
        <v>97</v>
      </c>
    </row>
    <row r="40" spans="1:3" x14ac:dyDescent="0.25">
      <c r="A40" s="3" t="s">
        <v>336</v>
      </c>
    </row>
    <row r="41" spans="1:3" ht="30" x14ac:dyDescent="0.25">
      <c r="C41" s="2" t="s">
        <v>98</v>
      </c>
    </row>
    <row r="42" spans="1:3" ht="45" x14ac:dyDescent="0.25">
      <c r="C42" s="2" t="s">
        <v>335</v>
      </c>
    </row>
    <row r="43" spans="1:3" ht="45" x14ac:dyDescent="0.25">
      <c r="C43" s="2" t="s">
        <v>337</v>
      </c>
    </row>
    <row r="44" spans="1:3" x14ac:dyDescent="0.25">
      <c r="C44" s="2" t="s">
        <v>340</v>
      </c>
    </row>
    <row r="45" spans="1:3" x14ac:dyDescent="0.25">
      <c r="C45" s="2" t="s">
        <v>339</v>
      </c>
    </row>
    <row r="46" spans="1:3" ht="30" x14ac:dyDescent="0.25">
      <c r="C46" s="2" t="s">
        <v>341</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3D9EA-E570-0F4B-BD10-E9BB098A2A99}">
  <dimension ref="A1:G222"/>
  <sheetViews>
    <sheetView tabSelected="1" zoomScaleNormal="80" zoomScaleSheetLayoutView="100" workbookViewId="0">
      <pane ySplit="2" topLeftCell="A3" activePane="bottomLeft" state="frozen"/>
      <selection pane="bottomLeft" activeCell="B4" sqref="B4"/>
    </sheetView>
  </sheetViews>
  <sheetFormatPr defaultRowHeight="15" x14ac:dyDescent="0.25"/>
  <cols>
    <col min="1" max="1" width="13.42578125" customWidth="1"/>
    <col min="2" max="2" width="37.42578125" customWidth="1"/>
    <col min="3" max="3" width="14.7109375" customWidth="1"/>
    <col min="4" max="4" width="60.5703125" customWidth="1"/>
    <col min="5" max="5" width="26.42578125" customWidth="1"/>
    <col min="6" max="6" width="15.7109375" customWidth="1"/>
    <col min="7" max="7" width="18.42578125" customWidth="1"/>
  </cols>
  <sheetData>
    <row r="1" spans="1:7" x14ac:dyDescent="0.25">
      <c r="A1" s="12" t="s">
        <v>71</v>
      </c>
    </row>
    <row r="2" spans="1:7" x14ac:dyDescent="0.25">
      <c r="A2" s="21" t="s">
        <v>2</v>
      </c>
      <c r="B2" s="21" t="s">
        <v>3</v>
      </c>
      <c r="C2" s="21" t="s">
        <v>85</v>
      </c>
      <c r="D2" s="21" t="s">
        <v>13</v>
      </c>
      <c r="E2" s="21" t="s">
        <v>14</v>
      </c>
      <c r="F2" s="21"/>
      <c r="G2" s="21"/>
    </row>
    <row r="3" spans="1:7" x14ac:dyDescent="0.25">
      <c r="A3" t="s">
        <v>62</v>
      </c>
      <c r="B3" t="s">
        <v>63</v>
      </c>
      <c r="C3" t="s">
        <v>44</v>
      </c>
      <c r="D3" t="s">
        <v>64</v>
      </c>
      <c r="E3" t="s">
        <v>65</v>
      </c>
    </row>
    <row r="4" spans="1:7" x14ac:dyDescent="0.25">
      <c r="A4" t="s">
        <v>344</v>
      </c>
      <c r="B4" t="s">
        <v>345</v>
      </c>
      <c r="C4" t="s">
        <v>48</v>
      </c>
    </row>
    <row r="222" spans="1:1" x14ac:dyDescent="0.25">
      <c r="A222" s="1" t="s">
        <v>22</v>
      </c>
    </row>
  </sheetData>
  <dataValidations count="3">
    <dataValidation allowBlank="1" showInputMessage="1" showErrorMessage="1" promptTitle="Petunjuk" prompt="Kolom ini boleh di isi boleh tidak, kalau di isi kita bisa mendapatkan lokasi yang tepat letak customer kita berdasarkan google maps. Angka Longitude bisa di dapat dari google maps. " sqref="F3:F221" xr:uid="{E8C2AF78-B2A3-4BDB-96D2-4812F1D9FDAC}"/>
    <dataValidation allowBlank="1" showInputMessage="1" showErrorMessage="1" promptTitle="Petunjuk" prompt="Kolom ini boleh di isi boleh tidak, kalau di isi kita bisa mendapatkan lokasi yang tepat letak customer kita berdasarkan google maps. Angka Latitude bisa di dapat dari google maps. " sqref="G3:G221" xr:uid="{1A1438F9-F935-4491-8FCA-8341980FA4CD}"/>
    <dataValidation allowBlank="1" showInputMessage="1" showErrorMessage="1" errorTitle="Ooops" error="Pilihan tidak ada di dalam daftar. Pilih antara ( GT,MT,FS,TBK)" promptTitle="Petunjuk" prompt="Masukan Type outlet atau Pilih dari daftar pilihan type outlet dari customer bersangkutan" sqref="C3:C221" xr:uid="{B84B1B9B-195D-4F21-921E-983CD79AE5D7}"/>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A2D0A-0998-C649-AE7E-0626D047F7BD}">
  <dimension ref="A1:G39"/>
  <sheetViews>
    <sheetView zoomScaleNormal="80" zoomScaleSheetLayoutView="100" workbookViewId="0">
      <pane ySplit="2" topLeftCell="A3" activePane="bottomLeft" state="frozen"/>
      <selection pane="bottomLeft" activeCell="A3" sqref="A3"/>
    </sheetView>
  </sheetViews>
  <sheetFormatPr defaultRowHeight="15" x14ac:dyDescent="0.25"/>
  <cols>
    <col min="1" max="1" width="11.28515625" customWidth="1"/>
    <col min="2" max="2" width="34.85546875" customWidth="1"/>
    <col min="3" max="3" width="28.5703125" customWidth="1"/>
  </cols>
  <sheetData>
    <row r="1" spans="1:7" x14ac:dyDescent="0.25">
      <c r="A1" t="s">
        <v>72</v>
      </c>
    </row>
    <row r="2" spans="1:7" x14ac:dyDescent="0.25">
      <c r="A2" s="21" t="s">
        <v>15</v>
      </c>
      <c r="B2" s="21" t="s">
        <v>16</v>
      </c>
      <c r="C2" s="21"/>
      <c r="D2" s="21"/>
      <c r="E2" s="21"/>
      <c r="F2" s="21"/>
      <c r="G2" s="21"/>
    </row>
    <row r="3" spans="1:7" x14ac:dyDescent="0.25">
      <c r="A3" t="s">
        <v>60</v>
      </c>
      <c r="B3" t="s">
        <v>61</v>
      </c>
    </row>
    <row r="39" spans="1:1" x14ac:dyDescent="0.25">
      <c r="A39" s="1" t="s">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0FD2-0964-194F-AFDC-B4AB0EC1929F}">
  <sheetPr>
    <tabColor theme="9" tint="-0.249977111117893"/>
  </sheetPr>
  <dimension ref="A1:O14004"/>
  <sheetViews>
    <sheetView zoomScale="85" zoomScaleNormal="85" zoomScaleSheetLayoutView="100" workbookViewId="0">
      <pane ySplit="4" topLeftCell="A104" activePane="bottomLeft" state="frozen"/>
      <selection pane="bottomLeft" activeCell="B77" sqref="B77"/>
    </sheetView>
  </sheetViews>
  <sheetFormatPr defaultRowHeight="15" x14ac:dyDescent="0.25"/>
  <cols>
    <col min="1" max="1" width="11.5703125" customWidth="1"/>
    <col min="2" max="2" width="64" customWidth="1"/>
    <col min="3" max="3" width="28.85546875" customWidth="1"/>
    <col min="4" max="4" width="16.5703125" customWidth="1"/>
    <col min="5" max="5" width="11.5703125" customWidth="1"/>
    <col min="6" max="6" width="14.85546875" style="4" customWidth="1"/>
    <col min="7" max="7" width="11.140625" style="4" hidden="1" customWidth="1"/>
    <col min="8" max="8" width="7.5703125" customWidth="1"/>
    <col min="9" max="10" width="11" customWidth="1"/>
    <col min="11" max="11" width="10.5703125" customWidth="1"/>
    <col min="12" max="12" width="9.42578125" customWidth="1"/>
    <col min="13" max="13" width="10.7109375" customWidth="1"/>
    <col min="14" max="14" width="17.42578125" customWidth="1"/>
  </cols>
  <sheetData>
    <row r="1" spans="1:15" x14ac:dyDescent="0.25">
      <c r="A1" t="str">
        <f>IF('0.Petunjuk'!$C$5=0,"",'0.Petunjuk'!$C$5)</f>
        <v>CV. MEKAR GEMILANG PERKASA</v>
      </c>
    </row>
    <row r="2" spans="1:15" x14ac:dyDescent="0.25">
      <c r="A2" s="12" t="s">
        <v>73</v>
      </c>
    </row>
    <row r="3" spans="1:15" x14ac:dyDescent="0.25">
      <c r="A3" s="24" t="s">
        <v>0</v>
      </c>
      <c r="B3" s="24" t="s">
        <v>1</v>
      </c>
      <c r="C3" s="24" t="s">
        <v>86</v>
      </c>
      <c r="D3" s="24" t="s">
        <v>76</v>
      </c>
      <c r="E3" s="24" t="s">
        <v>82</v>
      </c>
      <c r="F3" s="26" t="s">
        <v>4</v>
      </c>
      <c r="G3" s="19"/>
      <c r="H3" s="24" t="s">
        <v>17</v>
      </c>
      <c r="I3" s="23" t="s">
        <v>78</v>
      </c>
      <c r="J3" s="23"/>
      <c r="K3" s="23" t="s">
        <v>81</v>
      </c>
      <c r="L3" s="23"/>
      <c r="M3" s="23" t="s">
        <v>94</v>
      </c>
      <c r="N3" s="23"/>
      <c r="O3" s="23"/>
    </row>
    <row r="4" spans="1:15" ht="30" x14ac:dyDescent="0.25">
      <c r="A4" s="25"/>
      <c r="B4" s="25"/>
      <c r="C4" s="25"/>
      <c r="D4" s="25"/>
      <c r="E4" s="25"/>
      <c r="F4" s="27"/>
      <c r="G4" s="20" t="s">
        <v>55</v>
      </c>
      <c r="H4" s="25"/>
      <c r="I4" s="18" t="s">
        <v>80</v>
      </c>
      <c r="J4" s="18" t="s">
        <v>5</v>
      </c>
      <c r="K4" s="18" t="s">
        <v>80</v>
      </c>
      <c r="L4" s="18" t="s">
        <v>5</v>
      </c>
      <c r="M4" s="18" t="s">
        <v>77</v>
      </c>
      <c r="N4" s="18" t="s">
        <v>28</v>
      </c>
      <c r="O4" s="18" t="s">
        <v>5</v>
      </c>
    </row>
    <row r="5" spans="1:15" x14ac:dyDescent="0.25">
      <c r="A5" t="s">
        <v>99</v>
      </c>
      <c r="B5" s="14" t="s">
        <v>100</v>
      </c>
      <c r="C5" s="14"/>
      <c r="D5" s="14">
        <v>3521</v>
      </c>
      <c r="G5" s="4" t="str">
        <f>A5&amp;F5</f>
        <v>T5.31010103</v>
      </c>
      <c r="H5" t="s">
        <v>24</v>
      </c>
      <c r="I5">
        <v>4</v>
      </c>
      <c r="J5" s="14" t="s">
        <v>12</v>
      </c>
      <c r="K5">
        <v>39</v>
      </c>
      <c r="L5" s="14" t="s">
        <v>327</v>
      </c>
      <c r="M5" s="14">
        <v>10</v>
      </c>
      <c r="N5" s="5">
        <f>IF(I5&gt;0,(I5*M5)+K5,K5)</f>
        <v>79</v>
      </c>
      <c r="O5" s="5" t="str">
        <f>L5</f>
        <v>BTL</v>
      </c>
    </row>
    <row r="6" spans="1:15" x14ac:dyDescent="0.25">
      <c r="A6" t="s">
        <v>101</v>
      </c>
      <c r="B6" s="14" t="s">
        <v>102</v>
      </c>
      <c r="C6" s="14"/>
      <c r="D6" s="14"/>
      <c r="G6" s="4" t="str">
        <f t="shared" ref="G6:G69" si="0">A6&amp;F6</f>
        <v>T5.31010104</v>
      </c>
      <c r="H6" t="s">
        <v>24</v>
      </c>
      <c r="I6">
        <v>0</v>
      </c>
      <c r="J6" s="14"/>
      <c r="K6">
        <v>45</v>
      </c>
      <c r="L6" s="14" t="s">
        <v>327</v>
      </c>
      <c r="M6" s="14">
        <f t="shared" ref="M6:M69" si="1">IF(I6&gt;0,"Masukan unit konversi",0)</f>
        <v>0</v>
      </c>
      <c r="N6" s="5">
        <f t="shared" ref="N6:N69" si="2">IF(I6&gt;0,(I6*M6)+K6,K6)</f>
        <v>45</v>
      </c>
      <c r="O6" s="5" t="str">
        <f t="shared" ref="O6:O69" si="3">IF(L6&lt;&gt;"",L6,"")</f>
        <v>BTL</v>
      </c>
    </row>
    <row r="7" spans="1:15" x14ac:dyDescent="0.25">
      <c r="A7" t="s">
        <v>103</v>
      </c>
      <c r="B7" s="14" t="s">
        <v>104</v>
      </c>
      <c r="C7" s="14"/>
      <c r="D7" s="14"/>
      <c r="G7" s="4" t="str">
        <f t="shared" si="0"/>
        <v>T5.31010105</v>
      </c>
      <c r="H7" t="s">
        <v>24</v>
      </c>
      <c r="I7">
        <v>0</v>
      </c>
      <c r="J7" s="14"/>
      <c r="K7">
        <v>133</v>
      </c>
      <c r="L7" s="14" t="s">
        <v>327</v>
      </c>
      <c r="M7" s="14">
        <f t="shared" si="1"/>
        <v>0</v>
      </c>
      <c r="N7" s="5">
        <f t="shared" si="2"/>
        <v>133</v>
      </c>
      <c r="O7" s="5" t="str">
        <f t="shared" si="3"/>
        <v>BTL</v>
      </c>
    </row>
    <row r="8" spans="1:15" x14ac:dyDescent="0.25">
      <c r="A8" t="s">
        <v>105</v>
      </c>
      <c r="B8" s="14" t="s">
        <v>106</v>
      </c>
      <c r="C8" s="14"/>
      <c r="D8" s="14"/>
      <c r="G8" s="4" t="str">
        <f t="shared" si="0"/>
        <v>T5.31010200</v>
      </c>
      <c r="H8" t="s">
        <v>24</v>
      </c>
      <c r="I8">
        <v>0</v>
      </c>
      <c r="J8" s="14"/>
      <c r="K8">
        <v>2</v>
      </c>
      <c r="L8" s="14" t="s">
        <v>327</v>
      </c>
      <c r="M8" s="14">
        <f t="shared" si="1"/>
        <v>0</v>
      </c>
      <c r="N8" s="5">
        <f t="shared" si="2"/>
        <v>2</v>
      </c>
      <c r="O8" s="5" t="str">
        <f t="shared" si="3"/>
        <v>BTL</v>
      </c>
    </row>
    <row r="9" spans="1:15" x14ac:dyDescent="0.25">
      <c r="A9" t="s">
        <v>107</v>
      </c>
      <c r="B9" s="14" t="s">
        <v>108</v>
      </c>
      <c r="C9" s="14"/>
      <c r="D9" s="14"/>
      <c r="G9" s="4" t="str">
        <f t="shared" si="0"/>
        <v>T5.31010201</v>
      </c>
      <c r="H9" t="s">
        <v>24</v>
      </c>
      <c r="I9">
        <v>0</v>
      </c>
      <c r="J9" s="14"/>
      <c r="K9">
        <v>268</v>
      </c>
      <c r="L9" s="14" t="s">
        <v>327</v>
      </c>
      <c r="M9" s="14">
        <f t="shared" si="1"/>
        <v>0</v>
      </c>
      <c r="N9" s="5">
        <f t="shared" si="2"/>
        <v>268</v>
      </c>
      <c r="O9" s="5" t="str">
        <f t="shared" si="3"/>
        <v>BTL</v>
      </c>
    </row>
    <row r="10" spans="1:15" x14ac:dyDescent="0.25">
      <c r="A10" t="s">
        <v>109</v>
      </c>
      <c r="B10" s="14" t="s">
        <v>110</v>
      </c>
      <c r="C10" s="14"/>
      <c r="D10" s="14"/>
      <c r="G10" s="4" t="str">
        <f t="shared" si="0"/>
        <v>T5.31010202</v>
      </c>
      <c r="H10" t="s">
        <v>24</v>
      </c>
      <c r="I10">
        <v>0</v>
      </c>
      <c r="J10" s="14"/>
      <c r="K10">
        <v>1</v>
      </c>
      <c r="L10" s="14" t="s">
        <v>327</v>
      </c>
      <c r="M10" s="14">
        <f t="shared" si="1"/>
        <v>0</v>
      </c>
      <c r="N10" s="5">
        <f t="shared" si="2"/>
        <v>1</v>
      </c>
      <c r="O10" s="5" t="str">
        <f t="shared" si="3"/>
        <v>BTL</v>
      </c>
    </row>
    <row r="11" spans="1:15" x14ac:dyDescent="0.25">
      <c r="A11" t="s">
        <v>111</v>
      </c>
      <c r="B11" s="14" t="s">
        <v>112</v>
      </c>
      <c r="C11" s="14"/>
      <c r="D11" s="14"/>
      <c r="G11" s="4" t="str">
        <f t="shared" si="0"/>
        <v>T5.31010203</v>
      </c>
      <c r="H11" t="s">
        <v>24</v>
      </c>
      <c r="I11">
        <v>0</v>
      </c>
      <c r="J11" s="14"/>
      <c r="K11">
        <v>184</v>
      </c>
      <c r="L11" s="14" t="s">
        <v>327</v>
      </c>
      <c r="M11" s="14">
        <f t="shared" si="1"/>
        <v>0</v>
      </c>
      <c r="N11" s="5">
        <f t="shared" si="2"/>
        <v>184</v>
      </c>
      <c r="O11" s="5" t="str">
        <f t="shared" si="3"/>
        <v>BTL</v>
      </c>
    </row>
    <row r="12" spans="1:15" x14ac:dyDescent="0.25">
      <c r="A12" t="s">
        <v>113</v>
      </c>
      <c r="B12" s="14" t="s">
        <v>114</v>
      </c>
      <c r="C12" s="14"/>
      <c r="D12" s="14"/>
      <c r="G12" s="4" t="str">
        <f t="shared" si="0"/>
        <v>T5.31010205</v>
      </c>
      <c r="H12" t="s">
        <v>24</v>
      </c>
      <c r="I12">
        <v>0</v>
      </c>
      <c r="J12" s="14"/>
      <c r="K12">
        <v>310</v>
      </c>
      <c r="L12" s="14" t="s">
        <v>327</v>
      </c>
      <c r="M12" s="14">
        <f t="shared" si="1"/>
        <v>0</v>
      </c>
      <c r="N12" s="5">
        <f t="shared" si="2"/>
        <v>310</v>
      </c>
      <c r="O12" s="5" t="str">
        <f t="shared" si="3"/>
        <v>BTL</v>
      </c>
    </row>
    <row r="13" spans="1:15" x14ac:dyDescent="0.25">
      <c r="A13" t="s">
        <v>115</v>
      </c>
      <c r="B13" s="14" t="s">
        <v>116</v>
      </c>
      <c r="C13" s="14"/>
      <c r="D13" s="14"/>
      <c r="G13" s="4" t="str">
        <f t="shared" si="0"/>
        <v>T5.31010206</v>
      </c>
      <c r="H13" t="s">
        <v>24</v>
      </c>
      <c r="I13">
        <v>0</v>
      </c>
      <c r="J13" s="14"/>
      <c r="K13">
        <v>4</v>
      </c>
      <c r="L13" s="14" t="s">
        <v>327</v>
      </c>
      <c r="M13" s="14">
        <f t="shared" si="1"/>
        <v>0</v>
      </c>
      <c r="N13" s="5">
        <f t="shared" si="2"/>
        <v>4</v>
      </c>
      <c r="O13" s="5" t="str">
        <f t="shared" si="3"/>
        <v>BTL</v>
      </c>
    </row>
    <row r="14" spans="1:15" x14ac:dyDescent="0.25">
      <c r="A14" t="s">
        <v>117</v>
      </c>
      <c r="B14" s="14" t="s">
        <v>118</v>
      </c>
      <c r="C14" s="14"/>
      <c r="D14" s="14"/>
      <c r="G14" s="4" t="str">
        <f t="shared" si="0"/>
        <v>T5.31010207</v>
      </c>
      <c r="H14" t="s">
        <v>24</v>
      </c>
      <c r="I14">
        <v>0</v>
      </c>
      <c r="J14" s="14"/>
      <c r="K14">
        <v>4</v>
      </c>
      <c r="L14" s="14" t="s">
        <v>327</v>
      </c>
      <c r="M14" s="14">
        <f t="shared" si="1"/>
        <v>0</v>
      </c>
      <c r="N14" s="5">
        <f t="shared" si="2"/>
        <v>4</v>
      </c>
      <c r="O14" s="5" t="str">
        <f t="shared" si="3"/>
        <v>BTL</v>
      </c>
    </row>
    <row r="15" spans="1:15" x14ac:dyDescent="0.25">
      <c r="A15" t="s">
        <v>119</v>
      </c>
      <c r="B15" s="14" t="s">
        <v>120</v>
      </c>
      <c r="C15" s="14"/>
      <c r="D15" s="14"/>
      <c r="G15" s="4" t="str">
        <f t="shared" si="0"/>
        <v>T5.31010208</v>
      </c>
      <c r="H15" t="s">
        <v>24</v>
      </c>
      <c r="I15">
        <v>0</v>
      </c>
      <c r="J15" s="14"/>
      <c r="K15">
        <v>156</v>
      </c>
      <c r="L15" s="14" t="s">
        <v>328</v>
      </c>
      <c r="M15" s="14">
        <f t="shared" si="1"/>
        <v>0</v>
      </c>
      <c r="N15" s="5">
        <f t="shared" si="2"/>
        <v>156</v>
      </c>
      <c r="O15" s="5" t="str">
        <f t="shared" si="3"/>
        <v>LSN</v>
      </c>
    </row>
    <row r="16" spans="1:15" x14ac:dyDescent="0.25">
      <c r="A16" t="s">
        <v>121</v>
      </c>
      <c r="B16" s="14" t="s">
        <v>122</v>
      </c>
      <c r="C16" s="14"/>
      <c r="D16" s="14"/>
      <c r="G16" s="4" t="str">
        <f t="shared" si="0"/>
        <v>T5.31010209</v>
      </c>
      <c r="H16" t="s">
        <v>24</v>
      </c>
      <c r="I16">
        <v>0</v>
      </c>
      <c r="J16" s="14"/>
      <c r="K16">
        <v>293</v>
      </c>
      <c r="L16" s="14" t="s">
        <v>327</v>
      </c>
      <c r="M16" s="14">
        <f t="shared" si="1"/>
        <v>0</v>
      </c>
      <c r="N16" s="5">
        <f t="shared" si="2"/>
        <v>293</v>
      </c>
      <c r="O16" s="5" t="str">
        <f t="shared" si="3"/>
        <v>BTL</v>
      </c>
    </row>
    <row r="17" spans="1:15" x14ac:dyDescent="0.25">
      <c r="A17" t="s">
        <v>123</v>
      </c>
      <c r="B17" s="14" t="s">
        <v>124</v>
      </c>
      <c r="C17" s="14"/>
      <c r="D17" s="14"/>
      <c r="G17" s="4" t="str">
        <f t="shared" si="0"/>
        <v>T5.31010210</v>
      </c>
      <c r="H17" t="s">
        <v>24</v>
      </c>
      <c r="I17">
        <v>0</v>
      </c>
      <c r="J17" s="14"/>
      <c r="K17">
        <v>3</v>
      </c>
      <c r="L17" s="14" t="s">
        <v>327</v>
      </c>
      <c r="M17" s="14">
        <f t="shared" si="1"/>
        <v>0</v>
      </c>
      <c r="N17" s="5">
        <f t="shared" si="2"/>
        <v>3</v>
      </c>
      <c r="O17" s="5" t="str">
        <f t="shared" si="3"/>
        <v>BTL</v>
      </c>
    </row>
    <row r="18" spans="1:15" x14ac:dyDescent="0.25">
      <c r="A18" t="s">
        <v>125</v>
      </c>
      <c r="B18" s="14" t="s">
        <v>126</v>
      </c>
      <c r="C18" s="14"/>
      <c r="D18" s="14"/>
      <c r="G18" s="4" t="str">
        <f t="shared" si="0"/>
        <v>T5.31010211</v>
      </c>
      <c r="H18" t="s">
        <v>24</v>
      </c>
      <c r="I18">
        <v>0</v>
      </c>
      <c r="J18" s="14"/>
      <c r="K18">
        <v>87</v>
      </c>
      <c r="L18" s="14" t="s">
        <v>327</v>
      </c>
      <c r="M18" s="14">
        <f t="shared" si="1"/>
        <v>0</v>
      </c>
      <c r="N18" s="5">
        <f t="shared" si="2"/>
        <v>87</v>
      </c>
      <c r="O18" s="5" t="str">
        <f t="shared" si="3"/>
        <v>BTL</v>
      </c>
    </row>
    <row r="19" spans="1:15" x14ac:dyDescent="0.25">
      <c r="A19" t="s">
        <v>127</v>
      </c>
      <c r="B19" s="14" t="s">
        <v>128</v>
      </c>
      <c r="C19" s="14"/>
      <c r="D19" s="14"/>
      <c r="G19" s="4" t="str">
        <f t="shared" si="0"/>
        <v>T5.31010212</v>
      </c>
      <c r="H19" t="s">
        <v>24</v>
      </c>
      <c r="I19">
        <v>0</v>
      </c>
      <c r="J19" s="14"/>
      <c r="K19">
        <v>88</v>
      </c>
      <c r="L19" s="14" t="s">
        <v>327</v>
      </c>
      <c r="M19" s="14">
        <f t="shared" si="1"/>
        <v>0</v>
      </c>
      <c r="N19" s="5">
        <f t="shared" si="2"/>
        <v>88</v>
      </c>
      <c r="O19" s="5" t="str">
        <f t="shared" si="3"/>
        <v>BTL</v>
      </c>
    </row>
    <row r="20" spans="1:15" x14ac:dyDescent="0.25">
      <c r="A20" t="s">
        <v>129</v>
      </c>
      <c r="B20" s="14" t="s">
        <v>130</v>
      </c>
      <c r="C20" s="14"/>
      <c r="D20" s="14"/>
      <c r="G20" s="4" t="str">
        <f t="shared" si="0"/>
        <v>T5.31010213</v>
      </c>
      <c r="H20" t="s">
        <v>24</v>
      </c>
      <c r="I20">
        <v>0</v>
      </c>
      <c r="J20" s="14"/>
      <c r="K20">
        <v>3</v>
      </c>
      <c r="L20" s="14" t="s">
        <v>327</v>
      </c>
      <c r="M20" s="14">
        <f t="shared" si="1"/>
        <v>0</v>
      </c>
      <c r="N20" s="5">
        <f t="shared" si="2"/>
        <v>3</v>
      </c>
      <c r="O20" s="5" t="str">
        <f t="shared" si="3"/>
        <v>BTL</v>
      </c>
    </row>
    <row r="21" spans="1:15" x14ac:dyDescent="0.25">
      <c r="A21" t="s">
        <v>131</v>
      </c>
      <c r="B21" s="14" t="s">
        <v>132</v>
      </c>
      <c r="C21" s="14"/>
      <c r="D21" s="14"/>
      <c r="G21" s="4" t="str">
        <f t="shared" si="0"/>
        <v>T5.31010214</v>
      </c>
      <c r="H21" t="s">
        <v>24</v>
      </c>
      <c r="I21">
        <v>0</v>
      </c>
      <c r="J21" s="14"/>
      <c r="K21">
        <v>9</v>
      </c>
      <c r="L21" s="14" t="s">
        <v>327</v>
      </c>
      <c r="M21" s="14">
        <f t="shared" si="1"/>
        <v>0</v>
      </c>
      <c r="N21" s="5">
        <f t="shared" si="2"/>
        <v>9</v>
      </c>
      <c r="O21" s="5" t="str">
        <f t="shared" si="3"/>
        <v>BTL</v>
      </c>
    </row>
    <row r="22" spans="1:15" x14ac:dyDescent="0.25">
      <c r="A22" t="s">
        <v>133</v>
      </c>
      <c r="B22" s="14" t="s">
        <v>134</v>
      </c>
      <c r="C22" s="14"/>
      <c r="D22" s="14"/>
      <c r="G22" s="4" t="str">
        <f t="shared" si="0"/>
        <v>T5.31010215</v>
      </c>
      <c r="H22" t="s">
        <v>24</v>
      </c>
      <c r="I22">
        <v>0</v>
      </c>
      <c r="J22" s="14"/>
      <c r="K22">
        <v>3</v>
      </c>
      <c r="L22" s="14" t="s">
        <v>327</v>
      </c>
      <c r="M22" s="14">
        <f t="shared" si="1"/>
        <v>0</v>
      </c>
      <c r="N22" s="5">
        <f t="shared" si="2"/>
        <v>3</v>
      </c>
      <c r="O22" s="5" t="str">
        <f t="shared" si="3"/>
        <v>BTL</v>
      </c>
    </row>
    <row r="23" spans="1:15" x14ac:dyDescent="0.25">
      <c r="A23" t="s">
        <v>135</v>
      </c>
      <c r="B23" s="14" t="s">
        <v>136</v>
      </c>
      <c r="C23" s="14"/>
      <c r="D23" s="14"/>
      <c r="G23" s="4" t="str">
        <f t="shared" si="0"/>
        <v>T5.31010216</v>
      </c>
      <c r="H23" t="s">
        <v>24</v>
      </c>
      <c r="I23">
        <v>0</v>
      </c>
      <c r="J23" s="14"/>
      <c r="K23">
        <v>1549</v>
      </c>
      <c r="L23" s="14" t="s">
        <v>327</v>
      </c>
      <c r="M23" s="14">
        <f t="shared" si="1"/>
        <v>0</v>
      </c>
      <c r="N23" s="5">
        <f t="shared" si="2"/>
        <v>1549</v>
      </c>
      <c r="O23" s="5" t="str">
        <f t="shared" si="3"/>
        <v>BTL</v>
      </c>
    </row>
    <row r="24" spans="1:15" x14ac:dyDescent="0.25">
      <c r="A24" t="s">
        <v>137</v>
      </c>
      <c r="B24" s="14" t="s">
        <v>138</v>
      </c>
      <c r="C24" s="14"/>
      <c r="D24" s="14"/>
      <c r="G24" s="4" t="str">
        <f t="shared" si="0"/>
        <v>T5.31010217</v>
      </c>
      <c r="H24" t="s">
        <v>24</v>
      </c>
      <c r="I24">
        <v>0</v>
      </c>
      <c r="J24" s="14"/>
      <c r="K24">
        <v>66</v>
      </c>
      <c r="L24" s="14" t="s">
        <v>327</v>
      </c>
      <c r="M24" s="14">
        <f t="shared" si="1"/>
        <v>0</v>
      </c>
      <c r="N24" s="5">
        <f t="shared" si="2"/>
        <v>66</v>
      </c>
      <c r="O24" s="5" t="str">
        <f t="shared" si="3"/>
        <v>BTL</v>
      </c>
    </row>
    <row r="25" spans="1:15" x14ac:dyDescent="0.25">
      <c r="A25" t="s">
        <v>139</v>
      </c>
      <c r="B25" s="14" t="s">
        <v>140</v>
      </c>
      <c r="C25" s="14"/>
      <c r="D25" s="14"/>
      <c r="G25" s="4" t="str">
        <f t="shared" si="0"/>
        <v>T5.31010219</v>
      </c>
      <c r="H25" t="s">
        <v>24</v>
      </c>
      <c r="I25">
        <v>0</v>
      </c>
      <c r="J25" s="14"/>
      <c r="K25">
        <v>150</v>
      </c>
      <c r="L25" s="14" t="s">
        <v>327</v>
      </c>
      <c r="M25" s="14">
        <f t="shared" si="1"/>
        <v>0</v>
      </c>
      <c r="N25" s="5">
        <f t="shared" si="2"/>
        <v>150</v>
      </c>
      <c r="O25" s="5" t="str">
        <f t="shared" si="3"/>
        <v>BTL</v>
      </c>
    </row>
    <row r="26" spans="1:15" x14ac:dyDescent="0.25">
      <c r="A26" t="s">
        <v>141</v>
      </c>
      <c r="B26" s="14" t="s">
        <v>142</v>
      </c>
      <c r="C26" s="14"/>
      <c r="D26" s="14"/>
      <c r="G26" s="4" t="str">
        <f t="shared" si="0"/>
        <v>T5.31010220</v>
      </c>
      <c r="H26" t="s">
        <v>24</v>
      </c>
      <c r="I26">
        <v>0</v>
      </c>
      <c r="J26" s="14"/>
      <c r="K26">
        <v>533</v>
      </c>
      <c r="L26" s="14" t="s">
        <v>327</v>
      </c>
      <c r="M26" s="14">
        <f t="shared" si="1"/>
        <v>0</v>
      </c>
      <c r="N26" s="5">
        <f t="shared" si="2"/>
        <v>533</v>
      </c>
      <c r="O26" s="5" t="str">
        <f t="shared" si="3"/>
        <v>BTL</v>
      </c>
    </row>
    <row r="27" spans="1:15" x14ac:dyDescent="0.25">
      <c r="A27" t="s">
        <v>143</v>
      </c>
      <c r="B27" s="14" t="s">
        <v>144</v>
      </c>
      <c r="C27" s="14"/>
      <c r="D27" s="14"/>
      <c r="G27" s="4" t="str">
        <f t="shared" si="0"/>
        <v>T5.31010290</v>
      </c>
      <c r="H27" t="s">
        <v>24</v>
      </c>
      <c r="I27">
        <v>0</v>
      </c>
      <c r="J27" s="14"/>
      <c r="K27">
        <v>44</v>
      </c>
      <c r="L27" s="14" t="s">
        <v>327</v>
      </c>
      <c r="M27" s="14">
        <f t="shared" si="1"/>
        <v>0</v>
      </c>
      <c r="N27" s="5">
        <f t="shared" si="2"/>
        <v>44</v>
      </c>
      <c r="O27" s="5" t="str">
        <f t="shared" si="3"/>
        <v>BTL</v>
      </c>
    </row>
    <row r="28" spans="1:15" x14ac:dyDescent="0.25">
      <c r="A28" t="s">
        <v>145</v>
      </c>
      <c r="B28" s="14" t="s">
        <v>146</v>
      </c>
      <c r="C28" s="14"/>
      <c r="D28" s="14"/>
      <c r="G28" s="4" t="str">
        <f t="shared" si="0"/>
        <v>T5.31010308</v>
      </c>
      <c r="H28" t="s">
        <v>24</v>
      </c>
      <c r="I28">
        <v>0</v>
      </c>
      <c r="J28" s="14"/>
      <c r="K28">
        <v>20</v>
      </c>
      <c r="L28" s="14" t="s">
        <v>329</v>
      </c>
      <c r="M28" s="14">
        <f t="shared" si="1"/>
        <v>0</v>
      </c>
      <c r="N28" s="5">
        <f t="shared" si="2"/>
        <v>20</v>
      </c>
      <c r="O28" s="5" t="str">
        <f t="shared" si="3"/>
        <v>rtn</v>
      </c>
    </row>
    <row r="29" spans="1:15" x14ac:dyDescent="0.25">
      <c r="A29" t="s">
        <v>147</v>
      </c>
      <c r="B29" s="14" t="s">
        <v>148</v>
      </c>
      <c r="C29" s="14"/>
      <c r="D29" s="14"/>
      <c r="G29" s="4" t="str">
        <f t="shared" si="0"/>
        <v>T5.31010313</v>
      </c>
      <c r="H29" t="s">
        <v>24</v>
      </c>
      <c r="I29">
        <v>0</v>
      </c>
      <c r="J29" s="14"/>
      <c r="K29">
        <v>30</v>
      </c>
      <c r="L29" s="14" t="s">
        <v>329</v>
      </c>
      <c r="M29" s="14">
        <f t="shared" si="1"/>
        <v>0</v>
      </c>
      <c r="N29" s="5">
        <f t="shared" si="2"/>
        <v>30</v>
      </c>
      <c r="O29" s="5" t="str">
        <f t="shared" si="3"/>
        <v>rtn</v>
      </c>
    </row>
    <row r="30" spans="1:15" x14ac:dyDescent="0.25">
      <c r="A30" t="s">
        <v>149</v>
      </c>
      <c r="B30" s="14" t="s">
        <v>150</v>
      </c>
      <c r="C30" s="14"/>
      <c r="D30" s="14"/>
      <c r="G30" s="4" t="str">
        <f t="shared" si="0"/>
        <v>T5.31010320</v>
      </c>
      <c r="H30" t="s">
        <v>24</v>
      </c>
      <c r="I30">
        <v>0</v>
      </c>
      <c r="J30" s="14"/>
      <c r="K30">
        <v>20</v>
      </c>
      <c r="L30" s="14" t="s">
        <v>329</v>
      </c>
      <c r="M30" s="14">
        <f t="shared" si="1"/>
        <v>0</v>
      </c>
      <c r="N30" s="5">
        <f t="shared" si="2"/>
        <v>20</v>
      </c>
      <c r="O30" s="5" t="str">
        <f t="shared" si="3"/>
        <v>rtn</v>
      </c>
    </row>
    <row r="31" spans="1:15" x14ac:dyDescent="0.25">
      <c r="A31" t="s">
        <v>151</v>
      </c>
      <c r="B31" s="14" t="s">
        <v>152</v>
      </c>
      <c r="C31" s="14"/>
      <c r="D31" s="14"/>
      <c r="G31" s="4" t="str">
        <f t="shared" si="0"/>
        <v>T5.31020100</v>
      </c>
      <c r="H31" t="s">
        <v>24</v>
      </c>
      <c r="I31">
        <v>0</v>
      </c>
      <c r="J31" s="14"/>
      <c r="K31">
        <v>984</v>
      </c>
      <c r="L31" s="14" t="s">
        <v>330</v>
      </c>
      <c r="M31" s="14">
        <f t="shared" si="1"/>
        <v>0</v>
      </c>
      <c r="N31" s="5">
        <f t="shared" si="2"/>
        <v>984</v>
      </c>
      <c r="O31" s="5" t="str">
        <f t="shared" si="3"/>
        <v>PAK</v>
      </c>
    </row>
    <row r="32" spans="1:15" x14ac:dyDescent="0.25">
      <c r="A32" t="s">
        <v>153</v>
      </c>
      <c r="B32" s="14" t="s">
        <v>154</v>
      </c>
      <c r="C32" s="14"/>
      <c r="D32" s="14"/>
      <c r="G32" s="4" t="str">
        <f t="shared" si="0"/>
        <v>T5.31020101</v>
      </c>
      <c r="H32" t="s">
        <v>24</v>
      </c>
      <c r="I32">
        <v>0</v>
      </c>
      <c r="J32" s="14"/>
      <c r="K32">
        <v>683</v>
      </c>
      <c r="L32" s="14" t="s">
        <v>327</v>
      </c>
      <c r="M32" s="14">
        <f t="shared" si="1"/>
        <v>0</v>
      </c>
      <c r="N32" s="5">
        <f t="shared" si="2"/>
        <v>683</v>
      </c>
      <c r="O32" s="5" t="str">
        <f t="shared" si="3"/>
        <v>BTL</v>
      </c>
    </row>
    <row r="33" spans="1:15" x14ac:dyDescent="0.25">
      <c r="A33" t="s">
        <v>155</v>
      </c>
      <c r="B33" s="14" t="s">
        <v>156</v>
      </c>
      <c r="C33" s="14"/>
      <c r="D33" s="14"/>
      <c r="G33" s="4" t="str">
        <f t="shared" si="0"/>
        <v>T5.31020102</v>
      </c>
      <c r="H33" t="s">
        <v>24</v>
      </c>
      <c r="I33">
        <v>0</v>
      </c>
      <c r="J33" s="14"/>
      <c r="K33">
        <v>27</v>
      </c>
      <c r="L33" s="14" t="s">
        <v>327</v>
      </c>
      <c r="M33" s="14">
        <f t="shared" si="1"/>
        <v>0</v>
      </c>
      <c r="N33" s="5">
        <f t="shared" si="2"/>
        <v>27</v>
      </c>
      <c r="O33" s="5" t="str">
        <f t="shared" si="3"/>
        <v>BTL</v>
      </c>
    </row>
    <row r="34" spans="1:15" x14ac:dyDescent="0.25">
      <c r="A34" t="s">
        <v>157</v>
      </c>
      <c r="B34" s="14" t="s">
        <v>158</v>
      </c>
      <c r="C34" s="14"/>
      <c r="D34" s="14"/>
      <c r="G34" s="4" t="str">
        <f t="shared" si="0"/>
        <v>T5.31020103</v>
      </c>
      <c r="H34" t="s">
        <v>24</v>
      </c>
      <c r="I34">
        <v>0</v>
      </c>
      <c r="J34" s="14"/>
      <c r="K34">
        <v>120</v>
      </c>
      <c r="L34" s="14" t="s">
        <v>329</v>
      </c>
      <c r="M34" s="14">
        <f t="shared" si="1"/>
        <v>0</v>
      </c>
      <c r="N34" s="5">
        <f t="shared" si="2"/>
        <v>120</v>
      </c>
      <c r="O34" s="5" t="str">
        <f t="shared" si="3"/>
        <v>rtn</v>
      </c>
    </row>
    <row r="35" spans="1:15" x14ac:dyDescent="0.25">
      <c r="A35" t="s">
        <v>159</v>
      </c>
      <c r="B35" s="14" t="s">
        <v>160</v>
      </c>
      <c r="C35" s="14"/>
      <c r="D35" s="14"/>
      <c r="G35" s="4" t="str">
        <f t="shared" si="0"/>
        <v>T5.31020106</v>
      </c>
      <c r="H35" t="s">
        <v>24</v>
      </c>
      <c r="I35">
        <v>0</v>
      </c>
      <c r="J35" s="14"/>
      <c r="K35">
        <v>17</v>
      </c>
      <c r="L35" s="14" t="s">
        <v>331</v>
      </c>
      <c r="M35" s="14">
        <f t="shared" si="1"/>
        <v>0</v>
      </c>
      <c r="N35" s="5">
        <f t="shared" si="2"/>
        <v>17</v>
      </c>
      <c r="O35" s="5" t="str">
        <f t="shared" si="3"/>
        <v>PCH</v>
      </c>
    </row>
    <row r="36" spans="1:15" x14ac:dyDescent="0.25">
      <c r="A36" t="s">
        <v>161</v>
      </c>
      <c r="B36" s="14" t="s">
        <v>162</v>
      </c>
      <c r="C36" s="14"/>
      <c r="D36" s="14"/>
      <c r="G36" s="4" t="str">
        <f t="shared" si="0"/>
        <v>T5.31020107</v>
      </c>
      <c r="H36" t="s">
        <v>24</v>
      </c>
      <c r="I36">
        <v>0</v>
      </c>
      <c r="J36" s="14"/>
      <c r="K36">
        <v>10</v>
      </c>
      <c r="L36" s="14" t="s">
        <v>332</v>
      </c>
      <c r="M36" s="14">
        <f t="shared" si="1"/>
        <v>0</v>
      </c>
      <c r="N36" s="5">
        <f t="shared" si="2"/>
        <v>10</v>
      </c>
      <c r="O36" s="5" t="str">
        <f t="shared" si="3"/>
        <v>Jrg</v>
      </c>
    </row>
    <row r="37" spans="1:15" x14ac:dyDescent="0.25">
      <c r="A37" t="s">
        <v>163</v>
      </c>
      <c r="B37" s="14" t="s">
        <v>164</v>
      </c>
      <c r="C37" s="14"/>
      <c r="D37" s="14"/>
      <c r="G37" s="4" t="str">
        <f t="shared" si="0"/>
        <v>T5.31020153</v>
      </c>
      <c r="H37" t="s">
        <v>24</v>
      </c>
      <c r="I37">
        <v>0</v>
      </c>
      <c r="J37" s="14"/>
      <c r="K37">
        <v>1074</v>
      </c>
      <c r="L37" s="14" t="s">
        <v>333</v>
      </c>
      <c r="M37" s="14">
        <f t="shared" si="1"/>
        <v>0</v>
      </c>
      <c r="N37" s="5">
        <f t="shared" si="2"/>
        <v>1074</v>
      </c>
      <c r="O37" s="5" t="str">
        <f t="shared" si="3"/>
        <v>PCS</v>
      </c>
    </row>
    <row r="38" spans="1:15" x14ac:dyDescent="0.25">
      <c r="A38" t="s">
        <v>165</v>
      </c>
      <c r="B38" s="14" t="s">
        <v>166</v>
      </c>
      <c r="C38" s="14"/>
      <c r="D38" s="14"/>
      <c r="G38" s="4" t="str">
        <f t="shared" si="0"/>
        <v>T5.31020200</v>
      </c>
      <c r="H38" t="s">
        <v>24</v>
      </c>
      <c r="I38">
        <v>0</v>
      </c>
      <c r="J38" s="14"/>
      <c r="K38">
        <v>1176</v>
      </c>
      <c r="L38" s="14" t="s">
        <v>330</v>
      </c>
      <c r="M38" s="14">
        <f t="shared" si="1"/>
        <v>0</v>
      </c>
      <c r="N38" s="5">
        <f t="shared" si="2"/>
        <v>1176</v>
      </c>
      <c r="O38" s="5" t="str">
        <f t="shared" si="3"/>
        <v>PAK</v>
      </c>
    </row>
    <row r="39" spans="1:15" x14ac:dyDescent="0.25">
      <c r="A39" t="s">
        <v>167</v>
      </c>
      <c r="B39" s="14" t="s">
        <v>168</v>
      </c>
      <c r="C39" s="14"/>
      <c r="D39" s="14"/>
      <c r="G39" s="4" t="str">
        <f t="shared" si="0"/>
        <v>T5.31020201</v>
      </c>
      <c r="H39" t="s">
        <v>24</v>
      </c>
      <c r="I39">
        <v>0</v>
      </c>
      <c r="J39" s="14"/>
      <c r="K39">
        <v>1003</v>
      </c>
      <c r="L39" s="14" t="s">
        <v>327</v>
      </c>
      <c r="M39" s="14">
        <f t="shared" si="1"/>
        <v>0</v>
      </c>
      <c r="N39" s="5">
        <f t="shared" si="2"/>
        <v>1003</v>
      </c>
      <c r="O39" s="5" t="str">
        <f t="shared" si="3"/>
        <v>BTL</v>
      </c>
    </row>
    <row r="40" spans="1:15" x14ac:dyDescent="0.25">
      <c r="A40" t="s">
        <v>169</v>
      </c>
      <c r="B40" s="14" t="s">
        <v>170</v>
      </c>
      <c r="C40" s="14"/>
      <c r="D40" s="14"/>
      <c r="G40" s="4" t="str">
        <f t="shared" si="0"/>
        <v>T5.31020202</v>
      </c>
      <c r="H40" t="s">
        <v>24</v>
      </c>
      <c r="I40">
        <v>0</v>
      </c>
      <c r="J40" s="14"/>
      <c r="K40">
        <v>128</v>
      </c>
      <c r="L40" s="14" t="s">
        <v>327</v>
      </c>
      <c r="M40" s="14">
        <f t="shared" si="1"/>
        <v>0</v>
      </c>
      <c r="N40" s="5">
        <f t="shared" si="2"/>
        <v>128</v>
      </c>
      <c r="O40" s="5" t="str">
        <f t="shared" si="3"/>
        <v>BTL</v>
      </c>
    </row>
    <row r="41" spans="1:15" x14ac:dyDescent="0.25">
      <c r="A41" t="s">
        <v>171</v>
      </c>
      <c r="B41" s="14" t="s">
        <v>172</v>
      </c>
      <c r="C41" s="14"/>
      <c r="D41" s="14"/>
      <c r="G41" s="4" t="str">
        <f t="shared" si="0"/>
        <v>T5.31020205</v>
      </c>
      <c r="H41" t="s">
        <v>24</v>
      </c>
      <c r="I41">
        <v>0</v>
      </c>
      <c r="J41" s="14"/>
      <c r="K41">
        <v>5</v>
      </c>
      <c r="L41" s="14" t="s">
        <v>331</v>
      </c>
      <c r="M41" s="14">
        <f t="shared" si="1"/>
        <v>0</v>
      </c>
      <c r="N41" s="5">
        <f t="shared" si="2"/>
        <v>5</v>
      </c>
      <c r="O41" s="5" t="str">
        <f t="shared" si="3"/>
        <v>PCH</v>
      </c>
    </row>
    <row r="42" spans="1:15" x14ac:dyDescent="0.25">
      <c r="A42" t="s">
        <v>173</v>
      </c>
      <c r="B42" s="14" t="s">
        <v>174</v>
      </c>
      <c r="C42" s="14"/>
      <c r="D42" s="14"/>
      <c r="G42" s="4" t="str">
        <f t="shared" si="0"/>
        <v>T5.31020206</v>
      </c>
      <c r="H42" t="s">
        <v>24</v>
      </c>
      <c r="I42">
        <v>0</v>
      </c>
      <c r="J42" s="14"/>
      <c r="K42">
        <v>33</v>
      </c>
      <c r="L42" s="14" t="s">
        <v>329</v>
      </c>
      <c r="M42" s="14">
        <f t="shared" si="1"/>
        <v>0</v>
      </c>
      <c r="N42" s="5">
        <f t="shared" si="2"/>
        <v>33</v>
      </c>
      <c r="O42" s="5" t="str">
        <f t="shared" si="3"/>
        <v>rtn</v>
      </c>
    </row>
    <row r="43" spans="1:15" x14ac:dyDescent="0.25">
      <c r="A43" t="s">
        <v>175</v>
      </c>
      <c r="B43" s="14" t="s">
        <v>176</v>
      </c>
      <c r="C43" s="14"/>
      <c r="D43" s="14"/>
      <c r="G43" s="4" t="str">
        <f t="shared" si="0"/>
        <v>T5.31020300</v>
      </c>
      <c r="H43" t="s">
        <v>24</v>
      </c>
      <c r="I43">
        <v>0</v>
      </c>
      <c r="J43" s="14"/>
      <c r="K43">
        <v>68</v>
      </c>
      <c r="L43" s="14" t="s">
        <v>327</v>
      </c>
      <c r="M43" s="14">
        <f t="shared" si="1"/>
        <v>0</v>
      </c>
      <c r="N43" s="5">
        <f t="shared" si="2"/>
        <v>68</v>
      </c>
      <c r="O43" s="5" t="str">
        <f t="shared" si="3"/>
        <v>BTL</v>
      </c>
    </row>
    <row r="44" spans="1:15" x14ac:dyDescent="0.25">
      <c r="A44" t="s">
        <v>177</v>
      </c>
      <c r="B44" s="14" t="s">
        <v>178</v>
      </c>
      <c r="C44" s="14"/>
      <c r="D44" s="14"/>
      <c r="G44" s="4" t="str">
        <f t="shared" si="0"/>
        <v>T5.31020301</v>
      </c>
      <c r="H44" t="s">
        <v>24</v>
      </c>
      <c r="I44">
        <v>0</v>
      </c>
      <c r="J44" s="14"/>
      <c r="K44">
        <v>85</v>
      </c>
      <c r="L44" s="14" t="s">
        <v>327</v>
      </c>
      <c r="M44" s="14">
        <f t="shared" si="1"/>
        <v>0</v>
      </c>
      <c r="N44" s="5">
        <f t="shared" si="2"/>
        <v>85</v>
      </c>
      <c r="O44" s="5" t="str">
        <f t="shared" si="3"/>
        <v>BTL</v>
      </c>
    </row>
    <row r="45" spans="1:15" x14ac:dyDescent="0.25">
      <c r="A45" t="s">
        <v>179</v>
      </c>
      <c r="B45" s="14" t="s">
        <v>180</v>
      </c>
      <c r="C45" s="14"/>
      <c r="D45" s="14"/>
      <c r="G45" s="4" t="str">
        <f t="shared" si="0"/>
        <v>T5.31030100</v>
      </c>
      <c r="H45" t="s">
        <v>24</v>
      </c>
      <c r="I45">
        <v>0</v>
      </c>
      <c r="J45" s="14"/>
      <c r="K45">
        <v>547</v>
      </c>
      <c r="L45" s="14" t="s">
        <v>327</v>
      </c>
      <c r="M45" s="14">
        <f t="shared" si="1"/>
        <v>0</v>
      </c>
      <c r="N45" s="5">
        <f t="shared" si="2"/>
        <v>547</v>
      </c>
      <c r="O45" s="5" t="str">
        <f t="shared" si="3"/>
        <v>BTL</v>
      </c>
    </row>
    <row r="46" spans="1:15" x14ac:dyDescent="0.25">
      <c r="A46" t="s">
        <v>181</v>
      </c>
      <c r="B46" s="14" t="s">
        <v>182</v>
      </c>
      <c r="C46" s="14"/>
      <c r="D46" s="14"/>
      <c r="G46" s="4" t="str">
        <f t="shared" si="0"/>
        <v>T5.31030101</v>
      </c>
      <c r="H46" t="s">
        <v>24</v>
      </c>
      <c r="I46">
        <v>0</v>
      </c>
      <c r="J46" s="14"/>
      <c r="K46">
        <v>6</v>
      </c>
      <c r="L46" s="14" t="s">
        <v>327</v>
      </c>
      <c r="M46" s="14">
        <f t="shared" si="1"/>
        <v>0</v>
      </c>
      <c r="N46" s="5">
        <f t="shared" si="2"/>
        <v>6</v>
      </c>
      <c r="O46" s="5" t="str">
        <f t="shared" si="3"/>
        <v>BTL</v>
      </c>
    </row>
    <row r="47" spans="1:15" x14ac:dyDescent="0.25">
      <c r="A47" t="s">
        <v>183</v>
      </c>
      <c r="B47" s="14" t="s">
        <v>184</v>
      </c>
      <c r="C47" s="14"/>
      <c r="D47" s="14"/>
      <c r="G47" s="4" t="str">
        <f t="shared" si="0"/>
        <v>T5.31030102</v>
      </c>
      <c r="H47" t="s">
        <v>24</v>
      </c>
      <c r="I47">
        <v>0</v>
      </c>
      <c r="J47" s="14"/>
      <c r="K47">
        <v>378</v>
      </c>
      <c r="L47" s="14" t="s">
        <v>327</v>
      </c>
      <c r="M47" s="14">
        <f t="shared" si="1"/>
        <v>0</v>
      </c>
      <c r="N47" s="5">
        <f t="shared" si="2"/>
        <v>378</v>
      </c>
      <c r="O47" s="5" t="str">
        <f t="shared" si="3"/>
        <v>BTL</v>
      </c>
    </row>
    <row r="48" spans="1:15" x14ac:dyDescent="0.25">
      <c r="A48" t="s">
        <v>185</v>
      </c>
      <c r="B48" s="14" t="s">
        <v>186</v>
      </c>
      <c r="C48" s="14"/>
      <c r="D48" s="14"/>
      <c r="G48" s="4" t="str">
        <f t="shared" si="0"/>
        <v>T5.31030103</v>
      </c>
      <c r="H48" t="s">
        <v>24</v>
      </c>
      <c r="I48">
        <v>0</v>
      </c>
      <c r="J48" s="14"/>
      <c r="K48">
        <v>307</v>
      </c>
      <c r="L48" s="14" t="s">
        <v>327</v>
      </c>
      <c r="M48" s="14">
        <f t="shared" si="1"/>
        <v>0</v>
      </c>
      <c r="N48" s="5">
        <f t="shared" si="2"/>
        <v>307</v>
      </c>
      <c r="O48" s="5" t="str">
        <f t="shared" si="3"/>
        <v>BTL</v>
      </c>
    </row>
    <row r="49" spans="1:15" x14ac:dyDescent="0.25">
      <c r="A49" t="s">
        <v>187</v>
      </c>
      <c r="B49" s="14" t="s">
        <v>188</v>
      </c>
      <c r="C49" s="14"/>
      <c r="D49" s="14"/>
      <c r="G49" s="4" t="str">
        <f t="shared" si="0"/>
        <v>T5.31030104</v>
      </c>
      <c r="H49" t="s">
        <v>24</v>
      </c>
      <c r="I49">
        <v>0</v>
      </c>
      <c r="J49" s="14"/>
      <c r="K49">
        <v>153</v>
      </c>
      <c r="L49" s="14" t="s">
        <v>327</v>
      </c>
      <c r="M49" s="14">
        <f t="shared" si="1"/>
        <v>0</v>
      </c>
      <c r="N49" s="5">
        <f t="shared" si="2"/>
        <v>153</v>
      </c>
      <c r="O49" s="5" t="str">
        <f t="shared" si="3"/>
        <v>BTL</v>
      </c>
    </row>
    <row r="50" spans="1:15" x14ac:dyDescent="0.25">
      <c r="A50" t="s">
        <v>189</v>
      </c>
      <c r="B50" s="14" t="s">
        <v>190</v>
      </c>
      <c r="C50" s="14"/>
      <c r="D50" s="14"/>
      <c r="G50" s="4" t="str">
        <f t="shared" si="0"/>
        <v>T5.31030105</v>
      </c>
      <c r="H50" t="s">
        <v>24</v>
      </c>
      <c r="I50">
        <v>0</v>
      </c>
      <c r="J50" s="14"/>
      <c r="K50">
        <v>63</v>
      </c>
      <c r="L50" s="14" t="s">
        <v>327</v>
      </c>
      <c r="M50" s="14">
        <f t="shared" si="1"/>
        <v>0</v>
      </c>
      <c r="N50" s="5">
        <f t="shared" si="2"/>
        <v>63</v>
      </c>
      <c r="O50" s="5" t="str">
        <f t="shared" si="3"/>
        <v>BTL</v>
      </c>
    </row>
    <row r="51" spans="1:15" x14ac:dyDescent="0.25">
      <c r="A51" t="s">
        <v>191</v>
      </c>
      <c r="B51" s="14" t="s">
        <v>192</v>
      </c>
      <c r="C51" s="14"/>
      <c r="D51" s="14"/>
      <c r="G51" s="4" t="str">
        <f t="shared" si="0"/>
        <v>T5.31030106</v>
      </c>
      <c r="H51" t="s">
        <v>24</v>
      </c>
      <c r="I51">
        <v>0</v>
      </c>
      <c r="J51" s="14"/>
      <c r="K51">
        <v>157</v>
      </c>
      <c r="L51" s="14" t="s">
        <v>327</v>
      </c>
      <c r="M51" s="14">
        <f t="shared" si="1"/>
        <v>0</v>
      </c>
      <c r="N51" s="5">
        <f t="shared" si="2"/>
        <v>157</v>
      </c>
      <c r="O51" s="5" t="str">
        <f t="shared" si="3"/>
        <v>BTL</v>
      </c>
    </row>
    <row r="52" spans="1:15" x14ac:dyDescent="0.25">
      <c r="A52" t="s">
        <v>193</v>
      </c>
      <c r="B52" s="14" t="s">
        <v>194</v>
      </c>
      <c r="C52" s="14"/>
      <c r="D52" s="14"/>
      <c r="G52" s="4" t="str">
        <f t="shared" si="0"/>
        <v>T5.31030107</v>
      </c>
      <c r="H52" t="s">
        <v>24</v>
      </c>
      <c r="I52">
        <v>0</v>
      </c>
      <c r="J52" s="14"/>
      <c r="K52">
        <v>115</v>
      </c>
      <c r="L52" s="14" t="s">
        <v>327</v>
      </c>
      <c r="M52" s="14">
        <f t="shared" si="1"/>
        <v>0</v>
      </c>
      <c r="N52" s="5">
        <f t="shared" si="2"/>
        <v>115</v>
      </c>
      <c r="O52" s="5" t="str">
        <f t="shared" si="3"/>
        <v>BTL</v>
      </c>
    </row>
    <row r="53" spans="1:15" x14ac:dyDescent="0.25">
      <c r="A53" t="s">
        <v>195</v>
      </c>
      <c r="B53" s="14" t="s">
        <v>196</v>
      </c>
      <c r="C53" s="14"/>
      <c r="D53" s="14"/>
      <c r="G53" s="4" t="str">
        <f t="shared" si="0"/>
        <v>T5.31030108</v>
      </c>
      <c r="H53" t="s">
        <v>24</v>
      </c>
      <c r="I53">
        <v>0</v>
      </c>
      <c r="J53" s="14"/>
      <c r="K53">
        <v>549</v>
      </c>
      <c r="L53" s="14" t="s">
        <v>327</v>
      </c>
      <c r="M53" s="14">
        <f t="shared" si="1"/>
        <v>0</v>
      </c>
      <c r="N53" s="5">
        <f t="shared" si="2"/>
        <v>549</v>
      </c>
      <c r="O53" s="5" t="str">
        <f t="shared" si="3"/>
        <v>BTL</v>
      </c>
    </row>
    <row r="54" spans="1:15" x14ac:dyDescent="0.25">
      <c r="A54" t="s">
        <v>197</v>
      </c>
      <c r="B54" s="14" t="s">
        <v>198</v>
      </c>
      <c r="C54" s="14"/>
      <c r="D54" s="14"/>
      <c r="G54" s="4" t="str">
        <f t="shared" si="0"/>
        <v>T5.31030109</v>
      </c>
      <c r="H54" t="s">
        <v>24</v>
      </c>
      <c r="I54">
        <v>0</v>
      </c>
      <c r="J54" s="14"/>
      <c r="K54">
        <v>392</v>
      </c>
      <c r="L54" s="14" t="s">
        <v>327</v>
      </c>
      <c r="M54" s="14">
        <f t="shared" si="1"/>
        <v>0</v>
      </c>
      <c r="N54" s="5">
        <f t="shared" si="2"/>
        <v>392</v>
      </c>
      <c r="O54" s="5" t="str">
        <f t="shared" si="3"/>
        <v>BTL</v>
      </c>
    </row>
    <row r="55" spans="1:15" x14ac:dyDescent="0.25">
      <c r="A55" t="s">
        <v>199</v>
      </c>
      <c r="B55" s="14" t="s">
        <v>200</v>
      </c>
      <c r="C55" s="14"/>
      <c r="D55" s="14"/>
      <c r="G55" s="4" t="str">
        <f t="shared" si="0"/>
        <v>T5.31030110</v>
      </c>
      <c r="H55" t="s">
        <v>24</v>
      </c>
      <c r="I55">
        <v>0</v>
      </c>
      <c r="J55" s="14"/>
      <c r="K55">
        <v>290</v>
      </c>
      <c r="L55" s="14" t="s">
        <v>327</v>
      </c>
      <c r="M55" s="14">
        <f t="shared" si="1"/>
        <v>0</v>
      </c>
      <c r="N55" s="5">
        <f t="shared" si="2"/>
        <v>290</v>
      </c>
      <c r="O55" s="5" t="str">
        <f t="shared" si="3"/>
        <v>BTL</v>
      </c>
    </row>
    <row r="56" spans="1:15" x14ac:dyDescent="0.25">
      <c r="A56" t="s">
        <v>201</v>
      </c>
      <c r="B56" s="14" t="s">
        <v>202</v>
      </c>
      <c r="C56" s="14"/>
      <c r="D56" s="14"/>
      <c r="G56" s="4" t="str">
        <f t="shared" si="0"/>
        <v>T5.31030111</v>
      </c>
      <c r="H56" t="s">
        <v>24</v>
      </c>
      <c r="I56">
        <v>0</v>
      </c>
      <c r="J56" s="14"/>
      <c r="K56">
        <v>103</v>
      </c>
      <c r="L56" s="14" t="s">
        <v>327</v>
      </c>
      <c r="M56" s="14">
        <f t="shared" si="1"/>
        <v>0</v>
      </c>
      <c r="N56" s="5">
        <f t="shared" si="2"/>
        <v>103</v>
      </c>
      <c r="O56" s="5" t="str">
        <f t="shared" si="3"/>
        <v>BTL</v>
      </c>
    </row>
    <row r="57" spans="1:15" x14ac:dyDescent="0.25">
      <c r="A57" t="s">
        <v>203</v>
      </c>
      <c r="B57" s="14" t="s">
        <v>204</v>
      </c>
      <c r="C57" s="14"/>
      <c r="D57" s="14"/>
      <c r="G57" s="4" t="str">
        <f t="shared" si="0"/>
        <v>T5.31030112</v>
      </c>
      <c r="H57" t="s">
        <v>24</v>
      </c>
      <c r="I57">
        <v>0</v>
      </c>
      <c r="J57" s="14"/>
      <c r="K57">
        <v>400</v>
      </c>
      <c r="L57" s="14" t="s">
        <v>327</v>
      </c>
      <c r="M57" s="14">
        <f t="shared" si="1"/>
        <v>0</v>
      </c>
      <c r="N57" s="5">
        <f t="shared" si="2"/>
        <v>400</v>
      </c>
      <c r="O57" s="5" t="str">
        <f t="shared" si="3"/>
        <v>BTL</v>
      </c>
    </row>
    <row r="58" spans="1:15" x14ac:dyDescent="0.25">
      <c r="A58" t="s">
        <v>205</v>
      </c>
      <c r="B58" s="14" t="s">
        <v>206</v>
      </c>
      <c r="C58" s="14"/>
      <c r="D58" s="14"/>
      <c r="G58" s="4" t="str">
        <f t="shared" si="0"/>
        <v>T5.31030113</v>
      </c>
      <c r="H58" t="s">
        <v>24</v>
      </c>
      <c r="I58">
        <v>0</v>
      </c>
      <c r="J58" s="14"/>
      <c r="K58">
        <v>5</v>
      </c>
      <c r="L58" s="14" t="s">
        <v>327</v>
      </c>
      <c r="M58" s="14">
        <f t="shared" si="1"/>
        <v>0</v>
      </c>
      <c r="N58" s="5">
        <f t="shared" si="2"/>
        <v>5</v>
      </c>
      <c r="O58" s="5" t="str">
        <f t="shared" si="3"/>
        <v>BTL</v>
      </c>
    </row>
    <row r="59" spans="1:15" x14ac:dyDescent="0.25">
      <c r="A59" t="s">
        <v>207</v>
      </c>
      <c r="B59" s="14" t="s">
        <v>208</v>
      </c>
      <c r="C59" s="14"/>
      <c r="D59" s="14"/>
      <c r="G59" s="4" t="str">
        <f t="shared" si="0"/>
        <v>T5.31030114</v>
      </c>
      <c r="H59" t="s">
        <v>24</v>
      </c>
      <c r="I59">
        <v>0</v>
      </c>
      <c r="J59" s="14"/>
      <c r="K59">
        <v>252</v>
      </c>
      <c r="L59" s="14" t="s">
        <v>328</v>
      </c>
      <c r="M59" s="14">
        <f t="shared" si="1"/>
        <v>0</v>
      </c>
      <c r="N59" s="5">
        <f t="shared" si="2"/>
        <v>252</v>
      </c>
      <c r="O59" s="5" t="str">
        <f t="shared" si="3"/>
        <v>LSN</v>
      </c>
    </row>
    <row r="60" spans="1:15" x14ac:dyDescent="0.25">
      <c r="A60" t="s">
        <v>209</v>
      </c>
      <c r="B60" s="14" t="s">
        <v>210</v>
      </c>
      <c r="C60" s="14"/>
      <c r="D60" s="14"/>
      <c r="G60" s="4" t="str">
        <f t="shared" si="0"/>
        <v>T5.31030115</v>
      </c>
      <c r="H60" t="s">
        <v>24</v>
      </c>
      <c r="I60">
        <v>0</v>
      </c>
      <c r="J60" s="14"/>
      <c r="K60">
        <v>627</v>
      </c>
      <c r="L60" s="14" t="s">
        <v>327</v>
      </c>
      <c r="M60" s="14">
        <f t="shared" si="1"/>
        <v>0</v>
      </c>
      <c r="N60" s="5">
        <f t="shared" si="2"/>
        <v>627</v>
      </c>
      <c r="O60" s="5" t="str">
        <f t="shared" si="3"/>
        <v>BTL</v>
      </c>
    </row>
    <row r="61" spans="1:15" x14ac:dyDescent="0.25">
      <c r="A61" t="s">
        <v>211</v>
      </c>
      <c r="B61" s="14" t="s">
        <v>212</v>
      </c>
      <c r="C61" s="14"/>
      <c r="D61" s="14"/>
      <c r="G61" s="4" t="str">
        <f t="shared" si="0"/>
        <v>T5.31030116</v>
      </c>
      <c r="H61" t="s">
        <v>24</v>
      </c>
      <c r="I61">
        <v>0</v>
      </c>
      <c r="J61" s="14"/>
      <c r="K61">
        <v>400</v>
      </c>
      <c r="L61" s="14" t="s">
        <v>327</v>
      </c>
      <c r="M61" s="14">
        <f t="shared" si="1"/>
        <v>0</v>
      </c>
      <c r="N61" s="5">
        <f t="shared" si="2"/>
        <v>400</v>
      </c>
      <c r="O61" s="5" t="str">
        <f t="shared" si="3"/>
        <v>BTL</v>
      </c>
    </row>
    <row r="62" spans="1:15" x14ac:dyDescent="0.25">
      <c r="A62" t="s">
        <v>213</v>
      </c>
      <c r="B62" s="14" t="s">
        <v>214</v>
      </c>
      <c r="C62" s="14"/>
      <c r="D62" s="14"/>
      <c r="G62" s="4" t="str">
        <f t="shared" si="0"/>
        <v>T5.31030117</v>
      </c>
      <c r="H62" t="s">
        <v>24</v>
      </c>
      <c r="I62">
        <v>0</v>
      </c>
      <c r="J62" s="14"/>
      <c r="K62">
        <v>564</v>
      </c>
      <c r="L62" s="14" t="s">
        <v>328</v>
      </c>
      <c r="M62" s="14">
        <f t="shared" si="1"/>
        <v>0</v>
      </c>
      <c r="N62" s="5">
        <f t="shared" si="2"/>
        <v>564</v>
      </c>
      <c r="O62" s="5" t="str">
        <f t="shared" si="3"/>
        <v>LSN</v>
      </c>
    </row>
    <row r="63" spans="1:15" x14ac:dyDescent="0.25">
      <c r="A63" t="s">
        <v>215</v>
      </c>
      <c r="B63" s="14" t="s">
        <v>216</v>
      </c>
      <c r="C63" s="14"/>
      <c r="D63" s="14"/>
      <c r="G63" s="4" t="str">
        <f t="shared" si="0"/>
        <v>T5.31030118</v>
      </c>
      <c r="H63" t="s">
        <v>24</v>
      </c>
      <c r="I63">
        <v>0</v>
      </c>
      <c r="J63" s="14"/>
      <c r="K63">
        <v>513</v>
      </c>
      <c r="L63" s="14" t="s">
        <v>327</v>
      </c>
      <c r="M63" s="14">
        <f t="shared" si="1"/>
        <v>0</v>
      </c>
      <c r="N63" s="5">
        <f t="shared" si="2"/>
        <v>513</v>
      </c>
      <c r="O63" s="5" t="str">
        <f t="shared" si="3"/>
        <v>BTL</v>
      </c>
    </row>
    <row r="64" spans="1:15" x14ac:dyDescent="0.25">
      <c r="A64" t="s">
        <v>217</v>
      </c>
      <c r="B64" s="14" t="s">
        <v>218</v>
      </c>
      <c r="C64" s="14"/>
      <c r="D64" s="14"/>
      <c r="G64" s="4" t="str">
        <f t="shared" si="0"/>
        <v>T5.31030126</v>
      </c>
      <c r="H64" t="s">
        <v>24</v>
      </c>
      <c r="I64">
        <v>0</v>
      </c>
      <c r="J64" s="14"/>
      <c r="K64">
        <v>185</v>
      </c>
      <c r="L64" s="14" t="s">
        <v>327</v>
      </c>
      <c r="M64" s="14">
        <f t="shared" si="1"/>
        <v>0</v>
      </c>
      <c r="N64" s="5">
        <f t="shared" si="2"/>
        <v>185</v>
      </c>
      <c r="O64" s="5" t="str">
        <f t="shared" si="3"/>
        <v>BTL</v>
      </c>
    </row>
    <row r="65" spans="1:15" x14ac:dyDescent="0.25">
      <c r="A65" t="s">
        <v>219</v>
      </c>
      <c r="B65" s="14" t="s">
        <v>220</v>
      </c>
      <c r="C65" s="14"/>
      <c r="D65" s="14"/>
      <c r="G65" s="4" t="str">
        <f t="shared" si="0"/>
        <v>T5.31030127</v>
      </c>
      <c r="H65" t="s">
        <v>24</v>
      </c>
      <c r="I65">
        <v>0</v>
      </c>
      <c r="J65" s="14"/>
      <c r="K65">
        <v>587</v>
      </c>
      <c r="L65" s="14" t="s">
        <v>327</v>
      </c>
      <c r="M65" s="14">
        <f t="shared" si="1"/>
        <v>0</v>
      </c>
      <c r="N65" s="5">
        <f t="shared" si="2"/>
        <v>587</v>
      </c>
      <c r="O65" s="5" t="str">
        <f t="shared" si="3"/>
        <v>BTL</v>
      </c>
    </row>
    <row r="66" spans="1:15" x14ac:dyDescent="0.25">
      <c r="A66" t="s">
        <v>221</v>
      </c>
      <c r="B66" s="14" t="s">
        <v>222</v>
      </c>
      <c r="C66" s="14"/>
      <c r="D66" s="14"/>
      <c r="G66" s="4" t="str">
        <f t="shared" si="0"/>
        <v>T5.31030200</v>
      </c>
      <c r="H66" t="s">
        <v>24</v>
      </c>
      <c r="I66">
        <v>0</v>
      </c>
      <c r="J66" s="14"/>
      <c r="K66">
        <v>102</v>
      </c>
      <c r="L66" s="14" t="s">
        <v>327</v>
      </c>
      <c r="M66" s="14">
        <f t="shared" si="1"/>
        <v>0</v>
      </c>
      <c r="N66" s="5">
        <f t="shared" si="2"/>
        <v>102</v>
      </c>
      <c r="O66" s="5" t="str">
        <f t="shared" si="3"/>
        <v>BTL</v>
      </c>
    </row>
    <row r="67" spans="1:15" x14ac:dyDescent="0.25">
      <c r="A67" t="s">
        <v>223</v>
      </c>
      <c r="B67" s="14" t="s">
        <v>224</v>
      </c>
      <c r="C67" s="14"/>
      <c r="D67" s="14"/>
      <c r="G67" s="4" t="str">
        <f t="shared" si="0"/>
        <v>T5.31030201</v>
      </c>
      <c r="H67" t="s">
        <v>24</v>
      </c>
      <c r="I67">
        <v>0</v>
      </c>
      <c r="J67" s="14"/>
      <c r="K67">
        <v>11</v>
      </c>
      <c r="L67" s="14" t="s">
        <v>327</v>
      </c>
      <c r="M67" s="14">
        <f t="shared" si="1"/>
        <v>0</v>
      </c>
      <c r="N67" s="5">
        <f t="shared" si="2"/>
        <v>11</v>
      </c>
      <c r="O67" s="5" t="str">
        <f t="shared" si="3"/>
        <v>BTL</v>
      </c>
    </row>
    <row r="68" spans="1:15" x14ac:dyDescent="0.25">
      <c r="A68" t="s">
        <v>225</v>
      </c>
      <c r="B68" s="14" t="s">
        <v>226</v>
      </c>
      <c r="C68" s="14"/>
      <c r="D68" s="14"/>
      <c r="G68" s="4" t="str">
        <f t="shared" si="0"/>
        <v>T5.31030202</v>
      </c>
      <c r="H68" t="s">
        <v>24</v>
      </c>
      <c r="I68">
        <v>0</v>
      </c>
      <c r="J68" s="14"/>
      <c r="K68">
        <v>298</v>
      </c>
      <c r="L68" s="14" t="s">
        <v>327</v>
      </c>
      <c r="M68" s="14">
        <f t="shared" si="1"/>
        <v>0</v>
      </c>
      <c r="N68" s="5">
        <f t="shared" si="2"/>
        <v>298</v>
      </c>
      <c r="O68" s="5" t="str">
        <f t="shared" si="3"/>
        <v>BTL</v>
      </c>
    </row>
    <row r="69" spans="1:15" x14ac:dyDescent="0.25">
      <c r="A69" t="s">
        <v>227</v>
      </c>
      <c r="B69" s="14" t="s">
        <v>228</v>
      </c>
      <c r="C69" s="14"/>
      <c r="D69" s="14"/>
      <c r="G69" s="4" t="str">
        <f t="shared" si="0"/>
        <v>T5.31030203</v>
      </c>
      <c r="H69" t="s">
        <v>24</v>
      </c>
      <c r="I69">
        <v>0</v>
      </c>
      <c r="J69" s="14"/>
      <c r="K69">
        <v>349</v>
      </c>
      <c r="L69" s="14" t="s">
        <v>327</v>
      </c>
      <c r="M69" s="14">
        <f t="shared" si="1"/>
        <v>0</v>
      </c>
      <c r="N69" s="5">
        <f t="shared" si="2"/>
        <v>349</v>
      </c>
      <c r="O69" s="5" t="str">
        <f t="shared" si="3"/>
        <v>BTL</v>
      </c>
    </row>
    <row r="70" spans="1:15" x14ac:dyDescent="0.25">
      <c r="A70" t="s">
        <v>229</v>
      </c>
      <c r="B70" s="14" t="s">
        <v>230</v>
      </c>
      <c r="C70" s="14"/>
      <c r="D70" s="14"/>
      <c r="G70" s="4" t="str">
        <f t="shared" ref="G70:G133" si="4">A70&amp;F70</f>
        <v>T5.31030204</v>
      </c>
      <c r="H70" t="s">
        <v>24</v>
      </c>
      <c r="I70">
        <v>0</v>
      </c>
      <c r="J70" s="14"/>
      <c r="K70">
        <v>3</v>
      </c>
      <c r="L70" s="14" t="s">
        <v>327</v>
      </c>
      <c r="M70" s="14">
        <f t="shared" ref="M70:M133" si="5">IF(I70&gt;0,"Masukan unit konversi",0)</f>
        <v>0</v>
      </c>
      <c r="N70" s="5">
        <f t="shared" ref="N70:N133" si="6">IF(I70&gt;0,(I70*M70)+K70,K70)</f>
        <v>3</v>
      </c>
      <c r="O70" s="5" t="str">
        <f t="shared" ref="O70:O133" si="7">IF(L70&lt;&gt;"",L70,"")</f>
        <v>BTL</v>
      </c>
    </row>
    <row r="71" spans="1:15" x14ac:dyDescent="0.25">
      <c r="A71" t="s">
        <v>231</v>
      </c>
      <c r="B71" s="14" t="s">
        <v>232</v>
      </c>
      <c r="C71" s="14"/>
      <c r="D71" s="14"/>
      <c r="G71" s="4" t="str">
        <f t="shared" si="4"/>
        <v>T5.31030206</v>
      </c>
      <c r="H71" t="s">
        <v>24</v>
      </c>
      <c r="I71">
        <v>0</v>
      </c>
      <c r="J71" s="14"/>
      <c r="K71">
        <v>8</v>
      </c>
      <c r="L71" s="14" t="s">
        <v>327</v>
      </c>
      <c r="M71" s="14">
        <f t="shared" si="5"/>
        <v>0</v>
      </c>
      <c r="N71" s="5">
        <f t="shared" si="6"/>
        <v>8</v>
      </c>
      <c r="O71" s="5" t="str">
        <f t="shared" si="7"/>
        <v>BTL</v>
      </c>
    </row>
    <row r="72" spans="1:15" x14ac:dyDescent="0.25">
      <c r="A72" t="s">
        <v>233</v>
      </c>
      <c r="B72" s="14" t="s">
        <v>234</v>
      </c>
      <c r="C72" s="14"/>
      <c r="D72" s="14"/>
      <c r="G72" s="4" t="str">
        <f t="shared" si="4"/>
        <v>T5.31030207</v>
      </c>
      <c r="H72" t="s">
        <v>24</v>
      </c>
      <c r="I72">
        <v>0</v>
      </c>
      <c r="J72" s="14"/>
      <c r="K72">
        <v>112</v>
      </c>
      <c r="L72" s="14" t="s">
        <v>327</v>
      </c>
      <c r="M72" s="14">
        <f t="shared" si="5"/>
        <v>0</v>
      </c>
      <c r="N72" s="5">
        <f t="shared" si="6"/>
        <v>112</v>
      </c>
      <c r="O72" s="5" t="str">
        <f t="shared" si="7"/>
        <v>BTL</v>
      </c>
    </row>
    <row r="73" spans="1:15" x14ac:dyDescent="0.25">
      <c r="A73" t="s">
        <v>235</v>
      </c>
      <c r="B73" s="14" t="s">
        <v>236</v>
      </c>
      <c r="C73" s="14"/>
      <c r="D73" s="14"/>
      <c r="G73" s="4" t="str">
        <f t="shared" si="4"/>
        <v>T5.31030208</v>
      </c>
      <c r="H73" t="s">
        <v>24</v>
      </c>
      <c r="I73">
        <v>0</v>
      </c>
      <c r="J73" s="14"/>
      <c r="K73">
        <v>366</v>
      </c>
      <c r="L73" s="14" t="s">
        <v>327</v>
      </c>
      <c r="M73" s="14">
        <f t="shared" si="5"/>
        <v>0</v>
      </c>
      <c r="N73" s="5">
        <f t="shared" si="6"/>
        <v>366</v>
      </c>
      <c r="O73" s="5" t="str">
        <f t="shared" si="7"/>
        <v>BTL</v>
      </c>
    </row>
    <row r="74" spans="1:15" x14ac:dyDescent="0.25">
      <c r="A74" t="s">
        <v>237</v>
      </c>
      <c r="B74" s="14" t="s">
        <v>238</v>
      </c>
      <c r="C74" s="14"/>
      <c r="D74" s="14"/>
      <c r="G74" s="4" t="str">
        <f t="shared" si="4"/>
        <v>T5.31030209</v>
      </c>
      <c r="H74" t="s">
        <v>24</v>
      </c>
      <c r="I74">
        <v>0</v>
      </c>
      <c r="J74" s="14"/>
      <c r="K74">
        <v>141</v>
      </c>
      <c r="L74" s="14" t="s">
        <v>327</v>
      </c>
      <c r="M74" s="14">
        <f t="shared" si="5"/>
        <v>0</v>
      </c>
      <c r="N74" s="5">
        <f t="shared" si="6"/>
        <v>141</v>
      </c>
      <c r="O74" s="5" t="str">
        <f t="shared" si="7"/>
        <v>BTL</v>
      </c>
    </row>
    <row r="75" spans="1:15" x14ac:dyDescent="0.25">
      <c r="A75" t="s">
        <v>239</v>
      </c>
      <c r="B75" s="14" t="s">
        <v>240</v>
      </c>
      <c r="C75" s="14"/>
      <c r="D75" s="14"/>
      <c r="G75" s="4" t="str">
        <f t="shared" si="4"/>
        <v>T5.31030210</v>
      </c>
      <c r="H75" t="s">
        <v>24</v>
      </c>
      <c r="I75">
        <v>0</v>
      </c>
      <c r="J75" s="14"/>
      <c r="K75">
        <v>1</v>
      </c>
      <c r="L75" s="14" t="s">
        <v>327</v>
      </c>
      <c r="M75" s="14">
        <f t="shared" si="5"/>
        <v>0</v>
      </c>
      <c r="N75" s="5">
        <f t="shared" si="6"/>
        <v>1</v>
      </c>
      <c r="O75" s="5" t="str">
        <f t="shared" si="7"/>
        <v>BTL</v>
      </c>
    </row>
    <row r="76" spans="1:15" x14ac:dyDescent="0.25">
      <c r="A76" t="s">
        <v>241</v>
      </c>
      <c r="B76" s="14" t="s">
        <v>242</v>
      </c>
      <c r="C76" s="14"/>
      <c r="D76" s="14"/>
      <c r="G76" s="4" t="str">
        <f t="shared" si="4"/>
        <v>T5.31030211</v>
      </c>
      <c r="H76" t="s">
        <v>24</v>
      </c>
      <c r="I76">
        <v>0</v>
      </c>
      <c r="J76" s="14"/>
      <c r="K76">
        <v>93</v>
      </c>
      <c r="L76" s="14" t="s">
        <v>327</v>
      </c>
      <c r="M76" s="14">
        <f t="shared" si="5"/>
        <v>0</v>
      </c>
      <c r="N76" s="5">
        <f t="shared" si="6"/>
        <v>93</v>
      </c>
      <c r="O76" s="5" t="str">
        <f t="shared" si="7"/>
        <v>BTL</v>
      </c>
    </row>
    <row r="77" spans="1:15" x14ac:dyDescent="0.25">
      <c r="A77" t="s">
        <v>243</v>
      </c>
      <c r="B77" s="14" t="s">
        <v>244</v>
      </c>
      <c r="C77" s="14"/>
      <c r="D77" s="14"/>
      <c r="G77" s="4" t="str">
        <f t="shared" si="4"/>
        <v>T5.31030212</v>
      </c>
      <c r="H77" t="s">
        <v>24</v>
      </c>
      <c r="I77">
        <v>0</v>
      </c>
      <c r="J77" s="14"/>
      <c r="K77">
        <v>66</v>
      </c>
      <c r="L77" s="14" t="s">
        <v>327</v>
      </c>
      <c r="M77" s="14">
        <f t="shared" si="5"/>
        <v>0</v>
      </c>
      <c r="N77" s="5">
        <f t="shared" si="6"/>
        <v>66</v>
      </c>
      <c r="O77" s="5" t="str">
        <f t="shared" si="7"/>
        <v>BTL</v>
      </c>
    </row>
    <row r="78" spans="1:15" x14ac:dyDescent="0.25">
      <c r="A78" t="s">
        <v>245</v>
      </c>
      <c r="B78" s="14" t="s">
        <v>246</v>
      </c>
      <c r="C78" s="14"/>
      <c r="D78" s="14"/>
      <c r="G78" s="4" t="str">
        <f t="shared" si="4"/>
        <v>T5.31030213</v>
      </c>
      <c r="H78" t="s">
        <v>24</v>
      </c>
      <c r="I78">
        <v>0</v>
      </c>
      <c r="J78" s="14"/>
      <c r="K78">
        <v>41</v>
      </c>
      <c r="L78" s="14" t="s">
        <v>327</v>
      </c>
      <c r="M78" s="14">
        <f t="shared" si="5"/>
        <v>0</v>
      </c>
      <c r="N78" s="5">
        <f t="shared" si="6"/>
        <v>41</v>
      </c>
      <c r="O78" s="5" t="str">
        <f t="shared" si="7"/>
        <v>BTL</v>
      </c>
    </row>
    <row r="79" spans="1:15" x14ac:dyDescent="0.25">
      <c r="A79" t="s">
        <v>247</v>
      </c>
      <c r="B79" s="14" t="s">
        <v>248</v>
      </c>
      <c r="C79" s="14"/>
      <c r="D79" s="14"/>
      <c r="G79" s="4" t="str">
        <f t="shared" si="4"/>
        <v>T5.31030214</v>
      </c>
      <c r="H79" t="s">
        <v>24</v>
      </c>
      <c r="I79">
        <v>0</v>
      </c>
      <c r="J79" s="14"/>
      <c r="K79">
        <v>106</v>
      </c>
      <c r="L79" s="14" t="s">
        <v>327</v>
      </c>
      <c r="M79" s="14">
        <f t="shared" si="5"/>
        <v>0</v>
      </c>
      <c r="N79" s="5">
        <f t="shared" si="6"/>
        <v>106</v>
      </c>
      <c r="O79" s="5" t="str">
        <f t="shared" si="7"/>
        <v>BTL</v>
      </c>
    </row>
    <row r="80" spans="1:15" x14ac:dyDescent="0.25">
      <c r="A80" t="s">
        <v>249</v>
      </c>
      <c r="B80" s="14" t="s">
        <v>250</v>
      </c>
      <c r="C80" s="14"/>
      <c r="D80" s="14"/>
      <c r="G80" s="4" t="str">
        <f t="shared" si="4"/>
        <v>T5.31030215</v>
      </c>
      <c r="H80" t="s">
        <v>24</v>
      </c>
      <c r="I80">
        <v>0</v>
      </c>
      <c r="J80" s="14"/>
      <c r="K80">
        <v>122</v>
      </c>
      <c r="L80" s="14" t="s">
        <v>327</v>
      </c>
      <c r="M80" s="14">
        <f t="shared" si="5"/>
        <v>0</v>
      </c>
      <c r="N80" s="5">
        <f t="shared" si="6"/>
        <v>122</v>
      </c>
      <c r="O80" s="5" t="str">
        <f t="shared" si="7"/>
        <v>BTL</v>
      </c>
    </row>
    <row r="81" spans="1:15" x14ac:dyDescent="0.25">
      <c r="A81" t="s">
        <v>251</v>
      </c>
      <c r="B81" s="14" t="s">
        <v>252</v>
      </c>
      <c r="C81" s="14"/>
      <c r="D81" s="14"/>
      <c r="G81" s="4" t="str">
        <f t="shared" si="4"/>
        <v>T5.31030216</v>
      </c>
      <c r="H81" t="s">
        <v>24</v>
      </c>
      <c r="I81">
        <v>0</v>
      </c>
      <c r="J81" s="14"/>
      <c r="K81">
        <v>294</v>
      </c>
      <c r="L81" s="14" t="s">
        <v>327</v>
      </c>
      <c r="M81" s="14">
        <f t="shared" si="5"/>
        <v>0</v>
      </c>
      <c r="N81" s="5">
        <f t="shared" si="6"/>
        <v>294</v>
      </c>
      <c r="O81" s="5" t="str">
        <f t="shared" si="7"/>
        <v>BTL</v>
      </c>
    </row>
    <row r="82" spans="1:15" x14ac:dyDescent="0.25">
      <c r="A82" t="s">
        <v>253</v>
      </c>
      <c r="B82" s="14" t="s">
        <v>254</v>
      </c>
      <c r="C82" s="14"/>
      <c r="D82" s="14"/>
      <c r="G82" s="4" t="str">
        <f t="shared" si="4"/>
        <v>T5.31030217</v>
      </c>
      <c r="H82" t="s">
        <v>24</v>
      </c>
      <c r="I82">
        <v>0</v>
      </c>
      <c r="J82" s="14"/>
      <c r="K82">
        <v>154</v>
      </c>
      <c r="L82" s="14" t="s">
        <v>327</v>
      </c>
      <c r="M82" s="14">
        <f t="shared" si="5"/>
        <v>0</v>
      </c>
      <c r="N82" s="5">
        <f t="shared" si="6"/>
        <v>154</v>
      </c>
      <c r="O82" s="5" t="str">
        <f t="shared" si="7"/>
        <v>BTL</v>
      </c>
    </row>
    <row r="83" spans="1:15" x14ac:dyDescent="0.25">
      <c r="A83" t="s">
        <v>255</v>
      </c>
      <c r="B83" s="14" t="s">
        <v>256</v>
      </c>
      <c r="C83" s="14"/>
      <c r="D83" s="14"/>
      <c r="G83" s="4" t="str">
        <f t="shared" si="4"/>
        <v>T5.31030218</v>
      </c>
      <c r="H83" t="s">
        <v>24</v>
      </c>
      <c r="I83">
        <v>0</v>
      </c>
      <c r="J83" s="14"/>
      <c r="K83">
        <v>219</v>
      </c>
      <c r="L83" s="14" t="s">
        <v>327</v>
      </c>
      <c r="M83" s="14">
        <f t="shared" si="5"/>
        <v>0</v>
      </c>
      <c r="N83" s="5">
        <f t="shared" si="6"/>
        <v>219</v>
      </c>
      <c r="O83" s="5" t="str">
        <f t="shared" si="7"/>
        <v>BTL</v>
      </c>
    </row>
    <row r="84" spans="1:15" x14ac:dyDescent="0.25">
      <c r="A84" t="s">
        <v>257</v>
      </c>
      <c r="B84" s="14" t="s">
        <v>258</v>
      </c>
      <c r="C84" s="14"/>
      <c r="D84" s="14"/>
      <c r="G84" s="4" t="str">
        <f t="shared" si="4"/>
        <v>T5.31030226</v>
      </c>
      <c r="H84" t="s">
        <v>24</v>
      </c>
      <c r="I84">
        <v>0</v>
      </c>
      <c r="J84" s="14"/>
      <c r="K84">
        <v>177</v>
      </c>
      <c r="L84" s="14" t="s">
        <v>327</v>
      </c>
      <c r="M84" s="14">
        <f t="shared" si="5"/>
        <v>0</v>
      </c>
      <c r="N84" s="5">
        <f t="shared" si="6"/>
        <v>177</v>
      </c>
      <c r="O84" s="5" t="str">
        <f t="shared" si="7"/>
        <v>BTL</v>
      </c>
    </row>
    <row r="85" spans="1:15" x14ac:dyDescent="0.25">
      <c r="A85" t="s">
        <v>259</v>
      </c>
      <c r="B85" s="14" t="s">
        <v>260</v>
      </c>
      <c r="C85" s="14"/>
      <c r="D85" s="14"/>
      <c r="G85" s="4" t="str">
        <f t="shared" si="4"/>
        <v>T5.31030227</v>
      </c>
      <c r="H85" t="s">
        <v>24</v>
      </c>
      <c r="I85">
        <v>0</v>
      </c>
      <c r="J85" s="14"/>
      <c r="K85">
        <v>348</v>
      </c>
      <c r="L85" s="14" t="s">
        <v>328</v>
      </c>
      <c r="M85" s="14">
        <f t="shared" si="5"/>
        <v>0</v>
      </c>
      <c r="N85" s="5">
        <f t="shared" si="6"/>
        <v>348</v>
      </c>
      <c r="O85" s="5" t="str">
        <f t="shared" si="7"/>
        <v>LSN</v>
      </c>
    </row>
    <row r="86" spans="1:15" x14ac:dyDescent="0.25">
      <c r="A86" t="s">
        <v>261</v>
      </c>
      <c r="B86" s="14" t="s">
        <v>262</v>
      </c>
      <c r="C86" s="14"/>
      <c r="D86" s="14"/>
      <c r="G86" s="4" t="str">
        <f t="shared" si="4"/>
        <v>T5.31040100</v>
      </c>
      <c r="H86" t="s">
        <v>24</v>
      </c>
      <c r="I86">
        <v>0</v>
      </c>
      <c r="J86" s="14"/>
      <c r="K86">
        <v>3</v>
      </c>
      <c r="L86" s="14" t="s">
        <v>327</v>
      </c>
      <c r="M86" s="14">
        <f t="shared" si="5"/>
        <v>0</v>
      </c>
      <c r="N86" s="5">
        <f t="shared" si="6"/>
        <v>3</v>
      </c>
      <c r="O86" s="5" t="str">
        <f t="shared" si="7"/>
        <v>BTL</v>
      </c>
    </row>
    <row r="87" spans="1:15" x14ac:dyDescent="0.25">
      <c r="A87" t="s">
        <v>263</v>
      </c>
      <c r="B87" s="14" t="s">
        <v>264</v>
      </c>
      <c r="C87" s="14"/>
      <c r="D87" s="14"/>
      <c r="G87" s="4" t="str">
        <f t="shared" si="4"/>
        <v>T5.31040101</v>
      </c>
      <c r="H87" t="s">
        <v>24</v>
      </c>
      <c r="I87">
        <v>0</v>
      </c>
      <c r="J87" s="14"/>
      <c r="K87">
        <v>101</v>
      </c>
      <c r="L87" s="14" t="s">
        <v>327</v>
      </c>
      <c r="M87" s="14">
        <f t="shared" si="5"/>
        <v>0</v>
      </c>
      <c r="N87" s="5">
        <f t="shared" si="6"/>
        <v>101</v>
      </c>
      <c r="O87" s="5" t="str">
        <f t="shared" si="7"/>
        <v>BTL</v>
      </c>
    </row>
    <row r="88" spans="1:15" x14ac:dyDescent="0.25">
      <c r="A88" t="s">
        <v>265</v>
      </c>
      <c r="B88" s="14" t="s">
        <v>266</v>
      </c>
      <c r="C88" s="14"/>
      <c r="D88" s="14"/>
      <c r="G88" s="4" t="str">
        <f t="shared" si="4"/>
        <v>T5.31040102</v>
      </c>
      <c r="H88" t="s">
        <v>24</v>
      </c>
      <c r="I88">
        <v>0</v>
      </c>
      <c r="J88" s="14"/>
      <c r="K88">
        <v>104</v>
      </c>
      <c r="L88" s="14" t="s">
        <v>327</v>
      </c>
      <c r="M88" s="14">
        <f t="shared" si="5"/>
        <v>0</v>
      </c>
      <c r="N88" s="5">
        <f t="shared" si="6"/>
        <v>104</v>
      </c>
      <c r="O88" s="5" t="str">
        <f t="shared" si="7"/>
        <v>BTL</v>
      </c>
    </row>
    <row r="89" spans="1:15" x14ac:dyDescent="0.25">
      <c r="A89" t="s">
        <v>267</v>
      </c>
      <c r="B89" s="14" t="s">
        <v>268</v>
      </c>
      <c r="C89" s="14"/>
      <c r="D89" s="14"/>
      <c r="G89" s="4" t="str">
        <f t="shared" si="4"/>
        <v>T5.31040103</v>
      </c>
      <c r="H89" t="s">
        <v>24</v>
      </c>
      <c r="I89">
        <v>0</v>
      </c>
      <c r="J89" s="14"/>
      <c r="K89">
        <v>1</v>
      </c>
      <c r="L89" s="14" t="s">
        <v>327</v>
      </c>
      <c r="M89" s="14">
        <f t="shared" si="5"/>
        <v>0</v>
      </c>
      <c r="N89" s="5">
        <f t="shared" si="6"/>
        <v>1</v>
      </c>
      <c r="O89" s="5" t="str">
        <f t="shared" si="7"/>
        <v>BTL</v>
      </c>
    </row>
    <row r="90" spans="1:15" x14ac:dyDescent="0.25">
      <c r="A90" t="s">
        <v>269</v>
      </c>
      <c r="B90" s="14" t="s">
        <v>270</v>
      </c>
      <c r="C90" s="14"/>
      <c r="D90" s="14"/>
      <c r="G90" s="4" t="str">
        <f t="shared" si="4"/>
        <v>T5.31040104</v>
      </c>
      <c r="H90" t="s">
        <v>24</v>
      </c>
      <c r="I90">
        <v>0</v>
      </c>
      <c r="J90" s="14"/>
      <c r="K90">
        <v>1</v>
      </c>
      <c r="L90" s="14" t="s">
        <v>327</v>
      </c>
      <c r="M90" s="14">
        <f t="shared" si="5"/>
        <v>0</v>
      </c>
      <c r="N90" s="5">
        <f t="shared" si="6"/>
        <v>1</v>
      </c>
      <c r="O90" s="5" t="str">
        <f t="shared" si="7"/>
        <v>BTL</v>
      </c>
    </row>
    <row r="91" spans="1:15" x14ac:dyDescent="0.25">
      <c r="A91" t="s">
        <v>271</v>
      </c>
      <c r="B91" s="14" t="s">
        <v>272</v>
      </c>
      <c r="C91" s="14"/>
      <c r="D91" s="14"/>
      <c r="G91" s="4" t="str">
        <f t="shared" si="4"/>
        <v>T5.31040105</v>
      </c>
      <c r="H91" t="s">
        <v>24</v>
      </c>
      <c r="I91">
        <v>0</v>
      </c>
      <c r="J91" s="14"/>
      <c r="K91">
        <v>240</v>
      </c>
      <c r="L91" s="14" t="s">
        <v>328</v>
      </c>
      <c r="M91" s="14">
        <f t="shared" si="5"/>
        <v>0</v>
      </c>
      <c r="N91" s="5">
        <f t="shared" si="6"/>
        <v>240</v>
      </c>
      <c r="O91" s="5" t="str">
        <f t="shared" si="7"/>
        <v>LSN</v>
      </c>
    </row>
    <row r="92" spans="1:15" x14ac:dyDescent="0.25">
      <c r="A92" t="s">
        <v>273</v>
      </c>
      <c r="B92" s="14" t="s">
        <v>274</v>
      </c>
      <c r="C92" s="14"/>
      <c r="D92" s="14"/>
      <c r="G92" s="4" t="str">
        <f t="shared" si="4"/>
        <v>T5.31040106</v>
      </c>
      <c r="H92" t="s">
        <v>24</v>
      </c>
      <c r="I92">
        <v>0</v>
      </c>
      <c r="J92" s="14"/>
      <c r="K92">
        <v>4</v>
      </c>
      <c r="L92" s="14" t="s">
        <v>327</v>
      </c>
      <c r="M92" s="14">
        <f t="shared" si="5"/>
        <v>0</v>
      </c>
      <c r="N92" s="5">
        <f t="shared" si="6"/>
        <v>4</v>
      </c>
      <c r="O92" s="5" t="str">
        <f t="shared" si="7"/>
        <v>BTL</v>
      </c>
    </row>
    <row r="93" spans="1:15" x14ac:dyDescent="0.25">
      <c r="A93" t="s">
        <v>275</v>
      </c>
      <c r="B93" s="14" t="s">
        <v>276</v>
      </c>
      <c r="C93" s="14"/>
      <c r="D93" s="14"/>
      <c r="G93" s="4" t="str">
        <f t="shared" si="4"/>
        <v>T5.31040107</v>
      </c>
      <c r="H93" t="s">
        <v>24</v>
      </c>
      <c r="I93">
        <v>0</v>
      </c>
      <c r="J93" s="14"/>
      <c r="K93">
        <v>7</v>
      </c>
      <c r="L93" s="14" t="s">
        <v>327</v>
      </c>
      <c r="M93" s="14">
        <f t="shared" si="5"/>
        <v>0</v>
      </c>
      <c r="N93" s="5">
        <f t="shared" si="6"/>
        <v>7</v>
      </c>
      <c r="O93" s="5" t="str">
        <f t="shared" si="7"/>
        <v>BTL</v>
      </c>
    </row>
    <row r="94" spans="1:15" x14ac:dyDescent="0.25">
      <c r="A94" t="s">
        <v>277</v>
      </c>
      <c r="B94" s="14" t="s">
        <v>278</v>
      </c>
      <c r="C94" s="14"/>
      <c r="D94" s="14"/>
      <c r="G94" s="4" t="str">
        <f t="shared" si="4"/>
        <v>T5.31040108</v>
      </c>
      <c r="H94" t="s">
        <v>24</v>
      </c>
      <c r="I94">
        <v>0</v>
      </c>
      <c r="J94" s="14"/>
      <c r="K94">
        <v>2</v>
      </c>
      <c r="L94" s="14" t="s">
        <v>327</v>
      </c>
      <c r="M94" s="14">
        <f t="shared" si="5"/>
        <v>0</v>
      </c>
      <c r="N94" s="5">
        <f t="shared" si="6"/>
        <v>2</v>
      </c>
      <c r="O94" s="5" t="str">
        <f t="shared" si="7"/>
        <v>BTL</v>
      </c>
    </row>
    <row r="95" spans="1:15" x14ac:dyDescent="0.25">
      <c r="A95" t="s">
        <v>279</v>
      </c>
      <c r="B95" s="14" t="s">
        <v>280</v>
      </c>
      <c r="C95" s="14"/>
      <c r="D95" s="14"/>
      <c r="G95" s="4" t="str">
        <f t="shared" si="4"/>
        <v>T5.31040109</v>
      </c>
      <c r="H95" t="s">
        <v>24</v>
      </c>
      <c r="I95">
        <v>0</v>
      </c>
      <c r="J95" s="14"/>
      <c r="K95">
        <v>3</v>
      </c>
      <c r="L95" s="14" t="s">
        <v>327</v>
      </c>
      <c r="M95" s="14">
        <f t="shared" si="5"/>
        <v>0</v>
      </c>
      <c r="N95" s="5">
        <f t="shared" si="6"/>
        <v>3</v>
      </c>
      <c r="O95" s="5" t="str">
        <f t="shared" si="7"/>
        <v>BTL</v>
      </c>
    </row>
    <row r="96" spans="1:15" x14ac:dyDescent="0.25">
      <c r="A96" t="s">
        <v>281</v>
      </c>
      <c r="B96" s="14" t="s">
        <v>282</v>
      </c>
      <c r="C96" s="14"/>
      <c r="D96" s="14"/>
      <c r="G96" s="4" t="str">
        <f t="shared" si="4"/>
        <v>T5.31040110</v>
      </c>
      <c r="H96" t="s">
        <v>24</v>
      </c>
      <c r="I96">
        <v>0</v>
      </c>
      <c r="J96" s="14"/>
      <c r="K96">
        <v>5</v>
      </c>
      <c r="L96" s="14" t="s">
        <v>327</v>
      </c>
      <c r="M96" s="14">
        <f t="shared" si="5"/>
        <v>0</v>
      </c>
      <c r="N96" s="5">
        <f t="shared" si="6"/>
        <v>5</v>
      </c>
      <c r="O96" s="5" t="str">
        <f t="shared" si="7"/>
        <v>BTL</v>
      </c>
    </row>
    <row r="97" spans="1:15" x14ac:dyDescent="0.25">
      <c r="A97" t="s">
        <v>283</v>
      </c>
      <c r="B97" s="14" t="s">
        <v>284</v>
      </c>
      <c r="C97" s="14"/>
      <c r="D97" s="14"/>
      <c r="G97" s="4" t="str">
        <f t="shared" si="4"/>
        <v>T5.31040111</v>
      </c>
      <c r="H97" t="s">
        <v>24</v>
      </c>
      <c r="I97">
        <v>0</v>
      </c>
      <c r="J97" s="14"/>
      <c r="K97">
        <v>4</v>
      </c>
      <c r="L97" s="14" t="s">
        <v>327</v>
      </c>
      <c r="M97" s="14">
        <f t="shared" si="5"/>
        <v>0</v>
      </c>
      <c r="N97" s="5">
        <f t="shared" si="6"/>
        <v>4</v>
      </c>
      <c r="O97" s="5" t="str">
        <f t="shared" si="7"/>
        <v>BTL</v>
      </c>
    </row>
    <row r="98" spans="1:15" x14ac:dyDescent="0.25">
      <c r="A98" t="s">
        <v>285</v>
      </c>
      <c r="B98" s="14" t="s">
        <v>286</v>
      </c>
      <c r="C98" s="14"/>
      <c r="D98" s="14"/>
      <c r="G98" s="4" t="str">
        <f t="shared" si="4"/>
        <v>T5.31040112</v>
      </c>
      <c r="H98" t="s">
        <v>24</v>
      </c>
      <c r="I98">
        <v>0</v>
      </c>
      <c r="J98" s="14"/>
      <c r="K98">
        <v>164</v>
      </c>
      <c r="L98" s="14" t="s">
        <v>327</v>
      </c>
      <c r="M98" s="14">
        <f t="shared" si="5"/>
        <v>0</v>
      </c>
      <c r="N98" s="5">
        <f t="shared" si="6"/>
        <v>164</v>
      </c>
      <c r="O98" s="5" t="str">
        <f t="shared" si="7"/>
        <v>BTL</v>
      </c>
    </row>
    <row r="99" spans="1:15" x14ac:dyDescent="0.25">
      <c r="A99" t="s">
        <v>287</v>
      </c>
      <c r="B99" s="14" t="s">
        <v>288</v>
      </c>
      <c r="C99" s="14"/>
      <c r="D99" s="14"/>
      <c r="G99" s="4" t="str">
        <f t="shared" si="4"/>
        <v>T5.31050100</v>
      </c>
      <c r="H99" t="s">
        <v>24</v>
      </c>
      <c r="I99">
        <v>0</v>
      </c>
      <c r="J99" s="14"/>
      <c r="K99">
        <v>4</v>
      </c>
      <c r="L99" s="14" t="s">
        <v>327</v>
      </c>
      <c r="M99" s="14">
        <f t="shared" si="5"/>
        <v>0</v>
      </c>
      <c r="N99" s="5">
        <f t="shared" si="6"/>
        <v>4</v>
      </c>
      <c r="O99" s="5" t="str">
        <f t="shared" si="7"/>
        <v>BTL</v>
      </c>
    </row>
    <row r="100" spans="1:15" x14ac:dyDescent="0.25">
      <c r="A100" t="s">
        <v>289</v>
      </c>
      <c r="B100" s="14" t="s">
        <v>290</v>
      </c>
      <c r="C100" s="14"/>
      <c r="D100" s="14"/>
      <c r="G100" s="4" t="str">
        <f t="shared" si="4"/>
        <v>T5.31050101</v>
      </c>
      <c r="H100" t="s">
        <v>24</v>
      </c>
      <c r="I100">
        <v>0</v>
      </c>
      <c r="J100" s="14"/>
      <c r="K100">
        <v>202</v>
      </c>
      <c r="L100" s="14" t="s">
        <v>327</v>
      </c>
      <c r="M100" s="14">
        <f t="shared" si="5"/>
        <v>0</v>
      </c>
      <c r="N100" s="5">
        <f t="shared" si="6"/>
        <v>202</v>
      </c>
      <c r="O100" s="5" t="str">
        <f t="shared" si="7"/>
        <v>BTL</v>
      </c>
    </row>
    <row r="101" spans="1:15" x14ac:dyDescent="0.25">
      <c r="A101" t="s">
        <v>291</v>
      </c>
      <c r="B101" s="14" t="s">
        <v>292</v>
      </c>
      <c r="C101" s="14"/>
      <c r="D101" s="14"/>
      <c r="G101" s="4" t="str">
        <f t="shared" si="4"/>
        <v>T5.31050102</v>
      </c>
      <c r="H101" t="s">
        <v>24</v>
      </c>
      <c r="I101">
        <v>0</v>
      </c>
      <c r="J101" s="14"/>
      <c r="K101">
        <v>60</v>
      </c>
      <c r="L101" s="14" t="s">
        <v>328</v>
      </c>
      <c r="M101" s="14">
        <f t="shared" si="5"/>
        <v>0</v>
      </c>
      <c r="N101" s="5">
        <f t="shared" si="6"/>
        <v>60</v>
      </c>
      <c r="O101" s="5" t="str">
        <f t="shared" si="7"/>
        <v>LSN</v>
      </c>
    </row>
    <row r="102" spans="1:15" x14ac:dyDescent="0.25">
      <c r="A102" t="s">
        <v>293</v>
      </c>
      <c r="B102" s="14" t="s">
        <v>294</v>
      </c>
      <c r="C102" s="14"/>
      <c r="D102" s="14"/>
      <c r="G102" s="4" t="str">
        <f t="shared" si="4"/>
        <v>T5.31050103</v>
      </c>
      <c r="H102" t="s">
        <v>24</v>
      </c>
      <c r="I102">
        <v>0</v>
      </c>
      <c r="J102" s="14"/>
      <c r="K102">
        <v>23</v>
      </c>
      <c r="L102" s="14" t="s">
        <v>327</v>
      </c>
      <c r="M102" s="14">
        <f t="shared" si="5"/>
        <v>0</v>
      </c>
      <c r="N102" s="5">
        <f t="shared" si="6"/>
        <v>23</v>
      </c>
      <c r="O102" s="5" t="str">
        <f t="shared" si="7"/>
        <v>BTL</v>
      </c>
    </row>
    <row r="103" spans="1:15" x14ac:dyDescent="0.25">
      <c r="A103" t="s">
        <v>295</v>
      </c>
      <c r="B103" s="14" t="s">
        <v>296</v>
      </c>
      <c r="C103" s="14"/>
      <c r="D103" s="14"/>
      <c r="G103" s="4" t="str">
        <f t="shared" si="4"/>
        <v>T5.31050106</v>
      </c>
      <c r="H103" t="s">
        <v>24</v>
      </c>
      <c r="I103">
        <v>0</v>
      </c>
      <c r="J103" s="14"/>
      <c r="K103">
        <v>195</v>
      </c>
      <c r="L103" s="14" t="s">
        <v>327</v>
      </c>
      <c r="M103" s="14">
        <f t="shared" si="5"/>
        <v>0</v>
      </c>
      <c r="N103" s="5">
        <f t="shared" si="6"/>
        <v>195</v>
      </c>
      <c r="O103" s="5" t="str">
        <f t="shared" si="7"/>
        <v>BTL</v>
      </c>
    </row>
    <row r="104" spans="1:15" x14ac:dyDescent="0.25">
      <c r="A104" t="s">
        <v>297</v>
      </c>
      <c r="B104" s="14" t="s">
        <v>298</v>
      </c>
      <c r="C104" s="14"/>
      <c r="D104" s="14"/>
      <c r="G104" s="4" t="str">
        <f t="shared" si="4"/>
        <v>T5.31050108</v>
      </c>
      <c r="H104" t="s">
        <v>24</v>
      </c>
      <c r="I104">
        <v>0</v>
      </c>
      <c r="J104" s="14"/>
      <c r="K104">
        <v>127</v>
      </c>
      <c r="L104" s="14" t="s">
        <v>327</v>
      </c>
      <c r="M104" s="14">
        <f t="shared" si="5"/>
        <v>0</v>
      </c>
      <c r="N104" s="5">
        <f t="shared" si="6"/>
        <v>127</v>
      </c>
      <c r="O104" s="5" t="str">
        <f t="shared" si="7"/>
        <v>BTL</v>
      </c>
    </row>
    <row r="105" spans="1:15" x14ac:dyDescent="0.25">
      <c r="A105" t="s">
        <v>299</v>
      </c>
      <c r="B105" s="14" t="s">
        <v>300</v>
      </c>
      <c r="C105" s="14"/>
      <c r="D105" s="14"/>
      <c r="G105" s="4" t="str">
        <f t="shared" si="4"/>
        <v>T5.31050109</v>
      </c>
      <c r="H105" t="s">
        <v>24</v>
      </c>
      <c r="I105">
        <v>0</v>
      </c>
      <c r="J105" s="14"/>
      <c r="K105">
        <v>212</v>
      </c>
      <c r="L105" s="14" t="s">
        <v>327</v>
      </c>
      <c r="M105" s="14">
        <f t="shared" si="5"/>
        <v>0</v>
      </c>
      <c r="N105" s="5">
        <f t="shared" si="6"/>
        <v>212</v>
      </c>
      <c r="O105" s="5" t="str">
        <f t="shared" si="7"/>
        <v>BTL</v>
      </c>
    </row>
    <row r="106" spans="1:15" x14ac:dyDescent="0.25">
      <c r="A106" t="s">
        <v>301</v>
      </c>
      <c r="B106" s="14" t="s">
        <v>302</v>
      </c>
      <c r="C106" s="14"/>
      <c r="D106" s="14"/>
      <c r="G106" s="4" t="str">
        <f t="shared" si="4"/>
        <v>T5.31050110</v>
      </c>
      <c r="H106" t="s">
        <v>24</v>
      </c>
      <c r="I106">
        <v>0</v>
      </c>
      <c r="J106" s="14"/>
      <c r="K106">
        <v>65</v>
      </c>
      <c r="L106" s="14" t="s">
        <v>327</v>
      </c>
      <c r="M106" s="14">
        <f t="shared" si="5"/>
        <v>0</v>
      </c>
      <c r="N106" s="5">
        <f t="shared" si="6"/>
        <v>65</v>
      </c>
      <c r="O106" s="5" t="str">
        <f t="shared" si="7"/>
        <v>BTL</v>
      </c>
    </row>
    <row r="107" spans="1:15" x14ac:dyDescent="0.25">
      <c r="A107" t="s">
        <v>303</v>
      </c>
      <c r="B107" s="14" t="s">
        <v>304</v>
      </c>
      <c r="C107" s="14"/>
      <c r="D107" s="14"/>
      <c r="G107" s="4" t="str">
        <f t="shared" si="4"/>
        <v>T5.31050111</v>
      </c>
      <c r="H107" t="s">
        <v>24</v>
      </c>
      <c r="I107">
        <v>0</v>
      </c>
      <c r="J107" s="14"/>
      <c r="K107">
        <v>168</v>
      </c>
      <c r="L107" s="14" t="s">
        <v>328</v>
      </c>
      <c r="M107" s="14">
        <f t="shared" si="5"/>
        <v>0</v>
      </c>
      <c r="N107" s="5">
        <f t="shared" si="6"/>
        <v>168</v>
      </c>
      <c r="O107" s="5" t="str">
        <f t="shared" si="7"/>
        <v>LSN</v>
      </c>
    </row>
    <row r="108" spans="1:15" x14ac:dyDescent="0.25">
      <c r="A108" t="s">
        <v>305</v>
      </c>
      <c r="B108" s="14" t="s">
        <v>306</v>
      </c>
      <c r="C108" s="14"/>
      <c r="D108" s="14"/>
      <c r="G108" s="4" t="str">
        <f t="shared" si="4"/>
        <v>T5.31050112</v>
      </c>
      <c r="H108" t="s">
        <v>24</v>
      </c>
      <c r="I108">
        <v>0</v>
      </c>
      <c r="J108" s="14"/>
      <c r="K108">
        <v>15</v>
      </c>
      <c r="L108" s="14" t="s">
        <v>327</v>
      </c>
      <c r="M108" s="14">
        <f t="shared" si="5"/>
        <v>0</v>
      </c>
      <c r="N108" s="5">
        <f t="shared" si="6"/>
        <v>15</v>
      </c>
      <c r="O108" s="5" t="str">
        <f t="shared" si="7"/>
        <v>BTL</v>
      </c>
    </row>
    <row r="109" spans="1:15" x14ac:dyDescent="0.25">
      <c r="A109" t="s">
        <v>307</v>
      </c>
      <c r="B109" s="14" t="s">
        <v>308</v>
      </c>
      <c r="C109" s="14"/>
      <c r="D109" s="14"/>
      <c r="G109" s="4" t="str">
        <f t="shared" si="4"/>
        <v>T5.31050113</v>
      </c>
      <c r="H109" t="s">
        <v>24</v>
      </c>
      <c r="I109">
        <v>0</v>
      </c>
      <c r="J109" s="14"/>
      <c r="K109">
        <v>184</v>
      </c>
      <c r="L109" s="14" t="s">
        <v>327</v>
      </c>
      <c r="M109" s="14">
        <f t="shared" si="5"/>
        <v>0</v>
      </c>
      <c r="N109" s="5">
        <f t="shared" si="6"/>
        <v>184</v>
      </c>
      <c r="O109" s="5" t="str">
        <f t="shared" si="7"/>
        <v>BTL</v>
      </c>
    </row>
    <row r="110" spans="1:15" x14ac:dyDescent="0.25">
      <c r="A110" t="s">
        <v>309</v>
      </c>
      <c r="B110" s="14" t="s">
        <v>310</v>
      </c>
      <c r="C110" s="14"/>
      <c r="D110" s="14"/>
      <c r="G110" s="4" t="str">
        <f t="shared" si="4"/>
        <v>T5.31050114</v>
      </c>
      <c r="H110" t="s">
        <v>24</v>
      </c>
      <c r="I110">
        <v>0</v>
      </c>
      <c r="J110" s="14"/>
      <c r="K110">
        <v>15</v>
      </c>
      <c r="L110" s="14" t="s">
        <v>327</v>
      </c>
      <c r="M110" s="14">
        <f t="shared" si="5"/>
        <v>0</v>
      </c>
      <c r="N110" s="5">
        <f t="shared" si="6"/>
        <v>15</v>
      </c>
      <c r="O110" s="5" t="str">
        <f t="shared" si="7"/>
        <v>BTL</v>
      </c>
    </row>
    <row r="111" spans="1:15" x14ac:dyDescent="0.25">
      <c r="A111" t="s">
        <v>311</v>
      </c>
      <c r="B111" s="14" t="s">
        <v>312</v>
      </c>
      <c r="C111" s="14"/>
      <c r="D111" s="14"/>
      <c r="G111" s="4" t="str">
        <f t="shared" si="4"/>
        <v>T5.31050115</v>
      </c>
      <c r="H111" t="s">
        <v>24</v>
      </c>
      <c r="I111">
        <v>0</v>
      </c>
      <c r="J111" s="14"/>
      <c r="K111">
        <v>294</v>
      </c>
      <c r="L111" s="14" t="s">
        <v>327</v>
      </c>
      <c r="M111" s="14">
        <f t="shared" si="5"/>
        <v>0</v>
      </c>
      <c r="N111" s="5">
        <f t="shared" si="6"/>
        <v>294</v>
      </c>
      <c r="O111" s="5" t="str">
        <f t="shared" si="7"/>
        <v>BTL</v>
      </c>
    </row>
    <row r="112" spans="1:15" x14ac:dyDescent="0.25">
      <c r="A112" t="s">
        <v>313</v>
      </c>
      <c r="B112" s="14" t="s">
        <v>314</v>
      </c>
      <c r="C112" s="14"/>
      <c r="D112" s="14"/>
      <c r="G112" s="4" t="str">
        <f t="shared" si="4"/>
        <v>T5.31050116</v>
      </c>
      <c r="H112" t="s">
        <v>24</v>
      </c>
      <c r="I112">
        <v>0</v>
      </c>
      <c r="J112" s="14"/>
      <c r="K112">
        <v>183</v>
      </c>
      <c r="L112" s="14" t="s">
        <v>327</v>
      </c>
      <c r="M112" s="14">
        <f t="shared" si="5"/>
        <v>0</v>
      </c>
      <c r="N112" s="5">
        <f t="shared" si="6"/>
        <v>183</v>
      </c>
      <c r="O112" s="5" t="str">
        <f t="shared" si="7"/>
        <v>BTL</v>
      </c>
    </row>
    <row r="113" spans="1:15" x14ac:dyDescent="0.25">
      <c r="A113" t="s">
        <v>315</v>
      </c>
      <c r="B113" s="14" t="s">
        <v>316</v>
      </c>
      <c r="C113" s="14"/>
      <c r="D113" s="14"/>
      <c r="G113" s="4" t="str">
        <f t="shared" si="4"/>
        <v>T5.31050117</v>
      </c>
      <c r="H113" t="s">
        <v>24</v>
      </c>
      <c r="I113">
        <v>0</v>
      </c>
      <c r="J113" s="14"/>
      <c r="K113">
        <v>29</v>
      </c>
      <c r="L113" s="14" t="s">
        <v>327</v>
      </c>
      <c r="M113" s="14">
        <f t="shared" si="5"/>
        <v>0</v>
      </c>
      <c r="N113" s="5">
        <f t="shared" si="6"/>
        <v>29</v>
      </c>
      <c r="O113" s="5" t="str">
        <f t="shared" si="7"/>
        <v>BTL</v>
      </c>
    </row>
    <row r="114" spans="1:15" x14ac:dyDescent="0.25">
      <c r="A114" t="s">
        <v>317</v>
      </c>
      <c r="B114" s="14" t="s">
        <v>318</v>
      </c>
      <c r="C114" s="14"/>
      <c r="D114" s="14"/>
      <c r="G114" s="4" t="str">
        <f t="shared" si="4"/>
        <v>T5.31050118</v>
      </c>
      <c r="H114" t="s">
        <v>24</v>
      </c>
      <c r="I114">
        <v>0</v>
      </c>
      <c r="J114" s="14"/>
      <c r="K114">
        <v>20</v>
      </c>
      <c r="L114" s="14" t="s">
        <v>331</v>
      </c>
      <c r="M114" s="14">
        <f t="shared" si="5"/>
        <v>0</v>
      </c>
      <c r="N114" s="5">
        <f t="shared" si="6"/>
        <v>20</v>
      </c>
      <c r="O114" s="5" t="str">
        <f t="shared" si="7"/>
        <v>PCH</v>
      </c>
    </row>
    <row r="115" spans="1:15" x14ac:dyDescent="0.25">
      <c r="A115" t="s">
        <v>319</v>
      </c>
      <c r="B115" s="14" t="s">
        <v>320</v>
      </c>
      <c r="C115" s="14"/>
      <c r="D115" s="14"/>
      <c r="G115" s="4" t="str">
        <f t="shared" si="4"/>
        <v>T5.31050119</v>
      </c>
      <c r="H115" t="s">
        <v>24</v>
      </c>
      <c r="I115">
        <v>0</v>
      </c>
      <c r="J115" s="14"/>
      <c r="K115">
        <v>412</v>
      </c>
      <c r="L115" s="14" t="s">
        <v>327</v>
      </c>
      <c r="M115" s="14">
        <f t="shared" si="5"/>
        <v>0</v>
      </c>
      <c r="N115" s="5">
        <f t="shared" si="6"/>
        <v>412</v>
      </c>
      <c r="O115" s="5" t="str">
        <f t="shared" si="7"/>
        <v>BTL</v>
      </c>
    </row>
    <row r="116" spans="1:15" x14ac:dyDescent="0.25">
      <c r="A116" t="s">
        <v>321</v>
      </c>
      <c r="B116" s="14" t="s">
        <v>322</v>
      </c>
      <c r="C116" s="14"/>
      <c r="D116" s="14"/>
      <c r="G116" s="4" t="str">
        <f t="shared" si="4"/>
        <v>T5.31060100</v>
      </c>
      <c r="H116" t="s">
        <v>24</v>
      </c>
      <c r="I116">
        <v>0</v>
      </c>
      <c r="J116" s="14"/>
      <c r="K116">
        <v>7</v>
      </c>
      <c r="L116" s="14" t="s">
        <v>331</v>
      </c>
      <c r="M116" s="14">
        <f t="shared" si="5"/>
        <v>0</v>
      </c>
      <c r="N116" s="5">
        <f t="shared" si="6"/>
        <v>7</v>
      </c>
      <c r="O116" s="5" t="str">
        <f t="shared" si="7"/>
        <v>PCH</v>
      </c>
    </row>
    <row r="117" spans="1:15" x14ac:dyDescent="0.25">
      <c r="A117" t="s">
        <v>323</v>
      </c>
      <c r="B117" s="14" t="s">
        <v>324</v>
      </c>
      <c r="C117" s="14"/>
      <c r="D117" s="14"/>
      <c r="G117" s="4" t="str">
        <f t="shared" si="4"/>
        <v>T5.31060109</v>
      </c>
      <c r="H117" t="s">
        <v>24</v>
      </c>
      <c r="I117">
        <v>0</v>
      </c>
      <c r="J117" s="14"/>
      <c r="K117">
        <v>3</v>
      </c>
      <c r="L117" s="14" t="s">
        <v>331</v>
      </c>
      <c r="M117" s="14">
        <f t="shared" si="5"/>
        <v>0</v>
      </c>
      <c r="N117" s="5">
        <f t="shared" si="6"/>
        <v>3</v>
      </c>
      <c r="O117" s="5" t="str">
        <f t="shared" si="7"/>
        <v>PCH</v>
      </c>
    </row>
    <row r="118" spans="1:15" x14ac:dyDescent="0.25">
      <c r="A118" t="s">
        <v>325</v>
      </c>
      <c r="B118" s="14" t="s">
        <v>326</v>
      </c>
      <c r="C118" s="14"/>
      <c r="D118" s="14"/>
      <c r="G118" s="4" t="str">
        <f t="shared" si="4"/>
        <v>T5.31070000</v>
      </c>
      <c r="H118" t="s">
        <v>24</v>
      </c>
      <c r="I118">
        <v>0</v>
      </c>
      <c r="J118" s="14"/>
      <c r="K118">
        <v>74</v>
      </c>
      <c r="L118" s="14" t="s">
        <v>333</v>
      </c>
      <c r="M118" s="14">
        <f t="shared" si="5"/>
        <v>0</v>
      </c>
      <c r="N118" s="5">
        <f t="shared" si="6"/>
        <v>74</v>
      </c>
      <c r="O118" s="5" t="str">
        <f t="shared" si="7"/>
        <v>PCS</v>
      </c>
    </row>
    <row r="119" spans="1:15" x14ac:dyDescent="0.25">
      <c r="B119" s="14"/>
      <c r="C119" s="14"/>
      <c r="D119" s="14"/>
      <c r="G119" s="4" t="str">
        <f t="shared" si="4"/>
        <v/>
      </c>
      <c r="H119" t="s">
        <v>24</v>
      </c>
      <c r="I119">
        <v>0</v>
      </c>
      <c r="J119" s="14"/>
      <c r="K119">
        <v>0</v>
      </c>
      <c r="L119" s="14"/>
      <c r="M119" s="14">
        <f t="shared" si="5"/>
        <v>0</v>
      </c>
      <c r="N119" s="5">
        <f t="shared" si="6"/>
        <v>0</v>
      </c>
      <c r="O119" s="5" t="str">
        <f t="shared" si="7"/>
        <v/>
      </c>
    </row>
    <row r="120" spans="1:15" x14ac:dyDescent="0.25">
      <c r="B120" s="14"/>
      <c r="C120" s="14"/>
      <c r="D120" s="14"/>
      <c r="G120" s="4" t="str">
        <f t="shared" si="4"/>
        <v/>
      </c>
      <c r="H120" t="s">
        <v>24</v>
      </c>
      <c r="I120">
        <v>0</v>
      </c>
      <c r="J120" s="14"/>
      <c r="K120">
        <v>0</v>
      </c>
      <c r="L120" s="14"/>
      <c r="M120" s="14">
        <f t="shared" si="5"/>
        <v>0</v>
      </c>
      <c r="N120" s="5">
        <f t="shared" si="6"/>
        <v>0</v>
      </c>
      <c r="O120" s="5" t="str">
        <f t="shared" si="7"/>
        <v/>
      </c>
    </row>
    <row r="121" spans="1:15" x14ac:dyDescent="0.25">
      <c r="B121" s="14"/>
      <c r="C121" s="14"/>
      <c r="D121" s="14"/>
      <c r="G121" s="4" t="str">
        <f t="shared" si="4"/>
        <v/>
      </c>
      <c r="H121" t="s">
        <v>24</v>
      </c>
      <c r="I121">
        <v>0</v>
      </c>
      <c r="J121" s="14"/>
      <c r="K121">
        <v>0</v>
      </c>
      <c r="L121" s="14"/>
      <c r="M121" s="14">
        <f t="shared" si="5"/>
        <v>0</v>
      </c>
      <c r="N121" s="5">
        <f t="shared" si="6"/>
        <v>0</v>
      </c>
      <c r="O121" s="5" t="str">
        <f t="shared" si="7"/>
        <v/>
      </c>
    </row>
    <row r="122" spans="1:15" x14ac:dyDescent="0.25">
      <c r="B122" s="14"/>
      <c r="C122" s="14"/>
      <c r="D122" s="14"/>
      <c r="G122" s="4" t="str">
        <f t="shared" si="4"/>
        <v/>
      </c>
      <c r="H122" t="s">
        <v>24</v>
      </c>
      <c r="I122">
        <v>0</v>
      </c>
      <c r="J122" s="14"/>
      <c r="K122">
        <v>0</v>
      </c>
      <c r="L122" s="14"/>
      <c r="M122" s="14">
        <f t="shared" si="5"/>
        <v>0</v>
      </c>
      <c r="N122" s="5">
        <f t="shared" si="6"/>
        <v>0</v>
      </c>
      <c r="O122" s="5" t="str">
        <f t="shared" si="7"/>
        <v/>
      </c>
    </row>
    <row r="123" spans="1:15" x14ac:dyDescent="0.25">
      <c r="B123" s="14"/>
      <c r="C123" s="14"/>
      <c r="D123" s="14"/>
      <c r="G123" s="4" t="str">
        <f t="shared" si="4"/>
        <v/>
      </c>
      <c r="H123" t="s">
        <v>24</v>
      </c>
      <c r="I123">
        <v>0</v>
      </c>
      <c r="J123" s="14"/>
      <c r="K123">
        <v>0</v>
      </c>
      <c r="L123" s="14"/>
      <c r="M123" s="14">
        <f t="shared" si="5"/>
        <v>0</v>
      </c>
      <c r="N123" s="5">
        <f t="shared" si="6"/>
        <v>0</v>
      </c>
      <c r="O123" s="5" t="str">
        <f t="shared" si="7"/>
        <v/>
      </c>
    </row>
    <row r="124" spans="1:15" x14ac:dyDescent="0.25">
      <c r="B124" s="14"/>
      <c r="C124" s="14"/>
      <c r="D124" s="14"/>
      <c r="G124" s="4" t="str">
        <f t="shared" si="4"/>
        <v/>
      </c>
      <c r="H124" t="s">
        <v>24</v>
      </c>
      <c r="I124">
        <v>0</v>
      </c>
      <c r="J124" s="14"/>
      <c r="K124">
        <v>0</v>
      </c>
      <c r="L124" s="14"/>
      <c r="M124" s="14">
        <f t="shared" si="5"/>
        <v>0</v>
      </c>
      <c r="N124" s="5">
        <f t="shared" si="6"/>
        <v>0</v>
      </c>
      <c r="O124" s="5" t="str">
        <f t="shared" si="7"/>
        <v/>
      </c>
    </row>
    <row r="125" spans="1:15" x14ac:dyDescent="0.25">
      <c r="B125" s="14"/>
      <c r="C125" s="14"/>
      <c r="D125" s="14"/>
      <c r="G125" s="4" t="str">
        <f t="shared" si="4"/>
        <v/>
      </c>
      <c r="H125" t="s">
        <v>24</v>
      </c>
      <c r="I125">
        <v>0</v>
      </c>
      <c r="J125" s="14"/>
      <c r="K125">
        <v>0</v>
      </c>
      <c r="L125" s="14"/>
      <c r="M125" s="14">
        <f t="shared" si="5"/>
        <v>0</v>
      </c>
      <c r="N125" s="5">
        <f t="shared" si="6"/>
        <v>0</v>
      </c>
      <c r="O125" s="5" t="str">
        <f t="shared" si="7"/>
        <v/>
      </c>
    </row>
    <row r="126" spans="1:15" x14ac:dyDescent="0.25">
      <c r="B126" s="14"/>
      <c r="C126" s="14"/>
      <c r="D126" s="14"/>
      <c r="G126" s="4" t="str">
        <f t="shared" si="4"/>
        <v/>
      </c>
      <c r="H126" t="s">
        <v>24</v>
      </c>
      <c r="I126">
        <v>0</v>
      </c>
      <c r="J126" s="14"/>
      <c r="K126">
        <v>0</v>
      </c>
      <c r="L126" s="14"/>
      <c r="M126" s="14">
        <f t="shared" si="5"/>
        <v>0</v>
      </c>
      <c r="N126" s="5">
        <f t="shared" si="6"/>
        <v>0</v>
      </c>
      <c r="O126" s="5" t="str">
        <f t="shared" si="7"/>
        <v/>
      </c>
    </row>
    <row r="127" spans="1:15" x14ac:dyDescent="0.25">
      <c r="B127" s="14"/>
      <c r="C127" s="14"/>
      <c r="D127" s="14"/>
      <c r="G127" s="4" t="str">
        <f t="shared" si="4"/>
        <v/>
      </c>
      <c r="H127" t="s">
        <v>24</v>
      </c>
      <c r="I127">
        <v>0</v>
      </c>
      <c r="J127" s="14"/>
      <c r="K127">
        <v>0</v>
      </c>
      <c r="L127" s="14"/>
      <c r="M127" s="14">
        <f t="shared" si="5"/>
        <v>0</v>
      </c>
      <c r="N127" s="5">
        <f t="shared" si="6"/>
        <v>0</v>
      </c>
      <c r="O127" s="5" t="str">
        <f t="shared" si="7"/>
        <v/>
      </c>
    </row>
    <row r="128" spans="1:15" x14ac:dyDescent="0.25">
      <c r="B128" s="14"/>
      <c r="C128" s="14"/>
      <c r="D128" s="14"/>
      <c r="G128" s="4" t="str">
        <f t="shared" si="4"/>
        <v/>
      </c>
      <c r="H128" t="s">
        <v>24</v>
      </c>
      <c r="I128">
        <v>0</v>
      </c>
      <c r="J128" s="14"/>
      <c r="K128">
        <v>0</v>
      </c>
      <c r="L128" s="14"/>
      <c r="M128" s="14">
        <f t="shared" si="5"/>
        <v>0</v>
      </c>
      <c r="N128" s="5">
        <f t="shared" si="6"/>
        <v>0</v>
      </c>
      <c r="O128" s="5" t="str">
        <f t="shared" si="7"/>
        <v/>
      </c>
    </row>
    <row r="129" spans="2:15" x14ac:dyDescent="0.25">
      <c r="B129" s="14"/>
      <c r="C129" s="14"/>
      <c r="D129" s="14"/>
      <c r="G129" s="4" t="str">
        <f t="shared" si="4"/>
        <v/>
      </c>
      <c r="H129" t="s">
        <v>24</v>
      </c>
      <c r="I129">
        <v>0</v>
      </c>
      <c r="J129" s="14"/>
      <c r="K129">
        <v>0</v>
      </c>
      <c r="L129" s="14"/>
      <c r="M129" s="14">
        <f t="shared" si="5"/>
        <v>0</v>
      </c>
      <c r="N129" s="5">
        <f t="shared" si="6"/>
        <v>0</v>
      </c>
      <c r="O129" s="5" t="str">
        <f t="shared" si="7"/>
        <v/>
      </c>
    </row>
    <row r="130" spans="2:15" x14ac:dyDescent="0.25">
      <c r="B130" s="14"/>
      <c r="C130" s="14"/>
      <c r="D130" s="14"/>
      <c r="G130" s="4" t="str">
        <f t="shared" si="4"/>
        <v/>
      </c>
      <c r="H130" t="s">
        <v>24</v>
      </c>
      <c r="I130">
        <v>0</v>
      </c>
      <c r="J130" s="14"/>
      <c r="K130">
        <v>0</v>
      </c>
      <c r="L130" s="14"/>
      <c r="M130" s="14">
        <f t="shared" si="5"/>
        <v>0</v>
      </c>
      <c r="N130" s="5">
        <f t="shared" si="6"/>
        <v>0</v>
      </c>
      <c r="O130" s="5" t="str">
        <f t="shared" si="7"/>
        <v/>
      </c>
    </row>
    <row r="131" spans="2:15" x14ac:dyDescent="0.25">
      <c r="B131" s="14"/>
      <c r="C131" s="14"/>
      <c r="D131" s="14"/>
      <c r="G131" s="4" t="str">
        <f t="shared" si="4"/>
        <v/>
      </c>
      <c r="H131" t="s">
        <v>24</v>
      </c>
      <c r="I131">
        <v>0</v>
      </c>
      <c r="J131" s="14"/>
      <c r="K131">
        <v>0</v>
      </c>
      <c r="L131" s="14"/>
      <c r="M131" s="14">
        <f t="shared" si="5"/>
        <v>0</v>
      </c>
      <c r="N131" s="5">
        <f t="shared" si="6"/>
        <v>0</v>
      </c>
      <c r="O131" s="5" t="str">
        <f t="shared" si="7"/>
        <v/>
      </c>
    </row>
    <row r="132" spans="2:15" x14ac:dyDescent="0.25">
      <c r="B132" s="14"/>
      <c r="C132" s="14"/>
      <c r="D132" s="14"/>
      <c r="G132" s="4" t="str">
        <f t="shared" si="4"/>
        <v/>
      </c>
      <c r="H132" t="s">
        <v>24</v>
      </c>
      <c r="I132">
        <v>0</v>
      </c>
      <c r="J132" s="14"/>
      <c r="K132">
        <v>0</v>
      </c>
      <c r="L132" s="14"/>
      <c r="M132" s="14">
        <f t="shared" si="5"/>
        <v>0</v>
      </c>
      <c r="N132" s="5">
        <f t="shared" si="6"/>
        <v>0</v>
      </c>
      <c r="O132" s="5" t="str">
        <f t="shared" si="7"/>
        <v/>
      </c>
    </row>
    <row r="133" spans="2:15" x14ac:dyDescent="0.25">
      <c r="B133" s="14"/>
      <c r="C133" s="14"/>
      <c r="D133" s="14"/>
      <c r="G133" s="4" t="str">
        <f t="shared" si="4"/>
        <v/>
      </c>
      <c r="H133" t="s">
        <v>24</v>
      </c>
      <c r="I133">
        <v>0</v>
      </c>
      <c r="J133" s="14"/>
      <c r="K133">
        <v>0</v>
      </c>
      <c r="L133" s="14"/>
      <c r="M133" s="14">
        <f t="shared" si="5"/>
        <v>0</v>
      </c>
      <c r="N133" s="5">
        <f t="shared" si="6"/>
        <v>0</v>
      </c>
      <c r="O133" s="5" t="str">
        <f t="shared" si="7"/>
        <v/>
      </c>
    </row>
    <row r="134" spans="2:15" x14ac:dyDescent="0.25">
      <c r="B134" s="14"/>
      <c r="C134" s="14"/>
      <c r="D134" s="14"/>
      <c r="G134" s="4" t="str">
        <f t="shared" ref="G134:G197" si="8">A134&amp;F134</f>
        <v/>
      </c>
      <c r="H134" t="s">
        <v>24</v>
      </c>
      <c r="I134">
        <v>0</v>
      </c>
      <c r="J134" s="14"/>
      <c r="K134">
        <v>0</v>
      </c>
      <c r="L134" s="14"/>
      <c r="M134" s="14">
        <f t="shared" ref="M134:M197" si="9">IF(I134&gt;0,"Masukan unit konversi",0)</f>
        <v>0</v>
      </c>
      <c r="N134" s="5">
        <f t="shared" ref="N134:N197" si="10">IF(I134&gt;0,(I134*M134)+K134,K134)</f>
        <v>0</v>
      </c>
      <c r="O134" s="5" t="str">
        <f t="shared" ref="O134:O197" si="11">IF(L134&lt;&gt;"",L134,"")</f>
        <v/>
      </c>
    </row>
    <row r="135" spans="2:15" x14ac:dyDescent="0.25">
      <c r="B135" s="14"/>
      <c r="C135" s="14"/>
      <c r="D135" s="14"/>
      <c r="G135" s="4" t="str">
        <f t="shared" si="8"/>
        <v/>
      </c>
      <c r="H135" t="s">
        <v>24</v>
      </c>
      <c r="I135">
        <v>0</v>
      </c>
      <c r="J135" s="14"/>
      <c r="K135">
        <v>0</v>
      </c>
      <c r="L135" s="14"/>
      <c r="M135" s="14">
        <f t="shared" si="9"/>
        <v>0</v>
      </c>
      <c r="N135" s="5">
        <f t="shared" si="10"/>
        <v>0</v>
      </c>
      <c r="O135" s="5" t="str">
        <f t="shared" si="11"/>
        <v/>
      </c>
    </row>
    <row r="136" spans="2:15" x14ac:dyDescent="0.25">
      <c r="B136" s="14"/>
      <c r="C136" s="14"/>
      <c r="D136" s="14"/>
      <c r="G136" s="4" t="str">
        <f t="shared" si="8"/>
        <v/>
      </c>
      <c r="H136" t="s">
        <v>24</v>
      </c>
      <c r="I136">
        <v>0</v>
      </c>
      <c r="J136" s="14"/>
      <c r="K136">
        <v>0</v>
      </c>
      <c r="L136" s="14"/>
      <c r="M136" s="14">
        <f t="shared" si="9"/>
        <v>0</v>
      </c>
      <c r="N136" s="5">
        <f t="shared" si="10"/>
        <v>0</v>
      </c>
      <c r="O136" s="5" t="str">
        <f t="shared" si="11"/>
        <v/>
      </c>
    </row>
    <row r="137" spans="2:15" x14ac:dyDescent="0.25">
      <c r="B137" s="14"/>
      <c r="C137" s="14"/>
      <c r="D137" s="14"/>
      <c r="G137" s="4" t="str">
        <f t="shared" si="8"/>
        <v/>
      </c>
      <c r="H137" t="s">
        <v>24</v>
      </c>
      <c r="I137">
        <v>0</v>
      </c>
      <c r="J137" s="14"/>
      <c r="K137">
        <v>0</v>
      </c>
      <c r="L137" s="14"/>
      <c r="M137" s="14">
        <f t="shared" si="9"/>
        <v>0</v>
      </c>
      <c r="N137" s="5">
        <f t="shared" si="10"/>
        <v>0</v>
      </c>
      <c r="O137" s="5" t="str">
        <f t="shared" si="11"/>
        <v/>
      </c>
    </row>
    <row r="138" spans="2:15" x14ac:dyDescent="0.25">
      <c r="B138" s="14"/>
      <c r="C138" s="14"/>
      <c r="D138" s="14"/>
      <c r="G138" s="4" t="str">
        <f t="shared" si="8"/>
        <v/>
      </c>
      <c r="H138" t="s">
        <v>24</v>
      </c>
      <c r="I138">
        <v>0</v>
      </c>
      <c r="J138" s="14"/>
      <c r="K138">
        <v>0</v>
      </c>
      <c r="L138" s="14"/>
      <c r="M138" s="14">
        <f t="shared" si="9"/>
        <v>0</v>
      </c>
      <c r="N138" s="5">
        <f t="shared" si="10"/>
        <v>0</v>
      </c>
      <c r="O138" s="5" t="str">
        <f t="shared" si="11"/>
        <v/>
      </c>
    </row>
    <row r="139" spans="2:15" x14ac:dyDescent="0.25">
      <c r="B139" s="14"/>
      <c r="C139" s="14"/>
      <c r="D139" s="14"/>
      <c r="G139" s="4" t="str">
        <f t="shared" si="8"/>
        <v/>
      </c>
      <c r="H139" t="s">
        <v>24</v>
      </c>
      <c r="I139">
        <v>0</v>
      </c>
      <c r="J139" s="14"/>
      <c r="K139">
        <v>0</v>
      </c>
      <c r="L139" s="14"/>
      <c r="M139" s="14">
        <f t="shared" si="9"/>
        <v>0</v>
      </c>
      <c r="N139" s="5">
        <f t="shared" si="10"/>
        <v>0</v>
      </c>
      <c r="O139" s="5" t="str">
        <f t="shared" si="11"/>
        <v/>
      </c>
    </row>
    <row r="140" spans="2:15" x14ac:dyDescent="0.25">
      <c r="B140" s="14"/>
      <c r="C140" s="14"/>
      <c r="D140" s="14"/>
      <c r="G140" s="4" t="str">
        <f t="shared" si="8"/>
        <v/>
      </c>
      <c r="H140" t="s">
        <v>24</v>
      </c>
      <c r="I140">
        <v>0</v>
      </c>
      <c r="J140" s="14"/>
      <c r="K140">
        <v>0</v>
      </c>
      <c r="L140" s="14"/>
      <c r="M140" s="14">
        <f t="shared" si="9"/>
        <v>0</v>
      </c>
      <c r="N140" s="5">
        <f t="shared" si="10"/>
        <v>0</v>
      </c>
      <c r="O140" s="5" t="str">
        <f t="shared" si="11"/>
        <v/>
      </c>
    </row>
    <row r="141" spans="2:15" x14ac:dyDescent="0.25">
      <c r="B141" s="14"/>
      <c r="C141" s="14"/>
      <c r="D141" s="14"/>
      <c r="G141" s="4" t="str">
        <f t="shared" si="8"/>
        <v/>
      </c>
      <c r="H141" t="s">
        <v>24</v>
      </c>
      <c r="I141">
        <v>0</v>
      </c>
      <c r="J141" s="14"/>
      <c r="K141">
        <v>0</v>
      </c>
      <c r="L141" s="14"/>
      <c r="M141" s="14">
        <f t="shared" si="9"/>
        <v>0</v>
      </c>
      <c r="N141" s="5">
        <f t="shared" si="10"/>
        <v>0</v>
      </c>
      <c r="O141" s="5" t="str">
        <f t="shared" si="11"/>
        <v/>
      </c>
    </row>
    <row r="142" spans="2:15" x14ac:dyDescent="0.25">
      <c r="B142" s="14"/>
      <c r="C142" s="14"/>
      <c r="D142" s="14"/>
      <c r="G142" s="4" t="str">
        <f t="shared" si="8"/>
        <v/>
      </c>
      <c r="H142" t="s">
        <v>24</v>
      </c>
      <c r="I142">
        <v>0</v>
      </c>
      <c r="J142" s="14"/>
      <c r="K142">
        <v>0</v>
      </c>
      <c r="L142" s="14"/>
      <c r="M142" s="14">
        <f t="shared" si="9"/>
        <v>0</v>
      </c>
      <c r="N142" s="5">
        <f t="shared" si="10"/>
        <v>0</v>
      </c>
      <c r="O142" s="5" t="str">
        <f t="shared" si="11"/>
        <v/>
      </c>
    </row>
    <row r="143" spans="2:15" x14ac:dyDescent="0.25">
      <c r="B143" s="14"/>
      <c r="C143" s="14"/>
      <c r="D143" s="14"/>
      <c r="G143" s="4" t="str">
        <f t="shared" si="8"/>
        <v/>
      </c>
      <c r="H143" t="s">
        <v>24</v>
      </c>
      <c r="I143">
        <v>0</v>
      </c>
      <c r="J143" s="14"/>
      <c r="K143">
        <v>0</v>
      </c>
      <c r="L143" s="14"/>
      <c r="M143" s="14">
        <f t="shared" si="9"/>
        <v>0</v>
      </c>
      <c r="N143" s="5">
        <f t="shared" si="10"/>
        <v>0</v>
      </c>
      <c r="O143" s="5" t="str">
        <f t="shared" si="11"/>
        <v/>
      </c>
    </row>
    <row r="144" spans="2:15" x14ac:dyDescent="0.25">
      <c r="B144" s="14"/>
      <c r="C144" s="14"/>
      <c r="D144" s="14"/>
      <c r="G144" s="4" t="str">
        <f t="shared" si="8"/>
        <v/>
      </c>
      <c r="H144" t="s">
        <v>24</v>
      </c>
      <c r="I144">
        <v>0</v>
      </c>
      <c r="J144" s="14"/>
      <c r="K144">
        <v>0</v>
      </c>
      <c r="L144" s="14"/>
      <c r="M144" s="14">
        <f t="shared" si="9"/>
        <v>0</v>
      </c>
      <c r="N144" s="5">
        <f t="shared" si="10"/>
        <v>0</v>
      </c>
      <c r="O144" s="5" t="str">
        <f t="shared" si="11"/>
        <v/>
      </c>
    </row>
    <row r="145" spans="2:15" x14ac:dyDescent="0.25">
      <c r="B145" s="14"/>
      <c r="C145" s="14"/>
      <c r="D145" s="14"/>
      <c r="G145" s="4" t="str">
        <f t="shared" si="8"/>
        <v/>
      </c>
      <c r="H145" t="s">
        <v>24</v>
      </c>
      <c r="I145">
        <v>0</v>
      </c>
      <c r="J145" s="14"/>
      <c r="K145">
        <v>0</v>
      </c>
      <c r="L145" s="14"/>
      <c r="M145" s="14">
        <f t="shared" si="9"/>
        <v>0</v>
      </c>
      <c r="N145" s="5">
        <f t="shared" si="10"/>
        <v>0</v>
      </c>
      <c r="O145" s="5" t="str">
        <f t="shared" si="11"/>
        <v/>
      </c>
    </row>
    <row r="146" spans="2:15" x14ac:dyDescent="0.25">
      <c r="B146" s="14"/>
      <c r="C146" s="14"/>
      <c r="D146" s="14"/>
      <c r="G146" s="4" t="str">
        <f t="shared" si="8"/>
        <v/>
      </c>
      <c r="H146" t="s">
        <v>24</v>
      </c>
      <c r="I146">
        <v>0</v>
      </c>
      <c r="J146" s="14"/>
      <c r="K146">
        <v>0</v>
      </c>
      <c r="L146" s="14"/>
      <c r="M146" s="14">
        <f t="shared" si="9"/>
        <v>0</v>
      </c>
      <c r="N146" s="5">
        <f t="shared" si="10"/>
        <v>0</v>
      </c>
      <c r="O146" s="5" t="str">
        <f t="shared" si="11"/>
        <v/>
      </c>
    </row>
    <row r="147" spans="2:15" x14ac:dyDescent="0.25">
      <c r="B147" s="14"/>
      <c r="C147" s="14"/>
      <c r="D147" s="14"/>
      <c r="G147" s="4" t="str">
        <f t="shared" si="8"/>
        <v/>
      </c>
      <c r="H147" t="s">
        <v>24</v>
      </c>
      <c r="I147">
        <v>0</v>
      </c>
      <c r="J147" s="14"/>
      <c r="K147">
        <v>0</v>
      </c>
      <c r="L147" s="14"/>
      <c r="M147" s="14">
        <f t="shared" si="9"/>
        <v>0</v>
      </c>
      <c r="N147" s="5">
        <f t="shared" si="10"/>
        <v>0</v>
      </c>
      <c r="O147" s="5" t="str">
        <f t="shared" si="11"/>
        <v/>
      </c>
    </row>
    <row r="148" spans="2:15" x14ac:dyDescent="0.25">
      <c r="B148" s="14"/>
      <c r="C148" s="14"/>
      <c r="D148" s="14"/>
      <c r="G148" s="4" t="str">
        <f t="shared" si="8"/>
        <v/>
      </c>
      <c r="H148" t="s">
        <v>24</v>
      </c>
      <c r="I148">
        <v>0</v>
      </c>
      <c r="J148" s="14"/>
      <c r="K148">
        <v>0</v>
      </c>
      <c r="L148" s="14"/>
      <c r="M148" s="14">
        <f t="shared" si="9"/>
        <v>0</v>
      </c>
      <c r="N148" s="5">
        <f t="shared" si="10"/>
        <v>0</v>
      </c>
      <c r="O148" s="5" t="str">
        <f t="shared" si="11"/>
        <v/>
      </c>
    </row>
    <row r="149" spans="2:15" x14ac:dyDescent="0.25">
      <c r="B149" s="14"/>
      <c r="C149" s="14"/>
      <c r="D149" s="14"/>
      <c r="G149" s="4" t="str">
        <f t="shared" si="8"/>
        <v/>
      </c>
      <c r="H149" t="s">
        <v>24</v>
      </c>
      <c r="I149">
        <v>0</v>
      </c>
      <c r="J149" s="14"/>
      <c r="K149">
        <v>0</v>
      </c>
      <c r="L149" s="14"/>
      <c r="M149" s="14">
        <f t="shared" si="9"/>
        <v>0</v>
      </c>
      <c r="N149" s="5">
        <f t="shared" si="10"/>
        <v>0</v>
      </c>
      <c r="O149" s="5" t="str">
        <f t="shared" si="11"/>
        <v/>
      </c>
    </row>
    <row r="150" spans="2:15" x14ac:dyDescent="0.25">
      <c r="B150" s="14"/>
      <c r="C150" s="14"/>
      <c r="D150" s="14"/>
      <c r="G150" s="4" t="str">
        <f t="shared" si="8"/>
        <v/>
      </c>
      <c r="H150" t="s">
        <v>24</v>
      </c>
      <c r="I150">
        <v>0</v>
      </c>
      <c r="J150" s="14"/>
      <c r="K150">
        <v>0</v>
      </c>
      <c r="L150" s="14"/>
      <c r="M150" s="14">
        <f t="shared" si="9"/>
        <v>0</v>
      </c>
      <c r="N150" s="5">
        <f t="shared" si="10"/>
        <v>0</v>
      </c>
      <c r="O150" s="5" t="str">
        <f t="shared" si="11"/>
        <v/>
      </c>
    </row>
    <row r="151" spans="2:15" x14ac:dyDescent="0.25">
      <c r="B151" s="14"/>
      <c r="C151" s="14"/>
      <c r="D151" s="14"/>
      <c r="G151" s="4" t="str">
        <f t="shared" si="8"/>
        <v/>
      </c>
      <c r="H151" t="s">
        <v>24</v>
      </c>
      <c r="I151">
        <v>0</v>
      </c>
      <c r="J151" s="14"/>
      <c r="K151">
        <v>0</v>
      </c>
      <c r="L151" s="14"/>
      <c r="M151" s="14">
        <f t="shared" si="9"/>
        <v>0</v>
      </c>
      <c r="N151" s="5">
        <f t="shared" si="10"/>
        <v>0</v>
      </c>
      <c r="O151" s="5" t="str">
        <f t="shared" si="11"/>
        <v/>
      </c>
    </row>
    <row r="152" spans="2:15" x14ac:dyDescent="0.25">
      <c r="B152" s="14"/>
      <c r="C152" s="14"/>
      <c r="D152" s="14"/>
      <c r="G152" s="4" t="str">
        <f t="shared" si="8"/>
        <v/>
      </c>
      <c r="H152" t="s">
        <v>24</v>
      </c>
      <c r="I152">
        <v>0</v>
      </c>
      <c r="J152" s="14"/>
      <c r="K152">
        <v>0</v>
      </c>
      <c r="L152" s="14"/>
      <c r="M152" s="14">
        <f t="shared" si="9"/>
        <v>0</v>
      </c>
      <c r="N152" s="5">
        <f t="shared" si="10"/>
        <v>0</v>
      </c>
      <c r="O152" s="5" t="str">
        <f t="shared" si="11"/>
        <v/>
      </c>
    </row>
    <row r="153" spans="2:15" x14ac:dyDescent="0.25">
      <c r="B153" s="14"/>
      <c r="C153" s="14"/>
      <c r="D153" s="14"/>
      <c r="G153" s="4" t="str">
        <f t="shared" si="8"/>
        <v/>
      </c>
      <c r="H153" t="s">
        <v>24</v>
      </c>
      <c r="I153">
        <v>0</v>
      </c>
      <c r="J153" s="14"/>
      <c r="K153">
        <v>0</v>
      </c>
      <c r="L153" s="14"/>
      <c r="M153" s="14">
        <f t="shared" si="9"/>
        <v>0</v>
      </c>
      <c r="N153" s="5">
        <f t="shared" si="10"/>
        <v>0</v>
      </c>
      <c r="O153" s="5" t="str">
        <f t="shared" si="11"/>
        <v/>
      </c>
    </row>
    <row r="154" spans="2:15" x14ac:dyDescent="0.25">
      <c r="B154" s="14"/>
      <c r="C154" s="14"/>
      <c r="D154" s="14"/>
      <c r="G154" s="4" t="str">
        <f t="shared" si="8"/>
        <v/>
      </c>
      <c r="H154" t="s">
        <v>24</v>
      </c>
      <c r="I154">
        <v>0</v>
      </c>
      <c r="J154" s="14"/>
      <c r="K154">
        <v>0</v>
      </c>
      <c r="L154" s="14"/>
      <c r="M154" s="14">
        <f t="shared" si="9"/>
        <v>0</v>
      </c>
      <c r="N154" s="5">
        <f t="shared" si="10"/>
        <v>0</v>
      </c>
      <c r="O154" s="5" t="str">
        <f t="shared" si="11"/>
        <v/>
      </c>
    </row>
    <row r="155" spans="2:15" x14ac:dyDescent="0.25">
      <c r="B155" s="14"/>
      <c r="C155" s="14"/>
      <c r="D155" s="14"/>
      <c r="G155" s="4" t="str">
        <f t="shared" si="8"/>
        <v/>
      </c>
      <c r="H155" t="s">
        <v>24</v>
      </c>
      <c r="I155">
        <v>0</v>
      </c>
      <c r="J155" s="14"/>
      <c r="K155">
        <v>0</v>
      </c>
      <c r="L155" s="14"/>
      <c r="M155" s="14">
        <f t="shared" si="9"/>
        <v>0</v>
      </c>
      <c r="N155" s="5">
        <f t="shared" si="10"/>
        <v>0</v>
      </c>
      <c r="O155" s="5" t="str">
        <f t="shared" si="11"/>
        <v/>
      </c>
    </row>
    <row r="156" spans="2:15" x14ac:dyDescent="0.25">
      <c r="B156" s="14"/>
      <c r="C156" s="14"/>
      <c r="D156" s="14"/>
      <c r="G156" s="4" t="str">
        <f t="shared" si="8"/>
        <v/>
      </c>
      <c r="H156" t="s">
        <v>24</v>
      </c>
      <c r="I156">
        <v>0</v>
      </c>
      <c r="J156" s="14"/>
      <c r="K156">
        <v>0</v>
      </c>
      <c r="L156" s="14"/>
      <c r="M156" s="14">
        <f t="shared" si="9"/>
        <v>0</v>
      </c>
      <c r="N156" s="5">
        <f t="shared" si="10"/>
        <v>0</v>
      </c>
      <c r="O156" s="5" t="str">
        <f t="shared" si="11"/>
        <v/>
      </c>
    </row>
    <row r="157" spans="2:15" x14ac:dyDescent="0.25">
      <c r="B157" s="14"/>
      <c r="C157" s="14"/>
      <c r="D157" s="14"/>
      <c r="G157" s="4" t="str">
        <f t="shared" si="8"/>
        <v/>
      </c>
      <c r="H157" t="s">
        <v>24</v>
      </c>
      <c r="I157">
        <v>0</v>
      </c>
      <c r="J157" s="14"/>
      <c r="K157">
        <v>0</v>
      </c>
      <c r="L157" s="14"/>
      <c r="M157" s="14">
        <f t="shared" si="9"/>
        <v>0</v>
      </c>
      <c r="N157" s="5">
        <f t="shared" si="10"/>
        <v>0</v>
      </c>
      <c r="O157" s="5" t="str">
        <f t="shared" si="11"/>
        <v/>
      </c>
    </row>
    <row r="158" spans="2:15" x14ac:dyDescent="0.25">
      <c r="B158" s="14"/>
      <c r="C158" s="14"/>
      <c r="D158" s="14"/>
      <c r="G158" s="4" t="str">
        <f t="shared" si="8"/>
        <v/>
      </c>
      <c r="H158" t="s">
        <v>24</v>
      </c>
      <c r="I158">
        <v>0</v>
      </c>
      <c r="J158" s="14"/>
      <c r="K158">
        <v>0</v>
      </c>
      <c r="L158" s="14"/>
      <c r="M158" s="14">
        <f t="shared" si="9"/>
        <v>0</v>
      </c>
      <c r="N158" s="5">
        <f t="shared" si="10"/>
        <v>0</v>
      </c>
      <c r="O158" s="5" t="str">
        <f t="shared" si="11"/>
        <v/>
      </c>
    </row>
    <row r="159" spans="2:15" x14ac:dyDescent="0.25">
      <c r="B159" s="14"/>
      <c r="C159" s="14"/>
      <c r="D159" s="14"/>
      <c r="G159" s="4" t="str">
        <f t="shared" si="8"/>
        <v/>
      </c>
      <c r="H159" t="s">
        <v>24</v>
      </c>
      <c r="I159">
        <v>0</v>
      </c>
      <c r="J159" s="14"/>
      <c r="K159">
        <v>0</v>
      </c>
      <c r="L159" s="14"/>
      <c r="M159" s="14">
        <f t="shared" si="9"/>
        <v>0</v>
      </c>
      <c r="N159" s="5">
        <f t="shared" si="10"/>
        <v>0</v>
      </c>
      <c r="O159" s="5" t="str">
        <f t="shared" si="11"/>
        <v/>
      </c>
    </row>
    <row r="160" spans="2:15" x14ac:dyDescent="0.25">
      <c r="B160" s="14"/>
      <c r="C160" s="14"/>
      <c r="D160" s="14"/>
      <c r="G160" s="4" t="str">
        <f t="shared" si="8"/>
        <v/>
      </c>
      <c r="H160" t="s">
        <v>24</v>
      </c>
      <c r="I160">
        <v>0</v>
      </c>
      <c r="J160" s="14"/>
      <c r="K160">
        <v>0</v>
      </c>
      <c r="L160" s="14"/>
      <c r="M160" s="14">
        <f t="shared" si="9"/>
        <v>0</v>
      </c>
      <c r="N160" s="5">
        <f t="shared" si="10"/>
        <v>0</v>
      </c>
      <c r="O160" s="5" t="str">
        <f t="shared" si="11"/>
        <v/>
      </c>
    </row>
    <row r="161" spans="2:15" x14ac:dyDescent="0.25">
      <c r="B161" s="14"/>
      <c r="C161" s="14"/>
      <c r="D161" s="14"/>
      <c r="G161" s="4" t="str">
        <f t="shared" si="8"/>
        <v/>
      </c>
      <c r="H161" t="s">
        <v>24</v>
      </c>
      <c r="I161">
        <v>0</v>
      </c>
      <c r="J161" s="14"/>
      <c r="K161">
        <v>0</v>
      </c>
      <c r="L161" s="14"/>
      <c r="M161" s="14">
        <f t="shared" si="9"/>
        <v>0</v>
      </c>
      <c r="N161" s="5">
        <f t="shared" si="10"/>
        <v>0</v>
      </c>
      <c r="O161" s="5" t="str">
        <f t="shared" si="11"/>
        <v/>
      </c>
    </row>
    <row r="162" spans="2:15" x14ac:dyDescent="0.25">
      <c r="B162" s="14"/>
      <c r="C162" s="14"/>
      <c r="D162" s="14"/>
      <c r="G162" s="4" t="str">
        <f t="shared" si="8"/>
        <v/>
      </c>
      <c r="H162" t="s">
        <v>24</v>
      </c>
      <c r="I162">
        <v>0</v>
      </c>
      <c r="J162" s="14"/>
      <c r="K162">
        <v>0</v>
      </c>
      <c r="L162" s="14"/>
      <c r="M162" s="14">
        <f t="shared" si="9"/>
        <v>0</v>
      </c>
      <c r="N162" s="5">
        <f t="shared" si="10"/>
        <v>0</v>
      </c>
      <c r="O162" s="5" t="str">
        <f t="shared" si="11"/>
        <v/>
      </c>
    </row>
    <row r="163" spans="2:15" x14ac:dyDescent="0.25">
      <c r="B163" s="14"/>
      <c r="C163" s="14"/>
      <c r="D163" s="14"/>
      <c r="G163" s="4" t="str">
        <f t="shared" si="8"/>
        <v/>
      </c>
      <c r="H163" t="s">
        <v>24</v>
      </c>
      <c r="I163">
        <v>0</v>
      </c>
      <c r="J163" s="14"/>
      <c r="K163">
        <v>0</v>
      </c>
      <c r="L163" s="14"/>
      <c r="M163" s="14">
        <f t="shared" si="9"/>
        <v>0</v>
      </c>
      <c r="N163" s="5">
        <f t="shared" si="10"/>
        <v>0</v>
      </c>
      <c r="O163" s="5" t="str">
        <f t="shared" si="11"/>
        <v/>
      </c>
    </row>
    <row r="164" spans="2:15" x14ac:dyDescent="0.25">
      <c r="B164" s="14"/>
      <c r="C164" s="14"/>
      <c r="D164" s="14"/>
      <c r="G164" s="4" t="str">
        <f t="shared" si="8"/>
        <v/>
      </c>
      <c r="H164" t="s">
        <v>24</v>
      </c>
      <c r="I164">
        <v>0</v>
      </c>
      <c r="J164" s="14"/>
      <c r="K164">
        <v>0</v>
      </c>
      <c r="L164" s="14"/>
      <c r="M164" s="14">
        <f t="shared" si="9"/>
        <v>0</v>
      </c>
      <c r="N164" s="5">
        <f t="shared" si="10"/>
        <v>0</v>
      </c>
      <c r="O164" s="5" t="str">
        <f t="shared" si="11"/>
        <v/>
      </c>
    </row>
    <row r="165" spans="2:15" x14ac:dyDescent="0.25">
      <c r="B165" s="14"/>
      <c r="C165" s="14"/>
      <c r="D165" s="14"/>
      <c r="G165" s="4" t="str">
        <f t="shared" si="8"/>
        <v/>
      </c>
      <c r="H165" t="s">
        <v>24</v>
      </c>
      <c r="I165">
        <v>0</v>
      </c>
      <c r="J165" s="14"/>
      <c r="K165">
        <v>0</v>
      </c>
      <c r="L165" s="14"/>
      <c r="M165" s="14">
        <f t="shared" si="9"/>
        <v>0</v>
      </c>
      <c r="N165" s="5">
        <f t="shared" si="10"/>
        <v>0</v>
      </c>
      <c r="O165" s="5" t="str">
        <f t="shared" si="11"/>
        <v/>
      </c>
    </row>
    <row r="166" spans="2:15" x14ac:dyDescent="0.25">
      <c r="B166" s="14"/>
      <c r="C166" s="14"/>
      <c r="D166" s="14"/>
      <c r="G166" s="4" t="str">
        <f t="shared" si="8"/>
        <v/>
      </c>
      <c r="H166" t="s">
        <v>24</v>
      </c>
      <c r="I166">
        <v>0</v>
      </c>
      <c r="J166" s="14"/>
      <c r="K166">
        <v>0</v>
      </c>
      <c r="L166" s="14"/>
      <c r="M166" s="14">
        <f t="shared" si="9"/>
        <v>0</v>
      </c>
      <c r="N166" s="5">
        <f t="shared" si="10"/>
        <v>0</v>
      </c>
      <c r="O166" s="5" t="str">
        <f t="shared" si="11"/>
        <v/>
      </c>
    </row>
    <row r="167" spans="2:15" x14ac:dyDescent="0.25">
      <c r="B167" s="14"/>
      <c r="C167" s="14"/>
      <c r="D167" s="14"/>
      <c r="G167" s="4" t="str">
        <f t="shared" si="8"/>
        <v/>
      </c>
      <c r="H167" t="s">
        <v>24</v>
      </c>
      <c r="I167">
        <v>0</v>
      </c>
      <c r="J167" s="14"/>
      <c r="K167">
        <v>0</v>
      </c>
      <c r="L167" s="14"/>
      <c r="M167" s="14">
        <f t="shared" si="9"/>
        <v>0</v>
      </c>
      <c r="N167" s="5">
        <f t="shared" si="10"/>
        <v>0</v>
      </c>
      <c r="O167" s="5" t="str">
        <f t="shared" si="11"/>
        <v/>
      </c>
    </row>
    <row r="168" spans="2:15" x14ac:dyDescent="0.25">
      <c r="B168" s="14"/>
      <c r="C168" s="14"/>
      <c r="D168" s="14"/>
      <c r="G168" s="4" t="str">
        <f t="shared" si="8"/>
        <v/>
      </c>
      <c r="H168" t="s">
        <v>24</v>
      </c>
      <c r="I168">
        <v>0</v>
      </c>
      <c r="J168" s="14"/>
      <c r="K168">
        <v>0</v>
      </c>
      <c r="L168" s="14"/>
      <c r="M168" s="14">
        <f t="shared" si="9"/>
        <v>0</v>
      </c>
      <c r="N168" s="5">
        <f t="shared" si="10"/>
        <v>0</v>
      </c>
      <c r="O168" s="5" t="str">
        <f t="shared" si="11"/>
        <v/>
      </c>
    </row>
    <row r="169" spans="2:15" x14ac:dyDescent="0.25">
      <c r="B169" s="14"/>
      <c r="C169" s="14"/>
      <c r="D169" s="14"/>
      <c r="G169" s="4" t="str">
        <f t="shared" si="8"/>
        <v/>
      </c>
      <c r="H169" t="s">
        <v>24</v>
      </c>
      <c r="I169">
        <v>0</v>
      </c>
      <c r="J169" s="14"/>
      <c r="K169">
        <v>0</v>
      </c>
      <c r="L169" s="14"/>
      <c r="M169" s="14">
        <f t="shared" si="9"/>
        <v>0</v>
      </c>
      <c r="N169" s="5">
        <f t="shared" si="10"/>
        <v>0</v>
      </c>
      <c r="O169" s="5" t="str">
        <f t="shared" si="11"/>
        <v/>
      </c>
    </row>
    <row r="170" spans="2:15" x14ac:dyDescent="0.25">
      <c r="B170" s="14"/>
      <c r="C170" s="14"/>
      <c r="D170" s="14"/>
      <c r="G170" s="4" t="str">
        <f t="shared" si="8"/>
        <v/>
      </c>
      <c r="H170" t="s">
        <v>24</v>
      </c>
      <c r="I170">
        <v>0</v>
      </c>
      <c r="J170" s="14"/>
      <c r="K170">
        <v>0</v>
      </c>
      <c r="L170" s="14"/>
      <c r="M170" s="14">
        <f t="shared" si="9"/>
        <v>0</v>
      </c>
      <c r="N170" s="5">
        <f t="shared" si="10"/>
        <v>0</v>
      </c>
      <c r="O170" s="5" t="str">
        <f t="shared" si="11"/>
        <v/>
      </c>
    </row>
    <row r="171" spans="2:15" x14ac:dyDescent="0.25">
      <c r="B171" s="14"/>
      <c r="C171" s="14"/>
      <c r="D171" s="14"/>
      <c r="G171" s="4" t="str">
        <f t="shared" si="8"/>
        <v/>
      </c>
      <c r="H171" t="s">
        <v>24</v>
      </c>
      <c r="I171">
        <v>0</v>
      </c>
      <c r="J171" s="14"/>
      <c r="K171">
        <v>0</v>
      </c>
      <c r="L171" s="14"/>
      <c r="M171" s="14">
        <f t="shared" si="9"/>
        <v>0</v>
      </c>
      <c r="N171" s="5">
        <f t="shared" si="10"/>
        <v>0</v>
      </c>
      <c r="O171" s="5" t="str">
        <f t="shared" si="11"/>
        <v/>
      </c>
    </row>
    <row r="172" spans="2:15" x14ac:dyDescent="0.25">
      <c r="B172" s="14"/>
      <c r="C172" s="14"/>
      <c r="D172" s="14"/>
      <c r="G172" s="4" t="str">
        <f t="shared" si="8"/>
        <v/>
      </c>
      <c r="H172" t="s">
        <v>24</v>
      </c>
      <c r="I172">
        <v>0</v>
      </c>
      <c r="J172" s="14"/>
      <c r="K172">
        <v>0</v>
      </c>
      <c r="L172" s="14"/>
      <c r="M172" s="14">
        <f t="shared" si="9"/>
        <v>0</v>
      </c>
      <c r="N172" s="5">
        <f t="shared" si="10"/>
        <v>0</v>
      </c>
      <c r="O172" s="5" t="str">
        <f t="shared" si="11"/>
        <v/>
      </c>
    </row>
    <row r="173" spans="2:15" x14ac:dyDescent="0.25">
      <c r="B173" s="14"/>
      <c r="C173" s="14"/>
      <c r="D173" s="14"/>
      <c r="G173" s="4" t="str">
        <f t="shared" si="8"/>
        <v/>
      </c>
      <c r="H173" t="s">
        <v>24</v>
      </c>
      <c r="I173">
        <v>0</v>
      </c>
      <c r="J173" s="14"/>
      <c r="K173">
        <v>0</v>
      </c>
      <c r="L173" s="14"/>
      <c r="M173" s="14">
        <f t="shared" si="9"/>
        <v>0</v>
      </c>
      <c r="N173" s="5">
        <f t="shared" si="10"/>
        <v>0</v>
      </c>
      <c r="O173" s="5" t="str">
        <f t="shared" si="11"/>
        <v/>
      </c>
    </row>
    <row r="174" spans="2:15" x14ac:dyDescent="0.25">
      <c r="B174" s="14"/>
      <c r="C174" s="14"/>
      <c r="D174" s="14"/>
      <c r="G174" s="4" t="str">
        <f t="shared" si="8"/>
        <v/>
      </c>
      <c r="H174" t="s">
        <v>24</v>
      </c>
      <c r="I174">
        <v>0</v>
      </c>
      <c r="J174" s="14"/>
      <c r="K174">
        <v>0</v>
      </c>
      <c r="L174" s="14"/>
      <c r="M174" s="14">
        <f t="shared" si="9"/>
        <v>0</v>
      </c>
      <c r="N174" s="5">
        <f t="shared" si="10"/>
        <v>0</v>
      </c>
      <c r="O174" s="5" t="str">
        <f t="shared" si="11"/>
        <v/>
      </c>
    </row>
    <row r="175" spans="2:15" x14ac:dyDescent="0.25">
      <c r="B175" s="14"/>
      <c r="C175" s="14"/>
      <c r="D175" s="14"/>
      <c r="G175" s="4" t="str">
        <f t="shared" si="8"/>
        <v/>
      </c>
      <c r="H175" t="s">
        <v>24</v>
      </c>
      <c r="I175">
        <v>0</v>
      </c>
      <c r="J175" s="14"/>
      <c r="K175">
        <v>0</v>
      </c>
      <c r="L175" s="14"/>
      <c r="M175" s="14">
        <f t="shared" si="9"/>
        <v>0</v>
      </c>
      <c r="N175" s="5">
        <f t="shared" si="10"/>
        <v>0</v>
      </c>
      <c r="O175" s="5" t="str">
        <f t="shared" si="11"/>
        <v/>
      </c>
    </row>
    <row r="176" spans="2:15" x14ac:dyDescent="0.25">
      <c r="B176" s="14"/>
      <c r="C176" s="14"/>
      <c r="D176" s="14"/>
      <c r="G176" s="4" t="str">
        <f t="shared" si="8"/>
        <v/>
      </c>
      <c r="H176" t="s">
        <v>24</v>
      </c>
      <c r="I176">
        <v>0</v>
      </c>
      <c r="J176" s="14"/>
      <c r="K176">
        <v>0</v>
      </c>
      <c r="L176" s="14"/>
      <c r="M176" s="14">
        <f t="shared" si="9"/>
        <v>0</v>
      </c>
      <c r="N176" s="5">
        <f t="shared" si="10"/>
        <v>0</v>
      </c>
      <c r="O176" s="5" t="str">
        <f t="shared" si="11"/>
        <v/>
      </c>
    </row>
    <row r="177" spans="2:15" x14ac:dyDescent="0.25">
      <c r="B177" s="14"/>
      <c r="C177" s="14"/>
      <c r="D177" s="14"/>
      <c r="G177" s="4" t="str">
        <f t="shared" si="8"/>
        <v/>
      </c>
      <c r="H177" t="s">
        <v>24</v>
      </c>
      <c r="I177">
        <v>0</v>
      </c>
      <c r="J177" s="14"/>
      <c r="K177">
        <v>0</v>
      </c>
      <c r="L177" s="14"/>
      <c r="M177" s="14">
        <f t="shared" si="9"/>
        <v>0</v>
      </c>
      <c r="N177" s="5">
        <f t="shared" si="10"/>
        <v>0</v>
      </c>
      <c r="O177" s="5" t="str">
        <f t="shared" si="11"/>
        <v/>
      </c>
    </row>
    <row r="178" spans="2:15" x14ac:dyDescent="0.25">
      <c r="B178" s="14"/>
      <c r="C178" s="14"/>
      <c r="D178" s="14"/>
      <c r="G178" s="4" t="str">
        <f t="shared" si="8"/>
        <v/>
      </c>
      <c r="H178" t="s">
        <v>24</v>
      </c>
      <c r="I178">
        <v>0</v>
      </c>
      <c r="J178" s="14"/>
      <c r="K178">
        <v>0</v>
      </c>
      <c r="L178" s="14"/>
      <c r="M178" s="14">
        <f t="shared" si="9"/>
        <v>0</v>
      </c>
      <c r="N178" s="5">
        <f t="shared" si="10"/>
        <v>0</v>
      </c>
      <c r="O178" s="5" t="str">
        <f t="shared" si="11"/>
        <v/>
      </c>
    </row>
    <row r="179" spans="2:15" x14ac:dyDescent="0.25">
      <c r="B179" s="14"/>
      <c r="C179" s="14"/>
      <c r="D179" s="14"/>
      <c r="G179" s="4" t="str">
        <f t="shared" si="8"/>
        <v/>
      </c>
      <c r="H179" t="s">
        <v>24</v>
      </c>
      <c r="I179">
        <v>0</v>
      </c>
      <c r="J179" s="14"/>
      <c r="K179">
        <v>0</v>
      </c>
      <c r="L179" s="14"/>
      <c r="M179" s="14">
        <f t="shared" si="9"/>
        <v>0</v>
      </c>
      <c r="N179" s="5">
        <f t="shared" si="10"/>
        <v>0</v>
      </c>
      <c r="O179" s="5" t="str">
        <f t="shared" si="11"/>
        <v/>
      </c>
    </row>
    <row r="180" spans="2:15" x14ac:dyDescent="0.25">
      <c r="B180" s="14"/>
      <c r="C180" s="14"/>
      <c r="D180" s="14"/>
      <c r="G180" s="4" t="str">
        <f t="shared" si="8"/>
        <v/>
      </c>
      <c r="H180" t="s">
        <v>24</v>
      </c>
      <c r="I180">
        <v>0</v>
      </c>
      <c r="J180" s="14"/>
      <c r="K180">
        <v>0</v>
      </c>
      <c r="L180" s="14"/>
      <c r="M180" s="14">
        <f t="shared" si="9"/>
        <v>0</v>
      </c>
      <c r="N180" s="5">
        <f t="shared" si="10"/>
        <v>0</v>
      </c>
      <c r="O180" s="5" t="str">
        <f t="shared" si="11"/>
        <v/>
      </c>
    </row>
    <row r="181" spans="2:15" x14ac:dyDescent="0.25">
      <c r="B181" s="14"/>
      <c r="C181" s="14"/>
      <c r="D181" s="14"/>
      <c r="G181" s="4" t="str">
        <f t="shared" si="8"/>
        <v/>
      </c>
      <c r="H181" t="s">
        <v>24</v>
      </c>
      <c r="I181">
        <v>0</v>
      </c>
      <c r="J181" s="14"/>
      <c r="K181">
        <v>0</v>
      </c>
      <c r="L181" s="14"/>
      <c r="M181" s="14">
        <f t="shared" si="9"/>
        <v>0</v>
      </c>
      <c r="N181" s="5">
        <f t="shared" si="10"/>
        <v>0</v>
      </c>
      <c r="O181" s="5" t="str">
        <f t="shared" si="11"/>
        <v/>
      </c>
    </row>
    <row r="182" spans="2:15" x14ac:dyDescent="0.25">
      <c r="B182" s="14"/>
      <c r="C182" s="14"/>
      <c r="D182" s="14"/>
      <c r="G182" s="4" t="str">
        <f t="shared" si="8"/>
        <v/>
      </c>
      <c r="H182" t="s">
        <v>24</v>
      </c>
      <c r="I182">
        <v>0</v>
      </c>
      <c r="J182" s="14"/>
      <c r="K182">
        <v>0</v>
      </c>
      <c r="L182" s="14"/>
      <c r="M182" s="14">
        <f t="shared" si="9"/>
        <v>0</v>
      </c>
      <c r="N182" s="5">
        <f t="shared" si="10"/>
        <v>0</v>
      </c>
      <c r="O182" s="5" t="str">
        <f t="shared" si="11"/>
        <v/>
      </c>
    </row>
    <row r="183" spans="2:15" x14ac:dyDescent="0.25">
      <c r="B183" s="14"/>
      <c r="C183" s="14"/>
      <c r="D183" s="14"/>
      <c r="G183" s="4" t="str">
        <f t="shared" si="8"/>
        <v/>
      </c>
      <c r="H183" t="s">
        <v>24</v>
      </c>
      <c r="I183">
        <v>0</v>
      </c>
      <c r="J183" s="14"/>
      <c r="K183">
        <v>0</v>
      </c>
      <c r="L183" s="14"/>
      <c r="M183" s="14">
        <f t="shared" si="9"/>
        <v>0</v>
      </c>
      <c r="N183" s="5">
        <f t="shared" si="10"/>
        <v>0</v>
      </c>
      <c r="O183" s="5" t="str">
        <f t="shared" si="11"/>
        <v/>
      </c>
    </row>
    <row r="184" spans="2:15" x14ac:dyDescent="0.25">
      <c r="B184" s="14"/>
      <c r="C184" s="14"/>
      <c r="D184" s="14"/>
      <c r="G184" s="4" t="str">
        <f t="shared" si="8"/>
        <v/>
      </c>
      <c r="H184" t="s">
        <v>24</v>
      </c>
      <c r="I184">
        <v>0</v>
      </c>
      <c r="J184" s="14"/>
      <c r="K184">
        <v>0</v>
      </c>
      <c r="L184" s="14"/>
      <c r="M184" s="14">
        <f t="shared" si="9"/>
        <v>0</v>
      </c>
      <c r="N184" s="5">
        <f t="shared" si="10"/>
        <v>0</v>
      </c>
      <c r="O184" s="5" t="str">
        <f t="shared" si="11"/>
        <v/>
      </c>
    </row>
    <row r="185" spans="2:15" x14ac:dyDescent="0.25">
      <c r="B185" s="14"/>
      <c r="C185" s="14"/>
      <c r="D185" s="14"/>
      <c r="G185" s="4" t="str">
        <f t="shared" si="8"/>
        <v/>
      </c>
      <c r="H185" t="s">
        <v>24</v>
      </c>
      <c r="I185">
        <v>0</v>
      </c>
      <c r="J185" s="14"/>
      <c r="K185">
        <v>0</v>
      </c>
      <c r="L185" s="14"/>
      <c r="M185" s="14">
        <f t="shared" si="9"/>
        <v>0</v>
      </c>
      <c r="N185" s="5">
        <f t="shared" si="10"/>
        <v>0</v>
      </c>
      <c r="O185" s="5" t="str">
        <f t="shared" si="11"/>
        <v/>
      </c>
    </row>
    <row r="186" spans="2:15" x14ac:dyDescent="0.25">
      <c r="B186" s="14"/>
      <c r="C186" s="14"/>
      <c r="D186" s="14"/>
      <c r="G186" s="4" t="str">
        <f t="shared" si="8"/>
        <v/>
      </c>
      <c r="H186" t="s">
        <v>24</v>
      </c>
      <c r="I186">
        <v>0</v>
      </c>
      <c r="J186" s="14"/>
      <c r="K186">
        <v>0</v>
      </c>
      <c r="L186" s="14"/>
      <c r="M186" s="14">
        <f t="shared" si="9"/>
        <v>0</v>
      </c>
      <c r="N186" s="5">
        <f t="shared" si="10"/>
        <v>0</v>
      </c>
      <c r="O186" s="5" t="str">
        <f t="shared" si="11"/>
        <v/>
      </c>
    </row>
    <row r="187" spans="2:15" x14ac:dyDescent="0.25">
      <c r="B187" s="14"/>
      <c r="C187" s="14"/>
      <c r="D187" s="14"/>
      <c r="G187" s="4" t="str">
        <f t="shared" si="8"/>
        <v/>
      </c>
      <c r="H187" t="s">
        <v>24</v>
      </c>
      <c r="I187">
        <v>0</v>
      </c>
      <c r="J187" s="14"/>
      <c r="K187">
        <v>0</v>
      </c>
      <c r="L187" s="14"/>
      <c r="M187" s="14">
        <f t="shared" si="9"/>
        <v>0</v>
      </c>
      <c r="N187" s="5">
        <f t="shared" si="10"/>
        <v>0</v>
      </c>
      <c r="O187" s="5" t="str">
        <f t="shared" si="11"/>
        <v/>
      </c>
    </row>
    <row r="188" spans="2:15" x14ac:dyDescent="0.25">
      <c r="B188" s="14"/>
      <c r="C188" s="14"/>
      <c r="D188" s="14"/>
      <c r="G188" s="4" t="str">
        <f t="shared" si="8"/>
        <v/>
      </c>
      <c r="H188" t="s">
        <v>24</v>
      </c>
      <c r="I188">
        <v>0</v>
      </c>
      <c r="J188" s="14"/>
      <c r="K188">
        <v>0</v>
      </c>
      <c r="L188" s="14"/>
      <c r="M188" s="14">
        <f t="shared" si="9"/>
        <v>0</v>
      </c>
      <c r="N188" s="5">
        <f t="shared" si="10"/>
        <v>0</v>
      </c>
      <c r="O188" s="5" t="str">
        <f t="shared" si="11"/>
        <v/>
      </c>
    </row>
    <row r="189" spans="2:15" x14ac:dyDescent="0.25">
      <c r="B189" s="14"/>
      <c r="C189" s="14"/>
      <c r="D189" s="14"/>
      <c r="G189" s="4" t="str">
        <f t="shared" si="8"/>
        <v/>
      </c>
      <c r="H189" t="s">
        <v>24</v>
      </c>
      <c r="I189">
        <v>0</v>
      </c>
      <c r="J189" s="14"/>
      <c r="K189">
        <v>0</v>
      </c>
      <c r="L189" s="14"/>
      <c r="M189" s="14">
        <f t="shared" si="9"/>
        <v>0</v>
      </c>
      <c r="N189" s="5">
        <f t="shared" si="10"/>
        <v>0</v>
      </c>
      <c r="O189" s="5" t="str">
        <f t="shared" si="11"/>
        <v/>
      </c>
    </row>
    <row r="190" spans="2:15" x14ac:dyDescent="0.25">
      <c r="B190" s="14"/>
      <c r="C190" s="14"/>
      <c r="D190" s="14"/>
      <c r="G190" s="4" t="str">
        <f t="shared" si="8"/>
        <v/>
      </c>
      <c r="H190" t="s">
        <v>24</v>
      </c>
      <c r="I190">
        <v>0</v>
      </c>
      <c r="J190" s="14"/>
      <c r="K190">
        <v>0</v>
      </c>
      <c r="L190" s="14"/>
      <c r="M190" s="14">
        <f t="shared" si="9"/>
        <v>0</v>
      </c>
      <c r="N190" s="5">
        <f t="shared" si="10"/>
        <v>0</v>
      </c>
      <c r="O190" s="5" t="str">
        <f t="shared" si="11"/>
        <v/>
      </c>
    </row>
    <row r="191" spans="2:15" x14ac:dyDescent="0.25">
      <c r="B191" s="14"/>
      <c r="C191" s="14"/>
      <c r="D191" s="14"/>
      <c r="G191" s="4" t="str">
        <f t="shared" si="8"/>
        <v/>
      </c>
      <c r="H191" t="s">
        <v>24</v>
      </c>
      <c r="I191">
        <v>0</v>
      </c>
      <c r="J191" s="14"/>
      <c r="K191">
        <v>0</v>
      </c>
      <c r="L191" s="14"/>
      <c r="M191" s="14">
        <f t="shared" si="9"/>
        <v>0</v>
      </c>
      <c r="N191" s="5">
        <f t="shared" si="10"/>
        <v>0</v>
      </c>
      <c r="O191" s="5" t="str">
        <f t="shared" si="11"/>
        <v/>
      </c>
    </row>
    <row r="192" spans="2:15" x14ac:dyDescent="0.25">
      <c r="B192" s="14"/>
      <c r="C192" s="14"/>
      <c r="D192" s="14"/>
      <c r="G192" s="4" t="str">
        <f t="shared" si="8"/>
        <v/>
      </c>
      <c r="H192" t="s">
        <v>24</v>
      </c>
      <c r="I192">
        <v>0</v>
      </c>
      <c r="J192" s="14"/>
      <c r="K192">
        <v>0</v>
      </c>
      <c r="L192" s="14"/>
      <c r="M192" s="14">
        <f t="shared" si="9"/>
        <v>0</v>
      </c>
      <c r="N192" s="5">
        <f t="shared" si="10"/>
        <v>0</v>
      </c>
      <c r="O192" s="5" t="str">
        <f t="shared" si="11"/>
        <v/>
      </c>
    </row>
    <row r="193" spans="2:15" x14ac:dyDescent="0.25">
      <c r="B193" s="14"/>
      <c r="C193" s="14"/>
      <c r="D193" s="14"/>
      <c r="G193" s="4" t="str">
        <f t="shared" si="8"/>
        <v/>
      </c>
      <c r="H193" t="s">
        <v>24</v>
      </c>
      <c r="I193">
        <v>0</v>
      </c>
      <c r="J193" s="14"/>
      <c r="K193">
        <v>0</v>
      </c>
      <c r="L193" s="14"/>
      <c r="M193" s="14">
        <f t="shared" si="9"/>
        <v>0</v>
      </c>
      <c r="N193" s="5">
        <f t="shared" si="10"/>
        <v>0</v>
      </c>
      <c r="O193" s="5" t="str">
        <f t="shared" si="11"/>
        <v/>
      </c>
    </row>
    <row r="194" spans="2:15" x14ac:dyDescent="0.25">
      <c r="B194" s="14"/>
      <c r="C194" s="14"/>
      <c r="D194" s="14"/>
      <c r="G194" s="4" t="str">
        <f t="shared" si="8"/>
        <v/>
      </c>
      <c r="H194" t="s">
        <v>24</v>
      </c>
      <c r="I194">
        <v>0</v>
      </c>
      <c r="J194" s="14"/>
      <c r="K194">
        <v>0</v>
      </c>
      <c r="L194" s="14"/>
      <c r="M194" s="14">
        <f t="shared" si="9"/>
        <v>0</v>
      </c>
      <c r="N194" s="5">
        <f t="shared" si="10"/>
        <v>0</v>
      </c>
      <c r="O194" s="5" t="str">
        <f t="shared" si="11"/>
        <v/>
      </c>
    </row>
    <row r="195" spans="2:15" x14ac:dyDescent="0.25">
      <c r="B195" s="14"/>
      <c r="C195" s="14"/>
      <c r="D195" s="14"/>
      <c r="G195" s="4" t="str">
        <f t="shared" si="8"/>
        <v/>
      </c>
      <c r="H195" t="s">
        <v>24</v>
      </c>
      <c r="I195">
        <v>0</v>
      </c>
      <c r="J195" s="14"/>
      <c r="K195">
        <v>0</v>
      </c>
      <c r="L195" s="14"/>
      <c r="M195" s="14">
        <f t="shared" si="9"/>
        <v>0</v>
      </c>
      <c r="N195" s="5">
        <f t="shared" si="10"/>
        <v>0</v>
      </c>
      <c r="O195" s="5" t="str">
        <f t="shared" si="11"/>
        <v/>
      </c>
    </row>
    <row r="196" spans="2:15" x14ac:dyDescent="0.25">
      <c r="B196" s="14"/>
      <c r="C196" s="14"/>
      <c r="D196" s="14"/>
      <c r="G196" s="4" t="str">
        <f t="shared" si="8"/>
        <v/>
      </c>
      <c r="H196" t="s">
        <v>24</v>
      </c>
      <c r="I196">
        <v>0</v>
      </c>
      <c r="J196" s="14"/>
      <c r="K196">
        <v>0</v>
      </c>
      <c r="L196" s="14"/>
      <c r="M196" s="14">
        <f t="shared" si="9"/>
        <v>0</v>
      </c>
      <c r="N196" s="5">
        <f t="shared" si="10"/>
        <v>0</v>
      </c>
      <c r="O196" s="5" t="str">
        <f t="shared" si="11"/>
        <v/>
      </c>
    </row>
    <row r="197" spans="2:15" x14ac:dyDescent="0.25">
      <c r="B197" s="14"/>
      <c r="C197" s="14"/>
      <c r="D197" s="14"/>
      <c r="G197" s="4" t="str">
        <f t="shared" si="8"/>
        <v/>
      </c>
      <c r="H197" t="s">
        <v>24</v>
      </c>
      <c r="I197">
        <v>0</v>
      </c>
      <c r="J197" s="14"/>
      <c r="K197">
        <v>0</v>
      </c>
      <c r="L197" s="14"/>
      <c r="M197" s="14">
        <f t="shared" si="9"/>
        <v>0</v>
      </c>
      <c r="N197" s="5">
        <f t="shared" si="10"/>
        <v>0</v>
      </c>
      <c r="O197" s="5" t="str">
        <f t="shared" si="11"/>
        <v/>
      </c>
    </row>
    <row r="198" spans="2:15" x14ac:dyDescent="0.25">
      <c r="B198" s="14"/>
      <c r="C198" s="14"/>
      <c r="D198" s="14"/>
      <c r="G198" s="4" t="str">
        <f t="shared" ref="G198:G261" si="12">A198&amp;F198</f>
        <v/>
      </c>
      <c r="H198" t="s">
        <v>24</v>
      </c>
      <c r="I198">
        <v>0</v>
      </c>
      <c r="J198" s="14"/>
      <c r="K198">
        <v>0</v>
      </c>
      <c r="L198" s="14"/>
      <c r="M198" s="14">
        <f t="shared" ref="M198:M261" si="13">IF(I198&gt;0,"Masukan unit konversi",0)</f>
        <v>0</v>
      </c>
      <c r="N198" s="5">
        <f t="shared" ref="N198:N261" si="14">IF(I198&gt;0,(I198*M198)+K198,K198)</f>
        <v>0</v>
      </c>
      <c r="O198" s="5" t="str">
        <f t="shared" ref="O198:O261" si="15">IF(L198&lt;&gt;"",L198,"")</f>
        <v/>
      </c>
    </row>
    <row r="199" spans="2:15" x14ac:dyDescent="0.25">
      <c r="B199" s="14"/>
      <c r="C199" s="14"/>
      <c r="D199" s="14"/>
      <c r="G199" s="4" t="str">
        <f t="shared" si="12"/>
        <v/>
      </c>
      <c r="H199" t="s">
        <v>24</v>
      </c>
      <c r="I199">
        <v>0</v>
      </c>
      <c r="J199" s="14"/>
      <c r="K199">
        <v>0</v>
      </c>
      <c r="L199" s="14"/>
      <c r="M199" s="14">
        <f t="shared" si="13"/>
        <v>0</v>
      </c>
      <c r="N199" s="5">
        <f t="shared" si="14"/>
        <v>0</v>
      </c>
      <c r="O199" s="5" t="str">
        <f t="shared" si="15"/>
        <v/>
      </c>
    </row>
    <row r="200" spans="2:15" x14ac:dyDescent="0.25">
      <c r="B200" s="14"/>
      <c r="C200" s="14"/>
      <c r="D200" s="14"/>
      <c r="G200" s="4" t="str">
        <f t="shared" si="12"/>
        <v/>
      </c>
      <c r="H200" t="s">
        <v>24</v>
      </c>
      <c r="I200">
        <v>0</v>
      </c>
      <c r="J200" s="14"/>
      <c r="K200">
        <v>0</v>
      </c>
      <c r="L200" s="14"/>
      <c r="M200" s="14">
        <f t="shared" si="13"/>
        <v>0</v>
      </c>
      <c r="N200" s="5">
        <f t="shared" si="14"/>
        <v>0</v>
      </c>
      <c r="O200" s="5" t="str">
        <f t="shared" si="15"/>
        <v/>
      </c>
    </row>
    <row r="201" spans="2:15" x14ac:dyDescent="0.25">
      <c r="B201" s="14"/>
      <c r="C201" s="14"/>
      <c r="D201" s="14"/>
      <c r="G201" s="4" t="str">
        <f t="shared" si="12"/>
        <v/>
      </c>
      <c r="H201" t="s">
        <v>24</v>
      </c>
      <c r="I201">
        <v>0</v>
      </c>
      <c r="J201" s="14"/>
      <c r="K201">
        <v>0</v>
      </c>
      <c r="L201" s="14"/>
      <c r="M201" s="14">
        <f t="shared" si="13"/>
        <v>0</v>
      </c>
      <c r="N201" s="5">
        <f t="shared" si="14"/>
        <v>0</v>
      </c>
      <c r="O201" s="5" t="str">
        <f t="shared" si="15"/>
        <v/>
      </c>
    </row>
    <row r="202" spans="2:15" x14ac:dyDescent="0.25">
      <c r="B202" s="14"/>
      <c r="C202" s="14"/>
      <c r="D202" s="14"/>
      <c r="G202" s="4" t="str">
        <f t="shared" si="12"/>
        <v/>
      </c>
      <c r="H202" t="s">
        <v>24</v>
      </c>
      <c r="I202">
        <v>0</v>
      </c>
      <c r="J202" s="14"/>
      <c r="K202">
        <v>0</v>
      </c>
      <c r="L202" s="14"/>
      <c r="M202" s="14">
        <f t="shared" si="13"/>
        <v>0</v>
      </c>
      <c r="N202" s="5">
        <f t="shared" si="14"/>
        <v>0</v>
      </c>
      <c r="O202" s="5" t="str">
        <f t="shared" si="15"/>
        <v/>
      </c>
    </row>
    <row r="203" spans="2:15" x14ac:dyDescent="0.25">
      <c r="B203" s="14"/>
      <c r="C203" s="14"/>
      <c r="D203" s="14"/>
      <c r="G203" s="4" t="str">
        <f t="shared" si="12"/>
        <v/>
      </c>
      <c r="H203" t="s">
        <v>24</v>
      </c>
      <c r="I203">
        <v>0</v>
      </c>
      <c r="J203" s="14"/>
      <c r="K203">
        <v>0</v>
      </c>
      <c r="L203" s="14"/>
      <c r="M203" s="14">
        <f t="shared" si="13"/>
        <v>0</v>
      </c>
      <c r="N203" s="5">
        <f t="shared" si="14"/>
        <v>0</v>
      </c>
      <c r="O203" s="5" t="str">
        <f t="shared" si="15"/>
        <v/>
      </c>
    </row>
    <row r="204" spans="2:15" x14ac:dyDescent="0.25">
      <c r="B204" s="14"/>
      <c r="C204" s="14"/>
      <c r="D204" s="14"/>
      <c r="G204" s="4" t="str">
        <f t="shared" si="12"/>
        <v/>
      </c>
      <c r="H204" t="s">
        <v>24</v>
      </c>
      <c r="I204">
        <v>0</v>
      </c>
      <c r="J204" s="14"/>
      <c r="K204">
        <v>0</v>
      </c>
      <c r="L204" s="14"/>
      <c r="M204" s="14">
        <f t="shared" si="13"/>
        <v>0</v>
      </c>
      <c r="N204" s="5">
        <f t="shared" si="14"/>
        <v>0</v>
      </c>
      <c r="O204" s="5" t="str">
        <f t="shared" si="15"/>
        <v/>
      </c>
    </row>
    <row r="205" spans="2:15" x14ac:dyDescent="0.25">
      <c r="B205" s="14"/>
      <c r="C205" s="14"/>
      <c r="D205" s="14"/>
      <c r="G205" s="4" t="str">
        <f t="shared" si="12"/>
        <v/>
      </c>
      <c r="H205" t="s">
        <v>24</v>
      </c>
      <c r="I205">
        <v>0</v>
      </c>
      <c r="J205" s="14"/>
      <c r="K205">
        <v>0</v>
      </c>
      <c r="L205" s="14"/>
      <c r="M205" s="14">
        <f t="shared" si="13"/>
        <v>0</v>
      </c>
      <c r="N205" s="5">
        <f t="shared" si="14"/>
        <v>0</v>
      </c>
      <c r="O205" s="5" t="str">
        <f t="shared" si="15"/>
        <v/>
      </c>
    </row>
    <row r="206" spans="2:15" x14ac:dyDescent="0.25">
      <c r="B206" s="14"/>
      <c r="C206" s="14"/>
      <c r="D206" s="14"/>
      <c r="G206" s="4" t="str">
        <f t="shared" si="12"/>
        <v/>
      </c>
      <c r="H206" t="s">
        <v>24</v>
      </c>
      <c r="I206">
        <v>0</v>
      </c>
      <c r="J206" s="14"/>
      <c r="K206">
        <v>0</v>
      </c>
      <c r="L206" s="14"/>
      <c r="M206" s="14">
        <f t="shared" si="13"/>
        <v>0</v>
      </c>
      <c r="N206" s="5">
        <f t="shared" si="14"/>
        <v>0</v>
      </c>
      <c r="O206" s="5" t="str">
        <f t="shared" si="15"/>
        <v/>
      </c>
    </row>
    <row r="207" spans="2:15" x14ac:dyDescent="0.25">
      <c r="B207" s="14"/>
      <c r="C207" s="14"/>
      <c r="D207" s="14"/>
      <c r="G207" s="4" t="str">
        <f t="shared" si="12"/>
        <v/>
      </c>
      <c r="H207" t="s">
        <v>24</v>
      </c>
      <c r="I207">
        <v>0</v>
      </c>
      <c r="J207" s="14"/>
      <c r="K207">
        <v>0</v>
      </c>
      <c r="L207" s="14"/>
      <c r="M207" s="14">
        <f t="shared" si="13"/>
        <v>0</v>
      </c>
      <c r="N207" s="5">
        <f t="shared" si="14"/>
        <v>0</v>
      </c>
      <c r="O207" s="5" t="str">
        <f t="shared" si="15"/>
        <v/>
      </c>
    </row>
    <row r="208" spans="2:15" x14ac:dyDescent="0.25">
      <c r="B208" s="14"/>
      <c r="C208" s="14"/>
      <c r="D208" s="14"/>
      <c r="G208" s="4" t="str">
        <f t="shared" si="12"/>
        <v/>
      </c>
      <c r="H208" t="s">
        <v>24</v>
      </c>
      <c r="I208">
        <v>0</v>
      </c>
      <c r="J208" s="14"/>
      <c r="K208">
        <v>0</v>
      </c>
      <c r="L208" s="14"/>
      <c r="M208" s="14">
        <f t="shared" si="13"/>
        <v>0</v>
      </c>
      <c r="N208" s="5">
        <f t="shared" si="14"/>
        <v>0</v>
      </c>
      <c r="O208" s="5" t="str">
        <f t="shared" si="15"/>
        <v/>
      </c>
    </row>
    <row r="209" spans="2:15" x14ac:dyDescent="0.25">
      <c r="B209" s="14"/>
      <c r="C209" s="14"/>
      <c r="D209" s="14"/>
      <c r="G209" s="4" t="str">
        <f t="shared" si="12"/>
        <v/>
      </c>
      <c r="H209" t="s">
        <v>24</v>
      </c>
      <c r="I209">
        <v>0</v>
      </c>
      <c r="J209" s="14"/>
      <c r="K209">
        <v>0</v>
      </c>
      <c r="L209" s="14"/>
      <c r="M209" s="14">
        <f t="shared" si="13"/>
        <v>0</v>
      </c>
      <c r="N209" s="5">
        <f t="shared" si="14"/>
        <v>0</v>
      </c>
      <c r="O209" s="5" t="str">
        <f t="shared" si="15"/>
        <v/>
      </c>
    </row>
    <row r="210" spans="2:15" x14ac:dyDescent="0.25">
      <c r="B210" s="14"/>
      <c r="C210" s="14"/>
      <c r="D210" s="14"/>
      <c r="G210" s="4" t="str">
        <f t="shared" si="12"/>
        <v/>
      </c>
      <c r="H210" t="s">
        <v>24</v>
      </c>
      <c r="I210">
        <v>0</v>
      </c>
      <c r="J210" s="14"/>
      <c r="K210">
        <v>0</v>
      </c>
      <c r="L210" s="14"/>
      <c r="M210" s="14">
        <f t="shared" si="13"/>
        <v>0</v>
      </c>
      <c r="N210" s="5">
        <f t="shared" si="14"/>
        <v>0</v>
      </c>
      <c r="O210" s="5" t="str">
        <f t="shared" si="15"/>
        <v/>
      </c>
    </row>
    <row r="211" spans="2:15" x14ac:dyDescent="0.25">
      <c r="B211" s="14"/>
      <c r="C211" s="14"/>
      <c r="D211" s="14"/>
      <c r="G211" s="4" t="str">
        <f t="shared" si="12"/>
        <v/>
      </c>
      <c r="H211" t="s">
        <v>24</v>
      </c>
      <c r="I211">
        <v>0</v>
      </c>
      <c r="J211" s="14"/>
      <c r="K211">
        <v>0</v>
      </c>
      <c r="L211" s="14"/>
      <c r="M211" s="14">
        <f t="shared" si="13"/>
        <v>0</v>
      </c>
      <c r="N211" s="5">
        <f t="shared" si="14"/>
        <v>0</v>
      </c>
      <c r="O211" s="5" t="str">
        <f t="shared" si="15"/>
        <v/>
      </c>
    </row>
    <row r="212" spans="2:15" x14ac:dyDescent="0.25">
      <c r="B212" s="14"/>
      <c r="C212" s="14"/>
      <c r="D212" s="14"/>
      <c r="G212" s="4" t="str">
        <f t="shared" si="12"/>
        <v/>
      </c>
      <c r="H212" t="s">
        <v>24</v>
      </c>
      <c r="I212">
        <v>0</v>
      </c>
      <c r="J212" s="14"/>
      <c r="K212">
        <v>0</v>
      </c>
      <c r="L212" s="14"/>
      <c r="M212" s="14">
        <f t="shared" si="13"/>
        <v>0</v>
      </c>
      <c r="N212" s="5">
        <f t="shared" si="14"/>
        <v>0</v>
      </c>
      <c r="O212" s="5" t="str">
        <f t="shared" si="15"/>
        <v/>
      </c>
    </row>
    <row r="213" spans="2:15" x14ac:dyDescent="0.25">
      <c r="B213" s="14"/>
      <c r="C213" s="14"/>
      <c r="D213" s="14"/>
      <c r="G213" s="4" t="str">
        <f t="shared" si="12"/>
        <v/>
      </c>
      <c r="H213" t="s">
        <v>24</v>
      </c>
      <c r="I213">
        <v>0</v>
      </c>
      <c r="J213" s="14"/>
      <c r="K213">
        <v>0</v>
      </c>
      <c r="L213" s="14"/>
      <c r="M213" s="14">
        <f t="shared" si="13"/>
        <v>0</v>
      </c>
      <c r="N213" s="5">
        <f t="shared" si="14"/>
        <v>0</v>
      </c>
      <c r="O213" s="5" t="str">
        <f t="shared" si="15"/>
        <v/>
      </c>
    </row>
    <row r="214" spans="2:15" x14ac:dyDescent="0.25">
      <c r="B214" s="14"/>
      <c r="C214" s="14"/>
      <c r="D214" s="14"/>
      <c r="G214" s="4" t="str">
        <f t="shared" si="12"/>
        <v/>
      </c>
      <c r="H214" t="s">
        <v>24</v>
      </c>
      <c r="I214">
        <v>0</v>
      </c>
      <c r="J214" s="14"/>
      <c r="K214">
        <v>0</v>
      </c>
      <c r="L214" s="14"/>
      <c r="M214" s="14">
        <f t="shared" si="13"/>
        <v>0</v>
      </c>
      <c r="N214" s="5">
        <f t="shared" si="14"/>
        <v>0</v>
      </c>
      <c r="O214" s="5" t="str">
        <f t="shared" si="15"/>
        <v/>
      </c>
    </row>
    <row r="215" spans="2:15" x14ac:dyDescent="0.25">
      <c r="B215" s="14"/>
      <c r="C215" s="14"/>
      <c r="D215" s="14"/>
      <c r="G215" s="4" t="str">
        <f t="shared" si="12"/>
        <v/>
      </c>
      <c r="H215" t="s">
        <v>24</v>
      </c>
      <c r="I215">
        <v>0</v>
      </c>
      <c r="J215" s="14"/>
      <c r="K215">
        <v>0</v>
      </c>
      <c r="L215" s="14"/>
      <c r="M215" s="14">
        <f t="shared" si="13"/>
        <v>0</v>
      </c>
      <c r="N215" s="5">
        <f t="shared" si="14"/>
        <v>0</v>
      </c>
      <c r="O215" s="5" t="str">
        <f t="shared" si="15"/>
        <v/>
      </c>
    </row>
    <row r="216" spans="2:15" x14ac:dyDescent="0.25">
      <c r="B216" s="14"/>
      <c r="C216" s="14"/>
      <c r="D216" s="14"/>
      <c r="G216" s="4" t="str">
        <f t="shared" si="12"/>
        <v/>
      </c>
      <c r="H216" t="s">
        <v>24</v>
      </c>
      <c r="I216">
        <v>0</v>
      </c>
      <c r="J216" s="14"/>
      <c r="K216">
        <v>0</v>
      </c>
      <c r="L216" s="14"/>
      <c r="M216" s="14">
        <f t="shared" si="13"/>
        <v>0</v>
      </c>
      <c r="N216" s="5">
        <f t="shared" si="14"/>
        <v>0</v>
      </c>
      <c r="O216" s="5" t="str">
        <f t="shared" si="15"/>
        <v/>
      </c>
    </row>
    <row r="217" spans="2:15" x14ac:dyDescent="0.25">
      <c r="B217" s="14"/>
      <c r="C217" s="14"/>
      <c r="D217" s="14"/>
      <c r="G217" s="4" t="str">
        <f t="shared" si="12"/>
        <v/>
      </c>
      <c r="H217" t="s">
        <v>24</v>
      </c>
      <c r="I217">
        <v>0</v>
      </c>
      <c r="J217" s="14"/>
      <c r="K217">
        <v>0</v>
      </c>
      <c r="L217" s="14"/>
      <c r="M217" s="14">
        <f t="shared" si="13"/>
        <v>0</v>
      </c>
      <c r="N217" s="5">
        <f t="shared" si="14"/>
        <v>0</v>
      </c>
      <c r="O217" s="5" t="str">
        <f t="shared" si="15"/>
        <v/>
      </c>
    </row>
    <row r="218" spans="2:15" x14ac:dyDescent="0.25">
      <c r="B218" s="14"/>
      <c r="C218" s="14"/>
      <c r="D218" s="14"/>
      <c r="G218" s="4" t="str">
        <f t="shared" si="12"/>
        <v/>
      </c>
      <c r="H218" t="s">
        <v>24</v>
      </c>
      <c r="I218">
        <v>0</v>
      </c>
      <c r="J218" s="14"/>
      <c r="K218">
        <v>0</v>
      </c>
      <c r="L218" s="14"/>
      <c r="M218" s="14">
        <f t="shared" si="13"/>
        <v>0</v>
      </c>
      <c r="N218" s="5">
        <f t="shared" si="14"/>
        <v>0</v>
      </c>
      <c r="O218" s="5" t="str">
        <f t="shared" si="15"/>
        <v/>
      </c>
    </row>
    <row r="219" spans="2:15" x14ac:dyDescent="0.25">
      <c r="B219" s="14"/>
      <c r="C219" s="14"/>
      <c r="D219" s="14"/>
      <c r="G219" s="4" t="str">
        <f t="shared" si="12"/>
        <v/>
      </c>
      <c r="H219" t="s">
        <v>24</v>
      </c>
      <c r="I219">
        <v>0</v>
      </c>
      <c r="J219" s="14"/>
      <c r="K219">
        <v>0</v>
      </c>
      <c r="L219" s="14"/>
      <c r="M219" s="14">
        <f t="shared" si="13"/>
        <v>0</v>
      </c>
      <c r="N219" s="5">
        <f t="shared" si="14"/>
        <v>0</v>
      </c>
      <c r="O219" s="5" t="str">
        <f t="shared" si="15"/>
        <v/>
      </c>
    </row>
    <row r="220" spans="2:15" x14ac:dyDescent="0.25">
      <c r="B220" s="14"/>
      <c r="C220" s="14"/>
      <c r="D220" s="14"/>
      <c r="G220" s="4" t="str">
        <f t="shared" si="12"/>
        <v/>
      </c>
      <c r="H220" t="s">
        <v>24</v>
      </c>
      <c r="I220">
        <v>0</v>
      </c>
      <c r="J220" s="14"/>
      <c r="K220">
        <v>0</v>
      </c>
      <c r="L220" s="14"/>
      <c r="M220" s="14">
        <f t="shared" si="13"/>
        <v>0</v>
      </c>
      <c r="N220" s="5">
        <f t="shared" si="14"/>
        <v>0</v>
      </c>
      <c r="O220" s="5" t="str">
        <f t="shared" si="15"/>
        <v/>
      </c>
    </row>
    <row r="221" spans="2:15" x14ac:dyDescent="0.25">
      <c r="B221" s="14"/>
      <c r="C221" s="14"/>
      <c r="D221" s="14"/>
      <c r="G221" s="4" t="str">
        <f t="shared" si="12"/>
        <v/>
      </c>
      <c r="H221" t="s">
        <v>24</v>
      </c>
      <c r="I221">
        <v>0</v>
      </c>
      <c r="J221" s="14"/>
      <c r="K221">
        <v>0</v>
      </c>
      <c r="L221" s="14"/>
      <c r="M221" s="14">
        <f t="shared" si="13"/>
        <v>0</v>
      </c>
      <c r="N221" s="5">
        <f t="shared" si="14"/>
        <v>0</v>
      </c>
      <c r="O221" s="5" t="str">
        <f t="shared" si="15"/>
        <v/>
      </c>
    </row>
    <row r="222" spans="2:15" x14ac:dyDescent="0.25">
      <c r="B222" s="14"/>
      <c r="C222" s="14"/>
      <c r="D222" s="14"/>
      <c r="G222" s="4" t="str">
        <f t="shared" si="12"/>
        <v/>
      </c>
      <c r="H222" t="s">
        <v>24</v>
      </c>
      <c r="I222">
        <v>0</v>
      </c>
      <c r="J222" s="14"/>
      <c r="K222">
        <v>0</v>
      </c>
      <c r="L222" s="14"/>
      <c r="M222" s="14">
        <f t="shared" si="13"/>
        <v>0</v>
      </c>
      <c r="N222" s="5">
        <f t="shared" si="14"/>
        <v>0</v>
      </c>
      <c r="O222" s="5" t="str">
        <f t="shared" si="15"/>
        <v/>
      </c>
    </row>
    <row r="223" spans="2:15" x14ac:dyDescent="0.25">
      <c r="B223" s="14"/>
      <c r="C223" s="14"/>
      <c r="D223" s="14"/>
      <c r="G223" s="4" t="str">
        <f t="shared" si="12"/>
        <v/>
      </c>
      <c r="H223" t="s">
        <v>24</v>
      </c>
      <c r="I223">
        <v>0</v>
      </c>
      <c r="J223" s="14"/>
      <c r="K223">
        <v>0</v>
      </c>
      <c r="L223" s="14"/>
      <c r="M223" s="14">
        <f t="shared" si="13"/>
        <v>0</v>
      </c>
      <c r="N223" s="5">
        <f t="shared" si="14"/>
        <v>0</v>
      </c>
      <c r="O223" s="5" t="str">
        <f t="shared" si="15"/>
        <v/>
      </c>
    </row>
    <row r="224" spans="2:15" x14ac:dyDescent="0.25">
      <c r="B224" s="14"/>
      <c r="C224" s="14"/>
      <c r="D224" s="14"/>
      <c r="G224" s="4" t="str">
        <f t="shared" si="12"/>
        <v/>
      </c>
      <c r="H224" t="s">
        <v>24</v>
      </c>
      <c r="I224">
        <v>0</v>
      </c>
      <c r="J224" s="14"/>
      <c r="K224">
        <v>0</v>
      </c>
      <c r="L224" s="14"/>
      <c r="M224" s="14">
        <f t="shared" si="13"/>
        <v>0</v>
      </c>
      <c r="N224" s="5">
        <f t="shared" si="14"/>
        <v>0</v>
      </c>
      <c r="O224" s="5" t="str">
        <f t="shared" si="15"/>
        <v/>
      </c>
    </row>
    <row r="225" spans="2:15" x14ac:dyDescent="0.25">
      <c r="B225" s="14"/>
      <c r="C225" s="14"/>
      <c r="D225" s="14"/>
      <c r="G225" s="4" t="str">
        <f t="shared" si="12"/>
        <v/>
      </c>
      <c r="H225" t="s">
        <v>24</v>
      </c>
      <c r="I225">
        <v>0</v>
      </c>
      <c r="J225" s="14"/>
      <c r="K225">
        <v>0</v>
      </c>
      <c r="L225" s="14"/>
      <c r="M225" s="14">
        <f t="shared" si="13"/>
        <v>0</v>
      </c>
      <c r="N225" s="5">
        <f t="shared" si="14"/>
        <v>0</v>
      </c>
      <c r="O225" s="5" t="str">
        <f t="shared" si="15"/>
        <v/>
      </c>
    </row>
    <row r="226" spans="2:15" x14ac:dyDescent="0.25">
      <c r="B226" s="14"/>
      <c r="C226" s="14"/>
      <c r="D226" s="14"/>
      <c r="G226" s="4" t="str">
        <f t="shared" si="12"/>
        <v/>
      </c>
      <c r="H226" t="s">
        <v>24</v>
      </c>
      <c r="I226">
        <v>0</v>
      </c>
      <c r="J226" s="14"/>
      <c r="K226">
        <v>0</v>
      </c>
      <c r="L226" s="14"/>
      <c r="M226" s="14">
        <f t="shared" si="13"/>
        <v>0</v>
      </c>
      <c r="N226" s="5">
        <f t="shared" si="14"/>
        <v>0</v>
      </c>
      <c r="O226" s="5" t="str">
        <f t="shared" si="15"/>
        <v/>
      </c>
    </row>
    <row r="227" spans="2:15" x14ac:dyDescent="0.25">
      <c r="B227" s="14"/>
      <c r="C227" s="14"/>
      <c r="D227" s="14"/>
      <c r="G227" s="4" t="str">
        <f t="shared" si="12"/>
        <v/>
      </c>
      <c r="H227" t="s">
        <v>24</v>
      </c>
      <c r="I227">
        <v>0</v>
      </c>
      <c r="J227" s="14"/>
      <c r="K227">
        <v>0</v>
      </c>
      <c r="L227" s="14"/>
      <c r="M227" s="14">
        <f t="shared" si="13"/>
        <v>0</v>
      </c>
      <c r="N227" s="5">
        <f t="shared" si="14"/>
        <v>0</v>
      </c>
      <c r="O227" s="5" t="str">
        <f t="shared" si="15"/>
        <v/>
      </c>
    </row>
    <row r="228" spans="2:15" x14ac:dyDescent="0.25">
      <c r="B228" s="14"/>
      <c r="C228" s="14"/>
      <c r="D228" s="14"/>
      <c r="G228" s="4" t="str">
        <f t="shared" si="12"/>
        <v/>
      </c>
      <c r="H228" t="s">
        <v>24</v>
      </c>
      <c r="I228">
        <v>0</v>
      </c>
      <c r="J228" s="14"/>
      <c r="K228">
        <v>0</v>
      </c>
      <c r="L228" s="14"/>
      <c r="M228" s="14">
        <f t="shared" si="13"/>
        <v>0</v>
      </c>
      <c r="N228" s="5">
        <f t="shared" si="14"/>
        <v>0</v>
      </c>
      <c r="O228" s="5" t="str">
        <f t="shared" si="15"/>
        <v/>
      </c>
    </row>
    <row r="229" spans="2:15" x14ac:dyDescent="0.25">
      <c r="B229" s="14"/>
      <c r="C229" s="14"/>
      <c r="D229" s="14"/>
      <c r="G229" s="4" t="str">
        <f t="shared" si="12"/>
        <v/>
      </c>
      <c r="H229" t="s">
        <v>24</v>
      </c>
      <c r="I229">
        <v>0</v>
      </c>
      <c r="J229" s="14"/>
      <c r="K229">
        <v>0</v>
      </c>
      <c r="L229" s="14"/>
      <c r="M229" s="14">
        <f t="shared" si="13"/>
        <v>0</v>
      </c>
      <c r="N229" s="5">
        <f t="shared" si="14"/>
        <v>0</v>
      </c>
      <c r="O229" s="5" t="str">
        <f t="shared" si="15"/>
        <v/>
      </c>
    </row>
    <row r="230" spans="2:15" x14ac:dyDescent="0.25">
      <c r="B230" s="14"/>
      <c r="C230" s="14"/>
      <c r="D230" s="14"/>
      <c r="G230" s="4" t="str">
        <f t="shared" si="12"/>
        <v/>
      </c>
      <c r="H230" t="s">
        <v>24</v>
      </c>
      <c r="I230">
        <v>0</v>
      </c>
      <c r="J230" s="14"/>
      <c r="K230">
        <v>0</v>
      </c>
      <c r="L230" s="14"/>
      <c r="M230" s="14">
        <f t="shared" si="13"/>
        <v>0</v>
      </c>
      <c r="N230" s="5">
        <f t="shared" si="14"/>
        <v>0</v>
      </c>
      <c r="O230" s="5" t="str">
        <f t="shared" si="15"/>
        <v/>
      </c>
    </row>
    <row r="231" spans="2:15" x14ac:dyDescent="0.25">
      <c r="B231" s="14"/>
      <c r="C231" s="14"/>
      <c r="D231" s="14"/>
      <c r="G231" s="4" t="str">
        <f t="shared" si="12"/>
        <v/>
      </c>
      <c r="H231" t="s">
        <v>24</v>
      </c>
      <c r="I231">
        <v>0</v>
      </c>
      <c r="J231" s="14"/>
      <c r="K231">
        <v>0</v>
      </c>
      <c r="L231" s="14"/>
      <c r="M231" s="14">
        <f t="shared" si="13"/>
        <v>0</v>
      </c>
      <c r="N231" s="5">
        <f t="shared" si="14"/>
        <v>0</v>
      </c>
      <c r="O231" s="5" t="str">
        <f t="shared" si="15"/>
        <v/>
      </c>
    </row>
    <row r="232" spans="2:15" x14ac:dyDescent="0.25">
      <c r="B232" s="14"/>
      <c r="C232" s="14"/>
      <c r="D232" s="14"/>
      <c r="G232" s="4" t="str">
        <f t="shared" si="12"/>
        <v/>
      </c>
      <c r="H232" t="s">
        <v>24</v>
      </c>
      <c r="I232">
        <v>0</v>
      </c>
      <c r="J232" s="14"/>
      <c r="K232">
        <v>0</v>
      </c>
      <c r="L232" s="14"/>
      <c r="M232" s="14">
        <f t="shared" si="13"/>
        <v>0</v>
      </c>
      <c r="N232" s="5">
        <f t="shared" si="14"/>
        <v>0</v>
      </c>
      <c r="O232" s="5" t="str">
        <f t="shared" si="15"/>
        <v/>
      </c>
    </row>
    <row r="233" spans="2:15" x14ac:dyDescent="0.25">
      <c r="B233" s="14"/>
      <c r="C233" s="14"/>
      <c r="D233" s="14"/>
      <c r="G233" s="4" t="str">
        <f t="shared" si="12"/>
        <v/>
      </c>
      <c r="H233" t="s">
        <v>24</v>
      </c>
      <c r="I233">
        <v>0</v>
      </c>
      <c r="J233" s="14"/>
      <c r="K233">
        <v>0</v>
      </c>
      <c r="L233" s="14"/>
      <c r="M233" s="14">
        <f t="shared" si="13"/>
        <v>0</v>
      </c>
      <c r="N233" s="5">
        <f t="shared" si="14"/>
        <v>0</v>
      </c>
      <c r="O233" s="5" t="str">
        <f t="shared" si="15"/>
        <v/>
      </c>
    </row>
    <row r="234" spans="2:15" x14ac:dyDescent="0.25">
      <c r="B234" s="14"/>
      <c r="C234" s="14"/>
      <c r="D234" s="14"/>
      <c r="G234" s="4" t="str">
        <f t="shared" si="12"/>
        <v/>
      </c>
      <c r="H234" t="s">
        <v>24</v>
      </c>
      <c r="I234">
        <v>0</v>
      </c>
      <c r="J234" s="14"/>
      <c r="K234">
        <v>0</v>
      </c>
      <c r="L234" s="14"/>
      <c r="M234" s="14">
        <f t="shared" si="13"/>
        <v>0</v>
      </c>
      <c r="N234" s="5">
        <f t="shared" si="14"/>
        <v>0</v>
      </c>
      <c r="O234" s="5" t="str">
        <f t="shared" si="15"/>
        <v/>
      </c>
    </row>
    <row r="235" spans="2:15" x14ac:dyDescent="0.25">
      <c r="B235" s="14"/>
      <c r="C235" s="14"/>
      <c r="D235" s="14"/>
      <c r="G235" s="4" t="str">
        <f t="shared" si="12"/>
        <v/>
      </c>
      <c r="H235" t="s">
        <v>24</v>
      </c>
      <c r="I235">
        <v>0</v>
      </c>
      <c r="J235" s="14"/>
      <c r="K235">
        <v>0</v>
      </c>
      <c r="L235" s="14"/>
      <c r="M235" s="14">
        <f t="shared" si="13"/>
        <v>0</v>
      </c>
      <c r="N235" s="5">
        <f t="shared" si="14"/>
        <v>0</v>
      </c>
      <c r="O235" s="5" t="str">
        <f t="shared" si="15"/>
        <v/>
      </c>
    </row>
    <row r="236" spans="2:15" x14ac:dyDescent="0.25">
      <c r="B236" s="14"/>
      <c r="C236" s="14"/>
      <c r="D236" s="14"/>
      <c r="G236" s="4" t="str">
        <f t="shared" si="12"/>
        <v/>
      </c>
      <c r="H236" t="s">
        <v>24</v>
      </c>
      <c r="I236">
        <v>0</v>
      </c>
      <c r="J236" s="14"/>
      <c r="K236">
        <v>0</v>
      </c>
      <c r="L236" s="14"/>
      <c r="M236" s="14">
        <f t="shared" si="13"/>
        <v>0</v>
      </c>
      <c r="N236" s="5">
        <f t="shared" si="14"/>
        <v>0</v>
      </c>
      <c r="O236" s="5" t="str">
        <f t="shared" si="15"/>
        <v/>
      </c>
    </row>
    <row r="237" spans="2:15" x14ac:dyDescent="0.25">
      <c r="B237" s="14"/>
      <c r="C237" s="14"/>
      <c r="D237" s="14"/>
      <c r="G237" s="4" t="str">
        <f t="shared" si="12"/>
        <v/>
      </c>
      <c r="H237" t="s">
        <v>24</v>
      </c>
      <c r="I237">
        <v>0</v>
      </c>
      <c r="J237" s="14"/>
      <c r="K237">
        <v>0</v>
      </c>
      <c r="L237" s="14"/>
      <c r="M237" s="14">
        <f t="shared" si="13"/>
        <v>0</v>
      </c>
      <c r="N237" s="5">
        <f t="shared" si="14"/>
        <v>0</v>
      </c>
      <c r="O237" s="5" t="str">
        <f t="shared" si="15"/>
        <v/>
      </c>
    </row>
    <row r="238" spans="2:15" x14ac:dyDescent="0.25">
      <c r="B238" s="14"/>
      <c r="C238" s="14"/>
      <c r="D238" s="14"/>
      <c r="G238" s="4" t="str">
        <f t="shared" si="12"/>
        <v/>
      </c>
      <c r="H238" t="s">
        <v>24</v>
      </c>
      <c r="I238">
        <v>0</v>
      </c>
      <c r="J238" s="14"/>
      <c r="K238">
        <v>0</v>
      </c>
      <c r="L238" s="14"/>
      <c r="M238" s="14">
        <f t="shared" si="13"/>
        <v>0</v>
      </c>
      <c r="N238" s="5">
        <f t="shared" si="14"/>
        <v>0</v>
      </c>
      <c r="O238" s="5" t="str">
        <f t="shared" si="15"/>
        <v/>
      </c>
    </row>
    <row r="239" spans="2:15" x14ac:dyDescent="0.25">
      <c r="B239" s="14"/>
      <c r="C239" s="14"/>
      <c r="D239" s="14"/>
      <c r="G239" s="4" t="str">
        <f t="shared" si="12"/>
        <v/>
      </c>
      <c r="H239" t="s">
        <v>24</v>
      </c>
      <c r="I239">
        <v>0</v>
      </c>
      <c r="J239" s="14"/>
      <c r="K239">
        <v>0</v>
      </c>
      <c r="L239" s="14"/>
      <c r="M239" s="14">
        <f t="shared" si="13"/>
        <v>0</v>
      </c>
      <c r="N239" s="5">
        <f t="shared" si="14"/>
        <v>0</v>
      </c>
      <c r="O239" s="5" t="str">
        <f t="shared" si="15"/>
        <v/>
      </c>
    </row>
    <row r="240" spans="2:15" x14ac:dyDescent="0.25">
      <c r="B240" s="14"/>
      <c r="C240" s="14"/>
      <c r="D240" s="14"/>
      <c r="G240" s="4" t="str">
        <f t="shared" si="12"/>
        <v/>
      </c>
      <c r="H240" t="s">
        <v>24</v>
      </c>
      <c r="I240">
        <v>0</v>
      </c>
      <c r="J240" s="14"/>
      <c r="K240">
        <v>0</v>
      </c>
      <c r="L240" s="14"/>
      <c r="M240" s="14">
        <f t="shared" si="13"/>
        <v>0</v>
      </c>
      <c r="N240" s="5">
        <f t="shared" si="14"/>
        <v>0</v>
      </c>
      <c r="O240" s="5" t="str">
        <f t="shared" si="15"/>
        <v/>
      </c>
    </row>
    <row r="241" spans="2:15" x14ac:dyDescent="0.25">
      <c r="B241" s="14"/>
      <c r="C241" s="14"/>
      <c r="D241" s="14"/>
      <c r="G241" s="4" t="str">
        <f t="shared" si="12"/>
        <v/>
      </c>
      <c r="H241" t="s">
        <v>24</v>
      </c>
      <c r="I241">
        <v>0</v>
      </c>
      <c r="J241" s="14"/>
      <c r="K241">
        <v>0</v>
      </c>
      <c r="L241" s="14"/>
      <c r="M241" s="14">
        <f t="shared" si="13"/>
        <v>0</v>
      </c>
      <c r="N241" s="5">
        <f t="shared" si="14"/>
        <v>0</v>
      </c>
      <c r="O241" s="5" t="str">
        <f t="shared" si="15"/>
        <v/>
      </c>
    </row>
    <row r="242" spans="2:15" x14ac:dyDescent="0.25">
      <c r="B242" s="14"/>
      <c r="C242" s="14"/>
      <c r="D242" s="14"/>
      <c r="G242" s="4" t="str">
        <f t="shared" si="12"/>
        <v/>
      </c>
      <c r="H242" t="s">
        <v>24</v>
      </c>
      <c r="I242">
        <v>0</v>
      </c>
      <c r="J242" s="14"/>
      <c r="K242">
        <v>0</v>
      </c>
      <c r="L242" s="14"/>
      <c r="M242" s="14">
        <f t="shared" si="13"/>
        <v>0</v>
      </c>
      <c r="N242" s="5">
        <f t="shared" si="14"/>
        <v>0</v>
      </c>
      <c r="O242" s="5" t="str">
        <f t="shared" si="15"/>
        <v/>
      </c>
    </row>
    <row r="243" spans="2:15" x14ac:dyDescent="0.25">
      <c r="B243" s="14"/>
      <c r="C243" s="14"/>
      <c r="D243" s="14"/>
      <c r="G243" s="4" t="str">
        <f t="shared" si="12"/>
        <v/>
      </c>
      <c r="H243" t="s">
        <v>24</v>
      </c>
      <c r="I243">
        <v>0</v>
      </c>
      <c r="J243" s="14"/>
      <c r="K243">
        <v>0</v>
      </c>
      <c r="L243" s="14"/>
      <c r="M243" s="14">
        <f t="shared" si="13"/>
        <v>0</v>
      </c>
      <c r="N243" s="5">
        <f t="shared" si="14"/>
        <v>0</v>
      </c>
      <c r="O243" s="5" t="str">
        <f t="shared" si="15"/>
        <v/>
      </c>
    </row>
    <row r="244" spans="2:15" x14ac:dyDescent="0.25">
      <c r="B244" s="14"/>
      <c r="C244" s="14"/>
      <c r="D244" s="14"/>
      <c r="G244" s="4" t="str">
        <f t="shared" si="12"/>
        <v/>
      </c>
      <c r="H244" t="s">
        <v>24</v>
      </c>
      <c r="I244">
        <v>0</v>
      </c>
      <c r="J244" s="14"/>
      <c r="K244">
        <v>0</v>
      </c>
      <c r="L244" s="14"/>
      <c r="M244" s="14">
        <f t="shared" si="13"/>
        <v>0</v>
      </c>
      <c r="N244" s="5">
        <f t="shared" si="14"/>
        <v>0</v>
      </c>
      <c r="O244" s="5" t="str">
        <f t="shared" si="15"/>
        <v/>
      </c>
    </row>
    <row r="245" spans="2:15" x14ac:dyDescent="0.25">
      <c r="B245" s="14"/>
      <c r="C245" s="14"/>
      <c r="D245" s="14"/>
      <c r="G245" s="4" t="str">
        <f t="shared" si="12"/>
        <v/>
      </c>
      <c r="H245" t="s">
        <v>24</v>
      </c>
      <c r="I245">
        <v>0</v>
      </c>
      <c r="J245" s="14"/>
      <c r="K245">
        <v>0</v>
      </c>
      <c r="L245" s="14"/>
      <c r="M245" s="14">
        <f t="shared" si="13"/>
        <v>0</v>
      </c>
      <c r="N245" s="5">
        <f t="shared" si="14"/>
        <v>0</v>
      </c>
      <c r="O245" s="5" t="str">
        <f t="shared" si="15"/>
        <v/>
      </c>
    </row>
    <row r="246" spans="2:15" x14ac:dyDescent="0.25">
      <c r="B246" s="14"/>
      <c r="C246" s="14"/>
      <c r="D246" s="14"/>
      <c r="G246" s="4" t="str">
        <f t="shared" si="12"/>
        <v/>
      </c>
      <c r="H246" t="s">
        <v>24</v>
      </c>
      <c r="I246">
        <v>0</v>
      </c>
      <c r="J246" s="14"/>
      <c r="K246">
        <v>0</v>
      </c>
      <c r="L246" s="14"/>
      <c r="M246" s="14">
        <f t="shared" si="13"/>
        <v>0</v>
      </c>
      <c r="N246" s="5">
        <f t="shared" si="14"/>
        <v>0</v>
      </c>
      <c r="O246" s="5" t="str">
        <f t="shared" si="15"/>
        <v/>
      </c>
    </row>
    <row r="247" spans="2:15" x14ac:dyDescent="0.25">
      <c r="B247" s="14"/>
      <c r="C247" s="14"/>
      <c r="D247" s="14"/>
      <c r="G247" s="4" t="str">
        <f t="shared" si="12"/>
        <v/>
      </c>
      <c r="H247" t="s">
        <v>24</v>
      </c>
      <c r="I247">
        <v>0</v>
      </c>
      <c r="J247" s="14"/>
      <c r="K247">
        <v>0</v>
      </c>
      <c r="L247" s="14"/>
      <c r="M247" s="14">
        <f t="shared" si="13"/>
        <v>0</v>
      </c>
      <c r="N247" s="5">
        <f t="shared" si="14"/>
        <v>0</v>
      </c>
      <c r="O247" s="5" t="str">
        <f t="shared" si="15"/>
        <v/>
      </c>
    </row>
    <row r="248" spans="2:15" x14ac:dyDescent="0.25">
      <c r="B248" s="14"/>
      <c r="C248" s="14"/>
      <c r="D248" s="14"/>
      <c r="G248" s="4" t="str">
        <f t="shared" si="12"/>
        <v/>
      </c>
      <c r="H248" t="s">
        <v>24</v>
      </c>
      <c r="I248">
        <v>0</v>
      </c>
      <c r="J248" s="14"/>
      <c r="K248">
        <v>0</v>
      </c>
      <c r="L248" s="14"/>
      <c r="M248" s="14">
        <f t="shared" si="13"/>
        <v>0</v>
      </c>
      <c r="N248" s="5">
        <f t="shared" si="14"/>
        <v>0</v>
      </c>
      <c r="O248" s="5" t="str">
        <f t="shared" si="15"/>
        <v/>
      </c>
    </row>
    <row r="249" spans="2:15" x14ac:dyDescent="0.25">
      <c r="B249" s="14"/>
      <c r="C249" s="14"/>
      <c r="D249" s="14"/>
      <c r="G249" s="4" t="str">
        <f t="shared" si="12"/>
        <v/>
      </c>
      <c r="H249" t="s">
        <v>24</v>
      </c>
      <c r="I249">
        <v>0</v>
      </c>
      <c r="J249" s="14"/>
      <c r="K249">
        <v>0</v>
      </c>
      <c r="L249" s="14"/>
      <c r="M249" s="14">
        <f t="shared" si="13"/>
        <v>0</v>
      </c>
      <c r="N249" s="5">
        <f t="shared" si="14"/>
        <v>0</v>
      </c>
      <c r="O249" s="5" t="str">
        <f t="shared" si="15"/>
        <v/>
      </c>
    </row>
    <row r="250" spans="2:15" x14ac:dyDescent="0.25">
      <c r="B250" s="14"/>
      <c r="C250" s="14"/>
      <c r="D250" s="14"/>
      <c r="G250" s="4" t="str">
        <f t="shared" si="12"/>
        <v/>
      </c>
      <c r="H250" t="s">
        <v>24</v>
      </c>
      <c r="I250">
        <v>0</v>
      </c>
      <c r="J250" s="14"/>
      <c r="K250">
        <v>0</v>
      </c>
      <c r="L250" s="14"/>
      <c r="M250" s="14">
        <f t="shared" si="13"/>
        <v>0</v>
      </c>
      <c r="N250" s="5">
        <f t="shared" si="14"/>
        <v>0</v>
      </c>
      <c r="O250" s="5" t="str">
        <f t="shared" si="15"/>
        <v/>
      </c>
    </row>
    <row r="251" spans="2:15" x14ac:dyDescent="0.25">
      <c r="B251" s="14"/>
      <c r="C251" s="14"/>
      <c r="D251" s="14"/>
      <c r="G251" s="4" t="str">
        <f t="shared" si="12"/>
        <v/>
      </c>
      <c r="H251" t="s">
        <v>24</v>
      </c>
      <c r="I251">
        <v>0</v>
      </c>
      <c r="J251" s="14"/>
      <c r="K251">
        <v>0</v>
      </c>
      <c r="L251" s="14"/>
      <c r="M251" s="14">
        <f t="shared" si="13"/>
        <v>0</v>
      </c>
      <c r="N251" s="5">
        <f t="shared" si="14"/>
        <v>0</v>
      </c>
      <c r="O251" s="5" t="str">
        <f t="shared" si="15"/>
        <v/>
      </c>
    </row>
    <row r="252" spans="2:15" x14ac:dyDescent="0.25">
      <c r="B252" s="14"/>
      <c r="C252" s="14"/>
      <c r="D252" s="14"/>
      <c r="G252" s="4" t="str">
        <f t="shared" si="12"/>
        <v/>
      </c>
      <c r="H252" t="s">
        <v>24</v>
      </c>
      <c r="I252">
        <v>0</v>
      </c>
      <c r="J252" s="14"/>
      <c r="K252">
        <v>0</v>
      </c>
      <c r="L252" s="14"/>
      <c r="M252" s="14">
        <f t="shared" si="13"/>
        <v>0</v>
      </c>
      <c r="N252" s="5">
        <f t="shared" si="14"/>
        <v>0</v>
      </c>
      <c r="O252" s="5" t="str">
        <f t="shared" si="15"/>
        <v/>
      </c>
    </row>
    <row r="253" spans="2:15" x14ac:dyDescent="0.25">
      <c r="B253" s="14"/>
      <c r="C253" s="14"/>
      <c r="D253" s="14"/>
      <c r="G253" s="4" t="str">
        <f t="shared" si="12"/>
        <v/>
      </c>
      <c r="H253" t="s">
        <v>24</v>
      </c>
      <c r="I253">
        <v>0</v>
      </c>
      <c r="J253" s="14"/>
      <c r="K253">
        <v>0</v>
      </c>
      <c r="L253" s="14"/>
      <c r="M253" s="14">
        <f t="shared" si="13"/>
        <v>0</v>
      </c>
      <c r="N253" s="5">
        <f t="shared" si="14"/>
        <v>0</v>
      </c>
      <c r="O253" s="5" t="str">
        <f t="shared" si="15"/>
        <v/>
      </c>
    </row>
    <row r="254" spans="2:15" x14ac:dyDescent="0.25">
      <c r="B254" s="14"/>
      <c r="C254" s="14"/>
      <c r="D254" s="14"/>
      <c r="G254" s="4" t="str">
        <f t="shared" si="12"/>
        <v/>
      </c>
      <c r="H254" t="s">
        <v>24</v>
      </c>
      <c r="I254">
        <v>0</v>
      </c>
      <c r="J254" s="14"/>
      <c r="K254">
        <v>0</v>
      </c>
      <c r="L254" s="14"/>
      <c r="M254" s="14">
        <f t="shared" si="13"/>
        <v>0</v>
      </c>
      <c r="N254" s="5">
        <f t="shared" si="14"/>
        <v>0</v>
      </c>
      <c r="O254" s="5" t="str">
        <f t="shared" si="15"/>
        <v/>
      </c>
    </row>
    <row r="255" spans="2:15" x14ac:dyDescent="0.25">
      <c r="B255" s="14"/>
      <c r="C255" s="14"/>
      <c r="D255" s="14"/>
      <c r="G255" s="4" t="str">
        <f t="shared" si="12"/>
        <v/>
      </c>
      <c r="H255" t="s">
        <v>24</v>
      </c>
      <c r="I255">
        <v>0</v>
      </c>
      <c r="J255" s="14"/>
      <c r="K255">
        <v>0</v>
      </c>
      <c r="L255" s="14"/>
      <c r="M255" s="14">
        <f t="shared" si="13"/>
        <v>0</v>
      </c>
      <c r="N255" s="5">
        <f t="shared" si="14"/>
        <v>0</v>
      </c>
      <c r="O255" s="5" t="str">
        <f t="shared" si="15"/>
        <v/>
      </c>
    </row>
    <row r="256" spans="2:15" x14ac:dyDescent="0.25">
      <c r="B256" s="14"/>
      <c r="C256" s="14"/>
      <c r="D256" s="14"/>
      <c r="G256" s="4" t="str">
        <f t="shared" si="12"/>
        <v/>
      </c>
      <c r="H256" t="s">
        <v>24</v>
      </c>
      <c r="I256">
        <v>0</v>
      </c>
      <c r="J256" s="14"/>
      <c r="K256">
        <v>0</v>
      </c>
      <c r="L256" s="14"/>
      <c r="M256" s="14">
        <f t="shared" si="13"/>
        <v>0</v>
      </c>
      <c r="N256" s="5">
        <f t="shared" si="14"/>
        <v>0</v>
      </c>
      <c r="O256" s="5" t="str">
        <f t="shared" si="15"/>
        <v/>
      </c>
    </row>
    <row r="257" spans="2:15" x14ac:dyDescent="0.25">
      <c r="B257" s="14"/>
      <c r="C257" s="14"/>
      <c r="D257" s="14"/>
      <c r="G257" s="4" t="str">
        <f t="shared" si="12"/>
        <v/>
      </c>
      <c r="H257" t="s">
        <v>24</v>
      </c>
      <c r="I257">
        <v>0</v>
      </c>
      <c r="J257" s="14"/>
      <c r="K257">
        <v>0</v>
      </c>
      <c r="L257" s="14"/>
      <c r="M257" s="14">
        <f t="shared" si="13"/>
        <v>0</v>
      </c>
      <c r="N257" s="5">
        <f t="shared" si="14"/>
        <v>0</v>
      </c>
      <c r="O257" s="5" t="str">
        <f t="shared" si="15"/>
        <v/>
      </c>
    </row>
    <row r="258" spans="2:15" x14ac:dyDescent="0.25">
      <c r="B258" s="14"/>
      <c r="C258" s="14"/>
      <c r="D258" s="14"/>
      <c r="G258" s="4" t="str">
        <f t="shared" si="12"/>
        <v/>
      </c>
      <c r="H258" t="s">
        <v>24</v>
      </c>
      <c r="I258">
        <v>0</v>
      </c>
      <c r="J258" s="14"/>
      <c r="K258">
        <v>0</v>
      </c>
      <c r="L258" s="14"/>
      <c r="M258" s="14">
        <f t="shared" si="13"/>
        <v>0</v>
      </c>
      <c r="N258" s="5">
        <f t="shared" si="14"/>
        <v>0</v>
      </c>
      <c r="O258" s="5" t="str">
        <f t="shared" si="15"/>
        <v/>
      </c>
    </row>
    <row r="259" spans="2:15" x14ac:dyDescent="0.25">
      <c r="B259" s="14"/>
      <c r="C259" s="14"/>
      <c r="D259" s="14"/>
      <c r="G259" s="4" t="str">
        <f t="shared" si="12"/>
        <v/>
      </c>
      <c r="H259" t="s">
        <v>24</v>
      </c>
      <c r="I259">
        <v>0</v>
      </c>
      <c r="J259" s="14"/>
      <c r="K259">
        <v>0</v>
      </c>
      <c r="L259" s="14"/>
      <c r="M259" s="14">
        <f t="shared" si="13"/>
        <v>0</v>
      </c>
      <c r="N259" s="5">
        <f t="shared" si="14"/>
        <v>0</v>
      </c>
      <c r="O259" s="5" t="str">
        <f t="shared" si="15"/>
        <v/>
      </c>
    </row>
    <row r="260" spans="2:15" x14ac:dyDescent="0.25">
      <c r="B260" s="14"/>
      <c r="C260" s="14"/>
      <c r="D260" s="14"/>
      <c r="G260" s="4" t="str">
        <f t="shared" si="12"/>
        <v/>
      </c>
      <c r="H260" t="s">
        <v>24</v>
      </c>
      <c r="I260">
        <v>0</v>
      </c>
      <c r="J260" s="14"/>
      <c r="K260">
        <v>0</v>
      </c>
      <c r="L260" s="14"/>
      <c r="M260" s="14">
        <f t="shared" si="13"/>
        <v>0</v>
      </c>
      <c r="N260" s="5">
        <f t="shared" si="14"/>
        <v>0</v>
      </c>
      <c r="O260" s="5" t="str">
        <f t="shared" si="15"/>
        <v/>
      </c>
    </row>
    <row r="261" spans="2:15" x14ac:dyDescent="0.25">
      <c r="B261" s="14"/>
      <c r="C261" s="14"/>
      <c r="D261" s="14"/>
      <c r="G261" s="4" t="str">
        <f t="shared" si="12"/>
        <v/>
      </c>
      <c r="H261" t="s">
        <v>24</v>
      </c>
      <c r="I261">
        <v>0</v>
      </c>
      <c r="J261" s="14"/>
      <c r="K261">
        <v>0</v>
      </c>
      <c r="L261" s="14"/>
      <c r="M261" s="14">
        <f t="shared" si="13"/>
        <v>0</v>
      </c>
      <c r="N261" s="5">
        <f t="shared" si="14"/>
        <v>0</v>
      </c>
      <c r="O261" s="5" t="str">
        <f t="shared" si="15"/>
        <v/>
      </c>
    </row>
    <row r="262" spans="2:15" x14ac:dyDescent="0.25">
      <c r="B262" s="14"/>
      <c r="C262" s="14"/>
      <c r="D262" s="14"/>
      <c r="G262" s="4" t="str">
        <f t="shared" ref="G262:G325" si="16">A262&amp;F262</f>
        <v/>
      </c>
      <c r="H262" t="s">
        <v>24</v>
      </c>
      <c r="I262">
        <v>0</v>
      </c>
      <c r="J262" s="14"/>
      <c r="K262">
        <v>0</v>
      </c>
      <c r="L262" s="14"/>
      <c r="M262" s="14">
        <f t="shared" ref="M262:M325" si="17">IF(I262&gt;0,"Masukan unit konversi",0)</f>
        <v>0</v>
      </c>
      <c r="N262" s="5">
        <f t="shared" ref="N262:N325" si="18">IF(I262&gt;0,(I262*M262)+K262,K262)</f>
        <v>0</v>
      </c>
      <c r="O262" s="5" t="str">
        <f t="shared" ref="O262:O325" si="19">IF(L262&lt;&gt;"",L262,"")</f>
        <v/>
      </c>
    </row>
    <row r="263" spans="2:15" x14ac:dyDescent="0.25">
      <c r="B263" s="14"/>
      <c r="C263" s="14"/>
      <c r="D263" s="14"/>
      <c r="G263" s="4" t="str">
        <f t="shared" si="16"/>
        <v/>
      </c>
      <c r="H263" t="s">
        <v>24</v>
      </c>
      <c r="I263">
        <v>0</v>
      </c>
      <c r="J263" s="14"/>
      <c r="K263">
        <v>0</v>
      </c>
      <c r="L263" s="14"/>
      <c r="M263" s="14">
        <f t="shared" si="17"/>
        <v>0</v>
      </c>
      <c r="N263" s="5">
        <f t="shared" si="18"/>
        <v>0</v>
      </c>
      <c r="O263" s="5" t="str">
        <f t="shared" si="19"/>
        <v/>
      </c>
    </row>
    <row r="264" spans="2:15" x14ac:dyDescent="0.25">
      <c r="B264" s="14"/>
      <c r="C264" s="14"/>
      <c r="D264" s="14"/>
      <c r="G264" s="4" t="str">
        <f t="shared" si="16"/>
        <v/>
      </c>
      <c r="H264" t="s">
        <v>24</v>
      </c>
      <c r="I264">
        <v>0</v>
      </c>
      <c r="J264" s="14"/>
      <c r="K264">
        <v>0</v>
      </c>
      <c r="L264" s="14"/>
      <c r="M264" s="14">
        <f t="shared" si="17"/>
        <v>0</v>
      </c>
      <c r="N264" s="5">
        <f t="shared" si="18"/>
        <v>0</v>
      </c>
      <c r="O264" s="5" t="str">
        <f t="shared" si="19"/>
        <v/>
      </c>
    </row>
    <row r="265" spans="2:15" x14ac:dyDescent="0.25">
      <c r="B265" s="14"/>
      <c r="C265" s="14"/>
      <c r="D265" s="14"/>
      <c r="G265" s="4" t="str">
        <f t="shared" si="16"/>
        <v/>
      </c>
      <c r="H265" t="s">
        <v>24</v>
      </c>
      <c r="I265">
        <v>0</v>
      </c>
      <c r="J265" s="14"/>
      <c r="K265">
        <v>0</v>
      </c>
      <c r="L265" s="14"/>
      <c r="M265" s="14">
        <f t="shared" si="17"/>
        <v>0</v>
      </c>
      <c r="N265" s="5">
        <f t="shared" si="18"/>
        <v>0</v>
      </c>
      <c r="O265" s="5" t="str">
        <f t="shared" si="19"/>
        <v/>
      </c>
    </row>
    <row r="266" spans="2:15" x14ac:dyDescent="0.25">
      <c r="B266" s="14"/>
      <c r="C266" s="14"/>
      <c r="D266" s="14"/>
      <c r="G266" s="4" t="str">
        <f t="shared" si="16"/>
        <v/>
      </c>
      <c r="H266" t="s">
        <v>24</v>
      </c>
      <c r="I266">
        <v>0</v>
      </c>
      <c r="J266" s="14"/>
      <c r="K266">
        <v>0</v>
      </c>
      <c r="L266" s="14"/>
      <c r="M266" s="14">
        <f t="shared" si="17"/>
        <v>0</v>
      </c>
      <c r="N266" s="5">
        <f t="shared" si="18"/>
        <v>0</v>
      </c>
      <c r="O266" s="5" t="str">
        <f t="shared" si="19"/>
        <v/>
      </c>
    </row>
    <row r="267" spans="2:15" x14ac:dyDescent="0.25">
      <c r="B267" s="14"/>
      <c r="C267" s="14"/>
      <c r="D267" s="14"/>
      <c r="G267" s="4" t="str">
        <f t="shared" si="16"/>
        <v/>
      </c>
      <c r="H267" t="s">
        <v>24</v>
      </c>
      <c r="I267">
        <v>0</v>
      </c>
      <c r="J267" s="14"/>
      <c r="K267">
        <v>0</v>
      </c>
      <c r="L267" s="14"/>
      <c r="M267" s="14">
        <f t="shared" si="17"/>
        <v>0</v>
      </c>
      <c r="N267" s="5">
        <f t="shared" si="18"/>
        <v>0</v>
      </c>
      <c r="O267" s="5" t="str">
        <f t="shared" si="19"/>
        <v/>
      </c>
    </row>
    <row r="268" spans="2:15" x14ac:dyDescent="0.25">
      <c r="B268" s="14"/>
      <c r="C268" s="14"/>
      <c r="D268" s="14"/>
      <c r="G268" s="4" t="str">
        <f t="shared" si="16"/>
        <v/>
      </c>
      <c r="H268" t="s">
        <v>24</v>
      </c>
      <c r="I268">
        <v>0</v>
      </c>
      <c r="J268" s="14"/>
      <c r="K268">
        <v>0</v>
      </c>
      <c r="L268" s="14"/>
      <c r="M268" s="14">
        <f t="shared" si="17"/>
        <v>0</v>
      </c>
      <c r="N268" s="5">
        <f t="shared" si="18"/>
        <v>0</v>
      </c>
      <c r="O268" s="5" t="str">
        <f t="shared" si="19"/>
        <v/>
      </c>
    </row>
    <row r="269" spans="2:15" x14ac:dyDescent="0.25">
      <c r="B269" s="14"/>
      <c r="C269" s="14"/>
      <c r="D269" s="14"/>
      <c r="G269" s="4" t="str">
        <f t="shared" si="16"/>
        <v/>
      </c>
      <c r="H269" t="s">
        <v>24</v>
      </c>
      <c r="I269">
        <v>0</v>
      </c>
      <c r="J269" s="14"/>
      <c r="K269">
        <v>0</v>
      </c>
      <c r="L269" s="14"/>
      <c r="M269" s="14">
        <f t="shared" si="17"/>
        <v>0</v>
      </c>
      <c r="N269" s="5">
        <f t="shared" si="18"/>
        <v>0</v>
      </c>
      <c r="O269" s="5" t="str">
        <f t="shared" si="19"/>
        <v/>
      </c>
    </row>
    <row r="270" spans="2:15" x14ac:dyDescent="0.25">
      <c r="B270" s="14"/>
      <c r="C270" s="14"/>
      <c r="D270" s="14"/>
      <c r="G270" s="4" t="str">
        <f t="shared" si="16"/>
        <v/>
      </c>
      <c r="H270" t="s">
        <v>24</v>
      </c>
      <c r="I270">
        <v>0</v>
      </c>
      <c r="J270" s="14"/>
      <c r="K270">
        <v>0</v>
      </c>
      <c r="L270" s="14"/>
      <c r="M270" s="14">
        <f t="shared" si="17"/>
        <v>0</v>
      </c>
      <c r="N270" s="5">
        <f t="shared" si="18"/>
        <v>0</v>
      </c>
      <c r="O270" s="5" t="str">
        <f t="shared" si="19"/>
        <v/>
      </c>
    </row>
    <row r="271" spans="2:15" x14ac:dyDescent="0.25">
      <c r="B271" s="14"/>
      <c r="C271" s="14"/>
      <c r="D271" s="14"/>
      <c r="G271" s="4" t="str">
        <f t="shared" si="16"/>
        <v/>
      </c>
      <c r="H271" t="s">
        <v>24</v>
      </c>
      <c r="I271">
        <v>0</v>
      </c>
      <c r="J271" s="14"/>
      <c r="K271">
        <v>0</v>
      </c>
      <c r="L271" s="14"/>
      <c r="M271" s="14">
        <f t="shared" si="17"/>
        <v>0</v>
      </c>
      <c r="N271" s="5">
        <f t="shared" si="18"/>
        <v>0</v>
      </c>
      <c r="O271" s="5" t="str">
        <f t="shared" si="19"/>
        <v/>
      </c>
    </row>
    <row r="272" spans="2:15" x14ac:dyDescent="0.25">
      <c r="B272" s="14"/>
      <c r="C272" s="14"/>
      <c r="D272" s="14"/>
      <c r="G272" s="4" t="str">
        <f t="shared" si="16"/>
        <v/>
      </c>
      <c r="H272" t="s">
        <v>24</v>
      </c>
      <c r="I272">
        <v>0</v>
      </c>
      <c r="J272" s="14"/>
      <c r="K272">
        <v>0</v>
      </c>
      <c r="L272" s="14"/>
      <c r="M272" s="14">
        <f t="shared" si="17"/>
        <v>0</v>
      </c>
      <c r="N272" s="5">
        <f t="shared" si="18"/>
        <v>0</v>
      </c>
      <c r="O272" s="5" t="str">
        <f t="shared" si="19"/>
        <v/>
      </c>
    </row>
    <row r="273" spans="2:15" x14ac:dyDescent="0.25">
      <c r="B273" s="14"/>
      <c r="C273" s="14"/>
      <c r="D273" s="14"/>
      <c r="G273" s="4" t="str">
        <f t="shared" si="16"/>
        <v/>
      </c>
      <c r="H273" t="s">
        <v>24</v>
      </c>
      <c r="I273">
        <v>0</v>
      </c>
      <c r="J273" s="14"/>
      <c r="K273">
        <v>0</v>
      </c>
      <c r="L273" s="14"/>
      <c r="M273" s="14">
        <f t="shared" si="17"/>
        <v>0</v>
      </c>
      <c r="N273" s="5">
        <f t="shared" si="18"/>
        <v>0</v>
      </c>
      <c r="O273" s="5" t="str">
        <f t="shared" si="19"/>
        <v/>
      </c>
    </row>
    <row r="274" spans="2:15" x14ac:dyDescent="0.25">
      <c r="B274" s="14"/>
      <c r="C274" s="14"/>
      <c r="D274" s="14"/>
      <c r="G274" s="4" t="str">
        <f t="shared" si="16"/>
        <v/>
      </c>
      <c r="H274" t="s">
        <v>24</v>
      </c>
      <c r="I274">
        <v>0</v>
      </c>
      <c r="J274" s="14"/>
      <c r="K274">
        <v>0</v>
      </c>
      <c r="L274" s="14"/>
      <c r="M274" s="14">
        <f t="shared" si="17"/>
        <v>0</v>
      </c>
      <c r="N274" s="5">
        <f t="shared" si="18"/>
        <v>0</v>
      </c>
      <c r="O274" s="5" t="str">
        <f t="shared" si="19"/>
        <v/>
      </c>
    </row>
    <row r="275" spans="2:15" x14ac:dyDescent="0.25">
      <c r="B275" s="14"/>
      <c r="C275" s="14"/>
      <c r="D275" s="14"/>
      <c r="G275" s="4" t="str">
        <f t="shared" si="16"/>
        <v/>
      </c>
      <c r="H275" t="s">
        <v>24</v>
      </c>
      <c r="I275">
        <v>0</v>
      </c>
      <c r="J275" s="14"/>
      <c r="K275">
        <v>0</v>
      </c>
      <c r="L275" s="14"/>
      <c r="M275" s="14">
        <f t="shared" si="17"/>
        <v>0</v>
      </c>
      <c r="N275" s="5">
        <f t="shared" si="18"/>
        <v>0</v>
      </c>
      <c r="O275" s="5" t="str">
        <f t="shared" si="19"/>
        <v/>
      </c>
    </row>
    <row r="276" spans="2:15" x14ac:dyDescent="0.25">
      <c r="B276" s="14"/>
      <c r="C276" s="14"/>
      <c r="D276" s="14"/>
      <c r="G276" s="4" t="str">
        <f t="shared" si="16"/>
        <v/>
      </c>
      <c r="H276" t="s">
        <v>24</v>
      </c>
      <c r="I276">
        <v>0</v>
      </c>
      <c r="J276" s="14"/>
      <c r="K276">
        <v>0</v>
      </c>
      <c r="L276" s="14"/>
      <c r="M276" s="14">
        <f t="shared" si="17"/>
        <v>0</v>
      </c>
      <c r="N276" s="5">
        <f t="shared" si="18"/>
        <v>0</v>
      </c>
      <c r="O276" s="5" t="str">
        <f t="shared" si="19"/>
        <v/>
      </c>
    </row>
    <row r="277" spans="2:15" x14ac:dyDescent="0.25">
      <c r="B277" s="14"/>
      <c r="C277" s="14"/>
      <c r="D277" s="14"/>
      <c r="G277" s="4" t="str">
        <f t="shared" si="16"/>
        <v/>
      </c>
      <c r="H277" t="s">
        <v>24</v>
      </c>
      <c r="I277">
        <v>0</v>
      </c>
      <c r="J277" s="14"/>
      <c r="K277">
        <v>0</v>
      </c>
      <c r="L277" s="14"/>
      <c r="M277" s="14">
        <f t="shared" si="17"/>
        <v>0</v>
      </c>
      <c r="N277" s="5">
        <f t="shared" si="18"/>
        <v>0</v>
      </c>
      <c r="O277" s="5" t="str">
        <f t="shared" si="19"/>
        <v/>
      </c>
    </row>
    <row r="278" spans="2:15" x14ac:dyDescent="0.25">
      <c r="B278" s="14"/>
      <c r="C278" s="14"/>
      <c r="D278" s="14"/>
      <c r="G278" s="4" t="str">
        <f t="shared" si="16"/>
        <v/>
      </c>
      <c r="H278" t="s">
        <v>24</v>
      </c>
      <c r="I278">
        <v>0</v>
      </c>
      <c r="J278" s="14"/>
      <c r="K278">
        <v>0</v>
      </c>
      <c r="L278" s="14"/>
      <c r="M278" s="14">
        <f t="shared" si="17"/>
        <v>0</v>
      </c>
      <c r="N278" s="5">
        <f t="shared" si="18"/>
        <v>0</v>
      </c>
      <c r="O278" s="5" t="str">
        <f t="shared" si="19"/>
        <v/>
      </c>
    </row>
    <row r="279" spans="2:15" x14ac:dyDescent="0.25">
      <c r="B279" s="14"/>
      <c r="C279" s="14"/>
      <c r="D279" s="14"/>
      <c r="G279" s="4" t="str">
        <f t="shared" si="16"/>
        <v/>
      </c>
      <c r="H279" t="s">
        <v>24</v>
      </c>
      <c r="I279">
        <v>0</v>
      </c>
      <c r="J279" s="14"/>
      <c r="K279">
        <v>0</v>
      </c>
      <c r="L279" s="14"/>
      <c r="M279" s="14">
        <f t="shared" si="17"/>
        <v>0</v>
      </c>
      <c r="N279" s="5">
        <f t="shared" si="18"/>
        <v>0</v>
      </c>
      <c r="O279" s="5" t="str">
        <f t="shared" si="19"/>
        <v/>
      </c>
    </row>
    <row r="280" spans="2:15" x14ac:dyDescent="0.25">
      <c r="B280" s="14"/>
      <c r="C280" s="14"/>
      <c r="D280" s="14"/>
      <c r="G280" s="4" t="str">
        <f t="shared" si="16"/>
        <v/>
      </c>
      <c r="H280" t="s">
        <v>24</v>
      </c>
      <c r="I280">
        <v>0</v>
      </c>
      <c r="J280" s="14"/>
      <c r="K280">
        <v>0</v>
      </c>
      <c r="L280" s="14"/>
      <c r="M280" s="14">
        <f t="shared" si="17"/>
        <v>0</v>
      </c>
      <c r="N280" s="5">
        <f t="shared" si="18"/>
        <v>0</v>
      </c>
      <c r="O280" s="5" t="str">
        <f t="shared" si="19"/>
        <v/>
      </c>
    </row>
    <row r="281" spans="2:15" x14ac:dyDescent="0.25">
      <c r="B281" s="14"/>
      <c r="C281" s="14"/>
      <c r="D281" s="14"/>
      <c r="G281" s="4" t="str">
        <f t="shared" si="16"/>
        <v/>
      </c>
      <c r="H281" t="s">
        <v>24</v>
      </c>
      <c r="I281">
        <v>0</v>
      </c>
      <c r="J281" s="14"/>
      <c r="K281">
        <v>0</v>
      </c>
      <c r="L281" s="14"/>
      <c r="M281" s="14">
        <f t="shared" si="17"/>
        <v>0</v>
      </c>
      <c r="N281" s="5">
        <f t="shared" si="18"/>
        <v>0</v>
      </c>
      <c r="O281" s="5" t="str">
        <f t="shared" si="19"/>
        <v/>
      </c>
    </row>
    <row r="282" spans="2:15" x14ac:dyDescent="0.25">
      <c r="B282" s="14"/>
      <c r="C282" s="14"/>
      <c r="D282" s="14"/>
      <c r="G282" s="4" t="str">
        <f t="shared" si="16"/>
        <v/>
      </c>
      <c r="H282" t="s">
        <v>24</v>
      </c>
      <c r="I282">
        <v>0</v>
      </c>
      <c r="J282" s="14"/>
      <c r="K282">
        <v>0</v>
      </c>
      <c r="L282" s="14"/>
      <c r="M282" s="14">
        <f t="shared" si="17"/>
        <v>0</v>
      </c>
      <c r="N282" s="5">
        <f t="shared" si="18"/>
        <v>0</v>
      </c>
      <c r="O282" s="5" t="str">
        <f t="shared" si="19"/>
        <v/>
      </c>
    </row>
    <row r="283" spans="2:15" x14ac:dyDescent="0.25">
      <c r="B283" s="14"/>
      <c r="C283" s="14"/>
      <c r="D283" s="14"/>
      <c r="G283" s="4" t="str">
        <f t="shared" si="16"/>
        <v/>
      </c>
      <c r="H283" t="s">
        <v>24</v>
      </c>
      <c r="I283">
        <v>0</v>
      </c>
      <c r="J283" s="14"/>
      <c r="K283">
        <v>0</v>
      </c>
      <c r="L283" s="14"/>
      <c r="M283" s="14">
        <f t="shared" si="17"/>
        <v>0</v>
      </c>
      <c r="N283" s="5">
        <f t="shared" si="18"/>
        <v>0</v>
      </c>
      <c r="O283" s="5" t="str">
        <f t="shared" si="19"/>
        <v/>
      </c>
    </row>
    <row r="284" spans="2:15" x14ac:dyDescent="0.25">
      <c r="B284" s="14"/>
      <c r="C284" s="14"/>
      <c r="D284" s="14"/>
      <c r="G284" s="4" t="str">
        <f t="shared" si="16"/>
        <v/>
      </c>
      <c r="H284" t="s">
        <v>24</v>
      </c>
      <c r="I284">
        <v>0</v>
      </c>
      <c r="J284" s="14"/>
      <c r="K284">
        <v>0</v>
      </c>
      <c r="L284" s="14"/>
      <c r="M284" s="14">
        <f t="shared" si="17"/>
        <v>0</v>
      </c>
      <c r="N284" s="5">
        <f t="shared" si="18"/>
        <v>0</v>
      </c>
      <c r="O284" s="5" t="str">
        <f t="shared" si="19"/>
        <v/>
      </c>
    </row>
    <row r="285" spans="2:15" x14ac:dyDescent="0.25">
      <c r="B285" s="14"/>
      <c r="C285" s="14"/>
      <c r="D285" s="14"/>
      <c r="G285" s="4" t="str">
        <f t="shared" si="16"/>
        <v/>
      </c>
      <c r="H285" t="s">
        <v>24</v>
      </c>
      <c r="I285">
        <v>0</v>
      </c>
      <c r="J285" s="14"/>
      <c r="K285">
        <v>0</v>
      </c>
      <c r="L285" s="14"/>
      <c r="M285" s="14">
        <f t="shared" si="17"/>
        <v>0</v>
      </c>
      <c r="N285" s="5">
        <f t="shared" si="18"/>
        <v>0</v>
      </c>
      <c r="O285" s="5" t="str">
        <f t="shared" si="19"/>
        <v/>
      </c>
    </row>
    <row r="286" spans="2:15" x14ac:dyDescent="0.25">
      <c r="B286" s="14"/>
      <c r="C286" s="14"/>
      <c r="D286" s="14"/>
      <c r="G286" s="4" t="str">
        <f t="shared" si="16"/>
        <v/>
      </c>
      <c r="H286" t="s">
        <v>24</v>
      </c>
      <c r="I286">
        <v>0</v>
      </c>
      <c r="J286" s="14"/>
      <c r="K286">
        <v>0</v>
      </c>
      <c r="L286" s="14"/>
      <c r="M286" s="14">
        <f t="shared" si="17"/>
        <v>0</v>
      </c>
      <c r="N286" s="5">
        <f t="shared" si="18"/>
        <v>0</v>
      </c>
      <c r="O286" s="5" t="str">
        <f t="shared" si="19"/>
        <v/>
      </c>
    </row>
    <row r="287" spans="2:15" x14ac:dyDescent="0.25">
      <c r="B287" s="14"/>
      <c r="C287" s="14"/>
      <c r="D287" s="14"/>
      <c r="G287" s="4" t="str">
        <f t="shared" si="16"/>
        <v/>
      </c>
      <c r="H287" t="s">
        <v>24</v>
      </c>
      <c r="I287">
        <v>0</v>
      </c>
      <c r="J287" s="14"/>
      <c r="K287">
        <v>0</v>
      </c>
      <c r="L287" s="14"/>
      <c r="M287" s="14">
        <f t="shared" si="17"/>
        <v>0</v>
      </c>
      <c r="N287" s="5">
        <f t="shared" si="18"/>
        <v>0</v>
      </c>
      <c r="O287" s="5" t="str">
        <f t="shared" si="19"/>
        <v/>
      </c>
    </row>
    <row r="288" spans="2:15" x14ac:dyDescent="0.25">
      <c r="B288" s="14"/>
      <c r="C288" s="14"/>
      <c r="D288" s="14"/>
      <c r="G288" s="4" t="str">
        <f t="shared" si="16"/>
        <v/>
      </c>
      <c r="H288" t="s">
        <v>24</v>
      </c>
      <c r="I288">
        <v>0</v>
      </c>
      <c r="J288" s="14"/>
      <c r="K288">
        <v>0</v>
      </c>
      <c r="L288" s="14"/>
      <c r="M288" s="14">
        <f t="shared" si="17"/>
        <v>0</v>
      </c>
      <c r="N288" s="5">
        <f t="shared" si="18"/>
        <v>0</v>
      </c>
      <c r="O288" s="5" t="str">
        <f t="shared" si="19"/>
        <v/>
      </c>
    </row>
    <row r="289" spans="2:15" x14ac:dyDescent="0.25">
      <c r="B289" s="14"/>
      <c r="C289" s="14"/>
      <c r="D289" s="14"/>
      <c r="G289" s="4" t="str">
        <f t="shared" si="16"/>
        <v/>
      </c>
      <c r="H289" t="s">
        <v>24</v>
      </c>
      <c r="I289">
        <v>0</v>
      </c>
      <c r="J289" s="14"/>
      <c r="K289">
        <v>0</v>
      </c>
      <c r="L289" s="14"/>
      <c r="M289" s="14">
        <f t="shared" si="17"/>
        <v>0</v>
      </c>
      <c r="N289" s="5">
        <f t="shared" si="18"/>
        <v>0</v>
      </c>
      <c r="O289" s="5" t="str">
        <f t="shared" si="19"/>
        <v/>
      </c>
    </row>
    <row r="290" spans="2:15" x14ac:dyDescent="0.25">
      <c r="B290" s="14"/>
      <c r="C290" s="14"/>
      <c r="D290" s="14"/>
      <c r="G290" s="4" t="str">
        <f t="shared" si="16"/>
        <v/>
      </c>
      <c r="H290" t="s">
        <v>24</v>
      </c>
      <c r="I290">
        <v>0</v>
      </c>
      <c r="J290" s="14"/>
      <c r="K290">
        <v>0</v>
      </c>
      <c r="L290" s="14"/>
      <c r="M290" s="14">
        <f t="shared" si="17"/>
        <v>0</v>
      </c>
      <c r="N290" s="5">
        <f t="shared" si="18"/>
        <v>0</v>
      </c>
      <c r="O290" s="5" t="str">
        <f t="shared" si="19"/>
        <v/>
      </c>
    </row>
    <row r="291" spans="2:15" x14ac:dyDescent="0.25">
      <c r="B291" s="14"/>
      <c r="C291" s="14"/>
      <c r="D291" s="14"/>
      <c r="G291" s="4" t="str">
        <f t="shared" si="16"/>
        <v/>
      </c>
      <c r="H291" t="s">
        <v>24</v>
      </c>
      <c r="I291">
        <v>0</v>
      </c>
      <c r="J291" s="14"/>
      <c r="K291">
        <v>0</v>
      </c>
      <c r="L291" s="14"/>
      <c r="M291" s="14">
        <f t="shared" si="17"/>
        <v>0</v>
      </c>
      <c r="N291" s="5">
        <f t="shared" si="18"/>
        <v>0</v>
      </c>
      <c r="O291" s="5" t="str">
        <f t="shared" si="19"/>
        <v/>
      </c>
    </row>
    <row r="292" spans="2:15" x14ac:dyDescent="0.25">
      <c r="B292" s="14"/>
      <c r="C292" s="14"/>
      <c r="D292" s="14"/>
      <c r="G292" s="4" t="str">
        <f t="shared" si="16"/>
        <v/>
      </c>
      <c r="H292" t="s">
        <v>24</v>
      </c>
      <c r="I292">
        <v>0</v>
      </c>
      <c r="J292" s="14"/>
      <c r="K292">
        <v>0</v>
      </c>
      <c r="L292" s="14"/>
      <c r="M292" s="14">
        <f t="shared" si="17"/>
        <v>0</v>
      </c>
      <c r="N292" s="5">
        <f t="shared" si="18"/>
        <v>0</v>
      </c>
      <c r="O292" s="5" t="str">
        <f t="shared" si="19"/>
        <v/>
      </c>
    </row>
    <row r="293" spans="2:15" x14ac:dyDescent="0.25">
      <c r="B293" s="14"/>
      <c r="C293" s="14"/>
      <c r="D293" s="14"/>
      <c r="G293" s="4" t="str">
        <f t="shared" si="16"/>
        <v/>
      </c>
      <c r="H293" t="s">
        <v>24</v>
      </c>
      <c r="I293">
        <v>0</v>
      </c>
      <c r="J293" s="14"/>
      <c r="K293">
        <v>0</v>
      </c>
      <c r="L293" s="14"/>
      <c r="M293" s="14">
        <f t="shared" si="17"/>
        <v>0</v>
      </c>
      <c r="N293" s="5">
        <f t="shared" si="18"/>
        <v>0</v>
      </c>
      <c r="O293" s="5" t="str">
        <f t="shared" si="19"/>
        <v/>
      </c>
    </row>
    <row r="294" spans="2:15" x14ac:dyDescent="0.25">
      <c r="B294" s="14"/>
      <c r="C294" s="14"/>
      <c r="D294" s="14"/>
      <c r="G294" s="4" t="str">
        <f t="shared" si="16"/>
        <v/>
      </c>
      <c r="H294" t="s">
        <v>24</v>
      </c>
      <c r="I294">
        <v>0</v>
      </c>
      <c r="J294" s="14"/>
      <c r="K294">
        <v>0</v>
      </c>
      <c r="L294" s="14"/>
      <c r="M294" s="14">
        <f t="shared" si="17"/>
        <v>0</v>
      </c>
      <c r="N294" s="5">
        <f t="shared" si="18"/>
        <v>0</v>
      </c>
      <c r="O294" s="5" t="str">
        <f t="shared" si="19"/>
        <v/>
      </c>
    </row>
    <row r="295" spans="2:15" x14ac:dyDescent="0.25">
      <c r="B295" s="14"/>
      <c r="C295" s="14"/>
      <c r="D295" s="14"/>
      <c r="G295" s="4" t="str">
        <f t="shared" si="16"/>
        <v/>
      </c>
      <c r="H295" t="s">
        <v>24</v>
      </c>
      <c r="I295">
        <v>0</v>
      </c>
      <c r="J295" s="14"/>
      <c r="K295">
        <v>0</v>
      </c>
      <c r="L295" s="14"/>
      <c r="M295" s="14">
        <f t="shared" si="17"/>
        <v>0</v>
      </c>
      <c r="N295" s="5">
        <f t="shared" si="18"/>
        <v>0</v>
      </c>
      <c r="O295" s="5" t="str">
        <f t="shared" si="19"/>
        <v/>
      </c>
    </row>
    <row r="296" spans="2:15" x14ac:dyDescent="0.25">
      <c r="B296" s="14"/>
      <c r="C296" s="14"/>
      <c r="D296" s="14"/>
      <c r="G296" s="4" t="str">
        <f t="shared" si="16"/>
        <v/>
      </c>
      <c r="H296" t="s">
        <v>24</v>
      </c>
      <c r="I296">
        <v>0</v>
      </c>
      <c r="J296" s="14"/>
      <c r="K296">
        <v>0</v>
      </c>
      <c r="L296" s="14"/>
      <c r="M296" s="14">
        <f t="shared" si="17"/>
        <v>0</v>
      </c>
      <c r="N296" s="5">
        <f t="shared" si="18"/>
        <v>0</v>
      </c>
      <c r="O296" s="5" t="str">
        <f t="shared" si="19"/>
        <v/>
      </c>
    </row>
    <row r="297" spans="2:15" x14ac:dyDescent="0.25">
      <c r="B297" s="14"/>
      <c r="C297" s="14"/>
      <c r="D297" s="14"/>
      <c r="G297" s="4" t="str">
        <f t="shared" si="16"/>
        <v/>
      </c>
      <c r="H297" t="s">
        <v>24</v>
      </c>
      <c r="I297">
        <v>0</v>
      </c>
      <c r="J297" s="14"/>
      <c r="K297">
        <v>0</v>
      </c>
      <c r="L297" s="14"/>
      <c r="M297" s="14">
        <f t="shared" si="17"/>
        <v>0</v>
      </c>
      <c r="N297" s="5">
        <f t="shared" si="18"/>
        <v>0</v>
      </c>
      <c r="O297" s="5" t="str">
        <f t="shared" si="19"/>
        <v/>
      </c>
    </row>
    <row r="298" spans="2:15" x14ac:dyDescent="0.25">
      <c r="B298" s="14"/>
      <c r="C298" s="14"/>
      <c r="D298" s="14"/>
      <c r="G298" s="4" t="str">
        <f t="shared" si="16"/>
        <v/>
      </c>
      <c r="H298" t="s">
        <v>24</v>
      </c>
      <c r="I298">
        <v>0</v>
      </c>
      <c r="J298" s="14"/>
      <c r="K298">
        <v>0</v>
      </c>
      <c r="L298" s="14"/>
      <c r="M298" s="14">
        <f t="shared" si="17"/>
        <v>0</v>
      </c>
      <c r="N298" s="5">
        <f t="shared" si="18"/>
        <v>0</v>
      </c>
      <c r="O298" s="5" t="str">
        <f t="shared" si="19"/>
        <v/>
      </c>
    </row>
    <row r="299" spans="2:15" x14ac:dyDescent="0.25">
      <c r="B299" s="14"/>
      <c r="C299" s="14"/>
      <c r="D299" s="14"/>
      <c r="G299" s="4" t="str">
        <f t="shared" si="16"/>
        <v/>
      </c>
      <c r="H299" t="s">
        <v>24</v>
      </c>
      <c r="I299">
        <v>0</v>
      </c>
      <c r="J299" s="14"/>
      <c r="K299">
        <v>0</v>
      </c>
      <c r="L299" s="14"/>
      <c r="M299" s="14">
        <f t="shared" si="17"/>
        <v>0</v>
      </c>
      <c r="N299" s="5">
        <f t="shared" si="18"/>
        <v>0</v>
      </c>
      <c r="O299" s="5" t="str">
        <f t="shared" si="19"/>
        <v/>
      </c>
    </row>
    <row r="300" spans="2:15" x14ac:dyDescent="0.25">
      <c r="B300" s="14"/>
      <c r="C300" s="14"/>
      <c r="D300" s="14"/>
      <c r="G300" s="4" t="str">
        <f t="shared" si="16"/>
        <v/>
      </c>
      <c r="H300" t="s">
        <v>24</v>
      </c>
      <c r="I300">
        <v>0</v>
      </c>
      <c r="J300" s="14"/>
      <c r="K300">
        <v>0</v>
      </c>
      <c r="L300" s="14"/>
      <c r="M300" s="14">
        <f t="shared" si="17"/>
        <v>0</v>
      </c>
      <c r="N300" s="5">
        <f t="shared" si="18"/>
        <v>0</v>
      </c>
      <c r="O300" s="5" t="str">
        <f t="shared" si="19"/>
        <v/>
      </c>
    </row>
    <row r="301" spans="2:15" x14ac:dyDescent="0.25">
      <c r="B301" s="14"/>
      <c r="C301" s="14"/>
      <c r="D301" s="14"/>
      <c r="G301" s="4" t="str">
        <f t="shared" si="16"/>
        <v/>
      </c>
      <c r="H301" t="s">
        <v>24</v>
      </c>
      <c r="I301">
        <v>0</v>
      </c>
      <c r="J301" s="14"/>
      <c r="K301">
        <v>0</v>
      </c>
      <c r="L301" s="14"/>
      <c r="M301" s="14">
        <f t="shared" si="17"/>
        <v>0</v>
      </c>
      <c r="N301" s="5">
        <f t="shared" si="18"/>
        <v>0</v>
      </c>
      <c r="O301" s="5" t="str">
        <f t="shared" si="19"/>
        <v/>
      </c>
    </row>
    <row r="302" spans="2:15" x14ac:dyDescent="0.25">
      <c r="B302" s="14"/>
      <c r="C302" s="14"/>
      <c r="D302" s="14"/>
      <c r="G302" s="4" t="str">
        <f t="shared" si="16"/>
        <v/>
      </c>
      <c r="H302" t="s">
        <v>24</v>
      </c>
      <c r="I302">
        <v>0</v>
      </c>
      <c r="J302" s="14"/>
      <c r="K302">
        <v>0</v>
      </c>
      <c r="L302" s="14"/>
      <c r="M302" s="14">
        <f t="shared" si="17"/>
        <v>0</v>
      </c>
      <c r="N302" s="5">
        <f t="shared" si="18"/>
        <v>0</v>
      </c>
      <c r="O302" s="5" t="str">
        <f t="shared" si="19"/>
        <v/>
      </c>
    </row>
    <row r="303" spans="2:15" x14ac:dyDescent="0.25">
      <c r="B303" s="14"/>
      <c r="C303" s="14"/>
      <c r="D303" s="14"/>
      <c r="G303" s="4" t="str">
        <f t="shared" si="16"/>
        <v/>
      </c>
      <c r="H303" t="s">
        <v>24</v>
      </c>
      <c r="I303">
        <v>0</v>
      </c>
      <c r="J303" s="14"/>
      <c r="K303">
        <v>0</v>
      </c>
      <c r="L303" s="14"/>
      <c r="M303" s="14">
        <f t="shared" si="17"/>
        <v>0</v>
      </c>
      <c r="N303" s="5">
        <f t="shared" si="18"/>
        <v>0</v>
      </c>
      <c r="O303" s="5" t="str">
        <f t="shared" si="19"/>
        <v/>
      </c>
    </row>
    <row r="304" spans="2:15" x14ac:dyDescent="0.25">
      <c r="B304" s="14"/>
      <c r="C304" s="14"/>
      <c r="D304" s="14"/>
      <c r="G304" s="4" t="str">
        <f t="shared" si="16"/>
        <v/>
      </c>
      <c r="H304" t="s">
        <v>24</v>
      </c>
      <c r="I304">
        <v>0</v>
      </c>
      <c r="J304" s="14"/>
      <c r="K304">
        <v>0</v>
      </c>
      <c r="L304" s="14"/>
      <c r="M304" s="14">
        <f t="shared" si="17"/>
        <v>0</v>
      </c>
      <c r="N304" s="5">
        <f t="shared" si="18"/>
        <v>0</v>
      </c>
      <c r="O304" s="5" t="str">
        <f t="shared" si="19"/>
        <v/>
      </c>
    </row>
    <row r="305" spans="2:15" x14ac:dyDescent="0.25">
      <c r="B305" s="14"/>
      <c r="C305" s="14"/>
      <c r="D305" s="14"/>
      <c r="G305" s="4" t="str">
        <f t="shared" si="16"/>
        <v/>
      </c>
      <c r="H305" t="s">
        <v>24</v>
      </c>
      <c r="I305">
        <v>0</v>
      </c>
      <c r="J305" s="14"/>
      <c r="K305">
        <v>0</v>
      </c>
      <c r="L305" s="14"/>
      <c r="M305" s="14">
        <f t="shared" si="17"/>
        <v>0</v>
      </c>
      <c r="N305" s="5">
        <f t="shared" si="18"/>
        <v>0</v>
      </c>
      <c r="O305" s="5" t="str">
        <f t="shared" si="19"/>
        <v/>
      </c>
    </row>
    <row r="306" spans="2:15" x14ac:dyDescent="0.25">
      <c r="B306" s="14"/>
      <c r="C306" s="14"/>
      <c r="D306" s="14"/>
      <c r="G306" s="4" t="str">
        <f t="shared" si="16"/>
        <v/>
      </c>
      <c r="H306" t="s">
        <v>24</v>
      </c>
      <c r="I306">
        <v>0</v>
      </c>
      <c r="J306" s="14"/>
      <c r="K306">
        <v>0</v>
      </c>
      <c r="L306" s="14"/>
      <c r="M306" s="14">
        <f t="shared" si="17"/>
        <v>0</v>
      </c>
      <c r="N306" s="5">
        <f t="shared" si="18"/>
        <v>0</v>
      </c>
      <c r="O306" s="5" t="str">
        <f t="shared" si="19"/>
        <v/>
      </c>
    </row>
    <row r="307" spans="2:15" x14ac:dyDescent="0.25">
      <c r="B307" s="14"/>
      <c r="C307" s="14"/>
      <c r="D307" s="14"/>
      <c r="G307" s="4" t="str">
        <f t="shared" si="16"/>
        <v/>
      </c>
      <c r="H307" t="s">
        <v>24</v>
      </c>
      <c r="I307">
        <v>0</v>
      </c>
      <c r="J307" s="14"/>
      <c r="K307">
        <v>0</v>
      </c>
      <c r="L307" s="14"/>
      <c r="M307" s="14">
        <f t="shared" si="17"/>
        <v>0</v>
      </c>
      <c r="N307" s="5">
        <f t="shared" si="18"/>
        <v>0</v>
      </c>
      <c r="O307" s="5" t="str">
        <f t="shared" si="19"/>
        <v/>
      </c>
    </row>
    <row r="308" spans="2:15" x14ac:dyDescent="0.25">
      <c r="B308" s="14"/>
      <c r="C308" s="14"/>
      <c r="D308" s="14"/>
      <c r="G308" s="4" t="str">
        <f t="shared" si="16"/>
        <v/>
      </c>
      <c r="H308" t="s">
        <v>24</v>
      </c>
      <c r="I308">
        <v>0</v>
      </c>
      <c r="J308" s="14"/>
      <c r="K308">
        <v>0</v>
      </c>
      <c r="L308" s="14"/>
      <c r="M308" s="14">
        <f t="shared" si="17"/>
        <v>0</v>
      </c>
      <c r="N308" s="5">
        <f t="shared" si="18"/>
        <v>0</v>
      </c>
      <c r="O308" s="5" t="str">
        <f t="shared" si="19"/>
        <v/>
      </c>
    </row>
    <row r="309" spans="2:15" x14ac:dyDescent="0.25">
      <c r="B309" s="14"/>
      <c r="C309" s="14"/>
      <c r="D309" s="14"/>
      <c r="G309" s="4" t="str">
        <f t="shared" si="16"/>
        <v/>
      </c>
      <c r="H309" t="s">
        <v>24</v>
      </c>
      <c r="I309">
        <v>0</v>
      </c>
      <c r="J309" s="14"/>
      <c r="K309">
        <v>0</v>
      </c>
      <c r="L309" s="14"/>
      <c r="M309" s="14">
        <f t="shared" si="17"/>
        <v>0</v>
      </c>
      <c r="N309" s="5">
        <f t="shared" si="18"/>
        <v>0</v>
      </c>
      <c r="O309" s="5" t="str">
        <f t="shared" si="19"/>
        <v/>
      </c>
    </row>
    <row r="310" spans="2:15" x14ac:dyDescent="0.25">
      <c r="B310" s="14"/>
      <c r="C310" s="14"/>
      <c r="D310" s="14"/>
      <c r="G310" s="4" t="str">
        <f t="shared" si="16"/>
        <v/>
      </c>
      <c r="H310" t="s">
        <v>24</v>
      </c>
      <c r="I310">
        <v>0</v>
      </c>
      <c r="J310" s="14"/>
      <c r="K310">
        <v>0</v>
      </c>
      <c r="L310" s="14"/>
      <c r="M310" s="14">
        <f t="shared" si="17"/>
        <v>0</v>
      </c>
      <c r="N310" s="5">
        <f t="shared" si="18"/>
        <v>0</v>
      </c>
      <c r="O310" s="5" t="str">
        <f t="shared" si="19"/>
        <v/>
      </c>
    </row>
    <row r="311" spans="2:15" x14ac:dyDescent="0.25">
      <c r="B311" s="14"/>
      <c r="C311" s="14"/>
      <c r="D311" s="14"/>
      <c r="G311" s="4" t="str">
        <f t="shared" si="16"/>
        <v/>
      </c>
      <c r="H311" t="s">
        <v>24</v>
      </c>
      <c r="I311">
        <v>0</v>
      </c>
      <c r="J311" s="14"/>
      <c r="K311">
        <v>0</v>
      </c>
      <c r="L311" s="14"/>
      <c r="M311" s="14">
        <f t="shared" si="17"/>
        <v>0</v>
      </c>
      <c r="N311" s="5">
        <f t="shared" si="18"/>
        <v>0</v>
      </c>
      <c r="O311" s="5" t="str">
        <f t="shared" si="19"/>
        <v/>
      </c>
    </row>
    <row r="312" spans="2:15" x14ac:dyDescent="0.25">
      <c r="B312" s="14"/>
      <c r="C312" s="14"/>
      <c r="D312" s="14"/>
      <c r="G312" s="4" t="str">
        <f t="shared" si="16"/>
        <v/>
      </c>
      <c r="H312" t="s">
        <v>24</v>
      </c>
      <c r="I312">
        <v>0</v>
      </c>
      <c r="J312" s="14"/>
      <c r="K312">
        <v>0</v>
      </c>
      <c r="L312" s="14"/>
      <c r="M312" s="14">
        <f t="shared" si="17"/>
        <v>0</v>
      </c>
      <c r="N312" s="5">
        <f t="shared" si="18"/>
        <v>0</v>
      </c>
      <c r="O312" s="5" t="str">
        <f t="shared" si="19"/>
        <v/>
      </c>
    </row>
    <row r="313" spans="2:15" x14ac:dyDescent="0.25">
      <c r="B313" s="14"/>
      <c r="C313" s="14"/>
      <c r="D313" s="14"/>
      <c r="G313" s="4" t="str">
        <f t="shared" si="16"/>
        <v/>
      </c>
      <c r="H313" t="s">
        <v>24</v>
      </c>
      <c r="I313">
        <v>0</v>
      </c>
      <c r="J313" s="14"/>
      <c r="K313">
        <v>0</v>
      </c>
      <c r="L313" s="14"/>
      <c r="M313" s="14">
        <f t="shared" si="17"/>
        <v>0</v>
      </c>
      <c r="N313" s="5">
        <f t="shared" si="18"/>
        <v>0</v>
      </c>
      <c r="O313" s="5" t="str">
        <f t="shared" si="19"/>
        <v/>
      </c>
    </row>
    <row r="314" spans="2:15" x14ac:dyDescent="0.25">
      <c r="B314" s="14"/>
      <c r="C314" s="14"/>
      <c r="D314" s="14"/>
      <c r="G314" s="4" t="str">
        <f t="shared" si="16"/>
        <v/>
      </c>
      <c r="H314" t="s">
        <v>24</v>
      </c>
      <c r="I314">
        <v>0</v>
      </c>
      <c r="J314" s="14"/>
      <c r="K314">
        <v>0</v>
      </c>
      <c r="L314" s="14"/>
      <c r="M314" s="14">
        <f t="shared" si="17"/>
        <v>0</v>
      </c>
      <c r="N314" s="5">
        <f t="shared" si="18"/>
        <v>0</v>
      </c>
      <c r="O314" s="5" t="str">
        <f t="shared" si="19"/>
        <v/>
      </c>
    </row>
    <row r="315" spans="2:15" x14ac:dyDescent="0.25">
      <c r="B315" s="14"/>
      <c r="C315" s="14"/>
      <c r="D315" s="14"/>
      <c r="G315" s="4" t="str">
        <f t="shared" si="16"/>
        <v/>
      </c>
      <c r="H315" t="s">
        <v>24</v>
      </c>
      <c r="I315">
        <v>0</v>
      </c>
      <c r="J315" s="14"/>
      <c r="K315">
        <v>0</v>
      </c>
      <c r="L315" s="14"/>
      <c r="M315" s="14">
        <f t="shared" si="17"/>
        <v>0</v>
      </c>
      <c r="N315" s="5">
        <f t="shared" si="18"/>
        <v>0</v>
      </c>
      <c r="O315" s="5" t="str">
        <f t="shared" si="19"/>
        <v/>
      </c>
    </row>
    <row r="316" spans="2:15" x14ac:dyDescent="0.25">
      <c r="B316" s="14"/>
      <c r="C316" s="14"/>
      <c r="D316" s="14"/>
      <c r="G316" s="4" t="str">
        <f t="shared" si="16"/>
        <v/>
      </c>
      <c r="H316" t="s">
        <v>24</v>
      </c>
      <c r="I316">
        <v>0</v>
      </c>
      <c r="J316" s="14"/>
      <c r="K316">
        <v>0</v>
      </c>
      <c r="L316" s="14"/>
      <c r="M316" s="14">
        <f t="shared" si="17"/>
        <v>0</v>
      </c>
      <c r="N316" s="5">
        <f t="shared" si="18"/>
        <v>0</v>
      </c>
      <c r="O316" s="5" t="str">
        <f t="shared" si="19"/>
        <v/>
      </c>
    </row>
    <row r="317" spans="2:15" x14ac:dyDescent="0.25">
      <c r="B317" s="14"/>
      <c r="C317" s="14"/>
      <c r="D317" s="14"/>
      <c r="G317" s="4" t="str">
        <f t="shared" si="16"/>
        <v/>
      </c>
      <c r="H317" t="s">
        <v>24</v>
      </c>
      <c r="I317">
        <v>0</v>
      </c>
      <c r="J317" s="14"/>
      <c r="K317">
        <v>0</v>
      </c>
      <c r="L317" s="14"/>
      <c r="M317" s="14">
        <f t="shared" si="17"/>
        <v>0</v>
      </c>
      <c r="N317" s="5">
        <f t="shared" si="18"/>
        <v>0</v>
      </c>
      <c r="O317" s="5" t="str">
        <f t="shared" si="19"/>
        <v/>
      </c>
    </row>
    <row r="318" spans="2:15" x14ac:dyDescent="0.25">
      <c r="B318" s="14"/>
      <c r="C318" s="14"/>
      <c r="D318" s="14"/>
      <c r="G318" s="4" t="str">
        <f t="shared" si="16"/>
        <v/>
      </c>
      <c r="H318" t="s">
        <v>24</v>
      </c>
      <c r="I318">
        <v>0</v>
      </c>
      <c r="J318" s="14"/>
      <c r="K318">
        <v>0</v>
      </c>
      <c r="L318" s="14"/>
      <c r="M318" s="14">
        <f t="shared" si="17"/>
        <v>0</v>
      </c>
      <c r="N318" s="5">
        <f t="shared" si="18"/>
        <v>0</v>
      </c>
      <c r="O318" s="5" t="str">
        <f t="shared" si="19"/>
        <v/>
      </c>
    </row>
    <row r="319" spans="2:15" x14ac:dyDescent="0.25">
      <c r="B319" s="14"/>
      <c r="C319" s="14"/>
      <c r="D319" s="14"/>
      <c r="G319" s="4" t="str">
        <f t="shared" si="16"/>
        <v/>
      </c>
      <c r="H319" t="s">
        <v>24</v>
      </c>
      <c r="I319">
        <v>0</v>
      </c>
      <c r="J319" s="14"/>
      <c r="K319">
        <v>0</v>
      </c>
      <c r="L319" s="14"/>
      <c r="M319" s="14">
        <f t="shared" si="17"/>
        <v>0</v>
      </c>
      <c r="N319" s="5">
        <f t="shared" si="18"/>
        <v>0</v>
      </c>
      <c r="O319" s="5" t="str">
        <f t="shared" si="19"/>
        <v/>
      </c>
    </row>
    <row r="320" spans="2:15" x14ac:dyDescent="0.25">
      <c r="B320" s="14"/>
      <c r="C320" s="14"/>
      <c r="D320" s="14"/>
      <c r="G320" s="4" t="str">
        <f t="shared" si="16"/>
        <v/>
      </c>
      <c r="H320" t="s">
        <v>24</v>
      </c>
      <c r="I320">
        <v>0</v>
      </c>
      <c r="J320" s="14"/>
      <c r="K320">
        <v>0</v>
      </c>
      <c r="L320" s="14"/>
      <c r="M320" s="14">
        <f t="shared" si="17"/>
        <v>0</v>
      </c>
      <c r="N320" s="5">
        <f t="shared" si="18"/>
        <v>0</v>
      </c>
      <c r="O320" s="5" t="str">
        <f t="shared" si="19"/>
        <v/>
      </c>
    </row>
    <row r="321" spans="2:15" x14ac:dyDescent="0.25">
      <c r="B321" s="14"/>
      <c r="C321" s="14"/>
      <c r="D321" s="14"/>
      <c r="G321" s="4" t="str">
        <f t="shared" si="16"/>
        <v/>
      </c>
      <c r="H321" t="s">
        <v>24</v>
      </c>
      <c r="I321">
        <v>0</v>
      </c>
      <c r="J321" s="14"/>
      <c r="K321">
        <v>0</v>
      </c>
      <c r="L321" s="14"/>
      <c r="M321" s="14">
        <f t="shared" si="17"/>
        <v>0</v>
      </c>
      <c r="N321" s="5">
        <f t="shared" si="18"/>
        <v>0</v>
      </c>
      <c r="O321" s="5" t="str">
        <f t="shared" si="19"/>
        <v/>
      </c>
    </row>
    <row r="322" spans="2:15" x14ac:dyDescent="0.25">
      <c r="B322" s="14"/>
      <c r="C322" s="14"/>
      <c r="D322" s="14"/>
      <c r="G322" s="4" t="str">
        <f t="shared" si="16"/>
        <v/>
      </c>
      <c r="H322" t="s">
        <v>24</v>
      </c>
      <c r="I322">
        <v>0</v>
      </c>
      <c r="J322" s="14"/>
      <c r="K322">
        <v>0</v>
      </c>
      <c r="L322" s="14"/>
      <c r="M322" s="14">
        <f t="shared" si="17"/>
        <v>0</v>
      </c>
      <c r="N322" s="5">
        <f t="shared" si="18"/>
        <v>0</v>
      </c>
      <c r="O322" s="5" t="str">
        <f t="shared" si="19"/>
        <v/>
      </c>
    </row>
    <row r="323" spans="2:15" x14ac:dyDescent="0.25">
      <c r="B323" s="14"/>
      <c r="C323" s="14"/>
      <c r="D323" s="14"/>
      <c r="G323" s="4" t="str">
        <f t="shared" si="16"/>
        <v/>
      </c>
      <c r="H323" t="s">
        <v>24</v>
      </c>
      <c r="I323">
        <v>0</v>
      </c>
      <c r="J323" s="14"/>
      <c r="K323">
        <v>0</v>
      </c>
      <c r="L323" s="14"/>
      <c r="M323" s="14">
        <f t="shared" si="17"/>
        <v>0</v>
      </c>
      <c r="N323" s="5">
        <f t="shared" si="18"/>
        <v>0</v>
      </c>
      <c r="O323" s="5" t="str">
        <f t="shared" si="19"/>
        <v/>
      </c>
    </row>
    <row r="324" spans="2:15" x14ac:dyDescent="0.25">
      <c r="B324" s="14"/>
      <c r="C324" s="14"/>
      <c r="D324" s="14"/>
      <c r="G324" s="4" t="str">
        <f t="shared" si="16"/>
        <v/>
      </c>
      <c r="H324" t="s">
        <v>24</v>
      </c>
      <c r="I324">
        <v>0</v>
      </c>
      <c r="J324" s="14"/>
      <c r="K324">
        <v>0</v>
      </c>
      <c r="L324" s="14"/>
      <c r="M324" s="14">
        <f t="shared" si="17"/>
        <v>0</v>
      </c>
      <c r="N324" s="5">
        <f t="shared" si="18"/>
        <v>0</v>
      </c>
      <c r="O324" s="5" t="str">
        <f t="shared" si="19"/>
        <v/>
      </c>
    </row>
    <row r="325" spans="2:15" x14ac:dyDescent="0.25">
      <c r="B325" s="14"/>
      <c r="C325" s="14"/>
      <c r="D325" s="14"/>
      <c r="G325" s="4" t="str">
        <f t="shared" si="16"/>
        <v/>
      </c>
      <c r="H325" t="s">
        <v>24</v>
      </c>
      <c r="I325">
        <v>0</v>
      </c>
      <c r="J325" s="14"/>
      <c r="K325">
        <v>0</v>
      </c>
      <c r="L325" s="14"/>
      <c r="M325" s="14">
        <f t="shared" si="17"/>
        <v>0</v>
      </c>
      <c r="N325" s="5">
        <f t="shared" si="18"/>
        <v>0</v>
      </c>
      <c r="O325" s="5" t="str">
        <f t="shared" si="19"/>
        <v/>
      </c>
    </row>
    <row r="326" spans="2:15" x14ac:dyDescent="0.25">
      <c r="B326" s="14"/>
      <c r="C326" s="14"/>
      <c r="D326" s="14"/>
      <c r="G326" s="4" t="str">
        <f t="shared" ref="G326:G389" si="20">A326&amp;F326</f>
        <v/>
      </c>
      <c r="H326" t="s">
        <v>24</v>
      </c>
      <c r="I326">
        <v>0</v>
      </c>
      <c r="J326" s="14"/>
      <c r="K326">
        <v>0</v>
      </c>
      <c r="L326" s="14"/>
      <c r="M326" s="14">
        <f t="shared" ref="M326:M389" si="21">IF(I326&gt;0,"Masukan unit konversi",0)</f>
        <v>0</v>
      </c>
      <c r="N326" s="5">
        <f t="shared" ref="N326:N389" si="22">IF(I326&gt;0,(I326*M326)+K326,K326)</f>
        <v>0</v>
      </c>
      <c r="O326" s="5" t="str">
        <f t="shared" ref="O326:O389" si="23">IF(L326&lt;&gt;"",L326,"")</f>
        <v/>
      </c>
    </row>
    <row r="327" spans="2:15" x14ac:dyDescent="0.25">
      <c r="B327" s="14"/>
      <c r="C327" s="14"/>
      <c r="D327" s="14"/>
      <c r="G327" s="4" t="str">
        <f t="shared" si="20"/>
        <v/>
      </c>
      <c r="H327" t="s">
        <v>24</v>
      </c>
      <c r="I327">
        <v>0</v>
      </c>
      <c r="J327" s="14"/>
      <c r="K327">
        <v>0</v>
      </c>
      <c r="L327" s="14"/>
      <c r="M327" s="14">
        <f t="shared" si="21"/>
        <v>0</v>
      </c>
      <c r="N327" s="5">
        <f t="shared" si="22"/>
        <v>0</v>
      </c>
      <c r="O327" s="5" t="str">
        <f t="shared" si="23"/>
        <v/>
      </c>
    </row>
    <row r="328" spans="2:15" x14ac:dyDescent="0.25">
      <c r="B328" s="14"/>
      <c r="C328" s="14"/>
      <c r="D328" s="14"/>
      <c r="G328" s="4" t="str">
        <f t="shared" si="20"/>
        <v/>
      </c>
      <c r="H328" t="s">
        <v>24</v>
      </c>
      <c r="I328">
        <v>0</v>
      </c>
      <c r="J328" s="14"/>
      <c r="K328">
        <v>0</v>
      </c>
      <c r="L328" s="14"/>
      <c r="M328" s="14">
        <f t="shared" si="21"/>
        <v>0</v>
      </c>
      <c r="N328" s="5">
        <f t="shared" si="22"/>
        <v>0</v>
      </c>
      <c r="O328" s="5" t="str">
        <f t="shared" si="23"/>
        <v/>
      </c>
    </row>
    <row r="329" spans="2:15" x14ac:dyDescent="0.25">
      <c r="B329" s="14"/>
      <c r="C329" s="14"/>
      <c r="D329" s="14"/>
      <c r="G329" s="4" t="str">
        <f t="shared" si="20"/>
        <v/>
      </c>
      <c r="H329" t="s">
        <v>24</v>
      </c>
      <c r="I329">
        <v>0</v>
      </c>
      <c r="J329" s="14"/>
      <c r="K329">
        <v>0</v>
      </c>
      <c r="L329" s="14"/>
      <c r="M329" s="14">
        <f t="shared" si="21"/>
        <v>0</v>
      </c>
      <c r="N329" s="5">
        <f t="shared" si="22"/>
        <v>0</v>
      </c>
      <c r="O329" s="5" t="str">
        <f t="shared" si="23"/>
        <v/>
      </c>
    </row>
    <row r="330" spans="2:15" x14ac:dyDescent="0.25">
      <c r="B330" s="14"/>
      <c r="C330" s="14"/>
      <c r="D330" s="14"/>
      <c r="G330" s="4" t="str">
        <f t="shared" si="20"/>
        <v/>
      </c>
      <c r="H330" t="s">
        <v>24</v>
      </c>
      <c r="I330">
        <v>0</v>
      </c>
      <c r="J330" s="14"/>
      <c r="K330">
        <v>0</v>
      </c>
      <c r="L330" s="14"/>
      <c r="M330" s="14">
        <f t="shared" si="21"/>
        <v>0</v>
      </c>
      <c r="N330" s="5">
        <f t="shared" si="22"/>
        <v>0</v>
      </c>
      <c r="O330" s="5" t="str">
        <f t="shared" si="23"/>
        <v/>
      </c>
    </row>
    <row r="331" spans="2:15" x14ac:dyDescent="0.25">
      <c r="B331" s="14"/>
      <c r="C331" s="14"/>
      <c r="D331" s="14"/>
      <c r="G331" s="4" t="str">
        <f t="shared" si="20"/>
        <v/>
      </c>
      <c r="H331" t="s">
        <v>24</v>
      </c>
      <c r="I331">
        <v>0</v>
      </c>
      <c r="J331" s="14"/>
      <c r="K331">
        <v>0</v>
      </c>
      <c r="L331" s="14"/>
      <c r="M331" s="14">
        <f t="shared" si="21"/>
        <v>0</v>
      </c>
      <c r="N331" s="5">
        <f t="shared" si="22"/>
        <v>0</v>
      </c>
      <c r="O331" s="5" t="str">
        <f t="shared" si="23"/>
        <v/>
      </c>
    </row>
    <row r="332" spans="2:15" x14ac:dyDescent="0.25">
      <c r="B332" s="14"/>
      <c r="C332" s="14"/>
      <c r="D332" s="14"/>
      <c r="G332" s="4" t="str">
        <f t="shared" si="20"/>
        <v/>
      </c>
      <c r="H332" t="s">
        <v>24</v>
      </c>
      <c r="I332">
        <v>0</v>
      </c>
      <c r="J332" s="14"/>
      <c r="K332">
        <v>0</v>
      </c>
      <c r="L332" s="14"/>
      <c r="M332" s="14">
        <f t="shared" si="21"/>
        <v>0</v>
      </c>
      <c r="N332" s="5">
        <f t="shared" si="22"/>
        <v>0</v>
      </c>
      <c r="O332" s="5" t="str">
        <f t="shared" si="23"/>
        <v/>
      </c>
    </row>
    <row r="333" spans="2:15" x14ac:dyDescent="0.25">
      <c r="B333" s="14"/>
      <c r="C333" s="14"/>
      <c r="D333" s="14"/>
      <c r="G333" s="4" t="str">
        <f t="shared" si="20"/>
        <v/>
      </c>
      <c r="H333" t="s">
        <v>24</v>
      </c>
      <c r="I333">
        <v>0</v>
      </c>
      <c r="J333" s="14"/>
      <c r="K333">
        <v>0</v>
      </c>
      <c r="L333" s="14"/>
      <c r="M333" s="14">
        <f t="shared" si="21"/>
        <v>0</v>
      </c>
      <c r="N333" s="5">
        <f t="shared" si="22"/>
        <v>0</v>
      </c>
      <c r="O333" s="5" t="str">
        <f t="shared" si="23"/>
        <v/>
      </c>
    </row>
    <row r="334" spans="2:15" x14ac:dyDescent="0.25">
      <c r="B334" s="14"/>
      <c r="C334" s="14"/>
      <c r="D334" s="14"/>
      <c r="G334" s="4" t="str">
        <f t="shared" si="20"/>
        <v/>
      </c>
      <c r="H334" t="s">
        <v>24</v>
      </c>
      <c r="I334">
        <v>0</v>
      </c>
      <c r="J334" s="14"/>
      <c r="K334">
        <v>0</v>
      </c>
      <c r="L334" s="14"/>
      <c r="M334" s="14">
        <f t="shared" si="21"/>
        <v>0</v>
      </c>
      <c r="N334" s="5">
        <f t="shared" si="22"/>
        <v>0</v>
      </c>
      <c r="O334" s="5" t="str">
        <f t="shared" si="23"/>
        <v/>
      </c>
    </row>
    <row r="335" spans="2:15" x14ac:dyDescent="0.25">
      <c r="B335" s="14"/>
      <c r="C335" s="14"/>
      <c r="D335" s="14"/>
      <c r="G335" s="4" t="str">
        <f t="shared" si="20"/>
        <v/>
      </c>
      <c r="H335" t="s">
        <v>24</v>
      </c>
      <c r="I335">
        <v>0</v>
      </c>
      <c r="J335" s="14"/>
      <c r="K335">
        <v>0</v>
      </c>
      <c r="L335" s="14"/>
      <c r="M335" s="14">
        <f t="shared" si="21"/>
        <v>0</v>
      </c>
      <c r="N335" s="5">
        <f t="shared" si="22"/>
        <v>0</v>
      </c>
      <c r="O335" s="5" t="str">
        <f t="shared" si="23"/>
        <v/>
      </c>
    </row>
    <row r="336" spans="2:15" x14ac:dyDescent="0.25">
      <c r="B336" s="14"/>
      <c r="C336" s="14"/>
      <c r="D336" s="14"/>
      <c r="G336" s="4" t="str">
        <f t="shared" si="20"/>
        <v/>
      </c>
      <c r="H336" t="s">
        <v>24</v>
      </c>
      <c r="I336">
        <v>0</v>
      </c>
      <c r="J336" s="14"/>
      <c r="K336">
        <v>0</v>
      </c>
      <c r="L336" s="14"/>
      <c r="M336" s="14">
        <f t="shared" si="21"/>
        <v>0</v>
      </c>
      <c r="N336" s="5">
        <f t="shared" si="22"/>
        <v>0</v>
      </c>
      <c r="O336" s="5" t="str">
        <f t="shared" si="23"/>
        <v/>
      </c>
    </row>
    <row r="337" spans="2:15" x14ac:dyDescent="0.25">
      <c r="B337" s="14"/>
      <c r="C337" s="14"/>
      <c r="D337" s="14"/>
      <c r="G337" s="4" t="str">
        <f t="shared" si="20"/>
        <v/>
      </c>
      <c r="H337" t="s">
        <v>24</v>
      </c>
      <c r="I337">
        <v>0</v>
      </c>
      <c r="J337" s="14"/>
      <c r="K337">
        <v>0</v>
      </c>
      <c r="L337" s="14"/>
      <c r="M337" s="14">
        <f t="shared" si="21"/>
        <v>0</v>
      </c>
      <c r="N337" s="5">
        <f t="shared" si="22"/>
        <v>0</v>
      </c>
      <c r="O337" s="5" t="str">
        <f t="shared" si="23"/>
        <v/>
      </c>
    </row>
    <row r="338" spans="2:15" x14ac:dyDescent="0.25">
      <c r="B338" s="14"/>
      <c r="C338" s="14"/>
      <c r="D338" s="14"/>
      <c r="G338" s="4" t="str">
        <f t="shared" si="20"/>
        <v/>
      </c>
      <c r="H338" t="s">
        <v>24</v>
      </c>
      <c r="I338">
        <v>0</v>
      </c>
      <c r="J338" s="14"/>
      <c r="K338">
        <v>0</v>
      </c>
      <c r="L338" s="14"/>
      <c r="M338" s="14">
        <f t="shared" si="21"/>
        <v>0</v>
      </c>
      <c r="N338" s="5">
        <f t="shared" si="22"/>
        <v>0</v>
      </c>
      <c r="O338" s="5" t="str">
        <f t="shared" si="23"/>
        <v/>
      </c>
    </row>
    <row r="339" spans="2:15" x14ac:dyDescent="0.25">
      <c r="B339" s="14"/>
      <c r="C339" s="14"/>
      <c r="D339" s="14"/>
      <c r="G339" s="4" t="str">
        <f t="shared" si="20"/>
        <v/>
      </c>
      <c r="H339" t="s">
        <v>24</v>
      </c>
      <c r="I339">
        <v>0</v>
      </c>
      <c r="J339" s="14"/>
      <c r="K339">
        <v>0</v>
      </c>
      <c r="L339" s="14"/>
      <c r="M339" s="14">
        <f t="shared" si="21"/>
        <v>0</v>
      </c>
      <c r="N339" s="5">
        <f t="shared" si="22"/>
        <v>0</v>
      </c>
      <c r="O339" s="5" t="str">
        <f t="shared" si="23"/>
        <v/>
      </c>
    </row>
    <row r="340" spans="2:15" x14ac:dyDescent="0.25">
      <c r="B340" s="14"/>
      <c r="C340" s="14"/>
      <c r="D340" s="14"/>
      <c r="G340" s="4" t="str">
        <f t="shared" si="20"/>
        <v/>
      </c>
      <c r="H340" t="s">
        <v>24</v>
      </c>
      <c r="I340">
        <v>0</v>
      </c>
      <c r="J340" s="14"/>
      <c r="K340">
        <v>0</v>
      </c>
      <c r="L340" s="14"/>
      <c r="M340" s="14">
        <f t="shared" si="21"/>
        <v>0</v>
      </c>
      <c r="N340" s="5">
        <f t="shared" si="22"/>
        <v>0</v>
      </c>
      <c r="O340" s="5" t="str">
        <f t="shared" si="23"/>
        <v/>
      </c>
    </row>
    <row r="341" spans="2:15" x14ac:dyDescent="0.25">
      <c r="B341" s="14"/>
      <c r="C341" s="14"/>
      <c r="D341" s="14"/>
      <c r="G341" s="4" t="str">
        <f t="shared" si="20"/>
        <v/>
      </c>
      <c r="H341" t="s">
        <v>24</v>
      </c>
      <c r="I341">
        <v>0</v>
      </c>
      <c r="J341" s="14"/>
      <c r="K341">
        <v>0</v>
      </c>
      <c r="L341" s="14"/>
      <c r="M341" s="14">
        <f t="shared" si="21"/>
        <v>0</v>
      </c>
      <c r="N341" s="5">
        <f t="shared" si="22"/>
        <v>0</v>
      </c>
      <c r="O341" s="5" t="str">
        <f t="shared" si="23"/>
        <v/>
      </c>
    </row>
    <row r="342" spans="2:15" x14ac:dyDescent="0.25">
      <c r="B342" s="14"/>
      <c r="C342" s="14"/>
      <c r="D342" s="14"/>
      <c r="G342" s="4" t="str">
        <f t="shared" si="20"/>
        <v/>
      </c>
      <c r="H342" t="s">
        <v>24</v>
      </c>
      <c r="I342">
        <v>0</v>
      </c>
      <c r="J342" s="14"/>
      <c r="K342">
        <v>0</v>
      </c>
      <c r="L342" s="14"/>
      <c r="M342" s="14">
        <f t="shared" si="21"/>
        <v>0</v>
      </c>
      <c r="N342" s="5">
        <f t="shared" si="22"/>
        <v>0</v>
      </c>
      <c r="O342" s="5" t="str">
        <f t="shared" si="23"/>
        <v/>
      </c>
    </row>
    <row r="343" spans="2:15" x14ac:dyDescent="0.25">
      <c r="B343" s="14"/>
      <c r="C343" s="14"/>
      <c r="D343" s="14"/>
      <c r="G343" s="4" t="str">
        <f t="shared" si="20"/>
        <v/>
      </c>
      <c r="H343" t="s">
        <v>24</v>
      </c>
      <c r="I343">
        <v>0</v>
      </c>
      <c r="J343" s="14"/>
      <c r="K343">
        <v>0</v>
      </c>
      <c r="L343" s="14"/>
      <c r="M343" s="14">
        <f t="shared" si="21"/>
        <v>0</v>
      </c>
      <c r="N343" s="5">
        <f t="shared" si="22"/>
        <v>0</v>
      </c>
      <c r="O343" s="5" t="str">
        <f t="shared" si="23"/>
        <v/>
      </c>
    </row>
    <row r="344" spans="2:15" x14ac:dyDescent="0.25">
      <c r="B344" s="14"/>
      <c r="C344" s="14"/>
      <c r="D344" s="14"/>
      <c r="G344" s="4" t="str">
        <f t="shared" si="20"/>
        <v/>
      </c>
      <c r="H344" t="s">
        <v>24</v>
      </c>
      <c r="I344">
        <v>0</v>
      </c>
      <c r="J344" s="14"/>
      <c r="K344">
        <v>0</v>
      </c>
      <c r="L344" s="14"/>
      <c r="M344" s="14">
        <f t="shared" si="21"/>
        <v>0</v>
      </c>
      <c r="N344" s="5">
        <f t="shared" si="22"/>
        <v>0</v>
      </c>
      <c r="O344" s="5" t="str">
        <f t="shared" si="23"/>
        <v/>
      </c>
    </row>
    <row r="345" spans="2:15" x14ac:dyDescent="0.25">
      <c r="B345" s="14"/>
      <c r="C345" s="14"/>
      <c r="D345" s="14"/>
      <c r="G345" s="4" t="str">
        <f t="shared" si="20"/>
        <v/>
      </c>
      <c r="H345" t="s">
        <v>24</v>
      </c>
      <c r="I345">
        <v>0</v>
      </c>
      <c r="J345" s="14"/>
      <c r="K345">
        <v>0</v>
      </c>
      <c r="L345" s="14"/>
      <c r="M345" s="14">
        <f t="shared" si="21"/>
        <v>0</v>
      </c>
      <c r="N345" s="5">
        <f t="shared" si="22"/>
        <v>0</v>
      </c>
      <c r="O345" s="5" t="str">
        <f t="shared" si="23"/>
        <v/>
      </c>
    </row>
    <row r="346" spans="2:15" x14ac:dyDescent="0.25">
      <c r="B346" s="14"/>
      <c r="C346" s="14"/>
      <c r="D346" s="14"/>
      <c r="G346" s="4" t="str">
        <f t="shared" si="20"/>
        <v/>
      </c>
      <c r="H346" t="s">
        <v>24</v>
      </c>
      <c r="I346">
        <v>0</v>
      </c>
      <c r="J346" s="14"/>
      <c r="K346">
        <v>0</v>
      </c>
      <c r="L346" s="14"/>
      <c r="M346" s="14">
        <f t="shared" si="21"/>
        <v>0</v>
      </c>
      <c r="N346" s="5">
        <f t="shared" si="22"/>
        <v>0</v>
      </c>
      <c r="O346" s="5" t="str">
        <f t="shared" si="23"/>
        <v/>
      </c>
    </row>
    <row r="347" spans="2:15" x14ac:dyDescent="0.25">
      <c r="B347" s="14"/>
      <c r="C347" s="14"/>
      <c r="D347" s="14"/>
      <c r="G347" s="4" t="str">
        <f t="shared" si="20"/>
        <v/>
      </c>
      <c r="H347" t="s">
        <v>24</v>
      </c>
      <c r="I347">
        <v>0</v>
      </c>
      <c r="J347" s="14"/>
      <c r="K347">
        <v>0</v>
      </c>
      <c r="L347" s="14"/>
      <c r="M347" s="14">
        <f t="shared" si="21"/>
        <v>0</v>
      </c>
      <c r="N347" s="5">
        <f t="shared" si="22"/>
        <v>0</v>
      </c>
      <c r="O347" s="5" t="str">
        <f t="shared" si="23"/>
        <v/>
      </c>
    </row>
    <row r="348" spans="2:15" x14ac:dyDescent="0.25">
      <c r="B348" s="14"/>
      <c r="C348" s="14"/>
      <c r="D348" s="14"/>
      <c r="G348" s="4" t="str">
        <f t="shared" si="20"/>
        <v/>
      </c>
      <c r="H348" t="s">
        <v>24</v>
      </c>
      <c r="I348">
        <v>0</v>
      </c>
      <c r="J348" s="14"/>
      <c r="K348">
        <v>0</v>
      </c>
      <c r="L348" s="14"/>
      <c r="M348" s="14">
        <f t="shared" si="21"/>
        <v>0</v>
      </c>
      <c r="N348" s="5">
        <f t="shared" si="22"/>
        <v>0</v>
      </c>
      <c r="O348" s="5" t="str">
        <f t="shared" si="23"/>
        <v/>
      </c>
    </row>
    <row r="349" spans="2:15" x14ac:dyDescent="0.25">
      <c r="B349" s="14"/>
      <c r="C349" s="14"/>
      <c r="D349" s="14"/>
      <c r="G349" s="4" t="str">
        <f t="shared" si="20"/>
        <v/>
      </c>
      <c r="H349" t="s">
        <v>24</v>
      </c>
      <c r="I349">
        <v>0</v>
      </c>
      <c r="J349" s="14"/>
      <c r="K349">
        <v>0</v>
      </c>
      <c r="L349" s="14"/>
      <c r="M349" s="14">
        <f t="shared" si="21"/>
        <v>0</v>
      </c>
      <c r="N349" s="5">
        <f t="shared" si="22"/>
        <v>0</v>
      </c>
      <c r="O349" s="5" t="str">
        <f t="shared" si="23"/>
        <v/>
      </c>
    </row>
    <row r="350" spans="2:15" x14ac:dyDescent="0.25">
      <c r="B350" s="14"/>
      <c r="C350" s="14"/>
      <c r="D350" s="14"/>
      <c r="G350" s="4" t="str">
        <f t="shared" si="20"/>
        <v/>
      </c>
      <c r="H350" t="s">
        <v>24</v>
      </c>
      <c r="I350">
        <v>0</v>
      </c>
      <c r="J350" s="14"/>
      <c r="K350">
        <v>0</v>
      </c>
      <c r="L350" s="14"/>
      <c r="M350" s="14">
        <f t="shared" si="21"/>
        <v>0</v>
      </c>
      <c r="N350" s="5">
        <f t="shared" si="22"/>
        <v>0</v>
      </c>
      <c r="O350" s="5" t="str">
        <f t="shared" si="23"/>
        <v/>
      </c>
    </row>
    <row r="351" spans="2:15" x14ac:dyDescent="0.25">
      <c r="B351" s="14"/>
      <c r="C351" s="14"/>
      <c r="D351" s="14"/>
      <c r="G351" s="4" t="str">
        <f t="shared" si="20"/>
        <v/>
      </c>
      <c r="H351" t="s">
        <v>24</v>
      </c>
      <c r="I351">
        <v>0</v>
      </c>
      <c r="J351" s="14"/>
      <c r="K351">
        <v>0</v>
      </c>
      <c r="L351" s="14"/>
      <c r="M351" s="14">
        <f t="shared" si="21"/>
        <v>0</v>
      </c>
      <c r="N351" s="5">
        <f t="shared" si="22"/>
        <v>0</v>
      </c>
      <c r="O351" s="5" t="str">
        <f t="shared" si="23"/>
        <v/>
      </c>
    </row>
    <row r="352" spans="2:15" x14ac:dyDescent="0.25">
      <c r="B352" s="14"/>
      <c r="C352" s="14"/>
      <c r="D352" s="14"/>
      <c r="G352" s="4" t="str">
        <f t="shared" si="20"/>
        <v/>
      </c>
      <c r="H352" t="s">
        <v>24</v>
      </c>
      <c r="I352">
        <v>0</v>
      </c>
      <c r="J352" s="14"/>
      <c r="K352">
        <v>0</v>
      </c>
      <c r="L352" s="14"/>
      <c r="M352" s="14">
        <f t="shared" si="21"/>
        <v>0</v>
      </c>
      <c r="N352" s="5">
        <f t="shared" si="22"/>
        <v>0</v>
      </c>
      <c r="O352" s="5" t="str">
        <f t="shared" si="23"/>
        <v/>
      </c>
    </row>
    <row r="353" spans="2:15" x14ac:dyDescent="0.25">
      <c r="B353" s="14"/>
      <c r="C353" s="14"/>
      <c r="D353" s="14"/>
      <c r="G353" s="4" t="str">
        <f t="shared" si="20"/>
        <v/>
      </c>
      <c r="H353" t="s">
        <v>24</v>
      </c>
      <c r="I353">
        <v>0</v>
      </c>
      <c r="J353" s="14"/>
      <c r="K353">
        <v>0</v>
      </c>
      <c r="L353" s="14"/>
      <c r="M353" s="14">
        <f t="shared" si="21"/>
        <v>0</v>
      </c>
      <c r="N353" s="5">
        <f t="shared" si="22"/>
        <v>0</v>
      </c>
      <c r="O353" s="5" t="str">
        <f t="shared" si="23"/>
        <v/>
      </c>
    </row>
    <row r="354" spans="2:15" x14ac:dyDescent="0.25">
      <c r="B354" s="14"/>
      <c r="C354" s="14"/>
      <c r="D354" s="14"/>
      <c r="G354" s="4" t="str">
        <f t="shared" si="20"/>
        <v/>
      </c>
      <c r="H354" t="s">
        <v>24</v>
      </c>
      <c r="I354">
        <v>0</v>
      </c>
      <c r="J354" s="14"/>
      <c r="K354">
        <v>0</v>
      </c>
      <c r="L354" s="14"/>
      <c r="M354" s="14">
        <f t="shared" si="21"/>
        <v>0</v>
      </c>
      <c r="N354" s="5">
        <f t="shared" si="22"/>
        <v>0</v>
      </c>
      <c r="O354" s="5" t="str">
        <f t="shared" si="23"/>
        <v/>
      </c>
    </row>
    <row r="355" spans="2:15" x14ac:dyDescent="0.25">
      <c r="B355" s="14"/>
      <c r="C355" s="14"/>
      <c r="D355" s="14"/>
      <c r="G355" s="4" t="str">
        <f t="shared" si="20"/>
        <v/>
      </c>
      <c r="H355" t="s">
        <v>24</v>
      </c>
      <c r="I355">
        <v>0</v>
      </c>
      <c r="J355" s="14"/>
      <c r="K355">
        <v>0</v>
      </c>
      <c r="L355" s="14"/>
      <c r="M355" s="14">
        <f t="shared" si="21"/>
        <v>0</v>
      </c>
      <c r="N355" s="5">
        <f t="shared" si="22"/>
        <v>0</v>
      </c>
      <c r="O355" s="5" t="str">
        <f t="shared" si="23"/>
        <v/>
      </c>
    </row>
    <row r="356" spans="2:15" x14ac:dyDescent="0.25">
      <c r="B356" s="14"/>
      <c r="C356" s="14"/>
      <c r="D356" s="14"/>
      <c r="G356" s="4" t="str">
        <f t="shared" si="20"/>
        <v/>
      </c>
      <c r="H356" t="s">
        <v>24</v>
      </c>
      <c r="I356">
        <v>0</v>
      </c>
      <c r="J356" s="14"/>
      <c r="K356">
        <v>0</v>
      </c>
      <c r="L356" s="14"/>
      <c r="M356" s="14">
        <f t="shared" si="21"/>
        <v>0</v>
      </c>
      <c r="N356" s="5">
        <f t="shared" si="22"/>
        <v>0</v>
      </c>
      <c r="O356" s="5" t="str">
        <f t="shared" si="23"/>
        <v/>
      </c>
    </row>
    <row r="357" spans="2:15" x14ac:dyDescent="0.25">
      <c r="B357" s="14"/>
      <c r="C357" s="14"/>
      <c r="D357" s="14"/>
      <c r="G357" s="4" t="str">
        <f t="shared" si="20"/>
        <v/>
      </c>
      <c r="H357" t="s">
        <v>24</v>
      </c>
      <c r="I357">
        <v>0</v>
      </c>
      <c r="J357" s="14"/>
      <c r="K357">
        <v>0</v>
      </c>
      <c r="L357" s="14"/>
      <c r="M357" s="14">
        <f t="shared" si="21"/>
        <v>0</v>
      </c>
      <c r="N357" s="5">
        <f t="shared" si="22"/>
        <v>0</v>
      </c>
      <c r="O357" s="5" t="str">
        <f t="shared" si="23"/>
        <v/>
      </c>
    </row>
    <row r="358" spans="2:15" x14ac:dyDescent="0.25">
      <c r="B358" s="14"/>
      <c r="C358" s="14"/>
      <c r="D358" s="14"/>
      <c r="G358" s="4" t="str">
        <f t="shared" si="20"/>
        <v/>
      </c>
      <c r="H358" t="s">
        <v>24</v>
      </c>
      <c r="I358">
        <v>0</v>
      </c>
      <c r="J358" s="14"/>
      <c r="K358">
        <v>0</v>
      </c>
      <c r="L358" s="14"/>
      <c r="M358" s="14">
        <f t="shared" si="21"/>
        <v>0</v>
      </c>
      <c r="N358" s="5">
        <f t="shared" si="22"/>
        <v>0</v>
      </c>
      <c r="O358" s="5" t="str">
        <f t="shared" si="23"/>
        <v/>
      </c>
    </row>
    <row r="359" spans="2:15" x14ac:dyDescent="0.25">
      <c r="B359" s="14"/>
      <c r="C359" s="14"/>
      <c r="D359" s="14"/>
      <c r="G359" s="4" t="str">
        <f t="shared" si="20"/>
        <v/>
      </c>
      <c r="H359" t="s">
        <v>24</v>
      </c>
      <c r="I359">
        <v>0</v>
      </c>
      <c r="J359" s="14"/>
      <c r="K359">
        <v>0</v>
      </c>
      <c r="L359" s="14"/>
      <c r="M359" s="14">
        <f t="shared" si="21"/>
        <v>0</v>
      </c>
      <c r="N359" s="5">
        <f t="shared" si="22"/>
        <v>0</v>
      </c>
      <c r="O359" s="5" t="str">
        <f t="shared" si="23"/>
        <v/>
      </c>
    </row>
    <row r="360" spans="2:15" x14ac:dyDescent="0.25">
      <c r="B360" s="14"/>
      <c r="C360" s="14"/>
      <c r="D360" s="14"/>
      <c r="G360" s="4" t="str">
        <f t="shared" si="20"/>
        <v/>
      </c>
      <c r="H360" t="s">
        <v>24</v>
      </c>
      <c r="I360">
        <v>0</v>
      </c>
      <c r="J360" s="14"/>
      <c r="K360">
        <v>0</v>
      </c>
      <c r="L360" s="14"/>
      <c r="M360" s="14">
        <f t="shared" si="21"/>
        <v>0</v>
      </c>
      <c r="N360" s="5">
        <f t="shared" si="22"/>
        <v>0</v>
      </c>
      <c r="O360" s="5" t="str">
        <f t="shared" si="23"/>
        <v/>
      </c>
    </row>
    <row r="361" spans="2:15" x14ac:dyDescent="0.25">
      <c r="B361" s="14"/>
      <c r="C361" s="14"/>
      <c r="D361" s="14"/>
      <c r="G361" s="4" t="str">
        <f t="shared" si="20"/>
        <v/>
      </c>
      <c r="H361" t="s">
        <v>24</v>
      </c>
      <c r="I361">
        <v>0</v>
      </c>
      <c r="J361" s="14"/>
      <c r="K361">
        <v>0</v>
      </c>
      <c r="L361" s="14"/>
      <c r="M361" s="14">
        <f t="shared" si="21"/>
        <v>0</v>
      </c>
      <c r="N361" s="5">
        <f t="shared" si="22"/>
        <v>0</v>
      </c>
      <c r="O361" s="5" t="str">
        <f t="shared" si="23"/>
        <v/>
      </c>
    </row>
    <row r="362" spans="2:15" x14ac:dyDescent="0.25">
      <c r="B362" s="14"/>
      <c r="C362" s="14"/>
      <c r="D362" s="14"/>
      <c r="G362" s="4" t="str">
        <f t="shared" si="20"/>
        <v/>
      </c>
      <c r="H362" t="s">
        <v>24</v>
      </c>
      <c r="I362">
        <v>0</v>
      </c>
      <c r="J362" s="14"/>
      <c r="K362">
        <v>0</v>
      </c>
      <c r="L362" s="14"/>
      <c r="M362" s="14">
        <f t="shared" si="21"/>
        <v>0</v>
      </c>
      <c r="N362" s="5">
        <f t="shared" si="22"/>
        <v>0</v>
      </c>
      <c r="O362" s="5" t="str">
        <f t="shared" si="23"/>
        <v/>
      </c>
    </row>
    <row r="363" spans="2:15" x14ac:dyDescent="0.25">
      <c r="B363" s="14"/>
      <c r="C363" s="14"/>
      <c r="D363" s="14"/>
      <c r="G363" s="4" t="str">
        <f t="shared" si="20"/>
        <v/>
      </c>
      <c r="H363" t="s">
        <v>24</v>
      </c>
      <c r="I363">
        <v>0</v>
      </c>
      <c r="J363" s="14"/>
      <c r="K363">
        <v>0</v>
      </c>
      <c r="L363" s="14"/>
      <c r="M363" s="14">
        <f t="shared" si="21"/>
        <v>0</v>
      </c>
      <c r="N363" s="5">
        <f t="shared" si="22"/>
        <v>0</v>
      </c>
      <c r="O363" s="5" t="str">
        <f t="shared" si="23"/>
        <v/>
      </c>
    </row>
    <row r="364" spans="2:15" x14ac:dyDescent="0.25">
      <c r="B364" s="14"/>
      <c r="C364" s="14"/>
      <c r="D364" s="14"/>
      <c r="G364" s="4" t="str">
        <f t="shared" si="20"/>
        <v/>
      </c>
      <c r="H364" t="s">
        <v>24</v>
      </c>
      <c r="I364">
        <v>0</v>
      </c>
      <c r="J364" s="14"/>
      <c r="K364">
        <v>0</v>
      </c>
      <c r="L364" s="14"/>
      <c r="M364" s="14">
        <f t="shared" si="21"/>
        <v>0</v>
      </c>
      <c r="N364" s="5">
        <f t="shared" si="22"/>
        <v>0</v>
      </c>
      <c r="O364" s="5" t="str">
        <f t="shared" si="23"/>
        <v/>
      </c>
    </row>
    <row r="365" spans="2:15" x14ac:dyDescent="0.25">
      <c r="B365" s="14"/>
      <c r="C365" s="14"/>
      <c r="D365" s="14"/>
      <c r="G365" s="4" t="str">
        <f t="shared" si="20"/>
        <v/>
      </c>
      <c r="H365" t="s">
        <v>24</v>
      </c>
      <c r="I365">
        <v>0</v>
      </c>
      <c r="J365" s="14"/>
      <c r="K365">
        <v>0</v>
      </c>
      <c r="L365" s="14"/>
      <c r="M365" s="14">
        <f t="shared" si="21"/>
        <v>0</v>
      </c>
      <c r="N365" s="5">
        <f t="shared" si="22"/>
        <v>0</v>
      </c>
      <c r="O365" s="5" t="str">
        <f t="shared" si="23"/>
        <v/>
      </c>
    </row>
    <row r="366" spans="2:15" x14ac:dyDescent="0.25">
      <c r="B366" s="14"/>
      <c r="C366" s="14"/>
      <c r="D366" s="14"/>
      <c r="G366" s="4" t="str">
        <f t="shared" si="20"/>
        <v/>
      </c>
      <c r="H366" t="s">
        <v>24</v>
      </c>
      <c r="I366">
        <v>0</v>
      </c>
      <c r="J366" s="14"/>
      <c r="K366">
        <v>0</v>
      </c>
      <c r="L366" s="14"/>
      <c r="M366" s="14">
        <f t="shared" si="21"/>
        <v>0</v>
      </c>
      <c r="N366" s="5">
        <f t="shared" si="22"/>
        <v>0</v>
      </c>
      <c r="O366" s="5" t="str">
        <f t="shared" si="23"/>
        <v/>
      </c>
    </row>
    <row r="367" spans="2:15" x14ac:dyDescent="0.25">
      <c r="B367" s="14"/>
      <c r="C367" s="14"/>
      <c r="D367" s="14"/>
      <c r="G367" s="4" t="str">
        <f t="shared" si="20"/>
        <v/>
      </c>
      <c r="H367" t="s">
        <v>24</v>
      </c>
      <c r="I367">
        <v>0</v>
      </c>
      <c r="J367" s="14"/>
      <c r="K367">
        <v>0</v>
      </c>
      <c r="L367" s="14"/>
      <c r="M367" s="14">
        <f t="shared" si="21"/>
        <v>0</v>
      </c>
      <c r="N367" s="5">
        <f t="shared" si="22"/>
        <v>0</v>
      </c>
      <c r="O367" s="5" t="str">
        <f t="shared" si="23"/>
        <v/>
      </c>
    </row>
    <row r="368" spans="2:15" x14ac:dyDescent="0.25">
      <c r="B368" s="14"/>
      <c r="C368" s="14"/>
      <c r="D368" s="14"/>
      <c r="G368" s="4" t="str">
        <f t="shared" si="20"/>
        <v/>
      </c>
      <c r="H368" t="s">
        <v>24</v>
      </c>
      <c r="I368">
        <v>0</v>
      </c>
      <c r="J368" s="14"/>
      <c r="K368">
        <v>0</v>
      </c>
      <c r="L368" s="14"/>
      <c r="M368" s="14">
        <f t="shared" si="21"/>
        <v>0</v>
      </c>
      <c r="N368" s="5">
        <f t="shared" si="22"/>
        <v>0</v>
      </c>
      <c r="O368" s="5" t="str">
        <f t="shared" si="23"/>
        <v/>
      </c>
    </row>
    <row r="369" spans="2:15" x14ac:dyDescent="0.25">
      <c r="B369" s="14"/>
      <c r="C369" s="14"/>
      <c r="D369" s="14"/>
      <c r="G369" s="4" t="str">
        <f t="shared" si="20"/>
        <v/>
      </c>
      <c r="H369" t="s">
        <v>24</v>
      </c>
      <c r="I369">
        <v>0</v>
      </c>
      <c r="J369" s="14"/>
      <c r="K369">
        <v>0</v>
      </c>
      <c r="L369" s="14"/>
      <c r="M369" s="14">
        <f t="shared" si="21"/>
        <v>0</v>
      </c>
      <c r="N369" s="5">
        <f t="shared" si="22"/>
        <v>0</v>
      </c>
      <c r="O369" s="5" t="str">
        <f t="shared" si="23"/>
        <v/>
      </c>
    </row>
    <row r="370" spans="2:15" x14ac:dyDescent="0.25">
      <c r="B370" s="14"/>
      <c r="C370" s="14"/>
      <c r="D370" s="14"/>
      <c r="G370" s="4" t="str">
        <f t="shared" si="20"/>
        <v/>
      </c>
      <c r="H370" t="s">
        <v>24</v>
      </c>
      <c r="I370">
        <v>0</v>
      </c>
      <c r="J370" s="14"/>
      <c r="K370">
        <v>0</v>
      </c>
      <c r="L370" s="14"/>
      <c r="M370" s="14">
        <f t="shared" si="21"/>
        <v>0</v>
      </c>
      <c r="N370" s="5">
        <f t="shared" si="22"/>
        <v>0</v>
      </c>
      <c r="O370" s="5" t="str">
        <f t="shared" si="23"/>
        <v/>
      </c>
    </row>
    <row r="371" spans="2:15" x14ac:dyDescent="0.25">
      <c r="B371" s="14"/>
      <c r="C371" s="14"/>
      <c r="D371" s="14"/>
      <c r="G371" s="4" t="str">
        <f t="shared" si="20"/>
        <v/>
      </c>
      <c r="H371" t="s">
        <v>24</v>
      </c>
      <c r="I371">
        <v>0</v>
      </c>
      <c r="J371" s="14"/>
      <c r="K371">
        <v>0</v>
      </c>
      <c r="L371" s="14"/>
      <c r="M371" s="14">
        <f t="shared" si="21"/>
        <v>0</v>
      </c>
      <c r="N371" s="5">
        <f t="shared" si="22"/>
        <v>0</v>
      </c>
      <c r="O371" s="5" t="str">
        <f t="shared" si="23"/>
        <v/>
      </c>
    </row>
    <row r="372" spans="2:15" x14ac:dyDescent="0.25">
      <c r="B372" s="14"/>
      <c r="C372" s="14"/>
      <c r="D372" s="14"/>
      <c r="G372" s="4" t="str">
        <f t="shared" si="20"/>
        <v/>
      </c>
      <c r="H372" t="s">
        <v>24</v>
      </c>
      <c r="I372">
        <v>0</v>
      </c>
      <c r="J372" s="14"/>
      <c r="K372">
        <v>0</v>
      </c>
      <c r="L372" s="14"/>
      <c r="M372" s="14">
        <f t="shared" si="21"/>
        <v>0</v>
      </c>
      <c r="N372" s="5">
        <f t="shared" si="22"/>
        <v>0</v>
      </c>
      <c r="O372" s="5" t="str">
        <f t="shared" si="23"/>
        <v/>
      </c>
    </row>
    <row r="373" spans="2:15" x14ac:dyDescent="0.25">
      <c r="B373" s="14"/>
      <c r="C373" s="14"/>
      <c r="D373" s="14"/>
      <c r="G373" s="4" t="str">
        <f t="shared" si="20"/>
        <v/>
      </c>
      <c r="H373" t="s">
        <v>24</v>
      </c>
      <c r="I373">
        <v>0</v>
      </c>
      <c r="J373" s="14"/>
      <c r="K373">
        <v>0</v>
      </c>
      <c r="L373" s="14"/>
      <c r="M373" s="14">
        <f t="shared" si="21"/>
        <v>0</v>
      </c>
      <c r="N373" s="5">
        <f t="shared" si="22"/>
        <v>0</v>
      </c>
      <c r="O373" s="5" t="str">
        <f t="shared" si="23"/>
        <v/>
      </c>
    </row>
    <row r="374" spans="2:15" x14ac:dyDescent="0.25">
      <c r="B374" s="14"/>
      <c r="C374" s="14"/>
      <c r="D374" s="14"/>
      <c r="G374" s="4" t="str">
        <f t="shared" si="20"/>
        <v/>
      </c>
      <c r="H374" t="s">
        <v>24</v>
      </c>
      <c r="I374">
        <v>0</v>
      </c>
      <c r="J374" s="14"/>
      <c r="K374">
        <v>0</v>
      </c>
      <c r="L374" s="14"/>
      <c r="M374" s="14">
        <f t="shared" si="21"/>
        <v>0</v>
      </c>
      <c r="N374" s="5">
        <f t="shared" si="22"/>
        <v>0</v>
      </c>
      <c r="O374" s="5" t="str">
        <f t="shared" si="23"/>
        <v/>
      </c>
    </row>
    <row r="375" spans="2:15" x14ac:dyDescent="0.25">
      <c r="B375" s="14"/>
      <c r="C375" s="14"/>
      <c r="D375" s="14"/>
      <c r="G375" s="4" t="str">
        <f t="shared" si="20"/>
        <v/>
      </c>
      <c r="H375" t="s">
        <v>24</v>
      </c>
      <c r="I375">
        <v>0</v>
      </c>
      <c r="J375" s="14"/>
      <c r="K375">
        <v>0</v>
      </c>
      <c r="L375" s="14"/>
      <c r="M375" s="14">
        <f t="shared" si="21"/>
        <v>0</v>
      </c>
      <c r="N375" s="5">
        <f t="shared" si="22"/>
        <v>0</v>
      </c>
      <c r="O375" s="5" t="str">
        <f t="shared" si="23"/>
        <v/>
      </c>
    </row>
    <row r="376" spans="2:15" x14ac:dyDescent="0.25">
      <c r="B376" s="14"/>
      <c r="C376" s="14"/>
      <c r="D376" s="14"/>
      <c r="G376" s="4" t="str">
        <f t="shared" si="20"/>
        <v/>
      </c>
      <c r="H376" t="s">
        <v>24</v>
      </c>
      <c r="I376">
        <v>0</v>
      </c>
      <c r="J376" s="14"/>
      <c r="K376">
        <v>0</v>
      </c>
      <c r="L376" s="14"/>
      <c r="M376" s="14">
        <f t="shared" si="21"/>
        <v>0</v>
      </c>
      <c r="N376" s="5">
        <f t="shared" si="22"/>
        <v>0</v>
      </c>
      <c r="O376" s="5" t="str">
        <f t="shared" si="23"/>
        <v/>
      </c>
    </row>
    <row r="377" spans="2:15" x14ac:dyDescent="0.25">
      <c r="B377" s="14"/>
      <c r="C377" s="14"/>
      <c r="D377" s="14"/>
      <c r="G377" s="4" t="str">
        <f t="shared" si="20"/>
        <v/>
      </c>
      <c r="H377" t="s">
        <v>24</v>
      </c>
      <c r="I377">
        <v>0</v>
      </c>
      <c r="J377" s="14"/>
      <c r="K377">
        <v>0</v>
      </c>
      <c r="L377" s="14"/>
      <c r="M377" s="14">
        <f t="shared" si="21"/>
        <v>0</v>
      </c>
      <c r="N377" s="5">
        <f t="shared" si="22"/>
        <v>0</v>
      </c>
      <c r="O377" s="5" t="str">
        <f t="shared" si="23"/>
        <v/>
      </c>
    </row>
    <row r="378" spans="2:15" x14ac:dyDescent="0.25">
      <c r="B378" s="14"/>
      <c r="C378" s="14"/>
      <c r="D378" s="14"/>
      <c r="G378" s="4" t="str">
        <f t="shared" si="20"/>
        <v/>
      </c>
      <c r="H378" t="s">
        <v>24</v>
      </c>
      <c r="I378">
        <v>0</v>
      </c>
      <c r="J378" s="14"/>
      <c r="K378">
        <v>0</v>
      </c>
      <c r="L378" s="14"/>
      <c r="M378" s="14">
        <f t="shared" si="21"/>
        <v>0</v>
      </c>
      <c r="N378" s="5">
        <f t="shared" si="22"/>
        <v>0</v>
      </c>
      <c r="O378" s="5" t="str">
        <f t="shared" si="23"/>
        <v/>
      </c>
    </row>
    <row r="379" spans="2:15" x14ac:dyDescent="0.25">
      <c r="B379" s="14"/>
      <c r="C379" s="14"/>
      <c r="D379" s="14"/>
      <c r="G379" s="4" t="str">
        <f t="shared" si="20"/>
        <v/>
      </c>
      <c r="H379" t="s">
        <v>24</v>
      </c>
      <c r="I379">
        <v>0</v>
      </c>
      <c r="J379" s="14"/>
      <c r="K379">
        <v>0</v>
      </c>
      <c r="L379" s="14"/>
      <c r="M379" s="14">
        <f t="shared" si="21"/>
        <v>0</v>
      </c>
      <c r="N379" s="5">
        <f t="shared" si="22"/>
        <v>0</v>
      </c>
      <c r="O379" s="5" t="str">
        <f t="shared" si="23"/>
        <v/>
      </c>
    </row>
    <row r="380" spans="2:15" x14ac:dyDescent="0.25">
      <c r="B380" s="14"/>
      <c r="C380" s="14"/>
      <c r="D380" s="14"/>
      <c r="G380" s="4" t="str">
        <f t="shared" si="20"/>
        <v/>
      </c>
      <c r="H380" t="s">
        <v>24</v>
      </c>
      <c r="I380">
        <v>0</v>
      </c>
      <c r="J380" s="14"/>
      <c r="K380">
        <v>0</v>
      </c>
      <c r="L380" s="14"/>
      <c r="M380" s="14">
        <f t="shared" si="21"/>
        <v>0</v>
      </c>
      <c r="N380" s="5">
        <f t="shared" si="22"/>
        <v>0</v>
      </c>
      <c r="O380" s="5" t="str">
        <f t="shared" si="23"/>
        <v/>
      </c>
    </row>
    <row r="381" spans="2:15" x14ac:dyDescent="0.25">
      <c r="B381" s="14"/>
      <c r="C381" s="14"/>
      <c r="D381" s="14"/>
      <c r="G381" s="4" t="str">
        <f t="shared" si="20"/>
        <v/>
      </c>
      <c r="H381" t="s">
        <v>24</v>
      </c>
      <c r="I381">
        <v>0</v>
      </c>
      <c r="J381" s="14"/>
      <c r="K381">
        <v>0</v>
      </c>
      <c r="L381" s="14"/>
      <c r="M381" s="14">
        <f t="shared" si="21"/>
        <v>0</v>
      </c>
      <c r="N381" s="5">
        <f t="shared" si="22"/>
        <v>0</v>
      </c>
      <c r="O381" s="5" t="str">
        <f t="shared" si="23"/>
        <v/>
      </c>
    </row>
    <row r="382" spans="2:15" x14ac:dyDescent="0.25">
      <c r="B382" s="14"/>
      <c r="C382" s="14"/>
      <c r="D382" s="14"/>
      <c r="G382" s="4" t="str">
        <f t="shared" si="20"/>
        <v/>
      </c>
      <c r="H382" t="s">
        <v>24</v>
      </c>
      <c r="I382">
        <v>0</v>
      </c>
      <c r="J382" s="14"/>
      <c r="K382">
        <v>0</v>
      </c>
      <c r="L382" s="14"/>
      <c r="M382" s="14">
        <f t="shared" si="21"/>
        <v>0</v>
      </c>
      <c r="N382" s="5">
        <f t="shared" si="22"/>
        <v>0</v>
      </c>
      <c r="O382" s="5" t="str">
        <f t="shared" si="23"/>
        <v/>
      </c>
    </row>
    <row r="383" spans="2:15" x14ac:dyDescent="0.25">
      <c r="B383" s="14"/>
      <c r="C383" s="14"/>
      <c r="D383" s="14"/>
      <c r="G383" s="4" t="str">
        <f t="shared" si="20"/>
        <v/>
      </c>
      <c r="H383" t="s">
        <v>24</v>
      </c>
      <c r="I383">
        <v>0</v>
      </c>
      <c r="J383" s="14"/>
      <c r="K383">
        <v>0</v>
      </c>
      <c r="L383" s="14"/>
      <c r="M383" s="14">
        <f t="shared" si="21"/>
        <v>0</v>
      </c>
      <c r="N383" s="5">
        <f t="shared" si="22"/>
        <v>0</v>
      </c>
      <c r="O383" s="5" t="str">
        <f t="shared" si="23"/>
        <v/>
      </c>
    </row>
    <row r="384" spans="2:15" x14ac:dyDescent="0.25">
      <c r="B384" s="14"/>
      <c r="C384" s="14"/>
      <c r="D384" s="14"/>
      <c r="G384" s="4" t="str">
        <f t="shared" si="20"/>
        <v/>
      </c>
      <c r="H384" t="s">
        <v>24</v>
      </c>
      <c r="I384">
        <v>0</v>
      </c>
      <c r="J384" s="14"/>
      <c r="K384">
        <v>0</v>
      </c>
      <c r="L384" s="14"/>
      <c r="M384" s="14">
        <f t="shared" si="21"/>
        <v>0</v>
      </c>
      <c r="N384" s="5">
        <f t="shared" si="22"/>
        <v>0</v>
      </c>
      <c r="O384" s="5" t="str">
        <f t="shared" si="23"/>
        <v/>
      </c>
    </row>
    <row r="385" spans="2:15" x14ac:dyDescent="0.25">
      <c r="B385" s="14"/>
      <c r="C385" s="14"/>
      <c r="D385" s="14"/>
      <c r="G385" s="4" t="str">
        <f t="shared" si="20"/>
        <v/>
      </c>
      <c r="H385" t="s">
        <v>24</v>
      </c>
      <c r="I385">
        <v>0</v>
      </c>
      <c r="J385" s="14"/>
      <c r="K385">
        <v>0</v>
      </c>
      <c r="L385" s="14"/>
      <c r="M385" s="14">
        <f t="shared" si="21"/>
        <v>0</v>
      </c>
      <c r="N385" s="5">
        <f t="shared" si="22"/>
        <v>0</v>
      </c>
      <c r="O385" s="5" t="str">
        <f t="shared" si="23"/>
        <v/>
      </c>
    </row>
    <row r="386" spans="2:15" x14ac:dyDescent="0.25">
      <c r="B386" s="14"/>
      <c r="C386" s="14"/>
      <c r="D386" s="14"/>
      <c r="G386" s="4" t="str">
        <f t="shared" si="20"/>
        <v/>
      </c>
      <c r="H386" t="s">
        <v>24</v>
      </c>
      <c r="I386">
        <v>0</v>
      </c>
      <c r="J386" s="14"/>
      <c r="K386">
        <v>0</v>
      </c>
      <c r="L386" s="14"/>
      <c r="M386" s="14">
        <f t="shared" si="21"/>
        <v>0</v>
      </c>
      <c r="N386" s="5">
        <f t="shared" si="22"/>
        <v>0</v>
      </c>
      <c r="O386" s="5" t="str">
        <f t="shared" si="23"/>
        <v/>
      </c>
    </row>
    <row r="387" spans="2:15" x14ac:dyDescent="0.25">
      <c r="B387" s="14"/>
      <c r="C387" s="14"/>
      <c r="D387" s="14"/>
      <c r="G387" s="4" t="str">
        <f t="shared" si="20"/>
        <v/>
      </c>
      <c r="H387" t="s">
        <v>24</v>
      </c>
      <c r="I387">
        <v>0</v>
      </c>
      <c r="J387" s="14"/>
      <c r="K387">
        <v>0</v>
      </c>
      <c r="L387" s="14"/>
      <c r="M387" s="14">
        <f t="shared" si="21"/>
        <v>0</v>
      </c>
      <c r="N387" s="5">
        <f t="shared" si="22"/>
        <v>0</v>
      </c>
      <c r="O387" s="5" t="str">
        <f t="shared" si="23"/>
        <v/>
      </c>
    </row>
    <row r="388" spans="2:15" x14ac:dyDescent="0.25">
      <c r="B388" s="14"/>
      <c r="C388" s="14"/>
      <c r="D388" s="14"/>
      <c r="G388" s="4" t="str">
        <f t="shared" si="20"/>
        <v/>
      </c>
      <c r="H388" t="s">
        <v>24</v>
      </c>
      <c r="I388">
        <v>0</v>
      </c>
      <c r="J388" s="14"/>
      <c r="K388">
        <v>0</v>
      </c>
      <c r="L388" s="14"/>
      <c r="M388" s="14">
        <f t="shared" si="21"/>
        <v>0</v>
      </c>
      <c r="N388" s="5">
        <f t="shared" si="22"/>
        <v>0</v>
      </c>
      <c r="O388" s="5" t="str">
        <f t="shared" si="23"/>
        <v/>
      </c>
    </row>
    <row r="389" spans="2:15" x14ac:dyDescent="0.25">
      <c r="B389" s="14"/>
      <c r="C389" s="14"/>
      <c r="D389" s="14"/>
      <c r="G389" s="4" t="str">
        <f t="shared" si="20"/>
        <v/>
      </c>
      <c r="H389" t="s">
        <v>24</v>
      </c>
      <c r="I389">
        <v>0</v>
      </c>
      <c r="J389" s="14"/>
      <c r="K389">
        <v>0</v>
      </c>
      <c r="L389" s="14"/>
      <c r="M389" s="14">
        <f t="shared" si="21"/>
        <v>0</v>
      </c>
      <c r="N389" s="5">
        <f t="shared" si="22"/>
        <v>0</v>
      </c>
      <c r="O389" s="5" t="str">
        <f t="shared" si="23"/>
        <v/>
      </c>
    </row>
    <row r="390" spans="2:15" x14ac:dyDescent="0.25">
      <c r="B390" s="14"/>
      <c r="C390" s="14"/>
      <c r="D390" s="14"/>
      <c r="G390" s="4" t="str">
        <f t="shared" ref="G390:G453" si="24">A390&amp;F390</f>
        <v/>
      </c>
      <c r="H390" t="s">
        <v>24</v>
      </c>
      <c r="I390">
        <v>0</v>
      </c>
      <c r="J390" s="14"/>
      <c r="K390">
        <v>0</v>
      </c>
      <c r="L390" s="14"/>
      <c r="M390" s="14">
        <f t="shared" ref="M390:M453" si="25">IF(I390&gt;0,"Masukan unit konversi",0)</f>
        <v>0</v>
      </c>
      <c r="N390" s="5">
        <f t="shared" ref="N390:N453" si="26">IF(I390&gt;0,(I390*M390)+K390,K390)</f>
        <v>0</v>
      </c>
      <c r="O390" s="5" t="str">
        <f t="shared" ref="O390:O453" si="27">IF(L390&lt;&gt;"",L390,"")</f>
        <v/>
      </c>
    </row>
    <row r="391" spans="2:15" x14ac:dyDescent="0.25">
      <c r="B391" s="14"/>
      <c r="C391" s="14"/>
      <c r="D391" s="14"/>
      <c r="G391" s="4" t="str">
        <f t="shared" si="24"/>
        <v/>
      </c>
      <c r="H391" t="s">
        <v>24</v>
      </c>
      <c r="I391">
        <v>0</v>
      </c>
      <c r="J391" s="14"/>
      <c r="K391">
        <v>0</v>
      </c>
      <c r="L391" s="14"/>
      <c r="M391" s="14">
        <f t="shared" si="25"/>
        <v>0</v>
      </c>
      <c r="N391" s="5">
        <f t="shared" si="26"/>
        <v>0</v>
      </c>
      <c r="O391" s="5" t="str">
        <f t="shared" si="27"/>
        <v/>
      </c>
    </row>
    <row r="392" spans="2:15" x14ac:dyDescent="0.25">
      <c r="B392" s="14"/>
      <c r="C392" s="14"/>
      <c r="D392" s="14"/>
      <c r="G392" s="4" t="str">
        <f t="shared" si="24"/>
        <v/>
      </c>
      <c r="H392" t="s">
        <v>24</v>
      </c>
      <c r="I392">
        <v>0</v>
      </c>
      <c r="J392" s="14"/>
      <c r="K392">
        <v>0</v>
      </c>
      <c r="L392" s="14"/>
      <c r="M392" s="14">
        <f t="shared" si="25"/>
        <v>0</v>
      </c>
      <c r="N392" s="5">
        <f t="shared" si="26"/>
        <v>0</v>
      </c>
      <c r="O392" s="5" t="str">
        <f t="shared" si="27"/>
        <v/>
      </c>
    </row>
    <row r="393" spans="2:15" x14ac:dyDescent="0.25">
      <c r="B393" s="14"/>
      <c r="C393" s="14"/>
      <c r="D393" s="14"/>
      <c r="G393" s="4" t="str">
        <f t="shared" si="24"/>
        <v/>
      </c>
      <c r="H393" t="s">
        <v>24</v>
      </c>
      <c r="I393">
        <v>0</v>
      </c>
      <c r="J393" s="14"/>
      <c r="K393">
        <v>0</v>
      </c>
      <c r="L393" s="14"/>
      <c r="M393" s="14">
        <f t="shared" si="25"/>
        <v>0</v>
      </c>
      <c r="N393" s="5">
        <f t="shared" si="26"/>
        <v>0</v>
      </c>
      <c r="O393" s="5" t="str">
        <f t="shared" si="27"/>
        <v/>
      </c>
    </row>
    <row r="394" spans="2:15" x14ac:dyDescent="0.25">
      <c r="B394" s="14"/>
      <c r="C394" s="14"/>
      <c r="D394" s="14"/>
      <c r="G394" s="4" t="str">
        <f t="shared" si="24"/>
        <v/>
      </c>
      <c r="H394" t="s">
        <v>24</v>
      </c>
      <c r="I394">
        <v>0</v>
      </c>
      <c r="J394" s="14"/>
      <c r="K394">
        <v>0</v>
      </c>
      <c r="L394" s="14"/>
      <c r="M394" s="14">
        <f t="shared" si="25"/>
        <v>0</v>
      </c>
      <c r="N394" s="5">
        <f t="shared" si="26"/>
        <v>0</v>
      </c>
      <c r="O394" s="5" t="str">
        <f t="shared" si="27"/>
        <v/>
      </c>
    </row>
    <row r="395" spans="2:15" x14ac:dyDescent="0.25">
      <c r="B395" s="14"/>
      <c r="C395" s="14"/>
      <c r="D395" s="14"/>
      <c r="G395" s="4" t="str">
        <f t="shared" si="24"/>
        <v/>
      </c>
      <c r="H395" t="s">
        <v>24</v>
      </c>
      <c r="I395">
        <v>0</v>
      </c>
      <c r="J395" s="14"/>
      <c r="K395">
        <v>0</v>
      </c>
      <c r="L395" s="14"/>
      <c r="M395" s="14">
        <f t="shared" si="25"/>
        <v>0</v>
      </c>
      <c r="N395" s="5">
        <f t="shared" si="26"/>
        <v>0</v>
      </c>
      <c r="O395" s="5" t="str">
        <f t="shared" si="27"/>
        <v/>
      </c>
    </row>
    <row r="396" spans="2:15" x14ac:dyDescent="0.25">
      <c r="B396" s="14"/>
      <c r="C396" s="14"/>
      <c r="D396" s="14"/>
      <c r="G396" s="4" t="str">
        <f t="shared" si="24"/>
        <v/>
      </c>
      <c r="H396" t="s">
        <v>24</v>
      </c>
      <c r="I396">
        <v>0</v>
      </c>
      <c r="J396" s="14"/>
      <c r="K396">
        <v>0</v>
      </c>
      <c r="L396" s="14"/>
      <c r="M396" s="14">
        <f t="shared" si="25"/>
        <v>0</v>
      </c>
      <c r="N396" s="5">
        <f t="shared" si="26"/>
        <v>0</v>
      </c>
      <c r="O396" s="5" t="str">
        <f t="shared" si="27"/>
        <v/>
      </c>
    </row>
    <row r="397" spans="2:15" x14ac:dyDescent="0.25">
      <c r="B397" s="14"/>
      <c r="C397" s="14"/>
      <c r="D397" s="14"/>
      <c r="G397" s="4" t="str">
        <f t="shared" si="24"/>
        <v/>
      </c>
      <c r="H397" t="s">
        <v>24</v>
      </c>
      <c r="I397">
        <v>0</v>
      </c>
      <c r="J397" s="14"/>
      <c r="K397">
        <v>0</v>
      </c>
      <c r="L397" s="14"/>
      <c r="M397" s="14">
        <f t="shared" si="25"/>
        <v>0</v>
      </c>
      <c r="N397" s="5">
        <f t="shared" si="26"/>
        <v>0</v>
      </c>
      <c r="O397" s="5" t="str">
        <f t="shared" si="27"/>
        <v/>
      </c>
    </row>
    <row r="398" spans="2:15" x14ac:dyDescent="0.25">
      <c r="B398" s="14"/>
      <c r="C398" s="14"/>
      <c r="D398" s="14"/>
      <c r="G398" s="4" t="str">
        <f t="shared" si="24"/>
        <v/>
      </c>
      <c r="H398" t="s">
        <v>24</v>
      </c>
      <c r="I398">
        <v>0</v>
      </c>
      <c r="J398" s="14"/>
      <c r="K398">
        <v>0</v>
      </c>
      <c r="L398" s="14"/>
      <c r="M398" s="14">
        <f t="shared" si="25"/>
        <v>0</v>
      </c>
      <c r="N398" s="5">
        <f t="shared" si="26"/>
        <v>0</v>
      </c>
      <c r="O398" s="5" t="str">
        <f t="shared" si="27"/>
        <v/>
      </c>
    </row>
    <row r="399" spans="2:15" x14ac:dyDescent="0.25">
      <c r="B399" s="14"/>
      <c r="C399" s="14"/>
      <c r="D399" s="14"/>
      <c r="G399" s="4" t="str">
        <f t="shared" si="24"/>
        <v/>
      </c>
      <c r="H399" t="s">
        <v>24</v>
      </c>
      <c r="I399">
        <v>0</v>
      </c>
      <c r="J399" s="14"/>
      <c r="K399">
        <v>0</v>
      </c>
      <c r="L399" s="14"/>
      <c r="M399" s="14">
        <f t="shared" si="25"/>
        <v>0</v>
      </c>
      <c r="N399" s="5">
        <f t="shared" si="26"/>
        <v>0</v>
      </c>
      <c r="O399" s="5" t="str">
        <f t="shared" si="27"/>
        <v/>
      </c>
    </row>
    <row r="400" spans="2:15" x14ac:dyDescent="0.25">
      <c r="B400" s="14"/>
      <c r="C400" s="14"/>
      <c r="D400" s="14"/>
      <c r="G400" s="4" t="str">
        <f t="shared" si="24"/>
        <v/>
      </c>
      <c r="H400" t="s">
        <v>24</v>
      </c>
      <c r="I400">
        <v>0</v>
      </c>
      <c r="J400" s="14"/>
      <c r="K400">
        <v>0</v>
      </c>
      <c r="L400" s="14"/>
      <c r="M400" s="14">
        <f t="shared" si="25"/>
        <v>0</v>
      </c>
      <c r="N400" s="5">
        <f t="shared" si="26"/>
        <v>0</v>
      </c>
      <c r="O400" s="5" t="str">
        <f t="shared" si="27"/>
        <v/>
      </c>
    </row>
    <row r="401" spans="2:15" x14ac:dyDescent="0.25">
      <c r="B401" s="14"/>
      <c r="C401" s="14"/>
      <c r="D401" s="14"/>
      <c r="G401" s="4" t="str">
        <f t="shared" si="24"/>
        <v/>
      </c>
      <c r="H401" t="s">
        <v>24</v>
      </c>
      <c r="I401">
        <v>0</v>
      </c>
      <c r="J401" s="14"/>
      <c r="K401">
        <v>0</v>
      </c>
      <c r="L401" s="14"/>
      <c r="M401" s="14">
        <f t="shared" si="25"/>
        <v>0</v>
      </c>
      <c r="N401" s="5">
        <f t="shared" si="26"/>
        <v>0</v>
      </c>
      <c r="O401" s="5" t="str">
        <f t="shared" si="27"/>
        <v/>
      </c>
    </row>
    <row r="402" spans="2:15" x14ac:dyDescent="0.25">
      <c r="B402" s="14"/>
      <c r="C402" s="14"/>
      <c r="D402" s="14"/>
      <c r="G402" s="4" t="str">
        <f t="shared" si="24"/>
        <v/>
      </c>
      <c r="H402" t="s">
        <v>24</v>
      </c>
      <c r="I402">
        <v>0</v>
      </c>
      <c r="J402" s="14"/>
      <c r="K402">
        <v>0</v>
      </c>
      <c r="L402" s="14"/>
      <c r="M402" s="14">
        <f t="shared" si="25"/>
        <v>0</v>
      </c>
      <c r="N402" s="5">
        <f t="shared" si="26"/>
        <v>0</v>
      </c>
      <c r="O402" s="5" t="str">
        <f t="shared" si="27"/>
        <v/>
      </c>
    </row>
    <row r="403" spans="2:15" x14ac:dyDescent="0.25">
      <c r="B403" s="14"/>
      <c r="C403" s="14"/>
      <c r="D403" s="14"/>
      <c r="G403" s="4" t="str">
        <f t="shared" si="24"/>
        <v/>
      </c>
      <c r="H403" t="s">
        <v>24</v>
      </c>
      <c r="I403">
        <v>0</v>
      </c>
      <c r="J403" s="14"/>
      <c r="K403">
        <v>0</v>
      </c>
      <c r="L403" s="14"/>
      <c r="M403" s="14">
        <f t="shared" si="25"/>
        <v>0</v>
      </c>
      <c r="N403" s="5">
        <f t="shared" si="26"/>
        <v>0</v>
      </c>
      <c r="O403" s="5" t="str">
        <f t="shared" si="27"/>
        <v/>
      </c>
    </row>
    <row r="404" spans="2:15" x14ac:dyDescent="0.25">
      <c r="B404" s="14"/>
      <c r="C404" s="14"/>
      <c r="D404" s="14"/>
      <c r="G404" s="4" t="str">
        <f t="shared" si="24"/>
        <v/>
      </c>
      <c r="H404" t="s">
        <v>24</v>
      </c>
      <c r="I404">
        <v>0</v>
      </c>
      <c r="J404" s="14"/>
      <c r="K404">
        <v>0</v>
      </c>
      <c r="L404" s="14"/>
      <c r="M404" s="14">
        <f t="shared" si="25"/>
        <v>0</v>
      </c>
      <c r="N404" s="5">
        <f t="shared" si="26"/>
        <v>0</v>
      </c>
      <c r="O404" s="5" t="str">
        <f t="shared" si="27"/>
        <v/>
      </c>
    </row>
    <row r="405" spans="2:15" x14ac:dyDescent="0.25">
      <c r="B405" s="14"/>
      <c r="C405" s="14"/>
      <c r="D405" s="14"/>
      <c r="G405" s="4" t="str">
        <f t="shared" si="24"/>
        <v/>
      </c>
      <c r="H405" t="s">
        <v>24</v>
      </c>
      <c r="I405">
        <v>0</v>
      </c>
      <c r="J405" s="14"/>
      <c r="K405">
        <v>0</v>
      </c>
      <c r="L405" s="14"/>
      <c r="M405" s="14">
        <f t="shared" si="25"/>
        <v>0</v>
      </c>
      <c r="N405" s="5">
        <f t="shared" si="26"/>
        <v>0</v>
      </c>
      <c r="O405" s="5" t="str">
        <f t="shared" si="27"/>
        <v/>
      </c>
    </row>
    <row r="406" spans="2:15" x14ac:dyDescent="0.25">
      <c r="B406" s="14"/>
      <c r="C406" s="14"/>
      <c r="D406" s="14"/>
      <c r="G406" s="4" t="str">
        <f t="shared" si="24"/>
        <v/>
      </c>
      <c r="H406" t="s">
        <v>24</v>
      </c>
      <c r="I406">
        <v>0</v>
      </c>
      <c r="J406" s="14"/>
      <c r="K406">
        <v>0</v>
      </c>
      <c r="L406" s="14"/>
      <c r="M406" s="14">
        <f t="shared" si="25"/>
        <v>0</v>
      </c>
      <c r="N406" s="5">
        <f t="shared" si="26"/>
        <v>0</v>
      </c>
      <c r="O406" s="5" t="str">
        <f t="shared" si="27"/>
        <v/>
      </c>
    </row>
    <row r="407" spans="2:15" x14ac:dyDescent="0.25">
      <c r="B407" s="14"/>
      <c r="C407" s="14"/>
      <c r="D407" s="14"/>
      <c r="G407" s="4" t="str">
        <f t="shared" si="24"/>
        <v/>
      </c>
      <c r="H407" t="s">
        <v>24</v>
      </c>
      <c r="I407">
        <v>0</v>
      </c>
      <c r="J407" s="14"/>
      <c r="K407">
        <v>0</v>
      </c>
      <c r="L407" s="14"/>
      <c r="M407" s="14">
        <f t="shared" si="25"/>
        <v>0</v>
      </c>
      <c r="N407" s="5">
        <f t="shared" si="26"/>
        <v>0</v>
      </c>
      <c r="O407" s="5" t="str">
        <f t="shared" si="27"/>
        <v/>
      </c>
    </row>
    <row r="408" spans="2:15" x14ac:dyDescent="0.25">
      <c r="B408" s="14"/>
      <c r="C408" s="14"/>
      <c r="D408" s="14"/>
      <c r="G408" s="4" t="str">
        <f t="shared" si="24"/>
        <v/>
      </c>
      <c r="H408" t="s">
        <v>24</v>
      </c>
      <c r="I408">
        <v>0</v>
      </c>
      <c r="J408" s="14"/>
      <c r="K408">
        <v>0</v>
      </c>
      <c r="L408" s="14"/>
      <c r="M408" s="14">
        <f t="shared" si="25"/>
        <v>0</v>
      </c>
      <c r="N408" s="5">
        <f t="shared" si="26"/>
        <v>0</v>
      </c>
      <c r="O408" s="5" t="str">
        <f t="shared" si="27"/>
        <v/>
      </c>
    </row>
    <row r="409" spans="2:15" x14ac:dyDescent="0.25">
      <c r="B409" s="14"/>
      <c r="C409" s="14"/>
      <c r="D409" s="14"/>
      <c r="G409" s="4" t="str">
        <f t="shared" si="24"/>
        <v/>
      </c>
      <c r="H409" t="s">
        <v>24</v>
      </c>
      <c r="I409">
        <v>0</v>
      </c>
      <c r="J409" s="14"/>
      <c r="K409">
        <v>0</v>
      </c>
      <c r="L409" s="14"/>
      <c r="M409" s="14">
        <f t="shared" si="25"/>
        <v>0</v>
      </c>
      <c r="N409" s="5">
        <f t="shared" si="26"/>
        <v>0</v>
      </c>
      <c r="O409" s="5" t="str">
        <f t="shared" si="27"/>
        <v/>
      </c>
    </row>
    <row r="410" spans="2:15" x14ac:dyDescent="0.25">
      <c r="B410" s="14"/>
      <c r="C410" s="14"/>
      <c r="D410" s="14"/>
      <c r="G410" s="4" t="str">
        <f t="shared" si="24"/>
        <v/>
      </c>
      <c r="H410" t="s">
        <v>24</v>
      </c>
      <c r="I410">
        <v>0</v>
      </c>
      <c r="J410" s="14"/>
      <c r="K410">
        <v>0</v>
      </c>
      <c r="L410" s="14"/>
      <c r="M410" s="14">
        <f t="shared" si="25"/>
        <v>0</v>
      </c>
      <c r="N410" s="5">
        <f t="shared" si="26"/>
        <v>0</v>
      </c>
      <c r="O410" s="5" t="str">
        <f t="shared" si="27"/>
        <v/>
      </c>
    </row>
    <row r="411" spans="2:15" x14ac:dyDescent="0.25">
      <c r="B411" s="14"/>
      <c r="C411" s="14"/>
      <c r="D411" s="14"/>
      <c r="G411" s="4" t="str">
        <f t="shared" si="24"/>
        <v/>
      </c>
      <c r="H411" t="s">
        <v>24</v>
      </c>
      <c r="I411">
        <v>0</v>
      </c>
      <c r="J411" s="14"/>
      <c r="K411">
        <v>0</v>
      </c>
      <c r="L411" s="14"/>
      <c r="M411" s="14">
        <f t="shared" si="25"/>
        <v>0</v>
      </c>
      <c r="N411" s="5">
        <f t="shared" si="26"/>
        <v>0</v>
      </c>
      <c r="O411" s="5" t="str">
        <f t="shared" si="27"/>
        <v/>
      </c>
    </row>
    <row r="412" spans="2:15" x14ac:dyDescent="0.25">
      <c r="B412" s="14"/>
      <c r="C412" s="14"/>
      <c r="D412" s="14"/>
      <c r="G412" s="4" t="str">
        <f t="shared" si="24"/>
        <v/>
      </c>
      <c r="H412" t="s">
        <v>24</v>
      </c>
      <c r="I412">
        <v>0</v>
      </c>
      <c r="J412" s="14"/>
      <c r="K412">
        <v>0</v>
      </c>
      <c r="L412" s="14"/>
      <c r="M412" s="14">
        <f t="shared" si="25"/>
        <v>0</v>
      </c>
      <c r="N412" s="5">
        <f t="shared" si="26"/>
        <v>0</v>
      </c>
      <c r="O412" s="5" t="str">
        <f t="shared" si="27"/>
        <v/>
      </c>
    </row>
    <row r="413" spans="2:15" x14ac:dyDescent="0.25">
      <c r="B413" s="14"/>
      <c r="C413" s="14"/>
      <c r="D413" s="14"/>
      <c r="G413" s="4" t="str">
        <f t="shared" si="24"/>
        <v/>
      </c>
      <c r="H413" t="s">
        <v>24</v>
      </c>
      <c r="I413">
        <v>0</v>
      </c>
      <c r="J413" s="14"/>
      <c r="K413">
        <v>0</v>
      </c>
      <c r="L413" s="14"/>
      <c r="M413" s="14">
        <f t="shared" si="25"/>
        <v>0</v>
      </c>
      <c r="N413" s="5">
        <f t="shared" si="26"/>
        <v>0</v>
      </c>
      <c r="O413" s="5" t="str">
        <f t="shared" si="27"/>
        <v/>
      </c>
    </row>
    <row r="414" spans="2:15" x14ac:dyDescent="0.25">
      <c r="B414" s="14"/>
      <c r="C414" s="14"/>
      <c r="D414" s="14"/>
      <c r="G414" s="4" t="str">
        <f t="shared" si="24"/>
        <v/>
      </c>
      <c r="H414" t="s">
        <v>24</v>
      </c>
      <c r="I414">
        <v>0</v>
      </c>
      <c r="J414" s="14"/>
      <c r="K414">
        <v>0</v>
      </c>
      <c r="L414" s="14"/>
      <c r="M414" s="14">
        <f t="shared" si="25"/>
        <v>0</v>
      </c>
      <c r="N414" s="5">
        <f t="shared" si="26"/>
        <v>0</v>
      </c>
      <c r="O414" s="5" t="str">
        <f t="shared" si="27"/>
        <v/>
      </c>
    </row>
    <row r="415" spans="2:15" x14ac:dyDescent="0.25">
      <c r="B415" s="14"/>
      <c r="C415" s="14"/>
      <c r="D415" s="14"/>
      <c r="G415" s="4" t="str">
        <f t="shared" si="24"/>
        <v/>
      </c>
      <c r="H415" t="s">
        <v>24</v>
      </c>
      <c r="I415">
        <v>0</v>
      </c>
      <c r="J415" s="14"/>
      <c r="K415">
        <v>0</v>
      </c>
      <c r="L415" s="14"/>
      <c r="M415" s="14">
        <f t="shared" si="25"/>
        <v>0</v>
      </c>
      <c r="N415" s="5">
        <f t="shared" si="26"/>
        <v>0</v>
      </c>
      <c r="O415" s="5" t="str">
        <f t="shared" si="27"/>
        <v/>
      </c>
    </row>
    <row r="416" spans="2:15" x14ac:dyDescent="0.25">
      <c r="B416" s="14"/>
      <c r="C416" s="14"/>
      <c r="D416" s="14"/>
      <c r="G416" s="4" t="str">
        <f t="shared" si="24"/>
        <v/>
      </c>
      <c r="H416" t="s">
        <v>24</v>
      </c>
      <c r="I416">
        <v>0</v>
      </c>
      <c r="J416" s="14"/>
      <c r="K416">
        <v>0</v>
      </c>
      <c r="L416" s="14"/>
      <c r="M416" s="14">
        <f t="shared" si="25"/>
        <v>0</v>
      </c>
      <c r="N416" s="5">
        <f t="shared" si="26"/>
        <v>0</v>
      </c>
      <c r="O416" s="5" t="str">
        <f t="shared" si="27"/>
        <v/>
      </c>
    </row>
    <row r="417" spans="2:15" x14ac:dyDescent="0.25">
      <c r="B417" s="14"/>
      <c r="C417" s="14"/>
      <c r="D417" s="14"/>
      <c r="G417" s="4" t="str">
        <f t="shared" si="24"/>
        <v/>
      </c>
      <c r="H417" t="s">
        <v>24</v>
      </c>
      <c r="I417">
        <v>0</v>
      </c>
      <c r="J417" s="14"/>
      <c r="K417">
        <v>0</v>
      </c>
      <c r="L417" s="14"/>
      <c r="M417" s="14">
        <f t="shared" si="25"/>
        <v>0</v>
      </c>
      <c r="N417" s="5">
        <f t="shared" si="26"/>
        <v>0</v>
      </c>
      <c r="O417" s="5" t="str">
        <f t="shared" si="27"/>
        <v/>
      </c>
    </row>
    <row r="418" spans="2:15" x14ac:dyDescent="0.25">
      <c r="B418" s="14"/>
      <c r="C418" s="14"/>
      <c r="D418" s="14"/>
      <c r="G418" s="4" t="str">
        <f t="shared" si="24"/>
        <v/>
      </c>
      <c r="H418" t="s">
        <v>24</v>
      </c>
      <c r="I418">
        <v>0</v>
      </c>
      <c r="J418" s="14"/>
      <c r="K418">
        <v>0</v>
      </c>
      <c r="L418" s="14"/>
      <c r="M418" s="14">
        <f t="shared" si="25"/>
        <v>0</v>
      </c>
      <c r="N418" s="5">
        <f t="shared" si="26"/>
        <v>0</v>
      </c>
      <c r="O418" s="5" t="str">
        <f t="shared" si="27"/>
        <v/>
      </c>
    </row>
    <row r="419" spans="2:15" x14ac:dyDescent="0.25">
      <c r="B419" s="14"/>
      <c r="C419" s="14"/>
      <c r="D419" s="14"/>
      <c r="G419" s="4" t="str">
        <f t="shared" si="24"/>
        <v/>
      </c>
      <c r="H419" t="s">
        <v>24</v>
      </c>
      <c r="I419">
        <v>0</v>
      </c>
      <c r="J419" s="14"/>
      <c r="K419">
        <v>0</v>
      </c>
      <c r="L419" s="14"/>
      <c r="M419" s="14">
        <f t="shared" si="25"/>
        <v>0</v>
      </c>
      <c r="N419" s="5">
        <f t="shared" si="26"/>
        <v>0</v>
      </c>
      <c r="O419" s="5" t="str">
        <f t="shared" si="27"/>
        <v/>
      </c>
    </row>
    <row r="420" spans="2:15" x14ac:dyDescent="0.25">
      <c r="B420" s="14"/>
      <c r="C420" s="14"/>
      <c r="D420" s="14"/>
      <c r="G420" s="4" t="str">
        <f t="shared" si="24"/>
        <v/>
      </c>
      <c r="H420" t="s">
        <v>24</v>
      </c>
      <c r="I420">
        <v>0</v>
      </c>
      <c r="J420" s="14"/>
      <c r="K420">
        <v>0</v>
      </c>
      <c r="L420" s="14"/>
      <c r="M420" s="14">
        <f t="shared" si="25"/>
        <v>0</v>
      </c>
      <c r="N420" s="5">
        <f t="shared" si="26"/>
        <v>0</v>
      </c>
      <c r="O420" s="5" t="str">
        <f t="shared" si="27"/>
        <v/>
      </c>
    </row>
    <row r="421" spans="2:15" x14ac:dyDescent="0.25">
      <c r="B421" s="14"/>
      <c r="C421" s="14"/>
      <c r="D421" s="14"/>
      <c r="G421" s="4" t="str">
        <f t="shared" si="24"/>
        <v/>
      </c>
      <c r="H421" t="s">
        <v>24</v>
      </c>
      <c r="I421">
        <v>0</v>
      </c>
      <c r="J421" s="14"/>
      <c r="K421">
        <v>0</v>
      </c>
      <c r="L421" s="14"/>
      <c r="M421" s="14">
        <f t="shared" si="25"/>
        <v>0</v>
      </c>
      <c r="N421" s="5">
        <f t="shared" si="26"/>
        <v>0</v>
      </c>
      <c r="O421" s="5" t="str">
        <f t="shared" si="27"/>
        <v/>
      </c>
    </row>
    <row r="422" spans="2:15" x14ac:dyDescent="0.25">
      <c r="B422" s="14"/>
      <c r="C422" s="14"/>
      <c r="D422" s="14"/>
      <c r="G422" s="4" t="str">
        <f t="shared" si="24"/>
        <v/>
      </c>
      <c r="H422" t="s">
        <v>24</v>
      </c>
      <c r="I422">
        <v>0</v>
      </c>
      <c r="J422" s="14"/>
      <c r="K422">
        <v>0</v>
      </c>
      <c r="L422" s="14"/>
      <c r="M422" s="14">
        <f t="shared" si="25"/>
        <v>0</v>
      </c>
      <c r="N422" s="5">
        <f t="shared" si="26"/>
        <v>0</v>
      </c>
      <c r="O422" s="5" t="str">
        <f t="shared" si="27"/>
        <v/>
      </c>
    </row>
    <row r="423" spans="2:15" x14ac:dyDescent="0.25">
      <c r="B423" s="14"/>
      <c r="C423" s="14"/>
      <c r="D423" s="14"/>
      <c r="G423" s="4" t="str">
        <f t="shared" si="24"/>
        <v/>
      </c>
      <c r="H423" t="s">
        <v>24</v>
      </c>
      <c r="I423">
        <v>0</v>
      </c>
      <c r="J423" s="14"/>
      <c r="K423">
        <v>0</v>
      </c>
      <c r="L423" s="14"/>
      <c r="M423" s="14">
        <f t="shared" si="25"/>
        <v>0</v>
      </c>
      <c r="N423" s="5">
        <f t="shared" si="26"/>
        <v>0</v>
      </c>
      <c r="O423" s="5" t="str">
        <f t="shared" si="27"/>
        <v/>
      </c>
    </row>
    <row r="424" spans="2:15" x14ac:dyDescent="0.25">
      <c r="B424" s="14"/>
      <c r="C424" s="14"/>
      <c r="D424" s="14"/>
      <c r="G424" s="4" t="str">
        <f t="shared" si="24"/>
        <v/>
      </c>
      <c r="H424" t="s">
        <v>24</v>
      </c>
      <c r="I424">
        <v>0</v>
      </c>
      <c r="J424" s="14"/>
      <c r="K424">
        <v>0</v>
      </c>
      <c r="L424" s="14"/>
      <c r="M424" s="14">
        <f t="shared" si="25"/>
        <v>0</v>
      </c>
      <c r="N424" s="5">
        <f t="shared" si="26"/>
        <v>0</v>
      </c>
      <c r="O424" s="5" t="str">
        <f t="shared" si="27"/>
        <v/>
      </c>
    </row>
    <row r="425" spans="2:15" x14ac:dyDescent="0.25">
      <c r="B425" s="14"/>
      <c r="C425" s="14"/>
      <c r="D425" s="14"/>
      <c r="G425" s="4" t="str">
        <f t="shared" si="24"/>
        <v/>
      </c>
      <c r="H425" t="s">
        <v>24</v>
      </c>
      <c r="I425">
        <v>0</v>
      </c>
      <c r="J425" s="14"/>
      <c r="K425">
        <v>0</v>
      </c>
      <c r="L425" s="14"/>
      <c r="M425" s="14">
        <f t="shared" si="25"/>
        <v>0</v>
      </c>
      <c r="N425" s="5">
        <f t="shared" si="26"/>
        <v>0</v>
      </c>
      <c r="O425" s="5" t="str">
        <f t="shared" si="27"/>
        <v/>
      </c>
    </row>
    <row r="426" spans="2:15" x14ac:dyDescent="0.25">
      <c r="B426" s="14"/>
      <c r="C426" s="14"/>
      <c r="D426" s="14"/>
      <c r="G426" s="4" t="str">
        <f t="shared" si="24"/>
        <v/>
      </c>
      <c r="H426" t="s">
        <v>24</v>
      </c>
      <c r="I426">
        <v>0</v>
      </c>
      <c r="J426" s="14"/>
      <c r="K426">
        <v>0</v>
      </c>
      <c r="L426" s="14"/>
      <c r="M426" s="14">
        <f t="shared" si="25"/>
        <v>0</v>
      </c>
      <c r="N426" s="5">
        <f t="shared" si="26"/>
        <v>0</v>
      </c>
      <c r="O426" s="5" t="str">
        <f t="shared" si="27"/>
        <v/>
      </c>
    </row>
    <row r="427" spans="2:15" x14ac:dyDescent="0.25">
      <c r="B427" s="14"/>
      <c r="C427" s="14"/>
      <c r="D427" s="14"/>
      <c r="G427" s="4" t="str">
        <f t="shared" si="24"/>
        <v/>
      </c>
      <c r="H427" t="s">
        <v>24</v>
      </c>
      <c r="I427">
        <v>0</v>
      </c>
      <c r="J427" s="14"/>
      <c r="K427">
        <v>0</v>
      </c>
      <c r="L427" s="14"/>
      <c r="M427" s="14">
        <f t="shared" si="25"/>
        <v>0</v>
      </c>
      <c r="N427" s="5">
        <f t="shared" si="26"/>
        <v>0</v>
      </c>
      <c r="O427" s="5" t="str">
        <f t="shared" si="27"/>
        <v/>
      </c>
    </row>
    <row r="428" spans="2:15" x14ac:dyDescent="0.25">
      <c r="B428" s="14"/>
      <c r="C428" s="14"/>
      <c r="D428" s="14"/>
      <c r="G428" s="4" t="str">
        <f t="shared" si="24"/>
        <v/>
      </c>
      <c r="H428" t="s">
        <v>24</v>
      </c>
      <c r="I428">
        <v>0</v>
      </c>
      <c r="J428" s="14"/>
      <c r="K428">
        <v>0</v>
      </c>
      <c r="L428" s="14"/>
      <c r="M428" s="14">
        <f t="shared" si="25"/>
        <v>0</v>
      </c>
      <c r="N428" s="5">
        <f t="shared" si="26"/>
        <v>0</v>
      </c>
      <c r="O428" s="5" t="str">
        <f t="shared" si="27"/>
        <v/>
      </c>
    </row>
    <row r="429" spans="2:15" x14ac:dyDescent="0.25">
      <c r="B429" s="14"/>
      <c r="C429" s="14"/>
      <c r="D429" s="14"/>
      <c r="G429" s="4" t="str">
        <f t="shared" si="24"/>
        <v/>
      </c>
      <c r="H429" t="s">
        <v>24</v>
      </c>
      <c r="I429">
        <v>0</v>
      </c>
      <c r="J429" s="14"/>
      <c r="K429">
        <v>0</v>
      </c>
      <c r="L429" s="14"/>
      <c r="M429" s="14">
        <f t="shared" si="25"/>
        <v>0</v>
      </c>
      <c r="N429" s="5">
        <f t="shared" si="26"/>
        <v>0</v>
      </c>
      <c r="O429" s="5" t="str">
        <f t="shared" si="27"/>
        <v/>
      </c>
    </row>
    <row r="430" spans="2:15" x14ac:dyDescent="0.25">
      <c r="B430" s="14"/>
      <c r="C430" s="14"/>
      <c r="D430" s="14"/>
      <c r="G430" s="4" t="str">
        <f t="shared" si="24"/>
        <v/>
      </c>
      <c r="H430" t="s">
        <v>24</v>
      </c>
      <c r="I430">
        <v>0</v>
      </c>
      <c r="J430" s="14"/>
      <c r="K430">
        <v>0</v>
      </c>
      <c r="L430" s="14"/>
      <c r="M430" s="14">
        <f t="shared" si="25"/>
        <v>0</v>
      </c>
      <c r="N430" s="5">
        <f t="shared" si="26"/>
        <v>0</v>
      </c>
      <c r="O430" s="5" t="str">
        <f t="shared" si="27"/>
        <v/>
      </c>
    </row>
    <row r="431" spans="2:15" x14ac:dyDescent="0.25">
      <c r="B431" s="14"/>
      <c r="C431" s="14"/>
      <c r="D431" s="14"/>
      <c r="G431" s="4" t="str">
        <f t="shared" si="24"/>
        <v/>
      </c>
      <c r="H431" t="s">
        <v>24</v>
      </c>
      <c r="I431">
        <v>0</v>
      </c>
      <c r="J431" s="14"/>
      <c r="K431">
        <v>0</v>
      </c>
      <c r="L431" s="14"/>
      <c r="M431" s="14">
        <f t="shared" si="25"/>
        <v>0</v>
      </c>
      <c r="N431" s="5">
        <f t="shared" si="26"/>
        <v>0</v>
      </c>
      <c r="O431" s="5" t="str">
        <f t="shared" si="27"/>
        <v/>
      </c>
    </row>
    <row r="432" spans="2:15" x14ac:dyDescent="0.25">
      <c r="B432" s="14"/>
      <c r="C432" s="14"/>
      <c r="D432" s="14"/>
      <c r="G432" s="4" t="str">
        <f t="shared" si="24"/>
        <v/>
      </c>
      <c r="H432" t="s">
        <v>24</v>
      </c>
      <c r="I432">
        <v>0</v>
      </c>
      <c r="J432" s="14"/>
      <c r="K432">
        <v>0</v>
      </c>
      <c r="L432" s="14"/>
      <c r="M432" s="14">
        <f t="shared" si="25"/>
        <v>0</v>
      </c>
      <c r="N432" s="5">
        <f t="shared" si="26"/>
        <v>0</v>
      </c>
      <c r="O432" s="5" t="str">
        <f t="shared" si="27"/>
        <v/>
      </c>
    </row>
    <row r="433" spans="2:15" x14ac:dyDescent="0.25">
      <c r="B433" s="14"/>
      <c r="C433" s="14"/>
      <c r="D433" s="14"/>
      <c r="G433" s="4" t="str">
        <f t="shared" si="24"/>
        <v/>
      </c>
      <c r="H433" t="s">
        <v>24</v>
      </c>
      <c r="I433">
        <v>0</v>
      </c>
      <c r="J433" s="14"/>
      <c r="K433">
        <v>0</v>
      </c>
      <c r="L433" s="14"/>
      <c r="M433" s="14">
        <f t="shared" si="25"/>
        <v>0</v>
      </c>
      <c r="N433" s="5">
        <f t="shared" si="26"/>
        <v>0</v>
      </c>
      <c r="O433" s="5" t="str">
        <f t="shared" si="27"/>
        <v/>
      </c>
    </row>
    <row r="434" spans="2:15" x14ac:dyDescent="0.25">
      <c r="B434" s="14"/>
      <c r="C434" s="14"/>
      <c r="D434" s="14"/>
      <c r="G434" s="4" t="str">
        <f t="shared" si="24"/>
        <v/>
      </c>
      <c r="H434" t="s">
        <v>24</v>
      </c>
      <c r="I434">
        <v>0</v>
      </c>
      <c r="J434" s="14"/>
      <c r="K434">
        <v>0</v>
      </c>
      <c r="L434" s="14"/>
      <c r="M434" s="14">
        <f t="shared" si="25"/>
        <v>0</v>
      </c>
      <c r="N434" s="5">
        <f t="shared" si="26"/>
        <v>0</v>
      </c>
      <c r="O434" s="5" t="str">
        <f t="shared" si="27"/>
        <v/>
      </c>
    </row>
    <row r="435" spans="2:15" x14ac:dyDescent="0.25">
      <c r="B435" s="14"/>
      <c r="C435" s="14"/>
      <c r="D435" s="14"/>
      <c r="G435" s="4" t="str">
        <f t="shared" si="24"/>
        <v/>
      </c>
      <c r="H435" t="s">
        <v>24</v>
      </c>
      <c r="I435">
        <v>0</v>
      </c>
      <c r="J435" s="14"/>
      <c r="K435">
        <v>0</v>
      </c>
      <c r="L435" s="14"/>
      <c r="M435" s="14">
        <f t="shared" si="25"/>
        <v>0</v>
      </c>
      <c r="N435" s="5">
        <f t="shared" si="26"/>
        <v>0</v>
      </c>
      <c r="O435" s="5" t="str">
        <f t="shared" si="27"/>
        <v/>
      </c>
    </row>
    <row r="436" spans="2:15" x14ac:dyDescent="0.25">
      <c r="B436" s="14"/>
      <c r="C436" s="14"/>
      <c r="D436" s="14"/>
      <c r="G436" s="4" t="str">
        <f t="shared" si="24"/>
        <v/>
      </c>
      <c r="H436" t="s">
        <v>24</v>
      </c>
      <c r="I436">
        <v>0</v>
      </c>
      <c r="J436" s="14"/>
      <c r="K436">
        <v>0</v>
      </c>
      <c r="L436" s="14"/>
      <c r="M436" s="14">
        <f t="shared" si="25"/>
        <v>0</v>
      </c>
      <c r="N436" s="5">
        <f t="shared" si="26"/>
        <v>0</v>
      </c>
      <c r="O436" s="5" t="str">
        <f t="shared" si="27"/>
        <v/>
      </c>
    </row>
    <row r="437" spans="2:15" x14ac:dyDescent="0.25">
      <c r="B437" s="14"/>
      <c r="C437" s="14"/>
      <c r="D437" s="14"/>
      <c r="G437" s="4" t="str">
        <f t="shared" si="24"/>
        <v/>
      </c>
      <c r="H437" t="s">
        <v>24</v>
      </c>
      <c r="I437">
        <v>0</v>
      </c>
      <c r="J437" s="14"/>
      <c r="K437">
        <v>0</v>
      </c>
      <c r="L437" s="14"/>
      <c r="M437" s="14">
        <f t="shared" si="25"/>
        <v>0</v>
      </c>
      <c r="N437" s="5">
        <f t="shared" si="26"/>
        <v>0</v>
      </c>
      <c r="O437" s="5" t="str">
        <f t="shared" si="27"/>
        <v/>
      </c>
    </row>
    <row r="438" spans="2:15" x14ac:dyDescent="0.25">
      <c r="B438" s="14"/>
      <c r="C438" s="14"/>
      <c r="D438" s="14"/>
      <c r="G438" s="4" t="str">
        <f t="shared" si="24"/>
        <v/>
      </c>
      <c r="H438" t="s">
        <v>24</v>
      </c>
      <c r="I438">
        <v>0</v>
      </c>
      <c r="J438" s="14"/>
      <c r="K438">
        <v>0</v>
      </c>
      <c r="L438" s="14"/>
      <c r="M438" s="14">
        <f t="shared" si="25"/>
        <v>0</v>
      </c>
      <c r="N438" s="5">
        <f t="shared" si="26"/>
        <v>0</v>
      </c>
      <c r="O438" s="5" t="str">
        <f t="shared" si="27"/>
        <v/>
      </c>
    </row>
    <row r="439" spans="2:15" x14ac:dyDescent="0.25">
      <c r="B439" s="14"/>
      <c r="C439" s="14"/>
      <c r="D439" s="14"/>
      <c r="G439" s="4" t="str">
        <f t="shared" si="24"/>
        <v/>
      </c>
      <c r="H439" t="s">
        <v>24</v>
      </c>
      <c r="I439">
        <v>0</v>
      </c>
      <c r="J439" s="14"/>
      <c r="K439">
        <v>0</v>
      </c>
      <c r="L439" s="14"/>
      <c r="M439" s="14">
        <f t="shared" si="25"/>
        <v>0</v>
      </c>
      <c r="N439" s="5">
        <f t="shared" si="26"/>
        <v>0</v>
      </c>
      <c r="O439" s="5" t="str">
        <f t="shared" si="27"/>
        <v/>
      </c>
    </row>
    <row r="440" spans="2:15" x14ac:dyDescent="0.25">
      <c r="B440" s="14"/>
      <c r="C440" s="14"/>
      <c r="D440" s="14"/>
      <c r="G440" s="4" t="str">
        <f t="shared" si="24"/>
        <v/>
      </c>
      <c r="H440" t="s">
        <v>24</v>
      </c>
      <c r="I440">
        <v>0</v>
      </c>
      <c r="J440" s="14"/>
      <c r="K440">
        <v>0</v>
      </c>
      <c r="L440" s="14"/>
      <c r="M440" s="14">
        <f t="shared" si="25"/>
        <v>0</v>
      </c>
      <c r="N440" s="5">
        <f t="shared" si="26"/>
        <v>0</v>
      </c>
      <c r="O440" s="5" t="str">
        <f t="shared" si="27"/>
        <v/>
      </c>
    </row>
    <row r="441" spans="2:15" x14ac:dyDescent="0.25">
      <c r="B441" s="14"/>
      <c r="C441" s="14"/>
      <c r="D441" s="14"/>
      <c r="G441" s="4" t="str">
        <f t="shared" si="24"/>
        <v/>
      </c>
      <c r="H441" t="s">
        <v>24</v>
      </c>
      <c r="I441">
        <v>0</v>
      </c>
      <c r="J441" s="14"/>
      <c r="K441">
        <v>0</v>
      </c>
      <c r="L441" s="14"/>
      <c r="M441" s="14">
        <f t="shared" si="25"/>
        <v>0</v>
      </c>
      <c r="N441" s="5">
        <f t="shared" si="26"/>
        <v>0</v>
      </c>
      <c r="O441" s="5" t="str">
        <f t="shared" si="27"/>
        <v/>
      </c>
    </row>
    <row r="442" spans="2:15" x14ac:dyDescent="0.25">
      <c r="B442" s="14"/>
      <c r="C442" s="14"/>
      <c r="D442" s="14"/>
      <c r="G442" s="4" t="str">
        <f t="shared" si="24"/>
        <v/>
      </c>
      <c r="H442" t="s">
        <v>24</v>
      </c>
      <c r="I442">
        <v>0</v>
      </c>
      <c r="J442" s="14"/>
      <c r="K442">
        <v>0</v>
      </c>
      <c r="L442" s="14"/>
      <c r="M442" s="14">
        <f t="shared" si="25"/>
        <v>0</v>
      </c>
      <c r="N442" s="5">
        <f t="shared" si="26"/>
        <v>0</v>
      </c>
      <c r="O442" s="5" t="str">
        <f t="shared" si="27"/>
        <v/>
      </c>
    </row>
    <row r="443" spans="2:15" x14ac:dyDescent="0.25">
      <c r="B443" s="14"/>
      <c r="C443" s="14"/>
      <c r="D443" s="14"/>
      <c r="G443" s="4" t="str">
        <f t="shared" si="24"/>
        <v/>
      </c>
      <c r="H443" t="s">
        <v>24</v>
      </c>
      <c r="I443">
        <v>0</v>
      </c>
      <c r="J443" s="14"/>
      <c r="K443">
        <v>0</v>
      </c>
      <c r="L443" s="14"/>
      <c r="M443" s="14">
        <f t="shared" si="25"/>
        <v>0</v>
      </c>
      <c r="N443" s="5">
        <f t="shared" si="26"/>
        <v>0</v>
      </c>
      <c r="O443" s="5" t="str">
        <f t="shared" si="27"/>
        <v/>
      </c>
    </row>
    <row r="444" spans="2:15" x14ac:dyDescent="0.25">
      <c r="B444" s="14"/>
      <c r="C444" s="14"/>
      <c r="D444" s="14"/>
      <c r="G444" s="4" t="str">
        <f t="shared" si="24"/>
        <v/>
      </c>
      <c r="H444" t="s">
        <v>24</v>
      </c>
      <c r="I444">
        <v>0</v>
      </c>
      <c r="J444" s="14"/>
      <c r="K444">
        <v>0</v>
      </c>
      <c r="L444" s="14"/>
      <c r="M444" s="14">
        <f t="shared" si="25"/>
        <v>0</v>
      </c>
      <c r="N444" s="5">
        <f t="shared" si="26"/>
        <v>0</v>
      </c>
      <c r="O444" s="5" t="str">
        <f t="shared" si="27"/>
        <v/>
      </c>
    </row>
    <row r="445" spans="2:15" x14ac:dyDescent="0.25">
      <c r="B445" s="14"/>
      <c r="C445" s="14"/>
      <c r="D445" s="14"/>
      <c r="G445" s="4" t="str">
        <f t="shared" si="24"/>
        <v/>
      </c>
      <c r="H445" t="s">
        <v>24</v>
      </c>
      <c r="I445">
        <v>0</v>
      </c>
      <c r="J445" s="14"/>
      <c r="K445">
        <v>0</v>
      </c>
      <c r="L445" s="14"/>
      <c r="M445" s="14">
        <f t="shared" si="25"/>
        <v>0</v>
      </c>
      <c r="N445" s="5">
        <f t="shared" si="26"/>
        <v>0</v>
      </c>
      <c r="O445" s="5" t="str">
        <f t="shared" si="27"/>
        <v/>
      </c>
    </row>
    <row r="446" spans="2:15" x14ac:dyDescent="0.25">
      <c r="B446" s="14"/>
      <c r="C446" s="14"/>
      <c r="D446" s="14"/>
      <c r="G446" s="4" t="str">
        <f t="shared" si="24"/>
        <v/>
      </c>
      <c r="H446" t="s">
        <v>24</v>
      </c>
      <c r="I446">
        <v>0</v>
      </c>
      <c r="J446" s="14"/>
      <c r="K446">
        <v>0</v>
      </c>
      <c r="L446" s="14"/>
      <c r="M446" s="14">
        <f t="shared" si="25"/>
        <v>0</v>
      </c>
      <c r="N446" s="5">
        <f t="shared" si="26"/>
        <v>0</v>
      </c>
      <c r="O446" s="5" t="str">
        <f t="shared" si="27"/>
        <v/>
      </c>
    </row>
    <row r="447" spans="2:15" x14ac:dyDescent="0.25">
      <c r="B447" s="14"/>
      <c r="C447" s="14"/>
      <c r="D447" s="14"/>
      <c r="G447" s="4" t="str">
        <f t="shared" si="24"/>
        <v/>
      </c>
      <c r="H447" t="s">
        <v>24</v>
      </c>
      <c r="I447">
        <v>0</v>
      </c>
      <c r="J447" s="14"/>
      <c r="K447">
        <v>0</v>
      </c>
      <c r="L447" s="14"/>
      <c r="M447" s="14">
        <f t="shared" si="25"/>
        <v>0</v>
      </c>
      <c r="N447" s="5">
        <f t="shared" si="26"/>
        <v>0</v>
      </c>
      <c r="O447" s="5" t="str">
        <f t="shared" si="27"/>
        <v/>
      </c>
    </row>
    <row r="448" spans="2:15" x14ac:dyDescent="0.25">
      <c r="B448" s="14"/>
      <c r="C448" s="14"/>
      <c r="D448" s="14"/>
      <c r="G448" s="4" t="str">
        <f t="shared" si="24"/>
        <v/>
      </c>
      <c r="H448" t="s">
        <v>24</v>
      </c>
      <c r="I448">
        <v>0</v>
      </c>
      <c r="J448" s="14"/>
      <c r="K448">
        <v>0</v>
      </c>
      <c r="L448" s="14"/>
      <c r="M448" s="14">
        <f t="shared" si="25"/>
        <v>0</v>
      </c>
      <c r="N448" s="5">
        <f t="shared" si="26"/>
        <v>0</v>
      </c>
      <c r="O448" s="5" t="str">
        <f t="shared" si="27"/>
        <v/>
      </c>
    </row>
    <row r="449" spans="2:15" x14ac:dyDescent="0.25">
      <c r="B449" s="14"/>
      <c r="C449" s="14"/>
      <c r="D449" s="14"/>
      <c r="G449" s="4" t="str">
        <f t="shared" si="24"/>
        <v/>
      </c>
      <c r="H449" t="s">
        <v>24</v>
      </c>
      <c r="I449">
        <v>0</v>
      </c>
      <c r="J449" s="14"/>
      <c r="K449">
        <v>0</v>
      </c>
      <c r="L449" s="14"/>
      <c r="M449" s="14">
        <f t="shared" si="25"/>
        <v>0</v>
      </c>
      <c r="N449" s="5">
        <f t="shared" si="26"/>
        <v>0</v>
      </c>
      <c r="O449" s="5" t="str">
        <f t="shared" si="27"/>
        <v/>
      </c>
    </row>
    <row r="450" spans="2:15" x14ac:dyDescent="0.25">
      <c r="B450" s="14"/>
      <c r="C450" s="14"/>
      <c r="D450" s="14"/>
      <c r="G450" s="4" t="str">
        <f t="shared" si="24"/>
        <v/>
      </c>
      <c r="H450" t="s">
        <v>24</v>
      </c>
      <c r="I450">
        <v>0</v>
      </c>
      <c r="J450" s="14"/>
      <c r="K450">
        <v>0</v>
      </c>
      <c r="L450" s="14"/>
      <c r="M450" s="14">
        <f t="shared" si="25"/>
        <v>0</v>
      </c>
      <c r="N450" s="5">
        <f t="shared" si="26"/>
        <v>0</v>
      </c>
      <c r="O450" s="5" t="str">
        <f t="shared" si="27"/>
        <v/>
      </c>
    </row>
    <row r="451" spans="2:15" x14ac:dyDescent="0.25">
      <c r="B451" s="14"/>
      <c r="C451" s="14"/>
      <c r="D451" s="14"/>
      <c r="G451" s="4" t="str">
        <f t="shared" si="24"/>
        <v/>
      </c>
      <c r="H451" t="s">
        <v>24</v>
      </c>
      <c r="I451">
        <v>0</v>
      </c>
      <c r="J451" s="14"/>
      <c r="K451">
        <v>0</v>
      </c>
      <c r="L451" s="14"/>
      <c r="M451" s="14">
        <f t="shared" si="25"/>
        <v>0</v>
      </c>
      <c r="N451" s="5">
        <f t="shared" si="26"/>
        <v>0</v>
      </c>
      <c r="O451" s="5" t="str">
        <f t="shared" si="27"/>
        <v/>
      </c>
    </row>
    <row r="452" spans="2:15" x14ac:dyDescent="0.25">
      <c r="B452" s="14"/>
      <c r="C452" s="14"/>
      <c r="D452" s="14"/>
      <c r="G452" s="4" t="str">
        <f t="shared" si="24"/>
        <v/>
      </c>
      <c r="H452" t="s">
        <v>24</v>
      </c>
      <c r="I452">
        <v>0</v>
      </c>
      <c r="J452" s="14"/>
      <c r="K452">
        <v>0</v>
      </c>
      <c r="L452" s="14"/>
      <c r="M452" s="14">
        <f t="shared" si="25"/>
        <v>0</v>
      </c>
      <c r="N452" s="5">
        <f t="shared" si="26"/>
        <v>0</v>
      </c>
      <c r="O452" s="5" t="str">
        <f t="shared" si="27"/>
        <v/>
      </c>
    </row>
    <row r="453" spans="2:15" x14ac:dyDescent="0.25">
      <c r="B453" s="14"/>
      <c r="C453" s="14"/>
      <c r="D453" s="14"/>
      <c r="G453" s="4" t="str">
        <f t="shared" si="24"/>
        <v/>
      </c>
      <c r="H453" t="s">
        <v>24</v>
      </c>
      <c r="I453">
        <v>0</v>
      </c>
      <c r="J453" s="14"/>
      <c r="K453">
        <v>0</v>
      </c>
      <c r="L453" s="14"/>
      <c r="M453" s="14">
        <f t="shared" si="25"/>
        <v>0</v>
      </c>
      <c r="N453" s="5">
        <f t="shared" si="26"/>
        <v>0</v>
      </c>
      <c r="O453" s="5" t="str">
        <f t="shared" si="27"/>
        <v/>
      </c>
    </row>
    <row r="454" spans="2:15" x14ac:dyDescent="0.25">
      <c r="B454" s="14"/>
      <c r="C454" s="14"/>
      <c r="D454" s="14"/>
      <c r="G454" s="4" t="str">
        <f t="shared" ref="G454:G517" si="28">A454&amp;F454</f>
        <v/>
      </c>
      <c r="H454" t="s">
        <v>24</v>
      </c>
      <c r="I454">
        <v>0</v>
      </c>
      <c r="J454" s="14"/>
      <c r="K454">
        <v>0</v>
      </c>
      <c r="L454" s="14"/>
      <c r="M454" s="14">
        <f t="shared" ref="M454:M517" si="29">IF(I454&gt;0,"Masukan unit konversi",0)</f>
        <v>0</v>
      </c>
      <c r="N454" s="5">
        <f t="shared" ref="N454:N517" si="30">IF(I454&gt;0,(I454*M454)+K454,K454)</f>
        <v>0</v>
      </c>
      <c r="O454" s="5" t="str">
        <f t="shared" ref="O454:O517" si="31">IF(L454&lt;&gt;"",L454,"")</f>
        <v/>
      </c>
    </row>
    <row r="455" spans="2:15" x14ac:dyDescent="0.25">
      <c r="B455" s="14"/>
      <c r="C455" s="14"/>
      <c r="D455" s="14"/>
      <c r="G455" s="4" t="str">
        <f t="shared" si="28"/>
        <v/>
      </c>
      <c r="H455" t="s">
        <v>24</v>
      </c>
      <c r="I455">
        <v>0</v>
      </c>
      <c r="J455" s="14"/>
      <c r="K455">
        <v>0</v>
      </c>
      <c r="L455" s="14"/>
      <c r="M455" s="14">
        <f t="shared" si="29"/>
        <v>0</v>
      </c>
      <c r="N455" s="5">
        <f t="shared" si="30"/>
        <v>0</v>
      </c>
      <c r="O455" s="5" t="str">
        <f t="shared" si="31"/>
        <v/>
      </c>
    </row>
    <row r="456" spans="2:15" x14ac:dyDescent="0.25">
      <c r="B456" s="14"/>
      <c r="C456" s="14"/>
      <c r="D456" s="14"/>
      <c r="G456" s="4" t="str">
        <f t="shared" si="28"/>
        <v/>
      </c>
      <c r="H456" t="s">
        <v>24</v>
      </c>
      <c r="I456">
        <v>0</v>
      </c>
      <c r="J456" s="14"/>
      <c r="K456">
        <v>0</v>
      </c>
      <c r="L456" s="14"/>
      <c r="M456" s="14">
        <f t="shared" si="29"/>
        <v>0</v>
      </c>
      <c r="N456" s="5">
        <f t="shared" si="30"/>
        <v>0</v>
      </c>
      <c r="O456" s="5" t="str">
        <f t="shared" si="31"/>
        <v/>
      </c>
    </row>
    <row r="457" spans="2:15" x14ac:dyDescent="0.25">
      <c r="B457" s="14"/>
      <c r="C457" s="14"/>
      <c r="D457" s="14"/>
      <c r="G457" s="4" t="str">
        <f t="shared" si="28"/>
        <v/>
      </c>
      <c r="H457" t="s">
        <v>24</v>
      </c>
      <c r="I457">
        <v>0</v>
      </c>
      <c r="J457" s="14"/>
      <c r="K457">
        <v>0</v>
      </c>
      <c r="L457" s="14"/>
      <c r="M457" s="14">
        <f t="shared" si="29"/>
        <v>0</v>
      </c>
      <c r="N457" s="5">
        <f t="shared" si="30"/>
        <v>0</v>
      </c>
      <c r="O457" s="5" t="str">
        <f t="shared" si="31"/>
        <v/>
      </c>
    </row>
    <row r="458" spans="2:15" x14ac:dyDescent="0.25">
      <c r="B458" s="14"/>
      <c r="C458" s="14"/>
      <c r="D458" s="14"/>
      <c r="G458" s="4" t="str">
        <f t="shared" si="28"/>
        <v/>
      </c>
      <c r="H458" t="s">
        <v>24</v>
      </c>
      <c r="I458">
        <v>0</v>
      </c>
      <c r="J458" s="14"/>
      <c r="K458">
        <v>0</v>
      </c>
      <c r="L458" s="14"/>
      <c r="M458" s="14">
        <f t="shared" si="29"/>
        <v>0</v>
      </c>
      <c r="N458" s="5">
        <f t="shared" si="30"/>
        <v>0</v>
      </c>
      <c r="O458" s="5" t="str">
        <f t="shared" si="31"/>
        <v/>
      </c>
    </row>
    <row r="459" spans="2:15" x14ac:dyDescent="0.25">
      <c r="B459" s="14"/>
      <c r="C459" s="14"/>
      <c r="D459" s="14"/>
      <c r="G459" s="4" t="str">
        <f t="shared" si="28"/>
        <v/>
      </c>
      <c r="H459" t="s">
        <v>24</v>
      </c>
      <c r="I459">
        <v>0</v>
      </c>
      <c r="J459" s="14"/>
      <c r="K459">
        <v>0</v>
      </c>
      <c r="L459" s="14"/>
      <c r="M459" s="14">
        <f t="shared" si="29"/>
        <v>0</v>
      </c>
      <c r="N459" s="5">
        <f t="shared" si="30"/>
        <v>0</v>
      </c>
      <c r="O459" s="5" t="str">
        <f t="shared" si="31"/>
        <v/>
      </c>
    </row>
    <row r="460" spans="2:15" x14ac:dyDescent="0.25">
      <c r="B460" s="14"/>
      <c r="C460" s="14"/>
      <c r="D460" s="14"/>
      <c r="G460" s="4" t="str">
        <f t="shared" si="28"/>
        <v/>
      </c>
      <c r="H460" t="s">
        <v>24</v>
      </c>
      <c r="I460">
        <v>0</v>
      </c>
      <c r="J460" s="14"/>
      <c r="K460">
        <v>0</v>
      </c>
      <c r="L460" s="14"/>
      <c r="M460" s="14">
        <f t="shared" si="29"/>
        <v>0</v>
      </c>
      <c r="N460" s="5">
        <f t="shared" si="30"/>
        <v>0</v>
      </c>
      <c r="O460" s="5" t="str">
        <f t="shared" si="31"/>
        <v/>
      </c>
    </row>
    <row r="461" spans="2:15" x14ac:dyDescent="0.25">
      <c r="B461" s="14"/>
      <c r="C461" s="14"/>
      <c r="D461" s="14"/>
      <c r="G461" s="4" t="str">
        <f t="shared" si="28"/>
        <v/>
      </c>
      <c r="H461" t="s">
        <v>24</v>
      </c>
      <c r="I461">
        <v>0</v>
      </c>
      <c r="J461" s="14"/>
      <c r="K461">
        <v>0</v>
      </c>
      <c r="L461" s="14"/>
      <c r="M461" s="14">
        <f t="shared" si="29"/>
        <v>0</v>
      </c>
      <c r="N461" s="5">
        <f t="shared" si="30"/>
        <v>0</v>
      </c>
      <c r="O461" s="5" t="str">
        <f t="shared" si="31"/>
        <v/>
      </c>
    </row>
    <row r="462" spans="2:15" x14ac:dyDescent="0.25">
      <c r="B462" s="14"/>
      <c r="C462" s="14"/>
      <c r="D462" s="14"/>
      <c r="G462" s="4" t="str">
        <f t="shared" si="28"/>
        <v/>
      </c>
      <c r="H462" t="s">
        <v>24</v>
      </c>
      <c r="I462">
        <v>0</v>
      </c>
      <c r="J462" s="14"/>
      <c r="K462">
        <v>0</v>
      </c>
      <c r="L462" s="14"/>
      <c r="M462" s="14">
        <f t="shared" si="29"/>
        <v>0</v>
      </c>
      <c r="N462" s="5">
        <f t="shared" si="30"/>
        <v>0</v>
      </c>
      <c r="O462" s="5" t="str">
        <f t="shared" si="31"/>
        <v/>
      </c>
    </row>
    <row r="463" spans="2:15" x14ac:dyDescent="0.25">
      <c r="B463" s="14"/>
      <c r="C463" s="14"/>
      <c r="D463" s="14"/>
      <c r="G463" s="4" t="str">
        <f t="shared" si="28"/>
        <v/>
      </c>
      <c r="H463" t="s">
        <v>24</v>
      </c>
      <c r="I463">
        <v>0</v>
      </c>
      <c r="J463" s="14"/>
      <c r="K463">
        <v>0</v>
      </c>
      <c r="L463" s="14"/>
      <c r="M463" s="14">
        <f t="shared" si="29"/>
        <v>0</v>
      </c>
      <c r="N463" s="5">
        <f t="shared" si="30"/>
        <v>0</v>
      </c>
      <c r="O463" s="5" t="str">
        <f t="shared" si="31"/>
        <v/>
      </c>
    </row>
    <row r="464" spans="2:15" x14ac:dyDescent="0.25">
      <c r="B464" s="14"/>
      <c r="C464" s="14"/>
      <c r="D464" s="14"/>
      <c r="G464" s="4" t="str">
        <f t="shared" si="28"/>
        <v/>
      </c>
      <c r="H464" t="s">
        <v>24</v>
      </c>
      <c r="I464">
        <v>0</v>
      </c>
      <c r="J464" s="14"/>
      <c r="K464">
        <v>0</v>
      </c>
      <c r="L464" s="14"/>
      <c r="M464" s="14">
        <f t="shared" si="29"/>
        <v>0</v>
      </c>
      <c r="N464" s="5">
        <f t="shared" si="30"/>
        <v>0</v>
      </c>
      <c r="O464" s="5" t="str">
        <f t="shared" si="31"/>
        <v/>
      </c>
    </row>
    <row r="465" spans="2:15" x14ac:dyDescent="0.25">
      <c r="B465" s="14"/>
      <c r="C465" s="14"/>
      <c r="D465" s="14"/>
      <c r="G465" s="4" t="str">
        <f t="shared" si="28"/>
        <v/>
      </c>
      <c r="H465" t="s">
        <v>24</v>
      </c>
      <c r="I465">
        <v>0</v>
      </c>
      <c r="J465" s="14"/>
      <c r="K465">
        <v>0</v>
      </c>
      <c r="L465" s="14"/>
      <c r="M465" s="14">
        <f t="shared" si="29"/>
        <v>0</v>
      </c>
      <c r="N465" s="5">
        <f t="shared" si="30"/>
        <v>0</v>
      </c>
      <c r="O465" s="5" t="str">
        <f t="shared" si="31"/>
        <v/>
      </c>
    </row>
    <row r="466" spans="2:15" x14ac:dyDescent="0.25">
      <c r="B466" s="14"/>
      <c r="C466" s="14"/>
      <c r="D466" s="14"/>
      <c r="G466" s="4" t="str">
        <f t="shared" si="28"/>
        <v/>
      </c>
      <c r="H466" t="s">
        <v>24</v>
      </c>
      <c r="I466">
        <v>0</v>
      </c>
      <c r="J466" s="14"/>
      <c r="K466">
        <v>0</v>
      </c>
      <c r="L466" s="14"/>
      <c r="M466" s="14">
        <f t="shared" si="29"/>
        <v>0</v>
      </c>
      <c r="N466" s="5">
        <f t="shared" si="30"/>
        <v>0</v>
      </c>
      <c r="O466" s="5" t="str">
        <f t="shared" si="31"/>
        <v/>
      </c>
    </row>
    <row r="467" spans="2:15" x14ac:dyDescent="0.25">
      <c r="B467" s="14"/>
      <c r="C467" s="14"/>
      <c r="D467" s="14"/>
      <c r="G467" s="4" t="str">
        <f t="shared" si="28"/>
        <v/>
      </c>
      <c r="H467" t="s">
        <v>24</v>
      </c>
      <c r="I467">
        <v>0</v>
      </c>
      <c r="J467" s="14"/>
      <c r="K467">
        <v>0</v>
      </c>
      <c r="L467" s="14"/>
      <c r="M467" s="14">
        <f t="shared" si="29"/>
        <v>0</v>
      </c>
      <c r="N467" s="5">
        <f t="shared" si="30"/>
        <v>0</v>
      </c>
      <c r="O467" s="5" t="str">
        <f t="shared" si="31"/>
        <v/>
      </c>
    </row>
    <row r="468" spans="2:15" x14ac:dyDescent="0.25">
      <c r="B468" s="14"/>
      <c r="C468" s="14"/>
      <c r="D468" s="14"/>
      <c r="G468" s="4" t="str">
        <f t="shared" si="28"/>
        <v/>
      </c>
      <c r="H468" t="s">
        <v>24</v>
      </c>
      <c r="I468">
        <v>0</v>
      </c>
      <c r="J468" s="14"/>
      <c r="K468">
        <v>0</v>
      </c>
      <c r="L468" s="14"/>
      <c r="M468" s="14">
        <f t="shared" si="29"/>
        <v>0</v>
      </c>
      <c r="N468" s="5">
        <f t="shared" si="30"/>
        <v>0</v>
      </c>
      <c r="O468" s="5" t="str">
        <f t="shared" si="31"/>
        <v/>
      </c>
    </row>
    <row r="469" spans="2:15" x14ac:dyDescent="0.25">
      <c r="B469" s="14"/>
      <c r="C469" s="14"/>
      <c r="D469" s="14"/>
      <c r="G469" s="4" t="str">
        <f t="shared" si="28"/>
        <v/>
      </c>
      <c r="H469" t="s">
        <v>24</v>
      </c>
      <c r="I469">
        <v>0</v>
      </c>
      <c r="J469" s="14"/>
      <c r="K469">
        <v>0</v>
      </c>
      <c r="L469" s="14"/>
      <c r="M469" s="14">
        <f t="shared" si="29"/>
        <v>0</v>
      </c>
      <c r="N469" s="5">
        <f t="shared" si="30"/>
        <v>0</v>
      </c>
      <c r="O469" s="5" t="str">
        <f t="shared" si="31"/>
        <v/>
      </c>
    </row>
    <row r="470" spans="2:15" x14ac:dyDescent="0.25">
      <c r="B470" s="14"/>
      <c r="C470" s="14"/>
      <c r="D470" s="14"/>
      <c r="G470" s="4" t="str">
        <f t="shared" si="28"/>
        <v/>
      </c>
      <c r="H470" t="s">
        <v>24</v>
      </c>
      <c r="I470">
        <v>0</v>
      </c>
      <c r="J470" s="14"/>
      <c r="K470">
        <v>0</v>
      </c>
      <c r="L470" s="14"/>
      <c r="M470" s="14">
        <f t="shared" si="29"/>
        <v>0</v>
      </c>
      <c r="N470" s="5">
        <f t="shared" si="30"/>
        <v>0</v>
      </c>
      <c r="O470" s="5" t="str">
        <f t="shared" si="31"/>
        <v/>
      </c>
    </row>
    <row r="471" spans="2:15" x14ac:dyDescent="0.25">
      <c r="B471" s="14"/>
      <c r="C471" s="14"/>
      <c r="D471" s="14"/>
      <c r="G471" s="4" t="str">
        <f t="shared" si="28"/>
        <v/>
      </c>
      <c r="H471" t="s">
        <v>24</v>
      </c>
      <c r="I471">
        <v>0</v>
      </c>
      <c r="J471" s="14"/>
      <c r="K471">
        <v>0</v>
      </c>
      <c r="L471" s="14"/>
      <c r="M471" s="14">
        <f t="shared" si="29"/>
        <v>0</v>
      </c>
      <c r="N471" s="5">
        <f t="shared" si="30"/>
        <v>0</v>
      </c>
      <c r="O471" s="5" t="str">
        <f t="shared" si="31"/>
        <v/>
      </c>
    </row>
    <row r="472" spans="2:15" x14ac:dyDescent="0.25">
      <c r="B472" s="14"/>
      <c r="C472" s="14"/>
      <c r="D472" s="14"/>
      <c r="G472" s="4" t="str">
        <f t="shared" si="28"/>
        <v/>
      </c>
      <c r="H472" t="s">
        <v>24</v>
      </c>
      <c r="I472">
        <v>0</v>
      </c>
      <c r="J472" s="14"/>
      <c r="K472">
        <v>0</v>
      </c>
      <c r="L472" s="14"/>
      <c r="M472" s="14">
        <f t="shared" si="29"/>
        <v>0</v>
      </c>
      <c r="N472" s="5">
        <f t="shared" si="30"/>
        <v>0</v>
      </c>
      <c r="O472" s="5" t="str">
        <f t="shared" si="31"/>
        <v/>
      </c>
    </row>
    <row r="473" spans="2:15" x14ac:dyDescent="0.25">
      <c r="B473" s="14"/>
      <c r="C473" s="14"/>
      <c r="D473" s="14"/>
      <c r="G473" s="4" t="str">
        <f t="shared" si="28"/>
        <v/>
      </c>
      <c r="H473" t="s">
        <v>24</v>
      </c>
      <c r="I473">
        <v>0</v>
      </c>
      <c r="J473" s="14"/>
      <c r="K473">
        <v>0</v>
      </c>
      <c r="L473" s="14"/>
      <c r="M473" s="14">
        <f t="shared" si="29"/>
        <v>0</v>
      </c>
      <c r="N473" s="5">
        <f t="shared" si="30"/>
        <v>0</v>
      </c>
      <c r="O473" s="5" t="str">
        <f t="shared" si="31"/>
        <v/>
      </c>
    </row>
    <row r="474" spans="2:15" x14ac:dyDescent="0.25">
      <c r="B474" s="14"/>
      <c r="C474" s="14"/>
      <c r="D474" s="14"/>
      <c r="G474" s="4" t="str">
        <f t="shared" si="28"/>
        <v/>
      </c>
      <c r="H474" t="s">
        <v>24</v>
      </c>
      <c r="I474">
        <v>0</v>
      </c>
      <c r="J474" s="14"/>
      <c r="K474">
        <v>0</v>
      </c>
      <c r="L474" s="14"/>
      <c r="M474" s="14">
        <f t="shared" si="29"/>
        <v>0</v>
      </c>
      <c r="N474" s="5">
        <f t="shared" si="30"/>
        <v>0</v>
      </c>
      <c r="O474" s="5" t="str">
        <f t="shared" si="31"/>
        <v/>
      </c>
    </row>
    <row r="475" spans="2:15" x14ac:dyDescent="0.25">
      <c r="B475" s="14"/>
      <c r="C475" s="14"/>
      <c r="D475" s="14"/>
      <c r="G475" s="4" t="str">
        <f t="shared" si="28"/>
        <v/>
      </c>
      <c r="H475" t="s">
        <v>24</v>
      </c>
      <c r="I475">
        <v>0</v>
      </c>
      <c r="J475" s="14"/>
      <c r="K475">
        <v>0</v>
      </c>
      <c r="L475" s="14"/>
      <c r="M475" s="14">
        <f t="shared" si="29"/>
        <v>0</v>
      </c>
      <c r="N475" s="5">
        <f t="shared" si="30"/>
        <v>0</v>
      </c>
      <c r="O475" s="5" t="str">
        <f t="shared" si="31"/>
        <v/>
      </c>
    </row>
    <row r="476" spans="2:15" x14ac:dyDescent="0.25">
      <c r="B476" s="14"/>
      <c r="C476" s="14"/>
      <c r="D476" s="14"/>
      <c r="G476" s="4" t="str">
        <f t="shared" si="28"/>
        <v/>
      </c>
      <c r="H476" t="s">
        <v>24</v>
      </c>
      <c r="I476">
        <v>0</v>
      </c>
      <c r="J476" s="14"/>
      <c r="K476">
        <v>0</v>
      </c>
      <c r="L476" s="14"/>
      <c r="M476" s="14">
        <f t="shared" si="29"/>
        <v>0</v>
      </c>
      <c r="N476" s="5">
        <f t="shared" si="30"/>
        <v>0</v>
      </c>
      <c r="O476" s="5" t="str">
        <f t="shared" si="31"/>
        <v/>
      </c>
    </row>
    <row r="477" spans="2:15" x14ac:dyDescent="0.25">
      <c r="B477" s="14"/>
      <c r="C477" s="14"/>
      <c r="D477" s="14"/>
      <c r="G477" s="4" t="str">
        <f t="shared" si="28"/>
        <v/>
      </c>
      <c r="H477" t="s">
        <v>24</v>
      </c>
      <c r="I477">
        <v>0</v>
      </c>
      <c r="J477" s="14"/>
      <c r="K477">
        <v>0</v>
      </c>
      <c r="L477" s="14"/>
      <c r="M477" s="14">
        <f t="shared" si="29"/>
        <v>0</v>
      </c>
      <c r="N477" s="5">
        <f t="shared" si="30"/>
        <v>0</v>
      </c>
      <c r="O477" s="5" t="str">
        <f t="shared" si="31"/>
        <v/>
      </c>
    </row>
    <row r="478" spans="2:15" x14ac:dyDescent="0.25">
      <c r="B478" s="14"/>
      <c r="C478" s="14"/>
      <c r="D478" s="14"/>
      <c r="G478" s="4" t="str">
        <f t="shared" si="28"/>
        <v/>
      </c>
      <c r="H478" t="s">
        <v>24</v>
      </c>
      <c r="I478">
        <v>0</v>
      </c>
      <c r="J478" s="14"/>
      <c r="K478">
        <v>0</v>
      </c>
      <c r="L478" s="14"/>
      <c r="M478" s="14">
        <f t="shared" si="29"/>
        <v>0</v>
      </c>
      <c r="N478" s="5">
        <f t="shared" si="30"/>
        <v>0</v>
      </c>
      <c r="O478" s="5" t="str">
        <f t="shared" si="31"/>
        <v/>
      </c>
    </row>
    <row r="479" spans="2:15" x14ac:dyDescent="0.25">
      <c r="B479" s="14"/>
      <c r="C479" s="14"/>
      <c r="D479" s="14"/>
      <c r="G479" s="4" t="str">
        <f t="shared" si="28"/>
        <v/>
      </c>
      <c r="H479" t="s">
        <v>24</v>
      </c>
      <c r="I479">
        <v>0</v>
      </c>
      <c r="J479" s="14"/>
      <c r="K479">
        <v>0</v>
      </c>
      <c r="L479" s="14"/>
      <c r="M479" s="14">
        <f t="shared" si="29"/>
        <v>0</v>
      </c>
      <c r="N479" s="5">
        <f t="shared" si="30"/>
        <v>0</v>
      </c>
      <c r="O479" s="5" t="str">
        <f t="shared" si="31"/>
        <v/>
      </c>
    </row>
    <row r="480" spans="2:15" x14ac:dyDescent="0.25">
      <c r="B480" s="14"/>
      <c r="C480" s="14"/>
      <c r="D480" s="14"/>
      <c r="G480" s="4" t="str">
        <f t="shared" si="28"/>
        <v/>
      </c>
      <c r="H480" t="s">
        <v>24</v>
      </c>
      <c r="I480">
        <v>0</v>
      </c>
      <c r="J480" s="14"/>
      <c r="K480">
        <v>0</v>
      </c>
      <c r="L480" s="14"/>
      <c r="M480" s="14">
        <f t="shared" si="29"/>
        <v>0</v>
      </c>
      <c r="N480" s="5">
        <f t="shared" si="30"/>
        <v>0</v>
      </c>
      <c r="O480" s="5" t="str">
        <f t="shared" si="31"/>
        <v/>
      </c>
    </row>
    <row r="481" spans="2:15" x14ac:dyDescent="0.25">
      <c r="B481" s="14"/>
      <c r="C481" s="14"/>
      <c r="D481" s="14"/>
      <c r="G481" s="4" t="str">
        <f t="shared" si="28"/>
        <v/>
      </c>
      <c r="H481" t="s">
        <v>24</v>
      </c>
      <c r="I481">
        <v>0</v>
      </c>
      <c r="J481" s="14"/>
      <c r="K481">
        <v>0</v>
      </c>
      <c r="L481" s="14"/>
      <c r="M481" s="14">
        <f t="shared" si="29"/>
        <v>0</v>
      </c>
      <c r="N481" s="5">
        <f t="shared" si="30"/>
        <v>0</v>
      </c>
      <c r="O481" s="5" t="str">
        <f t="shared" si="31"/>
        <v/>
      </c>
    </row>
    <row r="482" spans="2:15" x14ac:dyDescent="0.25">
      <c r="B482" s="14"/>
      <c r="C482" s="14"/>
      <c r="D482" s="14"/>
      <c r="G482" s="4" t="str">
        <f t="shared" si="28"/>
        <v/>
      </c>
      <c r="H482" t="s">
        <v>24</v>
      </c>
      <c r="I482">
        <v>0</v>
      </c>
      <c r="J482" s="14"/>
      <c r="K482">
        <v>0</v>
      </c>
      <c r="L482" s="14"/>
      <c r="M482" s="14">
        <f t="shared" si="29"/>
        <v>0</v>
      </c>
      <c r="N482" s="5">
        <f t="shared" si="30"/>
        <v>0</v>
      </c>
      <c r="O482" s="5" t="str">
        <f t="shared" si="31"/>
        <v/>
      </c>
    </row>
    <row r="483" spans="2:15" x14ac:dyDescent="0.25">
      <c r="B483" s="14"/>
      <c r="C483" s="14"/>
      <c r="D483" s="14"/>
      <c r="G483" s="4" t="str">
        <f t="shared" si="28"/>
        <v/>
      </c>
      <c r="H483" t="s">
        <v>24</v>
      </c>
      <c r="I483">
        <v>0</v>
      </c>
      <c r="J483" s="14"/>
      <c r="K483">
        <v>0</v>
      </c>
      <c r="L483" s="14"/>
      <c r="M483" s="14">
        <f t="shared" si="29"/>
        <v>0</v>
      </c>
      <c r="N483" s="5">
        <f t="shared" si="30"/>
        <v>0</v>
      </c>
      <c r="O483" s="5" t="str">
        <f t="shared" si="31"/>
        <v/>
      </c>
    </row>
    <row r="484" spans="2:15" x14ac:dyDescent="0.25">
      <c r="B484" s="14"/>
      <c r="C484" s="14"/>
      <c r="D484" s="14"/>
      <c r="G484" s="4" t="str">
        <f t="shared" si="28"/>
        <v/>
      </c>
      <c r="H484" t="s">
        <v>24</v>
      </c>
      <c r="I484">
        <v>0</v>
      </c>
      <c r="J484" s="14"/>
      <c r="K484">
        <v>0</v>
      </c>
      <c r="L484" s="14"/>
      <c r="M484" s="14">
        <f t="shared" si="29"/>
        <v>0</v>
      </c>
      <c r="N484" s="5">
        <f t="shared" si="30"/>
        <v>0</v>
      </c>
      <c r="O484" s="5" t="str">
        <f t="shared" si="31"/>
        <v/>
      </c>
    </row>
    <row r="485" spans="2:15" x14ac:dyDescent="0.25">
      <c r="B485" s="14"/>
      <c r="C485" s="14"/>
      <c r="D485" s="14"/>
      <c r="G485" s="4" t="str">
        <f t="shared" si="28"/>
        <v/>
      </c>
      <c r="H485" t="s">
        <v>24</v>
      </c>
      <c r="I485">
        <v>0</v>
      </c>
      <c r="J485" s="14"/>
      <c r="K485">
        <v>0</v>
      </c>
      <c r="L485" s="14"/>
      <c r="M485" s="14">
        <f t="shared" si="29"/>
        <v>0</v>
      </c>
      <c r="N485" s="5">
        <f t="shared" si="30"/>
        <v>0</v>
      </c>
      <c r="O485" s="5" t="str">
        <f t="shared" si="31"/>
        <v/>
      </c>
    </row>
    <row r="486" spans="2:15" x14ac:dyDescent="0.25">
      <c r="B486" s="14"/>
      <c r="C486" s="14"/>
      <c r="D486" s="14"/>
      <c r="G486" s="4" t="str">
        <f t="shared" si="28"/>
        <v/>
      </c>
      <c r="H486" t="s">
        <v>24</v>
      </c>
      <c r="I486">
        <v>0</v>
      </c>
      <c r="J486" s="14"/>
      <c r="K486">
        <v>0</v>
      </c>
      <c r="L486" s="14"/>
      <c r="M486" s="14">
        <f t="shared" si="29"/>
        <v>0</v>
      </c>
      <c r="N486" s="5">
        <f t="shared" si="30"/>
        <v>0</v>
      </c>
      <c r="O486" s="5" t="str">
        <f t="shared" si="31"/>
        <v/>
      </c>
    </row>
    <row r="487" spans="2:15" x14ac:dyDescent="0.25">
      <c r="B487" s="14"/>
      <c r="C487" s="14"/>
      <c r="D487" s="14"/>
      <c r="G487" s="4" t="str">
        <f t="shared" si="28"/>
        <v/>
      </c>
      <c r="H487" t="s">
        <v>24</v>
      </c>
      <c r="I487">
        <v>0</v>
      </c>
      <c r="J487" s="14"/>
      <c r="K487">
        <v>0</v>
      </c>
      <c r="L487" s="14"/>
      <c r="M487" s="14">
        <f t="shared" si="29"/>
        <v>0</v>
      </c>
      <c r="N487" s="5">
        <f t="shared" si="30"/>
        <v>0</v>
      </c>
      <c r="O487" s="5" t="str">
        <f t="shared" si="31"/>
        <v/>
      </c>
    </row>
    <row r="488" spans="2:15" x14ac:dyDescent="0.25">
      <c r="B488" s="14"/>
      <c r="C488" s="14"/>
      <c r="D488" s="14"/>
      <c r="G488" s="4" t="str">
        <f t="shared" si="28"/>
        <v/>
      </c>
      <c r="H488" t="s">
        <v>24</v>
      </c>
      <c r="I488">
        <v>0</v>
      </c>
      <c r="J488" s="14"/>
      <c r="K488">
        <v>0</v>
      </c>
      <c r="L488" s="14"/>
      <c r="M488" s="14">
        <f t="shared" si="29"/>
        <v>0</v>
      </c>
      <c r="N488" s="5">
        <f t="shared" si="30"/>
        <v>0</v>
      </c>
      <c r="O488" s="5" t="str">
        <f t="shared" si="31"/>
        <v/>
      </c>
    </row>
    <row r="489" spans="2:15" x14ac:dyDescent="0.25">
      <c r="B489" s="14"/>
      <c r="C489" s="14"/>
      <c r="D489" s="14"/>
      <c r="G489" s="4" t="str">
        <f t="shared" si="28"/>
        <v/>
      </c>
      <c r="H489" t="s">
        <v>24</v>
      </c>
      <c r="I489">
        <v>0</v>
      </c>
      <c r="J489" s="14"/>
      <c r="K489">
        <v>0</v>
      </c>
      <c r="L489" s="14"/>
      <c r="M489" s="14">
        <f t="shared" si="29"/>
        <v>0</v>
      </c>
      <c r="N489" s="5">
        <f t="shared" si="30"/>
        <v>0</v>
      </c>
      <c r="O489" s="5" t="str">
        <f t="shared" si="31"/>
        <v/>
      </c>
    </row>
    <row r="490" spans="2:15" x14ac:dyDescent="0.25">
      <c r="B490" s="14"/>
      <c r="C490" s="14"/>
      <c r="D490" s="14"/>
      <c r="G490" s="4" t="str">
        <f t="shared" si="28"/>
        <v/>
      </c>
      <c r="H490" t="s">
        <v>24</v>
      </c>
      <c r="I490">
        <v>0</v>
      </c>
      <c r="J490" s="14"/>
      <c r="K490">
        <v>0</v>
      </c>
      <c r="L490" s="14"/>
      <c r="M490" s="14">
        <f t="shared" si="29"/>
        <v>0</v>
      </c>
      <c r="N490" s="5">
        <f t="shared" si="30"/>
        <v>0</v>
      </c>
      <c r="O490" s="5" t="str">
        <f t="shared" si="31"/>
        <v/>
      </c>
    </row>
    <row r="491" spans="2:15" x14ac:dyDescent="0.25">
      <c r="B491" s="14"/>
      <c r="C491" s="14"/>
      <c r="D491" s="14"/>
      <c r="G491" s="4" t="str">
        <f t="shared" si="28"/>
        <v/>
      </c>
      <c r="H491" t="s">
        <v>24</v>
      </c>
      <c r="I491">
        <v>0</v>
      </c>
      <c r="J491" s="14"/>
      <c r="K491">
        <v>0</v>
      </c>
      <c r="L491" s="14"/>
      <c r="M491" s="14">
        <f t="shared" si="29"/>
        <v>0</v>
      </c>
      <c r="N491" s="5">
        <f t="shared" si="30"/>
        <v>0</v>
      </c>
      <c r="O491" s="5" t="str">
        <f t="shared" si="31"/>
        <v/>
      </c>
    </row>
    <row r="492" spans="2:15" x14ac:dyDescent="0.25">
      <c r="B492" s="14"/>
      <c r="C492" s="14"/>
      <c r="D492" s="14"/>
      <c r="G492" s="4" t="str">
        <f t="shared" si="28"/>
        <v/>
      </c>
      <c r="H492" t="s">
        <v>24</v>
      </c>
      <c r="I492">
        <v>0</v>
      </c>
      <c r="J492" s="14"/>
      <c r="K492">
        <v>0</v>
      </c>
      <c r="L492" s="14"/>
      <c r="M492" s="14">
        <f t="shared" si="29"/>
        <v>0</v>
      </c>
      <c r="N492" s="5">
        <f t="shared" si="30"/>
        <v>0</v>
      </c>
      <c r="O492" s="5" t="str">
        <f t="shared" si="31"/>
        <v/>
      </c>
    </row>
    <row r="493" spans="2:15" x14ac:dyDescent="0.25">
      <c r="B493" s="14"/>
      <c r="C493" s="14"/>
      <c r="D493" s="14"/>
      <c r="G493" s="4" t="str">
        <f t="shared" si="28"/>
        <v/>
      </c>
      <c r="H493" t="s">
        <v>24</v>
      </c>
      <c r="I493">
        <v>0</v>
      </c>
      <c r="J493" s="14"/>
      <c r="K493">
        <v>0</v>
      </c>
      <c r="L493" s="14"/>
      <c r="M493" s="14">
        <f t="shared" si="29"/>
        <v>0</v>
      </c>
      <c r="N493" s="5">
        <f t="shared" si="30"/>
        <v>0</v>
      </c>
      <c r="O493" s="5" t="str">
        <f t="shared" si="31"/>
        <v/>
      </c>
    </row>
    <row r="494" spans="2:15" x14ac:dyDescent="0.25">
      <c r="B494" s="14"/>
      <c r="C494" s="14"/>
      <c r="D494" s="14"/>
      <c r="G494" s="4" t="str">
        <f t="shared" si="28"/>
        <v/>
      </c>
      <c r="H494" t="s">
        <v>24</v>
      </c>
      <c r="I494">
        <v>0</v>
      </c>
      <c r="J494" s="14"/>
      <c r="K494">
        <v>0</v>
      </c>
      <c r="L494" s="14"/>
      <c r="M494" s="14">
        <f t="shared" si="29"/>
        <v>0</v>
      </c>
      <c r="N494" s="5">
        <f t="shared" si="30"/>
        <v>0</v>
      </c>
      <c r="O494" s="5" t="str">
        <f t="shared" si="31"/>
        <v/>
      </c>
    </row>
    <row r="495" spans="2:15" x14ac:dyDescent="0.25">
      <c r="B495" s="14"/>
      <c r="C495" s="14"/>
      <c r="D495" s="14"/>
      <c r="G495" s="4" t="str">
        <f t="shared" si="28"/>
        <v/>
      </c>
      <c r="H495" t="s">
        <v>24</v>
      </c>
      <c r="I495">
        <v>0</v>
      </c>
      <c r="J495" s="14"/>
      <c r="K495">
        <v>0</v>
      </c>
      <c r="L495" s="14"/>
      <c r="M495" s="14">
        <f t="shared" si="29"/>
        <v>0</v>
      </c>
      <c r="N495" s="5">
        <f t="shared" si="30"/>
        <v>0</v>
      </c>
      <c r="O495" s="5" t="str">
        <f t="shared" si="31"/>
        <v/>
      </c>
    </row>
    <row r="496" spans="2:15" x14ac:dyDescent="0.25">
      <c r="B496" s="14"/>
      <c r="C496" s="14"/>
      <c r="D496" s="14"/>
      <c r="G496" s="4" t="str">
        <f t="shared" si="28"/>
        <v/>
      </c>
      <c r="H496" t="s">
        <v>24</v>
      </c>
      <c r="I496">
        <v>0</v>
      </c>
      <c r="J496" s="14"/>
      <c r="K496">
        <v>0</v>
      </c>
      <c r="L496" s="14"/>
      <c r="M496" s="14">
        <f t="shared" si="29"/>
        <v>0</v>
      </c>
      <c r="N496" s="5">
        <f t="shared" si="30"/>
        <v>0</v>
      </c>
      <c r="O496" s="5" t="str">
        <f t="shared" si="31"/>
        <v/>
      </c>
    </row>
    <row r="497" spans="2:15" x14ac:dyDescent="0.25">
      <c r="B497" s="14"/>
      <c r="C497" s="14"/>
      <c r="D497" s="14"/>
      <c r="G497" s="4" t="str">
        <f t="shared" si="28"/>
        <v/>
      </c>
      <c r="H497" t="s">
        <v>24</v>
      </c>
      <c r="I497">
        <v>0</v>
      </c>
      <c r="J497" s="14"/>
      <c r="K497">
        <v>0</v>
      </c>
      <c r="L497" s="14"/>
      <c r="M497" s="14">
        <f t="shared" si="29"/>
        <v>0</v>
      </c>
      <c r="N497" s="5">
        <f t="shared" si="30"/>
        <v>0</v>
      </c>
      <c r="O497" s="5" t="str">
        <f t="shared" si="31"/>
        <v/>
      </c>
    </row>
    <row r="498" spans="2:15" x14ac:dyDescent="0.25">
      <c r="B498" s="14"/>
      <c r="C498" s="14"/>
      <c r="D498" s="14"/>
      <c r="G498" s="4" t="str">
        <f t="shared" si="28"/>
        <v/>
      </c>
      <c r="H498" t="s">
        <v>24</v>
      </c>
      <c r="I498">
        <v>0</v>
      </c>
      <c r="J498" s="14"/>
      <c r="K498">
        <v>0</v>
      </c>
      <c r="L498" s="14"/>
      <c r="M498" s="14">
        <f t="shared" si="29"/>
        <v>0</v>
      </c>
      <c r="N498" s="5">
        <f t="shared" si="30"/>
        <v>0</v>
      </c>
      <c r="O498" s="5" t="str">
        <f t="shared" si="31"/>
        <v/>
      </c>
    </row>
    <row r="499" spans="2:15" x14ac:dyDescent="0.25">
      <c r="B499" s="14"/>
      <c r="C499" s="14"/>
      <c r="D499" s="14"/>
      <c r="G499" s="4" t="str">
        <f t="shared" si="28"/>
        <v/>
      </c>
      <c r="H499" t="s">
        <v>24</v>
      </c>
      <c r="I499">
        <v>0</v>
      </c>
      <c r="J499" s="14"/>
      <c r="K499">
        <v>0</v>
      </c>
      <c r="L499" s="14"/>
      <c r="M499" s="14">
        <f t="shared" si="29"/>
        <v>0</v>
      </c>
      <c r="N499" s="5">
        <f t="shared" si="30"/>
        <v>0</v>
      </c>
      <c r="O499" s="5" t="str">
        <f t="shared" si="31"/>
        <v/>
      </c>
    </row>
    <row r="500" spans="2:15" x14ac:dyDescent="0.25">
      <c r="B500" s="14"/>
      <c r="C500" s="14"/>
      <c r="D500" s="14"/>
      <c r="G500" s="4" t="str">
        <f t="shared" si="28"/>
        <v/>
      </c>
      <c r="H500" t="s">
        <v>24</v>
      </c>
      <c r="I500">
        <v>0</v>
      </c>
      <c r="J500" s="14"/>
      <c r="K500">
        <v>0</v>
      </c>
      <c r="L500" s="14"/>
      <c r="M500" s="14">
        <f t="shared" si="29"/>
        <v>0</v>
      </c>
      <c r="N500" s="5">
        <f t="shared" si="30"/>
        <v>0</v>
      </c>
      <c r="O500" s="5" t="str">
        <f t="shared" si="31"/>
        <v/>
      </c>
    </row>
    <row r="501" spans="2:15" x14ac:dyDescent="0.25">
      <c r="B501" s="14"/>
      <c r="C501" s="14"/>
      <c r="D501" s="14"/>
      <c r="G501" s="4" t="str">
        <f t="shared" si="28"/>
        <v/>
      </c>
      <c r="H501" t="s">
        <v>24</v>
      </c>
      <c r="I501">
        <v>0</v>
      </c>
      <c r="J501" s="14"/>
      <c r="K501">
        <v>0</v>
      </c>
      <c r="L501" s="14"/>
      <c r="M501" s="14">
        <f t="shared" si="29"/>
        <v>0</v>
      </c>
      <c r="N501" s="5">
        <f t="shared" si="30"/>
        <v>0</v>
      </c>
      <c r="O501" s="5" t="str">
        <f t="shared" si="31"/>
        <v/>
      </c>
    </row>
    <row r="502" spans="2:15" x14ac:dyDescent="0.25">
      <c r="B502" s="14"/>
      <c r="C502" s="14"/>
      <c r="D502" s="14"/>
      <c r="G502" s="4" t="str">
        <f t="shared" si="28"/>
        <v/>
      </c>
      <c r="H502" t="s">
        <v>24</v>
      </c>
      <c r="I502">
        <v>0</v>
      </c>
      <c r="J502" s="14"/>
      <c r="K502">
        <v>0</v>
      </c>
      <c r="L502" s="14"/>
      <c r="M502" s="14">
        <f t="shared" si="29"/>
        <v>0</v>
      </c>
      <c r="N502" s="5">
        <f t="shared" si="30"/>
        <v>0</v>
      </c>
      <c r="O502" s="5" t="str">
        <f t="shared" si="31"/>
        <v/>
      </c>
    </row>
    <row r="503" spans="2:15" x14ac:dyDescent="0.25">
      <c r="B503" s="14"/>
      <c r="C503" s="14"/>
      <c r="D503" s="14"/>
      <c r="G503" s="4" t="str">
        <f t="shared" si="28"/>
        <v/>
      </c>
      <c r="H503" t="s">
        <v>24</v>
      </c>
      <c r="I503">
        <v>0</v>
      </c>
      <c r="J503" s="14"/>
      <c r="K503">
        <v>0</v>
      </c>
      <c r="L503" s="14"/>
      <c r="M503" s="14">
        <f t="shared" si="29"/>
        <v>0</v>
      </c>
      <c r="N503" s="5">
        <f t="shared" si="30"/>
        <v>0</v>
      </c>
      <c r="O503" s="5" t="str">
        <f t="shared" si="31"/>
        <v/>
      </c>
    </row>
    <row r="504" spans="2:15" x14ac:dyDescent="0.25">
      <c r="B504" s="14"/>
      <c r="C504" s="14"/>
      <c r="D504" s="14"/>
      <c r="G504" s="4" t="str">
        <f t="shared" si="28"/>
        <v/>
      </c>
      <c r="H504" t="s">
        <v>24</v>
      </c>
      <c r="I504">
        <v>0</v>
      </c>
      <c r="J504" s="14"/>
      <c r="K504">
        <v>0</v>
      </c>
      <c r="L504" s="14"/>
      <c r="M504" s="14">
        <f t="shared" si="29"/>
        <v>0</v>
      </c>
      <c r="N504" s="5">
        <f t="shared" si="30"/>
        <v>0</v>
      </c>
      <c r="O504" s="5" t="str">
        <f t="shared" si="31"/>
        <v/>
      </c>
    </row>
    <row r="505" spans="2:15" x14ac:dyDescent="0.25">
      <c r="B505" s="14"/>
      <c r="C505" s="14"/>
      <c r="D505" s="14"/>
      <c r="G505" s="4" t="str">
        <f t="shared" si="28"/>
        <v/>
      </c>
      <c r="H505" t="s">
        <v>24</v>
      </c>
      <c r="I505">
        <v>0</v>
      </c>
      <c r="J505" s="14"/>
      <c r="K505">
        <v>0</v>
      </c>
      <c r="L505" s="14"/>
      <c r="M505" s="14">
        <f t="shared" si="29"/>
        <v>0</v>
      </c>
      <c r="N505" s="5">
        <f t="shared" si="30"/>
        <v>0</v>
      </c>
      <c r="O505" s="5" t="str">
        <f t="shared" si="31"/>
        <v/>
      </c>
    </row>
    <row r="506" spans="2:15" x14ac:dyDescent="0.25">
      <c r="B506" s="14"/>
      <c r="C506" s="14"/>
      <c r="D506" s="14"/>
      <c r="G506" s="4" t="str">
        <f t="shared" si="28"/>
        <v/>
      </c>
      <c r="H506" t="s">
        <v>24</v>
      </c>
      <c r="I506">
        <v>0</v>
      </c>
      <c r="J506" s="14"/>
      <c r="K506">
        <v>0</v>
      </c>
      <c r="L506" s="14"/>
      <c r="M506" s="14">
        <f t="shared" si="29"/>
        <v>0</v>
      </c>
      <c r="N506" s="5">
        <f t="shared" si="30"/>
        <v>0</v>
      </c>
      <c r="O506" s="5" t="str">
        <f t="shared" si="31"/>
        <v/>
      </c>
    </row>
    <row r="507" spans="2:15" x14ac:dyDescent="0.25">
      <c r="B507" s="14"/>
      <c r="C507" s="14"/>
      <c r="D507" s="14"/>
      <c r="G507" s="4" t="str">
        <f t="shared" si="28"/>
        <v/>
      </c>
      <c r="H507" t="s">
        <v>24</v>
      </c>
      <c r="I507">
        <v>0</v>
      </c>
      <c r="J507" s="14"/>
      <c r="K507">
        <v>0</v>
      </c>
      <c r="L507" s="14"/>
      <c r="M507" s="14">
        <f t="shared" si="29"/>
        <v>0</v>
      </c>
      <c r="N507" s="5">
        <f t="shared" si="30"/>
        <v>0</v>
      </c>
      <c r="O507" s="5" t="str">
        <f t="shared" si="31"/>
        <v/>
      </c>
    </row>
    <row r="508" spans="2:15" x14ac:dyDescent="0.25">
      <c r="B508" s="14"/>
      <c r="C508" s="14"/>
      <c r="D508" s="14"/>
      <c r="G508" s="4" t="str">
        <f t="shared" si="28"/>
        <v/>
      </c>
      <c r="H508" t="s">
        <v>24</v>
      </c>
      <c r="I508">
        <v>0</v>
      </c>
      <c r="J508" s="14"/>
      <c r="K508">
        <v>0</v>
      </c>
      <c r="L508" s="14"/>
      <c r="M508" s="14">
        <f t="shared" si="29"/>
        <v>0</v>
      </c>
      <c r="N508" s="5">
        <f t="shared" si="30"/>
        <v>0</v>
      </c>
      <c r="O508" s="5" t="str">
        <f t="shared" si="31"/>
        <v/>
      </c>
    </row>
    <row r="509" spans="2:15" x14ac:dyDescent="0.25">
      <c r="B509" s="14"/>
      <c r="C509" s="14"/>
      <c r="D509" s="14"/>
      <c r="G509" s="4" t="str">
        <f t="shared" si="28"/>
        <v/>
      </c>
      <c r="H509" t="s">
        <v>24</v>
      </c>
      <c r="I509">
        <v>0</v>
      </c>
      <c r="J509" s="14"/>
      <c r="K509">
        <v>0</v>
      </c>
      <c r="L509" s="14"/>
      <c r="M509" s="14">
        <f t="shared" si="29"/>
        <v>0</v>
      </c>
      <c r="N509" s="5">
        <f t="shared" si="30"/>
        <v>0</v>
      </c>
      <c r="O509" s="5" t="str">
        <f t="shared" si="31"/>
        <v/>
      </c>
    </row>
    <row r="510" spans="2:15" x14ac:dyDescent="0.25">
      <c r="B510" s="14"/>
      <c r="C510" s="14"/>
      <c r="D510" s="14"/>
      <c r="G510" s="4" t="str">
        <f t="shared" si="28"/>
        <v/>
      </c>
      <c r="H510" t="s">
        <v>24</v>
      </c>
      <c r="I510">
        <v>0</v>
      </c>
      <c r="J510" s="14"/>
      <c r="K510">
        <v>0</v>
      </c>
      <c r="L510" s="14"/>
      <c r="M510" s="14">
        <f t="shared" si="29"/>
        <v>0</v>
      </c>
      <c r="N510" s="5">
        <f t="shared" si="30"/>
        <v>0</v>
      </c>
      <c r="O510" s="5" t="str">
        <f t="shared" si="31"/>
        <v/>
      </c>
    </row>
    <row r="511" spans="2:15" x14ac:dyDescent="0.25">
      <c r="B511" s="14"/>
      <c r="C511" s="14"/>
      <c r="D511" s="14"/>
      <c r="G511" s="4" t="str">
        <f t="shared" si="28"/>
        <v/>
      </c>
      <c r="H511" t="s">
        <v>24</v>
      </c>
      <c r="I511">
        <v>0</v>
      </c>
      <c r="J511" s="14"/>
      <c r="K511">
        <v>0</v>
      </c>
      <c r="L511" s="14"/>
      <c r="M511" s="14">
        <f t="shared" si="29"/>
        <v>0</v>
      </c>
      <c r="N511" s="5">
        <f t="shared" si="30"/>
        <v>0</v>
      </c>
      <c r="O511" s="5" t="str">
        <f t="shared" si="31"/>
        <v/>
      </c>
    </row>
    <row r="512" spans="2:15" x14ac:dyDescent="0.25">
      <c r="B512" s="14"/>
      <c r="C512" s="14"/>
      <c r="D512" s="14"/>
      <c r="G512" s="4" t="str">
        <f t="shared" si="28"/>
        <v/>
      </c>
      <c r="H512" t="s">
        <v>24</v>
      </c>
      <c r="I512">
        <v>0</v>
      </c>
      <c r="J512" s="14"/>
      <c r="K512">
        <v>0</v>
      </c>
      <c r="L512" s="14"/>
      <c r="M512" s="14">
        <f t="shared" si="29"/>
        <v>0</v>
      </c>
      <c r="N512" s="5">
        <f t="shared" si="30"/>
        <v>0</v>
      </c>
      <c r="O512" s="5" t="str">
        <f t="shared" si="31"/>
        <v/>
      </c>
    </row>
    <row r="513" spans="2:15" x14ac:dyDescent="0.25">
      <c r="B513" s="14"/>
      <c r="C513" s="14"/>
      <c r="D513" s="14"/>
      <c r="G513" s="4" t="str">
        <f t="shared" si="28"/>
        <v/>
      </c>
      <c r="H513" t="s">
        <v>24</v>
      </c>
      <c r="I513">
        <v>0</v>
      </c>
      <c r="J513" s="14"/>
      <c r="K513">
        <v>0</v>
      </c>
      <c r="L513" s="14"/>
      <c r="M513" s="14">
        <f t="shared" si="29"/>
        <v>0</v>
      </c>
      <c r="N513" s="5">
        <f t="shared" si="30"/>
        <v>0</v>
      </c>
      <c r="O513" s="5" t="str">
        <f t="shared" si="31"/>
        <v/>
      </c>
    </row>
    <row r="514" spans="2:15" x14ac:dyDescent="0.25">
      <c r="B514" s="14"/>
      <c r="C514" s="14"/>
      <c r="D514" s="14"/>
      <c r="G514" s="4" t="str">
        <f t="shared" si="28"/>
        <v/>
      </c>
      <c r="H514" t="s">
        <v>24</v>
      </c>
      <c r="I514">
        <v>0</v>
      </c>
      <c r="J514" s="14"/>
      <c r="K514">
        <v>0</v>
      </c>
      <c r="L514" s="14"/>
      <c r="M514" s="14">
        <f t="shared" si="29"/>
        <v>0</v>
      </c>
      <c r="N514" s="5">
        <f t="shared" si="30"/>
        <v>0</v>
      </c>
      <c r="O514" s="5" t="str">
        <f t="shared" si="31"/>
        <v/>
      </c>
    </row>
    <row r="515" spans="2:15" x14ac:dyDescent="0.25">
      <c r="B515" s="14"/>
      <c r="C515" s="14"/>
      <c r="D515" s="14"/>
      <c r="G515" s="4" t="str">
        <f t="shared" si="28"/>
        <v/>
      </c>
      <c r="H515" t="s">
        <v>24</v>
      </c>
      <c r="I515">
        <v>0</v>
      </c>
      <c r="J515" s="14"/>
      <c r="K515">
        <v>0</v>
      </c>
      <c r="L515" s="14"/>
      <c r="M515" s="14">
        <f t="shared" si="29"/>
        <v>0</v>
      </c>
      <c r="N515" s="5">
        <f t="shared" si="30"/>
        <v>0</v>
      </c>
      <c r="O515" s="5" t="str">
        <f t="shared" si="31"/>
        <v/>
      </c>
    </row>
    <row r="516" spans="2:15" x14ac:dyDescent="0.25">
      <c r="B516" s="14"/>
      <c r="C516" s="14"/>
      <c r="D516" s="14"/>
      <c r="G516" s="4" t="str">
        <f t="shared" si="28"/>
        <v/>
      </c>
      <c r="H516" t="s">
        <v>24</v>
      </c>
      <c r="I516">
        <v>0</v>
      </c>
      <c r="J516" s="14"/>
      <c r="K516">
        <v>0</v>
      </c>
      <c r="L516" s="14"/>
      <c r="M516" s="14">
        <f t="shared" si="29"/>
        <v>0</v>
      </c>
      <c r="N516" s="5">
        <f t="shared" si="30"/>
        <v>0</v>
      </c>
      <c r="O516" s="5" t="str">
        <f t="shared" si="31"/>
        <v/>
      </c>
    </row>
    <row r="517" spans="2:15" x14ac:dyDescent="0.25">
      <c r="B517" s="14"/>
      <c r="C517" s="14"/>
      <c r="D517" s="14"/>
      <c r="G517" s="4" t="str">
        <f t="shared" si="28"/>
        <v/>
      </c>
      <c r="H517" t="s">
        <v>24</v>
      </c>
      <c r="I517">
        <v>0</v>
      </c>
      <c r="J517" s="14"/>
      <c r="K517">
        <v>0</v>
      </c>
      <c r="L517" s="14"/>
      <c r="M517" s="14">
        <f t="shared" si="29"/>
        <v>0</v>
      </c>
      <c r="N517" s="5">
        <f t="shared" si="30"/>
        <v>0</v>
      </c>
      <c r="O517" s="5" t="str">
        <f t="shared" si="31"/>
        <v/>
      </c>
    </row>
    <row r="518" spans="2:15" x14ac:dyDescent="0.25">
      <c r="B518" s="14"/>
      <c r="C518" s="14"/>
      <c r="D518" s="14"/>
      <c r="G518" s="4" t="str">
        <f t="shared" ref="G518:G581" si="32">A518&amp;F518</f>
        <v/>
      </c>
      <c r="H518" t="s">
        <v>24</v>
      </c>
      <c r="I518">
        <v>0</v>
      </c>
      <c r="J518" s="14"/>
      <c r="K518">
        <v>0</v>
      </c>
      <c r="L518" s="14"/>
      <c r="M518" s="14">
        <f t="shared" ref="M518:M581" si="33">IF(I518&gt;0,"Masukan unit konversi",0)</f>
        <v>0</v>
      </c>
      <c r="N518" s="5">
        <f t="shared" ref="N518:N581" si="34">IF(I518&gt;0,(I518*M518)+K518,K518)</f>
        <v>0</v>
      </c>
      <c r="O518" s="5" t="str">
        <f t="shared" ref="O518:O581" si="35">IF(L518&lt;&gt;"",L518,"")</f>
        <v/>
      </c>
    </row>
    <row r="519" spans="2:15" x14ac:dyDescent="0.25">
      <c r="B519" s="14"/>
      <c r="C519" s="14"/>
      <c r="D519" s="14"/>
      <c r="G519" s="4" t="str">
        <f t="shared" si="32"/>
        <v/>
      </c>
      <c r="H519" t="s">
        <v>24</v>
      </c>
      <c r="I519">
        <v>0</v>
      </c>
      <c r="J519" s="14"/>
      <c r="K519">
        <v>0</v>
      </c>
      <c r="L519" s="14"/>
      <c r="M519" s="14">
        <f t="shared" si="33"/>
        <v>0</v>
      </c>
      <c r="N519" s="5">
        <f t="shared" si="34"/>
        <v>0</v>
      </c>
      <c r="O519" s="5" t="str">
        <f t="shared" si="35"/>
        <v/>
      </c>
    </row>
    <row r="520" spans="2:15" x14ac:dyDescent="0.25">
      <c r="B520" s="14"/>
      <c r="C520" s="14"/>
      <c r="D520" s="14"/>
      <c r="G520" s="4" t="str">
        <f t="shared" si="32"/>
        <v/>
      </c>
      <c r="H520" t="s">
        <v>24</v>
      </c>
      <c r="I520">
        <v>0</v>
      </c>
      <c r="J520" s="14"/>
      <c r="K520">
        <v>0</v>
      </c>
      <c r="L520" s="14"/>
      <c r="M520" s="14">
        <f t="shared" si="33"/>
        <v>0</v>
      </c>
      <c r="N520" s="5">
        <f t="shared" si="34"/>
        <v>0</v>
      </c>
      <c r="O520" s="5" t="str">
        <f t="shared" si="35"/>
        <v/>
      </c>
    </row>
    <row r="521" spans="2:15" x14ac:dyDescent="0.25">
      <c r="B521" s="14"/>
      <c r="C521" s="14"/>
      <c r="D521" s="14"/>
      <c r="G521" s="4" t="str">
        <f t="shared" si="32"/>
        <v/>
      </c>
      <c r="H521" t="s">
        <v>24</v>
      </c>
      <c r="I521">
        <v>0</v>
      </c>
      <c r="J521" s="14"/>
      <c r="K521">
        <v>0</v>
      </c>
      <c r="L521" s="14"/>
      <c r="M521" s="14">
        <f t="shared" si="33"/>
        <v>0</v>
      </c>
      <c r="N521" s="5">
        <f t="shared" si="34"/>
        <v>0</v>
      </c>
      <c r="O521" s="5" t="str">
        <f t="shared" si="35"/>
        <v/>
      </c>
    </row>
    <row r="522" spans="2:15" x14ac:dyDescent="0.25">
      <c r="B522" s="14"/>
      <c r="C522" s="14"/>
      <c r="D522" s="14"/>
      <c r="G522" s="4" t="str">
        <f t="shared" si="32"/>
        <v/>
      </c>
      <c r="H522" t="s">
        <v>24</v>
      </c>
      <c r="I522">
        <v>0</v>
      </c>
      <c r="J522" s="14"/>
      <c r="K522">
        <v>0</v>
      </c>
      <c r="L522" s="14"/>
      <c r="M522" s="14">
        <f t="shared" si="33"/>
        <v>0</v>
      </c>
      <c r="N522" s="5">
        <f t="shared" si="34"/>
        <v>0</v>
      </c>
      <c r="O522" s="5" t="str">
        <f t="shared" si="35"/>
        <v/>
      </c>
    </row>
    <row r="523" spans="2:15" x14ac:dyDescent="0.25">
      <c r="B523" s="14"/>
      <c r="C523" s="14"/>
      <c r="D523" s="14"/>
      <c r="G523" s="4" t="str">
        <f t="shared" si="32"/>
        <v/>
      </c>
      <c r="H523" t="s">
        <v>24</v>
      </c>
      <c r="I523">
        <v>0</v>
      </c>
      <c r="J523" s="14"/>
      <c r="K523">
        <v>0</v>
      </c>
      <c r="L523" s="14"/>
      <c r="M523" s="14">
        <f t="shared" si="33"/>
        <v>0</v>
      </c>
      <c r="N523" s="5">
        <f t="shared" si="34"/>
        <v>0</v>
      </c>
      <c r="O523" s="5" t="str">
        <f t="shared" si="35"/>
        <v/>
      </c>
    </row>
    <row r="524" spans="2:15" x14ac:dyDescent="0.25">
      <c r="B524" s="14"/>
      <c r="C524" s="14"/>
      <c r="D524" s="14"/>
      <c r="G524" s="4" t="str">
        <f t="shared" si="32"/>
        <v/>
      </c>
      <c r="H524" t="s">
        <v>24</v>
      </c>
      <c r="I524">
        <v>0</v>
      </c>
      <c r="J524" s="14"/>
      <c r="K524">
        <v>0</v>
      </c>
      <c r="L524" s="14"/>
      <c r="M524" s="14">
        <f t="shared" si="33"/>
        <v>0</v>
      </c>
      <c r="N524" s="5">
        <f t="shared" si="34"/>
        <v>0</v>
      </c>
      <c r="O524" s="5" t="str">
        <f t="shared" si="35"/>
        <v/>
      </c>
    </row>
    <row r="525" spans="2:15" x14ac:dyDescent="0.25">
      <c r="B525" s="14"/>
      <c r="C525" s="14"/>
      <c r="D525" s="14"/>
      <c r="G525" s="4" t="str">
        <f t="shared" si="32"/>
        <v/>
      </c>
      <c r="H525" t="s">
        <v>24</v>
      </c>
      <c r="I525">
        <v>0</v>
      </c>
      <c r="J525" s="14"/>
      <c r="K525">
        <v>0</v>
      </c>
      <c r="L525" s="14"/>
      <c r="M525" s="14">
        <f t="shared" si="33"/>
        <v>0</v>
      </c>
      <c r="N525" s="5">
        <f t="shared" si="34"/>
        <v>0</v>
      </c>
      <c r="O525" s="5" t="str">
        <f t="shared" si="35"/>
        <v/>
      </c>
    </row>
    <row r="526" spans="2:15" x14ac:dyDescent="0.25">
      <c r="B526" s="14"/>
      <c r="C526" s="14"/>
      <c r="D526" s="14"/>
      <c r="G526" s="4" t="str">
        <f t="shared" si="32"/>
        <v/>
      </c>
      <c r="H526" t="s">
        <v>24</v>
      </c>
      <c r="I526">
        <v>0</v>
      </c>
      <c r="J526" s="14"/>
      <c r="K526">
        <v>0</v>
      </c>
      <c r="L526" s="14"/>
      <c r="M526" s="14">
        <f t="shared" si="33"/>
        <v>0</v>
      </c>
      <c r="N526" s="5">
        <f t="shared" si="34"/>
        <v>0</v>
      </c>
      <c r="O526" s="5" t="str">
        <f t="shared" si="35"/>
        <v/>
      </c>
    </row>
    <row r="527" spans="2:15" x14ac:dyDescent="0.25">
      <c r="B527" s="14"/>
      <c r="C527" s="14"/>
      <c r="D527" s="14"/>
      <c r="G527" s="4" t="str">
        <f t="shared" si="32"/>
        <v/>
      </c>
      <c r="H527" t="s">
        <v>24</v>
      </c>
      <c r="I527">
        <v>0</v>
      </c>
      <c r="J527" s="14"/>
      <c r="K527">
        <v>0</v>
      </c>
      <c r="L527" s="14"/>
      <c r="M527" s="14">
        <f t="shared" si="33"/>
        <v>0</v>
      </c>
      <c r="N527" s="5">
        <f t="shared" si="34"/>
        <v>0</v>
      </c>
      <c r="O527" s="5" t="str">
        <f t="shared" si="35"/>
        <v/>
      </c>
    </row>
    <row r="528" spans="2:15" x14ac:dyDescent="0.25">
      <c r="B528" s="14"/>
      <c r="C528" s="14"/>
      <c r="D528" s="14"/>
      <c r="G528" s="4" t="str">
        <f t="shared" si="32"/>
        <v/>
      </c>
      <c r="H528" t="s">
        <v>24</v>
      </c>
      <c r="I528">
        <v>0</v>
      </c>
      <c r="J528" s="14"/>
      <c r="K528">
        <v>0</v>
      </c>
      <c r="L528" s="14"/>
      <c r="M528" s="14">
        <f t="shared" si="33"/>
        <v>0</v>
      </c>
      <c r="N528" s="5">
        <f t="shared" si="34"/>
        <v>0</v>
      </c>
      <c r="O528" s="5" t="str">
        <f t="shared" si="35"/>
        <v/>
      </c>
    </row>
    <row r="529" spans="2:15" x14ac:dyDescent="0.25">
      <c r="B529" s="14"/>
      <c r="C529" s="14"/>
      <c r="D529" s="14"/>
      <c r="G529" s="4" t="str">
        <f t="shared" si="32"/>
        <v/>
      </c>
      <c r="H529" t="s">
        <v>24</v>
      </c>
      <c r="I529">
        <v>0</v>
      </c>
      <c r="J529" s="14"/>
      <c r="K529">
        <v>0</v>
      </c>
      <c r="L529" s="14"/>
      <c r="M529" s="14">
        <f t="shared" si="33"/>
        <v>0</v>
      </c>
      <c r="N529" s="5">
        <f t="shared" si="34"/>
        <v>0</v>
      </c>
      <c r="O529" s="5" t="str">
        <f t="shared" si="35"/>
        <v/>
      </c>
    </row>
    <row r="530" spans="2:15" x14ac:dyDescent="0.25">
      <c r="B530" s="14"/>
      <c r="C530" s="14"/>
      <c r="D530" s="14"/>
      <c r="G530" s="4" t="str">
        <f t="shared" si="32"/>
        <v/>
      </c>
      <c r="H530" t="s">
        <v>24</v>
      </c>
      <c r="I530">
        <v>0</v>
      </c>
      <c r="J530" s="14"/>
      <c r="K530">
        <v>0</v>
      </c>
      <c r="L530" s="14"/>
      <c r="M530" s="14">
        <f t="shared" si="33"/>
        <v>0</v>
      </c>
      <c r="N530" s="5">
        <f t="shared" si="34"/>
        <v>0</v>
      </c>
      <c r="O530" s="5" t="str">
        <f t="shared" si="35"/>
        <v/>
      </c>
    </row>
    <row r="531" spans="2:15" x14ac:dyDescent="0.25">
      <c r="B531" s="14"/>
      <c r="C531" s="14"/>
      <c r="D531" s="14"/>
      <c r="G531" s="4" t="str">
        <f t="shared" si="32"/>
        <v/>
      </c>
      <c r="H531" t="s">
        <v>24</v>
      </c>
      <c r="I531">
        <v>0</v>
      </c>
      <c r="J531" s="14"/>
      <c r="K531">
        <v>0</v>
      </c>
      <c r="L531" s="14"/>
      <c r="M531" s="14">
        <f t="shared" si="33"/>
        <v>0</v>
      </c>
      <c r="N531" s="5">
        <f t="shared" si="34"/>
        <v>0</v>
      </c>
      <c r="O531" s="5" t="str">
        <f t="shared" si="35"/>
        <v/>
      </c>
    </row>
    <row r="532" spans="2:15" x14ac:dyDescent="0.25">
      <c r="B532" s="14"/>
      <c r="C532" s="14"/>
      <c r="D532" s="14"/>
      <c r="G532" s="4" t="str">
        <f t="shared" si="32"/>
        <v/>
      </c>
      <c r="H532" t="s">
        <v>24</v>
      </c>
      <c r="I532">
        <v>0</v>
      </c>
      <c r="J532" s="14"/>
      <c r="K532">
        <v>0</v>
      </c>
      <c r="L532" s="14"/>
      <c r="M532" s="14">
        <f t="shared" si="33"/>
        <v>0</v>
      </c>
      <c r="N532" s="5">
        <f t="shared" si="34"/>
        <v>0</v>
      </c>
      <c r="O532" s="5" t="str">
        <f t="shared" si="35"/>
        <v/>
      </c>
    </row>
    <row r="533" spans="2:15" x14ac:dyDescent="0.25">
      <c r="B533" s="14"/>
      <c r="C533" s="14"/>
      <c r="D533" s="14"/>
      <c r="G533" s="4" t="str">
        <f t="shared" si="32"/>
        <v/>
      </c>
      <c r="H533" t="s">
        <v>24</v>
      </c>
      <c r="I533">
        <v>0</v>
      </c>
      <c r="J533" s="14"/>
      <c r="K533">
        <v>0</v>
      </c>
      <c r="L533" s="14"/>
      <c r="M533" s="14">
        <f t="shared" si="33"/>
        <v>0</v>
      </c>
      <c r="N533" s="5">
        <f t="shared" si="34"/>
        <v>0</v>
      </c>
      <c r="O533" s="5" t="str">
        <f t="shared" si="35"/>
        <v/>
      </c>
    </row>
    <row r="534" spans="2:15" x14ac:dyDescent="0.25">
      <c r="B534" s="14"/>
      <c r="C534" s="14"/>
      <c r="D534" s="14"/>
      <c r="G534" s="4" t="str">
        <f t="shared" si="32"/>
        <v/>
      </c>
      <c r="H534" t="s">
        <v>24</v>
      </c>
      <c r="I534">
        <v>0</v>
      </c>
      <c r="J534" s="14"/>
      <c r="K534">
        <v>0</v>
      </c>
      <c r="L534" s="14"/>
      <c r="M534" s="14">
        <f t="shared" si="33"/>
        <v>0</v>
      </c>
      <c r="N534" s="5">
        <f t="shared" si="34"/>
        <v>0</v>
      </c>
      <c r="O534" s="5" t="str">
        <f t="shared" si="35"/>
        <v/>
      </c>
    </row>
    <row r="535" spans="2:15" x14ac:dyDescent="0.25">
      <c r="B535" s="14"/>
      <c r="C535" s="14"/>
      <c r="D535" s="14"/>
      <c r="G535" s="4" t="str">
        <f t="shared" si="32"/>
        <v/>
      </c>
      <c r="H535" t="s">
        <v>24</v>
      </c>
      <c r="I535">
        <v>0</v>
      </c>
      <c r="J535" s="14"/>
      <c r="K535">
        <v>0</v>
      </c>
      <c r="L535" s="14"/>
      <c r="M535" s="14">
        <f t="shared" si="33"/>
        <v>0</v>
      </c>
      <c r="N535" s="5">
        <f t="shared" si="34"/>
        <v>0</v>
      </c>
      <c r="O535" s="5" t="str">
        <f t="shared" si="35"/>
        <v/>
      </c>
    </row>
    <row r="536" spans="2:15" x14ac:dyDescent="0.25">
      <c r="B536" s="14"/>
      <c r="C536" s="14"/>
      <c r="D536" s="14"/>
      <c r="G536" s="4" t="str">
        <f t="shared" si="32"/>
        <v/>
      </c>
      <c r="H536" t="s">
        <v>24</v>
      </c>
      <c r="I536">
        <v>0</v>
      </c>
      <c r="J536" s="14"/>
      <c r="K536">
        <v>0</v>
      </c>
      <c r="L536" s="14"/>
      <c r="M536" s="14">
        <f t="shared" si="33"/>
        <v>0</v>
      </c>
      <c r="N536" s="5">
        <f t="shared" si="34"/>
        <v>0</v>
      </c>
      <c r="O536" s="5" t="str">
        <f t="shared" si="35"/>
        <v/>
      </c>
    </row>
    <row r="537" spans="2:15" x14ac:dyDescent="0.25">
      <c r="B537" s="14"/>
      <c r="C537" s="14"/>
      <c r="D537" s="14"/>
      <c r="G537" s="4" t="str">
        <f t="shared" si="32"/>
        <v/>
      </c>
      <c r="H537" t="s">
        <v>24</v>
      </c>
      <c r="I537">
        <v>0</v>
      </c>
      <c r="J537" s="14"/>
      <c r="K537">
        <v>0</v>
      </c>
      <c r="L537" s="14"/>
      <c r="M537" s="14">
        <f t="shared" si="33"/>
        <v>0</v>
      </c>
      <c r="N537" s="5">
        <f t="shared" si="34"/>
        <v>0</v>
      </c>
      <c r="O537" s="5" t="str">
        <f t="shared" si="35"/>
        <v/>
      </c>
    </row>
    <row r="538" spans="2:15" x14ac:dyDescent="0.25">
      <c r="B538" s="14"/>
      <c r="C538" s="14"/>
      <c r="D538" s="14"/>
      <c r="G538" s="4" t="str">
        <f t="shared" si="32"/>
        <v/>
      </c>
      <c r="H538" t="s">
        <v>24</v>
      </c>
      <c r="I538">
        <v>0</v>
      </c>
      <c r="J538" s="14"/>
      <c r="K538">
        <v>0</v>
      </c>
      <c r="L538" s="14"/>
      <c r="M538" s="14">
        <f t="shared" si="33"/>
        <v>0</v>
      </c>
      <c r="N538" s="5">
        <f t="shared" si="34"/>
        <v>0</v>
      </c>
      <c r="O538" s="5" t="str">
        <f t="shared" si="35"/>
        <v/>
      </c>
    </row>
    <row r="539" spans="2:15" x14ac:dyDescent="0.25">
      <c r="B539" s="14"/>
      <c r="C539" s="14"/>
      <c r="D539" s="14"/>
      <c r="G539" s="4" t="str">
        <f t="shared" si="32"/>
        <v/>
      </c>
      <c r="H539" t="s">
        <v>24</v>
      </c>
      <c r="I539">
        <v>0</v>
      </c>
      <c r="J539" s="14"/>
      <c r="K539">
        <v>0</v>
      </c>
      <c r="L539" s="14"/>
      <c r="M539" s="14">
        <f t="shared" si="33"/>
        <v>0</v>
      </c>
      <c r="N539" s="5">
        <f t="shared" si="34"/>
        <v>0</v>
      </c>
      <c r="O539" s="5" t="str">
        <f t="shared" si="35"/>
        <v/>
      </c>
    </row>
    <row r="540" spans="2:15" x14ac:dyDescent="0.25">
      <c r="B540" s="14"/>
      <c r="C540" s="14"/>
      <c r="D540" s="14"/>
      <c r="G540" s="4" t="str">
        <f t="shared" si="32"/>
        <v/>
      </c>
      <c r="H540" t="s">
        <v>24</v>
      </c>
      <c r="I540">
        <v>0</v>
      </c>
      <c r="J540" s="14"/>
      <c r="K540">
        <v>0</v>
      </c>
      <c r="L540" s="14"/>
      <c r="M540" s="14">
        <f t="shared" si="33"/>
        <v>0</v>
      </c>
      <c r="N540" s="5">
        <f t="shared" si="34"/>
        <v>0</v>
      </c>
      <c r="O540" s="5" t="str">
        <f t="shared" si="35"/>
        <v/>
      </c>
    </row>
    <row r="541" spans="2:15" x14ac:dyDescent="0.25">
      <c r="B541" s="14"/>
      <c r="C541" s="14"/>
      <c r="D541" s="14"/>
      <c r="G541" s="4" t="str">
        <f t="shared" si="32"/>
        <v/>
      </c>
      <c r="H541" t="s">
        <v>24</v>
      </c>
      <c r="I541">
        <v>0</v>
      </c>
      <c r="J541" s="14"/>
      <c r="K541">
        <v>0</v>
      </c>
      <c r="L541" s="14"/>
      <c r="M541" s="14">
        <f t="shared" si="33"/>
        <v>0</v>
      </c>
      <c r="N541" s="5">
        <f t="shared" si="34"/>
        <v>0</v>
      </c>
      <c r="O541" s="5" t="str">
        <f t="shared" si="35"/>
        <v/>
      </c>
    </row>
    <row r="542" spans="2:15" x14ac:dyDescent="0.25">
      <c r="B542" s="14"/>
      <c r="C542" s="14"/>
      <c r="D542" s="14"/>
      <c r="G542" s="4" t="str">
        <f t="shared" si="32"/>
        <v/>
      </c>
      <c r="H542" t="s">
        <v>24</v>
      </c>
      <c r="I542">
        <v>0</v>
      </c>
      <c r="J542" s="14"/>
      <c r="K542">
        <v>0</v>
      </c>
      <c r="L542" s="14"/>
      <c r="M542" s="14">
        <f t="shared" si="33"/>
        <v>0</v>
      </c>
      <c r="N542" s="5">
        <f t="shared" si="34"/>
        <v>0</v>
      </c>
      <c r="O542" s="5" t="str">
        <f t="shared" si="35"/>
        <v/>
      </c>
    </row>
    <row r="543" spans="2:15" x14ac:dyDescent="0.25">
      <c r="B543" s="14"/>
      <c r="C543" s="14"/>
      <c r="D543" s="14"/>
      <c r="G543" s="4" t="str">
        <f t="shared" si="32"/>
        <v/>
      </c>
      <c r="H543" t="s">
        <v>24</v>
      </c>
      <c r="I543">
        <v>0</v>
      </c>
      <c r="J543" s="14"/>
      <c r="K543">
        <v>0</v>
      </c>
      <c r="L543" s="14"/>
      <c r="M543" s="14">
        <f t="shared" si="33"/>
        <v>0</v>
      </c>
      <c r="N543" s="5">
        <f t="shared" si="34"/>
        <v>0</v>
      </c>
      <c r="O543" s="5" t="str">
        <f t="shared" si="35"/>
        <v/>
      </c>
    </row>
    <row r="544" spans="2:15" x14ac:dyDescent="0.25">
      <c r="B544" s="14"/>
      <c r="C544" s="14"/>
      <c r="D544" s="14"/>
      <c r="G544" s="4" t="str">
        <f t="shared" si="32"/>
        <v/>
      </c>
      <c r="H544" t="s">
        <v>24</v>
      </c>
      <c r="I544">
        <v>0</v>
      </c>
      <c r="J544" s="14"/>
      <c r="K544">
        <v>0</v>
      </c>
      <c r="L544" s="14"/>
      <c r="M544" s="14">
        <f t="shared" si="33"/>
        <v>0</v>
      </c>
      <c r="N544" s="5">
        <f t="shared" si="34"/>
        <v>0</v>
      </c>
      <c r="O544" s="5" t="str">
        <f t="shared" si="35"/>
        <v/>
      </c>
    </row>
    <row r="545" spans="2:15" x14ac:dyDescent="0.25">
      <c r="B545" s="14"/>
      <c r="C545" s="14"/>
      <c r="D545" s="14"/>
      <c r="G545" s="4" t="str">
        <f t="shared" si="32"/>
        <v/>
      </c>
      <c r="H545" t="s">
        <v>24</v>
      </c>
      <c r="I545">
        <v>0</v>
      </c>
      <c r="J545" s="14"/>
      <c r="K545">
        <v>0</v>
      </c>
      <c r="L545" s="14"/>
      <c r="M545" s="14">
        <f t="shared" si="33"/>
        <v>0</v>
      </c>
      <c r="N545" s="5">
        <f t="shared" si="34"/>
        <v>0</v>
      </c>
      <c r="O545" s="5" t="str">
        <f t="shared" si="35"/>
        <v/>
      </c>
    </row>
    <row r="546" spans="2:15" x14ac:dyDescent="0.25">
      <c r="B546" s="14"/>
      <c r="C546" s="14"/>
      <c r="D546" s="14"/>
      <c r="G546" s="4" t="str">
        <f t="shared" si="32"/>
        <v/>
      </c>
      <c r="H546" t="s">
        <v>24</v>
      </c>
      <c r="I546">
        <v>0</v>
      </c>
      <c r="J546" s="14"/>
      <c r="K546">
        <v>0</v>
      </c>
      <c r="L546" s="14"/>
      <c r="M546" s="14">
        <f t="shared" si="33"/>
        <v>0</v>
      </c>
      <c r="N546" s="5">
        <f t="shared" si="34"/>
        <v>0</v>
      </c>
      <c r="O546" s="5" t="str">
        <f t="shared" si="35"/>
        <v/>
      </c>
    </row>
    <row r="547" spans="2:15" x14ac:dyDescent="0.25">
      <c r="B547" s="14"/>
      <c r="C547" s="14"/>
      <c r="D547" s="14"/>
      <c r="G547" s="4" t="str">
        <f t="shared" si="32"/>
        <v/>
      </c>
      <c r="H547" t="s">
        <v>24</v>
      </c>
      <c r="I547">
        <v>0</v>
      </c>
      <c r="J547" s="14"/>
      <c r="K547">
        <v>0</v>
      </c>
      <c r="L547" s="14"/>
      <c r="M547" s="14">
        <f t="shared" si="33"/>
        <v>0</v>
      </c>
      <c r="N547" s="5">
        <f t="shared" si="34"/>
        <v>0</v>
      </c>
      <c r="O547" s="5" t="str">
        <f t="shared" si="35"/>
        <v/>
      </c>
    </row>
    <row r="548" spans="2:15" x14ac:dyDescent="0.25">
      <c r="B548" s="14"/>
      <c r="C548" s="14"/>
      <c r="D548" s="14"/>
      <c r="G548" s="4" t="str">
        <f t="shared" si="32"/>
        <v/>
      </c>
      <c r="H548" t="s">
        <v>24</v>
      </c>
      <c r="I548">
        <v>0</v>
      </c>
      <c r="J548" s="14"/>
      <c r="K548">
        <v>0</v>
      </c>
      <c r="L548" s="14"/>
      <c r="M548" s="14">
        <f t="shared" si="33"/>
        <v>0</v>
      </c>
      <c r="N548" s="5">
        <f t="shared" si="34"/>
        <v>0</v>
      </c>
      <c r="O548" s="5" t="str">
        <f t="shared" si="35"/>
        <v/>
      </c>
    </row>
    <row r="549" spans="2:15" x14ac:dyDescent="0.25">
      <c r="B549" s="14"/>
      <c r="C549" s="14"/>
      <c r="D549" s="14"/>
      <c r="G549" s="4" t="str">
        <f t="shared" si="32"/>
        <v/>
      </c>
      <c r="H549" t="s">
        <v>24</v>
      </c>
      <c r="I549">
        <v>0</v>
      </c>
      <c r="J549" s="14"/>
      <c r="K549">
        <v>0</v>
      </c>
      <c r="L549" s="14"/>
      <c r="M549" s="14">
        <f t="shared" si="33"/>
        <v>0</v>
      </c>
      <c r="N549" s="5">
        <f t="shared" si="34"/>
        <v>0</v>
      </c>
      <c r="O549" s="5" t="str">
        <f t="shared" si="35"/>
        <v/>
      </c>
    </row>
    <row r="550" spans="2:15" x14ac:dyDescent="0.25">
      <c r="B550" s="14"/>
      <c r="C550" s="14"/>
      <c r="D550" s="14"/>
      <c r="G550" s="4" t="str">
        <f t="shared" si="32"/>
        <v/>
      </c>
      <c r="H550" t="s">
        <v>24</v>
      </c>
      <c r="I550">
        <v>0</v>
      </c>
      <c r="J550" s="14"/>
      <c r="K550">
        <v>0</v>
      </c>
      <c r="L550" s="14"/>
      <c r="M550" s="14">
        <f t="shared" si="33"/>
        <v>0</v>
      </c>
      <c r="N550" s="5">
        <f t="shared" si="34"/>
        <v>0</v>
      </c>
      <c r="O550" s="5" t="str">
        <f t="shared" si="35"/>
        <v/>
      </c>
    </row>
    <row r="551" spans="2:15" x14ac:dyDescent="0.25">
      <c r="B551" s="14"/>
      <c r="C551" s="14"/>
      <c r="D551" s="14"/>
      <c r="G551" s="4" t="str">
        <f t="shared" si="32"/>
        <v/>
      </c>
      <c r="H551" t="s">
        <v>24</v>
      </c>
      <c r="I551">
        <v>0</v>
      </c>
      <c r="J551" s="14"/>
      <c r="K551">
        <v>0</v>
      </c>
      <c r="L551" s="14"/>
      <c r="M551" s="14">
        <f t="shared" si="33"/>
        <v>0</v>
      </c>
      <c r="N551" s="5">
        <f t="shared" si="34"/>
        <v>0</v>
      </c>
      <c r="O551" s="5" t="str">
        <f t="shared" si="35"/>
        <v/>
      </c>
    </row>
    <row r="552" spans="2:15" x14ac:dyDescent="0.25">
      <c r="B552" s="14"/>
      <c r="C552" s="14"/>
      <c r="D552" s="14"/>
      <c r="G552" s="4" t="str">
        <f t="shared" si="32"/>
        <v/>
      </c>
      <c r="H552" t="s">
        <v>24</v>
      </c>
      <c r="I552">
        <v>0</v>
      </c>
      <c r="J552" s="14"/>
      <c r="K552">
        <v>0</v>
      </c>
      <c r="L552" s="14"/>
      <c r="M552" s="14">
        <f t="shared" si="33"/>
        <v>0</v>
      </c>
      <c r="N552" s="5">
        <f t="shared" si="34"/>
        <v>0</v>
      </c>
      <c r="O552" s="5" t="str">
        <f t="shared" si="35"/>
        <v/>
      </c>
    </row>
    <row r="553" spans="2:15" x14ac:dyDescent="0.25">
      <c r="B553" s="14"/>
      <c r="C553" s="14"/>
      <c r="D553" s="14"/>
      <c r="G553" s="4" t="str">
        <f t="shared" si="32"/>
        <v/>
      </c>
      <c r="H553" t="s">
        <v>24</v>
      </c>
      <c r="I553">
        <v>0</v>
      </c>
      <c r="J553" s="14"/>
      <c r="K553">
        <v>0</v>
      </c>
      <c r="L553" s="14"/>
      <c r="M553" s="14">
        <f t="shared" si="33"/>
        <v>0</v>
      </c>
      <c r="N553" s="5">
        <f t="shared" si="34"/>
        <v>0</v>
      </c>
      <c r="O553" s="5" t="str">
        <f t="shared" si="35"/>
        <v/>
      </c>
    </row>
    <row r="554" spans="2:15" x14ac:dyDescent="0.25">
      <c r="B554" s="14"/>
      <c r="C554" s="14"/>
      <c r="D554" s="14"/>
      <c r="G554" s="4" t="str">
        <f t="shared" si="32"/>
        <v/>
      </c>
      <c r="H554" t="s">
        <v>24</v>
      </c>
      <c r="I554">
        <v>0</v>
      </c>
      <c r="J554" s="14"/>
      <c r="K554">
        <v>0</v>
      </c>
      <c r="L554" s="14"/>
      <c r="M554" s="14">
        <f t="shared" si="33"/>
        <v>0</v>
      </c>
      <c r="N554" s="5">
        <f t="shared" si="34"/>
        <v>0</v>
      </c>
      <c r="O554" s="5" t="str">
        <f t="shared" si="35"/>
        <v/>
      </c>
    </row>
    <row r="555" spans="2:15" x14ac:dyDescent="0.25">
      <c r="B555" s="14"/>
      <c r="C555" s="14"/>
      <c r="D555" s="14"/>
      <c r="G555" s="4" t="str">
        <f t="shared" si="32"/>
        <v/>
      </c>
      <c r="H555" t="s">
        <v>24</v>
      </c>
      <c r="I555">
        <v>0</v>
      </c>
      <c r="J555" s="14"/>
      <c r="K555">
        <v>0</v>
      </c>
      <c r="L555" s="14"/>
      <c r="M555" s="14">
        <f t="shared" si="33"/>
        <v>0</v>
      </c>
      <c r="N555" s="5">
        <f t="shared" si="34"/>
        <v>0</v>
      </c>
      <c r="O555" s="5" t="str">
        <f t="shared" si="35"/>
        <v/>
      </c>
    </row>
    <row r="556" spans="2:15" x14ac:dyDescent="0.25">
      <c r="B556" s="14"/>
      <c r="C556" s="14"/>
      <c r="D556" s="14"/>
      <c r="G556" s="4" t="str">
        <f t="shared" si="32"/>
        <v/>
      </c>
      <c r="H556" t="s">
        <v>24</v>
      </c>
      <c r="I556">
        <v>0</v>
      </c>
      <c r="J556" s="14"/>
      <c r="K556">
        <v>0</v>
      </c>
      <c r="L556" s="14"/>
      <c r="M556" s="14">
        <f t="shared" si="33"/>
        <v>0</v>
      </c>
      <c r="N556" s="5">
        <f t="shared" si="34"/>
        <v>0</v>
      </c>
      <c r="O556" s="5" t="str">
        <f t="shared" si="35"/>
        <v/>
      </c>
    </row>
    <row r="557" spans="2:15" x14ac:dyDescent="0.25">
      <c r="B557" s="14"/>
      <c r="C557" s="14"/>
      <c r="D557" s="14"/>
      <c r="G557" s="4" t="str">
        <f t="shared" si="32"/>
        <v/>
      </c>
      <c r="H557" t="s">
        <v>24</v>
      </c>
      <c r="I557">
        <v>0</v>
      </c>
      <c r="J557" s="14"/>
      <c r="K557">
        <v>0</v>
      </c>
      <c r="L557" s="14"/>
      <c r="M557" s="14">
        <f t="shared" si="33"/>
        <v>0</v>
      </c>
      <c r="N557" s="5">
        <f t="shared" si="34"/>
        <v>0</v>
      </c>
      <c r="O557" s="5" t="str">
        <f t="shared" si="35"/>
        <v/>
      </c>
    </row>
    <row r="558" spans="2:15" x14ac:dyDescent="0.25">
      <c r="B558" s="14"/>
      <c r="C558" s="14"/>
      <c r="D558" s="14"/>
      <c r="G558" s="4" t="str">
        <f t="shared" si="32"/>
        <v/>
      </c>
      <c r="H558" t="s">
        <v>24</v>
      </c>
      <c r="I558">
        <v>0</v>
      </c>
      <c r="J558" s="14"/>
      <c r="K558">
        <v>0</v>
      </c>
      <c r="L558" s="14"/>
      <c r="M558" s="14">
        <f t="shared" si="33"/>
        <v>0</v>
      </c>
      <c r="N558" s="5">
        <f t="shared" si="34"/>
        <v>0</v>
      </c>
      <c r="O558" s="5" t="str">
        <f t="shared" si="35"/>
        <v/>
      </c>
    </row>
    <row r="559" spans="2:15" x14ac:dyDescent="0.25">
      <c r="B559" s="14"/>
      <c r="C559" s="14"/>
      <c r="D559" s="14"/>
      <c r="G559" s="4" t="str">
        <f t="shared" si="32"/>
        <v/>
      </c>
      <c r="H559" t="s">
        <v>24</v>
      </c>
      <c r="I559">
        <v>0</v>
      </c>
      <c r="J559" s="14"/>
      <c r="K559">
        <v>0</v>
      </c>
      <c r="L559" s="14"/>
      <c r="M559" s="14">
        <f t="shared" si="33"/>
        <v>0</v>
      </c>
      <c r="N559" s="5">
        <f t="shared" si="34"/>
        <v>0</v>
      </c>
      <c r="O559" s="5" t="str">
        <f t="shared" si="35"/>
        <v/>
      </c>
    </row>
    <row r="560" spans="2:15" x14ac:dyDescent="0.25">
      <c r="B560" s="14"/>
      <c r="C560" s="14"/>
      <c r="D560" s="14"/>
      <c r="G560" s="4" t="str">
        <f t="shared" si="32"/>
        <v/>
      </c>
      <c r="H560" t="s">
        <v>24</v>
      </c>
      <c r="I560">
        <v>0</v>
      </c>
      <c r="J560" s="14"/>
      <c r="K560">
        <v>0</v>
      </c>
      <c r="L560" s="14"/>
      <c r="M560" s="14">
        <f t="shared" si="33"/>
        <v>0</v>
      </c>
      <c r="N560" s="5">
        <f t="shared" si="34"/>
        <v>0</v>
      </c>
      <c r="O560" s="5" t="str">
        <f t="shared" si="35"/>
        <v/>
      </c>
    </row>
    <row r="561" spans="2:15" x14ac:dyDescent="0.25">
      <c r="B561" s="14"/>
      <c r="C561" s="14"/>
      <c r="D561" s="14"/>
      <c r="G561" s="4" t="str">
        <f t="shared" si="32"/>
        <v/>
      </c>
      <c r="H561" t="s">
        <v>24</v>
      </c>
      <c r="I561">
        <v>0</v>
      </c>
      <c r="J561" s="14"/>
      <c r="K561">
        <v>0</v>
      </c>
      <c r="L561" s="14"/>
      <c r="M561" s="14">
        <f t="shared" si="33"/>
        <v>0</v>
      </c>
      <c r="N561" s="5">
        <f t="shared" si="34"/>
        <v>0</v>
      </c>
      <c r="O561" s="5" t="str">
        <f t="shared" si="35"/>
        <v/>
      </c>
    </row>
    <row r="562" spans="2:15" x14ac:dyDescent="0.25">
      <c r="B562" s="14"/>
      <c r="C562" s="14"/>
      <c r="D562" s="14"/>
      <c r="G562" s="4" t="str">
        <f t="shared" si="32"/>
        <v/>
      </c>
      <c r="H562" t="s">
        <v>24</v>
      </c>
      <c r="I562">
        <v>0</v>
      </c>
      <c r="J562" s="14"/>
      <c r="K562">
        <v>0</v>
      </c>
      <c r="L562" s="14"/>
      <c r="M562" s="14">
        <f t="shared" si="33"/>
        <v>0</v>
      </c>
      <c r="N562" s="5">
        <f t="shared" si="34"/>
        <v>0</v>
      </c>
      <c r="O562" s="5" t="str">
        <f t="shared" si="35"/>
        <v/>
      </c>
    </row>
    <row r="563" spans="2:15" x14ac:dyDescent="0.25">
      <c r="B563" s="14"/>
      <c r="C563" s="14"/>
      <c r="D563" s="14"/>
      <c r="G563" s="4" t="str">
        <f t="shared" si="32"/>
        <v/>
      </c>
      <c r="H563" t="s">
        <v>24</v>
      </c>
      <c r="I563">
        <v>0</v>
      </c>
      <c r="J563" s="14"/>
      <c r="K563">
        <v>0</v>
      </c>
      <c r="L563" s="14"/>
      <c r="M563" s="14">
        <f t="shared" si="33"/>
        <v>0</v>
      </c>
      <c r="N563" s="5">
        <f t="shared" si="34"/>
        <v>0</v>
      </c>
      <c r="O563" s="5" t="str">
        <f t="shared" si="35"/>
        <v/>
      </c>
    </row>
    <row r="564" spans="2:15" x14ac:dyDescent="0.25">
      <c r="B564" s="14"/>
      <c r="C564" s="14"/>
      <c r="D564" s="14"/>
      <c r="G564" s="4" t="str">
        <f t="shared" si="32"/>
        <v/>
      </c>
      <c r="H564" t="s">
        <v>24</v>
      </c>
      <c r="I564">
        <v>0</v>
      </c>
      <c r="J564" s="14"/>
      <c r="K564">
        <v>0</v>
      </c>
      <c r="L564" s="14"/>
      <c r="M564" s="14">
        <f t="shared" si="33"/>
        <v>0</v>
      </c>
      <c r="N564" s="5">
        <f t="shared" si="34"/>
        <v>0</v>
      </c>
      <c r="O564" s="5" t="str">
        <f t="shared" si="35"/>
        <v/>
      </c>
    </row>
    <row r="565" spans="2:15" x14ac:dyDescent="0.25">
      <c r="B565" s="14"/>
      <c r="C565" s="14"/>
      <c r="D565" s="14"/>
      <c r="G565" s="4" t="str">
        <f t="shared" si="32"/>
        <v/>
      </c>
      <c r="H565" t="s">
        <v>24</v>
      </c>
      <c r="I565">
        <v>0</v>
      </c>
      <c r="J565" s="14"/>
      <c r="K565">
        <v>0</v>
      </c>
      <c r="L565" s="14"/>
      <c r="M565" s="14">
        <f t="shared" si="33"/>
        <v>0</v>
      </c>
      <c r="N565" s="5">
        <f t="shared" si="34"/>
        <v>0</v>
      </c>
      <c r="O565" s="5" t="str">
        <f t="shared" si="35"/>
        <v/>
      </c>
    </row>
    <row r="566" spans="2:15" x14ac:dyDescent="0.25">
      <c r="B566" s="14"/>
      <c r="C566" s="14"/>
      <c r="D566" s="14"/>
      <c r="G566" s="4" t="str">
        <f t="shared" si="32"/>
        <v/>
      </c>
      <c r="H566" t="s">
        <v>24</v>
      </c>
      <c r="I566">
        <v>0</v>
      </c>
      <c r="J566" s="14"/>
      <c r="K566">
        <v>0</v>
      </c>
      <c r="L566" s="14"/>
      <c r="M566" s="14">
        <f t="shared" si="33"/>
        <v>0</v>
      </c>
      <c r="N566" s="5">
        <f t="shared" si="34"/>
        <v>0</v>
      </c>
      <c r="O566" s="5" t="str">
        <f t="shared" si="35"/>
        <v/>
      </c>
    </row>
    <row r="567" spans="2:15" x14ac:dyDescent="0.25">
      <c r="B567" s="14"/>
      <c r="C567" s="14"/>
      <c r="D567" s="14"/>
      <c r="G567" s="4" t="str">
        <f t="shared" si="32"/>
        <v/>
      </c>
      <c r="H567" t="s">
        <v>24</v>
      </c>
      <c r="I567">
        <v>0</v>
      </c>
      <c r="J567" s="14"/>
      <c r="K567">
        <v>0</v>
      </c>
      <c r="L567" s="14"/>
      <c r="M567" s="14">
        <f t="shared" si="33"/>
        <v>0</v>
      </c>
      <c r="N567" s="5">
        <f t="shared" si="34"/>
        <v>0</v>
      </c>
      <c r="O567" s="5" t="str">
        <f t="shared" si="35"/>
        <v/>
      </c>
    </row>
    <row r="568" spans="2:15" x14ac:dyDescent="0.25">
      <c r="B568" s="14"/>
      <c r="C568" s="14"/>
      <c r="D568" s="14"/>
      <c r="G568" s="4" t="str">
        <f t="shared" si="32"/>
        <v/>
      </c>
      <c r="H568" t="s">
        <v>24</v>
      </c>
      <c r="I568">
        <v>0</v>
      </c>
      <c r="J568" s="14"/>
      <c r="K568">
        <v>0</v>
      </c>
      <c r="L568" s="14"/>
      <c r="M568" s="14">
        <f t="shared" si="33"/>
        <v>0</v>
      </c>
      <c r="N568" s="5">
        <f t="shared" si="34"/>
        <v>0</v>
      </c>
      <c r="O568" s="5" t="str">
        <f t="shared" si="35"/>
        <v/>
      </c>
    </row>
    <row r="569" spans="2:15" x14ac:dyDescent="0.25">
      <c r="B569" s="14"/>
      <c r="C569" s="14"/>
      <c r="D569" s="14"/>
      <c r="G569" s="4" t="str">
        <f t="shared" si="32"/>
        <v/>
      </c>
      <c r="H569" t="s">
        <v>24</v>
      </c>
      <c r="I569">
        <v>0</v>
      </c>
      <c r="J569" s="14"/>
      <c r="K569">
        <v>0</v>
      </c>
      <c r="L569" s="14"/>
      <c r="M569" s="14">
        <f t="shared" si="33"/>
        <v>0</v>
      </c>
      <c r="N569" s="5">
        <f t="shared" si="34"/>
        <v>0</v>
      </c>
      <c r="O569" s="5" t="str">
        <f t="shared" si="35"/>
        <v/>
      </c>
    </row>
    <row r="570" spans="2:15" x14ac:dyDescent="0.25">
      <c r="B570" s="14"/>
      <c r="C570" s="14"/>
      <c r="D570" s="14"/>
      <c r="G570" s="4" t="str">
        <f t="shared" si="32"/>
        <v/>
      </c>
      <c r="H570" t="s">
        <v>24</v>
      </c>
      <c r="I570">
        <v>0</v>
      </c>
      <c r="J570" s="14"/>
      <c r="K570">
        <v>0</v>
      </c>
      <c r="L570" s="14"/>
      <c r="M570" s="14">
        <f t="shared" si="33"/>
        <v>0</v>
      </c>
      <c r="N570" s="5">
        <f t="shared" si="34"/>
        <v>0</v>
      </c>
      <c r="O570" s="5" t="str">
        <f t="shared" si="35"/>
        <v/>
      </c>
    </row>
    <row r="571" spans="2:15" x14ac:dyDescent="0.25">
      <c r="B571" s="14"/>
      <c r="C571" s="14"/>
      <c r="D571" s="14"/>
      <c r="G571" s="4" t="str">
        <f t="shared" si="32"/>
        <v/>
      </c>
      <c r="H571" t="s">
        <v>24</v>
      </c>
      <c r="I571">
        <v>0</v>
      </c>
      <c r="J571" s="14"/>
      <c r="K571">
        <v>0</v>
      </c>
      <c r="L571" s="14"/>
      <c r="M571" s="14">
        <f t="shared" si="33"/>
        <v>0</v>
      </c>
      <c r="N571" s="5">
        <f t="shared" si="34"/>
        <v>0</v>
      </c>
      <c r="O571" s="5" t="str">
        <f t="shared" si="35"/>
        <v/>
      </c>
    </row>
    <row r="572" spans="2:15" x14ac:dyDescent="0.25">
      <c r="B572" s="14"/>
      <c r="C572" s="14"/>
      <c r="D572" s="14"/>
      <c r="G572" s="4" t="str">
        <f t="shared" si="32"/>
        <v/>
      </c>
      <c r="H572" t="s">
        <v>24</v>
      </c>
      <c r="I572">
        <v>0</v>
      </c>
      <c r="J572" s="14"/>
      <c r="K572">
        <v>0</v>
      </c>
      <c r="L572" s="14"/>
      <c r="M572" s="14">
        <f t="shared" si="33"/>
        <v>0</v>
      </c>
      <c r="N572" s="5">
        <f t="shared" si="34"/>
        <v>0</v>
      </c>
      <c r="O572" s="5" t="str">
        <f t="shared" si="35"/>
        <v/>
      </c>
    </row>
    <row r="573" spans="2:15" x14ac:dyDescent="0.25">
      <c r="B573" s="14"/>
      <c r="C573" s="14"/>
      <c r="D573" s="14"/>
      <c r="G573" s="4" t="str">
        <f t="shared" si="32"/>
        <v/>
      </c>
      <c r="H573" t="s">
        <v>24</v>
      </c>
      <c r="I573">
        <v>0</v>
      </c>
      <c r="J573" s="14"/>
      <c r="K573">
        <v>0</v>
      </c>
      <c r="L573" s="14"/>
      <c r="M573" s="14">
        <f t="shared" si="33"/>
        <v>0</v>
      </c>
      <c r="N573" s="5">
        <f t="shared" si="34"/>
        <v>0</v>
      </c>
      <c r="O573" s="5" t="str">
        <f t="shared" si="35"/>
        <v/>
      </c>
    </row>
    <row r="574" spans="2:15" x14ac:dyDescent="0.25">
      <c r="B574" s="14"/>
      <c r="C574" s="14"/>
      <c r="D574" s="14"/>
      <c r="G574" s="4" t="str">
        <f t="shared" si="32"/>
        <v/>
      </c>
      <c r="H574" t="s">
        <v>24</v>
      </c>
      <c r="I574">
        <v>0</v>
      </c>
      <c r="J574" s="14"/>
      <c r="K574">
        <v>0</v>
      </c>
      <c r="L574" s="14"/>
      <c r="M574" s="14">
        <f t="shared" si="33"/>
        <v>0</v>
      </c>
      <c r="N574" s="5">
        <f t="shared" si="34"/>
        <v>0</v>
      </c>
      <c r="O574" s="5" t="str">
        <f t="shared" si="35"/>
        <v/>
      </c>
    </row>
    <row r="575" spans="2:15" x14ac:dyDescent="0.25">
      <c r="B575" s="14"/>
      <c r="C575" s="14"/>
      <c r="D575" s="14"/>
      <c r="G575" s="4" t="str">
        <f t="shared" si="32"/>
        <v/>
      </c>
      <c r="H575" t="s">
        <v>24</v>
      </c>
      <c r="I575">
        <v>0</v>
      </c>
      <c r="J575" s="14"/>
      <c r="K575">
        <v>0</v>
      </c>
      <c r="L575" s="14"/>
      <c r="M575" s="14">
        <f t="shared" si="33"/>
        <v>0</v>
      </c>
      <c r="N575" s="5">
        <f t="shared" si="34"/>
        <v>0</v>
      </c>
      <c r="O575" s="5" t="str">
        <f t="shared" si="35"/>
        <v/>
      </c>
    </row>
    <row r="576" spans="2:15" x14ac:dyDescent="0.25">
      <c r="B576" s="14"/>
      <c r="C576" s="14"/>
      <c r="D576" s="14"/>
      <c r="G576" s="4" t="str">
        <f t="shared" si="32"/>
        <v/>
      </c>
      <c r="H576" t="s">
        <v>24</v>
      </c>
      <c r="I576">
        <v>0</v>
      </c>
      <c r="J576" s="14"/>
      <c r="K576">
        <v>0</v>
      </c>
      <c r="L576" s="14"/>
      <c r="M576" s="14">
        <f t="shared" si="33"/>
        <v>0</v>
      </c>
      <c r="N576" s="5">
        <f t="shared" si="34"/>
        <v>0</v>
      </c>
      <c r="O576" s="5" t="str">
        <f t="shared" si="35"/>
        <v/>
      </c>
    </row>
    <row r="577" spans="2:15" x14ac:dyDescent="0.25">
      <c r="B577" s="14"/>
      <c r="C577" s="14"/>
      <c r="D577" s="14"/>
      <c r="G577" s="4" t="str">
        <f t="shared" si="32"/>
        <v/>
      </c>
      <c r="H577" t="s">
        <v>24</v>
      </c>
      <c r="I577">
        <v>0</v>
      </c>
      <c r="J577" s="14"/>
      <c r="K577">
        <v>0</v>
      </c>
      <c r="L577" s="14"/>
      <c r="M577" s="14">
        <f t="shared" si="33"/>
        <v>0</v>
      </c>
      <c r="N577" s="5">
        <f t="shared" si="34"/>
        <v>0</v>
      </c>
      <c r="O577" s="5" t="str">
        <f t="shared" si="35"/>
        <v/>
      </c>
    </row>
    <row r="578" spans="2:15" x14ac:dyDescent="0.25">
      <c r="B578" s="14"/>
      <c r="C578" s="14"/>
      <c r="D578" s="14"/>
      <c r="G578" s="4" t="str">
        <f t="shared" si="32"/>
        <v/>
      </c>
      <c r="H578" t="s">
        <v>24</v>
      </c>
      <c r="I578">
        <v>0</v>
      </c>
      <c r="J578" s="14"/>
      <c r="K578">
        <v>0</v>
      </c>
      <c r="L578" s="14"/>
      <c r="M578" s="14">
        <f t="shared" si="33"/>
        <v>0</v>
      </c>
      <c r="N578" s="5">
        <f t="shared" si="34"/>
        <v>0</v>
      </c>
      <c r="O578" s="5" t="str">
        <f t="shared" si="35"/>
        <v/>
      </c>
    </row>
    <row r="579" spans="2:15" x14ac:dyDescent="0.25">
      <c r="B579" s="14"/>
      <c r="C579" s="14"/>
      <c r="D579" s="14"/>
      <c r="G579" s="4" t="str">
        <f t="shared" si="32"/>
        <v/>
      </c>
      <c r="H579" t="s">
        <v>24</v>
      </c>
      <c r="I579">
        <v>0</v>
      </c>
      <c r="J579" s="14"/>
      <c r="K579">
        <v>0</v>
      </c>
      <c r="L579" s="14"/>
      <c r="M579" s="14">
        <f t="shared" si="33"/>
        <v>0</v>
      </c>
      <c r="N579" s="5">
        <f t="shared" si="34"/>
        <v>0</v>
      </c>
      <c r="O579" s="5" t="str">
        <f t="shared" si="35"/>
        <v/>
      </c>
    </row>
    <row r="580" spans="2:15" x14ac:dyDescent="0.25">
      <c r="B580" s="14"/>
      <c r="C580" s="14"/>
      <c r="D580" s="14"/>
      <c r="G580" s="4" t="str">
        <f t="shared" si="32"/>
        <v/>
      </c>
      <c r="H580" t="s">
        <v>24</v>
      </c>
      <c r="I580">
        <v>0</v>
      </c>
      <c r="J580" s="14"/>
      <c r="K580">
        <v>0</v>
      </c>
      <c r="L580" s="14"/>
      <c r="M580" s="14">
        <f t="shared" si="33"/>
        <v>0</v>
      </c>
      <c r="N580" s="5">
        <f t="shared" si="34"/>
        <v>0</v>
      </c>
      <c r="O580" s="5" t="str">
        <f t="shared" si="35"/>
        <v/>
      </c>
    </row>
    <row r="581" spans="2:15" x14ac:dyDescent="0.25">
      <c r="B581" s="14"/>
      <c r="C581" s="14"/>
      <c r="D581" s="14"/>
      <c r="G581" s="4" t="str">
        <f t="shared" si="32"/>
        <v/>
      </c>
      <c r="H581" t="s">
        <v>24</v>
      </c>
      <c r="I581">
        <v>0</v>
      </c>
      <c r="J581" s="14"/>
      <c r="K581">
        <v>0</v>
      </c>
      <c r="L581" s="14"/>
      <c r="M581" s="14">
        <f t="shared" si="33"/>
        <v>0</v>
      </c>
      <c r="N581" s="5">
        <f t="shared" si="34"/>
        <v>0</v>
      </c>
      <c r="O581" s="5" t="str">
        <f t="shared" si="35"/>
        <v/>
      </c>
    </row>
    <row r="582" spans="2:15" x14ac:dyDescent="0.25">
      <c r="B582" s="14"/>
      <c r="C582" s="14"/>
      <c r="D582" s="14"/>
      <c r="G582" s="4" t="str">
        <f t="shared" ref="G582:G645" si="36">A582&amp;F582</f>
        <v/>
      </c>
      <c r="H582" t="s">
        <v>24</v>
      </c>
      <c r="I582">
        <v>0</v>
      </c>
      <c r="J582" s="14"/>
      <c r="K582">
        <v>0</v>
      </c>
      <c r="L582" s="14"/>
      <c r="M582" s="14">
        <f t="shared" ref="M582:M645" si="37">IF(I582&gt;0,"Masukan unit konversi",0)</f>
        <v>0</v>
      </c>
      <c r="N582" s="5">
        <f t="shared" ref="N582:N645" si="38">IF(I582&gt;0,(I582*M582)+K582,K582)</f>
        <v>0</v>
      </c>
      <c r="O582" s="5" t="str">
        <f t="shared" ref="O582:O645" si="39">IF(L582&lt;&gt;"",L582,"")</f>
        <v/>
      </c>
    </row>
    <row r="583" spans="2:15" x14ac:dyDescent="0.25">
      <c r="B583" s="14"/>
      <c r="C583" s="14"/>
      <c r="D583" s="14"/>
      <c r="G583" s="4" t="str">
        <f t="shared" si="36"/>
        <v/>
      </c>
      <c r="H583" t="s">
        <v>24</v>
      </c>
      <c r="I583">
        <v>0</v>
      </c>
      <c r="J583" s="14"/>
      <c r="K583">
        <v>0</v>
      </c>
      <c r="L583" s="14"/>
      <c r="M583" s="14">
        <f t="shared" si="37"/>
        <v>0</v>
      </c>
      <c r="N583" s="5">
        <f t="shared" si="38"/>
        <v>0</v>
      </c>
      <c r="O583" s="5" t="str">
        <f t="shared" si="39"/>
        <v/>
      </c>
    </row>
    <row r="584" spans="2:15" x14ac:dyDescent="0.25">
      <c r="B584" s="14"/>
      <c r="C584" s="14"/>
      <c r="D584" s="14"/>
      <c r="G584" s="4" t="str">
        <f t="shared" si="36"/>
        <v/>
      </c>
      <c r="H584" t="s">
        <v>24</v>
      </c>
      <c r="I584">
        <v>0</v>
      </c>
      <c r="J584" s="14"/>
      <c r="K584">
        <v>0</v>
      </c>
      <c r="L584" s="14"/>
      <c r="M584" s="14">
        <f t="shared" si="37"/>
        <v>0</v>
      </c>
      <c r="N584" s="5">
        <f t="shared" si="38"/>
        <v>0</v>
      </c>
      <c r="O584" s="5" t="str">
        <f t="shared" si="39"/>
        <v/>
      </c>
    </row>
    <row r="585" spans="2:15" x14ac:dyDescent="0.25">
      <c r="B585" s="14"/>
      <c r="C585" s="14"/>
      <c r="D585" s="14"/>
      <c r="G585" s="4" t="str">
        <f t="shared" si="36"/>
        <v/>
      </c>
      <c r="H585" t="s">
        <v>24</v>
      </c>
      <c r="I585">
        <v>0</v>
      </c>
      <c r="J585" s="14"/>
      <c r="K585">
        <v>0</v>
      </c>
      <c r="L585" s="14"/>
      <c r="M585" s="14">
        <f t="shared" si="37"/>
        <v>0</v>
      </c>
      <c r="N585" s="5">
        <f t="shared" si="38"/>
        <v>0</v>
      </c>
      <c r="O585" s="5" t="str">
        <f t="shared" si="39"/>
        <v/>
      </c>
    </row>
    <row r="586" spans="2:15" x14ac:dyDescent="0.25">
      <c r="B586" s="14"/>
      <c r="C586" s="14"/>
      <c r="D586" s="14"/>
      <c r="G586" s="4" t="str">
        <f t="shared" si="36"/>
        <v/>
      </c>
      <c r="H586" t="s">
        <v>24</v>
      </c>
      <c r="I586">
        <v>0</v>
      </c>
      <c r="J586" s="14"/>
      <c r="K586">
        <v>0</v>
      </c>
      <c r="L586" s="14"/>
      <c r="M586" s="14">
        <f t="shared" si="37"/>
        <v>0</v>
      </c>
      <c r="N586" s="5">
        <f t="shared" si="38"/>
        <v>0</v>
      </c>
      <c r="O586" s="5" t="str">
        <f t="shared" si="39"/>
        <v/>
      </c>
    </row>
    <row r="587" spans="2:15" x14ac:dyDescent="0.25">
      <c r="B587" s="14"/>
      <c r="C587" s="14"/>
      <c r="D587" s="14"/>
      <c r="G587" s="4" t="str">
        <f t="shared" si="36"/>
        <v/>
      </c>
      <c r="H587" t="s">
        <v>24</v>
      </c>
      <c r="I587">
        <v>0</v>
      </c>
      <c r="J587" s="14"/>
      <c r="K587">
        <v>0</v>
      </c>
      <c r="L587" s="14"/>
      <c r="M587" s="14">
        <f t="shared" si="37"/>
        <v>0</v>
      </c>
      <c r="N587" s="5">
        <f t="shared" si="38"/>
        <v>0</v>
      </c>
      <c r="O587" s="5" t="str">
        <f t="shared" si="39"/>
        <v/>
      </c>
    </row>
    <row r="588" spans="2:15" x14ac:dyDescent="0.25">
      <c r="B588" s="14"/>
      <c r="C588" s="14"/>
      <c r="D588" s="14"/>
      <c r="G588" s="4" t="str">
        <f t="shared" si="36"/>
        <v/>
      </c>
      <c r="H588" t="s">
        <v>24</v>
      </c>
      <c r="I588">
        <v>0</v>
      </c>
      <c r="J588" s="14"/>
      <c r="K588">
        <v>0</v>
      </c>
      <c r="L588" s="14"/>
      <c r="M588" s="14">
        <f t="shared" si="37"/>
        <v>0</v>
      </c>
      <c r="N588" s="5">
        <f t="shared" si="38"/>
        <v>0</v>
      </c>
      <c r="O588" s="5" t="str">
        <f t="shared" si="39"/>
        <v/>
      </c>
    </row>
    <row r="589" spans="2:15" x14ac:dyDescent="0.25">
      <c r="B589" s="14"/>
      <c r="C589" s="14"/>
      <c r="D589" s="14"/>
      <c r="G589" s="4" t="str">
        <f t="shared" si="36"/>
        <v/>
      </c>
      <c r="H589" t="s">
        <v>24</v>
      </c>
      <c r="I589">
        <v>0</v>
      </c>
      <c r="J589" s="14"/>
      <c r="K589">
        <v>0</v>
      </c>
      <c r="L589" s="14"/>
      <c r="M589" s="14">
        <f t="shared" si="37"/>
        <v>0</v>
      </c>
      <c r="N589" s="5">
        <f t="shared" si="38"/>
        <v>0</v>
      </c>
      <c r="O589" s="5" t="str">
        <f t="shared" si="39"/>
        <v/>
      </c>
    </row>
    <row r="590" spans="2:15" x14ac:dyDescent="0.25">
      <c r="B590" s="14"/>
      <c r="C590" s="14"/>
      <c r="D590" s="14"/>
      <c r="G590" s="4" t="str">
        <f t="shared" si="36"/>
        <v/>
      </c>
      <c r="H590" t="s">
        <v>24</v>
      </c>
      <c r="I590">
        <v>0</v>
      </c>
      <c r="J590" s="14"/>
      <c r="K590">
        <v>0</v>
      </c>
      <c r="L590" s="14"/>
      <c r="M590" s="14">
        <f t="shared" si="37"/>
        <v>0</v>
      </c>
      <c r="N590" s="5">
        <f t="shared" si="38"/>
        <v>0</v>
      </c>
      <c r="O590" s="5" t="str">
        <f t="shared" si="39"/>
        <v/>
      </c>
    </row>
    <row r="591" spans="2:15" x14ac:dyDescent="0.25">
      <c r="B591" s="14"/>
      <c r="C591" s="14"/>
      <c r="D591" s="14"/>
      <c r="G591" s="4" t="str">
        <f t="shared" si="36"/>
        <v/>
      </c>
      <c r="H591" t="s">
        <v>24</v>
      </c>
      <c r="I591">
        <v>0</v>
      </c>
      <c r="J591" s="14"/>
      <c r="K591">
        <v>0</v>
      </c>
      <c r="L591" s="14"/>
      <c r="M591" s="14">
        <f t="shared" si="37"/>
        <v>0</v>
      </c>
      <c r="N591" s="5">
        <f t="shared" si="38"/>
        <v>0</v>
      </c>
      <c r="O591" s="5" t="str">
        <f t="shared" si="39"/>
        <v/>
      </c>
    </row>
    <row r="592" spans="2:15" x14ac:dyDescent="0.25">
      <c r="B592" s="14"/>
      <c r="C592" s="14"/>
      <c r="D592" s="14"/>
      <c r="G592" s="4" t="str">
        <f t="shared" si="36"/>
        <v/>
      </c>
      <c r="H592" t="s">
        <v>24</v>
      </c>
      <c r="I592">
        <v>0</v>
      </c>
      <c r="J592" s="14"/>
      <c r="K592">
        <v>0</v>
      </c>
      <c r="L592" s="14"/>
      <c r="M592" s="14">
        <f t="shared" si="37"/>
        <v>0</v>
      </c>
      <c r="N592" s="5">
        <f t="shared" si="38"/>
        <v>0</v>
      </c>
      <c r="O592" s="5" t="str">
        <f t="shared" si="39"/>
        <v/>
      </c>
    </row>
    <row r="593" spans="2:15" x14ac:dyDescent="0.25">
      <c r="B593" s="14"/>
      <c r="C593" s="14"/>
      <c r="D593" s="14"/>
      <c r="G593" s="4" t="str">
        <f t="shared" si="36"/>
        <v/>
      </c>
      <c r="H593" t="s">
        <v>24</v>
      </c>
      <c r="I593">
        <v>0</v>
      </c>
      <c r="J593" s="14"/>
      <c r="K593">
        <v>0</v>
      </c>
      <c r="L593" s="14"/>
      <c r="M593" s="14">
        <f t="shared" si="37"/>
        <v>0</v>
      </c>
      <c r="N593" s="5">
        <f t="shared" si="38"/>
        <v>0</v>
      </c>
      <c r="O593" s="5" t="str">
        <f t="shared" si="39"/>
        <v/>
      </c>
    </row>
    <row r="594" spans="2:15" x14ac:dyDescent="0.25">
      <c r="B594" s="14"/>
      <c r="C594" s="14"/>
      <c r="D594" s="14"/>
      <c r="G594" s="4" t="str">
        <f t="shared" si="36"/>
        <v/>
      </c>
      <c r="H594" t="s">
        <v>24</v>
      </c>
      <c r="I594">
        <v>0</v>
      </c>
      <c r="J594" s="14"/>
      <c r="K594">
        <v>0</v>
      </c>
      <c r="L594" s="14"/>
      <c r="M594" s="14">
        <f t="shared" si="37"/>
        <v>0</v>
      </c>
      <c r="N594" s="5">
        <f t="shared" si="38"/>
        <v>0</v>
      </c>
      <c r="O594" s="5" t="str">
        <f t="shared" si="39"/>
        <v/>
      </c>
    </row>
    <row r="595" spans="2:15" x14ac:dyDescent="0.25">
      <c r="B595" s="14"/>
      <c r="C595" s="14"/>
      <c r="D595" s="14"/>
      <c r="G595" s="4" t="str">
        <f t="shared" si="36"/>
        <v/>
      </c>
      <c r="H595" t="s">
        <v>24</v>
      </c>
      <c r="I595">
        <v>0</v>
      </c>
      <c r="J595" s="14"/>
      <c r="K595">
        <v>0</v>
      </c>
      <c r="L595" s="14"/>
      <c r="M595" s="14">
        <f t="shared" si="37"/>
        <v>0</v>
      </c>
      <c r="N595" s="5">
        <f t="shared" si="38"/>
        <v>0</v>
      </c>
      <c r="O595" s="5" t="str">
        <f t="shared" si="39"/>
        <v/>
      </c>
    </row>
    <row r="596" spans="2:15" x14ac:dyDescent="0.25">
      <c r="B596" s="14"/>
      <c r="C596" s="14"/>
      <c r="D596" s="14"/>
      <c r="G596" s="4" t="str">
        <f t="shared" si="36"/>
        <v/>
      </c>
      <c r="H596" t="s">
        <v>24</v>
      </c>
      <c r="I596">
        <v>0</v>
      </c>
      <c r="J596" s="14"/>
      <c r="K596">
        <v>0</v>
      </c>
      <c r="L596" s="14"/>
      <c r="M596" s="14">
        <f t="shared" si="37"/>
        <v>0</v>
      </c>
      <c r="N596" s="5">
        <f t="shared" si="38"/>
        <v>0</v>
      </c>
      <c r="O596" s="5" t="str">
        <f t="shared" si="39"/>
        <v/>
      </c>
    </row>
    <row r="597" spans="2:15" x14ac:dyDescent="0.25">
      <c r="B597" s="14"/>
      <c r="C597" s="14"/>
      <c r="D597" s="14"/>
      <c r="G597" s="4" t="str">
        <f t="shared" si="36"/>
        <v/>
      </c>
      <c r="H597" t="s">
        <v>24</v>
      </c>
      <c r="I597">
        <v>0</v>
      </c>
      <c r="J597" s="14"/>
      <c r="K597">
        <v>0</v>
      </c>
      <c r="L597" s="14"/>
      <c r="M597" s="14">
        <f t="shared" si="37"/>
        <v>0</v>
      </c>
      <c r="N597" s="5">
        <f t="shared" si="38"/>
        <v>0</v>
      </c>
      <c r="O597" s="5" t="str">
        <f t="shared" si="39"/>
        <v/>
      </c>
    </row>
    <row r="598" spans="2:15" x14ac:dyDescent="0.25">
      <c r="B598" s="14"/>
      <c r="C598" s="14"/>
      <c r="D598" s="14"/>
      <c r="G598" s="4" t="str">
        <f t="shared" si="36"/>
        <v/>
      </c>
      <c r="H598" t="s">
        <v>24</v>
      </c>
      <c r="I598">
        <v>0</v>
      </c>
      <c r="J598" s="14"/>
      <c r="K598">
        <v>0</v>
      </c>
      <c r="L598" s="14"/>
      <c r="M598" s="14">
        <f t="shared" si="37"/>
        <v>0</v>
      </c>
      <c r="N598" s="5">
        <f t="shared" si="38"/>
        <v>0</v>
      </c>
      <c r="O598" s="5" t="str">
        <f t="shared" si="39"/>
        <v/>
      </c>
    </row>
    <row r="599" spans="2:15" x14ac:dyDescent="0.25">
      <c r="B599" s="14"/>
      <c r="C599" s="14"/>
      <c r="D599" s="14"/>
      <c r="G599" s="4" t="str">
        <f t="shared" si="36"/>
        <v/>
      </c>
      <c r="H599" t="s">
        <v>24</v>
      </c>
      <c r="I599">
        <v>0</v>
      </c>
      <c r="J599" s="14"/>
      <c r="K599">
        <v>0</v>
      </c>
      <c r="L599" s="14"/>
      <c r="M599" s="14">
        <f t="shared" si="37"/>
        <v>0</v>
      </c>
      <c r="N599" s="5">
        <f t="shared" si="38"/>
        <v>0</v>
      </c>
      <c r="O599" s="5" t="str">
        <f t="shared" si="39"/>
        <v/>
      </c>
    </row>
    <row r="600" spans="2:15" x14ac:dyDescent="0.25">
      <c r="B600" s="14"/>
      <c r="C600" s="14"/>
      <c r="D600" s="14"/>
      <c r="G600" s="4" t="str">
        <f t="shared" si="36"/>
        <v/>
      </c>
      <c r="H600" t="s">
        <v>24</v>
      </c>
      <c r="I600">
        <v>0</v>
      </c>
      <c r="J600" s="14"/>
      <c r="K600">
        <v>0</v>
      </c>
      <c r="L600" s="14"/>
      <c r="M600" s="14">
        <f t="shared" si="37"/>
        <v>0</v>
      </c>
      <c r="N600" s="5">
        <f t="shared" si="38"/>
        <v>0</v>
      </c>
      <c r="O600" s="5" t="str">
        <f t="shared" si="39"/>
        <v/>
      </c>
    </row>
    <row r="601" spans="2:15" x14ac:dyDescent="0.25">
      <c r="B601" s="14"/>
      <c r="C601" s="14"/>
      <c r="D601" s="14"/>
      <c r="G601" s="4" t="str">
        <f t="shared" si="36"/>
        <v/>
      </c>
      <c r="H601" t="s">
        <v>24</v>
      </c>
      <c r="I601">
        <v>0</v>
      </c>
      <c r="J601" s="14"/>
      <c r="K601">
        <v>0</v>
      </c>
      <c r="L601" s="14"/>
      <c r="M601" s="14">
        <f t="shared" si="37"/>
        <v>0</v>
      </c>
      <c r="N601" s="5">
        <f t="shared" si="38"/>
        <v>0</v>
      </c>
      <c r="O601" s="5" t="str">
        <f t="shared" si="39"/>
        <v/>
      </c>
    </row>
    <row r="602" spans="2:15" x14ac:dyDescent="0.25">
      <c r="B602" s="14"/>
      <c r="C602" s="14"/>
      <c r="D602" s="14"/>
      <c r="G602" s="4" t="str">
        <f t="shared" si="36"/>
        <v/>
      </c>
      <c r="H602" t="s">
        <v>24</v>
      </c>
      <c r="I602">
        <v>0</v>
      </c>
      <c r="J602" s="14"/>
      <c r="K602">
        <v>0</v>
      </c>
      <c r="L602" s="14"/>
      <c r="M602" s="14">
        <f t="shared" si="37"/>
        <v>0</v>
      </c>
      <c r="N602" s="5">
        <f t="shared" si="38"/>
        <v>0</v>
      </c>
      <c r="O602" s="5" t="str">
        <f t="shared" si="39"/>
        <v/>
      </c>
    </row>
    <row r="603" spans="2:15" x14ac:dyDescent="0.25">
      <c r="B603" s="14"/>
      <c r="C603" s="14"/>
      <c r="D603" s="14"/>
      <c r="G603" s="4" t="str">
        <f t="shared" si="36"/>
        <v/>
      </c>
      <c r="H603" t="s">
        <v>24</v>
      </c>
      <c r="I603">
        <v>0</v>
      </c>
      <c r="J603" s="14"/>
      <c r="K603">
        <v>0</v>
      </c>
      <c r="L603" s="14"/>
      <c r="M603" s="14">
        <f t="shared" si="37"/>
        <v>0</v>
      </c>
      <c r="N603" s="5">
        <f t="shared" si="38"/>
        <v>0</v>
      </c>
      <c r="O603" s="5" t="str">
        <f t="shared" si="39"/>
        <v/>
      </c>
    </row>
    <row r="604" spans="2:15" x14ac:dyDescent="0.25">
      <c r="B604" s="14"/>
      <c r="C604" s="14"/>
      <c r="D604" s="14"/>
      <c r="G604" s="4" t="str">
        <f t="shared" si="36"/>
        <v/>
      </c>
      <c r="H604" t="s">
        <v>24</v>
      </c>
      <c r="I604">
        <v>0</v>
      </c>
      <c r="J604" s="14"/>
      <c r="K604">
        <v>0</v>
      </c>
      <c r="L604" s="14"/>
      <c r="M604" s="14">
        <f t="shared" si="37"/>
        <v>0</v>
      </c>
      <c r="N604" s="5">
        <f t="shared" si="38"/>
        <v>0</v>
      </c>
      <c r="O604" s="5" t="str">
        <f t="shared" si="39"/>
        <v/>
      </c>
    </row>
    <row r="605" spans="2:15" x14ac:dyDescent="0.25">
      <c r="B605" s="14"/>
      <c r="C605" s="14"/>
      <c r="D605" s="14"/>
      <c r="G605" s="4" t="str">
        <f t="shared" si="36"/>
        <v/>
      </c>
      <c r="H605" t="s">
        <v>24</v>
      </c>
      <c r="I605">
        <v>0</v>
      </c>
      <c r="J605" s="14"/>
      <c r="K605">
        <v>0</v>
      </c>
      <c r="L605" s="14"/>
      <c r="M605" s="14">
        <f t="shared" si="37"/>
        <v>0</v>
      </c>
      <c r="N605" s="5">
        <f t="shared" si="38"/>
        <v>0</v>
      </c>
      <c r="O605" s="5" t="str">
        <f t="shared" si="39"/>
        <v/>
      </c>
    </row>
    <row r="606" spans="2:15" x14ac:dyDescent="0.25">
      <c r="B606" s="14"/>
      <c r="C606" s="14"/>
      <c r="D606" s="14"/>
      <c r="G606" s="4" t="str">
        <f t="shared" si="36"/>
        <v/>
      </c>
      <c r="H606" t="s">
        <v>24</v>
      </c>
      <c r="I606">
        <v>0</v>
      </c>
      <c r="J606" s="14"/>
      <c r="K606">
        <v>0</v>
      </c>
      <c r="L606" s="14"/>
      <c r="M606" s="14">
        <f t="shared" si="37"/>
        <v>0</v>
      </c>
      <c r="N606" s="5">
        <f t="shared" si="38"/>
        <v>0</v>
      </c>
      <c r="O606" s="5" t="str">
        <f t="shared" si="39"/>
        <v/>
      </c>
    </row>
    <row r="607" spans="2:15" x14ac:dyDescent="0.25">
      <c r="B607" s="14"/>
      <c r="C607" s="14"/>
      <c r="D607" s="14"/>
      <c r="G607" s="4" t="str">
        <f t="shared" si="36"/>
        <v/>
      </c>
      <c r="H607" t="s">
        <v>24</v>
      </c>
      <c r="I607">
        <v>0</v>
      </c>
      <c r="J607" s="14"/>
      <c r="K607">
        <v>0</v>
      </c>
      <c r="L607" s="14"/>
      <c r="M607" s="14">
        <f t="shared" si="37"/>
        <v>0</v>
      </c>
      <c r="N607" s="5">
        <f t="shared" si="38"/>
        <v>0</v>
      </c>
      <c r="O607" s="5" t="str">
        <f t="shared" si="39"/>
        <v/>
      </c>
    </row>
    <row r="608" spans="2:15" x14ac:dyDescent="0.25">
      <c r="B608" s="14"/>
      <c r="C608" s="14"/>
      <c r="D608" s="14"/>
      <c r="G608" s="4" t="str">
        <f t="shared" si="36"/>
        <v/>
      </c>
      <c r="H608" t="s">
        <v>24</v>
      </c>
      <c r="I608">
        <v>0</v>
      </c>
      <c r="J608" s="14"/>
      <c r="K608">
        <v>0</v>
      </c>
      <c r="L608" s="14"/>
      <c r="M608" s="14">
        <f t="shared" si="37"/>
        <v>0</v>
      </c>
      <c r="N608" s="5">
        <f t="shared" si="38"/>
        <v>0</v>
      </c>
      <c r="O608" s="5" t="str">
        <f t="shared" si="39"/>
        <v/>
      </c>
    </row>
    <row r="609" spans="2:15" x14ac:dyDescent="0.25">
      <c r="B609" s="14"/>
      <c r="C609" s="14"/>
      <c r="D609" s="14"/>
      <c r="G609" s="4" t="str">
        <f t="shared" si="36"/>
        <v/>
      </c>
      <c r="H609" t="s">
        <v>24</v>
      </c>
      <c r="I609">
        <v>0</v>
      </c>
      <c r="J609" s="14"/>
      <c r="K609">
        <v>0</v>
      </c>
      <c r="L609" s="14"/>
      <c r="M609" s="14">
        <f t="shared" si="37"/>
        <v>0</v>
      </c>
      <c r="N609" s="5">
        <f t="shared" si="38"/>
        <v>0</v>
      </c>
      <c r="O609" s="5" t="str">
        <f t="shared" si="39"/>
        <v/>
      </c>
    </row>
    <row r="610" spans="2:15" x14ac:dyDescent="0.25">
      <c r="B610" s="14"/>
      <c r="C610" s="14"/>
      <c r="D610" s="14"/>
      <c r="G610" s="4" t="str">
        <f t="shared" si="36"/>
        <v/>
      </c>
      <c r="H610" t="s">
        <v>24</v>
      </c>
      <c r="I610">
        <v>0</v>
      </c>
      <c r="J610" s="14"/>
      <c r="K610">
        <v>0</v>
      </c>
      <c r="L610" s="14"/>
      <c r="M610" s="14">
        <f t="shared" si="37"/>
        <v>0</v>
      </c>
      <c r="N610" s="5">
        <f t="shared" si="38"/>
        <v>0</v>
      </c>
      <c r="O610" s="5" t="str">
        <f t="shared" si="39"/>
        <v/>
      </c>
    </row>
    <row r="611" spans="2:15" x14ac:dyDescent="0.25">
      <c r="B611" s="14"/>
      <c r="C611" s="14"/>
      <c r="D611" s="14"/>
      <c r="G611" s="4" t="str">
        <f t="shared" si="36"/>
        <v/>
      </c>
      <c r="H611" t="s">
        <v>24</v>
      </c>
      <c r="I611">
        <v>0</v>
      </c>
      <c r="J611" s="14"/>
      <c r="K611">
        <v>0</v>
      </c>
      <c r="L611" s="14"/>
      <c r="M611" s="14">
        <f t="shared" si="37"/>
        <v>0</v>
      </c>
      <c r="N611" s="5">
        <f t="shared" si="38"/>
        <v>0</v>
      </c>
      <c r="O611" s="5" t="str">
        <f t="shared" si="39"/>
        <v/>
      </c>
    </row>
    <row r="612" spans="2:15" x14ac:dyDescent="0.25">
      <c r="B612" s="14"/>
      <c r="C612" s="14"/>
      <c r="D612" s="14"/>
      <c r="G612" s="4" t="str">
        <f t="shared" si="36"/>
        <v/>
      </c>
      <c r="H612" t="s">
        <v>24</v>
      </c>
      <c r="I612">
        <v>0</v>
      </c>
      <c r="J612" s="14"/>
      <c r="K612">
        <v>0</v>
      </c>
      <c r="L612" s="14"/>
      <c r="M612" s="14">
        <f t="shared" si="37"/>
        <v>0</v>
      </c>
      <c r="N612" s="5">
        <f t="shared" si="38"/>
        <v>0</v>
      </c>
      <c r="O612" s="5" t="str">
        <f t="shared" si="39"/>
        <v/>
      </c>
    </row>
    <row r="613" spans="2:15" x14ac:dyDescent="0.25">
      <c r="B613" s="14"/>
      <c r="C613" s="14"/>
      <c r="D613" s="14"/>
      <c r="G613" s="4" t="str">
        <f t="shared" si="36"/>
        <v/>
      </c>
      <c r="H613" t="s">
        <v>24</v>
      </c>
      <c r="I613">
        <v>0</v>
      </c>
      <c r="J613" s="14"/>
      <c r="K613">
        <v>0</v>
      </c>
      <c r="L613" s="14"/>
      <c r="M613" s="14">
        <f t="shared" si="37"/>
        <v>0</v>
      </c>
      <c r="N613" s="5">
        <f t="shared" si="38"/>
        <v>0</v>
      </c>
      <c r="O613" s="5" t="str">
        <f t="shared" si="39"/>
        <v/>
      </c>
    </row>
    <row r="614" spans="2:15" x14ac:dyDescent="0.25">
      <c r="B614" s="14"/>
      <c r="C614" s="14"/>
      <c r="D614" s="14"/>
      <c r="G614" s="4" t="str">
        <f t="shared" si="36"/>
        <v/>
      </c>
      <c r="H614" t="s">
        <v>24</v>
      </c>
      <c r="I614">
        <v>0</v>
      </c>
      <c r="J614" s="14"/>
      <c r="K614">
        <v>0</v>
      </c>
      <c r="L614" s="14"/>
      <c r="M614" s="14">
        <f t="shared" si="37"/>
        <v>0</v>
      </c>
      <c r="N614" s="5">
        <f t="shared" si="38"/>
        <v>0</v>
      </c>
      <c r="O614" s="5" t="str">
        <f t="shared" si="39"/>
        <v/>
      </c>
    </row>
    <row r="615" spans="2:15" x14ac:dyDescent="0.25">
      <c r="B615" s="14"/>
      <c r="C615" s="14"/>
      <c r="D615" s="14"/>
      <c r="G615" s="4" t="str">
        <f t="shared" si="36"/>
        <v/>
      </c>
      <c r="H615" t="s">
        <v>24</v>
      </c>
      <c r="I615">
        <v>0</v>
      </c>
      <c r="J615" s="14"/>
      <c r="K615">
        <v>0</v>
      </c>
      <c r="L615" s="14"/>
      <c r="M615" s="14">
        <f t="shared" si="37"/>
        <v>0</v>
      </c>
      <c r="N615" s="5">
        <f t="shared" si="38"/>
        <v>0</v>
      </c>
      <c r="O615" s="5" t="str">
        <f t="shared" si="39"/>
        <v/>
      </c>
    </row>
    <row r="616" spans="2:15" x14ac:dyDescent="0.25">
      <c r="B616" s="14"/>
      <c r="C616" s="14"/>
      <c r="D616" s="14"/>
      <c r="G616" s="4" t="str">
        <f t="shared" si="36"/>
        <v/>
      </c>
      <c r="H616" t="s">
        <v>24</v>
      </c>
      <c r="I616">
        <v>0</v>
      </c>
      <c r="J616" s="14"/>
      <c r="K616">
        <v>0</v>
      </c>
      <c r="L616" s="14"/>
      <c r="M616" s="14">
        <f t="shared" si="37"/>
        <v>0</v>
      </c>
      <c r="N616" s="5">
        <f t="shared" si="38"/>
        <v>0</v>
      </c>
      <c r="O616" s="5" t="str">
        <f t="shared" si="39"/>
        <v/>
      </c>
    </row>
    <row r="617" spans="2:15" x14ac:dyDescent="0.25">
      <c r="B617" s="14"/>
      <c r="C617" s="14"/>
      <c r="D617" s="14"/>
      <c r="G617" s="4" t="str">
        <f t="shared" si="36"/>
        <v/>
      </c>
      <c r="H617" t="s">
        <v>24</v>
      </c>
      <c r="I617">
        <v>0</v>
      </c>
      <c r="J617" s="14"/>
      <c r="K617">
        <v>0</v>
      </c>
      <c r="L617" s="14"/>
      <c r="M617" s="14">
        <f t="shared" si="37"/>
        <v>0</v>
      </c>
      <c r="N617" s="5">
        <f t="shared" si="38"/>
        <v>0</v>
      </c>
      <c r="O617" s="5" t="str">
        <f t="shared" si="39"/>
        <v/>
      </c>
    </row>
    <row r="618" spans="2:15" x14ac:dyDescent="0.25">
      <c r="B618" s="14"/>
      <c r="C618" s="14"/>
      <c r="D618" s="14"/>
      <c r="G618" s="4" t="str">
        <f t="shared" si="36"/>
        <v/>
      </c>
      <c r="H618" t="s">
        <v>24</v>
      </c>
      <c r="I618">
        <v>0</v>
      </c>
      <c r="J618" s="14"/>
      <c r="K618">
        <v>0</v>
      </c>
      <c r="L618" s="14"/>
      <c r="M618" s="14">
        <f t="shared" si="37"/>
        <v>0</v>
      </c>
      <c r="N618" s="5">
        <f t="shared" si="38"/>
        <v>0</v>
      </c>
      <c r="O618" s="5" t="str">
        <f t="shared" si="39"/>
        <v/>
      </c>
    </row>
    <row r="619" spans="2:15" x14ac:dyDescent="0.25">
      <c r="B619" s="14"/>
      <c r="C619" s="14"/>
      <c r="D619" s="14"/>
      <c r="G619" s="4" t="str">
        <f t="shared" si="36"/>
        <v/>
      </c>
      <c r="H619" t="s">
        <v>24</v>
      </c>
      <c r="I619">
        <v>0</v>
      </c>
      <c r="J619" s="14"/>
      <c r="K619">
        <v>0</v>
      </c>
      <c r="L619" s="14"/>
      <c r="M619" s="14">
        <f t="shared" si="37"/>
        <v>0</v>
      </c>
      <c r="N619" s="5">
        <f t="shared" si="38"/>
        <v>0</v>
      </c>
      <c r="O619" s="5" t="str">
        <f t="shared" si="39"/>
        <v/>
      </c>
    </row>
    <row r="620" spans="2:15" x14ac:dyDescent="0.25">
      <c r="B620" s="14"/>
      <c r="C620" s="14"/>
      <c r="D620" s="14"/>
      <c r="G620" s="4" t="str">
        <f t="shared" si="36"/>
        <v/>
      </c>
      <c r="H620" t="s">
        <v>24</v>
      </c>
      <c r="I620">
        <v>0</v>
      </c>
      <c r="J620" s="14"/>
      <c r="K620">
        <v>0</v>
      </c>
      <c r="L620" s="14"/>
      <c r="M620" s="14">
        <f t="shared" si="37"/>
        <v>0</v>
      </c>
      <c r="N620" s="5">
        <f t="shared" si="38"/>
        <v>0</v>
      </c>
      <c r="O620" s="5" t="str">
        <f t="shared" si="39"/>
        <v/>
      </c>
    </row>
    <row r="621" spans="2:15" x14ac:dyDescent="0.25">
      <c r="B621" s="14"/>
      <c r="C621" s="14"/>
      <c r="D621" s="14"/>
      <c r="G621" s="4" t="str">
        <f t="shared" si="36"/>
        <v/>
      </c>
      <c r="H621" t="s">
        <v>24</v>
      </c>
      <c r="I621">
        <v>0</v>
      </c>
      <c r="J621" s="14"/>
      <c r="K621">
        <v>0</v>
      </c>
      <c r="L621" s="14"/>
      <c r="M621" s="14">
        <f t="shared" si="37"/>
        <v>0</v>
      </c>
      <c r="N621" s="5">
        <f t="shared" si="38"/>
        <v>0</v>
      </c>
      <c r="O621" s="5" t="str">
        <f t="shared" si="39"/>
        <v/>
      </c>
    </row>
    <row r="622" spans="2:15" x14ac:dyDescent="0.25">
      <c r="B622" s="14"/>
      <c r="C622" s="14"/>
      <c r="D622" s="14"/>
      <c r="G622" s="4" t="str">
        <f t="shared" si="36"/>
        <v/>
      </c>
      <c r="H622" t="s">
        <v>24</v>
      </c>
      <c r="I622">
        <v>0</v>
      </c>
      <c r="J622" s="14"/>
      <c r="K622">
        <v>0</v>
      </c>
      <c r="L622" s="14"/>
      <c r="M622" s="14">
        <f t="shared" si="37"/>
        <v>0</v>
      </c>
      <c r="N622" s="5">
        <f t="shared" si="38"/>
        <v>0</v>
      </c>
      <c r="O622" s="5" t="str">
        <f t="shared" si="39"/>
        <v/>
      </c>
    </row>
    <row r="623" spans="2:15" x14ac:dyDescent="0.25">
      <c r="B623" s="14"/>
      <c r="C623" s="14"/>
      <c r="D623" s="14"/>
      <c r="G623" s="4" t="str">
        <f t="shared" si="36"/>
        <v/>
      </c>
      <c r="H623" t="s">
        <v>24</v>
      </c>
      <c r="I623">
        <v>0</v>
      </c>
      <c r="J623" s="14"/>
      <c r="K623">
        <v>0</v>
      </c>
      <c r="L623" s="14"/>
      <c r="M623" s="14">
        <f t="shared" si="37"/>
        <v>0</v>
      </c>
      <c r="N623" s="5">
        <f t="shared" si="38"/>
        <v>0</v>
      </c>
      <c r="O623" s="5" t="str">
        <f t="shared" si="39"/>
        <v/>
      </c>
    </row>
    <row r="624" spans="2:15" x14ac:dyDescent="0.25">
      <c r="B624" s="14"/>
      <c r="C624" s="14"/>
      <c r="D624" s="14"/>
      <c r="G624" s="4" t="str">
        <f t="shared" si="36"/>
        <v/>
      </c>
      <c r="H624" t="s">
        <v>24</v>
      </c>
      <c r="I624">
        <v>0</v>
      </c>
      <c r="J624" s="14"/>
      <c r="K624">
        <v>0</v>
      </c>
      <c r="L624" s="14"/>
      <c r="M624" s="14">
        <f t="shared" si="37"/>
        <v>0</v>
      </c>
      <c r="N624" s="5">
        <f t="shared" si="38"/>
        <v>0</v>
      </c>
      <c r="O624" s="5" t="str">
        <f t="shared" si="39"/>
        <v/>
      </c>
    </row>
    <row r="625" spans="2:15" x14ac:dyDescent="0.25">
      <c r="B625" s="14"/>
      <c r="C625" s="14"/>
      <c r="D625" s="14"/>
      <c r="G625" s="4" t="str">
        <f t="shared" si="36"/>
        <v/>
      </c>
      <c r="H625" t="s">
        <v>24</v>
      </c>
      <c r="I625">
        <v>0</v>
      </c>
      <c r="J625" s="14"/>
      <c r="K625">
        <v>0</v>
      </c>
      <c r="L625" s="14"/>
      <c r="M625" s="14">
        <f t="shared" si="37"/>
        <v>0</v>
      </c>
      <c r="N625" s="5">
        <f t="shared" si="38"/>
        <v>0</v>
      </c>
      <c r="O625" s="5" t="str">
        <f t="shared" si="39"/>
        <v/>
      </c>
    </row>
    <row r="626" spans="2:15" x14ac:dyDescent="0.25">
      <c r="B626" s="14"/>
      <c r="C626" s="14"/>
      <c r="D626" s="14"/>
      <c r="G626" s="4" t="str">
        <f t="shared" si="36"/>
        <v/>
      </c>
      <c r="H626" t="s">
        <v>24</v>
      </c>
      <c r="I626">
        <v>0</v>
      </c>
      <c r="J626" s="14"/>
      <c r="K626">
        <v>0</v>
      </c>
      <c r="L626" s="14"/>
      <c r="M626" s="14">
        <f t="shared" si="37"/>
        <v>0</v>
      </c>
      <c r="N626" s="5">
        <f t="shared" si="38"/>
        <v>0</v>
      </c>
      <c r="O626" s="5" t="str">
        <f t="shared" si="39"/>
        <v/>
      </c>
    </row>
    <row r="627" spans="2:15" x14ac:dyDescent="0.25">
      <c r="B627" s="14"/>
      <c r="C627" s="14"/>
      <c r="D627" s="14"/>
      <c r="G627" s="4" t="str">
        <f t="shared" si="36"/>
        <v/>
      </c>
      <c r="H627" t="s">
        <v>24</v>
      </c>
      <c r="I627">
        <v>0</v>
      </c>
      <c r="J627" s="14"/>
      <c r="K627">
        <v>0</v>
      </c>
      <c r="L627" s="14"/>
      <c r="M627" s="14">
        <f t="shared" si="37"/>
        <v>0</v>
      </c>
      <c r="N627" s="5">
        <f t="shared" si="38"/>
        <v>0</v>
      </c>
      <c r="O627" s="5" t="str">
        <f t="shared" si="39"/>
        <v/>
      </c>
    </row>
    <row r="628" spans="2:15" x14ac:dyDescent="0.25">
      <c r="B628" s="14"/>
      <c r="C628" s="14"/>
      <c r="D628" s="14"/>
      <c r="G628" s="4" t="str">
        <f t="shared" si="36"/>
        <v/>
      </c>
      <c r="H628" t="s">
        <v>24</v>
      </c>
      <c r="I628">
        <v>0</v>
      </c>
      <c r="J628" s="14"/>
      <c r="K628">
        <v>0</v>
      </c>
      <c r="L628" s="14"/>
      <c r="M628" s="14">
        <f t="shared" si="37"/>
        <v>0</v>
      </c>
      <c r="N628" s="5">
        <f t="shared" si="38"/>
        <v>0</v>
      </c>
      <c r="O628" s="5" t="str">
        <f t="shared" si="39"/>
        <v/>
      </c>
    </row>
    <row r="629" spans="2:15" x14ac:dyDescent="0.25">
      <c r="B629" s="14"/>
      <c r="C629" s="14"/>
      <c r="D629" s="14"/>
      <c r="G629" s="4" t="str">
        <f t="shared" si="36"/>
        <v/>
      </c>
      <c r="H629" t="s">
        <v>24</v>
      </c>
      <c r="I629">
        <v>0</v>
      </c>
      <c r="J629" s="14"/>
      <c r="K629">
        <v>0</v>
      </c>
      <c r="L629" s="14"/>
      <c r="M629" s="14">
        <f t="shared" si="37"/>
        <v>0</v>
      </c>
      <c r="N629" s="5">
        <f t="shared" si="38"/>
        <v>0</v>
      </c>
      <c r="O629" s="5" t="str">
        <f t="shared" si="39"/>
        <v/>
      </c>
    </row>
    <row r="630" spans="2:15" x14ac:dyDescent="0.25">
      <c r="B630" s="14"/>
      <c r="C630" s="14"/>
      <c r="D630" s="14"/>
      <c r="G630" s="4" t="str">
        <f t="shared" si="36"/>
        <v/>
      </c>
      <c r="H630" t="s">
        <v>24</v>
      </c>
      <c r="I630">
        <v>0</v>
      </c>
      <c r="J630" s="14"/>
      <c r="K630">
        <v>0</v>
      </c>
      <c r="L630" s="14"/>
      <c r="M630" s="14">
        <f t="shared" si="37"/>
        <v>0</v>
      </c>
      <c r="N630" s="5">
        <f t="shared" si="38"/>
        <v>0</v>
      </c>
      <c r="O630" s="5" t="str">
        <f t="shared" si="39"/>
        <v/>
      </c>
    </row>
    <row r="631" spans="2:15" x14ac:dyDescent="0.25">
      <c r="B631" s="14"/>
      <c r="C631" s="14"/>
      <c r="D631" s="14"/>
      <c r="G631" s="4" t="str">
        <f t="shared" si="36"/>
        <v/>
      </c>
      <c r="H631" t="s">
        <v>24</v>
      </c>
      <c r="I631">
        <v>0</v>
      </c>
      <c r="J631" s="14"/>
      <c r="K631">
        <v>0</v>
      </c>
      <c r="L631" s="14"/>
      <c r="M631" s="14">
        <f t="shared" si="37"/>
        <v>0</v>
      </c>
      <c r="N631" s="5">
        <f t="shared" si="38"/>
        <v>0</v>
      </c>
      <c r="O631" s="5" t="str">
        <f t="shared" si="39"/>
        <v/>
      </c>
    </row>
    <row r="632" spans="2:15" x14ac:dyDescent="0.25">
      <c r="B632" s="14"/>
      <c r="C632" s="14"/>
      <c r="D632" s="14"/>
      <c r="G632" s="4" t="str">
        <f t="shared" si="36"/>
        <v/>
      </c>
      <c r="H632" t="s">
        <v>24</v>
      </c>
      <c r="I632">
        <v>0</v>
      </c>
      <c r="J632" s="14"/>
      <c r="K632">
        <v>0</v>
      </c>
      <c r="L632" s="14"/>
      <c r="M632" s="14">
        <f t="shared" si="37"/>
        <v>0</v>
      </c>
      <c r="N632" s="5">
        <f t="shared" si="38"/>
        <v>0</v>
      </c>
      <c r="O632" s="5" t="str">
        <f t="shared" si="39"/>
        <v/>
      </c>
    </row>
    <row r="633" spans="2:15" x14ac:dyDescent="0.25">
      <c r="B633" s="14"/>
      <c r="C633" s="14"/>
      <c r="D633" s="14"/>
      <c r="G633" s="4" t="str">
        <f t="shared" si="36"/>
        <v/>
      </c>
      <c r="H633" t="s">
        <v>24</v>
      </c>
      <c r="I633">
        <v>0</v>
      </c>
      <c r="J633" s="14"/>
      <c r="K633">
        <v>0</v>
      </c>
      <c r="L633" s="14"/>
      <c r="M633" s="14">
        <f t="shared" si="37"/>
        <v>0</v>
      </c>
      <c r="N633" s="5">
        <f t="shared" si="38"/>
        <v>0</v>
      </c>
      <c r="O633" s="5" t="str">
        <f t="shared" si="39"/>
        <v/>
      </c>
    </row>
    <row r="634" spans="2:15" x14ac:dyDescent="0.25">
      <c r="B634" s="14"/>
      <c r="C634" s="14"/>
      <c r="D634" s="14"/>
      <c r="G634" s="4" t="str">
        <f t="shared" si="36"/>
        <v/>
      </c>
      <c r="H634" t="s">
        <v>24</v>
      </c>
      <c r="I634">
        <v>0</v>
      </c>
      <c r="J634" s="14"/>
      <c r="K634">
        <v>0</v>
      </c>
      <c r="L634" s="14"/>
      <c r="M634" s="14">
        <f t="shared" si="37"/>
        <v>0</v>
      </c>
      <c r="N634" s="5">
        <f t="shared" si="38"/>
        <v>0</v>
      </c>
      <c r="O634" s="5" t="str">
        <f t="shared" si="39"/>
        <v/>
      </c>
    </row>
    <row r="635" spans="2:15" x14ac:dyDescent="0.25">
      <c r="B635" s="14"/>
      <c r="C635" s="14"/>
      <c r="D635" s="14"/>
      <c r="G635" s="4" t="str">
        <f t="shared" si="36"/>
        <v/>
      </c>
      <c r="H635" t="s">
        <v>24</v>
      </c>
      <c r="I635">
        <v>0</v>
      </c>
      <c r="J635" s="14"/>
      <c r="K635">
        <v>0</v>
      </c>
      <c r="L635" s="14"/>
      <c r="M635" s="14">
        <f t="shared" si="37"/>
        <v>0</v>
      </c>
      <c r="N635" s="5">
        <f t="shared" si="38"/>
        <v>0</v>
      </c>
      <c r="O635" s="5" t="str">
        <f t="shared" si="39"/>
        <v/>
      </c>
    </row>
    <row r="636" spans="2:15" x14ac:dyDescent="0.25">
      <c r="B636" s="14"/>
      <c r="C636" s="14"/>
      <c r="D636" s="14"/>
      <c r="G636" s="4" t="str">
        <f t="shared" si="36"/>
        <v/>
      </c>
      <c r="H636" t="s">
        <v>24</v>
      </c>
      <c r="I636">
        <v>0</v>
      </c>
      <c r="J636" s="14"/>
      <c r="K636">
        <v>0</v>
      </c>
      <c r="L636" s="14"/>
      <c r="M636" s="14">
        <f t="shared" si="37"/>
        <v>0</v>
      </c>
      <c r="N636" s="5">
        <f t="shared" si="38"/>
        <v>0</v>
      </c>
      <c r="O636" s="5" t="str">
        <f t="shared" si="39"/>
        <v/>
      </c>
    </row>
    <row r="637" spans="2:15" x14ac:dyDescent="0.25">
      <c r="B637" s="14"/>
      <c r="C637" s="14"/>
      <c r="D637" s="14"/>
      <c r="G637" s="4" t="str">
        <f t="shared" si="36"/>
        <v/>
      </c>
      <c r="H637" t="s">
        <v>24</v>
      </c>
      <c r="I637">
        <v>0</v>
      </c>
      <c r="J637" s="14"/>
      <c r="K637">
        <v>0</v>
      </c>
      <c r="L637" s="14"/>
      <c r="M637" s="14">
        <f t="shared" si="37"/>
        <v>0</v>
      </c>
      <c r="N637" s="5">
        <f t="shared" si="38"/>
        <v>0</v>
      </c>
      <c r="O637" s="5" t="str">
        <f t="shared" si="39"/>
        <v/>
      </c>
    </row>
    <row r="638" spans="2:15" x14ac:dyDescent="0.25">
      <c r="B638" s="14"/>
      <c r="C638" s="14"/>
      <c r="D638" s="14"/>
      <c r="G638" s="4" t="str">
        <f t="shared" si="36"/>
        <v/>
      </c>
      <c r="H638" t="s">
        <v>24</v>
      </c>
      <c r="I638">
        <v>0</v>
      </c>
      <c r="J638" s="14"/>
      <c r="K638">
        <v>0</v>
      </c>
      <c r="L638" s="14"/>
      <c r="M638" s="14">
        <f t="shared" si="37"/>
        <v>0</v>
      </c>
      <c r="N638" s="5">
        <f t="shared" si="38"/>
        <v>0</v>
      </c>
      <c r="O638" s="5" t="str">
        <f t="shared" si="39"/>
        <v/>
      </c>
    </row>
    <row r="639" spans="2:15" x14ac:dyDescent="0.25">
      <c r="B639" s="14"/>
      <c r="C639" s="14"/>
      <c r="D639" s="14"/>
      <c r="G639" s="4" t="str">
        <f t="shared" si="36"/>
        <v/>
      </c>
      <c r="H639" t="s">
        <v>24</v>
      </c>
      <c r="I639">
        <v>0</v>
      </c>
      <c r="J639" s="14"/>
      <c r="K639">
        <v>0</v>
      </c>
      <c r="L639" s="14"/>
      <c r="M639" s="14">
        <f t="shared" si="37"/>
        <v>0</v>
      </c>
      <c r="N639" s="5">
        <f t="shared" si="38"/>
        <v>0</v>
      </c>
      <c r="O639" s="5" t="str">
        <f t="shared" si="39"/>
        <v/>
      </c>
    </row>
    <row r="640" spans="2:15" x14ac:dyDescent="0.25">
      <c r="B640" s="14"/>
      <c r="C640" s="14"/>
      <c r="D640" s="14"/>
      <c r="G640" s="4" t="str">
        <f t="shared" si="36"/>
        <v/>
      </c>
      <c r="H640" t="s">
        <v>24</v>
      </c>
      <c r="I640">
        <v>0</v>
      </c>
      <c r="J640" s="14"/>
      <c r="K640">
        <v>0</v>
      </c>
      <c r="L640" s="14"/>
      <c r="M640" s="14">
        <f t="shared" si="37"/>
        <v>0</v>
      </c>
      <c r="N640" s="5">
        <f t="shared" si="38"/>
        <v>0</v>
      </c>
      <c r="O640" s="5" t="str">
        <f t="shared" si="39"/>
        <v/>
      </c>
    </row>
    <row r="641" spans="2:15" x14ac:dyDescent="0.25">
      <c r="B641" s="14"/>
      <c r="C641" s="14"/>
      <c r="D641" s="14"/>
      <c r="G641" s="4" t="str">
        <f t="shared" si="36"/>
        <v/>
      </c>
      <c r="H641" t="s">
        <v>24</v>
      </c>
      <c r="I641">
        <v>0</v>
      </c>
      <c r="J641" s="14"/>
      <c r="K641">
        <v>0</v>
      </c>
      <c r="L641" s="14"/>
      <c r="M641" s="14">
        <f t="shared" si="37"/>
        <v>0</v>
      </c>
      <c r="N641" s="5">
        <f t="shared" si="38"/>
        <v>0</v>
      </c>
      <c r="O641" s="5" t="str">
        <f t="shared" si="39"/>
        <v/>
      </c>
    </row>
    <row r="642" spans="2:15" x14ac:dyDescent="0.25">
      <c r="B642" s="14"/>
      <c r="C642" s="14"/>
      <c r="D642" s="14"/>
      <c r="G642" s="4" t="str">
        <f t="shared" si="36"/>
        <v/>
      </c>
      <c r="H642" t="s">
        <v>24</v>
      </c>
      <c r="I642">
        <v>0</v>
      </c>
      <c r="J642" s="14"/>
      <c r="K642">
        <v>0</v>
      </c>
      <c r="L642" s="14"/>
      <c r="M642" s="14">
        <f t="shared" si="37"/>
        <v>0</v>
      </c>
      <c r="N642" s="5">
        <f t="shared" si="38"/>
        <v>0</v>
      </c>
      <c r="O642" s="5" t="str">
        <f t="shared" si="39"/>
        <v/>
      </c>
    </row>
    <row r="643" spans="2:15" x14ac:dyDescent="0.25">
      <c r="B643" s="14"/>
      <c r="C643" s="14"/>
      <c r="D643" s="14"/>
      <c r="G643" s="4" t="str">
        <f t="shared" si="36"/>
        <v/>
      </c>
      <c r="H643" t="s">
        <v>24</v>
      </c>
      <c r="I643">
        <v>0</v>
      </c>
      <c r="J643" s="14"/>
      <c r="K643">
        <v>0</v>
      </c>
      <c r="L643" s="14"/>
      <c r="M643" s="14">
        <f t="shared" si="37"/>
        <v>0</v>
      </c>
      <c r="N643" s="5">
        <f t="shared" si="38"/>
        <v>0</v>
      </c>
      <c r="O643" s="5" t="str">
        <f t="shared" si="39"/>
        <v/>
      </c>
    </row>
    <row r="644" spans="2:15" x14ac:dyDescent="0.25">
      <c r="B644" s="14"/>
      <c r="C644" s="14"/>
      <c r="D644" s="14"/>
      <c r="G644" s="4" t="str">
        <f t="shared" si="36"/>
        <v/>
      </c>
      <c r="H644" t="s">
        <v>24</v>
      </c>
      <c r="I644">
        <v>0</v>
      </c>
      <c r="J644" s="14"/>
      <c r="K644">
        <v>0</v>
      </c>
      <c r="L644" s="14"/>
      <c r="M644" s="14">
        <f t="shared" si="37"/>
        <v>0</v>
      </c>
      <c r="N644" s="5">
        <f t="shared" si="38"/>
        <v>0</v>
      </c>
      <c r="O644" s="5" t="str">
        <f t="shared" si="39"/>
        <v/>
      </c>
    </row>
    <row r="645" spans="2:15" x14ac:dyDescent="0.25">
      <c r="B645" s="14"/>
      <c r="C645" s="14"/>
      <c r="D645" s="14"/>
      <c r="G645" s="4" t="str">
        <f t="shared" si="36"/>
        <v/>
      </c>
      <c r="H645" t="s">
        <v>24</v>
      </c>
      <c r="I645">
        <v>0</v>
      </c>
      <c r="J645" s="14"/>
      <c r="K645">
        <v>0</v>
      </c>
      <c r="L645" s="14"/>
      <c r="M645" s="14">
        <f t="shared" si="37"/>
        <v>0</v>
      </c>
      <c r="N645" s="5">
        <f t="shared" si="38"/>
        <v>0</v>
      </c>
      <c r="O645" s="5" t="str">
        <f t="shared" si="39"/>
        <v/>
      </c>
    </row>
    <row r="646" spans="2:15" x14ac:dyDescent="0.25">
      <c r="B646" s="14"/>
      <c r="C646" s="14"/>
      <c r="D646" s="14"/>
      <c r="G646" s="4" t="str">
        <f t="shared" ref="G646:G709" si="40">A646&amp;F646</f>
        <v/>
      </c>
      <c r="H646" t="s">
        <v>24</v>
      </c>
      <c r="I646">
        <v>0</v>
      </c>
      <c r="J646" s="14"/>
      <c r="K646">
        <v>0</v>
      </c>
      <c r="L646" s="14"/>
      <c r="M646" s="14">
        <f t="shared" ref="M646:M709" si="41">IF(I646&gt;0,"Masukan unit konversi",0)</f>
        <v>0</v>
      </c>
      <c r="N646" s="5">
        <f t="shared" ref="N646:N709" si="42">IF(I646&gt;0,(I646*M646)+K646,K646)</f>
        <v>0</v>
      </c>
      <c r="O646" s="5" t="str">
        <f t="shared" ref="O646:O709" si="43">IF(L646&lt;&gt;"",L646,"")</f>
        <v/>
      </c>
    </row>
    <row r="647" spans="2:15" x14ac:dyDescent="0.25">
      <c r="B647" s="14"/>
      <c r="C647" s="14"/>
      <c r="D647" s="14"/>
      <c r="G647" s="4" t="str">
        <f t="shared" si="40"/>
        <v/>
      </c>
      <c r="H647" t="s">
        <v>24</v>
      </c>
      <c r="I647">
        <v>0</v>
      </c>
      <c r="J647" s="14"/>
      <c r="K647">
        <v>0</v>
      </c>
      <c r="L647" s="14"/>
      <c r="M647" s="14">
        <f t="shared" si="41"/>
        <v>0</v>
      </c>
      <c r="N647" s="5">
        <f t="shared" si="42"/>
        <v>0</v>
      </c>
      <c r="O647" s="5" t="str">
        <f t="shared" si="43"/>
        <v/>
      </c>
    </row>
    <row r="648" spans="2:15" x14ac:dyDescent="0.25">
      <c r="B648" s="14"/>
      <c r="C648" s="14"/>
      <c r="D648" s="14"/>
      <c r="G648" s="4" t="str">
        <f t="shared" si="40"/>
        <v/>
      </c>
      <c r="H648" t="s">
        <v>24</v>
      </c>
      <c r="I648">
        <v>0</v>
      </c>
      <c r="J648" s="14"/>
      <c r="K648">
        <v>0</v>
      </c>
      <c r="L648" s="14"/>
      <c r="M648" s="14">
        <f t="shared" si="41"/>
        <v>0</v>
      </c>
      <c r="N648" s="5">
        <f t="shared" si="42"/>
        <v>0</v>
      </c>
      <c r="O648" s="5" t="str">
        <f t="shared" si="43"/>
        <v/>
      </c>
    </row>
    <row r="649" spans="2:15" x14ac:dyDescent="0.25">
      <c r="B649" s="14"/>
      <c r="C649" s="14"/>
      <c r="D649" s="14"/>
      <c r="G649" s="4" t="str">
        <f t="shared" si="40"/>
        <v/>
      </c>
      <c r="H649" t="s">
        <v>24</v>
      </c>
      <c r="I649">
        <v>0</v>
      </c>
      <c r="J649" s="14"/>
      <c r="K649">
        <v>0</v>
      </c>
      <c r="L649" s="14"/>
      <c r="M649" s="14">
        <f t="shared" si="41"/>
        <v>0</v>
      </c>
      <c r="N649" s="5">
        <f t="shared" si="42"/>
        <v>0</v>
      </c>
      <c r="O649" s="5" t="str">
        <f t="shared" si="43"/>
        <v/>
      </c>
    </row>
    <row r="650" spans="2:15" x14ac:dyDescent="0.25">
      <c r="B650" s="14"/>
      <c r="C650" s="14"/>
      <c r="D650" s="14"/>
      <c r="G650" s="4" t="str">
        <f t="shared" si="40"/>
        <v/>
      </c>
      <c r="H650" t="s">
        <v>24</v>
      </c>
      <c r="I650">
        <v>0</v>
      </c>
      <c r="J650" s="14"/>
      <c r="K650">
        <v>0</v>
      </c>
      <c r="L650" s="14"/>
      <c r="M650" s="14">
        <f t="shared" si="41"/>
        <v>0</v>
      </c>
      <c r="N650" s="5">
        <f t="shared" si="42"/>
        <v>0</v>
      </c>
      <c r="O650" s="5" t="str">
        <f t="shared" si="43"/>
        <v/>
      </c>
    </row>
    <row r="651" spans="2:15" x14ac:dyDescent="0.25">
      <c r="B651" s="14"/>
      <c r="C651" s="14"/>
      <c r="D651" s="14"/>
      <c r="G651" s="4" t="str">
        <f t="shared" si="40"/>
        <v/>
      </c>
      <c r="H651" t="s">
        <v>24</v>
      </c>
      <c r="I651">
        <v>0</v>
      </c>
      <c r="J651" s="14"/>
      <c r="K651">
        <v>0</v>
      </c>
      <c r="L651" s="14"/>
      <c r="M651" s="14">
        <f t="shared" si="41"/>
        <v>0</v>
      </c>
      <c r="N651" s="5">
        <f t="shared" si="42"/>
        <v>0</v>
      </c>
      <c r="O651" s="5" t="str">
        <f t="shared" si="43"/>
        <v/>
      </c>
    </row>
    <row r="652" spans="2:15" x14ac:dyDescent="0.25">
      <c r="B652" s="14"/>
      <c r="C652" s="14"/>
      <c r="D652" s="14"/>
      <c r="G652" s="4" t="str">
        <f t="shared" si="40"/>
        <v/>
      </c>
      <c r="H652" t="s">
        <v>24</v>
      </c>
      <c r="I652">
        <v>0</v>
      </c>
      <c r="J652" s="14"/>
      <c r="K652">
        <v>0</v>
      </c>
      <c r="L652" s="14"/>
      <c r="M652" s="14">
        <f t="shared" si="41"/>
        <v>0</v>
      </c>
      <c r="N652" s="5">
        <f t="shared" si="42"/>
        <v>0</v>
      </c>
      <c r="O652" s="5" t="str">
        <f t="shared" si="43"/>
        <v/>
      </c>
    </row>
    <row r="653" spans="2:15" x14ac:dyDescent="0.25">
      <c r="B653" s="14"/>
      <c r="C653" s="14"/>
      <c r="D653" s="14"/>
      <c r="G653" s="4" t="str">
        <f t="shared" si="40"/>
        <v/>
      </c>
      <c r="H653" t="s">
        <v>24</v>
      </c>
      <c r="I653">
        <v>0</v>
      </c>
      <c r="J653" s="14"/>
      <c r="K653">
        <v>0</v>
      </c>
      <c r="L653" s="14"/>
      <c r="M653" s="14">
        <f t="shared" si="41"/>
        <v>0</v>
      </c>
      <c r="N653" s="5">
        <f t="shared" si="42"/>
        <v>0</v>
      </c>
      <c r="O653" s="5" t="str">
        <f t="shared" si="43"/>
        <v/>
      </c>
    </row>
    <row r="654" spans="2:15" x14ac:dyDescent="0.25">
      <c r="B654" s="14"/>
      <c r="C654" s="14"/>
      <c r="D654" s="14"/>
      <c r="G654" s="4" t="str">
        <f t="shared" si="40"/>
        <v/>
      </c>
      <c r="H654" t="s">
        <v>24</v>
      </c>
      <c r="I654">
        <v>0</v>
      </c>
      <c r="J654" s="14"/>
      <c r="K654">
        <v>0</v>
      </c>
      <c r="L654" s="14"/>
      <c r="M654" s="14">
        <f t="shared" si="41"/>
        <v>0</v>
      </c>
      <c r="N654" s="5">
        <f t="shared" si="42"/>
        <v>0</v>
      </c>
      <c r="O654" s="5" t="str">
        <f t="shared" si="43"/>
        <v/>
      </c>
    </row>
    <row r="655" spans="2:15" x14ac:dyDescent="0.25">
      <c r="B655" s="14"/>
      <c r="C655" s="14"/>
      <c r="D655" s="14"/>
      <c r="G655" s="4" t="str">
        <f t="shared" si="40"/>
        <v/>
      </c>
      <c r="H655" t="s">
        <v>24</v>
      </c>
      <c r="I655">
        <v>0</v>
      </c>
      <c r="J655" s="14"/>
      <c r="K655">
        <v>0</v>
      </c>
      <c r="L655" s="14"/>
      <c r="M655" s="14">
        <f t="shared" si="41"/>
        <v>0</v>
      </c>
      <c r="N655" s="5">
        <f t="shared" si="42"/>
        <v>0</v>
      </c>
      <c r="O655" s="5" t="str">
        <f t="shared" si="43"/>
        <v/>
      </c>
    </row>
    <row r="656" spans="2:15" x14ac:dyDescent="0.25">
      <c r="B656" s="14"/>
      <c r="C656" s="14"/>
      <c r="D656" s="14"/>
      <c r="G656" s="4" t="str">
        <f t="shared" si="40"/>
        <v/>
      </c>
      <c r="H656" t="s">
        <v>24</v>
      </c>
      <c r="I656">
        <v>0</v>
      </c>
      <c r="J656" s="14"/>
      <c r="K656">
        <v>0</v>
      </c>
      <c r="L656" s="14"/>
      <c r="M656" s="14">
        <f t="shared" si="41"/>
        <v>0</v>
      </c>
      <c r="N656" s="5">
        <f t="shared" si="42"/>
        <v>0</v>
      </c>
      <c r="O656" s="5" t="str">
        <f t="shared" si="43"/>
        <v/>
      </c>
    </row>
    <row r="657" spans="2:15" x14ac:dyDescent="0.25">
      <c r="B657" s="14"/>
      <c r="C657" s="14"/>
      <c r="D657" s="14"/>
      <c r="G657" s="4" t="str">
        <f t="shared" si="40"/>
        <v/>
      </c>
      <c r="H657" t="s">
        <v>24</v>
      </c>
      <c r="I657">
        <v>0</v>
      </c>
      <c r="J657" s="14"/>
      <c r="K657">
        <v>0</v>
      </c>
      <c r="L657" s="14"/>
      <c r="M657" s="14">
        <f t="shared" si="41"/>
        <v>0</v>
      </c>
      <c r="N657" s="5">
        <f t="shared" si="42"/>
        <v>0</v>
      </c>
      <c r="O657" s="5" t="str">
        <f t="shared" si="43"/>
        <v/>
      </c>
    </row>
    <row r="658" spans="2:15" x14ac:dyDescent="0.25">
      <c r="B658" s="14"/>
      <c r="C658" s="14"/>
      <c r="D658" s="14"/>
      <c r="G658" s="4" t="str">
        <f t="shared" si="40"/>
        <v/>
      </c>
      <c r="H658" t="s">
        <v>24</v>
      </c>
      <c r="I658">
        <v>0</v>
      </c>
      <c r="J658" s="14"/>
      <c r="K658">
        <v>0</v>
      </c>
      <c r="L658" s="14"/>
      <c r="M658" s="14">
        <f t="shared" si="41"/>
        <v>0</v>
      </c>
      <c r="N658" s="5">
        <f t="shared" si="42"/>
        <v>0</v>
      </c>
      <c r="O658" s="5" t="str">
        <f t="shared" si="43"/>
        <v/>
      </c>
    </row>
    <row r="659" spans="2:15" x14ac:dyDescent="0.25">
      <c r="B659" s="14"/>
      <c r="C659" s="14"/>
      <c r="D659" s="14"/>
      <c r="G659" s="4" t="str">
        <f t="shared" si="40"/>
        <v/>
      </c>
      <c r="H659" t="s">
        <v>24</v>
      </c>
      <c r="I659">
        <v>0</v>
      </c>
      <c r="J659" s="14"/>
      <c r="K659">
        <v>0</v>
      </c>
      <c r="L659" s="14"/>
      <c r="M659" s="14">
        <f t="shared" si="41"/>
        <v>0</v>
      </c>
      <c r="N659" s="5">
        <f t="shared" si="42"/>
        <v>0</v>
      </c>
      <c r="O659" s="5" t="str">
        <f t="shared" si="43"/>
        <v/>
      </c>
    </row>
    <row r="660" spans="2:15" x14ac:dyDescent="0.25">
      <c r="B660" s="14"/>
      <c r="C660" s="14"/>
      <c r="D660" s="14"/>
      <c r="G660" s="4" t="str">
        <f t="shared" si="40"/>
        <v/>
      </c>
      <c r="H660" t="s">
        <v>24</v>
      </c>
      <c r="I660">
        <v>0</v>
      </c>
      <c r="J660" s="14"/>
      <c r="K660">
        <v>0</v>
      </c>
      <c r="L660" s="14"/>
      <c r="M660" s="14">
        <f t="shared" si="41"/>
        <v>0</v>
      </c>
      <c r="N660" s="5">
        <f t="shared" si="42"/>
        <v>0</v>
      </c>
      <c r="O660" s="5" t="str">
        <f t="shared" si="43"/>
        <v/>
      </c>
    </row>
    <row r="661" spans="2:15" x14ac:dyDescent="0.25">
      <c r="B661" s="14"/>
      <c r="C661" s="14"/>
      <c r="D661" s="14"/>
      <c r="G661" s="4" t="str">
        <f t="shared" si="40"/>
        <v/>
      </c>
      <c r="H661" t="s">
        <v>24</v>
      </c>
      <c r="I661">
        <v>0</v>
      </c>
      <c r="J661" s="14"/>
      <c r="K661">
        <v>0</v>
      </c>
      <c r="L661" s="14"/>
      <c r="M661" s="14">
        <f t="shared" si="41"/>
        <v>0</v>
      </c>
      <c r="N661" s="5">
        <f t="shared" si="42"/>
        <v>0</v>
      </c>
      <c r="O661" s="5" t="str">
        <f t="shared" si="43"/>
        <v/>
      </c>
    </row>
    <row r="662" spans="2:15" x14ac:dyDescent="0.25">
      <c r="B662" s="14"/>
      <c r="C662" s="14"/>
      <c r="D662" s="14"/>
      <c r="G662" s="4" t="str">
        <f t="shared" si="40"/>
        <v/>
      </c>
      <c r="H662" t="s">
        <v>24</v>
      </c>
      <c r="I662">
        <v>0</v>
      </c>
      <c r="J662" s="14"/>
      <c r="K662">
        <v>0</v>
      </c>
      <c r="L662" s="14"/>
      <c r="M662" s="14">
        <f t="shared" si="41"/>
        <v>0</v>
      </c>
      <c r="N662" s="5">
        <f t="shared" si="42"/>
        <v>0</v>
      </c>
      <c r="O662" s="5" t="str">
        <f t="shared" si="43"/>
        <v/>
      </c>
    </row>
    <row r="663" spans="2:15" x14ac:dyDescent="0.25">
      <c r="B663" s="14"/>
      <c r="C663" s="14"/>
      <c r="D663" s="14"/>
      <c r="G663" s="4" t="str">
        <f t="shared" si="40"/>
        <v/>
      </c>
      <c r="H663" t="s">
        <v>24</v>
      </c>
      <c r="I663">
        <v>0</v>
      </c>
      <c r="J663" s="14"/>
      <c r="K663">
        <v>0</v>
      </c>
      <c r="L663" s="14"/>
      <c r="M663" s="14">
        <f t="shared" si="41"/>
        <v>0</v>
      </c>
      <c r="N663" s="5">
        <f t="shared" si="42"/>
        <v>0</v>
      </c>
      <c r="O663" s="5" t="str">
        <f t="shared" si="43"/>
        <v/>
      </c>
    </row>
    <row r="664" spans="2:15" x14ac:dyDescent="0.25">
      <c r="B664" s="14"/>
      <c r="C664" s="14"/>
      <c r="D664" s="14"/>
      <c r="G664" s="4" t="str">
        <f t="shared" si="40"/>
        <v/>
      </c>
      <c r="H664" t="s">
        <v>24</v>
      </c>
      <c r="I664">
        <v>0</v>
      </c>
      <c r="J664" s="14"/>
      <c r="K664">
        <v>0</v>
      </c>
      <c r="L664" s="14"/>
      <c r="M664" s="14">
        <f t="shared" si="41"/>
        <v>0</v>
      </c>
      <c r="N664" s="5">
        <f t="shared" si="42"/>
        <v>0</v>
      </c>
      <c r="O664" s="5" t="str">
        <f t="shared" si="43"/>
        <v/>
      </c>
    </row>
    <row r="665" spans="2:15" x14ac:dyDescent="0.25">
      <c r="B665" s="14"/>
      <c r="C665" s="14"/>
      <c r="D665" s="14"/>
      <c r="G665" s="4" t="str">
        <f t="shared" si="40"/>
        <v/>
      </c>
      <c r="H665" t="s">
        <v>24</v>
      </c>
      <c r="I665">
        <v>0</v>
      </c>
      <c r="J665" s="14"/>
      <c r="K665">
        <v>0</v>
      </c>
      <c r="L665" s="14"/>
      <c r="M665" s="14">
        <f t="shared" si="41"/>
        <v>0</v>
      </c>
      <c r="N665" s="5">
        <f t="shared" si="42"/>
        <v>0</v>
      </c>
      <c r="O665" s="5" t="str">
        <f t="shared" si="43"/>
        <v/>
      </c>
    </row>
    <row r="666" spans="2:15" x14ac:dyDescent="0.25">
      <c r="B666" s="14"/>
      <c r="C666" s="14"/>
      <c r="D666" s="14"/>
      <c r="G666" s="4" t="str">
        <f t="shared" si="40"/>
        <v/>
      </c>
      <c r="H666" t="s">
        <v>24</v>
      </c>
      <c r="I666">
        <v>0</v>
      </c>
      <c r="J666" s="14"/>
      <c r="K666">
        <v>0</v>
      </c>
      <c r="L666" s="14"/>
      <c r="M666" s="14">
        <f t="shared" si="41"/>
        <v>0</v>
      </c>
      <c r="N666" s="5">
        <f t="shared" si="42"/>
        <v>0</v>
      </c>
      <c r="O666" s="5" t="str">
        <f t="shared" si="43"/>
        <v/>
      </c>
    </row>
    <row r="667" spans="2:15" x14ac:dyDescent="0.25">
      <c r="B667" s="14"/>
      <c r="C667" s="14"/>
      <c r="D667" s="14"/>
      <c r="G667" s="4" t="str">
        <f t="shared" si="40"/>
        <v/>
      </c>
      <c r="H667" t="s">
        <v>24</v>
      </c>
      <c r="I667">
        <v>0</v>
      </c>
      <c r="J667" s="14"/>
      <c r="K667">
        <v>0</v>
      </c>
      <c r="L667" s="14"/>
      <c r="M667" s="14">
        <f t="shared" si="41"/>
        <v>0</v>
      </c>
      <c r="N667" s="5">
        <f t="shared" si="42"/>
        <v>0</v>
      </c>
      <c r="O667" s="5" t="str">
        <f t="shared" si="43"/>
        <v/>
      </c>
    </row>
    <row r="668" spans="2:15" x14ac:dyDescent="0.25">
      <c r="B668" s="14"/>
      <c r="C668" s="14"/>
      <c r="D668" s="14"/>
      <c r="G668" s="4" t="str">
        <f t="shared" si="40"/>
        <v/>
      </c>
      <c r="H668" t="s">
        <v>24</v>
      </c>
      <c r="I668">
        <v>0</v>
      </c>
      <c r="J668" s="14"/>
      <c r="K668">
        <v>0</v>
      </c>
      <c r="L668" s="14"/>
      <c r="M668" s="14">
        <f t="shared" si="41"/>
        <v>0</v>
      </c>
      <c r="N668" s="5">
        <f t="shared" si="42"/>
        <v>0</v>
      </c>
      <c r="O668" s="5" t="str">
        <f t="shared" si="43"/>
        <v/>
      </c>
    </row>
    <row r="669" spans="2:15" x14ac:dyDescent="0.25">
      <c r="B669" s="14"/>
      <c r="C669" s="14"/>
      <c r="D669" s="14"/>
      <c r="G669" s="4" t="str">
        <f t="shared" si="40"/>
        <v/>
      </c>
      <c r="H669" t="s">
        <v>24</v>
      </c>
      <c r="I669">
        <v>0</v>
      </c>
      <c r="J669" s="14"/>
      <c r="K669">
        <v>0</v>
      </c>
      <c r="L669" s="14"/>
      <c r="M669" s="14">
        <f t="shared" si="41"/>
        <v>0</v>
      </c>
      <c r="N669" s="5">
        <f t="shared" si="42"/>
        <v>0</v>
      </c>
      <c r="O669" s="5" t="str">
        <f t="shared" si="43"/>
        <v/>
      </c>
    </row>
    <row r="670" spans="2:15" x14ac:dyDescent="0.25">
      <c r="B670" s="14"/>
      <c r="C670" s="14"/>
      <c r="D670" s="14"/>
      <c r="G670" s="4" t="str">
        <f t="shared" si="40"/>
        <v/>
      </c>
      <c r="H670" t="s">
        <v>24</v>
      </c>
      <c r="I670">
        <v>0</v>
      </c>
      <c r="J670" s="14"/>
      <c r="K670">
        <v>0</v>
      </c>
      <c r="L670" s="14"/>
      <c r="M670" s="14">
        <f t="shared" si="41"/>
        <v>0</v>
      </c>
      <c r="N670" s="5">
        <f t="shared" si="42"/>
        <v>0</v>
      </c>
      <c r="O670" s="5" t="str">
        <f t="shared" si="43"/>
        <v/>
      </c>
    </row>
    <row r="671" spans="2:15" x14ac:dyDescent="0.25">
      <c r="B671" s="14"/>
      <c r="C671" s="14"/>
      <c r="D671" s="14"/>
      <c r="G671" s="4" t="str">
        <f t="shared" si="40"/>
        <v/>
      </c>
      <c r="H671" t="s">
        <v>24</v>
      </c>
      <c r="I671">
        <v>0</v>
      </c>
      <c r="J671" s="14"/>
      <c r="K671">
        <v>0</v>
      </c>
      <c r="L671" s="14"/>
      <c r="M671" s="14">
        <f t="shared" si="41"/>
        <v>0</v>
      </c>
      <c r="N671" s="5">
        <f t="shared" si="42"/>
        <v>0</v>
      </c>
      <c r="O671" s="5" t="str">
        <f t="shared" si="43"/>
        <v/>
      </c>
    </row>
    <row r="672" spans="2:15" x14ac:dyDescent="0.25">
      <c r="B672" s="14"/>
      <c r="C672" s="14"/>
      <c r="D672" s="14"/>
      <c r="G672" s="4" t="str">
        <f t="shared" si="40"/>
        <v/>
      </c>
      <c r="H672" t="s">
        <v>24</v>
      </c>
      <c r="I672">
        <v>0</v>
      </c>
      <c r="J672" s="14"/>
      <c r="K672">
        <v>0</v>
      </c>
      <c r="L672" s="14"/>
      <c r="M672" s="14">
        <f t="shared" si="41"/>
        <v>0</v>
      </c>
      <c r="N672" s="5">
        <f t="shared" si="42"/>
        <v>0</v>
      </c>
      <c r="O672" s="5" t="str">
        <f t="shared" si="43"/>
        <v/>
      </c>
    </row>
    <row r="673" spans="2:15" x14ac:dyDescent="0.25">
      <c r="B673" s="14"/>
      <c r="C673" s="14"/>
      <c r="D673" s="14"/>
      <c r="G673" s="4" t="str">
        <f t="shared" si="40"/>
        <v/>
      </c>
      <c r="H673" t="s">
        <v>24</v>
      </c>
      <c r="I673">
        <v>0</v>
      </c>
      <c r="J673" s="14"/>
      <c r="K673">
        <v>0</v>
      </c>
      <c r="L673" s="14"/>
      <c r="M673" s="14">
        <f t="shared" si="41"/>
        <v>0</v>
      </c>
      <c r="N673" s="5">
        <f t="shared" si="42"/>
        <v>0</v>
      </c>
      <c r="O673" s="5" t="str">
        <f t="shared" si="43"/>
        <v/>
      </c>
    </row>
    <row r="674" spans="2:15" x14ac:dyDescent="0.25">
      <c r="B674" s="14"/>
      <c r="C674" s="14"/>
      <c r="D674" s="14"/>
      <c r="G674" s="4" t="str">
        <f t="shared" si="40"/>
        <v/>
      </c>
      <c r="H674" t="s">
        <v>24</v>
      </c>
      <c r="I674">
        <v>0</v>
      </c>
      <c r="J674" s="14"/>
      <c r="K674">
        <v>0</v>
      </c>
      <c r="L674" s="14"/>
      <c r="M674" s="14">
        <f t="shared" si="41"/>
        <v>0</v>
      </c>
      <c r="N674" s="5">
        <f t="shared" si="42"/>
        <v>0</v>
      </c>
      <c r="O674" s="5" t="str">
        <f t="shared" si="43"/>
        <v/>
      </c>
    </row>
    <row r="675" spans="2:15" x14ac:dyDescent="0.25">
      <c r="B675" s="14"/>
      <c r="C675" s="14"/>
      <c r="D675" s="14"/>
      <c r="G675" s="4" t="str">
        <f t="shared" si="40"/>
        <v/>
      </c>
      <c r="H675" t="s">
        <v>24</v>
      </c>
      <c r="I675">
        <v>0</v>
      </c>
      <c r="J675" s="14"/>
      <c r="K675">
        <v>0</v>
      </c>
      <c r="L675" s="14"/>
      <c r="M675" s="14">
        <f t="shared" si="41"/>
        <v>0</v>
      </c>
      <c r="N675" s="5">
        <f t="shared" si="42"/>
        <v>0</v>
      </c>
      <c r="O675" s="5" t="str">
        <f t="shared" si="43"/>
        <v/>
      </c>
    </row>
    <row r="676" spans="2:15" x14ac:dyDescent="0.25">
      <c r="B676" s="14"/>
      <c r="C676" s="14"/>
      <c r="D676" s="14"/>
      <c r="G676" s="4" t="str">
        <f t="shared" si="40"/>
        <v/>
      </c>
      <c r="H676" t="s">
        <v>24</v>
      </c>
      <c r="I676">
        <v>0</v>
      </c>
      <c r="J676" s="14"/>
      <c r="K676">
        <v>0</v>
      </c>
      <c r="L676" s="14"/>
      <c r="M676" s="14">
        <f t="shared" si="41"/>
        <v>0</v>
      </c>
      <c r="N676" s="5">
        <f t="shared" si="42"/>
        <v>0</v>
      </c>
      <c r="O676" s="5" t="str">
        <f t="shared" si="43"/>
        <v/>
      </c>
    </row>
    <row r="677" spans="2:15" x14ac:dyDescent="0.25">
      <c r="B677" s="14"/>
      <c r="C677" s="14"/>
      <c r="D677" s="14"/>
      <c r="G677" s="4" t="str">
        <f t="shared" si="40"/>
        <v/>
      </c>
      <c r="H677" t="s">
        <v>24</v>
      </c>
      <c r="I677">
        <v>0</v>
      </c>
      <c r="J677" s="14"/>
      <c r="K677">
        <v>0</v>
      </c>
      <c r="L677" s="14"/>
      <c r="M677" s="14">
        <f t="shared" si="41"/>
        <v>0</v>
      </c>
      <c r="N677" s="5">
        <f t="shared" si="42"/>
        <v>0</v>
      </c>
      <c r="O677" s="5" t="str">
        <f t="shared" si="43"/>
        <v/>
      </c>
    </row>
    <row r="678" spans="2:15" x14ac:dyDescent="0.25">
      <c r="B678" s="14"/>
      <c r="C678" s="14"/>
      <c r="D678" s="14"/>
      <c r="G678" s="4" t="str">
        <f t="shared" si="40"/>
        <v/>
      </c>
      <c r="H678" t="s">
        <v>24</v>
      </c>
      <c r="I678">
        <v>0</v>
      </c>
      <c r="J678" s="14"/>
      <c r="K678">
        <v>0</v>
      </c>
      <c r="L678" s="14"/>
      <c r="M678" s="14">
        <f t="shared" si="41"/>
        <v>0</v>
      </c>
      <c r="N678" s="5">
        <f t="shared" si="42"/>
        <v>0</v>
      </c>
      <c r="O678" s="5" t="str">
        <f t="shared" si="43"/>
        <v/>
      </c>
    </row>
    <row r="679" spans="2:15" x14ac:dyDescent="0.25">
      <c r="B679" s="14"/>
      <c r="C679" s="14"/>
      <c r="D679" s="14"/>
      <c r="G679" s="4" t="str">
        <f t="shared" si="40"/>
        <v/>
      </c>
      <c r="H679" t="s">
        <v>24</v>
      </c>
      <c r="I679">
        <v>0</v>
      </c>
      <c r="J679" s="14"/>
      <c r="K679">
        <v>0</v>
      </c>
      <c r="L679" s="14"/>
      <c r="M679" s="14">
        <f t="shared" si="41"/>
        <v>0</v>
      </c>
      <c r="N679" s="5">
        <f t="shared" si="42"/>
        <v>0</v>
      </c>
      <c r="O679" s="5" t="str">
        <f t="shared" si="43"/>
        <v/>
      </c>
    </row>
    <row r="680" spans="2:15" x14ac:dyDescent="0.25">
      <c r="B680" s="14"/>
      <c r="C680" s="14"/>
      <c r="D680" s="14"/>
      <c r="G680" s="4" t="str">
        <f t="shared" si="40"/>
        <v/>
      </c>
      <c r="H680" t="s">
        <v>24</v>
      </c>
      <c r="I680">
        <v>0</v>
      </c>
      <c r="J680" s="14"/>
      <c r="K680">
        <v>0</v>
      </c>
      <c r="L680" s="14"/>
      <c r="M680" s="14">
        <f t="shared" si="41"/>
        <v>0</v>
      </c>
      <c r="N680" s="5">
        <f t="shared" si="42"/>
        <v>0</v>
      </c>
      <c r="O680" s="5" t="str">
        <f t="shared" si="43"/>
        <v/>
      </c>
    </row>
    <row r="681" spans="2:15" x14ac:dyDescent="0.25">
      <c r="B681" s="14"/>
      <c r="C681" s="14"/>
      <c r="D681" s="14"/>
      <c r="G681" s="4" t="str">
        <f t="shared" si="40"/>
        <v/>
      </c>
      <c r="H681" t="s">
        <v>24</v>
      </c>
      <c r="I681">
        <v>0</v>
      </c>
      <c r="J681" s="14"/>
      <c r="K681">
        <v>0</v>
      </c>
      <c r="L681" s="14"/>
      <c r="M681" s="14">
        <f t="shared" si="41"/>
        <v>0</v>
      </c>
      <c r="N681" s="5">
        <f t="shared" si="42"/>
        <v>0</v>
      </c>
      <c r="O681" s="5" t="str">
        <f t="shared" si="43"/>
        <v/>
      </c>
    </row>
    <row r="682" spans="2:15" x14ac:dyDescent="0.25">
      <c r="B682" s="14"/>
      <c r="C682" s="14"/>
      <c r="D682" s="14"/>
      <c r="G682" s="4" t="str">
        <f t="shared" si="40"/>
        <v/>
      </c>
      <c r="H682" t="s">
        <v>24</v>
      </c>
      <c r="I682">
        <v>0</v>
      </c>
      <c r="J682" s="14"/>
      <c r="K682">
        <v>0</v>
      </c>
      <c r="L682" s="14"/>
      <c r="M682" s="14">
        <f t="shared" si="41"/>
        <v>0</v>
      </c>
      <c r="N682" s="5">
        <f t="shared" si="42"/>
        <v>0</v>
      </c>
      <c r="O682" s="5" t="str">
        <f t="shared" si="43"/>
        <v/>
      </c>
    </row>
    <row r="683" spans="2:15" x14ac:dyDescent="0.25">
      <c r="B683" s="14"/>
      <c r="C683" s="14"/>
      <c r="D683" s="14"/>
      <c r="G683" s="4" t="str">
        <f t="shared" si="40"/>
        <v/>
      </c>
      <c r="H683" t="s">
        <v>24</v>
      </c>
      <c r="I683">
        <v>0</v>
      </c>
      <c r="J683" s="14"/>
      <c r="K683">
        <v>0</v>
      </c>
      <c r="L683" s="14"/>
      <c r="M683" s="14">
        <f t="shared" si="41"/>
        <v>0</v>
      </c>
      <c r="N683" s="5">
        <f t="shared" si="42"/>
        <v>0</v>
      </c>
      <c r="O683" s="5" t="str">
        <f t="shared" si="43"/>
        <v/>
      </c>
    </row>
    <row r="684" spans="2:15" x14ac:dyDescent="0.25">
      <c r="B684" s="14"/>
      <c r="C684" s="14"/>
      <c r="D684" s="14"/>
      <c r="G684" s="4" t="str">
        <f t="shared" si="40"/>
        <v/>
      </c>
      <c r="H684" t="s">
        <v>24</v>
      </c>
      <c r="I684">
        <v>0</v>
      </c>
      <c r="J684" s="14"/>
      <c r="K684">
        <v>0</v>
      </c>
      <c r="L684" s="14"/>
      <c r="M684" s="14">
        <f t="shared" si="41"/>
        <v>0</v>
      </c>
      <c r="N684" s="5">
        <f t="shared" si="42"/>
        <v>0</v>
      </c>
      <c r="O684" s="5" t="str">
        <f t="shared" si="43"/>
        <v/>
      </c>
    </row>
    <row r="685" spans="2:15" x14ac:dyDescent="0.25">
      <c r="B685" s="14"/>
      <c r="C685" s="14"/>
      <c r="D685" s="14"/>
      <c r="G685" s="4" t="str">
        <f t="shared" si="40"/>
        <v/>
      </c>
      <c r="H685" t="s">
        <v>24</v>
      </c>
      <c r="I685">
        <v>0</v>
      </c>
      <c r="J685" s="14"/>
      <c r="K685">
        <v>0</v>
      </c>
      <c r="L685" s="14"/>
      <c r="M685" s="14">
        <f t="shared" si="41"/>
        <v>0</v>
      </c>
      <c r="N685" s="5">
        <f t="shared" si="42"/>
        <v>0</v>
      </c>
      <c r="O685" s="5" t="str">
        <f t="shared" si="43"/>
        <v/>
      </c>
    </row>
    <row r="686" spans="2:15" x14ac:dyDescent="0.25">
      <c r="B686" s="14"/>
      <c r="C686" s="14"/>
      <c r="D686" s="14"/>
      <c r="G686" s="4" t="str">
        <f t="shared" si="40"/>
        <v/>
      </c>
      <c r="H686" t="s">
        <v>24</v>
      </c>
      <c r="I686">
        <v>0</v>
      </c>
      <c r="J686" s="14"/>
      <c r="K686">
        <v>0</v>
      </c>
      <c r="L686" s="14"/>
      <c r="M686" s="14">
        <f t="shared" si="41"/>
        <v>0</v>
      </c>
      <c r="N686" s="5">
        <f t="shared" si="42"/>
        <v>0</v>
      </c>
      <c r="O686" s="5" t="str">
        <f t="shared" si="43"/>
        <v/>
      </c>
    </row>
    <row r="687" spans="2:15" x14ac:dyDescent="0.25">
      <c r="B687" s="14"/>
      <c r="C687" s="14"/>
      <c r="D687" s="14"/>
      <c r="G687" s="4" t="str">
        <f t="shared" si="40"/>
        <v/>
      </c>
      <c r="H687" t="s">
        <v>24</v>
      </c>
      <c r="I687">
        <v>0</v>
      </c>
      <c r="J687" s="14"/>
      <c r="K687">
        <v>0</v>
      </c>
      <c r="L687" s="14"/>
      <c r="M687" s="14">
        <f t="shared" si="41"/>
        <v>0</v>
      </c>
      <c r="N687" s="5">
        <f t="shared" si="42"/>
        <v>0</v>
      </c>
      <c r="O687" s="5" t="str">
        <f t="shared" si="43"/>
        <v/>
      </c>
    </row>
    <row r="688" spans="2:15" x14ac:dyDescent="0.25">
      <c r="B688" s="14"/>
      <c r="C688" s="14"/>
      <c r="D688" s="14"/>
      <c r="G688" s="4" t="str">
        <f t="shared" si="40"/>
        <v/>
      </c>
      <c r="H688" t="s">
        <v>24</v>
      </c>
      <c r="I688">
        <v>0</v>
      </c>
      <c r="J688" s="14"/>
      <c r="K688">
        <v>0</v>
      </c>
      <c r="L688" s="14"/>
      <c r="M688" s="14">
        <f t="shared" si="41"/>
        <v>0</v>
      </c>
      <c r="N688" s="5">
        <f t="shared" si="42"/>
        <v>0</v>
      </c>
      <c r="O688" s="5" t="str">
        <f t="shared" si="43"/>
        <v/>
      </c>
    </row>
    <row r="689" spans="2:15" x14ac:dyDescent="0.25">
      <c r="B689" s="14"/>
      <c r="C689" s="14"/>
      <c r="D689" s="14"/>
      <c r="G689" s="4" t="str">
        <f t="shared" si="40"/>
        <v/>
      </c>
      <c r="H689" t="s">
        <v>24</v>
      </c>
      <c r="I689">
        <v>0</v>
      </c>
      <c r="J689" s="14"/>
      <c r="K689">
        <v>0</v>
      </c>
      <c r="L689" s="14"/>
      <c r="M689" s="14">
        <f t="shared" si="41"/>
        <v>0</v>
      </c>
      <c r="N689" s="5">
        <f t="shared" si="42"/>
        <v>0</v>
      </c>
      <c r="O689" s="5" t="str">
        <f t="shared" si="43"/>
        <v/>
      </c>
    </row>
    <row r="690" spans="2:15" x14ac:dyDescent="0.25">
      <c r="B690" s="14"/>
      <c r="C690" s="14"/>
      <c r="D690" s="14"/>
      <c r="G690" s="4" t="str">
        <f t="shared" si="40"/>
        <v/>
      </c>
      <c r="H690" t="s">
        <v>24</v>
      </c>
      <c r="I690">
        <v>0</v>
      </c>
      <c r="J690" s="14"/>
      <c r="K690">
        <v>0</v>
      </c>
      <c r="L690" s="14"/>
      <c r="M690" s="14">
        <f t="shared" si="41"/>
        <v>0</v>
      </c>
      <c r="N690" s="5">
        <f t="shared" si="42"/>
        <v>0</v>
      </c>
      <c r="O690" s="5" t="str">
        <f t="shared" si="43"/>
        <v/>
      </c>
    </row>
    <row r="691" spans="2:15" x14ac:dyDescent="0.25">
      <c r="B691" s="14"/>
      <c r="C691" s="14"/>
      <c r="D691" s="14"/>
      <c r="G691" s="4" t="str">
        <f t="shared" si="40"/>
        <v/>
      </c>
      <c r="H691" t="s">
        <v>24</v>
      </c>
      <c r="I691">
        <v>0</v>
      </c>
      <c r="J691" s="14"/>
      <c r="K691">
        <v>0</v>
      </c>
      <c r="L691" s="14"/>
      <c r="M691" s="14">
        <f t="shared" si="41"/>
        <v>0</v>
      </c>
      <c r="N691" s="5">
        <f t="shared" si="42"/>
        <v>0</v>
      </c>
      <c r="O691" s="5" t="str">
        <f t="shared" si="43"/>
        <v/>
      </c>
    </row>
    <row r="692" spans="2:15" x14ac:dyDescent="0.25">
      <c r="B692" s="14"/>
      <c r="C692" s="14"/>
      <c r="D692" s="14"/>
      <c r="G692" s="4" t="str">
        <f t="shared" si="40"/>
        <v/>
      </c>
      <c r="H692" t="s">
        <v>24</v>
      </c>
      <c r="I692">
        <v>0</v>
      </c>
      <c r="J692" s="14"/>
      <c r="K692">
        <v>0</v>
      </c>
      <c r="L692" s="14"/>
      <c r="M692" s="14">
        <f t="shared" si="41"/>
        <v>0</v>
      </c>
      <c r="N692" s="5">
        <f t="shared" si="42"/>
        <v>0</v>
      </c>
      <c r="O692" s="5" t="str">
        <f t="shared" si="43"/>
        <v/>
      </c>
    </row>
    <row r="693" spans="2:15" x14ac:dyDescent="0.25">
      <c r="B693" s="14"/>
      <c r="C693" s="14"/>
      <c r="D693" s="14"/>
      <c r="G693" s="4" t="str">
        <f t="shared" si="40"/>
        <v/>
      </c>
      <c r="H693" t="s">
        <v>24</v>
      </c>
      <c r="I693">
        <v>0</v>
      </c>
      <c r="J693" s="14"/>
      <c r="K693">
        <v>0</v>
      </c>
      <c r="L693" s="14"/>
      <c r="M693" s="14">
        <f t="shared" si="41"/>
        <v>0</v>
      </c>
      <c r="N693" s="5">
        <f t="shared" si="42"/>
        <v>0</v>
      </c>
      <c r="O693" s="5" t="str">
        <f t="shared" si="43"/>
        <v/>
      </c>
    </row>
    <row r="694" spans="2:15" x14ac:dyDescent="0.25">
      <c r="B694" s="14"/>
      <c r="C694" s="14"/>
      <c r="D694" s="14"/>
      <c r="G694" s="4" t="str">
        <f t="shared" si="40"/>
        <v/>
      </c>
      <c r="H694" t="s">
        <v>24</v>
      </c>
      <c r="I694">
        <v>0</v>
      </c>
      <c r="J694" s="14"/>
      <c r="K694">
        <v>0</v>
      </c>
      <c r="L694" s="14"/>
      <c r="M694" s="14">
        <f t="shared" si="41"/>
        <v>0</v>
      </c>
      <c r="N694" s="5">
        <f t="shared" si="42"/>
        <v>0</v>
      </c>
      <c r="O694" s="5" t="str">
        <f t="shared" si="43"/>
        <v/>
      </c>
    </row>
    <row r="695" spans="2:15" x14ac:dyDescent="0.25">
      <c r="B695" s="14"/>
      <c r="C695" s="14"/>
      <c r="D695" s="14"/>
      <c r="G695" s="4" t="str">
        <f t="shared" si="40"/>
        <v/>
      </c>
      <c r="H695" t="s">
        <v>24</v>
      </c>
      <c r="I695">
        <v>0</v>
      </c>
      <c r="J695" s="14"/>
      <c r="K695">
        <v>0</v>
      </c>
      <c r="L695" s="14"/>
      <c r="M695" s="14">
        <f t="shared" si="41"/>
        <v>0</v>
      </c>
      <c r="N695" s="5">
        <f t="shared" si="42"/>
        <v>0</v>
      </c>
      <c r="O695" s="5" t="str">
        <f t="shared" si="43"/>
        <v/>
      </c>
    </row>
    <row r="696" spans="2:15" x14ac:dyDescent="0.25">
      <c r="B696" s="14"/>
      <c r="C696" s="14"/>
      <c r="D696" s="14"/>
      <c r="G696" s="4" t="str">
        <f t="shared" si="40"/>
        <v/>
      </c>
      <c r="H696" t="s">
        <v>24</v>
      </c>
      <c r="I696">
        <v>0</v>
      </c>
      <c r="J696" s="14"/>
      <c r="K696">
        <v>0</v>
      </c>
      <c r="L696" s="14"/>
      <c r="M696" s="14">
        <f t="shared" si="41"/>
        <v>0</v>
      </c>
      <c r="N696" s="5">
        <f t="shared" si="42"/>
        <v>0</v>
      </c>
      <c r="O696" s="5" t="str">
        <f t="shared" si="43"/>
        <v/>
      </c>
    </row>
    <row r="697" spans="2:15" x14ac:dyDescent="0.25">
      <c r="B697" s="14"/>
      <c r="C697" s="14"/>
      <c r="D697" s="14"/>
      <c r="G697" s="4" t="str">
        <f t="shared" si="40"/>
        <v/>
      </c>
      <c r="H697" t="s">
        <v>24</v>
      </c>
      <c r="I697">
        <v>0</v>
      </c>
      <c r="J697" s="14"/>
      <c r="K697">
        <v>0</v>
      </c>
      <c r="L697" s="14"/>
      <c r="M697" s="14">
        <f t="shared" si="41"/>
        <v>0</v>
      </c>
      <c r="N697" s="5">
        <f t="shared" si="42"/>
        <v>0</v>
      </c>
      <c r="O697" s="5" t="str">
        <f t="shared" si="43"/>
        <v/>
      </c>
    </row>
    <row r="698" spans="2:15" x14ac:dyDescent="0.25">
      <c r="B698" s="14"/>
      <c r="C698" s="14"/>
      <c r="D698" s="14"/>
      <c r="G698" s="4" t="str">
        <f t="shared" si="40"/>
        <v/>
      </c>
      <c r="H698" t="s">
        <v>24</v>
      </c>
      <c r="I698">
        <v>0</v>
      </c>
      <c r="J698" s="14"/>
      <c r="K698">
        <v>0</v>
      </c>
      <c r="L698" s="14"/>
      <c r="M698" s="14">
        <f t="shared" si="41"/>
        <v>0</v>
      </c>
      <c r="N698" s="5">
        <f t="shared" si="42"/>
        <v>0</v>
      </c>
      <c r="O698" s="5" t="str">
        <f t="shared" si="43"/>
        <v/>
      </c>
    </row>
    <row r="699" spans="2:15" x14ac:dyDescent="0.25">
      <c r="B699" s="14"/>
      <c r="C699" s="14"/>
      <c r="D699" s="14"/>
      <c r="G699" s="4" t="str">
        <f t="shared" si="40"/>
        <v/>
      </c>
      <c r="H699" t="s">
        <v>24</v>
      </c>
      <c r="I699">
        <v>0</v>
      </c>
      <c r="J699" s="14"/>
      <c r="K699">
        <v>0</v>
      </c>
      <c r="L699" s="14"/>
      <c r="M699" s="14">
        <f t="shared" si="41"/>
        <v>0</v>
      </c>
      <c r="N699" s="5">
        <f t="shared" si="42"/>
        <v>0</v>
      </c>
      <c r="O699" s="5" t="str">
        <f t="shared" si="43"/>
        <v/>
      </c>
    </row>
    <row r="700" spans="2:15" x14ac:dyDescent="0.25">
      <c r="B700" s="14"/>
      <c r="C700" s="14"/>
      <c r="D700" s="14"/>
      <c r="G700" s="4" t="str">
        <f t="shared" si="40"/>
        <v/>
      </c>
      <c r="H700" t="s">
        <v>24</v>
      </c>
      <c r="I700">
        <v>0</v>
      </c>
      <c r="J700" s="14"/>
      <c r="K700">
        <v>0</v>
      </c>
      <c r="L700" s="14"/>
      <c r="M700" s="14">
        <f t="shared" si="41"/>
        <v>0</v>
      </c>
      <c r="N700" s="5">
        <f t="shared" si="42"/>
        <v>0</v>
      </c>
      <c r="O700" s="5" t="str">
        <f t="shared" si="43"/>
        <v/>
      </c>
    </row>
    <row r="701" spans="2:15" x14ac:dyDescent="0.25">
      <c r="B701" s="14"/>
      <c r="C701" s="14"/>
      <c r="D701" s="14"/>
      <c r="G701" s="4" t="str">
        <f t="shared" si="40"/>
        <v/>
      </c>
      <c r="H701" t="s">
        <v>24</v>
      </c>
      <c r="I701">
        <v>0</v>
      </c>
      <c r="J701" s="14"/>
      <c r="K701">
        <v>0</v>
      </c>
      <c r="L701" s="14"/>
      <c r="M701" s="14">
        <f t="shared" si="41"/>
        <v>0</v>
      </c>
      <c r="N701" s="5">
        <f t="shared" si="42"/>
        <v>0</v>
      </c>
      <c r="O701" s="5" t="str">
        <f t="shared" si="43"/>
        <v/>
      </c>
    </row>
    <row r="702" spans="2:15" x14ac:dyDescent="0.25">
      <c r="B702" s="14"/>
      <c r="C702" s="14"/>
      <c r="D702" s="14"/>
      <c r="G702" s="4" t="str">
        <f t="shared" si="40"/>
        <v/>
      </c>
      <c r="H702" t="s">
        <v>24</v>
      </c>
      <c r="I702">
        <v>0</v>
      </c>
      <c r="J702" s="14"/>
      <c r="K702">
        <v>0</v>
      </c>
      <c r="L702" s="14"/>
      <c r="M702" s="14">
        <f t="shared" si="41"/>
        <v>0</v>
      </c>
      <c r="N702" s="5">
        <f t="shared" si="42"/>
        <v>0</v>
      </c>
      <c r="O702" s="5" t="str">
        <f t="shared" si="43"/>
        <v/>
      </c>
    </row>
    <row r="703" spans="2:15" x14ac:dyDescent="0.25">
      <c r="B703" s="14"/>
      <c r="C703" s="14"/>
      <c r="D703" s="14"/>
      <c r="G703" s="4" t="str">
        <f t="shared" si="40"/>
        <v/>
      </c>
      <c r="H703" t="s">
        <v>24</v>
      </c>
      <c r="I703">
        <v>0</v>
      </c>
      <c r="J703" s="14"/>
      <c r="K703">
        <v>0</v>
      </c>
      <c r="L703" s="14"/>
      <c r="M703" s="14">
        <f t="shared" si="41"/>
        <v>0</v>
      </c>
      <c r="N703" s="5">
        <f t="shared" si="42"/>
        <v>0</v>
      </c>
      <c r="O703" s="5" t="str">
        <f t="shared" si="43"/>
        <v/>
      </c>
    </row>
    <row r="704" spans="2:15" x14ac:dyDescent="0.25">
      <c r="B704" s="14"/>
      <c r="C704" s="14"/>
      <c r="D704" s="14"/>
      <c r="G704" s="4" t="str">
        <f t="shared" si="40"/>
        <v/>
      </c>
      <c r="H704" t="s">
        <v>24</v>
      </c>
      <c r="I704">
        <v>0</v>
      </c>
      <c r="J704" s="14"/>
      <c r="K704">
        <v>0</v>
      </c>
      <c r="L704" s="14"/>
      <c r="M704" s="14">
        <f t="shared" si="41"/>
        <v>0</v>
      </c>
      <c r="N704" s="5">
        <f t="shared" si="42"/>
        <v>0</v>
      </c>
      <c r="O704" s="5" t="str">
        <f t="shared" si="43"/>
        <v/>
      </c>
    </row>
    <row r="705" spans="2:15" x14ac:dyDescent="0.25">
      <c r="B705" s="14"/>
      <c r="C705" s="14"/>
      <c r="D705" s="14"/>
      <c r="G705" s="4" t="str">
        <f t="shared" si="40"/>
        <v/>
      </c>
      <c r="H705" t="s">
        <v>24</v>
      </c>
      <c r="I705">
        <v>0</v>
      </c>
      <c r="J705" s="14"/>
      <c r="K705">
        <v>0</v>
      </c>
      <c r="L705" s="14"/>
      <c r="M705" s="14">
        <f t="shared" si="41"/>
        <v>0</v>
      </c>
      <c r="N705" s="5">
        <f t="shared" si="42"/>
        <v>0</v>
      </c>
      <c r="O705" s="5" t="str">
        <f t="shared" si="43"/>
        <v/>
      </c>
    </row>
    <row r="706" spans="2:15" x14ac:dyDescent="0.25">
      <c r="B706" s="14"/>
      <c r="C706" s="14"/>
      <c r="D706" s="14"/>
      <c r="G706" s="4" t="str">
        <f t="shared" si="40"/>
        <v/>
      </c>
      <c r="H706" t="s">
        <v>24</v>
      </c>
      <c r="I706">
        <v>0</v>
      </c>
      <c r="J706" s="14"/>
      <c r="K706">
        <v>0</v>
      </c>
      <c r="L706" s="14"/>
      <c r="M706" s="14">
        <f t="shared" si="41"/>
        <v>0</v>
      </c>
      <c r="N706" s="5">
        <f t="shared" si="42"/>
        <v>0</v>
      </c>
      <c r="O706" s="5" t="str">
        <f t="shared" si="43"/>
        <v/>
      </c>
    </row>
    <row r="707" spans="2:15" x14ac:dyDescent="0.25">
      <c r="B707" s="14"/>
      <c r="C707" s="14"/>
      <c r="D707" s="14"/>
      <c r="G707" s="4" t="str">
        <f t="shared" si="40"/>
        <v/>
      </c>
      <c r="H707" t="s">
        <v>24</v>
      </c>
      <c r="I707">
        <v>0</v>
      </c>
      <c r="J707" s="14"/>
      <c r="K707">
        <v>0</v>
      </c>
      <c r="L707" s="14"/>
      <c r="M707" s="14">
        <f t="shared" si="41"/>
        <v>0</v>
      </c>
      <c r="N707" s="5">
        <f t="shared" si="42"/>
        <v>0</v>
      </c>
      <c r="O707" s="5" t="str">
        <f t="shared" si="43"/>
        <v/>
      </c>
    </row>
    <row r="708" spans="2:15" x14ac:dyDescent="0.25">
      <c r="B708" s="14"/>
      <c r="C708" s="14"/>
      <c r="D708" s="14"/>
      <c r="G708" s="4" t="str">
        <f t="shared" si="40"/>
        <v/>
      </c>
      <c r="H708" t="s">
        <v>24</v>
      </c>
      <c r="I708">
        <v>0</v>
      </c>
      <c r="J708" s="14"/>
      <c r="K708">
        <v>0</v>
      </c>
      <c r="L708" s="14"/>
      <c r="M708" s="14">
        <f t="shared" si="41"/>
        <v>0</v>
      </c>
      <c r="N708" s="5">
        <f t="shared" si="42"/>
        <v>0</v>
      </c>
      <c r="O708" s="5" t="str">
        <f t="shared" si="43"/>
        <v/>
      </c>
    </row>
    <row r="709" spans="2:15" x14ac:dyDescent="0.25">
      <c r="B709" s="14"/>
      <c r="C709" s="14"/>
      <c r="D709" s="14"/>
      <c r="G709" s="4" t="str">
        <f t="shared" si="40"/>
        <v/>
      </c>
      <c r="H709" t="s">
        <v>24</v>
      </c>
      <c r="I709">
        <v>0</v>
      </c>
      <c r="J709" s="14"/>
      <c r="K709">
        <v>0</v>
      </c>
      <c r="L709" s="14"/>
      <c r="M709" s="14">
        <f t="shared" si="41"/>
        <v>0</v>
      </c>
      <c r="N709" s="5">
        <f t="shared" si="42"/>
        <v>0</v>
      </c>
      <c r="O709" s="5" t="str">
        <f t="shared" si="43"/>
        <v/>
      </c>
    </row>
    <row r="710" spans="2:15" x14ac:dyDescent="0.25">
      <c r="B710" s="14"/>
      <c r="C710" s="14"/>
      <c r="D710" s="14"/>
      <c r="G710" s="4" t="str">
        <f t="shared" ref="G710:G773" si="44">A710&amp;F710</f>
        <v/>
      </c>
      <c r="H710" t="s">
        <v>24</v>
      </c>
      <c r="I710">
        <v>0</v>
      </c>
      <c r="J710" s="14"/>
      <c r="K710">
        <v>0</v>
      </c>
      <c r="L710" s="14"/>
      <c r="M710" s="14">
        <f t="shared" ref="M710:M773" si="45">IF(I710&gt;0,"Masukan unit konversi",0)</f>
        <v>0</v>
      </c>
      <c r="N710" s="5">
        <f t="shared" ref="N710:N773" si="46">IF(I710&gt;0,(I710*M710)+K710,K710)</f>
        <v>0</v>
      </c>
      <c r="O710" s="5" t="str">
        <f t="shared" ref="O710:O773" si="47">IF(L710&lt;&gt;"",L710,"")</f>
        <v/>
      </c>
    </row>
    <row r="711" spans="2:15" x14ac:dyDescent="0.25">
      <c r="B711" s="14"/>
      <c r="C711" s="14"/>
      <c r="D711" s="14"/>
      <c r="G711" s="4" t="str">
        <f t="shared" si="44"/>
        <v/>
      </c>
      <c r="H711" t="s">
        <v>24</v>
      </c>
      <c r="I711">
        <v>0</v>
      </c>
      <c r="J711" s="14"/>
      <c r="K711">
        <v>0</v>
      </c>
      <c r="L711" s="14"/>
      <c r="M711" s="14">
        <f t="shared" si="45"/>
        <v>0</v>
      </c>
      <c r="N711" s="5">
        <f t="shared" si="46"/>
        <v>0</v>
      </c>
      <c r="O711" s="5" t="str">
        <f t="shared" si="47"/>
        <v/>
      </c>
    </row>
    <row r="712" spans="2:15" x14ac:dyDescent="0.25">
      <c r="B712" s="14"/>
      <c r="C712" s="14"/>
      <c r="D712" s="14"/>
      <c r="G712" s="4" t="str">
        <f t="shared" si="44"/>
        <v/>
      </c>
      <c r="H712" t="s">
        <v>24</v>
      </c>
      <c r="I712">
        <v>0</v>
      </c>
      <c r="J712" s="14"/>
      <c r="K712">
        <v>0</v>
      </c>
      <c r="L712" s="14"/>
      <c r="M712" s="14">
        <f t="shared" si="45"/>
        <v>0</v>
      </c>
      <c r="N712" s="5">
        <f t="shared" si="46"/>
        <v>0</v>
      </c>
      <c r="O712" s="5" t="str">
        <f t="shared" si="47"/>
        <v/>
      </c>
    </row>
    <row r="713" spans="2:15" x14ac:dyDescent="0.25">
      <c r="B713" s="14"/>
      <c r="C713" s="14"/>
      <c r="D713" s="14"/>
      <c r="G713" s="4" t="str">
        <f t="shared" si="44"/>
        <v/>
      </c>
      <c r="H713" t="s">
        <v>24</v>
      </c>
      <c r="I713">
        <v>0</v>
      </c>
      <c r="J713" s="14"/>
      <c r="K713">
        <v>0</v>
      </c>
      <c r="L713" s="14"/>
      <c r="M713" s="14">
        <f t="shared" si="45"/>
        <v>0</v>
      </c>
      <c r="N713" s="5">
        <f t="shared" si="46"/>
        <v>0</v>
      </c>
      <c r="O713" s="5" t="str">
        <f t="shared" si="47"/>
        <v/>
      </c>
    </row>
    <row r="714" spans="2:15" x14ac:dyDescent="0.25">
      <c r="B714" s="14"/>
      <c r="C714" s="14"/>
      <c r="D714" s="14"/>
      <c r="G714" s="4" t="str">
        <f t="shared" si="44"/>
        <v/>
      </c>
      <c r="H714" t="s">
        <v>24</v>
      </c>
      <c r="I714">
        <v>0</v>
      </c>
      <c r="J714" s="14"/>
      <c r="K714">
        <v>0</v>
      </c>
      <c r="L714" s="14"/>
      <c r="M714" s="14">
        <f t="shared" si="45"/>
        <v>0</v>
      </c>
      <c r="N714" s="5">
        <f t="shared" si="46"/>
        <v>0</v>
      </c>
      <c r="O714" s="5" t="str">
        <f t="shared" si="47"/>
        <v/>
      </c>
    </row>
    <row r="715" spans="2:15" x14ac:dyDescent="0.25">
      <c r="B715" s="14"/>
      <c r="C715" s="14"/>
      <c r="D715" s="14"/>
      <c r="G715" s="4" t="str">
        <f t="shared" si="44"/>
        <v/>
      </c>
      <c r="H715" t="s">
        <v>24</v>
      </c>
      <c r="I715">
        <v>0</v>
      </c>
      <c r="J715" s="14"/>
      <c r="K715">
        <v>0</v>
      </c>
      <c r="L715" s="14"/>
      <c r="M715" s="14">
        <f t="shared" si="45"/>
        <v>0</v>
      </c>
      <c r="N715" s="5">
        <f t="shared" si="46"/>
        <v>0</v>
      </c>
      <c r="O715" s="5" t="str">
        <f t="shared" si="47"/>
        <v/>
      </c>
    </row>
    <row r="716" spans="2:15" x14ac:dyDescent="0.25">
      <c r="B716" s="14"/>
      <c r="C716" s="14"/>
      <c r="D716" s="14"/>
      <c r="G716" s="4" t="str">
        <f t="shared" si="44"/>
        <v/>
      </c>
      <c r="H716" t="s">
        <v>24</v>
      </c>
      <c r="I716">
        <v>0</v>
      </c>
      <c r="J716" s="14"/>
      <c r="K716">
        <v>0</v>
      </c>
      <c r="L716" s="14"/>
      <c r="M716" s="14">
        <f t="shared" si="45"/>
        <v>0</v>
      </c>
      <c r="N716" s="5">
        <f t="shared" si="46"/>
        <v>0</v>
      </c>
      <c r="O716" s="5" t="str">
        <f t="shared" si="47"/>
        <v/>
      </c>
    </row>
    <row r="717" spans="2:15" x14ac:dyDescent="0.25">
      <c r="B717" s="14"/>
      <c r="C717" s="14"/>
      <c r="D717" s="14"/>
      <c r="G717" s="4" t="str">
        <f t="shared" si="44"/>
        <v/>
      </c>
      <c r="H717" t="s">
        <v>24</v>
      </c>
      <c r="I717">
        <v>0</v>
      </c>
      <c r="J717" s="14"/>
      <c r="K717">
        <v>0</v>
      </c>
      <c r="L717" s="14"/>
      <c r="M717" s="14">
        <f t="shared" si="45"/>
        <v>0</v>
      </c>
      <c r="N717" s="5">
        <f t="shared" si="46"/>
        <v>0</v>
      </c>
      <c r="O717" s="5" t="str">
        <f t="shared" si="47"/>
        <v/>
      </c>
    </row>
    <row r="718" spans="2:15" x14ac:dyDescent="0.25">
      <c r="B718" s="14"/>
      <c r="C718" s="14"/>
      <c r="D718" s="14"/>
      <c r="G718" s="4" t="str">
        <f t="shared" si="44"/>
        <v/>
      </c>
      <c r="H718" t="s">
        <v>24</v>
      </c>
      <c r="I718">
        <v>0</v>
      </c>
      <c r="J718" s="14"/>
      <c r="K718">
        <v>0</v>
      </c>
      <c r="L718" s="14"/>
      <c r="M718" s="14">
        <f t="shared" si="45"/>
        <v>0</v>
      </c>
      <c r="N718" s="5">
        <f t="shared" si="46"/>
        <v>0</v>
      </c>
      <c r="O718" s="5" t="str">
        <f t="shared" si="47"/>
        <v/>
      </c>
    </row>
    <row r="719" spans="2:15" x14ac:dyDescent="0.25">
      <c r="B719" s="14"/>
      <c r="C719" s="14"/>
      <c r="D719" s="14"/>
      <c r="G719" s="4" t="str">
        <f t="shared" si="44"/>
        <v/>
      </c>
      <c r="H719" t="s">
        <v>24</v>
      </c>
      <c r="I719">
        <v>0</v>
      </c>
      <c r="J719" s="14"/>
      <c r="K719">
        <v>0</v>
      </c>
      <c r="L719" s="14"/>
      <c r="M719" s="14">
        <f t="shared" si="45"/>
        <v>0</v>
      </c>
      <c r="N719" s="5">
        <f t="shared" si="46"/>
        <v>0</v>
      </c>
      <c r="O719" s="5" t="str">
        <f t="shared" si="47"/>
        <v/>
      </c>
    </row>
    <row r="720" spans="2:15" x14ac:dyDescent="0.25">
      <c r="B720" s="14"/>
      <c r="C720" s="14"/>
      <c r="D720" s="14"/>
      <c r="G720" s="4" t="str">
        <f t="shared" si="44"/>
        <v/>
      </c>
      <c r="H720" t="s">
        <v>24</v>
      </c>
      <c r="I720">
        <v>0</v>
      </c>
      <c r="J720" s="14"/>
      <c r="K720">
        <v>0</v>
      </c>
      <c r="L720" s="14"/>
      <c r="M720" s="14">
        <f t="shared" si="45"/>
        <v>0</v>
      </c>
      <c r="N720" s="5">
        <f t="shared" si="46"/>
        <v>0</v>
      </c>
      <c r="O720" s="5" t="str">
        <f t="shared" si="47"/>
        <v/>
      </c>
    </row>
    <row r="721" spans="2:15" x14ac:dyDescent="0.25">
      <c r="B721" s="14"/>
      <c r="C721" s="14"/>
      <c r="D721" s="14"/>
      <c r="G721" s="4" t="str">
        <f t="shared" si="44"/>
        <v/>
      </c>
      <c r="H721" t="s">
        <v>24</v>
      </c>
      <c r="I721">
        <v>0</v>
      </c>
      <c r="J721" s="14"/>
      <c r="K721">
        <v>0</v>
      </c>
      <c r="L721" s="14"/>
      <c r="M721" s="14">
        <f t="shared" si="45"/>
        <v>0</v>
      </c>
      <c r="N721" s="5">
        <f t="shared" si="46"/>
        <v>0</v>
      </c>
      <c r="O721" s="5" t="str">
        <f t="shared" si="47"/>
        <v/>
      </c>
    </row>
    <row r="722" spans="2:15" x14ac:dyDescent="0.25">
      <c r="B722" s="14"/>
      <c r="C722" s="14"/>
      <c r="D722" s="14"/>
      <c r="G722" s="4" t="str">
        <f t="shared" si="44"/>
        <v/>
      </c>
      <c r="H722" t="s">
        <v>24</v>
      </c>
      <c r="I722">
        <v>0</v>
      </c>
      <c r="J722" s="14"/>
      <c r="K722">
        <v>0</v>
      </c>
      <c r="L722" s="14"/>
      <c r="M722" s="14">
        <f t="shared" si="45"/>
        <v>0</v>
      </c>
      <c r="N722" s="5">
        <f t="shared" si="46"/>
        <v>0</v>
      </c>
      <c r="O722" s="5" t="str">
        <f t="shared" si="47"/>
        <v/>
      </c>
    </row>
    <row r="723" spans="2:15" x14ac:dyDescent="0.25">
      <c r="B723" s="14"/>
      <c r="C723" s="14"/>
      <c r="D723" s="14"/>
      <c r="G723" s="4" t="str">
        <f t="shared" si="44"/>
        <v/>
      </c>
      <c r="H723" t="s">
        <v>24</v>
      </c>
      <c r="I723">
        <v>0</v>
      </c>
      <c r="J723" s="14"/>
      <c r="K723">
        <v>0</v>
      </c>
      <c r="L723" s="14"/>
      <c r="M723" s="14">
        <f t="shared" si="45"/>
        <v>0</v>
      </c>
      <c r="N723" s="5">
        <f t="shared" si="46"/>
        <v>0</v>
      </c>
      <c r="O723" s="5" t="str">
        <f t="shared" si="47"/>
        <v/>
      </c>
    </row>
    <row r="724" spans="2:15" x14ac:dyDescent="0.25">
      <c r="B724" s="14"/>
      <c r="C724" s="14"/>
      <c r="D724" s="14"/>
      <c r="G724" s="4" t="str">
        <f t="shared" si="44"/>
        <v/>
      </c>
      <c r="H724" t="s">
        <v>24</v>
      </c>
      <c r="I724">
        <v>0</v>
      </c>
      <c r="J724" s="14"/>
      <c r="K724">
        <v>0</v>
      </c>
      <c r="L724" s="14"/>
      <c r="M724" s="14">
        <f t="shared" si="45"/>
        <v>0</v>
      </c>
      <c r="N724" s="5">
        <f t="shared" si="46"/>
        <v>0</v>
      </c>
      <c r="O724" s="5" t="str">
        <f t="shared" si="47"/>
        <v/>
      </c>
    </row>
    <row r="725" spans="2:15" x14ac:dyDescent="0.25">
      <c r="B725" s="14"/>
      <c r="C725" s="14"/>
      <c r="D725" s="14"/>
      <c r="G725" s="4" t="str">
        <f t="shared" si="44"/>
        <v/>
      </c>
      <c r="H725" t="s">
        <v>24</v>
      </c>
      <c r="I725">
        <v>0</v>
      </c>
      <c r="J725" s="14"/>
      <c r="K725">
        <v>0</v>
      </c>
      <c r="L725" s="14"/>
      <c r="M725" s="14">
        <f t="shared" si="45"/>
        <v>0</v>
      </c>
      <c r="N725" s="5">
        <f t="shared" si="46"/>
        <v>0</v>
      </c>
      <c r="O725" s="5" t="str">
        <f t="shared" si="47"/>
        <v/>
      </c>
    </row>
    <row r="726" spans="2:15" x14ac:dyDescent="0.25">
      <c r="B726" s="14"/>
      <c r="C726" s="14"/>
      <c r="D726" s="14"/>
      <c r="G726" s="4" t="str">
        <f t="shared" si="44"/>
        <v/>
      </c>
      <c r="H726" t="s">
        <v>24</v>
      </c>
      <c r="I726">
        <v>0</v>
      </c>
      <c r="J726" s="14"/>
      <c r="K726">
        <v>0</v>
      </c>
      <c r="L726" s="14"/>
      <c r="M726" s="14">
        <f t="shared" si="45"/>
        <v>0</v>
      </c>
      <c r="N726" s="5">
        <f t="shared" si="46"/>
        <v>0</v>
      </c>
      <c r="O726" s="5" t="str">
        <f t="shared" si="47"/>
        <v/>
      </c>
    </row>
    <row r="727" spans="2:15" x14ac:dyDescent="0.25">
      <c r="B727" s="14"/>
      <c r="C727" s="14"/>
      <c r="D727" s="14"/>
      <c r="G727" s="4" t="str">
        <f t="shared" si="44"/>
        <v/>
      </c>
      <c r="H727" t="s">
        <v>24</v>
      </c>
      <c r="I727">
        <v>0</v>
      </c>
      <c r="J727" s="14"/>
      <c r="K727">
        <v>0</v>
      </c>
      <c r="L727" s="14"/>
      <c r="M727" s="14">
        <f t="shared" si="45"/>
        <v>0</v>
      </c>
      <c r="N727" s="5">
        <f t="shared" si="46"/>
        <v>0</v>
      </c>
      <c r="O727" s="5" t="str">
        <f t="shared" si="47"/>
        <v/>
      </c>
    </row>
    <row r="728" spans="2:15" x14ac:dyDescent="0.25">
      <c r="B728" s="14"/>
      <c r="C728" s="14"/>
      <c r="D728" s="14"/>
      <c r="G728" s="4" t="str">
        <f t="shared" si="44"/>
        <v/>
      </c>
      <c r="H728" t="s">
        <v>24</v>
      </c>
      <c r="I728">
        <v>0</v>
      </c>
      <c r="J728" s="14"/>
      <c r="K728">
        <v>0</v>
      </c>
      <c r="L728" s="14"/>
      <c r="M728" s="14">
        <f t="shared" si="45"/>
        <v>0</v>
      </c>
      <c r="N728" s="5">
        <f t="shared" si="46"/>
        <v>0</v>
      </c>
      <c r="O728" s="5" t="str">
        <f t="shared" si="47"/>
        <v/>
      </c>
    </row>
    <row r="729" spans="2:15" x14ac:dyDescent="0.25">
      <c r="B729" s="14"/>
      <c r="C729" s="14"/>
      <c r="D729" s="14"/>
      <c r="G729" s="4" t="str">
        <f t="shared" si="44"/>
        <v/>
      </c>
      <c r="H729" t="s">
        <v>24</v>
      </c>
      <c r="I729">
        <v>0</v>
      </c>
      <c r="J729" s="14"/>
      <c r="K729">
        <v>0</v>
      </c>
      <c r="L729" s="14"/>
      <c r="M729" s="14">
        <f t="shared" si="45"/>
        <v>0</v>
      </c>
      <c r="N729" s="5">
        <f t="shared" si="46"/>
        <v>0</v>
      </c>
      <c r="O729" s="5" t="str">
        <f t="shared" si="47"/>
        <v/>
      </c>
    </row>
    <row r="730" spans="2:15" x14ac:dyDescent="0.25">
      <c r="B730" s="14"/>
      <c r="C730" s="14"/>
      <c r="D730" s="14"/>
      <c r="G730" s="4" t="str">
        <f t="shared" si="44"/>
        <v/>
      </c>
      <c r="H730" t="s">
        <v>24</v>
      </c>
      <c r="I730">
        <v>0</v>
      </c>
      <c r="J730" s="14"/>
      <c r="K730">
        <v>0</v>
      </c>
      <c r="L730" s="14"/>
      <c r="M730" s="14">
        <f t="shared" si="45"/>
        <v>0</v>
      </c>
      <c r="N730" s="5">
        <f t="shared" si="46"/>
        <v>0</v>
      </c>
      <c r="O730" s="5" t="str">
        <f t="shared" si="47"/>
        <v/>
      </c>
    </row>
    <row r="731" spans="2:15" x14ac:dyDescent="0.25">
      <c r="B731" s="14"/>
      <c r="C731" s="14"/>
      <c r="D731" s="14"/>
      <c r="G731" s="4" t="str">
        <f t="shared" si="44"/>
        <v/>
      </c>
      <c r="H731" t="s">
        <v>24</v>
      </c>
      <c r="I731">
        <v>0</v>
      </c>
      <c r="J731" s="14"/>
      <c r="K731">
        <v>0</v>
      </c>
      <c r="L731" s="14"/>
      <c r="M731" s="14">
        <f t="shared" si="45"/>
        <v>0</v>
      </c>
      <c r="N731" s="5">
        <f t="shared" si="46"/>
        <v>0</v>
      </c>
      <c r="O731" s="5" t="str">
        <f t="shared" si="47"/>
        <v/>
      </c>
    </row>
    <row r="732" spans="2:15" x14ac:dyDescent="0.25">
      <c r="B732" s="14"/>
      <c r="C732" s="14"/>
      <c r="D732" s="14"/>
      <c r="G732" s="4" t="str">
        <f t="shared" si="44"/>
        <v/>
      </c>
      <c r="H732" t="s">
        <v>24</v>
      </c>
      <c r="I732">
        <v>0</v>
      </c>
      <c r="J732" s="14"/>
      <c r="K732">
        <v>0</v>
      </c>
      <c r="L732" s="14"/>
      <c r="M732" s="14">
        <f t="shared" si="45"/>
        <v>0</v>
      </c>
      <c r="N732" s="5">
        <f t="shared" si="46"/>
        <v>0</v>
      </c>
      <c r="O732" s="5" t="str">
        <f t="shared" si="47"/>
        <v/>
      </c>
    </row>
    <row r="733" spans="2:15" x14ac:dyDescent="0.25">
      <c r="B733" s="14"/>
      <c r="C733" s="14"/>
      <c r="D733" s="14"/>
      <c r="G733" s="4" t="str">
        <f t="shared" si="44"/>
        <v/>
      </c>
      <c r="H733" t="s">
        <v>24</v>
      </c>
      <c r="I733">
        <v>0</v>
      </c>
      <c r="J733" s="14"/>
      <c r="K733">
        <v>0</v>
      </c>
      <c r="L733" s="14"/>
      <c r="M733" s="14">
        <f t="shared" si="45"/>
        <v>0</v>
      </c>
      <c r="N733" s="5">
        <f t="shared" si="46"/>
        <v>0</v>
      </c>
      <c r="O733" s="5" t="str">
        <f t="shared" si="47"/>
        <v/>
      </c>
    </row>
    <row r="734" spans="2:15" x14ac:dyDescent="0.25">
      <c r="B734" s="14"/>
      <c r="C734" s="14"/>
      <c r="D734" s="14"/>
      <c r="G734" s="4" t="str">
        <f t="shared" si="44"/>
        <v/>
      </c>
      <c r="H734" t="s">
        <v>24</v>
      </c>
      <c r="I734">
        <v>0</v>
      </c>
      <c r="J734" s="14"/>
      <c r="K734">
        <v>0</v>
      </c>
      <c r="L734" s="14"/>
      <c r="M734" s="14">
        <f t="shared" si="45"/>
        <v>0</v>
      </c>
      <c r="N734" s="5">
        <f t="shared" si="46"/>
        <v>0</v>
      </c>
      <c r="O734" s="5" t="str">
        <f t="shared" si="47"/>
        <v/>
      </c>
    </row>
    <row r="735" spans="2:15" x14ac:dyDescent="0.25">
      <c r="B735" s="14"/>
      <c r="C735" s="14"/>
      <c r="D735" s="14"/>
      <c r="G735" s="4" t="str">
        <f t="shared" si="44"/>
        <v/>
      </c>
      <c r="H735" t="s">
        <v>24</v>
      </c>
      <c r="I735">
        <v>0</v>
      </c>
      <c r="J735" s="14"/>
      <c r="K735">
        <v>0</v>
      </c>
      <c r="L735" s="14"/>
      <c r="M735" s="14">
        <f t="shared" si="45"/>
        <v>0</v>
      </c>
      <c r="N735" s="5">
        <f t="shared" si="46"/>
        <v>0</v>
      </c>
      <c r="O735" s="5" t="str">
        <f t="shared" si="47"/>
        <v/>
      </c>
    </row>
    <row r="736" spans="2:15" x14ac:dyDescent="0.25">
      <c r="B736" s="14"/>
      <c r="C736" s="14"/>
      <c r="D736" s="14"/>
      <c r="G736" s="4" t="str">
        <f t="shared" si="44"/>
        <v/>
      </c>
      <c r="H736" t="s">
        <v>24</v>
      </c>
      <c r="I736">
        <v>0</v>
      </c>
      <c r="J736" s="14"/>
      <c r="K736">
        <v>0</v>
      </c>
      <c r="L736" s="14"/>
      <c r="M736" s="14">
        <f t="shared" si="45"/>
        <v>0</v>
      </c>
      <c r="N736" s="5">
        <f t="shared" si="46"/>
        <v>0</v>
      </c>
      <c r="O736" s="5" t="str">
        <f t="shared" si="47"/>
        <v/>
      </c>
    </row>
    <row r="737" spans="2:15" x14ac:dyDescent="0.25">
      <c r="B737" s="14"/>
      <c r="C737" s="14"/>
      <c r="D737" s="14"/>
      <c r="G737" s="4" t="str">
        <f t="shared" si="44"/>
        <v/>
      </c>
      <c r="H737" t="s">
        <v>24</v>
      </c>
      <c r="I737">
        <v>0</v>
      </c>
      <c r="J737" s="14"/>
      <c r="K737">
        <v>0</v>
      </c>
      <c r="L737" s="14"/>
      <c r="M737" s="14">
        <f t="shared" si="45"/>
        <v>0</v>
      </c>
      <c r="N737" s="5">
        <f t="shared" si="46"/>
        <v>0</v>
      </c>
      <c r="O737" s="5" t="str">
        <f t="shared" si="47"/>
        <v/>
      </c>
    </row>
    <row r="738" spans="2:15" x14ac:dyDescent="0.25">
      <c r="B738" s="14"/>
      <c r="C738" s="14"/>
      <c r="D738" s="14"/>
      <c r="G738" s="4" t="str">
        <f t="shared" si="44"/>
        <v/>
      </c>
      <c r="H738" t="s">
        <v>24</v>
      </c>
      <c r="I738">
        <v>0</v>
      </c>
      <c r="J738" s="14"/>
      <c r="K738">
        <v>0</v>
      </c>
      <c r="L738" s="14"/>
      <c r="M738" s="14">
        <f t="shared" si="45"/>
        <v>0</v>
      </c>
      <c r="N738" s="5">
        <f t="shared" si="46"/>
        <v>0</v>
      </c>
      <c r="O738" s="5" t="str">
        <f t="shared" si="47"/>
        <v/>
      </c>
    </row>
    <row r="739" spans="2:15" x14ac:dyDescent="0.25">
      <c r="B739" s="14"/>
      <c r="C739" s="14"/>
      <c r="D739" s="14"/>
      <c r="G739" s="4" t="str">
        <f t="shared" si="44"/>
        <v/>
      </c>
      <c r="H739" t="s">
        <v>24</v>
      </c>
      <c r="I739">
        <v>0</v>
      </c>
      <c r="J739" s="14"/>
      <c r="K739">
        <v>0</v>
      </c>
      <c r="L739" s="14"/>
      <c r="M739" s="14">
        <f t="shared" si="45"/>
        <v>0</v>
      </c>
      <c r="N739" s="5">
        <f t="shared" si="46"/>
        <v>0</v>
      </c>
      <c r="O739" s="5" t="str">
        <f t="shared" si="47"/>
        <v/>
      </c>
    </row>
    <row r="740" spans="2:15" x14ac:dyDescent="0.25">
      <c r="B740" s="14"/>
      <c r="C740" s="14"/>
      <c r="D740" s="14"/>
      <c r="G740" s="4" t="str">
        <f t="shared" si="44"/>
        <v/>
      </c>
      <c r="H740" t="s">
        <v>24</v>
      </c>
      <c r="I740">
        <v>0</v>
      </c>
      <c r="J740" s="14"/>
      <c r="K740">
        <v>0</v>
      </c>
      <c r="L740" s="14"/>
      <c r="M740" s="14">
        <f t="shared" si="45"/>
        <v>0</v>
      </c>
      <c r="N740" s="5">
        <f t="shared" si="46"/>
        <v>0</v>
      </c>
      <c r="O740" s="5" t="str">
        <f t="shared" si="47"/>
        <v/>
      </c>
    </row>
    <row r="741" spans="2:15" x14ac:dyDescent="0.25">
      <c r="B741" s="14"/>
      <c r="C741" s="14"/>
      <c r="D741" s="14"/>
      <c r="G741" s="4" t="str">
        <f t="shared" si="44"/>
        <v/>
      </c>
      <c r="H741" t="s">
        <v>24</v>
      </c>
      <c r="I741">
        <v>0</v>
      </c>
      <c r="J741" s="14"/>
      <c r="K741">
        <v>0</v>
      </c>
      <c r="L741" s="14"/>
      <c r="M741" s="14">
        <f t="shared" si="45"/>
        <v>0</v>
      </c>
      <c r="N741" s="5">
        <f t="shared" si="46"/>
        <v>0</v>
      </c>
      <c r="O741" s="5" t="str">
        <f t="shared" si="47"/>
        <v/>
      </c>
    </row>
    <row r="742" spans="2:15" x14ac:dyDescent="0.25">
      <c r="B742" s="14"/>
      <c r="C742" s="14"/>
      <c r="D742" s="14"/>
      <c r="G742" s="4" t="str">
        <f t="shared" si="44"/>
        <v/>
      </c>
      <c r="H742" t="s">
        <v>24</v>
      </c>
      <c r="I742">
        <v>0</v>
      </c>
      <c r="J742" s="14"/>
      <c r="K742">
        <v>0</v>
      </c>
      <c r="L742" s="14"/>
      <c r="M742" s="14">
        <f t="shared" si="45"/>
        <v>0</v>
      </c>
      <c r="N742" s="5">
        <f t="shared" si="46"/>
        <v>0</v>
      </c>
      <c r="O742" s="5" t="str">
        <f t="shared" si="47"/>
        <v/>
      </c>
    </row>
    <row r="743" spans="2:15" x14ac:dyDescent="0.25">
      <c r="B743" s="14"/>
      <c r="C743" s="14"/>
      <c r="D743" s="14"/>
      <c r="G743" s="4" t="str">
        <f t="shared" si="44"/>
        <v/>
      </c>
      <c r="H743" t="s">
        <v>24</v>
      </c>
      <c r="I743">
        <v>0</v>
      </c>
      <c r="J743" s="14"/>
      <c r="K743">
        <v>0</v>
      </c>
      <c r="L743" s="14"/>
      <c r="M743" s="14">
        <f t="shared" si="45"/>
        <v>0</v>
      </c>
      <c r="N743" s="5">
        <f t="shared" si="46"/>
        <v>0</v>
      </c>
      <c r="O743" s="5" t="str">
        <f t="shared" si="47"/>
        <v/>
      </c>
    </row>
    <row r="744" spans="2:15" x14ac:dyDescent="0.25">
      <c r="B744" s="14"/>
      <c r="C744" s="14"/>
      <c r="D744" s="14"/>
      <c r="G744" s="4" t="str">
        <f t="shared" si="44"/>
        <v/>
      </c>
      <c r="H744" t="s">
        <v>24</v>
      </c>
      <c r="I744">
        <v>0</v>
      </c>
      <c r="J744" s="14"/>
      <c r="K744">
        <v>0</v>
      </c>
      <c r="L744" s="14"/>
      <c r="M744" s="14">
        <f t="shared" si="45"/>
        <v>0</v>
      </c>
      <c r="N744" s="5">
        <f t="shared" si="46"/>
        <v>0</v>
      </c>
      <c r="O744" s="5" t="str">
        <f t="shared" si="47"/>
        <v/>
      </c>
    </row>
    <row r="745" spans="2:15" x14ac:dyDescent="0.25">
      <c r="B745" s="14"/>
      <c r="C745" s="14"/>
      <c r="D745" s="14"/>
      <c r="G745" s="4" t="str">
        <f t="shared" si="44"/>
        <v/>
      </c>
      <c r="H745" t="s">
        <v>24</v>
      </c>
      <c r="I745">
        <v>0</v>
      </c>
      <c r="J745" s="14"/>
      <c r="K745">
        <v>0</v>
      </c>
      <c r="L745" s="14"/>
      <c r="M745" s="14">
        <f t="shared" si="45"/>
        <v>0</v>
      </c>
      <c r="N745" s="5">
        <f t="shared" si="46"/>
        <v>0</v>
      </c>
      <c r="O745" s="5" t="str">
        <f t="shared" si="47"/>
        <v/>
      </c>
    </row>
    <row r="746" spans="2:15" x14ac:dyDescent="0.25">
      <c r="B746" s="14"/>
      <c r="C746" s="14"/>
      <c r="D746" s="14"/>
      <c r="G746" s="4" t="str">
        <f t="shared" si="44"/>
        <v/>
      </c>
      <c r="H746" t="s">
        <v>24</v>
      </c>
      <c r="I746">
        <v>0</v>
      </c>
      <c r="J746" s="14"/>
      <c r="K746">
        <v>0</v>
      </c>
      <c r="L746" s="14"/>
      <c r="M746" s="14">
        <f t="shared" si="45"/>
        <v>0</v>
      </c>
      <c r="N746" s="5">
        <f t="shared" si="46"/>
        <v>0</v>
      </c>
      <c r="O746" s="5" t="str">
        <f t="shared" si="47"/>
        <v/>
      </c>
    </row>
    <row r="747" spans="2:15" x14ac:dyDescent="0.25">
      <c r="B747" s="14"/>
      <c r="C747" s="14"/>
      <c r="D747" s="14"/>
      <c r="G747" s="4" t="str">
        <f t="shared" si="44"/>
        <v/>
      </c>
      <c r="H747" t="s">
        <v>24</v>
      </c>
      <c r="I747">
        <v>0</v>
      </c>
      <c r="J747" s="14"/>
      <c r="K747">
        <v>0</v>
      </c>
      <c r="L747" s="14"/>
      <c r="M747" s="14">
        <f t="shared" si="45"/>
        <v>0</v>
      </c>
      <c r="N747" s="5">
        <f t="shared" si="46"/>
        <v>0</v>
      </c>
      <c r="O747" s="5" t="str">
        <f t="shared" si="47"/>
        <v/>
      </c>
    </row>
    <row r="748" spans="2:15" x14ac:dyDescent="0.25">
      <c r="B748" s="14"/>
      <c r="C748" s="14"/>
      <c r="D748" s="14"/>
      <c r="G748" s="4" t="str">
        <f t="shared" si="44"/>
        <v/>
      </c>
      <c r="H748" t="s">
        <v>24</v>
      </c>
      <c r="I748">
        <v>0</v>
      </c>
      <c r="J748" s="14"/>
      <c r="K748">
        <v>0</v>
      </c>
      <c r="L748" s="14"/>
      <c r="M748" s="14">
        <f t="shared" si="45"/>
        <v>0</v>
      </c>
      <c r="N748" s="5">
        <f t="shared" si="46"/>
        <v>0</v>
      </c>
      <c r="O748" s="5" t="str">
        <f t="shared" si="47"/>
        <v/>
      </c>
    </row>
    <row r="749" spans="2:15" x14ac:dyDescent="0.25">
      <c r="B749" s="14"/>
      <c r="C749" s="14"/>
      <c r="D749" s="14"/>
      <c r="G749" s="4" t="str">
        <f t="shared" si="44"/>
        <v/>
      </c>
      <c r="H749" t="s">
        <v>24</v>
      </c>
      <c r="I749">
        <v>0</v>
      </c>
      <c r="J749" s="14"/>
      <c r="K749">
        <v>0</v>
      </c>
      <c r="L749" s="14"/>
      <c r="M749" s="14">
        <f t="shared" si="45"/>
        <v>0</v>
      </c>
      <c r="N749" s="5">
        <f t="shared" si="46"/>
        <v>0</v>
      </c>
      <c r="O749" s="5" t="str">
        <f t="shared" si="47"/>
        <v/>
      </c>
    </row>
    <row r="750" spans="2:15" x14ac:dyDescent="0.25">
      <c r="B750" s="14"/>
      <c r="C750" s="14"/>
      <c r="D750" s="14"/>
      <c r="G750" s="4" t="str">
        <f t="shared" si="44"/>
        <v/>
      </c>
      <c r="H750" t="s">
        <v>24</v>
      </c>
      <c r="I750">
        <v>0</v>
      </c>
      <c r="J750" s="14"/>
      <c r="K750">
        <v>0</v>
      </c>
      <c r="L750" s="14"/>
      <c r="M750" s="14">
        <f t="shared" si="45"/>
        <v>0</v>
      </c>
      <c r="N750" s="5">
        <f t="shared" si="46"/>
        <v>0</v>
      </c>
      <c r="O750" s="5" t="str">
        <f t="shared" si="47"/>
        <v/>
      </c>
    </row>
    <row r="751" spans="2:15" x14ac:dyDescent="0.25">
      <c r="B751" s="14"/>
      <c r="C751" s="14"/>
      <c r="D751" s="14"/>
      <c r="G751" s="4" t="str">
        <f t="shared" si="44"/>
        <v/>
      </c>
      <c r="H751" t="s">
        <v>24</v>
      </c>
      <c r="I751">
        <v>0</v>
      </c>
      <c r="J751" s="14"/>
      <c r="K751">
        <v>0</v>
      </c>
      <c r="L751" s="14"/>
      <c r="M751" s="14">
        <f t="shared" si="45"/>
        <v>0</v>
      </c>
      <c r="N751" s="5">
        <f t="shared" si="46"/>
        <v>0</v>
      </c>
      <c r="O751" s="5" t="str">
        <f t="shared" si="47"/>
        <v/>
      </c>
    </row>
    <row r="752" spans="2:15" x14ac:dyDescent="0.25">
      <c r="B752" s="14"/>
      <c r="C752" s="14"/>
      <c r="D752" s="14"/>
      <c r="G752" s="4" t="str">
        <f t="shared" si="44"/>
        <v/>
      </c>
      <c r="H752" t="s">
        <v>24</v>
      </c>
      <c r="I752">
        <v>0</v>
      </c>
      <c r="J752" s="14"/>
      <c r="K752">
        <v>0</v>
      </c>
      <c r="L752" s="14"/>
      <c r="M752" s="14">
        <f t="shared" si="45"/>
        <v>0</v>
      </c>
      <c r="N752" s="5">
        <f t="shared" si="46"/>
        <v>0</v>
      </c>
      <c r="O752" s="5" t="str">
        <f t="shared" si="47"/>
        <v/>
      </c>
    </row>
    <row r="753" spans="2:15" x14ac:dyDescent="0.25">
      <c r="B753" s="14"/>
      <c r="C753" s="14"/>
      <c r="D753" s="14"/>
      <c r="G753" s="4" t="str">
        <f t="shared" si="44"/>
        <v/>
      </c>
      <c r="H753" t="s">
        <v>24</v>
      </c>
      <c r="I753">
        <v>0</v>
      </c>
      <c r="J753" s="14"/>
      <c r="K753">
        <v>0</v>
      </c>
      <c r="L753" s="14"/>
      <c r="M753" s="14">
        <f t="shared" si="45"/>
        <v>0</v>
      </c>
      <c r="N753" s="5">
        <f t="shared" si="46"/>
        <v>0</v>
      </c>
      <c r="O753" s="5" t="str">
        <f t="shared" si="47"/>
        <v/>
      </c>
    </row>
    <row r="754" spans="2:15" x14ac:dyDescent="0.25">
      <c r="B754" s="14"/>
      <c r="C754" s="14"/>
      <c r="D754" s="14"/>
      <c r="G754" s="4" t="str">
        <f t="shared" si="44"/>
        <v/>
      </c>
      <c r="H754" t="s">
        <v>24</v>
      </c>
      <c r="I754">
        <v>0</v>
      </c>
      <c r="J754" s="14"/>
      <c r="K754">
        <v>0</v>
      </c>
      <c r="L754" s="14"/>
      <c r="M754" s="14">
        <f t="shared" si="45"/>
        <v>0</v>
      </c>
      <c r="N754" s="5">
        <f t="shared" si="46"/>
        <v>0</v>
      </c>
      <c r="O754" s="5" t="str">
        <f t="shared" si="47"/>
        <v/>
      </c>
    </row>
    <row r="755" spans="2:15" x14ac:dyDescent="0.25">
      <c r="B755" s="14"/>
      <c r="C755" s="14"/>
      <c r="D755" s="14"/>
      <c r="G755" s="4" t="str">
        <f t="shared" si="44"/>
        <v/>
      </c>
      <c r="H755" t="s">
        <v>24</v>
      </c>
      <c r="I755">
        <v>0</v>
      </c>
      <c r="J755" s="14"/>
      <c r="K755">
        <v>0</v>
      </c>
      <c r="L755" s="14"/>
      <c r="M755" s="14">
        <f t="shared" si="45"/>
        <v>0</v>
      </c>
      <c r="N755" s="5">
        <f t="shared" si="46"/>
        <v>0</v>
      </c>
      <c r="O755" s="5" t="str">
        <f t="shared" si="47"/>
        <v/>
      </c>
    </row>
    <row r="756" spans="2:15" x14ac:dyDescent="0.25">
      <c r="B756" s="14"/>
      <c r="C756" s="14"/>
      <c r="D756" s="14"/>
      <c r="G756" s="4" t="str">
        <f t="shared" si="44"/>
        <v/>
      </c>
      <c r="H756" t="s">
        <v>24</v>
      </c>
      <c r="I756">
        <v>0</v>
      </c>
      <c r="J756" s="14"/>
      <c r="K756">
        <v>0</v>
      </c>
      <c r="L756" s="14"/>
      <c r="M756" s="14">
        <f t="shared" si="45"/>
        <v>0</v>
      </c>
      <c r="N756" s="5">
        <f t="shared" si="46"/>
        <v>0</v>
      </c>
      <c r="O756" s="5" t="str">
        <f t="shared" si="47"/>
        <v/>
      </c>
    </row>
    <row r="757" spans="2:15" x14ac:dyDescent="0.25">
      <c r="B757" s="14"/>
      <c r="C757" s="14"/>
      <c r="D757" s="14"/>
      <c r="G757" s="4" t="str">
        <f t="shared" si="44"/>
        <v/>
      </c>
      <c r="H757" t="s">
        <v>24</v>
      </c>
      <c r="I757">
        <v>0</v>
      </c>
      <c r="J757" s="14"/>
      <c r="K757">
        <v>0</v>
      </c>
      <c r="L757" s="14"/>
      <c r="M757" s="14">
        <f t="shared" si="45"/>
        <v>0</v>
      </c>
      <c r="N757" s="5">
        <f t="shared" si="46"/>
        <v>0</v>
      </c>
      <c r="O757" s="5" t="str">
        <f t="shared" si="47"/>
        <v/>
      </c>
    </row>
    <row r="758" spans="2:15" x14ac:dyDescent="0.25">
      <c r="B758" s="14"/>
      <c r="C758" s="14"/>
      <c r="D758" s="14"/>
      <c r="G758" s="4" t="str">
        <f t="shared" si="44"/>
        <v/>
      </c>
      <c r="H758" t="s">
        <v>24</v>
      </c>
      <c r="I758">
        <v>0</v>
      </c>
      <c r="J758" s="14"/>
      <c r="K758">
        <v>0</v>
      </c>
      <c r="L758" s="14"/>
      <c r="M758" s="14">
        <f t="shared" si="45"/>
        <v>0</v>
      </c>
      <c r="N758" s="5">
        <f t="shared" si="46"/>
        <v>0</v>
      </c>
      <c r="O758" s="5" t="str">
        <f t="shared" si="47"/>
        <v/>
      </c>
    </row>
    <row r="759" spans="2:15" x14ac:dyDescent="0.25">
      <c r="B759" s="14"/>
      <c r="C759" s="14"/>
      <c r="D759" s="14"/>
      <c r="G759" s="4" t="str">
        <f t="shared" si="44"/>
        <v/>
      </c>
      <c r="H759" t="s">
        <v>24</v>
      </c>
      <c r="I759">
        <v>0</v>
      </c>
      <c r="J759" s="14"/>
      <c r="K759">
        <v>0</v>
      </c>
      <c r="L759" s="14"/>
      <c r="M759" s="14">
        <f t="shared" si="45"/>
        <v>0</v>
      </c>
      <c r="N759" s="5">
        <f t="shared" si="46"/>
        <v>0</v>
      </c>
      <c r="O759" s="5" t="str">
        <f t="shared" si="47"/>
        <v/>
      </c>
    </row>
    <row r="760" spans="2:15" x14ac:dyDescent="0.25">
      <c r="B760" s="14"/>
      <c r="C760" s="14"/>
      <c r="D760" s="14"/>
      <c r="G760" s="4" t="str">
        <f t="shared" si="44"/>
        <v/>
      </c>
      <c r="H760" t="s">
        <v>24</v>
      </c>
      <c r="I760">
        <v>0</v>
      </c>
      <c r="J760" s="14"/>
      <c r="K760">
        <v>0</v>
      </c>
      <c r="L760" s="14"/>
      <c r="M760" s="14">
        <f t="shared" si="45"/>
        <v>0</v>
      </c>
      <c r="N760" s="5">
        <f t="shared" si="46"/>
        <v>0</v>
      </c>
      <c r="O760" s="5" t="str">
        <f t="shared" si="47"/>
        <v/>
      </c>
    </row>
    <row r="761" spans="2:15" x14ac:dyDescent="0.25">
      <c r="B761" s="14"/>
      <c r="C761" s="14"/>
      <c r="D761" s="14"/>
      <c r="G761" s="4" t="str">
        <f t="shared" si="44"/>
        <v/>
      </c>
      <c r="H761" t="s">
        <v>24</v>
      </c>
      <c r="I761">
        <v>0</v>
      </c>
      <c r="J761" s="14"/>
      <c r="K761">
        <v>0</v>
      </c>
      <c r="L761" s="14"/>
      <c r="M761" s="14">
        <f t="shared" si="45"/>
        <v>0</v>
      </c>
      <c r="N761" s="5">
        <f t="shared" si="46"/>
        <v>0</v>
      </c>
      <c r="O761" s="5" t="str">
        <f t="shared" si="47"/>
        <v/>
      </c>
    </row>
    <row r="762" spans="2:15" x14ac:dyDescent="0.25">
      <c r="B762" s="14"/>
      <c r="C762" s="14"/>
      <c r="D762" s="14"/>
      <c r="G762" s="4" t="str">
        <f t="shared" si="44"/>
        <v/>
      </c>
      <c r="H762" t="s">
        <v>24</v>
      </c>
      <c r="I762">
        <v>0</v>
      </c>
      <c r="J762" s="14"/>
      <c r="K762">
        <v>0</v>
      </c>
      <c r="L762" s="14"/>
      <c r="M762" s="14">
        <f t="shared" si="45"/>
        <v>0</v>
      </c>
      <c r="N762" s="5">
        <f t="shared" si="46"/>
        <v>0</v>
      </c>
      <c r="O762" s="5" t="str">
        <f t="shared" si="47"/>
        <v/>
      </c>
    </row>
    <row r="763" spans="2:15" x14ac:dyDescent="0.25">
      <c r="B763" s="14"/>
      <c r="C763" s="14"/>
      <c r="D763" s="14"/>
      <c r="G763" s="4" t="str">
        <f t="shared" si="44"/>
        <v/>
      </c>
      <c r="H763" t="s">
        <v>24</v>
      </c>
      <c r="I763">
        <v>0</v>
      </c>
      <c r="J763" s="14"/>
      <c r="K763">
        <v>0</v>
      </c>
      <c r="L763" s="14"/>
      <c r="M763" s="14">
        <f t="shared" si="45"/>
        <v>0</v>
      </c>
      <c r="N763" s="5">
        <f t="shared" si="46"/>
        <v>0</v>
      </c>
      <c r="O763" s="5" t="str">
        <f t="shared" si="47"/>
        <v/>
      </c>
    </row>
    <row r="764" spans="2:15" x14ac:dyDescent="0.25">
      <c r="B764" s="14"/>
      <c r="C764" s="14"/>
      <c r="D764" s="14"/>
      <c r="G764" s="4" t="str">
        <f t="shared" si="44"/>
        <v/>
      </c>
      <c r="H764" t="s">
        <v>24</v>
      </c>
      <c r="I764">
        <v>0</v>
      </c>
      <c r="J764" s="14"/>
      <c r="K764">
        <v>0</v>
      </c>
      <c r="L764" s="14"/>
      <c r="M764" s="14">
        <f t="shared" si="45"/>
        <v>0</v>
      </c>
      <c r="N764" s="5">
        <f t="shared" si="46"/>
        <v>0</v>
      </c>
      <c r="O764" s="5" t="str">
        <f t="shared" si="47"/>
        <v/>
      </c>
    </row>
    <row r="765" spans="2:15" x14ac:dyDescent="0.25">
      <c r="B765" s="14"/>
      <c r="C765" s="14"/>
      <c r="D765" s="14"/>
      <c r="G765" s="4" t="str">
        <f t="shared" si="44"/>
        <v/>
      </c>
      <c r="H765" t="s">
        <v>24</v>
      </c>
      <c r="I765">
        <v>0</v>
      </c>
      <c r="J765" s="14"/>
      <c r="K765">
        <v>0</v>
      </c>
      <c r="L765" s="14"/>
      <c r="M765" s="14">
        <f t="shared" si="45"/>
        <v>0</v>
      </c>
      <c r="N765" s="5">
        <f t="shared" si="46"/>
        <v>0</v>
      </c>
      <c r="O765" s="5" t="str">
        <f t="shared" si="47"/>
        <v/>
      </c>
    </row>
    <row r="766" spans="2:15" x14ac:dyDescent="0.25">
      <c r="B766" s="14"/>
      <c r="C766" s="14"/>
      <c r="D766" s="14"/>
      <c r="G766" s="4" t="str">
        <f t="shared" si="44"/>
        <v/>
      </c>
      <c r="H766" t="s">
        <v>24</v>
      </c>
      <c r="I766">
        <v>0</v>
      </c>
      <c r="J766" s="14"/>
      <c r="K766">
        <v>0</v>
      </c>
      <c r="L766" s="14"/>
      <c r="M766" s="14">
        <f t="shared" si="45"/>
        <v>0</v>
      </c>
      <c r="N766" s="5">
        <f t="shared" si="46"/>
        <v>0</v>
      </c>
      <c r="O766" s="5" t="str">
        <f t="shared" si="47"/>
        <v/>
      </c>
    </row>
    <row r="767" spans="2:15" x14ac:dyDescent="0.25">
      <c r="B767" s="14"/>
      <c r="C767" s="14"/>
      <c r="D767" s="14"/>
      <c r="G767" s="4" t="str">
        <f t="shared" si="44"/>
        <v/>
      </c>
      <c r="H767" t="s">
        <v>24</v>
      </c>
      <c r="I767">
        <v>0</v>
      </c>
      <c r="J767" s="14"/>
      <c r="K767">
        <v>0</v>
      </c>
      <c r="L767" s="14"/>
      <c r="M767" s="14">
        <f t="shared" si="45"/>
        <v>0</v>
      </c>
      <c r="N767" s="5">
        <f t="shared" si="46"/>
        <v>0</v>
      </c>
      <c r="O767" s="5" t="str">
        <f t="shared" si="47"/>
        <v/>
      </c>
    </row>
    <row r="768" spans="2:15" x14ac:dyDescent="0.25">
      <c r="B768" s="14"/>
      <c r="C768" s="14"/>
      <c r="D768" s="14"/>
      <c r="G768" s="4" t="str">
        <f t="shared" si="44"/>
        <v/>
      </c>
      <c r="H768" t="s">
        <v>24</v>
      </c>
      <c r="I768">
        <v>0</v>
      </c>
      <c r="J768" s="14"/>
      <c r="K768">
        <v>0</v>
      </c>
      <c r="L768" s="14"/>
      <c r="M768" s="14">
        <f t="shared" si="45"/>
        <v>0</v>
      </c>
      <c r="N768" s="5">
        <f t="shared" si="46"/>
        <v>0</v>
      </c>
      <c r="O768" s="5" t="str">
        <f t="shared" si="47"/>
        <v/>
      </c>
    </row>
    <row r="769" spans="2:15" x14ac:dyDescent="0.25">
      <c r="B769" s="14"/>
      <c r="C769" s="14"/>
      <c r="D769" s="14"/>
      <c r="G769" s="4" t="str">
        <f t="shared" si="44"/>
        <v/>
      </c>
      <c r="H769" t="s">
        <v>24</v>
      </c>
      <c r="I769">
        <v>0</v>
      </c>
      <c r="J769" s="14"/>
      <c r="K769">
        <v>0</v>
      </c>
      <c r="L769" s="14"/>
      <c r="M769" s="14">
        <f t="shared" si="45"/>
        <v>0</v>
      </c>
      <c r="N769" s="5">
        <f t="shared" si="46"/>
        <v>0</v>
      </c>
      <c r="O769" s="5" t="str">
        <f t="shared" si="47"/>
        <v/>
      </c>
    </row>
    <row r="770" spans="2:15" x14ac:dyDescent="0.25">
      <c r="B770" s="14"/>
      <c r="C770" s="14"/>
      <c r="D770" s="14"/>
      <c r="G770" s="4" t="str">
        <f t="shared" si="44"/>
        <v/>
      </c>
      <c r="H770" t="s">
        <v>24</v>
      </c>
      <c r="I770">
        <v>0</v>
      </c>
      <c r="J770" s="14"/>
      <c r="K770">
        <v>0</v>
      </c>
      <c r="L770" s="14"/>
      <c r="M770" s="14">
        <f t="shared" si="45"/>
        <v>0</v>
      </c>
      <c r="N770" s="5">
        <f t="shared" si="46"/>
        <v>0</v>
      </c>
      <c r="O770" s="5" t="str">
        <f t="shared" si="47"/>
        <v/>
      </c>
    </row>
    <row r="771" spans="2:15" x14ac:dyDescent="0.25">
      <c r="B771" s="14"/>
      <c r="C771" s="14"/>
      <c r="D771" s="14"/>
      <c r="G771" s="4" t="str">
        <f t="shared" si="44"/>
        <v/>
      </c>
      <c r="H771" t="s">
        <v>24</v>
      </c>
      <c r="I771">
        <v>0</v>
      </c>
      <c r="J771" s="14"/>
      <c r="K771">
        <v>0</v>
      </c>
      <c r="L771" s="14"/>
      <c r="M771" s="14">
        <f t="shared" si="45"/>
        <v>0</v>
      </c>
      <c r="N771" s="5">
        <f t="shared" si="46"/>
        <v>0</v>
      </c>
      <c r="O771" s="5" t="str">
        <f t="shared" si="47"/>
        <v/>
      </c>
    </row>
    <row r="772" spans="2:15" x14ac:dyDescent="0.25">
      <c r="B772" s="14"/>
      <c r="C772" s="14"/>
      <c r="D772" s="14"/>
      <c r="G772" s="4" t="str">
        <f t="shared" si="44"/>
        <v/>
      </c>
      <c r="H772" t="s">
        <v>24</v>
      </c>
      <c r="I772">
        <v>0</v>
      </c>
      <c r="J772" s="14"/>
      <c r="K772">
        <v>0</v>
      </c>
      <c r="L772" s="14"/>
      <c r="M772" s="14">
        <f t="shared" si="45"/>
        <v>0</v>
      </c>
      <c r="N772" s="5">
        <f t="shared" si="46"/>
        <v>0</v>
      </c>
      <c r="O772" s="5" t="str">
        <f t="shared" si="47"/>
        <v/>
      </c>
    </row>
    <row r="773" spans="2:15" x14ac:dyDescent="0.25">
      <c r="B773" s="14"/>
      <c r="C773" s="14"/>
      <c r="D773" s="14"/>
      <c r="G773" s="4" t="str">
        <f t="shared" si="44"/>
        <v/>
      </c>
      <c r="H773" t="s">
        <v>24</v>
      </c>
      <c r="I773">
        <v>0</v>
      </c>
      <c r="J773" s="14"/>
      <c r="K773">
        <v>0</v>
      </c>
      <c r="L773" s="14"/>
      <c r="M773" s="14">
        <f t="shared" si="45"/>
        <v>0</v>
      </c>
      <c r="N773" s="5">
        <f t="shared" si="46"/>
        <v>0</v>
      </c>
      <c r="O773" s="5" t="str">
        <f t="shared" si="47"/>
        <v/>
      </c>
    </row>
    <row r="774" spans="2:15" x14ac:dyDescent="0.25">
      <c r="B774" s="14"/>
      <c r="C774" s="14"/>
      <c r="D774" s="14"/>
      <c r="G774" s="4" t="str">
        <f t="shared" ref="G774:G837" si="48">A774&amp;F774</f>
        <v/>
      </c>
      <c r="H774" t="s">
        <v>24</v>
      </c>
      <c r="I774">
        <v>0</v>
      </c>
      <c r="J774" s="14"/>
      <c r="K774">
        <v>0</v>
      </c>
      <c r="L774" s="14"/>
      <c r="M774" s="14">
        <f t="shared" ref="M774:M837" si="49">IF(I774&gt;0,"Masukan unit konversi",0)</f>
        <v>0</v>
      </c>
      <c r="N774" s="5">
        <f t="shared" ref="N774:N837" si="50">IF(I774&gt;0,(I774*M774)+K774,K774)</f>
        <v>0</v>
      </c>
      <c r="O774" s="5" t="str">
        <f t="shared" ref="O774:O837" si="51">IF(L774&lt;&gt;"",L774,"")</f>
        <v/>
      </c>
    </row>
    <row r="775" spans="2:15" x14ac:dyDescent="0.25">
      <c r="B775" s="14"/>
      <c r="C775" s="14"/>
      <c r="D775" s="14"/>
      <c r="G775" s="4" t="str">
        <f t="shared" si="48"/>
        <v/>
      </c>
      <c r="H775" t="s">
        <v>24</v>
      </c>
      <c r="I775">
        <v>0</v>
      </c>
      <c r="J775" s="14"/>
      <c r="K775">
        <v>0</v>
      </c>
      <c r="L775" s="14"/>
      <c r="M775" s="14">
        <f t="shared" si="49"/>
        <v>0</v>
      </c>
      <c r="N775" s="5">
        <f t="shared" si="50"/>
        <v>0</v>
      </c>
      <c r="O775" s="5" t="str">
        <f t="shared" si="51"/>
        <v/>
      </c>
    </row>
    <row r="776" spans="2:15" x14ac:dyDescent="0.25">
      <c r="B776" s="14"/>
      <c r="C776" s="14"/>
      <c r="D776" s="14"/>
      <c r="G776" s="4" t="str">
        <f t="shared" si="48"/>
        <v/>
      </c>
      <c r="H776" t="s">
        <v>24</v>
      </c>
      <c r="I776">
        <v>0</v>
      </c>
      <c r="J776" s="14"/>
      <c r="K776">
        <v>0</v>
      </c>
      <c r="L776" s="14"/>
      <c r="M776" s="14">
        <f t="shared" si="49"/>
        <v>0</v>
      </c>
      <c r="N776" s="5">
        <f t="shared" si="50"/>
        <v>0</v>
      </c>
      <c r="O776" s="5" t="str">
        <f t="shared" si="51"/>
        <v/>
      </c>
    </row>
    <row r="777" spans="2:15" x14ac:dyDescent="0.25">
      <c r="B777" s="14"/>
      <c r="C777" s="14"/>
      <c r="D777" s="14"/>
      <c r="G777" s="4" t="str">
        <f t="shared" si="48"/>
        <v/>
      </c>
      <c r="H777" t="s">
        <v>24</v>
      </c>
      <c r="I777">
        <v>0</v>
      </c>
      <c r="J777" s="14"/>
      <c r="K777">
        <v>0</v>
      </c>
      <c r="L777" s="14"/>
      <c r="M777" s="14">
        <f t="shared" si="49"/>
        <v>0</v>
      </c>
      <c r="N777" s="5">
        <f t="shared" si="50"/>
        <v>0</v>
      </c>
      <c r="O777" s="5" t="str">
        <f t="shared" si="51"/>
        <v/>
      </c>
    </row>
    <row r="778" spans="2:15" x14ac:dyDescent="0.25">
      <c r="B778" s="14"/>
      <c r="C778" s="14"/>
      <c r="D778" s="14"/>
      <c r="G778" s="4" t="str">
        <f t="shared" si="48"/>
        <v/>
      </c>
      <c r="H778" t="s">
        <v>24</v>
      </c>
      <c r="I778">
        <v>0</v>
      </c>
      <c r="J778" s="14"/>
      <c r="K778">
        <v>0</v>
      </c>
      <c r="L778" s="14"/>
      <c r="M778" s="14">
        <f t="shared" si="49"/>
        <v>0</v>
      </c>
      <c r="N778" s="5">
        <f t="shared" si="50"/>
        <v>0</v>
      </c>
      <c r="O778" s="5" t="str">
        <f t="shared" si="51"/>
        <v/>
      </c>
    </row>
    <row r="779" spans="2:15" x14ac:dyDescent="0.25">
      <c r="B779" s="14"/>
      <c r="C779" s="14"/>
      <c r="D779" s="14"/>
      <c r="G779" s="4" t="str">
        <f t="shared" si="48"/>
        <v/>
      </c>
      <c r="H779" t="s">
        <v>24</v>
      </c>
      <c r="I779">
        <v>0</v>
      </c>
      <c r="J779" s="14"/>
      <c r="K779">
        <v>0</v>
      </c>
      <c r="L779" s="14"/>
      <c r="M779" s="14">
        <f t="shared" si="49"/>
        <v>0</v>
      </c>
      <c r="N779" s="5">
        <f t="shared" si="50"/>
        <v>0</v>
      </c>
      <c r="O779" s="5" t="str">
        <f t="shared" si="51"/>
        <v/>
      </c>
    </row>
    <row r="780" spans="2:15" x14ac:dyDescent="0.25">
      <c r="B780" s="14"/>
      <c r="C780" s="14"/>
      <c r="D780" s="14"/>
      <c r="G780" s="4" t="str">
        <f t="shared" si="48"/>
        <v/>
      </c>
      <c r="H780" t="s">
        <v>24</v>
      </c>
      <c r="I780">
        <v>0</v>
      </c>
      <c r="J780" s="14"/>
      <c r="K780">
        <v>0</v>
      </c>
      <c r="L780" s="14"/>
      <c r="M780" s="14">
        <f t="shared" si="49"/>
        <v>0</v>
      </c>
      <c r="N780" s="5">
        <f t="shared" si="50"/>
        <v>0</v>
      </c>
      <c r="O780" s="5" t="str">
        <f t="shared" si="51"/>
        <v/>
      </c>
    </row>
    <row r="781" spans="2:15" x14ac:dyDescent="0.25">
      <c r="B781" s="14"/>
      <c r="C781" s="14"/>
      <c r="D781" s="14"/>
      <c r="G781" s="4" t="str">
        <f t="shared" si="48"/>
        <v/>
      </c>
      <c r="H781" t="s">
        <v>24</v>
      </c>
      <c r="I781">
        <v>0</v>
      </c>
      <c r="J781" s="14"/>
      <c r="K781">
        <v>0</v>
      </c>
      <c r="L781" s="14"/>
      <c r="M781" s="14">
        <f t="shared" si="49"/>
        <v>0</v>
      </c>
      <c r="N781" s="5">
        <f t="shared" si="50"/>
        <v>0</v>
      </c>
      <c r="O781" s="5" t="str">
        <f t="shared" si="51"/>
        <v/>
      </c>
    </row>
    <row r="782" spans="2:15" x14ac:dyDescent="0.25">
      <c r="B782" s="14"/>
      <c r="C782" s="14"/>
      <c r="D782" s="14"/>
      <c r="G782" s="4" t="str">
        <f t="shared" si="48"/>
        <v/>
      </c>
      <c r="H782" t="s">
        <v>24</v>
      </c>
      <c r="I782">
        <v>0</v>
      </c>
      <c r="J782" s="14"/>
      <c r="K782">
        <v>0</v>
      </c>
      <c r="L782" s="14"/>
      <c r="M782" s="14">
        <f t="shared" si="49"/>
        <v>0</v>
      </c>
      <c r="N782" s="5">
        <f t="shared" si="50"/>
        <v>0</v>
      </c>
      <c r="O782" s="5" t="str">
        <f t="shared" si="51"/>
        <v/>
      </c>
    </row>
    <row r="783" spans="2:15" x14ac:dyDescent="0.25">
      <c r="B783" s="14"/>
      <c r="C783" s="14"/>
      <c r="D783" s="14"/>
      <c r="G783" s="4" t="str">
        <f t="shared" si="48"/>
        <v/>
      </c>
      <c r="H783" t="s">
        <v>24</v>
      </c>
      <c r="I783">
        <v>0</v>
      </c>
      <c r="J783" s="14"/>
      <c r="K783">
        <v>0</v>
      </c>
      <c r="L783" s="14"/>
      <c r="M783" s="14">
        <f t="shared" si="49"/>
        <v>0</v>
      </c>
      <c r="N783" s="5">
        <f t="shared" si="50"/>
        <v>0</v>
      </c>
      <c r="O783" s="5" t="str">
        <f t="shared" si="51"/>
        <v/>
      </c>
    </row>
    <row r="784" spans="2:15" x14ac:dyDescent="0.25">
      <c r="B784" s="14"/>
      <c r="C784" s="14"/>
      <c r="D784" s="14"/>
      <c r="G784" s="4" t="str">
        <f t="shared" si="48"/>
        <v/>
      </c>
      <c r="H784" t="s">
        <v>24</v>
      </c>
      <c r="I784">
        <v>0</v>
      </c>
      <c r="J784" s="14"/>
      <c r="K784">
        <v>0</v>
      </c>
      <c r="L784" s="14"/>
      <c r="M784" s="14">
        <f t="shared" si="49"/>
        <v>0</v>
      </c>
      <c r="N784" s="5">
        <f t="shared" si="50"/>
        <v>0</v>
      </c>
      <c r="O784" s="5" t="str">
        <f t="shared" si="51"/>
        <v/>
      </c>
    </row>
    <row r="785" spans="2:15" x14ac:dyDescent="0.25">
      <c r="B785" s="14"/>
      <c r="C785" s="14"/>
      <c r="D785" s="14"/>
      <c r="G785" s="4" t="str">
        <f t="shared" si="48"/>
        <v/>
      </c>
      <c r="H785" t="s">
        <v>24</v>
      </c>
      <c r="I785">
        <v>0</v>
      </c>
      <c r="J785" s="14"/>
      <c r="K785">
        <v>0</v>
      </c>
      <c r="L785" s="14"/>
      <c r="M785" s="14">
        <f t="shared" si="49"/>
        <v>0</v>
      </c>
      <c r="N785" s="5">
        <f t="shared" si="50"/>
        <v>0</v>
      </c>
      <c r="O785" s="5" t="str">
        <f t="shared" si="51"/>
        <v/>
      </c>
    </row>
    <row r="786" spans="2:15" x14ac:dyDescent="0.25">
      <c r="B786" s="14"/>
      <c r="C786" s="14"/>
      <c r="D786" s="14"/>
      <c r="G786" s="4" t="str">
        <f t="shared" si="48"/>
        <v/>
      </c>
      <c r="H786" t="s">
        <v>24</v>
      </c>
      <c r="I786">
        <v>0</v>
      </c>
      <c r="J786" s="14"/>
      <c r="K786">
        <v>0</v>
      </c>
      <c r="L786" s="14"/>
      <c r="M786" s="14">
        <f t="shared" si="49"/>
        <v>0</v>
      </c>
      <c r="N786" s="5">
        <f t="shared" si="50"/>
        <v>0</v>
      </c>
      <c r="O786" s="5" t="str">
        <f t="shared" si="51"/>
        <v/>
      </c>
    </row>
    <row r="787" spans="2:15" x14ac:dyDescent="0.25">
      <c r="B787" s="14"/>
      <c r="C787" s="14"/>
      <c r="D787" s="14"/>
      <c r="G787" s="4" t="str">
        <f t="shared" si="48"/>
        <v/>
      </c>
      <c r="H787" t="s">
        <v>24</v>
      </c>
      <c r="I787">
        <v>0</v>
      </c>
      <c r="J787" s="14"/>
      <c r="K787">
        <v>0</v>
      </c>
      <c r="L787" s="14"/>
      <c r="M787" s="14">
        <f t="shared" si="49"/>
        <v>0</v>
      </c>
      <c r="N787" s="5">
        <f t="shared" si="50"/>
        <v>0</v>
      </c>
      <c r="O787" s="5" t="str">
        <f t="shared" si="51"/>
        <v/>
      </c>
    </row>
    <row r="788" spans="2:15" x14ac:dyDescent="0.25">
      <c r="B788" s="14"/>
      <c r="C788" s="14"/>
      <c r="D788" s="14"/>
      <c r="G788" s="4" t="str">
        <f t="shared" si="48"/>
        <v/>
      </c>
      <c r="H788" t="s">
        <v>24</v>
      </c>
      <c r="I788">
        <v>0</v>
      </c>
      <c r="J788" s="14"/>
      <c r="K788">
        <v>0</v>
      </c>
      <c r="L788" s="14"/>
      <c r="M788" s="14">
        <f t="shared" si="49"/>
        <v>0</v>
      </c>
      <c r="N788" s="5">
        <f t="shared" si="50"/>
        <v>0</v>
      </c>
      <c r="O788" s="5" t="str">
        <f t="shared" si="51"/>
        <v/>
      </c>
    </row>
    <row r="789" spans="2:15" x14ac:dyDescent="0.25">
      <c r="B789" s="14"/>
      <c r="C789" s="14"/>
      <c r="D789" s="14"/>
      <c r="G789" s="4" t="str">
        <f t="shared" si="48"/>
        <v/>
      </c>
      <c r="H789" t="s">
        <v>24</v>
      </c>
      <c r="I789">
        <v>0</v>
      </c>
      <c r="J789" s="14"/>
      <c r="K789">
        <v>0</v>
      </c>
      <c r="L789" s="14"/>
      <c r="M789" s="14">
        <f t="shared" si="49"/>
        <v>0</v>
      </c>
      <c r="N789" s="5">
        <f t="shared" si="50"/>
        <v>0</v>
      </c>
      <c r="O789" s="5" t="str">
        <f t="shared" si="51"/>
        <v/>
      </c>
    </row>
    <row r="790" spans="2:15" x14ac:dyDescent="0.25">
      <c r="B790" s="14"/>
      <c r="C790" s="14"/>
      <c r="D790" s="14"/>
      <c r="G790" s="4" t="str">
        <f t="shared" si="48"/>
        <v/>
      </c>
      <c r="H790" t="s">
        <v>24</v>
      </c>
      <c r="I790">
        <v>0</v>
      </c>
      <c r="J790" s="14"/>
      <c r="K790">
        <v>0</v>
      </c>
      <c r="L790" s="14"/>
      <c r="M790" s="14">
        <f t="shared" si="49"/>
        <v>0</v>
      </c>
      <c r="N790" s="5">
        <f t="shared" si="50"/>
        <v>0</v>
      </c>
      <c r="O790" s="5" t="str">
        <f t="shared" si="51"/>
        <v/>
      </c>
    </row>
    <row r="791" spans="2:15" x14ac:dyDescent="0.25">
      <c r="B791" s="14"/>
      <c r="C791" s="14"/>
      <c r="D791" s="14"/>
      <c r="G791" s="4" t="str">
        <f t="shared" si="48"/>
        <v/>
      </c>
      <c r="H791" t="s">
        <v>24</v>
      </c>
      <c r="I791">
        <v>0</v>
      </c>
      <c r="J791" s="14"/>
      <c r="K791">
        <v>0</v>
      </c>
      <c r="L791" s="14"/>
      <c r="M791" s="14">
        <f t="shared" si="49"/>
        <v>0</v>
      </c>
      <c r="N791" s="5">
        <f t="shared" si="50"/>
        <v>0</v>
      </c>
      <c r="O791" s="5" t="str">
        <f t="shared" si="51"/>
        <v/>
      </c>
    </row>
    <row r="792" spans="2:15" x14ac:dyDescent="0.25">
      <c r="B792" s="14"/>
      <c r="C792" s="14"/>
      <c r="D792" s="14"/>
      <c r="G792" s="4" t="str">
        <f t="shared" si="48"/>
        <v/>
      </c>
      <c r="H792" t="s">
        <v>24</v>
      </c>
      <c r="I792">
        <v>0</v>
      </c>
      <c r="J792" s="14"/>
      <c r="K792">
        <v>0</v>
      </c>
      <c r="L792" s="14"/>
      <c r="M792" s="14">
        <f t="shared" si="49"/>
        <v>0</v>
      </c>
      <c r="N792" s="5">
        <f t="shared" si="50"/>
        <v>0</v>
      </c>
      <c r="O792" s="5" t="str">
        <f t="shared" si="51"/>
        <v/>
      </c>
    </row>
    <row r="793" spans="2:15" x14ac:dyDescent="0.25">
      <c r="B793" s="14"/>
      <c r="C793" s="14"/>
      <c r="D793" s="14"/>
      <c r="G793" s="4" t="str">
        <f t="shared" si="48"/>
        <v/>
      </c>
      <c r="H793" t="s">
        <v>24</v>
      </c>
      <c r="I793">
        <v>0</v>
      </c>
      <c r="J793" s="14"/>
      <c r="K793">
        <v>0</v>
      </c>
      <c r="L793" s="14"/>
      <c r="M793" s="14">
        <f t="shared" si="49"/>
        <v>0</v>
      </c>
      <c r="N793" s="5">
        <f t="shared" si="50"/>
        <v>0</v>
      </c>
      <c r="O793" s="5" t="str">
        <f t="shared" si="51"/>
        <v/>
      </c>
    </row>
    <row r="794" spans="2:15" x14ac:dyDescent="0.25">
      <c r="B794" s="14"/>
      <c r="C794" s="14"/>
      <c r="D794" s="14"/>
      <c r="G794" s="4" t="str">
        <f t="shared" si="48"/>
        <v/>
      </c>
      <c r="H794" t="s">
        <v>24</v>
      </c>
      <c r="I794">
        <v>0</v>
      </c>
      <c r="J794" s="14"/>
      <c r="K794">
        <v>0</v>
      </c>
      <c r="L794" s="14"/>
      <c r="M794" s="14">
        <f t="shared" si="49"/>
        <v>0</v>
      </c>
      <c r="N794" s="5">
        <f t="shared" si="50"/>
        <v>0</v>
      </c>
      <c r="O794" s="5" t="str">
        <f t="shared" si="51"/>
        <v/>
      </c>
    </row>
    <row r="795" spans="2:15" x14ac:dyDescent="0.25">
      <c r="B795" s="14"/>
      <c r="C795" s="14"/>
      <c r="D795" s="14"/>
      <c r="G795" s="4" t="str">
        <f t="shared" si="48"/>
        <v/>
      </c>
      <c r="H795" t="s">
        <v>24</v>
      </c>
      <c r="I795">
        <v>0</v>
      </c>
      <c r="J795" s="14"/>
      <c r="K795">
        <v>0</v>
      </c>
      <c r="L795" s="14"/>
      <c r="M795" s="14">
        <f t="shared" si="49"/>
        <v>0</v>
      </c>
      <c r="N795" s="5">
        <f t="shared" si="50"/>
        <v>0</v>
      </c>
      <c r="O795" s="5" t="str">
        <f t="shared" si="51"/>
        <v/>
      </c>
    </row>
    <row r="796" spans="2:15" x14ac:dyDescent="0.25">
      <c r="B796" s="14"/>
      <c r="C796" s="14"/>
      <c r="D796" s="14"/>
      <c r="G796" s="4" t="str">
        <f t="shared" si="48"/>
        <v/>
      </c>
      <c r="H796" t="s">
        <v>24</v>
      </c>
      <c r="I796">
        <v>0</v>
      </c>
      <c r="J796" s="14"/>
      <c r="K796">
        <v>0</v>
      </c>
      <c r="L796" s="14"/>
      <c r="M796" s="14">
        <f t="shared" si="49"/>
        <v>0</v>
      </c>
      <c r="N796" s="5">
        <f t="shared" si="50"/>
        <v>0</v>
      </c>
      <c r="O796" s="5" t="str">
        <f t="shared" si="51"/>
        <v/>
      </c>
    </row>
    <row r="797" spans="2:15" x14ac:dyDescent="0.25">
      <c r="B797" s="14"/>
      <c r="C797" s="14"/>
      <c r="D797" s="14"/>
      <c r="G797" s="4" t="str">
        <f t="shared" si="48"/>
        <v/>
      </c>
      <c r="H797" t="s">
        <v>24</v>
      </c>
      <c r="I797">
        <v>0</v>
      </c>
      <c r="J797" s="14"/>
      <c r="K797">
        <v>0</v>
      </c>
      <c r="L797" s="14"/>
      <c r="M797" s="14">
        <f t="shared" si="49"/>
        <v>0</v>
      </c>
      <c r="N797" s="5">
        <f t="shared" si="50"/>
        <v>0</v>
      </c>
      <c r="O797" s="5" t="str">
        <f t="shared" si="51"/>
        <v/>
      </c>
    </row>
    <row r="798" spans="2:15" x14ac:dyDescent="0.25">
      <c r="B798" s="14"/>
      <c r="C798" s="14"/>
      <c r="D798" s="14"/>
      <c r="G798" s="4" t="str">
        <f t="shared" si="48"/>
        <v/>
      </c>
      <c r="H798" t="s">
        <v>24</v>
      </c>
      <c r="I798">
        <v>0</v>
      </c>
      <c r="J798" s="14"/>
      <c r="K798">
        <v>0</v>
      </c>
      <c r="L798" s="14"/>
      <c r="M798" s="14">
        <f t="shared" si="49"/>
        <v>0</v>
      </c>
      <c r="N798" s="5">
        <f t="shared" si="50"/>
        <v>0</v>
      </c>
      <c r="O798" s="5" t="str">
        <f t="shared" si="51"/>
        <v/>
      </c>
    </row>
    <row r="799" spans="2:15" x14ac:dyDescent="0.25">
      <c r="B799" s="14"/>
      <c r="C799" s="14"/>
      <c r="D799" s="14"/>
      <c r="G799" s="4" t="str">
        <f t="shared" si="48"/>
        <v/>
      </c>
      <c r="H799" t="s">
        <v>24</v>
      </c>
      <c r="I799">
        <v>0</v>
      </c>
      <c r="J799" s="14"/>
      <c r="K799">
        <v>0</v>
      </c>
      <c r="L799" s="14"/>
      <c r="M799" s="14">
        <f t="shared" si="49"/>
        <v>0</v>
      </c>
      <c r="N799" s="5">
        <f t="shared" si="50"/>
        <v>0</v>
      </c>
      <c r="O799" s="5" t="str">
        <f t="shared" si="51"/>
        <v/>
      </c>
    </row>
    <row r="800" spans="2:15" x14ac:dyDescent="0.25">
      <c r="B800" s="14"/>
      <c r="C800" s="14"/>
      <c r="D800" s="14"/>
      <c r="G800" s="4" t="str">
        <f t="shared" si="48"/>
        <v/>
      </c>
      <c r="H800" t="s">
        <v>24</v>
      </c>
      <c r="I800">
        <v>0</v>
      </c>
      <c r="J800" s="14"/>
      <c r="K800">
        <v>0</v>
      </c>
      <c r="L800" s="14"/>
      <c r="M800" s="14">
        <f t="shared" si="49"/>
        <v>0</v>
      </c>
      <c r="N800" s="5">
        <f t="shared" si="50"/>
        <v>0</v>
      </c>
      <c r="O800" s="5" t="str">
        <f t="shared" si="51"/>
        <v/>
      </c>
    </row>
    <row r="801" spans="2:15" x14ac:dyDescent="0.25">
      <c r="B801" s="14"/>
      <c r="C801" s="14"/>
      <c r="D801" s="14"/>
      <c r="G801" s="4" t="str">
        <f t="shared" si="48"/>
        <v/>
      </c>
      <c r="H801" t="s">
        <v>24</v>
      </c>
      <c r="I801">
        <v>0</v>
      </c>
      <c r="J801" s="14"/>
      <c r="K801">
        <v>0</v>
      </c>
      <c r="L801" s="14"/>
      <c r="M801" s="14">
        <f t="shared" si="49"/>
        <v>0</v>
      </c>
      <c r="N801" s="5">
        <f t="shared" si="50"/>
        <v>0</v>
      </c>
      <c r="O801" s="5" t="str">
        <f t="shared" si="51"/>
        <v/>
      </c>
    </row>
    <row r="802" spans="2:15" x14ac:dyDescent="0.25">
      <c r="B802" s="14"/>
      <c r="C802" s="14"/>
      <c r="D802" s="14"/>
      <c r="G802" s="4" t="str">
        <f t="shared" si="48"/>
        <v/>
      </c>
      <c r="H802" t="s">
        <v>24</v>
      </c>
      <c r="I802">
        <v>0</v>
      </c>
      <c r="J802" s="14"/>
      <c r="K802">
        <v>0</v>
      </c>
      <c r="L802" s="14"/>
      <c r="M802" s="14">
        <f t="shared" si="49"/>
        <v>0</v>
      </c>
      <c r="N802" s="5">
        <f t="shared" si="50"/>
        <v>0</v>
      </c>
      <c r="O802" s="5" t="str">
        <f t="shared" si="51"/>
        <v/>
      </c>
    </row>
    <row r="803" spans="2:15" x14ac:dyDescent="0.25">
      <c r="B803" s="14"/>
      <c r="C803" s="14"/>
      <c r="D803" s="14"/>
      <c r="G803" s="4" t="str">
        <f t="shared" si="48"/>
        <v/>
      </c>
      <c r="H803" t="s">
        <v>24</v>
      </c>
      <c r="I803">
        <v>0</v>
      </c>
      <c r="J803" s="14"/>
      <c r="K803">
        <v>0</v>
      </c>
      <c r="L803" s="14"/>
      <c r="M803" s="14">
        <f t="shared" si="49"/>
        <v>0</v>
      </c>
      <c r="N803" s="5">
        <f t="shared" si="50"/>
        <v>0</v>
      </c>
      <c r="O803" s="5" t="str">
        <f t="shared" si="51"/>
        <v/>
      </c>
    </row>
    <row r="804" spans="2:15" x14ac:dyDescent="0.25">
      <c r="B804" s="14"/>
      <c r="C804" s="14"/>
      <c r="D804" s="14"/>
      <c r="G804" s="4" t="str">
        <f t="shared" si="48"/>
        <v/>
      </c>
      <c r="H804" t="s">
        <v>24</v>
      </c>
      <c r="I804">
        <v>0</v>
      </c>
      <c r="J804" s="14"/>
      <c r="K804">
        <v>0</v>
      </c>
      <c r="L804" s="14"/>
      <c r="M804" s="14">
        <f t="shared" si="49"/>
        <v>0</v>
      </c>
      <c r="N804" s="5">
        <f t="shared" si="50"/>
        <v>0</v>
      </c>
      <c r="O804" s="5" t="str">
        <f t="shared" si="51"/>
        <v/>
      </c>
    </row>
    <row r="805" spans="2:15" x14ac:dyDescent="0.25">
      <c r="B805" s="14"/>
      <c r="C805" s="14"/>
      <c r="D805" s="14"/>
      <c r="G805" s="4" t="str">
        <f t="shared" si="48"/>
        <v/>
      </c>
      <c r="H805" t="s">
        <v>24</v>
      </c>
      <c r="I805">
        <v>0</v>
      </c>
      <c r="J805" s="14"/>
      <c r="K805">
        <v>0</v>
      </c>
      <c r="L805" s="14"/>
      <c r="M805" s="14">
        <f t="shared" si="49"/>
        <v>0</v>
      </c>
      <c r="N805" s="5">
        <f t="shared" si="50"/>
        <v>0</v>
      </c>
      <c r="O805" s="5" t="str">
        <f t="shared" si="51"/>
        <v/>
      </c>
    </row>
    <row r="806" spans="2:15" x14ac:dyDescent="0.25">
      <c r="B806" s="14"/>
      <c r="C806" s="14"/>
      <c r="D806" s="14"/>
      <c r="G806" s="4" t="str">
        <f t="shared" si="48"/>
        <v/>
      </c>
      <c r="H806" t="s">
        <v>24</v>
      </c>
      <c r="I806">
        <v>0</v>
      </c>
      <c r="J806" s="14"/>
      <c r="K806">
        <v>0</v>
      </c>
      <c r="L806" s="14"/>
      <c r="M806" s="14">
        <f t="shared" si="49"/>
        <v>0</v>
      </c>
      <c r="N806" s="5">
        <f t="shared" si="50"/>
        <v>0</v>
      </c>
      <c r="O806" s="5" t="str">
        <f t="shared" si="51"/>
        <v/>
      </c>
    </row>
    <row r="807" spans="2:15" x14ac:dyDescent="0.25">
      <c r="B807" s="14"/>
      <c r="C807" s="14"/>
      <c r="D807" s="14"/>
      <c r="G807" s="4" t="str">
        <f t="shared" si="48"/>
        <v/>
      </c>
      <c r="H807" t="s">
        <v>24</v>
      </c>
      <c r="I807">
        <v>0</v>
      </c>
      <c r="J807" s="14"/>
      <c r="K807">
        <v>0</v>
      </c>
      <c r="L807" s="14"/>
      <c r="M807" s="14">
        <f t="shared" si="49"/>
        <v>0</v>
      </c>
      <c r="N807" s="5">
        <f t="shared" si="50"/>
        <v>0</v>
      </c>
      <c r="O807" s="5" t="str">
        <f t="shared" si="51"/>
        <v/>
      </c>
    </row>
    <row r="808" spans="2:15" x14ac:dyDescent="0.25">
      <c r="B808" s="14"/>
      <c r="C808" s="14"/>
      <c r="D808" s="14"/>
      <c r="G808" s="4" t="str">
        <f t="shared" si="48"/>
        <v/>
      </c>
      <c r="H808" t="s">
        <v>24</v>
      </c>
      <c r="I808">
        <v>0</v>
      </c>
      <c r="J808" s="14"/>
      <c r="K808">
        <v>0</v>
      </c>
      <c r="L808" s="14"/>
      <c r="M808" s="14">
        <f t="shared" si="49"/>
        <v>0</v>
      </c>
      <c r="N808" s="5">
        <f t="shared" si="50"/>
        <v>0</v>
      </c>
      <c r="O808" s="5" t="str">
        <f t="shared" si="51"/>
        <v/>
      </c>
    </row>
    <row r="809" spans="2:15" x14ac:dyDescent="0.25">
      <c r="B809" s="14"/>
      <c r="C809" s="14"/>
      <c r="D809" s="14"/>
      <c r="G809" s="4" t="str">
        <f t="shared" si="48"/>
        <v/>
      </c>
      <c r="H809" t="s">
        <v>24</v>
      </c>
      <c r="I809">
        <v>0</v>
      </c>
      <c r="J809" s="14"/>
      <c r="K809">
        <v>0</v>
      </c>
      <c r="L809" s="14"/>
      <c r="M809" s="14">
        <f t="shared" si="49"/>
        <v>0</v>
      </c>
      <c r="N809" s="5">
        <f t="shared" si="50"/>
        <v>0</v>
      </c>
      <c r="O809" s="5" t="str">
        <f t="shared" si="51"/>
        <v/>
      </c>
    </row>
    <row r="810" spans="2:15" x14ac:dyDescent="0.25">
      <c r="B810" s="14"/>
      <c r="C810" s="14"/>
      <c r="D810" s="14"/>
      <c r="G810" s="4" t="str">
        <f t="shared" si="48"/>
        <v/>
      </c>
      <c r="H810" t="s">
        <v>24</v>
      </c>
      <c r="I810">
        <v>0</v>
      </c>
      <c r="J810" s="14"/>
      <c r="K810">
        <v>0</v>
      </c>
      <c r="L810" s="14"/>
      <c r="M810" s="14">
        <f t="shared" si="49"/>
        <v>0</v>
      </c>
      <c r="N810" s="5">
        <f t="shared" si="50"/>
        <v>0</v>
      </c>
      <c r="O810" s="5" t="str">
        <f t="shared" si="51"/>
        <v/>
      </c>
    </row>
    <row r="811" spans="2:15" x14ac:dyDescent="0.25">
      <c r="B811" s="14"/>
      <c r="C811" s="14"/>
      <c r="D811" s="14"/>
      <c r="G811" s="4" t="str">
        <f t="shared" si="48"/>
        <v/>
      </c>
      <c r="H811" t="s">
        <v>24</v>
      </c>
      <c r="I811">
        <v>0</v>
      </c>
      <c r="J811" s="14"/>
      <c r="K811">
        <v>0</v>
      </c>
      <c r="L811" s="14"/>
      <c r="M811" s="14">
        <f t="shared" si="49"/>
        <v>0</v>
      </c>
      <c r="N811" s="5">
        <f t="shared" si="50"/>
        <v>0</v>
      </c>
      <c r="O811" s="5" t="str">
        <f t="shared" si="51"/>
        <v/>
      </c>
    </row>
    <row r="812" spans="2:15" x14ac:dyDescent="0.25">
      <c r="B812" s="14"/>
      <c r="C812" s="14"/>
      <c r="D812" s="14"/>
      <c r="G812" s="4" t="str">
        <f t="shared" si="48"/>
        <v/>
      </c>
      <c r="H812" t="s">
        <v>24</v>
      </c>
      <c r="I812">
        <v>0</v>
      </c>
      <c r="J812" s="14"/>
      <c r="K812">
        <v>0</v>
      </c>
      <c r="L812" s="14"/>
      <c r="M812" s="14">
        <f t="shared" si="49"/>
        <v>0</v>
      </c>
      <c r="N812" s="5">
        <f t="shared" si="50"/>
        <v>0</v>
      </c>
      <c r="O812" s="5" t="str">
        <f t="shared" si="51"/>
        <v/>
      </c>
    </row>
    <row r="813" spans="2:15" x14ac:dyDescent="0.25">
      <c r="B813" s="14"/>
      <c r="C813" s="14"/>
      <c r="D813" s="14"/>
      <c r="G813" s="4" t="str">
        <f t="shared" si="48"/>
        <v/>
      </c>
      <c r="H813" t="s">
        <v>24</v>
      </c>
      <c r="I813">
        <v>0</v>
      </c>
      <c r="J813" s="14"/>
      <c r="K813">
        <v>0</v>
      </c>
      <c r="L813" s="14"/>
      <c r="M813" s="14">
        <f t="shared" si="49"/>
        <v>0</v>
      </c>
      <c r="N813" s="5">
        <f t="shared" si="50"/>
        <v>0</v>
      </c>
      <c r="O813" s="5" t="str">
        <f t="shared" si="51"/>
        <v/>
      </c>
    </row>
    <row r="814" spans="2:15" x14ac:dyDescent="0.25">
      <c r="B814" s="14"/>
      <c r="C814" s="14"/>
      <c r="D814" s="14"/>
      <c r="G814" s="4" t="str">
        <f t="shared" si="48"/>
        <v/>
      </c>
      <c r="H814" t="s">
        <v>24</v>
      </c>
      <c r="I814">
        <v>0</v>
      </c>
      <c r="J814" s="14"/>
      <c r="K814">
        <v>0</v>
      </c>
      <c r="L814" s="14"/>
      <c r="M814" s="14">
        <f t="shared" si="49"/>
        <v>0</v>
      </c>
      <c r="N814" s="5">
        <f t="shared" si="50"/>
        <v>0</v>
      </c>
      <c r="O814" s="5" t="str">
        <f t="shared" si="51"/>
        <v/>
      </c>
    </row>
    <row r="815" spans="2:15" x14ac:dyDescent="0.25">
      <c r="B815" s="14"/>
      <c r="C815" s="14"/>
      <c r="D815" s="14"/>
      <c r="G815" s="4" t="str">
        <f t="shared" si="48"/>
        <v/>
      </c>
      <c r="H815" t="s">
        <v>24</v>
      </c>
      <c r="I815">
        <v>0</v>
      </c>
      <c r="J815" s="14"/>
      <c r="K815">
        <v>0</v>
      </c>
      <c r="L815" s="14"/>
      <c r="M815" s="14">
        <f t="shared" si="49"/>
        <v>0</v>
      </c>
      <c r="N815" s="5">
        <f t="shared" si="50"/>
        <v>0</v>
      </c>
      <c r="O815" s="5" t="str">
        <f t="shared" si="51"/>
        <v/>
      </c>
    </row>
    <row r="816" spans="2:15" x14ac:dyDescent="0.25">
      <c r="B816" s="14"/>
      <c r="C816" s="14"/>
      <c r="D816" s="14"/>
      <c r="G816" s="4" t="str">
        <f t="shared" si="48"/>
        <v/>
      </c>
      <c r="H816" t="s">
        <v>24</v>
      </c>
      <c r="I816">
        <v>0</v>
      </c>
      <c r="J816" s="14"/>
      <c r="K816">
        <v>0</v>
      </c>
      <c r="L816" s="14"/>
      <c r="M816" s="14">
        <f t="shared" si="49"/>
        <v>0</v>
      </c>
      <c r="N816" s="5">
        <f t="shared" si="50"/>
        <v>0</v>
      </c>
      <c r="O816" s="5" t="str">
        <f t="shared" si="51"/>
        <v/>
      </c>
    </row>
    <row r="817" spans="2:15" x14ac:dyDescent="0.25">
      <c r="B817" s="14"/>
      <c r="C817" s="14"/>
      <c r="D817" s="14"/>
      <c r="G817" s="4" t="str">
        <f t="shared" si="48"/>
        <v/>
      </c>
      <c r="H817" t="s">
        <v>24</v>
      </c>
      <c r="I817">
        <v>0</v>
      </c>
      <c r="J817" s="14"/>
      <c r="K817">
        <v>0</v>
      </c>
      <c r="L817" s="14"/>
      <c r="M817" s="14">
        <f t="shared" si="49"/>
        <v>0</v>
      </c>
      <c r="N817" s="5">
        <f t="shared" si="50"/>
        <v>0</v>
      </c>
      <c r="O817" s="5" t="str">
        <f t="shared" si="51"/>
        <v/>
      </c>
    </row>
    <row r="818" spans="2:15" x14ac:dyDescent="0.25">
      <c r="B818" s="14"/>
      <c r="C818" s="14"/>
      <c r="D818" s="14"/>
      <c r="G818" s="4" t="str">
        <f t="shared" si="48"/>
        <v/>
      </c>
      <c r="H818" t="s">
        <v>24</v>
      </c>
      <c r="I818">
        <v>0</v>
      </c>
      <c r="J818" s="14"/>
      <c r="K818">
        <v>0</v>
      </c>
      <c r="L818" s="14"/>
      <c r="M818" s="14">
        <f t="shared" si="49"/>
        <v>0</v>
      </c>
      <c r="N818" s="5">
        <f t="shared" si="50"/>
        <v>0</v>
      </c>
      <c r="O818" s="5" t="str">
        <f t="shared" si="51"/>
        <v/>
      </c>
    </row>
    <row r="819" spans="2:15" x14ac:dyDescent="0.25">
      <c r="B819" s="14"/>
      <c r="C819" s="14"/>
      <c r="D819" s="14"/>
      <c r="G819" s="4" t="str">
        <f t="shared" si="48"/>
        <v/>
      </c>
      <c r="H819" t="s">
        <v>24</v>
      </c>
      <c r="I819">
        <v>0</v>
      </c>
      <c r="J819" s="14"/>
      <c r="K819">
        <v>0</v>
      </c>
      <c r="L819" s="14"/>
      <c r="M819" s="14">
        <f t="shared" si="49"/>
        <v>0</v>
      </c>
      <c r="N819" s="5">
        <f t="shared" si="50"/>
        <v>0</v>
      </c>
      <c r="O819" s="5" t="str">
        <f t="shared" si="51"/>
        <v/>
      </c>
    </row>
    <row r="820" spans="2:15" x14ac:dyDescent="0.25">
      <c r="B820" s="14"/>
      <c r="C820" s="14"/>
      <c r="D820" s="14"/>
      <c r="G820" s="4" t="str">
        <f t="shared" si="48"/>
        <v/>
      </c>
      <c r="H820" t="s">
        <v>24</v>
      </c>
      <c r="I820">
        <v>0</v>
      </c>
      <c r="J820" s="14"/>
      <c r="K820">
        <v>0</v>
      </c>
      <c r="L820" s="14"/>
      <c r="M820" s="14">
        <f t="shared" si="49"/>
        <v>0</v>
      </c>
      <c r="N820" s="5">
        <f t="shared" si="50"/>
        <v>0</v>
      </c>
      <c r="O820" s="5" t="str">
        <f t="shared" si="51"/>
        <v/>
      </c>
    </row>
    <row r="821" spans="2:15" x14ac:dyDescent="0.25">
      <c r="B821" s="14"/>
      <c r="C821" s="14"/>
      <c r="D821" s="14"/>
      <c r="G821" s="4" t="str">
        <f t="shared" si="48"/>
        <v/>
      </c>
      <c r="H821" t="s">
        <v>24</v>
      </c>
      <c r="I821">
        <v>0</v>
      </c>
      <c r="J821" s="14"/>
      <c r="K821">
        <v>0</v>
      </c>
      <c r="L821" s="14"/>
      <c r="M821" s="14">
        <f t="shared" si="49"/>
        <v>0</v>
      </c>
      <c r="N821" s="5">
        <f t="shared" si="50"/>
        <v>0</v>
      </c>
      <c r="O821" s="5" t="str">
        <f t="shared" si="51"/>
        <v/>
      </c>
    </row>
    <row r="822" spans="2:15" x14ac:dyDescent="0.25">
      <c r="B822" s="14"/>
      <c r="C822" s="14"/>
      <c r="D822" s="14"/>
      <c r="G822" s="4" t="str">
        <f t="shared" si="48"/>
        <v/>
      </c>
      <c r="H822" t="s">
        <v>24</v>
      </c>
      <c r="I822">
        <v>0</v>
      </c>
      <c r="J822" s="14"/>
      <c r="K822">
        <v>0</v>
      </c>
      <c r="L822" s="14"/>
      <c r="M822" s="14">
        <f t="shared" si="49"/>
        <v>0</v>
      </c>
      <c r="N822" s="5">
        <f t="shared" si="50"/>
        <v>0</v>
      </c>
      <c r="O822" s="5" t="str">
        <f t="shared" si="51"/>
        <v/>
      </c>
    </row>
    <row r="823" spans="2:15" x14ac:dyDescent="0.25">
      <c r="B823" s="14"/>
      <c r="C823" s="14"/>
      <c r="D823" s="14"/>
      <c r="G823" s="4" t="str">
        <f t="shared" si="48"/>
        <v/>
      </c>
      <c r="H823" t="s">
        <v>24</v>
      </c>
      <c r="I823">
        <v>0</v>
      </c>
      <c r="J823" s="14"/>
      <c r="K823">
        <v>0</v>
      </c>
      <c r="L823" s="14"/>
      <c r="M823" s="14">
        <f t="shared" si="49"/>
        <v>0</v>
      </c>
      <c r="N823" s="5">
        <f t="shared" si="50"/>
        <v>0</v>
      </c>
      <c r="O823" s="5" t="str">
        <f t="shared" si="51"/>
        <v/>
      </c>
    </row>
    <row r="824" spans="2:15" x14ac:dyDescent="0.25">
      <c r="B824" s="14"/>
      <c r="C824" s="14"/>
      <c r="D824" s="14"/>
      <c r="G824" s="4" t="str">
        <f t="shared" si="48"/>
        <v/>
      </c>
      <c r="H824" t="s">
        <v>24</v>
      </c>
      <c r="I824">
        <v>0</v>
      </c>
      <c r="J824" s="14"/>
      <c r="K824">
        <v>0</v>
      </c>
      <c r="L824" s="14"/>
      <c r="M824" s="14">
        <f t="shared" si="49"/>
        <v>0</v>
      </c>
      <c r="N824" s="5">
        <f t="shared" si="50"/>
        <v>0</v>
      </c>
      <c r="O824" s="5" t="str">
        <f t="shared" si="51"/>
        <v/>
      </c>
    </row>
    <row r="825" spans="2:15" x14ac:dyDescent="0.25">
      <c r="B825" s="14"/>
      <c r="C825" s="14"/>
      <c r="D825" s="14"/>
      <c r="G825" s="4" t="str">
        <f t="shared" si="48"/>
        <v/>
      </c>
      <c r="H825" t="s">
        <v>24</v>
      </c>
      <c r="I825">
        <v>0</v>
      </c>
      <c r="J825" s="14"/>
      <c r="K825">
        <v>0</v>
      </c>
      <c r="L825" s="14"/>
      <c r="M825" s="14">
        <f t="shared" si="49"/>
        <v>0</v>
      </c>
      <c r="N825" s="5">
        <f t="shared" si="50"/>
        <v>0</v>
      </c>
      <c r="O825" s="5" t="str">
        <f t="shared" si="51"/>
        <v/>
      </c>
    </row>
    <row r="826" spans="2:15" x14ac:dyDescent="0.25">
      <c r="B826" s="14"/>
      <c r="C826" s="14"/>
      <c r="D826" s="14"/>
      <c r="G826" s="4" t="str">
        <f t="shared" si="48"/>
        <v/>
      </c>
      <c r="H826" t="s">
        <v>24</v>
      </c>
      <c r="I826">
        <v>0</v>
      </c>
      <c r="J826" s="14"/>
      <c r="K826">
        <v>0</v>
      </c>
      <c r="L826" s="14"/>
      <c r="M826" s="14">
        <f t="shared" si="49"/>
        <v>0</v>
      </c>
      <c r="N826" s="5">
        <f t="shared" si="50"/>
        <v>0</v>
      </c>
      <c r="O826" s="5" t="str">
        <f t="shared" si="51"/>
        <v/>
      </c>
    </row>
    <row r="827" spans="2:15" x14ac:dyDescent="0.25">
      <c r="B827" s="14"/>
      <c r="C827" s="14"/>
      <c r="D827" s="14"/>
      <c r="G827" s="4" t="str">
        <f t="shared" si="48"/>
        <v/>
      </c>
      <c r="H827" t="s">
        <v>24</v>
      </c>
      <c r="I827">
        <v>0</v>
      </c>
      <c r="J827" s="14"/>
      <c r="K827">
        <v>0</v>
      </c>
      <c r="L827" s="14"/>
      <c r="M827" s="14">
        <f t="shared" si="49"/>
        <v>0</v>
      </c>
      <c r="N827" s="5">
        <f t="shared" si="50"/>
        <v>0</v>
      </c>
      <c r="O827" s="5" t="str">
        <f t="shared" si="51"/>
        <v/>
      </c>
    </row>
    <row r="828" spans="2:15" x14ac:dyDescent="0.25">
      <c r="B828" s="14"/>
      <c r="C828" s="14"/>
      <c r="D828" s="14"/>
      <c r="G828" s="4" t="str">
        <f t="shared" si="48"/>
        <v/>
      </c>
      <c r="H828" t="s">
        <v>24</v>
      </c>
      <c r="I828">
        <v>0</v>
      </c>
      <c r="J828" s="14"/>
      <c r="K828">
        <v>0</v>
      </c>
      <c r="L828" s="14"/>
      <c r="M828" s="14">
        <f t="shared" si="49"/>
        <v>0</v>
      </c>
      <c r="N828" s="5">
        <f t="shared" si="50"/>
        <v>0</v>
      </c>
      <c r="O828" s="5" t="str">
        <f t="shared" si="51"/>
        <v/>
      </c>
    </row>
    <row r="829" spans="2:15" x14ac:dyDescent="0.25">
      <c r="B829" s="14"/>
      <c r="C829" s="14"/>
      <c r="D829" s="14"/>
      <c r="G829" s="4" t="str">
        <f t="shared" si="48"/>
        <v/>
      </c>
      <c r="H829" t="s">
        <v>24</v>
      </c>
      <c r="I829">
        <v>0</v>
      </c>
      <c r="J829" s="14"/>
      <c r="K829">
        <v>0</v>
      </c>
      <c r="L829" s="14"/>
      <c r="M829" s="14">
        <f t="shared" si="49"/>
        <v>0</v>
      </c>
      <c r="N829" s="5">
        <f t="shared" si="50"/>
        <v>0</v>
      </c>
      <c r="O829" s="5" t="str">
        <f t="shared" si="51"/>
        <v/>
      </c>
    </row>
    <row r="830" spans="2:15" x14ac:dyDescent="0.25">
      <c r="B830" s="14"/>
      <c r="C830" s="14"/>
      <c r="D830" s="14"/>
      <c r="G830" s="4" t="str">
        <f t="shared" si="48"/>
        <v/>
      </c>
      <c r="H830" t="s">
        <v>24</v>
      </c>
      <c r="I830">
        <v>0</v>
      </c>
      <c r="J830" s="14"/>
      <c r="K830">
        <v>0</v>
      </c>
      <c r="L830" s="14"/>
      <c r="M830" s="14">
        <f t="shared" si="49"/>
        <v>0</v>
      </c>
      <c r="N830" s="5">
        <f t="shared" si="50"/>
        <v>0</v>
      </c>
      <c r="O830" s="5" t="str">
        <f t="shared" si="51"/>
        <v/>
      </c>
    </row>
    <row r="831" spans="2:15" x14ac:dyDescent="0.25">
      <c r="B831" s="14"/>
      <c r="C831" s="14"/>
      <c r="D831" s="14"/>
      <c r="G831" s="4" t="str">
        <f t="shared" si="48"/>
        <v/>
      </c>
      <c r="H831" t="s">
        <v>24</v>
      </c>
      <c r="I831">
        <v>0</v>
      </c>
      <c r="J831" s="14"/>
      <c r="K831">
        <v>0</v>
      </c>
      <c r="L831" s="14"/>
      <c r="M831" s="14">
        <f t="shared" si="49"/>
        <v>0</v>
      </c>
      <c r="N831" s="5">
        <f t="shared" si="50"/>
        <v>0</v>
      </c>
      <c r="O831" s="5" t="str">
        <f t="shared" si="51"/>
        <v/>
      </c>
    </row>
    <row r="832" spans="2:15" x14ac:dyDescent="0.25">
      <c r="B832" s="14"/>
      <c r="C832" s="14"/>
      <c r="D832" s="14"/>
      <c r="G832" s="4" t="str">
        <f t="shared" si="48"/>
        <v/>
      </c>
      <c r="H832" t="s">
        <v>24</v>
      </c>
      <c r="I832">
        <v>0</v>
      </c>
      <c r="J832" s="14"/>
      <c r="K832">
        <v>0</v>
      </c>
      <c r="L832" s="14"/>
      <c r="M832" s="14">
        <f t="shared" si="49"/>
        <v>0</v>
      </c>
      <c r="N832" s="5">
        <f t="shared" si="50"/>
        <v>0</v>
      </c>
      <c r="O832" s="5" t="str">
        <f t="shared" si="51"/>
        <v/>
      </c>
    </row>
    <row r="833" spans="2:15" x14ac:dyDescent="0.25">
      <c r="B833" s="14"/>
      <c r="C833" s="14"/>
      <c r="D833" s="14"/>
      <c r="G833" s="4" t="str">
        <f t="shared" si="48"/>
        <v/>
      </c>
      <c r="H833" t="s">
        <v>24</v>
      </c>
      <c r="I833">
        <v>0</v>
      </c>
      <c r="J833" s="14"/>
      <c r="K833">
        <v>0</v>
      </c>
      <c r="L833" s="14"/>
      <c r="M833" s="14">
        <f t="shared" si="49"/>
        <v>0</v>
      </c>
      <c r="N833" s="5">
        <f t="shared" si="50"/>
        <v>0</v>
      </c>
      <c r="O833" s="5" t="str">
        <f t="shared" si="51"/>
        <v/>
      </c>
    </row>
    <row r="834" spans="2:15" x14ac:dyDescent="0.25">
      <c r="B834" s="14"/>
      <c r="C834" s="14"/>
      <c r="D834" s="14"/>
      <c r="G834" s="4" t="str">
        <f t="shared" si="48"/>
        <v/>
      </c>
      <c r="H834" t="s">
        <v>24</v>
      </c>
      <c r="I834">
        <v>0</v>
      </c>
      <c r="J834" s="14"/>
      <c r="K834">
        <v>0</v>
      </c>
      <c r="L834" s="14"/>
      <c r="M834" s="14">
        <f t="shared" si="49"/>
        <v>0</v>
      </c>
      <c r="N834" s="5">
        <f t="shared" si="50"/>
        <v>0</v>
      </c>
      <c r="O834" s="5" t="str">
        <f t="shared" si="51"/>
        <v/>
      </c>
    </row>
    <row r="835" spans="2:15" x14ac:dyDescent="0.25">
      <c r="B835" s="14"/>
      <c r="C835" s="14"/>
      <c r="D835" s="14"/>
      <c r="G835" s="4" t="str">
        <f t="shared" si="48"/>
        <v/>
      </c>
      <c r="H835" t="s">
        <v>24</v>
      </c>
      <c r="I835">
        <v>0</v>
      </c>
      <c r="J835" s="14"/>
      <c r="K835">
        <v>0</v>
      </c>
      <c r="L835" s="14"/>
      <c r="M835" s="14">
        <f t="shared" si="49"/>
        <v>0</v>
      </c>
      <c r="N835" s="5">
        <f t="shared" si="50"/>
        <v>0</v>
      </c>
      <c r="O835" s="5" t="str">
        <f t="shared" si="51"/>
        <v/>
      </c>
    </row>
    <row r="836" spans="2:15" x14ac:dyDescent="0.25">
      <c r="B836" s="14"/>
      <c r="C836" s="14"/>
      <c r="D836" s="14"/>
      <c r="G836" s="4" t="str">
        <f t="shared" si="48"/>
        <v/>
      </c>
      <c r="H836" t="s">
        <v>24</v>
      </c>
      <c r="I836">
        <v>0</v>
      </c>
      <c r="J836" s="14"/>
      <c r="K836">
        <v>0</v>
      </c>
      <c r="L836" s="14"/>
      <c r="M836" s="14">
        <f t="shared" si="49"/>
        <v>0</v>
      </c>
      <c r="N836" s="5">
        <f t="shared" si="50"/>
        <v>0</v>
      </c>
      <c r="O836" s="5" t="str">
        <f t="shared" si="51"/>
        <v/>
      </c>
    </row>
    <row r="837" spans="2:15" x14ac:dyDescent="0.25">
      <c r="B837" s="14"/>
      <c r="C837" s="14"/>
      <c r="D837" s="14"/>
      <c r="G837" s="4" t="str">
        <f t="shared" si="48"/>
        <v/>
      </c>
      <c r="H837" t="s">
        <v>24</v>
      </c>
      <c r="I837">
        <v>0</v>
      </c>
      <c r="J837" s="14"/>
      <c r="K837">
        <v>0</v>
      </c>
      <c r="L837" s="14"/>
      <c r="M837" s="14">
        <f t="shared" si="49"/>
        <v>0</v>
      </c>
      <c r="N837" s="5">
        <f t="shared" si="50"/>
        <v>0</v>
      </c>
      <c r="O837" s="5" t="str">
        <f t="shared" si="51"/>
        <v/>
      </c>
    </row>
    <row r="838" spans="2:15" x14ac:dyDescent="0.25">
      <c r="B838" s="14"/>
      <c r="C838" s="14"/>
      <c r="D838" s="14"/>
      <c r="G838" s="4" t="str">
        <f t="shared" ref="G838:G901" si="52">A838&amp;F838</f>
        <v/>
      </c>
      <c r="H838" t="s">
        <v>24</v>
      </c>
      <c r="I838">
        <v>0</v>
      </c>
      <c r="J838" s="14"/>
      <c r="K838">
        <v>0</v>
      </c>
      <c r="L838" s="14"/>
      <c r="M838" s="14">
        <f t="shared" ref="M838:M901" si="53">IF(I838&gt;0,"Masukan unit konversi",0)</f>
        <v>0</v>
      </c>
      <c r="N838" s="5">
        <f t="shared" ref="N838:N901" si="54">IF(I838&gt;0,(I838*M838)+K838,K838)</f>
        <v>0</v>
      </c>
      <c r="O838" s="5" t="str">
        <f t="shared" ref="O838:O901" si="55">IF(L838&lt;&gt;"",L838,"")</f>
        <v/>
      </c>
    </row>
    <row r="839" spans="2:15" x14ac:dyDescent="0.25">
      <c r="B839" s="14"/>
      <c r="C839" s="14"/>
      <c r="D839" s="14"/>
      <c r="G839" s="4" t="str">
        <f t="shared" si="52"/>
        <v/>
      </c>
      <c r="H839" t="s">
        <v>24</v>
      </c>
      <c r="I839">
        <v>0</v>
      </c>
      <c r="J839" s="14"/>
      <c r="K839">
        <v>0</v>
      </c>
      <c r="L839" s="14"/>
      <c r="M839" s="14">
        <f t="shared" si="53"/>
        <v>0</v>
      </c>
      <c r="N839" s="5">
        <f t="shared" si="54"/>
        <v>0</v>
      </c>
      <c r="O839" s="5" t="str">
        <f t="shared" si="55"/>
        <v/>
      </c>
    </row>
    <row r="840" spans="2:15" x14ac:dyDescent="0.25">
      <c r="B840" s="14"/>
      <c r="C840" s="14"/>
      <c r="D840" s="14"/>
      <c r="G840" s="4" t="str">
        <f t="shared" si="52"/>
        <v/>
      </c>
      <c r="H840" t="s">
        <v>24</v>
      </c>
      <c r="I840">
        <v>0</v>
      </c>
      <c r="J840" s="14"/>
      <c r="K840">
        <v>0</v>
      </c>
      <c r="L840" s="14"/>
      <c r="M840" s="14">
        <f t="shared" si="53"/>
        <v>0</v>
      </c>
      <c r="N840" s="5">
        <f t="shared" si="54"/>
        <v>0</v>
      </c>
      <c r="O840" s="5" t="str">
        <f t="shared" si="55"/>
        <v/>
      </c>
    </row>
    <row r="841" spans="2:15" x14ac:dyDescent="0.25">
      <c r="B841" s="14"/>
      <c r="C841" s="14"/>
      <c r="D841" s="14"/>
      <c r="G841" s="4" t="str">
        <f t="shared" si="52"/>
        <v/>
      </c>
      <c r="H841" t="s">
        <v>24</v>
      </c>
      <c r="I841">
        <v>0</v>
      </c>
      <c r="J841" s="14"/>
      <c r="K841">
        <v>0</v>
      </c>
      <c r="L841" s="14"/>
      <c r="M841" s="14">
        <f t="shared" si="53"/>
        <v>0</v>
      </c>
      <c r="N841" s="5">
        <f t="shared" si="54"/>
        <v>0</v>
      </c>
      <c r="O841" s="5" t="str">
        <f t="shared" si="55"/>
        <v/>
      </c>
    </row>
    <row r="842" spans="2:15" x14ac:dyDescent="0.25">
      <c r="B842" s="14"/>
      <c r="C842" s="14"/>
      <c r="D842" s="14"/>
      <c r="G842" s="4" t="str">
        <f t="shared" si="52"/>
        <v/>
      </c>
      <c r="H842" t="s">
        <v>24</v>
      </c>
      <c r="I842">
        <v>0</v>
      </c>
      <c r="J842" s="14"/>
      <c r="K842">
        <v>0</v>
      </c>
      <c r="L842" s="14"/>
      <c r="M842" s="14">
        <f t="shared" si="53"/>
        <v>0</v>
      </c>
      <c r="N842" s="5">
        <f t="shared" si="54"/>
        <v>0</v>
      </c>
      <c r="O842" s="5" t="str">
        <f t="shared" si="55"/>
        <v/>
      </c>
    </row>
    <row r="843" spans="2:15" x14ac:dyDescent="0.25">
      <c r="B843" s="14"/>
      <c r="C843" s="14"/>
      <c r="D843" s="14"/>
      <c r="G843" s="4" t="str">
        <f t="shared" si="52"/>
        <v/>
      </c>
      <c r="H843" t="s">
        <v>24</v>
      </c>
      <c r="I843">
        <v>0</v>
      </c>
      <c r="J843" s="14"/>
      <c r="K843">
        <v>0</v>
      </c>
      <c r="L843" s="14"/>
      <c r="M843" s="14">
        <f t="shared" si="53"/>
        <v>0</v>
      </c>
      <c r="N843" s="5">
        <f t="shared" si="54"/>
        <v>0</v>
      </c>
      <c r="O843" s="5" t="str">
        <f t="shared" si="55"/>
        <v/>
      </c>
    </row>
    <row r="844" spans="2:15" x14ac:dyDescent="0.25">
      <c r="B844" s="14"/>
      <c r="C844" s="14"/>
      <c r="D844" s="14"/>
      <c r="G844" s="4" t="str">
        <f t="shared" si="52"/>
        <v/>
      </c>
      <c r="H844" t="s">
        <v>24</v>
      </c>
      <c r="I844">
        <v>0</v>
      </c>
      <c r="J844" s="14"/>
      <c r="K844">
        <v>0</v>
      </c>
      <c r="L844" s="14"/>
      <c r="M844" s="14">
        <f t="shared" si="53"/>
        <v>0</v>
      </c>
      <c r="N844" s="5">
        <f t="shared" si="54"/>
        <v>0</v>
      </c>
      <c r="O844" s="5" t="str">
        <f t="shared" si="55"/>
        <v/>
      </c>
    </row>
    <row r="845" spans="2:15" x14ac:dyDescent="0.25">
      <c r="B845" s="14"/>
      <c r="C845" s="14"/>
      <c r="D845" s="14"/>
      <c r="G845" s="4" t="str">
        <f t="shared" si="52"/>
        <v/>
      </c>
      <c r="H845" t="s">
        <v>24</v>
      </c>
      <c r="I845">
        <v>0</v>
      </c>
      <c r="J845" s="14"/>
      <c r="K845">
        <v>0</v>
      </c>
      <c r="L845" s="14"/>
      <c r="M845" s="14">
        <f t="shared" si="53"/>
        <v>0</v>
      </c>
      <c r="N845" s="5">
        <f t="shared" si="54"/>
        <v>0</v>
      </c>
      <c r="O845" s="5" t="str">
        <f t="shared" si="55"/>
        <v/>
      </c>
    </row>
    <row r="846" spans="2:15" x14ac:dyDescent="0.25">
      <c r="B846" s="14"/>
      <c r="C846" s="14"/>
      <c r="D846" s="14"/>
      <c r="G846" s="4" t="str">
        <f t="shared" si="52"/>
        <v/>
      </c>
      <c r="H846" t="s">
        <v>24</v>
      </c>
      <c r="I846">
        <v>0</v>
      </c>
      <c r="J846" s="14"/>
      <c r="K846">
        <v>0</v>
      </c>
      <c r="L846" s="14"/>
      <c r="M846" s="14">
        <f t="shared" si="53"/>
        <v>0</v>
      </c>
      <c r="N846" s="5">
        <f t="shared" si="54"/>
        <v>0</v>
      </c>
      <c r="O846" s="5" t="str">
        <f t="shared" si="55"/>
        <v/>
      </c>
    </row>
    <row r="847" spans="2:15" x14ac:dyDescent="0.25">
      <c r="B847" s="14"/>
      <c r="C847" s="14"/>
      <c r="D847" s="14"/>
      <c r="G847" s="4" t="str">
        <f t="shared" si="52"/>
        <v/>
      </c>
      <c r="H847" t="s">
        <v>24</v>
      </c>
      <c r="I847">
        <v>0</v>
      </c>
      <c r="J847" s="14"/>
      <c r="K847">
        <v>0</v>
      </c>
      <c r="L847" s="14"/>
      <c r="M847" s="14">
        <f t="shared" si="53"/>
        <v>0</v>
      </c>
      <c r="N847" s="5">
        <f t="shared" si="54"/>
        <v>0</v>
      </c>
      <c r="O847" s="5" t="str">
        <f t="shared" si="55"/>
        <v/>
      </c>
    </row>
    <row r="848" spans="2:15" x14ac:dyDescent="0.25">
      <c r="B848" s="14"/>
      <c r="C848" s="14"/>
      <c r="D848" s="14"/>
      <c r="G848" s="4" t="str">
        <f t="shared" si="52"/>
        <v/>
      </c>
      <c r="H848" t="s">
        <v>24</v>
      </c>
      <c r="I848">
        <v>0</v>
      </c>
      <c r="J848" s="14"/>
      <c r="K848">
        <v>0</v>
      </c>
      <c r="L848" s="14"/>
      <c r="M848" s="14">
        <f t="shared" si="53"/>
        <v>0</v>
      </c>
      <c r="N848" s="5">
        <f t="shared" si="54"/>
        <v>0</v>
      </c>
      <c r="O848" s="5" t="str">
        <f t="shared" si="55"/>
        <v/>
      </c>
    </row>
    <row r="849" spans="2:15" x14ac:dyDescent="0.25">
      <c r="B849" s="14"/>
      <c r="C849" s="14"/>
      <c r="D849" s="14"/>
      <c r="G849" s="4" t="str">
        <f t="shared" si="52"/>
        <v/>
      </c>
      <c r="H849" t="s">
        <v>24</v>
      </c>
      <c r="I849">
        <v>0</v>
      </c>
      <c r="J849" s="14"/>
      <c r="K849">
        <v>0</v>
      </c>
      <c r="L849" s="14"/>
      <c r="M849" s="14">
        <f t="shared" si="53"/>
        <v>0</v>
      </c>
      <c r="N849" s="5">
        <f t="shared" si="54"/>
        <v>0</v>
      </c>
      <c r="O849" s="5" t="str">
        <f t="shared" si="55"/>
        <v/>
      </c>
    </row>
    <row r="850" spans="2:15" x14ac:dyDescent="0.25">
      <c r="B850" s="14"/>
      <c r="C850" s="14"/>
      <c r="D850" s="14"/>
      <c r="G850" s="4" t="str">
        <f t="shared" si="52"/>
        <v/>
      </c>
      <c r="H850" t="s">
        <v>24</v>
      </c>
      <c r="I850">
        <v>0</v>
      </c>
      <c r="J850" s="14"/>
      <c r="K850">
        <v>0</v>
      </c>
      <c r="L850" s="14"/>
      <c r="M850" s="14">
        <f t="shared" si="53"/>
        <v>0</v>
      </c>
      <c r="N850" s="5">
        <f t="shared" si="54"/>
        <v>0</v>
      </c>
      <c r="O850" s="5" t="str">
        <f t="shared" si="55"/>
        <v/>
      </c>
    </row>
    <row r="851" spans="2:15" x14ac:dyDescent="0.25">
      <c r="B851" s="14"/>
      <c r="C851" s="14"/>
      <c r="D851" s="14"/>
      <c r="G851" s="4" t="str">
        <f t="shared" si="52"/>
        <v/>
      </c>
      <c r="H851" t="s">
        <v>24</v>
      </c>
      <c r="I851">
        <v>0</v>
      </c>
      <c r="J851" s="14"/>
      <c r="K851">
        <v>0</v>
      </c>
      <c r="L851" s="14"/>
      <c r="M851" s="14">
        <f t="shared" si="53"/>
        <v>0</v>
      </c>
      <c r="N851" s="5">
        <f t="shared" si="54"/>
        <v>0</v>
      </c>
      <c r="O851" s="5" t="str">
        <f t="shared" si="55"/>
        <v/>
      </c>
    </row>
    <row r="852" spans="2:15" x14ac:dyDescent="0.25">
      <c r="B852" s="14"/>
      <c r="C852" s="14"/>
      <c r="D852" s="14"/>
      <c r="G852" s="4" t="str">
        <f t="shared" si="52"/>
        <v/>
      </c>
      <c r="H852" t="s">
        <v>24</v>
      </c>
      <c r="I852">
        <v>0</v>
      </c>
      <c r="J852" s="14"/>
      <c r="K852">
        <v>0</v>
      </c>
      <c r="L852" s="14"/>
      <c r="M852" s="14">
        <f t="shared" si="53"/>
        <v>0</v>
      </c>
      <c r="N852" s="5">
        <f t="shared" si="54"/>
        <v>0</v>
      </c>
      <c r="O852" s="5" t="str">
        <f t="shared" si="55"/>
        <v/>
      </c>
    </row>
    <row r="853" spans="2:15" x14ac:dyDescent="0.25">
      <c r="B853" s="14"/>
      <c r="C853" s="14"/>
      <c r="D853" s="14"/>
      <c r="G853" s="4" t="str">
        <f t="shared" si="52"/>
        <v/>
      </c>
      <c r="H853" t="s">
        <v>24</v>
      </c>
      <c r="I853">
        <v>0</v>
      </c>
      <c r="J853" s="14"/>
      <c r="K853">
        <v>0</v>
      </c>
      <c r="L853" s="14"/>
      <c r="M853" s="14">
        <f t="shared" si="53"/>
        <v>0</v>
      </c>
      <c r="N853" s="5">
        <f t="shared" si="54"/>
        <v>0</v>
      </c>
      <c r="O853" s="5" t="str">
        <f t="shared" si="55"/>
        <v/>
      </c>
    </row>
    <row r="854" spans="2:15" x14ac:dyDescent="0.25">
      <c r="B854" s="14"/>
      <c r="C854" s="14"/>
      <c r="D854" s="14"/>
      <c r="G854" s="4" t="str">
        <f t="shared" si="52"/>
        <v/>
      </c>
      <c r="H854" t="s">
        <v>24</v>
      </c>
      <c r="I854">
        <v>0</v>
      </c>
      <c r="J854" s="14"/>
      <c r="K854">
        <v>0</v>
      </c>
      <c r="L854" s="14"/>
      <c r="M854" s="14">
        <f t="shared" si="53"/>
        <v>0</v>
      </c>
      <c r="N854" s="5">
        <f t="shared" si="54"/>
        <v>0</v>
      </c>
      <c r="O854" s="5" t="str">
        <f t="shared" si="55"/>
        <v/>
      </c>
    </row>
    <row r="855" spans="2:15" x14ac:dyDescent="0.25">
      <c r="B855" s="14"/>
      <c r="C855" s="14"/>
      <c r="D855" s="14"/>
      <c r="G855" s="4" t="str">
        <f t="shared" si="52"/>
        <v/>
      </c>
      <c r="H855" t="s">
        <v>24</v>
      </c>
      <c r="I855">
        <v>0</v>
      </c>
      <c r="J855" s="14"/>
      <c r="K855">
        <v>0</v>
      </c>
      <c r="L855" s="14"/>
      <c r="M855" s="14">
        <f t="shared" si="53"/>
        <v>0</v>
      </c>
      <c r="N855" s="5">
        <f t="shared" si="54"/>
        <v>0</v>
      </c>
      <c r="O855" s="5" t="str">
        <f t="shared" si="55"/>
        <v/>
      </c>
    </row>
    <row r="856" spans="2:15" x14ac:dyDescent="0.25">
      <c r="B856" s="14"/>
      <c r="C856" s="14"/>
      <c r="D856" s="14"/>
      <c r="G856" s="4" t="str">
        <f t="shared" si="52"/>
        <v/>
      </c>
      <c r="H856" t="s">
        <v>24</v>
      </c>
      <c r="I856">
        <v>0</v>
      </c>
      <c r="J856" s="14"/>
      <c r="K856">
        <v>0</v>
      </c>
      <c r="L856" s="14"/>
      <c r="M856" s="14">
        <f t="shared" si="53"/>
        <v>0</v>
      </c>
      <c r="N856" s="5">
        <f t="shared" si="54"/>
        <v>0</v>
      </c>
      <c r="O856" s="5" t="str">
        <f t="shared" si="55"/>
        <v/>
      </c>
    </row>
    <row r="857" spans="2:15" x14ac:dyDescent="0.25">
      <c r="B857" s="14"/>
      <c r="C857" s="14"/>
      <c r="D857" s="14"/>
      <c r="G857" s="4" t="str">
        <f t="shared" si="52"/>
        <v/>
      </c>
      <c r="H857" t="s">
        <v>24</v>
      </c>
      <c r="I857">
        <v>0</v>
      </c>
      <c r="J857" s="14"/>
      <c r="K857">
        <v>0</v>
      </c>
      <c r="L857" s="14"/>
      <c r="M857" s="14">
        <f t="shared" si="53"/>
        <v>0</v>
      </c>
      <c r="N857" s="5">
        <f t="shared" si="54"/>
        <v>0</v>
      </c>
      <c r="O857" s="5" t="str">
        <f t="shared" si="55"/>
        <v/>
      </c>
    </row>
    <row r="858" spans="2:15" x14ac:dyDescent="0.25">
      <c r="B858" s="14"/>
      <c r="C858" s="14"/>
      <c r="D858" s="14"/>
      <c r="G858" s="4" t="str">
        <f t="shared" si="52"/>
        <v/>
      </c>
      <c r="H858" t="s">
        <v>24</v>
      </c>
      <c r="I858">
        <v>0</v>
      </c>
      <c r="J858" s="14"/>
      <c r="K858">
        <v>0</v>
      </c>
      <c r="L858" s="14"/>
      <c r="M858" s="14">
        <f t="shared" si="53"/>
        <v>0</v>
      </c>
      <c r="N858" s="5">
        <f t="shared" si="54"/>
        <v>0</v>
      </c>
      <c r="O858" s="5" t="str">
        <f t="shared" si="55"/>
        <v/>
      </c>
    </row>
    <row r="859" spans="2:15" x14ac:dyDescent="0.25">
      <c r="B859" s="14"/>
      <c r="C859" s="14"/>
      <c r="D859" s="14"/>
      <c r="G859" s="4" t="str">
        <f t="shared" si="52"/>
        <v/>
      </c>
      <c r="H859" t="s">
        <v>24</v>
      </c>
      <c r="I859">
        <v>0</v>
      </c>
      <c r="J859" s="14"/>
      <c r="K859">
        <v>0</v>
      </c>
      <c r="L859" s="14"/>
      <c r="M859" s="14">
        <f t="shared" si="53"/>
        <v>0</v>
      </c>
      <c r="N859" s="5">
        <f t="shared" si="54"/>
        <v>0</v>
      </c>
      <c r="O859" s="5" t="str">
        <f t="shared" si="55"/>
        <v/>
      </c>
    </row>
    <row r="860" spans="2:15" x14ac:dyDescent="0.25">
      <c r="B860" s="14"/>
      <c r="C860" s="14"/>
      <c r="D860" s="14"/>
      <c r="G860" s="4" t="str">
        <f t="shared" si="52"/>
        <v/>
      </c>
      <c r="H860" t="s">
        <v>24</v>
      </c>
      <c r="I860">
        <v>0</v>
      </c>
      <c r="J860" s="14"/>
      <c r="K860">
        <v>0</v>
      </c>
      <c r="L860" s="14"/>
      <c r="M860" s="14">
        <f t="shared" si="53"/>
        <v>0</v>
      </c>
      <c r="N860" s="5">
        <f t="shared" si="54"/>
        <v>0</v>
      </c>
      <c r="O860" s="5" t="str">
        <f t="shared" si="55"/>
        <v/>
      </c>
    </row>
    <row r="861" spans="2:15" x14ac:dyDescent="0.25">
      <c r="B861" s="14"/>
      <c r="C861" s="14"/>
      <c r="D861" s="14"/>
      <c r="G861" s="4" t="str">
        <f t="shared" si="52"/>
        <v/>
      </c>
      <c r="H861" t="s">
        <v>24</v>
      </c>
      <c r="I861">
        <v>0</v>
      </c>
      <c r="J861" s="14"/>
      <c r="K861">
        <v>0</v>
      </c>
      <c r="L861" s="14"/>
      <c r="M861" s="14">
        <f t="shared" si="53"/>
        <v>0</v>
      </c>
      <c r="N861" s="5">
        <f t="shared" si="54"/>
        <v>0</v>
      </c>
      <c r="O861" s="5" t="str">
        <f t="shared" si="55"/>
        <v/>
      </c>
    </row>
    <row r="862" spans="2:15" x14ac:dyDescent="0.25">
      <c r="B862" s="14"/>
      <c r="C862" s="14"/>
      <c r="D862" s="14"/>
      <c r="G862" s="4" t="str">
        <f t="shared" si="52"/>
        <v/>
      </c>
      <c r="H862" t="s">
        <v>24</v>
      </c>
      <c r="I862">
        <v>0</v>
      </c>
      <c r="J862" s="14"/>
      <c r="K862">
        <v>0</v>
      </c>
      <c r="L862" s="14"/>
      <c r="M862" s="14">
        <f t="shared" si="53"/>
        <v>0</v>
      </c>
      <c r="N862" s="5">
        <f t="shared" si="54"/>
        <v>0</v>
      </c>
      <c r="O862" s="5" t="str">
        <f t="shared" si="55"/>
        <v/>
      </c>
    </row>
    <row r="863" spans="2:15" x14ac:dyDescent="0.25">
      <c r="B863" s="14"/>
      <c r="C863" s="14"/>
      <c r="D863" s="14"/>
      <c r="G863" s="4" t="str">
        <f t="shared" si="52"/>
        <v/>
      </c>
      <c r="H863" t="s">
        <v>24</v>
      </c>
      <c r="I863">
        <v>0</v>
      </c>
      <c r="J863" s="14"/>
      <c r="K863">
        <v>0</v>
      </c>
      <c r="L863" s="14"/>
      <c r="M863" s="14">
        <f t="shared" si="53"/>
        <v>0</v>
      </c>
      <c r="N863" s="5">
        <f t="shared" si="54"/>
        <v>0</v>
      </c>
      <c r="O863" s="5" t="str">
        <f t="shared" si="55"/>
        <v/>
      </c>
    </row>
    <row r="864" spans="2:15" x14ac:dyDescent="0.25">
      <c r="B864" s="14"/>
      <c r="C864" s="14"/>
      <c r="D864" s="14"/>
      <c r="G864" s="4" t="str">
        <f t="shared" si="52"/>
        <v/>
      </c>
      <c r="H864" t="s">
        <v>24</v>
      </c>
      <c r="I864">
        <v>0</v>
      </c>
      <c r="J864" s="14"/>
      <c r="K864">
        <v>0</v>
      </c>
      <c r="L864" s="14"/>
      <c r="M864" s="14">
        <f t="shared" si="53"/>
        <v>0</v>
      </c>
      <c r="N864" s="5">
        <f t="shared" si="54"/>
        <v>0</v>
      </c>
      <c r="O864" s="5" t="str">
        <f t="shared" si="55"/>
        <v/>
      </c>
    </row>
    <row r="865" spans="2:15" x14ac:dyDescent="0.25">
      <c r="B865" s="14"/>
      <c r="C865" s="14"/>
      <c r="D865" s="14"/>
      <c r="G865" s="4" t="str">
        <f t="shared" si="52"/>
        <v/>
      </c>
      <c r="H865" t="s">
        <v>24</v>
      </c>
      <c r="I865">
        <v>0</v>
      </c>
      <c r="J865" s="14"/>
      <c r="K865">
        <v>0</v>
      </c>
      <c r="L865" s="14"/>
      <c r="M865" s="14">
        <f t="shared" si="53"/>
        <v>0</v>
      </c>
      <c r="N865" s="5">
        <f t="shared" si="54"/>
        <v>0</v>
      </c>
      <c r="O865" s="5" t="str">
        <f t="shared" si="55"/>
        <v/>
      </c>
    </row>
    <row r="866" spans="2:15" x14ac:dyDescent="0.25">
      <c r="B866" s="14"/>
      <c r="C866" s="14"/>
      <c r="D866" s="14"/>
      <c r="G866" s="4" t="str">
        <f t="shared" si="52"/>
        <v/>
      </c>
      <c r="H866" t="s">
        <v>24</v>
      </c>
      <c r="I866">
        <v>0</v>
      </c>
      <c r="J866" s="14"/>
      <c r="K866">
        <v>0</v>
      </c>
      <c r="L866" s="14"/>
      <c r="M866" s="14">
        <f t="shared" si="53"/>
        <v>0</v>
      </c>
      <c r="N866" s="5">
        <f t="shared" si="54"/>
        <v>0</v>
      </c>
      <c r="O866" s="5" t="str">
        <f t="shared" si="55"/>
        <v/>
      </c>
    </row>
    <row r="867" spans="2:15" x14ac:dyDescent="0.25">
      <c r="B867" s="14"/>
      <c r="C867" s="14"/>
      <c r="D867" s="14"/>
      <c r="G867" s="4" t="str">
        <f t="shared" si="52"/>
        <v/>
      </c>
      <c r="H867" t="s">
        <v>24</v>
      </c>
      <c r="I867">
        <v>0</v>
      </c>
      <c r="J867" s="14"/>
      <c r="K867">
        <v>0</v>
      </c>
      <c r="L867" s="14"/>
      <c r="M867" s="14">
        <f t="shared" si="53"/>
        <v>0</v>
      </c>
      <c r="N867" s="5">
        <f t="shared" si="54"/>
        <v>0</v>
      </c>
      <c r="O867" s="5" t="str">
        <f t="shared" si="55"/>
        <v/>
      </c>
    </row>
    <row r="868" spans="2:15" x14ac:dyDescent="0.25">
      <c r="B868" s="14"/>
      <c r="C868" s="14"/>
      <c r="D868" s="14"/>
      <c r="G868" s="4" t="str">
        <f t="shared" si="52"/>
        <v/>
      </c>
      <c r="H868" t="s">
        <v>24</v>
      </c>
      <c r="I868">
        <v>0</v>
      </c>
      <c r="J868" s="14"/>
      <c r="K868">
        <v>0</v>
      </c>
      <c r="L868" s="14"/>
      <c r="M868" s="14">
        <f t="shared" si="53"/>
        <v>0</v>
      </c>
      <c r="N868" s="5">
        <f t="shared" si="54"/>
        <v>0</v>
      </c>
      <c r="O868" s="5" t="str">
        <f t="shared" si="55"/>
        <v/>
      </c>
    </row>
    <row r="869" spans="2:15" x14ac:dyDescent="0.25">
      <c r="B869" s="14"/>
      <c r="C869" s="14"/>
      <c r="D869" s="14"/>
      <c r="G869" s="4" t="str">
        <f t="shared" si="52"/>
        <v/>
      </c>
      <c r="H869" t="s">
        <v>24</v>
      </c>
      <c r="I869">
        <v>0</v>
      </c>
      <c r="J869" s="14"/>
      <c r="K869">
        <v>0</v>
      </c>
      <c r="L869" s="14"/>
      <c r="M869" s="14">
        <f t="shared" si="53"/>
        <v>0</v>
      </c>
      <c r="N869" s="5">
        <f t="shared" si="54"/>
        <v>0</v>
      </c>
      <c r="O869" s="5" t="str">
        <f t="shared" si="55"/>
        <v/>
      </c>
    </row>
    <row r="870" spans="2:15" x14ac:dyDescent="0.25">
      <c r="B870" s="14"/>
      <c r="C870" s="14"/>
      <c r="D870" s="14"/>
      <c r="G870" s="4" t="str">
        <f t="shared" si="52"/>
        <v/>
      </c>
      <c r="H870" t="s">
        <v>24</v>
      </c>
      <c r="I870">
        <v>0</v>
      </c>
      <c r="J870" s="14"/>
      <c r="K870">
        <v>0</v>
      </c>
      <c r="L870" s="14"/>
      <c r="M870" s="14">
        <f t="shared" si="53"/>
        <v>0</v>
      </c>
      <c r="N870" s="5">
        <f t="shared" si="54"/>
        <v>0</v>
      </c>
      <c r="O870" s="5" t="str">
        <f t="shared" si="55"/>
        <v/>
      </c>
    </row>
    <row r="871" spans="2:15" x14ac:dyDescent="0.25">
      <c r="B871" s="14"/>
      <c r="C871" s="14"/>
      <c r="D871" s="14"/>
      <c r="G871" s="4" t="str">
        <f t="shared" si="52"/>
        <v/>
      </c>
      <c r="H871" t="s">
        <v>24</v>
      </c>
      <c r="I871">
        <v>0</v>
      </c>
      <c r="J871" s="14"/>
      <c r="K871">
        <v>0</v>
      </c>
      <c r="L871" s="14"/>
      <c r="M871" s="14">
        <f t="shared" si="53"/>
        <v>0</v>
      </c>
      <c r="N871" s="5">
        <f t="shared" si="54"/>
        <v>0</v>
      </c>
      <c r="O871" s="5" t="str">
        <f t="shared" si="55"/>
        <v/>
      </c>
    </row>
    <row r="872" spans="2:15" x14ac:dyDescent="0.25">
      <c r="B872" s="14"/>
      <c r="C872" s="14"/>
      <c r="D872" s="14"/>
      <c r="G872" s="4" t="str">
        <f t="shared" si="52"/>
        <v/>
      </c>
      <c r="H872" t="s">
        <v>24</v>
      </c>
      <c r="I872">
        <v>0</v>
      </c>
      <c r="J872" s="14"/>
      <c r="K872">
        <v>0</v>
      </c>
      <c r="L872" s="14"/>
      <c r="M872" s="14">
        <f t="shared" si="53"/>
        <v>0</v>
      </c>
      <c r="N872" s="5">
        <f t="shared" si="54"/>
        <v>0</v>
      </c>
      <c r="O872" s="5" t="str">
        <f t="shared" si="55"/>
        <v/>
      </c>
    </row>
    <row r="873" spans="2:15" x14ac:dyDescent="0.25">
      <c r="B873" s="14"/>
      <c r="C873" s="14"/>
      <c r="D873" s="14"/>
      <c r="G873" s="4" t="str">
        <f t="shared" si="52"/>
        <v/>
      </c>
      <c r="H873" t="s">
        <v>24</v>
      </c>
      <c r="I873">
        <v>0</v>
      </c>
      <c r="J873" s="14"/>
      <c r="K873">
        <v>0</v>
      </c>
      <c r="L873" s="14"/>
      <c r="M873" s="14">
        <f t="shared" si="53"/>
        <v>0</v>
      </c>
      <c r="N873" s="5">
        <f t="shared" si="54"/>
        <v>0</v>
      </c>
      <c r="O873" s="5" t="str">
        <f t="shared" si="55"/>
        <v/>
      </c>
    </row>
    <row r="874" spans="2:15" x14ac:dyDescent="0.25">
      <c r="B874" s="14"/>
      <c r="C874" s="14"/>
      <c r="D874" s="14"/>
      <c r="G874" s="4" t="str">
        <f t="shared" si="52"/>
        <v/>
      </c>
      <c r="H874" t="s">
        <v>24</v>
      </c>
      <c r="I874">
        <v>0</v>
      </c>
      <c r="J874" s="14"/>
      <c r="K874">
        <v>0</v>
      </c>
      <c r="L874" s="14"/>
      <c r="M874" s="14">
        <f t="shared" si="53"/>
        <v>0</v>
      </c>
      <c r="N874" s="5">
        <f t="shared" si="54"/>
        <v>0</v>
      </c>
      <c r="O874" s="5" t="str">
        <f t="shared" si="55"/>
        <v/>
      </c>
    </row>
    <row r="875" spans="2:15" x14ac:dyDescent="0.25">
      <c r="B875" s="14"/>
      <c r="C875" s="14"/>
      <c r="D875" s="14"/>
      <c r="G875" s="4" t="str">
        <f t="shared" si="52"/>
        <v/>
      </c>
      <c r="H875" t="s">
        <v>24</v>
      </c>
      <c r="I875">
        <v>0</v>
      </c>
      <c r="J875" s="14"/>
      <c r="K875">
        <v>0</v>
      </c>
      <c r="L875" s="14"/>
      <c r="M875" s="14">
        <f t="shared" si="53"/>
        <v>0</v>
      </c>
      <c r="N875" s="5">
        <f t="shared" si="54"/>
        <v>0</v>
      </c>
      <c r="O875" s="5" t="str">
        <f t="shared" si="55"/>
        <v/>
      </c>
    </row>
    <row r="876" spans="2:15" x14ac:dyDescent="0.25">
      <c r="B876" s="14"/>
      <c r="C876" s="14"/>
      <c r="D876" s="14"/>
      <c r="G876" s="4" t="str">
        <f t="shared" si="52"/>
        <v/>
      </c>
      <c r="H876" t="s">
        <v>24</v>
      </c>
      <c r="I876">
        <v>0</v>
      </c>
      <c r="J876" s="14"/>
      <c r="K876">
        <v>0</v>
      </c>
      <c r="L876" s="14"/>
      <c r="M876" s="14">
        <f t="shared" si="53"/>
        <v>0</v>
      </c>
      <c r="N876" s="5">
        <f t="shared" si="54"/>
        <v>0</v>
      </c>
      <c r="O876" s="5" t="str">
        <f t="shared" si="55"/>
        <v/>
      </c>
    </row>
    <row r="877" spans="2:15" x14ac:dyDescent="0.25">
      <c r="B877" s="14"/>
      <c r="C877" s="14"/>
      <c r="D877" s="14"/>
      <c r="G877" s="4" t="str">
        <f t="shared" si="52"/>
        <v/>
      </c>
      <c r="H877" t="s">
        <v>24</v>
      </c>
      <c r="I877">
        <v>0</v>
      </c>
      <c r="J877" s="14"/>
      <c r="K877">
        <v>0</v>
      </c>
      <c r="L877" s="14"/>
      <c r="M877" s="14">
        <f t="shared" si="53"/>
        <v>0</v>
      </c>
      <c r="N877" s="5">
        <f t="shared" si="54"/>
        <v>0</v>
      </c>
      <c r="O877" s="5" t="str">
        <f t="shared" si="55"/>
        <v/>
      </c>
    </row>
    <row r="878" spans="2:15" x14ac:dyDescent="0.25">
      <c r="B878" s="14"/>
      <c r="C878" s="14"/>
      <c r="D878" s="14"/>
      <c r="G878" s="4" t="str">
        <f t="shared" si="52"/>
        <v/>
      </c>
      <c r="H878" t="s">
        <v>24</v>
      </c>
      <c r="I878">
        <v>0</v>
      </c>
      <c r="J878" s="14"/>
      <c r="K878">
        <v>0</v>
      </c>
      <c r="L878" s="14"/>
      <c r="M878" s="14">
        <f t="shared" si="53"/>
        <v>0</v>
      </c>
      <c r="N878" s="5">
        <f t="shared" si="54"/>
        <v>0</v>
      </c>
      <c r="O878" s="5" t="str">
        <f t="shared" si="55"/>
        <v/>
      </c>
    </row>
    <row r="879" spans="2:15" x14ac:dyDescent="0.25">
      <c r="B879" s="14"/>
      <c r="C879" s="14"/>
      <c r="D879" s="14"/>
      <c r="G879" s="4" t="str">
        <f t="shared" si="52"/>
        <v/>
      </c>
      <c r="H879" t="s">
        <v>24</v>
      </c>
      <c r="I879">
        <v>0</v>
      </c>
      <c r="J879" s="14"/>
      <c r="K879">
        <v>0</v>
      </c>
      <c r="L879" s="14"/>
      <c r="M879" s="14">
        <f t="shared" si="53"/>
        <v>0</v>
      </c>
      <c r="N879" s="5">
        <f t="shared" si="54"/>
        <v>0</v>
      </c>
      <c r="O879" s="5" t="str">
        <f t="shared" si="55"/>
        <v/>
      </c>
    </row>
    <row r="880" spans="2:15" x14ac:dyDescent="0.25">
      <c r="B880" s="14"/>
      <c r="C880" s="14"/>
      <c r="D880" s="14"/>
      <c r="G880" s="4" t="str">
        <f t="shared" si="52"/>
        <v/>
      </c>
      <c r="H880" t="s">
        <v>24</v>
      </c>
      <c r="I880">
        <v>0</v>
      </c>
      <c r="J880" s="14"/>
      <c r="K880">
        <v>0</v>
      </c>
      <c r="L880" s="14"/>
      <c r="M880" s="14">
        <f t="shared" si="53"/>
        <v>0</v>
      </c>
      <c r="N880" s="5">
        <f t="shared" si="54"/>
        <v>0</v>
      </c>
      <c r="O880" s="5" t="str">
        <f t="shared" si="55"/>
        <v/>
      </c>
    </row>
    <row r="881" spans="2:15" x14ac:dyDescent="0.25">
      <c r="B881" s="14"/>
      <c r="C881" s="14"/>
      <c r="D881" s="14"/>
      <c r="G881" s="4" t="str">
        <f t="shared" si="52"/>
        <v/>
      </c>
      <c r="H881" t="s">
        <v>24</v>
      </c>
      <c r="I881">
        <v>0</v>
      </c>
      <c r="J881" s="14"/>
      <c r="K881">
        <v>0</v>
      </c>
      <c r="L881" s="14"/>
      <c r="M881" s="14">
        <f t="shared" si="53"/>
        <v>0</v>
      </c>
      <c r="N881" s="5">
        <f t="shared" si="54"/>
        <v>0</v>
      </c>
      <c r="O881" s="5" t="str">
        <f t="shared" si="55"/>
        <v/>
      </c>
    </row>
    <row r="882" spans="2:15" x14ac:dyDescent="0.25">
      <c r="B882" s="14"/>
      <c r="C882" s="14"/>
      <c r="D882" s="14"/>
      <c r="G882" s="4" t="str">
        <f t="shared" si="52"/>
        <v/>
      </c>
      <c r="H882" t="s">
        <v>24</v>
      </c>
      <c r="I882">
        <v>0</v>
      </c>
      <c r="J882" s="14"/>
      <c r="K882">
        <v>0</v>
      </c>
      <c r="L882" s="14"/>
      <c r="M882" s="14">
        <f t="shared" si="53"/>
        <v>0</v>
      </c>
      <c r="N882" s="5">
        <f t="shared" si="54"/>
        <v>0</v>
      </c>
      <c r="O882" s="5" t="str">
        <f t="shared" si="55"/>
        <v/>
      </c>
    </row>
    <row r="883" spans="2:15" x14ac:dyDescent="0.25">
      <c r="B883" s="14"/>
      <c r="C883" s="14"/>
      <c r="D883" s="14"/>
      <c r="G883" s="4" t="str">
        <f t="shared" si="52"/>
        <v/>
      </c>
      <c r="H883" t="s">
        <v>24</v>
      </c>
      <c r="I883">
        <v>0</v>
      </c>
      <c r="J883" s="14"/>
      <c r="K883">
        <v>0</v>
      </c>
      <c r="L883" s="14"/>
      <c r="M883" s="14">
        <f t="shared" si="53"/>
        <v>0</v>
      </c>
      <c r="N883" s="5">
        <f t="shared" si="54"/>
        <v>0</v>
      </c>
      <c r="O883" s="5" t="str">
        <f t="shared" si="55"/>
        <v/>
      </c>
    </row>
    <row r="884" spans="2:15" x14ac:dyDescent="0.25">
      <c r="B884" s="14"/>
      <c r="C884" s="14"/>
      <c r="D884" s="14"/>
      <c r="G884" s="4" t="str">
        <f t="shared" si="52"/>
        <v/>
      </c>
      <c r="H884" t="s">
        <v>24</v>
      </c>
      <c r="I884">
        <v>0</v>
      </c>
      <c r="J884" s="14"/>
      <c r="K884">
        <v>0</v>
      </c>
      <c r="L884" s="14"/>
      <c r="M884" s="14">
        <f t="shared" si="53"/>
        <v>0</v>
      </c>
      <c r="N884" s="5">
        <f t="shared" si="54"/>
        <v>0</v>
      </c>
      <c r="O884" s="5" t="str">
        <f t="shared" si="55"/>
        <v/>
      </c>
    </row>
    <row r="885" spans="2:15" x14ac:dyDescent="0.25">
      <c r="B885" s="14"/>
      <c r="C885" s="14"/>
      <c r="D885" s="14"/>
      <c r="G885" s="4" t="str">
        <f t="shared" si="52"/>
        <v/>
      </c>
      <c r="H885" t="s">
        <v>24</v>
      </c>
      <c r="I885">
        <v>0</v>
      </c>
      <c r="J885" s="14"/>
      <c r="K885">
        <v>0</v>
      </c>
      <c r="L885" s="14"/>
      <c r="M885" s="14">
        <f t="shared" si="53"/>
        <v>0</v>
      </c>
      <c r="N885" s="5">
        <f t="shared" si="54"/>
        <v>0</v>
      </c>
      <c r="O885" s="5" t="str">
        <f t="shared" si="55"/>
        <v/>
      </c>
    </row>
    <row r="886" spans="2:15" x14ac:dyDescent="0.25">
      <c r="B886" s="14"/>
      <c r="C886" s="14"/>
      <c r="D886" s="14"/>
      <c r="G886" s="4" t="str">
        <f t="shared" si="52"/>
        <v/>
      </c>
      <c r="H886" t="s">
        <v>24</v>
      </c>
      <c r="I886">
        <v>0</v>
      </c>
      <c r="J886" s="14"/>
      <c r="K886">
        <v>0</v>
      </c>
      <c r="L886" s="14"/>
      <c r="M886" s="14">
        <f t="shared" si="53"/>
        <v>0</v>
      </c>
      <c r="N886" s="5">
        <f t="shared" si="54"/>
        <v>0</v>
      </c>
      <c r="O886" s="5" t="str">
        <f t="shared" si="55"/>
        <v/>
      </c>
    </row>
    <row r="887" spans="2:15" x14ac:dyDescent="0.25">
      <c r="B887" s="14"/>
      <c r="C887" s="14"/>
      <c r="D887" s="14"/>
      <c r="G887" s="4" t="str">
        <f t="shared" si="52"/>
        <v/>
      </c>
      <c r="H887" t="s">
        <v>24</v>
      </c>
      <c r="I887">
        <v>0</v>
      </c>
      <c r="J887" s="14"/>
      <c r="K887">
        <v>0</v>
      </c>
      <c r="L887" s="14"/>
      <c r="M887" s="14">
        <f t="shared" si="53"/>
        <v>0</v>
      </c>
      <c r="N887" s="5">
        <f t="shared" si="54"/>
        <v>0</v>
      </c>
      <c r="O887" s="5" t="str">
        <f t="shared" si="55"/>
        <v/>
      </c>
    </row>
    <row r="888" spans="2:15" x14ac:dyDescent="0.25">
      <c r="B888" s="14"/>
      <c r="C888" s="14"/>
      <c r="D888" s="14"/>
      <c r="G888" s="4" t="str">
        <f t="shared" si="52"/>
        <v/>
      </c>
      <c r="H888" t="s">
        <v>24</v>
      </c>
      <c r="I888">
        <v>0</v>
      </c>
      <c r="J888" s="14"/>
      <c r="K888">
        <v>0</v>
      </c>
      <c r="L888" s="14"/>
      <c r="M888" s="14">
        <f t="shared" si="53"/>
        <v>0</v>
      </c>
      <c r="N888" s="5">
        <f t="shared" si="54"/>
        <v>0</v>
      </c>
      <c r="O888" s="5" t="str">
        <f t="shared" si="55"/>
        <v/>
      </c>
    </row>
    <row r="889" spans="2:15" x14ac:dyDescent="0.25">
      <c r="B889" s="14"/>
      <c r="C889" s="14"/>
      <c r="D889" s="14"/>
      <c r="G889" s="4" t="str">
        <f t="shared" si="52"/>
        <v/>
      </c>
      <c r="H889" t="s">
        <v>24</v>
      </c>
      <c r="I889">
        <v>0</v>
      </c>
      <c r="J889" s="14"/>
      <c r="K889">
        <v>0</v>
      </c>
      <c r="L889" s="14"/>
      <c r="M889" s="14">
        <f t="shared" si="53"/>
        <v>0</v>
      </c>
      <c r="N889" s="5">
        <f t="shared" si="54"/>
        <v>0</v>
      </c>
      <c r="O889" s="5" t="str">
        <f t="shared" si="55"/>
        <v/>
      </c>
    </row>
    <row r="890" spans="2:15" x14ac:dyDescent="0.25">
      <c r="B890" s="14"/>
      <c r="C890" s="14"/>
      <c r="D890" s="14"/>
      <c r="G890" s="4" t="str">
        <f t="shared" si="52"/>
        <v/>
      </c>
      <c r="H890" t="s">
        <v>24</v>
      </c>
      <c r="I890">
        <v>0</v>
      </c>
      <c r="J890" s="14"/>
      <c r="K890">
        <v>0</v>
      </c>
      <c r="L890" s="14"/>
      <c r="M890" s="14">
        <f t="shared" si="53"/>
        <v>0</v>
      </c>
      <c r="N890" s="5">
        <f t="shared" si="54"/>
        <v>0</v>
      </c>
      <c r="O890" s="5" t="str">
        <f t="shared" si="55"/>
        <v/>
      </c>
    </row>
    <row r="891" spans="2:15" x14ac:dyDescent="0.25">
      <c r="B891" s="14"/>
      <c r="C891" s="14"/>
      <c r="D891" s="14"/>
      <c r="G891" s="4" t="str">
        <f t="shared" si="52"/>
        <v/>
      </c>
      <c r="H891" t="s">
        <v>24</v>
      </c>
      <c r="I891">
        <v>0</v>
      </c>
      <c r="J891" s="14"/>
      <c r="K891">
        <v>0</v>
      </c>
      <c r="L891" s="14"/>
      <c r="M891" s="14">
        <f t="shared" si="53"/>
        <v>0</v>
      </c>
      <c r="N891" s="5">
        <f t="shared" si="54"/>
        <v>0</v>
      </c>
      <c r="O891" s="5" t="str">
        <f t="shared" si="55"/>
        <v/>
      </c>
    </row>
    <row r="892" spans="2:15" x14ac:dyDescent="0.25">
      <c r="B892" s="14"/>
      <c r="C892" s="14"/>
      <c r="D892" s="14"/>
      <c r="G892" s="4" t="str">
        <f t="shared" si="52"/>
        <v/>
      </c>
      <c r="H892" t="s">
        <v>24</v>
      </c>
      <c r="I892">
        <v>0</v>
      </c>
      <c r="J892" s="14"/>
      <c r="K892">
        <v>0</v>
      </c>
      <c r="L892" s="14"/>
      <c r="M892" s="14">
        <f t="shared" si="53"/>
        <v>0</v>
      </c>
      <c r="N892" s="5">
        <f t="shared" si="54"/>
        <v>0</v>
      </c>
      <c r="O892" s="5" t="str">
        <f t="shared" si="55"/>
        <v/>
      </c>
    </row>
    <row r="893" spans="2:15" x14ac:dyDescent="0.25">
      <c r="B893" s="14"/>
      <c r="C893" s="14"/>
      <c r="D893" s="14"/>
      <c r="G893" s="4" t="str">
        <f t="shared" si="52"/>
        <v/>
      </c>
      <c r="H893" t="s">
        <v>24</v>
      </c>
      <c r="I893">
        <v>0</v>
      </c>
      <c r="J893" s="14"/>
      <c r="K893">
        <v>0</v>
      </c>
      <c r="L893" s="14"/>
      <c r="M893" s="14">
        <f t="shared" si="53"/>
        <v>0</v>
      </c>
      <c r="N893" s="5">
        <f t="shared" si="54"/>
        <v>0</v>
      </c>
      <c r="O893" s="5" t="str">
        <f t="shared" si="55"/>
        <v/>
      </c>
    </row>
    <row r="894" spans="2:15" x14ac:dyDescent="0.25">
      <c r="B894" s="14"/>
      <c r="C894" s="14"/>
      <c r="D894" s="14"/>
      <c r="G894" s="4" t="str">
        <f t="shared" si="52"/>
        <v/>
      </c>
      <c r="H894" t="s">
        <v>24</v>
      </c>
      <c r="I894">
        <v>0</v>
      </c>
      <c r="J894" s="14"/>
      <c r="K894">
        <v>0</v>
      </c>
      <c r="L894" s="14"/>
      <c r="M894" s="14">
        <f t="shared" si="53"/>
        <v>0</v>
      </c>
      <c r="N894" s="5">
        <f t="shared" si="54"/>
        <v>0</v>
      </c>
      <c r="O894" s="5" t="str">
        <f t="shared" si="55"/>
        <v/>
      </c>
    </row>
    <row r="895" spans="2:15" x14ac:dyDescent="0.25">
      <c r="B895" s="14"/>
      <c r="C895" s="14"/>
      <c r="D895" s="14"/>
      <c r="G895" s="4" t="str">
        <f t="shared" si="52"/>
        <v/>
      </c>
      <c r="H895" t="s">
        <v>24</v>
      </c>
      <c r="I895">
        <v>0</v>
      </c>
      <c r="J895" s="14"/>
      <c r="K895">
        <v>0</v>
      </c>
      <c r="L895" s="14"/>
      <c r="M895" s="14">
        <f t="shared" si="53"/>
        <v>0</v>
      </c>
      <c r="N895" s="5">
        <f t="shared" si="54"/>
        <v>0</v>
      </c>
      <c r="O895" s="5" t="str">
        <f t="shared" si="55"/>
        <v/>
      </c>
    </row>
    <row r="896" spans="2:15" x14ac:dyDescent="0.25">
      <c r="B896" s="14"/>
      <c r="C896" s="14"/>
      <c r="D896" s="14"/>
      <c r="G896" s="4" t="str">
        <f t="shared" si="52"/>
        <v/>
      </c>
      <c r="H896" t="s">
        <v>24</v>
      </c>
      <c r="I896">
        <v>0</v>
      </c>
      <c r="J896" s="14"/>
      <c r="K896">
        <v>0</v>
      </c>
      <c r="L896" s="14"/>
      <c r="M896" s="14">
        <f t="shared" si="53"/>
        <v>0</v>
      </c>
      <c r="N896" s="5">
        <f t="shared" si="54"/>
        <v>0</v>
      </c>
      <c r="O896" s="5" t="str">
        <f t="shared" si="55"/>
        <v/>
      </c>
    </row>
    <row r="897" spans="2:15" x14ac:dyDescent="0.25">
      <c r="B897" s="14"/>
      <c r="C897" s="14"/>
      <c r="D897" s="14"/>
      <c r="G897" s="4" t="str">
        <f t="shared" si="52"/>
        <v/>
      </c>
      <c r="H897" t="s">
        <v>24</v>
      </c>
      <c r="I897">
        <v>0</v>
      </c>
      <c r="J897" s="14"/>
      <c r="K897">
        <v>0</v>
      </c>
      <c r="L897" s="14"/>
      <c r="M897" s="14">
        <f t="shared" si="53"/>
        <v>0</v>
      </c>
      <c r="N897" s="5">
        <f t="shared" si="54"/>
        <v>0</v>
      </c>
      <c r="O897" s="5" t="str">
        <f t="shared" si="55"/>
        <v/>
      </c>
    </row>
    <row r="898" spans="2:15" x14ac:dyDescent="0.25">
      <c r="B898" s="14"/>
      <c r="C898" s="14"/>
      <c r="D898" s="14"/>
      <c r="G898" s="4" t="str">
        <f t="shared" si="52"/>
        <v/>
      </c>
      <c r="H898" t="s">
        <v>24</v>
      </c>
      <c r="I898">
        <v>0</v>
      </c>
      <c r="J898" s="14"/>
      <c r="K898">
        <v>0</v>
      </c>
      <c r="L898" s="14"/>
      <c r="M898" s="14">
        <f t="shared" si="53"/>
        <v>0</v>
      </c>
      <c r="N898" s="5">
        <f t="shared" si="54"/>
        <v>0</v>
      </c>
      <c r="O898" s="5" t="str">
        <f t="shared" si="55"/>
        <v/>
      </c>
    </row>
    <row r="899" spans="2:15" x14ac:dyDescent="0.25">
      <c r="B899" s="14"/>
      <c r="C899" s="14"/>
      <c r="D899" s="14"/>
      <c r="G899" s="4" t="str">
        <f t="shared" si="52"/>
        <v/>
      </c>
      <c r="H899" t="s">
        <v>24</v>
      </c>
      <c r="I899">
        <v>0</v>
      </c>
      <c r="J899" s="14"/>
      <c r="K899">
        <v>0</v>
      </c>
      <c r="L899" s="14"/>
      <c r="M899" s="14">
        <f t="shared" si="53"/>
        <v>0</v>
      </c>
      <c r="N899" s="5">
        <f t="shared" si="54"/>
        <v>0</v>
      </c>
      <c r="O899" s="5" t="str">
        <f t="shared" si="55"/>
        <v/>
      </c>
    </row>
    <row r="900" spans="2:15" x14ac:dyDescent="0.25">
      <c r="B900" s="14"/>
      <c r="C900" s="14"/>
      <c r="D900" s="14"/>
      <c r="G900" s="4" t="str">
        <f t="shared" si="52"/>
        <v/>
      </c>
      <c r="H900" t="s">
        <v>24</v>
      </c>
      <c r="I900">
        <v>0</v>
      </c>
      <c r="J900" s="14"/>
      <c r="K900">
        <v>0</v>
      </c>
      <c r="L900" s="14"/>
      <c r="M900" s="14">
        <f t="shared" si="53"/>
        <v>0</v>
      </c>
      <c r="N900" s="5">
        <f t="shared" si="54"/>
        <v>0</v>
      </c>
      <c r="O900" s="5" t="str">
        <f t="shared" si="55"/>
        <v/>
      </c>
    </row>
    <row r="901" spans="2:15" x14ac:dyDescent="0.25">
      <c r="B901" s="14"/>
      <c r="C901" s="14"/>
      <c r="D901" s="14"/>
      <c r="G901" s="4" t="str">
        <f t="shared" si="52"/>
        <v/>
      </c>
      <c r="H901" t="s">
        <v>24</v>
      </c>
      <c r="I901">
        <v>0</v>
      </c>
      <c r="J901" s="14"/>
      <c r="K901">
        <v>0</v>
      </c>
      <c r="L901" s="14"/>
      <c r="M901" s="14">
        <f t="shared" si="53"/>
        <v>0</v>
      </c>
      <c r="N901" s="5">
        <f t="shared" si="54"/>
        <v>0</v>
      </c>
      <c r="O901" s="5" t="str">
        <f t="shared" si="55"/>
        <v/>
      </c>
    </row>
    <row r="902" spans="2:15" x14ac:dyDescent="0.25">
      <c r="B902" s="14"/>
      <c r="C902" s="14"/>
      <c r="D902" s="14"/>
      <c r="G902" s="4" t="str">
        <f t="shared" ref="G902:G965" si="56">A902&amp;F902</f>
        <v/>
      </c>
      <c r="H902" t="s">
        <v>24</v>
      </c>
      <c r="I902">
        <v>0</v>
      </c>
      <c r="J902" s="14"/>
      <c r="K902">
        <v>0</v>
      </c>
      <c r="L902" s="14"/>
      <c r="M902" s="14">
        <f t="shared" ref="M902:M965" si="57">IF(I902&gt;0,"Masukan unit konversi",0)</f>
        <v>0</v>
      </c>
      <c r="N902" s="5">
        <f t="shared" ref="N902:N965" si="58">IF(I902&gt;0,(I902*M902)+K902,K902)</f>
        <v>0</v>
      </c>
      <c r="O902" s="5" t="str">
        <f t="shared" ref="O902:O965" si="59">IF(L902&lt;&gt;"",L902,"")</f>
        <v/>
      </c>
    </row>
    <row r="903" spans="2:15" x14ac:dyDescent="0.25">
      <c r="B903" s="14"/>
      <c r="C903" s="14"/>
      <c r="D903" s="14"/>
      <c r="G903" s="4" t="str">
        <f t="shared" si="56"/>
        <v/>
      </c>
      <c r="H903" t="s">
        <v>24</v>
      </c>
      <c r="I903">
        <v>0</v>
      </c>
      <c r="J903" s="14"/>
      <c r="K903">
        <v>0</v>
      </c>
      <c r="L903" s="14"/>
      <c r="M903" s="14">
        <f t="shared" si="57"/>
        <v>0</v>
      </c>
      <c r="N903" s="5">
        <f t="shared" si="58"/>
        <v>0</v>
      </c>
      <c r="O903" s="5" t="str">
        <f t="shared" si="59"/>
        <v/>
      </c>
    </row>
    <row r="904" spans="2:15" x14ac:dyDescent="0.25">
      <c r="B904" s="14"/>
      <c r="C904" s="14"/>
      <c r="D904" s="14"/>
      <c r="G904" s="4" t="str">
        <f t="shared" si="56"/>
        <v/>
      </c>
      <c r="H904" t="s">
        <v>24</v>
      </c>
      <c r="I904">
        <v>0</v>
      </c>
      <c r="J904" s="14"/>
      <c r="K904">
        <v>0</v>
      </c>
      <c r="L904" s="14"/>
      <c r="M904" s="14">
        <f t="shared" si="57"/>
        <v>0</v>
      </c>
      <c r="N904" s="5">
        <f t="shared" si="58"/>
        <v>0</v>
      </c>
      <c r="O904" s="5" t="str">
        <f t="shared" si="59"/>
        <v/>
      </c>
    </row>
    <row r="905" spans="2:15" x14ac:dyDescent="0.25">
      <c r="B905" s="14"/>
      <c r="C905" s="14"/>
      <c r="D905" s="14"/>
      <c r="G905" s="4" t="str">
        <f t="shared" si="56"/>
        <v/>
      </c>
      <c r="H905" t="s">
        <v>24</v>
      </c>
      <c r="I905">
        <v>0</v>
      </c>
      <c r="J905" s="14"/>
      <c r="K905">
        <v>0</v>
      </c>
      <c r="L905" s="14"/>
      <c r="M905" s="14">
        <f t="shared" si="57"/>
        <v>0</v>
      </c>
      <c r="N905" s="5">
        <f t="shared" si="58"/>
        <v>0</v>
      </c>
      <c r="O905" s="5" t="str">
        <f t="shared" si="59"/>
        <v/>
      </c>
    </row>
    <row r="906" spans="2:15" x14ac:dyDescent="0.25">
      <c r="B906" s="14"/>
      <c r="C906" s="14"/>
      <c r="D906" s="14"/>
      <c r="G906" s="4" t="str">
        <f t="shared" si="56"/>
        <v/>
      </c>
      <c r="H906" t="s">
        <v>24</v>
      </c>
      <c r="I906">
        <v>0</v>
      </c>
      <c r="J906" s="14"/>
      <c r="K906">
        <v>0</v>
      </c>
      <c r="L906" s="14"/>
      <c r="M906" s="14">
        <f t="shared" si="57"/>
        <v>0</v>
      </c>
      <c r="N906" s="5">
        <f t="shared" si="58"/>
        <v>0</v>
      </c>
      <c r="O906" s="5" t="str">
        <f t="shared" si="59"/>
        <v/>
      </c>
    </row>
    <row r="907" spans="2:15" x14ac:dyDescent="0.25">
      <c r="B907" s="14"/>
      <c r="C907" s="14"/>
      <c r="D907" s="14"/>
      <c r="G907" s="4" t="str">
        <f t="shared" si="56"/>
        <v/>
      </c>
      <c r="H907" t="s">
        <v>24</v>
      </c>
      <c r="I907">
        <v>0</v>
      </c>
      <c r="J907" s="14"/>
      <c r="K907">
        <v>0</v>
      </c>
      <c r="L907" s="14"/>
      <c r="M907" s="14">
        <f t="shared" si="57"/>
        <v>0</v>
      </c>
      <c r="N907" s="5">
        <f t="shared" si="58"/>
        <v>0</v>
      </c>
      <c r="O907" s="5" t="str">
        <f t="shared" si="59"/>
        <v/>
      </c>
    </row>
    <row r="908" spans="2:15" x14ac:dyDescent="0.25">
      <c r="B908" s="14"/>
      <c r="C908" s="14"/>
      <c r="D908" s="14"/>
      <c r="G908" s="4" t="str">
        <f t="shared" si="56"/>
        <v/>
      </c>
      <c r="H908" t="s">
        <v>24</v>
      </c>
      <c r="I908">
        <v>0</v>
      </c>
      <c r="J908" s="14"/>
      <c r="K908">
        <v>0</v>
      </c>
      <c r="L908" s="14"/>
      <c r="M908" s="14">
        <f t="shared" si="57"/>
        <v>0</v>
      </c>
      <c r="N908" s="5">
        <f t="shared" si="58"/>
        <v>0</v>
      </c>
      <c r="O908" s="5" t="str">
        <f t="shared" si="59"/>
        <v/>
      </c>
    </row>
    <row r="909" spans="2:15" x14ac:dyDescent="0.25">
      <c r="B909" s="14"/>
      <c r="C909" s="14"/>
      <c r="D909" s="14"/>
      <c r="G909" s="4" t="str">
        <f t="shared" si="56"/>
        <v/>
      </c>
      <c r="H909" t="s">
        <v>24</v>
      </c>
      <c r="I909">
        <v>0</v>
      </c>
      <c r="J909" s="14"/>
      <c r="K909">
        <v>0</v>
      </c>
      <c r="L909" s="14"/>
      <c r="M909" s="14">
        <f t="shared" si="57"/>
        <v>0</v>
      </c>
      <c r="N909" s="5">
        <f t="shared" si="58"/>
        <v>0</v>
      </c>
      <c r="O909" s="5" t="str">
        <f t="shared" si="59"/>
        <v/>
      </c>
    </row>
    <row r="910" spans="2:15" x14ac:dyDescent="0.25">
      <c r="B910" s="14"/>
      <c r="C910" s="14"/>
      <c r="D910" s="14"/>
      <c r="G910" s="4" t="str">
        <f t="shared" si="56"/>
        <v/>
      </c>
      <c r="H910" t="s">
        <v>24</v>
      </c>
      <c r="I910">
        <v>0</v>
      </c>
      <c r="J910" s="14"/>
      <c r="K910">
        <v>0</v>
      </c>
      <c r="L910" s="14"/>
      <c r="M910" s="14">
        <f t="shared" si="57"/>
        <v>0</v>
      </c>
      <c r="N910" s="5">
        <f t="shared" si="58"/>
        <v>0</v>
      </c>
      <c r="O910" s="5" t="str">
        <f t="shared" si="59"/>
        <v/>
      </c>
    </row>
    <row r="911" spans="2:15" x14ac:dyDescent="0.25">
      <c r="B911" s="14"/>
      <c r="C911" s="14"/>
      <c r="D911" s="14"/>
      <c r="G911" s="4" t="str">
        <f t="shared" si="56"/>
        <v/>
      </c>
      <c r="H911" t="s">
        <v>24</v>
      </c>
      <c r="I911">
        <v>0</v>
      </c>
      <c r="J911" s="14"/>
      <c r="K911">
        <v>0</v>
      </c>
      <c r="L911" s="14"/>
      <c r="M911" s="14">
        <f t="shared" si="57"/>
        <v>0</v>
      </c>
      <c r="N911" s="5">
        <f t="shared" si="58"/>
        <v>0</v>
      </c>
      <c r="O911" s="5" t="str">
        <f t="shared" si="59"/>
        <v/>
      </c>
    </row>
    <row r="912" spans="2:15" x14ac:dyDescent="0.25">
      <c r="B912" s="14"/>
      <c r="C912" s="14"/>
      <c r="D912" s="14"/>
      <c r="G912" s="4" t="str">
        <f t="shared" si="56"/>
        <v/>
      </c>
      <c r="H912" t="s">
        <v>24</v>
      </c>
      <c r="I912">
        <v>0</v>
      </c>
      <c r="J912" s="14"/>
      <c r="K912">
        <v>0</v>
      </c>
      <c r="L912" s="14"/>
      <c r="M912" s="14">
        <f t="shared" si="57"/>
        <v>0</v>
      </c>
      <c r="N912" s="5">
        <f t="shared" si="58"/>
        <v>0</v>
      </c>
      <c r="O912" s="5" t="str">
        <f t="shared" si="59"/>
        <v/>
      </c>
    </row>
    <row r="913" spans="2:15" x14ac:dyDescent="0.25">
      <c r="B913" s="14"/>
      <c r="C913" s="14"/>
      <c r="D913" s="14"/>
      <c r="G913" s="4" t="str">
        <f t="shared" si="56"/>
        <v/>
      </c>
      <c r="H913" t="s">
        <v>24</v>
      </c>
      <c r="I913">
        <v>0</v>
      </c>
      <c r="J913" s="14"/>
      <c r="K913">
        <v>0</v>
      </c>
      <c r="L913" s="14"/>
      <c r="M913" s="14">
        <f t="shared" si="57"/>
        <v>0</v>
      </c>
      <c r="N913" s="5">
        <f t="shared" si="58"/>
        <v>0</v>
      </c>
      <c r="O913" s="5" t="str">
        <f t="shared" si="59"/>
        <v/>
      </c>
    </row>
    <row r="914" spans="2:15" x14ac:dyDescent="0.25">
      <c r="B914" s="14"/>
      <c r="C914" s="14"/>
      <c r="D914" s="14"/>
      <c r="G914" s="4" t="str">
        <f t="shared" si="56"/>
        <v/>
      </c>
      <c r="H914" t="s">
        <v>24</v>
      </c>
      <c r="I914">
        <v>0</v>
      </c>
      <c r="J914" s="14"/>
      <c r="K914">
        <v>0</v>
      </c>
      <c r="L914" s="14"/>
      <c r="M914" s="14">
        <f t="shared" si="57"/>
        <v>0</v>
      </c>
      <c r="N914" s="5">
        <f t="shared" si="58"/>
        <v>0</v>
      </c>
      <c r="O914" s="5" t="str">
        <f t="shared" si="59"/>
        <v/>
      </c>
    </row>
    <row r="915" spans="2:15" x14ac:dyDescent="0.25">
      <c r="B915" s="14"/>
      <c r="C915" s="14"/>
      <c r="D915" s="14"/>
      <c r="G915" s="4" t="str">
        <f t="shared" si="56"/>
        <v/>
      </c>
      <c r="H915" t="s">
        <v>24</v>
      </c>
      <c r="I915">
        <v>0</v>
      </c>
      <c r="J915" s="14"/>
      <c r="K915">
        <v>0</v>
      </c>
      <c r="L915" s="14"/>
      <c r="M915" s="14">
        <f t="shared" si="57"/>
        <v>0</v>
      </c>
      <c r="N915" s="5">
        <f t="shared" si="58"/>
        <v>0</v>
      </c>
      <c r="O915" s="5" t="str">
        <f t="shared" si="59"/>
        <v/>
      </c>
    </row>
    <row r="916" spans="2:15" x14ac:dyDescent="0.25">
      <c r="B916" s="14"/>
      <c r="C916" s="14"/>
      <c r="D916" s="14"/>
      <c r="G916" s="4" t="str">
        <f t="shared" si="56"/>
        <v/>
      </c>
      <c r="H916" t="s">
        <v>24</v>
      </c>
      <c r="I916">
        <v>0</v>
      </c>
      <c r="J916" s="14"/>
      <c r="K916">
        <v>0</v>
      </c>
      <c r="L916" s="14"/>
      <c r="M916" s="14">
        <f t="shared" si="57"/>
        <v>0</v>
      </c>
      <c r="N916" s="5">
        <f t="shared" si="58"/>
        <v>0</v>
      </c>
      <c r="O916" s="5" t="str">
        <f t="shared" si="59"/>
        <v/>
      </c>
    </row>
    <row r="917" spans="2:15" x14ac:dyDescent="0.25">
      <c r="B917" s="14"/>
      <c r="C917" s="14"/>
      <c r="D917" s="14"/>
      <c r="G917" s="4" t="str">
        <f t="shared" si="56"/>
        <v/>
      </c>
      <c r="H917" t="s">
        <v>24</v>
      </c>
      <c r="I917">
        <v>0</v>
      </c>
      <c r="J917" s="14"/>
      <c r="K917">
        <v>0</v>
      </c>
      <c r="L917" s="14"/>
      <c r="M917" s="14">
        <f t="shared" si="57"/>
        <v>0</v>
      </c>
      <c r="N917" s="5">
        <f t="shared" si="58"/>
        <v>0</v>
      </c>
      <c r="O917" s="5" t="str">
        <f t="shared" si="59"/>
        <v/>
      </c>
    </row>
    <row r="918" spans="2:15" x14ac:dyDescent="0.25">
      <c r="B918" s="14"/>
      <c r="C918" s="14"/>
      <c r="D918" s="14"/>
      <c r="G918" s="4" t="str">
        <f t="shared" si="56"/>
        <v/>
      </c>
      <c r="H918" t="s">
        <v>24</v>
      </c>
      <c r="I918">
        <v>0</v>
      </c>
      <c r="J918" s="14"/>
      <c r="K918">
        <v>0</v>
      </c>
      <c r="L918" s="14"/>
      <c r="M918" s="14">
        <f t="shared" si="57"/>
        <v>0</v>
      </c>
      <c r="N918" s="5">
        <f t="shared" si="58"/>
        <v>0</v>
      </c>
      <c r="O918" s="5" t="str">
        <f t="shared" si="59"/>
        <v/>
      </c>
    </row>
    <row r="919" spans="2:15" x14ac:dyDescent="0.25">
      <c r="B919" s="14"/>
      <c r="C919" s="14"/>
      <c r="D919" s="14"/>
      <c r="G919" s="4" t="str">
        <f t="shared" si="56"/>
        <v/>
      </c>
      <c r="H919" t="s">
        <v>24</v>
      </c>
      <c r="I919">
        <v>0</v>
      </c>
      <c r="J919" s="14"/>
      <c r="K919">
        <v>0</v>
      </c>
      <c r="L919" s="14"/>
      <c r="M919" s="14">
        <f t="shared" si="57"/>
        <v>0</v>
      </c>
      <c r="N919" s="5">
        <f t="shared" si="58"/>
        <v>0</v>
      </c>
      <c r="O919" s="5" t="str">
        <f t="shared" si="59"/>
        <v/>
      </c>
    </row>
    <row r="920" spans="2:15" x14ac:dyDescent="0.25">
      <c r="B920" s="14"/>
      <c r="C920" s="14"/>
      <c r="D920" s="14"/>
      <c r="G920" s="4" t="str">
        <f t="shared" si="56"/>
        <v/>
      </c>
      <c r="H920" t="s">
        <v>24</v>
      </c>
      <c r="I920">
        <v>0</v>
      </c>
      <c r="J920" s="14"/>
      <c r="K920">
        <v>0</v>
      </c>
      <c r="L920" s="14"/>
      <c r="M920" s="14">
        <f t="shared" si="57"/>
        <v>0</v>
      </c>
      <c r="N920" s="5">
        <f t="shared" si="58"/>
        <v>0</v>
      </c>
      <c r="O920" s="5" t="str">
        <f t="shared" si="59"/>
        <v/>
      </c>
    </row>
    <row r="921" spans="2:15" x14ac:dyDescent="0.25">
      <c r="B921" s="14"/>
      <c r="C921" s="14"/>
      <c r="D921" s="14"/>
      <c r="G921" s="4" t="str">
        <f t="shared" si="56"/>
        <v/>
      </c>
      <c r="H921" t="s">
        <v>24</v>
      </c>
      <c r="I921">
        <v>0</v>
      </c>
      <c r="J921" s="14"/>
      <c r="K921">
        <v>0</v>
      </c>
      <c r="L921" s="14"/>
      <c r="M921" s="14">
        <f t="shared" si="57"/>
        <v>0</v>
      </c>
      <c r="N921" s="5">
        <f t="shared" si="58"/>
        <v>0</v>
      </c>
      <c r="O921" s="5" t="str">
        <f t="shared" si="59"/>
        <v/>
      </c>
    </row>
    <row r="922" spans="2:15" x14ac:dyDescent="0.25">
      <c r="B922" s="14"/>
      <c r="C922" s="14"/>
      <c r="D922" s="14"/>
      <c r="G922" s="4" t="str">
        <f t="shared" si="56"/>
        <v/>
      </c>
      <c r="H922" t="s">
        <v>24</v>
      </c>
      <c r="I922">
        <v>0</v>
      </c>
      <c r="J922" s="14"/>
      <c r="K922">
        <v>0</v>
      </c>
      <c r="L922" s="14"/>
      <c r="M922" s="14">
        <f t="shared" si="57"/>
        <v>0</v>
      </c>
      <c r="N922" s="5">
        <f t="shared" si="58"/>
        <v>0</v>
      </c>
      <c r="O922" s="5" t="str">
        <f t="shared" si="59"/>
        <v/>
      </c>
    </row>
    <row r="923" spans="2:15" x14ac:dyDescent="0.25">
      <c r="B923" s="14"/>
      <c r="C923" s="14"/>
      <c r="D923" s="14"/>
      <c r="G923" s="4" t="str">
        <f t="shared" si="56"/>
        <v/>
      </c>
      <c r="H923" t="s">
        <v>24</v>
      </c>
      <c r="I923">
        <v>0</v>
      </c>
      <c r="J923" s="14"/>
      <c r="K923">
        <v>0</v>
      </c>
      <c r="L923" s="14"/>
      <c r="M923" s="14">
        <f t="shared" si="57"/>
        <v>0</v>
      </c>
      <c r="N923" s="5">
        <f t="shared" si="58"/>
        <v>0</v>
      </c>
      <c r="O923" s="5" t="str">
        <f t="shared" si="59"/>
        <v/>
      </c>
    </row>
    <row r="924" spans="2:15" x14ac:dyDescent="0.25">
      <c r="B924" s="14"/>
      <c r="C924" s="14"/>
      <c r="D924" s="14"/>
      <c r="G924" s="4" t="str">
        <f t="shared" si="56"/>
        <v/>
      </c>
      <c r="H924" t="s">
        <v>24</v>
      </c>
      <c r="I924">
        <v>0</v>
      </c>
      <c r="J924" s="14"/>
      <c r="K924">
        <v>0</v>
      </c>
      <c r="L924" s="14"/>
      <c r="M924" s="14">
        <f t="shared" si="57"/>
        <v>0</v>
      </c>
      <c r="N924" s="5">
        <f t="shared" si="58"/>
        <v>0</v>
      </c>
      <c r="O924" s="5" t="str">
        <f t="shared" si="59"/>
        <v/>
      </c>
    </row>
    <row r="925" spans="2:15" x14ac:dyDescent="0.25">
      <c r="B925" s="14"/>
      <c r="C925" s="14"/>
      <c r="D925" s="14"/>
      <c r="G925" s="4" t="str">
        <f t="shared" si="56"/>
        <v/>
      </c>
      <c r="H925" t="s">
        <v>24</v>
      </c>
      <c r="I925">
        <v>0</v>
      </c>
      <c r="J925" s="14"/>
      <c r="K925">
        <v>0</v>
      </c>
      <c r="L925" s="14"/>
      <c r="M925" s="14">
        <f t="shared" si="57"/>
        <v>0</v>
      </c>
      <c r="N925" s="5">
        <f t="shared" si="58"/>
        <v>0</v>
      </c>
      <c r="O925" s="5" t="str">
        <f t="shared" si="59"/>
        <v/>
      </c>
    </row>
    <row r="926" spans="2:15" x14ac:dyDescent="0.25">
      <c r="B926" s="14"/>
      <c r="C926" s="14"/>
      <c r="D926" s="14"/>
      <c r="G926" s="4" t="str">
        <f t="shared" si="56"/>
        <v/>
      </c>
      <c r="H926" t="s">
        <v>24</v>
      </c>
      <c r="I926">
        <v>0</v>
      </c>
      <c r="J926" s="14"/>
      <c r="K926">
        <v>0</v>
      </c>
      <c r="L926" s="14"/>
      <c r="M926" s="14">
        <f t="shared" si="57"/>
        <v>0</v>
      </c>
      <c r="N926" s="5">
        <f t="shared" si="58"/>
        <v>0</v>
      </c>
      <c r="O926" s="5" t="str">
        <f t="shared" si="59"/>
        <v/>
      </c>
    </row>
    <row r="927" spans="2:15" x14ac:dyDescent="0.25">
      <c r="B927" s="14"/>
      <c r="C927" s="14"/>
      <c r="D927" s="14"/>
      <c r="G927" s="4" t="str">
        <f t="shared" si="56"/>
        <v/>
      </c>
      <c r="H927" t="s">
        <v>24</v>
      </c>
      <c r="I927">
        <v>0</v>
      </c>
      <c r="J927" s="14"/>
      <c r="K927">
        <v>0</v>
      </c>
      <c r="L927" s="14"/>
      <c r="M927" s="14">
        <f t="shared" si="57"/>
        <v>0</v>
      </c>
      <c r="N927" s="5">
        <f t="shared" si="58"/>
        <v>0</v>
      </c>
      <c r="O927" s="5" t="str">
        <f t="shared" si="59"/>
        <v/>
      </c>
    </row>
    <row r="928" spans="2:15" x14ac:dyDescent="0.25">
      <c r="B928" s="14"/>
      <c r="C928" s="14"/>
      <c r="D928" s="14"/>
      <c r="G928" s="4" t="str">
        <f t="shared" si="56"/>
        <v/>
      </c>
      <c r="H928" t="s">
        <v>24</v>
      </c>
      <c r="I928">
        <v>0</v>
      </c>
      <c r="J928" s="14"/>
      <c r="K928">
        <v>0</v>
      </c>
      <c r="L928" s="14"/>
      <c r="M928" s="14">
        <f t="shared" si="57"/>
        <v>0</v>
      </c>
      <c r="N928" s="5">
        <f t="shared" si="58"/>
        <v>0</v>
      </c>
      <c r="O928" s="5" t="str">
        <f t="shared" si="59"/>
        <v/>
      </c>
    </row>
    <row r="929" spans="2:15" x14ac:dyDescent="0.25">
      <c r="B929" s="14"/>
      <c r="C929" s="14"/>
      <c r="D929" s="14"/>
      <c r="G929" s="4" t="str">
        <f t="shared" si="56"/>
        <v/>
      </c>
      <c r="H929" t="s">
        <v>24</v>
      </c>
      <c r="I929">
        <v>0</v>
      </c>
      <c r="J929" s="14"/>
      <c r="K929">
        <v>0</v>
      </c>
      <c r="L929" s="14"/>
      <c r="M929" s="14">
        <f t="shared" si="57"/>
        <v>0</v>
      </c>
      <c r="N929" s="5">
        <f t="shared" si="58"/>
        <v>0</v>
      </c>
      <c r="O929" s="5" t="str">
        <f t="shared" si="59"/>
        <v/>
      </c>
    </row>
    <row r="930" spans="2:15" x14ac:dyDescent="0.25">
      <c r="B930" s="14"/>
      <c r="C930" s="14"/>
      <c r="D930" s="14"/>
      <c r="G930" s="4" t="str">
        <f t="shared" si="56"/>
        <v/>
      </c>
      <c r="H930" t="s">
        <v>24</v>
      </c>
      <c r="I930">
        <v>0</v>
      </c>
      <c r="J930" s="14"/>
      <c r="K930">
        <v>0</v>
      </c>
      <c r="L930" s="14"/>
      <c r="M930" s="14">
        <f t="shared" si="57"/>
        <v>0</v>
      </c>
      <c r="N930" s="5">
        <f t="shared" si="58"/>
        <v>0</v>
      </c>
      <c r="O930" s="5" t="str">
        <f t="shared" si="59"/>
        <v/>
      </c>
    </row>
    <row r="931" spans="2:15" x14ac:dyDescent="0.25">
      <c r="B931" s="14"/>
      <c r="C931" s="14"/>
      <c r="D931" s="14"/>
      <c r="G931" s="4" t="str">
        <f t="shared" si="56"/>
        <v/>
      </c>
      <c r="H931" t="s">
        <v>24</v>
      </c>
      <c r="I931">
        <v>0</v>
      </c>
      <c r="J931" s="14"/>
      <c r="K931">
        <v>0</v>
      </c>
      <c r="L931" s="14"/>
      <c r="M931" s="14">
        <f t="shared" si="57"/>
        <v>0</v>
      </c>
      <c r="N931" s="5">
        <f t="shared" si="58"/>
        <v>0</v>
      </c>
      <c r="O931" s="5" t="str">
        <f t="shared" si="59"/>
        <v/>
      </c>
    </row>
    <row r="932" spans="2:15" x14ac:dyDescent="0.25">
      <c r="B932" s="14"/>
      <c r="C932" s="14"/>
      <c r="D932" s="14"/>
      <c r="G932" s="4" t="str">
        <f t="shared" si="56"/>
        <v/>
      </c>
      <c r="H932" t="s">
        <v>24</v>
      </c>
      <c r="I932">
        <v>0</v>
      </c>
      <c r="J932" s="14"/>
      <c r="K932">
        <v>0</v>
      </c>
      <c r="L932" s="14"/>
      <c r="M932" s="14">
        <f t="shared" si="57"/>
        <v>0</v>
      </c>
      <c r="N932" s="5">
        <f t="shared" si="58"/>
        <v>0</v>
      </c>
      <c r="O932" s="5" t="str">
        <f t="shared" si="59"/>
        <v/>
      </c>
    </row>
    <row r="933" spans="2:15" x14ac:dyDescent="0.25">
      <c r="B933" s="14"/>
      <c r="C933" s="14"/>
      <c r="D933" s="14"/>
      <c r="G933" s="4" t="str">
        <f t="shared" si="56"/>
        <v/>
      </c>
      <c r="H933" t="s">
        <v>24</v>
      </c>
      <c r="I933">
        <v>0</v>
      </c>
      <c r="J933" s="14"/>
      <c r="K933">
        <v>0</v>
      </c>
      <c r="L933" s="14"/>
      <c r="M933" s="14">
        <f t="shared" si="57"/>
        <v>0</v>
      </c>
      <c r="N933" s="5">
        <f t="shared" si="58"/>
        <v>0</v>
      </c>
      <c r="O933" s="5" t="str">
        <f t="shared" si="59"/>
        <v/>
      </c>
    </row>
    <row r="934" spans="2:15" x14ac:dyDescent="0.25">
      <c r="B934" s="14"/>
      <c r="C934" s="14"/>
      <c r="D934" s="14"/>
      <c r="G934" s="4" t="str">
        <f t="shared" si="56"/>
        <v/>
      </c>
      <c r="H934" t="s">
        <v>24</v>
      </c>
      <c r="I934">
        <v>0</v>
      </c>
      <c r="J934" s="14"/>
      <c r="K934">
        <v>0</v>
      </c>
      <c r="L934" s="14"/>
      <c r="M934" s="14">
        <f t="shared" si="57"/>
        <v>0</v>
      </c>
      <c r="N934" s="5">
        <f t="shared" si="58"/>
        <v>0</v>
      </c>
      <c r="O934" s="5" t="str">
        <f t="shared" si="59"/>
        <v/>
      </c>
    </row>
    <row r="935" spans="2:15" x14ac:dyDescent="0.25">
      <c r="B935" s="14"/>
      <c r="C935" s="14"/>
      <c r="D935" s="14"/>
      <c r="G935" s="4" t="str">
        <f t="shared" si="56"/>
        <v/>
      </c>
      <c r="H935" t="s">
        <v>24</v>
      </c>
      <c r="I935">
        <v>0</v>
      </c>
      <c r="J935" s="14"/>
      <c r="K935">
        <v>0</v>
      </c>
      <c r="L935" s="14"/>
      <c r="M935" s="14">
        <f t="shared" si="57"/>
        <v>0</v>
      </c>
      <c r="N935" s="5">
        <f t="shared" si="58"/>
        <v>0</v>
      </c>
      <c r="O935" s="5" t="str">
        <f t="shared" si="59"/>
        <v/>
      </c>
    </row>
    <row r="936" spans="2:15" x14ac:dyDescent="0.25">
      <c r="B936" s="14"/>
      <c r="C936" s="14"/>
      <c r="D936" s="14"/>
      <c r="G936" s="4" t="str">
        <f t="shared" si="56"/>
        <v/>
      </c>
      <c r="H936" t="s">
        <v>24</v>
      </c>
      <c r="I936">
        <v>0</v>
      </c>
      <c r="J936" s="14"/>
      <c r="K936">
        <v>0</v>
      </c>
      <c r="L936" s="14"/>
      <c r="M936" s="14">
        <f t="shared" si="57"/>
        <v>0</v>
      </c>
      <c r="N936" s="5">
        <f t="shared" si="58"/>
        <v>0</v>
      </c>
      <c r="O936" s="5" t="str">
        <f t="shared" si="59"/>
        <v/>
      </c>
    </row>
    <row r="937" spans="2:15" x14ac:dyDescent="0.25">
      <c r="B937" s="14"/>
      <c r="C937" s="14"/>
      <c r="D937" s="14"/>
      <c r="G937" s="4" t="str">
        <f t="shared" si="56"/>
        <v/>
      </c>
      <c r="H937" t="s">
        <v>24</v>
      </c>
      <c r="I937">
        <v>0</v>
      </c>
      <c r="J937" s="14"/>
      <c r="K937">
        <v>0</v>
      </c>
      <c r="L937" s="14"/>
      <c r="M937" s="14">
        <f t="shared" si="57"/>
        <v>0</v>
      </c>
      <c r="N937" s="5">
        <f t="shared" si="58"/>
        <v>0</v>
      </c>
      <c r="O937" s="5" t="str">
        <f t="shared" si="59"/>
        <v/>
      </c>
    </row>
    <row r="938" spans="2:15" x14ac:dyDescent="0.25">
      <c r="B938" s="14"/>
      <c r="C938" s="14"/>
      <c r="D938" s="14"/>
      <c r="G938" s="4" t="str">
        <f t="shared" si="56"/>
        <v/>
      </c>
      <c r="H938" t="s">
        <v>24</v>
      </c>
      <c r="I938">
        <v>0</v>
      </c>
      <c r="J938" s="14"/>
      <c r="K938">
        <v>0</v>
      </c>
      <c r="L938" s="14"/>
      <c r="M938" s="14">
        <f t="shared" si="57"/>
        <v>0</v>
      </c>
      <c r="N938" s="5">
        <f t="shared" si="58"/>
        <v>0</v>
      </c>
      <c r="O938" s="5" t="str">
        <f t="shared" si="59"/>
        <v/>
      </c>
    </row>
    <row r="939" spans="2:15" x14ac:dyDescent="0.25">
      <c r="B939" s="14"/>
      <c r="C939" s="14"/>
      <c r="D939" s="14"/>
      <c r="G939" s="4" t="str">
        <f t="shared" si="56"/>
        <v/>
      </c>
      <c r="H939" t="s">
        <v>24</v>
      </c>
      <c r="I939">
        <v>0</v>
      </c>
      <c r="J939" s="14"/>
      <c r="K939">
        <v>0</v>
      </c>
      <c r="L939" s="14"/>
      <c r="M939" s="14">
        <f t="shared" si="57"/>
        <v>0</v>
      </c>
      <c r="N939" s="5">
        <f t="shared" si="58"/>
        <v>0</v>
      </c>
      <c r="O939" s="5" t="str">
        <f t="shared" si="59"/>
        <v/>
      </c>
    </row>
    <row r="940" spans="2:15" x14ac:dyDescent="0.25">
      <c r="B940" s="14"/>
      <c r="C940" s="14"/>
      <c r="D940" s="14"/>
      <c r="G940" s="4" t="str">
        <f t="shared" si="56"/>
        <v/>
      </c>
      <c r="H940" t="s">
        <v>24</v>
      </c>
      <c r="I940">
        <v>0</v>
      </c>
      <c r="J940" s="14"/>
      <c r="K940">
        <v>0</v>
      </c>
      <c r="L940" s="14"/>
      <c r="M940" s="14">
        <f t="shared" si="57"/>
        <v>0</v>
      </c>
      <c r="N940" s="5">
        <f t="shared" si="58"/>
        <v>0</v>
      </c>
      <c r="O940" s="5" t="str">
        <f t="shared" si="59"/>
        <v/>
      </c>
    </row>
    <row r="941" spans="2:15" x14ac:dyDescent="0.25">
      <c r="B941" s="14"/>
      <c r="C941" s="14"/>
      <c r="D941" s="14"/>
      <c r="G941" s="4" t="str">
        <f t="shared" si="56"/>
        <v/>
      </c>
      <c r="H941" t="s">
        <v>24</v>
      </c>
      <c r="I941">
        <v>0</v>
      </c>
      <c r="J941" s="14"/>
      <c r="K941">
        <v>0</v>
      </c>
      <c r="L941" s="14"/>
      <c r="M941" s="14">
        <f t="shared" si="57"/>
        <v>0</v>
      </c>
      <c r="N941" s="5">
        <f t="shared" si="58"/>
        <v>0</v>
      </c>
      <c r="O941" s="5" t="str">
        <f t="shared" si="59"/>
        <v/>
      </c>
    </row>
    <row r="942" spans="2:15" x14ac:dyDescent="0.25">
      <c r="B942" s="14"/>
      <c r="C942" s="14"/>
      <c r="D942" s="14"/>
      <c r="G942" s="4" t="str">
        <f t="shared" si="56"/>
        <v/>
      </c>
      <c r="H942" t="s">
        <v>24</v>
      </c>
      <c r="I942">
        <v>0</v>
      </c>
      <c r="J942" s="14"/>
      <c r="K942">
        <v>0</v>
      </c>
      <c r="L942" s="14"/>
      <c r="M942" s="14">
        <f t="shared" si="57"/>
        <v>0</v>
      </c>
      <c r="N942" s="5">
        <f t="shared" si="58"/>
        <v>0</v>
      </c>
      <c r="O942" s="5" t="str">
        <f t="shared" si="59"/>
        <v/>
      </c>
    </row>
    <row r="943" spans="2:15" x14ac:dyDescent="0.25">
      <c r="B943" s="14"/>
      <c r="C943" s="14"/>
      <c r="D943" s="14"/>
      <c r="G943" s="4" t="str">
        <f t="shared" si="56"/>
        <v/>
      </c>
      <c r="H943" t="s">
        <v>24</v>
      </c>
      <c r="I943">
        <v>0</v>
      </c>
      <c r="J943" s="14"/>
      <c r="K943">
        <v>0</v>
      </c>
      <c r="L943" s="14"/>
      <c r="M943" s="14">
        <f t="shared" si="57"/>
        <v>0</v>
      </c>
      <c r="N943" s="5">
        <f t="shared" si="58"/>
        <v>0</v>
      </c>
      <c r="O943" s="5" t="str">
        <f t="shared" si="59"/>
        <v/>
      </c>
    </row>
    <row r="944" spans="2:15" x14ac:dyDescent="0.25">
      <c r="B944" s="14"/>
      <c r="C944" s="14"/>
      <c r="D944" s="14"/>
      <c r="G944" s="4" t="str">
        <f t="shared" si="56"/>
        <v/>
      </c>
      <c r="H944" t="s">
        <v>24</v>
      </c>
      <c r="I944">
        <v>0</v>
      </c>
      <c r="J944" s="14"/>
      <c r="K944">
        <v>0</v>
      </c>
      <c r="L944" s="14"/>
      <c r="M944" s="14">
        <f t="shared" si="57"/>
        <v>0</v>
      </c>
      <c r="N944" s="5">
        <f t="shared" si="58"/>
        <v>0</v>
      </c>
      <c r="O944" s="5" t="str">
        <f t="shared" si="59"/>
        <v/>
      </c>
    </row>
    <row r="945" spans="2:15" x14ac:dyDescent="0.25">
      <c r="B945" s="14"/>
      <c r="C945" s="14"/>
      <c r="D945" s="14"/>
      <c r="G945" s="4" t="str">
        <f t="shared" si="56"/>
        <v/>
      </c>
      <c r="H945" t="s">
        <v>24</v>
      </c>
      <c r="I945">
        <v>0</v>
      </c>
      <c r="J945" s="14"/>
      <c r="K945">
        <v>0</v>
      </c>
      <c r="L945" s="14"/>
      <c r="M945" s="14">
        <f t="shared" si="57"/>
        <v>0</v>
      </c>
      <c r="N945" s="5">
        <f t="shared" si="58"/>
        <v>0</v>
      </c>
      <c r="O945" s="5" t="str">
        <f t="shared" si="59"/>
        <v/>
      </c>
    </row>
    <row r="946" spans="2:15" x14ac:dyDescent="0.25">
      <c r="B946" s="14"/>
      <c r="C946" s="14"/>
      <c r="D946" s="14"/>
      <c r="G946" s="4" t="str">
        <f t="shared" si="56"/>
        <v/>
      </c>
      <c r="H946" t="s">
        <v>24</v>
      </c>
      <c r="I946">
        <v>0</v>
      </c>
      <c r="J946" s="14"/>
      <c r="K946">
        <v>0</v>
      </c>
      <c r="L946" s="14"/>
      <c r="M946" s="14">
        <f t="shared" si="57"/>
        <v>0</v>
      </c>
      <c r="N946" s="5">
        <f t="shared" si="58"/>
        <v>0</v>
      </c>
      <c r="O946" s="5" t="str">
        <f t="shared" si="59"/>
        <v/>
      </c>
    </row>
    <row r="947" spans="2:15" x14ac:dyDescent="0.25">
      <c r="B947" s="14"/>
      <c r="C947" s="14"/>
      <c r="D947" s="14"/>
      <c r="G947" s="4" t="str">
        <f t="shared" si="56"/>
        <v/>
      </c>
      <c r="H947" t="s">
        <v>24</v>
      </c>
      <c r="I947">
        <v>0</v>
      </c>
      <c r="J947" s="14"/>
      <c r="K947">
        <v>0</v>
      </c>
      <c r="L947" s="14"/>
      <c r="M947" s="14">
        <f t="shared" si="57"/>
        <v>0</v>
      </c>
      <c r="N947" s="5">
        <f t="shared" si="58"/>
        <v>0</v>
      </c>
      <c r="O947" s="5" t="str">
        <f t="shared" si="59"/>
        <v/>
      </c>
    </row>
    <row r="948" spans="2:15" x14ac:dyDescent="0.25">
      <c r="B948" s="14"/>
      <c r="C948" s="14"/>
      <c r="D948" s="14"/>
      <c r="G948" s="4" t="str">
        <f t="shared" si="56"/>
        <v/>
      </c>
      <c r="H948" t="s">
        <v>24</v>
      </c>
      <c r="I948">
        <v>0</v>
      </c>
      <c r="J948" s="14"/>
      <c r="K948">
        <v>0</v>
      </c>
      <c r="L948" s="14"/>
      <c r="M948" s="14">
        <f t="shared" si="57"/>
        <v>0</v>
      </c>
      <c r="N948" s="5">
        <f t="shared" si="58"/>
        <v>0</v>
      </c>
      <c r="O948" s="5" t="str">
        <f t="shared" si="59"/>
        <v/>
      </c>
    </row>
    <row r="949" spans="2:15" x14ac:dyDescent="0.25">
      <c r="B949" s="14"/>
      <c r="C949" s="14"/>
      <c r="D949" s="14"/>
      <c r="G949" s="4" t="str">
        <f t="shared" si="56"/>
        <v/>
      </c>
      <c r="H949" t="s">
        <v>24</v>
      </c>
      <c r="I949">
        <v>0</v>
      </c>
      <c r="J949" s="14"/>
      <c r="K949">
        <v>0</v>
      </c>
      <c r="L949" s="14"/>
      <c r="M949" s="14">
        <f t="shared" si="57"/>
        <v>0</v>
      </c>
      <c r="N949" s="5">
        <f t="shared" si="58"/>
        <v>0</v>
      </c>
      <c r="O949" s="5" t="str">
        <f t="shared" si="59"/>
        <v/>
      </c>
    </row>
    <row r="950" spans="2:15" x14ac:dyDescent="0.25">
      <c r="B950" s="14"/>
      <c r="C950" s="14"/>
      <c r="D950" s="14"/>
      <c r="G950" s="4" t="str">
        <f t="shared" si="56"/>
        <v/>
      </c>
      <c r="H950" t="s">
        <v>24</v>
      </c>
      <c r="I950">
        <v>0</v>
      </c>
      <c r="J950" s="14"/>
      <c r="K950">
        <v>0</v>
      </c>
      <c r="L950" s="14"/>
      <c r="M950" s="14">
        <f t="shared" si="57"/>
        <v>0</v>
      </c>
      <c r="N950" s="5">
        <f t="shared" si="58"/>
        <v>0</v>
      </c>
      <c r="O950" s="5" t="str">
        <f t="shared" si="59"/>
        <v/>
      </c>
    </row>
    <row r="951" spans="2:15" x14ac:dyDescent="0.25">
      <c r="B951" s="14"/>
      <c r="C951" s="14"/>
      <c r="D951" s="14"/>
      <c r="G951" s="4" t="str">
        <f t="shared" si="56"/>
        <v/>
      </c>
      <c r="H951" t="s">
        <v>24</v>
      </c>
      <c r="I951">
        <v>0</v>
      </c>
      <c r="J951" s="14"/>
      <c r="K951">
        <v>0</v>
      </c>
      <c r="L951" s="14"/>
      <c r="M951" s="14">
        <f t="shared" si="57"/>
        <v>0</v>
      </c>
      <c r="N951" s="5">
        <f t="shared" si="58"/>
        <v>0</v>
      </c>
      <c r="O951" s="5" t="str">
        <f t="shared" si="59"/>
        <v/>
      </c>
    </row>
    <row r="952" spans="2:15" x14ac:dyDescent="0.25">
      <c r="B952" s="14"/>
      <c r="C952" s="14"/>
      <c r="D952" s="14"/>
      <c r="G952" s="4" t="str">
        <f t="shared" si="56"/>
        <v/>
      </c>
      <c r="H952" t="s">
        <v>24</v>
      </c>
      <c r="I952">
        <v>0</v>
      </c>
      <c r="J952" s="14"/>
      <c r="K952">
        <v>0</v>
      </c>
      <c r="L952" s="14"/>
      <c r="M952" s="14">
        <f t="shared" si="57"/>
        <v>0</v>
      </c>
      <c r="N952" s="5">
        <f t="shared" si="58"/>
        <v>0</v>
      </c>
      <c r="O952" s="5" t="str">
        <f t="shared" si="59"/>
        <v/>
      </c>
    </row>
    <row r="953" spans="2:15" x14ac:dyDescent="0.25">
      <c r="B953" s="14"/>
      <c r="C953" s="14"/>
      <c r="D953" s="14"/>
      <c r="G953" s="4" t="str">
        <f t="shared" si="56"/>
        <v/>
      </c>
      <c r="H953" t="s">
        <v>24</v>
      </c>
      <c r="I953">
        <v>0</v>
      </c>
      <c r="J953" s="14"/>
      <c r="K953">
        <v>0</v>
      </c>
      <c r="L953" s="14"/>
      <c r="M953" s="14">
        <f t="shared" si="57"/>
        <v>0</v>
      </c>
      <c r="N953" s="5">
        <f t="shared" si="58"/>
        <v>0</v>
      </c>
      <c r="O953" s="5" t="str">
        <f t="shared" si="59"/>
        <v/>
      </c>
    </row>
    <row r="954" spans="2:15" x14ac:dyDescent="0.25">
      <c r="B954" s="14"/>
      <c r="C954" s="14"/>
      <c r="D954" s="14"/>
      <c r="G954" s="4" t="str">
        <f t="shared" si="56"/>
        <v/>
      </c>
      <c r="H954" t="s">
        <v>24</v>
      </c>
      <c r="I954">
        <v>0</v>
      </c>
      <c r="J954" s="14"/>
      <c r="K954">
        <v>0</v>
      </c>
      <c r="L954" s="14"/>
      <c r="M954" s="14">
        <f t="shared" si="57"/>
        <v>0</v>
      </c>
      <c r="N954" s="5">
        <f t="shared" si="58"/>
        <v>0</v>
      </c>
      <c r="O954" s="5" t="str">
        <f t="shared" si="59"/>
        <v/>
      </c>
    </row>
    <row r="955" spans="2:15" x14ac:dyDescent="0.25">
      <c r="B955" s="14"/>
      <c r="C955" s="14"/>
      <c r="D955" s="14"/>
      <c r="G955" s="4" t="str">
        <f t="shared" si="56"/>
        <v/>
      </c>
      <c r="H955" t="s">
        <v>24</v>
      </c>
      <c r="I955">
        <v>0</v>
      </c>
      <c r="J955" s="14"/>
      <c r="K955">
        <v>0</v>
      </c>
      <c r="L955" s="14"/>
      <c r="M955" s="14">
        <f t="shared" si="57"/>
        <v>0</v>
      </c>
      <c r="N955" s="5">
        <f t="shared" si="58"/>
        <v>0</v>
      </c>
      <c r="O955" s="5" t="str">
        <f t="shared" si="59"/>
        <v/>
      </c>
    </row>
    <row r="956" spans="2:15" x14ac:dyDescent="0.25">
      <c r="B956" s="14"/>
      <c r="C956" s="14"/>
      <c r="D956" s="14"/>
      <c r="G956" s="4" t="str">
        <f t="shared" si="56"/>
        <v/>
      </c>
      <c r="H956" t="s">
        <v>24</v>
      </c>
      <c r="I956">
        <v>0</v>
      </c>
      <c r="J956" s="14"/>
      <c r="K956">
        <v>0</v>
      </c>
      <c r="L956" s="14"/>
      <c r="M956" s="14">
        <f t="shared" si="57"/>
        <v>0</v>
      </c>
      <c r="N956" s="5">
        <f t="shared" si="58"/>
        <v>0</v>
      </c>
      <c r="O956" s="5" t="str">
        <f t="shared" si="59"/>
        <v/>
      </c>
    </row>
    <row r="957" spans="2:15" x14ac:dyDescent="0.25">
      <c r="B957" s="14"/>
      <c r="C957" s="14"/>
      <c r="D957" s="14"/>
      <c r="G957" s="4" t="str">
        <f t="shared" si="56"/>
        <v/>
      </c>
      <c r="H957" t="s">
        <v>24</v>
      </c>
      <c r="I957">
        <v>0</v>
      </c>
      <c r="J957" s="14"/>
      <c r="K957">
        <v>0</v>
      </c>
      <c r="L957" s="14"/>
      <c r="M957" s="14">
        <f t="shared" si="57"/>
        <v>0</v>
      </c>
      <c r="N957" s="5">
        <f t="shared" si="58"/>
        <v>0</v>
      </c>
      <c r="O957" s="5" t="str">
        <f t="shared" si="59"/>
        <v/>
      </c>
    </row>
    <row r="958" spans="2:15" x14ac:dyDescent="0.25">
      <c r="B958" s="14"/>
      <c r="C958" s="14"/>
      <c r="D958" s="14"/>
      <c r="G958" s="4" t="str">
        <f t="shared" si="56"/>
        <v/>
      </c>
      <c r="H958" t="s">
        <v>24</v>
      </c>
      <c r="I958">
        <v>0</v>
      </c>
      <c r="J958" s="14"/>
      <c r="K958">
        <v>0</v>
      </c>
      <c r="L958" s="14"/>
      <c r="M958" s="14">
        <f t="shared" si="57"/>
        <v>0</v>
      </c>
      <c r="N958" s="5">
        <f t="shared" si="58"/>
        <v>0</v>
      </c>
      <c r="O958" s="5" t="str">
        <f t="shared" si="59"/>
        <v/>
      </c>
    </row>
    <row r="959" spans="2:15" x14ac:dyDescent="0.25">
      <c r="B959" s="14"/>
      <c r="C959" s="14"/>
      <c r="D959" s="14"/>
      <c r="G959" s="4" t="str">
        <f t="shared" si="56"/>
        <v/>
      </c>
      <c r="H959" t="s">
        <v>24</v>
      </c>
      <c r="I959">
        <v>0</v>
      </c>
      <c r="J959" s="14"/>
      <c r="K959">
        <v>0</v>
      </c>
      <c r="L959" s="14"/>
      <c r="M959" s="14">
        <f t="shared" si="57"/>
        <v>0</v>
      </c>
      <c r="N959" s="5">
        <f t="shared" si="58"/>
        <v>0</v>
      </c>
      <c r="O959" s="5" t="str">
        <f t="shared" si="59"/>
        <v/>
      </c>
    </row>
    <row r="960" spans="2:15" x14ac:dyDescent="0.25">
      <c r="B960" s="14"/>
      <c r="C960" s="14"/>
      <c r="D960" s="14"/>
      <c r="G960" s="4" t="str">
        <f t="shared" si="56"/>
        <v/>
      </c>
      <c r="H960" t="s">
        <v>24</v>
      </c>
      <c r="I960">
        <v>0</v>
      </c>
      <c r="J960" s="14"/>
      <c r="K960">
        <v>0</v>
      </c>
      <c r="L960" s="14"/>
      <c r="M960" s="14">
        <f t="shared" si="57"/>
        <v>0</v>
      </c>
      <c r="N960" s="5">
        <f t="shared" si="58"/>
        <v>0</v>
      </c>
      <c r="O960" s="5" t="str">
        <f t="shared" si="59"/>
        <v/>
      </c>
    </row>
    <row r="961" spans="2:15" x14ac:dyDescent="0.25">
      <c r="B961" s="14"/>
      <c r="C961" s="14"/>
      <c r="D961" s="14"/>
      <c r="G961" s="4" t="str">
        <f t="shared" si="56"/>
        <v/>
      </c>
      <c r="H961" t="s">
        <v>24</v>
      </c>
      <c r="I961">
        <v>0</v>
      </c>
      <c r="J961" s="14"/>
      <c r="K961">
        <v>0</v>
      </c>
      <c r="L961" s="14"/>
      <c r="M961" s="14">
        <f t="shared" si="57"/>
        <v>0</v>
      </c>
      <c r="N961" s="5">
        <f t="shared" si="58"/>
        <v>0</v>
      </c>
      <c r="O961" s="5" t="str">
        <f t="shared" si="59"/>
        <v/>
      </c>
    </row>
    <row r="962" spans="2:15" x14ac:dyDescent="0.25">
      <c r="B962" s="14"/>
      <c r="C962" s="14"/>
      <c r="D962" s="14"/>
      <c r="G962" s="4" t="str">
        <f t="shared" si="56"/>
        <v/>
      </c>
      <c r="H962" t="s">
        <v>24</v>
      </c>
      <c r="I962">
        <v>0</v>
      </c>
      <c r="J962" s="14"/>
      <c r="K962">
        <v>0</v>
      </c>
      <c r="L962" s="14"/>
      <c r="M962" s="14">
        <f t="shared" si="57"/>
        <v>0</v>
      </c>
      <c r="N962" s="5">
        <f t="shared" si="58"/>
        <v>0</v>
      </c>
      <c r="O962" s="5" t="str">
        <f t="shared" si="59"/>
        <v/>
      </c>
    </row>
    <row r="963" spans="2:15" x14ac:dyDescent="0.25">
      <c r="B963" s="14"/>
      <c r="C963" s="14"/>
      <c r="D963" s="14"/>
      <c r="G963" s="4" t="str">
        <f t="shared" si="56"/>
        <v/>
      </c>
      <c r="H963" t="s">
        <v>24</v>
      </c>
      <c r="I963">
        <v>0</v>
      </c>
      <c r="J963" s="14"/>
      <c r="K963">
        <v>0</v>
      </c>
      <c r="L963" s="14"/>
      <c r="M963" s="14">
        <f t="shared" si="57"/>
        <v>0</v>
      </c>
      <c r="N963" s="5">
        <f t="shared" si="58"/>
        <v>0</v>
      </c>
      <c r="O963" s="5" t="str">
        <f t="shared" si="59"/>
        <v/>
      </c>
    </row>
    <row r="964" spans="2:15" x14ac:dyDescent="0.25">
      <c r="B964" s="14"/>
      <c r="C964" s="14"/>
      <c r="D964" s="14"/>
      <c r="G964" s="4" t="str">
        <f t="shared" si="56"/>
        <v/>
      </c>
      <c r="H964" t="s">
        <v>24</v>
      </c>
      <c r="I964">
        <v>0</v>
      </c>
      <c r="J964" s="14"/>
      <c r="K964">
        <v>0</v>
      </c>
      <c r="L964" s="14"/>
      <c r="M964" s="14">
        <f t="shared" si="57"/>
        <v>0</v>
      </c>
      <c r="N964" s="5">
        <f t="shared" si="58"/>
        <v>0</v>
      </c>
      <c r="O964" s="5" t="str">
        <f t="shared" si="59"/>
        <v/>
      </c>
    </row>
    <row r="965" spans="2:15" x14ac:dyDescent="0.25">
      <c r="B965" s="14"/>
      <c r="C965" s="14"/>
      <c r="D965" s="14"/>
      <c r="G965" s="4" t="str">
        <f t="shared" si="56"/>
        <v/>
      </c>
      <c r="H965" t="s">
        <v>24</v>
      </c>
      <c r="I965">
        <v>0</v>
      </c>
      <c r="J965" s="14"/>
      <c r="K965">
        <v>0</v>
      </c>
      <c r="L965" s="14"/>
      <c r="M965" s="14">
        <f t="shared" si="57"/>
        <v>0</v>
      </c>
      <c r="N965" s="5">
        <f t="shared" si="58"/>
        <v>0</v>
      </c>
      <c r="O965" s="5" t="str">
        <f t="shared" si="59"/>
        <v/>
      </c>
    </row>
    <row r="966" spans="2:15" x14ac:dyDescent="0.25">
      <c r="B966" s="14"/>
      <c r="C966" s="14"/>
      <c r="D966" s="14"/>
      <c r="G966" s="4" t="str">
        <f t="shared" ref="G966:G1029" si="60">A966&amp;F966</f>
        <v/>
      </c>
      <c r="H966" t="s">
        <v>24</v>
      </c>
      <c r="I966">
        <v>0</v>
      </c>
      <c r="J966" s="14"/>
      <c r="K966">
        <v>0</v>
      </c>
      <c r="L966" s="14"/>
      <c r="M966" s="14">
        <f t="shared" ref="M966:M1029" si="61">IF(I966&gt;0,"Masukan unit konversi",0)</f>
        <v>0</v>
      </c>
      <c r="N966" s="5">
        <f t="shared" ref="N966:N1029" si="62">IF(I966&gt;0,(I966*M966)+K966,K966)</f>
        <v>0</v>
      </c>
      <c r="O966" s="5" t="str">
        <f t="shared" ref="O966:O1029" si="63">IF(L966&lt;&gt;"",L966,"")</f>
        <v/>
      </c>
    </row>
    <row r="967" spans="2:15" x14ac:dyDescent="0.25">
      <c r="B967" s="14"/>
      <c r="C967" s="14"/>
      <c r="D967" s="14"/>
      <c r="G967" s="4" t="str">
        <f t="shared" si="60"/>
        <v/>
      </c>
      <c r="H967" t="s">
        <v>24</v>
      </c>
      <c r="I967">
        <v>0</v>
      </c>
      <c r="J967" s="14"/>
      <c r="K967">
        <v>0</v>
      </c>
      <c r="L967" s="14"/>
      <c r="M967" s="14">
        <f t="shared" si="61"/>
        <v>0</v>
      </c>
      <c r="N967" s="5">
        <f t="shared" si="62"/>
        <v>0</v>
      </c>
      <c r="O967" s="5" t="str">
        <f t="shared" si="63"/>
        <v/>
      </c>
    </row>
    <row r="968" spans="2:15" x14ac:dyDescent="0.25">
      <c r="B968" s="14"/>
      <c r="C968" s="14"/>
      <c r="D968" s="14"/>
      <c r="G968" s="4" t="str">
        <f t="shared" si="60"/>
        <v/>
      </c>
      <c r="H968" t="s">
        <v>24</v>
      </c>
      <c r="I968">
        <v>0</v>
      </c>
      <c r="J968" s="14"/>
      <c r="K968">
        <v>0</v>
      </c>
      <c r="L968" s="14"/>
      <c r="M968" s="14">
        <f t="shared" si="61"/>
        <v>0</v>
      </c>
      <c r="N968" s="5">
        <f t="shared" si="62"/>
        <v>0</v>
      </c>
      <c r="O968" s="5" t="str">
        <f t="shared" si="63"/>
        <v/>
      </c>
    </row>
    <row r="969" spans="2:15" x14ac:dyDescent="0.25">
      <c r="B969" s="14"/>
      <c r="C969" s="14"/>
      <c r="D969" s="14"/>
      <c r="G969" s="4" t="str">
        <f t="shared" si="60"/>
        <v/>
      </c>
      <c r="H969" t="s">
        <v>24</v>
      </c>
      <c r="I969">
        <v>0</v>
      </c>
      <c r="J969" s="14"/>
      <c r="K969">
        <v>0</v>
      </c>
      <c r="L969" s="14"/>
      <c r="M969" s="14">
        <f t="shared" si="61"/>
        <v>0</v>
      </c>
      <c r="N969" s="5">
        <f t="shared" si="62"/>
        <v>0</v>
      </c>
      <c r="O969" s="5" t="str">
        <f t="shared" si="63"/>
        <v/>
      </c>
    </row>
    <row r="970" spans="2:15" x14ac:dyDescent="0.25">
      <c r="B970" s="14"/>
      <c r="C970" s="14"/>
      <c r="D970" s="14"/>
      <c r="G970" s="4" t="str">
        <f t="shared" si="60"/>
        <v/>
      </c>
      <c r="H970" t="s">
        <v>24</v>
      </c>
      <c r="I970">
        <v>0</v>
      </c>
      <c r="J970" s="14"/>
      <c r="K970">
        <v>0</v>
      </c>
      <c r="L970" s="14"/>
      <c r="M970" s="14">
        <f t="shared" si="61"/>
        <v>0</v>
      </c>
      <c r="N970" s="5">
        <f t="shared" si="62"/>
        <v>0</v>
      </c>
      <c r="O970" s="5" t="str">
        <f t="shared" si="63"/>
        <v/>
      </c>
    </row>
    <row r="971" spans="2:15" x14ac:dyDescent="0.25">
      <c r="B971" s="14"/>
      <c r="C971" s="14"/>
      <c r="D971" s="14"/>
      <c r="G971" s="4" t="str">
        <f t="shared" si="60"/>
        <v/>
      </c>
      <c r="H971" t="s">
        <v>24</v>
      </c>
      <c r="I971">
        <v>0</v>
      </c>
      <c r="J971" s="14"/>
      <c r="K971">
        <v>0</v>
      </c>
      <c r="L971" s="14"/>
      <c r="M971" s="14">
        <f t="shared" si="61"/>
        <v>0</v>
      </c>
      <c r="N971" s="5">
        <f t="shared" si="62"/>
        <v>0</v>
      </c>
      <c r="O971" s="5" t="str">
        <f t="shared" si="63"/>
        <v/>
      </c>
    </row>
    <row r="972" spans="2:15" x14ac:dyDescent="0.25">
      <c r="B972" s="14"/>
      <c r="C972" s="14"/>
      <c r="D972" s="14"/>
      <c r="G972" s="4" t="str">
        <f t="shared" si="60"/>
        <v/>
      </c>
      <c r="H972" t="s">
        <v>24</v>
      </c>
      <c r="I972">
        <v>0</v>
      </c>
      <c r="J972" s="14"/>
      <c r="K972">
        <v>0</v>
      </c>
      <c r="L972" s="14"/>
      <c r="M972" s="14">
        <f t="shared" si="61"/>
        <v>0</v>
      </c>
      <c r="N972" s="5">
        <f t="shared" si="62"/>
        <v>0</v>
      </c>
      <c r="O972" s="5" t="str">
        <f t="shared" si="63"/>
        <v/>
      </c>
    </row>
    <row r="973" spans="2:15" x14ac:dyDescent="0.25">
      <c r="B973" s="14"/>
      <c r="C973" s="14"/>
      <c r="D973" s="14"/>
      <c r="G973" s="4" t="str">
        <f t="shared" si="60"/>
        <v/>
      </c>
      <c r="H973" t="s">
        <v>24</v>
      </c>
      <c r="I973">
        <v>0</v>
      </c>
      <c r="J973" s="14"/>
      <c r="K973">
        <v>0</v>
      </c>
      <c r="L973" s="14"/>
      <c r="M973" s="14">
        <f t="shared" si="61"/>
        <v>0</v>
      </c>
      <c r="N973" s="5">
        <f t="shared" si="62"/>
        <v>0</v>
      </c>
      <c r="O973" s="5" t="str">
        <f t="shared" si="63"/>
        <v/>
      </c>
    </row>
    <row r="974" spans="2:15" x14ac:dyDescent="0.25">
      <c r="B974" s="14"/>
      <c r="C974" s="14"/>
      <c r="D974" s="14"/>
      <c r="G974" s="4" t="str">
        <f t="shared" si="60"/>
        <v/>
      </c>
      <c r="H974" t="s">
        <v>24</v>
      </c>
      <c r="I974">
        <v>0</v>
      </c>
      <c r="J974" s="14"/>
      <c r="K974">
        <v>0</v>
      </c>
      <c r="L974" s="14"/>
      <c r="M974" s="14">
        <f t="shared" si="61"/>
        <v>0</v>
      </c>
      <c r="N974" s="5">
        <f t="shared" si="62"/>
        <v>0</v>
      </c>
      <c r="O974" s="5" t="str">
        <f t="shared" si="63"/>
        <v/>
      </c>
    </row>
    <row r="975" spans="2:15" x14ac:dyDescent="0.25">
      <c r="B975" s="14"/>
      <c r="C975" s="14"/>
      <c r="D975" s="14"/>
      <c r="G975" s="4" t="str">
        <f t="shared" si="60"/>
        <v/>
      </c>
      <c r="H975" t="s">
        <v>24</v>
      </c>
      <c r="I975">
        <v>0</v>
      </c>
      <c r="J975" s="14"/>
      <c r="K975">
        <v>0</v>
      </c>
      <c r="L975" s="14"/>
      <c r="M975" s="14">
        <f t="shared" si="61"/>
        <v>0</v>
      </c>
      <c r="N975" s="5">
        <f t="shared" si="62"/>
        <v>0</v>
      </c>
      <c r="O975" s="5" t="str">
        <f t="shared" si="63"/>
        <v/>
      </c>
    </row>
    <row r="976" spans="2:15" x14ac:dyDescent="0.25">
      <c r="B976" s="14"/>
      <c r="C976" s="14"/>
      <c r="D976" s="14"/>
      <c r="G976" s="4" t="str">
        <f t="shared" si="60"/>
        <v/>
      </c>
      <c r="H976" t="s">
        <v>24</v>
      </c>
      <c r="I976">
        <v>0</v>
      </c>
      <c r="J976" s="14"/>
      <c r="K976">
        <v>0</v>
      </c>
      <c r="L976" s="14"/>
      <c r="M976" s="14">
        <f t="shared" si="61"/>
        <v>0</v>
      </c>
      <c r="N976" s="5">
        <f t="shared" si="62"/>
        <v>0</v>
      </c>
      <c r="O976" s="5" t="str">
        <f t="shared" si="63"/>
        <v/>
      </c>
    </row>
    <row r="977" spans="2:15" x14ac:dyDescent="0.25">
      <c r="B977" s="14"/>
      <c r="C977" s="14"/>
      <c r="D977" s="14"/>
      <c r="G977" s="4" t="str">
        <f t="shared" si="60"/>
        <v/>
      </c>
      <c r="H977" t="s">
        <v>24</v>
      </c>
      <c r="I977">
        <v>0</v>
      </c>
      <c r="J977" s="14"/>
      <c r="K977">
        <v>0</v>
      </c>
      <c r="L977" s="14"/>
      <c r="M977" s="14">
        <f t="shared" si="61"/>
        <v>0</v>
      </c>
      <c r="N977" s="5">
        <f t="shared" si="62"/>
        <v>0</v>
      </c>
      <c r="O977" s="5" t="str">
        <f t="shared" si="63"/>
        <v/>
      </c>
    </row>
    <row r="978" spans="2:15" x14ac:dyDescent="0.25">
      <c r="B978" s="14"/>
      <c r="C978" s="14"/>
      <c r="D978" s="14"/>
      <c r="G978" s="4" t="str">
        <f t="shared" si="60"/>
        <v/>
      </c>
      <c r="H978" t="s">
        <v>24</v>
      </c>
      <c r="I978">
        <v>0</v>
      </c>
      <c r="J978" s="14"/>
      <c r="K978">
        <v>0</v>
      </c>
      <c r="L978" s="14"/>
      <c r="M978" s="14">
        <f t="shared" si="61"/>
        <v>0</v>
      </c>
      <c r="N978" s="5">
        <f t="shared" si="62"/>
        <v>0</v>
      </c>
      <c r="O978" s="5" t="str">
        <f t="shared" si="63"/>
        <v/>
      </c>
    </row>
    <row r="979" spans="2:15" x14ac:dyDescent="0.25">
      <c r="B979" s="14"/>
      <c r="C979" s="14"/>
      <c r="D979" s="14"/>
      <c r="G979" s="4" t="str">
        <f t="shared" si="60"/>
        <v/>
      </c>
      <c r="H979" t="s">
        <v>24</v>
      </c>
      <c r="I979">
        <v>0</v>
      </c>
      <c r="J979" s="14"/>
      <c r="K979">
        <v>0</v>
      </c>
      <c r="L979" s="14"/>
      <c r="M979" s="14">
        <f t="shared" si="61"/>
        <v>0</v>
      </c>
      <c r="N979" s="5">
        <f t="shared" si="62"/>
        <v>0</v>
      </c>
      <c r="O979" s="5" t="str">
        <f t="shared" si="63"/>
        <v/>
      </c>
    </row>
    <row r="980" spans="2:15" x14ac:dyDescent="0.25">
      <c r="B980" s="14"/>
      <c r="C980" s="14"/>
      <c r="D980" s="14"/>
      <c r="G980" s="4" t="str">
        <f t="shared" si="60"/>
        <v/>
      </c>
      <c r="H980" t="s">
        <v>24</v>
      </c>
      <c r="I980">
        <v>0</v>
      </c>
      <c r="J980" s="14"/>
      <c r="K980">
        <v>0</v>
      </c>
      <c r="L980" s="14"/>
      <c r="M980" s="14">
        <f t="shared" si="61"/>
        <v>0</v>
      </c>
      <c r="N980" s="5">
        <f t="shared" si="62"/>
        <v>0</v>
      </c>
      <c r="O980" s="5" t="str">
        <f t="shared" si="63"/>
        <v/>
      </c>
    </row>
    <row r="981" spans="2:15" x14ac:dyDescent="0.25">
      <c r="B981" s="14"/>
      <c r="C981" s="14"/>
      <c r="D981" s="14"/>
      <c r="G981" s="4" t="str">
        <f t="shared" si="60"/>
        <v/>
      </c>
      <c r="H981" t="s">
        <v>24</v>
      </c>
      <c r="I981">
        <v>0</v>
      </c>
      <c r="J981" s="14"/>
      <c r="K981">
        <v>0</v>
      </c>
      <c r="L981" s="14"/>
      <c r="M981" s="14">
        <f t="shared" si="61"/>
        <v>0</v>
      </c>
      <c r="N981" s="5">
        <f t="shared" si="62"/>
        <v>0</v>
      </c>
      <c r="O981" s="5" t="str">
        <f t="shared" si="63"/>
        <v/>
      </c>
    </row>
    <row r="982" spans="2:15" x14ac:dyDescent="0.25">
      <c r="B982" s="14"/>
      <c r="C982" s="14"/>
      <c r="D982" s="14"/>
      <c r="G982" s="4" t="str">
        <f t="shared" si="60"/>
        <v/>
      </c>
      <c r="H982" t="s">
        <v>24</v>
      </c>
      <c r="I982">
        <v>0</v>
      </c>
      <c r="J982" s="14"/>
      <c r="K982">
        <v>0</v>
      </c>
      <c r="L982" s="14"/>
      <c r="M982" s="14">
        <f t="shared" si="61"/>
        <v>0</v>
      </c>
      <c r="N982" s="5">
        <f t="shared" si="62"/>
        <v>0</v>
      </c>
      <c r="O982" s="5" t="str">
        <f t="shared" si="63"/>
        <v/>
      </c>
    </row>
    <row r="983" spans="2:15" x14ac:dyDescent="0.25">
      <c r="B983" s="14"/>
      <c r="C983" s="14"/>
      <c r="D983" s="14"/>
      <c r="G983" s="4" t="str">
        <f t="shared" si="60"/>
        <v/>
      </c>
      <c r="H983" t="s">
        <v>24</v>
      </c>
      <c r="I983">
        <v>0</v>
      </c>
      <c r="J983" s="14"/>
      <c r="K983">
        <v>0</v>
      </c>
      <c r="L983" s="14"/>
      <c r="M983" s="14">
        <f t="shared" si="61"/>
        <v>0</v>
      </c>
      <c r="N983" s="5">
        <f t="shared" si="62"/>
        <v>0</v>
      </c>
      <c r="O983" s="5" t="str">
        <f t="shared" si="63"/>
        <v/>
      </c>
    </row>
    <row r="984" spans="2:15" x14ac:dyDescent="0.25">
      <c r="B984" s="14"/>
      <c r="C984" s="14"/>
      <c r="D984" s="14"/>
      <c r="G984" s="4" t="str">
        <f t="shared" si="60"/>
        <v/>
      </c>
      <c r="H984" t="s">
        <v>24</v>
      </c>
      <c r="I984">
        <v>0</v>
      </c>
      <c r="J984" s="14"/>
      <c r="K984">
        <v>0</v>
      </c>
      <c r="L984" s="14"/>
      <c r="M984" s="14">
        <f t="shared" si="61"/>
        <v>0</v>
      </c>
      <c r="N984" s="5">
        <f t="shared" si="62"/>
        <v>0</v>
      </c>
      <c r="O984" s="5" t="str">
        <f t="shared" si="63"/>
        <v/>
      </c>
    </row>
    <row r="985" spans="2:15" x14ac:dyDescent="0.25">
      <c r="B985" s="14"/>
      <c r="C985" s="14"/>
      <c r="D985" s="14"/>
      <c r="G985" s="4" t="str">
        <f t="shared" si="60"/>
        <v/>
      </c>
      <c r="H985" t="s">
        <v>24</v>
      </c>
      <c r="I985">
        <v>0</v>
      </c>
      <c r="J985" s="14"/>
      <c r="K985">
        <v>0</v>
      </c>
      <c r="L985" s="14"/>
      <c r="M985" s="14">
        <f t="shared" si="61"/>
        <v>0</v>
      </c>
      <c r="N985" s="5">
        <f t="shared" si="62"/>
        <v>0</v>
      </c>
      <c r="O985" s="5" t="str">
        <f t="shared" si="63"/>
        <v/>
      </c>
    </row>
    <row r="986" spans="2:15" x14ac:dyDescent="0.25">
      <c r="B986" s="14"/>
      <c r="C986" s="14"/>
      <c r="D986" s="14"/>
      <c r="G986" s="4" t="str">
        <f t="shared" si="60"/>
        <v/>
      </c>
      <c r="H986" t="s">
        <v>24</v>
      </c>
      <c r="I986">
        <v>0</v>
      </c>
      <c r="J986" s="14"/>
      <c r="K986">
        <v>0</v>
      </c>
      <c r="L986" s="14"/>
      <c r="M986" s="14">
        <f t="shared" si="61"/>
        <v>0</v>
      </c>
      <c r="N986" s="5">
        <f t="shared" si="62"/>
        <v>0</v>
      </c>
      <c r="O986" s="5" t="str">
        <f t="shared" si="63"/>
        <v/>
      </c>
    </row>
    <row r="987" spans="2:15" x14ac:dyDescent="0.25">
      <c r="B987" s="14"/>
      <c r="C987" s="14"/>
      <c r="D987" s="14"/>
      <c r="G987" s="4" t="str">
        <f t="shared" si="60"/>
        <v/>
      </c>
      <c r="H987" t="s">
        <v>24</v>
      </c>
      <c r="I987">
        <v>0</v>
      </c>
      <c r="J987" s="14"/>
      <c r="K987">
        <v>0</v>
      </c>
      <c r="L987" s="14"/>
      <c r="M987" s="14">
        <f t="shared" si="61"/>
        <v>0</v>
      </c>
      <c r="N987" s="5">
        <f t="shared" si="62"/>
        <v>0</v>
      </c>
      <c r="O987" s="5" t="str">
        <f t="shared" si="63"/>
        <v/>
      </c>
    </row>
    <row r="988" spans="2:15" x14ac:dyDescent="0.25">
      <c r="B988" s="14"/>
      <c r="C988" s="14"/>
      <c r="D988" s="14"/>
      <c r="G988" s="4" t="str">
        <f t="shared" si="60"/>
        <v/>
      </c>
      <c r="H988" t="s">
        <v>24</v>
      </c>
      <c r="I988">
        <v>0</v>
      </c>
      <c r="J988" s="14"/>
      <c r="K988">
        <v>0</v>
      </c>
      <c r="L988" s="14"/>
      <c r="M988" s="14">
        <f t="shared" si="61"/>
        <v>0</v>
      </c>
      <c r="N988" s="5">
        <f t="shared" si="62"/>
        <v>0</v>
      </c>
      <c r="O988" s="5" t="str">
        <f t="shared" si="63"/>
        <v/>
      </c>
    </row>
    <row r="989" spans="2:15" x14ac:dyDescent="0.25">
      <c r="B989" s="14"/>
      <c r="C989" s="14"/>
      <c r="D989" s="14"/>
      <c r="G989" s="4" t="str">
        <f t="shared" si="60"/>
        <v/>
      </c>
      <c r="H989" t="s">
        <v>24</v>
      </c>
      <c r="I989">
        <v>0</v>
      </c>
      <c r="J989" s="14"/>
      <c r="K989">
        <v>0</v>
      </c>
      <c r="L989" s="14"/>
      <c r="M989" s="14">
        <f t="shared" si="61"/>
        <v>0</v>
      </c>
      <c r="N989" s="5">
        <f t="shared" si="62"/>
        <v>0</v>
      </c>
      <c r="O989" s="5" t="str">
        <f t="shared" si="63"/>
        <v/>
      </c>
    </row>
    <row r="990" spans="2:15" x14ac:dyDescent="0.25">
      <c r="B990" s="14"/>
      <c r="C990" s="14"/>
      <c r="D990" s="14"/>
      <c r="G990" s="4" t="str">
        <f t="shared" si="60"/>
        <v/>
      </c>
      <c r="H990" t="s">
        <v>24</v>
      </c>
      <c r="I990">
        <v>0</v>
      </c>
      <c r="J990" s="14"/>
      <c r="K990">
        <v>0</v>
      </c>
      <c r="L990" s="14"/>
      <c r="M990" s="14">
        <f t="shared" si="61"/>
        <v>0</v>
      </c>
      <c r="N990" s="5">
        <f t="shared" si="62"/>
        <v>0</v>
      </c>
      <c r="O990" s="5" t="str">
        <f t="shared" si="63"/>
        <v/>
      </c>
    </row>
    <row r="991" spans="2:15" x14ac:dyDescent="0.25">
      <c r="B991" s="14"/>
      <c r="C991" s="14"/>
      <c r="D991" s="14"/>
      <c r="G991" s="4" t="str">
        <f t="shared" si="60"/>
        <v/>
      </c>
      <c r="H991" t="s">
        <v>24</v>
      </c>
      <c r="I991">
        <v>0</v>
      </c>
      <c r="J991" s="14"/>
      <c r="K991">
        <v>0</v>
      </c>
      <c r="L991" s="14"/>
      <c r="M991" s="14">
        <f t="shared" si="61"/>
        <v>0</v>
      </c>
      <c r="N991" s="5">
        <f t="shared" si="62"/>
        <v>0</v>
      </c>
      <c r="O991" s="5" t="str">
        <f t="shared" si="63"/>
        <v/>
      </c>
    </row>
    <row r="992" spans="2:15" x14ac:dyDescent="0.25">
      <c r="B992" s="14"/>
      <c r="C992" s="14"/>
      <c r="D992" s="14"/>
      <c r="G992" s="4" t="str">
        <f t="shared" si="60"/>
        <v/>
      </c>
      <c r="H992" t="s">
        <v>24</v>
      </c>
      <c r="I992">
        <v>0</v>
      </c>
      <c r="J992" s="14"/>
      <c r="K992">
        <v>0</v>
      </c>
      <c r="L992" s="14"/>
      <c r="M992" s="14">
        <f t="shared" si="61"/>
        <v>0</v>
      </c>
      <c r="N992" s="5">
        <f t="shared" si="62"/>
        <v>0</v>
      </c>
      <c r="O992" s="5" t="str">
        <f t="shared" si="63"/>
        <v/>
      </c>
    </row>
    <row r="993" spans="2:15" x14ac:dyDescent="0.25">
      <c r="B993" s="14"/>
      <c r="C993" s="14"/>
      <c r="D993" s="14"/>
      <c r="G993" s="4" t="str">
        <f t="shared" si="60"/>
        <v/>
      </c>
      <c r="H993" t="s">
        <v>24</v>
      </c>
      <c r="I993">
        <v>0</v>
      </c>
      <c r="J993" s="14"/>
      <c r="K993">
        <v>0</v>
      </c>
      <c r="L993" s="14"/>
      <c r="M993" s="14">
        <f t="shared" si="61"/>
        <v>0</v>
      </c>
      <c r="N993" s="5">
        <f t="shared" si="62"/>
        <v>0</v>
      </c>
      <c r="O993" s="5" t="str">
        <f t="shared" si="63"/>
        <v/>
      </c>
    </row>
    <row r="994" spans="2:15" x14ac:dyDescent="0.25">
      <c r="B994" s="14"/>
      <c r="C994" s="14"/>
      <c r="D994" s="14"/>
      <c r="G994" s="4" t="str">
        <f t="shared" si="60"/>
        <v/>
      </c>
      <c r="H994" t="s">
        <v>24</v>
      </c>
      <c r="I994">
        <v>0</v>
      </c>
      <c r="J994" s="14"/>
      <c r="K994">
        <v>0</v>
      </c>
      <c r="L994" s="14"/>
      <c r="M994" s="14">
        <f t="shared" si="61"/>
        <v>0</v>
      </c>
      <c r="N994" s="5">
        <f t="shared" si="62"/>
        <v>0</v>
      </c>
      <c r="O994" s="5" t="str">
        <f t="shared" si="63"/>
        <v/>
      </c>
    </row>
    <row r="995" spans="2:15" x14ac:dyDescent="0.25">
      <c r="B995" s="14"/>
      <c r="C995" s="14"/>
      <c r="D995" s="14"/>
      <c r="G995" s="4" t="str">
        <f t="shared" si="60"/>
        <v/>
      </c>
      <c r="H995" t="s">
        <v>24</v>
      </c>
      <c r="I995">
        <v>0</v>
      </c>
      <c r="J995" s="14"/>
      <c r="K995">
        <v>0</v>
      </c>
      <c r="L995" s="14"/>
      <c r="M995" s="14">
        <f t="shared" si="61"/>
        <v>0</v>
      </c>
      <c r="N995" s="5">
        <f t="shared" si="62"/>
        <v>0</v>
      </c>
      <c r="O995" s="5" t="str">
        <f t="shared" si="63"/>
        <v/>
      </c>
    </row>
    <row r="996" spans="2:15" x14ac:dyDescent="0.25">
      <c r="B996" s="14"/>
      <c r="C996" s="14"/>
      <c r="D996" s="14"/>
      <c r="G996" s="4" t="str">
        <f t="shared" si="60"/>
        <v/>
      </c>
      <c r="H996" t="s">
        <v>24</v>
      </c>
      <c r="I996">
        <v>0</v>
      </c>
      <c r="J996" s="14"/>
      <c r="K996">
        <v>0</v>
      </c>
      <c r="L996" s="14"/>
      <c r="M996" s="14">
        <f t="shared" si="61"/>
        <v>0</v>
      </c>
      <c r="N996" s="5">
        <f t="shared" si="62"/>
        <v>0</v>
      </c>
      <c r="O996" s="5" t="str">
        <f t="shared" si="63"/>
        <v/>
      </c>
    </row>
    <row r="997" spans="2:15" x14ac:dyDescent="0.25">
      <c r="B997" s="14"/>
      <c r="C997" s="14"/>
      <c r="D997" s="14"/>
      <c r="G997" s="4" t="str">
        <f t="shared" si="60"/>
        <v/>
      </c>
      <c r="H997" t="s">
        <v>24</v>
      </c>
      <c r="I997">
        <v>0</v>
      </c>
      <c r="J997" s="14"/>
      <c r="K997">
        <v>0</v>
      </c>
      <c r="L997" s="14"/>
      <c r="M997" s="14">
        <f t="shared" si="61"/>
        <v>0</v>
      </c>
      <c r="N997" s="5">
        <f t="shared" si="62"/>
        <v>0</v>
      </c>
      <c r="O997" s="5" t="str">
        <f t="shared" si="63"/>
        <v/>
      </c>
    </row>
    <row r="998" spans="2:15" x14ac:dyDescent="0.25">
      <c r="B998" s="14"/>
      <c r="C998" s="14"/>
      <c r="D998" s="14"/>
      <c r="G998" s="4" t="str">
        <f t="shared" si="60"/>
        <v/>
      </c>
      <c r="H998" t="s">
        <v>24</v>
      </c>
      <c r="I998">
        <v>0</v>
      </c>
      <c r="J998" s="14"/>
      <c r="K998">
        <v>0</v>
      </c>
      <c r="L998" s="14"/>
      <c r="M998" s="14">
        <f t="shared" si="61"/>
        <v>0</v>
      </c>
      <c r="N998" s="5">
        <f t="shared" si="62"/>
        <v>0</v>
      </c>
      <c r="O998" s="5" t="str">
        <f t="shared" si="63"/>
        <v/>
      </c>
    </row>
    <row r="999" spans="2:15" x14ac:dyDescent="0.25">
      <c r="B999" s="14"/>
      <c r="C999" s="14"/>
      <c r="D999" s="14"/>
      <c r="G999" s="4" t="str">
        <f t="shared" si="60"/>
        <v/>
      </c>
      <c r="H999" t="s">
        <v>24</v>
      </c>
      <c r="I999">
        <v>0</v>
      </c>
      <c r="J999" s="14"/>
      <c r="K999">
        <v>0</v>
      </c>
      <c r="L999" s="14"/>
      <c r="M999" s="14">
        <f t="shared" si="61"/>
        <v>0</v>
      </c>
      <c r="N999" s="5">
        <f t="shared" si="62"/>
        <v>0</v>
      </c>
      <c r="O999" s="5" t="str">
        <f t="shared" si="63"/>
        <v/>
      </c>
    </row>
    <row r="1000" spans="2:15" x14ac:dyDescent="0.25">
      <c r="B1000" s="14"/>
      <c r="C1000" s="14"/>
      <c r="D1000" s="14"/>
      <c r="G1000" s="4" t="str">
        <f t="shared" si="60"/>
        <v/>
      </c>
      <c r="H1000" t="s">
        <v>24</v>
      </c>
      <c r="I1000">
        <v>0</v>
      </c>
      <c r="J1000" s="14"/>
      <c r="K1000">
        <v>0</v>
      </c>
      <c r="L1000" s="14"/>
      <c r="M1000" s="14">
        <f t="shared" si="61"/>
        <v>0</v>
      </c>
      <c r="N1000" s="5">
        <f t="shared" si="62"/>
        <v>0</v>
      </c>
      <c r="O1000" s="5" t="str">
        <f t="shared" si="63"/>
        <v/>
      </c>
    </row>
    <row r="1001" spans="2:15" x14ac:dyDescent="0.25">
      <c r="B1001" s="14"/>
      <c r="C1001" s="14"/>
      <c r="D1001" s="14"/>
      <c r="G1001" s="4" t="str">
        <f t="shared" si="60"/>
        <v/>
      </c>
      <c r="H1001" t="s">
        <v>24</v>
      </c>
      <c r="I1001">
        <v>0</v>
      </c>
      <c r="J1001" s="14"/>
      <c r="K1001">
        <v>0</v>
      </c>
      <c r="L1001" s="14"/>
      <c r="M1001" s="14">
        <f t="shared" si="61"/>
        <v>0</v>
      </c>
      <c r="N1001" s="5">
        <f t="shared" si="62"/>
        <v>0</v>
      </c>
      <c r="O1001" s="5" t="str">
        <f t="shared" si="63"/>
        <v/>
      </c>
    </row>
    <row r="1002" spans="2:15" x14ac:dyDescent="0.25">
      <c r="B1002" s="14"/>
      <c r="C1002" s="14"/>
      <c r="D1002" s="14"/>
      <c r="G1002" s="4" t="str">
        <f t="shared" si="60"/>
        <v/>
      </c>
      <c r="H1002" t="s">
        <v>24</v>
      </c>
      <c r="I1002">
        <v>0</v>
      </c>
      <c r="J1002" s="14"/>
      <c r="K1002">
        <v>0</v>
      </c>
      <c r="L1002" s="14"/>
      <c r="M1002" s="14">
        <f t="shared" si="61"/>
        <v>0</v>
      </c>
      <c r="N1002" s="5">
        <f t="shared" si="62"/>
        <v>0</v>
      </c>
      <c r="O1002" s="5" t="str">
        <f t="shared" si="63"/>
        <v/>
      </c>
    </row>
    <row r="1003" spans="2:15" x14ac:dyDescent="0.25">
      <c r="B1003" s="14"/>
      <c r="C1003" s="14"/>
      <c r="D1003" s="14"/>
      <c r="G1003" s="4" t="str">
        <f t="shared" si="60"/>
        <v/>
      </c>
      <c r="H1003" t="s">
        <v>24</v>
      </c>
      <c r="I1003">
        <v>0</v>
      </c>
      <c r="J1003" s="14"/>
      <c r="K1003">
        <v>0</v>
      </c>
      <c r="L1003" s="14"/>
      <c r="M1003" s="14">
        <f t="shared" si="61"/>
        <v>0</v>
      </c>
      <c r="N1003" s="5">
        <f t="shared" si="62"/>
        <v>0</v>
      </c>
      <c r="O1003" s="5" t="str">
        <f t="shared" si="63"/>
        <v/>
      </c>
    </row>
    <row r="1004" spans="2:15" x14ac:dyDescent="0.25">
      <c r="B1004" s="14"/>
      <c r="C1004" s="14"/>
      <c r="D1004" s="14"/>
      <c r="G1004" s="4" t="str">
        <f t="shared" si="60"/>
        <v/>
      </c>
      <c r="H1004" t="s">
        <v>24</v>
      </c>
      <c r="I1004">
        <v>0</v>
      </c>
      <c r="J1004" s="14"/>
      <c r="K1004">
        <v>0</v>
      </c>
      <c r="L1004" s="14"/>
      <c r="M1004" s="14">
        <f t="shared" si="61"/>
        <v>0</v>
      </c>
      <c r="N1004" s="5">
        <f t="shared" si="62"/>
        <v>0</v>
      </c>
      <c r="O1004" s="5" t="str">
        <f t="shared" si="63"/>
        <v/>
      </c>
    </row>
    <row r="1005" spans="2:15" x14ac:dyDescent="0.25">
      <c r="B1005" s="14"/>
      <c r="C1005" s="14"/>
      <c r="D1005" s="14"/>
      <c r="G1005" s="4" t="str">
        <f t="shared" si="60"/>
        <v/>
      </c>
      <c r="H1005" t="s">
        <v>24</v>
      </c>
      <c r="I1005">
        <v>0</v>
      </c>
      <c r="J1005" s="14"/>
      <c r="K1005">
        <v>0</v>
      </c>
      <c r="L1005" s="14"/>
      <c r="M1005" s="14">
        <f t="shared" si="61"/>
        <v>0</v>
      </c>
      <c r="N1005" s="5">
        <f t="shared" si="62"/>
        <v>0</v>
      </c>
      <c r="O1005" s="5" t="str">
        <f t="shared" si="63"/>
        <v/>
      </c>
    </row>
    <row r="1006" spans="2:15" x14ac:dyDescent="0.25">
      <c r="B1006" s="14"/>
      <c r="C1006" s="14"/>
      <c r="D1006" s="14"/>
      <c r="G1006" s="4" t="str">
        <f t="shared" si="60"/>
        <v/>
      </c>
      <c r="H1006" t="s">
        <v>24</v>
      </c>
      <c r="I1006">
        <v>0</v>
      </c>
      <c r="J1006" s="14"/>
      <c r="K1006">
        <v>0</v>
      </c>
      <c r="L1006" s="14"/>
      <c r="M1006" s="14">
        <f t="shared" si="61"/>
        <v>0</v>
      </c>
      <c r="N1006" s="5">
        <f t="shared" si="62"/>
        <v>0</v>
      </c>
      <c r="O1006" s="5" t="str">
        <f t="shared" si="63"/>
        <v/>
      </c>
    </row>
    <row r="1007" spans="2:15" x14ac:dyDescent="0.25">
      <c r="B1007" s="14"/>
      <c r="C1007" s="14"/>
      <c r="D1007" s="14"/>
      <c r="G1007" s="4" t="str">
        <f t="shared" si="60"/>
        <v/>
      </c>
      <c r="H1007" t="s">
        <v>24</v>
      </c>
      <c r="I1007">
        <v>0</v>
      </c>
      <c r="J1007" s="14"/>
      <c r="K1007">
        <v>0</v>
      </c>
      <c r="L1007" s="14"/>
      <c r="M1007" s="14">
        <f t="shared" si="61"/>
        <v>0</v>
      </c>
      <c r="N1007" s="5">
        <f t="shared" si="62"/>
        <v>0</v>
      </c>
      <c r="O1007" s="5" t="str">
        <f t="shared" si="63"/>
        <v/>
      </c>
    </row>
    <row r="1008" spans="2:15" x14ac:dyDescent="0.25">
      <c r="B1008" s="14"/>
      <c r="C1008" s="14"/>
      <c r="D1008" s="14"/>
      <c r="G1008" s="4" t="str">
        <f t="shared" si="60"/>
        <v/>
      </c>
      <c r="H1008" t="s">
        <v>24</v>
      </c>
      <c r="I1008">
        <v>0</v>
      </c>
      <c r="J1008" s="14"/>
      <c r="K1008">
        <v>0</v>
      </c>
      <c r="L1008" s="14"/>
      <c r="M1008" s="14">
        <f t="shared" si="61"/>
        <v>0</v>
      </c>
      <c r="N1008" s="5">
        <f t="shared" si="62"/>
        <v>0</v>
      </c>
      <c r="O1008" s="5" t="str">
        <f t="shared" si="63"/>
        <v/>
      </c>
    </row>
    <row r="1009" spans="2:15" x14ac:dyDescent="0.25">
      <c r="B1009" s="14"/>
      <c r="C1009" s="14"/>
      <c r="D1009" s="14"/>
      <c r="G1009" s="4" t="str">
        <f t="shared" si="60"/>
        <v/>
      </c>
      <c r="H1009" t="s">
        <v>24</v>
      </c>
      <c r="I1009">
        <v>0</v>
      </c>
      <c r="J1009" s="14"/>
      <c r="K1009">
        <v>0</v>
      </c>
      <c r="L1009" s="14"/>
      <c r="M1009" s="14">
        <f t="shared" si="61"/>
        <v>0</v>
      </c>
      <c r="N1009" s="5">
        <f t="shared" si="62"/>
        <v>0</v>
      </c>
      <c r="O1009" s="5" t="str">
        <f t="shared" si="63"/>
        <v/>
      </c>
    </row>
    <row r="1010" spans="2:15" x14ac:dyDescent="0.25">
      <c r="B1010" s="14"/>
      <c r="C1010" s="14"/>
      <c r="D1010" s="14"/>
      <c r="G1010" s="4" t="str">
        <f t="shared" si="60"/>
        <v/>
      </c>
      <c r="H1010" t="s">
        <v>24</v>
      </c>
      <c r="I1010">
        <v>0</v>
      </c>
      <c r="J1010" s="14"/>
      <c r="K1010">
        <v>0</v>
      </c>
      <c r="L1010" s="14"/>
      <c r="M1010" s="14">
        <f t="shared" si="61"/>
        <v>0</v>
      </c>
      <c r="N1010" s="5">
        <f t="shared" si="62"/>
        <v>0</v>
      </c>
      <c r="O1010" s="5" t="str">
        <f t="shared" si="63"/>
        <v/>
      </c>
    </row>
    <row r="1011" spans="2:15" x14ac:dyDescent="0.25">
      <c r="B1011" s="14"/>
      <c r="C1011" s="14"/>
      <c r="D1011" s="14"/>
      <c r="G1011" s="4" t="str">
        <f t="shared" si="60"/>
        <v/>
      </c>
      <c r="H1011" t="s">
        <v>24</v>
      </c>
      <c r="I1011">
        <v>0</v>
      </c>
      <c r="J1011" s="14"/>
      <c r="K1011">
        <v>0</v>
      </c>
      <c r="L1011" s="14"/>
      <c r="M1011" s="14">
        <f t="shared" si="61"/>
        <v>0</v>
      </c>
      <c r="N1011" s="5">
        <f t="shared" si="62"/>
        <v>0</v>
      </c>
      <c r="O1011" s="5" t="str">
        <f t="shared" si="63"/>
        <v/>
      </c>
    </row>
    <row r="1012" spans="2:15" x14ac:dyDescent="0.25">
      <c r="B1012" s="14"/>
      <c r="C1012" s="14"/>
      <c r="D1012" s="14"/>
      <c r="G1012" s="4" t="str">
        <f t="shared" si="60"/>
        <v/>
      </c>
      <c r="H1012" t="s">
        <v>24</v>
      </c>
      <c r="I1012">
        <v>0</v>
      </c>
      <c r="J1012" s="14"/>
      <c r="K1012">
        <v>0</v>
      </c>
      <c r="L1012" s="14"/>
      <c r="M1012" s="14">
        <f t="shared" si="61"/>
        <v>0</v>
      </c>
      <c r="N1012" s="5">
        <f t="shared" si="62"/>
        <v>0</v>
      </c>
      <c r="O1012" s="5" t="str">
        <f t="shared" si="63"/>
        <v/>
      </c>
    </row>
    <row r="1013" spans="2:15" x14ac:dyDescent="0.25">
      <c r="B1013" s="14"/>
      <c r="C1013" s="14"/>
      <c r="D1013" s="14"/>
      <c r="G1013" s="4" t="str">
        <f t="shared" si="60"/>
        <v/>
      </c>
      <c r="H1013" t="s">
        <v>24</v>
      </c>
      <c r="I1013">
        <v>0</v>
      </c>
      <c r="J1013" s="14"/>
      <c r="K1013">
        <v>0</v>
      </c>
      <c r="L1013" s="14"/>
      <c r="M1013" s="14">
        <f t="shared" si="61"/>
        <v>0</v>
      </c>
      <c r="N1013" s="5">
        <f t="shared" si="62"/>
        <v>0</v>
      </c>
      <c r="O1013" s="5" t="str">
        <f t="shared" si="63"/>
        <v/>
      </c>
    </row>
    <row r="1014" spans="2:15" x14ac:dyDescent="0.25">
      <c r="B1014" s="14"/>
      <c r="C1014" s="14"/>
      <c r="D1014" s="14"/>
      <c r="G1014" s="4" t="str">
        <f t="shared" si="60"/>
        <v/>
      </c>
      <c r="H1014" t="s">
        <v>24</v>
      </c>
      <c r="I1014">
        <v>0</v>
      </c>
      <c r="J1014" s="14"/>
      <c r="K1014">
        <v>0</v>
      </c>
      <c r="L1014" s="14"/>
      <c r="M1014" s="14">
        <f t="shared" si="61"/>
        <v>0</v>
      </c>
      <c r="N1014" s="5">
        <f t="shared" si="62"/>
        <v>0</v>
      </c>
      <c r="O1014" s="5" t="str">
        <f t="shared" si="63"/>
        <v/>
      </c>
    </row>
    <row r="1015" spans="2:15" x14ac:dyDescent="0.25">
      <c r="B1015" s="14"/>
      <c r="C1015" s="14"/>
      <c r="D1015" s="14"/>
      <c r="G1015" s="4" t="str">
        <f t="shared" si="60"/>
        <v/>
      </c>
      <c r="H1015" t="s">
        <v>24</v>
      </c>
      <c r="I1015">
        <v>0</v>
      </c>
      <c r="J1015" s="14"/>
      <c r="K1015">
        <v>0</v>
      </c>
      <c r="L1015" s="14"/>
      <c r="M1015" s="14">
        <f t="shared" si="61"/>
        <v>0</v>
      </c>
      <c r="N1015" s="5">
        <f t="shared" si="62"/>
        <v>0</v>
      </c>
      <c r="O1015" s="5" t="str">
        <f t="shared" si="63"/>
        <v/>
      </c>
    </row>
    <row r="1016" spans="2:15" x14ac:dyDescent="0.25">
      <c r="B1016" s="14"/>
      <c r="C1016" s="14"/>
      <c r="D1016" s="14"/>
      <c r="G1016" s="4" t="str">
        <f t="shared" si="60"/>
        <v/>
      </c>
      <c r="H1016" t="s">
        <v>24</v>
      </c>
      <c r="I1016">
        <v>0</v>
      </c>
      <c r="J1016" s="14"/>
      <c r="K1016">
        <v>0</v>
      </c>
      <c r="L1016" s="14"/>
      <c r="M1016" s="14">
        <f t="shared" si="61"/>
        <v>0</v>
      </c>
      <c r="N1016" s="5">
        <f t="shared" si="62"/>
        <v>0</v>
      </c>
      <c r="O1016" s="5" t="str">
        <f t="shared" si="63"/>
        <v/>
      </c>
    </row>
    <row r="1017" spans="2:15" x14ac:dyDescent="0.25">
      <c r="B1017" s="14"/>
      <c r="C1017" s="14"/>
      <c r="D1017" s="14"/>
      <c r="G1017" s="4" t="str">
        <f t="shared" si="60"/>
        <v/>
      </c>
      <c r="H1017" t="s">
        <v>24</v>
      </c>
      <c r="I1017">
        <v>0</v>
      </c>
      <c r="J1017" s="14"/>
      <c r="K1017">
        <v>0</v>
      </c>
      <c r="L1017" s="14"/>
      <c r="M1017" s="14">
        <f t="shared" si="61"/>
        <v>0</v>
      </c>
      <c r="N1017" s="5">
        <f t="shared" si="62"/>
        <v>0</v>
      </c>
      <c r="O1017" s="5" t="str">
        <f t="shared" si="63"/>
        <v/>
      </c>
    </row>
    <row r="1018" spans="2:15" x14ac:dyDescent="0.25">
      <c r="B1018" s="14"/>
      <c r="C1018" s="14"/>
      <c r="D1018" s="14"/>
      <c r="G1018" s="4" t="str">
        <f t="shared" si="60"/>
        <v/>
      </c>
      <c r="H1018" t="s">
        <v>24</v>
      </c>
      <c r="I1018">
        <v>0</v>
      </c>
      <c r="J1018" s="14"/>
      <c r="K1018">
        <v>0</v>
      </c>
      <c r="L1018" s="14"/>
      <c r="M1018" s="14">
        <f t="shared" si="61"/>
        <v>0</v>
      </c>
      <c r="N1018" s="5">
        <f t="shared" si="62"/>
        <v>0</v>
      </c>
      <c r="O1018" s="5" t="str">
        <f t="shared" si="63"/>
        <v/>
      </c>
    </row>
    <row r="1019" spans="2:15" x14ac:dyDescent="0.25">
      <c r="B1019" s="14"/>
      <c r="C1019" s="14"/>
      <c r="D1019" s="14"/>
      <c r="G1019" s="4" t="str">
        <f t="shared" si="60"/>
        <v/>
      </c>
      <c r="H1019" t="s">
        <v>24</v>
      </c>
      <c r="I1019">
        <v>0</v>
      </c>
      <c r="J1019" s="14"/>
      <c r="K1019">
        <v>0</v>
      </c>
      <c r="L1019" s="14"/>
      <c r="M1019" s="14">
        <f t="shared" si="61"/>
        <v>0</v>
      </c>
      <c r="N1019" s="5">
        <f t="shared" si="62"/>
        <v>0</v>
      </c>
      <c r="O1019" s="5" t="str">
        <f t="shared" si="63"/>
        <v/>
      </c>
    </row>
    <row r="1020" spans="2:15" x14ac:dyDescent="0.25">
      <c r="B1020" s="14"/>
      <c r="C1020" s="14"/>
      <c r="D1020" s="14"/>
      <c r="G1020" s="4" t="str">
        <f t="shared" si="60"/>
        <v/>
      </c>
      <c r="H1020" t="s">
        <v>24</v>
      </c>
      <c r="I1020">
        <v>0</v>
      </c>
      <c r="J1020" s="14"/>
      <c r="K1020">
        <v>0</v>
      </c>
      <c r="L1020" s="14"/>
      <c r="M1020" s="14">
        <f t="shared" si="61"/>
        <v>0</v>
      </c>
      <c r="N1020" s="5">
        <f t="shared" si="62"/>
        <v>0</v>
      </c>
      <c r="O1020" s="5" t="str">
        <f t="shared" si="63"/>
        <v/>
      </c>
    </row>
    <row r="1021" spans="2:15" x14ac:dyDescent="0.25">
      <c r="B1021" s="14"/>
      <c r="C1021" s="14"/>
      <c r="D1021" s="14"/>
      <c r="G1021" s="4" t="str">
        <f t="shared" si="60"/>
        <v/>
      </c>
      <c r="H1021" t="s">
        <v>24</v>
      </c>
      <c r="I1021">
        <v>0</v>
      </c>
      <c r="J1021" s="14"/>
      <c r="K1021">
        <v>0</v>
      </c>
      <c r="L1021" s="14"/>
      <c r="M1021" s="14">
        <f t="shared" si="61"/>
        <v>0</v>
      </c>
      <c r="N1021" s="5">
        <f t="shared" si="62"/>
        <v>0</v>
      </c>
      <c r="O1021" s="5" t="str">
        <f t="shared" si="63"/>
        <v/>
      </c>
    </row>
    <row r="1022" spans="2:15" x14ac:dyDescent="0.25">
      <c r="B1022" s="14"/>
      <c r="C1022" s="14"/>
      <c r="D1022" s="14"/>
      <c r="G1022" s="4" t="str">
        <f t="shared" si="60"/>
        <v/>
      </c>
      <c r="H1022" t="s">
        <v>24</v>
      </c>
      <c r="I1022">
        <v>0</v>
      </c>
      <c r="J1022" s="14"/>
      <c r="K1022">
        <v>0</v>
      </c>
      <c r="L1022" s="14"/>
      <c r="M1022" s="14">
        <f t="shared" si="61"/>
        <v>0</v>
      </c>
      <c r="N1022" s="5">
        <f t="shared" si="62"/>
        <v>0</v>
      </c>
      <c r="O1022" s="5" t="str">
        <f t="shared" si="63"/>
        <v/>
      </c>
    </row>
    <row r="1023" spans="2:15" x14ac:dyDescent="0.25">
      <c r="B1023" s="14"/>
      <c r="C1023" s="14"/>
      <c r="D1023" s="14"/>
      <c r="G1023" s="4" t="str">
        <f t="shared" si="60"/>
        <v/>
      </c>
      <c r="H1023" t="s">
        <v>24</v>
      </c>
      <c r="I1023">
        <v>0</v>
      </c>
      <c r="J1023" s="14"/>
      <c r="K1023">
        <v>0</v>
      </c>
      <c r="L1023" s="14"/>
      <c r="M1023" s="14">
        <f t="shared" si="61"/>
        <v>0</v>
      </c>
      <c r="N1023" s="5">
        <f t="shared" si="62"/>
        <v>0</v>
      </c>
      <c r="O1023" s="5" t="str">
        <f t="shared" si="63"/>
        <v/>
      </c>
    </row>
    <row r="1024" spans="2:15" x14ac:dyDescent="0.25">
      <c r="B1024" s="14"/>
      <c r="C1024" s="14"/>
      <c r="D1024" s="14"/>
      <c r="G1024" s="4" t="str">
        <f t="shared" si="60"/>
        <v/>
      </c>
      <c r="H1024" t="s">
        <v>24</v>
      </c>
      <c r="I1024">
        <v>0</v>
      </c>
      <c r="J1024" s="14"/>
      <c r="K1024">
        <v>0</v>
      </c>
      <c r="L1024" s="14"/>
      <c r="M1024" s="14">
        <f t="shared" si="61"/>
        <v>0</v>
      </c>
      <c r="N1024" s="5">
        <f t="shared" si="62"/>
        <v>0</v>
      </c>
      <c r="O1024" s="5" t="str">
        <f t="shared" si="63"/>
        <v/>
      </c>
    </row>
    <row r="1025" spans="2:15" x14ac:dyDescent="0.25">
      <c r="B1025" s="14"/>
      <c r="C1025" s="14"/>
      <c r="D1025" s="14"/>
      <c r="G1025" s="4" t="str">
        <f t="shared" si="60"/>
        <v/>
      </c>
      <c r="H1025" t="s">
        <v>24</v>
      </c>
      <c r="I1025">
        <v>0</v>
      </c>
      <c r="J1025" s="14"/>
      <c r="K1025">
        <v>0</v>
      </c>
      <c r="L1025" s="14"/>
      <c r="M1025" s="14">
        <f t="shared" si="61"/>
        <v>0</v>
      </c>
      <c r="N1025" s="5">
        <f t="shared" si="62"/>
        <v>0</v>
      </c>
      <c r="O1025" s="5" t="str">
        <f t="shared" si="63"/>
        <v/>
      </c>
    </row>
    <row r="1026" spans="2:15" x14ac:dyDescent="0.25">
      <c r="B1026" s="14"/>
      <c r="C1026" s="14"/>
      <c r="D1026" s="14"/>
      <c r="G1026" s="4" t="str">
        <f t="shared" si="60"/>
        <v/>
      </c>
      <c r="H1026" t="s">
        <v>24</v>
      </c>
      <c r="I1026">
        <v>0</v>
      </c>
      <c r="J1026" s="14"/>
      <c r="K1026">
        <v>0</v>
      </c>
      <c r="L1026" s="14"/>
      <c r="M1026" s="14">
        <f t="shared" si="61"/>
        <v>0</v>
      </c>
      <c r="N1026" s="5">
        <f t="shared" si="62"/>
        <v>0</v>
      </c>
      <c r="O1026" s="5" t="str">
        <f t="shared" si="63"/>
        <v/>
      </c>
    </row>
    <row r="1027" spans="2:15" x14ac:dyDescent="0.25">
      <c r="B1027" s="14"/>
      <c r="C1027" s="14"/>
      <c r="D1027" s="14"/>
      <c r="G1027" s="4" t="str">
        <f t="shared" si="60"/>
        <v/>
      </c>
      <c r="H1027" t="s">
        <v>24</v>
      </c>
      <c r="I1027">
        <v>0</v>
      </c>
      <c r="J1027" s="14"/>
      <c r="K1027">
        <v>0</v>
      </c>
      <c r="L1027" s="14"/>
      <c r="M1027" s="14">
        <f t="shared" si="61"/>
        <v>0</v>
      </c>
      <c r="N1027" s="5">
        <f t="shared" si="62"/>
        <v>0</v>
      </c>
      <c r="O1027" s="5" t="str">
        <f t="shared" si="63"/>
        <v/>
      </c>
    </row>
    <row r="1028" spans="2:15" x14ac:dyDescent="0.25">
      <c r="B1028" s="14"/>
      <c r="C1028" s="14"/>
      <c r="D1028" s="14"/>
      <c r="G1028" s="4" t="str">
        <f t="shared" si="60"/>
        <v/>
      </c>
      <c r="H1028" t="s">
        <v>24</v>
      </c>
      <c r="I1028">
        <v>0</v>
      </c>
      <c r="J1028" s="14"/>
      <c r="K1028">
        <v>0</v>
      </c>
      <c r="L1028" s="14"/>
      <c r="M1028" s="14">
        <f t="shared" si="61"/>
        <v>0</v>
      </c>
      <c r="N1028" s="5">
        <f t="shared" si="62"/>
        <v>0</v>
      </c>
      <c r="O1028" s="5" t="str">
        <f t="shared" si="63"/>
        <v/>
      </c>
    </row>
    <row r="1029" spans="2:15" x14ac:dyDescent="0.25">
      <c r="B1029" s="14"/>
      <c r="C1029" s="14"/>
      <c r="D1029" s="14"/>
      <c r="G1029" s="4" t="str">
        <f t="shared" si="60"/>
        <v/>
      </c>
      <c r="H1029" t="s">
        <v>24</v>
      </c>
      <c r="I1029">
        <v>0</v>
      </c>
      <c r="J1029" s="14"/>
      <c r="K1029">
        <v>0</v>
      </c>
      <c r="L1029" s="14"/>
      <c r="M1029" s="14">
        <f t="shared" si="61"/>
        <v>0</v>
      </c>
      <c r="N1029" s="5">
        <f t="shared" si="62"/>
        <v>0</v>
      </c>
      <c r="O1029" s="5" t="str">
        <f t="shared" si="63"/>
        <v/>
      </c>
    </row>
    <row r="1030" spans="2:15" x14ac:dyDescent="0.25">
      <c r="B1030" s="14"/>
      <c r="C1030" s="14"/>
      <c r="D1030" s="14"/>
      <c r="G1030" s="4" t="str">
        <f t="shared" ref="G1030:G1093" si="64">A1030&amp;F1030</f>
        <v/>
      </c>
      <c r="H1030" t="s">
        <v>24</v>
      </c>
      <c r="I1030">
        <v>0</v>
      </c>
      <c r="J1030" s="14"/>
      <c r="K1030">
        <v>0</v>
      </c>
      <c r="L1030" s="14"/>
      <c r="M1030" s="14">
        <f t="shared" ref="M1030:M1093" si="65">IF(I1030&gt;0,"Masukan unit konversi",0)</f>
        <v>0</v>
      </c>
      <c r="N1030" s="5">
        <f t="shared" ref="N1030:N1093" si="66">IF(I1030&gt;0,(I1030*M1030)+K1030,K1030)</f>
        <v>0</v>
      </c>
      <c r="O1030" s="5" t="str">
        <f t="shared" ref="O1030:O1093" si="67">IF(L1030&lt;&gt;"",L1030,"")</f>
        <v/>
      </c>
    </row>
    <row r="1031" spans="2:15" x14ac:dyDescent="0.25">
      <c r="B1031" s="14"/>
      <c r="C1031" s="14"/>
      <c r="D1031" s="14"/>
      <c r="G1031" s="4" t="str">
        <f t="shared" si="64"/>
        <v/>
      </c>
      <c r="H1031" t="s">
        <v>24</v>
      </c>
      <c r="I1031">
        <v>0</v>
      </c>
      <c r="J1031" s="14"/>
      <c r="K1031">
        <v>0</v>
      </c>
      <c r="L1031" s="14"/>
      <c r="M1031" s="14">
        <f t="shared" si="65"/>
        <v>0</v>
      </c>
      <c r="N1031" s="5">
        <f t="shared" si="66"/>
        <v>0</v>
      </c>
      <c r="O1031" s="5" t="str">
        <f t="shared" si="67"/>
        <v/>
      </c>
    </row>
    <row r="1032" spans="2:15" x14ac:dyDescent="0.25">
      <c r="B1032" s="14"/>
      <c r="C1032" s="14"/>
      <c r="D1032" s="14"/>
      <c r="G1032" s="4" t="str">
        <f t="shared" si="64"/>
        <v/>
      </c>
      <c r="H1032" t="s">
        <v>24</v>
      </c>
      <c r="I1032">
        <v>0</v>
      </c>
      <c r="J1032" s="14"/>
      <c r="K1032">
        <v>0</v>
      </c>
      <c r="L1032" s="14"/>
      <c r="M1032" s="14">
        <f t="shared" si="65"/>
        <v>0</v>
      </c>
      <c r="N1032" s="5">
        <f t="shared" si="66"/>
        <v>0</v>
      </c>
      <c r="O1032" s="5" t="str">
        <f t="shared" si="67"/>
        <v/>
      </c>
    </row>
    <row r="1033" spans="2:15" x14ac:dyDescent="0.25">
      <c r="B1033" s="14"/>
      <c r="C1033" s="14"/>
      <c r="D1033" s="14"/>
      <c r="G1033" s="4" t="str">
        <f t="shared" si="64"/>
        <v/>
      </c>
      <c r="H1033" t="s">
        <v>24</v>
      </c>
      <c r="I1033">
        <v>0</v>
      </c>
      <c r="J1033" s="14"/>
      <c r="K1033">
        <v>0</v>
      </c>
      <c r="L1033" s="14"/>
      <c r="M1033" s="14">
        <f t="shared" si="65"/>
        <v>0</v>
      </c>
      <c r="N1033" s="5">
        <f t="shared" si="66"/>
        <v>0</v>
      </c>
      <c r="O1033" s="5" t="str">
        <f t="shared" si="67"/>
        <v/>
      </c>
    </row>
    <row r="1034" spans="2:15" x14ac:dyDescent="0.25">
      <c r="B1034" s="14"/>
      <c r="C1034" s="14"/>
      <c r="D1034" s="14"/>
      <c r="G1034" s="4" t="str">
        <f t="shared" si="64"/>
        <v/>
      </c>
      <c r="H1034" t="s">
        <v>24</v>
      </c>
      <c r="I1034">
        <v>0</v>
      </c>
      <c r="J1034" s="14"/>
      <c r="K1034">
        <v>0</v>
      </c>
      <c r="L1034" s="14"/>
      <c r="M1034" s="14">
        <f t="shared" si="65"/>
        <v>0</v>
      </c>
      <c r="N1034" s="5">
        <f t="shared" si="66"/>
        <v>0</v>
      </c>
      <c r="O1034" s="5" t="str">
        <f t="shared" si="67"/>
        <v/>
      </c>
    </row>
    <row r="1035" spans="2:15" x14ac:dyDescent="0.25">
      <c r="B1035" s="14"/>
      <c r="C1035" s="14"/>
      <c r="D1035" s="14"/>
      <c r="G1035" s="4" t="str">
        <f t="shared" si="64"/>
        <v/>
      </c>
      <c r="H1035" t="s">
        <v>24</v>
      </c>
      <c r="I1035">
        <v>0</v>
      </c>
      <c r="J1035" s="14"/>
      <c r="K1035">
        <v>0</v>
      </c>
      <c r="L1035" s="14"/>
      <c r="M1035" s="14">
        <f t="shared" si="65"/>
        <v>0</v>
      </c>
      <c r="N1035" s="5">
        <f t="shared" si="66"/>
        <v>0</v>
      </c>
      <c r="O1035" s="5" t="str">
        <f t="shared" si="67"/>
        <v/>
      </c>
    </row>
    <row r="1036" spans="2:15" x14ac:dyDescent="0.25">
      <c r="B1036" s="14"/>
      <c r="C1036" s="14"/>
      <c r="D1036" s="14"/>
      <c r="G1036" s="4" t="str">
        <f t="shared" si="64"/>
        <v/>
      </c>
      <c r="H1036" t="s">
        <v>24</v>
      </c>
      <c r="I1036">
        <v>0</v>
      </c>
      <c r="J1036" s="14"/>
      <c r="K1036">
        <v>0</v>
      </c>
      <c r="L1036" s="14"/>
      <c r="M1036" s="14">
        <f t="shared" si="65"/>
        <v>0</v>
      </c>
      <c r="N1036" s="5">
        <f t="shared" si="66"/>
        <v>0</v>
      </c>
      <c r="O1036" s="5" t="str">
        <f t="shared" si="67"/>
        <v/>
      </c>
    </row>
    <row r="1037" spans="2:15" x14ac:dyDescent="0.25">
      <c r="B1037" s="14"/>
      <c r="C1037" s="14"/>
      <c r="D1037" s="14"/>
      <c r="G1037" s="4" t="str">
        <f t="shared" si="64"/>
        <v/>
      </c>
      <c r="H1037" t="s">
        <v>24</v>
      </c>
      <c r="I1037">
        <v>0</v>
      </c>
      <c r="J1037" s="14"/>
      <c r="K1037">
        <v>0</v>
      </c>
      <c r="L1037" s="14"/>
      <c r="M1037" s="14">
        <f t="shared" si="65"/>
        <v>0</v>
      </c>
      <c r="N1037" s="5">
        <f t="shared" si="66"/>
        <v>0</v>
      </c>
      <c r="O1037" s="5" t="str">
        <f t="shared" si="67"/>
        <v/>
      </c>
    </row>
    <row r="1038" spans="2:15" x14ac:dyDescent="0.25">
      <c r="B1038" s="14"/>
      <c r="C1038" s="14"/>
      <c r="D1038" s="14"/>
      <c r="G1038" s="4" t="str">
        <f t="shared" si="64"/>
        <v/>
      </c>
      <c r="H1038" t="s">
        <v>24</v>
      </c>
      <c r="I1038">
        <v>0</v>
      </c>
      <c r="J1038" s="14"/>
      <c r="K1038">
        <v>0</v>
      </c>
      <c r="L1038" s="14"/>
      <c r="M1038" s="14">
        <f t="shared" si="65"/>
        <v>0</v>
      </c>
      <c r="N1038" s="5">
        <f t="shared" si="66"/>
        <v>0</v>
      </c>
      <c r="O1038" s="5" t="str">
        <f t="shared" si="67"/>
        <v/>
      </c>
    </row>
    <row r="1039" spans="2:15" x14ac:dyDescent="0.25">
      <c r="B1039" s="14"/>
      <c r="C1039" s="14"/>
      <c r="D1039" s="14"/>
      <c r="G1039" s="4" t="str">
        <f t="shared" si="64"/>
        <v/>
      </c>
      <c r="H1039" t="s">
        <v>24</v>
      </c>
      <c r="I1039">
        <v>0</v>
      </c>
      <c r="J1039" s="14"/>
      <c r="K1039">
        <v>0</v>
      </c>
      <c r="L1039" s="14"/>
      <c r="M1039" s="14">
        <f t="shared" si="65"/>
        <v>0</v>
      </c>
      <c r="N1039" s="5">
        <f t="shared" si="66"/>
        <v>0</v>
      </c>
      <c r="O1039" s="5" t="str">
        <f t="shared" si="67"/>
        <v/>
      </c>
    </row>
    <row r="1040" spans="2:15" x14ac:dyDescent="0.25">
      <c r="B1040" s="14"/>
      <c r="C1040" s="14"/>
      <c r="D1040" s="14"/>
      <c r="G1040" s="4" t="str">
        <f t="shared" si="64"/>
        <v/>
      </c>
      <c r="H1040" t="s">
        <v>24</v>
      </c>
      <c r="I1040">
        <v>0</v>
      </c>
      <c r="J1040" s="14"/>
      <c r="K1040">
        <v>0</v>
      </c>
      <c r="L1040" s="14"/>
      <c r="M1040" s="14">
        <f t="shared" si="65"/>
        <v>0</v>
      </c>
      <c r="N1040" s="5">
        <f t="shared" si="66"/>
        <v>0</v>
      </c>
      <c r="O1040" s="5" t="str">
        <f t="shared" si="67"/>
        <v/>
      </c>
    </row>
    <row r="1041" spans="2:15" x14ac:dyDescent="0.25">
      <c r="B1041" s="14"/>
      <c r="C1041" s="14"/>
      <c r="D1041" s="14"/>
      <c r="G1041" s="4" t="str">
        <f t="shared" si="64"/>
        <v/>
      </c>
      <c r="H1041" t="s">
        <v>24</v>
      </c>
      <c r="I1041">
        <v>0</v>
      </c>
      <c r="J1041" s="14"/>
      <c r="K1041">
        <v>0</v>
      </c>
      <c r="L1041" s="14"/>
      <c r="M1041" s="14">
        <f t="shared" si="65"/>
        <v>0</v>
      </c>
      <c r="N1041" s="5">
        <f t="shared" si="66"/>
        <v>0</v>
      </c>
      <c r="O1041" s="5" t="str">
        <f t="shared" si="67"/>
        <v/>
      </c>
    </row>
    <row r="1042" spans="2:15" x14ac:dyDescent="0.25">
      <c r="B1042" s="14"/>
      <c r="C1042" s="14"/>
      <c r="D1042" s="14"/>
      <c r="G1042" s="4" t="str">
        <f t="shared" si="64"/>
        <v/>
      </c>
      <c r="H1042" t="s">
        <v>24</v>
      </c>
      <c r="I1042">
        <v>0</v>
      </c>
      <c r="J1042" s="14"/>
      <c r="K1042">
        <v>0</v>
      </c>
      <c r="L1042" s="14"/>
      <c r="M1042" s="14">
        <f t="shared" si="65"/>
        <v>0</v>
      </c>
      <c r="N1042" s="5">
        <f t="shared" si="66"/>
        <v>0</v>
      </c>
      <c r="O1042" s="5" t="str">
        <f t="shared" si="67"/>
        <v/>
      </c>
    </row>
    <row r="1043" spans="2:15" x14ac:dyDescent="0.25">
      <c r="B1043" s="14"/>
      <c r="C1043" s="14"/>
      <c r="D1043" s="14"/>
      <c r="G1043" s="4" t="str">
        <f t="shared" si="64"/>
        <v/>
      </c>
      <c r="H1043" t="s">
        <v>24</v>
      </c>
      <c r="I1043">
        <v>0</v>
      </c>
      <c r="J1043" s="14"/>
      <c r="K1043">
        <v>0</v>
      </c>
      <c r="L1043" s="14"/>
      <c r="M1043" s="14">
        <f t="shared" si="65"/>
        <v>0</v>
      </c>
      <c r="N1043" s="5">
        <f t="shared" si="66"/>
        <v>0</v>
      </c>
      <c r="O1043" s="5" t="str">
        <f t="shared" si="67"/>
        <v/>
      </c>
    </row>
    <row r="1044" spans="2:15" x14ac:dyDescent="0.25">
      <c r="B1044" s="14"/>
      <c r="C1044" s="14"/>
      <c r="D1044" s="14"/>
      <c r="G1044" s="4" t="str">
        <f t="shared" si="64"/>
        <v/>
      </c>
      <c r="H1044" t="s">
        <v>24</v>
      </c>
      <c r="I1044">
        <v>0</v>
      </c>
      <c r="J1044" s="14"/>
      <c r="K1044">
        <v>0</v>
      </c>
      <c r="L1044" s="14"/>
      <c r="M1044" s="14">
        <f t="shared" si="65"/>
        <v>0</v>
      </c>
      <c r="N1044" s="5">
        <f t="shared" si="66"/>
        <v>0</v>
      </c>
      <c r="O1044" s="5" t="str">
        <f t="shared" si="67"/>
        <v/>
      </c>
    </row>
    <row r="1045" spans="2:15" x14ac:dyDescent="0.25">
      <c r="B1045" s="14"/>
      <c r="C1045" s="14"/>
      <c r="D1045" s="14"/>
      <c r="G1045" s="4" t="str">
        <f t="shared" si="64"/>
        <v/>
      </c>
      <c r="H1045" t="s">
        <v>24</v>
      </c>
      <c r="I1045">
        <v>0</v>
      </c>
      <c r="J1045" s="14"/>
      <c r="K1045">
        <v>0</v>
      </c>
      <c r="L1045" s="14"/>
      <c r="M1045" s="14">
        <f t="shared" si="65"/>
        <v>0</v>
      </c>
      <c r="N1045" s="5">
        <f t="shared" si="66"/>
        <v>0</v>
      </c>
      <c r="O1045" s="5" t="str">
        <f t="shared" si="67"/>
        <v/>
      </c>
    </row>
    <row r="1046" spans="2:15" x14ac:dyDescent="0.25">
      <c r="B1046" s="14"/>
      <c r="C1046" s="14"/>
      <c r="D1046" s="14"/>
      <c r="G1046" s="4" t="str">
        <f t="shared" si="64"/>
        <v/>
      </c>
      <c r="H1046" t="s">
        <v>24</v>
      </c>
      <c r="I1046">
        <v>0</v>
      </c>
      <c r="J1046" s="14"/>
      <c r="K1046">
        <v>0</v>
      </c>
      <c r="L1046" s="14"/>
      <c r="M1046" s="14">
        <f t="shared" si="65"/>
        <v>0</v>
      </c>
      <c r="N1046" s="5">
        <f t="shared" si="66"/>
        <v>0</v>
      </c>
      <c r="O1046" s="5" t="str">
        <f t="shared" si="67"/>
        <v/>
      </c>
    </row>
    <row r="1047" spans="2:15" x14ac:dyDescent="0.25">
      <c r="B1047" s="14"/>
      <c r="C1047" s="14"/>
      <c r="D1047" s="14"/>
      <c r="G1047" s="4" t="str">
        <f t="shared" si="64"/>
        <v/>
      </c>
      <c r="H1047" t="s">
        <v>24</v>
      </c>
      <c r="I1047">
        <v>0</v>
      </c>
      <c r="J1047" s="14"/>
      <c r="K1047">
        <v>0</v>
      </c>
      <c r="L1047" s="14"/>
      <c r="M1047" s="14">
        <f t="shared" si="65"/>
        <v>0</v>
      </c>
      <c r="N1047" s="5">
        <f t="shared" si="66"/>
        <v>0</v>
      </c>
      <c r="O1047" s="5" t="str">
        <f t="shared" si="67"/>
        <v/>
      </c>
    </row>
    <row r="1048" spans="2:15" x14ac:dyDescent="0.25">
      <c r="B1048" s="14"/>
      <c r="C1048" s="14"/>
      <c r="D1048" s="14"/>
      <c r="G1048" s="4" t="str">
        <f t="shared" si="64"/>
        <v/>
      </c>
      <c r="H1048" t="s">
        <v>24</v>
      </c>
      <c r="I1048">
        <v>0</v>
      </c>
      <c r="J1048" s="14"/>
      <c r="K1048">
        <v>0</v>
      </c>
      <c r="L1048" s="14"/>
      <c r="M1048" s="14">
        <f t="shared" si="65"/>
        <v>0</v>
      </c>
      <c r="N1048" s="5">
        <f t="shared" si="66"/>
        <v>0</v>
      </c>
      <c r="O1048" s="5" t="str">
        <f t="shared" si="67"/>
        <v/>
      </c>
    </row>
    <row r="1049" spans="2:15" x14ac:dyDescent="0.25">
      <c r="B1049" s="14"/>
      <c r="C1049" s="14"/>
      <c r="D1049" s="14"/>
      <c r="G1049" s="4" t="str">
        <f t="shared" si="64"/>
        <v/>
      </c>
      <c r="H1049" t="s">
        <v>24</v>
      </c>
      <c r="I1049">
        <v>0</v>
      </c>
      <c r="J1049" s="14"/>
      <c r="K1049">
        <v>0</v>
      </c>
      <c r="L1049" s="14"/>
      <c r="M1049" s="14">
        <f t="shared" si="65"/>
        <v>0</v>
      </c>
      <c r="N1049" s="5">
        <f t="shared" si="66"/>
        <v>0</v>
      </c>
      <c r="O1049" s="5" t="str">
        <f t="shared" si="67"/>
        <v/>
      </c>
    </row>
    <row r="1050" spans="2:15" x14ac:dyDescent="0.25">
      <c r="B1050" s="14"/>
      <c r="C1050" s="14"/>
      <c r="D1050" s="14"/>
      <c r="G1050" s="4" t="str">
        <f t="shared" si="64"/>
        <v/>
      </c>
      <c r="H1050" t="s">
        <v>24</v>
      </c>
      <c r="I1050">
        <v>0</v>
      </c>
      <c r="J1050" s="14"/>
      <c r="K1050">
        <v>0</v>
      </c>
      <c r="L1050" s="14"/>
      <c r="M1050" s="14">
        <f t="shared" si="65"/>
        <v>0</v>
      </c>
      <c r="N1050" s="5">
        <f t="shared" si="66"/>
        <v>0</v>
      </c>
      <c r="O1050" s="5" t="str">
        <f t="shared" si="67"/>
        <v/>
      </c>
    </row>
    <row r="1051" spans="2:15" x14ac:dyDescent="0.25">
      <c r="B1051" s="14"/>
      <c r="C1051" s="14"/>
      <c r="D1051" s="14"/>
      <c r="G1051" s="4" t="str">
        <f t="shared" si="64"/>
        <v/>
      </c>
      <c r="H1051" t="s">
        <v>24</v>
      </c>
      <c r="I1051">
        <v>0</v>
      </c>
      <c r="J1051" s="14"/>
      <c r="K1051">
        <v>0</v>
      </c>
      <c r="L1051" s="14"/>
      <c r="M1051" s="14">
        <f t="shared" si="65"/>
        <v>0</v>
      </c>
      <c r="N1051" s="5">
        <f t="shared" si="66"/>
        <v>0</v>
      </c>
      <c r="O1051" s="5" t="str">
        <f t="shared" si="67"/>
        <v/>
      </c>
    </row>
    <row r="1052" spans="2:15" x14ac:dyDescent="0.25">
      <c r="B1052" s="14"/>
      <c r="C1052" s="14"/>
      <c r="D1052" s="14"/>
      <c r="G1052" s="4" t="str">
        <f t="shared" si="64"/>
        <v/>
      </c>
      <c r="H1052" t="s">
        <v>24</v>
      </c>
      <c r="I1052">
        <v>0</v>
      </c>
      <c r="J1052" s="14"/>
      <c r="K1052">
        <v>0</v>
      </c>
      <c r="L1052" s="14"/>
      <c r="M1052" s="14">
        <f t="shared" si="65"/>
        <v>0</v>
      </c>
      <c r="N1052" s="5">
        <f t="shared" si="66"/>
        <v>0</v>
      </c>
      <c r="O1052" s="5" t="str">
        <f t="shared" si="67"/>
        <v/>
      </c>
    </row>
    <row r="1053" spans="2:15" x14ac:dyDescent="0.25">
      <c r="B1053" s="14"/>
      <c r="C1053" s="14"/>
      <c r="D1053" s="14"/>
      <c r="G1053" s="4" t="str">
        <f t="shared" si="64"/>
        <v/>
      </c>
      <c r="H1053" t="s">
        <v>24</v>
      </c>
      <c r="I1053">
        <v>0</v>
      </c>
      <c r="J1053" s="14"/>
      <c r="K1053">
        <v>0</v>
      </c>
      <c r="L1053" s="14"/>
      <c r="M1053" s="14">
        <f t="shared" si="65"/>
        <v>0</v>
      </c>
      <c r="N1053" s="5">
        <f t="shared" si="66"/>
        <v>0</v>
      </c>
      <c r="O1053" s="5" t="str">
        <f t="shared" si="67"/>
        <v/>
      </c>
    </row>
    <row r="1054" spans="2:15" x14ac:dyDescent="0.25">
      <c r="B1054" s="14"/>
      <c r="C1054" s="14"/>
      <c r="D1054" s="14"/>
      <c r="G1054" s="4" t="str">
        <f t="shared" si="64"/>
        <v/>
      </c>
      <c r="H1054" t="s">
        <v>24</v>
      </c>
      <c r="I1054">
        <v>0</v>
      </c>
      <c r="J1054" s="14"/>
      <c r="K1054">
        <v>0</v>
      </c>
      <c r="L1054" s="14"/>
      <c r="M1054" s="14">
        <f t="shared" si="65"/>
        <v>0</v>
      </c>
      <c r="N1054" s="5">
        <f t="shared" si="66"/>
        <v>0</v>
      </c>
      <c r="O1054" s="5" t="str">
        <f t="shared" si="67"/>
        <v/>
      </c>
    </row>
    <row r="1055" spans="2:15" x14ac:dyDescent="0.25">
      <c r="B1055" s="14"/>
      <c r="C1055" s="14"/>
      <c r="D1055" s="14"/>
      <c r="G1055" s="4" t="str">
        <f t="shared" si="64"/>
        <v/>
      </c>
      <c r="H1055" t="s">
        <v>24</v>
      </c>
      <c r="I1055">
        <v>0</v>
      </c>
      <c r="J1055" s="14"/>
      <c r="K1055">
        <v>0</v>
      </c>
      <c r="L1055" s="14"/>
      <c r="M1055" s="14">
        <f t="shared" si="65"/>
        <v>0</v>
      </c>
      <c r="N1055" s="5">
        <f t="shared" si="66"/>
        <v>0</v>
      </c>
      <c r="O1055" s="5" t="str">
        <f t="shared" si="67"/>
        <v/>
      </c>
    </row>
    <row r="1056" spans="2:15" x14ac:dyDescent="0.25">
      <c r="B1056" s="14"/>
      <c r="C1056" s="14"/>
      <c r="D1056" s="14"/>
      <c r="G1056" s="4" t="str">
        <f t="shared" si="64"/>
        <v/>
      </c>
      <c r="H1056" t="s">
        <v>24</v>
      </c>
      <c r="I1056">
        <v>0</v>
      </c>
      <c r="J1056" s="14"/>
      <c r="K1056">
        <v>0</v>
      </c>
      <c r="L1056" s="14"/>
      <c r="M1056" s="14">
        <f t="shared" si="65"/>
        <v>0</v>
      </c>
      <c r="N1056" s="5">
        <f t="shared" si="66"/>
        <v>0</v>
      </c>
      <c r="O1056" s="5" t="str">
        <f t="shared" si="67"/>
        <v/>
      </c>
    </row>
    <row r="1057" spans="2:15" x14ac:dyDescent="0.25">
      <c r="B1057" s="14"/>
      <c r="C1057" s="14"/>
      <c r="D1057" s="14"/>
      <c r="G1057" s="4" t="str">
        <f t="shared" si="64"/>
        <v/>
      </c>
      <c r="H1057" t="s">
        <v>24</v>
      </c>
      <c r="I1057">
        <v>0</v>
      </c>
      <c r="J1057" s="14"/>
      <c r="K1057">
        <v>0</v>
      </c>
      <c r="L1057" s="14"/>
      <c r="M1057" s="14">
        <f t="shared" si="65"/>
        <v>0</v>
      </c>
      <c r="N1057" s="5">
        <f t="shared" si="66"/>
        <v>0</v>
      </c>
      <c r="O1057" s="5" t="str">
        <f t="shared" si="67"/>
        <v/>
      </c>
    </row>
    <row r="1058" spans="2:15" x14ac:dyDescent="0.25">
      <c r="B1058" s="14"/>
      <c r="C1058" s="14"/>
      <c r="D1058" s="14"/>
      <c r="G1058" s="4" t="str">
        <f t="shared" si="64"/>
        <v/>
      </c>
      <c r="H1058" t="s">
        <v>24</v>
      </c>
      <c r="I1058">
        <v>0</v>
      </c>
      <c r="J1058" s="14"/>
      <c r="K1058">
        <v>0</v>
      </c>
      <c r="L1058" s="14"/>
      <c r="M1058" s="14">
        <f t="shared" si="65"/>
        <v>0</v>
      </c>
      <c r="N1058" s="5">
        <f t="shared" si="66"/>
        <v>0</v>
      </c>
      <c r="O1058" s="5" t="str">
        <f t="shared" si="67"/>
        <v/>
      </c>
    </row>
    <row r="1059" spans="2:15" x14ac:dyDescent="0.25">
      <c r="B1059" s="14"/>
      <c r="C1059" s="14"/>
      <c r="D1059" s="14"/>
      <c r="G1059" s="4" t="str">
        <f t="shared" si="64"/>
        <v/>
      </c>
      <c r="H1059" t="s">
        <v>24</v>
      </c>
      <c r="I1059">
        <v>0</v>
      </c>
      <c r="J1059" s="14"/>
      <c r="K1059">
        <v>0</v>
      </c>
      <c r="L1059" s="14"/>
      <c r="M1059" s="14">
        <f t="shared" si="65"/>
        <v>0</v>
      </c>
      <c r="N1059" s="5">
        <f t="shared" si="66"/>
        <v>0</v>
      </c>
      <c r="O1059" s="5" t="str">
        <f t="shared" si="67"/>
        <v/>
      </c>
    </row>
    <row r="1060" spans="2:15" x14ac:dyDescent="0.25">
      <c r="B1060" s="14"/>
      <c r="C1060" s="14"/>
      <c r="D1060" s="14"/>
      <c r="G1060" s="4" t="str">
        <f t="shared" si="64"/>
        <v/>
      </c>
      <c r="H1060" t="s">
        <v>24</v>
      </c>
      <c r="I1060">
        <v>0</v>
      </c>
      <c r="J1060" s="14"/>
      <c r="K1060">
        <v>0</v>
      </c>
      <c r="L1060" s="14"/>
      <c r="M1060" s="14">
        <f t="shared" si="65"/>
        <v>0</v>
      </c>
      <c r="N1060" s="5">
        <f t="shared" si="66"/>
        <v>0</v>
      </c>
      <c r="O1060" s="5" t="str">
        <f t="shared" si="67"/>
        <v/>
      </c>
    </row>
    <row r="1061" spans="2:15" x14ac:dyDescent="0.25">
      <c r="B1061" s="14"/>
      <c r="C1061" s="14"/>
      <c r="D1061" s="14"/>
      <c r="G1061" s="4" t="str">
        <f t="shared" si="64"/>
        <v/>
      </c>
      <c r="H1061" t="s">
        <v>24</v>
      </c>
      <c r="I1061">
        <v>0</v>
      </c>
      <c r="J1061" s="14"/>
      <c r="K1061">
        <v>0</v>
      </c>
      <c r="L1061" s="14"/>
      <c r="M1061" s="14">
        <f t="shared" si="65"/>
        <v>0</v>
      </c>
      <c r="N1061" s="5">
        <f t="shared" si="66"/>
        <v>0</v>
      </c>
      <c r="O1061" s="5" t="str">
        <f t="shared" si="67"/>
        <v/>
      </c>
    </row>
    <row r="1062" spans="2:15" x14ac:dyDescent="0.25">
      <c r="B1062" s="14"/>
      <c r="C1062" s="14"/>
      <c r="D1062" s="14"/>
      <c r="G1062" s="4" t="str">
        <f t="shared" si="64"/>
        <v/>
      </c>
      <c r="H1062" t="s">
        <v>24</v>
      </c>
      <c r="I1062">
        <v>0</v>
      </c>
      <c r="J1062" s="14"/>
      <c r="K1062">
        <v>0</v>
      </c>
      <c r="L1062" s="14"/>
      <c r="M1062" s="14">
        <f t="shared" si="65"/>
        <v>0</v>
      </c>
      <c r="N1062" s="5">
        <f t="shared" si="66"/>
        <v>0</v>
      </c>
      <c r="O1062" s="5" t="str">
        <f t="shared" si="67"/>
        <v/>
      </c>
    </row>
    <row r="1063" spans="2:15" x14ac:dyDescent="0.25">
      <c r="B1063" s="14"/>
      <c r="C1063" s="14"/>
      <c r="D1063" s="14"/>
      <c r="G1063" s="4" t="str">
        <f t="shared" si="64"/>
        <v/>
      </c>
      <c r="H1063" t="s">
        <v>24</v>
      </c>
      <c r="I1063">
        <v>0</v>
      </c>
      <c r="J1063" s="14"/>
      <c r="K1063">
        <v>0</v>
      </c>
      <c r="L1063" s="14"/>
      <c r="M1063" s="14">
        <f t="shared" si="65"/>
        <v>0</v>
      </c>
      <c r="N1063" s="5">
        <f t="shared" si="66"/>
        <v>0</v>
      </c>
      <c r="O1063" s="5" t="str">
        <f t="shared" si="67"/>
        <v/>
      </c>
    </row>
    <row r="1064" spans="2:15" x14ac:dyDescent="0.25">
      <c r="B1064" s="14"/>
      <c r="C1064" s="14"/>
      <c r="D1064" s="14"/>
      <c r="G1064" s="4" t="str">
        <f t="shared" si="64"/>
        <v/>
      </c>
      <c r="H1064" t="s">
        <v>24</v>
      </c>
      <c r="I1064">
        <v>0</v>
      </c>
      <c r="J1064" s="14"/>
      <c r="K1064">
        <v>0</v>
      </c>
      <c r="L1064" s="14"/>
      <c r="M1064" s="14">
        <f t="shared" si="65"/>
        <v>0</v>
      </c>
      <c r="N1064" s="5">
        <f t="shared" si="66"/>
        <v>0</v>
      </c>
      <c r="O1064" s="5" t="str">
        <f t="shared" si="67"/>
        <v/>
      </c>
    </row>
    <row r="1065" spans="2:15" x14ac:dyDescent="0.25">
      <c r="B1065" s="14"/>
      <c r="C1065" s="14"/>
      <c r="D1065" s="14"/>
      <c r="G1065" s="4" t="str">
        <f t="shared" si="64"/>
        <v/>
      </c>
      <c r="H1065" t="s">
        <v>24</v>
      </c>
      <c r="I1065">
        <v>0</v>
      </c>
      <c r="J1065" s="14"/>
      <c r="K1065">
        <v>0</v>
      </c>
      <c r="L1065" s="14"/>
      <c r="M1065" s="14">
        <f t="shared" si="65"/>
        <v>0</v>
      </c>
      <c r="N1065" s="5">
        <f t="shared" si="66"/>
        <v>0</v>
      </c>
      <c r="O1065" s="5" t="str">
        <f t="shared" si="67"/>
        <v/>
      </c>
    </row>
    <row r="1066" spans="2:15" x14ac:dyDescent="0.25">
      <c r="B1066" s="14"/>
      <c r="C1066" s="14"/>
      <c r="D1066" s="14"/>
      <c r="G1066" s="4" t="str">
        <f t="shared" si="64"/>
        <v/>
      </c>
      <c r="H1066" t="s">
        <v>24</v>
      </c>
      <c r="I1066">
        <v>0</v>
      </c>
      <c r="J1066" s="14"/>
      <c r="K1066">
        <v>0</v>
      </c>
      <c r="L1066" s="14"/>
      <c r="M1066" s="14">
        <f t="shared" si="65"/>
        <v>0</v>
      </c>
      <c r="N1066" s="5">
        <f t="shared" si="66"/>
        <v>0</v>
      </c>
      <c r="O1066" s="5" t="str">
        <f t="shared" si="67"/>
        <v/>
      </c>
    </row>
    <row r="1067" spans="2:15" x14ac:dyDescent="0.25">
      <c r="B1067" s="14"/>
      <c r="C1067" s="14"/>
      <c r="D1067" s="14"/>
      <c r="G1067" s="4" t="str">
        <f t="shared" si="64"/>
        <v/>
      </c>
      <c r="H1067" t="s">
        <v>24</v>
      </c>
      <c r="I1067">
        <v>0</v>
      </c>
      <c r="J1067" s="14"/>
      <c r="K1067">
        <v>0</v>
      </c>
      <c r="L1067" s="14"/>
      <c r="M1067" s="14">
        <f t="shared" si="65"/>
        <v>0</v>
      </c>
      <c r="N1067" s="5">
        <f t="shared" si="66"/>
        <v>0</v>
      </c>
      <c r="O1067" s="5" t="str">
        <f t="shared" si="67"/>
        <v/>
      </c>
    </row>
    <row r="1068" spans="2:15" x14ac:dyDescent="0.25">
      <c r="B1068" s="14"/>
      <c r="C1068" s="14"/>
      <c r="D1068" s="14"/>
      <c r="G1068" s="4" t="str">
        <f t="shared" si="64"/>
        <v/>
      </c>
      <c r="H1068" t="s">
        <v>24</v>
      </c>
      <c r="I1068">
        <v>0</v>
      </c>
      <c r="J1068" s="14"/>
      <c r="K1068">
        <v>0</v>
      </c>
      <c r="L1068" s="14"/>
      <c r="M1068" s="14">
        <f t="shared" si="65"/>
        <v>0</v>
      </c>
      <c r="N1068" s="5">
        <f t="shared" si="66"/>
        <v>0</v>
      </c>
      <c r="O1068" s="5" t="str">
        <f t="shared" si="67"/>
        <v/>
      </c>
    </row>
    <row r="1069" spans="2:15" x14ac:dyDescent="0.25">
      <c r="B1069" s="14"/>
      <c r="C1069" s="14"/>
      <c r="D1069" s="14"/>
      <c r="G1069" s="4" t="str">
        <f t="shared" si="64"/>
        <v/>
      </c>
      <c r="H1069" t="s">
        <v>24</v>
      </c>
      <c r="I1069">
        <v>0</v>
      </c>
      <c r="J1069" s="14"/>
      <c r="K1069">
        <v>0</v>
      </c>
      <c r="L1069" s="14"/>
      <c r="M1069" s="14">
        <f t="shared" si="65"/>
        <v>0</v>
      </c>
      <c r="N1069" s="5">
        <f t="shared" si="66"/>
        <v>0</v>
      </c>
      <c r="O1069" s="5" t="str">
        <f t="shared" si="67"/>
        <v/>
      </c>
    </row>
    <row r="1070" spans="2:15" x14ac:dyDescent="0.25">
      <c r="B1070" s="14"/>
      <c r="C1070" s="14"/>
      <c r="D1070" s="14"/>
      <c r="G1070" s="4" t="str">
        <f t="shared" si="64"/>
        <v/>
      </c>
      <c r="H1070" t="s">
        <v>24</v>
      </c>
      <c r="I1070">
        <v>0</v>
      </c>
      <c r="J1070" s="14"/>
      <c r="K1070">
        <v>0</v>
      </c>
      <c r="L1070" s="14"/>
      <c r="M1070" s="14">
        <f t="shared" si="65"/>
        <v>0</v>
      </c>
      <c r="N1070" s="5">
        <f t="shared" si="66"/>
        <v>0</v>
      </c>
      <c r="O1070" s="5" t="str">
        <f t="shared" si="67"/>
        <v/>
      </c>
    </row>
    <row r="1071" spans="2:15" x14ac:dyDescent="0.25">
      <c r="B1071" s="14"/>
      <c r="C1071" s="14"/>
      <c r="D1071" s="14"/>
      <c r="G1071" s="4" t="str">
        <f t="shared" si="64"/>
        <v/>
      </c>
      <c r="H1071" t="s">
        <v>24</v>
      </c>
      <c r="I1071">
        <v>0</v>
      </c>
      <c r="J1071" s="14"/>
      <c r="K1071">
        <v>0</v>
      </c>
      <c r="L1071" s="14"/>
      <c r="M1071" s="14">
        <f t="shared" si="65"/>
        <v>0</v>
      </c>
      <c r="N1071" s="5">
        <f t="shared" si="66"/>
        <v>0</v>
      </c>
      <c r="O1071" s="5" t="str">
        <f t="shared" si="67"/>
        <v/>
      </c>
    </row>
    <row r="1072" spans="2:15" x14ac:dyDescent="0.25">
      <c r="B1072" s="14"/>
      <c r="C1072" s="14"/>
      <c r="D1072" s="14"/>
      <c r="G1072" s="4" t="str">
        <f t="shared" si="64"/>
        <v/>
      </c>
      <c r="H1072" t="s">
        <v>24</v>
      </c>
      <c r="I1072">
        <v>0</v>
      </c>
      <c r="J1072" s="14"/>
      <c r="K1072">
        <v>0</v>
      </c>
      <c r="L1072" s="14"/>
      <c r="M1072" s="14">
        <f t="shared" si="65"/>
        <v>0</v>
      </c>
      <c r="N1072" s="5">
        <f t="shared" si="66"/>
        <v>0</v>
      </c>
      <c r="O1072" s="5" t="str">
        <f t="shared" si="67"/>
        <v/>
      </c>
    </row>
    <row r="1073" spans="2:15" x14ac:dyDescent="0.25">
      <c r="B1073" s="14"/>
      <c r="C1073" s="14"/>
      <c r="D1073" s="14"/>
      <c r="G1073" s="4" t="str">
        <f t="shared" si="64"/>
        <v/>
      </c>
      <c r="H1073" t="s">
        <v>24</v>
      </c>
      <c r="I1073">
        <v>0</v>
      </c>
      <c r="J1073" s="14"/>
      <c r="K1073">
        <v>0</v>
      </c>
      <c r="L1073" s="14"/>
      <c r="M1073" s="14">
        <f t="shared" si="65"/>
        <v>0</v>
      </c>
      <c r="N1073" s="5">
        <f t="shared" si="66"/>
        <v>0</v>
      </c>
      <c r="O1073" s="5" t="str">
        <f t="shared" si="67"/>
        <v/>
      </c>
    </row>
    <row r="1074" spans="2:15" x14ac:dyDescent="0.25">
      <c r="B1074" s="14"/>
      <c r="C1074" s="14"/>
      <c r="D1074" s="14"/>
      <c r="G1074" s="4" t="str">
        <f t="shared" si="64"/>
        <v/>
      </c>
      <c r="H1074" t="s">
        <v>24</v>
      </c>
      <c r="I1074">
        <v>0</v>
      </c>
      <c r="J1074" s="14"/>
      <c r="K1074">
        <v>0</v>
      </c>
      <c r="L1074" s="14"/>
      <c r="M1074" s="14">
        <f t="shared" si="65"/>
        <v>0</v>
      </c>
      <c r="N1074" s="5">
        <f t="shared" si="66"/>
        <v>0</v>
      </c>
      <c r="O1074" s="5" t="str">
        <f t="shared" si="67"/>
        <v/>
      </c>
    </row>
    <row r="1075" spans="2:15" x14ac:dyDescent="0.25">
      <c r="B1075" s="14"/>
      <c r="C1075" s="14"/>
      <c r="D1075" s="14"/>
      <c r="G1075" s="4" t="str">
        <f t="shared" si="64"/>
        <v/>
      </c>
      <c r="H1075" t="s">
        <v>24</v>
      </c>
      <c r="I1075">
        <v>0</v>
      </c>
      <c r="J1075" s="14"/>
      <c r="K1075">
        <v>0</v>
      </c>
      <c r="L1075" s="14"/>
      <c r="M1075" s="14">
        <f t="shared" si="65"/>
        <v>0</v>
      </c>
      <c r="N1075" s="5">
        <f t="shared" si="66"/>
        <v>0</v>
      </c>
      <c r="O1075" s="5" t="str">
        <f t="shared" si="67"/>
        <v/>
      </c>
    </row>
    <row r="1076" spans="2:15" x14ac:dyDescent="0.25">
      <c r="B1076" s="14"/>
      <c r="C1076" s="14"/>
      <c r="D1076" s="14"/>
      <c r="G1076" s="4" t="str">
        <f t="shared" si="64"/>
        <v/>
      </c>
      <c r="H1076" t="s">
        <v>24</v>
      </c>
      <c r="I1076">
        <v>0</v>
      </c>
      <c r="J1076" s="14"/>
      <c r="K1076">
        <v>0</v>
      </c>
      <c r="L1076" s="14"/>
      <c r="M1076" s="14">
        <f t="shared" si="65"/>
        <v>0</v>
      </c>
      <c r="N1076" s="5">
        <f t="shared" si="66"/>
        <v>0</v>
      </c>
      <c r="O1076" s="5" t="str">
        <f t="shared" si="67"/>
        <v/>
      </c>
    </row>
    <row r="1077" spans="2:15" x14ac:dyDescent="0.25">
      <c r="B1077" s="14"/>
      <c r="C1077" s="14"/>
      <c r="D1077" s="14"/>
      <c r="G1077" s="4" t="str">
        <f t="shared" si="64"/>
        <v/>
      </c>
      <c r="H1077" t="s">
        <v>24</v>
      </c>
      <c r="I1077">
        <v>0</v>
      </c>
      <c r="J1077" s="14"/>
      <c r="K1077">
        <v>0</v>
      </c>
      <c r="L1077" s="14"/>
      <c r="M1077" s="14">
        <f t="shared" si="65"/>
        <v>0</v>
      </c>
      <c r="N1077" s="5">
        <f t="shared" si="66"/>
        <v>0</v>
      </c>
      <c r="O1077" s="5" t="str">
        <f t="shared" si="67"/>
        <v/>
      </c>
    </row>
    <row r="1078" spans="2:15" x14ac:dyDescent="0.25">
      <c r="B1078" s="14"/>
      <c r="C1078" s="14"/>
      <c r="D1078" s="14"/>
      <c r="G1078" s="4" t="str">
        <f t="shared" si="64"/>
        <v/>
      </c>
      <c r="H1078" t="s">
        <v>24</v>
      </c>
      <c r="I1078">
        <v>0</v>
      </c>
      <c r="J1078" s="14"/>
      <c r="K1078">
        <v>0</v>
      </c>
      <c r="L1078" s="14"/>
      <c r="M1078" s="14">
        <f t="shared" si="65"/>
        <v>0</v>
      </c>
      <c r="N1078" s="5">
        <f t="shared" si="66"/>
        <v>0</v>
      </c>
      <c r="O1078" s="5" t="str">
        <f t="shared" si="67"/>
        <v/>
      </c>
    </row>
    <row r="1079" spans="2:15" x14ac:dyDescent="0.25">
      <c r="B1079" s="14"/>
      <c r="C1079" s="14"/>
      <c r="D1079" s="14"/>
      <c r="G1079" s="4" t="str">
        <f t="shared" si="64"/>
        <v/>
      </c>
      <c r="H1079" t="s">
        <v>24</v>
      </c>
      <c r="I1079">
        <v>0</v>
      </c>
      <c r="J1079" s="14"/>
      <c r="K1079">
        <v>0</v>
      </c>
      <c r="L1079" s="14"/>
      <c r="M1079" s="14">
        <f t="shared" si="65"/>
        <v>0</v>
      </c>
      <c r="N1079" s="5">
        <f t="shared" si="66"/>
        <v>0</v>
      </c>
      <c r="O1079" s="5" t="str">
        <f t="shared" si="67"/>
        <v/>
      </c>
    </row>
    <row r="1080" spans="2:15" x14ac:dyDescent="0.25">
      <c r="B1080" s="14"/>
      <c r="C1080" s="14"/>
      <c r="D1080" s="14"/>
      <c r="G1080" s="4" t="str">
        <f t="shared" si="64"/>
        <v/>
      </c>
      <c r="H1080" t="s">
        <v>24</v>
      </c>
      <c r="I1080">
        <v>0</v>
      </c>
      <c r="J1080" s="14"/>
      <c r="K1080">
        <v>0</v>
      </c>
      <c r="L1080" s="14"/>
      <c r="M1080" s="14">
        <f t="shared" si="65"/>
        <v>0</v>
      </c>
      <c r="N1080" s="5">
        <f t="shared" si="66"/>
        <v>0</v>
      </c>
      <c r="O1080" s="5" t="str">
        <f t="shared" si="67"/>
        <v/>
      </c>
    </row>
    <row r="1081" spans="2:15" x14ac:dyDescent="0.25">
      <c r="B1081" s="14"/>
      <c r="C1081" s="14"/>
      <c r="D1081" s="14"/>
      <c r="G1081" s="4" t="str">
        <f t="shared" si="64"/>
        <v/>
      </c>
      <c r="H1081" t="s">
        <v>24</v>
      </c>
      <c r="I1081">
        <v>0</v>
      </c>
      <c r="J1081" s="14"/>
      <c r="K1081">
        <v>0</v>
      </c>
      <c r="L1081" s="14"/>
      <c r="M1081" s="14">
        <f t="shared" si="65"/>
        <v>0</v>
      </c>
      <c r="N1081" s="5">
        <f t="shared" si="66"/>
        <v>0</v>
      </c>
      <c r="O1081" s="5" t="str">
        <f t="shared" si="67"/>
        <v/>
      </c>
    </row>
    <row r="1082" spans="2:15" x14ac:dyDescent="0.25">
      <c r="B1082" s="14"/>
      <c r="C1082" s="14"/>
      <c r="D1082" s="14"/>
      <c r="G1082" s="4" t="str">
        <f t="shared" si="64"/>
        <v/>
      </c>
      <c r="H1082" t="s">
        <v>24</v>
      </c>
      <c r="I1082">
        <v>0</v>
      </c>
      <c r="J1082" s="14"/>
      <c r="K1082">
        <v>0</v>
      </c>
      <c r="L1082" s="14"/>
      <c r="M1082" s="14">
        <f t="shared" si="65"/>
        <v>0</v>
      </c>
      <c r="N1082" s="5">
        <f t="shared" si="66"/>
        <v>0</v>
      </c>
      <c r="O1082" s="5" t="str">
        <f t="shared" si="67"/>
        <v/>
      </c>
    </row>
    <row r="1083" spans="2:15" x14ac:dyDescent="0.25">
      <c r="B1083" s="14"/>
      <c r="C1083" s="14"/>
      <c r="D1083" s="14"/>
      <c r="G1083" s="4" t="str">
        <f t="shared" si="64"/>
        <v/>
      </c>
      <c r="H1083" t="s">
        <v>24</v>
      </c>
      <c r="I1083">
        <v>0</v>
      </c>
      <c r="J1083" s="14"/>
      <c r="K1083">
        <v>0</v>
      </c>
      <c r="L1083" s="14"/>
      <c r="M1083" s="14">
        <f t="shared" si="65"/>
        <v>0</v>
      </c>
      <c r="N1083" s="5">
        <f t="shared" si="66"/>
        <v>0</v>
      </c>
      <c r="O1083" s="5" t="str">
        <f t="shared" si="67"/>
        <v/>
      </c>
    </row>
    <row r="1084" spans="2:15" x14ac:dyDescent="0.25">
      <c r="B1084" s="14"/>
      <c r="C1084" s="14"/>
      <c r="D1084" s="14"/>
      <c r="G1084" s="4" t="str">
        <f t="shared" si="64"/>
        <v/>
      </c>
      <c r="H1084" t="s">
        <v>24</v>
      </c>
      <c r="I1084">
        <v>0</v>
      </c>
      <c r="J1084" s="14"/>
      <c r="K1084">
        <v>0</v>
      </c>
      <c r="L1084" s="14"/>
      <c r="M1084" s="14">
        <f t="shared" si="65"/>
        <v>0</v>
      </c>
      <c r="N1084" s="5">
        <f t="shared" si="66"/>
        <v>0</v>
      </c>
      <c r="O1084" s="5" t="str">
        <f t="shared" si="67"/>
        <v/>
      </c>
    </row>
    <row r="1085" spans="2:15" x14ac:dyDescent="0.25">
      <c r="B1085" s="14"/>
      <c r="C1085" s="14"/>
      <c r="D1085" s="14"/>
      <c r="G1085" s="4" t="str">
        <f t="shared" si="64"/>
        <v/>
      </c>
      <c r="H1085" t="s">
        <v>24</v>
      </c>
      <c r="I1085">
        <v>0</v>
      </c>
      <c r="J1085" s="14"/>
      <c r="K1085">
        <v>0</v>
      </c>
      <c r="L1085" s="14"/>
      <c r="M1085" s="14">
        <f t="shared" si="65"/>
        <v>0</v>
      </c>
      <c r="N1085" s="5">
        <f t="shared" si="66"/>
        <v>0</v>
      </c>
      <c r="O1085" s="5" t="str">
        <f t="shared" si="67"/>
        <v/>
      </c>
    </row>
    <row r="1086" spans="2:15" x14ac:dyDescent="0.25">
      <c r="B1086" s="14"/>
      <c r="C1086" s="14"/>
      <c r="D1086" s="14"/>
      <c r="G1086" s="4" t="str">
        <f t="shared" si="64"/>
        <v/>
      </c>
      <c r="H1086" t="s">
        <v>24</v>
      </c>
      <c r="I1086">
        <v>0</v>
      </c>
      <c r="J1086" s="14"/>
      <c r="K1086">
        <v>0</v>
      </c>
      <c r="L1086" s="14"/>
      <c r="M1086" s="14">
        <f t="shared" si="65"/>
        <v>0</v>
      </c>
      <c r="N1086" s="5">
        <f t="shared" si="66"/>
        <v>0</v>
      </c>
      <c r="O1086" s="5" t="str">
        <f t="shared" si="67"/>
        <v/>
      </c>
    </row>
    <row r="1087" spans="2:15" x14ac:dyDescent="0.25">
      <c r="B1087" s="14"/>
      <c r="C1087" s="14"/>
      <c r="D1087" s="14"/>
      <c r="G1087" s="4" t="str">
        <f t="shared" si="64"/>
        <v/>
      </c>
      <c r="H1087" t="s">
        <v>24</v>
      </c>
      <c r="I1087">
        <v>0</v>
      </c>
      <c r="J1087" s="14"/>
      <c r="K1087">
        <v>0</v>
      </c>
      <c r="L1087" s="14"/>
      <c r="M1087" s="14">
        <f t="shared" si="65"/>
        <v>0</v>
      </c>
      <c r="N1087" s="5">
        <f t="shared" si="66"/>
        <v>0</v>
      </c>
      <c r="O1087" s="5" t="str">
        <f t="shared" si="67"/>
        <v/>
      </c>
    </row>
    <row r="1088" spans="2:15" x14ac:dyDescent="0.25">
      <c r="B1088" s="14"/>
      <c r="C1088" s="14"/>
      <c r="D1088" s="14"/>
      <c r="G1088" s="4" t="str">
        <f t="shared" si="64"/>
        <v/>
      </c>
      <c r="H1088" t="s">
        <v>24</v>
      </c>
      <c r="I1088">
        <v>0</v>
      </c>
      <c r="J1088" s="14"/>
      <c r="K1088">
        <v>0</v>
      </c>
      <c r="L1088" s="14"/>
      <c r="M1088" s="14">
        <f t="shared" si="65"/>
        <v>0</v>
      </c>
      <c r="N1088" s="5">
        <f t="shared" si="66"/>
        <v>0</v>
      </c>
      <c r="O1088" s="5" t="str">
        <f t="shared" si="67"/>
        <v/>
      </c>
    </row>
    <row r="1089" spans="2:15" x14ac:dyDescent="0.25">
      <c r="B1089" s="14"/>
      <c r="C1089" s="14"/>
      <c r="D1089" s="14"/>
      <c r="G1089" s="4" t="str">
        <f t="shared" si="64"/>
        <v/>
      </c>
      <c r="H1089" t="s">
        <v>24</v>
      </c>
      <c r="I1089">
        <v>0</v>
      </c>
      <c r="J1089" s="14"/>
      <c r="K1089">
        <v>0</v>
      </c>
      <c r="L1089" s="14"/>
      <c r="M1089" s="14">
        <f t="shared" si="65"/>
        <v>0</v>
      </c>
      <c r="N1089" s="5">
        <f t="shared" si="66"/>
        <v>0</v>
      </c>
      <c r="O1089" s="5" t="str">
        <f t="shared" si="67"/>
        <v/>
      </c>
    </row>
    <row r="1090" spans="2:15" x14ac:dyDescent="0.25">
      <c r="B1090" s="14"/>
      <c r="C1090" s="14"/>
      <c r="D1090" s="14"/>
      <c r="G1090" s="4" t="str">
        <f t="shared" si="64"/>
        <v/>
      </c>
      <c r="H1090" t="s">
        <v>24</v>
      </c>
      <c r="I1090">
        <v>0</v>
      </c>
      <c r="J1090" s="14"/>
      <c r="K1090">
        <v>0</v>
      </c>
      <c r="L1090" s="14"/>
      <c r="M1090" s="14">
        <f t="shared" si="65"/>
        <v>0</v>
      </c>
      <c r="N1090" s="5">
        <f t="shared" si="66"/>
        <v>0</v>
      </c>
      <c r="O1090" s="5" t="str">
        <f t="shared" si="67"/>
        <v/>
      </c>
    </row>
    <row r="1091" spans="2:15" x14ac:dyDescent="0.25">
      <c r="B1091" s="14"/>
      <c r="C1091" s="14"/>
      <c r="D1091" s="14"/>
      <c r="G1091" s="4" t="str">
        <f t="shared" si="64"/>
        <v/>
      </c>
      <c r="H1091" t="s">
        <v>24</v>
      </c>
      <c r="I1091">
        <v>0</v>
      </c>
      <c r="J1091" s="14"/>
      <c r="K1091">
        <v>0</v>
      </c>
      <c r="L1091" s="14"/>
      <c r="M1091" s="14">
        <f t="shared" si="65"/>
        <v>0</v>
      </c>
      <c r="N1091" s="5">
        <f t="shared" si="66"/>
        <v>0</v>
      </c>
      <c r="O1091" s="5" t="str">
        <f t="shared" si="67"/>
        <v/>
      </c>
    </row>
    <row r="1092" spans="2:15" x14ac:dyDescent="0.25">
      <c r="B1092" s="14"/>
      <c r="C1092" s="14"/>
      <c r="D1092" s="14"/>
      <c r="G1092" s="4" t="str">
        <f t="shared" si="64"/>
        <v/>
      </c>
      <c r="H1092" t="s">
        <v>24</v>
      </c>
      <c r="I1092">
        <v>0</v>
      </c>
      <c r="J1092" s="14"/>
      <c r="K1092">
        <v>0</v>
      </c>
      <c r="L1092" s="14"/>
      <c r="M1092" s="14">
        <f t="shared" si="65"/>
        <v>0</v>
      </c>
      <c r="N1092" s="5">
        <f t="shared" si="66"/>
        <v>0</v>
      </c>
      <c r="O1092" s="5" t="str">
        <f t="shared" si="67"/>
        <v/>
      </c>
    </row>
    <row r="1093" spans="2:15" x14ac:dyDescent="0.25">
      <c r="B1093" s="14"/>
      <c r="C1093" s="14"/>
      <c r="D1093" s="14"/>
      <c r="G1093" s="4" t="str">
        <f t="shared" si="64"/>
        <v/>
      </c>
      <c r="H1093" t="s">
        <v>24</v>
      </c>
      <c r="I1093">
        <v>0</v>
      </c>
      <c r="J1093" s="14"/>
      <c r="K1093">
        <v>0</v>
      </c>
      <c r="L1093" s="14"/>
      <c r="M1093" s="14">
        <f t="shared" si="65"/>
        <v>0</v>
      </c>
      <c r="N1093" s="5">
        <f t="shared" si="66"/>
        <v>0</v>
      </c>
      <c r="O1093" s="5" t="str">
        <f t="shared" si="67"/>
        <v/>
      </c>
    </row>
    <row r="1094" spans="2:15" x14ac:dyDescent="0.25">
      <c r="B1094" s="14"/>
      <c r="C1094" s="14"/>
      <c r="D1094" s="14"/>
      <c r="G1094" s="4" t="str">
        <f t="shared" ref="G1094:G1157" si="68">A1094&amp;F1094</f>
        <v/>
      </c>
      <c r="H1094" t="s">
        <v>24</v>
      </c>
      <c r="I1094">
        <v>0</v>
      </c>
      <c r="J1094" s="14"/>
      <c r="K1094">
        <v>0</v>
      </c>
      <c r="L1094" s="14"/>
      <c r="M1094" s="14">
        <f t="shared" ref="M1094:M1157" si="69">IF(I1094&gt;0,"Masukan unit konversi",0)</f>
        <v>0</v>
      </c>
      <c r="N1094" s="5">
        <f t="shared" ref="N1094:N1157" si="70">IF(I1094&gt;0,(I1094*M1094)+K1094,K1094)</f>
        <v>0</v>
      </c>
      <c r="O1094" s="5" t="str">
        <f t="shared" ref="O1094:O1157" si="71">IF(L1094&lt;&gt;"",L1094,"")</f>
        <v/>
      </c>
    </row>
    <row r="1095" spans="2:15" x14ac:dyDescent="0.25">
      <c r="B1095" s="14"/>
      <c r="C1095" s="14"/>
      <c r="D1095" s="14"/>
      <c r="G1095" s="4" t="str">
        <f t="shared" si="68"/>
        <v/>
      </c>
      <c r="H1095" t="s">
        <v>24</v>
      </c>
      <c r="I1095">
        <v>0</v>
      </c>
      <c r="J1095" s="14"/>
      <c r="K1095">
        <v>0</v>
      </c>
      <c r="L1095" s="14"/>
      <c r="M1095" s="14">
        <f t="shared" si="69"/>
        <v>0</v>
      </c>
      <c r="N1095" s="5">
        <f t="shared" si="70"/>
        <v>0</v>
      </c>
      <c r="O1095" s="5" t="str">
        <f t="shared" si="71"/>
        <v/>
      </c>
    </row>
    <row r="1096" spans="2:15" x14ac:dyDescent="0.25">
      <c r="B1096" s="14"/>
      <c r="C1096" s="14"/>
      <c r="D1096" s="14"/>
      <c r="G1096" s="4" t="str">
        <f t="shared" si="68"/>
        <v/>
      </c>
      <c r="H1096" t="s">
        <v>24</v>
      </c>
      <c r="I1096">
        <v>0</v>
      </c>
      <c r="J1096" s="14"/>
      <c r="K1096">
        <v>0</v>
      </c>
      <c r="L1096" s="14"/>
      <c r="M1096" s="14">
        <f t="shared" si="69"/>
        <v>0</v>
      </c>
      <c r="N1096" s="5">
        <f t="shared" si="70"/>
        <v>0</v>
      </c>
      <c r="O1096" s="5" t="str">
        <f t="shared" si="71"/>
        <v/>
      </c>
    </row>
    <row r="1097" spans="2:15" x14ac:dyDescent="0.25">
      <c r="B1097" s="14"/>
      <c r="C1097" s="14"/>
      <c r="D1097" s="14"/>
      <c r="G1097" s="4" t="str">
        <f t="shared" si="68"/>
        <v/>
      </c>
      <c r="H1097" t="s">
        <v>24</v>
      </c>
      <c r="I1097">
        <v>0</v>
      </c>
      <c r="J1097" s="14"/>
      <c r="K1097">
        <v>0</v>
      </c>
      <c r="L1097" s="14"/>
      <c r="M1097" s="14">
        <f t="shared" si="69"/>
        <v>0</v>
      </c>
      <c r="N1097" s="5">
        <f t="shared" si="70"/>
        <v>0</v>
      </c>
      <c r="O1097" s="5" t="str">
        <f t="shared" si="71"/>
        <v/>
      </c>
    </row>
    <row r="1098" spans="2:15" x14ac:dyDescent="0.25">
      <c r="B1098" s="14"/>
      <c r="C1098" s="14"/>
      <c r="D1098" s="14"/>
      <c r="G1098" s="4" t="str">
        <f t="shared" si="68"/>
        <v/>
      </c>
      <c r="H1098" t="s">
        <v>24</v>
      </c>
      <c r="I1098">
        <v>0</v>
      </c>
      <c r="J1098" s="14"/>
      <c r="K1098">
        <v>0</v>
      </c>
      <c r="L1098" s="14"/>
      <c r="M1098" s="14">
        <f t="shared" si="69"/>
        <v>0</v>
      </c>
      <c r="N1098" s="5">
        <f t="shared" si="70"/>
        <v>0</v>
      </c>
      <c r="O1098" s="5" t="str">
        <f t="shared" si="71"/>
        <v/>
      </c>
    </row>
    <row r="1099" spans="2:15" x14ac:dyDescent="0.25">
      <c r="B1099" s="14"/>
      <c r="C1099" s="14"/>
      <c r="D1099" s="14"/>
      <c r="G1099" s="4" t="str">
        <f t="shared" si="68"/>
        <v/>
      </c>
      <c r="H1099" t="s">
        <v>24</v>
      </c>
      <c r="I1099">
        <v>0</v>
      </c>
      <c r="J1099" s="14"/>
      <c r="K1099">
        <v>0</v>
      </c>
      <c r="L1099" s="14"/>
      <c r="M1099" s="14">
        <f t="shared" si="69"/>
        <v>0</v>
      </c>
      <c r="N1099" s="5">
        <f t="shared" si="70"/>
        <v>0</v>
      </c>
      <c r="O1099" s="5" t="str">
        <f t="shared" si="71"/>
        <v/>
      </c>
    </row>
    <row r="1100" spans="2:15" x14ac:dyDescent="0.25">
      <c r="B1100" s="14"/>
      <c r="C1100" s="14"/>
      <c r="D1100" s="14"/>
      <c r="G1100" s="4" t="str">
        <f t="shared" si="68"/>
        <v/>
      </c>
      <c r="H1100" t="s">
        <v>24</v>
      </c>
      <c r="I1100">
        <v>0</v>
      </c>
      <c r="J1100" s="14"/>
      <c r="K1100">
        <v>0</v>
      </c>
      <c r="L1100" s="14"/>
      <c r="M1100" s="14">
        <f t="shared" si="69"/>
        <v>0</v>
      </c>
      <c r="N1100" s="5">
        <f t="shared" si="70"/>
        <v>0</v>
      </c>
      <c r="O1100" s="5" t="str">
        <f t="shared" si="71"/>
        <v/>
      </c>
    </row>
    <row r="1101" spans="2:15" x14ac:dyDescent="0.25">
      <c r="B1101" s="14"/>
      <c r="C1101" s="14"/>
      <c r="D1101" s="14"/>
      <c r="G1101" s="4" t="str">
        <f t="shared" si="68"/>
        <v/>
      </c>
      <c r="H1101" t="s">
        <v>24</v>
      </c>
      <c r="I1101">
        <v>0</v>
      </c>
      <c r="J1101" s="14"/>
      <c r="K1101">
        <v>0</v>
      </c>
      <c r="L1101" s="14"/>
      <c r="M1101" s="14">
        <f t="shared" si="69"/>
        <v>0</v>
      </c>
      <c r="N1101" s="5">
        <f t="shared" si="70"/>
        <v>0</v>
      </c>
      <c r="O1101" s="5" t="str">
        <f t="shared" si="71"/>
        <v/>
      </c>
    </row>
    <row r="1102" spans="2:15" x14ac:dyDescent="0.25">
      <c r="B1102" s="14"/>
      <c r="C1102" s="14"/>
      <c r="D1102" s="14"/>
      <c r="G1102" s="4" t="str">
        <f t="shared" si="68"/>
        <v/>
      </c>
      <c r="H1102" t="s">
        <v>24</v>
      </c>
      <c r="I1102">
        <v>0</v>
      </c>
      <c r="J1102" s="14"/>
      <c r="K1102">
        <v>0</v>
      </c>
      <c r="L1102" s="14"/>
      <c r="M1102" s="14">
        <f t="shared" si="69"/>
        <v>0</v>
      </c>
      <c r="N1102" s="5">
        <f t="shared" si="70"/>
        <v>0</v>
      </c>
      <c r="O1102" s="5" t="str">
        <f t="shared" si="71"/>
        <v/>
      </c>
    </row>
    <row r="1103" spans="2:15" x14ac:dyDescent="0.25">
      <c r="B1103" s="14"/>
      <c r="C1103" s="14"/>
      <c r="D1103" s="14"/>
      <c r="G1103" s="4" t="str">
        <f t="shared" si="68"/>
        <v/>
      </c>
      <c r="H1103" t="s">
        <v>24</v>
      </c>
      <c r="I1103">
        <v>0</v>
      </c>
      <c r="J1103" s="14"/>
      <c r="K1103">
        <v>0</v>
      </c>
      <c r="L1103" s="14"/>
      <c r="M1103" s="14">
        <f t="shared" si="69"/>
        <v>0</v>
      </c>
      <c r="N1103" s="5">
        <f t="shared" si="70"/>
        <v>0</v>
      </c>
      <c r="O1103" s="5" t="str">
        <f t="shared" si="71"/>
        <v/>
      </c>
    </row>
    <row r="1104" spans="2:15" x14ac:dyDescent="0.25">
      <c r="B1104" s="14"/>
      <c r="C1104" s="14"/>
      <c r="D1104" s="14"/>
      <c r="G1104" s="4" t="str">
        <f t="shared" si="68"/>
        <v/>
      </c>
      <c r="H1104" t="s">
        <v>24</v>
      </c>
      <c r="I1104">
        <v>0</v>
      </c>
      <c r="J1104" s="14"/>
      <c r="K1104">
        <v>0</v>
      </c>
      <c r="L1104" s="14"/>
      <c r="M1104" s="14">
        <f t="shared" si="69"/>
        <v>0</v>
      </c>
      <c r="N1104" s="5">
        <f t="shared" si="70"/>
        <v>0</v>
      </c>
      <c r="O1104" s="5" t="str">
        <f t="shared" si="71"/>
        <v/>
      </c>
    </row>
    <row r="1105" spans="2:15" x14ac:dyDescent="0.25">
      <c r="B1105" s="14"/>
      <c r="C1105" s="14"/>
      <c r="D1105" s="14"/>
      <c r="G1105" s="4" t="str">
        <f t="shared" si="68"/>
        <v/>
      </c>
      <c r="H1105" t="s">
        <v>24</v>
      </c>
      <c r="I1105">
        <v>0</v>
      </c>
      <c r="J1105" s="14"/>
      <c r="K1105">
        <v>0</v>
      </c>
      <c r="L1105" s="14"/>
      <c r="M1105" s="14">
        <f t="shared" si="69"/>
        <v>0</v>
      </c>
      <c r="N1105" s="5">
        <f t="shared" si="70"/>
        <v>0</v>
      </c>
      <c r="O1105" s="5" t="str">
        <f t="shared" si="71"/>
        <v/>
      </c>
    </row>
    <row r="1106" spans="2:15" x14ac:dyDescent="0.25">
      <c r="B1106" s="14"/>
      <c r="C1106" s="14"/>
      <c r="D1106" s="14"/>
      <c r="G1106" s="4" t="str">
        <f t="shared" si="68"/>
        <v/>
      </c>
      <c r="H1106" t="s">
        <v>24</v>
      </c>
      <c r="I1106">
        <v>0</v>
      </c>
      <c r="J1106" s="14"/>
      <c r="K1106">
        <v>0</v>
      </c>
      <c r="L1106" s="14"/>
      <c r="M1106" s="14">
        <f t="shared" si="69"/>
        <v>0</v>
      </c>
      <c r="N1106" s="5">
        <f t="shared" si="70"/>
        <v>0</v>
      </c>
      <c r="O1106" s="5" t="str">
        <f t="shared" si="71"/>
        <v/>
      </c>
    </row>
    <row r="1107" spans="2:15" x14ac:dyDescent="0.25">
      <c r="B1107" s="14"/>
      <c r="C1107" s="14"/>
      <c r="D1107" s="14"/>
      <c r="G1107" s="4" t="str">
        <f t="shared" si="68"/>
        <v/>
      </c>
      <c r="H1107" t="s">
        <v>24</v>
      </c>
      <c r="I1107">
        <v>0</v>
      </c>
      <c r="J1107" s="14"/>
      <c r="K1107">
        <v>0</v>
      </c>
      <c r="L1107" s="14"/>
      <c r="M1107" s="14">
        <f t="shared" si="69"/>
        <v>0</v>
      </c>
      <c r="N1107" s="5">
        <f t="shared" si="70"/>
        <v>0</v>
      </c>
      <c r="O1107" s="5" t="str">
        <f t="shared" si="71"/>
        <v/>
      </c>
    </row>
    <row r="1108" spans="2:15" x14ac:dyDescent="0.25">
      <c r="B1108" s="14"/>
      <c r="C1108" s="14"/>
      <c r="D1108" s="14"/>
      <c r="G1108" s="4" t="str">
        <f t="shared" si="68"/>
        <v/>
      </c>
      <c r="H1108" t="s">
        <v>24</v>
      </c>
      <c r="I1108">
        <v>0</v>
      </c>
      <c r="J1108" s="14"/>
      <c r="K1108">
        <v>0</v>
      </c>
      <c r="L1108" s="14"/>
      <c r="M1108" s="14">
        <f t="shared" si="69"/>
        <v>0</v>
      </c>
      <c r="N1108" s="5">
        <f t="shared" si="70"/>
        <v>0</v>
      </c>
      <c r="O1108" s="5" t="str">
        <f t="shared" si="71"/>
        <v/>
      </c>
    </row>
    <row r="1109" spans="2:15" x14ac:dyDescent="0.25">
      <c r="B1109" s="14"/>
      <c r="C1109" s="14"/>
      <c r="D1109" s="14"/>
      <c r="G1109" s="4" t="str">
        <f t="shared" si="68"/>
        <v/>
      </c>
      <c r="H1109" t="s">
        <v>24</v>
      </c>
      <c r="I1109">
        <v>0</v>
      </c>
      <c r="J1109" s="14"/>
      <c r="K1109">
        <v>0</v>
      </c>
      <c r="L1109" s="14"/>
      <c r="M1109" s="14">
        <f t="shared" si="69"/>
        <v>0</v>
      </c>
      <c r="N1109" s="5">
        <f t="shared" si="70"/>
        <v>0</v>
      </c>
      <c r="O1109" s="5" t="str">
        <f t="shared" si="71"/>
        <v/>
      </c>
    </row>
    <row r="1110" spans="2:15" x14ac:dyDescent="0.25">
      <c r="B1110" s="14"/>
      <c r="C1110" s="14"/>
      <c r="D1110" s="14"/>
      <c r="G1110" s="4" t="str">
        <f t="shared" si="68"/>
        <v/>
      </c>
      <c r="H1110" t="s">
        <v>24</v>
      </c>
      <c r="I1110">
        <v>0</v>
      </c>
      <c r="J1110" s="14"/>
      <c r="K1110">
        <v>0</v>
      </c>
      <c r="L1110" s="14"/>
      <c r="M1110" s="14">
        <f t="shared" si="69"/>
        <v>0</v>
      </c>
      <c r="N1110" s="5">
        <f t="shared" si="70"/>
        <v>0</v>
      </c>
      <c r="O1110" s="5" t="str">
        <f t="shared" si="71"/>
        <v/>
      </c>
    </row>
    <row r="1111" spans="2:15" x14ac:dyDescent="0.25">
      <c r="B1111" s="14"/>
      <c r="C1111" s="14"/>
      <c r="D1111" s="14"/>
      <c r="G1111" s="4" t="str">
        <f t="shared" si="68"/>
        <v/>
      </c>
      <c r="H1111" t="s">
        <v>24</v>
      </c>
      <c r="I1111">
        <v>0</v>
      </c>
      <c r="J1111" s="14"/>
      <c r="K1111">
        <v>0</v>
      </c>
      <c r="L1111" s="14"/>
      <c r="M1111" s="14">
        <f t="shared" si="69"/>
        <v>0</v>
      </c>
      <c r="N1111" s="5">
        <f t="shared" si="70"/>
        <v>0</v>
      </c>
      <c r="O1111" s="5" t="str">
        <f t="shared" si="71"/>
        <v/>
      </c>
    </row>
    <row r="1112" spans="2:15" x14ac:dyDescent="0.25">
      <c r="B1112" s="14"/>
      <c r="C1112" s="14"/>
      <c r="D1112" s="14"/>
      <c r="G1112" s="4" t="str">
        <f t="shared" si="68"/>
        <v/>
      </c>
      <c r="H1112" t="s">
        <v>24</v>
      </c>
      <c r="I1112">
        <v>0</v>
      </c>
      <c r="J1112" s="14"/>
      <c r="K1112">
        <v>0</v>
      </c>
      <c r="L1112" s="14"/>
      <c r="M1112" s="14">
        <f t="shared" si="69"/>
        <v>0</v>
      </c>
      <c r="N1112" s="5">
        <f t="shared" si="70"/>
        <v>0</v>
      </c>
      <c r="O1112" s="5" t="str">
        <f t="shared" si="71"/>
        <v/>
      </c>
    </row>
    <row r="1113" spans="2:15" x14ac:dyDescent="0.25">
      <c r="B1113" s="14"/>
      <c r="C1113" s="14"/>
      <c r="D1113" s="14"/>
      <c r="G1113" s="4" t="str">
        <f t="shared" si="68"/>
        <v/>
      </c>
      <c r="H1113" t="s">
        <v>24</v>
      </c>
      <c r="I1113">
        <v>0</v>
      </c>
      <c r="J1113" s="14"/>
      <c r="K1113">
        <v>0</v>
      </c>
      <c r="L1113" s="14"/>
      <c r="M1113" s="14">
        <f t="shared" si="69"/>
        <v>0</v>
      </c>
      <c r="N1113" s="5">
        <f t="shared" si="70"/>
        <v>0</v>
      </c>
      <c r="O1113" s="5" t="str">
        <f t="shared" si="71"/>
        <v/>
      </c>
    </row>
    <row r="1114" spans="2:15" x14ac:dyDescent="0.25">
      <c r="B1114" s="14"/>
      <c r="C1114" s="14"/>
      <c r="D1114" s="14"/>
      <c r="G1114" s="4" t="str">
        <f t="shared" si="68"/>
        <v/>
      </c>
      <c r="H1114" t="s">
        <v>24</v>
      </c>
      <c r="I1114">
        <v>0</v>
      </c>
      <c r="J1114" s="14"/>
      <c r="K1114">
        <v>0</v>
      </c>
      <c r="L1114" s="14"/>
      <c r="M1114" s="14">
        <f t="shared" si="69"/>
        <v>0</v>
      </c>
      <c r="N1114" s="5">
        <f t="shared" si="70"/>
        <v>0</v>
      </c>
      <c r="O1114" s="5" t="str">
        <f t="shared" si="71"/>
        <v/>
      </c>
    </row>
    <row r="1115" spans="2:15" x14ac:dyDescent="0.25">
      <c r="B1115" s="14"/>
      <c r="C1115" s="14"/>
      <c r="D1115" s="14"/>
      <c r="G1115" s="4" t="str">
        <f t="shared" si="68"/>
        <v/>
      </c>
      <c r="H1115" t="s">
        <v>24</v>
      </c>
      <c r="I1115">
        <v>0</v>
      </c>
      <c r="J1115" s="14"/>
      <c r="K1115">
        <v>0</v>
      </c>
      <c r="L1115" s="14"/>
      <c r="M1115" s="14">
        <f t="shared" si="69"/>
        <v>0</v>
      </c>
      <c r="N1115" s="5">
        <f t="shared" si="70"/>
        <v>0</v>
      </c>
      <c r="O1115" s="5" t="str">
        <f t="shared" si="71"/>
        <v/>
      </c>
    </row>
    <row r="1116" spans="2:15" x14ac:dyDescent="0.25">
      <c r="B1116" s="14"/>
      <c r="C1116" s="14"/>
      <c r="D1116" s="14"/>
      <c r="G1116" s="4" t="str">
        <f t="shared" si="68"/>
        <v/>
      </c>
      <c r="H1116" t="s">
        <v>24</v>
      </c>
      <c r="I1116">
        <v>0</v>
      </c>
      <c r="J1116" s="14"/>
      <c r="K1116">
        <v>0</v>
      </c>
      <c r="L1116" s="14"/>
      <c r="M1116" s="14">
        <f t="shared" si="69"/>
        <v>0</v>
      </c>
      <c r="N1116" s="5">
        <f t="shared" si="70"/>
        <v>0</v>
      </c>
      <c r="O1116" s="5" t="str">
        <f t="shared" si="71"/>
        <v/>
      </c>
    </row>
    <row r="1117" spans="2:15" x14ac:dyDescent="0.25">
      <c r="B1117" s="14"/>
      <c r="C1117" s="14"/>
      <c r="D1117" s="14"/>
      <c r="G1117" s="4" t="str">
        <f t="shared" si="68"/>
        <v/>
      </c>
      <c r="H1117" t="s">
        <v>24</v>
      </c>
      <c r="I1117">
        <v>0</v>
      </c>
      <c r="J1117" s="14"/>
      <c r="K1117">
        <v>0</v>
      </c>
      <c r="L1117" s="14"/>
      <c r="M1117" s="14">
        <f t="shared" si="69"/>
        <v>0</v>
      </c>
      <c r="N1117" s="5">
        <f t="shared" si="70"/>
        <v>0</v>
      </c>
      <c r="O1117" s="5" t="str">
        <f t="shared" si="71"/>
        <v/>
      </c>
    </row>
    <row r="1118" spans="2:15" x14ac:dyDescent="0.25">
      <c r="B1118" s="14"/>
      <c r="C1118" s="14"/>
      <c r="D1118" s="14"/>
      <c r="G1118" s="4" t="str">
        <f t="shared" si="68"/>
        <v/>
      </c>
      <c r="H1118" t="s">
        <v>24</v>
      </c>
      <c r="I1118">
        <v>0</v>
      </c>
      <c r="J1118" s="14"/>
      <c r="K1118">
        <v>0</v>
      </c>
      <c r="L1118" s="14"/>
      <c r="M1118" s="14">
        <f t="shared" si="69"/>
        <v>0</v>
      </c>
      <c r="N1118" s="5">
        <f t="shared" si="70"/>
        <v>0</v>
      </c>
      <c r="O1118" s="5" t="str">
        <f t="shared" si="71"/>
        <v/>
      </c>
    </row>
    <row r="1119" spans="2:15" x14ac:dyDescent="0.25">
      <c r="B1119" s="14"/>
      <c r="C1119" s="14"/>
      <c r="D1119" s="14"/>
      <c r="G1119" s="4" t="str">
        <f t="shared" si="68"/>
        <v/>
      </c>
      <c r="H1119" t="s">
        <v>24</v>
      </c>
      <c r="I1119">
        <v>0</v>
      </c>
      <c r="J1119" s="14"/>
      <c r="K1119">
        <v>0</v>
      </c>
      <c r="L1119" s="14"/>
      <c r="M1119" s="14">
        <f t="shared" si="69"/>
        <v>0</v>
      </c>
      <c r="N1119" s="5">
        <f t="shared" si="70"/>
        <v>0</v>
      </c>
      <c r="O1119" s="5" t="str">
        <f t="shared" si="71"/>
        <v/>
      </c>
    </row>
    <row r="1120" spans="2:15" x14ac:dyDescent="0.25">
      <c r="B1120" s="14"/>
      <c r="C1120" s="14"/>
      <c r="D1120" s="14"/>
      <c r="G1120" s="4" t="str">
        <f t="shared" si="68"/>
        <v/>
      </c>
      <c r="H1120" t="s">
        <v>24</v>
      </c>
      <c r="I1120">
        <v>0</v>
      </c>
      <c r="J1120" s="14"/>
      <c r="K1120">
        <v>0</v>
      </c>
      <c r="L1120" s="14"/>
      <c r="M1120" s="14">
        <f t="shared" si="69"/>
        <v>0</v>
      </c>
      <c r="N1120" s="5">
        <f t="shared" si="70"/>
        <v>0</v>
      </c>
      <c r="O1120" s="5" t="str">
        <f t="shared" si="71"/>
        <v/>
      </c>
    </row>
    <row r="1121" spans="2:15" x14ac:dyDescent="0.25">
      <c r="B1121" s="14"/>
      <c r="C1121" s="14"/>
      <c r="D1121" s="14"/>
      <c r="G1121" s="4" t="str">
        <f t="shared" si="68"/>
        <v/>
      </c>
      <c r="H1121" t="s">
        <v>24</v>
      </c>
      <c r="I1121">
        <v>0</v>
      </c>
      <c r="J1121" s="14"/>
      <c r="K1121">
        <v>0</v>
      </c>
      <c r="L1121" s="14"/>
      <c r="M1121" s="14">
        <f t="shared" si="69"/>
        <v>0</v>
      </c>
      <c r="N1121" s="5">
        <f t="shared" si="70"/>
        <v>0</v>
      </c>
      <c r="O1121" s="5" t="str">
        <f t="shared" si="71"/>
        <v/>
      </c>
    </row>
    <row r="1122" spans="2:15" x14ac:dyDescent="0.25">
      <c r="B1122" s="14"/>
      <c r="C1122" s="14"/>
      <c r="D1122" s="14"/>
      <c r="G1122" s="4" t="str">
        <f t="shared" si="68"/>
        <v/>
      </c>
      <c r="H1122" t="s">
        <v>24</v>
      </c>
      <c r="I1122">
        <v>0</v>
      </c>
      <c r="J1122" s="14"/>
      <c r="K1122">
        <v>0</v>
      </c>
      <c r="L1122" s="14"/>
      <c r="M1122" s="14">
        <f t="shared" si="69"/>
        <v>0</v>
      </c>
      <c r="N1122" s="5">
        <f t="shared" si="70"/>
        <v>0</v>
      </c>
      <c r="O1122" s="5" t="str">
        <f t="shared" si="71"/>
        <v/>
      </c>
    </row>
    <row r="1123" spans="2:15" x14ac:dyDescent="0.25">
      <c r="B1123" s="14"/>
      <c r="C1123" s="14"/>
      <c r="D1123" s="14"/>
      <c r="G1123" s="4" t="str">
        <f t="shared" si="68"/>
        <v/>
      </c>
      <c r="H1123" t="s">
        <v>24</v>
      </c>
      <c r="I1123">
        <v>0</v>
      </c>
      <c r="J1123" s="14"/>
      <c r="K1123">
        <v>0</v>
      </c>
      <c r="L1123" s="14"/>
      <c r="M1123" s="14">
        <f t="shared" si="69"/>
        <v>0</v>
      </c>
      <c r="N1123" s="5">
        <f t="shared" si="70"/>
        <v>0</v>
      </c>
      <c r="O1123" s="5" t="str">
        <f t="shared" si="71"/>
        <v/>
      </c>
    </row>
    <row r="1124" spans="2:15" x14ac:dyDescent="0.25">
      <c r="B1124" s="14"/>
      <c r="C1124" s="14"/>
      <c r="D1124" s="14"/>
      <c r="G1124" s="4" t="str">
        <f t="shared" si="68"/>
        <v/>
      </c>
      <c r="H1124" t="s">
        <v>24</v>
      </c>
      <c r="I1124">
        <v>0</v>
      </c>
      <c r="J1124" s="14"/>
      <c r="K1124">
        <v>0</v>
      </c>
      <c r="L1124" s="14"/>
      <c r="M1124" s="14">
        <f t="shared" si="69"/>
        <v>0</v>
      </c>
      <c r="N1124" s="5">
        <f t="shared" si="70"/>
        <v>0</v>
      </c>
      <c r="O1124" s="5" t="str">
        <f t="shared" si="71"/>
        <v/>
      </c>
    </row>
    <row r="1125" spans="2:15" x14ac:dyDescent="0.25">
      <c r="B1125" s="14"/>
      <c r="C1125" s="14"/>
      <c r="D1125" s="14"/>
      <c r="G1125" s="4" t="str">
        <f t="shared" si="68"/>
        <v/>
      </c>
      <c r="H1125" t="s">
        <v>24</v>
      </c>
      <c r="I1125">
        <v>0</v>
      </c>
      <c r="J1125" s="14"/>
      <c r="K1125">
        <v>0</v>
      </c>
      <c r="L1125" s="14"/>
      <c r="M1125" s="14">
        <f t="shared" si="69"/>
        <v>0</v>
      </c>
      <c r="N1125" s="5">
        <f t="shared" si="70"/>
        <v>0</v>
      </c>
      <c r="O1125" s="5" t="str">
        <f t="shared" si="71"/>
        <v/>
      </c>
    </row>
    <row r="1126" spans="2:15" x14ac:dyDescent="0.25">
      <c r="B1126" s="14"/>
      <c r="C1126" s="14"/>
      <c r="D1126" s="14"/>
      <c r="G1126" s="4" t="str">
        <f t="shared" si="68"/>
        <v/>
      </c>
      <c r="H1126" t="s">
        <v>24</v>
      </c>
      <c r="I1126">
        <v>0</v>
      </c>
      <c r="J1126" s="14"/>
      <c r="K1126">
        <v>0</v>
      </c>
      <c r="L1126" s="14"/>
      <c r="M1126" s="14">
        <f t="shared" si="69"/>
        <v>0</v>
      </c>
      <c r="N1126" s="5">
        <f t="shared" si="70"/>
        <v>0</v>
      </c>
      <c r="O1126" s="5" t="str">
        <f t="shared" si="71"/>
        <v/>
      </c>
    </row>
    <row r="1127" spans="2:15" x14ac:dyDescent="0.25">
      <c r="B1127" s="14"/>
      <c r="C1127" s="14"/>
      <c r="D1127" s="14"/>
      <c r="G1127" s="4" t="str">
        <f t="shared" si="68"/>
        <v/>
      </c>
      <c r="H1127" t="s">
        <v>24</v>
      </c>
      <c r="I1127">
        <v>0</v>
      </c>
      <c r="J1127" s="14"/>
      <c r="K1127">
        <v>0</v>
      </c>
      <c r="L1127" s="14"/>
      <c r="M1127" s="14">
        <f t="shared" si="69"/>
        <v>0</v>
      </c>
      <c r="N1127" s="5">
        <f t="shared" si="70"/>
        <v>0</v>
      </c>
      <c r="O1127" s="5" t="str">
        <f t="shared" si="71"/>
        <v/>
      </c>
    </row>
    <row r="1128" spans="2:15" x14ac:dyDescent="0.25">
      <c r="B1128" s="14"/>
      <c r="C1128" s="14"/>
      <c r="D1128" s="14"/>
      <c r="G1128" s="4" t="str">
        <f t="shared" si="68"/>
        <v/>
      </c>
      <c r="H1128" t="s">
        <v>24</v>
      </c>
      <c r="I1128">
        <v>0</v>
      </c>
      <c r="J1128" s="14"/>
      <c r="K1128">
        <v>0</v>
      </c>
      <c r="L1128" s="14"/>
      <c r="M1128" s="14">
        <f t="shared" si="69"/>
        <v>0</v>
      </c>
      <c r="N1128" s="5">
        <f t="shared" si="70"/>
        <v>0</v>
      </c>
      <c r="O1128" s="5" t="str">
        <f t="shared" si="71"/>
        <v/>
      </c>
    </row>
    <row r="1129" spans="2:15" x14ac:dyDescent="0.25">
      <c r="B1129" s="14"/>
      <c r="C1129" s="14"/>
      <c r="D1129" s="14"/>
      <c r="G1129" s="4" t="str">
        <f t="shared" si="68"/>
        <v/>
      </c>
      <c r="H1129" t="s">
        <v>24</v>
      </c>
      <c r="I1129">
        <v>0</v>
      </c>
      <c r="J1129" s="14"/>
      <c r="K1129">
        <v>0</v>
      </c>
      <c r="L1129" s="14"/>
      <c r="M1129" s="14">
        <f t="shared" si="69"/>
        <v>0</v>
      </c>
      <c r="N1129" s="5">
        <f t="shared" si="70"/>
        <v>0</v>
      </c>
      <c r="O1129" s="5" t="str">
        <f t="shared" si="71"/>
        <v/>
      </c>
    </row>
    <row r="1130" spans="2:15" x14ac:dyDescent="0.25">
      <c r="B1130" s="14"/>
      <c r="C1130" s="14"/>
      <c r="D1130" s="14"/>
      <c r="G1130" s="4" t="str">
        <f t="shared" si="68"/>
        <v/>
      </c>
      <c r="H1130" t="s">
        <v>24</v>
      </c>
      <c r="I1130">
        <v>0</v>
      </c>
      <c r="J1130" s="14"/>
      <c r="K1130">
        <v>0</v>
      </c>
      <c r="L1130" s="14"/>
      <c r="M1130" s="14">
        <f t="shared" si="69"/>
        <v>0</v>
      </c>
      <c r="N1130" s="5">
        <f t="shared" si="70"/>
        <v>0</v>
      </c>
      <c r="O1130" s="5" t="str">
        <f t="shared" si="71"/>
        <v/>
      </c>
    </row>
    <row r="1131" spans="2:15" x14ac:dyDescent="0.25">
      <c r="B1131" s="14"/>
      <c r="C1131" s="14"/>
      <c r="D1131" s="14"/>
      <c r="G1131" s="4" t="str">
        <f t="shared" si="68"/>
        <v/>
      </c>
      <c r="H1131" t="s">
        <v>24</v>
      </c>
      <c r="I1131">
        <v>0</v>
      </c>
      <c r="J1131" s="14"/>
      <c r="K1131">
        <v>0</v>
      </c>
      <c r="L1131" s="14"/>
      <c r="M1131" s="14">
        <f t="shared" si="69"/>
        <v>0</v>
      </c>
      <c r="N1131" s="5">
        <f t="shared" si="70"/>
        <v>0</v>
      </c>
      <c r="O1131" s="5" t="str">
        <f t="shared" si="71"/>
        <v/>
      </c>
    </row>
    <row r="1132" spans="2:15" x14ac:dyDescent="0.25">
      <c r="B1132" s="14"/>
      <c r="C1132" s="14"/>
      <c r="D1132" s="14"/>
      <c r="G1132" s="4" t="str">
        <f t="shared" si="68"/>
        <v/>
      </c>
      <c r="H1132" t="s">
        <v>24</v>
      </c>
      <c r="I1132">
        <v>0</v>
      </c>
      <c r="J1132" s="14"/>
      <c r="K1132">
        <v>0</v>
      </c>
      <c r="L1132" s="14"/>
      <c r="M1132" s="14">
        <f t="shared" si="69"/>
        <v>0</v>
      </c>
      <c r="N1132" s="5">
        <f t="shared" si="70"/>
        <v>0</v>
      </c>
      <c r="O1132" s="5" t="str">
        <f t="shared" si="71"/>
        <v/>
      </c>
    </row>
    <row r="1133" spans="2:15" x14ac:dyDescent="0.25">
      <c r="B1133" s="14"/>
      <c r="C1133" s="14"/>
      <c r="D1133" s="14"/>
      <c r="G1133" s="4" t="str">
        <f t="shared" si="68"/>
        <v/>
      </c>
      <c r="H1133" t="s">
        <v>24</v>
      </c>
      <c r="I1133">
        <v>0</v>
      </c>
      <c r="J1133" s="14"/>
      <c r="K1133">
        <v>0</v>
      </c>
      <c r="L1133" s="14"/>
      <c r="M1133" s="14">
        <f t="shared" si="69"/>
        <v>0</v>
      </c>
      <c r="N1133" s="5">
        <f t="shared" si="70"/>
        <v>0</v>
      </c>
      <c r="O1133" s="5" t="str">
        <f t="shared" si="71"/>
        <v/>
      </c>
    </row>
    <row r="1134" spans="2:15" x14ac:dyDescent="0.25">
      <c r="B1134" s="14"/>
      <c r="C1134" s="14"/>
      <c r="D1134" s="14"/>
      <c r="G1134" s="4" t="str">
        <f t="shared" si="68"/>
        <v/>
      </c>
      <c r="H1134" t="s">
        <v>24</v>
      </c>
      <c r="I1134">
        <v>0</v>
      </c>
      <c r="J1134" s="14"/>
      <c r="K1134">
        <v>0</v>
      </c>
      <c r="L1134" s="14"/>
      <c r="M1134" s="14">
        <f t="shared" si="69"/>
        <v>0</v>
      </c>
      <c r="N1134" s="5">
        <f t="shared" si="70"/>
        <v>0</v>
      </c>
      <c r="O1134" s="5" t="str">
        <f t="shared" si="71"/>
        <v/>
      </c>
    </row>
    <row r="1135" spans="2:15" x14ac:dyDescent="0.25">
      <c r="B1135" s="14"/>
      <c r="C1135" s="14"/>
      <c r="D1135" s="14"/>
      <c r="G1135" s="4" t="str">
        <f t="shared" si="68"/>
        <v/>
      </c>
      <c r="H1135" t="s">
        <v>24</v>
      </c>
      <c r="I1135">
        <v>0</v>
      </c>
      <c r="J1135" s="14"/>
      <c r="K1135">
        <v>0</v>
      </c>
      <c r="L1135" s="14"/>
      <c r="M1135" s="14">
        <f t="shared" si="69"/>
        <v>0</v>
      </c>
      <c r="N1135" s="5">
        <f t="shared" si="70"/>
        <v>0</v>
      </c>
      <c r="O1135" s="5" t="str">
        <f t="shared" si="71"/>
        <v/>
      </c>
    </row>
    <row r="1136" spans="2:15" x14ac:dyDescent="0.25">
      <c r="B1136" s="14"/>
      <c r="C1136" s="14"/>
      <c r="D1136" s="14"/>
      <c r="G1136" s="4" t="str">
        <f t="shared" si="68"/>
        <v/>
      </c>
      <c r="H1136" t="s">
        <v>24</v>
      </c>
      <c r="I1136">
        <v>0</v>
      </c>
      <c r="J1136" s="14"/>
      <c r="K1136">
        <v>0</v>
      </c>
      <c r="L1136" s="14"/>
      <c r="M1136" s="14">
        <f t="shared" si="69"/>
        <v>0</v>
      </c>
      <c r="N1136" s="5">
        <f t="shared" si="70"/>
        <v>0</v>
      </c>
      <c r="O1136" s="5" t="str">
        <f t="shared" si="71"/>
        <v/>
      </c>
    </row>
    <row r="1137" spans="2:15" x14ac:dyDescent="0.25">
      <c r="B1137" s="14"/>
      <c r="C1137" s="14"/>
      <c r="D1137" s="14"/>
      <c r="G1137" s="4" t="str">
        <f t="shared" si="68"/>
        <v/>
      </c>
      <c r="H1137" t="s">
        <v>24</v>
      </c>
      <c r="I1137">
        <v>0</v>
      </c>
      <c r="J1137" s="14"/>
      <c r="K1137">
        <v>0</v>
      </c>
      <c r="L1137" s="14"/>
      <c r="M1137" s="14">
        <f t="shared" si="69"/>
        <v>0</v>
      </c>
      <c r="N1137" s="5">
        <f t="shared" si="70"/>
        <v>0</v>
      </c>
      <c r="O1137" s="5" t="str">
        <f t="shared" si="71"/>
        <v/>
      </c>
    </row>
    <row r="1138" spans="2:15" x14ac:dyDescent="0.25">
      <c r="B1138" s="14"/>
      <c r="C1138" s="14"/>
      <c r="D1138" s="14"/>
      <c r="G1138" s="4" t="str">
        <f t="shared" si="68"/>
        <v/>
      </c>
      <c r="H1138" t="s">
        <v>24</v>
      </c>
      <c r="I1138">
        <v>0</v>
      </c>
      <c r="J1138" s="14"/>
      <c r="K1138">
        <v>0</v>
      </c>
      <c r="L1138" s="14"/>
      <c r="M1138" s="14">
        <f t="shared" si="69"/>
        <v>0</v>
      </c>
      <c r="N1138" s="5">
        <f t="shared" si="70"/>
        <v>0</v>
      </c>
      <c r="O1138" s="5" t="str">
        <f t="shared" si="71"/>
        <v/>
      </c>
    </row>
    <row r="1139" spans="2:15" x14ac:dyDescent="0.25">
      <c r="B1139" s="14"/>
      <c r="C1139" s="14"/>
      <c r="D1139" s="14"/>
      <c r="G1139" s="4" t="str">
        <f t="shared" si="68"/>
        <v/>
      </c>
      <c r="H1139" t="s">
        <v>24</v>
      </c>
      <c r="I1139">
        <v>0</v>
      </c>
      <c r="J1139" s="14"/>
      <c r="K1139">
        <v>0</v>
      </c>
      <c r="L1139" s="14"/>
      <c r="M1139" s="14">
        <f t="shared" si="69"/>
        <v>0</v>
      </c>
      <c r="N1139" s="5">
        <f t="shared" si="70"/>
        <v>0</v>
      </c>
      <c r="O1139" s="5" t="str">
        <f t="shared" si="71"/>
        <v/>
      </c>
    </row>
    <row r="1140" spans="2:15" x14ac:dyDescent="0.25">
      <c r="B1140" s="14"/>
      <c r="C1140" s="14"/>
      <c r="D1140" s="14"/>
      <c r="G1140" s="4" t="str">
        <f t="shared" si="68"/>
        <v/>
      </c>
      <c r="H1140" t="s">
        <v>24</v>
      </c>
      <c r="I1140">
        <v>0</v>
      </c>
      <c r="J1140" s="14"/>
      <c r="K1140">
        <v>0</v>
      </c>
      <c r="L1140" s="14"/>
      <c r="M1140" s="14">
        <f t="shared" si="69"/>
        <v>0</v>
      </c>
      <c r="N1140" s="5">
        <f t="shared" si="70"/>
        <v>0</v>
      </c>
      <c r="O1140" s="5" t="str">
        <f t="shared" si="71"/>
        <v/>
      </c>
    </row>
    <row r="1141" spans="2:15" x14ac:dyDescent="0.25">
      <c r="B1141" s="14"/>
      <c r="C1141" s="14"/>
      <c r="D1141" s="14"/>
      <c r="G1141" s="4" t="str">
        <f t="shared" si="68"/>
        <v/>
      </c>
      <c r="H1141" t="s">
        <v>24</v>
      </c>
      <c r="I1141">
        <v>0</v>
      </c>
      <c r="J1141" s="14"/>
      <c r="K1141">
        <v>0</v>
      </c>
      <c r="L1141" s="14"/>
      <c r="M1141" s="14">
        <f t="shared" si="69"/>
        <v>0</v>
      </c>
      <c r="N1141" s="5">
        <f t="shared" si="70"/>
        <v>0</v>
      </c>
      <c r="O1141" s="5" t="str">
        <f t="shared" si="71"/>
        <v/>
      </c>
    </row>
    <row r="1142" spans="2:15" x14ac:dyDescent="0.25">
      <c r="B1142" s="14"/>
      <c r="C1142" s="14"/>
      <c r="D1142" s="14"/>
      <c r="G1142" s="4" t="str">
        <f t="shared" si="68"/>
        <v/>
      </c>
      <c r="H1142" t="s">
        <v>24</v>
      </c>
      <c r="I1142">
        <v>0</v>
      </c>
      <c r="J1142" s="14"/>
      <c r="K1142">
        <v>0</v>
      </c>
      <c r="L1142" s="14"/>
      <c r="M1142" s="14">
        <f t="shared" si="69"/>
        <v>0</v>
      </c>
      <c r="N1142" s="5">
        <f t="shared" si="70"/>
        <v>0</v>
      </c>
      <c r="O1142" s="5" t="str">
        <f t="shared" si="71"/>
        <v/>
      </c>
    </row>
    <row r="1143" spans="2:15" x14ac:dyDescent="0.25">
      <c r="B1143" s="14"/>
      <c r="C1143" s="14"/>
      <c r="D1143" s="14"/>
      <c r="G1143" s="4" t="str">
        <f t="shared" si="68"/>
        <v/>
      </c>
      <c r="H1143" t="s">
        <v>24</v>
      </c>
      <c r="I1143">
        <v>0</v>
      </c>
      <c r="J1143" s="14"/>
      <c r="K1143">
        <v>0</v>
      </c>
      <c r="L1143" s="14"/>
      <c r="M1143" s="14">
        <f t="shared" si="69"/>
        <v>0</v>
      </c>
      <c r="N1143" s="5">
        <f t="shared" si="70"/>
        <v>0</v>
      </c>
      <c r="O1143" s="5" t="str">
        <f t="shared" si="71"/>
        <v/>
      </c>
    </row>
    <row r="1144" spans="2:15" x14ac:dyDescent="0.25">
      <c r="B1144" s="14"/>
      <c r="C1144" s="14"/>
      <c r="D1144" s="14"/>
      <c r="G1144" s="4" t="str">
        <f t="shared" si="68"/>
        <v/>
      </c>
      <c r="H1144" t="s">
        <v>24</v>
      </c>
      <c r="I1144">
        <v>0</v>
      </c>
      <c r="J1144" s="14"/>
      <c r="K1144">
        <v>0</v>
      </c>
      <c r="L1144" s="14"/>
      <c r="M1144" s="14">
        <f t="shared" si="69"/>
        <v>0</v>
      </c>
      <c r="N1144" s="5">
        <f t="shared" si="70"/>
        <v>0</v>
      </c>
      <c r="O1144" s="5" t="str">
        <f t="shared" si="71"/>
        <v/>
      </c>
    </row>
    <row r="1145" spans="2:15" x14ac:dyDescent="0.25">
      <c r="B1145" s="14"/>
      <c r="C1145" s="14"/>
      <c r="D1145" s="14"/>
      <c r="G1145" s="4" t="str">
        <f t="shared" si="68"/>
        <v/>
      </c>
      <c r="H1145" t="s">
        <v>24</v>
      </c>
      <c r="I1145">
        <v>0</v>
      </c>
      <c r="J1145" s="14"/>
      <c r="K1145">
        <v>0</v>
      </c>
      <c r="L1145" s="14"/>
      <c r="M1145" s="14">
        <f t="shared" si="69"/>
        <v>0</v>
      </c>
      <c r="N1145" s="5">
        <f t="shared" si="70"/>
        <v>0</v>
      </c>
      <c r="O1145" s="5" t="str">
        <f t="shared" si="71"/>
        <v/>
      </c>
    </row>
    <row r="1146" spans="2:15" x14ac:dyDescent="0.25">
      <c r="B1146" s="14"/>
      <c r="C1146" s="14"/>
      <c r="D1146" s="14"/>
      <c r="G1146" s="4" t="str">
        <f t="shared" si="68"/>
        <v/>
      </c>
      <c r="H1146" t="s">
        <v>24</v>
      </c>
      <c r="I1146">
        <v>0</v>
      </c>
      <c r="J1146" s="14"/>
      <c r="K1146">
        <v>0</v>
      </c>
      <c r="L1146" s="14"/>
      <c r="M1146" s="14">
        <f t="shared" si="69"/>
        <v>0</v>
      </c>
      <c r="N1146" s="5">
        <f t="shared" si="70"/>
        <v>0</v>
      </c>
      <c r="O1146" s="5" t="str">
        <f t="shared" si="71"/>
        <v/>
      </c>
    </row>
    <row r="1147" spans="2:15" x14ac:dyDescent="0.25">
      <c r="B1147" s="14"/>
      <c r="C1147" s="14"/>
      <c r="D1147" s="14"/>
      <c r="G1147" s="4" t="str">
        <f t="shared" si="68"/>
        <v/>
      </c>
      <c r="H1147" t="s">
        <v>24</v>
      </c>
      <c r="I1147">
        <v>0</v>
      </c>
      <c r="J1147" s="14"/>
      <c r="K1147">
        <v>0</v>
      </c>
      <c r="L1147" s="14"/>
      <c r="M1147" s="14">
        <f t="shared" si="69"/>
        <v>0</v>
      </c>
      <c r="N1147" s="5">
        <f t="shared" si="70"/>
        <v>0</v>
      </c>
      <c r="O1147" s="5" t="str">
        <f t="shared" si="71"/>
        <v/>
      </c>
    </row>
    <row r="1148" spans="2:15" x14ac:dyDescent="0.25">
      <c r="B1148" s="14"/>
      <c r="C1148" s="14"/>
      <c r="D1148" s="14"/>
      <c r="G1148" s="4" t="str">
        <f t="shared" si="68"/>
        <v/>
      </c>
      <c r="H1148" t="s">
        <v>24</v>
      </c>
      <c r="I1148">
        <v>0</v>
      </c>
      <c r="J1148" s="14"/>
      <c r="K1148">
        <v>0</v>
      </c>
      <c r="L1148" s="14"/>
      <c r="M1148" s="14">
        <f t="shared" si="69"/>
        <v>0</v>
      </c>
      <c r="N1148" s="5">
        <f t="shared" si="70"/>
        <v>0</v>
      </c>
      <c r="O1148" s="5" t="str">
        <f t="shared" si="71"/>
        <v/>
      </c>
    </row>
    <row r="1149" spans="2:15" x14ac:dyDescent="0.25">
      <c r="B1149" s="14"/>
      <c r="C1149" s="14"/>
      <c r="D1149" s="14"/>
      <c r="G1149" s="4" t="str">
        <f t="shared" si="68"/>
        <v/>
      </c>
      <c r="H1149" t="s">
        <v>24</v>
      </c>
      <c r="I1149">
        <v>0</v>
      </c>
      <c r="J1149" s="14"/>
      <c r="K1149">
        <v>0</v>
      </c>
      <c r="L1149" s="14"/>
      <c r="M1149" s="14">
        <f t="shared" si="69"/>
        <v>0</v>
      </c>
      <c r="N1149" s="5">
        <f t="shared" si="70"/>
        <v>0</v>
      </c>
      <c r="O1149" s="5" t="str">
        <f t="shared" si="71"/>
        <v/>
      </c>
    </row>
    <row r="1150" spans="2:15" x14ac:dyDescent="0.25">
      <c r="B1150" s="14"/>
      <c r="C1150" s="14"/>
      <c r="D1150" s="14"/>
      <c r="G1150" s="4" t="str">
        <f t="shared" si="68"/>
        <v/>
      </c>
      <c r="H1150" t="s">
        <v>24</v>
      </c>
      <c r="I1150">
        <v>0</v>
      </c>
      <c r="J1150" s="14"/>
      <c r="K1150">
        <v>0</v>
      </c>
      <c r="L1150" s="14"/>
      <c r="M1150" s="14">
        <f t="shared" si="69"/>
        <v>0</v>
      </c>
      <c r="N1150" s="5">
        <f t="shared" si="70"/>
        <v>0</v>
      </c>
      <c r="O1150" s="5" t="str">
        <f t="shared" si="71"/>
        <v/>
      </c>
    </row>
    <row r="1151" spans="2:15" x14ac:dyDescent="0.25">
      <c r="B1151" s="14"/>
      <c r="C1151" s="14"/>
      <c r="D1151" s="14"/>
      <c r="G1151" s="4" t="str">
        <f t="shared" si="68"/>
        <v/>
      </c>
      <c r="H1151" t="s">
        <v>24</v>
      </c>
      <c r="I1151">
        <v>0</v>
      </c>
      <c r="J1151" s="14"/>
      <c r="K1151">
        <v>0</v>
      </c>
      <c r="L1151" s="14"/>
      <c r="M1151" s="14">
        <f t="shared" si="69"/>
        <v>0</v>
      </c>
      <c r="N1151" s="5">
        <f t="shared" si="70"/>
        <v>0</v>
      </c>
      <c r="O1151" s="5" t="str">
        <f t="shared" si="71"/>
        <v/>
      </c>
    </row>
    <row r="1152" spans="2:15" x14ac:dyDescent="0.25">
      <c r="B1152" s="14"/>
      <c r="C1152" s="14"/>
      <c r="D1152" s="14"/>
      <c r="G1152" s="4" t="str">
        <f t="shared" si="68"/>
        <v/>
      </c>
      <c r="H1152" t="s">
        <v>24</v>
      </c>
      <c r="I1152">
        <v>0</v>
      </c>
      <c r="J1152" s="14"/>
      <c r="K1152">
        <v>0</v>
      </c>
      <c r="L1152" s="14"/>
      <c r="M1152" s="14">
        <f t="shared" si="69"/>
        <v>0</v>
      </c>
      <c r="N1152" s="5">
        <f t="shared" si="70"/>
        <v>0</v>
      </c>
      <c r="O1152" s="5" t="str">
        <f t="shared" si="71"/>
        <v/>
      </c>
    </row>
    <row r="1153" spans="2:15" x14ac:dyDescent="0.25">
      <c r="B1153" s="14"/>
      <c r="C1153" s="14"/>
      <c r="D1153" s="14"/>
      <c r="G1153" s="4" t="str">
        <f t="shared" si="68"/>
        <v/>
      </c>
      <c r="H1153" t="s">
        <v>24</v>
      </c>
      <c r="I1153">
        <v>0</v>
      </c>
      <c r="J1153" s="14"/>
      <c r="K1153">
        <v>0</v>
      </c>
      <c r="L1153" s="14"/>
      <c r="M1153" s="14">
        <f t="shared" si="69"/>
        <v>0</v>
      </c>
      <c r="N1153" s="5">
        <f t="shared" si="70"/>
        <v>0</v>
      </c>
      <c r="O1153" s="5" t="str">
        <f t="shared" si="71"/>
        <v/>
      </c>
    </row>
    <row r="1154" spans="2:15" x14ac:dyDescent="0.25">
      <c r="B1154" s="14"/>
      <c r="C1154" s="14"/>
      <c r="D1154" s="14"/>
      <c r="G1154" s="4" t="str">
        <f t="shared" si="68"/>
        <v/>
      </c>
      <c r="H1154" t="s">
        <v>24</v>
      </c>
      <c r="I1154">
        <v>0</v>
      </c>
      <c r="J1154" s="14"/>
      <c r="K1154">
        <v>0</v>
      </c>
      <c r="L1154" s="14"/>
      <c r="M1154" s="14">
        <f t="shared" si="69"/>
        <v>0</v>
      </c>
      <c r="N1154" s="5">
        <f t="shared" si="70"/>
        <v>0</v>
      </c>
      <c r="O1154" s="5" t="str">
        <f t="shared" si="71"/>
        <v/>
      </c>
    </row>
    <row r="1155" spans="2:15" x14ac:dyDescent="0.25">
      <c r="B1155" s="14"/>
      <c r="C1155" s="14"/>
      <c r="D1155" s="14"/>
      <c r="G1155" s="4" t="str">
        <f t="shared" si="68"/>
        <v/>
      </c>
      <c r="H1155" t="s">
        <v>24</v>
      </c>
      <c r="I1155">
        <v>0</v>
      </c>
      <c r="J1155" s="14"/>
      <c r="K1155">
        <v>0</v>
      </c>
      <c r="L1155" s="14"/>
      <c r="M1155" s="14">
        <f t="shared" si="69"/>
        <v>0</v>
      </c>
      <c r="N1155" s="5">
        <f t="shared" si="70"/>
        <v>0</v>
      </c>
      <c r="O1155" s="5" t="str">
        <f t="shared" si="71"/>
        <v/>
      </c>
    </row>
    <row r="1156" spans="2:15" x14ac:dyDescent="0.25">
      <c r="B1156" s="14"/>
      <c r="C1156" s="14"/>
      <c r="D1156" s="14"/>
      <c r="G1156" s="4" t="str">
        <f t="shared" si="68"/>
        <v/>
      </c>
      <c r="H1156" t="s">
        <v>24</v>
      </c>
      <c r="I1156">
        <v>0</v>
      </c>
      <c r="J1156" s="14"/>
      <c r="K1156">
        <v>0</v>
      </c>
      <c r="L1156" s="14"/>
      <c r="M1156" s="14">
        <f t="shared" si="69"/>
        <v>0</v>
      </c>
      <c r="N1156" s="5">
        <f t="shared" si="70"/>
        <v>0</v>
      </c>
      <c r="O1156" s="5" t="str">
        <f t="shared" si="71"/>
        <v/>
      </c>
    </row>
    <row r="1157" spans="2:15" x14ac:dyDescent="0.25">
      <c r="B1157" s="14"/>
      <c r="C1157" s="14"/>
      <c r="D1157" s="14"/>
      <c r="G1157" s="4" t="str">
        <f t="shared" si="68"/>
        <v/>
      </c>
      <c r="H1157" t="s">
        <v>24</v>
      </c>
      <c r="I1157">
        <v>0</v>
      </c>
      <c r="J1157" s="14"/>
      <c r="K1157">
        <v>0</v>
      </c>
      <c r="L1157" s="14"/>
      <c r="M1157" s="14">
        <f t="shared" si="69"/>
        <v>0</v>
      </c>
      <c r="N1157" s="5">
        <f t="shared" si="70"/>
        <v>0</v>
      </c>
      <c r="O1157" s="5" t="str">
        <f t="shared" si="71"/>
        <v/>
      </c>
    </row>
    <row r="1158" spans="2:15" x14ac:dyDescent="0.25">
      <c r="B1158" s="14"/>
      <c r="C1158" s="14"/>
      <c r="D1158" s="14"/>
      <c r="G1158" s="4" t="str">
        <f t="shared" ref="G1158:G1221" si="72">A1158&amp;F1158</f>
        <v/>
      </c>
      <c r="H1158" t="s">
        <v>24</v>
      </c>
      <c r="I1158">
        <v>0</v>
      </c>
      <c r="J1158" s="14"/>
      <c r="K1158">
        <v>0</v>
      </c>
      <c r="L1158" s="14"/>
      <c r="M1158" s="14">
        <f t="shared" ref="M1158:M1221" si="73">IF(I1158&gt;0,"Masukan unit konversi",0)</f>
        <v>0</v>
      </c>
      <c r="N1158" s="5">
        <f t="shared" ref="N1158:N1221" si="74">IF(I1158&gt;0,(I1158*M1158)+K1158,K1158)</f>
        <v>0</v>
      </c>
      <c r="O1158" s="5" t="str">
        <f t="shared" ref="O1158:O1221" si="75">IF(L1158&lt;&gt;"",L1158,"")</f>
        <v/>
      </c>
    </row>
    <row r="1159" spans="2:15" x14ac:dyDescent="0.25">
      <c r="B1159" s="14"/>
      <c r="C1159" s="14"/>
      <c r="D1159" s="14"/>
      <c r="G1159" s="4" t="str">
        <f t="shared" si="72"/>
        <v/>
      </c>
      <c r="H1159" t="s">
        <v>24</v>
      </c>
      <c r="I1159">
        <v>0</v>
      </c>
      <c r="J1159" s="14"/>
      <c r="K1159">
        <v>0</v>
      </c>
      <c r="L1159" s="14"/>
      <c r="M1159" s="14">
        <f t="shared" si="73"/>
        <v>0</v>
      </c>
      <c r="N1159" s="5">
        <f t="shared" si="74"/>
        <v>0</v>
      </c>
      <c r="O1159" s="5" t="str">
        <f t="shared" si="75"/>
        <v/>
      </c>
    </row>
    <row r="1160" spans="2:15" x14ac:dyDescent="0.25">
      <c r="B1160" s="14"/>
      <c r="C1160" s="14"/>
      <c r="D1160" s="14"/>
      <c r="G1160" s="4" t="str">
        <f t="shared" si="72"/>
        <v/>
      </c>
      <c r="H1160" t="s">
        <v>24</v>
      </c>
      <c r="I1160">
        <v>0</v>
      </c>
      <c r="J1160" s="14"/>
      <c r="K1160">
        <v>0</v>
      </c>
      <c r="L1160" s="14"/>
      <c r="M1160" s="14">
        <f t="shared" si="73"/>
        <v>0</v>
      </c>
      <c r="N1160" s="5">
        <f t="shared" si="74"/>
        <v>0</v>
      </c>
      <c r="O1160" s="5" t="str">
        <f t="shared" si="75"/>
        <v/>
      </c>
    </row>
    <row r="1161" spans="2:15" x14ac:dyDescent="0.25">
      <c r="B1161" s="14"/>
      <c r="C1161" s="14"/>
      <c r="D1161" s="14"/>
      <c r="G1161" s="4" t="str">
        <f t="shared" si="72"/>
        <v/>
      </c>
      <c r="H1161" t="s">
        <v>24</v>
      </c>
      <c r="I1161">
        <v>0</v>
      </c>
      <c r="J1161" s="14"/>
      <c r="K1161">
        <v>0</v>
      </c>
      <c r="L1161" s="14"/>
      <c r="M1161" s="14">
        <f t="shared" si="73"/>
        <v>0</v>
      </c>
      <c r="N1161" s="5">
        <f t="shared" si="74"/>
        <v>0</v>
      </c>
      <c r="O1161" s="5" t="str">
        <f t="shared" si="75"/>
        <v/>
      </c>
    </row>
    <row r="1162" spans="2:15" x14ac:dyDescent="0.25">
      <c r="B1162" s="14"/>
      <c r="C1162" s="14"/>
      <c r="D1162" s="14"/>
      <c r="G1162" s="4" t="str">
        <f t="shared" si="72"/>
        <v/>
      </c>
      <c r="H1162" t="s">
        <v>24</v>
      </c>
      <c r="I1162">
        <v>0</v>
      </c>
      <c r="J1162" s="14"/>
      <c r="K1162">
        <v>0</v>
      </c>
      <c r="L1162" s="14"/>
      <c r="M1162" s="14">
        <f t="shared" si="73"/>
        <v>0</v>
      </c>
      <c r="N1162" s="5">
        <f t="shared" si="74"/>
        <v>0</v>
      </c>
      <c r="O1162" s="5" t="str">
        <f t="shared" si="75"/>
        <v/>
      </c>
    </row>
    <row r="1163" spans="2:15" x14ac:dyDescent="0.25">
      <c r="B1163" s="14"/>
      <c r="C1163" s="14"/>
      <c r="D1163" s="14"/>
      <c r="G1163" s="4" t="str">
        <f t="shared" si="72"/>
        <v/>
      </c>
      <c r="H1163" t="s">
        <v>24</v>
      </c>
      <c r="I1163">
        <v>0</v>
      </c>
      <c r="J1163" s="14"/>
      <c r="K1163">
        <v>0</v>
      </c>
      <c r="L1163" s="14"/>
      <c r="M1163" s="14">
        <f t="shared" si="73"/>
        <v>0</v>
      </c>
      <c r="N1163" s="5">
        <f t="shared" si="74"/>
        <v>0</v>
      </c>
      <c r="O1163" s="5" t="str">
        <f t="shared" si="75"/>
        <v/>
      </c>
    </row>
    <row r="1164" spans="2:15" x14ac:dyDescent="0.25">
      <c r="B1164" s="14"/>
      <c r="C1164" s="14"/>
      <c r="D1164" s="14"/>
      <c r="G1164" s="4" t="str">
        <f t="shared" si="72"/>
        <v/>
      </c>
      <c r="H1164" t="s">
        <v>24</v>
      </c>
      <c r="I1164">
        <v>0</v>
      </c>
      <c r="J1164" s="14"/>
      <c r="K1164">
        <v>0</v>
      </c>
      <c r="L1164" s="14"/>
      <c r="M1164" s="14">
        <f t="shared" si="73"/>
        <v>0</v>
      </c>
      <c r="N1164" s="5">
        <f t="shared" si="74"/>
        <v>0</v>
      </c>
      <c r="O1164" s="5" t="str">
        <f t="shared" si="75"/>
        <v/>
      </c>
    </row>
    <row r="1165" spans="2:15" x14ac:dyDescent="0.25">
      <c r="B1165" s="14"/>
      <c r="C1165" s="14"/>
      <c r="D1165" s="14"/>
      <c r="G1165" s="4" t="str">
        <f t="shared" si="72"/>
        <v/>
      </c>
      <c r="H1165" t="s">
        <v>24</v>
      </c>
      <c r="I1165">
        <v>0</v>
      </c>
      <c r="J1165" s="14"/>
      <c r="K1165">
        <v>0</v>
      </c>
      <c r="L1165" s="14"/>
      <c r="M1165" s="14">
        <f t="shared" si="73"/>
        <v>0</v>
      </c>
      <c r="N1165" s="5">
        <f t="shared" si="74"/>
        <v>0</v>
      </c>
      <c r="O1165" s="5" t="str">
        <f t="shared" si="75"/>
        <v/>
      </c>
    </row>
    <row r="1166" spans="2:15" x14ac:dyDescent="0.25">
      <c r="B1166" s="14"/>
      <c r="C1166" s="14"/>
      <c r="D1166" s="14"/>
      <c r="G1166" s="4" t="str">
        <f t="shared" si="72"/>
        <v/>
      </c>
      <c r="H1166" t="s">
        <v>24</v>
      </c>
      <c r="I1166">
        <v>0</v>
      </c>
      <c r="J1166" s="14"/>
      <c r="K1166">
        <v>0</v>
      </c>
      <c r="L1166" s="14"/>
      <c r="M1166" s="14">
        <f t="shared" si="73"/>
        <v>0</v>
      </c>
      <c r="N1166" s="5">
        <f t="shared" si="74"/>
        <v>0</v>
      </c>
      <c r="O1166" s="5" t="str">
        <f t="shared" si="75"/>
        <v/>
      </c>
    </row>
    <row r="1167" spans="2:15" x14ac:dyDescent="0.25">
      <c r="B1167" s="14"/>
      <c r="C1167" s="14"/>
      <c r="D1167" s="14"/>
      <c r="G1167" s="4" t="str">
        <f t="shared" si="72"/>
        <v/>
      </c>
      <c r="H1167" t="s">
        <v>24</v>
      </c>
      <c r="I1167">
        <v>0</v>
      </c>
      <c r="J1167" s="14"/>
      <c r="K1167">
        <v>0</v>
      </c>
      <c r="L1167" s="14"/>
      <c r="M1167" s="14">
        <f t="shared" si="73"/>
        <v>0</v>
      </c>
      <c r="N1167" s="5">
        <f t="shared" si="74"/>
        <v>0</v>
      </c>
      <c r="O1167" s="5" t="str">
        <f t="shared" si="75"/>
        <v/>
      </c>
    </row>
    <row r="1168" spans="2:15" x14ac:dyDescent="0.25">
      <c r="B1168" s="14"/>
      <c r="C1168" s="14"/>
      <c r="D1168" s="14"/>
      <c r="G1168" s="4" t="str">
        <f t="shared" si="72"/>
        <v/>
      </c>
      <c r="H1168" t="s">
        <v>24</v>
      </c>
      <c r="I1168">
        <v>0</v>
      </c>
      <c r="J1168" s="14"/>
      <c r="K1168">
        <v>0</v>
      </c>
      <c r="L1168" s="14"/>
      <c r="M1168" s="14">
        <f t="shared" si="73"/>
        <v>0</v>
      </c>
      <c r="N1168" s="5">
        <f t="shared" si="74"/>
        <v>0</v>
      </c>
      <c r="O1168" s="5" t="str">
        <f t="shared" si="75"/>
        <v/>
      </c>
    </row>
    <row r="1169" spans="2:15" x14ac:dyDescent="0.25">
      <c r="B1169" s="14"/>
      <c r="C1169" s="14"/>
      <c r="D1169" s="14"/>
      <c r="G1169" s="4" t="str">
        <f t="shared" si="72"/>
        <v/>
      </c>
      <c r="H1169" t="s">
        <v>24</v>
      </c>
      <c r="I1169">
        <v>0</v>
      </c>
      <c r="J1169" s="14"/>
      <c r="K1169">
        <v>0</v>
      </c>
      <c r="L1169" s="14"/>
      <c r="M1169" s="14">
        <f t="shared" si="73"/>
        <v>0</v>
      </c>
      <c r="N1169" s="5">
        <f t="shared" si="74"/>
        <v>0</v>
      </c>
      <c r="O1169" s="5" t="str">
        <f t="shared" si="75"/>
        <v/>
      </c>
    </row>
    <row r="1170" spans="2:15" x14ac:dyDescent="0.25">
      <c r="B1170" s="14"/>
      <c r="C1170" s="14"/>
      <c r="D1170" s="14"/>
      <c r="G1170" s="4" t="str">
        <f t="shared" si="72"/>
        <v/>
      </c>
      <c r="H1170" t="s">
        <v>24</v>
      </c>
      <c r="I1170">
        <v>0</v>
      </c>
      <c r="J1170" s="14"/>
      <c r="K1170">
        <v>0</v>
      </c>
      <c r="L1170" s="14"/>
      <c r="M1170" s="14">
        <f t="shared" si="73"/>
        <v>0</v>
      </c>
      <c r="N1170" s="5">
        <f t="shared" si="74"/>
        <v>0</v>
      </c>
      <c r="O1170" s="5" t="str">
        <f t="shared" si="75"/>
        <v/>
      </c>
    </row>
    <row r="1171" spans="2:15" x14ac:dyDescent="0.25">
      <c r="B1171" s="14"/>
      <c r="C1171" s="14"/>
      <c r="D1171" s="14"/>
      <c r="G1171" s="4" t="str">
        <f t="shared" si="72"/>
        <v/>
      </c>
      <c r="H1171" t="s">
        <v>24</v>
      </c>
      <c r="I1171">
        <v>0</v>
      </c>
      <c r="J1171" s="14"/>
      <c r="K1171">
        <v>0</v>
      </c>
      <c r="L1171" s="14"/>
      <c r="M1171" s="14">
        <f t="shared" si="73"/>
        <v>0</v>
      </c>
      <c r="N1171" s="5">
        <f t="shared" si="74"/>
        <v>0</v>
      </c>
      <c r="O1171" s="5" t="str">
        <f t="shared" si="75"/>
        <v/>
      </c>
    </row>
    <row r="1172" spans="2:15" x14ac:dyDescent="0.25">
      <c r="B1172" s="14"/>
      <c r="C1172" s="14"/>
      <c r="D1172" s="14"/>
      <c r="G1172" s="4" t="str">
        <f t="shared" si="72"/>
        <v/>
      </c>
      <c r="H1172" t="s">
        <v>24</v>
      </c>
      <c r="I1172">
        <v>0</v>
      </c>
      <c r="J1172" s="14"/>
      <c r="K1172">
        <v>0</v>
      </c>
      <c r="L1172" s="14"/>
      <c r="M1172" s="14">
        <f t="shared" si="73"/>
        <v>0</v>
      </c>
      <c r="N1172" s="5">
        <f t="shared" si="74"/>
        <v>0</v>
      </c>
      <c r="O1172" s="5" t="str">
        <f t="shared" si="75"/>
        <v/>
      </c>
    </row>
    <row r="1173" spans="2:15" x14ac:dyDescent="0.25">
      <c r="B1173" s="14"/>
      <c r="C1173" s="14"/>
      <c r="D1173" s="14"/>
      <c r="G1173" s="4" t="str">
        <f t="shared" si="72"/>
        <v/>
      </c>
      <c r="H1173" t="s">
        <v>24</v>
      </c>
      <c r="I1173">
        <v>0</v>
      </c>
      <c r="J1173" s="14"/>
      <c r="K1173">
        <v>0</v>
      </c>
      <c r="L1173" s="14"/>
      <c r="M1173" s="14">
        <f t="shared" si="73"/>
        <v>0</v>
      </c>
      <c r="N1173" s="5">
        <f t="shared" si="74"/>
        <v>0</v>
      </c>
      <c r="O1173" s="5" t="str">
        <f t="shared" si="75"/>
        <v/>
      </c>
    </row>
    <row r="1174" spans="2:15" x14ac:dyDescent="0.25">
      <c r="B1174" s="14"/>
      <c r="C1174" s="14"/>
      <c r="D1174" s="14"/>
      <c r="G1174" s="4" t="str">
        <f t="shared" si="72"/>
        <v/>
      </c>
      <c r="H1174" t="s">
        <v>24</v>
      </c>
      <c r="I1174">
        <v>0</v>
      </c>
      <c r="J1174" s="14"/>
      <c r="K1174">
        <v>0</v>
      </c>
      <c r="L1174" s="14"/>
      <c r="M1174" s="14">
        <f t="shared" si="73"/>
        <v>0</v>
      </c>
      <c r="N1174" s="5">
        <f t="shared" si="74"/>
        <v>0</v>
      </c>
      <c r="O1174" s="5" t="str">
        <f t="shared" si="75"/>
        <v/>
      </c>
    </row>
    <row r="1175" spans="2:15" x14ac:dyDescent="0.25">
      <c r="B1175" s="14"/>
      <c r="C1175" s="14"/>
      <c r="D1175" s="14"/>
      <c r="G1175" s="4" t="str">
        <f t="shared" si="72"/>
        <v/>
      </c>
      <c r="H1175" t="s">
        <v>24</v>
      </c>
      <c r="I1175">
        <v>0</v>
      </c>
      <c r="J1175" s="14"/>
      <c r="K1175">
        <v>0</v>
      </c>
      <c r="L1175" s="14"/>
      <c r="M1175" s="14">
        <f t="shared" si="73"/>
        <v>0</v>
      </c>
      <c r="N1175" s="5">
        <f t="shared" si="74"/>
        <v>0</v>
      </c>
      <c r="O1175" s="5" t="str">
        <f t="shared" si="75"/>
        <v/>
      </c>
    </row>
    <row r="1176" spans="2:15" x14ac:dyDescent="0.25">
      <c r="B1176" s="14"/>
      <c r="C1176" s="14"/>
      <c r="D1176" s="14"/>
      <c r="G1176" s="4" t="str">
        <f t="shared" si="72"/>
        <v/>
      </c>
      <c r="H1176" t="s">
        <v>24</v>
      </c>
      <c r="I1176">
        <v>0</v>
      </c>
      <c r="J1176" s="14"/>
      <c r="K1176">
        <v>0</v>
      </c>
      <c r="L1176" s="14"/>
      <c r="M1176" s="14">
        <f t="shared" si="73"/>
        <v>0</v>
      </c>
      <c r="N1176" s="5">
        <f t="shared" si="74"/>
        <v>0</v>
      </c>
      <c r="O1176" s="5" t="str">
        <f t="shared" si="75"/>
        <v/>
      </c>
    </row>
    <row r="1177" spans="2:15" x14ac:dyDescent="0.25">
      <c r="B1177" s="14"/>
      <c r="C1177" s="14"/>
      <c r="D1177" s="14"/>
      <c r="G1177" s="4" t="str">
        <f t="shared" si="72"/>
        <v/>
      </c>
      <c r="H1177" t="s">
        <v>24</v>
      </c>
      <c r="I1177">
        <v>0</v>
      </c>
      <c r="J1177" s="14"/>
      <c r="K1177">
        <v>0</v>
      </c>
      <c r="L1177" s="14"/>
      <c r="M1177" s="14">
        <f t="shared" si="73"/>
        <v>0</v>
      </c>
      <c r="N1177" s="5">
        <f t="shared" si="74"/>
        <v>0</v>
      </c>
      <c r="O1177" s="5" t="str">
        <f t="shared" si="75"/>
        <v/>
      </c>
    </row>
    <row r="1178" spans="2:15" x14ac:dyDescent="0.25">
      <c r="B1178" s="14"/>
      <c r="C1178" s="14"/>
      <c r="D1178" s="14"/>
      <c r="G1178" s="4" t="str">
        <f t="shared" si="72"/>
        <v/>
      </c>
      <c r="H1178" t="s">
        <v>24</v>
      </c>
      <c r="I1178">
        <v>0</v>
      </c>
      <c r="J1178" s="14"/>
      <c r="K1178">
        <v>0</v>
      </c>
      <c r="L1178" s="14"/>
      <c r="M1178" s="14">
        <f t="shared" si="73"/>
        <v>0</v>
      </c>
      <c r="N1178" s="5">
        <f t="shared" si="74"/>
        <v>0</v>
      </c>
      <c r="O1178" s="5" t="str">
        <f t="shared" si="75"/>
        <v/>
      </c>
    </row>
    <row r="1179" spans="2:15" x14ac:dyDescent="0.25">
      <c r="B1179" s="14"/>
      <c r="C1179" s="14"/>
      <c r="D1179" s="14"/>
      <c r="G1179" s="4" t="str">
        <f t="shared" si="72"/>
        <v/>
      </c>
      <c r="H1179" t="s">
        <v>24</v>
      </c>
      <c r="I1179">
        <v>0</v>
      </c>
      <c r="J1179" s="14"/>
      <c r="K1179">
        <v>0</v>
      </c>
      <c r="L1179" s="14"/>
      <c r="M1179" s="14">
        <f t="shared" si="73"/>
        <v>0</v>
      </c>
      <c r="N1179" s="5">
        <f t="shared" si="74"/>
        <v>0</v>
      </c>
      <c r="O1179" s="5" t="str">
        <f t="shared" si="75"/>
        <v/>
      </c>
    </row>
    <row r="1180" spans="2:15" x14ac:dyDescent="0.25">
      <c r="B1180" s="14"/>
      <c r="C1180" s="14"/>
      <c r="D1180" s="14"/>
      <c r="G1180" s="4" t="str">
        <f t="shared" si="72"/>
        <v/>
      </c>
      <c r="H1180" t="s">
        <v>24</v>
      </c>
      <c r="I1180">
        <v>0</v>
      </c>
      <c r="J1180" s="14"/>
      <c r="K1180">
        <v>0</v>
      </c>
      <c r="L1180" s="14"/>
      <c r="M1180" s="14">
        <f t="shared" si="73"/>
        <v>0</v>
      </c>
      <c r="N1180" s="5">
        <f t="shared" si="74"/>
        <v>0</v>
      </c>
      <c r="O1180" s="5" t="str">
        <f t="shared" si="75"/>
        <v/>
      </c>
    </row>
    <row r="1181" spans="2:15" x14ac:dyDescent="0.25">
      <c r="B1181" s="14"/>
      <c r="C1181" s="14"/>
      <c r="D1181" s="14"/>
      <c r="G1181" s="4" t="str">
        <f t="shared" si="72"/>
        <v/>
      </c>
      <c r="H1181" t="s">
        <v>24</v>
      </c>
      <c r="I1181">
        <v>0</v>
      </c>
      <c r="J1181" s="14"/>
      <c r="K1181">
        <v>0</v>
      </c>
      <c r="L1181" s="14"/>
      <c r="M1181" s="14">
        <f t="shared" si="73"/>
        <v>0</v>
      </c>
      <c r="N1181" s="5">
        <f t="shared" si="74"/>
        <v>0</v>
      </c>
      <c r="O1181" s="5" t="str">
        <f t="shared" si="75"/>
        <v/>
      </c>
    </row>
    <row r="1182" spans="2:15" x14ac:dyDescent="0.25">
      <c r="B1182" s="14"/>
      <c r="C1182" s="14"/>
      <c r="D1182" s="14"/>
      <c r="G1182" s="4" t="str">
        <f t="shared" si="72"/>
        <v/>
      </c>
      <c r="H1182" t="s">
        <v>24</v>
      </c>
      <c r="I1182">
        <v>0</v>
      </c>
      <c r="J1182" s="14"/>
      <c r="K1182">
        <v>0</v>
      </c>
      <c r="L1182" s="14"/>
      <c r="M1182" s="14">
        <f t="shared" si="73"/>
        <v>0</v>
      </c>
      <c r="N1182" s="5">
        <f t="shared" si="74"/>
        <v>0</v>
      </c>
      <c r="O1182" s="5" t="str">
        <f t="shared" si="75"/>
        <v/>
      </c>
    </row>
    <row r="1183" spans="2:15" x14ac:dyDescent="0.25">
      <c r="B1183" s="14"/>
      <c r="C1183" s="14"/>
      <c r="D1183" s="14"/>
      <c r="G1183" s="4" t="str">
        <f t="shared" si="72"/>
        <v/>
      </c>
      <c r="H1183" t="s">
        <v>24</v>
      </c>
      <c r="I1183">
        <v>0</v>
      </c>
      <c r="J1183" s="14"/>
      <c r="K1183">
        <v>0</v>
      </c>
      <c r="L1183" s="14"/>
      <c r="M1183" s="14">
        <f t="shared" si="73"/>
        <v>0</v>
      </c>
      <c r="N1183" s="5">
        <f t="shared" si="74"/>
        <v>0</v>
      </c>
      <c r="O1183" s="5" t="str">
        <f t="shared" si="75"/>
        <v/>
      </c>
    </row>
    <row r="1184" spans="2:15" x14ac:dyDescent="0.25">
      <c r="B1184" s="14"/>
      <c r="C1184" s="14"/>
      <c r="D1184" s="14"/>
      <c r="G1184" s="4" t="str">
        <f t="shared" si="72"/>
        <v/>
      </c>
      <c r="H1184" t="s">
        <v>24</v>
      </c>
      <c r="I1184">
        <v>0</v>
      </c>
      <c r="J1184" s="14"/>
      <c r="K1184">
        <v>0</v>
      </c>
      <c r="L1184" s="14"/>
      <c r="M1184" s="14">
        <f t="shared" si="73"/>
        <v>0</v>
      </c>
      <c r="N1184" s="5">
        <f t="shared" si="74"/>
        <v>0</v>
      </c>
      <c r="O1184" s="5" t="str">
        <f t="shared" si="75"/>
        <v/>
      </c>
    </row>
    <row r="1185" spans="2:15" x14ac:dyDescent="0.25">
      <c r="B1185" s="14"/>
      <c r="C1185" s="14"/>
      <c r="D1185" s="14"/>
      <c r="G1185" s="4" t="str">
        <f t="shared" si="72"/>
        <v/>
      </c>
      <c r="H1185" t="s">
        <v>24</v>
      </c>
      <c r="I1185">
        <v>0</v>
      </c>
      <c r="J1185" s="14"/>
      <c r="K1185">
        <v>0</v>
      </c>
      <c r="L1185" s="14"/>
      <c r="M1185" s="14">
        <f t="shared" si="73"/>
        <v>0</v>
      </c>
      <c r="N1185" s="5">
        <f t="shared" si="74"/>
        <v>0</v>
      </c>
      <c r="O1185" s="5" t="str">
        <f t="shared" si="75"/>
        <v/>
      </c>
    </row>
    <row r="1186" spans="2:15" x14ac:dyDescent="0.25">
      <c r="B1186" s="14"/>
      <c r="C1186" s="14"/>
      <c r="D1186" s="14"/>
      <c r="G1186" s="4" t="str">
        <f t="shared" si="72"/>
        <v/>
      </c>
      <c r="H1186" t="s">
        <v>24</v>
      </c>
      <c r="I1186">
        <v>0</v>
      </c>
      <c r="J1186" s="14"/>
      <c r="K1186">
        <v>0</v>
      </c>
      <c r="L1186" s="14"/>
      <c r="M1186" s="14">
        <f t="shared" si="73"/>
        <v>0</v>
      </c>
      <c r="N1186" s="5">
        <f t="shared" si="74"/>
        <v>0</v>
      </c>
      <c r="O1186" s="5" t="str">
        <f t="shared" si="75"/>
        <v/>
      </c>
    </row>
    <row r="1187" spans="2:15" x14ac:dyDescent="0.25">
      <c r="B1187" s="14"/>
      <c r="C1187" s="14"/>
      <c r="D1187" s="14"/>
      <c r="G1187" s="4" t="str">
        <f t="shared" si="72"/>
        <v/>
      </c>
      <c r="H1187" t="s">
        <v>24</v>
      </c>
      <c r="I1187">
        <v>0</v>
      </c>
      <c r="J1187" s="14"/>
      <c r="K1187">
        <v>0</v>
      </c>
      <c r="L1187" s="14"/>
      <c r="M1187" s="14">
        <f t="shared" si="73"/>
        <v>0</v>
      </c>
      <c r="N1187" s="5">
        <f t="shared" si="74"/>
        <v>0</v>
      </c>
      <c r="O1187" s="5" t="str">
        <f t="shared" si="75"/>
        <v/>
      </c>
    </row>
    <row r="1188" spans="2:15" x14ac:dyDescent="0.25">
      <c r="B1188" s="14"/>
      <c r="C1188" s="14"/>
      <c r="D1188" s="14"/>
      <c r="G1188" s="4" t="str">
        <f t="shared" si="72"/>
        <v/>
      </c>
      <c r="H1188" t="s">
        <v>24</v>
      </c>
      <c r="I1188">
        <v>0</v>
      </c>
      <c r="J1188" s="14"/>
      <c r="K1188">
        <v>0</v>
      </c>
      <c r="L1188" s="14"/>
      <c r="M1188" s="14">
        <f t="shared" si="73"/>
        <v>0</v>
      </c>
      <c r="N1188" s="5">
        <f t="shared" si="74"/>
        <v>0</v>
      </c>
      <c r="O1188" s="5" t="str">
        <f t="shared" si="75"/>
        <v/>
      </c>
    </row>
    <row r="1189" spans="2:15" x14ac:dyDescent="0.25">
      <c r="B1189" s="14"/>
      <c r="C1189" s="14"/>
      <c r="D1189" s="14"/>
      <c r="G1189" s="4" t="str">
        <f t="shared" si="72"/>
        <v/>
      </c>
      <c r="H1189" t="s">
        <v>24</v>
      </c>
      <c r="I1189">
        <v>0</v>
      </c>
      <c r="J1189" s="14"/>
      <c r="K1189">
        <v>0</v>
      </c>
      <c r="L1189" s="14"/>
      <c r="M1189" s="14">
        <f t="shared" si="73"/>
        <v>0</v>
      </c>
      <c r="N1189" s="5">
        <f t="shared" si="74"/>
        <v>0</v>
      </c>
      <c r="O1189" s="5" t="str">
        <f t="shared" si="75"/>
        <v/>
      </c>
    </row>
    <row r="1190" spans="2:15" x14ac:dyDescent="0.25">
      <c r="B1190" s="14"/>
      <c r="C1190" s="14"/>
      <c r="D1190" s="14"/>
      <c r="G1190" s="4" t="str">
        <f t="shared" si="72"/>
        <v/>
      </c>
      <c r="H1190" t="s">
        <v>24</v>
      </c>
      <c r="I1190">
        <v>0</v>
      </c>
      <c r="J1190" s="14"/>
      <c r="K1190">
        <v>0</v>
      </c>
      <c r="L1190" s="14"/>
      <c r="M1190" s="14">
        <f t="shared" si="73"/>
        <v>0</v>
      </c>
      <c r="N1190" s="5">
        <f t="shared" si="74"/>
        <v>0</v>
      </c>
      <c r="O1190" s="5" t="str">
        <f t="shared" si="75"/>
        <v/>
      </c>
    </row>
    <row r="1191" spans="2:15" x14ac:dyDescent="0.25">
      <c r="B1191" s="14"/>
      <c r="C1191" s="14"/>
      <c r="D1191" s="14"/>
      <c r="G1191" s="4" t="str">
        <f t="shared" si="72"/>
        <v/>
      </c>
      <c r="H1191" t="s">
        <v>24</v>
      </c>
      <c r="I1191">
        <v>0</v>
      </c>
      <c r="J1191" s="14"/>
      <c r="K1191">
        <v>0</v>
      </c>
      <c r="L1191" s="14"/>
      <c r="M1191" s="14">
        <f t="shared" si="73"/>
        <v>0</v>
      </c>
      <c r="N1191" s="5">
        <f t="shared" si="74"/>
        <v>0</v>
      </c>
      <c r="O1191" s="5" t="str">
        <f t="shared" si="75"/>
        <v/>
      </c>
    </row>
    <row r="1192" spans="2:15" x14ac:dyDescent="0.25">
      <c r="B1192" s="14"/>
      <c r="C1192" s="14"/>
      <c r="D1192" s="14"/>
      <c r="G1192" s="4" t="str">
        <f t="shared" si="72"/>
        <v/>
      </c>
      <c r="H1192" t="s">
        <v>24</v>
      </c>
      <c r="I1192">
        <v>0</v>
      </c>
      <c r="J1192" s="14"/>
      <c r="K1192">
        <v>0</v>
      </c>
      <c r="L1192" s="14"/>
      <c r="M1192" s="14">
        <f t="shared" si="73"/>
        <v>0</v>
      </c>
      <c r="N1192" s="5">
        <f t="shared" si="74"/>
        <v>0</v>
      </c>
      <c r="O1192" s="5" t="str">
        <f t="shared" si="75"/>
        <v/>
      </c>
    </row>
    <row r="1193" spans="2:15" x14ac:dyDescent="0.25">
      <c r="B1193" s="14"/>
      <c r="C1193" s="14"/>
      <c r="D1193" s="14"/>
      <c r="G1193" s="4" t="str">
        <f t="shared" si="72"/>
        <v/>
      </c>
      <c r="H1193" t="s">
        <v>24</v>
      </c>
      <c r="I1193">
        <v>0</v>
      </c>
      <c r="J1193" s="14"/>
      <c r="K1193">
        <v>0</v>
      </c>
      <c r="L1193" s="14"/>
      <c r="M1193" s="14">
        <f t="shared" si="73"/>
        <v>0</v>
      </c>
      <c r="N1193" s="5">
        <f t="shared" si="74"/>
        <v>0</v>
      </c>
      <c r="O1193" s="5" t="str">
        <f t="shared" si="75"/>
        <v/>
      </c>
    </row>
    <row r="1194" spans="2:15" x14ac:dyDescent="0.25">
      <c r="B1194" s="14"/>
      <c r="C1194" s="14"/>
      <c r="D1194" s="14"/>
      <c r="G1194" s="4" t="str">
        <f t="shared" si="72"/>
        <v/>
      </c>
      <c r="H1194" t="s">
        <v>24</v>
      </c>
      <c r="I1194">
        <v>0</v>
      </c>
      <c r="J1194" s="14"/>
      <c r="K1194">
        <v>0</v>
      </c>
      <c r="L1194" s="14"/>
      <c r="M1194" s="14">
        <f t="shared" si="73"/>
        <v>0</v>
      </c>
      <c r="N1194" s="5">
        <f t="shared" si="74"/>
        <v>0</v>
      </c>
      <c r="O1194" s="5" t="str">
        <f t="shared" si="75"/>
        <v/>
      </c>
    </row>
    <row r="1195" spans="2:15" x14ac:dyDescent="0.25">
      <c r="B1195" s="14"/>
      <c r="C1195" s="14"/>
      <c r="D1195" s="14"/>
      <c r="G1195" s="4" t="str">
        <f t="shared" si="72"/>
        <v/>
      </c>
      <c r="H1195" t="s">
        <v>24</v>
      </c>
      <c r="I1195">
        <v>0</v>
      </c>
      <c r="J1195" s="14"/>
      <c r="K1195">
        <v>0</v>
      </c>
      <c r="L1195" s="14"/>
      <c r="M1195" s="14">
        <f t="shared" si="73"/>
        <v>0</v>
      </c>
      <c r="N1195" s="5">
        <f t="shared" si="74"/>
        <v>0</v>
      </c>
      <c r="O1195" s="5" t="str">
        <f t="shared" si="75"/>
        <v/>
      </c>
    </row>
    <row r="1196" spans="2:15" x14ac:dyDescent="0.25">
      <c r="B1196" s="14"/>
      <c r="C1196" s="14"/>
      <c r="D1196" s="14"/>
      <c r="G1196" s="4" t="str">
        <f t="shared" si="72"/>
        <v/>
      </c>
      <c r="H1196" t="s">
        <v>24</v>
      </c>
      <c r="I1196">
        <v>0</v>
      </c>
      <c r="J1196" s="14"/>
      <c r="K1196">
        <v>0</v>
      </c>
      <c r="L1196" s="14"/>
      <c r="M1196" s="14">
        <f t="shared" si="73"/>
        <v>0</v>
      </c>
      <c r="N1196" s="5">
        <f t="shared" si="74"/>
        <v>0</v>
      </c>
      <c r="O1196" s="5" t="str">
        <f t="shared" si="75"/>
        <v/>
      </c>
    </row>
    <row r="1197" spans="2:15" x14ac:dyDescent="0.25">
      <c r="B1197" s="14"/>
      <c r="C1197" s="14"/>
      <c r="D1197" s="14"/>
      <c r="G1197" s="4" t="str">
        <f t="shared" si="72"/>
        <v/>
      </c>
      <c r="H1197" t="s">
        <v>24</v>
      </c>
      <c r="I1197">
        <v>0</v>
      </c>
      <c r="J1197" s="14"/>
      <c r="K1197">
        <v>0</v>
      </c>
      <c r="L1197" s="14"/>
      <c r="M1197" s="14">
        <f t="shared" si="73"/>
        <v>0</v>
      </c>
      <c r="N1197" s="5">
        <f t="shared" si="74"/>
        <v>0</v>
      </c>
      <c r="O1197" s="5" t="str">
        <f t="shared" si="75"/>
        <v/>
      </c>
    </row>
    <row r="1198" spans="2:15" x14ac:dyDescent="0.25">
      <c r="B1198" s="14"/>
      <c r="C1198" s="14"/>
      <c r="D1198" s="14"/>
      <c r="G1198" s="4" t="str">
        <f t="shared" si="72"/>
        <v/>
      </c>
      <c r="H1198" t="s">
        <v>24</v>
      </c>
      <c r="I1198">
        <v>0</v>
      </c>
      <c r="J1198" s="14"/>
      <c r="K1198">
        <v>0</v>
      </c>
      <c r="L1198" s="14"/>
      <c r="M1198" s="14">
        <f t="shared" si="73"/>
        <v>0</v>
      </c>
      <c r="N1198" s="5">
        <f t="shared" si="74"/>
        <v>0</v>
      </c>
      <c r="O1198" s="5" t="str">
        <f t="shared" si="75"/>
        <v/>
      </c>
    </row>
    <row r="1199" spans="2:15" x14ac:dyDescent="0.25">
      <c r="B1199" s="14"/>
      <c r="C1199" s="14"/>
      <c r="D1199" s="14"/>
      <c r="G1199" s="4" t="str">
        <f t="shared" si="72"/>
        <v/>
      </c>
      <c r="H1199" t="s">
        <v>24</v>
      </c>
      <c r="I1199">
        <v>0</v>
      </c>
      <c r="J1199" s="14"/>
      <c r="K1199">
        <v>0</v>
      </c>
      <c r="L1199" s="14"/>
      <c r="M1199" s="14">
        <f t="shared" si="73"/>
        <v>0</v>
      </c>
      <c r="N1199" s="5">
        <f t="shared" si="74"/>
        <v>0</v>
      </c>
      <c r="O1199" s="5" t="str">
        <f t="shared" si="75"/>
        <v/>
      </c>
    </row>
    <row r="1200" spans="2:15" x14ac:dyDescent="0.25">
      <c r="B1200" s="14"/>
      <c r="C1200" s="14"/>
      <c r="D1200" s="14"/>
      <c r="G1200" s="4" t="str">
        <f t="shared" si="72"/>
        <v/>
      </c>
      <c r="H1200" t="s">
        <v>24</v>
      </c>
      <c r="I1200">
        <v>0</v>
      </c>
      <c r="J1200" s="14"/>
      <c r="K1200">
        <v>0</v>
      </c>
      <c r="L1200" s="14"/>
      <c r="M1200" s="14">
        <f t="shared" si="73"/>
        <v>0</v>
      </c>
      <c r="N1200" s="5">
        <f t="shared" si="74"/>
        <v>0</v>
      </c>
      <c r="O1200" s="5" t="str">
        <f t="shared" si="75"/>
        <v/>
      </c>
    </row>
    <row r="1201" spans="2:15" x14ac:dyDescent="0.25">
      <c r="B1201" s="14"/>
      <c r="C1201" s="14"/>
      <c r="D1201" s="14"/>
      <c r="G1201" s="4" t="str">
        <f t="shared" si="72"/>
        <v/>
      </c>
      <c r="H1201" t="s">
        <v>24</v>
      </c>
      <c r="I1201">
        <v>0</v>
      </c>
      <c r="J1201" s="14"/>
      <c r="K1201">
        <v>0</v>
      </c>
      <c r="L1201" s="14"/>
      <c r="M1201" s="14">
        <f t="shared" si="73"/>
        <v>0</v>
      </c>
      <c r="N1201" s="5">
        <f t="shared" si="74"/>
        <v>0</v>
      </c>
      <c r="O1201" s="5" t="str">
        <f t="shared" si="75"/>
        <v/>
      </c>
    </row>
    <row r="1202" spans="2:15" x14ac:dyDescent="0.25">
      <c r="B1202" s="14"/>
      <c r="C1202" s="14"/>
      <c r="D1202" s="14"/>
      <c r="G1202" s="4" t="str">
        <f t="shared" si="72"/>
        <v/>
      </c>
      <c r="H1202" t="s">
        <v>24</v>
      </c>
      <c r="I1202">
        <v>0</v>
      </c>
      <c r="J1202" s="14"/>
      <c r="K1202">
        <v>0</v>
      </c>
      <c r="L1202" s="14"/>
      <c r="M1202" s="14">
        <f t="shared" si="73"/>
        <v>0</v>
      </c>
      <c r="N1202" s="5">
        <f t="shared" si="74"/>
        <v>0</v>
      </c>
      <c r="O1202" s="5" t="str">
        <f t="shared" si="75"/>
        <v/>
      </c>
    </row>
    <row r="1203" spans="2:15" x14ac:dyDescent="0.25">
      <c r="B1203" s="14"/>
      <c r="C1203" s="14"/>
      <c r="D1203" s="14"/>
      <c r="G1203" s="4" t="str">
        <f t="shared" si="72"/>
        <v/>
      </c>
      <c r="H1203" t="s">
        <v>24</v>
      </c>
      <c r="I1203">
        <v>0</v>
      </c>
      <c r="J1203" s="14"/>
      <c r="K1203">
        <v>0</v>
      </c>
      <c r="L1203" s="14"/>
      <c r="M1203" s="14">
        <f t="shared" si="73"/>
        <v>0</v>
      </c>
      <c r="N1203" s="5">
        <f t="shared" si="74"/>
        <v>0</v>
      </c>
      <c r="O1203" s="5" t="str">
        <f t="shared" si="75"/>
        <v/>
      </c>
    </row>
    <row r="1204" spans="2:15" x14ac:dyDescent="0.25">
      <c r="B1204" s="14"/>
      <c r="C1204" s="14"/>
      <c r="D1204" s="14"/>
      <c r="G1204" s="4" t="str">
        <f t="shared" si="72"/>
        <v/>
      </c>
      <c r="H1204" t="s">
        <v>24</v>
      </c>
      <c r="I1204">
        <v>0</v>
      </c>
      <c r="J1204" s="14"/>
      <c r="K1204">
        <v>0</v>
      </c>
      <c r="L1204" s="14"/>
      <c r="M1204" s="14">
        <f t="shared" si="73"/>
        <v>0</v>
      </c>
      <c r="N1204" s="5">
        <f t="shared" si="74"/>
        <v>0</v>
      </c>
      <c r="O1204" s="5" t="str">
        <f t="shared" si="75"/>
        <v/>
      </c>
    </row>
    <row r="1205" spans="2:15" x14ac:dyDescent="0.25">
      <c r="B1205" s="14"/>
      <c r="C1205" s="14"/>
      <c r="D1205" s="14"/>
      <c r="G1205" s="4" t="str">
        <f t="shared" si="72"/>
        <v/>
      </c>
      <c r="H1205" t="s">
        <v>24</v>
      </c>
      <c r="I1205">
        <v>0</v>
      </c>
      <c r="J1205" s="14"/>
      <c r="K1205">
        <v>0</v>
      </c>
      <c r="L1205" s="14"/>
      <c r="M1205" s="14">
        <f t="shared" si="73"/>
        <v>0</v>
      </c>
      <c r="N1205" s="5">
        <f t="shared" si="74"/>
        <v>0</v>
      </c>
      <c r="O1205" s="5" t="str">
        <f t="shared" si="75"/>
        <v/>
      </c>
    </row>
    <row r="1206" spans="2:15" x14ac:dyDescent="0.25">
      <c r="B1206" s="14"/>
      <c r="C1206" s="14"/>
      <c r="D1206" s="14"/>
      <c r="G1206" s="4" t="str">
        <f t="shared" si="72"/>
        <v/>
      </c>
      <c r="H1206" t="s">
        <v>24</v>
      </c>
      <c r="I1206">
        <v>0</v>
      </c>
      <c r="J1206" s="14"/>
      <c r="K1206">
        <v>0</v>
      </c>
      <c r="L1206" s="14"/>
      <c r="M1206" s="14">
        <f t="shared" si="73"/>
        <v>0</v>
      </c>
      <c r="N1206" s="5">
        <f t="shared" si="74"/>
        <v>0</v>
      </c>
      <c r="O1206" s="5" t="str">
        <f t="shared" si="75"/>
        <v/>
      </c>
    </row>
    <row r="1207" spans="2:15" x14ac:dyDescent="0.25">
      <c r="B1207" s="14"/>
      <c r="C1207" s="14"/>
      <c r="D1207" s="14"/>
      <c r="G1207" s="4" t="str">
        <f t="shared" si="72"/>
        <v/>
      </c>
      <c r="H1207" t="s">
        <v>24</v>
      </c>
      <c r="I1207">
        <v>0</v>
      </c>
      <c r="J1207" s="14"/>
      <c r="K1207">
        <v>0</v>
      </c>
      <c r="L1207" s="14"/>
      <c r="M1207" s="14">
        <f t="shared" si="73"/>
        <v>0</v>
      </c>
      <c r="N1207" s="5">
        <f t="shared" si="74"/>
        <v>0</v>
      </c>
      <c r="O1207" s="5" t="str">
        <f t="shared" si="75"/>
        <v/>
      </c>
    </row>
    <row r="1208" spans="2:15" x14ac:dyDescent="0.25">
      <c r="B1208" s="14"/>
      <c r="C1208" s="14"/>
      <c r="D1208" s="14"/>
      <c r="G1208" s="4" t="str">
        <f t="shared" si="72"/>
        <v/>
      </c>
      <c r="H1208" t="s">
        <v>24</v>
      </c>
      <c r="I1208">
        <v>0</v>
      </c>
      <c r="J1208" s="14"/>
      <c r="K1208">
        <v>0</v>
      </c>
      <c r="L1208" s="14"/>
      <c r="M1208" s="14">
        <f t="shared" si="73"/>
        <v>0</v>
      </c>
      <c r="N1208" s="5">
        <f t="shared" si="74"/>
        <v>0</v>
      </c>
      <c r="O1208" s="5" t="str">
        <f t="shared" si="75"/>
        <v/>
      </c>
    </row>
    <row r="1209" spans="2:15" x14ac:dyDescent="0.25">
      <c r="B1209" s="14"/>
      <c r="C1209" s="14"/>
      <c r="D1209" s="14"/>
      <c r="G1209" s="4" t="str">
        <f t="shared" si="72"/>
        <v/>
      </c>
      <c r="H1209" t="s">
        <v>24</v>
      </c>
      <c r="I1209">
        <v>0</v>
      </c>
      <c r="J1209" s="14"/>
      <c r="K1209">
        <v>0</v>
      </c>
      <c r="L1209" s="14"/>
      <c r="M1209" s="14">
        <f t="shared" si="73"/>
        <v>0</v>
      </c>
      <c r="N1209" s="5">
        <f t="shared" si="74"/>
        <v>0</v>
      </c>
      <c r="O1209" s="5" t="str">
        <f t="shared" si="75"/>
        <v/>
      </c>
    </row>
    <row r="1210" spans="2:15" x14ac:dyDescent="0.25">
      <c r="B1210" s="14"/>
      <c r="C1210" s="14"/>
      <c r="D1210" s="14"/>
      <c r="G1210" s="4" t="str">
        <f t="shared" si="72"/>
        <v/>
      </c>
      <c r="H1210" t="s">
        <v>24</v>
      </c>
      <c r="I1210">
        <v>0</v>
      </c>
      <c r="J1210" s="14"/>
      <c r="K1210">
        <v>0</v>
      </c>
      <c r="L1210" s="14"/>
      <c r="M1210" s="14">
        <f t="shared" si="73"/>
        <v>0</v>
      </c>
      <c r="N1210" s="5">
        <f t="shared" si="74"/>
        <v>0</v>
      </c>
      <c r="O1210" s="5" t="str">
        <f t="shared" si="75"/>
        <v/>
      </c>
    </row>
    <row r="1211" spans="2:15" x14ac:dyDescent="0.25">
      <c r="B1211" s="14"/>
      <c r="C1211" s="14"/>
      <c r="D1211" s="14"/>
      <c r="G1211" s="4" t="str">
        <f t="shared" si="72"/>
        <v/>
      </c>
      <c r="H1211" t="s">
        <v>24</v>
      </c>
      <c r="I1211">
        <v>0</v>
      </c>
      <c r="J1211" s="14"/>
      <c r="K1211">
        <v>0</v>
      </c>
      <c r="L1211" s="14"/>
      <c r="M1211" s="14">
        <f t="shared" si="73"/>
        <v>0</v>
      </c>
      <c r="N1211" s="5">
        <f t="shared" si="74"/>
        <v>0</v>
      </c>
      <c r="O1211" s="5" t="str">
        <f t="shared" si="75"/>
        <v/>
      </c>
    </row>
    <row r="1212" spans="2:15" x14ac:dyDescent="0.25">
      <c r="B1212" s="14"/>
      <c r="C1212" s="14"/>
      <c r="D1212" s="14"/>
      <c r="G1212" s="4" t="str">
        <f t="shared" si="72"/>
        <v/>
      </c>
      <c r="H1212" t="s">
        <v>24</v>
      </c>
      <c r="I1212">
        <v>0</v>
      </c>
      <c r="J1212" s="14"/>
      <c r="K1212">
        <v>0</v>
      </c>
      <c r="L1212" s="14"/>
      <c r="M1212" s="14">
        <f t="shared" si="73"/>
        <v>0</v>
      </c>
      <c r="N1212" s="5">
        <f t="shared" si="74"/>
        <v>0</v>
      </c>
      <c r="O1212" s="5" t="str">
        <f t="shared" si="75"/>
        <v/>
      </c>
    </row>
    <row r="1213" spans="2:15" x14ac:dyDescent="0.25">
      <c r="B1213" s="14"/>
      <c r="C1213" s="14"/>
      <c r="D1213" s="14"/>
      <c r="G1213" s="4" t="str">
        <f t="shared" si="72"/>
        <v/>
      </c>
      <c r="H1213" t="s">
        <v>24</v>
      </c>
      <c r="I1213">
        <v>0</v>
      </c>
      <c r="J1213" s="14"/>
      <c r="K1213">
        <v>0</v>
      </c>
      <c r="L1213" s="14"/>
      <c r="M1213" s="14">
        <f t="shared" si="73"/>
        <v>0</v>
      </c>
      <c r="N1213" s="5">
        <f t="shared" si="74"/>
        <v>0</v>
      </c>
      <c r="O1213" s="5" t="str">
        <f t="shared" si="75"/>
        <v/>
      </c>
    </row>
    <row r="1214" spans="2:15" x14ac:dyDescent="0.25">
      <c r="B1214" s="14"/>
      <c r="C1214" s="14"/>
      <c r="D1214" s="14"/>
      <c r="G1214" s="4" t="str">
        <f t="shared" si="72"/>
        <v/>
      </c>
      <c r="H1214" t="s">
        <v>24</v>
      </c>
      <c r="I1214">
        <v>0</v>
      </c>
      <c r="J1214" s="14"/>
      <c r="K1214">
        <v>0</v>
      </c>
      <c r="L1214" s="14"/>
      <c r="M1214" s="14">
        <f t="shared" si="73"/>
        <v>0</v>
      </c>
      <c r="N1214" s="5">
        <f t="shared" si="74"/>
        <v>0</v>
      </c>
      <c r="O1214" s="5" t="str">
        <f t="shared" si="75"/>
        <v/>
      </c>
    </row>
    <row r="1215" spans="2:15" x14ac:dyDescent="0.25">
      <c r="B1215" s="14"/>
      <c r="C1215" s="14"/>
      <c r="D1215" s="14"/>
      <c r="G1215" s="4" t="str">
        <f t="shared" si="72"/>
        <v/>
      </c>
      <c r="H1215" t="s">
        <v>24</v>
      </c>
      <c r="I1215">
        <v>0</v>
      </c>
      <c r="J1215" s="14"/>
      <c r="K1215">
        <v>0</v>
      </c>
      <c r="L1215" s="14"/>
      <c r="M1215" s="14">
        <f t="shared" si="73"/>
        <v>0</v>
      </c>
      <c r="N1215" s="5">
        <f t="shared" si="74"/>
        <v>0</v>
      </c>
      <c r="O1215" s="5" t="str">
        <f t="shared" si="75"/>
        <v/>
      </c>
    </row>
    <row r="1216" spans="2:15" x14ac:dyDescent="0.25">
      <c r="B1216" s="14"/>
      <c r="C1216" s="14"/>
      <c r="D1216" s="14"/>
      <c r="G1216" s="4" t="str">
        <f t="shared" si="72"/>
        <v/>
      </c>
      <c r="H1216" t="s">
        <v>24</v>
      </c>
      <c r="I1216">
        <v>0</v>
      </c>
      <c r="J1216" s="14"/>
      <c r="K1216">
        <v>0</v>
      </c>
      <c r="L1216" s="14"/>
      <c r="M1216" s="14">
        <f t="shared" si="73"/>
        <v>0</v>
      </c>
      <c r="N1216" s="5">
        <f t="shared" si="74"/>
        <v>0</v>
      </c>
      <c r="O1216" s="5" t="str">
        <f t="shared" si="75"/>
        <v/>
      </c>
    </row>
    <row r="1217" spans="2:15" x14ac:dyDescent="0.25">
      <c r="B1217" s="14"/>
      <c r="C1217" s="14"/>
      <c r="D1217" s="14"/>
      <c r="G1217" s="4" t="str">
        <f t="shared" si="72"/>
        <v/>
      </c>
      <c r="H1217" t="s">
        <v>24</v>
      </c>
      <c r="I1217">
        <v>0</v>
      </c>
      <c r="J1217" s="14"/>
      <c r="K1217">
        <v>0</v>
      </c>
      <c r="L1217" s="14"/>
      <c r="M1217" s="14">
        <f t="shared" si="73"/>
        <v>0</v>
      </c>
      <c r="N1217" s="5">
        <f t="shared" si="74"/>
        <v>0</v>
      </c>
      <c r="O1217" s="5" t="str">
        <f t="shared" si="75"/>
        <v/>
      </c>
    </row>
    <row r="1218" spans="2:15" x14ac:dyDescent="0.25">
      <c r="B1218" s="14"/>
      <c r="C1218" s="14"/>
      <c r="D1218" s="14"/>
      <c r="G1218" s="4" t="str">
        <f t="shared" si="72"/>
        <v/>
      </c>
      <c r="H1218" t="s">
        <v>24</v>
      </c>
      <c r="I1218">
        <v>0</v>
      </c>
      <c r="J1218" s="14"/>
      <c r="K1218">
        <v>0</v>
      </c>
      <c r="L1218" s="14"/>
      <c r="M1218" s="14">
        <f t="shared" si="73"/>
        <v>0</v>
      </c>
      <c r="N1218" s="5">
        <f t="shared" si="74"/>
        <v>0</v>
      </c>
      <c r="O1218" s="5" t="str">
        <f t="shared" si="75"/>
        <v/>
      </c>
    </row>
    <row r="1219" spans="2:15" x14ac:dyDescent="0.25">
      <c r="B1219" s="14"/>
      <c r="C1219" s="14"/>
      <c r="D1219" s="14"/>
      <c r="G1219" s="4" t="str">
        <f t="shared" si="72"/>
        <v/>
      </c>
      <c r="H1219" t="s">
        <v>24</v>
      </c>
      <c r="I1219">
        <v>0</v>
      </c>
      <c r="J1219" s="14"/>
      <c r="K1219">
        <v>0</v>
      </c>
      <c r="L1219" s="14"/>
      <c r="M1219" s="14">
        <f t="shared" si="73"/>
        <v>0</v>
      </c>
      <c r="N1219" s="5">
        <f t="shared" si="74"/>
        <v>0</v>
      </c>
      <c r="O1219" s="5" t="str">
        <f t="shared" si="75"/>
        <v/>
      </c>
    </row>
    <row r="1220" spans="2:15" x14ac:dyDescent="0.25">
      <c r="B1220" s="14"/>
      <c r="C1220" s="14"/>
      <c r="D1220" s="14"/>
      <c r="G1220" s="4" t="str">
        <f t="shared" si="72"/>
        <v/>
      </c>
      <c r="H1220" t="s">
        <v>24</v>
      </c>
      <c r="I1220">
        <v>0</v>
      </c>
      <c r="J1220" s="14"/>
      <c r="K1220">
        <v>0</v>
      </c>
      <c r="L1220" s="14"/>
      <c r="M1220" s="14">
        <f t="shared" si="73"/>
        <v>0</v>
      </c>
      <c r="N1220" s="5">
        <f t="shared" si="74"/>
        <v>0</v>
      </c>
      <c r="O1220" s="5" t="str">
        <f t="shared" si="75"/>
        <v/>
      </c>
    </row>
    <row r="1221" spans="2:15" x14ac:dyDescent="0.25">
      <c r="B1221" s="14"/>
      <c r="C1221" s="14"/>
      <c r="D1221" s="14"/>
      <c r="G1221" s="4" t="str">
        <f t="shared" si="72"/>
        <v/>
      </c>
      <c r="H1221" t="s">
        <v>24</v>
      </c>
      <c r="I1221">
        <v>0</v>
      </c>
      <c r="J1221" s="14"/>
      <c r="K1221">
        <v>0</v>
      </c>
      <c r="L1221" s="14"/>
      <c r="M1221" s="14">
        <f t="shared" si="73"/>
        <v>0</v>
      </c>
      <c r="N1221" s="5">
        <f t="shared" si="74"/>
        <v>0</v>
      </c>
      <c r="O1221" s="5" t="str">
        <f t="shared" si="75"/>
        <v/>
      </c>
    </row>
    <row r="1222" spans="2:15" x14ac:dyDescent="0.25">
      <c r="B1222" s="14"/>
      <c r="C1222" s="14"/>
      <c r="D1222" s="14"/>
      <c r="G1222" s="4" t="str">
        <f t="shared" ref="G1222:G1285" si="76">A1222&amp;F1222</f>
        <v/>
      </c>
      <c r="H1222" t="s">
        <v>24</v>
      </c>
      <c r="I1222">
        <v>0</v>
      </c>
      <c r="J1222" s="14"/>
      <c r="K1222">
        <v>0</v>
      </c>
      <c r="L1222" s="14"/>
      <c r="M1222" s="14">
        <f t="shared" ref="M1222:M1285" si="77">IF(I1222&gt;0,"Masukan unit konversi",0)</f>
        <v>0</v>
      </c>
      <c r="N1222" s="5">
        <f t="shared" ref="N1222:N1285" si="78">IF(I1222&gt;0,(I1222*M1222)+K1222,K1222)</f>
        <v>0</v>
      </c>
      <c r="O1222" s="5" t="str">
        <f t="shared" ref="O1222:O1285" si="79">IF(L1222&lt;&gt;"",L1222,"")</f>
        <v/>
      </c>
    </row>
    <row r="1223" spans="2:15" x14ac:dyDescent="0.25">
      <c r="B1223" s="14"/>
      <c r="C1223" s="14"/>
      <c r="D1223" s="14"/>
      <c r="G1223" s="4" t="str">
        <f t="shared" si="76"/>
        <v/>
      </c>
      <c r="H1223" t="s">
        <v>24</v>
      </c>
      <c r="I1223">
        <v>0</v>
      </c>
      <c r="J1223" s="14"/>
      <c r="K1223">
        <v>0</v>
      </c>
      <c r="L1223" s="14"/>
      <c r="M1223" s="14">
        <f t="shared" si="77"/>
        <v>0</v>
      </c>
      <c r="N1223" s="5">
        <f t="shared" si="78"/>
        <v>0</v>
      </c>
      <c r="O1223" s="5" t="str">
        <f t="shared" si="79"/>
        <v/>
      </c>
    </row>
    <row r="1224" spans="2:15" x14ac:dyDescent="0.25">
      <c r="B1224" s="14"/>
      <c r="C1224" s="14"/>
      <c r="D1224" s="14"/>
      <c r="G1224" s="4" t="str">
        <f t="shared" si="76"/>
        <v/>
      </c>
      <c r="H1224" t="s">
        <v>24</v>
      </c>
      <c r="I1224">
        <v>0</v>
      </c>
      <c r="J1224" s="14"/>
      <c r="K1224">
        <v>0</v>
      </c>
      <c r="L1224" s="14"/>
      <c r="M1224" s="14">
        <f t="shared" si="77"/>
        <v>0</v>
      </c>
      <c r="N1224" s="5">
        <f t="shared" si="78"/>
        <v>0</v>
      </c>
      <c r="O1224" s="5" t="str">
        <f t="shared" si="79"/>
        <v/>
      </c>
    </row>
    <row r="1225" spans="2:15" x14ac:dyDescent="0.25">
      <c r="B1225" s="14"/>
      <c r="C1225" s="14"/>
      <c r="D1225" s="14"/>
      <c r="G1225" s="4" t="str">
        <f t="shared" si="76"/>
        <v/>
      </c>
      <c r="H1225" t="s">
        <v>24</v>
      </c>
      <c r="I1225">
        <v>0</v>
      </c>
      <c r="J1225" s="14"/>
      <c r="K1225">
        <v>0</v>
      </c>
      <c r="L1225" s="14"/>
      <c r="M1225" s="14">
        <f t="shared" si="77"/>
        <v>0</v>
      </c>
      <c r="N1225" s="5">
        <f t="shared" si="78"/>
        <v>0</v>
      </c>
      <c r="O1225" s="5" t="str">
        <f t="shared" si="79"/>
        <v/>
      </c>
    </row>
    <row r="1226" spans="2:15" x14ac:dyDescent="0.25">
      <c r="B1226" s="14"/>
      <c r="C1226" s="14"/>
      <c r="D1226" s="14"/>
      <c r="G1226" s="4" t="str">
        <f t="shared" si="76"/>
        <v/>
      </c>
      <c r="H1226" t="s">
        <v>24</v>
      </c>
      <c r="I1226">
        <v>0</v>
      </c>
      <c r="J1226" s="14"/>
      <c r="K1226">
        <v>0</v>
      </c>
      <c r="L1226" s="14"/>
      <c r="M1226" s="14">
        <f t="shared" si="77"/>
        <v>0</v>
      </c>
      <c r="N1226" s="5">
        <f t="shared" si="78"/>
        <v>0</v>
      </c>
      <c r="O1226" s="5" t="str">
        <f t="shared" si="79"/>
        <v/>
      </c>
    </row>
    <row r="1227" spans="2:15" x14ac:dyDescent="0.25">
      <c r="B1227" s="14"/>
      <c r="C1227" s="14"/>
      <c r="D1227" s="14"/>
      <c r="G1227" s="4" t="str">
        <f t="shared" si="76"/>
        <v/>
      </c>
      <c r="H1227" t="s">
        <v>24</v>
      </c>
      <c r="I1227">
        <v>0</v>
      </c>
      <c r="J1227" s="14"/>
      <c r="K1227">
        <v>0</v>
      </c>
      <c r="L1227" s="14"/>
      <c r="M1227" s="14">
        <f t="shared" si="77"/>
        <v>0</v>
      </c>
      <c r="N1227" s="5">
        <f t="shared" si="78"/>
        <v>0</v>
      </c>
      <c r="O1227" s="5" t="str">
        <f t="shared" si="79"/>
        <v/>
      </c>
    </row>
    <row r="1228" spans="2:15" x14ac:dyDescent="0.25">
      <c r="B1228" s="14"/>
      <c r="C1228" s="14"/>
      <c r="D1228" s="14"/>
      <c r="G1228" s="4" t="str">
        <f t="shared" si="76"/>
        <v/>
      </c>
      <c r="H1228" t="s">
        <v>24</v>
      </c>
      <c r="I1228">
        <v>0</v>
      </c>
      <c r="J1228" s="14"/>
      <c r="K1228">
        <v>0</v>
      </c>
      <c r="L1228" s="14"/>
      <c r="M1228" s="14">
        <f t="shared" si="77"/>
        <v>0</v>
      </c>
      <c r="N1228" s="5">
        <f t="shared" si="78"/>
        <v>0</v>
      </c>
      <c r="O1228" s="5" t="str">
        <f t="shared" si="79"/>
        <v/>
      </c>
    </row>
    <row r="1229" spans="2:15" x14ac:dyDescent="0.25">
      <c r="B1229" s="14"/>
      <c r="C1229" s="14"/>
      <c r="D1229" s="14"/>
      <c r="G1229" s="4" t="str">
        <f t="shared" si="76"/>
        <v/>
      </c>
      <c r="H1229" t="s">
        <v>24</v>
      </c>
      <c r="I1229">
        <v>0</v>
      </c>
      <c r="J1229" s="14"/>
      <c r="K1229">
        <v>0</v>
      </c>
      <c r="L1229" s="14"/>
      <c r="M1229" s="14">
        <f t="shared" si="77"/>
        <v>0</v>
      </c>
      <c r="N1229" s="5">
        <f t="shared" si="78"/>
        <v>0</v>
      </c>
      <c r="O1229" s="5" t="str">
        <f t="shared" si="79"/>
        <v/>
      </c>
    </row>
    <row r="1230" spans="2:15" x14ac:dyDescent="0.25">
      <c r="B1230" s="14"/>
      <c r="C1230" s="14"/>
      <c r="D1230" s="14"/>
      <c r="G1230" s="4" t="str">
        <f t="shared" si="76"/>
        <v/>
      </c>
      <c r="H1230" t="s">
        <v>24</v>
      </c>
      <c r="I1230">
        <v>0</v>
      </c>
      <c r="J1230" s="14"/>
      <c r="K1230">
        <v>0</v>
      </c>
      <c r="L1230" s="14"/>
      <c r="M1230" s="14">
        <f t="shared" si="77"/>
        <v>0</v>
      </c>
      <c r="N1230" s="5">
        <f t="shared" si="78"/>
        <v>0</v>
      </c>
      <c r="O1230" s="5" t="str">
        <f t="shared" si="79"/>
        <v/>
      </c>
    </row>
    <row r="1231" spans="2:15" x14ac:dyDescent="0.25">
      <c r="B1231" s="14"/>
      <c r="C1231" s="14"/>
      <c r="D1231" s="14"/>
      <c r="G1231" s="4" t="str">
        <f t="shared" si="76"/>
        <v/>
      </c>
      <c r="H1231" t="s">
        <v>24</v>
      </c>
      <c r="I1231">
        <v>0</v>
      </c>
      <c r="J1231" s="14"/>
      <c r="K1231">
        <v>0</v>
      </c>
      <c r="L1231" s="14"/>
      <c r="M1231" s="14">
        <f t="shared" si="77"/>
        <v>0</v>
      </c>
      <c r="N1231" s="5">
        <f t="shared" si="78"/>
        <v>0</v>
      </c>
      <c r="O1231" s="5" t="str">
        <f t="shared" si="79"/>
        <v/>
      </c>
    </row>
    <row r="1232" spans="2:15" x14ac:dyDescent="0.25">
      <c r="B1232" s="14"/>
      <c r="C1232" s="14"/>
      <c r="D1232" s="14"/>
      <c r="G1232" s="4" t="str">
        <f t="shared" si="76"/>
        <v/>
      </c>
      <c r="H1232" t="s">
        <v>24</v>
      </c>
      <c r="I1232">
        <v>0</v>
      </c>
      <c r="J1232" s="14"/>
      <c r="K1232">
        <v>0</v>
      </c>
      <c r="L1232" s="14"/>
      <c r="M1232" s="14">
        <f t="shared" si="77"/>
        <v>0</v>
      </c>
      <c r="N1232" s="5">
        <f t="shared" si="78"/>
        <v>0</v>
      </c>
      <c r="O1232" s="5" t="str">
        <f t="shared" si="79"/>
        <v/>
      </c>
    </row>
    <row r="1233" spans="2:15" x14ac:dyDescent="0.25">
      <c r="B1233" s="14"/>
      <c r="C1233" s="14"/>
      <c r="D1233" s="14"/>
      <c r="G1233" s="4" t="str">
        <f t="shared" si="76"/>
        <v/>
      </c>
      <c r="H1233" t="s">
        <v>24</v>
      </c>
      <c r="I1233">
        <v>0</v>
      </c>
      <c r="J1233" s="14"/>
      <c r="K1233">
        <v>0</v>
      </c>
      <c r="L1233" s="14"/>
      <c r="M1233" s="14">
        <f t="shared" si="77"/>
        <v>0</v>
      </c>
      <c r="N1233" s="5">
        <f t="shared" si="78"/>
        <v>0</v>
      </c>
      <c r="O1233" s="5" t="str">
        <f t="shared" si="79"/>
        <v/>
      </c>
    </row>
    <row r="1234" spans="2:15" x14ac:dyDescent="0.25">
      <c r="B1234" s="14"/>
      <c r="C1234" s="14"/>
      <c r="D1234" s="14"/>
      <c r="G1234" s="4" t="str">
        <f t="shared" si="76"/>
        <v/>
      </c>
      <c r="H1234" t="s">
        <v>24</v>
      </c>
      <c r="I1234">
        <v>0</v>
      </c>
      <c r="J1234" s="14"/>
      <c r="K1234">
        <v>0</v>
      </c>
      <c r="L1234" s="14"/>
      <c r="M1234" s="14">
        <f t="shared" si="77"/>
        <v>0</v>
      </c>
      <c r="N1234" s="5">
        <f t="shared" si="78"/>
        <v>0</v>
      </c>
      <c r="O1234" s="5" t="str">
        <f t="shared" si="79"/>
        <v/>
      </c>
    </row>
    <row r="1235" spans="2:15" x14ac:dyDescent="0.25">
      <c r="B1235" s="14"/>
      <c r="C1235" s="14"/>
      <c r="D1235" s="14"/>
      <c r="G1235" s="4" t="str">
        <f t="shared" si="76"/>
        <v/>
      </c>
      <c r="H1235" t="s">
        <v>24</v>
      </c>
      <c r="I1235">
        <v>0</v>
      </c>
      <c r="J1235" s="14"/>
      <c r="K1235">
        <v>0</v>
      </c>
      <c r="L1235" s="14"/>
      <c r="M1235" s="14">
        <f t="shared" si="77"/>
        <v>0</v>
      </c>
      <c r="N1235" s="5">
        <f t="shared" si="78"/>
        <v>0</v>
      </c>
      <c r="O1235" s="5" t="str">
        <f t="shared" si="79"/>
        <v/>
      </c>
    </row>
    <row r="1236" spans="2:15" x14ac:dyDescent="0.25">
      <c r="B1236" s="14"/>
      <c r="C1236" s="14"/>
      <c r="D1236" s="14"/>
      <c r="G1236" s="4" t="str">
        <f t="shared" si="76"/>
        <v/>
      </c>
      <c r="H1236" t="s">
        <v>24</v>
      </c>
      <c r="I1236">
        <v>0</v>
      </c>
      <c r="J1236" s="14"/>
      <c r="K1236">
        <v>0</v>
      </c>
      <c r="L1236" s="14"/>
      <c r="M1236" s="14">
        <f t="shared" si="77"/>
        <v>0</v>
      </c>
      <c r="N1236" s="5">
        <f t="shared" si="78"/>
        <v>0</v>
      </c>
      <c r="O1236" s="5" t="str">
        <f t="shared" si="79"/>
        <v/>
      </c>
    </row>
    <row r="1237" spans="2:15" x14ac:dyDescent="0.25">
      <c r="B1237" s="14"/>
      <c r="C1237" s="14"/>
      <c r="D1237" s="14"/>
      <c r="G1237" s="4" t="str">
        <f t="shared" si="76"/>
        <v/>
      </c>
      <c r="H1237" t="s">
        <v>24</v>
      </c>
      <c r="I1237">
        <v>0</v>
      </c>
      <c r="J1237" s="14"/>
      <c r="K1237">
        <v>0</v>
      </c>
      <c r="L1237" s="14"/>
      <c r="M1237" s="14">
        <f t="shared" si="77"/>
        <v>0</v>
      </c>
      <c r="N1237" s="5">
        <f t="shared" si="78"/>
        <v>0</v>
      </c>
      <c r="O1237" s="5" t="str">
        <f t="shared" si="79"/>
        <v/>
      </c>
    </row>
    <row r="1238" spans="2:15" x14ac:dyDescent="0.25">
      <c r="B1238" s="14"/>
      <c r="C1238" s="14"/>
      <c r="D1238" s="14"/>
      <c r="G1238" s="4" t="str">
        <f t="shared" si="76"/>
        <v/>
      </c>
      <c r="H1238" t="s">
        <v>24</v>
      </c>
      <c r="I1238">
        <v>0</v>
      </c>
      <c r="J1238" s="14"/>
      <c r="K1238">
        <v>0</v>
      </c>
      <c r="L1238" s="14"/>
      <c r="M1238" s="14">
        <f t="shared" si="77"/>
        <v>0</v>
      </c>
      <c r="N1238" s="5">
        <f t="shared" si="78"/>
        <v>0</v>
      </c>
      <c r="O1238" s="5" t="str">
        <f t="shared" si="79"/>
        <v/>
      </c>
    </row>
    <row r="1239" spans="2:15" x14ac:dyDescent="0.25">
      <c r="B1239" s="14"/>
      <c r="C1239" s="14"/>
      <c r="D1239" s="14"/>
      <c r="G1239" s="4" t="str">
        <f t="shared" si="76"/>
        <v/>
      </c>
      <c r="H1239" t="s">
        <v>24</v>
      </c>
      <c r="I1239">
        <v>0</v>
      </c>
      <c r="J1239" s="14"/>
      <c r="K1239">
        <v>0</v>
      </c>
      <c r="L1239" s="14"/>
      <c r="M1239" s="14">
        <f t="shared" si="77"/>
        <v>0</v>
      </c>
      <c r="N1239" s="5">
        <f t="shared" si="78"/>
        <v>0</v>
      </c>
      <c r="O1239" s="5" t="str">
        <f t="shared" si="79"/>
        <v/>
      </c>
    </row>
    <row r="1240" spans="2:15" x14ac:dyDescent="0.25">
      <c r="B1240" s="14"/>
      <c r="C1240" s="14"/>
      <c r="D1240" s="14"/>
      <c r="G1240" s="4" t="str">
        <f t="shared" si="76"/>
        <v/>
      </c>
      <c r="H1240" t="s">
        <v>24</v>
      </c>
      <c r="I1240">
        <v>0</v>
      </c>
      <c r="J1240" s="14"/>
      <c r="K1240">
        <v>0</v>
      </c>
      <c r="L1240" s="14"/>
      <c r="M1240" s="14">
        <f t="shared" si="77"/>
        <v>0</v>
      </c>
      <c r="N1240" s="5">
        <f t="shared" si="78"/>
        <v>0</v>
      </c>
      <c r="O1240" s="5" t="str">
        <f t="shared" si="79"/>
        <v/>
      </c>
    </row>
    <row r="1241" spans="2:15" x14ac:dyDescent="0.25">
      <c r="B1241" s="14"/>
      <c r="C1241" s="14"/>
      <c r="D1241" s="14"/>
      <c r="G1241" s="4" t="str">
        <f t="shared" si="76"/>
        <v/>
      </c>
      <c r="H1241" t="s">
        <v>24</v>
      </c>
      <c r="I1241">
        <v>0</v>
      </c>
      <c r="J1241" s="14"/>
      <c r="K1241">
        <v>0</v>
      </c>
      <c r="L1241" s="14"/>
      <c r="M1241" s="14">
        <f t="shared" si="77"/>
        <v>0</v>
      </c>
      <c r="N1241" s="5">
        <f t="shared" si="78"/>
        <v>0</v>
      </c>
      <c r="O1241" s="5" t="str">
        <f t="shared" si="79"/>
        <v/>
      </c>
    </row>
    <row r="1242" spans="2:15" x14ac:dyDescent="0.25">
      <c r="B1242" s="14"/>
      <c r="C1242" s="14"/>
      <c r="D1242" s="14"/>
      <c r="G1242" s="4" t="str">
        <f t="shared" si="76"/>
        <v/>
      </c>
      <c r="H1242" t="s">
        <v>24</v>
      </c>
      <c r="I1242">
        <v>0</v>
      </c>
      <c r="J1242" s="14"/>
      <c r="K1242">
        <v>0</v>
      </c>
      <c r="L1242" s="14"/>
      <c r="M1242" s="14">
        <f t="shared" si="77"/>
        <v>0</v>
      </c>
      <c r="N1242" s="5">
        <f t="shared" si="78"/>
        <v>0</v>
      </c>
      <c r="O1242" s="5" t="str">
        <f t="shared" si="79"/>
        <v/>
      </c>
    </row>
    <row r="1243" spans="2:15" x14ac:dyDescent="0.25">
      <c r="B1243" s="14"/>
      <c r="C1243" s="14"/>
      <c r="D1243" s="14"/>
      <c r="G1243" s="4" t="str">
        <f t="shared" si="76"/>
        <v/>
      </c>
      <c r="H1243" t="s">
        <v>24</v>
      </c>
      <c r="I1243">
        <v>0</v>
      </c>
      <c r="J1243" s="14"/>
      <c r="K1243">
        <v>0</v>
      </c>
      <c r="L1243" s="14"/>
      <c r="M1243" s="14">
        <f t="shared" si="77"/>
        <v>0</v>
      </c>
      <c r="N1243" s="5">
        <f t="shared" si="78"/>
        <v>0</v>
      </c>
      <c r="O1243" s="5" t="str">
        <f t="shared" si="79"/>
        <v/>
      </c>
    </row>
    <row r="1244" spans="2:15" x14ac:dyDescent="0.25">
      <c r="B1244" s="14"/>
      <c r="C1244" s="14"/>
      <c r="D1244" s="14"/>
      <c r="G1244" s="4" t="str">
        <f t="shared" si="76"/>
        <v/>
      </c>
      <c r="H1244" t="s">
        <v>24</v>
      </c>
      <c r="I1244">
        <v>0</v>
      </c>
      <c r="J1244" s="14"/>
      <c r="K1244">
        <v>0</v>
      </c>
      <c r="L1244" s="14"/>
      <c r="M1244" s="14">
        <f t="shared" si="77"/>
        <v>0</v>
      </c>
      <c r="N1244" s="5">
        <f t="shared" si="78"/>
        <v>0</v>
      </c>
      <c r="O1244" s="5" t="str">
        <f t="shared" si="79"/>
        <v/>
      </c>
    </row>
    <row r="1245" spans="2:15" x14ac:dyDescent="0.25">
      <c r="B1245" s="14"/>
      <c r="C1245" s="14"/>
      <c r="D1245" s="14"/>
      <c r="G1245" s="4" t="str">
        <f t="shared" si="76"/>
        <v/>
      </c>
      <c r="H1245" t="s">
        <v>24</v>
      </c>
      <c r="I1245">
        <v>0</v>
      </c>
      <c r="J1245" s="14"/>
      <c r="K1245">
        <v>0</v>
      </c>
      <c r="L1245" s="14"/>
      <c r="M1245" s="14">
        <f t="shared" si="77"/>
        <v>0</v>
      </c>
      <c r="N1245" s="5">
        <f t="shared" si="78"/>
        <v>0</v>
      </c>
      <c r="O1245" s="5" t="str">
        <f t="shared" si="79"/>
        <v/>
      </c>
    </row>
    <row r="1246" spans="2:15" x14ac:dyDescent="0.25">
      <c r="B1246" s="14"/>
      <c r="C1246" s="14"/>
      <c r="D1246" s="14"/>
      <c r="G1246" s="4" t="str">
        <f t="shared" si="76"/>
        <v/>
      </c>
      <c r="H1246" t="s">
        <v>24</v>
      </c>
      <c r="I1246">
        <v>0</v>
      </c>
      <c r="J1246" s="14"/>
      <c r="K1246">
        <v>0</v>
      </c>
      <c r="L1246" s="14"/>
      <c r="M1246" s="14">
        <f t="shared" si="77"/>
        <v>0</v>
      </c>
      <c r="N1246" s="5">
        <f t="shared" si="78"/>
        <v>0</v>
      </c>
      <c r="O1246" s="5" t="str">
        <f t="shared" si="79"/>
        <v/>
      </c>
    </row>
    <row r="1247" spans="2:15" x14ac:dyDescent="0.25">
      <c r="B1247" s="14"/>
      <c r="C1247" s="14"/>
      <c r="D1247" s="14"/>
      <c r="G1247" s="4" t="str">
        <f t="shared" si="76"/>
        <v/>
      </c>
      <c r="H1247" t="s">
        <v>24</v>
      </c>
      <c r="I1247">
        <v>0</v>
      </c>
      <c r="J1247" s="14"/>
      <c r="K1247">
        <v>0</v>
      </c>
      <c r="L1247" s="14"/>
      <c r="M1247" s="14">
        <f t="shared" si="77"/>
        <v>0</v>
      </c>
      <c r="N1247" s="5">
        <f t="shared" si="78"/>
        <v>0</v>
      </c>
      <c r="O1247" s="5" t="str">
        <f t="shared" si="79"/>
        <v/>
      </c>
    </row>
    <row r="1248" spans="2:15" x14ac:dyDescent="0.25">
      <c r="B1248" s="14"/>
      <c r="C1248" s="14"/>
      <c r="D1248" s="14"/>
      <c r="G1248" s="4" t="str">
        <f t="shared" si="76"/>
        <v/>
      </c>
      <c r="H1248" t="s">
        <v>24</v>
      </c>
      <c r="I1248">
        <v>0</v>
      </c>
      <c r="J1248" s="14"/>
      <c r="K1248">
        <v>0</v>
      </c>
      <c r="L1248" s="14"/>
      <c r="M1248" s="14">
        <f t="shared" si="77"/>
        <v>0</v>
      </c>
      <c r="N1248" s="5">
        <f t="shared" si="78"/>
        <v>0</v>
      </c>
      <c r="O1248" s="5" t="str">
        <f t="shared" si="79"/>
        <v/>
      </c>
    </row>
    <row r="1249" spans="2:15" x14ac:dyDescent="0.25">
      <c r="B1249" s="14"/>
      <c r="C1249" s="14"/>
      <c r="D1249" s="14"/>
      <c r="G1249" s="4" t="str">
        <f t="shared" si="76"/>
        <v/>
      </c>
      <c r="H1249" t="s">
        <v>24</v>
      </c>
      <c r="I1249">
        <v>0</v>
      </c>
      <c r="J1249" s="14"/>
      <c r="K1249">
        <v>0</v>
      </c>
      <c r="L1249" s="14"/>
      <c r="M1249" s="14">
        <f t="shared" si="77"/>
        <v>0</v>
      </c>
      <c r="N1249" s="5">
        <f t="shared" si="78"/>
        <v>0</v>
      </c>
      <c r="O1249" s="5" t="str">
        <f t="shared" si="79"/>
        <v/>
      </c>
    </row>
    <row r="1250" spans="2:15" x14ac:dyDescent="0.25">
      <c r="B1250" s="14"/>
      <c r="C1250" s="14"/>
      <c r="D1250" s="14"/>
      <c r="G1250" s="4" t="str">
        <f t="shared" si="76"/>
        <v/>
      </c>
      <c r="H1250" t="s">
        <v>24</v>
      </c>
      <c r="I1250">
        <v>0</v>
      </c>
      <c r="J1250" s="14"/>
      <c r="K1250">
        <v>0</v>
      </c>
      <c r="L1250" s="14"/>
      <c r="M1250" s="14">
        <f t="shared" si="77"/>
        <v>0</v>
      </c>
      <c r="N1250" s="5">
        <f t="shared" si="78"/>
        <v>0</v>
      </c>
      <c r="O1250" s="5" t="str">
        <f t="shared" si="79"/>
        <v/>
      </c>
    </row>
    <row r="1251" spans="2:15" x14ac:dyDescent="0.25">
      <c r="B1251" s="14"/>
      <c r="C1251" s="14"/>
      <c r="D1251" s="14"/>
      <c r="G1251" s="4" t="str">
        <f t="shared" si="76"/>
        <v/>
      </c>
      <c r="H1251" t="s">
        <v>24</v>
      </c>
      <c r="I1251">
        <v>0</v>
      </c>
      <c r="J1251" s="14"/>
      <c r="K1251">
        <v>0</v>
      </c>
      <c r="L1251" s="14"/>
      <c r="M1251" s="14">
        <f t="shared" si="77"/>
        <v>0</v>
      </c>
      <c r="N1251" s="5">
        <f t="shared" si="78"/>
        <v>0</v>
      </c>
      <c r="O1251" s="5" t="str">
        <f t="shared" si="79"/>
        <v/>
      </c>
    </row>
    <row r="1252" spans="2:15" x14ac:dyDescent="0.25">
      <c r="B1252" s="14"/>
      <c r="C1252" s="14"/>
      <c r="D1252" s="14"/>
      <c r="G1252" s="4" t="str">
        <f t="shared" si="76"/>
        <v/>
      </c>
      <c r="H1252" t="s">
        <v>24</v>
      </c>
      <c r="I1252">
        <v>0</v>
      </c>
      <c r="J1252" s="14"/>
      <c r="K1252">
        <v>0</v>
      </c>
      <c r="L1252" s="14"/>
      <c r="M1252" s="14">
        <f t="shared" si="77"/>
        <v>0</v>
      </c>
      <c r="N1252" s="5">
        <f t="shared" si="78"/>
        <v>0</v>
      </c>
      <c r="O1252" s="5" t="str">
        <f t="shared" si="79"/>
        <v/>
      </c>
    </row>
    <row r="1253" spans="2:15" x14ac:dyDescent="0.25">
      <c r="B1253" s="14"/>
      <c r="C1253" s="14"/>
      <c r="D1253" s="14"/>
      <c r="G1253" s="4" t="str">
        <f t="shared" si="76"/>
        <v/>
      </c>
      <c r="H1253" t="s">
        <v>24</v>
      </c>
      <c r="I1253">
        <v>0</v>
      </c>
      <c r="J1253" s="14"/>
      <c r="K1253">
        <v>0</v>
      </c>
      <c r="L1253" s="14"/>
      <c r="M1253" s="14">
        <f t="shared" si="77"/>
        <v>0</v>
      </c>
      <c r="N1253" s="5">
        <f t="shared" si="78"/>
        <v>0</v>
      </c>
      <c r="O1253" s="5" t="str">
        <f t="shared" si="79"/>
        <v/>
      </c>
    </row>
    <row r="1254" spans="2:15" x14ac:dyDescent="0.25">
      <c r="B1254" s="14"/>
      <c r="C1254" s="14"/>
      <c r="D1254" s="14"/>
      <c r="G1254" s="4" t="str">
        <f t="shared" si="76"/>
        <v/>
      </c>
      <c r="H1254" t="s">
        <v>24</v>
      </c>
      <c r="I1254">
        <v>0</v>
      </c>
      <c r="J1254" s="14"/>
      <c r="K1254">
        <v>0</v>
      </c>
      <c r="L1254" s="14"/>
      <c r="M1254" s="14">
        <f t="shared" si="77"/>
        <v>0</v>
      </c>
      <c r="N1254" s="5">
        <f t="shared" si="78"/>
        <v>0</v>
      </c>
      <c r="O1254" s="5" t="str">
        <f t="shared" si="79"/>
        <v/>
      </c>
    </row>
    <row r="1255" spans="2:15" x14ac:dyDescent="0.25">
      <c r="B1255" s="14"/>
      <c r="C1255" s="14"/>
      <c r="D1255" s="14"/>
      <c r="G1255" s="4" t="str">
        <f t="shared" si="76"/>
        <v/>
      </c>
      <c r="H1255" t="s">
        <v>24</v>
      </c>
      <c r="I1255">
        <v>0</v>
      </c>
      <c r="J1255" s="14"/>
      <c r="K1255">
        <v>0</v>
      </c>
      <c r="L1255" s="14"/>
      <c r="M1255" s="14">
        <f t="shared" si="77"/>
        <v>0</v>
      </c>
      <c r="N1255" s="5">
        <f t="shared" si="78"/>
        <v>0</v>
      </c>
      <c r="O1255" s="5" t="str">
        <f t="shared" si="79"/>
        <v/>
      </c>
    </row>
    <row r="1256" spans="2:15" x14ac:dyDescent="0.25">
      <c r="B1256" s="14"/>
      <c r="C1256" s="14"/>
      <c r="D1256" s="14"/>
      <c r="G1256" s="4" t="str">
        <f t="shared" si="76"/>
        <v/>
      </c>
      <c r="H1256" t="s">
        <v>24</v>
      </c>
      <c r="I1256">
        <v>0</v>
      </c>
      <c r="J1256" s="14"/>
      <c r="K1256">
        <v>0</v>
      </c>
      <c r="L1256" s="14"/>
      <c r="M1256" s="14">
        <f t="shared" si="77"/>
        <v>0</v>
      </c>
      <c r="N1256" s="5">
        <f t="shared" si="78"/>
        <v>0</v>
      </c>
      <c r="O1256" s="5" t="str">
        <f t="shared" si="79"/>
        <v/>
      </c>
    </row>
    <row r="1257" spans="2:15" x14ac:dyDescent="0.25">
      <c r="B1257" s="14"/>
      <c r="C1257" s="14"/>
      <c r="D1257" s="14"/>
      <c r="G1257" s="4" t="str">
        <f t="shared" si="76"/>
        <v/>
      </c>
      <c r="H1257" t="s">
        <v>24</v>
      </c>
      <c r="I1257">
        <v>0</v>
      </c>
      <c r="J1257" s="14"/>
      <c r="K1257">
        <v>0</v>
      </c>
      <c r="L1257" s="14"/>
      <c r="M1257" s="14">
        <f t="shared" si="77"/>
        <v>0</v>
      </c>
      <c r="N1257" s="5">
        <f t="shared" si="78"/>
        <v>0</v>
      </c>
      <c r="O1257" s="5" t="str">
        <f t="shared" si="79"/>
        <v/>
      </c>
    </row>
    <row r="1258" spans="2:15" x14ac:dyDescent="0.25">
      <c r="B1258" s="14"/>
      <c r="C1258" s="14"/>
      <c r="D1258" s="14"/>
      <c r="G1258" s="4" t="str">
        <f t="shared" si="76"/>
        <v/>
      </c>
      <c r="H1258" t="s">
        <v>24</v>
      </c>
      <c r="I1258">
        <v>0</v>
      </c>
      <c r="J1258" s="14"/>
      <c r="K1258">
        <v>0</v>
      </c>
      <c r="L1258" s="14"/>
      <c r="M1258" s="14">
        <f t="shared" si="77"/>
        <v>0</v>
      </c>
      <c r="N1258" s="5">
        <f t="shared" si="78"/>
        <v>0</v>
      </c>
      <c r="O1258" s="5" t="str">
        <f t="shared" si="79"/>
        <v/>
      </c>
    </row>
    <row r="1259" spans="2:15" x14ac:dyDescent="0.25">
      <c r="B1259" s="14"/>
      <c r="C1259" s="14"/>
      <c r="D1259" s="14"/>
      <c r="G1259" s="4" t="str">
        <f t="shared" si="76"/>
        <v/>
      </c>
      <c r="H1259" t="s">
        <v>24</v>
      </c>
      <c r="I1259">
        <v>0</v>
      </c>
      <c r="J1259" s="14"/>
      <c r="K1259">
        <v>0</v>
      </c>
      <c r="L1259" s="14"/>
      <c r="M1259" s="14">
        <f t="shared" si="77"/>
        <v>0</v>
      </c>
      <c r="N1259" s="5">
        <f t="shared" si="78"/>
        <v>0</v>
      </c>
      <c r="O1259" s="5" t="str">
        <f t="shared" si="79"/>
        <v/>
      </c>
    </row>
    <row r="1260" spans="2:15" x14ac:dyDescent="0.25">
      <c r="B1260" s="14"/>
      <c r="C1260" s="14"/>
      <c r="D1260" s="14"/>
      <c r="G1260" s="4" t="str">
        <f t="shared" si="76"/>
        <v/>
      </c>
      <c r="H1260" t="s">
        <v>24</v>
      </c>
      <c r="I1260">
        <v>0</v>
      </c>
      <c r="J1260" s="14"/>
      <c r="K1260">
        <v>0</v>
      </c>
      <c r="L1260" s="14"/>
      <c r="M1260" s="14">
        <f t="shared" si="77"/>
        <v>0</v>
      </c>
      <c r="N1260" s="5">
        <f t="shared" si="78"/>
        <v>0</v>
      </c>
      <c r="O1260" s="5" t="str">
        <f t="shared" si="79"/>
        <v/>
      </c>
    </row>
    <row r="1261" spans="2:15" x14ac:dyDescent="0.25">
      <c r="B1261" s="14"/>
      <c r="C1261" s="14"/>
      <c r="D1261" s="14"/>
      <c r="G1261" s="4" t="str">
        <f t="shared" si="76"/>
        <v/>
      </c>
      <c r="H1261" t="s">
        <v>24</v>
      </c>
      <c r="I1261">
        <v>0</v>
      </c>
      <c r="J1261" s="14"/>
      <c r="K1261">
        <v>0</v>
      </c>
      <c r="L1261" s="14"/>
      <c r="M1261" s="14">
        <f t="shared" si="77"/>
        <v>0</v>
      </c>
      <c r="N1261" s="5">
        <f t="shared" si="78"/>
        <v>0</v>
      </c>
      <c r="O1261" s="5" t="str">
        <f t="shared" si="79"/>
        <v/>
      </c>
    </row>
    <row r="1262" spans="2:15" x14ac:dyDescent="0.25">
      <c r="B1262" s="14"/>
      <c r="C1262" s="14"/>
      <c r="D1262" s="14"/>
      <c r="G1262" s="4" t="str">
        <f t="shared" si="76"/>
        <v/>
      </c>
      <c r="H1262" t="s">
        <v>24</v>
      </c>
      <c r="I1262">
        <v>0</v>
      </c>
      <c r="J1262" s="14"/>
      <c r="K1262">
        <v>0</v>
      </c>
      <c r="L1262" s="14"/>
      <c r="M1262" s="14">
        <f t="shared" si="77"/>
        <v>0</v>
      </c>
      <c r="N1262" s="5">
        <f t="shared" si="78"/>
        <v>0</v>
      </c>
      <c r="O1262" s="5" t="str">
        <f t="shared" si="79"/>
        <v/>
      </c>
    </row>
    <row r="1263" spans="2:15" x14ac:dyDescent="0.25">
      <c r="B1263" s="14"/>
      <c r="C1263" s="14"/>
      <c r="D1263" s="14"/>
      <c r="G1263" s="4" t="str">
        <f t="shared" si="76"/>
        <v/>
      </c>
      <c r="H1263" t="s">
        <v>24</v>
      </c>
      <c r="I1263">
        <v>0</v>
      </c>
      <c r="J1263" s="14"/>
      <c r="K1263">
        <v>0</v>
      </c>
      <c r="L1263" s="14"/>
      <c r="M1263" s="14">
        <f t="shared" si="77"/>
        <v>0</v>
      </c>
      <c r="N1263" s="5">
        <f t="shared" si="78"/>
        <v>0</v>
      </c>
      <c r="O1263" s="5" t="str">
        <f t="shared" si="79"/>
        <v/>
      </c>
    </row>
    <row r="1264" spans="2:15" x14ac:dyDescent="0.25">
      <c r="B1264" s="14"/>
      <c r="C1264" s="14"/>
      <c r="D1264" s="14"/>
      <c r="G1264" s="4" t="str">
        <f t="shared" si="76"/>
        <v/>
      </c>
      <c r="H1264" t="s">
        <v>24</v>
      </c>
      <c r="I1264">
        <v>0</v>
      </c>
      <c r="J1264" s="14"/>
      <c r="K1264">
        <v>0</v>
      </c>
      <c r="L1264" s="14"/>
      <c r="M1264" s="14">
        <f t="shared" si="77"/>
        <v>0</v>
      </c>
      <c r="N1264" s="5">
        <f t="shared" si="78"/>
        <v>0</v>
      </c>
      <c r="O1264" s="5" t="str">
        <f t="shared" si="79"/>
        <v/>
      </c>
    </row>
    <row r="1265" spans="2:15" x14ac:dyDescent="0.25">
      <c r="B1265" s="14"/>
      <c r="C1265" s="14"/>
      <c r="D1265" s="14"/>
      <c r="G1265" s="4" t="str">
        <f t="shared" si="76"/>
        <v/>
      </c>
      <c r="H1265" t="s">
        <v>24</v>
      </c>
      <c r="I1265">
        <v>0</v>
      </c>
      <c r="J1265" s="14"/>
      <c r="K1265">
        <v>0</v>
      </c>
      <c r="L1265" s="14"/>
      <c r="M1265" s="14">
        <f t="shared" si="77"/>
        <v>0</v>
      </c>
      <c r="N1265" s="5">
        <f t="shared" si="78"/>
        <v>0</v>
      </c>
      <c r="O1265" s="5" t="str">
        <f t="shared" si="79"/>
        <v/>
      </c>
    </row>
    <row r="1266" spans="2:15" x14ac:dyDescent="0.25">
      <c r="B1266" s="14"/>
      <c r="C1266" s="14"/>
      <c r="D1266" s="14"/>
      <c r="G1266" s="4" t="str">
        <f t="shared" si="76"/>
        <v/>
      </c>
      <c r="H1266" t="s">
        <v>24</v>
      </c>
      <c r="I1266">
        <v>0</v>
      </c>
      <c r="J1266" s="14"/>
      <c r="K1266">
        <v>0</v>
      </c>
      <c r="L1266" s="14"/>
      <c r="M1266" s="14">
        <f t="shared" si="77"/>
        <v>0</v>
      </c>
      <c r="N1266" s="5">
        <f t="shared" si="78"/>
        <v>0</v>
      </c>
      <c r="O1266" s="5" t="str">
        <f t="shared" si="79"/>
        <v/>
      </c>
    </row>
    <row r="1267" spans="2:15" x14ac:dyDescent="0.25">
      <c r="B1267" s="14"/>
      <c r="C1267" s="14"/>
      <c r="D1267" s="14"/>
      <c r="G1267" s="4" t="str">
        <f t="shared" si="76"/>
        <v/>
      </c>
      <c r="H1267" t="s">
        <v>24</v>
      </c>
      <c r="I1267">
        <v>0</v>
      </c>
      <c r="J1267" s="14"/>
      <c r="K1267">
        <v>0</v>
      </c>
      <c r="L1267" s="14"/>
      <c r="M1267" s="14">
        <f t="shared" si="77"/>
        <v>0</v>
      </c>
      <c r="N1267" s="5">
        <f t="shared" si="78"/>
        <v>0</v>
      </c>
      <c r="O1267" s="5" t="str">
        <f t="shared" si="79"/>
        <v/>
      </c>
    </row>
    <row r="1268" spans="2:15" x14ac:dyDescent="0.25">
      <c r="B1268" s="14"/>
      <c r="C1268" s="14"/>
      <c r="D1268" s="14"/>
      <c r="G1268" s="4" t="str">
        <f t="shared" si="76"/>
        <v/>
      </c>
      <c r="H1268" t="s">
        <v>24</v>
      </c>
      <c r="I1268">
        <v>0</v>
      </c>
      <c r="J1268" s="14"/>
      <c r="K1268">
        <v>0</v>
      </c>
      <c r="L1268" s="14"/>
      <c r="M1268" s="14">
        <f t="shared" si="77"/>
        <v>0</v>
      </c>
      <c r="N1268" s="5">
        <f t="shared" si="78"/>
        <v>0</v>
      </c>
      <c r="O1268" s="5" t="str">
        <f t="shared" si="79"/>
        <v/>
      </c>
    </row>
    <row r="1269" spans="2:15" x14ac:dyDescent="0.25">
      <c r="B1269" s="14"/>
      <c r="C1269" s="14"/>
      <c r="D1269" s="14"/>
      <c r="G1269" s="4" t="str">
        <f t="shared" si="76"/>
        <v/>
      </c>
      <c r="H1269" t="s">
        <v>24</v>
      </c>
      <c r="I1269">
        <v>0</v>
      </c>
      <c r="J1269" s="14"/>
      <c r="K1269">
        <v>0</v>
      </c>
      <c r="L1269" s="14"/>
      <c r="M1269" s="14">
        <f t="shared" si="77"/>
        <v>0</v>
      </c>
      <c r="N1269" s="5">
        <f t="shared" si="78"/>
        <v>0</v>
      </c>
      <c r="O1269" s="5" t="str">
        <f t="shared" si="79"/>
        <v/>
      </c>
    </row>
    <row r="1270" spans="2:15" x14ac:dyDescent="0.25">
      <c r="B1270" s="14"/>
      <c r="C1270" s="14"/>
      <c r="D1270" s="14"/>
      <c r="G1270" s="4" t="str">
        <f t="shared" si="76"/>
        <v/>
      </c>
      <c r="H1270" t="s">
        <v>24</v>
      </c>
      <c r="I1270">
        <v>0</v>
      </c>
      <c r="J1270" s="14"/>
      <c r="K1270">
        <v>0</v>
      </c>
      <c r="L1270" s="14"/>
      <c r="M1270" s="14">
        <f t="shared" si="77"/>
        <v>0</v>
      </c>
      <c r="N1270" s="5">
        <f t="shared" si="78"/>
        <v>0</v>
      </c>
      <c r="O1270" s="5" t="str">
        <f t="shared" si="79"/>
        <v/>
      </c>
    </row>
    <row r="1271" spans="2:15" x14ac:dyDescent="0.25">
      <c r="B1271" s="14"/>
      <c r="C1271" s="14"/>
      <c r="D1271" s="14"/>
      <c r="G1271" s="4" t="str">
        <f t="shared" si="76"/>
        <v/>
      </c>
      <c r="H1271" t="s">
        <v>24</v>
      </c>
      <c r="I1271">
        <v>0</v>
      </c>
      <c r="J1271" s="14"/>
      <c r="K1271">
        <v>0</v>
      </c>
      <c r="L1271" s="14"/>
      <c r="M1271" s="14">
        <f t="shared" si="77"/>
        <v>0</v>
      </c>
      <c r="N1271" s="5">
        <f t="shared" si="78"/>
        <v>0</v>
      </c>
      <c r="O1271" s="5" t="str">
        <f t="shared" si="79"/>
        <v/>
      </c>
    </row>
    <row r="1272" spans="2:15" x14ac:dyDescent="0.25">
      <c r="B1272" s="14"/>
      <c r="C1272" s="14"/>
      <c r="D1272" s="14"/>
      <c r="G1272" s="4" t="str">
        <f t="shared" si="76"/>
        <v/>
      </c>
      <c r="H1272" t="s">
        <v>24</v>
      </c>
      <c r="I1272">
        <v>0</v>
      </c>
      <c r="J1272" s="14"/>
      <c r="K1272">
        <v>0</v>
      </c>
      <c r="L1272" s="14"/>
      <c r="M1272" s="14">
        <f t="shared" si="77"/>
        <v>0</v>
      </c>
      <c r="N1272" s="5">
        <f t="shared" si="78"/>
        <v>0</v>
      </c>
      <c r="O1272" s="5" t="str">
        <f t="shared" si="79"/>
        <v/>
      </c>
    </row>
    <row r="1273" spans="2:15" x14ac:dyDescent="0.25">
      <c r="B1273" s="14"/>
      <c r="C1273" s="14"/>
      <c r="D1273" s="14"/>
      <c r="G1273" s="4" t="str">
        <f t="shared" si="76"/>
        <v/>
      </c>
      <c r="H1273" t="s">
        <v>24</v>
      </c>
      <c r="I1273">
        <v>0</v>
      </c>
      <c r="J1273" s="14"/>
      <c r="K1273">
        <v>0</v>
      </c>
      <c r="L1273" s="14"/>
      <c r="M1273" s="14">
        <f t="shared" si="77"/>
        <v>0</v>
      </c>
      <c r="N1273" s="5">
        <f t="shared" si="78"/>
        <v>0</v>
      </c>
      <c r="O1273" s="5" t="str">
        <f t="shared" si="79"/>
        <v/>
      </c>
    </row>
    <row r="1274" spans="2:15" x14ac:dyDescent="0.25">
      <c r="B1274" s="14"/>
      <c r="C1274" s="14"/>
      <c r="D1274" s="14"/>
      <c r="G1274" s="4" t="str">
        <f t="shared" si="76"/>
        <v/>
      </c>
      <c r="H1274" t="s">
        <v>24</v>
      </c>
      <c r="I1274">
        <v>0</v>
      </c>
      <c r="J1274" s="14"/>
      <c r="K1274">
        <v>0</v>
      </c>
      <c r="L1274" s="14"/>
      <c r="M1274" s="14">
        <f t="shared" si="77"/>
        <v>0</v>
      </c>
      <c r="N1274" s="5">
        <f t="shared" si="78"/>
        <v>0</v>
      </c>
      <c r="O1274" s="5" t="str">
        <f t="shared" si="79"/>
        <v/>
      </c>
    </row>
    <row r="1275" spans="2:15" x14ac:dyDescent="0.25">
      <c r="B1275" s="14"/>
      <c r="C1275" s="14"/>
      <c r="D1275" s="14"/>
      <c r="G1275" s="4" t="str">
        <f t="shared" si="76"/>
        <v/>
      </c>
      <c r="H1275" t="s">
        <v>24</v>
      </c>
      <c r="I1275">
        <v>0</v>
      </c>
      <c r="J1275" s="14"/>
      <c r="K1275">
        <v>0</v>
      </c>
      <c r="L1275" s="14"/>
      <c r="M1275" s="14">
        <f t="shared" si="77"/>
        <v>0</v>
      </c>
      <c r="N1275" s="5">
        <f t="shared" si="78"/>
        <v>0</v>
      </c>
      <c r="O1275" s="5" t="str">
        <f t="shared" si="79"/>
        <v/>
      </c>
    </row>
    <row r="1276" spans="2:15" x14ac:dyDescent="0.25">
      <c r="B1276" s="14"/>
      <c r="C1276" s="14"/>
      <c r="D1276" s="14"/>
      <c r="G1276" s="4" t="str">
        <f t="shared" si="76"/>
        <v/>
      </c>
      <c r="H1276" t="s">
        <v>24</v>
      </c>
      <c r="I1276">
        <v>0</v>
      </c>
      <c r="J1276" s="14"/>
      <c r="K1276">
        <v>0</v>
      </c>
      <c r="L1276" s="14"/>
      <c r="M1276" s="14">
        <f t="shared" si="77"/>
        <v>0</v>
      </c>
      <c r="N1276" s="5">
        <f t="shared" si="78"/>
        <v>0</v>
      </c>
      <c r="O1276" s="5" t="str">
        <f t="shared" si="79"/>
        <v/>
      </c>
    </row>
    <row r="1277" spans="2:15" x14ac:dyDescent="0.25">
      <c r="B1277" s="14"/>
      <c r="C1277" s="14"/>
      <c r="D1277" s="14"/>
      <c r="G1277" s="4" t="str">
        <f t="shared" si="76"/>
        <v/>
      </c>
      <c r="H1277" t="s">
        <v>24</v>
      </c>
      <c r="I1277">
        <v>0</v>
      </c>
      <c r="J1277" s="14"/>
      <c r="K1277">
        <v>0</v>
      </c>
      <c r="L1277" s="14"/>
      <c r="M1277" s="14">
        <f t="shared" si="77"/>
        <v>0</v>
      </c>
      <c r="N1277" s="5">
        <f t="shared" si="78"/>
        <v>0</v>
      </c>
      <c r="O1277" s="5" t="str">
        <f t="shared" si="79"/>
        <v/>
      </c>
    </row>
    <row r="1278" spans="2:15" x14ac:dyDescent="0.25">
      <c r="B1278" s="14"/>
      <c r="C1278" s="14"/>
      <c r="D1278" s="14"/>
      <c r="G1278" s="4" t="str">
        <f t="shared" si="76"/>
        <v/>
      </c>
      <c r="H1278" t="s">
        <v>24</v>
      </c>
      <c r="I1278">
        <v>0</v>
      </c>
      <c r="J1278" s="14"/>
      <c r="K1278">
        <v>0</v>
      </c>
      <c r="L1278" s="14"/>
      <c r="M1278" s="14">
        <f t="shared" si="77"/>
        <v>0</v>
      </c>
      <c r="N1278" s="5">
        <f t="shared" si="78"/>
        <v>0</v>
      </c>
      <c r="O1278" s="5" t="str">
        <f t="shared" si="79"/>
        <v/>
      </c>
    </row>
    <row r="1279" spans="2:15" x14ac:dyDescent="0.25">
      <c r="B1279" s="14"/>
      <c r="C1279" s="14"/>
      <c r="D1279" s="14"/>
      <c r="G1279" s="4" t="str">
        <f t="shared" si="76"/>
        <v/>
      </c>
      <c r="H1279" t="s">
        <v>24</v>
      </c>
      <c r="I1279">
        <v>0</v>
      </c>
      <c r="J1279" s="14"/>
      <c r="K1279">
        <v>0</v>
      </c>
      <c r="L1279" s="14"/>
      <c r="M1279" s="14">
        <f t="shared" si="77"/>
        <v>0</v>
      </c>
      <c r="N1279" s="5">
        <f t="shared" si="78"/>
        <v>0</v>
      </c>
      <c r="O1279" s="5" t="str">
        <f t="shared" si="79"/>
        <v/>
      </c>
    </row>
    <row r="1280" spans="2:15" x14ac:dyDescent="0.25">
      <c r="B1280" s="14"/>
      <c r="C1280" s="14"/>
      <c r="D1280" s="14"/>
      <c r="G1280" s="4" t="str">
        <f t="shared" si="76"/>
        <v/>
      </c>
      <c r="H1280" t="s">
        <v>24</v>
      </c>
      <c r="I1280">
        <v>0</v>
      </c>
      <c r="J1280" s="14"/>
      <c r="K1280">
        <v>0</v>
      </c>
      <c r="L1280" s="14"/>
      <c r="M1280" s="14">
        <f t="shared" si="77"/>
        <v>0</v>
      </c>
      <c r="N1280" s="5">
        <f t="shared" si="78"/>
        <v>0</v>
      </c>
      <c r="O1280" s="5" t="str">
        <f t="shared" si="79"/>
        <v/>
      </c>
    </row>
    <row r="1281" spans="2:15" x14ac:dyDescent="0.25">
      <c r="B1281" s="14"/>
      <c r="C1281" s="14"/>
      <c r="D1281" s="14"/>
      <c r="G1281" s="4" t="str">
        <f t="shared" si="76"/>
        <v/>
      </c>
      <c r="H1281" t="s">
        <v>24</v>
      </c>
      <c r="I1281">
        <v>0</v>
      </c>
      <c r="J1281" s="14"/>
      <c r="K1281">
        <v>0</v>
      </c>
      <c r="L1281" s="14"/>
      <c r="M1281" s="14">
        <f t="shared" si="77"/>
        <v>0</v>
      </c>
      <c r="N1281" s="5">
        <f t="shared" si="78"/>
        <v>0</v>
      </c>
      <c r="O1281" s="5" t="str">
        <f t="shared" si="79"/>
        <v/>
      </c>
    </row>
    <row r="1282" spans="2:15" x14ac:dyDescent="0.25">
      <c r="B1282" s="14"/>
      <c r="C1282" s="14"/>
      <c r="D1282" s="14"/>
      <c r="G1282" s="4" t="str">
        <f t="shared" si="76"/>
        <v/>
      </c>
      <c r="H1282" t="s">
        <v>24</v>
      </c>
      <c r="I1282">
        <v>0</v>
      </c>
      <c r="J1282" s="14"/>
      <c r="K1282">
        <v>0</v>
      </c>
      <c r="L1282" s="14"/>
      <c r="M1282" s="14">
        <f t="shared" si="77"/>
        <v>0</v>
      </c>
      <c r="N1282" s="5">
        <f t="shared" si="78"/>
        <v>0</v>
      </c>
      <c r="O1282" s="5" t="str">
        <f t="shared" si="79"/>
        <v/>
      </c>
    </row>
    <row r="1283" spans="2:15" x14ac:dyDescent="0.25">
      <c r="B1283" s="14"/>
      <c r="C1283" s="14"/>
      <c r="D1283" s="14"/>
      <c r="G1283" s="4" t="str">
        <f t="shared" si="76"/>
        <v/>
      </c>
      <c r="H1283" t="s">
        <v>24</v>
      </c>
      <c r="I1283">
        <v>0</v>
      </c>
      <c r="J1283" s="14"/>
      <c r="K1283">
        <v>0</v>
      </c>
      <c r="L1283" s="14"/>
      <c r="M1283" s="14">
        <f t="shared" si="77"/>
        <v>0</v>
      </c>
      <c r="N1283" s="5">
        <f t="shared" si="78"/>
        <v>0</v>
      </c>
      <c r="O1283" s="5" t="str">
        <f t="shared" si="79"/>
        <v/>
      </c>
    </row>
    <row r="1284" spans="2:15" x14ac:dyDescent="0.25">
      <c r="B1284" s="14"/>
      <c r="C1284" s="14"/>
      <c r="D1284" s="14"/>
      <c r="G1284" s="4" t="str">
        <f t="shared" si="76"/>
        <v/>
      </c>
      <c r="H1284" t="s">
        <v>24</v>
      </c>
      <c r="I1284">
        <v>0</v>
      </c>
      <c r="J1284" s="14"/>
      <c r="K1284">
        <v>0</v>
      </c>
      <c r="L1284" s="14"/>
      <c r="M1284" s="14">
        <f t="shared" si="77"/>
        <v>0</v>
      </c>
      <c r="N1284" s="5">
        <f t="shared" si="78"/>
        <v>0</v>
      </c>
      <c r="O1284" s="5" t="str">
        <f t="shared" si="79"/>
        <v/>
      </c>
    </row>
    <row r="1285" spans="2:15" x14ac:dyDescent="0.25">
      <c r="B1285" s="14"/>
      <c r="C1285" s="14"/>
      <c r="D1285" s="14"/>
      <c r="G1285" s="4" t="str">
        <f t="shared" si="76"/>
        <v/>
      </c>
      <c r="H1285" t="s">
        <v>24</v>
      </c>
      <c r="I1285">
        <v>0</v>
      </c>
      <c r="J1285" s="14"/>
      <c r="K1285">
        <v>0</v>
      </c>
      <c r="L1285" s="14"/>
      <c r="M1285" s="14">
        <f t="shared" si="77"/>
        <v>0</v>
      </c>
      <c r="N1285" s="5">
        <f t="shared" si="78"/>
        <v>0</v>
      </c>
      <c r="O1285" s="5" t="str">
        <f t="shared" si="79"/>
        <v/>
      </c>
    </row>
    <row r="1286" spans="2:15" x14ac:dyDescent="0.25">
      <c r="B1286" s="14"/>
      <c r="C1286" s="14"/>
      <c r="D1286" s="14"/>
      <c r="G1286" s="4" t="str">
        <f t="shared" ref="G1286:G1349" si="80">A1286&amp;F1286</f>
        <v/>
      </c>
      <c r="H1286" t="s">
        <v>24</v>
      </c>
      <c r="I1286">
        <v>0</v>
      </c>
      <c r="J1286" s="14"/>
      <c r="K1286">
        <v>0</v>
      </c>
      <c r="L1286" s="14"/>
      <c r="M1286" s="14">
        <f t="shared" ref="M1286:M1349" si="81">IF(I1286&gt;0,"Masukan unit konversi",0)</f>
        <v>0</v>
      </c>
      <c r="N1286" s="5">
        <f t="shared" ref="N1286:N1349" si="82">IF(I1286&gt;0,(I1286*M1286)+K1286,K1286)</f>
        <v>0</v>
      </c>
      <c r="O1286" s="5" t="str">
        <f t="shared" ref="O1286:O1349" si="83">IF(L1286&lt;&gt;"",L1286,"")</f>
        <v/>
      </c>
    </row>
    <row r="1287" spans="2:15" x14ac:dyDescent="0.25">
      <c r="B1287" s="14"/>
      <c r="C1287" s="14"/>
      <c r="D1287" s="14"/>
      <c r="G1287" s="4" t="str">
        <f t="shared" si="80"/>
        <v/>
      </c>
      <c r="H1287" t="s">
        <v>24</v>
      </c>
      <c r="I1287">
        <v>0</v>
      </c>
      <c r="J1287" s="14"/>
      <c r="K1287">
        <v>0</v>
      </c>
      <c r="L1287" s="14"/>
      <c r="M1287" s="14">
        <f t="shared" si="81"/>
        <v>0</v>
      </c>
      <c r="N1287" s="5">
        <f t="shared" si="82"/>
        <v>0</v>
      </c>
      <c r="O1287" s="5" t="str">
        <f t="shared" si="83"/>
        <v/>
      </c>
    </row>
    <row r="1288" spans="2:15" x14ac:dyDescent="0.25">
      <c r="B1288" s="14"/>
      <c r="C1288" s="14"/>
      <c r="D1288" s="14"/>
      <c r="G1288" s="4" t="str">
        <f t="shared" si="80"/>
        <v/>
      </c>
      <c r="H1288" t="s">
        <v>24</v>
      </c>
      <c r="I1288">
        <v>0</v>
      </c>
      <c r="J1288" s="14"/>
      <c r="K1288">
        <v>0</v>
      </c>
      <c r="L1288" s="14"/>
      <c r="M1288" s="14">
        <f t="shared" si="81"/>
        <v>0</v>
      </c>
      <c r="N1288" s="5">
        <f t="shared" si="82"/>
        <v>0</v>
      </c>
      <c r="O1288" s="5" t="str">
        <f t="shared" si="83"/>
        <v/>
      </c>
    </row>
    <row r="1289" spans="2:15" x14ac:dyDescent="0.25">
      <c r="B1289" s="14"/>
      <c r="C1289" s="14"/>
      <c r="D1289" s="14"/>
      <c r="G1289" s="4" t="str">
        <f t="shared" si="80"/>
        <v/>
      </c>
      <c r="H1289" t="s">
        <v>24</v>
      </c>
      <c r="I1289">
        <v>0</v>
      </c>
      <c r="J1289" s="14"/>
      <c r="K1289">
        <v>0</v>
      </c>
      <c r="L1289" s="14"/>
      <c r="M1289" s="14">
        <f t="shared" si="81"/>
        <v>0</v>
      </c>
      <c r="N1289" s="5">
        <f t="shared" si="82"/>
        <v>0</v>
      </c>
      <c r="O1289" s="5" t="str">
        <f t="shared" si="83"/>
        <v/>
      </c>
    </row>
    <row r="1290" spans="2:15" x14ac:dyDescent="0.25">
      <c r="B1290" s="14"/>
      <c r="C1290" s="14"/>
      <c r="D1290" s="14"/>
      <c r="G1290" s="4" t="str">
        <f t="shared" si="80"/>
        <v/>
      </c>
      <c r="H1290" t="s">
        <v>24</v>
      </c>
      <c r="I1290">
        <v>0</v>
      </c>
      <c r="J1290" s="14"/>
      <c r="K1290">
        <v>0</v>
      </c>
      <c r="L1290" s="14"/>
      <c r="M1290" s="14">
        <f t="shared" si="81"/>
        <v>0</v>
      </c>
      <c r="N1290" s="5">
        <f t="shared" si="82"/>
        <v>0</v>
      </c>
      <c r="O1290" s="5" t="str">
        <f t="shared" si="83"/>
        <v/>
      </c>
    </row>
    <row r="1291" spans="2:15" x14ac:dyDescent="0.25">
      <c r="B1291" s="14"/>
      <c r="C1291" s="14"/>
      <c r="D1291" s="14"/>
      <c r="G1291" s="4" t="str">
        <f t="shared" si="80"/>
        <v/>
      </c>
      <c r="H1291" t="s">
        <v>24</v>
      </c>
      <c r="I1291">
        <v>0</v>
      </c>
      <c r="J1291" s="14"/>
      <c r="K1291">
        <v>0</v>
      </c>
      <c r="L1291" s="14"/>
      <c r="M1291" s="14">
        <f t="shared" si="81"/>
        <v>0</v>
      </c>
      <c r="N1291" s="5">
        <f t="shared" si="82"/>
        <v>0</v>
      </c>
      <c r="O1291" s="5" t="str">
        <f t="shared" si="83"/>
        <v/>
      </c>
    </row>
    <row r="1292" spans="2:15" x14ac:dyDescent="0.25">
      <c r="B1292" s="14"/>
      <c r="C1292" s="14"/>
      <c r="D1292" s="14"/>
      <c r="G1292" s="4" t="str">
        <f t="shared" si="80"/>
        <v/>
      </c>
      <c r="H1292" t="s">
        <v>24</v>
      </c>
      <c r="I1292">
        <v>0</v>
      </c>
      <c r="J1292" s="14"/>
      <c r="K1292">
        <v>0</v>
      </c>
      <c r="L1292" s="14"/>
      <c r="M1292" s="14">
        <f t="shared" si="81"/>
        <v>0</v>
      </c>
      <c r="N1292" s="5">
        <f t="shared" si="82"/>
        <v>0</v>
      </c>
      <c r="O1292" s="5" t="str">
        <f t="shared" si="83"/>
        <v/>
      </c>
    </row>
    <row r="1293" spans="2:15" x14ac:dyDescent="0.25">
      <c r="B1293" s="14"/>
      <c r="C1293" s="14"/>
      <c r="D1293" s="14"/>
      <c r="G1293" s="4" t="str">
        <f t="shared" si="80"/>
        <v/>
      </c>
      <c r="H1293" t="s">
        <v>24</v>
      </c>
      <c r="I1293">
        <v>0</v>
      </c>
      <c r="J1293" s="14"/>
      <c r="K1293">
        <v>0</v>
      </c>
      <c r="L1293" s="14"/>
      <c r="M1293" s="14">
        <f t="shared" si="81"/>
        <v>0</v>
      </c>
      <c r="N1293" s="5">
        <f t="shared" si="82"/>
        <v>0</v>
      </c>
      <c r="O1293" s="5" t="str">
        <f t="shared" si="83"/>
        <v/>
      </c>
    </row>
    <row r="1294" spans="2:15" x14ac:dyDescent="0.25">
      <c r="B1294" s="14"/>
      <c r="C1294" s="14"/>
      <c r="D1294" s="14"/>
      <c r="G1294" s="4" t="str">
        <f t="shared" si="80"/>
        <v/>
      </c>
      <c r="H1294" t="s">
        <v>24</v>
      </c>
      <c r="I1294">
        <v>0</v>
      </c>
      <c r="J1294" s="14"/>
      <c r="K1294">
        <v>0</v>
      </c>
      <c r="L1294" s="14"/>
      <c r="M1294" s="14">
        <f t="shared" si="81"/>
        <v>0</v>
      </c>
      <c r="N1294" s="5">
        <f t="shared" si="82"/>
        <v>0</v>
      </c>
      <c r="O1294" s="5" t="str">
        <f t="shared" si="83"/>
        <v/>
      </c>
    </row>
    <row r="1295" spans="2:15" x14ac:dyDescent="0.25">
      <c r="B1295" s="14"/>
      <c r="C1295" s="14"/>
      <c r="D1295" s="14"/>
      <c r="G1295" s="4" t="str">
        <f t="shared" si="80"/>
        <v/>
      </c>
      <c r="H1295" t="s">
        <v>24</v>
      </c>
      <c r="I1295">
        <v>0</v>
      </c>
      <c r="J1295" s="14"/>
      <c r="K1295">
        <v>0</v>
      </c>
      <c r="L1295" s="14"/>
      <c r="M1295" s="14">
        <f t="shared" si="81"/>
        <v>0</v>
      </c>
      <c r="N1295" s="5">
        <f t="shared" si="82"/>
        <v>0</v>
      </c>
      <c r="O1295" s="5" t="str">
        <f t="shared" si="83"/>
        <v/>
      </c>
    </row>
    <row r="1296" spans="2:15" x14ac:dyDescent="0.25">
      <c r="B1296" s="14"/>
      <c r="C1296" s="14"/>
      <c r="D1296" s="14"/>
      <c r="G1296" s="4" t="str">
        <f t="shared" si="80"/>
        <v/>
      </c>
      <c r="H1296" t="s">
        <v>24</v>
      </c>
      <c r="I1296">
        <v>0</v>
      </c>
      <c r="J1296" s="14"/>
      <c r="K1296">
        <v>0</v>
      </c>
      <c r="L1296" s="14"/>
      <c r="M1296" s="14">
        <f t="shared" si="81"/>
        <v>0</v>
      </c>
      <c r="N1296" s="5">
        <f t="shared" si="82"/>
        <v>0</v>
      </c>
      <c r="O1296" s="5" t="str">
        <f t="shared" si="83"/>
        <v/>
      </c>
    </row>
    <row r="1297" spans="2:15" x14ac:dyDescent="0.25">
      <c r="B1297" s="14"/>
      <c r="C1297" s="14"/>
      <c r="D1297" s="14"/>
      <c r="G1297" s="4" t="str">
        <f t="shared" si="80"/>
        <v/>
      </c>
      <c r="H1297" t="s">
        <v>24</v>
      </c>
      <c r="I1297">
        <v>0</v>
      </c>
      <c r="J1297" s="14"/>
      <c r="K1297">
        <v>0</v>
      </c>
      <c r="L1297" s="14"/>
      <c r="M1297" s="14">
        <f t="shared" si="81"/>
        <v>0</v>
      </c>
      <c r="N1297" s="5">
        <f t="shared" si="82"/>
        <v>0</v>
      </c>
      <c r="O1297" s="5" t="str">
        <f t="shared" si="83"/>
        <v/>
      </c>
    </row>
    <row r="1298" spans="2:15" x14ac:dyDescent="0.25">
      <c r="B1298" s="14"/>
      <c r="C1298" s="14"/>
      <c r="D1298" s="14"/>
      <c r="G1298" s="4" t="str">
        <f t="shared" si="80"/>
        <v/>
      </c>
      <c r="H1298" t="s">
        <v>24</v>
      </c>
      <c r="I1298">
        <v>0</v>
      </c>
      <c r="J1298" s="14"/>
      <c r="K1298">
        <v>0</v>
      </c>
      <c r="L1298" s="14"/>
      <c r="M1298" s="14">
        <f t="shared" si="81"/>
        <v>0</v>
      </c>
      <c r="N1298" s="5">
        <f t="shared" si="82"/>
        <v>0</v>
      </c>
      <c r="O1298" s="5" t="str">
        <f t="shared" si="83"/>
        <v/>
      </c>
    </row>
    <row r="1299" spans="2:15" x14ac:dyDescent="0.25">
      <c r="B1299" s="14"/>
      <c r="C1299" s="14"/>
      <c r="D1299" s="14"/>
      <c r="G1299" s="4" t="str">
        <f t="shared" si="80"/>
        <v/>
      </c>
      <c r="H1299" t="s">
        <v>24</v>
      </c>
      <c r="I1299">
        <v>0</v>
      </c>
      <c r="J1299" s="14"/>
      <c r="K1299">
        <v>0</v>
      </c>
      <c r="L1299" s="14"/>
      <c r="M1299" s="14">
        <f t="shared" si="81"/>
        <v>0</v>
      </c>
      <c r="N1299" s="5">
        <f t="shared" si="82"/>
        <v>0</v>
      </c>
      <c r="O1299" s="5" t="str">
        <f t="shared" si="83"/>
        <v/>
      </c>
    </row>
    <row r="1300" spans="2:15" x14ac:dyDescent="0.25">
      <c r="B1300" s="14"/>
      <c r="C1300" s="14"/>
      <c r="D1300" s="14"/>
      <c r="G1300" s="4" t="str">
        <f t="shared" si="80"/>
        <v/>
      </c>
      <c r="H1300" t="s">
        <v>24</v>
      </c>
      <c r="I1300">
        <v>0</v>
      </c>
      <c r="J1300" s="14"/>
      <c r="K1300">
        <v>0</v>
      </c>
      <c r="L1300" s="14"/>
      <c r="M1300" s="14">
        <f t="shared" si="81"/>
        <v>0</v>
      </c>
      <c r="N1300" s="5">
        <f t="shared" si="82"/>
        <v>0</v>
      </c>
      <c r="O1300" s="5" t="str">
        <f t="shared" si="83"/>
        <v/>
      </c>
    </row>
    <row r="1301" spans="2:15" x14ac:dyDescent="0.25">
      <c r="B1301" s="14"/>
      <c r="C1301" s="14"/>
      <c r="D1301" s="14"/>
      <c r="G1301" s="4" t="str">
        <f t="shared" si="80"/>
        <v/>
      </c>
      <c r="H1301" t="s">
        <v>24</v>
      </c>
      <c r="I1301">
        <v>0</v>
      </c>
      <c r="J1301" s="14"/>
      <c r="K1301">
        <v>0</v>
      </c>
      <c r="L1301" s="14"/>
      <c r="M1301" s="14">
        <f t="shared" si="81"/>
        <v>0</v>
      </c>
      <c r="N1301" s="5">
        <f t="shared" si="82"/>
        <v>0</v>
      </c>
      <c r="O1301" s="5" t="str">
        <f t="shared" si="83"/>
        <v/>
      </c>
    </row>
    <row r="1302" spans="2:15" x14ac:dyDescent="0.25">
      <c r="B1302" s="14"/>
      <c r="C1302" s="14"/>
      <c r="D1302" s="14"/>
      <c r="G1302" s="4" t="str">
        <f t="shared" si="80"/>
        <v/>
      </c>
      <c r="H1302" t="s">
        <v>24</v>
      </c>
      <c r="I1302">
        <v>0</v>
      </c>
      <c r="J1302" s="14"/>
      <c r="K1302">
        <v>0</v>
      </c>
      <c r="L1302" s="14"/>
      <c r="M1302" s="14">
        <f t="shared" si="81"/>
        <v>0</v>
      </c>
      <c r="N1302" s="5">
        <f t="shared" si="82"/>
        <v>0</v>
      </c>
      <c r="O1302" s="5" t="str">
        <f t="shared" si="83"/>
        <v/>
      </c>
    </row>
    <row r="1303" spans="2:15" x14ac:dyDescent="0.25">
      <c r="B1303" s="14"/>
      <c r="C1303" s="14"/>
      <c r="D1303" s="14"/>
      <c r="G1303" s="4" t="str">
        <f t="shared" si="80"/>
        <v/>
      </c>
      <c r="H1303" t="s">
        <v>24</v>
      </c>
      <c r="I1303">
        <v>0</v>
      </c>
      <c r="J1303" s="14"/>
      <c r="K1303">
        <v>0</v>
      </c>
      <c r="L1303" s="14"/>
      <c r="M1303" s="14">
        <f t="shared" si="81"/>
        <v>0</v>
      </c>
      <c r="N1303" s="5">
        <f t="shared" si="82"/>
        <v>0</v>
      </c>
      <c r="O1303" s="5" t="str">
        <f t="shared" si="83"/>
        <v/>
      </c>
    </row>
    <row r="1304" spans="2:15" x14ac:dyDescent="0.25">
      <c r="B1304" s="14"/>
      <c r="C1304" s="14"/>
      <c r="D1304" s="14"/>
      <c r="G1304" s="4" t="str">
        <f t="shared" si="80"/>
        <v/>
      </c>
      <c r="H1304" t="s">
        <v>24</v>
      </c>
      <c r="I1304">
        <v>0</v>
      </c>
      <c r="J1304" s="14"/>
      <c r="K1304">
        <v>0</v>
      </c>
      <c r="L1304" s="14"/>
      <c r="M1304" s="14">
        <f t="shared" si="81"/>
        <v>0</v>
      </c>
      <c r="N1304" s="5">
        <f t="shared" si="82"/>
        <v>0</v>
      </c>
      <c r="O1304" s="5" t="str">
        <f t="shared" si="83"/>
        <v/>
      </c>
    </row>
    <row r="1305" spans="2:15" x14ac:dyDescent="0.25">
      <c r="B1305" s="14"/>
      <c r="C1305" s="14"/>
      <c r="D1305" s="14"/>
      <c r="G1305" s="4" t="str">
        <f t="shared" si="80"/>
        <v/>
      </c>
      <c r="H1305" t="s">
        <v>24</v>
      </c>
      <c r="I1305">
        <v>0</v>
      </c>
      <c r="J1305" s="14"/>
      <c r="K1305">
        <v>0</v>
      </c>
      <c r="L1305" s="14"/>
      <c r="M1305" s="14">
        <f t="shared" si="81"/>
        <v>0</v>
      </c>
      <c r="N1305" s="5">
        <f t="shared" si="82"/>
        <v>0</v>
      </c>
      <c r="O1305" s="5" t="str">
        <f t="shared" si="83"/>
        <v/>
      </c>
    </row>
    <row r="1306" spans="2:15" x14ac:dyDescent="0.25">
      <c r="B1306" s="14"/>
      <c r="C1306" s="14"/>
      <c r="D1306" s="14"/>
      <c r="G1306" s="4" t="str">
        <f t="shared" si="80"/>
        <v/>
      </c>
      <c r="H1306" t="s">
        <v>24</v>
      </c>
      <c r="I1306">
        <v>0</v>
      </c>
      <c r="J1306" s="14"/>
      <c r="K1306">
        <v>0</v>
      </c>
      <c r="L1306" s="14"/>
      <c r="M1306" s="14">
        <f t="shared" si="81"/>
        <v>0</v>
      </c>
      <c r="N1306" s="5">
        <f t="shared" si="82"/>
        <v>0</v>
      </c>
      <c r="O1306" s="5" t="str">
        <f t="shared" si="83"/>
        <v/>
      </c>
    </row>
    <row r="1307" spans="2:15" x14ac:dyDescent="0.25">
      <c r="B1307" s="14"/>
      <c r="C1307" s="14"/>
      <c r="D1307" s="14"/>
      <c r="G1307" s="4" t="str">
        <f t="shared" si="80"/>
        <v/>
      </c>
      <c r="H1307" t="s">
        <v>24</v>
      </c>
      <c r="I1307">
        <v>0</v>
      </c>
      <c r="J1307" s="14"/>
      <c r="K1307">
        <v>0</v>
      </c>
      <c r="L1307" s="14"/>
      <c r="M1307" s="14">
        <f t="shared" si="81"/>
        <v>0</v>
      </c>
      <c r="N1307" s="5">
        <f t="shared" si="82"/>
        <v>0</v>
      </c>
      <c r="O1307" s="5" t="str">
        <f t="shared" si="83"/>
        <v/>
      </c>
    </row>
    <row r="1308" spans="2:15" x14ac:dyDescent="0.25">
      <c r="B1308" s="14"/>
      <c r="C1308" s="14"/>
      <c r="D1308" s="14"/>
      <c r="G1308" s="4" t="str">
        <f t="shared" si="80"/>
        <v/>
      </c>
      <c r="H1308" t="s">
        <v>24</v>
      </c>
      <c r="I1308">
        <v>0</v>
      </c>
      <c r="J1308" s="14"/>
      <c r="K1308">
        <v>0</v>
      </c>
      <c r="L1308" s="14"/>
      <c r="M1308" s="14">
        <f t="shared" si="81"/>
        <v>0</v>
      </c>
      <c r="N1308" s="5">
        <f t="shared" si="82"/>
        <v>0</v>
      </c>
      <c r="O1308" s="5" t="str">
        <f t="shared" si="83"/>
        <v/>
      </c>
    </row>
    <row r="1309" spans="2:15" x14ac:dyDescent="0.25">
      <c r="B1309" s="14"/>
      <c r="C1309" s="14"/>
      <c r="D1309" s="14"/>
      <c r="G1309" s="4" t="str">
        <f t="shared" si="80"/>
        <v/>
      </c>
      <c r="H1309" t="s">
        <v>24</v>
      </c>
      <c r="I1309">
        <v>0</v>
      </c>
      <c r="J1309" s="14"/>
      <c r="K1309">
        <v>0</v>
      </c>
      <c r="L1309" s="14"/>
      <c r="M1309" s="14">
        <f t="shared" si="81"/>
        <v>0</v>
      </c>
      <c r="N1309" s="5">
        <f t="shared" si="82"/>
        <v>0</v>
      </c>
      <c r="O1309" s="5" t="str">
        <f t="shared" si="83"/>
        <v/>
      </c>
    </row>
    <row r="1310" spans="2:15" x14ac:dyDescent="0.25">
      <c r="B1310" s="14"/>
      <c r="C1310" s="14"/>
      <c r="D1310" s="14"/>
      <c r="G1310" s="4" t="str">
        <f t="shared" si="80"/>
        <v/>
      </c>
      <c r="H1310" t="s">
        <v>24</v>
      </c>
      <c r="I1310">
        <v>0</v>
      </c>
      <c r="J1310" s="14"/>
      <c r="K1310">
        <v>0</v>
      </c>
      <c r="L1310" s="14"/>
      <c r="M1310" s="14">
        <f t="shared" si="81"/>
        <v>0</v>
      </c>
      <c r="N1310" s="5">
        <f t="shared" si="82"/>
        <v>0</v>
      </c>
      <c r="O1310" s="5" t="str">
        <f t="shared" si="83"/>
        <v/>
      </c>
    </row>
    <row r="1311" spans="2:15" x14ac:dyDescent="0.25">
      <c r="B1311" s="14"/>
      <c r="C1311" s="14"/>
      <c r="D1311" s="14"/>
      <c r="G1311" s="4" t="str">
        <f t="shared" si="80"/>
        <v/>
      </c>
      <c r="H1311" t="s">
        <v>24</v>
      </c>
      <c r="I1311">
        <v>0</v>
      </c>
      <c r="J1311" s="14"/>
      <c r="K1311">
        <v>0</v>
      </c>
      <c r="L1311" s="14"/>
      <c r="M1311" s="14">
        <f t="shared" si="81"/>
        <v>0</v>
      </c>
      <c r="N1311" s="5">
        <f t="shared" si="82"/>
        <v>0</v>
      </c>
      <c r="O1311" s="5" t="str">
        <f t="shared" si="83"/>
        <v/>
      </c>
    </row>
    <row r="1312" spans="2:15" x14ac:dyDescent="0.25">
      <c r="B1312" s="14"/>
      <c r="C1312" s="14"/>
      <c r="D1312" s="14"/>
      <c r="G1312" s="4" t="str">
        <f t="shared" si="80"/>
        <v/>
      </c>
      <c r="H1312" t="s">
        <v>24</v>
      </c>
      <c r="I1312">
        <v>0</v>
      </c>
      <c r="J1312" s="14"/>
      <c r="K1312">
        <v>0</v>
      </c>
      <c r="L1312" s="14"/>
      <c r="M1312" s="14">
        <f t="shared" si="81"/>
        <v>0</v>
      </c>
      <c r="N1312" s="5">
        <f t="shared" si="82"/>
        <v>0</v>
      </c>
      <c r="O1312" s="5" t="str">
        <f t="shared" si="83"/>
        <v/>
      </c>
    </row>
    <row r="1313" spans="2:15" x14ac:dyDescent="0.25">
      <c r="B1313" s="14"/>
      <c r="C1313" s="14"/>
      <c r="D1313" s="14"/>
      <c r="G1313" s="4" t="str">
        <f t="shared" si="80"/>
        <v/>
      </c>
      <c r="H1313" t="s">
        <v>24</v>
      </c>
      <c r="I1313">
        <v>0</v>
      </c>
      <c r="J1313" s="14"/>
      <c r="K1313">
        <v>0</v>
      </c>
      <c r="L1313" s="14"/>
      <c r="M1313" s="14">
        <f t="shared" si="81"/>
        <v>0</v>
      </c>
      <c r="N1313" s="5">
        <f t="shared" si="82"/>
        <v>0</v>
      </c>
      <c r="O1313" s="5" t="str">
        <f t="shared" si="83"/>
        <v/>
      </c>
    </row>
    <row r="1314" spans="2:15" x14ac:dyDescent="0.25">
      <c r="B1314" s="14"/>
      <c r="C1314" s="14"/>
      <c r="D1314" s="14"/>
      <c r="G1314" s="4" t="str">
        <f t="shared" si="80"/>
        <v/>
      </c>
      <c r="H1314" t="s">
        <v>24</v>
      </c>
      <c r="I1314">
        <v>0</v>
      </c>
      <c r="J1314" s="14"/>
      <c r="K1314">
        <v>0</v>
      </c>
      <c r="L1314" s="14"/>
      <c r="M1314" s="14">
        <f t="shared" si="81"/>
        <v>0</v>
      </c>
      <c r="N1314" s="5">
        <f t="shared" si="82"/>
        <v>0</v>
      </c>
      <c r="O1314" s="5" t="str">
        <f t="shared" si="83"/>
        <v/>
      </c>
    </row>
    <row r="1315" spans="2:15" x14ac:dyDescent="0.25">
      <c r="B1315" s="14"/>
      <c r="C1315" s="14"/>
      <c r="D1315" s="14"/>
      <c r="G1315" s="4" t="str">
        <f t="shared" si="80"/>
        <v/>
      </c>
      <c r="H1315" t="s">
        <v>24</v>
      </c>
      <c r="I1315">
        <v>0</v>
      </c>
      <c r="J1315" s="14"/>
      <c r="K1315">
        <v>0</v>
      </c>
      <c r="L1315" s="14"/>
      <c r="M1315" s="14">
        <f t="shared" si="81"/>
        <v>0</v>
      </c>
      <c r="N1315" s="5">
        <f t="shared" si="82"/>
        <v>0</v>
      </c>
      <c r="O1315" s="5" t="str">
        <f t="shared" si="83"/>
        <v/>
      </c>
    </row>
    <row r="1316" spans="2:15" x14ac:dyDescent="0.25">
      <c r="B1316" s="14"/>
      <c r="C1316" s="14"/>
      <c r="D1316" s="14"/>
      <c r="G1316" s="4" t="str">
        <f t="shared" si="80"/>
        <v/>
      </c>
      <c r="H1316" t="s">
        <v>24</v>
      </c>
      <c r="I1316">
        <v>0</v>
      </c>
      <c r="J1316" s="14"/>
      <c r="K1316">
        <v>0</v>
      </c>
      <c r="L1316" s="14"/>
      <c r="M1316" s="14">
        <f t="shared" si="81"/>
        <v>0</v>
      </c>
      <c r="N1316" s="5">
        <f t="shared" si="82"/>
        <v>0</v>
      </c>
      <c r="O1316" s="5" t="str">
        <f t="shared" si="83"/>
        <v/>
      </c>
    </row>
    <row r="1317" spans="2:15" x14ac:dyDescent="0.25">
      <c r="B1317" s="14"/>
      <c r="C1317" s="14"/>
      <c r="D1317" s="14"/>
      <c r="G1317" s="4" t="str">
        <f t="shared" si="80"/>
        <v/>
      </c>
      <c r="H1317" t="s">
        <v>24</v>
      </c>
      <c r="I1317">
        <v>0</v>
      </c>
      <c r="J1317" s="14"/>
      <c r="K1317">
        <v>0</v>
      </c>
      <c r="L1317" s="14"/>
      <c r="M1317" s="14">
        <f t="shared" si="81"/>
        <v>0</v>
      </c>
      <c r="N1317" s="5">
        <f t="shared" si="82"/>
        <v>0</v>
      </c>
      <c r="O1317" s="5" t="str">
        <f t="shared" si="83"/>
        <v/>
      </c>
    </row>
    <row r="1318" spans="2:15" x14ac:dyDescent="0.25">
      <c r="B1318" s="14"/>
      <c r="C1318" s="14"/>
      <c r="D1318" s="14"/>
      <c r="G1318" s="4" t="str">
        <f t="shared" si="80"/>
        <v/>
      </c>
      <c r="H1318" t="s">
        <v>24</v>
      </c>
      <c r="I1318">
        <v>0</v>
      </c>
      <c r="J1318" s="14"/>
      <c r="K1318">
        <v>0</v>
      </c>
      <c r="L1318" s="14"/>
      <c r="M1318" s="14">
        <f t="shared" si="81"/>
        <v>0</v>
      </c>
      <c r="N1318" s="5">
        <f t="shared" si="82"/>
        <v>0</v>
      </c>
      <c r="O1318" s="5" t="str">
        <f t="shared" si="83"/>
        <v/>
      </c>
    </row>
    <row r="1319" spans="2:15" x14ac:dyDescent="0.25">
      <c r="B1319" s="14"/>
      <c r="C1319" s="14"/>
      <c r="D1319" s="14"/>
      <c r="G1319" s="4" t="str">
        <f t="shared" si="80"/>
        <v/>
      </c>
      <c r="H1319" t="s">
        <v>24</v>
      </c>
      <c r="I1319">
        <v>0</v>
      </c>
      <c r="J1319" s="14"/>
      <c r="K1319">
        <v>0</v>
      </c>
      <c r="L1319" s="14"/>
      <c r="M1319" s="14">
        <f t="shared" si="81"/>
        <v>0</v>
      </c>
      <c r="N1319" s="5">
        <f t="shared" si="82"/>
        <v>0</v>
      </c>
      <c r="O1319" s="5" t="str">
        <f t="shared" si="83"/>
        <v/>
      </c>
    </row>
    <row r="1320" spans="2:15" x14ac:dyDescent="0.25">
      <c r="B1320" s="14"/>
      <c r="C1320" s="14"/>
      <c r="D1320" s="14"/>
      <c r="G1320" s="4" t="str">
        <f t="shared" si="80"/>
        <v/>
      </c>
      <c r="H1320" t="s">
        <v>24</v>
      </c>
      <c r="I1320">
        <v>0</v>
      </c>
      <c r="J1320" s="14"/>
      <c r="K1320">
        <v>0</v>
      </c>
      <c r="L1320" s="14"/>
      <c r="M1320" s="14">
        <f t="shared" si="81"/>
        <v>0</v>
      </c>
      <c r="N1320" s="5">
        <f t="shared" si="82"/>
        <v>0</v>
      </c>
      <c r="O1320" s="5" t="str">
        <f t="shared" si="83"/>
        <v/>
      </c>
    </row>
    <row r="1321" spans="2:15" x14ac:dyDescent="0.25">
      <c r="B1321" s="14"/>
      <c r="C1321" s="14"/>
      <c r="D1321" s="14"/>
      <c r="G1321" s="4" t="str">
        <f t="shared" si="80"/>
        <v/>
      </c>
      <c r="H1321" t="s">
        <v>24</v>
      </c>
      <c r="I1321">
        <v>0</v>
      </c>
      <c r="J1321" s="14"/>
      <c r="K1321">
        <v>0</v>
      </c>
      <c r="L1321" s="14"/>
      <c r="M1321" s="14">
        <f t="shared" si="81"/>
        <v>0</v>
      </c>
      <c r="N1321" s="5">
        <f t="shared" si="82"/>
        <v>0</v>
      </c>
      <c r="O1321" s="5" t="str">
        <f t="shared" si="83"/>
        <v/>
      </c>
    </row>
    <row r="1322" spans="2:15" x14ac:dyDescent="0.25">
      <c r="B1322" s="14"/>
      <c r="C1322" s="14"/>
      <c r="D1322" s="14"/>
      <c r="G1322" s="4" t="str">
        <f t="shared" si="80"/>
        <v/>
      </c>
      <c r="H1322" t="s">
        <v>24</v>
      </c>
      <c r="I1322">
        <v>0</v>
      </c>
      <c r="J1322" s="14"/>
      <c r="K1322">
        <v>0</v>
      </c>
      <c r="L1322" s="14"/>
      <c r="M1322" s="14">
        <f t="shared" si="81"/>
        <v>0</v>
      </c>
      <c r="N1322" s="5">
        <f t="shared" si="82"/>
        <v>0</v>
      </c>
      <c r="O1322" s="5" t="str">
        <f t="shared" si="83"/>
        <v/>
      </c>
    </row>
    <row r="1323" spans="2:15" x14ac:dyDescent="0.25">
      <c r="B1323" s="14"/>
      <c r="C1323" s="14"/>
      <c r="D1323" s="14"/>
      <c r="G1323" s="4" t="str">
        <f t="shared" si="80"/>
        <v/>
      </c>
      <c r="H1323" t="s">
        <v>24</v>
      </c>
      <c r="I1323">
        <v>0</v>
      </c>
      <c r="J1323" s="14"/>
      <c r="K1323">
        <v>0</v>
      </c>
      <c r="L1323" s="14"/>
      <c r="M1323" s="14">
        <f t="shared" si="81"/>
        <v>0</v>
      </c>
      <c r="N1323" s="5">
        <f t="shared" si="82"/>
        <v>0</v>
      </c>
      <c r="O1323" s="5" t="str">
        <f t="shared" si="83"/>
        <v/>
      </c>
    </row>
    <row r="1324" spans="2:15" x14ac:dyDescent="0.25">
      <c r="B1324" s="14"/>
      <c r="C1324" s="14"/>
      <c r="D1324" s="14"/>
      <c r="G1324" s="4" t="str">
        <f t="shared" si="80"/>
        <v/>
      </c>
      <c r="H1324" t="s">
        <v>24</v>
      </c>
      <c r="I1324">
        <v>0</v>
      </c>
      <c r="J1324" s="14"/>
      <c r="K1324">
        <v>0</v>
      </c>
      <c r="L1324" s="14"/>
      <c r="M1324" s="14">
        <f t="shared" si="81"/>
        <v>0</v>
      </c>
      <c r="N1324" s="5">
        <f t="shared" si="82"/>
        <v>0</v>
      </c>
      <c r="O1324" s="5" t="str">
        <f t="shared" si="83"/>
        <v/>
      </c>
    </row>
    <row r="1325" spans="2:15" x14ac:dyDescent="0.25">
      <c r="B1325" s="14"/>
      <c r="C1325" s="14"/>
      <c r="D1325" s="14"/>
      <c r="G1325" s="4" t="str">
        <f t="shared" si="80"/>
        <v/>
      </c>
      <c r="H1325" t="s">
        <v>24</v>
      </c>
      <c r="I1325">
        <v>0</v>
      </c>
      <c r="J1325" s="14"/>
      <c r="K1325">
        <v>0</v>
      </c>
      <c r="L1325" s="14"/>
      <c r="M1325" s="14">
        <f t="shared" si="81"/>
        <v>0</v>
      </c>
      <c r="N1325" s="5">
        <f t="shared" si="82"/>
        <v>0</v>
      </c>
      <c r="O1325" s="5" t="str">
        <f t="shared" si="83"/>
        <v/>
      </c>
    </row>
    <row r="1326" spans="2:15" x14ac:dyDescent="0.25">
      <c r="B1326" s="14"/>
      <c r="C1326" s="14"/>
      <c r="D1326" s="14"/>
      <c r="G1326" s="4" t="str">
        <f t="shared" si="80"/>
        <v/>
      </c>
      <c r="H1326" t="s">
        <v>24</v>
      </c>
      <c r="I1326">
        <v>0</v>
      </c>
      <c r="J1326" s="14"/>
      <c r="K1326">
        <v>0</v>
      </c>
      <c r="L1326" s="14"/>
      <c r="M1326" s="14">
        <f t="shared" si="81"/>
        <v>0</v>
      </c>
      <c r="N1326" s="5">
        <f t="shared" si="82"/>
        <v>0</v>
      </c>
      <c r="O1326" s="5" t="str">
        <f t="shared" si="83"/>
        <v/>
      </c>
    </row>
    <row r="1327" spans="2:15" x14ac:dyDescent="0.25">
      <c r="B1327" s="14"/>
      <c r="C1327" s="14"/>
      <c r="D1327" s="14"/>
      <c r="G1327" s="4" t="str">
        <f t="shared" si="80"/>
        <v/>
      </c>
      <c r="H1327" t="s">
        <v>24</v>
      </c>
      <c r="I1327">
        <v>0</v>
      </c>
      <c r="J1327" s="14"/>
      <c r="K1327">
        <v>0</v>
      </c>
      <c r="L1327" s="14"/>
      <c r="M1327" s="14">
        <f t="shared" si="81"/>
        <v>0</v>
      </c>
      <c r="N1327" s="5">
        <f t="shared" si="82"/>
        <v>0</v>
      </c>
      <c r="O1327" s="5" t="str">
        <f t="shared" si="83"/>
        <v/>
      </c>
    </row>
    <row r="1328" spans="2:15" x14ac:dyDescent="0.25">
      <c r="B1328" s="14"/>
      <c r="C1328" s="14"/>
      <c r="D1328" s="14"/>
      <c r="G1328" s="4" t="str">
        <f t="shared" si="80"/>
        <v/>
      </c>
      <c r="H1328" t="s">
        <v>24</v>
      </c>
      <c r="I1328">
        <v>0</v>
      </c>
      <c r="J1328" s="14"/>
      <c r="K1328">
        <v>0</v>
      </c>
      <c r="L1328" s="14"/>
      <c r="M1328" s="14">
        <f t="shared" si="81"/>
        <v>0</v>
      </c>
      <c r="N1328" s="5">
        <f t="shared" si="82"/>
        <v>0</v>
      </c>
      <c r="O1328" s="5" t="str">
        <f t="shared" si="83"/>
        <v/>
      </c>
    </row>
    <row r="1329" spans="2:15" x14ac:dyDescent="0.25">
      <c r="B1329" s="14"/>
      <c r="C1329" s="14"/>
      <c r="D1329" s="14"/>
      <c r="G1329" s="4" t="str">
        <f t="shared" si="80"/>
        <v/>
      </c>
      <c r="H1329" t="s">
        <v>24</v>
      </c>
      <c r="I1329">
        <v>0</v>
      </c>
      <c r="J1329" s="14"/>
      <c r="K1329">
        <v>0</v>
      </c>
      <c r="L1329" s="14"/>
      <c r="M1329" s="14">
        <f t="shared" si="81"/>
        <v>0</v>
      </c>
      <c r="N1329" s="5">
        <f t="shared" si="82"/>
        <v>0</v>
      </c>
      <c r="O1329" s="5" t="str">
        <f t="shared" si="83"/>
        <v/>
      </c>
    </row>
    <row r="1330" spans="2:15" x14ac:dyDescent="0.25">
      <c r="B1330" s="14"/>
      <c r="C1330" s="14"/>
      <c r="D1330" s="14"/>
      <c r="G1330" s="4" t="str">
        <f t="shared" si="80"/>
        <v/>
      </c>
      <c r="H1330" t="s">
        <v>24</v>
      </c>
      <c r="I1330">
        <v>0</v>
      </c>
      <c r="J1330" s="14"/>
      <c r="K1330">
        <v>0</v>
      </c>
      <c r="L1330" s="14"/>
      <c r="M1330" s="14">
        <f t="shared" si="81"/>
        <v>0</v>
      </c>
      <c r="N1330" s="5">
        <f t="shared" si="82"/>
        <v>0</v>
      </c>
      <c r="O1330" s="5" t="str">
        <f t="shared" si="83"/>
        <v/>
      </c>
    </row>
    <row r="1331" spans="2:15" x14ac:dyDescent="0.25">
      <c r="B1331" s="14"/>
      <c r="C1331" s="14"/>
      <c r="D1331" s="14"/>
      <c r="G1331" s="4" t="str">
        <f t="shared" si="80"/>
        <v/>
      </c>
      <c r="H1331" t="s">
        <v>24</v>
      </c>
      <c r="I1331">
        <v>0</v>
      </c>
      <c r="J1331" s="14"/>
      <c r="K1331">
        <v>0</v>
      </c>
      <c r="L1331" s="14"/>
      <c r="M1331" s="14">
        <f t="shared" si="81"/>
        <v>0</v>
      </c>
      <c r="N1331" s="5">
        <f t="shared" si="82"/>
        <v>0</v>
      </c>
      <c r="O1331" s="5" t="str">
        <f t="shared" si="83"/>
        <v/>
      </c>
    </row>
    <row r="1332" spans="2:15" x14ac:dyDescent="0.25">
      <c r="B1332" s="14"/>
      <c r="C1332" s="14"/>
      <c r="D1332" s="14"/>
      <c r="G1332" s="4" t="str">
        <f t="shared" si="80"/>
        <v/>
      </c>
      <c r="H1332" t="s">
        <v>24</v>
      </c>
      <c r="I1332">
        <v>0</v>
      </c>
      <c r="J1332" s="14"/>
      <c r="K1332">
        <v>0</v>
      </c>
      <c r="L1332" s="14"/>
      <c r="M1332" s="14">
        <f t="shared" si="81"/>
        <v>0</v>
      </c>
      <c r="N1332" s="5">
        <f t="shared" si="82"/>
        <v>0</v>
      </c>
      <c r="O1332" s="5" t="str">
        <f t="shared" si="83"/>
        <v/>
      </c>
    </row>
    <row r="1333" spans="2:15" x14ac:dyDescent="0.25">
      <c r="B1333" s="14"/>
      <c r="C1333" s="14"/>
      <c r="D1333" s="14"/>
      <c r="G1333" s="4" t="str">
        <f t="shared" si="80"/>
        <v/>
      </c>
      <c r="H1333" t="s">
        <v>24</v>
      </c>
      <c r="I1333">
        <v>0</v>
      </c>
      <c r="J1333" s="14"/>
      <c r="K1333">
        <v>0</v>
      </c>
      <c r="L1333" s="14"/>
      <c r="M1333" s="14">
        <f t="shared" si="81"/>
        <v>0</v>
      </c>
      <c r="N1333" s="5">
        <f t="shared" si="82"/>
        <v>0</v>
      </c>
      <c r="O1333" s="5" t="str">
        <f t="shared" si="83"/>
        <v/>
      </c>
    </row>
    <row r="1334" spans="2:15" x14ac:dyDescent="0.25">
      <c r="B1334" s="14"/>
      <c r="C1334" s="14"/>
      <c r="D1334" s="14"/>
      <c r="G1334" s="4" t="str">
        <f t="shared" si="80"/>
        <v/>
      </c>
      <c r="H1334" t="s">
        <v>24</v>
      </c>
      <c r="I1334">
        <v>0</v>
      </c>
      <c r="J1334" s="14"/>
      <c r="K1334">
        <v>0</v>
      </c>
      <c r="L1334" s="14"/>
      <c r="M1334" s="14">
        <f t="shared" si="81"/>
        <v>0</v>
      </c>
      <c r="N1334" s="5">
        <f t="shared" si="82"/>
        <v>0</v>
      </c>
      <c r="O1334" s="5" t="str">
        <f t="shared" si="83"/>
        <v/>
      </c>
    </row>
    <row r="1335" spans="2:15" x14ac:dyDescent="0.25">
      <c r="B1335" s="14"/>
      <c r="C1335" s="14"/>
      <c r="D1335" s="14"/>
      <c r="G1335" s="4" t="str">
        <f t="shared" si="80"/>
        <v/>
      </c>
      <c r="H1335" t="s">
        <v>24</v>
      </c>
      <c r="I1335">
        <v>0</v>
      </c>
      <c r="J1335" s="14"/>
      <c r="K1335">
        <v>0</v>
      </c>
      <c r="L1335" s="14"/>
      <c r="M1335" s="14">
        <f t="shared" si="81"/>
        <v>0</v>
      </c>
      <c r="N1335" s="5">
        <f t="shared" si="82"/>
        <v>0</v>
      </c>
      <c r="O1335" s="5" t="str">
        <f t="shared" si="83"/>
        <v/>
      </c>
    </row>
    <row r="1336" spans="2:15" x14ac:dyDescent="0.25">
      <c r="B1336" s="14"/>
      <c r="C1336" s="14"/>
      <c r="D1336" s="14"/>
      <c r="G1336" s="4" t="str">
        <f t="shared" si="80"/>
        <v/>
      </c>
      <c r="H1336" t="s">
        <v>24</v>
      </c>
      <c r="I1336">
        <v>0</v>
      </c>
      <c r="J1336" s="14"/>
      <c r="K1336">
        <v>0</v>
      </c>
      <c r="L1336" s="14"/>
      <c r="M1336" s="14">
        <f t="shared" si="81"/>
        <v>0</v>
      </c>
      <c r="N1336" s="5">
        <f t="shared" si="82"/>
        <v>0</v>
      </c>
      <c r="O1336" s="5" t="str">
        <f t="shared" si="83"/>
        <v/>
      </c>
    </row>
    <row r="1337" spans="2:15" x14ac:dyDescent="0.25">
      <c r="B1337" s="14"/>
      <c r="C1337" s="14"/>
      <c r="D1337" s="14"/>
      <c r="G1337" s="4" t="str">
        <f t="shared" si="80"/>
        <v/>
      </c>
      <c r="H1337" t="s">
        <v>24</v>
      </c>
      <c r="I1337">
        <v>0</v>
      </c>
      <c r="J1337" s="14"/>
      <c r="K1337">
        <v>0</v>
      </c>
      <c r="L1337" s="14"/>
      <c r="M1337" s="14">
        <f t="shared" si="81"/>
        <v>0</v>
      </c>
      <c r="N1337" s="5">
        <f t="shared" si="82"/>
        <v>0</v>
      </c>
      <c r="O1337" s="5" t="str">
        <f t="shared" si="83"/>
        <v/>
      </c>
    </row>
    <row r="1338" spans="2:15" x14ac:dyDescent="0.25">
      <c r="B1338" s="14"/>
      <c r="C1338" s="14"/>
      <c r="D1338" s="14"/>
      <c r="G1338" s="4" t="str">
        <f t="shared" si="80"/>
        <v/>
      </c>
      <c r="H1338" t="s">
        <v>24</v>
      </c>
      <c r="I1338">
        <v>0</v>
      </c>
      <c r="J1338" s="14"/>
      <c r="K1338">
        <v>0</v>
      </c>
      <c r="L1338" s="14"/>
      <c r="M1338" s="14">
        <f t="shared" si="81"/>
        <v>0</v>
      </c>
      <c r="N1338" s="5">
        <f t="shared" si="82"/>
        <v>0</v>
      </c>
      <c r="O1338" s="5" t="str">
        <f t="shared" si="83"/>
        <v/>
      </c>
    </row>
    <row r="1339" spans="2:15" x14ac:dyDescent="0.25">
      <c r="B1339" s="14"/>
      <c r="C1339" s="14"/>
      <c r="D1339" s="14"/>
      <c r="G1339" s="4" t="str">
        <f t="shared" si="80"/>
        <v/>
      </c>
      <c r="H1339" t="s">
        <v>24</v>
      </c>
      <c r="I1339">
        <v>0</v>
      </c>
      <c r="J1339" s="14"/>
      <c r="K1339">
        <v>0</v>
      </c>
      <c r="L1339" s="14"/>
      <c r="M1339" s="14">
        <f t="shared" si="81"/>
        <v>0</v>
      </c>
      <c r="N1339" s="5">
        <f t="shared" si="82"/>
        <v>0</v>
      </c>
      <c r="O1339" s="5" t="str">
        <f t="shared" si="83"/>
        <v/>
      </c>
    </row>
    <row r="1340" spans="2:15" x14ac:dyDescent="0.25">
      <c r="B1340" s="14"/>
      <c r="C1340" s="14"/>
      <c r="D1340" s="14"/>
      <c r="G1340" s="4" t="str">
        <f t="shared" si="80"/>
        <v/>
      </c>
      <c r="H1340" t="s">
        <v>24</v>
      </c>
      <c r="I1340">
        <v>0</v>
      </c>
      <c r="J1340" s="14"/>
      <c r="K1340">
        <v>0</v>
      </c>
      <c r="L1340" s="14"/>
      <c r="M1340" s="14">
        <f t="shared" si="81"/>
        <v>0</v>
      </c>
      <c r="N1340" s="5">
        <f t="shared" si="82"/>
        <v>0</v>
      </c>
      <c r="O1340" s="5" t="str">
        <f t="shared" si="83"/>
        <v/>
      </c>
    </row>
    <row r="1341" spans="2:15" x14ac:dyDescent="0.25">
      <c r="B1341" s="14"/>
      <c r="C1341" s="14"/>
      <c r="D1341" s="14"/>
      <c r="G1341" s="4" t="str">
        <f t="shared" si="80"/>
        <v/>
      </c>
      <c r="H1341" t="s">
        <v>24</v>
      </c>
      <c r="I1341">
        <v>0</v>
      </c>
      <c r="J1341" s="14"/>
      <c r="K1341">
        <v>0</v>
      </c>
      <c r="L1341" s="14"/>
      <c r="M1341" s="14">
        <f t="shared" si="81"/>
        <v>0</v>
      </c>
      <c r="N1341" s="5">
        <f t="shared" si="82"/>
        <v>0</v>
      </c>
      <c r="O1341" s="5" t="str">
        <f t="shared" si="83"/>
        <v/>
      </c>
    </row>
    <row r="1342" spans="2:15" x14ac:dyDescent="0.25">
      <c r="B1342" s="14"/>
      <c r="C1342" s="14"/>
      <c r="D1342" s="14"/>
      <c r="G1342" s="4" t="str">
        <f t="shared" si="80"/>
        <v/>
      </c>
      <c r="H1342" t="s">
        <v>24</v>
      </c>
      <c r="I1342">
        <v>0</v>
      </c>
      <c r="J1342" s="14"/>
      <c r="K1342">
        <v>0</v>
      </c>
      <c r="L1342" s="14"/>
      <c r="M1342" s="14">
        <f t="shared" si="81"/>
        <v>0</v>
      </c>
      <c r="N1342" s="5">
        <f t="shared" si="82"/>
        <v>0</v>
      </c>
      <c r="O1342" s="5" t="str">
        <f t="shared" si="83"/>
        <v/>
      </c>
    </row>
    <row r="1343" spans="2:15" x14ac:dyDescent="0.25">
      <c r="B1343" s="14"/>
      <c r="C1343" s="14"/>
      <c r="D1343" s="14"/>
      <c r="G1343" s="4" t="str">
        <f t="shared" si="80"/>
        <v/>
      </c>
      <c r="H1343" t="s">
        <v>24</v>
      </c>
      <c r="I1343">
        <v>0</v>
      </c>
      <c r="J1343" s="14"/>
      <c r="K1343">
        <v>0</v>
      </c>
      <c r="L1343" s="14"/>
      <c r="M1343" s="14">
        <f t="shared" si="81"/>
        <v>0</v>
      </c>
      <c r="N1343" s="5">
        <f t="shared" si="82"/>
        <v>0</v>
      </c>
      <c r="O1343" s="5" t="str">
        <f t="shared" si="83"/>
        <v/>
      </c>
    </row>
    <row r="1344" spans="2:15" x14ac:dyDescent="0.25">
      <c r="B1344" s="14"/>
      <c r="C1344" s="14"/>
      <c r="D1344" s="14"/>
      <c r="G1344" s="4" t="str">
        <f t="shared" si="80"/>
        <v/>
      </c>
      <c r="H1344" t="s">
        <v>24</v>
      </c>
      <c r="I1344">
        <v>0</v>
      </c>
      <c r="J1344" s="14"/>
      <c r="K1344">
        <v>0</v>
      </c>
      <c r="L1344" s="14"/>
      <c r="M1344" s="14">
        <f t="shared" si="81"/>
        <v>0</v>
      </c>
      <c r="N1344" s="5">
        <f t="shared" si="82"/>
        <v>0</v>
      </c>
      <c r="O1344" s="5" t="str">
        <f t="shared" si="83"/>
        <v/>
      </c>
    </row>
    <row r="1345" spans="2:15" x14ac:dyDescent="0.25">
      <c r="B1345" s="14"/>
      <c r="C1345" s="14"/>
      <c r="D1345" s="14"/>
      <c r="G1345" s="4" t="str">
        <f t="shared" si="80"/>
        <v/>
      </c>
      <c r="H1345" t="s">
        <v>24</v>
      </c>
      <c r="I1345">
        <v>0</v>
      </c>
      <c r="J1345" s="14"/>
      <c r="K1345">
        <v>0</v>
      </c>
      <c r="L1345" s="14"/>
      <c r="M1345" s="14">
        <f t="shared" si="81"/>
        <v>0</v>
      </c>
      <c r="N1345" s="5">
        <f t="shared" si="82"/>
        <v>0</v>
      </c>
      <c r="O1345" s="5" t="str">
        <f t="shared" si="83"/>
        <v/>
      </c>
    </row>
    <row r="1346" spans="2:15" x14ac:dyDescent="0.25">
      <c r="B1346" s="14"/>
      <c r="C1346" s="14"/>
      <c r="D1346" s="14"/>
      <c r="G1346" s="4" t="str">
        <f t="shared" si="80"/>
        <v/>
      </c>
      <c r="H1346" t="s">
        <v>24</v>
      </c>
      <c r="I1346">
        <v>0</v>
      </c>
      <c r="J1346" s="14"/>
      <c r="K1346">
        <v>0</v>
      </c>
      <c r="L1346" s="14"/>
      <c r="M1346" s="14">
        <f t="shared" si="81"/>
        <v>0</v>
      </c>
      <c r="N1346" s="5">
        <f t="shared" si="82"/>
        <v>0</v>
      </c>
      <c r="O1346" s="5" t="str">
        <f t="shared" si="83"/>
        <v/>
      </c>
    </row>
    <row r="1347" spans="2:15" x14ac:dyDescent="0.25">
      <c r="B1347" s="14"/>
      <c r="C1347" s="14"/>
      <c r="D1347" s="14"/>
      <c r="G1347" s="4" t="str">
        <f t="shared" si="80"/>
        <v/>
      </c>
      <c r="H1347" t="s">
        <v>24</v>
      </c>
      <c r="I1347">
        <v>0</v>
      </c>
      <c r="J1347" s="14"/>
      <c r="K1347">
        <v>0</v>
      </c>
      <c r="L1347" s="14"/>
      <c r="M1347" s="14">
        <f t="shared" si="81"/>
        <v>0</v>
      </c>
      <c r="N1347" s="5">
        <f t="shared" si="82"/>
        <v>0</v>
      </c>
      <c r="O1347" s="5" t="str">
        <f t="shared" si="83"/>
        <v/>
      </c>
    </row>
    <row r="1348" spans="2:15" x14ac:dyDescent="0.25">
      <c r="B1348" s="14"/>
      <c r="C1348" s="14"/>
      <c r="D1348" s="14"/>
      <c r="G1348" s="4" t="str">
        <f t="shared" si="80"/>
        <v/>
      </c>
      <c r="H1348" t="s">
        <v>24</v>
      </c>
      <c r="I1348">
        <v>0</v>
      </c>
      <c r="J1348" s="14"/>
      <c r="K1348">
        <v>0</v>
      </c>
      <c r="L1348" s="14"/>
      <c r="M1348" s="14">
        <f t="shared" si="81"/>
        <v>0</v>
      </c>
      <c r="N1348" s="5">
        <f t="shared" si="82"/>
        <v>0</v>
      </c>
      <c r="O1348" s="5" t="str">
        <f t="shared" si="83"/>
        <v/>
      </c>
    </row>
    <row r="1349" spans="2:15" x14ac:dyDescent="0.25">
      <c r="B1349" s="14"/>
      <c r="C1349" s="14"/>
      <c r="D1349" s="14"/>
      <c r="G1349" s="4" t="str">
        <f t="shared" si="80"/>
        <v/>
      </c>
      <c r="H1349" t="s">
        <v>24</v>
      </c>
      <c r="I1349">
        <v>0</v>
      </c>
      <c r="J1349" s="14"/>
      <c r="K1349">
        <v>0</v>
      </c>
      <c r="L1349" s="14"/>
      <c r="M1349" s="14">
        <f t="shared" si="81"/>
        <v>0</v>
      </c>
      <c r="N1349" s="5">
        <f t="shared" si="82"/>
        <v>0</v>
      </c>
      <c r="O1349" s="5" t="str">
        <f t="shared" si="83"/>
        <v/>
      </c>
    </row>
    <row r="1350" spans="2:15" x14ac:dyDescent="0.25">
      <c r="B1350" s="14"/>
      <c r="C1350" s="14"/>
      <c r="D1350" s="14"/>
      <c r="G1350" s="4" t="str">
        <f t="shared" ref="G1350:G1413" si="84">A1350&amp;F1350</f>
        <v/>
      </c>
      <c r="H1350" t="s">
        <v>24</v>
      </c>
      <c r="I1350">
        <v>0</v>
      </c>
      <c r="J1350" s="14"/>
      <c r="K1350">
        <v>0</v>
      </c>
      <c r="L1350" s="14"/>
      <c r="M1350" s="14">
        <f t="shared" ref="M1350:M1413" si="85">IF(I1350&gt;0,"Masukan unit konversi",0)</f>
        <v>0</v>
      </c>
      <c r="N1350" s="5">
        <f t="shared" ref="N1350:N1413" si="86">IF(I1350&gt;0,(I1350*M1350)+K1350,K1350)</f>
        <v>0</v>
      </c>
      <c r="O1350" s="5" t="str">
        <f t="shared" ref="O1350:O1413" si="87">IF(L1350&lt;&gt;"",L1350,"")</f>
        <v/>
      </c>
    </row>
    <row r="1351" spans="2:15" x14ac:dyDescent="0.25">
      <c r="B1351" s="14"/>
      <c r="C1351" s="14"/>
      <c r="D1351" s="14"/>
      <c r="G1351" s="4" t="str">
        <f t="shared" si="84"/>
        <v/>
      </c>
      <c r="H1351" t="s">
        <v>24</v>
      </c>
      <c r="I1351">
        <v>0</v>
      </c>
      <c r="J1351" s="14"/>
      <c r="K1351">
        <v>0</v>
      </c>
      <c r="L1351" s="14"/>
      <c r="M1351" s="14">
        <f t="shared" si="85"/>
        <v>0</v>
      </c>
      <c r="N1351" s="5">
        <f t="shared" si="86"/>
        <v>0</v>
      </c>
      <c r="O1351" s="5" t="str">
        <f t="shared" si="87"/>
        <v/>
      </c>
    </row>
    <row r="1352" spans="2:15" x14ac:dyDescent="0.25">
      <c r="B1352" s="14"/>
      <c r="C1352" s="14"/>
      <c r="D1352" s="14"/>
      <c r="G1352" s="4" t="str">
        <f t="shared" si="84"/>
        <v/>
      </c>
      <c r="H1352" t="s">
        <v>24</v>
      </c>
      <c r="I1352">
        <v>0</v>
      </c>
      <c r="J1352" s="14"/>
      <c r="K1352">
        <v>0</v>
      </c>
      <c r="L1352" s="14"/>
      <c r="M1352" s="14">
        <f t="shared" si="85"/>
        <v>0</v>
      </c>
      <c r="N1352" s="5">
        <f t="shared" si="86"/>
        <v>0</v>
      </c>
      <c r="O1352" s="5" t="str">
        <f t="shared" si="87"/>
        <v/>
      </c>
    </row>
    <row r="1353" spans="2:15" x14ac:dyDescent="0.25">
      <c r="B1353" s="14"/>
      <c r="C1353" s="14"/>
      <c r="D1353" s="14"/>
      <c r="G1353" s="4" t="str">
        <f t="shared" si="84"/>
        <v/>
      </c>
      <c r="H1353" t="s">
        <v>24</v>
      </c>
      <c r="I1353">
        <v>0</v>
      </c>
      <c r="J1353" s="14"/>
      <c r="K1353">
        <v>0</v>
      </c>
      <c r="L1353" s="14"/>
      <c r="M1353" s="14">
        <f t="shared" si="85"/>
        <v>0</v>
      </c>
      <c r="N1353" s="5">
        <f t="shared" si="86"/>
        <v>0</v>
      </c>
      <c r="O1353" s="5" t="str">
        <f t="shared" si="87"/>
        <v/>
      </c>
    </row>
    <row r="1354" spans="2:15" x14ac:dyDescent="0.25">
      <c r="B1354" s="14"/>
      <c r="C1354" s="14"/>
      <c r="D1354" s="14"/>
      <c r="G1354" s="4" t="str">
        <f t="shared" si="84"/>
        <v/>
      </c>
      <c r="H1354" t="s">
        <v>24</v>
      </c>
      <c r="I1354">
        <v>0</v>
      </c>
      <c r="J1354" s="14"/>
      <c r="K1354">
        <v>0</v>
      </c>
      <c r="L1354" s="14"/>
      <c r="M1354" s="14">
        <f t="shared" si="85"/>
        <v>0</v>
      </c>
      <c r="N1354" s="5">
        <f t="shared" si="86"/>
        <v>0</v>
      </c>
      <c r="O1354" s="5" t="str">
        <f t="shared" si="87"/>
        <v/>
      </c>
    </row>
    <row r="1355" spans="2:15" x14ac:dyDescent="0.25">
      <c r="B1355" s="14"/>
      <c r="C1355" s="14"/>
      <c r="D1355" s="14"/>
      <c r="G1355" s="4" t="str">
        <f t="shared" si="84"/>
        <v/>
      </c>
      <c r="H1355" t="s">
        <v>24</v>
      </c>
      <c r="I1355">
        <v>0</v>
      </c>
      <c r="J1355" s="14"/>
      <c r="K1355">
        <v>0</v>
      </c>
      <c r="L1355" s="14"/>
      <c r="M1355" s="14">
        <f t="shared" si="85"/>
        <v>0</v>
      </c>
      <c r="N1355" s="5">
        <f t="shared" si="86"/>
        <v>0</v>
      </c>
      <c r="O1355" s="5" t="str">
        <f t="shared" si="87"/>
        <v/>
      </c>
    </row>
    <row r="1356" spans="2:15" x14ac:dyDescent="0.25">
      <c r="B1356" s="14"/>
      <c r="C1356" s="14"/>
      <c r="D1356" s="14"/>
      <c r="G1356" s="4" t="str">
        <f t="shared" si="84"/>
        <v/>
      </c>
      <c r="H1356" t="s">
        <v>24</v>
      </c>
      <c r="I1356">
        <v>0</v>
      </c>
      <c r="J1356" s="14"/>
      <c r="K1356">
        <v>0</v>
      </c>
      <c r="L1356" s="14"/>
      <c r="M1356" s="14">
        <f t="shared" si="85"/>
        <v>0</v>
      </c>
      <c r="N1356" s="5">
        <f t="shared" si="86"/>
        <v>0</v>
      </c>
      <c r="O1356" s="5" t="str">
        <f t="shared" si="87"/>
        <v/>
      </c>
    </row>
    <row r="1357" spans="2:15" x14ac:dyDescent="0.25">
      <c r="B1357" s="14"/>
      <c r="C1357" s="14"/>
      <c r="D1357" s="14"/>
      <c r="G1357" s="4" t="str">
        <f t="shared" si="84"/>
        <v/>
      </c>
      <c r="H1357" t="s">
        <v>24</v>
      </c>
      <c r="I1357">
        <v>0</v>
      </c>
      <c r="J1357" s="14"/>
      <c r="K1357">
        <v>0</v>
      </c>
      <c r="L1357" s="14"/>
      <c r="M1357" s="14">
        <f t="shared" si="85"/>
        <v>0</v>
      </c>
      <c r="N1357" s="5">
        <f t="shared" si="86"/>
        <v>0</v>
      </c>
      <c r="O1357" s="5" t="str">
        <f t="shared" si="87"/>
        <v/>
      </c>
    </row>
    <row r="1358" spans="2:15" x14ac:dyDescent="0.25">
      <c r="B1358" s="14"/>
      <c r="C1358" s="14"/>
      <c r="D1358" s="14"/>
      <c r="G1358" s="4" t="str">
        <f t="shared" si="84"/>
        <v/>
      </c>
      <c r="H1358" t="s">
        <v>24</v>
      </c>
      <c r="I1358">
        <v>0</v>
      </c>
      <c r="J1358" s="14"/>
      <c r="K1358">
        <v>0</v>
      </c>
      <c r="L1358" s="14"/>
      <c r="M1358" s="14">
        <f t="shared" si="85"/>
        <v>0</v>
      </c>
      <c r="N1358" s="5">
        <f t="shared" si="86"/>
        <v>0</v>
      </c>
      <c r="O1358" s="5" t="str">
        <f t="shared" si="87"/>
        <v/>
      </c>
    </row>
    <row r="1359" spans="2:15" x14ac:dyDescent="0.25">
      <c r="B1359" s="14"/>
      <c r="C1359" s="14"/>
      <c r="D1359" s="14"/>
      <c r="G1359" s="4" t="str">
        <f t="shared" si="84"/>
        <v/>
      </c>
      <c r="H1359" t="s">
        <v>24</v>
      </c>
      <c r="I1359">
        <v>0</v>
      </c>
      <c r="J1359" s="14"/>
      <c r="K1359">
        <v>0</v>
      </c>
      <c r="L1359" s="14"/>
      <c r="M1359" s="14">
        <f t="shared" si="85"/>
        <v>0</v>
      </c>
      <c r="N1359" s="5">
        <f t="shared" si="86"/>
        <v>0</v>
      </c>
      <c r="O1359" s="5" t="str">
        <f t="shared" si="87"/>
        <v/>
      </c>
    </row>
    <row r="1360" spans="2:15" x14ac:dyDescent="0.25">
      <c r="B1360" s="14"/>
      <c r="C1360" s="14"/>
      <c r="D1360" s="14"/>
      <c r="G1360" s="4" t="str">
        <f t="shared" si="84"/>
        <v/>
      </c>
      <c r="H1360" t="s">
        <v>24</v>
      </c>
      <c r="I1360">
        <v>0</v>
      </c>
      <c r="J1360" s="14"/>
      <c r="K1360">
        <v>0</v>
      </c>
      <c r="L1360" s="14"/>
      <c r="M1360" s="14">
        <f t="shared" si="85"/>
        <v>0</v>
      </c>
      <c r="N1360" s="5">
        <f t="shared" si="86"/>
        <v>0</v>
      </c>
      <c r="O1360" s="5" t="str">
        <f t="shared" si="87"/>
        <v/>
      </c>
    </row>
    <row r="1361" spans="2:15" x14ac:dyDescent="0.25">
      <c r="B1361" s="14"/>
      <c r="C1361" s="14"/>
      <c r="D1361" s="14"/>
      <c r="G1361" s="4" t="str">
        <f t="shared" si="84"/>
        <v/>
      </c>
      <c r="H1361" t="s">
        <v>24</v>
      </c>
      <c r="I1361">
        <v>0</v>
      </c>
      <c r="J1361" s="14"/>
      <c r="K1361">
        <v>0</v>
      </c>
      <c r="L1361" s="14"/>
      <c r="M1361" s="14">
        <f t="shared" si="85"/>
        <v>0</v>
      </c>
      <c r="N1361" s="5">
        <f t="shared" si="86"/>
        <v>0</v>
      </c>
      <c r="O1361" s="5" t="str">
        <f t="shared" si="87"/>
        <v/>
      </c>
    </row>
    <row r="1362" spans="2:15" x14ac:dyDescent="0.25">
      <c r="B1362" s="14"/>
      <c r="C1362" s="14"/>
      <c r="D1362" s="14"/>
      <c r="G1362" s="4" t="str">
        <f t="shared" si="84"/>
        <v/>
      </c>
      <c r="H1362" t="s">
        <v>24</v>
      </c>
      <c r="I1362">
        <v>0</v>
      </c>
      <c r="J1362" s="14"/>
      <c r="K1362">
        <v>0</v>
      </c>
      <c r="L1362" s="14"/>
      <c r="M1362" s="14">
        <f t="shared" si="85"/>
        <v>0</v>
      </c>
      <c r="N1362" s="5">
        <f t="shared" si="86"/>
        <v>0</v>
      </c>
      <c r="O1362" s="5" t="str">
        <f t="shared" si="87"/>
        <v/>
      </c>
    </row>
    <row r="1363" spans="2:15" x14ac:dyDescent="0.25">
      <c r="B1363" s="14"/>
      <c r="C1363" s="14"/>
      <c r="D1363" s="14"/>
      <c r="G1363" s="4" t="str">
        <f t="shared" si="84"/>
        <v/>
      </c>
      <c r="H1363" t="s">
        <v>24</v>
      </c>
      <c r="I1363">
        <v>0</v>
      </c>
      <c r="J1363" s="14"/>
      <c r="K1363">
        <v>0</v>
      </c>
      <c r="L1363" s="14"/>
      <c r="M1363" s="14">
        <f t="shared" si="85"/>
        <v>0</v>
      </c>
      <c r="N1363" s="5">
        <f t="shared" si="86"/>
        <v>0</v>
      </c>
      <c r="O1363" s="5" t="str">
        <f t="shared" si="87"/>
        <v/>
      </c>
    </row>
    <row r="1364" spans="2:15" x14ac:dyDescent="0.25">
      <c r="B1364" s="14"/>
      <c r="C1364" s="14"/>
      <c r="D1364" s="14"/>
      <c r="G1364" s="4" t="str">
        <f t="shared" si="84"/>
        <v/>
      </c>
      <c r="H1364" t="s">
        <v>24</v>
      </c>
      <c r="I1364">
        <v>0</v>
      </c>
      <c r="J1364" s="14"/>
      <c r="K1364">
        <v>0</v>
      </c>
      <c r="L1364" s="14"/>
      <c r="M1364" s="14">
        <f t="shared" si="85"/>
        <v>0</v>
      </c>
      <c r="N1364" s="5">
        <f t="shared" si="86"/>
        <v>0</v>
      </c>
      <c r="O1364" s="5" t="str">
        <f t="shared" si="87"/>
        <v/>
      </c>
    </row>
    <row r="1365" spans="2:15" x14ac:dyDescent="0.25">
      <c r="B1365" s="14"/>
      <c r="C1365" s="14"/>
      <c r="D1365" s="14"/>
      <c r="G1365" s="4" t="str">
        <f t="shared" si="84"/>
        <v/>
      </c>
      <c r="H1365" t="s">
        <v>24</v>
      </c>
      <c r="I1365">
        <v>0</v>
      </c>
      <c r="J1365" s="14"/>
      <c r="K1365">
        <v>0</v>
      </c>
      <c r="L1365" s="14"/>
      <c r="M1365" s="14">
        <f t="shared" si="85"/>
        <v>0</v>
      </c>
      <c r="N1365" s="5">
        <f t="shared" si="86"/>
        <v>0</v>
      </c>
      <c r="O1365" s="5" t="str">
        <f t="shared" si="87"/>
        <v/>
      </c>
    </row>
    <row r="1366" spans="2:15" x14ac:dyDescent="0.25">
      <c r="B1366" s="14"/>
      <c r="C1366" s="14"/>
      <c r="D1366" s="14"/>
      <c r="G1366" s="4" t="str">
        <f t="shared" si="84"/>
        <v/>
      </c>
      <c r="H1366" t="s">
        <v>24</v>
      </c>
      <c r="I1366">
        <v>0</v>
      </c>
      <c r="J1366" s="14"/>
      <c r="K1366">
        <v>0</v>
      </c>
      <c r="L1366" s="14"/>
      <c r="M1366" s="14">
        <f t="shared" si="85"/>
        <v>0</v>
      </c>
      <c r="N1366" s="5">
        <f t="shared" si="86"/>
        <v>0</v>
      </c>
      <c r="O1366" s="5" t="str">
        <f t="shared" si="87"/>
        <v/>
      </c>
    </row>
    <row r="1367" spans="2:15" x14ac:dyDescent="0.25">
      <c r="B1367" s="14"/>
      <c r="C1367" s="14"/>
      <c r="D1367" s="14"/>
      <c r="G1367" s="4" t="str">
        <f t="shared" si="84"/>
        <v/>
      </c>
      <c r="H1367" t="s">
        <v>24</v>
      </c>
      <c r="I1367">
        <v>0</v>
      </c>
      <c r="J1367" s="14"/>
      <c r="K1367">
        <v>0</v>
      </c>
      <c r="L1367" s="14"/>
      <c r="M1367" s="14">
        <f t="shared" si="85"/>
        <v>0</v>
      </c>
      <c r="N1367" s="5">
        <f t="shared" si="86"/>
        <v>0</v>
      </c>
      <c r="O1367" s="5" t="str">
        <f t="shared" si="87"/>
        <v/>
      </c>
    </row>
    <row r="1368" spans="2:15" x14ac:dyDescent="0.25">
      <c r="B1368" s="14"/>
      <c r="C1368" s="14"/>
      <c r="D1368" s="14"/>
      <c r="G1368" s="4" t="str">
        <f t="shared" si="84"/>
        <v/>
      </c>
      <c r="H1368" t="s">
        <v>24</v>
      </c>
      <c r="I1368">
        <v>0</v>
      </c>
      <c r="J1368" s="14"/>
      <c r="K1368">
        <v>0</v>
      </c>
      <c r="L1368" s="14"/>
      <c r="M1368" s="14">
        <f t="shared" si="85"/>
        <v>0</v>
      </c>
      <c r="N1368" s="5">
        <f t="shared" si="86"/>
        <v>0</v>
      </c>
      <c r="O1368" s="5" t="str">
        <f t="shared" si="87"/>
        <v/>
      </c>
    </row>
    <row r="1369" spans="2:15" x14ac:dyDescent="0.25">
      <c r="B1369" s="14"/>
      <c r="C1369" s="14"/>
      <c r="D1369" s="14"/>
      <c r="G1369" s="4" t="str">
        <f t="shared" si="84"/>
        <v/>
      </c>
      <c r="H1369" t="s">
        <v>24</v>
      </c>
      <c r="I1369">
        <v>0</v>
      </c>
      <c r="J1369" s="14"/>
      <c r="K1369">
        <v>0</v>
      </c>
      <c r="L1369" s="14"/>
      <c r="M1369" s="14">
        <f t="shared" si="85"/>
        <v>0</v>
      </c>
      <c r="N1369" s="5">
        <f t="shared" si="86"/>
        <v>0</v>
      </c>
      <c r="O1369" s="5" t="str">
        <f t="shared" si="87"/>
        <v/>
      </c>
    </row>
    <row r="1370" spans="2:15" x14ac:dyDescent="0.25">
      <c r="B1370" s="14"/>
      <c r="C1370" s="14"/>
      <c r="D1370" s="14"/>
      <c r="G1370" s="4" t="str">
        <f t="shared" si="84"/>
        <v/>
      </c>
      <c r="H1370" t="s">
        <v>24</v>
      </c>
      <c r="I1370">
        <v>0</v>
      </c>
      <c r="J1370" s="14"/>
      <c r="K1370">
        <v>0</v>
      </c>
      <c r="L1370" s="14"/>
      <c r="M1370" s="14">
        <f t="shared" si="85"/>
        <v>0</v>
      </c>
      <c r="N1370" s="5">
        <f t="shared" si="86"/>
        <v>0</v>
      </c>
      <c r="O1370" s="5" t="str">
        <f t="shared" si="87"/>
        <v/>
      </c>
    </row>
    <row r="1371" spans="2:15" x14ac:dyDescent="0.25">
      <c r="B1371" s="14"/>
      <c r="C1371" s="14"/>
      <c r="D1371" s="14"/>
      <c r="G1371" s="4" t="str">
        <f t="shared" si="84"/>
        <v/>
      </c>
      <c r="H1371" t="s">
        <v>24</v>
      </c>
      <c r="I1371">
        <v>0</v>
      </c>
      <c r="J1371" s="14"/>
      <c r="K1371">
        <v>0</v>
      </c>
      <c r="L1371" s="14"/>
      <c r="M1371" s="14">
        <f t="shared" si="85"/>
        <v>0</v>
      </c>
      <c r="N1371" s="5">
        <f t="shared" si="86"/>
        <v>0</v>
      </c>
      <c r="O1371" s="5" t="str">
        <f t="shared" si="87"/>
        <v/>
      </c>
    </row>
    <row r="1372" spans="2:15" x14ac:dyDescent="0.25">
      <c r="B1372" s="14"/>
      <c r="C1372" s="14"/>
      <c r="D1372" s="14"/>
      <c r="G1372" s="4" t="str">
        <f t="shared" si="84"/>
        <v/>
      </c>
      <c r="H1372" t="s">
        <v>24</v>
      </c>
      <c r="I1372">
        <v>0</v>
      </c>
      <c r="J1372" s="14"/>
      <c r="K1372">
        <v>0</v>
      </c>
      <c r="L1372" s="14"/>
      <c r="M1372" s="14">
        <f t="shared" si="85"/>
        <v>0</v>
      </c>
      <c r="N1372" s="5">
        <f t="shared" si="86"/>
        <v>0</v>
      </c>
      <c r="O1372" s="5" t="str">
        <f t="shared" si="87"/>
        <v/>
      </c>
    </row>
    <row r="1373" spans="2:15" x14ac:dyDescent="0.25">
      <c r="B1373" s="14"/>
      <c r="C1373" s="14"/>
      <c r="D1373" s="14"/>
      <c r="G1373" s="4" t="str">
        <f t="shared" si="84"/>
        <v/>
      </c>
      <c r="H1373" t="s">
        <v>24</v>
      </c>
      <c r="I1373">
        <v>0</v>
      </c>
      <c r="J1373" s="14"/>
      <c r="K1373">
        <v>0</v>
      </c>
      <c r="L1373" s="14"/>
      <c r="M1373" s="14">
        <f t="shared" si="85"/>
        <v>0</v>
      </c>
      <c r="N1373" s="5">
        <f t="shared" si="86"/>
        <v>0</v>
      </c>
      <c r="O1373" s="5" t="str">
        <f t="shared" si="87"/>
        <v/>
      </c>
    </row>
    <row r="1374" spans="2:15" x14ac:dyDescent="0.25">
      <c r="B1374" s="14"/>
      <c r="C1374" s="14"/>
      <c r="D1374" s="14"/>
      <c r="G1374" s="4" t="str">
        <f t="shared" si="84"/>
        <v/>
      </c>
      <c r="H1374" t="s">
        <v>24</v>
      </c>
      <c r="I1374">
        <v>0</v>
      </c>
      <c r="J1374" s="14"/>
      <c r="K1374">
        <v>0</v>
      </c>
      <c r="L1374" s="14"/>
      <c r="M1374" s="14">
        <f t="shared" si="85"/>
        <v>0</v>
      </c>
      <c r="N1374" s="5">
        <f t="shared" si="86"/>
        <v>0</v>
      </c>
      <c r="O1374" s="5" t="str">
        <f t="shared" si="87"/>
        <v/>
      </c>
    </row>
    <row r="1375" spans="2:15" x14ac:dyDescent="0.25">
      <c r="B1375" s="14"/>
      <c r="C1375" s="14"/>
      <c r="D1375" s="14"/>
      <c r="G1375" s="4" t="str">
        <f t="shared" si="84"/>
        <v/>
      </c>
      <c r="H1375" t="s">
        <v>24</v>
      </c>
      <c r="I1375">
        <v>0</v>
      </c>
      <c r="J1375" s="14"/>
      <c r="K1375">
        <v>0</v>
      </c>
      <c r="L1375" s="14"/>
      <c r="M1375" s="14">
        <f t="shared" si="85"/>
        <v>0</v>
      </c>
      <c r="N1375" s="5">
        <f t="shared" si="86"/>
        <v>0</v>
      </c>
      <c r="O1375" s="5" t="str">
        <f t="shared" si="87"/>
        <v/>
      </c>
    </row>
    <row r="1376" spans="2:15" x14ac:dyDescent="0.25">
      <c r="B1376" s="14"/>
      <c r="C1376" s="14"/>
      <c r="D1376" s="14"/>
      <c r="G1376" s="4" t="str">
        <f t="shared" si="84"/>
        <v/>
      </c>
      <c r="H1376" t="s">
        <v>24</v>
      </c>
      <c r="I1376">
        <v>0</v>
      </c>
      <c r="J1376" s="14"/>
      <c r="K1376">
        <v>0</v>
      </c>
      <c r="L1376" s="14"/>
      <c r="M1376" s="14">
        <f t="shared" si="85"/>
        <v>0</v>
      </c>
      <c r="N1376" s="5">
        <f t="shared" si="86"/>
        <v>0</v>
      </c>
      <c r="O1376" s="5" t="str">
        <f t="shared" si="87"/>
        <v/>
      </c>
    </row>
    <row r="1377" spans="2:15" x14ac:dyDescent="0.25">
      <c r="B1377" s="14"/>
      <c r="C1377" s="14"/>
      <c r="D1377" s="14"/>
      <c r="G1377" s="4" t="str">
        <f t="shared" si="84"/>
        <v/>
      </c>
      <c r="H1377" t="s">
        <v>24</v>
      </c>
      <c r="I1377">
        <v>0</v>
      </c>
      <c r="J1377" s="14"/>
      <c r="K1377">
        <v>0</v>
      </c>
      <c r="L1377" s="14"/>
      <c r="M1377" s="14">
        <f t="shared" si="85"/>
        <v>0</v>
      </c>
      <c r="N1377" s="5">
        <f t="shared" si="86"/>
        <v>0</v>
      </c>
      <c r="O1377" s="5" t="str">
        <f t="shared" si="87"/>
        <v/>
      </c>
    </row>
    <row r="1378" spans="2:15" x14ac:dyDescent="0.25">
      <c r="B1378" s="14"/>
      <c r="C1378" s="14"/>
      <c r="D1378" s="14"/>
      <c r="G1378" s="4" t="str">
        <f t="shared" si="84"/>
        <v/>
      </c>
      <c r="H1378" t="s">
        <v>24</v>
      </c>
      <c r="I1378">
        <v>0</v>
      </c>
      <c r="J1378" s="14"/>
      <c r="K1378">
        <v>0</v>
      </c>
      <c r="L1378" s="14"/>
      <c r="M1378" s="14">
        <f t="shared" si="85"/>
        <v>0</v>
      </c>
      <c r="N1378" s="5">
        <f t="shared" si="86"/>
        <v>0</v>
      </c>
      <c r="O1378" s="5" t="str">
        <f t="shared" si="87"/>
        <v/>
      </c>
    </row>
    <row r="1379" spans="2:15" x14ac:dyDescent="0.25">
      <c r="B1379" s="14"/>
      <c r="C1379" s="14"/>
      <c r="D1379" s="14"/>
      <c r="G1379" s="4" t="str">
        <f t="shared" si="84"/>
        <v/>
      </c>
      <c r="H1379" t="s">
        <v>24</v>
      </c>
      <c r="I1379">
        <v>0</v>
      </c>
      <c r="J1379" s="14"/>
      <c r="K1379">
        <v>0</v>
      </c>
      <c r="L1379" s="14"/>
      <c r="M1379" s="14">
        <f t="shared" si="85"/>
        <v>0</v>
      </c>
      <c r="N1379" s="5">
        <f t="shared" si="86"/>
        <v>0</v>
      </c>
      <c r="O1379" s="5" t="str">
        <f t="shared" si="87"/>
        <v/>
      </c>
    </row>
    <row r="1380" spans="2:15" x14ac:dyDescent="0.25">
      <c r="B1380" s="14"/>
      <c r="C1380" s="14"/>
      <c r="D1380" s="14"/>
      <c r="G1380" s="4" t="str">
        <f t="shared" si="84"/>
        <v/>
      </c>
      <c r="H1380" t="s">
        <v>24</v>
      </c>
      <c r="I1380">
        <v>0</v>
      </c>
      <c r="J1380" s="14"/>
      <c r="K1380">
        <v>0</v>
      </c>
      <c r="L1380" s="14"/>
      <c r="M1380" s="14">
        <f t="shared" si="85"/>
        <v>0</v>
      </c>
      <c r="N1380" s="5">
        <f t="shared" si="86"/>
        <v>0</v>
      </c>
      <c r="O1380" s="5" t="str">
        <f t="shared" si="87"/>
        <v/>
      </c>
    </row>
    <row r="1381" spans="2:15" x14ac:dyDescent="0.25">
      <c r="B1381" s="14"/>
      <c r="C1381" s="14"/>
      <c r="D1381" s="14"/>
      <c r="G1381" s="4" t="str">
        <f t="shared" si="84"/>
        <v/>
      </c>
      <c r="H1381" t="s">
        <v>24</v>
      </c>
      <c r="I1381">
        <v>0</v>
      </c>
      <c r="J1381" s="14"/>
      <c r="K1381">
        <v>0</v>
      </c>
      <c r="L1381" s="14"/>
      <c r="M1381" s="14">
        <f t="shared" si="85"/>
        <v>0</v>
      </c>
      <c r="N1381" s="5">
        <f t="shared" si="86"/>
        <v>0</v>
      </c>
      <c r="O1381" s="5" t="str">
        <f t="shared" si="87"/>
        <v/>
      </c>
    </row>
    <row r="1382" spans="2:15" x14ac:dyDescent="0.25">
      <c r="B1382" s="14"/>
      <c r="C1382" s="14"/>
      <c r="D1382" s="14"/>
      <c r="G1382" s="4" t="str">
        <f t="shared" si="84"/>
        <v/>
      </c>
      <c r="H1382" t="s">
        <v>24</v>
      </c>
      <c r="I1382">
        <v>0</v>
      </c>
      <c r="J1382" s="14"/>
      <c r="K1382">
        <v>0</v>
      </c>
      <c r="L1382" s="14"/>
      <c r="M1382" s="14">
        <f t="shared" si="85"/>
        <v>0</v>
      </c>
      <c r="N1382" s="5">
        <f t="shared" si="86"/>
        <v>0</v>
      </c>
      <c r="O1382" s="5" t="str">
        <f t="shared" si="87"/>
        <v/>
      </c>
    </row>
    <row r="1383" spans="2:15" x14ac:dyDescent="0.25">
      <c r="B1383" s="14"/>
      <c r="C1383" s="14"/>
      <c r="D1383" s="14"/>
      <c r="G1383" s="4" t="str">
        <f t="shared" si="84"/>
        <v/>
      </c>
      <c r="H1383" t="s">
        <v>24</v>
      </c>
      <c r="I1383">
        <v>0</v>
      </c>
      <c r="J1383" s="14"/>
      <c r="K1383">
        <v>0</v>
      </c>
      <c r="L1383" s="14"/>
      <c r="M1383" s="14">
        <f t="shared" si="85"/>
        <v>0</v>
      </c>
      <c r="N1383" s="5">
        <f t="shared" si="86"/>
        <v>0</v>
      </c>
      <c r="O1383" s="5" t="str">
        <f t="shared" si="87"/>
        <v/>
      </c>
    </row>
    <row r="1384" spans="2:15" x14ac:dyDescent="0.25">
      <c r="B1384" s="14"/>
      <c r="C1384" s="14"/>
      <c r="D1384" s="14"/>
      <c r="G1384" s="4" t="str">
        <f t="shared" si="84"/>
        <v/>
      </c>
      <c r="H1384" t="s">
        <v>24</v>
      </c>
      <c r="I1384">
        <v>0</v>
      </c>
      <c r="J1384" s="14"/>
      <c r="K1384">
        <v>0</v>
      </c>
      <c r="L1384" s="14"/>
      <c r="M1384" s="14">
        <f t="shared" si="85"/>
        <v>0</v>
      </c>
      <c r="N1384" s="5">
        <f t="shared" si="86"/>
        <v>0</v>
      </c>
      <c r="O1384" s="5" t="str">
        <f t="shared" si="87"/>
        <v/>
      </c>
    </row>
    <row r="1385" spans="2:15" x14ac:dyDescent="0.25">
      <c r="B1385" s="14"/>
      <c r="C1385" s="14"/>
      <c r="D1385" s="14"/>
      <c r="G1385" s="4" t="str">
        <f t="shared" si="84"/>
        <v/>
      </c>
      <c r="H1385" t="s">
        <v>24</v>
      </c>
      <c r="I1385">
        <v>0</v>
      </c>
      <c r="J1385" s="14"/>
      <c r="K1385">
        <v>0</v>
      </c>
      <c r="L1385" s="14"/>
      <c r="M1385" s="14">
        <f t="shared" si="85"/>
        <v>0</v>
      </c>
      <c r="N1385" s="5">
        <f t="shared" si="86"/>
        <v>0</v>
      </c>
      <c r="O1385" s="5" t="str">
        <f t="shared" si="87"/>
        <v/>
      </c>
    </row>
    <row r="1386" spans="2:15" x14ac:dyDescent="0.25">
      <c r="B1386" s="14"/>
      <c r="C1386" s="14"/>
      <c r="D1386" s="14"/>
      <c r="G1386" s="4" t="str">
        <f t="shared" si="84"/>
        <v/>
      </c>
      <c r="H1386" t="s">
        <v>24</v>
      </c>
      <c r="I1386">
        <v>0</v>
      </c>
      <c r="J1386" s="14"/>
      <c r="K1386">
        <v>0</v>
      </c>
      <c r="L1386" s="14"/>
      <c r="M1386" s="14">
        <f t="shared" si="85"/>
        <v>0</v>
      </c>
      <c r="N1386" s="5">
        <f t="shared" si="86"/>
        <v>0</v>
      </c>
      <c r="O1386" s="5" t="str">
        <f t="shared" si="87"/>
        <v/>
      </c>
    </row>
    <row r="1387" spans="2:15" x14ac:dyDescent="0.25">
      <c r="B1387" s="14"/>
      <c r="C1387" s="14"/>
      <c r="D1387" s="14"/>
      <c r="G1387" s="4" t="str">
        <f t="shared" si="84"/>
        <v/>
      </c>
      <c r="H1387" t="s">
        <v>24</v>
      </c>
      <c r="I1387">
        <v>0</v>
      </c>
      <c r="J1387" s="14"/>
      <c r="K1387">
        <v>0</v>
      </c>
      <c r="L1387" s="14"/>
      <c r="M1387" s="14">
        <f t="shared" si="85"/>
        <v>0</v>
      </c>
      <c r="N1387" s="5">
        <f t="shared" si="86"/>
        <v>0</v>
      </c>
      <c r="O1387" s="5" t="str">
        <f t="shared" si="87"/>
        <v/>
      </c>
    </row>
    <row r="1388" spans="2:15" x14ac:dyDescent="0.25">
      <c r="B1388" s="14"/>
      <c r="C1388" s="14"/>
      <c r="D1388" s="14"/>
      <c r="G1388" s="4" t="str">
        <f t="shared" si="84"/>
        <v/>
      </c>
      <c r="H1388" t="s">
        <v>24</v>
      </c>
      <c r="I1388">
        <v>0</v>
      </c>
      <c r="J1388" s="14"/>
      <c r="K1388">
        <v>0</v>
      </c>
      <c r="L1388" s="14"/>
      <c r="M1388" s="14">
        <f t="shared" si="85"/>
        <v>0</v>
      </c>
      <c r="N1388" s="5">
        <f t="shared" si="86"/>
        <v>0</v>
      </c>
      <c r="O1388" s="5" t="str">
        <f t="shared" si="87"/>
        <v/>
      </c>
    </row>
    <row r="1389" spans="2:15" x14ac:dyDescent="0.25">
      <c r="B1389" s="14"/>
      <c r="C1389" s="14"/>
      <c r="D1389" s="14"/>
      <c r="G1389" s="4" t="str">
        <f t="shared" si="84"/>
        <v/>
      </c>
      <c r="H1389" t="s">
        <v>24</v>
      </c>
      <c r="I1389">
        <v>0</v>
      </c>
      <c r="J1389" s="14"/>
      <c r="K1389">
        <v>0</v>
      </c>
      <c r="L1389" s="14"/>
      <c r="M1389" s="14">
        <f t="shared" si="85"/>
        <v>0</v>
      </c>
      <c r="N1389" s="5">
        <f t="shared" si="86"/>
        <v>0</v>
      </c>
      <c r="O1389" s="5" t="str">
        <f t="shared" si="87"/>
        <v/>
      </c>
    </row>
    <row r="1390" spans="2:15" x14ac:dyDescent="0.25">
      <c r="B1390" s="14"/>
      <c r="C1390" s="14"/>
      <c r="D1390" s="14"/>
      <c r="G1390" s="4" t="str">
        <f t="shared" si="84"/>
        <v/>
      </c>
      <c r="H1390" t="s">
        <v>24</v>
      </c>
      <c r="I1390">
        <v>0</v>
      </c>
      <c r="J1390" s="14"/>
      <c r="K1390">
        <v>0</v>
      </c>
      <c r="L1390" s="14"/>
      <c r="M1390" s="14">
        <f t="shared" si="85"/>
        <v>0</v>
      </c>
      <c r="N1390" s="5">
        <f t="shared" si="86"/>
        <v>0</v>
      </c>
      <c r="O1390" s="5" t="str">
        <f t="shared" si="87"/>
        <v/>
      </c>
    </row>
    <row r="1391" spans="2:15" x14ac:dyDescent="0.25">
      <c r="B1391" s="14"/>
      <c r="C1391" s="14"/>
      <c r="D1391" s="14"/>
      <c r="G1391" s="4" t="str">
        <f t="shared" si="84"/>
        <v/>
      </c>
      <c r="H1391" t="s">
        <v>24</v>
      </c>
      <c r="I1391">
        <v>0</v>
      </c>
      <c r="J1391" s="14"/>
      <c r="K1391">
        <v>0</v>
      </c>
      <c r="L1391" s="14"/>
      <c r="M1391" s="14">
        <f t="shared" si="85"/>
        <v>0</v>
      </c>
      <c r="N1391" s="5">
        <f t="shared" si="86"/>
        <v>0</v>
      </c>
      <c r="O1391" s="5" t="str">
        <f t="shared" si="87"/>
        <v/>
      </c>
    </row>
    <row r="1392" spans="2:15" x14ac:dyDescent="0.25">
      <c r="B1392" s="14"/>
      <c r="C1392" s="14"/>
      <c r="D1392" s="14"/>
      <c r="G1392" s="4" t="str">
        <f t="shared" si="84"/>
        <v/>
      </c>
      <c r="H1392" t="s">
        <v>24</v>
      </c>
      <c r="I1392">
        <v>0</v>
      </c>
      <c r="J1392" s="14"/>
      <c r="K1392">
        <v>0</v>
      </c>
      <c r="L1392" s="14"/>
      <c r="M1392" s="14">
        <f t="shared" si="85"/>
        <v>0</v>
      </c>
      <c r="N1392" s="5">
        <f t="shared" si="86"/>
        <v>0</v>
      </c>
      <c r="O1392" s="5" t="str">
        <f t="shared" si="87"/>
        <v/>
      </c>
    </row>
    <row r="1393" spans="2:15" x14ac:dyDescent="0.25">
      <c r="B1393" s="14"/>
      <c r="C1393" s="14"/>
      <c r="D1393" s="14"/>
      <c r="G1393" s="4" t="str">
        <f t="shared" si="84"/>
        <v/>
      </c>
      <c r="H1393" t="s">
        <v>24</v>
      </c>
      <c r="I1393">
        <v>0</v>
      </c>
      <c r="J1393" s="14"/>
      <c r="K1393">
        <v>0</v>
      </c>
      <c r="L1393" s="14"/>
      <c r="M1393" s="14">
        <f t="shared" si="85"/>
        <v>0</v>
      </c>
      <c r="N1393" s="5">
        <f t="shared" si="86"/>
        <v>0</v>
      </c>
      <c r="O1393" s="5" t="str">
        <f t="shared" si="87"/>
        <v/>
      </c>
    </row>
    <row r="1394" spans="2:15" x14ac:dyDescent="0.25">
      <c r="B1394" s="14"/>
      <c r="C1394" s="14"/>
      <c r="D1394" s="14"/>
      <c r="G1394" s="4" t="str">
        <f t="shared" si="84"/>
        <v/>
      </c>
      <c r="H1394" t="s">
        <v>24</v>
      </c>
      <c r="I1394">
        <v>0</v>
      </c>
      <c r="J1394" s="14"/>
      <c r="K1394">
        <v>0</v>
      </c>
      <c r="L1394" s="14"/>
      <c r="M1394" s="14">
        <f t="shared" si="85"/>
        <v>0</v>
      </c>
      <c r="N1394" s="5">
        <f t="shared" si="86"/>
        <v>0</v>
      </c>
      <c r="O1394" s="5" t="str">
        <f t="shared" si="87"/>
        <v/>
      </c>
    </row>
    <row r="1395" spans="2:15" x14ac:dyDescent="0.25">
      <c r="B1395" s="14"/>
      <c r="C1395" s="14"/>
      <c r="D1395" s="14"/>
      <c r="G1395" s="4" t="str">
        <f t="shared" si="84"/>
        <v/>
      </c>
      <c r="H1395" t="s">
        <v>24</v>
      </c>
      <c r="I1395">
        <v>0</v>
      </c>
      <c r="J1395" s="14"/>
      <c r="K1395">
        <v>0</v>
      </c>
      <c r="L1395" s="14"/>
      <c r="M1395" s="14">
        <f t="shared" si="85"/>
        <v>0</v>
      </c>
      <c r="N1395" s="5">
        <f t="shared" si="86"/>
        <v>0</v>
      </c>
      <c r="O1395" s="5" t="str">
        <f t="shared" si="87"/>
        <v/>
      </c>
    </row>
    <row r="1396" spans="2:15" x14ac:dyDescent="0.25">
      <c r="B1396" s="14"/>
      <c r="C1396" s="14"/>
      <c r="D1396" s="14"/>
      <c r="G1396" s="4" t="str">
        <f t="shared" si="84"/>
        <v/>
      </c>
      <c r="H1396" t="s">
        <v>24</v>
      </c>
      <c r="I1396">
        <v>0</v>
      </c>
      <c r="J1396" s="14"/>
      <c r="K1396">
        <v>0</v>
      </c>
      <c r="L1396" s="14"/>
      <c r="M1396" s="14">
        <f t="shared" si="85"/>
        <v>0</v>
      </c>
      <c r="N1396" s="5">
        <f t="shared" si="86"/>
        <v>0</v>
      </c>
      <c r="O1396" s="5" t="str">
        <f t="shared" si="87"/>
        <v/>
      </c>
    </row>
    <row r="1397" spans="2:15" x14ac:dyDescent="0.25">
      <c r="B1397" s="14"/>
      <c r="C1397" s="14"/>
      <c r="D1397" s="14"/>
      <c r="G1397" s="4" t="str">
        <f t="shared" si="84"/>
        <v/>
      </c>
      <c r="H1397" t="s">
        <v>24</v>
      </c>
      <c r="I1397">
        <v>0</v>
      </c>
      <c r="J1397" s="14"/>
      <c r="K1397">
        <v>0</v>
      </c>
      <c r="L1397" s="14"/>
      <c r="M1397" s="14">
        <f t="shared" si="85"/>
        <v>0</v>
      </c>
      <c r="N1397" s="5">
        <f t="shared" si="86"/>
        <v>0</v>
      </c>
      <c r="O1397" s="5" t="str">
        <f t="shared" si="87"/>
        <v/>
      </c>
    </row>
    <row r="1398" spans="2:15" x14ac:dyDescent="0.25">
      <c r="B1398" s="14"/>
      <c r="C1398" s="14"/>
      <c r="D1398" s="14"/>
      <c r="G1398" s="4" t="str">
        <f t="shared" si="84"/>
        <v/>
      </c>
      <c r="H1398" t="s">
        <v>24</v>
      </c>
      <c r="I1398">
        <v>0</v>
      </c>
      <c r="J1398" s="14"/>
      <c r="K1398">
        <v>0</v>
      </c>
      <c r="L1398" s="14"/>
      <c r="M1398" s="14">
        <f t="shared" si="85"/>
        <v>0</v>
      </c>
      <c r="N1398" s="5">
        <f t="shared" si="86"/>
        <v>0</v>
      </c>
      <c r="O1398" s="5" t="str">
        <f t="shared" si="87"/>
        <v/>
      </c>
    </row>
    <row r="1399" spans="2:15" x14ac:dyDescent="0.25">
      <c r="B1399" s="14"/>
      <c r="C1399" s="14"/>
      <c r="D1399" s="14"/>
      <c r="G1399" s="4" t="str">
        <f t="shared" si="84"/>
        <v/>
      </c>
      <c r="H1399" t="s">
        <v>24</v>
      </c>
      <c r="I1399">
        <v>0</v>
      </c>
      <c r="J1399" s="14"/>
      <c r="K1399">
        <v>0</v>
      </c>
      <c r="L1399" s="14"/>
      <c r="M1399" s="14">
        <f t="shared" si="85"/>
        <v>0</v>
      </c>
      <c r="N1399" s="5">
        <f t="shared" si="86"/>
        <v>0</v>
      </c>
      <c r="O1399" s="5" t="str">
        <f t="shared" si="87"/>
        <v/>
      </c>
    </row>
    <row r="1400" spans="2:15" x14ac:dyDescent="0.25">
      <c r="B1400" s="14"/>
      <c r="C1400" s="14"/>
      <c r="D1400" s="14"/>
      <c r="G1400" s="4" t="str">
        <f t="shared" si="84"/>
        <v/>
      </c>
      <c r="H1400" t="s">
        <v>24</v>
      </c>
      <c r="I1400">
        <v>0</v>
      </c>
      <c r="J1400" s="14"/>
      <c r="K1400">
        <v>0</v>
      </c>
      <c r="L1400" s="14"/>
      <c r="M1400" s="14">
        <f t="shared" si="85"/>
        <v>0</v>
      </c>
      <c r="N1400" s="5">
        <f t="shared" si="86"/>
        <v>0</v>
      </c>
      <c r="O1400" s="5" t="str">
        <f t="shared" si="87"/>
        <v/>
      </c>
    </row>
    <row r="1401" spans="2:15" x14ac:dyDescent="0.25">
      <c r="B1401" s="14"/>
      <c r="C1401" s="14"/>
      <c r="D1401" s="14"/>
      <c r="G1401" s="4" t="str">
        <f t="shared" si="84"/>
        <v/>
      </c>
      <c r="H1401" t="s">
        <v>24</v>
      </c>
      <c r="I1401">
        <v>0</v>
      </c>
      <c r="J1401" s="14"/>
      <c r="K1401">
        <v>0</v>
      </c>
      <c r="L1401" s="14"/>
      <c r="M1401" s="14">
        <f t="shared" si="85"/>
        <v>0</v>
      </c>
      <c r="N1401" s="5">
        <f t="shared" si="86"/>
        <v>0</v>
      </c>
      <c r="O1401" s="5" t="str">
        <f t="shared" si="87"/>
        <v/>
      </c>
    </row>
    <row r="1402" spans="2:15" x14ac:dyDescent="0.25">
      <c r="B1402" s="14"/>
      <c r="C1402" s="14"/>
      <c r="D1402" s="14"/>
      <c r="G1402" s="4" t="str">
        <f t="shared" si="84"/>
        <v/>
      </c>
      <c r="H1402" t="s">
        <v>24</v>
      </c>
      <c r="I1402">
        <v>0</v>
      </c>
      <c r="J1402" s="14"/>
      <c r="K1402">
        <v>0</v>
      </c>
      <c r="L1402" s="14"/>
      <c r="M1402" s="14">
        <f t="shared" si="85"/>
        <v>0</v>
      </c>
      <c r="N1402" s="5">
        <f t="shared" si="86"/>
        <v>0</v>
      </c>
      <c r="O1402" s="5" t="str">
        <f t="shared" si="87"/>
        <v/>
      </c>
    </row>
    <row r="1403" spans="2:15" x14ac:dyDescent="0.25">
      <c r="B1403" s="14"/>
      <c r="C1403" s="14"/>
      <c r="D1403" s="14"/>
      <c r="G1403" s="4" t="str">
        <f t="shared" si="84"/>
        <v/>
      </c>
      <c r="H1403" t="s">
        <v>24</v>
      </c>
      <c r="I1403">
        <v>0</v>
      </c>
      <c r="J1403" s="14"/>
      <c r="K1403">
        <v>0</v>
      </c>
      <c r="L1403" s="14"/>
      <c r="M1403" s="14">
        <f t="shared" si="85"/>
        <v>0</v>
      </c>
      <c r="N1403" s="5">
        <f t="shared" si="86"/>
        <v>0</v>
      </c>
      <c r="O1403" s="5" t="str">
        <f t="shared" si="87"/>
        <v/>
      </c>
    </row>
    <row r="1404" spans="2:15" x14ac:dyDescent="0.25">
      <c r="B1404" s="14"/>
      <c r="C1404" s="14"/>
      <c r="D1404" s="14"/>
      <c r="G1404" s="4" t="str">
        <f t="shared" si="84"/>
        <v/>
      </c>
      <c r="H1404" t="s">
        <v>24</v>
      </c>
      <c r="I1404">
        <v>0</v>
      </c>
      <c r="J1404" s="14"/>
      <c r="K1404">
        <v>0</v>
      </c>
      <c r="L1404" s="14"/>
      <c r="M1404" s="14">
        <f t="shared" si="85"/>
        <v>0</v>
      </c>
      <c r="N1404" s="5">
        <f t="shared" si="86"/>
        <v>0</v>
      </c>
      <c r="O1404" s="5" t="str">
        <f t="shared" si="87"/>
        <v/>
      </c>
    </row>
    <row r="1405" spans="2:15" x14ac:dyDescent="0.25">
      <c r="B1405" s="14"/>
      <c r="C1405" s="14"/>
      <c r="D1405" s="14"/>
      <c r="G1405" s="4" t="str">
        <f t="shared" si="84"/>
        <v/>
      </c>
      <c r="H1405" t="s">
        <v>24</v>
      </c>
      <c r="I1405">
        <v>0</v>
      </c>
      <c r="J1405" s="14"/>
      <c r="K1405">
        <v>0</v>
      </c>
      <c r="L1405" s="14"/>
      <c r="M1405" s="14">
        <f t="shared" si="85"/>
        <v>0</v>
      </c>
      <c r="N1405" s="5">
        <f t="shared" si="86"/>
        <v>0</v>
      </c>
      <c r="O1405" s="5" t="str">
        <f t="shared" si="87"/>
        <v/>
      </c>
    </row>
    <row r="1406" spans="2:15" x14ac:dyDescent="0.25">
      <c r="B1406" s="14"/>
      <c r="C1406" s="14"/>
      <c r="D1406" s="14"/>
      <c r="G1406" s="4" t="str">
        <f t="shared" si="84"/>
        <v/>
      </c>
      <c r="H1406" t="s">
        <v>24</v>
      </c>
      <c r="I1406">
        <v>0</v>
      </c>
      <c r="J1406" s="14"/>
      <c r="K1406">
        <v>0</v>
      </c>
      <c r="L1406" s="14"/>
      <c r="M1406" s="14">
        <f t="shared" si="85"/>
        <v>0</v>
      </c>
      <c r="N1406" s="5">
        <f t="shared" si="86"/>
        <v>0</v>
      </c>
      <c r="O1406" s="5" t="str">
        <f t="shared" si="87"/>
        <v/>
      </c>
    </row>
    <row r="1407" spans="2:15" x14ac:dyDescent="0.25">
      <c r="B1407" s="14"/>
      <c r="C1407" s="14"/>
      <c r="D1407" s="14"/>
      <c r="G1407" s="4" t="str">
        <f t="shared" si="84"/>
        <v/>
      </c>
      <c r="H1407" t="s">
        <v>24</v>
      </c>
      <c r="I1407">
        <v>0</v>
      </c>
      <c r="J1407" s="14"/>
      <c r="K1407">
        <v>0</v>
      </c>
      <c r="L1407" s="14"/>
      <c r="M1407" s="14">
        <f t="shared" si="85"/>
        <v>0</v>
      </c>
      <c r="N1407" s="5">
        <f t="shared" si="86"/>
        <v>0</v>
      </c>
      <c r="O1407" s="5" t="str">
        <f t="shared" si="87"/>
        <v/>
      </c>
    </row>
    <row r="1408" spans="2:15" x14ac:dyDescent="0.25">
      <c r="B1408" s="14"/>
      <c r="C1408" s="14"/>
      <c r="D1408" s="14"/>
      <c r="G1408" s="4" t="str">
        <f t="shared" si="84"/>
        <v/>
      </c>
      <c r="H1408" t="s">
        <v>24</v>
      </c>
      <c r="I1408">
        <v>0</v>
      </c>
      <c r="J1408" s="14"/>
      <c r="K1408">
        <v>0</v>
      </c>
      <c r="L1408" s="14"/>
      <c r="M1408" s="14">
        <f t="shared" si="85"/>
        <v>0</v>
      </c>
      <c r="N1408" s="5">
        <f t="shared" si="86"/>
        <v>0</v>
      </c>
      <c r="O1408" s="5" t="str">
        <f t="shared" si="87"/>
        <v/>
      </c>
    </row>
    <row r="1409" spans="2:15" x14ac:dyDescent="0.25">
      <c r="B1409" s="14"/>
      <c r="C1409" s="14"/>
      <c r="D1409" s="14"/>
      <c r="G1409" s="4" t="str">
        <f t="shared" si="84"/>
        <v/>
      </c>
      <c r="H1409" t="s">
        <v>24</v>
      </c>
      <c r="I1409">
        <v>0</v>
      </c>
      <c r="J1409" s="14"/>
      <c r="K1409">
        <v>0</v>
      </c>
      <c r="L1409" s="14"/>
      <c r="M1409" s="14">
        <f t="shared" si="85"/>
        <v>0</v>
      </c>
      <c r="N1409" s="5">
        <f t="shared" si="86"/>
        <v>0</v>
      </c>
      <c r="O1409" s="5" t="str">
        <f t="shared" si="87"/>
        <v/>
      </c>
    </row>
    <row r="1410" spans="2:15" x14ac:dyDescent="0.25">
      <c r="B1410" s="14"/>
      <c r="C1410" s="14"/>
      <c r="D1410" s="14"/>
      <c r="G1410" s="4" t="str">
        <f t="shared" si="84"/>
        <v/>
      </c>
      <c r="H1410" t="s">
        <v>24</v>
      </c>
      <c r="I1410">
        <v>0</v>
      </c>
      <c r="J1410" s="14"/>
      <c r="K1410">
        <v>0</v>
      </c>
      <c r="L1410" s="14"/>
      <c r="M1410" s="14">
        <f t="shared" si="85"/>
        <v>0</v>
      </c>
      <c r="N1410" s="5">
        <f t="shared" si="86"/>
        <v>0</v>
      </c>
      <c r="O1410" s="5" t="str">
        <f t="shared" si="87"/>
        <v/>
      </c>
    </row>
    <row r="1411" spans="2:15" x14ac:dyDescent="0.25">
      <c r="B1411" s="14"/>
      <c r="C1411" s="14"/>
      <c r="D1411" s="14"/>
      <c r="G1411" s="4" t="str">
        <f t="shared" si="84"/>
        <v/>
      </c>
      <c r="H1411" t="s">
        <v>24</v>
      </c>
      <c r="I1411">
        <v>0</v>
      </c>
      <c r="J1411" s="14"/>
      <c r="K1411">
        <v>0</v>
      </c>
      <c r="L1411" s="14"/>
      <c r="M1411" s="14">
        <f t="shared" si="85"/>
        <v>0</v>
      </c>
      <c r="N1411" s="5">
        <f t="shared" si="86"/>
        <v>0</v>
      </c>
      <c r="O1411" s="5" t="str">
        <f t="shared" si="87"/>
        <v/>
      </c>
    </row>
    <row r="1412" spans="2:15" x14ac:dyDescent="0.25">
      <c r="B1412" s="14"/>
      <c r="C1412" s="14"/>
      <c r="D1412" s="14"/>
      <c r="G1412" s="4" t="str">
        <f t="shared" si="84"/>
        <v/>
      </c>
      <c r="H1412" t="s">
        <v>24</v>
      </c>
      <c r="I1412">
        <v>0</v>
      </c>
      <c r="J1412" s="14"/>
      <c r="K1412">
        <v>0</v>
      </c>
      <c r="L1412" s="14"/>
      <c r="M1412" s="14">
        <f t="shared" si="85"/>
        <v>0</v>
      </c>
      <c r="N1412" s="5">
        <f t="shared" si="86"/>
        <v>0</v>
      </c>
      <c r="O1412" s="5" t="str">
        <f t="shared" si="87"/>
        <v/>
      </c>
    </row>
    <row r="1413" spans="2:15" x14ac:dyDescent="0.25">
      <c r="B1413" s="14"/>
      <c r="C1413" s="14"/>
      <c r="D1413" s="14"/>
      <c r="G1413" s="4" t="str">
        <f t="shared" si="84"/>
        <v/>
      </c>
      <c r="H1413" t="s">
        <v>24</v>
      </c>
      <c r="I1413">
        <v>0</v>
      </c>
      <c r="J1413" s="14"/>
      <c r="K1413">
        <v>0</v>
      </c>
      <c r="L1413" s="14"/>
      <c r="M1413" s="14">
        <f t="shared" si="85"/>
        <v>0</v>
      </c>
      <c r="N1413" s="5">
        <f t="shared" si="86"/>
        <v>0</v>
      </c>
      <c r="O1413" s="5" t="str">
        <f t="shared" si="87"/>
        <v/>
      </c>
    </row>
    <row r="1414" spans="2:15" x14ac:dyDescent="0.25">
      <c r="B1414" s="14"/>
      <c r="C1414" s="14"/>
      <c r="D1414" s="14"/>
      <c r="G1414" s="4" t="str">
        <f t="shared" ref="G1414:G1477" si="88">A1414&amp;F1414</f>
        <v/>
      </c>
      <c r="H1414" t="s">
        <v>24</v>
      </c>
      <c r="I1414">
        <v>0</v>
      </c>
      <c r="J1414" s="14"/>
      <c r="K1414">
        <v>0</v>
      </c>
      <c r="L1414" s="14"/>
      <c r="M1414" s="14">
        <f t="shared" ref="M1414:M1477" si="89">IF(I1414&gt;0,"Masukan unit konversi",0)</f>
        <v>0</v>
      </c>
      <c r="N1414" s="5">
        <f t="shared" ref="N1414:N1477" si="90">IF(I1414&gt;0,(I1414*M1414)+K1414,K1414)</f>
        <v>0</v>
      </c>
      <c r="O1414" s="5" t="str">
        <f t="shared" ref="O1414:O1477" si="91">IF(L1414&lt;&gt;"",L1414,"")</f>
        <v/>
      </c>
    </row>
    <row r="1415" spans="2:15" x14ac:dyDescent="0.25">
      <c r="B1415" s="14"/>
      <c r="C1415" s="14"/>
      <c r="D1415" s="14"/>
      <c r="G1415" s="4" t="str">
        <f t="shared" si="88"/>
        <v/>
      </c>
      <c r="H1415" t="s">
        <v>24</v>
      </c>
      <c r="I1415">
        <v>0</v>
      </c>
      <c r="J1415" s="14"/>
      <c r="K1415">
        <v>0</v>
      </c>
      <c r="L1415" s="14"/>
      <c r="M1415" s="14">
        <f t="shared" si="89"/>
        <v>0</v>
      </c>
      <c r="N1415" s="5">
        <f t="shared" si="90"/>
        <v>0</v>
      </c>
      <c r="O1415" s="5" t="str">
        <f t="shared" si="91"/>
        <v/>
      </c>
    </row>
    <row r="1416" spans="2:15" x14ac:dyDescent="0.25">
      <c r="B1416" s="14"/>
      <c r="C1416" s="14"/>
      <c r="D1416" s="14"/>
      <c r="G1416" s="4" t="str">
        <f t="shared" si="88"/>
        <v/>
      </c>
      <c r="H1416" t="s">
        <v>24</v>
      </c>
      <c r="I1416">
        <v>0</v>
      </c>
      <c r="J1416" s="14"/>
      <c r="K1416">
        <v>0</v>
      </c>
      <c r="L1416" s="14"/>
      <c r="M1416" s="14">
        <f t="shared" si="89"/>
        <v>0</v>
      </c>
      <c r="N1416" s="5">
        <f t="shared" si="90"/>
        <v>0</v>
      </c>
      <c r="O1416" s="5" t="str">
        <f t="shared" si="91"/>
        <v/>
      </c>
    </row>
    <row r="1417" spans="2:15" x14ac:dyDescent="0.25">
      <c r="B1417" s="14"/>
      <c r="C1417" s="14"/>
      <c r="D1417" s="14"/>
      <c r="G1417" s="4" t="str">
        <f t="shared" si="88"/>
        <v/>
      </c>
      <c r="H1417" t="s">
        <v>24</v>
      </c>
      <c r="I1417">
        <v>0</v>
      </c>
      <c r="J1417" s="14"/>
      <c r="K1417">
        <v>0</v>
      </c>
      <c r="L1417" s="14"/>
      <c r="M1417" s="14">
        <f t="shared" si="89"/>
        <v>0</v>
      </c>
      <c r="N1417" s="5">
        <f t="shared" si="90"/>
        <v>0</v>
      </c>
      <c r="O1417" s="5" t="str">
        <f t="shared" si="91"/>
        <v/>
      </c>
    </row>
    <row r="1418" spans="2:15" x14ac:dyDescent="0.25">
      <c r="B1418" s="14"/>
      <c r="C1418" s="14"/>
      <c r="D1418" s="14"/>
      <c r="G1418" s="4" t="str">
        <f t="shared" si="88"/>
        <v/>
      </c>
      <c r="H1418" t="s">
        <v>24</v>
      </c>
      <c r="I1418">
        <v>0</v>
      </c>
      <c r="J1418" s="14"/>
      <c r="K1418">
        <v>0</v>
      </c>
      <c r="L1418" s="14"/>
      <c r="M1418" s="14">
        <f t="shared" si="89"/>
        <v>0</v>
      </c>
      <c r="N1418" s="5">
        <f t="shared" si="90"/>
        <v>0</v>
      </c>
      <c r="O1418" s="5" t="str">
        <f t="shared" si="91"/>
        <v/>
      </c>
    </row>
    <row r="1419" spans="2:15" x14ac:dyDescent="0.25">
      <c r="B1419" s="14"/>
      <c r="C1419" s="14"/>
      <c r="D1419" s="14"/>
      <c r="G1419" s="4" t="str">
        <f t="shared" si="88"/>
        <v/>
      </c>
      <c r="H1419" t="s">
        <v>24</v>
      </c>
      <c r="I1419">
        <v>0</v>
      </c>
      <c r="J1419" s="14"/>
      <c r="K1419">
        <v>0</v>
      </c>
      <c r="L1419" s="14"/>
      <c r="M1419" s="14">
        <f t="shared" si="89"/>
        <v>0</v>
      </c>
      <c r="N1419" s="5">
        <f t="shared" si="90"/>
        <v>0</v>
      </c>
      <c r="O1419" s="5" t="str">
        <f t="shared" si="91"/>
        <v/>
      </c>
    </row>
    <row r="1420" spans="2:15" x14ac:dyDescent="0.25">
      <c r="B1420" s="14"/>
      <c r="C1420" s="14"/>
      <c r="D1420" s="14"/>
      <c r="G1420" s="4" t="str">
        <f t="shared" si="88"/>
        <v/>
      </c>
      <c r="H1420" t="s">
        <v>24</v>
      </c>
      <c r="I1420">
        <v>0</v>
      </c>
      <c r="J1420" s="14"/>
      <c r="K1420">
        <v>0</v>
      </c>
      <c r="L1420" s="14"/>
      <c r="M1420" s="14">
        <f t="shared" si="89"/>
        <v>0</v>
      </c>
      <c r="N1420" s="5">
        <f t="shared" si="90"/>
        <v>0</v>
      </c>
      <c r="O1420" s="5" t="str">
        <f t="shared" si="91"/>
        <v/>
      </c>
    </row>
    <row r="1421" spans="2:15" x14ac:dyDescent="0.25">
      <c r="B1421" s="14"/>
      <c r="C1421" s="14"/>
      <c r="D1421" s="14"/>
      <c r="G1421" s="4" t="str">
        <f t="shared" si="88"/>
        <v/>
      </c>
      <c r="H1421" t="s">
        <v>24</v>
      </c>
      <c r="I1421">
        <v>0</v>
      </c>
      <c r="J1421" s="14"/>
      <c r="K1421">
        <v>0</v>
      </c>
      <c r="L1421" s="14"/>
      <c r="M1421" s="14">
        <f t="shared" si="89"/>
        <v>0</v>
      </c>
      <c r="N1421" s="5">
        <f t="shared" si="90"/>
        <v>0</v>
      </c>
      <c r="O1421" s="5" t="str">
        <f t="shared" si="91"/>
        <v/>
      </c>
    </row>
    <row r="1422" spans="2:15" x14ac:dyDescent="0.25">
      <c r="B1422" s="14"/>
      <c r="C1422" s="14"/>
      <c r="D1422" s="14"/>
      <c r="G1422" s="4" t="str">
        <f t="shared" si="88"/>
        <v/>
      </c>
      <c r="H1422" t="s">
        <v>24</v>
      </c>
      <c r="I1422">
        <v>0</v>
      </c>
      <c r="J1422" s="14"/>
      <c r="K1422">
        <v>0</v>
      </c>
      <c r="L1422" s="14"/>
      <c r="M1422" s="14">
        <f t="shared" si="89"/>
        <v>0</v>
      </c>
      <c r="N1422" s="5">
        <f t="shared" si="90"/>
        <v>0</v>
      </c>
      <c r="O1422" s="5" t="str">
        <f t="shared" si="91"/>
        <v/>
      </c>
    </row>
    <row r="1423" spans="2:15" x14ac:dyDescent="0.25">
      <c r="B1423" s="14"/>
      <c r="C1423" s="14"/>
      <c r="D1423" s="14"/>
      <c r="G1423" s="4" t="str">
        <f t="shared" si="88"/>
        <v/>
      </c>
      <c r="H1423" t="s">
        <v>24</v>
      </c>
      <c r="I1423">
        <v>0</v>
      </c>
      <c r="J1423" s="14"/>
      <c r="K1423">
        <v>0</v>
      </c>
      <c r="L1423" s="14"/>
      <c r="M1423" s="14">
        <f t="shared" si="89"/>
        <v>0</v>
      </c>
      <c r="N1423" s="5">
        <f t="shared" si="90"/>
        <v>0</v>
      </c>
      <c r="O1423" s="5" t="str">
        <f t="shared" si="91"/>
        <v/>
      </c>
    </row>
    <row r="1424" spans="2:15" x14ac:dyDescent="0.25">
      <c r="B1424" s="14"/>
      <c r="C1424" s="14"/>
      <c r="D1424" s="14"/>
      <c r="G1424" s="4" t="str">
        <f t="shared" si="88"/>
        <v/>
      </c>
      <c r="H1424" t="s">
        <v>24</v>
      </c>
      <c r="I1424">
        <v>0</v>
      </c>
      <c r="J1424" s="14"/>
      <c r="K1424">
        <v>0</v>
      </c>
      <c r="L1424" s="14"/>
      <c r="M1424" s="14">
        <f t="shared" si="89"/>
        <v>0</v>
      </c>
      <c r="N1424" s="5">
        <f t="shared" si="90"/>
        <v>0</v>
      </c>
      <c r="O1424" s="5" t="str">
        <f t="shared" si="91"/>
        <v/>
      </c>
    </row>
    <row r="1425" spans="2:15" x14ac:dyDescent="0.25">
      <c r="B1425" s="14"/>
      <c r="C1425" s="14"/>
      <c r="D1425" s="14"/>
      <c r="G1425" s="4" t="str">
        <f t="shared" si="88"/>
        <v/>
      </c>
      <c r="H1425" t="s">
        <v>24</v>
      </c>
      <c r="I1425">
        <v>0</v>
      </c>
      <c r="J1425" s="14"/>
      <c r="K1425">
        <v>0</v>
      </c>
      <c r="L1425" s="14"/>
      <c r="M1425" s="14">
        <f t="shared" si="89"/>
        <v>0</v>
      </c>
      <c r="N1425" s="5">
        <f t="shared" si="90"/>
        <v>0</v>
      </c>
      <c r="O1425" s="5" t="str">
        <f t="shared" si="91"/>
        <v/>
      </c>
    </row>
    <row r="1426" spans="2:15" x14ac:dyDescent="0.25">
      <c r="B1426" s="14"/>
      <c r="C1426" s="14"/>
      <c r="D1426" s="14"/>
      <c r="G1426" s="4" t="str">
        <f t="shared" si="88"/>
        <v/>
      </c>
      <c r="H1426" t="s">
        <v>24</v>
      </c>
      <c r="I1426">
        <v>0</v>
      </c>
      <c r="J1426" s="14"/>
      <c r="K1426">
        <v>0</v>
      </c>
      <c r="L1426" s="14"/>
      <c r="M1426" s="14">
        <f t="shared" si="89"/>
        <v>0</v>
      </c>
      <c r="N1426" s="5">
        <f t="shared" si="90"/>
        <v>0</v>
      </c>
      <c r="O1426" s="5" t="str">
        <f t="shared" si="91"/>
        <v/>
      </c>
    </row>
    <row r="1427" spans="2:15" x14ac:dyDescent="0.25">
      <c r="B1427" s="14"/>
      <c r="C1427" s="14"/>
      <c r="D1427" s="14"/>
      <c r="G1427" s="4" t="str">
        <f t="shared" si="88"/>
        <v/>
      </c>
      <c r="H1427" t="s">
        <v>24</v>
      </c>
      <c r="I1427">
        <v>0</v>
      </c>
      <c r="J1427" s="14"/>
      <c r="K1427">
        <v>0</v>
      </c>
      <c r="L1427" s="14"/>
      <c r="M1427" s="14">
        <f t="shared" si="89"/>
        <v>0</v>
      </c>
      <c r="N1427" s="5">
        <f t="shared" si="90"/>
        <v>0</v>
      </c>
      <c r="O1427" s="5" t="str">
        <f t="shared" si="91"/>
        <v/>
      </c>
    </row>
    <row r="1428" spans="2:15" x14ac:dyDescent="0.25">
      <c r="B1428" s="14"/>
      <c r="C1428" s="14"/>
      <c r="D1428" s="14"/>
      <c r="G1428" s="4" t="str">
        <f t="shared" si="88"/>
        <v/>
      </c>
      <c r="H1428" t="s">
        <v>24</v>
      </c>
      <c r="I1428">
        <v>0</v>
      </c>
      <c r="J1428" s="14"/>
      <c r="K1428">
        <v>0</v>
      </c>
      <c r="L1428" s="14"/>
      <c r="M1428" s="14">
        <f t="shared" si="89"/>
        <v>0</v>
      </c>
      <c r="N1428" s="5">
        <f t="shared" si="90"/>
        <v>0</v>
      </c>
      <c r="O1428" s="5" t="str">
        <f t="shared" si="91"/>
        <v/>
      </c>
    </row>
    <row r="1429" spans="2:15" x14ac:dyDescent="0.25">
      <c r="B1429" s="14"/>
      <c r="C1429" s="14"/>
      <c r="D1429" s="14"/>
      <c r="G1429" s="4" t="str">
        <f t="shared" si="88"/>
        <v/>
      </c>
      <c r="H1429" t="s">
        <v>24</v>
      </c>
      <c r="I1429">
        <v>0</v>
      </c>
      <c r="J1429" s="14"/>
      <c r="K1429">
        <v>0</v>
      </c>
      <c r="L1429" s="14"/>
      <c r="M1429" s="14">
        <f t="shared" si="89"/>
        <v>0</v>
      </c>
      <c r="N1429" s="5">
        <f t="shared" si="90"/>
        <v>0</v>
      </c>
      <c r="O1429" s="5" t="str">
        <f t="shared" si="91"/>
        <v/>
      </c>
    </row>
    <row r="1430" spans="2:15" x14ac:dyDescent="0.25">
      <c r="B1430" s="14"/>
      <c r="C1430" s="14"/>
      <c r="D1430" s="14"/>
      <c r="G1430" s="4" t="str">
        <f t="shared" si="88"/>
        <v/>
      </c>
      <c r="H1430" t="s">
        <v>24</v>
      </c>
      <c r="I1430">
        <v>0</v>
      </c>
      <c r="J1430" s="14"/>
      <c r="K1430">
        <v>0</v>
      </c>
      <c r="L1430" s="14"/>
      <c r="M1430" s="14">
        <f t="shared" si="89"/>
        <v>0</v>
      </c>
      <c r="N1430" s="5">
        <f t="shared" si="90"/>
        <v>0</v>
      </c>
      <c r="O1430" s="5" t="str">
        <f t="shared" si="91"/>
        <v/>
      </c>
    </row>
    <row r="1431" spans="2:15" x14ac:dyDescent="0.25">
      <c r="B1431" s="14"/>
      <c r="C1431" s="14"/>
      <c r="D1431" s="14"/>
      <c r="G1431" s="4" t="str">
        <f t="shared" si="88"/>
        <v/>
      </c>
      <c r="H1431" t="s">
        <v>24</v>
      </c>
      <c r="I1431">
        <v>0</v>
      </c>
      <c r="J1431" s="14"/>
      <c r="K1431">
        <v>0</v>
      </c>
      <c r="L1431" s="14"/>
      <c r="M1431" s="14">
        <f t="shared" si="89"/>
        <v>0</v>
      </c>
      <c r="N1431" s="5">
        <f t="shared" si="90"/>
        <v>0</v>
      </c>
      <c r="O1431" s="5" t="str">
        <f t="shared" si="91"/>
        <v/>
      </c>
    </row>
    <row r="1432" spans="2:15" x14ac:dyDescent="0.25">
      <c r="B1432" s="14"/>
      <c r="C1432" s="14"/>
      <c r="D1432" s="14"/>
      <c r="G1432" s="4" t="str">
        <f t="shared" si="88"/>
        <v/>
      </c>
      <c r="H1432" t="s">
        <v>24</v>
      </c>
      <c r="I1432">
        <v>0</v>
      </c>
      <c r="J1432" s="14"/>
      <c r="K1432">
        <v>0</v>
      </c>
      <c r="L1432" s="14"/>
      <c r="M1432" s="14">
        <f t="shared" si="89"/>
        <v>0</v>
      </c>
      <c r="N1432" s="5">
        <f t="shared" si="90"/>
        <v>0</v>
      </c>
      <c r="O1432" s="5" t="str">
        <f t="shared" si="91"/>
        <v/>
      </c>
    </row>
    <row r="1433" spans="2:15" x14ac:dyDescent="0.25">
      <c r="B1433" s="14"/>
      <c r="C1433" s="14"/>
      <c r="D1433" s="14"/>
      <c r="G1433" s="4" t="str">
        <f t="shared" si="88"/>
        <v/>
      </c>
      <c r="H1433" t="s">
        <v>24</v>
      </c>
      <c r="I1433">
        <v>0</v>
      </c>
      <c r="J1433" s="14"/>
      <c r="K1433">
        <v>0</v>
      </c>
      <c r="L1433" s="14"/>
      <c r="M1433" s="14">
        <f t="shared" si="89"/>
        <v>0</v>
      </c>
      <c r="N1433" s="5">
        <f t="shared" si="90"/>
        <v>0</v>
      </c>
      <c r="O1433" s="5" t="str">
        <f t="shared" si="91"/>
        <v/>
      </c>
    </row>
    <row r="1434" spans="2:15" x14ac:dyDescent="0.25">
      <c r="B1434" s="14"/>
      <c r="C1434" s="14"/>
      <c r="D1434" s="14"/>
      <c r="G1434" s="4" t="str">
        <f t="shared" si="88"/>
        <v/>
      </c>
      <c r="H1434" t="s">
        <v>24</v>
      </c>
      <c r="I1434">
        <v>0</v>
      </c>
      <c r="J1434" s="14"/>
      <c r="K1434">
        <v>0</v>
      </c>
      <c r="L1434" s="14"/>
      <c r="M1434" s="14">
        <f t="shared" si="89"/>
        <v>0</v>
      </c>
      <c r="N1434" s="5">
        <f t="shared" si="90"/>
        <v>0</v>
      </c>
      <c r="O1434" s="5" t="str">
        <f t="shared" si="91"/>
        <v/>
      </c>
    </row>
    <row r="1435" spans="2:15" x14ac:dyDescent="0.25">
      <c r="B1435" s="14"/>
      <c r="C1435" s="14"/>
      <c r="D1435" s="14"/>
      <c r="G1435" s="4" t="str">
        <f t="shared" si="88"/>
        <v/>
      </c>
      <c r="H1435" t="s">
        <v>24</v>
      </c>
      <c r="I1435">
        <v>0</v>
      </c>
      <c r="J1435" s="14"/>
      <c r="K1435">
        <v>0</v>
      </c>
      <c r="L1435" s="14"/>
      <c r="M1435" s="14">
        <f t="shared" si="89"/>
        <v>0</v>
      </c>
      <c r="N1435" s="5">
        <f t="shared" si="90"/>
        <v>0</v>
      </c>
      <c r="O1435" s="5" t="str">
        <f t="shared" si="91"/>
        <v/>
      </c>
    </row>
    <row r="1436" spans="2:15" x14ac:dyDescent="0.25">
      <c r="B1436" s="14"/>
      <c r="C1436" s="14"/>
      <c r="D1436" s="14"/>
      <c r="G1436" s="4" t="str">
        <f t="shared" si="88"/>
        <v/>
      </c>
      <c r="H1436" t="s">
        <v>24</v>
      </c>
      <c r="I1436">
        <v>0</v>
      </c>
      <c r="J1436" s="14"/>
      <c r="K1436">
        <v>0</v>
      </c>
      <c r="L1436" s="14"/>
      <c r="M1436" s="14">
        <f t="shared" si="89"/>
        <v>0</v>
      </c>
      <c r="N1436" s="5">
        <f t="shared" si="90"/>
        <v>0</v>
      </c>
      <c r="O1436" s="5" t="str">
        <f t="shared" si="91"/>
        <v/>
      </c>
    </row>
    <row r="1437" spans="2:15" x14ac:dyDescent="0.25">
      <c r="B1437" s="14"/>
      <c r="C1437" s="14"/>
      <c r="D1437" s="14"/>
      <c r="G1437" s="4" t="str">
        <f t="shared" si="88"/>
        <v/>
      </c>
      <c r="H1437" t="s">
        <v>24</v>
      </c>
      <c r="I1437">
        <v>0</v>
      </c>
      <c r="J1437" s="14"/>
      <c r="K1437">
        <v>0</v>
      </c>
      <c r="L1437" s="14"/>
      <c r="M1437" s="14">
        <f t="shared" si="89"/>
        <v>0</v>
      </c>
      <c r="N1437" s="5">
        <f t="shared" si="90"/>
        <v>0</v>
      </c>
      <c r="O1437" s="5" t="str">
        <f t="shared" si="91"/>
        <v/>
      </c>
    </row>
    <row r="1438" spans="2:15" x14ac:dyDescent="0.25">
      <c r="B1438" s="14"/>
      <c r="C1438" s="14"/>
      <c r="D1438" s="14"/>
      <c r="G1438" s="4" t="str">
        <f t="shared" si="88"/>
        <v/>
      </c>
      <c r="H1438" t="s">
        <v>24</v>
      </c>
      <c r="I1438">
        <v>0</v>
      </c>
      <c r="J1438" s="14"/>
      <c r="K1438">
        <v>0</v>
      </c>
      <c r="L1438" s="14"/>
      <c r="M1438" s="14">
        <f t="shared" si="89"/>
        <v>0</v>
      </c>
      <c r="N1438" s="5">
        <f t="shared" si="90"/>
        <v>0</v>
      </c>
      <c r="O1438" s="5" t="str">
        <f t="shared" si="91"/>
        <v/>
      </c>
    </row>
    <row r="1439" spans="2:15" x14ac:dyDescent="0.25">
      <c r="B1439" s="14"/>
      <c r="C1439" s="14"/>
      <c r="D1439" s="14"/>
      <c r="G1439" s="4" t="str">
        <f t="shared" si="88"/>
        <v/>
      </c>
      <c r="H1439" t="s">
        <v>24</v>
      </c>
      <c r="I1439">
        <v>0</v>
      </c>
      <c r="J1439" s="14"/>
      <c r="K1439">
        <v>0</v>
      </c>
      <c r="L1439" s="14"/>
      <c r="M1439" s="14">
        <f t="shared" si="89"/>
        <v>0</v>
      </c>
      <c r="N1439" s="5">
        <f t="shared" si="90"/>
        <v>0</v>
      </c>
      <c r="O1439" s="5" t="str">
        <f t="shared" si="91"/>
        <v/>
      </c>
    </row>
    <row r="1440" spans="2:15" x14ac:dyDescent="0.25">
      <c r="B1440" s="14"/>
      <c r="C1440" s="14"/>
      <c r="D1440" s="14"/>
      <c r="G1440" s="4" t="str">
        <f t="shared" si="88"/>
        <v/>
      </c>
      <c r="H1440" t="s">
        <v>24</v>
      </c>
      <c r="I1440">
        <v>0</v>
      </c>
      <c r="J1440" s="14"/>
      <c r="K1440">
        <v>0</v>
      </c>
      <c r="L1440" s="14"/>
      <c r="M1440" s="14">
        <f t="shared" si="89"/>
        <v>0</v>
      </c>
      <c r="N1440" s="5">
        <f t="shared" si="90"/>
        <v>0</v>
      </c>
      <c r="O1440" s="5" t="str">
        <f t="shared" si="91"/>
        <v/>
      </c>
    </row>
    <row r="1441" spans="2:15" x14ac:dyDescent="0.25">
      <c r="B1441" s="14"/>
      <c r="C1441" s="14"/>
      <c r="D1441" s="14"/>
      <c r="G1441" s="4" t="str">
        <f t="shared" si="88"/>
        <v/>
      </c>
      <c r="H1441" t="s">
        <v>24</v>
      </c>
      <c r="I1441">
        <v>0</v>
      </c>
      <c r="J1441" s="14"/>
      <c r="K1441">
        <v>0</v>
      </c>
      <c r="L1441" s="14"/>
      <c r="M1441" s="14">
        <f t="shared" si="89"/>
        <v>0</v>
      </c>
      <c r="N1441" s="5">
        <f t="shared" si="90"/>
        <v>0</v>
      </c>
      <c r="O1441" s="5" t="str">
        <f t="shared" si="91"/>
        <v/>
      </c>
    </row>
    <row r="1442" spans="2:15" x14ac:dyDescent="0.25">
      <c r="B1442" s="14"/>
      <c r="C1442" s="14"/>
      <c r="D1442" s="14"/>
      <c r="G1442" s="4" t="str">
        <f t="shared" si="88"/>
        <v/>
      </c>
      <c r="H1442" t="s">
        <v>24</v>
      </c>
      <c r="I1442">
        <v>0</v>
      </c>
      <c r="J1442" s="14"/>
      <c r="K1442">
        <v>0</v>
      </c>
      <c r="L1442" s="14"/>
      <c r="M1442" s="14">
        <f t="shared" si="89"/>
        <v>0</v>
      </c>
      <c r="N1442" s="5">
        <f t="shared" si="90"/>
        <v>0</v>
      </c>
      <c r="O1442" s="5" t="str">
        <f t="shared" si="91"/>
        <v/>
      </c>
    </row>
    <row r="1443" spans="2:15" x14ac:dyDescent="0.25">
      <c r="B1443" s="14"/>
      <c r="C1443" s="14"/>
      <c r="D1443" s="14"/>
      <c r="G1443" s="4" t="str">
        <f t="shared" si="88"/>
        <v/>
      </c>
      <c r="H1443" t="s">
        <v>24</v>
      </c>
      <c r="I1443">
        <v>0</v>
      </c>
      <c r="J1443" s="14"/>
      <c r="K1443">
        <v>0</v>
      </c>
      <c r="L1443" s="14"/>
      <c r="M1443" s="14">
        <f t="shared" si="89"/>
        <v>0</v>
      </c>
      <c r="N1443" s="5">
        <f t="shared" si="90"/>
        <v>0</v>
      </c>
      <c r="O1443" s="5" t="str">
        <f t="shared" si="91"/>
        <v/>
      </c>
    </row>
    <row r="1444" spans="2:15" x14ac:dyDescent="0.25">
      <c r="B1444" s="14"/>
      <c r="C1444" s="14"/>
      <c r="D1444" s="14"/>
      <c r="G1444" s="4" t="str">
        <f t="shared" si="88"/>
        <v/>
      </c>
      <c r="H1444" t="s">
        <v>24</v>
      </c>
      <c r="I1444">
        <v>0</v>
      </c>
      <c r="J1444" s="14"/>
      <c r="K1444">
        <v>0</v>
      </c>
      <c r="L1444" s="14"/>
      <c r="M1444" s="14">
        <f t="shared" si="89"/>
        <v>0</v>
      </c>
      <c r="N1444" s="5">
        <f t="shared" si="90"/>
        <v>0</v>
      </c>
      <c r="O1444" s="5" t="str">
        <f t="shared" si="91"/>
        <v/>
      </c>
    </row>
    <row r="1445" spans="2:15" x14ac:dyDescent="0.25">
      <c r="B1445" s="14"/>
      <c r="C1445" s="14"/>
      <c r="D1445" s="14"/>
      <c r="G1445" s="4" t="str">
        <f t="shared" si="88"/>
        <v/>
      </c>
      <c r="H1445" t="s">
        <v>24</v>
      </c>
      <c r="I1445">
        <v>0</v>
      </c>
      <c r="J1445" s="14"/>
      <c r="K1445">
        <v>0</v>
      </c>
      <c r="L1445" s="14"/>
      <c r="M1445" s="14">
        <f t="shared" si="89"/>
        <v>0</v>
      </c>
      <c r="N1445" s="5">
        <f t="shared" si="90"/>
        <v>0</v>
      </c>
      <c r="O1445" s="5" t="str">
        <f t="shared" si="91"/>
        <v/>
      </c>
    </row>
    <row r="1446" spans="2:15" x14ac:dyDescent="0.25">
      <c r="B1446" s="14"/>
      <c r="C1446" s="14"/>
      <c r="D1446" s="14"/>
      <c r="G1446" s="4" t="str">
        <f t="shared" si="88"/>
        <v/>
      </c>
      <c r="H1446" t="s">
        <v>24</v>
      </c>
      <c r="I1446">
        <v>0</v>
      </c>
      <c r="J1446" s="14"/>
      <c r="K1446">
        <v>0</v>
      </c>
      <c r="L1446" s="14"/>
      <c r="M1446" s="14">
        <f t="shared" si="89"/>
        <v>0</v>
      </c>
      <c r="N1446" s="5">
        <f t="shared" si="90"/>
        <v>0</v>
      </c>
      <c r="O1446" s="5" t="str">
        <f t="shared" si="91"/>
        <v/>
      </c>
    </row>
    <row r="1447" spans="2:15" x14ac:dyDescent="0.25">
      <c r="B1447" s="14"/>
      <c r="C1447" s="14"/>
      <c r="D1447" s="14"/>
      <c r="G1447" s="4" t="str">
        <f t="shared" si="88"/>
        <v/>
      </c>
      <c r="H1447" t="s">
        <v>24</v>
      </c>
      <c r="I1447">
        <v>0</v>
      </c>
      <c r="J1447" s="14"/>
      <c r="K1447">
        <v>0</v>
      </c>
      <c r="L1447" s="14"/>
      <c r="M1447" s="14">
        <f t="shared" si="89"/>
        <v>0</v>
      </c>
      <c r="N1447" s="5">
        <f t="shared" si="90"/>
        <v>0</v>
      </c>
      <c r="O1447" s="5" t="str">
        <f t="shared" si="91"/>
        <v/>
      </c>
    </row>
    <row r="1448" spans="2:15" x14ac:dyDescent="0.25">
      <c r="B1448" s="14"/>
      <c r="C1448" s="14"/>
      <c r="D1448" s="14"/>
      <c r="G1448" s="4" t="str">
        <f t="shared" si="88"/>
        <v/>
      </c>
      <c r="H1448" t="s">
        <v>24</v>
      </c>
      <c r="I1448">
        <v>0</v>
      </c>
      <c r="J1448" s="14"/>
      <c r="K1448">
        <v>0</v>
      </c>
      <c r="L1448" s="14"/>
      <c r="M1448" s="14">
        <f t="shared" si="89"/>
        <v>0</v>
      </c>
      <c r="N1448" s="5">
        <f t="shared" si="90"/>
        <v>0</v>
      </c>
      <c r="O1448" s="5" t="str">
        <f t="shared" si="91"/>
        <v/>
      </c>
    </row>
    <row r="1449" spans="2:15" x14ac:dyDescent="0.25">
      <c r="B1449" s="14"/>
      <c r="C1449" s="14"/>
      <c r="D1449" s="14"/>
      <c r="G1449" s="4" t="str">
        <f t="shared" si="88"/>
        <v/>
      </c>
      <c r="H1449" t="s">
        <v>24</v>
      </c>
      <c r="I1449">
        <v>0</v>
      </c>
      <c r="J1449" s="14"/>
      <c r="K1449">
        <v>0</v>
      </c>
      <c r="L1449" s="14"/>
      <c r="M1449" s="14">
        <f t="shared" si="89"/>
        <v>0</v>
      </c>
      <c r="N1449" s="5">
        <f t="shared" si="90"/>
        <v>0</v>
      </c>
      <c r="O1449" s="5" t="str">
        <f t="shared" si="91"/>
        <v/>
      </c>
    </row>
    <row r="1450" spans="2:15" x14ac:dyDescent="0.25">
      <c r="B1450" s="14"/>
      <c r="C1450" s="14"/>
      <c r="D1450" s="14"/>
      <c r="G1450" s="4" t="str">
        <f t="shared" si="88"/>
        <v/>
      </c>
      <c r="H1450" t="s">
        <v>24</v>
      </c>
      <c r="I1450">
        <v>0</v>
      </c>
      <c r="J1450" s="14"/>
      <c r="K1450">
        <v>0</v>
      </c>
      <c r="L1450" s="14"/>
      <c r="M1450" s="14">
        <f t="shared" si="89"/>
        <v>0</v>
      </c>
      <c r="N1450" s="5">
        <f t="shared" si="90"/>
        <v>0</v>
      </c>
      <c r="O1450" s="5" t="str">
        <f t="shared" si="91"/>
        <v/>
      </c>
    </row>
    <row r="1451" spans="2:15" x14ac:dyDescent="0.25">
      <c r="B1451" s="14"/>
      <c r="C1451" s="14"/>
      <c r="D1451" s="14"/>
      <c r="G1451" s="4" t="str">
        <f t="shared" si="88"/>
        <v/>
      </c>
      <c r="H1451" t="s">
        <v>24</v>
      </c>
      <c r="I1451">
        <v>0</v>
      </c>
      <c r="J1451" s="14"/>
      <c r="K1451">
        <v>0</v>
      </c>
      <c r="L1451" s="14"/>
      <c r="M1451" s="14">
        <f t="shared" si="89"/>
        <v>0</v>
      </c>
      <c r="N1451" s="5">
        <f t="shared" si="90"/>
        <v>0</v>
      </c>
      <c r="O1451" s="5" t="str">
        <f t="shared" si="91"/>
        <v/>
      </c>
    </row>
    <row r="1452" spans="2:15" x14ac:dyDescent="0.25">
      <c r="B1452" s="14"/>
      <c r="C1452" s="14"/>
      <c r="D1452" s="14"/>
      <c r="G1452" s="4" t="str">
        <f t="shared" si="88"/>
        <v/>
      </c>
      <c r="H1452" t="s">
        <v>24</v>
      </c>
      <c r="I1452">
        <v>0</v>
      </c>
      <c r="J1452" s="14"/>
      <c r="K1452">
        <v>0</v>
      </c>
      <c r="L1452" s="14"/>
      <c r="M1452" s="14">
        <f t="shared" si="89"/>
        <v>0</v>
      </c>
      <c r="N1452" s="5">
        <f t="shared" si="90"/>
        <v>0</v>
      </c>
      <c r="O1452" s="5" t="str">
        <f t="shared" si="91"/>
        <v/>
      </c>
    </row>
    <row r="1453" spans="2:15" x14ac:dyDescent="0.25">
      <c r="B1453" s="14"/>
      <c r="C1453" s="14"/>
      <c r="D1453" s="14"/>
      <c r="G1453" s="4" t="str">
        <f t="shared" si="88"/>
        <v/>
      </c>
      <c r="H1453" t="s">
        <v>24</v>
      </c>
      <c r="I1453">
        <v>0</v>
      </c>
      <c r="J1453" s="14"/>
      <c r="K1453">
        <v>0</v>
      </c>
      <c r="L1453" s="14"/>
      <c r="M1453" s="14">
        <f t="shared" si="89"/>
        <v>0</v>
      </c>
      <c r="N1453" s="5">
        <f t="shared" si="90"/>
        <v>0</v>
      </c>
      <c r="O1453" s="5" t="str">
        <f t="shared" si="91"/>
        <v/>
      </c>
    </row>
    <row r="1454" spans="2:15" x14ac:dyDescent="0.25">
      <c r="B1454" s="14"/>
      <c r="C1454" s="14"/>
      <c r="D1454" s="14"/>
      <c r="G1454" s="4" t="str">
        <f t="shared" si="88"/>
        <v/>
      </c>
      <c r="H1454" t="s">
        <v>24</v>
      </c>
      <c r="I1454">
        <v>0</v>
      </c>
      <c r="J1454" s="14"/>
      <c r="K1454">
        <v>0</v>
      </c>
      <c r="L1454" s="14"/>
      <c r="M1454" s="14">
        <f t="shared" si="89"/>
        <v>0</v>
      </c>
      <c r="N1454" s="5">
        <f t="shared" si="90"/>
        <v>0</v>
      </c>
      <c r="O1454" s="5" t="str">
        <f t="shared" si="91"/>
        <v/>
      </c>
    </row>
    <row r="1455" spans="2:15" x14ac:dyDescent="0.25">
      <c r="B1455" s="14"/>
      <c r="C1455" s="14"/>
      <c r="D1455" s="14"/>
      <c r="G1455" s="4" t="str">
        <f t="shared" si="88"/>
        <v/>
      </c>
      <c r="H1455" t="s">
        <v>24</v>
      </c>
      <c r="I1455">
        <v>0</v>
      </c>
      <c r="J1455" s="14"/>
      <c r="K1455">
        <v>0</v>
      </c>
      <c r="L1455" s="14"/>
      <c r="M1455" s="14">
        <f t="shared" si="89"/>
        <v>0</v>
      </c>
      <c r="N1455" s="5">
        <f t="shared" si="90"/>
        <v>0</v>
      </c>
      <c r="O1455" s="5" t="str">
        <f t="shared" si="91"/>
        <v/>
      </c>
    </row>
    <row r="1456" spans="2:15" x14ac:dyDescent="0.25">
      <c r="B1456" s="14"/>
      <c r="C1456" s="14"/>
      <c r="D1456" s="14"/>
      <c r="G1456" s="4" t="str">
        <f t="shared" si="88"/>
        <v/>
      </c>
      <c r="H1456" t="s">
        <v>24</v>
      </c>
      <c r="I1456">
        <v>0</v>
      </c>
      <c r="J1456" s="14"/>
      <c r="K1456">
        <v>0</v>
      </c>
      <c r="L1456" s="14"/>
      <c r="M1456" s="14">
        <f t="shared" si="89"/>
        <v>0</v>
      </c>
      <c r="N1456" s="5">
        <f t="shared" si="90"/>
        <v>0</v>
      </c>
      <c r="O1456" s="5" t="str">
        <f t="shared" si="91"/>
        <v/>
      </c>
    </row>
    <row r="1457" spans="2:15" x14ac:dyDescent="0.25">
      <c r="B1457" s="14"/>
      <c r="C1457" s="14"/>
      <c r="D1457" s="14"/>
      <c r="G1457" s="4" t="str">
        <f t="shared" si="88"/>
        <v/>
      </c>
      <c r="H1457" t="s">
        <v>24</v>
      </c>
      <c r="I1457">
        <v>0</v>
      </c>
      <c r="J1457" s="14"/>
      <c r="K1457">
        <v>0</v>
      </c>
      <c r="L1457" s="14"/>
      <c r="M1457" s="14">
        <f t="shared" si="89"/>
        <v>0</v>
      </c>
      <c r="N1457" s="5">
        <f t="shared" si="90"/>
        <v>0</v>
      </c>
      <c r="O1457" s="5" t="str">
        <f t="shared" si="91"/>
        <v/>
      </c>
    </row>
    <row r="1458" spans="2:15" x14ac:dyDescent="0.25">
      <c r="B1458" s="14"/>
      <c r="C1458" s="14"/>
      <c r="D1458" s="14"/>
      <c r="G1458" s="4" t="str">
        <f t="shared" si="88"/>
        <v/>
      </c>
      <c r="H1458" t="s">
        <v>24</v>
      </c>
      <c r="I1458">
        <v>0</v>
      </c>
      <c r="J1458" s="14"/>
      <c r="K1458">
        <v>0</v>
      </c>
      <c r="L1458" s="14"/>
      <c r="M1458" s="14">
        <f t="shared" si="89"/>
        <v>0</v>
      </c>
      <c r="N1458" s="5">
        <f t="shared" si="90"/>
        <v>0</v>
      </c>
      <c r="O1458" s="5" t="str">
        <f t="shared" si="91"/>
        <v/>
      </c>
    </row>
    <row r="1459" spans="2:15" x14ac:dyDescent="0.25">
      <c r="B1459" s="14"/>
      <c r="C1459" s="14"/>
      <c r="D1459" s="14"/>
      <c r="G1459" s="4" t="str">
        <f t="shared" si="88"/>
        <v/>
      </c>
      <c r="H1459" t="s">
        <v>24</v>
      </c>
      <c r="I1459">
        <v>0</v>
      </c>
      <c r="J1459" s="14"/>
      <c r="K1459">
        <v>0</v>
      </c>
      <c r="L1459" s="14"/>
      <c r="M1459" s="14">
        <f t="shared" si="89"/>
        <v>0</v>
      </c>
      <c r="N1459" s="5">
        <f t="shared" si="90"/>
        <v>0</v>
      </c>
      <c r="O1459" s="5" t="str">
        <f t="shared" si="91"/>
        <v/>
      </c>
    </row>
    <row r="1460" spans="2:15" x14ac:dyDescent="0.25">
      <c r="B1460" s="14"/>
      <c r="C1460" s="14"/>
      <c r="D1460" s="14"/>
      <c r="G1460" s="4" t="str">
        <f t="shared" si="88"/>
        <v/>
      </c>
      <c r="H1460" t="s">
        <v>24</v>
      </c>
      <c r="I1460">
        <v>0</v>
      </c>
      <c r="J1460" s="14"/>
      <c r="K1460">
        <v>0</v>
      </c>
      <c r="L1460" s="14"/>
      <c r="M1460" s="14">
        <f t="shared" si="89"/>
        <v>0</v>
      </c>
      <c r="N1460" s="5">
        <f t="shared" si="90"/>
        <v>0</v>
      </c>
      <c r="O1460" s="5" t="str">
        <f t="shared" si="91"/>
        <v/>
      </c>
    </row>
    <row r="1461" spans="2:15" x14ac:dyDescent="0.25">
      <c r="B1461" s="14"/>
      <c r="C1461" s="14"/>
      <c r="D1461" s="14"/>
      <c r="G1461" s="4" t="str">
        <f t="shared" si="88"/>
        <v/>
      </c>
      <c r="H1461" t="s">
        <v>24</v>
      </c>
      <c r="I1461">
        <v>0</v>
      </c>
      <c r="J1461" s="14"/>
      <c r="K1461">
        <v>0</v>
      </c>
      <c r="L1461" s="14"/>
      <c r="M1461" s="14">
        <f t="shared" si="89"/>
        <v>0</v>
      </c>
      <c r="N1461" s="5">
        <f t="shared" si="90"/>
        <v>0</v>
      </c>
      <c r="O1461" s="5" t="str">
        <f t="shared" si="91"/>
        <v/>
      </c>
    </row>
    <row r="1462" spans="2:15" x14ac:dyDescent="0.25">
      <c r="B1462" s="14"/>
      <c r="C1462" s="14"/>
      <c r="D1462" s="14"/>
      <c r="G1462" s="4" t="str">
        <f t="shared" si="88"/>
        <v/>
      </c>
      <c r="H1462" t="s">
        <v>24</v>
      </c>
      <c r="I1462">
        <v>0</v>
      </c>
      <c r="J1462" s="14"/>
      <c r="K1462">
        <v>0</v>
      </c>
      <c r="L1462" s="14"/>
      <c r="M1462" s="14">
        <f t="shared" si="89"/>
        <v>0</v>
      </c>
      <c r="N1462" s="5">
        <f t="shared" si="90"/>
        <v>0</v>
      </c>
      <c r="O1462" s="5" t="str">
        <f t="shared" si="91"/>
        <v/>
      </c>
    </row>
    <row r="1463" spans="2:15" x14ac:dyDescent="0.25">
      <c r="B1463" s="14"/>
      <c r="C1463" s="14"/>
      <c r="D1463" s="14"/>
      <c r="G1463" s="4" t="str">
        <f t="shared" si="88"/>
        <v/>
      </c>
      <c r="H1463" t="s">
        <v>24</v>
      </c>
      <c r="I1463">
        <v>0</v>
      </c>
      <c r="J1463" s="14"/>
      <c r="K1463">
        <v>0</v>
      </c>
      <c r="L1463" s="14"/>
      <c r="M1463" s="14">
        <f t="shared" si="89"/>
        <v>0</v>
      </c>
      <c r="N1463" s="5">
        <f t="shared" si="90"/>
        <v>0</v>
      </c>
      <c r="O1463" s="5" t="str">
        <f t="shared" si="91"/>
        <v/>
      </c>
    </row>
    <row r="1464" spans="2:15" x14ac:dyDescent="0.25">
      <c r="B1464" s="14"/>
      <c r="C1464" s="14"/>
      <c r="D1464" s="14"/>
      <c r="G1464" s="4" t="str">
        <f t="shared" si="88"/>
        <v/>
      </c>
      <c r="H1464" t="s">
        <v>24</v>
      </c>
      <c r="I1464">
        <v>0</v>
      </c>
      <c r="J1464" s="14"/>
      <c r="K1464">
        <v>0</v>
      </c>
      <c r="L1464" s="14"/>
      <c r="M1464" s="14">
        <f t="shared" si="89"/>
        <v>0</v>
      </c>
      <c r="N1464" s="5">
        <f t="shared" si="90"/>
        <v>0</v>
      </c>
      <c r="O1464" s="5" t="str">
        <f t="shared" si="91"/>
        <v/>
      </c>
    </row>
    <row r="1465" spans="2:15" x14ac:dyDescent="0.25">
      <c r="B1465" s="14"/>
      <c r="C1465" s="14"/>
      <c r="D1465" s="14"/>
      <c r="G1465" s="4" t="str">
        <f t="shared" si="88"/>
        <v/>
      </c>
      <c r="H1465" t="s">
        <v>24</v>
      </c>
      <c r="I1465">
        <v>0</v>
      </c>
      <c r="J1465" s="14"/>
      <c r="K1465">
        <v>0</v>
      </c>
      <c r="L1465" s="14"/>
      <c r="M1465" s="14">
        <f t="shared" si="89"/>
        <v>0</v>
      </c>
      <c r="N1465" s="5">
        <f t="shared" si="90"/>
        <v>0</v>
      </c>
      <c r="O1465" s="5" t="str">
        <f t="shared" si="91"/>
        <v/>
      </c>
    </row>
    <row r="1466" spans="2:15" x14ac:dyDescent="0.25">
      <c r="B1466" s="14"/>
      <c r="C1466" s="14"/>
      <c r="D1466" s="14"/>
      <c r="G1466" s="4" t="str">
        <f t="shared" si="88"/>
        <v/>
      </c>
      <c r="H1466" t="s">
        <v>24</v>
      </c>
      <c r="I1466">
        <v>0</v>
      </c>
      <c r="J1466" s="14"/>
      <c r="K1466">
        <v>0</v>
      </c>
      <c r="L1466" s="14"/>
      <c r="M1466" s="14">
        <f t="shared" si="89"/>
        <v>0</v>
      </c>
      <c r="N1466" s="5">
        <f t="shared" si="90"/>
        <v>0</v>
      </c>
      <c r="O1466" s="5" t="str">
        <f t="shared" si="91"/>
        <v/>
      </c>
    </row>
    <row r="1467" spans="2:15" x14ac:dyDescent="0.25">
      <c r="B1467" s="14"/>
      <c r="C1467" s="14"/>
      <c r="D1467" s="14"/>
      <c r="G1467" s="4" t="str">
        <f t="shared" si="88"/>
        <v/>
      </c>
      <c r="H1467" t="s">
        <v>24</v>
      </c>
      <c r="I1467">
        <v>0</v>
      </c>
      <c r="J1467" s="14"/>
      <c r="K1467">
        <v>0</v>
      </c>
      <c r="L1467" s="14"/>
      <c r="M1467" s="14">
        <f t="shared" si="89"/>
        <v>0</v>
      </c>
      <c r="N1467" s="5">
        <f t="shared" si="90"/>
        <v>0</v>
      </c>
      <c r="O1467" s="5" t="str">
        <f t="shared" si="91"/>
        <v/>
      </c>
    </row>
    <row r="1468" spans="2:15" x14ac:dyDescent="0.25">
      <c r="B1468" s="14"/>
      <c r="C1468" s="14"/>
      <c r="D1468" s="14"/>
      <c r="G1468" s="4" t="str">
        <f t="shared" si="88"/>
        <v/>
      </c>
      <c r="H1468" t="s">
        <v>24</v>
      </c>
      <c r="I1468">
        <v>0</v>
      </c>
      <c r="J1468" s="14"/>
      <c r="K1468">
        <v>0</v>
      </c>
      <c r="L1468" s="14"/>
      <c r="M1468" s="14">
        <f t="shared" si="89"/>
        <v>0</v>
      </c>
      <c r="N1468" s="5">
        <f t="shared" si="90"/>
        <v>0</v>
      </c>
      <c r="O1468" s="5" t="str">
        <f t="shared" si="91"/>
        <v/>
      </c>
    </row>
    <row r="1469" spans="2:15" x14ac:dyDescent="0.25">
      <c r="B1469" s="14"/>
      <c r="C1469" s="14"/>
      <c r="D1469" s="14"/>
      <c r="G1469" s="4" t="str">
        <f t="shared" si="88"/>
        <v/>
      </c>
      <c r="H1469" t="s">
        <v>24</v>
      </c>
      <c r="I1469">
        <v>0</v>
      </c>
      <c r="J1469" s="14"/>
      <c r="K1469">
        <v>0</v>
      </c>
      <c r="L1469" s="14"/>
      <c r="M1469" s="14">
        <f t="shared" si="89"/>
        <v>0</v>
      </c>
      <c r="N1469" s="5">
        <f t="shared" si="90"/>
        <v>0</v>
      </c>
      <c r="O1469" s="5" t="str">
        <f t="shared" si="91"/>
        <v/>
      </c>
    </row>
    <row r="1470" spans="2:15" x14ac:dyDescent="0.25">
      <c r="B1470" s="14"/>
      <c r="C1470" s="14"/>
      <c r="D1470" s="14"/>
      <c r="G1470" s="4" t="str">
        <f t="shared" si="88"/>
        <v/>
      </c>
      <c r="H1470" t="s">
        <v>24</v>
      </c>
      <c r="I1470">
        <v>0</v>
      </c>
      <c r="J1470" s="14"/>
      <c r="K1470">
        <v>0</v>
      </c>
      <c r="L1470" s="14"/>
      <c r="M1470" s="14">
        <f t="shared" si="89"/>
        <v>0</v>
      </c>
      <c r="N1470" s="5">
        <f t="shared" si="90"/>
        <v>0</v>
      </c>
      <c r="O1470" s="5" t="str">
        <f t="shared" si="91"/>
        <v/>
      </c>
    </row>
    <row r="1471" spans="2:15" x14ac:dyDescent="0.25">
      <c r="B1471" s="14"/>
      <c r="C1471" s="14"/>
      <c r="D1471" s="14"/>
      <c r="G1471" s="4" t="str">
        <f t="shared" si="88"/>
        <v/>
      </c>
      <c r="H1471" t="s">
        <v>24</v>
      </c>
      <c r="I1471">
        <v>0</v>
      </c>
      <c r="J1471" s="14"/>
      <c r="K1471">
        <v>0</v>
      </c>
      <c r="L1471" s="14"/>
      <c r="M1471" s="14">
        <f t="shared" si="89"/>
        <v>0</v>
      </c>
      <c r="N1471" s="5">
        <f t="shared" si="90"/>
        <v>0</v>
      </c>
      <c r="O1471" s="5" t="str">
        <f t="shared" si="91"/>
        <v/>
      </c>
    </row>
    <row r="1472" spans="2:15" x14ac:dyDescent="0.25">
      <c r="B1472" s="14"/>
      <c r="C1472" s="14"/>
      <c r="D1472" s="14"/>
      <c r="G1472" s="4" t="str">
        <f t="shared" si="88"/>
        <v/>
      </c>
      <c r="H1472" t="s">
        <v>24</v>
      </c>
      <c r="I1472">
        <v>0</v>
      </c>
      <c r="J1472" s="14"/>
      <c r="K1472">
        <v>0</v>
      </c>
      <c r="L1472" s="14"/>
      <c r="M1472" s="14">
        <f t="shared" si="89"/>
        <v>0</v>
      </c>
      <c r="N1472" s="5">
        <f t="shared" si="90"/>
        <v>0</v>
      </c>
      <c r="O1472" s="5" t="str">
        <f t="shared" si="91"/>
        <v/>
      </c>
    </row>
    <row r="1473" spans="2:15" x14ac:dyDescent="0.25">
      <c r="B1473" s="14"/>
      <c r="C1473" s="14"/>
      <c r="D1473" s="14"/>
      <c r="G1473" s="4" t="str">
        <f t="shared" si="88"/>
        <v/>
      </c>
      <c r="H1473" t="s">
        <v>24</v>
      </c>
      <c r="I1473">
        <v>0</v>
      </c>
      <c r="J1473" s="14"/>
      <c r="K1473">
        <v>0</v>
      </c>
      <c r="L1473" s="14"/>
      <c r="M1473" s="14">
        <f t="shared" si="89"/>
        <v>0</v>
      </c>
      <c r="N1473" s="5">
        <f t="shared" si="90"/>
        <v>0</v>
      </c>
      <c r="O1473" s="5" t="str">
        <f t="shared" si="91"/>
        <v/>
      </c>
    </row>
    <row r="1474" spans="2:15" x14ac:dyDescent="0.25">
      <c r="B1474" s="14"/>
      <c r="C1474" s="14"/>
      <c r="D1474" s="14"/>
      <c r="G1474" s="4" t="str">
        <f t="shared" si="88"/>
        <v/>
      </c>
      <c r="H1474" t="s">
        <v>24</v>
      </c>
      <c r="I1474">
        <v>0</v>
      </c>
      <c r="J1474" s="14"/>
      <c r="K1474">
        <v>0</v>
      </c>
      <c r="L1474" s="14"/>
      <c r="M1474" s="14">
        <f t="shared" si="89"/>
        <v>0</v>
      </c>
      <c r="N1474" s="5">
        <f t="shared" si="90"/>
        <v>0</v>
      </c>
      <c r="O1474" s="5" t="str">
        <f t="shared" si="91"/>
        <v/>
      </c>
    </row>
    <row r="1475" spans="2:15" x14ac:dyDescent="0.25">
      <c r="B1475" s="14"/>
      <c r="C1475" s="14"/>
      <c r="D1475" s="14"/>
      <c r="G1475" s="4" t="str">
        <f t="shared" si="88"/>
        <v/>
      </c>
      <c r="H1475" t="s">
        <v>24</v>
      </c>
      <c r="I1475">
        <v>0</v>
      </c>
      <c r="J1475" s="14"/>
      <c r="K1475">
        <v>0</v>
      </c>
      <c r="L1475" s="14"/>
      <c r="M1475" s="14">
        <f t="shared" si="89"/>
        <v>0</v>
      </c>
      <c r="N1475" s="5">
        <f t="shared" si="90"/>
        <v>0</v>
      </c>
      <c r="O1475" s="5" t="str">
        <f t="shared" si="91"/>
        <v/>
      </c>
    </row>
    <row r="1476" spans="2:15" x14ac:dyDescent="0.25">
      <c r="B1476" s="14"/>
      <c r="C1476" s="14"/>
      <c r="D1476" s="14"/>
      <c r="G1476" s="4" t="str">
        <f t="shared" si="88"/>
        <v/>
      </c>
      <c r="H1476" t="s">
        <v>24</v>
      </c>
      <c r="I1476">
        <v>0</v>
      </c>
      <c r="J1476" s="14"/>
      <c r="K1476">
        <v>0</v>
      </c>
      <c r="L1476" s="14"/>
      <c r="M1476" s="14">
        <f t="shared" si="89"/>
        <v>0</v>
      </c>
      <c r="N1476" s="5">
        <f t="shared" si="90"/>
        <v>0</v>
      </c>
      <c r="O1476" s="5" t="str">
        <f t="shared" si="91"/>
        <v/>
      </c>
    </row>
    <row r="1477" spans="2:15" x14ac:dyDescent="0.25">
      <c r="B1477" s="14"/>
      <c r="C1477" s="14"/>
      <c r="D1477" s="14"/>
      <c r="G1477" s="4" t="str">
        <f t="shared" si="88"/>
        <v/>
      </c>
      <c r="H1477" t="s">
        <v>24</v>
      </c>
      <c r="I1477">
        <v>0</v>
      </c>
      <c r="J1477" s="14"/>
      <c r="K1477">
        <v>0</v>
      </c>
      <c r="L1477" s="14"/>
      <c r="M1477" s="14">
        <f t="shared" si="89"/>
        <v>0</v>
      </c>
      <c r="N1477" s="5">
        <f t="shared" si="90"/>
        <v>0</v>
      </c>
      <c r="O1477" s="5" t="str">
        <f t="shared" si="91"/>
        <v/>
      </c>
    </row>
    <row r="1478" spans="2:15" x14ac:dyDescent="0.25">
      <c r="B1478" s="14"/>
      <c r="C1478" s="14"/>
      <c r="D1478" s="14"/>
      <c r="G1478" s="4" t="str">
        <f t="shared" ref="G1478:G1541" si="92">A1478&amp;F1478</f>
        <v/>
      </c>
      <c r="H1478" t="s">
        <v>24</v>
      </c>
      <c r="I1478">
        <v>0</v>
      </c>
      <c r="J1478" s="14"/>
      <c r="K1478">
        <v>0</v>
      </c>
      <c r="L1478" s="14"/>
      <c r="M1478" s="14">
        <f t="shared" ref="M1478:M1541" si="93">IF(I1478&gt;0,"Masukan unit konversi",0)</f>
        <v>0</v>
      </c>
      <c r="N1478" s="5">
        <f t="shared" ref="N1478:N1541" si="94">IF(I1478&gt;0,(I1478*M1478)+K1478,K1478)</f>
        <v>0</v>
      </c>
      <c r="O1478" s="5" t="str">
        <f t="shared" ref="O1478:O1541" si="95">IF(L1478&lt;&gt;"",L1478,"")</f>
        <v/>
      </c>
    </row>
    <row r="1479" spans="2:15" x14ac:dyDescent="0.25">
      <c r="B1479" s="14"/>
      <c r="C1479" s="14"/>
      <c r="D1479" s="14"/>
      <c r="G1479" s="4" t="str">
        <f t="shared" si="92"/>
        <v/>
      </c>
      <c r="H1479" t="s">
        <v>24</v>
      </c>
      <c r="I1479">
        <v>0</v>
      </c>
      <c r="J1479" s="14"/>
      <c r="K1479">
        <v>0</v>
      </c>
      <c r="L1479" s="14"/>
      <c r="M1479" s="14">
        <f t="shared" si="93"/>
        <v>0</v>
      </c>
      <c r="N1479" s="5">
        <f t="shared" si="94"/>
        <v>0</v>
      </c>
      <c r="O1479" s="5" t="str">
        <f t="shared" si="95"/>
        <v/>
      </c>
    </row>
    <row r="1480" spans="2:15" x14ac:dyDescent="0.25">
      <c r="B1480" s="14"/>
      <c r="C1480" s="14"/>
      <c r="D1480" s="14"/>
      <c r="G1480" s="4" t="str">
        <f t="shared" si="92"/>
        <v/>
      </c>
      <c r="H1480" t="s">
        <v>24</v>
      </c>
      <c r="I1480">
        <v>0</v>
      </c>
      <c r="J1480" s="14"/>
      <c r="K1480">
        <v>0</v>
      </c>
      <c r="L1480" s="14"/>
      <c r="M1480" s="14">
        <f t="shared" si="93"/>
        <v>0</v>
      </c>
      <c r="N1480" s="5">
        <f t="shared" si="94"/>
        <v>0</v>
      </c>
      <c r="O1480" s="5" t="str">
        <f t="shared" si="95"/>
        <v/>
      </c>
    </row>
    <row r="1481" spans="2:15" x14ac:dyDescent="0.25">
      <c r="B1481" s="14"/>
      <c r="C1481" s="14"/>
      <c r="D1481" s="14"/>
      <c r="G1481" s="4" t="str">
        <f t="shared" si="92"/>
        <v/>
      </c>
      <c r="H1481" t="s">
        <v>24</v>
      </c>
      <c r="I1481">
        <v>0</v>
      </c>
      <c r="J1481" s="14"/>
      <c r="K1481">
        <v>0</v>
      </c>
      <c r="L1481" s="14"/>
      <c r="M1481" s="14">
        <f t="shared" si="93"/>
        <v>0</v>
      </c>
      <c r="N1481" s="5">
        <f t="shared" si="94"/>
        <v>0</v>
      </c>
      <c r="O1481" s="5" t="str">
        <f t="shared" si="95"/>
        <v/>
      </c>
    </row>
    <row r="1482" spans="2:15" x14ac:dyDescent="0.25">
      <c r="B1482" s="14"/>
      <c r="C1482" s="14"/>
      <c r="D1482" s="14"/>
      <c r="G1482" s="4" t="str">
        <f t="shared" si="92"/>
        <v/>
      </c>
      <c r="H1482" t="s">
        <v>24</v>
      </c>
      <c r="I1482">
        <v>0</v>
      </c>
      <c r="J1482" s="14"/>
      <c r="K1482">
        <v>0</v>
      </c>
      <c r="L1482" s="14"/>
      <c r="M1482" s="14">
        <f t="shared" si="93"/>
        <v>0</v>
      </c>
      <c r="N1482" s="5">
        <f t="shared" si="94"/>
        <v>0</v>
      </c>
      <c r="O1482" s="5" t="str">
        <f t="shared" si="95"/>
        <v/>
      </c>
    </row>
    <row r="1483" spans="2:15" x14ac:dyDescent="0.25">
      <c r="B1483" s="14"/>
      <c r="C1483" s="14"/>
      <c r="D1483" s="14"/>
      <c r="G1483" s="4" t="str">
        <f t="shared" si="92"/>
        <v/>
      </c>
      <c r="H1483" t="s">
        <v>24</v>
      </c>
      <c r="I1483">
        <v>0</v>
      </c>
      <c r="J1483" s="14"/>
      <c r="K1483">
        <v>0</v>
      </c>
      <c r="L1483" s="14"/>
      <c r="M1483" s="14">
        <f t="shared" si="93"/>
        <v>0</v>
      </c>
      <c r="N1483" s="5">
        <f t="shared" si="94"/>
        <v>0</v>
      </c>
      <c r="O1483" s="5" t="str">
        <f t="shared" si="95"/>
        <v/>
      </c>
    </row>
    <row r="1484" spans="2:15" x14ac:dyDescent="0.25">
      <c r="B1484" s="14"/>
      <c r="C1484" s="14"/>
      <c r="D1484" s="14"/>
      <c r="G1484" s="4" t="str">
        <f t="shared" si="92"/>
        <v/>
      </c>
      <c r="H1484" t="s">
        <v>24</v>
      </c>
      <c r="I1484">
        <v>0</v>
      </c>
      <c r="J1484" s="14"/>
      <c r="K1484">
        <v>0</v>
      </c>
      <c r="L1484" s="14"/>
      <c r="M1484" s="14">
        <f t="shared" si="93"/>
        <v>0</v>
      </c>
      <c r="N1484" s="5">
        <f t="shared" si="94"/>
        <v>0</v>
      </c>
      <c r="O1484" s="5" t="str">
        <f t="shared" si="95"/>
        <v/>
      </c>
    </row>
    <row r="1485" spans="2:15" x14ac:dyDescent="0.25">
      <c r="B1485" s="14"/>
      <c r="C1485" s="14"/>
      <c r="D1485" s="14"/>
      <c r="G1485" s="4" t="str">
        <f t="shared" si="92"/>
        <v/>
      </c>
      <c r="H1485" t="s">
        <v>24</v>
      </c>
      <c r="I1485">
        <v>0</v>
      </c>
      <c r="J1485" s="14"/>
      <c r="K1485">
        <v>0</v>
      </c>
      <c r="L1485" s="14"/>
      <c r="M1485" s="14">
        <f t="shared" si="93"/>
        <v>0</v>
      </c>
      <c r="N1485" s="5">
        <f t="shared" si="94"/>
        <v>0</v>
      </c>
      <c r="O1485" s="5" t="str">
        <f t="shared" si="95"/>
        <v/>
      </c>
    </row>
    <row r="1486" spans="2:15" x14ac:dyDescent="0.25">
      <c r="B1486" s="14"/>
      <c r="C1486" s="14"/>
      <c r="D1486" s="14"/>
      <c r="G1486" s="4" t="str">
        <f t="shared" si="92"/>
        <v/>
      </c>
      <c r="H1486" t="s">
        <v>24</v>
      </c>
      <c r="I1486">
        <v>0</v>
      </c>
      <c r="J1486" s="14"/>
      <c r="K1486">
        <v>0</v>
      </c>
      <c r="L1486" s="14"/>
      <c r="M1486" s="14">
        <f t="shared" si="93"/>
        <v>0</v>
      </c>
      <c r="N1486" s="5">
        <f t="shared" si="94"/>
        <v>0</v>
      </c>
      <c r="O1486" s="5" t="str">
        <f t="shared" si="95"/>
        <v/>
      </c>
    </row>
    <row r="1487" spans="2:15" x14ac:dyDescent="0.25">
      <c r="B1487" s="14"/>
      <c r="C1487" s="14"/>
      <c r="D1487" s="14"/>
      <c r="G1487" s="4" t="str">
        <f t="shared" si="92"/>
        <v/>
      </c>
      <c r="H1487" t="s">
        <v>24</v>
      </c>
      <c r="I1487">
        <v>0</v>
      </c>
      <c r="J1487" s="14"/>
      <c r="K1487">
        <v>0</v>
      </c>
      <c r="L1487" s="14"/>
      <c r="M1487" s="14">
        <f t="shared" si="93"/>
        <v>0</v>
      </c>
      <c r="N1487" s="5">
        <f t="shared" si="94"/>
        <v>0</v>
      </c>
      <c r="O1487" s="5" t="str">
        <f t="shared" si="95"/>
        <v/>
      </c>
    </row>
    <row r="1488" spans="2:15" x14ac:dyDescent="0.25">
      <c r="B1488" s="14"/>
      <c r="C1488" s="14"/>
      <c r="D1488" s="14"/>
      <c r="G1488" s="4" t="str">
        <f t="shared" si="92"/>
        <v/>
      </c>
      <c r="H1488" t="s">
        <v>24</v>
      </c>
      <c r="I1488">
        <v>0</v>
      </c>
      <c r="J1488" s="14"/>
      <c r="K1488">
        <v>0</v>
      </c>
      <c r="L1488" s="14"/>
      <c r="M1488" s="14">
        <f t="shared" si="93"/>
        <v>0</v>
      </c>
      <c r="N1488" s="5">
        <f t="shared" si="94"/>
        <v>0</v>
      </c>
      <c r="O1488" s="5" t="str">
        <f t="shared" si="95"/>
        <v/>
      </c>
    </row>
    <row r="1489" spans="2:15" x14ac:dyDescent="0.25">
      <c r="B1489" s="14"/>
      <c r="C1489" s="14"/>
      <c r="D1489" s="14"/>
      <c r="G1489" s="4" t="str">
        <f t="shared" si="92"/>
        <v/>
      </c>
      <c r="H1489" t="s">
        <v>24</v>
      </c>
      <c r="I1489">
        <v>0</v>
      </c>
      <c r="J1489" s="14"/>
      <c r="K1489">
        <v>0</v>
      </c>
      <c r="L1489" s="14"/>
      <c r="M1489" s="14">
        <f t="shared" si="93"/>
        <v>0</v>
      </c>
      <c r="N1489" s="5">
        <f t="shared" si="94"/>
        <v>0</v>
      </c>
      <c r="O1489" s="5" t="str">
        <f t="shared" si="95"/>
        <v/>
      </c>
    </row>
    <row r="1490" spans="2:15" x14ac:dyDescent="0.25">
      <c r="B1490" s="14"/>
      <c r="C1490" s="14"/>
      <c r="D1490" s="14"/>
      <c r="G1490" s="4" t="str">
        <f t="shared" si="92"/>
        <v/>
      </c>
      <c r="H1490" t="s">
        <v>24</v>
      </c>
      <c r="I1490">
        <v>0</v>
      </c>
      <c r="J1490" s="14"/>
      <c r="K1490">
        <v>0</v>
      </c>
      <c r="L1490" s="14"/>
      <c r="M1490" s="14">
        <f t="shared" si="93"/>
        <v>0</v>
      </c>
      <c r="N1490" s="5">
        <f t="shared" si="94"/>
        <v>0</v>
      </c>
      <c r="O1490" s="5" t="str">
        <f t="shared" si="95"/>
        <v/>
      </c>
    </row>
    <row r="1491" spans="2:15" x14ac:dyDescent="0.25">
      <c r="B1491" s="14"/>
      <c r="C1491" s="14"/>
      <c r="D1491" s="14"/>
      <c r="G1491" s="4" t="str">
        <f t="shared" si="92"/>
        <v/>
      </c>
      <c r="H1491" t="s">
        <v>24</v>
      </c>
      <c r="I1491">
        <v>0</v>
      </c>
      <c r="J1491" s="14"/>
      <c r="K1491">
        <v>0</v>
      </c>
      <c r="L1491" s="14"/>
      <c r="M1491" s="14">
        <f t="shared" si="93"/>
        <v>0</v>
      </c>
      <c r="N1491" s="5">
        <f t="shared" si="94"/>
        <v>0</v>
      </c>
      <c r="O1491" s="5" t="str">
        <f t="shared" si="95"/>
        <v/>
      </c>
    </row>
    <row r="1492" spans="2:15" x14ac:dyDescent="0.25">
      <c r="B1492" s="14"/>
      <c r="C1492" s="14"/>
      <c r="D1492" s="14"/>
      <c r="G1492" s="4" t="str">
        <f t="shared" si="92"/>
        <v/>
      </c>
      <c r="H1492" t="s">
        <v>24</v>
      </c>
      <c r="I1492">
        <v>0</v>
      </c>
      <c r="J1492" s="14"/>
      <c r="K1492">
        <v>0</v>
      </c>
      <c r="L1492" s="14"/>
      <c r="M1492" s="14">
        <f t="shared" si="93"/>
        <v>0</v>
      </c>
      <c r="N1492" s="5">
        <f t="shared" si="94"/>
        <v>0</v>
      </c>
      <c r="O1492" s="5" t="str">
        <f t="shared" si="95"/>
        <v/>
      </c>
    </row>
    <row r="1493" spans="2:15" x14ac:dyDescent="0.25">
      <c r="B1493" s="14"/>
      <c r="C1493" s="14"/>
      <c r="D1493" s="14"/>
      <c r="G1493" s="4" t="str">
        <f t="shared" si="92"/>
        <v/>
      </c>
      <c r="H1493" t="s">
        <v>24</v>
      </c>
      <c r="I1493">
        <v>0</v>
      </c>
      <c r="J1493" s="14"/>
      <c r="K1493">
        <v>0</v>
      </c>
      <c r="L1493" s="14"/>
      <c r="M1493" s="14">
        <f t="shared" si="93"/>
        <v>0</v>
      </c>
      <c r="N1493" s="5">
        <f t="shared" si="94"/>
        <v>0</v>
      </c>
      <c r="O1493" s="5" t="str">
        <f t="shared" si="95"/>
        <v/>
      </c>
    </row>
    <row r="1494" spans="2:15" x14ac:dyDescent="0.25">
      <c r="B1494" s="14"/>
      <c r="C1494" s="14"/>
      <c r="D1494" s="14"/>
      <c r="G1494" s="4" t="str">
        <f t="shared" si="92"/>
        <v/>
      </c>
      <c r="H1494" t="s">
        <v>24</v>
      </c>
      <c r="I1494">
        <v>0</v>
      </c>
      <c r="J1494" s="14"/>
      <c r="K1494">
        <v>0</v>
      </c>
      <c r="L1494" s="14"/>
      <c r="M1494" s="14">
        <f t="shared" si="93"/>
        <v>0</v>
      </c>
      <c r="N1494" s="5">
        <f t="shared" si="94"/>
        <v>0</v>
      </c>
      <c r="O1494" s="5" t="str">
        <f t="shared" si="95"/>
        <v/>
      </c>
    </row>
    <row r="1495" spans="2:15" x14ac:dyDescent="0.25">
      <c r="B1495" s="14"/>
      <c r="C1495" s="14"/>
      <c r="D1495" s="14"/>
      <c r="G1495" s="4" t="str">
        <f t="shared" si="92"/>
        <v/>
      </c>
      <c r="H1495" t="s">
        <v>24</v>
      </c>
      <c r="I1495">
        <v>0</v>
      </c>
      <c r="J1495" s="14"/>
      <c r="K1495">
        <v>0</v>
      </c>
      <c r="L1495" s="14"/>
      <c r="M1495" s="14">
        <f t="shared" si="93"/>
        <v>0</v>
      </c>
      <c r="N1495" s="5">
        <f t="shared" si="94"/>
        <v>0</v>
      </c>
      <c r="O1495" s="5" t="str">
        <f t="shared" si="95"/>
        <v/>
      </c>
    </row>
    <row r="1496" spans="2:15" x14ac:dyDescent="0.25">
      <c r="B1496" s="14"/>
      <c r="C1496" s="14"/>
      <c r="D1496" s="14"/>
      <c r="G1496" s="4" t="str">
        <f t="shared" si="92"/>
        <v/>
      </c>
      <c r="H1496" t="s">
        <v>24</v>
      </c>
      <c r="I1496">
        <v>0</v>
      </c>
      <c r="J1496" s="14"/>
      <c r="K1496">
        <v>0</v>
      </c>
      <c r="L1496" s="14"/>
      <c r="M1496" s="14">
        <f t="shared" si="93"/>
        <v>0</v>
      </c>
      <c r="N1496" s="5">
        <f t="shared" si="94"/>
        <v>0</v>
      </c>
      <c r="O1496" s="5" t="str">
        <f t="shared" si="95"/>
        <v/>
      </c>
    </row>
    <row r="1497" spans="2:15" x14ac:dyDescent="0.25">
      <c r="B1497" s="14"/>
      <c r="C1497" s="14"/>
      <c r="D1497" s="14"/>
      <c r="G1497" s="4" t="str">
        <f t="shared" si="92"/>
        <v/>
      </c>
      <c r="H1497" t="s">
        <v>24</v>
      </c>
      <c r="I1497">
        <v>0</v>
      </c>
      <c r="J1497" s="14"/>
      <c r="K1497">
        <v>0</v>
      </c>
      <c r="L1497" s="14"/>
      <c r="M1497" s="14">
        <f t="shared" si="93"/>
        <v>0</v>
      </c>
      <c r="N1497" s="5">
        <f t="shared" si="94"/>
        <v>0</v>
      </c>
      <c r="O1497" s="5" t="str">
        <f t="shared" si="95"/>
        <v/>
      </c>
    </row>
    <row r="1498" spans="2:15" x14ac:dyDescent="0.25">
      <c r="B1498" s="14"/>
      <c r="C1498" s="14"/>
      <c r="D1498" s="14"/>
      <c r="G1498" s="4" t="str">
        <f t="shared" si="92"/>
        <v/>
      </c>
      <c r="H1498" t="s">
        <v>24</v>
      </c>
      <c r="I1498">
        <v>0</v>
      </c>
      <c r="J1498" s="14"/>
      <c r="K1498">
        <v>0</v>
      </c>
      <c r="L1498" s="14"/>
      <c r="M1498" s="14">
        <f t="shared" si="93"/>
        <v>0</v>
      </c>
      <c r="N1498" s="5">
        <f t="shared" si="94"/>
        <v>0</v>
      </c>
      <c r="O1498" s="5" t="str">
        <f t="shared" si="95"/>
        <v/>
      </c>
    </row>
    <row r="1499" spans="2:15" x14ac:dyDescent="0.25">
      <c r="B1499" s="14"/>
      <c r="C1499" s="14"/>
      <c r="D1499" s="14"/>
      <c r="G1499" s="4" t="str">
        <f t="shared" si="92"/>
        <v/>
      </c>
      <c r="H1499" t="s">
        <v>24</v>
      </c>
      <c r="I1499">
        <v>0</v>
      </c>
      <c r="J1499" s="14"/>
      <c r="K1499">
        <v>0</v>
      </c>
      <c r="L1499" s="14"/>
      <c r="M1499" s="14">
        <f t="shared" si="93"/>
        <v>0</v>
      </c>
      <c r="N1499" s="5">
        <f t="shared" si="94"/>
        <v>0</v>
      </c>
      <c r="O1499" s="5" t="str">
        <f t="shared" si="95"/>
        <v/>
      </c>
    </row>
    <row r="1500" spans="2:15" x14ac:dyDescent="0.25">
      <c r="B1500" s="14"/>
      <c r="C1500" s="14"/>
      <c r="D1500" s="14"/>
      <c r="G1500" s="4" t="str">
        <f t="shared" si="92"/>
        <v/>
      </c>
      <c r="H1500" t="s">
        <v>24</v>
      </c>
      <c r="I1500">
        <v>0</v>
      </c>
      <c r="J1500" s="14"/>
      <c r="K1500">
        <v>0</v>
      </c>
      <c r="L1500" s="14"/>
      <c r="M1500" s="14">
        <f t="shared" si="93"/>
        <v>0</v>
      </c>
      <c r="N1500" s="5">
        <f t="shared" si="94"/>
        <v>0</v>
      </c>
      <c r="O1500" s="5" t="str">
        <f t="shared" si="95"/>
        <v/>
      </c>
    </row>
    <row r="1501" spans="2:15" x14ac:dyDescent="0.25">
      <c r="B1501" s="14"/>
      <c r="C1501" s="14"/>
      <c r="D1501" s="14"/>
      <c r="G1501" s="4" t="str">
        <f t="shared" si="92"/>
        <v/>
      </c>
      <c r="H1501" t="s">
        <v>24</v>
      </c>
      <c r="I1501">
        <v>0</v>
      </c>
      <c r="J1501" s="14"/>
      <c r="K1501">
        <v>0</v>
      </c>
      <c r="L1501" s="14"/>
      <c r="M1501" s="14">
        <f t="shared" si="93"/>
        <v>0</v>
      </c>
      <c r="N1501" s="5">
        <f t="shared" si="94"/>
        <v>0</v>
      </c>
      <c r="O1501" s="5" t="str">
        <f t="shared" si="95"/>
        <v/>
      </c>
    </row>
    <row r="1502" spans="2:15" x14ac:dyDescent="0.25">
      <c r="B1502" s="14"/>
      <c r="C1502" s="14"/>
      <c r="D1502" s="14"/>
      <c r="G1502" s="4" t="str">
        <f t="shared" si="92"/>
        <v/>
      </c>
      <c r="H1502" t="s">
        <v>24</v>
      </c>
      <c r="I1502">
        <v>0</v>
      </c>
      <c r="J1502" s="14"/>
      <c r="K1502">
        <v>0</v>
      </c>
      <c r="L1502" s="14"/>
      <c r="M1502" s="14">
        <f t="shared" si="93"/>
        <v>0</v>
      </c>
      <c r="N1502" s="5">
        <f t="shared" si="94"/>
        <v>0</v>
      </c>
      <c r="O1502" s="5" t="str">
        <f t="shared" si="95"/>
        <v/>
      </c>
    </row>
    <row r="1503" spans="2:15" x14ac:dyDescent="0.25">
      <c r="B1503" s="14"/>
      <c r="C1503" s="14"/>
      <c r="D1503" s="14"/>
      <c r="G1503" s="4" t="str">
        <f t="shared" si="92"/>
        <v/>
      </c>
      <c r="H1503" t="s">
        <v>24</v>
      </c>
      <c r="I1503">
        <v>0</v>
      </c>
      <c r="J1503" s="14"/>
      <c r="K1503">
        <v>0</v>
      </c>
      <c r="L1503" s="14"/>
      <c r="M1503" s="14">
        <f t="shared" si="93"/>
        <v>0</v>
      </c>
      <c r="N1503" s="5">
        <f t="shared" si="94"/>
        <v>0</v>
      </c>
      <c r="O1503" s="5" t="str">
        <f t="shared" si="95"/>
        <v/>
      </c>
    </row>
    <row r="1504" spans="2:15" x14ac:dyDescent="0.25">
      <c r="B1504" s="14"/>
      <c r="C1504" s="14"/>
      <c r="D1504" s="14"/>
      <c r="G1504" s="4" t="str">
        <f t="shared" si="92"/>
        <v/>
      </c>
      <c r="H1504" t="s">
        <v>24</v>
      </c>
      <c r="I1504">
        <v>0</v>
      </c>
      <c r="J1504" s="14"/>
      <c r="K1504">
        <v>0</v>
      </c>
      <c r="L1504" s="14"/>
      <c r="M1504" s="14">
        <f t="shared" si="93"/>
        <v>0</v>
      </c>
      <c r="N1504" s="5">
        <f t="shared" si="94"/>
        <v>0</v>
      </c>
      <c r="O1504" s="5" t="str">
        <f t="shared" si="95"/>
        <v/>
      </c>
    </row>
    <row r="1505" spans="2:15" x14ac:dyDescent="0.25">
      <c r="B1505" s="14"/>
      <c r="C1505" s="14"/>
      <c r="D1505" s="14"/>
      <c r="G1505" s="4" t="str">
        <f t="shared" si="92"/>
        <v/>
      </c>
      <c r="H1505" t="s">
        <v>24</v>
      </c>
      <c r="I1505">
        <v>0</v>
      </c>
      <c r="J1505" s="14"/>
      <c r="K1505">
        <v>0</v>
      </c>
      <c r="L1505" s="14"/>
      <c r="M1505" s="14">
        <f t="shared" si="93"/>
        <v>0</v>
      </c>
      <c r="N1505" s="5">
        <f t="shared" si="94"/>
        <v>0</v>
      </c>
      <c r="O1505" s="5" t="str">
        <f t="shared" si="95"/>
        <v/>
      </c>
    </row>
    <row r="1506" spans="2:15" x14ac:dyDescent="0.25">
      <c r="B1506" s="14"/>
      <c r="C1506" s="14"/>
      <c r="D1506" s="14"/>
      <c r="G1506" s="4" t="str">
        <f t="shared" si="92"/>
        <v/>
      </c>
      <c r="H1506" t="s">
        <v>24</v>
      </c>
      <c r="I1506">
        <v>0</v>
      </c>
      <c r="J1506" s="14"/>
      <c r="K1506">
        <v>0</v>
      </c>
      <c r="L1506" s="14"/>
      <c r="M1506" s="14">
        <f t="shared" si="93"/>
        <v>0</v>
      </c>
      <c r="N1506" s="5">
        <f t="shared" si="94"/>
        <v>0</v>
      </c>
      <c r="O1506" s="5" t="str">
        <f t="shared" si="95"/>
        <v/>
      </c>
    </row>
    <row r="1507" spans="2:15" x14ac:dyDescent="0.25">
      <c r="B1507" s="14"/>
      <c r="C1507" s="14"/>
      <c r="D1507" s="14"/>
      <c r="G1507" s="4" t="str">
        <f t="shared" si="92"/>
        <v/>
      </c>
      <c r="H1507" t="s">
        <v>24</v>
      </c>
      <c r="I1507">
        <v>0</v>
      </c>
      <c r="J1507" s="14"/>
      <c r="K1507">
        <v>0</v>
      </c>
      <c r="L1507" s="14"/>
      <c r="M1507" s="14">
        <f t="shared" si="93"/>
        <v>0</v>
      </c>
      <c r="N1507" s="5">
        <f t="shared" si="94"/>
        <v>0</v>
      </c>
      <c r="O1507" s="5" t="str">
        <f t="shared" si="95"/>
        <v/>
      </c>
    </row>
    <row r="1508" spans="2:15" x14ac:dyDescent="0.25">
      <c r="B1508" s="14"/>
      <c r="C1508" s="14"/>
      <c r="D1508" s="14"/>
      <c r="G1508" s="4" t="str">
        <f t="shared" si="92"/>
        <v/>
      </c>
      <c r="H1508" t="s">
        <v>24</v>
      </c>
      <c r="I1508">
        <v>0</v>
      </c>
      <c r="J1508" s="14"/>
      <c r="K1508">
        <v>0</v>
      </c>
      <c r="L1508" s="14"/>
      <c r="M1508" s="14">
        <f t="shared" si="93"/>
        <v>0</v>
      </c>
      <c r="N1508" s="5">
        <f t="shared" si="94"/>
        <v>0</v>
      </c>
      <c r="O1508" s="5" t="str">
        <f t="shared" si="95"/>
        <v/>
      </c>
    </row>
    <row r="1509" spans="2:15" x14ac:dyDescent="0.25">
      <c r="B1509" s="14"/>
      <c r="C1509" s="14"/>
      <c r="D1509" s="14"/>
      <c r="G1509" s="4" t="str">
        <f t="shared" si="92"/>
        <v/>
      </c>
      <c r="H1509" t="s">
        <v>24</v>
      </c>
      <c r="I1509">
        <v>0</v>
      </c>
      <c r="J1509" s="14"/>
      <c r="K1509">
        <v>0</v>
      </c>
      <c r="L1509" s="14"/>
      <c r="M1509" s="14">
        <f t="shared" si="93"/>
        <v>0</v>
      </c>
      <c r="N1509" s="5">
        <f t="shared" si="94"/>
        <v>0</v>
      </c>
      <c r="O1509" s="5" t="str">
        <f t="shared" si="95"/>
        <v/>
      </c>
    </row>
    <row r="1510" spans="2:15" x14ac:dyDescent="0.25">
      <c r="B1510" s="14"/>
      <c r="C1510" s="14"/>
      <c r="D1510" s="14"/>
      <c r="G1510" s="4" t="str">
        <f t="shared" si="92"/>
        <v/>
      </c>
      <c r="H1510" t="s">
        <v>24</v>
      </c>
      <c r="I1510">
        <v>0</v>
      </c>
      <c r="J1510" s="14"/>
      <c r="K1510">
        <v>0</v>
      </c>
      <c r="L1510" s="14"/>
      <c r="M1510" s="14">
        <f t="shared" si="93"/>
        <v>0</v>
      </c>
      <c r="N1510" s="5">
        <f t="shared" si="94"/>
        <v>0</v>
      </c>
      <c r="O1510" s="5" t="str">
        <f t="shared" si="95"/>
        <v/>
      </c>
    </row>
    <row r="1511" spans="2:15" x14ac:dyDescent="0.25">
      <c r="B1511" s="14"/>
      <c r="C1511" s="14"/>
      <c r="D1511" s="14"/>
      <c r="G1511" s="4" t="str">
        <f t="shared" si="92"/>
        <v/>
      </c>
      <c r="H1511" t="s">
        <v>24</v>
      </c>
      <c r="I1511">
        <v>0</v>
      </c>
      <c r="J1511" s="14"/>
      <c r="K1511">
        <v>0</v>
      </c>
      <c r="L1511" s="14"/>
      <c r="M1511" s="14">
        <f t="shared" si="93"/>
        <v>0</v>
      </c>
      <c r="N1511" s="5">
        <f t="shared" si="94"/>
        <v>0</v>
      </c>
      <c r="O1511" s="5" t="str">
        <f t="shared" si="95"/>
        <v/>
      </c>
    </row>
    <row r="1512" spans="2:15" x14ac:dyDescent="0.25">
      <c r="B1512" s="14"/>
      <c r="C1512" s="14"/>
      <c r="D1512" s="14"/>
      <c r="G1512" s="4" t="str">
        <f t="shared" si="92"/>
        <v/>
      </c>
      <c r="H1512" t="s">
        <v>24</v>
      </c>
      <c r="I1512">
        <v>0</v>
      </c>
      <c r="J1512" s="14"/>
      <c r="K1512">
        <v>0</v>
      </c>
      <c r="L1512" s="14"/>
      <c r="M1512" s="14">
        <f t="shared" si="93"/>
        <v>0</v>
      </c>
      <c r="N1512" s="5">
        <f t="shared" si="94"/>
        <v>0</v>
      </c>
      <c r="O1512" s="5" t="str">
        <f t="shared" si="95"/>
        <v/>
      </c>
    </row>
    <row r="1513" spans="2:15" x14ac:dyDescent="0.25">
      <c r="B1513" s="14"/>
      <c r="C1513" s="14"/>
      <c r="D1513" s="14"/>
      <c r="G1513" s="4" t="str">
        <f t="shared" si="92"/>
        <v/>
      </c>
      <c r="H1513" t="s">
        <v>24</v>
      </c>
      <c r="I1513">
        <v>0</v>
      </c>
      <c r="J1513" s="14"/>
      <c r="K1513">
        <v>0</v>
      </c>
      <c r="L1513" s="14"/>
      <c r="M1513" s="14">
        <f t="shared" si="93"/>
        <v>0</v>
      </c>
      <c r="N1513" s="5">
        <f t="shared" si="94"/>
        <v>0</v>
      </c>
      <c r="O1513" s="5" t="str">
        <f t="shared" si="95"/>
        <v/>
      </c>
    </row>
    <row r="1514" spans="2:15" x14ac:dyDescent="0.25">
      <c r="B1514" s="14"/>
      <c r="C1514" s="14"/>
      <c r="D1514" s="14"/>
      <c r="G1514" s="4" t="str">
        <f t="shared" si="92"/>
        <v/>
      </c>
      <c r="H1514" t="s">
        <v>24</v>
      </c>
      <c r="I1514">
        <v>0</v>
      </c>
      <c r="J1514" s="14"/>
      <c r="K1514">
        <v>0</v>
      </c>
      <c r="L1514" s="14"/>
      <c r="M1514" s="14">
        <f t="shared" si="93"/>
        <v>0</v>
      </c>
      <c r="N1514" s="5">
        <f t="shared" si="94"/>
        <v>0</v>
      </c>
      <c r="O1514" s="5" t="str">
        <f t="shared" si="95"/>
        <v/>
      </c>
    </row>
    <row r="1515" spans="2:15" x14ac:dyDescent="0.25">
      <c r="B1515" s="14"/>
      <c r="C1515" s="14"/>
      <c r="D1515" s="14"/>
      <c r="G1515" s="4" t="str">
        <f t="shared" si="92"/>
        <v/>
      </c>
      <c r="H1515" t="s">
        <v>24</v>
      </c>
      <c r="I1515">
        <v>0</v>
      </c>
      <c r="J1515" s="14"/>
      <c r="K1515">
        <v>0</v>
      </c>
      <c r="L1515" s="14"/>
      <c r="M1515" s="14">
        <f t="shared" si="93"/>
        <v>0</v>
      </c>
      <c r="N1515" s="5">
        <f t="shared" si="94"/>
        <v>0</v>
      </c>
      <c r="O1515" s="5" t="str">
        <f t="shared" si="95"/>
        <v/>
      </c>
    </row>
    <row r="1516" spans="2:15" x14ac:dyDescent="0.25">
      <c r="B1516" s="14"/>
      <c r="C1516" s="14"/>
      <c r="D1516" s="14"/>
      <c r="G1516" s="4" t="str">
        <f t="shared" si="92"/>
        <v/>
      </c>
      <c r="H1516" t="s">
        <v>24</v>
      </c>
      <c r="I1516">
        <v>0</v>
      </c>
      <c r="J1516" s="14"/>
      <c r="K1516">
        <v>0</v>
      </c>
      <c r="L1516" s="14"/>
      <c r="M1516" s="14">
        <f t="shared" si="93"/>
        <v>0</v>
      </c>
      <c r="N1516" s="5">
        <f t="shared" si="94"/>
        <v>0</v>
      </c>
      <c r="O1516" s="5" t="str">
        <f t="shared" si="95"/>
        <v/>
      </c>
    </row>
    <row r="1517" spans="2:15" x14ac:dyDescent="0.25">
      <c r="B1517" s="14"/>
      <c r="C1517" s="14"/>
      <c r="D1517" s="14"/>
      <c r="G1517" s="4" t="str">
        <f t="shared" si="92"/>
        <v/>
      </c>
      <c r="H1517" t="s">
        <v>24</v>
      </c>
      <c r="I1517">
        <v>0</v>
      </c>
      <c r="J1517" s="14"/>
      <c r="K1517">
        <v>0</v>
      </c>
      <c r="L1517" s="14"/>
      <c r="M1517" s="14">
        <f t="shared" si="93"/>
        <v>0</v>
      </c>
      <c r="N1517" s="5">
        <f t="shared" si="94"/>
        <v>0</v>
      </c>
      <c r="O1517" s="5" t="str">
        <f t="shared" si="95"/>
        <v/>
      </c>
    </row>
    <row r="1518" spans="2:15" x14ac:dyDescent="0.25">
      <c r="B1518" s="14"/>
      <c r="C1518" s="14"/>
      <c r="D1518" s="14"/>
      <c r="G1518" s="4" t="str">
        <f t="shared" si="92"/>
        <v/>
      </c>
      <c r="H1518" t="s">
        <v>24</v>
      </c>
      <c r="I1518">
        <v>0</v>
      </c>
      <c r="J1518" s="14"/>
      <c r="K1518">
        <v>0</v>
      </c>
      <c r="L1518" s="14"/>
      <c r="M1518" s="14">
        <f t="shared" si="93"/>
        <v>0</v>
      </c>
      <c r="N1518" s="5">
        <f t="shared" si="94"/>
        <v>0</v>
      </c>
      <c r="O1518" s="5" t="str">
        <f t="shared" si="95"/>
        <v/>
      </c>
    </row>
    <row r="1519" spans="2:15" x14ac:dyDescent="0.25">
      <c r="B1519" s="14"/>
      <c r="C1519" s="14"/>
      <c r="D1519" s="14"/>
      <c r="G1519" s="4" t="str">
        <f t="shared" si="92"/>
        <v/>
      </c>
      <c r="H1519" t="s">
        <v>24</v>
      </c>
      <c r="I1519">
        <v>0</v>
      </c>
      <c r="J1519" s="14"/>
      <c r="K1519">
        <v>0</v>
      </c>
      <c r="L1519" s="14"/>
      <c r="M1519" s="14">
        <f t="shared" si="93"/>
        <v>0</v>
      </c>
      <c r="N1519" s="5">
        <f t="shared" si="94"/>
        <v>0</v>
      </c>
      <c r="O1519" s="5" t="str">
        <f t="shared" si="95"/>
        <v/>
      </c>
    </row>
    <row r="1520" spans="2:15" x14ac:dyDescent="0.25">
      <c r="B1520" s="14"/>
      <c r="C1520" s="14"/>
      <c r="D1520" s="14"/>
      <c r="G1520" s="4" t="str">
        <f t="shared" si="92"/>
        <v/>
      </c>
      <c r="H1520" t="s">
        <v>24</v>
      </c>
      <c r="I1520">
        <v>0</v>
      </c>
      <c r="J1520" s="14"/>
      <c r="K1520">
        <v>0</v>
      </c>
      <c r="L1520" s="14"/>
      <c r="M1520" s="14">
        <f t="shared" si="93"/>
        <v>0</v>
      </c>
      <c r="N1520" s="5">
        <f t="shared" si="94"/>
        <v>0</v>
      </c>
      <c r="O1520" s="5" t="str">
        <f t="shared" si="95"/>
        <v/>
      </c>
    </row>
    <row r="1521" spans="2:15" x14ac:dyDescent="0.25">
      <c r="B1521" s="14"/>
      <c r="C1521" s="14"/>
      <c r="D1521" s="14"/>
      <c r="G1521" s="4" t="str">
        <f t="shared" si="92"/>
        <v/>
      </c>
      <c r="H1521" t="s">
        <v>24</v>
      </c>
      <c r="I1521">
        <v>0</v>
      </c>
      <c r="J1521" s="14"/>
      <c r="K1521">
        <v>0</v>
      </c>
      <c r="L1521" s="14"/>
      <c r="M1521" s="14">
        <f t="shared" si="93"/>
        <v>0</v>
      </c>
      <c r="N1521" s="5">
        <f t="shared" si="94"/>
        <v>0</v>
      </c>
      <c r="O1521" s="5" t="str">
        <f t="shared" si="95"/>
        <v/>
      </c>
    </row>
    <row r="1522" spans="2:15" x14ac:dyDescent="0.25">
      <c r="B1522" s="14"/>
      <c r="C1522" s="14"/>
      <c r="D1522" s="14"/>
      <c r="G1522" s="4" t="str">
        <f t="shared" si="92"/>
        <v/>
      </c>
      <c r="H1522" t="s">
        <v>24</v>
      </c>
      <c r="I1522">
        <v>0</v>
      </c>
      <c r="J1522" s="14"/>
      <c r="K1522">
        <v>0</v>
      </c>
      <c r="L1522" s="14"/>
      <c r="M1522" s="14">
        <f t="shared" si="93"/>
        <v>0</v>
      </c>
      <c r="N1522" s="5">
        <f t="shared" si="94"/>
        <v>0</v>
      </c>
      <c r="O1522" s="5" t="str">
        <f t="shared" si="95"/>
        <v/>
      </c>
    </row>
    <row r="1523" spans="2:15" x14ac:dyDescent="0.25">
      <c r="B1523" s="14"/>
      <c r="C1523" s="14"/>
      <c r="D1523" s="14"/>
      <c r="G1523" s="4" t="str">
        <f t="shared" si="92"/>
        <v/>
      </c>
      <c r="H1523" t="s">
        <v>24</v>
      </c>
      <c r="I1523">
        <v>0</v>
      </c>
      <c r="J1523" s="14"/>
      <c r="K1523">
        <v>0</v>
      </c>
      <c r="L1523" s="14"/>
      <c r="M1523" s="14">
        <f t="shared" si="93"/>
        <v>0</v>
      </c>
      <c r="N1523" s="5">
        <f t="shared" si="94"/>
        <v>0</v>
      </c>
      <c r="O1523" s="5" t="str">
        <f t="shared" si="95"/>
        <v/>
      </c>
    </row>
    <row r="1524" spans="2:15" x14ac:dyDescent="0.25">
      <c r="B1524" s="14"/>
      <c r="C1524" s="14"/>
      <c r="D1524" s="14"/>
      <c r="G1524" s="4" t="str">
        <f t="shared" si="92"/>
        <v/>
      </c>
      <c r="H1524" t="s">
        <v>24</v>
      </c>
      <c r="I1524">
        <v>0</v>
      </c>
      <c r="J1524" s="14"/>
      <c r="K1524">
        <v>0</v>
      </c>
      <c r="L1524" s="14"/>
      <c r="M1524" s="14">
        <f t="shared" si="93"/>
        <v>0</v>
      </c>
      <c r="N1524" s="5">
        <f t="shared" si="94"/>
        <v>0</v>
      </c>
      <c r="O1524" s="5" t="str">
        <f t="shared" si="95"/>
        <v/>
      </c>
    </row>
    <row r="1525" spans="2:15" x14ac:dyDescent="0.25">
      <c r="B1525" s="14"/>
      <c r="C1525" s="14"/>
      <c r="D1525" s="14"/>
      <c r="G1525" s="4" t="str">
        <f t="shared" si="92"/>
        <v/>
      </c>
      <c r="H1525" t="s">
        <v>24</v>
      </c>
      <c r="I1525">
        <v>0</v>
      </c>
      <c r="J1525" s="14"/>
      <c r="K1525">
        <v>0</v>
      </c>
      <c r="L1525" s="14"/>
      <c r="M1525" s="14">
        <f t="shared" si="93"/>
        <v>0</v>
      </c>
      <c r="N1525" s="5">
        <f t="shared" si="94"/>
        <v>0</v>
      </c>
      <c r="O1525" s="5" t="str">
        <f t="shared" si="95"/>
        <v/>
      </c>
    </row>
    <row r="1526" spans="2:15" x14ac:dyDescent="0.25">
      <c r="B1526" s="14"/>
      <c r="C1526" s="14"/>
      <c r="D1526" s="14"/>
      <c r="G1526" s="4" t="str">
        <f t="shared" si="92"/>
        <v/>
      </c>
      <c r="H1526" t="s">
        <v>24</v>
      </c>
      <c r="I1526">
        <v>0</v>
      </c>
      <c r="J1526" s="14"/>
      <c r="K1526">
        <v>0</v>
      </c>
      <c r="L1526" s="14"/>
      <c r="M1526" s="14">
        <f t="shared" si="93"/>
        <v>0</v>
      </c>
      <c r="N1526" s="5">
        <f t="shared" si="94"/>
        <v>0</v>
      </c>
      <c r="O1526" s="5" t="str">
        <f t="shared" si="95"/>
        <v/>
      </c>
    </row>
    <row r="1527" spans="2:15" x14ac:dyDescent="0.25">
      <c r="B1527" s="14"/>
      <c r="C1527" s="14"/>
      <c r="D1527" s="14"/>
      <c r="G1527" s="4" t="str">
        <f t="shared" si="92"/>
        <v/>
      </c>
      <c r="H1527" t="s">
        <v>24</v>
      </c>
      <c r="I1527">
        <v>0</v>
      </c>
      <c r="J1527" s="14"/>
      <c r="K1527">
        <v>0</v>
      </c>
      <c r="L1527" s="14"/>
      <c r="M1527" s="14">
        <f t="shared" si="93"/>
        <v>0</v>
      </c>
      <c r="N1527" s="5">
        <f t="shared" si="94"/>
        <v>0</v>
      </c>
      <c r="O1527" s="5" t="str">
        <f t="shared" si="95"/>
        <v/>
      </c>
    </row>
    <row r="1528" spans="2:15" x14ac:dyDescent="0.25">
      <c r="B1528" s="14"/>
      <c r="C1528" s="14"/>
      <c r="D1528" s="14"/>
      <c r="G1528" s="4" t="str">
        <f t="shared" si="92"/>
        <v/>
      </c>
      <c r="H1528" t="s">
        <v>24</v>
      </c>
      <c r="I1528">
        <v>0</v>
      </c>
      <c r="J1528" s="14"/>
      <c r="K1528">
        <v>0</v>
      </c>
      <c r="L1528" s="14"/>
      <c r="M1528" s="14">
        <f t="shared" si="93"/>
        <v>0</v>
      </c>
      <c r="N1528" s="5">
        <f t="shared" si="94"/>
        <v>0</v>
      </c>
      <c r="O1528" s="5" t="str">
        <f t="shared" si="95"/>
        <v/>
      </c>
    </row>
    <row r="1529" spans="2:15" x14ac:dyDescent="0.25">
      <c r="B1529" s="14"/>
      <c r="C1529" s="14"/>
      <c r="D1529" s="14"/>
      <c r="G1529" s="4" t="str">
        <f t="shared" si="92"/>
        <v/>
      </c>
      <c r="H1529" t="s">
        <v>24</v>
      </c>
      <c r="I1529">
        <v>0</v>
      </c>
      <c r="J1529" s="14"/>
      <c r="K1529">
        <v>0</v>
      </c>
      <c r="L1529" s="14"/>
      <c r="M1529" s="14">
        <f t="shared" si="93"/>
        <v>0</v>
      </c>
      <c r="N1529" s="5">
        <f t="shared" si="94"/>
        <v>0</v>
      </c>
      <c r="O1529" s="5" t="str">
        <f t="shared" si="95"/>
        <v/>
      </c>
    </row>
    <row r="1530" spans="2:15" x14ac:dyDescent="0.25">
      <c r="B1530" s="14"/>
      <c r="C1530" s="14"/>
      <c r="D1530" s="14"/>
      <c r="G1530" s="4" t="str">
        <f t="shared" si="92"/>
        <v/>
      </c>
      <c r="H1530" t="s">
        <v>24</v>
      </c>
      <c r="I1530">
        <v>0</v>
      </c>
      <c r="J1530" s="14"/>
      <c r="K1530">
        <v>0</v>
      </c>
      <c r="L1530" s="14"/>
      <c r="M1530" s="14">
        <f t="shared" si="93"/>
        <v>0</v>
      </c>
      <c r="N1530" s="5">
        <f t="shared" si="94"/>
        <v>0</v>
      </c>
      <c r="O1530" s="5" t="str">
        <f t="shared" si="95"/>
        <v/>
      </c>
    </row>
    <row r="1531" spans="2:15" x14ac:dyDescent="0.25">
      <c r="B1531" s="14"/>
      <c r="C1531" s="14"/>
      <c r="D1531" s="14"/>
      <c r="G1531" s="4" t="str">
        <f t="shared" si="92"/>
        <v/>
      </c>
      <c r="H1531" t="s">
        <v>24</v>
      </c>
      <c r="I1531">
        <v>0</v>
      </c>
      <c r="J1531" s="14"/>
      <c r="K1531">
        <v>0</v>
      </c>
      <c r="L1531" s="14"/>
      <c r="M1531" s="14">
        <f t="shared" si="93"/>
        <v>0</v>
      </c>
      <c r="N1531" s="5">
        <f t="shared" si="94"/>
        <v>0</v>
      </c>
      <c r="O1531" s="5" t="str">
        <f t="shared" si="95"/>
        <v/>
      </c>
    </row>
    <row r="1532" spans="2:15" x14ac:dyDescent="0.25">
      <c r="B1532" s="14"/>
      <c r="C1532" s="14"/>
      <c r="D1532" s="14"/>
      <c r="G1532" s="4" t="str">
        <f t="shared" si="92"/>
        <v/>
      </c>
      <c r="H1532" t="s">
        <v>24</v>
      </c>
      <c r="I1532">
        <v>0</v>
      </c>
      <c r="J1532" s="14"/>
      <c r="K1532">
        <v>0</v>
      </c>
      <c r="L1532" s="14"/>
      <c r="M1532" s="14">
        <f t="shared" si="93"/>
        <v>0</v>
      </c>
      <c r="N1532" s="5">
        <f t="shared" si="94"/>
        <v>0</v>
      </c>
      <c r="O1532" s="5" t="str">
        <f t="shared" si="95"/>
        <v/>
      </c>
    </row>
    <row r="1533" spans="2:15" x14ac:dyDescent="0.25">
      <c r="B1533" s="14"/>
      <c r="C1533" s="14"/>
      <c r="D1533" s="14"/>
      <c r="G1533" s="4" t="str">
        <f t="shared" si="92"/>
        <v/>
      </c>
      <c r="H1533" t="s">
        <v>24</v>
      </c>
      <c r="I1533">
        <v>0</v>
      </c>
      <c r="J1533" s="14"/>
      <c r="K1533">
        <v>0</v>
      </c>
      <c r="L1533" s="14"/>
      <c r="M1533" s="14">
        <f t="shared" si="93"/>
        <v>0</v>
      </c>
      <c r="N1533" s="5">
        <f t="shared" si="94"/>
        <v>0</v>
      </c>
      <c r="O1533" s="5" t="str">
        <f t="shared" si="95"/>
        <v/>
      </c>
    </row>
    <row r="1534" spans="2:15" x14ac:dyDescent="0.25">
      <c r="B1534" s="14"/>
      <c r="C1534" s="14"/>
      <c r="D1534" s="14"/>
      <c r="G1534" s="4" t="str">
        <f t="shared" si="92"/>
        <v/>
      </c>
      <c r="H1534" t="s">
        <v>24</v>
      </c>
      <c r="I1534">
        <v>0</v>
      </c>
      <c r="J1534" s="14"/>
      <c r="K1534">
        <v>0</v>
      </c>
      <c r="L1534" s="14"/>
      <c r="M1534" s="14">
        <f t="shared" si="93"/>
        <v>0</v>
      </c>
      <c r="N1534" s="5">
        <f t="shared" si="94"/>
        <v>0</v>
      </c>
      <c r="O1534" s="5" t="str">
        <f t="shared" si="95"/>
        <v/>
      </c>
    </row>
    <row r="1535" spans="2:15" x14ac:dyDescent="0.25">
      <c r="B1535" s="14"/>
      <c r="C1535" s="14"/>
      <c r="D1535" s="14"/>
      <c r="G1535" s="4" t="str">
        <f t="shared" si="92"/>
        <v/>
      </c>
      <c r="H1535" t="s">
        <v>24</v>
      </c>
      <c r="I1535">
        <v>0</v>
      </c>
      <c r="J1535" s="14"/>
      <c r="K1535">
        <v>0</v>
      </c>
      <c r="L1535" s="14"/>
      <c r="M1535" s="14">
        <f t="shared" si="93"/>
        <v>0</v>
      </c>
      <c r="N1535" s="5">
        <f t="shared" si="94"/>
        <v>0</v>
      </c>
      <c r="O1535" s="5" t="str">
        <f t="shared" si="95"/>
        <v/>
      </c>
    </row>
    <row r="1536" spans="2:15" x14ac:dyDescent="0.25">
      <c r="B1536" s="14"/>
      <c r="C1536" s="14"/>
      <c r="D1536" s="14"/>
      <c r="G1536" s="4" t="str">
        <f t="shared" si="92"/>
        <v/>
      </c>
      <c r="H1536" t="s">
        <v>24</v>
      </c>
      <c r="I1536">
        <v>0</v>
      </c>
      <c r="J1536" s="14"/>
      <c r="K1536">
        <v>0</v>
      </c>
      <c r="L1536" s="14"/>
      <c r="M1536" s="14">
        <f t="shared" si="93"/>
        <v>0</v>
      </c>
      <c r="N1536" s="5">
        <f t="shared" si="94"/>
        <v>0</v>
      </c>
      <c r="O1536" s="5" t="str">
        <f t="shared" si="95"/>
        <v/>
      </c>
    </row>
    <row r="1537" spans="2:15" x14ac:dyDescent="0.25">
      <c r="B1537" s="14"/>
      <c r="C1537" s="14"/>
      <c r="D1537" s="14"/>
      <c r="G1537" s="4" t="str">
        <f t="shared" si="92"/>
        <v/>
      </c>
      <c r="H1537" t="s">
        <v>24</v>
      </c>
      <c r="I1537">
        <v>0</v>
      </c>
      <c r="J1537" s="14"/>
      <c r="K1537">
        <v>0</v>
      </c>
      <c r="L1537" s="14"/>
      <c r="M1537" s="14">
        <f t="shared" si="93"/>
        <v>0</v>
      </c>
      <c r="N1537" s="5">
        <f t="shared" si="94"/>
        <v>0</v>
      </c>
      <c r="O1537" s="5" t="str">
        <f t="shared" si="95"/>
        <v/>
      </c>
    </row>
    <row r="1538" spans="2:15" x14ac:dyDescent="0.25">
      <c r="B1538" s="14"/>
      <c r="C1538" s="14"/>
      <c r="D1538" s="14"/>
      <c r="G1538" s="4" t="str">
        <f t="shared" si="92"/>
        <v/>
      </c>
      <c r="H1538" t="s">
        <v>24</v>
      </c>
      <c r="I1538">
        <v>0</v>
      </c>
      <c r="J1538" s="14"/>
      <c r="K1538">
        <v>0</v>
      </c>
      <c r="L1538" s="14"/>
      <c r="M1538" s="14">
        <f t="shared" si="93"/>
        <v>0</v>
      </c>
      <c r="N1538" s="5">
        <f t="shared" si="94"/>
        <v>0</v>
      </c>
      <c r="O1538" s="5" t="str">
        <f t="shared" si="95"/>
        <v/>
      </c>
    </row>
    <row r="1539" spans="2:15" x14ac:dyDescent="0.25">
      <c r="B1539" s="14"/>
      <c r="C1539" s="14"/>
      <c r="D1539" s="14"/>
      <c r="G1539" s="4" t="str">
        <f t="shared" si="92"/>
        <v/>
      </c>
      <c r="H1539" t="s">
        <v>24</v>
      </c>
      <c r="I1539">
        <v>0</v>
      </c>
      <c r="J1539" s="14"/>
      <c r="K1539">
        <v>0</v>
      </c>
      <c r="L1539" s="14"/>
      <c r="M1539" s="14">
        <f t="shared" si="93"/>
        <v>0</v>
      </c>
      <c r="N1539" s="5">
        <f t="shared" si="94"/>
        <v>0</v>
      </c>
      <c r="O1539" s="5" t="str">
        <f t="shared" si="95"/>
        <v/>
      </c>
    </row>
    <row r="1540" spans="2:15" x14ac:dyDescent="0.25">
      <c r="B1540" s="14"/>
      <c r="C1540" s="14"/>
      <c r="D1540" s="14"/>
      <c r="G1540" s="4" t="str">
        <f t="shared" si="92"/>
        <v/>
      </c>
      <c r="H1540" t="s">
        <v>24</v>
      </c>
      <c r="I1540">
        <v>0</v>
      </c>
      <c r="J1540" s="14"/>
      <c r="K1540">
        <v>0</v>
      </c>
      <c r="L1540" s="14"/>
      <c r="M1540" s="14">
        <f t="shared" si="93"/>
        <v>0</v>
      </c>
      <c r="N1540" s="5">
        <f t="shared" si="94"/>
        <v>0</v>
      </c>
      <c r="O1540" s="5" t="str">
        <f t="shared" si="95"/>
        <v/>
      </c>
    </row>
    <row r="1541" spans="2:15" x14ac:dyDescent="0.25">
      <c r="B1541" s="14"/>
      <c r="C1541" s="14"/>
      <c r="D1541" s="14"/>
      <c r="G1541" s="4" t="str">
        <f t="shared" si="92"/>
        <v/>
      </c>
      <c r="H1541" t="s">
        <v>24</v>
      </c>
      <c r="I1541">
        <v>0</v>
      </c>
      <c r="J1541" s="14"/>
      <c r="K1541">
        <v>0</v>
      </c>
      <c r="L1541" s="14"/>
      <c r="M1541" s="14">
        <f t="shared" si="93"/>
        <v>0</v>
      </c>
      <c r="N1541" s="5">
        <f t="shared" si="94"/>
        <v>0</v>
      </c>
      <c r="O1541" s="5" t="str">
        <f t="shared" si="95"/>
        <v/>
      </c>
    </row>
    <row r="1542" spans="2:15" x14ac:dyDescent="0.25">
      <c r="B1542" s="14"/>
      <c r="C1542" s="14"/>
      <c r="D1542" s="14"/>
      <c r="G1542" s="4" t="str">
        <f t="shared" ref="G1542:G1605" si="96">A1542&amp;F1542</f>
        <v/>
      </c>
      <c r="H1542" t="s">
        <v>24</v>
      </c>
      <c r="I1542">
        <v>0</v>
      </c>
      <c r="J1542" s="14"/>
      <c r="K1542">
        <v>0</v>
      </c>
      <c r="L1542" s="14"/>
      <c r="M1542" s="14">
        <f t="shared" ref="M1542:M1605" si="97">IF(I1542&gt;0,"Masukan unit konversi",0)</f>
        <v>0</v>
      </c>
      <c r="N1542" s="5">
        <f t="shared" ref="N1542:N1605" si="98">IF(I1542&gt;0,(I1542*M1542)+K1542,K1542)</f>
        <v>0</v>
      </c>
      <c r="O1542" s="5" t="str">
        <f t="shared" ref="O1542:O1605" si="99">IF(L1542&lt;&gt;"",L1542,"")</f>
        <v/>
      </c>
    </row>
    <row r="1543" spans="2:15" x14ac:dyDescent="0.25">
      <c r="B1543" s="14"/>
      <c r="C1543" s="14"/>
      <c r="D1543" s="14"/>
      <c r="G1543" s="4" t="str">
        <f t="shared" si="96"/>
        <v/>
      </c>
      <c r="H1543" t="s">
        <v>24</v>
      </c>
      <c r="I1543">
        <v>0</v>
      </c>
      <c r="J1543" s="14"/>
      <c r="K1543">
        <v>0</v>
      </c>
      <c r="L1543" s="14"/>
      <c r="M1543" s="14">
        <f t="shared" si="97"/>
        <v>0</v>
      </c>
      <c r="N1543" s="5">
        <f t="shared" si="98"/>
        <v>0</v>
      </c>
      <c r="O1543" s="5" t="str">
        <f t="shared" si="99"/>
        <v/>
      </c>
    </row>
    <row r="1544" spans="2:15" x14ac:dyDescent="0.25">
      <c r="B1544" s="14"/>
      <c r="C1544" s="14"/>
      <c r="D1544" s="14"/>
      <c r="G1544" s="4" t="str">
        <f t="shared" si="96"/>
        <v/>
      </c>
      <c r="H1544" t="s">
        <v>24</v>
      </c>
      <c r="I1544">
        <v>0</v>
      </c>
      <c r="J1544" s="14"/>
      <c r="K1544">
        <v>0</v>
      </c>
      <c r="L1544" s="14"/>
      <c r="M1544" s="14">
        <f t="shared" si="97"/>
        <v>0</v>
      </c>
      <c r="N1544" s="5">
        <f t="shared" si="98"/>
        <v>0</v>
      </c>
      <c r="O1544" s="5" t="str">
        <f t="shared" si="99"/>
        <v/>
      </c>
    </row>
    <row r="1545" spans="2:15" x14ac:dyDescent="0.25">
      <c r="B1545" s="14"/>
      <c r="C1545" s="14"/>
      <c r="D1545" s="14"/>
      <c r="G1545" s="4" t="str">
        <f t="shared" si="96"/>
        <v/>
      </c>
      <c r="H1545" t="s">
        <v>24</v>
      </c>
      <c r="I1545">
        <v>0</v>
      </c>
      <c r="J1545" s="14"/>
      <c r="K1545">
        <v>0</v>
      </c>
      <c r="L1545" s="14"/>
      <c r="M1545" s="14">
        <f t="shared" si="97"/>
        <v>0</v>
      </c>
      <c r="N1545" s="5">
        <f t="shared" si="98"/>
        <v>0</v>
      </c>
      <c r="O1545" s="5" t="str">
        <f t="shared" si="99"/>
        <v/>
      </c>
    </row>
    <row r="1546" spans="2:15" x14ac:dyDescent="0.25">
      <c r="B1546" s="14"/>
      <c r="C1546" s="14"/>
      <c r="D1546" s="14"/>
      <c r="G1546" s="4" t="str">
        <f t="shared" si="96"/>
        <v/>
      </c>
      <c r="H1546" t="s">
        <v>24</v>
      </c>
      <c r="I1546">
        <v>0</v>
      </c>
      <c r="J1546" s="14"/>
      <c r="K1546">
        <v>0</v>
      </c>
      <c r="L1546" s="14"/>
      <c r="M1546" s="14">
        <f t="shared" si="97"/>
        <v>0</v>
      </c>
      <c r="N1546" s="5">
        <f t="shared" si="98"/>
        <v>0</v>
      </c>
      <c r="O1546" s="5" t="str">
        <f t="shared" si="99"/>
        <v/>
      </c>
    </row>
    <row r="1547" spans="2:15" x14ac:dyDescent="0.25">
      <c r="B1547" s="14"/>
      <c r="C1547" s="14"/>
      <c r="D1547" s="14"/>
      <c r="G1547" s="4" t="str">
        <f t="shared" si="96"/>
        <v/>
      </c>
      <c r="H1547" t="s">
        <v>24</v>
      </c>
      <c r="I1547">
        <v>0</v>
      </c>
      <c r="J1547" s="14"/>
      <c r="K1547">
        <v>0</v>
      </c>
      <c r="L1547" s="14"/>
      <c r="M1547" s="14">
        <f t="shared" si="97"/>
        <v>0</v>
      </c>
      <c r="N1547" s="5">
        <f t="shared" si="98"/>
        <v>0</v>
      </c>
      <c r="O1547" s="5" t="str">
        <f t="shared" si="99"/>
        <v/>
      </c>
    </row>
    <row r="1548" spans="2:15" x14ac:dyDescent="0.25">
      <c r="B1548" s="14"/>
      <c r="C1548" s="14"/>
      <c r="D1548" s="14"/>
      <c r="G1548" s="4" t="str">
        <f t="shared" si="96"/>
        <v/>
      </c>
      <c r="H1548" t="s">
        <v>24</v>
      </c>
      <c r="I1548">
        <v>0</v>
      </c>
      <c r="J1548" s="14"/>
      <c r="K1548">
        <v>0</v>
      </c>
      <c r="L1548" s="14"/>
      <c r="M1548" s="14">
        <f t="shared" si="97"/>
        <v>0</v>
      </c>
      <c r="N1548" s="5">
        <f t="shared" si="98"/>
        <v>0</v>
      </c>
      <c r="O1548" s="5" t="str">
        <f t="shared" si="99"/>
        <v/>
      </c>
    </row>
    <row r="1549" spans="2:15" x14ac:dyDescent="0.25">
      <c r="B1549" s="14"/>
      <c r="C1549" s="14"/>
      <c r="D1549" s="14"/>
      <c r="G1549" s="4" t="str">
        <f t="shared" si="96"/>
        <v/>
      </c>
      <c r="H1549" t="s">
        <v>24</v>
      </c>
      <c r="I1549">
        <v>0</v>
      </c>
      <c r="J1549" s="14"/>
      <c r="K1549">
        <v>0</v>
      </c>
      <c r="L1549" s="14"/>
      <c r="M1549" s="14">
        <f t="shared" si="97"/>
        <v>0</v>
      </c>
      <c r="N1549" s="5">
        <f t="shared" si="98"/>
        <v>0</v>
      </c>
      <c r="O1549" s="5" t="str">
        <f t="shared" si="99"/>
        <v/>
      </c>
    </row>
    <row r="1550" spans="2:15" x14ac:dyDescent="0.25">
      <c r="B1550" s="14"/>
      <c r="C1550" s="14"/>
      <c r="D1550" s="14"/>
      <c r="G1550" s="4" t="str">
        <f t="shared" si="96"/>
        <v/>
      </c>
      <c r="H1550" t="s">
        <v>24</v>
      </c>
      <c r="I1550">
        <v>0</v>
      </c>
      <c r="J1550" s="14"/>
      <c r="K1550">
        <v>0</v>
      </c>
      <c r="L1550" s="14"/>
      <c r="M1550" s="14">
        <f t="shared" si="97"/>
        <v>0</v>
      </c>
      <c r="N1550" s="5">
        <f t="shared" si="98"/>
        <v>0</v>
      </c>
      <c r="O1550" s="5" t="str">
        <f t="shared" si="99"/>
        <v/>
      </c>
    </row>
    <row r="1551" spans="2:15" x14ac:dyDescent="0.25">
      <c r="B1551" s="14"/>
      <c r="C1551" s="14"/>
      <c r="D1551" s="14"/>
      <c r="G1551" s="4" t="str">
        <f t="shared" si="96"/>
        <v/>
      </c>
      <c r="H1551" t="s">
        <v>24</v>
      </c>
      <c r="I1551">
        <v>0</v>
      </c>
      <c r="J1551" s="14"/>
      <c r="K1551">
        <v>0</v>
      </c>
      <c r="L1551" s="14"/>
      <c r="M1551" s="14">
        <f t="shared" si="97"/>
        <v>0</v>
      </c>
      <c r="N1551" s="5">
        <f t="shared" si="98"/>
        <v>0</v>
      </c>
      <c r="O1551" s="5" t="str">
        <f t="shared" si="99"/>
        <v/>
      </c>
    </row>
    <row r="1552" spans="2:15" x14ac:dyDescent="0.25">
      <c r="B1552" s="14"/>
      <c r="C1552" s="14"/>
      <c r="D1552" s="14"/>
      <c r="G1552" s="4" t="str">
        <f t="shared" si="96"/>
        <v/>
      </c>
      <c r="H1552" t="s">
        <v>24</v>
      </c>
      <c r="I1552">
        <v>0</v>
      </c>
      <c r="J1552" s="14"/>
      <c r="K1552">
        <v>0</v>
      </c>
      <c r="L1552" s="14"/>
      <c r="M1552" s="14">
        <f t="shared" si="97"/>
        <v>0</v>
      </c>
      <c r="N1552" s="5">
        <f t="shared" si="98"/>
        <v>0</v>
      </c>
      <c r="O1552" s="5" t="str">
        <f t="shared" si="99"/>
        <v/>
      </c>
    </row>
    <row r="1553" spans="2:15" x14ac:dyDescent="0.25">
      <c r="B1553" s="14"/>
      <c r="C1553" s="14"/>
      <c r="D1553" s="14"/>
      <c r="G1553" s="4" t="str">
        <f t="shared" si="96"/>
        <v/>
      </c>
      <c r="H1553" t="s">
        <v>24</v>
      </c>
      <c r="I1553">
        <v>0</v>
      </c>
      <c r="J1553" s="14"/>
      <c r="K1553">
        <v>0</v>
      </c>
      <c r="L1553" s="14"/>
      <c r="M1553" s="14">
        <f t="shared" si="97"/>
        <v>0</v>
      </c>
      <c r="N1553" s="5">
        <f t="shared" si="98"/>
        <v>0</v>
      </c>
      <c r="O1553" s="5" t="str">
        <f t="shared" si="99"/>
        <v/>
      </c>
    </row>
    <row r="1554" spans="2:15" x14ac:dyDescent="0.25">
      <c r="B1554" s="14"/>
      <c r="C1554" s="14"/>
      <c r="D1554" s="14"/>
      <c r="G1554" s="4" t="str">
        <f t="shared" si="96"/>
        <v/>
      </c>
      <c r="H1554" t="s">
        <v>24</v>
      </c>
      <c r="I1554">
        <v>0</v>
      </c>
      <c r="J1554" s="14"/>
      <c r="K1554">
        <v>0</v>
      </c>
      <c r="L1554" s="14"/>
      <c r="M1554" s="14">
        <f t="shared" si="97"/>
        <v>0</v>
      </c>
      <c r="N1554" s="5">
        <f t="shared" si="98"/>
        <v>0</v>
      </c>
      <c r="O1554" s="5" t="str">
        <f t="shared" si="99"/>
        <v/>
      </c>
    </row>
    <row r="1555" spans="2:15" x14ac:dyDescent="0.25">
      <c r="B1555" s="14"/>
      <c r="C1555" s="14"/>
      <c r="D1555" s="14"/>
      <c r="G1555" s="4" t="str">
        <f t="shared" si="96"/>
        <v/>
      </c>
      <c r="H1555" t="s">
        <v>24</v>
      </c>
      <c r="I1555">
        <v>0</v>
      </c>
      <c r="J1555" s="14"/>
      <c r="K1555">
        <v>0</v>
      </c>
      <c r="L1555" s="14"/>
      <c r="M1555" s="14">
        <f t="shared" si="97"/>
        <v>0</v>
      </c>
      <c r="N1555" s="5">
        <f t="shared" si="98"/>
        <v>0</v>
      </c>
      <c r="O1555" s="5" t="str">
        <f t="shared" si="99"/>
        <v/>
      </c>
    </row>
    <row r="1556" spans="2:15" x14ac:dyDescent="0.25">
      <c r="B1556" s="14"/>
      <c r="C1556" s="14"/>
      <c r="D1556" s="14"/>
      <c r="G1556" s="4" t="str">
        <f t="shared" si="96"/>
        <v/>
      </c>
      <c r="H1556" t="s">
        <v>24</v>
      </c>
      <c r="I1556">
        <v>0</v>
      </c>
      <c r="J1556" s="14"/>
      <c r="K1556">
        <v>0</v>
      </c>
      <c r="L1556" s="14"/>
      <c r="M1556" s="14">
        <f t="shared" si="97"/>
        <v>0</v>
      </c>
      <c r="N1556" s="5">
        <f t="shared" si="98"/>
        <v>0</v>
      </c>
      <c r="O1556" s="5" t="str">
        <f t="shared" si="99"/>
        <v/>
      </c>
    </row>
    <row r="1557" spans="2:15" x14ac:dyDescent="0.25">
      <c r="B1557" s="14"/>
      <c r="C1557" s="14"/>
      <c r="D1557" s="14"/>
      <c r="G1557" s="4" t="str">
        <f t="shared" si="96"/>
        <v/>
      </c>
      <c r="H1557" t="s">
        <v>24</v>
      </c>
      <c r="I1557">
        <v>0</v>
      </c>
      <c r="J1557" s="14"/>
      <c r="K1557">
        <v>0</v>
      </c>
      <c r="L1557" s="14"/>
      <c r="M1557" s="14">
        <f t="shared" si="97"/>
        <v>0</v>
      </c>
      <c r="N1557" s="5">
        <f t="shared" si="98"/>
        <v>0</v>
      </c>
      <c r="O1557" s="5" t="str">
        <f t="shared" si="99"/>
        <v/>
      </c>
    </row>
    <row r="1558" spans="2:15" x14ac:dyDescent="0.25">
      <c r="B1558" s="14"/>
      <c r="C1558" s="14"/>
      <c r="D1558" s="14"/>
      <c r="G1558" s="4" t="str">
        <f t="shared" si="96"/>
        <v/>
      </c>
      <c r="H1558" t="s">
        <v>24</v>
      </c>
      <c r="I1558">
        <v>0</v>
      </c>
      <c r="J1558" s="14"/>
      <c r="K1558">
        <v>0</v>
      </c>
      <c r="L1558" s="14"/>
      <c r="M1558" s="14">
        <f t="shared" si="97"/>
        <v>0</v>
      </c>
      <c r="N1558" s="5">
        <f t="shared" si="98"/>
        <v>0</v>
      </c>
      <c r="O1558" s="5" t="str">
        <f t="shared" si="99"/>
        <v/>
      </c>
    </row>
    <row r="1559" spans="2:15" x14ac:dyDescent="0.25">
      <c r="B1559" s="14"/>
      <c r="C1559" s="14"/>
      <c r="D1559" s="14"/>
      <c r="G1559" s="4" t="str">
        <f t="shared" si="96"/>
        <v/>
      </c>
      <c r="H1559" t="s">
        <v>24</v>
      </c>
      <c r="I1559">
        <v>0</v>
      </c>
      <c r="J1559" s="14"/>
      <c r="K1559">
        <v>0</v>
      </c>
      <c r="L1559" s="14"/>
      <c r="M1559" s="14">
        <f t="shared" si="97"/>
        <v>0</v>
      </c>
      <c r="N1559" s="5">
        <f t="shared" si="98"/>
        <v>0</v>
      </c>
      <c r="O1559" s="5" t="str">
        <f t="shared" si="99"/>
        <v/>
      </c>
    </row>
    <row r="1560" spans="2:15" x14ac:dyDescent="0.25">
      <c r="B1560" s="14"/>
      <c r="C1560" s="14"/>
      <c r="D1560" s="14"/>
      <c r="G1560" s="4" t="str">
        <f t="shared" si="96"/>
        <v/>
      </c>
      <c r="H1560" t="s">
        <v>24</v>
      </c>
      <c r="I1560">
        <v>0</v>
      </c>
      <c r="J1560" s="14"/>
      <c r="K1560">
        <v>0</v>
      </c>
      <c r="L1560" s="14"/>
      <c r="M1560" s="14">
        <f t="shared" si="97"/>
        <v>0</v>
      </c>
      <c r="N1560" s="5">
        <f t="shared" si="98"/>
        <v>0</v>
      </c>
      <c r="O1560" s="5" t="str">
        <f t="shared" si="99"/>
        <v/>
      </c>
    </row>
    <row r="1561" spans="2:15" x14ac:dyDescent="0.25">
      <c r="B1561" s="14"/>
      <c r="C1561" s="14"/>
      <c r="D1561" s="14"/>
      <c r="G1561" s="4" t="str">
        <f t="shared" si="96"/>
        <v/>
      </c>
      <c r="H1561" t="s">
        <v>24</v>
      </c>
      <c r="I1561">
        <v>0</v>
      </c>
      <c r="J1561" s="14"/>
      <c r="K1561">
        <v>0</v>
      </c>
      <c r="L1561" s="14"/>
      <c r="M1561" s="14">
        <f t="shared" si="97"/>
        <v>0</v>
      </c>
      <c r="N1561" s="5">
        <f t="shared" si="98"/>
        <v>0</v>
      </c>
      <c r="O1561" s="5" t="str">
        <f t="shared" si="99"/>
        <v/>
      </c>
    </row>
    <row r="1562" spans="2:15" x14ac:dyDescent="0.25">
      <c r="B1562" s="14"/>
      <c r="C1562" s="14"/>
      <c r="D1562" s="14"/>
      <c r="G1562" s="4" t="str">
        <f t="shared" si="96"/>
        <v/>
      </c>
      <c r="H1562" t="s">
        <v>24</v>
      </c>
      <c r="I1562">
        <v>0</v>
      </c>
      <c r="J1562" s="14"/>
      <c r="K1562">
        <v>0</v>
      </c>
      <c r="L1562" s="14"/>
      <c r="M1562" s="14">
        <f t="shared" si="97"/>
        <v>0</v>
      </c>
      <c r="N1562" s="5">
        <f t="shared" si="98"/>
        <v>0</v>
      </c>
      <c r="O1562" s="5" t="str">
        <f t="shared" si="99"/>
        <v/>
      </c>
    </row>
    <row r="1563" spans="2:15" x14ac:dyDescent="0.25">
      <c r="B1563" s="14"/>
      <c r="C1563" s="14"/>
      <c r="D1563" s="14"/>
      <c r="G1563" s="4" t="str">
        <f t="shared" si="96"/>
        <v/>
      </c>
      <c r="H1563" t="s">
        <v>24</v>
      </c>
      <c r="I1563">
        <v>0</v>
      </c>
      <c r="J1563" s="14"/>
      <c r="K1563">
        <v>0</v>
      </c>
      <c r="L1563" s="14"/>
      <c r="M1563" s="14">
        <f t="shared" si="97"/>
        <v>0</v>
      </c>
      <c r="N1563" s="5">
        <f t="shared" si="98"/>
        <v>0</v>
      </c>
      <c r="O1563" s="5" t="str">
        <f t="shared" si="99"/>
        <v/>
      </c>
    </row>
    <row r="1564" spans="2:15" x14ac:dyDescent="0.25">
      <c r="B1564" s="14"/>
      <c r="C1564" s="14"/>
      <c r="D1564" s="14"/>
      <c r="G1564" s="4" t="str">
        <f t="shared" si="96"/>
        <v/>
      </c>
      <c r="H1564" t="s">
        <v>24</v>
      </c>
      <c r="I1564">
        <v>0</v>
      </c>
      <c r="J1564" s="14"/>
      <c r="K1564">
        <v>0</v>
      </c>
      <c r="L1564" s="14"/>
      <c r="M1564" s="14">
        <f t="shared" si="97"/>
        <v>0</v>
      </c>
      <c r="N1564" s="5">
        <f t="shared" si="98"/>
        <v>0</v>
      </c>
      <c r="O1564" s="5" t="str">
        <f t="shared" si="99"/>
        <v/>
      </c>
    </row>
    <row r="1565" spans="2:15" x14ac:dyDescent="0.25">
      <c r="B1565" s="14"/>
      <c r="C1565" s="14"/>
      <c r="D1565" s="14"/>
      <c r="G1565" s="4" t="str">
        <f t="shared" si="96"/>
        <v/>
      </c>
      <c r="H1565" t="s">
        <v>24</v>
      </c>
      <c r="I1565">
        <v>0</v>
      </c>
      <c r="J1565" s="14"/>
      <c r="K1565">
        <v>0</v>
      </c>
      <c r="L1565" s="14"/>
      <c r="M1565" s="14">
        <f t="shared" si="97"/>
        <v>0</v>
      </c>
      <c r="N1565" s="5">
        <f t="shared" si="98"/>
        <v>0</v>
      </c>
      <c r="O1565" s="5" t="str">
        <f t="shared" si="99"/>
        <v/>
      </c>
    </row>
    <row r="1566" spans="2:15" x14ac:dyDescent="0.25">
      <c r="B1566" s="14"/>
      <c r="C1566" s="14"/>
      <c r="D1566" s="14"/>
      <c r="G1566" s="4" t="str">
        <f t="shared" si="96"/>
        <v/>
      </c>
      <c r="H1566" t="s">
        <v>24</v>
      </c>
      <c r="I1566">
        <v>0</v>
      </c>
      <c r="J1566" s="14"/>
      <c r="K1566">
        <v>0</v>
      </c>
      <c r="L1566" s="14"/>
      <c r="M1566" s="14">
        <f t="shared" si="97"/>
        <v>0</v>
      </c>
      <c r="N1566" s="5">
        <f t="shared" si="98"/>
        <v>0</v>
      </c>
      <c r="O1566" s="5" t="str">
        <f t="shared" si="99"/>
        <v/>
      </c>
    </row>
    <row r="1567" spans="2:15" x14ac:dyDescent="0.25">
      <c r="B1567" s="14"/>
      <c r="C1567" s="14"/>
      <c r="D1567" s="14"/>
      <c r="G1567" s="4" t="str">
        <f t="shared" si="96"/>
        <v/>
      </c>
      <c r="H1567" t="s">
        <v>24</v>
      </c>
      <c r="I1567">
        <v>0</v>
      </c>
      <c r="J1567" s="14"/>
      <c r="K1567">
        <v>0</v>
      </c>
      <c r="L1567" s="14"/>
      <c r="M1567" s="14">
        <f t="shared" si="97"/>
        <v>0</v>
      </c>
      <c r="N1567" s="5">
        <f t="shared" si="98"/>
        <v>0</v>
      </c>
      <c r="O1567" s="5" t="str">
        <f t="shared" si="99"/>
        <v/>
      </c>
    </row>
    <row r="1568" spans="2:15" x14ac:dyDescent="0.25">
      <c r="B1568" s="14"/>
      <c r="C1568" s="14"/>
      <c r="D1568" s="14"/>
      <c r="G1568" s="4" t="str">
        <f t="shared" si="96"/>
        <v/>
      </c>
      <c r="H1568" t="s">
        <v>24</v>
      </c>
      <c r="I1568">
        <v>0</v>
      </c>
      <c r="J1568" s="14"/>
      <c r="K1568">
        <v>0</v>
      </c>
      <c r="L1568" s="14"/>
      <c r="M1568" s="14">
        <f t="shared" si="97"/>
        <v>0</v>
      </c>
      <c r="N1568" s="5">
        <f t="shared" si="98"/>
        <v>0</v>
      </c>
      <c r="O1568" s="5" t="str">
        <f t="shared" si="99"/>
        <v/>
      </c>
    </row>
    <row r="1569" spans="2:15" x14ac:dyDescent="0.25">
      <c r="B1569" s="14"/>
      <c r="C1569" s="14"/>
      <c r="D1569" s="14"/>
      <c r="G1569" s="4" t="str">
        <f t="shared" si="96"/>
        <v/>
      </c>
      <c r="H1569" t="s">
        <v>24</v>
      </c>
      <c r="I1569">
        <v>0</v>
      </c>
      <c r="J1569" s="14"/>
      <c r="K1569">
        <v>0</v>
      </c>
      <c r="L1569" s="14"/>
      <c r="M1569" s="14">
        <f t="shared" si="97"/>
        <v>0</v>
      </c>
      <c r="N1569" s="5">
        <f t="shared" si="98"/>
        <v>0</v>
      </c>
      <c r="O1569" s="5" t="str">
        <f t="shared" si="99"/>
        <v/>
      </c>
    </row>
    <row r="1570" spans="2:15" x14ac:dyDescent="0.25">
      <c r="B1570" s="14"/>
      <c r="C1570" s="14"/>
      <c r="D1570" s="14"/>
      <c r="G1570" s="4" t="str">
        <f t="shared" si="96"/>
        <v/>
      </c>
      <c r="H1570" t="s">
        <v>24</v>
      </c>
      <c r="I1570">
        <v>0</v>
      </c>
      <c r="J1570" s="14"/>
      <c r="K1570">
        <v>0</v>
      </c>
      <c r="L1570" s="14"/>
      <c r="M1570" s="14">
        <f t="shared" si="97"/>
        <v>0</v>
      </c>
      <c r="N1570" s="5">
        <f t="shared" si="98"/>
        <v>0</v>
      </c>
      <c r="O1570" s="5" t="str">
        <f t="shared" si="99"/>
        <v/>
      </c>
    </row>
    <row r="1571" spans="2:15" x14ac:dyDescent="0.25">
      <c r="B1571" s="14"/>
      <c r="C1571" s="14"/>
      <c r="D1571" s="14"/>
      <c r="G1571" s="4" t="str">
        <f t="shared" si="96"/>
        <v/>
      </c>
      <c r="H1571" t="s">
        <v>24</v>
      </c>
      <c r="I1571">
        <v>0</v>
      </c>
      <c r="J1571" s="14"/>
      <c r="K1571">
        <v>0</v>
      </c>
      <c r="L1571" s="14"/>
      <c r="M1571" s="14">
        <f t="shared" si="97"/>
        <v>0</v>
      </c>
      <c r="N1571" s="5">
        <f t="shared" si="98"/>
        <v>0</v>
      </c>
      <c r="O1571" s="5" t="str">
        <f t="shared" si="99"/>
        <v/>
      </c>
    </row>
    <row r="1572" spans="2:15" x14ac:dyDescent="0.25">
      <c r="B1572" s="14"/>
      <c r="C1572" s="14"/>
      <c r="D1572" s="14"/>
      <c r="G1572" s="4" t="str">
        <f t="shared" si="96"/>
        <v/>
      </c>
      <c r="H1572" t="s">
        <v>24</v>
      </c>
      <c r="I1572">
        <v>0</v>
      </c>
      <c r="J1572" s="14"/>
      <c r="K1572">
        <v>0</v>
      </c>
      <c r="L1572" s="14"/>
      <c r="M1572" s="14">
        <f t="shared" si="97"/>
        <v>0</v>
      </c>
      <c r="N1572" s="5">
        <f t="shared" si="98"/>
        <v>0</v>
      </c>
      <c r="O1572" s="5" t="str">
        <f t="shared" si="99"/>
        <v/>
      </c>
    </row>
    <row r="1573" spans="2:15" x14ac:dyDescent="0.25">
      <c r="B1573" s="14"/>
      <c r="C1573" s="14"/>
      <c r="D1573" s="14"/>
      <c r="G1573" s="4" t="str">
        <f t="shared" si="96"/>
        <v/>
      </c>
      <c r="H1573" t="s">
        <v>24</v>
      </c>
      <c r="I1573">
        <v>0</v>
      </c>
      <c r="J1573" s="14"/>
      <c r="K1573">
        <v>0</v>
      </c>
      <c r="L1573" s="14"/>
      <c r="M1573" s="14">
        <f t="shared" si="97"/>
        <v>0</v>
      </c>
      <c r="N1573" s="5">
        <f t="shared" si="98"/>
        <v>0</v>
      </c>
      <c r="O1573" s="5" t="str">
        <f t="shared" si="99"/>
        <v/>
      </c>
    </row>
    <row r="1574" spans="2:15" x14ac:dyDescent="0.25">
      <c r="B1574" s="14"/>
      <c r="C1574" s="14"/>
      <c r="D1574" s="14"/>
      <c r="G1574" s="4" t="str">
        <f t="shared" si="96"/>
        <v/>
      </c>
      <c r="H1574" t="s">
        <v>24</v>
      </c>
      <c r="I1574">
        <v>0</v>
      </c>
      <c r="J1574" s="14"/>
      <c r="K1574">
        <v>0</v>
      </c>
      <c r="L1574" s="14"/>
      <c r="M1574" s="14">
        <f t="shared" si="97"/>
        <v>0</v>
      </c>
      <c r="N1574" s="5">
        <f t="shared" si="98"/>
        <v>0</v>
      </c>
      <c r="O1574" s="5" t="str">
        <f t="shared" si="99"/>
        <v/>
      </c>
    </row>
    <row r="1575" spans="2:15" x14ac:dyDescent="0.25">
      <c r="B1575" s="14"/>
      <c r="C1575" s="14"/>
      <c r="D1575" s="14"/>
      <c r="G1575" s="4" t="str">
        <f t="shared" si="96"/>
        <v/>
      </c>
      <c r="H1575" t="s">
        <v>24</v>
      </c>
      <c r="I1575">
        <v>0</v>
      </c>
      <c r="J1575" s="14"/>
      <c r="K1575">
        <v>0</v>
      </c>
      <c r="L1575" s="14"/>
      <c r="M1575" s="14">
        <f t="shared" si="97"/>
        <v>0</v>
      </c>
      <c r="N1575" s="5">
        <f t="shared" si="98"/>
        <v>0</v>
      </c>
      <c r="O1575" s="5" t="str">
        <f t="shared" si="99"/>
        <v/>
      </c>
    </row>
    <row r="1576" spans="2:15" x14ac:dyDescent="0.25">
      <c r="B1576" s="14"/>
      <c r="C1576" s="14"/>
      <c r="D1576" s="14"/>
      <c r="G1576" s="4" t="str">
        <f t="shared" si="96"/>
        <v/>
      </c>
      <c r="H1576" t="s">
        <v>24</v>
      </c>
      <c r="I1576">
        <v>0</v>
      </c>
      <c r="J1576" s="14"/>
      <c r="K1576">
        <v>0</v>
      </c>
      <c r="L1576" s="14"/>
      <c r="M1576" s="14">
        <f t="shared" si="97"/>
        <v>0</v>
      </c>
      <c r="N1576" s="5">
        <f t="shared" si="98"/>
        <v>0</v>
      </c>
      <c r="O1576" s="5" t="str">
        <f t="shared" si="99"/>
        <v/>
      </c>
    </row>
    <row r="1577" spans="2:15" x14ac:dyDescent="0.25">
      <c r="B1577" s="14"/>
      <c r="C1577" s="14"/>
      <c r="D1577" s="14"/>
      <c r="G1577" s="4" t="str">
        <f t="shared" si="96"/>
        <v/>
      </c>
      <c r="H1577" t="s">
        <v>24</v>
      </c>
      <c r="I1577">
        <v>0</v>
      </c>
      <c r="J1577" s="14"/>
      <c r="K1577">
        <v>0</v>
      </c>
      <c r="L1577" s="14"/>
      <c r="M1577" s="14">
        <f t="shared" si="97"/>
        <v>0</v>
      </c>
      <c r="N1577" s="5">
        <f t="shared" si="98"/>
        <v>0</v>
      </c>
      <c r="O1577" s="5" t="str">
        <f t="shared" si="99"/>
        <v/>
      </c>
    </row>
    <row r="1578" spans="2:15" x14ac:dyDescent="0.25">
      <c r="B1578" s="14"/>
      <c r="C1578" s="14"/>
      <c r="D1578" s="14"/>
      <c r="G1578" s="4" t="str">
        <f t="shared" si="96"/>
        <v/>
      </c>
      <c r="H1578" t="s">
        <v>24</v>
      </c>
      <c r="I1578">
        <v>0</v>
      </c>
      <c r="J1578" s="14"/>
      <c r="K1578">
        <v>0</v>
      </c>
      <c r="L1578" s="14"/>
      <c r="M1578" s="14">
        <f t="shared" si="97"/>
        <v>0</v>
      </c>
      <c r="N1578" s="5">
        <f t="shared" si="98"/>
        <v>0</v>
      </c>
      <c r="O1578" s="5" t="str">
        <f t="shared" si="99"/>
        <v/>
      </c>
    </row>
    <row r="1579" spans="2:15" x14ac:dyDescent="0.25">
      <c r="B1579" s="14"/>
      <c r="C1579" s="14"/>
      <c r="D1579" s="14"/>
      <c r="G1579" s="4" t="str">
        <f t="shared" si="96"/>
        <v/>
      </c>
      <c r="H1579" t="s">
        <v>24</v>
      </c>
      <c r="I1579">
        <v>0</v>
      </c>
      <c r="J1579" s="14"/>
      <c r="K1579">
        <v>0</v>
      </c>
      <c r="L1579" s="14"/>
      <c r="M1579" s="14">
        <f t="shared" si="97"/>
        <v>0</v>
      </c>
      <c r="N1579" s="5">
        <f t="shared" si="98"/>
        <v>0</v>
      </c>
      <c r="O1579" s="5" t="str">
        <f t="shared" si="99"/>
        <v/>
      </c>
    </row>
    <row r="1580" spans="2:15" x14ac:dyDescent="0.25">
      <c r="B1580" s="14"/>
      <c r="C1580" s="14"/>
      <c r="D1580" s="14"/>
      <c r="G1580" s="4" t="str">
        <f t="shared" si="96"/>
        <v/>
      </c>
      <c r="H1580" t="s">
        <v>24</v>
      </c>
      <c r="I1580">
        <v>0</v>
      </c>
      <c r="J1580" s="14"/>
      <c r="K1580">
        <v>0</v>
      </c>
      <c r="L1580" s="14"/>
      <c r="M1580" s="14">
        <f t="shared" si="97"/>
        <v>0</v>
      </c>
      <c r="N1580" s="5">
        <f t="shared" si="98"/>
        <v>0</v>
      </c>
      <c r="O1580" s="5" t="str">
        <f t="shared" si="99"/>
        <v/>
      </c>
    </row>
    <row r="1581" spans="2:15" x14ac:dyDescent="0.25">
      <c r="B1581" s="14"/>
      <c r="C1581" s="14"/>
      <c r="D1581" s="14"/>
      <c r="G1581" s="4" t="str">
        <f t="shared" si="96"/>
        <v/>
      </c>
      <c r="H1581" t="s">
        <v>24</v>
      </c>
      <c r="I1581">
        <v>0</v>
      </c>
      <c r="J1581" s="14"/>
      <c r="K1581">
        <v>0</v>
      </c>
      <c r="L1581" s="14"/>
      <c r="M1581" s="14">
        <f t="shared" si="97"/>
        <v>0</v>
      </c>
      <c r="N1581" s="5">
        <f t="shared" si="98"/>
        <v>0</v>
      </c>
      <c r="O1581" s="5" t="str">
        <f t="shared" si="99"/>
        <v/>
      </c>
    </row>
    <row r="1582" spans="2:15" x14ac:dyDescent="0.25">
      <c r="B1582" s="14"/>
      <c r="C1582" s="14"/>
      <c r="D1582" s="14"/>
      <c r="G1582" s="4" t="str">
        <f t="shared" si="96"/>
        <v/>
      </c>
      <c r="H1582" t="s">
        <v>24</v>
      </c>
      <c r="I1582">
        <v>0</v>
      </c>
      <c r="J1582" s="14"/>
      <c r="K1582">
        <v>0</v>
      </c>
      <c r="L1582" s="14"/>
      <c r="M1582" s="14">
        <f t="shared" si="97"/>
        <v>0</v>
      </c>
      <c r="N1582" s="5">
        <f t="shared" si="98"/>
        <v>0</v>
      </c>
      <c r="O1582" s="5" t="str">
        <f t="shared" si="99"/>
        <v/>
      </c>
    </row>
    <row r="1583" spans="2:15" x14ac:dyDescent="0.25">
      <c r="B1583" s="14"/>
      <c r="C1583" s="14"/>
      <c r="D1583" s="14"/>
      <c r="G1583" s="4" t="str">
        <f t="shared" si="96"/>
        <v/>
      </c>
      <c r="H1583" t="s">
        <v>24</v>
      </c>
      <c r="I1583">
        <v>0</v>
      </c>
      <c r="J1583" s="14"/>
      <c r="K1583">
        <v>0</v>
      </c>
      <c r="L1583" s="14"/>
      <c r="M1583" s="14">
        <f t="shared" si="97"/>
        <v>0</v>
      </c>
      <c r="N1583" s="5">
        <f t="shared" si="98"/>
        <v>0</v>
      </c>
      <c r="O1583" s="5" t="str">
        <f t="shared" si="99"/>
        <v/>
      </c>
    </row>
    <row r="1584" spans="2:15" x14ac:dyDescent="0.25">
      <c r="B1584" s="14"/>
      <c r="C1584" s="14"/>
      <c r="D1584" s="14"/>
      <c r="G1584" s="4" t="str">
        <f t="shared" si="96"/>
        <v/>
      </c>
      <c r="H1584" t="s">
        <v>24</v>
      </c>
      <c r="I1584">
        <v>0</v>
      </c>
      <c r="J1584" s="14"/>
      <c r="K1584">
        <v>0</v>
      </c>
      <c r="L1584" s="14"/>
      <c r="M1584" s="14">
        <f t="shared" si="97"/>
        <v>0</v>
      </c>
      <c r="N1584" s="5">
        <f t="shared" si="98"/>
        <v>0</v>
      </c>
      <c r="O1584" s="5" t="str">
        <f t="shared" si="99"/>
        <v/>
      </c>
    </row>
    <row r="1585" spans="2:15" x14ac:dyDescent="0.25">
      <c r="B1585" s="14"/>
      <c r="C1585" s="14"/>
      <c r="D1585" s="14"/>
      <c r="G1585" s="4" t="str">
        <f t="shared" si="96"/>
        <v/>
      </c>
      <c r="H1585" t="s">
        <v>24</v>
      </c>
      <c r="I1585">
        <v>0</v>
      </c>
      <c r="J1585" s="14"/>
      <c r="K1585">
        <v>0</v>
      </c>
      <c r="L1585" s="14"/>
      <c r="M1585" s="14">
        <f t="shared" si="97"/>
        <v>0</v>
      </c>
      <c r="N1585" s="5">
        <f t="shared" si="98"/>
        <v>0</v>
      </c>
      <c r="O1585" s="5" t="str">
        <f t="shared" si="99"/>
        <v/>
      </c>
    </row>
    <row r="1586" spans="2:15" x14ac:dyDescent="0.25">
      <c r="B1586" s="14"/>
      <c r="C1586" s="14"/>
      <c r="D1586" s="14"/>
      <c r="G1586" s="4" t="str">
        <f t="shared" si="96"/>
        <v/>
      </c>
      <c r="H1586" t="s">
        <v>24</v>
      </c>
      <c r="I1586">
        <v>0</v>
      </c>
      <c r="J1586" s="14"/>
      <c r="K1586">
        <v>0</v>
      </c>
      <c r="L1586" s="14"/>
      <c r="M1586" s="14">
        <f t="shared" si="97"/>
        <v>0</v>
      </c>
      <c r="N1586" s="5">
        <f t="shared" si="98"/>
        <v>0</v>
      </c>
      <c r="O1586" s="5" t="str">
        <f t="shared" si="99"/>
        <v/>
      </c>
    </row>
    <row r="1587" spans="2:15" x14ac:dyDescent="0.25">
      <c r="B1587" s="14"/>
      <c r="C1587" s="14"/>
      <c r="D1587" s="14"/>
      <c r="G1587" s="4" t="str">
        <f t="shared" si="96"/>
        <v/>
      </c>
      <c r="H1587" t="s">
        <v>24</v>
      </c>
      <c r="I1587">
        <v>0</v>
      </c>
      <c r="J1587" s="14"/>
      <c r="K1587">
        <v>0</v>
      </c>
      <c r="L1587" s="14"/>
      <c r="M1587" s="14">
        <f t="shared" si="97"/>
        <v>0</v>
      </c>
      <c r="N1587" s="5">
        <f t="shared" si="98"/>
        <v>0</v>
      </c>
      <c r="O1587" s="5" t="str">
        <f t="shared" si="99"/>
        <v/>
      </c>
    </row>
    <row r="1588" spans="2:15" x14ac:dyDescent="0.25">
      <c r="B1588" s="14"/>
      <c r="C1588" s="14"/>
      <c r="D1588" s="14"/>
      <c r="G1588" s="4" t="str">
        <f t="shared" si="96"/>
        <v/>
      </c>
      <c r="H1588" t="s">
        <v>24</v>
      </c>
      <c r="I1588">
        <v>0</v>
      </c>
      <c r="J1588" s="14"/>
      <c r="K1588">
        <v>0</v>
      </c>
      <c r="L1588" s="14"/>
      <c r="M1588" s="14">
        <f t="shared" si="97"/>
        <v>0</v>
      </c>
      <c r="N1588" s="5">
        <f t="shared" si="98"/>
        <v>0</v>
      </c>
      <c r="O1588" s="5" t="str">
        <f t="shared" si="99"/>
        <v/>
      </c>
    </row>
    <row r="1589" spans="2:15" x14ac:dyDescent="0.25">
      <c r="B1589" s="14"/>
      <c r="C1589" s="14"/>
      <c r="D1589" s="14"/>
      <c r="G1589" s="4" t="str">
        <f t="shared" si="96"/>
        <v/>
      </c>
      <c r="H1589" t="s">
        <v>24</v>
      </c>
      <c r="I1589">
        <v>0</v>
      </c>
      <c r="J1589" s="14"/>
      <c r="K1589">
        <v>0</v>
      </c>
      <c r="L1589" s="14"/>
      <c r="M1589" s="14">
        <f t="shared" si="97"/>
        <v>0</v>
      </c>
      <c r="N1589" s="5">
        <f t="shared" si="98"/>
        <v>0</v>
      </c>
      <c r="O1589" s="5" t="str">
        <f t="shared" si="99"/>
        <v/>
      </c>
    </row>
    <row r="1590" spans="2:15" x14ac:dyDescent="0.25">
      <c r="B1590" s="14"/>
      <c r="C1590" s="14"/>
      <c r="D1590" s="14"/>
      <c r="G1590" s="4" t="str">
        <f t="shared" si="96"/>
        <v/>
      </c>
      <c r="H1590" t="s">
        <v>24</v>
      </c>
      <c r="I1590">
        <v>0</v>
      </c>
      <c r="J1590" s="14"/>
      <c r="K1590">
        <v>0</v>
      </c>
      <c r="L1590" s="14"/>
      <c r="M1590" s="14">
        <f t="shared" si="97"/>
        <v>0</v>
      </c>
      <c r="N1590" s="5">
        <f t="shared" si="98"/>
        <v>0</v>
      </c>
      <c r="O1590" s="5" t="str">
        <f t="shared" si="99"/>
        <v/>
      </c>
    </row>
    <row r="1591" spans="2:15" x14ac:dyDescent="0.25">
      <c r="B1591" s="14"/>
      <c r="C1591" s="14"/>
      <c r="D1591" s="14"/>
      <c r="G1591" s="4" t="str">
        <f t="shared" si="96"/>
        <v/>
      </c>
      <c r="H1591" t="s">
        <v>24</v>
      </c>
      <c r="I1591">
        <v>0</v>
      </c>
      <c r="J1591" s="14"/>
      <c r="K1591">
        <v>0</v>
      </c>
      <c r="L1591" s="14"/>
      <c r="M1591" s="14">
        <f t="shared" si="97"/>
        <v>0</v>
      </c>
      <c r="N1591" s="5">
        <f t="shared" si="98"/>
        <v>0</v>
      </c>
      <c r="O1591" s="5" t="str">
        <f t="shared" si="99"/>
        <v/>
      </c>
    </row>
    <row r="1592" spans="2:15" x14ac:dyDescent="0.25">
      <c r="B1592" s="14"/>
      <c r="C1592" s="14"/>
      <c r="D1592" s="14"/>
      <c r="G1592" s="4" t="str">
        <f t="shared" si="96"/>
        <v/>
      </c>
      <c r="H1592" t="s">
        <v>24</v>
      </c>
      <c r="I1592">
        <v>0</v>
      </c>
      <c r="J1592" s="14"/>
      <c r="K1592">
        <v>0</v>
      </c>
      <c r="L1592" s="14"/>
      <c r="M1592" s="14">
        <f t="shared" si="97"/>
        <v>0</v>
      </c>
      <c r="N1592" s="5">
        <f t="shared" si="98"/>
        <v>0</v>
      </c>
      <c r="O1592" s="5" t="str">
        <f t="shared" si="99"/>
        <v/>
      </c>
    </row>
    <row r="1593" spans="2:15" x14ac:dyDescent="0.25">
      <c r="B1593" s="14"/>
      <c r="C1593" s="14"/>
      <c r="D1593" s="14"/>
      <c r="G1593" s="4" t="str">
        <f t="shared" si="96"/>
        <v/>
      </c>
      <c r="H1593" t="s">
        <v>24</v>
      </c>
      <c r="I1593">
        <v>0</v>
      </c>
      <c r="J1593" s="14"/>
      <c r="K1593">
        <v>0</v>
      </c>
      <c r="L1593" s="14"/>
      <c r="M1593" s="14">
        <f t="shared" si="97"/>
        <v>0</v>
      </c>
      <c r="N1593" s="5">
        <f t="shared" si="98"/>
        <v>0</v>
      </c>
      <c r="O1593" s="5" t="str">
        <f t="shared" si="99"/>
        <v/>
      </c>
    </row>
    <row r="1594" spans="2:15" x14ac:dyDescent="0.25">
      <c r="B1594" s="14"/>
      <c r="C1594" s="14"/>
      <c r="D1594" s="14"/>
      <c r="G1594" s="4" t="str">
        <f t="shared" si="96"/>
        <v/>
      </c>
      <c r="H1594" t="s">
        <v>24</v>
      </c>
      <c r="I1594">
        <v>0</v>
      </c>
      <c r="J1594" s="14"/>
      <c r="K1594">
        <v>0</v>
      </c>
      <c r="L1594" s="14"/>
      <c r="M1594" s="14">
        <f t="shared" si="97"/>
        <v>0</v>
      </c>
      <c r="N1594" s="5">
        <f t="shared" si="98"/>
        <v>0</v>
      </c>
      <c r="O1594" s="5" t="str">
        <f t="shared" si="99"/>
        <v/>
      </c>
    </row>
    <row r="1595" spans="2:15" x14ac:dyDescent="0.25">
      <c r="B1595" s="14"/>
      <c r="C1595" s="14"/>
      <c r="D1595" s="14"/>
      <c r="G1595" s="4" t="str">
        <f t="shared" si="96"/>
        <v/>
      </c>
      <c r="H1595" t="s">
        <v>24</v>
      </c>
      <c r="I1595">
        <v>0</v>
      </c>
      <c r="J1595" s="14"/>
      <c r="K1595">
        <v>0</v>
      </c>
      <c r="L1595" s="14"/>
      <c r="M1595" s="14">
        <f t="shared" si="97"/>
        <v>0</v>
      </c>
      <c r="N1595" s="5">
        <f t="shared" si="98"/>
        <v>0</v>
      </c>
      <c r="O1595" s="5" t="str">
        <f t="shared" si="99"/>
        <v/>
      </c>
    </row>
    <row r="1596" spans="2:15" x14ac:dyDescent="0.25">
      <c r="B1596" s="14"/>
      <c r="C1596" s="14"/>
      <c r="D1596" s="14"/>
      <c r="G1596" s="4" t="str">
        <f t="shared" si="96"/>
        <v/>
      </c>
      <c r="H1596" t="s">
        <v>24</v>
      </c>
      <c r="I1596">
        <v>0</v>
      </c>
      <c r="J1596" s="14"/>
      <c r="K1596">
        <v>0</v>
      </c>
      <c r="L1596" s="14"/>
      <c r="M1596" s="14">
        <f t="shared" si="97"/>
        <v>0</v>
      </c>
      <c r="N1596" s="5">
        <f t="shared" si="98"/>
        <v>0</v>
      </c>
      <c r="O1596" s="5" t="str">
        <f t="shared" si="99"/>
        <v/>
      </c>
    </row>
    <row r="1597" spans="2:15" x14ac:dyDescent="0.25">
      <c r="B1597" s="14"/>
      <c r="C1597" s="14"/>
      <c r="D1597" s="14"/>
      <c r="G1597" s="4" t="str">
        <f t="shared" si="96"/>
        <v/>
      </c>
      <c r="H1597" t="s">
        <v>24</v>
      </c>
      <c r="I1597">
        <v>0</v>
      </c>
      <c r="J1597" s="14"/>
      <c r="K1597">
        <v>0</v>
      </c>
      <c r="L1597" s="14"/>
      <c r="M1597" s="14">
        <f t="shared" si="97"/>
        <v>0</v>
      </c>
      <c r="N1597" s="5">
        <f t="shared" si="98"/>
        <v>0</v>
      </c>
      <c r="O1597" s="5" t="str">
        <f t="shared" si="99"/>
        <v/>
      </c>
    </row>
    <row r="1598" spans="2:15" x14ac:dyDescent="0.25">
      <c r="B1598" s="14"/>
      <c r="C1598" s="14"/>
      <c r="D1598" s="14"/>
      <c r="G1598" s="4" t="str">
        <f t="shared" si="96"/>
        <v/>
      </c>
      <c r="H1598" t="s">
        <v>24</v>
      </c>
      <c r="I1598">
        <v>0</v>
      </c>
      <c r="J1598" s="14"/>
      <c r="K1598">
        <v>0</v>
      </c>
      <c r="L1598" s="14"/>
      <c r="M1598" s="14">
        <f t="shared" si="97"/>
        <v>0</v>
      </c>
      <c r="N1598" s="5">
        <f t="shared" si="98"/>
        <v>0</v>
      </c>
      <c r="O1598" s="5" t="str">
        <f t="shared" si="99"/>
        <v/>
      </c>
    </row>
    <row r="1599" spans="2:15" x14ac:dyDescent="0.25">
      <c r="B1599" s="14"/>
      <c r="C1599" s="14"/>
      <c r="D1599" s="14"/>
      <c r="G1599" s="4" t="str">
        <f t="shared" si="96"/>
        <v/>
      </c>
      <c r="H1599" t="s">
        <v>24</v>
      </c>
      <c r="I1599">
        <v>0</v>
      </c>
      <c r="J1599" s="14"/>
      <c r="K1599">
        <v>0</v>
      </c>
      <c r="L1599" s="14"/>
      <c r="M1599" s="14">
        <f t="shared" si="97"/>
        <v>0</v>
      </c>
      <c r="N1599" s="5">
        <f t="shared" si="98"/>
        <v>0</v>
      </c>
      <c r="O1599" s="5" t="str">
        <f t="shared" si="99"/>
        <v/>
      </c>
    </row>
    <row r="1600" spans="2:15" x14ac:dyDescent="0.25">
      <c r="B1600" s="14"/>
      <c r="C1600" s="14"/>
      <c r="D1600" s="14"/>
      <c r="G1600" s="4" t="str">
        <f t="shared" si="96"/>
        <v/>
      </c>
      <c r="H1600" t="s">
        <v>24</v>
      </c>
      <c r="I1600">
        <v>0</v>
      </c>
      <c r="J1600" s="14"/>
      <c r="K1600">
        <v>0</v>
      </c>
      <c r="L1600" s="14"/>
      <c r="M1600" s="14">
        <f t="shared" si="97"/>
        <v>0</v>
      </c>
      <c r="N1600" s="5">
        <f t="shared" si="98"/>
        <v>0</v>
      </c>
      <c r="O1600" s="5" t="str">
        <f t="shared" si="99"/>
        <v/>
      </c>
    </row>
    <row r="1601" spans="2:15" x14ac:dyDescent="0.25">
      <c r="B1601" s="14"/>
      <c r="C1601" s="14"/>
      <c r="D1601" s="14"/>
      <c r="G1601" s="4" t="str">
        <f t="shared" si="96"/>
        <v/>
      </c>
      <c r="H1601" t="s">
        <v>24</v>
      </c>
      <c r="I1601">
        <v>0</v>
      </c>
      <c r="J1601" s="14"/>
      <c r="K1601">
        <v>0</v>
      </c>
      <c r="L1601" s="14"/>
      <c r="M1601" s="14">
        <f t="shared" si="97"/>
        <v>0</v>
      </c>
      <c r="N1601" s="5">
        <f t="shared" si="98"/>
        <v>0</v>
      </c>
      <c r="O1601" s="5" t="str">
        <f t="shared" si="99"/>
        <v/>
      </c>
    </row>
    <row r="1602" spans="2:15" x14ac:dyDescent="0.25">
      <c r="B1602" s="14"/>
      <c r="C1602" s="14"/>
      <c r="D1602" s="14"/>
      <c r="G1602" s="4" t="str">
        <f t="shared" si="96"/>
        <v/>
      </c>
      <c r="H1602" t="s">
        <v>24</v>
      </c>
      <c r="I1602">
        <v>0</v>
      </c>
      <c r="J1602" s="14"/>
      <c r="K1602">
        <v>0</v>
      </c>
      <c r="L1602" s="14"/>
      <c r="M1602" s="14">
        <f t="shared" si="97"/>
        <v>0</v>
      </c>
      <c r="N1602" s="5">
        <f t="shared" si="98"/>
        <v>0</v>
      </c>
      <c r="O1602" s="5" t="str">
        <f t="shared" si="99"/>
        <v/>
      </c>
    </row>
    <row r="1603" spans="2:15" x14ac:dyDescent="0.25">
      <c r="B1603" s="14"/>
      <c r="C1603" s="14"/>
      <c r="D1603" s="14"/>
      <c r="G1603" s="4" t="str">
        <f t="shared" si="96"/>
        <v/>
      </c>
      <c r="H1603" t="s">
        <v>24</v>
      </c>
      <c r="I1603">
        <v>0</v>
      </c>
      <c r="J1603" s="14"/>
      <c r="K1603">
        <v>0</v>
      </c>
      <c r="L1603" s="14"/>
      <c r="M1603" s="14">
        <f t="shared" si="97"/>
        <v>0</v>
      </c>
      <c r="N1603" s="5">
        <f t="shared" si="98"/>
        <v>0</v>
      </c>
      <c r="O1603" s="5" t="str">
        <f t="shared" si="99"/>
        <v/>
      </c>
    </row>
    <row r="1604" spans="2:15" x14ac:dyDescent="0.25">
      <c r="B1604" s="14"/>
      <c r="C1604" s="14"/>
      <c r="D1604" s="14"/>
      <c r="G1604" s="4" t="str">
        <f t="shared" si="96"/>
        <v/>
      </c>
      <c r="H1604" t="s">
        <v>24</v>
      </c>
      <c r="I1604">
        <v>0</v>
      </c>
      <c r="J1604" s="14"/>
      <c r="K1604">
        <v>0</v>
      </c>
      <c r="L1604" s="14"/>
      <c r="M1604" s="14">
        <f t="shared" si="97"/>
        <v>0</v>
      </c>
      <c r="N1604" s="5">
        <f t="shared" si="98"/>
        <v>0</v>
      </c>
      <c r="O1604" s="5" t="str">
        <f t="shared" si="99"/>
        <v/>
      </c>
    </row>
    <row r="1605" spans="2:15" x14ac:dyDescent="0.25">
      <c r="B1605" s="14"/>
      <c r="C1605" s="14"/>
      <c r="D1605" s="14"/>
      <c r="G1605" s="4" t="str">
        <f t="shared" si="96"/>
        <v/>
      </c>
      <c r="H1605" t="s">
        <v>24</v>
      </c>
      <c r="I1605">
        <v>0</v>
      </c>
      <c r="J1605" s="14"/>
      <c r="K1605">
        <v>0</v>
      </c>
      <c r="L1605" s="14"/>
      <c r="M1605" s="14">
        <f t="shared" si="97"/>
        <v>0</v>
      </c>
      <c r="N1605" s="5">
        <f t="shared" si="98"/>
        <v>0</v>
      </c>
      <c r="O1605" s="5" t="str">
        <f t="shared" si="99"/>
        <v/>
      </c>
    </row>
    <row r="1606" spans="2:15" x14ac:dyDescent="0.25">
      <c r="B1606" s="14"/>
      <c r="C1606" s="14"/>
      <c r="D1606" s="14"/>
      <c r="G1606" s="4" t="str">
        <f t="shared" ref="G1606:G1669" si="100">A1606&amp;F1606</f>
        <v/>
      </c>
      <c r="H1606" t="s">
        <v>24</v>
      </c>
      <c r="I1606">
        <v>0</v>
      </c>
      <c r="J1606" s="14"/>
      <c r="K1606">
        <v>0</v>
      </c>
      <c r="L1606" s="14"/>
      <c r="M1606" s="14">
        <f t="shared" ref="M1606:M1669" si="101">IF(I1606&gt;0,"Masukan unit konversi",0)</f>
        <v>0</v>
      </c>
      <c r="N1606" s="5">
        <f t="shared" ref="N1606:N1669" si="102">IF(I1606&gt;0,(I1606*M1606)+K1606,K1606)</f>
        <v>0</v>
      </c>
      <c r="O1606" s="5" t="str">
        <f t="shared" ref="O1606:O1669" si="103">IF(L1606&lt;&gt;"",L1606,"")</f>
        <v/>
      </c>
    </row>
    <row r="1607" spans="2:15" x14ac:dyDescent="0.25">
      <c r="B1607" s="14"/>
      <c r="C1607" s="14"/>
      <c r="D1607" s="14"/>
      <c r="G1607" s="4" t="str">
        <f t="shared" si="100"/>
        <v/>
      </c>
      <c r="H1607" t="s">
        <v>24</v>
      </c>
      <c r="I1607">
        <v>0</v>
      </c>
      <c r="J1607" s="14"/>
      <c r="K1607">
        <v>0</v>
      </c>
      <c r="L1607" s="14"/>
      <c r="M1607" s="14">
        <f t="shared" si="101"/>
        <v>0</v>
      </c>
      <c r="N1607" s="5">
        <f t="shared" si="102"/>
        <v>0</v>
      </c>
      <c r="O1607" s="5" t="str">
        <f t="shared" si="103"/>
        <v/>
      </c>
    </row>
    <row r="1608" spans="2:15" x14ac:dyDescent="0.25">
      <c r="B1608" s="14"/>
      <c r="C1608" s="14"/>
      <c r="D1608" s="14"/>
      <c r="G1608" s="4" t="str">
        <f t="shared" si="100"/>
        <v/>
      </c>
      <c r="H1608" t="s">
        <v>24</v>
      </c>
      <c r="I1608">
        <v>0</v>
      </c>
      <c r="J1608" s="14"/>
      <c r="K1608">
        <v>0</v>
      </c>
      <c r="L1608" s="14"/>
      <c r="M1608" s="14">
        <f t="shared" si="101"/>
        <v>0</v>
      </c>
      <c r="N1608" s="5">
        <f t="shared" si="102"/>
        <v>0</v>
      </c>
      <c r="O1608" s="5" t="str">
        <f t="shared" si="103"/>
        <v/>
      </c>
    </row>
    <row r="1609" spans="2:15" x14ac:dyDescent="0.25">
      <c r="B1609" s="14"/>
      <c r="C1609" s="14"/>
      <c r="D1609" s="14"/>
      <c r="G1609" s="4" t="str">
        <f t="shared" si="100"/>
        <v/>
      </c>
      <c r="H1609" t="s">
        <v>24</v>
      </c>
      <c r="I1609">
        <v>0</v>
      </c>
      <c r="J1609" s="14"/>
      <c r="K1609">
        <v>0</v>
      </c>
      <c r="L1609" s="14"/>
      <c r="M1609" s="14">
        <f t="shared" si="101"/>
        <v>0</v>
      </c>
      <c r="N1609" s="5">
        <f t="shared" si="102"/>
        <v>0</v>
      </c>
      <c r="O1609" s="5" t="str">
        <f t="shared" si="103"/>
        <v/>
      </c>
    </row>
    <row r="1610" spans="2:15" x14ac:dyDescent="0.25">
      <c r="B1610" s="14"/>
      <c r="C1610" s="14"/>
      <c r="D1610" s="14"/>
      <c r="G1610" s="4" t="str">
        <f t="shared" si="100"/>
        <v/>
      </c>
      <c r="H1610" t="s">
        <v>24</v>
      </c>
      <c r="I1610">
        <v>0</v>
      </c>
      <c r="J1610" s="14"/>
      <c r="K1610">
        <v>0</v>
      </c>
      <c r="L1610" s="14"/>
      <c r="M1610" s="14">
        <f t="shared" si="101"/>
        <v>0</v>
      </c>
      <c r="N1610" s="5">
        <f t="shared" si="102"/>
        <v>0</v>
      </c>
      <c r="O1610" s="5" t="str">
        <f t="shared" si="103"/>
        <v/>
      </c>
    </row>
    <row r="1611" spans="2:15" x14ac:dyDescent="0.25">
      <c r="B1611" s="14"/>
      <c r="C1611" s="14"/>
      <c r="D1611" s="14"/>
      <c r="G1611" s="4" t="str">
        <f t="shared" si="100"/>
        <v/>
      </c>
      <c r="H1611" t="s">
        <v>24</v>
      </c>
      <c r="I1611">
        <v>0</v>
      </c>
      <c r="J1611" s="14"/>
      <c r="K1611">
        <v>0</v>
      </c>
      <c r="L1611" s="14"/>
      <c r="M1611" s="14">
        <f t="shared" si="101"/>
        <v>0</v>
      </c>
      <c r="N1611" s="5">
        <f t="shared" si="102"/>
        <v>0</v>
      </c>
      <c r="O1611" s="5" t="str">
        <f t="shared" si="103"/>
        <v/>
      </c>
    </row>
    <row r="1612" spans="2:15" x14ac:dyDescent="0.25">
      <c r="B1612" s="14"/>
      <c r="C1612" s="14"/>
      <c r="D1612" s="14"/>
      <c r="G1612" s="4" t="str">
        <f t="shared" si="100"/>
        <v/>
      </c>
      <c r="H1612" t="s">
        <v>24</v>
      </c>
      <c r="I1612">
        <v>0</v>
      </c>
      <c r="J1612" s="14"/>
      <c r="K1612">
        <v>0</v>
      </c>
      <c r="L1612" s="14"/>
      <c r="M1612" s="14">
        <f t="shared" si="101"/>
        <v>0</v>
      </c>
      <c r="N1612" s="5">
        <f t="shared" si="102"/>
        <v>0</v>
      </c>
      <c r="O1612" s="5" t="str">
        <f t="shared" si="103"/>
        <v/>
      </c>
    </row>
    <row r="1613" spans="2:15" x14ac:dyDescent="0.25">
      <c r="B1613" s="14"/>
      <c r="C1613" s="14"/>
      <c r="D1613" s="14"/>
      <c r="G1613" s="4" t="str">
        <f t="shared" si="100"/>
        <v/>
      </c>
      <c r="H1613" t="s">
        <v>24</v>
      </c>
      <c r="I1613">
        <v>0</v>
      </c>
      <c r="J1613" s="14"/>
      <c r="K1613">
        <v>0</v>
      </c>
      <c r="L1613" s="14"/>
      <c r="M1613" s="14">
        <f t="shared" si="101"/>
        <v>0</v>
      </c>
      <c r="N1613" s="5">
        <f t="shared" si="102"/>
        <v>0</v>
      </c>
      <c r="O1613" s="5" t="str">
        <f t="shared" si="103"/>
        <v/>
      </c>
    </row>
    <row r="1614" spans="2:15" x14ac:dyDescent="0.25">
      <c r="B1614" s="14"/>
      <c r="C1614" s="14"/>
      <c r="D1614" s="14"/>
      <c r="G1614" s="4" t="str">
        <f t="shared" si="100"/>
        <v/>
      </c>
      <c r="H1614" t="s">
        <v>24</v>
      </c>
      <c r="I1614">
        <v>0</v>
      </c>
      <c r="J1614" s="14"/>
      <c r="K1614">
        <v>0</v>
      </c>
      <c r="L1614" s="14"/>
      <c r="M1614" s="14">
        <f t="shared" si="101"/>
        <v>0</v>
      </c>
      <c r="N1614" s="5">
        <f t="shared" si="102"/>
        <v>0</v>
      </c>
      <c r="O1614" s="5" t="str">
        <f t="shared" si="103"/>
        <v/>
      </c>
    </row>
    <row r="1615" spans="2:15" x14ac:dyDescent="0.25">
      <c r="B1615" s="14"/>
      <c r="C1615" s="14"/>
      <c r="D1615" s="14"/>
      <c r="G1615" s="4" t="str">
        <f t="shared" si="100"/>
        <v/>
      </c>
      <c r="H1615" t="s">
        <v>24</v>
      </c>
      <c r="I1615">
        <v>0</v>
      </c>
      <c r="J1615" s="14"/>
      <c r="K1615">
        <v>0</v>
      </c>
      <c r="L1615" s="14"/>
      <c r="M1615" s="14">
        <f t="shared" si="101"/>
        <v>0</v>
      </c>
      <c r="N1615" s="5">
        <f t="shared" si="102"/>
        <v>0</v>
      </c>
      <c r="O1615" s="5" t="str">
        <f t="shared" si="103"/>
        <v/>
      </c>
    </row>
    <row r="1616" spans="2:15" x14ac:dyDescent="0.25">
      <c r="B1616" s="14"/>
      <c r="C1616" s="14"/>
      <c r="D1616" s="14"/>
      <c r="G1616" s="4" t="str">
        <f t="shared" si="100"/>
        <v/>
      </c>
      <c r="H1616" t="s">
        <v>24</v>
      </c>
      <c r="I1616">
        <v>0</v>
      </c>
      <c r="J1616" s="14"/>
      <c r="K1616">
        <v>0</v>
      </c>
      <c r="L1616" s="14"/>
      <c r="M1616" s="14">
        <f t="shared" si="101"/>
        <v>0</v>
      </c>
      <c r="N1616" s="5">
        <f t="shared" si="102"/>
        <v>0</v>
      </c>
      <c r="O1616" s="5" t="str">
        <f t="shared" si="103"/>
        <v/>
      </c>
    </row>
    <row r="1617" spans="2:15" x14ac:dyDescent="0.25">
      <c r="B1617" s="14"/>
      <c r="C1617" s="14"/>
      <c r="D1617" s="14"/>
      <c r="G1617" s="4" t="str">
        <f t="shared" si="100"/>
        <v/>
      </c>
      <c r="H1617" t="s">
        <v>24</v>
      </c>
      <c r="I1617">
        <v>0</v>
      </c>
      <c r="J1617" s="14"/>
      <c r="K1617">
        <v>0</v>
      </c>
      <c r="L1617" s="14"/>
      <c r="M1617" s="14">
        <f t="shared" si="101"/>
        <v>0</v>
      </c>
      <c r="N1617" s="5">
        <f t="shared" si="102"/>
        <v>0</v>
      </c>
      <c r="O1617" s="5" t="str">
        <f t="shared" si="103"/>
        <v/>
      </c>
    </row>
    <row r="1618" spans="2:15" x14ac:dyDescent="0.25">
      <c r="B1618" s="14"/>
      <c r="C1618" s="14"/>
      <c r="D1618" s="14"/>
      <c r="G1618" s="4" t="str">
        <f t="shared" si="100"/>
        <v/>
      </c>
      <c r="H1618" t="s">
        <v>24</v>
      </c>
      <c r="I1618">
        <v>0</v>
      </c>
      <c r="J1618" s="14"/>
      <c r="K1618">
        <v>0</v>
      </c>
      <c r="L1618" s="14"/>
      <c r="M1618" s="14">
        <f t="shared" si="101"/>
        <v>0</v>
      </c>
      <c r="N1618" s="5">
        <f t="shared" si="102"/>
        <v>0</v>
      </c>
      <c r="O1618" s="5" t="str">
        <f t="shared" si="103"/>
        <v/>
      </c>
    </row>
    <row r="1619" spans="2:15" x14ac:dyDescent="0.25">
      <c r="B1619" s="14"/>
      <c r="C1619" s="14"/>
      <c r="D1619" s="14"/>
      <c r="G1619" s="4" t="str">
        <f t="shared" si="100"/>
        <v/>
      </c>
      <c r="H1619" t="s">
        <v>24</v>
      </c>
      <c r="I1619">
        <v>0</v>
      </c>
      <c r="J1619" s="14"/>
      <c r="K1619">
        <v>0</v>
      </c>
      <c r="L1619" s="14"/>
      <c r="M1619" s="14">
        <f t="shared" si="101"/>
        <v>0</v>
      </c>
      <c r="N1619" s="5">
        <f t="shared" si="102"/>
        <v>0</v>
      </c>
      <c r="O1619" s="5" t="str">
        <f t="shared" si="103"/>
        <v/>
      </c>
    </row>
    <row r="1620" spans="2:15" x14ac:dyDescent="0.25">
      <c r="B1620" s="14"/>
      <c r="C1620" s="14"/>
      <c r="D1620" s="14"/>
      <c r="G1620" s="4" t="str">
        <f t="shared" si="100"/>
        <v/>
      </c>
      <c r="H1620" t="s">
        <v>24</v>
      </c>
      <c r="I1620">
        <v>0</v>
      </c>
      <c r="J1620" s="14"/>
      <c r="K1620">
        <v>0</v>
      </c>
      <c r="L1620" s="14"/>
      <c r="M1620" s="14">
        <f t="shared" si="101"/>
        <v>0</v>
      </c>
      <c r="N1620" s="5">
        <f t="shared" si="102"/>
        <v>0</v>
      </c>
      <c r="O1620" s="5" t="str">
        <f t="shared" si="103"/>
        <v/>
      </c>
    </row>
    <row r="1621" spans="2:15" x14ac:dyDescent="0.25">
      <c r="B1621" s="14"/>
      <c r="C1621" s="14"/>
      <c r="D1621" s="14"/>
      <c r="G1621" s="4" t="str">
        <f t="shared" si="100"/>
        <v/>
      </c>
      <c r="H1621" t="s">
        <v>24</v>
      </c>
      <c r="I1621">
        <v>0</v>
      </c>
      <c r="J1621" s="14"/>
      <c r="K1621">
        <v>0</v>
      </c>
      <c r="L1621" s="14"/>
      <c r="M1621" s="14">
        <f t="shared" si="101"/>
        <v>0</v>
      </c>
      <c r="N1621" s="5">
        <f t="shared" si="102"/>
        <v>0</v>
      </c>
      <c r="O1621" s="5" t="str">
        <f t="shared" si="103"/>
        <v/>
      </c>
    </row>
    <row r="1622" spans="2:15" x14ac:dyDescent="0.25">
      <c r="B1622" s="14"/>
      <c r="C1622" s="14"/>
      <c r="D1622" s="14"/>
      <c r="G1622" s="4" t="str">
        <f t="shared" si="100"/>
        <v/>
      </c>
      <c r="H1622" t="s">
        <v>24</v>
      </c>
      <c r="I1622">
        <v>0</v>
      </c>
      <c r="J1622" s="14"/>
      <c r="K1622">
        <v>0</v>
      </c>
      <c r="L1622" s="14"/>
      <c r="M1622" s="14">
        <f t="shared" si="101"/>
        <v>0</v>
      </c>
      <c r="N1622" s="5">
        <f t="shared" si="102"/>
        <v>0</v>
      </c>
      <c r="O1622" s="5" t="str">
        <f t="shared" si="103"/>
        <v/>
      </c>
    </row>
    <row r="1623" spans="2:15" x14ac:dyDescent="0.25">
      <c r="B1623" s="14"/>
      <c r="C1623" s="14"/>
      <c r="D1623" s="14"/>
      <c r="G1623" s="4" t="str">
        <f t="shared" si="100"/>
        <v/>
      </c>
      <c r="H1623" t="s">
        <v>24</v>
      </c>
      <c r="I1623">
        <v>0</v>
      </c>
      <c r="J1623" s="14"/>
      <c r="K1623">
        <v>0</v>
      </c>
      <c r="L1623" s="14"/>
      <c r="M1623" s="14">
        <f t="shared" si="101"/>
        <v>0</v>
      </c>
      <c r="N1623" s="5">
        <f t="shared" si="102"/>
        <v>0</v>
      </c>
      <c r="O1623" s="5" t="str">
        <f t="shared" si="103"/>
        <v/>
      </c>
    </row>
    <row r="1624" spans="2:15" x14ac:dyDescent="0.25">
      <c r="B1624" s="14"/>
      <c r="C1624" s="14"/>
      <c r="D1624" s="14"/>
      <c r="G1624" s="4" t="str">
        <f t="shared" si="100"/>
        <v/>
      </c>
      <c r="H1624" t="s">
        <v>24</v>
      </c>
      <c r="I1624">
        <v>0</v>
      </c>
      <c r="J1624" s="14"/>
      <c r="K1624">
        <v>0</v>
      </c>
      <c r="L1624" s="14"/>
      <c r="M1624" s="14">
        <f t="shared" si="101"/>
        <v>0</v>
      </c>
      <c r="N1624" s="5">
        <f t="shared" si="102"/>
        <v>0</v>
      </c>
      <c r="O1624" s="5" t="str">
        <f t="shared" si="103"/>
        <v/>
      </c>
    </row>
    <row r="1625" spans="2:15" x14ac:dyDescent="0.25">
      <c r="B1625" s="14"/>
      <c r="C1625" s="14"/>
      <c r="D1625" s="14"/>
      <c r="G1625" s="4" t="str">
        <f t="shared" si="100"/>
        <v/>
      </c>
      <c r="H1625" t="s">
        <v>24</v>
      </c>
      <c r="I1625">
        <v>0</v>
      </c>
      <c r="J1625" s="14"/>
      <c r="K1625">
        <v>0</v>
      </c>
      <c r="L1625" s="14"/>
      <c r="M1625" s="14">
        <f t="shared" si="101"/>
        <v>0</v>
      </c>
      <c r="N1625" s="5">
        <f t="shared" si="102"/>
        <v>0</v>
      </c>
      <c r="O1625" s="5" t="str">
        <f t="shared" si="103"/>
        <v/>
      </c>
    </row>
    <row r="1626" spans="2:15" x14ac:dyDescent="0.25">
      <c r="B1626" s="14"/>
      <c r="C1626" s="14"/>
      <c r="D1626" s="14"/>
      <c r="G1626" s="4" t="str">
        <f t="shared" si="100"/>
        <v/>
      </c>
      <c r="H1626" t="s">
        <v>24</v>
      </c>
      <c r="I1626">
        <v>0</v>
      </c>
      <c r="J1626" s="14"/>
      <c r="K1626">
        <v>0</v>
      </c>
      <c r="L1626" s="14"/>
      <c r="M1626" s="14">
        <f t="shared" si="101"/>
        <v>0</v>
      </c>
      <c r="N1626" s="5">
        <f t="shared" si="102"/>
        <v>0</v>
      </c>
      <c r="O1626" s="5" t="str">
        <f t="shared" si="103"/>
        <v/>
      </c>
    </row>
    <row r="1627" spans="2:15" x14ac:dyDescent="0.25">
      <c r="B1627" s="14"/>
      <c r="C1627" s="14"/>
      <c r="D1627" s="14"/>
      <c r="G1627" s="4" t="str">
        <f t="shared" si="100"/>
        <v/>
      </c>
      <c r="H1627" t="s">
        <v>24</v>
      </c>
      <c r="I1627">
        <v>0</v>
      </c>
      <c r="J1627" s="14"/>
      <c r="K1627">
        <v>0</v>
      </c>
      <c r="L1627" s="14"/>
      <c r="M1627" s="14">
        <f t="shared" si="101"/>
        <v>0</v>
      </c>
      <c r="N1627" s="5">
        <f t="shared" si="102"/>
        <v>0</v>
      </c>
      <c r="O1627" s="5" t="str">
        <f t="shared" si="103"/>
        <v/>
      </c>
    </row>
    <row r="1628" spans="2:15" x14ac:dyDescent="0.25">
      <c r="B1628" s="14"/>
      <c r="C1628" s="14"/>
      <c r="D1628" s="14"/>
      <c r="G1628" s="4" t="str">
        <f t="shared" si="100"/>
        <v/>
      </c>
      <c r="H1628" t="s">
        <v>24</v>
      </c>
      <c r="I1628">
        <v>0</v>
      </c>
      <c r="J1628" s="14"/>
      <c r="K1628">
        <v>0</v>
      </c>
      <c r="L1628" s="14"/>
      <c r="M1628" s="14">
        <f t="shared" si="101"/>
        <v>0</v>
      </c>
      <c r="N1628" s="5">
        <f t="shared" si="102"/>
        <v>0</v>
      </c>
      <c r="O1628" s="5" t="str">
        <f t="shared" si="103"/>
        <v/>
      </c>
    </row>
    <row r="1629" spans="2:15" x14ac:dyDescent="0.25">
      <c r="B1629" s="14"/>
      <c r="C1629" s="14"/>
      <c r="D1629" s="14"/>
      <c r="G1629" s="4" t="str">
        <f t="shared" si="100"/>
        <v/>
      </c>
      <c r="H1629" t="s">
        <v>24</v>
      </c>
      <c r="I1629">
        <v>0</v>
      </c>
      <c r="J1629" s="14"/>
      <c r="K1629">
        <v>0</v>
      </c>
      <c r="L1629" s="14"/>
      <c r="M1629" s="14">
        <f t="shared" si="101"/>
        <v>0</v>
      </c>
      <c r="N1629" s="5">
        <f t="shared" si="102"/>
        <v>0</v>
      </c>
      <c r="O1629" s="5" t="str">
        <f t="shared" si="103"/>
        <v/>
      </c>
    </row>
    <row r="1630" spans="2:15" x14ac:dyDescent="0.25">
      <c r="B1630" s="14"/>
      <c r="C1630" s="14"/>
      <c r="D1630" s="14"/>
      <c r="G1630" s="4" t="str">
        <f t="shared" si="100"/>
        <v/>
      </c>
      <c r="H1630" t="s">
        <v>24</v>
      </c>
      <c r="I1630">
        <v>0</v>
      </c>
      <c r="J1630" s="14"/>
      <c r="K1630">
        <v>0</v>
      </c>
      <c r="L1630" s="14"/>
      <c r="M1630" s="14">
        <f t="shared" si="101"/>
        <v>0</v>
      </c>
      <c r="N1630" s="5">
        <f t="shared" si="102"/>
        <v>0</v>
      </c>
      <c r="O1630" s="5" t="str">
        <f t="shared" si="103"/>
        <v/>
      </c>
    </row>
    <row r="1631" spans="2:15" x14ac:dyDescent="0.25">
      <c r="B1631" s="14"/>
      <c r="C1631" s="14"/>
      <c r="D1631" s="14"/>
      <c r="G1631" s="4" t="str">
        <f t="shared" si="100"/>
        <v/>
      </c>
      <c r="H1631" t="s">
        <v>24</v>
      </c>
      <c r="I1631">
        <v>0</v>
      </c>
      <c r="J1631" s="14"/>
      <c r="K1631">
        <v>0</v>
      </c>
      <c r="L1631" s="14"/>
      <c r="M1631" s="14">
        <f t="shared" si="101"/>
        <v>0</v>
      </c>
      <c r="N1631" s="5">
        <f t="shared" si="102"/>
        <v>0</v>
      </c>
      <c r="O1631" s="5" t="str">
        <f t="shared" si="103"/>
        <v/>
      </c>
    </row>
    <row r="1632" spans="2:15" x14ac:dyDescent="0.25">
      <c r="B1632" s="14"/>
      <c r="C1632" s="14"/>
      <c r="D1632" s="14"/>
      <c r="G1632" s="4" t="str">
        <f t="shared" si="100"/>
        <v/>
      </c>
      <c r="H1632" t="s">
        <v>24</v>
      </c>
      <c r="I1632">
        <v>0</v>
      </c>
      <c r="J1632" s="14"/>
      <c r="K1632">
        <v>0</v>
      </c>
      <c r="L1632" s="14"/>
      <c r="M1632" s="14">
        <f t="shared" si="101"/>
        <v>0</v>
      </c>
      <c r="N1632" s="5">
        <f t="shared" si="102"/>
        <v>0</v>
      </c>
      <c r="O1632" s="5" t="str">
        <f t="shared" si="103"/>
        <v/>
      </c>
    </row>
    <row r="1633" spans="2:15" x14ac:dyDescent="0.25">
      <c r="B1633" s="14"/>
      <c r="C1633" s="14"/>
      <c r="D1633" s="14"/>
      <c r="G1633" s="4" t="str">
        <f t="shared" si="100"/>
        <v/>
      </c>
      <c r="H1633" t="s">
        <v>24</v>
      </c>
      <c r="I1633">
        <v>0</v>
      </c>
      <c r="J1633" s="14"/>
      <c r="K1633">
        <v>0</v>
      </c>
      <c r="L1633" s="14"/>
      <c r="M1633" s="14">
        <f t="shared" si="101"/>
        <v>0</v>
      </c>
      <c r="N1633" s="5">
        <f t="shared" si="102"/>
        <v>0</v>
      </c>
      <c r="O1633" s="5" t="str">
        <f t="shared" si="103"/>
        <v/>
      </c>
    </row>
    <row r="1634" spans="2:15" x14ac:dyDescent="0.25">
      <c r="B1634" s="14"/>
      <c r="C1634" s="14"/>
      <c r="D1634" s="14"/>
      <c r="G1634" s="4" t="str">
        <f t="shared" si="100"/>
        <v/>
      </c>
      <c r="H1634" t="s">
        <v>24</v>
      </c>
      <c r="I1634">
        <v>0</v>
      </c>
      <c r="J1634" s="14"/>
      <c r="K1634">
        <v>0</v>
      </c>
      <c r="L1634" s="14"/>
      <c r="M1634" s="14">
        <f t="shared" si="101"/>
        <v>0</v>
      </c>
      <c r="N1634" s="5">
        <f t="shared" si="102"/>
        <v>0</v>
      </c>
      <c r="O1634" s="5" t="str">
        <f t="shared" si="103"/>
        <v/>
      </c>
    </row>
    <row r="1635" spans="2:15" x14ac:dyDescent="0.25">
      <c r="B1635" s="14"/>
      <c r="C1635" s="14"/>
      <c r="D1635" s="14"/>
      <c r="G1635" s="4" t="str">
        <f t="shared" si="100"/>
        <v/>
      </c>
      <c r="H1635" t="s">
        <v>24</v>
      </c>
      <c r="I1635">
        <v>0</v>
      </c>
      <c r="J1635" s="14"/>
      <c r="K1635">
        <v>0</v>
      </c>
      <c r="L1635" s="14"/>
      <c r="M1635" s="14">
        <f t="shared" si="101"/>
        <v>0</v>
      </c>
      <c r="N1635" s="5">
        <f t="shared" si="102"/>
        <v>0</v>
      </c>
      <c r="O1635" s="5" t="str">
        <f t="shared" si="103"/>
        <v/>
      </c>
    </row>
    <row r="1636" spans="2:15" x14ac:dyDescent="0.25">
      <c r="B1636" s="14"/>
      <c r="C1636" s="14"/>
      <c r="D1636" s="14"/>
      <c r="G1636" s="4" t="str">
        <f t="shared" si="100"/>
        <v/>
      </c>
      <c r="H1636" t="s">
        <v>24</v>
      </c>
      <c r="I1636">
        <v>0</v>
      </c>
      <c r="J1636" s="14"/>
      <c r="K1636">
        <v>0</v>
      </c>
      <c r="L1636" s="14"/>
      <c r="M1636" s="14">
        <f t="shared" si="101"/>
        <v>0</v>
      </c>
      <c r="N1636" s="5">
        <f t="shared" si="102"/>
        <v>0</v>
      </c>
      <c r="O1636" s="5" t="str">
        <f t="shared" si="103"/>
        <v/>
      </c>
    </row>
    <row r="1637" spans="2:15" x14ac:dyDescent="0.25">
      <c r="B1637" s="14"/>
      <c r="C1637" s="14"/>
      <c r="D1637" s="14"/>
      <c r="G1637" s="4" t="str">
        <f t="shared" si="100"/>
        <v/>
      </c>
      <c r="H1637" t="s">
        <v>24</v>
      </c>
      <c r="I1637">
        <v>0</v>
      </c>
      <c r="J1637" s="14"/>
      <c r="K1637">
        <v>0</v>
      </c>
      <c r="L1637" s="14"/>
      <c r="M1637" s="14">
        <f t="shared" si="101"/>
        <v>0</v>
      </c>
      <c r="N1637" s="5">
        <f t="shared" si="102"/>
        <v>0</v>
      </c>
      <c r="O1637" s="5" t="str">
        <f t="shared" si="103"/>
        <v/>
      </c>
    </row>
    <row r="1638" spans="2:15" x14ac:dyDescent="0.25">
      <c r="B1638" s="14"/>
      <c r="C1638" s="14"/>
      <c r="D1638" s="14"/>
      <c r="G1638" s="4" t="str">
        <f t="shared" si="100"/>
        <v/>
      </c>
      <c r="H1638" t="s">
        <v>24</v>
      </c>
      <c r="I1638">
        <v>0</v>
      </c>
      <c r="J1638" s="14"/>
      <c r="K1638">
        <v>0</v>
      </c>
      <c r="L1638" s="14"/>
      <c r="M1638" s="14">
        <f t="shared" si="101"/>
        <v>0</v>
      </c>
      <c r="N1638" s="5">
        <f t="shared" si="102"/>
        <v>0</v>
      </c>
      <c r="O1638" s="5" t="str">
        <f t="shared" si="103"/>
        <v/>
      </c>
    </row>
    <row r="1639" spans="2:15" x14ac:dyDescent="0.25">
      <c r="B1639" s="14"/>
      <c r="C1639" s="14"/>
      <c r="D1639" s="14"/>
      <c r="G1639" s="4" t="str">
        <f t="shared" si="100"/>
        <v/>
      </c>
      <c r="H1639" t="s">
        <v>24</v>
      </c>
      <c r="I1639">
        <v>0</v>
      </c>
      <c r="J1639" s="14"/>
      <c r="K1639">
        <v>0</v>
      </c>
      <c r="L1639" s="14"/>
      <c r="M1639" s="14">
        <f t="shared" si="101"/>
        <v>0</v>
      </c>
      <c r="N1639" s="5">
        <f t="shared" si="102"/>
        <v>0</v>
      </c>
      <c r="O1639" s="5" t="str">
        <f t="shared" si="103"/>
        <v/>
      </c>
    </row>
    <row r="1640" spans="2:15" x14ac:dyDescent="0.25">
      <c r="B1640" s="14"/>
      <c r="C1640" s="14"/>
      <c r="D1640" s="14"/>
      <c r="G1640" s="4" t="str">
        <f t="shared" si="100"/>
        <v/>
      </c>
      <c r="H1640" t="s">
        <v>24</v>
      </c>
      <c r="I1640">
        <v>0</v>
      </c>
      <c r="J1640" s="14"/>
      <c r="K1640">
        <v>0</v>
      </c>
      <c r="L1640" s="14"/>
      <c r="M1640" s="14">
        <f t="shared" si="101"/>
        <v>0</v>
      </c>
      <c r="N1640" s="5">
        <f t="shared" si="102"/>
        <v>0</v>
      </c>
      <c r="O1640" s="5" t="str">
        <f t="shared" si="103"/>
        <v/>
      </c>
    </row>
    <row r="1641" spans="2:15" x14ac:dyDescent="0.25">
      <c r="B1641" s="14"/>
      <c r="C1641" s="14"/>
      <c r="D1641" s="14"/>
      <c r="G1641" s="4" t="str">
        <f t="shared" si="100"/>
        <v/>
      </c>
      <c r="H1641" t="s">
        <v>24</v>
      </c>
      <c r="I1641">
        <v>0</v>
      </c>
      <c r="J1641" s="14"/>
      <c r="K1641">
        <v>0</v>
      </c>
      <c r="L1641" s="14"/>
      <c r="M1641" s="14">
        <f t="shared" si="101"/>
        <v>0</v>
      </c>
      <c r="N1641" s="5">
        <f t="shared" si="102"/>
        <v>0</v>
      </c>
      <c r="O1641" s="5" t="str">
        <f t="shared" si="103"/>
        <v/>
      </c>
    </row>
    <row r="1642" spans="2:15" x14ac:dyDescent="0.25">
      <c r="B1642" s="14"/>
      <c r="C1642" s="14"/>
      <c r="D1642" s="14"/>
      <c r="G1642" s="4" t="str">
        <f t="shared" si="100"/>
        <v/>
      </c>
      <c r="H1642" t="s">
        <v>24</v>
      </c>
      <c r="I1642">
        <v>0</v>
      </c>
      <c r="J1642" s="14"/>
      <c r="K1642">
        <v>0</v>
      </c>
      <c r="L1642" s="14"/>
      <c r="M1642" s="14">
        <f t="shared" si="101"/>
        <v>0</v>
      </c>
      <c r="N1642" s="5">
        <f t="shared" si="102"/>
        <v>0</v>
      </c>
      <c r="O1642" s="5" t="str">
        <f t="shared" si="103"/>
        <v/>
      </c>
    </row>
    <row r="1643" spans="2:15" x14ac:dyDescent="0.25">
      <c r="B1643" s="14"/>
      <c r="C1643" s="14"/>
      <c r="D1643" s="14"/>
      <c r="G1643" s="4" t="str">
        <f t="shared" si="100"/>
        <v/>
      </c>
      <c r="H1643" t="s">
        <v>24</v>
      </c>
      <c r="I1643">
        <v>0</v>
      </c>
      <c r="J1643" s="14"/>
      <c r="K1643">
        <v>0</v>
      </c>
      <c r="L1643" s="14"/>
      <c r="M1643" s="14">
        <f t="shared" si="101"/>
        <v>0</v>
      </c>
      <c r="N1643" s="5">
        <f t="shared" si="102"/>
        <v>0</v>
      </c>
      <c r="O1643" s="5" t="str">
        <f t="shared" si="103"/>
        <v/>
      </c>
    </row>
    <row r="1644" spans="2:15" x14ac:dyDescent="0.25">
      <c r="B1644" s="14"/>
      <c r="C1644" s="14"/>
      <c r="D1644" s="14"/>
      <c r="G1644" s="4" t="str">
        <f t="shared" si="100"/>
        <v/>
      </c>
      <c r="H1644" t="s">
        <v>24</v>
      </c>
      <c r="I1644">
        <v>0</v>
      </c>
      <c r="J1644" s="14"/>
      <c r="K1644">
        <v>0</v>
      </c>
      <c r="L1644" s="14"/>
      <c r="M1644" s="14">
        <f t="shared" si="101"/>
        <v>0</v>
      </c>
      <c r="N1644" s="5">
        <f t="shared" si="102"/>
        <v>0</v>
      </c>
      <c r="O1644" s="5" t="str">
        <f t="shared" si="103"/>
        <v/>
      </c>
    </row>
    <row r="1645" spans="2:15" x14ac:dyDescent="0.25">
      <c r="B1645" s="14"/>
      <c r="C1645" s="14"/>
      <c r="D1645" s="14"/>
      <c r="G1645" s="4" t="str">
        <f t="shared" si="100"/>
        <v/>
      </c>
      <c r="H1645" t="s">
        <v>24</v>
      </c>
      <c r="I1645">
        <v>0</v>
      </c>
      <c r="J1645" s="14"/>
      <c r="K1645">
        <v>0</v>
      </c>
      <c r="L1645" s="14"/>
      <c r="M1645" s="14">
        <f t="shared" si="101"/>
        <v>0</v>
      </c>
      <c r="N1645" s="5">
        <f t="shared" si="102"/>
        <v>0</v>
      </c>
      <c r="O1645" s="5" t="str">
        <f t="shared" si="103"/>
        <v/>
      </c>
    </row>
    <row r="1646" spans="2:15" x14ac:dyDescent="0.25">
      <c r="B1646" s="14"/>
      <c r="C1646" s="14"/>
      <c r="D1646" s="14"/>
      <c r="G1646" s="4" t="str">
        <f t="shared" si="100"/>
        <v/>
      </c>
      <c r="H1646" t="s">
        <v>24</v>
      </c>
      <c r="I1646">
        <v>0</v>
      </c>
      <c r="J1646" s="14"/>
      <c r="K1646">
        <v>0</v>
      </c>
      <c r="L1646" s="14"/>
      <c r="M1646" s="14">
        <f t="shared" si="101"/>
        <v>0</v>
      </c>
      <c r="N1646" s="5">
        <f t="shared" si="102"/>
        <v>0</v>
      </c>
      <c r="O1646" s="5" t="str">
        <f t="shared" si="103"/>
        <v/>
      </c>
    </row>
    <row r="1647" spans="2:15" x14ac:dyDescent="0.25">
      <c r="B1647" s="14"/>
      <c r="C1647" s="14"/>
      <c r="D1647" s="14"/>
      <c r="G1647" s="4" t="str">
        <f t="shared" si="100"/>
        <v/>
      </c>
      <c r="H1647" t="s">
        <v>24</v>
      </c>
      <c r="I1647">
        <v>0</v>
      </c>
      <c r="J1647" s="14"/>
      <c r="K1647">
        <v>0</v>
      </c>
      <c r="L1647" s="14"/>
      <c r="M1647" s="14">
        <f t="shared" si="101"/>
        <v>0</v>
      </c>
      <c r="N1647" s="5">
        <f t="shared" si="102"/>
        <v>0</v>
      </c>
      <c r="O1647" s="5" t="str">
        <f t="shared" si="103"/>
        <v/>
      </c>
    </row>
    <row r="1648" spans="2:15" x14ac:dyDescent="0.25">
      <c r="B1648" s="14"/>
      <c r="C1648" s="14"/>
      <c r="D1648" s="14"/>
      <c r="G1648" s="4" t="str">
        <f t="shared" si="100"/>
        <v/>
      </c>
      <c r="H1648" t="s">
        <v>24</v>
      </c>
      <c r="I1648">
        <v>0</v>
      </c>
      <c r="J1648" s="14"/>
      <c r="K1648">
        <v>0</v>
      </c>
      <c r="L1648" s="14"/>
      <c r="M1648" s="14">
        <f t="shared" si="101"/>
        <v>0</v>
      </c>
      <c r="N1648" s="5">
        <f t="shared" si="102"/>
        <v>0</v>
      </c>
      <c r="O1648" s="5" t="str">
        <f t="shared" si="103"/>
        <v/>
      </c>
    </row>
    <row r="1649" spans="2:15" x14ac:dyDescent="0.25">
      <c r="B1649" s="14"/>
      <c r="C1649" s="14"/>
      <c r="D1649" s="14"/>
      <c r="G1649" s="4" t="str">
        <f t="shared" si="100"/>
        <v/>
      </c>
      <c r="H1649" t="s">
        <v>24</v>
      </c>
      <c r="I1649">
        <v>0</v>
      </c>
      <c r="J1649" s="14"/>
      <c r="K1649">
        <v>0</v>
      </c>
      <c r="L1649" s="14"/>
      <c r="M1649" s="14">
        <f t="shared" si="101"/>
        <v>0</v>
      </c>
      <c r="N1649" s="5">
        <f t="shared" si="102"/>
        <v>0</v>
      </c>
      <c r="O1649" s="5" t="str">
        <f t="shared" si="103"/>
        <v/>
      </c>
    </row>
    <row r="1650" spans="2:15" x14ac:dyDescent="0.25">
      <c r="B1650" s="14"/>
      <c r="C1650" s="14"/>
      <c r="D1650" s="14"/>
      <c r="G1650" s="4" t="str">
        <f t="shared" si="100"/>
        <v/>
      </c>
      <c r="H1650" t="s">
        <v>24</v>
      </c>
      <c r="I1650">
        <v>0</v>
      </c>
      <c r="J1650" s="14"/>
      <c r="K1650">
        <v>0</v>
      </c>
      <c r="L1650" s="14"/>
      <c r="M1650" s="14">
        <f t="shared" si="101"/>
        <v>0</v>
      </c>
      <c r="N1650" s="5">
        <f t="shared" si="102"/>
        <v>0</v>
      </c>
      <c r="O1650" s="5" t="str">
        <f t="shared" si="103"/>
        <v/>
      </c>
    </row>
    <row r="1651" spans="2:15" x14ac:dyDescent="0.25">
      <c r="B1651" s="14"/>
      <c r="C1651" s="14"/>
      <c r="D1651" s="14"/>
      <c r="G1651" s="4" t="str">
        <f t="shared" si="100"/>
        <v/>
      </c>
      <c r="H1651" t="s">
        <v>24</v>
      </c>
      <c r="I1651">
        <v>0</v>
      </c>
      <c r="J1651" s="14"/>
      <c r="K1651">
        <v>0</v>
      </c>
      <c r="L1651" s="14"/>
      <c r="M1651" s="14">
        <f t="shared" si="101"/>
        <v>0</v>
      </c>
      <c r="N1651" s="5">
        <f t="shared" si="102"/>
        <v>0</v>
      </c>
      <c r="O1651" s="5" t="str">
        <f t="shared" si="103"/>
        <v/>
      </c>
    </row>
    <row r="1652" spans="2:15" x14ac:dyDescent="0.25">
      <c r="B1652" s="14"/>
      <c r="C1652" s="14"/>
      <c r="D1652" s="14"/>
      <c r="G1652" s="4" t="str">
        <f t="shared" si="100"/>
        <v/>
      </c>
      <c r="H1652" t="s">
        <v>24</v>
      </c>
      <c r="I1652">
        <v>0</v>
      </c>
      <c r="J1652" s="14"/>
      <c r="K1652">
        <v>0</v>
      </c>
      <c r="L1652" s="14"/>
      <c r="M1652" s="14">
        <f t="shared" si="101"/>
        <v>0</v>
      </c>
      <c r="N1652" s="5">
        <f t="shared" si="102"/>
        <v>0</v>
      </c>
      <c r="O1652" s="5" t="str">
        <f t="shared" si="103"/>
        <v/>
      </c>
    </row>
    <row r="1653" spans="2:15" x14ac:dyDescent="0.25">
      <c r="B1653" s="14"/>
      <c r="C1653" s="14"/>
      <c r="D1653" s="14"/>
      <c r="G1653" s="4" t="str">
        <f t="shared" si="100"/>
        <v/>
      </c>
      <c r="H1653" t="s">
        <v>24</v>
      </c>
      <c r="I1653">
        <v>0</v>
      </c>
      <c r="J1653" s="14"/>
      <c r="K1653">
        <v>0</v>
      </c>
      <c r="L1653" s="14"/>
      <c r="M1653" s="14">
        <f t="shared" si="101"/>
        <v>0</v>
      </c>
      <c r="N1653" s="5">
        <f t="shared" si="102"/>
        <v>0</v>
      </c>
      <c r="O1653" s="5" t="str">
        <f t="shared" si="103"/>
        <v/>
      </c>
    </row>
    <row r="1654" spans="2:15" x14ac:dyDescent="0.25">
      <c r="B1654" s="14"/>
      <c r="C1654" s="14"/>
      <c r="D1654" s="14"/>
      <c r="G1654" s="4" t="str">
        <f t="shared" si="100"/>
        <v/>
      </c>
      <c r="H1654" t="s">
        <v>24</v>
      </c>
      <c r="I1654">
        <v>0</v>
      </c>
      <c r="J1654" s="14"/>
      <c r="K1654">
        <v>0</v>
      </c>
      <c r="L1654" s="14"/>
      <c r="M1654" s="14">
        <f t="shared" si="101"/>
        <v>0</v>
      </c>
      <c r="N1654" s="5">
        <f t="shared" si="102"/>
        <v>0</v>
      </c>
      <c r="O1654" s="5" t="str">
        <f t="shared" si="103"/>
        <v/>
      </c>
    </row>
    <row r="1655" spans="2:15" x14ac:dyDescent="0.25">
      <c r="B1655" s="14"/>
      <c r="C1655" s="14"/>
      <c r="D1655" s="14"/>
      <c r="G1655" s="4" t="str">
        <f t="shared" si="100"/>
        <v/>
      </c>
      <c r="H1655" t="s">
        <v>24</v>
      </c>
      <c r="I1655">
        <v>0</v>
      </c>
      <c r="J1655" s="14"/>
      <c r="K1655">
        <v>0</v>
      </c>
      <c r="L1655" s="14"/>
      <c r="M1655" s="14">
        <f t="shared" si="101"/>
        <v>0</v>
      </c>
      <c r="N1655" s="5">
        <f t="shared" si="102"/>
        <v>0</v>
      </c>
      <c r="O1655" s="5" t="str">
        <f t="shared" si="103"/>
        <v/>
      </c>
    </row>
    <row r="1656" spans="2:15" x14ac:dyDescent="0.25">
      <c r="B1656" s="14"/>
      <c r="C1656" s="14"/>
      <c r="D1656" s="14"/>
      <c r="G1656" s="4" t="str">
        <f t="shared" si="100"/>
        <v/>
      </c>
      <c r="H1656" t="s">
        <v>24</v>
      </c>
      <c r="I1656">
        <v>0</v>
      </c>
      <c r="J1656" s="14"/>
      <c r="K1656">
        <v>0</v>
      </c>
      <c r="L1656" s="14"/>
      <c r="M1656" s="14">
        <f t="shared" si="101"/>
        <v>0</v>
      </c>
      <c r="N1656" s="5">
        <f t="shared" si="102"/>
        <v>0</v>
      </c>
      <c r="O1656" s="5" t="str">
        <f t="shared" si="103"/>
        <v/>
      </c>
    </row>
    <row r="1657" spans="2:15" x14ac:dyDescent="0.25">
      <c r="B1657" s="14"/>
      <c r="C1657" s="14"/>
      <c r="D1657" s="14"/>
      <c r="G1657" s="4" t="str">
        <f t="shared" si="100"/>
        <v/>
      </c>
      <c r="H1657" t="s">
        <v>24</v>
      </c>
      <c r="I1657">
        <v>0</v>
      </c>
      <c r="J1657" s="14"/>
      <c r="K1657">
        <v>0</v>
      </c>
      <c r="L1657" s="14"/>
      <c r="M1657" s="14">
        <f t="shared" si="101"/>
        <v>0</v>
      </c>
      <c r="N1657" s="5">
        <f t="shared" si="102"/>
        <v>0</v>
      </c>
      <c r="O1657" s="5" t="str">
        <f t="shared" si="103"/>
        <v/>
      </c>
    </row>
    <row r="1658" spans="2:15" x14ac:dyDescent="0.25">
      <c r="B1658" s="14"/>
      <c r="C1658" s="14"/>
      <c r="D1658" s="14"/>
      <c r="G1658" s="4" t="str">
        <f t="shared" si="100"/>
        <v/>
      </c>
      <c r="H1658" t="s">
        <v>24</v>
      </c>
      <c r="I1658">
        <v>0</v>
      </c>
      <c r="J1658" s="14"/>
      <c r="K1658">
        <v>0</v>
      </c>
      <c r="L1658" s="14"/>
      <c r="M1658" s="14">
        <f t="shared" si="101"/>
        <v>0</v>
      </c>
      <c r="N1658" s="5">
        <f t="shared" si="102"/>
        <v>0</v>
      </c>
      <c r="O1658" s="5" t="str">
        <f t="shared" si="103"/>
        <v/>
      </c>
    </row>
    <row r="1659" spans="2:15" x14ac:dyDescent="0.25">
      <c r="B1659" s="14"/>
      <c r="C1659" s="14"/>
      <c r="D1659" s="14"/>
      <c r="G1659" s="4" t="str">
        <f t="shared" si="100"/>
        <v/>
      </c>
      <c r="H1659" t="s">
        <v>24</v>
      </c>
      <c r="I1659">
        <v>0</v>
      </c>
      <c r="J1659" s="14"/>
      <c r="K1659">
        <v>0</v>
      </c>
      <c r="L1659" s="14"/>
      <c r="M1659" s="14">
        <f t="shared" si="101"/>
        <v>0</v>
      </c>
      <c r="N1659" s="5">
        <f t="shared" si="102"/>
        <v>0</v>
      </c>
      <c r="O1659" s="5" t="str">
        <f t="shared" si="103"/>
        <v/>
      </c>
    </row>
    <row r="1660" spans="2:15" x14ac:dyDescent="0.25">
      <c r="B1660" s="14"/>
      <c r="C1660" s="14"/>
      <c r="D1660" s="14"/>
      <c r="G1660" s="4" t="str">
        <f t="shared" si="100"/>
        <v/>
      </c>
      <c r="H1660" t="s">
        <v>24</v>
      </c>
      <c r="I1660">
        <v>0</v>
      </c>
      <c r="J1660" s="14"/>
      <c r="K1660">
        <v>0</v>
      </c>
      <c r="L1660" s="14"/>
      <c r="M1660" s="14">
        <f t="shared" si="101"/>
        <v>0</v>
      </c>
      <c r="N1660" s="5">
        <f t="shared" si="102"/>
        <v>0</v>
      </c>
      <c r="O1660" s="5" t="str">
        <f t="shared" si="103"/>
        <v/>
      </c>
    </row>
    <row r="1661" spans="2:15" x14ac:dyDescent="0.25">
      <c r="B1661" s="14"/>
      <c r="C1661" s="14"/>
      <c r="D1661" s="14"/>
      <c r="G1661" s="4" t="str">
        <f t="shared" si="100"/>
        <v/>
      </c>
      <c r="H1661" t="s">
        <v>24</v>
      </c>
      <c r="I1661">
        <v>0</v>
      </c>
      <c r="J1661" s="14"/>
      <c r="K1661">
        <v>0</v>
      </c>
      <c r="L1661" s="14"/>
      <c r="M1661" s="14">
        <f t="shared" si="101"/>
        <v>0</v>
      </c>
      <c r="N1661" s="5">
        <f t="shared" si="102"/>
        <v>0</v>
      </c>
      <c r="O1661" s="5" t="str">
        <f t="shared" si="103"/>
        <v/>
      </c>
    </row>
    <row r="1662" spans="2:15" x14ac:dyDescent="0.25">
      <c r="B1662" s="14"/>
      <c r="C1662" s="14"/>
      <c r="D1662" s="14"/>
      <c r="G1662" s="4" t="str">
        <f t="shared" si="100"/>
        <v/>
      </c>
      <c r="H1662" t="s">
        <v>24</v>
      </c>
      <c r="I1662">
        <v>0</v>
      </c>
      <c r="J1662" s="14"/>
      <c r="K1662">
        <v>0</v>
      </c>
      <c r="L1662" s="14"/>
      <c r="M1662" s="14">
        <f t="shared" si="101"/>
        <v>0</v>
      </c>
      <c r="N1662" s="5">
        <f t="shared" si="102"/>
        <v>0</v>
      </c>
      <c r="O1662" s="5" t="str">
        <f t="shared" si="103"/>
        <v/>
      </c>
    </row>
    <row r="1663" spans="2:15" x14ac:dyDescent="0.25">
      <c r="B1663" s="14"/>
      <c r="C1663" s="14"/>
      <c r="D1663" s="14"/>
      <c r="G1663" s="4" t="str">
        <f t="shared" si="100"/>
        <v/>
      </c>
      <c r="H1663" t="s">
        <v>24</v>
      </c>
      <c r="I1663">
        <v>0</v>
      </c>
      <c r="J1663" s="14"/>
      <c r="K1663">
        <v>0</v>
      </c>
      <c r="L1663" s="14"/>
      <c r="M1663" s="14">
        <f t="shared" si="101"/>
        <v>0</v>
      </c>
      <c r="N1663" s="5">
        <f t="shared" si="102"/>
        <v>0</v>
      </c>
      <c r="O1663" s="5" t="str">
        <f t="shared" si="103"/>
        <v/>
      </c>
    </row>
    <row r="1664" spans="2:15" x14ac:dyDescent="0.25">
      <c r="B1664" s="14"/>
      <c r="C1664" s="14"/>
      <c r="D1664" s="14"/>
      <c r="G1664" s="4" t="str">
        <f t="shared" si="100"/>
        <v/>
      </c>
      <c r="H1664" t="s">
        <v>24</v>
      </c>
      <c r="I1664">
        <v>0</v>
      </c>
      <c r="J1664" s="14"/>
      <c r="K1664">
        <v>0</v>
      </c>
      <c r="L1664" s="14"/>
      <c r="M1664" s="14">
        <f t="shared" si="101"/>
        <v>0</v>
      </c>
      <c r="N1664" s="5">
        <f t="shared" si="102"/>
        <v>0</v>
      </c>
      <c r="O1664" s="5" t="str">
        <f t="shared" si="103"/>
        <v/>
      </c>
    </row>
    <row r="1665" spans="2:15" x14ac:dyDescent="0.25">
      <c r="B1665" s="14"/>
      <c r="C1665" s="14"/>
      <c r="D1665" s="14"/>
      <c r="G1665" s="4" t="str">
        <f t="shared" si="100"/>
        <v/>
      </c>
      <c r="H1665" t="s">
        <v>24</v>
      </c>
      <c r="I1665">
        <v>0</v>
      </c>
      <c r="J1665" s="14"/>
      <c r="K1665">
        <v>0</v>
      </c>
      <c r="L1665" s="14"/>
      <c r="M1665" s="14">
        <f t="shared" si="101"/>
        <v>0</v>
      </c>
      <c r="N1665" s="5">
        <f t="shared" si="102"/>
        <v>0</v>
      </c>
      <c r="O1665" s="5" t="str">
        <f t="shared" si="103"/>
        <v/>
      </c>
    </row>
    <row r="1666" spans="2:15" x14ac:dyDescent="0.25">
      <c r="B1666" s="14"/>
      <c r="C1666" s="14"/>
      <c r="D1666" s="14"/>
      <c r="G1666" s="4" t="str">
        <f t="shared" si="100"/>
        <v/>
      </c>
      <c r="H1666" t="s">
        <v>24</v>
      </c>
      <c r="I1666">
        <v>0</v>
      </c>
      <c r="J1666" s="14"/>
      <c r="K1666">
        <v>0</v>
      </c>
      <c r="L1666" s="14"/>
      <c r="M1666" s="14">
        <f t="shared" si="101"/>
        <v>0</v>
      </c>
      <c r="N1666" s="5">
        <f t="shared" si="102"/>
        <v>0</v>
      </c>
      <c r="O1666" s="5" t="str">
        <f t="shared" si="103"/>
        <v/>
      </c>
    </row>
    <row r="1667" spans="2:15" x14ac:dyDescent="0.25">
      <c r="B1667" s="14"/>
      <c r="C1667" s="14"/>
      <c r="D1667" s="14"/>
      <c r="G1667" s="4" t="str">
        <f t="shared" si="100"/>
        <v/>
      </c>
      <c r="H1667" t="s">
        <v>24</v>
      </c>
      <c r="I1667">
        <v>0</v>
      </c>
      <c r="J1667" s="14"/>
      <c r="K1667">
        <v>0</v>
      </c>
      <c r="L1667" s="14"/>
      <c r="M1667" s="14">
        <f t="shared" si="101"/>
        <v>0</v>
      </c>
      <c r="N1667" s="5">
        <f t="shared" si="102"/>
        <v>0</v>
      </c>
      <c r="O1667" s="5" t="str">
        <f t="shared" si="103"/>
        <v/>
      </c>
    </row>
    <row r="1668" spans="2:15" x14ac:dyDescent="0.25">
      <c r="B1668" s="14"/>
      <c r="C1668" s="14"/>
      <c r="D1668" s="14"/>
      <c r="G1668" s="4" t="str">
        <f t="shared" si="100"/>
        <v/>
      </c>
      <c r="H1668" t="s">
        <v>24</v>
      </c>
      <c r="I1668">
        <v>0</v>
      </c>
      <c r="J1668" s="14"/>
      <c r="K1668">
        <v>0</v>
      </c>
      <c r="L1668" s="14"/>
      <c r="M1668" s="14">
        <f t="shared" si="101"/>
        <v>0</v>
      </c>
      <c r="N1668" s="5">
        <f t="shared" si="102"/>
        <v>0</v>
      </c>
      <c r="O1668" s="5" t="str">
        <f t="shared" si="103"/>
        <v/>
      </c>
    </row>
    <row r="1669" spans="2:15" x14ac:dyDescent="0.25">
      <c r="B1669" s="14"/>
      <c r="C1669" s="14"/>
      <c r="D1669" s="14"/>
      <c r="G1669" s="4" t="str">
        <f t="shared" si="100"/>
        <v/>
      </c>
      <c r="H1669" t="s">
        <v>24</v>
      </c>
      <c r="I1669">
        <v>0</v>
      </c>
      <c r="J1669" s="14"/>
      <c r="K1669">
        <v>0</v>
      </c>
      <c r="L1669" s="14"/>
      <c r="M1669" s="14">
        <f t="shared" si="101"/>
        <v>0</v>
      </c>
      <c r="N1669" s="5">
        <f t="shared" si="102"/>
        <v>0</v>
      </c>
      <c r="O1669" s="5" t="str">
        <f t="shared" si="103"/>
        <v/>
      </c>
    </row>
    <row r="1670" spans="2:15" x14ac:dyDescent="0.25">
      <c r="B1670" s="14"/>
      <c r="C1670" s="14"/>
      <c r="D1670" s="14"/>
      <c r="G1670" s="4" t="str">
        <f t="shared" ref="G1670:G1733" si="104">A1670&amp;F1670</f>
        <v/>
      </c>
      <c r="H1670" t="s">
        <v>24</v>
      </c>
      <c r="I1670">
        <v>0</v>
      </c>
      <c r="J1670" s="14"/>
      <c r="K1670">
        <v>0</v>
      </c>
      <c r="L1670" s="14"/>
      <c r="M1670" s="14">
        <f t="shared" ref="M1670:M1733" si="105">IF(I1670&gt;0,"Masukan unit konversi",0)</f>
        <v>0</v>
      </c>
      <c r="N1670" s="5">
        <f t="shared" ref="N1670:N1733" si="106">IF(I1670&gt;0,(I1670*M1670)+K1670,K1670)</f>
        <v>0</v>
      </c>
      <c r="O1670" s="5" t="str">
        <f t="shared" ref="O1670:O1733" si="107">IF(L1670&lt;&gt;"",L1670,"")</f>
        <v/>
      </c>
    </row>
    <row r="1671" spans="2:15" x14ac:dyDescent="0.25">
      <c r="B1671" s="14"/>
      <c r="C1671" s="14"/>
      <c r="D1671" s="14"/>
      <c r="G1671" s="4" t="str">
        <f t="shared" si="104"/>
        <v/>
      </c>
      <c r="H1671" t="s">
        <v>24</v>
      </c>
      <c r="I1671">
        <v>0</v>
      </c>
      <c r="J1671" s="14"/>
      <c r="K1671">
        <v>0</v>
      </c>
      <c r="L1671" s="14"/>
      <c r="M1671" s="14">
        <f t="shared" si="105"/>
        <v>0</v>
      </c>
      <c r="N1671" s="5">
        <f t="shared" si="106"/>
        <v>0</v>
      </c>
      <c r="O1671" s="5" t="str">
        <f t="shared" si="107"/>
        <v/>
      </c>
    </row>
    <row r="1672" spans="2:15" x14ac:dyDescent="0.25">
      <c r="B1672" s="14"/>
      <c r="C1672" s="14"/>
      <c r="D1672" s="14"/>
      <c r="G1672" s="4" t="str">
        <f t="shared" si="104"/>
        <v/>
      </c>
      <c r="H1672" t="s">
        <v>24</v>
      </c>
      <c r="I1672">
        <v>0</v>
      </c>
      <c r="J1672" s="14"/>
      <c r="K1672">
        <v>0</v>
      </c>
      <c r="L1672" s="14"/>
      <c r="M1672" s="14">
        <f t="shared" si="105"/>
        <v>0</v>
      </c>
      <c r="N1672" s="5">
        <f t="shared" si="106"/>
        <v>0</v>
      </c>
      <c r="O1672" s="5" t="str">
        <f t="shared" si="107"/>
        <v/>
      </c>
    </row>
    <row r="1673" spans="2:15" x14ac:dyDescent="0.25">
      <c r="B1673" s="14"/>
      <c r="C1673" s="14"/>
      <c r="D1673" s="14"/>
      <c r="G1673" s="4" t="str">
        <f t="shared" si="104"/>
        <v/>
      </c>
      <c r="H1673" t="s">
        <v>24</v>
      </c>
      <c r="I1673">
        <v>0</v>
      </c>
      <c r="J1673" s="14"/>
      <c r="K1673">
        <v>0</v>
      </c>
      <c r="L1673" s="14"/>
      <c r="M1673" s="14">
        <f t="shared" si="105"/>
        <v>0</v>
      </c>
      <c r="N1673" s="5">
        <f t="shared" si="106"/>
        <v>0</v>
      </c>
      <c r="O1673" s="5" t="str">
        <f t="shared" si="107"/>
        <v/>
      </c>
    </row>
    <row r="1674" spans="2:15" x14ac:dyDescent="0.25">
      <c r="B1674" s="14"/>
      <c r="C1674" s="14"/>
      <c r="D1674" s="14"/>
      <c r="G1674" s="4" t="str">
        <f t="shared" si="104"/>
        <v/>
      </c>
      <c r="H1674" t="s">
        <v>24</v>
      </c>
      <c r="I1674">
        <v>0</v>
      </c>
      <c r="J1674" s="14"/>
      <c r="K1674">
        <v>0</v>
      </c>
      <c r="L1674" s="14"/>
      <c r="M1674" s="14">
        <f t="shared" si="105"/>
        <v>0</v>
      </c>
      <c r="N1674" s="5">
        <f t="shared" si="106"/>
        <v>0</v>
      </c>
      <c r="O1674" s="5" t="str">
        <f t="shared" si="107"/>
        <v/>
      </c>
    </row>
    <row r="1675" spans="2:15" x14ac:dyDescent="0.25">
      <c r="B1675" s="14"/>
      <c r="C1675" s="14"/>
      <c r="D1675" s="14"/>
      <c r="G1675" s="4" t="str">
        <f t="shared" si="104"/>
        <v/>
      </c>
      <c r="H1675" t="s">
        <v>24</v>
      </c>
      <c r="I1675">
        <v>0</v>
      </c>
      <c r="J1675" s="14"/>
      <c r="K1675">
        <v>0</v>
      </c>
      <c r="L1675" s="14"/>
      <c r="M1675" s="14">
        <f t="shared" si="105"/>
        <v>0</v>
      </c>
      <c r="N1675" s="5">
        <f t="shared" si="106"/>
        <v>0</v>
      </c>
      <c r="O1675" s="5" t="str">
        <f t="shared" si="107"/>
        <v/>
      </c>
    </row>
    <row r="1676" spans="2:15" x14ac:dyDescent="0.25">
      <c r="B1676" s="14"/>
      <c r="C1676" s="14"/>
      <c r="D1676" s="14"/>
      <c r="G1676" s="4" t="str">
        <f t="shared" si="104"/>
        <v/>
      </c>
      <c r="H1676" t="s">
        <v>24</v>
      </c>
      <c r="I1676">
        <v>0</v>
      </c>
      <c r="J1676" s="14"/>
      <c r="K1676">
        <v>0</v>
      </c>
      <c r="L1676" s="14"/>
      <c r="M1676" s="14">
        <f t="shared" si="105"/>
        <v>0</v>
      </c>
      <c r="N1676" s="5">
        <f t="shared" si="106"/>
        <v>0</v>
      </c>
      <c r="O1676" s="5" t="str">
        <f t="shared" si="107"/>
        <v/>
      </c>
    </row>
    <row r="1677" spans="2:15" x14ac:dyDescent="0.25">
      <c r="B1677" s="14"/>
      <c r="C1677" s="14"/>
      <c r="D1677" s="14"/>
      <c r="G1677" s="4" t="str">
        <f t="shared" si="104"/>
        <v/>
      </c>
      <c r="H1677" t="s">
        <v>24</v>
      </c>
      <c r="I1677">
        <v>0</v>
      </c>
      <c r="J1677" s="14"/>
      <c r="K1677">
        <v>0</v>
      </c>
      <c r="L1677" s="14"/>
      <c r="M1677" s="14">
        <f t="shared" si="105"/>
        <v>0</v>
      </c>
      <c r="N1677" s="5">
        <f t="shared" si="106"/>
        <v>0</v>
      </c>
      <c r="O1677" s="5" t="str">
        <f t="shared" si="107"/>
        <v/>
      </c>
    </row>
    <row r="1678" spans="2:15" x14ac:dyDescent="0.25">
      <c r="B1678" s="14"/>
      <c r="C1678" s="14"/>
      <c r="D1678" s="14"/>
      <c r="G1678" s="4" t="str">
        <f t="shared" si="104"/>
        <v/>
      </c>
      <c r="H1678" t="s">
        <v>24</v>
      </c>
      <c r="I1678">
        <v>0</v>
      </c>
      <c r="J1678" s="14"/>
      <c r="K1678">
        <v>0</v>
      </c>
      <c r="L1678" s="14"/>
      <c r="M1678" s="14">
        <f t="shared" si="105"/>
        <v>0</v>
      </c>
      <c r="N1678" s="5">
        <f t="shared" si="106"/>
        <v>0</v>
      </c>
      <c r="O1678" s="5" t="str">
        <f t="shared" si="107"/>
        <v/>
      </c>
    </row>
    <row r="1679" spans="2:15" x14ac:dyDescent="0.25">
      <c r="B1679" s="14"/>
      <c r="C1679" s="14"/>
      <c r="D1679" s="14"/>
      <c r="G1679" s="4" t="str">
        <f t="shared" si="104"/>
        <v/>
      </c>
      <c r="H1679" t="s">
        <v>24</v>
      </c>
      <c r="I1679">
        <v>0</v>
      </c>
      <c r="J1679" s="14"/>
      <c r="K1679">
        <v>0</v>
      </c>
      <c r="L1679" s="14"/>
      <c r="M1679" s="14">
        <f t="shared" si="105"/>
        <v>0</v>
      </c>
      <c r="N1679" s="5">
        <f t="shared" si="106"/>
        <v>0</v>
      </c>
      <c r="O1679" s="5" t="str">
        <f t="shared" si="107"/>
        <v/>
      </c>
    </row>
    <row r="1680" spans="2:15" x14ac:dyDescent="0.25">
      <c r="B1680" s="14"/>
      <c r="C1680" s="14"/>
      <c r="D1680" s="14"/>
      <c r="G1680" s="4" t="str">
        <f t="shared" si="104"/>
        <v/>
      </c>
      <c r="H1680" t="s">
        <v>24</v>
      </c>
      <c r="I1680">
        <v>0</v>
      </c>
      <c r="J1680" s="14"/>
      <c r="K1680">
        <v>0</v>
      </c>
      <c r="L1680" s="14"/>
      <c r="M1680" s="14">
        <f t="shared" si="105"/>
        <v>0</v>
      </c>
      <c r="N1680" s="5">
        <f t="shared" si="106"/>
        <v>0</v>
      </c>
      <c r="O1680" s="5" t="str">
        <f t="shared" si="107"/>
        <v/>
      </c>
    </row>
    <row r="1681" spans="2:15" x14ac:dyDescent="0.25">
      <c r="B1681" s="14"/>
      <c r="C1681" s="14"/>
      <c r="D1681" s="14"/>
      <c r="G1681" s="4" t="str">
        <f t="shared" si="104"/>
        <v/>
      </c>
      <c r="H1681" t="s">
        <v>24</v>
      </c>
      <c r="I1681">
        <v>0</v>
      </c>
      <c r="J1681" s="14"/>
      <c r="K1681">
        <v>0</v>
      </c>
      <c r="L1681" s="14"/>
      <c r="M1681" s="14">
        <f t="shared" si="105"/>
        <v>0</v>
      </c>
      <c r="N1681" s="5">
        <f t="shared" si="106"/>
        <v>0</v>
      </c>
      <c r="O1681" s="5" t="str">
        <f t="shared" si="107"/>
        <v/>
      </c>
    </row>
    <row r="1682" spans="2:15" x14ac:dyDescent="0.25">
      <c r="B1682" s="14"/>
      <c r="C1682" s="14"/>
      <c r="D1682" s="14"/>
      <c r="G1682" s="4" t="str">
        <f t="shared" si="104"/>
        <v/>
      </c>
      <c r="H1682" t="s">
        <v>24</v>
      </c>
      <c r="I1682">
        <v>0</v>
      </c>
      <c r="J1682" s="14"/>
      <c r="K1682">
        <v>0</v>
      </c>
      <c r="L1682" s="14"/>
      <c r="M1682" s="14">
        <f t="shared" si="105"/>
        <v>0</v>
      </c>
      <c r="N1682" s="5">
        <f t="shared" si="106"/>
        <v>0</v>
      </c>
      <c r="O1682" s="5" t="str">
        <f t="shared" si="107"/>
        <v/>
      </c>
    </row>
    <row r="1683" spans="2:15" x14ac:dyDescent="0.25">
      <c r="B1683" s="14"/>
      <c r="C1683" s="14"/>
      <c r="D1683" s="14"/>
      <c r="G1683" s="4" t="str">
        <f t="shared" si="104"/>
        <v/>
      </c>
      <c r="H1683" t="s">
        <v>24</v>
      </c>
      <c r="I1683">
        <v>0</v>
      </c>
      <c r="J1683" s="14"/>
      <c r="K1683">
        <v>0</v>
      </c>
      <c r="L1683" s="14"/>
      <c r="M1683" s="14">
        <f t="shared" si="105"/>
        <v>0</v>
      </c>
      <c r="N1683" s="5">
        <f t="shared" si="106"/>
        <v>0</v>
      </c>
      <c r="O1683" s="5" t="str">
        <f t="shared" si="107"/>
        <v/>
      </c>
    </row>
    <row r="1684" spans="2:15" x14ac:dyDescent="0.25">
      <c r="B1684" s="14"/>
      <c r="C1684" s="14"/>
      <c r="D1684" s="14"/>
      <c r="G1684" s="4" t="str">
        <f t="shared" si="104"/>
        <v/>
      </c>
      <c r="H1684" t="s">
        <v>24</v>
      </c>
      <c r="I1684">
        <v>0</v>
      </c>
      <c r="J1684" s="14"/>
      <c r="K1684">
        <v>0</v>
      </c>
      <c r="L1684" s="14"/>
      <c r="M1684" s="14">
        <f t="shared" si="105"/>
        <v>0</v>
      </c>
      <c r="N1684" s="5">
        <f t="shared" si="106"/>
        <v>0</v>
      </c>
      <c r="O1684" s="5" t="str">
        <f t="shared" si="107"/>
        <v/>
      </c>
    </row>
    <row r="1685" spans="2:15" x14ac:dyDescent="0.25">
      <c r="B1685" s="14"/>
      <c r="C1685" s="14"/>
      <c r="D1685" s="14"/>
      <c r="G1685" s="4" t="str">
        <f t="shared" si="104"/>
        <v/>
      </c>
      <c r="H1685" t="s">
        <v>24</v>
      </c>
      <c r="I1685">
        <v>0</v>
      </c>
      <c r="J1685" s="14"/>
      <c r="K1685">
        <v>0</v>
      </c>
      <c r="L1685" s="14"/>
      <c r="M1685" s="14">
        <f t="shared" si="105"/>
        <v>0</v>
      </c>
      <c r="N1685" s="5">
        <f t="shared" si="106"/>
        <v>0</v>
      </c>
      <c r="O1685" s="5" t="str">
        <f t="shared" si="107"/>
        <v/>
      </c>
    </row>
    <row r="1686" spans="2:15" x14ac:dyDescent="0.25">
      <c r="B1686" s="14"/>
      <c r="C1686" s="14"/>
      <c r="D1686" s="14"/>
      <c r="G1686" s="4" t="str">
        <f t="shared" si="104"/>
        <v/>
      </c>
      <c r="H1686" t="s">
        <v>24</v>
      </c>
      <c r="I1686">
        <v>0</v>
      </c>
      <c r="J1686" s="14"/>
      <c r="K1686">
        <v>0</v>
      </c>
      <c r="L1686" s="14"/>
      <c r="M1686" s="14">
        <f t="shared" si="105"/>
        <v>0</v>
      </c>
      <c r="N1686" s="5">
        <f t="shared" si="106"/>
        <v>0</v>
      </c>
      <c r="O1686" s="5" t="str">
        <f t="shared" si="107"/>
        <v/>
      </c>
    </row>
    <row r="1687" spans="2:15" x14ac:dyDescent="0.25">
      <c r="B1687" s="14"/>
      <c r="C1687" s="14"/>
      <c r="D1687" s="14"/>
      <c r="G1687" s="4" t="str">
        <f t="shared" si="104"/>
        <v/>
      </c>
      <c r="H1687" t="s">
        <v>24</v>
      </c>
      <c r="I1687">
        <v>0</v>
      </c>
      <c r="J1687" s="14"/>
      <c r="K1687">
        <v>0</v>
      </c>
      <c r="L1687" s="14"/>
      <c r="M1687" s="14">
        <f t="shared" si="105"/>
        <v>0</v>
      </c>
      <c r="N1687" s="5">
        <f t="shared" si="106"/>
        <v>0</v>
      </c>
      <c r="O1687" s="5" t="str">
        <f t="shared" si="107"/>
        <v/>
      </c>
    </row>
    <row r="1688" spans="2:15" x14ac:dyDescent="0.25">
      <c r="B1688" s="14"/>
      <c r="C1688" s="14"/>
      <c r="D1688" s="14"/>
      <c r="G1688" s="4" t="str">
        <f t="shared" si="104"/>
        <v/>
      </c>
      <c r="H1688" t="s">
        <v>24</v>
      </c>
      <c r="I1688">
        <v>0</v>
      </c>
      <c r="J1688" s="14"/>
      <c r="K1688">
        <v>0</v>
      </c>
      <c r="L1688" s="14"/>
      <c r="M1688" s="14">
        <f t="shared" si="105"/>
        <v>0</v>
      </c>
      <c r="N1688" s="5">
        <f t="shared" si="106"/>
        <v>0</v>
      </c>
      <c r="O1688" s="5" t="str">
        <f t="shared" si="107"/>
        <v/>
      </c>
    </row>
    <row r="1689" spans="2:15" x14ac:dyDescent="0.25">
      <c r="B1689" s="14"/>
      <c r="C1689" s="14"/>
      <c r="D1689" s="14"/>
      <c r="G1689" s="4" t="str">
        <f t="shared" si="104"/>
        <v/>
      </c>
      <c r="H1689" t="s">
        <v>24</v>
      </c>
      <c r="I1689">
        <v>0</v>
      </c>
      <c r="J1689" s="14"/>
      <c r="K1689">
        <v>0</v>
      </c>
      <c r="L1689" s="14"/>
      <c r="M1689" s="14">
        <f t="shared" si="105"/>
        <v>0</v>
      </c>
      <c r="N1689" s="5">
        <f t="shared" si="106"/>
        <v>0</v>
      </c>
      <c r="O1689" s="5" t="str">
        <f t="shared" si="107"/>
        <v/>
      </c>
    </row>
    <row r="1690" spans="2:15" x14ac:dyDescent="0.25">
      <c r="B1690" s="14"/>
      <c r="C1690" s="14"/>
      <c r="D1690" s="14"/>
      <c r="G1690" s="4" t="str">
        <f t="shared" si="104"/>
        <v/>
      </c>
      <c r="H1690" t="s">
        <v>24</v>
      </c>
      <c r="I1690">
        <v>0</v>
      </c>
      <c r="J1690" s="14"/>
      <c r="K1690">
        <v>0</v>
      </c>
      <c r="L1690" s="14"/>
      <c r="M1690" s="14">
        <f t="shared" si="105"/>
        <v>0</v>
      </c>
      <c r="N1690" s="5">
        <f t="shared" si="106"/>
        <v>0</v>
      </c>
      <c r="O1690" s="5" t="str">
        <f t="shared" si="107"/>
        <v/>
      </c>
    </row>
    <row r="1691" spans="2:15" x14ac:dyDescent="0.25">
      <c r="B1691" s="14"/>
      <c r="C1691" s="14"/>
      <c r="D1691" s="14"/>
      <c r="G1691" s="4" t="str">
        <f t="shared" si="104"/>
        <v/>
      </c>
      <c r="H1691" t="s">
        <v>24</v>
      </c>
      <c r="I1691">
        <v>0</v>
      </c>
      <c r="J1691" s="14"/>
      <c r="K1691">
        <v>0</v>
      </c>
      <c r="L1691" s="14"/>
      <c r="M1691" s="14">
        <f t="shared" si="105"/>
        <v>0</v>
      </c>
      <c r="N1691" s="5">
        <f t="shared" si="106"/>
        <v>0</v>
      </c>
      <c r="O1691" s="5" t="str">
        <f t="shared" si="107"/>
        <v/>
      </c>
    </row>
    <row r="1692" spans="2:15" x14ac:dyDescent="0.25">
      <c r="B1692" s="14"/>
      <c r="C1692" s="14"/>
      <c r="D1692" s="14"/>
      <c r="G1692" s="4" t="str">
        <f t="shared" si="104"/>
        <v/>
      </c>
      <c r="H1692" t="s">
        <v>24</v>
      </c>
      <c r="I1692">
        <v>0</v>
      </c>
      <c r="J1692" s="14"/>
      <c r="K1692">
        <v>0</v>
      </c>
      <c r="L1692" s="14"/>
      <c r="M1692" s="14">
        <f t="shared" si="105"/>
        <v>0</v>
      </c>
      <c r="N1692" s="5">
        <f t="shared" si="106"/>
        <v>0</v>
      </c>
      <c r="O1692" s="5" t="str">
        <f t="shared" si="107"/>
        <v/>
      </c>
    </row>
    <row r="1693" spans="2:15" x14ac:dyDescent="0.25">
      <c r="B1693" s="14"/>
      <c r="C1693" s="14"/>
      <c r="D1693" s="14"/>
      <c r="G1693" s="4" t="str">
        <f t="shared" si="104"/>
        <v/>
      </c>
      <c r="H1693" t="s">
        <v>24</v>
      </c>
      <c r="I1693">
        <v>0</v>
      </c>
      <c r="J1693" s="14"/>
      <c r="K1693">
        <v>0</v>
      </c>
      <c r="L1693" s="14"/>
      <c r="M1693" s="14">
        <f t="shared" si="105"/>
        <v>0</v>
      </c>
      <c r="N1693" s="5">
        <f t="shared" si="106"/>
        <v>0</v>
      </c>
      <c r="O1693" s="5" t="str">
        <f t="shared" si="107"/>
        <v/>
      </c>
    </row>
    <row r="1694" spans="2:15" x14ac:dyDescent="0.25">
      <c r="B1694" s="14"/>
      <c r="C1694" s="14"/>
      <c r="D1694" s="14"/>
      <c r="G1694" s="4" t="str">
        <f t="shared" si="104"/>
        <v/>
      </c>
      <c r="H1694" t="s">
        <v>24</v>
      </c>
      <c r="I1694">
        <v>0</v>
      </c>
      <c r="J1694" s="14"/>
      <c r="K1694">
        <v>0</v>
      </c>
      <c r="L1694" s="14"/>
      <c r="M1694" s="14">
        <f t="shared" si="105"/>
        <v>0</v>
      </c>
      <c r="N1694" s="5">
        <f t="shared" si="106"/>
        <v>0</v>
      </c>
      <c r="O1694" s="5" t="str">
        <f t="shared" si="107"/>
        <v/>
      </c>
    </row>
    <row r="1695" spans="2:15" x14ac:dyDescent="0.25">
      <c r="B1695" s="14"/>
      <c r="C1695" s="14"/>
      <c r="D1695" s="14"/>
      <c r="G1695" s="4" t="str">
        <f t="shared" si="104"/>
        <v/>
      </c>
      <c r="H1695" t="s">
        <v>24</v>
      </c>
      <c r="I1695">
        <v>0</v>
      </c>
      <c r="J1695" s="14"/>
      <c r="K1695">
        <v>0</v>
      </c>
      <c r="L1695" s="14"/>
      <c r="M1695" s="14">
        <f t="shared" si="105"/>
        <v>0</v>
      </c>
      <c r="N1695" s="5">
        <f t="shared" si="106"/>
        <v>0</v>
      </c>
      <c r="O1695" s="5" t="str">
        <f t="shared" si="107"/>
        <v/>
      </c>
    </row>
    <row r="1696" spans="2:15" x14ac:dyDescent="0.25">
      <c r="B1696" s="14"/>
      <c r="C1696" s="14"/>
      <c r="D1696" s="14"/>
      <c r="G1696" s="4" t="str">
        <f t="shared" si="104"/>
        <v/>
      </c>
      <c r="H1696" t="s">
        <v>24</v>
      </c>
      <c r="I1696">
        <v>0</v>
      </c>
      <c r="J1696" s="14"/>
      <c r="K1696">
        <v>0</v>
      </c>
      <c r="L1696" s="14"/>
      <c r="M1696" s="14">
        <f t="shared" si="105"/>
        <v>0</v>
      </c>
      <c r="N1696" s="5">
        <f t="shared" si="106"/>
        <v>0</v>
      </c>
      <c r="O1696" s="5" t="str">
        <f t="shared" si="107"/>
        <v/>
      </c>
    </row>
    <row r="1697" spans="2:15" x14ac:dyDescent="0.25">
      <c r="B1697" s="14"/>
      <c r="C1697" s="14"/>
      <c r="D1697" s="14"/>
      <c r="G1697" s="4" t="str">
        <f t="shared" si="104"/>
        <v/>
      </c>
      <c r="H1697" t="s">
        <v>24</v>
      </c>
      <c r="I1697">
        <v>0</v>
      </c>
      <c r="J1697" s="14"/>
      <c r="K1697">
        <v>0</v>
      </c>
      <c r="L1697" s="14"/>
      <c r="M1697" s="14">
        <f t="shared" si="105"/>
        <v>0</v>
      </c>
      <c r="N1697" s="5">
        <f t="shared" si="106"/>
        <v>0</v>
      </c>
      <c r="O1697" s="5" t="str">
        <f t="shared" si="107"/>
        <v/>
      </c>
    </row>
    <row r="1698" spans="2:15" x14ac:dyDescent="0.25">
      <c r="B1698" s="14"/>
      <c r="C1698" s="14"/>
      <c r="D1698" s="14"/>
      <c r="G1698" s="4" t="str">
        <f t="shared" si="104"/>
        <v/>
      </c>
      <c r="H1698" t="s">
        <v>24</v>
      </c>
      <c r="I1698">
        <v>0</v>
      </c>
      <c r="J1698" s="14"/>
      <c r="K1698">
        <v>0</v>
      </c>
      <c r="L1698" s="14"/>
      <c r="M1698" s="14">
        <f t="shared" si="105"/>
        <v>0</v>
      </c>
      <c r="N1698" s="5">
        <f t="shared" si="106"/>
        <v>0</v>
      </c>
      <c r="O1698" s="5" t="str">
        <f t="shared" si="107"/>
        <v/>
      </c>
    </row>
    <row r="1699" spans="2:15" x14ac:dyDescent="0.25">
      <c r="B1699" s="14"/>
      <c r="C1699" s="14"/>
      <c r="D1699" s="14"/>
      <c r="G1699" s="4" t="str">
        <f t="shared" si="104"/>
        <v/>
      </c>
      <c r="H1699" t="s">
        <v>24</v>
      </c>
      <c r="I1699">
        <v>0</v>
      </c>
      <c r="J1699" s="14"/>
      <c r="K1699">
        <v>0</v>
      </c>
      <c r="L1699" s="14"/>
      <c r="M1699" s="14">
        <f t="shared" si="105"/>
        <v>0</v>
      </c>
      <c r="N1699" s="5">
        <f t="shared" si="106"/>
        <v>0</v>
      </c>
      <c r="O1699" s="5" t="str">
        <f t="shared" si="107"/>
        <v/>
      </c>
    </row>
    <row r="1700" spans="2:15" x14ac:dyDescent="0.25">
      <c r="B1700" s="14"/>
      <c r="C1700" s="14"/>
      <c r="D1700" s="14"/>
      <c r="G1700" s="4" t="str">
        <f t="shared" si="104"/>
        <v/>
      </c>
      <c r="H1700" t="s">
        <v>24</v>
      </c>
      <c r="I1700">
        <v>0</v>
      </c>
      <c r="J1700" s="14"/>
      <c r="K1700">
        <v>0</v>
      </c>
      <c r="L1700" s="14"/>
      <c r="M1700" s="14">
        <f t="shared" si="105"/>
        <v>0</v>
      </c>
      <c r="N1700" s="5">
        <f t="shared" si="106"/>
        <v>0</v>
      </c>
      <c r="O1700" s="5" t="str">
        <f t="shared" si="107"/>
        <v/>
      </c>
    </row>
    <row r="1701" spans="2:15" x14ac:dyDescent="0.25">
      <c r="B1701" s="14"/>
      <c r="C1701" s="14"/>
      <c r="D1701" s="14"/>
      <c r="G1701" s="4" t="str">
        <f t="shared" si="104"/>
        <v/>
      </c>
      <c r="H1701" t="s">
        <v>24</v>
      </c>
      <c r="I1701">
        <v>0</v>
      </c>
      <c r="J1701" s="14"/>
      <c r="K1701">
        <v>0</v>
      </c>
      <c r="L1701" s="14"/>
      <c r="M1701" s="14">
        <f t="shared" si="105"/>
        <v>0</v>
      </c>
      <c r="N1701" s="5">
        <f t="shared" si="106"/>
        <v>0</v>
      </c>
      <c r="O1701" s="5" t="str">
        <f t="shared" si="107"/>
        <v/>
      </c>
    </row>
    <row r="1702" spans="2:15" x14ac:dyDescent="0.25">
      <c r="B1702" s="14"/>
      <c r="C1702" s="14"/>
      <c r="D1702" s="14"/>
      <c r="G1702" s="4" t="str">
        <f t="shared" si="104"/>
        <v/>
      </c>
      <c r="H1702" t="s">
        <v>24</v>
      </c>
      <c r="I1702">
        <v>0</v>
      </c>
      <c r="J1702" s="14"/>
      <c r="K1702">
        <v>0</v>
      </c>
      <c r="L1702" s="14"/>
      <c r="M1702" s="14">
        <f t="shared" si="105"/>
        <v>0</v>
      </c>
      <c r="N1702" s="5">
        <f t="shared" si="106"/>
        <v>0</v>
      </c>
      <c r="O1702" s="5" t="str">
        <f t="shared" si="107"/>
        <v/>
      </c>
    </row>
    <row r="1703" spans="2:15" x14ac:dyDescent="0.25">
      <c r="B1703" s="14"/>
      <c r="C1703" s="14"/>
      <c r="D1703" s="14"/>
      <c r="G1703" s="4" t="str">
        <f t="shared" si="104"/>
        <v/>
      </c>
      <c r="H1703" t="s">
        <v>24</v>
      </c>
      <c r="I1703">
        <v>0</v>
      </c>
      <c r="J1703" s="14"/>
      <c r="K1703">
        <v>0</v>
      </c>
      <c r="L1703" s="14"/>
      <c r="M1703" s="14">
        <f t="shared" si="105"/>
        <v>0</v>
      </c>
      <c r="N1703" s="5">
        <f t="shared" si="106"/>
        <v>0</v>
      </c>
      <c r="O1703" s="5" t="str">
        <f t="shared" si="107"/>
        <v/>
      </c>
    </row>
    <row r="1704" spans="2:15" x14ac:dyDescent="0.25">
      <c r="B1704" s="14"/>
      <c r="C1704" s="14"/>
      <c r="D1704" s="14"/>
      <c r="G1704" s="4" t="str">
        <f t="shared" si="104"/>
        <v/>
      </c>
      <c r="H1704" t="s">
        <v>24</v>
      </c>
      <c r="I1704">
        <v>0</v>
      </c>
      <c r="J1704" s="14"/>
      <c r="K1704">
        <v>0</v>
      </c>
      <c r="L1704" s="14"/>
      <c r="M1704" s="14">
        <f t="shared" si="105"/>
        <v>0</v>
      </c>
      <c r="N1704" s="5">
        <f t="shared" si="106"/>
        <v>0</v>
      </c>
      <c r="O1704" s="5" t="str">
        <f t="shared" si="107"/>
        <v/>
      </c>
    </row>
    <row r="1705" spans="2:15" x14ac:dyDescent="0.25">
      <c r="B1705" s="14"/>
      <c r="C1705" s="14"/>
      <c r="D1705" s="14"/>
      <c r="G1705" s="4" t="str">
        <f t="shared" si="104"/>
        <v/>
      </c>
      <c r="H1705" t="s">
        <v>24</v>
      </c>
      <c r="I1705">
        <v>0</v>
      </c>
      <c r="J1705" s="14"/>
      <c r="K1705">
        <v>0</v>
      </c>
      <c r="L1705" s="14"/>
      <c r="M1705" s="14">
        <f t="shared" si="105"/>
        <v>0</v>
      </c>
      <c r="N1705" s="5">
        <f t="shared" si="106"/>
        <v>0</v>
      </c>
      <c r="O1705" s="5" t="str">
        <f t="shared" si="107"/>
        <v/>
      </c>
    </row>
    <row r="1706" spans="2:15" x14ac:dyDescent="0.25">
      <c r="B1706" s="14"/>
      <c r="C1706" s="14"/>
      <c r="D1706" s="14"/>
      <c r="G1706" s="4" t="str">
        <f t="shared" si="104"/>
        <v/>
      </c>
      <c r="H1706" t="s">
        <v>24</v>
      </c>
      <c r="I1706">
        <v>0</v>
      </c>
      <c r="J1706" s="14"/>
      <c r="K1706">
        <v>0</v>
      </c>
      <c r="L1706" s="14"/>
      <c r="M1706" s="14">
        <f t="shared" si="105"/>
        <v>0</v>
      </c>
      <c r="N1706" s="5">
        <f t="shared" si="106"/>
        <v>0</v>
      </c>
      <c r="O1706" s="5" t="str">
        <f t="shared" si="107"/>
        <v/>
      </c>
    </row>
    <row r="1707" spans="2:15" x14ac:dyDescent="0.25">
      <c r="B1707" s="14"/>
      <c r="C1707" s="14"/>
      <c r="D1707" s="14"/>
      <c r="G1707" s="4" t="str">
        <f t="shared" si="104"/>
        <v/>
      </c>
      <c r="H1707" t="s">
        <v>24</v>
      </c>
      <c r="I1707">
        <v>0</v>
      </c>
      <c r="J1707" s="14"/>
      <c r="K1707">
        <v>0</v>
      </c>
      <c r="L1707" s="14"/>
      <c r="M1707" s="14">
        <f t="shared" si="105"/>
        <v>0</v>
      </c>
      <c r="N1707" s="5">
        <f t="shared" si="106"/>
        <v>0</v>
      </c>
      <c r="O1707" s="5" t="str">
        <f t="shared" si="107"/>
        <v/>
      </c>
    </row>
    <row r="1708" spans="2:15" x14ac:dyDescent="0.25">
      <c r="B1708" s="14"/>
      <c r="C1708" s="14"/>
      <c r="D1708" s="14"/>
      <c r="G1708" s="4" t="str">
        <f t="shared" si="104"/>
        <v/>
      </c>
      <c r="H1708" t="s">
        <v>24</v>
      </c>
      <c r="I1708">
        <v>0</v>
      </c>
      <c r="J1708" s="14"/>
      <c r="K1708">
        <v>0</v>
      </c>
      <c r="L1708" s="14"/>
      <c r="M1708" s="14">
        <f t="shared" si="105"/>
        <v>0</v>
      </c>
      <c r="N1708" s="5">
        <f t="shared" si="106"/>
        <v>0</v>
      </c>
      <c r="O1708" s="5" t="str">
        <f t="shared" si="107"/>
        <v/>
      </c>
    </row>
    <row r="1709" spans="2:15" x14ac:dyDescent="0.25">
      <c r="B1709" s="14"/>
      <c r="C1709" s="14"/>
      <c r="D1709" s="14"/>
      <c r="G1709" s="4" t="str">
        <f t="shared" si="104"/>
        <v/>
      </c>
      <c r="H1709" t="s">
        <v>24</v>
      </c>
      <c r="I1709">
        <v>0</v>
      </c>
      <c r="J1709" s="14"/>
      <c r="K1709">
        <v>0</v>
      </c>
      <c r="L1709" s="14"/>
      <c r="M1709" s="14">
        <f t="shared" si="105"/>
        <v>0</v>
      </c>
      <c r="N1709" s="5">
        <f t="shared" si="106"/>
        <v>0</v>
      </c>
      <c r="O1709" s="5" t="str">
        <f t="shared" si="107"/>
        <v/>
      </c>
    </row>
    <row r="1710" spans="2:15" x14ac:dyDescent="0.25">
      <c r="B1710" s="14"/>
      <c r="C1710" s="14"/>
      <c r="D1710" s="14"/>
      <c r="G1710" s="4" t="str">
        <f t="shared" si="104"/>
        <v/>
      </c>
      <c r="H1710" t="s">
        <v>24</v>
      </c>
      <c r="I1710">
        <v>0</v>
      </c>
      <c r="J1710" s="14"/>
      <c r="K1710">
        <v>0</v>
      </c>
      <c r="L1710" s="14"/>
      <c r="M1710" s="14">
        <f t="shared" si="105"/>
        <v>0</v>
      </c>
      <c r="N1710" s="5">
        <f t="shared" si="106"/>
        <v>0</v>
      </c>
      <c r="O1710" s="5" t="str">
        <f t="shared" si="107"/>
        <v/>
      </c>
    </row>
    <row r="1711" spans="2:15" x14ac:dyDescent="0.25">
      <c r="B1711" s="14"/>
      <c r="C1711" s="14"/>
      <c r="D1711" s="14"/>
      <c r="G1711" s="4" t="str">
        <f t="shared" si="104"/>
        <v/>
      </c>
      <c r="H1711" t="s">
        <v>24</v>
      </c>
      <c r="I1711">
        <v>0</v>
      </c>
      <c r="J1711" s="14"/>
      <c r="K1711">
        <v>0</v>
      </c>
      <c r="L1711" s="14"/>
      <c r="M1711" s="14">
        <f t="shared" si="105"/>
        <v>0</v>
      </c>
      <c r="N1711" s="5">
        <f t="shared" si="106"/>
        <v>0</v>
      </c>
      <c r="O1711" s="5" t="str">
        <f t="shared" si="107"/>
        <v/>
      </c>
    </row>
    <row r="1712" spans="2:15" x14ac:dyDescent="0.25">
      <c r="B1712" s="14"/>
      <c r="C1712" s="14"/>
      <c r="D1712" s="14"/>
      <c r="G1712" s="4" t="str">
        <f t="shared" si="104"/>
        <v/>
      </c>
      <c r="H1712" t="s">
        <v>24</v>
      </c>
      <c r="I1712">
        <v>0</v>
      </c>
      <c r="J1712" s="14"/>
      <c r="K1712">
        <v>0</v>
      </c>
      <c r="L1712" s="14"/>
      <c r="M1712" s="14">
        <f t="shared" si="105"/>
        <v>0</v>
      </c>
      <c r="N1712" s="5">
        <f t="shared" si="106"/>
        <v>0</v>
      </c>
      <c r="O1712" s="5" t="str">
        <f t="shared" si="107"/>
        <v/>
      </c>
    </row>
    <row r="1713" spans="2:15" x14ac:dyDescent="0.25">
      <c r="B1713" s="14"/>
      <c r="C1713" s="14"/>
      <c r="D1713" s="14"/>
      <c r="G1713" s="4" t="str">
        <f t="shared" si="104"/>
        <v/>
      </c>
      <c r="H1713" t="s">
        <v>24</v>
      </c>
      <c r="I1713">
        <v>0</v>
      </c>
      <c r="J1713" s="14"/>
      <c r="K1713">
        <v>0</v>
      </c>
      <c r="L1713" s="14"/>
      <c r="M1713" s="14">
        <f t="shared" si="105"/>
        <v>0</v>
      </c>
      <c r="N1713" s="5">
        <f t="shared" si="106"/>
        <v>0</v>
      </c>
      <c r="O1713" s="5" t="str">
        <f t="shared" si="107"/>
        <v/>
      </c>
    </row>
    <row r="1714" spans="2:15" x14ac:dyDescent="0.25">
      <c r="B1714" s="14"/>
      <c r="C1714" s="14"/>
      <c r="D1714" s="14"/>
      <c r="G1714" s="4" t="str">
        <f t="shared" si="104"/>
        <v/>
      </c>
      <c r="H1714" t="s">
        <v>24</v>
      </c>
      <c r="I1714">
        <v>0</v>
      </c>
      <c r="J1714" s="14"/>
      <c r="K1714">
        <v>0</v>
      </c>
      <c r="L1714" s="14"/>
      <c r="M1714" s="14">
        <f t="shared" si="105"/>
        <v>0</v>
      </c>
      <c r="N1714" s="5">
        <f t="shared" si="106"/>
        <v>0</v>
      </c>
      <c r="O1714" s="5" t="str">
        <f t="shared" si="107"/>
        <v/>
      </c>
    </row>
    <row r="1715" spans="2:15" x14ac:dyDescent="0.25">
      <c r="B1715" s="14"/>
      <c r="C1715" s="14"/>
      <c r="D1715" s="14"/>
      <c r="G1715" s="4" t="str">
        <f t="shared" si="104"/>
        <v/>
      </c>
      <c r="H1715" t="s">
        <v>24</v>
      </c>
      <c r="I1715">
        <v>0</v>
      </c>
      <c r="J1715" s="14"/>
      <c r="K1715">
        <v>0</v>
      </c>
      <c r="L1715" s="14"/>
      <c r="M1715" s="14">
        <f t="shared" si="105"/>
        <v>0</v>
      </c>
      <c r="N1715" s="5">
        <f t="shared" si="106"/>
        <v>0</v>
      </c>
      <c r="O1715" s="5" t="str">
        <f t="shared" si="107"/>
        <v/>
      </c>
    </row>
    <row r="1716" spans="2:15" x14ac:dyDescent="0.25">
      <c r="B1716" s="14"/>
      <c r="C1716" s="14"/>
      <c r="D1716" s="14"/>
      <c r="G1716" s="4" t="str">
        <f t="shared" si="104"/>
        <v/>
      </c>
      <c r="H1716" t="s">
        <v>24</v>
      </c>
      <c r="I1716">
        <v>0</v>
      </c>
      <c r="J1716" s="14"/>
      <c r="K1716">
        <v>0</v>
      </c>
      <c r="L1716" s="14"/>
      <c r="M1716" s="14">
        <f t="shared" si="105"/>
        <v>0</v>
      </c>
      <c r="N1716" s="5">
        <f t="shared" si="106"/>
        <v>0</v>
      </c>
      <c r="O1716" s="5" t="str">
        <f t="shared" si="107"/>
        <v/>
      </c>
    </row>
    <row r="1717" spans="2:15" x14ac:dyDescent="0.25">
      <c r="B1717" s="14"/>
      <c r="C1717" s="14"/>
      <c r="D1717" s="14"/>
      <c r="G1717" s="4" t="str">
        <f t="shared" si="104"/>
        <v/>
      </c>
      <c r="H1717" t="s">
        <v>24</v>
      </c>
      <c r="I1717">
        <v>0</v>
      </c>
      <c r="J1717" s="14"/>
      <c r="K1717">
        <v>0</v>
      </c>
      <c r="L1717" s="14"/>
      <c r="M1717" s="14">
        <f t="shared" si="105"/>
        <v>0</v>
      </c>
      <c r="N1717" s="5">
        <f t="shared" si="106"/>
        <v>0</v>
      </c>
      <c r="O1717" s="5" t="str">
        <f t="shared" si="107"/>
        <v/>
      </c>
    </row>
    <row r="1718" spans="2:15" x14ac:dyDescent="0.25">
      <c r="B1718" s="14"/>
      <c r="C1718" s="14"/>
      <c r="D1718" s="14"/>
      <c r="G1718" s="4" t="str">
        <f t="shared" si="104"/>
        <v/>
      </c>
      <c r="H1718" t="s">
        <v>24</v>
      </c>
      <c r="I1718">
        <v>0</v>
      </c>
      <c r="J1718" s="14"/>
      <c r="K1718">
        <v>0</v>
      </c>
      <c r="L1718" s="14"/>
      <c r="M1718" s="14">
        <f t="shared" si="105"/>
        <v>0</v>
      </c>
      <c r="N1718" s="5">
        <f t="shared" si="106"/>
        <v>0</v>
      </c>
      <c r="O1718" s="5" t="str">
        <f t="shared" si="107"/>
        <v/>
      </c>
    </row>
    <row r="1719" spans="2:15" x14ac:dyDescent="0.25">
      <c r="B1719" s="14"/>
      <c r="C1719" s="14"/>
      <c r="D1719" s="14"/>
      <c r="G1719" s="4" t="str">
        <f t="shared" si="104"/>
        <v/>
      </c>
      <c r="H1719" t="s">
        <v>24</v>
      </c>
      <c r="I1719">
        <v>0</v>
      </c>
      <c r="J1719" s="14"/>
      <c r="K1719">
        <v>0</v>
      </c>
      <c r="L1719" s="14"/>
      <c r="M1719" s="14">
        <f t="shared" si="105"/>
        <v>0</v>
      </c>
      <c r="N1719" s="5">
        <f t="shared" si="106"/>
        <v>0</v>
      </c>
      <c r="O1719" s="5" t="str">
        <f t="shared" si="107"/>
        <v/>
      </c>
    </row>
    <row r="1720" spans="2:15" x14ac:dyDescent="0.25">
      <c r="B1720" s="14"/>
      <c r="C1720" s="14"/>
      <c r="D1720" s="14"/>
      <c r="G1720" s="4" t="str">
        <f t="shared" si="104"/>
        <v/>
      </c>
      <c r="H1720" t="s">
        <v>24</v>
      </c>
      <c r="I1720">
        <v>0</v>
      </c>
      <c r="J1720" s="14"/>
      <c r="K1720">
        <v>0</v>
      </c>
      <c r="L1720" s="14"/>
      <c r="M1720" s="14">
        <f t="shared" si="105"/>
        <v>0</v>
      </c>
      <c r="N1720" s="5">
        <f t="shared" si="106"/>
        <v>0</v>
      </c>
      <c r="O1720" s="5" t="str">
        <f t="shared" si="107"/>
        <v/>
      </c>
    </row>
    <row r="1721" spans="2:15" x14ac:dyDescent="0.25">
      <c r="B1721" s="14"/>
      <c r="C1721" s="14"/>
      <c r="D1721" s="14"/>
      <c r="G1721" s="4" t="str">
        <f t="shared" si="104"/>
        <v/>
      </c>
      <c r="H1721" t="s">
        <v>24</v>
      </c>
      <c r="I1721">
        <v>0</v>
      </c>
      <c r="J1721" s="14"/>
      <c r="K1721">
        <v>0</v>
      </c>
      <c r="L1721" s="14"/>
      <c r="M1721" s="14">
        <f t="shared" si="105"/>
        <v>0</v>
      </c>
      <c r="N1721" s="5">
        <f t="shared" si="106"/>
        <v>0</v>
      </c>
      <c r="O1721" s="5" t="str">
        <f t="shared" si="107"/>
        <v/>
      </c>
    </row>
    <row r="1722" spans="2:15" x14ac:dyDescent="0.25">
      <c r="B1722" s="14"/>
      <c r="C1722" s="14"/>
      <c r="D1722" s="14"/>
      <c r="G1722" s="4" t="str">
        <f t="shared" si="104"/>
        <v/>
      </c>
      <c r="H1722" t="s">
        <v>24</v>
      </c>
      <c r="I1722">
        <v>0</v>
      </c>
      <c r="J1722" s="14"/>
      <c r="K1722">
        <v>0</v>
      </c>
      <c r="L1722" s="14"/>
      <c r="M1722" s="14">
        <f t="shared" si="105"/>
        <v>0</v>
      </c>
      <c r="N1722" s="5">
        <f t="shared" si="106"/>
        <v>0</v>
      </c>
      <c r="O1722" s="5" t="str">
        <f t="shared" si="107"/>
        <v/>
      </c>
    </row>
    <row r="1723" spans="2:15" x14ac:dyDescent="0.25">
      <c r="B1723" s="14"/>
      <c r="C1723" s="14"/>
      <c r="D1723" s="14"/>
      <c r="G1723" s="4" t="str">
        <f t="shared" si="104"/>
        <v/>
      </c>
      <c r="H1723" t="s">
        <v>24</v>
      </c>
      <c r="I1723">
        <v>0</v>
      </c>
      <c r="J1723" s="14"/>
      <c r="K1723">
        <v>0</v>
      </c>
      <c r="L1723" s="14"/>
      <c r="M1723" s="14">
        <f t="shared" si="105"/>
        <v>0</v>
      </c>
      <c r="N1723" s="5">
        <f t="shared" si="106"/>
        <v>0</v>
      </c>
      <c r="O1723" s="5" t="str">
        <f t="shared" si="107"/>
        <v/>
      </c>
    </row>
    <row r="1724" spans="2:15" x14ac:dyDescent="0.25">
      <c r="B1724" s="14"/>
      <c r="C1724" s="14"/>
      <c r="D1724" s="14"/>
      <c r="G1724" s="4" t="str">
        <f t="shared" si="104"/>
        <v/>
      </c>
      <c r="H1724" t="s">
        <v>24</v>
      </c>
      <c r="I1724">
        <v>0</v>
      </c>
      <c r="J1724" s="14"/>
      <c r="K1724">
        <v>0</v>
      </c>
      <c r="L1724" s="14"/>
      <c r="M1724" s="14">
        <f t="shared" si="105"/>
        <v>0</v>
      </c>
      <c r="N1724" s="5">
        <f t="shared" si="106"/>
        <v>0</v>
      </c>
      <c r="O1724" s="5" t="str">
        <f t="shared" si="107"/>
        <v/>
      </c>
    </row>
    <row r="1725" spans="2:15" x14ac:dyDescent="0.25">
      <c r="B1725" s="14"/>
      <c r="C1725" s="14"/>
      <c r="D1725" s="14"/>
      <c r="G1725" s="4" t="str">
        <f t="shared" si="104"/>
        <v/>
      </c>
      <c r="H1725" t="s">
        <v>24</v>
      </c>
      <c r="I1725">
        <v>0</v>
      </c>
      <c r="J1725" s="14"/>
      <c r="K1725">
        <v>0</v>
      </c>
      <c r="L1725" s="14"/>
      <c r="M1725" s="14">
        <f t="shared" si="105"/>
        <v>0</v>
      </c>
      <c r="N1725" s="5">
        <f t="shared" si="106"/>
        <v>0</v>
      </c>
      <c r="O1725" s="5" t="str">
        <f t="shared" si="107"/>
        <v/>
      </c>
    </row>
    <row r="1726" spans="2:15" x14ac:dyDescent="0.25">
      <c r="B1726" s="14"/>
      <c r="C1726" s="14"/>
      <c r="D1726" s="14"/>
      <c r="G1726" s="4" t="str">
        <f t="shared" si="104"/>
        <v/>
      </c>
      <c r="H1726" t="s">
        <v>24</v>
      </c>
      <c r="I1726">
        <v>0</v>
      </c>
      <c r="J1726" s="14"/>
      <c r="K1726">
        <v>0</v>
      </c>
      <c r="L1726" s="14"/>
      <c r="M1726" s="14">
        <f t="shared" si="105"/>
        <v>0</v>
      </c>
      <c r="N1726" s="5">
        <f t="shared" si="106"/>
        <v>0</v>
      </c>
      <c r="O1726" s="5" t="str">
        <f t="shared" si="107"/>
        <v/>
      </c>
    </row>
    <row r="1727" spans="2:15" x14ac:dyDescent="0.25">
      <c r="B1727" s="14"/>
      <c r="C1727" s="14"/>
      <c r="D1727" s="14"/>
      <c r="G1727" s="4" t="str">
        <f t="shared" si="104"/>
        <v/>
      </c>
      <c r="H1727" t="s">
        <v>24</v>
      </c>
      <c r="I1727">
        <v>0</v>
      </c>
      <c r="J1727" s="14"/>
      <c r="K1727">
        <v>0</v>
      </c>
      <c r="L1727" s="14"/>
      <c r="M1727" s="14">
        <f t="shared" si="105"/>
        <v>0</v>
      </c>
      <c r="N1727" s="5">
        <f t="shared" si="106"/>
        <v>0</v>
      </c>
      <c r="O1727" s="5" t="str">
        <f t="shared" si="107"/>
        <v/>
      </c>
    </row>
    <row r="1728" spans="2:15" x14ac:dyDescent="0.25">
      <c r="B1728" s="14"/>
      <c r="C1728" s="14"/>
      <c r="D1728" s="14"/>
      <c r="G1728" s="4" t="str">
        <f t="shared" si="104"/>
        <v/>
      </c>
      <c r="H1728" t="s">
        <v>24</v>
      </c>
      <c r="I1728">
        <v>0</v>
      </c>
      <c r="J1728" s="14"/>
      <c r="K1728">
        <v>0</v>
      </c>
      <c r="L1728" s="14"/>
      <c r="M1728" s="14">
        <f t="shared" si="105"/>
        <v>0</v>
      </c>
      <c r="N1728" s="5">
        <f t="shared" si="106"/>
        <v>0</v>
      </c>
      <c r="O1728" s="5" t="str">
        <f t="shared" si="107"/>
        <v/>
      </c>
    </row>
    <row r="1729" spans="2:15" x14ac:dyDescent="0.25">
      <c r="B1729" s="14"/>
      <c r="C1729" s="14"/>
      <c r="D1729" s="14"/>
      <c r="G1729" s="4" t="str">
        <f t="shared" si="104"/>
        <v/>
      </c>
      <c r="H1729" t="s">
        <v>24</v>
      </c>
      <c r="I1729">
        <v>0</v>
      </c>
      <c r="J1729" s="14"/>
      <c r="K1729">
        <v>0</v>
      </c>
      <c r="L1729" s="14"/>
      <c r="M1729" s="14">
        <f t="shared" si="105"/>
        <v>0</v>
      </c>
      <c r="N1729" s="5">
        <f t="shared" si="106"/>
        <v>0</v>
      </c>
      <c r="O1729" s="5" t="str">
        <f t="shared" si="107"/>
        <v/>
      </c>
    </row>
    <row r="1730" spans="2:15" x14ac:dyDescent="0.25">
      <c r="B1730" s="14"/>
      <c r="C1730" s="14"/>
      <c r="D1730" s="14"/>
      <c r="G1730" s="4" t="str">
        <f t="shared" si="104"/>
        <v/>
      </c>
      <c r="H1730" t="s">
        <v>24</v>
      </c>
      <c r="I1730">
        <v>0</v>
      </c>
      <c r="J1730" s="14"/>
      <c r="K1730">
        <v>0</v>
      </c>
      <c r="L1730" s="14"/>
      <c r="M1730" s="14">
        <f t="shared" si="105"/>
        <v>0</v>
      </c>
      <c r="N1730" s="5">
        <f t="shared" si="106"/>
        <v>0</v>
      </c>
      <c r="O1730" s="5" t="str">
        <f t="shared" si="107"/>
        <v/>
      </c>
    </row>
    <row r="1731" spans="2:15" x14ac:dyDescent="0.25">
      <c r="B1731" s="14"/>
      <c r="C1731" s="14"/>
      <c r="D1731" s="14"/>
      <c r="G1731" s="4" t="str">
        <f t="shared" si="104"/>
        <v/>
      </c>
      <c r="H1731" t="s">
        <v>24</v>
      </c>
      <c r="I1731">
        <v>0</v>
      </c>
      <c r="J1731" s="14"/>
      <c r="K1731">
        <v>0</v>
      </c>
      <c r="L1731" s="14"/>
      <c r="M1731" s="14">
        <f t="shared" si="105"/>
        <v>0</v>
      </c>
      <c r="N1731" s="5">
        <f t="shared" si="106"/>
        <v>0</v>
      </c>
      <c r="O1731" s="5" t="str">
        <f t="shared" si="107"/>
        <v/>
      </c>
    </row>
    <row r="1732" spans="2:15" x14ac:dyDescent="0.25">
      <c r="B1732" s="14"/>
      <c r="C1732" s="14"/>
      <c r="D1732" s="14"/>
      <c r="G1732" s="4" t="str">
        <f t="shared" si="104"/>
        <v/>
      </c>
      <c r="H1732" t="s">
        <v>24</v>
      </c>
      <c r="I1732">
        <v>0</v>
      </c>
      <c r="J1732" s="14"/>
      <c r="K1732">
        <v>0</v>
      </c>
      <c r="L1732" s="14"/>
      <c r="M1732" s="14">
        <f t="shared" si="105"/>
        <v>0</v>
      </c>
      <c r="N1732" s="5">
        <f t="shared" si="106"/>
        <v>0</v>
      </c>
      <c r="O1732" s="5" t="str">
        <f t="shared" si="107"/>
        <v/>
      </c>
    </row>
    <row r="1733" spans="2:15" x14ac:dyDescent="0.25">
      <c r="B1733" s="14"/>
      <c r="C1733" s="14"/>
      <c r="D1733" s="14"/>
      <c r="G1733" s="4" t="str">
        <f t="shared" si="104"/>
        <v/>
      </c>
      <c r="H1733" t="s">
        <v>24</v>
      </c>
      <c r="I1733">
        <v>0</v>
      </c>
      <c r="J1733" s="14"/>
      <c r="K1733">
        <v>0</v>
      </c>
      <c r="L1733" s="14"/>
      <c r="M1733" s="14">
        <f t="shared" si="105"/>
        <v>0</v>
      </c>
      <c r="N1733" s="5">
        <f t="shared" si="106"/>
        <v>0</v>
      </c>
      <c r="O1733" s="5" t="str">
        <f t="shared" si="107"/>
        <v/>
      </c>
    </row>
    <row r="1734" spans="2:15" x14ac:dyDescent="0.25">
      <c r="B1734" s="14"/>
      <c r="C1734" s="14"/>
      <c r="D1734" s="14"/>
      <c r="G1734" s="4" t="str">
        <f t="shared" ref="G1734:G1797" si="108">A1734&amp;F1734</f>
        <v/>
      </c>
      <c r="H1734" t="s">
        <v>24</v>
      </c>
      <c r="I1734">
        <v>0</v>
      </c>
      <c r="J1734" s="14"/>
      <c r="K1734">
        <v>0</v>
      </c>
      <c r="L1734" s="14"/>
      <c r="M1734" s="14">
        <f t="shared" ref="M1734:M1797" si="109">IF(I1734&gt;0,"Masukan unit konversi",0)</f>
        <v>0</v>
      </c>
      <c r="N1734" s="5">
        <f t="shared" ref="N1734:N1797" si="110">IF(I1734&gt;0,(I1734*M1734)+K1734,K1734)</f>
        <v>0</v>
      </c>
      <c r="O1734" s="5" t="str">
        <f t="shared" ref="O1734:O1797" si="111">IF(L1734&lt;&gt;"",L1734,"")</f>
        <v/>
      </c>
    </row>
    <row r="1735" spans="2:15" x14ac:dyDescent="0.25">
      <c r="B1735" s="14"/>
      <c r="C1735" s="14"/>
      <c r="D1735" s="14"/>
      <c r="G1735" s="4" t="str">
        <f t="shared" si="108"/>
        <v/>
      </c>
      <c r="H1735" t="s">
        <v>24</v>
      </c>
      <c r="I1735">
        <v>0</v>
      </c>
      <c r="J1735" s="14"/>
      <c r="K1735">
        <v>0</v>
      </c>
      <c r="L1735" s="14"/>
      <c r="M1735" s="14">
        <f t="shared" si="109"/>
        <v>0</v>
      </c>
      <c r="N1735" s="5">
        <f t="shared" si="110"/>
        <v>0</v>
      </c>
      <c r="O1735" s="5" t="str">
        <f t="shared" si="111"/>
        <v/>
      </c>
    </row>
    <row r="1736" spans="2:15" x14ac:dyDescent="0.25">
      <c r="B1736" s="14"/>
      <c r="C1736" s="14"/>
      <c r="D1736" s="14"/>
      <c r="G1736" s="4" t="str">
        <f t="shared" si="108"/>
        <v/>
      </c>
      <c r="H1736" t="s">
        <v>24</v>
      </c>
      <c r="I1736">
        <v>0</v>
      </c>
      <c r="J1736" s="14"/>
      <c r="K1736">
        <v>0</v>
      </c>
      <c r="L1736" s="14"/>
      <c r="M1736" s="14">
        <f t="shared" si="109"/>
        <v>0</v>
      </c>
      <c r="N1736" s="5">
        <f t="shared" si="110"/>
        <v>0</v>
      </c>
      <c r="O1736" s="5" t="str">
        <f t="shared" si="111"/>
        <v/>
      </c>
    </row>
    <row r="1737" spans="2:15" x14ac:dyDescent="0.25">
      <c r="B1737" s="14"/>
      <c r="C1737" s="14"/>
      <c r="D1737" s="14"/>
      <c r="G1737" s="4" t="str">
        <f t="shared" si="108"/>
        <v/>
      </c>
      <c r="H1737" t="s">
        <v>24</v>
      </c>
      <c r="I1737">
        <v>0</v>
      </c>
      <c r="J1737" s="14"/>
      <c r="K1737">
        <v>0</v>
      </c>
      <c r="L1737" s="14"/>
      <c r="M1737" s="14">
        <f t="shared" si="109"/>
        <v>0</v>
      </c>
      <c r="N1737" s="5">
        <f t="shared" si="110"/>
        <v>0</v>
      </c>
      <c r="O1737" s="5" t="str">
        <f t="shared" si="111"/>
        <v/>
      </c>
    </row>
    <row r="1738" spans="2:15" x14ac:dyDescent="0.25">
      <c r="B1738" s="14"/>
      <c r="C1738" s="14"/>
      <c r="D1738" s="14"/>
      <c r="G1738" s="4" t="str">
        <f t="shared" si="108"/>
        <v/>
      </c>
      <c r="H1738" t="s">
        <v>24</v>
      </c>
      <c r="I1738">
        <v>0</v>
      </c>
      <c r="J1738" s="14"/>
      <c r="K1738">
        <v>0</v>
      </c>
      <c r="L1738" s="14"/>
      <c r="M1738" s="14">
        <f t="shared" si="109"/>
        <v>0</v>
      </c>
      <c r="N1738" s="5">
        <f t="shared" si="110"/>
        <v>0</v>
      </c>
      <c r="O1738" s="5" t="str">
        <f t="shared" si="111"/>
        <v/>
      </c>
    </row>
    <row r="1739" spans="2:15" x14ac:dyDescent="0.25">
      <c r="B1739" s="14"/>
      <c r="C1739" s="14"/>
      <c r="D1739" s="14"/>
      <c r="G1739" s="4" t="str">
        <f t="shared" si="108"/>
        <v/>
      </c>
      <c r="H1739" t="s">
        <v>24</v>
      </c>
      <c r="I1739">
        <v>0</v>
      </c>
      <c r="J1739" s="14"/>
      <c r="K1739">
        <v>0</v>
      </c>
      <c r="L1739" s="14"/>
      <c r="M1739" s="14">
        <f t="shared" si="109"/>
        <v>0</v>
      </c>
      <c r="N1739" s="5">
        <f t="shared" si="110"/>
        <v>0</v>
      </c>
      <c r="O1739" s="5" t="str">
        <f t="shared" si="111"/>
        <v/>
      </c>
    </row>
    <row r="1740" spans="2:15" x14ac:dyDescent="0.25">
      <c r="B1740" s="14"/>
      <c r="C1740" s="14"/>
      <c r="D1740" s="14"/>
      <c r="G1740" s="4" t="str">
        <f t="shared" si="108"/>
        <v/>
      </c>
      <c r="H1740" t="s">
        <v>24</v>
      </c>
      <c r="I1740">
        <v>0</v>
      </c>
      <c r="J1740" s="14"/>
      <c r="K1740">
        <v>0</v>
      </c>
      <c r="L1740" s="14"/>
      <c r="M1740" s="14">
        <f t="shared" si="109"/>
        <v>0</v>
      </c>
      <c r="N1740" s="5">
        <f t="shared" si="110"/>
        <v>0</v>
      </c>
      <c r="O1740" s="5" t="str">
        <f t="shared" si="111"/>
        <v/>
      </c>
    </row>
    <row r="1741" spans="2:15" x14ac:dyDescent="0.25">
      <c r="B1741" s="14"/>
      <c r="C1741" s="14"/>
      <c r="D1741" s="14"/>
      <c r="G1741" s="4" t="str">
        <f t="shared" si="108"/>
        <v/>
      </c>
      <c r="H1741" t="s">
        <v>24</v>
      </c>
      <c r="I1741">
        <v>0</v>
      </c>
      <c r="J1741" s="14"/>
      <c r="K1741">
        <v>0</v>
      </c>
      <c r="L1741" s="14"/>
      <c r="M1741" s="14">
        <f t="shared" si="109"/>
        <v>0</v>
      </c>
      <c r="N1741" s="5">
        <f t="shared" si="110"/>
        <v>0</v>
      </c>
      <c r="O1741" s="5" t="str">
        <f t="shared" si="111"/>
        <v/>
      </c>
    </row>
    <row r="1742" spans="2:15" x14ac:dyDescent="0.25">
      <c r="B1742" s="14"/>
      <c r="C1742" s="14"/>
      <c r="D1742" s="14"/>
      <c r="G1742" s="4" t="str">
        <f t="shared" si="108"/>
        <v/>
      </c>
      <c r="H1742" t="s">
        <v>24</v>
      </c>
      <c r="I1742">
        <v>0</v>
      </c>
      <c r="J1742" s="14"/>
      <c r="K1742">
        <v>0</v>
      </c>
      <c r="L1742" s="14"/>
      <c r="M1742" s="14">
        <f t="shared" si="109"/>
        <v>0</v>
      </c>
      <c r="N1742" s="5">
        <f t="shared" si="110"/>
        <v>0</v>
      </c>
      <c r="O1742" s="5" t="str">
        <f t="shared" si="111"/>
        <v/>
      </c>
    </row>
    <row r="1743" spans="2:15" x14ac:dyDescent="0.25">
      <c r="B1743" s="14"/>
      <c r="C1743" s="14"/>
      <c r="D1743" s="14"/>
      <c r="G1743" s="4" t="str">
        <f t="shared" si="108"/>
        <v/>
      </c>
      <c r="H1743" t="s">
        <v>24</v>
      </c>
      <c r="I1743">
        <v>0</v>
      </c>
      <c r="J1743" s="14"/>
      <c r="K1743">
        <v>0</v>
      </c>
      <c r="L1743" s="14"/>
      <c r="M1743" s="14">
        <f t="shared" si="109"/>
        <v>0</v>
      </c>
      <c r="N1743" s="5">
        <f t="shared" si="110"/>
        <v>0</v>
      </c>
      <c r="O1743" s="5" t="str">
        <f t="shared" si="111"/>
        <v/>
      </c>
    </row>
    <row r="1744" spans="2:15" x14ac:dyDescent="0.25">
      <c r="B1744" s="14"/>
      <c r="C1744" s="14"/>
      <c r="D1744" s="14"/>
      <c r="G1744" s="4" t="str">
        <f t="shared" si="108"/>
        <v/>
      </c>
      <c r="H1744" t="s">
        <v>24</v>
      </c>
      <c r="I1744">
        <v>0</v>
      </c>
      <c r="J1744" s="14"/>
      <c r="K1744">
        <v>0</v>
      </c>
      <c r="L1744" s="14"/>
      <c r="M1744" s="14">
        <f t="shared" si="109"/>
        <v>0</v>
      </c>
      <c r="N1744" s="5">
        <f t="shared" si="110"/>
        <v>0</v>
      </c>
      <c r="O1744" s="5" t="str">
        <f t="shared" si="111"/>
        <v/>
      </c>
    </row>
    <row r="1745" spans="2:15" x14ac:dyDescent="0.25">
      <c r="B1745" s="14"/>
      <c r="C1745" s="14"/>
      <c r="D1745" s="14"/>
      <c r="G1745" s="4" t="str">
        <f t="shared" si="108"/>
        <v/>
      </c>
      <c r="H1745" t="s">
        <v>24</v>
      </c>
      <c r="I1745">
        <v>0</v>
      </c>
      <c r="J1745" s="14"/>
      <c r="K1745">
        <v>0</v>
      </c>
      <c r="L1745" s="14"/>
      <c r="M1745" s="14">
        <f t="shared" si="109"/>
        <v>0</v>
      </c>
      <c r="N1745" s="5">
        <f t="shared" si="110"/>
        <v>0</v>
      </c>
      <c r="O1745" s="5" t="str">
        <f t="shared" si="111"/>
        <v/>
      </c>
    </row>
    <row r="1746" spans="2:15" x14ac:dyDescent="0.25">
      <c r="B1746" s="14"/>
      <c r="C1746" s="14"/>
      <c r="D1746" s="14"/>
      <c r="G1746" s="4" t="str">
        <f t="shared" si="108"/>
        <v/>
      </c>
      <c r="H1746" t="s">
        <v>24</v>
      </c>
      <c r="I1746">
        <v>0</v>
      </c>
      <c r="J1746" s="14"/>
      <c r="K1746">
        <v>0</v>
      </c>
      <c r="L1746" s="14"/>
      <c r="M1746" s="14">
        <f t="shared" si="109"/>
        <v>0</v>
      </c>
      <c r="N1746" s="5">
        <f t="shared" si="110"/>
        <v>0</v>
      </c>
      <c r="O1746" s="5" t="str">
        <f t="shared" si="111"/>
        <v/>
      </c>
    </row>
    <row r="1747" spans="2:15" x14ac:dyDescent="0.25">
      <c r="B1747" s="14"/>
      <c r="C1747" s="14"/>
      <c r="D1747" s="14"/>
      <c r="G1747" s="4" t="str">
        <f t="shared" si="108"/>
        <v/>
      </c>
      <c r="H1747" t="s">
        <v>24</v>
      </c>
      <c r="I1747">
        <v>0</v>
      </c>
      <c r="J1747" s="14"/>
      <c r="K1747">
        <v>0</v>
      </c>
      <c r="L1747" s="14"/>
      <c r="M1747" s="14">
        <f t="shared" si="109"/>
        <v>0</v>
      </c>
      <c r="N1747" s="5">
        <f t="shared" si="110"/>
        <v>0</v>
      </c>
      <c r="O1747" s="5" t="str">
        <f t="shared" si="111"/>
        <v/>
      </c>
    </row>
    <row r="1748" spans="2:15" x14ac:dyDescent="0.25">
      <c r="B1748" s="14"/>
      <c r="C1748" s="14"/>
      <c r="D1748" s="14"/>
      <c r="G1748" s="4" t="str">
        <f t="shared" si="108"/>
        <v/>
      </c>
      <c r="H1748" t="s">
        <v>24</v>
      </c>
      <c r="I1748">
        <v>0</v>
      </c>
      <c r="J1748" s="14"/>
      <c r="K1748">
        <v>0</v>
      </c>
      <c r="L1748" s="14"/>
      <c r="M1748" s="14">
        <f t="shared" si="109"/>
        <v>0</v>
      </c>
      <c r="N1748" s="5">
        <f t="shared" si="110"/>
        <v>0</v>
      </c>
      <c r="O1748" s="5" t="str">
        <f t="shared" si="111"/>
        <v/>
      </c>
    </row>
    <row r="1749" spans="2:15" x14ac:dyDescent="0.25">
      <c r="B1749" s="14"/>
      <c r="C1749" s="14"/>
      <c r="D1749" s="14"/>
      <c r="G1749" s="4" t="str">
        <f t="shared" si="108"/>
        <v/>
      </c>
      <c r="H1749" t="s">
        <v>24</v>
      </c>
      <c r="I1749">
        <v>0</v>
      </c>
      <c r="J1749" s="14"/>
      <c r="K1749">
        <v>0</v>
      </c>
      <c r="L1749" s="14"/>
      <c r="M1749" s="14">
        <f t="shared" si="109"/>
        <v>0</v>
      </c>
      <c r="N1749" s="5">
        <f t="shared" si="110"/>
        <v>0</v>
      </c>
      <c r="O1749" s="5" t="str">
        <f t="shared" si="111"/>
        <v/>
      </c>
    </row>
    <row r="1750" spans="2:15" x14ac:dyDescent="0.25">
      <c r="B1750" s="14"/>
      <c r="C1750" s="14"/>
      <c r="D1750" s="14"/>
      <c r="G1750" s="4" t="str">
        <f t="shared" si="108"/>
        <v/>
      </c>
      <c r="H1750" t="s">
        <v>24</v>
      </c>
      <c r="I1750">
        <v>0</v>
      </c>
      <c r="J1750" s="14"/>
      <c r="K1750">
        <v>0</v>
      </c>
      <c r="L1750" s="14"/>
      <c r="M1750" s="14">
        <f t="shared" si="109"/>
        <v>0</v>
      </c>
      <c r="N1750" s="5">
        <f t="shared" si="110"/>
        <v>0</v>
      </c>
      <c r="O1750" s="5" t="str">
        <f t="shared" si="111"/>
        <v/>
      </c>
    </row>
    <row r="1751" spans="2:15" x14ac:dyDescent="0.25">
      <c r="B1751" s="14"/>
      <c r="C1751" s="14"/>
      <c r="D1751" s="14"/>
      <c r="G1751" s="4" t="str">
        <f t="shared" si="108"/>
        <v/>
      </c>
      <c r="H1751" t="s">
        <v>24</v>
      </c>
      <c r="I1751">
        <v>0</v>
      </c>
      <c r="J1751" s="14"/>
      <c r="K1751">
        <v>0</v>
      </c>
      <c r="L1751" s="14"/>
      <c r="M1751" s="14">
        <f t="shared" si="109"/>
        <v>0</v>
      </c>
      <c r="N1751" s="5">
        <f t="shared" si="110"/>
        <v>0</v>
      </c>
      <c r="O1751" s="5" t="str">
        <f t="shared" si="111"/>
        <v/>
      </c>
    </row>
    <row r="1752" spans="2:15" x14ac:dyDescent="0.25">
      <c r="B1752" s="14"/>
      <c r="C1752" s="14"/>
      <c r="D1752" s="14"/>
      <c r="G1752" s="4" t="str">
        <f t="shared" si="108"/>
        <v/>
      </c>
      <c r="H1752" t="s">
        <v>24</v>
      </c>
      <c r="I1752">
        <v>0</v>
      </c>
      <c r="J1752" s="14"/>
      <c r="K1752">
        <v>0</v>
      </c>
      <c r="L1752" s="14"/>
      <c r="M1752" s="14">
        <f t="shared" si="109"/>
        <v>0</v>
      </c>
      <c r="N1752" s="5">
        <f t="shared" si="110"/>
        <v>0</v>
      </c>
      <c r="O1752" s="5" t="str">
        <f t="shared" si="111"/>
        <v/>
      </c>
    </row>
    <row r="1753" spans="2:15" x14ac:dyDescent="0.25">
      <c r="B1753" s="14"/>
      <c r="C1753" s="14"/>
      <c r="D1753" s="14"/>
      <c r="G1753" s="4" t="str">
        <f t="shared" si="108"/>
        <v/>
      </c>
      <c r="H1753" t="s">
        <v>24</v>
      </c>
      <c r="I1753">
        <v>0</v>
      </c>
      <c r="J1753" s="14"/>
      <c r="K1753">
        <v>0</v>
      </c>
      <c r="L1753" s="14"/>
      <c r="M1753" s="14">
        <f t="shared" si="109"/>
        <v>0</v>
      </c>
      <c r="N1753" s="5">
        <f t="shared" si="110"/>
        <v>0</v>
      </c>
      <c r="O1753" s="5" t="str">
        <f t="shared" si="111"/>
        <v/>
      </c>
    </row>
    <row r="1754" spans="2:15" x14ac:dyDescent="0.25">
      <c r="B1754" s="14"/>
      <c r="C1754" s="14"/>
      <c r="D1754" s="14"/>
      <c r="G1754" s="4" t="str">
        <f t="shared" si="108"/>
        <v/>
      </c>
      <c r="H1754" t="s">
        <v>24</v>
      </c>
      <c r="I1754">
        <v>0</v>
      </c>
      <c r="J1754" s="14"/>
      <c r="K1754">
        <v>0</v>
      </c>
      <c r="L1754" s="14"/>
      <c r="M1754" s="14">
        <f t="shared" si="109"/>
        <v>0</v>
      </c>
      <c r="N1754" s="5">
        <f t="shared" si="110"/>
        <v>0</v>
      </c>
      <c r="O1754" s="5" t="str">
        <f t="shared" si="111"/>
        <v/>
      </c>
    </row>
    <row r="1755" spans="2:15" x14ac:dyDescent="0.25">
      <c r="B1755" s="14"/>
      <c r="C1755" s="14"/>
      <c r="D1755" s="14"/>
      <c r="G1755" s="4" t="str">
        <f t="shared" si="108"/>
        <v/>
      </c>
      <c r="H1755" t="s">
        <v>24</v>
      </c>
      <c r="I1755">
        <v>0</v>
      </c>
      <c r="J1755" s="14"/>
      <c r="K1755">
        <v>0</v>
      </c>
      <c r="L1755" s="14"/>
      <c r="M1755" s="14">
        <f t="shared" si="109"/>
        <v>0</v>
      </c>
      <c r="N1755" s="5">
        <f t="shared" si="110"/>
        <v>0</v>
      </c>
      <c r="O1755" s="5" t="str">
        <f t="shared" si="111"/>
        <v/>
      </c>
    </row>
    <row r="1756" spans="2:15" x14ac:dyDescent="0.25">
      <c r="B1756" s="14"/>
      <c r="C1756" s="14"/>
      <c r="D1756" s="14"/>
      <c r="G1756" s="4" t="str">
        <f t="shared" si="108"/>
        <v/>
      </c>
      <c r="H1756" t="s">
        <v>24</v>
      </c>
      <c r="I1756">
        <v>0</v>
      </c>
      <c r="J1756" s="14"/>
      <c r="K1756">
        <v>0</v>
      </c>
      <c r="L1756" s="14"/>
      <c r="M1756" s="14">
        <f t="shared" si="109"/>
        <v>0</v>
      </c>
      <c r="N1756" s="5">
        <f t="shared" si="110"/>
        <v>0</v>
      </c>
      <c r="O1756" s="5" t="str">
        <f t="shared" si="111"/>
        <v/>
      </c>
    </row>
    <row r="1757" spans="2:15" x14ac:dyDescent="0.25">
      <c r="B1757" s="14"/>
      <c r="C1757" s="14"/>
      <c r="D1757" s="14"/>
      <c r="G1757" s="4" t="str">
        <f t="shared" si="108"/>
        <v/>
      </c>
      <c r="H1757" t="s">
        <v>24</v>
      </c>
      <c r="I1757">
        <v>0</v>
      </c>
      <c r="J1757" s="14"/>
      <c r="K1757">
        <v>0</v>
      </c>
      <c r="L1757" s="14"/>
      <c r="M1757" s="14">
        <f t="shared" si="109"/>
        <v>0</v>
      </c>
      <c r="N1757" s="5">
        <f t="shared" si="110"/>
        <v>0</v>
      </c>
      <c r="O1757" s="5" t="str">
        <f t="shared" si="111"/>
        <v/>
      </c>
    </row>
    <row r="1758" spans="2:15" x14ac:dyDescent="0.25">
      <c r="B1758" s="14"/>
      <c r="C1758" s="14"/>
      <c r="D1758" s="14"/>
      <c r="G1758" s="4" t="str">
        <f t="shared" si="108"/>
        <v/>
      </c>
      <c r="H1758" t="s">
        <v>24</v>
      </c>
      <c r="I1758">
        <v>0</v>
      </c>
      <c r="J1758" s="14"/>
      <c r="K1758">
        <v>0</v>
      </c>
      <c r="L1758" s="14"/>
      <c r="M1758" s="14">
        <f t="shared" si="109"/>
        <v>0</v>
      </c>
      <c r="N1758" s="5">
        <f t="shared" si="110"/>
        <v>0</v>
      </c>
      <c r="O1758" s="5" t="str">
        <f t="shared" si="111"/>
        <v/>
      </c>
    </row>
    <row r="1759" spans="2:15" x14ac:dyDescent="0.25">
      <c r="B1759" s="14"/>
      <c r="C1759" s="14"/>
      <c r="D1759" s="14"/>
      <c r="G1759" s="4" t="str">
        <f t="shared" si="108"/>
        <v/>
      </c>
      <c r="H1759" t="s">
        <v>24</v>
      </c>
      <c r="I1759">
        <v>0</v>
      </c>
      <c r="J1759" s="14"/>
      <c r="K1759">
        <v>0</v>
      </c>
      <c r="L1759" s="14"/>
      <c r="M1759" s="14">
        <f t="shared" si="109"/>
        <v>0</v>
      </c>
      <c r="N1759" s="5">
        <f t="shared" si="110"/>
        <v>0</v>
      </c>
      <c r="O1759" s="5" t="str">
        <f t="shared" si="111"/>
        <v/>
      </c>
    </row>
    <row r="1760" spans="2:15" x14ac:dyDescent="0.25">
      <c r="B1760" s="14"/>
      <c r="C1760" s="14"/>
      <c r="D1760" s="14"/>
      <c r="G1760" s="4" t="str">
        <f t="shared" si="108"/>
        <v/>
      </c>
      <c r="H1760" t="s">
        <v>24</v>
      </c>
      <c r="I1760">
        <v>0</v>
      </c>
      <c r="J1760" s="14"/>
      <c r="K1760">
        <v>0</v>
      </c>
      <c r="L1760" s="14"/>
      <c r="M1760" s="14">
        <f t="shared" si="109"/>
        <v>0</v>
      </c>
      <c r="N1760" s="5">
        <f t="shared" si="110"/>
        <v>0</v>
      </c>
      <c r="O1760" s="5" t="str">
        <f t="shared" si="111"/>
        <v/>
      </c>
    </row>
    <row r="1761" spans="2:15" x14ac:dyDescent="0.25">
      <c r="B1761" s="14"/>
      <c r="C1761" s="14"/>
      <c r="D1761" s="14"/>
      <c r="G1761" s="4" t="str">
        <f t="shared" si="108"/>
        <v/>
      </c>
      <c r="H1761" t="s">
        <v>24</v>
      </c>
      <c r="I1761">
        <v>0</v>
      </c>
      <c r="J1761" s="14"/>
      <c r="K1761">
        <v>0</v>
      </c>
      <c r="L1761" s="14"/>
      <c r="M1761" s="14">
        <f t="shared" si="109"/>
        <v>0</v>
      </c>
      <c r="N1761" s="5">
        <f t="shared" si="110"/>
        <v>0</v>
      </c>
      <c r="O1761" s="5" t="str">
        <f t="shared" si="111"/>
        <v/>
      </c>
    </row>
    <row r="1762" spans="2:15" x14ac:dyDescent="0.25">
      <c r="B1762" s="14"/>
      <c r="C1762" s="14"/>
      <c r="D1762" s="14"/>
      <c r="G1762" s="4" t="str">
        <f t="shared" si="108"/>
        <v/>
      </c>
      <c r="H1762" t="s">
        <v>24</v>
      </c>
      <c r="I1762">
        <v>0</v>
      </c>
      <c r="J1762" s="14"/>
      <c r="K1762">
        <v>0</v>
      </c>
      <c r="L1762" s="14"/>
      <c r="M1762" s="14">
        <f t="shared" si="109"/>
        <v>0</v>
      </c>
      <c r="N1762" s="5">
        <f t="shared" si="110"/>
        <v>0</v>
      </c>
      <c r="O1762" s="5" t="str">
        <f t="shared" si="111"/>
        <v/>
      </c>
    </row>
    <row r="1763" spans="2:15" x14ac:dyDescent="0.25">
      <c r="B1763" s="14"/>
      <c r="C1763" s="14"/>
      <c r="D1763" s="14"/>
      <c r="G1763" s="4" t="str">
        <f t="shared" si="108"/>
        <v/>
      </c>
      <c r="H1763" t="s">
        <v>24</v>
      </c>
      <c r="I1763">
        <v>0</v>
      </c>
      <c r="J1763" s="14"/>
      <c r="K1763">
        <v>0</v>
      </c>
      <c r="L1763" s="14"/>
      <c r="M1763" s="14">
        <f t="shared" si="109"/>
        <v>0</v>
      </c>
      <c r="N1763" s="5">
        <f t="shared" si="110"/>
        <v>0</v>
      </c>
      <c r="O1763" s="5" t="str">
        <f t="shared" si="111"/>
        <v/>
      </c>
    </row>
    <row r="1764" spans="2:15" x14ac:dyDescent="0.25">
      <c r="B1764" s="14"/>
      <c r="C1764" s="14"/>
      <c r="D1764" s="14"/>
      <c r="G1764" s="4" t="str">
        <f t="shared" si="108"/>
        <v/>
      </c>
      <c r="H1764" t="s">
        <v>24</v>
      </c>
      <c r="I1764">
        <v>0</v>
      </c>
      <c r="J1764" s="14"/>
      <c r="K1764">
        <v>0</v>
      </c>
      <c r="L1764" s="14"/>
      <c r="M1764" s="14">
        <f t="shared" si="109"/>
        <v>0</v>
      </c>
      <c r="N1764" s="5">
        <f t="shared" si="110"/>
        <v>0</v>
      </c>
      <c r="O1764" s="5" t="str">
        <f t="shared" si="111"/>
        <v/>
      </c>
    </row>
    <row r="1765" spans="2:15" x14ac:dyDescent="0.25">
      <c r="B1765" s="14"/>
      <c r="C1765" s="14"/>
      <c r="D1765" s="14"/>
      <c r="G1765" s="4" t="str">
        <f t="shared" si="108"/>
        <v/>
      </c>
      <c r="H1765" t="s">
        <v>24</v>
      </c>
      <c r="I1765">
        <v>0</v>
      </c>
      <c r="J1765" s="14"/>
      <c r="K1765">
        <v>0</v>
      </c>
      <c r="L1765" s="14"/>
      <c r="M1765" s="14">
        <f t="shared" si="109"/>
        <v>0</v>
      </c>
      <c r="N1765" s="5">
        <f t="shared" si="110"/>
        <v>0</v>
      </c>
      <c r="O1765" s="5" t="str">
        <f t="shared" si="111"/>
        <v/>
      </c>
    </row>
    <row r="1766" spans="2:15" x14ac:dyDescent="0.25">
      <c r="B1766" s="14"/>
      <c r="C1766" s="14"/>
      <c r="D1766" s="14"/>
      <c r="G1766" s="4" t="str">
        <f t="shared" si="108"/>
        <v/>
      </c>
      <c r="H1766" t="s">
        <v>24</v>
      </c>
      <c r="I1766">
        <v>0</v>
      </c>
      <c r="J1766" s="14"/>
      <c r="K1766">
        <v>0</v>
      </c>
      <c r="L1766" s="14"/>
      <c r="M1766" s="14">
        <f t="shared" si="109"/>
        <v>0</v>
      </c>
      <c r="N1766" s="5">
        <f t="shared" si="110"/>
        <v>0</v>
      </c>
      <c r="O1766" s="5" t="str">
        <f t="shared" si="111"/>
        <v/>
      </c>
    </row>
    <row r="1767" spans="2:15" x14ac:dyDescent="0.25">
      <c r="B1767" s="14"/>
      <c r="C1767" s="14"/>
      <c r="D1767" s="14"/>
      <c r="G1767" s="4" t="str">
        <f t="shared" si="108"/>
        <v/>
      </c>
      <c r="H1767" t="s">
        <v>24</v>
      </c>
      <c r="I1767">
        <v>0</v>
      </c>
      <c r="J1767" s="14"/>
      <c r="K1767">
        <v>0</v>
      </c>
      <c r="L1767" s="14"/>
      <c r="M1767" s="14">
        <f t="shared" si="109"/>
        <v>0</v>
      </c>
      <c r="N1767" s="5">
        <f t="shared" si="110"/>
        <v>0</v>
      </c>
      <c r="O1767" s="5" t="str">
        <f t="shared" si="111"/>
        <v/>
      </c>
    </row>
    <row r="1768" spans="2:15" x14ac:dyDescent="0.25">
      <c r="B1768" s="14"/>
      <c r="C1768" s="14"/>
      <c r="D1768" s="14"/>
      <c r="G1768" s="4" t="str">
        <f t="shared" si="108"/>
        <v/>
      </c>
      <c r="H1768" t="s">
        <v>24</v>
      </c>
      <c r="I1768">
        <v>0</v>
      </c>
      <c r="J1768" s="14"/>
      <c r="K1768">
        <v>0</v>
      </c>
      <c r="L1768" s="14"/>
      <c r="M1768" s="14">
        <f t="shared" si="109"/>
        <v>0</v>
      </c>
      <c r="N1768" s="5">
        <f t="shared" si="110"/>
        <v>0</v>
      </c>
      <c r="O1768" s="5" t="str">
        <f t="shared" si="111"/>
        <v/>
      </c>
    </row>
    <row r="1769" spans="2:15" x14ac:dyDescent="0.25">
      <c r="B1769" s="14"/>
      <c r="C1769" s="14"/>
      <c r="D1769" s="14"/>
      <c r="G1769" s="4" t="str">
        <f t="shared" si="108"/>
        <v/>
      </c>
      <c r="H1769" t="s">
        <v>24</v>
      </c>
      <c r="I1769">
        <v>0</v>
      </c>
      <c r="J1769" s="14"/>
      <c r="K1769">
        <v>0</v>
      </c>
      <c r="L1769" s="14"/>
      <c r="M1769" s="14">
        <f t="shared" si="109"/>
        <v>0</v>
      </c>
      <c r="N1769" s="5">
        <f t="shared" si="110"/>
        <v>0</v>
      </c>
      <c r="O1769" s="5" t="str">
        <f t="shared" si="111"/>
        <v/>
      </c>
    </row>
    <row r="1770" spans="2:15" x14ac:dyDescent="0.25">
      <c r="B1770" s="14"/>
      <c r="C1770" s="14"/>
      <c r="D1770" s="14"/>
      <c r="G1770" s="4" t="str">
        <f t="shared" si="108"/>
        <v/>
      </c>
      <c r="H1770" t="s">
        <v>24</v>
      </c>
      <c r="I1770">
        <v>0</v>
      </c>
      <c r="J1770" s="14"/>
      <c r="K1770">
        <v>0</v>
      </c>
      <c r="L1770" s="14"/>
      <c r="M1770" s="14">
        <f t="shared" si="109"/>
        <v>0</v>
      </c>
      <c r="N1770" s="5">
        <f t="shared" si="110"/>
        <v>0</v>
      </c>
      <c r="O1770" s="5" t="str">
        <f t="shared" si="111"/>
        <v/>
      </c>
    </row>
    <row r="1771" spans="2:15" x14ac:dyDescent="0.25">
      <c r="B1771" s="14"/>
      <c r="C1771" s="14"/>
      <c r="D1771" s="14"/>
      <c r="G1771" s="4" t="str">
        <f t="shared" si="108"/>
        <v/>
      </c>
      <c r="H1771" t="s">
        <v>24</v>
      </c>
      <c r="I1771">
        <v>0</v>
      </c>
      <c r="J1771" s="14"/>
      <c r="K1771">
        <v>0</v>
      </c>
      <c r="L1771" s="14"/>
      <c r="M1771" s="14">
        <f t="shared" si="109"/>
        <v>0</v>
      </c>
      <c r="N1771" s="5">
        <f t="shared" si="110"/>
        <v>0</v>
      </c>
      <c r="O1771" s="5" t="str">
        <f t="shared" si="111"/>
        <v/>
      </c>
    </row>
    <row r="1772" spans="2:15" x14ac:dyDescent="0.25">
      <c r="B1772" s="14"/>
      <c r="C1772" s="14"/>
      <c r="D1772" s="14"/>
      <c r="G1772" s="4" t="str">
        <f t="shared" si="108"/>
        <v/>
      </c>
      <c r="H1772" t="s">
        <v>24</v>
      </c>
      <c r="I1772">
        <v>0</v>
      </c>
      <c r="J1772" s="14"/>
      <c r="K1772">
        <v>0</v>
      </c>
      <c r="L1772" s="14"/>
      <c r="M1772" s="14">
        <f t="shared" si="109"/>
        <v>0</v>
      </c>
      <c r="N1772" s="5">
        <f t="shared" si="110"/>
        <v>0</v>
      </c>
      <c r="O1772" s="5" t="str">
        <f t="shared" si="111"/>
        <v/>
      </c>
    </row>
    <row r="1773" spans="2:15" x14ac:dyDescent="0.25">
      <c r="B1773" s="14"/>
      <c r="C1773" s="14"/>
      <c r="D1773" s="14"/>
      <c r="G1773" s="4" t="str">
        <f t="shared" si="108"/>
        <v/>
      </c>
      <c r="H1773" t="s">
        <v>24</v>
      </c>
      <c r="I1773">
        <v>0</v>
      </c>
      <c r="J1773" s="14"/>
      <c r="K1773">
        <v>0</v>
      </c>
      <c r="L1773" s="14"/>
      <c r="M1773" s="14">
        <f t="shared" si="109"/>
        <v>0</v>
      </c>
      <c r="N1773" s="5">
        <f t="shared" si="110"/>
        <v>0</v>
      </c>
      <c r="O1773" s="5" t="str">
        <f t="shared" si="111"/>
        <v/>
      </c>
    </row>
    <row r="1774" spans="2:15" x14ac:dyDescent="0.25">
      <c r="B1774" s="14"/>
      <c r="C1774" s="14"/>
      <c r="D1774" s="14"/>
      <c r="G1774" s="4" t="str">
        <f t="shared" si="108"/>
        <v/>
      </c>
      <c r="H1774" t="s">
        <v>24</v>
      </c>
      <c r="I1774">
        <v>0</v>
      </c>
      <c r="J1774" s="14"/>
      <c r="K1774">
        <v>0</v>
      </c>
      <c r="L1774" s="14"/>
      <c r="M1774" s="14">
        <f t="shared" si="109"/>
        <v>0</v>
      </c>
      <c r="N1774" s="5">
        <f t="shared" si="110"/>
        <v>0</v>
      </c>
      <c r="O1774" s="5" t="str">
        <f t="shared" si="111"/>
        <v/>
      </c>
    </row>
    <row r="1775" spans="2:15" x14ac:dyDescent="0.25">
      <c r="B1775" s="14"/>
      <c r="C1775" s="14"/>
      <c r="D1775" s="14"/>
      <c r="G1775" s="4" t="str">
        <f t="shared" si="108"/>
        <v/>
      </c>
      <c r="H1775" t="s">
        <v>24</v>
      </c>
      <c r="I1775">
        <v>0</v>
      </c>
      <c r="J1775" s="14"/>
      <c r="K1775">
        <v>0</v>
      </c>
      <c r="L1775" s="14"/>
      <c r="M1775" s="14">
        <f t="shared" si="109"/>
        <v>0</v>
      </c>
      <c r="N1775" s="5">
        <f t="shared" si="110"/>
        <v>0</v>
      </c>
      <c r="O1775" s="5" t="str">
        <f t="shared" si="111"/>
        <v/>
      </c>
    </row>
    <row r="1776" spans="2:15" x14ac:dyDescent="0.25">
      <c r="B1776" s="14"/>
      <c r="C1776" s="14"/>
      <c r="D1776" s="14"/>
      <c r="G1776" s="4" t="str">
        <f t="shared" si="108"/>
        <v/>
      </c>
      <c r="H1776" t="s">
        <v>24</v>
      </c>
      <c r="I1776">
        <v>0</v>
      </c>
      <c r="J1776" s="14"/>
      <c r="K1776">
        <v>0</v>
      </c>
      <c r="L1776" s="14"/>
      <c r="M1776" s="14">
        <f t="shared" si="109"/>
        <v>0</v>
      </c>
      <c r="N1776" s="5">
        <f t="shared" si="110"/>
        <v>0</v>
      </c>
      <c r="O1776" s="5" t="str">
        <f t="shared" si="111"/>
        <v/>
      </c>
    </row>
    <row r="1777" spans="2:15" x14ac:dyDescent="0.25">
      <c r="B1777" s="14"/>
      <c r="C1777" s="14"/>
      <c r="D1777" s="14"/>
      <c r="G1777" s="4" t="str">
        <f t="shared" si="108"/>
        <v/>
      </c>
      <c r="H1777" t="s">
        <v>24</v>
      </c>
      <c r="I1777">
        <v>0</v>
      </c>
      <c r="J1777" s="14"/>
      <c r="K1777">
        <v>0</v>
      </c>
      <c r="L1777" s="14"/>
      <c r="M1777" s="14">
        <f t="shared" si="109"/>
        <v>0</v>
      </c>
      <c r="N1777" s="5">
        <f t="shared" si="110"/>
        <v>0</v>
      </c>
      <c r="O1777" s="5" t="str">
        <f t="shared" si="111"/>
        <v/>
      </c>
    </row>
    <row r="1778" spans="2:15" x14ac:dyDescent="0.25">
      <c r="B1778" s="14"/>
      <c r="C1778" s="14"/>
      <c r="D1778" s="14"/>
      <c r="G1778" s="4" t="str">
        <f t="shared" si="108"/>
        <v/>
      </c>
      <c r="H1778" t="s">
        <v>24</v>
      </c>
      <c r="I1778">
        <v>0</v>
      </c>
      <c r="J1778" s="14"/>
      <c r="K1778">
        <v>0</v>
      </c>
      <c r="L1778" s="14"/>
      <c r="M1778" s="14">
        <f t="shared" si="109"/>
        <v>0</v>
      </c>
      <c r="N1778" s="5">
        <f t="shared" si="110"/>
        <v>0</v>
      </c>
      <c r="O1778" s="5" t="str">
        <f t="shared" si="111"/>
        <v/>
      </c>
    </row>
    <row r="1779" spans="2:15" x14ac:dyDescent="0.25">
      <c r="B1779" s="14"/>
      <c r="C1779" s="14"/>
      <c r="D1779" s="14"/>
      <c r="G1779" s="4" t="str">
        <f t="shared" si="108"/>
        <v/>
      </c>
      <c r="H1779" t="s">
        <v>24</v>
      </c>
      <c r="I1779">
        <v>0</v>
      </c>
      <c r="J1779" s="14"/>
      <c r="K1779">
        <v>0</v>
      </c>
      <c r="L1779" s="14"/>
      <c r="M1779" s="14">
        <f t="shared" si="109"/>
        <v>0</v>
      </c>
      <c r="N1779" s="5">
        <f t="shared" si="110"/>
        <v>0</v>
      </c>
      <c r="O1779" s="5" t="str">
        <f t="shared" si="111"/>
        <v/>
      </c>
    </row>
    <row r="1780" spans="2:15" x14ac:dyDescent="0.25">
      <c r="B1780" s="14"/>
      <c r="C1780" s="14"/>
      <c r="D1780" s="14"/>
      <c r="G1780" s="4" t="str">
        <f t="shared" si="108"/>
        <v/>
      </c>
      <c r="H1780" t="s">
        <v>24</v>
      </c>
      <c r="I1780">
        <v>0</v>
      </c>
      <c r="J1780" s="14"/>
      <c r="K1780">
        <v>0</v>
      </c>
      <c r="L1780" s="14"/>
      <c r="M1780" s="14">
        <f t="shared" si="109"/>
        <v>0</v>
      </c>
      <c r="N1780" s="5">
        <f t="shared" si="110"/>
        <v>0</v>
      </c>
      <c r="O1780" s="5" t="str">
        <f t="shared" si="111"/>
        <v/>
      </c>
    </row>
    <row r="1781" spans="2:15" x14ac:dyDescent="0.25">
      <c r="B1781" s="14"/>
      <c r="C1781" s="14"/>
      <c r="D1781" s="14"/>
      <c r="G1781" s="4" t="str">
        <f t="shared" si="108"/>
        <v/>
      </c>
      <c r="H1781" t="s">
        <v>24</v>
      </c>
      <c r="I1781">
        <v>0</v>
      </c>
      <c r="J1781" s="14"/>
      <c r="K1781">
        <v>0</v>
      </c>
      <c r="L1781" s="14"/>
      <c r="M1781" s="14">
        <f t="shared" si="109"/>
        <v>0</v>
      </c>
      <c r="N1781" s="5">
        <f t="shared" si="110"/>
        <v>0</v>
      </c>
      <c r="O1781" s="5" t="str">
        <f t="shared" si="111"/>
        <v/>
      </c>
    </row>
    <row r="1782" spans="2:15" x14ac:dyDescent="0.25">
      <c r="B1782" s="14"/>
      <c r="C1782" s="14"/>
      <c r="D1782" s="14"/>
      <c r="G1782" s="4" t="str">
        <f t="shared" si="108"/>
        <v/>
      </c>
      <c r="H1782" t="s">
        <v>24</v>
      </c>
      <c r="I1782">
        <v>0</v>
      </c>
      <c r="J1782" s="14"/>
      <c r="K1782">
        <v>0</v>
      </c>
      <c r="L1782" s="14"/>
      <c r="M1782" s="14">
        <f t="shared" si="109"/>
        <v>0</v>
      </c>
      <c r="N1782" s="5">
        <f t="shared" si="110"/>
        <v>0</v>
      </c>
      <c r="O1782" s="5" t="str">
        <f t="shared" si="111"/>
        <v/>
      </c>
    </row>
    <row r="1783" spans="2:15" x14ac:dyDescent="0.25">
      <c r="B1783" s="14"/>
      <c r="C1783" s="14"/>
      <c r="D1783" s="14"/>
      <c r="G1783" s="4" t="str">
        <f t="shared" si="108"/>
        <v/>
      </c>
      <c r="H1783" t="s">
        <v>24</v>
      </c>
      <c r="I1783">
        <v>0</v>
      </c>
      <c r="J1783" s="14"/>
      <c r="K1783">
        <v>0</v>
      </c>
      <c r="L1783" s="14"/>
      <c r="M1783" s="14">
        <f t="shared" si="109"/>
        <v>0</v>
      </c>
      <c r="N1783" s="5">
        <f t="shared" si="110"/>
        <v>0</v>
      </c>
      <c r="O1783" s="5" t="str">
        <f t="shared" si="111"/>
        <v/>
      </c>
    </row>
    <row r="1784" spans="2:15" x14ac:dyDescent="0.25">
      <c r="B1784" s="14"/>
      <c r="C1784" s="14"/>
      <c r="D1784" s="14"/>
      <c r="G1784" s="4" t="str">
        <f t="shared" si="108"/>
        <v/>
      </c>
      <c r="H1784" t="s">
        <v>24</v>
      </c>
      <c r="I1784">
        <v>0</v>
      </c>
      <c r="J1784" s="14"/>
      <c r="K1784">
        <v>0</v>
      </c>
      <c r="L1784" s="14"/>
      <c r="M1784" s="14">
        <f t="shared" si="109"/>
        <v>0</v>
      </c>
      <c r="N1784" s="5">
        <f t="shared" si="110"/>
        <v>0</v>
      </c>
      <c r="O1784" s="5" t="str">
        <f t="shared" si="111"/>
        <v/>
      </c>
    </row>
    <row r="1785" spans="2:15" x14ac:dyDescent="0.25">
      <c r="B1785" s="14"/>
      <c r="C1785" s="14"/>
      <c r="D1785" s="14"/>
      <c r="G1785" s="4" t="str">
        <f t="shared" si="108"/>
        <v/>
      </c>
      <c r="H1785" t="s">
        <v>24</v>
      </c>
      <c r="I1785">
        <v>0</v>
      </c>
      <c r="J1785" s="14"/>
      <c r="K1785">
        <v>0</v>
      </c>
      <c r="L1785" s="14"/>
      <c r="M1785" s="14">
        <f t="shared" si="109"/>
        <v>0</v>
      </c>
      <c r="N1785" s="5">
        <f t="shared" si="110"/>
        <v>0</v>
      </c>
      <c r="O1785" s="5" t="str">
        <f t="shared" si="111"/>
        <v/>
      </c>
    </row>
    <row r="1786" spans="2:15" x14ac:dyDescent="0.25">
      <c r="B1786" s="14"/>
      <c r="C1786" s="14"/>
      <c r="D1786" s="14"/>
      <c r="G1786" s="4" t="str">
        <f t="shared" si="108"/>
        <v/>
      </c>
      <c r="H1786" t="s">
        <v>24</v>
      </c>
      <c r="I1786">
        <v>0</v>
      </c>
      <c r="J1786" s="14"/>
      <c r="K1786">
        <v>0</v>
      </c>
      <c r="L1786" s="14"/>
      <c r="M1786" s="14">
        <f t="shared" si="109"/>
        <v>0</v>
      </c>
      <c r="N1786" s="5">
        <f t="shared" si="110"/>
        <v>0</v>
      </c>
      <c r="O1786" s="5" t="str">
        <f t="shared" si="111"/>
        <v/>
      </c>
    </row>
    <row r="1787" spans="2:15" x14ac:dyDescent="0.25">
      <c r="B1787" s="14"/>
      <c r="C1787" s="14"/>
      <c r="D1787" s="14"/>
      <c r="G1787" s="4" t="str">
        <f t="shared" si="108"/>
        <v/>
      </c>
      <c r="H1787" t="s">
        <v>24</v>
      </c>
      <c r="I1787">
        <v>0</v>
      </c>
      <c r="J1787" s="14"/>
      <c r="K1787">
        <v>0</v>
      </c>
      <c r="L1787" s="14"/>
      <c r="M1787" s="14">
        <f t="shared" si="109"/>
        <v>0</v>
      </c>
      <c r="N1787" s="5">
        <f t="shared" si="110"/>
        <v>0</v>
      </c>
      <c r="O1787" s="5" t="str">
        <f t="shared" si="111"/>
        <v/>
      </c>
    </row>
    <row r="1788" spans="2:15" x14ac:dyDescent="0.25">
      <c r="B1788" s="14"/>
      <c r="C1788" s="14"/>
      <c r="D1788" s="14"/>
      <c r="G1788" s="4" t="str">
        <f t="shared" si="108"/>
        <v/>
      </c>
      <c r="H1788" t="s">
        <v>24</v>
      </c>
      <c r="I1788">
        <v>0</v>
      </c>
      <c r="J1788" s="14"/>
      <c r="K1788">
        <v>0</v>
      </c>
      <c r="L1788" s="14"/>
      <c r="M1788" s="14">
        <f t="shared" si="109"/>
        <v>0</v>
      </c>
      <c r="N1788" s="5">
        <f t="shared" si="110"/>
        <v>0</v>
      </c>
      <c r="O1788" s="5" t="str">
        <f t="shared" si="111"/>
        <v/>
      </c>
    </row>
    <row r="1789" spans="2:15" x14ac:dyDescent="0.25">
      <c r="B1789" s="14"/>
      <c r="C1789" s="14"/>
      <c r="D1789" s="14"/>
      <c r="G1789" s="4" t="str">
        <f t="shared" si="108"/>
        <v/>
      </c>
      <c r="H1789" t="s">
        <v>24</v>
      </c>
      <c r="I1789">
        <v>0</v>
      </c>
      <c r="J1789" s="14"/>
      <c r="K1789">
        <v>0</v>
      </c>
      <c r="L1789" s="14"/>
      <c r="M1789" s="14">
        <f t="shared" si="109"/>
        <v>0</v>
      </c>
      <c r="N1789" s="5">
        <f t="shared" si="110"/>
        <v>0</v>
      </c>
      <c r="O1789" s="5" t="str">
        <f t="shared" si="111"/>
        <v/>
      </c>
    </row>
    <row r="1790" spans="2:15" x14ac:dyDescent="0.25">
      <c r="B1790" s="14"/>
      <c r="C1790" s="14"/>
      <c r="D1790" s="14"/>
      <c r="G1790" s="4" t="str">
        <f t="shared" si="108"/>
        <v/>
      </c>
      <c r="H1790" t="s">
        <v>24</v>
      </c>
      <c r="I1790">
        <v>0</v>
      </c>
      <c r="J1790" s="14"/>
      <c r="K1790">
        <v>0</v>
      </c>
      <c r="L1790" s="14"/>
      <c r="M1790" s="14">
        <f t="shared" si="109"/>
        <v>0</v>
      </c>
      <c r="N1790" s="5">
        <f t="shared" si="110"/>
        <v>0</v>
      </c>
      <c r="O1790" s="5" t="str">
        <f t="shared" si="111"/>
        <v/>
      </c>
    </row>
    <row r="1791" spans="2:15" x14ac:dyDescent="0.25">
      <c r="B1791" s="14"/>
      <c r="C1791" s="14"/>
      <c r="D1791" s="14"/>
      <c r="G1791" s="4" t="str">
        <f t="shared" si="108"/>
        <v/>
      </c>
      <c r="H1791" t="s">
        <v>24</v>
      </c>
      <c r="I1791">
        <v>0</v>
      </c>
      <c r="J1791" s="14"/>
      <c r="K1791">
        <v>0</v>
      </c>
      <c r="L1791" s="14"/>
      <c r="M1791" s="14">
        <f t="shared" si="109"/>
        <v>0</v>
      </c>
      <c r="N1791" s="5">
        <f t="shared" si="110"/>
        <v>0</v>
      </c>
      <c r="O1791" s="5" t="str">
        <f t="shared" si="111"/>
        <v/>
      </c>
    </row>
    <row r="1792" spans="2:15" x14ac:dyDescent="0.25">
      <c r="B1792" s="14"/>
      <c r="C1792" s="14"/>
      <c r="D1792" s="14"/>
      <c r="G1792" s="4" t="str">
        <f t="shared" si="108"/>
        <v/>
      </c>
      <c r="H1792" t="s">
        <v>24</v>
      </c>
      <c r="I1792">
        <v>0</v>
      </c>
      <c r="J1792" s="14"/>
      <c r="K1792">
        <v>0</v>
      </c>
      <c r="L1792" s="14"/>
      <c r="M1792" s="14">
        <f t="shared" si="109"/>
        <v>0</v>
      </c>
      <c r="N1792" s="5">
        <f t="shared" si="110"/>
        <v>0</v>
      </c>
      <c r="O1792" s="5" t="str">
        <f t="shared" si="111"/>
        <v/>
      </c>
    </row>
    <row r="1793" spans="2:15" x14ac:dyDescent="0.25">
      <c r="B1793" s="14"/>
      <c r="C1793" s="14"/>
      <c r="D1793" s="14"/>
      <c r="G1793" s="4" t="str">
        <f t="shared" si="108"/>
        <v/>
      </c>
      <c r="H1793" t="s">
        <v>24</v>
      </c>
      <c r="I1793">
        <v>0</v>
      </c>
      <c r="J1793" s="14"/>
      <c r="K1793">
        <v>0</v>
      </c>
      <c r="L1793" s="14"/>
      <c r="M1793" s="14">
        <f t="shared" si="109"/>
        <v>0</v>
      </c>
      <c r="N1793" s="5">
        <f t="shared" si="110"/>
        <v>0</v>
      </c>
      <c r="O1793" s="5" t="str">
        <f t="shared" si="111"/>
        <v/>
      </c>
    </row>
    <row r="1794" spans="2:15" x14ac:dyDescent="0.25">
      <c r="B1794" s="14"/>
      <c r="C1794" s="14"/>
      <c r="D1794" s="14"/>
      <c r="G1794" s="4" t="str">
        <f t="shared" si="108"/>
        <v/>
      </c>
      <c r="H1794" t="s">
        <v>24</v>
      </c>
      <c r="I1794">
        <v>0</v>
      </c>
      <c r="J1794" s="14"/>
      <c r="K1794">
        <v>0</v>
      </c>
      <c r="L1794" s="14"/>
      <c r="M1794" s="14">
        <f t="shared" si="109"/>
        <v>0</v>
      </c>
      <c r="N1794" s="5">
        <f t="shared" si="110"/>
        <v>0</v>
      </c>
      <c r="O1794" s="5" t="str">
        <f t="shared" si="111"/>
        <v/>
      </c>
    </row>
    <row r="1795" spans="2:15" x14ac:dyDescent="0.25">
      <c r="B1795" s="14"/>
      <c r="C1795" s="14"/>
      <c r="D1795" s="14"/>
      <c r="G1795" s="4" t="str">
        <f t="shared" si="108"/>
        <v/>
      </c>
      <c r="H1795" t="s">
        <v>24</v>
      </c>
      <c r="I1795">
        <v>0</v>
      </c>
      <c r="J1795" s="14"/>
      <c r="K1795">
        <v>0</v>
      </c>
      <c r="L1795" s="14"/>
      <c r="M1795" s="14">
        <f t="shared" si="109"/>
        <v>0</v>
      </c>
      <c r="N1795" s="5">
        <f t="shared" si="110"/>
        <v>0</v>
      </c>
      <c r="O1795" s="5" t="str">
        <f t="shared" si="111"/>
        <v/>
      </c>
    </row>
    <row r="1796" spans="2:15" x14ac:dyDescent="0.25">
      <c r="B1796" s="14"/>
      <c r="C1796" s="14"/>
      <c r="D1796" s="14"/>
      <c r="G1796" s="4" t="str">
        <f t="shared" si="108"/>
        <v/>
      </c>
      <c r="H1796" t="s">
        <v>24</v>
      </c>
      <c r="I1796">
        <v>0</v>
      </c>
      <c r="J1796" s="14"/>
      <c r="K1796">
        <v>0</v>
      </c>
      <c r="L1796" s="14"/>
      <c r="M1796" s="14">
        <f t="shared" si="109"/>
        <v>0</v>
      </c>
      <c r="N1796" s="5">
        <f t="shared" si="110"/>
        <v>0</v>
      </c>
      <c r="O1796" s="5" t="str">
        <f t="shared" si="111"/>
        <v/>
      </c>
    </row>
    <row r="1797" spans="2:15" x14ac:dyDescent="0.25">
      <c r="B1797" s="14"/>
      <c r="C1797" s="14"/>
      <c r="D1797" s="14"/>
      <c r="G1797" s="4" t="str">
        <f t="shared" si="108"/>
        <v/>
      </c>
      <c r="H1797" t="s">
        <v>24</v>
      </c>
      <c r="I1797">
        <v>0</v>
      </c>
      <c r="J1797" s="14"/>
      <c r="K1797">
        <v>0</v>
      </c>
      <c r="L1797" s="14"/>
      <c r="M1797" s="14">
        <f t="shared" si="109"/>
        <v>0</v>
      </c>
      <c r="N1797" s="5">
        <f t="shared" si="110"/>
        <v>0</v>
      </c>
      <c r="O1797" s="5" t="str">
        <f t="shared" si="111"/>
        <v/>
      </c>
    </row>
    <row r="1798" spans="2:15" x14ac:dyDescent="0.25">
      <c r="B1798" s="14"/>
      <c r="C1798" s="14"/>
      <c r="D1798" s="14"/>
      <c r="G1798" s="4" t="str">
        <f t="shared" ref="G1798:G1861" si="112">A1798&amp;F1798</f>
        <v/>
      </c>
      <c r="H1798" t="s">
        <v>24</v>
      </c>
      <c r="I1798">
        <v>0</v>
      </c>
      <c r="J1798" s="14"/>
      <c r="K1798">
        <v>0</v>
      </c>
      <c r="L1798" s="14"/>
      <c r="M1798" s="14">
        <f t="shared" ref="M1798:M1861" si="113">IF(I1798&gt;0,"Masukan unit konversi",0)</f>
        <v>0</v>
      </c>
      <c r="N1798" s="5">
        <f t="shared" ref="N1798:N1861" si="114">IF(I1798&gt;0,(I1798*M1798)+K1798,K1798)</f>
        <v>0</v>
      </c>
      <c r="O1798" s="5" t="str">
        <f t="shared" ref="O1798:O1861" si="115">IF(L1798&lt;&gt;"",L1798,"")</f>
        <v/>
      </c>
    </row>
    <row r="1799" spans="2:15" x14ac:dyDescent="0.25">
      <c r="B1799" s="14"/>
      <c r="C1799" s="14"/>
      <c r="D1799" s="14"/>
      <c r="G1799" s="4" t="str">
        <f t="shared" si="112"/>
        <v/>
      </c>
      <c r="H1799" t="s">
        <v>24</v>
      </c>
      <c r="I1799">
        <v>0</v>
      </c>
      <c r="J1799" s="14"/>
      <c r="K1799">
        <v>0</v>
      </c>
      <c r="L1799" s="14"/>
      <c r="M1799" s="14">
        <f t="shared" si="113"/>
        <v>0</v>
      </c>
      <c r="N1799" s="5">
        <f t="shared" si="114"/>
        <v>0</v>
      </c>
      <c r="O1799" s="5" t="str">
        <f t="shared" si="115"/>
        <v/>
      </c>
    </row>
    <row r="1800" spans="2:15" x14ac:dyDescent="0.25">
      <c r="B1800" s="14"/>
      <c r="C1800" s="14"/>
      <c r="D1800" s="14"/>
      <c r="G1800" s="4" t="str">
        <f t="shared" si="112"/>
        <v/>
      </c>
      <c r="H1800" t="s">
        <v>24</v>
      </c>
      <c r="I1800">
        <v>0</v>
      </c>
      <c r="J1800" s="14"/>
      <c r="K1800">
        <v>0</v>
      </c>
      <c r="L1800" s="14"/>
      <c r="M1800" s="14">
        <f t="shared" si="113"/>
        <v>0</v>
      </c>
      <c r="N1800" s="5">
        <f t="shared" si="114"/>
        <v>0</v>
      </c>
      <c r="O1800" s="5" t="str">
        <f t="shared" si="115"/>
        <v/>
      </c>
    </row>
    <row r="1801" spans="2:15" x14ac:dyDescent="0.25">
      <c r="B1801" s="14"/>
      <c r="C1801" s="14"/>
      <c r="D1801" s="14"/>
      <c r="G1801" s="4" t="str">
        <f t="shared" si="112"/>
        <v/>
      </c>
      <c r="H1801" t="s">
        <v>24</v>
      </c>
      <c r="I1801">
        <v>0</v>
      </c>
      <c r="J1801" s="14"/>
      <c r="K1801">
        <v>0</v>
      </c>
      <c r="L1801" s="14"/>
      <c r="M1801" s="14">
        <f t="shared" si="113"/>
        <v>0</v>
      </c>
      <c r="N1801" s="5">
        <f t="shared" si="114"/>
        <v>0</v>
      </c>
      <c r="O1801" s="5" t="str">
        <f t="shared" si="115"/>
        <v/>
      </c>
    </row>
    <row r="1802" spans="2:15" x14ac:dyDescent="0.25">
      <c r="B1802" s="14"/>
      <c r="C1802" s="14"/>
      <c r="D1802" s="14"/>
      <c r="G1802" s="4" t="str">
        <f t="shared" si="112"/>
        <v/>
      </c>
      <c r="H1802" t="s">
        <v>24</v>
      </c>
      <c r="I1802">
        <v>0</v>
      </c>
      <c r="J1802" s="14"/>
      <c r="K1802">
        <v>0</v>
      </c>
      <c r="L1802" s="14"/>
      <c r="M1802" s="14">
        <f t="shared" si="113"/>
        <v>0</v>
      </c>
      <c r="N1802" s="5">
        <f t="shared" si="114"/>
        <v>0</v>
      </c>
      <c r="O1802" s="5" t="str">
        <f t="shared" si="115"/>
        <v/>
      </c>
    </row>
    <row r="1803" spans="2:15" x14ac:dyDescent="0.25">
      <c r="B1803" s="14"/>
      <c r="C1803" s="14"/>
      <c r="D1803" s="14"/>
      <c r="G1803" s="4" t="str">
        <f t="shared" si="112"/>
        <v/>
      </c>
      <c r="H1803" t="s">
        <v>24</v>
      </c>
      <c r="I1803">
        <v>0</v>
      </c>
      <c r="J1803" s="14"/>
      <c r="K1803">
        <v>0</v>
      </c>
      <c r="L1803" s="14"/>
      <c r="M1803" s="14">
        <f t="shared" si="113"/>
        <v>0</v>
      </c>
      <c r="N1803" s="5">
        <f t="shared" si="114"/>
        <v>0</v>
      </c>
      <c r="O1803" s="5" t="str">
        <f t="shared" si="115"/>
        <v/>
      </c>
    </row>
    <row r="1804" spans="2:15" x14ac:dyDescent="0.25">
      <c r="B1804" s="14"/>
      <c r="C1804" s="14"/>
      <c r="D1804" s="14"/>
      <c r="G1804" s="4" t="str">
        <f t="shared" si="112"/>
        <v/>
      </c>
      <c r="H1804" t="s">
        <v>24</v>
      </c>
      <c r="I1804">
        <v>0</v>
      </c>
      <c r="J1804" s="14"/>
      <c r="K1804">
        <v>0</v>
      </c>
      <c r="L1804" s="14"/>
      <c r="M1804" s="14">
        <f t="shared" si="113"/>
        <v>0</v>
      </c>
      <c r="N1804" s="5">
        <f t="shared" si="114"/>
        <v>0</v>
      </c>
      <c r="O1804" s="5" t="str">
        <f t="shared" si="115"/>
        <v/>
      </c>
    </row>
    <row r="1805" spans="2:15" x14ac:dyDescent="0.25">
      <c r="B1805" s="14"/>
      <c r="C1805" s="14"/>
      <c r="D1805" s="14"/>
      <c r="G1805" s="4" t="str">
        <f t="shared" si="112"/>
        <v/>
      </c>
      <c r="H1805" t="s">
        <v>24</v>
      </c>
      <c r="I1805">
        <v>0</v>
      </c>
      <c r="J1805" s="14"/>
      <c r="K1805">
        <v>0</v>
      </c>
      <c r="L1805" s="14"/>
      <c r="M1805" s="14">
        <f t="shared" si="113"/>
        <v>0</v>
      </c>
      <c r="N1805" s="5">
        <f t="shared" si="114"/>
        <v>0</v>
      </c>
      <c r="O1805" s="5" t="str">
        <f t="shared" si="115"/>
        <v/>
      </c>
    </row>
    <row r="1806" spans="2:15" x14ac:dyDescent="0.25">
      <c r="B1806" s="14"/>
      <c r="C1806" s="14"/>
      <c r="D1806" s="14"/>
      <c r="G1806" s="4" t="str">
        <f t="shared" si="112"/>
        <v/>
      </c>
      <c r="H1806" t="s">
        <v>24</v>
      </c>
      <c r="I1806">
        <v>0</v>
      </c>
      <c r="J1806" s="14"/>
      <c r="K1806">
        <v>0</v>
      </c>
      <c r="L1806" s="14"/>
      <c r="M1806" s="14">
        <f t="shared" si="113"/>
        <v>0</v>
      </c>
      <c r="N1806" s="5">
        <f t="shared" si="114"/>
        <v>0</v>
      </c>
      <c r="O1806" s="5" t="str">
        <f t="shared" si="115"/>
        <v/>
      </c>
    </row>
    <row r="1807" spans="2:15" x14ac:dyDescent="0.25">
      <c r="B1807" s="14"/>
      <c r="C1807" s="14"/>
      <c r="D1807" s="14"/>
      <c r="G1807" s="4" t="str">
        <f t="shared" si="112"/>
        <v/>
      </c>
      <c r="H1807" t="s">
        <v>24</v>
      </c>
      <c r="I1807">
        <v>0</v>
      </c>
      <c r="J1807" s="14"/>
      <c r="K1807">
        <v>0</v>
      </c>
      <c r="L1807" s="14"/>
      <c r="M1807" s="14">
        <f t="shared" si="113"/>
        <v>0</v>
      </c>
      <c r="N1807" s="5">
        <f t="shared" si="114"/>
        <v>0</v>
      </c>
      <c r="O1807" s="5" t="str">
        <f t="shared" si="115"/>
        <v/>
      </c>
    </row>
    <row r="1808" spans="2:15" x14ac:dyDescent="0.25">
      <c r="B1808" s="14"/>
      <c r="C1808" s="14"/>
      <c r="D1808" s="14"/>
      <c r="G1808" s="4" t="str">
        <f t="shared" si="112"/>
        <v/>
      </c>
      <c r="H1808" t="s">
        <v>24</v>
      </c>
      <c r="I1808">
        <v>0</v>
      </c>
      <c r="J1808" s="14"/>
      <c r="K1808">
        <v>0</v>
      </c>
      <c r="L1808" s="14"/>
      <c r="M1808" s="14">
        <f t="shared" si="113"/>
        <v>0</v>
      </c>
      <c r="N1808" s="5">
        <f t="shared" si="114"/>
        <v>0</v>
      </c>
      <c r="O1808" s="5" t="str">
        <f t="shared" si="115"/>
        <v/>
      </c>
    </row>
    <row r="1809" spans="2:15" x14ac:dyDescent="0.25">
      <c r="B1809" s="14"/>
      <c r="C1809" s="14"/>
      <c r="D1809" s="14"/>
      <c r="G1809" s="4" t="str">
        <f t="shared" si="112"/>
        <v/>
      </c>
      <c r="H1809" t="s">
        <v>24</v>
      </c>
      <c r="I1809">
        <v>0</v>
      </c>
      <c r="J1809" s="14"/>
      <c r="K1809">
        <v>0</v>
      </c>
      <c r="L1809" s="14"/>
      <c r="M1809" s="14">
        <f t="shared" si="113"/>
        <v>0</v>
      </c>
      <c r="N1809" s="5">
        <f t="shared" si="114"/>
        <v>0</v>
      </c>
      <c r="O1809" s="5" t="str">
        <f t="shared" si="115"/>
        <v/>
      </c>
    </row>
    <row r="1810" spans="2:15" x14ac:dyDescent="0.25">
      <c r="B1810" s="14"/>
      <c r="C1810" s="14"/>
      <c r="D1810" s="14"/>
      <c r="G1810" s="4" t="str">
        <f t="shared" si="112"/>
        <v/>
      </c>
      <c r="H1810" t="s">
        <v>24</v>
      </c>
      <c r="I1810">
        <v>0</v>
      </c>
      <c r="J1810" s="14"/>
      <c r="K1810">
        <v>0</v>
      </c>
      <c r="L1810" s="14"/>
      <c r="M1810" s="14">
        <f t="shared" si="113"/>
        <v>0</v>
      </c>
      <c r="N1810" s="5">
        <f t="shared" si="114"/>
        <v>0</v>
      </c>
      <c r="O1810" s="5" t="str">
        <f t="shared" si="115"/>
        <v/>
      </c>
    </row>
    <row r="1811" spans="2:15" x14ac:dyDescent="0.25">
      <c r="B1811" s="14"/>
      <c r="C1811" s="14"/>
      <c r="D1811" s="14"/>
      <c r="G1811" s="4" t="str">
        <f t="shared" si="112"/>
        <v/>
      </c>
      <c r="H1811" t="s">
        <v>24</v>
      </c>
      <c r="I1811">
        <v>0</v>
      </c>
      <c r="J1811" s="14"/>
      <c r="K1811">
        <v>0</v>
      </c>
      <c r="L1811" s="14"/>
      <c r="M1811" s="14">
        <f t="shared" si="113"/>
        <v>0</v>
      </c>
      <c r="N1811" s="5">
        <f t="shared" si="114"/>
        <v>0</v>
      </c>
      <c r="O1811" s="5" t="str">
        <f t="shared" si="115"/>
        <v/>
      </c>
    </row>
    <row r="1812" spans="2:15" x14ac:dyDescent="0.25">
      <c r="B1812" s="14"/>
      <c r="C1812" s="14"/>
      <c r="D1812" s="14"/>
      <c r="G1812" s="4" t="str">
        <f t="shared" si="112"/>
        <v/>
      </c>
      <c r="H1812" t="s">
        <v>24</v>
      </c>
      <c r="I1812">
        <v>0</v>
      </c>
      <c r="J1812" s="14"/>
      <c r="K1812">
        <v>0</v>
      </c>
      <c r="L1812" s="14"/>
      <c r="M1812" s="14">
        <f t="shared" si="113"/>
        <v>0</v>
      </c>
      <c r="N1812" s="5">
        <f t="shared" si="114"/>
        <v>0</v>
      </c>
      <c r="O1812" s="5" t="str">
        <f t="shared" si="115"/>
        <v/>
      </c>
    </row>
    <row r="1813" spans="2:15" x14ac:dyDescent="0.25">
      <c r="B1813" s="14"/>
      <c r="C1813" s="14"/>
      <c r="D1813" s="14"/>
      <c r="G1813" s="4" t="str">
        <f t="shared" si="112"/>
        <v/>
      </c>
      <c r="H1813" t="s">
        <v>24</v>
      </c>
      <c r="I1813">
        <v>0</v>
      </c>
      <c r="J1813" s="14"/>
      <c r="K1813">
        <v>0</v>
      </c>
      <c r="L1813" s="14"/>
      <c r="M1813" s="14">
        <f t="shared" si="113"/>
        <v>0</v>
      </c>
      <c r="N1813" s="5">
        <f t="shared" si="114"/>
        <v>0</v>
      </c>
      <c r="O1813" s="5" t="str">
        <f t="shared" si="115"/>
        <v/>
      </c>
    </row>
    <row r="1814" spans="2:15" x14ac:dyDescent="0.25">
      <c r="B1814" s="14"/>
      <c r="C1814" s="14"/>
      <c r="D1814" s="14"/>
      <c r="G1814" s="4" t="str">
        <f t="shared" si="112"/>
        <v/>
      </c>
      <c r="H1814" t="s">
        <v>24</v>
      </c>
      <c r="I1814">
        <v>0</v>
      </c>
      <c r="J1814" s="14"/>
      <c r="K1814">
        <v>0</v>
      </c>
      <c r="L1814" s="14"/>
      <c r="M1814" s="14">
        <f t="shared" si="113"/>
        <v>0</v>
      </c>
      <c r="N1814" s="5">
        <f t="shared" si="114"/>
        <v>0</v>
      </c>
      <c r="O1814" s="5" t="str">
        <f t="shared" si="115"/>
        <v/>
      </c>
    </row>
    <row r="1815" spans="2:15" x14ac:dyDescent="0.25">
      <c r="B1815" s="14"/>
      <c r="C1815" s="14"/>
      <c r="D1815" s="14"/>
      <c r="G1815" s="4" t="str">
        <f t="shared" si="112"/>
        <v/>
      </c>
      <c r="H1815" t="s">
        <v>24</v>
      </c>
      <c r="I1815">
        <v>0</v>
      </c>
      <c r="J1815" s="14"/>
      <c r="K1815">
        <v>0</v>
      </c>
      <c r="L1815" s="14"/>
      <c r="M1815" s="14">
        <f t="shared" si="113"/>
        <v>0</v>
      </c>
      <c r="N1815" s="5">
        <f t="shared" si="114"/>
        <v>0</v>
      </c>
      <c r="O1815" s="5" t="str">
        <f t="shared" si="115"/>
        <v/>
      </c>
    </row>
    <row r="1816" spans="2:15" x14ac:dyDescent="0.25">
      <c r="B1816" s="14"/>
      <c r="C1816" s="14"/>
      <c r="D1816" s="14"/>
      <c r="G1816" s="4" t="str">
        <f t="shared" si="112"/>
        <v/>
      </c>
      <c r="H1816" t="s">
        <v>24</v>
      </c>
      <c r="I1816">
        <v>0</v>
      </c>
      <c r="J1816" s="14"/>
      <c r="K1816">
        <v>0</v>
      </c>
      <c r="L1816" s="14"/>
      <c r="M1816" s="14">
        <f t="shared" si="113"/>
        <v>0</v>
      </c>
      <c r="N1816" s="5">
        <f t="shared" si="114"/>
        <v>0</v>
      </c>
      <c r="O1816" s="5" t="str">
        <f t="shared" si="115"/>
        <v/>
      </c>
    </row>
    <row r="1817" spans="2:15" x14ac:dyDescent="0.25">
      <c r="B1817" s="14"/>
      <c r="C1817" s="14"/>
      <c r="D1817" s="14"/>
      <c r="G1817" s="4" t="str">
        <f t="shared" si="112"/>
        <v/>
      </c>
      <c r="H1817" t="s">
        <v>24</v>
      </c>
      <c r="I1817">
        <v>0</v>
      </c>
      <c r="J1817" s="14"/>
      <c r="K1817">
        <v>0</v>
      </c>
      <c r="L1817" s="14"/>
      <c r="M1817" s="14">
        <f t="shared" si="113"/>
        <v>0</v>
      </c>
      <c r="N1817" s="5">
        <f t="shared" si="114"/>
        <v>0</v>
      </c>
      <c r="O1817" s="5" t="str">
        <f t="shared" si="115"/>
        <v/>
      </c>
    </row>
    <row r="1818" spans="2:15" x14ac:dyDescent="0.25">
      <c r="B1818" s="14"/>
      <c r="C1818" s="14"/>
      <c r="D1818" s="14"/>
      <c r="G1818" s="4" t="str">
        <f t="shared" si="112"/>
        <v/>
      </c>
      <c r="H1818" t="s">
        <v>24</v>
      </c>
      <c r="I1818">
        <v>0</v>
      </c>
      <c r="J1818" s="14"/>
      <c r="K1818">
        <v>0</v>
      </c>
      <c r="L1818" s="14"/>
      <c r="M1818" s="14">
        <f t="shared" si="113"/>
        <v>0</v>
      </c>
      <c r="N1818" s="5">
        <f t="shared" si="114"/>
        <v>0</v>
      </c>
      <c r="O1818" s="5" t="str">
        <f t="shared" si="115"/>
        <v/>
      </c>
    </row>
    <row r="1819" spans="2:15" x14ac:dyDescent="0.25">
      <c r="B1819" s="14"/>
      <c r="C1819" s="14"/>
      <c r="D1819" s="14"/>
      <c r="G1819" s="4" t="str">
        <f t="shared" si="112"/>
        <v/>
      </c>
      <c r="H1819" t="s">
        <v>24</v>
      </c>
      <c r="I1819">
        <v>0</v>
      </c>
      <c r="J1819" s="14"/>
      <c r="K1819">
        <v>0</v>
      </c>
      <c r="L1819" s="14"/>
      <c r="M1819" s="14">
        <f t="shared" si="113"/>
        <v>0</v>
      </c>
      <c r="N1819" s="5">
        <f t="shared" si="114"/>
        <v>0</v>
      </c>
      <c r="O1819" s="5" t="str">
        <f t="shared" si="115"/>
        <v/>
      </c>
    </row>
    <row r="1820" spans="2:15" x14ac:dyDescent="0.25">
      <c r="B1820" s="14"/>
      <c r="C1820" s="14"/>
      <c r="D1820" s="14"/>
      <c r="G1820" s="4" t="str">
        <f t="shared" si="112"/>
        <v/>
      </c>
      <c r="H1820" t="s">
        <v>24</v>
      </c>
      <c r="I1820">
        <v>0</v>
      </c>
      <c r="J1820" s="14"/>
      <c r="K1820">
        <v>0</v>
      </c>
      <c r="L1820" s="14"/>
      <c r="M1820" s="14">
        <f t="shared" si="113"/>
        <v>0</v>
      </c>
      <c r="N1820" s="5">
        <f t="shared" si="114"/>
        <v>0</v>
      </c>
      <c r="O1820" s="5" t="str">
        <f t="shared" si="115"/>
        <v/>
      </c>
    </row>
    <row r="1821" spans="2:15" x14ac:dyDescent="0.25">
      <c r="B1821" s="14"/>
      <c r="C1821" s="14"/>
      <c r="D1821" s="14"/>
      <c r="G1821" s="4" t="str">
        <f t="shared" si="112"/>
        <v/>
      </c>
      <c r="H1821" t="s">
        <v>24</v>
      </c>
      <c r="I1821">
        <v>0</v>
      </c>
      <c r="J1821" s="14"/>
      <c r="K1821">
        <v>0</v>
      </c>
      <c r="L1821" s="14"/>
      <c r="M1821" s="14">
        <f t="shared" si="113"/>
        <v>0</v>
      </c>
      <c r="N1821" s="5">
        <f t="shared" si="114"/>
        <v>0</v>
      </c>
      <c r="O1821" s="5" t="str">
        <f t="shared" si="115"/>
        <v/>
      </c>
    </row>
    <row r="1822" spans="2:15" x14ac:dyDescent="0.25">
      <c r="B1822" s="14"/>
      <c r="C1822" s="14"/>
      <c r="D1822" s="14"/>
      <c r="G1822" s="4" t="str">
        <f t="shared" si="112"/>
        <v/>
      </c>
      <c r="H1822" t="s">
        <v>24</v>
      </c>
      <c r="I1822">
        <v>0</v>
      </c>
      <c r="J1822" s="14"/>
      <c r="K1822">
        <v>0</v>
      </c>
      <c r="L1822" s="14"/>
      <c r="M1822" s="14">
        <f t="shared" si="113"/>
        <v>0</v>
      </c>
      <c r="N1822" s="5">
        <f t="shared" si="114"/>
        <v>0</v>
      </c>
      <c r="O1822" s="5" t="str">
        <f t="shared" si="115"/>
        <v/>
      </c>
    </row>
    <row r="1823" spans="2:15" x14ac:dyDescent="0.25">
      <c r="B1823" s="14"/>
      <c r="C1823" s="14"/>
      <c r="D1823" s="14"/>
      <c r="G1823" s="4" t="str">
        <f t="shared" si="112"/>
        <v/>
      </c>
      <c r="H1823" t="s">
        <v>24</v>
      </c>
      <c r="I1823">
        <v>0</v>
      </c>
      <c r="J1823" s="14"/>
      <c r="K1823">
        <v>0</v>
      </c>
      <c r="L1823" s="14"/>
      <c r="M1823" s="14">
        <f t="shared" si="113"/>
        <v>0</v>
      </c>
      <c r="N1823" s="5">
        <f t="shared" si="114"/>
        <v>0</v>
      </c>
      <c r="O1823" s="5" t="str">
        <f t="shared" si="115"/>
        <v/>
      </c>
    </row>
    <row r="1824" spans="2:15" x14ac:dyDescent="0.25">
      <c r="B1824" s="14"/>
      <c r="C1824" s="14"/>
      <c r="D1824" s="14"/>
      <c r="G1824" s="4" t="str">
        <f t="shared" si="112"/>
        <v/>
      </c>
      <c r="H1824" t="s">
        <v>24</v>
      </c>
      <c r="I1824">
        <v>0</v>
      </c>
      <c r="J1824" s="14"/>
      <c r="K1824">
        <v>0</v>
      </c>
      <c r="L1824" s="14"/>
      <c r="M1824" s="14">
        <f t="shared" si="113"/>
        <v>0</v>
      </c>
      <c r="N1824" s="5">
        <f t="shared" si="114"/>
        <v>0</v>
      </c>
      <c r="O1824" s="5" t="str">
        <f t="shared" si="115"/>
        <v/>
      </c>
    </row>
    <row r="1825" spans="2:15" x14ac:dyDescent="0.25">
      <c r="B1825" s="14"/>
      <c r="C1825" s="14"/>
      <c r="D1825" s="14"/>
      <c r="G1825" s="4" t="str">
        <f t="shared" si="112"/>
        <v/>
      </c>
      <c r="H1825" t="s">
        <v>24</v>
      </c>
      <c r="I1825">
        <v>0</v>
      </c>
      <c r="J1825" s="14"/>
      <c r="K1825">
        <v>0</v>
      </c>
      <c r="L1825" s="14"/>
      <c r="M1825" s="14">
        <f t="shared" si="113"/>
        <v>0</v>
      </c>
      <c r="N1825" s="5">
        <f t="shared" si="114"/>
        <v>0</v>
      </c>
      <c r="O1825" s="5" t="str">
        <f t="shared" si="115"/>
        <v/>
      </c>
    </row>
    <row r="1826" spans="2:15" x14ac:dyDescent="0.25">
      <c r="B1826" s="14"/>
      <c r="C1826" s="14"/>
      <c r="D1826" s="14"/>
      <c r="G1826" s="4" t="str">
        <f t="shared" si="112"/>
        <v/>
      </c>
      <c r="H1826" t="s">
        <v>24</v>
      </c>
      <c r="I1826">
        <v>0</v>
      </c>
      <c r="J1826" s="14"/>
      <c r="K1826">
        <v>0</v>
      </c>
      <c r="L1826" s="14"/>
      <c r="M1826" s="14">
        <f t="shared" si="113"/>
        <v>0</v>
      </c>
      <c r="N1826" s="5">
        <f t="shared" si="114"/>
        <v>0</v>
      </c>
      <c r="O1826" s="5" t="str">
        <f t="shared" si="115"/>
        <v/>
      </c>
    </row>
    <row r="1827" spans="2:15" x14ac:dyDescent="0.25">
      <c r="B1827" s="14"/>
      <c r="C1827" s="14"/>
      <c r="D1827" s="14"/>
      <c r="G1827" s="4" t="str">
        <f t="shared" si="112"/>
        <v/>
      </c>
      <c r="H1827" t="s">
        <v>24</v>
      </c>
      <c r="I1827">
        <v>0</v>
      </c>
      <c r="J1827" s="14"/>
      <c r="K1827">
        <v>0</v>
      </c>
      <c r="L1827" s="14"/>
      <c r="M1827" s="14">
        <f t="shared" si="113"/>
        <v>0</v>
      </c>
      <c r="N1827" s="5">
        <f t="shared" si="114"/>
        <v>0</v>
      </c>
      <c r="O1827" s="5" t="str">
        <f t="shared" si="115"/>
        <v/>
      </c>
    </row>
    <row r="1828" spans="2:15" x14ac:dyDescent="0.25">
      <c r="B1828" s="14"/>
      <c r="C1828" s="14"/>
      <c r="D1828" s="14"/>
      <c r="G1828" s="4" t="str">
        <f t="shared" si="112"/>
        <v/>
      </c>
      <c r="H1828" t="s">
        <v>24</v>
      </c>
      <c r="I1828">
        <v>0</v>
      </c>
      <c r="J1828" s="14"/>
      <c r="K1828">
        <v>0</v>
      </c>
      <c r="L1828" s="14"/>
      <c r="M1828" s="14">
        <f t="shared" si="113"/>
        <v>0</v>
      </c>
      <c r="N1828" s="5">
        <f t="shared" si="114"/>
        <v>0</v>
      </c>
      <c r="O1828" s="5" t="str">
        <f t="shared" si="115"/>
        <v/>
      </c>
    </row>
    <row r="1829" spans="2:15" x14ac:dyDescent="0.25">
      <c r="B1829" s="14"/>
      <c r="C1829" s="14"/>
      <c r="D1829" s="14"/>
      <c r="G1829" s="4" t="str">
        <f t="shared" si="112"/>
        <v/>
      </c>
      <c r="H1829" t="s">
        <v>24</v>
      </c>
      <c r="I1829">
        <v>0</v>
      </c>
      <c r="J1829" s="14"/>
      <c r="K1829">
        <v>0</v>
      </c>
      <c r="L1829" s="14"/>
      <c r="M1829" s="14">
        <f t="shared" si="113"/>
        <v>0</v>
      </c>
      <c r="N1829" s="5">
        <f t="shared" si="114"/>
        <v>0</v>
      </c>
      <c r="O1829" s="5" t="str">
        <f t="shared" si="115"/>
        <v/>
      </c>
    </row>
    <row r="1830" spans="2:15" x14ac:dyDescent="0.25">
      <c r="B1830" s="14"/>
      <c r="C1830" s="14"/>
      <c r="D1830" s="14"/>
      <c r="G1830" s="4" t="str">
        <f t="shared" si="112"/>
        <v/>
      </c>
      <c r="H1830" t="s">
        <v>24</v>
      </c>
      <c r="I1830">
        <v>0</v>
      </c>
      <c r="J1830" s="14"/>
      <c r="K1830">
        <v>0</v>
      </c>
      <c r="L1830" s="14"/>
      <c r="M1830" s="14">
        <f t="shared" si="113"/>
        <v>0</v>
      </c>
      <c r="N1830" s="5">
        <f t="shared" si="114"/>
        <v>0</v>
      </c>
      <c r="O1830" s="5" t="str">
        <f t="shared" si="115"/>
        <v/>
      </c>
    </row>
    <row r="1831" spans="2:15" x14ac:dyDescent="0.25">
      <c r="B1831" s="14"/>
      <c r="C1831" s="14"/>
      <c r="D1831" s="14"/>
      <c r="G1831" s="4" t="str">
        <f t="shared" si="112"/>
        <v/>
      </c>
      <c r="H1831" t="s">
        <v>24</v>
      </c>
      <c r="I1831">
        <v>0</v>
      </c>
      <c r="J1831" s="14"/>
      <c r="K1831">
        <v>0</v>
      </c>
      <c r="L1831" s="14"/>
      <c r="M1831" s="14">
        <f t="shared" si="113"/>
        <v>0</v>
      </c>
      <c r="N1831" s="5">
        <f t="shared" si="114"/>
        <v>0</v>
      </c>
      <c r="O1831" s="5" t="str">
        <f t="shared" si="115"/>
        <v/>
      </c>
    </row>
    <row r="1832" spans="2:15" x14ac:dyDescent="0.25">
      <c r="B1832" s="14"/>
      <c r="C1832" s="14"/>
      <c r="D1832" s="14"/>
      <c r="G1832" s="4" t="str">
        <f t="shared" si="112"/>
        <v/>
      </c>
      <c r="H1832" t="s">
        <v>24</v>
      </c>
      <c r="I1832">
        <v>0</v>
      </c>
      <c r="J1832" s="14"/>
      <c r="K1832">
        <v>0</v>
      </c>
      <c r="L1832" s="14"/>
      <c r="M1832" s="14">
        <f t="shared" si="113"/>
        <v>0</v>
      </c>
      <c r="N1832" s="5">
        <f t="shared" si="114"/>
        <v>0</v>
      </c>
      <c r="O1832" s="5" t="str">
        <f t="shared" si="115"/>
        <v/>
      </c>
    </row>
    <row r="1833" spans="2:15" x14ac:dyDescent="0.25">
      <c r="B1833" s="14"/>
      <c r="C1833" s="14"/>
      <c r="D1833" s="14"/>
      <c r="G1833" s="4" t="str">
        <f t="shared" si="112"/>
        <v/>
      </c>
      <c r="H1833" t="s">
        <v>24</v>
      </c>
      <c r="I1833">
        <v>0</v>
      </c>
      <c r="J1833" s="14"/>
      <c r="K1833">
        <v>0</v>
      </c>
      <c r="L1833" s="14"/>
      <c r="M1833" s="14">
        <f t="shared" si="113"/>
        <v>0</v>
      </c>
      <c r="N1833" s="5">
        <f t="shared" si="114"/>
        <v>0</v>
      </c>
      <c r="O1833" s="5" t="str">
        <f t="shared" si="115"/>
        <v/>
      </c>
    </row>
    <row r="1834" spans="2:15" x14ac:dyDescent="0.25">
      <c r="B1834" s="14"/>
      <c r="C1834" s="14"/>
      <c r="D1834" s="14"/>
      <c r="G1834" s="4" t="str">
        <f t="shared" si="112"/>
        <v/>
      </c>
      <c r="H1834" t="s">
        <v>24</v>
      </c>
      <c r="I1834">
        <v>0</v>
      </c>
      <c r="J1834" s="14"/>
      <c r="K1834">
        <v>0</v>
      </c>
      <c r="L1834" s="14"/>
      <c r="M1834" s="14">
        <f t="shared" si="113"/>
        <v>0</v>
      </c>
      <c r="N1834" s="5">
        <f t="shared" si="114"/>
        <v>0</v>
      </c>
      <c r="O1834" s="5" t="str">
        <f t="shared" si="115"/>
        <v/>
      </c>
    </row>
    <row r="1835" spans="2:15" x14ac:dyDescent="0.25">
      <c r="B1835" s="14"/>
      <c r="C1835" s="14"/>
      <c r="D1835" s="14"/>
      <c r="G1835" s="4" t="str">
        <f t="shared" si="112"/>
        <v/>
      </c>
      <c r="H1835" t="s">
        <v>24</v>
      </c>
      <c r="I1835">
        <v>0</v>
      </c>
      <c r="J1835" s="14"/>
      <c r="K1835">
        <v>0</v>
      </c>
      <c r="L1835" s="14"/>
      <c r="M1835" s="14">
        <f t="shared" si="113"/>
        <v>0</v>
      </c>
      <c r="N1835" s="5">
        <f t="shared" si="114"/>
        <v>0</v>
      </c>
      <c r="O1835" s="5" t="str">
        <f t="shared" si="115"/>
        <v/>
      </c>
    </row>
    <row r="1836" spans="2:15" x14ac:dyDescent="0.25">
      <c r="B1836" s="14"/>
      <c r="C1836" s="14"/>
      <c r="D1836" s="14"/>
      <c r="G1836" s="4" t="str">
        <f t="shared" si="112"/>
        <v/>
      </c>
      <c r="H1836" t="s">
        <v>24</v>
      </c>
      <c r="I1836">
        <v>0</v>
      </c>
      <c r="J1836" s="14"/>
      <c r="K1836">
        <v>0</v>
      </c>
      <c r="L1836" s="14"/>
      <c r="M1836" s="14">
        <f t="shared" si="113"/>
        <v>0</v>
      </c>
      <c r="N1836" s="5">
        <f t="shared" si="114"/>
        <v>0</v>
      </c>
      <c r="O1836" s="5" t="str">
        <f t="shared" si="115"/>
        <v/>
      </c>
    </row>
    <row r="1837" spans="2:15" x14ac:dyDescent="0.25">
      <c r="B1837" s="14"/>
      <c r="C1837" s="14"/>
      <c r="D1837" s="14"/>
      <c r="G1837" s="4" t="str">
        <f t="shared" si="112"/>
        <v/>
      </c>
      <c r="H1837" t="s">
        <v>24</v>
      </c>
      <c r="I1837">
        <v>0</v>
      </c>
      <c r="J1837" s="14"/>
      <c r="K1837">
        <v>0</v>
      </c>
      <c r="L1837" s="14"/>
      <c r="M1837" s="14">
        <f t="shared" si="113"/>
        <v>0</v>
      </c>
      <c r="N1837" s="5">
        <f t="shared" si="114"/>
        <v>0</v>
      </c>
      <c r="O1837" s="5" t="str">
        <f t="shared" si="115"/>
        <v/>
      </c>
    </row>
    <row r="1838" spans="2:15" x14ac:dyDescent="0.25">
      <c r="B1838" s="14"/>
      <c r="C1838" s="14"/>
      <c r="D1838" s="14"/>
      <c r="G1838" s="4" t="str">
        <f t="shared" si="112"/>
        <v/>
      </c>
      <c r="H1838" t="s">
        <v>24</v>
      </c>
      <c r="I1838">
        <v>0</v>
      </c>
      <c r="J1838" s="14"/>
      <c r="K1838">
        <v>0</v>
      </c>
      <c r="L1838" s="14"/>
      <c r="M1838" s="14">
        <f t="shared" si="113"/>
        <v>0</v>
      </c>
      <c r="N1838" s="5">
        <f t="shared" si="114"/>
        <v>0</v>
      </c>
      <c r="O1838" s="5" t="str">
        <f t="shared" si="115"/>
        <v/>
      </c>
    </row>
    <row r="1839" spans="2:15" x14ac:dyDescent="0.25">
      <c r="B1839" s="14"/>
      <c r="C1839" s="14"/>
      <c r="D1839" s="14"/>
      <c r="G1839" s="4" t="str">
        <f t="shared" si="112"/>
        <v/>
      </c>
      <c r="H1839" t="s">
        <v>24</v>
      </c>
      <c r="I1839">
        <v>0</v>
      </c>
      <c r="J1839" s="14"/>
      <c r="K1839">
        <v>0</v>
      </c>
      <c r="L1839" s="14"/>
      <c r="M1839" s="14">
        <f t="shared" si="113"/>
        <v>0</v>
      </c>
      <c r="N1839" s="5">
        <f t="shared" si="114"/>
        <v>0</v>
      </c>
      <c r="O1839" s="5" t="str">
        <f t="shared" si="115"/>
        <v/>
      </c>
    </row>
    <row r="1840" spans="2:15" x14ac:dyDescent="0.25">
      <c r="B1840" s="14"/>
      <c r="C1840" s="14"/>
      <c r="D1840" s="14"/>
      <c r="G1840" s="4" t="str">
        <f t="shared" si="112"/>
        <v/>
      </c>
      <c r="H1840" t="s">
        <v>24</v>
      </c>
      <c r="I1840">
        <v>0</v>
      </c>
      <c r="J1840" s="14"/>
      <c r="K1840">
        <v>0</v>
      </c>
      <c r="L1840" s="14"/>
      <c r="M1840" s="14">
        <f t="shared" si="113"/>
        <v>0</v>
      </c>
      <c r="N1840" s="5">
        <f t="shared" si="114"/>
        <v>0</v>
      </c>
      <c r="O1840" s="5" t="str">
        <f t="shared" si="115"/>
        <v/>
      </c>
    </row>
    <row r="1841" spans="2:15" x14ac:dyDescent="0.25">
      <c r="B1841" s="14"/>
      <c r="C1841" s="14"/>
      <c r="D1841" s="14"/>
      <c r="G1841" s="4" t="str">
        <f t="shared" si="112"/>
        <v/>
      </c>
      <c r="H1841" t="s">
        <v>24</v>
      </c>
      <c r="I1841">
        <v>0</v>
      </c>
      <c r="J1841" s="14"/>
      <c r="K1841">
        <v>0</v>
      </c>
      <c r="L1841" s="14"/>
      <c r="M1841" s="14">
        <f t="shared" si="113"/>
        <v>0</v>
      </c>
      <c r="N1841" s="5">
        <f t="shared" si="114"/>
        <v>0</v>
      </c>
      <c r="O1841" s="5" t="str">
        <f t="shared" si="115"/>
        <v/>
      </c>
    </row>
    <row r="1842" spans="2:15" x14ac:dyDescent="0.25">
      <c r="B1842" s="14"/>
      <c r="C1842" s="14"/>
      <c r="D1842" s="14"/>
      <c r="G1842" s="4" t="str">
        <f t="shared" si="112"/>
        <v/>
      </c>
      <c r="H1842" t="s">
        <v>24</v>
      </c>
      <c r="I1842">
        <v>0</v>
      </c>
      <c r="J1842" s="14"/>
      <c r="K1842">
        <v>0</v>
      </c>
      <c r="L1842" s="14"/>
      <c r="M1842" s="14">
        <f t="shared" si="113"/>
        <v>0</v>
      </c>
      <c r="N1842" s="5">
        <f t="shared" si="114"/>
        <v>0</v>
      </c>
      <c r="O1842" s="5" t="str">
        <f t="shared" si="115"/>
        <v/>
      </c>
    </row>
    <row r="1843" spans="2:15" x14ac:dyDescent="0.25">
      <c r="B1843" s="14"/>
      <c r="C1843" s="14"/>
      <c r="D1843" s="14"/>
      <c r="G1843" s="4" t="str">
        <f t="shared" si="112"/>
        <v/>
      </c>
      <c r="H1843" t="s">
        <v>24</v>
      </c>
      <c r="I1843">
        <v>0</v>
      </c>
      <c r="J1843" s="14"/>
      <c r="K1843">
        <v>0</v>
      </c>
      <c r="L1843" s="14"/>
      <c r="M1843" s="14">
        <f t="shared" si="113"/>
        <v>0</v>
      </c>
      <c r="N1843" s="5">
        <f t="shared" si="114"/>
        <v>0</v>
      </c>
      <c r="O1843" s="5" t="str">
        <f t="shared" si="115"/>
        <v/>
      </c>
    </row>
    <row r="1844" spans="2:15" x14ac:dyDescent="0.25">
      <c r="B1844" s="14"/>
      <c r="C1844" s="14"/>
      <c r="D1844" s="14"/>
      <c r="G1844" s="4" t="str">
        <f t="shared" si="112"/>
        <v/>
      </c>
      <c r="H1844" t="s">
        <v>24</v>
      </c>
      <c r="I1844">
        <v>0</v>
      </c>
      <c r="J1844" s="14"/>
      <c r="K1844">
        <v>0</v>
      </c>
      <c r="L1844" s="14"/>
      <c r="M1844" s="14">
        <f t="shared" si="113"/>
        <v>0</v>
      </c>
      <c r="N1844" s="5">
        <f t="shared" si="114"/>
        <v>0</v>
      </c>
      <c r="O1844" s="5" t="str">
        <f t="shared" si="115"/>
        <v/>
      </c>
    </row>
    <row r="1845" spans="2:15" x14ac:dyDescent="0.25">
      <c r="B1845" s="14"/>
      <c r="C1845" s="14"/>
      <c r="D1845" s="14"/>
      <c r="G1845" s="4" t="str">
        <f t="shared" si="112"/>
        <v/>
      </c>
      <c r="H1845" t="s">
        <v>24</v>
      </c>
      <c r="I1845">
        <v>0</v>
      </c>
      <c r="J1845" s="14"/>
      <c r="K1845">
        <v>0</v>
      </c>
      <c r="L1845" s="14"/>
      <c r="M1845" s="14">
        <f t="shared" si="113"/>
        <v>0</v>
      </c>
      <c r="N1845" s="5">
        <f t="shared" si="114"/>
        <v>0</v>
      </c>
      <c r="O1845" s="5" t="str">
        <f t="shared" si="115"/>
        <v/>
      </c>
    </row>
    <row r="1846" spans="2:15" x14ac:dyDescent="0.25">
      <c r="B1846" s="14"/>
      <c r="C1846" s="14"/>
      <c r="D1846" s="14"/>
      <c r="G1846" s="4" t="str">
        <f t="shared" si="112"/>
        <v/>
      </c>
      <c r="H1846" t="s">
        <v>24</v>
      </c>
      <c r="I1846">
        <v>0</v>
      </c>
      <c r="J1846" s="14"/>
      <c r="K1846">
        <v>0</v>
      </c>
      <c r="L1846" s="14"/>
      <c r="M1846" s="14">
        <f t="shared" si="113"/>
        <v>0</v>
      </c>
      <c r="N1846" s="5">
        <f t="shared" si="114"/>
        <v>0</v>
      </c>
      <c r="O1846" s="5" t="str">
        <f t="shared" si="115"/>
        <v/>
      </c>
    </row>
    <row r="1847" spans="2:15" x14ac:dyDescent="0.25">
      <c r="B1847" s="14"/>
      <c r="C1847" s="14"/>
      <c r="D1847" s="14"/>
      <c r="G1847" s="4" t="str">
        <f t="shared" si="112"/>
        <v/>
      </c>
      <c r="H1847" t="s">
        <v>24</v>
      </c>
      <c r="I1847">
        <v>0</v>
      </c>
      <c r="J1847" s="14"/>
      <c r="K1847">
        <v>0</v>
      </c>
      <c r="L1847" s="14"/>
      <c r="M1847" s="14">
        <f t="shared" si="113"/>
        <v>0</v>
      </c>
      <c r="N1847" s="5">
        <f t="shared" si="114"/>
        <v>0</v>
      </c>
      <c r="O1847" s="5" t="str">
        <f t="shared" si="115"/>
        <v/>
      </c>
    </row>
    <row r="1848" spans="2:15" x14ac:dyDescent="0.25">
      <c r="B1848" s="14"/>
      <c r="C1848" s="14"/>
      <c r="D1848" s="14"/>
      <c r="G1848" s="4" t="str">
        <f t="shared" si="112"/>
        <v/>
      </c>
      <c r="H1848" t="s">
        <v>24</v>
      </c>
      <c r="I1848">
        <v>0</v>
      </c>
      <c r="J1848" s="14"/>
      <c r="K1848">
        <v>0</v>
      </c>
      <c r="L1848" s="14"/>
      <c r="M1848" s="14">
        <f t="shared" si="113"/>
        <v>0</v>
      </c>
      <c r="N1848" s="5">
        <f t="shared" si="114"/>
        <v>0</v>
      </c>
      <c r="O1848" s="5" t="str">
        <f t="shared" si="115"/>
        <v/>
      </c>
    </row>
    <row r="1849" spans="2:15" x14ac:dyDescent="0.25">
      <c r="B1849" s="14"/>
      <c r="C1849" s="14"/>
      <c r="D1849" s="14"/>
      <c r="G1849" s="4" t="str">
        <f t="shared" si="112"/>
        <v/>
      </c>
      <c r="H1849" t="s">
        <v>24</v>
      </c>
      <c r="I1849">
        <v>0</v>
      </c>
      <c r="J1849" s="14"/>
      <c r="K1849">
        <v>0</v>
      </c>
      <c r="L1849" s="14"/>
      <c r="M1849" s="14">
        <f t="shared" si="113"/>
        <v>0</v>
      </c>
      <c r="N1849" s="5">
        <f t="shared" si="114"/>
        <v>0</v>
      </c>
      <c r="O1849" s="5" t="str">
        <f t="shared" si="115"/>
        <v/>
      </c>
    </row>
    <row r="1850" spans="2:15" x14ac:dyDescent="0.25">
      <c r="B1850" s="14"/>
      <c r="C1850" s="14"/>
      <c r="D1850" s="14"/>
      <c r="G1850" s="4" t="str">
        <f t="shared" si="112"/>
        <v/>
      </c>
      <c r="H1850" t="s">
        <v>24</v>
      </c>
      <c r="I1850">
        <v>0</v>
      </c>
      <c r="J1850" s="14"/>
      <c r="K1850">
        <v>0</v>
      </c>
      <c r="L1850" s="14"/>
      <c r="M1850" s="14">
        <f t="shared" si="113"/>
        <v>0</v>
      </c>
      <c r="N1850" s="5">
        <f t="shared" si="114"/>
        <v>0</v>
      </c>
      <c r="O1850" s="5" t="str">
        <f t="shared" si="115"/>
        <v/>
      </c>
    </row>
    <row r="1851" spans="2:15" x14ac:dyDescent="0.25">
      <c r="B1851" s="14"/>
      <c r="C1851" s="14"/>
      <c r="D1851" s="14"/>
      <c r="G1851" s="4" t="str">
        <f t="shared" si="112"/>
        <v/>
      </c>
      <c r="H1851" t="s">
        <v>24</v>
      </c>
      <c r="I1851">
        <v>0</v>
      </c>
      <c r="J1851" s="14"/>
      <c r="K1851">
        <v>0</v>
      </c>
      <c r="L1851" s="14"/>
      <c r="M1851" s="14">
        <f t="shared" si="113"/>
        <v>0</v>
      </c>
      <c r="N1851" s="5">
        <f t="shared" si="114"/>
        <v>0</v>
      </c>
      <c r="O1851" s="5" t="str">
        <f t="shared" si="115"/>
        <v/>
      </c>
    </row>
    <row r="1852" spans="2:15" x14ac:dyDescent="0.25">
      <c r="B1852" s="14"/>
      <c r="C1852" s="14"/>
      <c r="D1852" s="14"/>
      <c r="G1852" s="4" t="str">
        <f t="shared" si="112"/>
        <v/>
      </c>
      <c r="H1852" t="s">
        <v>24</v>
      </c>
      <c r="I1852">
        <v>0</v>
      </c>
      <c r="J1852" s="14"/>
      <c r="K1852">
        <v>0</v>
      </c>
      <c r="L1852" s="14"/>
      <c r="M1852" s="14">
        <f t="shared" si="113"/>
        <v>0</v>
      </c>
      <c r="N1852" s="5">
        <f t="shared" si="114"/>
        <v>0</v>
      </c>
      <c r="O1852" s="5" t="str">
        <f t="shared" si="115"/>
        <v/>
      </c>
    </row>
    <row r="1853" spans="2:15" x14ac:dyDescent="0.25">
      <c r="B1853" s="14"/>
      <c r="C1853" s="14"/>
      <c r="D1853" s="14"/>
      <c r="G1853" s="4" t="str">
        <f t="shared" si="112"/>
        <v/>
      </c>
      <c r="H1853" t="s">
        <v>24</v>
      </c>
      <c r="I1853">
        <v>0</v>
      </c>
      <c r="J1853" s="14"/>
      <c r="K1853">
        <v>0</v>
      </c>
      <c r="L1853" s="14"/>
      <c r="M1853" s="14">
        <f t="shared" si="113"/>
        <v>0</v>
      </c>
      <c r="N1853" s="5">
        <f t="shared" si="114"/>
        <v>0</v>
      </c>
      <c r="O1853" s="5" t="str">
        <f t="shared" si="115"/>
        <v/>
      </c>
    </row>
    <row r="1854" spans="2:15" x14ac:dyDescent="0.25">
      <c r="B1854" s="14"/>
      <c r="C1854" s="14"/>
      <c r="D1854" s="14"/>
      <c r="G1854" s="4" t="str">
        <f t="shared" si="112"/>
        <v/>
      </c>
      <c r="H1854" t="s">
        <v>24</v>
      </c>
      <c r="I1854">
        <v>0</v>
      </c>
      <c r="J1854" s="14"/>
      <c r="K1854">
        <v>0</v>
      </c>
      <c r="L1854" s="14"/>
      <c r="M1854" s="14">
        <f t="shared" si="113"/>
        <v>0</v>
      </c>
      <c r="N1854" s="5">
        <f t="shared" si="114"/>
        <v>0</v>
      </c>
      <c r="O1854" s="5" t="str">
        <f t="shared" si="115"/>
        <v/>
      </c>
    </row>
    <row r="1855" spans="2:15" x14ac:dyDescent="0.25">
      <c r="B1855" s="14"/>
      <c r="C1855" s="14"/>
      <c r="D1855" s="14"/>
      <c r="G1855" s="4" t="str">
        <f t="shared" si="112"/>
        <v/>
      </c>
      <c r="H1855" t="s">
        <v>24</v>
      </c>
      <c r="I1855">
        <v>0</v>
      </c>
      <c r="J1855" s="14"/>
      <c r="K1855">
        <v>0</v>
      </c>
      <c r="L1855" s="14"/>
      <c r="M1855" s="14">
        <f t="shared" si="113"/>
        <v>0</v>
      </c>
      <c r="N1855" s="5">
        <f t="shared" si="114"/>
        <v>0</v>
      </c>
      <c r="O1855" s="5" t="str">
        <f t="shared" si="115"/>
        <v/>
      </c>
    </row>
    <row r="1856" spans="2:15" x14ac:dyDescent="0.25">
      <c r="B1856" s="14"/>
      <c r="C1856" s="14"/>
      <c r="D1856" s="14"/>
      <c r="G1856" s="4" t="str">
        <f t="shared" si="112"/>
        <v/>
      </c>
      <c r="H1856" t="s">
        <v>24</v>
      </c>
      <c r="I1856">
        <v>0</v>
      </c>
      <c r="J1856" s="14"/>
      <c r="K1856">
        <v>0</v>
      </c>
      <c r="L1856" s="14"/>
      <c r="M1856" s="14">
        <f t="shared" si="113"/>
        <v>0</v>
      </c>
      <c r="N1856" s="5">
        <f t="shared" si="114"/>
        <v>0</v>
      </c>
      <c r="O1856" s="5" t="str">
        <f t="shared" si="115"/>
        <v/>
      </c>
    </row>
    <row r="1857" spans="2:15" x14ac:dyDescent="0.25">
      <c r="B1857" s="14"/>
      <c r="C1857" s="14"/>
      <c r="D1857" s="14"/>
      <c r="G1857" s="4" t="str">
        <f t="shared" si="112"/>
        <v/>
      </c>
      <c r="H1857" t="s">
        <v>24</v>
      </c>
      <c r="I1857">
        <v>0</v>
      </c>
      <c r="J1857" s="14"/>
      <c r="K1857">
        <v>0</v>
      </c>
      <c r="L1857" s="14"/>
      <c r="M1857" s="14">
        <f t="shared" si="113"/>
        <v>0</v>
      </c>
      <c r="N1857" s="5">
        <f t="shared" si="114"/>
        <v>0</v>
      </c>
      <c r="O1857" s="5" t="str">
        <f t="shared" si="115"/>
        <v/>
      </c>
    </row>
    <row r="1858" spans="2:15" x14ac:dyDescent="0.25">
      <c r="B1858" s="14"/>
      <c r="C1858" s="14"/>
      <c r="D1858" s="14"/>
      <c r="G1858" s="4" t="str">
        <f t="shared" si="112"/>
        <v/>
      </c>
      <c r="H1858" t="s">
        <v>24</v>
      </c>
      <c r="I1858">
        <v>0</v>
      </c>
      <c r="J1858" s="14"/>
      <c r="K1858">
        <v>0</v>
      </c>
      <c r="L1858" s="14"/>
      <c r="M1858" s="14">
        <f t="shared" si="113"/>
        <v>0</v>
      </c>
      <c r="N1858" s="5">
        <f t="shared" si="114"/>
        <v>0</v>
      </c>
      <c r="O1858" s="5" t="str">
        <f t="shared" si="115"/>
        <v/>
      </c>
    </row>
    <row r="1859" spans="2:15" x14ac:dyDescent="0.25">
      <c r="B1859" s="14"/>
      <c r="C1859" s="14"/>
      <c r="D1859" s="14"/>
      <c r="G1859" s="4" t="str">
        <f t="shared" si="112"/>
        <v/>
      </c>
      <c r="H1859" t="s">
        <v>24</v>
      </c>
      <c r="I1859">
        <v>0</v>
      </c>
      <c r="J1859" s="14"/>
      <c r="K1859">
        <v>0</v>
      </c>
      <c r="L1859" s="14"/>
      <c r="M1859" s="14">
        <f t="shared" si="113"/>
        <v>0</v>
      </c>
      <c r="N1859" s="5">
        <f t="shared" si="114"/>
        <v>0</v>
      </c>
      <c r="O1859" s="5" t="str">
        <f t="shared" si="115"/>
        <v/>
      </c>
    </row>
    <row r="1860" spans="2:15" x14ac:dyDescent="0.25">
      <c r="B1860" s="14"/>
      <c r="C1860" s="14"/>
      <c r="D1860" s="14"/>
      <c r="G1860" s="4" t="str">
        <f t="shared" si="112"/>
        <v/>
      </c>
      <c r="H1860" t="s">
        <v>24</v>
      </c>
      <c r="I1860">
        <v>0</v>
      </c>
      <c r="J1860" s="14"/>
      <c r="K1860">
        <v>0</v>
      </c>
      <c r="L1860" s="14"/>
      <c r="M1860" s="14">
        <f t="shared" si="113"/>
        <v>0</v>
      </c>
      <c r="N1860" s="5">
        <f t="shared" si="114"/>
        <v>0</v>
      </c>
      <c r="O1860" s="5" t="str">
        <f t="shared" si="115"/>
        <v/>
      </c>
    </row>
    <row r="1861" spans="2:15" x14ac:dyDescent="0.25">
      <c r="B1861" s="14"/>
      <c r="C1861" s="14"/>
      <c r="D1861" s="14"/>
      <c r="G1861" s="4" t="str">
        <f t="shared" si="112"/>
        <v/>
      </c>
      <c r="H1861" t="s">
        <v>24</v>
      </c>
      <c r="I1861">
        <v>0</v>
      </c>
      <c r="J1861" s="14"/>
      <c r="K1861">
        <v>0</v>
      </c>
      <c r="L1861" s="14"/>
      <c r="M1861" s="14">
        <f t="shared" si="113"/>
        <v>0</v>
      </c>
      <c r="N1861" s="5">
        <f t="shared" si="114"/>
        <v>0</v>
      </c>
      <c r="O1861" s="5" t="str">
        <f t="shared" si="115"/>
        <v/>
      </c>
    </row>
    <row r="1862" spans="2:15" x14ac:dyDescent="0.25">
      <c r="B1862" s="14"/>
      <c r="C1862" s="14"/>
      <c r="D1862" s="14"/>
      <c r="G1862" s="4" t="str">
        <f t="shared" ref="G1862:G1925" si="116">A1862&amp;F1862</f>
        <v/>
      </c>
      <c r="H1862" t="s">
        <v>24</v>
      </c>
      <c r="I1862">
        <v>0</v>
      </c>
      <c r="J1862" s="14"/>
      <c r="K1862">
        <v>0</v>
      </c>
      <c r="L1862" s="14"/>
      <c r="M1862" s="14">
        <f t="shared" ref="M1862:M1925" si="117">IF(I1862&gt;0,"Masukan unit konversi",0)</f>
        <v>0</v>
      </c>
      <c r="N1862" s="5">
        <f t="shared" ref="N1862:N1925" si="118">IF(I1862&gt;0,(I1862*M1862)+K1862,K1862)</f>
        <v>0</v>
      </c>
      <c r="O1862" s="5" t="str">
        <f t="shared" ref="O1862:O1925" si="119">IF(L1862&lt;&gt;"",L1862,"")</f>
        <v/>
      </c>
    </row>
    <row r="1863" spans="2:15" x14ac:dyDescent="0.25">
      <c r="B1863" s="14"/>
      <c r="C1863" s="14"/>
      <c r="D1863" s="14"/>
      <c r="G1863" s="4" t="str">
        <f t="shared" si="116"/>
        <v/>
      </c>
      <c r="H1863" t="s">
        <v>24</v>
      </c>
      <c r="I1863">
        <v>0</v>
      </c>
      <c r="J1863" s="14"/>
      <c r="K1863">
        <v>0</v>
      </c>
      <c r="L1863" s="14"/>
      <c r="M1863" s="14">
        <f t="shared" si="117"/>
        <v>0</v>
      </c>
      <c r="N1863" s="5">
        <f t="shared" si="118"/>
        <v>0</v>
      </c>
      <c r="O1863" s="5" t="str">
        <f t="shared" si="119"/>
        <v/>
      </c>
    </row>
    <row r="1864" spans="2:15" x14ac:dyDescent="0.25">
      <c r="B1864" s="14"/>
      <c r="C1864" s="14"/>
      <c r="D1864" s="14"/>
      <c r="G1864" s="4" t="str">
        <f t="shared" si="116"/>
        <v/>
      </c>
      <c r="H1864" t="s">
        <v>24</v>
      </c>
      <c r="I1864">
        <v>0</v>
      </c>
      <c r="J1864" s="14"/>
      <c r="K1864">
        <v>0</v>
      </c>
      <c r="L1864" s="14"/>
      <c r="M1864" s="14">
        <f t="shared" si="117"/>
        <v>0</v>
      </c>
      <c r="N1864" s="5">
        <f t="shared" si="118"/>
        <v>0</v>
      </c>
      <c r="O1864" s="5" t="str">
        <f t="shared" si="119"/>
        <v/>
      </c>
    </row>
    <row r="1865" spans="2:15" x14ac:dyDescent="0.25">
      <c r="B1865" s="14"/>
      <c r="C1865" s="14"/>
      <c r="D1865" s="14"/>
      <c r="G1865" s="4" t="str">
        <f t="shared" si="116"/>
        <v/>
      </c>
      <c r="H1865" t="s">
        <v>24</v>
      </c>
      <c r="I1865">
        <v>0</v>
      </c>
      <c r="J1865" s="14"/>
      <c r="K1865">
        <v>0</v>
      </c>
      <c r="L1865" s="14"/>
      <c r="M1865" s="14">
        <f t="shared" si="117"/>
        <v>0</v>
      </c>
      <c r="N1865" s="5">
        <f t="shared" si="118"/>
        <v>0</v>
      </c>
      <c r="O1865" s="5" t="str">
        <f t="shared" si="119"/>
        <v/>
      </c>
    </row>
    <row r="1866" spans="2:15" x14ac:dyDescent="0.25">
      <c r="B1866" s="14"/>
      <c r="C1866" s="14"/>
      <c r="D1866" s="14"/>
      <c r="G1866" s="4" t="str">
        <f t="shared" si="116"/>
        <v/>
      </c>
      <c r="H1866" t="s">
        <v>24</v>
      </c>
      <c r="I1866">
        <v>0</v>
      </c>
      <c r="J1866" s="14"/>
      <c r="K1866">
        <v>0</v>
      </c>
      <c r="L1866" s="14"/>
      <c r="M1866" s="14">
        <f t="shared" si="117"/>
        <v>0</v>
      </c>
      <c r="N1866" s="5">
        <f t="shared" si="118"/>
        <v>0</v>
      </c>
      <c r="O1866" s="5" t="str">
        <f t="shared" si="119"/>
        <v/>
      </c>
    </row>
    <row r="1867" spans="2:15" x14ac:dyDescent="0.25">
      <c r="B1867" s="14"/>
      <c r="C1867" s="14"/>
      <c r="D1867" s="14"/>
      <c r="G1867" s="4" t="str">
        <f t="shared" si="116"/>
        <v/>
      </c>
      <c r="H1867" t="s">
        <v>24</v>
      </c>
      <c r="I1867">
        <v>0</v>
      </c>
      <c r="J1867" s="14"/>
      <c r="K1867">
        <v>0</v>
      </c>
      <c r="L1867" s="14"/>
      <c r="M1867" s="14">
        <f t="shared" si="117"/>
        <v>0</v>
      </c>
      <c r="N1867" s="5">
        <f t="shared" si="118"/>
        <v>0</v>
      </c>
      <c r="O1867" s="5" t="str">
        <f t="shared" si="119"/>
        <v/>
      </c>
    </row>
    <row r="1868" spans="2:15" x14ac:dyDescent="0.25">
      <c r="B1868" s="14"/>
      <c r="C1868" s="14"/>
      <c r="D1868" s="14"/>
      <c r="G1868" s="4" t="str">
        <f t="shared" si="116"/>
        <v/>
      </c>
      <c r="H1868" t="s">
        <v>24</v>
      </c>
      <c r="I1868">
        <v>0</v>
      </c>
      <c r="J1868" s="14"/>
      <c r="K1868">
        <v>0</v>
      </c>
      <c r="L1868" s="14"/>
      <c r="M1868" s="14">
        <f t="shared" si="117"/>
        <v>0</v>
      </c>
      <c r="N1868" s="5">
        <f t="shared" si="118"/>
        <v>0</v>
      </c>
      <c r="O1868" s="5" t="str">
        <f t="shared" si="119"/>
        <v/>
      </c>
    </row>
    <row r="1869" spans="2:15" x14ac:dyDescent="0.25">
      <c r="B1869" s="14"/>
      <c r="C1869" s="14"/>
      <c r="D1869" s="14"/>
      <c r="G1869" s="4" t="str">
        <f t="shared" si="116"/>
        <v/>
      </c>
      <c r="H1869" t="s">
        <v>24</v>
      </c>
      <c r="I1869">
        <v>0</v>
      </c>
      <c r="J1869" s="14"/>
      <c r="K1869">
        <v>0</v>
      </c>
      <c r="L1869" s="14"/>
      <c r="M1869" s="14">
        <f t="shared" si="117"/>
        <v>0</v>
      </c>
      <c r="N1869" s="5">
        <f t="shared" si="118"/>
        <v>0</v>
      </c>
      <c r="O1869" s="5" t="str">
        <f t="shared" si="119"/>
        <v/>
      </c>
    </row>
    <row r="1870" spans="2:15" x14ac:dyDescent="0.25">
      <c r="B1870" s="14"/>
      <c r="C1870" s="14"/>
      <c r="D1870" s="14"/>
      <c r="G1870" s="4" t="str">
        <f t="shared" si="116"/>
        <v/>
      </c>
      <c r="H1870" t="s">
        <v>24</v>
      </c>
      <c r="I1870">
        <v>0</v>
      </c>
      <c r="J1870" s="14"/>
      <c r="K1870">
        <v>0</v>
      </c>
      <c r="L1870" s="14"/>
      <c r="M1870" s="14">
        <f t="shared" si="117"/>
        <v>0</v>
      </c>
      <c r="N1870" s="5">
        <f t="shared" si="118"/>
        <v>0</v>
      </c>
      <c r="O1870" s="5" t="str">
        <f t="shared" si="119"/>
        <v/>
      </c>
    </row>
    <row r="1871" spans="2:15" x14ac:dyDescent="0.25">
      <c r="B1871" s="14"/>
      <c r="C1871" s="14"/>
      <c r="D1871" s="14"/>
      <c r="G1871" s="4" t="str">
        <f t="shared" si="116"/>
        <v/>
      </c>
      <c r="H1871" t="s">
        <v>24</v>
      </c>
      <c r="I1871">
        <v>0</v>
      </c>
      <c r="J1871" s="14"/>
      <c r="K1871">
        <v>0</v>
      </c>
      <c r="L1871" s="14"/>
      <c r="M1871" s="14">
        <f t="shared" si="117"/>
        <v>0</v>
      </c>
      <c r="N1871" s="5">
        <f t="shared" si="118"/>
        <v>0</v>
      </c>
      <c r="O1871" s="5" t="str">
        <f t="shared" si="119"/>
        <v/>
      </c>
    </row>
    <row r="1872" spans="2:15" x14ac:dyDescent="0.25">
      <c r="B1872" s="14"/>
      <c r="C1872" s="14"/>
      <c r="D1872" s="14"/>
      <c r="G1872" s="4" t="str">
        <f t="shared" si="116"/>
        <v/>
      </c>
      <c r="H1872" t="s">
        <v>24</v>
      </c>
      <c r="I1872">
        <v>0</v>
      </c>
      <c r="J1872" s="14"/>
      <c r="K1872">
        <v>0</v>
      </c>
      <c r="L1872" s="14"/>
      <c r="M1872" s="14">
        <f t="shared" si="117"/>
        <v>0</v>
      </c>
      <c r="N1872" s="5">
        <f t="shared" si="118"/>
        <v>0</v>
      </c>
      <c r="O1872" s="5" t="str">
        <f t="shared" si="119"/>
        <v/>
      </c>
    </row>
    <row r="1873" spans="2:15" x14ac:dyDescent="0.25">
      <c r="B1873" s="14"/>
      <c r="C1873" s="14"/>
      <c r="D1873" s="14"/>
      <c r="G1873" s="4" t="str">
        <f t="shared" si="116"/>
        <v/>
      </c>
      <c r="H1873" t="s">
        <v>24</v>
      </c>
      <c r="I1873">
        <v>0</v>
      </c>
      <c r="J1873" s="14"/>
      <c r="K1873">
        <v>0</v>
      </c>
      <c r="L1873" s="14"/>
      <c r="M1873" s="14">
        <f t="shared" si="117"/>
        <v>0</v>
      </c>
      <c r="N1873" s="5">
        <f t="shared" si="118"/>
        <v>0</v>
      </c>
      <c r="O1873" s="5" t="str">
        <f t="shared" si="119"/>
        <v/>
      </c>
    </row>
    <row r="1874" spans="2:15" x14ac:dyDescent="0.25">
      <c r="B1874" s="14"/>
      <c r="C1874" s="14"/>
      <c r="D1874" s="14"/>
      <c r="G1874" s="4" t="str">
        <f t="shared" si="116"/>
        <v/>
      </c>
      <c r="H1874" t="s">
        <v>24</v>
      </c>
      <c r="I1874">
        <v>0</v>
      </c>
      <c r="J1874" s="14"/>
      <c r="K1874">
        <v>0</v>
      </c>
      <c r="L1874" s="14"/>
      <c r="M1874" s="14">
        <f t="shared" si="117"/>
        <v>0</v>
      </c>
      <c r="N1874" s="5">
        <f t="shared" si="118"/>
        <v>0</v>
      </c>
      <c r="O1874" s="5" t="str">
        <f t="shared" si="119"/>
        <v/>
      </c>
    </row>
    <row r="1875" spans="2:15" x14ac:dyDescent="0.25">
      <c r="B1875" s="14"/>
      <c r="C1875" s="14"/>
      <c r="D1875" s="14"/>
      <c r="G1875" s="4" t="str">
        <f t="shared" si="116"/>
        <v/>
      </c>
      <c r="H1875" t="s">
        <v>24</v>
      </c>
      <c r="I1875">
        <v>0</v>
      </c>
      <c r="J1875" s="14"/>
      <c r="K1875">
        <v>0</v>
      </c>
      <c r="L1875" s="14"/>
      <c r="M1875" s="14">
        <f t="shared" si="117"/>
        <v>0</v>
      </c>
      <c r="N1875" s="5">
        <f t="shared" si="118"/>
        <v>0</v>
      </c>
      <c r="O1875" s="5" t="str">
        <f t="shared" si="119"/>
        <v/>
      </c>
    </row>
    <row r="1876" spans="2:15" x14ac:dyDescent="0.25">
      <c r="B1876" s="14"/>
      <c r="C1876" s="14"/>
      <c r="D1876" s="14"/>
      <c r="G1876" s="4" t="str">
        <f t="shared" si="116"/>
        <v/>
      </c>
      <c r="H1876" t="s">
        <v>24</v>
      </c>
      <c r="I1876">
        <v>0</v>
      </c>
      <c r="J1876" s="14"/>
      <c r="K1876">
        <v>0</v>
      </c>
      <c r="L1876" s="14"/>
      <c r="M1876" s="14">
        <f t="shared" si="117"/>
        <v>0</v>
      </c>
      <c r="N1876" s="5">
        <f t="shared" si="118"/>
        <v>0</v>
      </c>
      <c r="O1876" s="5" t="str">
        <f t="shared" si="119"/>
        <v/>
      </c>
    </row>
    <row r="1877" spans="2:15" x14ac:dyDescent="0.25">
      <c r="B1877" s="14"/>
      <c r="C1877" s="14"/>
      <c r="D1877" s="14"/>
      <c r="G1877" s="4" t="str">
        <f t="shared" si="116"/>
        <v/>
      </c>
      <c r="H1877" t="s">
        <v>24</v>
      </c>
      <c r="I1877">
        <v>0</v>
      </c>
      <c r="J1877" s="14"/>
      <c r="K1877">
        <v>0</v>
      </c>
      <c r="L1877" s="14"/>
      <c r="M1877" s="14">
        <f t="shared" si="117"/>
        <v>0</v>
      </c>
      <c r="N1877" s="5">
        <f t="shared" si="118"/>
        <v>0</v>
      </c>
      <c r="O1877" s="5" t="str">
        <f t="shared" si="119"/>
        <v/>
      </c>
    </row>
    <row r="1878" spans="2:15" x14ac:dyDescent="0.25">
      <c r="B1878" s="14"/>
      <c r="C1878" s="14"/>
      <c r="D1878" s="14"/>
      <c r="G1878" s="4" t="str">
        <f t="shared" si="116"/>
        <v/>
      </c>
      <c r="H1878" t="s">
        <v>24</v>
      </c>
      <c r="I1878">
        <v>0</v>
      </c>
      <c r="J1878" s="14"/>
      <c r="K1878">
        <v>0</v>
      </c>
      <c r="L1878" s="14"/>
      <c r="M1878" s="14">
        <f t="shared" si="117"/>
        <v>0</v>
      </c>
      <c r="N1878" s="5">
        <f t="shared" si="118"/>
        <v>0</v>
      </c>
      <c r="O1878" s="5" t="str">
        <f t="shared" si="119"/>
        <v/>
      </c>
    </row>
    <row r="1879" spans="2:15" x14ac:dyDescent="0.25">
      <c r="B1879" s="14"/>
      <c r="C1879" s="14"/>
      <c r="D1879" s="14"/>
      <c r="G1879" s="4" t="str">
        <f t="shared" si="116"/>
        <v/>
      </c>
      <c r="H1879" t="s">
        <v>24</v>
      </c>
      <c r="I1879">
        <v>0</v>
      </c>
      <c r="J1879" s="14"/>
      <c r="K1879">
        <v>0</v>
      </c>
      <c r="L1879" s="14"/>
      <c r="M1879" s="14">
        <f t="shared" si="117"/>
        <v>0</v>
      </c>
      <c r="N1879" s="5">
        <f t="shared" si="118"/>
        <v>0</v>
      </c>
      <c r="O1879" s="5" t="str">
        <f t="shared" si="119"/>
        <v/>
      </c>
    </row>
    <row r="1880" spans="2:15" x14ac:dyDescent="0.25">
      <c r="B1880" s="14"/>
      <c r="C1880" s="14"/>
      <c r="D1880" s="14"/>
      <c r="G1880" s="4" t="str">
        <f t="shared" si="116"/>
        <v/>
      </c>
      <c r="H1880" t="s">
        <v>24</v>
      </c>
      <c r="I1880">
        <v>0</v>
      </c>
      <c r="J1880" s="14"/>
      <c r="K1880">
        <v>0</v>
      </c>
      <c r="L1880" s="14"/>
      <c r="M1880" s="14">
        <f t="shared" si="117"/>
        <v>0</v>
      </c>
      <c r="N1880" s="5">
        <f t="shared" si="118"/>
        <v>0</v>
      </c>
      <c r="O1880" s="5" t="str">
        <f t="shared" si="119"/>
        <v/>
      </c>
    </row>
    <row r="1881" spans="2:15" x14ac:dyDescent="0.25">
      <c r="B1881" s="14"/>
      <c r="C1881" s="14"/>
      <c r="D1881" s="14"/>
      <c r="G1881" s="4" t="str">
        <f t="shared" si="116"/>
        <v/>
      </c>
      <c r="H1881" t="s">
        <v>24</v>
      </c>
      <c r="I1881">
        <v>0</v>
      </c>
      <c r="J1881" s="14"/>
      <c r="K1881">
        <v>0</v>
      </c>
      <c r="L1881" s="14"/>
      <c r="M1881" s="14">
        <f t="shared" si="117"/>
        <v>0</v>
      </c>
      <c r="N1881" s="5">
        <f t="shared" si="118"/>
        <v>0</v>
      </c>
      <c r="O1881" s="5" t="str">
        <f t="shared" si="119"/>
        <v/>
      </c>
    </row>
    <row r="1882" spans="2:15" x14ac:dyDescent="0.25">
      <c r="B1882" s="14"/>
      <c r="C1882" s="14"/>
      <c r="D1882" s="14"/>
      <c r="G1882" s="4" t="str">
        <f t="shared" si="116"/>
        <v/>
      </c>
      <c r="H1882" t="s">
        <v>24</v>
      </c>
      <c r="I1882">
        <v>0</v>
      </c>
      <c r="J1882" s="14"/>
      <c r="K1882">
        <v>0</v>
      </c>
      <c r="L1882" s="14"/>
      <c r="M1882" s="14">
        <f t="shared" si="117"/>
        <v>0</v>
      </c>
      <c r="N1882" s="5">
        <f t="shared" si="118"/>
        <v>0</v>
      </c>
      <c r="O1882" s="5" t="str">
        <f t="shared" si="119"/>
        <v/>
      </c>
    </row>
    <row r="1883" spans="2:15" x14ac:dyDescent="0.25">
      <c r="B1883" s="14"/>
      <c r="C1883" s="14"/>
      <c r="D1883" s="14"/>
      <c r="G1883" s="4" t="str">
        <f t="shared" si="116"/>
        <v/>
      </c>
      <c r="H1883" t="s">
        <v>24</v>
      </c>
      <c r="I1883">
        <v>0</v>
      </c>
      <c r="J1883" s="14"/>
      <c r="K1883">
        <v>0</v>
      </c>
      <c r="L1883" s="14"/>
      <c r="M1883" s="14">
        <f t="shared" si="117"/>
        <v>0</v>
      </c>
      <c r="N1883" s="5">
        <f t="shared" si="118"/>
        <v>0</v>
      </c>
      <c r="O1883" s="5" t="str">
        <f t="shared" si="119"/>
        <v/>
      </c>
    </row>
    <row r="1884" spans="2:15" x14ac:dyDescent="0.25">
      <c r="B1884" s="14"/>
      <c r="C1884" s="14"/>
      <c r="D1884" s="14"/>
      <c r="G1884" s="4" t="str">
        <f t="shared" si="116"/>
        <v/>
      </c>
      <c r="H1884" t="s">
        <v>24</v>
      </c>
      <c r="I1884">
        <v>0</v>
      </c>
      <c r="J1884" s="14"/>
      <c r="K1884">
        <v>0</v>
      </c>
      <c r="L1884" s="14"/>
      <c r="M1884" s="14">
        <f t="shared" si="117"/>
        <v>0</v>
      </c>
      <c r="N1884" s="5">
        <f t="shared" si="118"/>
        <v>0</v>
      </c>
      <c r="O1884" s="5" t="str">
        <f t="shared" si="119"/>
        <v/>
      </c>
    </row>
    <row r="1885" spans="2:15" x14ac:dyDescent="0.25">
      <c r="B1885" s="14"/>
      <c r="C1885" s="14"/>
      <c r="D1885" s="14"/>
      <c r="G1885" s="4" t="str">
        <f t="shared" si="116"/>
        <v/>
      </c>
      <c r="H1885" t="s">
        <v>24</v>
      </c>
      <c r="I1885">
        <v>0</v>
      </c>
      <c r="J1885" s="14"/>
      <c r="K1885">
        <v>0</v>
      </c>
      <c r="L1885" s="14"/>
      <c r="M1885" s="14">
        <f t="shared" si="117"/>
        <v>0</v>
      </c>
      <c r="N1885" s="5">
        <f t="shared" si="118"/>
        <v>0</v>
      </c>
      <c r="O1885" s="5" t="str">
        <f t="shared" si="119"/>
        <v/>
      </c>
    </row>
    <row r="1886" spans="2:15" x14ac:dyDescent="0.25">
      <c r="B1886" s="14"/>
      <c r="C1886" s="14"/>
      <c r="D1886" s="14"/>
      <c r="G1886" s="4" t="str">
        <f t="shared" si="116"/>
        <v/>
      </c>
      <c r="H1886" t="s">
        <v>24</v>
      </c>
      <c r="I1886">
        <v>0</v>
      </c>
      <c r="J1886" s="14"/>
      <c r="K1886">
        <v>0</v>
      </c>
      <c r="L1886" s="14"/>
      <c r="M1886" s="14">
        <f t="shared" si="117"/>
        <v>0</v>
      </c>
      <c r="N1886" s="5">
        <f t="shared" si="118"/>
        <v>0</v>
      </c>
      <c r="O1886" s="5" t="str">
        <f t="shared" si="119"/>
        <v/>
      </c>
    </row>
    <row r="1887" spans="2:15" x14ac:dyDescent="0.25">
      <c r="B1887" s="14"/>
      <c r="C1887" s="14"/>
      <c r="D1887" s="14"/>
      <c r="G1887" s="4" t="str">
        <f t="shared" si="116"/>
        <v/>
      </c>
      <c r="H1887" t="s">
        <v>24</v>
      </c>
      <c r="I1887">
        <v>0</v>
      </c>
      <c r="J1887" s="14"/>
      <c r="K1887">
        <v>0</v>
      </c>
      <c r="L1887" s="14"/>
      <c r="M1887" s="14">
        <f t="shared" si="117"/>
        <v>0</v>
      </c>
      <c r="N1887" s="5">
        <f t="shared" si="118"/>
        <v>0</v>
      </c>
      <c r="O1887" s="5" t="str">
        <f t="shared" si="119"/>
        <v/>
      </c>
    </row>
    <row r="1888" spans="2:15" x14ac:dyDescent="0.25">
      <c r="B1888" s="14"/>
      <c r="C1888" s="14"/>
      <c r="D1888" s="14"/>
      <c r="G1888" s="4" t="str">
        <f t="shared" si="116"/>
        <v/>
      </c>
      <c r="H1888" t="s">
        <v>24</v>
      </c>
      <c r="I1888">
        <v>0</v>
      </c>
      <c r="J1888" s="14"/>
      <c r="K1888">
        <v>0</v>
      </c>
      <c r="L1888" s="14"/>
      <c r="M1888" s="14">
        <f t="shared" si="117"/>
        <v>0</v>
      </c>
      <c r="N1888" s="5">
        <f t="shared" si="118"/>
        <v>0</v>
      </c>
      <c r="O1888" s="5" t="str">
        <f t="shared" si="119"/>
        <v/>
      </c>
    </row>
    <row r="1889" spans="2:15" x14ac:dyDescent="0.25">
      <c r="B1889" s="14"/>
      <c r="C1889" s="14"/>
      <c r="D1889" s="14"/>
      <c r="G1889" s="4" t="str">
        <f t="shared" si="116"/>
        <v/>
      </c>
      <c r="H1889" t="s">
        <v>24</v>
      </c>
      <c r="I1889">
        <v>0</v>
      </c>
      <c r="J1889" s="14"/>
      <c r="K1889">
        <v>0</v>
      </c>
      <c r="L1889" s="14"/>
      <c r="M1889" s="14">
        <f t="shared" si="117"/>
        <v>0</v>
      </c>
      <c r="N1889" s="5">
        <f t="shared" si="118"/>
        <v>0</v>
      </c>
      <c r="O1889" s="5" t="str">
        <f t="shared" si="119"/>
        <v/>
      </c>
    </row>
    <row r="1890" spans="2:15" x14ac:dyDescent="0.25">
      <c r="B1890" s="14"/>
      <c r="C1890" s="14"/>
      <c r="D1890" s="14"/>
      <c r="G1890" s="4" t="str">
        <f t="shared" si="116"/>
        <v/>
      </c>
      <c r="H1890" t="s">
        <v>24</v>
      </c>
      <c r="I1890">
        <v>0</v>
      </c>
      <c r="J1890" s="14"/>
      <c r="K1890">
        <v>0</v>
      </c>
      <c r="L1890" s="14"/>
      <c r="M1890" s="14">
        <f t="shared" si="117"/>
        <v>0</v>
      </c>
      <c r="N1890" s="5">
        <f t="shared" si="118"/>
        <v>0</v>
      </c>
      <c r="O1890" s="5" t="str">
        <f t="shared" si="119"/>
        <v/>
      </c>
    </row>
    <row r="1891" spans="2:15" x14ac:dyDescent="0.25">
      <c r="B1891" s="14"/>
      <c r="C1891" s="14"/>
      <c r="D1891" s="14"/>
      <c r="G1891" s="4" t="str">
        <f t="shared" si="116"/>
        <v/>
      </c>
      <c r="H1891" t="s">
        <v>24</v>
      </c>
      <c r="I1891">
        <v>0</v>
      </c>
      <c r="J1891" s="14"/>
      <c r="K1891">
        <v>0</v>
      </c>
      <c r="L1891" s="14"/>
      <c r="M1891" s="14">
        <f t="shared" si="117"/>
        <v>0</v>
      </c>
      <c r="N1891" s="5">
        <f t="shared" si="118"/>
        <v>0</v>
      </c>
      <c r="O1891" s="5" t="str">
        <f t="shared" si="119"/>
        <v/>
      </c>
    </row>
    <row r="1892" spans="2:15" x14ac:dyDescent="0.25">
      <c r="B1892" s="14"/>
      <c r="C1892" s="14"/>
      <c r="D1892" s="14"/>
      <c r="G1892" s="4" t="str">
        <f t="shared" si="116"/>
        <v/>
      </c>
      <c r="H1892" t="s">
        <v>24</v>
      </c>
      <c r="I1892">
        <v>0</v>
      </c>
      <c r="J1892" s="14"/>
      <c r="K1892">
        <v>0</v>
      </c>
      <c r="L1892" s="14"/>
      <c r="M1892" s="14">
        <f t="shared" si="117"/>
        <v>0</v>
      </c>
      <c r="N1892" s="5">
        <f t="shared" si="118"/>
        <v>0</v>
      </c>
      <c r="O1892" s="5" t="str">
        <f t="shared" si="119"/>
        <v/>
      </c>
    </row>
    <row r="1893" spans="2:15" x14ac:dyDescent="0.25">
      <c r="B1893" s="14"/>
      <c r="C1893" s="14"/>
      <c r="D1893" s="14"/>
      <c r="G1893" s="4" t="str">
        <f t="shared" si="116"/>
        <v/>
      </c>
      <c r="H1893" t="s">
        <v>24</v>
      </c>
      <c r="I1893">
        <v>0</v>
      </c>
      <c r="J1893" s="14"/>
      <c r="K1893">
        <v>0</v>
      </c>
      <c r="L1893" s="14"/>
      <c r="M1893" s="14">
        <f t="shared" si="117"/>
        <v>0</v>
      </c>
      <c r="N1893" s="5">
        <f t="shared" si="118"/>
        <v>0</v>
      </c>
      <c r="O1893" s="5" t="str">
        <f t="shared" si="119"/>
        <v/>
      </c>
    </row>
    <row r="1894" spans="2:15" x14ac:dyDescent="0.25">
      <c r="B1894" s="14"/>
      <c r="C1894" s="14"/>
      <c r="D1894" s="14"/>
      <c r="G1894" s="4" t="str">
        <f t="shared" si="116"/>
        <v/>
      </c>
      <c r="H1894" t="s">
        <v>24</v>
      </c>
      <c r="I1894">
        <v>0</v>
      </c>
      <c r="J1894" s="14"/>
      <c r="K1894">
        <v>0</v>
      </c>
      <c r="L1894" s="14"/>
      <c r="M1894" s="14">
        <f t="shared" si="117"/>
        <v>0</v>
      </c>
      <c r="N1894" s="5">
        <f t="shared" si="118"/>
        <v>0</v>
      </c>
      <c r="O1894" s="5" t="str">
        <f t="shared" si="119"/>
        <v/>
      </c>
    </row>
    <row r="1895" spans="2:15" x14ac:dyDescent="0.25">
      <c r="B1895" s="14"/>
      <c r="C1895" s="14"/>
      <c r="D1895" s="14"/>
      <c r="G1895" s="4" t="str">
        <f t="shared" si="116"/>
        <v/>
      </c>
      <c r="H1895" t="s">
        <v>24</v>
      </c>
      <c r="I1895">
        <v>0</v>
      </c>
      <c r="J1895" s="14"/>
      <c r="K1895">
        <v>0</v>
      </c>
      <c r="L1895" s="14"/>
      <c r="M1895" s="14">
        <f t="shared" si="117"/>
        <v>0</v>
      </c>
      <c r="N1895" s="5">
        <f t="shared" si="118"/>
        <v>0</v>
      </c>
      <c r="O1895" s="5" t="str">
        <f t="shared" si="119"/>
        <v/>
      </c>
    </row>
    <row r="1896" spans="2:15" x14ac:dyDescent="0.25">
      <c r="B1896" s="14"/>
      <c r="C1896" s="14"/>
      <c r="D1896" s="14"/>
      <c r="G1896" s="4" t="str">
        <f t="shared" si="116"/>
        <v/>
      </c>
      <c r="H1896" t="s">
        <v>24</v>
      </c>
      <c r="I1896">
        <v>0</v>
      </c>
      <c r="J1896" s="14"/>
      <c r="K1896">
        <v>0</v>
      </c>
      <c r="L1896" s="14"/>
      <c r="M1896" s="14">
        <f t="shared" si="117"/>
        <v>0</v>
      </c>
      <c r="N1896" s="5">
        <f t="shared" si="118"/>
        <v>0</v>
      </c>
      <c r="O1896" s="5" t="str">
        <f t="shared" si="119"/>
        <v/>
      </c>
    </row>
    <row r="1897" spans="2:15" x14ac:dyDescent="0.25">
      <c r="B1897" s="14"/>
      <c r="C1897" s="14"/>
      <c r="D1897" s="14"/>
      <c r="G1897" s="4" t="str">
        <f t="shared" si="116"/>
        <v/>
      </c>
      <c r="H1897" t="s">
        <v>24</v>
      </c>
      <c r="I1897">
        <v>0</v>
      </c>
      <c r="J1897" s="14"/>
      <c r="K1897">
        <v>0</v>
      </c>
      <c r="L1897" s="14"/>
      <c r="M1897" s="14">
        <f t="shared" si="117"/>
        <v>0</v>
      </c>
      <c r="N1897" s="5">
        <f t="shared" si="118"/>
        <v>0</v>
      </c>
      <c r="O1897" s="5" t="str">
        <f t="shared" si="119"/>
        <v/>
      </c>
    </row>
    <row r="1898" spans="2:15" x14ac:dyDescent="0.25">
      <c r="B1898" s="14"/>
      <c r="C1898" s="14"/>
      <c r="D1898" s="14"/>
      <c r="G1898" s="4" t="str">
        <f t="shared" si="116"/>
        <v/>
      </c>
      <c r="H1898" t="s">
        <v>24</v>
      </c>
      <c r="I1898">
        <v>0</v>
      </c>
      <c r="J1898" s="14"/>
      <c r="K1898">
        <v>0</v>
      </c>
      <c r="L1898" s="14"/>
      <c r="M1898" s="14">
        <f t="shared" si="117"/>
        <v>0</v>
      </c>
      <c r="N1898" s="5">
        <f t="shared" si="118"/>
        <v>0</v>
      </c>
      <c r="O1898" s="5" t="str">
        <f t="shared" si="119"/>
        <v/>
      </c>
    </row>
    <row r="1899" spans="2:15" x14ac:dyDescent="0.25">
      <c r="B1899" s="14"/>
      <c r="C1899" s="14"/>
      <c r="D1899" s="14"/>
      <c r="G1899" s="4" t="str">
        <f t="shared" si="116"/>
        <v/>
      </c>
      <c r="H1899" t="s">
        <v>24</v>
      </c>
      <c r="I1899">
        <v>0</v>
      </c>
      <c r="J1899" s="14"/>
      <c r="K1899">
        <v>0</v>
      </c>
      <c r="L1899" s="14"/>
      <c r="M1899" s="14">
        <f t="shared" si="117"/>
        <v>0</v>
      </c>
      <c r="N1899" s="5">
        <f t="shared" si="118"/>
        <v>0</v>
      </c>
      <c r="O1899" s="5" t="str">
        <f t="shared" si="119"/>
        <v/>
      </c>
    </row>
    <row r="1900" spans="2:15" x14ac:dyDescent="0.25">
      <c r="B1900" s="14"/>
      <c r="C1900" s="14"/>
      <c r="D1900" s="14"/>
      <c r="G1900" s="4" t="str">
        <f t="shared" si="116"/>
        <v/>
      </c>
      <c r="H1900" t="s">
        <v>24</v>
      </c>
      <c r="I1900">
        <v>0</v>
      </c>
      <c r="J1900" s="14"/>
      <c r="K1900">
        <v>0</v>
      </c>
      <c r="L1900" s="14"/>
      <c r="M1900" s="14">
        <f t="shared" si="117"/>
        <v>0</v>
      </c>
      <c r="N1900" s="5">
        <f t="shared" si="118"/>
        <v>0</v>
      </c>
      <c r="O1900" s="5" t="str">
        <f t="shared" si="119"/>
        <v/>
      </c>
    </row>
    <row r="1901" spans="2:15" x14ac:dyDescent="0.25">
      <c r="B1901" s="14"/>
      <c r="C1901" s="14"/>
      <c r="D1901" s="14"/>
      <c r="G1901" s="4" t="str">
        <f t="shared" si="116"/>
        <v/>
      </c>
      <c r="H1901" t="s">
        <v>24</v>
      </c>
      <c r="I1901">
        <v>0</v>
      </c>
      <c r="J1901" s="14"/>
      <c r="K1901">
        <v>0</v>
      </c>
      <c r="L1901" s="14"/>
      <c r="M1901" s="14">
        <f t="shared" si="117"/>
        <v>0</v>
      </c>
      <c r="N1901" s="5">
        <f t="shared" si="118"/>
        <v>0</v>
      </c>
      <c r="O1901" s="5" t="str">
        <f t="shared" si="119"/>
        <v/>
      </c>
    </row>
    <row r="1902" spans="2:15" x14ac:dyDescent="0.25">
      <c r="B1902" s="14"/>
      <c r="C1902" s="14"/>
      <c r="D1902" s="14"/>
      <c r="G1902" s="4" t="str">
        <f t="shared" si="116"/>
        <v/>
      </c>
      <c r="H1902" t="s">
        <v>24</v>
      </c>
      <c r="I1902">
        <v>0</v>
      </c>
      <c r="J1902" s="14"/>
      <c r="K1902">
        <v>0</v>
      </c>
      <c r="L1902" s="14"/>
      <c r="M1902" s="14">
        <f t="shared" si="117"/>
        <v>0</v>
      </c>
      <c r="N1902" s="5">
        <f t="shared" si="118"/>
        <v>0</v>
      </c>
      <c r="O1902" s="5" t="str">
        <f t="shared" si="119"/>
        <v/>
      </c>
    </row>
    <row r="1903" spans="2:15" x14ac:dyDescent="0.25">
      <c r="B1903" s="14"/>
      <c r="C1903" s="14"/>
      <c r="D1903" s="14"/>
      <c r="G1903" s="4" t="str">
        <f t="shared" si="116"/>
        <v/>
      </c>
      <c r="H1903" t="s">
        <v>24</v>
      </c>
      <c r="I1903">
        <v>0</v>
      </c>
      <c r="J1903" s="14"/>
      <c r="K1903">
        <v>0</v>
      </c>
      <c r="L1903" s="14"/>
      <c r="M1903" s="14">
        <f t="shared" si="117"/>
        <v>0</v>
      </c>
      <c r="N1903" s="5">
        <f t="shared" si="118"/>
        <v>0</v>
      </c>
      <c r="O1903" s="5" t="str">
        <f t="shared" si="119"/>
        <v/>
      </c>
    </row>
    <row r="1904" spans="2:15" x14ac:dyDescent="0.25">
      <c r="B1904" s="14"/>
      <c r="C1904" s="14"/>
      <c r="D1904" s="14"/>
      <c r="G1904" s="4" t="str">
        <f t="shared" si="116"/>
        <v/>
      </c>
      <c r="H1904" t="s">
        <v>24</v>
      </c>
      <c r="I1904">
        <v>0</v>
      </c>
      <c r="J1904" s="14"/>
      <c r="K1904">
        <v>0</v>
      </c>
      <c r="L1904" s="14"/>
      <c r="M1904" s="14">
        <f t="shared" si="117"/>
        <v>0</v>
      </c>
      <c r="N1904" s="5">
        <f t="shared" si="118"/>
        <v>0</v>
      </c>
      <c r="O1904" s="5" t="str">
        <f t="shared" si="119"/>
        <v/>
      </c>
    </row>
    <row r="1905" spans="2:15" x14ac:dyDescent="0.25">
      <c r="B1905" s="14"/>
      <c r="C1905" s="14"/>
      <c r="D1905" s="14"/>
      <c r="G1905" s="4" t="str">
        <f t="shared" si="116"/>
        <v/>
      </c>
      <c r="H1905" t="s">
        <v>24</v>
      </c>
      <c r="I1905">
        <v>0</v>
      </c>
      <c r="J1905" s="14"/>
      <c r="K1905">
        <v>0</v>
      </c>
      <c r="L1905" s="14"/>
      <c r="M1905" s="14">
        <f t="shared" si="117"/>
        <v>0</v>
      </c>
      <c r="N1905" s="5">
        <f t="shared" si="118"/>
        <v>0</v>
      </c>
      <c r="O1905" s="5" t="str">
        <f t="shared" si="119"/>
        <v/>
      </c>
    </row>
    <row r="1906" spans="2:15" x14ac:dyDescent="0.25">
      <c r="B1906" s="14"/>
      <c r="C1906" s="14"/>
      <c r="D1906" s="14"/>
      <c r="G1906" s="4" t="str">
        <f t="shared" si="116"/>
        <v/>
      </c>
      <c r="H1906" t="s">
        <v>24</v>
      </c>
      <c r="I1906">
        <v>0</v>
      </c>
      <c r="J1906" s="14"/>
      <c r="K1906">
        <v>0</v>
      </c>
      <c r="L1906" s="14"/>
      <c r="M1906" s="14">
        <f t="shared" si="117"/>
        <v>0</v>
      </c>
      <c r="N1906" s="5">
        <f t="shared" si="118"/>
        <v>0</v>
      </c>
      <c r="O1906" s="5" t="str">
        <f t="shared" si="119"/>
        <v/>
      </c>
    </row>
    <row r="1907" spans="2:15" x14ac:dyDescent="0.25">
      <c r="B1907" s="14"/>
      <c r="C1907" s="14"/>
      <c r="D1907" s="14"/>
      <c r="G1907" s="4" t="str">
        <f t="shared" si="116"/>
        <v/>
      </c>
      <c r="H1907" t="s">
        <v>24</v>
      </c>
      <c r="I1907">
        <v>0</v>
      </c>
      <c r="J1907" s="14"/>
      <c r="K1907">
        <v>0</v>
      </c>
      <c r="L1907" s="14"/>
      <c r="M1907" s="14">
        <f t="shared" si="117"/>
        <v>0</v>
      </c>
      <c r="N1907" s="5">
        <f t="shared" si="118"/>
        <v>0</v>
      </c>
      <c r="O1907" s="5" t="str">
        <f t="shared" si="119"/>
        <v/>
      </c>
    </row>
    <row r="1908" spans="2:15" x14ac:dyDescent="0.25">
      <c r="B1908" s="14"/>
      <c r="C1908" s="14"/>
      <c r="D1908" s="14"/>
      <c r="G1908" s="4" t="str">
        <f t="shared" si="116"/>
        <v/>
      </c>
      <c r="H1908" t="s">
        <v>24</v>
      </c>
      <c r="I1908">
        <v>0</v>
      </c>
      <c r="J1908" s="14"/>
      <c r="K1908">
        <v>0</v>
      </c>
      <c r="L1908" s="14"/>
      <c r="M1908" s="14">
        <f t="shared" si="117"/>
        <v>0</v>
      </c>
      <c r="N1908" s="5">
        <f t="shared" si="118"/>
        <v>0</v>
      </c>
      <c r="O1908" s="5" t="str">
        <f t="shared" si="119"/>
        <v/>
      </c>
    </row>
    <row r="1909" spans="2:15" x14ac:dyDescent="0.25">
      <c r="B1909" s="14"/>
      <c r="C1909" s="14"/>
      <c r="D1909" s="14"/>
      <c r="G1909" s="4" t="str">
        <f t="shared" si="116"/>
        <v/>
      </c>
      <c r="H1909" t="s">
        <v>24</v>
      </c>
      <c r="I1909">
        <v>0</v>
      </c>
      <c r="J1909" s="14"/>
      <c r="K1909">
        <v>0</v>
      </c>
      <c r="L1909" s="14"/>
      <c r="M1909" s="14">
        <f t="shared" si="117"/>
        <v>0</v>
      </c>
      <c r="N1909" s="5">
        <f t="shared" si="118"/>
        <v>0</v>
      </c>
      <c r="O1909" s="5" t="str">
        <f t="shared" si="119"/>
        <v/>
      </c>
    </row>
    <row r="1910" spans="2:15" x14ac:dyDescent="0.25">
      <c r="B1910" s="14"/>
      <c r="C1910" s="14"/>
      <c r="D1910" s="14"/>
      <c r="G1910" s="4" t="str">
        <f t="shared" si="116"/>
        <v/>
      </c>
      <c r="H1910" t="s">
        <v>24</v>
      </c>
      <c r="I1910">
        <v>0</v>
      </c>
      <c r="J1910" s="14"/>
      <c r="K1910">
        <v>0</v>
      </c>
      <c r="L1910" s="14"/>
      <c r="M1910" s="14">
        <f t="shared" si="117"/>
        <v>0</v>
      </c>
      <c r="N1910" s="5">
        <f t="shared" si="118"/>
        <v>0</v>
      </c>
      <c r="O1910" s="5" t="str">
        <f t="shared" si="119"/>
        <v/>
      </c>
    </row>
    <row r="1911" spans="2:15" x14ac:dyDescent="0.25">
      <c r="B1911" s="14"/>
      <c r="C1911" s="14"/>
      <c r="D1911" s="14"/>
      <c r="G1911" s="4" t="str">
        <f t="shared" si="116"/>
        <v/>
      </c>
      <c r="H1911" t="s">
        <v>24</v>
      </c>
      <c r="I1911">
        <v>0</v>
      </c>
      <c r="J1911" s="14"/>
      <c r="K1911">
        <v>0</v>
      </c>
      <c r="L1911" s="14"/>
      <c r="M1911" s="14">
        <f t="shared" si="117"/>
        <v>0</v>
      </c>
      <c r="N1911" s="5">
        <f t="shared" si="118"/>
        <v>0</v>
      </c>
      <c r="O1911" s="5" t="str">
        <f t="shared" si="119"/>
        <v/>
      </c>
    </row>
    <row r="1912" spans="2:15" x14ac:dyDescent="0.25">
      <c r="B1912" s="14"/>
      <c r="C1912" s="14"/>
      <c r="D1912" s="14"/>
      <c r="G1912" s="4" t="str">
        <f t="shared" si="116"/>
        <v/>
      </c>
      <c r="H1912" t="s">
        <v>24</v>
      </c>
      <c r="I1912">
        <v>0</v>
      </c>
      <c r="J1912" s="14"/>
      <c r="K1912">
        <v>0</v>
      </c>
      <c r="L1912" s="14"/>
      <c r="M1912" s="14">
        <f t="shared" si="117"/>
        <v>0</v>
      </c>
      <c r="N1912" s="5">
        <f t="shared" si="118"/>
        <v>0</v>
      </c>
      <c r="O1912" s="5" t="str">
        <f t="shared" si="119"/>
        <v/>
      </c>
    </row>
    <row r="1913" spans="2:15" x14ac:dyDescent="0.25">
      <c r="B1913" s="14"/>
      <c r="C1913" s="14"/>
      <c r="D1913" s="14"/>
      <c r="G1913" s="4" t="str">
        <f t="shared" si="116"/>
        <v/>
      </c>
      <c r="H1913" t="s">
        <v>24</v>
      </c>
      <c r="I1913">
        <v>0</v>
      </c>
      <c r="J1913" s="14"/>
      <c r="K1913">
        <v>0</v>
      </c>
      <c r="L1913" s="14"/>
      <c r="M1913" s="14">
        <f t="shared" si="117"/>
        <v>0</v>
      </c>
      <c r="N1913" s="5">
        <f t="shared" si="118"/>
        <v>0</v>
      </c>
      <c r="O1913" s="5" t="str">
        <f t="shared" si="119"/>
        <v/>
      </c>
    </row>
    <row r="1914" spans="2:15" x14ac:dyDescent="0.25">
      <c r="B1914" s="14"/>
      <c r="C1914" s="14"/>
      <c r="D1914" s="14"/>
      <c r="G1914" s="4" t="str">
        <f t="shared" si="116"/>
        <v/>
      </c>
      <c r="H1914" t="s">
        <v>24</v>
      </c>
      <c r="I1914">
        <v>0</v>
      </c>
      <c r="J1914" s="14"/>
      <c r="K1914">
        <v>0</v>
      </c>
      <c r="L1914" s="14"/>
      <c r="M1914" s="14">
        <f t="shared" si="117"/>
        <v>0</v>
      </c>
      <c r="N1914" s="5">
        <f t="shared" si="118"/>
        <v>0</v>
      </c>
      <c r="O1914" s="5" t="str">
        <f t="shared" si="119"/>
        <v/>
      </c>
    </row>
    <row r="1915" spans="2:15" x14ac:dyDescent="0.25">
      <c r="B1915" s="14"/>
      <c r="C1915" s="14"/>
      <c r="D1915" s="14"/>
      <c r="G1915" s="4" t="str">
        <f t="shared" si="116"/>
        <v/>
      </c>
      <c r="H1915" t="s">
        <v>24</v>
      </c>
      <c r="I1915">
        <v>0</v>
      </c>
      <c r="J1915" s="14"/>
      <c r="K1915">
        <v>0</v>
      </c>
      <c r="L1915" s="14"/>
      <c r="M1915" s="14">
        <f t="shared" si="117"/>
        <v>0</v>
      </c>
      <c r="N1915" s="5">
        <f t="shared" si="118"/>
        <v>0</v>
      </c>
      <c r="O1915" s="5" t="str">
        <f t="shared" si="119"/>
        <v/>
      </c>
    </row>
    <row r="1916" spans="2:15" x14ac:dyDescent="0.25">
      <c r="B1916" s="14"/>
      <c r="C1916" s="14"/>
      <c r="D1916" s="14"/>
      <c r="G1916" s="4" t="str">
        <f t="shared" si="116"/>
        <v/>
      </c>
      <c r="H1916" t="s">
        <v>24</v>
      </c>
      <c r="I1916">
        <v>0</v>
      </c>
      <c r="J1916" s="14"/>
      <c r="K1916">
        <v>0</v>
      </c>
      <c r="L1916" s="14"/>
      <c r="M1916" s="14">
        <f t="shared" si="117"/>
        <v>0</v>
      </c>
      <c r="N1916" s="5">
        <f t="shared" si="118"/>
        <v>0</v>
      </c>
      <c r="O1916" s="5" t="str">
        <f t="shared" si="119"/>
        <v/>
      </c>
    </row>
    <row r="1917" spans="2:15" x14ac:dyDescent="0.25">
      <c r="B1917" s="14"/>
      <c r="C1917" s="14"/>
      <c r="D1917" s="14"/>
      <c r="G1917" s="4" t="str">
        <f t="shared" si="116"/>
        <v/>
      </c>
      <c r="H1917" t="s">
        <v>24</v>
      </c>
      <c r="I1917">
        <v>0</v>
      </c>
      <c r="J1917" s="14"/>
      <c r="K1917">
        <v>0</v>
      </c>
      <c r="L1917" s="14"/>
      <c r="M1917" s="14">
        <f t="shared" si="117"/>
        <v>0</v>
      </c>
      <c r="N1917" s="5">
        <f t="shared" si="118"/>
        <v>0</v>
      </c>
      <c r="O1917" s="5" t="str">
        <f t="shared" si="119"/>
        <v/>
      </c>
    </row>
    <row r="1918" spans="2:15" x14ac:dyDescent="0.25">
      <c r="B1918" s="14"/>
      <c r="C1918" s="14"/>
      <c r="D1918" s="14"/>
      <c r="G1918" s="4" t="str">
        <f t="shared" si="116"/>
        <v/>
      </c>
      <c r="H1918" t="s">
        <v>24</v>
      </c>
      <c r="I1918">
        <v>0</v>
      </c>
      <c r="J1918" s="14"/>
      <c r="K1918">
        <v>0</v>
      </c>
      <c r="L1918" s="14"/>
      <c r="M1918" s="14">
        <f t="shared" si="117"/>
        <v>0</v>
      </c>
      <c r="N1918" s="5">
        <f t="shared" si="118"/>
        <v>0</v>
      </c>
      <c r="O1918" s="5" t="str">
        <f t="shared" si="119"/>
        <v/>
      </c>
    </row>
    <row r="1919" spans="2:15" x14ac:dyDescent="0.25">
      <c r="B1919" s="14"/>
      <c r="C1919" s="14"/>
      <c r="D1919" s="14"/>
      <c r="G1919" s="4" t="str">
        <f t="shared" si="116"/>
        <v/>
      </c>
      <c r="H1919" t="s">
        <v>24</v>
      </c>
      <c r="I1919">
        <v>0</v>
      </c>
      <c r="J1919" s="14"/>
      <c r="K1919">
        <v>0</v>
      </c>
      <c r="L1919" s="14"/>
      <c r="M1919" s="14">
        <f t="shared" si="117"/>
        <v>0</v>
      </c>
      <c r="N1919" s="5">
        <f t="shared" si="118"/>
        <v>0</v>
      </c>
      <c r="O1919" s="5" t="str">
        <f t="shared" si="119"/>
        <v/>
      </c>
    </row>
    <row r="1920" spans="2:15" x14ac:dyDescent="0.25">
      <c r="B1920" s="14"/>
      <c r="C1920" s="14"/>
      <c r="D1920" s="14"/>
      <c r="G1920" s="4" t="str">
        <f t="shared" si="116"/>
        <v/>
      </c>
      <c r="H1920" t="s">
        <v>24</v>
      </c>
      <c r="I1920">
        <v>0</v>
      </c>
      <c r="J1920" s="14"/>
      <c r="K1920">
        <v>0</v>
      </c>
      <c r="L1920" s="14"/>
      <c r="M1920" s="14">
        <f t="shared" si="117"/>
        <v>0</v>
      </c>
      <c r="N1920" s="5">
        <f t="shared" si="118"/>
        <v>0</v>
      </c>
      <c r="O1920" s="5" t="str">
        <f t="shared" si="119"/>
        <v/>
      </c>
    </row>
    <row r="1921" spans="2:15" x14ac:dyDescent="0.25">
      <c r="B1921" s="14"/>
      <c r="C1921" s="14"/>
      <c r="D1921" s="14"/>
      <c r="G1921" s="4" t="str">
        <f t="shared" si="116"/>
        <v/>
      </c>
      <c r="H1921" t="s">
        <v>24</v>
      </c>
      <c r="I1921">
        <v>0</v>
      </c>
      <c r="J1921" s="14"/>
      <c r="K1921">
        <v>0</v>
      </c>
      <c r="L1921" s="14"/>
      <c r="M1921" s="14">
        <f t="shared" si="117"/>
        <v>0</v>
      </c>
      <c r="N1921" s="5">
        <f t="shared" si="118"/>
        <v>0</v>
      </c>
      <c r="O1921" s="5" t="str">
        <f t="shared" si="119"/>
        <v/>
      </c>
    </row>
    <row r="1922" spans="2:15" x14ac:dyDescent="0.25">
      <c r="B1922" s="14"/>
      <c r="C1922" s="14"/>
      <c r="D1922" s="14"/>
      <c r="G1922" s="4" t="str">
        <f t="shared" si="116"/>
        <v/>
      </c>
      <c r="H1922" t="s">
        <v>24</v>
      </c>
      <c r="I1922">
        <v>0</v>
      </c>
      <c r="J1922" s="14"/>
      <c r="K1922">
        <v>0</v>
      </c>
      <c r="L1922" s="14"/>
      <c r="M1922" s="14">
        <f t="shared" si="117"/>
        <v>0</v>
      </c>
      <c r="N1922" s="5">
        <f t="shared" si="118"/>
        <v>0</v>
      </c>
      <c r="O1922" s="5" t="str">
        <f t="shared" si="119"/>
        <v/>
      </c>
    </row>
    <row r="1923" spans="2:15" x14ac:dyDescent="0.25">
      <c r="B1923" s="14"/>
      <c r="C1923" s="14"/>
      <c r="D1923" s="14"/>
      <c r="G1923" s="4" t="str">
        <f t="shared" si="116"/>
        <v/>
      </c>
      <c r="H1923" t="s">
        <v>24</v>
      </c>
      <c r="I1923">
        <v>0</v>
      </c>
      <c r="J1923" s="14"/>
      <c r="K1923">
        <v>0</v>
      </c>
      <c r="L1923" s="14"/>
      <c r="M1923" s="14">
        <f t="shared" si="117"/>
        <v>0</v>
      </c>
      <c r="N1923" s="5">
        <f t="shared" si="118"/>
        <v>0</v>
      </c>
      <c r="O1923" s="5" t="str">
        <f t="shared" si="119"/>
        <v/>
      </c>
    </row>
    <row r="1924" spans="2:15" x14ac:dyDescent="0.25">
      <c r="B1924" s="14"/>
      <c r="C1924" s="14"/>
      <c r="D1924" s="14"/>
      <c r="G1924" s="4" t="str">
        <f t="shared" si="116"/>
        <v/>
      </c>
      <c r="H1924" t="s">
        <v>24</v>
      </c>
      <c r="I1924">
        <v>0</v>
      </c>
      <c r="J1924" s="14"/>
      <c r="K1924">
        <v>0</v>
      </c>
      <c r="L1924" s="14"/>
      <c r="M1924" s="14">
        <f t="shared" si="117"/>
        <v>0</v>
      </c>
      <c r="N1924" s="5">
        <f t="shared" si="118"/>
        <v>0</v>
      </c>
      <c r="O1924" s="5" t="str">
        <f t="shared" si="119"/>
        <v/>
      </c>
    </row>
    <row r="1925" spans="2:15" x14ac:dyDescent="0.25">
      <c r="B1925" s="14"/>
      <c r="C1925" s="14"/>
      <c r="D1925" s="14"/>
      <c r="G1925" s="4" t="str">
        <f t="shared" si="116"/>
        <v/>
      </c>
      <c r="H1925" t="s">
        <v>24</v>
      </c>
      <c r="I1925">
        <v>0</v>
      </c>
      <c r="J1925" s="14"/>
      <c r="K1925">
        <v>0</v>
      </c>
      <c r="L1925" s="14"/>
      <c r="M1925" s="14">
        <f t="shared" si="117"/>
        <v>0</v>
      </c>
      <c r="N1925" s="5">
        <f t="shared" si="118"/>
        <v>0</v>
      </c>
      <c r="O1925" s="5" t="str">
        <f t="shared" si="119"/>
        <v/>
      </c>
    </row>
    <row r="1926" spans="2:15" x14ac:dyDescent="0.25">
      <c r="B1926" s="14"/>
      <c r="C1926" s="14"/>
      <c r="D1926" s="14"/>
      <c r="G1926" s="4" t="str">
        <f t="shared" ref="G1926:G1989" si="120">A1926&amp;F1926</f>
        <v/>
      </c>
      <c r="H1926" t="s">
        <v>24</v>
      </c>
      <c r="I1926">
        <v>0</v>
      </c>
      <c r="J1926" s="14"/>
      <c r="K1926">
        <v>0</v>
      </c>
      <c r="L1926" s="14"/>
      <c r="M1926" s="14">
        <f t="shared" ref="M1926:M1989" si="121">IF(I1926&gt;0,"Masukan unit konversi",0)</f>
        <v>0</v>
      </c>
      <c r="N1926" s="5">
        <f t="shared" ref="N1926:N1989" si="122">IF(I1926&gt;0,(I1926*M1926)+K1926,K1926)</f>
        <v>0</v>
      </c>
      <c r="O1926" s="5" t="str">
        <f t="shared" ref="O1926:O1989" si="123">IF(L1926&lt;&gt;"",L1926,"")</f>
        <v/>
      </c>
    </row>
    <row r="1927" spans="2:15" x14ac:dyDescent="0.25">
      <c r="B1927" s="14"/>
      <c r="C1927" s="14"/>
      <c r="D1927" s="14"/>
      <c r="G1927" s="4" t="str">
        <f t="shared" si="120"/>
        <v/>
      </c>
      <c r="H1927" t="s">
        <v>24</v>
      </c>
      <c r="I1927">
        <v>0</v>
      </c>
      <c r="J1927" s="14"/>
      <c r="K1927">
        <v>0</v>
      </c>
      <c r="L1927" s="14"/>
      <c r="M1927" s="14">
        <f t="shared" si="121"/>
        <v>0</v>
      </c>
      <c r="N1927" s="5">
        <f t="shared" si="122"/>
        <v>0</v>
      </c>
      <c r="O1927" s="5" t="str">
        <f t="shared" si="123"/>
        <v/>
      </c>
    </row>
    <row r="1928" spans="2:15" x14ac:dyDescent="0.25">
      <c r="B1928" s="14"/>
      <c r="C1928" s="14"/>
      <c r="D1928" s="14"/>
      <c r="G1928" s="4" t="str">
        <f t="shared" si="120"/>
        <v/>
      </c>
      <c r="H1928" t="s">
        <v>24</v>
      </c>
      <c r="I1928">
        <v>0</v>
      </c>
      <c r="J1928" s="14"/>
      <c r="K1928">
        <v>0</v>
      </c>
      <c r="L1928" s="14"/>
      <c r="M1928" s="14">
        <f t="shared" si="121"/>
        <v>0</v>
      </c>
      <c r="N1928" s="5">
        <f t="shared" si="122"/>
        <v>0</v>
      </c>
      <c r="O1928" s="5" t="str">
        <f t="shared" si="123"/>
        <v/>
      </c>
    </row>
    <row r="1929" spans="2:15" x14ac:dyDescent="0.25">
      <c r="B1929" s="14"/>
      <c r="C1929" s="14"/>
      <c r="D1929" s="14"/>
      <c r="G1929" s="4" t="str">
        <f t="shared" si="120"/>
        <v/>
      </c>
      <c r="H1929" t="s">
        <v>24</v>
      </c>
      <c r="I1929">
        <v>0</v>
      </c>
      <c r="J1929" s="14"/>
      <c r="K1929">
        <v>0</v>
      </c>
      <c r="L1929" s="14"/>
      <c r="M1929" s="14">
        <f t="shared" si="121"/>
        <v>0</v>
      </c>
      <c r="N1929" s="5">
        <f t="shared" si="122"/>
        <v>0</v>
      </c>
      <c r="O1929" s="5" t="str">
        <f t="shared" si="123"/>
        <v/>
      </c>
    </row>
    <row r="1930" spans="2:15" x14ac:dyDescent="0.25">
      <c r="B1930" s="14"/>
      <c r="C1930" s="14"/>
      <c r="D1930" s="14"/>
      <c r="G1930" s="4" t="str">
        <f t="shared" si="120"/>
        <v/>
      </c>
      <c r="H1930" t="s">
        <v>24</v>
      </c>
      <c r="I1930">
        <v>0</v>
      </c>
      <c r="J1930" s="14"/>
      <c r="K1930">
        <v>0</v>
      </c>
      <c r="L1930" s="14"/>
      <c r="M1930" s="14">
        <f t="shared" si="121"/>
        <v>0</v>
      </c>
      <c r="N1930" s="5">
        <f t="shared" si="122"/>
        <v>0</v>
      </c>
      <c r="O1930" s="5" t="str">
        <f t="shared" si="123"/>
        <v/>
      </c>
    </row>
    <row r="1931" spans="2:15" x14ac:dyDescent="0.25">
      <c r="B1931" s="14"/>
      <c r="C1931" s="14"/>
      <c r="D1931" s="14"/>
      <c r="G1931" s="4" t="str">
        <f t="shared" si="120"/>
        <v/>
      </c>
      <c r="H1931" t="s">
        <v>24</v>
      </c>
      <c r="I1931">
        <v>0</v>
      </c>
      <c r="J1931" s="14"/>
      <c r="K1931">
        <v>0</v>
      </c>
      <c r="L1931" s="14"/>
      <c r="M1931" s="14">
        <f t="shared" si="121"/>
        <v>0</v>
      </c>
      <c r="N1931" s="5">
        <f t="shared" si="122"/>
        <v>0</v>
      </c>
      <c r="O1931" s="5" t="str">
        <f t="shared" si="123"/>
        <v/>
      </c>
    </row>
    <row r="1932" spans="2:15" x14ac:dyDescent="0.25">
      <c r="B1932" s="14"/>
      <c r="C1932" s="14"/>
      <c r="D1932" s="14"/>
      <c r="G1932" s="4" t="str">
        <f t="shared" si="120"/>
        <v/>
      </c>
      <c r="H1932" t="s">
        <v>24</v>
      </c>
      <c r="I1932">
        <v>0</v>
      </c>
      <c r="J1932" s="14"/>
      <c r="K1932">
        <v>0</v>
      </c>
      <c r="L1932" s="14"/>
      <c r="M1932" s="14">
        <f t="shared" si="121"/>
        <v>0</v>
      </c>
      <c r="N1932" s="5">
        <f t="shared" si="122"/>
        <v>0</v>
      </c>
      <c r="O1932" s="5" t="str">
        <f t="shared" si="123"/>
        <v/>
      </c>
    </row>
    <row r="1933" spans="2:15" x14ac:dyDescent="0.25">
      <c r="B1933" s="14"/>
      <c r="C1933" s="14"/>
      <c r="D1933" s="14"/>
      <c r="G1933" s="4" t="str">
        <f t="shared" si="120"/>
        <v/>
      </c>
      <c r="H1933" t="s">
        <v>24</v>
      </c>
      <c r="I1933">
        <v>0</v>
      </c>
      <c r="J1933" s="14"/>
      <c r="K1933">
        <v>0</v>
      </c>
      <c r="L1933" s="14"/>
      <c r="M1933" s="14">
        <f t="shared" si="121"/>
        <v>0</v>
      </c>
      <c r="N1933" s="5">
        <f t="shared" si="122"/>
        <v>0</v>
      </c>
      <c r="O1933" s="5" t="str">
        <f t="shared" si="123"/>
        <v/>
      </c>
    </row>
    <row r="1934" spans="2:15" x14ac:dyDescent="0.25">
      <c r="B1934" s="14"/>
      <c r="C1934" s="14"/>
      <c r="D1934" s="14"/>
      <c r="G1934" s="4" t="str">
        <f t="shared" si="120"/>
        <v/>
      </c>
      <c r="H1934" t="s">
        <v>24</v>
      </c>
      <c r="I1934">
        <v>0</v>
      </c>
      <c r="J1934" s="14"/>
      <c r="K1934">
        <v>0</v>
      </c>
      <c r="L1934" s="14"/>
      <c r="M1934" s="14">
        <f t="shared" si="121"/>
        <v>0</v>
      </c>
      <c r="N1934" s="5">
        <f t="shared" si="122"/>
        <v>0</v>
      </c>
      <c r="O1934" s="5" t="str">
        <f t="shared" si="123"/>
        <v/>
      </c>
    </row>
    <row r="1935" spans="2:15" x14ac:dyDescent="0.25">
      <c r="B1935" s="14"/>
      <c r="C1935" s="14"/>
      <c r="D1935" s="14"/>
      <c r="G1935" s="4" t="str">
        <f t="shared" si="120"/>
        <v/>
      </c>
      <c r="H1935" t="s">
        <v>24</v>
      </c>
      <c r="I1935">
        <v>0</v>
      </c>
      <c r="J1935" s="14"/>
      <c r="K1935">
        <v>0</v>
      </c>
      <c r="L1935" s="14"/>
      <c r="M1935" s="14">
        <f t="shared" si="121"/>
        <v>0</v>
      </c>
      <c r="N1935" s="5">
        <f t="shared" si="122"/>
        <v>0</v>
      </c>
      <c r="O1935" s="5" t="str">
        <f t="shared" si="123"/>
        <v/>
      </c>
    </row>
    <row r="1936" spans="2:15" x14ac:dyDescent="0.25">
      <c r="B1936" s="14"/>
      <c r="C1936" s="14"/>
      <c r="D1936" s="14"/>
      <c r="G1936" s="4" t="str">
        <f t="shared" si="120"/>
        <v/>
      </c>
      <c r="H1936" t="s">
        <v>24</v>
      </c>
      <c r="I1936">
        <v>0</v>
      </c>
      <c r="J1936" s="14"/>
      <c r="K1936">
        <v>0</v>
      </c>
      <c r="L1936" s="14"/>
      <c r="M1936" s="14">
        <f t="shared" si="121"/>
        <v>0</v>
      </c>
      <c r="N1936" s="5">
        <f t="shared" si="122"/>
        <v>0</v>
      </c>
      <c r="O1936" s="5" t="str">
        <f t="shared" si="123"/>
        <v/>
      </c>
    </row>
    <row r="1937" spans="2:15" x14ac:dyDescent="0.25">
      <c r="B1937" s="14"/>
      <c r="C1937" s="14"/>
      <c r="D1937" s="14"/>
      <c r="G1937" s="4" t="str">
        <f t="shared" si="120"/>
        <v/>
      </c>
      <c r="H1937" t="s">
        <v>24</v>
      </c>
      <c r="I1937">
        <v>0</v>
      </c>
      <c r="J1937" s="14"/>
      <c r="K1937">
        <v>0</v>
      </c>
      <c r="L1937" s="14"/>
      <c r="M1937" s="14">
        <f t="shared" si="121"/>
        <v>0</v>
      </c>
      <c r="N1937" s="5">
        <f t="shared" si="122"/>
        <v>0</v>
      </c>
      <c r="O1937" s="5" t="str">
        <f t="shared" si="123"/>
        <v/>
      </c>
    </row>
    <row r="1938" spans="2:15" x14ac:dyDescent="0.25">
      <c r="B1938" s="14"/>
      <c r="C1938" s="14"/>
      <c r="D1938" s="14"/>
      <c r="G1938" s="4" t="str">
        <f t="shared" si="120"/>
        <v/>
      </c>
      <c r="H1938" t="s">
        <v>24</v>
      </c>
      <c r="I1938">
        <v>0</v>
      </c>
      <c r="J1938" s="14"/>
      <c r="K1938">
        <v>0</v>
      </c>
      <c r="L1938" s="14"/>
      <c r="M1938" s="14">
        <f t="shared" si="121"/>
        <v>0</v>
      </c>
      <c r="N1938" s="5">
        <f t="shared" si="122"/>
        <v>0</v>
      </c>
      <c r="O1938" s="5" t="str">
        <f t="shared" si="123"/>
        <v/>
      </c>
    </row>
    <row r="1939" spans="2:15" x14ac:dyDescent="0.25">
      <c r="B1939" s="14"/>
      <c r="C1939" s="14"/>
      <c r="D1939" s="14"/>
      <c r="G1939" s="4" t="str">
        <f t="shared" si="120"/>
        <v/>
      </c>
      <c r="H1939" t="s">
        <v>24</v>
      </c>
      <c r="I1939">
        <v>0</v>
      </c>
      <c r="J1939" s="14"/>
      <c r="K1939">
        <v>0</v>
      </c>
      <c r="L1939" s="14"/>
      <c r="M1939" s="14">
        <f t="shared" si="121"/>
        <v>0</v>
      </c>
      <c r="N1939" s="5">
        <f t="shared" si="122"/>
        <v>0</v>
      </c>
      <c r="O1939" s="5" t="str">
        <f t="shared" si="123"/>
        <v/>
      </c>
    </row>
    <row r="1940" spans="2:15" x14ac:dyDescent="0.25">
      <c r="B1940" s="14"/>
      <c r="C1940" s="14"/>
      <c r="D1940" s="14"/>
      <c r="G1940" s="4" t="str">
        <f t="shared" si="120"/>
        <v/>
      </c>
      <c r="H1940" t="s">
        <v>24</v>
      </c>
      <c r="I1940">
        <v>0</v>
      </c>
      <c r="J1940" s="14"/>
      <c r="K1940">
        <v>0</v>
      </c>
      <c r="L1940" s="14"/>
      <c r="M1940" s="14">
        <f t="shared" si="121"/>
        <v>0</v>
      </c>
      <c r="N1940" s="5">
        <f t="shared" si="122"/>
        <v>0</v>
      </c>
      <c r="O1940" s="5" t="str">
        <f t="shared" si="123"/>
        <v/>
      </c>
    </row>
    <row r="1941" spans="2:15" x14ac:dyDescent="0.25">
      <c r="B1941" s="14"/>
      <c r="C1941" s="14"/>
      <c r="D1941" s="14"/>
      <c r="G1941" s="4" t="str">
        <f t="shared" si="120"/>
        <v/>
      </c>
      <c r="H1941" t="s">
        <v>24</v>
      </c>
      <c r="I1941">
        <v>0</v>
      </c>
      <c r="J1941" s="14"/>
      <c r="K1941">
        <v>0</v>
      </c>
      <c r="L1941" s="14"/>
      <c r="M1941" s="14">
        <f t="shared" si="121"/>
        <v>0</v>
      </c>
      <c r="N1941" s="5">
        <f t="shared" si="122"/>
        <v>0</v>
      </c>
      <c r="O1941" s="5" t="str">
        <f t="shared" si="123"/>
        <v/>
      </c>
    </row>
    <row r="1942" spans="2:15" x14ac:dyDescent="0.25">
      <c r="B1942" s="14"/>
      <c r="C1942" s="14"/>
      <c r="D1942" s="14"/>
      <c r="G1942" s="4" t="str">
        <f t="shared" si="120"/>
        <v/>
      </c>
      <c r="H1942" t="s">
        <v>24</v>
      </c>
      <c r="I1942">
        <v>0</v>
      </c>
      <c r="J1942" s="14"/>
      <c r="K1942">
        <v>0</v>
      </c>
      <c r="L1942" s="14"/>
      <c r="M1942" s="14">
        <f t="shared" si="121"/>
        <v>0</v>
      </c>
      <c r="N1942" s="5">
        <f t="shared" si="122"/>
        <v>0</v>
      </c>
      <c r="O1942" s="5" t="str">
        <f t="shared" si="123"/>
        <v/>
      </c>
    </row>
    <row r="1943" spans="2:15" x14ac:dyDescent="0.25">
      <c r="B1943" s="14"/>
      <c r="C1943" s="14"/>
      <c r="D1943" s="14"/>
      <c r="G1943" s="4" t="str">
        <f t="shared" si="120"/>
        <v/>
      </c>
      <c r="H1943" t="s">
        <v>24</v>
      </c>
      <c r="I1943">
        <v>0</v>
      </c>
      <c r="J1943" s="14"/>
      <c r="K1943">
        <v>0</v>
      </c>
      <c r="L1943" s="14"/>
      <c r="M1943" s="14">
        <f t="shared" si="121"/>
        <v>0</v>
      </c>
      <c r="N1943" s="5">
        <f t="shared" si="122"/>
        <v>0</v>
      </c>
      <c r="O1943" s="5" t="str">
        <f t="shared" si="123"/>
        <v/>
      </c>
    </row>
    <row r="1944" spans="2:15" x14ac:dyDescent="0.25">
      <c r="B1944" s="14"/>
      <c r="C1944" s="14"/>
      <c r="D1944" s="14"/>
      <c r="G1944" s="4" t="str">
        <f t="shared" si="120"/>
        <v/>
      </c>
      <c r="H1944" t="s">
        <v>24</v>
      </c>
      <c r="I1944">
        <v>0</v>
      </c>
      <c r="J1944" s="14"/>
      <c r="K1944">
        <v>0</v>
      </c>
      <c r="L1944" s="14"/>
      <c r="M1944" s="14">
        <f t="shared" si="121"/>
        <v>0</v>
      </c>
      <c r="N1944" s="5">
        <f t="shared" si="122"/>
        <v>0</v>
      </c>
      <c r="O1944" s="5" t="str">
        <f t="shared" si="123"/>
        <v/>
      </c>
    </row>
    <row r="1945" spans="2:15" x14ac:dyDescent="0.25">
      <c r="B1945" s="14"/>
      <c r="C1945" s="14"/>
      <c r="D1945" s="14"/>
      <c r="G1945" s="4" t="str">
        <f t="shared" si="120"/>
        <v/>
      </c>
      <c r="H1945" t="s">
        <v>24</v>
      </c>
      <c r="I1945">
        <v>0</v>
      </c>
      <c r="J1945" s="14"/>
      <c r="K1945">
        <v>0</v>
      </c>
      <c r="L1945" s="14"/>
      <c r="M1945" s="14">
        <f t="shared" si="121"/>
        <v>0</v>
      </c>
      <c r="N1945" s="5">
        <f t="shared" si="122"/>
        <v>0</v>
      </c>
      <c r="O1945" s="5" t="str">
        <f t="shared" si="123"/>
        <v/>
      </c>
    </row>
    <row r="1946" spans="2:15" x14ac:dyDescent="0.25">
      <c r="B1946" s="14"/>
      <c r="C1946" s="14"/>
      <c r="D1946" s="14"/>
      <c r="G1946" s="4" t="str">
        <f t="shared" si="120"/>
        <v/>
      </c>
      <c r="H1946" t="s">
        <v>24</v>
      </c>
      <c r="I1946">
        <v>0</v>
      </c>
      <c r="J1946" s="14"/>
      <c r="K1946">
        <v>0</v>
      </c>
      <c r="L1946" s="14"/>
      <c r="M1946" s="14">
        <f t="shared" si="121"/>
        <v>0</v>
      </c>
      <c r="N1946" s="5">
        <f t="shared" si="122"/>
        <v>0</v>
      </c>
      <c r="O1946" s="5" t="str">
        <f t="shared" si="123"/>
        <v/>
      </c>
    </row>
    <row r="1947" spans="2:15" x14ac:dyDescent="0.25">
      <c r="B1947" s="14"/>
      <c r="C1947" s="14"/>
      <c r="D1947" s="14"/>
      <c r="G1947" s="4" t="str">
        <f t="shared" si="120"/>
        <v/>
      </c>
      <c r="H1947" t="s">
        <v>24</v>
      </c>
      <c r="I1947">
        <v>0</v>
      </c>
      <c r="J1947" s="14"/>
      <c r="K1947">
        <v>0</v>
      </c>
      <c r="L1947" s="14"/>
      <c r="M1947" s="14">
        <f t="shared" si="121"/>
        <v>0</v>
      </c>
      <c r="N1947" s="5">
        <f t="shared" si="122"/>
        <v>0</v>
      </c>
      <c r="O1947" s="5" t="str">
        <f t="shared" si="123"/>
        <v/>
      </c>
    </row>
    <row r="1948" spans="2:15" x14ac:dyDescent="0.25">
      <c r="B1948" s="14"/>
      <c r="C1948" s="14"/>
      <c r="D1948" s="14"/>
      <c r="G1948" s="4" t="str">
        <f t="shared" si="120"/>
        <v/>
      </c>
      <c r="H1948" t="s">
        <v>24</v>
      </c>
      <c r="I1948">
        <v>0</v>
      </c>
      <c r="J1948" s="14"/>
      <c r="K1948">
        <v>0</v>
      </c>
      <c r="L1948" s="14"/>
      <c r="M1948" s="14">
        <f t="shared" si="121"/>
        <v>0</v>
      </c>
      <c r="N1948" s="5">
        <f t="shared" si="122"/>
        <v>0</v>
      </c>
      <c r="O1948" s="5" t="str">
        <f t="shared" si="123"/>
        <v/>
      </c>
    </row>
    <row r="1949" spans="2:15" x14ac:dyDescent="0.25">
      <c r="B1949" s="14"/>
      <c r="C1949" s="14"/>
      <c r="D1949" s="14"/>
      <c r="G1949" s="4" t="str">
        <f t="shared" si="120"/>
        <v/>
      </c>
      <c r="H1949" t="s">
        <v>24</v>
      </c>
      <c r="I1949">
        <v>0</v>
      </c>
      <c r="J1949" s="14"/>
      <c r="K1949">
        <v>0</v>
      </c>
      <c r="L1949" s="14"/>
      <c r="M1949" s="14">
        <f t="shared" si="121"/>
        <v>0</v>
      </c>
      <c r="N1949" s="5">
        <f t="shared" si="122"/>
        <v>0</v>
      </c>
      <c r="O1949" s="5" t="str">
        <f t="shared" si="123"/>
        <v/>
      </c>
    </row>
    <row r="1950" spans="2:15" x14ac:dyDescent="0.25">
      <c r="B1950" s="14"/>
      <c r="C1950" s="14"/>
      <c r="D1950" s="14"/>
      <c r="G1950" s="4" t="str">
        <f t="shared" si="120"/>
        <v/>
      </c>
      <c r="H1950" t="s">
        <v>24</v>
      </c>
      <c r="I1950">
        <v>0</v>
      </c>
      <c r="J1950" s="14"/>
      <c r="K1950">
        <v>0</v>
      </c>
      <c r="L1950" s="14"/>
      <c r="M1950" s="14">
        <f t="shared" si="121"/>
        <v>0</v>
      </c>
      <c r="N1950" s="5">
        <f t="shared" si="122"/>
        <v>0</v>
      </c>
      <c r="O1950" s="5" t="str">
        <f t="shared" si="123"/>
        <v/>
      </c>
    </row>
    <row r="1951" spans="2:15" x14ac:dyDescent="0.25">
      <c r="B1951" s="14"/>
      <c r="C1951" s="14"/>
      <c r="D1951" s="14"/>
      <c r="G1951" s="4" t="str">
        <f t="shared" si="120"/>
        <v/>
      </c>
      <c r="H1951" t="s">
        <v>24</v>
      </c>
      <c r="I1951">
        <v>0</v>
      </c>
      <c r="J1951" s="14"/>
      <c r="K1951">
        <v>0</v>
      </c>
      <c r="L1951" s="14"/>
      <c r="M1951" s="14">
        <f t="shared" si="121"/>
        <v>0</v>
      </c>
      <c r="N1951" s="5">
        <f t="shared" si="122"/>
        <v>0</v>
      </c>
      <c r="O1951" s="5" t="str">
        <f t="shared" si="123"/>
        <v/>
      </c>
    </row>
    <row r="1952" spans="2:15" x14ac:dyDescent="0.25">
      <c r="B1952" s="14"/>
      <c r="C1952" s="14"/>
      <c r="D1952" s="14"/>
      <c r="G1952" s="4" t="str">
        <f t="shared" si="120"/>
        <v/>
      </c>
      <c r="H1952" t="s">
        <v>24</v>
      </c>
      <c r="I1952">
        <v>0</v>
      </c>
      <c r="J1952" s="14"/>
      <c r="K1952">
        <v>0</v>
      </c>
      <c r="L1952" s="14"/>
      <c r="M1952" s="14">
        <f t="shared" si="121"/>
        <v>0</v>
      </c>
      <c r="N1952" s="5">
        <f t="shared" si="122"/>
        <v>0</v>
      </c>
      <c r="O1952" s="5" t="str">
        <f t="shared" si="123"/>
        <v/>
      </c>
    </row>
    <row r="1953" spans="2:15" x14ac:dyDescent="0.25">
      <c r="B1953" s="14"/>
      <c r="C1953" s="14"/>
      <c r="D1953" s="14"/>
      <c r="G1953" s="4" t="str">
        <f t="shared" si="120"/>
        <v/>
      </c>
      <c r="H1953" t="s">
        <v>24</v>
      </c>
      <c r="I1953">
        <v>0</v>
      </c>
      <c r="J1953" s="14"/>
      <c r="K1953">
        <v>0</v>
      </c>
      <c r="L1953" s="14"/>
      <c r="M1953" s="14">
        <f t="shared" si="121"/>
        <v>0</v>
      </c>
      <c r="N1953" s="5">
        <f t="shared" si="122"/>
        <v>0</v>
      </c>
      <c r="O1953" s="5" t="str">
        <f t="shared" si="123"/>
        <v/>
      </c>
    </row>
    <row r="1954" spans="2:15" x14ac:dyDescent="0.25">
      <c r="B1954" s="14"/>
      <c r="C1954" s="14"/>
      <c r="D1954" s="14"/>
      <c r="G1954" s="4" t="str">
        <f t="shared" si="120"/>
        <v/>
      </c>
      <c r="H1954" t="s">
        <v>24</v>
      </c>
      <c r="I1954">
        <v>0</v>
      </c>
      <c r="J1954" s="14"/>
      <c r="K1954">
        <v>0</v>
      </c>
      <c r="L1954" s="14"/>
      <c r="M1954" s="14">
        <f t="shared" si="121"/>
        <v>0</v>
      </c>
      <c r="N1954" s="5">
        <f t="shared" si="122"/>
        <v>0</v>
      </c>
      <c r="O1954" s="5" t="str">
        <f t="shared" si="123"/>
        <v/>
      </c>
    </row>
    <row r="1955" spans="2:15" x14ac:dyDescent="0.25">
      <c r="B1955" s="14"/>
      <c r="C1955" s="14"/>
      <c r="D1955" s="14"/>
      <c r="G1955" s="4" t="str">
        <f t="shared" si="120"/>
        <v/>
      </c>
      <c r="H1955" t="s">
        <v>24</v>
      </c>
      <c r="I1955">
        <v>0</v>
      </c>
      <c r="J1955" s="14"/>
      <c r="K1955">
        <v>0</v>
      </c>
      <c r="L1955" s="14"/>
      <c r="M1955" s="14">
        <f t="shared" si="121"/>
        <v>0</v>
      </c>
      <c r="N1955" s="5">
        <f t="shared" si="122"/>
        <v>0</v>
      </c>
      <c r="O1955" s="5" t="str">
        <f t="shared" si="123"/>
        <v/>
      </c>
    </row>
    <row r="1956" spans="2:15" x14ac:dyDescent="0.25">
      <c r="B1956" s="14"/>
      <c r="C1956" s="14"/>
      <c r="D1956" s="14"/>
      <c r="G1956" s="4" t="str">
        <f t="shared" si="120"/>
        <v/>
      </c>
      <c r="H1956" t="s">
        <v>24</v>
      </c>
      <c r="I1956">
        <v>0</v>
      </c>
      <c r="J1956" s="14"/>
      <c r="K1956">
        <v>0</v>
      </c>
      <c r="L1956" s="14"/>
      <c r="M1956" s="14">
        <f t="shared" si="121"/>
        <v>0</v>
      </c>
      <c r="N1956" s="5">
        <f t="shared" si="122"/>
        <v>0</v>
      </c>
      <c r="O1956" s="5" t="str">
        <f t="shared" si="123"/>
        <v/>
      </c>
    </row>
    <row r="1957" spans="2:15" x14ac:dyDescent="0.25">
      <c r="B1957" s="14"/>
      <c r="C1957" s="14"/>
      <c r="D1957" s="14"/>
      <c r="G1957" s="4" t="str">
        <f t="shared" si="120"/>
        <v/>
      </c>
      <c r="H1957" t="s">
        <v>24</v>
      </c>
      <c r="I1957">
        <v>0</v>
      </c>
      <c r="J1957" s="14"/>
      <c r="K1957">
        <v>0</v>
      </c>
      <c r="L1957" s="14"/>
      <c r="M1957" s="14">
        <f t="shared" si="121"/>
        <v>0</v>
      </c>
      <c r="N1957" s="5">
        <f t="shared" si="122"/>
        <v>0</v>
      </c>
      <c r="O1957" s="5" t="str">
        <f t="shared" si="123"/>
        <v/>
      </c>
    </row>
    <row r="1958" spans="2:15" x14ac:dyDescent="0.25">
      <c r="B1958" s="14"/>
      <c r="C1958" s="14"/>
      <c r="D1958" s="14"/>
      <c r="G1958" s="4" t="str">
        <f t="shared" si="120"/>
        <v/>
      </c>
      <c r="H1958" t="s">
        <v>24</v>
      </c>
      <c r="I1958">
        <v>0</v>
      </c>
      <c r="J1958" s="14"/>
      <c r="K1958">
        <v>0</v>
      </c>
      <c r="L1958" s="14"/>
      <c r="M1958" s="14">
        <f t="shared" si="121"/>
        <v>0</v>
      </c>
      <c r="N1958" s="5">
        <f t="shared" si="122"/>
        <v>0</v>
      </c>
      <c r="O1958" s="5" t="str">
        <f t="shared" si="123"/>
        <v/>
      </c>
    </row>
    <row r="1959" spans="2:15" x14ac:dyDescent="0.25">
      <c r="B1959" s="14"/>
      <c r="C1959" s="14"/>
      <c r="D1959" s="14"/>
      <c r="G1959" s="4" t="str">
        <f t="shared" si="120"/>
        <v/>
      </c>
      <c r="H1959" t="s">
        <v>24</v>
      </c>
      <c r="I1959">
        <v>0</v>
      </c>
      <c r="J1959" s="14"/>
      <c r="K1959">
        <v>0</v>
      </c>
      <c r="L1959" s="14"/>
      <c r="M1959" s="14">
        <f t="shared" si="121"/>
        <v>0</v>
      </c>
      <c r="N1959" s="5">
        <f t="shared" si="122"/>
        <v>0</v>
      </c>
      <c r="O1959" s="5" t="str">
        <f t="shared" si="123"/>
        <v/>
      </c>
    </row>
    <row r="1960" spans="2:15" x14ac:dyDescent="0.25">
      <c r="B1960" s="14"/>
      <c r="C1960" s="14"/>
      <c r="D1960" s="14"/>
      <c r="G1960" s="4" t="str">
        <f t="shared" si="120"/>
        <v/>
      </c>
      <c r="H1960" t="s">
        <v>24</v>
      </c>
      <c r="I1960">
        <v>0</v>
      </c>
      <c r="J1960" s="14"/>
      <c r="K1960">
        <v>0</v>
      </c>
      <c r="L1960" s="14"/>
      <c r="M1960" s="14">
        <f t="shared" si="121"/>
        <v>0</v>
      </c>
      <c r="N1960" s="5">
        <f t="shared" si="122"/>
        <v>0</v>
      </c>
      <c r="O1960" s="5" t="str">
        <f t="shared" si="123"/>
        <v/>
      </c>
    </row>
    <row r="1961" spans="2:15" x14ac:dyDescent="0.25">
      <c r="B1961" s="14"/>
      <c r="C1961" s="14"/>
      <c r="D1961" s="14"/>
      <c r="G1961" s="4" t="str">
        <f t="shared" si="120"/>
        <v/>
      </c>
      <c r="H1961" t="s">
        <v>24</v>
      </c>
      <c r="I1961">
        <v>0</v>
      </c>
      <c r="J1961" s="14"/>
      <c r="K1961">
        <v>0</v>
      </c>
      <c r="L1961" s="14"/>
      <c r="M1961" s="14">
        <f t="shared" si="121"/>
        <v>0</v>
      </c>
      <c r="N1961" s="5">
        <f t="shared" si="122"/>
        <v>0</v>
      </c>
      <c r="O1961" s="5" t="str">
        <f t="shared" si="123"/>
        <v/>
      </c>
    </row>
    <row r="1962" spans="2:15" x14ac:dyDescent="0.25">
      <c r="B1962" s="14"/>
      <c r="C1962" s="14"/>
      <c r="D1962" s="14"/>
      <c r="G1962" s="4" t="str">
        <f t="shared" si="120"/>
        <v/>
      </c>
      <c r="H1962" t="s">
        <v>24</v>
      </c>
      <c r="I1962">
        <v>0</v>
      </c>
      <c r="J1962" s="14"/>
      <c r="K1962">
        <v>0</v>
      </c>
      <c r="L1962" s="14"/>
      <c r="M1962" s="14">
        <f t="shared" si="121"/>
        <v>0</v>
      </c>
      <c r="N1962" s="5">
        <f t="shared" si="122"/>
        <v>0</v>
      </c>
      <c r="O1962" s="5" t="str">
        <f t="shared" si="123"/>
        <v/>
      </c>
    </row>
    <row r="1963" spans="2:15" x14ac:dyDescent="0.25">
      <c r="B1963" s="14"/>
      <c r="C1963" s="14"/>
      <c r="D1963" s="14"/>
      <c r="G1963" s="4" t="str">
        <f t="shared" si="120"/>
        <v/>
      </c>
      <c r="H1963" t="s">
        <v>24</v>
      </c>
      <c r="I1963">
        <v>0</v>
      </c>
      <c r="J1963" s="14"/>
      <c r="K1963">
        <v>0</v>
      </c>
      <c r="L1963" s="14"/>
      <c r="M1963" s="14">
        <f t="shared" si="121"/>
        <v>0</v>
      </c>
      <c r="N1963" s="5">
        <f t="shared" si="122"/>
        <v>0</v>
      </c>
      <c r="O1963" s="5" t="str">
        <f t="shared" si="123"/>
        <v/>
      </c>
    </row>
    <row r="1964" spans="2:15" x14ac:dyDescent="0.25">
      <c r="B1964" s="14"/>
      <c r="C1964" s="14"/>
      <c r="D1964" s="14"/>
      <c r="G1964" s="4" t="str">
        <f t="shared" si="120"/>
        <v/>
      </c>
      <c r="H1964" t="s">
        <v>24</v>
      </c>
      <c r="I1964">
        <v>0</v>
      </c>
      <c r="J1964" s="14"/>
      <c r="K1964">
        <v>0</v>
      </c>
      <c r="L1964" s="14"/>
      <c r="M1964" s="14">
        <f t="shared" si="121"/>
        <v>0</v>
      </c>
      <c r="N1964" s="5">
        <f t="shared" si="122"/>
        <v>0</v>
      </c>
      <c r="O1964" s="5" t="str">
        <f t="shared" si="123"/>
        <v/>
      </c>
    </row>
    <row r="1965" spans="2:15" x14ac:dyDescent="0.25">
      <c r="B1965" s="14"/>
      <c r="C1965" s="14"/>
      <c r="D1965" s="14"/>
      <c r="G1965" s="4" t="str">
        <f t="shared" si="120"/>
        <v/>
      </c>
      <c r="H1965" t="s">
        <v>24</v>
      </c>
      <c r="I1965">
        <v>0</v>
      </c>
      <c r="J1965" s="14"/>
      <c r="K1965">
        <v>0</v>
      </c>
      <c r="L1965" s="14"/>
      <c r="M1965" s="14">
        <f t="shared" si="121"/>
        <v>0</v>
      </c>
      <c r="N1965" s="5">
        <f t="shared" si="122"/>
        <v>0</v>
      </c>
      <c r="O1965" s="5" t="str">
        <f t="shared" si="123"/>
        <v/>
      </c>
    </row>
    <row r="1966" spans="2:15" x14ac:dyDescent="0.25">
      <c r="B1966" s="14"/>
      <c r="C1966" s="14"/>
      <c r="D1966" s="14"/>
      <c r="G1966" s="4" t="str">
        <f t="shared" si="120"/>
        <v/>
      </c>
      <c r="H1966" t="s">
        <v>24</v>
      </c>
      <c r="I1966">
        <v>0</v>
      </c>
      <c r="J1966" s="14"/>
      <c r="K1966">
        <v>0</v>
      </c>
      <c r="L1966" s="14"/>
      <c r="M1966" s="14">
        <f t="shared" si="121"/>
        <v>0</v>
      </c>
      <c r="N1966" s="5">
        <f t="shared" si="122"/>
        <v>0</v>
      </c>
      <c r="O1966" s="5" t="str">
        <f t="shared" si="123"/>
        <v/>
      </c>
    </row>
    <row r="1967" spans="2:15" x14ac:dyDescent="0.25">
      <c r="B1967" s="14"/>
      <c r="C1967" s="14"/>
      <c r="D1967" s="14"/>
      <c r="G1967" s="4" t="str">
        <f t="shared" si="120"/>
        <v/>
      </c>
      <c r="H1967" t="s">
        <v>24</v>
      </c>
      <c r="I1967">
        <v>0</v>
      </c>
      <c r="J1967" s="14"/>
      <c r="K1967">
        <v>0</v>
      </c>
      <c r="L1967" s="14"/>
      <c r="M1967" s="14">
        <f t="shared" si="121"/>
        <v>0</v>
      </c>
      <c r="N1967" s="5">
        <f t="shared" si="122"/>
        <v>0</v>
      </c>
      <c r="O1967" s="5" t="str">
        <f t="shared" si="123"/>
        <v/>
      </c>
    </row>
    <row r="1968" spans="2:15" x14ac:dyDescent="0.25">
      <c r="B1968" s="14"/>
      <c r="C1968" s="14"/>
      <c r="D1968" s="14"/>
      <c r="G1968" s="4" t="str">
        <f t="shared" si="120"/>
        <v/>
      </c>
      <c r="H1968" t="s">
        <v>24</v>
      </c>
      <c r="I1968">
        <v>0</v>
      </c>
      <c r="J1968" s="14"/>
      <c r="K1968">
        <v>0</v>
      </c>
      <c r="L1968" s="14"/>
      <c r="M1968" s="14">
        <f t="shared" si="121"/>
        <v>0</v>
      </c>
      <c r="N1968" s="5">
        <f t="shared" si="122"/>
        <v>0</v>
      </c>
      <c r="O1968" s="5" t="str">
        <f t="shared" si="123"/>
        <v/>
      </c>
    </row>
    <row r="1969" spans="2:15" x14ac:dyDescent="0.25">
      <c r="B1969" s="14"/>
      <c r="C1969" s="14"/>
      <c r="D1969" s="14"/>
      <c r="G1969" s="4" t="str">
        <f t="shared" si="120"/>
        <v/>
      </c>
      <c r="H1969" t="s">
        <v>24</v>
      </c>
      <c r="I1969">
        <v>0</v>
      </c>
      <c r="J1969" s="14"/>
      <c r="K1969">
        <v>0</v>
      </c>
      <c r="L1969" s="14"/>
      <c r="M1969" s="14">
        <f t="shared" si="121"/>
        <v>0</v>
      </c>
      <c r="N1969" s="5">
        <f t="shared" si="122"/>
        <v>0</v>
      </c>
      <c r="O1969" s="5" t="str">
        <f t="shared" si="123"/>
        <v/>
      </c>
    </row>
    <row r="1970" spans="2:15" x14ac:dyDescent="0.25">
      <c r="B1970" s="14"/>
      <c r="C1970" s="14"/>
      <c r="D1970" s="14"/>
      <c r="G1970" s="4" t="str">
        <f t="shared" si="120"/>
        <v/>
      </c>
      <c r="H1970" t="s">
        <v>24</v>
      </c>
      <c r="I1970">
        <v>0</v>
      </c>
      <c r="J1970" s="14"/>
      <c r="K1970">
        <v>0</v>
      </c>
      <c r="L1970" s="14"/>
      <c r="M1970" s="14">
        <f t="shared" si="121"/>
        <v>0</v>
      </c>
      <c r="N1970" s="5">
        <f t="shared" si="122"/>
        <v>0</v>
      </c>
      <c r="O1970" s="5" t="str">
        <f t="shared" si="123"/>
        <v/>
      </c>
    </row>
    <row r="1971" spans="2:15" x14ac:dyDescent="0.25">
      <c r="B1971" s="14"/>
      <c r="C1971" s="14"/>
      <c r="D1971" s="14"/>
      <c r="G1971" s="4" t="str">
        <f t="shared" si="120"/>
        <v/>
      </c>
      <c r="H1971" t="s">
        <v>24</v>
      </c>
      <c r="I1971">
        <v>0</v>
      </c>
      <c r="J1971" s="14"/>
      <c r="K1971">
        <v>0</v>
      </c>
      <c r="L1971" s="14"/>
      <c r="M1971" s="14">
        <f t="shared" si="121"/>
        <v>0</v>
      </c>
      <c r="N1971" s="5">
        <f t="shared" si="122"/>
        <v>0</v>
      </c>
      <c r="O1971" s="5" t="str">
        <f t="shared" si="123"/>
        <v/>
      </c>
    </row>
    <row r="1972" spans="2:15" x14ac:dyDescent="0.25">
      <c r="B1972" s="14"/>
      <c r="C1972" s="14"/>
      <c r="D1972" s="14"/>
      <c r="G1972" s="4" t="str">
        <f t="shared" si="120"/>
        <v/>
      </c>
      <c r="H1972" t="s">
        <v>24</v>
      </c>
      <c r="I1972">
        <v>0</v>
      </c>
      <c r="J1972" s="14"/>
      <c r="K1972">
        <v>0</v>
      </c>
      <c r="L1972" s="14"/>
      <c r="M1972" s="14">
        <f t="shared" si="121"/>
        <v>0</v>
      </c>
      <c r="N1972" s="5">
        <f t="shared" si="122"/>
        <v>0</v>
      </c>
      <c r="O1972" s="5" t="str">
        <f t="shared" si="123"/>
        <v/>
      </c>
    </row>
    <row r="1973" spans="2:15" x14ac:dyDescent="0.25">
      <c r="B1973" s="14"/>
      <c r="C1973" s="14"/>
      <c r="D1973" s="14"/>
      <c r="G1973" s="4" t="str">
        <f t="shared" si="120"/>
        <v/>
      </c>
      <c r="H1973" t="s">
        <v>24</v>
      </c>
      <c r="I1973">
        <v>0</v>
      </c>
      <c r="J1973" s="14"/>
      <c r="K1973">
        <v>0</v>
      </c>
      <c r="L1973" s="14"/>
      <c r="M1973" s="14">
        <f t="shared" si="121"/>
        <v>0</v>
      </c>
      <c r="N1973" s="5">
        <f t="shared" si="122"/>
        <v>0</v>
      </c>
      <c r="O1973" s="5" t="str">
        <f t="shared" si="123"/>
        <v/>
      </c>
    </row>
    <row r="1974" spans="2:15" x14ac:dyDescent="0.25">
      <c r="B1974" s="14"/>
      <c r="C1974" s="14"/>
      <c r="D1974" s="14"/>
      <c r="G1974" s="4" t="str">
        <f t="shared" si="120"/>
        <v/>
      </c>
      <c r="H1974" t="s">
        <v>24</v>
      </c>
      <c r="I1974">
        <v>0</v>
      </c>
      <c r="J1974" s="14"/>
      <c r="K1974">
        <v>0</v>
      </c>
      <c r="L1974" s="14"/>
      <c r="M1974" s="14">
        <f t="shared" si="121"/>
        <v>0</v>
      </c>
      <c r="N1974" s="5">
        <f t="shared" si="122"/>
        <v>0</v>
      </c>
      <c r="O1974" s="5" t="str">
        <f t="shared" si="123"/>
        <v/>
      </c>
    </row>
    <row r="1975" spans="2:15" x14ac:dyDescent="0.25">
      <c r="B1975" s="14"/>
      <c r="C1975" s="14"/>
      <c r="D1975" s="14"/>
      <c r="G1975" s="4" t="str">
        <f t="shared" si="120"/>
        <v/>
      </c>
      <c r="H1975" t="s">
        <v>24</v>
      </c>
      <c r="I1975">
        <v>0</v>
      </c>
      <c r="J1975" s="14"/>
      <c r="K1975">
        <v>0</v>
      </c>
      <c r="L1975" s="14"/>
      <c r="M1975" s="14">
        <f t="shared" si="121"/>
        <v>0</v>
      </c>
      <c r="N1975" s="5">
        <f t="shared" si="122"/>
        <v>0</v>
      </c>
      <c r="O1975" s="5" t="str">
        <f t="shared" si="123"/>
        <v/>
      </c>
    </row>
    <row r="1976" spans="2:15" x14ac:dyDescent="0.25">
      <c r="B1976" s="14"/>
      <c r="C1976" s="14"/>
      <c r="D1976" s="14"/>
      <c r="G1976" s="4" t="str">
        <f t="shared" si="120"/>
        <v/>
      </c>
      <c r="H1976" t="s">
        <v>24</v>
      </c>
      <c r="I1976">
        <v>0</v>
      </c>
      <c r="J1976" s="14"/>
      <c r="K1976">
        <v>0</v>
      </c>
      <c r="L1976" s="14"/>
      <c r="M1976" s="14">
        <f t="shared" si="121"/>
        <v>0</v>
      </c>
      <c r="N1976" s="5">
        <f t="shared" si="122"/>
        <v>0</v>
      </c>
      <c r="O1976" s="5" t="str">
        <f t="shared" si="123"/>
        <v/>
      </c>
    </row>
    <row r="1977" spans="2:15" x14ac:dyDescent="0.25">
      <c r="B1977" s="14"/>
      <c r="C1977" s="14"/>
      <c r="D1977" s="14"/>
      <c r="G1977" s="4" t="str">
        <f t="shared" si="120"/>
        <v/>
      </c>
      <c r="H1977" t="s">
        <v>24</v>
      </c>
      <c r="I1977">
        <v>0</v>
      </c>
      <c r="J1977" s="14"/>
      <c r="K1977">
        <v>0</v>
      </c>
      <c r="L1977" s="14"/>
      <c r="M1977" s="14">
        <f t="shared" si="121"/>
        <v>0</v>
      </c>
      <c r="N1977" s="5">
        <f t="shared" si="122"/>
        <v>0</v>
      </c>
      <c r="O1977" s="5" t="str">
        <f t="shared" si="123"/>
        <v/>
      </c>
    </row>
    <row r="1978" spans="2:15" x14ac:dyDescent="0.25">
      <c r="B1978" s="14"/>
      <c r="C1978" s="14"/>
      <c r="D1978" s="14"/>
      <c r="G1978" s="4" t="str">
        <f t="shared" si="120"/>
        <v/>
      </c>
      <c r="H1978" t="s">
        <v>24</v>
      </c>
      <c r="I1978">
        <v>0</v>
      </c>
      <c r="J1978" s="14"/>
      <c r="K1978">
        <v>0</v>
      </c>
      <c r="L1978" s="14"/>
      <c r="M1978" s="14">
        <f t="shared" si="121"/>
        <v>0</v>
      </c>
      <c r="N1978" s="5">
        <f t="shared" si="122"/>
        <v>0</v>
      </c>
      <c r="O1978" s="5" t="str">
        <f t="shared" si="123"/>
        <v/>
      </c>
    </row>
    <row r="1979" spans="2:15" x14ac:dyDescent="0.25">
      <c r="B1979" s="14"/>
      <c r="C1979" s="14"/>
      <c r="D1979" s="14"/>
      <c r="G1979" s="4" t="str">
        <f t="shared" si="120"/>
        <v/>
      </c>
      <c r="H1979" t="s">
        <v>24</v>
      </c>
      <c r="I1979">
        <v>0</v>
      </c>
      <c r="J1979" s="14"/>
      <c r="K1979">
        <v>0</v>
      </c>
      <c r="L1979" s="14"/>
      <c r="M1979" s="14">
        <f t="shared" si="121"/>
        <v>0</v>
      </c>
      <c r="N1979" s="5">
        <f t="shared" si="122"/>
        <v>0</v>
      </c>
      <c r="O1979" s="5" t="str">
        <f t="shared" si="123"/>
        <v/>
      </c>
    </row>
    <row r="1980" spans="2:15" x14ac:dyDescent="0.25">
      <c r="B1980" s="14"/>
      <c r="C1980" s="14"/>
      <c r="D1980" s="14"/>
      <c r="G1980" s="4" t="str">
        <f t="shared" si="120"/>
        <v/>
      </c>
      <c r="H1980" t="s">
        <v>24</v>
      </c>
      <c r="I1980">
        <v>0</v>
      </c>
      <c r="J1980" s="14"/>
      <c r="K1980">
        <v>0</v>
      </c>
      <c r="L1980" s="14"/>
      <c r="M1980" s="14">
        <f t="shared" si="121"/>
        <v>0</v>
      </c>
      <c r="N1980" s="5">
        <f t="shared" si="122"/>
        <v>0</v>
      </c>
      <c r="O1980" s="5" t="str">
        <f t="shared" si="123"/>
        <v/>
      </c>
    </row>
    <row r="1981" spans="2:15" x14ac:dyDescent="0.25">
      <c r="B1981" s="14"/>
      <c r="C1981" s="14"/>
      <c r="D1981" s="14"/>
      <c r="G1981" s="4" t="str">
        <f t="shared" si="120"/>
        <v/>
      </c>
      <c r="H1981" t="s">
        <v>24</v>
      </c>
      <c r="I1981">
        <v>0</v>
      </c>
      <c r="J1981" s="14"/>
      <c r="K1981">
        <v>0</v>
      </c>
      <c r="L1981" s="14"/>
      <c r="M1981" s="14">
        <f t="shared" si="121"/>
        <v>0</v>
      </c>
      <c r="N1981" s="5">
        <f t="shared" si="122"/>
        <v>0</v>
      </c>
      <c r="O1981" s="5" t="str">
        <f t="shared" si="123"/>
        <v/>
      </c>
    </row>
    <row r="1982" spans="2:15" x14ac:dyDescent="0.25">
      <c r="B1982" s="14"/>
      <c r="C1982" s="14"/>
      <c r="D1982" s="14"/>
      <c r="G1982" s="4" t="str">
        <f t="shared" si="120"/>
        <v/>
      </c>
      <c r="H1982" t="s">
        <v>24</v>
      </c>
      <c r="I1982">
        <v>0</v>
      </c>
      <c r="J1982" s="14"/>
      <c r="K1982">
        <v>0</v>
      </c>
      <c r="L1982" s="14"/>
      <c r="M1982" s="14">
        <f t="shared" si="121"/>
        <v>0</v>
      </c>
      <c r="N1982" s="5">
        <f t="shared" si="122"/>
        <v>0</v>
      </c>
      <c r="O1982" s="5" t="str">
        <f t="shared" si="123"/>
        <v/>
      </c>
    </row>
    <row r="1983" spans="2:15" x14ac:dyDescent="0.25">
      <c r="B1983" s="14"/>
      <c r="C1983" s="14"/>
      <c r="D1983" s="14"/>
      <c r="G1983" s="4" t="str">
        <f t="shared" si="120"/>
        <v/>
      </c>
      <c r="H1983" t="s">
        <v>24</v>
      </c>
      <c r="I1983">
        <v>0</v>
      </c>
      <c r="J1983" s="14"/>
      <c r="K1983">
        <v>0</v>
      </c>
      <c r="L1983" s="14"/>
      <c r="M1983" s="14">
        <f t="shared" si="121"/>
        <v>0</v>
      </c>
      <c r="N1983" s="5">
        <f t="shared" si="122"/>
        <v>0</v>
      </c>
      <c r="O1983" s="5" t="str">
        <f t="shared" si="123"/>
        <v/>
      </c>
    </row>
    <row r="1984" spans="2:15" x14ac:dyDescent="0.25">
      <c r="B1984" s="14"/>
      <c r="C1984" s="14"/>
      <c r="D1984" s="14"/>
      <c r="G1984" s="4" t="str">
        <f t="shared" si="120"/>
        <v/>
      </c>
      <c r="H1984" t="s">
        <v>24</v>
      </c>
      <c r="I1984">
        <v>0</v>
      </c>
      <c r="J1984" s="14"/>
      <c r="K1984">
        <v>0</v>
      </c>
      <c r="L1984" s="14"/>
      <c r="M1984" s="14">
        <f t="shared" si="121"/>
        <v>0</v>
      </c>
      <c r="N1984" s="5">
        <f t="shared" si="122"/>
        <v>0</v>
      </c>
      <c r="O1984" s="5" t="str">
        <f t="shared" si="123"/>
        <v/>
      </c>
    </row>
    <row r="1985" spans="2:15" x14ac:dyDescent="0.25">
      <c r="B1985" s="14"/>
      <c r="C1985" s="14"/>
      <c r="D1985" s="14"/>
      <c r="G1985" s="4" t="str">
        <f t="shared" si="120"/>
        <v/>
      </c>
      <c r="H1985" t="s">
        <v>24</v>
      </c>
      <c r="I1985">
        <v>0</v>
      </c>
      <c r="J1985" s="14"/>
      <c r="K1985">
        <v>0</v>
      </c>
      <c r="L1985" s="14"/>
      <c r="M1985" s="14">
        <f t="shared" si="121"/>
        <v>0</v>
      </c>
      <c r="N1985" s="5">
        <f t="shared" si="122"/>
        <v>0</v>
      </c>
      <c r="O1985" s="5" t="str">
        <f t="shared" si="123"/>
        <v/>
      </c>
    </row>
    <row r="1986" spans="2:15" x14ac:dyDescent="0.25">
      <c r="B1986" s="14"/>
      <c r="C1986" s="14"/>
      <c r="D1986" s="14"/>
      <c r="G1986" s="4" t="str">
        <f t="shared" si="120"/>
        <v/>
      </c>
      <c r="H1986" t="s">
        <v>24</v>
      </c>
      <c r="I1986">
        <v>0</v>
      </c>
      <c r="J1986" s="14"/>
      <c r="K1986">
        <v>0</v>
      </c>
      <c r="L1986" s="14"/>
      <c r="M1986" s="14">
        <f t="shared" si="121"/>
        <v>0</v>
      </c>
      <c r="N1986" s="5">
        <f t="shared" si="122"/>
        <v>0</v>
      </c>
      <c r="O1986" s="5" t="str">
        <f t="shared" si="123"/>
        <v/>
      </c>
    </row>
    <row r="1987" spans="2:15" x14ac:dyDescent="0.25">
      <c r="B1987" s="14"/>
      <c r="C1987" s="14"/>
      <c r="D1987" s="14"/>
      <c r="G1987" s="4" t="str">
        <f t="shared" si="120"/>
        <v/>
      </c>
      <c r="H1987" t="s">
        <v>24</v>
      </c>
      <c r="I1987">
        <v>0</v>
      </c>
      <c r="J1987" s="14"/>
      <c r="K1987">
        <v>0</v>
      </c>
      <c r="L1987" s="14"/>
      <c r="M1987" s="14">
        <f t="shared" si="121"/>
        <v>0</v>
      </c>
      <c r="N1987" s="5">
        <f t="shared" si="122"/>
        <v>0</v>
      </c>
      <c r="O1987" s="5" t="str">
        <f t="shared" si="123"/>
        <v/>
      </c>
    </row>
    <row r="1988" spans="2:15" x14ac:dyDescent="0.25">
      <c r="B1988" s="14"/>
      <c r="C1988" s="14"/>
      <c r="D1988" s="14"/>
      <c r="G1988" s="4" t="str">
        <f t="shared" si="120"/>
        <v/>
      </c>
      <c r="H1988" t="s">
        <v>24</v>
      </c>
      <c r="I1988">
        <v>0</v>
      </c>
      <c r="J1988" s="14"/>
      <c r="K1988">
        <v>0</v>
      </c>
      <c r="L1988" s="14"/>
      <c r="M1988" s="14">
        <f t="shared" si="121"/>
        <v>0</v>
      </c>
      <c r="N1988" s="5">
        <f t="shared" si="122"/>
        <v>0</v>
      </c>
      <c r="O1988" s="5" t="str">
        <f t="shared" si="123"/>
        <v/>
      </c>
    </row>
    <row r="1989" spans="2:15" x14ac:dyDescent="0.25">
      <c r="B1989" s="14"/>
      <c r="C1989" s="14"/>
      <c r="D1989" s="14"/>
      <c r="G1989" s="4" t="str">
        <f t="shared" si="120"/>
        <v/>
      </c>
      <c r="H1989" t="s">
        <v>24</v>
      </c>
      <c r="I1989">
        <v>0</v>
      </c>
      <c r="J1989" s="14"/>
      <c r="K1989">
        <v>0</v>
      </c>
      <c r="L1989" s="14"/>
      <c r="M1989" s="14">
        <f t="shared" si="121"/>
        <v>0</v>
      </c>
      <c r="N1989" s="5">
        <f t="shared" si="122"/>
        <v>0</v>
      </c>
      <c r="O1989" s="5" t="str">
        <f t="shared" si="123"/>
        <v/>
      </c>
    </row>
    <row r="1990" spans="2:15" x14ac:dyDescent="0.25">
      <c r="B1990" s="14"/>
      <c r="C1990" s="14"/>
      <c r="D1990" s="14"/>
      <c r="G1990" s="4" t="str">
        <f t="shared" ref="G1990:G2053" si="124">A1990&amp;F1990</f>
        <v/>
      </c>
      <c r="H1990" t="s">
        <v>24</v>
      </c>
      <c r="I1990">
        <v>0</v>
      </c>
      <c r="J1990" s="14"/>
      <c r="K1990">
        <v>0</v>
      </c>
      <c r="L1990" s="14"/>
      <c r="M1990" s="14">
        <f t="shared" ref="M1990:M2053" si="125">IF(I1990&gt;0,"Masukan unit konversi",0)</f>
        <v>0</v>
      </c>
      <c r="N1990" s="5">
        <f t="shared" ref="N1990:N2053" si="126">IF(I1990&gt;0,(I1990*M1990)+K1990,K1990)</f>
        <v>0</v>
      </c>
      <c r="O1990" s="5" t="str">
        <f t="shared" ref="O1990:O2053" si="127">IF(L1990&lt;&gt;"",L1990,"")</f>
        <v/>
      </c>
    </row>
    <row r="1991" spans="2:15" x14ac:dyDescent="0.25">
      <c r="B1991" s="14"/>
      <c r="C1991" s="14"/>
      <c r="D1991" s="14"/>
      <c r="G1991" s="4" t="str">
        <f t="shared" si="124"/>
        <v/>
      </c>
      <c r="H1991" t="s">
        <v>24</v>
      </c>
      <c r="I1991">
        <v>0</v>
      </c>
      <c r="J1991" s="14"/>
      <c r="K1991">
        <v>0</v>
      </c>
      <c r="L1991" s="14"/>
      <c r="M1991" s="14">
        <f t="shared" si="125"/>
        <v>0</v>
      </c>
      <c r="N1991" s="5">
        <f t="shared" si="126"/>
        <v>0</v>
      </c>
      <c r="O1991" s="5" t="str">
        <f t="shared" si="127"/>
        <v/>
      </c>
    </row>
    <row r="1992" spans="2:15" x14ac:dyDescent="0.25">
      <c r="B1992" s="14"/>
      <c r="C1992" s="14"/>
      <c r="D1992" s="14"/>
      <c r="G1992" s="4" t="str">
        <f t="shared" si="124"/>
        <v/>
      </c>
      <c r="H1992" t="s">
        <v>24</v>
      </c>
      <c r="I1992">
        <v>0</v>
      </c>
      <c r="J1992" s="14"/>
      <c r="K1992">
        <v>0</v>
      </c>
      <c r="L1992" s="14"/>
      <c r="M1992" s="14">
        <f t="shared" si="125"/>
        <v>0</v>
      </c>
      <c r="N1992" s="5">
        <f t="shared" si="126"/>
        <v>0</v>
      </c>
      <c r="O1992" s="5" t="str">
        <f t="shared" si="127"/>
        <v/>
      </c>
    </row>
    <row r="1993" spans="2:15" x14ac:dyDescent="0.25">
      <c r="B1993" s="14"/>
      <c r="C1993" s="14"/>
      <c r="D1993" s="14"/>
      <c r="G1993" s="4" t="str">
        <f t="shared" si="124"/>
        <v/>
      </c>
      <c r="H1993" t="s">
        <v>24</v>
      </c>
      <c r="I1993">
        <v>0</v>
      </c>
      <c r="J1993" s="14"/>
      <c r="K1993">
        <v>0</v>
      </c>
      <c r="L1993" s="14"/>
      <c r="M1993" s="14">
        <f t="shared" si="125"/>
        <v>0</v>
      </c>
      <c r="N1993" s="5">
        <f t="shared" si="126"/>
        <v>0</v>
      </c>
      <c r="O1993" s="5" t="str">
        <f t="shared" si="127"/>
        <v/>
      </c>
    </row>
    <row r="1994" spans="2:15" x14ac:dyDescent="0.25">
      <c r="B1994" s="14"/>
      <c r="C1994" s="14"/>
      <c r="D1994" s="14"/>
      <c r="G1994" s="4" t="str">
        <f t="shared" si="124"/>
        <v/>
      </c>
      <c r="H1994" t="s">
        <v>24</v>
      </c>
      <c r="I1994">
        <v>0</v>
      </c>
      <c r="J1994" s="14"/>
      <c r="K1994">
        <v>0</v>
      </c>
      <c r="L1994" s="14"/>
      <c r="M1994" s="14">
        <f t="shared" si="125"/>
        <v>0</v>
      </c>
      <c r="N1994" s="5">
        <f t="shared" si="126"/>
        <v>0</v>
      </c>
      <c r="O1994" s="5" t="str">
        <f t="shared" si="127"/>
        <v/>
      </c>
    </row>
    <row r="1995" spans="2:15" x14ac:dyDescent="0.25">
      <c r="B1995" s="14"/>
      <c r="C1995" s="14"/>
      <c r="D1995" s="14"/>
      <c r="G1995" s="4" t="str">
        <f t="shared" si="124"/>
        <v/>
      </c>
      <c r="H1995" t="s">
        <v>24</v>
      </c>
      <c r="I1995">
        <v>0</v>
      </c>
      <c r="J1995" s="14"/>
      <c r="K1995">
        <v>0</v>
      </c>
      <c r="L1995" s="14"/>
      <c r="M1995" s="14">
        <f t="shared" si="125"/>
        <v>0</v>
      </c>
      <c r="N1995" s="5">
        <f t="shared" si="126"/>
        <v>0</v>
      </c>
      <c r="O1995" s="5" t="str">
        <f t="shared" si="127"/>
        <v/>
      </c>
    </row>
    <row r="1996" spans="2:15" x14ac:dyDescent="0.25">
      <c r="B1996" s="14"/>
      <c r="C1996" s="14"/>
      <c r="D1996" s="14"/>
      <c r="G1996" s="4" t="str">
        <f t="shared" si="124"/>
        <v/>
      </c>
      <c r="H1996" t="s">
        <v>24</v>
      </c>
      <c r="I1996">
        <v>0</v>
      </c>
      <c r="J1996" s="14"/>
      <c r="K1996">
        <v>0</v>
      </c>
      <c r="L1996" s="14"/>
      <c r="M1996" s="14">
        <f t="shared" si="125"/>
        <v>0</v>
      </c>
      <c r="N1996" s="5">
        <f t="shared" si="126"/>
        <v>0</v>
      </c>
      <c r="O1996" s="5" t="str">
        <f t="shared" si="127"/>
        <v/>
      </c>
    </row>
    <row r="1997" spans="2:15" x14ac:dyDescent="0.25">
      <c r="B1997" s="14"/>
      <c r="C1997" s="14"/>
      <c r="D1997" s="14"/>
      <c r="G1997" s="4" t="str">
        <f t="shared" si="124"/>
        <v/>
      </c>
      <c r="H1997" t="s">
        <v>24</v>
      </c>
      <c r="I1997">
        <v>0</v>
      </c>
      <c r="J1997" s="14"/>
      <c r="K1997">
        <v>0</v>
      </c>
      <c r="L1997" s="14"/>
      <c r="M1997" s="14">
        <f t="shared" si="125"/>
        <v>0</v>
      </c>
      <c r="N1997" s="5">
        <f t="shared" si="126"/>
        <v>0</v>
      </c>
      <c r="O1997" s="5" t="str">
        <f t="shared" si="127"/>
        <v/>
      </c>
    </row>
    <row r="1998" spans="2:15" x14ac:dyDescent="0.25">
      <c r="B1998" s="14"/>
      <c r="C1998" s="14"/>
      <c r="D1998" s="14"/>
      <c r="G1998" s="4" t="str">
        <f t="shared" si="124"/>
        <v/>
      </c>
      <c r="H1998" t="s">
        <v>24</v>
      </c>
      <c r="I1998">
        <v>0</v>
      </c>
      <c r="J1998" s="14"/>
      <c r="K1998">
        <v>0</v>
      </c>
      <c r="L1998" s="14"/>
      <c r="M1998" s="14">
        <f t="shared" si="125"/>
        <v>0</v>
      </c>
      <c r="N1998" s="5">
        <f t="shared" si="126"/>
        <v>0</v>
      </c>
      <c r="O1998" s="5" t="str">
        <f t="shared" si="127"/>
        <v/>
      </c>
    </row>
    <row r="1999" spans="2:15" x14ac:dyDescent="0.25">
      <c r="B1999" s="14"/>
      <c r="C1999" s="14"/>
      <c r="D1999" s="14"/>
      <c r="G1999" s="4" t="str">
        <f t="shared" si="124"/>
        <v/>
      </c>
      <c r="H1999" t="s">
        <v>24</v>
      </c>
      <c r="I1999">
        <v>0</v>
      </c>
      <c r="J1999" s="14"/>
      <c r="K1999">
        <v>0</v>
      </c>
      <c r="L1999" s="14"/>
      <c r="M1999" s="14">
        <f t="shared" si="125"/>
        <v>0</v>
      </c>
      <c r="N1999" s="5">
        <f t="shared" si="126"/>
        <v>0</v>
      </c>
      <c r="O1999" s="5" t="str">
        <f t="shared" si="127"/>
        <v/>
      </c>
    </row>
    <row r="2000" spans="2:15" x14ac:dyDescent="0.25">
      <c r="B2000" s="14"/>
      <c r="C2000" s="14"/>
      <c r="D2000" s="14"/>
      <c r="G2000" s="4" t="str">
        <f t="shared" si="124"/>
        <v/>
      </c>
      <c r="H2000" t="s">
        <v>24</v>
      </c>
      <c r="I2000">
        <v>0</v>
      </c>
      <c r="J2000" s="14"/>
      <c r="K2000">
        <v>0</v>
      </c>
      <c r="L2000" s="14"/>
      <c r="M2000" s="14">
        <f t="shared" si="125"/>
        <v>0</v>
      </c>
      <c r="N2000" s="5">
        <f t="shared" si="126"/>
        <v>0</v>
      </c>
      <c r="O2000" s="5" t="str">
        <f t="shared" si="127"/>
        <v/>
      </c>
    </row>
    <row r="2001" spans="2:15" x14ac:dyDescent="0.25">
      <c r="B2001" s="14"/>
      <c r="C2001" s="14"/>
      <c r="D2001" s="14"/>
      <c r="G2001" s="4" t="str">
        <f t="shared" si="124"/>
        <v/>
      </c>
      <c r="H2001" t="s">
        <v>24</v>
      </c>
      <c r="I2001">
        <v>0</v>
      </c>
      <c r="J2001" s="14"/>
      <c r="K2001">
        <v>0</v>
      </c>
      <c r="L2001" s="14"/>
      <c r="M2001" s="14">
        <f t="shared" si="125"/>
        <v>0</v>
      </c>
      <c r="N2001" s="5">
        <f t="shared" si="126"/>
        <v>0</v>
      </c>
      <c r="O2001" s="5" t="str">
        <f t="shared" si="127"/>
        <v/>
      </c>
    </row>
    <row r="2002" spans="2:15" x14ac:dyDescent="0.25">
      <c r="B2002" s="14"/>
      <c r="C2002" s="14"/>
      <c r="D2002" s="14"/>
      <c r="G2002" s="4" t="str">
        <f t="shared" si="124"/>
        <v/>
      </c>
      <c r="H2002" t="s">
        <v>24</v>
      </c>
      <c r="I2002">
        <v>0</v>
      </c>
      <c r="J2002" s="14"/>
      <c r="K2002">
        <v>0</v>
      </c>
      <c r="L2002" s="14"/>
      <c r="M2002" s="14">
        <f t="shared" si="125"/>
        <v>0</v>
      </c>
      <c r="N2002" s="5">
        <f t="shared" si="126"/>
        <v>0</v>
      </c>
      <c r="O2002" s="5" t="str">
        <f t="shared" si="127"/>
        <v/>
      </c>
    </row>
    <row r="2003" spans="2:15" x14ac:dyDescent="0.25">
      <c r="B2003" s="14"/>
      <c r="C2003" s="14"/>
      <c r="D2003" s="14"/>
      <c r="G2003" s="4" t="str">
        <f t="shared" si="124"/>
        <v/>
      </c>
      <c r="H2003" t="s">
        <v>24</v>
      </c>
      <c r="I2003">
        <v>0</v>
      </c>
      <c r="J2003" s="14"/>
      <c r="K2003">
        <v>0</v>
      </c>
      <c r="L2003" s="14"/>
      <c r="M2003" s="14">
        <f t="shared" si="125"/>
        <v>0</v>
      </c>
      <c r="N2003" s="5">
        <f t="shared" si="126"/>
        <v>0</v>
      </c>
      <c r="O2003" s="5" t="str">
        <f t="shared" si="127"/>
        <v/>
      </c>
    </row>
    <row r="2004" spans="2:15" x14ac:dyDescent="0.25">
      <c r="B2004" s="14"/>
      <c r="C2004" s="14"/>
      <c r="D2004" s="14"/>
      <c r="G2004" s="4" t="str">
        <f t="shared" si="124"/>
        <v/>
      </c>
      <c r="H2004" t="s">
        <v>24</v>
      </c>
      <c r="I2004">
        <v>0</v>
      </c>
      <c r="J2004" s="14"/>
      <c r="K2004">
        <v>0</v>
      </c>
      <c r="L2004" s="14"/>
      <c r="M2004" s="14">
        <f t="shared" si="125"/>
        <v>0</v>
      </c>
      <c r="N2004" s="5">
        <f t="shared" si="126"/>
        <v>0</v>
      </c>
      <c r="O2004" s="5" t="str">
        <f t="shared" si="127"/>
        <v/>
      </c>
    </row>
    <row r="2005" spans="2:15" x14ac:dyDescent="0.25">
      <c r="B2005" s="14"/>
      <c r="C2005" s="14"/>
      <c r="D2005" s="14"/>
      <c r="G2005" s="4" t="str">
        <f t="shared" si="124"/>
        <v/>
      </c>
      <c r="H2005" t="s">
        <v>24</v>
      </c>
      <c r="I2005">
        <v>0</v>
      </c>
      <c r="J2005" s="14"/>
      <c r="K2005">
        <v>0</v>
      </c>
      <c r="L2005" s="14"/>
      <c r="M2005" s="14">
        <f t="shared" si="125"/>
        <v>0</v>
      </c>
      <c r="N2005" s="5">
        <f t="shared" si="126"/>
        <v>0</v>
      </c>
      <c r="O2005" s="5" t="str">
        <f t="shared" si="127"/>
        <v/>
      </c>
    </row>
    <row r="2006" spans="2:15" x14ac:dyDescent="0.25">
      <c r="B2006" s="14"/>
      <c r="C2006" s="14"/>
      <c r="D2006" s="14"/>
      <c r="G2006" s="4" t="str">
        <f t="shared" si="124"/>
        <v/>
      </c>
      <c r="H2006" t="s">
        <v>24</v>
      </c>
      <c r="I2006">
        <v>0</v>
      </c>
      <c r="J2006" s="14"/>
      <c r="K2006">
        <v>0</v>
      </c>
      <c r="L2006" s="14"/>
      <c r="M2006" s="14">
        <f t="shared" si="125"/>
        <v>0</v>
      </c>
      <c r="N2006" s="5">
        <f t="shared" si="126"/>
        <v>0</v>
      </c>
      <c r="O2006" s="5" t="str">
        <f t="shared" si="127"/>
        <v/>
      </c>
    </row>
    <row r="2007" spans="2:15" x14ac:dyDescent="0.25">
      <c r="B2007" s="14"/>
      <c r="C2007" s="14"/>
      <c r="D2007" s="14"/>
      <c r="G2007" s="4" t="str">
        <f t="shared" si="124"/>
        <v/>
      </c>
      <c r="H2007" t="s">
        <v>24</v>
      </c>
      <c r="I2007">
        <v>0</v>
      </c>
      <c r="J2007" s="14"/>
      <c r="K2007">
        <v>0</v>
      </c>
      <c r="L2007" s="14"/>
      <c r="M2007" s="14">
        <f t="shared" si="125"/>
        <v>0</v>
      </c>
      <c r="N2007" s="5">
        <f t="shared" si="126"/>
        <v>0</v>
      </c>
      <c r="O2007" s="5" t="str">
        <f t="shared" si="127"/>
        <v/>
      </c>
    </row>
    <row r="2008" spans="2:15" x14ac:dyDescent="0.25">
      <c r="B2008" s="14"/>
      <c r="C2008" s="14"/>
      <c r="D2008" s="14"/>
      <c r="G2008" s="4" t="str">
        <f t="shared" si="124"/>
        <v/>
      </c>
      <c r="H2008" t="s">
        <v>24</v>
      </c>
      <c r="I2008">
        <v>0</v>
      </c>
      <c r="J2008" s="14"/>
      <c r="K2008">
        <v>0</v>
      </c>
      <c r="L2008" s="14"/>
      <c r="M2008" s="14">
        <f t="shared" si="125"/>
        <v>0</v>
      </c>
      <c r="N2008" s="5">
        <f t="shared" si="126"/>
        <v>0</v>
      </c>
      <c r="O2008" s="5" t="str">
        <f t="shared" si="127"/>
        <v/>
      </c>
    </row>
    <row r="2009" spans="2:15" x14ac:dyDescent="0.25">
      <c r="B2009" s="14"/>
      <c r="C2009" s="14"/>
      <c r="D2009" s="14"/>
      <c r="G2009" s="4" t="str">
        <f t="shared" si="124"/>
        <v/>
      </c>
      <c r="H2009" t="s">
        <v>24</v>
      </c>
      <c r="I2009">
        <v>0</v>
      </c>
      <c r="J2009" s="14"/>
      <c r="K2009">
        <v>0</v>
      </c>
      <c r="L2009" s="14"/>
      <c r="M2009" s="14">
        <f t="shared" si="125"/>
        <v>0</v>
      </c>
      <c r="N2009" s="5">
        <f t="shared" si="126"/>
        <v>0</v>
      </c>
      <c r="O2009" s="5" t="str">
        <f t="shared" si="127"/>
        <v/>
      </c>
    </row>
    <row r="2010" spans="2:15" x14ac:dyDescent="0.25">
      <c r="B2010" s="14"/>
      <c r="C2010" s="14"/>
      <c r="D2010" s="14"/>
      <c r="G2010" s="4" t="str">
        <f t="shared" si="124"/>
        <v/>
      </c>
      <c r="H2010" t="s">
        <v>24</v>
      </c>
      <c r="I2010">
        <v>0</v>
      </c>
      <c r="J2010" s="14"/>
      <c r="K2010">
        <v>0</v>
      </c>
      <c r="L2010" s="14"/>
      <c r="M2010" s="14">
        <f t="shared" si="125"/>
        <v>0</v>
      </c>
      <c r="N2010" s="5">
        <f t="shared" si="126"/>
        <v>0</v>
      </c>
      <c r="O2010" s="5" t="str">
        <f t="shared" si="127"/>
        <v/>
      </c>
    </row>
    <row r="2011" spans="2:15" x14ac:dyDescent="0.25">
      <c r="B2011" s="14"/>
      <c r="C2011" s="14"/>
      <c r="D2011" s="14"/>
      <c r="G2011" s="4" t="str">
        <f t="shared" si="124"/>
        <v/>
      </c>
      <c r="H2011" t="s">
        <v>24</v>
      </c>
      <c r="I2011">
        <v>0</v>
      </c>
      <c r="J2011" s="14"/>
      <c r="K2011">
        <v>0</v>
      </c>
      <c r="L2011" s="14"/>
      <c r="M2011" s="14">
        <f t="shared" si="125"/>
        <v>0</v>
      </c>
      <c r="N2011" s="5">
        <f t="shared" si="126"/>
        <v>0</v>
      </c>
      <c r="O2011" s="5" t="str">
        <f t="shared" si="127"/>
        <v/>
      </c>
    </row>
    <row r="2012" spans="2:15" x14ac:dyDescent="0.25">
      <c r="B2012" s="14"/>
      <c r="C2012" s="14"/>
      <c r="D2012" s="14"/>
      <c r="G2012" s="4" t="str">
        <f t="shared" si="124"/>
        <v/>
      </c>
      <c r="H2012" t="s">
        <v>24</v>
      </c>
      <c r="I2012">
        <v>0</v>
      </c>
      <c r="J2012" s="14"/>
      <c r="K2012">
        <v>0</v>
      </c>
      <c r="L2012" s="14"/>
      <c r="M2012" s="14">
        <f t="shared" si="125"/>
        <v>0</v>
      </c>
      <c r="N2012" s="5">
        <f t="shared" si="126"/>
        <v>0</v>
      </c>
      <c r="O2012" s="5" t="str">
        <f t="shared" si="127"/>
        <v/>
      </c>
    </row>
    <row r="2013" spans="2:15" x14ac:dyDescent="0.25">
      <c r="B2013" s="14"/>
      <c r="C2013" s="14"/>
      <c r="D2013" s="14"/>
      <c r="G2013" s="4" t="str">
        <f t="shared" si="124"/>
        <v/>
      </c>
      <c r="H2013" t="s">
        <v>24</v>
      </c>
      <c r="I2013">
        <v>0</v>
      </c>
      <c r="J2013" s="14"/>
      <c r="K2013">
        <v>0</v>
      </c>
      <c r="L2013" s="14"/>
      <c r="M2013" s="14">
        <f t="shared" si="125"/>
        <v>0</v>
      </c>
      <c r="N2013" s="5">
        <f t="shared" si="126"/>
        <v>0</v>
      </c>
      <c r="O2013" s="5" t="str">
        <f t="shared" si="127"/>
        <v/>
      </c>
    </row>
    <row r="2014" spans="2:15" x14ac:dyDescent="0.25">
      <c r="B2014" s="14"/>
      <c r="C2014" s="14"/>
      <c r="D2014" s="14"/>
      <c r="G2014" s="4" t="str">
        <f t="shared" si="124"/>
        <v/>
      </c>
      <c r="H2014" t="s">
        <v>24</v>
      </c>
      <c r="I2014">
        <v>0</v>
      </c>
      <c r="J2014" s="14"/>
      <c r="K2014">
        <v>0</v>
      </c>
      <c r="L2014" s="14"/>
      <c r="M2014" s="14">
        <f t="shared" si="125"/>
        <v>0</v>
      </c>
      <c r="N2014" s="5">
        <f t="shared" si="126"/>
        <v>0</v>
      </c>
      <c r="O2014" s="5" t="str">
        <f t="shared" si="127"/>
        <v/>
      </c>
    </row>
    <row r="2015" spans="2:15" x14ac:dyDescent="0.25">
      <c r="B2015" s="14"/>
      <c r="C2015" s="14"/>
      <c r="D2015" s="14"/>
      <c r="G2015" s="4" t="str">
        <f t="shared" si="124"/>
        <v/>
      </c>
      <c r="H2015" t="s">
        <v>24</v>
      </c>
      <c r="I2015">
        <v>0</v>
      </c>
      <c r="J2015" s="14"/>
      <c r="K2015">
        <v>0</v>
      </c>
      <c r="L2015" s="14"/>
      <c r="M2015" s="14">
        <f t="shared" si="125"/>
        <v>0</v>
      </c>
      <c r="N2015" s="5">
        <f t="shared" si="126"/>
        <v>0</v>
      </c>
      <c r="O2015" s="5" t="str">
        <f t="shared" si="127"/>
        <v/>
      </c>
    </row>
    <row r="2016" spans="2:15" x14ac:dyDescent="0.25">
      <c r="B2016" s="14"/>
      <c r="C2016" s="14"/>
      <c r="D2016" s="14"/>
      <c r="G2016" s="4" t="str">
        <f t="shared" si="124"/>
        <v/>
      </c>
      <c r="H2016" t="s">
        <v>24</v>
      </c>
      <c r="I2016">
        <v>0</v>
      </c>
      <c r="J2016" s="14"/>
      <c r="K2016">
        <v>0</v>
      </c>
      <c r="L2016" s="14"/>
      <c r="M2016" s="14">
        <f t="shared" si="125"/>
        <v>0</v>
      </c>
      <c r="N2016" s="5">
        <f t="shared" si="126"/>
        <v>0</v>
      </c>
      <c r="O2016" s="5" t="str">
        <f t="shared" si="127"/>
        <v/>
      </c>
    </row>
    <row r="2017" spans="2:15" x14ac:dyDescent="0.25">
      <c r="B2017" s="14"/>
      <c r="C2017" s="14"/>
      <c r="D2017" s="14"/>
      <c r="G2017" s="4" t="str">
        <f t="shared" si="124"/>
        <v/>
      </c>
      <c r="H2017" t="s">
        <v>24</v>
      </c>
      <c r="I2017">
        <v>0</v>
      </c>
      <c r="J2017" s="14"/>
      <c r="K2017">
        <v>0</v>
      </c>
      <c r="L2017" s="14"/>
      <c r="M2017" s="14">
        <f t="shared" si="125"/>
        <v>0</v>
      </c>
      <c r="N2017" s="5">
        <f t="shared" si="126"/>
        <v>0</v>
      </c>
      <c r="O2017" s="5" t="str">
        <f t="shared" si="127"/>
        <v/>
      </c>
    </row>
    <row r="2018" spans="2:15" x14ac:dyDescent="0.25">
      <c r="B2018" s="14"/>
      <c r="C2018" s="14"/>
      <c r="D2018" s="14"/>
      <c r="G2018" s="4" t="str">
        <f t="shared" si="124"/>
        <v/>
      </c>
      <c r="H2018" t="s">
        <v>24</v>
      </c>
      <c r="I2018">
        <v>0</v>
      </c>
      <c r="J2018" s="14"/>
      <c r="K2018">
        <v>0</v>
      </c>
      <c r="L2018" s="14"/>
      <c r="M2018" s="14">
        <f t="shared" si="125"/>
        <v>0</v>
      </c>
      <c r="N2018" s="5">
        <f t="shared" si="126"/>
        <v>0</v>
      </c>
      <c r="O2018" s="5" t="str">
        <f t="shared" si="127"/>
        <v/>
      </c>
    </row>
    <row r="2019" spans="2:15" x14ac:dyDescent="0.25">
      <c r="B2019" s="14"/>
      <c r="C2019" s="14"/>
      <c r="D2019" s="14"/>
      <c r="G2019" s="4" t="str">
        <f t="shared" si="124"/>
        <v/>
      </c>
      <c r="H2019" t="s">
        <v>24</v>
      </c>
      <c r="I2019">
        <v>0</v>
      </c>
      <c r="J2019" s="14"/>
      <c r="K2019">
        <v>0</v>
      </c>
      <c r="L2019" s="14"/>
      <c r="M2019" s="14">
        <f t="shared" si="125"/>
        <v>0</v>
      </c>
      <c r="N2019" s="5">
        <f t="shared" si="126"/>
        <v>0</v>
      </c>
      <c r="O2019" s="5" t="str">
        <f t="shared" si="127"/>
        <v/>
      </c>
    </row>
    <row r="2020" spans="2:15" x14ac:dyDescent="0.25">
      <c r="B2020" s="14"/>
      <c r="C2020" s="14"/>
      <c r="D2020" s="14"/>
      <c r="G2020" s="4" t="str">
        <f t="shared" si="124"/>
        <v/>
      </c>
      <c r="H2020" t="s">
        <v>24</v>
      </c>
      <c r="I2020">
        <v>0</v>
      </c>
      <c r="J2020" s="14"/>
      <c r="K2020">
        <v>0</v>
      </c>
      <c r="L2020" s="14"/>
      <c r="M2020" s="14">
        <f t="shared" si="125"/>
        <v>0</v>
      </c>
      <c r="N2020" s="5">
        <f t="shared" si="126"/>
        <v>0</v>
      </c>
      <c r="O2020" s="5" t="str">
        <f t="shared" si="127"/>
        <v/>
      </c>
    </row>
    <row r="2021" spans="2:15" x14ac:dyDescent="0.25">
      <c r="B2021" s="14"/>
      <c r="C2021" s="14"/>
      <c r="D2021" s="14"/>
      <c r="G2021" s="4" t="str">
        <f t="shared" si="124"/>
        <v/>
      </c>
      <c r="H2021" t="s">
        <v>24</v>
      </c>
      <c r="I2021">
        <v>0</v>
      </c>
      <c r="J2021" s="14"/>
      <c r="K2021">
        <v>0</v>
      </c>
      <c r="L2021" s="14"/>
      <c r="M2021" s="14">
        <f t="shared" si="125"/>
        <v>0</v>
      </c>
      <c r="N2021" s="5">
        <f t="shared" si="126"/>
        <v>0</v>
      </c>
      <c r="O2021" s="5" t="str">
        <f t="shared" si="127"/>
        <v/>
      </c>
    </row>
    <row r="2022" spans="2:15" x14ac:dyDescent="0.25">
      <c r="B2022" s="14"/>
      <c r="C2022" s="14"/>
      <c r="D2022" s="14"/>
      <c r="G2022" s="4" t="str">
        <f t="shared" si="124"/>
        <v/>
      </c>
      <c r="H2022" t="s">
        <v>24</v>
      </c>
      <c r="I2022">
        <v>0</v>
      </c>
      <c r="J2022" s="14"/>
      <c r="K2022">
        <v>0</v>
      </c>
      <c r="L2022" s="14"/>
      <c r="M2022" s="14">
        <f t="shared" si="125"/>
        <v>0</v>
      </c>
      <c r="N2022" s="5">
        <f t="shared" si="126"/>
        <v>0</v>
      </c>
      <c r="O2022" s="5" t="str">
        <f t="shared" si="127"/>
        <v/>
      </c>
    </row>
    <row r="2023" spans="2:15" x14ac:dyDescent="0.25">
      <c r="B2023" s="14"/>
      <c r="C2023" s="14"/>
      <c r="D2023" s="14"/>
      <c r="G2023" s="4" t="str">
        <f t="shared" si="124"/>
        <v/>
      </c>
      <c r="H2023" t="s">
        <v>24</v>
      </c>
      <c r="I2023">
        <v>0</v>
      </c>
      <c r="J2023" s="14"/>
      <c r="K2023">
        <v>0</v>
      </c>
      <c r="L2023" s="14"/>
      <c r="M2023" s="14">
        <f t="shared" si="125"/>
        <v>0</v>
      </c>
      <c r="N2023" s="5">
        <f t="shared" si="126"/>
        <v>0</v>
      </c>
      <c r="O2023" s="5" t="str">
        <f t="shared" si="127"/>
        <v/>
      </c>
    </row>
    <row r="2024" spans="2:15" x14ac:dyDescent="0.25">
      <c r="B2024" s="14"/>
      <c r="C2024" s="14"/>
      <c r="D2024" s="14"/>
      <c r="G2024" s="4" t="str">
        <f t="shared" si="124"/>
        <v/>
      </c>
      <c r="H2024" t="s">
        <v>24</v>
      </c>
      <c r="I2024">
        <v>0</v>
      </c>
      <c r="J2024" s="14"/>
      <c r="K2024">
        <v>0</v>
      </c>
      <c r="L2024" s="14"/>
      <c r="M2024" s="14">
        <f t="shared" si="125"/>
        <v>0</v>
      </c>
      <c r="N2024" s="5">
        <f t="shared" si="126"/>
        <v>0</v>
      </c>
      <c r="O2024" s="5" t="str">
        <f t="shared" si="127"/>
        <v/>
      </c>
    </row>
    <row r="2025" spans="2:15" x14ac:dyDescent="0.25">
      <c r="B2025" s="14"/>
      <c r="C2025" s="14"/>
      <c r="D2025" s="14"/>
      <c r="G2025" s="4" t="str">
        <f t="shared" si="124"/>
        <v/>
      </c>
      <c r="H2025" t="s">
        <v>24</v>
      </c>
      <c r="I2025">
        <v>0</v>
      </c>
      <c r="J2025" s="14"/>
      <c r="K2025">
        <v>0</v>
      </c>
      <c r="L2025" s="14"/>
      <c r="M2025" s="14">
        <f t="shared" si="125"/>
        <v>0</v>
      </c>
      <c r="N2025" s="5">
        <f t="shared" si="126"/>
        <v>0</v>
      </c>
      <c r="O2025" s="5" t="str">
        <f t="shared" si="127"/>
        <v/>
      </c>
    </row>
    <row r="2026" spans="2:15" x14ac:dyDescent="0.25">
      <c r="B2026" s="14"/>
      <c r="C2026" s="14"/>
      <c r="D2026" s="14"/>
      <c r="G2026" s="4" t="str">
        <f t="shared" si="124"/>
        <v/>
      </c>
      <c r="H2026" t="s">
        <v>24</v>
      </c>
      <c r="I2026">
        <v>0</v>
      </c>
      <c r="J2026" s="14"/>
      <c r="K2026">
        <v>0</v>
      </c>
      <c r="L2026" s="14"/>
      <c r="M2026" s="14">
        <f t="shared" si="125"/>
        <v>0</v>
      </c>
      <c r="N2026" s="5">
        <f t="shared" si="126"/>
        <v>0</v>
      </c>
      <c r="O2026" s="5" t="str">
        <f t="shared" si="127"/>
        <v/>
      </c>
    </row>
    <row r="2027" spans="2:15" x14ac:dyDescent="0.25">
      <c r="B2027" s="14"/>
      <c r="C2027" s="14"/>
      <c r="D2027" s="14"/>
      <c r="G2027" s="4" t="str">
        <f t="shared" si="124"/>
        <v/>
      </c>
      <c r="H2027" t="s">
        <v>24</v>
      </c>
      <c r="I2027">
        <v>0</v>
      </c>
      <c r="J2027" s="14"/>
      <c r="K2027">
        <v>0</v>
      </c>
      <c r="L2027" s="14"/>
      <c r="M2027" s="14">
        <f t="shared" si="125"/>
        <v>0</v>
      </c>
      <c r="N2027" s="5">
        <f t="shared" si="126"/>
        <v>0</v>
      </c>
      <c r="O2027" s="5" t="str">
        <f t="shared" si="127"/>
        <v/>
      </c>
    </row>
    <row r="2028" spans="2:15" x14ac:dyDescent="0.25">
      <c r="B2028" s="14"/>
      <c r="C2028" s="14"/>
      <c r="D2028" s="14"/>
      <c r="G2028" s="4" t="str">
        <f t="shared" si="124"/>
        <v/>
      </c>
      <c r="H2028" t="s">
        <v>24</v>
      </c>
      <c r="I2028">
        <v>0</v>
      </c>
      <c r="J2028" s="14"/>
      <c r="K2028">
        <v>0</v>
      </c>
      <c r="L2028" s="14"/>
      <c r="M2028" s="14">
        <f t="shared" si="125"/>
        <v>0</v>
      </c>
      <c r="N2028" s="5">
        <f t="shared" si="126"/>
        <v>0</v>
      </c>
      <c r="O2028" s="5" t="str">
        <f t="shared" si="127"/>
        <v/>
      </c>
    </row>
    <row r="2029" spans="2:15" x14ac:dyDescent="0.25">
      <c r="B2029" s="14"/>
      <c r="C2029" s="14"/>
      <c r="D2029" s="14"/>
      <c r="G2029" s="4" t="str">
        <f t="shared" si="124"/>
        <v/>
      </c>
      <c r="H2029" t="s">
        <v>24</v>
      </c>
      <c r="I2029">
        <v>0</v>
      </c>
      <c r="J2029" s="14"/>
      <c r="K2029">
        <v>0</v>
      </c>
      <c r="L2029" s="14"/>
      <c r="M2029" s="14">
        <f t="shared" si="125"/>
        <v>0</v>
      </c>
      <c r="N2029" s="5">
        <f t="shared" si="126"/>
        <v>0</v>
      </c>
      <c r="O2029" s="5" t="str">
        <f t="shared" si="127"/>
        <v/>
      </c>
    </row>
    <row r="2030" spans="2:15" x14ac:dyDescent="0.25">
      <c r="B2030" s="14"/>
      <c r="C2030" s="14"/>
      <c r="D2030" s="14"/>
      <c r="G2030" s="4" t="str">
        <f t="shared" si="124"/>
        <v/>
      </c>
      <c r="H2030" t="s">
        <v>24</v>
      </c>
      <c r="I2030">
        <v>0</v>
      </c>
      <c r="J2030" s="14"/>
      <c r="K2030">
        <v>0</v>
      </c>
      <c r="L2030" s="14"/>
      <c r="M2030" s="14">
        <f t="shared" si="125"/>
        <v>0</v>
      </c>
      <c r="N2030" s="5">
        <f t="shared" si="126"/>
        <v>0</v>
      </c>
      <c r="O2030" s="5" t="str">
        <f t="shared" si="127"/>
        <v/>
      </c>
    </row>
    <row r="2031" spans="2:15" x14ac:dyDescent="0.25">
      <c r="B2031" s="14"/>
      <c r="C2031" s="14"/>
      <c r="D2031" s="14"/>
      <c r="G2031" s="4" t="str">
        <f t="shared" si="124"/>
        <v/>
      </c>
      <c r="H2031" t="s">
        <v>24</v>
      </c>
      <c r="I2031">
        <v>0</v>
      </c>
      <c r="J2031" s="14"/>
      <c r="K2031">
        <v>0</v>
      </c>
      <c r="L2031" s="14"/>
      <c r="M2031" s="14">
        <f t="shared" si="125"/>
        <v>0</v>
      </c>
      <c r="N2031" s="5">
        <f t="shared" si="126"/>
        <v>0</v>
      </c>
      <c r="O2031" s="5" t="str">
        <f t="shared" si="127"/>
        <v/>
      </c>
    </row>
    <row r="2032" spans="2:15" x14ac:dyDescent="0.25">
      <c r="B2032" s="14"/>
      <c r="C2032" s="14"/>
      <c r="D2032" s="14"/>
      <c r="G2032" s="4" t="str">
        <f t="shared" si="124"/>
        <v/>
      </c>
      <c r="H2032" t="s">
        <v>24</v>
      </c>
      <c r="I2032">
        <v>0</v>
      </c>
      <c r="J2032" s="14"/>
      <c r="K2032">
        <v>0</v>
      </c>
      <c r="L2032" s="14"/>
      <c r="M2032" s="14">
        <f t="shared" si="125"/>
        <v>0</v>
      </c>
      <c r="N2032" s="5">
        <f t="shared" si="126"/>
        <v>0</v>
      </c>
      <c r="O2032" s="5" t="str">
        <f t="shared" si="127"/>
        <v/>
      </c>
    </row>
    <row r="2033" spans="2:15" x14ac:dyDescent="0.25">
      <c r="B2033" s="14"/>
      <c r="C2033" s="14"/>
      <c r="D2033" s="14"/>
      <c r="G2033" s="4" t="str">
        <f t="shared" si="124"/>
        <v/>
      </c>
      <c r="H2033" t="s">
        <v>24</v>
      </c>
      <c r="I2033">
        <v>0</v>
      </c>
      <c r="J2033" s="14"/>
      <c r="K2033">
        <v>0</v>
      </c>
      <c r="L2033" s="14"/>
      <c r="M2033" s="14">
        <f t="shared" si="125"/>
        <v>0</v>
      </c>
      <c r="N2033" s="5">
        <f t="shared" si="126"/>
        <v>0</v>
      </c>
      <c r="O2033" s="5" t="str">
        <f t="shared" si="127"/>
        <v/>
      </c>
    </row>
    <row r="2034" spans="2:15" x14ac:dyDescent="0.25">
      <c r="B2034" s="14"/>
      <c r="C2034" s="14"/>
      <c r="D2034" s="14"/>
      <c r="G2034" s="4" t="str">
        <f t="shared" si="124"/>
        <v/>
      </c>
      <c r="H2034" t="s">
        <v>24</v>
      </c>
      <c r="I2034">
        <v>0</v>
      </c>
      <c r="J2034" s="14"/>
      <c r="K2034">
        <v>0</v>
      </c>
      <c r="L2034" s="14"/>
      <c r="M2034" s="14">
        <f t="shared" si="125"/>
        <v>0</v>
      </c>
      <c r="N2034" s="5">
        <f t="shared" si="126"/>
        <v>0</v>
      </c>
      <c r="O2034" s="5" t="str">
        <f t="shared" si="127"/>
        <v/>
      </c>
    </row>
    <row r="2035" spans="2:15" x14ac:dyDescent="0.25">
      <c r="B2035" s="14"/>
      <c r="C2035" s="14"/>
      <c r="D2035" s="14"/>
      <c r="G2035" s="4" t="str">
        <f t="shared" si="124"/>
        <v/>
      </c>
      <c r="H2035" t="s">
        <v>24</v>
      </c>
      <c r="I2035">
        <v>0</v>
      </c>
      <c r="J2035" s="14"/>
      <c r="K2035">
        <v>0</v>
      </c>
      <c r="L2035" s="14"/>
      <c r="M2035" s="14">
        <f t="shared" si="125"/>
        <v>0</v>
      </c>
      <c r="N2035" s="5">
        <f t="shared" si="126"/>
        <v>0</v>
      </c>
      <c r="O2035" s="5" t="str">
        <f t="shared" si="127"/>
        <v/>
      </c>
    </row>
    <row r="2036" spans="2:15" x14ac:dyDescent="0.25">
      <c r="B2036" s="14"/>
      <c r="C2036" s="14"/>
      <c r="D2036" s="14"/>
      <c r="G2036" s="4" t="str">
        <f t="shared" si="124"/>
        <v/>
      </c>
      <c r="H2036" t="s">
        <v>24</v>
      </c>
      <c r="I2036">
        <v>0</v>
      </c>
      <c r="J2036" s="14"/>
      <c r="K2036">
        <v>0</v>
      </c>
      <c r="L2036" s="14"/>
      <c r="M2036" s="14">
        <f t="shared" si="125"/>
        <v>0</v>
      </c>
      <c r="N2036" s="5">
        <f t="shared" si="126"/>
        <v>0</v>
      </c>
      <c r="O2036" s="5" t="str">
        <f t="shared" si="127"/>
        <v/>
      </c>
    </row>
    <row r="2037" spans="2:15" x14ac:dyDescent="0.25">
      <c r="B2037" s="14"/>
      <c r="C2037" s="14"/>
      <c r="D2037" s="14"/>
      <c r="G2037" s="4" t="str">
        <f t="shared" si="124"/>
        <v/>
      </c>
      <c r="H2037" t="s">
        <v>24</v>
      </c>
      <c r="I2037">
        <v>0</v>
      </c>
      <c r="J2037" s="14"/>
      <c r="K2037">
        <v>0</v>
      </c>
      <c r="L2037" s="14"/>
      <c r="M2037" s="14">
        <f t="shared" si="125"/>
        <v>0</v>
      </c>
      <c r="N2037" s="5">
        <f t="shared" si="126"/>
        <v>0</v>
      </c>
      <c r="O2037" s="5" t="str">
        <f t="shared" si="127"/>
        <v/>
      </c>
    </row>
    <row r="2038" spans="2:15" x14ac:dyDescent="0.25">
      <c r="B2038" s="14"/>
      <c r="C2038" s="14"/>
      <c r="D2038" s="14"/>
      <c r="G2038" s="4" t="str">
        <f t="shared" si="124"/>
        <v/>
      </c>
      <c r="H2038" t="s">
        <v>24</v>
      </c>
      <c r="I2038">
        <v>0</v>
      </c>
      <c r="J2038" s="14"/>
      <c r="K2038">
        <v>0</v>
      </c>
      <c r="L2038" s="14"/>
      <c r="M2038" s="14">
        <f t="shared" si="125"/>
        <v>0</v>
      </c>
      <c r="N2038" s="5">
        <f t="shared" si="126"/>
        <v>0</v>
      </c>
      <c r="O2038" s="5" t="str">
        <f t="shared" si="127"/>
        <v/>
      </c>
    </row>
    <row r="2039" spans="2:15" x14ac:dyDescent="0.25">
      <c r="B2039" s="14"/>
      <c r="C2039" s="14"/>
      <c r="D2039" s="14"/>
      <c r="G2039" s="4" t="str">
        <f t="shared" si="124"/>
        <v/>
      </c>
      <c r="H2039" t="s">
        <v>24</v>
      </c>
      <c r="I2039">
        <v>0</v>
      </c>
      <c r="J2039" s="14"/>
      <c r="K2039">
        <v>0</v>
      </c>
      <c r="L2039" s="14"/>
      <c r="M2039" s="14">
        <f t="shared" si="125"/>
        <v>0</v>
      </c>
      <c r="N2039" s="5">
        <f t="shared" si="126"/>
        <v>0</v>
      </c>
      <c r="O2039" s="5" t="str">
        <f t="shared" si="127"/>
        <v/>
      </c>
    </row>
    <row r="2040" spans="2:15" x14ac:dyDescent="0.25">
      <c r="B2040" s="14"/>
      <c r="C2040" s="14"/>
      <c r="D2040" s="14"/>
      <c r="G2040" s="4" t="str">
        <f t="shared" si="124"/>
        <v/>
      </c>
      <c r="H2040" t="s">
        <v>24</v>
      </c>
      <c r="I2040">
        <v>0</v>
      </c>
      <c r="J2040" s="14"/>
      <c r="K2040">
        <v>0</v>
      </c>
      <c r="L2040" s="14"/>
      <c r="M2040" s="14">
        <f t="shared" si="125"/>
        <v>0</v>
      </c>
      <c r="N2040" s="5">
        <f t="shared" si="126"/>
        <v>0</v>
      </c>
      <c r="O2040" s="5" t="str">
        <f t="shared" si="127"/>
        <v/>
      </c>
    </row>
    <row r="2041" spans="2:15" x14ac:dyDescent="0.25">
      <c r="B2041" s="14"/>
      <c r="C2041" s="14"/>
      <c r="D2041" s="14"/>
      <c r="G2041" s="4" t="str">
        <f t="shared" si="124"/>
        <v/>
      </c>
      <c r="H2041" t="s">
        <v>24</v>
      </c>
      <c r="I2041">
        <v>0</v>
      </c>
      <c r="J2041" s="14"/>
      <c r="K2041">
        <v>0</v>
      </c>
      <c r="L2041" s="14"/>
      <c r="M2041" s="14">
        <f t="shared" si="125"/>
        <v>0</v>
      </c>
      <c r="N2041" s="5">
        <f t="shared" si="126"/>
        <v>0</v>
      </c>
      <c r="O2041" s="5" t="str">
        <f t="shared" si="127"/>
        <v/>
      </c>
    </row>
    <row r="2042" spans="2:15" x14ac:dyDescent="0.25">
      <c r="B2042" s="14"/>
      <c r="C2042" s="14"/>
      <c r="D2042" s="14"/>
      <c r="G2042" s="4" t="str">
        <f t="shared" si="124"/>
        <v/>
      </c>
      <c r="H2042" t="s">
        <v>24</v>
      </c>
      <c r="I2042">
        <v>0</v>
      </c>
      <c r="J2042" s="14"/>
      <c r="K2042">
        <v>0</v>
      </c>
      <c r="L2042" s="14"/>
      <c r="M2042" s="14">
        <f t="shared" si="125"/>
        <v>0</v>
      </c>
      <c r="N2042" s="5">
        <f t="shared" si="126"/>
        <v>0</v>
      </c>
      <c r="O2042" s="5" t="str">
        <f t="shared" si="127"/>
        <v/>
      </c>
    </row>
    <row r="2043" spans="2:15" x14ac:dyDescent="0.25">
      <c r="B2043" s="14"/>
      <c r="C2043" s="14"/>
      <c r="D2043" s="14"/>
      <c r="G2043" s="4" t="str">
        <f t="shared" si="124"/>
        <v/>
      </c>
      <c r="H2043" t="s">
        <v>24</v>
      </c>
      <c r="I2043">
        <v>0</v>
      </c>
      <c r="J2043" s="14"/>
      <c r="K2043">
        <v>0</v>
      </c>
      <c r="L2043" s="14"/>
      <c r="M2043" s="14">
        <f t="shared" si="125"/>
        <v>0</v>
      </c>
      <c r="N2043" s="5">
        <f t="shared" si="126"/>
        <v>0</v>
      </c>
      <c r="O2043" s="5" t="str">
        <f t="shared" si="127"/>
        <v/>
      </c>
    </row>
    <row r="2044" spans="2:15" x14ac:dyDescent="0.25">
      <c r="B2044" s="14"/>
      <c r="C2044" s="14"/>
      <c r="D2044" s="14"/>
      <c r="G2044" s="4" t="str">
        <f t="shared" si="124"/>
        <v/>
      </c>
      <c r="H2044" t="s">
        <v>24</v>
      </c>
      <c r="I2044">
        <v>0</v>
      </c>
      <c r="J2044" s="14"/>
      <c r="K2044">
        <v>0</v>
      </c>
      <c r="L2044" s="14"/>
      <c r="M2044" s="14">
        <f t="shared" si="125"/>
        <v>0</v>
      </c>
      <c r="N2044" s="5">
        <f t="shared" si="126"/>
        <v>0</v>
      </c>
      <c r="O2044" s="5" t="str">
        <f t="shared" si="127"/>
        <v/>
      </c>
    </row>
    <row r="2045" spans="2:15" x14ac:dyDescent="0.25">
      <c r="B2045" s="14"/>
      <c r="C2045" s="14"/>
      <c r="D2045" s="14"/>
      <c r="G2045" s="4" t="str">
        <f t="shared" si="124"/>
        <v/>
      </c>
      <c r="H2045" t="s">
        <v>24</v>
      </c>
      <c r="I2045">
        <v>0</v>
      </c>
      <c r="J2045" s="14"/>
      <c r="K2045">
        <v>0</v>
      </c>
      <c r="L2045" s="14"/>
      <c r="M2045" s="14">
        <f t="shared" si="125"/>
        <v>0</v>
      </c>
      <c r="N2045" s="5">
        <f t="shared" si="126"/>
        <v>0</v>
      </c>
      <c r="O2045" s="5" t="str">
        <f t="shared" si="127"/>
        <v/>
      </c>
    </row>
    <row r="2046" spans="2:15" x14ac:dyDescent="0.25">
      <c r="B2046" s="14"/>
      <c r="C2046" s="14"/>
      <c r="D2046" s="14"/>
      <c r="G2046" s="4" t="str">
        <f t="shared" si="124"/>
        <v/>
      </c>
      <c r="H2046" t="s">
        <v>24</v>
      </c>
      <c r="I2046">
        <v>0</v>
      </c>
      <c r="J2046" s="14"/>
      <c r="K2046">
        <v>0</v>
      </c>
      <c r="L2046" s="14"/>
      <c r="M2046" s="14">
        <f t="shared" si="125"/>
        <v>0</v>
      </c>
      <c r="N2046" s="5">
        <f t="shared" si="126"/>
        <v>0</v>
      </c>
      <c r="O2046" s="5" t="str">
        <f t="shared" si="127"/>
        <v/>
      </c>
    </row>
    <row r="2047" spans="2:15" x14ac:dyDescent="0.25">
      <c r="B2047" s="14"/>
      <c r="C2047" s="14"/>
      <c r="D2047" s="14"/>
      <c r="G2047" s="4" t="str">
        <f t="shared" si="124"/>
        <v/>
      </c>
      <c r="H2047" t="s">
        <v>24</v>
      </c>
      <c r="I2047">
        <v>0</v>
      </c>
      <c r="J2047" s="14"/>
      <c r="K2047">
        <v>0</v>
      </c>
      <c r="L2047" s="14"/>
      <c r="M2047" s="14">
        <f t="shared" si="125"/>
        <v>0</v>
      </c>
      <c r="N2047" s="5">
        <f t="shared" si="126"/>
        <v>0</v>
      </c>
      <c r="O2047" s="5" t="str">
        <f t="shared" si="127"/>
        <v/>
      </c>
    </row>
    <row r="2048" spans="2:15" x14ac:dyDescent="0.25">
      <c r="B2048" s="14"/>
      <c r="C2048" s="14"/>
      <c r="D2048" s="14"/>
      <c r="G2048" s="4" t="str">
        <f t="shared" si="124"/>
        <v/>
      </c>
      <c r="H2048" t="s">
        <v>24</v>
      </c>
      <c r="I2048">
        <v>0</v>
      </c>
      <c r="J2048" s="14"/>
      <c r="K2048">
        <v>0</v>
      </c>
      <c r="L2048" s="14"/>
      <c r="M2048" s="14">
        <f t="shared" si="125"/>
        <v>0</v>
      </c>
      <c r="N2048" s="5">
        <f t="shared" si="126"/>
        <v>0</v>
      </c>
      <c r="O2048" s="5" t="str">
        <f t="shared" si="127"/>
        <v/>
      </c>
    </row>
    <row r="2049" spans="2:15" x14ac:dyDescent="0.25">
      <c r="B2049" s="14"/>
      <c r="C2049" s="14"/>
      <c r="D2049" s="14"/>
      <c r="G2049" s="4" t="str">
        <f t="shared" si="124"/>
        <v/>
      </c>
      <c r="H2049" t="s">
        <v>24</v>
      </c>
      <c r="I2049">
        <v>0</v>
      </c>
      <c r="J2049" s="14"/>
      <c r="K2049">
        <v>0</v>
      </c>
      <c r="L2049" s="14"/>
      <c r="M2049" s="14">
        <f t="shared" si="125"/>
        <v>0</v>
      </c>
      <c r="N2049" s="5">
        <f t="shared" si="126"/>
        <v>0</v>
      </c>
      <c r="O2049" s="5" t="str">
        <f t="shared" si="127"/>
        <v/>
      </c>
    </row>
    <row r="2050" spans="2:15" x14ac:dyDescent="0.25">
      <c r="B2050" s="14"/>
      <c r="C2050" s="14"/>
      <c r="D2050" s="14"/>
      <c r="G2050" s="4" t="str">
        <f t="shared" si="124"/>
        <v/>
      </c>
      <c r="H2050" t="s">
        <v>24</v>
      </c>
      <c r="I2050">
        <v>0</v>
      </c>
      <c r="J2050" s="14"/>
      <c r="K2050">
        <v>0</v>
      </c>
      <c r="L2050" s="14"/>
      <c r="M2050" s="14">
        <f t="shared" si="125"/>
        <v>0</v>
      </c>
      <c r="N2050" s="5">
        <f t="shared" si="126"/>
        <v>0</v>
      </c>
      <c r="O2050" s="5" t="str">
        <f t="shared" si="127"/>
        <v/>
      </c>
    </row>
    <row r="2051" spans="2:15" x14ac:dyDescent="0.25">
      <c r="B2051" s="14"/>
      <c r="C2051" s="14"/>
      <c r="D2051" s="14"/>
      <c r="G2051" s="4" t="str">
        <f t="shared" si="124"/>
        <v/>
      </c>
      <c r="H2051" t="s">
        <v>24</v>
      </c>
      <c r="I2051">
        <v>0</v>
      </c>
      <c r="J2051" s="14"/>
      <c r="K2051">
        <v>0</v>
      </c>
      <c r="L2051" s="14"/>
      <c r="M2051" s="14">
        <f t="shared" si="125"/>
        <v>0</v>
      </c>
      <c r="N2051" s="5">
        <f t="shared" si="126"/>
        <v>0</v>
      </c>
      <c r="O2051" s="5" t="str">
        <f t="shared" si="127"/>
        <v/>
      </c>
    </row>
    <row r="2052" spans="2:15" x14ac:dyDescent="0.25">
      <c r="B2052" s="14"/>
      <c r="C2052" s="14"/>
      <c r="D2052" s="14"/>
      <c r="G2052" s="4" t="str">
        <f t="shared" si="124"/>
        <v/>
      </c>
      <c r="H2052" t="s">
        <v>24</v>
      </c>
      <c r="I2052">
        <v>0</v>
      </c>
      <c r="J2052" s="14"/>
      <c r="K2052">
        <v>0</v>
      </c>
      <c r="L2052" s="14"/>
      <c r="M2052" s="14">
        <f t="shared" si="125"/>
        <v>0</v>
      </c>
      <c r="N2052" s="5">
        <f t="shared" si="126"/>
        <v>0</v>
      </c>
      <c r="O2052" s="5" t="str">
        <f t="shared" si="127"/>
        <v/>
      </c>
    </row>
    <row r="2053" spans="2:15" x14ac:dyDescent="0.25">
      <c r="B2053" s="14"/>
      <c r="C2053" s="14"/>
      <c r="D2053" s="14"/>
      <c r="G2053" s="4" t="str">
        <f t="shared" si="124"/>
        <v/>
      </c>
      <c r="H2053" t="s">
        <v>24</v>
      </c>
      <c r="I2053">
        <v>0</v>
      </c>
      <c r="J2053" s="14"/>
      <c r="K2053">
        <v>0</v>
      </c>
      <c r="L2053" s="14"/>
      <c r="M2053" s="14">
        <f t="shared" si="125"/>
        <v>0</v>
      </c>
      <c r="N2053" s="5">
        <f t="shared" si="126"/>
        <v>0</v>
      </c>
      <c r="O2053" s="5" t="str">
        <f t="shared" si="127"/>
        <v/>
      </c>
    </row>
    <row r="2054" spans="2:15" x14ac:dyDescent="0.25">
      <c r="B2054" s="14"/>
      <c r="C2054" s="14"/>
      <c r="D2054" s="14"/>
      <c r="G2054" s="4" t="str">
        <f t="shared" ref="G2054:G2117" si="128">A2054&amp;F2054</f>
        <v/>
      </c>
      <c r="H2054" t="s">
        <v>24</v>
      </c>
      <c r="I2054">
        <v>0</v>
      </c>
      <c r="J2054" s="14"/>
      <c r="K2054">
        <v>0</v>
      </c>
      <c r="L2054" s="14"/>
      <c r="M2054" s="14">
        <f t="shared" ref="M2054:M2117" si="129">IF(I2054&gt;0,"Masukan unit konversi",0)</f>
        <v>0</v>
      </c>
      <c r="N2054" s="5">
        <f t="shared" ref="N2054:N2117" si="130">IF(I2054&gt;0,(I2054*M2054)+K2054,K2054)</f>
        <v>0</v>
      </c>
      <c r="O2054" s="5" t="str">
        <f t="shared" ref="O2054:O2117" si="131">IF(L2054&lt;&gt;"",L2054,"")</f>
        <v/>
      </c>
    </row>
    <row r="2055" spans="2:15" x14ac:dyDescent="0.25">
      <c r="B2055" s="14"/>
      <c r="C2055" s="14"/>
      <c r="D2055" s="14"/>
      <c r="G2055" s="4" t="str">
        <f t="shared" si="128"/>
        <v/>
      </c>
      <c r="H2055" t="s">
        <v>24</v>
      </c>
      <c r="I2055">
        <v>0</v>
      </c>
      <c r="J2055" s="14"/>
      <c r="K2055">
        <v>0</v>
      </c>
      <c r="L2055" s="14"/>
      <c r="M2055" s="14">
        <f t="shared" si="129"/>
        <v>0</v>
      </c>
      <c r="N2055" s="5">
        <f t="shared" si="130"/>
        <v>0</v>
      </c>
      <c r="O2055" s="5" t="str">
        <f t="shared" si="131"/>
        <v/>
      </c>
    </row>
    <row r="2056" spans="2:15" x14ac:dyDescent="0.25">
      <c r="B2056" s="14"/>
      <c r="C2056" s="14"/>
      <c r="D2056" s="14"/>
      <c r="G2056" s="4" t="str">
        <f t="shared" si="128"/>
        <v/>
      </c>
      <c r="H2056" t="s">
        <v>24</v>
      </c>
      <c r="I2056">
        <v>0</v>
      </c>
      <c r="J2056" s="14"/>
      <c r="K2056">
        <v>0</v>
      </c>
      <c r="L2056" s="14"/>
      <c r="M2056" s="14">
        <f t="shared" si="129"/>
        <v>0</v>
      </c>
      <c r="N2056" s="5">
        <f t="shared" si="130"/>
        <v>0</v>
      </c>
      <c r="O2056" s="5" t="str">
        <f t="shared" si="131"/>
        <v/>
      </c>
    </row>
    <row r="2057" spans="2:15" x14ac:dyDescent="0.25">
      <c r="B2057" s="14"/>
      <c r="C2057" s="14"/>
      <c r="D2057" s="14"/>
      <c r="G2057" s="4" t="str">
        <f t="shared" si="128"/>
        <v/>
      </c>
      <c r="H2057" t="s">
        <v>24</v>
      </c>
      <c r="I2057">
        <v>0</v>
      </c>
      <c r="J2057" s="14"/>
      <c r="K2057">
        <v>0</v>
      </c>
      <c r="L2057" s="14"/>
      <c r="M2057" s="14">
        <f t="shared" si="129"/>
        <v>0</v>
      </c>
      <c r="N2057" s="5">
        <f t="shared" si="130"/>
        <v>0</v>
      </c>
      <c r="O2057" s="5" t="str">
        <f t="shared" si="131"/>
        <v/>
      </c>
    </row>
    <row r="2058" spans="2:15" x14ac:dyDescent="0.25">
      <c r="B2058" s="14"/>
      <c r="C2058" s="14"/>
      <c r="D2058" s="14"/>
      <c r="G2058" s="4" t="str">
        <f t="shared" si="128"/>
        <v/>
      </c>
      <c r="H2058" t="s">
        <v>24</v>
      </c>
      <c r="I2058">
        <v>0</v>
      </c>
      <c r="J2058" s="14"/>
      <c r="K2058">
        <v>0</v>
      </c>
      <c r="L2058" s="14"/>
      <c r="M2058" s="14">
        <f t="shared" si="129"/>
        <v>0</v>
      </c>
      <c r="N2058" s="5">
        <f t="shared" si="130"/>
        <v>0</v>
      </c>
      <c r="O2058" s="5" t="str">
        <f t="shared" si="131"/>
        <v/>
      </c>
    </row>
    <row r="2059" spans="2:15" x14ac:dyDescent="0.25">
      <c r="B2059" s="14"/>
      <c r="C2059" s="14"/>
      <c r="D2059" s="14"/>
      <c r="G2059" s="4" t="str">
        <f t="shared" si="128"/>
        <v/>
      </c>
      <c r="H2059" t="s">
        <v>24</v>
      </c>
      <c r="I2059">
        <v>0</v>
      </c>
      <c r="J2059" s="14"/>
      <c r="K2059">
        <v>0</v>
      </c>
      <c r="L2059" s="14"/>
      <c r="M2059" s="14">
        <f t="shared" si="129"/>
        <v>0</v>
      </c>
      <c r="N2059" s="5">
        <f t="shared" si="130"/>
        <v>0</v>
      </c>
      <c r="O2059" s="5" t="str">
        <f t="shared" si="131"/>
        <v/>
      </c>
    </row>
    <row r="2060" spans="2:15" x14ac:dyDescent="0.25">
      <c r="B2060" s="14"/>
      <c r="C2060" s="14"/>
      <c r="D2060" s="14"/>
      <c r="G2060" s="4" t="str">
        <f t="shared" si="128"/>
        <v/>
      </c>
      <c r="H2060" t="s">
        <v>24</v>
      </c>
      <c r="I2060">
        <v>0</v>
      </c>
      <c r="J2060" s="14"/>
      <c r="K2060">
        <v>0</v>
      </c>
      <c r="L2060" s="14"/>
      <c r="M2060" s="14">
        <f t="shared" si="129"/>
        <v>0</v>
      </c>
      <c r="N2060" s="5">
        <f t="shared" si="130"/>
        <v>0</v>
      </c>
      <c r="O2060" s="5" t="str">
        <f t="shared" si="131"/>
        <v/>
      </c>
    </row>
    <row r="2061" spans="2:15" x14ac:dyDescent="0.25">
      <c r="B2061" s="14"/>
      <c r="C2061" s="14"/>
      <c r="D2061" s="14"/>
      <c r="G2061" s="4" t="str">
        <f t="shared" si="128"/>
        <v/>
      </c>
      <c r="H2061" t="s">
        <v>24</v>
      </c>
      <c r="I2061">
        <v>0</v>
      </c>
      <c r="J2061" s="14"/>
      <c r="K2061">
        <v>0</v>
      </c>
      <c r="L2061" s="14"/>
      <c r="M2061" s="14">
        <f t="shared" si="129"/>
        <v>0</v>
      </c>
      <c r="N2061" s="5">
        <f t="shared" si="130"/>
        <v>0</v>
      </c>
      <c r="O2061" s="5" t="str">
        <f t="shared" si="131"/>
        <v/>
      </c>
    </row>
    <row r="2062" spans="2:15" x14ac:dyDescent="0.25">
      <c r="B2062" s="14"/>
      <c r="C2062" s="14"/>
      <c r="D2062" s="14"/>
      <c r="G2062" s="4" t="str">
        <f t="shared" si="128"/>
        <v/>
      </c>
      <c r="H2062" t="s">
        <v>24</v>
      </c>
      <c r="I2062">
        <v>0</v>
      </c>
      <c r="J2062" s="14"/>
      <c r="K2062">
        <v>0</v>
      </c>
      <c r="L2062" s="14"/>
      <c r="M2062" s="14">
        <f t="shared" si="129"/>
        <v>0</v>
      </c>
      <c r="N2062" s="5">
        <f t="shared" si="130"/>
        <v>0</v>
      </c>
      <c r="O2062" s="5" t="str">
        <f t="shared" si="131"/>
        <v/>
      </c>
    </row>
    <row r="2063" spans="2:15" x14ac:dyDescent="0.25">
      <c r="B2063" s="14"/>
      <c r="C2063" s="14"/>
      <c r="D2063" s="14"/>
      <c r="G2063" s="4" t="str">
        <f t="shared" si="128"/>
        <v/>
      </c>
      <c r="H2063" t="s">
        <v>24</v>
      </c>
      <c r="I2063">
        <v>0</v>
      </c>
      <c r="J2063" s="14"/>
      <c r="K2063">
        <v>0</v>
      </c>
      <c r="L2063" s="14"/>
      <c r="M2063" s="14">
        <f t="shared" si="129"/>
        <v>0</v>
      </c>
      <c r="N2063" s="5">
        <f t="shared" si="130"/>
        <v>0</v>
      </c>
      <c r="O2063" s="5" t="str">
        <f t="shared" si="131"/>
        <v/>
      </c>
    </row>
    <row r="2064" spans="2:15" x14ac:dyDescent="0.25">
      <c r="B2064" s="14"/>
      <c r="C2064" s="14"/>
      <c r="D2064" s="14"/>
      <c r="G2064" s="4" t="str">
        <f t="shared" si="128"/>
        <v/>
      </c>
      <c r="H2064" t="s">
        <v>24</v>
      </c>
      <c r="I2064">
        <v>0</v>
      </c>
      <c r="J2064" s="14"/>
      <c r="K2064">
        <v>0</v>
      </c>
      <c r="L2064" s="14"/>
      <c r="M2064" s="14">
        <f t="shared" si="129"/>
        <v>0</v>
      </c>
      <c r="N2064" s="5">
        <f t="shared" si="130"/>
        <v>0</v>
      </c>
      <c r="O2064" s="5" t="str">
        <f t="shared" si="131"/>
        <v/>
      </c>
    </row>
    <row r="2065" spans="2:15" x14ac:dyDescent="0.25">
      <c r="B2065" s="14"/>
      <c r="C2065" s="14"/>
      <c r="D2065" s="14"/>
      <c r="G2065" s="4" t="str">
        <f t="shared" si="128"/>
        <v/>
      </c>
      <c r="H2065" t="s">
        <v>24</v>
      </c>
      <c r="I2065">
        <v>0</v>
      </c>
      <c r="J2065" s="14"/>
      <c r="K2065">
        <v>0</v>
      </c>
      <c r="L2065" s="14"/>
      <c r="M2065" s="14">
        <f t="shared" si="129"/>
        <v>0</v>
      </c>
      <c r="N2065" s="5">
        <f t="shared" si="130"/>
        <v>0</v>
      </c>
      <c r="O2065" s="5" t="str">
        <f t="shared" si="131"/>
        <v/>
      </c>
    </row>
    <row r="2066" spans="2:15" x14ac:dyDescent="0.25">
      <c r="B2066" s="14"/>
      <c r="C2066" s="14"/>
      <c r="D2066" s="14"/>
      <c r="G2066" s="4" t="str">
        <f t="shared" si="128"/>
        <v/>
      </c>
      <c r="H2066" t="s">
        <v>24</v>
      </c>
      <c r="I2066">
        <v>0</v>
      </c>
      <c r="J2066" s="14"/>
      <c r="K2066">
        <v>0</v>
      </c>
      <c r="L2066" s="14"/>
      <c r="M2066" s="14">
        <f t="shared" si="129"/>
        <v>0</v>
      </c>
      <c r="N2066" s="5">
        <f t="shared" si="130"/>
        <v>0</v>
      </c>
      <c r="O2066" s="5" t="str">
        <f t="shared" si="131"/>
        <v/>
      </c>
    </row>
    <row r="2067" spans="2:15" x14ac:dyDescent="0.25">
      <c r="B2067" s="14"/>
      <c r="C2067" s="14"/>
      <c r="D2067" s="14"/>
      <c r="G2067" s="4" t="str">
        <f t="shared" si="128"/>
        <v/>
      </c>
      <c r="H2067" t="s">
        <v>24</v>
      </c>
      <c r="I2067">
        <v>0</v>
      </c>
      <c r="J2067" s="14"/>
      <c r="K2067">
        <v>0</v>
      </c>
      <c r="L2067" s="14"/>
      <c r="M2067" s="14">
        <f t="shared" si="129"/>
        <v>0</v>
      </c>
      <c r="N2067" s="5">
        <f t="shared" si="130"/>
        <v>0</v>
      </c>
      <c r="O2067" s="5" t="str">
        <f t="shared" si="131"/>
        <v/>
      </c>
    </row>
    <row r="2068" spans="2:15" x14ac:dyDescent="0.25">
      <c r="B2068" s="14"/>
      <c r="C2068" s="14"/>
      <c r="D2068" s="14"/>
      <c r="G2068" s="4" t="str">
        <f t="shared" si="128"/>
        <v/>
      </c>
      <c r="H2068" t="s">
        <v>24</v>
      </c>
      <c r="I2068">
        <v>0</v>
      </c>
      <c r="J2068" s="14"/>
      <c r="K2068">
        <v>0</v>
      </c>
      <c r="L2068" s="14"/>
      <c r="M2068" s="14">
        <f t="shared" si="129"/>
        <v>0</v>
      </c>
      <c r="N2068" s="5">
        <f t="shared" si="130"/>
        <v>0</v>
      </c>
      <c r="O2068" s="5" t="str">
        <f t="shared" si="131"/>
        <v/>
      </c>
    </row>
    <row r="2069" spans="2:15" x14ac:dyDescent="0.25">
      <c r="B2069" s="14"/>
      <c r="C2069" s="14"/>
      <c r="D2069" s="14"/>
      <c r="G2069" s="4" t="str">
        <f t="shared" si="128"/>
        <v/>
      </c>
      <c r="H2069" t="s">
        <v>24</v>
      </c>
      <c r="I2069">
        <v>0</v>
      </c>
      <c r="J2069" s="14"/>
      <c r="K2069">
        <v>0</v>
      </c>
      <c r="L2069" s="14"/>
      <c r="M2069" s="14">
        <f t="shared" si="129"/>
        <v>0</v>
      </c>
      <c r="N2069" s="5">
        <f t="shared" si="130"/>
        <v>0</v>
      </c>
      <c r="O2069" s="5" t="str">
        <f t="shared" si="131"/>
        <v/>
      </c>
    </row>
    <row r="2070" spans="2:15" x14ac:dyDescent="0.25">
      <c r="B2070" s="14"/>
      <c r="C2070" s="14"/>
      <c r="D2070" s="14"/>
      <c r="G2070" s="4" t="str">
        <f t="shared" si="128"/>
        <v/>
      </c>
      <c r="H2070" t="s">
        <v>24</v>
      </c>
      <c r="I2070">
        <v>0</v>
      </c>
      <c r="J2070" s="14"/>
      <c r="K2070">
        <v>0</v>
      </c>
      <c r="L2070" s="14"/>
      <c r="M2070" s="14">
        <f t="shared" si="129"/>
        <v>0</v>
      </c>
      <c r="N2070" s="5">
        <f t="shared" si="130"/>
        <v>0</v>
      </c>
      <c r="O2070" s="5" t="str">
        <f t="shared" si="131"/>
        <v/>
      </c>
    </row>
    <row r="2071" spans="2:15" x14ac:dyDescent="0.25">
      <c r="B2071" s="14"/>
      <c r="C2071" s="14"/>
      <c r="D2071" s="14"/>
      <c r="G2071" s="4" t="str">
        <f t="shared" si="128"/>
        <v/>
      </c>
      <c r="H2071" t="s">
        <v>24</v>
      </c>
      <c r="I2071">
        <v>0</v>
      </c>
      <c r="J2071" s="14"/>
      <c r="K2071">
        <v>0</v>
      </c>
      <c r="L2071" s="14"/>
      <c r="M2071" s="14">
        <f t="shared" si="129"/>
        <v>0</v>
      </c>
      <c r="N2071" s="5">
        <f t="shared" si="130"/>
        <v>0</v>
      </c>
      <c r="O2071" s="5" t="str">
        <f t="shared" si="131"/>
        <v/>
      </c>
    </row>
    <row r="2072" spans="2:15" x14ac:dyDescent="0.25">
      <c r="B2072" s="14"/>
      <c r="C2072" s="14"/>
      <c r="D2072" s="14"/>
      <c r="G2072" s="4" t="str">
        <f t="shared" si="128"/>
        <v/>
      </c>
      <c r="H2072" t="s">
        <v>24</v>
      </c>
      <c r="I2072">
        <v>0</v>
      </c>
      <c r="J2072" s="14"/>
      <c r="K2072">
        <v>0</v>
      </c>
      <c r="L2072" s="14"/>
      <c r="M2072" s="14">
        <f t="shared" si="129"/>
        <v>0</v>
      </c>
      <c r="N2072" s="5">
        <f t="shared" si="130"/>
        <v>0</v>
      </c>
      <c r="O2072" s="5" t="str">
        <f t="shared" si="131"/>
        <v/>
      </c>
    </row>
    <row r="2073" spans="2:15" x14ac:dyDescent="0.25">
      <c r="B2073" s="14"/>
      <c r="C2073" s="14"/>
      <c r="D2073" s="14"/>
      <c r="G2073" s="4" t="str">
        <f t="shared" si="128"/>
        <v/>
      </c>
      <c r="H2073" t="s">
        <v>24</v>
      </c>
      <c r="I2073">
        <v>0</v>
      </c>
      <c r="J2073" s="14"/>
      <c r="K2073">
        <v>0</v>
      </c>
      <c r="L2073" s="14"/>
      <c r="M2073" s="14">
        <f t="shared" si="129"/>
        <v>0</v>
      </c>
      <c r="N2073" s="5">
        <f t="shared" si="130"/>
        <v>0</v>
      </c>
      <c r="O2073" s="5" t="str">
        <f t="shared" si="131"/>
        <v/>
      </c>
    </row>
    <row r="2074" spans="2:15" x14ac:dyDescent="0.25">
      <c r="B2074" s="14"/>
      <c r="C2074" s="14"/>
      <c r="D2074" s="14"/>
      <c r="G2074" s="4" t="str">
        <f t="shared" si="128"/>
        <v/>
      </c>
      <c r="H2074" t="s">
        <v>24</v>
      </c>
      <c r="I2074">
        <v>0</v>
      </c>
      <c r="J2074" s="14"/>
      <c r="K2074">
        <v>0</v>
      </c>
      <c r="L2074" s="14"/>
      <c r="M2074" s="14">
        <f t="shared" si="129"/>
        <v>0</v>
      </c>
      <c r="N2074" s="5">
        <f t="shared" si="130"/>
        <v>0</v>
      </c>
      <c r="O2074" s="5" t="str">
        <f t="shared" si="131"/>
        <v/>
      </c>
    </row>
    <row r="2075" spans="2:15" x14ac:dyDescent="0.25">
      <c r="B2075" s="14"/>
      <c r="C2075" s="14"/>
      <c r="D2075" s="14"/>
      <c r="G2075" s="4" t="str">
        <f t="shared" si="128"/>
        <v/>
      </c>
      <c r="H2075" t="s">
        <v>24</v>
      </c>
      <c r="I2075">
        <v>0</v>
      </c>
      <c r="J2075" s="14"/>
      <c r="K2075">
        <v>0</v>
      </c>
      <c r="L2075" s="14"/>
      <c r="M2075" s="14">
        <f t="shared" si="129"/>
        <v>0</v>
      </c>
      <c r="N2075" s="5">
        <f t="shared" si="130"/>
        <v>0</v>
      </c>
      <c r="O2075" s="5" t="str">
        <f t="shared" si="131"/>
        <v/>
      </c>
    </row>
    <row r="2076" spans="2:15" x14ac:dyDescent="0.25">
      <c r="B2076" s="14"/>
      <c r="C2076" s="14"/>
      <c r="D2076" s="14"/>
      <c r="G2076" s="4" t="str">
        <f t="shared" si="128"/>
        <v/>
      </c>
      <c r="H2076" t="s">
        <v>24</v>
      </c>
      <c r="I2076">
        <v>0</v>
      </c>
      <c r="J2076" s="14"/>
      <c r="K2076">
        <v>0</v>
      </c>
      <c r="L2076" s="14"/>
      <c r="M2076" s="14">
        <f t="shared" si="129"/>
        <v>0</v>
      </c>
      <c r="N2076" s="5">
        <f t="shared" si="130"/>
        <v>0</v>
      </c>
      <c r="O2076" s="5" t="str">
        <f t="shared" si="131"/>
        <v/>
      </c>
    </row>
    <row r="2077" spans="2:15" x14ac:dyDescent="0.25">
      <c r="B2077" s="14"/>
      <c r="C2077" s="14"/>
      <c r="D2077" s="14"/>
      <c r="G2077" s="4" t="str">
        <f t="shared" si="128"/>
        <v/>
      </c>
      <c r="H2077" t="s">
        <v>24</v>
      </c>
      <c r="I2077">
        <v>0</v>
      </c>
      <c r="J2077" s="14"/>
      <c r="K2077">
        <v>0</v>
      </c>
      <c r="L2077" s="14"/>
      <c r="M2077" s="14">
        <f t="shared" si="129"/>
        <v>0</v>
      </c>
      <c r="N2077" s="5">
        <f t="shared" si="130"/>
        <v>0</v>
      </c>
      <c r="O2077" s="5" t="str">
        <f t="shared" si="131"/>
        <v/>
      </c>
    </row>
    <row r="2078" spans="2:15" x14ac:dyDescent="0.25">
      <c r="B2078" s="14"/>
      <c r="C2078" s="14"/>
      <c r="D2078" s="14"/>
      <c r="G2078" s="4" t="str">
        <f t="shared" si="128"/>
        <v/>
      </c>
      <c r="H2078" t="s">
        <v>24</v>
      </c>
      <c r="I2078">
        <v>0</v>
      </c>
      <c r="J2078" s="14"/>
      <c r="K2078">
        <v>0</v>
      </c>
      <c r="L2078" s="14"/>
      <c r="M2078" s="14">
        <f t="shared" si="129"/>
        <v>0</v>
      </c>
      <c r="N2078" s="5">
        <f t="shared" si="130"/>
        <v>0</v>
      </c>
      <c r="O2078" s="5" t="str">
        <f t="shared" si="131"/>
        <v/>
      </c>
    </row>
    <row r="2079" spans="2:15" x14ac:dyDescent="0.25">
      <c r="B2079" s="14"/>
      <c r="C2079" s="14"/>
      <c r="D2079" s="14"/>
      <c r="G2079" s="4" t="str">
        <f t="shared" si="128"/>
        <v/>
      </c>
      <c r="H2079" t="s">
        <v>24</v>
      </c>
      <c r="I2079">
        <v>0</v>
      </c>
      <c r="J2079" s="14"/>
      <c r="K2079">
        <v>0</v>
      </c>
      <c r="L2079" s="14"/>
      <c r="M2079" s="14">
        <f t="shared" si="129"/>
        <v>0</v>
      </c>
      <c r="N2079" s="5">
        <f t="shared" si="130"/>
        <v>0</v>
      </c>
      <c r="O2079" s="5" t="str">
        <f t="shared" si="131"/>
        <v/>
      </c>
    </row>
    <row r="2080" spans="2:15" x14ac:dyDescent="0.25">
      <c r="B2080" s="14"/>
      <c r="C2080" s="14"/>
      <c r="D2080" s="14"/>
      <c r="G2080" s="4" t="str">
        <f t="shared" si="128"/>
        <v/>
      </c>
      <c r="H2080" t="s">
        <v>24</v>
      </c>
      <c r="I2080">
        <v>0</v>
      </c>
      <c r="J2080" s="14"/>
      <c r="K2080">
        <v>0</v>
      </c>
      <c r="L2080" s="14"/>
      <c r="M2080" s="14">
        <f t="shared" si="129"/>
        <v>0</v>
      </c>
      <c r="N2080" s="5">
        <f t="shared" si="130"/>
        <v>0</v>
      </c>
      <c r="O2080" s="5" t="str">
        <f t="shared" si="131"/>
        <v/>
      </c>
    </row>
    <row r="2081" spans="2:15" x14ac:dyDescent="0.25">
      <c r="B2081" s="14"/>
      <c r="C2081" s="14"/>
      <c r="D2081" s="14"/>
      <c r="G2081" s="4" t="str">
        <f t="shared" si="128"/>
        <v/>
      </c>
      <c r="H2081" t="s">
        <v>24</v>
      </c>
      <c r="I2081">
        <v>0</v>
      </c>
      <c r="J2081" s="14"/>
      <c r="K2081">
        <v>0</v>
      </c>
      <c r="L2081" s="14"/>
      <c r="M2081" s="14">
        <f t="shared" si="129"/>
        <v>0</v>
      </c>
      <c r="N2081" s="5">
        <f t="shared" si="130"/>
        <v>0</v>
      </c>
      <c r="O2081" s="5" t="str">
        <f t="shared" si="131"/>
        <v/>
      </c>
    </row>
    <row r="2082" spans="2:15" x14ac:dyDescent="0.25">
      <c r="B2082" s="14"/>
      <c r="C2082" s="14"/>
      <c r="D2082" s="14"/>
      <c r="G2082" s="4" t="str">
        <f t="shared" si="128"/>
        <v/>
      </c>
      <c r="H2082" t="s">
        <v>24</v>
      </c>
      <c r="I2082">
        <v>0</v>
      </c>
      <c r="J2082" s="14"/>
      <c r="K2082">
        <v>0</v>
      </c>
      <c r="L2082" s="14"/>
      <c r="M2082" s="14">
        <f t="shared" si="129"/>
        <v>0</v>
      </c>
      <c r="N2082" s="5">
        <f t="shared" si="130"/>
        <v>0</v>
      </c>
      <c r="O2082" s="5" t="str">
        <f t="shared" si="131"/>
        <v/>
      </c>
    </row>
    <row r="2083" spans="2:15" x14ac:dyDescent="0.25">
      <c r="B2083" s="14"/>
      <c r="C2083" s="14"/>
      <c r="D2083" s="14"/>
      <c r="G2083" s="4" t="str">
        <f t="shared" si="128"/>
        <v/>
      </c>
      <c r="H2083" t="s">
        <v>24</v>
      </c>
      <c r="I2083">
        <v>0</v>
      </c>
      <c r="J2083" s="14"/>
      <c r="K2083">
        <v>0</v>
      </c>
      <c r="L2083" s="14"/>
      <c r="M2083" s="14">
        <f t="shared" si="129"/>
        <v>0</v>
      </c>
      <c r="N2083" s="5">
        <f t="shared" si="130"/>
        <v>0</v>
      </c>
      <c r="O2083" s="5" t="str">
        <f t="shared" si="131"/>
        <v/>
      </c>
    </row>
    <row r="2084" spans="2:15" x14ac:dyDescent="0.25">
      <c r="B2084" s="14"/>
      <c r="C2084" s="14"/>
      <c r="D2084" s="14"/>
      <c r="G2084" s="4" t="str">
        <f t="shared" si="128"/>
        <v/>
      </c>
      <c r="H2084" t="s">
        <v>24</v>
      </c>
      <c r="I2084">
        <v>0</v>
      </c>
      <c r="J2084" s="14"/>
      <c r="K2084">
        <v>0</v>
      </c>
      <c r="L2084" s="14"/>
      <c r="M2084" s="14">
        <f t="shared" si="129"/>
        <v>0</v>
      </c>
      <c r="N2084" s="5">
        <f t="shared" si="130"/>
        <v>0</v>
      </c>
      <c r="O2084" s="5" t="str">
        <f t="shared" si="131"/>
        <v/>
      </c>
    </row>
    <row r="2085" spans="2:15" x14ac:dyDescent="0.25">
      <c r="B2085" s="14"/>
      <c r="C2085" s="14"/>
      <c r="D2085" s="14"/>
      <c r="G2085" s="4" t="str">
        <f t="shared" si="128"/>
        <v/>
      </c>
      <c r="H2085" t="s">
        <v>24</v>
      </c>
      <c r="I2085">
        <v>0</v>
      </c>
      <c r="J2085" s="14"/>
      <c r="K2085">
        <v>0</v>
      </c>
      <c r="L2085" s="14"/>
      <c r="M2085" s="14">
        <f t="shared" si="129"/>
        <v>0</v>
      </c>
      <c r="N2085" s="5">
        <f t="shared" si="130"/>
        <v>0</v>
      </c>
      <c r="O2085" s="5" t="str">
        <f t="shared" si="131"/>
        <v/>
      </c>
    </row>
    <row r="2086" spans="2:15" x14ac:dyDescent="0.25">
      <c r="B2086" s="14"/>
      <c r="C2086" s="14"/>
      <c r="D2086" s="14"/>
      <c r="G2086" s="4" t="str">
        <f t="shared" si="128"/>
        <v/>
      </c>
      <c r="H2086" t="s">
        <v>24</v>
      </c>
      <c r="I2086">
        <v>0</v>
      </c>
      <c r="J2086" s="14"/>
      <c r="K2086">
        <v>0</v>
      </c>
      <c r="L2086" s="14"/>
      <c r="M2086" s="14">
        <f t="shared" si="129"/>
        <v>0</v>
      </c>
      <c r="N2086" s="5">
        <f t="shared" si="130"/>
        <v>0</v>
      </c>
      <c r="O2086" s="5" t="str">
        <f t="shared" si="131"/>
        <v/>
      </c>
    </row>
    <row r="2087" spans="2:15" x14ac:dyDescent="0.25">
      <c r="B2087" s="14"/>
      <c r="C2087" s="14"/>
      <c r="D2087" s="14"/>
      <c r="G2087" s="4" t="str">
        <f t="shared" si="128"/>
        <v/>
      </c>
      <c r="H2087" t="s">
        <v>24</v>
      </c>
      <c r="I2087">
        <v>0</v>
      </c>
      <c r="J2087" s="14"/>
      <c r="K2087">
        <v>0</v>
      </c>
      <c r="L2087" s="14"/>
      <c r="M2087" s="14">
        <f t="shared" si="129"/>
        <v>0</v>
      </c>
      <c r="N2087" s="5">
        <f t="shared" si="130"/>
        <v>0</v>
      </c>
      <c r="O2087" s="5" t="str">
        <f t="shared" si="131"/>
        <v/>
      </c>
    </row>
    <row r="2088" spans="2:15" x14ac:dyDescent="0.25">
      <c r="B2088" s="14"/>
      <c r="C2088" s="14"/>
      <c r="D2088" s="14"/>
      <c r="G2088" s="4" t="str">
        <f t="shared" si="128"/>
        <v/>
      </c>
      <c r="H2088" t="s">
        <v>24</v>
      </c>
      <c r="I2088">
        <v>0</v>
      </c>
      <c r="J2088" s="14"/>
      <c r="K2088">
        <v>0</v>
      </c>
      <c r="L2088" s="14"/>
      <c r="M2088" s="14">
        <f t="shared" si="129"/>
        <v>0</v>
      </c>
      <c r="N2088" s="5">
        <f t="shared" si="130"/>
        <v>0</v>
      </c>
      <c r="O2088" s="5" t="str">
        <f t="shared" si="131"/>
        <v/>
      </c>
    </row>
    <row r="2089" spans="2:15" x14ac:dyDescent="0.25">
      <c r="B2089" s="14"/>
      <c r="C2089" s="14"/>
      <c r="D2089" s="14"/>
      <c r="G2089" s="4" t="str">
        <f t="shared" si="128"/>
        <v/>
      </c>
      <c r="H2089" t="s">
        <v>24</v>
      </c>
      <c r="I2089">
        <v>0</v>
      </c>
      <c r="J2089" s="14"/>
      <c r="K2089">
        <v>0</v>
      </c>
      <c r="L2089" s="14"/>
      <c r="M2089" s="14">
        <f t="shared" si="129"/>
        <v>0</v>
      </c>
      <c r="N2089" s="5">
        <f t="shared" si="130"/>
        <v>0</v>
      </c>
      <c r="O2089" s="5" t="str">
        <f t="shared" si="131"/>
        <v/>
      </c>
    </row>
    <row r="2090" spans="2:15" x14ac:dyDescent="0.25">
      <c r="B2090" s="14"/>
      <c r="C2090" s="14"/>
      <c r="D2090" s="14"/>
      <c r="G2090" s="4" t="str">
        <f t="shared" si="128"/>
        <v/>
      </c>
      <c r="H2090" t="s">
        <v>24</v>
      </c>
      <c r="I2090">
        <v>0</v>
      </c>
      <c r="J2090" s="14"/>
      <c r="K2090">
        <v>0</v>
      </c>
      <c r="L2090" s="14"/>
      <c r="M2090" s="14">
        <f t="shared" si="129"/>
        <v>0</v>
      </c>
      <c r="N2090" s="5">
        <f t="shared" si="130"/>
        <v>0</v>
      </c>
      <c r="O2090" s="5" t="str">
        <f t="shared" si="131"/>
        <v/>
      </c>
    </row>
    <row r="2091" spans="2:15" x14ac:dyDescent="0.25">
      <c r="B2091" s="14"/>
      <c r="C2091" s="14"/>
      <c r="D2091" s="14"/>
      <c r="G2091" s="4" t="str">
        <f t="shared" si="128"/>
        <v/>
      </c>
      <c r="H2091" t="s">
        <v>24</v>
      </c>
      <c r="I2091">
        <v>0</v>
      </c>
      <c r="J2091" s="14"/>
      <c r="K2091">
        <v>0</v>
      </c>
      <c r="L2091" s="14"/>
      <c r="M2091" s="14">
        <f t="shared" si="129"/>
        <v>0</v>
      </c>
      <c r="N2091" s="5">
        <f t="shared" si="130"/>
        <v>0</v>
      </c>
      <c r="O2091" s="5" t="str">
        <f t="shared" si="131"/>
        <v/>
      </c>
    </row>
    <row r="2092" spans="2:15" x14ac:dyDescent="0.25">
      <c r="B2092" s="14"/>
      <c r="C2092" s="14"/>
      <c r="D2092" s="14"/>
      <c r="G2092" s="4" t="str">
        <f t="shared" si="128"/>
        <v/>
      </c>
      <c r="H2092" t="s">
        <v>24</v>
      </c>
      <c r="I2092">
        <v>0</v>
      </c>
      <c r="J2092" s="14"/>
      <c r="K2092">
        <v>0</v>
      </c>
      <c r="L2092" s="14"/>
      <c r="M2092" s="14">
        <f t="shared" si="129"/>
        <v>0</v>
      </c>
      <c r="N2092" s="5">
        <f t="shared" si="130"/>
        <v>0</v>
      </c>
      <c r="O2092" s="5" t="str">
        <f t="shared" si="131"/>
        <v/>
      </c>
    </row>
    <row r="2093" spans="2:15" x14ac:dyDescent="0.25">
      <c r="B2093" s="14"/>
      <c r="C2093" s="14"/>
      <c r="D2093" s="14"/>
      <c r="G2093" s="4" t="str">
        <f t="shared" si="128"/>
        <v/>
      </c>
      <c r="H2093" t="s">
        <v>24</v>
      </c>
      <c r="I2093">
        <v>0</v>
      </c>
      <c r="J2093" s="14"/>
      <c r="K2093">
        <v>0</v>
      </c>
      <c r="L2093" s="14"/>
      <c r="M2093" s="14">
        <f t="shared" si="129"/>
        <v>0</v>
      </c>
      <c r="N2093" s="5">
        <f t="shared" si="130"/>
        <v>0</v>
      </c>
      <c r="O2093" s="5" t="str">
        <f t="shared" si="131"/>
        <v/>
      </c>
    </row>
    <row r="2094" spans="2:15" x14ac:dyDescent="0.25">
      <c r="B2094" s="14"/>
      <c r="C2094" s="14"/>
      <c r="D2094" s="14"/>
      <c r="G2094" s="4" t="str">
        <f t="shared" si="128"/>
        <v/>
      </c>
      <c r="H2094" t="s">
        <v>24</v>
      </c>
      <c r="I2094">
        <v>0</v>
      </c>
      <c r="J2094" s="14"/>
      <c r="K2094">
        <v>0</v>
      </c>
      <c r="L2094" s="14"/>
      <c r="M2094" s="14">
        <f t="shared" si="129"/>
        <v>0</v>
      </c>
      <c r="N2094" s="5">
        <f t="shared" si="130"/>
        <v>0</v>
      </c>
      <c r="O2094" s="5" t="str">
        <f t="shared" si="131"/>
        <v/>
      </c>
    </row>
    <row r="2095" spans="2:15" x14ac:dyDescent="0.25">
      <c r="B2095" s="14"/>
      <c r="C2095" s="14"/>
      <c r="D2095" s="14"/>
      <c r="G2095" s="4" t="str">
        <f t="shared" si="128"/>
        <v/>
      </c>
      <c r="H2095" t="s">
        <v>24</v>
      </c>
      <c r="I2095">
        <v>0</v>
      </c>
      <c r="J2095" s="14"/>
      <c r="K2095">
        <v>0</v>
      </c>
      <c r="L2095" s="14"/>
      <c r="M2095" s="14">
        <f t="shared" si="129"/>
        <v>0</v>
      </c>
      <c r="N2095" s="5">
        <f t="shared" si="130"/>
        <v>0</v>
      </c>
      <c r="O2095" s="5" t="str">
        <f t="shared" si="131"/>
        <v/>
      </c>
    </row>
    <row r="2096" spans="2:15" x14ac:dyDescent="0.25">
      <c r="B2096" s="14"/>
      <c r="C2096" s="14"/>
      <c r="D2096" s="14"/>
      <c r="G2096" s="4" t="str">
        <f t="shared" si="128"/>
        <v/>
      </c>
      <c r="H2096" t="s">
        <v>24</v>
      </c>
      <c r="I2096">
        <v>0</v>
      </c>
      <c r="J2096" s="14"/>
      <c r="K2096">
        <v>0</v>
      </c>
      <c r="L2096" s="14"/>
      <c r="M2096" s="14">
        <f t="shared" si="129"/>
        <v>0</v>
      </c>
      <c r="N2096" s="5">
        <f t="shared" si="130"/>
        <v>0</v>
      </c>
      <c r="O2096" s="5" t="str">
        <f t="shared" si="131"/>
        <v/>
      </c>
    </row>
    <row r="2097" spans="2:15" x14ac:dyDescent="0.25">
      <c r="B2097" s="14"/>
      <c r="C2097" s="14"/>
      <c r="D2097" s="14"/>
      <c r="G2097" s="4" t="str">
        <f t="shared" si="128"/>
        <v/>
      </c>
      <c r="H2097" t="s">
        <v>24</v>
      </c>
      <c r="I2097">
        <v>0</v>
      </c>
      <c r="J2097" s="14"/>
      <c r="K2097">
        <v>0</v>
      </c>
      <c r="L2097" s="14"/>
      <c r="M2097" s="14">
        <f t="shared" si="129"/>
        <v>0</v>
      </c>
      <c r="N2097" s="5">
        <f t="shared" si="130"/>
        <v>0</v>
      </c>
      <c r="O2097" s="5" t="str">
        <f t="shared" si="131"/>
        <v/>
      </c>
    </row>
    <row r="2098" spans="2:15" x14ac:dyDescent="0.25">
      <c r="B2098" s="14"/>
      <c r="C2098" s="14"/>
      <c r="D2098" s="14"/>
      <c r="G2098" s="4" t="str">
        <f t="shared" si="128"/>
        <v/>
      </c>
      <c r="H2098" t="s">
        <v>24</v>
      </c>
      <c r="I2098">
        <v>0</v>
      </c>
      <c r="J2098" s="14"/>
      <c r="K2098">
        <v>0</v>
      </c>
      <c r="L2098" s="14"/>
      <c r="M2098" s="14">
        <f t="shared" si="129"/>
        <v>0</v>
      </c>
      <c r="N2098" s="5">
        <f t="shared" si="130"/>
        <v>0</v>
      </c>
      <c r="O2098" s="5" t="str">
        <f t="shared" si="131"/>
        <v/>
      </c>
    </row>
    <row r="2099" spans="2:15" x14ac:dyDescent="0.25">
      <c r="B2099" s="14"/>
      <c r="C2099" s="14"/>
      <c r="D2099" s="14"/>
      <c r="G2099" s="4" t="str">
        <f t="shared" si="128"/>
        <v/>
      </c>
      <c r="H2099" t="s">
        <v>24</v>
      </c>
      <c r="I2099">
        <v>0</v>
      </c>
      <c r="J2099" s="14"/>
      <c r="K2099">
        <v>0</v>
      </c>
      <c r="L2099" s="14"/>
      <c r="M2099" s="14">
        <f t="shared" si="129"/>
        <v>0</v>
      </c>
      <c r="N2099" s="5">
        <f t="shared" si="130"/>
        <v>0</v>
      </c>
      <c r="O2099" s="5" t="str">
        <f t="shared" si="131"/>
        <v/>
      </c>
    </row>
    <row r="2100" spans="2:15" x14ac:dyDescent="0.25">
      <c r="B2100" s="14"/>
      <c r="C2100" s="14"/>
      <c r="D2100" s="14"/>
      <c r="G2100" s="4" t="str">
        <f t="shared" si="128"/>
        <v/>
      </c>
      <c r="H2100" t="s">
        <v>24</v>
      </c>
      <c r="I2100">
        <v>0</v>
      </c>
      <c r="J2100" s="14"/>
      <c r="K2100">
        <v>0</v>
      </c>
      <c r="L2100" s="14"/>
      <c r="M2100" s="14">
        <f t="shared" si="129"/>
        <v>0</v>
      </c>
      <c r="N2100" s="5">
        <f t="shared" si="130"/>
        <v>0</v>
      </c>
      <c r="O2100" s="5" t="str">
        <f t="shared" si="131"/>
        <v/>
      </c>
    </row>
    <row r="2101" spans="2:15" x14ac:dyDescent="0.25">
      <c r="B2101" s="14"/>
      <c r="C2101" s="14"/>
      <c r="D2101" s="14"/>
      <c r="G2101" s="4" t="str">
        <f t="shared" si="128"/>
        <v/>
      </c>
      <c r="H2101" t="s">
        <v>24</v>
      </c>
      <c r="I2101">
        <v>0</v>
      </c>
      <c r="J2101" s="14"/>
      <c r="K2101">
        <v>0</v>
      </c>
      <c r="L2101" s="14"/>
      <c r="M2101" s="14">
        <f t="shared" si="129"/>
        <v>0</v>
      </c>
      <c r="N2101" s="5">
        <f t="shared" si="130"/>
        <v>0</v>
      </c>
      <c r="O2101" s="5" t="str">
        <f t="shared" si="131"/>
        <v/>
      </c>
    </row>
    <row r="2102" spans="2:15" x14ac:dyDescent="0.25">
      <c r="B2102" s="14"/>
      <c r="C2102" s="14"/>
      <c r="D2102" s="14"/>
      <c r="G2102" s="4" t="str">
        <f t="shared" si="128"/>
        <v/>
      </c>
      <c r="H2102" t="s">
        <v>24</v>
      </c>
      <c r="I2102">
        <v>0</v>
      </c>
      <c r="J2102" s="14"/>
      <c r="K2102">
        <v>0</v>
      </c>
      <c r="L2102" s="14"/>
      <c r="M2102" s="14">
        <f t="shared" si="129"/>
        <v>0</v>
      </c>
      <c r="N2102" s="5">
        <f t="shared" si="130"/>
        <v>0</v>
      </c>
      <c r="O2102" s="5" t="str">
        <f t="shared" si="131"/>
        <v/>
      </c>
    </row>
    <row r="2103" spans="2:15" x14ac:dyDescent="0.25">
      <c r="B2103" s="14"/>
      <c r="C2103" s="14"/>
      <c r="D2103" s="14"/>
      <c r="G2103" s="4" t="str">
        <f t="shared" si="128"/>
        <v/>
      </c>
      <c r="H2103" t="s">
        <v>24</v>
      </c>
      <c r="I2103">
        <v>0</v>
      </c>
      <c r="J2103" s="14"/>
      <c r="K2103">
        <v>0</v>
      </c>
      <c r="L2103" s="14"/>
      <c r="M2103" s="14">
        <f t="shared" si="129"/>
        <v>0</v>
      </c>
      <c r="N2103" s="5">
        <f t="shared" si="130"/>
        <v>0</v>
      </c>
      <c r="O2103" s="5" t="str">
        <f t="shared" si="131"/>
        <v/>
      </c>
    </row>
    <row r="2104" spans="2:15" x14ac:dyDescent="0.25">
      <c r="B2104" s="14"/>
      <c r="C2104" s="14"/>
      <c r="D2104" s="14"/>
      <c r="G2104" s="4" t="str">
        <f t="shared" si="128"/>
        <v/>
      </c>
      <c r="H2104" t="s">
        <v>24</v>
      </c>
      <c r="I2104">
        <v>0</v>
      </c>
      <c r="J2104" s="14"/>
      <c r="K2104">
        <v>0</v>
      </c>
      <c r="L2104" s="14"/>
      <c r="M2104" s="14">
        <f t="shared" si="129"/>
        <v>0</v>
      </c>
      <c r="N2104" s="5">
        <f t="shared" si="130"/>
        <v>0</v>
      </c>
      <c r="O2104" s="5" t="str">
        <f t="shared" si="131"/>
        <v/>
      </c>
    </row>
    <row r="2105" spans="2:15" x14ac:dyDescent="0.25">
      <c r="B2105" s="14"/>
      <c r="C2105" s="14"/>
      <c r="D2105" s="14"/>
      <c r="G2105" s="4" t="str">
        <f t="shared" si="128"/>
        <v/>
      </c>
      <c r="H2105" t="s">
        <v>24</v>
      </c>
      <c r="I2105">
        <v>0</v>
      </c>
      <c r="J2105" s="14"/>
      <c r="K2105">
        <v>0</v>
      </c>
      <c r="L2105" s="14"/>
      <c r="M2105" s="14">
        <f t="shared" si="129"/>
        <v>0</v>
      </c>
      <c r="N2105" s="5">
        <f t="shared" si="130"/>
        <v>0</v>
      </c>
      <c r="O2105" s="5" t="str">
        <f t="shared" si="131"/>
        <v/>
      </c>
    </row>
    <row r="2106" spans="2:15" x14ac:dyDescent="0.25">
      <c r="B2106" s="14"/>
      <c r="C2106" s="14"/>
      <c r="D2106" s="14"/>
      <c r="G2106" s="4" t="str">
        <f t="shared" si="128"/>
        <v/>
      </c>
      <c r="H2106" t="s">
        <v>24</v>
      </c>
      <c r="I2106">
        <v>0</v>
      </c>
      <c r="J2106" s="14"/>
      <c r="K2106">
        <v>0</v>
      </c>
      <c r="L2106" s="14"/>
      <c r="M2106" s="14">
        <f t="shared" si="129"/>
        <v>0</v>
      </c>
      <c r="N2106" s="5">
        <f t="shared" si="130"/>
        <v>0</v>
      </c>
      <c r="O2106" s="5" t="str">
        <f t="shared" si="131"/>
        <v/>
      </c>
    </row>
    <row r="2107" spans="2:15" x14ac:dyDescent="0.25">
      <c r="B2107" s="14"/>
      <c r="C2107" s="14"/>
      <c r="D2107" s="14"/>
      <c r="G2107" s="4" t="str">
        <f t="shared" si="128"/>
        <v/>
      </c>
      <c r="H2107" t="s">
        <v>24</v>
      </c>
      <c r="I2107">
        <v>0</v>
      </c>
      <c r="J2107" s="14"/>
      <c r="K2107">
        <v>0</v>
      </c>
      <c r="L2107" s="14"/>
      <c r="M2107" s="14">
        <f t="shared" si="129"/>
        <v>0</v>
      </c>
      <c r="N2107" s="5">
        <f t="shared" si="130"/>
        <v>0</v>
      </c>
      <c r="O2107" s="5" t="str">
        <f t="shared" si="131"/>
        <v/>
      </c>
    </row>
    <row r="2108" spans="2:15" x14ac:dyDescent="0.25">
      <c r="B2108" s="14"/>
      <c r="C2108" s="14"/>
      <c r="D2108" s="14"/>
      <c r="G2108" s="4" t="str">
        <f t="shared" si="128"/>
        <v/>
      </c>
      <c r="H2108" t="s">
        <v>24</v>
      </c>
      <c r="I2108">
        <v>0</v>
      </c>
      <c r="J2108" s="14"/>
      <c r="K2108">
        <v>0</v>
      </c>
      <c r="L2108" s="14"/>
      <c r="M2108" s="14">
        <f t="shared" si="129"/>
        <v>0</v>
      </c>
      <c r="N2108" s="5">
        <f t="shared" si="130"/>
        <v>0</v>
      </c>
      <c r="O2108" s="5" t="str">
        <f t="shared" si="131"/>
        <v/>
      </c>
    </row>
    <row r="2109" spans="2:15" x14ac:dyDescent="0.25">
      <c r="B2109" s="14"/>
      <c r="C2109" s="14"/>
      <c r="D2109" s="14"/>
      <c r="G2109" s="4" t="str">
        <f t="shared" si="128"/>
        <v/>
      </c>
      <c r="H2109" t="s">
        <v>24</v>
      </c>
      <c r="I2109">
        <v>0</v>
      </c>
      <c r="J2109" s="14"/>
      <c r="K2109">
        <v>0</v>
      </c>
      <c r="L2109" s="14"/>
      <c r="M2109" s="14">
        <f t="shared" si="129"/>
        <v>0</v>
      </c>
      <c r="N2109" s="5">
        <f t="shared" si="130"/>
        <v>0</v>
      </c>
      <c r="O2109" s="5" t="str">
        <f t="shared" si="131"/>
        <v/>
      </c>
    </row>
    <row r="2110" spans="2:15" x14ac:dyDescent="0.25">
      <c r="B2110" s="14"/>
      <c r="C2110" s="14"/>
      <c r="D2110" s="14"/>
      <c r="G2110" s="4" t="str">
        <f t="shared" si="128"/>
        <v/>
      </c>
      <c r="H2110" t="s">
        <v>24</v>
      </c>
      <c r="I2110">
        <v>0</v>
      </c>
      <c r="J2110" s="14"/>
      <c r="K2110">
        <v>0</v>
      </c>
      <c r="L2110" s="14"/>
      <c r="M2110" s="14">
        <f t="shared" si="129"/>
        <v>0</v>
      </c>
      <c r="N2110" s="5">
        <f t="shared" si="130"/>
        <v>0</v>
      </c>
      <c r="O2110" s="5" t="str">
        <f t="shared" si="131"/>
        <v/>
      </c>
    </row>
    <row r="2111" spans="2:15" x14ac:dyDescent="0.25">
      <c r="B2111" s="14"/>
      <c r="C2111" s="14"/>
      <c r="D2111" s="14"/>
      <c r="G2111" s="4" t="str">
        <f t="shared" si="128"/>
        <v/>
      </c>
      <c r="H2111" t="s">
        <v>24</v>
      </c>
      <c r="I2111">
        <v>0</v>
      </c>
      <c r="J2111" s="14"/>
      <c r="K2111">
        <v>0</v>
      </c>
      <c r="L2111" s="14"/>
      <c r="M2111" s="14">
        <f t="shared" si="129"/>
        <v>0</v>
      </c>
      <c r="N2111" s="5">
        <f t="shared" si="130"/>
        <v>0</v>
      </c>
      <c r="O2111" s="5" t="str">
        <f t="shared" si="131"/>
        <v/>
      </c>
    </row>
    <row r="2112" spans="2:15" x14ac:dyDescent="0.25">
      <c r="B2112" s="14"/>
      <c r="C2112" s="14"/>
      <c r="D2112" s="14"/>
      <c r="G2112" s="4" t="str">
        <f t="shared" si="128"/>
        <v/>
      </c>
      <c r="H2112" t="s">
        <v>24</v>
      </c>
      <c r="I2112">
        <v>0</v>
      </c>
      <c r="J2112" s="14"/>
      <c r="K2112">
        <v>0</v>
      </c>
      <c r="L2112" s="14"/>
      <c r="M2112" s="14">
        <f t="shared" si="129"/>
        <v>0</v>
      </c>
      <c r="N2112" s="5">
        <f t="shared" si="130"/>
        <v>0</v>
      </c>
      <c r="O2112" s="5" t="str">
        <f t="shared" si="131"/>
        <v/>
      </c>
    </row>
    <row r="2113" spans="2:15" x14ac:dyDescent="0.25">
      <c r="B2113" s="14"/>
      <c r="C2113" s="14"/>
      <c r="D2113" s="14"/>
      <c r="G2113" s="4" t="str">
        <f t="shared" si="128"/>
        <v/>
      </c>
      <c r="H2113" t="s">
        <v>24</v>
      </c>
      <c r="I2113">
        <v>0</v>
      </c>
      <c r="J2113" s="14"/>
      <c r="K2113">
        <v>0</v>
      </c>
      <c r="L2113" s="14"/>
      <c r="M2113" s="14">
        <f t="shared" si="129"/>
        <v>0</v>
      </c>
      <c r="N2113" s="5">
        <f t="shared" si="130"/>
        <v>0</v>
      </c>
      <c r="O2113" s="5" t="str">
        <f t="shared" si="131"/>
        <v/>
      </c>
    </row>
    <row r="2114" spans="2:15" x14ac:dyDescent="0.25">
      <c r="B2114" s="14"/>
      <c r="C2114" s="14"/>
      <c r="D2114" s="14"/>
      <c r="G2114" s="4" t="str">
        <f t="shared" si="128"/>
        <v/>
      </c>
      <c r="H2114" t="s">
        <v>24</v>
      </c>
      <c r="I2114">
        <v>0</v>
      </c>
      <c r="J2114" s="14"/>
      <c r="K2114">
        <v>0</v>
      </c>
      <c r="L2114" s="14"/>
      <c r="M2114" s="14">
        <f t="shared" si="129"/>
        <v>0</v>
      </c>
      <c r="N2114" s="5">
        <f t="shared" si="130"/>
        <v>0</v>
      </c>
      <c r="O2114" s="5" t="str">
        <f t="shared" si="131"/>
        <v/>
      </c>
    </row>
    <row r="2115" spans="2:15" x14ac:dyDescent="0.25">
      <c r="B2115" s="14"/>
      <c r="C2115" s="14"/>
      <c r="D2115" s="14"/>
      <c r="G2115" s="4" t="str">
        <f t="shared" si="128"/>
        <v/>
      </c>
      <c r="H2115" t="s">
        <v>24</v>
      </c>
      <c r="I2115">
        <v>0</v>
      </c>
      <c r="J2115" s="14"/>
      <c r="K2115">
        <v>0</v>
      </c>
      <c r="L2115" s="14"/>
      <c r="M2115" s="14">
        <f t="shared" si="129"/>
        <v>0</v>
      </c>
      <c r="N2115" s="5">
        <f t="shared" si="130"/>
        <v>0</v>
      </c>
      <c r="O2115" s="5" t="str">
        <f t="shared" si="131"/>
        <v/>
      </c>
    </row>
    <row r="2116" spans="2:15" x14ac:dyDescent="0.25">
      <c r="B2116" s="14"/>
      <c r="C2116" s="14"/>
      <c r="D2116" s="14"/>
      <c r="G2116" s="4" t="str">
        <f t="shared" si="128"/>
        <v/>
      </c>
      <c r="H2116" t="s">
        <v>24</v>
      </c>
      <c r="I2116">
        <v>0</v>
      </c>
      <c r="J2116" s="14"/>
      <c r="K2116">
        <v>0</v>
      </c>
      <c r="L2116" s="14"/>
      <c r="M2116" s="14">
        <f t="shared" si="129"/>
        <v>0</v>
      </c>
      <c r="N2116" s="5">
        <f t="shared" si="130"/>
        <v>0</v>
      </c>
      <c r="O2116" s="5" t="str">
        <f t="shared" si="131"/>
        <v/>
      </c>
    </row>
    <row r="2117" spans="2:15" x14ac:dyDescent="0.25">
      <c r="B2117" s="14"/>
      <c r="C2117" s="14"/>
      <c r="D2117" s="14"/>
      <c r="G2117" s="4" t="str">
        <f t="shared" si="128"/>
        <v/>
      </c>
      <c r="H2117" t="s">
        <v>24</v>
      </c>
      <c r="I2117">
        <v>0</v>
      </c>
      <c r="J2117" s="14"/>
      <c r="K2117">
        <v>0</v>
      </c>
      <c r="L2117" s="14"/>
      <c r="M2117" s="14">
        <f t="shared" si="129"/>
        <v>0</v>
      </c>
      <c r="N2117" s="5">
        <f t="shared" si="130"/>
        <v>0</v>
      </c>
      <c r="O2117" s="5" t="str">
        <f t="shared" si="131"/>
        <v/>
      </c>
    </row>
    <row r="2118" spans="2:15" x14ac:dyDescent="0.25">
      <c r="B2118" s="14"/>
      <c r="C2118" s="14"/>
      <c r="D2118" s="14"/>
      <c r="G2118" s="4" t="str">
        <f t="shared" ref="G2118:G2181" si="132">A2118&amp;F2118</f>
        <v/>
      </c>
      <c r="H2118" t="s">
        <v>24</v>
      </c>
      <c r="I2118">
        <v>0</v>
      </c>
      <c r="J2118" s="14"/>
      <c r="K2118">
        <v>0</v>
      </c>
      <c r="L2118" s="14"/>
      <c r="M2118" s="14">
        <f t="shared" ref="M2118:M2181" si="133">IF(I2118&gt;0,"Masukan unit konversi",0)</f>
        <v>0</v>
      </c>
      <c r="N2118" s="5">
        <f t="shared" ref="N2118:N2181" si="134">IF(I2118&gt;0,(I2118*M2118)+K2118,K2118)</f>
        <v>0</v>
      </c>
      <c r="O2118" s="5" t="str">
        <f t="shared" ref="O2118:O2181" si="135">IF(L2118&lt;&gt;"",L2118,"")</f>
        <v/>
      </c>
    </row>
    <row r="2119" spans="2:15" x14ac:dyDescent="0.25">
      <c r="B2119" s="14"/>
      <c r="C2119" s="14"/>
      <c r="D2119" s="14"/>
      <c r="G2119" s="4" t="str">
        <f t="shared" si="132"/>
        <v/>
      </c>
      <c r="H2119" t="s">
        <v>24</v>
      </c>
      <c r="I2119">
        <v>0</v>
      </c>
      <c r="J2119" s="14"/>
      <c r="K2119">
        <v>0</v>
      </c>
      <c r="L2119" s="14"/>
      <c r="M2119" s="14">
        <f t="shared" si="133"/>
        <v>0</v>
      </c>
      <c r="N2119" s="5">
        <f t="shared" si="134"/>
        <v>0</v>
      </c>
      <c r="O2119" s="5" t="str">
        <f t="shared" si="135"/>
        <v/>
      </c>
    </row>
    <row r="2120" spans="2:15" x14ac:dyDescent="0.25">
      <c r="B2120" s="14"/>
      <c r="C2120" s="14"/>
      <c r="D2120" s="14"/>
      <c r="G2120" s="4" t="str">
        <f t="shared" si="132"/>
        <v/>
      </c>
      <c r="H2120" t="s">
        <v>24</v>
      </c>
      <c r="I2120">
        <v>0</v>
      </c>
      <c r="J2120" s="14"/>
      <c r="K2120">
        <v>0</v>
      </c>
      <c r="L2120" s="14"/>
      <c r="M2120" s="14">
        <f t="shared" si="133"/>
        <v>0</v>
      </c>
      <c r="N2120" s="5">
        <f t="shared" si="134"/>
        <v>0</v>
      </c>
      <c r="O2120" s="5" t="str">
        <f t="shared" si="135"/>
        <v/>
      </c>
    </row>
    <row r="2121" spans="2:15" x14ac:dyDescent="0.25">
      <c r="B2121" s="14"/>
      <c r="C2121" s="14"/>
      <c r="D2121" s="14"/>
      <c r="G2121" s="4" t="str">
        <f t="shared" si="132"/>
        <v/>
      </c>
      <c r="H2121" t="s">
        <v>24</v>
      </c>
      <c r="I2121">
        <v>0</v>
      </c>
      <c r="J2121" s="14"/>
      <c r="K2121">
        <v>0</v>
      </c>
      <c r="L2121" s="14"/>
      <c r="M2121" s="14">
        <f t="shared" si="133"/>
        <v>0</v>
      </c>
      <c r="N2121" s="5">
        <f t="shared" si="134"/>
        <v>0</v>
      </c>
      <c r="O2121" s="5" t="str">
        <f t="shared" si="135"/>
        <v/>
      </c>
    </row>
    <row r="2122" spans="2:15" x14ac:dyDescent="0.25">
      <c r="B2122" s="14"/>
      <c r="C2122" s="14"/>
      <c r="D2122" s="14"/>
      <c r="G2122" s="4" t="str">
        <f t="shared" si="132"/>
        <v/>
      </c>
      <c r="H2122" t="s">
        <v>24</v>
      </c>
      <c r="I2122">
        <v>0</v>
      </c>
      <c r="J2122" s="14"/>
      <c r="K2122">
        <v>0</v>
      </c>
      <c r="L2122" s="14"/>
      <c r="M2122" s="14">
        <f t="shared" si="133"/>
        <v>0</v>
      </c>
      <c r="N2122" s="5">
        <f t="shared" si="134"/>
        <v>0</v>
      </c>
      <c r="O2122" s="5" t="str">
        <f t="shared" si="135"/>
        <v/>
      </c>
    </row>
    <row r="2123" spans="2:15" x14ac:dyDescent="0.25">
      <c r="B2123" s="14"/>
      <c r="C2123" s="14"/>
      <c r="D2123" s="14"/>
      <c r="G2123" s="4" t="str">
        <f t="shared" si="132"/>
        <v/>
      </c>
      <c r="H2123" t="s">
        <v>24</v>
      </c>
      <c r="I2123">
        <v>0</v>
      </c>
      <c r="J2123" s="14"/>
      <c r="K2123">
        <v>0</v>
      </c>
      <c r="L2123" s="14"/>
      <c r="M2123" s="14">
        <f t="shared" si="133"/>
        <v>0</v>
      </c>
      <c r="N2123" s="5">
        <f t="shared" si="134"/>
        <v>0</v>
      </c>
      <c r="O2123" s="5" t="str">
        <f t="shared" si="135"/>
        <v/>
      </c>
    </row>
    <row r="2124" spans="2:15" x14ac:dyDescent="0.25">
      <c r="B2124" s="14"/>
      <c r="C2124" s="14"/>
      <c r="D2124" s="14"/>
      <c r="G2124" s="4" t="str">
        <f t="shared" si="132"/>
        <v/>
      </c>
      <c r="H2124" t="s">
        <v>24</v>
      </c>
      <c r="I2124">
        <v>0</v>
      </c>
      <c r="J2124" s="14"/>
      <c r="K2124">
        <v>0</v>
      </c>
      <c r="L2124" s="14"/>
      <c r="M2124" s="14">
        <f t="shared" si="133"/>
        <v>0</v>
      </c>
      <c r="N2124" s="5">
        <f t="shared" si="134"/>
        <v>0</v>
      </c>
      <c r="O2124" s="5" t="str">
        <f t="shared" si="135"/>
        <v/>
      </c>
    </row>
    <row r="2125" spans="2:15" x14ac:dyDescent="0.25">
      <c r="B2125" s="14"/>
      <c r="C2125" s="14"/>
      <c r="D2125" s="14"/>
      <c r="G2125" s="4" t="str">
        <f t="shared" si="132"/>
        <v/>
      </c>
      <c r="H2125" t="s">
        <v>24</v>
      </c>
      <c r="I2125">
        <v>0</v>
      </c>
      <c r="J2125" s="14"/>
      <c r="K2125">
        <v>0</v>
      </c>
      <c r="L2125" s="14"/>
      <c r="M2125" s="14">
        <f t="shared" si="133"/>
        <v>0</v>
      </c>
      <c r="N2125" s="5">
        <f t="shared" si="134"/>
        <v>0</v>
      </c>
      <c r="O2125" s="5" t="str">
        <f t="shared" si="135"/>
        <v/>
      </c>
    </row>
    <row r="2126" spans="2:15" x14ac:dyDescent="0.25">
      <c r="B2126" s="14"/>
      <c r="C2126" s="14"/>
      <c r="D2126" s="14"/>
      <c r="G2126" s="4" t="str">
        <f t="shared" si="132"/>
        <v/>
      </c>
      <c r="H2126" t="s">
        <v>24</v>
      </c>
      <c r="I2126">
        <v>0</v>
      </c>
      <c r="J2126" s="14"/>
      <c r="K2126">
        <v>0</v>
      </c>
      <c r="L2126" s="14"/>
      <c r="M2126" s="14">
        <f t="shared" si="133"/>
        <v>0</v>
      </c>
      <c r="N2126" s="5">
        <f t="shared" si="134"/>
        <v>0</v>
      </c>
      <c r="O2126" s="5" t="str">
        <f t="shared" si="135"/>
        <v/>
      </c>
    </row>
    <row r="2127" spans="2:15" x14ac:dyDescent="0.25">
      <c r="B2127" s="14"/>
      <c r="C2127" s="14"/>
      <c r="D2127" s="14"/>
      <c r="G2127" s="4" t="str">
        <f t="shared" si="132"/>
        <v/>
      </c>
      <c r="H2127" t="s">
        <v>24</v>
      </c>
      <c r="I2127">
        <v>0</v>
      </c>
      <c r="J2127" s="14"/>
      <c r="K2127">
        <v>0</v>
      </c>
      <c r="L2127" s="14"/>
      <c r="M2127" s="14">
        <f t="shared" si="133"/>
        <v>0</v>
      </c>
      <c r="N2127" s="5">
        <f t="shared" si="134"/>
        <v>0</v>
      </c>
      <c r="O2127" s="5" t="str">
        <f t="shared" si="135"/>
        <v/>
      </c>
    </row>
    <row r="2128" spans="2:15" x14ac:dyDescent="0.25">
      <c r="B2128" s="14"/>
      <c r="C2128" s="14"/>
      <c r="D2128" s="14"/>
      <c r="G2128" s="4" t="str">
        <f t="shared" si="132"/>
        <v/>
      </c>
      <c r="H2128" t="s">
        <v>24</v>
      </c>
      <c r="I2128">
        <v>0</v>
      </c>
      <c r="J2128" s="14"/>
      <c r="K2128">
        <v>0</v>
      </c>
      <c r="L2128" s="14"/>
      <c r="M2128" s="14">
        <f t="shared" si="133"/>
        <v>0</v>
      </c>
      <c r="N2128" s="5">
        <f t="shared" si="134"/>
        <v>0</v>
      </c>
      <c r="O2128" s="5" t="str">
        <f t="shared" si="135"/>
        <v/>
      </c>
    </row>
    <row r="2129" spans="2:15" x14ac:dyDescent="0.25">
      <c r="B2129" s="14"/>
      <c r="C2129" s="14"/>
      <c r="D2129" s="14"/>
      <c r="G2129" s="4" t="str">
        <f t="shared" si="132"/>
        <v/>
      </c>
      <c r="H2129" t="s">
        <v>24</v>
      </c>
      <c r="I2129">
        <v>0</v>
      </c>
      <c r="J2129" s="14"/>
      <c r="K2129">
        <v>0</v>
      </c>
      <c r="L2129" s="14"/>
      <c r="M2129" s="14">
        <f t="shared" si="133"/>
        <v>0</v>
      </c>
      <c r="N2129" s="5">
        <f t="shared" si="134"/>
        <v>0</v>
      </c>
      <c r="O2129" s="5" t="str">
        <f t="shared" si="135"/>
        <v/>
      </c>
    </row>
    <row r="2130" spans="2:15" x14ac:dyDescent="0.25">
      <c r="B2130" s="14"/>
      <c r="C2130" s="14"/>
      <c r="D2130" s="14"/>
      <c r="G2130" s="4" t="str">
        <f t="shared" si="132"/>
        <v/>
      </c>
      <c r="H2130" t="s">
        <v>24</v>
      </c>
      <c r="I2130">
        <v>0</v>
      </c>
      <c r="J2130" s="14"/>
      <c r="K2130">
        <v>0</v>
      </c>
      <c r="L2130" s="14"/>
      <c r="M2130" s="14">
        <f t="shared" si="133"/>
        <v>0</v>
      </c>
      <c r="N2130" s="5">
        <f t="shared" si="134"/>
        <v>0</v>
      </c>
      <c r="O2130" s="5" t="str">
        <f t="shared" si="135"/>
        <v/>
      </c>
    </row>
    <row r="2131" spans="2:15" x14ac:dyDescent="0.25">
      <c r="B2131" s="14"/>
      <c r="C2131" s="14"/>
      <c r="D2131" s="14"/>
      <c r="G2131" s="4" t="str">
        <f t="shared" si="132"/>
        <v/>
      </c>
      <c r="H2131" t="s">
        <v>24</v>
      </c>
      <c r="I2131">
        <v>0</v>
      </c>
      <c r="J2131" s="14"/>
      <c r="K2131">
        <v>0</v>
      </c>
      <c r="L2131" s="14"/>
      <c r="M2131" s="14">
        <f t="shared" si="133"/>
        <v>0</v>
      </c>
      <c r="N2131" s="5">
        <f t="shared" si="134"/>
        <v>0</v>
      </c>
      <c r="O2131" s="5" t="str">
        <f t="shared" si="135"/>
        <v/>
      </c>
    </row>
    <row r="2132" spans="2:15" x14ac:dyDescent="0.25">
      <c r="B2132" s="14"/>
      <c r="C2132" s="14"/>
      <c r="D2132" s="14"/>
      <c r="G2132" s="4" t="str">
        <f t="shared" si="132"/>
        <v/>
      </c>
      <c r="H2132" t="s">
        <v>24</v>
      </c>
      <c r="I2132">
        <v>0</v>
      </c>
      <c r="J2132" s="14"/>
      <c r="K2132">
        <v>0</v>
      </c>
      <c r="L2132" s="14"/>
      <c r="M2132" s="14">
        <f t="shared" si="133"/>
        <v>0</v>
      </c>
      <c r="N2132" s="5">
        <f t="shared" si="134"/>
        <v>0</v>
      </c>
      <c r="O2132" s="5" t="str">
        <f t="shared" si="135"/>
        <v/>
      </c>
    </row>
    <row r="2133" spans="2:15" x14ac:dyDescent="0.25">
      <c r="B2133" s="14"/>
      <c r="C2133" s="14"/>
      <c r="D2133" s="14"/>
      <c r="G2133" s="4" t="str">
        <f t="shared" si="132"/>
        <v/>
      </c>
      <c r="H2133" t="s">
        <v>24</v>
      </c>
      <c r="I2133">
        <v>0</v>
      </c>
      <c r="J2133" s="14"/>
      <c r="K2133">
        <v>0</v>
      </c>
      <c r="L2133" s="14"/>
      <c r="M2133" s="14">
        <f t="shared" si="133"/>
        <v>0</v>
      </c>
      <c r="N2133" s="5">
        <f t="shared" si="134"/>
        <v>0</v>
      </c>
      <c r="O2133" s="5" t="str">
        <f t="shared" si="135"/>
        <v/>
      </c>
    </row>
    <row r="2134" spans="2:15" x14ac:dyDescent="0.25">
      <c r="B2134" s="14"/>
      <c r="C2134" s="14"/>
      <c r="D2134" s="14"/>
      <c r="G2134" s="4" t="str">
        <f t="shared" si="132"/>
        <v/>
      </c>
      <c r="H2134" t="s">
        <v>24</v>
      </c>
      <c r="I2134">
        <v>0</v>
      </c>
      <c r="J2134" s="14"/>
      <c r="K2134">
        <v>0</v>
      </c>
      <c r="L2134" s="14"/>
      <c r="M2134" s="14">
        <f t="shared" si="133"/>
        <v>0</v>
      </c>
      <c r="N2134" s="5">
        <f t="shared" si="134"/>
        <v>0</v>
      </c>
      <c r="O2134" s="5" t="str">
        <f t="shared" si="135"/>
        <v/>
      </c>
    </row>
    <row r="2135" spans="2:15" x14ac:dyDescent="0.25">
      <c r="B2135" s="14"/>
      <c r="C2135" s="14"/>
      <c r="D2135" s="14"/>
      <c r="G2135" s="4" t="str">
        <f t="shared" si="132"/>
        <v/>
      </c>
      <c r="H2135" t="s">
        <v>24</v>
      </c>
      <c r="I2135">
        <v>0</v>
      </c>
      <c r="J2135" s="14"/>
      <c r="K2135">
        <v>0</v>
      </c>
      <c r="L2135" s="14"/>
      <c r="M2135" s="14">
        <f t="shared" si="133"/>
        <v>0</v>
      </c>
      <c r="N2135" s="5">
        <f t="shared" si="134"/>
        <v>0</v>
      </c>
      <c r="O2135" s="5" t="str">
        <f t="shared" si="135"/>
        <v/>
      </c>
    </row>
    <row r="2136" spans="2:15" x14ac:dyDescent="0.25">
      <c r="B2136" s="14"/>
      <c r="C2136" s="14"/>
      <c r="D2136" s="14"/>
      <c r="G2136" s="4" t="str">
        <f t="shared" si="132"/>
        <v/>
      </c>
      <c r="H2136" t="s">
        <v>24</v>
      </c>
      <c r="I2136">
        <v>0</v>
      </c>
      <c r="J2136" s="14"/>
      <c r="K2136">
        <v>0</v>
      </c>
      <c r="L2136" s="14"/>
      <c r="M2136" s="14">
        <f t="shared" si="133"/>
        <v>0</v>
      </c>
      <c r="N2136" s="5">
        <f t="shared" si="134"/>
        <v>0</v>
      </c>
      <c r="O2136" s="5" t="str">
        <f t="shared" si="135"/>
        <v/>
      </c>
    </row>
    <row r="2137" spans="2:15" x14ac:dyDescent="0.25">
      <c r="B2137" s="14"/>
      <c r="C2137" s="14"/>
      <c r="D2137" s="14"/>
      <c r="G2137" s="4" t="str">
        <f t="shared" si="132"/>
        <v/>
      </c>
      <c r="H2137" t="s">
        <v>24</v>
      </c>
      <c r="I2137">
        <v>0</v>
      </c>
      <c r="J2137" s="14"/>
      <c r="K2137">
        <v>0</v>
      </c>
      <c r="L2137" s="14"/>
      <c r="M2137" s="14">
        <f t="shared" si="133"/>
        <v>0</v>
      </c>
      <c r="N2137" s="5">
        <f t="shared" si="134"/>
        <v>0</v>
      </c>
      <c r="O2137" s="5" t="str">
        <f t="shared" si="135"/>
        <v/>
      </c>
    </row>
    <row r="2138" spans="2:15" x14ac:dyDescent="0.25">
      <c r="B2138" s="14"/>
      <c r="C2138" s="14"/>
      <c r="D2138" s="14"/>
      <c r="G2138" s="4" t="str">
        <f t="shared" si="132"/>
        <v/>
      </c>
      <c r="H2138" t="s">
        <v>24</v>
      </c>
      <c r="I2138">
        <v>0</v>
      </c>
      <c r="J2138" s="14"/>
      <c r="K2138">
        <v>0</v>
      </c>
      <c r="L2138" s="14"/>
      <c r="M2138" s="14">
        <f t="shared" si="133"/>
        <v>0</v>
      </c>
      <c r="N2138" s="5">
        <f t="shared" si="134"/>
        <v>0</v>
      </c>
      <c r="O2138" s="5" t="str">
        <f t="shared" si="135"/>
        <v/>
      </c>
    </row>
    <row r="2139" spans="2:15" x14ac:dyDescent="0.25">
      <c r="B2139" s="14"/>
      <c r="C2139" s="14"/>
      <c r="D2139" s="14"/>
      <c r="G2139" s="4" t="str">
        <f t="shared" si="132"/>
        <v/>
      </c>
      <c r="H2139" t="s">
        <v>24</v>
      </c>
      <c r="I2139">
        <v>0</v>
      </c>
      <c r="J2139" s="14"/>
      <c r="K2139">
        <v>0</v>
      </c>
      <c r="L2139" s="14"/>
      <c r="M2139" s="14">
        <f t="shared" si="133"/>
        <v>0</v>
      </c>
      <c r="N2139" s="5">
        <f t="shared" si="134"/>
        <v>0</v>
      </c>
      <c r="O2139" s="5" t="str">
        <f t="shared" si="135"/>
        <v/>
      </c>
    </row>
    <row r="2140" spans="2:15" x14ac:dyDescent="0.25">
      <c r="B2140" s="14"/>
      <c r="C2140" s="14"/>
      <c r="D2140" s="14"/>
      <c r="G2140" s="4" t="str">
        <f t="shared" si="132"/>
        <v/>
      </c>
      <c r="H2140" t="s">
        <v>24</v>
      </c>
      <c r="I2140">
        <v>0</v>
      </c>
      <c r="J2140" s="14"/>
      <c r="K2140">
        <v>0</v>
      </c>
      <c r="L2140" s="14"/>
      <c r="M2140" s="14">
        <f t="shared" si="133"/>
        <v>0</v>
      </c>
      <c r="N2140" s="5">
        <f t="shared" si="134"/>
        <v>0</v>
      </c>
      <c r="O2140" s="5" t="str">
        <f t="shared" si="135"/>
        <v/>
      </c>
    </row>
    <row r="2141" spans="2:15" x14ac:dyDescent="0.25">
      <c r="B2141" s="14"/>
      <c r="C2141" s="14"/>
      <c r="D2141" s="14"/>
      <c r="G2141" s="4" t="str">
        <f t="shared" si="132"/>
        <v/>
      </c>
      <c r="H2141" t="s">
        <v>24</v>
      </c>
      <c r="I2141">
        <v>0</v>
      </c>
      <c r="J2141" s="14"/>
      <c r="K2141">
        <v>0</v>
      </c>
      <c r="L2141" s="14"/>
      <c r="M2141" s="14">
        <f t="shared" si="133"/>
        <v>0</v>
      </c>
      <c r="N2141" s="5">
        <f t="shared" si="134"/>
        <v>0</v>
      </c>
      <c r="O2141" s="5" t="str">
        <f t="shared" si="135"/>
        <v/>
      </c>
    </row>
    <row r="2142" spans="2:15" x14ac:dyDescent="0.25">
      <c r="B2142" s="14"/>
      <c r="C2142" s="14"/>
      <c r="D2142" s="14"/>
      <c r="G2142" s="4" t="str">
        <f t="shared" si="132"/>
        <v/>
      </c>
      <c r="H2142" t="s">
        <v>24</v>
      </c>
      <c r="I2142">
        <v>0</v>
      </c>
      <c r="J2142" s="14"/>
      <c r="K2142">
        <v>0</v>
      </c>
      <c r="L2142" s="14"/>
      <c r="M2142" s="14">
        <f t="shared" si="133"/>
        <v>0</v>
      </c>
      <c r="N2142" s="5">
        <f t="shared" si="134"/>
        <v>0</v>
      </c>
      <c r="O2142" s="5" t="str">
        <f t="shared" si="135"/>
        <v/>
      </c>
    </row>
    <row r="2143" spans="2:15" x14ac:dyDescent="0.25">
      <c r="B2143" s="14"/>
      <c r="C2143" s="14"/>
      <c r="D2143" s="14"/>
      <c r="G2143" s="4" t="str">
        <f t="shared" si="132"/>
        <v/>
      </c>
      <c r="H2143" t="s">
        <v>24</v>
      </c>
      <c r="I2143">
        <v>0</v>
      </c>
      <c r="J2143" s="14"/>
      <c r="K2143">
        <v>0</v>
      </c>
      <c r="L2143" s="14"/>
      <c r="M2143" s="14">
        <f t="shared" si="133"/>
        <v>0</v>
      </c>
      <c r="N2143" s="5">
        <f t="shared" si="134"/>
        <v>0</v>
      </c>
      <c r="O2143" s="5" t="str">
        <f t="shared" si="135"/>
        <v/>
      </c>
    </row>
    <row r="2144" spans="2:15" x14ac:dyDescent="0.25">
      <c r="B2144" s="14"/>
      <c r="C2144" s="14"/>
      <c r="D2144" s="14"/>
      <c r="G2144" s="4" t="str">
        <f t="shared" si="132"/>
        <v/>
      </c>
      <c r="H2144" t="s">
        <v>24</v>
      </c>
      <c r="I2144">
        <v>0</v>
      </c>
      <c r="J2144" s="14"/>
      <c r="K2144">
        <v>0</v>
      </c>
      <c r="L2144" s="14"/>
      <c r="M2144" s="14">
        <f t="shared" si="133"/>
        <v>0</v>
      </c>
      <c r="N2144" s="5">
        <f t="shared" si="134"/>
        <v>0</v>
      </c>
      <c r="O2144" s="5" t="str">
        <f t="shared" si="135"/>
        <v/>
      </c>
    </row>
    <row r="2145" spans="2:15" x14ac:dyDescent="0.25">
      <c r="B2145" s="14"/>
      <c r="C2145" s="14"/>
      <c r="D2145" s="14"/>
      <c r="G2145" s="4" t="str">
        <f t="shared" si="132"/>
        <v/>
      </c>
      <c r="H2145" t="s">
        <v>24</v>
      </c>
      <c r="I2145">
        <v>0</v>
      </c>
      <c r="J2145" s="14"/>
      <c r="K2145">
        <v>0</v>
      </c>
      <c r="L2145" s="14"/>
      <c r="M2145" s="14">
        <f t="shared" si="133"/>
        <v>0</v>
      </c>
      <c r="N2145" s="5">
        <f t="shared" si="134"/>
        <v>0</v>
      </c>
      <c r="O2145" s="5" t="str">
        <f t="shared" si="135"/>
        <v/>
      </c>
    </row>
    <row r="2146" spans="2:15" x14ac:dyDescent="0.25">
      <c r="B2146" s="14"/>
      <c r="C2146" s="14"/>
      <c r="D2146" s="14"/>
      <c r="G2146" s="4" t="str">
        <f t="shared" si="132"/>
        <v/>
      </c>
      <c r="H2146" t="s">
        <v>24</v>
      </c>
      <c r="I2146">
        <v>0</v>
      </c>
      <c r="J2146" s="14"/>
      <c r="K2146">
        <v>0</v>
      </c>
      <c r="L2146" s="14"/>
      <c r="M2146" s="14">
        <f t="shared" si="133"/>
        <v>0</v>
      </c>
      <c r="N2146" s="5">
        <f t="shared" si="134"/>
        <v>0</v>
      </c>
      <c r="O2146" s="5" t="str">
        <f t="shared" si="135"/>
        <v/>
      </c>
    </row>
    <row r="2147" spans="2:15" x14ac:dyDescent="0.25">
      <c r="B2147" s="14"/>
      <c r="C2147" s="14"/>
      <c r="D2147" s="14"/>
      <c r="G2147" s="4" t="str">
        <f t="shared" si="132"/>
        <v/>
      </c>
      <c r="H2147" t="s">
        <v>24</v>
      </c>
      <c r="I2147">
        <v>0</v>
      </c>
      <c r="J2147" s="14"/>
      <c r="K2147">
        <v>0</v>
      </c>
      <c r="L2147" s="14"/>
      <c r="M2147" s="14">
        <f t="shared" si="133"/>
        <v>0</v>
      </c>
      <c r="N2147" s="5">
        <f t="shared" si="134"/>
        <v>0</v>
      </c>
      <c r="O2147" s="5" t="str">
        <f t="shared" si="135"/>
        <v/>
      </c>
    </row>
    <row r="2148" spans="2:15" x14ac:dyDescent="0.25">
      <c r="B2148" s="14"/>
      <c r="C2148" s="14"/>
      <c r="D2148" s="14"/>
      <c r="G2148" s="4" t="str">
        <f t="shared" si="132"/>
        <v/>
      </c>
      <c r="H2148" t="s">
        <v>24</v>
      </c>
      <c r="I2148">
        <v>0</v>
      </c>
      <c r="J2148" s="14"/>
      <c r="K2148">
        <v>0</v>
      </c>
      <c r="L2148" s="14"/>
      <c r="M2148" s="14">
        <f t="shared" si="133"/>
        <v>0</v>
      </c>
      <c r="N2148" s="5">
        <f t="shared" si="134"/>
        <v>0</v>
      </c>
      <c r="O2148" s="5" t="str">
        <f t="shared" si="135"/>
        <v/>
      </c>
    </row>
    <row r="2149" spans="2:15" x14ac:dyDescent="0.25">
      <c r="B2149" s="14"/>
      <c r="C2149" s="14"/>
      <c r="D2149" s="14"/>
      <c r="G2149" s="4" t="str">
        <f t="shared" si="132"/>
        <v/>
      </c>
      <c r="H2149" t="s">
        <v>24</v>
      </c>
      <c r="I2149">
        <v>0</v>
      </c>
      <c r="J2149" s="14"/>
      <c r="K2149">
        <v>0</v>
      </c>
      <c r="L2149" s="14"/>
      <c r="M2149" s="14">
        <f t="shared" si="133"/>
        <v>0</v>
      </c>
      <c r="N2149" s="5">
        <f t="shared" si="134"/>
        <v>0</v>
      </c>
      <c r="O2149" s="5" t="str">
        <f t="shared" si="135"/>
        <v/>
      </c>
    </row>
    <row r="2150" spans="2:15" x14ac:dyDescent="0.25">
      <c r="B2150" s="14"/>
      <c r="C2150" s="14"/>
      <c r="D2150" s="14"/>
      <c r="G2150" s="4" t="str">
        <f t="shared" si="132"/>
        <v/>
      </c>
      <c r="H2150" t="s">
        <v>24</v>
      </c>
      <c r="I2150">
        <v>0</v>
      </c>
      <c r="J2150" s="14"/>
      <c r="K2150">
        <v>0</v>
      </c>
      <c r="L2150" s="14"/>
      <c r="M2150" s="14">
        <f t="shared" si="133"/>
        <v>0</v>
      </c>
      <c r="N2150" s="5">
        <f t="shared" si="134"/>
        <v>0</v>
      </c>
      <c r="O2150" s="5" t="str">
        <f t="shared" si="135"/>
        <v/>
      </c>
    </row>
    <row r="2151" spans="2:15" x14ac:dyDescent="0.25">
      <c r="B2151" s="14"/>
      <c r="C2151" s="14"/>
      <c r="D2151" s="14"/>
      <c r="G2151" s="4" t="str">
        <f t="shared" si="132"/>
        <v/>
      </c>
      <c r="H2151" t="s">
        <v>24</v>
      </c>
      <c r="I2151">
        <v>0</v>
      </c>
      <c r="J2151" s="14"/>
      <c r="K2151">
        <v>0</v>
      </c>
      <c r="L2151" s="14"/>
      <c r="M2151" s="14">
        <f t="shared" si="133"/>
        <v>0</v>
      </c>
      <c r="N2151" s="5">
        <f t="shared" si="134"/>
        <v>0</v>
      </c>
      <c r="O2151" s="5" t="str">
        <f t="shared" si="135"/>
        <v/>
      </c>
    </row>
    <row r="2152" spans="2:15" x14ac:dyDescent="0.25">
      <c r="B2152" s="14"/>
      <c r="C2152" s="14"/>
      <c r="D2152" s="14"/>
      <c r="G2152" s="4" t="str">
        <f t="shared" si="132"/>
        <v/>
      </c>
      <c r="H2152" t="s">
        <v>24</v>
      </c>
      <c r="I2152">
        <v>0</v>
      </c>
      <c r="J2152" s="14"/>
      <c r="K2152">
        <v>0</v>
      </c>
      <c r="L2152" s="14"/>
      <c r="M2152" s="14">
        <f t="shared" si="133"/>
        <v>0</v>
      </c>
      <c r="N2152" s="5">
        <f t="shared" si="134"/>
        <v>0</v>
      </c>
      <c r="O2152" s="5" t="str">
        <f t="shared" si="135"/>
        <v/>
      </c>
    </row>
    <row r="2153" spans="2:15" x14ac:dyDescent="0.25">
      <c r="B2153" s="14"/>
      <c r="C2153" s="14"/>
      <c r="D2153" s="14"/>
      <c r="G2153" s="4" t="str">
        <f t="shared" si="132"/>
        <v/>
      </c>
      <c r="H2153" t="s">
        <v>24</v>
      </c>
      <c r="I2153">
        <v>0</v>
      </c>
      <c r="J2153" s="14"/>
      <c r="K2153">
        <v>0</v>
      </c>
      <c r="L2153" s="14"/>
      <c r="M2153" s="14">
        <f t="shared" si="133"/>
        <v>0</v>
      </c>
      <c r="N2153" s="5">
        <f t="shared" si="134"/>
        <v>0</v>
      </c>
      <c r="O2153" s="5" t="str">
        <f t="shared" si="135"/>
        <v/>
      </c>
    </row>
    <row r="2154" spans="2:15" x14ac:dyDescent="0.25">
      <c r="B2154" s="14"/>
      <c r="C2154" s="14"/>
      <c r="D2154" s="14"/>
      <c r="G2154" s="4" t="str">
        <f t="shared" si="132"/>
        <v/>
      </c>
      <c r="H2154" t="s">
        <v>24</v>
      </c>
      <c r="I2154">
        <v>0</v>
      </c>
      <c r="J2154" s="14"/>
      <c r="K2154">
        <v>0</v>
      </c>
      <c r="L2154" s="14"/>
      <c r="M2154" s="14">
        <f t="shared" si="133"/>
        <v>0</v>
      </c>
      <c r="N2154" s="5">
        <f t="shared" si="134"/>
        <v>0</v>
      </c>
      <c r="O2154" s="5" t="str">
        <f t="shared" si="135"/>
        <v/>
      </c>
    </row>
    <row r="2155" spans="2:15" x14ac:dyDescent="0.25">
      <c r="B2155" s="14"/>
      <c r="C2155" s="14"/>
      <c r="D2155" s="14"/>
      <c r="G2155" s="4" t="str">
        <f t="shared" si="132"/>
        <v/>
      </c>
      <c r="H2155" t="s">
        <v>24</v>
      </c>
      <c r="I2155">
        <v>0</v>
      </c>
      <c r="J2155" s="14"/>
      <c r="K2155">
        <v>0</v>
      </c>
      <c r="L2155" s="14"/>
      <c r="M2155" s="14">
        <f t="shared" si="133"/>
        <v>0</v>
      </c>
      <c r="N2155" s="5">
        <f t="shared" si="134"/>
        <v>0</v>
      </c>
      <c r="O2155" s="5" t="str">
        <f t="shared" si="135"/>
        <v/>
      </c>
    </row>
    <row r="2156" spans="2:15" x14ac:dyDescent="0.25">
      <c r="B2156" s="14"/>
      <c r="C2156" s="14"/>
      <c r="D2156" s="14"/>
      <c r="G2156" s="4" t="str">
        <f t="shared" si="132"/>
        <v/>
      </c>
      <c r="H2156" t="s">
        <v>24</v>
      </c>
      <c r="I2156">
        <v>0</v>
      </c>
      <c r="J2156" s="14"/>
      <c r="K2156">
        <v>0</v>
      </c>
      <c r="L2156" s="14"/>
      <c r="M2156" s="14">
        <f t="shared" si="133"/>
        <v>0</v>
      </c>
      <c r="N2156" s="5">
        <f t="shared" si="134"/>
        <v>0</v>
      </c>
      <c r="O2156" s="5" t="str">
        <f t="shared" si="135"/>
        <v/>
      </c>
    </row>
    <row r="2157" spans="2:15" x14ac:dyDescent="0.25">
      <c r="B2157" s="14"/>
      <c r="C2157" s="14"/>
      <c r="D2157" s="14"/>
      <c r="G2157" s="4" t="str">
        <f t="shared" si="132"/>
        <v/>
      </c>
      <c r="H2157" t="s">
        <v>24</v>
      </c>
      <c r="I2157">
        <v>0</v>
      </c>
      <c r="J2157" s="14"/>
      <c r="K2157">
        <v>0</v>
      </c>
      <c r="L2157" s="14"/>
      <c r="M2157" s="14">
        <f t="shared" si="133"/>
        <v>0</v>
      </c>
      <c r="N2157" s="5">
        <f t="shared" si="134"/>
        <v>0</v>
      </c>
      <c r="O2157" s="5" t="str">
        <f t="shared" si="135"/>
        <v/>
      </c>
    </row>
    <row r="2158" spans="2:15" x14ac:dyDescent="0.25">
      <c r="B2158" s="14"/>
      <c r="C2158" s="14"/>
      <c r="D2158" s="14"/>
      <c r="G2158" s="4" t="str">
        <f t="shared" si="132"/>
        <v/>
      </c>
      <c r="H2158" t="s">
        <v>24</v>
      </c>
      <c r="I2158">
        <v>0</v>
      </c>
      <c r="J2158" s="14"/>
      <c r="K2158">
        <v>0</v>
      </c>
      <c r="L2158" s="14"/>
      <c r="M2158" s="14">
        <f t="shared" si="133"/>
        <v>0</v>
      </c>
      <c r="N2158" s="5">
        <f t="shared" si="134"/>
        <v>0</v>
      </c>
      <c r="O2158" s="5" t="str">
        <f t="shared" si="135"/>
        <v/>
      </c>
    </row>
    <row r="2159" spans="2:15" x14ac:dyDescent="0.25">
      <c r="B2159" s="14"/>
      <c r="C2159" s="14"/>
      <c r="D2159" s="14"/>
      <c r="G2159" s="4" t="str">
        <f t="shared" si="132"/>
        <v/>
      </c>
      <c r="H2159" t="s">
        <v>24</v>
      </c>
      <c r="I2159">
        <v>0</v>
      </c>
      <c r="J2159" s="14"/>
      <c r="K2159">
        <v>0</v>
      </c>
      <c r="L2159" s="14"/>
      <c r="M2159" s="14">
        <f t="shared" si="133"/>
        <v>0</v>
      </c>
      <c r="N2159" s="5">
        <f t="shared" si="134"/>
        <v>0</v>
      </c>
      <c r="O2159" s="5" t="str">
        <f t="shared" si="135"/>
        <v/>
      </c>
    </row>
    <row r="2160" spans="2:15" x14ac:dyDescent="0.25">
      <c r="B2160" s="14"/>
      <c r="C2160" s="14"/>
      <c r="D2160" s="14"/>
      <c r="G2160" s="4" t="str">
        <f t="shared" si="132"/>
        <v/>
      </c>
      <c r="H2160" t="s">
        <v>24</v>
      </c>
      <c r="I2160">
        <v>0</v>
      </c>
      <c r="J2160" s="14"/>
      <c r="K2160">
        <v>0</v>
      </c>
      <c r="L2160" s="14"/>
      <c r="M2160" s="14">
        <f t="shared" si="133"/>
        <v>0</v>
      </c>
      <c r="N2160" s="5">
        <f t="shared" si="134"/>
        <v>0</v>
      </c>
      <c r="O2160" s="5" t="str">
        <f t="shared" si="135"/>
        <v/>
      </c>
    </row>
    <row r="2161" spans="2:15" x14ac:dyDescent="0.25">
      <c r="B2161" s="14"/>
      <c r="C2161" s="14"/>
      <c r="D2161" s="14"/>
      <c r="G2161" s="4" t="str">
        <f t="shared" si="132"/>
        <v/>
      </c>
      <c r="H2161" t="s">
        <v>24</v>
      </c>
      <c r="I2161">
        <v>0</v>
      </c>
      <c r="J2161" s="14"/>
      <c r="K2161">
        <v>0</v>
      </c>
      <c r="L2161" s="14"/>
      <c r="M2161" s="14">
        <f t="shared" si="133"/>
        <v>0</v>
      </c>
      <c r="N2161" s="5">
        <f t="shared" si="134"/>
        <v>0</v>
      </c>
      <c r="O2161" s="5" t="str">
        <f t="shared" si="135"/>
        <v/>
      </c>
    </row>
    <row r="2162" spans="2:15" x14ac:dyDescent="0.25">
      <c r="B2162" s="14"/>
      <c r="C2162" s="14"/>
      <c r="D2162" s="14"/>
      <c r="G2162" s="4" t="str">
        <f t="shared" si="132"/>
        <v/>
      </c>
      <c r="H2162" t="s">
        <v>24</v>
      </c>
      <c r="I2162">
        <v>0</v>
      </c>
      <c r="J2162" s="14"/>
      <c r="K2162">
        <v>0</v>
      </c>
      <c r="L2162" s="14"/>
      <c r="M2162" s="14">
        <f t="shared" si="133"/>
        <v>0</v>
      </c>
      <c r="N2162" s="5">
        <f t="shared" si="134"/>
        <v>0</v>
      </c>
      <c r="O2162" s="5" t="str">
        <f t="shared" si="135"/>
        <v/>
      </c>
    </row>
    <row r="2163" spans="2:15" x14ac:dyDescent="0.25">
      <c r="B2163" s="14"/>
      <c r="C2163" s="14"/>
      <c r="D2163" s="14"/>
      <c r="G2163" s="4" t="str">
        <f t="shared" si="132"/>
        <v/>
      </c>
      <c r="H2163" t="s">
        <v>24</v>
      </c>
      <c r="I2163">
        <v>0</v>
      </c>
      <c r="J2163" s="14"/>
      <c r="K2163">
        <v>0</v>
      </c>
      <c r="L2163" s="14"/>
      <c r="M2163" s="14">
        <f t="shared" si="133"/>
        <v>0</v>
      </c>
      <c r="N2163" s="5">
        <f t="shared" si="134"/>
        <v>0</v>
      </c>
      <c r="O2163" s="5" t="str">
        <f t="shared" si="135"/>
        <v/>
      </c>
    </row>
    <row r="2164" spans="2:15" x14ac:dyDescent="0.25">
      <c r="B2164" s="14"/>
      <c r="C2164" s="14"/>
      <c r="D2164" s="14"/>
      <c r="G2164" s="4" t="str">
        <f t="shared" si="132"/>
        <v/>
      </c>
      <c r="H2164" t="s">
        <v>24</v>
      </c>
      <c r="I2164">
        <v>0</v>
      </c>
      <c r="J2164" s="14"/>
      <c r="K2164">
        <v>0</v>
      </c>
      <c r="L2164" s="14"/>
      <c r="M2164" s="14">
        <f t="shared" si="133"/>
        <v>0</v>
      </c>
      <c r="N2164" s="5">
        <f t="shared" si="134"/>
        <v>0</v>
      </c>
      <c r="O2164" s="5" t="str">
        <f t="shared" si="135"/>
        <v/>
      </c>
    </row>
    <row r="2165" spans="2:15" x14ac:dyDescent="0.25">
      <c r="B2165" s="14"/>
      <c r="C2165" s="14"/>
      <c r="D2165" s="14"/>
      <c r="G2165" s="4" t="str">
        <f t="shared" si="132"/>
        <v/>
      </c>
      <c r="H2165" t="s">
        <v>24</v>
      </c>
      <c r="I2165">
        <v>0</v>
      </c>
      <c r="J2165" s="14"/>
      <c r="K2165">
        <v>0</v>
      </c>
      <c r="L2165" s="14"/>
      <c r="M2165" s="14">
        <f t="shared" si="133"/>
        <v>0</v>
      </c>
      <c r="N2165" s="5">
        <f t="shared" si="134"/>
        <v>0</v>
      </c>
      <c r="O2165" s="5" t="str">
        <f t="shared" si="135"/>
        <v/>
      </c>
    </row>
    <row r="2166" spans="2:15" x14ac:dyDescent="0.25">
      <c r="B2166" s="14"/>
      <c r="C2166" s="14"/>
      <c r="D2166" s="14"/>
      <c r="G2166" s="4" t="str">
        <f t="shared" si="132"/>
        <v/>
      </c>
      <c r="H2166" t="s">
        <v>24</v>
      </c>
      <c r="I2166">
        <v>0</v>
      </c>
      <c r="J2166" s="14"/>
      <c r="K2166">
        <v>0</v>
      </c>
      <c r="L2166" s="14"/>
      <c r="M2166" s="14">
        <f t="shared" si="133"/>
        <v>0</v>
      </c>
      <c r="N2166" s="5">
        <f t="shared" si="134"/>
        <v>0</v>
      </c>
      <c r="O2166" s="5" t="str">
        <f t="shared" si="135"/>
        <v/>
      </c>
    </row>
    <row r="2167" spans="2:15" x14ac:dyDescent="0.25">
      <c r="B2167" s="14"/>
      <c r="C2167" s="14"/>
      <c r="D2167" s="14"/>
      <c r="G2167" s="4" t="str">
        <f t="shared" si="132"/>
        <v/>
      </c>
      <c r="H2167" t="s">
        <v>24</v>
      </c>
      <c r="I2167">
        <v>0</v>
      </c>
      <c r="J2167" s="14"/>
      <c r="K2167">
        <v>0</v>
      </c>
      <c r="L2167" s="14"/>
      <c r="M2167" s="14">
        <f t="shared" si="133"/>
        <v>0</v>
      </c>
      <c r="N2167" s="5">
        <f t="shared" si="134"/>
        <v>0</v>
      </c>
      <c r="O2167" s="5" t="str">
        <f t="shared" si="135"/>
        <v/>
      </c>
    </row>
    <row r="2168" spans="2:15" x14ac:dyDescent="0.25">
      <c r="B2168" s="14"/>
      <c r="C2168" s="14"/>
      <c r="D2168" s="14"/>
      <c r="G2168" s="4" t="str">
        <f t="shared" si="132"/>
        <v/>
      </c>
      <c r="H2168" t="s">
        <v>24</v>
      </c>
      <c r="I2168">
        <v>0</v>
      </c>
      <c r="J2168" s="14"/>
      <c r="K2168">
        <v>0</v>
      </c>
      <c r="L2168" s="14"/>
      <c r="M2168" s="14">
        <f t="shared" si="133"/>
        <v>0</v>
      </c>
      <c r="N2168" s="5">
        <f t="shared" si="134"/>
        <v>0</v>
      </c>
      <c r="O2168" s="5" t="str">
        <f t="shared" si="135"/>
        <v/>
      </c>
    </row>
    <row r="2169" spans="2:15" x14ac:dyDescent="0.25">
      <c r="B2169" s="14"/>
      <c r="C2169" s="14"/>
      <c r="D2169" s="14"/>
      <c r="G2169" s="4" t="str">
        <f t="shared" si="132"/>
        <v/>
      </c>
      <c r="H2169" t="s">
        <v>24</v>
      </c>
      <c r="I2169">
        <v>0</v>
      </c>
      <c r="J2169" s="14"/>
      <c r="K2169">
        <v>0</v>
      </c>
      <c r="L2169" s="14"/>
      <c r="M2169" s="14">
        <f t="shared" si="133"/>
        <v>0</v>
      </c>
      <c r="N2169" s="5">
        <f t="shared" si="134"/>
        <v>0</v>
      </c>
      <c r="O2169" s="5" t="str">
        <f t="shared" si="135"/>
        <v/>
      </c>
    </row>
    <row r="2170" spans="2:15" x14ac:dyDescent="0.25">
      <c r="B2170" s="14"/>
      <c r="C2170" s="14"/>
      <c r="D2170" s="14"/>
      <c r="G2170" s="4" t="str">
        <f t="shared" si="132"/>
        <v/>
      </c>
      <c r="H2170" t="s">
        <v>24</v>
      </c>
      <c r="I2170">
        <v>0</v>
      </c>
      <c r="J2170" s="14"/>
      <c r="K2170">
        <v>0</v>
      </c>
      <c r="L2170" s="14"/>
      <c r="M2170" s="14">
        <f t="shared" si="133"/>
        <v>0</v>
      </c>
      <c r="N2170" s="5">
        <f t="shared" si="134"/>
        <v>0</v>
      </c>
      <c r="O2170" s="5" t="str">
        <f t="shared" si="135"/>
        <v/>
      </c>
    </row>
    <row r="2171" spans="2:15" x14ac:dyDescent="0.25">
      <c r="B2171" s="14"/>
      <c r="C2171" s="14"/>
      <c r="D2171" s="14"/>
      <c r="G2171" s="4" t="str">
        <f t="shared" si="132"/>
        <v/>
      </c>
      <c r="H2171" t="s">
        <v>24</v>
      </c>
      <c r="I2171">
        <v>0</v>
      </c>
      <c r="J2171" s="14"/>
      <c r="K2171">
        <v>0</v>
      </c>
      <c r="L2171" s="14"/>
      <c r="M2171" s="14">
        <f t="shared" si="133"/>
        <v>0</v>
      </c>
      <c r="N2171" s="5">
        <f t="shared" si="134"/>
        <v>0</v>
      </c>
      <c r="O2171" s="5" t="str">
        <f t="shared" si="135"/>
        <v/>
      </c>
    </row>
    <row r="2172" spans="2:15" x14ac:dyDescent="0.25">
      <c r="B2172" s="14"/>
      <c r="C2172" s="14"/>
      <c r="D2172" s="14"/>
      <c r="G2172" s="4" t="str">
        <f t="shared" si="132"/>
        <v/>
      </c>
      <c r="H2172" t="s">
        <v>24</v>
      </c>
      <c r="I2172">
        <v>0</v>
      </c>
      <c r="J2172" s="14"/>
      <c r="K2172">
        <v>0</v>
      </c>
      <c r="L2172" s="14"/>
      <c r="M2172" s="14">
        <f t="shared" si="133"/>
        <v>0</v>
      </c>
      <c r="N2172" s="5">
        <f t="shared" si="134"/>
        <v>0</v>
      </c>
      <c r="O2172" s="5" t="str">
        <f t="shared" si="135"/>
        <v/>
      </c>
    </row>
    <row r="2173" spans="2:15" x14ac:dyDescent="0.25">
      <c r="B2173" s="14"/>
      <c r="C2173" s="14"/>
      <c r="D2173" s="14"/>
      <c r="G2173" s="4" t="str">
        <f t="shared" si="132"/>
        <v/>
      </c>
      <c r="H2173" t="s">
        <v>24</v>
      </c>
      <c r="I2173">
        <v>0</v>
      </c>
      <c r="J2173" s="14"/>
      <c r="K2173">
        <v>0</v>
      </c>
      <c r="L2173" s="14"/>
      <c r="M2173" s="14">
        <f t="shared" si="133"/>
        <v>0</v>
      </c>
      <c r="N2173" s="5">
        <f t="shared" si="134"/>
        <v>0</v>
      </c>
      <c r="O2173" s="5" t="str">
        <f t="shared" si="135"/>
        <v/>
      </c>
    </row>
    <row r="2174" spans="2:15" x14ac:dyDescent="0.25">
      <c r="B2174" s="14"/>
      <c r="C2174" s="14"/>
      <c r="D2174" s="14"/>
      <c r="G2174" s="4" t="str">
        <f t="shared" si="132"/>
        <v/>
      </c>
      <c r="H2174" t="s">
        <v>24</v>
      </c>
      <c r="I2174">
        <v>0</v>
      </c>
      <c r="J2174" s="14"/>
      <c r="K2174">
        <v>0</v>
      </c>
      <c r="L2174" s="14"/>
      <c r="M2174" s="14">
        <f t="shared" si="133"/>
        <v>0</v>
      </c>
      <c r="N2174" s="5">
        <f t="shared" si="134"/>
        <v>0</v>
      </c>
      <c r="O2174" s="5" t="str">
        <f t="shared" si="135"/>
        <v/>
      </c>
    </row>
    <row r="2175" spans="2:15" x14ac:dyDescent="0.25">
      <c r="B2175" s="14"/>
      <c r="C2175" s="14"/>
      <c r="D2175" s="14"/>
      <c r="G2175" s="4" t="str">
        <f t="shared" si="132"/>
        <v/>
      </c>
      <c r="H2175" t="s">
        <v>24</v>
      </c>
      <c r="I2175">
        <v>0</v>
      </c>
      <c r="J2175" s="14"/>
      <c r="K2175">
        <v>0</v>
      </c>
      <c r="L2175" s="14"/>
      <c r="M2175" s="14">
        <f t="shared" si="133"/>
        <v>0</v>
      </c>
      <c r="N2175" s="5">
        <f t="shared" si="134"/>
        <v>0</v>
      </c>
      <c r="O2175" s="5" t="str">
        <f t="shared" si="135"/>
        <v/>
      </c>
    </row>
    <row r="2176" spans="2:15" x14ac:dyDescent="0.25">
      <c r="B2176" s="14"/>
      <c r="C2176" s="14"/>
      <c r="D2176" s="14"/>
      <c r="G2176" s="4" t="str">
        <f t="shared" si="132"/>
        <v/>
      </c>
      <c r="H2176" t="s">
        <v>24</v>
      </c>
      <c r="I2176">
        <v>0</v>
      </c>
      <c r="J2176" s="14"/>
      <c r="K2176">
        <v>0</v>
      </c>
      <c r="L2176" s="14"/>
      <c r="M2176" s="14">
        <f t="shared" si="133"/>
        <v>0</v>
      </c>
      <c r="N2176" s="5">
        <f t="shared" si="134"/>
        <v>0</v>
      </c>
      <c r="O2176" s="5" t="str">
        <f t="shared" si="135"/>
        <v/>
      </c>
    </row>
    <row r="2177" spans="2:15" x14ac:dyDescent="0.25">
      <c r="B2177" s="14"/>
      <c r="C2177" s="14"/>
      <c r="D2177" s="14"/>
      <c r="G2177" s="4" t="str">
        <f t="shared" si="132"/>
        <v/>
      </c>
      <c r="H2177" t="s">
        <v>24</v>
      </c>
      <c r="I2177">
        <v>0</v>
      </c>
      <c r="J2177" s="14"/>
      <c r="K2177">
        <v>0</v>
      </c>
      <c r="L2177" s="14"/>
      <c r="M2177" s="14">
        <f t="shared" si="133"/>
        <v>0</v>
      </c>
      <c r="N2177" s="5">
        <f t="shared" si="134"/>
        <v>0</v>
      </c>
      <c r="O2177" s="5" t="str">
        <f t="shared" si="135"/>
        <v/>
      </c>
    </row>
    <row r="2178" spans="2:15" x14ac:dyDescent="0.25">
      <c r="B2178" s="14"/>
      <c r="C2178" s="14"/>
      <c r="D2178" s="14"/>
      <c r="G2178" s="4" t="str">
        <f t="shared" si="132"/>
        <v/>
      </c>
      <c r="H2178" t="s">
        <v>24</v>
      </c>
      <c r="I2178">
        <v>0</v>
      </c>
      <c r="J2178" s="14"/>
      <c r="K2178">
        <v>0</v>
      </c>
      <c r="L2178" s="14"/>
      <c r="M2178" s="14">
        <f t="shared" si="133"/>
        <v>0</v>
      </c>
      <c r="N2178" s="5">
        <f t="shared" si="134"/>
        <v>0</v>
      </c>
      <c r="O2178" s="5" t="str">
        <f t="shared" si="135"/>
        <v/>
      </c>
    </row>
    <row r="2179" spans="2:15" x14ac:dyDescent="0.25">
      <c r="B2179" s="14"/>
      <c r="C2179" s="14"/>
      <c r="D2179" s="14"/>
      <c r="G2179" s="4" t="str">
        <f t="shared" si="132"/>
        <v/>
      </c>
      <c r="H2179" t="s">
        <v>24</v>
      </c>
      <c r="I2179">
        <v>0</v>
      </c>
      <c r="J2179" s="14"/>
      <c r="K2179">
        <v>0</v>
      </c>
      <c r="L2179" s="14"/>
      <c r="M2179" s="14">
        <f t="shared" si="133"/>
        <v>0</v>
      </c>
      <c r="N2179" s="5">
        <f t="shared" si="134"/>
        <v>0</v>
      </c>
      <c r="O2179" s="5" t="str">
        <f t="shared" si="135"/>
        <v/>
      </c>
    </row>
    <row r="2180" spans="2:15" x14ac:dyDescent="0.25">
      <c r="B2180" s="14"/>
      <c r="C2180" s="14"/>
      <c r="D2180" s="14"/>
      <c r="G2180" s="4" t="str">
        <f t="shared" si="132"/>
        <v/>
      </c>
      <c r="H2180" t="s">
        <v>24</v>
      </c>
      <c r="I2180">
        <v>0</v>
      </c>
      <c r="J2180" s="14"/>
      <c r="K2180">
        <v>0</v>
      </c>
      <c r="L2180" s="14"/>
      <c r="M2180" s="14">
        <f t="shared" si="133"/>
        <v>0</v>
      </c>
      <c r="N2180" s="5">
        <f t="shared" si="134"/>
        <v>0</v>
      </c>
      <c r="O2180" s="5" t="str">
        <f t="shared" si="135"/>
        <v/>
      </c>
    </row>
    <row r="2181" spans="2:15" x14ac:dyDescent="0.25">
      <c r="B2181" s="14"/>
      <c r="C2181" s="14"/>
      <c r="D2181" s="14"/>
      <c r="G2181" s="4" t="str">
        <f t="shared" si="132"/>
        <v/>
      </c>
      <c r="H2181" t="s">
        <v>24</v>
      </c>
      <c r="I2181">
        <v>0</v>
      </c>
      <c r="J2181" s="14"/>
      <c r="K2181">
        <v>0</v>
      </c>
      <c r="L2181" s="14"/>
      <c r="M2181" s="14">
        <f t="shared" si="133"/>
        <v>0</v>
      </c>
      <c r="N2181" s="5">
        <f t="shared" si="134"/>
        <v>0</v>
      </c>
      <c r="O2181" s="5" t="str">
        <f t="shared" si="135"/>
        <v/>
      </c>
    </row>
    <row r="2182" spans="2:15" x14ac:dyDescent="0.25">
      <c r="B2182" s="14"/>
      <c r="C2182" s="14"/>
      <c r="D2182" s="14"/>
      <c r="G2182" s="4" t="str">
        <f t="shared" ref="G2182:G2245" si="136">A2182&amp;F2182</f>
        <v/>
      </c>
      <c r="H2182" t="s">
        <v>24</v>
      </c>
      <c r="I2182">
        <v>0</v>
      </c>
      <c r="J2182" s="14"/>
      <c r="K2182">
        <v>0</v>
      </c>
      <c r="L2182" s="14"/>
      <c r="M2182" s="14">
        <f t="shared" ref="M2182:M2245" si="137">IF(I2182&gt;0,"Masukan unit konversi",0)</f>
        <v>0</v>
      </c>
      <c r="N2182" s="5">
        <f t="shared" ref="N2182:N2245" si="138">IF(I2182&gt;0,(I2182*M2182)+K2182,K2182)</f>
        <v>0</v>
      </c>
      <c r="O2182" s="5" t="str">
        <f t="shared" ref="O2182:O2245" si="139">IF(L2182&lt;&gt;"",L2182,"")</f>
        <v/>
      </c>
    </row>
    <row r="2183" spans="2:15" x14ac:dyDescent="0.25">
      <c r="B2183" s="14"/>
      <c r="C2183" s="14"/>
      <c r="D2183" s="14"/>
      <c r="G2183" s="4" t="str">
        <f t="shared" si="136"/>
        <v/>
      </c>
      <c r="H2183" t="s">
        <v>24</v>
      </c>
      <c r="I2183">
        <v>0</v>
      </c>
      <c r="J2183" s="14"/>
      <c r="K2183">
        <v>0</v>
      </c>
      <c r="L2183" s="14"/>
      <c r="M2183" s="14">
        <f t="shared" si="137"/>
        <v>0</v>
      </c>
      <c r="N2183" s="5">
        <f t="shared" si="138"/>
        <v>0</v>
      </c>
      <c r="O2183" s="5" t="str">
        <f t="shared" si="139"/>
        <v/>
      </c>
    </row>
    <row r="2184" spans="2:15" x14ac:dyDescent="0.25">
      <c r="B2184" s="14"/>
      <c r="C2184" s="14"/>
      <c r="D2184" s="14"/>
      <c r="G2184" s="4" t="str">
        <f t="shared" si="136"/>
        <v/>
      </c>
      <c r="H2184" t="s">
        <v>24</v>
      </c>
      <c r="I2184">
        <v>0</v>
      </c>
      <c r="J2184" s="14"/>
      <c r="K2184">
        <v>0</v>
      </c>
      <c r="L2184" s="14"/>
      <c r="M2184" s="14">
        <f t="shared" si="137"/>
        <v>0</v>
      </c>
      <c r="N2184" s="5">
        <f t="shared" si="138"/>
        <v>0</v>
      </c>
      <c r="O2184" s="5" t="str">
        <f t="shared" si="139"/>
        <v/>
      </c>
    </row>
    <row r="2185" spans="2:15" x14ac:dyDescent="0.25">
      <c r="B2185" s="14"/>
      <c r="C2185" s="14"/>
      <c r="D2185" s="14"/>
      <c r="G2185" s="4" t="str">
        <f t="shared" si="136"/>
        <v/>
      </c>
      <c r="H2185" t="s">
        <v>24</v>
      </c>
      <c r="I2185">
        <v>0</v>
      </c>
      <c r="J2185" s="14"/>
      <c r="K2185">
        <v>0</v>
      </c>
      <c r="L2185" s="14"/>
      <c r="M2185" s="14">
        <f t="shared" si="137"/>
        <v>0</v>
      </c>
      <c r="N2185" s="5">
        <f t="shared" si="138"/>
        <v>0</v>
      </c>
      <c r="O2185" s="5" t="str">
        <f t="shared" si="139"/>
        <v/>
      </c>
    </row>
    <row r="2186" spans="2:15" x14ac:dyDescent="0.25">
      <c r="B2186" s="14"/>
      <c r="C2186" s="14"/>
      <c r="D2186" s="14"/>
      <c r="G2186" s="4" t="str">
        <f t="shared" si="136"/>
        <v/>
      </c>
      <c r="H2186" t="s">
        <v>24</v>
      </c>
      <c r="I2186">
        <v>0</v>
      </c>
      <c r="J2186" s="14"/>
      <c r="K2186">
        <v>0</v>
      </c>
      <c r="L2186" s="14"/>
      <c r="M2186" s="14">
        <f t="shared" si="137"/>
        <v>0</v>
      </c>
      <c r="N2186" s="5">
        <f t="shared" si="138"/>
        <v>0</v>
      </c>
      <c r="O2186" s="5" t="str">
        <f t="shared" si="139"/>
        <v/>
      </c>
    </row>
    <row r="2187" spans="2:15" x14ac:dyDescent="0.25">
      <c r="B2187" s="14"/>
      <c r="C2187" s="14"/>
      <c r="D2187" s="14"/>
      <c r="G2187" s="4" t="str">
        <f t="shared" si="136"/>
        <v/>
      </c>
      <c r="H2187" t="s">
        <v>24</v>
      </c>
      <c r="I2187">
        <v>0</v>
      </c>
      <c r="J2187" s="14"/>
      <c r="K2187">
        <v>0</v>
      </c>
      <c r="L2187" s="14"/>
      <c r="M2187" s="14">
        <f t="shared" si="137"/>
        <v>0</v>
      </c>
      <c r="N2187" s="5">
        <f t="shared" si="138"/>
        <v>0</v>
      </c>
      <c r="O2187" s="5" t="str">
        <f t="shared" si="139"/>
        <v/>
      </c>
    </row>
    <row r="2188" spans="2:15" x14ac:dyDescent="0.25">
      <c r="B2188" s="14"/>
      <c r="C2188" s="14"/>
      <c r="D2188" s="14"/>
      <c r="G2188" s="4" t="str">
        <f t="shared" si="136"/>
        <v/>
      </c>
      <c r="H2188" t="s">
        <v>24</v>
      </c>
      <c r="I2188">
        <v>0</v>
      </c>
      <c r="J2188" s="14"/>
      <c r="K2188">
        <v>0</v>
      </c>
      <c r="L2188" s="14"/>
      <c r="M2188" s="14">
        <f t="shared" si="137"/>
        <v>0</v>
      </c>
      <c r="N2188" s="5">
        <f t="shared" si="138"/>
        <v>0</v>
      </c>
      <c r="O2188" s="5" t="str">
        <f t="shared" si="139"/>
        <v/>
      </c>
    </row>
    <row r="2189" spans="2:15" x14ac:dyDescent="0.25">
      <c r="B2189" s="14"/>
      <c r="C2189" s="14"/>
      <c r="D2189" s="14"/>
      <c r="G2189" s="4" t="str">
        <f t="shared" si="136"/>
        <v/>
      </c>
      <c r="H2189" t="s">
        <v>24</v>
      </c>
      <c r="I2189">
        <v>0</v>
      </c>
      <c r="J2189" s="14"/>
      <c r="K2189">
        <v>0</v>
      </c>
      <c r="L2189" s="14"/>
      <c r="M2189" s="14">
        <f t="shared" si="137"/>
        <v>0</v>
      </c>
      <c r="N2189" s="5">
        <f t="shared" si="138"/>
        <v>0</v>
      </c>
      <c r="O2189" s="5" t="str">
        <f t="shared" si="139"/>
        <v/>
      </c>
    </row>
    <row r="2190" spans="2:15" x14ac:dyDescent="0.25">
      <c r="B2190" s="14"/>
      <c r="C2190" s="14"/>
      <c r="D2190" s="14"/>
      <c r="G2190" s="4" t="str">
        <f t="shared" si="136"/>
        <v/>
      </c>
      <c r="H2190" t="s">
        <v>24</v>
      </c>
      <c r="I2190">
        <v>0</v>
      </c>
      <c r="J2190" s="14"/>
      <c r="K2190">
        <v>0</v>
      </c>
      <c r="L2190" s="14"/>
      <c r="M2190" s="14">
        <f t="shared" si="137"/>
        <v>0</v>
      </c>
      <c r="N2190" s="5">
        <f t="shared" si="138"/>
        <v>0</v>
      </c>
      <c r="O2190" s="5" t="str">
        <f t="shared" si="139"/>
        <v/>
      </c>
    </row>
    <row r="2191" spans="2:15" x14ac:dyDescent="0.25">
      <c r="B2191" s="14"/>
      <c r="C2191" s="14"/>
      <c r="D2191" s="14"/>
      <c r="G2191" s="4" t="str">
        <f t="shared" si="136"/>
        <v/>
      </c>
      <c r="H2191" t="s">
        <v>24</v>
      </c>
      <c r="I2191">
        <v>0</v>
      </c>
      <c r="J2191" s="14"/>
      <c r="K2191">
        <v>0</v>
      </c>
      <c r="L2191" s="14"/>
      <c r="M2191" s="14">
        <f t="shared" si="137"/>
        <v>0</v>
      </c>
      <c r="N2191" s="5">
        <f t="shared" si="138"/>
        <v>0</v>
      </c>
      <c r="O2191" s="5" t="str">
        <f t="shared" si="139"/>
        <v/>
      </c>
    </row>
    <row r="2192" spans="2:15" x14ac:dyDescent="0.25">
      <c r="B2192" s="14"/>
      <c r="C2192" s="14"/>
      <c r="D2192" s="14"/>
      <c r="G2192" s="4" t="str">
        <f t="shared" si="136"/>
        <v/>
      </c>
      <c r="H2192" t="s">
        <v>24</v>
      </c>
      <c r="I2192">
        <v>0</v>
      </c>
      <c r="J2192" s="14"/>
      <c r="K2192">
        <v>0</v>
      </c>
      <c r="L2192" s="14"/>
      <c r="M2192" s="14">
        <f t="shared" si="137"/>
        <v>0</v>
      </c>
      <c r="N2192" s="5">
        <f t="shared" si="138"/>
        <v>0</v>
      </c>
      <c r="O2192" s="5" t="str">
        <f t="shared" si="139"/>
        <v/>
      </c>
    </row>
    <row r="2193" spans="2:15" x14ac:dyDescent="0.25">
      <c r="B2193" s="14"/>
      <c r="C2193" s="14"/>
      <c r="D2193" s="14"/>
      <c r="G2193" s="4" t="str">
        <f t="shared" si="136"/>
        <v/>
      </c>
      <c r="H2193" t="s">
        <v>24</v>
      </c>
      <c r="I2193">
        <v>0</v>
      </c>
      <c r="J2193" s="14"/>
      <c r="K2193">
        <v>0</v>
      </c>
      <c r="L2193" s="14"/>
      <c r="M2193" s="14">
        <f t="shared" si="137"/>
        <v>0</v>
      </c>
      <c r="N2193" s="5">
        <f t="shared" si="138"/>
        <v>0</v>
      </c>
      <c r="O2193" s="5" t="str">
        <f t="shared" si="139"/>
        <v/>
      </c>
    </row>
    <row r="2194" spans="2:15" x14ac:dyDescent="0.25">
      <c r="B2194" s="14"/>
      <c r="C2194" s="14"/>
      <c r="D2194" s="14"/>
      <c r="G2194" s="4" t="str">
        <f t="shared" si="136"/>
        <v/>
      </c>
      <c r="H2194" t="s">
        <v>24</v>
      </c>
      <c r="I2194">
        <v>0</v>
      </c>
      <c r="J2194" s="14"/>
      <c r="K2194">
        <v>0</v>
      </c>
      <c r="L2194" s="14"/>
      <c r="M2194" s="14">
        <f t="shared" si="137"/>
        <v>0</v>
      </c>
      <c r="N2194" s="5">
        <f t="shared" si="138"/>
        <v>0</v>
      </c>
      <c r="O2194" s="5" t="str">
        <f t="shared" si="139"/>
        <v/>
      </c>
    </row>
    <row r="2195" spans="2:15" x14ac:dyDescent="0.25">
      <c r="B2195" s="14"/>
      <c r="C2195" s="14"/>
      <c r="D2195" s="14"/>
      <c r="G2195" s="4" t="str">
        <f t="shared" si="136"/>
        <v/>
      </c>
      <c r="H2195" t="s">
        <v>24</v>
      </c>
      <c r="I2195">
        <v>0</v>
      </c>
      <c r="J2195" s="14"/>
      <c r="K2195">
        <v>0</v>
      </c>
      <c r="L2195" s="14"/>
      <c r="M2195" s="14">
        <f t="shared" si="137"/>
        <v>0</v>
      </c>
      <c r="N2195" s="5">
        <f t="shared" si="138"/>
        <v>0</v>
      </c>
      <c r="O2195" s="5" t="str">
        <f t="shared" si="139"/>
        <v/>
      </c>
    </row>
    <row r="2196" spans="2:15" x14ac:dyDescent="0.25">
      <c r="B2196" s="14"/>
      <c r="C2196" s="14"/>
      <c r="D2196" s="14"/>
      <c r="G2196" s="4" t="str">
        <f t="shared" si="136"/>
        <v/>
      </c>
      <c r="H2196" t="s">
        <v>24</v>
      </c>
      <c r="I2196">
        <v>0</v>
      </c>
      <c r="J2196" s="14"/>
      <c r="K2196">
        <v>0</v>
      </c>
      <c r="L2196" s="14"/>
      <c r="M2196" s="14">
        <f t="shared" si="137"/>
        <v>0</v>
      </c>
      <c r="N2196" s="5">
        <f t="shared" si="138"/>
        <v>0</v>
      </c>
      <c r="O2196" s="5" t="str">
        <f t="shared" si="139"/>
        <v/>
      </c>
    </row>
    <row r="2197" spans="2:15" x14ac:dyDescent="0.25">
      <c r="B2197" s="14"/>
      <c r="C2197" s="14"/>
      <c r="D2197" s="14"/>
      <c r="G2197" s="4" t="str">
        <f t="shared" si="136"/>
        <v/>
      </c>
      <c r="H2197" t="s">
        <v>24</v>
      </c>
      <c r="I2197">
        <v>0</v>
      </c>
      <c r="J2197" s="14"/>
      <c r="K2197">
        <v>0</v>
      </c>
      <c r="L2197" s="14"/>
      <c r="M2197" s="14">
        <f t="shared" si="137"/>
        <v>0</v>
      </c>
      <c r="N2197" s="5">
        <f t="shared" si="138"/>
        <v>0</v>
      </c>
      <c r="O2197" s="5" t="str">
        <f t="shared" si="139"/>
        <v/>
      </c>
    </row>
    <row r="2198" spans="2:15" x14ac:dyDescent="0.25">
      <c r="B2198" s="14"/>
      <c r="C2198" s="14"/>
      <c r="D2198" s="14"/>
      <c r="G2198" s="4" t="str">
        <f t="shared" si="136"/>
        <v/>
      </c>
      <c r="H2198" t="s">
        <v>24</v>
      </c>
      <c r="I2198">
        <v>0</v>
      </c>
      <c r="J2198" s="14"/>
      <c r="K2198">
        <v>0</v>
      </c>
      <c r="L2198" s="14"/>
      <c r="M2198" s="14">
        <f t="shared" si="137"/>
        <v>0</v>
      </c>
      <c r="N2198" s="5">
        <f t="shared" si="138"/>
        <v>0</v>
      </c>
      <c r="O2198" s="5" t="str">
        <f t="shared" si="139"/>
        <v/>
      </c>
    </row>
    <row r="2199" spans="2:15" x14ac:dyDescent="0.25">
      <c r="B2199" s="14"/>
      <c r="C2199" s="14"/>
      <c r="D2199" s="14"/>
      <c r="G2199" s="4" t="str">
        <f t="shared" si="136"/>
        <v/>
      </c>
      <c r="H2199" t="s">
        <v>24</v>
      </c>
      <c r="I2199">
        <v>0</v>
      </c>
      <c r="J2199" s="14"/>
      <c r="K2199">
        <v>0</v>
      </c>
      <c r="L2199" s="14"/>
      <c r="M2199" s="14">
        <f t="shared" si="137"/>
        <v>0</v>
      </c>
      <c r="N2199" s="5">
        <f t="shared" si="138"/>
        <v>0</v>
      </c>
      <c r="O2199" s="5" t="str">
        <f t="shared" si="139"/>
        <v/>
      </c>
    </row>
    <row r="2200" spans="2:15" x14ac:dyDescent="0.25">
      <c r="B2200" s="14"/>
      <c r="C2200" s="14"/>
      <c r="D2200" s="14"/>
      <c r="G2200" s="4" t="str">
        <f t="shared" si="136"/>
        <v/>
      </c>
      <c r="H2200" t="s">
        <v>24</v>
      </c>
      <c r="I2200">
        <v>0</v>
      </c>
      <c r="J2200" s="14"/>
      <c r="K2200">
        <v>0</v>
      </c>
      <c r="L2200" s="14"/>
      <c r="M2200" s="14">
        <f t="shared" si="137"/>
        <v>0</v>
      </c>
      <c r="N2200" s="5">
        <f t="shared" si="138"/>
        <v>0</v>
      </c>
      <c r="O2200" s="5" t="str">
        <f t="shared" si="139"/>
        <v/>
      </c>
    </row>
    <row r="2201" spans="2:15" x14ac:dyDescent="0.25">
      <c r="B2201" s="14"/>
      <c r="C2201" s="14"/>
      <c r="D2201" s="14"/>
      <c r="G2201" s="4" t="str">
        <f t="shared" si="136"/>
        <v/>
      </c>
      <c r="H2201" t="s">
        <v>24</v>
      </c>
      <c r="I2201">
        <v>0</v>
      </c>
      <c r="J2201" s="14"/>
      <c r="K2201">
        <v>0</v>
      </c>
      <c r="L2201" s="14"/>
      <c r="M2201" s="14">
        <f t="shared" si="137"/>
        <v>0</v>
      </c>
      <c r="N2201" s="5">
        <f t="shared" si="138"/>
        <v>0</v>
      </c>
      <c r="O2201" s="5" t="str">
        <f t="shared" si="139"/>
        <v/>
      </c>
    </row>
    <row r="2202" spans="2:15" x14ac:dyDescent="0.25">
      <c r="B2202" s="14"/>
      <c r="C2202" s="14"/>
      <c r="D2202" s="14"/>
      <c r="G2202" s="4" t="str">
        <f t="shared" si="136"/>
        <v/>
      </c>
      <c r="H2202" t="s">
        <v>24</v>
      </c>
      <c r="I2202">
        <v>0</v>
      </c>
      <c r="J2202" s="14"/>
      <c r="K2202">
        <v>0</v>
      </c>
      <c r="L2202" s="14"/>
      <c r="M2202" s="14">
        <f t="shared" si="137"/>
        <v>0</v>
      </c>
      <c r="N2202" s="5">
        <f t="shared" si="138"/>
        <v>0</v>
      </c>
      <c r="O2202" s="5" t="str">
        <f t="shared" si="139"/>
        <v/>
      </c>
    </row>
    <row r="2203" spans="2:15" x14ac:dyDescent="0.25">
      <c r="B2203" s="14"/>
      <c r="C2203" s="14"/>
      <c r="D2203" s="14"/>
      <c r="G2203" s="4" t="str">
        <f t="shared" si="136"/>
        <v/>
      </c>
      <c r="H2203" t="s">
        <v>24</v>
      </c>
      <c r="I2203">
        <v>0</v>
      </c>
      <c r="J2203" s="14"/>
      <c r="K2203">
        <v>0</v>
      </c>
      <c r="L2203" s="14"/>
      <c r="M2203" s="14">
        <f t="shared" si="137"/>
        <v>0</v>
      </c>
      <c r="N2203" s="5">
        <f t="shared" si="138"/>
        <v>0</v>
      </c>
      <c r="O2203" s="5" t="str">
        <f t="shared" si="139"/>
        <v/>
      </c>
    </row>
    <row r="2204" spans="2:15" x14ac:dyDescent="0.25">
      <c r="B2204" s="14"/>
      <c r="C2204" s="14"/>
      <c r="D2204" s="14"/>
      <c r="G2204" s="4" t="str">
        <f t="shared" si="136"/>
        <v/>
      </c>
      <c r="H2204" t="s">
        <v>24</v>
      </c>
      <c r="I2204">
        <v>0</v>
      </c>
      <c r="J2204" s="14"/>
      <c r="K2204">
        <v>0</v>
      </c>
      <c r="L2204" s="14"/>
      <c r="M2204" s="14">
        <f t="shared" si="137"/>
        <v>0</v>
      </c>
      <c r="N2204" s="5">
        <f t="shared" si="138"/>
        <v>0</v>
      </c>
      <c r="O2204" s="5" t="str">
        <f t="shared" si="139"/>
        <v/>
      </c>
    </row>
    <row r="2205" spans="2:15" x14ac:dyDescent="0.25">
      <c r="B2205" s="14"/>
      <c r="C2205" s="14"/>
      <c r="D2205" s="14"/>
      <c r="G2205" s="4" t="str">
        <f t="shared" si="136"/>
        <v/>
      </c>
      <c r="H2205" t="s">
        <v>24</v>
      </c>
      <c r="I2205">
        <v>0</v>
      </c>
      <c r="J2205" s="14"/>
      <c r="K2205">
        <v>0</v>
      </c>
      <c r="L2205" s="14"/>
      <c r="M2205" s="14">
        <f t="shared" si="137"/>
        <v>0</v>
      </c>
      <c r="N2205" s="5">
        <f t="shared" si="138"/>
        <v>0</v>
      </c>
      <c r="O2205" s="5" t="str">
        <f t="shared" si="139"/>
        <v/>
      </c>
    </row>
    <row r="2206" spans="2:15" x14ac:dyDescent="0.25">
      <c r="B2206" s="14"/>
      <c r="C2206" s="14"/>
      <c r="D2206" s="14"/>
      <c r="G2206" s="4" t="str">
        <f t="shared" si="136"/>
        <v/>
      </c>
      <c r="H2206" t="s">
        <v>24</v>
      </c>
      <c r="I2206">
        <v>0</v>
      </c>
      <c r="J2206" s="14"/>
      <c r="K2206">
        <v>0</v>
      </c>
      <c r="L2206" s="14"/>
      <c r="M2206" s="14">
        <f t="shared" si="137"/>
        <v>0</v>
      </c>
      <c r="N2206" s="5">
        <f t="shared" si="138"/>
        <v>0</v>
      </c>
      <c r="O2206" s="5" t="str">
        <f t="shared" si="139"/>
        <v/>
      </c>
    </row>
    <row r="2207" spans="2:15" x14ac:dyDescent="0.25">
      <c r="B2207" s="14"/>
      <c r="C2207" s="14"/>
      <c r="D2207" s="14"/>
      <c r="G2207" s="4" t="str">
        <f t="shared" si="136"/>
        <v/>
      </c>
      <c r="H2207" t="s">
        <v>24</v>
      </c>
      <c r="I2207">
        <v>0</v>
      </c>
      <c r="J2207" s="14"/>
      <c r="K2207">
        <v>0</v>
      </c>
      <c r="L2207" s="14"/>
      <c r="M2207" s="14">
        <f t="shared" si="137"/>
        <v>0</v>
      </c>
      <c r="N2207" s="5">
        <f t="shared" si="138"/>
        <v>0</v>
      </c>
      <c r="O2207" s="5" t="str">
        <f t="shared" si="139"/>
        <v/>
      </c>
    </row>
    <row r="2208" spans="2:15" x14ac:dyDescent="0.25">
      <c r="B2208" s="14"/>
      <c r="C2208" s="14"/>
      <c r="D2208" s="14"/>
      <c r="G2208" s="4" t="str">
        <f t="shared" si="136"/>
        <v/>
      </c>
      <c r="H2208" t="s">
        <v>24</v>
      </c>
      <c r="I2208">
        <v>0</v>
      </c>
      <c r="J2208" s="14"/>
      <c r="K2208">
        <v>0</v>
      </c>
      <c r="L2208" s="14"/>
      <c r="M2208" s="14">
        <f t="shared" si="137"/>
        <v>0</v>
      </c>
      <c r="N2208" s="5">
        <f t="shared" si="138"/>
        <v>0</v>
      </c>
      <c r="O2208" s="5" t="str">
        <f t="shared" si="139"/>
        <v/>
      </c>
    </row>
    <row r="2209" spans="2:15" x14ac:dyDescent="0.25">
      <c r="B2209" s="14"/>
      <c r="C2209" s="14"/>
      <c r="D2209" s="14"/>
      <c r="G2209" s="4" t="str">
        <f t="shared" si="136"/>
        <v/>
      </c>
      <c r="H2209" t="s">
        <v>24</v>
      </c>
      <c r="I2209">
        <v>0</v>
      </c>
      <c r="J2209" s="14"/>
      <c r="K2209">
        <v>0</v>
      </c>
      <c r="L2209" s="14"/>
      <c r="M2209" s="14">
        <f t="shared" si="137"/>
        <v>0</v>
      </c>
      <c r="N2209" s="5">
        <f t="shared" si="138"/>
        <v>0</v>
      </c>
      <c r="O2209" s="5" t="str">
        <f t="shared" si="139"/>
        <v/>
      </c>
    </row>
    <row r="2210" spans="2:15" x14ac:dyDescent="0.25">
      <c r="B2210" s="14"/>
      <c r="C2210" s="14"/>
      <c r="D2210" s="14"/>
      <c r="G2210" s="4" t="str">
        <f t="shared" si="136"/>
        <v/>
      </c>
      <c r="H2210" t="s">
        <v>24</v>
      </c>
      <c r="I2210">
        <v>0</v>
      </c>
      <c r="J2210" s="14"/>
      <c r="K2210">
        <v>0</v>
      </c>
      <c r="L2210" s="14"/>
      <c r="M2210" s="14">
        <f t="shared" si="137"/>
        <v>0</v>
      </c>
      <c r="N2210" s="5">
        <f t="shared" si="138"/>
        <v>0</v>
      </c>
      <c r="O2210" s="5" t="str">
        <f t="shared" si="139"/>
        <v/>
      </c>
    </row>
    <row r="2211" spans="2:15" x14ac:dyDescent="0.25">
      <c r="B2211" s="14"/>
      <c r="C2211" s="14"/>
      <c r="D2211" s="14"/>
      <c r="G2211" s="4" t="str">
        <f t="shared" si="136"/>
        <v/>
      </c>
      <c r="H2211" t="s">
        <v>24</v>
      </c>
      <c r="I2211">
        <v>0</v>
      </c>
      <c r="J2211" s="14"/>
      <c r="K2211">
        <v>0</v>
      </c>
      <c r="L2211" s="14"/>
      <c r="M2211" s="14">
        <f t="shared" si="137"/>
        <v>0</v>
      </c>
      <c r="N2211" s="5">
        <f t="shared" si="138"/>
        <v>0</v>
      </c>
      <c r="O2211" s="5" t="str">
        <f t="shared" si="139"/>
        <v/>
      </c>
    </row>
    <row r="2212" spans="2:15" x14ac:dyDescent="0.25">
      <c r="B2212" s="14"/>
      <c r="C2212" s="14"/>
      <c r="D2212" s="14"/>
      <c r="G2212" s="4" t="str">
        <f t="shared" si="136"/>
        <v/>
      </c>
      <c r="H2212" t="s">
        <v>24</v>
      </c>
      <c r="I2212">
        <v>0</v>
      </c>
      <c r="J2212" s="14"/>
      <c r="K2212">
        <v>0</v>
      </c>
      <c r="L2212" s="14"/>
      <c r="M2212" s="14">
        <f t="shared" si="137"/>
        <v>0</v>
      </c>
      <c r="N2212" s="5">
        <f t="shared" si="138"/>
        <v>0</v>
      </c>
      <c r="O2212" s="5" t="str">
        <f t="shared" si="139"/>
        <v/>
      </c>
    </row>
    <row r="2213" spans="2:15" x14ac:dyDescent="0.25">
      <c r="B2213" s="14"/>
      <c r="C2213" s="14"/>
      <c r="D2213" s="14"/>
      <c r="G2213" s="4" t="str">
        <f t="shared" si="136"/>
        <v/>
      </c>
      <c r="H2213" t="s">
        <v>24</v>
      </c>
      <c r="I2213">
        <v>0</v>
      </c>
      <c r="J2213" s="14"/>
      <c r="K2213">
        <v>0</v>
      </c>
      <c r="L2213" s="14"/>
      <c r="M2213" s="14">
        <f t="shared" si="137"/>
        <v>0</v>
      </c>
      <c r="N2213" s="5">
        <f t="shared" si="138"/>
        <v>0</v>
      </c>
      <c r="O2213" s="5" t="str">
        <f t="shared" si="139"/>
        <v/>
      </c>
    </row>
    <row r="2214" spans="2:15" x14ac:dyDescent="0.25">
      <c r="B2214" s="14"/>
      <c r="C2214" s="14"/>
      <c r="D2214" s="14"/>
      <c r="G2214" s="4" t="str">
        <f t="shared" si="136"/>
        <v/>
      </c>
      <c r="H2214" t="s">
        <v>24</v>
      </c>
      <c r="I2214">
        <v>0</v>
      </c>
      <c r="J2214" s="14"/>
      <c r="K2214">
        <v>0</v>
      </c>
      <c r="L2214" s="14"/>
      <c r="M2214" s="14">
        <f t="shared" si="137"/>
        <v>0</v>
      </c>
      <c r="N2214" s="5">
        <f t="shared" si="138"/>
        <v>0</v>
      </c>
      <c r="O2214" s="5" t="str">
        <f t="shared" si="139"/>
        <v/>
      </c>
    </row>
    <row r="2215" spans="2:15" x14ac:dyDescent="0.25">
      <c r="B2215" s="14"/>
      <c r="C2215" s="14"/>
      <c r="D2215" s="14"/>
      <c r="G2215" s="4" t="str">
        <f t="shared" si="136"/>
        <v/>
      </c>
      <c r="H2215" t="s">
        <v>24</v>
      </c>
      <c r="I2215">
        <v>0</v>
      </c>
      <c r="J2215" s="14"/>
      <c r="K2215">
        <v>0</v>
      </c>
      <c r="L2215" s="14"/>
      <c r="M2215" s="14">
        <f t="shared" si="137"/>
        <v>0</v>
      </c>
      <c r="N2215" s="5">
        <f t="shared" si="138"/>
        <v>0</v>
      </c>
      <c r="O2215" s="5" t="str">
        <f t="shared" si="139"/>
        <v/>
      </c>
    </row>
    <row r="2216" spans="2:15" x14ac:dyDescent="0.25">
      <c r="B2216" s="14"/>
      <c r="C2216" s="14"/>
      <c r="D2216" s="14"/>
      <c r="G2216" s="4" t="str">
        <f t="shared" si="136"/>
        <v/>
      </c>
      <c r="H2216" t="s">
        <v>24</v>
      </c>
      <c r="I2216">
        <v>0</v>
      </c>
      <c r="J2216" s="14"/>
      <c r="K2216">
        <v>0</v>
      </c>
      <c r="L2216" s="14"/>
      <c r="M2216" s="14">
        <f t="shared" si="137"/>
        <v>0</v>
      </c>
      <c r="N2216" s="5">
        <f t="shared" si="138"/>
        <v>0</v>
      </c>
      <c r="O2216" s="5" t="str">
        <f t="shared" si="139"/>
        <v/>
      </c>
    </row>
    <row r="2217" spans="2:15" x14ac:dyDescent="0.25">
      <c r="B2217" s="14"/>
      <c r="C2217" s="14"/>
      <c r="D2217" s="14"/>
      <c r="G2217" s="4" t="str">
        <f t="shared" si="136"/>
        <v/>
      </c>
      <c r="H2217" t="s">
        <v>24</v>
      </c>
      <c r="I2217">
        <v>0</v>
      </c>
      <c r="J2217" s="14"/>
      <c r="K2217">
        <v>0</v>
      </c>
      <c r="L2217" s="14"/>
      <c r="M2217" s="14">
        <f t="shared" si="137"/>
        <v>0</v>
      </c>
      <c r="N2217" s="5">
        <f t="shared" si="138"/>
        <v>0</v>
      </c>
      <c r="O2217" s="5" t="str">
        <f t="shared" si="139"/>
        <v/>
      </c>
    </row>
    <row r="2218" spans="2:15" x14ac:dyDescent="0.25">
      <c r="B2218" s="14"/>
      <c r="C2218" s="14"/>
      <c r="D2218" s="14"/>
      <c r="G2218" s="4" t="str">
        <f t="shared" si="136"/>
        <v/>
      </c>
      <c r="H2218" t="s">
        <v>24</v>
      </c>
      <c r="I2218">
        <v>0</v>
      </c>
      <c r="J2218" s="14"/>
      <c r="K2218">
        <v>0</v>
      </c>
      <c r="L2218" s="14"/>
      <c r="M2218" s="14">
        <f t="shared" si="137"/>
        <v>0</v>
      </c>
      <c r="N2218" s="5">
        <f t="shared" si="138"/>
        <v>0</v>
      </c>
      <c r="O2218" s="5" t="str">
        <f t="shared" si="139"/>
        <v/>
      </c>
    </row>
    <row r="2219" spans="2:15" x14ac:dyDescent="0.25">
      <c r="B2219" s="14"/>
      <c r="C2219" s="14"/>
      <c r="D2219" s="14"/>
      <c r="G2219" s="4" t="str">
        <f t="shared" si="136"/>
        <v/>
      </c>
      <c r="H2219" t="s">
        <v>24</v>
      </c>
      <c r="I2219">
        <v>0</v>
      </c>
      <c r="J2219" s="14"/>
      <c r="K2219">
        <v>0</v>
      </c>
      <c r="L2219" s="14"/>
      <c r="M2219" s="14">
        <f t="shared" si="137"/>
        <v>0</v>
      </c>
      <c r="N2219" s="5">
        <f t="shared" si="138"/>
        <v>0</v>
      </c>
      <c r="O2219" s="5" t="str">
        <f t="shared" si="139"/>
        <v/>
      </c>
    </row>
    <row r="2220" spans="2:15" x14ac:dyDescent="0.25">
      <c r="B2220" s="14"/>
      <c r="C2220" s="14"/>
      <c r="D2220" s="14"/>
      <c r="G2220" s="4" t="str">
        <f t="shared" si="136"/>
        <v/>
      </c>
      <c r="H2220" t="s">
        <v>24</v>
      </c>
      <c r="I2220">
        <v>0</v>
      </c>
      <c r="J2220" s="14"/>
      <c r="K2220">
        <v>0</v>
      </c>
      <c r="L2220" s="14"/>
      <c r="M2220" s="14">
        <f t="shared" si="137"/>
        <v>0</v>
      </c>
      <c r="N2220" s="5">
        <f t="shared" si="138"/>
        <v>0</v>
      </c>
      <c r="O2220" s="5" t="str">
        <f t="shared" si="139"/>
        <v/>
      </c>
    </row>
    <row r="2221" spans="2:15" x14ac:dyDescent="0.25">
      <c r="B2221" s="14"/>
      <c r="C2221" s="14"/>
      <c r="D2221" s="14"/>
      <c r="G2221" s="4" t="str">
        <f t="shared" si="136"/>
        <v/>
      </c>
      <c r="H2221" t="s">
        <v>24</v>
      </c>
      <c r="I2221">
        <v>0</v>
      </c>
      <c r="J2221" s="14"/>
      <c r="K2221">
        <v>0</v>
      </c>
      <c r="L2221" s="14"/>
      <c r="M2221" s="14">
        <f t="shared" si="137"/>
        <v>0</v>
      </c>
      <c r="N2221" s="5">
        <f t="shared" si="138"/>
        <v>0</v>
      </c>
      <c r="O2221" s="5" t="str">
        <f t="shared" si="139"/>
        <v/>
      </c>
    </row>
    <row r="2222" spans="2:15" x14ac:dyDescent="0.25">
      <c r="B2222" s="14"/>
      <c r="C2222" s="14"/>
      <c r="D2222" s="14"/>
      <c r="G2222" s="4" t="str">
        <f t="shared" si="136"/>
        <v/>
      </c>
      <c r="H2222" t="s">
        <v>24</v>
      </c>
      <c r="I2222">
        <v>0</v>
      </c>
      <c r="J2222" s="14"/>
      <c r="K2222">
        <v>0</v>
      </c>
      <c r="L2222" s="14"/>
      <c r="M2222" s="14">
        <f t="shared" si="137"/>
        <v>0</v>
      </c>
      <c r="N2222" s="5">
        <f t="shared" si="138"/>
        <v>0</v>
      </c>
      <c r="O2222" s="5" t="str">
        <f t="shared" si="139"/>
        <v/>
      </c>
    </row>
    <row r="2223" spans="2:15" x14ac:dyDescent="0.25">
      <c r="B2223" s="14"/>
      <c r="C2223" s="14"/>
      <c r="D2223" s="14"/>
      <c r="G2223" s="4" t="str">
        <f t="shared" si="136"/>
        <v/>
      </c>
      <c r="H2223" t="s">
        <v>24</v>
      </c>
      <c r="I2223">
        <v>0</v>
      </c>
      <c r="J2223" s="14"/>
      <c r="K2223">
        <v>0</v>
      </c>
      <c r="L2223" s="14"/>
      <c r="M2223" s="14">
        <f t="shared" si="137"/>
        <v>0</v>
      </c>
      <c r="N2223" s="5">
        <f t="shared" si="138"/>
        <v>0</v>
      </c>
      <c r="O2223" s="5" t="str">
        <f t="shared" si="139"/>
        <v/>
      </c>
    </row>
    <row r="2224" spans="2:15" x14ac:dyDescent="0.25">
      <c r="B2224" s="14"/>
      <c r="C2224" s="14"/>
      <c r="D2224" s="14"/>
      <c r="G2224" s="4" t="str">
        <f t="shared" si="136"/>
        <v/>
      </c>
      <c r="H2224" t="s">
        <v>24</v>
      </c>
      <c r="I2224">
        <v>0</v>
      </c>
      <c r="J2224" s="14"/>
      <c r="K2224">
        <v>0</v>
      </c>
      <c r="L2224" s="14"/>
      <c r="M2224" s="14">
        <f t="shared" si="137"/>
        <v>0</v>
      </c>
      <c r="N2224" s="5">
        <f t="shared" si="138"/>
        <v>0</v>
      </c>
      <c r="O2224" s="5" t="str">
        <f t="shared" si="139"/>
        <v/>
      </c>
    </row>
    <row r="2225" spans="2:15" x14ac:dyDescent="0.25">
      <c r="B2225" s="14"/>
      <c r="C2225" s="14"/>
      <c r="D2225" s="14"/>
      <c r="G2225" s="4" t="str">
        <f t="shared" si="136"/>
        <v/>
      </c>
      <c r="H2225" t="s">
        <v>24</v>
      </c>
      <c r="I2225">
        <v>0</v>
      </c>
      <c r="J2225" s="14"/>
      <c r="K2225">
        <v>0</v>
      </c>
      <c r="L2225" s="14"/>
      <c r="M2225" s="14">
        <f t="shared" si="137"/>
        <v>0</v>
      </c>
      <c r="N2225" s="5">
        <f t="shared" si="138"/>
        <v>0</v>
      </c>
      <c r="O2225" s="5" t="str">
        <f t="shared" si="139"/>
        <v/>
      </c>
    </row>
    <row r="2226" spans="2:15" x14ac:dyDescent="0.25">
      <c r="B2226" s="14"/>
      <c r="C2226" s="14"/>
      <c r="D2226" s="14"/>
      <c r="G2226" s="4" t="str">
        <f t="shared" si="136"/>
        <v/>
      </c>
      <c r="H2226" t="s">
        <v>24</v>
      </c>
      <c r="I2226">
        <v>0</v>
      </c>
      <c r="J2226" s="14"/>
      <c r="K2226">
        <v>0</v>
      </c>
      <c r="L2226" s="14"/>
      <c r="M2226" s="14">
        <f t="shared" si="137"/>
        <v>0</v>
      </c>
      <c r="N2226" s="5">
        <f t="shared" si="138"/>
        <v>0</v>
      </c>
      <c r="O2226" s="5" t="str">
        <f t="shared" si="139"/>
        <v/>
      </c>
    </row>
    <row r="2227" spans="2:15" x14ac:dyDescent="0.25">
      <c r="B2227" s="14"/>
      <c r="C2227" s="14"/>
      <c r="D2227" s="14"/>
      <c r="G2227" s="4" t="str">
        <f t="shared" si="136"/>
        <v/>
      </c>
      <c r="H2227" t="s">
        <v>24</v>
      </c>
      <c r="I2227">
        <v>0</v>
      </c>
      <c r="J2227" s="14"/>
      <c r="K2227">
        <v>0</v>
      </c>
      <c r="L2227" s="14"/>
      <c r="M2227" s="14">
        <f t="shared" si="137"/>
        <v>0</v>
      </c>
      <c r="N2227" s="5">
        <f t="shared" si="138"/>
        <v>0</v>
      </c>
      <c r="O2227" s="5" t="str">
        <f t="shared" si="139"/>
        <v/>
      </c>
    </row>
    <row r="2228" spans="2:15" x14ac:dyDescent="0.25">
      <c r="B2228" s="14"/>
      <c r="C2228" s="14"/>
      <c r="D2228" s="14"/>
      <c r="G2228" s="4" t="str">
        <f t="shared" si="136"/>
        <v/>
      </c>
      <c r="H2228" t="s">
        <v>24</v>
      </c>
      <c r="I2228">
        <v>0</v>
      </c>
      <c r="J2228" s="14"/>
      <c r="K2228">
        <v>0</v>
      </c>
      <c r="L2228" s="14"/>
      <c r="M2228" s="14">
        <f t="shared" si="137"/>
        <v>0</v>
      </c>
      <c r="N2228" s="5">
        <f t="shared" si="138"/>
        <v>0</v>
      </c>
      <c r="O2228" s="5" t="str">
        <f t="shared" si="139"/>
        <v/>
      </c>
    </row>
    <row r="2229" spans="2:15" x14ac:dyDescent="0.25">
      <c r="B2229" s="14"/>
      <c r="C2229" s="14"/>
      <c r="D2229" s="14"/>
      <c r="G2229" s="4" t="str">
        <f t="shared" si="136"/>
        <v/>
      </c>
      <c r="H2229" t="s">
        <v>24</v>
      </c>
      <c r="I2229">
        <v>0</v>
      </c>
      <c r="J2229" s="14"/>
      <c r="K2229">
        <v>0</v>
      </c>
      <c r="L2229" s="14"/>
      <c r="M2229" s="14">
        <f t="shared" si="137"/>
        <v>0</v>
      </c>
      <c r="N2229" s="5">
        <f t="shared" si="138"/>
        <v>0</v>
      </c>
      <c r="O2229" s="5" t="str">
        <f t="shared" si="139"/>
        <v/>
      </c>
    </row>
    <row r="2230" spans="2:15" x14ac:dyDescent="0.25">
      <c r="B2230" s="14"/>
      <c r="C2230" s="14"/>
      <c r="D2230" s="14"/>
      <c r="G2230" s="4" t="str">
        <f t="shared" si="136"/>
        <v/>
      </c>
      <c r="H2230" t="s">
        <v>24</v>
      </c>
      <c r="I2230">
        <v>0</v>
      </c>
      <c r="J2230" s="14"/>
      <c r="K2230">
        <v>0</v>
      </c>
      <c r="L2230" s="14"/>
      <c r="M2230" s="14">
        <f t="shared" si="137"/>
        <v>0</v>
      </c>
      <c r="N2230" s="5">
        <f t="shared" si="138"/>
        <v>0</v>
      </c>
      <c r="O2230" s="5" t="str">
        <f t="shared" si="139"/>
        <v/>
      </c>
    </row>
    <row r="2231" spans="2:15" x14ac:dyDescent="0.25">
      <c r="B2231" s="14"/>
      <c r="C2231" s="14"/>
      <c r="D2231" s="14"/>
      <c r="G2231" s="4" t="str">
        <f t="shared" si="136"/>
        <v/>
      </c>
      <c r="H2231" t="s">
        <v>24</v>
      </c>
      <c r="I2231">
        <v>0</v>
      </c>
      <c r="J2231" s="14"/>
      <c r="K2231">
        <v>0</v>
      </c>
      <c r="L2231" s="14"/>
      <c r="M2231" s="14">
        <f t="shared" si="137"/>
        <v>0</v>
      </c>
      <c r="N2231" s="5">
        <f t="shared" si="138"/>
        <v>0</v>
      </c>
      <c r="O2231" s="5" t="str">
        <f t="shared" si="139"/>
        <v/>
      </c>
    </row>
    <row r="2232" spans="2:15" x14ac:dyDescent="0.25">
      <c r="B2232" s="14"/>
      <c r="C2232" s="14"/>
      <c r="D2232" s="14"/>
      <c r="G2232" s="4" t="str">
        <f t="shared" si="136"/>
        <v/>
      </c>
      <c r="H2232" t="s">
        <v>24</v>
      </c>
      <c r="I2232">
        <v>0</v>
      </c>
      <c r="J2232" s="14"/>
      <c r="K2232">
        <v>0</v>
      </c>
      <c r="L2232" s="14"/>
      <c r="M2232" s="14">
        <f t="shared" si="137"/>
        <v>0</v>
      </c>
      <c r="N2232" s="5">
        <f t="shared" si="138"/>
        <v>0</v>
      </c>
      <c r="O2232" s="5" t="str">
        <f t="shared" si="139"/>
        <v/>
      </c>
    </row>
    <row r="2233" spans="2:15" x14ac:dyDescent="0.25">
      <c r="B2233" s="14"/>
      <c r="C2233" s="14"/>
      <c r="D2233" s="14"/>
      <c r="G2233" s="4" t="str">
        <f t="shared" si="136"/>
        <v/>
      </c>
      <c r="H2233" t="s">
        <v>24</v>
      </c>
      <c r="I2233">
        <v>0</v>
      </c>
      <c r="J2233" s="14"/>
      <c r="K2233">
        <v>0</v>
      </c>
      <c r="L2233" s="14"/>
      <c r="M2233" s="14">
        <f t="shared" si="137"/>
        <v>0</v>
      </c>
      <c r="N2233" s="5">
        <f t="shared" si="138"/>
        <v>0</v>
      </c>
      <c r="O2233" s="5" t="str">
        <f t="shared" si="139"/>
        <v/>
      </c>
    </row>
    <row r="2234" spans="2:15" x14ac:dyDescent="0.25">
      <c r="B2234" s="14"/>
      <c r="C2234" s="14"/>
      <c r="D2234" s="14"/>
      <c r="G2234" s="4" t="str">
        <f t="shared" si="136"/>
        <v/>
      </c>
      <c r="H2234" t="s">
        <v>24</v>
      </c>
      <c r="I2234">
        <v>0</v>
      </c>
      <c r="J2234" s="14"/>
      <c r="K2234">
        <v>0</v>
      </c>
      <c r="L2234" s="14"/>
      <c r="M2234" s="14">
        <f t="shared" si="137"/>
        <v>0</v>
      </c>
      <c r="N2234" s="5">
        <f t="shared" si="138"/>
        <v>0</v>
      </c>
      <c r="O2234" s="5" t="str">
        <f t="shared" si="139"/>
        <v/>
      </c>
    </row>
    <row r="2235" spans="2:15" x14ac:dyDescent="0.25">
      <c r="B2235" s="14"/>
      <c r="C2235" s="14"/>
      <c r="D2235" s="14"/>
      <c r="G2235" s="4" t="str">
        <f t="shared" si="136"/>
        <v/>
      </c>
      <c r="H2235" t="s">
        <v>24</v>
      </c>
      <c r="I2235">
        <v>0</v>
      </c>
      <c r="J2235" s="14"/>
      <c r="K2235">
        <v>0</v>
      </c>
      <c r="L2235" s="14"/>
      <c r="M2235" s="14">
        <f t="shared" si="137"/>
        <v>0</v>
      </c>
      <c r="N2235" s="5">
        <f t="shared" si="138"/>
        <v>0</v>
      </c>
      <c r="O2235" s="5" t="str">
        <f t="shared" si="139"/>
        <v/>
      </c>
    </row>
    <row r="2236" spans="2:15" x14ac:dyDescent="0.25">
      <c r="B2236" s="14"/>
      <c r="C2236" s="14"/>
      <c r="D2236" s="14"/>
      <c r="G2236" s="4" t="str">
        <f t="shared" si="136"/>
        <v/>
      </c>
      <c r="H2236" t="s">
        <v>24</v>
      </c>
      <c r="I2236">
        <v>0</v>
      </c>
      <c r="J2236" s="14"/>
      <c r="K2236">
        <v>0</v>
      </c>
      <c r="L2236" s="14"/>
      <c r="M2236" s="14">
        <f t="shared" si="137"/>
        <v>0</v>
      </c>
      <c r="N2236" s="5">
        <f t="shared" si="138"/>
        <v>0</v>
      </c>
      <c r="O2236" s="5" t="str">
        <f t="shared" si="139"/>
        <v/>
      </c>
    </row>
    <row r="2237" spans="2:15" x14ac:dyDescent="0.25">
      <c r="B2237" s="14"/>
      <c r="C2237" s="14"/>
      <c r="D2237" s="14"/>
      <c r="G2237" s="4" t="str">
        <f t="shared" si="136"/>
        <v/>
      </c>
      <c r="H2237" t="s">
        <v>24</v>
      </c>
      <c r="I2237">
        <v>0</v>
      </c>
      <c r="J2237" s="14"/>
      <c r="K2237">
        <v>0</v>
      </c>
      <c r="L2237" s="14"/>
      <c r="M2237" s="14">
        <f t="shared" si="137"/>
        <v>0</v>
      </c>
      <c r="N2237" s="5">
        <f t="shared" si="138"/>
        <v>0</v>
      </c>
      <c r="O2237" s="5" t="str">
        <f t="shared" si="139"/>
        <v/>
      </c>
    </row>
    <row r="2238" spans="2:15" x14ac:dyDescent="0.25">
      <c r="B2238" s="14"/>
      <c r="C2238" s="14"/>
      <c r="D2238" s="14"/>
      <c r="G2238" s="4" t="str">
        <f t="shared" si="136"/>
        <v/>
      </c>
      <c r="H2238" t="s">
        <v>24</v>
      </c>
      <c r="I2238">
        <v>0</v>
      </c>
      <c r="J2238" s="14"/>
      <c r="K2238">
        <v>0</v>
      </c>
      <c r="L2238" s="14"/>
      <c r="M2238" s="14">
        <f t="shared" si="137"/>
        <v>0</v>
      </c>
      <c r="N2238" s="5">
        <f t="shared" si="138"/>
        <v>0</v>
      </c>
      <c r="O2238" s="5" t="str">
        <f t="shared" si="139"/>
        <v/>
      </c>
    </row>
    <row r="2239" spans="2:15" x14ac:dyDescent="0.25">
      <c r="B2239" s="14"/>
      <c r="C2239" s="14"/>
      <c r="D2239" s="14"/>
      <c r="G2239" s="4" t="str">
        <f t="shared" si="136"/>
        <v/>
      </c>
      <c r="H2239" t="s">
        <v>24</v>
      </c>
      <c r="I2239">
        <v>0</v>
      </c>
      <c r="J2239" s="14"/>
      <c r="K2239">
        <v>0</v>
      </c>
      <c r="L2239" s="14"/>
      <c r="M2239" s="14">
        <f t="shared" si="137"/>
        <v>0</v>
      </c>
      <c r="N2239" s="5">
        <f t="shared" si="138"/>
        <v>0</v>
      </c>
      <c r="O2239" s="5" t="str">
        <f t="shared" si="139"/>
        <v/>
      </c>
    </row>
    <row r="2240" spans="2:15" x14ac:dyDescent="0.25">
      <c r="B2240" s="14"/>
      <c r="C2240" s="14"/>
      <c r="D2240" s="14"/>
      <c r="G2240" s="4" t="str">
        <f t="shared" si="136"/>
        <v/>
      </c>
      <c r="H2240" t="s">
        <v>24</v>
      </c>
      <c r="I2240">
        <v>0</v>
      </c>
      <c r="J2240" s="14"/>
      <c r="K2240">
        <v>0</v>
      </c>
      <c r="L2240" s="14"/>
      <c r="M2240" s="14">
        <f t="shared" si="137"/>
        <v>0</v>
      </c>
      <c r="N2240" s="5">
        <f t="shared" si="138"/>
        <v>0</v>
      </c>
      <c r="O2240" s="5" t="str">
        <f t="shared" si="139"/>
        <v/>
      </c>
    </row>
    <row r="2241" spans="2:15" x14ac:dyDescent="0.25">
      <c r="B2241" s="14"/>
      <c r="C2241" s="14"/>
      <c r="D2241" s="14"/>
      <c r="G2241" s="4" t="str">
        <f t="shared" si="136"/>
        <v/>
      </c>
      <c r="H2241" t="s">
        <v>24</v>
      </c>
      <c r="I2241">
        <v>0</v>
      </c>
      <c r="J2241" s="14"/>
      <c r="K2241">
        <v>0</v>
      </c>
      <c r="L2241" s="14"/>
      <c r="M2241" s="14">
        <f t="shared" si="137"/>
        <v>0</v>
      </c>
      <c r="N2241" s="5">
        <f t="shared" si="138"/>
        <v>0</v>
      </c>
      <c r="O2241" s="5" t="str">
        <f t="shared" si="139"/>
        <v/>
      </c>
    </row>
    <row r="2242" spans="2:15" x14ac:dyDescent="0.25">
      <c r="B2242" s="14"/>
      <c r="C2242" s="14"/>
      <c r="D2242" s="14"/>
      <c r="G2242" s="4" t="str">
        <f t="shared" si="136"/>
        <v/>
      </c>
      <c r="H2242" t="s">
        <v>24</v>
      </c>
      <c r="I2242">
        <v>0</v>
      </c>
      <c r="J2242" s="14"/>
      <c r="K2242">
        <v>0</v>
      </c>
      <c r="L2242" s="14"/>
      <c r="M2242" s="14">
        <f t="shared" si="137"/>
        <v>0</v>
      </c>
      <c r="N2242" s="5">
        <f t="shared" si="138"/>
        <v>0</v>
      </c>
      <c r="O2242" s="5" t="str">
        <f t="shared" si="139"/>
        <v/>
      </c>
    </row>
    <row r="2243" spans="2:15" x14ac:dyDescent="0.25">
      <c r="B2243" s="14"/>
      <c r="C2243" s="14"/>
      <c r="D2243" s="14"/>
      <c r="G2243" s="4" t="str">
        <f t="shared" si="136"/>
        <v/>
      </c>
      <c r="H2243" t="s">
        <v>24</v>
      </c>
      <c r="I2243">
        <v>0</v>
      </c>
      <c r="J2243" s="14"/>
      <c r="K2243">
        <v>0</v>
      </c>
      <c r="L2243" s="14"/>
      <c r="M2243" s="14">
        <f t="shared" si="137"/>
        <v>0</v>
      </c>
      <c r="N2243" s="5">
        <f t="shared" si="138"/>
        <v>0</v>
      </c>
      <c r="O2243" s="5" t="str">
        <f t="shared" si="139"/>
        <v/>
      </c>
    </row>
    <row r="2244" spans="2:15" x14ac:dyDescent="0.25">
      <c r="B2244" s="14"/>
      <c r="C2244" s="14"/>
      <c r="D2244" s="14"/>
      <c r="G2244" s="4" t="str">
        <f t="shared" si="136"/>
        <v/>
      </c>
      <c r="H2244" t="s">
        <v>24</v>
      </c>
      <c r="I2244">
        <v>0</v>
      </c>
      <c r="J2244" s="14"/>
      <c r="K2244">
        <v>0</v>
      </c>
      <c r="L2244" s="14"/>
      <c r="M2244" s="14">
        <f t="shared" si="137"/>
        <v>0</v>
      </c>
      <c r="N2244" s="5">
        <f t="shared" si="138"/>
        <v>0</v>
      </c>
      <c r="O2244" s="5" t="str">
        <f t="shared" si="139"/>
        <v/>
      </c>
    </row>
    <row r="2245" spans="2:15" x14ac:dyDescent="0.25">
      <c r="B2245" s="14"/>
      <c r="C2245" s="14"/>
      <c r="D2245" s="14"/>
      <c r="G2245" s="4" t="str">
        <f t="shared" si="136"/>
        <v/>
      </c>
      <c r="H2245" t="s">
        <v>24</v>
      </c>
      <c r="I2245">
        <v>0</v>
      </c>
      <c r="J2245" s="14"/>
      <c r="K2245">
        <v>0</v>
      </c>
      <c r="L2245" s="14"/>
      <c r="M2245" s="14">
        <f t="shared" si="137"/>
        <v>0</v>
      </c>
      <c r="N2245" s="5">
        <f t="shared" si="138"/>
        <v>0</v>
      </c>
      <c r="O2245" s="5" t="str">
        <f t="shared" si="139"/>
        <v/>
      </c>
    </row>
    <row r="2246" spans="2:15" x14ac:dyDescent="0.25">
      <c r="B2246" s="14"/>
      <c r="C2246" s="14"/>
      <c r="D2246" s="14"/>
      <c r="G2246" s="4" t="str">
        <f t="shared" ref="G2246:G2309" si="140">A2246&amp;F2246</f>
        <v/>
      </c>
      <c r="H2246" t="s">
        <v>24</v>
      </c>
      <c r="I2246">
        <v>0</v>
      </c>
      <c r="J2246" s="14"/>
      <c r="K2246">
        <v>0</v>
      </c>
      <c r="L2246" s="14"/>
      <c r="M2246" s="14">
        <f t="shared" ref="M2246:M2309" si="141">IF(I2246&gt;0,"Masukan unit konversi",0)</f>
        <v>0</v>
      </c>
      <c r="N2246" s="5">
        <f t="shared" ref="N2246:N2309" si="142">IF(I2246&gt;0,(I2246*M2246)+K2246,K2246)</f>
        <v>0</v>
      </c>
      <c r="O2246" s="5" t="str">
        <f t="shared" ref="O2246:O2309" si="143">IF(L2246&lt;&gt;"",L2246,"")</f>
        <v/>
      </c>
    </row>
    <row r="2247" spans="2:15" x14ac:dyDescent="0.25">
      <c r="B2247" s="14"/>
      <c r="C2247" s="14"/>
      <c r="D2247" s="14"/>
      <c r="G2247" s="4" t="str">
        <f t="shared" si="140"/>
        <v/>
      </c>
      <c r="H2247" t="s">
        <v>24</v>
      </c>
      <c r="I2247">
        <v>0</v>
      </c>
      <c r="J2247" s="14"/>
      <c r="K2247">
        <v>0</v>
      </c>
      <c r="L2247" s="14"/>
      <c r="M2247" s="14">
        <f t="shared" si="141"/>
        <v>0</v>
      </c>
      <c r="N2247" s="5">
        <f t="shared" si="142"/>
        <v>0</v>
      </c>
      <c r="O2247" s="5" t="str">
        <f t="shared" si="143"/>
        <v/>
      </c>
    </row>
    <row r="2248" spans="2:15" x14ac:dyDescent="0.25">
      <c r="B2248" s="14"/>
      <c r="C2248" s="14"/>
      <c r="D2248" s="14"/>
      <c r="G2248" s="4" t="str">
        <f t="shared" si="140"/>
        <v/>
      </c>
      <c r="H2248" t="s">
        <v>24</v>
      </c>
      <c r="I2248">
        <v>0</v>
      </c>
      <c r="J2248" s="14"/>
      <c r="K2248">
        <v>0</v>
      </c>
      <c r="L2248" s="14"/>
      <c r="M2248" s="14">
        <f t="shared" si="141"/>
        <v>0</v>
      </c>
      <c r="N2248" s="5">
        <f t="shared" si="142"/>
        <v>0</v>
      </c>
      <c r="O2248" s="5" t="str">
        <f t="shared" si="143"/>
        <v/>
      </c>
    </row>
    <row r="2249" spans="2:15" x14ac:dyDescent="0.25">
      <c r="B2249" s="14"/>
      <c r="C2249" s="14"/>
      <c r="D2249" s="14"/>
      <c r="G2249" s="4" t="str">
        <f t="shared" si="140"/>
        <v/>
      </c>
      <c r="H2249" t="s">
        <v>24</v>
      </c>
      <c r="I2249">
        <v>0</v>
      </c>
      <c r="J2249" s="14"/>
      <c r="K2249">
        <v>0</v>
      </c>
      <c r="L2249" s="14"/>
      <c r="M2249" s="14">
        <f t="shared" si="141"/>
        <v>0</v>
      </c>
      <c r="N2249" s="5">
        <f t="shared" si="142"/>
        <v>0</v>
      </c>
      <c r="O2249" s="5" t="str">
        <f t="shared" si="143"/>
        <v/>
      </c>
    </row>
    <row r="2250" spans="2:15" x14ac:dyDescent="0.25">
      <c r="B2250" s="14"/>
      <c r="C2250" s="14"/>
      <c r="D2250" s="14"/>
      <c r="G2250" s="4" t="str">
        <f t="shared" si="140"/>
        <v/>
      </c>
      <c r="H2250" t="s">
        <v>24</v>
      </c>
      <c r="I2250">
        <v>0</v>
      </c>
      <c r="J2250" s="14"/>
      <c r="K2250">
        <v>0</v>
      </c>
      <c r="L2250" s="14"/>
      <c r="M2250" s="14">
        <f t="shared" si="141"/>
        <v>0</v>
      </c>
      <c r="N2250" s="5">
        <f t="shared" si="142"/>
        <v>0</v>
      </c>
      <c r="O2250" s="5" t="str">
        <f t="shared" si="143"/>
        <v/>
      </c>
    </row>
    <row r="2251" spans="2:15" x14ac:dyDescent="0.25">
      <c r="B2251" s="14"/>
      <c r="C2251" s="14"/>
      <c r="D2251" s="14"/>
      <c r="G2251" s="4" t="str">
        <f t="shared" si="140"/>
        <v/>
      </c>
      <c r="H2251" t="s">
        <v>24</v>
      </c>
      <c r="I2251">
        <v>0</v>
      </c>
      <c r="J2251" s="14"/>
      <c r="K2251">
        <v>0</v>
      </c>
      <c r="L2251" s="14"/>
      <c r="M2251" s="14">
        <f t="shared" si="141"/>
        <v>0</v>
      </c>
      <c r="N2251" s="5">
        <f t="shared" si="142"/>
        <v>0</v>
      </c>
      <c r="O2251" s="5" t="str">
        <f t="shared" si="143"/>
        <v/>
      </c>
    </row>
    <row r="2252" spans="2:15" x14ac:dyDescent="0.25">
      <c r="B2252" s="14"/>
      <c r="C2252" s="14"/>
      <c r="D2252" s="14"/>
      <c r="G2252" s="4" t="str">
        <f t="shared" si="140"/>
        <v/>
      </c>
      <c r="H2252" t="s">
        <v>24</v>
      </c>
      <c r="I2252">
        <v>0</v>
      </c>
      <c r="J2252" s="14"/>
      <c r="K2252">
        <v>0</v>
      </c>
      <c r="L2252" s="14"/>
      <c r="M2252" s="14">
        <f t="shared" si="141"/>
        <v>0</v>
      </c>
      <c r="N2252" s="5">
        <f t="shared" si="142"/>
        <v>0</v>
      </c>
      <c r="O2252" s="5" t="str">
        <f t="shared" si="143"/>
        <v/>
      </c>
    </row>
    <row r="2253" spans="2:15" x14ac:dyDescent="0.25">
      <c r="B2253" s="14"/>
      <c r="C2253" s="14"/>
      <c r="D2253" s="14"/>
      <c r="G2253" s="4" t="str">
        <f t="shared" si="140"/>
        <v/>
      </c>
      <c r="H2253" t="s">
        <v>24</v>
      </c>
      <c r="I2253">
        <v>0</v>
      </c>
      <c r="J2253" s="14"/>
      <c r="K2253">
        <v>0</v>
      </c>
      <c r="L2253" s="14"/>
      <c r="M2253" s="14">
        <f t="shared" si="141"/>
        <v>0</v>
      </c>
      <c r="N2253" s="5">
        <f t="shared" si="142"/>
        <v>0</v>
      </c>
      <c r="O2253" s="5" t="str">
        <f t="shared" si="143"/>
        <v/>
      </c>
    </row>
    <row r="2254" spans="2:15" x14ac:dyDescent="0.25">
      <c r="B2254" s="14"/>
      <c r="C2254" s="14"/>
      <c r="D2254" s="14"/>
      <c r="G2254" s="4" t="str">
        <f t="shared" si="140"/>
        <v/>
      </c>
      <c r="H2254" t="s">
        <v>24</v>
      </c>
      <c r="I2254">
        <v>0</v>
      </c>
      <c r="J2254" s="14"/>
      <c r="K2254">
        <v>0</v>
      </c>
      <c r="L2254" s="14"/>
      <c r="M2254" s="14">
        <f t="shared" si="141"/>
        <v>0</v>
      </c>
      <c r="N2254" s="5">
        <f t="shared" si="142"/>
        <v>0</v>
      </c>
      <c r="O2254" s="5" t="str">
        <f t="shared" si="143"/>
        <v/>
      </c>
    </row>
    <row r="2255" spans="2:15" x14ac:dyDescent="0.25">
      <c r="B2255" s="14"/>
      <c r="C2255" s="14"/>
      <c r="D2255" s="14"/>
      <c r="G2255" s="4" t="str">
        <f t="shared" si="140"/>
        <v/>
      </c>
      <c r="H2255" t="s">
        <v>24</v>
      </c>
      <c r="I2255">
        <v>0</v>
      </c>
      <c r="J2255" s="14"/>
      <c r="K2255">
        <v>0</v>
      </c>
      <c r="L2255" s="14"/>
      <c r="M2255" s="14">
        <f t="shared" si="141"/>
        <v>0</v>
      </c>
      <c r="N2255" s="5">
        <f t="shared" si="142"/>
        <v>0</v>
      </c>
      <c r="O2255" s="5" t="str">
        <f t="shared" si="143"/>
        <v/>
      </c>
    </row>
    <row r="2256" spans="2:15" x14ac:dyDescent="0.25">
      <c r="B2256" s="14"/>
      <c r="C2256" s="14"/>
      <c r="D2256" s="14"/>
      <c r="G2256" s="4" t="str">
        <f t="shared" si="140"/>
        <v/>
      </c>
      <c r="H2256" t="s">
        <v>24</v>
      </c>
      <c r="I2256">
        <v>0</v>
      </c>
      <c r="J2256" s="14"/>
      <c r="K2256">
        <v>0</v>
      </c>
      <c r="L2256" s="14"/>
      <c r="M2256" s="14">
        <f t="shared" si="141"/>
        <v>0</v>
      </c>
      <c r="N2256" s="5">
        <f t="shared" si="142"/>
        <v>0</v>
      </c>
      <c r="O2256" s="5" t="str">
        <f t="shared" si="143"/>
        <v/>
      </c>
    </row>
    <row r="2257" spans="2:15" x14ac:dyDescent="0.25">
      <c r="B2257" s="14"/>
      <c r="C2257" s="14"/>
      <c r="D2257" s="14"/>
      <c r="G2257" s="4" t="str">
        <f t="shared" si="140"/>
        <v/>
      </c>
      <c r="H2257" t="s">
        <v>24</v>
      </c>
      <c r="I2257">
        <v>0</v>
      </c>
      <c r="J2257" s="14"/>
      <c r="K2257">
        <v>0</v>
      </c>
      <c r="L2257" s="14"/>
      <c r="M2257" s="14">
        <f t="shared" si="141"/>
        <v>0</v>
      </c>
      <c r="N2257" s="5">
        <f t="shared" si="142"/>
        <v>0</v>
      </c>
      <c r="O2257" s="5" t="str">
        <f t="shared" si="143"/>
        <v/>
      </c>
    </row>
    <row r="2258" spans="2:15" x14ac:dyDescent="0.25">
      <c r="B2258" s="14"/>
      <c r="C2258" s="14"/>
      <c r="D2258" s="14"/>
      <c r="G2258" s="4" t="str">
        <f t="shared" si="140"/>
        <v/>
      </c>
      <c r="H2258" t="s">
        <v>24</v>
      </c>
      <c r="I2258">
        <v>0</v>
      </c>
      <c r="J2258" s="14"/>
      <c r="K2258">
        <v>0</v>
      </c>
      <c r="L2258" s="14"/>
      <c r="M2258" s="14">
        <f t="shared" si="141"/>
        <v>0</v>
      </c>
      <c r="N2258" s="5">
        <f t="shared" si="142"/>
        <v>0</v>
      </c>
      <c r="O2258" s="5" t="str">
        <f t="shared" si="143"/>
        <v/>
      </c>
    </row>
    <row r="2259" spans="2:15" x14ac:dyDescent="0.25">
      <c r="B2259" s="14"/>
      <c r="C2259" s="14"/>
      <c r="D2259" s="14"/>
      <c r="G2259" s="4" t="str">
        <f t="shared" si="140"/>
        <v/>
      </c>
      <c r="H2259" t="s">
        <v>24</v>
      </c>
      <c r="I2259">
        <v>0</v>
      </c>
      <c r="J2259" s="14"/>
      <c r="K2259">
        <v>0</v>
      </c>
      <c r="L2259" s="14"/>
      <c r="M2259" s="14">
        <f t="shared" si="141"/>
        <v>0</v>
      </c>
      <c r="N2259" s="5">
        <f t="shared" si="142"/>
        <v>0</v>
      </c>
      <c r="O2259" s="5" t="str">
        <f t="shared" si="143"/>
        <v/>
      </c>
    </row>
    <row r="2260" spans="2:15" x14ac:dyDescent="0.25">
      <c r="B2260" s="14"/>
      <c r="C2260" s="14"/>
      <c r="D2260" s="14"/>
      <c r="G2260" s="4" t="str">
        <f t="shared" si="140"/>
        <v/>
      </c>
      <c r="H2260" t="s">
        <v>24</v>
      </c>
      <c r="I2260">
        <v>0</v>
      </c>
      <c r="J2260" s="14"/>
      <c r="K2260">
        <v>0</v>
      </c>
      <c r="L2260" s="14"/>
      <c r="M2260" s="14">
        <f t="shared" si="141"/>
        <v>0</v>
      </c>
      <c r="N2260" s="5">
        <f t="shared" si="142"/>
        <v>0</v>
      </c>
      <c r="O2260" s="5" t="str">
        <f t="shared" si="143"/>
        <v/>
      </c>
    </row>
    <row r="2261" spans="2:15" x14ac:dyDescent="0.25">
      <c r="B2261" s="14"/>
      <c r="C2261" s="14"/>
      <c r="D2261" s="14"/>
      <c r="G2261" s="4" t="str">
        <f t="shared" si="140"/>
        <v/>
      </c>
      <c r="H2261" t="s">
        <v>24</v>
      </c>
      <c r="I2261">
        <v>0</v>
      </c>
      <c r="J2261" s="14"/>
      <c r="K2261">
        <v>0</v>
      </c>
      <c r="L2261" s="14"/>
      <c r="M2261" s="14">
        <f t="shared" si="141"/>
        <v>0</v>
      </c>
      <c r="N2261" s="5">
        <f t="shared" si="142"/>
        <v>0</v>
      </c>
      <c r="O2261" s="5" t="str">
        <f t="shared" si="143"/>
        <v/>
      </c>
    </row>
    <row r="2262" spans="2:15" x14ac:dyDescent="0.25">
      <c r="B2262" s="14"/>
      <c r="C2262" s="14"/>
      <c r="D2262" s="14"/>
      <c r="G2262" s="4" t="str">
        <f t="shared" si="140"/>
        <v/>
      </c>
      <c r="H2262" t="s">
        <v>24</v>
      </c>
      <c r="I2262">
        <v>0</v>
      </c>
      <c r="J2262" s="14"/>
      <c r="K2262">
        <v>0</v>
      </c>
      <c r="L2262" s="14"/>
      <c r="M2262" s="14">
        <f t="shared" si="141"/>
        <v>0</v>
      </c>
      <c r="N2262" s="5">
        <f t="shared" si="142"/>
        <v>0</v>
      </c>
      <c r="O2262" s="5" t="str">
        <f t="shared" si="143"/>
        <v/>
      </c>
    </row>
    <row r="2263" spans="2:15" x14ac:dyDescent="0.25">
      <c r="B2263" s="14"/>
      <c r="C2263" s="14"/>
      <c r="D2263" s="14"/>
      <c r="G2263" s="4" t="str">
        <f t="shared" si="140"/>
        <v/>
      </c>
      <c r="H2263" t="s">
        <v>24</v>
      </c>
      <c r="I2263">
        <v>0</v>
      </c>
      <c r="J2263" s="14"/>
      <c r="K2263">
        <v>0</v>
      </c>
      <c r="L2263" s="14"/>
      <c r="M2263" s="14">
        <f t="shared" si="141"/>
        <v>0</v>
      </c>
      <c r="N2263" s="5">
        <f t="shared" si="142"/>
        <v>0</v>
      </c>
      <c r="O2263" s="5" t="str">
        <f t="shared" si="143"/>
        <v/>
      </c>
    </row>
    <row r="2264" spans="2:15" x14ac:dyDescent="0.25">
      <c r="B2264" s="14"/>
      <c r="C2264" s="14"/>
      <c r="D2264" s="14"/>
      <c r="G2264" s="4" t="str">
        <f t="shared" si="140"/>
        <v/>
      </c>
      <c r="H2264" t="s">
        <v>24</v>
      </c>
      <c r="I2264">
        <v>0</v>
      </c>
      <c r="J2264" s="14"/>
      <c r="K2264">
        <v>0</v>
      </c>
      <c r="L2264" s="14"/>
      <c r="M2264" s="14">
        <f t="shared" si="141"/>
        <v>0</v>
      </c>
      <c r="N2264" s="5">
        <f t="shared" si="142"/>
        <v>0</v>
      </c>
      <c r="O2264" s="5" t="str">
        <f t="shared" si="143"/>
        <v/>
      </c>
    </row>
    <row r="2265" spans="2:15" x14ac:dyDescent="0.25">
      <c r="B2265" s="14"/>
      <c r="C2265" s="14"/>
      <c r="D2265" s="14"/>
      <c r="G2265" s="4" t="str">
        <f t="shared" si="140"/>
        <v/>
      </c>
      <c r="H2265" t="s">
        <v>24</v>
      </c>
      <c r="I2265">
        <v>0</v>
      </c>
      <c r="J2265" s="14"/>
      <c r="K2265">
        <v>0</v>
      </c>
      <c r="L2265" s="14"/>
      <c r="M2265" s="14">
        <f t="shared" si="141"/>
        <v>0</v>
      </c>
      <c r="N2265" s="5">
        <f t="shared" si="142"/>
        <v>0</v>
      </c>
      <c r="O2265" s="5" t="str">
        <f t="shared" si="143"/>
        <v/>
      </c>
    </row>
    <row r="2266" spans="2:15" x14ac:dyDescent="0.25">
      <c r="B2266" s="14"/>
      <c r="C2266" s="14"/>
      <c r="D2266" s="14"/>
      <c r="G2266" s="4" t="str">
        <f t="shared" si="140"/>
        <v/>
      </c>
      <c r="H2266" t="s">
        <v>24</v>
      </c>
      <c r="I2266">
        <v>0</v>
      </c>
      <c r="J2266" s="14"/>
      <c r="K2266">
        <v>0</v>
      </c>
      <c r="L2266" s="14"/>
      <c r="M2266" s="14">
        <f t="shared" si="141"/>
        <v>0</v>
      </c>
      <c r="N2266" s="5">
        <f t="shared" si="142"/>
        <v>0</v>
      </c>
      <c r="O2266" s="5" t="str">
        <f t="shared" si="143"/>
        <v/>
      </c>
    </row>
    <row r="2267" spans="2:15" x14ac:dyDescent="0.25">
      <c r="B2267" s="14"/>
      <c r="C2267" s="14"/>
      <c r="D2267" s="14"/>
      <c r="G2267" s="4" t="str">
        <f t="shared" si="140"/>
        <v/>
      </c>
      <c r="H2267" t="s">
        <v>24</v>
      </c>
      <c r="I2267">
        <v>0</v>
      </c>
      <c r="J2267" s="14"/>
      <c r="K2267">
        <v>0</v>
      </c>
      <c r="L2267" s="14"/>
      <c r="M2267" s="14">
        <f t="shared" si="141"/>
        <v>0</v>
      </c>
      <c r="N2267" s="5">
        <f t="shared" si="142"/>
        <v>0</v>
      </c>
      <c r="O2267" s="5" t="str">
        <f t="shared" si="143"/>
        <v/>
      </c>
    </row>
    <row r="2268" spans="2:15" x14ac:dyDescent="0.25">
      <c r="B2268" s="14"/>
      <c r="C2268" s="14"/>
      <c r="D2268" s="14"/>
      <c r="G2268" s="4" t="str">
        <f t="shared" si="140"/>
        <v/>
      </c>
      <c r="H2268" t="s">
        <v>24</v>
      </c>
      <c r="I2268">
        <v>0</v>
      </c>
      <c r="J2268" s="14"/>
      <c r="K2268">
        <v>0</v>
      </c>
      <c r="L2268" s="14"/>
      <c r="M2268" s="14">
        <f t="shared" si="141"/>
        <v>0</v>
      </c>
      <c r="N2268" s="5">
        <f t="shared" si="142"/>
        <v>0</v>
      </c>
      <c r="O2268" s="5" t="str">
        <f t="shared" si="143"/>
        <v/>
      </c>
    </row>
    <row r="2269" spans="2:15" x14ac:dyDescent="0.25">
      <c r="B2269" s="14"/>
      <c r="C2269" s="14"/>
      <c r="D2269" s="14"/>
      <c r="G2269" s="4" t="str">
        <f t="shared" si="140"/>
        <v/>
      </c>
      <c r="H2269" t="s">
        <v>24</v>
      </c>
      <c r="I2269">
        <v>0</v>
      </c>
      <c r="J2269" s="14"/>
      <c r="K2269">
        <v>0</v>
      </c>
      <c r="L2269" s="14"/>
      <c r="M2269" s="14">
        <f t="shared" si="141"/>
        <v>0</v>
      </c>
      <c r="N2269" s="5">
        <f t="shared" si="142"/>
        <v>0</v>
      </c>
      <c r="O2269" s="5" t="str">
        <f t="shared" si="143"/>
        <v/>
      </c>
    </row>
    <row r="2270" spans="2:15" x14ac:dyDescent="0.25">
      <c r="B2270" s="14"/>
      <c r="C2270" s="14"/>
      <c r="D2270" s="14"/>
      <c r="G2270" s="4" t="str">
        <f t="shared" si="140"/>
        <v/>
      </c>
      <c r="H2270" t="s">
        <v>24</v>
      </c>
      <c r="I2270">
        <v>0</v>
      </c>
      <c r="J2270" s="14"/>
      <c r="K2270">
        <v>0</v>
      </c>
      <c r="L2270" s="14"/>
      <c r="M2270" s="14">
        <f t="shared" si="141"/>
        <v>0</v>
      </c>
      <c r="N2270" s="5">
        <f t="shared" si="142"/>
        <v>0</v>
      </c>
      <c r="O2270" s="5" t="str">
        <f t="shared" si="143"/>
        <v/>
      </c>
    </row>
    <row r="2271" spans="2:15" x14ac:dyDescent="0.25">
      <c r="B2271" s="14"/>
      <c r="C2271" s="14"/>
      <c r="D2271" s="14"/>
      <c r="G2271" s="4" t="str">
        <f t="shared" si="140"/>
        <v/>
      </c>
      <c r="H2271" t="s">
        <v>24</v>
      </c>
      <c r="I2271">
        <v>0</v>
      </c>
      <c r="J2271" s="14"/>
      <c r="K2271">
        <v>0</v>
      </c>
      <c r="L2271" s="14"/>
      <c r="M2271" s="14">
        <f t="shared" si="141"/>
        <v>0</v>
      </c>
      <c r="N2271" s="5">
        <f t="shared" si="142"/>
        <v>0</v>
      </c>
      <c r="O2271" s="5" t="str">
        <f t="shared" si="143"/>
        <v/>
      </c>
    </row>
    <row r="2272" spans="2:15" x14ac:dyDescent="0.25">
      <c r="B2272" s="14"/>
      <c r="C2272" s="14"/>
      <c r="D2272" s="14"/>
      <c r="G2272" s="4" t="str">
        <f t="shared" si="140"/>
        <v/>
      </c>
      <c r="H2272" t="s">
        <v>24</v>
      </c>
      <c r="I2272">
        <v>0</v>
      </c>
      <c r="J2272" s="14"/>
      <c r="K2272">
        <v>0</v>
      </c>
      <c r="L2272" s="14"/>
      <c r="M2272" s="14">
        <f t="shared" si="141"/>
        <v>0</v>
      </c>
      <c r="N2272" s="5">
        <f t="shared" si="142"/>
        <v>0</v>
      </c>
      <c r="O2272" s="5" t="str">
        <f t="shared" si="143"/>
        <v/>
      </c>
    </row>
    <row r="2273" spans="2:15" x14ac:dyDescent="0.25">
      <c r="B2273" s="14"/>
      <c r="C2273" s="14"/>
      <c r="D2273" s="14"/>
      <c r="G2273" s="4" t="str">
        <f t="shared" si="140"/>
        <v/>
      </c>
      <c r="H2273" t="s">
        <v>24</v>
      </c>
      <c r="I2273">
        <v>0</v>
      </c>
      <c r="J2273" s="14"/>
      <c r="K2273">
        <v>0</v>
      </c>
      <c r="L2273" s="14"/>
      <c r="M2273" s="14">
        <f t="shared" si="141"/>
        <v>0</v>
      </c>
      <c r="N2273" s="5">
        <f t="shared" si="142"/>
        <v>0</v>
      </c>
      <c r="O2273" s="5" t="str">
        <f t="shared" si="143"/>
        <v/>
      </c>
    </row>
    <row r="2274" spans="2:15" x14ac:dyDescent="0.25">
      <c r="B2274" s="14"/>
      <c r="C2274" s="14"/>
      <c r="D2274" s="14"/>
      <c r="G2274" s="4" t="str">
        <f t="shared" si="140"/>
        <v/>
      </c>
      <c r="H2274" t="s">
        <v>24</v>
      </c>
      <c r="I2274">
        <v>0</v>
      </c>
      <c r="J2274" s="14"/>
      <c r="K2274">
        <v>0</v>
      </c>
      <c r="L2274" s="14"/>
      <c r="M2274" s="14">
        <f t="shared" si="141"/>
        <v>0</v>
      </c>
      <c r="N2274" s="5">
        <f t="shared" si="142"/>
        <v>0</v>
      </c>
      <c r="O2274" s="5" t="str">
        <f t="shared" si="143"/>
        <v/>
      </c>
    </row>
    <row r="2275" spans="2:15" x14ac:dyDescent="0.25">
      <c r="B2275" s="14"/>
      <c r="C2275" s="14"/>
      <c r="D2275" s="14"/>
      <c r="G2275" s="4" t="str">
        <f t="shared" si="140"/>
        <v/>
      </c>
      <c r="H2275" t="s">
        <v>24</v>
      </c>
      <c r="I2275">
        <v>0</v>
      </c>
      <c r="J2275" s="14"/>
      <c r="K2275">
        <v>0</v>
      </c>
      <c r="L2275" s="14"/>
      <c r="M2275" s="14">
        <f t="shared" si="141"/>
        <v>0</v>
      </c>
      <c r="N2275" s="5">
        <f t="shared" si="142"/>
        <v>0</v>
      </c>
      <c r="O2275" s="5" t="str">
        <f t="shared" si="143"/>
        <v/>
      </c>
    </row>
    <row r="2276" spans="2:15" x14ac:dyDescent="0.25">
      <c r="B2276" s="14"/>
      <c r="C2276" s="14"/>
      <c r="D2276" s="14"/>
      <c r="G2276" s="4" t="str">
        <f t="shared" si="140"/>
        <v/>
      </c>
      <c r="H2276" t="s">
        <v>24</v>
      </c>
      <c r="I2276">
        <v>0</v>
      </c>
      <c r="J2276" s="14"/>
      <c r="K2276">
        <v>0</v>
      </c>
      <c r="L2276" s="14"/>
      <c r="M2276" s="14">
        <f t="shared" si="141"/>
        <v>0</v>
      </c>
      <c r="N2276" s="5">
        <f t="shared" si="142"/>
        <v>0</v>
      </c>
      <c r="O2276" s="5" t="str">
        <f t="shared" si="143"/>
        <v/>
      </c>
    </row>
    <row r="2277" spans="2:15" x14ac:dyDescent="0.25">
      <c r="B2277" s="14"/>
      <c r="C2277" s="14"/>
      <c r="D2277" s="14"/>
      <c r="G2277" s="4" t="str">
        <f t="shared" si="140"/>
        <v/>
      </c>
      <c r="H2277" t="s">
        <v>24</v>
      </c>
      <c r="I2277">
        <v>0</v>
      </c>
      <c r="J2277" s="14"/>
      <c r="K2277">
        <v>0</v>
      </c>
      <c r="L2277" s="14"/>
      <c r="M2277" s="14">
        <f t="shared" si="141"/>
        <v>0</v>
      </c>
      <c r="N2277" s="5">
        <f t="shared" si="142"/>
        <v>0</v>
      </c>
      <c r="O2277" s="5" t="str">
        <f t="shared" si="143"/>
        <v/>
      </c>
    </row>
    <row r="2278" spans="2:15" x14ac:dyDescent="0.25">
      <c r="B2278" s="14"/>
      <c r="C2278" s="14"/>
      <c r="D2278" s="14"/>
      <c r="G2278" s="4" t="str">
        <f t="shared" si="140"/>
        <v/>
      </c>
      <c r="H2278" t="s">
        <v>24</v>
      </c>
      <c r="I2278">
        <v>0</v>
      </c>
      <c r="J2278" s="14"/>
      <c r="K2278">
        <v>0</v>
      </c>
      <c r="L2278" s="14"/>
      <c r="M2278" s="14">
        <f t="shared" si="141"/>
        <v>0</v>
      </c>
      <c r="N2278" s="5">
        <f t="shared" si="142"/>
        <v>0</v>
      </c>
      <c r="O2278" s="5" t="str">
        <f t="shared" si="143"/>
        <v/>
      </c>
    </row>
    <row r="2279" spans="2:15" x14ac:dyDescent="0.25">
      <c r="B2279" s="14"/>
      <c r="C2279" s="14"/>
      <c r="D2279" s="14"/>
      <c r="G2279" s="4" t="str">
        <f t="shared" si="140"/>
        <v/>
      </c>
      <c r="H2279" t="s">
        <v>24</v>
      </c>
      <c r="I2279">
        <v>0</v>
      </c>
      <c r="J2279" s="14"/>
      <c r="K2279">
        <v>0</v>
      </c>
      <c r="L2279" s="14"/>
      <c r="M2279" s="14">
        <f t="shared" si="141"/>
        <v>0</v>
      </c>
      <c r="N2279" s="5">
        <f t="shared" si="142"/>
        <v>0</v>
      </c>
      <c r="O2279" s="5" t="str">
        <f t="shared" si="143"/>
        <v/>
      </c>
    </row>
    <row r="2280" spans="2:15" x14ac:dyDescent="0.25">
      <c r="B2280" s="14"/>
      <c r="C2280" s="14"/>
      <c r="D2280" s="14"/>
      <c r="G2280" s="4" t="str">
        <f t="shared" si="140"/>
        <v/>
      </c>
      <c r="H2280" t="s">
        <v>24</v>
      </c>
      <c r="I2280">
        <v>0</v>
      </c>
      <c r="J2280" s="14"/>
      <c r="K2280">
        <v>0</v>
      </c>
      <c r="L2280" s="14"/>
      <c r="M2280" s="14">
        <f t="shared" si="141"/>
        <v>0</v>
      </c>
      <c r="N2280" s="5">
        <f t="shared" si="142"/>
        <v>0</v>
      </c>
      <c r="O2280" s="5" t="str">
        <f t="shared" si="143"/>
        <v/>
      </c>
    </row>
    <row r="2281" spans="2:15" x14ac:dyDescent="0.25">
      <c r="B2281" s="14"/>
      <c r="C2281" s="14"/>
      <c r="D2281" s="14"/>
      <c r="G2281" s="4" t="str">
        <f t="shared" si="140"/>
        <v/>
      </c>
      <c r="H2281" t="s">
        <v>24</v>
      </c>
      <c r="I2281">
        <v>0</v>
      </c>
      <c r="J2281" s="14"/>
      <c r="K2281">
        <v>0</v>
      </c>
      <c r="L2281" s="14"/>
      <c r="M2281" s="14">
        <f t="shared" si="141"/>
        <v>0</v>
      </c>
      <c r="N2281" s="5">
        <f t="shared" si="142"/>
        <v>0</v>
      </c>
      <c r="O2281" s="5" t="str">
        <f t="shared" si="143"/>
        <v/>
      </c>
    </row>
    <row r="2282" spans="2:15" x14ac:dyDescent="0.25">
      <c r="B2282" s="14"/>
      <c r="C2282" s="14"/>
      <c r="D2282" s="14"/>
      <c r="G2282" s="4" t="str">
        <f t="shared" si="140"/>
        <v/>
      </c>
      <c r="H2282" t="s">
        <v>24</v>
      </c>
      <c r="I2282">
        <v>0</v>
      </c>
      <c r="J2282" s="14"/>
      <c r="K2282">
        <v>0</v>
      </c>
      <c r="L2282" s="14"/>
      <c r="M2282" s="14">
        <f t="shared" si="141"/>
        <v>0</v>
      </c>
      <c r="N2282" s="5">
        <f t="shared" si="142"/>
        <v>0</v>
      </c>
      <c r="O2282" s="5" t="str">
        <f t="shared" si="143"/>
        <v/>
      </c>
    </row>
    <row r="2283" spans="2:15" x14ac:dyDescent="0.25">
      <c r="B2283" s="14"/>
      <c r="C2283" s="14"/>
      <c r="D2283" s="14"/>
      <c r="G2283" s="4" t="str">
        <f t="shared" si="140"/>
        <v/>
      </c>
      <c r="H2283" t="s">
        <v>24</v>
      </c>
      <c r="I2283">
        <v>0</v>
      </c>
      <c r="J2283" s="14"/>
      <c r="K2283">
        <v>0</v>
      </c>
      <c r="L2283" s="14"/>
      <c r="M2283" s="14">
        <f t="shared" si="141"/>
        <v>0</v>
      </c>
      <c r="N2283" s="5">
        <f t="shared" si="142"/>
        <v>0</v>
      </c>
      <c r="O2283" s="5" t="str">
        <f t="shared" si="143"/>
        <v/>
      </c>
    </row>
    <row r="2284" spans="2:15" x14ac:dyDescent="0.25">
      <c r="B2284" s="14"/>
      <c r="C2284" s="14"/>
      <c r="D2284" s="14"/>
      <c r="G2284" s="4" t="str">
        <f t="shared" si="140"/>
        <v/>
      </c>
      <c r="H2284" t="s">
        <v>24</v>
      </c>
      <c r="I2284">
        <v>0</v>
      </c>
      <c r="J2284" s="14"/>
      <c r="K2284">
        <v>0</v>
      </c>
      <c r="L2284" s="14"/>
      <c r="M2284" s="14">
        <f t="shared" si="141"/>
        <v>0</v>
      </c>
      <c r="N2284" s="5">
        <f t="shared" si="142"/>
        <v>0</v>
      </c>
      <c r="O2284" s="5" t="str">
        <f t="shared" si="143"/>
        <v/>
      </c>
    </row>
    <row r="2285" spans="2:15" x14ac:dyDescent="0.25">
      <c r="B2285" s="14"/>
      <c r="C2285" s="14"/>
      <c r="D2285" s="14"/>
      <c r="G2285" s="4" t="str">
        <f t="shared" si="140"/>
        <v/>
      </c>
      <c r="H2285" t="s">
        <v>24</v>
      </c>
      <c r="I2285">
        <v>0</v>
      </c>
      <c r="J2285" s="14"/>
      <c r="K2285">
        <v>0</v>
      </c>
      <c r="L2285" s="14"/>
      <c r="M2285" s="14">
        <f t="shared" si="141"/>
        <v>0</v>
      </c>
      <c r="N2285" s="5">
        <f t="shared" si="142"/>
        <v>0</v>
      </c>
      <c r="O2285" s="5" t="str">
        <f t="shared" si="143"/>
        <v/>
      </c>
    </row>
    <row r="2286" spans="2:15" x14ac:dyDescent="0.25">
      <c r="B2286" s="14"/>
      <c r="C2286" s="14"/>
      <c r="D2286" s="14"/>
      <c r="G2286" s="4" t="str">
        <f t="shared" si="140"/>
        <v/>
      </c>
      <c r="H2286" t="s">
        <v>24</v>
      </c>
      <c r="I2286">
        <v>0</v>
      </c>
      <c r="J2286" s="14"/>
      <c r="K2286">
        <v>0</v>
      </c>
      <c r="L2286" s="14"/>
      <c r="M2286" s="14">
        <f t="shared" si="141"/>
        <v>0</v>
      </c>
      <c r="N2286" s="5">
        <f t="shared" si="142"/>
        <v>0</v>
      </c>
      <c r="O2286" s="5" t="str">
        <f t="shared" si="143"/>
        <v/>
      </c>
    </row>
    <row r="2287" spans="2:15" x14ac:dyDescent="0.25">
      <c r="B2287" s="14"/>
      <c r="C2287" s="14"/>
      <c r="D2287" s="14"/>
      <c r="G2287" s="4" t="str">
        <f t="shared" si="140"/>
        <v/>
      </c>
      <c r="H2287" t="s">
        <v>24</v>
      </c>
      <c r="I2287">
        <v>0</v>
      </c>
      <c r="J2287" s="14"/>
      <c r="K2287">
        <v>0</v>
      </c>
      <c r="L2287" s="14"/>
      <c r="M2287" s="14">
        <f t="shared" si="141"/>
        <v>0</v>
      </c>
      <c r="N2287" s="5">
        <f t="shared" si="142"/>
        <v>0</v>
      </c>
      <c r="O2287" s="5" t="str">
        <f t="shared" si="143"/>
        <v/>
      </c>
    </row>
    <row r="2288" spans="2:15" x14ac:dyDescent="0.25">
      <c r="B2288" s="14"/>
      <c r="C2288" s="14"/>
      <c r="D2288" s="14"/>
      <c r="G2288" s="4" t="str">
        <f t="shared" si="140"/>
        <v/>
      </c>
      <c r="H2288" t="s">
        <v>24</v>
      </c>
      <c r="I2288">
        <v>0</v>
      </c>
      <c r="J2288" s="14"/>
      <c r="K2288">
        <v>0</v>
      </c>
      <c r="L2288" s="14"/>
      <c r="M2288" s="14">
        <f t="shared" si="141"/>
        <v>0</v>
      </c>
      <c r="N2288" s="5">
        <f t="shared" si="142"/>
        <v>0</v>
      </c>
      <c r="O2288" s="5" t="str">
        <f t="shared" si="143"/>
        <v/>
      </c>
    </row>
    <row r="2289" spans="2:15" x14ac:dyDescent="0.25">
      <c r="B2289" s="14"/>
      <c r="C2289" s="14"/>
      <c r="D2289" s="14"/>
      <c r="G2289" s="4" t="str">
        <f t="shared" si="140"/>
        <v/>
      </c>
      <c r="H2289" t="s">
        <v>24</v>
      </c>
      <c r="I2289">
        <v>0</v>
      </c>
      <c r="J2289" s="14"/>
      <c r="K2289">
        <v>0</v>
      </c>
      <c r="L2289" s="14"/>
      <c r="M2289" s="14">
        <f t="shared" si="141"/>
        <v>0</v>
      </c>
      <c r="N2289" s="5">
        <f t="shared" si="142"/>
        <v>0</v>
      </c>
      <c r="O2289" s="5" t="str">
        <f t="shared" si="143"/>
        <v/>
      </c>
    </row>
    <row r="2290" spans="2:15" x14ac:dyDescent="0.25">
      <c r="B2290" s="14"/>
      <c r="C2290" s="14"/>
      <c r="D2290" s="14"/>
      <c r="G2290" s="4" t="str">
        <f t="shared" si="140"/>
        <v/>
      </c>
      <c r="H2290" t="s">
        <v>24</v>
      </c>
      <c r="I2290">
        <v>0</v>
      </c>
      <c r="J2290" s="14"/>
      <c r="K2290">
        <v>0</v>
      </c>
      <c r="L2290" s="14"/>
      <c r="M2290" s="14">
        <f t="shared" si="141"/>
        <v>0</v>
      </c>
      <c r="N2290" s="5">
        <f t="shared" si="142"/>
        <v>0</v>
      </c>
      <c r="O2290" s="5" t="str">
        <f t="shared" si="143"/>
        <v/>
      </c>
    </row>
    <row r="2291" spans="2:15" x14ac:dyDescent="0.25">
      <c r="B2291" s="14"/>
      <c r="C2291" s="14"/>
      <c r="D2291" s="14"/>
      <c r="G2291" s="4" t="str">
        <f t="shared" si="140"/>
        <v/>
      </c>
      <c r="H2291" t="s">
        <v>24</v>
      </c>
      <c r="I2291">
        <v>0</v>
      </c>
      <c r="J2291" s="14"/>
      <c r="K2291">
        <v>0</v>
      </c>
      <c r="L2291" s="14"/>
      <c r="M2291" s="14">
        <f t="shared" si="141"/>
        <v>0</v>
      </c>
      <c r="N2291" s="5">
        <f t="shared" si="142"/>
        <v>0</v>
      </c>
      <c r="O2291" s="5" t="str">
        <f t="shared" si="143"/>
        <v/>
      </c>
    </row>
    <row r="2292" spans="2:15" x14ac:dyDescent="0.25">
      <c r="B2292" s="14"/>
      <c r="C2292" s="14"/>
      <c r="D2292" s="14"/>
      <c r="G2292" s="4" t="str">
        <f t="shared" si="140"/>
        <v/>
      </c>
      <c r="H2292" t="s">
        <v>24</v>
      </c>
      <c r="I2292">
        <v>0</v>
      </c>
      <c r="J2292" s="14"/>
      <c r="K2292">
        <v>0</v>
      </c>
      <c r="L2292" s="14"/>
      <c r="M2292" s="14">
        <f t="shared" si="141"/>
        <v>0</v>
      </c>
      <c r="N2292" s="5">
        <f t="shared" si="142"/>
        <v>0</v>
      </c>
      <c r="O2292" s="5" t="str">
        <f t="shared" si="143"/>
        <v/>
      </c>
    </row>
    <row r="2293" spans="2:15" x14ac:dyDescent="0.25">
      <c r="B2293" s="14"/>
      <c r="C2293" s="14"/>
      <c r="D2293" s="14"/>
      <c r="G2293" s="4" t="str">
        <f t="shared" si="140"/>
        <v/>
      </c>
      <c r="H2293" t="s">
        <v>24</v>
      </c>
      <c r="I2293">
        <v>0</v>
      </c>
      <c r="J2293" s="14"/>
      <c r="K2293">
        <v>0</v>
      </c>
      <c r="L2293" s="14"/>
      <c r="M2293" s="14">
        <f t="shared" si="141"/>
        <v>0</v>
      </c>
      <c r="N2293" s="5">
        <f t="shared" si="142"/>
        <v>0</v>
      </c>
      <c r="O2293" s="5" t="str">
        <f t="shared" si="143"/>
        <v/>
      </c>
    </row>
    <row r="2294" spans="2:15" x14ac:dyDescent="0.25">
      <c r="B2294" s="14"/>
      <c r="C2294" s="14"/>
      <c r="D2294" s="14"/>
      <c r="G2294" s="4" t="str">
        <f t="shared" si="140"/>
        <v/>
      </c>
      <c r="H2294" t="s">
        <v>24</v>
      </c>
      <c r="I2294">
        <v>0</v>
      </c>
      <c r="J2294" s="14"/>
      <c r="K2294">
        <v>0</v>
      </c>
      <c r="L2294" s="14"/>
      <c r="M2294" s="14">
        <f t="shared" si="141"/>
        <v>0</v>
      </c>
      <c r="N2294" s="5">
        <f t="shared" si="142"/>
        <v>0</v>
      </c>
      <c r="O2294" s="5" t="str">
        <f t="shared" si="143"/>
        <v/>
      </c>
    </row>
    <row r="2295" spans="2:15" x14ac:dyDescent="0.25">
      <c r="B2295" s="14"/>
      <c r="C2295" s="14"/>
      <c r="D2295" s="14"/>
      <c r="G2295" s="4" t="str">
        <f t="shared" si="140"/>
        <v/>
      </c>
      <c r="H2295" t="s">
        <v>24</v>
      </c>
      <c r="I2295">
        <v>0</v>
      </c>
      <c r="J2295" s="14"/>
      <c r="K2295">
        <v>0</v>
      </c>
      <c r="L2295" s="14"/>
      <c r="M2295" s="14">
        <f t="shared" si="141"/>
        <v>0</v>
      </c>
      <c r="N2295" s="5">
        <f t="shared" si="142"/>
        <v>0</v>
      </c>
      <c r="O2295" s="5" t="str">
        <f t="shared" si="143"/>
        <v/>
      </c>
    </row>
    <row r="2296" spans="2:15" x14ac:dyDescent="0.25">
      <c r="B2296" s="14"/>
      <c r="C2296" s="14"/>
      <c r="D2296" s="14"/>
      <c r="G2296" s="4" t="str">
        <f t="shared" si="140"/>
        <v/>
      </c>
      <c r="H2296" t="s">
        <v>24</v>
      </c>
      <c r="I2296">
        <v>0</v>
      </c>
      <c r="J2296" s="14"/>
      <c r="K2296">
        <v>0</v>
      </c>
      <c r="L2296" s="14"/>
      <c r="M2296" s="14">
        <f t="shared" si="141"/>
        <v>0</v>
      </c>
      <c r="N2296" s="5">
        <f t="shared" si="142"/>
        <v>0</v>
      </c>
      <c r="O2296" s="5" t="str">
        <f t="shared" si="143"/>
        <v/>
      </c>
    </row>
    <row r="2297" spans="2:15" x14ac:dyDescent="0.25">
      <c r="B2297" s="14"/>
      <c r="C2297" s="14"/>
      <c r="D2297" s="14"/>
      <c r="G2297" s="4" t="str">
        <f t="shared" si="140"/>
        <v/>
      </c>
      <c r="H2297" t="s">
        <v>24</v>
      </c>
      <c r="I2297">
        <v>0</v>
      </c>
      <c r="J2297" s="14"/>
      <c r="K2297">
        <v>0</v>
      </c>
      <c r="L2297" s="14"/>
      <c r="M2297" s="14">
        <f t="shared" si="141"/>
        <v>0</v>
      </c>
      <c r="N2297" s="5">
        <f t="shared" si="142"/>
        <v>0</v>
      </c>
      <c r="O2297" s="5" t="str">
        <f t="shared" si="143"/>
        <v/>
      </c>
    </row>
    <row r="2298" spans="2:15" x14ac:dyDescent="0.25">
      <c r="B2298" s="14"/>
      <c r="C2298" s="14"/>
      <c r="D2298" s="14"/>
      <c r="G2298" s="4" t="str">
        <f t="shared" si="140"/>
        <v/>
      </c>
      <c r="H2298" t="s">
        <v>24</v>
      </c>
      <c r="I2298">
        <v>0</v>
      </c>
      <c r="J2298" s="14"/>
      <c r="K2298">
        <v>0</v>
      </c>
      <c r="L2298" s="14"/>
      <c r="M2298" s="14">
        <f t="shared" si="141"/>
        <v>0</v>
      </c>
      <c r="N2298" s="5">
        <f t="shared" si="142"/>
        <v>0</v>
      </c>
      <c r="O2298" s="5" t="str">
        <f t="shared" si="143"/>
        <v/>
      </c>
    </row>
    <row r="2299" spans="2:15" x14ac:dyDescent="0.25">
      <c r="B2299" s="14"/>
      <c r="C2299" s="14"/>
      <c r="D2299" s="14"/>
      <c r="G2299" s="4" t="str">
        <f t="shared" si="140"/>
        <v/>
      </c>
      <c r="H2299" t="s">
        <v>24</v>
      </c>
      <c r="I2299">
        <v>0</v>
      </c>
      <c r="J2299" s="14"/>
      <c r="K2299">
        <v>0</v>
      </c>
      <c r="L2299" s="14"/>
      <c r="M2299" s="14">
        <f t="shared" si="141"/>
        <v>0</v>
      </c>
      <c r="N2299" s="5">
        <f t="shared" si="142"/>
        <v>0</v>
      </c>
      <c r="O2299" s="5" t="str">
        <f t="shared" si="143"/>
        <v/>
      </c>
    </row>
    <row r="2300" spans="2:15" x14ac:dyDescent="0.25">
      <c r="B2300" s="14"/>
      <c r="C2300" s="14"/>
      <c r="D2300" s="14"/>
      <c r="G2300" s="4" t="str">
        <f t="shared" si="140"/>
        <v/>
      </c>
      <c r="H2300" t="s">
        <v>24</v>
      </c>
      <c r="I2300">
        <v>0</v>
      </c>
      <c r="J2300" s="14"/>
      <c r="K2300">
        <v>0</v>
      </c>
      <c r="L2300" s="14"/>
      <c r="M2300" s="14">
        <f t="shared" si="141"/>
        <v>0</v>
      </c>
      <c r="N2300" s="5">
        <f t="shared" si="142"/>
        <v>0</v>
      </c>
      <c r="O2300" s="5" t="str">
        <f t="shared" si="143"/>
        <v/>
      </c>
    </row>
    <row r="2301" spans="2:15" x14ac:dyDescent="0.25">
      <c r="B2301" s="14"/>
      <c r="C2301" s="14"/>
      <c r="D2301" s="14"/>
      <c r="G2301" s="4" t="str">
        <f t="shared" si="140"/>
        <v/>
      </c>
      <c r="H2301" t="s">
        <v>24</v>
      </c>
      <c r="I2301">
        <v>0</v>
      </c>
      <c r="J2301" s="14"/>
      <c r="K2301">
        <v>0</v>
      </c>
      <c r="L2301" s="14"/>
      <c r="M2301" s="14">
        <f t="shared" si="141"/>
        <v>0</v>
      </c>
      <c r="N2301" s="5">
        <f t="shared" si="142"/>
        <v>0</v>
      </c>
      <c r="O2301" s="5" t="str">
        <f t="shared" si="143"/>
        <v/>
      </c>
    </row>
    <row r="2302" spans="2:15" x14ac:dyDescent="0.25">
      <c r="B2302" s="14"/>
      <c r="C2302" s="14"/>
      <c r="D2302" s="14"/>
      <c r="G2302" s="4" t="str">
        <f t="shared" si="140"/>
        <v/>
      </c>
      <c r="H2302" t="s">
        <v>24</v>
      </c>
      <c r="I2302">
        <v>0</v>
      </c>
      <c r="J2302" s="14"/>
      <c r="K2302">
        <v>0</v>
      </c>
      <c r="L2302" s="14"/>
      <c r="M2302" s="14">
        <f t="shared" si="141"/>
        <v>0</v>
      </c>
      <c r="N2302" s="5">
        <f t="shared" si="142"/>
        <v>0</v>
      </c>
      <c r="O2302" s="5" t="str">
        <f t="shared" si="143"/>
        <v/>
      </c>
    </row>
    <row r="2303" spans="2:15" x14ac:dyDescent="0.25">
      <c r="B2303" s="14"/>
      <c r="C2303" s="14"/>
      <c r="D2303" s="14"/>
      <c r="G2303" s="4" t="str">
        <f t="shared" si="140"/>
        <v/>
      </c>
      <c r="H2303" t="s">
        <v>24</v>
      </c>
      <c r="I2303">
        <v>0</v>
      </c>
      <c r="J2303" s="14"/>
      <c r="K2303">
        <v>0</v>
      </c>
      <c r="L2303" s="14"/>
      <c r="M2303" s="14">
        <f t="shared" si="141"/>
        <v>0</v>
      </c>
      <c r="N2303" s="5">
        <f t="shared" si="142"/>
        <v>0</v>
      </c>
      <c r="O2303" s="5" t="str">
        <f t="shared" si="143"/>
        <v/>
      </c>
    </row>
    <row r="2304" spans="2:15" x14ac:dyDescent="0.25">
      <c r="B2304" s="14"/>
      <c r="C2304" s="14"/>
      <c r="D2304" s="14"/>
      <c r="G2304" s="4" t="str">
        <f t="shared" si="140"/>
        <v/>
      </c>
      <c r="H2304" t="s">
        <v>24</v>
      </c>
      <c r="I2304">
        <v>0</v>
      </c>
      <c r="J2304" s="14"/>
      <c r="K2304">
        <v>0</v>
      </c>
      <c r="L2304" s="14"/>
      <c r="M2304" s="14">
        <f t="shared" si="141"/>
        <v>0</v>
      </c>
      <c r="N2304" s="5">
        <f t="shared" si="142"/>
        <v>0</v>
      </c>
      <c r="O2304" s="5" t="str">
        <f t="shared" si="143"/>
        <v/>
      </c>
    </row>
    <row r="2305" spans="2:15" x14ac:dyDescent="0.25">
      <c r="B2305" s="14"/>
      <c r="C2305" s="14"/>
      <c r="D2305" s="14"/>
      <c r="G2305" s="4" t="str">
        <f t="shared" si="140"/>
        <v/>
      </c>
      <c r="H2305" t="s">
        <v>24</v>
      </c>
      <c r="I2305">
        <v>0</v>
      </c>
      <c r="J2305" s="14"/>
      <c r="K2305">
        <v>0</v>
      </c>
      <c r="L2305" s="14"/>
      <c r="M2305" s="14">
        <f t="shared" si="141"/>
        <v>0</v>
      </c>
      <c r="N2305" s="5">
        <f t="shared" si="142"/>
        <v>0</v>
      </c>
      <c r="O2305" s="5" t="str">
        <f t="shared" si="143"/>
        <v/>
      </c>
    </row>
    <row r="2306" spans="2:15" x14ac:dyDescent="0.25">
      <c r="B2306" s="14"/>
      <c r="C2306" s="14"/>
      <c r="D2306" s="14"/>
      <c r="G2306" s="4" t="str">
        <f t="shared" si="140"/>
        <v/>
      </c>
      <c r="H2306" t="s">
        <v>24</v>
      </c>
      <c r="I2306">
        <v>0</v>
      </c>
      <c r="J2306" s="14"/>
      <c r="K2306">
        <v>0</v>
      </c>
      <c r="L2306" s="14"/>
      <c r="M2306" s="14">
        <f t="shared" si="141"/>
        <v>0</v>
      </c>
      <c r="N2306" s="5">
        <f t="shared" si="142"/>
        <v>0</v>
      </c>
      <c r="O2306" s="5" t="str">
        <f t="shared" si="143"/>
        <v/>
      </c>
    </row>
    <row r="2307" spans="2:15" x14ac:dyDescent="0.25">
      <c r="B2307" s="14"/>
      <c r="C2307" s="14"/>
      <c r="D2307" s="14"/>
      <c r="G2307" s="4" t="str">
        <f t="shared" si="140"/>
        <v/>
      </c>
      <c r="H2307" t="s">
        <v>24</v>
      </c>
      <c r="I2307">
        <v>0</v>
      </c>
      <c r="J2307" s="14"/>
      <c r="K2307">
        <v>0</v>
      </c>
      <c r="L2307" s="14"/>
      <c r="M2307" s="14">
        <f t="shared" si="141"/>
        <v>0</v>
      </c>
      <c r="N2307" s="5">
        <f t="shared" si="142"/>
        <v>0</v>
      </c>
      <c r="O2307" s="5" t="str">
        <f t="shared" si="143"/>
        <v/>
      </c>
    </row>
    <row r="2308" spans="2:15" x14ac:dyDescent="0.25">
      <c r="B2308" s="14"/>
      <c r="C2308" s="14"/>
      <c r="D2308" s="14"/>
      <c r="G2308" s="4" t="str">
        <f t="shared" si="140"/>
        <v/>
      </c>
      <c r="H2308" t="s">
        <v>24</v>
      </c>
      <c r="I2308">
        <v>0</v>
      </c>
      <c r="J2308" s="14"/>
      <c r="K2308">
        <v>0</v>
      </c>
      <c r="L2308" s="14"/>
      <c r="M2308" s="14">
        <f t="shared" si="141"/>
        <v>0</v>
      </c>
      <c r="N2308" s="5">
        <f t="shared" si="142"/>
        <v>0</v>
      </c>
      <c r="O2308" s="5" t="str">
        <f t="shared" si="143"/>
        <v/>
      </c>
    </row>
    <row r="2309" spans="2:15" x14ac:dyDescent="0.25">
      <c r="B2309" s="14"/>
      <c r="C2309" s="14"/>
      <c r="D2309" s="14"/>
      <c r="G2309" s="4" t="str">
        <f t="shared" si="140"/>
        <v/>
      </c>
      <c r="H2309" t="s">
        <v>24</v>
      </c>
      <c r="I2309">
        <v>0</v>
      </c>
      <c r="J2309" s="14"/>
      <c r="K2309">
        <v>0</v>
      </c>
      <c r="L2309" s="14"/>
      <c r="M2309" s="14">
        <f t="shared" si="141"/>
        <v>0</v>
      </c>
      <c r="N2309" s="5">
        <f t="shared" si="142"/>
        <v>0</v>
      </c>
      <c r="O2309" s="5" t="str">
        <f t="shared" si="143"/>
        <v/>
      </c>
    </row>
    <row r="2310" spans="2:15" x14ac:dyDescent="0.25">
      <c r="B2310" s="14"/>
      <c r="C2310" s="14"/>
      <c r="D2310" s="14"/>
      <c r="G2310" s="4" t="str">
        <f t="shared" ref="G2310:G2373" si="144">A2310&amp;F2310</f>
        <v/>
      </c>
      <c r="H2310" t="s">
        <v>24</v>
      </c>
      <c r="I2310">
        <v>0</v>
      </c>
      <c r="J2310" s="14"/>
      <c r="K2310">
        <v>0</v>
      </c>
      <c r="L2310" s="14"/>
      <c r="M2310" s="14">
        <f t="shared" ref="M2310:M2373" si="145">IF(I2310&gt;0,"Masukan unit konversi",0)</f>
        <v>0</v>
      </c>
      <c r="N2310" s="5">
        <f t="shared" ref="N2310:N2373" si="146">IF(I2310&gt;0,(I2310*M2310)+K2310,K2310)</f>
        <v>0</v>
      </c>
      <c r="O2310" s="5" t="str">
        <f t="shared" ref="O2310:O2373" si="147">IF(L2310&lt;&gt;"",L2310,"")</f>
        <v/>
      </c>
    </row>
    <row r="2311" spans="2:15" x14ac:dyDescent="0.25">
      <c r="B2311" s="14"/>
      <c r="C2311" s="14"/>
      <c r="D2311" s="14"/>
      <c r="G2311" s="4" t="str">
        <f t="shared" si="144"/>
        <v/>
      </c>
      <c r="H2311" t="s">
        <v>24</v>
      </c>
      <c r="I2311">
        <v>0</v>
      </c>
      <c r="J2311" s="14"/>
      <c r="K2311">
        <v>0</v>
      </c>
      <c r="L2311" s="14"/>
      <c r="M2311" s="14">
        <f t="shared" si="145"/>
        <v>0</v>
      </c>
      <c r="N2311" s="5">
        <f t="shared" si="146"/>
        <v>0</v>
      </c>
      <c r="O2311" s="5" t="str">
        <f t="shared" si="147"/>
        <v/>
      </c>
    </row>
    <row r="2312" spans="2:15" x14ac:dyDescent="0.25">
      <c r="B2312" s="14"/>
      <c r="C2312" s="14"/>
      <c r="D2312" s="14"/>
      <c r="G2312" s="4" t="str">
        <f t="shared" si="144"/>
        <v/>
      </c>
      <c r="H2312" t="s">
        <v>24</v>
      </c>
      <c r="I2312">
        <v>0</v>
      </c>
      <c r="J2312" s="14"/>
      <c r="K2312">
        <v>0</v>
      </c>
      <c r="L2312" s="14"/>
      <c r="M2312" s="14">
        <f t="shared" si="145"/>
        <v>0</v>
      </c>
      <c r="N2312" s="5">
        <f t="shared" si="146"/>
        <v>0</v>
      </c>
      <c r="O2312" s="5" t="str">
        <f t="shared" si="147"/>
        <v/>
      </c>
    </row>
    <row r="2313" spans="2:15" x14ac:dyDescent="0.25">
      <c r="B2313" s="14"/>
      <c r="C2313" s="14"/>
      <c r="D2313" s="14"/>
      <c r="G2313" s="4" t="str">
        <f t="shared" si="144"/>
        <v/>
      </c>
      <c r="H2313" t="s">
        <v>24</v>
      </c>
      <c r="I2313">
        <v>0</v>
      </c>
      <c r="J2313" s="14"/>
      <c r="K2313">
        <v>0</v>
      </c>
      <c r="L2313" s="14"/>
      <c r="M2313" s="14">
        <f t="shared" si="145"/>
        <v>0</v>
      </c>
      <c r="N2313" s="5">
        <f t="shared" si="146"/>
        <v>0</v>
      </c>
      <c r="O2313" s="5" t="str">
        <f t="shared" si="147"/>
        <v/>
      </c>
    </row>
    <row r="2314" spans="2:15" x14ac:dyDescent="0.25">
      <c r="B2314" s="14"/>
      <c r="C2314" s="14"/>
      <c r="D2314" s="14"/>
      <c r="G2314" s="4" t="str">
        <f t="shared" si="144"/>
        <v/>
      </c>
      <c r="H2314" t="s">
        <v>24</v>
      </c>
      <c r="I2314">
        <v>0</v>
      </c>
      <c r="J2314" s="14"/>
      <c r="K2314">
        <v>0</v>
      </c>
      <c r="L2314" s="14"/>
      <c r="M2314" s="14">
        <f t="shared" si="145"/>
        <v>0</v>
      </c>
      <c r="N2314" s="5">
        <f t="shared" si="146"/>
        <v>0</v>
      </c>
      <c r="O2314" s="5" t="str">
        <f t="shared" si="147"/>
        <v/>
      </c>
    </row>
    <row r="2315" spans="2:15" x14ac:dyDescent="0.25">
      <c r="B2315" s="14"/>
      <c r="C2315" s="14"/>
      <c r="D2315" s="14"/>
      <c r="G2315" s="4" t="str">
        <f t="shared" si="144"/>
        <v/>
      </c>
      <c r="H2315" t="s">
        <v>24</v>
      </c>
      <c r="I2315">
        <v>0</v>
      </c>
      <c r="J2315" s="14"/>
      <c r="K2315">
        <v>0</v>
      </c>
      <c r="L2315" s="14"/>
      <c r="M2315" s="14">
        <f t="shared" si="145"/>
        <v>0</v>
      </c>
      <c r="N2315" s="5">
        <f t="shared" si="146"/>
        <v>0</v>
      </c>
      <c r="O2315" s="5" t="str">
        <f t="shared" si="147"/>
        <v/>
      </c>
    </row>
    <row r="2316" spans="2:15" x14ac:dyDescent="0.25">
      <c r="B2316" s="14"/>
      <c r="C2316" s="14"/>
      <c r="D2316" s="14"/>
      <c r="G2316" s="4" t="str">
        <f t="shared" si="144"/>
        <v/>
      </c>
      <c r="H2316" t="s">
        <v>24</v>
      </c>
      <c r="I2316">
        <v>0</v>
      </c>
      <c r="J2316" s="14"/>
      <c r="K2316">
        <v>0</v>
      </c>
      <c r="L2316" s="14"/>
      <c r="M2316" s="14">
        <f t="shared" si="145"/>
        <v>0</v>
      </c>
      <c r="N2316" s="5">
        <f t="shared" si="146"/>
        <v>0</v>
      </c>
      <c r="O2316" s="5" t="str">
        <f t="shared" si="147"/>
        <v/>
      </c>
    </row>
    <row r="2317" spans="2:15" x14ac:dyDescent="0.25">
      <c r="B2317" s="14"/>
      <c r="C2317" s="14"/>
      <c r="D2317" s="14"/>
      <c r="G2317" s="4" t="str">
        <f t="shared" si="144"/>
        <v/>
      </c>
      <c r="H2317" t="s">
        <v>24</v>
      </c>
      <c r="I2317">
        <v>0</v>
      </c>
      <c r="J2317" s="14"/>
      <c r="K2317">
        <v>0</v>
      </c>
      <c r="L2317" s="14"/>
      <c r="M2317" s="14">
        <f t="shared" si="145"/>
        <v>0</v>
      </c>
      <c r="N2317" s="5">
        <f t="shared" si="146"/>
        <v>0</v>
      </c>
      <c r="O2317" s="5" t="str">
        <f t="shared" si="147"/>
        <v/>
      </c>
    </row>
    <row r="2318" spans="2:15" x14ac:dyDescent="0.25">
      <c r="B2318" s="14"/>
      <c r="C2318" s="14"/>
      <c r="D2318" s="14"/>
      <c r="G2318" s="4" t="str">
        <f t="shared" si="144"/>
        <v/>
      </c>
      <c r="H2318" t="s">
        <v>24</v>
      </c>
      <c r="I2318">
        <v>0</v>
      </c>
      <c r="J2318" s="14"/>
      <c r="K2318">
        <v>0</v>
      </c>
      <c r="L2318" s="14"/>
      <c r="M2318" s="14">
        <f t="shared" si="145"/>
        <v>0</v>
      </c>
      <c r="N2318" s="5">
        <f t="shared" si="146"/>
        <v>0</v>
      </c>
      <c r="O2318" s="5" t="str">
        <f t="shared" si="147"/>
        <v/>
      </c>
    </row>
    <row r="2319" spans="2:15" x14ac:dyDescent="0.25">
      <c r="B2319" s="14"/>
      <c r="C2319" s="14"/>
      <c r="D2319" s="14"/>
      <c r="G2319" s="4" t="str">
        <f t="shared" si="144"/>
        <v/>
      </c>
      <c r="H2319" t="s">
        <v>24</v>
      </c>
      <c r="I2319">
        <v>0</v>
      </c>
      <c r="J2319" s="14"/>
      <c r="K2319">
        <v>0</v>
      </c>
      <c r="L2319" s="14"/>
      <c r="M2319" s="14">
        <f t="shared" si="145"/>
        <v>0</v>
      </c>
      <c r="N2319" s="5">
        <f t="shared" si="146"/>
        <v>0</v>
      </c>
      <c r="O2319" s="5" t="str">
        <f t="shared" si="147"/>
        <v/>
      </c>
    </row>
    <row r="2320" spans="2:15" x14ac:dyDescent="0.25">
      <c r="B2320" s="14"/>
      <c r="C2320" s="14"/>
      <c r="D2320" s="14"/>
      <c r="G2320" s="4" t="str">
        <f t="shared" si="144"/>
        <v/>
      </c>
      <c r="H2320" t="s">
        <v>24</v>
      </c>
      <c r="I2320">
        <v>0</v>
      </c>
      <c r="J2320" s="14"/>
      <c r="K2320">
        <v>0</v>
      </c>
      <c r="L2320" s="14"/>
      <c r="M2320" s="14">
        <f t="shared" si="145"/>
        <v>0</v>
      </c>
      <c r="N2320" s="5">
        <f t="shared" si="146"/>
        <v>0</v>
      </c>
      <c r="O2320" s="5" t="str">
        <f t="shared" si="147"/>
        <v/>
      </c>
    </row>
    <row r="2321" spans="2:15" x14ac:dyDescent="0.25">
      <c r="B2321" s="14"/>
      <c r="C2321" s="14"/>
      <c r="D2321" s="14"/>
      <c r="G2321" s="4" t="str">
        <f t="shared" si="144"/>
        <v/>
      </c>
      <c r="H2321" t="s">
        <v>24</v>
      </c>
      <c r="I2321">
        <v>0</v>
      </c>
      <c r="J2321" s="14"/>
      <c r="K2321">
        <v>0</v>
      </c>
      <c r="L2321" s="14"/>
      <c r="M2321" s="14">
        <f t="shared" si="145"/>
        <v>0</v>
      </c>
      <c r="N2321" s="5">
        <f t="shared" si="146"/>
        <v>0</v>
      </c>
      <c r="O2321" s="5" t="str">
        <f t="shared" si="147"/>
        <v/>
      </c>
    </row>
    <row r="2322" spans="2:15" x14ac:dyDescent="0.25">
      <c r="B2322" s="14"/>
      <c r="C2322" s="14"/>
      <c r="D2322" s="14"/>
      <c r="G2322" s="4" t="str">
        <f t="shared" si="144"/>
        <v/>
      </c>
      <c r="H2322" t="s">
        <v>24</v>
      </c>
      <c r="I2322">
        <v>0</v>
      </c>
      <c r="J2322" s="14"/>
      <c r="K2322">
        <v>0</v>
      </c>
      <c r="L2322" s="14"/>
      <c r="M2322" s="14">
        <f t="shared" si="145"/>
        <v>0</v>
      </c>
      <c r="N2322" s="5">
        <f t="shared" si="146"/>
        <v>0</v>
      </c>
      <c r="O2322" s="5" t="str">
        <f t="shared" si="147"/>
        <v/>
      </c>
    </row>
    <row r="2323" spans="2:15" x14ac:dyDescent="0.25">
      <c r="B2323" s="14"/>
      <c r="C2323" s="14"/>
      <c r="D2323" s="14"/>
      <c r="G2323" s="4" t="str">
        <f t="shared" si="144"/>
        <v/>
      </c>
      <c r="H2323" t="s">
        <v>24</v>
      </c>
      <c r="I2323">
        <v>0</v>
      </c>
      <c r="J2323" s="14"/>
      <c r="K2323">
        <v>0</v>
      </c>
      <c r="L2323" s="14"/>
      <c r="M2323" s="14">
        <f t="shared" si="145"/>
        <v>0</v>
      </c>
      <c r="N2323" s="5">
        <f t="shared" si="146"/>
        <v>0</v>
      </c>
      <c r="O2323" s="5" t="str">
        <f t="shared" si="147"/>
        <v/>
      </c>
    </row>
    <row r="2324" spans="2:15" x14ac:dyDescent="0.25">
      <c r="B2324" s="14"/>
      <c r="C2324" s="14"/>
      <c r="D2324" s="14"/>
      <c r="G2324" s="4" t="str">
        <f t="shared" si="144"/>
        <v/>
      </c>
      <c r="H2324" t="s">
        <v>24</v>
      </c>
      <c r="I2324">
        <v>0</v>
      </c>
      <c r="J2324" s="14"/>
      <c r="K2324">
        <v>0</v>
      </c>
      <c r="L2324" s="14"/>
      <c r="M2324" s="14">
        <f t="shared" si="145"/>
        <v>0</v>
      </c>
      <c r="N2324" s="5">
        <f t="shared" si="146"/>
        <v>0</v>
      </c>
      <c r="O2324" s="5" t="str">
        <f t="shared" si="147"/>
        <v/>
      </c>
    </row>
    <row r="2325" spans="2:15" x14ac:dyDescent="0.25">
      <c r="B2325" s="14"/>
      <c r="C2325" s="14"/>
      <c r="D2325" s="14"/>
      <c r="G2325" s="4" t="str">
        <f t="shared" si="144"/>
        <v/>
      </c>
      <c r="H2325" t="s">
        <v>24</v>
      </c>
      <c r="I2325">
        <v>0</v>
      </c>
      <c r="J2325" s="14"/>
      <c r="K2325">
        <v>0</v>
      </c>
      <c r="L2325" s="14"/>
      <c r="M2325" s="14">
        <f t="shared" si="145"/>
        <v>0</v>
      </c>
      <c r="N2325" s="5">
        <f t="shared" si="146"/>
        <v>0</v>
      </c>
      <c r="O2325" s="5" t="str">
        <f t="shared" si="147"/>
        <v/>
      </c>
    </row>
    <row r="2326" spans="2:15" x14ac:dyDescent="0.25">
      <c r="B2326" s="14"/>
      <c r="C2326" s="14"/>
      <c r="D2326" s="14"/>
      <c r="G2326" s="4" t="str">
        <f t="shared" si="144"/>
        <v/>
      </c>
      <c r="H2326" t="s">
        <v>24</v>
      </c>
      <c r="I2326">
        <v>0</v>
      </c>
      <c r="J2326" s="14"/>
      <c r="K2326">
        <v>0</v>
      </c>
      <c r="L2326" s="14"/>
      <c r="M2326" s="14">
        <f t="shared" si="145"/>
        <v>0</v>
      </c>
      <c r="N2326" s="5">
        <f t="shared" si="146"/>
        <v>0</v>
      </c>
      <c r="O2326" s="5" t="str">
        <f t="shared" si="147"/>
        <v/>
      </c>
    </row>
    <row r="2327" spans="2:15" x14ac:dyDescent="0.25">
      <c r="B2327" s="14"/>
      <c r="C2327" s="14"/>
      <c r="D2327" s="14"/>
      <c r="G2327" s="4" t="str">
        <f t="shared" si="144"/>
        <v/>
      </c>
      <c r="H2327" t="s">
        <v>24</v>
      </c>
      <c r="I2327">
        <v>0</v>
      </c>
      <c r="J2327" s="14"/>
      <c r="K2327">
        <v>0</v>
      </c>
      <c r="L2327" s="14"/>
      <c r="M2327" s="14">
        <f t="shared" si="145"/>
        <v>0</v>
      </c>
      <c r="N2327" s="5">
        <f t="shared" si="146"/>
        <v>0</v>
      </c>
      <c r="O2327" s="5" t="str">
        <f t="shared" si="147"/>
        <v/>
      </c>
    </row>
    <row r="2328" spans="2:15" x14ac:dyDescent="0.25">
      <c r="B2328" s="14"/>
      <c r="C2328" s="14"/>
      <c r="D2328" s="14"/>
      <c r="G2328" s="4" t="str">
        <f t="shared" si="144"/>
        <v/>
      </c>
      <c r="H2328" t="s">
        <v>24</v>
      </c>
      <c r="I2328">
        <v>0</v>
      </c>
      <c r="J2328" s="14"/>
      <c r="K2328">
        <v>0</v>
      </c>
      <c r="L2328" s="14"/>
      <c r="M2328" s="14">
        <f t="shared" si="145"/>
        <v>0</v>
      </c>
      <c r="N2328" s="5">
        <f t="shared" si="146"/>
        <v>0</v>
      </c>
      <c r="O2328" s="5" t="str">
        <f t="shared" si="147"/>
        <v/>
      </c>
    </row>
    <row r="2329" spans="2:15" x14ac:dyDescent="0.25">
      <c r="B2329" s="14"/>
      <c r="C2329" s="14"/>
      <c r="D2329" s="14"/>
      <c r="G2329" s="4" t="str">
        <f t="shared" si="144"/>
        <v/>
      </c>
      <c r="H2329" t="s">
        <v>24</v>
      </c>
      <c r="I2329">
        <v>0</v>
      </c>
      <c r="J2329" s="14"/>
      <c r="K2329">
        <v>0</v>
      </c>
      <c r="L2329" s="14"/>
      <c r="M2329" s="14">
        <f t="shared" si="145"/>
        <v>0</v>
      </c>
      <c r="N2329" s="5">
        <f t="shared" si="146"/>
        <v>0</v>
      </c>
      <c r="O2329" s="5" t="str">
        <f t="shared" si="147"/>
        <v/>
      </c>
    </row>
    <row r="2330" spans="2:15" x14ac:dyDescent="0.25">
      <c r="B2330" s="14"/>
      <c r="C2330" s="14"/>
      <c r="D2330" s="14"/>
      <c r="G2330" s="4" t="str">
        <f t="shared" si="144"/>
        <v/>
      </c>
      <c r="H2330" t="s">
        <v>24</v>
      </c>
      <c r="I2330">
        <v>0</v>
      </c>
      <c r="J2330" s="14"/>
      <c r="K2330">
        <v>0</v>
      </c>
      <c r="L2330" s="14"/>
      <c r="M2330" s="14">
        <f t="shared" si="145"/>
        <v>0</v>
      </c>
      <c r="N2330" s="5">
        <f t="shared" si="146"/>
        <v>0</v>
      </c>
      <c r="O2330" s="5" t="str">
        <f t="shared" si="147"/>
        <v/>
      </c>
    </row>
    <row r="2331" spans="2:15" x14ac:dyDescent="0.25">
      <c r="B2331" s="14"/>
      <c r="C2331" s="14"/>
      <c r="D2331" s="14"/>
      <c r="G2331" s="4" t="str">
        <f t="shared" si="144"/>
        <v/>
      </c>
      <c r="H2331" t="s">
        <v>24</v>
      </c>
      <c r="I2331">
        <v>0</v>
      </c>
      <c r="J2331" s="14"/>
      <c r="K2331">
        <v>0</v>
      </c>
      <c r="L2331" s="14"/>
      <c r="M2331" s="14">
        <f t="shared" si="145"/>
        <v>0</v>
      </c>
      <c r="N2331" s="5">
        <f t="shared" si="146"/>
        <v>0</v>
      </c>
      <c r="O2331" s="5" t="str">
        <f t="shared" si="147"/>
        <v/>
      </c>
    </row>
    <row r="2332" spans="2:15" x14ac:dyDescent="0.25">
      <c r="B2332" s="14"/>
      <c r="C2332" s="14"/>
      <c r="D2332" s="14"/>
      <c r="G2332" s="4" t="str">
        <f t="shared" si="144"/>
        <v/>
      </c>
      <c r="H2332" t="s">
        <v>24</v>
      </c>
      <c r="I2332">
        <v>0</v>
      </c>
      <c r="J2332" s="14"/>
      <c r="K2332">
        <v>0</v>
      </c>
      <c r="L2332" s="14"/>
      <c r="M2332" s="14">
        <f t="shared" si="145"/>
        <v>0</v>
      </c>
      <c r="N2332" s="5">
        <f t="shared" si="146"/>
        <v>0</v>
      </c>
      <c r="O2332" s="5" t="str">
        <f t="shared" si="147"/>
        <v/>
      </c>
    </row>
    <row r="2333" spans="2:15" x14ac:dyDescent="0.25">
      <c r="B2333" s="14"/>
      <c r="C2333" s="14"/>
      <c r="D2333" s="14"/>
      <c r="G2333" s="4" t="str">
        <f t="shared" si="144"/>
        <v/>
      </c>
      <c r="H2333" t="s">
        <v>24</v>
      </c>
      <c r="I2333">
        <v>0</v>
      </c>
      <c r="J2333" s="14"/>
      <c r="K2333">
        <v>0</v>
      </c>
      <c r="L2333" s="14"/>
      <c r="M2333" s="14">
        <f t="shared" si="145"/>
        <v>0</v>
      </c>
      <c r="N2333" s="5">
        <f t="shared" si="146"/>
        <v>0</v>
      </c>
      <c r="O2333" s="5" t="str">
        <f t="shared" si="147"/>
        <v/>
      </c>
    </row>
    <row r="2334" spans="2:15" x14ac:dyDescent="0.25">
      <c r="B2334" s="14"/>
      <c r="C2334" s="14"/>
      <c r="D2334" s="14"/>
      <c r="G2334" s="4" t="str">
        <f t="shared" si="144"/>
        <v/>
      </c>
      <c r="H2334" t="s">
        <v>24</v>
      </c>
      <c r="I2334">
        <v>0</v>
      </c>
      <c r="J2334" s="14"/>
      <c r="K2334">
        <v>0</v>
      </c>
      <c r="L2334" s="14"/>
      <c r="M2334" s="14">
        <f t="shared" si="145"/>
        <v>0</v>
      </c>
      <c r="N2334" s="5">
        <f t="shared" si="146"/>
        <v>0</v>
      </c>
      <c r="O2334" s="5" t="str">
        <f t="shared" si="147"/>
        <v/>
      </c>
    </row>
    <row r="2335" spans="2:15" x14ac:dyDescent="0.25">
      <c r="B2335" s="14"/>
      <c r="C2335" s="14"/>
      <c r="D2335" s="14"/>
      <c r="G2335" s="4" t="str">
        <f t="shared" si="144"/>
        <v/>
      </c>
      <c r="H2335" t="s">
        <v>24</v>
      </c>
      <c r="I2335">
        <v>0</v>
      </c>
      <c r="J2335" s="14"/>
      <c r="K2335">
        <v>0</v>
      </c>
      <c r="L2335" s="14"/>
      <c r="M2335" s="14">
        <f t="shared" si="145"/>
        <v>0</v>
      </c>
      <c r="N2335" s="5">
        <f t="shared" si="146"/>
        <v>0</v>
      </c>
      <c r="O2335" s="5" t="str">
        <f t="shared" si="147"/>
        <v/>
      </c>
    </row>
    <row r="2336" spans="2:15" x14ac:dyDescent="0.25">
      <c r="B2336" s="14"/>
      <c r="C2336" s="14"/>
      <c r="D2336" s="14"/>
      <c r="G2336" s="4" t="str">
        <f t="shared" si="144"/>
        <v/>
      </c>
      <c r="H2336" t="s">
        <v>24</v>
      </c>
      <c r="I2336">
        <v>0</v>
      </c>
      <c r="J2336" s="14"/>
      <c r="K2336">
        <v>0</v>
      </c>
      <c r="L2336" s="14"/>
      <c r="M2336" s="14">
        <f t="shared" si="145"/>
        <v>0</v>
      </c>
      <c r="N2336" s="5">
        <f t="shared" si="146"/>
        <v>0</v>
      </c>
      <c r="O2336" s="5" t="str">
        <f t="shared" si="147"/>
        <v/>
      </c>
    </row>
    <row r="2337" spans="2:15" x14ac:dyDescent="0.25">
      <c r="B2337" s="14"/>
      <c r="C2337" s="14"/>
      <c r="D2337" s="14"/>
      <c r="G2337" s="4" t="str">
        <f t="shared" si="144"/>
        <v/>
      </c>
      <c r="H2337" t="s">
        <v>24</v>
      </c>
      <c r="I2337">
        <v>0</v>
      </c>
      <c r="J2337" s="14"/>
      <c r="K2337">
        <v>0</v>
      </c>
      <c r="L2337" s="14"/>
      <c r="M2337" s="14">
        <f t="shared" si="145"/>
        <v>0</v>
      </c>
      <c r="N2337" s="5">
        <f t="shared" si="146"/>
        <v>0</v>
      </c>
      <c r="O2337" s="5" t="str">
        <f t="shared" si="147"/>
        <v/>
      </c>
    </row>
    <row r="2338" spans="2:15" x14ac:dyDescent="0.25">
      <c r="B2338" s="14"/>
      <c r="C2338" s="14"/>
      <c r="D2338" s="14"/>
      <c r="G2338" s="4" t="str">
        <f t="shared" si="144"/>
        <v/>
      </c>
      <c r="H2338" t="s">
        <v>24</v>
      </c>
      <c r="I2338">
        <v>0</v>
      </c>
      <c r="J2338" s="14"/>
      <c r="K2338">
        <v>0</v>
      </c>
      <c r="L2338" s="14"/>
      <c r="M2338" s="14">
        <f t="shared" si="145"/>
        <v>0</v>
      </c>
      <c r="N2338" s="5">
        <f t="shared" si="146"/>
        <v>0</v>
      </c>
      <c r="O2338" s="5" t="str">
        <f t="shared" si="147"/>
        <v/>
      </c>
    </row>
    <row r="2339" spans="2:15" x14ac:dyDescent="0.25">
      <c r="B2339" s="14"/>
      <c r="C2339" s="14"/>
      <c r="D2339" s="14"/>
      <c r="G2339" s="4" t="str">
        <f t="shared" si="144"/>
        <v/>
      </c>
      <c r="H2339" t="s">
        <v>24</v>
      </c>
      <c r="I2339">
        <v>0</v>
      </c>
      <c r="J2339" s="14"/>
      <c r="K2339">
        <v>0</v>
      </c>
      <c r="L2339" s="14"/>
      <c r="M2339" s="14">
        <f t="shared" si="145"/>
        <v>0</v>
      </c>
      <c r="N2339" s="5">
        <f t="shared" si="146"/>
        <v>0</v>
      </c>
      <c r="O2339" s="5" t="str">
        <f t="shared" si="147"/>
        <v/>
      </c>
    </row>
    <row r="2340" spans="2:15" x14ac:dyDescent="0.25">
      <c r="B2340" s="14"/>
      <c r="C2340" s="14"/>
      <c r="D2340" s="14"/>
      <c r="G2340" s="4" t="str">
        <f t="shared" si="144"/>
        <v/>
      </c>
      <c r="H2340" t="s">
        <v>24</v>
      </c>
      <c r="I2340">
        <v>0</v>
      </c>
      <c r="J2340" s="14"/>
      <c r="K2340">
        <v>0</v>
      </c>
      <c r="L2340" s="14"/>
      <c r="M2340" s="14">
        <f t="shared" si="145"/>
        <v>0</v>
      </c>
      <c r="N2340" s="5">
        <f t="shared" si="146"/>
        <v>0</v>
      </c>
      <c r="O2340" s="5" t="str">
        <f t="shared" si="147"/>
        <v/>
      </c>
    </row>
    <row r="2341" spans="2:15" x14ac:dyDescent="0.25">
      <c r="B2341" s="14"/>
      <c r="C2341" s="14"/>
      <c r="D2341" s="14"/>
      <c r="G2341" s="4" t="str">
        <f t="shared" si="144"/>
        <v/>
      </c>
      <c r="H2341" t="s">
        <v>24</v>
      </c>
      <c r="I2341">
        <v>0</v>
      </c>
      <c r="J2341" s="14"/>
      <c r="K2341">
        <v>0</v>
      </c>
      <c r="L2341" s="14"/>
      <c r="M2341" s="14">
        <f t="shared" si="145"/>
        <v>0</v>
      </c>
      <c r="N2341" s="5">
        <f t="shared" si="146"/>
        <v>0</v>
      </c>
      <c r="O2341" s="5" t="str">
        <f t="shared" si="147"/>
        <v/>
      </c>
    </row>
    <row r="2342" spans="2:15" x14ac:dyDescent="0.25">
      <c r="B2342" s="14"/>
      <c r="C2342" s="14"/>
      <c r="D2342" s="14"/>
      <c r="G2342" s="4" t="str">
        <f t="shared" si="144"/>
        <v/>
      </c>
      <c r="H2342" t="s">
        <v>24</v>
      </c>
      <c r="I2342">
        <v>0</v>
      </c>
      <c r="J2342" s="14"/>
      <c r="K2342">
        <v>0</v>
      </c>
      <c r="L2342" s="14"/>
      <c r="M2342" s="14">
        <f t="shared" si="145"/>
        <v>0</v>
      </c>
      <c r="N2342" s="5">
        <f t="shared" si="146"/>
        <v>0</v>
      </c>
      <c r="O2342" s="5" t="str">
        <f t="shared" si="147"/>
        <v/>
      </c>
    </row>
    <row r="2343" spans="2:15" x14ac:dyDescent="0.25">
      <c r="B2343" s="14"/>
      <c r="C2343" s="14"/>
      <c r="D2343" s="14"/>
      <c r="G2343" s="4" t="str">
        <f t="shared" si="144"/>
        <v/>
      </c>
      <c r="H2343" t="s">
        <v>24</v>
      </c>
      <c r="I2343">
        <v>0</v>
      </c>
      <c r="J2343" s="14"/>
      <c r="K2343">
        <v>0</v>
      </c>
      <c r="L2343" s="14"/>
      <c r="M2343" s="14">
        <f t="shared" si="145"/>
        <v>0</v>
      </c>
      <c r="N2343" s="5">
        <f t="shared" si="146"/>
        <v>0</v>
      </c>
      <c r="O2343" s="5" t="str">
        <f t="shared" si="147"/>
        <v/>
      </c>
    </row>
    <row r="2344" spans="2:15" x14ac:dyDescent="0.25">
      <c r="B2344" s="14"/>
      <c r="C2344" s="14"/>
      <c r="D2344" s="14"/>
      <c r="G2344" s="4" t="str">
        <f t="shared" si="144"/>
        <v/>
      </c>
      <c r="H2344" t="s">
        <v>24</v>
      </c>
      <c r="I2344">
        <v>0</v>
      </c>
      <c r="J2344" s="14"/>
      <c r="K2344">
        <v>0</v>
      </c>
      <c r="L2344" s="14"/>
      <c r="M2344" s="14">
        <f t="shared" si="145"/>
        <v>0</v>
      </c>
      <c r="N2344" s="5">
        <f t="shared" si="146"/>
        <v>0</v>
      </c>
      <c r="O2344" s="5" t="str">
        <f t="shared" si="147"/>
        <v/>
      </c>
    </row>
    <row r="2345" spans="2:15" x14ac:dyDescent="0.25">
      <c r="B2345" s="14"/>
      <c r="C2345" s="14"/>
      <c r="D2345" s="14"/>
      <c r="G2345" s="4" t="str">
        <f t="shared" si="144"/>
        <v/>
      </c>
      <c r="H2345" t="s">
        <v>24</v>
      </c>
      <c r="I2345">
        <v>0</v>
      </c>
      <c r="J2345" s="14"/>
      <c r="K2345">
        <v>0</v>
      </c>
      <c r="L2345" s="14"/>
      <c r="M2345" s="14">
        <f t="shared" si="145"/>
        <v>0</v>
      </c>
      <c r="N2345" s="5">
        <f t="shared" si="146"/>
        <v>0</v>
      </c>
      <c r="O2345" s="5" t="str">
        <f t="shared" si="147"/>
        <v/>
      </c>
    </row>
    <row r="2346" spans="2:15" x14ac:dyDescent="0.25">
      <c r="B2346" s="14"/>
      <c r="C2346" s="14"/>
      <c r="D2346" s="14"/>
      <c r="G2346" s="4" t="str">
        <f t="shared" si="144"/>
        <v/>
      </c>
      <c r="H2346" t="s">
        <v>24</v>
      </c>
      <c r="I2346">
        <v>0</v>
      </c>
      <c r="J2346" s="14"/>
      <c r="K2346">
        <v>0</v>
      </c>
      <c r="L2346" s="14"/>
      <c r="M2346" s="14">
        <f t="shared" si="145"/>
        <v>0</v>
      </c>
      <c r="N2346" s="5">
        <f t="shared" si="146"/>
        <v>0</v>
      </c>
      <c r="O2346" s="5" t="str">
        <f t="shared" si="147"/>
        <v/>
      </c>
    </row>
    <row r="2347" spans="2:15" x14ac:dyDescent="0.25">
      <c r="B2347" s="14"/>
      <c r="C2347" s="14"/>
      <c r="D2347" s="14"/>
      <c r="G2347" s="4" t="str">
        <f t="shared" si="144"/>
        <v/>
      </c>
      <c r="H2347" t="s">
        <v>24</v>
      </c>
      <c r="I2347">
        <v>0</v>
      </c>
      <c r="J2347" s="14"/>
      <c r="K2347">
        <v>0</v>
      </c>
      <c r="L2347" s="14"/>
      <c r="M2347" s="14">
        <f t="shared" si="145"/>
        <v>0</v>
      </c>
      <c r="N2347" s="5">
        <f t="shared" si="146"/>
        <v>0</v>
      </c>
      <c r="O2347" s="5" t="str">
        <f t="shared" si="147"/>
        <v/>
      </c>
    </row>
    <row r="2348" spans="2:15" x14ac:dyDescent="0.25">
      <c r="B2348" s="14"/>
      <c r="C2348" s="14"/>
      <c r="D2348" s="14"/>
      <c r="G2348" s="4" t="str">
        <f t="shared" si="144"/>
        <v/>
      </c>
      <c r="H2348" t="s">
        <v>24</v>
      </c>
      <c r="I2348">
        <v>0</v>
      </c>
      <c r="J2348" s="14"/>
      <c r="K2348">
        <v>0</v>
      </c>
      <c r="L2348" s="14"/>
      <c r="M2348" s="14">
        <f t="shared" si="145"/>
        <v>0</v>
      </c>
      <c r="N2348" s="5">
        <f t="shared" si="146"/>
        <v>0</v>
      </c>
      <c r="O2348" s="5" t="str">
        <f t="shared" si="147"/>
        <v/>
      </c>
    </row>
    <row r="2349" spans="2:15" x14ac:dyDescent="0.25">
      <c r="B2349" s="14"/>
      <c r="C2349" s="14"/>
      <c r="D2349" s="14"/>
      <c r="G2349" s="4" t="str">
        <f t="shared" si="144"/>
        <v/>
      </c>
      <c r="H2349" t="s">
        <v>24</v>
      </c>
      <c r="I2349">
        <v>0</v>
      </c>
      <c r="J2349" s="14"/>
      <c r="K2349">
        <v>0</v>
      </c>
      <c r="L2349" s="14"/>
      <c r="M2349" s="14">
        <f t="shared" si="145"/>
        <v>0</v>
      </c>
      <c r="N2349" s="5">
        <f t="shared" si="146"/>
        <v>0</v>
      </c>
      <c r="O2349" s="5" t="str">
        <f t="shared" si="147"/>
        <v/>
      </c>
    </row>
    <row r="2350" spans="2:15" x14ac:dyDescent="0.25">
      <c r="B2350" s="14"/>
      <c r="C2350" s="14"/>
      <c r="D2350" s="14"/>
      <c r="G2350" s="4" t="str">
        <f t="shared" si="144"/>
        <v/>
      </c>
      <c r="H2350" t="s">
        <v>24</v>
      </c>
      <c r="I2350">
        <v>0</v>
      </c>
      <c r="J2350" s="14"/>
      <c r="K2350">
        <v>0</v>
      </c>
      <c r="L2350" s="14"/>
      <c r="M2350" s="14">
        <f t="shared" si="145"/>
        <v>0</v>
      </c>
      <c r="N2350" s="5">
        <f t="shared" si="146"/>
        <v>0</v>
      </c>
      <c r="O2350" s="5" t="str">
        <f t="shared" si="147"/>
        <v/>
      </c>
    </row>
    <row r="2351" spans="2:15" x14ac:dyDescent="0.25">
      <c r="B2351" s="14"/>
      <c r="C2351" s="14"/>
      <c r="D2351" s="14"/>
      <c r="G2351" s="4" t="str">
        <f t="shared" si="144"/>
        <v/>
      </c>
      <c r="H2351" t="s">
        <v>24</v>
      </c>
      <c r="I2351">
        <v>0</v>
      </c>
      <c r="J2351" s="14"/>
      <c r="K2351">
        <v>0</v>
      </c>
      <c r="L2351" s="14"/>
      <c r="M2351" s="14">
        <f t="shared" si="145"/>
        <v>0</v>
      </c>
      <c r="N2351" s="5">
        <f t="shared" si="146"/>
        <v>0</v>
      </c>
      <c r="O2351" s="5" t="str">
        <f t="shared" si="147"/>
        <v/>
      </c>
    </row>
    <row r="2352" spans="2:15" x14ac:dyDescent="0.25">
      <c r="B2352" s="14"/>
      <c r="C2352" s="14"/>
      <c r="D2352" s="14"/>
      <c r="G2352" s="4" t="str">
        <f t="shared" si="144"/>
        <v/>
      </c>
      <c r="H2352" t="s">
        <v>24</v>
      </c>
      <c r="I2352">
        <v>0</v>
      </c>
      <c r="J2352" s="14"/>
      <c r="K2352">
        <v>0</v>
      </c>
      <c r="L2352" s="14"/>
      <c r="M2352" s="14">
        <f t="shared" si="145"/>
        <v>0</v>
      </c>
      <c r="N2352" s="5">
        <f t="shared" si="146"/>
        <v>0</v>
      </c>
      <c r="O2352" s="5" t="str">
        <f t="shared" si="147"/>
        <v/>
      </c>
    </row>
    <row r="2353" spans="2:15" x14ac:dyDescent="0.25">
      <c r="B2353" s="14"/>
      <c r="C2353" s="14"/>
      <c r="D2353" s="14"/>
      <c r="G2353" s="4" t="str">
        <f t="shared" si="144"/>
        <v/>
      </c>
      <c r="H2353" t="s">
        <v>24</v>
      </c>
      <c r="I2353">
        <v>0</v>
      </c>
      <c r="J2353" s="14"/>
      <c r="K2353">
        <v>0</v>
      </c>
      <c r="L2353" s="14"/>
      <c r="M2353" s="14">
        <f t="shared" si="145"/>
        <v>0</v>
      </c>
      <c r="N2353" s="5">
        <f t="shared" si="146"/>
        <v>0</v>
      </c>
      <c r="O2353" s="5" t="str">
        <f t="shared" si="147"/>
        <v/>
      </c>
    </row>
    <row r="2354" spans="2:15" x14ac:dyDescent="0.25">
      <c r="B2354" s="14"/>
      <c r="C2354" s="14"/>
      <c r="D2354" s="14"/>
      <c r="G2354" s="4" t="str">
        <f t="shared" si="144"/>
        <v/>
      </c>
      <c r="H2354" t="s">
        <v>24</v>
      </c>
      <c r="I2354">
        <v>0</v>
      </c>
      <c r="J2354" s="14"/>
      <c r="K2354">
        <v>0</v>
      </c>
      <c r="L2354" s="14"/>
      <c r="M2354" s="14">
        <f t="shared" si="145"/>
        <v>0</v>
      </c>
      <c r="N2354" s="5">
        <f t="shared" si="146"/>
        <v>0</v>
      </c>
      <c r="O2354" s="5" t="str">
        <f t="shared" si="147"/>
        <v/>
      </c>
    </row>
    <row r="2355" spans="2:15" x14ac:dyDescent="0.25">
      <c r="B2355" s="14"/>
      <c r="C2355" s="14"/>
      <c r="D2355" s="14"/>
      <c r="G2355" s="4" t="str">
        <f t="shared" si="144"/>
        <v/>
      </c>
      <c r="H2355" t="s">
        <v>24</v>
      </c>
      <c r="I2355">
        <v>0</v>
      </c>
      <c r="J2355" s="14"/>
      <c r="K2355">
        <v>0</v>
      </c>
      <c r="L2355" s="14"/>
      <c r="M2355" s="14">
        <f t="shared" si="145"/>
        <v>0</v>
      </c>
      <c r="N2355" s="5">
        <f t="shared" si="146"/>
        <v>0</v>
      </c>
      <c r="O2355" s="5" t="str">
        <f t="shared" si="147"/>
        <v/>
      </c>
    </row>
    <row r="2356" spans="2:15" x14ac:dyDescent="0.25">
      <c r="B2356" s="14"/>
      <c r="C2356" s="14"/>
      <c r="D2356" s="14"/>
      <c r="G2356" s="4" t="str">
        <f t="shared" si="144"/>
        <v/>
      </c>
      <c r="H2356" t="s">
        <v>24</v>
      </c>
      <c r="I2356">
        <v>0</v>
      </c>
      <c r="J2356" s="14"/>
      <c r="K2356">
        <v>0</v>
      </c>
      <c r="L2356" s="14"/>
      <c r="M2356" s="14">
        <f t="shared" si="145"/>
        <v>0</v>
      </c>
      <c r="N2356" s="5">
        <f t="shared" si="146"/>
        <v>0</v>
      </c>
      <c r="O2356" s="5" t="str">
        <f t="shared" si="147"/>
        <v/>
      </c>
    </row>
    <row r="2357" spans="2:15" x14ac:dyDescent="0.25">
      <c r="B2357" s="14"/>
      <c r="C2357" s="14"/>
      <c r="D2357" s="14"/>
      <c r="G2357" s="4" t="str">
        <f t="shared" si="144"/>
        <v/>
      </c>
      <c r="H2357" t="s">
        <v>24</v>
      </c>
      <c r="I2357">
        <v>0</v>
      </c>
      <c r="J2357" s="14"/>
      <c r="K2357">
        <v>0</v>
      </c>
      <c r="L2357" s="14"/>
      <c r="M2357" s="14">
        <f t="shared" si="145"/>
        <v>0</v>
      </c>
      <c r="N2357" s="5">
        <f t="shared" si="146"/>
        <v>0</v>
      </c>
      <c r="O2357" s="5" t="str">
        <f t="shared" si="147"/>
        <v/>
      </c>
    </row>
    <row r="2358" spans="2:15" x14ac:dyDescent="0.25">
      <c r="B2358" s="14"/>
      <c r="C2358" s="14"/>
      <c r="D2358" s="14"/>
      <c r="G2358" s="4" t="str">
        <f t="shared" si="144"/>
        <v/>
      </c>
      <c r="H2358" t="s">
        <v>24</v>
      </c>
      <c r="I2358">
        <v>0</v>
      </c>
      <c r="J2358" s="14"/>
      <c r="K2358">
        <v>0</v>
      </c>
      <c r="L2358" s="14"/>
      <c r="M2358" s="14">
        <f t="shared" si="145"/>
        <v>0</v>
      </c>
      <c r="N2358" s="5">
        <f t="shared" si="146"/>
        <v>0</v>
      </c>
      <c r="O2358" s="5" t="str">
        <f t="shared" si="147"/>
        <v/>
      </c>
    </row>
    <row r="2359" spans="2:15" x14ac:dyDescent="0.25">
      <c r="B2359" s="14"/>
      <c r="C2359" s="14"/>
      <c r="D2359" s="14"/>
      <c r="G2359" s="4" t="str">
        <f t="shared" si="144"/>
        <v/>
      </c>
      <c r="H2359" t="s">
        <v>24</v>
      </c>
      <c r="I2359">
        <v>0</v>
      </c>
      <c r="J2359" s="14"/>
      <c r="K2359">
        <v>0</v>
      </c>
      <c r="L2359" s="14"/>
      <c r="M2359" s="14">
        <f t="shared" si="145"/>
        <v>0</v>
      </c>
      <c r="N2359" s="5">
        <f t="shared" si="146"/>
        <v>0</v>
      </c>
      <c r="O2359" s="5" t="str">
        <f t="shared" si="147"/>
        <v/>
      </c>
    </row>
    <row r="2360" spans="2:15" x14ac:dyDescent="0.25">
      <c r="B2360" s="14"/>
      <c r="C2360" s="14"/>
      <c r="D2360" s="14"/>
      <c r="G2360" s="4" t="str">
        <f t="shared" si="144"/>
        <v/>
      </c>
      <c r="H2360" t="s">
        <v>24</v>
      </c>
      <c r="I2360">
        <v>0</v>
      </c>
      <c r="J2360" s="14"/>
      <c r="K2360">
        <v>0</v>
      </c>
      <c r="L2360" s="14"/>
      <c r="M2360" s="14">
        <f t="shared" si="145"/>
        <v>0</v>
      </c>
      <c r="N2360" s="5">
        <f t="shared" si="146"/>
        <v>0</v>
      </c>
      <c r="O2360" s="5" t="str">
        <f t="shared" si="147"/>
        <v/>
      </c>
    </row>
    <row r="2361" spans="2:15" x14ac:dyDescent="0.25">
      <c r="B2361" s="14"/>
      <c r="C2361" s="14"/>
      <c r="D2361" s="14"/>
      <c r="G2361" s="4" t="str">
        <f t="shared" si="144"/>
        <v/>
      </c>
      <c r="H2361" t="s">
        <v>24</v>
      </c>
      <c r="I2361">
        <v>0</v>
      </c>
      <c r="J2361" s="14"/>
      <c r="K2361">
        <v>0</v>
      </c>
      <c r="L2361" s="14"/>
      <c r="M2361" s="14">
        <f t="shared" si="145"/>
        <v>0</v>
      </c>
      <c r="N2361" s="5">
        <f t="shared" si="146"/>
        <v>0</v>
      </c>
      <c r="O2361" s="5" t="str">
        <f t="shared" si="147"/>
        <v/>
      </c>
    </row>
    <row r="2362" spans="2:15" x14ac:dyDescent="0.25">
      <c r="B2362" s="14"/>
      <c r="C2362" s="14"/>
      <c r="D2362" s="14"/>
      <c r="G2362" s="4" t="str">
        <f t="shared" si="144"/>
        <v/>
      </c>
      <c r="H2362" t="s">
        <v>24</v>
      </c>
      <c r="I2362">
        <v>0</v>
      </c>
      <c r="J2362" s="14"/>
      <c r="K2362">
        <v>0</v>
      </c>
      <c r="L2362" s="14"/>
      <c r="M2362" s="14">
        <f t="shared" si="145"/>
        <v>0</v>
      </c>
      <c r="N2362" s="5">
        <f t="shared" si="146"/>
        <v>0</v>
      </c>
      <c r="O2362" s="5" t="str">
        <f t="shared" si="147"/>
        <v/>
      </c>
    </row>
    <row r="2363" spans="2:15" x14ac:dyDescent="0.25">
      <c r="B2363" s="14"/>
      <c r="C2363" s="14"/>
      <c r="D2363" s="14"/>
      <c r="G2363" s="4" t="str">
        <f t="shared" si="144"/>
        <v/>
      </c>
      <c r="H2363" t="s">
        <v>24</v>
      </c>
      <c r="I2363">
        <v>0</v>
      </c>
      <c r="J2363" s="14"/>
      <c r="K2363">
        <v>0</v>
      </c>
      <c r="L2363" s="14"/>
      <c r="M2363" s="14">
        <f t="shared" si="145"/>
        <v>0</v>
      </c>
      <c r="N2363" s="5">
        <f t="shared" si="146"/>
        <v>0</v>
      </c>
      <c r="O2363" s="5" t="str">
        <f t="shared" si="147"/>
        <v/>
      </c>
    </row>
    <row r="2364" spans="2:15" x14ac:dyDescent="0.25">
      <c r="B2364" s="14"/>
      <c r="C2364" s="14"/>
      <c r="D2364" s="14"/>
      <c r="G2364" s="4" t="str">
        <f t="shared" si="144"/>
        <v/>
      </c>
      <c r="H2364" t="s">
        <v>24</v>
      </c>
      <c r="I2364">
        <v>0</v>
      </c>
      <c r="J2364" s="14"/>
      <c r="K2364">
        <v>0</v>
      </c>
      <c r="L2364" s="14"/>
      <c r="M2364" s="14">
        <f t="shared" si="145"/>
        <v>0</v>
      </c>
      <c r="N2364" s="5">
        <f t="shared" si="146"/>
        <v>0</v>
      </c>
      <c r="O2364" s="5" t="str">
        <f t="shared" si="147"/>
        <v/>
      </c>
    </row>
    <row r="2365" spans="2:15" x14ac:dyDescent="0.25">
      <c r="B2365" s="14"/>
      <c r="C2365" s="14"/>
      <c r="D2365" s="14"/>
      <c r="G2365" s="4" t="str">
        <f t="shared" si="144"/>
        <v/>
      </c>
      <c r="H2365" t="s">
        <v>24</v>
      </c>
      <c r="I2365">
        <v>0</v>
      </c>
      <c r="J2365" s="14"/>
      <c r="K2365">
        <v>0</v>
      </c>
      <c r="L2365" s="14"/>
      <c r="M2365" s="14">
        <f t="shared" si="145"/>
        <v>0</v>
      </c>
      <c r="N2365" s="5">
        <f t="shared" si="146"/>
        <v>0</v>
      </c>
      <c r="O2365" s="5" t="str">
        <f t="shared" si="147"/>
        <v/>
      </c>
    </row>
    <row r="2366" spans="2:15" x14ac:dyDescent="0.25">
      <c r="B2366" s="14"/>
      <c r="C2366" s="14"/>
      <c r="D2366" s="14"/>
      <c r="G2366" s="4" t="str">
        <f t="shared" si="144"/>
        <v/>
      </c>
      <c r="H2366" t="s">
        <v>24</v>
      </c>
      <c r="I2366">
        <v>0</v>
      </c>
      <c r="J2366" s="14"/>
      <c r="K2366">
        <v>0</v>
      </c>
      <c r="L2366" s="14"/>
      <c r="M2366" s="14">
        <f t="shared" si="145"/>
        <v>0</v>
      </c>
      <c r="N2366" s="5">
        <f t="shared" si="146"/>
        <v>0</v>
      </c>
      <c r="O2366" s="5" t="str">
        <f t="shared" si="147"/>
        <v/>
      </c>
    </row>
    <row r="2367" spans="2:15" x14ac:dyDescent="0.25">
      <c r="B2367" s="14"/>
      <c r="C2367" s="14"/>
      <c r="D2367" s="14"/>
      <c r="G2367" s="4" t="str">
        <f t="shared" si="144"/>
        <v/>
      </c>
      <c r="H2367" t="s">
        <v>24</v>
      </c>
      <c r="I2367">
        <v>0</v>
      </c>
      <c r="J2367" s="14"/>
      <c r="K2367">
        <v>0</v>
      </c>
      <c r="L2367" s="14"/>
      <c r="M2367" s="14">
        <f t="shared" si="145"/>
        <v>0</v>
      </c>
      <c r="N2367" s="5">
        <f t="shared" si="146"/>
        <v>0</v>
      </c>
      <c r="O2367" s="5" t="str">
        <f t="shared" si="147"/>
        <v/>
      </c>
    </row>
    <row r="2368" spans="2:15" x14ac:dyDescent="0.25">
      <c r="B2368" s="14"/>
      <c r="C2368" s="14"/>
      <c r="D2368" s="14"/>
      <c r="G2368" s="4" t="str">
        <f t="shared" si="144"/>
        <v/>
      </c>
      <c r="H2368" t="s">
        <v>24</v>
      </c>
      <c r="I2368">
        <v>0</v>
      </c>
      <c r="J2368" s="14"/>
      <c r="K2368">
        <v>0</v>
      </c>
      <c r="L2368" s="14"/>
      <c r="M2368" s="14">
        <f t="shared" si="145"/>
        <v>0</v>
      </c>
      <c r="N2368" s="5">
        <f t="shared" si="146"/>
        <v>0</v>
      </c>
      <c r="O2368" s="5" t="str">
        <f t="shared" si="147"/>
        <v/>
      </c>
    </row>
    <row r="2369" spans="2:15" x14ac:dyDescent="0.25">
      <c r="B2369" s="14"/>
      <c r="C2369" s="14"/>
      <c r="D2369" s="14"/>
      <c r="G2369" s="4" t="str">
        <f t="shared" si="144"/>
        <v/>
      </c>
      <c r="H2369" t="s">
        <v>24</v>
      </c>
      <c r="I2369">
        <v>0</v>
      </c>
      <c r="J2369" s="14"/>
      <c r="K2369">
        <v>0</v>
      </c>
      <c r="L2369" s="14"/>
      <c r="M2369" s="14">
        <f t="shared" si="145"/>
        <v>0</v>
      </c>
      <c r="N2369" s="5">
        <f t="shared" si="146"/>
        <v>0</v>
      </c>
      <c r="O2369" s="5" t="str">
        <f t="shared" si="147"/>
        <v/>
      </c>
    </row>
    <row r="2370" spans="2:15" x14ac:dyDescent="0.25">
      <c r="B2370" s="14"/>
      <c r="C2370" s="14"/>
      <c r="D2370" s="14"/>
      <c r="G2370" s="4" t="str">
        <f t="shared" si="144"/>
        <v/>
      </c>
      <c r="H2370" t="s">
        <v>24</v>
      </c>
      <c r="I2370">
        <v>0</v>
      </c>
      <c r="J2370" s="14"/>
      <c r="K2370">
        <v>0</v>
      </c>
      <c r="L2370" s="14"/>
      <c r="M2370" s="14">
        <f t="shared" si="145"/>
        <v>0</v>
      </c>
      <c r="N2370" s="5">
        <f t="shared" si="146"/>
        <v>0</v>
      </c>
      <c r="O2370" s="5" t="str">
        <f t="shared" si="147"/>
        <v/>
      </c>
    </row>
    <row r="2371" spans="2:15" x14ac:dyDescent="0.25">
      <c r="B2371" s="14"/>
      <c r="C2371" s="14"/>
      <c r="D2371" s="14"/>
      <c r="G2371" s="4" t="str">
        <f t="shared" si="144"/>
        <v/>
      </c>
      <c r="H2371" t="s">
        <v>24</v>
      </c>
      <c r="I2371">
        <v>0</v>
      </c>
      <c r="J2371" s="14"/>
      <c r="K2371">
        <v>0</v>
      </c>
      <c r="L2371" s="14"/>
      <c r="M2371" s="14">
        <f t="shared" si="145"/>
        <v>0</v>
      </c>
      <c r="N2371" s="5">
        <f t="shared" si="146"/>
        <v>0</v>
      </c>
      <c r="O2371" s="5" t="str">
        <f t="shared" si="147"/>
        <v/>
      </c>
    </row>
    <row r="2372" spans="2:15" x14ac:dyDescent="0.25">
      <c r="B2372" s="14"/>
      <c r="C2372" s="14"/>
      <c r="D2372" s="14"/>
      <c r="G2372" s="4" t="str">
        <f t="shared" si="144"/>
        <v/>
      </c>
      <c r="H2372" t="s">
        <v>24</v>
      </c>
      <c r="I2372">
        <v>0</v>
      </c>
      <c r="J2372" s="14"/>
      <c r="K2372">
        <v>0</v>
      </c>
      <c r="L2372" s="14"/>
      <c r="M2372" s="14">
        <f t="shared" si="145"/>
        <v>0</v>
      </c>
      <c r="N2372" s="5">
        <f t="shared" si="146"/>
        <v>0</v>
      </c>
      <c r="O2372" s="5" t="str">
        <f t="shared" si="147"/>
        <v/>
      </c>
    </row>
    <row r="2373" spans="2:15" x14ac:dyDescent="0.25">
      <c r="B2373" s="14"/>
      <c r="C2373" s="14"/>
      <c r="D2373" s="14"/>
      <c r="G2373" s="4" t="str">
        <f t="shared" si="144"/>
        <v/>
      </c>
      <c r="H2373" t="s">
        <v>24</v>
      </c>
      <c r="I2373">
        <v>0</v>
      </c>
      <c r="J2373" s="14"/>
      <c r="K2373">
        <v>0</v>
      </c>
      <c r="L2373" s="14"/>
      <c r="M2373" s="14">
        <f t="shared" si="145"/>
        <v>0</v>
      </c>
      <c r="N2373" s="5">
        <f t="shared" si="146"/>
        <v>0</v>
      </c>
      <c r="O2373" s="5" t="str">
        <f t="shared" si="147"/>
        <v/>
      </c>
    </row>
    <row r="2374" spans="2:15" x14ac:dyDescent="0.25">
      <c r="B2374" s="14"/>
      <c r="C2374" s="14"/>
      <c r="D2374" s="14"/>
      <c r="G2374" s="4" t="str">
        <f t="shared" ref="G2374:G2437" si="148">A2374&amp;F2374</f>
        <v/>
      </c>
      <c r="H2374" t="s">
        <v>24</v>
      </c>
      <c r="I2374">
        <v>0</v>
      </c>
      <c r="J2374" s="14"/>
      <c r="K2374">
        <v>0</v>
      </c>
      <c r="L2374" s="14"/>
      <c r="M2374" s="14">
        <f t="shared" ref="M2374:M2437" si="149">IF(I2374&gt;0,"Masukan unit konversi",0)</f>
        <v>0</v>
      </c>
      <c r="N2374" s="5">
        <f t="shared" ref="N2374:N2437" si="150">IF(I2374&gt;0,(I2374*M2374)+K2374,K2374)</f>
        <v>0</v>
      </c>
      <c r="O2374" s="5" t="str">
        <f t="shared" ref="O2374:O2437" si="151">IF(L2374&lt;&gt;"",L2374,"")</f>
        <v/>
      </c>
    </row>
    <row r="2375" spans="2:15" x14ac:dyDescent="0.25">
      <c r="B2375" s="14"/>
      <c r="C2375" s="14"/>
      <c r="D2375" s="14"/>
      <c r="G2375" s="4" t="str">
        <f t="shared" si="148"/>
        <v/>
      </c>
      <c r="H2375" t="s">
        <v>24</v>
      </c>
      <c r="I2375">
        <v>0</v>
      </c>
      <c r="J2375" s="14"/>
      <c r="K2375">
        <v>0</v>
      </c>
      <c r="L2375" s="14"/>
      <c r="M2375" s="14">
        <f t="shared" si="149"/>
        <v>0</v>
      </c>
      <c r="N2375" s="5">
        <f t="shared" si="150"/>
        <v>0</v>
      </c>
      <c r="O2375" s="5" t="str">
        <f t="shared" si="151"/>
        <v/>
      </c>
    </row>
    <row r="2376" spans="2:15" x14ac:dyDescent="0.25">
      <c r="B2376" s="14"/>
      <c r="C2376" s="14"/>
      <c r="D2376" s="14"/>
      <c r="G2376" s="4" t="str">
        <f t="shared" si="148"/>
        <v/>
      </c>
      <c r="H2376" t="s">
        <v>24</v>
      </c>
      <c r="I2376">
        <v>0</v>
      </c>
      <c r="J2376" s="14"/>
      <c r="K2376">
        <v>0</v>
      </c>
      <c r="L2376" s="14"/>
      <c r="M2376" s="14">
        <f t="shared" si="149"/>
        <v>0</v>
      </c>
      <c r="N2376" s="5">
        <f t="shared" si="150"/>
        <v>0</v>
      </c>
      <c r="O2376" s="5" t="str">
        <f t="shared" si="151"/>
        <v/>
      </c>
    </row>
    <row r="2377" spans="2:15" x14ac:dyDescent="0.25">
      <c r="B2377" s="14"/>
      <c r="C2377" s="14"/>
      <c r="D2377" s="14"/>
      <c r="G2377" s="4" t="str">
        <f t="shared" si="148"/>
        <v/>
      </c>
      <c r="H2377" t="s">
        <v>24</v>
      </c>
      <c r="I2377">
        <v>0</v>
      </c>
      <c r="J2377" s="14"/>
      <c r="K2377">
        <v>0</v>
      </c>
      <c r="L2377" s="14"/>
      <c r="M2377" s="14">
        <f t="shared" si="149"/>
        <v>0</v>
      </c>
      <c r="N2377" s="5">
        <f t="shared" si="150"/>
        <v>0</v>
      </c>
      <c r="O2377" s="5" t="str">
        <f t="shared" si="151"/>
        <v/>
      </c>
    </row>
    <row r="2378" spans="2:15" x14ac:dyDescent="0.25">
      <c r="B2378" s="14"/>
      <c r="C2378" s="14"/>
      <c r="D2378" s="14"/>
      <c r="G2378" s="4" t="str">
        <f t="shared" si="148"/>
        <v/>
      </c>
      <c r="H2378" t="s">
        <v>24</v>
      </c>
      <c r="I2378">
        <v>0</v>
      </c>
      <c r="J2378" s="14"/>
      <c r="K2378">
        <v>0</v>
      </c>
      <c r="L2378" s="14"/>
      <c r="M2378" s="14">
        <f t="shared" si="149"/>
        <v>0</v>
      </c>
      <c r="N2378" s="5">
        <f t="shared" si="150"/>
        <v>0</v>
      </c>
      <c r="O2378" s="5" t="str">
        <f t="shared" si="151"/>
        <v/>
      </c>
    </row>
    <row r="2379" spans="2:15" x14ac:dyDescent="0.25">
      <c r="B2379" s="14"/>
      <c r="C2379" s="14"/>
      <c r="D2379" s="14"/>
      <c r="G2379" s="4" t="str">
        <f t="shared" si="148"/>
        <v/>
      </c>
      <c r="H2379" t="s">
        <v>24</v>
      </c>
      <c r="I2379">
        <v>0</v>
      </c>
      <c r="J2379" s="14"/>
      <c r="K2379">
        <v>0</v>
      </c>
      <c r="L2379" s="14"/>
      <c r="M2379" s="14">
        <f t="shared" si="149"/>
        <v>0</v>
      </c>
      <c r="N2379" s="5">
        <f t="shared" si="150"/>
        <v>0</v>
      </c>
      <c r="O2379" s="5" t="str">
        <f t="shared" si="151"/>
        <v/>
      </c>
    </row>
    <row r="2380" spans="2:15" x14ac:dyDescent="0.25">
      <c r="B2380" s="14"/>
      <c r="C2380" s="14"/>
      <c r="D2380" s="14"/>
      <c r="G2380" s="4" t="str">
        <f t="shared" si="148"/>
        <v/>
      </c>
      <c r="H2380" t="s">
        <v>24</v>
      </c>
      <c r="I2380">
        <v>0</v>
      </c>
      <c r="J2380" s="14"/>
      <c r="K2380">
        <v>0</v>
      </c>
      <c r="L2380" s="14"/>
      <c r="M2380" s="14">
        <f t="shared" si="149"/>
        <v>0</v>
      </c>
      <c r="N2380" s="5">
        <f t="shared" si="150"/>
        <v>0</v>
      </c>
      <c r="O2380" s="5" t="str">
        <f t="shared" si="151"/>
        <v/>
      </c>
    </row>
    <row r="2381" spans="2:15" x14ac:dyDescent="0.25">
      <c r="B2381" s="14"/>
      <c r="C2381" s="14"/>
      <c r="D2381" s="14"/>
      <c r="G2381" s="4" t="str">
        <f t="shared" si="148"/>
        <v/>
      </c>
      <c r="H2381" t="s">
        <v>24</v>
      </c>
      <c r="I2381">
        <v>0</v>
      </c>
      <c r="J2381" s="14"/>
      <c r="K2381">
        <v>0</v>
      </c>
      <c r="L2381" s="14"/>
      <c r="M2381" s="14">
        <f t="shared" si="149"/>
        <v>0</v>
      </c>
      <c r="N2381" s="5">
        <f t="shared" si="150"/>
        <v>0</v>
      </c>
      <c r="O2381" s="5" t="str">
        <f t="shared" si="151"/>
        <v/>
      </c>
    </row>
    <row r="2382" spans="2:15" x14ac:dyDescent="0.25">
      <c r="B2382" s="14"/>
      <c r="C2382" s="14"/>
      <c r="D2382" s="14"/>
      <c r="G2382" s="4" t="str">
        <f t="shared" si="148"/>
        <v/>
      </c>
      <c r="H2382" t="s">
        <v>24</v>
      </c>
      <c r="I2382">
        <v>0</v>
      </c>
      <c r="J2382" s="14"/>
      <c r="K2382">
        <v>0</v>
      </c>
      <c r="L2382" s="14"/>
      <c r="M2382" s="14">
        <f t="shared" si="149"/>
        <v>0</v>
      </c>
      <c r="N2382" s="5">
        <f t="shared" si="150"/>
        <v>0</v>
      </c>
      <c r="O2382" s="5" t="str">
        <f t="shared" si="151"/>
        <v/>
      </c>
    </row>
    <row r="2383" spans="2:15" x14ac:dyDescent="0.25">
      <c r="B2383" s="14"/>
      <c r="C2383" s="14"/>
      <c r="D2383" s="14"/>
      <c r="G2383" s="4" t="str">
        <f t="shared" si="148"/>
        <v/>
      </c>
      <c r="H2383" t="s">
        <v>24</v>
      </c>
      <c r="I2383">
        <v>0</v>
      </c>
      <c r="J2383" s="14"/>
      <c r="K2383">
        <v>0</v>
      </c>
      <c r="L2383" s="14"/>
      <c r="M2383" s="14">
        <f t="shared" si="149"/>
        <v>0</v>
      </c>
      <c r="N2383" s="5">
        <f t="shared" si="150"/>
        <v>0</v>
      </c>
      <c r="O2383" s="5" t="str">
        <f t="shared" si="151"/>
        <v/>
      </c>
    </row>
    <row r="2384" spans="2:15" x14ac:dyDescent="0.25">
      <c r="B2384" s="14"/>
      <c r="C2384" s="14"/>
      <c r="D2384" s="14"/>
      <c r="G2384" s="4" t="str">
        <f t="shared" si="148"/>
        <v/>
      </c>
      <c r="H2384" t="s">
        <v>24</v>
      </c>
      <c r="I2384">
        <v>0</v>
      </c>
      <c r="J2384" s="14"/>
      <c r="K2384">
        <v>0</v>
      </c>
      <c r="L2384" s="14"/>
      <c r="M2384" s="14">
        <f t="shared" si="149"/>
        <v>0</v>
      </c>
      <c r="N2384" s="5">
        <f t="shared" si="150"/>
        <v>0</v>
      </c>
      <c r="O2384" s="5" t="str">
        <f t="shared" si="151"/>
        <v/>
      </c>
    </row>
    <row r="2385" spans="2:15" x14ac:dyDescent="0.25">
      <c r="B2385" s="14"/>
      <c r="C2385" s="14"/>
      <c r="D2385" s="14"/>
      <c r="G2385" s="4" t="str">
        <f t="shared" si="148"/>
        <v/>
      </c>
      <c r="H2385" t="s">
        <v>24</v>
      </c>
      <c r="I2385">
        <v>0</v>
      </c>
      <c r="J2385" s="14"/>
      <c r="K2385">
        <v>0</v>
      </c>
      <c r="L2385" s="14"/>
      <c r="M2385" s="14">
        <f t="shared" si="149"/>
        <v>0</v>
      </c>
      <c r="N2385" s="5">
        <f t="shared" si="150"/>
        <v>0</v>
      </c>
      <c r="O2385" s="5" t="str">
        <f t="shared" si="151"/>
        <v/>
      </c>
    </row>
    <row r="2386" spans="2:15" x14ac:dyDescent="0.25">
      <c r="B2386" s="14"/>
      <c r="C2386" s="14"/>
      <c r="D2386" s="14"/>
      <c r="G2386" s="4" t="str">
        <f t="shared" si="148"/>
        <v/>
      </c>
      <c r="H2386" t="s">
        <v>24</v>
      </c>
      <c r="I2386">
        <v>0</v>
      </c>
      <c r="J2386" s="14"/>
      <c r="K2386">
        <v>0</v>
      </c>
      <c r="L2386" s="14"/>
      <c r="M2386" s="14">
        <f t="shared" si="149"/>
        <v>0</v>
      </c>
      <c r="N2386" s="5">
        <f t="shared" si="150"/>
        <v>0</v>
      </c>
      <c r="O2386" s="5" t="str">
        <f t="shared" si="151"/>
        <v/>
      </c>
    </row>
    <row r="2387" spans="2:15" x14ac:dyDescent="0.25">
      <c r="B2387" s="14"/>
      <c r="C2387" s="14"/>
      <c r="D2387" s="14"/>
      <c r="G2387" s="4" t="str">
        <f t="shared" si="148"/>
        <v/>
      </c>
      <c r="H2387" t="s">
        <v>24</v>
      </c>
      <c r="I2387">
        <v>0</v>
      </c>
      <c r="J2387" s="14"/>
      <c r="K2387">
        <v>0</v>
      </c>
      <c r="L2387" s="14"/>
      <c r="M2387" s="14">
        <f t="shared" si="149"/>
        <v>0</v>
      </c>
      <c r="N2387" s="5">
        <f t="shared" si="150"/>
        <v>0</v>
      </c>
      <c r="O2387" s="5" t="str">
        <f t="shared" si="151"/>
        <v/>
      </c>
    </row>
    <row r="2388" spans="2:15" x14ac:dyDescent="0.25">
      <c r="B2388" s="14"/>
      <c r="C2388" s="14"/>
      <c r="D2388" s="14"/>
      <c r="G2388" s="4" t="str">
        <f t="shared" si="148"/>
        <v/>
      </c>
      <c r="H2388" t="s">
        <v>24</v>
      </c>
      <c r="I2388">
        <v>0</v>
      </c>
      <c r="J2388" s="14"/>
      <c r="K2388">
        <v>0</v>
      </c>
      <c r="L2388" s="14"/>
      <c r="M2388" s="14">
        <f t="shared" si="149"/>
        <v>0</v>
      </c>
      <c r="N2388" s="5">
        <f t="shared" si="150"/>
        <v>0</v>
      </c>
      <c r="O2388" s="5" t="str">
        <f t="shared" si="151"/>
        <v/>
      </c>
    </row>
    <row r="2389" spans="2:15" x14ac:dyDescent="0.25">
      <c r="B2389" s="14"/>
      <c r="C2389" s="14"/>
      <c r="D2389" s="14"/>
      <c r="G2389" s="4" t="str">
        <f t="shared" si="148"/>
        <v/>
      </c>
      <c r="H2389" t="s">
        <v>24</v>
      </c>
      <c r="I2389">
        <v>0</v>
      </c>
      <c r="J2389" s="14"/>
      <c r="K2389">
        <v>0</v>
      </c>
      <c r="L2389" s="14"/>
      <c r="M2389" s="14">
        <f t="shared" si="149"/>
        <v>0</v>
      </c>
      <c r="N2389" s="5">
        <f t="shared" si="150"/>
        <v>0</v>
      </c>
      <c r="O2389" s="5" t="str">
        <f t="shared" si="151"/>
        <v/>
      </c>
    </row>
    <row r="2390" spans="2:15" x14ac:dyDescent="0.25">
      <c r="B2390" s="14"/>
      <c r="C2390" s="14"/>
      <c r="D2390" s="14"/>
      <c r="G2390" s="4" t="str">
        <f t="shared" si="148"/>
        <v/>
      </c>
      <c r="H2390" t="s">
        <v>24</v>
      </c>
      <c r="I2390">
        <v>0</v>
      </c>
      <c r="J2390" s="14"/>
      <c r="K2390">
        <v>0</v>
      </c>
      <c r="L2390" s="14"/>
      <c r="M2390" s="14">
        <f t="shared" si="149"/>
        <v>0</v>
      </c>
      <c r="N2390" s="5">
        <f t="shared" si="150"/>
        <v>0</v>
      </c>
      <c r="O2390" s="5" t="str">
        <f t="shared" si="151"/>
        <v/>
      </c>
    </row>
    <row r="2391" spans="2:15" x14ac:dyDescent="0.25">
      <c r="B2391" s="14"/>
      <c r="C2391" s="14"/>
      <c r="D2391" s="14"/>
      <c r="G2391" s="4" t="str">
        <f t="shared" si="148"/>
        <v/>
      </c>
      <c r="H2391" t="s">
        <v>24</v>
      </c>
      <c r="I2391">
        <v>0</v>
      </c>
      <c r="J2391" s="14"/>
      <c r="K2391">
        <v>0</v>
      </c>
      <c r="L2391" s="14"/>
      <c r="M2391" s="14">
        <f t="shared" si="149"/>
        <v>0</v>
      </c>
      <c r="N2391" s="5">
        <f t="shared" si="150"/>
        <v>0</v>
      </c>
      <c r="O2391" s="5" t="str">
        <f t="shared" si="151"/>
        <v/>
      </c>
    </row>
    <row r="2392" spans="2:15" x14ac:dyDescent="0.25">
      <c r="B2392" s="14"/>
      <c r="C2392" s="14"/>
      <c r="D2392" s="14"/>
      <c r="G2392" s="4" t="str">
        <f t="shared" si="148"/>
        <v/>
      </c>
      <c r="H2392" t="s">
        <v>24</v>
      </c>
      <c r="I2392">
        <v>0</v>
      </c>
      <c r="J2392" s="14"/>
      <c r="K2392">
        <v>0</v>
      </c>
      <c r="L2392" s="14"/>
      <c r="M2392" s="14">
        <f t="shared" si="149"/>
        <v>0</v>
      </c>
      <c r="N2392" s="5">
        <f t="shared" si="150"/>
        <v>0</v>
      </c>
      <c r="O2392" s="5" t="str">
        <f t="shared" si="151"/>
        <v/>
      </c>
    </row>
    <row r="2393" spans="2:15" x14ac:dyDescent="0.25">
      <c r="B2393" s="14"/>
      <c r="C2393" s="14"/>
      <c r="D2393" s="14"/>
      <c r="G2393" s="4" t="str">
        <f t="shared" si="148"/>
        <v/>
      </c>
      <c r="H2393" t="s">
        <v>24</v>
      </c>
      <c r="I2393">
        <v>0</v>
      </c>
      <c r="J2393" s="14"/>
      <c r="K2393">
        <v>0</v>
      </c>
      <c r="L2393" s="14"/>
      <c r="M2393" s="14">
        <f t="shared" si="149"/>
        <v>0</v>
      </c>
      <c r="N2393" s="5">
        <f t="shared" si="150"/>
        <v>0</v>
      </c>
      <c r="O2393" s="5" t="str">
        <f t="shared" si="151"/>
        <v/>
      </c>
    </row>
    <row r="2394" spans="2:15" x14ac:dyDescent="0.25">
      <c r="B2394" s="14"/>
      <c r="C2394" s="14"/>
      <c r="D2394" s="14"/>
      <c r="G2394" s="4" t="str">
        <f t="shared" si="148"/>
        <v/>
      </c>
      <c r="H2394" t="s">
        <v>24</v>
      </c>
      <c r="I2394">
        <v>0</v>
      </c>
      <c r="J2394" s="14"/>
      <c r="K2394">
        <v>0</v>
      </c>
      <c r="L2394" s="14"/>
      <c r="M2394" s="14">
        <f t="shared" si="149"/>
        <v>0</v>
      </c>
      <c r="N2394" s="5">
        <f t="shared" si="150"/>
        <v>0</v>
      </c>
      <c r="O2394" s="5" t="str">
        <f t="shared" si="151"/>
        <v/>
      </c>
    </row>
    <row r="2395" spans="2:15" x14ac:dyDescent="0.25">
      <c r="B2395" s="14"/>
      <c r="C2395" s="14"/>
      <c r="D2395" s="14"/>
      <c r="G2395" s="4" t="str">
        <f t="shared" si="148"/>
        <v/>
      </c>
      <c r="H2395" t="s">
        <v>24</v>
      </c>
      <c r="I2395">
        <v>0</v>
      </c>
      <c r="J2395" s="14"/>
      <c r="K2395">
        <v>0</v>
      </c>
      <c r="L2395" s="14"/>
      <c r="M2395" s="14">
        <f t="shared" si="149"/>
        <v>0</v>
      </c>
      <c r="N2395" s="5">
        <f t="shared" si="150"/>
        <v>0</v>
      </c>
      <c r="O2395" s="5" t="str">
        <f t="shared" si="151"/>
        <v/>
      </c>
    </row>
    <row r="2396" spans="2:15" x14ac:dyDescent="0.25">
      <c r="B2396" s="14"/>
      <c r="C2396" s="14"/>
      <c r="D2396" s="14"/>
      <c r="G2396" s="4" t="str">
        <f t="shared" si="148"/>
        <v/>
      </c>
      <c r="H2396" t="s">
        <v>24</v>
      </c>
      <c r="I2396">
        <v>0</v>
      </c>
      <c r="J2396" s="14"/>
      <c r="K2396">
        <v>0</v>
      </c>
      <c r="L2396" s="14"/>
      <c r="M2396" s="14">
        <f t="shared" si="149"/>
        <v>0</v>
      </c>
      <c r="N2396" s="5">
        <f t="shared" si="150"/>
        <v>0</v>
      </c>
      <c r="O2396" s="5" t="str">
        <f t="shared" si="151"/>
        <v/>
      </c>
    </row>
    <row r="2397" spans="2:15" x14ac:dyDescent="0.25">
      <c r="B2397" s="14"/>
      <c r="C2397" s="14"/>
      <c r="D2397" s="14"/>
      <c r="G2397" s="4" t="str">
        <f t="shared" si="148"/>
        <v/>
      </c>
      <c r="H2397" t="s">
        <v>24</v>
      </c>
      <c r="I2397">
        <v>0</v>
      </c>
      <c r="J2397" s="14"/>
      <c r="K2397">
        <v>0</v>
      </c>
      <c r="L2397" s="14"/>
      <c r="M2397" s="14">
        <f t="shared" si="149"/>
        <v>0</v>
      </c>
      <c r="N2397" s="5">
        <f t="shared" si="150"/>
        <v>0</v>
      </c>
      <c r="O2397" s="5" t="str">
        <f t="shared" si="151"/>
        <v/>
      </c>
    </row>
    <row r="2398" spans="2:15" x14ac:dyDescent="0.25">
      <c r="B2398" s="14"/>
      <c r="C2398" s="14"/>
      <c r="D2398" s="14"/>
      <c r="G2398" s="4" t="str">
        <f t="shared" si="148"/>
        <v/>
      </c>
      <c r="H2398" t="s">
        <v>24</v>
      </c>
      <c r="I2398">
        <v>0</v>
      </c>
      <c r="J2398" s="14"/>
      <c r="K2398">
        <v>0</v>
      </c>
      <c r="L2398" s="14"/>
      <c r="M2398" s="14">
        <f t="shared" si="149"/>
        <v>0</v>
      </c>
      <c r="N2398" s="5">
        <f t="shared" si="150"/>
        <v>0</v>
      </c>
      <c r="O2398" s="5" t="str">
        <f t="shared" si="151"/>
        <v/>
      </c>
    </row>
    <row r="2399" spans="2:15" x14ac:dyDescent="0.25">
      <c r="B2399" s="14"/>
      <c r="C2399" s="14"/>
      <c r="D2399" s="14"/>
      <c r="G2399" s="4" t="str">
        <f t="shared" si="148"/>
        <v/>
      </c>
      <c r="H2399" t="s">
        <v>24</v>
      </c>
      <c r="I2399">
        <v>0</v>
      </c>
      <c r="J2399" s="14"/>
      <c r="K2399">
        <v>0</v>
      </c>
      <c r="L2399" s="14"/>
      <c r="M2399" s="14">
        <f t="shared" si="149"/>
        <v>0</v>
      </c>
      <c r="N2399" s="5">
        <f t="shared" si="150"/>
        <v>0</v>
      </c>
      <c r="O2399" s="5" t="str">
        <f t="shared" si="151"/>
        <v/>
      </c>
    </row>
    <row r="2400" spans="2:15" x14ac:dyDescent="0.25">
      <c r="B2400" s="14"/>
      <c r="C2400" s="14"/>
      <c r="D2400" s="14"/>
      <c r="G2400" s="4" t="str">
        <f t="shared" si="148"/>
        <v/>
      </c>
      <c r="H2400" t="s">
        <v>24</v>
      </c>
      <c r="I2400">
        <v>0</v>
      </c>
      <c r="J2400" s="14"/>
      <c r="K2400">
        <v>0</v>
      </c>
      <c r="L2400" s="14"/>
      <c r="M2400" s="14">
        <f t="shared" si="149"/>
        <v>0</v>
      </c>
      <c r="N2400" s="5">
        <f t="shared" si="150"/>
        <v>0</v>
      </c>
      <c r="O2400" s="5" t="str">
        <f t="shared" si="151"/>
        <v/>
      </c>
    </row>
    <row r="2401" spans="2:15" x14ac:dyDescent="0.25">
      <c r="B2401" s="14"/>
      <c r="C2401" s="14"/>
      <c r="D2401" s="14"/>
      <c r="G2401" s="4" t="str">
        <f t="shared" si="148"/>
        <v/>
      </c>
      <c r="H2401" t="s">
        <v>24</v>
      </c>
      <c r="I2401">
        <v>0</v>
      </c>
      <c r="J2401" s="14"/>
      <c r="K2401">
        <v>0</v>
      </c>
      <c r="L2401" s="14"/>
      <c r="M2401" s="14">
        <f t="shared" si="149"/>
        <v>0</v>
      </c>
      <c r="N2401" s="5">
        <f t="shared" si="150"/>
        <v>0</v>
      </c>
      <c r="O2401" s="5" t="str">
        <f t="shared" si="151"/>
        <v/>
      </c>
    </row>
    <row r="2402" spans="2:15" x14ac:dyDescent="0.25">
      <c r="B2402" s="14"/>
      <c r="C2402" s="14"/>
      <c r="D2402" s="14"/>
      <c r="G2402" s="4" t="str">
        <f t="shared" si="148"/>
        <v/>
      </c>
      <c r="H2402" t="s">
        <v>24</v>
      </c>
      <c r="I2402">
        <v>0</v>
      </c>
      <c r="J2402" s="14"/>
      <c r="K2402">
        <v>0</v>
      </c>
      <c r="L2402" s="14"/>
      <c r="M2402" s="14">
        <f t="shared" si="149"/>
        <v>0</v>
      </c>
      <c r="N2402" s="5">
        <f t="shared" si="150"/>
        <v>0</v>
      </c>
      <c r="O2402" s="5" t="str">
        <f t="shared" si="151"/>
        <v/>
      </c>
    </row>
    <row r="2403" spans="2:15" x14ac:dyDescent="0.25">
      <c r="B2403" s="14"/>
      <c r="C2403" s="14"/>
      <c r="D2403" s="14"/>
      <c r="G2403" s="4" t="str">
        <f t="shared" si="148"/>
        <v/>
      </c>
      <c r="H2403" t="s">
        <v>24</v>
      </c>
      <c r="I2403">
        <v>0</v>
      </c>
      <c r="J2403" s="14"/>
      <c r="K2403">
        <v>0</v>
      </c>
      <c r="L2403" s="14"/>
      <c r="M2403" s="14">
        <f t="shared" si="149"/>
        <v>0</v>
      </c>
      <c r="N2403" s="5">
        <f t="shared" si="150"/>
        <v>0</v>
      </c>
      <c r="O2403" s="5" t="str">
        <f t="shared" si="151"/>
        <v/>
      </c>
    </row>
    <row r="2404" spans="2:15" x14ac:dyDescent="0.25">
      <c r="B2404" s="14"/>
      <c r="C2404" s="14"/>
      <c r="D2404" s="14"/>
      <c r="G2404" s="4" t="str">
        <f t="shared" si="148"/>
        <v/>
      </c>
      <c r="H2404" t="s">
        <v>24</v>
      </c>
      <c r="I2404">
        <v>0</v>
      </c>
      <c r="J2404" s="14"/>
      <c r="K2404">
        <v>0</v>
      </c>
      <c r="L2404" s="14"/>
      <c r="M2404" s="14">
        <f t="shared" si="149"/>
        <v>0</v>
      </c>
      <c r="N2404" s="5">
        <f t="shared" si="150"/>
        <v>0</v>
      </c>
      <c r="O2404" s="5" t="str">
        <f t="shared" si="151"/>
        <v/>
      </c>
    </row>
    <row r="2405" spans="2:15" x14ac:dyDescent="0.25">
      <c r="B2405" s="14"/>
      <c r="C2405" s="14"/>
      <c r="D2405" s="14"/>
      <c r="G2405" s="4" t="str">
        <f t="shared" si="148"/>
        <v/>
      </c>
      <c r="H2405" t="s">
        <v>24</v>
      </c>
      <c r="I2405">
        <v>0</v>
      </c>
      <c r="J2405" s="14"/>
      <c r="K2405">
        <v>0</v>
      </c>
      <c r="L2405" s="14"/>
      <c r="M2405" s="14">
        <f t="shared" si="149"/>
        <v>0</v>
      </c>
      <c r="N2405" s="5">
        <f t="shared" si="150"/>
        <v>0</v>
      </c>
      <c r="O2405" s="5" t="str">
        <f t="shared" si="151"/>
        <v/>
      </c>
    </row>
    <row r="2406" spans="2:15" x14ac:dyDescent="0.25">
      <c r="B2406" s="14"/>
      <c r="C2406" s="14"/>
      <c r="D2406" s="14"/>
      <c r="G2406" s="4" t="str">
        <f t="shared" si="148"/>
        <v/>
      </c>
      <c r="H2406" t="s">
        <v>24</v>
      </c>
      <c r="I2406">
        <v>0</v>
      </c>
      <c r="J2406" s="14"/>
      <c r="K2406">
        <v>0</v>
      </c>
      <c r="L2406" s="14"/>
      <c r="M2406" s="14">
        <f t="shared" si="149"/>
        <v>0</v>
      </c>
      <c r="N2406" s="5">
        <f t="shared" si="150"/>
        <v>0</v>
      </c>
      <c r="O2406" s="5" t="str">
        <f t="shared" si="151"/>
        <v/>
      </c>
    </row>
    <row r="2407" spans="2:15" x14ac:dyDescent="0.25">
      <c r="B2407" s="14"/>
      <c r="C2407" s="14"/>
      <c r="D2407" s="14"/>
      <c r="G2407" s="4" t="str">
        <f t="shared" si="148"/>
        <v/>
      </c>
      <c r="H2407" t="s">
        <v>24</v>
      </c>
      <c r="I2407">
        <v>0</v>
      </c>
      <c r="J2407" s="14"/>
      <c r="K2407">
        <v>0</v>
      </c>
      <c r="L2407" s="14"/>
      <c r="M2407" s="14">
        <f t="shared" si="149"/>
        <v>0</v>
      </c>
      <c r="N2407" s="5">
        <f t="shared" si="150"/>
        <v>0</v>
      </c>
      <c r="O2407" s="5" t="str">
        <f t="shared" si="151"/>
        <v/>
      </c>
    </row>
    <row r="2408" spans="2:15" x14ac:dyDescent="0.25">
      <c r="B2408" s="14"/>
      <c r="C2408" s="14"/>
      <c r="D2408" s="14"/>
      <c r="G2408" s="4" t="str">
        <f t="shared" si="148"/>
        <v/>
      </c>
      <c r="H2408" t="s">
        <v>24</v>
      </c>
      <c r="I2408">
        <v>0</v>
      </c>
      <c r="J2408" s="14"/>
      <c r="K2408">
        <v>0</v>
      </c>
      <c r="L2408" s="14"/>
      <c r="M2408" s="14">
        <f t="shared" si="149"/>
        <v>0</v>
      </c>
      <c r="N2408" s="5">
        <f t="shared" si="150"/>
        <v>0</v>
      </c>
      <c r="O2408" s="5" t="str">
        <f t="shared" si="151"/>
        <v/>
      </c>
    </row>
    <row r="2409" spans="2:15" x14ac:dyDescent="0.25">
      <c r="B2409" s="14"/>
      <c r="C2409" s="14"/>
      <c r="D2409" s="14"/>
      <c r="G2409" s="4" t="str">
        <f t="shared" si="148"/>
        <v/>
      </c>
      <c r="H2409" t="s">
        <v>24</v>
      </c>
      <c r="I2409">
        <v>0</v>
      </c>
      <c r="J2409" s="14"/>
      <c r="K2409">
        <v>0</v>
      </c>
      <c r="L2409" s="14"/>
      <c r="M2409" s="14">
        <f t="shared" si="149"/>
        <v>0</v>
      </c>
      <c r="N2409" s="5">
        <f t="shared" si="150"/>
        <v>0</v>
      </c>
      <c r="O2409" s="5" t="str">
        <f t="shared" si="151"/>
        <v/>
      </c>
    </row>
    <row r="2410" spans="2:15" x14ac:dyDescent="0.25">
      <c r="B2410" s="14"/>
      <c r="C2410" s="14"/>
      <c r="D2410" s="14"/>
      <c r="G2410" s="4" t="str">
        <f t="shared" si="148"/>
        <v/>
      </c>
      <c r="H2410" t="s">
        <v>24</v>
      </c>
      <c r="I2410">
        <v>0</v>
      </c>
      <c r="J2410" s="14"/>
      <c r="K2410">
        <v>0</v>
      </c>
      <c r="L2410" s="14"/>
      <c r="M2410" s="14">
        <f t="shared" si="149"/>
        <v>0</v>
      </c>
      <c r="N2410" s="5">
        <f t="shared" si="150"/>
        <v>0</v>
      </c>
      <c r="O2410" s="5" t="str">
        <f t="shared" si="151"/>
        <v/>
      </c>
    </row>
    <row r="2411" spans="2:15" x14ac:dyDescent="0.25">
      <c r="B2411" s="14"/>
      <c r="C2411" s="14"/>
      <c r="D2411" s="14"/>
      <c r="G2411" s="4" t="str">
        <f t="shared" si="148"/>
        <v/>
      </c>
      <c r="H2411" t="s">
        <v>24</v>
      </c>
      <c r="I2411">
        <v>0</v>
      </c>
      <c r="J2411" s="14"/>
      <c r="K2411">
        <v>0</v>
      </c>
      <c r="L2411" s="14"/>
      <c r="M2411" s="14">
        <f t="shared" si="149"/>
        <v>0</v>
      </c>
      <c r="N2411" s="5">
        <f t="shared" si="150"/>
        <v>0</v>
      </c>
      <c r="O2411" s="5" t="str">
        <f t="shared" si="151"/>
        <v/>
      </c>
    </row>
    <row r="2412" spans="2:15" x14ac:dyDescent="0.25">
      <c r="B2412" s="14"/>
      <c r="C2412" s="14"/>
      <c r="D2412" s="14"/>
      <c r="G2412" s="4" t="str">
        <f t="shared" si="148"/>
        <v/>
      </c>
      <c r="H2412" t="s">
        <v>24</v>
      </c>
      <c r="I2412">
        <v>0</v>
      </c>
      <c r="J2412" s="14"/>
      <c r="K2412">
        <v>0</v>
      </c>
      <c r="L2412" s="14"/>
      <c r="M2412" s="14">
        <f t="shared" si="149"/>
        <v>0</v>
      </c>
      <c r="N2412" s="5">
        <f t="shared" si="150"/>
        <v>0</v>
      </c>
      <c r="O2412" s="5" t="str">
        <f t="shared" si="151"/>
        <v/>
      </c>
    </row>
    <row r="2413" spans="2:15" x14ac:dyDescent="0.25">
      <c r="B2413" s="14"/>
      <c r="C2413" s="14"/>
      <c r="D2413" s="14"/>
      <c r="G2413" s="4" t="str">
        <f t="shared" si="148"/>
        <v/>
      </c>
      <c r="H2413" t="s">
        <v>24</v>
      </c>
      <c r="I2413">
        <v>0</v>
      </c>
      <c r="J2413" s="14"/>
      <c r="K2413">
        <v>0</v>
      </c>
      <c r="L2413" s="14"/>
      <c r="M2413" s="14">
        <f t="shared" si="149"/>
        <v>0</v>
      </c>
      <c r="N2413" s="5">
        <f t="shared" si="150"/>
        <v>0</v>
      </c>
      <c r="O2413" s="5" t="str">
        <f t="shared" si="151"/>
        <v/>
      </c>
    </row>
    <row r="2414" spans="2:15" x14ac:dyDescent="0.25">
      <c r="B2414" s="14"/>
      <c r="C2414" s="14"/>
      <c r="D2414" s="14"/>
      <c r="G2414" s="4" t="str">
        <f t="shared" si="148"/>
        <v/>
      </c>
      <c r="H2414" t="s">
        <v>24</v>
      </c>
      <c r="I2414">
        <v>0</v>
      </c>
      <c r="J2414" s="14"/>
      <c r="K2414">
        <v>0</v>
      </c>
      <c r="L2414" s="14"/>
      <c r="M2414" s="14">
        <f t="shared" si="149"/>
        <v>0</v>
      </c>
      <c r="N2414" s="5">
        <f t="shared" si="150"/>
        <v>0</v>
      </c>
      <c r="O2414" s="5" t="str">
        <f t="shared" si="151"/>
        <v/>
      </c>
    </row>
    <row r="2415" spans="2:15" x14ac:dyDescent="0.25">
      <c r="B2415" s="14"/>
      <c r="C2415" s="14"/>
      <c r="D2415" s="14"/>
      <c r="G2415" s="4" t="str">
        <f t="shared" si="148"/>
        <v/>
      </c>
      <c r="H2415" t="s">
        <v>24</v>
      </c>
      <c r="I2415">
        <v>0</v>
      </c>
      <c r="J2415" s="14"/>
      <c r="K2415">
        <v>0</v>
      </c>
      <c r="L2415" s="14"/>
      <c r="M2415" s="14">
        <f t="shared" si="149"/>
        <v>0</v>
      </c>
      <c r="N2415" s="5">
        <f t="shared" si="150"/>
        <v>0</v>
      </c>
      <c r="O2415" s="5" t="str">
        <f t="shared" si="151"/>
        <v/>
      </c>
    </row>
    <row r="2416" spans="2:15" x14ac:dyDescent="0.25">
      <c r="B2416" s="14"/>
      <c r="C2416" s="14"/>
      <c r="D2416" s="14"/>
      <c r="G2416" s="4" t="str">
        <f t="shared" si="148"/>
        <v/>
      </c>
      <c r="H2416" t="s">
        <v>24</v>
      </c>
      <c r="I2416">
        <v>0</v>
      </c>
      <c r="J2416" s="14"/>
      <c r="K2416">
        <v>0</v>
      </c>
      <c r="L2416" s="14"/>
      <c r="M2416" s="14">
        <f t="shared" si="149"/>
        <v>0</v>
      </c>
      <c r="N2416" s="5">
        <f t="shared" si="150"/>
        <v>0</v>
      </c>
      <c r="O2416" s="5" t="str">
        <f t="shared" si="151"/>
        <v/>
      </c>
    </row>
    <row r="2417" spans="2:15" x14ac:dyDescent="0.25">
      <c r="B2417" s="14"/>
      <c r="C2417" s="14"/>
      <c r="D2417" s="14"/>
      <c r="G2417" s="4" t="str">
        <f t="shared" si="148"/>
        <v/>
      </c>
      <c r="H2417" t="s">
        <v>24</v>
      </c>
      <c r="I2417">
        <v>0</v>
      </c>
      <c r="J2417" s="14"/>
      <c r="K2417">
        <v>0</v>
      </c>
      <c r="L2417" s="14"/>
      <c r="M2417" s="14">
        <f t="shared" si="149"/>
        <v>0</v>
      </c>
      <c r="N2417" s="5">
        <f t="shared" si="150"/>
        <v>0</v>
      </c>
      <c r="O2417" s="5" t="str">
        <f t="shared" si="151"/>
        <v/>
      </c>
    </row>
    <row r="2418" spans="2:15" x14ac:dyDescent="0.25">
      <c r="B2418" s="14"/>
      <c r="C2418" s="14"/>
      <c r="D2418" s="14"/>
      <c r="G2418" s="4" t="str">
        <f t="shared" si="148"/>
        <v/>
      </c>
      <c r="H2418" t="s">
        <v>24</v>
      </c>
      <c r="I2418">
        <v>0</v>
      </c>
      <c r="J2418" s="14"/>
      <c r="K2418">
        <v>0</v>
      </c>
      <c r="L2418" s="14"/>
      <c r="M2418" s="14">
        <f t="shared" si="149"/>
        <v>0</v>
      </c>
      <c r="N2418" s="5">
        <f t="shared" si="150"/>
        <v>0</v>
      </c>
      <c r="O2418" s="5" t="str">
        <f t="shared" si="151"/>
        <v/>
      </c>
    </row>
    <row r="2419" spans="2:15" x14ac:dyDescent="0.25">
      <c r="B2419" s="14"/>
      <c r="C2419" s="14"/>
      <c r="D2419" s="14"/>
      <c r="G2419" s="4" t="str">
        <f t="shared" si="148"/>
        <v/>
      </c>
      <c r="H2419" t="s">
        <v>24</v>
      </c>
      <c r="I2419">
        <v>0</v>
      </c>
      <c r="J2419" s="14"/>
      <c r="K2419">
        <v>0</v>
      </c>
      <c r="L2419" s="14"/>
      <c r="M2419" s="14">
        <f t="shared" si="149"/>
        <v>0</v>
      </c>
      <c r="N2419" s="5">
        <f t="shared" si="150"/>
        <v>0</v>
      </c>
      <c r="O2419" s="5" t="str">
        <f t="shared" si="151"/>
        <v/>
      </c>
    </row>
    <row r="2420" spans="2:15" x14ac:dyDescent="0.25">
      <c r="B2420" s="14"/>
      <c r="C2420" s="14"/>
      <c r="D2420" s="14"/>
      <c r="G2420" s="4" t="str">
        <f t="shared" si="148"/>
        <v/>
      </c>
      <c r="H2420" t="s">
        <v>24</v>
      </c>
      <c r="I2420">
        <v>0</v>
      </c>
      <c r="J2420" s="14"/>
      <c r="K2420">
        <v>0</v>
      </c>
      <c r="L2420" s="14"/>
      <c r="M2420" s="14">
        <f t="shared" si="149"/>
        <v>0</v>
      </c>
      <c r="N2420" s="5">
        <f t="shared" si="150"/>
        <v>0</v>
      </c>
      <c r="O2420" s="5" t="str">
        <f t="shared" si="151"/>
        <v/>
      </c>
    </row>
    <row r="2421" spans="2:15" x14ac:dyDescent="0.25">
      <c r="B2421" s="14"/>
      <c r="C2421" s="14"/>
      <c r="D2421" s="14"/>
      <c r="G2421" s="4" t="str">
        <f t="shared" si="148"/>
        <v/>
      </c>
      <c r="H2421" t="s">
        <v>24</v>
      </c>
      <c r="I2421">
        <v>0</v>
      </c>
      <c r="J2421" s="14"/>
      <c r="K2421">
        <v>0</v>
      </c>
      <c r="L2421" s="14"/>
      <c r="M2421" s="14">
        <f t="shared" si="149"/>
        <v>0</v>
      </c>
      <c r="N2421" s="5">
        <f t="shared" si="150"/>
        <v>0</v>
      </c>
      <c r="O2421" s="5" t="str">
        <f t="shared" si="151"/>
        <v/>
      </c>
    </row>
    <row r="2422" spans="2:15" x14ac:dyDescent="0.25">
      <c r="B2422" s="14"/>
      <c r="C2422" s="14"/>
      <c r="D2422" s="14"/>
      <c r="G2422" s="4" t="str">
        <f t="shared" si="148"/>
        <v/>
      </c>
      <c r="H2422" t="s">
        <v>24</v>
      </c>
      <c r="I2422">
        <v>0</v>
      </c>
      <c r="J2422" s="14"/>
      <c r="K2422">
        <v>0</v>
      </c>
      <c r="L2422" s="14"/>
      <c r="M2422" s="14">
        <f t="shared" si="149"/>
        <v>0</v>
      </c>
      <c r="N2422" s="5">
        <f t="shared" si="150"/>
        <v>0</v>
      </c>
      <c r="O2422" s="5" t="str">
        <f t="shared" si="151"/>
        <v/>
      </c>
    </row>
    <row r="2423" spans="2:15" x14ac:dyDescent="0.25">
      <c r="B2423" s="14"/>
      <c r="C2423" s="14"/>
      <c r="D2423" s="14"/>
      <c r="G2423" s="4" t="str">
        <f t="shared" si="148"/>
        <v/>
      </c>
      <c r="H2423" t="s">
        <v>24</v>
      </c>
      <c r="I2423">
        <v>0</v>
      </c>
      <c r="J2423" s="14"/>
      <c r="K2423">
        <v>0</v>
      </c>
      <c r="L2423" s="14"/>
      <c r="M2423" s="14">
        <f t="shared" si="149"/>
        <v>0</v>
      </c>
      <c r="N2423" s="5">
        <f t="shared" si="150"/>
        <v>0</v>
      </c>
      <c r="O2423" s="5" t="str">
        <f t="shared" si="151"/>
        <v/>
      </c>
    </row>
    <row r="2424" spans="2:15" x14ac:dyDescent="0.25">
      <c r="B2424" s="14"/>
      <c r="C2424" s="14"/>
      <c r="D2424" s="14"/>
      <c r="G2424" s="4" t="str">
        <f t="shared" si="148"/>
        <v/>
      </c>
      <c r="H2424" t="s">
        <v>24</v>
      </c>
      <c r="I2424">
        <v>0</v>
      </c>
      <c r="J2424" s="14"/>
      <c r="K2424">
        <v>0</v>
      </c>
      <c r="L2424" s="14"/>
      <c r="M2424" s="14">
        <f t="shared" si="149"/>
        <v>0</v>
      </c>
      <c r="N2424" s="5">
        <f t="shared" si="150"/>
        <v>0</v>
      </c>
      <c r="O2424" s="5" t="str">
        <f t="shared" si="151"/>
        <v/>
      </c>
    </row>
    <row r="2425" spans="2:15" x14ac:dyDescent="0.25">
      <c r="B2425" s="14"/>
      <c r="C2425" s="14"/>
      <c r="D2425" s="14"/>
      <c r="G2425" s="4" t="str">
        <f t="shared" si="148"/>
        <v/>
      </c>
      <c r="H2425" t="s">
        <v>24</v>
      </c>
      <c r="I2425">
        <v>0</v>
      </c>
      <c r="J2425" s="14"/>
      <c r="K2425">
        <v>0</v>
      </c>
      <c r="L2425" s="14"/>
      <c r="M2425" s="14">
        <f t="shared" si="149"/>
        <v>0</v>
      </c>
      <c r="N2425" s="5">
        <f t="shared" si="150"/>
        <v>0</v>
      </c>
      <c r="O2425" s="5" t="str">
        <f t="shared" si="151"/>
        <v/>
      </c>
    </row>
    <row r="2426" spans="2:15" x14ac:dyDescent="0.25">
      <c r="B2426" s="14"/>
      <c r="C2426" s="14"/>
      <c r="D2426" s="14"/>
      <c r="G2426" s="4" t="str">
        <f t="shared" si="148"/>
        <v/>
      </c>
      <c r="H2426" t="s">
        <v>24</v>
      </c>
      <c r="I2426">
        <v>0</v>
      </c>
      <c r="J2426" s="14"/>
      <c r="K2426">
        <v>0</v>
      </c>
      <c r="L2426" s="14"/>
      <c r="M2426" s="14">
        <f t="shared" si="149"/>
        <v>0</v>
      </c>
      <c r="N2426" s="5">
        <f t="shared" si="150"/>
        <v>0</v>
      </c>
      <c r="O2426" s="5" t="str">
        <f t="shared" si="151"/>
        <v/>
      </c>
    </row>
    <row r="2427" spans="2:15" x14ac:dyDescent="0.25">
      <c r="B2427" s="14"/>
      <c r="C2427" s="14"/>
      <c r="D2427" s="14"/>
      <c r="G2427" s="4" t="str">
        <f t="shared" si="148"/>
        <v/>
      </c>
      <c r="H2427" t="s">
        <v>24</v>
      </c>
      <c r="I2427">
        <v>0</v>
      </c>
      <c r="J2427" s="14"/>
      <c r="K2427">
        <v>0</v>
      </c>
      <c r="L2427" s="14"/>
      <c r="M2427" s="14">
        <f t="shared" si="149"/>
        <v>0</v>
      </c>
      <c r="N2427" s="5">
        <f t="shared" si="150"/>
        <v>0</v>
      </c>
      <c r="O2427" s="5" t="str">
        <f t="shared" si="151"/>
        <v/>
      </c>
    </row>
    <row r="2428" spans="2:15" x14ac:dyDescent="0.25">
      <c r="B2428" s="14"/>
      <c r="C2428" s="14"/>
      <c r="D2428" s="14"/>
      <c r="G2428" s="4" t="str">
        <f t="shared" si="148"/>
        <v/>
      </c>
      <c r="H2428" t="s">
        <v>24</v>
      </c>
      <c r="I2428">
        <v>0</v>
      </c>
      <c r="J2428" s="14"/>
      <c r="K2428">
        <v>0</v>
      </c>
      <c r="L2428" s="14"/>
      <c r="M2428" s="14">
        <f t="shared" si="149"/>
        <v>0</v>
      </c>
      <c r="N2428" s="5">
        <f t="shared" si="150"/>
        <v>0</v>
      </c>
      <c r="O2428" s="5" t="str">
        <f t="shared" si="151"/>
        <v/>
      </c>
    </row>
    <row r="2429" spans="2:15" x14ac:dyDescent="0.25">
      <c r="B2429" s="14"/>
      <c r="C2429" s="14"/>
      <c r="D2429" s="14"/>
      <c r="G2429" s="4" t="str">
        <f t="shared" si="148"/>
        <v/>
      </c>
      <c r="H2429" t="s">
        <v>24</v>
      </c>
      <c r="I2429">
        <v>0</v>
      </c>
      <c r="J2429" s="14"/>
      <c r="K2429">
        <v>0</v>
      </c>
      <c r="L2429" s="14"/>
      <c r="M2429" s="14">
        <f t="shared" si="149"/>
        <v>0</v>
      </c>
      <c r="N2429" s="5">
        <f t="shared" si="150"/>
        <v>0</v>
      </c>
      <c r="O2429" s="5" t="str">
        <f t="shared" si="151"/>
        <v/>
      </c>
    </row>
    <row r="2430" spans="2:15" x14ac:dyDescent="0.25">
      <c r="B2430" s="14"/>
      <c r="C2430" s="14"/>
      <c r="D2430" s="14"/>
      <c r="G2430" s="4" t="str">
        <f t="shared" si="148"/>
        <v/>
      </c>
      <c r="H2430" t="s">
        <v>24</v>
      </c>
      <c r="I2430">
        <v>0</v>
      </c>
      <c r="J2430" s="14"/>
      <c r="K2430">
        <v>0</v>
      </c>
      <c r="L2430" s="14"/>
      <c r="M2430" s="14">
        <f t="shared" si="149"/>
        <v>0</v>
      </c>
      <c r="N2430" s="5">
        <f t="shared" si="150"/>
        <v>0</v>
      </c>
      <c r="O2430" s="5" t="str">
        <f t="shared" si="151"/>
        <v/>
      </c>
    </row>
    <row r="2431" spans="2:15" x14ac:dyDescent="0.25">
      <c r="B2431" s="14"/>
      <c r="C2431" s="14"/>
      <c r="D2431" s="14"/>
      <c r="G2431" s="4" t="str">
        <f t="shared" si="148"/>
        <v/>
      </c>
      <c r="H2431" t="s">
        <v>24</v>
      </c>
      <c r="I2431">
        <v>0</v>
      </c>
      <c r="J2431" s="14"/>
      <c r="K2431">
        <v>0</v>
      </c>
      <c r="L2431" s="14"/>
      <c r="M2431" s="14">
        <f t="shared" si="149"/>
        <v>0</v>
      </c>
      <c r="N2431" s="5">
        <f t="shared" si="150"/>
        <v>0</v>
      </c>
      <c r="O2431" s="5" t="str">
        <f t="shared" si="151"/>
        <v/>
      </c>
    </row>
    <row r="2432" spans="2:15" x14ac:dyDescent="0.25">
      <c r="B2432" s="14"/>
      <c r="C2432" s="14"/>
      <c r="D2432" s="14"/>
      <c r="G2432" s="4" t="str">
        <f t="shared" si="148"/>
        <v/>
      </c>
      <c r="H2432" t="s">
        <v>24</v>
      </c>
      <c r="I2432">
        <v>0</v>
      </c>
      <c r="J2432" s="14"/>
      <c r="K2432">
        <v>0</v>
      </c>
      <c r="L2432" s="14"/>
      <c r="M2432" s="14">
        <f t="shared" si="149"/>
        <v>0</v>
      </c>
      <c r="N2432" s="5">
        <f t="shared" si="150"/>
        <v>0</v>
      </c>
      <c r="O2432" s="5" t="str">
        <f t="shared" si="151"/>
        <v/>
      </c>
    </row>
    <row r="2433" spans="2:15" x14ac:dyDescent="0.25">
      <c r="B2433" s="14"/>
      <c r="C2433" s="14"/>
      <c r="D2433" s="14"/>
      <c r="G2433" s="4" t="str">
        <f t="shared" si="148"/>
        <v/>
      </c>
      <c r="H2433" t="s">
        <v>24</v>
      </c>
      <c r="I2433">
        <v>0</v>
      </c>
      <c r="J2433" s="14"/>
      <c r="K2433">
        <v>0</v>
      </c>
      <c r="L2433" s="14"/>
      <c r="M2433" s="14">
        <f t="shared" si="149"/>
        <v>0</v>
      </c>
      <c r="N2433" s="5">
        <f t="shared" si="150"/>
        <v>0</v>
      </c>
      <c r="O2433" s="5" t="str">
        <f t="shared" si="151"/>
        <v/>
      </c>
    </row>
    <row r="2434" spans="2:15" x14ac:dyDescent="0.25">
      <c r="B2434" s="14"/>
      <c r="C2434" s="14"/>
      <c r="D2434" s="14"/>
      <c r="G2434" s="4" t="str">
        <f t="shared" si="148"/>
        <v/>
      </c>
      <c r="H2434" t="s">
        <v>24</v>
      </c>
      <c r="I2434">
        <v>0</v>
      </c>
      <c r="J2434" s="14"/>
      <c r="K2434">
        <v>0</v>
      </c>
      <c r="L2434" s="14"/>
      <c r="M2434" s="14">
        <f t="shared" si="149"/>
        <v>0</v>
      </c>
      <c r="N2434" s="5">
        <f t="shared" si="150"/>
        <v>0</v>
      </c>
      <c r="O2434" s="5" t="str">
        <f t="shared" si="151"/>
        <v/>
      </c>
    </row>
    <row r="2435" spans="2:15" x14ac:dyDescent="0.25">
      <c r="B2435" s="14"/>
      <c r="C2435" s="14"/>
      <c r="D2435" s="14"/>
      <c r="G2435" s="4" t="str">
        <f t="shared" si="148"/>
        <v/>
      </c>
      <c r="H2435" t="s">
        <v>24</v>
      </c>
      <c r="I2435">
        <v>0</v>
      </c>
      <c r="J2435" s="14"/>
      <c r="K2435">
        <v>0</v>
      </c>
      <c r="L2435" s="14"/>
      <c r="M2435" s="14">
        <f t="shared" si="149"/>
        <v>0</v>
      </c>
      <c r="N2435" s="5">
        <f t="shared" si="150"/>
        <v>0</v>
      </c>
      <c r="O2435" s="5" t="str">
        <f t="shared" si="151"/>
        <v/>
      </c>
    </row>
    <row r="2436" spans="2:15" x14ac:dyDescent="0.25">
      <c r="B2436" s="14"/>
      <c r="C2436" s="14"/>
      <c r="D2436" s="14"/>
      <c r="G2436" s="4" t="str">
        <f t="shared" si="148"/>
        <v/>
      </c>
      <c r="H2436" t="s">
        <v>24</v>
      </c>
      <c r="I2436">
        <v>0</v>
      </c>
      <c r="J2436" s="14"/>
      <c r="K2436">
        <v>0</v>
      </c>
      <c r="L2436" s="14"/>
      <c r="M2436" s="14">
        <f t="shared" si="149"/>
        <v>0</v>
      </c>
      <c r="N2436" s="5">
        <f t="shared" si="150"/>
        <v>0</v>
      </c>
      <c r="O2436" s="5" t="str">
        <f t="shared" si="151"/>
        <v/>
      </c>
    </row>
    <row r="2437" spans="2:15" x14ac:dyDescent="0.25">
      <c r="B2437" s="14"/>
      <c r="C2437" s="14"/>
      <c r="D2437" s="14"/>
      <c r="G2437" s="4" t="str">
        <f t="shared" si="148"/>
        <v/>
      </c>
      <c r="H2437" t="s">
        <v>24</v>
      </c>
      <c r="I2437">
        <v>0</v>
      </c>
      <c r="J2437" s="14"/>
      <c r="K2437">
        <v>0</v>
      </c>
      <c r="L2437" s="14"/>
      <c r="M2437" s="14">
        <f t="shared" si="149"/>
        <v>0</v>
      </c>
      <c r="N2437" s="5">
        <f t="shared" si="150"/>
        <v>0</v>
      </c>
      <c r="O2437" s="5" t="str">
        <f t="shared" si="151"/>
        <v/>
      </c>
    </row>
    <row r="2438" spans="2:15" x14ac:dyDescent="0.25">
      <c r="B2438" s="14"/>
      <c r="C2438" s="14"/>
      <c r="D2438" s="14"/>
      <c r="G2438" s="4" t="str">
        <f t="shared" ref="G2438:G2501" si="152">A2438&amp;F2438</f>
        <v/>
      </c>
      <c r="H2438" t="s">
        <v>24</v>
      </c>
      <c r="I2438">
        <v>0</v>
      </c>
      <c r="J2438" s="14"/>
      <c r="K2438">
        <v>0</v>
      </c>
      <c r="L2438" s="14"/>
      <c r="M2438" s="14">
        <f t="shared" ref="M2438:M2501" si="153">IF(I2438&gt;0,"Masukan unit konversi",0)</f>
        <v>0</v>
      </c>
      <c r="N2438" s="5">
        <f t="shared" ref="N2438:N2501" si="154">IF(I2438&gt;0,(I2438*M2438)+K2438,K2438)</f>
        <v>0</v>
      </c>
      <c r="O2438" s="5" t="str">
        <f t="shared" ref="O2438:O2501" si="155">IF(L2438&lt;&gt;"",L2438,"")</f>
        <v/>
      </c>
    </row>
    <row r="2439" spans="2:15" x14ac:dyDescent="0.25">
      <c r="B2439" s="14"/>
      <c r="C2439" s="14"/>
      <c r="D2439" s="14"/>
      <c r="G2439" s="4" t="str">
        <f t="shared" si="152"/>
        <v/>
      </c>
      <c r="H2439" t="s">
        <v>24</v>
      </c>
      <c r="I2439">
        <v>0</v>
      </c>
      <c r="J2439" s="14"/>
      <c r="K2439">
        <v>0</v>
      </c>
      <c r="L2439" s="14"/>
      <c r="M2439" s="14">
        <f t="shared" si="153"/>
        <v>0</v>
      </c>
      <c r="N2439" s="5">
        <f t="shared" si="154"/>
        <v>0</v>
      </c>
      <c r="O2439" s="5" t="str">
        <f t="shared" si="155"/>
        <v/>
      </c>
    </row>
    <row r="2440" spans="2:15" x14ac:dyDescent="0.25">
      <c r="B2440" s="14"/>
      <c r="C2440" s="14"/>
      <c r="D2440" s="14"/>
      <c r="G2440" s="4" t="str">
        <f t="shared" si="152"/>
        <v/>
      </c>
      <c r="H2440" t="s">
        <v>24</v>
      </c>
      <c r="I2440">
        <v>0</v>
      </c>
      <c r="J2440" s="14"/>
      <c r="K2440">
        <v>0</v>
      </c>
      <c r="L2440" s="14"/>
      <c r="M2440" s="14">
        <f t="shared" si="153"/>
        <v>0</v>
      </c>
      <c r="N2440" s="5">
        <f t="shared" si="154"/>
        <v>0</v>
      </c>
      <c r="O2440" s="5" t="str">
        <f t="shared" si="155"/>
        <v/>
      </c>
    </row>
    <row r="2441" spans="2:15" x14ac:dyDescent="0.25">
      <c r="B2441" s="14"/>
      <c r="C2441" s="14"/>
      <c r="D2441" s="14"/>
      <c r="G2441" s="4" t="str">
        <f t="shared" si="152"/>
        <v/>
      </c>
      <c r="H2441" t="s">
        <v>24</v>
      </c>
      <c r="I2441">
        <v>0</v>
      </c>
      <c r="J2441" s="14"/>
      <c r="K2441">
        <v>0</v>
      </c>
      <c r="L2441" s="14"/>
      <c r="M2441" s="14">
        <f t="shared" si="153"/>
        <v>0</v>
      </c>
      <c r="N2441" s="5">
        <f t="shared" si="154"/>
        <v>0</v>
      </c>
      <c r="O2441" s="5" t="str">
        <f t="shared" si="155"/>
        <v/>
      </c>
    </row>
    <row r="2442" spans="2:15" x14ac:dyDescent="0.25">
      <c r="B2442" s="14"/>
      <c r="C2442" s="14"/>
      <c r="D2442" s="14"/>
      <c r="G2442" s="4" t="str">
        <f t="shared" si="152"/>
        <v/>
      </c>
      <c r="H2442" t="s">
        <v>24</v>
      </c>
      <c r="I2442">
        <v>0</v>
      </c>
      <c r="J2442" s="14"/>
      <c r="K2442">
        <v>0</v>
      </c>
      <c r="L2442" s="14"/>
      <c r="M2442" s="14">
        <f t="shared" si="153"/>
        <v>0</v>
      </c>
      <c r="N2442" s="5">
        <f t="shared" si="154"/>
        <v>0</v>
      </c>
      <c r="O2442" s="5" t="str">
        <f t="shared" si="155"/>
        <v/>
      </c>
    </row>
    <row r="2443" spans="2:15" x14ac:dyDescent="0.25">
      <c r="B2443" s="14"/>
      <c r="C2443" s="14"/>
      <c r="D2443" s="14"/>
      <c r="G2443" s="4" t="str">
        <f t="shared" si="152"/>
        <v/>
      </c>
      <c r="H2443" t="s">
        <v>24</v>
      </c>
      <c r="I2443">
        <v>0</v>
      </c>
      <c r="J2443" s="14"/>
      <c r="K2443">
        <v>0</v>
      </c>
      <c r="L2443" s="14"/>
      <c r="M2443" s="14">
        <f t="shared" si="153"/>
        <v>0</v>
      </c>
      <c r="N2443" s="5">
        <f t="shared" si="154"/>
        <v>0</v>
      </c>
      <c r="O2443" s="5" t="str">
        <f t="shared" si="155"/>
        <v/>
      </c>
    </row>
    <row r="2444" spans="2:15" x14ac:dyDescent="0.25">
      <c r="B2444" s="14"/>
      <c r="C2444" s="14"/>
      <c r="D2444" s="14"/>
      <c r="G2444" s="4" t="str">
        <f t="shared" si="152"/>
        <v/>
      </c>
      <c r="H2444" t="s">
        <v>24</v>
      </c>
      <c r="I2444">
        <v>0</v>
      </c>
      <c r="J2444" s="14"/>
      <c r="K2444">
        <v>0</v>
      </c>
      <c r="L2444" s="14"/>
      <c r="M2444" s="14">
        <f t="shared" si="153"/>
        <v>0</v>
      </c>
      <c r="N2444" s="5">
        <f t="shared" si="154"/>
        <v>0</v>
      </c>
      <c r="O2444" s="5" t="str">
        <f t="shared" si="155"/>
        <v/>
      </c>
    </row>
    <row r="2445" spans="2:15" x14ac:dyDescent="0.25">
      <c r="B2445" s="14"/>
      <c r="C2445" s="14"/>
      <c r="D2445" s="14"/>
      <c r="G2445" s="4" t="str">
        <f t="shared" si="152"/>
        <v/>
      </c>
      <c r="H2445" t="s">
        <v>24</v>
      </c>
      <c r="I2445">
        <v>0</v>
      </c>
      <c r="J2445" s="14"/>
      <c r="K2445">
        <v>0</v>
      </c>
      <c r="L2445" s="14"/>
      <c r="M2445" s="14">
        <f t="shared" si="153"/>
        <v>0</v>
      </c>
      <c r="N2445" s="5">
        <f t="shared" si="154"/>
        <v>0</v>
      </c>
      <c r="O2445" s="5" t="str">
        <f t="shared" si="155"/>
        <v/>
      </c>
    </row>
    <row r="2446" spans="2:15" x14ac:dyDescent="0.25">
      <c r="B2446" s="14"/>
      <c r="C2446" s="14"/>
      <c r="D2446" s="14"/>
      <c r="G2446" s="4" t="str">
        <f t="shared" si="152"/>
        <v/>
      </c>
      <c r="H2446" t="s">
        <v>24</v>
      </c>
      <c r="I2446">
        <v>0</v>
      </c>
      <c r="J2446" s="14"/>
      <c r="K2446">
        <v>0</v>
      </c>
      <c r="L2446" s="14"/>
      <c r="M2446" s="14">
        <f t="shared" si="153"/>
        <v>0</v>
      </c>
      <c r="N2446" s="5">
        <f t="shared" si="154"/>
        <v>0</v>
      </c>
      <c r="O2446" s="5" t="str">
        <f t="shared" si="155"/>
        <v/>
      </c>
    </row>
    <row r="2447" spans="2:15" x14ac:dyDescent="0.25">
      <c r="B2447" s="14"/>
      <c r="C2447" s="14"/>
      <c r="D2447" s="14"/>
      <c r="G2447" s="4" t="str">
        <f t="shared" si="152"/>
        <v/>
      </c>
      <c r="H2447" t="s">
        <v>24</v>
      </c>
      <c r="I2447">
        <v>0</v>
      </c>
      <c r="J2447" s="14"/>
      <c r="K2447">
        <v>0</v>
      </c>
      <c r="L2447" s="14"/>
      <c r="M2447" s="14">
        <f t="shared" si="153"/>
        <v>0</v>
      </c>
      <c r="N2447" s="5">
        <f t="shared" si="154"/>
        <v>0</v>
      </c>
      <c r="O2447" s="5" t="str">
        <f t="shared" si="155"/>
        <v/>
      </c>
    </row>
    <row r="2448" spans="2:15" x14ac:dyDescent="0.25">
      <c r="B2448" s="14"/>
      <c r="C2448" s="14"/>
      <c r="D2448" s="14"/>
      <c r="G2448" s="4" t="str">
        <f t="shared" si="152"/>
        <v/>
      </c>
      <c r="H2448" t="s">
        <v>24</v>
      </c>
      <c r="I2448">
        <v>0</v>
      </c>
      <c r="J2448" s="14"/>
      <c r="K2448">
        <v>0</v>
      </c>
      <c r="L2448" s="14"/>
      <c r="M2448" s="14">
        <f t="shared" si="153"/>
        <v>0</v>
      </c>
      <c r="N2448" s="5">
        <f t="shared" si="154"/>
        <v>0</v>
      </c>
      <c r="O2448" s="5" t="str">
        <f t="shared" si="155"/>
        <v/>
      </c>
    </row>
    <row r="2449" spans="2:15" x14ac:dyDescent="0.25">
      <c r="B2449" s="14"/>
      <c r="C2449" s="14"/>
      <c r="D2449" s="14"/>
      <c r="G2449" s="4" t="str">
        <f t="shared" si="152"/>
        <v/>
      </c>
      <c r="H2449" t="s">
        <v>24</v>
      </c>
      <c r="I2449">
        <v>0</v>
      </c>
      <c r="J2449" s="14"/>
      <c r="K2449">
        <v>0</v>
      </c>
      <c r="L2449" s="14"/>
      <c r="M2449" s="14">
        <f t="shared" si="153"/>
        <v>0</v>
      </c>
      <c r="N2449" s="5">
        <f t="shared" si="154"/>
        <v>0</v>
      </c>
      <c r="O2449" s="5" t="str">
        <f t="shared" si="155"/>
        <v/>
      </c>
    </row>
    <row r="2450" spans="2:15" x14ac:dyDescent="0.25">
      <c r="B2450" s="14"/>
      <c r="C2450" s="14"/>
      <c r="D2450" s="14"/>
      <c r="G2450" s="4" t="str">
        <f t="shared" si="152"/>
        <v/>
      </c>
      <c r="H2450" t="s">
        <v>24</v>
      </c>
      <c r="I2450">
        <v>0</v>
      </c>
      <c r="J2450" s="14"/>
      <c r="K2450">
        <v>0</v>
      </c>
      <c r="L2450" s="14"/>
      <c r="M2450" s="14">
        <f t="shared" si="153"/>
        <v>0</v>
      </c>
      <c r="N2450" s="5">
        <f t="shared" si="154"/>
        <v>0</v>
      </c>
      <c r="O2450" s="5" t="str">
        <f t="shared" si="155"/>
        <v/>
      </c>
    </row>
    <row r="2451" spans="2:15" x14ac:dyDescent="0.25">
      <c r="B2451" s="14"/>
      <c r="C2451" s="14"/>
      <c r="D2451" s="14"/>
      <c r="G2451" s="4" t="str">
        <f t="shared" si="152"/>
        <v/>
      </c>
      <c r="H2451" t="s">
        <v>24</v>
      </c>
      <c r="I2451">
        <v>0</v>
      </c>
      <c r="J2451" s="14"/>
      <c r="K2451">
        <v>0</v>
      </c>
      <c r="L2451" s="14"/>
      <c r="M2451" s="14">
        <f t="shared" si="153"/>
        <v>0</v>
      </c>
      <c r="N2451" s="5">
        <f t="shared" si="154"/>
        <v>0</v>
      </c>
      <c r="O2451" s="5" t="str">
        <f t="shared" si="155"/>
        <v/>
      </c>
    </row>
    <row r="2452" spans="2:15" x14ac:dyDescent="0.25">
      <c r="B2452" s="14"/>
      <c r="C2452" s="14"/>
      <c r="D2452" s="14"/>
      <c r="G2452" s="4" t="str">
        <f t="shared" si="152"/>
        <v/>
      </c>
      <c r="H2452" t="s">
        <v>24</v>
      </c>
      <c r="I2452">
        <v>0</v>
      </c>
      <c r="J2452" s="14"/>
      <c r="K2452">
        <v>0</v>
      </c>
      <c r="L2452" s="14"/>
      <c r="M2452" s="14">
        <f t="shared" si="153"/>
        <v>0</v>
      </c>
      <c r="N2452" s="5">
        <f t="shared" si="154"/>
        <v>0</v>
      </c>
      <c r="O2452" s="5" t="str">
        <f t="shared" si="155"/>
        <v/>
      </c>
    </row>
    <row r="2453" spans="2:15" x14ac:dyDescent="0.25">
      <c r="B2453" s="14"/>
      <c r="C2453" s="14"/>
      <c r="D2453" s="14"/>
      <c r="G2453" s="4" t="str">
        <f t="shared" si="152"/>
        <v/>
      </c>
      <c r="H2453" t="s">
        <v>24</v>
      </c>
      <c r="I2453">
        <v>0</v>
      </c>
      <c r="J2453" s="14"/>
      <c r="K2453">
        <v>0</v>
      </c>
      <c r="L2453" s="14"/>
      <c r="M2453" s="14">
        <f t="shared" si="153"/>
        <v>0</v>
      </c>
      <c r="N2453" s="5">
        <f t="shared" si="154"/>
        <v>0</v>
      </c>
      <c r="O2453" s="5" t="str">
        <f t="shared" si="155"/>
        <v/>
      </c>
    </row>
    <row r="2454" spans="2:15" x14ac:dyDescent="0.25">
      <c r="B2454" s="14"/>
      <c r="C2454" s="14"/>
      <c r="D2454" s="14"/>
      <c r="G2454" s="4" t="str">
        <f t="shared" si="152"/>
        <v/>
      </c>
      <c r="H2454" t="s">
        <v>24</v>
      </c>
      <c r="I2454">
        <v>0</v>
      </c>
      <c r="J2454" s="14"/>
      <c r="K2454">
        <v>0</v>
      </c>
      <c r="L2454" s="14"/>
      <c r="M2454" s="14">
        <f t="shared" si="153"/>
        <v>0</v>
      </c>
      <c r="N2454" s="5">
        <f t="shared" si="154"/>
        <v>0</v>
      </c>
      <c r="O2454" s="5" t="str">
        <f t="shared" si="155"/>
        <v/>
      </c>
    </row>
    <row r="2455" spans="2:15" x14ac:dyDescent="0.25">
      <c r="B2455" s="14"/>
      <c r="C2455" s="14"/>
      <c r="D2455" s="14"/>
      <c r="G2455" s="4" t="str">
        <f t="shared" si="152"/>
        <v/>
      </c>
      <c r="H2455" t="s">
        <v>24</v>
      </c>
      <c r="I2455">
        <v>0</v>
      </c>
      <c r="J2455" s="14"/>
      <c r="K2455">
        <v>0</v>
      </c>
      <c r="L2455" s="14"/>
      <c r="M2455" s="14">
        <f t="shared" si="153"/>
        <v>0</v>
      </c>
      <c r="N2455" s="5">
        <f t="shared" si="154"/>
        <v>0</v>
      </c>
      <c r="O2455" s="5" t="str">
        <f t="shared" si="155"/>
        <v/>
      </c>
    </row>
    <row r="2456" spans="2:15" x14ac:dyDescent="0.25">
      <c r="B2456" s="14"/>
      <c r="C2456" s="14"/>
      <c r="D2456" s="14"/>
      <c r="G2456" s="4" t="str">
        <f t="shared" si="152"/>
        <v/>
      </c>
      <c r="H2456" t="s">
        <v>24</v>
      </c>
      <c r="I2456">
        <v>0</v>
      </c>
      <c r="J2456" s="14"/>
      <c r="K2456">
        <v>0</v>
      </c>
      <c r="L2456" s="14"/>
      <c r="M2456" s="14">
        <f t="shared" si="153"/>
        <v>0</v>
      </c>
      <c r="N2456" s="5">
        <f t="shared" si="154"/>
        <v>0</v>
      </c>
      <c r="O2456" s="5" t="str">
        <f t="shared" si="155"/>
        <v/>
      </c>
    </row>
    <row r="2457" spans="2:15" x14ac:dyDescent="0.25">
      <c r="B2457" s="14"/>
      <c r="C2457" s="14"/>
      <c r="D2457" s="14"/>
      <c r="G2457" s="4" t="str">
        <f t="shared" si="152"/>
        <v/>
      </c>
      <c r="H2457" t="s">
        <v>24</v>
      </c>
      <c r="I2457">
        <v>0</v>
      </c>
      <c r="J2457" s="14"/>
      <c r="K2457">
        <v>0</v>
      </c>
      <c r="L2457" s="14"/>
      <c r="M2457" s="14">
        <f t="shared" si="153"/>
        <v>0</v>
      </c>
      <c r="N2457" s="5">
        <f t="shared" si="154"/>
        <v>0</v>
      </c>
      <c r="O2457" s="5" t="str">
        <f t="shared" si="155"/>
        <v/>
      </c>
    </row>
    <row r="2458" spans="2:15" x14ac:dyDescent="0.25">
      <c r="B2458" s="14"/>
      <c r="C2458" s="14"/>
      <c r="D2458" s="14"/>
      <c r="G2458" s="4" t="str">
        <f t="shared" si="152"/>
        <v/>
      </c>
      <c r="H2458" t="s">
        <v>24</v>
      </c>
      <c r="I2458">
        <v>0</v>
      </c>
      <c r="J2458" s="14"/>
      <c r="K2458">
        <v>0</v>
      </c>
      <c r="L2458" s="14"/>
      <c r="M2458" s="14">
        <f t="shared" si="153"/>
        <v>0</v>
      </c>
      <c r="N2458" s="5">
        <f t="shared" si="154"/>
        <v>0</v>
      </c>
      <c r="O2458" s="5" t="str">
        <f t="shared" si="155"/>
        <v/>
      </c>
    </row>
    <row r="2459" spans="2:15" x14ac:dyDescent="0.25">
      <c r="B2459" s="14"/>
      <c r="C2459" s="14"/>
      <c r="D2459" s="14"/>
      <c r="G2459" s="4" t="str">
        <f t="shared" si="152"/>
        <v/>
      </c>
      <c r="H2459" t="s">
        <v>24</v>
      </c>
      <c r="I2459">
        <v>0</v>
      </c>
      <c r="J2459" s="14"/>
      <c r="K2459">
        <v>0</v>
      </c>
      <c r="L2459" s="14"/>
      <c r="M2459" s="14">
        <f t="shared" si="153"/>
        <v>0</v>
      </c>
      <c r="N2459" s="5">
        <f t="shared" si="154"/>
        <v>0</v>
      </c>
      <c r="O2459" s="5" t="str">
        <f t="shared" si="155"/>
        <v/>
      </c>
    </row>
    <row r="2460" spans="2:15" x14ac:dyDescent="0.25">
      <c r="B2460" s="14"/>
      <c r="C2460" s="14"/>
      <c r="D2460" s="14"/>
      <c r="G2460" s="4" t="str">
        <f t="shared" si="152"/>
        <v/>
      </c>
      <c r="H2460" t="s">
        <v>24</v>
      </c>
      <c r="I2460">
        <v>0</v>
      </c>
      <c r="J2460" s="14"/>
      <c r="K2460">
        <v>0</v>
      </c>
      <c r="L2460" s="14"/>
      <c r="M2460" s="14">
        <f t="shared" si="153"/>
        <v>0</v>
      </c>
      <c r="N2460" s="5">
        <f t="shared" si="154"/>
        <v>0</v>
      </c>
      <c r="O2460" s="5" t="str">
        <f t="shared" si="155"/>
        <v/>
      </c>
    </row>
    <row r="2461" spans="2:15" x14ac:dyDescent="0.25">
      <c r="B2461" s="14"/>
      <c r="C2461" s="14"/>
      <c r="D2461" s="14"/>
      <c r="G2461" s="4" t="str">
        <f t="shared" si="152"/>
        <v/>
      </c>
      <c r="H2461" t="s">
        <v>24</v>
      </c>
      <c r="I2461">
        <v>0</v>
      </c>
      <c r="J2461" s="14"/>
      <c r="K2461">
        <v>0</v>
      </c>
      <c r="L2461" s="14"/>
      <c r="M2461" s="14">
        <f t="shared" si="153"/>
        <v>0</v>
      </c>
      <c r="N2461" s="5">
        <f t="shared" si="154"/>
        <v>0</v>
      </c>
      <c r="O2461" s="5" t="str">
        <f t="shared" si="155"/>
        <v/>
      </c>
    </row>
    <row r="2462" spans="2:15" x14ac:dyDescent="0.25">
      <c r="B2462" s="14"/>
      <c r="C2462" s="14"/>
      <c r="D2462" s="14"/>
      <c r="G2462" s="4" t="str">
        <f t="shared" si="152"/>
        <v/>
      </c>
      <c r="H2462" t="s">
        <v>24</v>
      </c>
      <c r="I2462">
        <v>0</v>
      </c>
      <c r="J2462" s="14"/>
      <c r="K2462">
        <v>0</v>
      </c>
      <c r="L2462" s="14"/>
      <c r="M2462" s="14">
        <f t="shared" si="153"/>
        <v>0</v>
      </c>
      <c r="N2462" s="5">
        <f t="shared" si="154"/>
        <v>0</v>
      </c>
      <c r="O2462" s="5" t="str">
        <f t="shared" si="155"/>
        <v/>
      </c>
    </row>
    <row r="2463" spans="2:15" x14ac:dyDescent="0.25">
      <c r="B2463" s="14"/>
      <c r="C2463" s="14"/>
      <c r="D2463" s="14"/>
      <c r="G2463" s="4" t="str">
        <f t="shared" si="152"/>
        <v/>
      </c>
      <c r="H2463" t="s">
        <v>24</v>
      </c>
      <c r="I2463">
        <v>0</v>
      </c>
      <c r="J2463" s="14"/>
      <c r="K2463">
        <v>0</v>
      </c>
      <c r="L2463" s="14"/>
      <c r="M2463" s="14">
        <f t="shared" si="153"/>
        <v>0</v>
      </c>
      <c r="N2463" s="5">
        <f t="shared" si="154"/>
        <v>0</v>
      </c>
      <c r="O2463" s="5" t="str">
        <f t="shared" si="155"/>
        <v/>
      </c>
    </row>
    <row r="2464" spans="2:15" x14ac:dyDescent="0.25">
      <c r="B2464" s="14"/>
      <c r="C2464" s="14"/>
      <c r="D2464" s="14"/>
      <c r="G2464" s="4" t="str">
        <f t="shared" si="152"/>
        <v/>
      </c>
      <c r="H2464" t="s">
        <v>24</v>
      </c>
      <c r="I2464">
        <v>0</v>
      </c>
      <c r="J2464" s="14"/>
      <c r="K2464">
        <v>0</v>
      </c>
      <c r="L2464" s="14"/>
      <c r="M2464" s="14">
        <f t="shared" si="153"/>
        <v>0</v>
      </c>
      <c r="N2464" s="5">
        <f t="shared" si="154"/>
        <v>0</v>
      </c>
      <c r="O2464" s="5" t="str">
        <f t="shared" si="155"/>
        <v/>
      </c>
    </row>
    <row r="2465" spans="2:15" x14ac:dyDescent="0.25">
      <c r="B2465" s="14"/>
      <c r="C2465" s="14"/>
      <c r="D2465" s="14"/>
      <c r="G2465" s="4" t="str">
        <f t="shared" si="152"/>
        <v/>
      </c>
      <c r="H2465" t="s">
        <v>24</v>
      </c>
      <c r="I2465">
        <v>0</v>
      </c>
      <c r="J2465" s="14"/>
      <c r="K2465">
        <v>0</v>
      </c>
      <c r="L2465" s="14"/>
      <c r="M2465" s="14">
        <f t="shared" si="153"/>
        <v>0</v>
      </c>
      <c r="N2465" s="5">
        <f t="shared" si="154"/>
        <v>0</v>
      </c>
      <c r="O2465" s="5" t="str">
        <f t="shared" si="155"/>
        <v/>
      </c>
    </row>
    <row r="2466" spans="2:15" x14ac:dyDescent="0.25">
      <c r="B2466" s="14"/>
      <c r="C2466" s="14"/>
      <c r="D2466" s="14"/>
      <c r="G2466" s="4" t="str">
        <f t="shared" si="152"/>
        <v/>
      </c>
      <c r="H2466" t="s">
        <v>24</v>
      </c>
      <c r="I2466">
        <v>0</v>
      </c>
      <c r="J2466" s="14"/>
      <c r="K2466">
        <v>0</v>
      </c>
      <c r="L2466" s="14"/>
      <c r="M2466" s="14">
        <f t="shared" si="153"/>
        <v>0</v>
      </c>
      <c r="N2466" s="5">
        <f t="shared" si="154"/>
        <v>0</v>
      </c>
      <c r="O2466" s="5" t="str">
        <f t="shared" si="155"/>
        <v/>
      </c>
    </row>
    <row r="2467" spans="2:15" x14ac:dyDescent="0.25">
      <c r="B2467" s="14"/>
      <c r="C2467" s="14"/>
      <c r="D2467" s="14"/>
      <c r="G2467" s="4" t="str">
        <f t="shared" si="152"/>
        <v/>
      </c>
      <c r="H2467" t="s">
        <v>24</v>
      </c>
      <c r="I2467">
        <v>0</v>
      </c>
      <c r="J2467" s="14"/>
      <c r="K2467">
        <v>0</v>
      </c>
      <c r="L2467" s="14"/>
      <c r="M2467" s="14">
        <f t="shared" si="153"/>
        <v>0</v>
      </c>
      <c r="N2467" s="5">
        <f t="shared" si="154"/>
        <v>0</v>
      </c>
      <c r="O2467" s="5" t="str">
        <f t="shared" si="155"/>
        <v/>
      </c>
    </row>
    <row r="2468" spans="2:15" x14ac:dyDescent="0.25">
      <c r="B2468" s="14"/>
      <c r="C2468" s="14"/>
      <c r="D2468" s="14"/>
      <c r="G2468" s="4" t="str">
        <f t="shared" si="152"/>
        <v/>
      </c>
      <c r="H2468" t="s">
        <v>24</v>
      </c>
      <c r="I2468">
        <v>0</v>
      </c>
      <c r="J2468" s="14"/>
      <c r="K2468">
        <v>0</v>
      </c>
      <c r="L2468" s="14"/>
      <c r="M2468" s="14">
        <f t="shared" si="153"/>
        <v>0</v>
      </c>
      <c r="N2468" s="5">
        <f t="shared" si="154"/>
        <v>0</v>
      </c>
      <c r="O2468" s="5" t="str">
        <f t="shared" si="155"/>
        <v/>
      </c>
    </row>
    <row r="2469" spans="2:15" x14ac:dyDescent="0.25">
      <c r="B2469" s="14"/>
      <c r="C2469" s="14"/>
      <c r="D2469" s="14"/>
      <c r="G2469" s="4" t="str">
        <f t="shared" si="152"/>
        <v/>
      </c>
      <c r="H2469" t="s">
        <v>24</v>
      </c>
      <c r="I2469">
        <v>0</v>
      </c>
      <c r="J2469" s="14"/>
      <c r="K2469">
        <v>0</v>
      </c>
      <c r="L2469" s="14"/>
      <c r="M2469" s="14">
        <f t="shared" si="153"/>
        <v>0</v>
      </c>
      <c r="N2469" s="5">
        <f t="shared" si="154"/>
        <v>0</v>
      </c>
      <c r="O2469" s="5" t="str">
        <f t="shared" si="155"/>
        <v/>
      </c>
    </row>
    <row r="2470" spans="2:15" x14ac:dyDescent="0.25">
      <c r="B2470" s="14"/>
      <c r="C2470" s="14"/>
      <c r="D2470" s="14"/>
      <c r="G2470" s="4" t="str">
        <f t="shared" si="152"/>
        <v/>
      </c>
      <c r="H2470" t="s">
        <v>24</v>
      </c>
      <c r="I2470">
        <v>0</v>
      </c>
      <c r="J2470" s="14"/>
      <c r="K2470">
        <v>0</v>
      </c>
      <c r="L2470" s="14"/>
      <c r="M2470" s="14">
        <f t="shared" si="153"/>
        <v>0</v>
      </c>
      <c r="N2470" s="5">
        <f t="shared" si="154"/>
        <v>0</v>
      </c>
      <c r="O2470" s="5" t="str">
        <f t="shared" si="155"/>
        <v/>
      </c>
    </row>
    <row r="2471" spans="2:15" x14ac:dyDescent="0.25">
      <c r="B2471" s="14"/>
      <c r="C2471" s="14"/>
      <c r="D2471" s="14"/>
      <c r="G2471" s="4" t="str">
        <f t="shared" si="152"/>
        <v/>
      </c>
      <c r="H2471" t="s">
        <v>24</v>
      </c>
      <c r="I2471">
        <v>0</v>
      </c>
      <c r="J2471" s="14"/>
      <c r="K2471">
        <v>0</v>
      </c>
      <c r="L2471" s="14"/>
      <c r="M2471" s="14">
        <f t="shared" si="153"/>
        <v>0</v>
      </c>
      <c r="N2471" s="5">
        <f t="shared" si="154"/>
        <v>0</v>
      </c>
      <c r="O2471" s="5" t="str">
        <f t="shared" si="155"/>
        <v/>
      </c>
    </row>
    <row r="2472" spans="2:15" x14ac:dyDescent="0.25">
      <c r="B2472" s="14"/>
      <c r="C2472" s="14"/>
      <c r="D2472" s="14"/>
      <c r="G2472" s="4" t="str">
        <f t="shared" si="152"/>
        <v/>
      </c>
      <c r="H2472" t="s">
        <v>24</v>
      </c>
      <c r="I2472">
        <v>0</v>
      </c>
      <c r="J2472" s="14"/>
      <c r="K2472">
        <v>0</v>
      </c>
      <c r="L2472" s="14"/>
      <c r="M2472" s="14">
        <f t="shared" si="153"/>
        <v>0</v>
      </c>
      <c r="N2472" s="5">
        <f t="shared" si="154"/>
        <v>0</v>
      </c>
      <c r="O2472" s="5" t="str">
        <f t="shared" si="155"/>
        <v/>
      </c>
    </row>
    <row r="2473" spans="2:15" x14ac:dyDescent="0.25">
      <c r="B2473" s="14"/>
      <c r="C2473" s="14"/>
      <c r="D2473" s="14"/>
      <c r="G2473" s="4" t="str">
        <f t="shared" si="152"/>
        <v/>
      </c>
      <c r="H2473" t="s">
        <v>24</v>
      </c>
      <c r="I2473">
        <v>0</v>
      </c>
      <c r="J2473" s="14"/>
      <c r="K2473">
        <v>0</v>
      </c>
      <c r="L2473" s="14"/>
      <c r="M2473" s="14">
        <f t="shared" si="153"/>
        <v>0</v>
      </c>
      <c r="N2473" s="5">
        <f t="shared" si="154"/>
        <v>0</v>
      </c>
      <c r="O2473" s="5" t="str">
        <f t="shared" si="155"/>
        <v/>
      </c>
    </row>
    <row r="2474" spans="2:15" x14ac:dyDescent="0.25">
      <c r="B2474" s="14"/>
      <c r="C2474" s="14"/>
      <c r="D2474" s="14"/>
      <c r="G2474" s="4" t="str">
        <f t="shared" si="152"/>
        <v/>
      </c>
      <c r="H2474" t="s">
        <v>24</v>
      </c>
      <c r="I2474">
        <v>0</v>
      </c>
      <c r="J2474" s="14"/>
      <c r="K2474">
        <v>0</v>
      </c>
      <c r="L2474" s="14"/>
      <c r="M2474" s="14">
        <f t="shared" si="153"/>
        <v>0</v>
      </c>
      <c r="N2474" s="5">
        <f t="shared" si="154"/>
        <v>0</v>
      </c>
      <c r="O2474" s="5" t="str">
        <f t="shared" si="155"/>
        <v/>
      </c>
    </row>
    <row r="2475" spans="2:15" x14ac:dyDescent="0.25">
      <c r="B2475" s="14"/>
      <c r="C2475" s="14"/>
      <c r="D2475" s="14"/>
      <c r="G2475" s="4" t="str">
        <f t="shared" si="152"/>
        <v/>
      </c>
      <c r="H2475" t="s">
        <v>24</v>
      </c>
      <c r="I2475">
        <v>0</v>
      </c>
      <c r="J2475" s="14"/>
      <c r="K2475">
        <v>0</v>
      </c>
      <c r="L2475" s="14"/>
      <c r="M2475" s="14">
        <f t="shared" si="153"/>
        <v>0</v>
      </c>
      <c r="N2475" s="5">
        <f t="shared" si="154"/>
        <v>0</v>
      </c>
      <c r="O2475" s="5" t="str">
        <f t="shared" si="155"/>
        <v/>
      </c>
    </row>
    <row r="2476" spans="2:15" x14ac:dyDescent="0.25">
      <c r="B2476" s="14"/>
      <c r="C2476" s="14"/>
      <c r="D2476" s="14"/>
      <c r="G2476" s="4" t="str">
        <f t="shared" si="152"/>
        <v/>
      </c>
      <c r="H2476" t="s">
        <v>24</v>
      </c>
      <c r="I2476">
        <v>0</v>
      </c>
      <c r="J2476" s="14"/>
      <c r="K2476">
        <v>0</v>
      </c>
      <c r="L2476" s="14"/>
      <c r="M2476" s="14">
        <f t="shared" si="153"/>
        <v>0</v>
      </c>
      <c r="N2476" s="5">
        <f t="shared" si="154"/>
        <v>0</v>
      </c>
      <c r="O2476" s="5" t="str">
        <f t="shared" si="155"/>
        <v/>
      </c>
    </row>
    <row r="2477" spans="2:15" x14ac:dyDescent="0.25">
      <c r="B2477" s="14"/>
      <c r="C2477" s="14"/>
      <c r="D2477" s="14"/>
      <c r="G2477" s="4" t="str">
        <f t="shared" si="152"/>
        <v/>
      </c>
      <c r="H2477" t="s">
        <v>24</v>
      </c>
      <c r="I2477">
        <v>0</v>
      </c>
      <c r="J2477" s="14"/>
      <c r="K2477">
        <v>0</v>
      </c>
      <c r="L2477" s="14"/>
      <c r="M2477" s="14">
        <f t="shared" si="153"/>
        <v>0</v>
      </c>
      <c r="N2477" s="5">
        <f t="shared" si="154"/>
        <v>0</v>
      </c>
      <c r="O2477" s="5" t="str">
        <f t="shared" si="155"/>
        <v/>
      </c>
    </row>
    <row r="2478" spans="2:15" x14ac:dyDescent="0.25">
      <c r="B2478" s="14"/>
      <c r="C2478" s="14"/>
      <c r="D2478" s="14"/>
      <c r="G2478" s="4" t="str">
        <f t="shared" si="152"/>
        <v/>
      </c>
      <c r="H2478" t="s">
        <v>24</v>
      </c>
      <c r="I2478">
        <v>0</v>
      </c>
      <c r="J2478" s="14"/>
      <c r="K2478">
        <v>0</v>
      </c>
      <c r="L2478" s="14"/>
      <c r="M2478" s="14">
        <f t="shared" si="153"/>
        <v>0</v>
      </c>
      <c r="N2478" s="5">
        <f t="shared" si="154"/>
        <v>0</v>
      </c>
      <c r="O2478" s="5" t="str">
        <f t="shared" si="155"/>
        <v/>
      </c>
    </row>
    <row r="2479" spans="2:15" x14ac:dyDescent="0.25">
      <c r="B2479" s="14"/>
      <c r="C2479" s="14"/>
      <c r="D2479" s="14"/>
      <c r="G2479" s="4" t="str">
        <f t="shared" si="152"/>
        <v/>
      </c>
      <c r="H2479" t="s">
        <v>24</v>
      </c>
      <c r="I2479">
        <v>0</v>
      </c>
      <c r="J2479" s="14"/>
      <c r="K2479">
        <v>0</v>
      </c>
      <c r="L2479" s="14"/>
      <c r="M2479" s="14">
        <f t="shared" si="153"/>
        <v>0</v>
      </c>
      <c r="N2479" s="5">
        <f t="shared" si="154"/>
        <v>0</v>
      </c>
      <c r="O2479" s="5" t="str">
        <f t="shared" si="155"/>
        <v/>
      </c>
    </row>
    <row r="2480" spans="2:15" x14ac:dyDescent="0.25">
      <c r="B2480" s="14"/>
      <c r="C2480" s="14"/>
      <c r="D2480" s="14"/>
      <c r="G2480" s="4" t="str">
        <f t="shared" si="152"/>
        <v/>
      </c>
      <c r="H2480" t="s">
        <v>24</v>
      </c>
      <c r="I2480">
        <v>0</v>
      </c>
      <c r="J2480" s="14"/>
      <c r="K2480">
        <v>0</v>
      </c>
      <c r="L2480" s="14"/>
      <c r="M2480" s="14">
        <f t="shared" si="153"/>
        <v>0</v>
      </c>
      <c r="N2480" s="5">
        <f t="shared" si="154"/>
        <v>0</v>
      </c>
      <c r="O2480" s="5" t="str">
        <f t="shared" si="155"/>
        <v/>
      </c>
    </row>
    <row r="2481" spans="2:15" x14ac:dyDescent="0.25">
      <c r="B2481" s="14"/>
      <c r="C2481" s="14"/>
      <c r="D2481" s="14"/>
      <c r="G2481" s="4" t="str">
        <f t="shared" si="152"/>
        <v/>
      </c>
      <c r="H2481" t="s">
        <v>24</v>
      </c>
      <c r="I2481">
        <v>0</v>
      </c>
      <c r="J2481" s="14"/>
      <c r="K2481">
        <v>0</v>
      </c>
      <c r="L2481" s="14"/>
      <c r="M2481" s="14">
        <f t="shared" si="153"/>
        <v>0</v>
      </c>
      <c r="N2481" s="5">
        <f t="shared" si="154"/>
        <v>0</v>
      </c>
      <c r="O2481" s="5" t="str">
        <f t="shared" si="155"/>
        <v/>
      </c>
    </row>
    <row r="2482" spans="2:15" x14ac:dyDescent="0.25">
      <c r="B2482" s="14"/>
      <c r="C2482" s="14"/>
      <c r="D2482" s="14"/>
      <c r="G2482" s="4" t="str">
        <f t="shared" si="152"/>
        <v/>
      </c>
      <c r="H2482" t="s">
        <v>24</v>
      </c>
      <c r="I2482">
        <v>0</v>
      </c>
      <c r="J2482" s="14"/>
      <c r="K2482">
        <v>0</v>
      </c>
      <c r="L2482" s="14"/>
      <c r="M2482" s="14">
        <f t="shared" si="153"/>
        <v>0</v>
      </c>
      <c r="N2482" s="5">
        <f t="shared" si="154"/>
        <v>0</v>
      </c>
      <c r="O2482" s="5" t="str">
        <f t="shared" si="155"/>
        <v/>
      </c>
    </row>
    <row r="2483" spans="2:15" x14ac:dyDescent="0.25">
      <c r="B2483" s="14"/>
      <c r="C2483" s="14"/>
      <c r="D2483" s="14"/>
      <c r="G2483" s="4" t="str">
        <f t="shared" si="152"/>
        <v/>
      </c>
      <c r="H2483" t="s">
        <v>24</v>
      </c>
      <c r="I2483">
        <v>0</v>
      </c>
      <c r="J2483" s="14"/>
      <c r="K2483">
        <v>0</v>
      </c>
      <c r="L2483" s="14"/>
      <c r="M2483" s="14">
        <f t="shared" si="153"/>
        <v>0</v>
      </c>
      <c r="N2483" s="5">
        <f t="shared" si="154"/>
        <v>0</v>
      </c>
      <c r="O2483" s="5" t="str">
        <f t="shared" si="155"/>
        <v/>
      </c>
    </row>
    <row r="2484" spans="2:15" x14ac:dyDescent="0.25">
      <c r="B2484" s="14"/>
      <c r="C2484" s="14"/>
      <c r="D2484" s="14"/>
      <c r="G2484" s="4" t="str">
        <f t="shared" si="152"/>
        <v/>
      </c>
      <c r="H2484" t="s">
        <v>24</v>
      </c>
      <c r="I2484">
        <v>0</v>
      </c>
      <c r="J2484" s="14"/>
      <c r="K2484">
        <v>0</v>
      </c>
      <c r="L2484" s="14"/>
      <c r="M2484" s="14">
        <f t="shared" si="153"/>
        <v>0</v>
      </c>
      <c r="N2484" s="5">
        <f t="shared" si="154"/>
        <v>0</v>
      </c>
      <c r="O2484" s="5" t="str">
        <f t="shared" si="155"/>
        <v/>
      </c>
    </row>
    <row r="2485" spans="2:15" x14ac:dyDescent="0.25">
      <c r="B2485" s="14"/>
      <c r="C2485" s="14"/>
      <c r="D2485" s="14"/>
      <c r="G2485" s="4" t="str">
        <f t="shared" si="152"/>
        <v/>
      </c>
      <c r="H2485" t="s">
        <v>24</v>
      </c>
      <c r="I2485">
        <v>0</v>
      </c>
      <c r="J2485" s="14"/>
      <c r="K2485">
        <v>0</v>
      </c>
      <c r="L2485" s="14"/>
      <c r="M2485" s="14">
        <f t="shared" si="153"/>
        <v>0</v>
      </c>
      <c r="N2485" s="5">
        <f t="shared" si="154"/>
        <v>0</v>
      </c>
      <c r="O2485" s="5" t="str">
        <f t="shared" si="155"/>
        <v/>
      </c>
    </row>
    <row r="2486" spans="2:15" x14ac:dyDescent="0.25">
      <c r="B2486" s="14"/>
      <c r="C2486" s="14"/>
      <c r="D2486" s="14"/>
      <c r="G2486" s="4" t="str">
        <f t="shared" si="152"/>
        <v/>
      </c>
      <c r="H2486" t="s">
        <v>24</v>
      </c>
      <c r="I2486">
        <v>0</v>
      </c>
      <c r="J2486" s="14"/>
      <c r="K2486">
        <v>0</v>
      </c>
      <c r="L2486" s="14"/>
      <c r="M2486" s="14">
        <f t="shared" si="153"/>
        <v>0</v>
      </c>
      <c r="N2486" s="5">
        <f t="shared" si="154"/>
        <v>0</v>
      </c>
      <c r="O2486" s="5" t="str">
        <f t="shared" si="155"/>
        <v/>
      </c>
    </row>
    <row r="2487" spans="2:15" x14ac:dyDescent="0.25">
      <c r="B2487" s="14"/>
      <c r="C2487" s="14"/>
      <c r="D2487" s="14"/>
      <c r="G2487" s="4" t="str">
        <f t="shared" si="152"/>
        <v/>
      </c>
      <c r="H2487" t="s">
        <v>24</v>
      </c>
      <c r="I2487">
        <v>0</v>
      </c>
      <c r="J2487" s="14"/>
      <c r="K2487">
        <v>0</v>
      </c>
      <c r="L2487" s="14"/>
      <c r="M2487" s="14">
        <f t="shared" si="153"/>
        <v>0</v>
      </c>
      <c r="N2487" s="5">
        <f t="shared" si="154"/>
        <v>0</v>
      </c>
      <c r="O2487" s="5" t="str">
        <f t="shared" si="155"/>
        <v/>
      </c>
    </row>
    <row r="2488" spans="2:15" x14ac:dyDescent="0.25">
      <c r="B2488" s="14"/>
      <c r="C2488" s="14"/>
      <c r="D2488" s="14"/>
      <c r="G2488" s="4" t="str">
        <f t="shared" si="152"/>
        <v/>
      </c>
      <c r="H2488" t="s">
        <v>24</v>
      </c>
      <c r="I2488">
        <v>0</v>
      </c>
      <c r="J2488" s="14"/>
      <c r="K2488">
        <v>0</v>
      </c>
      <c r="L2488" s="14"/>
      <c r="M2488" s="14">
        <f t="shared" si="153"/>
        <v>0</v>
      </c>
      <c r="N2488" s="5">
        <f t="shared" si="154"/>
        <v>0</v>
      </c>
      <c r="O2488" s="5" t="str">
        <f t="shared" si="155"/>
        <v/>
      </c>
    </row>
    <row r="2489" spans="2:15" x14ac:dyDescent="0.25">
      <c r="B2489" s="14"/>
      <c r="C2489" s="14"/>
      <c r="D2489" s="14"/>
      <c r="G2489" s="4" t="str">
        <f t="shared" si="152"/>
        <v/>
      </c>
      <c r="H2489" t="s">
        <v>24</v>
      </c>
      <c r="I2489">
        <v>0</v>
      </c>
      <c r="J2489" s="14"/>
      <c r="K2489">
        <v>0</v>
      </c>
      <c r="L2489" s="14"/>
      <c r="M2489" s="14">
        <f t="shared" si="153"/>
        <v>0</v>
      </c>
      <c r="N2489" s="5">
        <f t="shared" si="154"/>
        <v>0</v>
      </c>
      <c r="O2489" s="5" t="str">
        <f t="shared" si="155"/>
        <v/>
      </c>
    </row>
    <row r="2490" spans="2:15" x14ac:dyDescent="0.25">
      <c r="B2490" s="14"/>
      <c r="C2490" s="14"/>
      <c r="D2490" s="14"/>
      <c r="G2490" s="4" t="str">
        <f t="shared" si="152"/>
        <v/>
      </c>
      <c r="H2490" t="s">
        <v>24</v>
      </c>
      <c r="I2490">
        <v>0</v>
      </c>
      <c r="J2490" s="14"/>
      <c r="K2490">
        <v>0</v>
      </c>
      <c r="L2490" s="14"/>
      <c r="M2490" s="14">
        <f t="shared" si="153"/>
        <v>0</v>
      </c>
      <c r="N2490" s="5">
        <f t="shared" si="154"/>
        <v>0</v>
      </c>
      <c r="O2490" s="5" t="str">
        <f t="shared" si="155"/>
        <v/>
      </c>
    </row>
    <row r="2491" spans="2:15" x14ac:dyDescent="0.25">
      <c r="B2491" s="14"/>
      <c r="C2491" s="14"/>
      <c r="D2491" s="14"/>
      <c r="G2491" s="4" t="str">
        <f t="shared" si="152"/>
        <v/>
      </c>
      <c r="H2491" t="s">
        <v>24</v>
      </c>
      <c r="I2491">
        <v>0</v>
      </c>
      <c r="J2491" s="14"/>
      <c r="K2491">
        <v>0</v>
      </c>
      <c r="L2491" s="14"/>
      <c r="M2491" s="14">
        <f t="shared" si="153"/>
        <v>0</v>
      </c>
      <c r="N2491" s="5">
        <f t="shared" si="154"/>
        <v>0</v>
      </c>
      <c r="O2491" s="5" t="str">
        <f t="shared" si="155"/>
        <v/>
      </c>
    </row>
    <row r="2492" spans="2:15" x14ac:dyDescent="0.25">
      <c r="B2492" s="14"/>
      <c r="C2492" s="14"/>
      <c r="D2492" s="14"/>
      <c r="G2492" s="4" t="str">
        <f t="shared" si="152"/>
        <v/>
      </c>
      <c r="H2492" t="s">
        <v>24</v>
      </c>
      <c r="I2492">
        <v>0</v>
      </c>
      <c r="J2492" s="14"/>
      <c r="K2492">
        <v>0</v>
      </c>
      <c r="L2492" s="14"/>
      <c r="M2492" s="14">
        <f t="shared" si="153"/>
        <v>0</v>
      </c>
      <c r="N2492" s="5">
        <f t="shared" si="154"/>
        <v>0</v>
      </c>
      <c r="O2492" s="5" t="str">
        <f t="shared" si="155"/>
        <v/>
      </c>
    </row>
    <row r="2493" spans="2:15" x14ac:dyDescent="0.25">
      <c r="B2493" s="14"/>
      <c r="C2493" s="14"/>
      <c r="D2493" s="14"/>
      <c r="G2493" s="4" t="str">
        <f t="shared" si="152"/>
        <v/>
      </c>
      <c r="H2493" t="s">
        <v>24</v>
      </c>
      <c r="I2493">
        <v>0</v>
      </c>
      <c r="J2493" s="14"/>
      <c r="K2493">
        <v>0</v>
      </c>
      <c r="L2493" s="14"/>
      <c r="M2493" s="14">
        <f t="shared" si="153"/>
        <v>0</v>
      </c>
      <c r="N2493" s="5">
        <f t="shared" si="154"/>
        <v>0</v>
      </c>
      <c r="O2493" s="5" t="str">
        <f t="shared" si="155"/>
        <v/>
      </c>
    </row>
    <row r="2494" spans="2:15" x14ac:dyDescent="0.25">
      <c r="B2494" s="14"/>
      <c r="C2494" s="14"/>
      <c r="D2494" s="14"/>
      <c r="G2494" s="4" t="str">
        <f t="shared" si="152"/>
        <v/>
      </c>
      <c r="H2494" t="s">
        <v>24</v>
      </c>
      <c r="I2494">
        <v>0</v>
      </c>
      <c r="J2494" s="14"/>
      <c r="K2494">
        <v>0</v>
      </c>
      <c r="L2494" s="14"/>
      <c r="M2494" s="14">
        <f t="shared" si="153"/>
        <v>0</v>
      </c>
      <c r="N2494" s="5">
        <f t="shared" si="154"/>
        <v>0</v>
      </c>
      <c r="O2494" s="5" t="str">
        <f t="shared" si="155"/>
        <v/>
      </c>
    </row>
    <row r="2495" spans="2:15" x14ac:dyDescent="0.25">
      <c r="B2495" s="14"/>
      <c r="C2495" s="14"/>
      <c r="D2495" s="14"/>
      <c r="G2495" s="4" t="str">
        <f t="shared" si="152"/>
        <v/>
      </c>
      <c r="H2495" t="s">
        <v>24</v>
      </c>
      <c r="I2495">
        <v>0</v>
      </c>
      <c r="J2495" s="14"/>
      <c r="K2495">
        <v>0</v>
      </c>
      <c r="L2495" s="14"/>
      <c r="M2495" s="14">
        <f t="shared" si="153"/>
        <v>0</v>
      </c>
      <c r="N2495" s="5">
        <f t="shared" si="154"/>
        <v>0</v>
      </c>
      <c r="O2495" s="5" t="str">
        <f t="shared" si="155"/>
        <v/>
      </c>
    </row>
    <row r="2496" spans="2:15" x14ac:dyDescent="0.25">
      <c r="B2496" s="14"/>
      <c r="C2496" s="14"/>
      <c r="D2496" s="14"/>
      <c r="G2496" s="4" t="str">
        <f t="shared" si="152"/>
        <v/>
      </c>
      <c r="H2496" t="s">
        <v>24</v>
      </c>
      <c r="I2496">
        <v>0</v>
      </c>
      <c r="J2496" s="14"/>
      <c r="K2496">
        <v>0</v>
      </c>
      <c r="L2496" s="14"/>
      <c r="M2496" s="14">
        <f t="shared" si="153"/>
        <v>0</v>
      </c>
      <c r="N2496" s="5">
        <f t="shared" si="154"/>
        <v>0</v>
      </c>
      <c r="O2496" s="5" t="str">
        <f t="shared" si="155"/>
        <v/>
      </c>
    </row>
    <row r="2497" spans="2:15" x14ac:dyDescent="0.25">
      <c r="B2497" s="14"/>
      <c r="C2497" s="14"/>
      <c r="D2497" s="14"/>
      <c r="G2497" s="4" t="str">
        <f t="shared" si="152"/>
        <v/>
      </c>
      <c r="H2497" t="s">
        <v>24</v>
      </c>
      <c r="I2497">
        <v>0</v>
      </c>
      <c r="J2497" s="14"/>
      <c r="K2497">
        <v>0</v>
      </c>
      <c r="L2497" s="14"/>
      <c r="M2497" s="14">
        <f t="shared" si="153"/>
        <v>0</v>
      </c>
      <c r="N2497" s="5">
        <f t="shared" si="154"/>
        <v>0</v>
      </c>
      <c r="O2497" s="5" t="str">
        <f t="shared" si="155"/>
        <v/>
      </c>
    </row>
    <row r="2498" spans="2:15" x14ac:dyDescent="0.25">
      <c r="B2498" s="14"/>
      <c r="C2498" s="14"/>
      <c r="D2498" s="14"/>
      <c r="G2498" s="4" t="str">
        <f t="shared" si="152"/>
        <v/>
      </c>
      <c r="H2498" t="s">
        <v>24</v>
      </c>
      <c r="I2498">
        <v>0</v>
      </c>
      <c r="J2498" s="14"/>
      <c r="K2498">
        <v>0</v>
      </c>
      <c r="L2498" s="14"/>
      <c r="M2498" s="14">
        <f t="shared" si="153"/>
        <v>0</v>
      </c>
      <c r="N2498" s="5">
        <f t="shared" si="154"/>
        <v>0</v>
      </c>
      <c r="O2498" s="5" t="str">
        <f t="shared" si="155"/>
        <v/>
      </c>
    </row>
    <row r="2499" spans="2:15" x14ac:dyDescent="0.25">
      <c r="B2499" s="14"/>
      <c r="C2499" s="14"/>
      <c r="D2499" s="14"/>
      <c r="G2499" s="4" t="str">
        <f t="shared" si="152"/>
        <v/>
      </c>
      <c r="H2499" t="s">
        <v>24</v>
      </c>
      <c r="I2499">
        <v>0</v>
      </c>
      <c r="J2499" s="14"/>
      <c r="K2499">
        <v>0</v>
      </c>
      <c r="L2499" s="14"/>
      <c r="M2499" s="14">
        <f t="shared" si="153"/>
        <v>0</v>
      </c>
      <c r="N2499" s="5">
        <f t="shared" si="154"/>
        <v>0</v>
      </c>
      <c r="O2499" s="5" t="str">
        <f t="shared" si="155"/>
        <v/>
      </c>
    </row>
    <row r="2500" spans="2:15" x14ac:dyDescent="0.25">
      <c r="B2500" s="14"/>
      <c r="C2500" s="14"/>
      <c r="D2500" s="14"/>
      <c r="G2500" s="4" t="str">
        <f t="shared" si="152"/>
        <v/>
      </c>
      <c r="H2500" t="s">
        <v>24</v>
      </c>
      <c r="I2500">
        <v>0</v>
      </c>
      <c r="J2500" s="14"/>
      <c r="K2500">
        <v>0</v>
      </c>
      <c r="L2500" s="14"/>
      <c r="M2500" s="14">
        <f t="shared" si="153"/>
        <v>0</v>
      </c>
      <c r="N2500" s="5">
        <f t="shared" si="154"/>
        <v>0</v>
      </c>
      <c r="O2500" s="5" t="str">
        <f t="shared" si="155"/>
        <v/>
      </c>
    </row>
    <row r="2501" spans="2:15" x14ac:dyDescent="0.25">
      <c r="B2501" s="14"/>
      <c r="C2501" s="14"/>
      <c r="D2501" s="14"/>
      <c r="G2501" s="4" t="str">
        <f t="shared" si="152"/>
        <v/>
      </c>
      <c r="H2501" t="s">
        <v>24</v>
      </c>
      <c r="I2501">
        <v>0</v>
      </c>
      <c r="J2501" s="14"/>
      <c r="K2501">
        <v>0</v>
      </c>
      <c r="L2501" s="14"/>
      <c r="M2501" s="14">
        <f t="shared" si="153"/>
        <v>0</v>
      </c>
      <c r="N2501" s="5">
        <f t="shared" si="154"/>
        <v>0</v>
      </c>
      <c r="O2501" s="5" t="str">
        <f t="shared" si="155"/>
        <v/>
      </c>
    </row>
    <row r="2502" spans="2:15" x14ac:dyDescent="0.25">
      <c r="B2502" s="14"/>
      <c r="C2502" s="14"/>
      <c r="D2502" s="14"/>
      <c r="G2502" s="4" t="str">
        <f t="shared" ref="G2502:G2565" si="156">A2502&amp;F2502</f>
        <v/>
      </c>
      <c r="H2502" t="s">
        <v>24</v>
      </c>
      <c r="I2502">
        <v>0</v>
      </c>
      <c r="J2502" s="14"/>
      <c r="K2502">
        <v>0</v>
      </c>
      <c r="L2502" s="14"/>
      <c r="M2502" s="14">
        <f t="shared" ref="M2502:M2565" si="157">IF(I2502&gt;0,"Masukan unit konversi",0)</f>
        <v>0</v>
      </c>
      <c r="N2502" s="5">
        <f t="shared" ref="N2502:N2565" si="158">IF(I2502&gt;0,(I2502*M2502)+K2502,K2502)</f>
        <v>0</v>
      </c>
      <c r="O2502" s="5" t="str">
        <f t="shared" ref="O2502:O2565" si="159">IF(L2502&lt;&gt;"",L2502,"")</f>
        <v/>
      </c>
    </row>
    <row r="2503" spans="2:15" x14ac:dyDescent="0.25">
      <c r="B2503" s="14"/>
      <c r="C2503" s="14"/>
      <c r="D2503" s="14"/>
      <c r="G2503" s="4" t="str">
        <f t="shared" si="156"/>
        <v/>
      </c>
      <c r="H2503" t="s">
        <v>24</v>
      </c>
      <c r="I2503">
        <v>0</v>
      </c>
      <c r="J2503" s="14"/>
      <c r="K2503">
        <v>0</v>
      </c>
      <c r="L2503" s="14"/>
      <c r="M2503" s="14">
        <f t="shared" si="157"/>
        <v>0</v>
      </c>
      <c r="N2503" s="5">
        <f t="shared" si="158"/>
        <v>0</v>
      </c>
      <c r="O2503" s="5" t="str">
        <f t="shared" si="159"/>
        <v/>
      </c>
    </row>
    <row r="2504" spans="2:15" x14ac:dyDescent="0.25">
      <c r="B2504" s="14"/>
      <c r="C2504" s="14"/>
      <c r="D2504" s="14"/>
      <c r="G2504" s="4" t="str">
        <f t="shared" si="156"/>
        <v/>
      </c>
      <c r="H2504" t="s">
        <v>24</v>
      </c>
      <c r="I2504">
        <v>0</v>
      </c>
      <c r="J2504" s="14"/>
      <c r="K2504">
        <v>0</v>
      </c>
      <c r="L2504" s="14"/>
      <c r="M2504" s="14">
        <f t="shared" si="157"/>
        <v>0</v>
      </c>
      <c r="N2504" s="5">
        <f t="shared" si="158"/>
        <v>0</v>
      </c>
      <c r="O2504" s="5" t="str">
        <f t="shared" si="159"/>
        <v/>
      </c>
    </row>
    <row r="2505" spans="2:15" x14ac:dyDescent="0.25">
      <c r="B2505" s="14"/>
      <c r="C2505" s="14"/>
      <c r="D2505" s="14"/>
      <c r="G2505" s="4" t="str">
        <f t="shared" si="156"/>
        <v/>
      </c>
      <c r="H2505" t="s">
        <v>24</v>
      </c>
      <c r="I2505">
        <v>0</v>
      </c>
      <c r="J2505" s="14"/>
      <c r="K2505">
        <v>0</v>
      </c>
      <c r="L2505" s="14"/>
      <c r="M2505" s="14">
        <f t="shared" si="157"/>
        <v>0</v>
      </c>
      <c r="N2505" s="5">
        <f t="shared" si="158"/>
        <v>0</v>
      </c>
      <c r="O2505" s="5" t="str">
        <f t="shared" si="159"/>
        <v/>
      </c>
    </row>
    <row r="2506" spans="2:15" x14ac:dyDescent="0.25">
      <c r="B2506" s="14"/>
      <c r="C2506" s="14"/>
      <c r="D2506" s="14"/>
      <c r="G2506" s="4" t="str">
        <f t="shared" si="156"/>
        <v/>
      </c>
      <c r="H2506" t="s">
        <v>24</v>
      </c>
      <c r="I2506">
        <v>0</v>
      </c>
      <c r="J2506" s="14"/>
      <c r="K2506">
        <v>0</v>
      </c>
      <c r="L2506" s="14"/>
      <c r="M2506" s="14">
        <f t="shared" si="157"/>
        <v>0</v>
      </c>
      <c r="N2506" s="5">
        <f t="shared" si="158"/>
        <v>0</v>
      </c>
      <c r="O2506" s="5" t="str">
        <f t="shared" si="159"/>
        <v/>
      </c>
    </row>
    <row r="2507" spans="2:15" x14ac:dyDescent="0.25">
      <c r="B2507" s="14"/>
      <c r="C2507" s="14"/>
      <c r="D2507" s="14"/>
      <c r="G2507" s="4" t="str">
        <f t="shared" si="156"/>
        <v/>
      </c>
      <c r="H2507" t="s">
        <v>24</v>
      </c>
      <c r="I2507">
        <v>0</v>
      </c>
      <c r="J2507" s="14"/>
      <c r="K2507">
        <v>0</v>
      </c>
      <c r="L2507" s="14"/>
      <c r="M2507" s="14">
        <f t="shared" si="157"/>
        <v>0</v>
      </c>
      <c r="N2507" s="5">
        <f t="shared" si="158"/>
        <v>0</v>
      </c>
      <c r="O2507" s="5" t="str">
        <f t="shared" si="159"/>
        <v/>
      </c>
    </row>
    <row r="2508" spans="2:15" x14ac:dyDescent="0.25">
      <c r="B2508" s="14"/>
      <c r="C2508" s="14"/>
      <c r="D2508" s="14"/>
      <c r="G2508" s="4" t="str">
        <f t="shared" si="156"/>
        <v/>
      </c>
      <c r="H2508" t="s">
        <v>24</v>
      </c>
      <c r="I2508">
        <v>0</v>
      </c>
      <c r="J2508" s="14"/>
      <c r="K2508">
        <v>0</v>
      </c>
      <c r="L2508" s="14"/>
      <c r="M2508" s="14">
        <f t="shared" si="157"/>
        <v>0</v>
      </c>
      <c r="N2508" s="5">
        <f t="shared" si="158"/>
        <v>0</v>
      </c>
      <c r="O2508" s="5" t="str">
        <f t="shared" si="159"/>
        <v/>
      </c>
    </row>
    <row r="2509" spans="2:15" x14ac:dyDescent="0.25">
      <c r="B2509" s="14"/>
      <c r="C2509" s="14"/>
      <c r="D2509" s="14"/>
      <c r="G2509" s="4" t="str">
        <f t="shared" si="156"/>
        <v/>
      </c>
      <c r="H2509" t="s">
        <v>24</v>
      </c>
      <c r="I2509">
        <v>0</v>
      </c>
      <c r="J2509" s="14"/>
      <c r="K2509">
        <v>0</v>
      </c>
      <c r="L2509" s="14"/>
      <c r="M2509" s="14">
        <f t="shared" si="157"/>
        <v>0</v>
      </c>
      <c r="N2509" s="5">
        <f t="shared" si="158"/>
        <v>0</v>
      </c>
      <c r="O2509" s="5" t="str">
        <f t="shared" si="159"/>
        <v/>
      </c>
    </row>
    <row r="2510" spans="2:15" x14ac:dyDescent="0.25">
      <c r="B2510" s="14"/>
      <c r="C2510" s="14"/>
      <c r="D2510" s="14"/>
      <c r="G2510" s="4" t="str">
        <f t="shared" si="156"/>
        <v/>
      </c>
      <c r="H2510" t="s">
        <v>24</v>
      </c>
      <c r="I2510">
        <v>0</v>
      </c>
      <c r="J2510" s="14"/>
      <c r="K2510">
        <v>0</v>
      </c>
      <c r="L2510" s="14"/>
      <c r="M2510" s="14">
        <f t="shared" si="157"/>
        <v>0</v>
      </c>
      <c r="N2510" s="5">
        <f t="shared" si="158"/>
        <v>0</v>
      </c>
      <c r="O2510" s="5" t="str">
        <f t="shared" si="159"/>
        <v/>
      </c>
    </row>
    <row r="2511" spans="2:15" x14ac:dyDescent="0.25">
      <c r="B2511" s="14"/>
      <c r="C2511" s="14"/>
      <c r="D2511" s="14"/>
      <c r="G2511" s="4" t="str">
        <f t="shared" si="156"/>
        <v/>
      </c>
      <c r="H2511" t="s">
        <v>24</v>
      </c>
      <c r="I2511">
        <v>0</v>
      </c>
      <c r="J2511" s="14"/>
      <c r="K2511">
        <v>0</v>
      </c>
      <c r="L2511" s="14"/>
      <c r="M2511" s="14">
        <f t="shared" si="157"/>
        <v>0</v>
      </c>
      <c r="N2511" s="5">
        <f t="shared" si="158"/>
        <v>0</v>
      </c>
      <c r="O2511" s="5" t="str">
        <f t="shared" si="159"/>
        <v/>
      </c>
    </row>
    <row r="2512" spans="2:15" x14ac:dyDescent="0.25">
      <c r="B2512" s="14"/>
      <c r="C2512" s="14"/>
      <c r="D2512" s="14"/>
      <c r="G2512" s="4" t="str">
        <f t="shared" si="156"/>
        <v/>
      </c>
      <c r="H2512" t="s">
        <v>24</v>
      </c>
      <c r="I2512">
        <v>0</v>
      </c>
      <c r="J2512" s="14"/>
      <c r="K2512">
        <v>0</v>
      </c>
      <c r="L2512" s="14"/>
      <c r="M2512" s="14">
        <f t="shared" si="157"/>
        <v>0</v>
      </c>
      <c r="N2512" s="5">
        <f t="shared" si="158"/>
        <v>0</v>
      </c>
      <c r="O2512" s="5" t="str">
        <f t="shared" si="159"/>
        <v/>
      </c>
    </row>
    <row r="2513" spans="2:15" x14ac:dyDescent="0.25">
      <c r="B2513" s="14"/>
      <c r="C2513" s="14"/>
      <c r="D2513" s="14"/>
      <c r="G2513" s="4" t="str">
        <f t="shared" si="156"/>
        <v/>
      </c>
      <c r="H2513" t="s">
        <v>24</v>
      </c>
      <c r="I2513">
        <v>0</v>
      </c>
      <c r="J2513" s="14"/>
      <c r="K2513">
        <v>0</v>
      </c>
      <c r="L2513" s="14"/>
      <c r="M2513" s="14">
        <f t="shared" si="157"/>
        <v>0</v>
      </c>
      <c r="N2513" s="5">
        <f t="shared" si="158"/>
        <v>0</v>
      </c>
      <c r="O2513" s="5" t="str">
        <f t="shared" si="159"/>
        <v/>
      </c>
    </row>
    <row r="2514" spans="2:15" x14ac:dyDescent="0.25">
      <c r="B2514" s="14"/>
      <c r="C2514" s="14"/>
      <c r="D2514" s="14"/>
      <c r="G2514" s="4" t="str">
        <f t="shared" si="156"/>
        <v/>
      </c>
      <c r="H2514" t="s">
        <v>24</v>
      </c>
      <c r="I2514">
        <v>0</v>
      </c>
      <c r="J2514" s="14"/>
      <c r="K2514">
        <v>0</v>
      </c>
      <c r="L2514" s="14"/>
      <c r="M2514" s="14">
        <f t="shared" si="157"/>
        <v>0</v>
      </c>
      <c r="N2514" s="5">
        <f t="shared" si="158"/>
        <v>0</v>
      </c>
      <c r="O2514" s="5" t="str">
        <f t="shared" si="159"/>
        <v/>
      </c>
    </row>
    <row r="2515" spans="2:15" x14ac:dyDescent="0.25">
      <c r="B2515" s="14"/>
      <c r="C2515" s="14"/>
      <c r="D2515" s="14"/>
      <c r="G2515" s="4" t="str">
        <f t="shared" si="156"/>
        <v/>
      </c>
      <c r="H2515" t="s">
        <v>24</v>
      </c>
      <c r="I2515">
        <v>0</v>
      </c>
      <c r="J2515" s="14"/>
      <c r="K2515">
        <v>0</v>
      </c>
      <c r="L2515" s="14"/>
      <c r="M2515" s="14">
        <f t="shared" si="157"/>
        <v>0</v>
      </c>
      <c r="N2515" s="5">
        <f t="shared" si="158"/>
        <v>0</v>
      </c>
      <c r="O2515" s="5" t="str">
        <f t="shared" si="159"/>
        <v/>
      </c>
    </row>
    <row r="2516" spans="2:15" x14ac:dyDescent="0.25">
      <c r="B2516" s="14"/>
      <c r="C2516" s="14"/>
      <c r="D2516" s="14"/>
      <c r="G2516" s="4" t="str">
        <f t="shared" si="156"/>
        <v/>
      </c>
      <c r="H2516" t="s">
        <v>24</v>
      </c>
      <c r="I2516">
        <v>0</v>
      </c>
      <c r="J2516" s="14"/>
      <c r="K2516">
        <v>0</v>
      </c>
      <c r="L2516" s="14"/>
      <c r="M2516" s="14">
        <f t="shared" si="157"/>
        <v>0</v>
      </c>
      <c r="N2516" s="5">
        <f t="shared" si="158"/>
        <v>0</v>
      </c>
      <c r="O2516" s="5" t="str">
        <f t="shared" si="159"/>
        <v/>
      </c>
    </row>
    <row r="2517" spans="2:15" x14ac:dyDescent="0.25">
      <c r="B2517" s="14"/>
      <c r="C2517" s="14"/>
      <c r="D2517" s="14"/>
      <c r="G2517" s="4" t="str">
        <f t="shared" si="156"/>
        <v/>
      </c>
      <c r="H2517" t="s">
        <v>24</v>
      </c>
      <c r="I2517">
        <v>0</v>
      </c>
      <c r="J2517" s="14"/>
      <c r="K2517">
        <v>0</v>
      </c>
      <c r="L2517" s="14"/>
      <c r="M2517" s="14">
        <f t="shared" si="157"/>
        <v>0</v>
      </c>
      <c r="N2517" s="5">
        <f t="shared" si="158"/>
        <v>0</v>
      </c>
      <c r="O2517" s="5" t="str">
        <f t="shared" si="159"/>
        <v/>
      </c>
    </row>
    <row r="2518" spans="2:15" x14ac:dyDescent="0.25">
      <c r="B2518" s="14"/>
      <c r="C2518" s="14"/>
      <c r="D2518" s="14"/>
      <c r="G2518" s="4" t="str">
        <f t="shared" si="156"/>
        <v/>
      </c>
      <c r="H2518" t="s">
        <v>24</v>
      </c>
      <c r="I2518">
        <v>0</v>
      </c>
      <c r="J2518" s="14"/>
      <c r="K2518">
        <v>0</v>
      </c>
      <c r="L2518" s="14"/>
      <c r="M2518" s="14">
        <f t="shared" si="157"/>
        <v>0</v>
      </c>
      <c r="N2518" s="5">
        <f t="shared" si="158"/>
        <v>0</v>
      </c>
      <c r="O2518" s="5" t="str">
        <f t="shared" si="159"/>
        <v/>
      </c>
    </row>
    <row r="2519" spans="2:15" x14ac:dyDescent="0.25">
      <c r="B2519" s="14"/>
      <c r="C2519" s="14"/>
      <c r="D2519" s="14"/>
      <c r="G2519" s="4" t="str">
        <f t="shared" si="156"/>
        <v/>
      </c>
      <c r="H2519" t="s">
        <v>24</v>
      </c>
      <c r="I2519">
        <v>0</v>
      </c>
      <c r="J2519" s="14"/>
      <c r="K2519">
        <v>0</v>
      </c>
      <c r="L2519" s="14"/>
      <c r="M2519" s="14">
        <f t="shared" si="157"/>
        <v>0</v>
      </c>
      <c r="N2519" s="5">
        <f t="shared" si="158"/>
        <v>0</v>
      </c>
      <c r="O2519" s="5" t="str">
        <f t="shared" si="159"/>
        <v/>
      </c>
    </row>
    <row r="2520" spans="2:15" x14ac:dyDescent="0.25">
      <c r="B2520" s="14"/>
      <c r="C2520" s="14"/>
      <c r="D2520" s="14"/>
      <c r="G2520" s="4" t="str">
        <f t="shared" si="156"/>
        <v/>
      </c>
      <c r="H2520" t="s">
        <v>24</v>
      </c>
      <c r="I2520">
        <v>0</v>
      </c>
      <c r="J2520" s="14"/>
      <c r="K2520">
        <v>0</v>
      </c>
      <c r="L2520" s="14"/>
      <c r="M2520" s="14">
        <f t="shared" si="157"/>
        <v>0</v>
      </c>
      <c r="N2520" s="5">
        <f t="shared" si="158"/>
        <v>0</v>
      </c>
      <c r="O2520" s="5" t="str">
        <f t="shared" si="159"/>
        <v/>
      </c>
    </row>
    <row r="2521" spans="2:15" x14ac:dyDescent="0.25">
      <c r="B2521" s="14"/>
      <c r="C2521" s="14"/>
      <c r="D2521" s="14"/>
      <c r="G2521" s="4" t="str">
        <f t="shared" si="156"/>
        <v/>
      </c>
      <c r="H2521" t="s">
        <v>24</v>
      </c>
      <c r="I2521">
        <v>0</v>
      </c>
      <c r="J2521" s="14"/>
      <c r="K2521">
        <v>0</v>
      </c>
      <c r="L2521" s="14"/>
      <c r="M2521" s="14">
        <f t="shared" si="157"/>
        <v>0</v>
      </c>
      <c r="N2521" s="5">
        <f t="shared" si="158"/>
        <v>0</v>
      </c>
      <c r="O2521" s="5" t="str">
        <f t="shared" si="159"/>
        <v/>
      </c>
    </row>
    <row r="2522" spans="2:15" x14ac:dyDescent="0.25">
      <c r="B2522" s="14"/>
      <c r="C2522" s="14"/>
      <c r="D2522" s="14"/>
      <c r="G2522" s="4" t="str">
        <f t="shared" si="156"/>
        <v/>
      </c>
      <c r="H2522" t="s">
        <v>24</v>
      </c>
      <c r="I2522">
        <v>0</v>
      </c>
      <c r="J2522" s="14"/>
      <c r="K2522">
        <v>0</v>
      </c>
      <c r="L2522" s="14"/>
      <c r="M2522" s="14">
        <f t="shared" si="157"/>
        <v>0</v>
      </c>
      <c r="N2522" s="5">
        <f t="shared" si="158"/>
        <v>0</v>
      </c>
      <c r="O2522" s="5" t="str">
        <f t="shared" si="159"/>
        <v/>
      </c>
    </row>
    <row r="2523" spans="2:15" x14ac:dyDescent="0.25">
      <c r="B2523" s="14"/>
      <c r="C2523" s="14"/>
      <c r="D2523" s="14"/>
      <c r="G2523" s="4" t="str">
        <f t="shared" si="156"/>
        <v/>
      </c>
      <c r="H2523" t="s">
        <v>24</v>
      </c>
      <c r="I2523">
        <v>0</v>
      </c>
      <c r="J2523" s="14"/>
      <c r="K2523">
        <v>0</v>
      </c>
      <c r="L2523" s="14"/>
      <c r="M2523" s="14">
        <f t="shared" si="157"/>
        <v>0</v>
      </c>
      <c r="N2523" s="5">
        <f t="shared" si="158"/>
        <v>0</v>
      </c>
      <c r="O2523" s="5" t="str">
        <f t="shared" si="159"/>
        <v/>
      </c>
    </row>
    <row r="2524" spans="2:15" x14ac:dyDescent="0.25">
      <c r="B2524" s="14"/>
      <c r="C2524" s="14"/>
      <c r="D2524" s="14"/>
      <c r="G2524" s="4" t="str">
        <f t="shared" si="156"/>
        <v/>
      </c>
      <c r="H2524" t="s">
        <v>24</v>
      </c>
      <c r="I2524">
        <v>0</v>
      </c>
      <c r="J2524" s="14"/>
      <c r="K2524">
        <v>0</v>
      </c>
      <c r="L2524" s="14"/>
      <c r="M2524" s="14">
        <f t="shared" si="157"/>
        <v>0</v>
      </c>
      <c r="N2524" s="5">
        <f t="shared" si="158"/>
        <v>0</v>
      </c>
      <c r="O2524" s="5" t="str">
        <f t="shared" si="159"/>
        <v/>
      </c>
    </row>
    <row r="2525" spans="2:15" x14ac:dyDescent="0.25">
      <c r="B2525" s="14"/>
      <c r="C2525" s="14"/>
      <c r="D2525" s="14"/>
      <c r="G2525" s="4" t="str">
        <f t="shared" si="156"/>
        <v/>
      </c>
      <c r="H2525" t="s">
        <v>24</v>
      </c>
      <c r="I2525">
        <v>0</v>
      </c>
      <c r="J2525" s="14"/>
      <c r="K2525">
        <v>0</v>
      </c>
      <c r="L2525" s="14"/>
      <c r="M2525" s="14">
        <f t="shared" si="157"/>
        <v>0</v>
      </c>
      <c r="N2525" s="5">
        <f t="shared" si="158"/>
        <v>0</v>
      </c>
      <c r="O2525" s="5" t="str">
        <f t="shared" si="159"/>
        <v/>
      </c>
    </row>
    <row r="2526" spans="2:15" x14ac:dyDescent="0.25">
      <c r="B2526" s="14"/>
      <c r="C2526" s="14"/>
      <c r="D2526" s="14"/>
      <c r="G2526" s="4" t="str">
        <f t="shared" si="156"/>
        <v/>
      </c>
      <c r="H2526" t="s">
        <v>24</v>
      </c>
      <c r="I2526">
        <v>0</v>
      </c>
      <c r="J2526" s="14"/>
      <c r="K2526">
        <v>0</v>
      </c>
      <c r="L2526" s="14"/>
      <c r="M2526" s="14">
        <f t="shared" si="157"/>
        <v>0</v>
      </c>
      <c r="N2526" s="5">
        <f t="shared" si="158"/>
        <v>0</v>
      </c>
      <c r="O2526" s="5" t="str">
        <f t="shared" si="159"/>
        <v/>
      </c>
    </row>
    <row r="2527" spans="2:15" x14ac:dyDescent="0.25">
      <c r="B2527" s="14"/>
      <c r="C2527" s="14"/>
      <c r="D2527" s="14"/>
      <c r="G2527" s="4" t="str">
        <f t="shared" si="156"/>
        <v/>
      </c>
      <c r="H2527" t="s">
        <v>24</v>
      </c>
      <c r="I2527">
        <v>0</v>
      </c>
      <c r="J2527" s="14"/>
      <c r="K2527">
        <v>0</v>
      </c>
      <c r="L2527" s="14"/>
      <c r="M2527" s="14">
        <f t="shared" si="157"/>
        <v>0</v>
      </c>
      <c r="N2527" s="5">
        <f t="shared" si="158"/>
        <v>0</v>
      </c>
      <c r="O2527" s="5" t="str">
        <f t="shared" si="159"/>
        <v/>
      </c>
    </row>
    <row r="2528" spans="2:15" x14ac:dyDescent="0.25">
      <c r="B2528" s="14"/>
      <c r="C2528" s="14"/>
      <c r="D2528" s="14"/>
      <c r="G2528" s="4" t="str">
        <f t="shared" si="156"/>
        <v/>
      </c>
      <c r="H2528" t="s">
        <v>24</v>
      </c>
      <c r="I2528">
        <v>0</v>
      </c>
      <c r="J2528" s="14"/>
      <c r="K2528">
        <v>0</v>
      </c>
      <c r="L2528" s="14"/>
      <c r="M2528" s="14">
        <f t="shared" si="157"/>
        <v>0</v>
      </c>
      <c r="N2528" s="5">
        <f t="shared" si="158"/>
        <v>0</v>
      </c>
      <c r="O2528" s="5" t="str">
        <f t="shared" si="159"/>
        <v/>
      </c>
    </row>
    <row r="2529" spans="2:15" x14ac:dyDescent="0.25">
      <c r="B2529" s="14"/>
      <c r="C2529" s="14"/>
      <c r="D2529" s="14"/>
      <c r="G2529" s="4" t="str">
        <f t="shared" si="156"/>
        <v/>
      </c>
      <c r="H2529" t="s">
        <v>24</v>
      </c>
      <c r="I2529">
        <v>0</v>
      </c>
      <c r="J2529" s="14"/>
      <c r="K2529">
        <v>0</v>
      </c>
      <c r="L2529" s="14"/>
      <c r="M2529" s="14">
        <f t="shared" si="157"/>
        <v>0</v>
      </c>
      <c r="N2529" s="5">
        <f t="shared" si="158"/>
        <v>0</v>
      </c>
      <c r="O2529" s="5" t="str">
        <f t="shared" si="159"/>
        <v/>
      </c>
    </row>
    <row r="2530" spans="2:15" x14ac:dyDescent="0.25">
      <c r="B2530" s="14"/>
      <c r="C2530" s="14"/>
      <c r="D2530" s="14"/>
      <c r="G2530" s="4" t="str">
        <f t="shared" si="156"/>
        <v/>
      </c>
      <c r="H2530" t="s">
        <v>24</v>
      </c>
      <c r="I2530">
        <v>0</v>
      </c>
      <c r="J2530" s="14"/>
      <c r="K2530">
        <v>0</v>
      </c>
      <c r="L2530" s="14"/>
      <c r="M2530" s="14">
        <f t="shared" si="157"/>
        <v>0</v>
      </c>
      <c r="N2530" s="5">
        <f t="shared" si="158"/>
        <v>0</v>
      </c>
      <c r="O2530" s="5" t="str">
        <f t="shared" si="159"/>
        <v/>
      </c>
    </row>
    <row r="2531" spans="2:15" x14ac:dyDescent="0.25">
      <c r="B2531" s="14"/>
      <c r="C2531" s="14"/>
      <c r="D2531" s="14"/>
      <c r="G2531" s="4" t="str">
        <f t="shared" si="156"/>
        <v/>
      </c>
      <c r="H2531" t="s">
        <v>24</v>
      </c>
      <c r="I2531">
        <v>0</v>
      </c>
      <c r="J2531" s="14"/>
      <c r="K2531">
        <v>0</v>
      </c>
      <c r="L2531" s="14"/>
      <c r="M2531" s="14">
        <f t="shared" si="157"/>
        <v>0</v>
      </c>
      <c r="N2531" s="5">
        <f t="shared" si="158"/>
        <v>0</v>
      </c>
      <c r="O2531" s="5" t="str">
        <f t="shared" si="159"/>
        <v/>
      </c>
    </row>
    <row r="2532" spans="2:15" x14ac:dyDescent="0.25">
      <c r="B2532" s="14"/>
      <c r="C2532" s="14"/>
      <c r="D2532" s="14"/>
      <c r="G2532" s="4" t="str">
        <f t="shared" si="156"/>
        <v/>
      </c>
      <c r="H2532" t="s">
        <v>24</v>
      </c>
      <c r="I2532">
        <v>0</v>
      </c>
      <c r="J2532" s="14"/>
      <c r="K2532">
        <v>0</v>
      </c>
      <c r="L2532" s="14"/>
      <c r="M2532" s="14">
        <f t="shared" si="157"/>
        <v>0</v>
      </c>
      <c r="N2532" s="5">
        <f t="shared" si="158"/>
        <v>0</v>
      </c>
      <c r="O2532" s="5" t="str">
        <f t="shared" si="159"/>
        <v/>
      </c>
    </row>
    <row r="2533" spans="2:15" x14ac:dyDescent="0.25">
      <c r="B2533" s="14"/>
      <c r="C2533" s="14"/>
      <c r="D2533" s="14"/>
      <c r="G2533" s="4" t="str">
        <f t="shared" si="156"/>
        <v/>
      </c>
      <c r="H2533" t="s">
        <v>24</v>
      </c>
      <c r="I2533">
        <v>0</v>
      </c>
      <c r="J2533" s="14"/>
      <c r="K2533">
        <v>0</v>
      </c>
      <c r="L2533" s="14"/>
      <c r="M2533" s="14">
        <f t="shared" si="157"/>
        <v>0</v>
      </c>
      <c r="N2533" s="5">
        <f t="shared" si="158"/>
        <v>0</v>
      </c>
      <c r="O2533" s="5" t="str">
        <f t="shared" si="159"/>
        <v/>
      </c>
    </row>
    <row r="2534" spans="2:15" x14ac:dyDescent="0.25">
      <c r="B2534" s="14"/>
      <c r="C2534" s="14"/>
      <c r="D2534" s="14"/>
      <c r="G2534" s="4" t="str">
        <f t="shared" si="156"/>
        <v/>
      </c>
      <c r="H2534" t="s">
        <v>24</v>
      </c>
      <c r="I2534">
        <v>0</v>
      </c>
      <c r="J2534" s="14"/>
      <c r="K2534">
        <v>0</v>
      </c>
      <c r="L2534" s="14"/>
      <c r="M2534" s="14">
        <f t="shared" si="157"/>
        <v>0</v>
      </c>
      <c r="N2534" s="5">
        <f t="shared" si="158"/>
        <v>0</v>
      </c>
      <c r="O2534" s="5" t="str">
        <f t="shared" si="159"/>
        <v/>
      </c>
    </row>
    <row r="2535" spans="2:15" x14ac:dyDescent="0.25">
      <c r="B2535" s="14"/>
      <c r="C2535" s="14"/>
      <c r="D2535" s="14"/>
      <c r="G2535" s="4" t="str">
        <f t="shared" si="156"/>
        <v/>
      </c>
      <c r="H2535" t="s">
        <v>24</v>
      </c>
      <c r="I2535">
        <v>0</v>
      </c>
      <c r="J2535" s="14"/>
      <c r="K2535">
        <v>0</v>
      </c>
      <c r="L2535" s="14"/>
      <c r="M2535" s="14">
        <f t="shared" si="157"/>
        <v>0</v>
      </c>
      <c r="N2535" s="5">
        <f t="shared" si="158"/>
        <v>0</v>
      </c>
      <c r="O2535" s="5" t="str">
        <f t="shared" si="159"/>
        <v/>
      </c>
    </row>
    <row r="2536" spans="2:15" x14ac:dyDescent="0.25">
      <c r="B2536" s="14"/>
      <c r="C2536" s="14"/>
      <c r="D2536" s="14"/>
      <c r="G2536" s="4" t="str">
        <f t="shared" si="156"/>
        <v/>
      </c>
      <c r="H2536" t="s">
        <v>24</v>
      </c>
      <c r="I2536">
        <v>0</v>
      </c>
      <c r="J2536" s="14"/>
      <c r="K2536">
        <v>0</v>
      </c>
      <c r="L2536" s="14"/>
      <c r="M2536" s="14">
        <f t="shared" si="157"/>
        <v>0</v>
      </c>
      <c r="N2536" s="5">
        <f t="shared" si="158"/>
        <v>0</v>
      </c>
      <c r="O2536" s="5" t="str">
        <f t="shared" si="159"/>
        <v/>
      </c>
    </row>
    <row r="2537" spans="2:15" x14ac:dyDescent="0.25">
      <c r="B2537" s="14"/>
      <c r="C2537" s="14"/>
      <c r="D2537" s="14"/>
      <c r="G2537" s="4" t="str">
        <f t="shared" si="156"/>
        <v/>
      </c>
      <c r="H2537" t="s">
        <v>24</v>
      </c>
      <c r="I2537">
        <v>0</v>
      </c>
      <c r="J2537" s="14"/>
      <c r="K2537">
        <v>0</v>
      </c>
      <c r="L2537" s="14"/>
      <c r="M2537" s="14">
        <f t="shared" si="157"/>
        <v>0</v>
      </c>
      <c r="N2537" s="5">
        <f t="shared" si="158"/>
        <v>0</v>
      </c>
      <c r="O2537" s="5" t="str">
        <f t="shared" si="159"/>
        <v/>
      </c>
    </row>
    <row r="2538" spans="2:15" x14ac:dyDescent="0.25">
      <c r="B2538" s="14"/>
      <c r="C2538" s="14"/>
      <c r="D2538" s="14"/>
      <c r="G2538" s="4" t="str">
        <f t="shared" si="156"/>
        <v/>
      </c>
      <c r="H2538" t="s">
        <v>24</v>
      </c>
      <c r="I2538">
        <v>0</v>
      </c>
      <c r="J2538" s="14"/>
      <c r="K2538">
        <v>0</v>
      </c>
      <c r="L2538" s="14"/>
      <c r="M2538" s="14">
        <f t="shared" si="157"/>
        <v>0</v>
      </c>
      <c r="N2538" s="5">
        <f t="shared" si="158"/>
        <v>0</v>
      </c>
      <c r="O2538" s="5" t="str">
        <f t="shared" si="159"/>
        <v/>
      </c>
    </row>
    <row r="2539" spans="2:15" x14ac:dyDescent="0.25">
      <c r="B2539" s="14"/>
      <c r="C2539" s="14"/>
      <c r="D2539" s="14"/>
      <c r="G2539" s="4" t="str">
        <f t="shared" si="156"/>
        <v/>
      </c>
      <c r="H2539" t="s">
        <v>24</v>
      </c>
      <c r="I2539">
        <v>0</v>
      </c>
      <c r="J2539" s="14"/>
      <c r="K2539">
        <v>0</v>
      </c>
      <c r="L2539" s="14"/>
      <c r="M2539" s="14">
        <f t="shared" si="157"/>
        <v>0</v>
      </c>
      <c r="N2539" s="5">
        <f t="shared" si="158"/>
        <v>0</v>
      </c>
      <c r="O2539" s="5" t="str">
        <f t="shared" si="159"/>
        <v/>
      </c>
    </row>
    <row r="2540" spans="2:15" x14ac:dyDescent="0.25">
      <c r="B2540" s="14"/>
      <c r="C2540" s="14"/>
      <c r="D2540" s="14"/>
      <c r="G2540" s="4" t="str">
        <f t="shared" si="156"/>
        <v/>
      </c>
      <c r="H2540" t="s">
        <v>24</v>
      </c>
      <c r="I2540">
        <v>0</v>
      </c>
      <c r="J2540" s="14"/>
      <c r="K2540">
        <v>0</v>
      </c>
      <c r="L2540" s="14"/>
      <c r="M2540" s="14">
        <f t="shared" si="157"/>
        <v>0</v>
      </c>
      <c r="N2540" s="5">
        <f t="shared" si="158"/>
        <v>0</v>
      </c>
      <c r="O2540" s="5" t="str">
        <f t="shared" si="159"/>
        <v/>
      </c>
    </row>
    <row r="2541" spans="2:15" x14ac:dyDescent="0.25">
      <c r="B2541" s="14"/>
      <c r="C2541" s="14"/>
      <c r="D2541" s="14"/>
      <c r="G2541" s="4" t="str">
        <f t="shared" si="156"/>
        <v/>
      </c>
      <c r="H2541" t="s">
        <v>24</v>
      </c>
      <c r="I2541">
        <v>0</v>
      </c>
      <c r="J2541" s="14"/>
      <c r="K2541">
        <v>0</v>
      </c>
      <c r="L2541" s="14"/>
      <c r="M2541" s="14">
        <f t="shared" si="157"/>
        <v>0</v>
      </c>
      <c r="N2541" s="5">
        <f t="shared" si="158"/>
        <v>0</v>
      </c>
      <c r="O2541" s="5" t="str">
        <f t="shared" si="159"/>
        <v/>
      </c>
    </row>
    <row r="2542" spans="2:15" x14ac:dyDescent="0.25">
      <c r="B2542" s="14"/>
      <c r="C2542" s="14"/>
      <c r="D2542" s="14"/>
      <c r="G2542" s="4" t="str">
        <f t="shared" si="156"/>
        <v/>
      </c>
      <c r="H2542" t="s">
        <v>24</v>
      </c>
      <c r="I2542">
        <v>0</v>
      </c>
      <c r="J2542" s="14"/>
      <c r="K2542">
        <v>0</v>
      </c>
      <c r="L2542" s="14"/>
      <c r="M2542" s="14">
        <f t="shared" si="157"/>
        <v>0</v>
      </c>
      <c r="N2542" s="5">
        <f t="shared" si="158"/>
        <v>0</v>
      </c>
      <c r="O2542" s="5" t="str">
        <f t="shared" si="159"/>
        <v/>
      </c>
    </row>
    <row r="2543" spans="2:15" x14ac:dyDescent="0.25">
      <c r="B2543" s="14"/>
      <c r="C2543" s="14"/>
      <c r="D2543" s="14"/>
      <c r="G2543" s="4" t="str">
        <f t="shared" si="156"/>
        <v/>
      </c>
      <c r="H2543" t="s">
        <v>24</v>
      </c>
      <c r="I2543">
        <v>0</v>
      </c>
      <c r="J2543" s="14"/>
      <c r="K2543">
        <v>0</v>
      </c>
      <c r="L2543" s="14"/>
      <c r="M2543" s="14">
        <f t="shared" si="157"/>
        <v>0</v>
      </c>
      <c r="N2543" s="5">
        <f t="shared" si="158"/>
        <v>0</v>
      </c>
      <c r="O2543" s="5" t="str">
        <f t="shared" si="159"/>
        <v/>
      </c>
    </row>
    <row r="2544" spans="2:15" x14ac:dyDescent="0.25">
      <c r="B2544" s="14"/>
      <c r="C2544" s="14"/>
      <c r="D2544" s="14"/>
      <c r="G2544" s="4" t="str">
        <f t="shared" si="156"/>
        <v/>
      </c>
      <c r="H2544" t="s">
        <v>24</v>
      </c>
      <c r="I2544">
        <v>0</v>
      </c>
      <c r="J2544" s="14"/>
      <c r="K2544">
        <v>0</v>
      </c>
      <c r="L2544" s="14"/>
      <c r="M2544" s="14">
        <f t="shared" si="157"/>
        <v>0</v>
      </c>
      <c r="N2544" s="5">
        <f t="shared" si="158"/>
        <v>0</v>
      </c>
      <c r="O2544" s="5" t="str">
        <f t="shared" si="159"/>
        <v/>
      </c>
    </row>
    <row r="2545" spans="2:15" x14ac:dyDescent="0.25">
      <c r="B2545" s="14"/>
      <c r="C2545" s="14"/>
      <c r="D2545" s="14"/>
      <c r="G2545" s="4" t="str">
        <f t="shared" si="156"/>
        <v/>
      </c>
      <c r="H2545" t="s">
        <v>24</v>
      </c>
      <c r="I2545">
        <v>0</v>
      </c>
      <c r="J2545" s="14"/>
      <c r="K2545">
        <v>0</v>
      </c>
      <c r="L2545" s="14"/>
      <c r="M2545" s="14">
        <f t="shared" si="157"/>
        <v>0</v>
      </c>
      <c r="N2545" s="5">
        <f t="shared" si="158"/>
        <v>0</v>
      </c>
      <c r="O2545" s="5" t="str">
        <f t="shared" si="159"/>
        <v/>
      </c>
    </row>
    <row r="2546" spans="2:15" x14ac:dyDescent="0.25">
      <c r="B2546" s="14"/>
      <c r="C2546" s="14"/>
      <c r="D2546" s="14"/>
      <c r="G2546" s="4" t="str">
        <f t="shared" si="156"/>
        <v/>
      </c>
      <c r="H2546" t="s">
        <v>24</v>
      </c>
      <c r="I2546">
        <v>0</v>
      </c>
      <c r="J2546" s="14"/>
      <c r="K2546">
        <v>0</v>
      </c>
      <c r="L2546" s="14"/>
      <c r="M2546" s="14">
        <f t="shared" si="157"/>
        <v>0</v>
      </c>
      <c r="N2546" s="5">
        <f t="shared" si="158"/>
        <v>0</v>
      </c>
      <c r="O2546" s="5" t="str">
        <f t="shared" si="159"/>
        <v/>
      </c>
    </row>
    <row r="2547" spans="2:15" x14ac:dyDescent="0.25">
      <c r="B2547" s="14"/>
      <c r="C2547" s="14"/>
      <c r="D2547" s="14"/>
      <c r="G2547" s="4" t="str">
        <f t="shared" si="156"/>
        <v/>
      </c>
      <c r="H2547" t="s">
        <v>24</v>
      </c>
      <c r="I2547">
        <v>0</v>
      </c>
      <c r="J2547" s="14"/>
      <c r="K2547">
        <v>0</v>
      </c>
      <c r="L2547" s="14"/>
      <c r="M2547" s="14">
        <f t="shared" si="157"/>
        <v>0</v>
      </c>
      <c r="N2547" s="5">
        <f t="shared" si="158"/>
        <v>0</v>
      </c>
      <c r="O2547" s="5" t="str">
        <f t="shared" si="159"/>
        <v/>
      </c>
    </row>
    <row r="2548" spans="2:15" x14ac:dyDescent="0.25">
      <c r="B2548" s="14"/>
      <c r="C2548" s="14"/>
      <c r="D2548" s="14"/>
      <c r="G2548" s="4" t="str">
        <f t="shared" si="156"/>
        <v/>
      </c>
      <c r="H2548" t="s">
        <v>24</v>
      </c>
      <c r="I2548">
        <v>0</v>
      </c>
      <c r="J2548" s="14"/>
      <c r="K2548">
        <v>0</v>
      </c>
      <c r="L2548" s="14"/>
      <c r="M2548" s="14">
        <f t="shared" si="157"/>
        <v>0</v>
      </c>
      <c r="N2548" s="5">
        <f t="shared" si="158"/>
        <v>0</v>
      </c>
      <c r="O2548" s="5" t="str">
        <f t="shared" si="159"/>
        <v/>
      </c>
    </row>
    <row r="2549" spans="2:15" x14ac:dyDescent="0.25">
      <c r="B2549" s="14"/>
      <c r="C2549" s="14"/>
      <c r="D2549" s="14"/>
      <c r="G2549" s="4" t="str">
        <f t="shared" si="156"/>
        <v/>
      </c>
      <c r="H2549" t="s">
        <v>24</v>
      </c>
      <c r="I2549">
        <v>0</v>
      </c>
      <c r="J2549" s="14"/>
      <c r="K2549">
        <v>0</v>
      </c>
      <c r="L2549" s="14"/>
      <c r="M2549" s="14">
        <f t="shared" si="157"/>
        <v>0</v>
      </c>
      <c r="N2549" s="5">
        <f t="shared" si="158"/>
        <v>0</v>
      </c>
      <c r="O2549" s="5" t="str">
        <f t="shared" si="159"/>
        <v/>
      </c>
    </row>
    <row r="2550" spans="2:15" x14ac:dyDescent="0.25">
      <c r="B2550" s="14"/>
      <c r="C2550" s="14"/>
      <c r="D2550" s="14"/>
      <c r="G2550" s="4" t="str">
        <f t="shared" si="156"/>
        <v/>
      </c>
      <c r="H2550" t="s">
        <v>24</v>
      </c>
      <c r="I2550">
        <v>0</v>
      </c>
      <c r="J2550" s="14"/>
      <c r="K2550">
        <v>0</v>
      </c>
      <c r="L2550" s="14"/>
      <c r="M2550" s="14">
        <f t="shared" si="157"/>
        <v>0</v>
      </c>
      <c r="N2550" s="5">
        <f t="shared" si="158"/>
        <v>0</v>
      </c>
      <c r="O2550" s="5" t="str">
        <f t="shared" si="159"/>
        <v/>
      </c>
    </row>
    <row r="2551" spans="2:15" x14ac:dyDescent="0.25">
      <c r="B2551" s="14"/>
      <c r="C2551" s="14"/>
      <c r="D2551" s="14"/>
      <c r="G2551" s="4" t="str">
        <f t="shared" si="156"/>
        <v/>
      </c>
      <c r="H2551" t="s">
        <v>24</v>
      </c>
      <c r="I2551">
        <v>0</v>
      </c>
      <c r="J2551" s="14"/>
      <c r="K2551">
        <v>0</v>
      </c>
      <c r="L2551" s="14"/>
      <c r="M2551" s="14">
        <f t="shared" si="157"/>
        <v>0</v>
      </c>
      <c r="N2551" s="5">
        <f t="shared" si="158"/>
        <v>0</v>
      </c>
      <c r="O2551" s="5" t="str">
        <f t="shared" si="159"/>
        <v/>
      </c>
    </row>
    <row r="2552" spans="2:15" x14ac:dyDescent="0.25">
      <c r="B2552" s="14"/>
      <c r="C2552" s="14"/>
      <c r="D2552" s="14"/>
      <c r="G2552" s="4" t="str">
        <f t="shared" si="156"/>
        <v/>
      </c>
      <c r="H2552" t="s">
        <v>24</v>
      </c>
      <c r="I2552">
        <v>0</v>
      </c>
      <c r="J2552" s="14"/>
      <c r="K2552">
        <v>0</v>
      </c>
      <c r="L2552" s="14"/>
      <c r="M2552" s="14">
        <f t="shared" si="157"/>
        <v>0</v>
      </c>
      <c r="N2552" s="5">
        <f t="shared" si="158"/>
        <v>0</v>
      </c>
      <c r="O2552" s="5" t="str">
        <f t="shared" si="159"/>
        <v/>
      </c>
    </row>
    <row r="2553" spans="2:15" x14ac:dyDescent="0.25">
      <c r="B2553" s="14"/>
      <c r="C2553" s="14"/>
      <c r="D2553" s="14"/>
      <c r="G2553" s="4" t="str">
        <f t="shared" si="156"/>
        <v/>
      </c>
      <c r="H2553" t="s">
        <v>24</v>
      </c>
      <c r="I2553">
        <v>0</v>
      </c>
      <c r="J2553" s="14"/>
      <c r="K2553">
        <v>0</v>
      </c>
      <c r="L2553" s="14"/>
      <c r="M2553" s="14">
        <f t="shared" si="157"/>
        <v>0</v>
      </c>
      <c r="N2553" s="5">
        <f t="shared" si="158"/>
        <v>0</v>
      </c>
      <c r="O2553" s="5" t="str">
        <f t="shared" si="159"/>
        <v/>
      </c>
    </row>
    <row r="2554" spans="2:15" x14ac:dyDescent="0.25">
      <c r="B2554" s="14"/>
      <c r="C2554" s="14"/>
      <c r="D2554" s="14"/>
      <c r="G2554" s="4" t="str">
        <f t="shared" si="156"/>
        <v/>
      </c>
      <c r="H2554" t="s">
        <v>24</v>
      </c>
      <c r="I2554">
        <v>0</v>
      </c>
      <c r="J2554" s="14"/>
      <c r="K2554">
        <v>0</v>
      </c>
      <c r="L2554" s="14"/>
      <c r="M2554" s="14">
        <f t="shared" si="157"/>
        <v>0</v>
      </c>
      <c r="N2554" s="5">
        <f t="shared" si="158"/>
        <v>0</v>
      </c>
      <c r="O2554" s="5" t="str">
        <f t="shared" si="159"/>
        <v/>
      </c>
    </row>
    <row r="2555" spans="2:15" x14ac:dyDescent="0.25">
      <c r="B2555" s="14"/>
      <c r="C2555" s="14"/>
      <c r="D2555" s="14"/>
      <c r="G2555" s="4" t="str">
        <f t="shared" si="156"/>
        <v/>
      </c>
      <c r="H2555" t="s">
        <v>24</v>
      </c>
      <c r="I2555">
        <v>0</v>
      </c>
      <c r="J2555" s="14"/>
      <c r="K2555">
        <v>0</v>
      </c>
      <c r="L2555" s="14"/>
      <c r="M2555" s="14">
        <f t="shared" si="157"/>
        <v>0</v>
      </c>
      <c r="N2555" s="5">
        <f t="shared" si="158"/>
        <v>0</v>
      </c>
      <c r="O2555" s="5" t="str">
        <f t="shared" si="159"/>
        <v/>
      </c>
    </row>
    <row r="2556" spans="2:15" x14ac:dyDescent="0.25">
      <c r="B2556" s="14"/>
      <c r="C2556" s="14"/>
      <c r="D2556" s="14"/>
      <c r="G2556" s="4" t="str">
        <f t="shared" si="156"/>
        <v/>
      </c>
      <c r="H2556" t="s">
        <v>24</v>
      </c>
      <c r="I2556">
        <v>0</v>
      </c>
      <c r="J2556" s="14"/>
      <c r="K2556">
        <v>0</v>
      </c>
      <c r="L2556" s="14"/>
      <c r="M2556" s="14">
        <f t="shared" si="157"/>
        <v>0</v>
      </c>
      <c r="N2556" s="5">
        <f t="shared" si="158"/>
        <v>0</v>
      </c>
      <c r="O2556" s="5" t="str">
        <f t="shared" si="159"/>
        <v/>
      </c>
    </row>
    <row r="2557" spans="2:15" x14ac:dyDescent="0.25">
      <c r="B2557" s="14"/>
      <c r="C2557" s="14"/>
      <c r="D2557" s="14"/>
      <c r="G2557" s="4" t="str">
        <f t="shared" si="156"/>
        <v/>
      </c>
      <c r="H2557" t="s">
        <v>24</v>
      </c>
      <c r="I2557">
        <v>0</v>
      </c>
      <c r="J2557" s="14"/>
      <c r="K2557">
        <v>0</v>
      </c>
      <c r="L2557" s="14"/>
      <c r="M2557" s="14">
        <f t="shared" si="157"/>
        <v>0</v>
      </c>
      <c r="N2557" s="5">
        <f t="shared" si="158"/>
        <v>0</v>
      </c>
      <c r="O2557" s="5" t="str">
        <f t="shared" si="159"/>
        <v/>
      </c>
    </row>
    <row r="2558" spans="2:15" x14ac:dyDescent="0.25">
      <c r="B2558" s="14"/>
      <c r="C2558" s="14"/>
      <c r="D2558" s="14"/>
      <c r="G2558" s="4" t="str">
        <f t="shared" si="156"/>
        <v/>
      </c>
      <c r="H2558" t="s">
        <v>24</v>
      </c>
      <c r="I2558">
        <v>0</v>
      </c>
      <c r="J2558" s="14"/>
      <c r="K2558">
        <v>0</v>
      </c>
      <c r="L2558" s="14"/>
      <c r="M2558" s="14">
        <f t="shared" si="157"/>
        <v>0</v>
      </c>
      <c r="N2558" s="5">
        <f t="shared" si="158"/>
        <v>0</v>
      </c>
      <c r="O2558" s="5" t="str">
        <f t="shared" si="159"/>
        <v/>
      </c>
    </row>
    <row r="2559" spans="2:15" x14ac:dyDescent="0.25">
      <c r="B2559" s="14"/>
      <c r="C2559" s="14"/>
      <c r="D2559" s="14"/>
      <c r="G2559" s="4" t="str">
        <f t="shared" si="156"/>
        <v/>
      </c>
      <c r="H2559" t="s">
        <v>24</v>
      </c>
      <c r="I2559">
        <v>0</v>
      </c>
      <c r="J2559" s="14"/>
      <c r="K2559">
        <v>0</v>
      </c>
      <c r="L2559" s="14"/>
      <c r="M2559" s="14">
        <f t="shared" si="157"/>
        <v>0</v>
      </c>
      <c r="N2559" s="5">
        <f t="shared" si="158"/>
        <v>0</v>
      </c>
      <c r="O2559" s="5" t="str">
        <f t="shared" si="159"/>
        <v/>
      </c>
    </row>
    <row r="2560" spans="2:15" x14ac:dyDescent="0.25">
      <c r="B2560" s="14"/>
      <c r="C2560" s="14"/>
      <c r="D2560" s="14"/>
      <c r="G2560" s="4" t="str">
        <f t="shared" si="156"/>
        <v/>
      </c>
      <c r="H2560" t="s">
        <v>24</v>
      </c>
      <c r="I2560">
        <v>0</v>
      </c>
      <c r="J2560" s="14"/>
      <c r="K2560">
        <v>0</v>
      </c>
      <c r="L2560" s="14"/>
      <c r="M2560" s="14">
        <f t="shared" si="157"/>
        <v>0</v>
      </c>
      <c r="N2560" s="5">
        <f t="shared" si="158"/>
        <v>0</v>
      </c>
      <c r="O2560" s="5" t="str">
        <f t="shared" si="159"/>
        <v/>
      </c>
    </row>
    <row r="2561" spans="2:15" x14ac:dyDescent="0.25">
      <c r="B2561" s="14"/>
      <c r="C2561" s="14"/>
      <c r="D2561" s="14"/>
      <c r="G2561" s="4" t="str">
        <f t="shared" si="156"/>
        <v/>
      </c>
      <c r="H2561" t="s">
        <v>24</v>
      </c>
      <c r="I2561">
        <v>0</v>
      </c>
      <c r="J2561" s="14"/>
      <c r="K2561">
        <v>0</v>
      </c>
      <c r="L2561" s="14"/>
      <c r="M2561" s="14">
        <f t="shared" si="157"/>
        <v>0</v>
      </c>
      <c r="N2561" s="5">
        <f t="shared" si="158"/>
        <v>0</v>
      </c>
      <c r="O2561" s="5" t="str">
        <f t="shared" si="159"/>
        <v/>
      </c>
    </row>
    <row r="2562" spans="2:15" x14ac:dyDescent="0.25">
      <c r="B2562" s="14"/>
      <c r="C2562" s="14"/>
      <c r="D2562" s="14"/>
      <c r="G2562" s="4" t="str">
        <f t="shared" si="156"/>
        <v/>
      </c>
      <c r="H2562" t="s">
        <v>24</v>
      </c>
      <c r="I2562">
        <v>0</v>
      </c>
      <c r="J2562" s="14"/>
      <c r="K2562">
        <v>0</v>
      </c>
      <c r="L2562" s="14"/>
      <c r="M2562" s="14">
        <f t="shared" si="157"/>
        <v>0</v>
      </c>
      <c r="N2562" s="5">
        <f t="shared" si="158"/>
        <v>0</v>
      </c>
      <c r="O2562" s="5" t="str">
        <f t="shared" si="159"/>
        <v/>
      </c>
    </row>
    <row r="2563" spans="2:15" x14ac:dyDescent="0.25">
      <c r="B2563" s="14"/>
      <c r="C2563" s="14"/>
      <c r="D2563" s="14"/>
      <c r="G2563" s="4" t="str">
        <f t="shared" si="156"/>
        <v/>
      </c>
      <c r="H2563" t="s">
        <v>24</v>
      </c>
      <c r="I2563">
        <v>0</v>
      </c>
      <c r="J2563" s="14"/>
      <c r="K2563">
        <v>0</v>
      </c>
      <c r="L2563" s="14"/>
      <c r="M2563" s="14">
        <f t="shared" si="157"/>
        <v>0</v>
      </c>
      <c r="N2563" s="5">
        <f t="shared" si="158"/>
        <v>0</v>
      </c>
      <c r="O2563" s="5" t="str">
        <f t="shared" si="159"/>
        <v/>
      </c>
    </row>
    <row r="2564" spans="2:15" x14ac:dyDescent="0.25">
      <c r="B2564" s="14"/>
      <c r="C2564" s="14"/>
      <c r="D2564" s="14"/>
      <c r="G2564" s="4" t="str">
        <f t="shared" si="156"/>
        <v/>
      </c>
      <c r="H2564" t="s">
        <v>24</v>
      </c>
      <c r="I2564">
        <v>0</v>
      </c>
      <c r="J2564" s="14"/>
      <c r="K2564">
        <v>0</v>
      </c>
      <c r="L2564" s="14"/>
      <c r="M2564" s="14">
        <f t="shared" si="157"/>
        <v>0</v>
      </c>
      <c r="N2564" s="5">
        <f t="shared" si="158"/>
        <v>0</v>
      </c>
      <c r="O2564" s="5" t="str">
        <f t="shared" si="159"/>
        <v/>
      </c>
    </row>
    <row r="2565" spans="2:15" x14ac:dyDescent="0.25">
      <c r="B2565" s="14"/>
      <c r="C2565" s="14"/>
      <c r="D2565" s="14"/>
      <c r="G2565" s="4" t="str">
        <f t="shared" si="156"/>
        <v/>
      </c>
      <c r="H2565" t="s">
        <v>24</v>
      </c>
      <c r="I2565">
        <v>0</v>
      </c>
      <c r="J2565" s="14"/>
      <c r="K2565">
        <v>0</v>
      </c>
      <c r="L2565" s="14"/>
      <c r="M2565" s="14">
        <f t="shared" si="157"/>
        <v>0</v>
      </c>
      <c r="N2565" s="5">
        <f t="shared" si="158"/>
        <v>0</v>
      </c>
      <c r="O2565" s="5" t="str">
        <f t="shared" si="159"/>
        <v/>
      </c>
    </row>
    <row r="2566" spans="2:15" x14ac:dyDescent="0.25">
      <c r="B2566" s="14"/>
      <c r="C2566" s="14"/>
      <c r="D2566" s="14"/>
      <c r="G2566" s="4" t="str">
        <f t="shared" ref="G2566:G2629" si="160">A2566&amp;F2566</f>
        <v/>
      </c>
      <c r="H2566" t="s">
        <v>24</v>
      </c>
      <c r="I2566">
        <v>0</v>
      </c>
      <c r="J2566" s="14"/>
      <c r="K2566">
        <v>0</v>
      </c>
      <c r="L2566" s="14"/>
      <c r="M2566" s="14">
        <f t="shared" ref="M2566:M2629" si="161">IF(I2566&gt;0,"Masukan unit konversi",0)</f>
        <v>0</v>
      </c>
      <c r="N2566" s="5">
        <f t="shared" ref="N2566:N2629" si="162">IF(I2566&gt;0,(I2566*M2566)+K2566,K2566)</f>
        <v>0</v>
      </c>
      <c r="O2566" s="5" t="str">
        <f t="shared" ref="O2566:O2629" si="163">IF(L2566&lt;&gt;"",L2566,"")</f>
        <v/>
      </c>
    </row>
    <row r="2567" spans="2:15" x14ac:dyDescent="0.25">
      <c r="B2567" s="14"/>
      <c r="C2567" s="14"/>
      <c r="D2567" s="14"/>
      <c r="G2567" s="4" t="str">
        <f t="shared" si="160"/>
        <v/>
      </c>
      <c r="H2567" t="s">
        <v>24</v>
      </c>
      <c r="I2567">
        <v>0</v>
      </c>
      <c r="J2567" s="14"/>
      <c r="K2567">
        <v>0</v>
      </c>
      <c r="L2567" s="14"/>
      <c r="M2567" s="14">
        <f t="shared" si="161"/>
        <v>0</v>
      </c>
      <c r="N2567" s="5">
        <f t="shared" si="162"/>
        <v>0</v>
      </c>
      <c r="O2567" s="5" t="str">
        <f t="shared" si="163"/>
        <v/>
      </c>
    </row>
    <row r="2568" spans="2:15" x14ac:dyDescent="0.25">
      <c r="B2568" s="14"/>
      <c r="C2568" s="14"/>
      <c r="D2568" s="14"/>
      <c r="G2568" s="4" t="str">
        <f t="shared" si="160"/>
        <v/>
      </c>
      <c r="H2568" t="s">
        <v>24</v>
      </c>
      <c r="I2568">
        <v>0</v>
      </c>
      <c r="J2568" s="14"/>
      <c r="K2568">
        <v>0</v>
      </c>
      <c r="L2568" s="14"/>
      <c r="M2568" s="14">
        <f t="shared" si="161"/>
        <v>0</v>
      </c>
      <c r="N2568" s="5">
        <f t="shared" si="162"/>
        <v>0</v>
      </c>
      <c r="O2568" s="5" t="str">
        <f t="shared" si="163"/>
        <v/>
      </c>
    </row>
    <row r="2569" spans="2:15" x14ac:dyDescent="0.25">
      <c r="B2569" s="14"/>
      <c r="C2569" s="14"/>
      <c r="D2569" s="14"/>
      <c r="G2569" s="4" t="str">
        <f t="shared" si="160"/>
        <v/>
      </c>
      <c r="H2569" t="s">
        <v>24</v>
      </c>
      <c r="I2569">
        <v>0</v>
      </c>
      <c r="J2569" s="14"/>
      <c r="K2569">
        <v>0</v>
      </c>
      <c r="L2569" s="14"/>
      <c r="M2569" s="14">
        <f t="shared" si="161"/>
        <v>0</v>
      </c>
      <c r="N2569" s="5">
        <f t="shared" si="162"/>
        <v>0</v>
      </c>
      <c r="O2569" s="5" t="str">
        <f t="shared" si="163"/>
        <v/>
      </c>
    </row>
    <row r="2570" spans="2:15" x14ac:dyDescent="0.25">
      <c r="B2570" s="14"/>
      <c r="C2570" s="14"/>
      <c r="D2570" s="14"/>
      <c r="G2570" s="4" t="str">
        <f t="shared" si="160"/>
        <v/>
      </c>
      <c r="H2570" t="s">
        <v>24</v>
      </c>
      <c r="I2570">
        <v>0</v>
      </c>
      <c r="J2570" s="14"/>
      <c r="K2570">
        <v>0</v>
      </c>
      <c r="L2570" s="14"/>
      <c r="M2570" s="14">
        <f t="shared" si="161"/>
        <v>0</v>
      </c>
      <c r="N2570" s="5">
        <f t="shared" si="162"/>
        <v>0</v>
      </c>
      <c r="O2570" s="5" t="str">
        <f t="shared" si="163"/>
        <v/>
      </c>
    </row>
    <row r="2571" spans="2:15" x14ac:dyDescent="0.25">
      <c r="B2571" s="14"/>
      <c r="C2571" s="14"/>
      <c r="D2571" s="14"/>
      <c r="G2571" s="4" t="str">
        <f t="shared" si="160"/>
        <v/>
      </c>
      <c r="H2571" t="s">
        <v>24</v>
      </c>
      <c r="I2571">
        <v>0</v>
      </c>
      <c r="J2571" s="14"/>
      <c r="K2571">
        <v>0</v>
      </c>
      <c r="L2571" s="14"/>
      <c r="M2571" s="14">
        <f t="shared" si="161"/>
        <v>0</v>
      </c>
      <c r="N2571" s="5">
        <f t="shared" si="162"/>
        <v>0</v>
      </c>
      <c r="O2571" s="5" t="str">
        <f t="shared" si="163"/>
        <v/>
      </c>
    </row>
    <row r="2572" spans="2:15" x14ac:dyDescent="0.25">
      <c r="B2572" s="14"/>
      <c r="C2572" s="14"/>
      <c r="D2572" s="14"/>
      <c r="G2572" s="4" t="str">
        <f t="shared" si="160"/>
        <v/>
      </c>
      <c r="H2572" t="s">
        <v>24</v>
      </c>
      <c r="I2572">
        <v>0</v>
      </c>
      <c r="J2572" s="14"/>
      <c r="K2572">
        <v>0</v>
      </c>
      <c r="L2572" s="14"/>
      <c r="M2572" s="14">
        <f t="shared" si="161"/>
        <v>0</v>
      </c>
      <c r="N2572" s="5">
        <f t="shared" si="162"/>
        <v>0</v>
      </c>
      <c r="O2572" s="5" t="str">
        <f t="shared" si="163"/>
        <v/>
      </c>
    </row>
    <row r="2573" spans="2:15" x14ac:dyDescent="0.25">
      <c r="B2573" s="14"/>
      <c r="C2573" s="14"/>
      <c r="D2573" s="14"/>
      <c r="G2573" s="4" t="str">
        <f t="shared" si="160"/>
        <v/>
      </c>
      <c r="H2573" t="s">
        <v>24</v>
      </c>
      <c r="I2573">
        <v>0</v>
      </c>
      <c r="J2573" s="14"/>
      <c r="K2573">
        <v>0</v>
      </c>
      <c r="L2573" s="14"/>
      <c r="M2573" s="14">
        <f t="shared" si="161"/>
        <v>0</v>
      </c>
      <c r="N2573" s="5">
        <f t="shared" si="162"/>
        <v>0</v>
      </c>
      <c r="O2573" s="5" t="str">
        <f t="shared" si="163"/>
        <v/>
      </c>
    </row>
    <row r="2574" spans="2:15" x14ac:dyDescent="0.25">
      <c r="B2574" s="14"/>
      <c r="C2574" s="14"/>
      <c r="D2574" s="14"/>
      <c r="G2574" s="4" t="str">
        <f t="shared" si="160"/>
        <v/>
      </c>
      <c r="H2574" t="s">
        <v>24</v>
      </c>
      <c r="I2574">
        <v>0</v>
      </c>
      <c r="J2574" s="14"/>
      <c r="K2574">
        <v>0</v>
      </c>
      <c r="L2574" s="14"/>
      <c r="M2574" s="14">
        <f t="shared" si="161"/>
        <v>0</v>
      </c>
      <c r="N2574" s="5">
        <f t="shared" si="162"/>
        <v>0</v>
      </c>
      <c r="O2574" s="5" t="str">
        <f t="shared" si="163"/>
        <v/>
      </c>
    </row>
    <row r="2575" spans="2:15" x14ac:dyDescent="0.25">
      <c r="B2575" s="14"/>
      <c r="C2575" s="14"/>
      <c r="D2575" s="14"/>
      <c r="G2575" s="4" t="str">
        <f t="shared" si="160"/>
        <v/>
      </c>
      <c r="H2575" t="s">
        <v>24</v>
      </c>
      <c r="I2575">
        <v>0</v>
      </c>
      <c r="J2575" s="14"/>
      <c r="K2575">
        <v>0</v>
      </c>
      <c r="L2575" s="14"/>
      <c r="M2575" s="14">
        <f t="shared" si="161"/>
        <v>0</v>
      </c>
      <c r="N2575" s="5">
        <f t="shared" si="162"/>
        <v>0</v>
      </c>
      <c r="O2575" s="5" t="str">
        <f t="shared" si="163"/>
        <v/>
      </c>
    </row>
    <row r="2576" spans="2:15" x14ac:dyDescent="0.25">
      <c r="B2576" s="14"/>
      <c r="C2576" s="14"/>
      <c r="D2576" s="14"/>
      <c r="G2576" s="4" t="str">
        <f t="shared" si="160"/>
        <v/>
      </c>
      <c r="H2576" t="s">
        <v>24</v>
      </c>
      <c r="I2576">
        <v>0</v>
      </c>
      <c r="J2576" s="14"/>
      <c r="K2576">
        <v>0</v>
      </c>
      <c r="L2576" s="14"/>
      <c r="M2576" s="14">
        <f t="shared" si="161"/>
        <v>0</v>
      </c>
      <c r="N2576" s="5">
        <f t="shared" si="162"/>
        <v>0</v>
      </c>
      <c r="O2576" s="5" t="str">
        <f t="shared" si="163"/>
        <v/>
      </c>
    </row>
    <row r="2577" spans="2:15" x14ac:dyDescent="0.25">
      <c r="B2577" s="14"/>
      <c r="C2577" s="14"/>
      <c r="D2577" s="14"/>
      <c r="G2577" s="4" t="str">
        <f t="shared" si="160"/>
        <v/>
      </c>
      <c r="H2577" t="s">
        <v>24</v>
      </c>
      <c r="I2577">
        <v>0</v>
      </c>
      <c r="J2577" s="14"/>
      <c r="K2577">
        <v>0</v>
      </c>
      <c r="L2577" s="14"/>
      <c r="M2577" s="14">
        <f t="shared" si="161"/>
        <v>0</v>
      </c>
      <c r="N2577" s="5">
        <f t="shared" si="162"/>
        <v>0</v>
      </c>
      <c r="O2577" s="5" t="str">
        <f t="shared" si="163"/>
        <v/>
      </c>
    </row>
    <row r="2578" spans="2:15" x14ac:dyDescent="0.25">
      <c r="B2578" s="14"/>
      <c r="C2578" s="14"/>
      <c r="D2578" s="14"/>
      <c r="G2578" s="4" t="str">
        <f t="shared" si="160"/>
        <v/>
      </c>
      <c r="H2578" t="s">
        <v>24</v>
      </c>
      <c r="I2578">
        <v>0</v>
      </c>
      <c r="J2578" s="14"/>
      <c r="K2578">
        <v>0</v>
      </c>
      <c r="L2578" s="14"/>
      <c r="M2578" s="14">
        <f t="shared" si="161"/>
        <v>0</v>
      </c>
      <c r="N2578" s="5">
        <f t="shared" si="162"/>
        <v>0</v>
      </c>
      <c r="O2578" s="5" t="str">
        <f t="shared" si="163"/>
        <v/>
      </c>
    </row>
    <row r="2579" spans="2:15" x14ac:dyDescent="0.25">
      <c r="B2579" s="14"/>
      <c r="C2579" s="14"/>
      <c r="D2579" s="14"/>
      <c r="G2579" s="4" t="str">
        <f t="shared" si="160"/>
        <v/>
      </c>
      <c r="H2579" t="s">
        <v>24</v>
      </c>
      <c r="I2579">
        <v>0</v>
      </c>
      <c r="J2579" s="14"/>
      <c r="K2579">
        <v>0</v>
      </c>
      <c r="L2579" s="14"/>
      <c r="M2579" s="14">
        <f t="shared" si="161"/>
        <v>0</v>
      </c>
      <c r="N2579" s="5">
        <f t="shared" si="162"/>
        <v>0</v>
      </c>
      <c r="O2579" s="5" t="str">
        <f t="shared" si="163"/>
        <v/>
      </c>
    </row>
    <row r="2580" spans="2:15" x14ac:dyDescent="0.25">
      <c r="B2580" s="14"/>
      <c r="C2580" s="14"/>
      <c r="D2580" s="14"/>
      <c r="G2580" s="4" t="str">
        <f t="shared" si="160"/>
        <v/>
      </c>
      <c r="H2580" t="s">
        <v>24</v>
      </c>
      <c r="I2580">
        <v>0</v>
      </c>
      <c r="J2580" s="14"/>
      <c r="K2580">
        <v>0</v>
      </c>
      <c r="L2580" s="14"/>
      <c r="M2580" s="14">
        <f t="shared" si="161"/>
        <v>0</v>
      </c>
      <c r="N2580" s="5">
        <f t="shared" si="162"/>
        <v>0</v>
      </c>
      <c r="O2580" s="5" t="str">
        <f t="shared" si="163"/>
        <v/>
      </c>
    </row>
    <row r="2581" spans="2:15" x14ac:dyDescent="0.25">
      <c r="B2581" s="14"/>
      <c r="C2581" s="14"/>
      <c r="D2581" s="14"/>
      <c r="G2581" s="4" t="str">
        <f t="shared" si="160"/>
        <v/>
      </c>
      <c r="H2581" t="s">
        <v>24</v>
      </c>
      <c r="I2581">
        <v>0</v>
      </c>
      <c r="J2581" s="14"/>
      <c r="K2581">
        <v>0</v>
      </c>
      <c r="L2581" s="14"/>
      <c r="M2581" s="14">
        <f t="shared" si="161"/>
        <v>0</v>
      </c>
      <c r="N2581" s="5">
        <f t="shared" si="162"/>
        <v>0</v>
      </c>
      <c r="O2581" s="5" t="str">
        <f t="shared" si="163"/>
        <v/>
      </c>
    </row>
    <row r="2582" spans="2:15" x14ac:dyDescent="0.25">
      <c r="B2582" s="14"/>
      <c r="C2582" s="14"/>
      <c r="D2582" s="14"/>
      <c r="G2582" s="4" t="str">
        <f t="shared" si="160"/>
        <v/>
      </c>
      <c r="H2582" t="s">
        <v>24</v>
      </c>
      <c r="I2582">
        <v>0</v>
      </c>
      <c r="J2582" s="14"/>
      <c r="K2582">
        <v>0</v>
      </c>
      <c r="L2582" s="14"/>
      <c r="M2582" s="14">
        <f t="shared" si="161"/>
        <v>0</v>
      </c>
      <c r="N2582" s="5">
        <f t="shared" si="162"/>
        <v>0</v>
      </c>
      <c r="O2582" s="5" t="str">
        <f t="shared" si="163"/>
        <v/>
      </c>
    </row>
    <row r="2583" spans="2:15" x14ac:dyDescent="0.25">
      <c r="B2583" s="14"/>
      <c r="C2583" s="14"/>
      <c r="D2583" s="14"/>
      <c r="G2583" s="4" t="str">
        <f t="shared" si="160"/>
        <v/>
      </c>
      <c r="H2583" t="s">
        <v>24</v>
      </c>
      <c r="I2583">
        <v>0</v>
      </c>
      <c r="J2583" s="14"/>
      <c r="K2583">
        <v>0</v>
      </c>
      <c r="L2583" s="14"/>
      <c r="M2583" s="14">
        <f t="shared" si="161"/>
        <v>0</v>
      </c>
      <c r="N2583" s="5">
        <f t="shared" si="162"/>
        <v>0</v>
      </c>
      <c r="O2583" s="5" t="str">
        <f t="shared" si="163"/>
        <v/>
      </c>
    </row>
    <row r="2584" spans="2:15" x14ac:dyDescent="0.25">
      <c r="B2584" s="14"/>
      <c r="C2584" s="14"/>
      <c r="D2584" s="14"/>
      <c r="G2584" s="4" t="str">
        <f t="shared" si="160"/>
        <v/>
      </c>
      <c r="H2584" t="s">
        <v>24</v>
      </c>
      <c r="I2584">
        <v>0</v>
      </c>
      <c r="J2584" s="14"/>
      <c r="K2584">
        <v>0</v>
      </c>
      <c r="L2584" s="14"/>
      <c r="M2584" s="14">
        <f t="shared" si="161"/>
        <v>0</v>
      </c>
      <c r="N2584" s="5">
        <f t="shared" si="162"/>
        <v>0</v>
      </c>
      <c r="O2584" s="5" t="str">
        <f t="shared" si="163"/>
        <v/>
      </c>
    </row>
    <row r="2585" spans="2:15" x14ac:dyDescent="0.25">
      <c r="B2585" s="14"/>
      <c r="C2585" s="14"/>
      <c r="D2585" s="14"/>
      <c r="G2585" s="4" t="str">
        <f t="shared" si="160"/>
        <v/>
      </c>
      <c r="H2585" t="s">
        <v>24</v>
      </c>
      <c r="I2585">
        <v>0</v>
      </c>
      <c r="J2585" s="14"/>
      <c r="K2585">
        <v>0</v>
      </c>
      <c r="L2585" s="14"/>
      <c r="M2585" s="14">
        <f t="shared" si="161"/>
        <v>0</v>
      </c>
      <c r="N2585" s="5">
        <f t="shared" si="162"/>
        <v>0</v>
      </c>
      <c r="O2585" s="5" t="str">
        <f t="shared" si="163"/>
        <v/>
      </c>
    </row>
    <row r="2586" spans="2:15" x14ac:dyDescent="0.25">
      <c r="B2586" s="14"/>
      <c r="C2586" s="14"/>
      <c r="D2586" s="14"/>
      <c r="G2586" s="4" t="str">
        <f t="shared" si="160"/>
        <v/>
      </c>
      <c r="H2586" t="s">
        <v>24</v>
      </c>
      <c r="I2586">
        <v>0</v>
      </c>
      <c r="J2586" s="14"/>
      <c r="K2586">
        <v>0</v>
      </c>
      <c r="L2586" s="14"/>
      <c r="M2586" s="14">
        <f t="shared" si="161"/>
        <v>0</v>
      </c>
      <c r="N2586" s="5">
        <f t="shared" si="162"/>
        <v>0</v>
      </c>
      <c r="O2586" s="5" t="str">
        <f t="shared" si="163"/>
        <v/>
      </c>
    </row>
    <row r="2587" spans="2:15" x14ac:dyDescent="0.25">
      <c r="B2587" s="14"/>
      <c r="C2587" s="14"/>
      <c r="D2587" s="14"/>
      <c r="G2587" s="4" t="str">
        <f t="shared" si="160"/>
        <v/>
      </c>
      <c r="H2587" t="s">
        <v>24</v>
      </c>
      <c r="I2587">
        <v>0</v>
      </c>
      <c r="J2587" s="14"/>
      <c r="K2587">
        <v>0</v>
      </c>
      <c r="L2587" s="14"/>
      <c r="M2587" s="14">
        <f t="shared" si="161"/>
        <v>0</v>
      </c>
      <c r="N2587" s="5">
        <f t="shared" si="162"/>
        <v>0</v>
      </c>
      <c r="O2587" s="5" t="str">
        <f t="shared" si="163"/>
        <v/>
      </c>
    </row>
    <row r="2588" spans="2:15" x14ac:dyDescent="0.25">
      <c r="B2588" s="14"/>
      <c r="C2588" s="14"/>
      <c r="D2588" s="14"/>
      <c r="G2588" s="4" t="str">
        <f t="shared" si="160"/>
        <v/>
      </c>
      <c r="H2588" t="s">
        <v>24</v>
      </c>
      <c r="I2588">
        <v>0</v>
      </c>
      <c r="J2588" s="14"/>
      <c r="K2588">
        <v>0</v>
      </c>
      <c r="L2588" s="14"/>
      <c r="M2588" s="14">
        <f t="shared" si="161"/>
        <v>0</v>
      </c>
      <c r="N2588" s="5">
        <f t="shared" si="162"/>
        <v>0</v>
      </c>
      <c r="O2588" s="5" t="str">
        <f t="shared" si="163"/>
        <v/>
      </c>
    </row>
    <row r="2589" spans="2:15" x14ac:dyDescent="0.25">
      <c r="B2589" s="14"/>
      <c r="C2589" s="14"/>
      <c r="D2589" s="14"/>
      <c r="G2589" s="4" t="str">
        <f t="shared" si="160"/>
        <v/>
      </c>
      <c r="H2589" t="s">
        <v>24</v>
      </c>
      <c r="I2589">
        <v>0</v>
      </c>
      <c r="J2589" s="14"/>
      <c r="K2589">
        <v>0</v>
      </c>
      <c r="L2589" s="14"/>
      <c r="M2589" s="14">
        <f t="shared" si="161"/>
        <v>0</v>
      </c>
      <c r="N2589" s="5">
        <f t="shared" si="162"/>
        <v>0</v>
      </c>
      <c r="O2589" s="5" t="str">
        <f t="shared" si="163"/>
        <v/>
      </c>
    </row>
    <row r="2590" spans="2:15" x14ac:dyDescent="0.25">
      <c r="B2590" s="14"/>
      <c r="C2590" s="14"/>
      <c r="D2590" s="14"/>
      <c r="G2590" s="4" t="str">
        <f t="shared" si="160"/>
        <v/>
      </c>
      <c r="H2590" t="s">
        <v>24</v>
      </c>
      <c r="I2590">
        <v>0</v>
      </c>
      <c r="J2590" s="14"/>
      <c r="K2590">
        <v>0</v>
      </c>
      <c r="L2590" s="14"/>
      <c r="M2590" s="14">
        <f t="shared" si="161"/>
        <v>0</v>
      </c>
      <c r="N2590" s="5">
        <f t="shared" si="162"/>
        <v>0</v>
      </c>
      <c r="O2590" s="5" t="str">
        <f t="shared" si="163"/>
        <v/>
      </c>
    </row>
    <row r="2591" spans="2:15" x14ac:dyDescent="0.25">
      <c r="B2591" s="14"/>
      <c r="C2591" s="14"/>
      <c r="D2591" s="14"/>
      <c r="G2591" s="4" t="str">
        <f t="shared" si="160"/>
        <v/>
      </c>
      <c r="H2591" t="s">
        <v>24</v>
      </c>
      <c r="I2591">
        <v>0</v>
      </c>
      <c r="J2591" s="14"/>
      <c r="K2591">
        <v>0</v>
      </c>
      <c r="L2591" s="14"/>
      <c r="M2591" s="14">
        <f t="shared" si="161"/>
        <v>0</v>
      </c>
      <c r="N2591" s="5">
        <f t="shared" si="162"/>
        <v>0</v>
      </c>
      <c r="O2591" s="5" t="str">
        <f t="shared" si="163"/>
        <v/>
      </c>
    </row>
    <row r="2592" spans="2:15" x14ac:dyDescent="0.25">
      <c r="B2592" s="14"/>
      <c r="C2592" s="14"/>
      <c r="D2592" s="14"/>
      <c r="G2592" s="4" t="str">
        <f t="shared" si="160"/>
        <v/>
      </c>
      <c r="H2592" t="s">
        <v>24</v>
      </c>
      <c r="I2592">
        <v>0</v>
      </c>
      <c r="J2592" s="14"/>
      <c r="K2592">
        <v>0</v>
      </c>
      <c r="L2592" s="14"/>
      <c r="M2592" s="14">
        <f t="shared" si="161"/>
        <v>0</v>
      </c>
      <c r="N2592" s="5">
        <f t="shared" si="162"/>
        <v>0</v>
      </c>
      <c r="O2592" s="5" t="str">
        <f t="shared" si="163"/>
        <v/>
      </c>
    </row>
    <row r="2593" spans="2:15" x14ac:dyDescent="0.25">
      <c r="B2593" s="14"/>
      <c r="C2593" s="14"/>
      <c r="D2593" s="14"/>
      <c r="G2593" s="4" t="str">
        <f t="shared" si="160"/>
        <v/>
      </c>
      <c r="H2593" t="s">
        <v>24</v>
      </c>
      <c r="I2593">
        <v>0</v>
      </c>
      <c r="J2593" s="14"/>
      <c r="K2593">
        <v>0</v>
      </c>
      <c r="L2593" s="14"/>
      <c r="M2593" s="14">
        <f t="shared" si="161"/>
        <v>0</v>
      </c>
      <c r="N2593" s="5">
        <f t="shared" si="162"/>
        <v>0</v>
      </c>
      <c r="O2593" s="5" t="str">
        <f t="shared" si="163"/>
        <v/>
      </c>
    </row>
    <row r="2594" spans="2:15" x14ac:dyDescent="0.25">
      <c r="B2594" s="14"/>
      <c r="C2594" s="14"/>
      <c r="D2594" s="14"/>
      <c r="G2594" s="4" t="str">
        <f t="shared" si="160"/>
        <v/>
      </c>
      <c r="H2594" t="s">
        <v>24</v>
      </c>
      <c r="I2594">
        <v>0</v>
      </c>
      <c r="J2594" s="14"/>
      <c r="K2594">
        <v>0</v>
      </c>
      <c r="L2594" s="14"/>
      <c r="M2594" s="14">
        <f t="shared" si="161"/>
        <v>0</v>
      </c>
      <c r="N2594" s="5">
        <f t="shared" si="162"/>
        <v>0</v>
      </c>
      <c r="O2594" s="5" t="str">
        <f t="shared" si="163"/>
        <v/>
      </c>
    </row>
    <row r="2595" spans="2:15" x14ac:dyDescent="0.25">
      <c r="B2595" s="14"/>
      <c r="C2595" s="14"/>
      <c r="D2595" s="14"/>
      <c r="G2595" s="4" t="str">
        <f t="shared" si="160"/>
        <v/>
      </c>
      <c r="H2595" t="s">
        <v>24</v>
      </c>
      <c r="I2595">
        <v>0</v>
      </c>
      <c r="J2595" s="14"/>
      <c r="K2595">
        <v>0</v>
      </c>
      <c r="L2595" s="14"/>
      <c r="M2595" s="14">
        <f t="shared" si="161"/>
        <v>0</v>
      </c>
      <c r="N2595" s="5">
        <f t="shared" si="162"/>
        <v>0</v>
      </c>
      <c r="O2595" s="5" t="str">
        <f t="shared" si="163"/>
        <v/>
      </c>
    </row>
    <row r="2596" spans="2:15" x14ac:dyDescent="0.25">
      <c r="B2596" s="14"/>
      <c r="C2596" s="14"/>
      <c r="D2596" s="14"/>
      <c r="G2596" s="4" t="str">
        <f t="shared" si="160"/>
        <v/>
      </c>
      <c r="H2596" t="s">
        <v>24</v>
      </c>
      <c r="I2596">
        <v>0</v>
      </c>
      <c r="J2596" s="14"/>
      <c r="K2596">
        <v>0</v>
      </c>
      <c r="L2596" s="14"/>
      <c r="M2596" s="14">
        <f t="shared" si="161"/>
        <v>0</v>
      </c>
      <c r="N2596" s="5">
        <f t="shared" si="162"/>
        <v>0</v>
      </c>
      <c r="O2596" s="5" t="str">
        <f t="shared" si="163"/>
        <v/>
      </c>
    </row>
    <row r="2597" spans="2:15" x14ac:dyDescent="0.25">
      <c r="B2597" s="14"/>
      <c r="C2597" s="14"/>
      <c r="D2597" s="14"/>
      <c r="G2597" s="4" t="str">
        <f t="shared" si="160"/>
        <v/>
      </c>
      <c r="H2597" t="s">
        <v>24</v>
      </c>
      <c r="I2597">
        <v>0</v>
      </c>
      <c r="J2597" s="14"/>
      <c r="K2597">
        <v>0</v>
      </c>
      <c r="L2597" s="14"/>
      <c r="M2597" s="14">
        <f t="shared" si="161"/>
        <v>0</v>
      </c>
      <c r="N2597" s="5">
        <f t="shared" si="162"/>
        <v>0</v>
      </c>
      <c r="O2597" s="5" t="str">
        <f t="shared" si="163"/>
        <v/>
      </c>
    </row>
    <row r="2598" spans="2:15" x14ac:dyDescent="0.25">
      <c r="B2598" s="14"/>
      <c r="C2598" s="14"/>
      <c r="D2598" s="14"/>
      <c r="G2598" s="4" t="str">
        <f t="shared" si="160"/>
        <v/>
      </c>
      <c r="H2598" t="s">
        <v>24</v>
      </c>
      <c r="I2598">
        <v>0</v>
      </c>
      <c r="J2598" s="14"/>
      <c r="K2598">
        <v>0</v>
      </c>
      <c r="L2598" s="14"/>
      <c r="M2598" s="14">
        <f t="shared" si="161"/>
        <v>0</v>
      </c>
      <c r="N2598" s="5">
        <f t="shared" si="162"/>
        <v>0</v>
      </c>
      <c r="O2598" s="5" t="str">
        <f t="shared" si="163"/>
        <v/>
      </c>
    </row>
    <row r="2599" spans="2:15" x14ac:dyDescent="0.25">
      <c r="B2599" s="14"/>
      <c r="C2599" s="14"/>
      <c r="D2599" s="14"/>
      <c r="G2599" s="4" t="str">
        <f t="shared" si="160"/>
        <v/>
      </c>
      <c r="H2599" t="s">
        <v>24</v>
      </c>
      <c r="I2599">
        <v>0</v>
      </c>
      <c r="J2599" s="14"/>
      <c r="K2599">
        <v>0</v>
      </c>
      <c r="L2599" s="14"/>
      <c r="M2599" s="14">
        <f t="shared" si="161"/>
        <v>0</v>
      </c>
      <c r="N2599" s="5">
        <f t="shared" si="162"/>
        <v>0</v>
      </c>
      <c r="O2599" s="5" t="str">
        <f t="shared" si="163"/>
        <v/>
      </c>
    </row>
    <row r="2600" spans="2:15" x14ac:dyDescent="0.25">
      <c r="B2600" s="14"/>
      <c r="C2600" s="14"/>
      <c r="D2600" s="14"/>
      <c r="G2600" s="4" t="str">
        <f t="shared" si="160"/>
        <v/>
      </c>
      <c r="H2600" t="s">
        <v>24</v>
      </c>
      <c r="I2600">
        <v>0</v>
      </c>
      <c r="J2600" s="14"/>
      <c r="K2600">
        <v>0</v>
      </c>
      <c r="L2600" s="14"/>
      <c r="M2600" s="14">
        <f t="shared" si="161"/>
        <v>0</v>
      </c>
      <c r="N2600" s="5">
        <f t="shared" si="162"/>
        <v>0</v>
      </c>
      <c r="O2600" s="5" t="str">
        <f t="shared" si="163"/>
        <v/>
      </c>
    </row>
    <row r="2601" spans="2:15" x14ac:dyDescent="0.25">
      <c r="B2601" s="14"/>
      <c r="C2601" s="14"/>
      <c r="D2601" s="14"/>
      <c r="G2601" s="4" t="str">
        <f t="shared" si="160"/>
        <v/>
      </c>
      <c r="H2601" t="s">
        <v>24</v>
      </c>
      <c r="I2601">
        <v>0</v>
      </c>
      <c r="J2601" s="14"/>
      <c r="K2601">
        <v>0</v>
      </c>
      <c r="L2601" s="14"/>
      <c r="M2601" s="14">
        <f t="shared" si="161"/>
        <v>0</v>
      </c>
      <c r="N2601" s="5">
        <f t="shared" si="162"/>
        <v>0</v>
      </c>
      <c r="O2601" s="5" t="str">
        <f t="shared" si="163"/>
        <v/>
      </c>
    </row>
    <row r="2602" spans="2:15" x14ac:dyDescent="0.25">
      <c r="B2602" s="14"/>
      <c r="C2602" s="14"/>
      <c r="D2602" s="14"/>
      <c r="G2602" s="4" t="str">
        <f t="shared" si="160"/>
        <v/>
      </c>
      <c r="H2602" t="s">
        <v>24</v>
      </c>
      <c r="I2602">
        <v>0</v>
      </c>
      <c r="J2602" s="14"/>
      <c r="K2602">
        <v>0</v>
      </c>
      <c r="L2602" s="14"/>
      <c r="M2602" s="14">
        <f t="shared" si="161"/>
        <v>0</v>
      </c>
      <c r="N2602" s="5">
        <f t="shared" si="162"/>
        <v>0</v>
      </c>
      <c r="O2602" s="5" t="str">
        <f t="shared" si="163"/>
        <v/>
      </c>
    </row>
    <row r="2603" spans="2:15" x14ac:dyDescent="0.25">
      <c r="B2603" s="14"/>
      <c r="C2603" s="14"/>
      <c r="D2603" s="14"/>
      <c r="G2603" s="4" t="str">
        <f t="shared" si="160"/>
        <v/>
      </c>
      <c r="H2603" t="s">
        <v>24</v>
      </c>
      <c r="I2603">
        <v>0</v>
      </c>
      <c r="J2603" s="14"/>
      <c r="K2603">
        <v>0</v>
      </c>
      <c r="L2603" s="14"/>
      <c r="M2603" s="14">
        <f t="shared" si="161"/>
        <v>0</v>
      </c>
      <c r="N2603" s="5">
        <f t="shared" si="162"/>
        <v>0</v>
      </c>
      <c r="O2603" s="5" t="str">
        <f t="shared" si="163"/>
        <v/>
      </c>
    </row>
    <row r="2604" spans="2:15" x14ac:dyDescent="0.25">
      <c r="B2604" s="14"/>
      <c r="C2604" s="14"/>
      <c r="D2604" s="14"/>
      <c r="G2604" s="4" t="str">
        <f t="shared" si="160"/>
        <v/>
      </c>
      <c r="H2604" t="s">
        <v>24</v>
      </c>
      <c r="I2604">
        <v>0</v>
      </c>
      <c r="J2604" s="14"/>
      <c r="K2604">
        <v>0</v>
      </c>
      <c r="L2604" s="14"/>
      <c r="M2604" s="14">
        <f t="shared" si="161"/>
        <v>0</v>
      </c>
      <c r="N2604" s="5">
        <f t="shared" si="162"/>
        <v>0</v>
      </c>
      <c r="O2604" s="5" t="str">
        <f t="shared" si="163"/>
        <v/>
      </c>
    </row>
    <row r="2605" spans="2:15" x14ac:dyDescent="0.25">
      <c r="B2605" s="14"/>
      <c r="C2605" s="14"/>
      <c r="D2605" s="14"/>
      <c r="G2605" s="4" t="str">
        <f t="shared" si="160"/>
        <v/>
      </c>
      <c r="H2605" t="s">
        <v>24</v>
      </c>
      <c r="I2605">
        <v>0</v>
      </c>
      <c r="J2605" s="14"/>
      <c r="K2605">
        <v>0</v>
      </c>
      <c r="L2605" s="14"/>
      <c r="M2605" s="14">
        <f t="shared" si="161"/>
        <v>0</v>
      </c>
      <c r="N2605" s="5">
        <f t="shared" si="162"/>
        <v>0</v>
      </c>
      <c r="O2605" s="5" t="str">
        <f t="shared" si="163"/>
        <v/>
      </c>
    </row>
    <row r="2606" spans="2:15" x14ac:dyDescent="0.25">
      <c r="B2606" s="14"/>
      <c r="C2606" s="14"/>
      <c r="D2606" s="14"/>
      <c r="G2606" s="4" t="str">
        <f t="shared" si="160"/>
        <v/>
      </c>
      <c r="H2606" t="s">
        <v>24</v>
      </c>
      <c r="I2606">
        <v>0</v>
      </c>
      <c r="J2606" s="14"/>
      <c r="K2606">
        <v>0</v>
      </c>
      <c r="L2606" s="14"/>
      <c r="M2606" s="14">
        <f t="shared" si="161"/>
        <v>0</v>
      </c>
      <c r="N2606" s="5">
        <f t="shared" si="162"/>
        <v>0</v>
      </c>
      <c r="O2606" s="5" t="str">
        <f t="shared" si="163"/>
        <v/>
      </c>
    </row>
    <row r="2607" spans="2:15" x14ac:dyDescent="0.25">
      <c r="B2607" s="14"/>
      <c r="C2607" s="14"/>
      <c r="D2607" s="14"/>
      <c r="G2607" s="4" t="str">
        <f t="shared" si="160"/>
        <v/>
      </c>
      <c r="H2607" t="s">
        <v>24</v>
      </c>
      <c r="I2607">
        <v>0</v>
      </c>
      <c r="J2607" s="14"/>
      <c r="K2607">
        <v>0</v>
      </c>
      <c r="L2607" s="14"/>
      <c r="M2607" s="14">
        <f t="shared" si="161"/>
        <v>0</v>
      </c>
      <c r="N2607" s="5">
        <f t="shared" si="162"/>
        <v>0</v>
      </c>
      <c r="O2607" s="5" t="str">
        <f t="shared" si="163"/>
        <v/>
      </c>
    </row>
    <row r="2608" spans="2:15" x14ac:dyDescent="0.25">
      <c r="B2608" s="14"/>
      <c r="C2608" s="14"/>
      <c r="D2608" s="14"/>
      <c r="G2608" s="4" t="str">
        <f t="shared" si="160"/>
        <v/>
      </c>
      <c r="H2608" t="s">
        <v>24</v>
      </c>
      <c r="I2608">
        <v>0</v>
      </c>
      <c r="J2608" s="14"/>
      <c r="K2608">
        <v>0</v>
      </c>
      <c r="L2608" s="14"/>
      <c r="M2608" s="14">
        <f t="shared" si="161"/>
        <v>0</v>
      </c>
      <c r="N2608" s="5">
        <f t="shared" si="162"/>
        <v>0</v>
      </c>
      <c r="O2608" s="5" t="str">
        <f t="shared" si="163"/>
        <v/>
      </c>
    </row>
    <row r="2609" spans="2:15" x14ac:dyDescent="0.25">
      <c r="B2609" s="14"/>
      <c r="C2609" s="14"/>
      <c r="D2609" s="14"/>
      <c r="G2609" s="4" t="str">
        <f t="shared" si="160"/>
        <v/>
      </c>
      <c r="H2609" t="s">
        <v>24</v>
      </c>
      <c r="I2609">
        <v>0</v>
      </c>
      <c r="J2609" s="14"/>
      <c r="K2609">
        <v>0</v>
      </c>
      <c r="L2609" s="14"/>
      <c r="M2609" s="14">
        <f t="shared" si="161"/>
        <v>0</v>
      </c>
      <c r="N2609" s="5">
        <f t="shared" si="162"/>
        <v>0</v>
      </c>
      <c r="O2609" s="5" t="str">
        <f t="shared" si="163"/>
        <v/>
      </c>
    </row>
    <row r="2610" spans="2:15" x14ac:dyDescent="0.25">
      <c r="B2610" s="14"/>
      <c r="C2610" s="14"/>
      <c r="D2610" s="14"/>
      <c r="G2610" s="4" t="str">
        <f t="shared" si="160"/>
        <v/>
      </c>
      <c r="H2610" t="s">
        <v>24</v>
      </c>
      <c r="I2610">
        <v>0</v>
      </c>
      <c r="J2610" s="14"/>
      <c r="K2610">
        <v>0</v>
      </c>
      <c r="L2610" s="14"/>
      <c r="M2610" s="14">
        <f t="shared" si="161"/>
        <v>0</v>
      </c>
      <c r="N2610" s="5">
        <f t="shared" si="162"/>
        <v>0</v>
      </c>
      <c r="O2610" s="5" t="str">
        <f t="shared" si="163"/>
        <v/>
      </c>
    </row>
    <row r="2611" spans="2:15" x14ac:dyDescent="0.25">
      <c r="B2611" s="14"/>
      <c r="C2611" s="14"/>
      <c r="D2611" s="14"/>
      <c r="G2611" s="4" t="str">
        <f t="shared" si="160"/>
        <v/>
      </c>
      <c r="H2611" t="s">
        <v>24</v>
      </c>
      <c r="I2611">
        <v>0</v>
      </c>
      <c r="J2611" s="14"/>
      <c r="K2611">
        <v>0</v>
      </c>
      <c r="L2611" s="14"/>
      <c r="M2611" s="14">
        <f t="shared" si="161"/>
        <v>0</v>
      </c>
      <c r="N2611" s="5">
        <f t="shared" si="162"/>
        <v>0</v>
      </c>
      <c r="O2611" s="5" t="str">
        <f t="shared" si="163"/>
        <v/>
      </c>
    </row>
    <row r="2612" spans="2:15" x14ac:dyDescent="0.25">
      <c r="B2612" s="14"/>
      <c r="C2612" s="14"/>
      <c r="D2612" s="14"/>
      <c r="G2612" s="4" t="str">
        <f t="shared" si="160"/>
        <v/>
      </c>
      <c r="H2612" t="s">
        <v>24</v>
      </c>
      <c r="I2612">
        <v>0</v>
      </c>
      <c r="J2612" s="14"/>
      <c r="K2612">
        <v>0</v>
      </c>
      <c r="L2612" s="14"/>
      <c r="M2612" s="14">
        <f t="shared" si="161"/>
        <v>0</v>
      </c>
      <c r="N2612" s="5">
        <f t="shared" si="162"/>
        <v>0</v>
      </c>
      <c r="O2612" s="5" t="str">
        <f t="shared" si="163"/>
        <v/>
      </c>
    </row>
    <row r="2613" spans="2:15" x14ac:dyDescent="0.25">
      <c r="B2613" s="14"/>
      <c r="C2613" s="14"/>
      <c r="D2613" s="14"/>
      <c r="G2613" s="4" t="str">
        <f t="shared" si="160"/>
        <v/>
      </c>
      <c r="H2613" t="s">
        <v>24</v>
      </c>
      <c r="I2613">
        <v>0</v>
      </c>
      <c r="J2613" s="14"/>
      <c r="K2613">
        <v>0</v>
      </c>
      <c r="L2613" s="14"/>
      <c r="M2613" s="14">
        <f t="shared" si="161"/>
        <v>0</v>
      </c>
      <c r="N2613" s="5">
        <f t="shared" si="162"/>
        <v>0</v>
      </c>
      <c r="O2613" s="5" t="str">
        <f t="shared" si="163"/>
        <v/>
      </c>
    </row>
    <row r="2614" spans="2:15" x14ac:dyDescent="0.25">
      <c r="B2614" s="14"/>
      <c r="C2614" s="14"/>
      <c r="D2614" s="14"/>
      <c r="G2614" s="4" t="str">
        <f t="shared" si="160"/>
        <v/>
      </c>
      <c r="H2614" t="s">
        <v>24</v>
      </c>
      <c r="I2614">
        <v>0</v>
      </c>
      <c r="J2614" s="14"/>
      <c r="K2614">
        <v>0</v>
      </c>
      <c r="L2614" s="14"/>
      <c r="M2614" s="14">
        <f t="shared" si="161"/>
        <v>0</v>
      </c>
      <c r="N2614" s="5">
        <f t="shared" si="162"/>
        <v>0</v>
      </c>
      <c r="O2614" s="5" t="str">
        <f t="shared" si="163"/>
        <v/>
      </c>
    </row>
    <row r="2615" spans="2:15" x14ac:dyDescent="0.25">
      <c r="B2615" s="14"/>
      <c r="C2615" s="14"/>
      <c r="D2615" s="14"/>
      <c r="G2615" s="4" t="str">
        <f t="shared" si="160"/>
        <v/>
      </c>
      <c r="H2615" t="s">
        <v>24</v>
      </c>
      <c r="I2615">
        <v>0</v>
      </c>
      <c r="J2615" s="14"/>
      <c r="K2615">
        <v>0</v>
      </c>
      <c r="L2615" s="14"/>
      <c r="M2615" s="14">
        <f t="shared" si="161"/>
        <v>0</v>
      </c>
      <c r="N2615" s="5">
        <f t="shared" si="162"/>
        <v>0</v>
      </c>
      <c r="O2615" s="5" t="str">
        <f t="shared" si="163"/>
        <v/>
      </c>
    </row>
    <row r="2616" spans="2:15" x14ac:dyDescent="0.25">
      <c r="B2616" s="14"/>
      <c r="C2616" s="14"/>
      <c r="D2616" s="14"/>
      <c r="G2616" s="4" t="str">
        <f t="shared" si="160"/>
        <v/>
      </c>
      <c r="H2616" t="s">
        <v>24</v>
      </c>
      <c r="I2616">
        <v>0</v>
      </c>
      <c r="J2616" s="14"/>
      <c r="K2616">
        <v>0</v>
      </c>
      <c r="L2616" s="14"/>
      <c r="M2616" s="14">
        <f t="shared" si="161"/>
        <v>0</v>
      </c>
      <c r="N2616" s="5">
        <f t="shared" si="162"/>
        <v>0</v>
      </c>
      <c r="O2616" s="5" t="str">
        <f t="shared" si="163"/>
        <v/>
      </c>
    </row>
    <row r="2617" spans="2:15" x14ac:dyDescent="0.25">
      <c r="B2617" s="14"/>
      <c r="C2617" s="14"/>
      <c r="D2617" s="14"/>
      <c r="G2617" s="4" t="str">
        <f t="shared" si="160"/>
        <v/>
      </c>
      <c r="H2617" t="s">
        <v>24</v>
      </c>
      <c r="I2617">
        <v>0</v>
      </c>
      <c r="J2617" s="14"/>
      <c r="K2617">
        <v>0</v>
      </c>
      <c r="L2617" s="14"/>
      <c r="M2617" s="14">
        <f t="shared" si="161"/>
        <v>0</v>
      </c>
      <c r="N2617" s="5">
        <f t="shared" si="162"/>
        <v>0</v>
      </c>
      <c r="O2617" s="5" t="str">
        <f t="shared" si="163"/>
        <v/>
      </c>
    </row>
    <row r="2618" spans="2:15" x14ac:dyDescent="0.25">
      <c r="B2618" s="14"/>
      <c r="C2618" s="14"/>
      <c r="D2618" s="14"/>
      <c r="G2618" s="4" t="str">
        <f t="shared" si="160"/>
        <v/>
      </c>
      <c r="H2618" t="s">
        <v>24</v>
      </c>
      <c r="I2618">
        <v>0</v>
      </c>
      <c r="J2618" s="14"/>
      <c r="K2618">
        <v>0</v>
      </c>
      <c r="L2618" s="14"/>
      <c r="M2618" s="14">
        <f t="shared" si="161"/>
        <v>0</v>
      </c>
      <c r="N2618" s="5">
        <f t="shared" si="162"/>
        <v>0</v>
      </c>
      <c r="O2618" s="5" t="str">
        <f t="shared" si="163"/>
        <v/>
      </c>
    </row>
    <row r="2619" spans="2:15" x14ac:dyDescent="0.25">
      <c r="B2619" s="14"/>
      <c r="C2619" s="14"/>
      <c r="D2619" s="14"/>
      <c r="G2619" s="4" t="str">
        <f t="shared" si="160"/>
        <v/>
      </c>
      <c r="H2619" t="s">
        <v>24</v>
      </c>
      <c r="I2619">
        <v>0</v>
      </c>
      <c r="J2619" s="14"/>
      <c r="K2619">
        <v>0</v>
      </c>
      <c r="L2619" s="14"/>
      <c r="M2619" s="14">
        <f t="shared" si="161"/>
        <v>0</v>
      </c>
      <c r="N2619" s="5">
        <f t="shared" si="162"/>
        <v>0</v>
      </c>
      <c r="O2619" s="5" t="str">
        <f t="shared" si="163"/>
        <v/>
      </c>
    </row>
    <row r="2620" spans="2:15" x14ac:dyDescent="0.25">
      <c r="B2620" s="14"/>
      <c r="C2620" s="14"/>
      <c r="D2620" s="14"/>
      <c r="G2620" s="4" t="str">
        <f t="shared" si="160"/>
        <v/>
      </c>
      <c r="H2620" t="s">
        <v>24</v>
      </c>
      <c r="I2620">
        <v>0</v>
      </c>
      <c r="J2620" s="14"/>
      <c r="K2620">
        <v>0</v>
      </c>
      <c r="L2620" s="14"/>
      <c r="M2620" s="14">
        <f t="shared" si="161"/>
        <v>0</v>
      </c>
      <c r="N2620" s="5">
        <f t="shared" si="162"/>
        <v>0</v>
      </c>
      <c r="O2620" s="5" t="str">
        <f t="shared" si="163"/>
        <v/>
      </c>
    </row>
    <row r="2621" spans="2:15" x14ac:dyDescent="0.25">
      <c r="B2621" s="14"/>
      <c r="C2621" s="14"/>
      <c r="D2621" s="14"/>
      <c r="G2621" s="4" t="str">
        <f t="shared" si="160"/>
        <v/>
      </c>
      <c r="H2621" t="s">
        <v>24</v>
      </c>
      <c r="I2621">
        <v>0</v>
      </c>
      <c r="J2621" s="14"/>
      <c r="K2621">
        <v>0</v>
      </c>
      <c r="L2621" s="14"/>
      <c r="M2621" s="14">
        <f t="shared" si="161"/>
        <v>0</v>
      </c>
      <c r="N2621" s="5">
        <f t="shared" si="162"/>
        <v>0</v>
      </c>
      <c r="O2621" s="5" t="str">
        <f t="shared" si="163"/>
        <v/>
      </c>
    </row>
    <row r="2622" spans="2:15" x14ac:dyDescent="0.25">
      <c r="B2622" s="14"/>
      <c r="C2622" s="14"/>
      <c r="D2622" s="14"/>
      <c r="G2622" s="4" t="str">
        <f t="shared" si="160"/>
        <v/>
      </c>
      <c r="H2622" t="s">
        <v>24</v>
      </c>
      <c r="I2622">
        <v>0</v>
      </c>
      <c r="J2622" s="14"/>
      <c r="K2622">
        <v>0</v>
      </c>
      <c r="L2622" s="14"/>
      <c r="M2622" s="14">
        <f t="shared" si="161"/>
        <v>0</v>
      </c>
      <c r="N2622" s="5">
        <f t="shared" si="162"/>
        <v>0</v>
      </c>
      <c r="O2622" s="5" t="str">
        <f t="shared" si="163"/>
        <v/>
      </c>
    </row>
    <row r="2623" spans="2:15" x14ac:dyDescent="0.25">
      <c r="B2623" s="14"/>
      <c r="C2623" s="14"/>
      <c r="D2623" s="14"/>
      <c r="G2623" s="4" t="str">
        <f t="shared" si="160"/>
        <v/>
      </c>
      <c r="H2623" t="s">
        <v>24</v>
      </c>
      <c r="I2623">
        <v>0</v>
      </c>
      <c r="J2623" s="14"/>
      <c r="K2623">
        <v>0</v>
      </c>
      <c r="L2623" s="14"/>
      <c r="M2623" s="14">
        <f t="shared" si="161"/>
        <v>0</v>
      </c>
      <c r="N2623" s="5">
        <f t="shared" si="162"/>
        <v>0</v>
      </c>
      <c r="O2623" s="5" t="str">
        <f t="shared" si="163"/>
        <v/>
      </c>
    </row>
    <row r="2624" spans="2:15" x14ac:dyDescent="0.25">
      <c r="B2624" s="14"/>
      <c r="C2624" s="14"/>
      <c r="D2624" s="14"/>
      <c r="G2624" s="4" t="str">
        <f t="shared" si="160"/>
        <v/>
      </c>
      <c r="H2624" t="s">
        <v>24</v>
      </c>
      <c r="I2624">
        <v>0</v>
      </c>
      <c r="J2624" s="14"/>
      <c r="K2624">
        <v>0</v>
      </c>
      <c r="L2624" s="14"/>
      <c r="M2624" s="14">
        <f t="shared" si="161"/>
        <v>0</v>
      </c>
      <c r="N2624" s="5">
        <f t="shared" si="162"/>
        <v>0</v>
      </c>
      <c r="O2624" s="5" t="str">
        <f t="shared" si="163"/>
        <v/>
      </c>
    </row>
    <row r="2625" spans="2:15" x14ac:dyDescent="0.25">
      <c r="B2625" s="14"/>
      <c r="C2625" s="14"/>
      <c r="D2625" s="14"/>
      <c r="G2625" s="4" t="str">
        <f t="shared" si="160"/>
        <v/>
      </c>
      <c r="H2625" t="s">
        <v>24</v>
      </c>
      <c r="I2625">
        <v>0</v>
      </c>
      <c r="J2625" s="14"/>
      <c r="K2625">
        <v>0</v>
      </c>
      <c r="L2625" s="14"/>
      <c r="M2625" s="14">
        <f t="shared" si="161"/>
        <v>0</v>
      </c>
      <c r="N2625" s="5">
        <f t="shared" si="162"/>
        <v>0</v>
      </c>
      <c r="O2625" s="5" t="str">
        <f t="shared" si="163"/>
        <v/>
      </c>
    </row>
    <row r="2626" spans="2:15" x14ac:dyDescent="0.25">
      <c r="B2626" s="14"/>
      <c r="C2626" s="14"/>
      <c r="D2626" s="14"/>
      <c r="G2626" s="4" t="str">
        <f t="shared" si="160"/>
        <v/>
      </c>
      <c r="H2626" t="s">
        <v>24</v>
      </c>
      <c r="I2626">
        <v>0</v>
      </c>
      <c r="J2626" s="14"/>
      <c r="K2626">
        <v>0</v>
      </c>
      <c r="L2626" s="14"/>
      <c r="M2626" s="14">
        <f t="shared" si="161"/>
        <v>0</v>
      </c>
      <c r="N2626" s="5">
        <f t="shared" si="162"/>
        <v>0</v>
      </c>
      <c r="O2626" s="5" t="str">
        <f t="shared" si="163"/>
        <v/>
      </c>
    </row>
    <row r="2627" spans="2:15" x14ac:dyDescent="0.25">
      <c r="B2627" s="14"/>
      <c r="C2627" s="14"/>
      <c r="D2627" s="14"/>
      <c r="G2627" s="4" t="str">
        <f t="shared" si="160"/>
        <v/>
      </c>
      <c r="H2627" t="s">
        <v>24</v>
      </c>
      <c r="I2627">
        <v>0</v>
      </c>
      <c r="J2627" s="14"/>
      <c r="K2627">
        <v>0</v>
      </c>
      <c r="L2627" s="14"/>
      <c r="M2627" s="14">
        <f t="shared" si="161"/>
        <v>0</v>
      </c>
      <c r="N2627" s="5">
        <f t="shared" si="162"/>
        <v>0</v>
      </c>
      <c r="O2627" s="5" t="str">
        <f t="shared" si="163"/>
        <v/>
      </c>
    </row>
    <row r="2628" spans="2:15" x14ac:dyDescent="0.25">
      <c r="B2628" s="14"/>
      <c r="C2628" s="14"/>
      <c r="D2628" s="14"/>
      <c r="G2628" s="4" t="str">
        <f t="shared" si="160"/>
        <v/>
      </c>
      <c r="H2628" t="s">
        <v>24</v>
      </c>
      <c r="I2628">
        <v>0</v>
      </c>
      <c r="J2628" s="14"/>
      <c r="K2628">
        <v>0</v>
      </c>
      <c r="L2628" s="14"/>
      <c r="M2628" s="14">
        <f t="shared" si="161"/>
        <v>0</v>
      </c>
      <c r="N2628" s="5">
        <f t="shared" si="162"/>
        <v>0</v>
      </c>
      <c r="O2628" s="5" t="str">
        <f t="shared" si="163"/>
        <v/>
      </c>
    </row>
    <row r="2629" spans="2:15" x14ac:dyDescent="0.25">
      <c r="B2629" s="14"/>
      <c r="C2629" s="14"/>
      <c r="D2629" s="14"/>
      <c r="G2629" s="4" t="str">
        <f t="shared" si="160"/>
        <v/>
      </c>
      <c r="H2629" t="s">
        <v>24</v>
      </c>
      <c r="I2629">
        <v>0</v>
      </c>
      <c r="J2629" s="14"/>
      <c r="K2629">
        <v>0</v>
      </c>
      <c r="L2629" s="14"/>
      <c r="M2629" s="14">
        <f t="shared" si="161"/>
        <v>0</v>
      </c>
      <c r="N2629" s="5">
        <f t="shared" si="162"/>
        <v>0</v>
      </c>
      <c r="O2629" s="5" t="str">
        <f t="shared" si="163"/>
        <v/>
      </c>
    </row>
    <row r="2630" spans="2:15" x14ac:dyDescent="0.25">
      <c r="B2630" s="14"/>
      <c r="C2630" s="14"/>
      <c r="D2630" s="14"/>
      <c r="G2630" s="4" t="str">
        <f t="shared" ref="G2630:G2693" si="164">A2630&amp;F2630</f>
        <v/>
      </c>
      <c r="H2630" t="s">
        <v>24</v>
      </c>
      <c r="I2630">
        <v>0</v>
      </c>
      <c r="J2630" s="14"/>
      <c r="K2630">
        <v>0</v>
      </c>
      <c r="L2630" s="14"/>
      <c r="M2630" s="14">
        <f t="shared" ref="M2630:M2693" si="165">IF(I2630&gt;0,"Masukan unit konversi",0)</f>
        <v>0</v>
      </c>
      <c r="N2630" s="5">
        <f t="shared" ref="N2630:N2693" si="166">IF(I2630&gt;0,(I2630*M2630)+K2630,K2630)</f>
        <v>0</v>
      </c>
      <c r="O2630" s="5" t="str">
        <f t="shared" ref="O2630:O2693" si="167">IF(L2630&lt;&gt;"",L2630,"")</f>
        <v/>
      </c>
    </row>
    <row r="2631" spans="2:15" x14ac:dyDescent="0.25">
      <c r="B2631" s="14"/>
      <c r="C2631" s="14"/>
      <c r="D2631" s="14"/>
      <c r="G2631" s="4" t="str">
        <f t="shared" si="164"/>
        <v/>
      </c>
      <c r="H2631" t="s">
        <v>24</v>
      </c>
      <c r="I2631">
        <v>0</v>
      </c>
      <c r="J2631" s="14"/>
      <c r="K2631">
        <v>0</v>
      </c>
      <c r="L2631" s="14"/>
      <c r="M2631" s="14">
        <f t="shared" si="165"/>
        <v>0</v>
      </c>
      <c r="N2631" s="5">
        <f t="shared" si="166"/>
        <v>0</v>
      </c>
      <c r="O2631" s="5" t="str">
        <f t="shared" si="167"/>
        <v/>
      </c>
    </row>
    <row r="2632" spans="2:15" x14ac:dyDescent="0.25">
      <c r="B2632" s="14"/>
      <c r="C2632" s="14"/>
      <c r="D2632" s="14"/>
      <c r="G2632" s="4" t="str">
        <f t="shared" si="164"/>
        <v/>
      </c>
      <c r="H2632" t="s">
        <v>24</v>
      </c>
      <c r="I2632">
        <v>0</v>
      </c>
      <c r="J2632" s="14"/>
      <c r="K2632">
        <v>0</v>
      </c>
      <c r="L2632" s="14"/>
      <c r="M2632" s="14">
        <f t="shared" si="165"/>
        <v>0</v>
      </c>
      <c r="N2632" s="5">
        <f t="shared" si="166"/>
        <v>0</v>
      </c>
      <c r="O2632" s="5" t="str">
        <f t="shared" si="167"/>
        <v/>
      </c>
    </row>
    <row r="2633" spans="2:15" x14ac:dyDescent="0.25">
      <c r="B2633" s="14"/>
      <c r="C2633" s="14"/>
      <c r="D2633" s="14"/>
      <c r="G2633" s="4" t="str">
        <f t="shared" si="164"/>
        <v/>
      </c>
      <c r="H2633" t="s">
        <v>24</v>
      </c>
      <c r="I2633">
        <v>0</v>
      </c>
      <c r="J2633" s="14"/>
      <c r="K2633">
        <v>0</v>
      </c>
      <c r="L2633" s="14"/>
      <c r="M2633" s="14">
        <f t="shared" si="165"/>
        <v>0</v>
      </c>
      <c r="N2633" s="5">
        <f t="shared" si="166"/>
        <v>0</v>
      </c>
      <c r="O2633" s="5" t="str">
        <f t="shared" si="167"/>
        <v/>
      </c>
    </row>
    <row r="2634" spans="2:15" x14ac:dyDescent="0.25">
      <c r="B2634" s="14"/>
      <c r="C2634" s="14"/>
      <c r="D2634" s="14"/>
      <c r="G2634" s="4" t="str">
        <f t="shared" si="164"/>
        <v/>
      </c>
      <c r="H2634" t="s">
        <v>24</v>
      </c>
      <c r="I2634">
        <v>0</v>
      </c>
      <c r="J2634" s="14"/>
      <c r="K2634">
        <v>0</v>
      </c>
      <c r="L2634" s="14"/>
      <c r="M2634" s="14">
        <f t="shared" si="165"/>
        <v>0</v>
      </c>
      <c r="N2634" s="5">
        <f t="shared" si="166"/>
        <v>0</v>
      </c>
      <c r="O2634" s="5" t="str">
        <f t="shared" si="167"/>
        <v/>
      </c>
    </row>
    <row r="2635" spans="2:15" x14ac:dyDescent="0.25">
      <c r="B2635" s="14"/>
      <c r="C2635" s="14"/>
      <c r="D2635" s="14"/>
      <c r="G2635" s="4" t="str">
        <f t="shared" si="164"/>
        <v/>
      </c>
      <c r="H2635" t="s">
        <v>24</v>
      </c>
      <c r="I2635">
        <v>0</v>
      </c>
      <c r="J2635" s="14"/>
      <c r="K2635">
        <v>0</v>
      </c>
      <c r="L2635" s="14"/>
      <c r="M2635" s="14">
        <f t="shared" si="165"/>
        <v>0</v>
      </c>
      <c r="N2635" s="5">
        <f t="shared" si="166"/>
        <v>0</v>
      </c>
      <c r="O2635" s="5" t="str">
        <f t="shared" si="167"/>
        <v/>
      </c>
    </row>
    <row r="2636" spans="2:15" x14ac:dyDescent="0.25">
      <c r="B2636" s="14"/>
      <c r="C2636" s="14"/>
      <c r="D2636" s="14"/>
      <c r="G2636" s="4" t="str">
        <f t="shared" si="164"/>
        <v/>
      </c>
      <c r="H2636" t="s">
        <v>24</v>
      </c>
      <c r="I2636">
        <v>0</v>
      </c>
      <c r="J2636" s="14"/>
      <c r="K2636">
        <v>0</v>
      </c>
      <c r="L2636" s="14"/>
      <c r="M2636" s="14">
        <f t="shared" si="165"/>
        <v>0</v>
      </c>
      <c r="N2636" s="5">
        <f t="shared" si="166"/>
        <v>0</v>
      </c>
      <c r="O2636" s="5" t="str">
        <f t="shared" si="167"/>
        <v/>
      </c>
    </row>
    <row r="2637" spans="2:15" x14ac:dyDescent="0.25">
      <c r="B2637" s="14"/>
      <c r="C2637" s="14"/>
      <c r="D2637" s="14"/>
      <c r="G2637" s="4" t="str">
        <f t="shared" si="164"/>
        <v/>
      </c>
      <c r="H2637" t="s">
        <v>24</v>
      </c>
      <c r="I2637">
        <v>0</v>
      </c>
      <c r="J2637" s="14"/>
      <c r="K2637">
        <v>0</v>
      </c>
      <c r="L2637" s="14"/>
      <c r="M2637" s="14">
        <f t="shared" si="165"/>
        <v>0</v>
      </c>
      <c r="N2637" s="5">
        <f t="shared" si="166"/>
        <v>0</v>
      </c>
      <c r="O2637" s="5" t="str">
        <f t="shared" si="167"/>
        <v/>
      </c>
    </row>
    <row r="2638" spans="2:15" x14ac:dyDescent="0.25">
      <c r="B2638" s="14"/>
      <c r="C2638" s="14"/>
      <c r="D2638" s="14"/>
      <c r="G2638" s="4" t="str">
        <f t="shared" si="164"/>
        <v/>
      </c>
      <c r="H2638" t="s">
        <v>24</v>
      </c>
      <c r="I2638">
        <v>0</v>
      </c>
      <c r="J2638" s="14"/>
      <c r="K2638">
        <v>0</v>
      </c>
      <c r="L2638" s="14"/>
      <c r="M2638" s="14">
        <f t="shared" si="165"/>
        <v>0</v>
      </c>
      <c r="N2638" s="5">
        <f t="shared" si="166"/>
        <v>0</v>
      </c>
      <c r="O2638" s="5" t="str">
        <f t="shared" si="167"/>
        <v/>
      </c>
    </row>
    <row r="2639" spans="2:15" x14ac:dyDescent="0.25">
      <c r="B2639" s="14"/>
      <c r="C2639" s="14"/>
      <c r="D2639" s="14"/>
      <c r="G2639" s="4" t="str">
        <f t="shared" si="164"/>
        <v/>
      </c>
      <c r="H2639" t="s">
        <v>24</v>
      </c>
      <c r="I2639">
        <v>0</v>
      </c>
      <c r="J2639" s="14"/>
      <c r="K2639">
        <v>0</v>
      </c>
      <c r="L2639" s="14"/>
      <c r="M2639" s="14">
        <f t="shared" si="165"/>
        <v>0</v>
      </c>
      <c r="N2639" s="5">
        <f t="shared" si="166"/>
        <v>0</v>
      </c>
      <c r="O2639" s="5" t="str">
        <f t="shared" si="167"/>
        <v/>
      </c>
    </row>
    <row r="2640" spans="2:15" x14ac:dyDescent="0.25">
      <c r="B2640" s="14"/>
      <c r="C2640" s="14"/>
      <c r="D2640" s="14"/>
      <c r="G2640" s="4" t="str">
        <f t="shared" si="164"/>
        <v/>
      </c>
      <c r="H2640" t="s">
        <v>24</v>
      </c>
      <c r="I2640">
        <v>0</v>
      </c>
      <c r="J2640" s="14"/>
      <c r="K2640">
        <v>0</v>
      </c>
      <c r="L2640" s="14"/>
      <c r="M2640" s="14">
        <f t="shared" si="165"/>
        <v>0</v>
      </c>
      <c r="N2640" s="5">
        <f t="shared" si="166"/>
        <v>0</v>
      </c>
      <c r="O2640" s="5" t="str">
        <f t="shared" si="167"/>
        <v/>
      </c>
    </row>
    <row r="2641" spans="2:15" x14ac:dyDescent="0.25">
      <c r="B2641" s="14"/>
      <c r="C2641" s="14"/>
      <c r="D2641" s="14"/>
      <c r="G2641" s="4" t="str">
        <f t="shared" si="164"/>
        <v/>
      </c>
      <c r="H2641" t="s">
        <v>24</v>
      </c>
      <c r="I2641">
        <v>0</v>
      </c>
      <c r="J2641" s="14"/>
      <c r="K2641">
        <v>0</v>
      </c>
      <c r="L2641" s="14"/>
      <c r="M2641" s="14">
        <f t="shared" si="165"/>
        <v>0</v>
      </c>
      <c r="N2641" s="5">
        <f t="shared" si="166"/>
        <v>0</v>
      </c>
      <c r="O2641" s="5" t="str">
        <f t="shared" si="167"/>
        <v/>
      </c>
    </row>
    <row r="2642" spans="2:15" x14ac:dyDescent="0.25">
      <c r="B2642" s="14"/>
      <c r="C2642" s="14"/>
      <c r="D2642" s="14"/>
      <c r="G2642" s="4" t="str">
        <f t="shared" si="164"/>
        <v/>
      </c>
      <c r="H2642" t="s">
        <v>24</v>
      </c>
      <c r="I2642">
        <v>0</v>
      </c>
      <c r="J2642" s="14"/>
      <c r="K2642">
        <v>0</v>
      </c>
      <c r="L2642" s="14"/>
      <c r="M2642" s="14">
        <f t="shared" si="165"/>
        <v>0</v>
      </c>
      <c r="N2642" s="5">
        <f t="shared" si="166"/>
        <v>0</v>
      </c>
      <c r="O2642" s="5" t="str">
        <f t="shared" si="167"/>
        <v/>
      </c>
    </row>
    <row r="2643" spans="2:15" x14ac:dyDescent="0.25">
      <c r="B2643" s="14"/>
      <c r="C2643" s="14"/>
      <c r="D2643" s="14"/>
      <c r="G2643" s="4" t="str">
        <f t="shared" si="164"/>
        <v/>
      </c>
      <c r="H2643" t="s">
        <v>24</v>
      </c>
      <c r="I2643">
        <v>0</v>
      </c>
      <c r="J2643" s="14"/>
      <c r="K2643">
        <v>0</v>
      </c>
      <c r="L2643" s="14"/>
      <c r="M2643" s="14">
        <f t="shared" si="165"/>
        <v>0</v>
      </c>
      <c r="N2643" s="5">
        <f t="shared" si="166"/>
        <v>0</v>
      </c>
      <c r="O2643" s="5" t="str">
        <f t="shared" si="167"/>
        <v/>
      </c>
    </row>
    <row r="2644" spans="2:15" x14ac:dyDescent="0.25">
      <c r="B2644" s="14"/>
      <c r="C2644" s="14"/>
      <c r="D2644" s="14"/>
      <c r="G2644" s="4" t="str">
        <f t="shared" si="164"/>
        <v/>
      </c>
      <c r="H2644" t="s">
        <v>24</v>
      </c>
      <c r="I2644">
        <v>0</v>
      </c>
      <c r="J2644" s="14"/>
      <c r="K2644">
        <v>0</v>
      </c>
      <c r="L2644" s="14"/>
      <c r="M2644" s="14">
        <f t="shared" si="165"/>
        <v>0</v>
      </c>
      <c r="N2644" s="5">
        <f t="shared" si="166"/>
        <v>0</v>
      </c>
      <c r="O2644" s="5" t="str">
        <f t="shared" si="167"/>
        <v/>
      </c>
    </row>
    <row r="2645" spans="2:15" x14ac:dyDescent="0.25">
      <c r="B2645" s="14"/>
      <c r="C2645" s="14"/>
      <c r="D2645" s="14"/>
      <c r="G2645" s="4" t="str">
        <f t="shared" si="164"/>
        <v/>
      </c>
      <c r="H2645" t="s">
        <v>24</v>
      </c>
      <c r="I2645">
        <v>0</v>
      </c>
      <c r="J2645" s="14"/>
      <c r="K2645">
        <v>0</v>
      </c>
      <c r="L2645" s="14"/>
      <c r="M2645" s="14">
        <f t="shared" si="165"/>
        <v>0</v>
      </c>
      <c r="N2645" s="5">
        <f t="shared" si="166"/>
        <v>0</v>
      </c>
      <c r="O2645" s="5" t="str">
        <f t="shared" si="167"/>
        <v/>
      </c>
    </row>
    <row r="2646" spans="2:15" x14ac:dyDescent="0.25">
      <c r="B2646" s="14"/>
      <c r="C2646" s="14"/>
      <c r="D2646" s="14"/>
      <c r="G2646" s="4" t="str">
        <f t="shared" si="164"/>
        <v/>
      </c>
      <c r="H2646" t="s">
        <v>24</v>
      </c>
      <c r="I2646">
        <v>0</v>
      </c>
      <c r="J2646" s="14"/>
      <c r="K2646">
        <v>0</v>
      </c>
      <c r="L2646" s="14"/>
      <c r="M2646" s="14">
        <f t="shared" si="165"/>
        <v>0</v>
      </c>
      <c r="N2646" s="5">
        <f t="shared" si="166"/>
        <v>0</v>
      </c>
      <c r="O2646" s="5" t="str">
        <f t="shared" si="167"/>
        <v/>
      </c>
    </row>
    <row r="2647" spans="2:15" x14ac:dyDescent="0.25">
      <c r="B2647" s="14"/>
      <c r="C2647" s="14"/>
      <c r="D2647" s="14"/>
      <c r="G2647" s="4" t="str">
        <f t="shared" si="164"/>
        <v/>
      </c>
      <c r="H2647" t="s">
        <v>24</v>
      </c>
      <c r="I2647">
        <v>0</v>
      </c>
      <c r="J2647" s="14"/>
      <c r="K2647">
        <v>0</v>
      </c>
      <c r="L2647" s="14"/>
      <c r="M2647" s="14">
        <f t="shared" si="165"/>
        <v>0</v>
      </c>
      <c r="N2647" s="5">
        <f t="shared" si="166"/>
        <v>0</v>
      </c>
      <c r="O2647" s="5" t="str">
        <f t="shared" si="167"/>
        <v/>
      </c>
    </row>
    <row r="2648" spans="2:15" x14ac:dyDescent="0.25">
      <c r="B2648" s="14"/>
      <c r="C2648" s="14"/>
      <c r="D2648" s="14"/>
      <c r="G2648" s="4" t="str">
        <f t="shared" si="164"/>
        <v/>
      </c>
      <c r="H2648" t="s">
        <v>24</v>
      </c>
      <c r="I2648">
        <v>0</v>
      </c>
      <c r="J2648" s="14"/>
      <c r="K2648">
        <v>0</v>
      </c>
      <c r="L2648" s="14"/>
      <c r="M2648" s="14">
        <f t="shared" si="165"/>
        <v>0</v>
      </c>
      <c r="N2648" s="5">
        <f t="shared" si="166"/>
        <v>0</v>
      </c>
      <c r="O2648" s="5" t="str">
        <f t="shared" si="167"/>
        <v/>
      </c>
    </row>
    <row r="2649" spans="2:15" x14ac:dyDescent="0.25">
      <c r="B2649" s="14"/>
      <c r="C2649" s="14"/>
      <c r="D2649" s="14"/>
      <c r="G2649" s="4" t="str">
        <f t="shared" si="164"/>
        <v/>
      </c>
      <c r="H2649" t="s">
        <v>24</v>
      </c>
      <c r="I2649">
        <v>0</v>
      </c>
      <c r="J2649" s="14"/>
      <c r="K2649">
        <v>0</v>
      </c>
      <c r="L2649" s="14"/>
      <c r="M2649" s="14">
        <f t="shared" si="165"/>
        <v>0</v>
      </c>
      <c r="N2649" s="5">
        <f t="shared" si="166"/>
        <v>0</v>
      </c>
      <c r="O2649" s="5" t="str">
        <f t="shared" si="167"/>
        <v/>
      </c>
    </row>
    <row r="2650" spans="2:15" x14ac:dyDescent="0.25">
      <c r="B2650" s="14"/>
      <c r="C2650" s="14"/>
      <c r="D2650" s="14"/>
      <c r="G2650" s="4" t="str">
        <f t="shared" si="164"/>
        <v/>
      </c>
      <c r="H2650" t="s">
        <v>24</v>
      </c>
      <c r="I2650">
        <v>0</v>
      </c>
      <c r="J2650" s="14"/>
      <c r="K2650">
        <v>0</v>
      </c>
      <c r="L2650" s="14"/>
      <c r="M2650" s="14">
        <f t="shared" si="165"/>
        <v>0</v>
      </c>
      <c r="N2650" s="5">
        <f t="shared" si="166"/>
        <v>0</v>
      </c>
      <c r="O2650" s="5" t="str">
        <f t="shared" si="167"/>
        <v/>
      </c>
    </row>
    <row r="2651" spans="2:15" x14ac:dyDescent="0.25">
      <c r="B2651" s="14"/>
      <c r="C2651" s="14"/>
      <c r="D2651" s="14"/>
      <c r="G2651" s="4" t="str">
        <f t="shared" si="164"/>
        <v/>
      </c>
      <c r="H2651" t="s">
        <v>24</v>
      </c>
      <c r="I2651">
        <v>0</v>
      </c>
      <c r="J2651" s="14"/>
      <c r="K2651">
        <v>0</v>
      </c>
      <c r="L2651" s="14"/>
      <c r="M2651" s="14">
        <f t="shared" si="165"/>
        <v>0</v>
      </c>
      <c r="N2651" s="5">
        <f t="shared" si="166"/>
        <v>0</v>
      </c>
      <c r="O2651" s="5" t="str">
        <f t="shared" si="167"/>
        <v/>
      </c>
    </row>
    <row r="2652" spans="2:15" x14ac:dyDescent="0.25">
      <c r="B2652" s="14"/>
      <c r="C2652" s="14"/>
      <c r="D2652" s="14"/>
      <c r="G2652" s="4" t="str">
        <f t="shared" si="164"/>
        <v/>
      </c>
      <c r="H2652" t="s">
        <v>24</v>
      </c>
      <c r="I2652">
        <v>0</v>
      </c>
      <c r="J2652" s="14"/>
      <c r="K2652">
        <v>0</v>
      </c>
      <c r="L2652" s="14"/>
      <c r="M2652" s="14">
        <f t="shared" si="165"/>
        <v>0</v>
      </c>
      <c r="N2652" s="5">
        <f t="shared" si="166"/>
        <v>0</v>
      </c>
      <c r="O2652" s="5" t="str">
        <f t="shared" si="167"/>
        <v/>
      </c>
    </row>
    <row r="2653" spans="2:15" x14ac:dyDescent="0.25">
      <c r="B2653" s="14"/>
      <c r="C2653" s="14"/>
      <c r="D2653" s="14"/>
      <c r="G2653" s="4" t="str">
        <f t="shared" si="164"/>
        <v/>
      </c>
      <c r="H2653" t="s">
        <v>24</v>
      </c>
      <c r="I2653">
        <v>0</v>
      </c>
      <c r="J2653" s="14"/>
      <c r="K2653">
        <v>0</v>
      </c>
      <c r="L2653" s="14"/>
      <c r="M2653" s="14">
        <f t="shared" si="165"/>
        <v>0</v>
      </c>
      <c r="N2653" s="5">
        <f t="shared" si="166"/>
        <v>0</v>
      </c>
      <c r="O2653" s="5" t="str">
        <f t="shared" si="167"/>
        <v/>
      </c>
    </row>
    <row r="2654" spans="2:15" x14ac:dyDescent="0.25">
      <c r="B2654" s="14"/>
      <c r="C2654" s="14"/>
      <c r="D2654" s="14"/>
      <c r="G2654" s="4" t="str">
        <f t="shared" si="164"/>
        <v/>
      </c>
      <c r="H2654" t="s">
        <v>24</v>
      </c>
      <c r="I2654">
        <v>0</v>
      </c>
      <c r="J2654" s="14"/>
      <c r="K2654">
        <v>0</v>
      </c>
      <c r="L2654" s="14"/>
      <c r="M2654" s="14">
        <f t="shared" si="165"/>
        <v>0</v>
      </c>
      <c r="N2654" s="5">
        <f t="shared" si="166"/>
        <v>0</v>
      </c>
      <c r="O2654" s="5" t="str">
        <f t="shared" si="167"/>
        <v/>
      </c>
    </row>
    <row r="2655" spans="2:15" x14ac:dyDescent="0.25">
      <c r="B2655" s="14"/>
      <c r="C2655" s="14"/>
      <c r="D2655" s="14"/>
      <c r="G2655" s="4" t="str">
        <f t="shared" si="164"/>
        <v/>
      </c>
      <c r="H2655" t="s">
        <v>24</v>
      </c>
      <c r="I2655">
        <v>0</v>
      </c>
      <c r="J2655" s="14"/>
      <c r="K2655">
        <v>0</v>
      </c>
      <c r="L2655" s="14"/>
      <c r="M2655" s="14">
        <f t="shared" si="165"/>
        <v>0</v>
      </c>
      <c r="N2655" s="5">
        <f t="shared" si="166"/>
        <v>0</v>
      </c>
      <c r="O2655" s="5" t="str">
        <f t="shared" si="167"/>
        <v/>
      </c>
    </row>
    <row r="2656" spans="2:15" x14ac:dyDescent="0.25">
      <c r="B2656" s="14"/>
      <c r="C2656" s="14"/>
      <c r="D2656" s="14"/>
      <c r="G2656" s="4" t="str">
        <f t="shared" si="164"/>
        <v/>
      </c>
      <c r="H2656" t="s">
        <v>24</v>
      </c>
      <c r="I2656">
        <v>0</v>
      </c>
      <c r="J2656" s="14"/>
      <c r="K2656">
        <v>0</v>
      </c>
      <c r="L2656" s="14"/>
      <c r="M2656" s="14">
        <f t="shared" si="165"/>
        <v>0</v>
      </c>
      <c r="N2656" s="5">
        <f t="shared" si="166"/>
        <v>0</v>
      </c>
      <c r="O2656" s="5" t="str">
        <f t="shared" si="167"/>
        <v/>
      </c>
    </row>
    <row r="2657" spans="2:15" x14ac:dyDescent="0.25">
      <c r="B2657" s="14"/>
      <c r="C2657" s="14"/>
      <c r="D2657" s="14"/>
      <c r="G2657" s="4" t="str">
        <f t="shared" si="164"/>
        <v/>
      </c>
      <c r="H2657" t="s">
        <v>24</v>
      </c>
      <c r="I2657">
        <v>0</v>
      </c>
      <c r="J2657" s="14"/>
      <c r="K2657">
        <v>0</v>
      </c>
      <c r="L2657" s="14"/>
      <c r="M2657" s="14">
        <f t="shared" si="165"/>
        <v>0</v>
      </c>
      <c r="N2657" s="5">
        <f t="shared" si="166"/>
        <v>0</v>
      </c>
      <c r="O2657" s="5" t="str">
        <f t="shared" si="167"/>
        <v/>
      </c>
    </row>
    <row r="2658" spans="2:15" x14ac:dyDescent="0.25">
      <c r="B2658" s="14"/>
      <c r="C2658" s="14"/>
      <c r="D2658" s="14"/>
      <c r="G2658" s="4" t="str">
        <f t="shared" si="164"/>
        <v/>
      </c>
      <c r="H2658" t="s">
        <v>24</v>
      </c>
      <c r="I2658">
        <v>0</v>
      </c>
      <c r="J2658" s="14"/>
      <c r="K2658">
        <v>0</v>
      </c>
      <c r="L2658" s="14"/>
      <c r="M2658" s="14">
        <f t="shared" si="165"/>
        <v>0</v>
      </c>
      <c r="N2658" s="5">
        <f t="shared" si="166"/>
        <v>0</v>
      </c>
      <c r="O2658" s="5" t="str">
        <f t="shared" si="167"/>
        <v/>
      </c>
    </row>
    <row r="2659" spans="2:15" x14ac:dyDescent="0.25">
      <c r="B2659" s="14"/>
      <c r="C2659" s="14"/>
      <c r="D2659" s="14"/>
      <c r="G2659" s="4" t="str">
        <f t="shared" si="164"/>
        <v/>
      </c>
      <c r="H2659" t="s">
        <v>24</v>
      </c>
      <c r="I2659">
        <v>0</v>
      </c>
      <c r="J2659" s="14"/>
      <c r="K2659">
        <v>0</v>
      </c>
      <c r="L2659" s="14"/>
      <c r="M2659" s="14">
        <f t="shared" si="165"/>
        <v>0</v>
      </c>
      <c r="N2659" s="5">
        <f t="shared" si="166"/>
        <v>0</v>
      </c>
      <c r="O2659" s="5" t="str">
        <f t="shared" si="167"/>
        <v/>
      </c>
    </row>
    <row r="2660" spans="2:15" x14ac:dyDescent="0.25">
      <c r="B2660" s="14"/>
      <c r="C2660" s="14"/>
      <c r="D2660" s="14"/>
      <c r="G2660" s="4" t="str">
        <f t="shared" si="164"/>
        <v/>
      </c>
      <c r="H2660" t="s">
        <v>24</v>
      </c>
      <c r="I2660">
        <v>0</v>
      </c>
      <c r="J2660" s="14"/>
      <c r="K2660">
        <v>0</v>
      </c>
      <c r="L2660" s="14"/>
      <c r="M2660" s="14">
        <f t="shared" si="165"/>
        <v>0</v>
      </c>
      <c r="N2660" s="5">
        <f t="shared" si="166"/>
        <v>0</v>
      </c>
      <c r="O2660" s="5" t="str">
        <f t="shared" si="167"/>
        <v/>
      </c>
    </row>
    <row r="2661" spans="2:15" x14ac:dyDescent="0.25">
      <c r="B2661" s="14"/>
      <c r="C2661" s="14"/>
      <c r="D2661" s="14"/>
      <c r="G2661" s="4" t="str">
        <f t="shared" si="164"/>
        <v/>
      </c>
      <c r="H2661" t="s">
        <v>24</v>
      </c>
      <c r="I2661">
        <v>0</v>
      </c>
      <c r="J2661" s="14"/>
      <c r="K2661">
        <v>0</v>
      </c>
      <c r="L2661" s="14"/>
      <c r="M2661" s="14">
        <f t="shared" si="165"/>
        <v>0</v>
      </c>
      <c r="N2661" s="5">
        <f t="shared" si="166"/>
        <v>0</v>
      </c>
      <c r="O2661" s="5" t="str">
        <f t="shared" si="167"/>
        <v/>
      </c>
    </row>
    <row r="2662" spans="2:15" x14ac:dyDescent="0.25">
      <c r="B2662" s="14"/>
      <c r="C2662" s="14"/>
      <c r="D2662" s="14"/>
      <c r="G2662" s="4" t="str">
        <f t="shared" si="164"/>
        <v/>
      </c>
      <c r="H2662" t="s">
        <v>24</v>
      </c>
      <c r="I2662">
        <v>0</v>
      </c>
      <c r="J2662" s="14"/>
      <c r="K2662">
        <v>0</v>
      </c>
      <c r="L2662" s="14"/>
      <c r="M2662" s="14">
        <f t="shared" si="165"/>
        <v>0</v>
      </c>
      <c r="N2662" s="5">
        <f t="shared" si="166"/>
        <v>0</v>
      </c>
      <c r="O2662" s="5" t="str">
        <f t="shared" si="167"/>
        <v/>
      </c>
    </row>
    <row r="2663" spans="2:15" x14ac:dyDescent="0.25">
      <c r="B2663" s="14"/>
      <c r="C2663" s="14"/>
      <c r="D2663" s="14"/>
      <c r="G2663" s="4" t="str">
        <f t="shared" si="164"/>
        <v/>
      </c>
      <c r="H2663" t="s">
        <v>24</v>
      </c>
      <c r="I2663">
        <v>0</v>
      </c>
      <c r="J2663" s="14"/>
      <c r="K2663">
        <v>0</v>
      </c>
      <c r="L2663" s="14"/>
      <c r="M2663" s="14">
        <f t="shared" si="165"/>
        <v>0</v>
      </c>
      <c r="N2663" s="5">
        <f t="shared" si="166"/>
        <v>0</v>
      </c>
      <c r="O2663" s="5" t="str">
        <f t="shared" si="167"/>
        <v/>
      </c>
    </row>
    <row r="2664" spans="2:15" x14ac:dyDescent="0.25">
      <c r="B2664" s="14"/>
      <c r="C2664" s="14"/>
      <c r="D2664" s="14"/>
      <c r="G2664" s="4" t="str">
        <f t="shared" si="164"/>
        <v/>
      </c>
      <c r="H2664" t="s">
        <v>24</v>
      </c>
      <c r="I2664">
        <v>0</v>
      </c>
      <c r="J2664" s="14"/>
      <c r="K2664">
        <v>0</v>
      </c>
      <c r="L2664" s="14"/>
      <c r="M2664" s="14">
        <f t="shared" si="165"/>
        <v>0</v>
      </c>
      <c r="N2664" s="5">
        <f t="shared" si="166"/>
        <v>0</v>
      </c>
      <c r="O2664" s="5" t="str">
        <f t="shared" si="167"/>
        <v/>
      </c>
    </row>
    <row r="2665" spans="2:15" x14ac:dyDescent="0.25">
      <c r="B2665" s="14"/>
      <c r="C2665" s="14"/>
      <c r="D2665" s="14"/>
      <c r="G2665" s="4" t="str">
        <f t="shared" si="164"/>
        <v/>
      </c>
      <c r="H2665" t="s">
        <v>24</v>
      </c>
      <c r="I2665">
        <v>0</v>
      </c>
      <c r="J2665" s="14"/>
      <c r="K2665">
        <v>0</v>
      </c>
      <c r="L2665" s="14"/>
      <c r="M2665" s="14">
        <f t="shared" si="165"/>
        <v>0</v>
      </c>
      <c r="N2665" s="5">
        <f t="shared" si="166"/>
        <v>0</v>
      </c>
      <c r="O2665" s="5" t="str">
        <f t="shared" si="167"/>
        <v/>
      </c>
    </row>
    <row r="2666" spans="2:15" x14ac:dyDescent="0.25">
      <c r="B2666" s="14"/>
      <c r="C2666" s="14"/>
      <c r="D2666" s="14"/>
      <c r="G2666" s="4" t="str">
        <f t="shared" si="164"/>
        <v/>
      </c>
      <c r="H2666" t="s">
        <v>24</v>
      </c>
      <c r="I2666">
        <v>0</v>
      </c>
      <c r="J2666" s="14"/>
      <c r="K2666">
        <v>0</v>
      </c>
      <c r="L2666" s="14"/>
      <c r="M2666" s="14">
        <f t="shared" si="165"/>
        <v>0</v>
      </c>
      <c r="N2666" s="5">
        <f t="shared" si="166"/>
        <v>0</v>
      </c>
      <c r="O2666" s="5" t="str">
        <f t="shared" si="167"/>
        <v/>
      </c>
    </row>
    <row r="2667" spans="2:15" x14ac:dyDescent="0.25">
      <c r="B2667" s="14"/>
      <c r="C2667" s="14"/>
      <c r="D2667" s="14"/>
      <c r="G2667" s="4" t="str">
        <f t="shared" si="164"/>
        <v/>
      </c>
      <c r="H2667" t="s">
        <v>24</v>
      </c>
      <c r="I2667">
        <v>0</v>
      </c>
      <c r="J2667" s="14"/>
      <c r="K2667">
        <v>0</v>
      </c>
      <c r="L2667" s="14"/>
      <c r="M2667" s="14">
        <f t="shared" si="165"/>
        <v>0</v>
      </c>
      <c r="N2667" s="5">
        <f t="shared" si="166"/>
        <v>0</v>
      </c>
      <c r="O2667" s="5" t="str">
        <f t="shared" si="167"/>
        <v/>
      </c>
    </row>
    <row r="2668" spans="2:15" x14ac:dyDescent="0.25">
      <c r="B2668" s="14"/>
      <c r="C2668" s="14"/>
      <c r="D2668" s="14"/>
      <c r="G2668" s="4" t="str">
        <f t="shared" si="164"/>
        <v/>
      </c>
      <c r="H2668" t="s">
        <v>24</v>
      </c>
      <c r="I2668">
        <v>0</v>
      </c>
      <c r="J2668" s="14"/>
      <c r="K2668">
        <v>0</v>
      </c>
      <c r="L2668" s="14"/>
      <c r="M2668" s="14">
        <f t="shared" si="165"/>
        <v>0</v>
      </c>
      <c r="N2668" s="5">
        <f t="shared" si="166"/>
        <v>0</v>
      </c>
      <c r="O2668" s="5" t="str">
        <f t="shared" si="167"/>
        <v/>
      </c>
    </row>
    <row r="2669" spans="2:15" x14ac:dyDescent="0.25">
      <c r="B2669" s="14"/>
      <c r="C2669" s="14"/>
      <c r="D2669" s="14"/>
      <c r="G2669" s="4" t="str">
        <f t="shared" si="164"/>
        <v/>
      </c>
      <c r="H2669" t="s">
        <v>24</v>
      </c>
      <c r="I2669">
        <v>0</v>
      </c>
      <c r="J2669" s="14"/>
      <c r="K2669">
        <v>0</v>
      </c>
      <c r="L2669" s="14"/>
      <c r="M2669" s="14">
        <f t="shared" si="165"/>
        <v>0</v>
      </c>
      <c r="N2669" s="5">
        <f t="shared" si="166"/>
        <v>0</v>
      </c>
      <c r="O2669" s="5" t="str">
        <f t="shared" si="167"/>
        <v/>
      </c>
    </row>
    <row r="2670" spans="2:15" x14ac:dyDescent="0.25">
      <c r="B2670" s="14"/>
      <c r="C2670" s="14"/>
      <c r="D2670" s="14"/>
      <c r="G2670" s="4" t="str">
        <f t="shared" si="164"/>
        <v/>
      </c>
      <c r="H2670" t="s">
        <v>24</v>
      </c>
      <c r="I2670">
        <v>0</v>
      </c>
      <c r="J2670" s="14"/>
      <c r="K2670">
        <v>0</v>
      </c>
      <c r="L2670" s="14"/>
      <c r="M2670" s="14">
        <f t="shared" si="165"/>
        <v>0</v>
      </c>
      <c r="N2670" s="5">
        <f t="shared" si="166"/>
        <v>0</v>
      </c>
      <c r="O2670" s="5" t="str">
        <f t="shared" si="167"/>
        <v/>
      </c>
    </row>
    <row r="2671" spans="2:15" x14ac:dyDescent="0.25">
      <c r="B2671" s="14"/>
      <c r="C2671" s="14"/>
      <c r="D2671" s="14"/>
      <c r="G2671" s="4" t="str">
        <f t="shared" si="164"/>
        <v/>
      </c>
      <c r="H2671" t="s">
        <v>24</v>
      </c>
      <c r="I2671">
        <v>0</v>
      </c>
      <c r="J2671" s="14"/>
      <c r="K2671">
        <v>0</v>
      </c>
      <c r="L2671" s="14"/>
      <c r="M2671" s="14">
        <f t="shared" si="165"/>
        <v>0</v>
      </c>
      <c r="N2671" s="5">
        <f t="shared" si="166"/>
        <v>0</v>
      </c>
      <c r="O2671" s="5" t="str">
        <f t="shared" si="167"/>
        <v/>
      </c>
    </row>
    <row r="2672" spans="2:15" x14ac:dyDescent="0.25">
      <c r="B2672" s="14"/>
      <c r="C2672" s="14"/>
      <c r="D2672" s="14"/>
      <c r="G2672" s="4" t="str">
        <f t="shared" si="164"/>
        <v/>
      </c>
      <c r="H2672" t="s">
        <v>24</v>
      </c>
      <c r="I2672">
        <v>0</v>
      </c>
      <c r="J2672" s="14"/>
      <c r="K2672">
        <v>0</v>
      </c>
      <c r="L2672" s="14"/>
      <c r="M2672" s="14">
        <f t="shared" si="165"/>
        <v>0</v>
      </c>
      <c r="N2672" s="5">
        <f t="shared" si="166"/>
        <v>0</v>
      </c>
      <c r="O2672" s="5" t="str">
        <f t="shared" si="167"/>
        <v/>
      </c>
    </row>
    <row r="2673" spans="2:15" x14ac:dyDescent="0.25">
      <c r="B2673" s="14"/>
      <c r="C2673" s="14"/>
      <c r="D2673" s="14"/>
      <c r="G2673" s="4" t="str">
        <f t="shared" si="164"/>
        <v/>
      </c>
      <c r="H2673" t="s">
        <v>24</v>
      </c>
      <c r="I2673">
        <v>0</v>
      </c>
      <c r="J2673" s="14"/>
      <c r="K2673">
        <v>0</v>
      </c>
      <c r="L2673" s="14"/>
      <c r="M2673" s="14">
        <f t="shared" si="165"/>
        <v>0</v>
      </c>
      <c r="N2673" s="5">
        <f t="shared" si="166"/>
        <v>0</v>
      </c>
      <c r="O2673" s="5" t="str">
        <f t="shared" si="167"/>
        <v/>
      </c>
    </row>
    <row r="2674" spans="2:15" x14ac:dyDescent="0.25">
      <c r="B2674" s="14"/>
      <c r="C2674" s="14"/>
      <c r="D2674" s="14"/>
      <c r="G2674" s="4" t="str">
        <f t="shared" si="164"/>
        <v/>
      </c>
      <c r="H2674" t="s">
        <v>24</v>
      </c>
      <c r="I2674">
        <v>0</v>
      </c>
      <c r="J2674" s="14"/>
      <c r="K2674">
        <v>0</v>
      </c>
      <c r="L2674" s="14"/>
      <c r="M2674" s="14">
        <f t="shared" si="165"/>
        <v>0</v>
      </c>
      <c r="N2674" s="5">
        <f t="shared" si="166"/>
        <v>0</v>
      </c>
      <c r="O2674" s="5" t="str">
        <f t="shared" si="167"/>
        <v/>
      </c>
    </row>
    <row r="2675" spans="2:15" x14ac:dyDescent="0.25">
      <c r="B2675" s="14"/>
      <c r="C2675" s="14"/>
      <c r="D2675" s="14"/>
      <c r="G2675" s="4" t="str">
        <f t="shared" si="164"/>
        <v/>
      </c>
      <c r="H2675" t="s">
        <v>24</v>
      </c>
      <c r="I2675">
        <v>0</v>
      </c>
      <c r="J2675" s="14"/>
      <c r="K2675">
        <v>0</v>
      </c>
      <c r="L2675" s="14"/>
      <c r="M2675" s="14">
        <f t="shared" si="165"/>
        <v>0</v>
      </c>
      <c r="N2675" s="5">
        <f t="shared" si="166"/>
        <v>0</v>
      </c>
      <c r="O2675" s="5" t="str">
        <f t="shared" si="167"/>
        <v/>
      </c>
    </row>
    <row r="2676" spans="2:15" x14ac:dyDescent="0.25">
      <c r="B2676" s="14"/>
      <c r="C2676" s="14"/>
      <c r="D2676" s="14"/>
      <c r="G2676" s="4" t="str">
        <f t="shared" si="164"/>
        <v/>
      </c>
      <c r="H2676" t="s">
        <v>24</v>
      </c>
      <c r="I2676">
        <v>0</v>
      </c>
      <c r="J2676" s="14"/>
      <c r="K2676">
        <v>0</v>
      </c>
      <c r="L2676" s="14"/>
      <c r="M2676" s="14">
        <f t="shared" si="165"/>
        <v>0</v>
      </c>
      <c r="N2676" s="5">
        <f t="shared" si="166"/>
        <v>0</v>
      </c>
      <c r="O2676" s="5" t="str">
        <f t="shared" si="167"/>
        <v/>
      </c>
    </row>
    <row r="2677" spans="2:15" x14ac:dyDescent="0.25">
      <c r="B2677" s="14"/>
      <c r="C2677" s="14"/>
      <c r="D2677" s="14"/>
      <c r="G2677" s="4" t="str">
        <f t="shared" si="164"/>
        <v/>
      </c>
      <c r="H2677" t="s">
        <v>24</v>
      </c>
      <c r="I2677">
        <v>0</v>
      </c>
      <c r="J2677" s="14"/>
      <c r="K2677">
        <v>0</v>
      </c>
      <c r="L2677" s="14"/>
      <c r="M2677" s="14">
        <f t="shared" si="165"/>
        <v>0</v>
      </c>
      <c r="N2677" s="5">
        <f t="shared" si="166"/>
        <v>0</v>
      </c>
      <c r="O2677" s="5" t="str">
        <f t="shared" si="167"/>
        <v/>
      </c>
    </row>
    <row r="2678" spans="2:15" x14ac:dyDescent="0.25">
      <c r="B2678" s="14"/>
      <c r="C2678" s="14"/>
      <c r="D2678" s="14"/>
      <c r="G2678" s="4" t="str">
        <f t="shared" si="164"/>
        <v/>
      </c>
      <c r="H2678" t="s">
        <v>24</v>
      </c>
      <c r="I2678">
        <v>0</v>
      </c>
      <c r="J2678" s="14"/>
      <c r="K2678">
        <v>0</v>
      </c>
      <c r="L2678" s="14"/>
      <c r="M2678" s="14">
        <f t="shared" si="165"/>
        <v>0</v>
      </c>
      <c r="N2678" s="5">
        <f t="shared" si="166"/>
        <v>0</v>
      </c>
      <c r="O2678" s="5" t="str">
        <f t="shared" si="167"/>
        <v/>
      </c>
    </row>
    <row r="2679" spans="2:15" x14ac:dyDescent="0.25">
      <c r="B2679" s="14"/>
      <c r="C2679" s="14"/>
      <c r="D2679" s="14"/>
      <c r="G2679" s="4" t="str">
        <f t="shared" si="164"/>
        <v/>
      </c>
      <c r="H2679" t="s">
        <v>24</v>
      </c>
      <c r="I2679">
        <v>0</v>
      </c>
      <c r="J2679" s="14"/>
      <c r="K2679">
        <v>0</v>
      </c>
      <c r="L2679" s="14"/>
      <c r="M2679" s="14">
        <f t="shared" si="165"/>
        <v>0</v>
      </c>
      <c r="N2679" s="5">
        <f t="shared" si="166"/>
        <v>0</v>
      </c>
      <c r="O2679" s="5" t="str">
        <f t="shared" si="167"/>
        <v/>
      </c>
    </row>
    <row r="2680" spans="2:15" x14ac:dyDescent="0.25">
      <c r="B2680" s="14"/>
      <c r="C2680" s="14"/>
      <c r="D2680" s="14"/>
      <c r="G2680" s="4" t="str">
        <f t="shared" si="164"/>
        <v/>
      </c>
      <c r="H2680" t="s">
        <v>24</v>
      </c>
      <c r="I2680">
        <v>0</v>
      </c>
      <c r="J2680" s="14"/>
      <c r="K2680">
        <v>0</v>
      </c>
      <c r="L2680" s="14"/>
      <c r="M2680" s="14">
        <f t="shared" si="165"/>
        <v>0</v>
      </c>
      <c r="N2680" s="5">
        <f t="shared" si="166"/>
        <v>0</v>
      </c>
      <c r="O2680" s="5" t="str">
        <f t="shared" si="167"/>
        <v/>
      </c>
    </row>
    <row r="2681" spans="2:15" x14ac:dyDescent="0.25">
      <c r="B2681" s="14"/>
      <c r="C2681" s="14"/>
      <c r="D2681" s="14"/>
      <c r="G2681" s="4" t="str">
        <f t="shared" si="164"/>
        <v/>
      </c>
      <c r="H2681" t="s">
        <v>24</v>
      </c>
      <c r="I2681">
        <v>0</v>
      </c>
      <c r="J2681" s="14"/>
      <c r="K2681">
        <v>0</v>
      </c>
      <c r="L2681" s="14"/>
      <c r="M2681" s="14">
        <f t="shared" si="165"/>
        <v>0</v>
      </c>
      <c r="N2681" s="5">
        <f t="shared" si="166"/>
        <v>0</v>
      </c>
      <c r="O2681" s="5" t="str">
        <f t="shared" si="167"/>
        <v/>
      </c>
    </row>
    <row r="2682" spans="2:15" x14ac:dyDescent="0.25">
      <c r="B2682" s="14"/>
      <c r="C2682" s="14"/>
      <c r="D2682" s="14"/>
      <c r="G2682" s="4" t="str">
        <f t="shared" si="164"/>
        <v/>
      </c>
      <c r="H2682" t="s">
        <v>24</v>
      </c>
      <c r="I2682">
        <v>0</v>
      </c>
      <c r="J2682" s="14"/>
      <c r="K2682">
        <v>0</v>
      </c>
      <c r="L2682" s="14"/>
      <c r="M2682" s="14">
        <f t="shared" si="165"/>
        <v>0</v>
      </c>
      <c r="N2682" s="5">
        <f t="shared" si="166"/>
        <v>0</v>
      </c>
      <c r="O2682" s="5" t="str">
        <f t="shared" si="167"/>
        <v/>
      </c>
    </row>
    <row r="2683" spans="2:15" x14ac:dyDescent="0.25">
      <c r="B2683" s="14"/>
      <c r="C2683" s="14"/>
      <c r="D2683" s="14"/>
      <c r="G2683" s="4" t="str">
        <f t="shared" si="164"/>
        <v/>
      </c>
      <c r="H2683" t="s">
        <v>24</v>
      </c>
      <c r="I2683">
        <v>0</v>
      </c>
      <c r="J2683" s="14"/>
      <c r="K2683">
        <v>0</v>
      </c>
      <c r="L2683" s="14"/>
      <c r="M2683" s="14">
        <f t="shared" si="165"/>
        <v>0</v>
      </c>
      <c r="N2683" s="5">
        <f t="shared" si="166"/>
        <v>0</v>
      </c>
      <c r="O2683" s="5" t="str">
        <f t="shared" si="167"/>
        <v/>
      </c>
    </row>
    <row r="2684" spans="2:15" x14ac:dyDescent="0.25">
      <c r="B2684" s="14"/>
      <c r="C2684" s="14"/>
      <c r="D2684" s="14"/>
      <c r="G2684" s="4" t="str">
        <f t="shared" si="164"/>
        <v/>
      </c>
      <c r="H2684" t="s">
        <v>24</v>
      </c>
      <c r="I2684">
        <v>0</v>
      </c>
      <c r="J2684" s="14"/>
      <c r="K2684">
        <v>0</v>
      </c>
      <c r="L2684" s="14"/>
      <c r="M2684" s="14">
        <f t="shared" si="165"/>
        <v>0</v>
      </c>
      <c r="N2684" s="5">
        <f t="shared" si="166"/>
        <v>0</v>
      </c>
      <c r="O2684" s="5" t="str">
        <f t="shared" si="167"/>
        <v/>
      </c>
    </row>
    <row r="2685" spans="2:15" x14ac:dyDescent="0.25">
      <c r="B2685" s="14"/>
      <c r="C2685" s="14"/>
      <c r="D2685" s="14"/>
      <c r="G2685" s="4" t="str">
        <f t="shared" si="164"/>
        <v/>
      </c>
      <c r="H2685" t="s">
        <v>24</v>
      </c>
      <c r="I2685">
        <v>0</v>
      </c>
      <c r="J2685" s="14"/>
      <c r="K2685">
        <v>0</v>
      </c>
      <c r="L2685" s="14"/>
      <c r="M2685" s="14">
        <f t="shared" si="165"/>
        <v>0</v>
      </c>
      <c r="N2685" s="5">
        <f t="shared" si="166"/>
        <v>0</v>
      </c>
      <c r="O2685" s="5" t="str">
        <f t="shared" si="167"/>
        <v/>
      </c>
    </row>
    <row r="2686" spans="2:15" x14ac:dyDescent="0.25">
      <c r="B2686" s="14"/>
      <c r="C2686" s="14"/>
      <c r="D2686" s="14"/>
      <c r="G2686" s="4" t="str">
        <f t="shared" si="164"/>
        <v/>
      </c>
      <c r="H2686" t="s">
        <v>24</v>
      </c>
      <c r="I2686">
        <v>0</v>
      </c>
      <c r="J2686" s="14"/>
      <c r="K2686">
        <v>0</v>
      </c>
      <c r="L2686" s="14"/>
      <c r="M2686" s="14">
        <f t="shared" si="165"/>
        <v>0</v>
      </c>
      <c r="N2686" s="5">
        <f t="shared" si="166"/>
        <v>0</v>
      </c>
      <c r="O2686" s="5" t="str">
        <f t="shared" si="167"/>
        <v/>
      </c>
    </row>
    <row r="2687" spans="2:15" x14ac:dyDescent="0.25">
      <c r="B2687" s="14"/>
      <c r="C2687" s="14"/>
      <c r="D2687" s="14"/>
      <c r="G2687" s="4" t="str">
        <f t="shared" si="164"/>
        <v/>
      </c>
      <c r="H2687" t="s">
        <v>24</v>
      </c>
      <c r="I2687">
        <v>0</v>
      </c>
      <c r="J2687" s="14"/>
      <c r="K2687">
        <v>0</v>
      </c>
      <c r="L2687" s="14"/>
      <c r="M2687" s="14">
        <f t="shared" si="165"/>
        <v>0</v>
      </c>
      <c r="N2687" s="5">
        <f t="shared" si="166"/>
        <v>0</v>
      </c>
      <c r="O2687" s="5" t="str">
        <f t="shared" si="167"/>
        <v/>
      </c>
    </row>
    <row r="2688" spans="2:15" x14ac:dyDescent="0.25">
      <c r="B2688" s="14"/>
      <c r="C2688" s="14"/>
      <c r="D2688" s="14"/>
      <c r="G2688" s="4" t="str">
        <f t="shared" si="164"/>
        <v/>
      </c>
      <c r="H2688" t="s">
        <v>24</v>
      </c>
      <c r="I2688">
        <v>0</v>
      </c>
      <c r="J2688" s="14"/>
      <c r="K2688">
        <v>0</v>
      </c>
      <c r="L2688" s="14"/>
      <c r="M2688" s="14">
        <f t="shared" si="165"/>
        <v>0</v>
      </c>
      <c r="N2688" s="5">
        <f t="shared" si="166"/>
        <v>0</v>
      </c>
      <c r="O2688" s="5" t="str">
        <f t="shared" si="167"/>
        <v/>
      </c>
    </row>
    <row r="2689" spans="2:15" x14ac:dyDescent="0.25">
      <c r="B2689" s="14"/>
      <c r="C2689" s="14"/>
      <c r="D2689" s="14"/>
      <c r="G2689" s="4" t="str">
        <f t="shared" si="164"/>
        <v/>
      </c>
      <c r="H2689" t="s">
        <v>24</v>
      </c>
      <c r="I2689">
        <v>0</v>
      </c>
      <c r="J2689" s="14"/>
      <c r="K2689">
        <v>0</v>
      </c>
      <c r="L2689" s="14"/>
      <c r="M2689" s="14">
        <f t="shared" si="165"/>
        <v>0</v>
      </c>
      <c r="N2689" s="5">
        <f t="shared" si="166"/>
        <v>0</v>
      </c>
      <c r="O2689" s="5" t="str">
        <f t="shared" si="167"/>
        <v/>
      </c>
    </row>
    <row r="2690" spans="2:15" x14ac:dyDescent="0.25">
      <c r="B2690" s="14"/>
      <c r="C2690" s="14"/>
      <c r="D2690" s="14"/>
      <c r="G2690" s="4" t="str">
        <f t="shared" si="164"/>
        <v/>
      </c>
      <c r="H2690" t="s">
        <v>24</v>
      </c>
      <c r="I2690">
        <v>0</v>
      </c>
      <c r="J2690" s="14"/>
      <c r="K2690">
        <v>0</v>
      </c>
      <c r="L2690" s="14"/>
      <c r="M2690" s="14">
        <f t="shared" si="165"/>
        <v>0</v>
      </c>
      <c r="N2690" s="5">
        <f t="shared" si="166"/>
        <v>0</v>
      </c>
      <c r="O2690" s="5" t="str">
        <f t="shared" si="167"/>
        <v/>
      </c>
    </row>
    <row r="2691" spans="2:15" x14ac:dyDescent="0.25">
      <c r="B2691" s="14"/>
      <c r="C2691" s="14"/>
      <c r="D2691" s="14"/>
      <c r="G2691" s="4" t="str">
        <f t="shared" si="164"/>
        <v/>
      </c>
      <c r="H2691" t="s">
        <v>24</v>
      </c>
      <c r="I2691">
        <v>0</v>
      </c>
      <c r="J2691" s="14"/>
      <c r="K2691">
        <v>0</v>
      </c>
      <c r="L2691" s="14"/>
      <c r="M2691" s="14">
        <f t="shared" si="165"/>
        <v>0</v>
      </c>
      <c r="N2691" s="5">
        <f t="shared" si="166"/>
        <v>0</v>
      </c>
      <c r="O2691" s="5" t="str">
        <f t="shared" si="167"/>
        <v/>
      </c>
    </row>
    <row r="2692" spans="2:15" x14ac:dyDescent="0.25">
      <c r="B2692" s="14"/>
      <c r="C2692" s="14"/>
      <c r="D2692" s="14"/>
      <c r="G2692" s="4" t="str">
        <f t="shared" si="164"/>
        <v/>
      </c>
      <c r="H2692" t="s">
        <v>24</v>
      </c>
      <c r="I2692">
        <v>0</v>
      </c>
      <c r="J2692" s="14"/>
      <c r="K2692">
        <v>0</v>
      </c>
      <c r="L2692" s="14"/>
      <c r="M2692" s="14">
        <f t="shared" si="165"/>
        <v>0</v>
      </c>
      <c r="N2692" s="5">
        <f t="shared" si="166"/>
        <v>0</v>
      </c>
      <c r="O2692" s="5" t="str">
        <f t="shared" si="167"/>
        <v/>
      </c>
    </row>
    <row r="2693" spans="2:15" x14ac:dyDescent="0.25">
      <c r="B2693" s="14"/>
      <c r="C2693" s="14"/>
      <c r="D2693" s="14"/>
      <c r="G2693" s="4" t="str">
        <f t="shared" si="164"/>
        <v/>
      </c>
      <c r="H2693" t="s">
        <v>24</v>
      </c>
      <c r="I2693">
        <v>0</v>
      </c>
      <c r="J2693" s="14"/>
      <c r="K2693">
        <v>0</v>
      </c>
      <c r="L2693" s="14"/>
      <c r="M2693" s="14">
        <f t="shared" si="165"/>
        <v>0</v>
      </c>
      <c r="N2693" s="5">
        <f t="shared" si="166"/>
        <v>0</v>
      </c>
      <c r="O2693" s="5" t="str">
        <f t="shared" si="167"/>
        <v/>
      </c>
    </row>
    <row r="2694" spans="2:15" x14ac:dyDescent="0.25">
      <c r="B2694" s="14"/>
      <c r="C2694" s="14"/>
      <c r="D2694" s="14"/>
      <c r="G2694" s="4" t="str">
        <f t="shared" ref="G2694:G2757" si="168">A2694&amp;F2694</f>
        <v/>
      </c>
      <c r="H2694" t="s">
        <v>24</v>
      </c>
      <c r="I2694">
        <v>0</v>
      </c>
      <c r="J2694" s="14"/>
      <c r="K2694">
        <v>0</v>
      </c>
      <c r="L2694" s="14"/>
      <c r="M2694" s="14">
        <f t="shared" ref="M2694:M2757" si="169">IF(I2694&gt;0,"Masukan unit konversi",0)</f>
        <v>0</v>
      </c>
      <c r="N2694" s="5">
        <f t="shared" ref="N2694:N2757" si="170">IF(I2694&gt;0,(I2694*M2694)+K2694,K2694)</f>
        <v>0</v>
      </c>
      <c r="O2694" s="5" t="str">
        <f t="shared" ref="O2694:O2757" si="171">IF(L2694&lt;&gt;"",L2694,"")</f>
        <v/>
      </c>
    </row>
    <row r="2695" spans="2:15" x14ac:dyDescent="0.25">
      <c r="B2695" s="14"/>
      <c r="C2695" s="14"/>
      <c r="D2695" s="14"/>
      <c r="G2695" s="4" t="str">
        <f t="shared" si="168"/>
        <v/>
      </c>
      <c r="H2695" t="s">
        <v>24</v>
      </c>
      <c r="I2695">
        <v>0</v>
      </c>
      <c r="J2695" s="14"/>
      <c r="K2695">
        <v>0</v>
      </c>
      <c r="L2695" s="14"/>
      <c r="M2695" s="14">
        <f t="shared" si="169"/>
        <v>0</v>
      </c>
      <c r="N2695" s="5">
        <f t="shared" si="170"/>
        <v>0</v>
      </c>
      <c r="O2695" s="5" t="str">
        <f t="shared" si="171"/>
        <v/>
      </c>
    </row>
    <row r="2696" spans="2:15" x14ac:dyDescent="0.25">
      <c r="B2696" s="14"/>
      <c r="C2696" s="14"/>
      <c r="D2696" s="14"/>
      <c r="G2696" s="4" t="str">
        <f t="shared" si="168"/>
        <v/>
      </c>
      <c r="H2696" t="s">
        <v>24</v>
      </c>
      <c r="I2696">
        <v>0</v>
      </c>
      <c r="J2696" s="14"/>
      <c r="K2696">
        <v>0</v>
      </c>
      <c r="L2696" s="14"/>
      <c r="M2696" s="14">
        <f t="shared" si="169"/>
        <v>0</v>
      </c>
      <c r="N2696" s="5">
        <f t="shared" si="170"/>
        <v>0</v>
      </c>
      <c r="O2696" s="5" t="str">
        <f t="shared" si="171"/>
        <v/>
      </c>
    </row>
    <row r="2697" spans="2:15" x14ac:dyDescent="0.25">
      <c r="B2697" s="14"/>
      <c r="C2697" s="14"/>
      <c r="D2697" s="14"/>
      <c r="G2697" s="4" t="str">
        <f t="shared" si="168"/>
        <v/>
      </c>
      <c r="H2697" t="s">
        <v>24</v>
      </c>
      <c r="I2697">
        <v>0</v>
      </c>
      <c r="J2697" s="14"/>
      <c r="K2697">
        <v>0</v>
      </c>
      <c r="L2697" s="14"/>
      <c r="M2697" s="14">
        <f t="shared" si="169"/>
        <v>0</v>
      </c>
      <c r="N2697" s="5">
        <f t="shared" si="170"/>
        <v>0</v>
      </c>
      <c r="O2697" s="5" t="str">
        <f t="shared" si="171"/>
        <v/>
      </c>
    </row>
    <row r="2698" spans="2:15" x14ac:dyDescent="0.25">
      <c r="B2698" s="14"/>
      <c r="C2698" s="14"/>
      <c r="D2698" s="14"/>
      <c r="G2698" s="4" t="str">
        <f t="shared" si="168"/>
        <v/>
      </c>
      <c r="H2698" t="s">
        <v>24</v>
      </c>
      <c r="I2698">
        <v>0</v>
      </c>
      <c r="J2698" s="14"/>
      <c r="K2698">
        <v>0</v>
      </c>
      <c r="L2698" s="14"/>
      <c r="M2698" s="14">
        <f t="shared" si="169"/>
        <v>0</v>
      </c>
      <c r="N2698" s="5">
        <f t="shared" si="170"/>
        <v>0</v>
      </c>
      <c r="O2698" s="5" t="str">
        <f t="shared" si="171"/>
        <v/>
      </c>
    </row>
    <row r="2699" spans="2:15" x14ac:dyDescent="0.25">
      <c r="B2699" s="14"/>
      <c r="C2699" s="14"/>
      <c r="D2699" s="14"/>
      <c r="G2699" s="4" t="str">
        <f t="shared" si="168"/>
        <v/>
      </c>
      <c r="H2699" t="s">
        <v>24</v>
      </c>
      <c r="I2699">
        <v>0</v>
      </c>
      <c r="J2699" s="14"/>
      <c r="K2699">
        <v>0</v>
      </c>
      <c r="L2699" s="14"/>
      <c r="M2699" s="14">
        <f t="shared" si="169"/>
        <v>0</v>
      </c>
      <c r="N2699" s="5">
        <f t="shared" si="170"/>
        <v>0</v>
      </c>
      <c r="O2699" s="5" t="str">
        <f t="shared" si="171"/>
        <v/>
      </c>
    </row>
    <row r="2700" spans="2:15" x14ac:dyDescent="0.25">
      <c r="B2700" s="14"/>
      <c r="C2700" s="14"/>
      <c r="D2700" s="14"/>
      <c r="G2700" s="4" t="str">
        <f t="shared" si="168"/>
        <v/>
      </c>
      <c r="H2700" t="s">
        <v>24</v>
      </c>
      <c r="I2700">
        <v>0</v>
      </c>
      <c r="J2700" s="14"/>
      <c r="K2700">
        <v>0</v>
      </c>
      <c r="L2700" s="14"/>
      <c r="M2700" s="14">
        <f t="shared" si="169"/>
        <v>0</v>
      </c>
      <c r="N2700" s="5">
        <f t="shared" si="170"/>
        <v>0</v>
      </c>
      <c r="O2700" s="5" t="str">
        <f t="shared" si="171"/>
        <v/>
      </c>
    </row>
    <row r="2701" spans="2:15" x14ac:dyDescent="0.25">
      <c r="B2701" s="14"/>
      <c r="C2701" s="14"/>
      <c r="D2701" s="14"/>
      <c r="G2701" s="4" t="str">
        <f t="shared" si="168"/>
        <v/>
      </c>
      <c r="H2701" t="s">
        <v>24</v>
      </c>
      <c r="I2701">
        <v>0</v>
      </c>
      <c r="J2701" s="14"/>
      <c r="K2701">
        <v>0</v>
      </c>
      <c r="L2701" s="14"/>
      <c r="M2701" s="14">
        <f t="shared" si="169"/>
        <v>0</v>
      </c>
      <c r="N2701" s="5">
        <f t="shared" si="170"/>
        <v>0</v>
      </c>
      <c r="O2701" s="5" t="str">
        <f t="shared" si="171"/>
        <v/>
      </c>
    </row>
    <row r="2702" spans="2:15" x14ac:dyDescent="0.25">
      <c r="B2702" s="14"/>
      <c r="C2702" s="14"/>
      <c r="D2702" s="14"/>
      <c r="G2702" s="4" t="str">
        <f t="shared" si="168"/>
        <v/>
      </c>
      <c r="H2702" t="s">
        <v>24</v>
      </c>
      <c r="I2702">
        <v>0</v>
      </c>
      <c r="J2702" s="14"/>
      <c r="K2702">
        <v>0</v>
      </c>
      <c r="L2702" s="14"/>
      <c r="M2702" s="14">
        <f t="shared" si="169"/>
        <v>0</v>
      </c>
      <c r="N2702" s="5">
        <f t="shared" si="170"/>
        <v>0</v>
      </c>
      <c r="O2702" s="5" t="str">
        <f t="shared" si="171"/>
        <v/>
      </c>
    </row>
    <row r="2703" spans="2:15" x14ac:dyDescent="0.25">
      <c r="B2703" s="14"/>
      <c r="C2703" s="14"/>
      <c r="D2703" s="14"/>
      <c r="G2703" s="4" t="str">
        <f t="shared" si="168"/>
        <v/>
      </c>
      <c r="H2703" t="s">
        <v>24</v>
      </c>
      <c r="I2703">
        <v>0</v>
      </c>
      <c r="J2703" s="14"/>
      <c r="K2703">
        <v>0</v>
      </c>
      <c r="L2703" s="14"/>
      <c r="M2703" s="14">
        <f t="shared" si="169"/>
        <v>0</v>
      </c>
      <c r="N2703" s="5">
        <f t="shared" si="170"/>
        <v>0</v>
      </c>
      <c r="O2703" s="5" t="str">
        <f t="shared" si="171"/>
        <v/>
      </c>
    </row>
    <row r="2704" spans="2:15" x14ac:dyDescent="0.25">
      <c r="B2704" s="14"/>
      <c r="C2704" s="14"/>
      <c r="D2704" s="14"/>
      <c r="G2704" s="4" t="str">
        <f t="shared" si="168"/>
        <v/>
      </c>
      <c r="H2704" t="s">
        <v>24</v>
      </c>
      <c r="I2704">
        <v>0</v>
      </c>
      <c r="J2704" s="14"/>
      <c r="K2704">
        <v>0</v>
      </c>
      <c r="L2704" s="14"/>
      <c r="M2704" s="14">
        <f t="shared" si="169"/>
        <v>0</v>
      </c>
      <c r="N2704" s="5">
        <f t="shared" si="170"/>
        <v>0</v>
      </c>
      <c r="O2704" s="5" t="str">
        <f t="shared" si="171"/>
        <v/>
      </c>
    </row>
    <row r="2705" spans="2:15" x14ac:dyDescent="0.25">
      <c r="B2705" s="14"/>
      <c r="C2705" s="14"/>
      <c r="D2705" s="14"/>
      <c r="G2705" s="4" t="str">
        <f t="shared" si="168"/>
        <v/>
      </c>
      <c r="H2705" t="s">
        <v>24</v>
      </c>
      <c r="I2705">
        <v>0</v>
      </c>
      <c r="J2705" s="14"/>
      <c r="K2705">
        <v>0</v>
      </c>
      <c r="L2705" s="14"/>
      <c r="M2705" s="14">
        <f t="shared" si="169"/>
        <v>0</v>
      </c>
      <c r="N2705" s="5">
        <f t="shared" si="170"/>
        <v>0</v>
      </c>
      <c r="O2705" s="5" t="str">
        <f t="shared" si="171"/>
        <v/>
      </c>
    </row>
    <row r="2706" spans="2:15" x14ac:dyDescent="0.25">
      <c r="B2706" s="14"/>
      <c r="C2706" s="14"/>
      <c r="D2706" s="14"/>
      <c r="G2706" s="4" t="str">
        <f t="shared" si="168"/>
        <v/>
      </c>
      <c r="H2706" t="s">
        <v>24</v>
      </c>
      <c r="I2706">
        <v>0</v>
      </c>
      <c r="J2706" s="14"/>
      <c r="K2706">
        <v>0</v>
      </c>
      <c r="L2706" s="14"/>
      <c r="M2706" s="14">
        <f t="shared" si="169"/>
        <v>0</v>
      </c>
      <c r="N2706" s="5">
        <f t="shared" si="170"/>
        <v>0</v>
      </c>
      <c r="O2706" s="5" t="str">
        <f t="shared" si="171"/>
        <v/>
      </c>
    </row>
    <row r="2707" spans="2:15" x14ac:dyDescent="0.25">
      <c r="B2707" s="14"/>
      <c r="C2707" s="14"/>
      <c r="D2707" s="14"/>
      <c r="G2707" s="4" t="str">
        <f t="shared" si="168"/>
        <v/>
      </c>
      <c r="H2707" t="s">
        <v>24</v>
      </c>
      <c r="I2707">
        <v>0</v>
      </c>
      <c r="J2707" s="14"/>
      <c r="K2707">
        <v>0</v>
      </c>
      <c r="L2707" s="14"/>
      <c r="M2707" s="14">
        <f t="shared" si="169"/>
        <v>0</v>
      </c>
      <c r="N2707" s="5">
        <f t="shared" si="170"/>
        <v>0</v>
      </c>
      <c r="O2707" s="5" t="str">
        <f t="shared" si="171"/>
        <v/>
      </c>
    </row>
    <row r="2708" spans="2:15" x14ac:dyDescent="0.25">
      <c r="B2708" s="14"/>
      <c r="C2708" s="14"/>
      <c r="D2708" s="14"/>
      <c r="G2708" s="4" t="str">
        <f t="shared" si="168"/>
        <v/>
      </c>
      <c r="H2708" t="s">
        <v>24</v>
      </c>
      <c r="I2708">
        <v>0</v>
      </c>
      <c r="J2708" s="14"/>
      <c r="K2708">
        <v>0</v>
      </c>
      <c r="L2708" s="14"/>
      <c r="M2708" s="14">
        <f t="shared" si="169"/>
        <v>0</v>
      </c>
      <c r="N2708" s="5">
        <f t="shared" si="170"/>
        <v>0</v>
      </c>
      <c r="O2708" s="5" t="str">
        <f t="shared" si="171"/>
        <v/>
      </c>
    </row>
    <row r="2709" spans="2:15" x14ac:dyDescent="0.25">
      <c r="B2709" s="14"/>
      <c r="C2709" s="14"/>
      <c r="D2709" s="14"/>
      <c r="G2709" s="4" t="str">
        <f t="shared" si="168"/>
        <v/>
      </c>
      <c r="H2709" t="s">
        <v>24</v>
      </c>
      <c r="I2709">
        <v>0</v>
      </c>
      <c r="J2709" s="14"/>
      <c r="K2709">
        <v>0</v>
      </c>
      <c r="L2709" s="14"/>
      <c r="M2709" s="14">
        <f t="shared" si="169"/>
        <v>0</v>
      </c>
      <c r="N2709" s="5">
        <f t="shared" si="170"/>
        <v>0</v>
      </c>
      <c r="O2709" s="5" t="str">
        <f t="shared" si="171"/>
        <v/>
      </c>
    </row>
    <row r="2710" spans="2:15" x14ac:dyDescent="0.25">
      <c r="B2710" s="14"/>
      <c r="C2710" s="14"/>
      <c r="D2710" s="14"/>
      <c r="G2710" s="4" t="str">
        <f t="shared" si="168"/>
        <v/>
      </c>
      <c r="H2710" t="s">
        <v>24</v>
      </c>
      <c r="I2710">
        <v>0</v>
      </c>
      <c r="J2710" s="14"/>
      <c r="K2710">
        <v>0</v>
      </c>
      <c r="L2710" s="14"/>
      <c r="M2710" s="14">
        <f t="shared" si="169"/>
        <v>0</v>
      </c>
      <c r="N2710" s="5">
        <f t="shared" si="170"/>
        <v>0</v>
      </c>
      <c r="O2710" s="5" t="str">
        <f t="shared" si="171"/>
        <v/>
      </c>
    </row>
    <row r="2711" spans="2:15" x14ac:dyDescent="0.25">
      <c r="B2711" s="14"/>
      <c r="C2711" s="14"/>
      <c r="D2711" s="14"/>
      <c r="G2711" s="4" t="str">
        <f t="shared" si="168"/>
        <v/>
      </c>
      <c r="H2711" t="s">
        <v>24</v>
      </c>
      <c r="I2711">
        <v>0</v>
      </c>
      <c r="J2711" s="14"/>
      <c r="K2711">
        <v>0</v>
      </c>
      <c r="L2711" s="14"/>
      <c r="M2711" s="14">
        <f t="shared" si="169"/>
        <v>0</v>
      </c>
      <c r="N2711" s="5">
        <f t="shared" si="170"/>
        <v>0</v>
      </c>
      <c r="O2711" s="5" t="str">
        <f t="shared" si="171"/>
        <v/>
      </c>
    </row>
    <row r="2712" spans="2:15" x14ac:dyDescent="0.25">
      <c r="B2712" s="14"/>
      <c r="C2712" s="14"/>
      <c r="D2712" s="14"/>
      <c r="G2712" s="4" t="str">
        <f t="shared" si="168"/>
        <v/>
      </c>
      <c r="H2712" t="s">
        <v>24</v>
      </c>
      <c r="I2712">
        <v>0</v>
      </c>
      <c r="J2712" s="14"/>
      <c r="K2712">
        <v>0</v>
      </c>
      <c r="L2712" s="14"/>
      <c r="M2712" s="14">
        <f t="shared" si="169"/>
        <v>0</v>
      </c>
      <c r="N2712" s="5">
        <f t="shared" si="170"/>
        <v>0</v>
      </c>
      <c r="O2712" s="5" t="str">
        <f t="shared" si="171"/>
        <v/>
      </c>
    </row>
    <row r="2713" spans="2:15" x14ac:dyDescent="0.25">
      <c r="B2713" s="14"/>
      <c r="C2713" s="14"/>
      <c r="D2713" s="14"/>
      <c r="G2713" s="4" t="str">
        <f t="shared" si="168"/>
        <v/>
      </c>
      <c r="H2713" t="s">
        <v>24</v>
      </c>
      <c r="I2713">
        <v>0</v>
      </c>
      <c r="J2713" s="14"/>
      <c r="K2713">
        <v>0</v>
      </c>
      <c r="L2713" s="14"/>
      <c r="M2713" s="14">
        <f t="shared" si="169"/>
        <v>0</v>
      </c>
      <c r="N2713" s="5">
        <f t="shared" si="170"/>
        <v>0</v>
      </c>
      <c r="O2713" s="5" t="str">
        <f t="shared" si="171"/>
        <v/>
      </c>
    </row>
    <row r="2714" spans="2:15" x14ac:dyDescent="0.25">
      <c r="B2714" s="14"/>
      <c r="C2714" s="14"/>
      <c r="D2714" s="14"/>
      <c r="G2714" s="4" t="str">
        <f t="shared" si="168"/>
        <v/>
      </c>
      <c r="H2714" t="s">
        <v>24</v>
      </c>
      <c r="I2714">
        <v>0</v>
      </c>
      <c r="J2714" s="14"/>
      <c r="K2714">
        <v>0</v>
      </c>
      <c r="L2714" s="14"/>
      <c r="M2714" s="14">
        <f t="shared" si="169"/>
        <v>0</v>
      </c>
      <c r="N2714" s="5">
        <f t="shared" si="170"/>
        <v>0</v>
      </c>
      <c r="O2714" s="5" t="str">
        <f t="shared" si="171"/>
        <v/>
      </c>
    </row>
    <row r="2715" spans="2:15" x14ac:dyDescent="0.25">
      <c r="B2715" s="14"/>
      <c r="C2715" s="14"/>
      <c r="D2715" s="14"/>
      <c r="G2715" s="4" t="str">
        <f t="shared" si="168"/>
        <v/>
      </c>
      <c r="H2715" t="s">
        <v>24</v>
      </c>
      <c r="I2715">
        <v>0</v>
      </c>
      <c r="J2715" s="14"/>
      <c r="K2715">
        <v>0</v>
      </c>
      <c r="L2715" s="14"/>
      <c r="M2715" s="14">
        <f t="shared" si="169"/>
        <v>0</v>
      </c>
      <c r="N2715" s="5">
        <f t="shared" si="170"/>
        <v>0</v>
      </c>
      <c r="O2715" s="5" t="str">
        <f t="shared" si="171"/>
        <v/>
      </c>
    </row>
    <row r="2716" spans="2:15" x14ac:dyDescent="0.25">
      <c r="B2716" s="14"/>
      <c r="C2716" s="14"/>
      <c r="D2716" s="14"/>
      <c r="G2716" s="4" t="str">
        <f t="shared" si="168"/>
        <v/>
      </c>
      <c r="H2716" t="s">
        <v>24</v>
      </c>
      <c r="I2716">
        <v>0</v>
      </c>
      <c r="J2716" s="14"/>
      <c r="K2716">
        <v>0</v>
      </c>
      <c r="L2716" s="14"/>
      <c r="M2716" s="14">
        <f t="shared" si="169"/>
        <v>0</v>
      </c>
      <c r="N2716" s="5">
        <f t="shared" si="170"/>
        <v>0</v>
      </c>
      <c r="O2716" s="5" t="str">
        <f t="shared" si="171"/>
        <v/>
      </c>
    </row>
    <row r="2717" spans="2:15" x14ac:dyDescent="0.25">
      <c r="B2717" s="14"/>
      <c r="C2717" s="14"/>
      <c r="D2717" s="14"/>
      <c r="G2717" s="4" t="str">
        <f t="shared" si="168"/>
        <v/>
      </c>
      <c r="H2717" t="s">
        <v>24</v>
      </c>
      <c r="I2717">
        <v>0</v>
      </c>
      <c r="J2717" s="14"/>
      <c r="K2717">
        <v>0</v>
      </c>
      <c r="L2717" s="14"/>
      <c r="M2717" s="14">
        <f t="shared" si="169"/>
        <v>0</v>
      </c>
      <c r="N2717" s="5">
        <f t="shared" si="170"/>
        <v>0</v>
      </c>
      <c r="O2717" s="5" t="str">
        <f t="shared" si="171"/>
        <v/>
      </c>
    </row>
    <row r="2718" spans="2:15" x14ac:dyDescent="0.25">
      <c r="B2718" s="14"/>
      <c r="C2718" s="14"/>
      <c r="D2718" s="14"/>
      <c r="G2718" s="4" t="str">
        <f t="shared" si="168"/>
        <v/>
      </c>
      <c r="H2718" t="s">
        <v>24</v>
      </c>
      <c r="I2718">
        <v>0</v>
      </c>
      <c r="J2718" s="14"/>
      <c r="K2718">
        <v>0</v>
      </c>
      <c r="L2718" s="14"/>
      <c r="M2718" s="14">
        <f t="shared" si="169"/>
        <v>0</v>
      </c>
      <c r="N2718" s="5">
        <f t="shared" si="170"/>
        <v>0</v>
      </c>
      <c r="O2718" s="5" t="str">
        <f t="shared" si="171"/>
        <v/>
      </c>
    </row>
    <row r="2719" spans="2:15" x14ac:dyDescent="0.25">
      <c r="B2719" s="14"/>
      <c r="C2719" s="14"/>
      <c r="D2719" s="14"/>
      <c r="G2719" s="4" t="str">
        <f t="shared" si="168"/>
        <v/>
      </c>
      <c r="H2719" t="s">
        <v>24</v>
      </c>
      <c r="I2719">
        <v>0</v>
      </c>
      <c r="J2719" s="14"/>
      <c r="K2719">
        <v>0</v>
      </c>
      <c r="L2719" s="14"/>
      <c r="M2719" s="14">
        <f t="shared" si="169"/>
        <v>0</v>
      </c>
      <c r="N2719" s="5">
        <f t="shared" si="170"/>
        <v>0</v>
      </c>
      <c r="O2719" s="5" t="str">
        <f t="shared" si="171"/>
        <v/>
      </c>
    </row>
    <row r="2720" spans="2:15" x14ac:dyDescent="0.25">
      <c r="B2720" s="14"/>
      <c r="C2720" s="14"/>
      <c r="D2720" s="14"/>
      <c r="G2720" s="4" t="str">
        <f t="shared" si="168"/>
        <v/>
      </c>
      <c r="H2720" t="s">
        <v>24</v>
      </c>
      <c r="I2720">
        <v>0</v>
      </c>
      <c r="J2720" s="14"/>
      <c r="K2720">
        <v>0</v>
      </c>
      <c r="L2720" s="14"/>
      <c r="M2720" s="14">
        <f t="shared" si="169"/>
        <v>0</v>
      </c>
      <c r="N2720" s="5">
        <f t="shared" si="170"/>
        <v>0</v>
      </c>
      <c r="O2720" s="5" t="str">
        <f t="shared" si="171"/>
        <v/>
      </c>
    </row>
    <row r="2721" spans="2:15" x14ac:dyDescent="0.25">
      <c r="B2721" s="14"/>
      <c r="C2721" s="14"/>
      <c r="D2721" s="14"/>
      <c r="G2721" s="4" t="str">
        <f t="shared" si="168"/>
        <v/>
      </c>
      <c r="H2721" t="s">
        <v>24</v>
      </c>
      <c r="I2721">
        <v>0</v>
      </c>
      <c r="J2721" s="14"/>
      <c r="K2721">
        <v>0</v>
      </c>
      <c r="L2721" s="14"/>
      <c r="M2721" s="14">
        <f t="shared" si="169"/>
        <v>0</v>
      </c>
      <c r="N2721" s="5">
        <f t="shared" si="170"/>
        <v>0</v>
      </c>
      <c r="O2721" s="5" t="str">
        <f t="shared" si="171"/>
        <v/>
      </c>
    </row>
    <row r="2722" spans="2:15" x14ac:dyDescent="0.25">
      <c r="B2722" s="14"/>
      <c r="C2722" s="14"/>
      <c r="D2722" s="14"/>
      <c r="G2722" s="4" t="str">
        <f t="shared" si="168"/>
        <v/>
      </c>
      <c r="H2722" t="s">
        <v>24</v>
      </c>
      <c r="I2722">
        <v>0</v>
      </c>
      <c r="J2722" s="14"/>
      <c r="K2722">
        <v>0</v>
      </c>
      <c r="L2722" s="14"/>
      <c r="M2722" s="14">
        <f t="shared" si="169"/>
        <v>0</v>
      </c>
      <c r="N2722" s="5">
        <f t="shared" si="170"/>
        <v>0</v>
      </c>
      <c r="O2722" s="5" t="str">
        <f t="shared" si="171"/>
        <v/>
      </c>
    </row>
    <row r="2723" spans="2:15" x14ac:dyDescent="0.25">
      <c r="B2723" s="14"/>
      <c r="C2723" s="14"/>
      <c r="D2723" s="14"/>
      <c r="G2723" s="4" t="str">
        <f t="shared" si="168"/>
        <v/>
      </c>
      <c r="H2723" t="s">
        <v>24</v>
      </c>
      <c r="I2723">
        <v>0</v>
      </c>
      <c r="J2723" s="14"/>
      <c r="K2723">
        <v>0</v>
      </c>
      <c r="L2723" s="14"/>
      <c r="M2723" s="14">
        <f t="shared" si="169"/>
        <v>0</v>
      </c>
      <c r="N2723" s="5">
        <f t="shared" si="170"/>
        <v>0</v>
      </c>
      <c r="O2723" s="5" t="str">
        <f t="shared" si="171"/>
        <v/>
      </c>
    </row>
    <row r="2724" spans="2:15" x14ac:dyDescent="0.25">
      <c r="B2724" s="14"/>
      <c r="C2724" s="14"/>
      <c r="D2724" s="14"/>
      <c r="G2724" s="4" t="str">
        <f t="shared" si="168"/>
        <v/>
      </c>
      <c r="H2724" t="s">
        <v>24</v>
      </c>
      <c r="I2724">
        <v>0</v>
      </c>
      <c r="J2724" s="14"/>
      <c r="K2724">
        <v>0</v>
      </c>
      <c r="L2724" s="14"/>
      <c r="M2724" s="14">
        <f t="shared" si="169"/>
        <v>0</v>
      </c>
      <c r="N2724" s="5">
        <f t="shared" si="170"/>
        <v>0</v>
      </c>
      <c r="O2724" s="5" t="str">
        <f t="shared" si="171"/>
        <v/>
      </c>
    </row>
    <row r="2725" spans="2:15" x14ac:dyDescent="0.25">
      <c r="B2725" s="14"/>
      <c r="C2725" s="14"/>
      <c r="D2725" s="14"/>
      <c r="G2725" s="4" t="str">
        <f t="shared" si="168"/>
        <v/>
      </c>
      <c r="H2725" t="s">
        <v>24</v>
      </c>
      <c r="I2725">
        <v>0</v>
      </c>
      <c r="J2725" s="14"/>
      <c r="K2725">
        <v>0</v>
      </c>
      <c r="L2725" s="14"/>
      <c r="M2725" s="14">
        <f t="shared" si="169"/>
        <v>0</v>
      </c>
      <c r="N2725" s="5">
        <f t="shared" si="170"/>
        <v>0</v>
      </c>
      <c r="O2725" s="5" t="str">
        <f t="shared" si="171"/>
        <v/>
      </c>
    </row>
    <row r="2726" spans="2:15" x14ac:dyDescent="0.25">
      <c r="B2726" s="14"/>
      <c r="C2726" s="14"/>
      <c r="D2726" s="14"/>
      <c r="G2726" s="4" t="str">
        <f t="shared" si="168"/>
        <v/>
      </c>
      <c r="H2726" t="s">
        <v>24</v>
      </c>
      <c r="I2726">
        <v>0</v>
      </c>
      <c r="J2726" s="14"/>
      <c r="K2726">
        <v>0</v>
      </c>
      <c r="L2726" s="14"/>
      <c r="M2726" s="14">
        <f t="shared" si="169"/>
        <v>0</v>
      </c>
      <c r="N2726" s="5">
        <f t="shared" si="170"/>
        <v>0</v>
      </c>
      <c r="O2726" s="5" t="str">
        <f t="shared" si="171"/>
        <v/>
      </c>
    </row>
    <row r="2727" spans="2:15" x14ac:dyDescent="0.25">
      <c r="B2727" s="14"/>
      <c r="C2727" s="14"/>
      <c r="D2727" s="14"/>
      <c r="G2727" s="4" t="str">
        <f t="shared" si="168"/>
        <v/>
      </c>
      <c r="H2727" t="s">
        <v>24</v>
      </c>
      <c r="I2727">
        <v>0</v>
      </c>
      <c r="J2727" s="14"/>
      <c r="K2727">
        <v>0</v>
      </c>
      <c r="L2727" s="14"/>
      <c r="M2727" s="14">
        <f t="shared" si="169"/>
        <v>0</v>
      </c>
      <c r="N2727" s="5">
        <f t="shared" si="170"/>
        <v>0</v>
      </c>
      <c r="O2727" s="5" t="str">
        <f t="shared" si="171"/>
        <v/>
      </c>
    </row>
    <row r="2728" spans="2:15" x14ac:dyDescent="0.25">
      <c r="B2728" s="14"/>
      <c r="C2728" s="14"/>
      <c r="D2728" s="14"/>
      <c r="G2728" s="4" t="str">
        <f t="shared" si="168"/>
        <v/>
      </c>
      <c r="H2728" t="s">
        <v>24</v>
      </c>
      <c r="I2728">
        <v>0</v>
      </c>
      <c r="J2728" s="14"/>
      <c r="K2728">
        <v>0</v>
      </c>
      <c r="L2728" s="14"/>
      <c r="M2728" s="14">
        <f t="shared" si="169"/>
        <v>0</v>
      </c>
      <c r="N2728" s="5">
        <f t="shared" si="170"/>
        <v>0</v>
      </c>
      <c r="O2728" s="5" t="str">
        <f t="shared" si="171"/>
        <v/>
      </c>
    </row>
    <row r="2729" spans="2:15" x14ac:dyDescent="0.25">
      <c r="B2729" s="14"/>
      <c r="C2729" s="14"/>
      <c r="D2729" s="14"/>
      <c r="G2729" s="4" t="str">
        <f t="shared" si="168"/>
        <v/>
      </c>
      <c r="H2729" t="s">
        <v>24</v>
      </c>
      <c r="I2729">
        <v>0</v>
      </c>
      <c r="J2729" s="14"/>
      <c r="K2729">
        <v>0</v>
      </c>
      <c r="L2729" s="14"/>
      <c r="M2729" s="14">
        <f t="shared" si="169"/>
        <v>0</v>
      </c>
      <c r="N2729" s="5">
        <f t="shared" si="170"/>
        <v>0</v>
      </c>
      <c r="O2729" s="5" t="str">
        <f t="shared" si="171"/>
        <v/>
      </c>
    </row>
    <row r="2730" spans="2:15" x14ac:dyDescent="0.25">
      <c r="B2730" s="14"/>
      <c r="C2730" s="14"/>
      <c r="D2730" s="14"/>
      <c r="G2730" s="4" t="str">
        <f t="shared" si="168"/>
        <v/>
      </c>
      <c r="H2730" t="s">
        <v>24</v>
      </c>
      <c r="I2730">
        <v>0</v>
      </c>
      <c r="J2730" s="14"/>
      <c r="K2730">
        <v>0</v>
      </c>
      <c r="L2730" s="14"/>
      <c r="M2730" s="14">
        <f t="shared" si="169"/>
        <v>0</v>
      </c>
      <c r="N2730" s="5">
        <f t="shared" si="170"/>
        <v>0</v>
      </c>
      <c r="O2730" s="5" t="str">
        <f t="shared" si="171"/>
        <v/>
      </c>
    </row>
    <row r="2731" spans="2:15" x14ac:dyDescent="0.25">
      <c r="B2731" s="14"/>
      <c r="C2731" s="14"/>
      <c r="D2731" s="14"/>
      <c r="G2731" s="4" t="str">
        <f t="shared" si="168"/>
        <v/>
      </c>
      <c r="H2731" t="s">
        <v>24</v>
      </c>
      <c r="I2731">
        <v>0</v>
      </c>
      <c r="J2731" s="14"/>
      <c r="K2731">
        <v>0</v>
      </c>
      <c r="L2731" s="14"/>
      <c r="M2731" s="14">
        <f t="shared" si="169"/>
        <v>0</v>
      </c>
      <c r="N2731" s="5">
        <f t="shared" si="170"/>
        <v>0</v>
      </c>
      <c r="O2731" s="5" t="str">
        <f t="shared" si="171"/>
        <v/>
      </c>
    </row>
    <row r="2732" spans="2:15" x14ac:dyDescent="0.25">
      <c r="B2732" s="14"/>
      <c r="C2732" s="14"/>
      <c r="D2732" s="14"/>
      <c r="G2732" s="4" t="str">
        <f t="shared" si="168"/>
        <v/>
      </c>
      <c r="H2732" t="s">
        <v>24</v>
      </c>
      <c r="I2732">
        <v>0</v>
      </c>
      <c r="J2732" s="14"/>
      <c r="K2732">
        <v>0</v>
      </c>
      <c r="L2732" s="14"/>
      <c r="M2732" s="14">
        <f t="shared" si="169"/>
        <v>0</v>
      </c>
      <c r="N2732" s="5">
        <f t="shared" si="170"/>
        <v>0</v>
      </c>
      <c r="O2732" s="5" t="str">
        <f t="shared" si="171"/>
        <v/>
      </c>
    </row>
    <row r="2733" spans="2:15" x14ac:dyDescent="0.25">
      <c r="B2733" s="14"/>
      <c r="C2733" s="14"/>
      <c r="D2733" s="14"/>
      <c r="G2733" s="4" t="str">
        <f t="shared" si="168"/>
        <v/>
      </c>
      <c r="H2733" t="s">
        <v>24</v>
      </c>
      <c r="I2733">
        <v>0</v>
      </c>
      <c r="J2733" s="14"/>
      <c r="K2733">
        <v>0</v>
      </c>
      <c r="L2733" s="14"/>
      <c r="M2733" s="14">
        <f t="shared" si="169"/>
        <v>0</v>
      </c>
      <c r="N2733" s="5">
        <f t="shared" si="170"/>
        <v>0</v>
      </c>
      <c r="O2733" s="5" t="str">
        <f t="shared" si="171"/>
        <v/>
      </c>
    </row>
    <row r="2734" spans="2:15" x14ac:dyDescent="0.25">
      <c r="B2734" s="14"/>
      <c r="C2734" s="14"/>
      <c r="D2734" s="14"/>
      <c r="G2734" s="4" t="str">
        <f t="shared" si="168"/>
        <v/>
      </c>
      <c r="H2734" t="s">
        <v>24</v>
      </c>
      <c r="I2734">
        <v>0</v>
      </c>
      <c r="J2734" s="14"/>
      <c r="K2734">
        <v>0</v>
      </c>
      <c r="L2734" s="14"/>
      <c r="M2734" s="14">
        <f t="shared" si="169"/>
        <v>0</v>
      </c>
      <c r="N2734" s="5">
        <f t="shared" si="170"/>
        <v>0</v>
      </c>
      <c r="O2734" s="5" t="str">
        <f t="shared" si="171"/>
        <v/>
      </c>
    </row>
    <row r="2735" spans="2:15" x14ac:dyDescent="0.25">
      <c r="B2735" s="14"/>
      <c r="C2735" s="14"/>
      <c r="D2735" s="14"/>
      <c r="G2735" s="4" t="str">
        <f t="shared" si="168"/>
        <v/>
      </c>
      <c r="H2735" t="s">
        <v>24</v>
      </c>
      <c r="I2735">
        <v>0</v>
      </c>
      <c r="J2735" s="14"/>
      <c r="K2735">
        <v>0</v>
      </c>
      <c r="L2735" s="14"/>
      <c r="M2735" s="14">
        <f t="shared" si="169"/>
        <v>0</v>
      </c>
      <c r="N2735" s="5">
        <f t="shared" si="170"/>
        <v>0</v>
      </c>
      <c r="O2735" s="5" t="str">
        <f t="shared" si="171"/>
        <v/>
      </c>
    </row>
    <row r="2736" spans="2:15" x14ac:dyDescent="0.25">
      <c r="B2736" s="14"/>
      <c r="C2736" s="14"/>
      <c r="D2736" s="14"/>
      <c r="G2736" s="4" t="str">
        <f t="shared" si="168"/>
        <v/>
      </c>
      <c r="H2736" t="s">
        <v>24</v>
      </c>
      <c r="I2736">
        <v>0</v>
      </c>
      <c r="J2736" s="14"/>
      <c r="K2736">
        <v>0</v>
      </c>
      <c r="L2736" s="14"/>
      <c r="M2736" s="14">
        <f t="shared" si="169"/>
        <v>0</v>
      </c>
      <c r="N2736" s="5">
        <f t="shared" si="170"/>
        <v>0</v>
      </c>
      <c r="O2736" s="5" t="str">
        <f t="shared" si="171"/>
        <v/>
      </c>
    </row>
    <row r="2737" spans="2:15" x14ac:dyDescent="0.25">
      <c r="B2737" s="14"/>
      <c r="C2737" s="14"/>
      <c r="D2737" s="14"/>
      <c r="G2737" s="4" t="str">
        <f t="shared" si="168"/>
        <v/>
      </c>
      <c r="H2737" t="s">
        <v>24</v>
      </c>
      <c r="I2737">
        <v>0</v>
      </c>
      <c r="J2737" s="14"/>
      <c r="K2737">
        <v>0</v>
      </c>
      <c r="L2737" s="14"/>
      <c r="M2737" s="14">
        <f t="shared" si="169"/>
        <v>0</v>
      </c>
      <c r="N2737" s="5">
        <f t="shared" si="170"/>
        <v>0</v>
      </c>
      <c r="O2737" s="5" t="str">
        <f t="shared" si="171"/>
        <v/>
      </c>
    </row>
    <row r="2738" spans="2:15" x14ac:dyDescent="0.25">
      <c r="B2738" s="14"/>
      <c r="C2738" s="14"/>
      <c r="D2738" s="14"/>
      <c r="G2738" s="4" t="str">
        <f t="shared" si="168"/>
        <v/>
      </c>
      <c r="H2738" t="s">
        <v>24</v>
      </c>
      <c r="I2738">
        <v>0</v>
      </c>
      <c r="J2738" s="14"/>
      <c r="K2738">
        <v>0</v>
      </c>
      <c r="L2738" s="14"/>
      <c r="M2738" s="14">
        <f t="shared" si="169"/>
        <v>0</v>
      </c>
      <c r="N2738" s="5">
        <f t="shared" si="170"/>
        <v>0</v>
      </c>
      <c r="O2738" s="5" t="str">
        <f t="shared" si="171"/>
        <v/>
      </c>
    </row>
    <row r="2739" spans="2:15" x14ac:dyDescent="0.25">
      <c r="B2739" s="14"/>
      <c r="C2739" s="14"/>
      <c r="D2739" s="14"/>
      <c r="G2739" s="4" t="str">
        <f t="shared" si="168"/>
        <v/>
      </c>
      <c r="H2739" t="s">
        <v>24</v>
      </c>
      <c r="I2739">
        <v>0</v>
      </c>
      <c r="J2739" s="14"/>
      <c r="K2739">
        <v>0</v>
      </c>
      <c r="L2739" s="14"/>
      <c r="M2739" s="14">
        <f t="shared" si="169"/>
        <v>0</v>
      </c>
      <c r="N2739" s="5">
        <f t="shared" si="170"/>
        <v>0</v>
      </c>
      <c r="O2739" s="5" t="str">
        <f t="shared" si="171"/>
        <v/>
      </c>
    </row>
    <row r="2740" spans="2:15" x14ac:dyDescent="0.25">
      <c r="B2740" s="14"/>
      <c r="C2740" s="14"/>
      <c r="D2740" s="14"/>
      <c r="G2740" s="4" t="str">
        <f t="shared" si="168"/>
        <v/>
      </c>
      <c r="H2740" t="s">
        <v>24</v>
      </c>
      <c r="I2740">
        <v>0</v>
      </c>
      <c r="J2740" s="14"/>
      <c r="K2740">
        <v>0</v>
      </c>
      <c r="L2740" s="14"/>
      <c r="M2740" s="14">
        <f t="shared" si="169"/>
        <v>0</v>
      </c>
      <c r="N2740" s="5">
        <f t="shared" si="170"/>
        <v>0</v>
      </c>
      <c r="O2740" s="5" t="str">
        <f t="shared" si="171"/>
        <v/>
      </c>
    </row>
    <row r="2741" spans="2:15" x14ac:dyDescent="0.25">
      <c r="B2741" s="14"/>
      <c r="C2741" s="14"/>
      <c r="D2741" s="14"/>
      <c r="G2741" s="4" t="str">
        <f t="shared" si="168"/>
        <v/>
      </c>
      <c r="H2741" t="s">
        <v>24</v>
      </c>
      <c r="I2741">
        <v>0</v>
      </c>
      <c r="J2741" s="14"/>
      <c r="K2741">
        <v>0</v>
      </c>
      <c r="L2741" s="14"/>
      <c r="M2741" s="14">
        <f t="shared" si="169"/>
        <v>0</v>
      </c>
      <c r="N2741" s="5">
        <f t="shared" si="170"/>
        <v>0</v>
      </c>
      <c r="O2741" s="5" t="str">
        <f t="shared" si="171"/>
        <v/>
      </c>
    </row>
    <row r="2742" spans="2:15" x14ac:dyDescent="0.25">
      <c r="B2742" s="14"/>
      <c r="C2742" s="14"/>
      <c r="D2742" s="14"/>
      <c r="G2742" s="4" t="str">
        <f t="shared" si="168"/>
        <v/>
      </c>
      <c r="H2742" t="s">
        <v>24</v>
      </c>
      <c r="I2742">
        <v>0</v>
      </c>
      <c r="J2742" s="14"/>
      <c r="K2742">
        <v>0</v>
      </c>
      <c r="L2742" s="14"/>
      <c r="M2742" s="14">
        <f t="shared" si="169"/>
        <v>0</v>
      </c>
      <c r="N2742" s="5">
        <f t="shared" si="170"/>
        <v>0</v>
      </c>
      <c r="O2742" s="5" t="str">
        <f t="shared" si="171"/>
        <v/>
      </c>
    </row>
    <row r="2743" spans="2:15" x14ac:dyDescent="0.25">
      <c r="B2743" s="14"/>
      <c r="C2743" s="14"/>
      <c r="D2743" s="14"/>
      <c r="G2743" s="4" t="str">
        <f t="shared" si="168"/>
        <v/>
      </c>
      <c r="H2743" t="s">
        <v>24</v>
      </c>
      <c r="I2743">
        <v>0</v>
      </c>
      <c r="J2743" s="14"/>
      <c r="K2743">
        <v>0</v>
      </c>
      <c r="L2743" s="14"/>
      <c r="M2743" s="14">
        <f t="shared" si="169"/>
        <v>0</v>
      </c>
      <c r="N2743" s="5">
        <f t="shared" si="170"/>
        <v>0</v>
      </c>
      <c r="O2743" s="5" t="str">
        <f t="shared" si="171"/>
        <v/>
      </c>
    </row>
    <row r="2744" spans="2:15" x14ac:dyDescent="0.25">
      <c r="B2744" s="14"/>
      <c r="C2744" s="14"/>
      <c r="D2744" s="14"/>
      <c r="G2744" s="4" t="str">
        <f t="shared" si="168"/>
        <v/>
      </c>
      <c r="H2744" t="s">
        <v>24</v>
      </c>
      <c r="I2744">
        <v>0</v>
      </c>
      <c r="J2744" s="14"/>
      <c r="K2744">
        <v>0</v>
      </c>
      <c r="L2744" s="14"/>
      <c r="M2744" s="14">
        <f t="shared" si="169"/>
        <v>0</v>
      </c>
      <c r="N2744" s="5">
        <f t="shared" si="170"/>
        <v>0</v>
      </c>
      <c r="O2744" s="5" t="str">
        <f t="shared" si="171"/>
        <v/>
      </c>
    </row>
    <row r="2745" spans="2:15" x14ac:dyDescent="0.25">
      <c r="B2745" s="14"/>
      <c r="C2745" s="14"/>
      <c r="D2745" s="14"/>
      <c r="G2745" s="4" t="str">
        <f t="shared" si="168"/>
        <v/>
      </c>
      <c r="H2745" t="s">
        <v>24</v>
      </c>
      <c r="I2745">
        <v>0</v>
      </c>
      <c r="J2745" s="14"/>
      <c r="K2745">
        <v>0</v>
      </c>
      <c r="L2745" s="14"/>
      <c r="M2745" s="14">
        <f t="shared" si="169"/>
        <v>0</v>
      </c>
      <c r="N2745" s="5">
        <f t="shared" si="170"/>
        <v>0</v>
      </c>
      <c r="O2745" s="5" t="str">
        <f t="shared" si="171"/>
        <v/>
      </c>
    </row>
    <row r="2746" spans="2:15" x14ac:dyDescent="0.25">
      <c r="B2746" s="14"/>
      <c r="C2746" s="14"/>
      <c r="D2746" s="14"/>
      <c r="G2746" s="4" t="str">
        <f t="shared" si="168"/>
        <v/>
      </c>
      <c r="H2746" t="s">
        <v>24</v>
      </c>
      <c r="I2746">
        <v>0</v>
      </c>
      <c r="J2746" s="14"/>
      <c r="K2746">
        <v>0</v>
      </c>
      <c r="L2746" s="14"/>
      <c r="M2746" s="14">
        <f t="shared" si="169"/>
        <v>0</v>
      </c>
      <c r="N2746" s="5">
        <f t="shared" si="170"/>
        <v>0</v>
      </c>
      <c r="O2746" s="5" t="str">
        <f t="shared" si="171"/>
        <v/>
      </c>
    </row>
    <row r="2747" spans="2:15" x14ac:dyDescent="0.25">
      <c r="B2747" s="14"/>
      <c r="C2747" s="14"/>
      <c r="D2747" s="14"/>
      <c r="G2747" s="4" t="str">
        <f t="shared" si="168"/>
        <v/>
      </c>
      <c r="H2747" t="s">
        <v>24</v>
      </c>
      <c r="I2747">
        <v>0</v>
      </c>
      <c r="J2747" s="14"/>
      <c r="K2747">
        <v>0</v>
      </c>
      <c r="L2747" s="14"/>
      <c r="M2747" s="14">
        <f t="shared" si="169"/>
        <v>0</v>
      </c>
      <c r="N2747" s="5">
        <f t="shared" si="170"/>
        <v>0</v>
      </c>
      <c r="O2747" s="5" t="str">
        <f t="shared" si="171"/>
        <v/>
      </c>
    </row>
    <row r="2748" spans="2:15" x14ac:dyDescent="0.25">
      <c r="B2748" s="14"/>
      <c r="C2748" s="14"/>
      <c r="D2748" s="14"/>
      <c r="G2748" s="4" t="str">
        <f t="shared" si="168"/>
        <v/>
      </c>
      <c r="H2748" t="s">
        <v>24</v>
      </c>
      <c r="I2748">
        <v>0</v>
      </c>
      <c r="J2748" s="14"/>
      <c r="K2748">
        <v>0</v>
      </c>
      <c r="L2748" s="14"/>
      <c r="M2748" s="14">
        <f t="shared" si="169"/>
        <v>0</v>
      </c>
      <c r="N2748" s="5">
        <f t="shared" si="170"/>
        <v>0</v>
      </c>
      <c r="O2748" s="5" t="str">
        <f t="shared" si="171"/>
        <v/>
      </c>
    </row>
    <row r="2749" spans="2:15" x14ac:dyDescent="0.25">
      <c r="B2749" s="14"/>
      <c r="C2749" s="14"/>
      <c r="D2749" s="14"/>
      <c r="G2749" s="4" t="str">
        <f t="shared" si="168"/>
        <v/>
      </c>
      <c r="H2749" t="s">
        <v>24</v>
      </c>
      <c r="I2749">
        <v>0</v>
      </c>
      <c r="J2749" s="14"/>
      <c r="K2749">
        <v>0</v>
      </c>
      <c r="L2749" s="14"/>
      <c r="M2749" s="14">
        <f t="shared" si="169"/>
        <v>0</v>
      </c>
      <c r="N2749" s="5">
        <f t="shared" si="170"/>
        <v>0</v>
      </c>
      <c r="O2749" s="5" t="str">
        <f t="shared" si="171"/>
        <v/>
      </c>
    </row>
    <row r="2750" spans="2:15" x14ac:dyDescent="0.25">
      <c r="B2750" s="14"/>
      <c r="C2750" s="14"/>
      <c r="D2750" s="14"/>
      <c r="G2750" s="4" t="str">
        <f t="shared" si="168"/>
        <v/>
      </c>
      <c r="H2750" t="s">
        <v>24</v>
      </c>
      <c r="I2750">
        <v>0</v>
      </c>
      <c r="J2750" s="14"/>
      <c r="K2750">
        <v>0</v>
      </c>
      <c r="L2750" s="14"/>
      <c r="M2750" s="14">
        <f t="shared" si="169"/>
        <v>0</v>
      </c>
      <c r="N2750" s="5">
        <f t="shared" si="170"/>
        <v>0</v>
      </c>
      <c r="O2750" s="5" t="str">
        <f t="shared" si="171"/>
        <v/>
      </c>
    </row>
    <row r="2751" spans="2:15" x14ac:dyDescent="0.25">
      <c r="B2751" s="14"/>
      <c r="C2751" s="14"/>
      <c r="D2751" s="14"/>
      <c r="G2751" s="4" t="str">
        <f t="shared" si="168"/>
        <v/>
      </c>
      <c r="H2751" t="s">
        <v>24</v>
      </c>
      <c r="I2751">
        <v>0</v>
      </c>
      <c r="J2751" s="14"/>
      <c r="K2751">
        <v>0</v>
      </c>
      <c r="L2751" s="14"/>
      <c r="M2751" s="14">
        <f t="shared" si="169"/>
        <v>0</v>
      </c>
      <c r="N2751" s="5">
        <f t="shared" si="170"/>
        <v>0</v>
      </c>
      <c r="O2751" s="5" t="str">
        <f t="shared" si="171"/>
        <v/>
      </c>
    </row>
    <row r="2752" spans="2:15" x14ac:dyDescent="0.25">
      <c r="B2752" s="14"/>
      <c r="C2752" s="14"/>
      <c r="D2752" s="14"/>
      <c r="G2752" s="4" t="str">
        <f t="shared" si="168"/>
        <v/>
      </c>
      <c r="H2752" t="s">
        <v>24</v>
      </c>
      <c r="I2752">
        <v>0</v>
      </c>
      <c r="J2752" s="14"/>
      <c r="K2752">
        <v>0</v>
      </c>
      <c r="L2752" s="14"/>
      <c r="M2752" s="14">
        <f t="shared" si="169"/>
        <v>0</v>
      </c>
      <c r="N2752" s="5">
        <f t="shared" si="170"/>
        <v>0</v>
      </c>
      <c r="O2752" s="5" t="str">
        <f t="shared" si="171"/>
        <v/>
      </c>
    </row>
    <row r="2753" spans="2:15" x14ac:dyDescent="0.25">
      <c r="B2753" s="14"/>
      <c r="C2753" s="14"/>
      <c r="D2753" s="14"/>
      <c r="G2753" s="4" t="str">
        <f t="shared" si="168"/>
        <v/>
      </c>
      <c r="H2753" t="s">
        <v>24</v>
      </c>
      <c r="I2753">
        <v>0</v>
      </c>
      <c r="J2753" s="14"/>
      <c r="K2753">
        <v>0</v>
      </c>
      <c r="L2753" s="14"/>
      <c r="M2753" s="14">
        <f t="shared" si="169"/>
        <v>0</v>
      </c>
      <c r="N2753" s="5">
        <f t="shared" si="170"/>
        <v>0</v>
      </c>
      <c r="O2753" s="5" t="str">
        <f t="shared" si="171"/>
        <v/>
      </c>
    </row>
    <row r="2754" spans="2:15" x14ac:dyDescent="0.25">
      <c r="B2754" s="14"/>
      <c r="C2754" s="14"/>
      <c r="D2754" s="14"/>
      <c r="G2754" s="4" t="str">
        <f t="shared" si="168"/>
        <v/>
      </c>
      <c r="H2754" t="s">
        <v>24</v>
      </c>
      <c r="I2754">
        <v>0</v>
      </c>
      <c r="J2754" s="14"/>
      <c r="K2754">
        <v>0</v>
      </c>
      <c r="L2754" s="14"/>
      <c r="M2754" s="14">
        <f t="shared" si="169"/>
        <v>0</v>
      </c>
      <c r="N2754" s="5">
        <f t="shared" si="170"/>
        <v>0</v>
      </c>
      <c r="O2754" s="5" t="str">
        <f t="shared" si="171"/>
        <v/>
      </c>
    </row>
    <row r="2755" spans="2:15" x14ac:dyDescent="0.25">
      <c r="B2755" s="14"/>
      <c r="C2755" s="14"/>
      <c r="D2755" s="14"/>
      <c r="G2755" s="4" t="str">
        <f t="shared" si="168"/>
        <v/>
      </c>
      <c r="H2755" t="s">
        <v>24</v>
      </c>
      <c r="I2755">
        <v>0</v>
      </c>
      <c r="J2755" s="14"/>
      <c r="K2755">
        <v>0</v>
      </c>
      <c r="L2755" s="14"/>
      <c r="M2755" s="14">
        <f t="shared" si="169"/>
        <v>0</v>
      </c>
      <c r="N2755" s="5">
        <f t="shared" si="170"/>
        <v>0</v>
      </c>
      <c r="O2755" s="5" t="str">
        <f t="shared" si="171"/>
        <v/>
      </c>
    </row>
    <row r="2756" spans="2:15" x14ac:dyDescent="0.25">
      <c r="B2756" s="14"/>
      <c r="C2756" s="14"/>
      <c r="D2756" s="14"/>
      <c r="G2756" s="4" t="str">
        <f t="shared" si="168"/>
        <v/>
      </c>
      <c r="H2756" t="s">
        <v>24</v>
      </c>
      <c r="I2756">
        <v>0</v>
      </c>
      <c r="J2756" s="14"/>
      <c r="K2756">
        <v>0</v>
      </c>
      <c r="L2756" s="14"/>
      <c r="M2756" s="14">
        <f t="shared" si="169"/>
        <v>0</v>
      </c>
      <c r="N2756" s="5">
        <f t="shared" si="170"/>
        <v>0</v>
      </c>
      <c r="O2756" s="5" t="str">
        <f t="shared" si="171"/>
        <v/>
      </c>
    </row>
    <row r="2757" spans="2:15" x14ac:dyDescent="0.25">
      <c r="B2757" s="14"/>
      <c r="C2757" s="14"/>
      <c r="D2757" s="14"/>
      <c r="G2757" s="4" t="str">
        <f t="shared" si="168"/>
        <v/>
      </c>
      <c r="H2757" t="s">
        <v>24</v>
      </c>
      <c r="I2757">
        <v>0</v>
      </c>
      <c r="J2757" s="14"/>
      <c r="K2757">
        <v>0</v>
      </c>
      <c r="L2757" s="14"/>
      <c r="M2757" s="14">
        <f t="shared" si="169"/>
        <v>0</v>
      </c>
      <c r="N2757" s="5">
        <f t="shared" si="170"/>
        <v>0</v>
      </c>
      <c r="O2757" s="5" t="str">
        <f t="shared" si="171"/>
        <v/>
      </c>
    </row>
    <row r="2758" spans="2:15" x14ac:dyDescent="0.25">
      <c r="B2758" s="14"/>
      <c r="C2758" s="14"/>
      <c r="D2758" s="14"/>
      <c r="G2758" s="4" t="str">
        <f t="shared" ref="G2758:G2821" si="172">A2758&amp;F2758</f>
        <v/>
      </c>
      <c r="H2758" t="s">
        <v>24</v>
      </c>
      <c r="I2758">
        <v>0</v>
      </c>
      <c r="J2758" s="14"/>
      <c r="K2758">
        <v>0</v>
      </c>
      <c r="L2758" s="14"/>
      <c r="M2758" s="14">
        <f t="shared" ref="M2758:M2821" si="173">IF(I2758&gt;0,"Masukan unit konversi",0)</f>
        <v>0</v>
      </c>
      <c r="N2758" s="5">
        <f t="shared" ref="N2758:N2821" si="174">IF(I2758&gt;0,(I2758*M2758)+K2758,K2758)</f>
        <v>0</v>
      </c>
      <c r="O2758" s="5" t="str">
        <f t="shared" ref="O2758:O2821" si="175">IF(L2758&lt;&gt;"",L2758,"")</f>
        <v/>
      </c>
    </row>
    <row r="2759" spans="2:15" x14ac:dyDescent="0.25">
      <c r="B2759" s="14"/>
      <c r="C2759" s="14"/>
      <c r="D2759" s="14"/>
      <c r="G2759" s="4" t="str">
        <f t="shared" si="172"/>
        <v/>
      </c>
      <c r="H2759" t="s">
        <v>24</v>
      </c>
      <c r="I2759">
        <v>0</v>
      </c>
      <c r="J2759" s="14"/>
      <c r="K2759">
        <v>0</v>
      </c>
      <c r="L2759" s="14"/>
      <c r="M2759" s="14">
        <f t="shared" si="173"/>
        <v>0</v>
      </c>
      <c r="N2759" s="5">
        <f t="shared" si="174"/>
        <v>0</v>
      </c>
      <c r="O2759" s="5" t="str">
        <f t="shared" si="175"/>
        <v/>
      </c>
    </row>
    <row r="2760" spans="2:15" x14ac:dyDescent="0.25">
      <c r="B2760" s="14"/>
      <c r="C2760" s="14"/>
      <c r="D2760" s="14"/>
      <c r="G2760" s="4" t="str">
        <f t="shared" si="172"/>
        <v/>
      </c>
      <c r="H2760" t="s">
        <v>24</v>
      </c>
      <c r="I2760">
        <v>0</v>
      </c>
      <c r="J2760" s="14"/>
      <c r="K2760">
        <v>0</v>
      </c>
      <c r="L2760" s="14"/>
      <c r="M2760" s="14">
        <f t="shared" si="173"/>
        <v>0</v>
      </c>
      <c r="N2760" s="5">
        <f t="shared" si="174"/>
        <v>0</v>
      </c>
      <c r="O2760" s="5" t="str">
        <f t="shared" si="175"/>
        <v/>
      </c>
    </row>
    <row r="2761" spans="2:15" x14ac:dyDescent="0.25">
      <c r="B2761" s="14"/>
      <c r="C2761" s="14"/>
      <c r="D2761" s="14"/>
      <c r="G2761" s="4" t="str">
        <f t="shared" si="172"/>
        <v/>
      </c>
      <c r="H2761" t="s">
        <v>24</v>
      </c>
      <c r="I2761">
        <v>0</v>
      </c>
      <c r="J2761" s="14"/>
      <c r="K2761">
        <v>0</v>
      </c>
      <c r="L2761" s="14"/>
      <c r="M2761" s="14">
        <f t="shared" si="173"/>
        <v>0</v>
      </c>
      <c r="N2761" s="5">
        <f t="shared" si="174"/>
        <v>0</v>
      </c>
      <c r="O2761" s="5" t="str">
        <f t="shared" si="175"/>
        <v/>
      </c>
    </row>
    <row r="2762" spans="2:15" x14ac:dyDescent="0.25">
      <c r="B2762" s="14"/>
      <c r="C2762" s="14"/>
      <c r="D2762" s="14"/>
      <c r="G2762" s="4" t="str">
        <f t="shared" si="172"/>
        <v/>
      </c>
      <c r="H2762" t="s">
        <v>24</v>
      </c>
      <c r="I2762">
        <v>0</v>
      </c>
      <c r="J2762" s="14"/>
      <c r="K2762">
        <v>0</v>
      </c>
      <c r="L2762" s="14"/>
      <c r="M2762" s="14">
        <f t="shared" si="173"/>
        <v>0</v>
      </c>
      <c r="N2762" s="5">
        <f t="shared" si="174"/>
        <v>0</v>
      </c>
      <c r="O2762" s="5" t="str">
        <f t="shared" si="175"/>
        <v/>
      </c>
    </row>
    <row r="2763" spans="2:15" x14ac:dyDescent="0.25">
      <c r="B2763" s="14"/>
      <c r="C2763" s="14"/>
      <c r="D2763" s="14"/>
      <c r="G2763" s="4" t="str">
        <f t="shared" si="172"/>
        <v/>
      </c>
      <c r="H2763" t="s">
        <v>24</v>
      </c>
      <c r="I2763">
        <v>0</v>
      </c>
      <c r="J2763" s="14"/>
      <c r="K2763">
        <v>0</v>
      </c>
      <c r="L2763" s="14"/>
      <c r="M2763" s="14">
        <f t="shared" si="173"/>
        <v>0</v>
      </c>
      <c r="N2763" s="5">
        <f t="shared" si="174"/>
        <v>0</v>
      </c>
      <c r="O2763" s="5" t="str">
        <f t="shared" si="175"/>
        <v/>
      </c>
    </row>
    <row r="2764" spans="2:15" x14ac:dyDescent="0.25">
      <c r="B2764" s="14"/>
      <c r="C2764" s="14"/>
      <c r="D2764" s="14"/>
      <c r="G2764" s="4" t="str">
        <f t="shared" si="172"/>
        <v/>
      </c>
      <c r="H2764" t="s">
        <v>24</v>
      </c>
      <c r="I2764">
        <v>0</v>
      </c>
      <c r="J2764" s="14"/>
      <c r="K2764">
        <v>0</v>
      </c>
      <c r="L2764" s="14"/>
      <c r="M2764" s="14">
        <f t="shared" si="173"/>
        <v>0</v>
      </c>
      <c r="N2764" s="5">
        <f t="shared" si="174"/>
        <v>0</v>
      </c>
      <c r="O2764" s="5" t="str">
        <f t="shared" si="175"/>
        <v/>
      </c>
    </row>
    <row r="2765" spans="2:15" x14ac:dyDescent="0.25">
      <c r="B2765" s="14"/>
      <c r="C2765" s="14"/>
      <c r="D2765" s="14"/>
      <c r="G2765" s="4" t="str">
        <f t="shared" si="172"/>
        <v/>
      </c>
      <c r="H2765" t="s">
        <v>24</v>
      </c>
      <c r="I2765">
        <v>0</v>
      </c>
      <c r="J2765" s="14"/>
      <c r="K2765">
        <v>0</v>
      </c>
      <c r="L2765" s="14"/>
      <c r="M2765" s="14">
        <f t="shared" si="173"/>
        <v>0</v>
      </c>
      <c r="N2765" s="5">
        <f t="shared" si="174"/>
        <v>0</v>
      </c>
      <c r="O2765" s="5" t="str">
        <f t="shared" si="175"/>
        <v/>
      </c>
    </row>
    <row r="2766" spans="2:15" x14ac:dyDescent="0.25">
      <c r="B2766" s="14"/>
      <c r="C2766" s="14"/>
      <c r="D2766" s="14"/>
      <c r="G2766" s="4" t="str">
        <f t="shared" si="172"/>
        <v/>
      </c>
      <c r="H2766" t="s">
        <v>24</v>
      </c>
      <c r="I2766">
        <v>0</v>
      </c>
      <c r="J2766" s="14"/>
      <c r="K2766">
        <v>0</v>
      </c>
      <c r="L2766" s="14"/>
      <c r="M2766" s="14">
        <f t="shared" si="173"/>
        <v>0</v>
      </c>
      <c r="N2766" s="5">
        <f t="shared" si="174"/>
        <v>0</v>
      </c>
      <c r="O2766" s="5" t="str">
        <f t="shared" si="175"/>
        <v/>
      </c>
    </row>
    <row r="2767" spans="2:15" x14ac:dyDescent="0.25">
      <c r="B2767" s="14"/>
      <c r="C2767" s="14"/>
      <c r="D2767" s="14"/>
      <c r="G2767" s="4" t="str">
        <f t="shared" si="172"/>
        <v/>
      </c>
      <c r="H2767" t="s">
        <v>24</v>
      </c>
      <c r="I2767">
        <v>0</v>
      </c>
      <c r="J2767" s="14"/>
      <c r="K2767">
        <v>0</v>
      </c>
      <c r="L2767" s="14"/>
      <c r="M2767" s="14">
        <f t="shared" si="173"/>
        <v>0</v>
      </c>
      <c r="N2767" s="5">
        <f t="shared" si="174"/>
        <v>0</v>
      </c>
      <c r="O2767" s="5" t="str">
        <f t="shared" si="175"/>
        <v/>
      </c>
    </row>
    <row r="2768" spans="2:15" x14ac:dyDescent="0.25">
      <c r="B2768" s="14"/>
      <c r="C2768" s="14"/>
      <c r="D2768" s="14"/>
      <c r="G2768" s="4" t="str">
        <f t="shared" si="172"/>
        <v/>
      </c>
      <c r="H2768" t="s">
        <v>24</v>
      </c>
      <c r="I2768">
        <v>0</v>
      </c>
      <c r="J2768" s="14"/>
      <c r="K2768">
        <v>0</v>
      </c>
      <c r="L2768" s="14"/>
      <c r="M2768" s="14">
        <f t="shared" si="173"/>
        <v>0</v>
      </c>
      <c r="N2768" s="5">
        <f t="shared" si="174"/>
        <v>0</v>
      </c>
      <c r="O2768" s="5" t="str">
        <f t="shared" si="175"/>
        <v/>
      </c>
    </row>
    <row r="2769" spans="2:15" x14ac:dyDescent="0.25">
      <c r="B2769" s="14"/>
      <c r="C2769" s="14"/>
      <c r="D2769" s="14"/>
      <c r="G2769" s="4" t="str">
        <f t="shared" si="172"/>
        <v/>
      </c>
      <c r="H2769" t="s">
        <v>24</v>
      </c>
      <c r="I2769">
        <v>0</v>
      </c>
      <c r="J2769" s="14"/>
      <c r="K2769">
        <v>0</v>
      </c>
      <c r="L2769" s="14"/>
      <c r="M2769" s="14">
        <f t="shared" si="173"/>
        <v>0</v>
      </c>
      <c r="N2769" s="5">
        <f t="shared" si="174"/>
        <v>0</v>
      </c>
      <c r="O2769" s="5" t="str">
        <f t="shared" si="175"/>
        <v/>
      </c>
    </row>
    <row r="2770" spans="2:15" x14ac:dyDescent="0.25">
      <c r="B2770" s="14"/>
      <c r="C2770" s="14"/>
      <c r="D2770" s="14"/>
      <c r="G2770" s="4" t="str">
        <f t="shared" si="172"/>
        <v/>
      </c>
      <c r="H2770" t="s">
        <v>24</v>
      </c>
      <c r="I2770">
        <v>0</v>
      </c>
      <c r="J2770" s="14"/>
      <c r="K2770">
        <v>0</v>
      </c>
      <c r="L2770" s="14"/>
      <c r="M2770" s="14">
        <f t="shared" si="173"/>
        <v>0</v>
      </c>
      <c r="N2770" s="5">
        <f t="shared" si="174"/>
        <v>0</v>
      </c>
      <c r="O2770" s="5" t="str">
        <f t="shared" si="175"/>
        <v/>
      </c>
    </row>
    <row r="2771" spans="2:15" x14ac:dyDescent="0.25">
      <c r="B2771" s="14"/>
      <c r="C2771" s="14"/>
      <c r="D2771" s="14"/>
      <c r="G2771" s="4" t="str">
        <f t="shared" si="172"/>
        <v/>
      </c>
      <c r="H2771" t="s">
        <v>24</v>
      </c>
      <c r="I2771">
        <v>0</v>
      </c>
      <c r="J2771" s="14"/>
      <c r="K2771">
        <v>0</v>
      </c>
      <c r="L2771" s="14"/>
      <c r="M2771" s="14">
        <f t="shared" si="173"/>
        <v>0</v>
      </c>
      <c r="N2771" s="5">
        <f t="shared" si="174"/>
        <v>0</v>
      </c>
      <c r="O2771" s="5" t="str">
        <f t="shared" si="175"/>
        <v/>
      </c>
    </row>
    <row r="2772" spans="2:15" x14ac:dyDescent="0.25">
      <c r="B2772" s="14"/>
      <c r="C2772" s="14"/>
      <c r="D2772" s="14"/>
      <c r="G2772" s="4" t="str">
        <f t="shared" si="172"/>
        <v/>
      </c>
      <c r="H2772" t="s">
        <v>24</v>
      </c>
      <c r="I2772">
        <v>0</v>
      </c>
      <c r="J2772" s="14"/>
      <c r="K2772">
        <v>0</v>
      </c>
      <c r="L2772" s="14"/>
      <c r="M2772" s="14">
        <f t="shared" si="173"/>
        <v>0</v>
      </c>
      <c r="N2772" s="5">
        <f t="shared" si="174"/>
        <v>0</v>
      </c>
      <c r="O2772" s="5" t="str">
        <f t="shared" si="175"/>
        <v/>
      </c>
    </row>
    <row r="2773" spans="2:15" x14ac:dyDescent="0.25">
      <c r="B2773" s="14"/>
      <c r="C2773" s="14"/>
      <c r="D2773" s="14"/>
      <c r="G2773" s="4" t="str">
        <f t="shared" si="172"/>
        <v/>
      </c>
      <c r="H2773" t="s">
        <v>24</v>
      </c>
      <c r="I2773">
        <v>0</v>
      </c>
      <c r="J2773" s="14"/>
      <c r="K2773">
        <v>0</v>
      </c>
      <c r="L2773" s="14"/>
      <c r="M2773" s="14">
        <f t="shared" si="173"/>
        <v>0</v>
      </c>
      <c r="N2773" s="5">
        <f t="shared" si="174"/>
        <v>0</v>
      </c>
      <c r="O2773" s="5" t="str">
        <f t="shared" si="175"/>
        <v/>
      </c>
    </row>
    <row r="2774" spans="2:15" x14ac:dyDescent="0.25">
      <c r="B2774" s="14"/>
      <c r="C2774" s="14"/>
      <c r="D2774" s="14"/>
      <c r="G2774" s="4" t="str">
        <f t="shared" si="172"/>
        <v/>
      </c>
      <c r="H2774" t="s">
        <v>24</v>
      </c>
      <c r="I2774">
        <v>0</v>
      </c>
      <c r="J2774" s="14"/>
      <c r="K2774">
        <v>0</v>
      </c>
      <c r="L2774" s="14"/>
      <c r="M2774" s="14">
        <f t="shared" si="173"/>
        <v>0</v>
      </c>
      <c r="N2774" s="5">
        <f t="shared" si="174"/>
        <v>0</v>
      </c>
      <c r="O2774" s="5" t="str">
        <f t="shared" si="175"/>
        <v/>
      </c>
    </row>
    <row r="2775" spans="2:15" x14ac:dyDescent="0.25">
      <c r="B2775" s="14"/>
      <c r="C2775" s="14"/>
      <c r="D2775" s="14"/>
      <c r="G2775" s="4" t="str">
        <f t="shared" si="172"/>
        <v/>
      </c>
      <c r="H2775" t="s">
        <v>24</v>
      </c>
      <c r="I2775">
        <v>0</v>
      </c>
      <c r="J2775" s="14"/>
      <c r="K2775">
        <v>0</v>
      </c>
      <c r="L2775" s="14"/>
      <c r="M2775" s="14">
        <f t="shared" si="173"/>
        <v>0</v>
      </c>
      <c r="N2775" s="5">
        <f t="shared" si="174"/>
        <v>0</v>
      </c>
      <c r="O2775" s="5" t="str">
        <f t="shared" si="175"/>
        <v/>
      </c>
    </row>
    <row r="2776" spans="2:15" x14ac:dyDescent="0.25">
      <c r="B2776" s="14"/>
      <c r="C2776" s="14"/>
      <c r="D2776" s="14"/>
      <c r="G2776" s="4" t="str">
        <f t="shared" si="172"/>
        <v/>
      </c>
      <c r="H2776" t="s">
        <v>24</v>
      </c>
      <c r="I2776">
        <v>0</v>
      </c>
      <c r="J2776" s="14"/>
      <c r="K2776">
        <v>0</v>
      </c>
      <c r="L2776" s="14"/>
      <c r="M2776" s="14">
        <f t="shared" si="173"/>
        <v>0</v>
      </c>
      <c r="N2776" s="5">
        <f t="shared" si="174"/>
        <v>0</v>
      </c>
      <c r="O2776" s="5" t="str">
        <f t="shared" si="175"/>
        <v/>
      </c>
    </row>
    <row r="2777" spans="2:15" x14ac:dyDescent="0.25">
      <c r="B2777" s="14"/>
      <c r="C2777" s="14"/>
      <c r="D2777" s="14"/>
      <c r="G2777" s="4" t="str">
        <f t="shared" si="172"/>
        <v/>
      </c>
      <c r="H2777" t="s">
        <v>24</v>
      </c>
      <c r="I2777">
        <v>0</v>
      </c>
      <c r="J2777" s="14"/>
      <c r="K2777">
        <v>0</v>
      </c>
      <c r="L2777" s="14"/>
      <c r="M2777" s="14">
        <f t="shared" si="173"/>
        <v>0</v>
      </c>
      <c r="N2777" s="5">
        <f t="shared" si="174"/>
        <v>0</v>
      </c>
      <c r="O2777" s="5" t="str">
        <f t="shared" si="175"/>
        <v/>
      </c>
    </row>
    <row r="2778" spans="2:15" x14ac:dyDescent="0.25">
      <c r="B2778" s="14"/>
      <c r="C2778" s="14"/>
      <c r="D2778" s="14"/>
      <c r="G2778" s="4" t="str">
        <f t="shared" si="172"/>
        <v/>
      </c>
      <c r="H2778" t="s">
        <v>24</v>
      </c>
      <c r="I2778">
        <v>0</v>
      </c>
      <c r="J2778" s="14"/>
      <c r="K2778">
        <v>0</v>
      </c>
      <c r="L2778" s="14"/>
      <c r="M2778" s="14">
        <f t="shared" si="173"/>
        <v>0</v>
      </c>
      <c r="N2778" s="5">
        <f t="shared" si="174"/>
        <v>0</v>
      </c>
      <c r="O2778" s="5" t="str">
        <f t="shared" si="175"/>
        <v/>
      </c>
    </row>
    <row r="2779" spans="2:15" x14ac:dyDescent="0.25">
      <c r="B2779" s="14"/>
      <c r="C2779" s="14"/>
      <c r="D2779" s="14"/>
      <c r="G2779" s="4" t="str">
        <f t="shared" si="172"/>
        <v/>
      </c>
      <c r="H2779" t="s">
        <v>24</v>
      </c>
      <c r="I2779">
        <v>0</v>
      </c>
      <c r="J2779" s="14"/>
      <c r="K2779">
        <v>0</v>
      </c>
      <c r="L2779" s="14"/>
      <c r="M2779" s="14">
        <f t="shared" si="173"/>
        <v>0</v>
      </c>
      <c r="N2779" s="5">
        <f t="shared" si="174"/>
        <v>0</v>
      </c>
      <c r="O2779" s="5" t="str">
        <f t="shared" si="175"/>
        <v/>
      </c>
    </row>
    <row r="2780" spans="2:15" x14ac:dyDescent="0.25">
      <c r="B2780" s="14"/>
      <c r="C2780" s="14"/>
      <c r="D2780" s="14"/>
      <c r="G2780" s="4" t="str">
        <f t="shared" si="172"/>
        <v/>
      </c>
      <c r="H2780" t="s">
        <v>24</v>
      </c>
      <c r="I2780">
        <v>0</v>
      </c>
      <c r="J2780" s="14"/>
      <c r="K2780">
        <v>0</v>
      </c>
      <c r="L2780" s="14"/>
      <c r="M2780" s="14">
        <f t="shared" si="173"/>
        <v>0</v>
      </c>
      <c r="N2780" s="5">
        <f t="shared" si="174"/>
        <v>0</v>
      </c>
      <c r="O2780" s="5" t="str">
        <f t="shared" si="175"/>
        <v/>
      </c>
    </row>
    <row r="2781" spans="2:15" x14ac:dyDescent="0.25">
      <c r="B2781" s="14"/>
      <c r="C2781" s="14"/>
      <c r="D2781" s="14"/>
      <c r="G2781" s="4" t="str">
        <f t="shared" si="172"/>
        <v/>
      </c>
      <c r="H2781" t="s">
        <v>24</v>
      </c>
      <c r="I2781">
        <v>0</v>
      </c>
      <c r="J2781" s="14"/>
      <c r="K2781">
        <v>0</v>
      </c>
      <c r="L2781" s="14"/>
      <c r="M2781" s="14">
        <f t="shared" si="173"/>
        <v>0</v>
      </c>
      <c r="N2781" s="5">
        <f t="shared" si="174"/>
        <v>0</v>
      </c>
      <c r="O2781" s="5" t="str">
        <f t="shared" si="175"/>
        <v/>
      </c>
    </row>
    <row r="2782" spans="2:15" x14ac:dyDescent="0.25">
      <c r="B2782" s="14"/>
      <c r="C2782" s="14"/>
      <c r="D2782" s="14"/>
      <c r="G2782" s="4" t="str">
        <f t="shared" si="172"/>
        <v/>
      </c>
      <c r="H2782" t="s">
        <v>24</v>
      </c>
      <c r="I2782">
        <v>0</v>
      </c>
      <c r="J2782" s="14"/>
      <c r="K2782">
        <v>0</v>
      </c>
      <c r="L2782" s="14"/>
      <c r="M2782" s="14">
        <f t="shared" si="173"/>
        <v>0</v>
      </c>
      <c r="N2782" s="5">
        <f t="shared" si="174"/>
        <v>0</v>
      </c>
      <c r="O2782" s="5" t="str">
        <f t="shared" si="175"/>
        <v/>
      </c>
    </row>
    <row r="2783" spans="2:15" x14ac:dyDescent="0.25">
      <c r="B2783" s="14"/>
      <c r="C2783" s="14"/>
      <c r="D2783" s="14"/>
      <c r="G2783" s="4" t="str">
        <f t="shared" si="172"/>
        <v/>
      </c>
      <c r="H2783" t="s">
        <v>24</v>
      </c>
      <c r="I2783">
        <v>0</v>
      </c>
      <c r="J2783" s="14"/>
      <c r="K2783">
        <v>0</v>
      </c>
      <c r="L2783" s="14"/>
      <c r="M2783" s="14">
        <f t="shared" si="173"/>
        <v>0</v>
      </c>
      <c r="N2783" s="5">
        <f t="shared" si="174"/>
        <v>0</v>
      </c>
      <c r="O2783" s="5" t="str">
        <f t="shared" si="175"/>
        <v/>
      </c>
    </row>
    <row r="2784" spans="2:15" x14ac:dyDescent="0.25">
      <c r="B2784" s="14"/>
      <c r="C2784" s="14"/>
      <c r="D2784" s="14"/>
      <c r="G2784" s="4" t="str">
        <f t="shared" si="172"/>
        <v/>
      </c>
      <c r="H2784" t="s">
        <v>24</v>
      </c>
      <c r="I2784">
        <v>0</v>
      </c>
      <c r="J2784" s="14"/>
      <c r="K2784">
        <v>0</v>
      </c>
      <c r="L2784" s="14"/>
      <c r="M2784" s="14">
        <f t="shared" si="173"/>
        <v>0</v>
      </c>
      <c r="N2784" s="5">
        <f t="shared" si="174"/>
        <v>0</v>
      </c>
      <c r="O2784" s="5" t="str">
        <f t="shared" si="175"/>
        <v/>
      </c>
    </row>
    <row r="2785" spans="2:15" x14ac:dyDescent="0.25">
      <c r="B2785" s="14"/>
      <c r="C2785" s="14"/>
      <c r="D2785" s="14"/>
      <c r="G2785" s="4" t="str">
        <f t="shared" si="172"/>
        <v/>
      </c>
      <c r="H2785" t="s">
        <v>24</v>
      </c>
      <c r="I2785">
        <v>0</v>
      </c>
      <c r="J2785" s="14"/>
      <c r="K2785">
        <v>0</v>
      </c>
      <c r="L2785" s="14"/>
      <c r="M2785" s="14">
        <f t="shared" si="173"/>
        <v>0</v>
      </c>
      <c r="N2785" s="5">
        <f t="shared" si="174"/>
        <v>0</v>
      </c>
      <c r="O2785" s="5" t="str">
        <f t="shared" si="175"/>
        <v/>
      </c>
    </row>
    <row r="2786" spans="2:15" x14ac:dyDescent="0.25">
      <c r="B2786" s="14"/>
      <c r="C2786" s="14"/>
      <c r="D2786" s="14"/>
      <c r="G2786" s="4" t="str">
        <f t="shared" si="172"/>
        <v/>
      </c>
      <c r="H2786" t="s">
        <v>24</v>
      </c>
      <c r="I2786">
        <v>0</v>
      </c>
      <c r="J2786" s="14"/>
      <c r="K2786">
        <v>0</v>
      </c>
      <c r="L2786" s="14"/>
      <c r="M2786" s="14">
        <f t="shared" si="173"/>
        <v>0</v>
      </c>
      <c r="N2786" s="5">
        <f t="shared" si="174"/>
        <v>0</v>
      </c>
      <c r="O2786" s="5" t="str">
        <f t="shared" si="175"/>
        <v/>
      </c>
    </row>
    <row r="2787" spans="2:15" x14ac:dyDescent="0.25">
      <c r="B2787" s="14"/>
      <c r="C2787" s="14"/>
      <c r="D2787" s="14"/>
      <c r="G2787" s="4" t="str">
        <f t="shared" si="172"/>
        <v/>
      </c>
      <c r="H2787" t="s">
        <v>24</v>
      </c>
      <c r="I2787">
        <v>0</v>
      </c>
      <c r="J2787" s="14"/>
      <c r="K2787">
        <v>0</v>
      </c>
      <c r="L2787" s="14"/>
      <c r="M2787" s="14">
        <f t="shared" si="173"/>
        <v>0</v>
      </c>
      <c r="N2787" s="5">
        <f t="shared" si="174"/>
        <v>0</v>
      </c>
      <c r="O2787" s="5" t="str">
        <f t="shared" si="175"/>
        <v/>
      </c>
    </row>
    <row r="2788" spans="2:15" x14ac:dyDescent="0.25">
      <c r="B2788" s="14"/>
      <c r="C2788" s="14"/>
      <c r="D2788" s="14"/>
      <c r="G2788" s="4" t="str">
        <f t="shared" si="172"/>
        <v/>
      </c>
      <c r="H2788" t="s">
        <v>24</v>
      </c>
      <c r="I2788">
        <v>0</v>
      </c>
      <c r="J2788" s="14"/>
      <c r="K2788">
        <v>0</v>
      </c>
      <c r="L2788" s="14"/>
      <c r="M2788" s="14">
        <f t="shared" si="173"/>
        <v>0</v>
      </c>
      <c r="N2788" s="5">
        <f t="shared" si="174"/>
        <v>0</v>
      </c>
      <c r="O2788" s="5" t="str">
        <f t="shared" si="175"/>
        <v/>
      </c>
    </row>
    <row r="2789" spans="2:15" x14ac:dyDescent="0.25">
      <c r="B2789" s="14"/>
      <c r="C2789" s="14"/>
      <c r="D2789" s="14"/>
      <c r="G2789" s="4" t="str">
        <f t="shared" si="172"/>
        <v/>
      </c>
      <c r="H2789" t="s">
        <v>24</v>
      </c>
      <c r="I2789">
        <v>0</v>
      </c>
      <c r="J2789" s="14"/>
      <c r="K2789">
        <v>0</v>
      </c>
      <c r="L2789" s="14"/>
      <c r="M2789" s="14">
        <f t="shared" si="173"/>
        <v>0</v>
      </c>
      <c r="N2789" s="5">
        <f t="shared" si="174"/>
        <v>0</v>
      </c>
      <c r="O2789" s="5" t="str">
        <f t="shared" si="175"/>
        <v/>
      </c>
    </row>
    <row r="2790" spans="2:15" x14ac:dyDescent="0.25">
      <c r="B2790" s="14"/>
      <c r="C2790" s="14"/>
      <c r="D2790" s="14"/>
      <c r="G2790" s="4" t="str">
        <f t="shared" si="172"/>
        <v/>
      </c>
      <c r="H2790" t="s">
        <v>24</v>
      </c>
      <c r="I2790">
        <v>0</v>
      </c>
      <c r="J2790" s="14"/>
      <c r="K2790">
        <v>0</v>
      </c>
      <c r="L2790" s="14"/>
      <c r="M2790" s="14">
        <f t="shared" si="173"/>
        <v>0</v>
      </c>
      <c r="N2790" s="5">
        <f t="shared" si="174"/>
        <v>0</v>
      </c>
      <c r="O2790" s="5" t="str">
        <f t="shared" si="175"/>
        <v/>
      </c>
    </row>
    <row r="2791" spans="2:15" x14ac:dyDescent="0.25">
      <c r="B2791" s="14"/>
      <c r="C2791" s="14"/>
      <c r="D2791" s="14"/>
      <c r="G2791" s="4" t="str">
        <f t="shared" si="172"/>
        <v/>
      </c>
      <c r="H2791" t="s">
        <v>24</v>
      </c>
      <c r="I2791">
        <v>0</v>
      </c>
      <c r="J2791" s="14"/>
      <c r="K2791">
        <v>0</v>
      </c>
      <c r="L2791" s="14"/>
      <c r="M2791" s="14">
        <f t="shared" si="173"/>
        <v>0</v>
      </c>
      <c r="N2791" s="5">
        <f t="shared" si="174"/>
        <v>0</v>
      </c>
      <c r="O2791" s="5" t="str">
        <f t="shared" si="175"/>
        <v/>
      </c>
    </row>
    <row r="2792" spans="2:15" x14ac:dyDescent="0.25">
      <c r="B2792" s="14"/>
      <c r="C2792" s="14"/>
      <c r="D2792" s="14"/>
      <c r="G2792" s="4" t="str">
        <f t="shared" si="172"/>
        <v/>
      </c>
      <c r="H2792" t="s">
        <v>24</v>
      </c>
      <c r="I2792">
        <v>0</v>
      </c>
      <c r="J2792" s="14"/>
      <c r="K2792">
        <v>0</v>
      </c>
      <c r="L2792" s="14"/>
      <c r="M2792" s="14">
        <f t="shared" si="173"/>
        <v>0</v>
      </c>
      <c r="N2792" s="5">
        <f t="shared" si="174"/>
        <v>0</v>
      </c>
      <c r="O2792" s="5" t="str">
        <f t="shared" si="175"/>
        <v/>
      </c>
    </row>
    <row r="2793" spans="2:15" x14ac:dyDescent="0.25">
      <c r="B2793" s="14"/>
      <c r="C2793" s="14"/>
      <c r="D2793" s="14"/>
      <c r="G2793" s="4" t="str">
        <f t="shared" si="172"/>
        <v/>
      </c>
      <c r="H2793" t="s">
        <v>24</v>
      </c>
      <c r="I2793">
        <v>0</v>
      </c>
      <c r="J2793" s="14"/>
      <c r="K2793">
        <v>0</v>
      </c>
      <c r="L2793" s="14"/>
      <c r="M2793" s="14">
        <f t="shared" si="173"/>
        <v>0</v>
      </c>
      <c r="N2793" s="5">
        <f t="shared" si="174"/>
        <v>0</v>
      </c>
      <c r="O2793" s="5" t="str">
        <f t="shared" si="175"/>
        <v/>
      </c>
    </row>
    <row r="2794" spans="2:15" x14ac:dyDescent="0.25">
      <c r="B2794" s="14"/>
      <c r="C2794" s="14"/>
      <c r="D2794" s="14"/>
      <c r="G2794" s="4" t="str">
        <f t="shared" si="172"/>
        <v/>
      </c>
      <c r="H2794" t="s">
        <v>24</v>
      </c>
      <c r="I2794">
        <v>0</v>
      </c>
      <c r="J2794" s="14"/>
      <c r="K2794">
        <v>0</v>
      </c>
      <c r="L2794" s="14"/>
      <c r="M2794" s="14">
        <f t="shared" si="173"/>
        <v>0</v>
      </c>
      <c r="N2794" s="5">
        <f t="shared" si="174"/>
        <v>0</v>
      </c>
      <c r="O2794" s="5" t="str">
        <f t="shared" si="175"/>
        <v/>
      </c>
    </row>
    <row r="2795" spans="2:15" x14ac:dyDescent="0.25">
      <c r="B2795" s="14"/>
      <c r="C2795" s="14"/>
      <c r="D2795" s="14"/>
      <c r="G2795" s="4" t="str">
        <f t="shared" si="172"/>
        <v/>
      </c>
      <c r="H2795" t="s">
        <v>24</v>
      </c>
      <c r="I2795">
        <v>0</v>
      </c>
      <c r="J2795" s="14"/>
      <c r="K2795">
        <v>0</v>
      </c>
      <c r="L2795" s="14"/>
      <c r="M2795" s="14">
        <f t="shared" si="173"/>
        <v>0</v>
      </c>
      <c r="N2795" s="5">
        <f t="shared" si="174"/>
        <v>0</v>
      </c>
      <c r="O2795" s="5" t="str">
        <f t="shared" si="175"/>
        <v/>
      </c>
    </row>
    <row r="2796" spans="2:15" x14ac:dyDescent="0.25">
      <c r="B2796" s="14"/>
      <c r="C2796" s="14"/>
      <c r="D2796" s="14"/>
      <c r="G2796" s="4" t="str">
        <f t="shared" si="172"/>
        <v/>
      </c>
      <c r="H2796" t="s">
        <v>24</v>
      </c>
      <c r="I2796">
        <v>0</v>
      </c>
      <c r="J2796" s="14"/>
      <c r="K2796">
        <v>0</v>
      </c>
      <c r="L2796" s="14"/>
      <c r="M2796" s="14">
        <f t="shared" si="173"/>
        <v>0</v>
      </c>
      <c r="N2796" s="5">
        <f t="shared" si="174"/>
        <v>0</v>
      </c>
      <c r="O2796" s="5" t="str">
        <f t="shared" si="175"/>
        <v/>
      </c>
    </row>
    <row r="2797" spans="2:15" x14ac:dyDescent="0.25">
      <c r="B2797" s="14"/>
      <c r="C2797" s="14"/>
      <c r="D2797" s="14"/>
      <c r="G2797" s="4" t="str">
        <f t="shared" si="172"/>
        <v/>
      </c>
      <c r="H2797" t="s">
        <v>24</v>
      </c>
      <c r="I2797">
        <v>0</v>
      </c>
      <c r="J2797" s="14"/>
      <c r="K2797">
        <v>0</v>
      </c>
      <c r="L2797" s="14"/>
      <c r="M2797" s="14">
        <f t="shared" si="173"/>
        <v>0</v>
      </c>
      <c r="N2797" s="5">
        <f t="shared" si="174"/>
        <v>0</v>
      </c>
      <c r="O2797" s="5" t="str">
        <f t="shared" si="175"/>
        <v/>
      </c>
    </row>
    <row r="2798" spans="2:15" x14ac:dyDescent="0.25">
      <c r="B2798" s="14"/>
      <c r="C2798" s="14"/>
      <c r="D2798" s="14"/>
      <c r="G2798" s="4" t="str">
        <f t="shared" si="172"/>
        <v/>
      </c>
      <c r="H2798" t="s">
        <v>24</v>
      </c>
      <c r="I2798">
        <v>0</v>
      </c>
      <c r="J2798" s="14"/>
      <c r="K2798">
        <v>0</v>
      </c>
      <c r="L2798" s="14"/>
      <c r="M2798" s="14">
        <f t="shared" si="173"/>
        <v>0</v>
      </c>
      <c r="N2798" s="5">
        <f t="shared" si="174"/>
        <v>0</v>
      </c>
      <c r="O2798" s="5" t="str">
        <f t="shared" si="175"/>
        <v/>
      </c>
    </row>
    <row r="2799" spans="2:15" x14ac:dyDescent="0.25">
      <c r="B2799" s="14"/>
      <c r="C2799" s="14"/>
      <c r="D2799" s="14"/>
      <c r="G2799" s="4" t="str">
        <f t="shared" si="172"/>
        <v/>
      </c>
      <c r="H2799" t="s">
        <v>24</v>
      </c>
      <c r="I2799">
        <v>0</v>
      </c>
      <c r="J2799" s="14"/>
      <c r="K2799">
        <v>0</v>
      </c>
      <c r="L2799" s="14"/>
      <c r="M2799" s="14">
        <f t="shared" si="173"/>
        <v>0</v>
      </c>
      <c r="N2799" s="5">
        <f t="shared" si="174"/>
        <v>0</v>
      </c>
      <c r="O2799" s="5" t="str">
        <f t="shared" si="175"/>
        <v/>
      </c>
    </row>
    <row r="2800" spans="2:15" x14ac:dyDescent="0.25">
      <c r="B2800" s="14"/>
      <c r="C2800" s="14"/>
      <c r="D2800" s="14"/>
      <c r="G2800" s="4" t="str">
        <f t="shared" si="172"/>
        <v/>
      </c>
      <c r="H2800" t="s">
        <v>24</v>
      </c>
      <c r="I2800">
        <v>0</v>
      </c>
      <c r="J2800" s="14"/>
      <c r="K2800">
        <v>0</v>
      </c>
      <c r="L2800" s="14"/>
      <c r="M2800" s="14">
        <f t="shared" si="173"/>
        <v>0</v>
      </c>
      <c r="N2800" s="5">
        <f t="shared" si="174"/>
        <v>0</v>
      </c>
      <c r="O2800" s="5" t="str">
        <f t="shared" si="175"/>
        <v/>
      </c>
    </row>
    <row r="2801" spans="2:15" x14ac:dyDescent="0.25">
      <c r="B2801" s="14"/>
      <c r="C2801" s="14"/>
      <c r="D2801" s="14"/>
      <c r="G2801" s="4" t="str">
        <f t="shared" si="172"/>
        <v/>
      </c>
      <c r="H2801" t="s">
        <v>24</v>
      </c>
      <c r="I2801">
        <v>0</v>
      </c>
      <c r="J2801" s="14"/>
      <c r="K2801">
        <v>0</v>
      </c>
      <c r="L2801" s="14"/>
      <c r="M2801" s="14">
        <f t="shared" si="173"/>
        <v>0</v>
      </c>
      <c r="N2801" s="5">
        <f t="shared" si="174"/>
        <v>0</v>
      </c>
      <c r="O2801" s="5" t="str">
        <f t="shared" si="175"/>
        <v/>
      </c>
    </row>
    <row r="2802" spans="2:15" x14ac:dyDescent="0.25">
      <c r="B2802" s="14"/>
      <c r="C2802" s="14"/>
      <c r="D2802" s="14"/>
      <c r="G2802" s="4" t="str">
        <f t="shared" si="172"/>
        <v/>
      </c>
      <c r="H2802" t="s">
        <v>24</v>
      </c>
      <c r="I2802">
        <v>0</v>
      </c>
      <c r="J2802" s="14"/>
      <c r="K2802">
        <v>0</v>
      </c>
      <c r="L2802" s="14"/>
      <c r="M2802" s="14">
        <f t="shared" si="173"/>
        <v>0</v>
      </c>
      <c r="N2802" s="5">
        <f t="shared" si="174"/>
        <v>0</v>
      </c>
      <c r="O2802" s="5" t="str">
        <f t="shared" si="175"/>
        <v/>
      </c>
    </row>
    <row r="2803" spans="2:15" x14ac:dyDescent="0.25">
      <c r="B2803" s="14"/>
      <c r="C2803" s="14"/>
      <c r="D2803" s="14"/>
      <c r="G2803" s="4" t="str">
        <f t="shared" si="172"/>
        <v/>
      </c>
      <c r="H2803" t="s">
        <v>24</v>
      </c>
      <c r="I2803">
        <v>0</v>
      </c>
      <c r="J2803" s="14"/>
      <c r="K2803">
        <v>0</v>
      </c>
      <c r="L2803" s="14"/>
      <c r="M2803" s="14">
        <f t="shared" si="173"/>
        <v>0</v>
      </c>
      <c r="N2803" s="5">
        <f t="shared" si="174"/>
        <v>0</v>
      </c>
      <c r="O2803" s="5" t="str">
        <f t="shared" si="175"/>
        <v/>
      </c>
    </row>
    <row r="2804" spans="2:15" x14ac:dyDescent="0.25">
      <c r="B2804" s="14"/>
      <c r="C2804" s="14"/>
      <c r="D2804" s="14"/>
      <c r="G2804" s="4" t="str">
        <f t="shared" si="172"/>
        <v/>
      </c>
      <c r="H2804" t="s">
        <v>24</v>
      </c>
      <c r="I2804">
        <v>0</v>
      </c>
      <c r="J2804" s="14"/>
      <c r="K2804">
        <v>0</v>
      </c>
      <c r="L2804" s="14"/>
      <c r="M2804" s="14">
        <f t="shared" si="173"/>
        <v>0</v>
      </c>
      <c r="N2804" s="5">
        <f t="shared" si="174"/>
        <v>0</v>
      </c>
      <c r="O2804" s="5" t="str">
        <f t="shared" si="175"/>
        <v/>
      </c>
    </row>
    <row r="2805" spans="2:15" x14ac:dyDescent="0.25">
      <c r="B2805" s="14"/>
      <c r="C2805" s="14"/>
      <c r="D2805" s="14"/>
      <c r="G2805" s="4" t="str">
        <f t="shared" si="172"/>
        <v/>
      </c>
      <c r="H2805" t="s">
        <v>24</v>
      </c>
      <c r="I2805">
        <v>0</v>
      </c>
      <c r="J2805" s="14"/>
      <c r="K2805">
        <v>0</v>
      </c>
      <c r="L2805" s="14"/>
      <c r="M2805" s="14">
        <f t="shared" si="173"/>
        <v>0</v>
      </c>
      <c r="N2805" s="5">
        <f t="shared" si="174"/>
        <v>0</v>
      </c>
      <c r="O2805" s="5" t="str">
        <f t="shared" si="175"/>
        <v/>
      </c>
    </row>
    <row r="2806" spans="2:15" x14ac:dyDescent="0.25">
      <c r="B2806" s="14"/>
      <c r="C2806" s="14"/>
      <c r="D2806" s="14"/>
      <c r="G2806" s="4" t="str">
        <f t="shared" si="172"/>
        <v/>
      </c>
      <c r="H2806" t="s">
        <v>24</v>
      </c>
      <c r="I2806">
        <v>0</v>
      </c>
      <c r="J2806" s="14"/>
      <c r="K2806">
        <v>0</v>
      </c>
      <c r="L2806" s="14"/>
      <c r="M2806" s="14">
        <f t="shared" si="173"/>
        <v>0</v>
      </c>
      <c r="N2806" s="5">
        <f t="shared" si="174"/>
        <v>0</v>
      </c>
      <c r="O2806" s="5" t="str">
        <f t="shared" si="175"/>
        <v/>
      </c>
    </row>
    <row r="2807" spans="2:15" x14ac:dyDescent="0.25">
      <c r="B2807" s="14"/>
      <c r="C2807" s="14"/>
      <c r="D2807" s="14"/>
      <c r="G2807" s="4" t="str">
        <f t="shared" si="172"/>
        <v/>
      </c>
      <c r="H2807" t="s">
        <v>24</v>
      </c>
      <c r="I2807">
        <v>0</v>
      </c>
      <c r="J2807" s="14"/>
      <c r="K2807">
        <v>0</v>
      </c>
      <c r="L2807" s="14"/>
      <c r="M2807" s="14">
        <f t="shared" si="173"/>
        <v>0</v>
      </c>
      <c r="N2807" s="5">
        <f t="shared" si="174"/>
        <v>0</v>
      </c>
      <c r="O2807" s="5" t="str">
        <f t="shared" si="175"/>
        <v/>
      </c>
    </row>
    <row r="2808" spans="2:15" x14ac:dyDescent="0.25">
      <c r="B2808" s="14"/>
      <c r="C2808" s="14"/>
      <c r="D2808" s="14"/>
      <c r="G2808" s="4" t="str">
        <f t="shared" si="172"/>
        <v/>
      </c>
      <c r="H2808" t="s">
        <v>24</v>
      </c>
      <c r="I2808">
        <v>0</v>
      </c>
      <c r="J2808" s="14"/>
      <c r="K2808">
        <v>0</v>
      </c>
      <c r="L2808" s="14"/>
      <c r="M2808" s="14">
        <f t="shared" si="173"/>
        <v>0</v>
      </c>
      <c r="N2808" s="5">
        <f t="shared" si="174"/>
        <v>0</v>
      </c>
      <c r="O2808" s="5" t="str">
        <f t="shared" si="175"/>
        <v/>
      </c>
    </row>
    <row r="2809" spans="2:15" x14ac:dyDescent="0.25">
      <c r="B2809" s="14"/>
      <c r="C2809" s="14"/>
      <c r="D2809" s="14"/>
      <c r="G2809" s="4" t="str">
        <f t="shared" si="172"/>
        <v/>
      </c>
      <c r="H2809" t="s">
        <v>24</v>
      </c>
      <c r="I2809">
        <v>0</v>
      </c>
      <c r="J2809" s="14"/>
      <c r="K2809">
        <v>0</v>
      </c>
      <c r="L2809" s="14"/>
      <c r="M2809" s="14">
        <f t="shared" si="173"/>
        <v>0</v>
      </c>
      <c r="N2809" s="5">
        <f t="shared" si="174"/>
        <v>0</v>
      </c>
      <c r="O2809" s="5" t="str">
        <f t="shared" si="175"/>
        <v/>
      </c>
    </row>
    <row r="2810" spans="2:15" x14ac:dyDescent="0.25">
      <c r="B2810" s="14"/>
      <c r="C2810" s="14"/>
      <c r="D2810" s="14"/>
      <c r="G2810" s="4" t="str">
        <f t="shared" si="172"/>
        <v/>
      </c>
      <c r="H2810" t="s">
        <v>24</v>
      </c>
      <c r="I2810">
        <v>0</v>
      </c>
      <c r="J2810" s="14"/>
      <c r="K2810">
        <v>0</v>
      </c>
      <c r="L2810" s="14"/>
      <c r="M2810" s="14">
        <f t="shared" si="173"/>
        <v>0</v>
      </c>
      <c r="N2810" s="5">
        <f t="shared" si="174"/>
        <v>0</v>
      </c>
      <c r="O2810" s="5" t="str">
        <f t="shared" si="175"/>
        <v/>
      </c>
    </row>
    <row r="2811" spans="2:15" x14ac:dyDescent="0.25">
      <c r="B2811" s="14"/>
      <c r="C2811" s="14"/>
      <c r="D2811" s="14"/>
      <c r="G2811" s="4" t="str">
        <f t="shared" si="172"/>
        <v/>
      </c>
      <c r="H2811" t="s">
        <v>24</v>
      </c>
      <c r="I2811">
        <v>0</v>
      </c>
      <c r="J2811" s="14"/>
      <c r="K2811">
        <v>0</v>
      </c>
      <c r="L2811" s="14"/>
      <c r="M2811" s="14">
        <f t="shared" si="173"/>
        <v>0</v>
      </c>
      <c r="N2811" s="5">
        <f t="shared" si="174"/>
        <v>0</v>
      </c>
      <c r="O2811" s="5" t="str">
        <f t="shared" si="175"/>
        <v/>
      </c>
    </row>
    <row r="2812" spans="2:15" x14ac:dyDescent="0.25">
      <c r="B2812" s="14"/>
      <c r="C2812" s="14"/>
      <c r="D2812" s="14"/>
      <c r="G2812" s="4" t="str">
        <f t="shared" si="172"/>
        <v/>
      </c>
      <c r="H2812" t="s">
        <v>24</v>
      </c>
      <c r="I2812">
        <v>0</v>
      </c>
      <c r="J2812" s="14"/>
      <c r="K2812">
        <v>0</v>
      </c>
      <c r="L2812" s="14"/>
      <c r="M2812" s="14">
        <f t="shared" si="173"/>
        <v>0</v>
      </c>
      <c r="N2812" s="5">
        <f t="shared" si="174"/>
        <v>0</v>
      </c>
      <c r="O2812" s="5" t="str">
        <f t="shared" si="175"/>
        <v/>
      </c>
    </row>
    <row r="2813" spans="2:15" x14ac:dyDescent="0.25">
      <c r="B2813" s="14"/>
      <c r="C2813" s="14"/>
      <c r="D2813" s="14"/>
      <c r="G2813" s="4" t="str">
        <f t="shared" si="172"/>
        <v/>
      </c>
      <c r="H2813" t="s">
        <v>24</v>
      </c>
      <c r="I2813">
        <v>0</v>
      </c>
      <c r="J2813" s="14"/>
      <c r="K2813">
        <v>0</v>
      </c>
      <c r="L2813" s="14"/>
      <c r="M2813" s="14">
        <f t="shared" si="173"/>
        <v>0</v>
      </c>
      <c r="N2813" s="5">
        <f t="shared" si="174"/>
        <v>0</v>
      </c>
      <c r="O2813" s="5" t="str">
        <f t="shared" si="175"/>
        <v/>
      </c>
    </row>
    <row r="2814" spans="2:15" x14ac:dyDescent="0.25">
      <c r="B2814" s="14"/>
      <c r="C2814" s="14"/>
      <c r="D2814" s="14"/>
      <c r="G2814" s="4" t="str">
        <f t="shared" si="172"/>
        <v/>
      </c>
      <c r="H2814" t="s">
        <v>24</v>
      </c>
      <c r="I2814">
        <v>0</v>
      </c>
      <c r="J2814" s="14"/>
      <c r="K2814">
        <v>0</v>
      </c>
      <c r="L2814" s="14"/>
      <c r="M2814" s="14">
        <f t="shared" si="173"/>
        <v>0</v>
      </c>
      <c r="N2814" s="5">
        <f t="shared" si="174"/>
        <v>0</v>
      </c>
      <c r="O2814" s="5" t="str">
        <f t="shared" si="175"/>
        <v/>
      </c>
    </row>
    <row r="2815" spans="2:15" x14ac:dyDescent="0.25">
      <c r="B2815" s="14"/>
      <c r="C2815" s="14"/>
      <c r="D2815" s="14"/>
      <c r="G2815" s="4" t="str">
        <f t="shared" si="172"/>
        <v/>
      </c>
      <c r="H2815" t="s">
        <v>24</v>
      </c>
      <c r="I2815">
        <v>0</v>
      </c>
      <c r="J2815" s="14"/>
      <c r="K2815">
        <v>0</v>
      </c>
      <c r="L2815" s="14"/>
      <c r="M2815" s="14">
        <f t="shared" si="173"/>
        <v>0</v>
      </c>
      <c r="N2815" s="5">
        <f t="shared" si="174"/>
        <v>0</v>
      </c>
      <c r="O2815" s="5" t="str">
        <f t="shared" si="175"/>
        <v/>
      </c>
    </row>
    <row r="2816" spans="2:15" x14ac:dyDescent="0.25">
      <c r="B2816" s="14"/>
      <c r="C2816" s="14"/>
      <c r="D2816" s="14"/>
      <c r="G2816" s="4" t="str">
        <f t="shared" si="172"/>
        <v/>
      </c>
      <c r="H2816" t="s">
        <v>24</v>
      </c>
      <c r="I2816">
        <v>0</v>
      </c>
      <c r="J2816" s="14"/>
      <c r="K2816">
        <v>0</v>
      </c>
      <c r="L2816" s="14"/>
      <c r="M2816" s="14">
        <f t="shared" si="173"/>
        <v>0</v>
      </c>
      <c r="N2816" s="5">
        <f t="shared" si="174"/>
        <v>0</v>
      </c>
      <c r="O2816" s="5" t="str">
        <f t="shared" si="175"/>
        <v/>
      </c>
    </row>
    <row r="2817" spans="2:15" x14ac:dyDescent="0.25">
      <c r="B2817" s="14"/>
      <c r="C2817" s="14"/>
      <c r="D2817" s="14"/>
      <c r="G2817" s="4" t="str">
        <f t="shared" si="172"/>
        <v/>
      </c>
      <c r="H2817" t="s">
        <v>24</v>
      </c>
      <c r="I2817">
        <v>0</v>
      </c>
      <c r="J2817" s="14"/>
      <c r="K2817">
        <v>0</v>
      </c>
      <c r="L2817" s="14"/>
      <c r="M2817" s="14">
        <f t="shared" si="173"/>
        <v>0</v>
      </c>
      <c r="N2817" s="5">
        <f t="shared" si="174"/>
        <v>0</v>
      </c>
      <c r="O2817" s="5" t="str">
        <f t="shared" si="175"/>
        <v/>
      </c>
    </row>
    <row r="2818" spans="2:15" x14ac:dyDescent="0.25">
      <c r="B2818" s="14"/>
      <c r="C2818" s="14"/>
      <c r="D2818" s="14"/>
      <c r="G2818" s="4" t="str">
        <f t="shared" si="172"/>
        <v/>
      </c>
      <c r="H2818" t="s">
        <v>24</v>
      </c>
      <c r="I2818">
        <v>0</v>
      </c>
      <c r="J2818" s="14"/>
      <c r="K2818">
        <v>0</v>
      </c>
      <c r="L2818" s="14"/>
      <c r="M2818" s="14">
        <f t="shared" si="173"/>
        <v>0</v>
      </c>
      <c r="N2818" s="5">
        <f t="shared" si="174"/>
        <v>0</v>
      </c>
      <c r="O2818" s="5" t="str">
        <f t="shared" si="175"/>
        <v/>
      </c>
    </row>
    <row r="2819" spans="2:15" x14ac:dyDescent="0.25">
      <c r="B2819" s="14"/>
      <c r="C2819" s="14"/>
      <c r="D2819" s="14"/>
      <c r="G2819" s="4" t="str">
        <f t="shared" si="172"/>
        <v/>
      </c>
      <c r="H2819" t="s">
        <v>24</v>
      </c>
      <c r="I2819">
        <v>0</v>
      </c>
      <c r="J2819" s="14"/>
      <c r="K2819">
        <v>0</v>
      </c>
      <c r="L2819" s="14"/>
      <c r="M2819" s="14">
        <f t="shared" si="173"/>
        <v>0</v>
      </c>
      <c r="N2819" s="5">
        <f t="shared" si="174"/>
        <v>0</v>
      </c>
      <c r="O2819" s="5" t="str">
        <f t="shared" si="175"/>
        <v/>
      </c>
    </row>
    <row r="2820" spans="2:15" x14ac:dyDescent="0.25">
      <c r="B2820" s="14"/>
      <c r="C2820" s="14"/>
      <c r="D2820" s="14"/>
      <c r="G2820" s="4" t="str">
        <f t="shared" si="172"/>
        <v/>
      </c>
      <c r="H2820" t="s">
        <v>24</v>
      </c>
      <c r="I2820">
        <v>0</v>
      </c>
      <c r="J2820" s="14"/>
      <c r="K2820">
        <v>0</v>
      </c>
      <c r="L2820" s="14"/>
      <c r="M2820" s="14">
        <f t="shared" si="173"/>
        <v>0</v>
      </c>
      <c r="N2820" s="5">
        <f t="shared" si="174"/>
        <v>0</v>
      </c>
      <c r="O2820" s="5" t="str">
        <f t="shared" si="175"/>
        <v/>
      </c>
    </row>
    <row r="2821" spans="2:15" x14ac:dyDescent="0.25">
      <c r="B2821" s="14"/>
      <c r="C2821" s="14"/>
      <c r="D2821" s="14"/>
      <c r="G2821" s="4" t="str">
        <f t="shared" si="172"/>
        <v/>
      </c>
      <c r="H2821" t="s">
        <v>24</v>
      </c>
      <c r="I2821">
        <v>0</v>
      </c>
      <c r="J2821" s="14"/>
      <c r="K2821">
        <v>0</v>
      </c>
      <c r="L2821" s="14"/>
      <c r="M2821" s="14">
        <f t="shared" si="173"/>
        <v>0</v>
      </c>
      <c r="N2821" s="5">
        <f t="shared" si="174"/>
        <v>0</v>
      </c>
      <c r="O2821" s="5" t="str">
        <f t="shared" si="175"/>
        <v/>
      </c>
    </row>
    <row r="2822" spans="2:15" x14ac:dyDescent="0.25">
      <c r="B2822" s="14"/>
      <c r="C2822" s="14"/>
      <c r="D2822" s="14"/>
      <c r="G2822" s="4" t="str">
        <f t="shared" ref="G2822:G2885" si="176">A2822&amp;F2822</f>
        <v/>
      </c>
      <c r="H2822" t="s">
        <v>24</v>
      </c>
      <c r="I2822">
        <v>0</v>
      </c>
      <c r="J2822" s="14"/>
      <c r="K2822">
        <v>0</v>
      </c>
      <c r="L2822" s="14"/>
      <c r="M2822" s="14">
        <f t="shared" ref="M2822:M2885" si="177">IF(I2822&gt;0,"Masukan unit konversi",0)</f>
        <v>0</v>
      </c>
      <c r="N2822" s="5">
        <f t="shared" ref="N2822:N2885" si="178">IF(I2822&gt;0,(I2822*M2822)+K2822,K2822)</f>
        <v>0</v>
      </c>
      <c r="O2822" s="5" t="str">
        <f t="shared" ref="O2822:O2885" si="179">IF(L2822&lt;&gt;"",L2822,"")</f>
        <v/>
      </c>
    </row>
    <row r="2823" spans="2:15" x14ac:dyDescent="0.25">
      <c r="B2823" s="14"/>
      <c r="C2823" s="14"/>
      <c r="D2823" s="14"/>
      <c r="G2823" s="4" t="str">
        <f t="shared" si="176"/>
        <v/>
      </c>
      <c r="H2823" t="s">
        <v>24</v>
      </c>
      <c r="I2823">
        <v>0</v>
      </c>
      <c r="J2823" s="14"/>
      <c r="K2823">
        <v>0</v>
      </c>
      <c r="L2823" s="14"/>
      <c r="M2823" s="14">
        <f t="shared" si="177"/>
        <v>0</v>
      </c>
      <c r="N2823" s="5">
        <f t="shared" si="178"/>
        <v>0</v>
      </c>
      <c r="O2823" s="5" t="str">
        <f t="shared" si="179"/>
        <v/>
      </c>
    </row>
    <row r="2824" spans="2:15" x14ac:dyDescent="0.25">
      <c r="B2824" s="14"/>
      <c r="C2824" s="14"/>
      <c r="D2824" s="14"/>
      <c r="G2824" s="4" t="str">
        <f t="shared" si="176"/>
        <v/>
      </c>
      <c r="H2824" t="s">
        <v>24</v>
      </c>
      <c r="I2824">
        <v>0</v>
      </c>
      <c r="J2824" s="14"/>
      <c r="K2824">
        <v>0</v>
      </c>
      <c r="L2824" s="14"/>
      <c r="M2824" s="14">
        <f t="shared" si="177"/>
        <v>0</v>
      </c>
      <c r="N2824" s="5">
        <f t="shared" si="178"/>
        <v>0</v>
      </c>
      <c r="O2824" s="5" t="str">
        <f t="shared" si="179"/>
        <v/>
      </c>
    </row>
    <row r="2825" spans="2:15" x14ac:dyDescent="0.25">
      <c r="B2825" s="14"/>
      <c r="C2825" s="14"/>
      <c r="D2825" s="14"/>
      <c r="G2825" s="4" t="str">
        <f t="shared" si="176"/>
        <v/>
      </c>
      <c r="H2825" t="s">
        <v>24</v>
      </c>
      <c r="I2825">
        <v>0</v>
      </c>
      <c r="J2825" s="14"/>
      <c r="K2825">
        <v>0</v>
      </c>
      <c r="L2825" s="14"/>
      <c r="M2825" s="14">
        <f t="shared" si="177"/>
        <v>0</v>
      </c>
      <c r="N2825" s="5">
        <f t="shared" si="178"/>
        <v>0</v>
      </c>
      <c r="O2825" s="5" t="str">
        <f t="shared" si="179"/>
        <v/>
      </c>
    </row>
    <row r="2826" spans="2:15" x14ac:dyDescent="0.25">
      <c r="B2826" s="14"/>
      <c r="C2826" s="14"/>
      <c r="D2826" s="14"/>
      <c r="G2826" s="4" t="str">
        <f t="shared" si="176"/>
        <v/>
      </c>
      <c r="H2826" t="s">
        <v>24</v>
      </c>
      <c r="I2826">
        <v>0</v>
      </c>
      <c r="J2826" s="14"/>
      <c r="K2826">
        <v>0</v>
      </c>
      <c r="L2826" s="14"/>
      <c r="M2826" s="14">
        <f t="shared" si="177"/>
        <v>0</v>
      </c>
      <c r="N2826" s="5">
        <f t="shared" si="178"/>
        <v>0</v>
      </c>
      <c r="O2826" s="5" t="str">
        <f t="shared" si="179"/>
        <v/>
      </c>
    </row>
    <row r="2827" spans="2:15" x14ac:dyDescent="0.25">
      <c r="B2827" s="14"/>
      <c r="C2827" s="14"/>
      <c r="D2827" s="14"/>
      <c r="G2827" s="4" t="str">
        <f t="shared" si="176"/>
        <v/>
      </c>
      <c r="H2827" t="s">
        <v>24</v>
      </c>
      <c r="I2827">
        <v>0</v>
      </c>
      <c r="J2827" s="14"/>
      <c r="K2827">
        <v>0</v>
      </c>
      <c r="L2827" s="14"/>
      <c r="M2827" s="14">
        <f t="shared" si="177"/>
        <v>0</v>
      </c>
      <c r="N2827" s="5">
        <f t="shared" si="178"/>
        <v>0</v>
      </c>
      <c r="O2827" s="5" t="str">
        <f t="shared" si="179"/>
        <v/>
      </c>
    </row>
    <row r="2828" spans="2:15" x14ac:dyDescent="0.25">
      <c r="B2828" s="14"/>
      <c r="C2828" s="14"/>
      <c r="D2828" s="14"/>
      <c r="G2828" s="4" t="str">
        <f t="shared" si="176"/>
        <v/>
      </c>
      <c r="H2828" t="s">
        <v>24</v>
      </c>
      <c r="I2828">
        <v>0</v>
      </c>
      <c r="J2828" s="14"/>
      <c r="K2828">
        <v>0</v>
      </c>
      <c r="L2828" s="14"/>
      <c r="M2828" s="14">
        <f t="shared" si="177"/>
        <v>0</v>
      </c>
      <c r="N2828" s="5">
        <f t="shared" si="178"/>
        <v>0</v>
      </c>
      <c r="O2828" s="5" t="str">
        <f t="shared" si="179"/>
        <v/>
      </c>
    </row>
    <row r="2829" spans="2:15" x14ac:dyDescent="0.25">
      <c r="B2829" s="14"/>
      <c r="C2829" s="14"/>
      <c r="D2829" s="14"/>
      <c r="G2829" s="4" t="str">
        <f t="shared" si="176"/>
        <v/>
      </c>
      <c r="H2829" t="s">
        <v>24</v>
      </c>
      <c r="I2829">
        <v>0</v>
      </c>
      <c r="J2829" s="14"/>
      <c r="K2829">
        <v>0</v>
      </c>
      <c r="L2829" s="14"/>
      <c r="M2829" s="14">
        <f t="shared" si="177"/>
        <v>0</v>
      </c>
      <c r="N2829" s="5">
        <f t="shared" si="178"/>
        <v>0</v>
      </c>
      <c r="O2829" s="5" t="str">
        <f t="shared" si="179"/>
        <v/>
      </c>
    </row>
    <row r="2830" spans="2:15" x14ac:dyDescent="0.25">
      <c r="B2830" s="14"/>
      <c r="C2830" s="14"/>
      <c r="D2830" s="14"/>
      <c r="G2830" s="4" t="str">
        <f t="shared" si="176"/>
        <v/>
      </c>
      <c r="H2830" t="s">
        <v>24</v>
      </c>
      <c r="I2830">
        <v>0</v>
      </c>
      <c r="J2830" s="14"/>
      <c r="K2830">
        <v>0</v>
      </c>
      <c r="L2830" s="14"/>
      <c r="M2830" s="14">
        <f t="shared" si="177"/>
        <v>0</v>
      </c>
      <c r="N2830" s="5">
        <f t="shared" si="178"/>
        <v>0</v>
      </c>
      <c r="O2830" s="5" t="str">
        <f t="shared" si="179"/>
        <v/>
      </c>
    </row>
    <row r="2831" spans="2:15" x14ac:dyDescent="0.25">
      <c r="B2831" s="14"/>
      <c r="C2831" s="14"/>
      <c r="D2831" s="14"/>
      <c r="G2831" s="4" t="str">
        <f t="shared" si="176"/>
        <v/>
      </c>
      <c r="H2831" t="s">
        <v>24</v>
      </c>
      <c r="I2831">
        <v>0</v>
      </c>
      <c r="J2831" s="14"/>
      <c r="K2831">
        <v>0</v>
      </c>
      <c r="L2831" s="14"/>
      <c r="M2831" s="14">
        <f t="shared" si="177"/>
        <v>0</v>
      </c>
      <c r="N2831" s="5">
        <f t="shared" si="178"/>
        <v>0</v>
      </c>
      <c r="O2831" s="5" t="str">
        <f t="shared" si="179"/>
        <v/>
      </c>
    </row>
    <row r="2832" spans="2:15" x14ac:dyDescent="0.25">
      <c r="B2832" s="14"/>
      <c r="C2832" s="14"/>
      <c r="D2832" s="14"/>
      <c r="G2832" s="4" t="str">
        <f t="shared" si="176"/>
        <v/>
      </c>
      <c r="H2832" t="s">
        <v>24</v>
      </c>
      <c r="I2832">
        <v>0</v>
      </c>
      <c r="J2832" s="14"/>
      <c r="K2832">
        <v>0</v>
      </c>
      <c r="L2832" s="14"/>
      <c r="M2832" s="14">
        <f t="shared" si="177"/>
        <v>0</v>
      </c>
      <c r="N2832" s="5">
        <f t="shared" si="178"/>
        <v>0</v>
      </c>
      <c r="O2832" s="5" t="str">
        <f t="shared" si="179"/>
        <v/>
      </c>
    </row>
    <row r="2833" spans="2:15" x14ac:dyDescent="0.25">
      <c r="B2833" s="14"/>
      <c r="C2833" s="14"/>
      <c r="D2833" s="14"/>
      <c r="G2833" s="4" t="str">
        <f t="shared" si="176"/>
        <v/>
      </c>
      <c r="H2833" t="s">
        <v>24</v>
      </c>
      <c r="I2833">
        <v>0</v>
      </c>
      <c r="J2833" s="14"/>
      <c r="K2833">
        <v>0</v>
      </c>
      <c r="L2833" s="14"/>
      <c r="M2833" s="14">
        <f t="shared" si="177"/>
        <v>0</v>
      </c>
      <c r="N2833" s="5">
        <f t="shared" si="178"/>
        <v>0</v>
      </c>
      <c r="O2833" s="5" t="str">
        <f t="shared" si="179"/>
        <v/>
      </c>
    </row>
    <row r="2834" spans="2:15" x14ac:dyDescent="0.25">
      <c r="B2834" s="14"/>
      <c r="C2834" s="14"/>
      <c r="D2834" s="14"/>
      <c r="G2834" s="4" t="str">
        <f t="shared" si="176"/>
        <v/>
      </c>
      <c r="H2834" t="s">
        <v>24</v>
      </c>
      <c r="I2834">
        <v>0</v>
      </c>
      <c r="J2834" s="14"/>
      <c r="K2834">
        <v>0</v>
      </c>
      <c r="L2834" s="14"/>
      <c r="M2834" s="14">
        <f t="shared" si="177"/>
        <v>0</v>
      </c>
      <c r="N2834" s="5">
        <f t="shared" si="178"/>
        <v>0</v>
      </c>
      <c r="O2834" s="5" t="str">
        <f t="shared" si="179"/>
        <v/>
      </c>
    </row>
    <row r="2835" spans="2:15" x14ac:dyDescent="0.25">
      <c r="B2835" s="14"/>
      <c r="C2835" s="14"/>
      <c r="D2835" s="14"/>
      <c r="G2835" s="4" t="str">
        <f t="shared" si="176"/>
        <v/>
      </c>
      <c r="H2835" t="s">
        <v>24</v>
      </c>
      <c r="I2835">
        <v>0</v>
      </c>
      <c r="J2835" s="14"/>
      <c r="K2835">
        <v>0</v>
      </c>
      <c r="L2835" s="14"/>
      <c r="M2835" s="14">
        <f t="shared" si="177"/>
        <v>0</v>
      </c>
      <c r="N2835" s="5">
        <f t="shared" si="178"/>
        <v>0</v>
      </c>
      <c r="O2835" s="5" t="str">
        <f t="shared" si="179"/>
        <v/>
      </c>
    </row>
    <row r="2836" spans="2:15" x14ac:dyDescent="0.25">
      <c r="B2836" s="14"/>
      <c r="C2836" s="14"/>
      <c r="D2836" s="14"/>
      <c r="G2836" s="4" t="str">
        <f t="shared" si="176"/>
        <v/>
      </c>
      <c r="H2836" t="s">
        <v>24</v>
      </c>
      <c r="I2836">
        <v>0</v>
      </c>
      <c r="J2836" s="14"/>
      <c r="K2836">
        <v>0</v>
      </c>
      <c r="L2836" s="14"/>
      <c r="M2836" s="14">
        <f t="shared" si="177"/>
        <v>0</v>
      </c>
      <c r="N2836" s="5">
        <f t="shared" si="178"/>
        <v>0</v>
      </c>
      <c r="O2836" s="5" t="str">
        <f t="shared" si="179"/>
        <v/>
      </c>
    </row>
    <row r="2837" spans="2:15" x14ac:dyDescent="0.25">
      <c r="B2837" s="14"/>
      <c r="C2837" s="14"/>
      <c r="D2837" s="14"/>
      <c r="G2837" s="4" t="str">
        <f t="shared" si="176"/>
        <v/>
      </c>
      <c r="H2837" t="s">
        <v>24</v>
      </c>
      <c r="I2837">
        <v>0</v>
      </c>
      <c r="J2837" s="14"/>
      <c r="K2837">
        <v>0</v>
      </c>
      <c r="L2837" s="14"/>
      <c r="M2837" s="14">
        <f t="shared" si="177"/>
        <v>0</v>
      </c>
      <c r="N2837" s="5">
        <f t="shared" si="178"/>
        <v>0</v>
      </c>
      <c r="O2837" s="5" t="str">
        <f t="shared" si="179"/>
        <v/>
      </c>
    </row>
    <row r="2838" spans="2:15" x14ac:dyDescent="0.25">
      <c r="B2838" s="14"/>
      <c r="C2838" s="14"/>
      <c r="D2838" s="14"/>
      <c r="G2838" s="4" t="str">
        <f t="shared" si="176"/>
        <v/>
      </c>
      <c r="H2838" t="s">
        <v>24</v>
      </c>
      <c r="I2838">
        <v>0</v>
      </c>
      <c r="J2838" s="14"/>
      <c r="K2838">
        <v>0</v>
      </c>
      <c r="L2838" s="14"/>
      <c r="M2838" s="14">
        <f t="shared" si="177"/>
        <v>0</v>
      </c>
      <c r="N2838" s="5">
        <f t="shared" si="178"/>
        <v>0</v>
      </c>
      <c r="O2838" s="5" t="str">
        <f t="shared" si="179"/>
        <v/>
      </c>
    </row>
    <row r="2839" spans="2:15" x14ac:dyDescent="0.25">
      <c r="B2839" s="14"/>
      <c r="C2839" s="14"/>
      <c r="D2839" s="14"/>
      <c r="G2839" s="4" t="str">
        <f t="shared" si="176"/>
        <v/>
      </c>
      <c r="H2839" t="s">
        <v>24</v>
      </c>
      <c r="I2839">
        <v>0</v>
      </c>
      <c r="J2839" s="14"/>
      <c r="K2839">
        <v>0</v>
      </c>
      <c r="L2839" s="14"/>
      <c r="M2839" s="14">
        <f t="shared" si="177"/>
        <v>0</v>
      </c>
      <c r="N2839" s="5">
        <f t="shared" si="178"/>
        <v>0</v>
      </c>
      <c r="O2839" s="5" t="str">
        <f t="shared" si="179"/>
        <v/>
      </c>
    </row>
    <row r="2840" spans="2:15" x14ac:dyDescent="0.25">
      <c r="B2840" s="14"/>
      <c r="C2840" s="14"/>
      <c r="D2840" s="14"/>
      <c r="G2840" s="4" t="str">
        <f t="shared" si="176"/>
        <v/>
      </c>
      <c r="H2840" t="s">
        <v>24</v>
      </c>
      <c r="I2840">
        <v>0</v>
      </c>
      <c r="J2840" s="14"/>
      <c r="K2840">
        <v>0</v>
      </c>
      <c r="L2840" s="14"/>
      <c r="M2840" s="14">
        <f t="shared" si="177"/>
        <v>0</v>
      </c>
      <c r="N2840" s="5">
        <f t="shared" si="178"/>
        <v>0</v>
      </c>
      <c r="O2840" s="5" t="str">
        <f t="shared" si="179"/>
        <v/>
      </c>
    </row>
    <row r="2841" spans="2:15" x14ac:dyDescent="0.25">
      <c r="B2841" s="14"/>
      <c r="C2841" s="14"/>
      <c r="D2841" s="14"/>
      <c r="G2841" s="4" t="str">
        <f t="shared" si="176"/>
        <v/>
      </c>
      <c r="H2841" t="s">
        <v>24</v>
      </c>
      <c r="I2841">
        <v>0</v>
      </c>
      <c r="J2841" s="14"/>
      <c r="K2841">
        <v>0</v>
      </c>
      <c r="L2841" s="14"/>
      <c r="M2841" s="14">
        <f t="shared" si="177"/>
        <v>0</v>
      </c>
      <c r="N2841" s="5">
        <f t="shared" si="178"/>
        <v>0</v>
      </c>
      <c r="O2841" s="5" t="str">
        <f t="shared" si="179"/>
        <v/>
      </c>
    </row>
    <row r="2842" spans="2:15" x14ac:dyDescent="0.25">
      <c r="B2842" s="14"/>
      <c r="C2842" s="14"/>
      <c r="D2842" s="14"/>
      <c r="G2842" s="4" t="str">
        <f t="shared" si="176"/>
        <v/>
      </c>
      <c r="H2842" t="s">
        <v>24</v>
      </c>
      <c r="I2842">
        <v>0</v>
      </c>
      <c r="J2842" s="14"/>
      <c r="K2842">
        <v>0</v>
      </c>
      <c r="L2842" s="14"/>
      <c r="M2842" s="14">
        <f t="shared" si="177"/>
        <v>0</v>
      </c>
      <c r="N2842" s="5">
        <f t="shared" si="178"/>
        <v>0</v>
      </c>
      <c r="O2842" s="5" t="str">
        <f t="shared" si="179"/>
        <v/>
      </c>
    </row>
    <row r="2843" spans="2:15" x14ac:dyDescent="0.25">
      <c r="B2843" s="14"/>
      <c r="C2843" s="14"/>
      <c r="D2843" s="14"/>
      <c r="G2843" s="4" t="str">
        <f t="shared" si="176"/>
        <v/>
      </c>
      <c r="H2843" t="s">
        <v>24</v>
      </c>
      <c r="I2843">
        <v>0</v>
      </c>
      <c r="J2843" s="14"/>
      <c r="K2843">
        <v>0</v>
      </c>
      <c r="L2843" s="14"/>
      <c r="M2843" s="14">
        <f t="shared" si="177"/>
        <v>0</v>
      </c>
      <c r="N2843" s="5">
        <f t="shared" si="178"/>
        <v>0</v>
      </c>
      <c r="O2843" s="5" t="str">
        <f t="shared" si="179"/>
        <v/>
      </c>
    </row>
    <row r="2844" spans="2:15" x14ac:dyDescent="0.25">
      <c r="B2844" s="14"/>
      <c r="C2844" s="14"/>
      <c r="D2844" s="14"/>
      <c r="G2844" s="4" t="str">
        <f t="shared" si="176"/>
        <v/>
      </c>
      <c r="H2844" t="s">
        <v>24</v>
      </c>
      <c r="I2844">
        <v>0</v>
      </c>
      <c r="J2844" s="14"/>
      <c r="K2844">
        <v>0</v>
      </c>
      <c r="L2844" s="14"/>
      <c r="M2844" s="14">
        <f t="shared" si="177"/>
        <v>0</v>
      </c>
      <c r="N2844" s="5">
        <f t="shared" si="178"/>
        <v>0</v>
      </c>
      <c r="O2844" s="5" t="str">
        <f t="shared" si="179"/>
        <v/>
      </c>
    </row>
    <row r="2845" spans="2:15" x14ac:dyDescent="0.25">
      <c r="B2845" s="14"/>
      <c r="C2845" s="14"/>
      <c r="D2845" s="14"/>
      <c r="G2845" s="4" t="str">
        <f t="shared" si="176"/>
        <v/>
      </c>
      <c r="H2845" t="s">
        <v>24</v>
      </c>
      <c r="I2845">
        <v>0</v>
      </c>
      <c r="J2845" s="14"/>
      <c r="K2845">
        <v>0</v>
      </c>
      <c r="L2845" s="14"/>
      <c r="M2845" s="14">
        <f t="shared" si="177"/>
        <v>0</v>
      </c>
      <c r="N2845" s="5">
        <f t="shared" si="178"/>
        <v>0</v>
      </c>
      <c r="O2845" s="5" t="str">
        <f t="shared" si="179"/>
        <v/>
      </c>
    </row>
    <row r="2846" spans="2:15" x14ac:dyDescent="0.25">
      <c r="B2846" s="14"/>
      <c r="C2846" s="14"/>
      <c r="D2846" s="14"/>
      <c r="G2846" s="4" t="str">
        <f t="shared" si="176"/>
        <v/>
      </c>
      <c r="H2846" t="s">
        <v>24</v>
      </c>
      <c r="I2846">
        <v>0</v>
      </c>
      <c r="J2846" s="14"/>
      <c r="K2846">
        <v>0</v>
      </c>
      <c r="L2846" s="14"/>
      <c r="M2846" s="14">
        <f t="shared" si="177"/>
        <v>0</v>
      </c>
      <c r="N2846" s="5">
        <f t="shared" si="178"/>
        <v>0</v>
      </c>
      <c r="O2846" s="5" t="str">
        <f t="shared" si="179"/>
        <v/>
      </c>
    </row>
    <row r="2847" spans="2:15" x14ac:dyDescent="0.25">
      <c r="B2847" s="14"/>
      <c r="C2847" s="14"/>
      <c r="D2847" s="14"/>
      <c r="G2847" s="4" t="str">
        <f t="shared" si="176"/>
        <v/>
      </c>
      <c r="H2847" t="s">
        <v>24</v>
      </c>
      <c r="I2847">
        <v>0</v>
      </c>
      <c r="J2847" s="14"/>
      <c r="K2847">
        <v>0</v>
      </c>
      <c r="L2847" s="14"/>
      <c r="M2847" s="14">
        <f t="shared" si="177"/>
        <v>0</v>
      </c>
      <c r="N2847" s="5">
        <f t="shared" si="178"/>
        <v>0</v>
      </c>
      <c r="O2847" s="5" t="str">
        <f t="shared" si="179"/>
        <v/>
      </c>
    </row>
    <row r="2848" spans="2:15" x14ac:dyDescent="0.25">
      <c r="B2848" s="14"/>
      <c r="C2848" s="14"/>
      <c r="D2848" s="14"/>
      <c r="G2848" s="4" t="str">
        <f t="shared" si="176"/>
        <v/>
      </c>
      <c r="H2848" t="s">
        <v>24</v>
      </c>
      <c r="I2848">
        <v>0</v>
      </c>
      <c r="J2848" s="14"/>
      <c r="K2848">
        <v>0</v>
      </c>
      <c r="L2848" s="14"/>
      <c r="M2848" s="14">
        <f t="shared" si="177"/>
        <v>0</v>
      </c>
      <c r="N2848" s="5">
        <f t="shared" si="178"/>
        <v>0</v>
      </c>
      <c r="O2848" s="5" t="str">
        <f t="shared" si="179"/>
        <v/>
      </c>
    </row>
    <row r="2849" spans="2:15" x14ac:dyDescent="0.25">
      <c r="B2849" s="14"/>
      <c r="C2849" s="14"/>
      <c r="D2849" s="14"/>
      <c r="G2849" s="4" t="str">
        <f t="shared" si="176"/>
        <v/>
      </c>
      <c r="H2849" t="s">
        <v>24</v>
      </c>
      <c r="I2849">
        <v>0</v>
      </c>
      <c r="J2849" s="14"/>
      <c r="K2849">
        <v>0</v>
      </c>
      <c r="L2849" s="14"/>
      <c r="M2849" s="14">
        <f t="shared" si="177"/>
        <v>0</v>
      </c>
      <c r="N2849" s="5">
        <f t="shared" si="178"/>
        <v>0</v>
      </c>
      <c r="O2849" s="5" t="str">
        <f t="shared" si="179"/>
        <v/>
      </c>
    </row>
    <row r="2850" spans="2:15" x14ac:dyDescent="0.25">
      <c r="B2850" s="14"/>
      <c r="C2850" s="14"/>
      <c r="D2850" s="14"/>
      <c r="G2850" s="4" t="str">
        <f t="shared" si="176"/>
        <v/>
      </c>
      <c r="H2850" t="s">
        <v>24</v>
      </c>
      <c r="I2850">
        <v>0</v>
      </c>
      <c r="J2850" s="14"/>
      <c r="K2850">
        <v>0</v>
      </c>
      <c r="L2850" s="14"/>
      <c r="M2850" s="14">
        <f t="shared" si="177"/>
        <v>0</v>
      </c>
      <c r="N2850" s="5">
        <f t="shared" si="178"/>
        <v>0</v>
      </c>
      <c r="O2850" s="5" t="str">
        <f t="shared" si="179"/>
        <v/>
      </c>
    </row>
    <row r="2851" spans="2:15" x14ac:dyDescent="0.25">
      <c r="B2851" s="14"/>
      <c r="C2851" s="14"/>
      <c r="D2851" s="14"/>
      <c r="G2851" s="4" t="str">
        <f t="shared" si="176"/>
        <v/>
      </c>
      <c r="H2851" t="s">
        <v>24</v>
      </c>
      <c r="I2851">
        <v>0</v>
      </c>
      <c r="J2851" s="14"/>
      <c r="K2851">
        <v>0</v>
      </c>
      <c r="L2851" s="14"/>
      <c r="M2851" s="14">
        <f t="shared" si="177"/>
        <v>0</v>
      </c>
      <c r="N2851" s="5">
        <f t="shared" si="178"/>
        <v>0</v>
      </c>
      <c r="O2851" s="5" t="str">
        <f t="shared" si="179"/>
        <v/>
      </c>
    </row>
    <row r="2852" spans="2:15" x14ac:dyDescent="0.25">
      <c r="B2852" s="14"/>
      <c r="C2852" s="14"/>
      <c r="D2852" s="14"/>
      <c r="G2852" s="4" t="str">
        <f t="shared" si="176"/>
        <v/>
      </c>
      <c r="H2852" t="s">
        <v>24</v>
      </c>
      <c r="I2852">
        <v>0</v>
      </c>
      <c r="J2852" s="14"/>
      <c r="K2852">
        <v>0</v>
      </c>
      <c r="L2852" s="14"/>
      <c r="M2852" s="14">
        <f t="shared" si="177"/>
        <v>0</v>
      </c>
      <c r="N2852" s="5">
        <f t="shared" si="178"/>
        <v>0</v>
      </c>
      <c r="O2852" s="5" t="str">
        <f t="shared" si="179"/>
        <v/>
      </c>
    </row>
    <row r="2853" spans="2:15" x14ac:dyDescent="0.25">
      <c r="B2853" s="14"/>
      <c r="C2853" s="14"/>
      <c r="D2853" s="14"/>
      <c r="G2853" s="4" t="str">
        <f t="shared" si="176"/>
        <v/>
      </c>
      <c r="H2853" t="s">
        <v>24</v>
      </c>
      <c r="I2853">
        <v>0</v>
      </c>
      <c r="J2853" s="14"/>
      <c r="K2853">
        <v>0</v>
      </c>
      <c r="L2853" s="14"/>
      <c r="M2853" s="14">
        <f t="shared" si="177"/>
        <v>0</v>
      </c>
      <c r="N2853" s="5">
        <f t="shared" si="178"/>
        <v>0</v>
      </c>
      <c r="O2853" s="5" t="str">
        <f t="shared" si="179"/>
        <v/>
      </c>
    </row>
    <row r="2854" spans="2:15" x14ac:dyDescent="0.25">
      <c r="B2854" s="14"/>
      <c r="C2854" s="14"/>
      <c r="D2854" s="14"/>
      <c r="G2854" s="4" t="str">
        <f t="shared" si="176"/>
        <v/>
      </c>
      <c r="H2854" t="s">
        <v>24</v>
      </c>
      <c r="I2854">
        <v>0</v>
      </c>
      <c r="J2854" s="14"/>
      <c r="K2854">
        <v>0</v>
      </c>
      <c r="L2854" s="14"/>
      <c r="M2854" s="14">
        <f t="shared" si="177"/>
        <v>0</v>
      </c>
      <c r="N2854" s="5">
        <f t="shared" si="178"/>
        <v>0</v>
      </c>
      <c r="O2854" s="5" t="str">
        <f t="shared" si="179"/>
        <v/>
      </c>
    </row>
    <row r="2855" spans="2:15" x14ac:dyDescent="0.25">
      <c r="B2855" s="14"/>
      <c r="C2855" s="14"/>
      <c r="D2855" s="14"/>
      <c r="G2855" s="4" t="str">
        <f t="shared" si="176"/>
        <v/>
      </c>
      <c r="H2855" t="s">
        <v>24</v>
      </c>
      <c r="I2855">
        <v>0</v>
      </c>
      <c r="J2855" s="14"/>
      <c r="K2855">
        <v>0</v>
      </c>
      <c r="L2855" s="14"/>
      <c r="M2855" s="14">
        <f t="shared" si="177"/>
        <v>0</v>
      </c>
      <c r="N2855" s="5">
        <f t="shared" si="178"/>
        <v>0</v>
      </c>
      <c r="O2855" s="5" t="str">
        <f t="shared" si="179"/>
        <v/>
      </c>
    </row>
    <row r="2856" spans="2:15" x14ac:dyDescent="0.25">
      <c r="B2856" s="14"/>
      <c r="C2856" s="14"/>
      <c r="D2856" s="14"/>
      <c r="G2856" s="4" t="str">
        <f t="shared" si="176"/>
        <v/>
      </c>
      <c r="H2856" t="s">
        <v>24</v>
      </c>
      <c r="I2856">
        <v>0</v>
      </c>
      <c r="J2856" s="14"/>
      <c r="K2856">
        <v>0</v>
      </c>
      <c r="L2856" s="14"/>
      <c r="M2856" s="14">
        <f t="shared" si="177"/>
        <v>0</v>
      </c>
      <c r="N2856" s="5">
        <f t="shared" si="178"/>
        <v>0</v>
      </c>
      <c r="O2856" s="5" t="str">
        <f t="shared" si="179"/>
        <v/>
      </c>
    </row>
    <row r="2857" spans="2:15" x14ac:dyDescent="0.25">
      <c r="B2857" s="14"/>
      <c r="C2857" s="14"/>
      <c r="D2857" s="14"/>
      <c r="G2857" s="4" t="str">
        <f t="shared" si="176"/>
        <v/>
      </c>
      <c r="H2857" t="s">
        <v>24</v>
      </c>
      <c r="I2857">
        <v>0</v>
      </c>
      <c r="J2857" s="14"/>
      <c r="K2857">
        <v>0</v>
      </c>
      <c r="L2857" s="14"/>
      <c r="M2857" s="14">
        <f t="shared" si="177"/>
        <v>0</v>
      </c>
      <c r="N2857" s="5">
        <f t="shared" si="178"/>
        <v>0</v>
      </c>
      <c r="O2857" s="5" t="str">
        <f t="shared" si="179"/>
        <v/>
      </c>
    </row>
    <row r="2858" spans="2:15" x14ac:dyDescent="0.25">
      <c r="B2858" s="14"/>
      <c r="C2858" s="14"/>
      <c r="D2858" s="14"/>
      <c r="G2858" s="4" t="str">
        <f t="shared" si="176"/>
        <v/>
      </c>
      <c r="H2858" t="s">
        <v>24</v>
      </c>
      <c r="I2858">
        <v>0</v>
      </c>
      <c r="J2858" s="14"/>
      <c r="K2858">
        <v>0</v>
      </c>
      <c r="L2858" s="14"/>
      <c r="M2858" s="14">
        <f t="shared" si="177"/>
        <v>0</v>
      </c>
      <c r="N2858" s="5">
        <f t="shared" si="178"/>
        <v>0</v>
      </c>
      <c r="O2858" s="5" t="str">
        <f t="shared" si="179"/>
        <v/>
      </c>
    </row>
    <row r="2859" spans="2:15" x14ac:dyDescent="0.25">
      <c r="B2859" s="14"/>
      <c r="C2859" s="14"/>
      <c r="D2859" s="14"/>
      <c r="G2859" s="4" t="str">
        <f t="shared" si="176"/>
        <v/>
      </c>
      <c r="H2859" t="s">
        <v>24</v>
      </c>
      <c r="I2859">
        <v>0</v>
      </c>
      <c r="J2859" s="14"/>
      <c r="K2859">
        <v>0</v>
      </c>
      <c r="L2859" s="14"/>
      <c r="M2859" s="14">
        <f t="shared" si="177"/>
        <v>0</v>
      </c>
      <c r="N2859" s="5">
        <f t="shared" si="178"/>
        <v>0</v>
      </c>
      <c r="O2859" s="5" t="str">
        <f t="shared" si="179"/>
        <v/>
      </c>
    </row>
    <row r="2860" spans="2:15" x14ac:dyDescent="0.25">
      <c r="B2860" s="14"/>
      <c r="C2860" s="14"/>
      <c r="D2860" s="14"/>
      <c r="G2860" s="4" t="str">
        <f t="shared" si="176"/>
        <v/>
      </c>
      <c r="H2860" t="s">
        <v>24</v>
      </c>
      <c r="I2860">
        <v>0</v>
      </c>
      <c r="J2860" s="14"/>
      <c r="K2860">
        <v>0</v>
      </c>
      <c r="L2860" s="14"/>
      <c r="M2860" s="14">
        <f t="shared" si="177"/>
        <v>0</v>
      </c>
      <c r="N2860" s="5">
        <f t="shared" si="178"/>
        <v>0</v>
      </c>
      <c r="O2860" s="5" t="str">
        <f t="shared" si="179"/>
        <v/>
      </c>
    </row>
    <row r="2861" spans="2:15" x14ac:dyDescent="0.25">
      <c r="B2861" s="14"/>
      <c r="C2861" s="14"/>
      <c r="D2861" s="14"/>
      <c r="G2861" s="4" t="str">
        <f t="shared" si="176"/>
        <v/>
      </c>
      <c r="H2861" t="s">
        <v>24</v>
      </c>
      <c r="I2861">
        <v>0</v>
      </c>
      <c r="J2861" s="14"/>
      <c r="K2861">
        <v>0</v>
      </c>
      <c r="L2861" s="14"/>
      <c r="M2861" s="14">
        <f t="shared" si="177"/>
        <v>0</v>
      </c>
      <c r="N2861" s="5">
        <f t="shared" si="178"/>
        <v>0</v>
      </c>
      <c r="O2861" s="5" t="str">
        <f t="shared" si="179"/>
        <v/>
      </c>
    </row>
    <row r="2862" spans="2:15" x14ac:dyDescent="0.25">
      <c r="B2862" s="14"/>
      <c r="C2862" s="14"/>
      <c r="D2862" s="14"/>
      <c r="G2862" s="4" t="str">
        <f t="shared" si="176"/>
        <v/>
      </c>
      <c r="H2862" t="s">
        <v>24</v>
      </c>
      <c r="I2862">
        <v>0</v>
      </c>
      <c r="J2862" s="14"/>
      <c r="K2862">
        <v>0</v>
      </c>
      <c r="L2862" s="14"/>
      <c r="M2862" s="14">
        <f t="shared" si="177"/>
        <v>0</v>
      </c>
      <c r="N2862" s="5">
        <f t="shared" si="178"/>
        <v>0</v>
      </c>
      <c r="O2862" s="5" t="str">
        <f t="shared" si="179"/>
        <v/>
      </c>
    </row>
    <row r="2863" spans="2:15" x14ac:dyDescent="0.25">
      <c r="B2863" s="14"/>
      <c r="C2863" s="14"/>
      <c r="D2863" s="14"/>
      <c r="G2863" s="4" t="str">
        <f t="shared" si="176"/>
        <v/>
      </c>
      <c r="H2863" t="s">
        <v>24</v>
      </c>
      <c r="I2863">
        <v>0</v>
      </c>
      <c r="J2863" s="14"/>
      <c r="K2863">
        <v>0</v>
      </c>
      <c r="L2863" s="14"/>
      <c r="M2863" s="14">
        <f t="shared" si="177"/>
        <v>0</v>
      </c>
      <c r="N2863" s="5">
        <f t="shared" si="178"/>
        <v>0</v>
      </c>
      <c r="O2863" s="5" t="str">
        <f t="shared" si="179"/>
        <v/>
      </c>
    </row>
    <row r="2864" spans="2:15" x14ac:dyDescent="0.25">
      <c r="B2864" s="14"/>
      <c r="C2864" s="14"/>
      <c r="D2864" s="14"/>
      <c r="G2864" s="4" t="str">
        <f t="shared" si="176"/>
        <v/>
      </c>
      <c r="H2864" t="s">
        <v>24</v>
      </c>
      <c r="I2864">
        <v>0</v>
      </c>
      <c r="J2864" s="14"/>
      <c r="K2864">
        <v>0</v>
      </c>
      <c r="L2864" s="14"/>
      <c r="M2864" s="14">
        <f t="shared" si="177"/>
        <v>0</v>
      </c>
      <c r="N2864" s="5">
        <f t="shared" si="178"/>
        <v>0</v>
      </c>
      <c r="O2864" s="5" t="str">
        <f t="shared" si="179"/>
        <v/>
      </c>
    </row>
    <row r="2865" spans="2:15" x14ac:dyDescent="0.25">
      <c r="B2865" s="14"/>
      <c r="C2865" s="14"/>
      <c r="D2865" s="14"/>
      <c r="G2865" s="4" t="str">
        <f t="shared" si="176"/>
        <v/>
      </c>
      <c r="H2865" t="s">
        <v>24</v>
      </c>
      <c r="I2865">
        <v>0</v>
      </c>
      <c r="J2865" s="14"/>
      <c r="K2865">
        <v>0</v>
      </c>
      <c r="L2865" s="14"/>
      <c r="M2865" s="14">
        <f t="shared" si="177"/>
        <v>0</v>
      </c>
      <c r="N2865" s="5">
        <f t="shared" si="178"/>
        <v>0</v>
      </c>
      <c r="O2865" s="5" t="str">
        <f t="shared" si="179"/>
        <v/>
      </c>
    </row>
    <row r="2866" spans="2:15" x14ac:dyDescent="0.25">
      <c r="B2866" s="14"/>
      <c r="C2866" s="14"/>
      <c r="D2866" s="14"/>
      <c r="G2866" s="4" t="str">
        <f t="shared" si="176"/>
        <v/>
      </c>
      <c r="H2866" t="s">
        <v>24</v>
      </c>
      <c r="I2866">
        <v>0</v>
      </c>
      <c r="J2866" s="14"/>
      <c r="K2866">
        <v>0</v>
      </c>
      <c r="L2866" s="14"/>
      <c r="M2866" s="14">
        <f t="shared" si="177"/>
        <v>0</v>
      </c>
      <c r="N2866" s="5">
        <f t="shared" si="178"/>
        <v>0</v>
      </c>
      <c r="O2866" s="5" t="str">
        <f t="shared" si="179"/>
        <v/>
      </c>
    </row>
    <row r="2867" spans="2:15" x14ac:dyDescent="0.25">
      <c r="B2867" s="14"/>
      <c r="C2867" s="14"/>
      <c r="D2867" s="14"/>
      <c r="G2867" s="4" t="str">
        <f t="shared" si="176"/>
        <v/>
      </c>
      <c r="H2867" t="s">
        <v>24</v>
      </c>
      <c r="I2867">
        <v>0</v>
      </c>
      <c r="J2867" s="14"/>
      <c r="K2867">
        <v>0</v>
      </c>
      <c r="L2867" s="14"/>
      <c r="M2867" s="14">
        <f t="shared" si="177"/>
        <v>0</v>
      </c>
      <c r="N2867" s="5">
        <f t="shared" si="178"/>
        <v>0</v>
      </c>
      <c r="O2867" s="5" t="str">
        <f t="shared" si="179"/>
        <v/>
      </c>
    </row>
    <row r="2868" spans="2:15" x14ac:dyDescent="0.25">
      <c r="B2868" s="14"/>
      <c r="C2868" s="14"/>
      <c r="D2868" s="14"/>
      <c r="G2868" s="4" t="str">
        <f t="shared" si="176"/>
        <v/>
      </c>
      <c r="H2868" t="s">
        <v>24</v>
      </c>
      <c r="I2868">
        <v>0</v>
      </c>
      <c r="J2868" s="14"/>
      <c r="K2868">
        <v>0</v>
      </c>
      <c r="L2868" s="14"/>
      <c r="M2868" s="14">
        <f t="shared" si="177"/>
        <v>0</v>
      </c>
      <c r="N2868" s="5">
        <f t="shared" si="178"/>
        <v>0</v>
      </c>
      <c r="O2868" s="5" t="str">
        <f t="shared" si="179"/>
        <v/>
      </c>
    </row>
    <row r="2869" spans="2:15" x14ac:dyDescent="0.25">
      <c r="B2869" s="14"/>
      <c r="C2869" s="14"/>
      <c r="D2869" s="14"/>
      <c r="G2869" s="4" t="str">
        <f t="shared" si="176"/>
        <v/>
      </c>
      <c r="H2869" t="s">
        <v>24</v>
      </c>
      <c r="I2869">
        <v>0</v>
      </c>
      <c r="J2869" s="14"/>
      <c r="K2869">
        <v>0</v>
      </c>
      <c r="L2869" s="14"/>
      <c r="M2869" s="14">
        <f t="shared" si="177"/>
        <v>0</v>
      </c>
      <c r="N2869" s="5">
        <f t="shared" si="178"/>
        <v>0</v>
      </c>
      <c r="O2869" s="5" t="str">
        <f t="shared" si="179"/>
        <v/>
      </c>
    </row>
    <row r="2870" spans="2:15" x14ac:dyDescent="0.25">
      <c r="B2870" s="14"/>
      <c r="C2870" s="14"/>
      <c r="D2870" s="14"/>
      <c r="G2870" s="4" t="str">
        <f t="shared" si="176"/>
        <v/>
      </c>
      <c r="H2870" t="s">
        <v>24</v>
      </c>
      <c r="I2870">
        <v>0</v>
      </c>
      <c r="J2870" s="14"/>
      <c r="K2870">
        <v>0</v>
      </c>
      <c r="L2870" s="14"/>
      <c r="M2870" s="14">
        <f t="shared" si="177"/>
        <v>0</v>
      </c>
      <c r="N2870" s="5">
        <f t="shared" si="178"/>
        <v>0</v>
      </c>
      <c r="O2870" s="5" t="str">
        <f t="shared" si="179"/>
        <v/>
      </c>
    </row>
    <row r="2871" spans="2:15" x14ac:dyDescent="0.25">
      <c r="B2871" s="14"/>
      <c r="C2871" s="14"/>
      <c r="D2871" s="14"/>
      <c r="G2871" s="4" t="str">
        <f t="shared" si="176"/>
        <v/>
      </c>
      <c r="H2871" t="s">
        <v>24</v>
      </c>
      <c r="I2871">
        <v>0</v>
      </c>
      <c r="J2871" s="14"/>
      <c r="K2871">
        <v>0</v>
      </c>
      <c r="L2871" s="14"/>
      <c r="M2871" s="14">
        <f t="shared" si="177"/>
        <v>0</v>
      </c>
      <c r="N2871" s="5">
        <f t="shared" si="178"/>
        <v>0</v>
      </c>
      <c r="O2871" s="5" t="str">
        <f t="shared" si="179"/>
        <v/>
      </c>
    </row>
    <row r="2872" spans="2:15" x14ac:dyDescent="0.25">
      <c r="B2872" s="14"/>
      <c r="C2872" s="14"/>
      <c r="D2872" s="14"/>
      <c r="G2872" s="4" t="str">
        <f t="shared" si="176"/>
        <v/>
      </c>
      <c r="H2872" t="s">
        <v>24</v>
      </c>
      <c r="I2872">
        <v>0</v>
      </c>
      <c r="J2872" s="14"/>
      <c r="K2872">
        <v>0</v>
      </c>
      <c r="L2872" s="14"/>
      <c r="M2872" s="14">
        <f t="shared" si="177"/>
        <v>0</v>
      </c>
      <c r="N2872" s="5">
        <f t="shared" si="178"/>
        <v>0</v>
      </c>
      <c r="O2872" s="5" t="str">
        <f t="shared" si="179"/>
        <v/>
      </c>
    </row>
    <row r="2873" spans="2:15" x14ac:dyDescent="0.25">
      <c r="B2873" s="14"/>
      <c r="C2873" s="14"/>
      <c r="D2873" s="14"/>
      <c r="G2873" s="4" t="str">
        <f t="shared" si="176"/>
        <v/>
      </c>
      <c r="H2873" t="s">
        <v>24</v>
      </c>
      <c r="I2873">
        <v>0</v>
      </c>
      <c r="J2873" s="14"/>
      <c r="K2873">
        <v>0</v>
      </c>
      <c r="L2873" s="14"/>
      <c r="M2873" s="14">
        <f t="shared" si="177"/>
        <v>0</v>
      </c>
      <c r="N2873" s="5">
        <f t="shared" si="178"/>
        <v>0</v>
      </c>
      <c r="O2873" s="5" t="str">
        <f t="shared" si="179"/>
        <v/>
      </c>
    </row>
    <row r="2874" spans="2:15" x14ac:dyDescent="0.25">
      <c r="B2874" s="14"/>
      <c r="C2874" s="14"/>
      <c r="D2874" s="14"/>
      <c r="G2874" s="4" t="str">
        <f t="shared" si="176"/>
        <v/>
      </c>
      <c r="H2874" t="s">
        <v>24</v>
      </c>
      <c r="I2874">
        <v>0</v>
      </c>
      <c r="J2874" s="14"/>
      <c r="K2874">
        <v>0</v>
      </c>
      <c r="L2874" s="14"/>
      <c r="M2874" s="14">
        <f t="shared" si="177"/>
        <v>0</v>
      </c>
      <c r="N2874" s="5">
        <f t="shared" si="178"/>
        <v>0</v>
      </c>
      <c r="O2874" s="5" t="str">
        <f t="shared" si="179"/>
        <v/>
      </c>
    </row>
    <row r="2875" spans="2:15" x14ac:dyDescent="0.25">
      <c r="B2875" s="14"/>
      <c r="C2875" s="14"/>
      <c r="D2875" s="14"/>
      <c r="G2875" s="4" t="str">
        <f t="shared" si="176"/>
        <v/>
      </c>
      <c r="H2875" t="s">
        <v>24</v>
      </c>
      <c r="I2875">
        <v>0</v>
      </c>
      <c r="J2875" s="14"/>
      <c r="K2875">
        <v>0</v>
      </c>
      <c r="L2875" s="14"/>
      <c r="M2875" s="14">
        <f t="shared" si="177"/>
        <v>0</v>
      </c>
      <c r="N2875" s="5">
        <f t="shared" si="178"/>
        <v>0</v>
      </c>
      <c r="O2875" s="5" t="str">
        <f t="shared" si="179"/>
        <v/>
      </c>
    </row>
    <row r="2876" spans="2:15" x14ac:dyDescent="0.25">
      <c r="B2876" s="14"/>
      <c r="C2876" s="14"/>
      <c r="D2876" s="14"/>
      <c r="G2876" s="4" t="str">
        <f t="shared" si="176"/>
        <v/>
      </c>
      <c r="H2876" t="s">
        <v>24</v>
      </c>
      <c r="I2876">
        <v>0</v>
      </c>
      <c r="J2876" s="14"/>
      <c r="K2876">
        <v>0</v>
      </c>
      <c r="L2876" s="14"/>
      <c r="M2876" s="14">
        <f t="shared" si="177"/>
        <v>0</v>
      </c>
      <c r="N2876" s="5">
        <f t="shared" si="178"/>
        <v>0</v>
      </c>
      <c r="O2876" s="5" t="str">
        <f t="shared" si="179"/>
        <v/>
      </c>
    </row>
    <row r="2877" spans="2:15" x14ac:dyDescent="0.25">
      <c r="B2877" s="14"/>
      <c r="C2877" s="14"/>
      <c r="D2877" s="14"/>
      <c r="G2877" s="4" t="str">
        <f t="shared" si="176"/>
        <v/>
      </c>
      <c r="H2877" t="s">
        <v>24</v>
      </c>
      <c r="I2877">
        <v>0</v>
      </c>
      <c r="J2877" s="14"/>
      <c r="K2877">
        <v>0</v>
      </c>
      <c r="L2877" s="14"/>
      <c r="M2877" s="14">
        <f t="shared" si="177"/>
        <v>0</v>
      </c>
      <c r="N2877" s="5">
        <f t="shared" si="178"/>
        <v>0</v>
      </c>
      <c r="O2877" s="5" t="str">
        <f t="shared" si="179"/>
        <v/>
      </c>
    </row>
    <row r="2878" spans="2:15" x14ac:dyDescent="0.25">
      <c r="B2878" s="14"/>
      <c r="C2878" s="14"/>
      <c r="D2878" s="14"/>
      <c r="G2878" s="4" t="str">
        <f t="shared" si="176"/>
        <v/>
      </c>
      <c r="H2878" t="s">
        <v>24</v>
      </c>
      <c r="I2878">
        <v>0</v>
      </c>
      <c r="J2878" s="14"/>
      <c r="K2878">
        <v>0</v>
      </c>
      <c r="L2878" s="14"/>
      <c r="M2878" s="14">
        <f t="shared" si="177"/>
        <v>0</v>
      </c>
      <c r="N2878" s="5">
        <f t="shared" si="178"/>
        <v>0</v>
      </c>
      <c r="O2878" s="5" t="str">
        <f t="shared" si="179"/>
        <v/>
      </c>
    </row>
    <row r="2879" spans="2:15" x14ac:dyDescent="0.25">
      <c r="B2879" s="14"/>
      <c r="C2879" s="14"/>
      <c r="D2879" s="14"/>
      <c r="G2879" s="4" t="str">
        <f t="shared" si="176"/>
        <v/>
      </c>
      <c r="H2879" t="s">
        <v>24</v>
      </c>
      <c r="I2879">
        <v>0</v>
      </c>
      <c r="J2879" s="14"/>
      <c r="K2879">
        <v>0</v>
      </c>
      <c r="L2879" s="14"/>
      <c r="M2879" s="14">
        <f t="shared" si="177"/>
        <v>0</v>
      </c>
      <c r="N2879" s="5">
        <f t="shared" si="178"/>
        <v>0</v>
      </c>
      <c r="O2879" s="5" t="str">
        <f t="shared" si="179"/>
        <v/>
      </c>
    </row>
    <row r="2880" spans="2:15" x14ac:dyDescent="0.25">
      <c r="B2880" s="14"/>
      <c r="C2880" s="14"/>
      <c r="D2880" s="14"/>
      <c r="G2880" s="4" t="str">
        <f t="shared" si="176"/>
        <v/>
      </c>
      <c r="H2880" t="s">
        <v>24</v>
      </c>
      <c r="I2880">
        <v>0</v>
      </c>
      <c r="J2880" s="14"/>
      <c r="K2880">
        <v>0</v>
      </c>
      <c r="L2880" s="14"/>
      <c r="M2880" s="14">
        <f t="shared" si="177"/>
        <v>0</v>
      </c>
      <c r="N2880" s="5">
        <f t="shared" si="178"/>
        <v>0</v>
      </c>
      <c r="O2880" s="5" t="str">
        <f t="shared" si="179"/>
        <v/>
      </c>
    </row>
    <row r="2881" spans="2:15" x14ac:dyDescent="0.25">
      <c r="B2881" s="14"/>
      <c r="C2881" s="14"/>
      <c r="D2881" s="14"/>
      <c r="G2881" s="4" t="str">
        <f t="shared" si="176"/>
        <v/>
      </c>
      <c r="H2881" t="s">
        <v>24</v>
      </c>
      <c r="I2881">
        <v>0</v>
      </c>
      <c r="J2881" s="14"/>
      <c r="K2881">
        <v>0</v>
      </c>
      <c r="L2881" s="14"/>
      <c r="M2881" s="14">
        <f t="shared" si="177"/>
        <v>0</v>
      </c>
      <c r="N2881" s="5">
        <f t="shared" si="178"/>
        <v>0</v>
      </c>
      <c r="O2881" s="5" t="str">
        <f t="shared" si="179"/>
        <v/>
      </c>
    </row>
    <row r="2882" spans="2:15" x14ac:dyDescent="0.25">
      <c r="B2882" s="14"/>
      <c r="C2882" s="14"/>
      <c r="D2882" s="14"/>
      <c r="G2882" s="4" t="str">
        <f t="shared" si="176"/>
        <v/>
      </c>
      <c r="H2882" t="s">
        <v>24</v>
      </c>
      <c r="I2882">
        <v>0</v>
      </c>
      <c r="J2882" s="14"/>
      <c r="K2882">
        <v>0</v>
      </c>
      <c r="L2882" s="14"/>
      <c r="M2882" s="14">
        <f t="shared" si="177"/>
        <v>0</v>
      </c>
      <c r="N2882" s="5">
        <f t="shared" si="178"/>
        <v>0</v>
      </c>
      <c r="O2882" s="5" t="str">
        <f t="shared" si="179"/>
        <v/>
      </c>
    </row>
    <row r="2883" spans="2:15" x14ac:dyDescent="0.25">
      <c r="B2883" s="14"/>
      <c r="C2883" s="14"/>
      <c r="D2883" s="14"/>
      <c r="G2883" s="4" t="str">
        <f t="shared" si="176"/>
        <v/>
      </c>
      <c r="H2883" t="s">
        <v>24</v>
      </c>
      <c r="I2883">
        <v>0</v>
      </c>
      <c r="J2883" s="14"/>
      <c r="K2883">
        <v>0</v>
      </c>
      <c r="L2883" s="14"/>
      <c r="M2883" s="14">
        <f t="shared" si="177"/>
        <v>0</v>
      </c>
      <c r="N2883" s="5">
        <f t="shared" si="178"/>
        <v>0</v>
      </c>
      <c r="O2883" s="5" t="str">
        <f t="shared" si="179"/>
        <v/>
      </c>
    </row>
    <row r="2884" spans="2:15" x14ac:dyDescent="0.25">
      <c r="B2884" s="14"/>
      <c r="C2884" s="14"/>
      <c r="D2884" s="14"/>
      <c r="G2884" s="4" t="str">
        <f t="shared" si="176"/>
        <v/>
      </c>
      <c r="H2884" t="s">
        <v>24</v>
      </c>
      <c r="I2884">
        <v>0</v>
      </c>
      <c r="J2884" s="14"/>
      <c r="K2884">
        <v>0</v>
      </c>
      <c r="L2884" s="14"/>
      <c r="M2884" s="14">
        <f t="shared" si="177"/>
        <v>0</v>
      </c>
      <c r="N2884" s="5">
        <f t="shared" si="178"/>
        <v>0</v>
      </c>
      <c r="O2884" s="5" t="str">
        <f t="shared" si="179"/>
        <v/>
      </c>
    </row>
    <row r="2885" spans="2:15" x14ac:dyDescent="0.25">
      <c r="B2885" s="14"/>
      <c r="C2885" s="14"/>
      <c r="D2885" s="14"/>
      <c r="G2885" s="4" t="str">
        <f t="shared" si="176"/>
        <v/>
      </c>
      <c r="H2885" t="s">
        <v>24</v>
      </c>
      <c r="I2885">
        <v>0</v>
      </c>
      <c r="J2885" s="14"/>
      <c r="K2885">
        <v>0</v>
      </c>
      <c r="L2885" s="14"/>
      <c r="M2885" s="14">
        <f t="shared" si="177"/>
        <v>0</v>
      </c>
      <c r="N2885" s="5">
        <f t="shared" si="178"/>
        <v>0</v>
      </c>
      <c r="O2885" s="5" t="str">
        <f t="shared" si="179"/>
        <v/>
      </c>
    </row>
    <row r="2886" spans="2:15" x14ac:dyDescent="0.25">
      <c r="B2886" s="14"/>
      <c r="C2886" s="14"/>
      <c r="D2886" s="14"/>
      <c r="G2886" s="4" t="str">
        <f t="shared" ref="G2886:G2949" si="180">A2886&amp;F2886</f>
        <v/>
      </c>
      <c r="H2886" t="s">
        <v>24</v>
      </c>
      <c r="I2886">
        <v>0</v>
      </c>
      <c r="J2886" s="14"/>
      <c r="K2886">
        <v>0</v>
      </c>
      <c r="L2886" s="14"/>
      <c r="M2886" s="14">
        <f t="shared" ref="M2886:M2949" si="181">IF(I2886&gt;0,"Masukan unit konversi",0)</f>
        <v>0</v>
      </c>
      <c r="N2886" s="5">
        <f t="shared" ref="N2886:N2949" si="182">IF(I2886&gt;0,(I2886*M2886)+K2886,K2886)</f>
        <v>0</v>
      </c>
      <c r="O2886" s="5" t="str">
        <f t="shared" ref="O2886:O2949" si="183">IF(L2886&lt;&gt;"",L2886,"")</f>
        <v/>
      </c>
    </row>
    <row r="2887" spans="2:15" x14ac:dyDescent="0.25">
      <c r="B2887" s="14"/>
      <c r="C2887" s="14"/>
      <c r="D2887" s="14"/>
      <c r="G2887" s="4" t="str">
        <f t="shared" si="180"/>
        <v/>
      </c>
      <c r="H2887" t="s">
        <v>24</v>
      </c>
      <c r="I2887">
        <v>0</v>
      </c>
      <c r="J2887" s="14"/>
      <c r="K2887">
        <v>0</v>
      </c>
      <c r="L2887" s="14"/>
      <c r="M2887" s="14">
        <f t="shared" si="181"/>
        <v>0</v>
      </c>
      <c r="N2887" s="5">
        <f t="shared" si="182"/>
        <v>0</v>
      </c>
      <c r="O2887" s="5" t="str">
        <f t="shared" si="183"/>
        <v/>
      </c>
    </row>
    <row r="2888" spans="2:15" x14ac:dyDescent="0.25">
      <c r="B2888" s="14"/>
      <c r="C2888" s="14"/>
      <c r="D2888" s="14"/>
      <c r="G2888" s="4" t="str">
        <f t="shared" si="180"/>
        <v/>
      </c>
      <c r="H2888" t="s">
        <v>24</v>
      </c>
      <c r="I2888">
        <v>0</v>
      </c>
      <c r="J2888" s="14"/>
      <c r="K2888">
        <v>0</v>
      </c>
      <c r="L2888" s="14"/>
      <c r="M2888" s="14">
        <f t="shared" si="181"/>
        <v>0</v>
      </c>
      <c r="N2888" s="5">
        <f t="shared" si="182"/>
        <v>0</v>
      </c>
      <c r="O2888" s="5" t="str">
        <f t="shared" si="183"/>
        <v/>
      </c>
    </row>
    <row r="2889" spans="2:15" x14ac:dyDescent="0.25">
      <c r="B2889" s="14"/>
      <c r="C2889" s="14"/>
      <c r="D2889" s="14"/>
      <c r="G2889" s="4" t="str">
        <f t="shared" si="180"/>
        <v/>
      </c>
      <c r="H2889" t="s">
        <v>24</v>
      </c>
      <c r="I2889">
        <v>0</v>
      </c>
      <c r="J2889" s="14"/>
      <c r="K2889">
        <v>0</v>
      </c>
      <c r="L2889" s="14"/>
      <c r="M2889" s="14">
        <f t="shared" si="181"/>
        <v>0</v>
      </c>
      <c r="N2889" s="5">
        <f t="shared" si="182"/>
        <v>0</v>
      </c>
      <c r="O2889" s="5" t="str">
        <f t="shared" si="183"/>
        <v/>
      </c>
    </row>
    <row r="2890" spans="2:15" x14ac:dyDescent="0.25">
      <c r="B2890" s="14"/>
      <c r="C2890" s="14"/>
      <c r="D2890" s="14"/>
      <c r="G2890" s="4" t="str">
        <f t="shared" si="180"/>
        <v/>
      </c>
      <c r="H2890" t="s">
        <v>24</v>
      </c>
      <c r="I2890">
        <v>0</v>
      </c>
      <c r="J2890" s="14"/>
      <c r="K2890">
        <v>0</v>
      </c>
      <c r="L2890" s="14"/>
      <c r="M2890" s="14">
        <f t="shared" si="181"/>
        <v>0</v>
      </c>
      <c r="N2890" s="5">
        <f t="shared" si="182"/>
        <v>0</v>
      </c>
      <c r="O2890" s="5" t="str">
        <f t="shared" si="183"/>
        <v/>
      </c>
    </row>
    <row r="2891" spans="2:15" x14ac:dyDescent="0.25">
      <c r="B2891" s="14"/>
      <c r="C2891" s="14"/>
      <c r="D2891" s="14"/>
      <c r="G2891" s="4" t="str">
        <f t="shared" si="180"/>
        <v/>
      </c>
      <c r="H2891" t="s">
        <v>24</v>
      </c>
      <c r="I2891">
        <v>0</v>
      </c>
      <c r="J2891" s="14"/>
      <c r="K2891">
        <v>0</v>
      </c>
      <c r="L2891" s="14"/>
      <c r="M2891" s="14">
        <f t="shared" si="181"/>
        <v>0</v>
      </c>
      <c r="N2891" s="5">
        <f t="shared" si="182"/>
        <v>0</v>
      </c>
      <c r="O2891" s="5" t="str">
        <f t="shared" si="183"/>
        <v/>
      </c>
    </row>
    <row r="2892" spans="2:15" x14ac:dyDescent="0.25">
      <c r="B2892" s="14"/>
      <c r="C2892" s="14"/>
      <c r="D2892" s="14"/>
      <c r="G2892" s="4" t="str">
        <f t="shared" si="180"/>
        <v/>
      </c>
      <c r="H2892" t="s">
        <v>24</v>
      </c>
      <c r="I2892">
        <v>0</v>
      </c>
      <c r="J2892" s="14"/>
      <c r="K2892">
        <v>0</v>
      </c>
      <c r="L2892" s="14"/>
      <c r="M2892" s="14">
        <f t="shared" si="181"/>
        <v>0</v>
      </c>
      <c r="N2892" s="5">
        <f t="shared" si="182"/>
        <v>0</v>
      </c>
      <c r="O2892" s="5" t="str">
        <f t="shared" si="183"/>
        <v/>
      </c>
    </row>
    <row r="2893" spans="2:15" x14ac:dyDescent="0.25">
      <c r="B2893" s="14"/>
      <c r="C2893" s="14"/>
      <c r="D2893" s="14"/>
      <c r="G2893" s="4" t="str">
        <f t="shared" si="180"/>
        <v/>
      </c>
      <c r="H2893" t="s">
        <v>24</v>
      </c>
      <c r="I2893">
        <v>0</v>
      </c>
      <c r="J2893" s="14"/>
      <c r="K2893">
        <v>0</v>
      </c>
      <c r="L2893" s="14"/>
      <c r="M2893" s="14">
        <f t="shared" si="181"/>
        <v>0</v>
      </c>
      <c r="N2893" s="5">
        <f t="shared" si="182"/>
        <v>0</v>
      </c>
      <c r="O2893" s="5" t="str">
        <f t="shared" si="183"/>
        <v/>
      </c>
    </row>
    <row r="2894" spans="2:15" x14ac:dyDescent="0.25">
      <c r="B2894" s="14"/>
      <c r="C2894" s="14"/>
      <c r="D2894" s="14"/>
      <c r="G2894" s="4" t="str">
        <f t="shared" si="180"/>
        <v/>
      </c>
      <c r="H2894" t="s">
        <v>24</v>
      </c>
      <c r="I2894">
        <v>0</v>
      </c>
      <c r="J2894" s="14"/>
      <c r="K2894">
        <v>0</v>
      </c>
      <c r="L2894" s="14"/>
      <c r="M2894" s="14">
        <f t="shared" si="181"/>
        <v>0</v>
      </c>
      <c r="N2894" s="5">
        <f t="shared" si="182"/>
        <v>0</v>
      </c>
      <c r="O2894" s="5" t="str">
        <f t="shared" si="183"/>
        <v/>
      </c>
    </row>
    <row r="2895" spans="2:15" x14ac:dyDescent="0.25">
      <c r="B2895" s="14"/>
      <c r="C2895" s="14"/>
      <c r="D2895" s="14"/>
      <c r="G2895" s="4" t="str">
        <f t="shared" si="180"/>
        <v/>
      </c>
      <c r="H2895" t="s">
        <v>24</v>
      </c>
      <c r="I2895">
        <v>0</v>
      </c>
      <c r="J2895" s="14"/>
      <c r="K2895">
        <v>0</v>
      </c>
      <c r="L2895" s="14"/>
      <c r="M2895" s="14">
        <f t="shared" si="181"/>
        <v>0</v>
      </c>
      <c r="N2895" s="5">
        <f t="shared" si="182"/>
        <v>0</v>
      </c>
      <c r="O2895" s="5" t="str">
        <f t="shared" si="183"/>
        <v/>
      </c>
    </row>
    <row r="2896" spans="2:15" x14ac:dyDescent="0.25">
      <c r="B2896" s="14"/>
      <c r="C2896" s="14"/>
      <c r="D2896" s="14"/>
      <c r="G2896" s="4" t="str">
        <f t="shared" si="180"/>
        <v/>
      </c>
      <c r="H2896" t="s">
        <v>24</v>
      </c>
      <c r="I2896">
        <v>0</v>
      </c>
      <c r="J2896" s="14"/>
      <c r="K2896">
        <v>0</v>
      </c>
      <c r="L2896" s="14"/>
      <c r="M2896" s="14">
        <f t="shared" si="181"/>
        <v>0</v>
      </c>
      <c r="N2896" s="5">
        <f t="shared" si="182"/>
        <v>0</v>
      </c>
      <c r="O2896" s="5" t="str">
        <f t="shared" si="183"/>
        <v/>
      </c>
    </row>
    <row r="2897" spans="2:15" x14ac:dyDescent="0.25">
      <c r="B2897" s="14"/>
      <c r="C2897" s="14"/>
      <c r="D2897" s="14"/>
      <c r="G2897" s="4" t="str">
        <f t="shared" si="180"/>
        <v/>
      </c>
      <c r="H2897" t="s">
        <v>24</v>
      </c>
      <c r="I2897">
        <v>0</v>
      </c>
      <c r="J2897" s="14"/>
      <c r="K2897">
        <v>0</v>
      </c>
      <c r="L2897" s="14"/>
      <c r="M2897" s="14">
        <f t="shared" si="181"/>
        <v>0</v>
      </c>
      <c r="N2897" s="5">
        <f t="shared" si="182"/>
        <v>0</v>
      </c>
      <c r="O2897" s="5" t="str">
        <f t="shared" si="183"/>
        <v/>
      </c>
    </row>
    <row r="2898" spans="2:15" x14ac:dyDescent="0.25">
      <c r="B2898" s="14"/>
      <c r="C2898" s="14"/>
      <c r="D2898" s="14"/>
      <c r="G2898" s="4" t="str">
        <f t="shared" si="180"/>
        <v/>
      </c>
      <c r="H2898" t="s">
        <v>24</v>
      </c>
      <c r="I2898">
        <v>0</v>
      </c>
      <c r="J2898" s="14"/>
      <c r="K2898">
        <v>0</v>
      </c>
      <c r="L2898" s="14"/>
      <c r="M2898" s="14">
        <f t="shared" si="181"/>
        <v>0</v>
      </c>
      <c r="N2898" s="5">
        <f t="shared" si="182"/>
        <v>0</v>
      </c>
      <c r="O2898" s="5" t="str">
        <f t="shared" si="183"/>
        <v/>
      </c>
    </row>
    <row r="2899" spans="2:15" x14ac:dyDescent="0.25">
      <c r="B2899" s="14"/>
      <c r="C2899" s="14"/>
      <c r="D2899" s="14"/>
      <c r="G2899" s="4" t="str">
        <f t="shared" si="180"/>
        <v/>
      </c>
      <c r="H2899" t="s">
        <v>24</v>
      </c>
      <c r="I2899">
        <v>0</v>
      </c>
      <c r="J2899" s="14"/>
      <c r="K2899">
        <v>0</v>
      </c>
      <c r="L2899" s="14"/>
      <c r="M2899" s="14">
        <f t="shared" si="181"/>
        <v>0</v>
      </c>
      <c r="N2899" s="5">
        <f t="shared" si="182"/>
        <v>0</v>
      </c>
      <c r="O2899" s="5" t="str">
        <f t="shared" si="183"/>
        <v/>
      </c>
    </row>
    <row r="2900" spans="2:15" x14ac:dyDescent="0.25">
      <c r="B2900" s="14"/>
      <c r="C2900" s="14"/>
      <c r="D2900" s="14"/>
      <c r="G2900" s="4" t="str">
        <f t="shared" si="180"/>
        <v/>
      </c>
      <c r="H2900" t="s">
        <v>24</v>
      </c>
      <c r="I2900">
        <v>0</v>
      </c>
      <c r="J2900" s="14"/>
      <c r="K2900">
        <v>0</v>
      </c>
      <c r="L2900" s="14"/>
      <c r="M2900" s="14">
        <f t="shared" si="181"/>
        <v>0</v>
      </c>
      <c r="N2900" s="5">
        <f t="shared" si="182"/>
        <v>0</v>
      </c>
      <c r="O2900" s="5" t="str">
        <f t="shared" si="183"/>
        <v/>
      </c>
    </row>
    <row r="2901" spans="2:15" x14ac:dyDescent="0.25">
      <c r="B2901" s="14"/>
      <c r="C2901" s="14"/>
      <c r="D2901" s="14"/>
      <c r="G2901" s="4" t="str">
        <f t="shared" si="180"/>
        <v/>
      </c>
      <c r="H2901" t="s">
        <v>24</v>
      </c>
      <c r="I2901">
        <v>0</v>
      </c>
      <c r="J2901" s="14"/>
      <c r="K2901">
        <v>0</v>
      </c>
      <c r="L2901" s="14"/>
      <c r="M2901" s="14">
        <f t="shared" si="181"/>
        <v>0</v>
      </c>
      <c r="N2901" s="5">
        <f t="shared" si="182"/>
        <v>0</v>
      </c>
      <c r="O2901" s="5" t="str">
        <f t="shared" si="183"/>
        <v/>
      </c>
    </row>
    <row r="2902" spans="2:15" x14ac:dyDescent="0.25">
      <c r="B2902" s="14"/>
      <c r="C2902" s="14"/>
      <c r="D2902" s="14"/>
      <c r="G2902" s="4" t="str">
        <f t="shared" si="180"/>
        <v/>
      </c>
      <c r="H2902" t="s">
        <v>24</v>
      </c>
      <c r="I2902">
        <v>0</v>
      </c>
      <c r="J2902" s="14"/>
      <c r="K2902">
        <v>0</v>
      </c>
      <c r="L2902" s="14"/>
      <c r="M2902" s="14">
        <f t="shared" si="181"/>
        <v>0</v>
      </c>
      <c r="N2902" s="5">
        <f t="shared" si="182"/>
        <v>0</v>
      </c>
      <c r="O2902" s="5" t="str">
        <f t="shared" si="183"/>
        <v/>
      </c>
    </row>
    <row r="2903" spans="2:15" x14ac:dyDescent="0.25">
      <c r="B2903" s="14"/>
      <c r="C2903" s="14"/>
      <c r="D2903" s="14"/>
      <c r="G2903" s="4" t="str">
        <f t="shared" si="180"/>
        <v/>
      </c>
      <c r="H2903" t="s">
        <v>24</v>
      </c>
      <c r="I2903">
        <v>0</v>
      </c>
      <c r="J2903" s="14"/>
      <c r="K2903">
        <v>0</v>
      </c>
      <c r="L2903" s="14"/>
      <c r="M2903" s="14">
        <f t="shared" si="181"/>
        <v>0</v>
      </c>
      <c r="N2903" s="5">
        <f t="shared" si="182"/>
        <v>0</v>
      </c>
      <c r="O2903" s="5" t="str">
        <f t="shared" si="183"/>
        <v/>
      </c>
    </row>
    <row r="2904" spans="2:15" x14ac:dyDescent="0.25">
      <c r="B2904" s="14"/>
      <c r="C2904" s="14"/>
      <c r="D2904" s="14"/>
      <c r="G2904" s="4" t="str">
        <f t="shared" si="180"/>
        <v/>
      </c>
      <c r="H2904" t="s">
        <v>24</v>
      </c>
      <c r="I2904">
        <v>0</v>
      </c>
      <c r="J2904" s="14"/>
      <c r="K2904">
        <v>0</v>
      </c>
      <c r="L2904" s="14"/>
      <c r="M2904" s="14">
        <f t="shared" si="181"/>
        <v>0</v>
      </c>
      <c r="N2904" s="5">
        <f t="shared" si="182"/>
        <v>0</v>
      </c>
      <c r="O2904" s="5" t="str">
        <f t="shared" si="183"/>
        <v/>
      </c>
    </row>
    <row r="2905" spans="2:15" x14ac:dyDescent="0.25">
      <c r="B2905" s="14"/>
      <c r="C2905" s="14"/>
      <c r="D2905" s="14"/>
      <c r="G2905" s="4" t="str">
        <f t="shared" si="180"/>
        <v/>
      </c>
      <c r="H2905" t="s">
        <v>24</v>
      </c>
      <c r="I2905">
        <v>0</v>
      </c>
      <c r="J2905" s="14"/>
      <c r="K2905">
        <v>0</v>
      </c>
      <c r="L2905" s="14"/>
      <c r="M2905" s="14">
        <f t="shared" si="181"/>
        <v>0</v>
      </c>
      <c r="N2905" s="5">
        <f t="shared" si="182"/>
        <v>0</v>
      </c>
      <c r="O2905" s="5" t="str">
        <f t="shared" si="183"/>
        <v/>
      </c>
    </row>
    <row r="2906" spans="2:15" x14ac:dyDescent="0.25">
      <c r="B2906" s="14"/>
      <c r="C2906" s="14"/>
      <c r="D2906" s="14"/>
      <c r="G2906" s="4" t="str">
        <f t="shared" si="180"/>
        <v/>
      </c>
      <c r="H2906" t="s">
        <v>24</v>
      </c>
      <c r="I2906">
        <v>0</v>
      </c>
      <c r="J2906" s="14"/>
      <c r="K2906">
        <v>0</v>
      </c>
      <c r="L2906" s="14"/>
      <c r="M2906" s="14">
        <f t="shared" si="181"/>
        <v>0</v>
      </c>
      <c r="N2906" s="5">
        <f t="shared" si="182"/>
        <v>0</v>
      </c>
      <c r="O2906" s="5" t="str">
        <f t="shared" si="183"/>
        <v/>
      </c>
    </row>
    <row r="2907" spans="2:15" x14ac:dyDescent="0.25">
      <c r="B2907" s="14"/>
      <c r="C2907" s="14"/>
      <c r="D2907" s="14"/>
      <c r="G2907" s="4" t="str">
        <f t="shared" si="180"/>
        <v/>
      </c>
      <c r="H2907" t="s">
        <v>24</v>
      </c>
      <c r="I2907">
        <v>0</v>
      </c>
      <c r="J2907" s="14"/>
      <c r="K2907">
        <v>0</v>
      </c>
      <c r="L2907" s="14"/>
      <c r="M2907" s="14">
        <f t="shared" si="181"/>
        <v>0</v>
      </c>
      <c r="N2907" s="5">
        <f t="shared" si="182"/>
        <v>0</v>
      </c>
      <c r="O2907" s="5" t="str">
        <f t="shared" si="183"/>
        <v/>
      </c>
    </row>
    <row r="2908" spans="2:15" x14ac:dyDescent="0.25">
      <c r="B2908" s="14"/>
      <c r="C2908" s="14"/>
      <c r="D2908" s="14"/>
      <c r="G2908" s="4" t="str">
        <f t="shared" si="180"/>
        <v/>
      </c>
      <c r="H2908" t="s">
        <v>24</v>
      </c>
      <c r="I2908">
        <v>0</v>
      </c>
      <c r="J2908" s="14"/>
      <c r="K2908">
        <v>0</v>
      </c>
      <c r="L2908" s="14"/>
      <c r="M2908" s="14">
        <f t="shared" si="181"/>
        <v>0</v>
      </c>
      <c r="N2908" s="5">
        <f t="shared" si="182"/>
        <v>0</v>
      </c>
      <c r="O2908" s="5" t="str">
        <f t="shared" si="183"/>
        <v/>
      </c>
    </row>
    <row r="2909" spans="2:15" x14ac:dyDescent="0.25">
      <c r="B2909" s="14"/>
      <c r="C2909" s="14"/>
      <c r="D2909" s="14"/>
      <c r="G2909" s="4" t="str">
        <f t="shared" si="180"/>
        <v/>
      </c>
      <c r="H2909" t="s">
        <v>24</v>
      </c>
      <c r="I2909">
        <v>0</v>
      </c>
      <c r="J2909" s="14"/>
      <c r="K2909">
        <v>0</v>
      </c>
      <c r="L2909" s="14"/>
      <c r="M2909" s="14">
        <f t="shared" si="181"/>
        <v>0</v>
      </c>
      <c r="N2909" s="5">
        <f t="shared" si="182"/>
        <v>0</v>
      </c>
      <c r="O2909" s="5" t="str">
        <f t="shared" si="183"/>
        <v/>
      </c>
    </row>
    <row r="2910" spans="2:15" x14ac:dyDescent="0.25">
      <c r="B2910" s="14"/>
      <c r="C2910" s="14"/>
      <c r="D2910" s="14"/>
      <c r="G2910" s="4" t="str">
        <f t="shared" si="180"/>
        <v/>
      </c>
      <c r="H2910" t="s">
        <v>24</v>
      </c>
      <c r="I2910">
        <v>0</v>
      </c>
      <c r="J2910" s="14"/>
      <c r="K2910">
        <v>0</v>
      </c>
      <c r="L2910" s="14"/>
      <c r="M2910" s="14">
        <f t="shared" si="181"/>
        <v>0</v>
      </c>
      <c r="N2910" s="5">
        <f t="shared" si="182"/>
        <v>0</v>
      </c>
      <c r="O2910" s="5" t="str">
        <f t="shared" si="183"/>
        <v/>
      </c>
    </row>
    <row r="2911" spans="2:15" x14ac:dyDescent="0.25">
      <c r="B2911" s="14"/>
      <c r="C2911" s="14"/>
      <c r="D2911" s="14"/>
      <c r="G2911" s="4" t="str">
        <f t="shared" si="180"/>
        <v/>
      </c>
      <c r="H2911" t="s">
        <v>24</v>
      </c>
      <c r="I2911">
        <v>0</v>
      </c>
      <c r="J2911" s="14"/>
      <c r="K2911">
        <v>0</v>
      </c>
      <c r="L2911" s="14"/>
      <c r="M2911" s="14">
        <f t="shared" si="181"/>
        <v>0</v>
      </c>
      <c r="N2911" s="5">
        <f t="shared" si="182"/>
        <v>0</v>
      </c>
      <c r="O2911" s="5" t="str">
        <f t="shared" si="183"/>
        <v/>
      </c>
    </row>
    <row r="2912" spans="2:15" x14ac:dyDescent="0.25">
      <c r="B2912" s="14"/>
      <c r="C2912" s="14"/>
      <c r="D2912" s="14"/>
      <c r="G2912" s="4" t="str">
        <f t="shared" si="180"/>
        <v/>
      </c>
      <c r="H2912" t="s">
        <v>24</v>
      </c>
      <c r="I2912">
        <v>0</v>
      </c>
      <c r="J2912" s="14"/>
      <c r="K2912">
        <v>0</v>
      </c>
      <c r="L2912" s="14"/>
      <c r="M2912" s="14">
        <f t="shared" si="181"/>
        <v>0</v>
      </c>
      <c r="N2912" s="5">
        <f t="shared" si="182"/>
        <v>0</v>
      </c>
      <c r="O2912" s="5" t="str">
        <f t="shared" si="183"/>
        <v/>
      </c>
    </row>
    <row r="2913" spans="2:15" x14ac:dyDescent="0.25">
      <c r="B2913" s="14"/>
      <c r="C2913" s="14"/>
      <c r="D2913" s="14"/>
      <c r="G2913" s="4" t="str">
        <f t="shared" si="180"/>
        <v/>
      </c>
      <c r="H2913" t="s">
        <v>24</v>
      </c>
      <c r="I2913">
        <v>0</v>
      </c>
      <c r="J2913" s="14"/>
      <c r="K2913">
        <v>0</v>
      </c>
      <c r="L2913" s="14"/>
      <c r="M2913" s="14">
        <f t="shared" si="181"/>
        <v>0</v>
      </c>
      <c r="N2913" s="5">
        <f t="shared" si="182"/>
        <v>0</v>
      </c>
      <c r="O2913" s="5" t="str">
        <f t="shared" si="183"/>
        <v/>
      </c>
    </row>
    <row r="2914" spans="2:15" x14ac:dyDescent="0.25">
      <c r="B2914" s="14"/>
      <c r="C2914" s="14"/>
      <c r="D2914" s="14"/>
      <c r="G2914" s="4" t="str">
        <f t="shared" si="180"/>
        <v/>
      </c>
      <c r="H2914" t="s">
        <v>24</v>
      </c>
      <c r="I2914">
        <v>0</v>
      </c>
      <c r="J2914" s="14"/>
      <c r="K2914">
        <v>0</v>
      </c>
      <c r="L2914" s="14"/>
      <c r="M2914" s="14">
        <f t="shared" si="181"/>
        <v>0</v>
      </c>
      <c r="N2914" s="5">
        <f t="shared" si="182"/>
        <v>0</v>
      </c>
      <c r="O2914" s="5" t="str">
        <f t="shared" si="183"/>
        <v/>
      </c>
    </row>
    <row r="2915" spans="2:15" x14ac:dyDescent="0.25">
      <c r="B2915" s="14"/>
      <c r="C2915" s="14"/>
      <c r="D2915" s="14"/>
      <c r="G2915" s="4" t="str">
        <f t="shared" si="180"/>
        <v/>
      </c>
      <c r="H2915" t="s">
        <v>24</v>
      </c>
      <c r="I2915">
        <v>0</v>
      </c>
      <c r="J2915" s="14"/>
      <c r="K2915">
        <v>0</v>
      </c>
      <c r="L2915" s="14"/>
      <c r="M2915" s="14">
        <f t="shared" si="181"/>
        <v>0</v>
      </c>
      <c r="N2915" s="5">
        <f t="shared" si="182"/>
        <v>0</v>
      </c>
      <c r="O2915" s="5" t="str">
        <f t="shared" si="183"/>
        <v/>
      </c>
    </row>
    <row r="2916" spans="2:15" x14ac:dyDescent="0.25">
      <c r="B2916" s="14"/>
      <c r="C2916" s="14"/>
      <c r="D2916" s="14"/>
      <c r="G2916" s="4" t="str">
        <f t="shared" si="180"/>
        <v/>
      </c>
      <c r="H2916" t="s">
        <v>24</v>
      </c>
      <c r="I2916">
        <v>0</v>
      </c>
      <c r="J2916" s="14"/>
      <c r="K2916">
        <v>0</v>
      </c>
      <c r="L2916" s="14"/>
      <c r="M2916" s="14">
        <f t="shared" si="181"/>
        <v>0</v>
      </c>
      <c r="N2916" s="5">
        <f t="shared" si="182"/>
        <v>0</v>
      </c>
      <c r="O2916" s="5" t="str">
        <f t="shared" si="183"/>
        <v/>
      </c>
    </row>
    <row r="2917" spans="2:15" x14ac:dyDescent="0.25">
      <c r="B2917" s="14"/>
      <c r="C2917" s="14"/>
      <c r="D2917" s="14"/>
      <c r="G2917" s="4" t="str">
        <f t="shared" si="180"/>
        <v/>
      </c>
      <c r="H2917" t="s">
        <v>24</v>
      </c>
      <c r="I2917">
        <v>0</v>
      </c>
      <c r="J2917" s="14"/>
      <c r="K2917">
        <v>0</v>
      </c>
      <c r="L2917" s="14"/>
      <c r="M2917" s="14">
        <f t="shared" si="181"/>
        <v>0</v>
      </c>
      <c r="N2917" s="5">
        <f t="shared" si="182"/>
        <v>0</v>
      </c>
      <c r="O2917" s="5" t="str">
        <f t="shared" si="183"/>
        <v/>
      </c>
    </row>
    <row r="2918" spans="2:15" x14ac:dyDescent="0.25">
      <c r="B2918" s="14"/>
      <c r="C2918" s="14"/>
      <c r="D2918" s="14"/>
      <c r="G2918" s="4" t="str">
        <f t="shared" si="180"/>
        <v/>
      </c>
      <c r="H2918" t="s">
        <v>24</v>
      </c>
      <c r="I2918">
        <v>0</v>
      </c>
      <c r="J2918" s="14"/>
      <c r="K2918">
        <v>0</v>
      </c>
      <c r="L2918" s="14"/>
      <c r="M2918" s="14">
        <f t="shared" si="181"/>
        <v>0</v>
      </c>
      <c r="N2918" s="5">
        <f t="shared" si="182"/>
        <v>0</v>
      </c>
      <c r="O2918" s="5" t="str">
        <f t="shared" si="183"/>
        <v/>
      </c>
    </row>
    <row r="2919" spans="2:15" x14ac:dyDescent="0.25">
      <c r="B2919" s="14"/>
      <c r="C2919" s="14"/>
      <c r="D2919" s="14"/>
      <c r="G2919" s="4" t="str">
        <f t="shared" si="180"/>
        <v/>
      </c>
      <c r="H2919" t="s">
        <v>24</v>
      </c>
      <c r="I2919">
        <v>0</v>
      </c>
      <c r="J2919" s="14"/>
      <c r="K2919">
        <v>0</v>
      </c>
      <c r="L2919" s="14"/>
      <c r="M2919" s="14">
        <f t="shared" si="181"/>
        <v>0</v>
      </c>
      <c r="N2919" s="5">
        <f t="shared" si="182"/>
        <v>0</v>
      </c>
      <c r="O2919" s="5" t="str">
        <f t="shared" si="183"/>
        <v/>
      </c>
    </row>
    <row r="2920" spans="2:15" x14ac:dyDescent="0.25">
      <c r="B2920" s="14"/>
      <c r="C2920" s="14"/>
      <c r="D2920" s="14"/>
      <c r="G2920" s="4" t="str">
        <f t="shared" si="180"/>
        <v/>
      </c>
      <c r="H2920" t="s">
        <v>24</v>
      </c>
      <c r="I2920">
        <v>0</v>
      </c>
      <c r="J2920" s="14"/>
      <c r="K2920">
        <v>0</v>
      </c>
      <c r="L2920" s="14"/>
      <c r="M2920" s="14">
        <f t="shared" si="181"/>
        <v>0</v>
      </c>
      <c r="N2920" s="5">
        <f t="shared" si="182"/>
        <v>0</v>
      </c>
      <c r="O2920" s="5" t="str">
        <f t="shared" si="183"/>
        <v/>
      </c>
    </row>
    <row r="2921" spans="2:15" x14ac:dyDescent="0.25">
      <c r="B2921" s="14"/>
      <c r="C2921" s="14"/>
      <c r="D2921" s="14"/>
      <c r="G2921" s="4" t="str">
        <f t="shared" si="180"/>
        <v/>
      </c>
      <c r="H2921" t="s">
        <v>24</v>
      </c>
      <c r="I2921">
        <v>0</v>
      </c>
      <c r="J2921" s="14"/>
      <c r="K2921">
        <v>0</v>
      </c>
      <c r="L2921" s="14"/>
      <c r="M2921" s="14">
        <f t="shared" si="181"/>
        <v>0</v>
      </c>
      <c r="N2921" s="5">
        <f t="shared" si="182"/>
        <v>0</v>
      </c>
      <c r="O2921" s="5" t="str">
        <f t="shared" si="183"/>
        <v/>
      </c>
    </row>
    <row r="2922" spans="2:15" x14ac:dyDescent="0.25">
      <c r="B2922" s="14"/>
      <c r="C2922" s="14"/>
      <c r="D2922" s="14"/>
      <c r="G2922" s="4" t="str">
        <f t="shared" si="180"/>
        <v/>
      </c>
      <c r="H2922" t="s">
        <v>24</v>
      </c>
      <c r="I2922">
        <v>0</v>
      </c>
      <c r="J2922" s="14"/>
      <c r="K2922">
        <v>0</v>
      </c>
      <c r="L2922" s="14"/>
      <c r="M2922" s="14">
        <f t="shared" si="181"/>
        <v>0</v>
      </c>
      <c r="N2922" s="5">
        <f t="shared" si="182"/>
        <v>0</v>
      </c>
      <c r="O2922" s="5" t="str">
        <f t="shared" si="183"/>
        <v/>
      </c>
    </row>
    <row r="2923" spans="2:15" x14ac:dyDescent="0.25">
      <c r="B2923" s="14"/>
      <c r="C2923" s="14"/>
      <c r="D2923" s="14"/>
      <c r="G2923" s="4" t="str">
        <f t="shared" si="180"/>
        <v/>
      </c>
      <c r="H2923" t="s">
        <v>24</v>
      </c>
      <c r="I2923">
        <v>0</v>
      </c>
      <c r="J2923" s="14"/>
      <c r="K2923">
        <v>0</v>
      </c>
      <c r="L2923" s="14"/>
      <c r="M2923" s="14">
        <f t="shared" si="181"/>
        <v>0</v>
      </c>
      <c r="N2923" s="5">
        <f t="shared" si="182"/>
        <v>0</v>
      </c>
      <c r="O2923" s="5" t="str">
        <f t="shared" si="183"/>
        <v/>
      </c>
    </row>
    <row r="2924" spans="2:15" x14ac:dyDescent="0.25">
      <c r="B2924" s="14"/>
      <c r="C2924" s="14"/>
      <c r="D2924" s="14"/>
      <c r="G2924" s="4" t="str">
        <f t="shared" si="180"/>
        <v/>
      </c>
      <c r="H2924" t="s">
        <v>24</v>
      </c>
      <c r="I2924">
        <v>0</v>
      </c>
      <c r="J2924" s="14"/>
      <c r="K2924">
        <v>0</v>
      </c>
      <c r="L2924" s="14"/>
      <c r="M2924" s="14">
        <f t="shared" si="181"/>
        <v>0</v>
      </c>
      <c r="N2924" s="5">
        <f t="shared" si="182"/>
        <v>0</v>
      </c>
      <c r="O2924" s="5" t="str">
        <f t="shared" si="183"/>
        <v/>
      </c>
    </row>
    <row r="2925" spans="2:15" x14ac:dyDescent="0.25">
      <c r="B2925" s="14"/>
      <c r="C2925" s="14"/>
      <c r="D2925" s="14"/>
      <c r="G2925" s="4" t="str">
        <f t="shared" si="180"/>
        <v/>
      </c>
      <c r="H2925" t="s">
        <v>24</v>
      </c>
      <c r="I2925">
        <v>0</v>
      </c>
      <c r="J2925" s="14"/>
      <c r="K2925">
        <v>0</v>
      </c>
      <c r="L2925" s="14"/>
      <c r="M2925" s="14">
        <f t="shared" si="181"/>
        <v>0</v>
      </c>
      <c r="N2925" s="5">
        <f t="shared" si="182"/>
        <v>0</v>
      </c>
      <c r="O2925" s="5" t="str">
        <f t="shared" si="183"/>
        <v/>
      </c>
    </row>
    <row r="2926" spans="2:15" x14ac:dyDescent="0.25">
      <c r="B2926" s="14"/>
      <c r="C2926" s="14"/>
      <c r="D2926" s="14"/>
      <c r="G2926" s="4" t="str">
        <f t="shared" si="180"/>
        <v/>
      </c>
      <c r="H2926" t="s">
        <v>24</v>
      </c>
      <c r="I2926">
        <v>0</v>
      </c>
      <c r="J2926" s="14"/>
      <c r="K2926">
        <v>0</v>
      </c>
      <c r="L2926" s="14"/>
      <c r="M2926" s="14">
        <f t="shared" si="181"/>
        <v>0</v>
      </c>
      <c r="N2926" s="5">
        <f t="shared" si="182"/>
        <v>0</v>
      </c>
      <c r="O2926" s="5" t="str">
        <f t="shared" si="183"/>
        <v/>
      </c>
    </row>
    <row r="2927" spans="2:15" x14ac:dyDescent="0.25">
      <c r="B2927" s="14"/>
      <c r="C2927" s="14"/>
      <c r="D2927" s="14"/>
      <c r="G2927" s="4" t="str">
        <f t="shared" si="180"/>
        <v/>
      </c>
      <c r="H2927" t="s">
        <v>24</v>
      </c>
      <c r="I2927">
        <v>0</v>
      </c>
      <c r="J2927" s="14"/>
      <c r="K2927">
        <v>0</v>
      </c>
      <c r="L2927" s="14"/>
      <c r="M2927" s="14">
        <f t="shared" si="181"/>
        <v>0</v>
      </c>
      <c r="N2927" s="5">
        <f t="shared" si="182"/>
        <v>0</v>
      </c>
      <c r="O2927" s="5" t="str">
        <f t="shared" si="183"/>
        <v/>
      </c>
    </row>
    <row r="2928" spans="2:15" x14ac:dyDescent="0.25">
      <c r="B2928" s="14"/>
      <c r="C2928" s="14"/>
      <c r="D2928" s="14"/>
      <c r="G2928" s="4" t="str">
        <f t="shared" si="180"/>
        <v/>
      </c>
      <c r="H2928" t="s">
        <v>24</v>
      </c>
      <c r="I2928">
        <v>0</v>
      </c>
      <c r="J2928" s="14"/>
      <c r="K2928">
        <v>0</v>
      </c>
      <c r="L2928" s="14"/>
      <c r="M2928" s="14">
        <f t="shared" si="181"/>
        <v>0</v>
      </c>
      <c r="N2928" s="5">
        <f t="shared" si="182"/>
        <v>0</v>
      </c>
      <c r="O2928" s="5" t="str">
        <f t="shared" si="183"/>
        <v/>
      </c>
    </row>
    <row r="2929" spans="2:15" x14ac:dyDescent="0.25">
      <c r="B2929" s="14"/>
      <c r="C2929" s="14"/>
      <c r="D2929" s="14"/>
      <c r="G2929" s="4" t="str">
        <f t="shared" si="180"/>
        <v/>
      </c>
      <c r="H2929" t="s">
        <v>24</v>
      </c>
      <c r="I2929">
        <v>0</v>
      </c>
      <c r="J2929" s="14"/>
      <c r="K2929">
        <v>0</v>
      </c>
      <c r="L2929" s="14"/>
      <c r="M2929" s="14">
        <f t="shared" si="181"/>
        <v>0</v>
      </c>
      <c r="N2929" s="5">
        <f t="shared" si="182"/>
        <v>0</v>
      </c>
      <c r="O2929" s="5" t="str">
        <f t="shared" si="183"/>
        <v/>
      </c>
    </row>
    <row r="2930" spans="2:15" x14ac:dyDescent="0.25">
      <c r="B2930" s="14"/>
      <c r="C2930" s="14"/>
      <c r="D2930" s="14"/>
      <c r="G2930" s="4" t="str">
        <f t="shared" si="180"/>
        <v/>
      </c>
      <c r="H2930" t="s">
        <v>24</v>
      </c>
      <c r="I2930">
        <v>0</v>
      </c>
      <c r="J2930" s="14"/>
      <c r="K2930">
        <v>0</v>
      </c>
      <c r="L2930" s="14"/>
      <c r="M2930" s="14">
        <f t="shared" si="181"/>
        <v>0</v>
      </c>
      <c r="N2930" s="5">
        <f t="shared" si="182"/>
        <v>0</v>
      </c>
      <c r="O2930" s="5" t="str">
        <f t="shared" si="183"/>
        <v/>
      </c>
    </row>
    <row r="2931" spans="2:15" x14ac:dyDescent="0.25">
      <c r="B2931" s="14"/>
      <c r="C2931" s="14"/>
      <c r="D2931" s="14"/>
      <c r="G2931" s="4" t="str">
        <f t="shared" si="180"/>
        <v/>
      </c>
      <c r="H2931" t="s">
        <v>24</v>
      </c>
      <c r="I2931">
        <v>0</v>
      </c>
      <c r="J2931" s="14"/>
      <c r="K2931">
        <v>0</v>
      </c>
      <c r="L2931" s="14"/>
      <c r="M2931" s="14">
        <f t="shared" si="181"/>
        <v>0</v>
      </c>
      <c r="N2931" s="5">
        <f t="shared" si="182"/>
        <v>0</v>
      </c>
      <c r="O2931" s="5" t="str">
        <f t="shared" si="183"/>
        <v/>
      </c>
    </row>
    <row r="2932" spans="2:15" x14ac:dyDescent="0.25">
      <c r="B2932" s="14"/>
      <c r="C2932" s="14"/>
      <c r="D2932" s="14"/>
      <c r="G2932" s="4" t="str">
        <f t="shared" si="180"/>
        <v/>
      </c>
      <c r="H2932" t="s">
        <v>24</v>
      </c>
      <c r="I2932">
        <v>0</v>
      </c>
      <c r="J2932" s="14"/>
      <c r="K2932">
        <v>0</v>
      </c>
      <c r="L2932" s="14"/>
      <c r="M2932" s="14">
        <f t="shared" si="181"/>
        <v>0</v>
      </c>
      <c r="N2932" s="5">
        <f t="shared" si="182"/>
        <v>0</v>
      </c>
      <c r="O2932" s="5" t="str">
        <f t="shared" si="183"/>
        <v/>
      </c>
    </row>
    <row r="2933" spans="2:15" x14ac:dyDescent="0.25">
      <c r="B2933" s="14"/>
      <c r="C2933" s="14"/>
      <c r="D2933" s="14"/>
      <c r="G2933" s="4" t="str">
        <f t="shared" si="180"/>
        <v/>
      </c>
      <c r="H2933" t="s">
        <v>24</v>
      </c>
      <c r="I2933">
        <v>0</v>
      </c>
      <c r="J2933" s="14"/>
      <c r="K2933">
        <v>0</v>
      </c>
      <c r="L2933" s="14"/>
      <c r="M2933" s="14">
        <f t="shared" si="181"/>
        <v>0</v>
      </c>
      <c r="N2933" s="5">
        <f t="shared" si="182"/>
        <v>0</v>
      </c>
      <c r="O2933" s="5" t="str">
        <f t="shared" si="183"/>
        <v/>
      </c>
    </row>
    <row r="2934" spans="2:15" x14ac:dyDescent="0.25">
      <c r="B2934" s="14"/>
      <c r="C2934" s="14"/>
      <c r="D2934" s="14"/>
      <c r="G2934" s="4" t="str">
        <f t="shared" si="180"/>
        <v/>
      </c>
      <c r="H2934" t="s">
        <v>24</v>
      </c>
      <c r="I2934">
        <v>0</v>
      </c>
      <c r="J2934" s="14"/>
      <c r="K2934">
        <v>0</v>
      </c>
      <c r="L2934" s="14"/>
      <c r="M2934" s="14">
        <f t="shared" si="181"/>
        <v>0</v>
      </c>
      <c r="N2934" s="5">
        <f t="shared" si="182"/>
        <v>0</v>
      </c>
      <c r="O2934" s="5" t="str">
        <f t="shared" si="183"/>
        <v/>
      </c>
    </row>
    <row r="2935" spans="2:15" x14ac:dyDescent="0.25">
      <c r="B2935" s="14"/>
      <c r="C2935" s="14"/>
      <c r="D2935" s="14"/>
      <c r="G2935" s="4" t="str">
        <f t="shared" si="180"/>
        <v/>
      </c>
      <c r="H2935" t="s">
        <v>24</v>
      </c>
      <c r="I2935">
        <v>0</v>
      </c>
      <c r="J2935" s="14"/>
      <c r="K2935">
        <v>0</v>
      </c>
      <c r="L2935" s="14"/>
      <c r="M2935" s="14">
        <f t="shared" si="181"/>
        <v>0</v>
      </c>
      <c r="N2935" s="5">
        <f t="shared" si="182"/>
        <v>0</v>
      </c>
      <c r="O2935" s="5" t="str">
        <f t="shared" si="183"/>
        <v/>
      </c>
    </row>
    <row r="2936" spans="2:15" x14ac:dyDescent="0.25">
      <c r="B2936" s="14"/>
      <c r="C2936" s="14"/>
      <c r="D2936" s="14"/>
      <c r="G2936" s="4" t="str">
        <f t="shared" si="180"/>
        <v/>
      </c>
      <c r="H2936" t="s">
        <v>24</v>
      </c>
      <c r="I2936">
        <v>0</v>
      </c>
      <c r="J2936" s="14"/>
      <c r="K2936">
        <v>0</v>
      </c>
      <c r="L2936" s="14"/>
      <c r="M2936" s="14">
        <f t="shared" si="181"/>
        <v>0</v>
      </c>
      <c r="N2936" s="5">
        <f t="shared" si="182"/>
        <v>0</v>
      </c>
      <c r="O2936" s="5" t="str">
        <f t="shared" si="183"/>
        <v/>
      </c>
    </row>
    <row r="2937" spans="2:15" x14ac:dyDescent="0.25">
      <c r="B2937" s="14"/>
      <c r="C2937" s="14"/>
      <c r="D2937" s="14"/>
      <c r="G2937" s="4" t="str">
        <f t="shared" si="180"/>
        <v/>
      </c>
      <c r="H2937" t="s">
        <v>24</v>
      </c>
      <c r="I2937">
        <v>0</v>
      </c>
      <c r="J2937" s="14"/>
      <c r="K2937">
        <v>0</v>
      </c>
      <c r="L2937" s="14"/>
      <c r="M2937" s="14">
        <f t="shared" si="181"/>
        <v>0</v>
      </c>
      <c r="N2937" s="5">
        <f t="shared" si="182"/>
        <v>0</v>
      </c>
      <c r="O2937" s="5" t="str">
        <f t="shared" si="183"/>
        <v/>
      </c>
    </row>
    <row r="2938" spans="2:15" x14ac:dyDescent="0.25">
      <c r="B2938" s="14"/>
      <c r="C2938" s="14"/>
      <c r="D2938" s="14"/>
      <c r="G2938" s="4" t="str">
        <f t="shared" si="180"/>
        <v/>
      </c>
      <c r="H2938" t="s">
        <v>24</v>
      </c>
      <c r="I2938">
        <v>0</v>
      </c>
      <c r="J2938" s="14"/>
      <c r="K2938">
        <v>0</v>
      </c>
      <c r="L2938" s="14"/>
      <c r="M2938" s="14">
        <f t="shared" si="181"/>
        <v>0</v>
      </c>
      <c r="N2938" s="5">
        <f t="shared" si="182"/>
        <v>0</v>
      </c>
      <c r="O2938" s="5" t="str">
        <f t="shared" si="183"/>
        <v/>
      </c>
    </row>
    <row r="2939" spans="2:15" x14ac:dyDescent="0.25">
      <c r="B2939" s="14"/>
      <c r="C2939" s="14"/>
      <c r="D2939" s="14"/>
      <c r="G2939" s="4" t="str">
        <f t="shared" si="180"/>
        <v/>
      </c>
      <c r="H2939" t="s">
        <v>24</v>
      </c>
      <c r="I2939">
        <v>0</v>
      </c>
      <c r="J2939" s="14"/>
      <c r="K2939">
        <v>0</v>
      </c>
      <c r="L2939" s="14"/>
      <c r="M2939" s="14">
        <f t="shared" si="181"/>
        <v>0</v>
      </c>
      <c r="N2939" s="5">
        <f t="shared" si="182"/>
        <v>0</v>
      </c>
      <c r="O2939" s="5" t="str">
        <f t="shared" si="183"/>
        <v/>
      </c>
    </row>
    <row r="2940" spans="2:15" x14ac:dyDescent="0.25">
      <c r="B2940" s="14"/>
      <c r="C2940" s="14"/>
      <c r="D2940" s="14"/>
      <c r="G2940" s="4" t="str">
        <f t="shared" si="180"/>
        <v/>
      </c>
      <c r="H2940" t="s">
        <v>24</v>
      </c>
      <c r="I2940">
        <v>0</v>
      </c>
      <c r="J2940" s="14"/>
      <c r="K2940">
        <v>0</v>
      </c>
      <c r="L2940" s="14"/>
      <c r="M2940" s="14">
        <f t="shared" si="181"/>
        <v>0</v>
      </c>
      <c r="N2940" s="5">
        <f t="shared" si="182"/>
        <v>0</v>
      </c>
      <c r="O2940" s="5" t="str">
        <f t="shared" si="183"/>
        <v/>
      </c>
    </row>
    <row r="2941" spans="2:15" x14ac:dyDescent="0.25">
      <c r="B2941" s="14"/>
      <c r="C2941" s="14"/>
      <c r="D2941" s="14"/>
      <c r="G2941" s="4" t="str">
        <f t="shared" si="180"/>
        <v/>
      </c>
      <c r="H2941" t="s">
        <v>24</v>
      </c>
      <c r="I2941">
        <v>0</v>
      </c>
      <c r="J2941" s="14"/>
      <c r="K2941">
        <v>0</v>
      </c>
      <c r="L2941" s="14"/>
      <c r="M2941" s="14">
        <f t="shared" si="181"/>
        <v>0</v>
      </c>
      <c r="N2941" s="5">
        <f t="shared" si="182"/>
        <v>0</v>
      </c>
      <c r="O2941" s="5" t="str">
        <f t="shared" si="183"/>
        <v/>
      </c>
    </row>
    <row r="2942" spans="2:15" x14ac:dyDescent="0.25">
      <c r="B2942" s="14"/>
      <c r="C2942" s="14"/>
      <c r="D2942" s="14"/>
      <c r="G2942" s="4" t="str">
        <f t="shared" si="180"/>
        <v/>
      </c>
      <c r="H2942" t="s">
        <v>24</v>
      </c>
      <c r="I2942">
        <v>0</v>
      </c>
      <c r="J2942" s="14"/>
      <c r="K2942">
        <v>0</v>
      </c>
      <c r="L2942" s="14"/>
      <c r="M2942" s="14">
        <f t="shared" si="181"/>
        <v>0</v>
      </c>
      <c r="N2942" s="5">
        <f t="shared" si="182"/>
        <v>0</v>
      </c>
      <c r="O2942" s="5" t="str">
        <f t="shared" si="183"/>
        <v/>
      </c>
    </row>
    <row r="2943" spans="2:15" x14ac:dyDescent="0.25">
      <c r="B2943" s="14"/>
      <c r="C2943" s="14"/>
      <c r="D2943" s="14"/>
      <c r="G2943" s="4" t="str">
        <f t="shared" si="180"/>
        <v/>
      </c>
      <c r="H2943" t="s">
        <v>24</v>
      </c>
      <c r="I2943">
        <v>0</v>
      </c>
      <c r="J2943" s="14"/>
      <c r="K2943">
        <v>0</v>
      </c>
      <c r="L2943" s="14"/>
      <c r="M2943" s="14">
        <f t="shared" si="181"/>
        <v>0</v>
      </c>
      <c r="N2943" s="5">
        <f t="shared" si="182"/>
        <v>0</v>
      </c>
      <c r="O2943" s="5" t="str">
        <f t="shared" si="183"/>
        <v/>
      </c>
    </row>
    <row r="2944" spans="2:15" x14ac:dyDescent="0.25">
      <c r="B2944" s="14"/>
      <c r="C2944" s="14"/>
      <c r="D2944" s="14"/>
      <c r="G2944" s="4" t="str">
        <f t="shared" si="180"/>
        <v/>
      </c>
      <c r="H2944" t="s">
        <v>24</v>
      </c>
      <c r="I2944">
        <v>0</v>
      </c>
      <c r="J2944" s="14"/>
      <c r="K2944">
        <v>0</v>
      </c>
      <c r="L2944" s="14"/>
      <c r="M2944" s="14">
        <f t="shared" si="181"/>
        <v>0</v>
      </c>
      <c r="N2944" s="5">
        <f t="shared" si="182"/>
        <v>0</v>
      </c>
      <c r="O2944" s="5" t="str">
        <f t="shared" si="183"/>
        <v/>
      </c>
    </row>
    <row r="2945" spans="2:15" x14ac:dyDescent="0.25">
      <c r="B2945" s="14"/>
      <c r="C2945" s="14"/>
      <c r="D2945" s="14"/>
      <c r="G2945" s="4" t="str">
        <f t="shared" si="180"/>
        <v/>
      </c>
      <c r="H2945" t="s">
        <v>24</v>
      </c>
      <c r="I2945">
        <v>0</v>
      </c>
      <c r="J2945" s="14"/>
      <c r="K2945">
        <v>0</v>
      </c>
      <c r="L2945" s="14"/>
      <c r="M2945" s="14">
        <f t="shared" si="181"/>
        <v>0</v>
      </c>
      <c r="N2945" s="5">
        <f t="shared" si="182"/>
        <v>0</v>
      </c>
      <c r="O2945" s="5" t="str">
        <f t="shared" si="183"/>
        <v/>
      </c>
    </row>
    <row r="2946" spans="2:15" x14ac:dyDescent="0.25">
      <c r="B2946" s="14"/>
      <c r="C2946" s="14"/>
      <c r="D2946" s="14"/>
      <c r="G2946" s="4" t="str">
        <f t="shared" si="180"/>
        <v/>
      </c>
      <c r="H2946" t="s">
        <v>24</v>
      </c>
      <c r="I2946">
        <v>0</v>
      </c>
      <c r="J2946" s="14"/>
      <c r="K2946">
        <v>0</v>
      </c>
      <c r="L2946" s="14"/>
      <c r="M2946" s="14">
        <f t="shared" si="181"/>
        <v>0</v>
      </c>
      <c r="N2946" s="5">
        <f t="shared" si="182"/>
        <v>0</v>
      </c>
      <c r="O2946" s="5" t="str">
        <f t="shared" si="183"/>
        <v/>
      </c>
    </row>
    <row r="2947" spans="2:15" x14ac:dyDescent="0.25">
      <c r="B2947" s="14"/>
      <c r="C2947" s="14"/>
      <c r="D2947" s="14"/>
      <c r="G2947" s="4" t="str">
        <f t="shared" si="180"/>
        <v/>
      </c>
      <c r="H2947" t="s">
        <v>24</v>
      </c>
      <c r="I2947">
        <v>0</v>
      </c>
      <c r="J2947" s="14"/>
      <c r="K2947">
        <v>0</v>
      </c>
      <c r="L2947" s="14"/>
      <c r="M2947" s="14">
        <f t="shared" si="181"/>
        <v>0</v>
      </c>
      <c r="N2947" s="5">
        <f t="shared" si="182"/>
        <v>0</v>
      </c>
      <c r="O2947" s="5" t="str">
        <f t="shared" si="183"/>
        <v/>
      </c>
    </row>
    <row r="2948" spans="2:15" x14ac:dyDescent="0.25">
      <c r="B2948" s="14"/>
      <c r="C2948" s="14"/>
      <c r="D2948" s="14"/>
      <c r="G2948" s="4" t="str">
        <f t="shared" si="180"/>
        <v/>
      </c>
      <c r="H2948" t="s">
        <v>24</v>
      </c>
      <c r="I2948">
        <v>0</v>
      </c>
      <c r="J2948" s="14"/>
      <c r="K2948">
        <v>0</v>
      </c>
      <c r="L2948" s="14"/>
      <c r="M2948" s="14">
        <f t="shared" si="181"/>
        <v>0</v>
      </c>
      <c r="N2948" s="5">
        <f t="shared" si="182"/>
        <v>0</v>
      </c>
      <c r="O2948" s="5" t="str">
        <f t="shared" si="183"/>
        <v/>
      </c>
    </row>
    <row r="2949" spans="2:15" x14ac:dyDescent="0.25">
      <c r="B2949" s="14"/>
      <c r="C2949" s="14"/>
      <c r="D2949" s="14"/>
      <c r="G2949" s="4" t="str">
        <f t="shared" si="180"/>
        <v/>
      </c>
      <c r="H2949" t="s">
        <v>24</v>
      </c>
      <c r="I2949">
        <v>0</v>
      </c>
      <c r="J2949" s="14"/>
      <c r="K2949">
        <v>0</v>
      </c>
      <c r="L2949" s="14"/>
      <c r="M2949" s="14">
        <f t="shared" si="181"/>
        <v>0</v>
      </c>
      <c r="N2949" s="5">
        <f t="shared" si="182"/>
        <v>0</v>
      </c>
      <c r="O2949" s="5" t="str">
        <f t="shared" si="183"/>
        <v/>
      </c>
    </row>
    <row r="2950" spans="2:15" x14ac:dyDescent="0.25">
      <c r="B2950" s="14"/>
      <c r="C2950" s="14"/>
      <c r="D2950" s="14"/>
      <c r="G2950" s="4" t="str">
        <f t="shared" ref="G2950:G3013" si="184">A2950&amp;F2950</f>
        <v/>
      </c>
      <c r="H2950" t="s">
        <v>24</v>
      </c>
      <c r="I2950">
        <v>0</v>
      </c>
      <c r="J2950" s="14"/>
      <c r="K2950">
        <v>0</v>
      </c>
      <c r="L2950" s="14"/>
      <c r="M2950" s="14">
        <f t="shared" ref="M2950:M3013" si="185">IF(I2950&gt;0,"Masukan unit konversi",0)</f>
        <v>0</v>
      </c>
      <c r="N2950" s="5">
        <f t="shared" ref="N2950:N3013" si="186">IF(I2950&gt;0,(I2950*M2950)+K2950,K2950)</f>
        <v>0</v>
      </c>
      <c r="O2950" s="5" t="str">
        <f t="shared" ref="O2950:O3013" si="187">IF(L2950&lt;&gt;"",L2950,"")</f>
        <v/>
      </c>
    </row>
    <row r="2951" spans="2:15" x14ac:dyDescent="0.25">
      <c r="B2951" s="14"/>
      <c r="C2951" s="14"/>
      <c r="D2951" s="14"/>
      <c r="G2951" s="4" t="str">
        <f t="shared" si="184"/>
        <v/>
      </c>
      <c r="H2951" t="s">
        <v>24</v>
      </c>
      <c r="I2951">
        <v>0</v>
      </c>
      <c r="J2951" s="14"/>
      <c r="K2951">
        <v>0</v>
      </c>
      <c r="L2951" s="14"/>
      <c r="M2951" s="14">
        <f t="shared" si="185"/>
        <v>0</v>
      </c>
      <c r="N2951" s="5">
        <f t="shared" si="186"/>
        <v>0</v>
      </c>
      <c r="O2951" s="5" t="str">
        <f t="shared" si="187"/>
        <v/>
      </c>
    </row>
    <row r="2952" spans="2:15" x14ac:dyDescent="0.25">
      <c r="B2952" s="14"/>
      <c r="C2952" s="14"/>
      <c r="D2952" s="14"/>
      <c r="G2952" s="4" t="str">
        <f t="shared" si="184"/>
        <v/>
      </c>
      <c r="H2952" t="s">
        <v>24</v>
      </c>
      <c r="I2952">
        <v>0</v>
      </c>
      <c r="J2952" s="14"/>
      <c r="K2952">
        <v>0</v>
      </c>
      <c r="L2952" s="14"/>
      <c r="M2952" s="14">
        <f t="shared" si="185"/>
        <v>0</v>
      </c>
      <c r="N2952" s="5">
        <f t="shared" si="186"/>
        <v>0</v>
      </c>
      <c r="O2952" s="5" t="str">
        <f t="shared" si="187"/>
        <v/>
      </c>
    </row>
    <row r="2953" spans="2:15" x14ac:dyDescent="0.25">
      <c r="B2953" s="14"/>
      <c r="C2953" s="14"/>
      <c r="D2953" s="14"/>
      <c r="G2953" s="4" t="str">
        <f t="shared" si="184"/>
        <v/>
      </c>
      <c r="H2953" t="s">
        <v>24</v>
      </c>
      <c r="I2953">
        <v>0</v>
      </c>
      <c r="J2953" s="14"/>
      <c r="K2953">
        <v>0</v>
      </c>
      <c r="L2953" s="14"/>
      <c r="M2953" s="14">
        <f t="shared" si="185"/>
        <v>0</v>
      </c>
      <c r="N2953" s="5">
        <f t="shared" si="186"/>
        <v>0</v>
      </c>
      <c r="O2953" s="5" t="str">
        <f t="shared" si="187"/>
        <v/>
      </c>
    </row>
    <row r="2954" spans="2:15" x14ac:dyDescent="0.25">
      <c r="B2954" s="14"/>
      <c r="C2954" s="14"/>
      <c r="D2954" s="14"/>
      <c r="G2954" s="4" t="str">
        <f t="shared" si="184"/>
        <v/>
      </c>
      <c r="H2954" t="s">
        <v>24</v>
      </c>
      <c r="I2954">
        <v>0</v>
      </c>
      <c r="J2954" s="14"/>
      <c r="K2954">
        <v>0</v>
      </c>
      <c r="L2954" s="14"/>
      <c r="M2954" s="14">
        <f t="shared" si="185"/>
        <v>0</v>
      </c>
      <c r="N2954" s="5">
        <f t="shared" si="186"/>
        <v>0</v>
      </c>
      <c r="O2954" s="5" t="str">
        <f t="shared" si="187"/>
        <v/>
      </c>
    </row>
    <row r="2955" spans="2:15" x14ac:dyDescent="0.25">
      <c r="B2955" s="14"/>
      <c r="C2955" s="14"/>
      <c r="D2955" s="14"/>
      <c r="G2955" s="4" t="str">
        <f t="shared" si="184"/>
        <v/>
      </c>
      <c r="H2955" t="s">
        <v>24</v>
      </c>
      <c r="I2955">
        <v>0</v>
      </c>
      <c r="J2955" s="14"/>
      <c r="K2955">
        <v>0</v>
      </c>
      <c r="L2955" s="14"/>
      <c r="M2955" s="14">
        <f t="shared" si="185"/>
        <v>0</v>
      </c>
      <c r="N2955" s="5">
        <f t="shared" si="186"/>
        <v>0</v>
      </c>
      <c r="O2955" s="5" t="str">
        <f t="shared" si="187"/>
        <v/>
      </c>
    </row>
    <row r="2956" spans="2:15" x14ac:dyDescent="0.25">
      <c r="B2956" s="14"/>
      <c r="C2956" s="14"/>
      <c r="D2956" s="14"/>
      <c r="G2956" s="4" t="str">
        <f t="shared" si="184"/>
        <v/>
      </c>
      <c r="H2956" t="s">
        <v>24</v>
      </c>
      <c r="I2956">
        <v>0</v>
      </c>
      <c r="J2956" s="14"/>
      <c r="K2956">
        <v>0</v>
      </c>
      <c r="L2956" s="14"/>
      <c r="M2956" s="14">
        <f t="shared" si="185"/>
        <v>0</v>
      </c>
      <c r="N2956" s="5">
        <f t="shared" si="186"/>
        <v>0</v>
      </c>
      <c r="O2956" s="5" t="str">
        <f t="shared" si="187"/>
        <v/>
      </c>
    </row>
    <row r="2957" spans="2:15" x14ac:dyDescent="0.25">
      <c r="B2957" s="14"/>
      <c r="C2957" s="14"/>
      <c r="D2957" s="14"/>
      <c r="G2957" s="4" t="str">
        <f t="shared" si="184"/>
        <v/>
      </c>
      <c r="H2957" t="s">
        <v>24</v>
      </c>
      <c r="I2957">
        <v>0</v>
      </c>
      <c r="J2957" s="14"/>
      <c r="K2957">
        <v>0</v>
      </c>
      <c r="L2957" s="14"/>
      <c r="M2957" s="14">
        <f t="shared" si="185"/>
        <v>0</v>
      </c>
      <c r="N2957" s="5">
        <f t="shared" si="186"/>
        <v>0</v>
      </c>
      <c r="O2957" s="5" t="str">
        <f t="shared" si="187"/>
        <v/>
      </c>
    </row>
    <row r="2958" spans="2:15" x14ac:dyDescent="0.25">
      <c r="B2958" s="14"/>
      <c r="C2958" s="14"/>
      <c r="D2958" s="14"/>
      <c r="G2958" s="4" t="str">
        <f t="shared" si="184"/>
        <v/>
      </c>
      <c r="H2958" t="s">
        <v>24</v>
      </c>
      <c r="I2958">
        <v>0</v>
      </c>
      <c r="J2958" s="14"/>
      <c r="K2958">
        <v>0</v>
      </c>
      <c r="L2958" s="14"/>
      <c r="M2958" s="14">
        <f t="shared" si="185"/>
        <v>0</v>
      </c>
      <c r="N2958" s="5">
        <f t="shared" si="186"/>
        <v>0</v>
      </c>
      <c r="O2958" s="5" t="str">
        <f t="shared" si="187"/>
        <v/>
      </c>
    </row>
    <row r="2959" spans="2:15" x14ac:dyDescent="0.25">
      <c r="B2959" s="14"/>
      <c r="C2959" s="14"/>
      <c r="D2959" s="14"/>
      <c r="G2959" s="4" t="str">
        <f t="shared" si="184"/>
        <v/>
      </c>
      <c r="H2959" t="s">
        <v>24</v>
      </c>
      <c r="I2959">
        <v>0</v>
      </c>
      <c r="J2959" s="14"/>
      <c r="K2959">
        <v>0</v>
      </c>
      <c r="L2959" s="14"/>
      <c r="M2959" s="14">
        <f t="shared" si="185"/>
        <v>0</v>
      </c>
      <c r="N2959" s="5">
        <f t="shared" si="186"/>
        <v>0</v>
      </c>
      <c r="O2959" s="5" t="str">
        <f t="shared" si="187"/>
        <v/>
      </c>
    </row>
    <row r="2960" spans="2:15" x14ac:dyDescent="0.25">
      <c r="B2960" s="14"/>
      <c r="C2960" s="14"/>
      <c r="D2960" s="14"/>
      <c r="G2960" s="4" t="str">
        <f t="shared" si="184"/>
        <v/>
      </c>
      <c r="H2960" t="s">
        <v>24</v>
      </c>
      <c r="I2960">
        <v>0</v>
      </c>
      <c r="J2960" s="14"/>
      <c r="K2960">
        <v>0</v>
      </c>
      <c r="L2960" s="14"/>
      <c r="M2960" s="14">
        <f t="shared" si="185"/>
        <v>0</v>
      </c>
      <c r="N2960" s="5">
        <f t="shared" si="186"/>
        <v>0</v>
      </c>
      <c r="O2960" s="5" t="str">
        <f t="shared" si="187"/>
        <v/>
      </c>
    </row>
    <row r="2961" spans="2:15" x14ac:dyDescent="0.25">
      <c r="B2961" s="14"/>
      <c r="C2961" s="14"/>
      <c r="D2961" s="14"/>
      <c r="G2961" s="4" t="str">
        <f t="shared" si="184"/>
        <v/>
      </c>
      <c r="H2961" t="s">
        <v>24</v>
      </c>
      <c r="I2961">
        <v>0</v>
      </c>
      <c r="J2961" s="14"/>
      <c r="K2961">
        <v>0</v>
      </c>
      <c r="L2961" s="14"/>
      <c r="M2961" s="14">
        <f t="shared" si="185"/>
        <v>0</v>
      </c>
      <c r="N2961" s="5">
        <f t="shared" si="186"/>
        <v>0</v>
      </c>
      <c r="O2961" s="5" t="str">
        <f t="shared" si="187"/>
        <v/>
      </c>
    </row>
    <row r="2962" spans="2:15" x14ac:dyDescent="0.25">
      <c r="B2962" s="14"/>
      <c r="C2962" s="14"/>
      <c r="D2962" s="14"/>
      <c r="G2962" s="4" t="str">
        <f t="shared" si="184"/>
        <v/>
      </c>
      <c r="H2962" t="s">
        <v>24</v>
      </c>
      <c r="I2962">
        <v>0</v>
      </c>
      <c r="J2962" s="14"/>
      <c r="K2962">
        <v>0</v>
      </c>
      <c r="L2962" s="14"/>
      <c r="M2962" s="14">
        <f t="shared" si="185"/>
        <v>0</v>
      </c>
      <c r="N2962" s="5">
        <f t="shared" si="186"/>
        <v>0</v>
      </c>
      <c r="O2962" s="5" t="str">
        <f t="shared" si="187"/>
        <v/>
      </c>
    </row>
    <row r="2963" spans="2:15" x14ac:dyDescent="0.25">
      <c r="B2963" s="14"/>
      <c r="C2963" s="14"/>
      <c r="D2963" s="14"/>
      <c r="G2963" s="4" t="str">
        <f t="shared" si="184"/>
        <v/>
      </c>
      <c r="H2963" t="s">
        <v>24</v>
      </c>
      <c r="I2963">
        <v>0</v>
      </c>
      <c r="J2963" s="14"/>
      <c r="K2963">
        <v>0</v>
      </c>
      <c r="L2963" s="14"/>
      <c r="M2963" s="14">
        <f t="shared" si="185"/>
        <v>0</v>
      </c>
      <c r="N2963" s="5">
        <f t="shared" si="186"/>
        <v>0</v>
      </c>
      <c r="O2963" s="5" t="str">
        <f t="shared" si="187"/>
        <v/>
      </c>
    </row>
    <row r="2964" spans="2:15" x14ac:dyDescent="0.25">
      <c r="B2964" s="14"/>
      <c r="C2964" s="14"/>
      <c r="D2964" s="14"/>
      <c r="G2964" s="4" t="str">
        <f t="shared" si="184"/>
        <v/>
      </c>
      <c r="H2964" t="s">
        <v>24</v>
      </c>
      <c r="I2964">
        <v>0</v>
      </c>
      <c r="J2964" s="14"/>
      <c r="K2964">
        <v>0</v>
      </c>
      <c r="L2964" s="14"/>
      <c r="M2964" s="14">
        <f t="shared" si="185"/>
        <v>0</v>
      </c>
      <c r="N2964" s="5">
        <f t="shared" si="186"/>
        <v>0</v>
      </c>
      <c r="O2964" s="5" t="str">
        <f t="shared" si="187"/>
        <v/>
      </c>
    </row>
    <row r="2965" spans="2:15" x14ac:dyDescent="0.25">
      <c r="B2965" s="14"/>
      <c r="C2965" s="14"/>
      <c r="D2965" s="14"/>
      <c r="G2965" s="4" t="str">
        <f t="shared" si="184"/>
        <v/>
      </c>
      <c r="H2965" t="s">
        <v>24</v>
      </c>
      <c r="I2965">
        <v>0</v>
      </c>
      <c r="J2965" s="14"/>
      <c r="K2965">
        <v>0</v>
      </c>
      <c r="L2965" s="14"/>
      <c r="M2965" s="14">
        <f t="shared" si="185"/>
        <v>0</v>
      </c>
      <c r="N2965" s="5">
        <f t="shared" si="186"/>
        <v>0</v>
      </c>
      <c r="O2965" s="5" t="str">
        <f t="shared" si="187"/>
        <v/>
      </c>
    </row>
    <row r="2966" spans="2:15" x14ac:dyDescent="0.25">
      <c r="B2966" s="14"/>
      <c r="C2966" s="14"/>
      <c r="D2966" s="14"/>
      <c r="G2966" s="4" t="str">
        <f t="shared" si="184"/>
        <v/>
      </c>
      <c r="H2966" t="s">
        <v>24</v>
      </c>
      <c r="I2966">
        <v>0</v>
      </c>
      <c r="J2966" s="14"/>
      <c r="K2966">
        <v>0</v>
      </c>
      <c r="L2966" s="14"/>
      <c r="M2966" s="14">
        <f t="shared" si="185"/>
        <v>0</v>
      </c>
      <c r="N2966" s="5">
        <f t="shared" si="186"/>
        <v>0</v>
      </c>
      <c r="O2966" s="5" t="str">
        <f t="shared" si="187"/>
        <v/>
      </c>
    </row>
    <row r="2967" spans="2:15" x14ac:dyDescent="0.25">
      <c r="B2967" s="14"/>
      <c r="C2967" s="14"/>
      <c r="D2967" s="14"/>
      <c r="G2967" s="4" t="str">
        <f t="shared" si="184"/>
        <v/>
      </c>
      <c r="H2967" t="s">
        <v>24</v>
      </c>
      <c r="I2967">
        <v>0</v>
      </c>
      <c r="J2967" s="14"/>
      <c r="K2967">
        <v>0</v>
      </c>
      <c r="L2967" s="14"/>
      <c r="M2967" s="14">
        <f t="shared" si="185"/>
        <v>0</v>
      </c>
      <c r="N2967" s="5">
        <f t="shared" si="186"/>
        <v>0</v>
      </c>
      <c r="O2967" s="5" t="str">
        <f t="shared" si="187"/>
        <v/>
      </c>
    </row>
    <row r="2968" spans="2:15" x14ac:dyDescent="0.25">
      <c r="B2968" s="14"/>
      <c r="C2968" s="14"/>
      <c r="D2968" s="14"/>
      <c r="G2968" s="4" t="str">
        <f t="shared" si="184"/>
        <v/>
      </c>
      <c r="H2968" t="s">
        <v>24</v>
      </c>
      <c r="I2968">
        <v>0</v>
      </c>
      <c r="J2968" s="14"/>
      <c r="K2968">
        <v>0</v>
      </c>
      <c r="L2968" s="14"/>
      <c r="M2968" s="14">
        <f t="shared" si="185"/>
        <v>0</v>
      </c>
      <c r="N2968" s="5">
        <f t="shared" si="186"/>
        <v>0</v>
      </c>
      <c r="O2968" s="5" t="str">
        <f t="shared" si="187"/>
        <v/>
      </c>
    </row>
    <row r="2969" spans="2:15" x14ac:dyDescent="0.25">
      <c r="B2969" s="14"/>
      <c r="C2969" s="14"/>
      <c r="D2969" s="14"/>
      <c r="G2969" s="4" t="str">
        <f t="shared" si="184"/>
        <v/>
      </c>
      <c r="H2969" t="s">
        <v>24</v>
      </c>
      <c r="I2969">
        <v>0</v>
      </c>
      <c r="J2969" s="14"/>
      <c r="K2969">
        <v>0</v>
      </c>
      <c r="L2969" s="14"/>
      <c r="M2969" s="14">
        <f t="shared" si="185"/>
        <v>0</v>
      </c>
      <c r="N2969" s="5">
        <f t="shared" si="186"/>
        <v>0</v>
      </c>
      <c r="O2969" s="5" t="str">
        <f t="shared" si="187"/>
        <v/>
      </c>
    </row>
    <row r="2970" spans="2:15" x14ac:dyDescent="0.25">
      <c r="B2970" s="14"/>
      <c r="C2970" s="14"/>
      <c r="D2970" s="14"/>
      <c r="G2970" s="4" t="str">
        <f t="shared" si="184"/>
        <v/>
      </c>
      <c r="H2970" t="s">
        <v>24</v>
      </c>
      <c r="I2970">
        <v>0</v>
      </c>
      <c r="J2970" s="14"/>
      <c r="K2970">
        <v>0</v>
      </c>
      <c r="L2970" s="14"/>
      <c r="M2970" s="14">
        <f t="shared" si="185"/>
        <v>0</v>
      </c>
      <c r="N2970" s="5">
        <f t="shared" si="186"/>
        <v>0</v>
      </c>
      <c r="O2970" s="5" t="str">
        <f t="shared" si="187"/>
        <v/>
      </c>
    </row>
    <row r="2971" spans="2:15" x14ac:dyDescent="0.25">
      <c r="B2971" s="14"/>
      <c r="C2971" s="14"/>
      <c r="D2971" s="14"/>
      <c r="G2971" s="4" t="str">
        <f t="shared" si="184"/>
        <v/>
      </c>
      <c r="H2971" t="s">
        <v>24</v>
      </c>
      <c r="I2971">
        <v>0</v>
      </c>
      <c r="J2971" s="14"/>
      <c r="K2971">
        <v>0</v>
      </c>
      <c r="L2971" s="14"/>
      <c r="M2971" s="14">
        <f t="shared" si="185"/>
        <v>0</v>
      </c>
      <c r="N2971" s="5">
        <f t="shared" si="186"/>
        <v>0</v>
      </c>
      <c r="O2971" s="5" t="str">
        <f t="shared" si="187"/>
        <v/>
      </c>
    </row>
    <row r="2972" spans="2:15" x14ac:dyDescent="0.25">
      <c r="B2972" s="14"/>
      <c r="C2972" s="14"/>
      <c r="D2972" s="14"/>
      <c r="G2972" s="4" t="str">
        <f t="shared" si="184"/>
        <v/>
      </c>
      <c r="H2972" t="s">
        <v>24</v>
      </c>
      <c r="I2972">
        <v>0</v>
      </c>
      <c r="J2972" s="14"/>
      <c r="K2972">
        <v>0</v>
      </c>
      <c r="L2972" s="14"/>
      <c r="M2972" s="14">
        <f t="shared" si="185"/>
        <v>0</v>
      </c>
      <c r="N2972" s="5">
        <f t="shared" si="186"/>
        <v>0</v>
      </c>
      <c r="O2972" s="5" t="str">
        <f t="shared" si="187"/>
        <v/>
      </c>
    </row>
    <row r="2973" spans="2:15" x14ac:dyDescent="0.25">
      <c r="B2973" s="14"/>
      <c r="C2973" s="14"/>
      <c r="D2973" s="14"/>
      <c r="G2973" s="4" t="str">
        <f t="shared" si="184"/>
        <v/>
      </c>
      <c r="H2973" t="s">
        <v>24</v>
      </c>
      <c r="I2973">
        <v>0</v>
      </c>
      <c r="J2973" s="14"/>
      <c r="K2973">
        <v>0</v>
      </c>
      <c r="L2973" s="14"/>
      <c r="M2973" s="14">
        <f t="shared" si="185"/>
        <v>0</v>
      </c>
      <c r="N2973" s="5">
        <f t="shared" si="186"/>
        <v>0</v>
      </c>
      <c r="O2973" s="5" t="str">
        <f t="shared" si="187"/>
        <v/>
      </c>
    </row>
    <row r="2974" spans="2:15" x14ac:dyDescent="0.25">
      <c r="B2974" s="14"/>
      <c r="C2974" s="14"/>
      <c r="D2974" s="14"/>
      <c r="G2974" s="4" t="str">
        <f t="shared" si="184"/>
        <v/>
      </c>
      <c r="H2974" t="s">
        <v>24</v>
      </c>
      <c r="I2974">
        <v>0</v>
      </c>
      <c r="J2974" s="14"/>
      <c r="K2974">
        <v>0</v>
      </c>
      <c r="L2974" s="14"/>
      <c r="M2974" s="14">
        <f t="shared" si="185"/>
        <v>0</v>
      </c>
      <c r="N2974" s="5">
        <f t="shared" si="186"/>
        <v>0</v>
      </c>
      <c r="O2974" s="5" t="str">
        <f t="shared" si="187"/>
        <v/>
      </c>
    </row>
    <row r="2975" spans="2:15" x14ac:dyDescent="0.25">
      <c r="B2975" s="14"/>
      <c r="C2975" s="14"/>
      <c r="D2975" s="14"/>
      <c r="G2975" s="4" t="str">
        <f t="shared" si="184"/>
        <v/>
      </c>
      <c r="H2975" t="s">
        <v>24</v>
      </c>
      <c r="I2975">
        <v>0</v>
      </c>
      <c r="J2975" s="14"/>
      <c r="K2975">
        <v>0</v>
      </c>
      <c r="L2975" s="14"/>
      <c r="M2975" s="14">
        <f t="shared" si="185"/>
        <v>0</v>
      </c>
      <c r="N2975" s="5">
        <f t="shared" si="186"/>
        <v>0</v>
      </c>
      <c r="O2975" s="5" t="str">
        <f t="shared" si="187"/>
        <v/>
      </c>
    </row>
    <row r="2976" spans="2:15" x14ac:dyDescent="0.25">
      <c r="B2976" s="14"/>
      <c r="C2976" s="14"/>
      <c r="D2976" s="14"/>
      <c r="G2976" s="4" t="str">
        <f t="shared" si="184"/>
        <v/>
      </c>
      <c r="H2976" t="s">
        <v>24</v>
      </c>
      <c r="I2976">
        <v>0</v>
      </c>
      <c r="J2976" s="14"/>
      <c r="K2976">
        <v>0</v>
      </c>
      <c r="L2976" s="14"/>
      <c r="M2976" s="14">
        <f t="shared" si="185"/>
        <v>0</v>
      </c>
      <c r="N2976" s="5">
        <f t="shared" si="186"/>
        <v>0</v>
      </c>
      <c r="O2976" s="5" t="str">
        <f t="shared" si="187"/>
        <v/>
      </c>
    </row>
    <row r="2977" spans="2:15" x14ac:dyDescent="0.25">
      <c r="B2977" s="14"/>
      <c r="C2977" s="14"/>
      <c r="D2977" s="14"/>
      <c r="G2977" s="4" t="str">
        <f t="shared" si="184"/>
        <v/>
      </c>
      <c r="H2977" t="s">
        <v>24</v>
      </c>
      <c r="I2977">
        <v>0</v>
      </c>
      <c r="J2977" s="14"/>
      <c r="K2977">
        <v>0</v>
      </c>
      <c r="L2977" s="14"/>
      <c r="M2977" s="14">
        <f t="shared" si="185"/>
        <v>0</v>
      </c>
      <c r="N2977" s="5">
        <f t="shared" si="186"/>
        <v>0</v>
      </c>
      <c r="O2977" s="5" t="str">
        <f t="shared" si="187"/>
        <v/>
      </c>
    </row>
    <row r="2978" spans="2:15" x14ac:dyDescent="0.25">
      <c r="B2978" s="14"/>
      <c r="C2978" s="14"/>
      <c r="D2978" s="14"/>
      <c r="G2978" s="4" t="str">
        <f t="shared" si="184"/>
        <v/>
      </c>
      <c r="H2978" t="s">
        <v>24</v>
      </c>
      <c r="I2978">
        <v>0</v>
      </c>
      <c r="J2978" s="14"/>
      <c r="K2978">
        <v>0</v>
      </c>
      <c r="L2978" s="14"/>
      <c r="M2978" s="14">
        <f t="shared" si="185"/>
        <v>0</v>
      </c>
      <c r="N2978" s="5">
        <f t="shared" si="186"/>
        <v>0</v>
      </c>
      <c r="O2978" s="5" t="str">
        <f t="shared" si="187"/>
        <v/>
      </c>
    </row>
    <row r="2979" spans="2:15" x14ac:dyDescent="0.25">
      <c r="B2979" s="14"/>
      <c r="C2979" s="14"/>
      <c r="D2979" s="14"/>
      <c r="G2979" s="4" t="str">
        <f t="shared" si="184"/>
        <v/>
      </c>
      <c r="H2979" t="s">
        <v>24</v>
      </c>
      <c r="I2979">
        <v>0</v>
      </c>
      <c r="J2979" s="14"/>
      <c r="K2979">
        <v>0</v>
      </c>
      <c r="L2979" s="14"/>
      <c r="M2979" s="14">
        <f t="shared" si="185"/>
        <v>0</v>
      </c>
      <c r="N2979" s="5">
        <f t="shared" si="186"/>
        <v>0</v>
      </c>
      <c r="O2979" s="5" t="str">
        <f t="shared" si="187"/>
        <v/>
      </c>
    </row>
    <row r="2980" spans="2:15" x14ac:dyDescent="0.25">
      <c r="B2980" s="14"/>
      <c r="C2980" s="14"/>
      <c r="D2980" s="14"/>
      <c r="G2980" s="4" t="str">
        <f t="shared" si="184"/>
        <v/>
      </c>
      <c r="H2980" t="s">
        <v>24</v>
      </c>
      <c r="I2980">
        <v>0</v>
      </c>
      <c r="J2980" s="14"/>
      <c r="K2980">
        <v>0</v>
      </c>
      <c r="L2980" s="14"/>
      <c r="M2980" s="14">
        <f t="shared" si="185"/>
        <v>0</v>
      </c>
      <c r="N2980" s="5">
        <f t="shared" si="186"/>
        <v>0</v>
      </c>
      <c r="O2980" s="5" t="str">
        <f t="shared" si="187"/>
        <v/>
      </c>
    </row>
    <row r="2981" spans="2:15" x14ac:dyDescent="0.25">
      <c r="B2981" s="14"/>
      <c r="C2981" s="14"/>
      <c r="D2981" s="14"/>
      <c r="G2981" s="4" t="str">
        <f t="shared" si="184"/>
        <v/>
      </c>
      <c r="H2981" t="s">
        <v>24</v>
      </c>
      <c r="I2981">
        <v>0</v>
      </c>
      <c r="J2981" s="14"/>
      <c r="K2981">
        <v>0</v>
      </c>
      <c r="L2981" s="14"/>
      <c r="M2981" s="14">
        <f t="shared" si="185"/>
        <v>0</v>
      </c>
      <c r="N2981" s="5">
        <f t="shared" si="186"/>
        <v>0</v>
      </c>
      <c r="O2981" s="5" t="str">
        <f t="shared" si="187"/>
        <v/>
      </c>
    </row>
    <row r="2982" spans="2:15" x14ac:dyDescent="0.25">
      <c r="B2982" s="14"/>
      <c r="C2982" s="14"/>
      <c r="D2982" s="14"/>
      <c r="G2982" s="4" t="str">
        <f t="shared" si="184"/>
        <v/>
      </c>
      <c r="H2982" t="s">
        <v>24</v>
      </c>
      <c r="I2982">
        <v>0</v>
      </c>
      <c r="J2982" s="14"/>
      <c r="K2982">
        <v>0</v>
      </c>
      <c r="L2982" s="14"/>
      <c r="M2982" s="14">
        <f t="shared" si="185"/>
        <v>0</v>
      </c>
      <c r="N2982" s="5">
        <f t="shared" si="186"/>
        <v>0</v>
      </c>
      <c r="O2982" s="5" t="str">
        <f t="shared" si="187"/>
        <v/>
      </c>
    </row>
    <row r="2983" spans="2:15" x14ac:dyDescent="0.25">
      <c r="B2983" s="14"/>
      <c r="C2983" s="14"/>
      <c r="D2983" s="14"/>
      <c r="G2983" s="4" t="str">
        <f t="shared" si="184"/>
        <v/>
      </c>
      <c r="H2983" t="s">
        <v>24</v>
      </c>
      <c r="I2983">
        <v>0</v>
      </c>
      <c r="J2983" s="14"/>
      <c r="K2983">
        <v>0</v>
      </c>
      <c r="L2983" s="14"/>
      <c r="M2983" s="14">
        <f t="shared" si="185"/>
        <v>0</v>
      </c>
      <c r="N2983" s="5">
        <f t="shared" si="186"/>
        <v>0</v>
      </c>
      <c r="O2983" s="5" t="str">
        <f t="shared" si="187"/>
        <v/>
      </c>
    </row>
    <row r="2984" spans="2:15" x14ac:dyDescent="0.25">
      <c r="B2984" s="14"/>
      <c r="C2984" s="14"/>
      <c r="D2984" s="14"/>
      <c r="G2984" s="4" t="str">
        <f t="shared" si="184"/>
        <v/>
      </c>
      <c r="H2984" t="s">
        <v>24</v>
      </c>
      <c r="I2984">
        <v>0</v>
      </c>
      <c r="J2984" s="14"/>
      <c r="K2984">
        <v>0</v>
      </c>
      <c r="L2984" s="14"/>
      <c r="M2984" s="14">
        <f t="shared" si="185"/>
        <v>0</v>
      </c>
      <c r="N2984" s="5">
        <f t="shared" si="186"/>
        <v>0</v>
      </c>
      <c r="O2984" s="5" t="str">
        <f t="shared" si="187"/>
        <v/>
      </c>
    </row>
    <row r="2985" spans="2:15" x14ac:dyDescent="0.25">
      <c r="B2985" s="14"/>
      <c r="C2985" s="14"/>
      <c r="D2985" s="14"/>
      <c r="G2985" s="4" t="str">
        <f t="shared" si="184"/>
        <v/>
      </c>
      <c r="H2985" t="s">
        <v>24</v>
      </c>
      <c r="I2985">
        <v>0</v>
      </c>
      <c r="J2985" s="14"/>
      <c r="K2985">
        <v>0</v>
      </c>
      <c r="L2985" s="14"/>
      <c r="M2985" s="14">
        <f t="shared" si="185"/>
        <v>0</v>
      </c>
      <c r="N2985" s="5">
        <f t="shared" si="186"/>
        <v>0</v>
      </c>
      <c r="O2985" s="5" t="str">
        <f t="shared" si="187"/>
        <v/>
      </c>
    </row>
    <row r="2986" spans="2:15" x14ac:dyDescent="0.25">
      <c r="B2986" s="14"/>
      <c r="C2986" s="14"/>
      <c r="D2986" s="14"/>
      <c r="G2986" s="4" t="str">
        <f t="shared" si="184"/>
        <v/>
      </c>
      <c r="H2986" t="s">
        <v>24</v>
      </c>
      <c r="I2986">
        <v>0</v>
      </c>
      <c r="J2986" s="14"/>
      <c r="K2986">
        <v>0</v>
      </c>
      <c r="L2986" s="14"/>
      <c r="M2986" s="14">
        <f t="shared" si="185"/>
        <v>0</v>
      </c>
      <c r="N2986" s="5">
        <f t="shared" si="186"/>
        <v>0</v>
      </c>
      <c r="O2986" s="5" t="str">
        <f t="shared" si="187"/>
        <v/>
      </c>
    </row>
    <row r="2987" spans="2:15" x14ac:dyDescent="0.25">
      <c r="B2987" s="14"/>
      <c r="C2987" s="14"/>
      <c r="D2987" s="14"/>
      <c r="G2987" s="4" t="str">
        <f t="shared" si="184"/>
        <v/>
      </c>
      <c r="H2987" t="s">
        <v>24</v>
      </c>
      <c r="I2987">
        <v>0</v>
      </c>
      <c r="J2987" s="14"/>
      <c r="K2987">
        <v>0</v>
      </c>
      <c r="L2987" s="14"/>
      <c r="M2987" s="14">
        <f t="shared" si="185"/>
        <v>0</v>
      </c>
      <c r="N2987" s="5">
        <f t="shared" si="186"/>
        <v>0</v>
      </c>
      <c r="O2987" s="5" t="str">
        <f t="shared" si="187"/>
        <v/>
      </c>
    </row>
    <row r="2988" spans="2:15" x14ac:dyDescent="0.25">
      <c r="B2988" s="14"/>
      <c r="C2988" s="14"/>
      <c r="D2988" s="14"/>
      <c r="G2988" s="4" t="str">
        <f t="shared" si="184"/>
        <v/>
      </c>
      <c r="H2988" t="s">
        <v>24</v>
      </c>
      <c r="I2988">
        <v>0</v>
      </c>
      <c r="J2988" s="14"/>
      <c r="K2988">
        <v>0</v>
      </c>
      <c r="L2988" s="14"/>
      <c r="M2988" s="14">
        <f t="shared" si="185"/>
        <v>0</v>
      </c>
      <c r="N2988" s="5">
        <f t="shared" si="186"/>
        <v>0</v>
      </c>
      <c r="O2988" s="5" t="str">
        <f t="shared" si="187"/>
        <v/>
      </c>
    </row>
    <row r="2989" spans="2:15" x14ac:dyDescent="0.25">
      <c r="B2989" s="14"/>
      <c r="C2989" s="14"/>
      <c r="D2989" s="14"/>
      <c r="G2989" s="4" t="str">
        <f t="shared" si="184"/>
        <v/>
      </c>
      <c r="H2989" t="s">
        <v>24</v>
      </c>
      <c r="I2989">
        <v>0</v>
      </c>
      <c r="J2989" s="14"/>
      <c r="K2989">
        <v>0</v>
      </c>
      <c r="L2989" s="14"/>
      <c r="M2989" s="14">
        <f t="shared" si="185"/>
        <v>0</v>
      </c>
      <c r="N2989" s="5">
        <f t="shared" si="186"/>
        <v>0</v>
      </c>
      <c r="O2989" s="5" t="str">
        <f t="shared" si="187"/>
        <v/>
      </c>
    </row>
    <row r="2990" spans="2:15" x14ac:dyDescent="0.25">
      <c r="B2990" s="14"/>
      <c r="C2990" s="14"/>
      <c r="D2990" s="14"/>
      <c r="G2990" s="4" t="str">
        <f t="shared" si="184"/>
        <v/>
      </c>
      <c r="H2990" t="s">
        <v>24</v>
      </c>
      <c r="I2990">
        <v>0</v>
      </c>
      <c r="J2990" s="14"/>
      <c r="K2990">
        <v>0</v>
      </c>
      <c r="L2990" s="14"/>
      <c r="M2990" s="14">
        <f t="shared" si="185"/>
        <v>0</v>
      </c>
      <c r="N2990" s="5">
        <f t="shared" si="186"/>
        <v>0</v>
      </c>
      <c r="O2990" s="5" t="str">
        <f t="shared" si="187"/>
        <v/>
      </c>
    </row>
    <row r="2991" spans="2:15" x14ac:dyDescent="0.25">
      <c r="B2991" s="14"/>
      <c r="C2991" s="14"/>
      <c r="D2991" s="14"/>
      <c r="G2991" s="4" t="str">
        <f t="shared" si="184"/>
        <v/>
      </c>
      <c r="H2991" t="s">
        <v>24</v>
      </c>
      <c r="I2991">
        <v>0</v>
      </c>
      <c r="J2991" s="14"/>
      <c r="K2991">
        <v>0</v>
      </c>
      <c r="L2991" s="14"/>
      <c r="M2991" s="14">
        <f t="shared" si="185"/>
        <v>0</v>
      </c>
      <c r="N2991" s="5">
        <f t="shared" si="186"/>
        <v>0</v>
      </c>
      <c r="O2991" s="5" t="str">
        <f t="shared" si="187"/>
        <v/>
      </c>
    </row>
    <row r="2992" spans="2:15" x14ac:dyDescent="0.25">
      <c r="B2992" s="14"/>
      <c r="C2992" s="14"/>
      <c r="D2992" s="14"/>
      <c r="G2992" s="4" t="str">
        <f t="shared" si="184"/>
        <v/>
      </c>
      <c r="H2992" t="s">
        <v>24</v>
      </c>
      <c r="I2992">
        <v>0</v>
      </c>
      <c r="J2992" s="14"/>
      <c r="K2992">
        <v>0</v>
      </c>
      <c r="L2992" s="14"/>
      <c r="M2992" s="14">
        <f t="shared" si="185"/>
        <v>0</v>
      </c>
      <c r="N2992" s="5">
        <f t="shared" si="186"/>
        <v>0</v>
      </c>
      <c r="O2992" s="5" t="str">
        <f t="shared" si="187"/>
        <v/>
      </c>
    </row>
    <row r="2993" spans="2:15" x14ac:dyDescent="0.25">
      <c r="B2993" s="14"/>
      <c r="C2993" s="14"/>
      <c r="D2993" s="14"/>
      <c r="G2993" s="4" t="str">
        <f t="shared" si="184"/>
        <v/>
      </c>
      <c r="H2993" t="s">
        <v>24</v>
      </c>
      <c r="I2993">
        <v>0</v>
      </c>
      <c r="J2993" s="14"/>
      <c r="K2993">
        <v>0</v>
      </c>
      <c r="L2993" s="14"/>
      <c r="M2993" s="14">
        <f t="shared" si="185"/>
        <v>0</v>
      </c>
      <c r="N2993" s="5">
        <f t="shared" si="186"/>
        <v>0</v>
      </c>
      <c r="O2993" s="5" t="str">
        <f t="shared" si="187"/>
        <v/>
      </c>
    </row>
    <row r="2994" spans="2:15" x14ac:dyDescent="0.25">
      <c r="B2994" s="14"/>
      <c r="C2994" s="14"/>
      <c r="D2994" s="14"/>
      <c r="G2994" s="4" t="str">
        <f t="shared" si="184"/>
        <v/>
      </c>
      <c r="H2994" t="s">
        <v>24</v>
      </c>
      <c r="I2994">
        <v>0</v>
      </c>
      <c r="J2994" s="14"/>
      <c r="K2994">
        <v>0</v>
      </c>
      <c r="L2994" s="14"/>
      <c r="M2994" s="14">
        <f t="shared" si="185"/>
        <v>0</v>
      </c>
      <c r="N2994" s="5">
        <f t="shared" si="186"/>
        <v>0</v>
      </c>
      <c r="O2994" s="5" t="str">
        <f t="shared" si="187"/>
        <v/>
      </c>
    </row>
    <row r="2995" spans="2:15" x14ac:dyDescent="0.25">
      <c r="B2995" s="14"/>
      <c r="C2995" s="14"/>
      <c r="D2995" s="14"/>
      <c r="G2995" s="4" t="str">
        <f t="shared" si="184"/>
        <v/>
      </c>
      <c r="H2995" t="s">
        <v>24</v>
      </c>
      <c r="I2995">
        <v>0</v>
      </c>
      <c r="J2995" s="14"/>
      <c r="K2995">
        <v>0</v>
      </c>
      <c r="L2995" s="14"/>
      <c r="M2995" s="14">
        <f t="shared" si="185"/>
        <v>0</v>
      </c>
      <c r="N2995" s="5">
        <f t="shared" si="186"/>
        <v>0</v>
      </c>
      <c r="O2995" s="5" t="str">
        <f t="shared" si="187"/>
        <v/>
      </c>
    </row>
    <row r="2996" spans="2:15" x14ac:dyDescent="0.25">
      <c r="B2996" s="14"/>
      <c r="C2996" s="14"/>
      <c r="D2996" s="14"/>
      <c r="G2996" s="4" t="str">
        <f t="shared" si="184"/>
        <v/>
      </c>
      <c r="H2996" t="s">
        <v>24</v>
      </c>
      <c r="I2996">
        <v>0</v>
      </c>
      <c r="J2996" s="14"/>
      <c r="K2996">
        <v>0</v>
      </c>
      <c r="L2996" s="14"/>
      <c r="M2996" s="14">
        <f t="shared" si="185"/>
        <v>0</v>
      </c>
      <c r="N2996" s="5">
        <f t="shared" si="186"/>
        <v>0</v>
      </c>
      <c r="O2996" s="5" t="str">
        <f t="shared" si="187"/>
        <v/>
      </c>
    </row>
    <row r="2997" spans="2:15" x14ac:dyDescent="0.25">
      <c r="B2997" s="14"/>
      <c r="C2997" s="14"/>
      <c r="D2997" s="14"/>
      <c r="G2997" s="4" t="str">
        <f t="shared" si="184"/>
        <v/>
      </c>
      <c r="H2997" t="s">
        <v>24</v>
      </c>
      <c r="I2997">
        <v>0</v>
      </c>
      <c r="J2997" s="14"/>
      <c r="K2997">
        <v>0</v>
      </c>
      <c r="L2997" s="14"/>
      <c r="M2997" s="14">
        <f t="shared" si="185"/>
        <v>0</v>
      </c>
      <c r="N2997" s="5">
        <f t="shared" si="186"/>
        <v>0</v>
      </c>
      <c r="O2997" s="5" t="str">
        <f t="shared" si="187"/>
        <v/>
      </c>
    </row>
    <row r="2998" spans="2:15" x14ac:dyDescent="0.25">
      <c r="B2998" s="14"/>
      <c r="C2998" s="14"/>
      <c r="D2998" s="14"/>
      <c r="G2998" s="4" t="str">
        <f t="shared" si="184"/>
        <v/>
      </c>
      <c r="H2998" t="s">
        <v>24</v>
      </c>
      <c r="I2998">
        <v>0</v>
      </c>
      <c r="J2998" s="14"/>
      <c r="K2998">
        <v>0</v>
      </c>
      <c r="L2998" s="14"/>
      <c r="M2998" s="14">
        <f t="shared" si="185"/>
        <v>0</v>
      </c>
      <c r="N2998" s="5">
        <f t="shared" si="186"/>
        <v>0</v>
      </c>
      <c r="O2998" s="5" t="str">
        <f t="shared" si="187"/>
        <v/>
      </c>
    </row>
    <row r="2999" spans="2:15" x14ac:dyDescent="0.25">
      <c r="B2999" s="14"/>
      <c r="C2999" s="14"/>
      <c r="D2999" s="14"/>
      <c r="G2999" s="4" t="str">
        <f t="shared" si="184"/>
        <v/>
      </c>
      <c r="H2999" t="s">
        <v>24</v>
      </c>
      <c r="I2999">
        <v>0</v>
      </c>
      <c r="J2999" s="14"/>
      <c r="K2999">
        <v>0</v>
      </c>
      <c r="L2999" s="14"/>
      <c r="M2999" s="14">
        <f t="shared" si="185"/>
        <v>0</v>
      </c>
      <c r="N2999" s="5">
        <f t="shared" si="186"/>
        <v>0</v>
      </c>
      <c r="O2999" s="5" t="str">
        <f t="shared" si="187"/>
        <v/>
      </c>
    </row>
    <row r="3000" spans="2:15" x14ac:dyDescent="0.25">
      <c r="B3000" s="14"/>
      <c r="C3000" s="14"/>
      <c r="D3000" s="14"/>
      <c r="G3000" s="4" t="str">
        <f t="shared" si="184"/>
        <v/>
      </c>
      <c r="H3000" t="s">
        <v>24</v>
      </c>
      <c r="I3000">
        <v>0</v>
      </c>
      <c r="J3000" s="14"/>
      <c r="K3000">
        <v>0</v>
      </c>
      <c r="L3000" s="14"/>
      <c r="M3000" s="14">
        <f t="shared" si="185"/>
        <v>0</v>
      </c>
      <c r="N3000" s="5">
        <f t="shared" si="186"/>
        <v>0</v>
      </c>
      <c r="O3000" s="5" t="str">
        <f t="shared" si="187"/>
        <v/>
      </c>
    </row>
    <row r="3001" spans="2:15" x14ac:dyDescent="0.25">
      <c r="B3001" s="14"/>
      <c r="C3001" s="14"/>
      <c r="D3001" s="14"/>
      <c r="G3001" s="4" t="str">
        <f t="shared" si="184"/>
        <v/>
      </c>
      <c r="H3001" t="s">
        <v>24</v>
      </c>
      <c r="I3001">
        <v>0</v>
      </c>
      <c r="J3001" s="14"/>
      <c r="K3001">
        <v>0</v>
      </c>
      <c r="L3001" s="14"/>
      <c r="M3001" s="14">
        <f t="shared" si="185"/>
        <v>0</v>
      </c>
      <c r="N3001" s="5">
        <f t="shared" si="186"/>
        <v>0</v>
      </c>
      <c r="O3001" s="5" t="str">
        <f t="shared" si="187"/>
        <v/>
      </c>
    </row>
    <row r="3002" spans="2:15" x14ac:dyDescent="0.25">
      <c r="B3002" s="14"/>
      <c r="C3002" s="14"/>
      <c r="D3002" s="14"/>
      <c r="G3002" s="4" t="str">
        <f t="shared" si="184"/>
        <v/>
      </c>
      <c r="H3002" t="s">
        <v>24</v>
      </c>
      <c r="I3002">
        <v>0</v>
      </c>
      <c r="J3002" s="14"/>
      <c r="K3002">
        <v>0</v>
      </c>
      <c r="L3002" s="14"/>
      <c r="M3002" s="14">
        <f t="shared" si="185"/>
        <v>0</v>
      </c>
      <c r="N3002" s="5">
        <f t="shared" si="186"/>
        <v>0</v>
      </c>
      <c r="O3002" s="5" t="str">
        <f t="shared" si="187"/>
        <v/>
      </c>
    </row>
    <row r="3003" spans="2:15" x14ac:dyDescent="0.25">
      <c r="B3003" s="14"/>
      <c r="C3003" s="14"/>
      <c r="D3003" s="14"/>
      <c r="G3003" s="4" t="str">
        <f t="shared" si="184"/>
        <v/>
      </c>
      <c r="H3003" t="s">
        <v>24</v>
      </c>
      <c r="I3003">
        <v>0</v>
      </c>
      <c r="J3003" s="14"/>
      <c r="K3003">
        <v>0</v>
      </c>
      <c r="L3003" s="14"/>
      <c r="M3003" s="14">
        <f t="shared" si="185"/>
        <v>0</v>
      </c>
      <c r="N3003" s="5">
        <f t="shared" si="186"/>
        <v>0</v>
      </c>
      <c r="O3003" s="5" t="str">
        <f t="shared" si="187"/>
        <v/>
      </c>
    </row>
    <row r="3004" spans="2:15" x14ac:dyDescent="0.25">
      <c r="B3004" s="14"/>
      <c r="C3004" s="14"/>
      <c r="D3004" s="14"/>
      <c r="G3004" s="4" t="str">
        <f t="shared" si="184"/>
        <v/>
      </c>
      <c r="H3004" t="s">
        <v>24</v>
      </c>
      <c r="I3004">
        <v>0</v>
      </c>
      <c r="J3004" s="14"/>
      <c r="K3004">
        <v>0</v>
      </c>
      <c r="L3004" s="14"/>
      <c r="M3004" s="14">
        <f t="shared" si="185"/>
        <v>0</v>
      </c>
      <c r="N3004" s="5">
        <f t="shared" si="186"/>
        <v>0</v>
      </c>
      <c r="O3004" s="5" t="str">
        <f t="shared" si="187"/>
        <v/>
      </c>
    </row>
    <row r="3005" spans="2:15" x14ac:dyDescent="0.25">
      <c r="B3005" s="14"/>
      <c r="C3005" s="14"/>
      <c r="D3005" s="14"/>
      <c r="G3005" s="4" t="str">
        <f t="shared" si="184"/>
        <v/>
      </c>
      <c r="H3005" t="s">
        <v>24</v>
      </c>
      <c r="I3005">
        <v>0</v>
      </c>
      <c r="J3005" s="14"/>
      <c r="K3005">
        <v>0</v>
      </c>
      <c r="L3005" s="14"/>
      <c r="M3005" s="14">
        <f t="shared" si="185"/>
        <v>0</v>
      </c>
      <c r="N3005" s="5">
        <f t="shared" si="186"/>
        <v>0</v>
      </c>
      <c r="O3005" s="5" t="str">
        <f t="shared" si="187"/>
        <v/>
      </c>
    </row>
    <row r="3006" spans="2:15" x14ac:dyDescent="0.25">
      <c r="B3006" s="14"/>
      <c r="C3006" s="14"/>
      <c r="D3006" s="14"/>
      <c r="G3006" s="4" t="str">
        <f t="shared" si="184"/>
        <v/>
      </c>
      <c r="H3006" t="s">
        <v>24</v>
      </c>
      <c r="I3006">
        <v>0</v>
      </c>
      <c r="J3006" s="14"/>
      <c r="K3006">
        <v>0</v>
      </c>
      <c r="L3006" s="14"/>
      <c r="M3006" s="14">
        <f t="shared" si="185"/>
        <v>0</v>
      </c>
      <c r="N3006" s="5">
        <f t="shared" si="186"/>
        <v>0</v>
      </c>
      <c r="O3006" s="5" t="str">
        <f t="shared" si="187"/>
        <v/>
      </c>
    </row>
    <row r="3007" spans="2:15" x14ac:dyDescent="0.25">
      <c r="B3007" s="14"/>
      <c r="C3007" s="14"/>
      <c r="D3007" s="14"/>
      <c r="G3007" s="4" t="str">
        <f t="shared" si="184"/>
        <v/>
      </c>
      <c r="H3007" t="s">
        <v>24</v>
      </c>
      <c r="I3007">
        <v>0</v>
      </c>
      <c r="J3007" s="14"/>
      <c r="K3007">
        <v>0</v>
      </c>
      <c r="L3007" s="14"/>
      <c r="M3007" s="14">
        <f t="shared" si="185"/>
        <v>0</v>
      </c>
      <c r="N3007" s="5">
        <f t="shared" si="186"/>
        <v>0</v>
      </c>
      <c r="O3007" s="5" t="str">
        <f t="shared" si="187"/>
        <v/>
      </c>
    </row>
    <row r="3008" spans="2:15" x14ac:dyDescent="0.25">
      <c r="B3008" s="14"/>
      <c r="C3008" s="14"/>
      <c r="D3008" s="14"/>
      <c r="G3008" s="4" t="str">
        <f t="shared" si="184"/>
        <v/>
      </c>
      <c r="H3008" t="s">
        <v>24</v>
      </c>
      <c r="I3008">
        <v>0</v>
      </c>
      <c r="J3008" s="14"/>
      <c r="K3008">
        <v>0</v>
      </c>
      <c r="L3008" s="14"/>
      <c r="M3008" s="14">
        <f t="shared" si="185"/>
        <v>0</v>
      </c>
      <c r="N3008" s="5">
        <f t="shared" si="186"/>
        <v>0</v>
      </c>
      <c r="O3008" s="5" t="str">
        <f t="shared" si="187"/>
        <v/>
      </c>
    </row>
    <row r="3009" spans="2:15" x14ac:dyDescent="0.25">
      <c r="B3009" s="14"/>
      <c r="C3009" s="14"/>
      <c r="D3009" s="14"/>
      <c r="G3009" s="4" t="str">
        <f t="shared" si="184"/>
        <v/>
      </c>
      <c r="H3009" t="s">
        <v>24</v>
      </c>
      <c r="I3009">
        <v>0</v>
      </c>
      <c r="J3009" s="14"/>
      <c r="K3009">
        <v>0</v>
      </c>
      <c r="L3009" s="14"/>
      <c r="M3009" s="14">
        <f t="shared" si="185"/>
        <v>0</v>
      </c>
      <c r="N3009" s="5">
        <f t="shared" si="186"/>
        <v>0</v>
      </c>
      <c r="O3009" s="5" t="str">
        <f t="shared" si="187"/>
        <v/>
      </c>
    </row>
    <row r="3010" spans="2:15" x14ac:dyDescent="0.25">
      <c r="B3010" s="14"/>
      <c r="C3010" s="14"/>
      <c r="D3010" s="14"/>
      <c r="G3010" s="4" t="str">
        <f t="shared" si="184"/>
        <v/>
      </c>
      <c r="H3010" t="s">
        <v>24</v>
      </c>
      <c r="I3010">
        <v>0</v>
      </c>
      <c r="J3010" s="14"/>
      <c r="K3010">
        <v>0</v>
      </c>
      <c r="L3010" s="14"/>
      <c r="M3010" s="14">
        <f t="shared" si="185"/>
        <v>0</v>
      </c>
      <c r="N3010" s="5">
        <f t="shared" si="186"/>
        <v>0</v>
      </c>
      <c r="O3010" s="5" t="str">
        <f t="shared" si="187"/>
        <v/>
      </c>
    </row>
    <row r="3011" spans="2:15" x14ac:dyDescent="0.25">
      <c r="B3011" s="14"/>
      <c r="C3011" s="14"/>
      <c r="D3011" s="14"/>
      <c r="G3011" s="4" t="str">
        <f t="shared" si="184"/>
        <v/>
      </c>
      <c r="H3011" t="s">
        <v>24</v>
      </c>
      <c r="I3011">
        <v>0</v>
      </c>
      <c r="J3011" s="14"/>
      <c r="K3011">
        <v>0</v>
      </c>
      <c r="L3011" s="14"/>
      <c r="M3011" s="14">
        <f t="shared" si="185"/>
        <v>0</v>
      </c>
      <c r="N3011" s="5">
        <f t="shared" si="186"/>
        <v>0</v>
      </c>
      <c r="O3011" s="5" t="str">
        <f t="shared" si="187"/>
        <v/>
      </c>
    </row>
    <row r="3012" spans="2:15" x14ac:dyDescent="0.25">
      <c r="B3012" s="14"/>
      <c r="C3012" s="14"/>
      <c r="D3012" s="14"/>
      <c r="G3012" s="4" t="str">
        <f t="shared" si="184"/>
        <v/>
      </c>
      <c r="H3012" t="s">
        <v>24</v>
      </c>
      <c r="I3012">
        <v>0</v>
      </c>
      <c r="J3012" s="14"/>
      <c r="K3012">
        <v>0</v>
      </c>
      <c r="L3012" s="14"/>
      <c r="M3012" s="14">
        <f t="shared" si="185"/>
        <v>0</v>
      </c>
      <c r="N3012" s="5">
        <f t="shared" si="186"/>
        <v>0</v>
      </c>
      <c r="O3012" s="5" t="str">
        <f t="shared" si="187"/>
        <v/>
      </c>
    </row>
    <row r="3013" spans="2:15" x14ac:dyDescent="0.25">
      <c r="B3013" s="14"/>
      <c r="C3013" s="14"/>
      <c r="D3013" s="14"/>
      <c r="G3013" s="4" t="str">
        <f t="shared" si="184"/>
        <v/>
      </c>
      <c r="H3013" t="s">
        <v>24</v>
      </c>
      <c r="I3013">
        <v>0</v>
      </c>
      <c r="J3013" s="14"/>
      <c r="K3013">
        <v>0</v>
      </c>
      <c r="L3013" s="14"/>
      <c r="M3013" s="14">
        <f t="shared" si="185"/>
        <v>0</v>
      </c>
      <c r="N3013" s="5">
        <f t="shared" si="186"/>
        <v>0</v>
      </c>
      <c r="O3013" s="5" t="str">
        <f t="shared" si="187"/>
        <v/>
      </c>
    </row>
    <row r="3014" spans="2:15" x14ac:dyDescent="0.25">
      <c r="B3014" s="14"/>
      <c r="C3014" s="14"/>
      <c r="D3014" s="14"/>
      <c r="G3014" s="4" t="str">
        <f t="shared" ref="G3014:G3077" si="188">A3014&amp;F3014</f>
        <v/>
      </c>
      <c r="H3014" t="s">
        <v>24</v>
      </c>
      <c r="I3014">
        <v>0</v>
      </c>
      <c r="J3014" s="14"/>
      <c r="K3014">
        <v>0</v>
      </c>
      <c r="L3014" s="14"/>
      <c r="M3014" s="14">
        <f t="shared" ref="M3014:M3077" si="189">IF(I3014&gt;0,"Masukan unit konversi",0)</f>
        <v>0</v>
      </c>
      <c r="N3014" s="5">
        <f t="shared" ref="N3014:N3077" si="190">IF(I3014&gt;0,(I3014*M3014)+K3014,K3014)</f>
        <v>0</v>
      </c>
      <c r="O3014" s="5" t="str">
        <f t="shared" ref="O3014:O3077" si="191">IF(L3014&lt;&gt;"",L3014,"")</f>
        <v/>
      </c>
    </row>
    <row r="3015" spans="2:15" x14ac:dyDescent="0.25">
      <c r="B3015" s="14"/>
      <c r="C3015" s="14"/>
      <c r="D3015" s="14"/>
      <c r="G3015" s="4" t="str">
        <f t="shared" si="188"/>
        <v/>
      </c>
      <c r="H3015" t="s">
        <v>24</v>
      </c>
      <c r="I3015">
        <v>0</v>
      </c>
      <c r="J3015" s="14"/>
      <c r="K3015">
        <v>0</v>
      </c>
      <c r="L3015" s="14"/>
      <c r="M3015" s="14">
        <f t="shared" si="189"/>
        <v>0</v>
      </c>
      <c r="N3015" s="5">
        <f t="shared" si="190"/>
        <v>0</v>
      </c>
      <c r="O3015" s="5" t="str">
        <f t="shared" si="191"/>
        <v/>
      </c>
    </row>
    <row r="3016" spans="2:15" x14ac:dyDescent="0.25">
      <c r="B3016" s="14"/>
      <c r="C3016" s="14"/>
      <c r="D3016" s="14"/>
      <c r="G3016" s="4" t="str">
        <f t="shared" si="188"/>
        <v/>
      </c>
      <c r="H3016" t="s">
        <v>24</v>
      </c>
      <c r="I3016">
        <v>0</v>
      </c>
      <c r="J3016" s="14"/>
      <c r="K3016">
        <v>0</v>
      </c>
      <c r="L3016" s="14"/>
      <c r="M3016" s="14">
        <f t="shared" si="189"/>
        <v>0</v>
      </c>
      <c r="N3016" s="5">
        <f t="shared" si="190"/>
        <v>0</v>
      </c>
      <c r="O3016" s="5" t="str">
        <f t="shared" si="191"/>
        <v/>
      </c>
    </row>
    <row r="3017" spans="2:15" x14ac:dyDescent="0.25">
      <c r="B3017" s="14"/>
      <c r="C3017" s="14"/>
      <c r="D3017" s="14"/>
      <c r="G3017" s="4" t="str">
        <f t="shared" si="188"/>
        <v/>
      </c>
      <c r="H3017" t="s">
        <v>24</v>
      </c>
      <c r="I3017">
        <v>0</v>
      </c>
      <c r="J3017" s="14"/>
      <c r="K3017">
        <v>0</v>
      </c>
      <c r="L3017" s="14"/>
      <c r="M3017" s="14">
        <f t="shared" si="189"/>
        <v>0</v>
      </c>
      <c r="N3017" s="5">
        <f t="shared" si="190"/>
        <v>0</v>
      </c>
      <c r="O3017" s="5" t="str">
        <f t="shared" si="191"/>
        <v/>
      </c>
    </row>
    <row r="3018" spans="2:15" x14ac:dyDescent="0.25">
      <c r="B3018" s="14"/>
      <c r="C3018" s="14"/>
      <c r="D3018" s="14"/>
      <c r="G3018" s="4" t="str">
        <f t="shared" si="188"/>
        <v/>
      </c>
      <c r="H3018" t="s">
        <v>24</v>
      </c>
      <c r="I3018">
        <v>0</v>
      </c>
      <c r="J3018" s="14"/>
      <c r="K3018">
        <v>0</v>
      </c>
      <c r="L3018" s="14"/>
      <c r="M3018" s="14">
        <f t="shared" si="189"/>
        <v>0</v>
      </c>
      <c r="N3018" s="5">
        <f t="shared" si="190"/>
        <v>0</v>
      </c>
      <c r="O3018" s="5" t="str">
        <f t="shared" si="191"/>
        <v/>
      </c>
    </row>
    <row r="3019" spans="2:15" x14ac:dyDescent="0.25">
      <c r="B3019" s="14"/>
      <c r="C3019" s="14"/>
      <c r="D3019" s="14"/>
      <c r="G3019" s="4" t="str">
        <f t="shared" si="188"/>
        <v/>
      </c>
      <c r="H3019" t="s">
        <v>24</v>
      </c>
      <c r="I3019">
        <v>0</v>
      </c>
      <c r="J3019" s="14"/>
      <c r="K3019">
        <v>0</v>
      </c>
      <c r="L3019" s="14"/>
      <c r="M3019" s="14">
        <f t="shared" si="189"/>
        <v>0</v>
      </c>
      <c r="N3019" s="5">
        <f t="shared" si="190"/>
        <v>0</v>
      </c>
      <c r="O3019" s="5" t="str">
        <f t="shared" si="191"/>
        <v/>
      </c>
    </row>
    <row r="3020" spans="2:15" x14ac:dyDescent="0.25">
      <c r="B3020" s="14"/>
      <c r="C3020" s="14"/>
      <c r="D3020" s="14"/>
      <c r="G3020" s="4" t="str">
        <f t="shared" si="188"/>
        <v/>
      </c>
      <c r="H3020" t="s">
        <v>24</v>
      </c>
      <c r="I3020">
        <v>0</v>
      </c>
      <c r="J3020" s="14"/>
      <c r="K3020">
        <v>0</v>
      </c>
      <c r="L3020" s="14"/>
      <c r="M3020" s="14">
        <f t="shared" si="189"/>
        <v>0</v>
      </c>
      <c r="N3020" s="5">
        <f t="shared" si="190"/>
        <v>0</v>
      </c>
      <c r="O3020" s="5" t="str">
        <f t="shared" si="191"/>
        <v/>
      </c>
    </row>
    <row r="3021" spans="2:15" x14ac:dyDescent="0.25">
      <c r="B3021" s="14"/>
      <c r="C3021" s="14"/>
      <c r="D3021" s="14"/>
      <c r="G3021" s="4" t="str">
        <f t="shared" si="188"/>
        <v/>
      </c>
      <c r="H3021" t="s">
        <v>24</v>
      </c>
      <c r="I3021">
        <v>0</v>
      </c>
      <c r="J3021" s="14"/>
      <c r="K3021">
        <v>0</v>
      </c>
      <c r="L3021" s="14"/>
      <c r="M3021" s="14">
        <f t="shared" si="189"/>
        <v>0</v>
      </c>
      <c r="N3021" s="5">
        <f t="shared" si="190"/>
        <v>0</v>
      </c>
      <c r="O3021" s="5" t="str">
        <f t="shared" si="191"/>
        <v/>
      </c>
    </row>
    <row r="3022" spans="2:15" x14ac:dyDescent="0.25">
      <c r="B3022" s="14"/>
      <c r="C3022" s="14"/>
      <c r="D3022" s="14"/>
      <c r="G3022" s="4" t="str">
        <f t="shared" si="188"/>
        <v/>
      </c>
      <c r="H3022" t="s">
        <v>24</v>
      </c>
      <c r="I3022">
        <v>0</v>
      </c>
      <c r="J3022" s="14"/>
      <c r="K3022">
        <v>0</v>
      </c>
      <c r="L3022" s="14"/>
      <c r="M3022" s="14">
        <f t="shared" si="189"/>
        <v>0</v>
      </c>
      <c r="N3022" s="5">
        <f t="shared" si="190"/>
        <v>0</v>
      </c>
      <c r="O3022" s="5" t="str">
        <f t="shared" si="191"/>
        <v/>
      </c>
    </row>
    <row r="3023" spans="2:15" x14ac:dyDescent="0.25">
      <c r="B3023" s="14"/>
      <c r="C3023" s="14"/>
      <c r="D3023" s="14"/>
      <c r="G3023" s="4" t="str">
        <f t="shared" si="188"/>
        <v/>
      </c>
      <c r="H3023" t="s">
        <v>24</v>
      </c>
      <c r="I3023">
        <v>0</v>
      </c>
      <c r="J3023" s="14"/>
      <c r="K3023">
        <v>0</v>
      </c>
      <c r="L3023" s="14"/>
      <c r="M3023" s="14">
        <f t="shared" si="189"/>
        <v>0</v>
      </c>
      <c r="N3023" s="5">
        <f t="shared" si="190"/>
        <v>0</v>
      </c>
      <c r="O3023" s="5" t="str">
        <f t="shared" si="191"/>
        <v/>
      </c>
    </row>
    <row r="3024" spans="2:15" x14ac:dyDescent="0.25">
      <c r="B3024" s="14"/>
      <c r="C3024" s="14"/>
      <c r="D3024" s="14"/>
      <c r="G3024" s="4" t="str">
        <f t="shared" si="188"/>
        <v/>
      </c>
      <c r="H3024" t="s">
        <v>24</v>
      </c>
      <c r="I3024">
        <v>0</v>
      </c>
      <c r="J3024" s="14"/>
      <c r="K3024">
        <v>0</v>
      </c>
      <c r="L3024" s="14"/>
      <c r="M3024" s="14">
        <f t="shared" si="189"/>
        <v>0</v>
      </c>
      <c r="N3024" s="5">
        <f t="shared" si="190"/>
        <v>0</v>
      </c>
      <c r="O3024" s="5" t="str">
        <f t="shared" si="191"/>
        <v/>
      </c>
    </row>
    <row r="3025" spans="2:15" x14ac:dyDescent="0.25">
      <c r="B3025" s="14"/>
      <c r="C3025" s="14"/>
      <c r="D3025" s="14"/>
      <c r="G3025" s="4" t="str">
        <f t="shared" si="188"/>
        <v/>
      </c>
      <c r="H3025" t="s">
        <v>24</v>
      </c>
      <c r="I3025">
        <v>0</v>
      </c>
      <c r="J3025" s="14"/>
      <c r="K3025">
        <v>0</v>
      </c>
      <c r="L3025" s="14"/>
      <c r="M3025" s="14">
        <f t="shared" si="189"/>
        <v>0</v>
      </c>
      <c r="N3025" s="5">
        <f t="shared" si="190"/>
        <v>0</v>
      </c>
      <c r="O3025" s="5" t="str">
        <f t="shared" si="191"/>
        <v/>
      </c>
    </row>
    <row r="3026" spans="2:15" x14ac:dyDescent="0.25">
      <c r="B3026" s="14"/>
      <c r="C3026" s="14"/>
      <c r="D3026" s="14"/>
      <c r="G3026" s="4" t="str">
        <f t="shared" si="188"/>
        <v/>
      </c>
      <c r="H3026" t="s">
        <v>24</v>
      </c>
      <c r="I3026">
        <v>0</v>
      </c>
      <c r="J3026" s="14"/>
      <c r="K3026">
        <v>0</v>
      </c>
      <c r="L3026" s="14"/>
      <c r="M3026" s="14">
        <f t="shared" si="189"/>
        <v>0</v>
      </c>
      <c r="N3026" s="5">
        <f t="shared" si="190"/>
        <v>0</v>
      </c>
      <c r="O3026" s="5" t="str">
        <f t="shared" si="191"/>
        <v/>
      </c>
    </row>
    <row r="3027" spans="2:15" x14ac:dyDescent="0.25">
      <c r="B3027" s="14"/>
      <c r="C3027" s="14"/>
      <c r="D3027" s="14"/>
      <c r="G3027" s="4" t="str">
        <f t="shared" si="188"/>
        <v/>
      </c>
      <c r="H3027" t="s">
        <v>24</v>
      </c>
      <c r="I3027">
        <v>0</v>
      </c>
      <c r="J3027" s="14"/>
      <c r="K3027">
        <v>0</v>
      </c>
      <c r="L3027" s="14"/>
      <c r="M3027" s="14">
        <f t="shared" si="189"/>
        <v>0</v>
      </c>
      <c r="N3027" s="5">
        <f t="shared" si="190"/>
        <v>0</v>
      </c>
      <c r="O3027" s="5" t="str">
        <f t="shared" si="191"/>
        <v/>
      </c>
    </row>
    <row r="3028" spans="2:15" x14ac:dyDescent="0.25">
      <c r="B3028" s="14"/>
      <c r="C3028" s="14"/>
      <c r="D3028" s="14"/>
      <c r="G3028" s="4" t="str">
        <f t="shared" si="188"/>
        <v/>
      </c>
      <c r="H3028" t="s">
        <v>24</v>
      </c>
      <c r="I3028">
        <v>0</v>
      </c>
      <c r="J3028" s="14"/>
      <c r="K3028">
        <v>0</v>
      </c>
      <c r="L3028" s="14"/>
      <c r="M3028" s="14">
        <f t="shared" si="189"/>
        <v>0</v>
      </c>
      <c r="N3028" s="5">
        <f t="shared" si="190"/>
        <v>0</v>
      </c>
      <c r="O3028" s="5" t="str">
        <f t="shared" si="191"/>
        <v/>
      </c>
    </row>
    <row r="3029" spans="2:15" x14ac:dyDescent="0.25">
      <c r="B3029" s="14"/>
      <c r="C3029" s="14"/>
      <c r="D3029" s="14"/>
      <c r="G3029" s="4" t="str">
        <f t="shared" si="188"/>
        <v/>
      </c>
      <c r="H3029" t="s">
        <v>24</v>
      </c>
      <c r="I3029">
        <v>0</v>
      </c>
      <c r="J3029" s="14"/>
      <c r="K3029">
        <v>0</v>
      </c>
      <c r="L3029" s="14"/>
      <c r="M3029" s="14">
        <f t="shared" si="189"/>
        <v>0</v>
      </c>
      <c r="N3029" s="5">
        <f t="shared" si="190"/>
        <v>0</v>
      </c>
      <c r="O3029" s="5" t="str">
        <f t="shared" si="191"/>
        <v/>
      </c>
    </row>
    <row r="3030" spans="2:15" x14ac:dyDescent="0.25">
      <c r="B3030" s="14"/>
      <c r="C3030" s="14"/>
      <c r="D3030" s="14"/>
      <c r="G3030" s="4" t="str">
        <f t="shared" si="188"/>
        <v/>
      </c>
      <c r="H3030" t="s">
        <v>24</v>
      </c>
      <c r="I3030">
        <v>0</v>
      </c>
      <c r="J3030" s="14"/>
      <c r="K3030">
        <v>0</v>
      </c>
      <c r="L3030" s="14"/>
      <c r="M3030" s="14">
        <f t="shared" si="189"/>
        <v>0</v>
      </c>
      <c r="N3030" s="5">
        <f t="shared" si="190"/>
        <v>0</v>
      </c>
      <c r="O3030" s="5" t="str">
        <f t="shared" si="191"/>
        <v/>
      </c>
    </row>
    <row r="3031" spans="2:15" x14ac:dyDescent="0.25">
      <c r="B3031" s="14"/>
      <c r="C3031" s="14"/>
      <c r="D3031" s="14"/>
      <c r="G3031" s="4" t="str">
        <f t="shared" si="188"/>
        <v/>
      </c>
      <c r="H3031" t="s">
        <v>24</v>
      </c>
      <c r="I3031">
        <v>0</v>
      </c>
      <c r="J3031" s="14"/>
      <c r="K3031">
        <v>0</v>
      </c>
      <c r="L3031" s="14"/>
      <c r="M3031" s="14">
        <f t="shared" si="189"/>
        <v>0</v>
      </c>
      <c r="N3031" s="5">
        <f t="shared" si="190"/>
        <v>0</v>
      </c>
      <c r="O3031" s="5" t="str">
        <f t="shared" si="191"/>
        <v/>
      </c>
    </row>
    <row r="3032" spans="2:15" x14ac:dyDescent="0.25">
      <c r="B3032" s="14"/>
      <c r="C3032" s="14"/>
      <c r="D3032" s="14"/>
      <c r="G3032" s="4" t="str">
        <f t="shared" si="188"/>
        <v/>
      </c>
      <c r="H3032" t="s">
        <v>24</v>
      </c>
      <c r="I3032">
        <v>0</v>
      </c>
      <c r="J3032" s="14"/>
      <c r="K3032">
        <v>0</v>
      </c>
      <c r="L3032" s="14"/>
      <c r="M3032" s="14">
        <f t="shared" si="189"/>
        <v>0</v>
      </c>
      <c r="N3032" s="5">
        <f t="shared" si="190"/>
        <v>0</v>
      </c>
      <c r="O3032" s="5" t="str">
        <f t="shared" si="191"/>
        <v/>
      </c>
    </row>
    <row r="3033" spans="2:15" x14ac:dyDescent="0.25">
      <c r="B3033" s="14"/>
      <c r="C3033" s="14"/>
      <c r="D3033" s="14"/>
      <c r="G3033" s="4" t="str">
        <f t="shared" si="188"/>
        <v/>
      </c>
      <c r="H3033" t="s">
        <v>24</v>
      </c>
      <c r="I3033">
        <v>0</v>
      </c>
      <c r="J3033" s="14"/>
      <c r="K3033">
        <v>0</v>
      </c>
      <c r="L3033" s="14"/>
      <c r="M3033" s="14">
        <f t="shared" si="189"/>
        <v>0</v>
      </c>
      <c r="N3033" s="5">
        <f t="shared" si="190"/>
        <v>0</v>
      </c>
      <c r="O3033" s="5" t="str">
        <f t="shared" si="191"/>
        <v/>
      </c>
    </row>
    <row r="3034" spans="2:15" x14ac:dyDescent="0.25">
      <c r="B3034" s="14"/>
      <c r="C3034" s="14"/>
      <c r="D3034" s="14"/>
      <c r="G3034" s="4" t="str">
        <f t="shared" si="188"/>
        <v/>
      </c>
      <c r="H3034" t="s">
        <v>24</v>
      </c>
      <c r="I3034">
        <v>0</v>
      </c>
      <c r="J3034" s="14"/>
      <c r="K3034">
        <v>0</v>
      </c>
      <c r="L3034" s="14"/>
      <c r="M3034" s="14">
        <f t="shared" si="189"/>
        <v>0</v>
      </c>
      <c r="N3034" s="5">
        <f t="shared" si="190"/>
        <v>0</v>
      </c>
      <c r="O3034" s="5" t="str">
        <f t="shared" si="191"/>
        <v/>
      </c>
    </row>
    <row r="3035" spans="2:15" x14ac:dyDescent="0.25">
      <c r="B3035" s="14"/>
      <c r="C3035" s="14"/>
      <c r="D3035" s="14"/>
      <c r="G3035" s="4" t="str">
        <f t="shared" si="188"/>
        <v/>
      </c>
      <c r="H3035" t="s">
        <v>24</v>
      </c>
      <c r="I3035">
        <v>0</v>
      </c>
      <c r="J3035" s="14"/>
      <c r="K3035">
        <v>0</v>
      </c>
      <c r="L3035" s="14"/>
      <c r="M3035" s="14">
        <f t="shared" si="189"/>
        <v>0</v>
      </c>
      <c r="N3035" s="5">
        <f t="shared" si="190"/>
        <v>0</v>
      </c>
      <c r="O3035" s="5" t="str">
        <f t="shared" si="191"/>
        <v/>
      </c>
    </row>
    <row r="3036" spans="2:15" x14ac:dyDescent="0.25">
      <c r="B3036" s="14"/>
      <c r="C3036" s="14"/>
      <c r="D3036" s="14"/>
      <c r="G3036" s="4" t="str">
        <f t="shared" si="188"/>
        <v/>
      </c>
      <c r="H3036" t="s">
        <v>24</v>
      </c>
      <c r="I3036">
        <v>0</v>
      </c>
      <c r="J3036" s="14"/>
      <c r="K3036">
        <v>0</v>
      </c>
      <c r="L3036" s="14"/>
      <c r="M3036" s="14">
        <f t="shared" si="189"/>
        <v>0</v>
      </c>
      <c r="N3036" s="5">
        <f t="shared" si="190"/>
        <v>0</v>
      </c>
      <c r="O3036" s="5" t="str">
        <f t="shared" si="191"/>
        <v/>
      </c>
    </row>
    <row r="3037" spans="2:15" x14ac:dyDescent="0.25">
      <c r="B3037" s="14"/>
      <c r="C3037" s="14"/>
      <c r="D3037" s="14"/>
      <c r="G3037" s="4" t="str">
        <f t="shared" si="188"/>
        <v/>
      </c>
      <c r="H3037" t="s">
        <v>24</v>
      </c>
      <c r="I3037">
        <v>0</v>
      </c>
      <c r="J3037" s="14"/>
      <c r="K3037">
        <v>0</v>
      </c>
      <c r="L3037" s="14"/>
      <c r="M3037" s="14">
        <f t="shared" si="189"/>
        <v>0</v>
      </c>
      <c r="N3037" s="5">
        <f t="shared" si="190"/>
        <v>0</v>
      </c>
      <c r="O3037" s="5" t="str">
        <f t="shared" si="191"/>
        <v/>
      </c>
    </row>
    <row r="3038" spans="2:15" x14ac:dyDescent="0.25">
      <c r="B3038" s="14"/>
      <c r="C3038" s="14"/>
      <c r="D3038" s="14"/>
      <c r="G3038" s="4" t="str">
        <f t="shared" si="188"/>
        <v/>
      </c>
      <c r="H3038" t="s">
        <v>24</v>
      </c>
      <c r="I3038">
        <v>0</v>
      </c>
      <c r="J3038" s="14"/>
      <c r="K3038">
        <v>0</v>
      </c>
      <c r="L3038" s="14"/>
      <c r="M3038" s="14">
        <f t="shared" si="189"/>
        <v>0</v>
      </c>
      <c r="N3038" s="5">
        <f t="shared" si="190"/>
        <v>0</v>
      </c>
      <c r="O3038" s="5" t="str">
        <f t="shared" si="191"/>
        <v/>
      </c>
    </row>
    <row r="3039" spans="2:15" x14ac:dyDescent="0.25">
      <c r="B3039" s="14"/>
      <c r="C3039" s="14"/>
      <c r="D3039" s="14"/>
      <c r="G3039" s="4" t="str">
        <f t="shared" si="188"/>
        <v/>
      </c>
      <c r="H3039" t="s">
        <v>24</v>
      </c>
      <c r="I3039">
        <v>0</v>
      </c>
      <c r="J3039" s="14"/>
      <c r="K3039">
        <v>0</v>
      </c>
      <c r="L3039" s="14"/>
      <c r="M3039" s="14">
        <f t="shared" si="189"/>
        <v>0</v>
      </c>
      <c r="N3039" s="5">
        <f t="shared" si="190"/>
        <v>0</v>
      </c>
      <c r="O3039" s="5" t="str">
        <f t="shared" si="191"/>
        <v/>
      </c>
    </row>
    <row r="3040" spans="2:15" x14ac:dyDescent="0.25">
      <c r="B3040" s="14"/>
      <c r="C3040" s="14"/>
      <c r="D3040" s="14"/>
      <c r="G3040" s="4" t="str">
        <f t="shared" si="188"/>
        <v/>
      </c>
      <c r="H3040" t="s">
        <v>24</v>
      </c>
      <c r="I3040">
        <v>0</v>
      </c>
      <c r="J3040" s="14"/>
      <c r="K3040">
        <v>0</v>
      </c>
      <c r="L3040" s="14"/>
      <c r="M3040" s="14">
        <f t="shared" si="189"/>
        <v>0</v>
      </c>
      <c r="N3040" s="5">
        <f t="shared" si="190"/>
        <v>0</v>
      </c>
      <c r="O3040" s="5" t="str">
        <f t="shared" si="191"/>
        <v/>
      </c>
    </row>
    <row r="3041" spans="2:15" x14ac:dyDescent="0.25">
      <c r="B3041" s="14"/>
      <c r="C3041" s="14"/>
      <c r="D3041" s="14"/>
      <c r="G3041" s="4" t="str">
        <f t="shared" si="188"/>
        <v/>
      </c>
      <c r="H3041" t="s">
        <v>24</v>
      </c>
      <c r="I3041">
        <v>0</v>
      </c>
      <c r="J3041" s="14"/>
      <c r="K3041">
        <v>0</v>
      </c>
      <c r="L3041" s="14"/>
      <c r="M3041" s="14">
        <f t="shared" si="189"/>
        <v>0</v>
      </c>
      <c r="N3041" s="5">
        <f t="shared" si="190"/>
        <v>0</v>
      </c>
      <c r="O3041" s="5" t="str">
        <f t="shared" si="191"/>
        <v/>
      </c>
    </row>
    <row r="3042" spans="2:15" x14ac:dyDescent="0.25">
      <c r="B3042" s="14"/>
      <c r="C3042" s="14"/>
      <c r="D3042" s="14"/>
      <c r="G3042" s="4" t="str">
        <f t="shared" si="188"/>
        <v/>
      </c>
      <c r="H3042" t="s">
        <v>24</v>
      </c>
      <c r="I3042">
        <v>0</v>
      </c>
      <c r="J3042" s="14"/>
      <c r="K3042">
        <v>0</v>
      </c>
      <c r="L3042" s="14"/>
      <c r="M3042" s="14">
        <f t="shared" si="189"/>
        <v>0</v>
      </c>
      <c r="N3042" s="5">
        <f t="shared" si="190"/>
        <v>0</v>
      </c>
      <c r="O3042" s="5" t="str">
        <f t="shared" si="191"/>
        <v/>
      </c>
    </row>
    <row r="3043" spans="2:15" x14ac:dyDescent="0.25">
      <c r="B3043" s="14"/>
      <c r="C3043" s="14"/>
      <c r="D3043" s="14"/>
      <c r="G3043" s="4" t="str">
        <f t="shared" si="188"/>
        <v/>
      </c>
      <c r="H3043" t="s">
        <v>24</v>
      </c>
      <c r="I3043">
        <v>0</v>
      </c>
      <c r="J3043" s="14"/>
      <c r="K3043">
        <v>0</v>
      </c>
      <c r="L3043" s="14"/>
      <c r="M3043" s="14">
        <f t="shared" si="189"/>
        <v>0</v>
      </c>
      <c r="N3043" s="5">
        <f t="shared" si="190"/>
        <v>0</v>
      </c>
      <c r="O3043" s="5" t="str">
        <f t="shared" si="191"/>
        <v/>
      </c>
    </row>
    <row r="3044" spans="2:15" x14ac:dyDescent="0.25">
      <c r="B3044" s="14"/>
      <c r="C3044" s="14"/>
      <c r="D3044" s="14"/>
      <c r="G3044" s="4" t="str">
        <f t="shared" si="188"/>
        <v/>
      </c>
      <c r="H3044" t="s">
        <v>24</v>
      </c>
      <c r="I3044">
        <v>0</v>
      </c>
      <c r="J3044" s="14"/>
      <c r="K3044">
        <v>0</v>
      </c>
      <c r="L3044" s="14"/>
      <c r="M3044" s="14">
        <f t="shared" si="189"/>
        <v>0</v>
      </c>
      <c r="N3044" s="5">
        <f t="shared" si="190"/>
        <v>0</v>
      </c>
      <c r="O3044" s="5" t="str">
        <f t="shared" si="191"/>
        <v/>
      </c>
    </row>
    <row r="3045" spans="2:15" x14ac:dyDescent="0.25">
      <c r="B3045" s="14"/>
      <c r="C3045" s="14"/>
      <c r="D3045" s="14"/>
      <c r="G3045" s="4" t="str">
        <f t="shared" si="188"/>
        <v/>
      </c>
      <c r="H3045" t="s">
        <v>24</v>
      </c>
      <c r="I3045">
        <v>0</v>
      </c>
      <c r="J3045" s="14"/>
      <c r="K3045">
        <v>0</v>
      </c>
      <c r="L3045" s="14"/>
      <c r="M3045" s="14">
        <f t="shared" si="189"/>
        <v>0</v>
      </c>
      <c r="N3045" s="5">
        <f t="shared" si="190"/>
        <v>0</v>
      </c>
      <c r="O3045" s="5" t="str">
        <f t="shared" si="191"/>
        <v/>
      </c>
    </row>
    <row r="3046" spans="2:15" x14ac:dyDescent="0.25">
      <c r="B3046" s="14"/>
      <c r="C3046" s="14"/>
      <c r="D3046" s="14"/>
      <c r="G3046" s="4" t="str">
        <f t="shared" si="188"/>
        <v/>
      </c>
      <c r="H3046" t="s">
        <v>24</v>
      </c>
      <c r="I3046">
        <v>0</v>
      </c>
      <c r="J3046" s="14"/>
      <c r="K3046">
        <v>0</v>
      </c>
      <c r="L3046" s="14"/>
      <c r="M3046" s="14">
        <f t="shared" si="189"/>
        <v>0</v>
      </c>
      <c r="N3046" s="5">
        <f t="shared" si="190"/>
        <v>0</v>
      </c>
      <c r="O3046" s="5" t="str">
        <f t="shared" si="191"/>
        <v/>
      </c>
    </row>
    <row r="3047" spans="2:15" x14ac:dyDescent="0.25">
      <c r="B3047" s="14"/>
      <c r="C3047" s="14"/>
      <c r="D3047" s="14"/>
      <c r="G3047" s="4" t="str">
        <f t="shared" si="188"/>
        <v/>
      </c>
      <c r="H3047" t="s">
        <v>24</v>
      </c>
      <c r="I3047">
        <v>0</v>
      </c>
      <c r="J3047" s="14"/>
      <c r="K3047">
        <v>0</v>
      </c>
      <c r="L3047" s="14"/>
      <c r="M3047" s="14">
        <f t="shared" si="189"/>
        <v>0</v>
      </c>
      <c r="N3047" s="5">
        <f t="shared" si="190"/>
        <v>0</v>
      </c>
      <c r="O3047" s="5" t="str">
        <f t="shared" si="191"/>
        <v/>
      </c>
    </row>
    <row r="3048" spans="2:15" x14ac:dyDescent="0.25">
      <c r="B3048" s="14"/>
      <c r="C3048" s="14"/>
      <c r="D3048" s="14"/>
      <c r="G3048" s="4" t="str">
        <f t="shared" si="188"/>
        <v/>
      </c>
      <c r="H3048" t="s">
        <v>24</v>
      </c>
      <c r="I3048">
        <v>0</v>
      </c>
      <c r="J3048" s="14"/>
      <c r="K3048">
        <v>0</v>
      </c>
      <c r="L3048" s="14"/>
      <c r="M3048" s="14">
        <f t="shared" si="189"/>
        <v>0</v>
      </c>
      <c r="N3048" s="5">
        <f t="shared" si="190"/>
        <v>0</v>
      </c>
      <c r="O3048" s="5" t="str">
        <f t="shared" si="191"/>
        <v/>
      </c>
    </row>
    <row r="3049" spans="2:15" x14ac:dyDescent="0.25">
      <c r="B3049" s="14"/>
      <c r="C3049" s="14"/>
      <c r="D3049" s="14"/>
      <c r="G3049" s="4" t="str">
        <f t="shared" si="188"/>
        <v/>
      </c>
      <c r="H3049" t="s">
        <v>24</v>
      </c>
      <c r="I3049">
        <v>0</v>
      </c>
      <c r="J3049" s="14"/>
      <c r="K3049">
        <v>0</v>
      </c>
      <c r="L3049" s="14"/>
      <c r="M3049" s="14">
        <f t="shared" si="189"/>
        <v>0</v>
      </c>
      <c r="N3049" s="5">
        <f t="shared" si="190"/>
        <v>0</v>
      </c>
      <c r="O3049" s="5" t="str">
        <f t="shared" si="191"/>
        <v/>
      </c>
    </row>
    <row r="3050" spans="2:15" x14ac:dyDescent="0.25">
      <c r="B3050" s="14"/>
      <c r="C3050" s="14"/>
      <c r="D3050" s="14"/>
      <c r="G3050" s="4" t="str">
        <f t="shared" si="188"/>
        <v/>
      </c>
      <c r="H3050" t="s">
        <v>24</v>
      </c>
      <c r="I3050">
        <v>0</v>
      </c>
      <c r="J3050" s="14"/>
      <c r="K3050">
        <v>0</v>
      </c>
      <c r="L3050" s="14"/>
      <c r="M3050" s="14">
        <f t="shared" si="189"/>
        <v>0</v>
      </c>
      <c r="N3050" s="5">
        <f t="shared" si="190"/>
        <v>0</v>
      </c>
      <c r="O3050" s="5" t="str">
        <f t="shared" si="191"/>
        <v/>
      </c>
    </row>
    <row r="3051" spans="2:15" x14ac:dyDescent="0.25">
      <c r="B3051" s="14"/>
      <c r="C3051" s="14"/>
      <c r="D3051" s="14"/>
      <c r="G3051" s="4" t="str">
        <f t="shared" si="188"/>
        <v/>
      </c>
      <c r="H3051" t="s">
        <v>24</v>
      </c>
      <c r="I3051">
        <v>0</v>
      </c>
      <c r="J3051" s="14"/>
      <c r="K3051">
        <v>0</v>
      </c>
      <c r="L3051" s="14"/>
      <c r="M3051" s="14">
        <f t="shared" si="189"/>
        <v>0</v>
      </c>
      <c r="N3051" s="5">
        <f t="shared" si="190"/>
        <v>0</v>
      </c>
      <c r="O3051" s="5" t="str">
        <f t="shared" si="191"/>
        <v/>
      </c>
    </row>
    <row r="3052" spans="2:15" x14ac:dyDescent="0.25">
      <c r="B3052" s="14"/>
      <c r="C3052" s="14"/>
      <c r="D3052" s="14"/>
      <c r="G3052" s="4" t="str">
        <f t="shared" si="188"/>
        <v/>
      </c>
      <c r="H3052" t="s">
        <v>24</v>
      </c>
      <c r="I3052">
        <v>0</v>
      </c>
      <c r="J3052" s="14"/>
      <c r="K3052">
        <v>0</v>
      </c>
      <c r="L3052" s="14"/>
      <c r="M3052" s="14">
        <f t="shared" si="189"/>
        <v>0</v>
      </c>
      <c r="N3052" s="5">
        <f t="shared" si="190"/>
        <v>0</v>
      </c>
      <c r="O3052" s="5" t="str">
        <f t="shared" si="191"/>
        <v/>
      </c>
    </row>
    <row r="3053" spans="2:15" x14ac:dyDescent="0.25">
      <c r="B3053" s="14"/>
      <c r="C3053" s="14"/>
      <c r="D3053" s="14"/>
      <c r="G3053" s="4" t="str">
        <f t="shared" si="188"/>
        <v/>
      </c>
      <c r="H3053" t="s">
        <v>24</v>
      </c>
      <c r="I3053">
        <v>0</v>
      </c>
      <c r="J3053" s="14"/>
      <c r="K3053">
        <v>0</v>
      </c>
      <c r="L3053" s="14"/>
      <c r="M3053" s="14">
        <f t="shared" si="189"/>
        <v>0</v>
      </c>
      <c r="N3053" s="5">
        <f t="shared" si="190"/>
        <v>0</v>
      </c>
      <c r="O3053" s="5" t="str">
        <f t="shared" si="191"/>
        <v/>
      </c>
    </row>
    <row r="3054" spans="2:15" x14ac:dyDescent="0.25">
      <c r="B3054" s="14"/>
      <c r="C3054" s="14"/>
      <c r="D3054" s="14"/>
      <c r="G3054" s="4" t="str">
        <f t="shared" si="188"/>
        <v/>
      </c>
      <c r="H3054" t="s">
        <v>24</v>
      </c>
      <c r="I3054">
        <v>0</v>
      </c>
      <c r="J3054" s="14"/>
      <c r="K3054">
        <v>0</v>
      </c>
      <c r="L3054" s="14"/>
      <c r="M3054" s="14">
        <f t="shared" si="189"/>
        <v>0</v>
      </c>
      <c r="N3054" s="5">
        <f t="shared" si="190"/>
        <v>0</v>
      </c>
      <c r="O3054" s="5" t="str">
        <f t="shared" si="191"/>
        <v/>
      </c>
    </row>
    <row r="3055" spans="2:15" x14ac:dyDescent="0.25">
      <c r="B3055" s="14"/>
      <c r="C3055" s="14"/>
      <c r="D3055" s="14"/>
      <c r="G3055" s="4" t="str">
        <f t="shared" si="188"/>
        <v/>
      </c>
      <c r="H3055" t="s">
        <v>24</v>
      </c>
      <c r="I3055">
        <v>0</v>
      </c>
      <c r="J3055" s="14"/>
      <c r="K3055">
        <v>0</v>
      </c>
      <c r="L3055" s="14"/>
      <c r="M3055" s="14">
        <f t="shared" si="189"/>
        <v>0</v>
      </c>
      <c r="N3055" s="5">
        <f t="shared" si="190"/>
        <v>0</v>
      </c>
      <c r="O3055" s="5" t="str">
        <f t="shared" si="191"/>
        <v/>
      </c>
    </row>
    <row r="3056" spans="2:15" x14ac:dyDescent="0.25">
      <c r="B3056" s="14"/>
      <c r="C3056" s="14"/>
      <c r="D3056" s="14"/>
      <c r="G3056" s="4" t="str">
        <f t="shared" si="188"/>
        <v/>
      </c>
      <c r="H3056" t="s">
        <v>24</v>
      </c>
      <c r="I3056">
        <v>0</v>
      </c>
      <c r="J3056" s="14"/>
      <c r="K3056">
        <v>0</v>
      </c>
      <c r="L3056" s="14"/>
      <c r="M3056" s="14">
        <f t="shared" si="189"/>
        <v>0</v>
      </c>
      <c r="N3056" s="5">
        <f t="shared" si="190"/>
        <v>0</v>
      </c>
      <c r="O3056" s="5" t="str">
        <f t="shared" si="191"/>
        <v/>
      </c>
    </row>
    <row r="3057" spans="2:15" x14ac:dyDescent="0.25">
      <c r="B3057" s="14"/>
      <c r="C3057" s="14"/>
      <c r="D3057" s="14"/>
      <c r="G3057" s="4" t="str">
        <f t="shared" si="188"/>
        <v/>
      </c>
      <c r="H3057" t="s">
        <v>24</v>
      </c>
      <c r="I3057">
        <v>0</v>
      </c>
      <c r="J3057" s="14"/>
      <c r="K3057">
        <v>0</v>
      </c>
      <c r="L3057" s="14"/>
      <c r="M3057" s="14">
        <f t="shared" si="189"/>
        <v>0</v>
      </c>
      <c r="N3057" s="5">
        <f t="shared" si="190"/>
        <v>0</v>
      </c>
      <c r="O3057" s="5" t="str">
        <f t="shared" si="191"/>
        <v/>
      </c>
    </row>
    <row r="3058" spans="2:15" x14ac:dyDescent="0.25">
      <c r="B3058" s="14"/>
      <c r="C3058" s="14"/>
      <c r="D3058" s="14"/>
      <c r="G3058" s="4" t="str">
        <f t="shared" si="188"/>
        <v/>
      </c>
      <c r="H3058" t="s">
        <v>24</v>
      </c>
      <c r="I3058">
        <v>0</v>
      </c>
      <c r="J3058" s="14"/>
      <c r="K3058">
        <v>0</v>
      </c>
      <c r="L3058" s="14"/>
      <c r="M3058" s="14">
        <f t="shared" si="189"/>
        <v>0</v>
      </c>
      <c r="N3058" s="5">
        <f t="shared" si="190"/>
        <v>0</v>
      </c>
      <c r="O3058" s="5" t="str">
        <f t="shared" si="191"/>
        <v/>
      </c>
    </row>
    <row r="3059" spans="2:15" x14ac:dyDescent="0.25">
      <c r="B3059" s="14"/>
      <c r="C3059" s="14"/>
      <c r="D3059" s="14"/>
      <c r="G3059" s="4" t="str">
        <f t="shared" si="188"/>
        <v/>
      </c>
      <c r="H3059" t="s">
        <v>24</v>
      </c>
      <c r="I3059">
        <v>0</v>
      </c>
      <c r="J3059" s="14"/>
      <c r="K3059">
        <v>0</v>
      </c>
      <c r="L3059" s="14"/>
      <c r="M3059" s="14">
        <f t="shared" si="189"/>
        <v>0</v>
      </c>
      <c r="N3059" s="5">
        <f t="shared" si="190"/>
        <v>0</v>
      </c>
      <c r="O3059" s="5" t="str">
        <f t="shared" si="191"/>
        <v/>
      </c>
    </row>
    <row r="3060" spans="2:15" x14ac:dyDescent="0.25">
      <c r="B3060" s="14"/>
      <c r="C3060" s="14"/>
      <c r="D3060" s="14"/>
      <c r="G3060" s="4" t="str">
        <f t="shared" si="188"/>
        <v/>
      </c>
      <c r="H3060" t="s">
        <v>24</v>
      </c>
      <c r="I3060">
        <v>0</v>
      </c>
      <c r="J3060" s="14"/>
      <c r="K3060">
        <v>0</v>
      </c>
      <c r="L3060" s="14"/>
      <c r="M3060" s="14">
        <f t="shared" si="189"/>
        <v>0</v>
      </c>
      <c r="N3060" s="5">
        <f t="shared" si="190"/>
        <v>0</v>
      </c>
      <c r="O3060" s="5" t="str">
        <f t="shared" si="191"/>
        <v/>
      </c>
    </row>
    <row r="3061" spans="2:15" x14ac:dyDescent="0.25">
      <c r="B3061" s="14"/>
      <c r="C3061" s="14"/>
      <c r="D3061" s="14"/>
      <c r="G3061" s="4" t="str">
        <f t="shared" si="188"/>
        <v/>
      </c>
      <c r="H3061" t="s">
        <v>24</v>
      </c>
      <c r="I3061">
        <v>0</v>
      </c>
      <c r="J3061" s="14"/>
      <c r="K3061">
        <v>0</v>
      </c>
      <c r="L3061" s="14"/>
      <c r="M3061" s="14">
        <f t="shared" si="189"/>
        <v>0</v>
      </c>
      <c r="N3061" s="5">
        <f t="shared" si="190"/>
        <v>0</v>
      </c>
      <c r="O3061" s="5" t="str">
        <f t="shared" si="191"/>
        <v/>
      </c>
    </row>
    <row r="3062" spans="2:15" x14ac:dyDescent="0.25">
      <c r="B3062" s="14"/>
      <c r="C3062" s="14"/>
      <c r="D3062" s="14"/>
      <c r="G3062" s="4" t="str">
        <f t="shared" si="188"/>
        <v/>
      </c>
      <c r="H3062" t="s">
        <v>24</v>
      </c>
      <c r="I3062">
        <v>0</v>
      </c>
      <c r="J3062" s="14"/>
      <c r="K3062">
        <v>0</v>
      </c>
      <c r="L3062" s="14"/>
      <c r="M3062" s="14">
        <f t="shared" si="189"/>
        <v>0</v>
      </c>
      <c r="N3062" s="5">
        <f t="shared" si="190"/>
        <v>0</v>
      </c>
      <c r="O3062" s="5" t="str">
        <f t="shared" si="191"/>
        <v/>
      </c>
    </row>
    <row r="3063" spans="2:15" x14ac:dyDescent="0.25">
      <c r="B3063" s="14"/>
      <c r="C3063" s="14"/>
      <c r="D3063" s="14"/>
      <c r="G3063" s="4" t="str">
        <f t="shared" si="188"/>
        <v/>
      </c>
      <c r="H3063" t="s">
        <v>24</v>
      </c>
      <c r="I3063">
        <v>0</v>
      </c>
      <c r="J3063" s="14"/>
      <c r="K3063">
        <v>0</v>
      </c>
      <c r="L3063" s="14"/>
      <c r="M3063" s="14">
        <f t="shared" si="189"/>
        <v>0</v>
      </c>
      <c r="N3063" s="5">
        <f t="shared" si="190"/>
        <v>0</v>
      </c>
      <c r="O3063" s="5" t="str">
        <f t="shared" si="191"/>
        <v/>
      </c>
    </row>
    <row r="3064" spans="2:15" x14ac:dyDescent="0.25">
      <c r="B3064" s="14"/>
      <c r="C3064" s="14"/>
      <c r="D3064" s="14"/>
      <c r="G3064" s="4" t="str">
        <f t="shared" si="188"/>
        <v/>
      </c>
      <c r="H3064" t="s">
        <v>24</v>
      </c>
      <c r="I3064">
        <v>0</v>
      </c>
      <c r="J3064" s="14"/>
      <c r="K3064">
        <v>0</v>
      </c>
      <c r="L3064" s="14"/>
      <c r="M3064" s="14">
        <f t="shared" si="189"/>
        <v>0</v>
      </c>
      <c r="N3064" s="5">
        <f t="shared" si="190"/>
        <v>0</v>
      </c>
      <c r="O3064" s="5" t="str">
        <f t="shared" si="191"/>
        <v/>
      </c>
    </row>
    <row r="3065" spans="2:15" x14ac:dyDescent="0.25">
      <c r="B3065" s="14"/>
      <c r="C3065" s="14"/>
      <c r="D3065" s="14"/>
      <c r="G3065" s="4" t="str">
        <f t="shared" si="188"/>
        <v/>
      </c>
      <c r="H3065" t="s">
        <v>24</v>
      </c>
      <c r="I3065">
        <v>0</v>
      </c>
      <c r="J3065" s="14"/>
      <c r="K3065">
        <v>0</v>
      </c>
      <c r="L3065" s="14"/>
      <c r="M3065" s="14">
        <f t="shared" si="189"/>
        <v>0</v>
      </c>
      <c r="N3065" s="5">
        <f t="shared" si="190"/>
        <v>0</v>
      </c>
      <c r="O3065" s="5" t="str">
        <f t="shared" si="191"/>
        <v/>
      </c>
    </row>
    <row r="3066" spans="2:15" x14ac:dyDescent="0.25">
      <c r="B3066" s="14"/>
      <c r="C3066" s="14"/>
      <c r="D3066" s="14"/>
      <c r="G3066" s="4" t="str">
        <f t="shared" si="188"/>
        <v/>
      </c>
      <c r="H3066" t="s">
        <v>24</v>
      </c>
      <c r="I3066">
        <v>0</v>
      </c>
      <c r="J3066" s="14"/>
      <c r="K3066">
        <v>0</v>
      </c>
      <c r="L3066" s="14"/>
      <c r="M3066" s="14">
        <f t="shared" si="189"/>
        <v>0</v>
      </c>
      <c r="N3066" s="5">
        <f t="shared" si="190"/>
        <v>0</v>
      </c>
      <c r="O3066" s="5" t="str">
        <f t="shared" si="191"/>
        <v/>
      </c>
    </row>
    <row r="3067" spans="2:15" x14ac:dyDescent="0.25">
      <c r="B3067" s="14"/>
      <c r="C3067" s="14"/>
      <c r="D3067" s="14"/>
      <c r="G3067" s="4" t="str">
        <f t="shared" si="188"/>
        <v/>
      </c>
      <c r="H3067" t="s">
        <v>24</v>
      </c>
      <c r="I3067">
        <v>0</v>
      </c>
      <c r="J3067" s="14"/>
      <c r="K3067">
        <v>0</v>
      </c>
      <c r="L3067" s="14"/>
      <c r="M3067" s="14">
        <f t="shared" si="189"/>
        <v>0</v>
      </c>
      <c r="N3067" s="5">
        <f t="shared" si="190"/>
        <v>0</v>
      </c>
      <c r="O3067" s="5" t="str">
        <f t="shared" si="191"/>
        <v/>
      </c>
    </row>
    <row r="3068" spans="2:15" x14ac:dyDescent="0.25">
      <c r="B3068" s="14"/>
      <c r="C3068" s="14"/>
      <c r="D3068" s="14"/>
      <c r="G3068" s="4" t="str">
        <f t="shared" si="188"/>
        <v/>
      </c>
      <c r="H3068" t="s">
        <v>24</v>
      </c>
      <c r="I3068">
        <v>0</v>
      </c>
      <c r="J3068" s="14"/>
      <c r="K3068">
        <v>0</v>
      </c>
      <c r="L3068" s="14"/>
      <c r="M3068" s="14">
        <f t="shared" si="189"/>
        <v>0</v>
      </c>
      <c r="N3068" s="5">
        <f t="shared" si="190"/>
        <v>0</v>
      </c>
      <c r="O3068" s="5" t="str">
        <f t="shared" si="191"/>
        <v/>
      </c>
    </row>
    <row r="3069" spans="2:15" x14ac:dyDescent="0.25">
      <c r="B3069" s="14"/>
      <c r="C3069" s="14"/>
      <c r="D3069" s="14"/>
      <c r="G3069" s="4" t="str">
        <f t="shared" si="188"/>
        <v/>
      </c>
      <c r="H3069" t="s">
        <v>24</v>
      </c>
      <c r="I3069">
        <v>0</v>
      </c>
      <c r="J3069" s="14"/>
      <c r="K3069">
        <v>0</v>
      </c>
      <c r="L3069" s="14"/>
      <c r="M3069" s="14">
        <f t="shared" si="189"/>
        <v>0</v>
      </c>
      <c r="N3069" s="5">
        <f t="shared" si="190"/>
        <v>0</v>
      </c>
      <c r="O3069" s="5" t="str">
        <f t="shared" si="191"/>
        <v/>
      </c>
    </row>
    <row r="3070" spans="2:15" x14ac:dyDescent="0.25">
      <c r="B3070" s="14"/>
      <c r="C3070" s="14"/>
      <c r="D3070" s="14"/>
      <c r="G3070" s="4" t="str">
        <f t="shared" si="188"/>
        <v/>
      </c>
      <c r="H3070" t="s">
        <v>24</v>
      </c>
      <c r="I3070">
        <v>0</v>
      </c>
      <c r="J3070" s="14"/>
      <c r="K3070">
        <v>0</v>
      </c>
      <c r="L3070" s="14"/>
      <c r="M3070" s="14">
        <f t="shared" si="189"/>
        <v>0</v>
      </c>
      <c r="N3070" s="5">
        <f t="shared" si="190"/>
        <v>0</v>
      </c>
      <c r="O3070" s="5" t="str">
        <f t="shared" si="191"/>
        <v/>
      </c>
    </row>
    <row r="3071" spans="2:15" x14ac:dyDescent="0.25">
      <c r="B3071" s="14"/>
      <c r="C3071" s="14"/>
      <c r="D3071" s="14"/>
      <c r="G3071" s="4" t="str">
        <f t="shared" si="188"/>
        <v/>
      </c>
      <c r="H3071" t="s">
        <v>24</v>
      </c>
      <c r="I3071">
        <v>0</v>
      </c>
      <c r="J3071" s="14"/>
      <c r="K3071">
        <v>0</v>
      </c>
      <c r="L3071" s="14"/>
      <c r="M3071" s="14">
        <f t="shared" si="189"/>
        <v>0</v>
      </c>
      <c r="N3071" s="5">
        <f t="shared" si="190"/>
        <v>0</v>
      </c>
      <c r="O3071" s="5" t="str">
        <f t="shared" si="191"/>
        <v/>
      </c>
    </row>
    <row r="3072" spans="2:15" x14ac:dyDescent="0.25">
      <c r="B3072" s="14"/>
      <c r="C3072" s="14"/>
      <c r="D3072" s="14"/>
      <c r="G3072" s="4" t="str">
        <f t="shared" si="188"/>
        <v/>
      </c>
      <c r="H3072" t="s">
        <v>24</v>
      </c>
      <c r="I3072">
        <v>0</v>
      </c>
      <c r="J3072" s="14"/>
      <c r="K3072">
        <v>0</v>
      </c>
      <c r="L3072" s="14"/>
      <c r="M3072" s="14">
        <f t="shared" si="189"/>
        <v>0</v>
      </c>
      <c r="N3072" s="5">
        <f t="shared" si="190"/>
        <v>0</v>
      </c>
      <c r="O3072" s="5" t="str">
        <f t="shared" si="191"/>
        <v/>
      </c>
    </row>
    <row r="3073" spans="2:15" x14ac:dyDescent="0.25">
      <c r="B3073" s="14"/>
      <c r="C3073" s="14"/>
      <c r="D3073" s="14"/>
      <c r="G3073" s="4" t="str">
        <f t="shared" si="188"/>
        <v/>
      </c>
      <c r="H3073" t="s">
        <v>24</v>
      </c>
      <c r="I3073">
        <v>0</v>
      </c>
      <c r="J3073" s="14"/>
      <c r="K3073">
        <v>0</v>
      </c>
      <c r="L3073" s="14"/>
      <c r="M3073" s="14">
        <f t="shared" si="189"/>
        <v>0</v>
      </c>
      <c r="N3073" s="5">
        <f t="shared" si="190"/>
        <v>0</v>
      </c>
      <c r="O3073" s="5" t="str">
        <f t="shared" si="191"/>
        <v/>
      </c>
    </row>
    <row r="3074" spans="2:15" x14ac:dyDescent="0.25">
      <c r="B3074" s="14"/>
      <c r="C3074" s="14"/>
      <c r="D3074" s="14"/>
      <c r="G3074" s="4" t="str">
        <f t="shared" si="188"/>
        <v/>
      </c>
      <c r="H3074" t="s">
        <v>24</v>
      </c>
      <c r="I3074">
        <v>0</v>
      </c>
      <c r="J3074" s="14"/>
      <c r="K3074">
        <v>0</v>
      </c>
      <c r="L3074" s="14"/>
      <c r="M3074" s="14">
        <f t="shared" si="189"/>
        <v>0</v>
      </c>
      <c r="N3074" s="5">
        <f t="shared" si="190"/>
        <v>0</v>
      </c>
      <c r="O3074" s="5" t="str">
        <f t="shared" si="191"/>
        <v/>
      </c>
    </row>
    <row r="3075" spans="2:15" x14ac:dyDescent="0.25">
      <c r="B3075" s="14"/>
      <c r="C3075" s="14"/>
      <c r="D3075" s="14"/>
      <c r="G3075" s="4" t="str">
        <f t="shared" si="188"/>
        <v/>
      </c>
      <c r="H3075" t="s">
        <v>24</v>
      </c>
      <c r="I3075">
        <v>0</v>
      </c>
      <c r="J3075" s="14"/>
      <c r="K3075">
        <v>0</v>
      </c>
      <c r="L3075" s="14"/>
      <c r="M3075" s="14">
        <f t="shared" si="189"/>
        <v>0</v>
      </c>
      <c r="N3075" s="5">
        <f t="shared" si="190"/>
        <v>0</v>
      </c>
      <c r="O3075" s="5" t="str">
        <f t="shared" si="191"/>
        <v/>
      </c>
    </row>
    <row r="3076" spans="2:15" x14ac:dyDescent="0.25">
      <c r="B3076" s="14"/>
      <c r="C3076" s="14"/>
      <c r="D3076" s="14"/>
      <c r="G3076" s="4" t="str">
        <f t="shared" si="188"/>
        <v/>
      </c>
      <c r="H3076" t="s">
        <v>24</v>
      </c>
      <c r="I3076">
        <v>0</v>
      </c>
      <c r="J3076" s="14"/>
      <c r="K3076">
        <v>0</v>
      </c>
      <c r="L3076" s="14"/>
      <c r="M3076" s="14">
        <f t="shared" si="189"/>
        <v>0</v>
      </c>
      <c r="N3076" s="5">
        <f t="shared" si="190"/>
        <v>0</v>
      </c>
      <c r="O3076" s="5" t="str">
        <f t="shared" si="191"/>
        <v/>
      </c>
    </row>
    <row r="3077" spans="2:15" x14ac:dyDescent="0.25">
      <c r="B3077" s="14"/>
      <c r="C3077" s="14"/>
      <c r="D3077" s="14"/>
      <c r="G3077" s="4" t="str">
        <f t="shared" si="188"/>
        <v/>
      </c>
      <c r="H3077" t="s">
        <v>24</v>
      </c>
      <c r="I3077">
        <v>0</v>
      </c>
      <c r="J3077" s="14"/>
      <c r="K3077">
        <v>0</v>
      </c>
      <c r="L3077" s="14"/>
      <c r="M3077" s="14">
        <f t="shared" si="189"/>
        <v>0</v>
      </c>
      <c r="N3077" s="5">
        <f t="shared" si="190"/>
        <v>0</v>
      </c>
      <c r="O3077" s="5" t="str">
        <f t="shared" si="191"/>
        <v/>
      </c>
    </row>
    <row r="3078" spans="2:15" x14ac:dyDescent="0.25">
      <c r="B3078" s="14"/>
      <c r="C3078" s="14"/>
      <c r="D3078" s="14"/>
      <c r="G3078" s="4" t="str">
        <f t="shared" ref="G3078:G3141" si="192">A3078&amp;F3078</f>
        <v/>
      </c>
      <c r="H3078" t="s">
        <v>24</v>
      </c>
      <c r="I3078">
        <v>0</v>
      </c>
      <c r="J3078" s="14"/>
      <c r="K3078">
        <v>0</v>
      </c>
      <c r="L3078" s="14"/>
      <c r="M3078" s="14">
        <f t="shared" ref="M3078:M3141" si="193">IF(I3078&gt;0,"Masukan unit konversi",0)</f>
        <v>0</v>
      </c>
      <c r="N3078" s="5">
        <f t="shared" ref="N3078:N3141" si="194">IF(I3078&gt;0,(I3078*M3078)+K3078,K3078)</f>
        <v>0</v>
      </c>
      <c r="O3078" s="5" t="str">
        <f t="shared" ref="O3078:O3141" si="195">IF(L3078&lt;&gt;"",L3078,"")</f>
        <v/>
      </c>
    </row>
    <row r="3079" spans="2:15" x14ac:dyDescent="0.25">
      <c r="B3079" s="14"/>
      <c r="C3079" s="14"/>
      <c r="D3079" s="14"/>
      <c r="G3079" s="4" t="str">
        <f t="shared" si="192"/>
        <v/>
      </c>
      <c r="H3079" t="s">
        <v>24</v>
      </c>
      <c r="I3079">
        <v>0</v>
      </c>
      <c r="J3079" s="14"/>
      <c r="K3079">
        <v>0</v>
      </c>
      <c r="L3079" s="14"/>
      <c r="M3079" s="14">
        <f t="shared" si="193"/>
        <v>0</v>
      </c>
      <c r="N3079" s="5">
        <f t="shared" si="194"/>
        <v>0</v>
      </c>
      <c r="O3079" s="5" t="str">
        <f t="shared" si="195"/>
        <v/>
      </c>
    </row>
    <row r="3080" spans="2:15" x14ac:dyDescent="0.25">
      <c r="B3080" s="14"/>
      <c r="C3080" s="14"/>
      <c r="D3080" s="14"/>
      <c r="G3080" s="4" t="str">
        <f t="shared" si="192"/>
        <v/>
      </c>
      <c r="H3080" t="s">
        <v>24</v>
      </c>
      <c r="I3080">
        <v>0</v>
      </c>
      <c r="J3080" s="14"/>
      <c r="K3080">
        <v>0</v>
      </c>
      <c r="L3080" s="14"/>
      <c r="M3080" s="14">
        <f t="shared" si="193"/>
        <v>0</v>
      </c>
      <c r="N3080" s="5">
        <f t="shared" si="194"/>
        <v>0</v>
      </c>
      <c r="O3080" s="5" t="str">
        <f t="shared" si="195"/>
        <v/>
      </c>
    </row>
    <row r="3081" spans="2:15" x14ac:dyDescent="0.25">
      <c r="B3081" s="14"/>
      <c r="C3081" s="14"/>
      <c r="D3081" s="14"/>
      <c r="G3081" s="4" t="str">
        <f t="shared" si="192"/>
        <v/>
      </c>
      <c r="H3081" t="s">
        <v>24</v>
      </c>
      <c r="I3081">
        <v>0</v>
      </c>
      <c r="J3081" s="14"/>
      <c r="K3081">
        <v>0</v>
      </c>
      <c r="L3081" s="14"/>
      <c r="M3081" s="14">
        <f t="shared" si="193"/>
        <v>0</v>
      </c>
      <c r="N3081" s="5">
        <f t="shared" si="194"/>
        <v>0</v>
      </c>
      <c r="O3081" s="5" t="str">
        <f t="shared" si="195"/>
        <v/>
      </c>
    </row>
    <row r="3082" spans="2:15" x14ac:dyDescent="0.25">
      <c r="B3082" s="14"/>
      <c r="C3082" s="14"/>
      <c r="D3082" s="14"/>
      <c r="G3082" s="4" t="str">
        <f t="shared" si="192"/>
        <v/>
      </c>
      <c r="H3082" t="s">
        <v>24</v>
      </c>
      <c r="I3082">
        <v>0</v>
      </c>
      <c r="J3082" s="14"/>
      <c r="K3082">
        <v>0</v>
      </c>
      <c r="L3082" s="14"/>
      <c r="M3082" s="14">
        <f t="shared" si="193"/>
        <v>0</v>
      </c>
      <c r="N3082" s="5">
        <f t="shared" si="194"/>
        <v>0</v>
      </c>
      <c r="O3082" s="5" t="str">
        <f t="shared" si="195"/>
        <v/>
      </c>
    </row>
    <row r="3083" spans="2:15" x14ac:dyDescent="0.25">
      <c r="B3083" s="14"/>
      <c r="C3083" s="14"/>
      <c r="D3083" s="14"/>
      <c r="G3083" s="4" t="str">
        <f t="shared" si="192"/>
        <v/>
      </c>
      <c r="H3083" t="s">
        <v>24</v>
      </c>
      <c r="I3083">
        <v>0</v>
      </c>
      <c r="J3083" s="14"/>
      <c r="K3083">
        <v>0</v>
      </c>
      <c r="L3083" s="14"/>
      <c r="M3083" s="14">
        <f t="shared" si="193"/>
        <v>0</v>
      </c>
      <c r="N3083" s="5">
        <f t="shared" si="194"/>
        <v>0</v>
      </c>
      <c r="O3083" s="5" t="str">
        <f t="shared" si="195"/>
        <v/>
      </c>
    </row>
    <row r="3084" spans="2:15" x14ac:dyDescent="0.25">
      <c r="B3084" s="14"/>
      <c r="C3084" s="14"/>
      <c r="D3084" s="14"/>
      <c r="G3084" s="4" t="str">
        <f t="shared" si="192"/>
        <v/>
      </c>
      <c r="H3084" t="s">
        <v>24</v>
      </c>
      <c r="I3084">
        <v>0</v>
      </c>
      <c r="J3084" s="14"/>
      <c r="K3084">
        <v>0</v>
      </c>
      <c r="L3084" s="14"/>
      <c r="M3084" s="14">
        <f t="shared" si="193"/>
        <v>0</v>
      </c>
      <c r="N3084" s="5">
        <f t="shared" si="194"/>
        <v>0</v>
      </c>
      <c r="O3084" s="5" t="str">
        <f t="shared" si="195"/>
        <v/>
      </c>
    </row>
    <row r="3085" spans="2:15" x14ac:dyDescent="0.25">
      <c r="B3085" s="14"/>
      <c r="C3085" s="14"/>
      <c r="D3085" s="14"/>
      <c r="G3085" s="4" t="str">
        <f t="shared" si="192"/>
        <v/>
      </c>
      <c r="H3085" t="s">
        <v>24</v>
      </c>
      <c r="I3085">
        <v>0</v>
      </c>
      <c r="J3085" s="14"/>
      <c r="K3085">
        <v>0</v>
      </c>
      <c r="L3085" s="14"/>
      <c r="M3085" s="14">
        <f t="shared" si="193"/>
        <v>0</v>
      </c>
      <c r="N3085" s="5">
        <f t="shared" si="194"/>
        <v>0</v>
      </c>
      <c r="O3085" s="5" t="str">
        <f t="shared" si="195"/>
        <v/>
      </c>
    </row>
    <row r="3086" spans="2:15" x14ac:dyDescent="0.25">
      <c r="B3086" s="14"/>
      <c r="C3086" s="14"/>
      <c r="D3086" s="14"/>
      <c r="G3086" s="4" t="str">
        <f t="shared" si="192"/>
        <v/>
      </c>
      <c r="H3086" t="s">
        <v>24</v>
      </c>
      <c r="I3086">
        <v>0</v>
      </c>
      <c r="J3086" s="14"/>
      <c r="K3086">
        <v>0</v>
      </c>
      <c r="L3086" s="14"/>
      <c r="M3086" s="14">
        <f t="shared" si="193"/>
        <v>0</v>
      </c>
      <c r="N3086" s="5">
        <f t="shared" si="194"/>
        <v>0</v>
      </c>
      <c r="O3086" s="5" t="str">
        <f t="shared" si="195"/>
        <v/>
      </c>
    </row>
    <row r="3087" spans="2:15" x14ac:dyDescent="0.25">
      <c r="B3087" s="14"/>
      <c r="C3087" s="14"/>
      <c r="D3087" s="14"/>
      <c r="G3087" s="4" t="str">
        <f t="shared" si="192"/>
        <v/>
      </c>
      <c r="H3087" t="s">
        <v>24</v>
      </c>
      <c r="I3087">
        <v>0</v>
      </c>
      <c r="J3087" s="14"/>
      <c r="K3087">
        <v>0</v>
      </c>
      <c r="L3087" s="14"/>
      <c r="M3087" s="14">
        <f t="shared" si="193"/>
        <v>0</v>
      </c>
      <c r="N3087" s="5">
        <f t="shared" si="194"/>
        <v>0</v>
      </c>
      <c r="O3087" s="5" t="str">
        <f t="shared" si="195"/>
        <v/>
      </c>
    </row>
    <row r="3088" spans="2:15" x14ac:dyDescent="0.25">
      <c r="B3088" s="14"/>
      <c r="C3088" s="14"/>
      <c r="D3088" s="14"/>
      <c r="G3088" s="4" t="str">
        <f t="shared" si="192"/>
        <v/>
      </c>
      <c r="H3088" t="s">
        <v>24</v>
      </c>
      <c r="I3088">
        <v>0</v>
      </c>
      <c r="J3088" s="14"/>
      <c r="K3088">
        <v>0</v>
      </c>
      <c r="L3088" s="14"/>
      <c r="M3088" s="14">
        <f t="shared" si="193"/>
        <v>0</v>
      </c>
      <c r="N3088" s="5">
        <f t="shared" si="194"/>
        <v>0</v>
      </c>
      <c r="O3088" s="5" t="str">
        <f t="shared" si="195"/>
        <v/>
      </c>
    </row>
    <row r="3089" spans="2:15" x14ac:dyDescent="0.25">
      <c r="B3089" s="14"/>
      <c r="C3089" s="14"/>
      <c r="D3089" s="14"/>
      <c r="G3089" s="4" t="str">
        <f t="shared" si="192"/>
        <v/>
      </c>
      <c r="H3089" t="s">
        <v>24</v>
      </c>
      <c r="I3089">
        <v>0</v>
      </c>
      <c r="J3089" s="14"/>
      <c r="K3089">
        <v>0</v>
      </c>
      <c r="L3089" s="14"/>
      <c r="M3089" s="14">
        <f t="shared" si="193"/>
        <v>0</v>
      </c>
      <c r="N3089" s="5">
        <f t="shared" si="194"/>
        <v>0</v>
      </c>
      <c r="O3089" s="5" t="str">
        <f t="shared" si="195"/>
        <v/>
      </c>
    </row>
    <row r="3090" spans="2:15" x14ac:dyDescent="0.25">
      <c r="B3090" s="14"/>
      <c r="C3090" s="14"/>
      <c r="D3090" s="14"/>
      <c r="G3090" s="4" t="str">
        <f t="shared" si="192"/>
        <v/>
      </c>
      <c r="H3090" t="s">
        <v>24</v>
      </c>
      <c r="I3090">
        <v>0</v>
      </c>
      <c r="J3090" s="14"/>
      <c r="K3090">
        <v>0</v>
      </c>
      <c r="L3090" s="14"/>
      <c r="M3090" s="14">
        <f t="shared" si="193"/>
        <v>0</v>
      </c>
      <c r="N3090" s="5">
        <f t="shared" si="194"/>
        <v>0</v>
      </c>
      <c r="O3090" s="5" t="str">
        <f t="shared" si="195"/>
        <v/>
      </c>
    </row>
    <row r="3091" spans="2:15" x14ac:dyDescent="0.25">
      <c r="B3091" s="14"/>
      <c r="C3091" s="14"/>
      <c r="D3091" s="14"/>
      <c r="G3091" s="4" t="str">
        <f t="shared" si="192"/>
        <v/>
      </c>
      <c r="H3091" t="s">
        <v>24</v>
      </c>
      <c r="I3091">
        <v>0</v>
      </c>
      <c r="J3091" s="14"/>
      <c r="K3091">
        <v>0</v>
      </c>
      <c r="L3091" s="14"/>
      <c r="M3091" s="14">
        <f t="shared" si="193"/>
        <v>0</v>
      </c>
      <c r="N3091" s="5">
        <f t="shared" si="194"/>
        <v>0</v>
      </c>
      <c r="O3091" s="5" t="str">
        <f t="shared" si="195"/>
        <v/>
      </c>
    </row>
    <row r="3092" spans="2:15" x14ac:dyDescent="0.25">
      <c r="B3092" s="14"/>
      <c r="C3092" s="14"/>
      <c r="D3092" s="14"/>
      <c r="G3092" s="4" t="str">
        <f t="shared" si="192"/>
        <v/>
      </c>
      <c r="H3092" t="s">
        <v>24</v>
      </c>
      <c r="I3092">
        <v>0</v>
      </c>
      <c r="J3092" s="14"/>
      <c r="K3092">
        <v>0</v>
      </c>
      <c r="L3092" s="14"/>
      <c r="M3092" s="14">
        <f t="shared" si="193"/>
        <v>0</v>
      </c>
      <c r="N3092" s="5">
        <f t="shared" si="194"/>
        <v>0</v>
      </c>
      <c r="O3092" s="5" t="str">
        <f t="shared" si="195"/>
        <v/>
      </c>
    </row>
    <row r="3093" spans="2:15" x14ac:dyDescent="0.25">
      <c r="B3093" s="14"/>
      <c r="C3093" s="14"/>
      <c r="D3093" s="14"/>
      <c r="G3093" s="4" t="str">
        <f t="shared" si="192"/>
        <v/>
      </c>
      <c r="H3093" t="s">
        <v>24</v>
      </c>
      <c r="I3093">
        <v>0</v>
      </c>
      <c r="J3093" s="14"/>
      <c r="K3093">
        <v>0</v>
      </c>
      <c r="L3093" s="14"/>
      <c r="M3093" s="14">
        <f t="shared" si="193"/>
        <v>0</v>
      </c>
      <c r="N3093" s="5">
        <f t="shared" si="194"/>
        <v>0</v>
      </c>
      <c r="O3093" s="5" t="str">
        <f t="shared" si="195"/>
        <v/>
      </c>
    </row>
    <row r="3094" spans="2:15" x14ac:dyDescent="0.25">
      <c r="B3094" s="14"/>
      <c r="C3094" s="14"/>
      <c r="D3094" s="14"/>
      <c r="G3094" s="4" t="str">
        <f t="shared" si="192"/>
        <v/>
      </c>
      <c r="H3094" t="s">
        <v>24</v>
      </c>
      <c r="I3094">
        <v>0</v>
      </c>
      <c r="J3094" s="14"/>
      <c r="K3094">
        <v>0</v>
      </c>
      <c r="L3094" s="14"/>
      <c r="M3094" s="14">
        <f t="shared" si="193"/>
        <v>0</v>
      </c>
      <c r="N3094" s="5">
        <f t="shared" si="194"/>
        <v>0</v>
      </c>
      <c r="O3094" s="5" t="str">
        <f t="shared" si="195"/>
        <v/>
      </c>
    </row>
    <row r="3095" spans="2:15" x14ac:dyDescent="0.25">
      <c r="B3095" s="14"/>
      <c r="C3095" s="14"/>
      <c r="D3095" s="14"/>
      <c r="G3095" s="4" t="str">
        <f t="shared" si="192"/>
        <v/>
      </c>
      <c r="H3095" t="s">
        <v>24</v>
      </c>
      <c r="I3095">
        <v>0</v>
      </c>
      <c r="J3095" s="14"/>
      <c r="K3095">
        <v>0</v>
      </c>
      <c r="L3095" s="14"/>
      <c r="M3095" s="14">
        <f t="shared" si="193"/>
        <v>0</v>
      </c>
      <c r="N3095" s="5">
        <f t="shared" si="194"/>
        <v>0</v>
      </c>
      <c r="O3095" s="5" t="str">
        <f t="shared" si="195"/>
        <v/>
      </c>
    </row>
    <row r="3096" spans="2:15" x14ac:dyDescent="0.25">
      <c r="B3096" s="14"/>
      <c r="C3096" s="14"/>
      <c r="D3096" s="14"/>
      <c r="G3096" s="4" t="str">
        <f t="shared" si="192"/>
        <v/>
      </c>
      <c r="H3096" t="s">
        <v>24</v>
      </c>
      <c r="I3096">
        <v>0</v>
      </c>
      <c r="J3096" s="14"/>
      <c r="K3096">
        <v>0</v>
      </c>
      <c r="L3096" s="14"/>
      <c r="M3096" s="14">
        <f t="shared" si="193"/>
        <v>0</v>
      </c>
      <c r="N3096" s="5">
        <f t="shared" si="194"/>
        <v>0</v>
      </c>
      <c r="O3096" s="5" t="str">
        <f t="shared" si="195"/>
        <v/>
      </c>
    </row>
    <row r="3097" spans="2:15" x14ac:dyDescent="0.25">
      <c r="B3097" s="14"/>
      <c r="C3097" s="14"/>
      <c r="D3097" s="14"/>
      <c r="G3097" s="4" t="str">
        <f t="shared" si="192"/>
        <v/>
      </c>
      <c r="H3097" t="s">
        <v>24</v>
      </c>
      <c r="I3097">
        <v>0</v>
      </c>
      <c r="J3097" s="14"/>
      <c r="K3097">
        <v>0</v>
      </c>
      <c r="L3097" s="14"/>
      <c r="M3097" s="14">
        <f t="shared" si="193"/>
        <v>0</v>
      </c>
      <c r="N3097" s="5">
        <f t="shared" si="194"/>
        <v>0</v>
      </c>
      <c r="O3097" s="5" t="str">
        <f t="shared" si="195"/>
        <v/>
      </c>
    </row>
    <row r="3098" spans="2:15" x14ac:dyDescent="0.25">
      <c r="B3098" s="14"/>
      <c r="C3098" s="14"/>
      <c r="D3098" s="14"/>
      <c r="G3098" s="4" t="str">
        <f t="shared" si="192"/>
        <v/>
      </c>
      <c r="H3098" t="s">
        <v>24</v>
      </c>
      <c r="I3098">
        <v>0</v>
      </c>
      <c r="J3098" s="14"/>
      <c r="K3098">
        <v>0</v>
      </c>
      <c r="L3098" s="14"/>
      <c r="M3098" s="14">
        <f t="shared" si="193"/>
        <v>0</v>
      </c>
      <c r="N3098" s="5">
        <f t="shared" si="194"/>
        <v>0</v>
      </c>
      <c r="O3098" s="5" t="str">
        <f t="shared" si="195"/>
        <v/>
      </c>
    </row>
    <row r="3099" spans="2:15" x14ac:dyDescent="0.25">
      <c r="B3099" s="14"/>
      <c r="C3099" s="14"/>
      <c r="D3099" s="14"/>
      <c r="G3099" s="4" t="str">
        <f t="shared" si="192"/>
        <v/>
      </c>
      <c r="H3099" t="s">
        <v>24</v>
      </c>
      <c r="I3099">
        <v>0</v>
      </c>
      <c r="J3099" s="14"/>
      <c r="K3099">
        <v>0</v>
      </c>
      <c r="L3099" s="14"/>
      <c r="M3099" s="14">
        <f t="shared" si="193"/>
        <v>0</v>
      </c>
      <c r="N3099" s="5">
        <f t="shared" si="194"/>
        <v>0</v>
      </c>
      <c r="O3099" s="5" t="str">
        <f t="shared" si="195"/>
        <v/>
      </c>
    </row>
    <row r="3100" spans="2:15" x14ac:dyDescent="0.25">
      <c r="B3100" s="14"/>
      <c r="C3100" s="14"/>
      <c r="D3100" s="14"/>
      <c r="G3100" s="4" t="str">
        <f t="shared" si="192"/>
        <v/>
      </c>
      <c r="H3100" t="s">
        <v>24</v>
      </c>
      <c r="I3100">
        <v>0</v>
      </c>
      <c r="J3100" s="14"/>
      <c r="K3100">
        <v>0</v>
      </c>
      <c r="L3100" s="14"/>
      <c r="M3100" s="14">
        <f t="shared" si="193"/>
        <v>0</v>
      </c>
      <c r="N3100" s="5">
        <f t="shared" si="194"/>
        <v>0</v>
      </c>
      <c r="O3100" s="5" t="str">
        <f t="shared" si="195"/>
        <v/>
      </c>
    </row>
    <row r="3101" spans="2:15" x14ac:dyDescent="0.25">
      <c r="B3101" s="14"/>
      <c r="C3101" s="14"/>
      <c r="D3101" s="14"/>
      <c r="G3101" s="4" t="str">
        <f t="shared" si="192"/>
        <v/>
      </c>
      <c r="H3101" t="s">
        <v>24</v>
      </c>
      <c r="I3101">
        <v>0</v>
      </c>
      <c r="J3101" s="14"/>
      <c r="K3101">
        <v>0</v>
      </c>
      <c r="L3101" s="14"/>
      <c r="M3101" s="14">
        <f t="shared" si="193"/>
        <v>0</v>
      </c>
      <c r="N3101" s="5">
        <f t="shared" si="194"/>
        <v>0</v>
      </c>
      <c r="O3101" s="5" t="str">
        <f t="shared" si="195"/>
        <v/>
      </c>
    </row>
    <row r="3102" spans="2:15" x14ac:dyDescent="0.25">
      <c r="B3102" s="14"/>
      <c r="C3102" s="14"/>
      <c r="D3102" s="14"/>
      <c r="G3102" s="4" t="str">
        <f t="shared" si="192"/>
        <v/>
      </c>
      <c r="H3102" t="s">
        <v>24</v>
      </c>
      <c r="I3102">
        <v>0</v>
      </c>
      <c r="J3102" s="14"/>
      <c r="K3102">
        <v>0</v>
      </c>
      <c r="L3102" s="14"/>
      <c r="M3102" s="14">
        <f t="shared" si="193"/>
        <v>0</v>
      </c>
      <c r="N3102" s="5">
        <f t="shared" si="194"/>
        <v>0</v>
      </c>
      <c r="O3102" s="5" t="str">
        <f t="shared" si="195"/>
        <v/>
      </c>
    </row>
    <row r="3103" spans="2:15" x14ac:dyDescent="0.25">
      <c r="B3103" s="14"/>
      <c r="C3103" s="14"/>
      <c r="D3103" s="14"/>
      <c r="G3103" s="4" t="str">
        <f t="shared" si="192"/>
        <v/>
      </c>
      <c r="H3103" t="s">
        <v>24</v>
      </c>
      <c r="I3103">
        <v>0</v>
      </c>
      <c r="J3103" s="14"/>
      <c r="K3103">
        <v>0</v>
      </c>
      <c r="L3103" s="14"/>
      <c r="M3103" s="14">
        <f t="shared" si="193"/>
        <v>0</v>
      </c>
      <c r="N3103" s="5">
        <f t="shared" si="194"/>
        <v>0</v>
      </c>
      <c r="O3103" s="5" t="str">
        <f t="shared" si="195"/>
        <v/>
      </c>
    </row>
    <row r="3104" spans="2:15" x14ac:dyDescent="0.25">
      <c r="B3104" s="14"/>
      <c r="C3104" s="14"/>
      <c r="D3104" s="14"/>
      <c r="G3104" s="4" t="str">
        <f t="shared" si="192"/>
        <v/>
      </c>
      <c r="H3104" t="s">
        <v>24</v>
      </c>
      <c r="I3104">
        <v>0</v>
      </c>
      <c r="J3104" s="14"/>
      <c r="K3104">
        <v>0</v>
      </c>
      <c r="L3104" s="14"/>
      <c r="M3104" s="14">
        <f t="shared" si="193"/>
        <v>0</v>
      </c>
      <c r="N3104" s="5">
        <f t="shared" si="194"/>
        <v>0</v>
      </c>
      <c r="O3104" s="5" t="str">
        <f t="shared" si="195"/>
        <v/>
      </c>
    </row>
    <row r="3105" spans="2:15" x14ac:dyDescent="0.25">
      <c r="B3105" s="14"/>
      <c r="C3105" s="14"/>
      <c r="D3105" s="14"/>
      <c r="G3105" s="4" t="str">
        <f t="shared" si="192"/>
        <v/>
      </c>
      <c r="H3105" t="s">
        <v>24</v>
      </c>
      <c r="I3105">
        <v>0</v>
      </c>
      <c r="J3105" s="14"/>
      <c r="K3105">
        <v>0</v>
      </c>
      <c r="L3105" s="14"/>
      <c r="M3105" s="14">
        <f t="shared" si="193"/>
        <v>0</v>
      </c>
      <c r="N3105" s="5">
        <f t="shared" si="194"/>
        <v>0</v>
      </c>
      <c r="O3105" s="5" t="str">
        <f t="shared" si="195"/>
        <v/>
      </c>
    </row>
    <row r="3106" spans="2:15" x14ac:dyDescent="0.25">
      <c r="B3106" s="14"/>
      <c r="C3106" s="14"/>
      <c r="D3106" s="14"/>
      <c r="G3106" s="4" t="str">
        <f t="shared" si="192"/>
        <v/>
      </c>
      <c r="H3106" t="s">
        <v>24</v>
      </c>
      <c r="I3106">
        <v>0</v>
      </c>
      <c r="J3106" s="14"/>
      <c r="K3106">
        <v>0</v>
      </c>
      <c r="L3106" s="14"/>
      <c r="M3106" s="14">
        <f t="shared" si="193"/>
        <v>0</v>
      </c>
      <c r="N3106" s="5">
        <f t="shared" si="194"/>
        <v>0</v>
      </c>
      <c r="O3106" s="5" t="str">
        <f t="shared" si="195"/>
        <v/>
      </c>
    </row>
    <row r="3107" spans="2:15" x14ac:dyDescent="0.25">
      <c r="B3107" s="14"/>
      <c r="C3107" s="14"/>
      <c r="D3107" s="14"/>
      <c r="G3107" s="4" t="str">
        <f t="shared" si="192"/>
        <v/>
      </c>
      <c r="H3107" t="s">
        <v>24</v>
      </c>
      <c r="I3107">
        <v>0</v>
      </c>
      <c r="J3107" s="14"/>
      <c r="K3107">
        <v>0</v>
      </c>
      <c r="L3107" s="14"/>
      <c r="M3107" s="14">
        <f t="shared" si="193"/>
        <v>0</v>
      </c>
      <c r="N3107" s="5">
        <f t="shared" si="194"/>
        <v>0</v>
      </c>
      <c r="O3107" s="5" t="str">
        <f t="shared" si="195"/>
        <v/>
      </c>
    </row>
    <row r="3108" spans="2:15" x14ac:dyDescent="0.25">
      <c r="B3108" s="14"/>
      <c r="C3108" s="14"/>
      <c r="D3108" s="14"/>
      <c r="G3108" s="4" t="str">
        <f t="shared" si="192"/>
        <v/>
      </c>
      <c r="H3108" t="s">
        <v>24</v>
      </c>
      <c r="I3108">
        <v>0</v>
      </c>
      <c r="J3108" s="14"/>
      <c r="K3108">
        <v>0</v>
      </c>
      <c r="L3108" s="14"/>
      <c r="M3108" s="14">
        <f t="shared" si="193"/>
        <v>0</v>
      </c>
      <c r="N3108" s="5">
        <f t="shared" si="194"/>
        <v>0</v>
      </c>
      <c r="O3108" s="5" t="str">
        <f t="shared" si="195"/>
        <v/>
      </c>
    </row>
    <row r="3109" spans="2:15" x14ac:dyDescent="0.25">
      <c r="B3109" s="14"/>
      <c r="C3109" s="14"/>
      <c r="D3109" s="14"/>
      <c r="G3109" s="4" t="str">
        <f t="shared" si="192"/>
        <v/>
      </c>
      <c r="H3109" t="s">
        <v>24</v>
      </c>
      <c r="I3109">
        <v>0</v>
      </c>
      <c r="J3109" s="14"/>
      <c r="K3109">
        <v>0</v>
      </c>
      <c r="L3109" s="14"/>
      <c r="M3109" s="14">
        <f t="shared" si="193"/>
        <v>0</v>
      </c>
      <c r="N3109" s="5">
        <f t="shared" si="194"/>
        <v>0</v>
      </c>
      <c r="O3109" s="5" t="str">
        <f t="shared" si="195"/>
        <v/>
      </c>
    </row>
    <row r="3110" spans="2:15" x14ac:dyDescent="0.25">
      <c r="B3110" s="14"/>
      <c r="C3110" s="14"/>
      <c r="D3110" s="14"/>
      <c r="G3110" s="4" t="str">
        <f t="shared" si="192"/>
        <v/>
      </c>
      <c r="H3110" t="s">
        <v>24</v>
      </c>
      <c r="I3110">
        <v>0</v>
      </c>
      <c r="J3110" s="14"/>
      <c r="K3110">
        <v>0</v>
      </c>
      <c r="L3110" s="14"/>
      <c r="M3110" s="14">
        <f t="shared" si="193"/>
        <v>0</v>
      </c>
      <c r="N3110" s="5">
        <f t="shared" si="194"/>
        <v>0</v>
      </c>
      <c r="O3110" s="5" t="str">
        <f t="shared" si="195"/>
        <v/>
      </c>
    </row>
    <row r="3111" spans="2:15" x14ac:dyDescent="0.25">
      <c r="B3111" s="14"/>
      <c r="C3111" s="14"/>
      <c r="D3111" s="14"/>
      <c r="G3111" s="4" t="str">
        <f t="shared" si="192"/>
        <v/>
      </c>
      <c r="H3111" t="s">
        <v>24</v>
      </c>
      <c r="I3111">
        <v>0</v>
      </c>
      <c r="J3111" s="14"/>
      <c r="K3111">
        <v>0</v>
      </c>
      <c r="L3111" s="14"/>
      <c r="M3111" s="14">
        <f t="shared" si="193"/>
        <v>0</v>
      </c>
      <c r="N3111" s="5">
        <f t="shared" si="194"/>
        <v>0</v>
      </c>
      <c r="O3111" s="5" t="str">
        <f t="shared" si="195"/>
        <v/>
      </c>
    </row>
    <row r="3112" spans="2:15" x14ac:dyDescent="0.25">
      <c r="B3112" s="14"/>
      <c r="C3112" s="14"/>
      <c r="D3112" s="14"/>
      <c r="G3112" s="4" t="str">
        <f t="shared" si="192"/>
        <v/>
      </c>
      <c r="H3112" t="s">
        <v>24</v>
      </c>
      <c r="I3112">
        <v>0</v>
      </c>
      <c r="J3112" s="14"/>
      <c r="K3112">
        <v>0</v>
      </c>
      <c r="L3112" s="14"/>
      <c r="M3112" s="14">
        <f t="shared" si="193"/>
        <v>0</v>
      </c>
      <c r="N3112" s="5">
        <f t="shared" si="194"/>
        <v>0</v>
      </c>
      <c r="O3112" s="5" t="str">
        <f t="shared" si="195"/>
        <v/>
      </c>
    </row>
    <row r="3113" spans="2:15" x14ac:dyDescent="0.25">
      <c r="B3113" s="14"/>
      <c r="C3113" s="14"/>
      <c r="D3113" s="14"/>
      <c r="G3113" s="4" t="str">
        <f t="shared" si="192"/>
        <v/>
      </c>
      <c r="H3113" t="s">
        <v>24</v>
      </c>
      <c r="I3113">
        <v>0</v>
      </c>
      <c r="J3113" s="14"/>
      <c r="K3113">
        <v>0</v>
      </c>
      <c r="L3113" s="14"/>
      <c r="M3113" s="14">
        <f t="shared" si="193"/>
        <v>0</v>
      </c>
      <c r="N3113" s="5">
        <f t="shared" si="194"/>
        <v>0</v>
      </c>
      <c r="O3113" s="5" t="str">
        <f t="shared" si="195"/>
        <v/>
      </c>
    </row>
    <row r="3114" spans="2:15" x14ac:dyDescent="0.25">
      <c r="B3114" s="14"/>
      <c r="C3114" s="14"/>
      <c r="D3114" s="14"/>
      <c r="G3114" s="4" t="str">
        <f t="shared" si="192"/>
        <v/>
      </c>
      <c r="H3114" t="s">
        <v>24</v>
      </c>
      <c r="I3114">
        <v>0</v>
      </c>
      <c r="J3114" s="14"/>
      <c r="K3114">
        <v>0</v>
      </c>
      <c r="L3114" s="14"/>
      <c r="M3114" s="14">
        <f t="shared" si="193"/>
        <v>0</v>
      </c>
      <c r="N3114" s="5">
        <f t="shared" si="194"/>
        <v>0</v>
      </c>
      <c r="O3114" s="5" t="str">
        <f t="shared" si="195"/>
        <v/>
      </c>
    </row>
    <row r="3115" spans="2:15" x14ac:dyDescent="0.25">
      <c r="B3115" s="14"/>
      <c r="C3115" s="14"/>
      <c r="D3115" s="14"/>
      <c r="G3115" s="4" t="str">
        <f t="shared" si="192"/>
        <v/>
      </c>
      <c r="H3115" t="s">
        <v>24</v>
      </c>
      <c r="I3115">
        <v>0</v>
      </c>
      <c r="J3115" s="14"/>
      <c r="K3115">
        <v>0</v>
      </c>
      <c r="L3115" s="14"/>
      <c r="M3115" s="14">
        <f t="shared" si="193"/>
        <v>0</v>
      </c>
      <c r="N3115" s="5">
        <f t="shared" si="194"/>
        <v>0</v>
      </c>
      <c r="O3115" s="5" t="str">
        <f t="shared" si="195"/>
        <v/>
      </c>
    </row>
    <row r="3116" spans="2:15" x14ac:dyDescent="0.25">
      <c r="B3116" s="14"/>
      <c r="C3116" s="14"/>
      <c r="D3116" s="14"/>
      <c r="G3116" s="4" t="str">
        <f t="shared" si="192"/>
        <v/>
      </c>
      <c r="H3116" t="s">
        <v>24</v>
      </c>
      <c r="I3116">
        <v>0</v>
      </c>
      <c r="J3116" s="14"/>
      <c r="K3116">
        <v>0</v>
      </c>
      <c r="L3116" s="14"/>
      <c r="M3116" s="14">
        <f t="shared" si="193"/>
        <v>0</v>
      </c>
      <c r="N3116" s="5">
        <f t="shared" si="194"/>
        <v>0</v>
      </c>
      <c r="O3116" s="5" t="str">
        <f t="shared" si="195"/>
        <v/>
      </c>
    </row>
    <row r="3117" spans="2:15" x14ac:dyDescent="0.25">
      <c r="B3117" s="14"/>
      <c r="C3117" s="14"/>
      <c r="D3117" s="14"/>
      <c r="G3117" s="4" t="str">
        <f t="shared" si="192"/>
        <v/>
      </c>
      <c r="H3117" t="s">
        <v>24</v>
      </c>
      <c r="I3117">
        <v>0</v>
      </c>
      <c r="J3117" s="14"/>
      <c r="K3117">
        <v>0</v>
      </c>
      <c r="L3117" s="14"/>
      <c r="M3117" s="14">
        <f t="shared" si="193"/>
        <v>0</v>
      </c>
      <c r="N3117" s="5">
        <f t="shared" si="194"/>
        <v>0</v>
      </c>
      <c r="O3117" s="5" t="str">
        <f t="shared" si="195"/>
        <v/>
      </c>
    </row>
    <row r="3118" spans="2:15" x14ac:dyDescent="0.25">
      <c r="B3118" s="14"/>
      <c r="C3118" s="14"/>
      <c r="D3118" s="14"/>
      <c r="G3118" s="4" t="str">
        <f t="shared" si="192"/>
        <v/>
      </c>
      <c r="H3118" t="s">
        <v>24</v>
      </c>
      <c r="I3118">
        <v>0</v>
      </c>
      <c r="J3118" s="14"/>
      <c r="K3118">
        <v>0</v>
      </c>
      <c r="L3118" s="14"/>
      <c r="M3118" s="14">
        <f t="shared" si="193"/>
        <v>0</v>
      </c>
      <c r="N3118" s="5">
        <f t="shared" si="194"/>
        <v>0</v>
      </c>
      <c r="O3118" s="5" t="str">
        <f t="shared" si="195"/>
        <v/>
      </c>
    </row>
    <row r="3119" spans="2:15" x14ac:dyDescent="0.25">
      <c r="B3119" s="14"/>
      <c r="C3119" s="14"/>
      <c r="D3119" s="14"/>
      <c r="G3119" s="4" t="str">
        <f t="shared" si="192"/>
        <v/>
      </c>
      <c r="H3119" t="s">
        <v>24</v>
      </c>
      <c r="I3119">
        <v>0</v>
      </c>
      <c r="J3119" s="14"/>
      <c r="K3119">
        <v>0</v>
      </c>
      <c r="L3119" s="14"/>
      <c r="M3119" s="14">
        <f t="shared" si="193"/>
        <v>0</v>
      </c>
      <c r="N3119" s="5">
        <f t="shared" si="194"/>
        <v>0</v>
      </c>
      <c r="O3119" s="5" t="str">
        <f t="shared" si="195"/>
        <v/>
      </c>
    </row>
    <row r="3120" spans="2:15" x14ac:dyDescent="0.25">
      <c r="B3120" s="14"/>
      <c r="C3120" s="14"/>
      <c r="D3120" s="14"/>
      <c r="G3120" s="4" t="str">
        <f t="shared" si="192"/>
        <v/>
      </c>
      <c r="H3120" t="s">
        <v>24</v>
      </c>
      <c r="I3120">
        <v>0</v>
      </c>
      <c r="J3120" s="14"/>
      <c r="K3120">
        <v>0</v>
      </c>
      <c r="L3120" s="14"/>
      <c r="M3120" s="14">
        <f t="shared" si="193"/>
        <v>0</v>
      </c>
      <c r="N3120" s="5">
        <f t="shared" si="194"/>
        <v>0</v>
      </c>
      <c r="O3120" s="5" t="str">
        <f t="shared" si="195"/>
        <v/>
      </c>
    </row>
    <row r="3121" spans="2:15" x14ac:dyDescent="0.25">
      <c r="B3121" s="14"/>
      <c r="C3121" s="14"/>
      <c r="D3121" s="14"/>
      <c r="G3121" s="4" t="str">
        <f t="shared" si="192"/>
        <v/>
      </c>
      <c r="H3121" t="s">
        <v>24</v>
      </c>
      <c r="I3121">
        <v>0</v>
      </c>
      <c r="J3121" s="14"/>
      <c r="K3121">
        <v>0</v>
      </c>
      <c r="L3121" s="14"/>
      <c r="M3121" s="14">
        <f t="shared" si="193"/>
        <v>0</v>
      </c>
      <c r="N3121" s="5">
        <f t="shared" si="194"/>
        <v>0</v>
      </c>
      <c r="O3121" s="5" t="str">
        <f t="shared" si="195"/>
        <v/>
      </c>
    </row>
    <row r="3122" spans="2:15" x14ac:dyDescent="0.25">
      <c r="B3122" s="14"/>
      <c r="C3122" s="14"/>
      <c r="D3122" s="14"/>
      <c r="G3122" s="4" t="str">
        <f t="shared" si="192"/>
        <v/>
      </c>
      <c r="H3122" t="s">
        <v>24</v>
      </c>
      <c r="I3122">
        <v>0</v>
      </c>
      <c r="J3122" s="14"/>
      <c r="K3122">
        <v>0</v>
      </c>
      <c r="L3122" s="14"/>
      <c r="M3122" s="14">
        <f t="shared" si="193"/>
        <v>0</v>
      </c>
      <c r="N3122" s="5">
        <f t="shared" si="194"/>
        <v>0</v>
      </c>
      <c r="O3122" s="5" t="str">
        <f t="shared" si="195"/>
        <v/>
      </c>
    </row>
    <row r="3123" spans="2:15" x14ac:dyDescent="0.25">
      <c r="B3123" s="14"/>
      <c r="C3123" s="14"/>
      <c r="D3123" s="14"/>
      <c r="G3123" s="4" t="str">
        <f t="shared" si="192"/>
        <v/>
      </c>
      <c r="H3123" t="s">
        <v>24</v>
      </c>
      <c r="I3123">
        <v>0</v>
      </c>
      <c r="J3123" s="14"/>
      <c r="K3123">
        <v>0</v>
      </c>
      <c r="L3123" s="14"/>
      <c r="M3123" s="14">
        <f t="shared" si="193"/>
        <v>0</v>
      </c>
      <c r="N3123" s="5">
        <f t="shared" si="194"/>
        <v>0</v>
      </c>
      <c r="O3123" s="5" t="str">
        <f t="shared" si="195"/>
        <v/>
      </c>
    </row>
    <row r="3124" spans="2:15" x14ac:dyDescent="0.25">
      <c r="B3124" s="14"/>
      <c r="C3124" s="14"/>
      <c r="D3124" s="14"/>
      <c r="G3124" s="4" t="str">
        <f t="shared" si="192"/>
        <v/>
      </c>
      <c r="H3124" t="s">
        <v>24</v>
      </c>
      <c r="I3124">
        <v>0</v>
      </c>
      <c r="J3124" s="14"/>
      <c r="K3124">
        <v>0</v>
      </c>
      <c r="L3124" s="14"/>
      <c r="M3124" s="14">
        <f t="shared" si="193"/>
        <v>0</v>
      </c>
      <c r="N3124" s="5">
        <f t="shared" si="194"/>
        <v>0</v>
      </c>
      <c r="O3124" s="5" t="str">
        <f t="shared" si="195"/>
        <v/>
      </c>
    </row>
    <row r="3125" spans="2:15" x14ac:dyDescent="0.25">
      <c r="B3125" s="14"/>
      <c r="C3125" s="14"/>
      <c r="D3125" s="14"/>
      <c r="G3125" s="4" t="str">
        <f t="shared" si="192"/>
        <v/>
      </c>
      <c r="H3125" t="s">
        <v>24</v>
      </c>
      <c r="I3125">
        <v>0</v>
      </c>
      <c r="J3125" s="14"/>
      <c r="K3125">
        <v>0</v>
      </c>
      <c r="L3125" s="14"/>
      <c r="M3125" s="14">
        <f t="shared" si="193"/>
        <v>0</v>
      </c>
      <c r="N3125" s="5">
        <f t="shared" si="194"/>
        <v>0</v>
      </c>
      <c r="O3125" s="5" t="str">
        <f t="shared" si="195"/>
        <v/>
      </c>
    </row>
    <row r="3126" spans="2:15" x14ac:dyDescent="0.25">
      <c r="B3126" s="14"/>
      <c r="C3126" s="14"/>
      <c r="D3126" s="14"/>
      <c r="G3126" s="4" t="str">
        <f t="shared" si="192"/>
        <v/>
      </c>
      <c r="H3126" t="s">
        <v>24</v>
      </c>
      <c r="I3126">
        <v>0</v>
      </c>
      <c r="J3126" s="14"/>
      <c r="K3126">
        <v>0</v>
      </c>
      <c r="L3126" s="14"/>
      <c r="M3126" s="14">
        <f t="shared" si="193"/>
        <v>0</v>
      </c>
      <c r="N3126" s="5">
        <f t="shared" si="194"/>
        <v>0</v>
      </c>
      <c r="O3126" s="5" t="str">
        <f t="shared" si="195"/>
        <v/>
      </c>
    </row>
    <row r="3127" spans="2:15" x14ac:dyDescent="0.25">
      <c r="B3127" s="14"/>
      <c r="C3127" s="14"/>
      <c r="D3127" s="14"/>
      <c r="G3127" s="4" t="str">
        <f t="shared" si="192"/>
        <v/>
      </c>
      <c r="H3127" t="s">
        <v>24</v>
      </c>
      <c r="I3127">
        <v>0</v>
      </c>
      <c r="J3127" s="14"/>
      <c r="K3127">
        <v>0</v>
      </c>
      <c r="L3127" s="14"/>
      <c r="M3127" s="14">
        <f t="shared" si="193"/>
        <v>0</v>
      </c>
      <c r="N3127" s="5">
        <f t="shared" si="194"/>
        <v>0</v>
      </c>
      <c r="O3127" s="5" t="str">
        <f t="shared" si="195"/>
        <v/>
      </c>
    </row>
    <row r="3128" spans="2:15" x14ac:dyDescent="0.25">
      <c r="B3128" s="14"/>
      <c r="C3128" s="14"/>
      <c r="D3128" s="14"/>
      <c r="G3128" s="4" t="str">
        <f t="shared" si="192"/>
        <v/>
      </c>
      <c r="H3128" t="s">
        <v>24</v>
      </c>
      <c r="I3128">
        <v>0</v>
      </c>
      <c r="J3128" s="14"/>
      <c r="K3128">
        <v>0</v>
      </c>
      <c r="L3128" s="14"/>
      <c r="M3128" s="14">
        <f t="shared" si="193"/>
        <v>0</v>
      </c>
      <c r="N3128" s="5">
        <f t="shared" si="194"/>
        <v>0</v>
      </c>
      <c r="O3128" s="5" t="str">
        <f t="shared" si="195"/>
        <v/>
      </c>
    </row>
    <row r="3129" spans="2:15" x14ac:dyDescent="0.25">
      <c r="B3129" s="14"/>
      <c r="C3129" s="14"/>
      <c r="D3129" s="14"/>
      <c r="G3129" s="4" t="str">
        <f t="shared" si="192"/>
        <v/>
      </c>
      <c r="H3129" t="s">
        <v>24</v>
      </c>
      <c r="I3129">
        <v>0</v>
      </c>
      <c r="J3129" s="14"/>
      <c r="K3129">
        <v>0</v>
      </c>
      <c r="L3129" s="14"/>
      <c r="M3129" s="14">
        <f t="shared" si="193"/>
        <v>0</v>
      </c>
      <c r="N3129" s="5">
        <f t="shared" si="194"/>
        <v>0</v>
      </c>
      <c r="O3129" s="5" t="str">
        <f t="shared" si="195"/>
        <v/>
      </c>
    </row>
    <row r="3130" spans="2:15" x14ac:dyDescent="0.25">
      <c r="B3130" s="14"/>
      <c r="C3130" s="14"/>
      <c r="D3130" s="14"/>
      <c r="G3130" s="4" t="str">
        <f t="shared" si="192"/>
        <v/>
      </c>
      <c r="H3130" t="s">
        <v>24</v>
      </c>
      <c r="I3130">
        <v>0</v>
      </c>
      <c r="J3130" s="14"/>
      <c r="K3130">
        <v>0</v>
      </c>
      <c r="L3130" s="14"/>
      <c r="M3130" s="14">
        <f t="shared" si="193"/>
        <v>0</v>
      </c>
      <c r="N3130" s="5">
        <f t="shared" si="194"/>
        <v>0</v>
      </c>
      <c r="O3130" s="5" t="str">
        <f t="shared" si="195"/>
        <v/>
      </c>
    </row>
    <row r="3131" spans="2:15" x14ac:dyDescent="0.25">
      <c r="B3131" s="14"/>
      <c r="C3131" s="14"/>
      <c r="D3131" s="14"/>
      <c r="G3131" s="4" t="str">
        <f t="shared" si="192"/>
        <v/>
      </c>
      <c r="H3131" t="s">
        <v>24</v>
      </c>
      <c r="I3131">
        <v>0</v>
      </c>
      <c r="J3131" s="14"/>
      <c r="K3131">
        <v>0</v>
      </c>
      <c r="L3131" s="14"/>
      <c r="M3131" s="14">
        <f t="shared" si="193"/>
        <v>0</v>
      </c>
      <c r="N3131" s="5">
        <f t="shared" si="194"/>
        <v>0</v>
      </c>
      <c r="O3131" s="5" t="str">
        <f t="shared" si="195"/>
        <v/>
      </c>
    </row>
    <row r="3132" spans="2:15" x14ac:dyDescent="0.25">
      <c r="B3132" s="14"/>
      <c r="C3132" s="14"/>
      <c r="D3132" s="14"/>
      <c r="G3132" s="4" t="str">
        <f t="shared" si="192"/>
        <v/>
      </c>
      <c r="H3132" t="s">
        <v>24</v>
      </c>
      <c r="I3132">
        <v>0</v>
      </c>
      <c r="J3132" s="14"/>
      <c r="K3132">
        <v>0</v>
      </c>
      <c r="L3132" s="14"/>
      <c r="M3132" s="14">
        <f t="shared" si="193"/>
        <v>0</v>
      </c>
      <c r="N3132" s="5">
        <f t="shared" si="194"/>
        <v>0</v>
      </c>
      <c r="O3132" s="5" t="str">
        <f t="shared" si="195"/>
        <v/>
      </c>
    </row>
    <row r="3133" spans="2:15" x14ac:dyDescent="0.25">
      <c r="B3133" s="14"/>
      <c r="C3133" s="14"/>
      <c r="D3133" s="14"/>
      <c r="G3133" s="4" t="str">
        <f t="shared" si="192"/>
        <v/>
      </c>
      <c r="H3133" t="s">
        <v>24</v>
      </c>
      <c r="I3133">
        <v>0</v>
      </c>
      <c r="J3133" s="14"/>
      <c r="K3133">
        <v>0</v>
      </c>
      <c r="L3133" s="14"/>
      <c r="M3133" s="14">
        <f t="shared" si="193"/>
        <v>0</v>
      </c>
      <c r="N3133" s="5">
        <f t="shared" si="194"/>
        <v>0</v>
      </c>
      <c r="O3133" s="5" t="str">
        <f t="shared" si="195"/>
        <v/>
      </c>
    </row>
    <row r="3134" spans="2:15" x14ac:dyDescent="0.25">
      <c r="B3134" s="14"/>
      <c r="C3134" s="14"/>
      <c r="D3134" s="14"/>
      <c r="G3134" s="4" t="str">
        <f t="shared" si="192"/>
        <v/>
      </c>
      <c r="H3134" t="s">
        <v>24</v>
      </c>
      <c r="I3134">
        <v>0</v>
      </c>
      <c r="J3134" s="14"/>
      <c r="K3134">
        <v>0</v>
      </c>
      <c r="L3134" s="14"/>
      <c r="M3134" s="14">
        <f t="shared" si="193"/>
        <v>0</v>
      </c>
      <c r="N3134" s="5">
        <f t="shared" si="194"/>
        <v>0</v>
      </c>
      <c r="O3134" s="5" t="str">
        <f t="shared" si="195"/>
        <v/>
      </c>
    </row>
    <row r="3135" spans="2:15" x14ac:dyDescent="0.25">
      <c r="B3135" s="14"/>
      <c r="C3135" s="14"/>
      <c r="D3135" s="14"/>
      <c r="G3135" s="4" t="str">
        <f t="shared" si="192"/>
        <v/>
      </c>
      <c r="H3135" t="s">
        <v>24</v>
      </c>
      <c r="I3135">
        <v>0</v>
      </c>
      <c r="J3135" s="14"/>
      <c r="K3135">
        <v>0</v>
      </c>
      <c r="L3135" s="14"/>
      <c r="M3135" s="14">
        <f t="shared" si="193"/>
        <v>0</v>
      </c>
      <c r="N3135" s="5">
        <f t="shared" si="194"/>
        <v>0</v>
      </c>
      <c r="O3135" s="5" t="str">
        <f t="shared" si="195"/>
        <v/>
      </c>
    </row>
    <row r="3136" spans="2:15" x14ac:dyDescent="0.25">
      <c r="B3136" s="14"/>
      <c r="C3136" s="14"/>
      <c r="D3136" s="14"/>
      <c r="G3136" s="4" t="str">
        <f t="shared" si="192"/>
        <v/>
      </c>
      <c r="H3136" t="s">
        <v>24</v>
      </c>
      <c r="I3136">
        <v>0</v>
      </c>
      <c r="J3136" s="14"/>
      <c r="K3136">
        <v>0</v>
      </c>
      <c r="L3136" s="14"/>
      <c r="M3136" s="14">
        <f t="shared" si="193"/>
        <v>0</v>
      </c>
      <c r="N3136" s="5">
        <f t="shared" si="194"/>
        <v>0</v>
      </c>
      <c r="O3136" s="5" t="str">
        <f t="shared" si="195"/>
        <v/>
      </c>
    </row>
    <row r="3137" spans="2:15" x14ac:dyDescent="0.25">
      <c r="B3137" s="14"/>
      <c r="C3137" s="14"/>
      <c r="D3137" s="14"/>
      <c r="G3137" s="4" t="str">
        <f t="shared" si="192"/>
        <v/>
      </c>
      <c r="H3137" t="s">
        <v>24</v>
      </c>
      <c r="I3137">
        <v>0</v>
      </c>
      <c r="J3137" s="14"/>
      <c r="K3137">
        <v>0</v>
      </c>
      <c r="L3137" s="14"/>
      <c r="M3137" s="14">
        <f t="shared" si="193"/>
        <v>0</v>
      </c>
      <c r="N3137" s="5">
        <f t="shared" si="194"/>
        <v>0</v>
      </c>
      <c r="O3137" s="5" t="str">
        <f t="shared" si="195"/>
        <v/>
      </c>
    </row>
    <row r="3138" spans="2:15" x14ac:dyDescent="0.25">
      <c r="B3138" s="14"/>
      <c r="C3138" s="14"/>
      <c r="D3138" s="14"/>
      <c r="G3138" s="4" t="str">
        <f t="shared" si="192"/>
        <v/>
      </c>
      <c r="H3138" t="s">
        <v>24</v>
      </c>
      <c r="I3138">
        <v>0</v>
      </c>
      <c r="J3138" s="14"/>
      <c r="K3138">
        <v>0</v>
      </c>
      <c r="L3138" s="14"/>
      <c r="M3138" s="14">
        <f t="shared" si="193"/>
        <v>0</v>
      </c>
      <c r="N3138" s="5">
        <f t="shared" si="194"/>
        <v>0</v>
      </c>
      <c r="O3138" s="5" t="str">
        <f t="shared" si="195"/>
        <v/>
      </c>
    </row>
    <row r="3139" spans="2:15" x14ac:dyDescent="0.25">
      <c r="B3139" s="14"/>
      <c r="C3139" s="14"/>
      <c r="D3139" s="14"/>
      <c r="G3139" s="4" t="str">
        <f t="shared" si="192"/>
        <v/>
      </c>
      <c r="H3139" t="s">
        <v>24</v>
      </c>
      <c r="I3139">
        <v>0</v>
      </c>
      <c r="J3139" s="14"/>
      <c r="K3139">
        <v>0</v>
      </c>
      <c r="L3139" s="14"/>
      <c r="M3139" s="14">
        <f t="shared" si="193"/>
        <v>0</v>
      </c>
      <c r="N3139" s="5">
        <f t="shared" si="194"/>
        <v>0</v>
      </c>
      <c r="O3139" s="5" t="str">
        <f t="shared" si="195"/>
        <v/>
      </c>
    </row>
    <row r="3140" spans="2:15" x14ac:dyDescent="0.25">
      <c r="B3140" s="14"/>
      <c r="C3140" s="14"/>
      <c r="D3140" s="14"/>
      <c r="G3140" s="4" t="str">
        <f t="shared" si="192"/>
        <v/>
      </c>
      <c r="H3140" t="s">
        <v>24</v>
      </c>
      <c r="I3140">
        <v>0</v>
      </c>
      <c r="J3140" s="14"/>
      <c r="K3140">
        <v>0</v>
      </c>
      <c r="L3140" s="14"/>
      <c r="M3140" s="14">
        <f t="shared" si="193"/>
        <v>0</v>
      </c>
      <c r="N3140" s="5">
        <f t="shared" si="194"/>
        <v>0</v>
      </c>
      <c r="O3140" s="5" t="str">
        <f t="shared" si="195"/>
        <v/>
      </c>
    </row>
    <row r="3141" spans="2:15" x14ac:dyDescent="0.25">
      <c r="B3141" s="14"/>
      <c r="C3141" s="14"/>
      <c r="D3141" s="14"/>
      <c r="G3141" s="4" t="str">
        <f t="shared" si="192"/>
        <v/>
      </c>
      <c r="H3141" t="s">
        <v>24</v>
      </c>
      <c r="I3141">
        <v>0</v>
      </c>
      <c r="J3141" s="14"/>
      <c r="K3141">
        <v>0</v>
      </c>
      <c r="L3141" s="14"/>
      <c r="M3141" s="14">
        <f t="shared" si="193"/>
        <v>0</v>
      </c>
      <c r="N3141" s="5">
        <f t="shared" si="194"/>
        <v>0</v>
      </c>
      <c r="O3141" s="5" t="str">
        <f t="shared" si="195"/>
        <v/>
      </c>
    </row>
    <row r="3142" spans="2:15" x14ac:dyDescent="0.25">
      <c r="B3142" s="14"/>
      <c r="C3142" s="14"/>
      <c r="D3142" s="14"/>
      <c r="G3142" s="4" t="str">
        <f t="shared" ref="G3142:G3205" si="196">A3142&amp;F3142</f>
        <v/>
      </c>
      <c r="H3142" t="s">
        <v>24</v>
      </c>
      <c r="I3142">
        <v>0</v>
      </c>
      <c r="J3142" s="14"/>
      <c r="K3142">
        <v>0</v>
      </c>
      <c r="L3142" s="14"/>
      <c r="M3142" s="14">
        <f t="shared" ref="M3142:M3205" si="197">IF(I3142&gt;0,"Masukan unit konversi",0)</f>
        <v>0</v>
      </c>
      <c r="N3142" s="5">
        <f t="shared" ref="N3142:N3205" si="198">IF(I3142&gt;0,(I3142*M3142)+K3142,K3142)</f>
        <v>0</v>
      </c>
      <c r="O3142" s="5" t="str">
        <f t="shared" ref="O3142:O3205" si="199">IF(L3142&lt;&gt;"",L3142,"")</f>
        <v/>
      </c>
    </row>
    <row r="3143" spans="2:15" x14ac:dyDescent="0.25">
      <c r="B3143" s="14"/>
      <c r="C3143" s="14"/>
      <c r="D3143" s="14"/>
      <c r="G3143" s="4" t="str">
        <f t="shared" si="196"/>
        <v/>
      </c>
      <c r="H3143" t="s">
        <v>24</v>
      </c>
      <c r="I3143">
        <v>0</v>
      </c>
      <c r="J3143" s="14"/>
      <c r="K3143">
        <v>0</v>
      </c>
      <c r="L3143" s="14"/>
      <c r="M3143" s="14">
        <f t="shared" si="197"/>
        <v>0</v>
      </c>
      <c r="N3143" s="5">
        <f t="shared" si="198"/>
        <v>0</v>
      </c>
      <c r="O3143" s="5" t="str">
        <f t="shared" si="199"/>
        <v/>
      </c>
    </row>
    <row r="3144" spans="2:15" x14ac:dyDescent="0.25">
      <c r="B3144" s="14"/>
      <c r="C3144" s="14"/>
      <c r="D3144" s="14"/>
      <c r="G3144" s="4" t="str">
        <f t="shared" si="196"/>
        <v/>
      </c>
      <c r="H3144" t="s">
        <v>24</v>
      </c>
      <c r="I3144">
        <v>0</v>
      </c>
      <c r="J3144" s="14"/>
      <c r="K3144">
        <v>0</v>
      </c>
      <c r="L3144" s="14"/>
      <c r="M3144" s="14">
        <f t="shared" si="197"/>
        <v>0</v>
      </c>
      <c r="N3144" s="5">
        <f t="shared" si="198"/>
        <v>0</v>
      </c>
      <c r="O3144" s="5" t="str">
        <f t="shared" si="199"/>
        <v/>
      </c>
    </row>
    <row r="3145" spans="2:15" x14ac:dyDescent="0.25">
      <c r="B3145" s="14"/>
      <c r="C3145" s="14"/>
      <c r="D3145" s="14"/>
      <c r="G3145" s="4" t="str">
        <f t="shared" si="196"/>
        <v/>
      </c>
      <c r="H3145" t="s">
        <v>24</v>
      </c>
      <c r="I3145">
        <v>0</v>
      </c>
      <c r="J3145" s="14"/>
      <c r="K3145">
        <v>0</v>
      </c>
      <c r="L3145" s="14"/>
      <c r="M3145" s="14">
        <f t="shared" si="197"/>
        <v>0</v>
      </c>
      <c r="N3145" s="5">
        <f t="shared" si="198"/>
        <v>0</v>
      </c>
      <c r="O3145" s="5" t="str">
        <f t="shared" si="199"/>
        <v/>
      </c>
    </row>
    <row r="3146" spans="2:15" x14ac:dyDescent="0.25">
      <c r="B3146" s="14"/>
      <c r="C3146" s="14"/>
      <c r="D3146" s="14"/>
      <c r="G3146" s="4" t="str">
        <f t="shared" si="196"/>
        <v/>
      </c>
      <c r="H3146" t="s">
        <v>24</v>
      </c>
      <c r="I3146">
        <v>0</v>
      </c>
      <c r="J3146" s="14"/>
      <c r="K3146">
        <v>0</v>
      </c>
      <c r="L3146" s="14"/>
      <c r="M3146" s="14">
        <f t="shared" si="197"/>
        <v>0</v>
      </c>
      <c r="N3146" s="5">
        <f t="shared" si="198"/>
        <v>0</v>
      </c>
      <c r="O3146" s="5" t="str">
        <f t="shared" si="199"/>
        <v/>
      </c>
    </row>
    <row r="3147" spans="2:15" x14ac:dyDescent="0.25">
      <c r="B3147" s="14"/>
      <c r="C3147" s="14"/>
      <c r="D3147" s="14"/>
      <c r="G3147" s="4" t="str">
        <f t="shared" si="196"/>
        <v/>
      </c>
      <c r="H3147" t="s">
        <v>24</v>
      </c>
      <c r="I3147">
        <v>0</v>
      </c>
      <c r="J3147" s="14"/>
      <c r="K3147">
        <v>0</v>
      </c>
      <c r="L3147" s="14"/>
      <c r="M3147" s="14">
        <f t="shared" si="197"/>
        <v>0</v>
      </c>
      <c r="N3147" s="5">
        <f t="shared" si="198"/>
        <v>0</v>
      </c>
      <c r="O3147" s="5" t="str">
        <f t="shared" si="199"/>
        <v/>
      </c>
    </row>
    <row r="3148" spans="2:15" x14ac:dyDescent="0.25">
      <c r="B3148" s="14"/>
      <c r="C3148" s="14"/>
      <c r="D3148" s="14"/>
      <c r="G3148" s="4" t="str">
        <f t="shared" si="196"/>
        <v/>
      </c>
      <c r="H3148" t="s">
        <v>24</v>
      </c>
      <c r="I3148">
        <v>0</v>
      </c>
      <c r="J3148" s="14"/>
      <c r="K3148">
        <v>0</v>
      </c>
      <c r="L3148" s="14"/>
      <c r="M3148" s="14">
        <f t="shared" si="197"/>
        <v>0</v>
      </c>
      <c r="N3148" s="5">
        <f t="shared" si="198"/>
        <v>0</v>
      </c>
      <c r="O3148" s="5" t="str">
        <f t="shared" si="199"/>
        <v/>
      </c>
    </row>
    <row r="3149" spans="2:15" x14ac:dyDescent="0.25">
      <c r="B3149" s="14"/>
      <c r="C3149" s="14"/>
      <c r="D3149" s="14"/>
      <c r="G3149" s="4" t="str">
        <f t="shared" si="196"/>
        <v/>
      </c>
      <c r="H3149" t="s">
        <v>24</v>
      </c>
      <c r="I3149">
        <v>0</v>
      </c>
      <c r="J3149" s="14"/>
      <c r="K3149">
        <v>0</v>
      </c>
      <c r="L3149" s="14"/>
      <c r="M3149" s="14">
        <f t="shared" si="197"/>
        <v>0</v>
      </c>
      <c r="N3149" s="5">
        <f t="shared" si="198"/>
        <v>0</v>
      </c>
      <c r="O3149" s="5" t="str">
        <f t="shared" si="199"/>
        <v/>
      </c>
    </row>
    <row r="3150" spans="2:15" x14ac:dyDescent="0.25">
      <c r="B3150" s="14"/>
      <c r="C3150" s="14"/>
      <c r="D3150" s="14"/>
      <c r="G3150" s="4" t="str">
        <f t="shared" si="196"/>
        <v/>
      </c>
      <c r="H3150" t="s">
        <v>24</v>
      </c>
      <c r="I3150">
        <v>0</v>
      </c>
      <c r="J3150" s="14"/>
      <c r="K3150">
        <v>0</v>
      </c>
      <c r="L3150" s="14"/>
      <c r="M3150" s="14">
        <f t="shared" si="197"/>
        <v>0</v>
      </c>
      <c r="N3150" s="5">
        <f t="shared" si="198"/>
        <v>0</v>
      </c>
      <c r="O3150" s="5" t="str">
        <f t="shared" si="199"/>
        <v/>
      </c>
    </row>
    <row r="3151" spans="2:15" x14ac:dyDescent="0.25">
      <c r="B3151" s="14"/>
      <c r="C3151" s="14"/>
      <c r="D3151" s="14"/>
      <c r="G3151" s="4" t="str">
        <f t="shared" si="196"/>
        <v/>
      </c>
      <c r="H3151" t="s">
        <v>24</v>
      </c>
      <c r="I3151">
        <v>0</v>
      </c>
      <c r="J3151" s="14"/>
      <c r="K3151">
        <v>0</v>
      </c>
      <c r="L3151" s="14"/>
      <c r="M3151" s="14">
        <f t="shared" si="197"/>
        <v>0</v>
      </c>
      <c r="N3151" s="5">
        <f t="shared" si="198"/>
        <v>0</v>
      </c>
      <c r="O3151" s="5" t="str">
        <f t="shared" si="199"/>
        <v/>
      </c>
    </row>
    <row r="3152" spans="2:15" x14ac:dyDescent="0.25">
      <c r="B3152" s="14"/>
      <c r="C3152" s="14"/>
      <c r="D3152" s="14"/>
      <c r="G3152" s="4" t="str">
        <f t="shared" si="196"/>
        <v/>
      </c>
      <c r="H3152" t="s">
        <v>24</v>
      </c>
      <c r="I3152">
        <v>0</v>
      </c>
      <c r="J3152" s="14"/>
      <c r="K3152">
        <v>0</v>
      </c>
      <c r="L3152" s="14"/>
      <c r="M3152" s="14">
        <f t="shared" si="197"/>
        <v>0</v>
      </c>
      <c r="N3152" s="5">
        <f t="shared" si="198"/>
        <v>0</v>
      </c>
      <c r="O3152" s="5" t="str">
        <f t="shared" si="199"/>
        <v/>
      </c>
    </row>
    <row r="3153" spans="2:15" x14ac:dyDescent="0.25">
      <c r="B3153" s="14"/>
      <c r="C3153" s="14"/>
      <c r="D3153" s="14"/>
      <c r="G3153" s="4" t="str">
        <f t="shared" si="196"/>
        <v/>
      </c>
      <c r="H3153" t="s">
        <v>24</v>
      </c>
      <c r="I3153">
        <v>0</v>
      </c>
      <c r="J3153" s="14"/>
      <c r="K3153">
        <v>0</v>
      </c>
      <c r="L3153" s="14"/>
      <c r="M3153" s="14">
        <f t="shared" si="197"/>
        <v>0</v>
      </c>
      <c r="N3153" s="5">
        <f t="shared" si="198"/>
        <v>0</v>
      </c>
      <c r="O3153" s="5" t="str">
        <f t="shared" si="199"/>
        <v/>
      </c>
    </row>
    <row r="3154" spans="2:15" x14ac:dyDescent="0.25">
      <c r="B3154" s="14"/>
      <c r="C3154" s="14"/>
      <c r="D3154" s="14"/>
      <c r="G3154" s="4" t="str">
        <f t="shared" si="196"/>
        <v/>
      </c>
      <c r="H3154" t="s">
        <v>24</v>
      </c>
      <c r="I3154">
        <v>0</v>
      </c>
      <c r="J3154" s="14"/>
      <c r="K3154">
        <v>0</v>
      </c>
      <c r="L3154" s="14"/>
      <c r="M3154" s="14">
        <f t="shared" si="197"/>
        <v>0</v>
      </c>
      <c r="N3154" s="5">
        <f t="shared" si="198"/>
        <v>0</v>
      </c>
      <c r="O3154" s="5" t="str">
        <f t="shared" si="199"/>
        <v/>
      </c>
    </row>
    <row r="3155" spans="2:15" x14ac:dyDescent="0.25">
      <c r="B3155" s="14"/>
      <c r="C3155" s="14"/>
      <c r="D3155" s="14"/>
      <c r="G3155" s="4" t="str">
        <f t="shared" si="196"/>
        <v/>
      </c>
      <c r="H3155" t="s">
        <v>24</v>
      </c>
      <c r="I3155">
        <v>0</v>
      </c>
      <c r="J3155" s="14"/>
      <c r="K3155">
        <v>0</v>
      </c>
      <c r="L3155" s="14"/>
      <c r="M3155" s="14">
        <f t="shared" si="197"/>
        <v>0</v>
      </c>
      <c r="N3155" s="5">
        <f t="shared" si="198"/>
        <v>0</v>
      </c>
      <c r="O3155" s="5" t="str">
        <f t="shared" si="199"/>
        <v/>
      </c>
    </row>
    <row r="3156" spans="2:15" x14ac:dyDescent="0.25">
      <c r="B3156" s="14"/>
      <c r="C3156" s="14"/>
      <c r="D3156" s="14"/>
      <c r="G3156" s="4" t="str">
        <f t="shared" si="196"/>
        <v/>
      </c>
      <c r="H3156" t="s">
        <v>24</v>
      </c>
      <c r="I3156">
        <v>0</v>
      </c>
      <c r="J3156" s="14"/>
      <c r="K3156">
        <v>0</v>
      </c>
      <c r="L3156" s="14"/>
      <c r="M3156" s="14">
        <f t="shared" si="197"/>
        <v>0</v>
      </c>
      <c r="N3156" s="5">
        <f t="shared" si="198"/>
        <v>0</v>
      </c>
      <c r="O3156" s="5" t="str">
        <f t="shared" si="199"/>
        <v/>
      </c>
    </row>
    <row r="3157" spans="2:15" x14ac:dyDescent="0.25">
      <c r="B3157" s="14"/>
      <c r="C3157" s="14"/>
      <c r="D3157" s="14"/>
      <c r="G3157" s="4" t="str">
        <f t="shared" si="196"/>
        <v/>
      </c>
      <c r="H3157" t="s">
        <v>24</v>
      </c>
      <c r="I3157">
        <v>0</v>
      </c>
      <c r="J3157" s="14"/>
      <c r="K3157">
        <v>0</v>
      </c>
      <c r="L3157" s="14"/>
      <c r="M3157" s="14">
        <f t="shared" si="197"/>
        <v>0</v>
      </c>
      <c r="N3157" s="5">
        <f t="shared" si="198"/>
        <v>0</v>
      </c>
      <c r="O3157" s="5" t="str">
        <f t="shared" si="199"/>
        <v/>
      </c>
    </row>
    <row r="3158" spans="2:15" x14ac:dyDescent="0.25">
      <c r="B3158" s="14"/>
      <c r="C3158" s="14"/>
      <c r="D3158" s="14"/>
      <c r="G3158" s="4" t="str">
        <f t="shared" si="196"/>
        <v/>
      </c>
      <c r="H3158" t="s">
        <v>24</v>
      </c>
      <c r="I3158">
        <v>0</v>
      </c>
      <c r="J3158" s="14"/>
      <c r="K3158">
        <v>0</v>
      </c>
      <c r="L3158" s="14"/>
      <c r="M3158" s="14">
        <f t="shared" si="197"/>
        <v>0</v>
      </c>
      <c r="N3158" s="5">
        <f t="shared" si="198"/>
        <v>0</v>
      </c>
      <c r="O3158" s="5" t="str">
        <f t="shared" si="199"/>
        <v/>
      </c>
    </row>
    <row r="3159" spans="2:15" x14ac:dyDescent="0.25">
      <c r="B3159" s="14"/>
      <c r="C3159" s="14"/>
      <c r="D3159" s="14"/>
      <c r="G3159" s="4" t="str">
        <f t="shared" si="196"/>
        <v/>
      </c>
      <c r="H3159" t="s">
        <v>24</v>
      </c>
      <c r="I3159">
        <v>0</v>
      </c>
      <c r="J3159" s="14"/>
      <c r="K3159">
        <v>0</v>
      </c>
      <c r="L3159" s="14"/>
      <c r="M3159" s="14">
        <f t="shared" si="197"/>
        <v>0</v>
      </c>
      <c r="N3159" s="5">
        <f t="shared" si="198"/>
        <v>0</v>
      </c>
      <c r="O3159" s="5" t="str">
        <f t="shared" si="199"/>
        <v/>
      </c>
    </row>
    <row r="3160" spans="2:15" x14ac:dyDescent="0.25">
      <c r="B3160" s="14"/>
      <c r="C3160" s="14"/>
      <c r="D3160" s="14"/>
      <c r="G3160" s="4" t="str">
        <f t="shared" si="196"/>
        <v/>
      </c>
      <c r="H3160" t="s">
        <v>24</v>
      </c>
      <c r="I3160">
        <v>0</v>
      </c>
      <c r="J3160" s="14"/>
      <c r="K3160">
        <v>0</v>
      </c>
      <c r="L3160" s="14"/>
      <c r="M3160" s="14">
        <f t="shared" si="197"/>
        <v>0</v>
      </c>
      <c r="N3160" s="5">
        <f t="shared" si="198"/>
        <v>0</v>
      </c>
      <c r="O3160" s="5" t="str">
        <f t="shared" si="199"/>
        <v/>
      </c>
    </row>
    <row r="3161" spans="2:15" x14ac:dyDescent="0.25">
      <c r="B3161" s="14"/>
      <c r="C3161" s="14"/>
      <c r="D3161" s="14"/>
      <c r="G3161" s="4" t="str">
        <f t="shared" si="196"/>
        <v/>
      </c>
      <c r="H3161" t="s">
        <v>24</v>
      </c>
      <c r="I3161">
        <v>0</v>
      </c>
      <c r="J3161" s="14"/>
      <c r="K3161">
        <v>0</v>
      </c>
      <c r="L3161" s="14"/>
      <c r="M3161" s="14">
        <f t="shared" si="197"/>
        <v>0</v>
      </c>
      <c r="N3161" s="5">
        <f t="shared" si="198"/>
        <v>0</v>
      </c>
      <c r="O3161" s="5" t="str">
        <f t="shared" si="199"/>
        <v/>
      </c>
    </row>
    <row r="3162" spans="2:15" x14ac:dyDescent="0.25">
      <c r="B3162" s="14"/>
      <c r="C3162" s="14"/>
      <c r="D3162" s="14"/>
      <c r="G3162" s="4" t="str">
        <f t="shared" si="196"/>
        <v/>
      </c>
      <c r="H3162" t="s">
        <v>24</v>
      </c>
      <c r="I3162">
        <v>0</v>
      </c>
      <c r="J3162" s="14"/>
      <c r="K3162">
        <v>0</v>
      </c>
      <c r="L3162" s="14"/>
      <c r="M3162" s="14">
        <f t="shared" si="197"/>
        <v>0</v>
      </c>
      <c r="N3162" s="5">
        <f t="shared" si="198"/>
        <v>0</v>
      </c>
      <c r="O3162" s="5" t="str">
        <f t="shared" si="199"/>
        <v/>
      </c>
    </row>
    <row r="3163" spans="2:15" x14ac:dyDescent="0.25">
      <c r="B3163" s="14"/>
      <c r="C3163" s="14"/>
      <c r="D3163" s="14"/>
      <c r="G3163" s="4" t="str">
        <f t="shared" si="196"/>
        <v/>
      </c>
      <c r="H3163" t="s">
        <v>24</v>
      </c>
      <c r="I3163">
        <v>0</v>
      </c>
      <c r="J3163" s="14"/>
      <c r="K3163">
        <v>0</v>
      </c>
      <c r="L3163" s="14"/>
      <c r="M3163" s="14">
        <f t="shared" si="197"/>
        <v>0</v>
      </c>
      <c r="N3163" s="5">
        <f t="shared" si="198"/>
        <v>0</v>
      </c>
      <c r="O3163" s="5" t="str">
        <f t="shared" si="199"/>
        <v/>
      </c>
    </row>
    <row r="3164" spans="2:15" x14ac:dyDescent="0.25">
      <c r="B3164" s="14"/>
      <c r="C3164" s="14"/>
      <c r="D3164" s="14"/>
      <c r="G3164" s="4" t="str">
        <f t="shared" si="196"/>
        <v/>
      </c>
      <c r="H3164" t="s">
        <v>24</v>
      </c>
      <c r="I3164">
        <v>0</v>
      </c>
      <c r="J3164" s="14"/>
      <c r="K3164">
        <v>0</v>
      </c>
      <c r="L3164" s="14"/>
      <c r="M3164" s="14">
        <f t="shared" si="197"/>
        <v>0</v>
      </c>
      <c r="N3164" s="5">
        <f t="shared" si="198"/>
        <v>0</v>
      </c>
      <c r="O3164" s="5" t="str">
        <f t="shared" si="199"/>
        <v/>
      </c>
    </row>
    <row r="3165" spans="2:15" x14ac:dyDescent="0.25">
      <c r="B3165" s="14"/>
      <c r="C3165" s="14"/>
      <c r="D3165" s="14"/>
      <c r="G3165" s="4" t="str">
        <f t="shared" si="196"/>
        <v/>
      </c>
      <c r="H3165" t="s">
        <v>24</v>
      </c>
      <c r="I3165">
        <v>0</v>
      </c>
      <c r="J3165" s="14"/>
      <c r="K3165">
        <v>0</v>
      </c>
      <c r="L3165" s="14"/>
      <c r="M3165" s="14">
        <f t="shared" si="197"/>
        <v>0</v>
      </c>
      <c r="N3165" s="5">
        <f t="shared" si="198"/>
        <v>0</v>
      </c>
      <c r="O3165" s="5" t="str">
        <f t="shared" si="199"/>
        <v/>
      </c>
    </row>
    <row r="3166" spans="2:15" x14ac:dyDescent="0.25">
      <c r="B3166" s="14"/>
      <c r="C3166" s="14"/>
      <c r="D3166" s="14"/>
      <c r="G3166" s="4" t="str">
        <f t="shared" si="196"/>
        <v/>
      </c>
      <c r="H3166" t="s">
        <v>24</v>
      </c>
      <c r="I3166">
        <v>0</v>
      </c>
      <c r="J3166" s="14"/>
      <c r="K3166">
        <v>0</v>
      </c>
      <c r="L3166" s="14"/>
      <c r="M3166" s="14">
        <f t="shared" si="197"/>
        <v>0</v>
      </c>
      <c r="N3166" s="5">
        <f t="shared" si="198"/>
        <v>0</v>
      </c>
      <c r="O3166" s="5" t="str">
        <f t="shared" si="199"/>
        <v/>
      </c>
    </row>
    <row r="3167" spans="2:15" x14ac:dyDescent="0.25">
      <c r="B3167" s="14"/>
      <c r="C3167" s="14"/>
      <c r="D3167" s="14"/>
      <c r="G3167" s="4" t="str">
        <f t="shared" si="196"/>
        <v/>
      </c>
      <c r="H3167" t="s">
        <v>24</v>
      </c>
      <c r="I3167">
        <v>0</v>
      </c>
      <c r="J3167" s="14"/>
      <c r="K3167">
        <v>0</v>
      </c>
      <c r="L3167" s="14"/>
      <c r="M3167" s="14">
        <f t="shared" si="197"/>
        <v>0</v>
      </c>
      <c r="N3167" s="5">
        <f t="shared" si="198"/>
        <v>0</v>
      </c>
      <c r="O3167" s="5" t="str">
        <f t="shared" si="199"/>
        <v/>
      </c>
    </row>
    <row r="3168" spans="2:15" x14ac:dyDescent="0.25">
      <c r="B3168" s="14"/>
      <c r="C3168" s="14"/>
      <c r="D3168" s="14"/>
      <c r="G3168" s="4" t="str">
        <f t="shared" si="196"/>
        <v/>
      </c>
      <c r="H3168" t="s">
        <v>24</v>
      </c>
      <c r="I3168">
        <v>0</v>
      </c>
      <c r="J3168" s="14"/>
      <c r="K3168">
        <v>0</v>
      </c>
      <c r="L3168" s="14"/>
      <c r="M3168" s="14">
        <f t="shared" si="197"/>
        <v>0</v>
      </c>
      <c r="N3168" s="5">
        <f t="shared" si="198"/>
        <v>0</v>
      </c>
      <c r="O3168" s="5" t="str">
        <f t="shared" si="199"/>
        <v/>
      </c>
    </row>
    <row r="3169" spans="2:15" x14ac:dyDescent="0.25">
      <c r="B3169" s="14"/>
      <c r="C3169" s="14"/>
      <c r="D3169" s="14"/>
      <c r="G3169" s="4" t="str">
        <f t="shared" si="196"/>
        <v/>
      </c>
      <c r="H3169" t="s">
        <v>24</v>
      </c>
      <c r="I3169">
        <v>0</v>
      </c>
      <c r="J3169" s="14"/>
      <c r="K3169">
        <v>0</v>
      </c>
      <c r="L3169" s="14"/>
      <c r="M3169" s="14">
        <f t="shared" si="197"/>
        <v>0</v>
      </c>
      <c r="N3169" s="5">
        <f t="shared" si="198"/>
        <v>0</v>
      </c>
      <c r="O3169" s="5" t="str">
        <f t="shared" si="199"/>
        <v/>
      </c>
    </row>
    <row r="3170" spans="2:15" x14ac:dyDescent="0.25">
      <c r="B3170" s="14"/>
      <c r="C3170" s="14"/>
      <c r="D3170" s="14"/>
      <c r="G3170" s="4" t="str">
        <f t="shared" si="196"/>
        <v/>
      </c>
      <c r="H3170" t="s">
        <v>24</v>
      </c>
      <c r="I3170">
        <v>0</v>
      </c>
      <c r="J3170" s="14"/>
      <c r="K3170">
        <v>0</v>
      </c>
      <c r="L3170" s="14"/>
      <c r="M3170" s="14">
        <f t="shared" si="197"/>
        <v>0</v>
      </c>
      <c r="N3170" s="5">
        <f t="shared" si="198"/>
        <v>0</v>
      </c>
      <c r="O3170" s="5" t="str">
        <f t="shared" si="199"/>
        <v/>
      </c>
    </row>
    <row r="3171" spans="2:15" x14ac:dyDescent="0.25">
      <c r="B3171" s="14"/>
      <c r="C3171" s="14"/>
      <c r="D3171" s="14"/>
      <c r="G3171" s="4" t="str">
        <f t="shared" si="196"/>
        <v/>
      </c>
      <c r="H3171" t="s">
        <v>24</v>
      </c>
      <c r="I3171">
        <v>0</v>
      </c>
      <c r="J3171" s="14"/>
      <c r="K3171">
        <v>0</v>
      </c>
      <c r="L3171" s="14"/>
      <c r="M3171" s="14">
        <f t="shared" si="197"/>
        <v>0</v>
      </c>
      <c r="N3171" s="5">
        <f t="shared" si="198"/>
        <v>0</v>
      </c>
      <c r="O3171" s="5" t="str">
        <f t="shared" si="199"/>
        <v/>
      </c>
    </row>
    <row r="3172" spans="2:15" x14ac:dyDescent="0.25">
      <c r="B3172" s="14"/>
      <c r="C3172" s="14"/>
      <c r="D3172" s="14"/>
      <c r="G3172" s="4" t="str">
        <f t="shared" si="196"/>
        <v/>
      </c>
      <c r="H3172" t="s">
        <v>24</v>
      </c>
      <c r="I3172">
        <v>0</v>
      </c>
      <c r="J3172" s="14"/>
      <c r="K3172">
        <v>0</v>
      </c>
      <c r="L3172" s="14"/>
      <c r="M3172" s="14">
        <f t="shared" si="197"/>
        <v>0</v>
      </c>
      <c r="N3172" s="5">
        <f t="shared" si="198"/>
        <v>0</v>
      </c>
      <c r="O3172" s="5" t="str">
        <f t="shared" si="199"/>
        <v/>
      </c>
    </row>
    <row r="3173" spans="2:15" x14ac:dyDescent="0.25">
      <c r="B3173" s="14"/>
      <c r="C3173" s="14"/>
      <c r="D3173" s="14"/>
      <c r="G3173" s="4" t="str">
        <f t="shared" si="196"/>
        <v/>
      </c>
      <c r="H3173" t="s">
        <v>24</v>
      </c>
      <c r="I3173">
        <v>0</v>
      </c>
      <c r="J3173" s="14"/>
      <c r="K3173">
        <v>0</v>
      </c>
      <c r="L3173" s="14"/>
      <c r="M3173" s="14">
        <f t="shared" si="197"/>
        <v>0</v>
      </c>
      <c r="N3173" s="5">
        <f t="shared" si="198"/>
        <v>0</v>
      </c>
      <c r="O3173" s="5" t="str">
        <f t="shared" si="199"/>
        <v/>
      </c>
    </row>
    <row r="3174" spans="2:15" x14ac:dyDescent="0.25">
      <c r="B3174" s="14"/>
      <c r="C3174" s="14"/>
      <c r="D3174" s="14"/>
      <c r="G3174" s="4" t="str">
        <f t="shared" si="196"/>
        <v/>
      </c>
      <c r="H3174" t="s">
        <v>24</v>
      </c>
      <c r="I3174">
        <v>0</v>
      </c>
      <c r="J3174" s="14"/>
      <c r="K3174">
        <v>0</v>
      </c>
      <c r="L3174" s="14"/>
      <c r="M3174" s="14">
        <f t="shared" si="197"/>
        <v>0</v>
      </c>
      <c r="N3174" s="5">
        <f t="shared" si="198"/>
        <v>0</v>
      </c>
      <c r="O3174" s="5" t="str">
        <f t="shared" si="199"/>
        <v/>
      </c>
    </row>
    <row r="3175" spans="2:15" x14ac:dyDescent="0.25">
      <c r="B3175" s="14"/>
      <c r="C3175" s="14"/>
      <c r="D3175" s="14"/>
      <c r="G3175" s="4" t="str">
        <f t="shared" si="196"/>
        <v/>
      </c>
      <c r="H3175" t="s">
        <v>24</v>
      </c>
      <c r="I3175">
        <v>0</v>
      </c>
      <c r="J3175" s="14"/>
      <c r="K3175">
        <v>0</v>
      </c>
      <c r="L3175" s="14"/>
      <c r="M3175" s="14">
        <f t="shared" si="197"/>
        <v>0</v>
      </c>
      <c r="N3175" s="5">
        <f t="shared" si="198"/>
        <v>0</v>
      </c>
      <c r="O3175" s="5" t="str">
        <f t="shared" si="199"/>
        <v/>
      </c>
    </row>
    <row r="3176" spans="2:15" x14ac:dyDescent="0.25">
      <c r="B3176" s="14"/>
      <c r="C3176" s="14"/>
      <c r="D3176" s="14"/>
      <c r="G3176" s="4" t="str">
        <f t="shared" si="196"/>
        <v/>
      </c>
      <c r="H3176" t="s">
        <v>24</v>
      </c>
      <c r="I3176">
        <v>0</v>
      </c>
      <c r="J3176" s="14"/>
      <c r="K3176">
        <v>0</v>
      </c>
      <c r="L3176" s="14"/>
      <c r="M3176" s="14">
        <f t="shared" si="197"/>
        <v>0</v>
      </c>
      <c r="N3176" s="5">
        <f t="shared" si="198"/>
        <v>0</v>
      </c>
      <c r="O3176" s="5" t="str">
        <f t="shared" si="199"/>
        <v/>
      </c>
    </row>
    <row r="3177" spans="2:15" x14ac:dyDescent="0.25">
      <c r="B3177" s="14"/>
      <c r="C3177" s="14"/>
      <c r="D3177" s="14"/>
      <c r="G3177" s="4" t="str">
        <f t="shared" si="196"/>
        <v/>
      </c>
      <c r="H3177" t="s">
        <v>24</v>
      </c>
      <c r="I3177">
        <v>0</v>
      </c>
      <c r="J3177" s="14"/>
      <c r="K3177">
        <v>0</v>
      </c>
      <c r="L3177" s="14"/>
      <c r="M3177" s="14">
        <f t="shared" si="197"/>
        <v>0</v>
      </c>
      <c r="N3177" s="5">
        <f t="shared" si="198"/>
        <v>0</v>
      </c>
      <c r="O3177" s="5" t="str">
        <f t="shared" si="199"/>
        <v/>
      </c>
    </row>
    <row r="3178" spans="2:15" x14ac:dyDescent="0.25">
      <c r="B3178" s="14"/>
      <c r="C3178" s="14"/>
      <c r="D3178" s="14"/>
      <c r="G3178" s="4" t="str">
        <f t="shared" si="196"/>
        <v/>
      </c>
      <c r="H3178" t="s">
        <v>24</v>
      </c>
      <c r="I3178">
        <v>0</v>
      </c>
      <c r="J3178" s="14"/>
      <c r="K3178">
        <v>0</v>
      </c>
      <c r="L3178" s="14"/>
      <c r="M3178" s="14">
        <f t="shared" si="197"/>
        <v>0</v>
      </c>
      <c r="N3178" s="5">
        <f t="shared" si="198"/>
        <v>0</v>
      </c>
      <c r="O3178" s="5" t="str">
        <f t="shared" si="199"/>
        <v/>
      </c>
    </row>
    <row r="3179" spans="2:15" x14ac:dyDescent="0.25">
      <c r="B3179" s="14"/>
      <c r="C3179" s="14"/>
      <c r="D3179" s="14"/>
      <c r="G3179" s="4" t="str">
        <f t="shared" si="196"/>
        <v/>
      </c>
      <c r="H3179" t="s">
        <v>24</v>
      </c>
      <c r="I3179">
        <v>0</v>
      </c>
      <c r="J3179" s="14"/>
      <c r="K3179">
        <v>0</v>
      </c>
      <c r="L3179" s="14"/>
      <c r="M3179" s="14">
        <f t="shared" si="197"/>
        <v>0</v>
      </c>
      <c r="N3179" s="5">
        <f t="shared" si="198"/>
        <v>0</v>
      </c>
      <c r="O3179" s="5" t="str">
        <f t="shared" si="199"/>
        <v/>
      </c>
    </row>
    <row r="3180" spans="2:15" x14ac:dyDescent="0.25">
      <c r="B3180" s="14"/>
      <c r="C3180" s="14"/>
      <c r="D3180" s="14"/>
      <c r="G3180" s="4" t="str">
        <f t="shared" si="196"/>
        <v/>
      </c>
      <c r="H3180" t="s">
        <v>24</v>
      </c>
      <c r="I3180">
        <v>0</v>
      </c>
      <c r="J3180" s="14"/>
      <c r="K3180">
        <v>0</v>
      </c>
      <c r="L3180" s="14"/>
      <c r="M3180" s="14">
        <f t="shared" si="197"/>
        <v>0</v>
      </c>
      <c r="N3180" s="5">
        <f t="shared" si="198"/>
        <v>0</v>
      </c>
      <c r="O3180" s="5" t="str">
        <f t="shared" si="199"/>
        <v/>
      </c>
    </row>
    <row r="3181" spans="2:15" x14ac:dyDescent="0.25">
      <c r="B3181" s="14"/>
      <c r="C3181" s="14"/>
      <c r="D3181" s="14"/>
      <c r="G3181" s="4" t="str">
        <f t="shared" si="196"/>
        <v/>
      </c>
      <c r="H3181" t="s">
        <v>24</v>
      </c>
      <c r="I3181">
        <v>0</v>
      </c>
      <c r="J3181" s="14"/>
      <c r="K3181">
        <v>0</v>
      </c>
      <c r="L3181" s="14"/>
      <c r="M3181" s="14">
        <f t="shared" si="197"/>
        <v>0</v>
      </c>
      <c r="N3181" s="5">
        <f t="shared" si="198"/>
        <v>0</v>
      </c>
      <c r="O3181" s="5" t="str">
        <f t="shared" si="199"/>
        <v/>
      </c>
    </row>
    <row r="3182" spans="2:15" x14ac:dyDescent="0.25">
      <c r="B3182" s="14"/>
      <c r="C3182" s="14"/>
      <c r="D3182" s="14"/>
      <c r="G3182" s="4" t="str">
        <f t="shared" si="196"/>
        <v/>
      </c>
      <c r="H3182" t="s">
        <v>24</v>
      </c>
      <c r="I3182">
        <v>0</v>
      </c>
      <c r="J3182" s="14"/>
      <c r="K3182">
        <v>0</v>
      </c>
      <c r="L3182" s="14"/>
      <c r="M3182" s="14">
        <f t="shared" si="197"/>
        <v>0</v>
      </c>
      <c r="N3182" s="5">
        <f t="shared" si="198"/>
        <v>0</v>
      </c>
      <c r="O3182" s="5" t="str">
        <f t="shared" si="199"/>
        <v/>
      </c>
    </row>
    <row r="3183" spans="2:15" x14ac:dyDescent="0.25">
      <c r="B3183" s="14"/>
      <c r="C3183" s="14"/>
      <c r="D3183" s="14"/>
      <c r="G3183" s="4" t="str">
        <f t="shared" si="196"/>
        <v/>
      </c>
      <c r="H3183" t="s">
        <v>24</v>
      </c>
      <c r="I3183">
        <v>0</v>
      </c>
      <c r="J3183" s="14"/>
      <c r="K3183">
        <v>0</v>
      </c>
      <c r="L3183" s="14"/>
      <c r="M3183" s="14">
        <f t="shared" si="197"/>
        <v>0</v>
      </c>
      <c r="N3183" s="5">
        <f t="shared" si="198"/>
        <v>0</v>
      </c>
      <c r="O3183" s="5" t="str">
        <f t="shared" si="199"/>
        <v/>
      </c>
    </row>
    <row r="3184" spans="2:15" x14ac:dyDescent="0.25">
      <c r="B3184" s="14"/>
      <c r="C3184" s="14"/>
      <c r="D3184" s="14"/>
      <c r="G3184" s="4" t="str">
        <f t="shared" si="196"/>
        <v/>
      </c>
      <c r="H3184" t="s">
        <v>24</v>
      </c>
      <c r="I3184">
        <v>0</v>
      </c>
      <c r="J3184" s="14"/>
      <c r="K3184">
        <v>0</v>
      </c>
      <c r="L3184" s="14"/>
      <c r="M3184" s="14">
        <f t="shared" si="197"/>
        <v>0</v>
      </c>
      <c r="N3184" s="5">
        <f t="shared" si="198"/>
        <v>0</v>
      </c>
      <c r="O3184" s="5" t="str">
        <f t="shared" si="199"/>
        <v/>
      </c>
    </row>
    <row r="3185" spans="2:15" x14ac:dyDescent="0.25">
      <c r="B3185" s="14"/>
      <c r="C3185" s="14"/>
      <c r="D3185" s="14"/>
      <c r="G3185" s="4" t="str">
        <f t="shared" si="196"/>
        <v/>
      </c>
      <c r="H3185" t="s">
        <v>24</v>
      </c>
      <c r="I3185">
        <v>0</v>
      </c>
      <c r="J3185" s="14"/>
      <c r="K3185">
        <v>0</v>
      </c>
      <c r="L3185" s="14"/>
      <c r="M3185" s="14">
        <f t="shared" si="197"/>
        <v>0</v>
      </c>
      <c r="N3185" s="5">
        <f t="shared" si="198"/>
        <v>0</v>
      </c>
      <c r="O3185" s="5" t="str">
        <f t="shared" si="199"/>
        <v/>
      </c>
    </row>
    <row r="3186" spans="2:15" x14ac:dyDescent="0.25">
      <c r="B3186" s="14"/>
      <c r="C3186" s="14"/>
      <c r="D3186" s="14"/>
      <c r="G3186" s="4" t="str">
        <f t="shared" si="196"/>
        <v/>
      </c>
      <c r="H3186" t="s">
        <v>24</v>
      </c>
      <c r="I3186">
        <v>0</v>
      </c>
      <c r="J3186" s="14"/>
      <c r="K3186">
        <v>0</v>
      </c>
      <c r="L3186" s="14"/>
      <c r="M3186" s="14">
        <f t="shared" si="197"/>
        <v>0</v>
      </c>
      <c r="N3186" s="5">
        <f t="shared" si="198"/>
        <v>0</v>
      </c>
      <c r="O3186" s="5" t="str">
        <f t="shared" si="199"/>
        <v/>
      </c>
    </row>
    <row r="3187" spans="2:15" x14ac:dyDescent="0.25">
      <c r="B3187" s="14"/>
      <c r="C3187" s="14"/>
      <c r="D3187" s="14"/>
      <c r="G3187" s="4" t="str">
        <f t="shared" si="196"/>
        <v/>
      </c>
      <c r="H3187" t="s">
        <v>24</v>
      </c>
      <c r="I3187">
        <v>0</v>
      </c>
      <c r="J3187" s="14"/>
      <c r="K3187">
        <v>0</v>
      </c>
      <c r="L3187" s="14"/>
      <c r="M3187" s="14">
        <f t="shared" si="197"/>
        <v>0</v>
      </c>
      <c r="N3187" s="5">
        <f t="shared" si="198"/>
        <v>0</v>
      </c>
      <c r="O3187" s="5" t="str">
        <f t="shared" si="199"/>
        <v/>
      </c>
    </row>
    <row r="3188" spans="2:15" x14ac:dyDescent="0.25">
      <c r="B3188" s="14"/>
      <c r="C3188" s="14"/>
      <c r="D3188" s="14"/>
      <c r="G3188" s="4" t="str">
        <f t="shared" si="196"/>
        <v/>
      </c>
      <c r="H3188" t="s">
        <v>24</v>
      </c>
      <c r="I3188">
        <v>0</v>
      </c>
      <c r="J3188" s="14"/>
      <c r="K3188">
        <v>0</v>
      </c>
      <c r="L3188" s="14"/>
      <c r="M3188" s="14">
        <f t="shared" si="197"/>
        <v>0</v>
      </c>
      <c r="N3188" s="5">
        <f t="shared" si="198"/>
        <v>0</v>
      </c>
      <c r="O3188" s="5" t="str">
        <f t="shared" si="199"/>
        <v/>
      </c>
    </row>
    <row r="3189" spans="2:15" x14ac:dyDescent="0.25">
      <c r="B3189" s="14"/>
      <c r="C3189" s="14"/>
      <c r="D3189" s="14"/>
      <c r="G3189" s="4" t="str">
        <f t="shared" si="196"/>
        <v/>
      </c>
      <c r="H3189" t="s">
        <v>24</v>
      </c>
      <c r="I3189">
        <v>0</v>
      </c>
      <c r="J3189" s="14"/>
      <c r="K3189">
        <v>0</v>
      </c>
      <c r="L3189" s="14"/>
      <c r="M3189" s="14">
        <f t="shared" si="197"/>
        <v>0</v>
      </c>
      <c r="N3189" s="5">
        <f t="shared" si="198"/>
        <v>0</v>
      </c>
      <c r="O3189" s="5" t="str">
        <f t="shared" si="199"/>
        <v/>
      </c>
    </row>
    <row r="3190" spans="2:15" x14ac:dyDescent="0.25">
      <c r="B3190" s="14"/>
      <c r="C3190" s="14"/>
      <c r="D3190" s="14"/>
      <c r="G3190" s="4" t="str">
        <f t="shared" si="196"/>
        <v/>
      </c>
      <c r="H3190" t="s">
        <v>24</v>
      </c>
      <c r="I3190">
        <v>0</v>
      </c>
      <c r="J3190" s="14"/>
      <c r="K3190">
        <v>0</v>
      </c>
      <c r="L3190" s="14"/>
      <c r="M3190" s="14">
        <f t="shared" si="197"/>
        <v>0</v>
      </c>
      <c r="N3190" s="5">
        <f t="shared" si="198"/>
        <v>0</v>
      </c>
      <c r="O3190" s="5" t="str">
        <f t="shared" si="199"/>
        <v/>
      </c>
    </row>
    <row r="3191" spans="2:15" x14ac:dyDescent="0.25">
      <c r="B3191" s="14"/>
      <c r="C3191" s="14"/>
      <c r="D3191" s="14"/>
      <c r="G3191" s="4" t="str">
        <f t="shared" si="196"/>
        <v/>
      </c>
      <c r="H3191" t="s">
        <v>24</v>
      </c>
      <c r="I3191">
        <v>0</v>
      </c>
      <c r="J3191" s="14"/>
      <c r="K3191">
        <v>0</v>
      </c>
      <c r="L3191" s="14"/>
      <c r="M3191" s="14">
        <f t="shared" si="197"/>
        <v>0</v>
      </c>
      <c r="N3191" s="5">
        <f t="shared" si="198"/>
        <v>0</v>
      </c>
      <c r="O3191" s="5" t="str">
        <f t="shared" si="199"/>
        <v/>
      </c>
    </row>
    <row r="3192" spans="2:15" x14ac:dyDescent="0.25">
      <c r="B3192" s="14"/>
      <c r="C3192" s="14"/>
      <c r="D3192" s="14"/>
      <c r="G3192" s="4" t="str">
        <f t="shared" si="196"/>
        <v/>
      </c>
      <c r="H3192" t="s">
        <v>24</v>
      </c>
      <c r="I3192">
        <v>0</v>
      </c>
      <c r="J3192" s="14"/>
      <c r="K3192">
        <v>0</v>
      </c>
      <c r="L3192" s="14"/>
      <c r="M3192" s="14">
        <f t="shared" si="197"/>
        <v>0</v>
      </c>
      <c r="N3192" s="5">
        <f t="shared" si="198"/>
        <v>0</v>
      </c>
      <c r="O3192" s="5" t="str">
        <f t="shared" si="199"/>
        <v/>
      </c>
    </row>
    <row r="3193" spans="2:15" x14ac:dyDescent="0.25">
      <c r="B3193" s="14"/>
      <c r="C3193" s="14"/>
      <c r="D3193" s="14"/>
      <c r="G3193" s="4" t="str">
        <f t="shared" si="196"/>
        <v/>
      </c>
      <c r="H3193" t="s">
        <v>24</v>
      </c>
      <c r="I3193">
        <v>0</v>
      </c>
      <c r="J3193" s="14"/>
      <c r="K3193">
        <v>0</v>
      </c>
      <c r="L3193" s="14"/>
      <c r="M3193" s="14">
        <f t="shared" si="197"/>
        <v>0</v>
      </c>
      <c r="N3193" s="5">
        <f t="shared" si="198"/>
        <v>0</v>
      </c>
      <c r="O3193" s="5" t="str">
        <f t="shared" si="199"/>
        <v/>
      </c>
    </row>
    <row r="3194" spans="2:15" x14ac:dyDescent="0.25">
      <c r="B3194" s="14"/>
      <c r="C3194" s="14"/>
      <c r="D3194" s="14"/>
      <c r="G3194" s="4" t="str">
        <f t="shared" si="196"/>
        <v/>
      </c>
      <c r="H3194" t="s">
        <v>24</v>
      </c>
      <c r="I3194">
        <v>0</v>
      </c>
      <c r="J3194" s="14"/>
      <c r="K3194">
        <v>0</v>
      </c>
      <c r="L3194" s="14"/>
      <c r="M3194" s="14">
        <f t="shared" si="197"/>
        <v>0</v>
      </c>
      <c r="N3194" s="5">
        <f t="shared" si="198"/>
        <v>0</v>
      </c>
      <c r="O3194" s="5" t="str">
        <f t="shared" si="199"/>
        <v/>
      </c>
    </row>
    <row r="3195" spans="2:15" x14ac:dyDescent="0.25">
      <c r="B3195" s="14"/>
      <c r="C3195" s="14"/>
      <c r="D3195" s="14"/>
      <c r="G3195" s="4" t="str">
        <f t="shared" si="196"/>
        <v/>
      </c>
      <c r="H3195" t="s">
        <v>24</v>
      </c>
      <c r="I3195">
        <v>0</v>
      </c>
      <c r="J3195" s="14"/>
      <c r="K3195">
        <v>0</v>
      </c>
      <c r="L3195" s="14"/>
      <c r="M3195" s="14">
        <f t="shared" si="197"/>
        <v>0</v>
      </c>
      <c r="N3195" s="5">
        <f t="shared" si="198"/>
        <v>0</v>
      </c>
      <c r="O3195" s="5" t="str">
        <f t="shared" si="199"/>
        <v/>
      </c>
    </row>
    <row r="3196" spans="2:15" x14ac:dyDescent="0.25">
      <c r="B3196" s="14"/>
      <c r="C3196" s="14"/>
      <c r="D3196" s="14"/>
      <c r="G3196" s="4" t="str">
        <f t="shared" si="196"/>
        <v/>
      </c>
      <c r="H3196" t="s">
        <v>24</v>
      </c>
      <c r="I3196">
        <v>0</v>
      </c>
      <c r="J3196" s="14"/>
      <c r="K3196">
        <v>0</v>
      </c>
      <c r="L3196" s="14"/>
      <c r="M3196" s="14">
        <f t="shared" si="197"/>
        <v>0</v>
      </c>
      <c r="N3196" s="5">
        <f t="shared" si="198"/>
        <v>0</v>
      </c>
      <c r="O3196" s="5" t="str">
        <f t="shared" si="199"/>
        <v/>
      </c>
    </row>
    <row r="3197" spans="2:15" x14ac:dyDescent="0.25">
      <c r="B3197" s="14"/>
      <c r="C3197" s="14"/>
      <c r="D3197" s="14"/>
      <c r="G3197" s="4" t="str">
        <f t="shared" si="196"/>
        <v/>
      </c>
      <c r="H3197" t="s">
        <v>24</v>
      </c>
      <c r="I3197">
        <v>0</v>
      </c>
      <c r="J3197" s="14"/>
      <c r="K3197">
        <v>0</v>
      </c>
      <c r="L3197" s="14"/>
      <c r="M3197" s="14">
        <f t="shared" si="197"/>
        <v>0</v>
      </c>
      <c r="N3197" s="5">
        <f t="shared" si="198"/>
        <v>0</v>
      </c>
      <c r="O3197" s="5" t="str">
        <f t="shared" si="199"/>
        <v/>
      </c>
    </row>
    <row r="3198" spans="2:15" x14ac:dyDescent="0.25">
      <c r="B3198" s="14"/>
      <c r="C3198" s="14"/>
      <c r="D3198" s="14"/>
      <c r="G3198" s="4" t="str">
        <f t="shared" si="196"/>
        <v/>
      </c>
      <c r="H3198" t="s">
        <v>24</v>
      </c>
      <c r="I3198">
        <v>0</v>
      </c>
      <c r="J3198" s="14"/>
      <c r="K3198">
        <v>0</v>
      </c>
      <c r="L3198" s="14"/>
      <c r="M3198" s="14">
        <f t="shared" si="197"/>
        <v>0</v>
      </c>
      <c r="N3198" s="5">
        <f t="shared" si="198"/>
        <v>0</v>
      </c>
      <c r="O3198" s="5" t="str">
        <f t="shared" si="199"/>
        <v/>
      </c>
    </row>
    <row r="3199" spans="2:15" x14ac:dyDescent="0.25">
      <c r="B3199" s="14"/>
      <c r="C3199" s="14"/>
      <c r="D3199" s="14"/>
      <c r="G3199" s="4" t="str">
        <f t="shared" si="196"/>
        <v/>
      </c>
      <c r="H3199" t="s">
        <v>24</v>
      </c>
      <c r="I3199">
        <v>0</v>
      </c>
      <c r="J3199" s="14"/>
      <c r="K3199">
        <v>0</v>
      </c>
      <c r="L3199" s="14"/>
      <c r="M3199" s="14">
        <f t="shared" si="197"/>
        <v>0</v>
      </c>
      <c r="N3199" s="5">
        <f t="shared" si="198"/>
        <v>0</v>
      </c>
      <c r="O3199" s="5" t="str">
        <f t="shared" si="199"/>
        <v/>
      </c>
    </row>
    <row r="3200" spans="2:15" x14ac:dyDescent="0.25">
      <c r="B3200" s="14"/>
      <c r="C3200" s="14"/>
      <c r="D3200" s="14"/>
      <c r="G3200" s="4" t="str">
        <f t="shared" si="196"/>
        <v/>
      </c>
      <c r="H3200" t="s">
        <v>24</v>
      </c>
      <c r="I3200">
        <v>0</v>
      </c>
      <c r="J3200" s="14"/>
      <c r="K3200">
        <v>0</v>
      </c>
      <c r="L3200" s="14"/>
      <c r="M3200" s="14">
        <f t="shared" si="197"/>
        <v>0</v>
      </c>
      <c r="N3200" s="5">
        <f t="shared" si="198"/>
        <v>0</v>
      </c>
      <c r="O3200" s="5" t="str">
        <f t="shared" si="199"/>
        <v/>
      </c>
    </row>
    <row r="3201" spans="2:15" x14ac:dyDescent="0.25">
      <c r="B3201" s="14"/>
      <c r="C3201" s="14"/>
      <c r="D3201" s="14"/>
      <c r="G3201" s="4" t="str">
        <f t="shared" si="196"/>
        <v/>
      </c>
      <c r="H3201" t="s">
        <v>24</v>
      </c>
      <c r="I3201">
        <v>0</v>
      </c>
      <c r="J3201" s="14"/>
      <c r="K3201">
        <v>0</v>
      </c>
      <c r="L3201" s="14"/>
      <c r="M3201" s="14">
        <f t="shared" si="197"/>
        <v>0</v>
      </c>
      <c r="N3201" s="5">
        <f t="shared" si="198"/>
        <v>0</v>
      </c>
      <c r="O3201" s="5" t="str">
        <f t="shared" si="199"/>
        <v/>
      </c>
    </row>
    <row r="3202" spans="2:15" x14ac:dyDescent="0.25">
      <c r="B3202" s="14"/>
      <c r="C3202" s="14"/>
      <c r="D3202" s="14"/>
      <c r="G3202" s="4" t="str">
        <f t="shared" si="196"/>
        <v/>
      </c>
      <c r="H3202" t="s">
        <v>24</v>
      </c>
      <c r="I3202">
        <v>0</v>
      </c>
      <c r="J3202" s="14"/>
      <c r="K3202">
        <v>0</v>
      </c>
      <c r="L3202" s="14"/>
      <c r="M3202" s="14">
        <f t="shared" si="197"/>
        <v>0</v>
      </c>
      <c r="N3202" s="5">
        <f t="shared" si="198"/>
        <v>0</v>
      </c>
      <c r="O3202" s="5" t="str">
        <f t="shared" si="199"/>
        <v/>
      </c>
    </row>
    <row r="3203" spans="2:15" x14ac:dyDescent="0.25">
      <c r="B3203" s="14"/>
      <c r="C3203" s="14"/>
      <c r="D3203" s="14"/>
      <c r="G3203" s="4" t="str">
        <f t="shared" si="196"/>
        <v/>
      </c>
      <c r="H3203" t="s">
        <v>24</v>
      </c>
      <c r="I3203">
        <v>0</v>
      </c>
      <c r="J3203" s="14"/>
      <c r="K3203">
        <v>0</v>
      </c>
      <c r="L3203" s="14"/>
      <c r="M3203" s="14">
        <f t="shared" si="197"/>
        <v>0</v>
      </c>
      <c r="N3203" s="5">
        <f t="shared" si="198"/>
        <v>0</v>
      </c>
      <c r="O3203" s="5" t="str">
        <f t="shared" si="199"/>
        <v/>
      </c>
    </row>
    <row r="3204" spans="2:15" x14ac:dyDescent="0.25">
      <c r="B3204" s="14"/>
      <c r="C3204" s="14"/>
      <c r="D3204" s="14"/>
      <c r="G3204" s="4" t="str">
        <f t="shared" si="196"/>
        <v/>
      </c>
      <c r="H3204" t="s">
        <v>24</v>
      </c>
      <c r="I3204">
        <v>0</v>
      </c>
      <c r="J3204" s="14"/>
      <c r="K3204">
        <v>0</v>
      </c>
      <c r="L3204" s="14"/>
      <c r="M3204" s="14">
        <f t="shared" si="197"/>
        <v>0</v>
      </c>
      <c r="N3204" s="5">
        <f t="shared" si="198"/>
        <v>0</v>
      </c>
      <c r="O3204" s="5" t="str">
        <f t="shared" si="199"/>
        <v/>
      </c>
    </row>
    <row r="3205" spans="2:15" x14ac:dyDescent="0.25">
      <c r="B3205" s="14"/>
      <c r="C3205" s="14"/>
      <c r="D3205" s="14"/>
      <c r="G3205" s="4" t="str">
        <f t="shared" si="196"/>
        <v/>
      </c>
      <c r="H3205" t="s">
        <v>24</v>
      </c>
      <c r="I3205">
        <v>0</v>
      </c>
      <c r="J3205" s="14"/>
      <c r="K3205">
        <v>0</v>
      </c>
      <c r="L3205" s="14"/>
      <c r="M3205" s="14">
        <f t="shared" si="197"/>
        <v>0</v>
      </c>
      <c r="N3205" s="5">
        <f t="shared" si="198"/>
        <v>0</v>
      </c>
      <c r="O3205" s="5" t="str">
        <f t="shared" si="199"/>
        <v/>
      </c>
    </row>
    <row r="3206" spans="2:15" x14ac:dyDescent="0.25">
      <c r="B3206" s="14"/>
      <c r="C3206" s="14"/>
      <c r="D3206" s="14"/>
      <c r="G3206" s="4" t="str">
        <f t="shared" ref="G3206:G3269" si="200">A3206&amp;F3206</f>
        <v/>
      </c>
      <c r="H3206" t="s">
        <v>24</v>
      </c>
      <c r="I3206">
        <v>0</v>
      </c>
      <c r="J3206" s="14"/>
      <c r="K3206">
        <v>0</v>
      </c>
      <c r="L3206" s="14"/>
      <c r="M3206" s="14">
        <f t="shared" ref="M3206:M3269" si="201">IF(I3206&gt;0,"Masukan unit konversi",0)</f>
        <v>0</v>
      </c>
      <c r="N3206" s="5">
        <f t="shared" ref="N3206:N3269" si="202">IF(I3206&gt;0,(I3206*M3206)+K3206,K3206)</f>
        <v>0</v>
      </c>
      <c r="O3206" s="5" t="str">
        <f t="shared" ref="O3206:O3269" si="203">IF(L3206&lt;&gt;"",L3206,"")</f>
        <v/>
      </c>
    </row>
    <row r="3207" spans="2:15" x14ac:dyDescent="0.25">
      <c r="B3207" s="14"/>
      <c r="C3207" s="14"/>
      <c r="D3207" s="14"/>
      <c r="G3207" s="4" t="str">
        <f t="shared" si="200"/>
        <v/>
      </c>
      <c r="H3207" t="s">
        <v>24</v>
      </c>
      <c r="I3207">
        <v>0</v>
      </c>
      <c r="J3207" s="14"/>
      <c r="K3207">
        <v>0</v>
      </c>
      <c r="L3207" s="14"/>
      <c r="M3207" s="14">
        <f t="shared" si="201"/>
        <v>0</v>
      </c>
      <c r="N3207" s="5">
        <f t="shared" si="202"/>
        <v>0</v>
      </c>
      <c r="O3207" s="5" t="str">
        <f t="shared" si="203"/>
        <v/>
      </c>
    </row>
    <row r="3208" spans="2:15" x14ac:dyDescent="0.25">
      <c r="B3208" s="14"/>
      <c r="C3208" s="14"/>
      <c r="D3208" s="14"/>
      <c r="G3208" s="4" t="str">
        <f t="shared" si="200"/>
        <v/>
      </c>
      <c r="H3208" t="s">
        <v>24</v>
      </c>
      <c r="I3208">
        <v>0</v>
      </c>
      <c r="J3208" s="14"/>
      <c r="K3208">
        <v>0</v>
      </c>
      <c r="L3208" s="14"/>
      <c r="M3208" s="14">
        <f t="shared" si="201"/>
        <v>0</v>
      </c>
      <c r="N3208" s="5">
        <f t="shared" si="202"/>
        <v>0</v>
      </c>
      <c r="O3208" s="5" t="str">
        <f t="shared" si="203"/>
        <v/>
      </c>
    </row>
    <row r="3209" spans="2:15" x14ac:dyDescent="0.25">
      <c r="B3209" s="14"/>
      <c r="C3209" s="14"/>
      <c r="D3209" s="14"/>
      <c r="G3209" s="4" t="str">
        <f t="shared" si="200"/>
        <v/>
      </c>
      <c r="H3209" t="s">
        <v>24</v>
      </c>
      <c r="I3209">
        <v>0</v>
      </c>
      <c r="J3209" s="14"/>
      <c r="K3209">
        <v>0</v>
      </c>
      <c r="L3209" s="14"/>
      <c r="M3209" s="14">
        <f t="shared" si="201"/>
        <v>0</v>
      </c>
      <c r="N3209" s="5">
        <f t="shared" si="202"/>
        <v>0</v>
      </c>
      <c r="O3209" s="5" t="str">
        <f t="shared" si="203"/>
        <v/>
      </c>
    </row>
    <row r="3210" spans="2:15" x14ac:dyDescent="0.25">
      <c r="B3210" s="14"/>
      <c r="C3210" s="14"/>
      <c r="D3210" s="14"/>
      <c r="G3210" s="4" t="str">
        <f t="shared" si="200"/>
        <v/>
      </c>
      <c r="H3210" t="s">
        <v>24</v>
      </c>
      <c r="I3210">
        <v>0</v>
      </c>
      <c r="J3210" s="14"/>
      <c r="K3210">
        <v>0</v>
      </c>
      <c r="L3210" s="14"/>
      <c r="M3210" s="14">
        <f t="shared" si="201"/>
        <v>0</v>
      </c>
      <c r="N3210" s="5">
        <f t="shared" si="202"/>
        <v>0</v>
      </c>
      <c r="O3210" s="5" t="str">
        <f t="shared" si="203"/>
        <v/>
      </c>
    </row>
    <row r="3211" spans="2:15" x14ac:dyDescent="0.25">
      <c r="B3211" s="14"/>
      <c r="C3211" s="14"/>
      <c r="D3211" s="14"/>
      <c r="G3211" s="4" t="str">
        <f t="shared" si="200"/>
        <v/>
      </c>
      <c r="H3211" t="s">
        <v>24</v>
      </c>
      <c r="I3211">
        <v>0</v>
      </c>
      <c r="J3211" s="14"/>
      <c r="K3211">
        <v>0</v>
      </c>
      <c r="L3211" s="14"/>
      <c r="M3211" s="14">
        <f t="shared" si="201"/>
        <v>0</v>
      </c>
      <c r="N3211" s="5">
        <f t="shared" si="202"/>
        <v>0</v>
      </c>
      <c r="O3211" s="5" t="str">
        <f t="shared" si="203"/>
        <v/>
      </c>
    </row>
    <row r="3212" spans="2:15" x14ac:dyDescent="0.25">
      <c r="B3212" s="14"/>
      <c r="C3212" s="14"/>
      <c r="D3212" s="14"/>
      <c r="G3212" s="4" t="str">
        <f t="shared" si="200"/>
        <v/>
      </c>
      <c r="H3212" t="s">
        <v>24</v>
      </c>
      <c r="I3212">
        <v>0</v>
      </c>
      <c r="J3212" s="14"/>
      <c r="K3212">
        <v>0</v>
      </c>
      <c r="L3212" s="14"/>
      <c r="M3212" s="14">
        <f t="shared" si="201"/>
        <v>0</v>
      </c>
      <c r="N3212" s="5">
        <f t="shared" si="202"/>
        <v>0</v>
      </c>
      <c r="O3212" s="5" t="str">
        <f t="shared" si="203"/>
        <v/>
      </c>
    </row>
    <row r="3213" spans="2:15" x14ac:dyDescent="0.25">
      <c r="B3213" s="14"/>
      <c r="C3213" s="14"/>
      <c r="D3213" s="14"/>
      <c r="G3213" s="4" t="str">
        <f t="shared" si="200"/>
        <v/>
      </c>
      <c r="H3213" t="s">
        <v>24</v>
      </c>
      <c r="I3213">
        <v>0</v>
      </c>
      <c r="J3213" s="14"/>
      <c r="K3213">
        <v>0</v>
      </c>
      <c r="L3213" s="14"/>
      <c r="M3213" s="14">
        <f t="shared" si="201"/>
        <v>0</v>
      </c>
      <c r="N3213" s="5">
        <f t="shared" si="202"/>
        <v>0</v>
      </c>
      <c r="O3213" s="5" t="str">
        <f t="shared" si="203"/>
        <v/>
      </c>
    </row>
    <row r="3214" spans="2:15" x14ac:dyDescent="0.25">
      <c r="B3214" s="14"/>
      <c r="C3214" s="14"/>
      <c r="D3214" s="14"/>
      <c r="G3214" s="4" t="str">
        <f t="shared" si="200"/>
        <v/>
      </c>
      <c r="H3214" t="s">
        <v>24</v>
      </c>
      <c r="I3214">
        <v>0</v>
      </c>
      <c r="J3214" s="14"/>
      <c r="K3214">
        <v>0</v>
      </c>
      <c r="L3214" s="14"/>
      <c r="M3214" s="14">
        <f t="shared" si="201"/>
        <v>0</v>
      </c>
      <c r="N3214" s="5">
        <f t="shared" si="202"/>
        <v>0</v>
      </c>
      <c r="O3214" s="5" t="str">
        <f t="shared" si="203"/>
        <v/>
      </c>
    </row>
    <row r="3215" spans="2:15" x14ac:dyDescent="0.25">
      <c r="B3215" s="14"/>
      <c r="C3215" s="14"/>
      <c r="D3215" s="14"/>
      <c r="G3215" s="4" t="str">
        <f t="shared" si="200"/>
        <v/>
      </c>
      <c r="H3215" t="s">
        <v>24</v>
      </c>
      <c r="I3215">
        <v>0</v>
      </c>
      <c r="J3215" s="14"/>
      <c r="K3215">
        <v>0</v>
      </c>
      <c r="L3215" s="14"/>
      <c r="M3215" s="14">
        <f t="shared" si="201"/>
        <v>0</v>
      </c>
      <c r="N3215" s="5">
        <f t="shared" si="202"/>
        <v>0</v>
      </c>
      <c r="O3215" s="5" t="str">
        <f t="shared" si="203"/>
        <v/>
      </c>
    </row>
    <row r="3216" spans="2:15" x14ac:dyDescent="0.25">
      <c r="B3216" s="14"/>
      <c r="C3216" s="14"/>
      <c r="D3216" s="14"/>
      <c r="G3216" s="4" t="str">
        <f t="shared" si="200"/>
        <v/>
      </c>
      <c r="H3216" t="s">
        <v>24</v>
      </c>
      <c r="I3216">
        <v>0</v>
      </c>
      <c r="J3216" s="14"/>
      <c r="K3216">
        <v>0</v>
      </c>
      <c r="L3216" s="14"/>
      <c r="M3216" s="14">
        <f t="shared" si="201"/>
        <v>0</v>
      </c>
      <c r="N3216" s="5">
        <f t="shared" si="202"/>
        <v>0</v>
      </c>
      <c r="O3216" s="5" t="str">
        <f t="shared" si="203"/>
        <v/>
      </c>
    </row>
    <row r="3217" spans="2:15" x14ac:dyDescent="0.25">
      <c r="B3217" s="14"/>
      <c r="C3217" s="14"/>
      <c r="D3217" s="14"/>
      <c r="G3217" s="4" t="str">
        <f t="shared" si="200"/>
        <v/>
      </c>
      <c r="H3217" t="s">
        <v>24</v>
      </c>
      <c r="I3217">
        <v>0</v>
      </c>
      <c r="J3217" s="14"/>
      <c r="K3217">
        <v>0</v>
      </c>
      <c r="L3217" s="14"/>
      <c r="M3217" s="14">
        <f t="shared" si="201"/>
        <v>0</v>
      </c>
      <c r="N3217" s="5">
        <f t="shared" si="202"/>
        <v>0</v>
      </c>
      <c r="O3217" s="5" t="str">
        <f t="shared" si="203"/>
        <v/>
      </c>
    </row>
    <row r="3218" spans="2:15" x14ac:dyDescent="0.25">
      <c r="B3218" s="14"/>
      <c r="C3218" s="14"/>
      <c r="D3218" s="14"/>
      <c r="G3218" s="4" t="str">
        <f t="shared" si="200"/>
        <v/>
      </c>
      <c r="H3218" t="s">
        <v>24</v>
      </c>
      <c r="I3218">
        <v>0</v>
      </c>
      <c r="J3218" s="14"/>
      <c r="K3218">
        <v>0</v>
      </c>
      <c r="L3218" s="14"/>
      <c r="M3218" s="14">
        <f t="shared" si="201"/>
        <v>0</v>
      </c>
      <c r="N3218" s="5">
        <f t="shared" si="202"/>
        <v>0</v>
      </c>
      <c r="O3218" s="5" t="str">
        <f t="shared" si="203"/>
        <v/>
      </c>
    </row>
    <row r="3219" spans="2:15" x14ac:dyDescent="0.25">
      <c r="B3219" s="14"/>
      <c r="C3219" s="14"/>
      <c r="D3219" s="14"/>
      <c r="G3219" s="4" t="str">
        <f t="shared" si="200"/>
        <v/>
      </c>
      <c r="H3219" t="s">
        <v>24</v>
      </c>
      <c r="I3219">
        <v>0</v>
      </c>
      <c r="J3219" s="14"/>
      <c r="K3219">
        <v>0</v>
      </c>
      <c r="L3219" s="14"/>
      <c r="M3219" s="14">
        <f t="shared" si="201"/>
        <v>0</v>
      </c>
      <c r="N3219" s="5">
        <f t="shared" si="202"/>
        <v>0</v>
      </c>
      <c r="O3219" s="5" t="str">
        <f t="shared" si="203"/>
        <v/>
      </c>
    </row>
    <row r="3220" spans="2:15" x14ac:dyDescent="0.25">
      <c r="B3220" s="14"/>
      <c r="C3220" s="14"/>
      <c r="D3220" s="14"/>
      <c r="G3220" s="4" t="str">
        <f t="shared" si="200"/>
        <v/>
      </c>
      <c r="H3220" t="s">
        <v>24</v>
      </c>
      <c r="I3220">
        <v>0</v>
      </c>
      <c r="J3220" s="14"/>
      <c r="K3220">
        <v>0</v>
      </c>
      <c r="L3220" s="14"/>
      <c r="M3220" s="14">
        <f t="shared" si="201"/>
        <v>0</v>
      </c>
      <c r="N3220" s="5">
        <f t="shared" si="202"/>
        <v>0</v>
      </c>
      <c r="O3220" s="5" t="str">
        <f t="shared" si="203"/>
        <v/>
      </c>
    </row>
    <row r="3221" spans="2:15" x14ac:dyDescent="0.25">
      <c r="B3221" s="14"/>
      <c r="C3221" s="14"/>
      <c r="D3221" s="14"/>
      <c r="G3221" s="4" t="str">
        <f t="shared" si="200"/>
        <v/>
      </c>
      <c r="H3221" t="s">
        <v>24</v>
      </c>
      <c r="I3221">
        <v>0</v>
      </c>
      <c r="J3221" s="14"/>
      <c r="K3221">
        <v>0</v>
      </c>
      <c r="L3221" s="14"/>
      <c r="M3221" s="14">
        <f t="shared" si="201"/>
        <v>0</v>
      </c>
      <c r="N3221" s="5">
        <f t="shared" si="202"/>
        <v>0</v>
      </c>
      <c r="O3221" s="5" t="str">
        <f t="shared" si="203"/>
        <v/>
      </c>
    </row>
    <row r="3222" spans="2:15" x14ac:dyDescent="0.25">
      <c r="B3222" s="14"/>
      <c r="C3222" s="14"/>
      <c r="D3222" s="14"/>
      <c r="G3222" s="4" t="str">
        <f t="shared" si="200"/>
        <v/>
      </c>
      <c r="H3222" t="s">
        <v>24</v>
      </c>
      <c r="I3222">
        <v>0</v>
      </c>
      <c r="J3222" s="14"/>
      <c r="K3222">
        <v>0</v>
      </c>
      <c r="L3222" s="14"/>
      <c r="M3222" s="14">
        <f t="shared" si="201"/>
        <v>0</v>
      </c>
      <c r="N3222" s="5">
        <f t="shared" si="202"/>
        <v>0</v>
      </c>
      <c r="O3222" s="5" t="str">
        <f t="shared" si="203"/>
        <v/>
      </c>
    </row>
    <row r="3223" spans="2:15" x14ac:dyDescent="0.25">
      <c r="B3223" s="14"/>
      <c r="C3223" s="14"/>
      <c r="D3223" s="14"/>
      <c r="G3223" s="4" t="str">
        <f t="shared" si="200"/>
        <v/>
      </c>
      <c r="H3223" t="s">
        <v>24</v>
      </c>
      <c r="I3223">
        <v>0</v>
      </c>
      <c r="J3223" s="14"/>
      <c r="K3223">
        <v>0</v>
      </c>
      <c r="L3223" s="14"/>
      <c r="M3223" s="14">
        <f t="shared" si="201"/>
        <v>0</v>
      </c>
      <c r="N3223" s="5">
        <f t="shared" si="202"/>
        <v>0</v>
      </c>
      <c r="O3223" s="5" t="str">
        <f t="shared" si="203"/>
        <v/>
      </c>
    </row>
    <row r="3224" spans="2:15" x14ac:dyDescent="0.25">
      <c r="B3224" s="14"/>
      <c r="C3224" s="14"/>
      <c r="D3224" s="14"/>
      <c r="G3224" s="4" t="str">
        <f t="shared" si="200"/>
        <v/>
      </c>
      <c r="H3224" t="s">
        <v>24</v>
      </c>
      <c r="I3224">
        <v>0</v>
      </c>
      <c r="J3224" s="14"/>
      <c r="K3224">
        <v>0</v>
      </c>
      <c r="L3224" s="14"/>
      <c r="M3224" s="14">
        <f t="shared" si="201"/>
        <v>0</v>
      </c>
      <c r="N3224" s="5">
        <f t="shared" si="202"/>
        <v>0</v>
      </c>
      <c r="O3224" s="5" t="str">
        <f t="shared" si="203"/>
        <v/>
      </c>
    </row>
    <row r="3225" spans="2:15" x14ac:dyDescent="0.25">
      <c r="B3225" s="14"/>
      <c r="C3225" s="14"/>
      <c r="D3225" s="14"/>
      <c r="G3225" s="4" t="str">
        <f t="shared" si="200"/>
        <v/>
      </c>
      <c r="H3225" t="s">
        <v>24</v>
      </c>
      <c r="I3225">
        <v>0</v>
      </c>
      <c r="J3225" s="14"/>
      <c r="K3225">
        <v>0</v>
      </c>
      <c r="L3225" s="14"/>
      <c r="M3225" s="14">
        <f t="shared" si="201"/>
        <v>0</v>
      </c>
      <c r="N3225" s="5">
        <f t="shared" si="202"/>
        <v>0</v>
      </c>
      <c r="O3225" s="5" t="str">
        <f t="shared" si="203"/>
        <v/>
      </c>
    </row>
    <row r="3226" spans="2:15" x14ac:dyDescent="0.25">
      <c r="B3226" s="14"/>
      <c r="C3226" s="14"/>
      <c r="D3226" s="14"/>
      <c r="G3226" s="4" t="str">
        <f t="shared" si="200"/>
        <v/>
      </c>
      <c r="H3226" t="s">
        <v>24</v>
      </c>
      <c r="I3226">
        <v>0</v>
      </c>
      <c r="J3226" s="14"/>
      <c r="K3226">
        <v>0</v>
      </c>
      <c r="L3226" s="14"/>
      <c r="M3226" s="14">
        <f t="shared" si="201"/>
        <v>0</v>
      </c>
      <c r="N3226" s="5">
        <f t="shared" si="202"/>
        <v>0</v>
      </c>
      <c r="O3226" s="5" t="str">
        <f t="shared" si="203"/>
        <v/>
      </c>
    </row>
    <row r="3227" spans="2:15" x14ac:dyDescent="0.25">
      <c r="B3227" s="14"/>
      <c r="C3227" s="14"/>
      <c r="D3227" s="14"/>
      <c r="G3227" s="4" t="str">
        <f t="shared" si="200"/>
        <v/>
      </c>
      <c r="H3227" t="s">
        <v>24</v>
      </c>
      <c r="I3227">
        <v>0</v>
      </c>
      <c r="J3227" s="14"/>
      <c r="K3227">
        <v>0</v>
      </c>
      <c r="L3227" s="14"/>
      <c r="M3227" s="14">
        <f t="shared" si="201"/>
        <v>0</v>
      </c>
      <c r="N3227" s="5">
        <f t="shared" si="202"/>
        <v>0</v>
      </c>
      <c r="O3227" s="5" t="str">
        <f t="shared" si="203"/>
        <v/>
      </c>
    </row>
    <row r="3228" spans="2:15" x14ac:dyDescent="0.25">
      <c r="B3228" s="14"/>
      <c r="C3228" s="14"/>
      <c r="D3228" s="14"/>
      <c r="G3228" s="4" t="str">
        <f t="shared" si="200"/>
        <v/>
      </c>
      <c r="H3228" t="s">
        <v>24</v>
      </c>
      <c r="I3228">
        <v>0</v>
      </c>
      <c r="J3228" s="14"/>
      <c r="K3228">
        <v>0</v>
      </c>
      <c r="L3228" s="14"/>
      <c r="M3228" s="14">
        <f t="shared" si="201"/>
        <v>0</v>
      </c>
      <c r="N3228" s="5">
        <f t="shared" si="202"/>
        <v>0</v>
      </c>
      <c r="O3228" s="5" t="str">
        <f t="shared" si="203"/>
        <v/>
      </c>
    </row>
    <row r="3229" spans="2:15" x14ac:dyDescent="0.25">
      <c r="B3229" s="14"/>
      <c r="C3229" s="14"/>
      <c r="D3229" s="14"/>
      <c r="G3229" s="4" t="str">
        <f t="shared" si="200"/>
        <v/>
      </c>
      <c r="H3229" t="s">
        <v>24</v>
      </c>
      <c r="I3229">
        <v>0</v>
      </c>
      <c r="J3229" s="14"/>
      <c r="K3229">
        <v>0</v>
      </c>
      <c r="L3229" s="14"/>
      <c r="M3229" s="14">
        <f t="shared" si="201"/>
        <v>0</v>
      </c>
      <c r="N3229" s="5">
        <f t="shared" si="202"/>
        <v>0</v>
      </c>
      <c r="O3229" s="5" t="str">
        <f t="shared" si="203"/>
        <v/>
      </c>
    </row>
    <row r="3230" spans="2:15" x14ac:dyDescent="0.25">
      <c r="B3230" s="14"/>
      <c r="C3230" s="14"/>
      <c r="D3230" s="14"/>
      <c r="G3230" s="4" t="str">
        <f t="shared" si="200"/>
        <v/>
      </c>
      <c r="H3230" t="s">
        <v>24</v>
      </c>
      <c r="I3230">
        <v>0</v>
      </c>
      <c r="J3230" s="14"/>
      <c r="K3230">
        <v>0</v>
      </c>
      <c r="L3230" s="14"/>
      <c r="M3230" s="14">
        <f t="shared" si="201"/>
        <v>0</v>
      </c>
      <c r="N3230" s="5">
        <f t="shared" si="202"/>
        <v>0</v>
      </c>
      <c r="O3230" s="5" t="str">
        <f t="shared" si="203"/>
        <v/>
      </c>
    </row>
    <row r="3231" spans="2:15" x14ac:dyDescent="0.25">
      <c r="B3231" s="14"/>
      <c r="C3231" s="14"/>
      <c r="D3231" s="14"/>
      <c r="G3231" s="4" t="str">
        <f t="shared" si="200"/>
        <v/>
      </c>
      <c r="H3231" t="s">
        <v>24</v>
      </c>
      <c r="I3231">
        <v>0</v>
      </c>
      <c r="J3231" s="14"/>
      <c r="K3231">
        <v>0</v>
      </c>
      <c r="L3231" s="14"/>
      <c r="M3231" s="14">
        <f t="shared" si="201"/>
        <v>0</v>
      </c>
      <c r="N3231" s="5">
        <f t="shared" si="202"/>
        <v>0</v>
      </c>
      <c r="O3231" s="5" t="str">
        <f t="shared" si="203"/>
        <v/>
      </c>
    </row>
    <row r="3232" spans="2:15" x14ac:dyDescent="0.25">
      <c r="B3232" s="14"/>
      <c r="C3232" s="14"/>
      <c r="D3232" s="14"/>
      <c r="G3232" s="4" t="str">
        <f t="shared" si="200"/>
        <v/>
      </c>
      <c r="H3232" t="s">
        <v>24</v>
      </c>
      <c r="I3232">
        <v>0</v>
      </c>
      <c r="J3232" s="14"/>
      <c r="K3232">
        <v>0</v>
      </c>
      <c r="L3232" s="14"/>
      <c r="M3232" s="14">
        <f t="shared" si="201"/>
        <v>0</v>
      </c>
      <c r="N3232" s="5">
        <f t="shared" si="202"/>
        <v>0</v>
      </c>
      <c r="O3232" s="5" t="str">
        <f t="shared" si="203"/>
        <v/>
      </c>
    </row>
    <row r="3233" spans="2:15" x14ac:dyDescent="0.25">
      <c r="B3233" s="14"/>
      <c r="C3233" s="14"/>
      <c r="D3233" s="14"/>
      <c r="G3233" s="4" t="str">
        <f t="shared" si="200"/>
        <v/>
      </c>
      <c r="H3233" t="s">
        <v>24</v>
      </c>
      <c r="I3233">
        <v>0</v>
      </c>
      <c r="J3233" s="14"/>
      <c r="K3233">
        <v>0</v>
      </c>
      <c r="L3233" s="14"/>
      <c r="M3233" s="14">
        <f t="shared" si="201"/>
        <v>0</v>
      </c>
      <c r="N3233" s="5">
        <f t="shared" si="202"/>
        <v>0</v>
      </c>
      <c r="O3233" s="5" t="str">
        <f t="shared" si="203"/>
        <v/>
      </c>
    </row>
    <row r="3234" spans="2:15" x14ac:dyDescent="0.25">
      <c r="B3234" s="14"/>
      <c r="C3234" s="14"/>
      <c r="D3234" s="14"/>
      <c r="G3234" s="4" t="str">
        <f t="shared" si="200"/>
        <v/>
      </c>
      <c r="H3234" t="s">
        <v>24</v>
      </c>
      <c r="I3234">
        <v>0</v>
      </c>
      <c r="J3234" s="14"/>
      <c r="K3234">
        <v>0</v>
      </c>
      <c r="L3234" s="14"/>
      <c r="M3234" s="14">
        <f t="shared" si="201"/>
        <v>0</v>
      </c>
      <c r="N3234" s="5">
        <f t="shared" si="202"/>
        <v>0</v>
      </c>
      <c r="O3234" s="5" t="str">
        <f t="shared" si="203"/>
        <v/>
      </c>
    </row>
    <row r="3235" spans="2:15" x14ac:dyDescent="0.25">
      <c r="B3235" s="14"/>
      <c r="C3235" s="14"/>
      <c r="D3235" s="14"/>
      <c r="G3235" s="4" t="str">
        <f t="shared" si="200"/>
        <v/>
      </c>
      <c r="H3235" t="s">
        <v>24</v>
      </c>
      <c r="I3235">
        <v>0</v>
      </c>
      <c r="J3235" s="14"/>
      <c r="K3235">
        <v>0</v>
      </c>
      <c r="L3235" s="14"/>
      <c r="M3235" s="14">
        <f t="shared" si="201"/>
        <v>0</v>
      </c>
      <c r="N3235" s="5">
        <f t="shared" si="202"/>
        <v>0</v>
      </c>
      <c r="O3235" s="5" t="str">
        <f t="shared" si="203"/>
        <v/>
      </c>
    </row>
    <row r="3236" spans="2:15" x14ac:dyDescent="0.25">
      <c r="B3236" s="14"/>
      <c r="C3236" s="14"/>
      <c r="D3236" s="14"/>
      <c r="G3236" s="4" t="str">
        <f t="shared" si="200"/>
        <v/>
      </c>
      <c r="H3236" t="s">
        <v>24</v>
      </c>
      <c r="I3236">
        <v>0</v>
      </c>
      <c r="J3236" s="14"/>
      <c r="K3236">
        <v>0</v>
      </c>
      <c r="L3236" s="14"/>
      <c r="M3236" s="14">
        <f t="shared" si="201"/>
        <v>0</v>
      </c>
      <c r="N3236" s="5">
        <f t="shared" si="202"/>
        <v>0</v>
      </c>
      <c r="O3236" s="5" t="str">
        <f t="shared" si="203"/>
        <v/>
      </c>
    </row>
    <row r="3237" spans="2:15" x14ac:dyDescent="0.25">
      <c r="B3237" s="14"/>
      <c r="C3237" s="14"/>
      <c r="D3237" s="14"/>
      <c r="G3237" s="4" t="str">
        <f t="shared" si="200"/>
        <v/>
      </c>
      <c r="H3237" t="s">
        <v>24</v>
      </c>
      <c r="I3237">
        <v>0</v>
      </c>
      <c r="J3237" s="14"/>
      <c r="K3237">
        <v>0</v>
      </c>
      <c r="L3237" s="14"/>
      <c r="M3237" s="14">
        <f t="shared" si="201"/>
        <v>0</v>
      </c>
      <c r="N3237" s="5">
        <f t="shared" si="202"/>
        <v>0</v>
      </c>
      <c r="O3237" s="5" t="str">
        <f t="shared" si="203"/>
        <v/>
      </c>
    </row>
    <row r="3238" spans="2:15" x14ac:dyDescent="0.25">
      <c r="B3238" s="14"/>
      <c r="C3238" s="14"/>
      <c r="D3238" s="14"/>
      <c r="G3238" s="4" t="str">
        <f t="shared" si="200"/>
        <v/>
      </c>
      <c r="H3238" t="s">
        <v>24</v>
      </c>
      <c r="I3238">
        <v>0</v>
      </c>
      <c r="J3238" s="14"/>
      <c r="K3238">
        <v>0</v>
      </c>
      <c r="L3238" s="14"/>
      <c r="M3238" s="14">
        <f t="shared" si="201"/>
        <v>0</v>
      </c>
      <c r="N3238" s="5">
        <f t="shared" si="202"/>
        <v>0</v>
      </c>
      <c r="O3238" s="5" t="str">
        <f t="shared" si="203"/>
        <v/>
      </c>
    </row>
    <row r="3239" spans="2:15" x14ac:dyDescent="0.25">
      <c r="B3239" s="14"/>
      <c r="C3239" s="14"/>
      <c r="D3239" s="14"/>
      <c r="G3239" s="4" t="str">
        <f t="shared" si="200"/>
        <v/>
      </c>
      <c r="H3239" t="s">
        <v>24</v>
      </c>
      <c r="I3239">
        <v>0</v>
      </c>
      <c r="J3239" s="14"/>
      <c r="K3239">
        <v>0</v>
      </c>
      <c r="L3239" s="14"/>
      <c r="M3239" s="14">
        <f t="shared" si="201"/>
        <v>0</v>
      </c>
      <c r="N3239" s="5">
        <f t="shared" si="202"/>
        <v>0</v>
      </c>
      <c r="O3239" s="5" t="str">
        <f t="shared" si="203"/>
        <v/>
      </c>
    </row>
    <row r="3240" spans="2:15" x14ac:dyDescent="0.25">
      <c r="B3240" s="14"/>
      <c r="C3240" s="14"/>
      <c r="D3240" s="14"/>
      <c r="G3240" s="4" t="str">
        <f t="shared" si="200"/>
        <v/>
      </c>
      <c r="H3240" t="s">
        <v>24</v>
      </c>
      <c r="I3240">
        <v>0</v>
      </c>
      <c r="J3240" s="14"/>
      <c r="K3240">
        <v>0</v>
      </c>
      <c r="L3240" s="14"/>
      <c r="M3240" s="14">
        <f t="shared" si="201"/>
        <v>0</v>
      </c>
      <c r="N3240" s="5">
        <f t="shared" si="202"/>
        <v>0</v>
      </c>
      <c r="O3240" s="5" t="str">
        <f t="shared" si="203"/>
        <v/>
      </c>
    </row>
    <row r="3241" spans="2:15" x14ac:dyDescent="0.25">
      <c r="B3241" s="14"/>
      <c r="C3241" s="14"/>
      <c r="D3241" s="14"/>
      <c r="G3241" s="4" t="str">
        <f t="shared" si="200"/>
        <v/>
      </c>
      <c r="H3241" t="s">
        <v>24</v>
      </c>
      <c r="I3241">
        <v>0</v>
      </c>
      <c r="J3241" s="14"/>
      <c r="K3241">
        <v>0</v>
      </c>
      <c r="L3241" s="14"/>
      <c r="M3241" s="14">
        <f t="shared" si="201"/>
        <v>0</v>
      </c>
      <c r="N3241" s="5">
        <f t="shared" si="202"/>
        <v>0</v>
      </c>
      <c r="O3241" s="5" t="str">
        <f t="shared" si="203"/>
        <v/>
      </c>
    </row>
    <row r="3242" spans="2:15" x14ac:dyDescent="0.25">
      <c r="B3242" s="14"/>
      <c r="C3242" s="14"/>
      <c r="D3242" s="14"/>
      <c r="G3242" s="4" t="str">
        <f t="shared" si="200"/>
        <v/>
      </c>
      <c r="H3242" t="s">
        <v>24</v>
      </c>
      <c r="I3242">
        <v>0</v>
      </c>
      <c r="J3242" s="14"/>
      <c r="K3242">
        <v>0</v>
      </c>
      <c r="L3242" s="14"/>
      <c r="M3242" s="14">
        <f t="shared" si="201"/>
        <v>0</v>
      </c>
      <c r="N3242" s="5">
        <f t="shared" si="202"/>
        <v>0</v>
      </c>
      <c r="O3242" s="5" t="str">
        <f t="shared" si="203"/>
        <v/>
      </c>
    </row>
    <row r="3243" spans="2:15" x14ac:dyDescent="0.25">
      <c r="B3243" s="14"/>
      <c r="C3243" s="14"/>
      <c r="D3243" s="14"/>
      <c r="G3243" s="4" t="str">
        <f t="shared" si="200"/>
        <v/>
      </c>
      <c r="H3243" t="s">
        <v>24</v>
      </c>
      <c r="I3243">
        <v>0</v>
      </c>
      <c r="J3243" s="14"/>
      <c r="K3243">
        <v>0</v>
      </c>
      <c r="L3243" s="14"/>
      <c r="M3243" s="14">
        <f t="shared" si="201"/>
        <v>0</v>
      </c>
      <c r="N3243" s="5">
        <f t="shared" si="202"/>
        <v>0</v>
      </c>
      <c r="O3243" s="5" t="str">
        <f t="shared" si="203"/>
        <v/>
      </c>
    </row>
    <row r="3244" spans="2:15" x14ac:dyDescent="0.25">
      <c r="B3244" s="14"/>
      <c r="C3244" s="14"/>
      <c r="D3244" s="14"/>
      <c r="G3244" s="4" t="str">
        <f t="shared" si="200"/>
        <v/>
      </c>
      <c r="H3244" t="s">
        <v>24</v>
      </c>
      <c r="I3244">
        <v>0</v>
      </c>
      <c r="J3244" s="14"/>
      <c r="K3244">
        <v>0</v>
      </c>
      <c r="L3244" s="14"/>
      <c r="M3244" s="14">
        <f t="shared" si="201"/>
        <v>0</v>
      </c>
      <c r="N3244" s="5">
        <f t="shared" si="202"/>
        <v>0</v>
      </c>
      <c r="O3244" s="5" t="str">
        <f t="shared" si="203"/>
        <v/>
      </c>
    </row>
    <row r="3245" spans="2:15" x14ac:dyDescent="0.25">
      <c r="B3245" s="14"/>
      <c r="C3245" s="14"/>
      <c r="D3245" s="14"/>
      <c r="G3245" s="4" t="str">
        <f t="shared" si="200"/>
        <v/>
      </c>
      <c r="H3245" t="s">
        <v>24</v>
      </c>
      <c r="I3245">
        <v>0</v>
      </c>
      <c r="J3245" s="14"/>
      <c r="K3245">
        <v>0</v>
      </c>
      <c r="L3245" s="14"/>
      <c r="M3245" s="14">
        <f t="shared" si="201"/>
        <v>0</v>
      </c>
      <c r="N3245" s="5">
        <f t="shared" si="202"/>
        <v>0</v>
      </c>
      <c r="O3245" s="5" t="str">
        <f t="shared" si="203"/>
        <v/>
      </c>
    </row>
    <row r="3246" spans="2:15" x14ac:dyDescent="0.25">
      <c r="B3246" s="14"/>
      <c r="C3246" s="14"/>
      <c r="D3246" s="14"/>
      <c r="G3246" s="4" t="str">
        <f t="shared" si="200"/>
        <v/>
      </c>
      <c r="H3246" t="s">
        <v>24</v>
      </c>
      <c r="I3246">
        <v>0</v>
      </c>
      <c r="J3246" s="14"/>
      <c r="K3246">
        <v>0</v>
      </c>
      <c r="L3246" s="14"/>
      <c r="M3246" s="14">
        <f t="shared" si="201"/>
        <v>0</v>
      </c>
      <c r="N3246" s="5">
        <f t="shared" si="202"/>
        <v>0</v>
      </c>
      <c r="O3246" s="5" t="str">
        <f t="shared" si="203"/>
        <v/>
      </c>
    </row>
    <row r="3247" spans="2:15" x14ac:dyDescent="0.25">
      <c r="B3247" s="14"/>
      <c r="C3247" s="14"/>
      <c r="D3247" s="14"/>
      <c r="G3247" s="4" t="str">
        <f t="shared" si="200"/>
        <v/>
      </c>
      <c r="H3247" t="s">
        <v>24</v>
      </c>
      <c r="I3247">
        <v>0</v>
      </c>
      <c r="J3247" s="14"/>
      <c r="K3247">
        <v>0</v>
      </c>
      <c r="L3247" s="14"/>
      <c r="M3247" s="14">
        <f t="shared" si="201"/>
        <v>0</v>
      </c>
      <c r="N3247" s="5">
        <f t="shared" si="202"/>
        <v>0</v>
      </c>
      <c r="O3247" s="5" t="str">
        <f t="shared" si="203"/>
        <v/>
      </c>
    </row>
    <row r="3248" spans="2:15" x14ac:dyDescent="0.25">
      <c r="B3248" s="14"/>
      <c r="C3248" s="14"/>
      <c r="D3248" s="14"/>
      <c r="G3248" s="4" t="str">
        <f t="shared" si="200"/>
        <v/>
      </c>
      <c r="H3248" t="s">
        <v>24</v>
      </c>
      <c r="I3248">
        <v>0</v>
      </c>
      <c r="J3248" s="14"/>
      <c r="K3248">
        <v>0</v>
      </c>
      <c r="L3248" s="14"/>
      <c r="M3248" s="14">
        <f t="shared" si="201"/>
        <v>0</v>
      </c>
      <c r="N3248" s="5">
        <f t="shared" si="202"/>
        <v>0</v>
      </c>
      <c r="O3248" s="5" t="str">
        <f t="shared" si="203"/>
        <v/>
      </c>
    </row>
    <row r="3249" spans="2:15" x14ac:dyDescent="0.25">
      <c r="B3249" s="14"/>
      <c r="C3249" s="14"/>
      <c r="D3249" s="14"/>
      <c r="G3249" s="4" t="str">
        <f t="shared" si="200"/>
        <v/>
      </c>
      <c r="H3249" t="s">
        <v>24</v>
      </c>
      <c r="I3249">
        <v>0</v>
      </c>
      <c r="J3249" s="14"/>
      <c r="K3249">
        <v>0</v>
      </c>
      <c r="L3249" s="14"/>
      <c r="M3249" s="14">
        <f t="shared" si="201"/>
        <v>0</v>
      </c>
      <c r="N3249" s="5">
        <f t="shared" si="202"/>
        <v>0</v>
      </c>
      <c r="O3249" s="5" t="str">
        <f t="shared" si="203"/>
        <v/>
      </c>
    </row>
    <row r="3250" spans="2:15" x14ac:dyDescent="0.25">
      <c r="B3250" s="14"/>
      <c r="C3250" s="14"/>
      <c r="D3250" s="14"/>
      <c r="G3250" s="4" t="str">
        <f t="shared" si="200"/>
        <v/>
      </c>
      <c r="H3250" t="s">
        <v>24</v>
      </c>
      <c r="I3250">
        <v>0</v>
      </c>
      <c r="J3250" s="14"/>
      <c r="K3250">
        <v>0</v>
      </c>
      <c r="L3250" s="14"/>
      <c r="M3250" s="14">
        <f t="shared" si="201"/>
        <v>0</v>
      </c>
      <c r="N3250" s="5">
        <f t="shared" si="202"/>
        <v>0</v>
      </c>
      <c r="O3250" s="5" t="str">
        <f t="shared" si="203"/>
        <v/>
      </c>
    </row>
    <row r="3251" spans="2:15" x14ac:dyDescent="0.25">
      <c r="B3251" s="14"/>
      <c r="C3251" s="14"/>
      <c r="D3251" s="14"/>
      <c r="G3251" s="4" t="str">
        <f t="shared" si="200"/>
        <v/>
      </c>
      <c r="H3251" t="s">
        <v>24</v>
      </c>
      <c r="I3251">
        <v>0</v>
      </c>
      <c r="J3251" s="14"/>
      <c r="K3251">
        <v>0</v>
      </c>
      <c r="L3251" s="14"/>
      <c r="M3251" s="14">
        <f t="shared" si="201"/>
        <v>0</v>
      </c>
      <c r="N3251" s="5">
        <f t="shared" si="202"/>
        <v>0</v>
      </c>
      <c r="O3251" s="5" t="str">
        <f t="shared" si="203"/>
        <v/>
      </c>
    </row>
    <row r="3252" spans="2:15" x14ac:dyDescent="0.25">
      <c r="B3252" s="14"/>
      <c r="C3252" s="14"/>
      <c r="D3252" s="14"/>
      <c r="G3252" s="4" t="str">
        <f t="shared" si="200"/>
        <v/>
      </c>
      <c r="H3252" t="s">
        <v>24</v>
      </c>
      <c r="I3252">
        <v>0</v>
      </c>
      <c r="J3252" s="14"/>
      <c r="K3252">
        <v>0</v>
      </c>
      <c r="L3252" s="14"/>
      <c r="M3252" s="14">
        <f t="shared" si="201"/>
        <v>0</v>
      </c>
      <c r="N3252" s="5">
        <f t="shared" si="202"/>
        <v>0</v>
      </c>
      <c r="O3252" s="5" t="str">
        <f t="shared" si="203"/>
        <v/>
      </c>
    </row>
    <row r="3253" spans="2:15" x14ac:dyDescent="0.25">
      <c r="B3253" s="14"/>
      <c r="C3253" s="14"/>
      <c r="D3253" s="14"/>
      <c r="G3253" s="4" t="str">
        <f t="shared" si="200"/>
        <v/>
      </c>
      <c r="H3253" t="s">
        <v>24</v>
      </c>
      <c r="I3253">
        <v>0</v>
      </c>
      <c r="J3253" s="14"/>
      <c r="K3253">
        <v>0</v>
      </c>
      <c r="L3253" s="14"/>
      <c r="M3253" s="14">
        <f t="shared" si="201"/>
        <v>0</v>
      </c>
      <c r="N3253" s="5">
        <f t="shared" si="202"/>
        <v>0</v>
      </c>
      <c r="O3253" s="5" t="str">
        <f t="shared" si="203"/>
        <v/>
      </c>
    </row>
    <row r="3254" spans="2:15" x14ac:dyDescent="0.25">
      <c r="B3254" s="14"/>
      <c r="C3254" s="14"/>
      <c r="D3254" s="14"/>
      <c r="G3254" s="4" t="str">
        <f t="shared" si="200"/>
        <v/>
      </c>
      <c r="H3254" t="s">
        <v>24</v>
      </c>
      <c r="I3254">
        <v>0</v>
      </c>
      <c r="J3254" s="14"/>
      <c r="K3254">
        <v>0</v>
      </c>
      <c r="L3254" s="14"/>
      <c r="M3254" s="14">
        <f t="shared" si="201"/>
        <v>0</v>
      </c>
      <c r="N3254" s="5">
        <f t="shared" si="202"/>
        <v>0</v>
      </c>
      <c r="O3254" s="5" t="str">
        <f t="shared" si="203"/>
        <v/>
      </c>
    </row>
    <row r="3255" spans="2:15" x14ac:dyDescent="0.25">
      <c r="B3255" s="14"/>
      <c r="C3255" s="14"/>
      <c r="D3255" s="14"/>
      <c r="G3255" s="4" t="str">
        <f t="shared" si="200"/>
        <v/>
      </c>
      <c r="H3255" t="s">
        <v>24</v>
      </c>
      <c r="I3255">
        <v>0</v>
      </c>
      <c r="J3255" s="14"/>
      <c r="K3255">
        <v>0</v>
      </c>
      <c r="L3255" s="14"/>
      <c r="M3255" s="14">
        <f t="shared" si="201"/>
        <v>0</v>
      </c>
      <c r="N3255" s="5">
        <f t="shared" si="202"/>
        <v>0</v>
      </c>
      <c r="O3255" s="5" t="str">
        <f t="shared" si="203"/>
        <v/>
      </c>
    </row>
    <row r="3256" spans="2:15" x14ac:dyDescent="0.25">
      <c r="B3256" s="14"/>
      <c r="C3256" s="14"/>
      <c r="D3256" s="14"/>
      <c r="G3256" s="4" t="str">
        <f t="shared" si="200"/>
        <v/>
      </c>
      <c r="H3256" t="s">
        <v>24</v>
      </c>
      <c r="I3256">
        <v>0</v>
      </c>
      <c r="J3256" s="14"/>
      <c r="K3256">
        <v>0</v>
      </c>
      <c r="L3256" s="14"/>
      <c r="M3256" s="14">
        <f t="shared" si="201"/>
        <v>0</v>
      </c>
      <c r="N3256" s="5">
        <f t="shared" si="202"/>
        <v>0</v>
      </c>
      <c r="O3256" s="5" t="str">
        <f t="shared" si="203"/>
        <v/>
      </c>
    </row>
    <row r="3257" spans="2:15" x14ac:dyDescent="0.25">
      <c r="B3257" s="14"/>
      <c r="C3257" s="14"/>
      <c r="D3257" s="14"/>
      <c r="G3257" s="4" t="str">
        <f t="shared" si="200"/>
        <v/>
      </c>
      <c r="H3257" t="s">
        <v>24</v>
      </c>
      <c r="I3257">
        <v>0</v>
      </c>
      <c r="J3257" s="14"/>
      <c r="K3257">
        <v>0</v>
      </c>
      <c r="L3257" s="14"/>
      <c r="M3257" s="14">
        <f t="shared" si="201"/>
        <v>0</v>
      </c>
      <c r="N3257" s="5">
        <f t="shared" si="202"/>
        <v>0</v>
      </c>
      <c r="O3257" s="5" t="str">
        <f t="shared" si="203"/>
        <v/>
      </c>
    </row>
    <row r="3258" spans="2:15" x14ac:dyDescent="0.25">
      <c r="B3258" s="14"/>
      <c r="C3258" s="14"/>
      <c r="D3258" s="14"/>
      <c r="G3258" s="4" t="str">
        <f t="shared" si="200"/>
        <v/>
      </c>
      <c r="H3258" t="s">
        <v>24</v>
      </c>
      <c r="I3258">
        <v>0</v>
      </c>
      <c r="J3258" s="14"/>
      <c r="K3258">
        <v>0</v>
      </c>
      <c r="L3258" s="14"/>
      <c r="M3258" s="14">
        <f t="shared" si="201"/>
        <v>0</v>
      </c>
      <c r="N3258" s="5">
        <f t="shared" si="202"/>
        <v>0</v>
      </c>
      <c r="O3258" s="5" t="str">
        <f t="shared" si="203"/>
        <v/>
      </c>
    </row>
    <row r="3259" spans="2:15" x14ac:dyDescent="0.25">
      <c r="B3259" s="14"/>
      <c r="C3259" s="14"/>
      <c r="D3259" s="14"/>
      <c r="G3259" s="4" t="str">
        <f t="shared" si="200"/>
        <v/>
      </c>
      <c r="H3259" t="s">
        <v>24</v>
      </c>
      <c r="I3259">
        <v>0</v>
      </c>
      <c r="J3259" s="14"/>
      <c r="K3259">
        <v>0</v>
      </c>
      <c r="L3259" s="14"/>
      <c r="M3259" s="14">
        <f t="shared" si="201"/>
        <v>0</v>
      </c>
      <c r="N3259" s="5">
        <f t="shared" si="202"/>
        <v>0</v>
      </c>
      <c r="O3259" s="5" t="str">
        <f t="shared" si="203"/>
        <v/>
      </c>
    </row>
    <row r="3260" spans="2:15" x14ac:dyDescent="0.25">
      <c r="B3260" s="14"/>
      <c r="C3260" s="14"/>
      <c r="D3260" s="14"/>
      <c r="G3260" s="4" t="str">
        <f t="shared" si="200"/>
        <v/>
      </c>
      <c r="H3260" t="s">
        <v>24</v>
      </c>
      <c r="I3260">
        <v>0</v>
      </c>
      <c r="J3260" s="14"/>
      <c r="K3260">
        <v>0</v>
      </c>
      <c r="L3260" s="14"/>
      <c r="M3260" s="14">
        <f t="shared" si="201"/>
        <v>0</v>
      </c>
      <c r="N3260" s="5">
        <f t="shared" si="202"/>
        <v>0</v>
      </c>
      <c r="O3260" s="5" t="str">
        <f t="shared" si="203"/>
        <v/>
      </c>
    </row>
    <row r="3261" spans="2:15" x14ac:dyDescent="0.25">
      <c r="B3261" s="14"/>
      <c r="C3261" s="14"/>
      <c r="D3261" s="14"/>
      <c r="G3261" s="4" t="str">
        <f t="shared" si="200"/>
        <v/>
      </c>
      <c r="H3261" t="s">
        <v>24</v>
      </c>
      <c r="I3261">
        <v>0</v>
      </c>
      <c r="J3261" s="14"/>
      <c r="K3261">
        <v>0</v>
      </c>
      <c r="L3261" s="14"/>
      <c r="M3261" s="14">
        <f t="shared" si="201"/>
        <v>0</v>
      </c>
      <c r="N3261" s="5">
        <f t="shared" si="202"/>
        <v>0</v>
      </c>
      <c r="O3261" s="5" t="str">
        <f t="shared" si="203"/>
        <v/>
      </c>
    </row>
    <row r="3262" spans="2:15" x14ac:dyDescent="0.25">
      <c r="B3262" s="14"/>
      <c r="C3262" s="14"/>
      <c r="D3262" s="14"/>
      <c r="G3262" s="4" t="str">
        <f t="shared" si="200"/>
        <v/>
      </c>
      <c r="H3262" t="s">
        <v>24</v>
      </c>
      <c r="I3262">
        <v>0</v>
      </c>
      <c r="J3262" s="14"/>
      <c r="K3262">
        <v>0</v>
      </c>
      <c r="L3262" s="14"/>
      <c r="M3262" s="14">
        <f t="shared" si="201"/>
        <v>0</v>
      </c>
      <c r="N3262" s="5">
        <f t="shared" si="202"/>
        <v>0</v>
      </c>
      <c r="O3262" s="5" t="str">
        <f t="shared" si="203"/>
        <v/>
      </c>
    </row>
    <row r="3263" spans="2:15" x14ac:dyDescent="0.25">
      <c r="B3263" s="14"/>
      <c r="C3263" s="14"/>
      <c r="D3263" s="14"/>
      <c r="G3263" s="4" t="str">
        <f t="shared" si="200"/>
        <v/>
      </c>
      <c r="H3263" t="s">
        <v>24</v>
      </c>
      <c r="I3263">
        <v>0</v>
      </c>
      <c r="J3263" s="14"/>
      <c r="K3263">
        <v>0</v>
      </c>
      <c r="L3263" s="14"/>
      <c r="M3263" s="14">
        <f t="shared" si="201"/>
        <v>0</v>
      </c>
      <c r="N3263" s="5">
        <f t="shared" si="202"/>
        <v>0</v>
      </c>
      <c r="O3263" s="5" t="str">
        <f t="shared" si="203"/>
        <v/>
      </c>
    </row>
    <row r="3264" spans="2:15" x14ac:dyDescent="0.25">
      <c r="B3264" s="14"/>
      <c r="C3264" s="14"/>
      <c r="D3264" s="14"/>
      <c r="G3264" s="4" t="str">
        <f t="shared" si="200"/>
        <v/>
      </c>
      <c r="H3264" t="s">
        <v>24</v>
      </c>
      <c r="I3264">
        <v>0</v>
      </c>
      <c r="J3264" s="14"/>
      <c r="K3264">
        <v>0</v>
      </c>
      <c r="L3264" s="14"/>
      <c r="M3264" s="14">
        <f t="shared" si="201"/>
        <v>0</v>
      </c>
      <c r="N3264" s="5">
        <f t="shared" si="202"/>
        <v>0</v>
      </c>
      <c r="O3264" s="5" t="str">
        <f t="shared" si="203"/>
        <v/>
      </c>
    </row>
    <row r="3265" spans="2:15" x14ac:dyDescent="0.25">
      <c r="B3265" s="14"/>
      <c r="C3265" s="14"/>
      <c r="D3265" s="14"/>
      <c r="G3265" s="4" t="str">
        <f t="shared" si="200"/>
        <v/>
      </c>
      <c r="H3265" t="s">
        <v>24</v>
      </c>
      <c r="I3265">
        <v>0</v>
      </c>
      <c r="J3265" s="14"/>
      <c r="K3265">
        <v>0</v>
      </c>
      <c r="L3265" s="14"/>
      <c r="M3265" s="14">
        <f t="shared" si="201"/>
        <v>0</v>
      </c>
      <c r="N3265" s="5">
        <f t="shared" si="202"/>
        <v>0</v>
      </c>
      <c r="O3265" s="5" t="str">
        <f t="shared" si="203"/>
        <v/>
      </c>
    </row>
    <row r="3266" spans="2:15" x14ac:dyDescent="0.25">
      <c r="B3266" s="14"/>
      <c r="C3266" s="14"/>
      <c r="D3266" s="14"/>
      <c r="G3266" s="4" t="str">
        <f t="shared" si="200"/>
        <v/>
      </c>
      <c r="H3266" t="s">
        <v>24</v>
      </c>
      <c r="I3266">
        <v>0</v>
      </c>
      <c r="J3266" s="14"/>
      <c r="K3266">
        <v>0</v>
      </c>
      <c r="L3266" s="14"/>
      <c r="M3266" s="14">
        <f t="shared" si="201"/>
        <v>0</v>
      </c>
      <c r="N3266" s="5">
        <f t="shared" si="202"/>
        <v>0</v>
      </c>
      <c r="O3266" s="5" t="str">
        <f t="shared" si="203"/>
        <v/>
      </c>
    </row>
    <row r="3267" spans="2:15" x14ac:dyDescent="0.25">
      <c r="B3267" s="14"/>
      <c r="C3267" s="14"/>
      <c r="D3267" s="14"/>
      <c r="G3267" s="4" t="str">
        <f t="shared" si="200"/>
        <v/>
      </c>
      <c r="H3267" t="s">
        <v>24</v>
      </c>
      <c r="I3267">
        <v>0</v>
      </c>
      <c r="J3267" s="14"/>
      <c r="K3267">
        <v>0</v>
      </c>
      <c r="L3267" s="14"/>
      <c r="M3267" s="14">
        <f t="shared" si="201"/>
        <v>0</v>
      </c>
      <c r="N3267" s="5">
        <f t="shared" si="202"/>
        <v>0</v>
      </c>
      <c r="O3267" s="5" t="str">
        <f t="shared" si="203"/>
        <v/>
      </c>
    </row>
    <row r="3268" spans="2:15" x14ac:dyDescent="0.25">
      <c r="B3268" s="14"/>
      <c r="C3268" s="14"/>
      <c r="D3268" s="14"/>
      <c r="G3268" s="4" t="str">
        <f t="shared" si="200"/>
        <v/>
      </c>
      <c r="H3268" t="s">
        <v>24</v>
      </c>
      <c r="I3268">
        <v>0</v>
      </c>
      <c r="J3268" s="14"/>
      <c r="K3268">
        <v>0</v>
      </c>
      <c r="L3268" s="14"/>
      <c r="M3268" s="14">
        <f t="shared" si="201"/>
        <v>0</v>
      </c>
      <c r="N3268" s="5">
        <f t="shared" si="202"/>
        <v>0</v>
      </c>
      <c r="O3268" s="5" t="str">
        <f t="shared" si="203"/>
        <v/>
      </c>
    </row>
    <row r="3269" spans="2:15" x14ac:dyDescent="0.25">
      <c r="B3269" s="14"/>
      <c r="C3269" s="14"/>
      <c r="D3269" s="14"/>
      <c r="G3269" s="4" t="str">
        <f t="shared" si="200"/>
        <v/>
      </c>
      <c r="H3269" t="s">
        <v>24</v>
      </c>
      <c r="I3269">
        <v>0</v>
      </c>
      <c r="J3269" s="14"/>
      <c r="K3269">
        <v>0</v>
      </c>
      <c r="L3269" s="14"/>
      <c r="M3269" s="14">
        <f t="shared" si="201"/>
        <v>0</v>
      </c>
      <c r="N3269" s="5">
        <f t="shared" si="202"/>
        <v>0</v>
      </c>
      <c r="O3269" s="5" t="str">
        <f t="shared" si="203"/>
        <v/>
      </c>
    </row>
    <row r="3270" spans="2:15" x14ac:dyDescent="0.25">
      <c r="B3270" s="14"/>
      <c r="C3270" s="14"/>
      <c r="D3270" s="14"/>
      <c r="G3270" s="4" t="str">
        <f t="shared" ref="G3270:G3333" si="204">A3270&amp;F3270</f>
        <v/>
      </c>
      <c r="H3270" t="s">
        <v>24</v>
      </c>
      <c r="I3270">
        <v>0</v>
      </c>
      <c r="J3270" s="14"/>
      <c r="K3270">
        <v>0</v>
      </c>
      <c r="L3270" s="14"/>
      <c r="M3270" s="14">
        <f t="shared" ref="M3270:M3333" si="205">IF(I3270&gt;0,"Masukan unit konversi",0)</f>
        <v>0</v>
      </c>
      <c r="N3270" s="5">
        <f t="shared" ref="N3270:N3333" si="206">IF(I3270&gt;0,(I3270*M3270)+K3270,K3270)</f>
        <v>0</v>
      </c>
      <c r="O3270" s="5" t="str">
        <f t="shared" ref="O3270:O3333" si="207">IF(L3270&lt;&gt;"",L3270,"")</f>
        <v/>
      </c>
    </row>
    <row r="3271" spans="2:15" x14ac:dyDescent="0.25">
      <c r="B3271" s="14"/>
      <c r="C3271" s="14"/>
      <c r="D3271" s="14"/>
      <c r="G3271" s="4" t="str">
        <f t="shared" si="204"/>
        <v/>
      </c>
      <c r="H3271" t="s">
        <v>24</v>
      </c>
      <c r="I3271">
        <v>0</v>
      </c>
      <c r="J3271" s="14"/>
      <c r="K3271">
        <v>0</v>
      </c>
      <c r="L3271" s="14"/>
      <c r="M3271" s="14">
        <f t="shared" si="205"/>
        <v>0</v>
      </c>
      <c r="N3271" s="5">
        <f t="shared" si="206"/>
        <v>0</v>
      </c>
      <c r="O3271" s="5" t="str">
        <f t="shared" si="207"/>
        <v/>
      </c>
    </row>
    <row r="3272" spans="2:15" x14ac:dyDescent="0.25">
      <c r="B3272" s="14"/>
      <c r="C3272" s="14"/>
      <c r="D3272" s="14"/>
      <c r="G3272" s="4" t="str">
        <f t="shared" si="204"/>
        <v/>
      </c>
      <c r="H3272" t="s">
        <v>24</v>
      </c>
      <c r="I3272">
        <v>0</v>
      </c>
      <c r="J3272" s="14"/>
      <c r="K3272">
        <v>0</v>
      </c>
      <c r="L3272" s="14"/>
      <c r="M3272" s="14">
        <f t="shared" si="205"/>
        <v>0</v>
      </c>
      <c r="N3272" s="5">
        <f t="shared" si="206"/>
        <v>0</v>
      </c>
      <c r="O3272" s="5" t="str">
        <f t="shared" si="207"/>
        <v/>
      </c>
    </row>
    <row r="3273" spans="2:15" x14ac:dyDescent="0.25">
      <c r="B3273" s="14"/>
      <c r="C3273" s="14"/>
      <c r="D3273" s="14"/>
      <c r="G3273" s="4" t="str">
        <f t="shared" si="204"/>
        <v/>
      </c>
      <c r="H3273" t="s">
        <v>24</v>
      </c>
      <c r="I3273">
        <v>0</v>
      </c>
      <c r="J3273" s="14"/>
      <c r="K3273">
        <v>0</v>
      </c>
      <c r="L3273" s="14"/>
      <c r="M3273" s="14">
        <f t="shared" si="205"/>
        <v>0</v>
      </c>
      <c r="N3273" s="5">
        <f t="shared" si="206"/>
        <v>0</v>
      </c>
      <c r="O3273" s="5" t="str">
        <f t="shared" si="207"/>
        <v/>
      </c>
    </row>
    <row r="3274" spans="2:15" x14ac:dyDescent="0.25">
      <c r="B3274" s="14"/>
      <c r="C3274" s="14"/>
      <c r="D3274" s="14"/>
      <c r="G3274" s="4" t="str">
        <f t="shared" si="204"/>
        <v/>
      </c>
      <c r="H3274" t="s">
        <v>24</v>
      </c>
      <c r="I3274">
        <v>0</v>
      </c>
      <c r="J3274" s="14"/>
      <c r="K3274">
        <v>0</v>
      </c>
      <c r="L3274" s="14"/>
      <c r="M3274" s="14">
        <f t="shared" si="205"/>
        <v>0</v>
      </c>
      <c r="N3274" s="5">
        <f t="shared" si="206"/>
        <v>0</v>
      </c>
      <c r="O3274" s="5" t="str">
        <f t="shared" si="207"/>
        <v/>
      </c>
    </row>
    <row r="3275" spans="2:15" x14ac:dyDescent="0.25">
      <c r="B3275" s="14"/>
      <c r="C3275" s="14"/>
      <c r="D3275" s="14"/>
      <c r="G3275" s="4" t="str">
        <f t="shared" si="204"/>
        <v/>
      </c>
      <c r="H3275" t="s">
        <v>24</v>
      </c>
      <c r="I3275">
        <v>0</v>
      </c>
      <c r="J3275" s="14"/>
      <c r="K3275">
        <v>0</v>
      </c>
      <c r="L3275" s="14"/>
      <c r="M3275" s="14">
        <f t="shared" si="205"/>
        <v>0</v>
      </c>
      <c r="N3275" s="5">
        <f t="shared" si="206"/>
        <v>0</v>
      </c>
      <c r="O3275" s="5" t="str">
        <f t="shared" si="207"/>
        <v/>
      </c>
    </row>
    <row r="3276" spans="2:15" x14ac:dyDescent="0.25">
      <c r="B3276" s="14"/>
      <c r="C3276" s="14"/>
      <c r="D3276" s="14"/>
      <c r="G3276" s="4" t="str">
        <f t="shared" si="204"/>
        <v/>
      </c>
      <c r="H3276" t="s">
        <v>24</v>
      </c>
      <c r="I3276">
        <v>0</v>
      </c>
      <c r="J3276" s="14"/>
      <c r="K3276">
        <v>0</v>
      </c>
      <c r="L3276" s="14"/>
      <c r="M3276" s="14">
        <f t="shared" si="205"/>
        <v>0</v>
      </c>
      <c r="N3276" s="5">
        <f t="shared" si="206"/>
        <v>0</v>
      </c>
      <c r="O3276" s="5" t="str">
        <f t="shared" si="207"/>
        <v/>
      </c>
    </row>
    <row r="3277" spans="2:15" x14ac:dyDescent="0.25">
      <c r="B3277" s="14"/>
      <c r="C3277" s="14"/>
      <c r="D3277" s="14"/>
      <c r="G3277" s="4" t="str">
        <f t="shared" si="204"/>
        <v/>
      </c>
      <c r="H3277" t="s">
        <v>24</v>
      </c>
      <c r="I3277">
        <v>0</v>
      </c>
      <c r="J3277" s="14"/>
      <c r="K3277">
        <v>0</v>
      </c>
      <c r="L3277" s="14"/>
      <c r="M3277" s="14">
        <f t="shared" si="205"/>
        <v>0</v>
      </c>
      <c r="N3277" s="5">
        <f t="shared" si="206"/>
        <v>0</v>
      </c>
      <c r="O3277" s="5" t="str">
        <f t="shared" si="207"/>
        <v/>
      </c>
    </row>
    <row r="3278" spans="2:15" x14ac:dyDescent="0.25">
      <c r="B3278" s="14"/>
      <c r="C3278" s="14"/>
      <c r="D3278" s="14"/>
      <c r="G3278" s="4" t="str">
        <f t="shared" si="204"/>
        <v/>
      </c>
      <c r="H3278" t="s">
        <v>24</v>
      </c>
      <c r="I3278">
        <v>0</v>
      </c>
      <c r="J3278" s="14"/>
      <c r="K3278">
        <v>0</v>
      </c>
      <c r="L3278" s="14"/>
      <c r="M3278" s="14">
        <f t="shared" si="205"/>
        <v>0</v>
      </c>
      <c r="N3278" s="5">
        <f t="shared" si="206"/>
        <v>0</v>
      </c>
      <c r="O3278" s="5" t="str">
        <f t="shared" si="207"/>
        <v/>
      </c>
    </row>
    <row r="3279" spans="2:15" x14ac:dyDescent="0.25">
      <c r="B3279" s="14"/>
      <c r="C3279" s="14"/>
      <c r="D3279" s="14"/>
      <c r="G3279" s="4" t="str">
        <f t="shared" si="204"/>
        <v/>
      </c>
      <c r="H3279" t="s">
        <v>24</v>
      </c>
      <c r="I3279">
        <v>0</v>
      </c>
      <c r="J3279" s="14"/>
      <c r="K3279">
        <v>0</v>
      </c>
      <c r="L3279" s="14"/>
      <c r="M3279" s="14">
        <f t="shared" si="205"/>
        <v>0</v>
      </c>
      <c r="N3279" s="5">
        <f t="shared" si="206"/>
        <v>0</v>
      </c>
      <c r="O3279" s="5" t="str">
        <f t="shared" si="207"/>
        <v/>
      </c>
    </row>
    <row r="3280" spans="2:15" x14ac:dyDescent="0.25">
      <c r="B3280" s="14"/>
      <c r="C3280" s="14"/>
      <c r="D3280" s="14"/>
      <c r="G3280" s="4" t="str">
        <f t="shared" si="204"/>
        <v/>
      </c>
      <c r="H3280" t="s">
        <v>24</v>
      </c>
      <c r="I3280">
        <v>0</v>
      </c>
      <c r="J3280" s="14"/>
      <c r="K3280">
        <v>0</v>
      </c>
      <c r="L3280" s="14"/>
      <c r="M3280" s="14">
        <f t="shared" si="205"/>
        <v>0</v>
      </c>
      <c r="N3280" s="5">
        <f t="shared" si="206"/>
        <v>0</v>
      </c>
      <c r="O3280" s="5" t="str">
        <f t="shared" si="207"/>
        <v/>
      </c>
    </row>
    <row r="3281" spans="2:15" x14ac:dyDescent="0.25">
      <c r="B3281" s="14"/>
      <c r="C3281" s="14"/>
      <c r="D3281" s="14"/>
      <c r="G3281" s="4" t="str">
        <f t="shared" si="204"/>
        <v/>
      </c>
      <c r="H3281" t="s">
        <v>24</v>
      </c>
      <c r="I3281">
        <v>0</v>
      </c>
      <c r="J3281" s="14"/>
      <c r="K3281">
        <v>0</v>
      </c>
      <c r="L3281" s="14"/>
      <c r="M3281" s="14">
        <f t="shared" si="205"/>
        <v>0</v>
      </c>
      <c r="N3281" s="5">
        <f t="shared" si="206"/>
        <v>0</v>
      </c>
      <c r="O3281" s="5" t="str">
        <f t="shared" si="207"/>
        <v/>
      </c>
    </row>
    <row r="3282" spans="2:15" x14ac:dyDescent="0.25">
      <c r="B3282" s="14"/>
      <c r="C3282" s="14"/>
      <c r="D3282" s="14"/>
      <c r="G3282" s="4" t="str">
        <f t="shared" si="204"/>
        <v/>
      </c>
      <c r="H3282" t="s">
        <v>24</v>
      </c>
      <c r="I3282">
        <v>0</v>
      </c>
      <c r="J3282" s="14"/>
      <c r="K3282">
        <v>0</v>
      </c>
      <c r="L3282" s="14"/>
      <c r="M3282" s="14">
        <f t="shared" si="205"/>
        <v>0</v>
      </c>
      <c r="N3282" s="5">
        <f t="shared" si="206"/>
        <v>0</v>
      </c>
      <c r="O3282" s="5" t="str">
        <f t="shared" si="207"/>
        <v/>
      </c>
    </row>
    <row r="3283" spans="2:15" x14ac:dyDescent="0.25">
      <c r="B3283" s="14"/>
      <c r="C3283" s="14"/>
      <c r="D3283" s="14"/>
      <c r="G3283" s="4" t="str">
        <f t="shared" si="204"/>
        <v/>
      </c>
      <c r="H3283" t="s">
        <v>24</v>
      </c>
      <c r="I3283">
        <v>0</v>
      </c>
      <c r="J3283" s="14"/>
      <c r="K3283">
        <v>0</v>
      </c>
      <c r="L3283" s="14"/>
      <c r="M3283" s="14">
        <f t="shared" si="205"/>
        <v>0</v>
      </c>
      <c r="N3283" s="5">
        <f t="shared" si="206"/>
        <v>0</v>
      </c>
      <c r="O3283" s="5" t="str">
        <f t="shared" si="207"/>
        <v/>
      </c>
    </row>
    <row r="3284" spans="2:15" x14ac:dyDescent="0.25">
      <c r="B3284" s="14"/>
      <c r="C3284" s="14"/>
      <c r="D3284" s="14"/>
      <c r="G3284" s="4" t="str">
        <f t="shared" si="204"/>
        <v/>
      </c>
      <c r="H3284" t="s">
        <v>24</v>
      </c>
      <c r="I3284">
        <v>0</v>
      </c>
      <c r="J3284" s="14"/>
      <c r="K3284">
        <v>0</v>
      </c>
      <c r="L3284" s="14"/>
      <c r="M3284" s="14">
        <f t="shared" si="205"/>
        <v>0</v>
      </c>
      <c r="N3284" s="5">
        <f t="shared" si="206"/>
        <v>0</v>
      </c>
      <c r="O3284" s="5" t="str">
        <f t="shared" si="207"/>
        <v/>
      </c>
    </row>
    <row r="3285" spans="2:15" x14ac:dyDescent="0.25">
      <c r="B3285" s="14"/>
      <c r="C3285" s="14"/>
      <c r="D3285" s="14"/>
      <c r="G3285" s="4" t="str">
        <f t="shared" si="204"/>
        <v/>
      </c>
      <c r="H3285" t="s">
        <v>24</v>
      </c>
      <c r="I3285">
        <v>0</v>
      </c>
      <c r="J3285" s="14"/>
      <c r="K3285">
        <v>0</v>
      </c>
      <c r="L3285" s="14"/>
      <c r="M3285" s="14">
        <f t="shared" si="205"/>
        <v>0</v>
      </c>
      <c r="N3285" s="5">
        <f t="shared" si="206"/>
        <v>0</v>
      </c>
      <c r="O3285" s="5" t="str">
        <f t="shared" si="207"/>
        <v/>
      </c>
    </row>
    <row r="3286" spans="2:15" x14ac:dyDescent="0.25">
      <c r="B3286" s="14"/>
      <c r="C3286" s="14"/>
      <c r="D3286" s="14"/>
      <c r="G3286" s="4" t="str">
        <f t="shared" si="204"/>
        <v/>
      </c>
      <c r="H3286" t="s">
        <v>24</v>
      </c>
      <c r="I3286">
        <v>0</v>
      </c>
      <c r="J3286" s="14"/>
      <c r="K3286">
        <v>0</v>
      </c>
      <c r="L3286" s="14"/>
      <c r="M3286" s="14">
        <f t="shared" si="205"/>
        <v>0</v>
      </c>
      <c r="N3286" s="5">
        <f t="shared" si="206"/>
        <v>0</v>
      </c>
      <c r="O3286" s="5" t="str">
        <f t="shared" si="207"/>
        <v/>
      </c>
    </row>
    <row r="3287" spans="2:15" x14ac:dyDescent="0.25">
      <c r="B3287" s="14"/>
      <c r="C3287" s="14"/>
      <c r="D3287" s="14"/>
      <c r="G3287" s="4" t="str">
        <f t="shared" si="204"/>
        <v/>
      </c>
      <c r="H3287" t="s">
        <v>24</v>
      </c>
      <c r="I3287">
        <v>0</v>
      </c>
      <c r="J3287" s="14"/>
      <c r="K3287">
        <v>0</v>
      </c>
      <c r="L3287" s="14"/>
      <c r="M3287" s="14">
        <f t="shared" si="205"/>
        <v>0</v>
      </c>
      <c r="N3287" s="5">
        <f t="shared" si="206"/>
        <v>0</v>
      </c>
      <c r="O3287" s="5" t="str">
        <f t="shared" si="207"/>
        <v/>
      </c>
    </row>
    <row r="3288" spans="2:15" x14ac:dyDescent="0.25">
      <c r="B3288" s="14"/>
      <c r="C3288" s="14"/>
      <c r="D3288" s="14"/>
      <c r="G3288" s="4" t="str">
        <f t="shared" si="204"/>
        <v/>
      </c>
      <c r="H3288" t="s">
        <v>24</v>
      </c>
      <c r="I3288">
        <v>0</v>
      </c>
      <c r="J3288" s="14"/>
      <c r="K3288">
        <v>0</v>
      </c>
      <c r="L3288" s="14"/>
      <c r="M3288" s="14">
        <f t="shared" si="205"/>
        <v>0</v>
      </c>
      <c r="N3288" s="5">
        <f t="shared" si="206"/>
        <v>0</v>
      </c>
      <c r="O3288" s="5" t="str">
        <f t="shared" si="207"/>
        <v/>
      </c>
    </row>
    <row r="3289" spans="2:15" x14ac:dyDescent="0.25">
      <c r="B3289" s="14"/>
      <c r="C3289" s="14"/>
      <c r="D3289" s="14"/>
      <c r="G3289" s="4" t="str">
        <f t="shared" si="204"/>
        <v/>
      </c>
      <c r="H3289" t="s">
        <v>24</v>
      </c>
      <c r="I3289">
        <v>0</v>
      </c>
      <c r="J3289" s="14"/>
      <c r="K3289">
        <v>0</v>
      </c>
      <c r="L3289" s="14"/>
      <c r="M3289" s="14">
        <f t="shared" si="205"/>
        <v>0</v>
      </c>
      <c r="N3289" s="5">
        <f t="shared" si="206"/>
        <v>0</v>
      </c>
      <c r="O3289" s="5" t="str">
        <f t="shared" si="207"/>
        <v/>
      </c>
    </row>
    <row r="3290" spans="2:15" x14ac:dyDescent="0.25">
      <c r="B3290" s="14"/>
      <c r="C3290" s="14"/>
      <c r="D3290" s="14"/>
      <c r="G3290" s="4" t="str">
        <f t="shared" si="204"/>
        <v/>
      </c>
      <c r="H3290" t="s">
        <v>24</v>
      </c>
      <c r="I3290">
        <v>0</v>
      </c>
      <c r="J3290" s="14"/>
      <c r="K3290">
        <v>0</v>
      </c>
      <c r="L3290" s="14"/>
      <c r="M3290" s="14">
        <f t="shared" si="205"/>
        <v>0</v>
      </c>
      <c r="N3290" s="5">
        <f t="shared" si="206"/>
        <v>0</v>
      </c>
      <c r="O3290" s="5" t="str">
        <f t="shared" si="207"/>
        <v/>
      </c>
    </row>
    <row r="3291" spans="2:15" x14ac:dyDescent="0.25">
      <c r="B3291" s="14"/>
      <c r="C3291" s="14"/>
      <c r="D3291" s="14"/>
      <c r="G3291" s="4" t="str">
        <f t="shared" si="204"/>
        <v/>
      </c>
      <c r="H3291" t="s">
        <v>24</v>
      </c>
      <c r="I3291">
        <v>0</v>
      </c>
      <c r="J3291" s="14"/>
      <c r="K3291">
        <v>0</v>
      </c>
      <c r="L3291" s="14"/>
      <c r="M3291" s="14">
        <f t="shared" si="205"/>
        <v>0</v>
      </c>
      <c r="N3291" s="5">
        <f t="shared" si="206"/>
        <v>0</v>
      </c>
      <c r="O3291" s="5" t="str">
        <f t="shared" si="207"/>
        <v/>
      </c>
    </row>
    <row r="3292" spans="2:15" x14ac:dyDescent="0.25">
      <c r="B3292" s="14"/>
      <c r="C3292" s="14"/>
      <c r="D3292" s="14"/>
      <c r="G3292" s="4" t="str">
        <f t="shared" si="204"/>
        <v/>
      </c>
      <c r="H3292" t="s">
        <v>24</v>
      </c>
      <c r="I3292">
        <v>0</v>
      </c>
      <c r="J3292" s="14"/>
      <c r="K3292">
        <v>0</v>
      </c>
      <c r="L3292" s="14"/>
      <c r="M3292" s="14">
        <f t="shared" si="205"/>
        <v>0</v>
      </c>
      <c r="N3292" s="5">
        <f t="shared" si="206"/>
        <v>0</v>
      </c>
      <c r="O3292" s="5" t="str">
        <f t="shared" si="207"/>
        <v/>
      </c>
    </row>
    <row r="3293" spans="2:15" x14ac:dyDescent="0.25">
      <c r="B3293" s="14"/>
      <c r="C3293" s="14"/>
      <c r="D3293" s="14"/>
      <c r="G3293" s="4" t="str">
        <f t="shared" si="204"/>
        <v/>
      </c>
      <c r="H3293" t="s">
        <v>24</v>
      </c>
      <c r="I3293">
        <v>0</v>
      </c>
      <c r="J3293" s="14"/>
      <c r="K3293">
        <v>0</v>
      </c>
      <c r="L3293" s="14"/>
      <c r="M3293" s="14">
        <f t="shared" si="205"/>
        <v>0</v>
      </c>
      <c r="N3293" s="5">
        <f t="shared" si="206"/>
        <v>0</v>
      </c>
      <c r="O3293" s="5" t="str">
        <f t="shared" si="207"/>
        <v/>
      </c>
    </row>
    <row r="3294" spans="2:15" x14ac:dyDescent="0.25">
      <c r="B3294" s="14"/>
      <c r="C3294" s="14"/>
      <c r="D3294" s="14"/>
      <c r="G3294" s="4" t="str">
        <f t="shared" si="204"/>
        <v/>
      </c>
      <c r="H3294" t="s">
        <v>24</v>
      </c>
      <c r="I3294">
        <v>0</v>
      </c>
      <c r="J3294" s="14"/>
      <c r="K3294">
        <v>0</v>
      </c>
      <c r="L3294" s="14"/>
      <c r="M3294" s="14">
        <f t="shared" si="205"/>
        <v>0</v>
      </c>
      <c r="N3294" s="5">
        <f t="shared" si="206"/>
        <v>0</v>
      </c>
      <c r="O3294" s="5" t="str">
        <f t="shared" si="207"/>
        <v/>
      </c>
    </row>
    <row r="3295" spans="2:15" x14ac:dyDescent="0.25">
      <c r="B3295" s="14"/>
      <c r="C3295" s="14"/>
      <c r="D3295" s="14"/>
      <c r="G3295" s="4" t="str">
        <f t="shared" si="204"/>
        <v/>
      </c>
      <c r="H3295" t="s">
        <v>24</v>
      </c>
      <c r="I3295">
        <v>0</v>
      </c>
      <c r="J3295" s="14"/>
      <c r="K3295">
        <v>0</v>
      </c>
      <c r="L3295" s="14"/>
      <c r="M3295" s="14">
        <f t="shared" si="205"/>
        <v>0</v>
      </c>
      <c r="N3295" s="5">
        <f t="shared" si="206"/>
        <v>0</v>
      </c>
      <c r="O3295" s="5" t="str">
        <f t="shared" si="207"/>
        <v/>
      </c>
    </row>
    <row r="3296" spans="2:15" x14ac:dyDescent="0.25">
      <c r="B3296" s="14"/>
      <c r="C3296" s="14"/>
      <c r="D3296" s="14"/>
      <c r="G3296" s="4" t="str">
        <f t="shared" si="204"/>
        <v/>
      </c>
      <c r="H3296" t="s">
        <v>24</v>
      </c>
      <c r="I3296">
        <v>0</v>
      </c>
      <c r="J3296" s="14"/>
      <c r="K3296">
        <v>0</v>
      </c>
      <c r="L3296" s="14"/>
      <c r="M3296" s="14">
        <f t="shared" si="205"/>
        <v>0</v>
      </c>
      <c r="N3296" s="5">
        <f t="shared" si="206"/>
        <v>0</v>
      </c>
      <c r="O3296" s="5" t="str">
        <f t="shared" si="207"/>
        <v/>
      </c>
    </row>
    <row r="3297" spans="2:15" x14ac:dyDescent="0.25">
      <c r="B3297" s="14"/>
      <c r="C3297" s="14"/>
      <c r="D3297" s="14"/>
      <c r="G3297" s="4" t="str">
        <f t="shared" si="204"/>
        <v/>
      </c>
      <c r="H3297" t="s">
        <v>24</v>
      </c>
      <c r="I3297">
        <v>0</v>
      </c>
      <c r="J3297" s="14"/>
      <c r="K3297">
        <v>0</v>
      </c>
      <c r="L3297" s="14"/>
      <c r="M3297" s="14">
        <f t="shared" si="205"/>
        <v>0</v>
      </c>
      <c r="N3297" s="5">
        <f t="shared" si="206"/>
        <v>0</v>
      </c>
      <c r="O3297" s="5" t="str">
        <f t="shared" si="207"/>
        <v/>
      </c>
    </row>
    <row r="3298" spans="2:15" x14ac:dyDescent="0.25">
      <c r="B3298" s="14"/>
      <c r="C3298" s="14"/>
      <c r="D3298" s="14"/>
      <c r="G3298" s="4" t="str">
        <f t="shared" si="204"/>
        <v/>
      </c>
      <c r="H3298" t="s">
        <v>24</v>
      </c>
      <c r="I3298">
        <v>0</v>
      </c>
      <c r="J3298" s="14"/>
      <c r="K3298">
        <v>0</v>
      </c>
      <c r="L3298" s="14"/>
      <c r="M3298" s="14">
        <f t="shared" si="205"/>
        <v>0</v>
      </c>
      <c r="N3298" s="5">
        <f t="shared" si="206"/>
        <v>0</v>
      </c>
      <c r="O3298" s="5" t="str">
        <f t="shared" si="207"/>
        <v/>
      </c>
    </row>
    <row r="3299" spans="2:15" x14ac:dyDescent="0.25">
      <c r="B3299" s="14"/>
      <c r="C3299" s="14"/>
      <c r="D3299" s="14"/>
      <c r="G3299" s="4" t="str">
        <f t="shared" si="204"/>
        <v/>
      </c>
      <c r="H3299" t="s">
        <v>24</v>
      </c>
      <c r="I3299">
        <v>0</v>
      </c>
      <c r="J3299" s="14"/>
      <c r="K3299">
        <v>0</v>
      </c>
      <c r="L3299" s="14"/>
      <c r="M3299" s="14">
        <f t="shared" si="205"/>
        <v>0</v>
      </c>
      <c r="N3299" s="5">
        <f t="shared" si="206"/>
        <v>0</v>
      </c>
      <c r="O3299" s="5" t="str">
        <f t="shared" si="207"/>
        <v/>
      </c>
    </row>
    <row r="3300" spans="2:15" x14ac:dyDescent="0.25">
      <c r="B3300" s="14"/>
      <c r="C3300" s="14"/>
      <c r="D3300" s="14"/>
      <c r="G3300" s="4" t="str">
        <f t="shared" si="204"/>
        <v/>
      </c>
      <c r="H3300" t="s">
        <v>24</v>
      </c>
      <c r="I3300">
        <v>0</v>
      </c>
      <c r="J3300" s="14"/>
      <c r="K3300">
        <v>0</v>
      </c>
      <c r="L3300" s="14"/>
      <c r="M3300" s="14">
        <f t="shared" si="205"/>
        <v>0</v>
      </c>
      <c r="N3300" s="5">
        <f t="shared" si="206"/>
        <v>0</v>
      </c>
      <c r="O3300" s="5" t="str">
        <f t="shared" si="207"/>
        <v/>
      </c>
    </row>
    <row r="3301" spans="2:15" x14ac:dyDescent="0.25">
      <c r="B3301" s="14"/>
      <c r="C3301" s="14"/>
      <c r="D3301" s="14"/>
      <c r="G3301" s="4" t="str">
        <f t="shared" si="204"/>
        <v/>
      </c>
      <c r="H3301" t="s">
        <v>24</v>
      </c>
      <c r="I3301">
        <v>0</v>
      </c>
      <c r="J3301" s="14"/>
      <c r="K3301">
        <v>0</v>
      </c>
      <c r="L3301" s="14"/>
      <c r="M3301" s="14">
        <f t="shared" si="205"/>
        <v>0</v>
      </c>
      <c r="N3301" s="5">
        <f t="shared" si="206"/>
        <v>0</v>
      </c>
      <c r="O3301" s="5" t="str">
        <f t="shared" si="207"/>
        <v/>
      </c>
    </row>
    <row r="3302" spans="2:15" x14ac:dyDescent="0.25">
      <c r="B3302" s="14"/>
      <c r="C3302" s="14"/>
      <c r="D3302" s="14"/>
      <c r="G3302" s="4" t="str">
        <f t="shared" si="204"/>
        <v/>
      </c>
      <c r="H3302" t="s">
        <v>24</v>
      </c>
      <c r="I3302">
        <v>0</v>
      </c>
      <c r="J3302" s="14"/>
      <c r="K3302">
        <v>0</v>
      </c>
      <c r="L3302" s="14"/>
      <c r="M3302" s="14">
        <f t="shared" si="205"/>
        <v>0</v>
      </c>
      <c r="N3302" s="5">
        <f t="shared" si="206"/>
        <v>0</v>
      </c>
      <c r="O3302" s="5" t="str">
        <f t="shared" si="207"/>
        <v/>
      </c>
    </row>
    <row r="3303" spans="2:15" x14ac:dyDescent="0.25">
      <c r="B3303" s="14"/>
      <c r="C3303" s="14"/>
      <c r="D3303" s="14"/>
      <c r="G3303" s="4" t="str">
        <f t="shared" si="204"/>
        <v/>
      </c>
      <c r="H3303" t="s">
        <v>24</v>
      </c>
      <c r="I3303">
        <v>0</v>
      </c>
      <c r="J3303" s="14"/>
      <c r="K3303">
        <v>0</v>
      </c>
      <c r="L3303" s="14"/>
      <c r="M3303" s="14">
        <f t="shared" si="205"/>
        <v>0</v>
      </c>
      <c r="N3303" s="5">
        <f t="shared" si="206"/>
        <v>0</v>
      </c>
      <c r="O3303" s="5" t="str">
        <f t="shared" si="207"/>
        <v/>
      </c>
    </row>
    <row r="3304" spans="2:15" x14ac:dyDescent="0.25">
      <c r="B3304" s="14"/>
      <c r="C3304" s="14"/>
      <c r="D3304" s="14"/>
      <c r="G3304" s="4" t="str">
        <f t="shared" si="204"/>
        <v/>
      </c>
      <c r="H3304" t="s">
        <v>24</v>
      </c>
      <c r="I3304">
        <v>0</v>
      </c>
      <c r="J3304" s="14"/>
      <c r="K3304">
        <v>0</v>
      </c>
      <c r="L3304" s="14"/>
      <c r="M3304" s="14">
        <f t="shared" si="205"/>
        <v>0</v>
      </c>
      <c r="N3304" s="5">
        <f t="shared" si="206"/>
        <v>0</v>
      </c>
      <c r="O3304" s="5" t="str">
        <f t="shared" si="207"/>
        <v/>
      </c>
    </row>
    <row r="3305" spans="2:15" x14ac:dyDescent="0.25">
      <c r="B3305" s="14"/>
      <c r="C3305" s="14"/>
      <c r="D3305" s="14"/>
      <c r="G3305" s="4" t="str">
        <f t="shared" si="204"/>
        <v/>
      </c>
      <c r="H3305" t="s">
        <v>24</v>
      </c>
      <c r="I3305">
        <v>0</v>
      </c>
      <c r="J3305" s="14"/>
      <c r="K3305">
        <v>0</v>
      </c>
      <c r="L3305" s="14"/>
      <c r="M3305" s="14">
        <f t="shared" si="205"/>
        <v>0</v>
      </c>
      <c r="N3305" s="5">
        <f t="shared" si="206"/>
        <v>0</v>
      </c>
      <c r="O3305" s="5" t="str">
        <f t="shared" si="207"/>
        <v/>
      </c>
    </row>
    <row r="3306" spans="2:15" x14ac:dyDescent="0.25">
      <c r="B3306" s="14"/>
      <c r="C3306" s="14"/>
      <c r="D3306" s="14"/>
      <c r="G3306" s="4" t="str">
        <f t="shared" si="204"/>
        <v/>
      </c>
      <c r="H3306" t="s">
        <v>24</v>
      </c>
      <c r="I3306">
        <v>0</v>
      </c>
      <c r="J3306" s="14"/>
      <c r="K3306">
        <v>0</v>
      </c>
      <c r="L3306" s="14"/>
      <c r="M3306" s="14">
        <f t="shared" si="205"/>
        <v>0</v>
      </c>
      <c r="N3306" s="5">
        <f t="shared" si="206"/>
        <v>0</v>
      </c>
      <c r="O3306" s="5" t="str">
        <f t="shared" si="207"/>
        <v/>
      </c>
    </row>
    <row r="3307" spans="2:15" x14ac:dyDescent="0.25">
      <c r="B3307" s="14"/>
      <c r="C3307" s="14"/>
      <c r="D3307" s="14"/>
      <c r="G3307" s="4" t="str">
        <f t="shared" si="204"/>
        <v/>
      </c>
      <c r="H3307" t="s">
        <v>24</v>
      </c>
      <c r="I3307">
        <v>0</v>
      </c>
      <c r="J3307" s="14"/>
      <c r="K3307">
        <v>0</v>
      </c>
      <c r="L3307" s="14"/>
      <c r="M3307" s="14">
        <f t="shared" si="205"/>
        <v>0</v>
      </c>
      <c r="N3307" s="5">
        <f t="shared" si="206"/>
        <v>0</v>
      </c>
      <c r="O3307" s="5" t="str">
        <f t="shared" si="207"/>
        <v/>
      </c>
    </row>
    <row r="3308" spans="2:15" x14ac:dyDescent="0.25">
      <c r="B3308" s="14"/>
      <c r="C3308" s="14"/>
      <c r="D3308" s="14"/>
      <c r="G3308" s="4" t="str">
        <f t="shared" si="204"/>
        <v/>
      </c>
      <c r="H3308" t="s">
        <v>24</v>
      </c>
      <c r="I3308">
        <v>0</v>
      </c>
      <c r="J3308" s="14"/>
      <c r="K3308">
        <v>0</v>
      </c>
      <c r="L3308" s="14"/>
      <c r="M3308" s="14">
        <f t="shared" si="205"/>
        <v>0</v>
      </c>
      <c r="N3308" s="5">
        <f t="shared" si="206"/>
        <v>0</v>
      </c>
      <c r="O3308" s="5" t="str">
        <f t="shared" si="207"/>
        <v/>
      </c>
    </row>
    <row r="3309" spans="2:15" x14ac:dyDescent="0.25">
      <c r="B3309" s="14"/>
      <c r="C3309" s="14"/>
      <c r="D3309" s="14"/>
      <c r="G3309" s="4" t="str">
        <f t="shared" si="204"/>
        <v/>
      </c>
      <c r="H3309" t="s">
        <v>24</v>
      </c>
      <c r="I3309">
        <v>0</v>
      </c>
      <c r="J3309" s="14"/>
      <c r="K3309">
        <v>0</v>
      </c>
      <c r="L3309" s="14"/>
      <c r="M3309" s="14">
        <f t="shared" si="205"/>
        <v>0</v>
      </c>
      <c r="N3309" s="5">
        <f t="shared" si="206"/>
        <v>0</v>
      </c>
      <c r="O3309" s="5" t="str">
        <f t="shared" si="207"/>
        <v/>
      </c>
    </row>
    <row r="3310" spans="2:15" x14ac:dyDescent="0.25">
      <c r="B3310" s="14"/>
      <c r="C3310" s="14"/>
      <c r="D3310" s="14"/>
      <c r="G3310" s="4" t="str">
        <f t="shared" si="204"/>
        <v/>
      </c>
      <c r="H3310" t="s">
        <v>24</v>
      </c>
      <c r="I3310">
        <v>0</v>
      </c>
      <c r="J3310" s="14"/>
      <c r="K3310">
        <v>0</v>
      </c>
      <c r="L3310" s="14"/>
      <c r="M3310" s="14">
        <f t="shared" si="205"/>
        <v>0</v>
      </c>
      <c r="N3310" s="5">
        <f t="shared" si="206"/>
        <v>0</v>
      </c>
      <c r="O3310" s="5" t="str">
        <f t="shared" si="207"/>
        <v/>
      </c>
    </row>
    <row r="3311" spans="2:15" x14ac:dyDescent="0.25">
      <c r="B3311" s="14"/>
      <c r="C3311" s="14"/>
      <c r="D3311" s="14"/>
      <c r="G3311" s="4" t="str">
        <f t="shared" si="204"/>
        <v/>
      </c>
      <c r="H3311" t="s">
        <v>24</v>
      </c>
      <c r="I3311">
        <v>0</v>
      </c>
      <c r="J3311" s="14"/>
      <c r="K3311">
        <v>0</v>
      </c>
      <c r="L3311" s="14"/>
      <c r="M3311" s="14">
        <f t="shared" si="205"/>
        <v>0</v>
      </c>
      <c r="N3311" s="5">
        <f t="shared" si="206"/>
        <v>0</v>
      </c>
      <c r="O3311" s="5" t="str">
        <f t="shared" si="207"/>
        <v/>
      </c>
    </row>
    <row r="3312" spans="2:15" x14ac:dyDescent="0.25">
      <c r="B3312" s="14"/>
      <c r="C3312" s="14"/>
      <c r="D3312" s="14"/>
      <c r="G3312" s="4" t="str">
        <f t="shared" si="204"/>
        <v/>
      </c>
      <c r="H3312" t="s">
        <v>24</v>
      </c>
      <c r="I3312">
        <v>0</v>
      </c>
      <c r="J3312" s="14"/>
      <c r="K3312">
        <v>0</v>
      </c>
      <c r="L3312" s="14"/>
      <c r="M3312" s="14">
        <f t="shared" si="205"/>
        <v>0</v>
      </c>
      <c r="N3312" s="5">
        <f t="shared" si="206"/>
        <v>0</v>
      </c>
      <c r="O3312" s="5" t="str">
        <f t="shared" si="207"/>
        <v/>
      </c>
    </row>
    <row r="3313" spans="2:15" x14ac:dyDescent="0.25">
      <c r="B3313" s="14"/>
      <c r="C3313" s="14"/>
      <c r="D3313" s="14"/>
      <c r="G3313" s="4" t="str">
        <f t="shared" si="204"/>
        <v/>
      </c>
      <c r="H3313" t="s">
        <v>24</v>
      </c>
      <c r="I3313">
        <v>0</v>
      </c>
      <c r="J3313" s="14"/>
      <c r="K3313">
        <v>0</v>
      </c>
      <c r="L3313" s="14"/>
      <c r="M3313" s="14">
        <f t="shared" si="205"/>
        <v>0</v>
      </c>
      <c r="N3313" s="5">
        <f t="shared" si="206"/>
        <v>0</v>
      </c>
      <c r="O3313" s="5" t="str">
        <f t="shared" si="207"/>
        <v/>
      </c>
    </row>
    <row r="3314" spans="2:15" x14ac:dyDescent="0.25">
      <c r="B3314" s="14"/>
      <c r="C3314" s="14"/>
      <c r="D3314" s="14"/>
      <c r="G3314" s="4" t="str">
        <f t="shared" si="204"/>
        <v/>
      </c>
      <c r="H3314" t="s">
        <v>24</v>
      </c>
      <c r="I3314">
        <v>0</v>
      </c>
      <c r="J3314" s="14"/>
      <c r="K3314">
        <v>0</v>
      </c>
      <c r="L3314" s="14"/>
      <c r="M3314" s="14">
        <f t="shared" si="205"/>
        <v>0</v>
      </c>
      <c r="N3314" s="5">
        <f t="shared" si="206"/>
        <v>0</v>
      </c>
      <c r="O3314" s="5" t="str">
        <f t="shared" si="207"/>
        <v/>
      </c>
    </row>
    <row r="3315" spans="2:15" x14ac:dyDescent="0.25">
      <c r="B3315" s="14"/>
      <c r="C3315" s="14"/>
      <c r="D3315" s="14"/>
      <c r="G3315" s="4" t="str">
        <f t="shared" si="204"/>
        <v/>
      </c>
      <c r="H3315" t="s">
        <v>24</v>
      </c>
      <c r="I3315">
        <v>0</v>
      </c>
      <c r="J3315" s="14"/>
      <c r="K3315">
        <v>0</v>
      </c>
      <c r="L3315" s="14"/>
      <c r="M3315" s="14">
        <f t="shared" si="205"/>
        <v>0</v>
      </c>
      <c r="N3315" s="5">
        <f t="shared" si="206"/>
        <v>0</v>
      </c>
      <c r="O3315" s="5" t="str">
        <f t="shared" si="207"/>
        <v/>
      </c>
    </row>
    <row r="3316" spans="2:15" x14ac:dyDescent="0.25">
      <c r="B3316" s="14"/>
      <c r="C3316" s="14"/>
      <c r="D3316" s="14"/>
      <c r="G3316" s="4" t="str">
        <f t="shared" si="204"/>
        <v/>
      </c>
      <c r="H3316" t="s">
        <v>24</v>
      </c>
      <c r="I3316">
        <v>0</v>
      </c>
      <c r="J3316" s="14"/>
      <c r="K3316">
        <v>0</v>
      </c>
      <c r="L3316" s="14"/>
      <c r="M3316" s="14">
        <f t="shared" si="205"/>
        <v>0</v>
      </c>
      <c r="N3316" s="5">
        <f t="shared" si="206"/>
        <v>0</v>
      </c>
      <c r="O3316" s="5" t="str">
        <f t="shared" si="207"/>
        <v/>
      </c>
    </row>
    <row r="3317" spans="2:15" x14ac:dyDescent="0.25">
      <c r="B3317" s="14"/>
      <c r="C3317" s="14"/>
      <c r="D3317" s="14"/>
      <c r="G3317" s="4" t="str">
        <f t="shared" si="204"/>
        <v/>
      </c>
      <c r="H3317" t="s">
        <v>24</v>
      </c>
      <c r="I3317">
        <v>0</v>
      </c>
      <c r="J3317" s="14"/>
      <c r="K3317">
        <v>0</v>
      </c>
      <c r="L3317" s="14"/>
      <c r="M3317" s="14">
        <f t="shared" si="205"/>
        <v>0</v>
      </c>
      <c r="N3317" s="5">
        <f t="shared" si="206"/>
        <v>0</v>
      </c>
      <c r="O3317" s="5" t="str">
        <f t="shared" si="207"/>
        <v/>
      </c>
    </row>
    <row r="3318" spans="2:15" x14ac:dyDescent="0.25">
      <c r="B3318" s="14"/>
      <c r="C3318" s="14"/>
      <c r="D3318" s="14"/>
      <c r="G3318" s="4" t="str">
        <f t="shared" si="204"/>
        <v/>
      </c>
      <c r="H3318" t="s">
        <v>24</v>
      </c>
      <c r="I3318">
        <v>0</v>
      </c>
      <c r="J3318" s="14"/>
      <c r="K3318">
        <v>0</v>
      </c>
      <c r="L3318" s="14"/>
      <c r="M3318" s="14">
        <f t="shared" si="205"/>
        <v>0</v>
      </c>
      <c r="N3318" s="5">
        <f t="shared" si="206"/>
        <v>0</v>
      </c>
      <c r="O3318" s="5" t="str">
        <f t="shared" si="207"/>
        <v/>
      </c>
    </row>
    <row r="3319" spans="2:15" x14ac:dyDescent="0.25">
      <c r="B3319" s="14"/>
      <c r="C3319" s="14"/>
      <c r="D3319" s="14"/>
      <c r="G3319" s="4" t="str">
        <f t="shared" si="204"/>
        <v/>
      </c>
      <c r="H3319" t="s">
        <v>24</v>
      </c>
      <c r="I3319">
        <v>0</v>
      </c>
      <c r="J3319" s="14"/>
      <c r="K3319">
        <v>0</v>
      </c>
      <c r="L3319" s="14"/>
      <c r="M3319" s="14">
        <f t="shared" si="205"/>
        <v>0</v>
      </c>
      <c r="N3319" s="5">
        <f t="shared" si="206"/>
        <v>0</v>
      </c>
      <c r="O3319" s="5" t="str">
        <f t="shared" si="207"/>
        <v/>
      </c>
    </row>
    <row r="3320" spans="2:15" x14ac:dyDescent="0.25">
      <c r="B3320" s="14"/>
      <c r="C3320" s="14"/>
      <c r="D3320" s="14"/>
      <c r="G3320" s="4" t="str">
        <f t="shared" si="204"/>
        <v/>
      </c>
      <c r="H3320" t="s">
        <v>24</v>
      </c>
      <c r="I3320">
        <v>0</v>
      </c>
      <c r="J3320" s="14"/>
      <c r="K3320">
        <v>0</v>
      </c>
      <c r="L3320" s="14"/>
      <c r="M3320" s="14">
        <f t="shared" si="205"/>
        <v>0</v>
      </c>
      <c r="N3320" s="5">
        <f t="shared" si="206"/>
        <v>0</v>
      </c>
      <c r="O3320" s="5" t="str">
        <f t="shared" si="207"/>
        <v/>
      </c>
    </row>
    <row r="3321" spans="2:15" x14ac:dyDescent="0.25">
      <c r="B3321" s="14"/>
      <c r="C3321" s="14"/>
      <c r="D3321" s="14"/>
      <c r="G3321" s="4" t="str">
        <f t="shared" si="204"/>
        <v/>
      </c>
      <c r="H3321" t="s">
        <v>24</v>
      </c>
      <c r="I3321">
        <v>0</v>
      </c>
      <c r="J3321" s="14"/>
      <c r="K3321">
        <v>0</v>
      </c>
      <c r="L3321" s="14"/>
      <c r="M3321" s="14">
        <f t="shared" si="205"/>
        <v>0</v>
      </c>
      <c r="N3321" s="5">
        <f t="shared" si="206"/>
        <v>0</v>
      </c>
      <c r="O3321" s="5" t="str">
        <f t="shared" si="207"/>
        <v/>
      </c>
    </row>
    <row r="3322" spans="2:15" x14ac:dyDescent="0.25">
      <c r="B3322" s="14"/>
      <c r="C3322" s="14"/>
      <c r="D3322" s="14"/>
      <c r="G3322" s="4" t="str">
        <f t="shared" si="204"/>
        <v/>
      </c>
      <c r="H3322" t="s">
        <v>24</v>
      </c>
      <c r="I3322">
        <v>0</v>
      </c>
      <c r="J3322" s="14"/>
      <c r="K3322">
        <v>0</v>
      </c>
      <c r="L3322" s="14"/>
      <c r="M3322" s="14">
        <f t="shared" si="205"/>
        <v>0</v>
      </c>
      <c r="N3322" s="5">
        <f t="shared" si="206"/>
        <v>0</v>
      </c>
      <c r="O3322" s="5" t="str">
        <f t="shared" si="207"/>
        <v/>
      </c>
    </row>
    <row r="3323" spans="2:15" x14ac:dyDescent="0.25">
      <c r="B3323" s="14"/>
      <c r="C3323" s="14"/>
      <c r="D3323" s="14"/>
      <c r="G3323" s="4" t="str">
        <f t="shared" si="204"/>
        <v/>
      </c>
      <c r="H3323" t="s">
        <v>24</v>
      </c>
      <c r="I3323">
        <v>0</v>
      </c>
      <c r="J3323" s="14"/>
      <c r="K3323">
        <v>0</v>
      </c>
      <c r="L3323" s="14"/>
      <c r="M3323" s="14">
        <f t="shared" si="205"/>
        <v>0</v>
      </c>
      <c r="N3323" s="5">
        <f t="shared" si="206"/>
        <v>0</v>
      </c>
      <c r="O3323" s="5" t="str">
        <f t="shared" si="207"/>
        <v/>
      </c>
    </row>
    <row r="3324" spans="2:15" x14ac:dyDescent="0.25">
      <c r="B3324" s="14"/>
      <c r="C3324" s="14"/>
      <c r="D3324" s="14"/>
      <c r="G3324" s="4" t="str">
        <f t="shared" si="204"/>
        <v/>
      </c>
      <c r="H3324" t="s">
        <v>24</v>
      </c>
      <c r="I3324">
        <v>0</v>
      </c>
      <c r="J3324" s="14"/>
      <c r="K3324">
        <v>0</v>
      </c>
      <c r="L3324" s="14"/>
      <c r="M3324" s="14">
        <f t="shared" si="205"/>
        <v>0</v>
      </c>
      <c r="N3324" s="5">
        <f t="shared" si="206"/>
        <v>0</v>
      </c>
      <c r="O3324" s="5" t="str">
        <f t="shared" si="207"/>
        <v/>
      </c>
    </row>
    <row r="3325" spans="2:15" x14ac:dyDescent="0.25">
      <c r="B3325" s="14"/>
      <c r="C3325" s="14"/>
      <c r="D3325" s="14"/>
      <c r="G3325" s="4" t="str">
        <f t="shared" si="204"/>
        <v/>
      </c>
      <c r="H3325" t="s">
        <v>24</v>
      </c>
      <c r="I3325">
        <v>0</v>
      </c>
      <c r="J3325" s="14"/>
      <c r="K3325">
        <v>0</v>
      </c>
      <c r="L3325" s="14"/>
      <c r="M3325" s="14">
        <f t="shared" si="205"/>
        <v>0</v>
      </c>
      <c r="N3325" s="5">
        <f t="shared" si="206"/>
        <v>0</v>
      </c>
      <c r="O3325" s="5" t="str">
        <f t="shared" si="207"/>
        <v/>
      </c>
    </row>
    <row r="3326" spans="2:15" x14ac:dyDescent="0.25">
      <c r="B3326" s="14"/>
      <c r="C3326" s="14"/>
      <c r="D3326" s="14"/>
      <c r="G3326" s="4" t="str">
        <f t="shared" si="204"/>
        <v/>
      </c>
      <c r="H3326" t="s">
        <v>24</v>
      </c>
      <c r="I3326">
        <v>0</v>
      </c>
      <c r="J3326" s="14"/>
      <c r="K3326">
        <v>0</v>
      </c>
      <c r="L3326" s="14"/>
      <c r="M3326" s="14">
        <f t="shared" si="205"/>
        <v>0</v>
      </c>
      <c r="N3326" s="5">
        <f t="shared" si="206"/>
        <v>0</v>
      </c>
      <c r="O3326" s="5" t="str">
        <f t="shared" si="207"/>
        <v/>
      </c>
    </row>
    <row r="3327" spans="2:15" x14ac:dyDescent="0.25">
      <c r="B3327" s="14"/>
      <c r="C3327" s="14"/>
      <c r="D3327" s="14"/>
      <c r="G3327" s="4" t="str">
        <f t="shared" si="204"/>
        <v/>
      </c>
      <c r="H3327" t="s">
        <v>24</v>
      </c>
      <c r="I3327">
        <v>0</v>
      </c>
      <c r="J3327" s="14"/>
      <c r="K3327">
        <v>0</v>
      </c>
      <c r="L3327" s="14"/>
      <c r="M3327" s="14">
        <f t="shared" si="205"/>
        <v>0</v>
      </c>
      <c r="N3327" s="5">
        <f t="shared" si="206"/>
        <v>0</v>
      </c>
      <c r="O3327" s="5" t="str">
        <f t="shared" si="207"/>
        <v/>
      </c>
    </row>
    <row r="3328" spans="2:15" x14ac:dyDescent="0.25">
      <c r="B3328" s="14"/>
      <c r="C3328" s="14"/>
      <c r="D3328" s="14"/>
      <c r="G3328" s="4" t="str">
        <f t="shared" si="204"/>
        <v/>
      </c>
      <c r="H3328" t="s">
        <v>24</v>
      </c>
      <c r="I3328">
        <v>0</v>
      </c>
      <c r="J3328" s="14"/>
      <c r="K3328">
        <v>0</v>
      </c>
      <c r="L3328" s="14"/>
      <c r="M3328" s="14">
        <f t="shared" si="205"/>
        <v>0</v>
      </c>
      <c r="N3328" s="5">
        <f t="shared" si="206"/>
        <v>0</v>
      </c>
      <c r="O3328" s="5" t="str">
        <f t="shared" si="207"/>
        <v/>
      </c>
    </row>
    <row r="3329" spans="2:15" x14ac:dyDescent="0.25">
      <c r="B3329" s="14"/>
      <c r="C3329" s="14"/>
      <c r="D3329" s="14"/>
      <c r="G3329" s="4" t="str">
        <f t="shared" si="204"/>
        <v/>
      </c>
      <c r="H3329" t="s">
        <v>24</v>
      </c>
      <c r="I3329">
        <v>0</v>
      </c>
      <c r="J3329" s="14"/>
      <c r="K3329">
        <v>0</v>
      </c>
      <c r="L3329" s="14"/>
      <c r="M3329" s="14">
        <f t="shared" si="205"/>
        <v>0</v>
      </c>
      <c r="N3329" s="5">
        <f t="shared" si="206"/>
        <v>0</v>
      </c>
      <c r="O3329" s="5" t="str">
        <f t="shared" si="207"/>
        <v/>
      </c>
    </row>
    <row r="3330" spans="2:15" x14ac:dyDescent="0.25">
      <c r="B3330" s="14"/>
      <c r="C3330" s="14"/>
      <c r="D3330" s="14"/>
      <c r="G3330" s="4" t="str">
        <f t="shared" si="204"/>
        <v/>
      </c>
      <c r="H3330" t="s">
        <v>24</v>
      </c>
      <c r="I3330">
        <v>0</v>
      </c>
      <c r="J3330" s="14"/>
      <c r="K3330">
        <v>0</v>
      </c>
      <c r="L3330" s="14"/>
      <c r="M3330" s="14">
        <f t="shared" si="205"/>
        <v>0</v>
      </c>
      <c r="N3330" s="5">
        <f t="shared" si="206"/>
        <v>0</v>
      </c>
      <c r="O3330" s="5" t="str">
        <f t="shared" si="207"/>
        <v/>
      </c>
    </row>
    <row r="3331" spans="2:15" x14ac:dyDescent="0.25">
      <c r="B3331" s="14"/>
      <c r="C3331" s="14"/>
      <c r="D3331" s="14"/>
      <c r="G3331" s="4" t="str">
        <f t="shared" si="204"/>
        <v/>
      </c>
      <c r="H3331" t="s">
        <v>24</v>
      </c>
      <c r="I3331">
        <v>0</v>
      </c>
      <c r="J3331" s="14"/>
      <c r="K3331">
        <v>0</v>
      </c>
      <c r="L3331" s="14"/>
      <c r="M3331" s="14">
        <f t="shared" si="205"/>
        <v>0</v>
      </c>
      <c r="N3331" s="5">
        <f t="shared" si="206"/>
        <v>0</v>
      </c>
      <c r="O3331" s="5" t="str">
        <f t="shared" si="207"/>
        <v/>
      </c>
    </row>
    <row r="3332" spans="2:15" x14ac:dyDescent="0.25">
      <c r="B3332" s="14"/>
      <c r="C3332" s="14"/>
      <c r="D3332" s="14"/>
      <c r="G3332" s="4" t="str">
        <f t="shared" si="204"/>
        <v/>
      </c>
      <c r="H3332" t="s">
        <v>24</v>
      </c>
      <c r="I3332">
        <v>0</v>
      </c>
      <c r="J3332" s="14"/>
      <c r="K3332">
        <v>0</v>
      </c>
      <c r="L3332" s="14"/>
      <c r="M3332" s="14">
        <f t="shared" si="205"/>
        <v>0</v>
      </c>
      <c r="N3332" s="5">
        <f t="shared" si="206"/>
        <v>0</v>
      </c>
      <c r="O3332" s="5" t="str">
        <f t="shared" si="207"/>
        <v/>
      </c>
    </row>
    <row r="3333" spans="2:15" x14ac:dyDescent="0.25">
      <c r="B3333" s="14"/>
      <c r="C3333" s="14"/>
      <c r="D3333" s="14"/>
      <c r="G3333" s="4" t="str">
        <f t="shared" si="204"/>
        <v/>
      </c>
      <c r="H3333" t="s">
        <v>24</v>
      </c>
      <c r="I3333">
        <v>0</v>
      </c>
      <c r="J3333" s="14"/>
      <c r="K3333">
        <v>0</v>
      </c>
      <c r="L3333" s="14"/>
      <c r="M3333" s="14">
        <f t="shared" si="205"/>
        <v>0</v>
      </c>
      <c r="N3333" s="5">
        <f t="shared" si="206"/>
        <v>0</v>
      </c>
      <c r="O3333" s="5" t="str">
        <f t="shared" si="207"/>
        <v/>
      </c>
    </row>
    <row r="3334" spans="2:15" x14ac:dyDescent="0.25">
      <c r="B3334" s="14"/>
      <c r="C3334" s="14"/>
      <c r="D3334" s="14"/>
      <c r="G3334" s="4" t="str">
        <f t="shared" ref="G3334:G3397" si="208">A3334&amp;F3334</f>
        <v/>
      </c>
      <c r="H3334" t="s">
        <v>24</v>
      </c>
      <c r="I3334">
        <v>0</v>
      </c>
      <c r="J3334" s="14"/>
      <c r="K3334">
        <v>0</v>
      </c>
      <c r="L3334" s="14"/>
      <c r="M3334" s="14">
        <f t="shared" ref="M3334:M3397" si="209">IF(I3334&gt;0,"Masukan unit konversi",0)</f>
        <v>0</v>
      </c>
      <c r="N3334" s="5">
        <f t="shared" ref="N3334:N3397" si="210">IF(I3334&gt;0,(I3334*M3334)+K3334,K3334)</f>
        <v>0</v>
      </c>
      <c r="O3334" s="5" t="str">
        <f t="shared" ref="O3334:O3397" si="211">IF(L3334&lt;&gt;"",L3334,"")</f>
        <v/>
      </c>
    </row>
    <row r="3335" spans="2:15" x14ac:dyDescent="0.25">
      <c r="B3335" s="14"/>
      <c r="C3335" s="14"/>
      <c r="D3335" s="14"/>
      <c r="G3335" s="4" t="str">
        <f t="shared" si="208"/>
        <v/>
      </c>
      <c r="H3335" t="s">
        <v>24</v>
      </c>
      <c r="I3335">
        <v>0</v>
      </c>
      <c r="J3335" s="14"/>
      <c r="K3335">
        <v>0</v>
      </c>
      <c r="L3335" s="14"/>
      <c r="M3335" s="14">
        <f t="shared" si="209"/>
        <v>0</v>
      </c>
      <c r="N3335" s="5">
        <f t="shared" si="210"/>
        <v>0</v>
      </c>
      <c r="O3335" s="5" t="str">
        <f t="shared" si="211"/>
        <v/>
      </c>
    </row>
    <row r="3336" spans="2:15" x14ac:dyDescent="0.25">
      <c r="B3336" s="14"/>
      <c r="C3336" s="14"/>
      <c r="D3336" s="14"/>
      <c r="G3336" s="4" t="str">
        <f t="shared" si="208"/>
        <v/>
      </c>
      <c r="H3336" t="s">
        <v>24</v>
      </c>
      <c r="I3336">
        <v>0</v>
      </c>
      <c r="J3336" s="14"/>
      <c r="K3336">
        <v>0</v>
      </c>
      <c r="L3336" s="14"/>
      <c r="M3336" s="14">
        <f t="shared" si="209"/>
        <v>0</v>
      </c>
      <c r="N3336" s="5">
        <f t="shared" si="210"/>
        <v>0</v>
      </c>
      <c r="O3336" s="5" t="str">
        <f t="shared" si="211"/>
        <v/>
      </c>
    </row>
    <row r="3337" spans="2:15" x14ac:dyDescent="0.25">
      <c r="B3337" s="14"/>
      <c r="C3337" s="14"/>
      <c r="D3337" s="14"/>
      <c r="G3337" s="4" t="str">
        <f t="shared" si="208"/>
        <v/>
      </c>
      <c r="H3337" t="s">
        <v>24</v>
      </c>
      <c r="I3337">
        <v>0</v>
      </c>
      <c r="J3337" s="14"/>
      <c r="K3337">
        <v>0</v>
      </c>
      <c r="L3337" s="14"/>
      <c r="M3337" s="14">
        <f t="shared" si="209"/>
        <v>0</v>
      </c>
      <c r="N3337" s="5">
        <f t="shared" si="210"/>
        <v>0</v>
      </c>
      <c r="O3337" s="5" t="str">
        <f t="shared" si="211"/>
        <v/>
      </c>
    </row>
    <row r="3338" spans="2:15" x14ac:dyDescent="0.25">
      <c r="B3338" s="14"/>
      <c r="C3338" s="14"/>
      <c r="D3338" s="14"/>
      <c r="G3338" s="4" t="str">
        <f t="shared" si="208"/>
        <v/>
      </c>
      <c r="H3338" t="s">
        <v>24</v>
      </c>
      <c r="I3338">
        <v>0</v>
      </c>
      <c r="J3338" s="14"/>
      <c r="K3338">
        <v>0</v>
      </c>
      <c r="L3338" s="14"/>
      <c r="M3338" s="14">
        <f t="shared" si="209"/>
        <v>0</v>
      </c>
      <c r="N3338" s="5">
        <f t="shared" si="210"/>
        <v>0</v>
      </c>
      <c r="O3338" s="5" t="str">
        <f t="shared" si="211"/>
        <v/>
      </c>
    </row>
    <row r="3339" spans="2:15" x14ac:dyDescent="0.25">
      <c r="B3339" s="14"/>
      <c r="C3339" s="14"/>
      <c r="D3339" s="14"/>
      <c r="G3339" s="4" t="str">
        <f t="shared" si="208"/>
        <v/>
      </c>
      <c r="H3339" t="s">
        <v>24</v>
      </c>
      <c r="I3339">
        <v>0</v>
      </c>
      <c r="J3339" s="14"/>
      <c r="K3339">
        <v>0</v>
      </c>
      <c r="L3339" s="14"/>
      <c r="M3339" s="14">
        <f t="shared" si="209"/>
        <v>0</v>
      </c>
      <c r="N3339" s="5">
        <f t="shared" si="210"/>
        <v>0</v>
      </c>
      <c r="O3339" s="5" t="str">
        <f t="shared" si="211"/>
        <v/>
      </c>
    </row>
    <row r="3340" spans="2:15" x14ac:dyDescent="0.25">
      <c r="B3340" s="14"/>
      <c r="C3340" s="14"/>
      <c r="D3340" s="14"/>
      <c r="G3340" s="4" t="str">
        <f t="shared" si="208"/>
        <v/>
      </c>
      <c r="H3340" t="s">
        <v>24</v>
      </c>
      <c r="I3340">
        <v>0</v>
      </c>
      <c r="J3340" s="14"/>
      <c r="K3340">
        <v>0</v>
      </c>
      <c r="L3340" s="14"/>
      <c r="M3340" s="14">
        <f t="shared" si="209"/>
        <v>0</v>
      </c>
      <c r="N3340" s="5">
        <f t="shared" si="210"/>
        <v>0</v>
      </c>
      <c r="O3340" s="5" t="str">
        <f t="shared" si="211"/>
        <v/>
      </c>
    </row>
    <row r="3341" spans="2:15" x14ac:dyDescent="0.25">
      <c r="B3341" s="14"/>
      <c r="C3341" s="14"/>
      <c r="D3341" s="14"/>
      <c r="G3341" s="4" t="str">
        <f t="shared" si="208"/>
        <v/>
      </c>
      <c r="H3341" t="s">
        <v>24</v>
      </c>
      <c r="I3341">
        <v>0</v>
      </c>
      <c r="J3341" s="14"/>
      <c r="K3341">
        <v>0</v>
      </c>
      <c r="L3341" s="14"/>
      <c r="M3341" s="14">
        <f t="shared" si="209"/>
        <v>0</v>
      </c>
      <c r="N3341" s="5">
        <f t="shared" si="210"/>
        <v>0</v>
      </c>
      <c r="O3341" s="5" t="str">
        <f t="shared" si="211"/>
        <v/>
      </c>
    </row>
    <row r="3342" spans="2:15" x14ac:dyDescent="0.25">
      <c r="B3342" s="14"/>
      <c r="C3342" s="14"/>
      <c r="D3342" s="14"/>
      <c r="G3342" s="4" t="str">
        <f t="shared" si="208"/>
        <v/>
      </c>
      <c r="H3342" t="s">
        <v>24</v>
      </c>
      <c r="I3342">
        <v>0</v>
      </c>
      <c r="J3342" s="14"/>
      <c r="K3342">
        <v>0</v>
      </c>
      <c r="L3342" s="14"/>
      <c r="M3342" s="14">
        <f t="shared" si="209"/>
        <v>0</v>
      </c>
      <c r="N3342" s="5">
        <f t="shared" si="210"/>
        <v>0</v>
      </c>
      <c r="O3342" s="5" t="str">
        <f t="shared" si="211"/>
        <v/>
      </c>
    </row>
    <row r="3343" spans="2:15" x14ac:dyDescent="0.25">
      <c r="B3343" s="14"/>
      <c r="C3343" s="14"/>
      <c r="D3343" s="14"/>
      <c r="G3343" s="4" t="str">
        <f t="shared" si="208"/>
        <v/>
      </c>
      <c r="H3343" t="s">
        <v>24</v>
      </c>
      <c r="I3343">
        <v>0</v>
      </c>
      <c r="J3343" s="14"/>
      <c r="K3343">
        <v>0</v>
      </c>
      <c r="L3343" s="14"/>
      <c r="M3343" s="14">
        <f t="shared" si="209"/>
        <v>0</v>
      </c>
      <c r="N3343" s="5">
        <f t="shared" si="210"/>
        <v>0</v>
      </c>
      <c r="O3343" s="5" t="str">
        <f t="shared" si="211"/>
        <v/>
      </c>
    </row>
    <row r="3344" spans="2:15" x14ac:dyDescent="0.25">
      <c r="B3344" s="14"/>
      <c r="C3344" s="14"/>
      <c r="D3344" s="14"/>
      <c r="G3344" s="4" t="str">
        <f t="shared" si="208"/>
        <v/>
      </c>
      <c r="H3344" t="s">
        <v>24</v>
      </c>
      <c r="I3344">
        <v>0</v>
      </c>
      <c r="J3344" s="14"/>
      <c r="K3344">
        <v>0</v>
      </c>
      <c r="L3344" s="14"/>
      <c r="M3344" s="14">
        <f t="shared" si="209"/>
        <v>0</v>
      </c>
      <c r="N3344" s="5">
        <f t="shared" si="210"/>
        <v>0</v>
      </c>
      <c r="O3344" s="5" t="str">
        <f t="shared" si="211"/>
        <v/>
      </c>
    </row>
    <row r="3345" spans="2:15" x14ac:dyDescent="0.25">
      <c r="B3345" s="14"/>
      <c r="C3345" s="14"/>
      <c r="D3345" s="14"/>
      <c r="G3345" s="4" t="str">
        <f t="shared" si="208"/>
        <v/>
      </c>
      <c r="H3345" t="s">
        <v>24</v>
      </c>
      <c r="I3345">
        <v>0</v>
      </c>
      <c r="J3345" s="14"/>
      <c r="K3345">
        <v>0</v>
      </c>
      <c r="L3345" s="14"/>
      <c r="M3345" s="14">
        <f t="shared" si="209"/>
        <v>0</v>
      </c>
      <c r="N3345" s="5">
        <f t="shared" si="210"/>
        <v>0</v>
      </c>
      <c r="O3345" s="5" t="str">
        <f t="shared" si="211"/>
        <v/>
      </c>
    </row>
    <row r="3346" spans="2:15" x14ac:dyDescent="0.25">
      <c r="B3346" s="14"/>
      <c r="C3346" s="14"/>
      <c r="D3346" s="14"/>
      <c r="G3346" s="4" t="str">
        <f t="shared" si="208"/>
        <v/>
      </c>
      <c r="H3346" t="s">
        <v>24</v>
      </c>
      <c r="I3346">
        <v>0</v>
      </c>
      <c r="J3346" s="14"/>
      <c r="K3346">
        <v>0</v>
      </c>
      <c r="L3346" s="14"/>
      <c r="M3346" s="14">
        <f t="shared" si="209"/>
        <v>0</v>
      </c>
      <c r="N3346" s="5">
        <f t="shared" si="210"/>
        <v>0</v>
      </c>
      <c r="O3346" s="5" t="str">
        <f t="shared" si="211"/>
        <v/>
      </c>
    </row>
    <row r="3347" spans="2:15" x14ac:dyDescent="0.25">
      <c r="B3347" s="14"/>
      <c r="C3347" s="14"/>
      <c r="D3347" s="14"/>
      <c r="G3347" s="4" t="str">
        <f t="shared" si="208"/>
        <v/>
      </c>
      <c r="H3347" t="s">
        <v>24</v>
      </c>
      <c r="I3347">
        <v>0</v>
      </c>
      <c r="J3347" s="14"/>
      <c r="K3347">
        <v>0</v>
      </c>
      <c r="L3347" s="14"/>
      <c r="M3347" s="14">
        <f t="shared" si="209"/>
        <v>0</v>
      </c>
      <c r="N3347" s="5">
        <f t="shared" si="210"/>
        <v>0</v>
      </c>
      <c r="O3347" s="5" t="str">
        <f t="shared" si="211"/>
        <v/>
      </c>
    </row>
    <row r="3348" spans="2:15" x14ac:dyDescent="0.25">
      <c r="B3348" s="14"/>
      <c r="C3348" s="14"/>
      <c r="D3348" s="14"/>
      <c r="G3348" s="4" t="str">
        <f t="shared" si="208"/>
        <v/>
      </c>
      <c r="H3348" t="s">
        <v>24</v>
      </c>
      <c r="I3348">
        <v>0</v>
      </c>
      <c r="J3348" s="14"/>
      <c r="K3348">
        <v>0</v>
      </c>
      <c r="L3348" s="14"/>
      <c r="M3348" s="14">
        <f t="shared" si="209"/>
        <v>0</v>
      </c>
      <c r="N3348" s="5">
        <f t="shared" si="210"/>
        <v>0</v>
      </c>
      <c r="O3348" s="5" t="str">
        <f t="shared" si="211"/>
        <v/>
      </c>
    </row>
    <row r="3349" spans="2:15" x14ac:dyDescent="0.25">
      <c r="B3349" s="14"/>
      <c r="C3349" s="14"/>
      <c r="D3349" s="14"/>
      <c r="G3349" s="4" t="str">
        <f t="shared" si="208"/>
        <v/>
      </c>
      <c r="H3349" t="s">
        <v>24</v>
      </c>
      <c r="I3349">
        <v>0</v>
      </c>
      <c r="J3349" s="14"/>
      <c r="K3349">
        <v>0</v>
      </c>
      <c r="L3349" s="14"/>
      <c r="M3349" s="14">
        <f t="shared" si="209"/>
        <v>0</v>
      </c>
      <c r="N3349" s="5">
        <f t="shared" si="210"/>
        <v>0</v>
      </c>
      <c r="O3349" s="5" t="str">
        <f t="shared" si="211"/>
        <v/>
      </c>
    </row>
    <row r="3350" spans="2:15" x14ac:dyDescent="0.25">
      <c r="B3350" s="14"/>
      <c r="C3350" s="14"/>
      <c r="D3350" s="14"/>
      <c r="G3350" s="4" t="str">
        <f t="shared" si="208"/>
        <v/>
      </c>
      <c r="H3350" t="s">
        <v>24</v>
      </c>
      <c r="I3350">
        <v>0</v>
      </c>
      <c r="J3350" s="14"/>
      <c r="K3350">
        <v>0</v>
      </c>
      <c r="L3350" s="14"/>
      <c r="M3350" s="14">
        <f t="shared" si="209"/>
        <v>0</v>
      </c>
      <c r="N3350" s="5">
        <f t="shared" si="210"/>
        <v>0</v>
      </c>
      <c r="O3350" s="5" t="str">
        <f t="shared" si="211"/>
        <v/>
      </c>
    </row>
    <row r="3351" spans="2:15" x14ac:dyDescent="0.25">
      <c r="B3351" s="14"/>
      <c r="C3351" s="14"/>
      <c r="D3351" s="14"/>
      <c r="G3351" s="4" t="str">
        <f t="shared" si="208"/>
        <v/>
      </c>
      <c r="H3351" t="s">
        <v>24</v>
      </c>
      <c r="I3351">
        <v>0</v>
      </c>
      <c r="J3351" s="14"/>
      <c r="K3351">
        <v>0</v>
      </c>
      <c r="L3351" s="14"/>
      <c r="M3351" s="14">
        <f t="shared" si="209"/>
        <v>0</v>
      </c>
      <c r="N3351" s="5">
        <f t="shared" si="210"/>
        <v>0</v>
      </c>
      <c r="O3351" s="5" t="str">
        <f t="shared" si="211"/>
        <v/>
      </c>
    </row>
    <row r="3352" spans="2:15" x14ac:dyDescent="0.25">
      <c r="B3352" s="14"/>
      <c r="C3352" s="14"/>
      <c r="D3352" s="14"/>
      <c r="G3352" s="4" t="str">
        <f t="shared" si="208"/>
        <v/>
      </c>
      <c r="H3352" t="s">
        <v>24</v>
      </c>
      <c r="I3352">
        <v>0</v>
      </c>
      <c r="J3352" s="14"/>
      <c r="K3352">
        <v>0</v>
      </c>
      <c r="L3352" s="14"/>
      <c r="M3352" s="14">
        <f t="shared" si="209"/>
        <v>0</v>
      </c>
      <c r="N3352" s="5">
        <f t="shared" si="210"/>
        <v>0</v>
      </c>
      <c r="O3352" s="5" t="str">
        <f t="shared" si="211"/>
        <v/>
      </c>
    </row>
    <row r="3353" spans="2:15" x14ac:dyDescent="0.25">
      <c r="B3353" s="14"/>
      <c r="C3353" s="14"/>
      <c r="D3353" s="14"/>
      <c r="G3353" s="4" t="str">
        <f t="shared" si="208"/>
        <v/>
      </c>
      <c r="H3353" t="s">
        <v>24</v>
      </c>
      <c r="I3353">
        <v>0</v>
      </c>
      <c r="J3353" s="14"/>
      <c r="K3353">
        <v>0</v>
      </c>
      <c r="L3353" s="14"/>
      <c r="M3353" s="14">
        <f t="shared" si="209"/>
        <v>0</v>
      </c>
      <c r="N3353" s="5">
        <f t="shared" si="210"/>
        <v>0</v>
      </c>
      <c r="O3353" s="5" t="str">
        <f t="shared" si="211"/>
        <v/>
      </c>
    </row>
    <row r="3354" spans="2:15" x14ac:dyDescent="0.25">
      <c r="B3354" s="14"/>
      <c r="C3354" s="14"/>
      <c r="D3354" s="14"/>
      <c r="G3354" s="4" t="str">
        <f t="shared" si="208"/>
        <v/>
      </c>
      <c r="H3354" t="s">
        <v>24</v>
      </c>
      <c r="I3354">
        <v>0</v>
      </c>
      <c r="J3354" s="14"/>
      <c r="K3354">
        <v>0</v>
      </c>
      <c r="L3354" s="14"/>
      <c r="M3354" s="14">
        <f t="shared" si="209"/>
        <v>0</v>
      </c>
      <c r="N3354" s="5">
        <f t="shared" si="210"/>
        <v>0</v>
      </c>
      <c r="O3354" s="5" t="str">
        <f t="shared" si="211"/>
        <v/>
      </c>
    </row>
    <row r="3355" spans="2:15" x14ac:dyDescent="0.25">
      <c r="B3355" s="14"/>
      <c r="C3355" s="14"/>
      <c r="D3355" s="14"/>
      <c r="G3355" s="4" t="str">
        <f t="shared" si="208"/>
        <v/>
      </c>
      <c r="H3355" t="s">
        <v>24</v>
      </c>
      <c r="I3355">
        <v>0</v>
      </c>
      <c r="J3355" s="14"/>
      <c r="K3355">
        <v>0</v>
      </c>
      <c r="L3355" s="14"/>
      <c r="M3355" s="14">
        <f t="shared" si="209"/>
        <v>0</v>
      </c>
      <c r="N3355" s="5">
        <f t="shared" si="210"/>
        <v>0</v>
      </c>
      <c r="O3355" s="5" t="str">
        <f t="shared" si="211"/>
        <v/>
      </c>
    </row>
    <row r="3356" spans="2:15" x14ac:dyDescent="0.25">
      <c r="B3356" s="14"/>
      <c r="C3356" s="14"/>
      <c r="D3356" s="14"/>
      <c r="G3356" s="4" t="str">
        <f t="shared" si="208"/>
        <v/>
      </c>
      <c r="H3356" t="s">
        <v>24</v>
      </c>
      <c r="I3356">
        <v>0</v>
      </c>
      <c r="J3356" s="14"/>
      <c r="K3356">
        <v>0</v>
      </c>
      <c r="L3356" s="14"/>
      <c r="M3356" s="14">
        <f t="shared" si="209"/>
        <v>0</v>
      </c>
      <c r="N3356" s="5">
        <f t="shared" si="210"/>
        <v>0</v>
      </c>
      <c r="O3356" s="5" t="str">
        <f t="shared" si="211"/>
        <v/>
      </c>
    </row>
    <row r="3357" spans="2:15" x14ac:dyDescent="0.25">
      <c r="B3357" s="14"/>
      <c r="C3357" s="14"/>
      <c r="D3357" s="14"/>
      <c r="G3357" s="4" t="str">
        <f t="shared" si="208"/>
        <v/>
      </c>
      <c r="H3357" t="s">
        <v>24</v>
      </c>
      <c r="I3357">
        <v>0</v>
      </c>
      <c r="J3357" s="14"/>
      <c r="K3357">
        <v>0</v>
      </c>
      <c r="L3357" s="14"/>
      <c r="M3357" s="14">
        <f t="shared" si="209"/>
        <v>0</v>
      </c>
      <c r="N3357" s="5">
        <f t="shared" si="210"/>
        <v>0</v>
      </c>
      <c r="O3357" s="5" t="str">
        <f t="shared" si="211"/>
        <v/>
      </c>
    </row>
    <row r="3358" spans="2:15" x14ac:dyDescent="0.25">
      <c r="B3358" s="14"/>
      <c r="C3358" s="14"/>
      <c r="D3358" s="14"/>
      <c r="G3358" s="4" t="str">
        <f t="shared" si="208"/>
        <v/>
      </c>
      <c r="H3358" t="s">
        <v>24</v>
      </c>
      <c r="I3358">
        <v>0</v>
      </c>
      <c r="J3358" s="14"/>
      <c r="K3358">
        <v>0</v>
      </c>
      <c r="L3358" s="14"/>
      <c r="M3358" s="14">
        <f t="shared" si="209"/>
        <v>0</v>
      </c>
      <c r="N3358" s="5">
        <f t="shared" si="210"/>
        <v>0</v>
      </c>
      <c r="O3358" s="5" t="str">
        <f t="shared" si="211"/>
        <v/>
      </c>
    </row>
    <row r="3359" spans="2:15" x14ac:dyDescent="0.25">
      <c r="B3359" s="14"/>
      <c r="C3359" s="14"/>
      <c r="D3359" s="14"/>
      <c r="G3359" s="4" t="str">
        <f t="shared" si="208"/>
        <v/>
      </c>
      <c r="H3359" t="s">
        <v>24</v>
      </c>
      <c r="I3359">
        <v>0</v>
      </c>
      <c r="J3359" s="14"/>
      <c r="K3359">
        <v>0</v>
      </c>
      <c r="L3359" s="14"/>
      <c r="M3359" s="14">
        <f t="shared" si="209"/>
        <v>0</v>
      </c>
      <c r="N3359" s="5">
        <f t="shared" si="210"/>
        <v>0</v>
      </c>
      <c r="O3359" s="5" t="str">
        <f t="shared" si="211"/>
        <v/>
      </c>
    </row>
    <row r="3360" spans="2:15" x14ac:dyDescent="0.25">
      <c r="B3360" s="14"/>
      <c r="C3360" s="14"/>
      <c r="D3360" s="14"/>
      <c r="G3360" s="4" t="str">
        <f t="shared" si="208"/>
        <v/>
      </c>
      <c r="H3360" t="s">
        <v>24</v>
      </c>
      <c r="I3360">
        <v>0</v>
      </c>
      <c r="J3360" s="14"/>
      <c r="K3360">
        <v>0</v>
      </c>
      <c r="L3360" s="14"/>
      <c r="M3360" s="14">
        <f t="shared" si="209"/>
        <v>0</v>
      </c>
      <c r="N3360" s="5">
        <f t="shared" si="210"/>
        <v>0</v>
      </c>
      <c r="O3360" s="5" t="str">
        <f t="shared" si="211"/>
        <v/>
      </c>
    </row>
    <row r="3361" spans="2:15" x14ac:dyDescent="0.25">
      <c r="B3361" s="14"/>
      <c r="C3361" s="14"/>
      <c r="D3361" s="14"/>
      <c r="G3361" s="4" t="str">
        <f t="shared" si="208"/>
        <v/>
      </c>
      <c r="H3361" t="s">
        <v>24</v>
      </c>
      <c r="I3361">
        <v>0</v>
      </c>
      <c r="J3361" s="14"/>
      <c r="K3361">
        <v>0</v>
      </c>
      <c r="L3361" s="14"/>
      <c r="M3361" s="14">
        <f t="shared" si="209"/>
        <v>0</v>
      </c>
      <c r="N3361" s="5">
        <f t="shared" si="210"/>
        <v>0</v>
      </c>
      <c r="O3361" s="5" t="str">
        <f t="shared" si="211"/>
        <v/>
      </c>
    </row>
    <row r="3362" spans="2:15" x14ac:dyDescent="0.25">
      <c r="B3362" s="14"/>
      <c r="C3362" s="14"/>
      <c r="D3362" s="14"/>
      <c r="G3362" s="4" t="str">
        <f t="shared" si="208"/>
        <v/>
      </c>
      <c r="H3362" t="s">
        <v>24</v>
      </c>
      <c r="I3362">
        <v>0</v>
      </c>
      <c r="J3362" s="14"/>
      <c r="K3362">
        <v>0</v>
      </c>
      <c r="L3362" s="14"/>
      <c r="M3362" s="14">
        <f t="shared" si="209"/>
        <v>0</v>
      </c>
      <c r="N3362" s="5">
        <f t="shared" si="210"/>
        <v>0</v>
      </c>
      <c r="O3362" s="5" t="str">
        <f t="shared" si="211"/>
        <v/>
      </c>
    </row>
    <row r="3363" spans="2:15" x14ac:dyDescent="0.25">
      <c r="B3363" s="14"/>
      <c r="C3363" s="14"/>
      <c r="D3363" s="14"/>
      <c r="G3363" s="4" t="str">
        <f t="shared" si="208"/>
        <v/>
      </c>
      <c r="H3363" t="s">
        <v>24</v>
      </c>
      <c r="I3363">
        <v>0</v>
      </c>
      <c r="J3363" s="14"/>
      <c r="K3363">
        <v>0</v>
      </c>
      <c r="L3363" s="14"/>
      <c r="M3363" s="14">
        <f t="shared" si="209"/>
        <v>0</v>
      </c>
      <c r="N3363" s="5">
        <f t="shared" si="210"/>
        <v>0</v>
      </c>
      <c r="O3363" s="5" t="str">
        <f t="shared" si="211"/>
        <v/>
      </c>
    </row>
    <row r="3364" spans="2:15" x14ac:dyDescent="0.25">
      <c r="B3364" s="14"/>
      <c r="C3364" s="14"/>
      <c r="D3364" s="14"/>
      <c r="G3364" s="4" t="str">
        <f t="shared" si="208"/>
        <v/>
      </c>
      <c r="H3364" t="s">
        <v>24</v>
      </c>
      <c r="I3364">
        <v>0</v>
      </c>
      <c r="J3364" s="14"/>
      <c r="K3364">
        <v>0</v>
      </c>
      <c r="L3364" s="14"/>
      <c r="M3364" s="14">
        <f t="shared" si="209"/>
        <v>0</v>
      </c>
      <c r="N3364" s="5">
        <f t="shared" si="210"/>
        <v>0</v>
      </c>
      <c r="O3364" s="5" t="str">
        <f t="shared" si="211"/>
        <v/>
      </c>
    </row>
    <row r="3365" spans="2:15" x14ac:dyDescent="0.25">
      <c r="B3365" s="14"/>
      <c r="C3365" s="14"/>
      <c r="D3365" s="14"/>
      <c r="G3365" s="4" t="str">
        <f t="shared" si="208"/>
        <v/>
      </c>
      <c r="H3365" t="s">
        <v>24</v>
      </c>
      <c r="I3365">
        <v>0</v>
      </c>
      <c r="J3365" s="14"/>
      <c r="K3365">
        <v>0</v>
      </c>
      <c r="L3365" s="14"/>
      <c r="M3365" s="14">
        <f t="shared" si="209"/>
        <v>0</v>
      </c>
      <c r="N3365" s="5">
        <f t="shared" si="210"/>
        <v>0</v>
      </c>
      <c r="O3365" s="5" t="str">
        <f t="shared" si="211"/>
        <v/>
      </c>
    </row>
    <row r="3366" spans="2:15" x14ac:dyDescent="0.25">
      <c r="B3366" s="14"/>
      <c r="C3366" s="14"/>
      <c r="D3366" s="14"/>
      <c r="G3366" s="4" t="str">
        <f t="shared" si="208"/>
        <v/>
      </c>
      <c r="H3366" t="s">
        <v>24</v>
      </c>
      <c r="I3366">
        <v>0</v>
      </c>
      <c r="J3366" s="14"/>
      <c r="K3366">
        <v>0</v>
      </c>
      <c r="L3366" s="14"/>
      <c r="M3366" s="14">
        <f t="shared" si="209"/>
        <v>0</v>
      </c>
      <c r="N3366" s="5">
        <f t="shared" si="210"/>
        <v>0</v>
      </c>
      <c r="O3366" s="5" t="str">
        <f t="shared" si="211"/>
        <v/>
      </c>
    </row>
    <row r="3367" spans="2:15" x14ac:dyDescent="0.25">
      <c r="B3367" s="14"/>
      <c r="C3367" s="14"/>
      <c r="D3367" s="14"/>
      <c r="G3367" s="4" t="str">
        <f t="shared" si="208"/>
        <v/>
      </c>
      <c r="H3367" t="s">
        <v>24</v>
      </c>
      <c r="I3367">
        <v>0</v>
      </c>
      <c r="J3367" s="14"/>
      <c r="K3367">
        <v>0</v>
      </c>
      <c r="L3367" s="14"/>
      <c r="M3367" s="14">
        <f t="shared" si="209"/>
        <v>0</v>
      </c>
      <c r="N3367" s="5">
        <f t="shared" si="210"/>
        <v>0</v>
      </c>
      <c r="O3367" s="5" t="str">
        <f t="shared" si="211"/>
        <v/>
      </c>
    </row>
    <row r="3368" spans="2:15" x14ac:dyDescent="0.25">
      <c r="B3368" s="14"/>
      <c r="C3368" s="14"/>
      <c r="D3368" s="14"/>
      <c r="G3368" s="4" t="str">
        <f t="shared" si="208"/>
        <v/>
      </c>
      <c r="H3368" t="s">
        <v>24</v>
      </c>
      <c r="I3368">
        <v>0</v>
      </c>
      <c r="J3368" s="14"/>
      <c r="K3368">
        <v>0</v>
      </c>
      <c r="L3368" s="14"/>
      <c r="M3368" s="14">
        <f t="shared" si="209"/>
        <v>0</v>
      </c>
      <c r="N3368" s="5">
        <f t="shared" si="210"/>
        <v>0</v>
      </c>
      <c r="O3368" s="5" t="str">
        <f t="shared" si="211"/>
        <v/>
      </c>
    </row>
    <row r="3369" spans="2:15" x14ac:dyDescent="0.25">
      <c r="B3369" s="14"/>
      <c r="C3369" s="14"/>
      <c r="D3369" s="14"/>
      <c r="G3369" s="4" t="str">
        <f t="shared" si="208"/>
        <v/>
      </c>
      <c r="H3369" t="s">
        <v>24</v>
      </c>
      <c r="I3369">
        <v>0</v>
      </c>
      <c r="J3369" s="14"/>
      <c r="K3369">
        <v>0</v>
      </c>
      <c r="L3369" s="14"/>
      <c r="M3369" s="14">
        <f t="shared" si="209"/>
        <v>0</v>
      </c>
      <c r="N3369" s="5">
        <f t="shared" si="210"/>
        <v>0</v>
      </c>
      <c r="O3369" s="5" t="str">
        <f t="shared" si="211"/>
        <v/>
      </c>
    </row>
    <row r="3370" spans="2:15" x14ac:dyDescent="0.25">
      <c r="B3370" s="14"/>
      <c r="C3370" s="14"/>
      <c r="D3370" s="14"/>
      <c r="G3370" s="4" t="str">
        <f t="shared" si="208"/>
        <v/>
      </c>
      <c r="H3370" t="s">
        <v>24</v>
      </c>
      <c r="I3370">
        <v>0</v>
      </c>
      <c r="J3370" s="14"/>
      <c r="K3370">
        <v>0</v>
      </c>
      <c r="L3370" s="14"/>
      <c r="M3370" s="14">
        <f t="shared" si="209"/>
        <v>0</v>
      </c>
      <c r="N3370" s="5">
        <f t="shared" si="210"/>
        <v>0</v>
      </c>
      <c r="O3370" s="5" t="str">
        <f t="shared" si="211"/>
        <v/>
      </c>
    </row>
    <row r="3371" spans="2:15" x14ac:dyDescent="0.25">
      <c r="B3371" s="14"/>
      <c r="C3371" s="14"/>
      <c r="D3371" s="14"/>
      <c r="G3371" s="4" t="str">
        <f t="shared" si="208"/>
        <v/>
      </c>
      <c r="H3371" t="s">
        <v>24</v>
      </c>
      <c r="I3371">
        <v>0</v>
      </c>
      <c r="J3371" s="14"/>
      <c r="K3371">
        <v>0</v>
      </c>
      <c r="L3371" s="14"/>
      <c r="M3371" s="14">
        <f t="shared" si="209"/>
        <v>0</v>
      </c>
      <c r="N3371" s="5">
        <f t="shared" si="210"/>
        <v>0</v>
      </c>
      <c r="O3371" s="5" t="str">
        <f t="shared" si="211"/>
        <v/>
      </c>
    </row>
    <row r="3372" spans="2:15" x14ac:dyDescent="0.25">
      <c r="B3372" s="14"/>
      <c r="C3372" s="14"/>
      <c r="D3372" s="14"/>
      <c r="G3372" s="4" t="str">
        <f t="shared" si="208"/>
        <v/>
      </c>
      <c r="H3372" t="s">
        <v>24</v>
      </c>
      <c r="I3372">
        <v>0</v>
      </c>
      <c r="J3372" s="14"/>
      <c r="K3372">
        <v>0</v>
      </c>
      <c r="L3372" s="14"/>
      <c r="M3372" s="14">
        <f t="shared" si="209"/>
        <v>0</v>
      </c>
      <c r="N3372" s="5">
        <f t="shared" si="210"/>
        <v>0</v>
      </c>
      <c r="O3372" s="5" t="str">
        <f t="shared" si="211"/>
        <v/>
      </c>
    </row>
    <row r="3373" spans="2:15" x14ac:dyDescent="0.25">
      <c r="B3373" s="14"/>
      <c r="C3373" s="14"/>
      <c r="D3373" s="14"/>
      <c r="G3373" s="4" t="str">
        <f t="shared" si="208"/>
        <v/>
      </c>
      <c r="H3373" t="s">
        <v>24</v>
      </c>
      <c r="I3373">
        <v>0</v>
      </c>
      <c r="J3373" s="14"/>
      <c r="K3373">
        <v>0</v>
      </c>
      <c r="L3373" s="14"/>
      <c r="M3373" s="14">
        <f t="shared" si="209"/>
        <v>0</v>
      </c>
      <c r="N3373" s="5">
        <f t="shared" si="210"/>
        <v>0</v>
      </c>
      <c r="O3373" s="5" t="str">
        <f t="shared" si="211"/>
        <v/>
      </c>
    </row>
    <row r="3374" spans="2:15" x14ac:dyDescent="0.25">
      <c r="B3374" s="14"/>
      <c r="C3374" s="14"/>
      <c r="D3374" s="14"/>
      <c r="G3374" s="4" t="str">
        <f t="shared" si="208"/>
        <v/>
      </c>
      <c r="H3374" t="s">
        <v>24</v>
      </c>
      <c r="I3374">
        <v>0</v>
      </c>
      <c r="J3374" s="14"/>
      <c r="K3374">
        <v>0</v>
      </c>
      <c r="L3374" s="14"/>
      <c r="M3374" s="14">
        <f t="shared" si="209"/>
        <v>0</v>
      </c>
      <c r="N3374" s="5">
        <f t="shared" si="210"/>
        <v>0</v>
      </c>
      <c r="O3374" s="5" t="str">
        <f t="shared" si="211"/>
        <v/>
      </c>
    </row>
    <row r="3375" spans="2:15" x14ac:dyDescent="0.25">
      <c r="B3375" s="14"/>
      <c r="C3375" s="14"/>
      <c r="D3375" s="14"/>
      <c r="G3375" s="4" t="str">
        <f t="shared" si="208"/>
        <v/>
      </c>
      <c r="H3375" t="s">
        <v>24</v>
      </c>
      <c r="I3375">
        <v>0</v>
      </c>
      <c r="J3375" s="14"/>
      <c r="K3375">
        <v>0</v>
      </c>
      <c r="L3375" s="14"/>
      <c r="M3375" s="14">
        <f t="shared" si="209"/>
        <v>0</v>
      </c>
      <c r="N3375" s="5">
        <f t="shared" si="210"/>
        <v>0</v>
      </c>
      <c r="O3375" s="5" t="str">
        <f t="shared" si="211"/>
        <v/>
      </c>
    </row>
    <row r="3376" spans="2:15" x14ac:dyDescent="0.25">
      <c r="B3376" s="14"/>
      <c r="C3376" s="14"/>
      <c r="D3376" s="14"/>
      <c r="G3376" s="4" t="str">
        <f t="shared" si="208"/>
        <v/>
      </c>
      <c r="H3376" t="s">
        <v>24</v>
      </c>
      <c r="I3376">
        <v>0</v>
      </c>
      <c r="J3376" s="14"/>
      <c r="K3376">
        <v>0</v>
      </c>
      <c r="L3376" s="14"/>
      <c r="M3376" s="14">
        <f t="shared" si="209"/>
        <v>0</v>
      </c>
      <c r="N3376" s="5">
        <f t="shared" si="210"/>
        <v>0</v>
      </c>
      <c r="O3376" s="5" t="str">
        <f t="shared" si="211"/>
        <v/>
      </c>
    </row>
    <row r="3377" spans="2:15" x14ac:dyDescent="0.25">
      <c r="B3377" s="14"/>
      <c r="C3377" s="14"/>
      <c r="D3377" s="14"/>
      <c r="G3377" s="4" t="str">
        <f t="shared" si="208"/>
        <v/>
      </c>
      <c r="H3377" t="s">
        <v>24</v>
      </c>
      <c r="I3377">
        <v>0</v>
      </c>
      <c r="J3377" s="14"/>
      <c r="K3377">
        <v>0</v>
      </c>
      <c r="L3377" s="14"/>
      <c r="M3377" s="14">
        <f t="shared" si="209"/>
        <v>0</v>
      </c>
      <c r="N3377" s="5">
        <f t="shared" si="210"/>
        <v>0</v>
      </c>
      <c r="O3377" s="5" t="str">
        <f t="shared" si="211"/>
        <v/>
      </c>
    </row>
    <row r="3378" spans="2:15" x14ac:dyDescent="0.25">
      <c r="B3378" s="14"/>
      <c r="C3378" s="14"/>
      <c r="D3378" s="14"/>
      <c r="G3378" s="4" t="str">
        <f t="shared" si="208"/>
        <v/>
      </c>
      <c r="H3378" t="s">
        <v>24</v>
      </c>
      <c r="I3378">
        <v>0</v>
      </c>
      <c r="J3378" s="14"/>
      <c r="K3378">
        <v>0</v>
      </c>
      <c r="L3378" s="14"/>
      <c r="M3378" s="14">
        <f t="shared" si="209"/>
        <v>0</v>
      </c>
      <c r="N3378" s="5">
        <f t="shared" si="210"/>
        <v>0</v>
      </c>
      <c r="O3378" s="5" t="str">
        <f t="shared" si="211"/>
        <v/>
      </c>
    </row>
    <row r="3379" spans="2:15" x14ac:dyDescent="0.25">
      <c r="B3379" s="14"/>
      <c r="C3379" s="14"/>
      <c r="D3379" s="14"/>
      <c r="G3379" s="4" t="str">
        <f t="shared" si="208"/>
        <v/>
      </c>
      <c r="H3379" t="s">
        <v>24</v>
      </c>
      <c r="I3379">
        <v>0</v>
      </c>
      <c r="J3379" s="14"/>
      <c r="K3379">
        <v>0</v>
      </c>
      <c r="L3379" s="14"/>
      <c r="M3379" s="14">
        <f t="shared" si="209"/>
        <v>0</v>
      </c>
      <c r="N3379" s="5">
        <f t="shared" si="210"/>
        <v>0</v>
      </c>
      <c r="O3379" s="5" t="str">
        <f t="shared" si="211"/>
        <v/>
      </c>
    </row>
    <row r="3380" spans="2:15" x14ac:dyDescent="0.25">
      <c r="B3380" s="14"/>
      <c r="C3380" s="14"/>
      <c r="D3380" s="14"/>
      <c r="G3380" s="4" t="str">
        <f t="shared" si="208"/>
        <v/>
      </c>
      <c r="H3380" t="s">
        <v>24</v>
      </c>
      <c r="I3380">
        <v>0</v>
      </c>
      <c r="J3380" s="14"/>
      <c r="K3380">
        <v>0</v>
      </c>
      <c r="L3380" s="14"/>
      <c r="M3380" s="14">
        <f t="shared" si="209"/>
        <v>0</v>
      </c>
      <c r="N3380" s="5">
        <f t="shared" si="210"/>
        <v>0</v>
      </c>
      <c r="O3380" s="5" t="str">
        <f t="shared" si="211"/>
        <v/>
      </c>
    </row>
    <row r="3381" spans="2:15" x14ac:dyDescent="0.25">
      <c r="B3381" s="14"/>
      <c r="C3381" s="14"/>
      <c r="D3381" s="14"/>
      <c r="G3381" s="4" t="str">
        <f t="shared" si="208"/>
        <v/>
      </c>
      <c r="H3381" t="s">
        <v>24</v>
      </c>
      <c r="I3381">
        <v>0</v>
      </c>
      <c r="J3381" s="14"/>
      <c r="K3381">
        <v>0</v>
      </c>
      <c r="L3381" s="14"/>
      <c r="M3381" s="14">
        <f t="shared" si="209"/>
        <v>0</v>
      </c>
      <c r="N3381" s="5">
        <f t="shared" si="210"/>
        <v>0</v>
      </c>
      <c r="O3381" s="5" t="str">
        <f t="shared" si="211"/>
        <v/>
      </c>
    </row>
    <row r="3382" spans="2:15" x14ac:dyDescent="0.25">
      <c r="B3382" s="14"/>
      <c r="C3382" s="14"/>
      <c r="D3382" s="14"/>
      <c r="G3382" s="4" t="str">
        <f t="shared" si="208"/>
        <v/>
      </c>
      <c r="H3382" t="s">
        <v>24</v>
      </c>
      <c r="I3382">
        <v>0</v>
      </c>
      <c r="J3382" s="14"/>
      <c r="K3382">
        <v>0</v>
      </c>
      <c r="L3382" s="14"/>
      <c r="M3382" s="14">
        <f t="shared" si="209"/>
        <v>0</v>
      </c>
      <c r="N3382" s="5">
        <f t="shared" si="210"/>
        <v>0</v>
      </c>
      <c r="O3382" s="5" t="str">
        <f t="shared" si="211"/>
        <v/>
      </c>
    </row>
    <row r="3383" spans="2:15" x14ac:dyDescent="0.25">
      <c r="B3383" s="14"/>
      <c r="C3383" s="14"/>
      <c r="D3383" s="14"/>
      <c r="G3383" s="4" t="str">
        <f t="shared" si="208"/>
        <v/>
      </c>
      <c r="H3383" t="s">
        <v>24</v>
      </c>
      <c r="I3383">
        <v>0</v>
      </c>
      <c r="J3383" s="14"/>
      <c r="K3383">
        <v>0</v>
      </c>
      <c r="L3383" s="14"/>
      <c r="M3383" s="14">
        <f t="shared" si="209"/>
        <v>0</v>
      </c>
      <c r="N3383" s="5">
        <f t="shared" si="210"/>
        <v>0</v>
      </c>
      <c r="O3383" s="5" t="str">
        <f t="shared" si="211"/>
        <v/>
      </c>
    </row>
    <row r="3384" spans="2:15" x14ac:dyDescent="0.25">
      <c r="B3384" s="14"/>
      <c r="C3384" s="14"/>
      <c r="D3384" s="14"/>
      <c r="G3384" s="4" t="str">
        <f t="shared" si="208"/>
        <v/>
      </c>
      <c r="H3384" t="s">
        <v>24</v>
      </c>
      <c r="I3384">
        <v>0</v>
      </c>
      <c r="J3384" s="14"/>
      <c r="K3384">
        <v>0</v>
      </c>
      <c r="L3384" s="14"/>
      <c r="M3384" s="14">
        <f t="shared" si="209"/>
        <v>0</v>
      </c>
      <c r="N3384" s="5">
        <f t="shared" si="210"/>
        <v>0</v>
      </c>
      <c r="O3384" s="5" t="str">
        <f t="shared" si="211"/>
        <v/>
      </c>
    </row>
    <row r="3385" spans="2:15" x14ac:dyDescent="0.25">
      <c r="B3385" s="14"/>
      <c r="C3385" s="14"/>
      <c r="D3385" s="14"/>
      <c r="G3385" s="4" t="str">
        <f t="shared" si="208"/>
        <v/>
      </c>
      <c r="H3385" t="s">
        <v>24</v>
      </c>
      <c r="I3385">
        <v>0</v>
      </c>
      <c r="J3385" s="14"/>
      <c r="K3385">
        <v>0</v>
      </c>
      <c r="L3385" s="14"/>
      <c r="M3385" s="14">
        <f t="shared" si="209"/>
        <v>0</v>
      </c>
      <c r="N3385" s="5">
        <f t="shared" si="210"/>
        <v>0</v>
      </c>
      <c r="O3385" s="5" t="str">
        <f t="shared" si="211"/>
        <v/>
      </c>
    </row>
    <row r="3386" spans="2:15" x14ac:dyDescent="0.25">
      <c r="B3386" s="14"/>
      <c r="C3386" s="14"/>
      <c r="D3386" s="14"/>
      <c r="G3386" s="4" t="str">
        <f t="shared" si="208"/>
        <v/>
      </c>
      <c r="H3386" t="s">
        <v>24</v>
      </c>
      <c r="I3386">
        <v>0</v>
      </c>
      <c r="J3386" s="14"/>
      <c r="K3386">
        <v>0</v>
      </c>
      <c r="L3386" s="14"/>
      <c r="M3386" s="14">
        <f t="shared" si="209"/>
        <v>0</v>
      </c>
      <c r="N3386" s="5">
        <f t="shared" si="210"/>
        <v>0</v>
      </c>
      <c r="O3386" s="5" t="str">
        <f t="shared" si="211"/>
        <v/>
      </c>
    </row>
    <row r="3387" spans="2:15" x14ac:dyDescent="0.25">
      <c r="B3387" s="14"/>
      <c r="C3387" s="14"/>
      <c r="D3387" s="14"/>
      <c r="G3387" s="4" t="str">
        <f t="shared" si="208"/>
        <v/>
      </c>
      <c r="H3387" t="s">
        <v>24</v>
      </c>
      <c r="I3387">
        <v>0</v>
      </c>
      <c r="J3387" s="14"/>
      <c r="K3387">
        <v>0</v>
      </c>
      <c r="L3387" s="14"/>
      <c r="M3387" s="14">
        <f t="shared" si="209"/>
        <v>0</v>
      </c>
      <c r="N3387" s="5">
        <f t="shared" si="210"/>
        <v>0</v>
      </c>
      <c r="O3387" s="5" t="str">
        <f t="shared" si="211"/>
        <v/>
      </c>
    </row>
    <row r="3388" spans="2:15" x14ac:dyDescent="0.25">
      <c r="B3388" s="14"/>
      <c r="C3388" s="14"/>
      <c r="D3388" s="14"/>
      <c r="G3388" s="4" t="str">
        <f t="shared" si="208"/>
        <v/>
      </c>
      <c r="H3388" t="s">
        <v>24</v>
      </c>
      <c r="I3388">
        <v>0</v>
      </c>
      <c r="J3388" s="14"/>
      <c r="K3388">
        <v>0</v>
      </c>
      <c r="L3388" s="14"/>
      <c r="M3388" s="14">
        <f t="shared" si="209"/>
        <v>0</v>
      </c>
      <c r="N3388" s="5">
        <f t="shared" si="210"/>
        <v>0</v>
      </c>
      <c r="O3388" s="5" t="str">
        <f t="shared" si="211"/>
        <v/>
      </c>
    </row>
    <row r="3389" spans="2:15" x14ac:dyDescent="0.25">
      <c r="B3389" s="14"/>
      <c r="C3389" s="14"/>
      <c r="D3389" s="14"/>
      <c r="G3389" s="4" t="str">
        <f t="shared" si="208"/>
        <v/>
      </c>
      <c r="H3389" t="s">
        <v>24</v>
      </c>
      <c r="I3389">
        <v>0</v>
      </c>
      <c r="J3389" s="14"/>
      <c r="K3389">
        <v>0</v>
      </c>
      <c r="L3389" s="14"/>
      <c r="M3389" s="14">
        <f t="shared" si="209"/>
        <v>0</v>
      </c>
      <c r="N3389" s="5">
        <f t="shared" si="210"/>
        <v>0</v>
      </c>
      <c r="O3389" s="5" t="str">
        <f t="shared" si="211"/>
        <v/>
      </c>
    </row>
    <row r="3390" spans="2:15" x14ac:dyDescent="0.25">
      <c r="B3390" s="14"/>
      <c r="C3390" s="14"/>
      <c r="D3390" s="14"/>
      <c r="G3390" s="4" t="str">
        <f t="shared" si="208"/>
        <v/>
      </c>
      <c r="H3390" t="s">
        <v>24</v>
      </c>
      <c r="I3390">
        <v>0</v>
      </c>
      <c r="J3390" s="14"/>
      <c r="K3390">
        <v>0</v>
      </c>
      <c r="L3390" s="14"/>
      <c r="M3390" s="14">
        <f t="shared" si="209"/>
        <v>0</v>
      </c>
      <c r="N3390" s="5">
        <f t="shared" si="210"/>
        <v>0</v>
      </c>
      <c r="O3390" s="5" t="str">
        <f t="shared" si="211"/>
        <v/>
      </c>
    </row>
    <row r="3391" spans="2:15" x14ac:dyDescent="0.25">
      <c r="B3391" s="14"/>
      <c r="C3391" s="14"/>
      <c r="D3391" s="14"/>
      <c r="G3391" s="4" t="str">
        <f t="shared" si="208"/>
        <v/>
      </c>
      <c r="H3391" t="s">
        <v>24</v>
      </c>
      <c r="I3391">
        <v>0</v>
      </c>
      <c r="J3391" s="14"/>
      <c r="K3391">
        <v>0</v>
      </c>
      <c r="L3391" s="14"/>
      <c r="M3391" s="14">
        <f t="shared" si="209"/>
        <v>0</v>
      </c>
      <c r="N3391" s="5">
        <f t="shared" si="210"/>
        <v>0</v>
      </c>
      <c r="O3391" s="5" t="str">
        <f t="shared" si="211"/>
        <v/>
      </c>
    </row>
    <row r="3392" spans="2:15" x14ac:dyDescent="0.25">
      <c r="B3392" s="14"/>
      <c r="C3392" s="14"/>
      <c r="D3392" s="14"/>
      <c r="G3392" s="4" t="str">
        <f t="shared" si="208"/>
        <v/>
      </c>
      <c r="H3392" t="s">
        <v>24</v>
      </c>
      <c r="I3392">
        <v>0</v>
      </c>
      <c r="J3392" s="14"/>
      <c r="K3392">
        <v>0</v>
      </c>
      <c r="L3392" s="14"/>
      <c r="M3392" s="14">
        <f t="shared" si="209"/>
        <v>0</v>
      </c>
      <c r="N3392" s="5">
        <f t="shared" si="210"/>
        <v>0</v>
      </c>
      <c r="O3392" s="5" t="str">
        <f t="shared" si="211"/>
        <v/>
      </c>
    </row>
    <row r="3393" spans="2:15" x14ac:dyDescent="0.25">
      <c r="B3393" s="14"/>
      <c r="C3393" s="14"/>
      <c r="D3393" s="14"/>
      <c r="G3393" s="4" t="str">
        <f t="shared" si="208"/>
        <v/>
      </c>
      <c r="H3393" t="s">
        <v>24</v>
      </c>
      <c r="I3393">
        <v>0</v>
      </c>
      <c r="J3393" s="14"/>
      <c r="K3393">
        <v>0</v>
      </c>
      <c r="L3393" s="14"/>
      <c r="M3393" s="14">
        <f t="shared" si="209"/>
        <v>0</v>
      </c>
      <c r="N3393" s="5">
        <f t="shared" si="210"/>
        <v>0</v>
      </c>
      <c r="O3393" s="5" t="str">
        <f t="shared" si="211"/>
        <v/>
      </c>
    </row>
    <row r="3394" spans="2:15" x14ac:dyDescent="0.25">
      <c r="B3394" s="14"/>
      <c r="C3394" s="14"/>
      <c r="D3394" s="14"/>
      <c r="G3394" s="4" t="str">
        <f t="shared" si="208"/>
        <v/>
      </c>
      <c r="H3394" t="s">
        <v>24</v>
      </c>
      <c r="I3394">
        <v>0</v>
      </c>
      <c r="J3394" s="14"/>
      <c r="K3394">
        <v>0</v>
      </c>
      <c r="L3394" s="14"/>
      <c r="M3394" s="14">
        <f t="shared" si="209"/>
        <v>0</v>
      </c>
      <c r="N3394" s="5">
        <f t="shared" si="210"/>
        <v>0</v>
      </c>
      <c r="O3394" s="5" t="str">
        <f t="shared" si="211"/>
        <v/>
      </c>
    </row>
    <row r="3395" spans="2:15" x14ac:dyDescent="0.25">
      <c r="B3395" s="14"/>
      <c r="C3395" s="14"/>
      <c r="D3395" s="14"/>
      <c r="G3395" s="4" t="str">
        <f t="shared" si="208"/>
        <v/>
      </c>
      <c r="H3395" t="s">
        <v>24</v>
      </c>
      <c r="I3395">
        <v>0</v>
      </c>
      <c r="J3395" s="14"/>
      <c r="K3395">
        <v>0</v>
      </c>
      <c r="L3395" s="14"/>
      <c r="M3395" s="14">
        <f t="shared" si="209"/>
        <v>0</v>
      </c>
      <c r="N3395" s="5">
        <f t="shared" si="210"/>
        <v>0</v>
      </c>
      <c r="O3395" s="5" t="str">
        <f t="shared" si="211"/>
        <v/>
      </c>
    </row>
    <row r="3396" spans="2:15" x14ac:dyDescent="0.25">
      <c r="B3396" s="14"/>
      <c r="C3396" s="14"/>
      <c r="D3396" s="14"/>
      <c r="G3396" s="4" t="str">
        <f t="shared" si="208"/>
        <v/>
      </c>
      <c r="H3396" t="s">
        <v>24</v>
      </c>
      <c r="I3396">
        <v>0</v>
      </c>
      <c r="J3396" s="14"/>
      <c r="K3396">
        <v>0</v>
      </c>
      <c r="L3396" s="14"/>
      <c r="M3396" s="14">
        <f t="shared" si="209"/>
        <v>0</v>
      </c>
      <c r="N3396" s="5">
        <f t="shared" si="210"/>
        <v>0</v>
      </c>
      <c r="O3396" s="5" t="str">
        <f t="shared" si="211"/>
        <v/>
      </c>
    </row>
    <row r="3397" spans="2:15" x14ac:dyDescent="0.25">
      <c r="B3397" s="14"/>
      <c r="C3397" s="14"/>
      <c r="D3397" s="14"/>
      <c r="G3397" s="4" t="str">
        <f t="shared" si="208"/>
        <v/>
      </c>
      <c r="H3397" t="s">
        <v>24</v>
      </c>
      <c r="I3397">
        <v>0</v>
      </c>
      <c r="J3397" s="14"/>
      <c r="K3397">
        <v>0</v>
      </c>
      <c r="L3397" s="14"/>
      <c r="M3397" s="14">
        <f t="shared" si="209"/>
        <v>0</v>
      </c>
      <c r="N3397" s="5">
        <f t="shared" si="210"/>
        <v>0</v>
      </c>
      <c r="O3397" s="5" t="str">
        <f t="shared" si="211"/>
        <v/>
      </c>
    </row>
    <row r="3398" spans="2:15" x14ac:dyDescent="0.25">
      <c r="B3398" s="14"/>
      <c r="C3398" s="14"/>
      <c r="D3398" s="14"/>
      <c r="G3398" s="4" t="str">
        <f t="shared" ref="G3398:G3461" si="212">A3398&amp;F3398</f>
        <v/>
      </c>
      <c r="H3398" t="s">
        <v>24</v>
      </c>
      <c r="I3398">
        <v>0</v>
      </c>
      <c r="J3398" s="14"/>
      <c r="K3398">
        <v>0</v>
      </c>
      <c r="L3398" s="14"/>
      <c r="M3398" s="14">
        <f t="shared" ref="M3398:M3461" si="213">IF(I3398&gt;0,"Masukan unit konversi",0)</f>
        <v>0</v>
      </c>
      <c r="N3398" s="5">
        <f t="shared" ref="N3398:N3461" si="214">IF(I3398&gt;0,(I3398*M3398)+K3398,K3398)</f>
        <v>0</v>
      </c>
      <c r="O3398" s="5" t="str">
        <f t="shared" ref="O3398:O3461" si="215">IF(L3398&lt;&gt;"",L3398,"")</f>
        <v/>
      </c>
    </row>
    <row r="3399" spans="2:15" x14ac:dyDescent="0.25">
      <c r="B3399" s="14"/>
      <c r="C3399" s="14"/>
      <c r="D3399" s="14"/>
      <c r="G3399" s="4" t="str">
        <f t="shared" si="212"/>
        <v/>
      </c>
      <c r="H3399" t="s">
        <v>24</v>
      </c>
      <c r="I3399">
        <v>0</v>
      </c>
      <c r="J3399" s="14"/>
      <c r="K3399">
        <v>0</v>
      </c>
      <c r="L3399" s="14"/>
      <c r="M3399" s="14">
        <f t="shared" si="213"/>
        <v>0</v>
      </c>
      <c r="N3399" s="5">
        <f t="shared" si="214"/>
        <v>0</v>
      </c>
      <c r="O3399" s="5" t="str">
        <f t="shared" si="215"/>
        <v/>
      </c>
    </row>
    <row r="3400" spans="2:15" x14ac:dyDescent="0.25">
      <c r="B3400" s="14"/>
      <c r="C3400" s="14"/>
      <c r="D3400" s="14"/>
      <c r="G3400" s="4" t="str">
        <f t="shared" si="212"/>
        <v/>
      </c>
      <c r="H3400" t="s">
        <v>24</v>
      </c>
      <c r="I3400">
        <v>0</v>
      </c>
      <c r="J3400" s="14"/>
      <c r="K3400">
        <v>0</v>
      </c>
      <c r="L3400" s="14"/>
      <c r="M3400" s="14">
        <f t="shared" si="213"/>
        <v>0</v>
      </c>
      <c r="N3400" s="5">
        <f t="shared" si="214"/>
        <v>0</v>
      </c>
      <c r="O3400" s="5" t="str">
        <f t="shared" si="215"/>
        <v/>
      </c>
    </row>
    <row r="3401" spans="2:15" x14ac:dyDescent="0.25">
      <c r="B3401" s="14"/>
      <c r="C3401" s="14"/>
      <c r="D3401" s="14"/>
      <c r="G3401" s="4" t="str">
        <f t="shared" si="212"/>
        <v/>
      </c>
      <c r="H3401" t="s">
        <v>24</v>
      </c>
      <c r="I3401">
        <v>0</v>
      </c>
      <c r="J3401" s="14"/>
      <c r="K3401">
        <v>0</v>
      </c>
      <c r="L3401" s="14"/>
      <c r="M3401" s="14">
        <f t="shared" si="213"/>
        <v>0</v>
      </c>
      <c r="N3401" s="5">
        <f t="shared" si="214"/>
        <v>0</v>
      </c>
      <c r="O3401" s="5" t="str">
        <f t="shared" si="215"/>
        <v/>
      </c>
    </row>
    <row r="3402" spans="2:15" x14ac:dyDescent="0.25">
      <c r="B3402" s="14"/>
      <c r="C3402" s="14"/>
      <c r="D3402" s="14"/>
      <c r="G3402" s="4" t="str">
        <f t="shared" si="212"/>
        <v/>
      </c>
      <c r="H3402" t="s">
        <v>24</v>
      </c>
      <c r="I3402">
        <v>0</v>
      </c>
      <c r="J3402" s="14"/>
      <c r="K3402">
        <v>0</v>
      </c>
      <c r="L3402" s="14"/>
      <c r="M3402" s="14">
        <f t="shared" si="213"/>
        <v>0</v>
      </c>
      <c r="N3402" s="5">
        <f t="shared" si="214"/>
        <v>0</v>
      </c>
      <c r="O3402" s="5" t="str">
        <f t="shared" si="215"/>
        <v/>
      </c>
    </row>
    <row r="3403" spans="2:15" x14ac:dyDescent="0.25">
      <c r="B3403" s="14"/>
      <c r="C3403" s="14"/>
      <c r="D3403" s="14"/>
      <c r="G3403" s="4" t="str">
        <f t="shared" si="212"/>
        <v/>
      </c>
      <c r="H3403" t="s">
        <v>24</v>
      </c>
      <c r="I3403">
        <v>0</v>
      </c>
      <c r="J3403" s="14"/>
      <c r="K3403">
        <v>0</v>
      </c>
      <c r="L3403" s="14"/>
      <c r="M3403" s="14">
        <f t="shared" si="213"/>
        <v>0</v>
      </c>
      <c r="N3403" s="5">
        <f t="shared" si="214"/>
        <v>0</v>
      </c>
      <c r="O3403" s="5" t="str">
        <f t="shared" si="215"/>
        <v/>
      </c>
    </row>
    <row r="3404" spans="2:15" x14ac:dyDescent="0.25">
      <c r="B3404" s="14"/>
      <c r="C3404" s="14"/>
      <c r="D3404" s="14"/>
      <c r="G3404" s="4" t="str">
        <f t="shared" si="212"/>
        <v/>
      </c>
      <c r="H3404" t="s">
        <v>24</v>
      </c>
      <c r="I3404">
        <v>0</v>
      </c>
      <c r="J3404" s="14"/>
      <c r="K3404">
        <v>0</v>
      </c>
      <c r="L3404" s="14"/>
      <c r="M3404" s="14">
        <f t="shared" si="213"/>
        <v>0</v>
      </c>
      <c r="N3404" s="5">
        <f t="shared" si="214"/>
        <v>0</v>
      </c>
      <c r="O3404" s="5" t="str">
        <f t="shared" si="215"/>
        <v/>
      </c>
    </row>
    <row r="3405" spans="2:15" x14ac:dyDescent="0.25">
      <c r="B3405" s="14"/>
      <c r="C3405" s="14"/>
      <c r="D3405" s="14"/>
      <c r="G3405" s="4" t="str">
        <f t="shared" si="212"/>
        <v/>
      </c>
      <c r="H3405" t="s">
        <v>24</v>
      </c>
      <c r="I3405">
        <v>0</v>
      </c>
      <c r="J3405" s="14"/>
      <c r="K3405">
        <v>0</v>
      </c>
      <c r="L3405" s="14"/>
      <c r="M3405" s="14">
        <f t="shared" si="213"/>
        <v>0</v>
      </c>
      <c r="N3405" s="5">
        <f t="shared" si="214"/>
        <v>0</v>
      </c>
      <c r="O3405" s="5" t="str">
        <f t="shared" si="215"/>
        <v/>
      </c>
    </row>
    <row r="3406" spans="2:15" x14ac:dyDescent="0.25">
      <c r="B3406" s="14"/>
      <c r="C3406" s="14"/>
      <c r="D3406" s="14"/>
      <c r="G3406" s="4" t="str">
        <f t="shared" si="212"/>
        <v/>
      </c>
      <c r="H3406" t="s">
        <v>24</v>
      </c>
      <c r="I3406">
        <v>0</v>
      </c>
      <c r="J3406" s="14"/>
      <c r="K3406">
        <v>0</v>
      </c>
      <c r="L3406" s="14"/>
      <c r="M3406" s="14">
        <f t="shared" si="213"/>
        <v>0</v>
      </c>
      <c r="N3406" s="5">
        <f t="shared" si="214"/>
        <v>0</v>
      </c>
      <c r="O3406" s="5" t="str">
        <f t="shared" si="215"/>
        <v/>
      </c>
    </row>
    <row r="3407" spans="2:15" x14ac:dyDescent="0.25">
      <c r="B3407" s="14"/>
      <c r="C3407" s="14"/>
      <c r="D3407" s="14"/>
      <c r="G3407" s="4" t="str">
        <f t="shared" si="212"/>
        <v/>
      </c>
      <c r="H3407" t="s">
        <v>24</v>
      </c>
      <c r="I3407">
        <v>0</v>
      </c>
      <c r="J3407" s="14"/>
      <c r="K3407">
        <v>0</v>
      </c>
      <c r="L3407" s="14"/>
      <c r="M3407" s="14">
        <f t="shared" si="213"/>
        <v>0</v>
      </c>
      <c r="N3407" s="5">
        <f t="shared" si="214"/>
        <v>0</v>
      </c>
      <c r="O3407" s="5" t="str">
        <f t="shared" si="215"/>
        <v/>
      </c>
    </row>
    <row r="3408" spans="2:15" x14ac:dyDescent="0.25">
      <c r="B3408" s="14"/>
      <c r="C3408" s="14"/>
      <c r="D3408" s="14"/>
      <c r="G3408" s="4" t="str">
        <f t="shared" si="212"/>
        <v/>
      </c>
      <c r="H3408" t="s">
        <v>24</v>
      </c>
      <c r="I3408">
        <v>0</v>
      </c>
      <c r="J3408" s="14"/>
      <c r="K3408">
        <v>0</v>
      </c>
      <c r="L3408" s="14"/>
      <c r="M3408" s="14">
        <f t="shared" si="213"/>
        <v>0</v>
      </c>
      <c r="N3408" s="5">
        <f t="shared" si="214"/>
        <v>0</v>
      </c>
      <c r="O3408" s="5" t="str">
        <f t="shared" si="215"/>
        <v/>
      </c>
    </row>
    <row r="3409" spans="2:15" x14ac:dyDescent="0.25">
      <c r="B3409" s="14"/>
      <c r="C3409" s="14"/>
      <c r="D3409" s="14"/>
      <c r="G3409" s="4" t="str">
        <f t="shared" si="212"/>
        <v/>
      </c>
      <c r="H3409" t="s">
        <v>24</v>
      </c>
      <c r="I3409">
        <v>0</v>
      </c>
      <c r="J3409" s="14"/>
      <c r="K3409">
        <v>0</v>
      </c>
      <c r="L3409" s="14"/>
      <c r="M3409" s="14">
        <f t="shared" si="213"/>
        <v>0</v>
      </c>
      <c r="N3409" s="5">
        <f t="shared" si="214"/>
        <v>0</v>
      </c>
      <c r="O3409" s="5" t="str">
        <f t="shared" si="215"/>
        <v/>
      </c>
    </row>
    <row r="3410" spans="2:15" x14ac:dyDescent="0.25">
      <c r="B3410" s="14"/>
      <c r="C3410" s="14"/>
      <c r="D3410" s="14"/>
      <c r="G3410" s="4" t="str">
        <f t="shared" si="212"/>
        <v/>
      </c>
      <c r="H3410" t="s">
        <v>24</v>
      </c>
      <c r="I3410">
        <v>0</v>
      </c>
      <c r="J3410" s="14"/>
      <c r="K3410">
        <v>0</v>
      </c>
      <c r="L3410" s="14"/>
      <c r="M3410" s="14">
        <f t="shared" si="213"/>
        <v>0</v>
      </c>
      <c r="N3410" s="5">
        <f t="shared" si="214"/>
        <v>0</v>
      </c>
      <c r="O3410" s="5" t="str">
        <f t="shared" si="215"/>
        <v/>
      </c>
    </row>
    <row r="3411" spans="2:15" x14ac:dyDescent="0.25">
      <c r="B3411" s="14"/>
      <c r="C3411" s="14"/>
      <c r="D3411" s="14"/>
      <c r="G3411" s="4" t="str">
        <f t="shared" si="212"/>
        <v/>
      </c>
      <c r="H3411" t="s">
        <v>24</v>
      </c>
      <c r="I3411">
        <v>0</v>
      </c>
      <c r="J3411" s="14"/>
      <c r="K3411">
        <v>0</v>
      </c>
      <c r="L3411" s="14"/>
      <c r="M3411" s="14">
        <f t="shared" si="213"/>
        <v>0</v>
      </c>
      <c r="N3411" s="5">
        <f t="shared" si="214"/>
        <v>0</v>
      </c>
      <c r="O3411" s="5" t="str">
        <f t="shared" si="215"/>
        <v/>
      </c>
    </row>
    <row r="3412" spans="2:15" x14ac:dyDescent="0.25">
      <c r="B3412" s="14"/>
      <c r="C3412" s="14"/>
      <c r="D3412" s="14"/>
      <c r="G3412" s="4" t="str">
        <f t="shared" si="212"/>
        <v/>
      </c>
      <c r="H3412" t="s">
        <v>24</v>
      </c>
      <c r="I3412">
        <v>0</v>
      </c>
      <c r="J3412" s="14"/>
      <c r="K3412">
        <v>0</v>
      </c>
      <c r="L3412" s="14"/>
      <c r="M3412" s="14">
        <f t="shared" si="213"/>
        <v>0</v>
      </c>
      <c r="N3412" s="5">
        <f t="shared" si="214"/>
        <v>0</v>
      </c>
      <c r="O3412" s="5" t="str">
        <f t="shared" si="215"/>
        <v/>
      </c>
    </row>
    <row r="3413" spans="2:15" x14ac:dyDescent="0.25">
      <c r="B3413" s="14"/>
      <c r="C3413" s="14"/>
      <c r="D3413" s="14"/>
      <c r="G3413" s="4" t="str">
        <f t="shared" si="212"/>
        <v/>
      </c>
      <c r="H3413" t="s">
        <v>24</v>
      </c>
      <c r="I3413">
        <v>0</v>
      </c>
      <c r="J3413" s="14"/>
      <c r="K3413">
        <v>0</v>
      </c>
      <c r="L3413" s="14"/>
      <c r="M3413" s="14">
        <f t="shared" si="213"/>
        <v>0</v>
      </c>
      <c r="N3413" s="5">
        <f t="shared" si="214"/>
        <v>0</v>
      </c>
      <c r="O3413" s="5" t="str">
        <f t="shared" si="215"/>
        <v/>
      </c>
    </row>
    <row r="3414" spans="2:15" x14ac:dyDescent="0.25">
      <c r="B3414" s="14"/>
      <c r="C3414" s="14"/>
      <c r="D3414" s="14"/>
      <c r="G3414" s="4" t="str">
        <f t="shared" si="212"/>
        <v/>
      </c>
      <c r="H3414" t="s">
        <v>24</v>
      </c>
      <c r="I3414">
        <v>0</v>
      </c>
      <c r="J3414" s="14"/>
      <c r="K3414">
        <v>0</v>
      </c>
      <c r="L3414" s="14"/>
      <c r="M3414" s="14">
        <f t="shared" si="213"/>
        <v>0</v>
      </c>
      <c r="N3414" s="5">
        <f t="shared" si="214"/>
        <v>0</v>
      </c>
      <c r="O3414" s="5" t="str">
        <f t="shared" si="215"/>
        <v/>
      </c>
    </row>
    <row r="3415" spans="2:15" x14ac:dyDescent="0.25">
      <c r="B3415" s="14"/>
      <c r="C3415" s="14"/>
      <c r="D3415" s="14"/>
      <c r="G3415" s="4" t="str">
        <f t="shared" si="212"/>
        <v/>
      </c>
      <c r="H3415" t="s">
        <v>24</v>
      </c>
      <c r="I3415">
        <v>0</v>
      </c>
      <c r="J3415" s="14"/>
      <c r="K3415">
        <v>0</v>
      </c>
      <c r="L3415" s="14"/>
      <c r="M3415" s="14">
        <f t="shared" si="213"/>
        <v>0</v>
      </c>
      <c r="N3415" s="5">
        <f t="shared" si="214"/>
        <v>0</v>
      </c>
      <c r="O3415" s="5" t="str">
        <f t="shared" si="215"/>
        <v/>
      </c>
    </row>
    <row r="3416" spans="2:15" x14ac:dyDescent="0.25">
      <c r="B3416" s="14"/>
      <c r="C3416" s="14"/>
      <c r="D3416" s="14"/>
      <c r="G3416" s="4" t="str">
        <f t="shared" si="212"/>
        <v/>
      </c>
      <c r="H3416" t="s">
        <v>24</v>
      </c>
      <c r="I3416">
        <v>0</v>
      </c>
      <c r="J3416" s="14"/>
      <c r="K3416">
        <v>0</v>
      </c>
      <c r="L3416" s="14"/>
      <c r="M3416" s="14">
        <f t="shared" si="213"/>
        <v>0</v>
      </c>
      <c r="N3416" s="5">
        <f t="shared" si="214"/>
        <v>0</v>
      </c>
      <c r="O3416" s="5" t="str">
        <f t="shared" si="215"/>
        <v/>
      </c>
    </row>
    <row r="3417" spans="2:15" x14ac:dyDescent="0.25">
      <c r="B3417" s="14"/>
      <c r="C3417" s="14"/>
      <c r="D3417" s="14"/>
      <c r="G3417" s="4" t="str">
        <f t="shared" si="212"/>
        <v/>
      </c>
      <c r="H3417" t="s">
        <v>24</v>
      </c>
      <c r="I3417">
        <v>0</v>
      </c>
      <c r="J3417" s="14"/>
      <c r="K3417">
        <v>0</v>
      </c>
      <c r="L3417" s="14"/>
      <c r="M3417" s="14">
        <f t="shared" si="213"/>
        <v>0</v>
      </c>
      <c r="N3417" s="5">
        <f t="shared" si="214"/>
        <v>0</v>
      </c>
      <c r="O3417" s="5" t="str">
        <f t="shared" si="215"/>
        <v/>
      </c>
    </row>
    <row r="3418" spans="2:15" x14ac:dyDescent="0.25">
      <c r="B3418" s="14"/>
      <c r="C3418" s="14"/>
      <c r="D3418" s="14"/>
      <c r="G3418" s="4" t="str">
        <f t="shared" si="212"/>
        <v/>
      </c>
      <c r="H3418" t="s">
        <v>24</v>
      </c>
      <c r="I3418">
        <v>0</v>
      </c>
      <c r="J3418" s="14"/>
      <c r="K3418">
        <v>0</v>
      </c>
      <c r="L3418" s="14"/>
      <c r="M3418" s="14">
        <f t="shared" si="213"/>
        <v>0</v>
      </c>
      <c r="N3418" s="5">
        <f t="shared" si="214"/>
        <v>0</v>
      </c>
      <c r="O3418" s="5" t="str">
        <f t="shared" si="215"/>
        <v/>
      </c>
    </row>
    <row r="3419" spans="2:15" x14ac:dyDescent="0.25">
      <c r="B3419" s="14"/>
      <c r="C3419" s="14"/>
      <c r="D3419" s="14"/>
      <c r="G3419" s="4" t="str">
        <f t="shared" si="212"/>
        <v/>
      </c>
      <c r="H3419" t="s">
        <v>24</v>
      </c>
      <c r="I3419">
        <v>0</v>
      </c>
      <c r="J3419" s="14"/>
      <c r="K3419">
        <v>0</v>
      </c>
      <c r="L3419" s="14"/>
      <c r="M3419" s="14">
        <f t="shared" si="213"/>
        <v>0</v>
      </c>
      <c r="N3419" s="5">
        <f t="shared" si="214"/>
        <v>0</v>
      </c>
      <c r="O3419" s="5" t="str">
        <f t="shared" si="215"/>
        <v/>
      </c>
    </row>
    <row r="3420" spans="2:15" x14ac:dyDescent="0.25">
      <c r="B3420" s="14"/>
      <c r="C3420" s="14"/>
      <c r="D3420" s="14"/>
      <c r="G3420" s="4" t="str">
        <f t="shared" si="212"/>
        <v/>
      </c>
      <c r="H3420" t="s">
        <v>24</v>
      </c>
      <c r="I3420">
        <v>0</v>
      </c>
      <c r="J3420" s="14"/>
      <c r="K3420">
        <v>0</v>
      </c>
      <c r="L3420" s="14"/>
      <c r="M3420" s="14">
        <f t="shared" si="213"/>
        <v>0</v>
      </c>
      <c r="N3420" s="5">
        <f t="shared" si="214"/>
        <v>0</v>
      </c>
      <c r="O3420" s="5" t="str">
        <f t="shared" si="215"/>
        <v/>
      </c>
    </row>
    <row r="3421" spans="2:15" x14ac:dyDescent="0.25">
      <c r="B3421" s="14"/>
      <c r="C3421" s="14"/>
      <c r="D3421" s="14"/>
      <c r="G3421" s="4" t="str">
        <f t="shared" si="212"/>
        <v/>
      </c>
      <c r="H3421" t="s">
        <v>24</v>
      </c>
      <c r="I3421">
        <v>0</v>
      </c>
      <c r="J3421" s="14"/>
      <c r="K3421">
        <v>0</v>
      </c>
      <c r="L3421" s="14"/>
      <c r="M3421" s="14">
        <f t="shared" si="213"/>
        <v>0</v>
      </c>
      <c r="N3421" s="5">
        <f t="shared" si="214"/>
        <v>0</v>
      </c>
      <c r="O3421" s="5" t="str">
        <f t="shared" si="215"/>
        <v/>
      </c>
    </row>
    <row r="3422" spans="2:15" x14ac:dyDescent="0.25">
      <c r="B3422" s="14"/>
      <c r="C3422" s="14"/>
      <c r="D3422" s="14"/>
      <c r="G3422" s="4" t="str">
        <f t="shared" si="212"/>
        <v/>
      </c>
      <c r="H3422" t="s">
        <v>24</v>
      </c>
      <c r="I3422">
        <v>0</v>
      </c>
      <c r="J3422" s="14"/>
      <c r="K3422">
        <v>0</v>
      </c>
      <c r="L3422" s="14"/>
      <c r="M3422" s="14">
        <f t="shared" si="213"/>
        <v>0</v>
      </c>
      <c r="N3422" s="5">
        <f t="shared" si="214"/>
        <v>0</v>
      </c>
      <c r="O3422" s="5" t="str">
        <f t="shared" si="215"/>
        <v/>
      </c>
    </row>
    <row r="3423" spans="2:15" x14ac:dyDescent="0.25">
      <c r="B3423" s="14"/>
      <c r="C3423" s="14"/>
      <c r="D3423" s="14"/>
      <c r="G3423" s="4" t="str">
        <f t="shared" si="212"/>
        <v/>
      </c>
      <c r="H3423" t="s">
        <v>24</v>
      </c>
      <c r="I3423">
        <v>0</v>
      </c>
      <c r="J3423" s="14"/>
      <c r="K3423">
        <v>0</v>
      </c>
      <c r="L3423" s="14"/>
      <c r="M3423" s="14">
        <f t="shared" si="213"/>
        <v>0</v>
      </c>
      <c r="N3423" s="5">
        <f t="shared" si="214"/>
        <v>0</v>
      </c>
      <c r="O3423" s="5" t="str">
        <f t="shared" si="215"/>
        <v/>
      </c>
    </row>
    <row r="3424" spans="2:15" x14ac:dyDescent="0.25">
      <c r="B3424" s="14"/>
      <c r="C3424" s="14"/>
      <c r="D3424" s="14"/>
      <c r="G3424" s="4" t="str">
        <f t="shared" si="212"/>
        <v/>
      </c>
      <c r="H3424" t="s">
        <v>24</v>
      </c>
      <c r="I3424">
        <v>0</v>
      </c>
      <c r="J3424" s="14"/>
      <c r="K3424">
        <v>0</v>
      </c>
      <c r="L3424" s="14"/>
      <c r="M3424" s="14">
        <f t="shared" si="213"/>
        <v>0</v>
      </c>
      <c r="N3424" s="5">
        <f t="shared" si="214"/>
        <v>0</v>
      </c>
      <c r="O3424" s="5" t="str">
        <f t="shared" si="215"/>
        <v/>
      </c>
    </row>
    <row r="3425" spans="2:15" x14ac:dyDescent="0.25">
      <c r="B3425" s="14"/>
      <c r="C3425" s="14"/>
      <c r="D3425" s="14"/>
      <c r="G3425" s="4" t="str">
        <f t="shared" si="212"/>
        <v/>
      </c>
      <c r="H3425" t="s">
        <v>24</v>
      </c>
      <c r="I3425">
        <v>0</v>
      </c>
      <c r="J3425" s="14"/>
      <c r="K3425">
        <v>0</v>
      </c>
      <c r="L3425" s="14"/>
      <c r="M3425" s="14">
        <f t="shared" si="213"/>
        <v>0</v>
      </c>
      <c r="N3425" s="5">
        <f t="shared" si="214"/>
        <v>0</v>
      </c>
      <c r="O3425" s="5" t="str">
        <f t="shared" si="215"/>
        <v/>
      </c>
    </row>
    <row r="3426" spans="2:15" x14ac:dyDescent="0.25">
      <c r="B3426" s="14"/>
      <c r="C3426" s="14"/>
      <c r="D3426" s="14"/>
      <c r="G3426" s="4" t="str">
        <f t="shared" si="212"/>
        <v/>
      </c>
      <c r="H3426" t="s">
        <v>24</v>
      </c>
      <c r="I3426">
        <v>0</v>
      </c>
      <c r="J3426" s="14"/>
      <c r="K3426">
        <v>0</v>
      </c>
      <c r="L3426" s="14"/>
      <c r="M3426" s="14">
        <f t="shared" si="213"/>
        <v>0</v>
      </c>
      <c r="N3426" s="5">
        <f t="shared" si="214"/>
        <v>0</v>
      </c>
      <c r="O3426" s="5" t="str">
        <f t="shared" si="215"/>
        <v/>
      </c>
    </row>
    <row r="3427" spans="2:15" x14ac:dyDescent="0.25">
      <c r="B3427" s="14"/>
      <c r="C3427" s="14"/>
      <c r="D3427" s="14"/>
      <c r="G3427" s="4" t="str">
        <f t="shared" si="212"/>
        <v/>
      </c>
      <c r="H3427" t="s">
        <v>24</v>
      </c>
      <c r="I3427">
        <v>0</v>
      </c>
      <c r="J3427" s="14"/>
      <c r="K3427">
        <v>0</v>
      </c>
      <c r="L3427" s="14"/>
      <c r="M3427" s="14">
        <f t="shared" si="213"/>
        <v>0</v>
      </c>
      <c r="N3427" s="5">
        <f t="shared" si="214"/>
        <v>0</v>
      </c>
      <c r="O3427" s="5" t="str">
        <f t="shared" si="215"/>
        <v/>
      </c>
    </row>
    <row r="3428" spans="2:15" x14ac:dyDescent="0.25">
      <c r="B3428" s="14"/>
      <c r="C3428" s="14"/>
      <c r="D3428" s="14"/>
      <c r="G3428" s="4" t="str">
        <f t="shared" si="212"/>
        <v/>
      </c>
      <c r="H3428" t="s">
        <v>24</v>
      </c>
      <c r="I3428">
        <v>0</v>
      </c>
      <c r="J3428" s="14"/>
      <c r="K3428">
        <v>0</v>
      </c>
      <c r="L3428" s="14"/>
      <c r="M3428" s="14">
        <f t="shared" si="213"/>
        <v>0</v>
      </c>
      <c r="N3428" s="5">
        <f t="shared" si="214"/>
        <v>0</v>
      </c>
      <c r="O3428" s="5" t="str">
        <f t="shared" si="215"/>
        <v/>
      </c>
    </row>
    <row r="3429" spans="2:15" x14ac:dyDescent="0.25">
      <c r="B3429" s="14"/>
      <c r="C3429" s="14"/>
      <c r="D3429" s="14"/>
      <c r="G3429" s="4" t="str">
        <f t="shared" si="212"/>
        <v/>
      </c>
      <c r="H3429" t="s">
        <v>24</v>
      </c>
      <c r="I3429">
        <v>0</v>
      </c>
      <c r="J3429" s="14"/>
      <c r="K3429">
        <v>0</v>
      </c>
      <c r="L3429" s="14"/>
      <c r="M3429" s="14">
        <f t="shared" si="213"/>
        <v>0</v>
      </c>
      <c r="N3429" s="5">
        <f t="shared" si="214"/>
        <v>0</v>
      </c>
      <c r="O3429" s="5" t="str">
        <f t="shared" si="215"/>
        <v/>
      </c>
    </row>
    <row r="3430" spans="2:15" x14ac:dyDescent="0.25">
      <c r="B3430" s="14"/>
      <c r="C3430" s="14"/>
      <c r="D3430" s="14"/>
      <c r="G3430" s="4" t="str">
        <f t="shared" si="212"/>
        <v/>
      </c>
      <c r="H3430" t="s">
        <v>24</v>
      </c>
      <c r="I3430">
        <v>0</v>
      </c>
      <c r="J3430" s="14"/>
      <c r="K3430">
        <v>0</v>
      </c>
      <c r="L3430" s="14"/>
      <c r="M3430" s="14">
        <f t="shared" si="213"/>
        <v>0</v>
      </c>
      <c r="N3430" s="5">
        <f t="shared" si="214"/>
        <v>0</v>
      </c>
      <c r="O3430" s="5" t="str">
        <f t="shared" si="215"/>
        <v/>
      </c>
    </row>
    <row r="3431" spans="2:15" x14ac:dyDescent="0.25">
      <c r="B3431" s="14"/>
      <c r="C3431" s="14"/>
      <c r="D3431" s="14"/>
      <c r="G3431" s="4" t="str">
        <f t="shared" si="212"/>
        <v/>
      </c>
      <c r="H3431" t="s">
        <v>24</v>
      </c>
      <c r="I3431">
        <v>0</v>
      </c>
      <c r="J3431" s="14"/>
      <c r="K3431">
        <v>0</v>
      </c>
      <c r="L3431" s="14"/>
      <c r="M3431" s="14">
        <f t="shared" si="213"/>
        <v>0</v>
      </c>
      <c r="N3431" s="5">
        <f t="shared" si="214"/>
        <v>0</v>
      </c>
      <c r="O3431" s="5" t="str">
        <f t="shared" si="215"/>
        <v/>
      </c>
    </row>
    <row r="3432" spans="2:15" x14ac:dyDescent="0.25">
      <c r="B3432" s="14"/>
      <c r="C3432" s="14"/>
      <c r="D3432" s="14"/>
      <c r="G3432" s="4" t="str">
        <f t="shared" si="212"/>
        <v/>
      </c>
      <c r="H3432" t="s">
        <v>24</v>
      </c>
      <c r="I3432">
        <v>0</v>
      </c>
      <c r="J3432" s="14"/>
      <c r="K3432">
        <v>0</v>
      </c>
      <c r="L3432" s="14"/>
      <c r="M3432" s="14">
        <f t="shared" si="213"/>
        <v>0</v>
      </c>
      <c r="N3432" s="5">
        <f t="shared" si="214"/>
        <v>0</v>
      </c>
      <c r="O3432" s="5" t="str">
        <f t="shared" si="215"/>
        <v/>
      </c>
    </row>
    <row r="3433" spans="2:15" x14ac:dyDescent="0.25">
      <c r="B3433" s="14"/>
      <c r="C3433" s="14"/>
      <c r="D3433" s="14"/>
      <c r="G3433" s="4" t="str">
        <f t="shared" si="212"/>
        <v/>
      </c>
      <c r="H3433" t="s">
        <v>24</v>
      </c>
      <c r="I3433">
        <v>0</v>
      </c>
      <c r="J3433" s="14"/>
      <c r="K3433">
        <v>0</v>
      </c>
      <c r="L3433" s="14"/>
      <c r="M3433" s="14">
        <f t="shared" si="213"/>
        <v>0</v>
      </c>
      <c r="N3433" s="5">
        <f t="shared" si="214"/>
        <v>0</v>
      </c>
      <c r="O3433" s="5" t="str">
        <f t="shared" si="215"/>
        <v/>
      </c>
    </row>
    <row r="3434" spans="2:15" x14ac:dyDescent="0.25">
      <c r="B3434" s="14"/>
      <c r="C3434" s="14"/>
      <c r="D3434" s="14"/>
      <c r="G3434" s="4" t="str">
        <f t="shared" si="212"/>
        <v/>
      </c>
      <c r="H3434" t="s">
        <v>24</v>
      </c>
      <c r="I3434">
        <v>0</v>
      </c>
      <c r="J3434" s="14"/>
      <c r="K3434">
        <v>0</v>
      </c>
      <c r="L3434" s="14"/>
      <c r="M3434" s="14">
        <f t="shared" si="213"/>
        <v>0</v>
      </c>
      <c r="N3434" s="5">
        <f t="shared" si="214"/>
        <v>0</v>
      </c>
      <c r="O3434" s="5" t="str">
        <f t="shared" si="215"/>
        <v/>
      </c>
    </row>
    <row r="3435" spans="2:15" x14ac:dyDescent="0.25">
      <c r="B3435" s="14"/>
      <c r="C3435" s="14"/>
      <c r="D3435" s="14"/>
      <c r="G3435" s="4" t="str">
        <f t="shared" si="212"/>
        <v/>
      </c>
      <c r="H3435" t="s">
        <v>24</v>
      </c>
      <c r="I3435">
        <v>0</v>
      </c>
      <c r="J3435" s="14"/>
      <c r="K3435">
        <v>0</v>
      </c>
      <c r="L3435" s="14"/>
      <c r="M3435" s="14">
        <f t="shared" si="213"/>
        <v>0</v>
      </c>
      <c r="N3435" s="5">
        <f t="shared" si="214"/>
        <v>0</v>
      </c>
      <c r="O3435" s="5" t="str">
        <f t="shared" si="215"/>
        <v/>
      </c>
    </row>
    <row r="3436" spans="2:15" x14ac:dyDescent="0.25">
      <c r="B3436" s="14"/>
      <c r="C3436" s="14"/>
      <c r="D3436" s="14"/>
      <c r="G3436" s="4" t="str">
        <f t="shared" si="212"/>
        <v/>
      </c>
      <c r="H3436" t="s">
        <v>24</v>
      </c>
      <c r="I3436">
        <v>0</v>
      </c>
      <c r="J3436" s="14"/>
      <c r="K3436">
        <v>0</v>
      </c>
      <c r="L3436" s="14"/>
      <c r="M3436" s="14">
        <f t="shared" si="213"/>
        <v>0</v>
      </c>
      <c r="N3436" s="5">
        <f t="shared" si="214"/>
        <v>0</v>
      </c>
      <c r="O3436" s="5" t="str">
        <f t="shared" si="215"/>
        <v/>
      </c>
    </row>
    <row r="3437" spans="2:15" x14ac:dyDescent="0.25">
      <c r="B3437" s="14"/>
      <c r="C3437" s="14"/>
      <c r="D3437" s="14"/>
      <c r="G3437" s="4" t="str">
        <f t="shared" si="212"/>
        <v/>
      </c>
      <c r="H3437" t="s">
        <v>24</v>
      </c>
      <c r="I3437">
        <v>0</v>
      </c>
      <c r="J3437" s="14"/>
      <c r="K3437">
        <v>0</v>
      </c>
      <c r="L3437" s="14"/>
      <c r="M3437" s="14">
        <f t="shared" si="213"/>
        <v>0</v>
      </c>
      <c r="N3437" s="5">
        <f t="shared" si="214"/>
        <v>0</v>
      </c>
      <c r="O3437" s="5" t="str">
        <f t="shared" si="215"/>
        <v/>
      </c>
    </row>
    <row r="3438" spans="2:15" x14ac:dyDescent="0.25">
      <c r="B3438" s="14"/>
      <c r="C3438" s="14"/>
      <c r="D3438" s="14"/>
      <c r="G3438" s="4" t="str">
        <f t="shared" si="212"/>
        <v/>
      </c>
      <c r="H3438" t="s">
        <v>24</v>
      </c>
      <c r="I3438">
        <v>0</v>
      </c>
      <c r="J3438" s="14"/>
      <c r="K3438">
        <v>0</v>
      </c>
      <c r="L3438" s="14"/>
      <c r="M3438" s="14">
        <f t="shared" si="213"/>
        <v>0</v>
      </c>
      <c r="N3438" s="5">
        <f t="shared" si="214"/>
        <v>0</v>
      </c>
      <c r="O3438" s="5" t="str">
        <f t="shared" si="215"/>
        <v/>
      </c>
    </row>
    <row r="3439" spans="2:15" x14ac:dyDescent="0.25">
      <c r="B3439" s="14"/>
      <c r="C3439" s="14"/>
      <c r="D3439" s="14"/>
      <c r="G3439" s="4" t="str">
        <f t="shared" si="212"/>
        <v/>
      </c>
      <c r="H3439" t="s">
        <v>24</v>
      </c>
      <c r="I3439">
        <v>0</v>
      </c>
      <c r="J3439" s="14"/>
      <c r="K3439">
        <v>0</v>
      </c>
      <c r="L3439" s="14"/>
      <c r="M3439" s="14">
        <f t="shared" si="213"/>
        <v>0</v>
      </c>
      <c r="N3439" s="5">
        <f t="shared" si="214"/>
        <v>0</v>
      </c>
      <c r="O3439" s="5" t="str">
        <f t="shared" si="215"/>
        <v/>
      </c>
    </row>
    <row r="3440" spans="2:15" x14ac:dyDescent="0.25">
      <c r="B3440" s="14"/>
      <c r="C3440" s="14"/>
      <c r="D3440" s="14"/>
      <c r="G3440" s="4" t="str">
        <f t="shared" si="212"/>
        <v/>
      </c>
      <c r="H3440" t="s">
        <v>24</v>
      </c>
      <c r="I3440">
        <v>0</v>
      </c>
      <c r="J3440" s="14"/>
      <c r="K3440">
        <v>0</v>
      </c>
      <c r="L3440" s="14"/>
      <c r="M3440" s="14">
        <f t="shared" si="213"/>
        <v>0</v>
      </c>
      <c r="N3440" s="5">
        <f t="shared" si="214"/>
        <v>0</v>
      </c>
      <c r="O3440" s="5" t="str">
        <f t="shared" si="215"/>
        <v/>
      </c>
    </row>
    <row r="3441" spans="2:15" x14ac:dyDescent="0.25">
      <c r="B3441" s="14"/>
      <c r="C3441" s="14"/>
      <c r="D3441" s="14"/>
      <c r="G3441" s="4" t="str">
        <f t="shared" si="212"/>
        <v/>
      </c>
      <c r="H3441" t="s">
        <v>24</v>
      </c>
      <c r="I3441">
        <v>0</v>
      </c>
      <c r="J3441" s="14"/>
      <c r="K3441">
        <v>0</v>
      </c>
      <c r="L3441" s="14"/>
      <c r="M3441" s="14">
        <f t="shared" si="213"/>
        <v>0</v>
      </c>
      <c r="N3441" s="5">
        <f t="shared" si="214"/>
        <v>0</v>
      </c>
      <c r="O3441" s="5" t="str">
        <f t="shared" si="215"/>
        <v/>
      </c>
    </row>
    <row r="3442" spans="2:15" x14ac:dyDescent="0.25">
      <c r="B3442" s="14"/>
      <c r="C3442" s="14"/>
      <c r="D3442" s="14"/>
      <c r="G3442" s="4" t="str">
        <f t="shared" si="212"/>
        <v/>
      </c>
      <c r="H3442" t="s">
        <v>24</v>
      </c>
      <c r="I3442">
        <v>0</v>
      </c>
      <c r="J3442" s="14"/>
      <c r="K3442">
        <v>0</v>
      </c>
      <c r="L3442" s="14"/>
      <c r="M3442" s="14">
        <f t="shared" si="213"/>
        <v>0</v>
      </c>
      <c r="N3442" s="5">
        <f t="shared" si="214"/>
        <v>0</v>
      </c>
      <c r="O3442" s="5" t="str">
        <f t="shared" si="215"/>
        <v/>
      </c>
    </row>
    <row r="3443" spans="2:15" x14ac:dyDescent="0.25">
      <c r="B3443" s="14"/>
      <c r="C3443" s="14"/>
      <c r="D3443" s="14"/>
      <c r="G3443" s="4" t="str">
        <f t="shared" si="212"/>
        <v/>
      </c>
      <c r="H3443" t="s">
        <v>24</v>
      </c>
      <c r="I3443">
        <v>0</v>
      </c>
      <c r="J3443" s="14"/>
      <c r="K3443">
        <v>0</v>
      </c>
      <c r="L3443" s="14"/>
      <c r="M3443" s="14">
        <f t="shared" si="213"/>
        <v>0</v>
      </c>
      <c r="N3443" s="5">
        <f t="shared" si="214"/>
        <v>0</v>
      </c>
      <c r="O3443" s="5" t="str">
        <f t="shared" si="215"/>
        <v/>
      </c>
    </row>
    <row r="3444" spans="2:15" x14ac:dyDescent="0.25">
      <c r="B3444" s="14"/>
      <c r="C3444" s="14"/>
      <c r="D3444" s="14"/>
      <c r="G3444" s="4" t="str">
        <f t="shared" si="212"/>
        <v/>
      </c>
      <c r="H3444" t="s">
        <v>24</v>
      </c>
      <c r="I3444">
        <v>0</v>
      </c>
      <c r="J3444" s="14"/>
      <c r="K3444">
        <v>0</v>
      </c>
      <c r="L3444" s="14"/>
      <c r="M3444" s="14">
        <f t="shared" si="213"/>
        <v>0</v>
      </c>
      <c r="N3444" s="5">
        <f t="shared" si="214"/>
        <v>0</v>
      </c>
      <c r="O3444" s="5" t="str">
        <f t="shared" si="215"/>
        <v/>
      </c>
    </row>
    <row r="3445" spans="2:15" x14ac:dyDescent="0.25">
      <c r="B3445" s="14"/>
      <c r="C3445" s="14"/>
      <c r="D3445" s="14"/>
      <c r="G3445" s="4" t="str">
        <f t="shared" si="212"/>
        <v/>
      </c>
      <c r="H3445" t="s">
        <v>24</v>
      </c>
      <c r="I3445">
        <v>0</v>
      </c>
      <c r="J3445" s="14"/>
      <c r="K3445">
        <v>0</v>
      </c>
      <c r="L3445" s="14"/>
      <c r="M3445" s="14">
        <f t="shared" si="213"/>
        <v>0</v>
      </c>
      <c r="N3445" s="5">
        <f t="shared" si="214"/>
        <v>0</v>
      </c>
      <c r="O3445" s="5" t="str">
        <f t="shared" si="215"/>
        <v/>
      </c>
    </row>
    <row r="3446" spans="2:15" x14ac:dyDescent="0.25">
      <c r="B3446" s="14"/>
      <c r="C3446" s="14"/>
      <c r="D3446" s="14"/>
      <c r="G3446" s="4" t="str">
        <f t="shared" si="212"/>
        <v/>
      </c>
      <c r="H3446" t="s">
        <v>24</v>
      </c>
      <c r="I3446">
        <v>0</v>
      </c>
      <c r="J3446" s="14"/>
      <c r="K3446">
        <v>0</v>
      </c>
      <c r="L3446" s="14"/>
      <c r="M3446" s="14">
        <f t="shared" si="213"/>
        <v>0</v>
      </c>
      <c r="N3446" s="5">
        <f t="shared" si="214"/>
        <v>0</v>
      </c>
      <c r="O3446" s="5" t="str">
        <f t="shared" si="215"/>
        <v/>
      </c>
    </row>
    <row r="3447" spans="2:15" x14ac:dyDescent="0.25">
      <c r="B3447" s="14"/>
      <c r="C3447" s="14"/>
      <c r="D3447" s="14"/>
      <c r="G3447" s="4" t="str">
        <f t="shared" si="212"/>
        <v/>
      </c>
      <c r="H3447" t="s">
        <v>24</v>
      </c>
      <c r="I3447">
        <v>0</v>
      </c>
      <c r="J3447" s="14"/>
      <c r="K3447">
        <v>0</v>
      </c>
      <c r="L3447" s="14"/>
      <c r="M3447" s="14">
        <f t="shared" si="213"/>
        <v>0</v>
      </c>
      <c r="N3447" s="5">
        <f t="shared" si="214"/>
        <v>0</v>
      </c>
      <c r="O3447" s="5" t="str">
        <f t="shared" si="215"/>
        <v/>
      </c>
    </row>
    <row r="3448" spans="2:15" x14ac:dyDescent="0.25">
      <c r="B3448" s="14"/>
      <c r="C3448" s="14"/>
      <c r="D3448" s="14"/>
      <c r="G3448" s="4" t="str">
        <f t="shared" si="212"/>
        <v/>
      </c>
      <c r="H3448" t="s">
        <v>24</v>
      </c>
      <c r="I3448">
        <v>0</v>
      </c>
      <c r="J3448" s="14"/>
      <c r="K3448">
        <v>0</v>
      </c>
      <c r="L3448" s="14"/>
      <c r="M3448" s="14">
        <f t="shared" si="213"/>
        <v>0</v>
      </c>
      <c r="N3448" s="5">
        <f t="shared" si="214"/>
        <v>0</v>
      </c>
      <c r="O3448" s="5" t="str">
        <f t="shared" si="215"/>
        <v/>
      </c>
    </row>
    <row r="3449" spans="2:15" x14ac:dyDescent="0.25">
      <c r="B3449" s="14"/>
      <c r="C3449" s="14"/>
      <c r="D3449" s="14"/>
      <c r="G3449" s="4" t="str">
        <f t="shared" si="212"/>
        <v/>
      </c>
      <c r="H3449" t="s">
        <v>24</v>
      </c>
      <c r="I3449">
        <v>0</v>
      </c>
      <c r="J3449" s="14"/>
      <c r="K3449">
        <v>0</v>
      </c>
      <c r="L3449" s="14"/>
      <c r="M3449" s="14">
        <f t="shared" si="213"/>
        <v>0</v>
      </c>
      <c r="N3449" s="5">
        <f t="shared" si="214"/>
        <v>0</v>
      </c>
      <c r="O3449" s="5" t="str">
        <f t="shared" si="215"/>
        <v/>
      </c>
    </row>
    <row r="3450" spans="2:15" x14ac:dyDescent="0.25">
      <c r="B3450" s="14"/>
      <c r="C3450" s="14"/>
      <c r="D3450" s="14"/>
      <c r="G3450" s="4" t="str">
        <f t="shared" si="212"/>
        <v/>
      </c>
      <c r="H3450" t="s">
        <v>24</v>
      </c>
      <c r="I3450">
        <v>0</v>
      </c>
      <c r="J3450" s="14"/>
      <c r="K3450">
        <v>0</v>
      </c>
      <c r="L3450" s="14"/>
      <c r="M3450" s="14">
        <f t="shared" si="213"/>
        <v>0</v>
      </c>
      <c r="N3450" s="5">
        <f t="shared" si="214"/>
        <v>0</v>
      </c>
      <c r="O3450" s="5" t="str">
        <f t="shared" si="215"/>
        <v/>
      </c>
    </row>
    <row r="3451" spans="2:15" x14ac:dyDescent="0.25">
      <c r="B3451" s="14"/>
      <c r="C3451" s="14"/>
      <c r="D3451" s="14"/>
      <c r="G3451" s="4" t="str">
        <f t="shared" si="212"/>
        <v/>
      </c>
      <c r="H3451" t="s">
        <v>24</v>
      </c>
      <c r="I3451">
        <v>0</v>
      </c>
      <c r="J3451" s="14"/>
      <c r="K3451">
        <v>0</v>
      </c>
      <c r="L3451" s="14"/>
      <c r="M3451" s="14">
        <f t="shared" si="213"/>
        <v>0</v>
      </c>
      <c r="N3451" s="5">
        <f t="shared" si="214"/>
        <v>0</v>
      </c>
      <c r="O3451" s="5" t="str">
        <f t="shared" si="215"/>
        <v/>
      </c>
    </row>
    <row r="3452" spans="2:15" x14ac:dyDescent="0.25">
      <c r="B3452" s="14"/>
      <c r="C3452" s="14"/>
      <c r="D3452" s="14"/>
      <c r="G3452" s="4" t="str">
        <f t="shared" si="212"/>
        <v/>
      </c>
      <c r="H3452" t="s">
        <v>24</v>
      </c>
      <c r="I3452">
        <v>0</v>
      </c>
      <c r="J3452" s="14"/>
      <c r="K3452">
        <v>0</v>
      </c>
      <c r="L3452" s="14"/>
      <c r="M3452" s="14">
        <f t="shared" si="213"/>
        <v>0</v>
      </c>
      <c r="N3452" s="5">
        <f t="shared" si="214"/>
        <v>0</v>
      </c>
      <c r="O3452" s="5" t="str">
        <f t="shared" si="215"/>
        <v/>
      </c>
    </row>
    <row r="3453" spans="2:15" x14ac:dyDescent="0.25">
      <c r="B3453" s="14"/>
      <c r="C3453" s="14"/>
      <c r="D3453" s="14"/>
      <c r="G3453" s="4" t="str">
        <f t="shared" si="212"/>
        <v/>
      </c>
      <c r="H3453" t="s">
        <v>24</v>
      </c>
      <c r="I3453">
        <v>0</v>
      </c>
      <c r="J3453" s="14"/>
      <c r="K3453">
        <v>0</v>
      </c>
      <c r="L3453" s="14"/>
      <c r="M3453" s="14">
        <f t="shared" si="213"/>
        <v>0</v>
      </c>
      <c r="N3453" s="5">
        <f t="shared" si="214"/>
        <v>0</v>
      </c>
      <c r="O3453" s="5" t="str">
        <f t="shared" si="215"/>
        <v/>
      </c>
    </row>
    <row r="3454" spans="2:15" x14ac:dyDescent="0.25">
      <c r="B3454" s="14"/>
      <c r="C3454" s="14"/>
      <c r="D3454" s="14"/>
      <c r="G3454" s="4" t="str">
        <f t="shared" si="212"/>
        <v/>
      </c>
      <c r="H3454" t="s">
        <v>24</v>
      </c>
      <c r="I3454">
        <v>0</v>
      </c>
      <c r="J3454" s="14"/>
      <c r="K3454">
        <v>0</v>
      </c>
      <c r="L3454" s="14"/>
      <c r="M3454" s="14">
        <f t="shared" si="213"/>
        <v>0</v>
      </c>
      <c r="N3454" s="5">
        <f t="shared" si="214"/>
        <v>0</v>
      </c>
      <c r="O3454" s="5" t="str">
        <f t="shared" si="215"/>
        <v/>
      </c>
    </row>
    <row r="3455" spans="2:15" x14ac:dyDescent="0.25">
      <c r="B3455" s="14"/>
      <c r="C3455" s="14"/>
      <c r="D3455" s="14"/>
      <c r="G3455" s="4" t="str">
        <f t="shared" si="212"/>
        <v/>
      </c>
      <c r="H3455" t="s">
        <v>24</v>
      </c>
      <c r="I3455">
        <v>0</v>
      </c>
      <c r="J3455" s="14"/>
      <c r="K3455">
        <v>0</v>
      </c>
      <c r="L3455" s="14"/>
      <c r="M3455" s="14">
        <f t="shared" si="213"/>
        <v>0</v>
      </c>
      <c r="N3455" s="5">
        <f t="shared" si="214"/>
        <v>0</v>
      </c>
      <c r="O3455" s="5" t="str">
        <f t="shared" si="215"/>
        <v/>
      </c>
    </row>
    <row r="3456" spans="2:15" x14ac:dyDescent="0.25">
      <c r="B3456" s="14"/>
      <c r="C3456" s="14"/>
      <c r="D3456" s="14"/>
      <c r="G3456" s="4" t="str">
        <f t="shared" si="212"/>
        <v/>
      </c>
      <c r="H3456" t="s">
        <v>24</v>
      </c>
      <c r="I3456">
        <v>0</v>
      </c>
      <c r="J3456" s="14"/>
      <c r="K3456">
        <v>0</v>
      </c>
      <c r="L3456" s="14"/>
      <c r="M3456" s="14">
        <f t="shared" si="213"/>
        <v>0</v>
      </c>
      <c r="N3456" s="5">
        <f t="shared" si="214"/>
        <v>0</v>
      </c>
      <c r="O3456" s="5" t="str">
        <f t="shared" si="215"/>
        <v/>
      </c>
    </row>
    <row r="3457" spans="2:15" x14ac:dyDescent="0.25">
      <c r="B3457" s="14"/>
      <c r="C3457" s="14"/>
      <c r="D3457" s="14"/>
      <c r="G3457" s="4" t="str">
        <f t="shared" si="212"/>
        <v/>
      </c>
      <c r="H3457" t="s">
        <v>24</v>
      </c>
      <c r="I3457">
        <v>0</v>
      </c>
      <c r="J3457" s="14"/>
      <c r="K3457">
        <v>0</v>
      </c>
      <c r="L3457" s="14"/>
      <c r="M3457" s="14">
        <f t="shared" si="213"/>
        <v>0</v>
      </c>
      <c r="N3457" s="5">
        <f t="shared" si="214"/>
        <v>0</v>
      </c>
      <c r="O3457" s="5" t="str">
        <f t="shared" si="215"/>
        <v/>
      </c>
    </row>
    <row r="3458" spans="2:15" x14ac:dyDescent="0.25">
      <c r="B3458" s="14"/>
      <c r="C3458" s="14"/>
      <c r="D3458" s="14"/>
      <c r="G3458" s="4" t="str">
        <f t="shared" si="212"/>
        <v/>
      </c>
      <c r="H3458" t="s">
        <v>24</v>
      </c>
      <c r="I3458">
        <v>0</v>
      </c>
      <c r="J3458" s="14"/>
      <c r="K3458">
        <v>0</v>
      </c>
      <c r="L3458" s="14"/>
      <c r="M3458" s="14">
        <f t="shared" si="213"/>
        <v>0</v>
      </c>
      <c r="N3458" s="5">
        <f t="shared" si="214"/>
        <v>0</v>
      </c>
      <c r="O3458" s="5" t="str">
        <f t="shared" si="215"/>
        <v/>
      </c>
    </row>
    <row r="3459" spans="2:15" x14ac:dyDescent="0.25">
      <c r="B3459" s="14"/>
      <c r="C3459" s="14"/>
      <c r="D3459" s="14"/>
      <c r="G3459" s="4" t="str">
        <f t="shared" si="212"/>
        <v/>
      </c>
      <c r="H3459" t="s">
        <v>24</v>
      </c>
      <c r="I3459">
        <v>0</v>
      </c>
      <c r="J3459" s="14"/>
      <c r="K3459">
        <v>0</v>
      </c>
      <c r="L3459" s="14"/>
      <c r="M3459" s="14">
        <f t="shared" si="213"/>
        <v>0</v>
      </c>
      <c r="N3459" s="5">
        <f t="shared" si="214"/>
        <v>0</v>
      </c>
      <c r="O3459" s="5" t="str">
        <f t="shared" si="215"/>
        <v/>
      </c>
    </row>
    <row r="3460" spans="2:15" x14ac:dyDescent="0.25">
      <c r="B3460" s="14"/>
      <c r="C3460" s="14"/>
      <c r="D3460" s="14"/>
      <c r="G3460" s="4" t="str">
        <f t="shared" si="212"/>
        <v/>
      </c>
      <c r="H3460" t="s">
        <v>24</v>
      </c>
      <c r="I3460">
        <v>0</v>
      </c>
      <c r="J3460" s="14"/>
      <c r="K3460">
        <v>0</v>
      </c>
      <c r="L3460" s="14"/>
      <c r="M3460" s="14">
        <f t="shared" si="213"/>
        <v>0</v>
      </c>
      <c r="N3460" s="5">
        <f t="shared" si="214"/>
        <v>0</v>
      </c>
      <c r="O3460" s="5" t="str">
        <f t="shared" si="215"/>
        <v/>
      </c>
    </row>
    <row r="3461" spans="2:15" x14ac:dyDescent="0.25">
      <c r="B3461" s="14"/>
      <c r="C3461" s="14"/>
      <c r="D3461" s="14"/>
      <c r="G3461" s="4" t="str">
        <f t="shared" si="212"/>
        <v/>
      </c>
      <c r="H3461" t="s">
        <v>24</v>
      </c>
      <c r="I3461">
        <v>0</v>
      </c>
      <c r="J3461" s="14"/>
      <c r="K3461">
        <v>0</v>
      </c>
      <c r="L3461" s="14"/>
      <c r="M3461" s="14">
        <f t="shared" si="213"/>
        <v>0</v>
      </c>
      <c r="N3461" s="5">
        <f t="shared" si="214"/>
        <v>0</v>
      </c>
      <c r="O3461" s="5" t="str">
        <f t="shared" si="215"/>
        <v/>
      </c>
    </row>
    <row r="3462" spans="2:15" x14ac:dyDescent="0.25">
      <c r="B3462" s="14"/>
      <c r="C3462" s="14"/>
      <c r="D3462" s="14"/>
      <c r="G3462" s="4" t="str">
        <f t="shared" ref="G3462:G3525" si="216">A3462&amp;F3462</f>
        <v/>
      </c>
      <c r="H3462" t="s">
        <v>24</v>
      </c>
      <c r="I3462">
        <v>0</v>
      </c>
      <c r="J3462" s="14"/>
      <c r="K3462">
        <v>0</v>
      </c>
      <c r="L3462" s="14"/>
      <c r="M3462" s="14">
        <f t="shared" ref="M3462:M3525" si="217">IF(I3462&gt;0,"Masukan unit konversi",0)</f>
        <v>0</v>
      </c>
      <c r="N3462" s="5">
        <f t="shared" ref="N3462:N3525" si="218">IF(I3462&gt;0,(I3462*M3462)+K3462,K3462)</f>
        <v>0</v>
      </c>
      <c r="O3462" s="5" t="str">
        <f t="shared" ref="O3462:O3525" si="219">IF(L3462&lt;&gt;"",L3462,"")</f>
        <v/>
      </c>
    </row>
    <row r="3463" spans="2:15" x14ac:dyDescent="0.25">
      <c r="B3463" s="14"/>
      <c r="C3463" s="14"/>
      <c r="D3463" s="14"/>
      <c r="G3463" s="4" t="str">
        <f t="shared" si="216"/>
        <v/>
      </c>
      <c r="H3463" t="s">
        <v>24</v>
      </c>
      <c r="I3463">
        <v>0</v>
      </c>
      <c r="J3463" s="14"/>
      <c r="K3463">
        <v>0</v>
      </c>
      <c r="L3463" s="14"/>
      <c r="M3463" s="14">
        <f t="shared" si="217"/>
        <v>0</v>
      </c>
      <c r="N3463" s="5">
        <f t="shared" si="218"/>
        <v>0</v>
      </c>
      <c r="O3463" s="5" t="str">
        <f t="shared" si="219"/>
        <v/>
      </c>
    </row>
    <row r="3464" spans="2:15" x14ac:dyDescent="0.25">
      <c r="B3464" s="14"/>
      <c r="C3464" s="14"/>
      <c r="D3464" s="14"/>
      <c r="G3464" s="4" t="str">
        <f t="shared" si="216"/>
        <v/>
      </c>
      <c r="H3464" t="s">
        <v>24</v>
      </c>
      <c r="I3464">
        <v>0</v>
      </c>
      <c r="J3464" s="14"/>
      <c r="K3464">
        <v>0</v>
      </c>
      <c r="L3464" s="14"/>
      <c r="M3464" s="14">
        <f t="shared" si="217"/>
        <v>0</v>
      </c>
      <c r="N3464" s="5">
        <f t="shared" si="218"/>
        <v>0</v>
      </c>
      <c r="O3464" s="5" t="str">
        <f t="shared" si="219"/>
        <v/>
      </c>
    </row>
    <row r="3465" spans="2:15" x14ac:dyDescent="0.25">
      <c r="B3465" s="14"/>
      <c r="C3465" s="14"/>
      <c r="D3465" s="14"/>
      <c r="G3465" s="4" t="str">
        <f t="shared" si="216"/>
        <v/>
      </c>
      <c r="H3465" t="s">
        <v>24</v>
      </c>
      <c r="I3465">
        <v>0</v>
      </c>
      <c r="J3465" s="14"/>
      <c r="K3465">
        <v>0</v>
      </c>
      <c r="L3465" s="14"/>
      <c r="M3465" s="14">
        <f t="shared" si="217"/>
        <v>0</v>
      </c>
      <c r="N3465" s="5">
        <f t="shared" si="218"/>
        <v>0</v>
      </c>
      <c r="O3465" s="5" t="str">
        <f t="shared" si="219"/>
        <v/>
      </c>
    </row>
    <row r="3466" spans="2:15" x14ac:dyDescent="0.25">
      <c r="B3466" s="14"/>
      <c r="C3466" s="14"/>
      <c r="D3466" s="14"/>
      <c r="G3466" s="4" t="str">
        <f t="shared" si="216"/>
        <v/>
      </c>
      <c r="H3466" t="s">
        <v>24</v>
      </c>
      <c r="I3466">
        <v>0</v>
      </c>
      <c r="J3466" s="14"/>
      <c r="K3466">
        <v>0</v>
      </c>
      <c r="L3466" s="14"/>
      <c r="M3466" s="14">
        <f t="shared" si="217"/>
        <v>0</v>
      </c>
      <c r="N3466" s="5">
        <f t="shared" si="218"/>
        <v>0</v>
      </c>
      <c r="O3466" s="5" t="str">
        <f t="shared" si="219"/>
        <v/>
      </c>
    </row>
    <row r="3467" spans="2:15" x14ac:dyDescent="0.25">
      <c r="B3467" s="14"/>
      <c r="C3467" s="14"/>
      <c r="D3467" s="14"/>
      <c r="G3467" s="4" t="str">
        <f t="shared" si="216"/>
        <v/>
      </c>
      <c r="H3467" t="s">
        <v>24</v>
      </c>
      <c r="I3467">
        <v>0</v>
      </c>
      <c r="J3467" s="14"/>
      <c r="K3467">
        <v>0</v>
      </c>
      <c r="L3467" s="14"/>
      <c r="M3467" s="14">
        <f t="shared" si="217"/>
        <v>0</v>
      </c>
      <c r="N3467" s="5">
        <f t="shared" si="218"/>
        <v>0</v>
      </c>
      <c r="O3467" s="5" t="str">
        <f t="shared" si="219"/>
        <v/>
      </c>
    </row>
    <row r="3468" spans="2:15" x14ac:dyDescent="0.25">
      <c r="B3468" s="14"/>
      <c r="C3468" s="14"/>
      <c r="D3468" s="14"/>
      <c r="G3468" s="4" t="str">
        <f t="shared" si="216"/>
        <v/>
      </c>
      <c r="H3468" t="s">
        <v>24</v>
      </c>
      <c r="I3468">
        <v>0</v>
      </c>
      <c r="J3468" s="14"/>
      <c r="K3468">
        <v>0</v>
      </c>
      <c r="L3468" s="14"/>
      <c r="M3468" s="14">
        <f t="shared" si="217"/>
        <v>0</v>
      </c>
      <c r="N3468" s="5">
        <f t="shared" si="218"/>
        <v>0</v>
      </c>
      <c r="O3468" s="5" t="str">
        <f t="shared" si="219"/>
        <v/>
      </c>
    </row>
    <row r="3469" spans="2:15" x14ac:dyDescent="0.25">
      <c r="B3469" s="14"/>
      <c r="C3469" s="14"/>
      <c r="D3469" s="14"/>
      <c r="G3469" s="4" t="str">
        <f t="shared" si="216"/>
        <v/>
      </c>
      <c r="H3469" t="s">
        <v>24</v>
      </c>
      <c r="I3469">
        <v>0</v>
      </c>
      <c r="J3469" s="14"/>
      <c r="K3469">
        <v>0</v>
      </c>
      <c r="L3469" s="14"/>
      <c r="M3469" s="14">
        <f t="shared" si="217"/>
        <v>0</v>
      </c>
      <c r="N3469" s="5">
        <f t="shared" si="218"/>
        <v>0</v>
      </c>
      <c r="O3469" s="5" t="str">
        <f t="shared" si="219"/>
        <v/>
      </c>
    </row>
    <row r="3470" spans="2:15" x14ac:dyDescent="0.25">
      <c r="B3470" s="14"/>
      <c r="C3470" s="14"/>
      <c r="D3470" s="14"/>
      <c r="G3470" s="4" t="str">
        <f t="shared" si="216"/>
        <v/>
      </c>
      <c r="H3470" t="s">
        <v>24</v>
      </c>
      <c r="I3470">
        <v>0</v>
      </c>
      <c r="J3470" s="14"/>
      <c r="K3470">
        <v>0</v>
      </c>
      <c r="L3470" s="14"/>
      <c r="M3470" s="14">
        <f t="shared" si="217"/>
        <v>0</v>
      </c>
      <c r="N3470" s="5">
        <f t="shared" si="218"/>
        <v>0</v>
      </c>
      <c r="O3470" s="5" t="str">
        <f t="shared" si="219"/>
        <v/>
      </c>
    </row>
    <row r="3471" spans="2:15" x14ac:dyDescent="0.25">
      <c r="B3471" s="14"/>
      <c r="C3471" s="14"/>
      <c r="D3471" s="14"/>
      <c r="G3471" s="4" t="str">
        <f t="shared" si="216"/>
        <v/>
      </c>
      <c r="H3471" t="s">
        <v>24</v>
      </c>
      <c r="I3471">
        <v>0</v>
      </c>
      <c r="J3471" s="14"/>
      <c r="K3471">
        <v>0</v>
      </c>
      <c r="L3471" s="14"/>
      <c r="M3471" s="14">
        <f t="shared" si="217"/>
        <v>0</v>
      </c>
      <c r="N3471" s="5">
        <f t="shared" si="218"/>
        <v>0</v>
      </c>
      <c r="O3471" s="5" t="str">
        <f t="shared" si="219"/>
        <v/>
      </c>
    </row>
    <row r="3472" spans="2:15" x14ac:dyDescent="0.25">
      <c r="B3472" s="14"/>
      <c r="C3472" s="14"/>
      <c r="D3472" s="14"/>
      <c r="G3472" s="4" t="str">
        <f t="shared" si="216"/>
        <v/>
      </c>
      <c r="H3472" t="s">
        <v>24</v>
      </c>
      <c r="I3472">
        <v>0</v>
      </c>
      <c r="J3472" s="14"/>
      <c r="K3472">
        <v>0</v>
      </c>
      <c r="L3472" s="14"/>
      <c r="M3472" s="14">
        <f t="shared" si="217"/>
        <v>0</v>
      </c>
      <c r="N3472" s="5">
        <f t="shared" si="218"/>
        <v>0</v>
      </c>
      <c r="O3472" s="5" t="str">
        <f t="shared" si="219"/>
        <v/>
      </c>
    </row>
    <row r="3473" spans="2:15" x14ac:dyDescent="0.25">
      <c r="B3473" s="14"/>
      <c r="C3473" s="14"/>
      <c r="D3473" s="14"/>
      <c r="G3473" s="4" t="str">
        <f t="shared" si="216"/>
        <v/>
      </c>
      <c r="H3473" t="s">
        <v>24</v>
      </c>
      <c r="I3473">
        <v>0</v>
      </c>
      <c r="J3473" s="14"/>
      <c r="K3473">
        <v>0</v>
      </c>
      <c r="L3473" s="14"/>
      <c r="M3473" s="14">
        <f t="shared" si="217"/>
        <v>0</v>
      </c>
      <c r="N3473" s="5">
        <f t="shared" si="218"/>
        <v>0</v>
      </c>
      <c r="O3473" s="5" t="str">
        <f t="shared" si="219"/>
        <v/>
      </c>
    </row>
    <row r="3474" spans="2:15" x14ac:dyDescent="0.25">
      <c r="B3474" s="14"/>
      <c r="C3474" s="14"/>
      <c r="D3474" s="14"/>
      <c r="G3474" s="4" t="str">
        <f t="shared" si="216"/>
        <v/>
      </c>
      <c r="H3474" t="s">
        <v>24</v>
      </c>
      <c r="I3474">
        <v>0</v>
      </c>
      <c r="J3474" s="14"/>
      <c r="K3474">
        <v>0</v>
      </c>
      <c r="L3474" s="14"/>
      <c r="M3474" s="14">
        <f t="shared" si="217"/>
        <v>0</v>
      </c>
      <c r="N3474" s="5">
        <f t="shared" si="218"/>
        <v>0</v>
      </c>
      <c r="O3474" s="5" t="str">
        <f t="shared" si="219"/>
        <v/>
      </c>
    </row>
    <row r="3475" spans="2:15" x14ac:dyDescent="0.25">
      <c r="B3475" s="14"/>
      <c r="C3475" s="14"/>
      <c r="D3475" s="14"/>
      <c r="G3475" s="4" t="str">
        <f t="shared" si="216"/>
        <v/>
      </c>
      <c r="H3475" t="s">
        <v>24</v>
      </c>
      <c r="I3475">
        <v>0</v>
      </c>
      <c r="J3475" s="14"/>
      <c r="K3475">
        <v>0</v>
      </c>
      <c r="L3475" s="14"/>
      <c r="M3475" s="14">
        <f t="shared" si="217"/>
        <v>0</v>
      </c>
      <c r="N3475" s="5">
        <f t="shared" si="218"/>
        <v>0</v>
      </c>
      <c r="O3475" s="5" t="str">
        <f t="shared" si="219"/>
        <v/>
      </c>
    </row>
    <row r="3476" spans="2:15" x14ac:dyDescent="0.25">
      <c r="B3476" s="14"/>
      <c r="C3476" s="14"/>
      <c r="D3476" s="14"/>
      <c r="G3476" s="4" t="str">
        <f t="shared" si="216"/>
        <v/>
      </c>
      <c r="H3476" t="s">
        <v>24</v>
      </c>
      <c r="I3476">
        <v>0</v>
      </c>
      <c r="J3476" s="14"/>
      <c r="K3476">
        <v>0</v>
      </c>
      <c r="L3476" s="14"/>
      <c r="M3476" s="14">
        <f t="shared" si="217"/>
        <v>0</v>
      </c>
      <c r="N3476" s="5">
        <f t="shared" si="218"/>
        <v>0</v>
      </c>
      <c r="O3476" s="5" t="str">
        <f t="shared" si="219"/>
        <v/>
      </c>
    </row>
    <row r="3477" spans="2:15" x14ac:dyDescent="0.25">
      <c r="B3477" s="14"/>
      <c r="C3477" s="14"/>
      <c r="D3477" s="14"/>
      <c r="G3477" s="4" t="str">
        <f t="shared" si="216"/>
        <v/>
      </c>
      <c r="H3477" t="s">
        <v>24</v>
      </c>
      <c r="I3477">
        <v>0</v>
      </c>
      <c r="J3477" s="14"/>
      <c r="K3477">
        <v>0</v>
      </c>
      <c r="L3477" s="14"/>
      <c r="M3477" s="14">
        <f t="shared" si="217"/>
        <v>0</v>
      </c>
      <c r="N3477" s="5">
        <f t="shared" si="218"/>
        <v>0</v>
      </c>
      <c r="O3477" s="5" t="str">
        <f t="shared" si="219"/>
        <v/>
      </c>
    </row>
    <row r="3478" spans="2:15" x14ac:dyDescent="0.25">
      <c r="B3478" s="14"/>
      <c r="C3478" s="14"/>
      <c r="D3478" s="14"/>
      <c r="G3478" s="4" t="str">
        <f t="shared" si="216"/>
        <v/>
      </c>
      <c r="H3478" t="s">
        <v>24</v>
      </c>
      <c r="I3478">
        <v>0</v>
      </c>
      <c r="J3478" s="14"/>
      <c r="K3478">
        <v>0</v>
      </c>
      <c r="L3478" s="14"/>
      <c r="M3478" s="14">
        <f t="shared" si="217"/>
        <v>0</v>
      </c>
      <c r="N3478" s="5">
        <f t="shared" si="218"/>
        <v>0</v>
      </c>
      <c r="O3478" s="5" t="str">
        <f t="shared" si="219"/>
        <v/>
      </c>
    </row>
    <row r="3479" spans="2:15" x14ac:dyDescent="0.25">
      <c r="B3479" s="14"/>
      <c r="C3479" s="14"/>
      <c r="D3479" s="14"/>
      <c r="G3479" s="4" t="str">
        <f t="shared" si="216"/>
        <v/>
      </c>
      <c r="H3479" t="s">
        <v>24</v>
      </c>
      <c r="I3479">
        <v>0</v>
      </c>
      <c r="J3479" s="14"/>
      <c r="K3479">
        <v>0</v>
      </c>
      <c r="L3479" s="14"/>
      <c r="M3479" s="14">
        <f t="shared" si="217"/>
        <v>0</v>
      </c>
      <c r="N3479" s="5">
        <f t="shared" si="218"/>
        <v>0</v>
      </c>
      <c r="O3479" s="5" t="str">
        <f t="shared" si="219"/>
        <v/>
      </c>
    </row>
    <row r="3480" spans="2:15" x14ac:dyDescent="0.25">
      <c r="B3480" s="14"/>
      <c r="C3480" s="14"/>
      <c r="D3480" s="14"/>
      <c r="G3480" s="4" t="str">
        <f t="shared" si="216"/>
        <v/>
      </c>
      <c r="H3480" t="s">
        <v>24</v>
      </c>
      <c r="I3480">
        <v>0</v>
      </c>
      <c r="J3480" s="14"/>
      <c r="K3480">
        <v>0</v>
      </c>
      <c r="L3480" s="14"/>
      <c r="M3480" s="14">
        <f t="shared" si="217"/>
        <v>0</v>
      </c>
      <c r="N3480" s="5">
        <f t="shared" si="218"/>
        <v>0</v>
      </c>
      <c r="O3480" s="5" t="str">
        <f t="shared" si="219"/>
        <v/>
      </c>
    </row>
    <row r="3481" spans="2:15" x14ac:dyDescent="0.25">
      <c r="B3481" s="14"/>
      <c r="C3481" s="14"/>
      <c r="D3481" s="14"/>
      <c r="G3481" s="4" t="str">
        <f t="shared" si="216"/>
        <v/>
      </c>
      <c r="H3481" t="s">
        <v>24</v>
      </c>
      <c r="I3481">
        <v>0</v>
      </c>
      <c r="J3481" s="14"/>
      <c r="K3481">
        <v>0</v>
      </c>
      <c r="L3481" s="14"/>
      <c r="M3481" s="14">
        <f t="shared" si="217"/>
        <v>0</v>
      </c>
      <c r="N3481" s="5">
        <f t="shared" si="218"/>
        <v>0</v>
      </c>
      <c r="O3481" s="5" t="str">
        <f t="shared" si="219"/>
        <v/>
      </c>
    </row>
    <row r="3482" spans="2:15" x14ac:dyDescent="0.25">
      <c r="B3482" s="14"/>
      <c r="C3482" s="14"/>
      <c r="D3482" s="14"/>
      <c r="G3482" s="4" t="str">
        <f t="shared" si="216"/>
        <v/>
      </c>
      <c r="H3482" t="s">
        <v>24</v>
      </c>
      <c r="I3482">
        <v>0</v>
      </c>
      <c r="J3482" s="14"/>
      <c r="K3482">
        <v>0</v>
      </c>
      <c r="L3482" s="14"/>
      <c r="M3482" s="14">
        <f t="shared" si="217"/>
        <v>0</v>
      </c>
      <c r="N3482" s="5">
        <f t="shared" si="218"/>
        <v>0</v>
      </c>
      <c r="O3482" s="5" t="str">
        <f t="shared" si="219"/>
        <v/>
      </c>
    </row>
    <row r="3483" spans="2:15" x14ac:dyDescent="0.25">
      <c r="B3483" s="14"/>
      <c r="C3483" s="14"/>
      <c r="D3483" s="14"/>
      <c r="G3483" s="4" t="str">
        <f t="shared" si="216"/>
        <v/>
      </c>
      <c r="H3483" t="s">
        <v>24</v>
      </c>
      <c r="I3483">
        <v>0</v>
      </c>
      <c r="J3483" s="14"/>
      <c r="K3483">
        <v>0</v>
      </c>
      <c r="L3483" s="14"/>
      <c r="M3483" s="14">
        <f t="shared" si="217"/>
        <v>0</v>
      </c>
      <c r="N3483" s="5">
        <f t="shared" si="218"/>
        <v>0</v>
      </c>
      <c r="O3483" s="5" t="str">
        <f t="shared" si="219"/>
        <v/>
      </c>
    </row>
    <row r="3484" spans="2:15" x14ac:dyDescent="0.25">
      <c r="B3484" s="14"/>
      <c r="C3484" s="14"/>
      <c r="D3484" s="14"/>
      <c r="G3484" s="4" t="str">
        <f t="shared" si="216"/>
        <v/>
      </c>
      <c r="H3484" t="s">
        <v>24</v>
      </c>
      <c r="I3484">
        <v>0</v>
      </c>
      <c r="J3484" s="14"/>
      <c r="K3484">
        <v>0</v>
      </c>
      <c r="L3484" s="14"/>
      <c r="M3484" s="14">
        <f t="shared" si="217"/>
        <v>0</v>
      </c>
      <c r="N3484" s="5">
        <f t="shared" si="218"/>
        <v>0</v>
      </c>
      <c r="O3484" s="5" t="str">
        <f t="shared" si="219"/>
        <v/>
      </c>
    </row>
    <row r="3485" spans="2:15" x14ac:dyDescent="0.25">
      <c r="B3485" s="14"/>
      <c r="C3485" s="14"/>
      <c r="D3485" s="14"/>
      <c r="G3485" s="4" t="str">
        <f t="shared" si="216"/>
        <v/>
      </c>
      <c r="H3485" t="s">
        <v>24</v>
      </c>
      <c r="I3485">
        <v>0</v>
      </c>
      <c r="J3485" s="14"/>
      <c r="K3485">
        <v>0</v>
      </c>
      <c r="L3485" s="14"/>
      <c r="M3485" s="14">
        <f t="shared" si="217"/>
        <v>0</v>
      </c>
      <c r="N3485" s="5">
        <f t="shared" si="218"/>
        <v>0</v>
      </c>
      <c r="O3485" s="5" t="str">
        <f t="shared" si="219"/>
        <v/>
      </c>
    </row>
    <row r="3486" spans="2:15" x14ac:dyDescent="0.25">
      <c r="B3486" s="14"/>
      <c r="C3486" s="14"/>
      <c r="D3486" s="14"/>
      <c r="G3486" s="4" t="str">
        <f t="shared" si="216"/>
        <v/>
      </c>
      <c r="H3486" t="s">
        <v>24</v>
      </c>
      <c r="I3486">
        <v>0</v>
      </c>
      <c r="J3486" s="14"/>
      <c r="K3486">
        <v>0</v>
      </c>
      <c r="L3486" s="14"/>
      <c r="M3486" s="14">
        <f t="shared" si="217"/>
        <v>0</v>
      </c>
      <c r="N3486" s="5">
        <f t="shared" si="218"/>
        <v>0</v>
      </c>
      <c r="O3486" s="5" t="str">
        <f t="shared" si="219"/>
        <v/>
      </c>
    </row>
    <row r="3487" spans="2:15" x14ac:dyDescent="0.25">
      <c r="B3487" s="14"/>
      <c r="C3487" s="14"/>
      <c r="D3487" s="14"/>
      <c r="G3487" s="4" t="str">
        <f t="shared" si="216"/>
        <v/>
      </c>
      <c r="H3487" t="s">
        <v>24</v>
      </c>
      <c r="I3487">
        <v>0</v>
      </c>
      <c r="J3487" s="14"/>
      <c r="K3487">
        <v>0</v>
      </c>
      <c r="L3487" s="14"/>
      <c r="M3487" s="14">
        <f t="shared" si="217"/>
        <v>0</v>
      </c>
      <c r="N3487" s="5">
        <f t="shared" si="218"/>
        <v>0</v>
      </c>
      <c r="O3487" s="5" t="str">
        <f t="shared" si="219"/>
        <v/>
      </c>
    </row>
    <row r="3488" spans="2:15" x14ac:dyDescent="0.25">
      <c r="B3488" s="14"/>
      <c r="C3488" s="14"/>
      <c r="D3488" s="14"/>
      <c r="G3488" s="4" t="str">
        <f t="shared" si="216"/>
        <v/>
      </c>
      <c r="H3488" t="s">
        <v>24</v>
      </c>
      <c r="I3488">
        <v>0</v>
      </c>
      <c r="J3488" s="14"/>
      <c r="K3488">
        <v>0</v>
      </c>
      <c r="L3488" s="14"/>
      <c r="M3488" s="14">
        <f t="shared" si="217"/>
        <v>0</v>
      </c>
      <c r="N3488" s="5">
        <f t="shared" si="218"/>
        <v>0</v>
      </c>
      <c r="O3488" s="5" t="str">
        <f t="shared" si="219"/>
        <v/>
      </c>
    </row>
    <row r="3489" spans="2:15" x14ac:dyDescent="0.25">
      <c r="B3489" s="14"/>
      <c r="C3489" s="14"/>
      <c r="D3489" s="14"/>
      <c r="G3489" s="4" t="str">
        <f t="shared" si="216"/>
        <v/>
      </c>
      <c r="H3489" t="s">
        <v>24</v>
      </c>
      <c r="I3489">
        <v>0</v>
      </c>
      <c r="J3489" s="14"/>
      <c r="K3489">
        <v>0</v>
      </c>
      <c r="L3489" s="14"/>
      <c r="M3489" s="14">
        <f t="shared" si="217"/>
        <v>0</v>
      </c>
      <c r="N3489" s="5">
        <f t="shared" si="218"/>
        <v>0</v>
      </c>
      <c r="O3489" s="5" t="str">
        <f t="shared" si="219"/>
        <v/>
      </c>
    </row>
    <row r="3490" spans="2:15" x14ac:dyDescent="0.25">
      <c r="B3490" s="14"/>
      <c r="C3490" s="14"/>
      <c r="D3490" s="14"/>
      <c r="G3490" s="4" t="str">
        <f t="shared" si="216"/>
        <v/>
      </c>
      <c r="H3490" t="s">
        <v>24</v>
      </c>
      <c r="I3490">
        <v>0</v>
      </c>
      <c r="J3490" s="14"/>
      <c r="K3490">
        <v>0</v>
      </c>
      <c r="L3490" s="14"/>
      <c r="M3490" s="14">
        <f t="shared" si="217"/>
        <v>0</v>
      </c>
      <c r="N3490" s="5">
        <f t="shared" si="218"/>
        <v>0</v>
      </c>
      <c r="O3490" s="5" t="str">
        <f t="shared" si="219"/>
        <v/>
      </c>
    </row>
    <row r="3491" spans="2:15" x14ac:dyDescent="0.25">
      <c r="B3491" s="14"/>
      <c r="C3491" s="14"/>
      <c r="D3491" s="14"/>
      <c r="G3491" s="4" t="str">
        <f t="shared" si="216"/>
        <v/>
      </c>
      <c r="H3491" t="s">
        <v>24</v>
      </c>
      <c r="I3491">
        <v>0</v>
      </c>
      <c r="J3491" s="14"/>
      <c r="K3491">
        <v>0</v>
      </c>
      <c r="L3491" s="14"/>
      <c r="M3491" s="14">
        <f t="shared" si="217"/>
        <v>0</v>
      </c>
      <c r="N3491" s="5">
        <f t="shared" si="218"/>
        <v>0</v>
      </c>
      <c r="O3491" s="5" t="str">
        <f t="shared" si="219"/>
        <v/>
      </c>
    </row>
    <row r="3492" spans="2:15" x14ac:dyDescent="0.25">
      <c r="B3492" s="14"/>
      <c r="C3492" s="14"/>
      <c r="D3492" s="14"/>
      <c r="G3492" s="4" t="str">
        <f t="shared" si="216"/>
        <v/>
      </c>
      <c r="H3492" t="s">
        <v>24</v>
      </c>
      <c r="I3492">
        <v>0</v>
      </c>
      <c r="J3492" s="14"/>
      <c r="K3492">
        <v>0</v>
      </c>
      <c r="L3492" s="14"/>
      <c r="M3492" s="14">
        <f t="shared" si="217"/>
        <v>0</v>
      </c>
      <c r="N3492" s="5">
        <f t="shared" si="218"/>
        <v>0</v>
      </c>
      <c r="O3492" s="5" t="str">
        <f t="shared" si="219"/>
        <v/>
      </c>
    </row>
    <row r="3493" spans="2:15" x14ac:dyDescent="0.25">
      <c r="B3493" s="14"/>
      <c r="C3493" s="14"/>
      <c r="D3493" s="14"/>
      <c r="G3493" s="4" t="str">
        <f t="shared" si="216"/>
        <v/>
      </c>
      <c r="H3493" t="s">
        <v>24</v>
      </c>
      <c r="I3493">
        <v>0</v>
      </c>
      <c r="J3493" s="14"/>
      <c r="K3493">
        <v>0</v>
      </c>
      <c r="L3493" s="14"/>
      <c r="M3493" s="14">
        <f t="shared" si="217"/>
        <v>0</v>
      </c>
      <c r="N3493" s="5">
        <f t="shared" si="218"/>
        <v>0</v>
      </c>
      <c r="O3493" s="5" t="str">
        <f t="shared" si="219"/>
        <v/>
      </c>
    </row>
    <row r="3494" spans="2:15" x14ac:dyDescent="0.25">
      <c r="B3494" s="14"/>
      <c r="C3494" s="14"/>
      <c r="D3494" s="14"/>
      <c r="G3494" s="4" t="str">
        <f t="shared" si="216"/>
        <v/>
      </c>
      <c r="H3494" t="s">
        <v>24</v>
      </c>
      <c r="I3494">
        <v>0</v>
      </c>
      <c r="J3494" s="14"/>
      <c r="K3494">
        <v>0</v>
      </c>
      <c r="L3494" s="14"/>
      <c r="M3494" s="14">
        <f t="shared" si="217"/>
        <v>0</v>
      </c>
      <c r="N3494" s="5">
        <f t="shared" si="218"/>
        <v>0</v>
      </c>
      <c r="O3494" s="5" t="str">
        <f t="shared" si="219"/>
        <v/>
      </c>
    </row>
    <row r="3495" spans="2:15" x14ac:dyDescent="0.25">
      <c r="B3495" s="14"/>
      <c r="C3495" s="14"/>
      <c r="D3495" s="14"/>
      <c r="G3495" s="4" t="str">
        <f t="shared" si="216"/>
        <v/>
      </c>
      <c r="H3495" t="s">
        <v>24</v>
      </c>
      <c r="I3495">
        <v>0</v>
      </c>
      <c r="J3495" s="14"/>
      <c r="K3495">
        <v>0</v>
      </c>
      <c r="L3495" s="14"/>
      <c r="M3495" s="14">
        <f t="shared" si="217"/>
        <v>0</v>
      </c>
      <c r="N3495" s="5">
        <f t="shared" si="218"/>
        <v>0</v>
      </c>
      <c r="O3495" s="5" t="str">
        <f t="shared" si="219"/>
        <v/>
      </c>
    </row>
    <row r="3496" spans="2:15" x14ac:dyDescent="0.25">
      <c r="B3496" s="14"/>
      <c r="C3496" s="14"/>
      <c r="D3496" s="14"/>
      <c r="G3496" s="4" t="str">
        <f t="shared" si="216"/>
        <v/>
      </c>
      <c r="H3496" t="s">
        <v>24</v>
      </c>
      <c r="I3496">
        <v>0</v>
      </c>
      <c r="J3496" s="14"/>
      <c r="K3496">
        <v>0</v>
      </c>
      <c r="L3496" s="14"/>
      <c r="M3496" s="14">
        <f t="shared" si="217"/>
        <v>0</v>
      </c>
      <c r="N3496" s="5">
        <f t="shared" si="218"/>
        <v>0</v>
      </c>
      <c r="O3496" s="5" t="str">
        <f t="shared" si="219"/>
        <v/>
      </c>
    </row>
    <row r="3497" spans="2:15" x14ac:dyDescent="0.25">
      <c r="B3497" s="14"/>
      <c r="C3497" s="14"/>
      <c r="D3497" s="14"/>
      <c r="G3497" s="4" t="str">
        <f t="shared" si="216"/>
        <v/>
      </c>
      <c r="H3497" t="s">
        <v>24</v>
      </c>
      <c r="I3497">
        <v>0</v>
      </c>
      <c r="J3497" s="14"/>
      <c r="K3497">
        <v>0</v>
      </c>
      <c r="L3497" s="14"/>
      <c r="M3497" s="14">
        <f t="shared" si="217"/>
        <v>0</v>
      </c>
      <c r="N3497" s="5">
        <f t="shared" si="218"/>
        <v>0</v>
      </c>
      <c r="O3497" s="5" t="str">
        <f t="shared" si="219"/>
        <v/>
      </c>
    </row>
    <row r="3498" spans="2:15" x14ac:dyDescent="0.25">
      <c r="B3498" s="14"/>
      <c r="C3498" s="14"/>
      <c r="D3498" s="14"/>
      <c r="G3498" s="4" t="str">
        <f t="shared" si="216"/>
        <v/>
      </c>
      <c r="H3498" t="s">
        <v>24</v>
      </c>
      <c r="I3498">
        <v>0</v>
      </c>
      <c r="J3498" s="14"/>
      <c r="K3498">
        <v>0</v>
      </c>
      <c r="L3498" s="14"/>
      <c r="M3498" s="14">
        <f t="shared" si="217"/>
        <v>0</v>
      </c>
      <c r="N3498" s="5">
        <f t="shared" si="218"/>
        <v>0</v>
      </c>
      <c r="O3498" s="5" t="str">
        <f t="shared" si="219"/>
        <v/>
      </c>
    </row>
    <row r="3499" spans="2:15" x14ac:dyDescent="0.25">
      <c r="B3499" s="14"/>
      <c r="C3499" s="14"/>
      <c r="D3499" s="14"/>
      <c r="G3499" s="4" t="str">
        <f t="shared" si="216"/>
        <v/>
      </c>
      <c r="H3499" t="s">
        <v>24</v>
      </c>
      <c r="I3499">
        <v>0</v>
      </c>
      <c r="J3499" s="14"/>
      <c r="K3499">
        <v>0</v>
      </c>
      <c r="L3499" s="14"/>
      <c r="M3499" s="14">
        <f t="shared" si="217"/>
        <v>0</v>
      </c>
      <c r="N3499" s="5">
        <f t="shared" si="218"/>
        <v>0</v>
      </c>
      <c r="O3499" s="5" t="str">
        <f t="shared" si="219"/>
        <v/>
      </c>
    </row>
    <row r="3500" spans="2:15" x14ac:dyDescent="0.25">
      <c r="B3500" s="14"/>
      <c r="C3500" s="14"/>
      <c r="D3500" s="14"/>
      <c r="G3500" s="4" t="str">
        <f t="shared" si="216"/>
        <v/>
      </c>
      <c r="H3500" t="s">
        <v>24</v>
      </c>
      <c r="I3500">
        <v>0</v>
      </c>
      <c r="J3500" s="14"/>
      <c r="K3500">
        <v>0</v>
      </c>
      <c r="L3500" s="14"/>
      <c r="M3500" s="14">
        <f t="shared" si="217"/>
        <v>0</v>
      </c>
      <c r="N3500" s="5">
        <f t="shared" si="218"/>
        <v>0</v>
      </c>
      <c r="O3500" s="5" t="str">
        <f t="shared" si="219"/>
        <v/>
      </c>
    </row>
    <row r="3501" spans="2:15" x14ac:dyDescent="0.25">
      <c r="B3501" s="14"/>
      <c r="C3501" s="14"/>
      <c r="D3501" s="14"/>
      <c r="G3501" s="4" t="str">
        <f t="shared" si="216"/>
        <v/>
      </c>
      <c r="H3501" t="s">
        <v>24</v>
      </c>
      <c r="I3501">
        <v>0</v>
      </c>
      <c r="J3501" s="14"/>
      <c r="K3501">
        <v>0</v>
      </c>
      <c r="L3501" s="14"/>
      <c r="M3501" s="14">
        <f t="shared" si="217"/>
        <v>0</v>
      </c>
      <c r="N3501" s="5">
        <f t="shared" si="218"/>
        <v>0</v>
      </c>
      <c r="O3501" s="5" t="str">
        <f t="shared" si="219"/>
        <v/>
      </c>
    </row>
    <row r="3502" spans="2:15" x14ac:dyDescent="0.25">
      <c r="B3502" s="14"/>
      <c r="C3502" s="14"/>
      <c r="D3502" s="14"/>
      <c r="G3502" s="4" t="str">
        <f t="shared" si="216"/>
        <v/>
      </c>
      <c r="H3502" t="s">
        <v>24</v>
      </c>
      <c r="I3502">
        <v>0</v>
      </c>
      <c r="J3502" s="14"/>
      <c r="K3502">
        <v>0</v>
      </c>
      <c r="L3502" s="14"/>
      <c r="M3502" s="14">
        <f t="shared" si="217"/>
        <v>0</v>
      </c>
      <c r="N3502" s="5">
        <f t="shared" si="218"/>
        <v>0</v>
      </c>
      <c r="O3502" s="5" t="str">
        <f t="shared" si="219"/>
        <v/>
      </c>
    </row>
    <row r="3503" spans="2:15" x14ac:dyDescent="0.25">
      <c r="B3503" s="14"/>
      <c r="C3503" s="14"/>
      <c r="D3503" s="14"/>
      <c r="G3503" s="4" t="str">
        <f t="shared" si="216"/>
        <v/>
      </c>
      <c r="H3503" t="s">
        <v>24</v>
      </c>
      <c r="I3503">
        <v>0</v>
      </c>
      <c r="J3503" s="14"/>
      <c r="K3503">
        <v>0</v>
      </c>
      <c r="L3503" s="14"/>
      <c r="M3503" s="14">
        <f t="shared" si="217"/>
        <v>0</v>
      </c>
      <c r="N3503" s="5">
        <f t="shared" si="218"/>
        <v>0</v>
      </c>
      <c r="O3503" s="5" t="str">
        <f t="shared" si="219"/>
        <v/>
      </c>
    </row>
    <row r="3504" spans="2:15" x14ac:dyDescent="0.25">
      <c r="B3504" s="14"/>
      <c r="C3504" s="14"/>
      <c r="D3504" s="14"/>
      <c r="G3504" s="4" t="str">
        <f t="shared" si="216"/>
        <v/>
      </c>
      <c r="H3504" t="s">
        <v>24</v>
      </c>
      <c r="I3504">
        <v>0</v>
      </c>
      <c r="J3504" s="14"/>
      <c r="K3504">
        <v>0</v>
      </c>
      <c r="L3504" s="14"/>
      <c r="M3504" s="14">
        <f t="shared" si="217"/>
        <v>0</v>
      </c>
      <c r="N3504" s="5">
        <f t="shared" si="218"/>
        <v>0</v>
      </c>
      <c r="O3504" s="5" t="str">
        <f t="shared" si="219"/>
        <v/>
      </c>
    </row>
    <row r="3505" spans="2:15" x14ac:dyDescent="0.25">
      <c r="B3505" s="14"/>
      <c r="C3505" s="14"/>
      <c r="D3505" s="14"/>
      <c r="G3505" s="4" t="str">
        <f t="shared" si="216"/>
        <v/>
      </c>
      <c r="H3505" t="s">
        <v>24</v>
      </c>
      <c r="I3505">
        <v>0</v>
      </c>
      <c r="J3505" s="14"/>
      <c r="K3505">
        <v>0</v>
      </c>
      <c r="L3505" s="14"/>
      <c r="M3505" s="14">
        <f t="shared" si="217"/>
        <v>0</v>
      </c>
      <c r="N3505" s="5">
        <f t="shared" si="218"/>
        <v>0</v>
      </c>
      <c r="O3505" s="5" t="str">
        <f t="shared" si="219"/>
        <v/>
      </c>
    </row>
    <row r="3506" spans="2:15" x14ac:dyDescent="0.25">
      <c r="B3506" s="14"/>
      <c r="C3506" s="14"/>
      <c r="D3506" s="14"/>
      <c r="G3506" s="4" t="str">
        <f t="shared" si="216"/>
        <v/>
      </c>
      <c r="H3506" t="s">
        <v>24</v>
      </c>
      <c r="I3506">
        <v>0</v>
      </c>
      <c r="J3506" s="14"/>
      <c r="K3506">
        <v>0</v>
      </c>
      <c r="L3506" s="14"/>
      <c r="M3506" s="14">
        <f t="shared" si="217"/>
        <v>0</v>
      </c>
      <c r="N3506" s="5">
        <f t="shared" si="218"/>
        <v>0</v>
      </c>
      <c r="O3506" s="5" t="str">
        <f t="shared" si="219"/>
        <v/>
      </c>
    </row>
    <row r="3507" spans="2:15" x14ac:dyDescent="0.25">
      <c r="B3507" s="14"/>
      <c r="C3507" s="14"/>
      <c r="D3507" s="14"/>
      <c r="G3507" s="4" t="str">
        <f t="shared" si="216"/>
        <v/>
      </c>
      <c r="H3507" t="s">
        <v>24</v>
      </c>
      <c r="I3507">
        <v>0</v>
      </c>
      <c r="J3507" s="14"/>
      <c r="K3507">
        <v>0</v>
      </c>
      <c r="L3507" s="14"/>
      <c r="M3507" s="14">
        <f t="shared" si="217"/>
        <v>0</v>
      </c>
      <c r="N3507" s="5">
        <f t="shared" si="218"/>
        <v>0</v>
      </c>
      <c r="O3507" s="5" t="str">
        <f t="shared" si="219"/>
        <v/>
      </c>
    </row>
    <row r="3508" spans="2:15" x14ac:dyDescent="0.25">
      <c r="B3508" s="14"/>
      <c r="C3508" s="14"/>
      <c r="D3508" s="14"/>
      <c r="G3508" s="4" t="str">
        <f t="shared" si="216"/>
        <v/>
      </c>
      <c r="H3508" t="s">
        <v>24</v>
      </c>
      <c r="I3508">
        <v>0</v>
      </c>
      <c r="J3508" s="14"/>
      <c r="K3508">
        <v>0</v>
      </c>
      <c r="L3508" s="14"/>
      <c r="M3508" s="14">
        <f t="shared" si="217"/>
        <v>0</v>
      </c>
      <c r="N3508" s="5">
        <f t="shared" si="218"/>
        <v>0</v>
      </c>
      <c r="O3508" s="5" t="str">
        <f t="shared" si="219"/>
        <v/>
      </c>
    </row>
    <row r="3509" spans="2:15" x14ac:dyDescent="0.25">
      <c r="B3509" s="14"/>
      <c r="C3509" s="14"/>
      <c r="D3509" s="14"/>
      <c r="G3509" s="4" t="str">
        <f t="shared" si="216"/>
        <v/>
      </c>
      <c r="H3509" t="s">
        <v>24</v>
      </c>
      <c r="I3509">
        <v>0</v>
      </c>
      <c r="J3509" s="14"/>
      <c r="K3509">
        <v>0</v>
      </c>
      <c r="L3509" s="14"/>
      <c r="M3509" s="14">
        <f t="shared" si="217"/>
        <v>0</v>
      </c>
      <c r="N3509" s="5">
        <f t="shared" si="218"/>
        <v>0</v>
      </c>
      <c r="O3509" s="5" t="str">
        <f t="shared" si="219"/>
        <v/>
      </c>
    </row>
    <row r="3510" spans="2:15" x14ac:dyDescent="0.25">
      <c r="B3510" s="14"/>
      <c r="C3510" s="14"/>
      <c r="D3510" s="14"/>
      <c r="G3510" s="4" t="str">
        <f t="shared" si="216"/>
        <v/>
      </c>
      <c r="H3510" t="s">
        <v>24</v>
      </c>
      <c r="I3510">
        <v>0</v>
      </c>
      <c r="J3510" s="14"/>
      <c r="K3510">
        <v>0</v>
      </c>
      <c r="L3510" s="14"/>
      <c r="M3510" s="14">
        <f t="shared" si="217"/>
        <v>0</v>
      </c>
      <c r="N3510" s="5">
        <f t="shared" si="218"/>
        <v>0</v>
      </c>
      <c r="O3510" s="5" t="str">
        <f t="shared" si="219"/>
        <v/>
      </c>
    </row>
    <row r="3511" spans="2:15" x14ac:dyDescent="0.25">
      <c r="B3511" s="14"/>
      <c r="C3511" s="14"/>
      <c r="D3511" s="14"/>
      <c r="G3511" s="4" t="str">
        <f t="shared" si="216"/>
        <v/>
      </c>
      <c r="H3511" t="s">
        <v>24</v>
      </c>
      <c r="I3511">
        <v>0</v>
      </c>
      <c r="J3511" s="14"/>
      <c r="K3511">
        <v>0</v>
      </c>
      <c r="L3511" s="14"/>
      <c r="M3511" s="14">
        <f t="shared" si="217"/>
        <v>0</v>
      </c>
      <c r="N3511" s="5">
        <f t="shared" si="218"/>
        <v>0</v>
      </c>
      <c r="O3511" s="5" t="str">
        <f t="shared" si="219"/>
        <v/>
      </c>
    </row>
    <row r="3512" spans="2:15" x14ac:dyDescent="0.25">
      <c r="B3512" s="14"/>
      <c r="C3512" s="14"/>
      <c r="D3512" s="14"/>
      <c r="G3512" s="4" t="str">
        <f t="shared" si="216"/>
        <v/>
      </c>
      <c r="H3512" t="s">
        <v>24</v>
      </c>
      <c r="I3512">
        <v>0</v>
      </c>
      <c r="J3512" s="14"/>
      <c r="K3512">
        <v>0</v>
      </c>
      <c r="L3512" s="14"/>
      <c r="M3512" s="14">
        <f t="shared" si="217"/>
        <v>0</v>
      </c>
      <c r="N3512" s="5">
        <f t="shared" si="218"/>
        <v>0</v>
      </c>
      <c r="O3512" s="5" t="str">
        <f t="shared" si="219"/>
        <v/>
      </c>
    </row>
    <row r="3513" spans="2:15" x14ac:dyDescent="0.25">
      <c r="B3513" s="14"/>
      <c r="C3513" s="14"/>
      <c r="D3513" s="14"/>
      <c r="G3513" s="4" t="str">
        <f t="shared" si="216"/>
        <v/>
      </c>
      <c r="H3513" t="s">
        <v>24</v>
      </c>
      <c r="I3513">
        <v>0</v>
      </c>
      <c r="J3513" s="14"/>
      <c r="K3513">
        <v>0</v>
      </c>
      <c r="L3513" s="14"/>
      <c r="M3513" s="14">
        <f t="shared" si="217"/>
        <v>0</v>
      </c>
      <c r="N3513" s="5">
        <f t="shared" si="218"/>
        <v>0</v>
      </c>
      <c r="O3513" s="5" t="str">
        <f t="shared" si="219"/>
        <v/>
      </c>
    </row>
    <row r="3514" spans="2:15" x14ac:dyDescent="0.25">
      <c r="B3514" s="14"/>
      <c r="C3514" s="14"/>
      <c r="D3514" s="14"/>
      <c r="G3514" s="4" t="str">
        <f t="shared" si="216"/>
        <v/>
      </c>
      <c r="H3514" t="s">
        <v>24</v>
      </c>
      <c r="I3514">
        <v>0</v>
      </c>
      <c r="J3514" s="14"/>
      <c r="K3514">
        <v>0</v>
      </c>
      <c r="L3514" s="14"/>
      <c r="M3514" s="14">
        <f t="shared" si="217"/>
        <v>0</v>
      </c>
      <c r="N3514" s="5">
        <f t="shared" si="218"/>
        <v>0</v>
      </c>
      <c r="O3514" s="5" t="str">
        <f t="shared" si="219"/>
        <v/>
      </c>
    </row>
    <row r="3515" spans="2:15" x14ac:dyDescent="0.25">
      <c r="B3515" s="14"/>
      <c r="C3515" s="14"/>
      <c r="D3515" s="14"/>
      <c r="G3515" s="4" t="str">
        <f t="shared" si="216"/>
        <v/>
      </c>
      <c r="H3515" t="s">
        <v>24</v>
      </c>
      <c r="I3515">
        <v>0</v>
      </c>
      <c r="J3515" s="14"/>
      <c r="K3515">
        <v>0</v>
      </c>
      <c r="L3515" s="14"/>
      <c r="M3515" s="14">
        <f t="shared" si="217"/>
        <v>0</v>
      </c>
      <c r="N3515" s="5">
        <f t="shared" si="218"/>
        <v>0</v>
      </c>
      <c r="O3515" s="5" t="str">
        <f t="shared" si="219"/>
        <v/>
      </c>
    </row>
    <row r="3516" spans="2:15" x14ac:dyDescent="0.25">
      <c r="B3516" s="14"/>
      <c r="C3516" s="14"/>
      <c r="D3516" s="14"/>
      <c r="G3516" s="4" t="str">
        <f t="shared" si="216"/>
        <v/>
      </c>
      <c r="H3516" t="s">
        <v>24</v>
      </c>
      <c r="I3516">
        <v>0</v>
      </c>
      <c r="J3516" s="14"/>
      <c r="K3516">
        <v>0</v>
      </c>
      <c r="L3516" s="14"/>
      <c r="M3516" s="14">
        <f t="shared" si="217"/>
        <v>0</v>
      </c>
      <c r="N3516" s="5">
        <f t="shared" si="218"/>
        <v>0</v>
      </c>
      <c r="O3516" s="5" t="str">
        <f t="shared" si="219"/>
        <v/>
      </c>
    </row>
    <row r="3517" spans="2:15" x14ac:dyDescent="0.25">
      <c r="B3517" s="14"/>
      <c r="C3517" s="14"/>
      <c r="D3517" s="14"/>
      <c r="G3517" s="4" t="str">
        <f t="shared" si="216"/>
        <v/>
      </c>
      <c r="H3517" t="s">
        <v>24</v>
      </c>
      <c r="I3517">
        <v>0</v>
      </c>
      <c r="J3517" s="14"/>
      <c r="K3517">
        <v>0</v>
      </c>
      <c r="L3517" s="14"/>
      <c r="M3517" s="14">
        <f t="shared" si="217"/>
        <v>0</v>
      </c>
      <c r="N3517" s="5">
        <f t="shared" si="218"/>
        <v>0</v>
      </c>
      <c r="O3517" s="5" t="str">
        <f t="shared" si="219"/>
        <v/>
      </c>
    </row>
    <row r="3518" spans="2:15" x14ac:dyDescent="0.25">
      <c r="B3518" s="14"/>
      <c r="C3518" s="14"/>
      <c r="D3518" s="14"/>
      <c r="G3518" s="4" t="str">
        <f t="shared" si="216"/>
        <v/>
      </c>
      <c r="H3518" t="s">
        <v>24</v>
      </c>
      <c r="I3518">
        <v>0</v>
      </c>
      <c r="J3518" s="14"/>
      <c r="K3518">
        <v>0</v>
      </c>
      <c r="L3518" s="14"/>
      <c r="M3518" s="14">
        <f t="shared" si="217"/>
        <v>0</v>
      </c>
      <c r="N3518" s="5">
        <f t="shared" si="218"/>
        <v>0</v>
      </c>
      <c r="O3518" s="5" t="str">
        <f t="shared" si="219"/>
        <v/>
      </c>
    </row>
    <row r="3519" spans="2:15" x14ac:dyDescent="0.25">
      <c r="B3519" s="14"/>
      <c r="C3519" s="14"/>
      <c r="D3519" s="14"/>
      <c r="G3519" s="4" t="str">
        <f t="shared" si="216"/>
        <v/>
      </c>
      <c r="H3519" t="s">
        <v>24</v>
      </c>
      <c r="I3519">
        <v>0</v>
      </c>
      <c r="J3519" s="14"/>
      <c r="K3519">
        <v>0</v>
      </c>
      <c r="L3519" s="14"/>
      <c r="M3519" s="14">
        <f t="shared" si="217"/>
        <v>0</v>
      </c>
      <c r="N3519" s="5">
        <f t="shared" si="218"/>
        <v>0</v>
      </c>
      <c r="O3519" s="5" t="str">
        <f t="shared" si="219"/>
        <v/>
      </c>
    </row>
    <row r="3520" spans="2:15" x14ac:dyDescent="0.25">
      <c r="B3520" s="14"/>
      <c r="C3520" s="14"/>
      <c r="D3520" s="14"/>
      <c r="G3520" s="4" t="str">
        <f t="shared" si="216"/>
        <v/>
      </c>
      <c r="H3520" t="s">
        <v>24</v>
      </c>
      <c r="I3520">
        <v>0</v>
      </c>
      <c r="J3520" s="14"/>
      <c r="K3520">
        <v>0</v>
      </c>
      <c r="L3520" s="14"/>
      <c r="M3520" s="14">
        <f t="shared" si="217"/>
        <v>0</v>
      </c>
      <c r="N3520" s="5">
        <f t="shared" si="218"/>
        <v>0</v>
      </c>
      <c r="O3520" s="5" t="str">
        <f t="shared" si="219"/>
        <v/>
      </c>
    </row>
    <row r="3521" spans="2:15" x14ac:dyDescent="0.25">
      <c r="B3521" s="14"/>
      <c r="C3521" s="14"/>
      <c r="D3521" s="14"/>
      <c r="G3521" s="4" t="str">
        <f t="shared" si="216"/>
        <v/>
      </c>
      <c r="H3521" t="s">
        <v>24</v>
      </c>
      <c r="I3521">
        <v>0</v>
      </c>
      <c r="J3521" s="14"/>
      <c r="K3521">
        <v>0</v>
      </c>
      <c r="L3521" s="14"/>
      <c r="M3521" s="14">
        <f t="shared" si="217"/>
        <v>0</v>
      </c>
      <c r="N3521" s="5">
        <f t="shared" si="218"/>
        <v>0</v>
      </c>
      <c r="O3521" s="5" t="str">
        <f t="shared" si="219"/>
        <v/>
      </c>
    </row>
    <row r="3522" spans="2:15" x14ac:dyDescent="0.25">
      <c r="B3522" s="14"/>
      <c r="C3522" s="14"/>
      <c r="D3522" s="14"/>
      <c r="G3522" s="4" t="str">
        <f t="shared" si="216"/>
        <v/>
      </c>
      <c r="H3522" t="s">
        <v>24</v>
      </c>
      <c r="I3522">
        <v>0</v>
      </c>
      <c r="J3522" s="14"/>
      <c r="K3522">
        <v>0</v>
      </c>
      <c r="L3522" s="14"/>
      <c r="M3522" s="14">
        <f t="shared" si="217"/>
        <v>0</v>
      </c>
      <c r="N3522" s="5">
        <f t="shared" si="218"/>
        <v>0</v>
      </c>
      <c r="O3522" s="5" t="str">
        <f t="shared" si="219"/>
        <v/>
      </c>
    </row>
    <row r="3523" spans="2:15" x14ac:dyDescent="0.25">
      <c r="B3523" s="14"/>
      <c r="C3523" s="14"/>
      <c r="D3523" s="14"/>
      <c r="G3523" s="4" t="str">
        <f t="shared" si="216"/>
        <v/>
      </c>
      <c r="H3523" t="s">
        <v>24</v>
      </c>
      <c r="I3523">
        <v>0</v>
      </c>
      <c r="J3523" s="14"/>
      <c r="K3523">
        <v>0</v>
      </c>
      <c r="L3523" s="14"/>
      <c r="M3523" s="14">
        <f t="shared" si="217"/>
        <v>0</v>
      </c>
      <c r="N3523" s="5">
        <f t="shared" si="218"/>
        <v>0</v>
      </c>
      <c r="O3523" s="5" t="str">
        <f t="shared" si="219"/>
        <v/>
      </c>
    </row>
    <row r="3524" spans="2:15" x14ac:dyDescent="0.25">
      <c r="B3524" s="14"/>
      <c r="C3524" s="14"/>
      <c r="D3524" s="14"/>
      <c r="G3524" s="4" t="str">
        <f t="shared" si="216"/>
        <v/>
      </c>
      <c r="H3524" t="s">
        <v>24</v>
      </c>
      <c r="I3524">
        <v>0</v>
      </c>
      <c r="J3524" s="14"/>
      <c r="K3524">
        <v>0</v>
      </c>
      <c r="L3524" s="14"/>
      <c r="M3524" s="14">
        <f t="shared" si="217"/>
        <v>0</v>
      </c>
      <c r="N3524" s="5">
        <f t="shared" si="218"/>
        <v>0</v>
      </c>
      <c r="O3524" s="5" t="str">
        <f t="shared" si="219"/>
        <v/>
      </c>
    </row>
    <row r="3525" spans="2:15" x14ac:dyDescent="0.25">
      <c r="B3525" s="14"/>
      <c r="C3525" s="14"/>
      <c r="D3525" s="14"/>
      <c r="G3525" s="4" t="str">
        <f t="shared" si="216"/>
        <v/>
      </c>
      <c r="H3525" t="s">
        <v>24</v>
      </c>
      <c r="I3525">
        <v>0</v>
      </c>
      <c r="J3525" s="14"/>
      <c r="K3525">
        <v>0</v>
      </c>
      <c r="L3525" s="14"/>
      <c r="M3525" s="14">
        <f t="shared" si="217"/>
        <v>0</v>
      </c>
      <c r="N3525" s="5">
        <f t="shared" si="218"/>
        <v>0</v>
      </c>
      <c r="O3525" s="5" t="str">
        <f t="shared" si="219"/>
        <v/>
      </c>
    </row>
    <row r="3526" spans="2:15" x14ac:dyDescent="0.25">
      <c r="B3526" s="14"/>
      <c r="C3526" s="14"/>
      <c r="D3526" s="14"/>
      <c r="G3526" s="4" t="str">
        <f t="shared" ref="G3526:G3589" si="220">A3526&amp;F3526</f>
        <v/>
      </c>
      <c r="H3526" t="s">
        <v>24</v>
      </c>
      <c r="I3526">
        <v>0</v>
      </c>
      <c r="J3526" s="14"/>
      <c r="K3526">
        <v>0</v>
      </c>
      <c r="L3526" s="14"/>
      <c r="M3526" s="14">
        <f t="shared" ref="M3526:M3589" si="221">IF(I3526&gt;0,"Masukan unit konversi",0)</f>
        <v>0</v>
      </c>
      <c r="N3526" s="5">
        <f t="shared" ref="N3526:N3589" si="222">IF(I3526&gt;0,(I3526*M3526)+K3526,K3526)</f>
        <v>0</v>
      </c>
      <c r="O3526" s="5" t="str">
        <f t="shared" ref="O3526:O3589" si="223">IF(L3526&lt;&gt;"",L3526,"")</f>
        <v/>
      </c>
    </row>
    <row r="3527" spans="2:15" x14ac:dyDescent="0.25">
      <c r="B3527" s="14"/>
      <c r="C3527" s="14"/>
      <c r="D3527" s="14"/>
      <c r="G3527" s="4" t="str">
        <f t="shared" si="220"/>
        <v/>
      </c>
      <c r="H3527" t="s">
        <v>24</v>
      </c>
      <c r="I3527">
        <v>0</v>
      </c>
      <c r="J3527" s="14"/>
      <c r="K3527">
        <v>0</v>
      </c>
      <c r="L3527" s="14"/>
      <c r="M3527" s="14">
        <f t="shared" si="221"/>
        <v>0</v>
      </c>
      <c r="N3527" s="5">
        <f t="shared" si="222"/>
        <v>0</v>
      </c>
      <c r="O3527" s="5" t="str">
        <f t="shared" si="223"/>
        <v/>
      </c>
    </row>
    <row r="3528" spans="2:15" x14ac:dyDescent="0.25">
      <c r="B3528" s="14"/>
      <c r="C3528" s="14"/>
      <c r="D3528" s="14"/>
      <c r="G3528" s="4" t="str">
        <f t="shared" si="220"/>
        <v/>
      </c>
      <c r="H3528" t="s">
        <v>24</v>
      </c>
      <c r="I3528">
        <v>0</v>
      </c>
      <c r="J3528" s="14"/>
      <c r="K3528">
        <v>0</v>
      </c>
      <c r="L3528" s="14"/>
      <c r="M3528" s="14">
        <f t="shared" si="221"/>
        <v>0</v>
      </c>
      <c r="N3528" s="5">
        <f t="shared" si="222"/>
        <v>0</v>
      </c>
      <c r="O3528" s="5" t="str">
        <f t="shared" si="223"/>
        <v/>
      </c>
    </row>
    <row r="3529" spans="2:15" x14ac:dyDescent="0.25">
      <c r="B3529" s="14"/>
      <c r="C3529" s="14"/>
      <c r="D3529" s="14"/>
      <c r="G3529" s="4" t="str">
        <f t="shared" si="220"/>
        <v/>
      </c>
      <c r="H3529" t="s">
        <v>24</v>
      </c>
      <c r="I3529">
        <v>0</v>
      </c>
      <c r="J3529" s="14"/>
      <c r="K3529">
        <v>0</v>
      </c>
      <c r="L3529" s="14"/>
      <c r="M3529" s="14">
        <f t="shared" si="221"/>
        <v>0</v>
      </c>
      <c r="N3529" s="5">
        <f t="shared" si="222"/>
        <v>0</v>
      </c>
      <c r="O3529" s="5" t="str">
        <f t="shared" si="223"/>
        <v/>
      </c>
    </row>
    <row r="3530" spans="2:15" x14ac:dyDescent="0.25">
      <c r="B3530" s="14"/>
      <c r="C3530" s="14"/>
      <c r="D3530" s="14"/>
      <c r="G3530" s="4" t="str">
        <f t="shared" si="220"/>
        <v/>
      </c>
      <c r="H3530" t="s">
        <v>24</v>
      </c>
      <c r="I3530">
        <v>0</v>
      </c>
      <c r="J3530" s="14"/>
      <c r="K3530">
        <v>0</v>
      </c>
      <c r="L3530" s="14"/>
      <c r="M3530" s="14">
        <f t="shared" si="221"/>
        <v>0</v>
      </c>
      <c r="N3530" s="5">
        <f t="shared" si="222"/>
        <v>0</v>
      </c>
      <c r="O3530" s="5" t="str">
        <f t="shared" si="223"/>
        <v/>
      </c>
    </row>
    <row r="3531" spans="2:15" x14ac:dyDescent="0.25">
      <c r="B3531" s="14"/>
      <c r="C3531" s="14"/>
      <c r="D3531" s="14"/>
      <c r="G3531" s="4" t="str">
        <f t="shared" si="220"/>
        <v/>
      </c>
      <c r="H3531" t="s">
        <v>24</v>
      </c>
      <c r="I3531">
        <v>0</v>
      </c>
      <c r="J3531" s="14"/>
      <c r="K3531">
        <v>0</v>
      </c>
      <c r="L3531" s="14"/>
      <c r="M3531" s="14">
        <f t="shared" si="221"/>
        <v>0</v>
      </c>
      <c r="N3531" s="5">
        <f t="shared" si="222"/>
        <v>0</v>
      </c>
      <c r="O3531" s="5" t="str">
        <f t="shared" si="223"/>
        <v/>
      </c>
    </row>
    <row r="3532" spans="2:15" x14ac:dyDescent="0.25">
      <c r="B3532" s="14"/>
      <c r="C3532" s="14"/>
      <c r="D3532" s="14"/>
      <c r="G3532" s="4" t="str">
        <f t="shared" si="220"/>
        <v/>
      </c>
      <c r="H3532" t="s">
        <v>24</v>
      </c>
      <c r="I3532">
        <v>0</v>
      </c>
      <c r="J3532" s="14"/>
      <c r="K3532">
        <v>0</v>
      </c>
      <c r="L3532" s="14"/>
      <c r="M3532" s="14">
        <f t="shared" si="221"/>
        <v>0</v>
      </c>
      <c r="N3532" s="5">
        <f t="shared" si="222"/>
        <v>0</v>
      </c>
      <c r="O3532" s="5" t="str">
        <f t="shared" si="223"/>
        <v/>
      </c>
    </row>
    <row r="3533" spans="2:15" x14ac:dyDescent="0.25">
      <c r="B3533" s="14"/>
      <c r="C3533" s="14"/>
      <c r="D3533" s="14"/>
      <c r="G3533" s="4" t="str">
        <f t="shared" si="220"/>
        <v/>
      </c>
      <c r="H3533" t="s">
        <v>24</v>
      </c>
      <c r="I3533">
        <v>0</v>
      </c>
      <c r="J3533" s="14"/>
      <c r="K3533">
        <v>0</v>
      </c>
      <c r="L3533" s="14"/>
      <c r="M3533" s="14">
        <f t="shared" si="221"/>
        <v>0</v>
      </c>
      <c r="N3533" s="5">
        <f t="shared" si="222"/>
        <v>0</v>
      </c>
      <c r="O3533" s="5" t="str">
        <f t="shared" si="223"/>
        <v/>
      </c>
    </row>
    <row r="3534" spans="2:15" x14ac:dyDescent="0.25">
      <c r="B3534" s="14"/>
      <c r="C3534" s="14"/>
      <c r="D3534" s="14"/>
      <c r="G3534" s="4" t="str">
        <f t="shared" si="220"/>
        <v/>
      </c>
      <c r="H3534" t="s">
        <v>24</v>
      </c>
      <c r="I3534">
        <v>0</v>
      </c>
      <c r="J3534" s="14"/>
      <c r="K3534">
        <v>0</v>
      </c>
      <c r="L3534" s="14"/>
      <c r="M3534" s="14">
        <f t="shared" si="221"/>
        <v>0</v>
      </c>
      <c r="N3534" s="5">
        <f t="shared" si="222"/>
        <v>0</v>
      </c>
      <c r="O3534" s="5" t="str">
        <f t="shared" si="223"/>
        <v/>
      </c>
    </row>
    <row r="3535" spans="2:15" x14ac:dyDescent="0.25">
      <c r="B3535" s="14"/>
      <c r="C3535" s="14"/>
      <c r="D3535" s="14"/>
      <c r="G3535" s="4" t="str">
        <f t="shared" si="220"/>
        <v/>
      </c>
      <c r="H3535" t="s">
        <v>24</v>
      </c>
      <c r="I3535">
        <v>0</v>
      </c>
      <c r="J3535" s="14"/>
      <c r="K3535">
        <v>0</v>
      </c>
      <c r="L3535" s="14"/>
      <c r="M3535" s="14">
        <f t="shared" si="221"/>
        <v>0</v>
      </c>
      <c r="N3535" s="5">
        <f t="shared" si="222"/>
        <v>0</v>
      </c>
      <c r="O3535" s="5" t="str">
        <f t="shared" si="223"/>
        <v/>
      </c>
    </row>
    <row r="3536" spans="2:15" x14ac:dyDescent="0.25">
      <c r="B3536" s="14"/>
      <c r="C3536" s="14"/>
      <c r="D3536" s="14"/>
      <c r="G3536" s="4" t="str">
        <f t="shared" si="220"/>
        <v/>
      </c>
      <c r="H3536" t="s">
        <v>24</v>
      </c>
      <c r="I3536">
        <v>0</v>
      </c>
      <c r="J3536" s="14"/>
      <c r="K3536">
        <v>0</v>
      </c>
      <c r="L3536" s="14"/>
      <c r="M3536" s="14">
        <f t="shared" si="221"/>
        <v>0</v>
      </c>
      <c r="N3536" s="5">
        <f t="shared" si="222"/>
        <v>0</v>
      </c>
      <c r="O3536" s="5" t="str">
        <f t="shared" si="223"/>
        <v/>
      </c>
    </row>
    <row r="3537" spans="2:15" x14ac:dyDescent="0.25">
      <c r="B3537" s="14"/>
      <c r="C3537" s="14"/>
      <c r="D3537" s="14"/>
      <c r="G3537" s="4" t="str">
        <f t="shared" si="220"/>
        <v/>
      </c>
      <c r="H3537" t="s">
        <v>24</v>
      </c>
      <c r="I3537">
        <v>0</v>
      </c>
      <c r="J3537" s="14"/>
      <c r="K3537">
        <v>0</v>
      </c>
      <c r="L3537" s="14"/>
      <c r="M3537" s="14">
        <f t="shared" si="221"/>
        <v>0</v>
      </c>
      <c r="N3537" s="5">
        <f t="shared" si="222"/>
        <v>0</v>
      </c>
      <c r="O3537" s="5" t="str">
        <f t="shared" si="223"/>
        <v/>
      </c>
    </row>
    <row r="3538" spans="2:15" x14ac:dyDescent="0.25">
      <c r="B3538" s="14"/>
      <c r="C3538" s="14"/>
      <c r="D3538" s="14"/>
      <c r="G3538" s="4" t="str">
        <f t="shared" si="220"/>
        <v/>
      </c>
      <c r="H3538" t="s">
        <v>24</v>
      </c>
      <c r="I3538">
        <v>0</v>
      </c>
      <c r="J3538" s="14"/>
      <c r="K3538">
        <v>0</v>
      </c>
      <c r="L3538" s="14"/>
      <c r="M3538" s="14">
        <f t="shared" si="221"/>
        <v>0</v>
      </c>
      <c r="N3538" s="5">
        <f t="shared" si="222"/>
        <v>0</v>
      </c>
      <c r="O3538" s="5" t="str">
        <f t="shared" si="223"/>
        <v/>
      </c>
    </row>
    <row r="3539" spans="2:15" x14ac:dyDescent="0.25">
      <c r="B3539" s="14"/>
      <c r="C3539" s="14"/>
      <c r="D3539" s="14"/>
      <c r="G3539" s="4" t="str">
        <f t="shared" si="220"/>
        <v/>
      </c>
      <c r="H3539" t="s">
        <v>24</v>
      </c>
      <c r="I3539">
        <v>0</v>
      </c>
      <c r="J3539" s="14"/>
      <c r="K3539">
        <v>0</v>
      </c>
      <c r="L3539" s="14"/>
      <c r="M3539" s="14">
        <f t="shared" si="221"/>
        <v>0</v>
      </c>
      <c r="N3539" s="5">
        <f t="shared" si="222"/>
        <v>0</v>
      </c>
      <c r="O3539" s="5" t="str">
        <f t="shared" si="223"/>
        <v/>
      </c>
    </row>
    <row r="3540" spans="2:15" x14ac:dyDescent="0.25">
      <c r="B3540" s="14"/>
      <c r="C3540" s="14"/>
      <c r="D3540" s="14"/>
      <c r="G3540" s="4" t="str">
        <f t="shared" si="220"/>
        <v/>
      </c>
      <c r="H3540" t="s">
        <v>24</v>
      </c>
      <c r="I3540">
        <v>0</v>
      </c>
      <c r="J3540" s="14"/>
      <c r="K3540">
        <v>0</v>
      </c>
      <c r="L3540" s="14"/>
      <c r="M3540" s="14">
        <f t="shared" si="221"/>
        <v>0</v>
      </c>
      <c r="N3540" s="5">
        <f t="shared" si="222"/>
        <v>0</v>
      </c>
      <c r="O3540" s="5" t="str">
        <f t="shared" si="223"/>
        <v/>
      </c>
    </row>
    <row r="3541" spans="2:15" x14ac:dyDescent="0.25">
      <c r="B3541" s="14"/>
      <c r="C3541" s="14"/>
      <c r="D3541" s="14"/>
      <c r="G3541" s="4" t="str">
        <f t="shared" si="220"/>
        <v/>
      </c>
      <c r="H3541" t="s">
        <v>24</v>
      </c>
      <c r="I3541">
        <v>0</v>
      </c>
      <c r="J3541" s="14"/>
      <c r="K3541">
        <v>0</v>
      </c>
      <c r="L3541" s="14"/>
      <c r="M3541" s="14">
        <f t="shared" si="221"/>
        <v>0</v>
      </c>
      <c r="N3541" s="5">
        <f t="shared" si="222"/>
        <v>0</v>
      </c>
      <c r="O3541" s="5" t="str">
        <f t="shared" si="223"/>
        <v/>
      </c>
    </row>
    <row r="3542" spans="2:15" x14ac:dyDescent="0.25">
      <c r="B3542" s="14"/>
      <c r="C3542" s="14"/>
      <c r="D3542" s="14"/>
      <c r="G3542" s="4" t="str">
        <f t="shared" si="220"/>
        <v/>
      </c>
      <c r="H3542" t="s">
        <v>24</v>
      </c>
      <c r="I3542">
        <v>0</v>
      </c>
      <c r="J3542" s="14"/>
      <c r="K3542">
        <v>0</v>
      </c>
      <c r="L3542" s="14"/>
      <c r="M3542" s="14">
        <f t="shared" si="221"/>
        <v>0</v>
      </c>
      <c r="N3542" s="5">
        <f t="shared" si="222"/>
        <v>0</v>
      </c>
      <c r="O3542" s="5" t="str">
        <f t="shared" si="223"/>
        <v/>
      </c>
    </row>
    <row r="3543" spans="2:15" x14ac:dyDescent="0.25">
      <c r="B3543" s="14"/>
      <c r="C3543" s="14"/>
      <c r="D3543" s="14"/>
      <c r="G3543" s="4" t="str">
        <f t="shared" si="220"/>
        <v/>
      </c>
      <c r="H3543" t="s">
        <v>24</v>
      </c>
      <c r="I3543">
        <v>0</v>
      </c>
      <c r="J3543" s="14"/>
      <c r="K3543">
        <v>0</v>
      </c>
      <c r="L3543" s="14"/>
      <c r="M3543" s="14">
        <f t="shared" si="221"/>
        <v>0</v>
      </c>
      <c r="N3543" s="5">
        <f t="shared" si="222"/>
        <v>0</v>
      </c>
      <c r="O3543" s="5" t="str">
        <f t="shared" si="223"/>
        <v/>
      </c>
    </row>
    <row r="3544" spans="2:15" x14ac:dyDescent="0.25">
      <c r="B3544" s="14"/>
      <c r="C3544" s="14"/>
      <c r="D3544" s="14"/>
      <c r="G3544" s="4" t="str">
        <f t="shared" si="220"/>
        <v/>
      </c>
      <c r="H3544" t="s">
        <v>24</v>
      </c>
      <c r="I3544">
        <v>0</v>
      </c>
      <c r="J3544" s="14"/>
      <c r="K3544">
        <v>0</v>
      </c>
      <c r="L3544" s="14"/>
      <c r="M3544" s="14">
        <f t="shared" si="221"/>
        <v>0</v>
      </c>
      <c r="N3544" s="5">
        <f t="shared" si="222"/>
        <v>0</v>
      </c>
      <c r="O3544" s="5" t="str">
        <f t="shared" si="223"/>
        <v/>
      </c>
    </row>
    <row r="3545" spans="2:15" x14ac:dyDescent="0.25">
      <c r="B3545" s="14"/>
      <c r="C3545" s="14"/>
      <c r="D3545" s="14"/>
      <c r="G3545" s="4" t="str">
        <f t="shared" si="220"/>
        <v/>
      </c>
      <c r="H3545" t="s">
        <v>24</v>
      </c>
      <c r="I3545">
        <v>0</v>
      </c>
      <c r="J3545" s="14"/>
      <c r="K3545">
        <v>0</v>
      </c>
      <c r="L3545" s="14"/>
      <c r="M3545" s="14">
        <f t="shared" si="221"/>
        <v>0</v>
      </c>
      <c r="N3545" s="5">
        <f t="shared" si="222"/>
        <v>0</v>
      </c>
      <c r="O3545" s="5" t="str">
        <f t="shared" si="223"/>
        <v/>
      </c>
    </row>
    <row r="3546" spans="2:15" x14ac:dyDescent="0.25">
      <c r="B3546" s="14"/>
      <c r="C3546" s="14"/>
      <c r="D3546" s="14"/>
      <c r="G3546" s="4" t="str">
        <f t="shared" si="220"/>
        <v/>
      </c>
      <c r="H3546" t="s">
        <v>24</v>
      </c>
      <c r="I3546">
        <v>0</v>
      </c>
      <c r="J3546" s="14"/>
      <c r="K3546">
        <v>0</v>
      </c>
      <c r="L3546" s="14"/>
      <c r="M3546" s="14">
        <f t="shared" si="221"/>
        <v>0</v>
      </c>
      <c r="N3546" s="5">
        <f t="shared" si="222"/>
        <v>0</v>
      </c>
      <c r="O3546" s="5" t="str">
        <f t="shared" si="223"/>
        <v/>
      </c>
    </row>
    <row r="3547" spans="2:15" x14ac:dyDescent="0.25">
      <c r="B3547" s="14"/>
      <c r="C3547" s="14"/>
      <c r="D3547" s="14"/>
      <c r="G3547" s="4" t="str">
        <f t="shared" si="220"/>
        <v/>
      </c>
      <c r="H3547" t="s">
        <v>24</v>
      </c>
      <c r="I3547">
        <v>0</v>
      </c>
      <c r="J3547" s="14"/>
      <c r="K3547">
        <v>0</v>
      </c>
      <c r="L3547" s="14"/>
      <c r="M3547" s="14">
        <f t="shared" si="221"/>
        <v>0</v>
      </c>
      <c r="N3547" s="5">
        <f t="shared" si="222"/>
        <v>0</v>
      </c>
      <c r="O3547" s="5" t="str">
        <f t="shared" si="223"/>
        <v/>
      </c>
    </row>
    <row r="3548" spans="2:15" x14ac:dyDescent="0.25">
      <c r="B3548" s="14"/>
      <c r="C3548" s="14"/>
      <c r="D3548" s="14"/>
      <c r="G3548" s="4" t="str">
        <f t="shared" si="220"/>
        <v/>
      </c>
      <c r="H3548" t="s">
        <v>24</v>
      </c>
      <c r="I3548">
        <v>0</v>
      </c>
      <c r="J3548" s="14"/>
      <c r="K3548">
        <v>0</v>
      </c>
      <c r="L3548" s="14"/>
      <c r="M3548" s="14">
        <f t="shared" si="221"/>
        <v>0</v>
      </c>
      <c r="N3548" s="5">
        <f t="shared" si="222"/>
        <v>0</v>
      </c>
      <c r="O3548" s="5" t="str">
        <f t="shared" si="223"/>
        <v/>
      </c>
    </row>
    <row r="3549" spans="2:15" x14ac:dyDescent="0.25">
      <c r="B3549" s="14"/>
      <c r="C3549" s="14"/>
      <c r="D3549" s="14"/>
      <c r="G3549" s="4" t="str">
        <f t="shared" si="220"/>
        <v/>
      </c>
      <c r="H3549" t="s">
        <v>24</v>
      </c>
      <c r="I3549">
        <v>0</v>
      </c>
      <c r="J3549" s="14"/>
      <c r="K3549">
        <v>0</v>
      </c>
      <c r="L3549" s="14"/>
      <c r="M3549" s="14">
        <f t="shared" si="221"/>
        <v>0</v>
      </c>
      <c r="N3549" s="5">
        <f t="shared" si="222"/>
        <v>0</v>
      </c>
      <c r="O3549" s="5" t="str">
        <f t="shared" si="223"/>
        <v/>
      </c>
    </row>
    <row r="3550" spans="2:15" x14ac:dyDescent="0.25">
      <c r="B3550" s="14"/>
      <c r="C3550" s="14"/>
      <c r="D3550" s="14"/>
      <c r="G3550" s="4" t="str">
        <f t="shared" si="220"/>
        <v/>
      </c>
      <c r="H3550" t="s">
        <v>24</v>
      </c>
      <c r="I3550">
        <v>0</v>
      </c>
      <c r="J3550" s="14"/>
      <c r="K3550">
        <v>0</v>
      </c>
      <c r="L3550" s="14"/>
      <c r="M3550" s="14">
        <f t="shared" si="221"/>
        <v>0</v>
      </c>
      <c r="N3550" s="5">
        <f t="shared" si="222"/>
        <v>0</v>
      </c>
      <c r="O3550" s="5" t="str">
        <f t="shared" si="223"/>
        <v/>
      </c>
    </row>
    <row r="3551" spans="2:15" x14ac:dyDescent="0.25">
      <c r="B3551" s="14"/>
      <c r="C3551" s="14"/>
      <c r="D3551" s="14"/>
      <c r="G3551" s="4" t="str">
        <f t="shared" si="220"/>
        <v/>
      </c>
      <c r="H3551" t="s">
        <v>24</v>
      </c>
      <c r="I3551">
        <v>0</v>
      </c>
      <c r="J3551" s="14"/>
      <c r="K3551">
        <v>0</v>
      </c>
      <c r="L3551" s="14"/>
      <c r="M3551" s="14">
        <f t="shared" si="221"/>
        <v>0</v>
      </c>
      <c r="N3551" s="5">
        <f t="shared" si="222"/>
        <v>0</v>
      </c>
      <c r="O3551" s="5" t="str">
        <f t="shared" si="223"/>
        <v/>
      </c>
    </row>
    <row r="3552" spans="2:15" x14ac:dyDescent="0.25">
      <c r="B3552" s="14"/>
      <c r="C3552" s="14"/>
      <c r="D3552" s="14"/>
      <c r="G3552" s="4" t="str">
        <f t="shared" si="220"/>
        <v/>
      </c>
      <c r="H3552" t="s">
        <v>24</v>
      </c>
      <c r="I3552">
        <v>0</v>
      </c>
      <c r="J3552" s="14"/>
      <c r="K3552">
        <v>0</v>
      </c>
      <c r="L3552" s="14"/>
      <c r="M3552" s="14">
        <f t="shared" si="221"/>
        <v>0</v>
      </c>
      <c r="N3552" s="5">
        <f t="shared" si="222"/>
        <v>0</v>
      </c>
      <c r="O3552" s="5" t="str">
        <f t="shared" si="223"/>
        <v/>
      </c>
    </row>
    <row r="3553" spans="2:15" x14ac:dyDescent="0.25">
      <c r="B3553" s="14"/>
      <c r="C3553" s="14"/>
      <c r="D3553" s="14"/>
      <c r="G3553" s="4" t="str">
        <f t="shared" si="220"/>
        <v/>
      </c>
      <c r="H3553" t="s">
        <v>24</v>
      </c>
      <c r="I3553">
        <v>0</v>
      </c>
      <c r="J3553" s="14"/>
      <c r="K3553">
        <v>0</v>
      </c>
      <c r="L3553" s="14"/>
      <c r="M3553" s="14">
        <f t="shared" si="221"/>
        <v>0</v>
      </c>
      <c r="N3553" s="5">
        <f t="shared" si="222"/>
        <v>0</v>
      </c>
      <c r="O3553" s="5" t="str">
        <f t="shared" si="223"/>
        <v/>
      </c>
    </row>
    <row r="3554" spans="2:15" x14ac:dyDescent="0.25">
      <c r="B3554" s="14"/>
      <c r="C3554" s="14"/>
      <c r="D3554" s="14"/>
      <c r="G3554" s="4" t="str">
        <f t="shared" si="220"/>
        <v/>
      </c>
      <c r="H3554" t="s">
        <v>24</v>
      </c>
      <c r="I3554">
        <v>0</v>
      </c>
      <c r="J3554" s="14"/>
      <c r="K3554">
        <v>0</v>
      </c>
      <c r="L3554" s="14"/>
      <c r="M3554" s="14">
        <f t="shared" si="221"/>
        <v>0</v>
      </c>
      <c r="N3554" s="5">
        <f t="shared" si="222"/>
        <v>0</v>
      </c>
      <c r="O3554" s="5" t="str">
        <f t="shared" si="223"/>
        <v/>
      </c>
    </row>
    <row r="3555" spans="2:15" x14ac:dyDescent="0.25">
      <c r="B3555" s="14"/>
      <c r="C3555" s="14"/>
      <c r="D3555" s="14"/>
      <c r="G3555" s="4" t="str">
        <f t="shared" si="220"/>
        <v/>
      </c>
      <c r="H3555" t="s">
        <v>24</v>
      </c>
      <c r="I3555">
        <v>0</v>
      </c>
      <c r="J3555" s="14"/>
      <c r="K3555">
        <v>0</v>
      </c>
      <c r="L3555" s="14"/>
      <c r="M3555" s="14">
        <f t="shared" si="221"/>
        <v>0</v>
      </c>
      <c r="N3555" s="5">
        <f t="shared" si="222"/>
        <v>0</v>
      </c>
      <c r="O3555" s="5" t="str">
        <f t="shared" si="223"/>
        <v/>
      </c>
    </row>
    <row r="3556" spans="2:15" x14ac:dyDescent="0.25">
      <c r="B3556" s="14"/>
      <c r="C3556" s="14"/>
      <c r="D3556" s="14"/>
      <c r="G3556" s="4" t="str">
        <f t="shared" si="220"/>
        <v/>
      </c>
      <c r="H3556" t="s">
        <v>24</v>
      </c>
      <c r="I3556">
        <v>0</v>
      </c>
      <c r="J3556" s="14"/>
      <c r="K3556">
        <v>0</v>
      </c>
      <c r="L3556" s="14"/>
      <c r="M3556" s="14">
        <f t="shared" si="221"/>
        <v>0</v>
      </c>
      <c r="N3556" s="5">
        <f t="shared" si="222"/>
        <v>0</v>
      </c>
      <c r="O3556" s="5" t="str">
        <f t="shared" si="223"/>
        <v/>
      </c>
    </row>
    <row r="3557" spans="2:15" x14ac:dyDescent="0.25">
      <c r="B3557" s="14"/>
      <c r="C3557" s="14"/>
      <c r="D3557" s="14"/>
      <c r="G3557" s="4" t="str">
        <f t="shared" si="220"/>
        <v/>
      </c>
      <c r="H3557" t="s">
        <v>24</v>
      </c>
      <c r="I3557">
        <v>0</v>
      </c>
      <c r="J3557" s="14"/>
      <c r="K3557">
        <v>0</v>
      </c>
      <c r="L3557" s="14"/>
      <c r="M3557" s="14">
        <f t="shared" si="221"/>
        <v>0</v>
      </c>
      <c r="N3557" s="5">
        <f t="shared" si="222"/>
        <v>0</v>
      </c>
      <c r="O3557" s="5" t="str">
        <f t="shared" si="223"/>
        <v/>
      </c>
    </row>
    <row r="3558" spans="2:15" x14ac:dyDescent="0.25">
      <c r="B3558" s="14"/>
      <c r="C3558" s="14"/>
      <c r="D3558" s="14"/>
      <c r="G3558" s="4" t="str">
        <f t="shared" si="220"/>
        <v/>
      </c>
      <c r="H3558" t="s">
        <v>24</v>
      </c>
      <c r="I3558">
        <v>0</v>
      </c>
      <c r="J3558" s="14"/>
      <c r="K3558">
        <v>0</v>
      </c>
      <c r="L3558" s="14"/>
      <c r="M3558" s="14">
        <f t="shared" si="221"/>
        <v>0</v>
      </c>
      <c r="N3558" s="5">
        <f t="shared" si="222"/>
        <v>0</v>
      </c>
      <c r="O3558" s="5" t="str">
        <f t="shared" si="223"/>
        <v/>
      </c>
    </row>
    <row r="3559" spans="2:15" x14ac:dyDescent="0.25">
      <c r="B3559" s="14"/>
      <c r="C3559" s="14"/>
      <c r="D3559" s="14"/>
      <c r="G3559" s="4" t="str">
        <f t="shared" si="220"/>
        <v/>
      </c>
      <c r="H3559" t="s">
        <v>24</v>
      </c>
      <c r="I3559">
        <v>0</v>
      </c>
      <c r="J3559" s="14"/>
      <c r="K3559">
        <v>0</v>
      </c>
      <c r="L3559" s="14"/>
      <c r="M3559" s="14">
        <f t="shared" si="221"/>
        <v>0</v>
      </c>
      <c r="N3559" s="5">
        <f t="shared" si="222"/>
        <v>0</v>
      </c>
      <c r="O3559" s="5" t="str">
        <f t="shared" si="223"/>
        <v/>
      </c>
    </row>
    <row r="3560" spans="2:15" x14ac:dyDescent="0.25">
      <c r="B3560" s="14"/>
      <c r="C3560" s="14"/>
      <c r="D3560" s="14"/>
      <c r="G3560" s="4" t="str">
        <f t="shared" si="220"/>
        <v/>
      </c>
      <c r="H3560" t="s">
        <v>24</v>
      </c>
      <c r="I3560">
        <v>0</v>
      </c>
      <c r="J3560" s="14"/>
      <c r="K3560">
        <v>0</v>
      </c>
      <c r="L3560" s="14"/>
      <c r="M3560" s="14">
        <f t="shared" si="221"/>
        <v>0</v>
      </c>
      <c r="N3560" s="5">
        <f t="shared" si="222"/>
        <v>0</v>
      </c>
      <c r="O3560" s="5" t="str">
        <f t="shared" si="223"/>
        <v/>
      </c>
    </row>
    <row r="3561" spans="2:15" x14ac:dyDescent="0.25">
      <c r="B3561" s="14"/>
      <c r="C3561" s="14"/>
      <c r="D3561" s="14"/>
      <c r="G3561" s="4" t="str">
        <f t="shared" si="220"/>
        <v/>
      </c>
      <c r="H3561" t="s">
        <v>24</v>
      </c>
      <c r="I3561">
        <v>0</v>
      </c>
      <c r="J3561" s="14"/>
      <c r="K3561">
        <v>0</v>
      </c>
      <c r="L3561" s="14"/>
      <c r="M3561" s="14">
        <f t="shared" si="221"/>
        <v>0</v>
      </c>
      <c r="N3561" s="5">
        <f t="shared" si="222"/>
        <v>0</v>
      </c>
      <c r="O3561" s="5" t="str">
        <f t="shared" si="223"/>
        <v/>
      </c>
    </row>
    <row r="3562" spans="2:15" x14ac:dyDescent="0.25">
      <c r="B3562" s="14"/>
      <c r="C3562" s="14"/>
      <c r="D3562" s="14"/>
      <c r="G3562" s="4" t="str">
        <f t="shared" si="220"/>
        <v/>
      </c>
      <c r="H3562" t="s">
        <v>24</v>
      </c>
      <c r="I3562">
        <v>0</v>
      </c>
      <c r="J3562" s="14"/>
      <c r="K3562">
        <v>0</v>
      </c>
      <c r="L3562" s="14"/>
      <c r="M3562" s="14">
        <f t="shared" si="221"/>
        <v>0</v>
      </c>
      <c r="N3562" s="5">
        <f t="shared" si="222"/>
        <v>0</v>
      </c>
      <c r="O3562" s="5" t="str">
        <f t="shared" si="223"/>
        <v/>
      </c>
    </row>
    <row r="3563" spans="2:15" x14ac:dyDescent="0.25">
      <c r="B3563" s="14"/>
      <c r="C3563" s="14"/>
      <c r="D3563" s="14"/>
      <c r="G3563" s="4" t="str">
        <f t="shared" si="220"/>
        <v/>
      </c>
      <c r="H3563" t="s">
        <v>24</v>
      </c>
      <c r="I3563">
        <v>0</v>
      </c>
      <c r="J3563" s="14"/>
      <c r="K3563">
        <v>0</v>
      </c>
      <c r="L3563" s="14"/>
      <c r="M3563" s="14">
        <f t="shared" si="221"/>
        <v>0</v>
      </c>
      <c r="N3563" s="5">
        <f t="shared" si="222"/>
        <v>0</v>
      </c>
      <c r="O3563" s="5" t="str">
        <f t="shared" si="223"/>
        <v/>
      </c>
    </row>
    <row r="3564" spans="2:15" x14ac:dyDescent="0.25">
      <c r="B3564" s="14"/>
      <c r="C3564" s="14"/>
      <c r="D3564" s="14"/>
      <c r="G3564" s="4" t="str">
        <f t="shared" si="220"/>
        <v/>
      </c>
      <c r="H3564" t="s">
        <v>24</v>
      </c>
      <c r="I3564">
        <v>0</v>
      </c>
      <c r="J3564" s="14"/>
      <c r="K3564">
        <v>0</v>
      </c>
      <c r="L3564" s="14"/>
      <c r="M3564" s="14">
        <f t="shared" si="221"/>
        <v>0</v>
      </c>
      <c r="N3564" s="5">
        <f t="shared" si="222"/>
        <v>0</v>
      </c>
      <c r="O3564" s="5" t="str">
        <f t="shared" si="223"/>
        <v/>
      </c>
    </row>
    <row r="3565" spans="2:15" x14ac:dyDescent="0.25">
      <c r="B3565" s="14"/>
      <c r="C3565" s="14"/>
      <c r="D3565" s="14"/>
      <c r="G3565" s="4" t="str">
        <f t="shared" si="220"/>
        <v/>
      </c>
      <c r="H3565" t="s">
        <v>24</v>
      </c>
      <c r="I3565">
        <v>0</v>
      </c>
      <c r="J3565" s="14"/>
      <c r="K3565">
        <v>0</v>
      </c>
      <c r="L3565" s="14"/>
      <c r="M3565" s="14">
        <f t="shared" si="221"/>
        <v>0</v>
      </c>
      <c r="N3565" s="5">
        <f t="shared" si="222"/>
        <v>0</v>
      </c>
      <c r="O3565" s="5" t="str">
        <f t="shared" si="223"/>
        <v/>
      </c>
    </row>
    <row r="3566" spans="2:15" x14ac:dyDescent="0.25">
      <c r="B3566" s="14"/>
      <c r="C3566" s="14"/>
      <c r="D3566" s="14"/>
      <c r="G3566" s="4" t="str">
        <f t="shared" si="220"/>
        <v/>
      </c>
      <c r="H3566" t="s">
        <v>24</v>
      </c>
      <c r="I3566">
        <v>0</v>
      </c>
      <c r="J3566" s="14"/>
      <c r="K3566">
        <v>0</v>
      </c>
      <c r="L3566" s="14"/>
      <c r="M3566" s="14">
        <f t="shared" si="221"/>
        <v>0</v>
      </c>
      <c r="N3566" s="5">
        <f t="shared" si="222"/>
        <v>0</v>
      </c>
      <c r="O3566" s="5" t="str">
        <f t="shared" si="223"/>
        <v/>
      </c>
    </row>
    <row r="3567" spans="2:15" x14ac:dyDescent="0.25">
      <c r="B3567" s="14"/>
      <c r="C3567" s="14"/>
      <c r="D3567" s="14"/>
      <c r="G3567" s="4" t="str">
        <f t="shared" si="220"/>
        <v/>
      </c>
      <c r="H3567" t="s">
        <v>24</v>
      </c>
      <c r="I3567">
        <v>0</v>
      </c>
      <c r="J3567" s="14"/>
      <c r="K3567">
        <v>0</v>
      </c>
      <c r="L3567" s="14"/>
      <c r="M3567" s="14">
        <f t="shared" si="221"/>
        <v>0</v>
      </c>
      <c r="N3567" s="5">
        <f t="shared" si="222"/>
        <v>0</v>
      </c>
      <c r="O3567" s="5" t="str">
        <f t="shared" si="223"/>
        <v/>
      </c>
    </row>
    <row r="3568" spans="2:15" x14ac:dyDescent="0.25">
      <c r="B3568" s="14"/>
      <c r="C3568" s="14"/>
      <c r="D3568" s="14"/>
      <c r="G3568" s="4" t="str">
        <f t="shared" si="220"/>
        <v/>
      </c>
      <c r="H3568" t="s">
        <v>24</v>
      </c>
      <c r="I3568">
        <v>0</v>
      </c>
      <c r="J3568" s="14"/>
      <c r="K3568">
        <v>0</v>
      </c>
      <c r="L3568" s="14"/>
      <c r="M3568" s="14">
        <f t="shared" si="221"/>
        <v>0</v>
      </c>
      <c r="N3568" s="5">
        <f t="shared" si="222"/>
        <v>0</v>
      </c>
      <c r="O3568" s="5" t="str">
        <f t="shared" si="223"/>
        <v/>
      </c>
    </row>
    <row r="3569" spans="2:15" x14ac:dyDescent="0.25">
      <c r="B3569" s="14"/>
      <c r="C3569" s="14"/>
      <c r="D3569" s="14"/>
      <c r="G3569" s="4" t="str">
        <f t="shared" si="220"/>
        <v/>
      </c>
      <c r="H3569" t="s">
        <v>24</v>
      </c>
      <c r="I3569">
        <v>0</v>
      </c>
      <c r="J3569" s="14"/>
      <c r="K3569">
        <v>0</v>
      </c>
      <c r="L3569" s="14"/>
      <c r="M3569" s="14">
        <f t="shared" si="221"/>
        <v>0</v>
      </c>
      <c r="N3569" s="5">
        <f t="shared" si="222"/>
        <v>0</v>
      </c>
      <c r="O3569" s="5" t="str">
        <f t="shared" si="223"/>
        <v/>
      </c>
    </row>
    <row r="3570" spans="2:15" x14ac:dyDescent="0.25">
      <c r="B3570" s="14"/>
      <c r="C3570" s="14"/>
      <c r="D3570" s="14"/>
      <c r="G3570" s="4" t="str">
        <f t="shared" si="220"/>
        <v/>
      </c>
      <c r="H3570" t="s">
        <v>24</v>
      </c>
      <c r="I3570">
        <v>0</v>
      </c>
      <c r="J3570" s="14"/>
      <c r="K3570">
        <v>0</v>
      </c>
      <c r="L3570" s="14"/>
      <c r="M3570" s="14">
        <f t="shared" si="221"/>
        <v>0</v>
      </c>
      <c r="N3570" s="5">
        <f t="shared" si="222"/>
        <v>0</v>
      </c>
      <c r="O3570" s="5" t="str">
        <f t="shared" si="223"/>
        <v/>
      </c>
    </row>
    <row r="3571" spans="2:15" x14ac:dyDescent="0.25">
      <c r="B3571" s="14"/>
      <c r="C3571" s="14"/>
      <c r="D3571" s="14"/>
      <c r="G3571" s="4" t="str">
        <f t="shared" si="220"/>
        <v/>
      </c>
      <c r="H3571" t="s">
        <v>24</v>
      </c>
      <c r="I3571">
        <v>0</v>
      </c>
      <c r="J3571" s="14"/>
      <c r="K3571">
        <v>0</v>
      </c>
      <c r="L3571" s="14"/>
      <c r="M3571" s="14">
        <f t="shared" si="221"/>
        <v>0</v>
      </c>
      <c r="N3571" s="5">
        <f t="shared" si="222"/>
        <v>0</v>
      </c>
      <c r="O3571" s="5" t="str">
        <f t="shared" si="223"/>
        <v/>
      </c>
    </row>
    <row r="3572" spans="2:15" x14ac:dyDescent="0.25">
      <c r="B3572" s="14"/>
      <c r="C3572" s="14"/>
      <c r="D3572" s="14"/>
      <c r="G3572" s="4" t="str">
        <f t="shared" si="220"/>
        <v/>
      </c>
      <c r="H3572" t="s">
        <v>24</v>
      </c>
      <c r="I3572">
        <v>0</v>
      </c>
      <c r="J3572" s="14"/>
      <c r="K3572">
        <v>0</v>
      </c>
      <c r="L3572" s="14"/>
      <c r="M3572" s="14">
        <f t="shared" si="221"/>
        <v>0</v>
      </c>
      <c r="N3572" s="5">
        <f t="shared" si="222"/>
        <v>0</v>
      </c>
      <c r="O3572" s="5" t="str">
        <f t="shared" si="223"/>
        <v/>
      </c>
    </row>
    <row r="3573" spans="2:15" x14ac:dyDescent="0.25">
      <c r="B3573" s="14"/>
      <c r="C3573" s="14"/>
      <c r="D3573" s="14"/>
      <c r="G3573" s="4" t="str">
        <f t="shared" si="220"/>
        <v/>
      </c>
      <c r="H3573" t="s">
        <v>24</v>
      </c>
      <c r="I3573">
        <v>0</v>
      </c>
      <c r="J3573" s="14"/>
      <c r="K3573">
        <v>0</v>
      </c>
      <c r="L3573" s="14"/>
      <c r="M3573" s="14">
        <f t="shared" si="221"/>
        <v>0</v>
      </c>
      <c r="N3573" s="5">
        <f t="shared" si="222"/>
        <v>0</v>
      </c>
      <c r="O3573" s="5" t="str">
        <f t="shared" si="223"/>
        <v/>
      </c>
    </row>
    <row r="3574" spans="2:15" x14ac:dyDescent="0.25">
      <c r="B3574" s="14"/>
      <c r="C3574" s="14"/>
      <c r="D3574" s="14"/>
      <c r="G3574" s="4" t="str">
        <f t="shared" si="220"/>
        <v/>
      </c>
      <c r="H3574" t="s">
        <v>24</v>
      </c>
      <c r="I3574">
        <v>0</v>
      </c>
      <c r="J3574" s="14"/>
      <c r="K3574">
        <v>0</v>
      </c>
      <c r="L3574" s="14"/>
      <c r="M3574" s="14">
        <f t="shared" si="221"/>
        <v>0</v>
      </c>
      <c r="N3574" s="5">
        <f t="shared" si="222"/>
        <v>0</v>
      </c>
      <c r="O3574" s="5" t="str">
        <f t="shared" si="223"/>
        <v/>
      </c>
    </row>
    <row r="3575" spans="2:15" x14ac:dyDescent="0.25">
      <c r="B3575" s="14"/>
      <c r="C3575" s="14"/>
      <c r="D3575" s="14"/>
      <c r="G3575" s="4" t="str">
        <f t="shared" si="220"/>
        <v/>
      </c>
      <c r="H3575" t="s">
        <v>24</v>
      </c>
      <c r="I3575">
        <v>0</v>
      </c>
      <c r="J3575" s="14"/>
      <c r="K3575">
        <v>0</v>
      </c>
      <c r="L3575" s="14"/>
      <c r="M3575" s="14">
        <f t="shared" si="221"/>
        <v>0</v>
      </c>
      <c r="N3575" s="5">
        <f t="shared" si="222"/>
        <v>0</v>
      </c>
      <c r="O3575" s="5" t="str">
        <f t="shared" si="223"/>
        <v/>
      </c>
    </row>
    <row r="3576" spans="2:15" x14ac:dyDescent="0.25">
      <c r="B3576" s="14"/>
      <c r="C3576" s="14"/>
      <c r="D3576" s="14"/>
      <c r="G3576" s="4" t="str">
        <f t="shared" si="220"/>
        <v/>
      </c>
      <c r="H3576" t="s">
        <v>24</v>
      </c>
      <c r="I3576">
        <v>0</v>
      </c>
      <c r="J3576" s="14"/>
      <c r="K3576">
        <v>0</v>
      </c>
      <c r="L3576" s="14"/>
      <c r="M3576" s="14">
        <f t="shared" si="221"/>
        <v>0</v>
      </c>
      <c r="N3576" s="5">
        <f t="shared" si="222"/>
        <v>0</v>
      </c>
      <c r="O3576" s="5" t="str">
        <f t="shared" si="223"/>
        <v/>
      </c>
    </row>
    <row r="3577" spans="2:15" x14ac:dyDescent="0.25">
      <c r="B3577" s="14"/>
      <c r="C3577" s="14"/>
      <c r="D3577" s="14"/>
      <c r="G3577" s="4" t="str">
        <f t="shared" si="220"/>
        <v/>
      </c>
      <c r="H3577" t="s">
        <v>24</v>
      </c>
      <c r="I3577">
        <v>0</v>
      </c>
      <c r="J3577" s="14"/>
      <c r="K3577">
        <v>0</v>
      </c>
      <c r="L3577" s="14"/>
      <c r="M3577" s="14">
        <f t="shared" si="221"/>
        <v>0</v>
      </c>
      <c r="N3577" s="5">
        <f t="shared" si="222"/>
        <v>0</v>
      </c>
      <c r="O3577" s="5" t="str">
        <f t="shared" si="223"/>
        <v/>
      </c>
    </row>
    <row r="3578" spans="2:15" x14ac:dyDescent="0.25">
      <c r="B3578" s="14"/>
      <c r="C3578" s="14"/>
      <c r="D3578" s="14"/>
      <c r="G3578" s="4" t="str">
        <f t="shared" si="220"/>
        <v/>
      </c>
      <c r="H3578" t="s">
        <v>24</v>
      </c>
      <c r="I3578">
        <v>0</v>
      </c>
      <c r="J3578" s="14"/>
      <c r="K3578">
        <v>0</v>
      </c>
      <c r="L3578" s="14"/>
      <c r="M3578" s="14">
        <f t="shared" si="221"/>
        <v>0</v>
      </c>
      <c r="N3578" s="5">
        <f t="shared" si="222"/>
        <v>0</v>
      </c>
      <c r="O3578" s="5" t="str">
        <f t="shared" si="223"/>
        <v/>
      </c>
    </row>
    <row r="3579" spans="2:15" x14ac:dyDescent="0.25">
      <c r="B3579" s="14"/>
      <c r="C3579" s="14"/>
      <c r="D3579" s="14"/>
      <c r="G3579" s="4" t="str">
        <f t="shared" si="220"/>
        <v/>
      </c>
      <c r="H3579" t="s">
        <v>24</v>
      </c>
      <c r="I3579">
        <v>0</v>
      </c>
      <c r="J3579" s="14"/>
      <c r="K3579">
        <v>0</v>
      </c>
      <c r="L3579" s="14"/>
      <c r="M3579" s="14">
        <f t="shared" si="221"/>
        <v>0</v>
      </c>
      <c r="N3579" s="5">
        <f t="shared" si="222"/>
        <v>0</v>
      </c>
      <c r="O3579" s="5" t="str">
        <f t="shared" si="223"/>
        <v/>
      </c>
    </row>
    <row r="3580" spans="2:15" x14ac:dyDescent="0.25">
      <c r="B3580" s="14"/>
      <c r="C3580" s="14"/>
      <c r="D3580" s="14"/>
      <c r="G3580" s="4" t="str">
        <f t="shared" si="220"/>
        <v/>
      </c>
      <c r="H3580" t="s">
        <v>24</v>
      </c>
      <c r="I3580">
        <v>0</v>
      </c>
      <c r="J3580" s="14"/>
      <c r="K3580">
        <v>0</v>
      </c>
      <c r="L3580" s="14"/>
      <c r="M3580" s="14">
        <f t="shared" si="221"/>
        <v>0</v>
      </c>
      <c r="N3580" s="5">
        <f t="shared" si="222"/>
        <v>0</v>
      </c>
      <c r="O3580" s="5" t="str">
        <f t="shared" si="223"/>
        <v/>
      </c>
    </row>
    <row r="3581" spans="2:15" x14ac:dyDescent="0.25">
      <c r="B3581" s="14"/>
      <c r="C3581" s="14"/>
      <c r="D3581" s="14"/>
      <c r="G3581" s="4" t="str">
        <f t="shared" si="220"/>
        <v/>
      </c>
      <c r="H3581" t="s">
        <v>24</v>
      </c>
      <c r="I3581">
        <v>0</v>
      </c>
      <c r="J3581" s="14"/>
      <c r="K3581">
        <v>0</v>
      </c>
      <c r="L3581" s="14"/>
      <c r="M3581" s="14">
        <f t="shared" si="221"/>
        <v>0</v>
      </c>
      <c r="N3581" s="5">
        <f t="shared" si="222"/>
        <v>0</v>
      </c>
      <c r="O3581" s="5" t="str">
        <f t="shared" si="223"/>
        <v/>
      </c>
    </row>
    <row r="3582" spans="2:15" x14ac:dyDescent="0.25">
      <c r="B3582" s="14"/>
      <c r="C3582" s="14"/>
      <c r="D3582" s="14"/>
      <c r="G3582" s="4" t="str">
        <f t="shared" si="220"/>
        <v/>
      </c>
      <c r="H3582" t="s">
        <v>24</v>
      </c>
      <c r="I3582">
        <v>0</v>
      </c>
      <c r="J3582" s="14"/>
      <c r="K3582">
        <v>0</v>
      </c>
      <c r="L3582" s="14"/>
      <c r="M3582" s="14">
        <f t="shared" si="221"/>
        <v>0</v>
      </c>
      <c r="N3582" s="5">
        <f t="shared" si="222"/>
        <v>0</v>
      </c>
      <c r="O3582" s="5" t="str">
        <f t="shared" si="223"/>
        <v/>
      </c>
    </row>
    <row r="3583" spans="2:15" x14ac:dyDescent="0.25">
      <c r="B3583" s="14"/>
      <c r="C3583" s="14"/>
      <c r="D3583" s="14"/>
      <c r="G3583" s="4" t="str">
        <f t="shared" si="220"/>
        <v/>
      </c>
      <c r="H3583" t="s">
        <v>24</v>
      </c>
      <c r="I3583">
        <v>0</v>
      </c>
      <c r="J3583" s="14"/>
      <c r="K3583">
        <v>0</v>
      </c>
      <c r="L3583" s="14"/>
      <c r="M3583" s="14">
        <f t="shared" si="221"/>
        <v>0</v>
      </c>
      <c r="N3583" s="5">
        <f t="shared" si="222"/>
        <v>0</v>
      </c>
      <c r="O3583" s="5" t="str">
        <f t="shared" si="223"/>
        <v/>
      </c>
    </row>
    <row r="3584" spans="2:15" x14ac:dyDescent="0.25">
      <c r="B3584" s="14"/>
      <c r="C3584" s="14"/>
      <c r="D3584" s="14"/>
      <c r="G3584" s="4" t="str">
        <f t="shared" si="220"/>
        <v/>
      </c>
      <c r="H3584" t="s">
        <v>24</v>
      </c>
      <c r="I3584">
        <v>0</v>
      </c>
      <c r="J3584" s="14"/>
      <c r="K3584">
        <v>0</v>
      </c>
      <c r="L3584" s="14"/>
      <c r="M3584" s="14">
        <f t="shared" si="221"/>
        <v>0</v>
      </c>
      <c r="N3584" s="5">
        <f t="shared" si="222"/>
        <v>0</v>
      </c>
      <c r="O3584" s="5" t="str">
        <f t="shared" si="223"/>
        <v/>
      </c>
    </row>
    <row r="3585" spans="2:15" x14ac:dyDescent="0.25">
      <c r="B3585" s="14"/>
      <c r="C3585" s="14"/>
      <c r="D3585" s="14"/>
      <c r="G3585" s="4" t="str">
        <f t="shared" si="220"/>
        <v/>
      </c>
      <c r="H3585" t="s">
        <v>24</v>
      </c>
      <c r="I3585">
        <v>0</v>
      </c>
      <c r="J3585" s="14"/>
      <c r="K3585">
        <v>0</v>
      </c>
      <c r="L3585" s="14"/>
      <c r="M3585" s="14">
        <f t="shared" si="221"/>
        <v>0</v>
      </c>
      <c r="N3585" s="5">
        <f t="shared" si="222"/>
        <v>0</v>
      </c>
      <c r="O3585" s="5" t="str">
        <f t="shared" si="223"/>
        <v/>
      </c>
    </row>
    <row r="3586" spans="2:15" x14ac:dyDescent="0.25">
      <c r="B3586" s="14"/>
      <c r="C3586" s="14"/>
      <c r="D3586" s="14"/>
      <c r="G3586" s="4" t="str">
        <f t="shared" si="220"/>
        <v/>
      </c>
      <c r="H3586" t="s">
        <v>24</v>
      </c>
      <c r="I3586">
        <v>0</v>
      </c>
      <c r="J3586" s="14"/>
      <c r="K3586">
        <v>0</v>
      </c>
      <c r="L3586" s="14"/>
      <c r="M3586" s="14">
        <f t="shared" si="221"/>
        <v>0</v>
      </c>
      <c r="N3586" s="5">
        <f t="shared" si="222"/>
        <v>0</v>
      </c>
      <c r="O3586" s="5" t="str">
        <f t="shared" si="223"/>
        <v/>
      </c>
    </row>
    <row r="3587" spans="2:15" x14ac:dyDescent="0.25">
      <c r="B3587" s="14"/>
      <c r="C3587" s="14"/>
      <c r="D3587" s="14"/>
      <c r="G3587" s="4" t="str">
        <f t="shared" si="220"/>
        <v/>
      </c>
      <c r="H3587" t="s">
        <v>24</v>
      </c>
      <c r="I3587">
        <v>0</v>
      </c>
      <c r="J3587" s="14"/>
      <c r="K3587">
        <v>0</v>
      </c>
      <c r="L3587" s="14"/>
      <c r="M3587" s="14">
        <f t="shared" si="221"/>
        <v>0</v>
      </c>
      <c r="N3587" s="5">
        <f t="shared" si="222"/>
        <v>0</v>
      </c>
      <c r="O3587" s="5" t="str">
        <f t="shared" si="223"/>
        <v/>
      </c>
    </row>
    <row r="3588" spans="2:15" x14ac:dyDescent="0.25">
      <c r="B3588" s="14"/>
      <c r="C3588" s="14"/>
      <c r="D3588" s="14"/>
      <c r="G3588" s="4" t="str">
        <f t="shared" si="220"/>
        <v/>
      </c>
      <c r="H3588" t="s">
        <v>24</v>
      </c>
      <c r="I3588">
        <v>0</v>
      </c>
      <c r="J3588" s="14"/>
      <c r="K3588">
        <v>0</v>
      </c>
      <c r="L3588" s="14"/>
      <c r="M3588" s="14">
        <f t="shared" si="221"/>
        <v>0</v>
      </c>
      <c r="N3588" s="5">
        <f t="shared" si="222"/>
        <v>0</v>
      </c>
      <c r="O3588" s="5" t="str">
        <f t="shared" si="223"/>
        <v/>
      </c>
    </row>
    <row r="3589" spans="2:15" x14ac:dyDescent="0.25">
      <c r="B3589" s="14"/>
      <c r="C3589" s="14"/>
      <c r="D3589" s="14"/>
      <c r="G3589" s="4" t="str">
        <f t="shared" si="220"/>
        <v/>
      </c>
      <c r="H3589" t="s">
        <v>24</v>
      </c>
      <c r="I3589">
        <v>0</v>
      </c>
      <c r="J3589" s="14"/>
      <c r="K3589">
        <v>0</v>
      </c>
      <c r="L3589" s="14"/>
      <c r="M3589" s="14">
        <f t="shared" si="221"/>
        <v>0</v>
      </c>
      <c r="N3589" s="5">
        <f t="shared" si="222"/>
        <v>0</v>
      </c>
      <c r="O3589" s="5" t="str">
        <f t="shared" si="223"/>
        <v/>
      </c>
    </row>
    <row r="3590" spans="2:15" x14ac:dyDescent="0.25">
      <c r="B3590" s="14"/>
      <c r="C3590" s="14"/>
      <c r="D3590" s="14"/>
      <c r="G3590" s="4" t="str">
        <f t="shared" ref="G3590:G3653" si="224">A3590&amp;F3590</f>
        <v/>
      </c>
      <c r="H3590" t="s">
        <v>24</v>
      </c>
      <c r="I3590">
        <v>0</v>
      </c>
      <c r="J3590" s="14"/>
      <c r="K3590">
        <v>0</v>
      </c>
      <c r="L3590" s="14"/>
      <c r="M3590" s="14">
        <f t="shared" ref="M3590:M3653" si="225">IF(I3590&gt;0,"Masukan unit konversi",0)</f>
        <v>0</v>
      </c>
      <c r="N3590" s="5">
        <f t="shared" ref="N3590:N3653" si="226">IF(I3590&gt;0,(I3590*M3590)+K3590,K3590)</f>
        <v>0</v>
      </c>
      <c r="O3590" s="5" t="str">
        <f t="shared" ref="O3590:O3653" si="227">IF(L3590&lt;&gt;"",L3590,"")</f>
        <v/>
      </c>
    </row>
    <row r="3591" spans="2:15" x14ac:dyDescent="0.25">
      <c r="B3591" s="14"/>
      <c r="C3591" s="14"/>
      <c r="D3591" s="14"/>
      <c r="G3591" s="4" t="str">
        <f t="shared" si="224"/>
        <v/>
      </c>
      <c r="H3591" t="s">
        <v>24</v>
      </c>
      <c r="I3591">
        <v>0</v>
      </c>
      <c r="J3591" s="14"/>
      <c r="K3591">
        <v>0</v>
      </c>
      <c r="L3591" s="14"/>
      <c r="M3591" s="14">
        <f t="shared" si="225"/>
        <v>0</v>
      </c>
      <c r="N3591" s="5">
        <f t="shared" si="226"/>
        <v>0</v>
      </c>
      <c r="O3591" s="5" t="str">
        <f t="shared" si="227"/>
        <v/>
      </c>
    </row>
    <row r="3592" spans="2:15" x14ac:dyDescent="0.25">
      <c r="B3592" s="14"/>
      <c r="C3592" s="14"/>
      <c r="D3592" s="14"/>
      <c r="G3592" s="4" t="str">
        <f t="shared" si="224"/>
        <v/>
      </c>
      <c r="H3592" t="s">
        <v>24</v>
      </c>
      <c r="I3592">
        <v>0</v>
      </c>
      <c r="J3592" s="14"/>
      <c r="K3592">
        <v>0</v>
      </c>
      <c r="L3592" s="14"/>
      <c r="M3592" s="14">
        <f t="shared" si="225"/>
        <v>0</v>
      </c>
      <c r="N3592" s="5">
        <f t="shared" si="226"/>
        <v>0</v>
      </c>
      <c r="O3592" s="5" t="str">
        <f t="shared" si="227"/>
        <v/>
      </c>
    </row>
    <row r="3593" spans="2:15" x14ac:dyDescent="0.25">
      <c r="B3593" s="14"/>
      <c r="C3593" s="14"/>
      <c r="D3593" s="14"/>
      <c r="G3593" s="4" t="str">
        <f t="shared" si="224"/>
        <v/>
      </c>
      <c r="H3593" t="s">
        <v>24</v>
      </c>
      <c r="I3593">
        <v>0</v>
      </c>
      <c r="J3593" s="14"/>
      <c r="K3593">
        <v>0</v>
      </c>
      <c r="L3593" s="14"/>
      <c r="M3593" s="14">
        <f t="shared" si="225"/>
        <v>0</v>
      </c>
      <c r="N3593" s="5">
        <f t="shared" si="226"/>
        <v>0</v>
      </c>
      <c r="O3593" s="5" t="str">
        <f t="shared" si="227"/>
        <v/>
      </c>
    </row>
    <row r="3594" spans="2:15" x14ac:dyDescent="0.25">
      <c r="B3594" s="14"/>
      <c r="C3594" s="14"/>
      <c r="D3594" s="14"/>
      <c r="G3594" s="4" t="str">
        <f t="shared" si="224"/>
        <v/>
      </c>
      <c r="H3594" t="s">
        <v>24</v>
      </c>
      <c r="I3594">
        <v>0</v>
      </c>
      <c r="J3594" s="14"/>
      <c r="K3594">
        <v>0</v>
      </c>
      <c r="L3594" s="14"/>
      <c r="M3594" s="14">
        <f t="shared" si="225"/>
        <v>0</v>
      </c>
      <c r="N3594" s="5">
        <f t="shared" si="226"/>
        <v>0</v>
      </c>
      <c r="O3594" s="5" t="str">
        <f t="shared" si="227"/>
        <v/>
      </c>
    </row>
    <row r="3595" spans="2:15" x14ac:dyDescent="0.25">
      <c r="B3595" s="14"/>
      <c r="C3595" s="14"/>
      <c r="D3595" s="14"/>
      <c r="G3595" s="4" t="str">
        <f t="shared" si="224"/>
        <v/>
      </c>
      <c r="H3595" t="s">
        <v>24</v>
      </c>
      <c r="I3595">
        <v>0</v>
      </c>
      <c r="J3595" s="14"/>
      <c r="K3595">
        <v>0</v>
      </c>
      <c r="L3595" s="14"/>
      <c r="M3595" s="14">
        <f t="shared" si="225"/>
        <v>0</v>
      </c>
      <c r="N3595" s="5">
        <f t="shared" si="226"/>
        <v>0</v>
      </c>
      <c r="O3595" s="5" t="str">
        <f t="shared" si="227"/>
        <v/>
      </c>
    </row>
    <row r="3596" spans="2:15" x14ac:dyDescent="0.25">
      <c r="B3596" s="14"/>
      <c r="C3596" s="14"/>
      <c r="D3596" s="14"/>
      <c r="G3596" s="4" t="str">
        <f t="shared" si="224"/>
        <v/>
      </c>
      <c r="H3596" t="s">
        <v>24</v>
      </c>
      <c r="I3596">
        <v>0</v>
      </c>
      <c r="J3596" s="14"/>
      <c r="K3596">
        <v>0</v>
      </c>
      <c r="L3596" s="14"/>
      <c r="M3596" s="14">
        <f t="shared" si="225"/>
        <v>0</v>
      </c>
      <c r="N3596" s="5">
        <f t="shared" si="226"/>
        <v>0</v>
      </c>
      <c r="O3596" s="5" t="str">
        <f t="shared" si="227"/>
        <v/>
      </c>
    </row>
    <row r="3597" spans="2:15" x14ac:dyDescent="0.25">
      <c r="B3597" s="14"/>
      <c r="C3597" s="14"/>
      <c r="D3597" s="14"/>
      <c r="G3597" s="4" t="str">
        <f t="shared" si="224"/>
        <v/>
      </c>
      <c r="H3597" t="s">
        <v>24</v>
      </c>
      <c r="I3597">
        <v>0</v>
      </c>
      <c r="J3597" s="14"/>
      <c r="K3597">
        <v>0</v>
      </c>
      <c r="L3597" s="14"/>
      <c r="M3597" s="14">
        <f t="shared" si="225"/>
        <v>0</v>
      </c>
      <c r="N3597" s="5">
        <f t="shared" si="226"/>
        <v>0</v>
      </c>
      <c r="O3597" s="5" t="str">
        <f t="shared" si="227"/>
        <v/>
      </c>
    </row>
    <row r="3598" spans="2:15" x14ac:dyDescent="0.25">
      <c r="B3598" s="14"/>
      <c r="C3598" s="14"/>
      <c r="D3598" s="14"/>
      <c r="G3598" s="4" t="str">
        <f t="shared" si="224"/>
        <v/>
      </c>
      <c r="H3598" t="s">
        <v>24</v>
      </c>
      <c r="I3598">
        <v>0</v>
      </c>
      <c r="J3598" s="14"/>
      <c r="K3598">
        <v>0</v>
      </c>
      <c r="L3598" s="14"/>
      <c r="M3598" s="14">
        <f t="shared" si="225"/>
        <v>0</v>
      </c>
      <c r="N3598" s="5">
        <f t="shared" si="226"/>
        <v>0</v>
      </c>
      <c r="O3598" s="5" t="str">
        <f t="shared" si="227"/>
        <v/>
      </c>
    </row>
    <row r="3599" spans="2:15" x14ac:dyDescent="0.25">
      <c r="B3599" s="14"/>
      <c r="C3599" s="14"/>
      <c r="D3599" s="14"/>
      <c r="G3599" s="4" t="str">
        <f t="shared" si="224"/>
        <v/>
      </c>
      <c r="H3599" t="s">
        <v>24</v>
      </c>
      <c r="I3599">
        <v>0</v>
      </c>
      <c r="J3599" s="14"/>
      <c r="K3599">
        <v>0</v>
      </c>
      <c r="L3599" s="14"/>
      <c r="M3599" s="14">
        <f t="shared" si="225"/>
        <v>0</v>
      </c>
      <c r="N3599" s="5">
        <f t="shared" si="226"/>
        <v>0</v>
      </c>
      <c r="O3599" s="5" t="str">
        <f t="shared" si="227"/>
        <v/>
      </c>
    </row>
    <row r="3600" spans="2:15" x14ac:dyDescent="0.25">
      <c r="B3600" s="14"/>
      <c r="C3600" s="14"/>
      <c r="D3600" s="14"/>
      <c r="G3600" s="4" t="str">
        <f t="shared" si="224"/>
        <v/>
      </c>
      <c r="H3600" t="s">
        <v>24</v>
      </c>
      <c r="I3600">
        <v>0</v>
      </c>
      <c r="J3600" s="14"/>
      <c r="K3600">
        <v>0</v>
      </c>
      <c r="L3600" s="14"/>
      <c r="M3600" s="14">
        <f t="shared" si="225"/>
        <v>0</v>
      </c>
      <c r="N3600" s="5">
        <f t="shared" si="226"/>
        <v>0</v>
      </c>
      <c r="O3600" s="5" t="str">
        <f t="shared" si="227"/>
        <v/>
      </c>
    </row>
    <row r="3601" spans="2:15" x14ac:dyDescent="0.25">
      <c r="B3601" s="14"/>
      <c r="C3601" s="14"/>
      <c r="D3601" s="14"/>
      <c r="G3601" s="4" t="str">
        <f t="shared" si="224"/>
        <v/>
      </c>
      <c r="H3601" t="s">
        <v>24</v>
      </c>
      <c r="I3601">
        <v>0</v>
      </c>
      <c r="J3601" s="14"/>
      <c r="K3601">
        <v>0</v>
      </c>
      <c r="L3601" s="14"/>
      <c r="M3601" s="14">
        <f t="shared" si="225"/>
        <v>0</v>
      </c>
      <c r="N3601" s="5">
        <f t="shared" si="226"/>
        <v>0</v>
      </c>
      <c r="O3601" s="5" t="str">
        <f t="shared" si="227"/>
        <v/>
      </c>
    </row>
    <row r="3602" spans="2:15" x14ac:dyDescent="0.25">
      <c r="B3602" s="14"/>
      <c r="C3602" s="14"/>
      <c r="D3602" s="14"/>
      <c r="G3602" s="4" t="str">
        <f t="shared" si="224"/>
        <v/>
      </c>
      <c r="H3602" t="s">
        <v>24</v>
      </c>
      <c r="I3602">
        <v>0</v>
      </c>
      <c r="J3602" s="14"/>
      <c r="K3602">
        <v>0</v>
      </c>
      <c r="L3602" s="14"/>
      <c r="M3602" s="14">
        <f t="shared" si="225"/>
        <v>0</v>
      </c>
      <c r="N3602" s="5">
        <f t="shared" si="226"/>
        <v>0</v>
      </c>
      <c r="O3602" s="5" t="str">
        <f t="shared" si="227"/>
        <v/>
      </c>
    </row>
    <row r="3603" spans="2:15" x14ac:dyDescent="0.25">
      <c r="B3603" s="14"/>
      <c r="C3603" s="14"/>
      <c r="D3603" s="14"/>
      <c r="G3603" s="4" t="str">
        <f t="shared" si="224"/>
        <v/>
      </c>
      <c r="H3603" t="s">
        <v>24</v>
      </c>
      <c r="I3603">
        <v>0</v>
      </c>
      <c r="J3603" s="14"/>
      <c r="K3603">
        <v>0</v>
      </c>
      <c r="L3603" s="14"/>
      <c r="M3603" s="14">
        <f t="shared" si="225"/>
        <v>0</v>
      </c>
      <c r="N3603" s="5">
        <f t="shared" si="226"/>
        <v>0</v>
      </c>
      <c r="O3603" s="5" t="str">
        <f t="shared" si="227"/>
        <v/>
      </c>
    </row>
    <row r="3604" spans="2:15" x14ac:dyDescent="0.25">
      <c r="B3604" s="14"/>
      <c r="C3604" s="14"/>
      <c r="D3604" s="14"/>
      <c r="G3604" s="4" t="str">
        <f t="shared" si="224"/>
        <v/>
      </c>
      <c r="H3604" t="s">
        <v>24</v>
      </c>
      <c r="I3604">
        <v>0</v>
      </c>
      <c r="J3604" s="14"/>
      <c r="K3604">
        <v>0</v>
      </c>
      <c r="L3604" s="14"/>
      <c r="M3604" s="14">
        <f t="shared" si="225"/>
        <v>0</v>
      </c>
      <c r="N3604" s="5">
        <f t="shared" si="226"/>
        <v>0</v>
      </c>
      <c r="O3604" s="5" t="str">
        <f t="shared" si="227"/>
        <v/>
      </c>
    </row>
    <row r="3605" spans="2:15" x14ac:dyDescent="0.25">
      <c r="B3605" s="14"/>
      <c r="C3605" s="14"/>
      <c r="D3605" s="14"/>
      <c r="G3605" s="4" t="str">
        <f t="shared" si="224"/>
        <v/>
      </c>
      <c r="H3605" t="s">
        <v>24</v>
      </c>
      <c r="I3605">
        <v>0</v>
      </c>
      <c r="J3605" s="14"/>
      <c r="K3605">
        <v>0</v>
      </c>
      <c r="L3605" s="14"/>
      <c r="M3605" s="14">
        <f t="shared" si="225"/>
        <v>0</v>
      </c>
      <c r="N3605" s="5">
        <f t="shared" si="226"/>
        <v>0</v>
      </c>
      <c r="O3605" s="5" t="str">
        <f t="shared" si="227"/>
        <v/>
      </c>
    </row>
    <row r="3606" spans="2:15" x14ac:dyDescent="0.25">
      <c r="B3606" s="14"/>
      <c r="C3606" s="14"/>
      <c r="D3606" s="14"/>
      <c r="G3606" s="4" t="str">
        <f t="shared" si="224"/>
        <v/>
      </c>
      <c r="H3606" t="s">
        <v>24</v>
      </c>
      <c r="I3606">
        <v>0</v>
      </c>
      <c r="J3606" s="14"/>
      <c r="K3606">
        <v>0</v>
      </c>
      <c r="L3606" s="14"/>
      <c r="M3606" s="14">
        <f t="shared" si="225"/>
        <v>0</v>
      </c>
      <c r="N3606" s="5">
        <f t="shared" si="226"/>
        <v>0</v>
      </c>
      <c r="O3606" s="5" t="str">
        <f t="shared" si="227"/>
        <v/>
      </c>
    </row>
    <row r="3607" spans="2:15" x14ac:dyDescent="0.25">
      <c r="B3607" s="14"/>
      <c r="C3607" s="14"/>
      <c r="D3607" s="14"/>
      <c r="G3607" s="4" t="str">
        <f t="shared" si="224"/>
        <v/>
      </c>
      <c r="H3607" t="s">
        <v>24</v>
      </c>
      <c r="I3607">
        <v>0</v>
      </c>
      <c r="J3607" s="14"/>
      <c r="K3607">
        <v>0</v>
      </c>
      <c r="L3607" s="14"/>
      <c r="M3607" s="14">
        <f t="shared" si="225"/>
        <v>0</v>
      </c>
      <c r="N3607" s="5">
        <f t="shared" si="226"/>
        <v>0</v>
      </c>
      <c r="O3607" s="5" t="str">
        <f t="shared" si="227"/>
        <v/>
      </c>
    </row>
    <row r="3608" spans="2:15" x14ac:dyDescent="0.25">
      <c r="B3608" s="14"/>
      <c r="C3608" s="14"/>
      <c r="D3608" s="14"/>
      <c r="G3608" s="4" t="str">
        <f t="shared" si="224"/>
        <v/>
      </c>
      <c r="H3608" t="s">
        <v>24</v>
      </c>
      <c r="I3608">
        <v>0</v>
      </c>
      <c r="J3608" s="14"/>
      <c r="K3608">
        <v>0</v>
      </c>
      <c r="L3608" s="14"/>
      <c r="M3608" s="14">
        <f t="shared" si="225"/>
        <v>0</v>
      </c>
      <c r="N3608" s="5">
        <f t="shared" si="226"/>
        <v>0</v>
      </c>
      <c r="O3608" s="5" t="str">
        <f t="shared" si="227"/>
        <v/>
      </c>
    </row>
    <row r="3609" spans="2:15" x14ac:dyDescent="0.25">
      <c r="B3609" s="14"/>
      <c r="C3609" s="14"/>
      <c r="D3609" s="14"/>
      <c r="G3609" s="4" t="str">
        <f t="shared" si="224"/>
        <v/>
      </c>
      <c r="H3609" t="s">
        <v>24</v>
      </c>
      <c r="I3609">
        <v>0</v>
      </c>
      <c r="J3609" s="14"/>
      <c r="K3609">
        <v>0</v>
      </c>
      <c r="L3609" s="14"/>
      <c r="M3609" s="14">
        <f t="shared" si="225"/>
        <v>0</v>
      </c>
      <c r="N3609" s="5">
        <f t="shared" si="226"/>
        <v>0</v>
      </c>
      <c r="O3609" s="5" t="str">
        <f t="shared" si="227"/>
        <v/>
      </c>
    </row>
    <row r="3610" spans="2:15" x14ac:dyDescent="0.25">
      <c r="B3610" s="14"/>
      <c r="C3610" s="14"/>
      <c r="D3610" s="14"/>
      <c r="G3610" s="4" t="str">
        <f t="shared" si="224"/>
        <v/>
      </c>
      <c r="H3610" t="s">
        <v>24</v>
      </c>
      <c r="I3610">
        <v>0</v>
      </c>
      <c r="J3610" s="14"/>
      <c r="K3610">
        <v>0</v>
      </c>
      <c r="L3610" s="14"/>
      <c r="M3610" s="14">
        <f t="shared" si="225"/>
        <v>0</v>
      </c>
      <c r="N3610" s="5">
        <f t="shared" si="226"/>
        <v>0</v>
      </c>
      <c r="O3610" s="5" t="str">
        <f t="shared" si="227"/>
        <v/>
      </c>
    </row>
    <row r="3611" spans="2:15" x14ac:dyDescent="0.25">
      <c r="B3611" s="14"/>
      <c r="C3611" s="14"/>
      <c r="D3611" s="14"/>
      <c r="G3611" s="4" t="str">
        <f t="shared" si="224"/>
        <v/>
      </c>
      <c r="H3611" t="s">
        <v>24</v>
      </c>
      <c r="I3611">
        <v>0</v>
      </c>
      <c r="J3611" s="14"/>
      <c r="K3611">
        <v>0</v>
      </c>
      <c r="L3611" s="14"/>
      <c r="M3611" s="14">
        <f t="shared" si="225"/>
        <v>0</v>
      </c>
      <c r="N3611" s="5">
        <f t="shared" si="226"/>
        <v>0</v>
      </c>
      <c r="O3611" s="5" t="str">
        <f t="shared" si="227"/>
        <v/>
      </c>
    </row>
    <row r="3612" spans="2:15" x14ac:dyDescent="0.25">
      <c r="B3612" s="14"/>
      <c r="C3612" s="14"/>
      <c r="D3612" s="14"/>
      <c r="G3612" s="4" t="str">
        <f t="shared" si="224"/>
        <v/>
      </c>
      <c r="H3612" t="s">
        <v>24</v>
      </c>
      <c r="I3612">
        <v>0</v>
      </c>
      <c r="J3612" s="14"/>
      <c r="K3612">
        <v>0</v>
      </c>
      <c r="L3612" s="14"/>
      <c r="M3612" s="14">
        <f t="shared" si="225"/>
        <v>0</v>
      </c>
      <c r="N3612" s="5">
        <f t="shared" si="226"/>
        <v>0</v>
      </c>
      <c r="O3612" s="5" t="str">
        <f t="shared" si="227"/>
        <v/>
      </c>
    </row>
    <row r="3613" spans="2:15" x14ac:dyDescent="0.25">
      <c r="B3613" s="14"/>
      <c r="C3613" s="14"/>
      <c r="D3613" s="14"/>
      <c r="G3613" s="4" t="str">
        <f t="shared" si="224"/>
        <v/>
      </c>
      <c r="H3613" t="s">
        <v>24</v>
      </c>
      <c r="I3613">
        <v>0</v>
      </c>
      <c r="J3613" s="14"/>
      <c r="K3613">
        <v>0</v>
      </c>
      <c r="L3613" s="14"/>
      <c r="M3613" s="14">
        <f t="shared" si="225"/>
        <v>0</v>
      </c>
      <c r="N3613" s="5">
        <f t="shared" si="226"/>
        <v>0</v>
      </c>
      <c r="O3613" s="5" t="str">
        <f t="shared" si="227"/>
        <v/>
      </c>
    </row>
    <row r="3614" spans="2:15" x14ac:dyDescent="0.25">
      <c r="B3614" s="14"/>
      <c r="C3614" s="14"/>
      <c r="D3614" s="14"/>
      <c r="G3614" s="4" t="str">
        <f t="shared" si="224"/>
        <v/>
      </c>
      <c r="H3614" t="s">
        <v>24</v>
      </c>
      <c r="I3614">
        <v>0</v>
      </c>
      <c r="J3614" s="14"/>
      <c r="K3614">
        <v>0</v>
      </c>
      <c r="L3614" s="14"/>
      <c r="M3614" s="14">
        <f t="shared" si="225"/>
        <v>0</v>
      </c>
      <c r="N3614" s="5">
        <f t="shared" si="226"/>
        <v>0</v>
      </c>
      <c r="O3614" s="5" t="str">
        <f t="shared" si="227"/>
        <v/>
      </c>
    </row>
    <row r="3615" spans="2:15" x14ac:dyDescent="0.25">
      <c r="B3615" s="14"/>
      <c r="C3615" s="14"/>
      <c r="D3615" s="14"/>
      <c r="G3615" s="4" t="str">
        <f t="shared" si="224"/>
        <v/>
      </c>
      <c r="H3615" t="s">
        <v>24</v>
      </c>
      <c r="I3615">
        <v>0</v>
      </c>
      <c r="J3615" s="14"/>
      <c r="K3615">
        <v>0</v>
      </c>
      <c r="L3615" s="14"/>
      <c r="M3615" s="14">
        <f t="shared" si="225"/>
        <v>0</v>
      </c>
      <c r="N3615" s="5">
        <f t="shared" si="226"/>
        <v>0</v>
      </c>
      <c r="O3615" s="5" t="str">
        <f t="shared" si="227"/>
        <v/>
      </c>
    </row>
    <row r="3616" spans="2:15" x14ac:dyDescent="0.25">
      <c r="B3616" s="14"/>
      <c r="C3616" s="14"/>
      <c r="D3616" s="14"/>
      <c r="G3616" s="4" t="str">
        <f t="shared" si="224"/>
        <v/>
      </c>
      <c r="H3616" t="s">
        <v>24</v>
      </c>
      <c r="I3616">
        <v>0</v>
      </c>
      <c r="J3616" s="14"/>
      <c r="K3616">
        <v>0</v>
      </c>
      <c r="L3616" s="14"/>
      <c r="M3616" s="14">
        <f t="shared" si="225"/>
        <v>0</v>
      </c>
      <c r="N3616" s="5">
        <f t="shared" si="226"/>
        <v>0</v>
      </c>
      <c r="O3616" s="5" t="str">
        <f t="shared" si="227"/>
        <v/>
      </c>
    </row>
    <row r="3617" spans="2:15" x14ac:dyDescent="0.25">
      <c r="B3617" s="14"/>
      <c r="C3617" s="14"/>
      <c r="D3617" s="14"/>
      <c r="G3617" s="4" t="str">
        <f t="shared" si="224"/>
        <v/>
      </c>
      <c r="H3617" t="s">
        <v>24</v>
      </c>
      <c r="I3617">
        <v>0</v>
      </c>
      <c r="J3617" s="14"/>
      <c r="K3617">
        <v>0</v>
      </c>
      <c r="L3617" s="14"/>
      <c r="M3617" s="14">
        <f t="shared" si="225"/>
        <v>0</v>
      </c>
      <c r="N3617" s="5">
        <f t="shared" si="226"/>
        <v>0</v>
      </c>
      <c r="O3617" s="5" t="str">
        <f t="shared" si="227"/>
        <v/>
      </c>
    </row>
    <row r="3618" spans="2:15" x14ac:dyDescent="0.25">
      <c r="B3618" s="14"/>
      <c r="C3618" s="14"/>
      <c r="D3618" s="14"/>
      <c r="G3618" s="4" t="str">
        <f t="shared" si="224"/>
        <v/>
      </c>
      <c r="H3618" t="s">
        <v>24</v>
      </c>
      <c r="I3618">
        <v>0</v>
      </c>
      <c r="J3618" s="14"/>
      <c r="K3618">
        <v>0</v>
      </c>
      <c r="L3618" s="14"/>
      <c r="M3618" s="14">
        <f t="shared" si="225"/>
        <v>0</v>
      </c>
      <c r="N3618" s="5">
        <f t="shared" si="226"/>
        <v>0</v>
      </c>
      <c r="O3618" s="5" t="str">
        <f t="shared" si="227"/>
        <v/>
      </c>
    </row>
    <row r="3619" spans="2:15" x14ac:dyDescent="0.25">
      <c r="B3619" s="14"/>
      <c r="C3619" s="14"/>
      <c r="D3619" s="14"/>
      <c r="G3619" s="4" t="str">
        <f t="shared" si="224"/>
        <v/>
      </c>
      <c r="H3619" t="s">
        <v>24</v>
      </c>
      <c r="I3619">
        <v>0</v>
      </c>
      <c r="J3619" s="14"/>
      <c r="K3619">
        <v>0</v>
      </c>
      <c r="L3619" s="14"/>
      <c r="M3619" s="14">
        <f t="shared" si="225"/>
        <v>0</v>
      </c>
      <c r="N3619" s="5">
        <f t="shared" si="226"/>
        <v>0</v>
      </c>
      <c r="O3619" s="5" t="str">
        <f t="shared" si="227"/>
        <v/>
      </c>
    </row>
    <row r="3620" spans="2:15" x14ac:dyDescent="0.25">
      <c r="B3620" s="14"/>
      <c r="C3620" s="14"/>
      <c r="D3620" s="14"/>
      <c r="G3620" s="4" t="str">
        <f t="shared" si="224"/>
        <v/>
      </c>
      <c r="H3620" t="s">
        <v>24</v>
      </c>
      <c r="I3620">
        <v>0</v>
      </c>
      <c r="J3620" s="14"/>
      <c r="K3620">
        <v>0</v>
      </c>
      <c r="L3620" s="14"/>
      <c r="M3620" s="14">
        <f t="shared" si="225"/>
        <v>0</v>
      </c>
      <c r="N3620" s="5">
        <f t="shared" si="226"/>
        <v>0</v>
      </c>
      <c r="O3620" s="5" t="str">
        <f t="shared" si="227"/>
        <v/>
      </c>
    </row>
    <row r="3621" spans="2:15" x14ac:dyDescent="0.25">
      <c r="B3621" s="14"/>
      <c r="C3621" s="14"/>
      <c r="D3621" s="14"/>
      <c r="G3621" s="4" t="str">
        <f t="shared" si="224"/>
        <v/>
      </c>
      <c r="H3621" t="s">
        <v>24</v>
      </c>
      <c r="I3621">
        <v>0</v>
      </c>
      <c r="J3621" s="14"/>
      <c r="K3621">
        <v>0</v>
      </c>
      <c r="L3621" s="14"/>
      <c r="M3621" s="14">
        <f t="shared" si="225"/>
        <v>0</v>
      </c>
      <c r="N3621" s="5">
        <f t="shared" si="226"/>
        <v>0</v>
      </c>
      <c r="O3621" s="5" t="str">
        <f t="shared" si="227"/>
        <v/>
      </c>
    </row>
    <row r="3622" spans="2:15" x14ac:dyDescent="0.25">
      <c r="B3622" s="14"/>
      <c r="C3622" s="14"/>
      <c r="D3622" s="14"/>
      <c r="G3622" s="4" t="str">
        <f t="shared" si="224"/>
        <v/>
      </c>
      <c r="H3622" t="s">
        <v>24</v>
      </c>
      <c r="I3622">
        <v>0</v>
      </c>
      <c r="J3622" s="14"/>
      <c r="K3622">
        <v>0</v>
      </c>
      <c r="L3622" s="14"/>
      <c r="M3622" s="14">
        <f t="shared" si="225"/>
        <v>0</v>
      </c>
      <c r="N3622" s="5">
        <f t="shared" si="226"/>
        <v>0</v>
      </c>
      <c r="O3622" s="5" t="str">
        <f t="shared" si="227"/>
        <v/>
      </c>
    </row>
    <row r="3623" spans="2:15" x14ac:dyDescent="0.25">
      <c r="B3623" s="14"/>
      <c r="C3623" s="14"/>
      <c r="D3623" s="14"/>
      <c r="G3623" s="4" t="str">
        <f t="shared" si="224"/>
        <v/>
      </c>
      <c r="H3623" t="s">
        <v>24</v>
      </c>
      <c r="I3623">
        <v>0</v>
      </c>
      <c r="J3623" s="14"/>
      <c r="K3623">
        <v>0</v>
      </c>
      <c r="L3623" s="14"/>
      <c r="M3623" s="14">
        <f t="shared" si="225"/>
        <v>0</v>
      </c>
      <c r="N3623" s="5">
        <f t="shared" si="226"/>
        <v>0</v>
      </c>
      <c r="O3623" s="5" t="str">
        <f t="shared" si="227"/>
        <v/>
      </c>
    </row>
    <row r="3624" spans="2:15" x14ac:dyDescent="0.25">
      <c r="B3624" s="14"/>
      <c r="C3624" s="14"/>
      <c r="D3624" s="14"/>
      <c r="G3624" s="4" t="str">
        <f t="shared" si="224"/>
        <v/>
      </c>
      <c r="H3624" t="s">
        <v>24</v>
      </c>
      <c r="I3624">
        <v>0</v>
      </c>
      <c r="J3624" s="14"/>
      <c r="K3624">
        <v>0</v>
      </c>
      <c r="L3624" s="14"/>
      <c r="M3624" s="14">
        <f t="shared" si="225"/>
        <v>0</v>
      </c>
      <c r="N3624" s="5">
        <f t="shared" si="226"/>
        <v>0</v>
      </c>
      <c r="O3624" s="5" t="str">
        <f t="shared" si="227"/>
        <v/>
      </c>
    </row>
    <row r="3625" spans="2:15" x14ac:dyDescent="0.25">
      <c r="B3625" s="14"/>
      <c r="C3625" s="14"/>
      <c r="D3625" s="14"/>
      <c r="G3625" s="4" t="str">
        <f t="shared" si="224"/>
        <v/>
      </c>
      <c r="H3625" t="s">
        <v>24</v>
      </c>
      <c r="I3625">
        <v>0</v>
      </c>
      <c r="J3625" s="14"/>
      <c r="K3625">
        <v>0</v>
      </c>
      <c r="L3625" s="14"/>
      <c r="M3625" s="14">
        <f t="shared" si="225"/>
        <v>0</v>
      </c>
      <c r="N3625" s="5">
        <f t="shared" si="226"/>
        <v>0</v>
      </c>
      <c r="O3625" s="5" t="str">
        <f t="shared" si="227"/>
        <v/>
      </c>
    </row>
    <row r="3626" spans="2:15" x14ac:dyDescent="0.25">
      <c r="B3626" s="14"/>
      <c r="C3626" s="14"/>
      <c r="D3626" s="14"/>
      <c r="G3626" s="4" t="str">
        <f t="shared" si="224"/>
        <v/>
      </c>
      <c r="H3626" t="s">
        <v>24</v>
      </c>
      <c r="I3626">
        <v>0</v>
      </c>
      <c r="J3626" s="14"/>
      <c r="K3626">
        <v>0</v>
      </c>
      <c r="L3626" s="14"/>
      <c r="M3626" s="14">
        <f t="shared" si="225"/>
        <v>0</v>
      </c>
      <c r="N3626" s="5">
        <f t="shared" si="226"/>
        <v>0</v>
      </c>
      <c r="O3626" s="5" t="str">
        <f t="shared" si="227"/>
        <v/>
      </c>
    </row>
    <row r="3627" spans="2:15" x14ac:dyDescent="0.25">
      <c r="B3627" s="14"/>
      <c r="C3627" s="14"/>
      <c r="D3627" s="14"/>
      <c r="G3627" s="4" t="str">
        <f t="shared" si="224"/>
        <v/>
      </c>
      <c r="H3627" t="s">
        <v>24</v>
      </c>
      <c r="I3627">
        <v>0</v>
      </c>
      <c r="J3627" s="14"/>
      <c r="K3627">
        <v>0</v>
      </c>
      <c r="L3627" s="14"/>
      <c r="M3627" s="14">
        <f t="shared" si="225"/>
        <v>0</v>
      </c>
      <c r="N3627" s="5">
        <f t="shared" si="226"/>
        <v>0</v>
      </c>
      <c r="O3627" s="5" t="str">
        <f t="shared" si="227"/>
        <v/>
      </c>
    </row>
    <row r="3628" spans="2:15" x14ac:dyDescent="0.25">
      <c r="B3628" s="14"/>
      <c r="C3628" s="14"/>
      <c r="D3628" s="14"/>
      <c r="G3628" s="4" t="str">
        <f t="shared" si="224"/>
        <v/>
      </c>
      <c r="H3628" t="s">
        <v>24</v>
      </c>
      <c r="I3628">
        <v>0</v>
      </c>
      <c r="J3628" s="14"/>
      <c r="K3628">
        <v>0</v>
      </c>
      <c r="L3628" s="14"/>
      <c r="M3628" s="14">
        <f t="shared" si="225"/>
        <v>0</v>
      </c>
      <c r="N3628" s="5">
        <f t="shared" si="226"/>
        <v>0</v>
      </c>
      <c r="O3628" s="5" t="str">
        <f t="shared" si="227"/>
        <v/>
      </c>
    </row>
    <row r="3629" spans="2:15" x14ac:dyDescent="0.25">
      <c r="B3629" s="14"/>
      <c r="C3629" s="14"/>
      <c r="D3629" s="14"/>
      <c r="G3629" s="4" t="str">
        <f t="shared" si="224"/>
        <v/>
      </c>
      <c r="H3629" t="s">
        <v>24</v>
      </c>
      <c r="I3629">
        <v>0</v>
      </c>
      <c r="J3629" s="14"/>
      <c r="K3629">
        <v>0</v>
      </c>
      <c r="L3629" s="14"/>
      <c r="M3629" s="14">
        <f t="shared" si="225"/>
        <v>0</v>
      </c>
      <c r="N3629" s="5">
        <f t="shared" si="226"/>
        <v>0</v>
      </c>
      <c r="O3629" s="5" t="str">
        <f t="shared" si="227"/>
        <v/>
      </c>
    </row>
    <row r="3630" spans="2:15" x14ac:dyDescent="0.25">
      <c r="B3630" s="14"/>
      <c r="C3630" s="14"/>
      <c r="D3630" s="14"/>
      <c r="G3630" s="4" t="str">
        <f t="shared" si="224"/>
        <v/>
      </c>
      <c r="H3630" t="s">
        <v>24</v>
      </c>
      <c r="I3630">
        <v>0</v>
      </c>
      <c r="J3630" s="14"/>
      <c r="K3630">
        <v>0</v>
      </c>
      <c r="L3630" s="14"/>
      <c r="M3630" s="14">
        <f t="shared" si="225"/>
        <v>0</v>
      </c>
      <c r="N3630" s="5">
        <f t="shared" si="226"/>
        <v>0</v>
      </c>
      <c r="O3630" s="5" t="str">
        <f t="shared" si="227"/>
        <v/>
      </c>
    </row>
    <row r="3631" spans="2:15" x14ac:dyDescent="0.25">
      <c r="B3631" s="14"/>
      <c r="C3631" s="14"/>
      <c r="D3631" s="14"/>
      <c r="G3631" s="4" t="str">
        <f t="shared" si="224"/>
        <v/>
      </c>
      <c r="H3631" t="s">
        <v>24</v>
      </c>
      <c r="I3631">
        <v>0</v>
      </c>
      <c r="J3631" s="14"/>
      <c r="K3631">
        <v>0</v>
      </c>
      <c r="L3631" s="14"/>
      <c r="M3631" s="14">
        <f t="shared" si="225"/>
        <v>0</v>
      </c>
      <c r="N3631" s="5">
        <f t="shared" si="226"/>
        <v>0</v>
      </c>
      <c r="O3631" s="5" t="str">
        <f t="shared" si="227"/>
        <v/>
      </c>
    </row>
    <row r="3632" spans="2:15" x14ac:dyDescent="0.25">
      <c r="B3632" s="14"/>
      <c r="C3632" s="14"/>
      <c r="D3632" s="14"/>
      <c r="G3632" s="4" t="str">
        <f t="shared" si="224"/>
        <v/>
      </c>
      <c r="H3632" t="s">
        <v>24</v>
      </c>
      <c r="I3632">
        <v>0</v>
      </c>
      <c r="J3632" s="14"/>
      <c r="K3632">
        <v>0</v>
      </c>
      <c r="L3632" s="14"/>
      <c r="M3632" s="14">
        <f t="shared" si="225"/>
        <v>0</v>
      </c>
      <c r="N3632" s="5">
        <f t="shared" si="226"/>
        <v>0</v>
      </c>
      <c r="O3632" s="5" t="str">
        <f t="shared" si="227"/>
        <v/>
      </c>
    </row>
    <row r="3633" spans="2:15" x14ac:dyDescent="0.25">
      <c r="B3633" s="14"/>
      <c r="C3633" s="14"/>
      <c r="D3633" s="14"/>
      <c r="G3633" s="4" t="str">
        <f t="shared" si="224"/>
        <v/>
      </c>
      <c r="H3633" t="s">
        <v>24</v>
      </c>
      <c r="I3633">
        <v>0</v>
      </c>
      <c r="J3633" s="14"/>
      <c r="K3633">
        <v>0</v>
      </c>
      <c r="L3633" s="14"/>
      <c r="M3633" s="14">
        <f t="shared" si="225"/>
        <v>0</v>
      </c>
      <c r="N3633" s="5">
        <f t="shared" si="226"/>
        <v>0</v>
      </c>
      <c r="O3633" s="5" t="str">
        <f t="shared" si="227"/>
        <v/>
      </c>
    </row>
    <row r="3634" spans="2:15" x14ac:dyDescent="0.25">
      <c r="B3634" s="14"/>
      <c r="C3634" s="14"/>
      <c r="D3634" s="14"/>
      <c r="G3634" s="4" t="str">
        <f t="shared" si="224"/>
        <v/>
      </c>
      <c r="H3634" t="s">
        <v>24</v>
      </c>
      <c r="I3634">
        <v>0</v>
      </c>
      <c r="J3634" s="14"/>
      <c r="K3634">
        <v>0</v>
      </c>
      <c r="L3634" s="14"/>
      <c r="M3634" s="14">
        <f t="shared" si="225"/>
        <v>0</v>
      </c>
      <c r="N3634" s="5">
        <f t="shared" si="226"/>
        <v>0</v>
      </c>
      <c r="O3634" s="5" t="str">
        <f t="shared" si="227"/>
        <v/>
      </c>
    </row>
    <row r="3635" spans="2:15" x14ac:dyDescent="0.25">
      <c r="B3635" s="14"/>
      <c r="C3635" s="14"/>
      <c r="D3635" s="14"/>
      <c r="G3635" s="4" t="str">
        <f t="shared" si="224"/>
        <v/>
      </c>
      <c r="H3635" t="s">
        <v>24</v>
      </c>
      <c r="I3635">
        <v>0</v>
      </c>
      <c r="J3635" s="14"/>
      <c r="K3635">
        <v>0</v>
      </c>
      <c r="L3635" s="14"/>
      <c r="M3635" s="14">
        <f t="shared" si="225"/>
        <v>0</v>
      </c>
      <c r="N3635" s="5">
        <f t="shared" si="226"/>
        <v>0</v>
      </c>
      <c r="O3635" s="5" t="str">
        <f t="shared" si="227"/>
        <v/>
      </c>
    </row>
    <row r="3636" spans="2:15" x14ac:dyDescent="0.25">
      <c r="B3636" s="14"/>
      <c r="C3636" s="14"/>
      <c r="D3636" s="14"/>
      <c r="G3636" s="4" t="str">
        <f t="shared" si="224"/>
        <v/>
      </c>
      <c r="H3636" t="s">
        <v>24</v>
      </c>
      <c r="I3636">
        <v>0</v>
      </c>
      <c r="J3636" s="14"/>
      <c r="K3636">
        <v>0</v>
      </c>
      <c r="L3636" s="14"/>
      <c r="M3636" s="14">
        <f t="shared" si="225"/>
        <v>0</v>
      </c>
      <c r="N3636" s="5">
        <f t="shared" si="226"/>
        <v>0</v>
      </c>
      <c r="O3636" s="5" t="str">
        <f t="shared" si="227"/>
        <v/>
      </c>
    </row>
    <row r="3637" spans="2:15" x14ac:dyDescent="0.25">
      <c r="B3637" s="14"/>
      <c r="C3637" s="14"/>
      <c r="D3637" s="14"/>
      <c r="G3637" s="4" t="str">
        <f t="shared" si="224"/>
        <v/>
      </c>
      <c r="H3637" t="s">
        <v>24</v>
      </c>
      <c r="I3637">
        <v>0</v>
      </c>
      <c r="J3637" s="14"/>
      <c r="K3637">
        <v>0</v>
      </c>
      <c r="L3637" s="14"/>
      <c r="M3637" s="14">
        <f t="shared" si="225"/>
        <v>0</v>
      </c>
      <c r="N3637" s="5">
        <f t="shared" si="226"/>
        <v>0</v>
      </c>
      <c r="O3637" s="5" t="str">
        <f t="shared" si="227"/>
        <v/>
      </c>
    </row>
    <row r="3638" spans="2:15" x14ac:dyDescent="0.25">
      <c r="B3638" s="14"/>
      <c r="C3638" s="14"/>
      <c r="D3638" s="14"/>
      <c r="G3638" s="4" t="str">
        <f t="shared" si="224"/>
        <v/>
      </c>
      <c r="H3638" t="s">
        <v>24</v>
      </c>
      <c r="I3638">
        <v>0</v>
      </c>
      <c r="J3638" s="14"/>
      <c r="K3638">
        <v>0</v>
      </c>
      <c r="L3638" s="14"/>
      <c r="M3638" s="14">
        <f t="shared" si="225"/>
        <v>0</v>
      </c>
      <c r="N3638" s="5">
        <f t="shared" si="226"/>
        <v>0</v>
      </c>
      <c r="O3638" s="5" t="str">
        <f t="shared" si="227"/>
        <v/>
      </c>
    </row>
    <row r="3639" spans="2:15" x14ac:dyDescent="0.25">
      <c r="B3639" s="14"/>
      <c r="C3639" s="14"/>
      <c r="D3639" s="14"/>
      <c r="G3639" s="4" t="str">
        <f t="shared" si="224"/>
        <v/>
      </c>
      <c r="H3639" t="s">
        <v>24</v>
      </c>
      <c r="I3639">
        <v>0</v>
      </c>
      <c r="J3639" s="14"/>
      <c r="K3639">
        <v>0</v>
      </c>
      <c r="L3639" s="14"/>
      <c r="M3639" s="14">
        <f t="shared" si="225"/>
        <v>0</v>
      </c>
      <c r="N3639" s="5">
        <f t="shared" si="226"/>
        <v>0</v>
      </c>
      <c r="O3639" s="5" t="str">
        <f t="shared" si="227"/>
        <v/>
      </c>
    </row>
    <row r="3640" spans="2:15" x14ac:dyDescent="0.25">
      <c r="B3640" s="14"/>
      <c r="C3640" s="14"/>
      <c r="D3640" s="14"/>
      <c r="G3640" s="4" t="str">
        <f t="shared" si="224"/>
        <v/>
      </c>
      <c r="H3640" t="s">
        <v>24</v>
      </c>
      <c r="I3640">
        <v>0</v>
      </c>
      <c r="J3640" s="14"/>
      <c r="K3640">
        <v>0</v>
      </c>
      <c r="L3640" s="14"/>
      <c r="M3640" s="14">
        <f t="shared" si="225"/>
        <v>0</v>
      </c>
      <c r="N3640" s="5">
        <f t="shared" si="226"/>
        <v>0</v>
      </c>
      <c r="O3640" s="5" t="str">
        <f t="shared" si="227"/>
        <v/>
      </c>
    </row>
    <row r="3641" spans="2:15" x14ac:dyDescent="0.25">
      <c r="B3641" s="14"/>
      <c r="C3641" s="14"/>
      <c r="D3641" s="14"/>
      <c r="G3641" s="4" t="str">
        <f t="shared" si="224"/>
        <v/>
      </c>
      <c r="H3641" t="s">
        <v>24</v>
      </c>
      <c r="I3641">
        <v>0</v>
      </c>
      <c r="J3641" s="14"/>
      <c r="K3641">
        <v>0</v>
      </c>
      <c r="L3641" s="14"/>
      <c r="M3641" s="14">
        <f t="shared" si="225"/>
        <v>0</v>
      </c>
      <c r="N3641" s="5">
        <f t="shared" si="226"/>
        <v>0</v>
      </c>
      <c r="O3641" s="5" t="str">
        <f t="shared" si="227"/>
        <v/>
      </c>
    </row>
    <row r="3642" spans="2:15" x14ac:dyDescent="0.25">
      <c r="B3642" s="14"/>
      <c r="C3642" s="14"/>
      <c r="D3642" s="14"/>
      <c r="G3642" s="4" t="str">
        <f t="shared" si="224"/>
        <v/>
      </c>
      <c r="H3642" t="s">
        <v>24</v>
      </c>
      <c r="I3642">
        <v>0</v>
      </c>
      <c r="J3642" s="14"/>
      <c r="K3642">
        <v>0</v>
      </c>
      <c r="L3642" s="14"/>
      <c r="M3642" s="14">
        <f t="shared" si="225"/>
        <v>0</v>
      </c>
      <c r="N3642" s="5">
        <f t="shared" si="226"/>
        <v>0</v>
      </c>
      <c r="O3642" s="5" t="str">
        <f t="shared" si="227"/>
        <v/>
      </c>
    </row>
    <row r="3643" spans="2:15" x14ac:dyDescent="0.25">
      <c r="B3643" s="14"/>
      <c r="C3643" s="14"/>
      <c r="D3643" s="14"/>
      <c r="G3643" s="4" t="str">
        <f t="shared" si="224"/>
        <v/>
      </c>
      <c r="H3643" t="s">
        <v>24</v>
      </c>
      <c r="I3643">
        <v>0</v>
      </c>
      <c r="J3643" s="14"/>
      <c r="K3643">
        <v>0</v>
      </c>
      <c r="L3643" s="14"/>
      <c r="M3643" s="14">
        <f t="shared" si="225"/>
        <v>0</v>
      </c>
      <c r="N3643" s="5">
        <f t="shared" si="226"/>
        <v>0</v>
      </c>
      <c r="O3643" s="5" t="str">
        <f t="shared" si="227"/>
        <v/>
      </c>
    </row>
    <row r="3644" spans="2:15" x14ac:dyDescent="0.25">
      <c r="B3644" s="14"/>
      <c r="C3644" s="14"/>
      <c r="D3644" s="14"/>
      <c r="G3644" s="4" t="str">
        <f t="shared" si="224"/>
        <v/>
      </c>
      <c r="H3644" t="s">
        <v>24</v>
      </c>
      <c r="I3644">
        <v>0</v>
      </c>
      <c r="J3644" s="14"/>
      <c r="K3644">
        <v>0</v>
      </c>
      <c r="L3644" s="14"/>
      <c r="M3644" s="14">
        <f t="shared" si="225"/>
        <v>0</v>
      </c>
      <c r="N3644" s="5">
        <f t="shared" si="226"/>
        <v>0</v>
      </c>
      <c r="O3644" s="5" t="str">
        <f t="shared" si="227"/>
        <v/>
      </c>
    </row>
    <row r="3645" spans="2:15" x14ac:dyDescent="0.25">
      <c r="B3645" s="14"/>
      <c r="C3645" s="14"/>
      <c r="D3645" s="14"/>
      <c r="G3645" s="4" t="str">
        <f t="shared" si="224"/>
        <v/>
      </c>
      <c r="H3645" t="s">
        <v>24</v>
      </c>
      <c r="I3645">
        <v>0</v>
      </c>
      <c r="J3645" s="14"/>
      <c r="K3645">
        <v>0</v>
      </c>
      <c r="L3645" s="14"/>
      <c r="M3645" s="14">
        <f t="shared" si="225"/>
        <v>0</v>
      </c>
      <c r="N3645" s="5">
        <f t="shared" si="226"/>
        <v>0</v>
      </c>
      <c r="O3645" s="5" t="str">
        <f t="shared" si="227"/>
        <v/>
      </c>
    </row>
    <row r="3646" spans="2:15" x14ac:dyDescent="0.25">
      <c r="B3646" s="14"/>
      <c r="C3646" s="14"/>
      <c r="D3646" s="14"/>
      <c r="G3646" s="4" t="str">
        <f t="shared" si="224"/>
        <v/>
      </c>
      <c r="H3646" t="s">
        <v>24</v>
      </c>
      <c r="I3646">
        <v>0</v>
      </c>
      <c r="J3646" s="14"/>
      <c r="K3646">
        <v>0</v>
      </c>
      <c r="L3646" s="14"/>
      <c r="M3646" s="14">
        <f t="shared" si="225"/>
        <v>0</v>
      </c>
      <c r="N3646" s="5">
        <f t="shared" si="226"/>
        <v>0</v>
      </c>
      <c r="O3646" s="5" t="str">
        <f t="shared" si="227"/>
        <v/>
      </c>
    </row>
    <row r="3647" spans="2:15" x14ac:dyDescent="0.25">
      <c r="B3647" s="14"/>
      <c r="C3647" s="14"/>
      <c r="D3647" s="14"/>
      <c r="G3647" s="4" t="str">
        <f t="shared" si="224"/>
        <v/>
      </c>
      <c r="H3647" t="s">
        <v>24</v>
      </c>
      <c r="I3647">
        <v>0</v>
      </c>
      <c r="J3647" s="14"/>
      <c r="K3647">
        <v>0</v>
      </c>
      <c r="L3647" s="14"/>
      <c r="M3647" s="14">
        <f t="shared" si="225"/>
        <v>0</v>
      </c>
      <c r="N3647" s="5">
        <f t="shared" si="226"/>
        <v>0</v>
      </c>
      <c r="O3647" s="5" t="str">
        <f t="shared" si="227"/>
        <v/>
      </c>
    </row>
    <row r="3648" spans="2:15" x14ac:dyDescent="0.25">
      <c r="B3648" s="14"/>
      <c r="C3648" s="14"/>
      <c r="D3648" s="14"/>
      <c r="G3648" s="4" t="str">
        <f t="shared" si="224"/>
        <v/>
      </c>
      <c r="H3648" t="s">
        <v>24</v>
      </c>
      <c r="I3648">
        <v>0</v>
      </c>
      <c r="J3648" s="14"/>
      <c r="K3648">
        <v>0</v>
      </c>
      <c r="L3648" s="14"/>
      <c r="M3648" s="14">
        <f t="shared" si="225"/>
        <v>0</v>
      </c>
      <c r="N3648" s="5">
        <f t="shared" si="226"/>
        <v>0</v>
      </c>
      <c r="O3648" s="5" t="str">
        <f t="shared" si="227"/>
        <v/>
      </c>
    </row>
    <row r="3649" spans="2:15" x14ac:dyDescent="0.25">
      <c r="B3649" s="14"/>
      <c r="C3649" s="14"/>
      <c r="D3649" s="14"/>
      <c r="G3649" s="4" t="str">
        <f t="shared" si="224"/>
        <v/>
      </c>
      <c r="H3649" t="s">
        <v>24</v>
      </c>
      <c r="I3649">
        <v>0</v>
      </c>
      <c r="J3649" s="14"/>
      <c r="K3649">
        <v>0</v>
      </c>
      <c r="L3649" s="14"/>
      <c r="M3649" s="14">
        <f t="shared" si="225"/>
        <v>0</v>
      </c>
      <c r="N3649" s="5">
        <f t="shared" si="226"/>
        <v>0</v>
      </c>
      <c r="O3649" s="5" t="str">
        <f t="shared" si="227"/>
        <v/>
      </c>
    </row>
    <row r="3650" spans="2:15" x14ac:dyDescent="0.25">
      <c r="B3650" s="14"/>
      <c r="C3650" s="14"/>
      <c r="D3650" s="14"/>
      <c r="G3650" s="4" t="str">
        <f t="shared" si="224"/>
        <v/>
      </c>
      <c r="H3650" t="s">
        <v>24</v>
      </c>
      <c r="I3650">
        <v>0</v>
      </c>
      <c r="J3650" s="14"/>
      <c r="K3650">
        <v>0</v>
      </c>
      <c r="L3650" s="14"/>
      <c r="M3650" s="14">
        <f t="shared" si="225"/>
        <v>0</v>
      </c>
      <c r="N3650" s="5">
        <f t="shared" si="226"/>
        <v>0</v>
      </c>
      <c r="O3650" s="5" t="str">
        <f t="shared" si="227"/>
        <v/>
      </c>
    </row>
    <row r="3651" spans="2:15" x14ac:dyDescent="0.25">
      <c r="B3651" s="14"/>
      <c r="C3651" s="14"/>
      <c r="D3651" s="14"/>
      <c r="G3651" s="4" t="str">
        <f t="shared" si="224"/>
        <v/>
      </c>
      <c r="H3651" t="s">
        <v>24</v>
      </c>
      <c r="I3651">
        <v>0</v>
      </c>
      <c r="J3651" s="14"/>
      <c r="K3651">
        <v>0</v>
      </c>
      <c r="L3651" s="14"/>
      <c r="M3651" s="14">
        <f t="shared" si="225"/>
        <v>0</v>
      </c>
      <c r="N3651" s="5">
        <f t="shared" si="226"/>
        <v>0</v>
      </c>
      <c r="O3651" s="5" t="str">
        <f t="shared" si="227"/>
        <v/>
      </c>
    </row>
    <row r="3652" spans="2:15" x14ac:dyDescent="0.25">
      <c r="B3652" s="14"/>
      <c r="C3652" s="14"/>
      <c r="D3652" s="14"/>
      <c r="G3652" s="4" t="str">
        <f t="shared" si="224"/>
        <v/>
      </c>
      <c r="H3652" t="s">
        <v>24</v>
      </c>
      <c r="I3652">
        <v>0</v>
      </c>
      <c r="J3652" s="14"/>
      <c r="K3652">
        <v>0</v>
      </c>
      <c r="L3652" s="14"/>
      <c r="M3652" s="14">
        <f t="shared" si="225"/>
        <v>0</v>
      </c>
      <c r="N3652" s="5">
        <f t="shared" si="226"/>
        <v>0</v>
      </c>
      <c r="O3652" s="5" t="str">
        <f t="shared" si="227"/>
        <v/>
      </c>
    </row>
    <row r="3653" spans="2:15" x14ac:dyDescent="0.25">
      <c r="B3653" s="14"/>
      <c r="C3653" s="14"/>
      <c r="D3653" s="14"/>
      <c r="G3653" s="4" t="str">
        <f t="shared" si="224"/>
        <v/>
      </c>
      <c r="H3653" t="s">
        <v>24</v>
      </c>
      <c r="I3653">
        <v>0</v>
      </c>
      <c r="J3653" s="14"/>
      <c r="K3653">
        <v>0</v>
      </c>
      <c r="L3653" s="14"/>
      <c r="M3653" s="14">
        <f t="shared" si="225"/>
        <v>0</v>
      </c>
      <c r="N3653" s="5">
        <f t="shared" si="226"/>
        <v>0</v>
      </c>
      <c r="O3653" s="5" t="str">
        <f t="shared" si="227"/>
        <v/>
      </c>
    </row>
    <row r="3654" spans="2:15" x14ac:dyDescent="0.25">
      <c r="B3654" s="14"/>
      <c r="C3654" s="14"/>
      <c r="D3654" s="14"/>
      <c r="G3654" s="4" t="str">
        <f t="shared" ref="G3654:G3717" si="228">A3654&amp;F3654</f>
        <v/>
      </c>
      <c r="H3654" t="s">
        <v>24</v>
      </c>
      <c r="I3654">
        <v>0</v>
      </c>
      <c r="J3654" s="14"/>
      <c r="K3654">
        <v>0</v>
      </c>
      <c r="L3654" s="14"/>
      <c r="M3654" s="14">
        <f t="shared" ref="M3654:M3717" si="229">IF(I3654&gt;0,"Masukan unit konversi",0)</f>
        <v>0</v>
      </c>
      <c r="N3654" s="5">
        <f t="shared" ref="N3654:N3717" si="230">IF(I3654&gt;0,(I3654*M3654)+K3654,K3654)</f>
        <v>0</v>
      </c>
      <c r="O3654" s="5" t="str">
        <f t="shared" ref="O3654:O3717" si="231">IF(L3654&lt;&gt;"",L3654,"")</f>
        <v/>
      </c>
    </row>
    <row r="3655" spans="2:15" x14ac:dyDescent="0.25">
      <c r="B3655" s="14"/>
      <c r="C3655" s="14"/>
      <c r="D3655" s="14"/>
      <c r="G3655" s="4" t="str">
        <f t="shared" si="228"/>
        <v/>
      </c>
      <c r="H3655" t="s">
        <v>24</v>
      </c>
      <c r="I3655">
        <v>0</v>
      </c>
      <c r="J3655" s="14"/>
      <c r="K3655">
        <v>0</v>
      </c>
      <c r="L3655" s="14"/>
      <c r="M3655" s="14">
        <f t="shared" si="229"/>
        <v>0</v>
      </c>
      <c r="N3655" s="5">
        <f t="shared" si="230"/>
        <v>0</v>
      </c>
      <c r="O3655" s="5" t="str">
        <f t="shared" si="231"/>
        <v/>
      </c>
    </row>
    <row r="3656" spans="2:15" x14ac:dyDescent="0.25">
      <c r="B3656" s="14"/>
      <c r="C3656" s="14"/>
      <c r="D3656" s="14"/>
      <c r="G3656" s="4" t="str">
        <f t="shared" si="228"/>
        <v/>
      </c>
      <c r="H3656" t="s">
        <v>24</v>
      </c>
      <c r="I3656">
        <v>0</v>
      </c>
      <c r="J3656" s="14"/>
      <c r="K3656">
        <v>0</v>
      </c>
      <c r="L3656" s="14"/>
      <c r="M3656" s="14">
        <f t="shared" si="229"/>
        <v>0</v>
      </c>
      <c r="N3656" s="5">
        <f t="shared" si="230"/>
        <v>0</v>
      </c>
      <c r="O3656" s="5" t="str">
        <f t="shared" si="231"/>
        <v/>
      </c>
    </row>
    <row r="3657" spans="2:15" x14ac:dyDescent="0.25">
      <c r="B3657" s="14"/>
      <c r="C3657" s="14"/>
      <c r="D3657" s="14"/>
      <c r="G3657" s="4" t="str">
        <f t="shared" si="228"/>
        <v/>
      </c>
      <c r="H3657" t="s">
        <v>24</v>
      </c>
      <c r="I3657">
        <v>0</v>
      </c>
      <c r="J3657" s="14"/>
      <c r="K3657">
        <v>0</v>
      </c>
      <c r="L3657" s="14"/>
      <c r="M3657" s="14">
        <f t="shared" si="229"/>
        <v>0</v>
      </c>
      <c r="N3657" s="5">
        <f t="shared" si="230"/>
        <v>0</v>
      </c>
      <c r="O3657" s="5" t="str">
        <f t="shared" si="231"/>
        <v/>
      </c>
    </row>
    <row r="3658" spans="2:15" x14ac:dyDescent="0.25">
      <c r="B3658" s="14"/>
      <c r="C3658" s="14"/>
      <c r="D3658" s="14"/>
      <c r="G3658" s="4" t="str">
        <f t="shared" si="228"/>
        <v/>
      </c>
      <c r="H3658" t="s">
        <v>24</v>
      </c>
      <c r="I3658">
        <v>0</v>
      </c>
      <c r="J3658" s="14"/>
      <c r="K3658">
        <v>0</v>
      </c>
      <c r="L3658" s="14"/>
      <c r="M3658" s="14">
        <f t="shared" si="229"/>
        <v>0</v>
      </c>
      <c r="N3658" s="5">
        <f t="shared" si="230"/>
        <v>0</v>
      </c>
      <c r="O3658" s="5" t="str">
        <f t="shared" si="231"/>
        <v/>
      </c>
    </row>
    <row r="3659" spans="2:15" x14ac:dyDescent="0.25">
      <c r="B3659" s="14"/>
      <c r="C3659" s="14"/>
      <c r="D3659" s="14"/>
      <c r="G3659" s="4" t="str">
        <f t="shared" si="228"/>
        <v/>
      </c>
      <c r="H3659" t="s">
        <v>24</v>
      </c>
      <c r="I3659">
        <v>0</v>
      </c>
      <c r="J3659" s="14"/>
      <c r="K3659">
        <v>0</v>
      </c>
      <c r="L3659" s="14"/>
      <c r="M3659" s="14">
        <f t="shared" si="229"/>
        <v>0</v>
      </c>
      <c r="N3659" s="5">
        <f t="shared" si="230"/>
        <v>0</v>
      </c>
      <c r="O3659" s="5" t="str">
        <f t="shared" si="231"/>
        <v/>
      </c>
    </row>
    <row r="3660" spans="2:15" x14ac:dyDescent="0.25">
      <c r="B3660" s="14"/>
      <c r="C3660" s="14"/>
      <c r="D3660" s="14"/>
      <c r="G3660" s="4" t="str">
        <f t="shared" si="228"/>
        <v/>
      </c>
      <c r="H3660" t="s">
        <v>24</v>
      </c>
      <c r="I3660">
        <v>0</v>
      </c>
      <c r="J3660" s="14"/>
      <c r="K3660">
        <v>0</v>
      </c>
      <c r="L3660" s="14"/>
      <c r="M3660" s="14">
        <f t="shared" si="229"/>
        <v>0</v>
      </c>
      <c r="N3660" s="5">
        <f t="shared" si="230"/>
        <v>0</v>
      </c>
      <c r="O3660" s="5" t="str">
        <f t="shared" si="231"/>
        <v/>
      </c>
    </row>
    <row r="3661" spans="2:15" x14ac:dyDescent="0.25">
      <c r="B3661" s="14"/>
      <c r="C3661" s="14"/>
      <c r="D3661" s="14"/>
      <c r="G3661" s="4" t="str">
        <f t="shared" si="228"/>
        <v/>
      </c>
      <c r="H3661" t="s">
        <v>24</v>
      </c>
      <c r="I3661">
        <v>0</v>
      </c>
      <c r="J3661" s="14"/>
      <c r="K3661">
        <v>0</v>
      </c>
      <c r="L3661" s="14"/>
      <c r="M3661" s="14">
        <f t="shared" si="229"/>
        <v>0</v>
      </c>
      <c r="N3661" s="5">
        <f t="shared" si="230"/>
        <v>0</v>
      </c>
      <c r="O3661" s="5" t="str">
        <f t="shared" si="231"/>
        <v/>
      </c>
    </row>
    <row r="3662" spans="2:15" x14ac:dyDescent="0.25">
      <c r="B3662" s="14"/>
      <c r="C3662" s="14"/>
      <c r="D3662" s="14"/>
      <c r="G3662" s="4" t="str">
        <f t="shared" si="228"/>
        <v/>
      </c>
      <c r="H3662" t="s">
        <v>24</v>
      </c>
      <c r="I3662">
        <v>0</v>
      </c>
      <c r="J3662" s="14"/>
      <c r="K3662">
        <v>0</v>
      </c>
      <c r="L3662" s="14"/>
      <c r="M3662" s="14">
        <f t="shared" si="229"/>
        <v>0</v>
      </c>
      <c r="N3662" s="5">
        <f t="shared" si="230"/>
        <v>0</v>
      </c>
      <c r="O3662" s="5" t="str">
        <f t="shared" si="231"/>
        <v/>
      </c>
    </row>
    <row r="3663" spans="2:15" x14ac:dyDescent="0.25">
      <c r="B3663" s="14"/>
      <c r="C3663" s="14"/>
      <c r="D3663" s="14"/>
      <c r="G3663" s="4" t="str">
        <f t="shared" si="228"/>
        <v/>
      </c>
      <c r="H3663" t="s">
        <v>24</v>
      </c>
      <c r="I3663">
        <v>0</v>
      </c>
      <c r="J3663" s="14"/>
      <c r="K3663">
        <v>0</v>
      </c>
      <c r="L3663" s="14"/>
      <c r="M3663" s="14">
        <f t="shared" si="229"/>
        <v>0</v>
      </c>
      <c r="N3663" s="5">
        <f t="shared" si="230"/>
        <v>0</v>
      </c>
      <c r="O3663" s="5" t="str">
        <f t="shared" si="231"/>
        <v/>
      </c>
    </row>
    <row r="3664" spans="2:15" x14ac:dyDescent="0.25">
      <c r="B3664" s="14"/>
      <c r="C3664" s="14"/>
      <c r="D3664" s="14"/>
      <c r="G3664" s="4" t="str">
        <f t="shared" si="228"/>
        <v/>
      </c>
      <c r="H3664" t="s">
        <v>24</v>
      </c>
      <c r="I3664">
        <v>0</v>
      </c>
      <c r="J3664" s="14"/>
      <c r="K3664">
        <v>0</v>
      </c>
      <c r="L3664" s="14"/>
      <c r="M3664" s="14">
        <f t="shared" si="229"/>
        <v>0</v>
      </c>
      <c r="N3664" s="5">
        <f t="shared" si="230"/>
        <v>0</v>
      </c>
      <c r="O3664" s="5" t="str">
        <f t="shared" si="231"/>
        <v/>
      </c>
    </row>
    <row r="3665" spans="2:15" x14ac:dyDescent="0.25">
      <c r="B3665" s="14"/>
      <c r="C3665" s="14"/>
      <c r="D3665" s="14"/>
      <c r="G3665" s="4" t="str">
        <f t="shared" si="228"/>
        <v/>
      </c>
      <c r="H3665" t="s">
        <v>24</v>
      </c>
      <c r="I3665">
        <v>0</v>
      </c>
      <c r="J3665" s="14"/>
      <c r="K3665">
        <v>0</v>
      </c>
      <c r="L3665" s="14"/>
      <c r="M3665" s="14">
        <f t="shared" si="229"/>
        <v>0</v>
      </c>
      <c r="N3665" s="5">
        <f t="shared" si="230"/>
        <v>0</v>
      </c>
      <c r="O3665" s="5" t="str">
        <f t="shared" si="231"/>
        <v/>
      </c>
    </row>
    <row r="3666" spans="2:15" x14ac:dyDescent="0.25">
      <c r="B3666" s="14"/>
      <c r="C3666" s="14"/>
      <c r="D3666" s="14"/>
      <c r="G3666" s="4" t="str">
        <f t="shared" si="228"/>
        <v/>
      </c>
      <c r="H3666" t="s">
        <v>24</v>
      </c>
      <c r="I3666">
        <v>0</v>
      </c>
      <c r="J3666" s="14"/>
      <c r="K3666">
        <v>0</v>
      </c>
      <c r="L3666" s="14"/>
      <c r="M3666" s="14">
        <f t="shared" si="229"/>
        <v>0</v>
      </c>
      <c r="N3666" s="5">
        <f t="shared" si="230"/>
        <v>0</v>
      </c>
      <c r="O3666" s="5" t="str">
        <f t="shared" si="231"/>
        <v/>
      </c>
    </row>
    <row r="3667" spans="2:15" x14ac:dyDescent="0.25">
      <c r="B3667" s="14"/>
      <c r="C3667" s="14"/>
      <c r="D3667" s="14"/>
      <c r="G3667" s="4" t="str">
        <f t="shared" si="228"/>
        <v/>
      </c>
      <c r="H3667" t="s">
        <v>24</v>
      </c>
      <c r="I3667">
        <v>0</v>
      </c>
      <c r="J3667" s="14"/>
      <c r="K3667">
        <v>0</v>
      </c>
      <c r="L3667" s="14"/>
      <c r="M3667" s="14">
        <f t="shared" si="229"/>
        <v>0</v>
      </c>
      <c r="N3667" s="5">
        <f t="shared" si="230"/>
        <v>0</v>
      </c>
      <c r="O3667" s="5" t="str">
        <f t="shared" si="231"/>
        <v/>
      </c>
    </row>
    <row r="3668" spans="2:15" x14ac:dyDescent="0.25">
      <c r="B3668" s="14"/>
      <c r="C3668" s="14"/>
      <c r="D3668" s="14"/>
      <c r="G3668" s="4" t="str">
        <f t="shared" si="228"/>
        <v/>
      </c>
      <c r="H3668" t="s">
        <v>24</v>
      </c>
      <c r="I3668">
        <v>0</v>
      </c>
      <c r="J3668" s="14"/>
      <c r="K3668">
        <v>0</v>
      </c>
      <c r="L3668" s="14"/>
      <c r="M3668" s="14">
        <f t="shared" si="229"/>
        <v>0</v>
      </c>
      <c r="N3668" s="5">
        <f t="shared" si="230"/>
        <v>0</v>
      </c>
      <c r="O3668" s="5" t="str">
        <f t="shared" si="231"/>
        <v/>
      </c>
    </row>
    <row r="3669" spans="2:15" x14ac:dyDescent="0.25">
      <c r="B3669" s="14"/>
      <c r="C3669" s="14"/>
      <c r="D3669" s="14"/>
      <c r="G3669" s="4" t="str">
        <f t="shared" si="228"/>
        <v/>
      </c>
      <c r="H3669" t="s">
        <v>24</v>
      </c>
      <c r="I3669">
        <v>0</v>
      </c>
      <c r="J3669" s="14"/>
      <c r="K3669">
        <v>0</v>
      </c>
      <c r="L3669" s="14"/>
      <c r="M3669" s="14">
        <f t="shared" si="229"/>
        <v>0</v>
      </c>
      <c r="N3669" s="5">
        <f t="shared" si="230"/>
        <v>0</v>
      </c>
      <c r="O3669" s="5" t="str">
        <f t="shared" si="231"/>
        <v/>
      </c>
    </row>
    <row r="3670" spans="2:15" x14ac:dyDescent="0.25">
      <c r="B3670" s="14"/>
      <c r="C3670" s="14"/>
      <c r="D3670" s="14"/>
      <c r="G3670" s="4" t="str">
        <f t="shared" si="228"/>
        <v/>
      </c>
      <c r="H3670" t="s">
        <v>24</v>
      </c>
      <c r="I3670">
        <v>0</v>
      </c>
      <c r="J3670" s="14"/>
      <c r="K3670">
        <v>0</v>
      </c>
      <c r="L3670" s="14"/>
      <c r="M3670" s="14">
        <f t="shared" si="229"/>
        <v>0</v>
      </c>
      <c r="N3670" s="5">
        <f t="shared" si="230"/>
        <v>0</v>
      </c>
      <c r="O3670" s="5" t="str">
        <f t="shared" si="231"/>
        <v/>
      </c>
    </row>
    <row r="3671" spans="2:15" x14ac:dyDescent="0.25">
      <c r="B3671" s="14"/>
      <c r="C3671" s="14"/>
      <c r="D3671" s="14"/>
      <c r="G3671" s="4" t="str">
        <f t="shared" si="228"/>
        <v/>
      </c>
      <c r="H3671" t="s">
        <v>24</v>
      </c>
      <c r="I3671">
        <v>0</v>
      </c>
      <c r="J3671" s="14"/>
      <c r="K3671">
        <v>0</v>
      </c>
      <c r="L3671" s="14"/>
      <c r="M3671" s="14">
        <f t="shared" si="229"/>
        <v>0</v>
      </c>
      <c r="N3671" s="5">
        <f t="shared" si="230"/>
        <v>0</v>
      </c>
      <c r="O3671" s="5" t="str">
        <f t="shared" si="231"/>
        <v/>
      </c>
    </row>
    <row r="3672" spans="2:15" x14ac:dyDescent="0.25">
      <c r="B3672" s="14"/>
      <c r="C3672" s="14"/>
      <c r="D3672" s="14"/>
      <c r="G3672" s="4" t="str">
        <f t="shared" si="228"/>
        <v/>
      </c>
      <c r="H3672" t="s">
        <v>24</v>
      </c>
      <c r="I3672">
        <v>0</v>
      </c>
      <c r="J3672" s="14"/>
      <c r="K3672">
        <v>0</v>
      </c>
      <c r="L3672" s="14"/>
      <c r="M3672" s="14">
        <f t="shared" si="229"/>
        <v>0</v>
      </c>
      <c r="N3672" s="5">
        <f t="shared" si="230"/>
        <v>0</v>
      </c>
      <c r="O3672" s="5" t="str">
        <f t="shared" si="231"/>
        <v/>
      </c>
    </row>
    <row r="3673" spans="2:15" x14ac:dyDescent="0.25">
      <c r="B3673" s="14"/>
      <c r="C3673" s="14"/>
      <c r="D3673" s="14"/>
      <c r="G3673" s="4" t="str">
        <f t="shared" si="228"/>
        <v/>
      </c>
      <c r="H3673" t="s">
        <v>24</v>
      </c>
      <c r="I3673">
        <v>0</v>
      </c>
      <c r="J3673" s="14"/>
      <c r="K3673">
        <v>0</v>
      </c>
      <c r="L3673" s="14"/>
      <c r="M3673" s="14">
        <f t="shared" si="229"/>
        <v>0</v>
      </c>
      <c r="N3673" s="5">
        <f t="shared" si="230"/>
        <v>0</v>
      </c>
      <c r="O3673" s="5" t="str">
        <f t="shared" si="231"/>
        <v/>
      </c>
    </row>
    <row r="3674" spans="2:15" x14ac:dyDescent="0.25">
      <c r="B3674" s="14"/>
      <c r="C3674" s="14"/>
      <c r="D3674" s="14"/>
      <c r="G3674" s="4" t="str">
        <f t="shared" si="228"/>
        <v/>
      </c>
      <c r="H3674" t="s">
        <v>24</v>
      </c>
      <c r="I3674">
        <v>0</v>
      </c>
      <c r="J3674" s="14"/>
      <c r="K3674">
        <v>0</v>
      </c>
      <c r="L3674" s="14"/>
      <c r="M3674" s="14">
        <f t="shared" si="229"/>
        <v>0</v>
      </c>
      <c r="N3674" s="5">
        <f t="shared" si="230"/>
        <v>0</v>
      </c>
      <c r="O3674" s="5" t="str">
        <f t="shared" si="231"/>
        <v/>
      </c>
    </row>
    <row r="3675" spans="2:15" x14ac:dyDescent="0.25">
      <c r="B3675" s="14"/>
      <c r="C3675" s="14"/>
      <c r="D3675" s="14"/>
      <c r="G3675" s="4" t="str">
        <f t="shared" si="228"/>
        <v/>
      </c>
      <c r="H3675" t="s">
        <v>24</v>
      </c>
      <c r="I3675">
        <v>0</v>
      </c>
      <c r="J3675" s="14"/>
      <c r="K3675">
        <v>0</v>
      </c>
      <c r="L3675" s="14"/>
      <c r="M3675" s="14">
        <f t="shared" si="229"/>
        <v>0</v>
      </c>
      <c r="N3675" s="5">
        <f t="shared" si="230"/>
        <v>0</v>
      </c>
      <c r="O3675" s="5" t="str">
        <f t="shared" si="231"/>
        <v/>
      </c>
    </row>
    <row r="3676" spans="2:15" x14ac:dyDescent="0.25">
      <c r="B3676" s="14"/>
      <c r="C3676" s="14"/>
      <c r="D3676" s="14"/>
      <c r="G3676" s="4" t="str">
        <f t="shared" si="228"/>
        <v/>
      </c>
      <c r="H3676" t="s">
        <v>24</v>
      </c>
      <c r="I3676">
        <v>0</v>
      </c>
      <c r="J3676" s="14"/>
      <c r="K3676">
        <v>0</v>
      </c>
      <c r="L3676" s="14"/>
      <c r="M3676" s="14">
        <f t="shared" si="229"/>
        <v>0</v>
      </c>
      <c r="N3676" s="5">
        <f t="shared" si="230"/>
        <v>0</v>
      </c>
      <c r="O3676" s="5" t="str">
        <f t="shared" si="231"/>
        <v/>
      </c>
    </row>
    <row r="3677" spans="2:15" x14ac:dyDescent="0.25">
      <c r="B3677" s="14"/>
      <c r="C3677" s="14"/>
      <c r="D3677" s="14"/>
      <c r="G3677" s="4" t="str">
        <f t="shared" si="228"/>
        <v/>
      </c>
      <c r="H3677" t="s">
        <v>24</v>
      </c>
      <c r="I3677">
        <v>0</v>
      </c>
      <c r="J3677" s="14"/>
      <c r="K3677">
        <v>0</v>
      </c>
      <c r="L3677" s="14"/>
      <c r="M3677" s="14">
        <f t="shared" si="229"/>
        <v>0</v>
      </c>
      <c r="N3677" s="5">
        <f t="shared" si="230"/>
        <v>0</v>
      </c>
      <c r="O3677" s="5" t="str">
        <f t="shared" si="231"/>
        <v/>
      </c>
    </row>
    <row r="3678" spans="2:15" x14ac:dyDescent="0.25">
      <c r="B3678" s="14"/>
      <c r="C3678" s="14"/>
      <c r="D3678" s="14"/>
      <c r="G3678" s="4" t="str">
        <f t="shared" si="228"/>
        <v/>
      </c>
      <c r="H3678" t="s">
        <v>24</v>
      </c>
      <c r="I3678">
        <v>0</v>
      </c>
      <c r="J3678" s="14"/>
      <c r="K3678">
        <v>0</v>
      </c>
      <c r="L3678" s="14"/>
      <c r="M3678" s="14">
        <f t="shared" si="229"/>
        <v>0</v>
      </c>
      <c r="N3678" s="5">
        <f t="shared" si="230"/>
        <v>0</v>
      </c>
      <c r="O3678" s="5" t="str">
        <f t="shared" si="231"/>
        <v/>
      </c>
    </row>
    <row r="3679" spans="2:15" x14ac:dyDescent="0.25">
      <c r="B3679" s="14"/>
      <c r="C3679" s="14"/>
      <c r="D3679" s="14"/>
      <c r="G3679" s="4" t="str">
        <f t="shared" si="228"/>
        <v/>
      </c>
      <c r="H3679" t="s">
        <v>24</v>
      </c>
      <c r="I3679">
        <v>0</v>
      </c>
      <c r="J3679" s="14"/>
      <c r="K3679">
        <v>0</v>
      </c>
      <c r="L3679" s="14"/>
      <c r="M3679" s="14">
        <f t="shared" si="229"/>
        <v>0</v>
      </c>
      <c r="N3679" s="5">
        <f t="shared" si="230"/>
        <v>0</v>
      </c>
      <c r="O3679" s="5" t="str">
        <f t="shared" si="231"/>
        <v/>
      </c>
    </row>
    <row r="3680" spans="2:15" x14ac:dyDescent="0.25">
      <c r="B3680" s="14"/>
      <c r="C3680" s="14"/>
      <c r="D3680" s="14"/>
      <c r="G3680" s="4" t="str">
        <f t="shared" si="228"/>
        <v/>
      </c>
      <c r="H3680" t="s">
        <v>24</v>
      </c>
      <c r="I3680">
        <v>0</v>
      </c>
      <c r="J3680" s="14"/>
      <c r="K3680">
        <v>0</v>
      </c>
      <c r="L3680" s="14"/>
      <c r="M3680" s="14">
        <f t="shared" si="229"/>
        <v>0</v>
      </c>
      <c r="N3680" s="5">
        <f t="shared" si="230"/>
        <v>0</v>
      </c>
      <c r="O3680" s="5" t="str">
        <f t="shared" si="231"/>
        <v/>
      </c>
    </row>
    <row r="3681" spans="2:15" x14ac:dyDescent="0.25">
      <c r="B3681" s="14"/>
      <c r="C3681" s="14"/>
      <c r="D3681" s="14"/>
      <c r="G3681" s="4" t="str">
        <f t="shared" si="228"/>
        <v/>
      </c>
      <c r="H3681" t="s">
        <v>24</v>
      </c>
      <c r="I3681">
        <v>0</v>
      </c>
      <c r="J3681" s="14"/>
      <c r="K3681">
        <v>0</v>
      </c>
      <c r="L3681" s="14"/>
      <c r="M3681" s="14">
        <f t="shared" si="229"/>
        <v>0</v>
      </c>
      <c r="N3681" s="5">
        <f t="shared" si="230"/>
        <v>0</v>
      </c>
      <c r="O3681" s="5" t="str">
        <f t="shared" si="231"/>
        <v/>
      </c>
    </row>
    <row r="3682" spans="2:15" x14ac:dyDescent="0.25">
      <c r="B3682" s="14"/>
      <c r="C3682" s="14"/>
      <c r="D3682" s="14"/>
      <c r="G3682" s="4" t="str">
        <f t="shared" si="228"/>
        <v/>
      </c>
      <c r="H3682" t="s">
        <v>24</v>
      </c>
      <c r="I3682">
        <v>0</v>
      </c>
      <c r="J3682" s="14"/>
      <c r="K3682">
        <v>0</v>
      </c>
      <c r="L3682" s="14"/>
      <c r="M3682" s="14">
        <f t="shared" si="229"/>
        <v>0</v>
      </c>
      <c r="N3682" s="5">
        <f t="shared" si="230"/>
        <v>0</v>
      </c>
      <c r="O3682" s="5" t="str">
        <f t="shared" si="231"/>
        <v/>
      </c>
    </row>
    <row r="3683" spans="2:15" x14ac:dyDescent="0.25">
      <c r="B3683" s="14"/>
      <c r="C3683" s="14"/>
      <c r="D3683" s="14"/>
      <c r="G3683" s="4" t="str">
        <f t="shared" si="228"/>
        <v/>
      </c>
      <c r="H3683" t="s">
        <v>24</v>
      </c>
      <c r="I3683">
        <v>0</v>
      </c>
      <c r="J3683" s="14"/>
      <c r="K3683">
        <v>0</v>
      </c>
      <c r="L3683" s="14"/>
      <c r="M3683" s="14">
        <f t="shared" si="229"/>
        <v>0</v>
      </c>
      <c r="N3683" s="5">
        <f t="shared" si="230"/>
        <v>0</v>
      </c>
      <c r="O3683" s="5" t="str">
        <f t="shared" si="231"/>
        <v/>
      </c>
    </row>
    <row r="3684" spans="2:15" x14ac:dyDescent="0.25">
      <c r="B3684" s="14"/>
      <c r="C3684" s="14"/>
      <c r="D3684" s="14"/>
      <c r="G3684" s="4" t="str">
        <f t="shared" si="228"/>
        <v/>
      </c>
      <c r="H3684" t="s">
        <v>24</v>
      </c>
      <c r="I3684">
        <v>0</v>
      </c>
      <c r="J3684" s="14"/>
      <c r="K3684">
        <v>0</v>
      </c>
      <c r="L3684" s="14"/>
      <c r="M3684" s="14">
        <f t="shared" si="229"/>
        <v>0</v>
      </c>
      <c r="N3684" s="5">
        <f t="shared" si="230"/>
        <v>0</v>
      </c>
      <c r="O3684" s="5" t="str">
        <f t="shared" si="231"/>
        <v/>
      </c>
    </row>
    <row r="3685" spans="2:15" x14ac:dyDescent="0.25">
      <c r="B3685" s="14"/>
      <c r="C3685" s="14"/>
      <c r="D3685" s="14"/>
      <c r="G3685" s="4" t="str">
        <f t="shared" si="228"/>
        <v/>
      </c>
      <c r="H3685" t="s">
        <v>24</v>
      </c>
      <c r="I3685">
        <v>0</v>
      </c>
      <c r="J3685" s="14"/>
      <c r="K3685">
        <v>0</v>
      </c>
      <c r="L3685" s="14"/>
      <c r="M3685" s="14">
        <f t="shared" si="229"/>
        <v>0</v>
      </c>
      <c r="N3685" s="5">
        <f t="shared" si="230"/>
        <v>0</v>
      </c>
      <c r="O3685" s="5" t="str">
        <f t="shared" si="231"/>
        <v/>
      </c>
    </row>
    <row r="3686" spans="2:15" x14ac:dyDescent="0.25">
      <c r="B3686" s="14"/>
      <c r="C3686" s="14"/>
      <c r="D3686" s="14"/>
      <c r="G3686" s="4" t="str">
        <f t="shared" si="228"/>
        <v/>
      </c>
      <c r="H3686" t="s">
        <v>24</v>
      </c>
      <c r="I3686">
        <v>0</v>
      </c>
      <c r="J3686" s="14"/>
      <c r="K3686">
        <v>0</v>
      </c>
      <c r="L3686" s="14"/>
      <c r="M3686" s="14">
        <f t="shared" si="229"/>
        <v>0</v>
      </c>
      <c r="N3686" s="5">
        <f t="shared" si="230"/>
        <v>0</v>
      </c>
      <c r="O3686" s="5" t="str">
        <f t="shared" si="231"/>
        <v/>
      </c>
    </row>
    <row r="3687" spans="2:15" x14ac:dyDescent="0.25">
      <c r="B3687" s="14"/>
      <c r="C3687" s="14"/>
      <c r="D3687" s="14"/>
      <c r="G3687" s="4" t="str">
        <f t="shared" si="228"/>
        <v/>
      </c>
      <c r="H3687" t="s">
        <v>24</v>
      </c>
      <c r="I3687">
        <v>0</v>
      </c>
      <c r="J3687" s="14"/>
      <c r="K3687">
        <v>0</v>
      </c>
      <c r="L3687" s="14"/>
      <c r="M3687" s="14">
        <f t="shared" si="229"/>
        <v>0</v>
      </c>
      <c r="N3687" s="5">
        <f t="shared" si="230"/>
        <v>0</v>
      </c>
      <c r="O3687" s="5" t="str">
        <f t="shared" si="231"/>
        <v/>
      </c>
    </row>
    <row r="3688" spans="2:15" x14ac:dyDescent="0.25">
      <c r="B3688" s="14"/>
      <c r="C3688" s="14"/>
      <c r="D3688" s="14"/>
      <c r="G3688" s="4" t="str">
        <f t="shared" si="228"/>
        <v/>
      </c>
      <c r="H3688" t="s">
        <v>24</v>
      </c>
      <c r="I3688">
        <v>0</v>
      </c>
      <c r="J3688" s="14"/>
      <c r="K3688">
        <v>0</v>
      </c>
      <c r="L3688" s="14"/>
      <c r="M3688" s="14">
        <f t="shared" si="229"/>
        <v>0</v>
      </c>
      <c r="N3688" s="5">
        <f t="shared" si="230"/>
        <v>0</v>
      </c>
      <c r="O3688" s="5" t="str">
        <f t="shared" si="231"/>
        <v/>
      </c>
    </row>
    <row r="3689" spans="2:15" x14ac:dyDescent="0.25">
      <c r="B3689" s="14"/>
      <c r="C3689" s="14"/>
      <c r="D3689" s="14"/>
      <c r="G3689" s="4" t="str">
        <f t="shared" si="228"/>
        <v/>
      </c>
      <c r="H3689" t="s">
        <v>24</v>
      </c>
      <c r="I3689">
        <v>0</v>
      </c>
      <c r="J3689" s="14"/>
      <c r="K3689">
        <v>0</v>
      </c>
      <c r="L3689" s="14"/>
      <c r="M3689" s="14">
        <f t="shared" si="229"/>
        <v>0</v>
      </c>
      <c r="N3689" s="5">
        <f t="shared" si="230"/>
        <v>0</v>
      </c>
      <c r="O3689" s="5" t="str">
        <f t="shared" si="231"/>
        <v/>
      </c>
    </row>
    <row r="3690" spans="2:15" x14ac:dyDescent="0.25">
      <c r="B3690" s="14"/>
      <c r="C3690" s="14"/>
      <c r="D3690" s="14"/>
      <c r="G3690" s="4" t="str">
        <f t="shared" si="228"/>
        <v/>
      </c>
      <c r="H3690" t="s">
        <v>24</v>
      </c>
      <c r="I3690">
        <v>0</v>
      </c>
      <c r="J3690" s="14"/>
      <c r="K3690">
        <v>0</v>
      </c>
      <c r="L3690" s="14"/>
      <c r="M3690" s="14">
        <f t="shared" si="229"/>
        <v>0</v>
      </c>
      <c r="N3690" s="5">
        <f t="shared" si="230"/>
        <v>0</v>
      </c>
      <c r="O3690" s="5" t="str">
        <f t="shared" si="231"/>
        <v/>
      </c>
    </row>
    <row r="3691" spans="2:15" x14ac:dyDescent="0.25">
      <c r="B3691" s="14"/>
      <c r="C3691" s="14"/>
      <c r="D3691" s="14"/>
      <c r="G3691" s="4" t="str">
        <f t="shared" si="228"/>
        <v/>
      </c>
      <c r="H3691" t="s">
        <v>24</v>
      </c>
      <c r="I3691">
        <v>0</v>
      </c>
      <c r="J3691" s="14"/>
      <c r="K3691">
        <v>0</v>
      </c>
      <c r="L3691" s="14"/>
      <c r="M3691" s="14">
        <f t="shared" si="229"/>
        <v>0</v>
      </c>
      <c r="N3691" s="5">
        <f t="shared" si="230"/>
        <v>0</v>
      </c>
      <c r="O3691" s="5" t="str">
        <f t="shared" si="231"/>
        <v/>
      </c>
    </row>
    <row r="3692" spans="2:15" x14ac:dyDescent="0.25">
      <c r="B3692" s="14"/>
      <c r="C3692" s="14"/>
      <c r="D3692" s="14"/>
      <c r="G3692" s="4" t="str">
        <f t="shared" si="228"/>
        <v/>
      </c>
      <c r="H3692" t="s">
        <v>24</v>
      </c>
      <c r="I3692">
        <v>0</v>
      </c>
      <c r="J3692" s="14"/>
      <c r="K3692">
        <v>0</v>
      </c>
      <c r="L3692" s="14"/>
      <c r="M3692" s="14">
        <f t="shared" si="229"/>
        <v>0</v>
      </c>
      <c r="N3692" s="5">
        <f t="shared" si="230"/>
        <v>0</v>
      </c>
      <c r="O3692" s="5" t="str">
        <f t="shared" si="231"/>
        <v/>
      </c>
    </row>
    <row r="3693" spans="2:15" x14ac:dyDescent="0.25">
      <c r="B3693" s="14"/>
      <c r="C3693" s="14"/>
      <c r="D3693" s="14"/>
      <c r="G3693" s="4" t="str">
        <f t="shared" si="228"/>
        <v/>
      </c>
      <c r="H3693" t="s">
        <v>24</v>
      </c>
      <c r="I3693">
        <v>0</v>
      </c>
      <c r="J3693" s="14"/>
      <c r="K3693">
        <v>0</v>
      </c>
      <c r="L3693" s="14"/>
      <c r="M3693" s="14">
        <f t="shared" si="229"/>
        <v>0</v>
      </c>
      <c r="N3693" s="5">
        <f t="shared" si="230"/>
        <v>0</v>
      </c>
      <c r="O3693" s="5" t="str">
        <f t="shared" si="231"/>
        <v/>
      </c>
    </row>
    <row r="3694" spans="2:15" x14ac:dyDescent="0.25">
      <c r="B3694" s="14"/>
      <c r="C3694" s="14"/>
      <c r="D3694" s="14"/>
      <c r="G3694" s="4" t="str">
        <f t="shared" si="228"/>
        <v/>
      </c>
      <c r="H3694" t="s">
        <v>24</v>
      </c>
      <c r="I3694">
        <v>0</v>
      </c>
      <c r="J3694" s="14"/>
      <c r="K3694">
        <v>0</v>
      </c>
      <c r="L3694" s="14"/>
      <c r="M3694" s="14">
        <f t="shared" si="229"/>
        <v>0</v>
      </c>
      <c r="N3694" s="5">
        <f t="shared" si="230"/>
        <v>0</v>
      </c>
      <c r="O3694" s="5" t="str">
        <f t="shared" si="231"/>
        <v/>
      </c>
    </row>
    <row r="3695" spans="2:15" x14ac:dyDescent="0.25">
      <c r="B3695" s="14"/>
      <c r="C3695" s="14"/>
      <c r="D3695" s="14"/>
      <c r="G3695" s="4" t="str">
        <f t="shared" si="228"/>
        <v/>
      </c>
      <c r="H3695" t="s">
        <v>24</v>
      </c>
      <c r="I3695">
        <v>0</v>
      </c>
      <c r="J3695" s="14"/>
      <c r="K3695">
        <v>0</v>
      </c>
      <c r="L3695" s="14"/>
      <c r="M3695" s="14">
        <f t="shared" si="229"/>
        <v>0</v>
      </c>
      <c r="N3695" s="5">
        <f t="shared" si="230"/>
        <v>0</v>
      </c>
      <c r="O3695" s="5" t="str">
        <f t="shared" si="231"/>
        <v/>
      </c>
    </row>
    <row r="3696" spans="2:15" x14ac:dyDescent="0.25">
      <c r="B3696" s="14"/>
      <c r="C3696" s="14"/>
      <c r="D3696" s="14"/>
      <c r="G3696" s="4" t="str">
        <f t="shared" si="228"/>
        <v/>
      </c>
      <c r="H3696" t="s">
        <v>24</v>
      </c>
      <c r="I3696">
        <v>0</v>
      </c>
      <c r="J3696" s="14"/>
      <c r="K3696">
        <v>0</v>
      </c>
      <c r="L3696" s="14"/>
      <c r="M3696" s="14">
        <f t="shared" si="229"/>
        <v>0</v>
      </c>
      <c r="N3696" s="5">
        <f t="shared" si="230"/>
        <v>0</v>
      </c>
      <c r="O3696" s="5" t="str">
        <f t="shared" si="231"/>
        <v/>
      </c>
    </row>
    <row r="3697" spans="2:15" x14ac:dyDescent="0.25">
      <c r="B3697" s="14"/>
      <c r="C3697" s="14"/>
      <c r="D3697" s="14"/>
      <c r="G3697" s="4" t="str">
        <f t="shared" si="228"/>
        <v/>
      </c>
      <c r="H3697" t="s">
        <v>24</v>
      </c>
      <c r="I3697">
        <v>0</v>
      </c>
      <c r="J3697" s="14"/>
      <c r="K3697">
        <v>0</v>
      </c>
      <c r="L3697" s="14"/>
      <c r="M3697" s="14">
        <f t="shared" si="229"/>
        <v>0</v>
      </c>
      <c r="N3697" s="5">
        <f t="shared" si="230"/>
        <v>0</v>
      </c>
      <c r="O3697" s="5" t="str">
        <f t="shared" si="231"/>
        <v/>
      </c>
    </row>
    <row r="3698" spans="2:15" x14ac:dyDescent="0.25">
      <c r="B3698" s="14"/>
      <c r="C3698" s="14"/>
      <c r="D3698" s="14"/>
      <c r="G3698" s="4" t="str">
        <f t="shared" si="228"/>
        <v/>
      </c>
      <c r="H3698" t="s">
        <v>24</v>
      </c>
      <c r="I3698">
        <v>0</v>
      </c>
      <c r="J3698" s="14"/>
      <c r="K3698">
        <v>0</v>
      </c>
      <c r="L3698" s="14"/>
      <c r="M3698" s="14">
        <f t="shared" si="229"/>
        <v>0</v>
      </c>
      <c r="N3698" s="5">
        <f t="shared" si="230"/>
        <v>0</v>
      </c>
      <c r="O3698" s="5" t="str">
        <f t="shared" si="231"/>
        <v/>
      </c>
    </row>
    <row r="3699" spans="2:15" x14ac:dyDescent="0.25">
      <c r="B3699" s="14"/>
      <c r="C3699" s="14"/>
      <c r="D3699" s="14"/>
      <c r="G3699" s="4" t="str">
        <f t="shared" si="228"/>
        <v/>
      </c>
      <c r="H3699" t="s">
        <v>24</v>
      </c>
      <c r="I3699">
        <v>0</v>
      </c>
      <c r="J3699" s="14"/>
      <c r="K3699">
        <v>0</v>
      </c>
      <c r="L3699" s="14"/>
      <c r="M3699" s="14">
        <f t="shared" si="229"/>
        <v>0</v>
      </c>
      <c r="N3699" s="5">
        <f t="shared" si="230"/>
        <v>0</v>
      </c>
      <c r="O3699" s="5" t="str">
        <f t="shared" si="231"/>
        <v/>
      </c>
    </row>
    <row r="3700" spans="2:15" x14ac:dyDescent="0.25">
      <c r="B3700" s="14"/>
      <c r="C3700" s="14"/>
      <c r="D3700" s="14"/>
      <c r="G3700" s="4" t="str">
        <f t="shared" si="228"/>
        <v/>
      </c>
      <c r="H3700" t="s">
        <v>24</v>
      </c>
      <c r="I3700">
        <v>0</v>
      </c>
      <c r="J3700" s="14"/>
      <c r="K3700">
        <v>0</v>
      </c>
      <c r="L3700" s="14"/>
      <c r="M3700" s="14">
        <f t="shared" si="229"/>
        <v>0</v>
      </c>
      <c r="N3700" s="5">
        <f t="shared" si="230"/>
        <v>0</v>
      </c>
      <c r="O3700" s="5" t="str">
        <f t="shared" si="231"/>
        <v/>
      </c>
    </row>
    <row r="3701" spans="2:15" x14ac:dyDescent="0.25">
      <c r="B3701" s="14"/>
      <c r="C3701" s="14"/>
      <c r="D3701" s="14"/>
      <c r="G3701" s="4" t="str">
        <f t="shared" si="228"/>
        <v/>
      </c>
      <c r="H3701" t="s">
        <v>24</v>
      </c>
      <c r="I3701">
        <v>0</v>
      </c>
      <c r="J3701" s="14"/>
      <c r="K3701">
        <v>0</v>
      </c>
      <c r="L3701" s="14"/>
      <c r="M3701" s="14">
        <f t="shared" si="229"/>
        <v>0</v>
      </c>
      <c r="N3701" s="5">
        <f t="shared" si="230"/>
        <v>0</v>
      </c>
      <c r="O3701" s="5" t="str">
        <f t="shared" si="231"/>
        <v/>
      </c>
    </row>
    <row r="3702" spans="2:15" x14ac:dyDescent="0.25">
      <c r="B3702" s="14"/>
      <c r="C3702" s="14"/>
      <c r="D3702" s="14"/>
      <c r="G3702" s="4" t="str">
        <f t="shared" si="228"/>
        <v/>
      </c>
      <c r="H3702" t="s">
        <v>24</v>
      </c>
      <c r="I3702">
        <v>0</v>
      </c>
      <c r="J3702" s="14"/>
      <c r="K3702">
        <v>0</v>
      </c>
      <c r="L3702" s="14"/>
      <c r="M3702" s="14">
        <f t="shared" si="229"/>
        <v>0</v>
      </c>
      <c r="N3702" s="5">
        <f t="shared" si="230"/>
        <v>0</v>
      </c>
      <c r="O3702" s="5" t="str">
        <f t="shared" si="231"/>
        <v/>
      </c>
    </row>
    <row r="3703" spans="2:15" x14ac:dyDescent="0.25">
      <c r="B3703" s="14"/>
      <c r="C3703" s="14"/>
      <c r="D3703" s="14"/>
      <c r="G3703" s="4" t="str">
        <f t="shared" si="228"/>
        <v/>
      </c>
      <c r="H3703" t="s">
        <v>24</v>
      </c>
      <c r="I3703">
        <v>0</v>
      </c>
      <c r="J3703" s="14"/>
      <c r="K3703">
        <v>0</v>
      </c>
      <c r="L3703" s="14"/>
      <c r="M3703" s="14">
        <f t="shared" si="229"/>
        <v>0</v>
      </c>
      <c r="N3703" s="5">
        <f t="shared" si="230"/>
        <v>0</v>
      </c>
      <c r="O3703" s="5" t="str">
        <f t="shared" si="231"/>
        <v/>
      </c>
    </row>
    <row r="3704" spans="2:15" x14ac:dyDescent="0.25">
      <c r="B3704" s="14"/>
      <c r="C3704" s="14"/>
      <c r="D3704" s="14"/>
      <c r="G3704" s="4" t="str">
        <f t="shared" si="228"/>
        <v/>
      </c>
      <c r="H3704" t="s">
        <v>24</v>
      </c>
      <c r="I3704">
        <v>0</v>
      </c>
      <c r="J3704" s="14"/>
      <c r="K3704">
        <v>0</v>
      </c>
      <c r="L3704" s="14"/>
      <c r="M3704" s="14">
        <f t="shared" si="229"/>
        <v>0</v>
      </c>
      <c r="N3704" s="5">
        <f t="shared" si="230"/>
        <v>0</v>
      </c>
      <c r="O3704" s="5" t="str">
        <f t="shared" si="231"/>
        <v/>
      </c>
    </row>
    <row r="3705" spans="2:15" x14ac:dyDescent="0.25">
      <c r="B3705" s="14"/>
      <c r="C3705" s="14"/>
      <c r="D3705" s="14"/>
      <c r="G3705" s="4" t="str">
        <f t="shared" si="228"/>
        <v/>
      </c>
      <c r="H3705" t="s">
        <v>24</v>
      </c>
      <c r="I3705">
        <v>0</v>
      </c>
      <c r="J3705" s="14"/>
      <c r="K3705">
        <v>0</v>
      </c>
      <c r="L3705" s="14"/>
      <c r="M3705" s="14">
        <f t="shared" si="229"/>
        <v>0</v>
      </c>
      <c r="N3705" s="5">
        <f t="shared" si="230"/>
        <v>0</v>
      </c>
      <c r="O3705" s="5" t="str">
        <f t="shared" si="231"/>
        <v/>
      </c>
    </row>
    <row r="3706" spans="2:15" x14ac:dyDescent="0.25">
      <c r="B3706" s="14"/>
      <c r="C3706" s="14"/>
      <c r="D3706" s="14"/>
      <c r="G3706" s="4" t="str">
        <f t="shared" si="228"/>
        <v/>
      </c>
      <c r="H3706" t="s">
        <v>24</v>
      </c>
      <c r="I3706">
        <v>0</v>
      </c>
      <c r="J3706" s="14"/>
      <c r="K3706">
        <v>0</v>
      </c>
      <c r="L3706" s="14"/>
      <c r="M3706" s="14">
        <f t="shared" si="229"/>
        <v>0</v>
      </c>
      <c r="N3706" s="5">
        <f t="shared" si="230"/>
        <v>0</v>
      </c>
      <c r="O3706" s="5" t="str">
        <f t="shared" si="231"/>
        <v/>
      </c>
    </row>
    <row r="3707" spans="2:15" x14ac:dyDescent="0.25">
      <c r="B3707" s="14"/>
      <c r="C3707" s="14"/>
      <c r="D3707" s="14"/>
      <c r="G3707" s="4" t="str">
        <f t="shared" si="228"/>
        <v/>
      </c>
      <c r="H3707" t="s">
        <v>24</v>
      </c>
      <c r="I3707">
        <v>0</v>
      </c>
      <c r="J3707" s="14"/>
      <c r="K3707">
        <v>0</v>
      </c>
      <c r="L3707" s="14"/>
      <c r="M3707" s="14">
        <f t="shared" si="229"/>
        <v>0</v>
      </c>
      <c r="N3707" s="5">
        <f t="shared" si="230"/>
        <v>0</v>
      </c>
      <c r="O3707" s="5" t="str">
        <f t="shared" si="231"/>
        <v/>
      </c>
    </row>
    <row r="3708" spans="2:15" x14ac:dyDescent="0.25">
      <c r="B3708" s="14"/>
      <c r="C3708" s="14"/>
      <c r="D3708" s="14"/>
      <c r="G3708" s="4" t="str">
        <f t="shared" si="228"/>
        <v/>
      </c>
      <c r="H3708" t="s">
        <v>24</v>
      </c>
      <c r="I3708">
        <v>0</v>
      </c>
      <c r="J3708" s="14"/>
      <c r="K3708">
        <v>0</v>
      </c>
      <c r="L3708" s="14"/>
      <c r="M3708" s="14">
        <f t="shared" si="229"/>
        <v>0</v>
      </c>
      <c r="N3708" s="5">
        <f t="shared" si="230"/>
        <v>0</v>
      </c>
      <c r="O3708" s="5" t="str">
        <f t="shared" si="231"/>
        <v/>
      </c>
    </row>
    <row r="3709" spans="2:15" x14ac:dyDescent="0.25">
      <c r="B3709" s="14"/>
      <c r="C3709" s="14"/>
      <c r="D3709" s="14"/>
      <c r="G3709" s="4" t="str">
        <f t="shared" si="228"/>
        <v/>
      </c>
      <c r="H3709" t="s">
        <v>24</v>
      </c>
      <c r="I3709">
        <v>0</v>
      </c>
      <c r="J3709" s="14"/>
      <c r="K3709">
        <v>0</v>
      </c>
      <c r="L3709" s="14"/>
      <c r="M3709" s="14">
        <f t="shared" si="229"/>
        <v>0</v>
      </c>
      <c r="N3709" s="5">
        <f t="shared" si="230"/>
        <v>0</v>
      </c>
      <c r="O3709" s="5" t="str">
        <f t="shared" si="231"/>
        <v/>
      </c>
    </row>
    <row r="3710" spans="2:15" x14ac:dyDescent="0.25">
      <c r="B3710" s="14"/>
      <c r="C3710" s="14"/>
      <c r="D3710" s="14"/>
      <c r="G3710" s="4" t="str">
        <f t="shared" si="228"/>
        <v/>
      </c>
      <c r="H3710" t="s">
        <v>24</v>
      </c>
      <c r="I3710">
        <v>0</v>
      </c>
      <c r="J3710" s="14"/>
      <c r="K3710">
        <v>0</v>
      </c>
      <c r="L3710" s="14"/>
      <c r="M3710" s="14">
        <f t="shared" si="229"/>
        <v>0</v>
      </c>
      <c r="N3710" s="5">
        <f t="shared" si="230"/>
        <v>0</v>
      </c>
      <c r="O3710" s="5" t="str">
        <f t="shared" si="231"/>
        <v/>
      </c>
    </row>
    <row r="3711" spans="2:15" x14ac:dyDescent="0.25">
      <c r="B3711" s="14"/>
      <c r="C3711" s="14"/>
      <c r="D3711" s="14"/>
      <c r="G3711" s="4" t="str">
        <f t="shared" si="228"/>
        <v/>
      </c>
      <c r="H3711" t="s">
        <v>24</v>
      </c>
      <c r="I3711">
        <v>0</v>
      </c>
      <c r="J3711" s="14"/>
      <c r="K3711">
        <v>0</v>
      </c>
      <c r="L3711" s="14"/>
      <c r="M3711" s="14">
        <f t="shared" si="229"/>
        <v>0</v>
      </c>
      <c r="N3711" s="5">
        <f t="shared" si="230"/>
        <v>0</v>
      </c>
      <c r="O3711" s="5" t="str">
        <f t="shared" si="231"/>
        <v/>
      </c>
    </row>
    <row r="3712" spans="2:15" x14ac:dyDescent="0.25">
      <c r="B3712" s="14"/>
      <c r="C3712" s="14"/>
      <c r="D3712" s="14"/>
      <c r="G3712" s="4" t="str">
        <f t="shared" si="228"/>
        <v/>
      </c>
      <c r="H3712" t="s">
        <v>24</v>
      </c>
      <c r="I3712">
        <v>0</v>
      </c>
      <c r="J3712" s="14"/>
      <c r="K3712">
        <v>0</v>
      </c>
      <c r="L3712" s="14"/>
      <c r="M3712" s="14">
        <f t="shared" si="229"/>
        <v>0</v>
      </c>
      <c r="N3712" s="5">
        <f t="shared" si="230"/>
        <v>0</v>
      </c>
      <c r="O3712" s="5" t="str">
        <f t="shared" si="231"/>
        <v/>
      </c>
    </row>
    <row r="3713" spans="2:15" x14ac:dyDescent="0.25">
      <c r="B3713" s="14"/>
      <c r="C3713" s="14"/>
      <c r="D3713" s="14"/>
      <c r="G3713" s="4" t="str">
        <f t="shared" si="228"/>
        <v/>
      </c>
      <c r="H3713" t="s">
        <v>24</v>
      </c>
      <c r="I3713">
        <v>0</v>
      </c>
      <c r="J3713" s="14"/>
      <c r="K3713">
        <v>0</v>
      </c>
      <c r="L3713" s="14"/>
      <c r="M3713" s="14">
        <f t="shared" si="229"/>
        <v>0</v>
      </c>
      <c r="N3713" s="5">
        <f t="shared" si="230"/>
        <v>0</v>
      </c>
      <c r="O3713" s="5" t="str">
        <f t="shared" si="231"/>
        <v/>
      </c>
    </row>
    <row r="3714" spans="2:15" x14ac:dyDescent="0.25">
      <c r="B3714" s="14"/>
      <c r="C3714" s="14"/>
      <c r="D3714" s="14"/>
      <c r="G3714" s="4" t="str">
        <f t="shared" si="228"/>
        <v/>
      </c>
      <c r="H3714" t="s">
        <v>24</v>
      </c>
      <c r="I3714">
        <v>0</v>
      </c>
      <c r="J3714" s="14"/>
      <c r="K3714">
        <v>0</v>
      </c>
      <c r="L3714" s="14"/>
      <c r="M3714" s="14">
        <f t="shared" si="229"/>
        <v>0</v>
      </c>
      <c r="N3714" s="5">
        <f t="shared" si="230"/>
        <v>0</v>
      </c>
      <c r="O3714" s="5" t="str">
        <f t="shared" si="231"/>
        <v/>
      </c>
    </row>
    <row r="3715" spans="2:15" x14ac:dyDescent="0.25">
      <c r="B3715" s="14"/>
      <c r="C3715" s="14"/>
      <c r="D3715" s="14"/>
      <c r="G3715" s="4" t="str">
        <f t="shared" si="228"/>
        <v/>
      </c>
      <c r="H3715" t="s">
        <v>24</v>
      </c>
      <c r="I3715">
        <v>0</v>
      </c>
      <c r="J3715" s="14"/>
      <c r="K3715">
        <v>0</v>
      </c>
      <c r="L3715" s="14"/>
      <c r="M3715" s="14">
        <f t="shared" si="229"/>
        <v>0</v>
      </c>
      <c r="N3715" s="5">
        <f t="shared" si="230"/>
        <v>0</v>
      </c>
      <c r="O3715" s="5" t="str">
        <f t="shared" si="231"/>
        <v/>
      </c>
    </row>
    <row r="3716" spans="2:15" x14ac:dyDescent="0.25">
      <c r="B3716" s="14"/>
      <c r="C3716" s="14"/>
      <c r="D3716" s="14"/>
      <c r="G3716" s="4" t="str">
        <f t="shared" si="228"/>
        <v/>
      </c>
      <c r="H3716" t="s">
        <v>24</v>
      </c>
      <c r="I3716">
        <v>0</v>
      </c>
      <c r="J3716" s="14"/>
      <c r="K3716">
        <v>0</v>
      </c>
      <c r="L3716" s="14"/>
      <c r="M3716" s="14">
        <f t="shared" si="229"/>
        <v>0</v>
      </c>
      <c r="N3716" s="5">
        <f t="shared" si="230"/>
        <v>0</v>
      </c>
      <c r="O3716" s="5" t="str">
        <f t="shared" si="231"/>
        <v/>
      </c>
    </row>
    <row r="3717" spans="2:15" x14ac:dyDescent="0.25">
      <c r="B3717" s="14"/>
      <c r="C3717" s="14"/>
      <c r="D3717" s="14"/>
      <c r="G3717" s="4" t="str">
        <f t="shared" si="228"/>
        <v/>
      </c>
      <c r="H3717" t="s">
        <v>24</v>
      </c>
      <c r="I3717">
        <v>0</v>
      </c>
      <c r="J3717" s="14"/>
      <c r="K3717">
        <v>0</v>
      </c>
      <c r="L3717" s="14"/>
      <c r="M3717" s="14">
        <f t="shared" si="229"/>
        <v>0</v>
      </c>
      <c r="N3717" s="5">
        <f t="shared" si="230"/>
        <v>0</v>
      </c>
      <c r="O3717" s="5" t="str">
        <f t="shared" si="231"/>
        <v/>
      </c>
    </row>
    <row r="3718" spans="2:15" x14ac:dyDescent="0.25">
      <c r="B3718" s="14"/>
      <c r="C3718" s="14"/>
      <c r="D3718" s="14"/>
      <c r="G3718" s="4" t="str">
        <f t="shared" ref="G3718:G3781" si="232">A3718&amp;F3718</f>
        <v/>
      </c>
      <c r="H3718" t="s">
        <v>24</v>
      </c>
      <c r="I3718">
        <v>0</v>
      </c>
      <c r="J3718" s="14"/>
      <c r="K3718">
        <v>0</v>
      </c>
      <c r="L3718" s="14"/>
      <c r="M3718" s="14">
        <f t="shared" ref="M3718:M3781" si="233">IF(I3718&gt;0,"Masukan unit konversi",0)</f>
        <v>0</v>
      </c>
      <c r="N3718" s="5">
        <f t="shared" ref="N3718:N3781" si="234">IF(I3718&gt;0,(I3718*M3718)+K3718,K3718)</f>
        <v>0</v>
      </c>
      <c r="O3718" s="5" t="str">
        <f t="shared" ref="O3718:O3781" si="235">IF(L3718&lt;&gt;"",L3718,"")</f>
        <v/>
      </c>
    </row>
    <row r="3719" spans="2:15" x14ac:dyDescent="0.25">
      <c r="B3719" s="14"/>
      <c r="C3719" s="14"/>
      <c r="D3719" s="14"/>
      <c r="G3719" s="4" t="str">
        <f t="shared" si="232"/>
        <v/>
      </c>
      <c r="H3719" t="s">
        <v>24</v>
      </c>
      <c r="I3719">
        <v>0</v>
      </c>
      <c r="J3719" s="14"/>
      <c r="K3719">
        <v>0</v>
      </c>
      <c r="L3719" s="14"/>
      <c r="M3719" s="14">
        <f t="shared" si="233"/>
        <v>0</v>
      </c>
      <c r="N3719" s="5">
        <f t="shared" si="234"/>
        <v>0</v>
      </c>
      <c r="O3719" s="5" t="str">
        <f t="shared" si="235"/>
        <v/>
      </c>
    </row>
    <row r="3720" spans="2:15" x14ac:dyDescent="0.25">
      <c r="B3720" s="14"/>
      <c r="C3720" s="14"/>
      <c r="D3720" s="14"/>
      <c r="G3720" s="4" t="str">
        <f t="shared" si="232"/>
        <v/>
      </c>
      <c r="H3720" t="s">
        <v>24</v>
      </c>
      <c r="I3720">
        <v>0</v>
      </c>
      <c r="J3720" s="14"/>
      <c r="K3720">
        <v>0</v>
      </c>
      <c r="L3720" s="14"/>
      <c r="M3720" s="14">
        <f t="shared" si="233"/>
        <v>0</v>
      </c>
      <c r="N3720" s="5">
        <f t="shared" si="234"/>
        <v>0</v>
      </c>
      <c r="O3720" s="5" t="str">
        <f t="shared" si="235"/>
        <v/>
      </c>
    </row>
    <row r="3721" spans="2:15" x14ac:dyDescent="0.25">
      <c r="B3721" s="14"/>
      <c r="C3721" s="14"/>
      <c r="D3721" s="14"/>
      <c r="G3721" s="4" t="str">
        <f t="shared" si="232"/>
        <v/>
      </c>
      <c r="H3721" t="s">
        <v>24</v>
      </c>
      <c r="I3721">
        <v>0</v>
      </c>
      <c r="J3721" s="14"/>
      <c r="K3721">
        <v>0</v>
      </c>
      <c r="L3721" s="14"/>
      <c r="M3721" s="14">
        <f t="shared" si="233"/>
        <v>0</v>
      </c>
      <c r="N3721" s="5">
        <f t="shared" si="234"/>
        <v>0</v>
      </c>
      <c r="O3721" s="5" t="str">
        <f t="shared" si="235"/>
        <v/>
      </c>
    </row>
    <row r="3722" spans="2:15" x14ac:dyDescent="0.25">
      <c r="B3722" s="14"/>
      <c r="C3722" s="14"/>
      <c r="D3722" s="14"/>
      <c r="G3722" s="4" t="str">
        <f t="shared" si="232"/>
        <v/>
      </c>
      <c r="H3722" t="s">
        <v>24</v>
      </c>
      <c r="I3722">
        <v>0</v>
      </c>
      <c r="J3722" s="14"/>
      <c r="K3722">
        <v>0</v>
      </c>
      <c r="L3722" s="14"/>
      <c r="M3722" s="14">
        <f t="shared" si="233"/>
        <v>0</v>
      </c>
      <c r="N3722" s="5">
        <f t="shared" si="234"/>
        <v>0</v>
      </c>
      <c r="O3722" s="5" t="str">
        <f t="shared" si="235"/>
        <v/>
      </c>
    </row>
    <row r="3723" spans="2:15" x14ac:dyDescent="0.25">
      <c r="B3723" s="14"/>
      <c r="C3723" s="14"/>
      <c r="D3723" s="14"/>
      <c r="G3723" s="4" t="str">
        <f t="shared" si="232"/>
        <v/>
      </c>
      <c r="H3723" t="s">
        <v>24</v>
      </c>
      <c r="I3723">
        <v>0</v>
      </c>
      <c r="J3723" s="14"/>
      <c r="K3723">
        <v>0</v>
      </c>
      <c r="L3723" s="14"/>
      <c r="M3723" s="14">
        <f t="shared" si="233"/>
        <v>0</v>
      </c>
      <c r="N3723" s="5">
        <f t="shared" si="234"/>
        <v>0</v>
      </c>
      <c r="O3723" s="5" t="str">
        <f t="shared" si="235"/>
        <v/>
      </c>
    </row>
    <row r="3724" spans="2:15" x14ac:dyDescent="0.25">
      <c r="B3724" s="14"/>
      <c r="C3724" s="14"/>
      <c r="D3724" s="14"/>
      <c r="G3724" s="4" t="str">
        <f t="shared" si="232"/>
        <v/>
      </c>
      <c r="H3724" t="s">
        <v>24</v>
      </c>
      <c r="I3724">
        <v>0</v>
      </c>
      <c r="J3724" s="14"/>
      <c r="K3724">
        <v>0</v>
      </c>
      <c r="L3724" s="14"/>
      <c r="M3724" s="14">
        <f t="shared" si="233"/>
        <v>0</v>
      </c>
      <c r="N3724" s="5">
        <f t="shared" si="234"/>
        <v>0</v>
      </c>
      <c r="O3724" s="5" t="str">
        <f t="shared" si="235"/>
        <v/>
      </c>
    </row>
    <row r="3725" spans="2:15" x14ac:dyDescent="0.25">
      <c r="B3725" s="14"/>
      <c r="C3725" s="14"/>
      <c r="D3725" s="14"/>
      <c r="G3725" s="4" t="str">
        <f t="shared" si="232"/>
        <v/>
      </c>
      <c r="H3725" t="s">
        <v>24</v>
      </c>
      <c r="I3725">
        <v>0</v>
      </c>
      <c r="J3725" s="14"/>
      <c r="K3725">
        <v>0</v>
      </c>
      <c r="L3725" s="14"/>
      <c r="M3725" s="14">
        <f t="shared" si="233"/>
        <v>0</v>
      </c>
      <c r="N3725" s="5">
        <f t="shared" si="234"/>
        <v>0</v>
      </c>
      <c r="O3725" s="5" t="str">
        <f t="shared" si="235"/>
        <v/>
      </c>
    </row>
    <row r="3726" spans="2:15" x14ac:dyDescent="0.25">
      <c r="B3726" s="14"/>
      <c r="C3726" s="14"/>
      <c r="D3726" s="14"/>
      <c r="G3726" s="4" t="str">
        <f t="shared" si="232"/>
        <v/>
      </c>
      <c r="H3726" t="s">
        <v>24</v>
      </c>
      <c r="I3726">
        <v>0</v>
      </c>
      <c r="J3726" s="14"/>
      <c r="K3726">
        <v>0</v>
      </c>
      <c r="L3726" s="14"/>
      <c r="M3726" s="14">
        <f t="shared" si="233"/>
        <v>0</v>
      </c>
      <c r="N3726" s="5">
        <f t="shared" si="234"/>
        <v>0</v>
      </c>
      <c r="O3726" s="5" t="str">
        <f t="shared" si="235"/>
        <v/>
      </c>
    </row>
    <row r="3727" spans="2:15" x14ac:dyDescent="0.25">
      <c r="B3727" s="14"/>
      <c r="C3727" s="14"/>
      <c r="D3727" s="14"/>
      <c r="G3727" s="4" t="str">
        <f t="shared" si="232"/>
        <v/>
      </c>
      <c r="H3727" t="s">
        <v>24</v>
      </c>
      <c r="I3727">
        <v>0</v>
      </c>
      <c r="J3727" s="14"/>
      <c r="K3727">
        <v>0</v>
      </c>
      <c r="L3727" s="14"/>
      <c r="M3727" s="14">
        <f t="shared" si="233"/>
        <v>0</v>
      </c>
      <c r="N3727" s="5">
        <f t="shared" si="234"/>
        <v>0</v>
      </c>
      <c r="O3727" s="5" t="str">
        <f t="shared" si="235"/>
        <v/>
      </c>
    </row>
    <row r="3728" spans="2:15" x14ac:dyDescent="0.25">
      <c r="B3728" s="14"/>
      <c r="C3728" s="14"/>
      <c r="D3728" s="14"/>
      <c r="G3728" s="4" t="str">
        <f t="shared" si="232"/>
        <v/>
      </c>
      <c r="H3728" t="s">
        <v>24</v>
      </c>
      <c r="I3728">
        <v>0</v>
      </c>
      <c r="J3728" s="14"/>
      <c r="K3728">
        <v>0</v>
      </c>
      <c r="L3728" s="14"/>
      <c r="M3728" s="14">
        <f t="shared" si="233"/>
        <v>0</v>
      </c>
      <c r="N3728" s="5">
        <f t="shared" si="234"/>
        <v>0</v>
      </c>
      <c r="O3728" s="5" t="str">
        <f t="shared" si="235"/>
        <v/>
      </c>
    </row>
    <row r="3729" spans="2:15" x14ac:dyDescent="0.25">
      <c r="B3729" s="14"/>
      <c r="C3729" s="14"/>
      <c r="D3729" s="14"/>
      <c r="G3729" s="4" t="str">
        <f t="shared" si="232"/>
        <v/>
      </c>
      <c r="H3729" t="s">
        <v>24</v>
      </c>
      <c r="I3729">
        <v>0</v>
      </c>
      <c r="J3729" s="14"/>
      <c r="K3729">
        <v>0</v>
      </c>
      <c r="L3729" s="14"/>
      <c r="M3729" s="14">
        <f t="shared" si="233"/>
        <v>0</v>
      </c>
      <c r="N3729" s="5">
        <f t="shared" si="234"/>
        <v>0</v>
      </c>
      <c r="O3729" s="5" t="str">
        <f t="shared" si="235"/>
        <v/>
      </c>
    </row>
    <row r="3730" spans="2:15" x14ac:dyDescent="0.25">
      <c r="B3730" s="14"/>
      <c r="C3730" s="14"/>
      <c r="D3730" s="14"/>
      <c r="G3730" s="4" t="str">
        <f t="shared" si="232"/>
        <v/>
      </c>
      <c r="H3730" t="s">
        <v>24</v>
      </c>
      <c r="I3730">
        <v>0</v>
      </c>
      <c r="J3730" s="14"/>
      <c r="K3730">
        <v>0</v>
      </c>
      <c r="L3730" s="14"/>
      <c r="M3730" s="14">
        <f t="shared" si="233"/>
        <v>0</v>
      </c>
      <c r="N3730" s="5">
        <f t="shared" si="234"/>
        <v>0</v>
      </c>
      <c r="O3730" s="5" t="str">
        <f t="shared" si="235"/>
        <v/>
      </c>
    </row>
    <row r="3731" spans="2:15" x14ac:dyDescent="0.25">
      <c r="B3731" s="14"/>
      <c r="C3731" s="14"/>
      <c r="D3731" s="14"/>
      <c r="G3731" s="4" t="str">
        <f t="shared" si="232"/>
        <v/>
      </c>
      <c r="H3731" t="s">
        <v>24</v>
      </c>
      <c r="I3731">
        <v>0</v>
      </c>
      <c r="J3731" s="14"/>
      <c r="K3731">
        <v>0</v>
      </c>
      <c r="L3731" s="14"/>
      <c r="M3731" s="14">
        <f t="shared" si="233"/>
        <v>0</v>
      </c>
      <c r="N3731" s="5">
        <f t="shared" si="234"/>
        <v>0</v>
      </c>
      <c r="O3731" s="5" t="str">
        <f t="shared" si="235"/>
        <v/>
      </c>
    </row>
    <row r="3732" spans="2:15" x14ac:dyDescent="0.25">
      <c r="B3732" s="14"/>
      <c r="C3732" s="14"/>
      <c r="D3732" s="14"/>
      <c r="G3732" s="4" t="str">
        <f t="shared" si="232"/>
        <v/>
      </c>
      <c r="H3732" t="s">
        <v>24</v>
      </c>
      <c r="I3732">
        <v>0</v>
      </c>
      <c r="J3732" s="14"/>
      <c r="K3732">
        <v>0</v>
      </c>
      <c r="L3732" s="14"/>
      <c r="M3732" s="14">
        <f t="shared" si="233"/>
        <v>0</v>
      </c>
      <c r="N3732" s="5">
        <f t="shared" si="234"/>
        <v>0</v>
      </c>
      <c r="O3732" s="5" t="str">
        <f t="shared" si="235"/>
        <v/>
      </c>
    </row>
    <row r="3733" spans="2:15" x14ac:dyDescent="0.25">
      <c r="B3733" s="14"/>
      <c r="C3733" s="14"/>
      <c r="D3733" s="14"/>
      <c r="G3733" s="4" t="str">
        <f t="shared" si="232"/>
        <v/>
      </c>
      <c r="H3733" t="s">
        <v>24</v>
      </c>
      <c r="I3733">
        <v>0</v>
      </c>
      <c r="J3733" s="14"/>
      <c r="K3733">
        <v>0</v>
      </c>
      <c r="L3733" s="14"/>
      <c r="M3733" s="14">
        <f t="shared" si="233"/>
        <v>0</v>
      </c>
      <c r="N3733" s="5">
        <f t="shared" si="234"/>
        <v>0</v>
      </c>
      <c r="O3733" s="5" t="str">
        <f t="shared" si="235"/>
        <v/>
      </c>
    </row>
    <row r="3734" spans="2:15" x14ac:dyDescent="0.25">
      <c r="B3734" s="14"/>
      <c r="C3734" s="14"/>
      <c r="D3734" s="14"/>
      <c r="G3734" s="4" t="str">
        <f t="shared" si="232"/>
        <v/>
      </c>
      <c r="H3734" t="s">
        <v>24</v>
      </c>
      <c r="I3734">
        <v>0</v>
      </c>
      <c r="J3734" s="14"/>
      <c r="K3734">
        <v>0</v>
      </c>
      <c r="L3734" s="14"/>
      <c r="M3734" s="14">
        <f t="shared" si="233"/>
        <v>0</v>
      </c>
      <c r="N3734" s="5">
        <f t="shared" si="234"/>
        <v>0</v>
      </c>
      <c r="O3734" s="5" t="str">
        <f t="shared" si="235"/>
        <v/>
      </c>
    </row>
    <row r="3735" spans="2:15" x14ac:dyDescent="0.25">
      <c r="B3735" s="14"/>
      <c r="C3735" s="14"/>
      <c r="D3735" s="14"/>
      <c r="G3735" s="4" t="str">
        <f t="shared" si="232"/>
        <v/>
      </c>
      <c r="H3735" t="s">
        <v>24</v>
      </c>
      <c r="I3735">
        <v>0</v>
      </c>
      <c r="J3735" s="14"/>
      <c r="K3735">
        <v>0</v>
      </c>
      <c r="L3735" s="14"/>
      <c r="M3735" s="14">
        <f t="shared" si="233"/>
        <v>0</v>
      </c>
      <c r="N3735" s="5">
        <f t="shared" si="234"/>
        <v>0</v>
      </c>
      <c r="O3735" s="5" t="str">
        <f t="shared" si="235"/>
        <v/>
      </c>
    </row>
    <row r="3736" spans="2:15" x14ac:dyDescent="0.25">
      <c r="B3736" s="14"/>
      <c r="C3736" s="14"/>
      <c r="D3736" s="14"/>
      <c r="G3736" s="4" t="str">
        <f t="shared" si="232"/>
        <v/>
      </c>
      <c r="H3736" t="s">
        <v>24</v>
      </c>
      <c r="I3736">
        <v>0</v>
      </c>
      <c r="J3736" s="14"/>
      <c r="K3736">
        <v>0</v>
      </c>
      <c r="L3736" s="14"/>
      <c r="M3736" s="14">
        <f t="shared" si="233"/>
        <v>0</v>
      </c>
      <c r="N3736" s="5">
        <f t="shared" si="234"/>
        <v>0</v>
      </c>
      <c r="O3736" s="5" t="str">
        <f t="shared" si="235"/>
        <v/>
      </c>
    </row>
    <row r="3737" spans="2:15" x14ac:dyDescent="0.25">
      <c r="B3737" s="14"/>
      <c r="C3737" s="14"/>
      <c r="D3737" s="14"/>
      <c r="G3737" s="4" t="str">
        <f t="shared" si="232"/>
        <v/>
      </c>
      <c r="H3737" t="s">
        <v>24</v>
      </c>
      <c r="I3737">
        <v>0</v>
      </c>
      <c r="J3737" s="14"/>
      <c r="K3737">
        <v>0</v>
      </c>
      <c r="L3737" s="14"/>
      <c r="M3737" s="14">
        <f t="shared" si="233"/>
        <v>0</v>
      </c>
      <c r="N3737" s="5">
        <f t="shared" si="234"/>
        <v>0</v>
      </c>
      <c r="O3737" s="5" t="str">
        <f t="shared" si="235"/>
        <v/>
      </c>
    </row>
    <row r="3738" spans="2:15" x14ac:dyDescent="0.25">
      <c r="B3738" s="14"/>
      <c r="C3738" s="14"/>
      <c r="D3738" s="14"/>
      <c r="G3738" s="4" t="str">
        <f t="shared" si="232"/>
        <v/>
      </c>
      <c r="H3738" t="s">
        <v>24</v>
      </c>
      <c r="I3738">
        <v>0</v>
      </c>
      <c r="J3738" s="14"/>
      <c r="K3738">
        <v>0</v>
      </c>
      <c r="L3738" s="14"/>
      <c r="M3738" s="14">
        <f t="shared" si="233"/>
        <v>0</v>
      </c>
      <c r="N3738" s="5">
        <f t="shared" si="234"/>
        <v>0</v>
      </c>
      <c r="O3738" s="5" t="str">
        <f t="shared" si="235"/>
        <v/>
      </c>
    </row>
    <row r="3739" spans="2:15" x14ac:dyDescent="0.25">
      <c r="B3739" s="14"/>
      <c r="C3739" s="14"/>
      <c r="D3739" s="14"/>
      <c r="G3739" s="4" t="str">
        <f t="shared" si="232"/>
        <v/>
      </c>
      <c r="H3739" t="s">
        <v>24</v>
      </c>
      <c r="I3739">
        <v>0</v>
      </c>
      <c r="J3739" s="14"/>
      <c r="K3739">
        <v>0</v>
      </c>
      <c r="L3739" s="14"/>
      <c r="M3739" s="14">
        <f t="shared" si="233"/>
        <v>0</v>
      </c>
      <c r="N3739" s="5">
        <f t="shared" si="234"/>
        <v>0</v>
      </c>
      <c r="O3739" s="5" t="str">
        <f t="shared" si="235"/>
        <v/>
      </c>
    </row>
    <row r="3740" spans="2:15" x14ac:dyDescent="0.25">
      <c r="B3740" s="14"/>
      <c r="C3740" s="14"/>
      <c r="D3740" s="14"/>
      <c r="G3740" s="4" t="str">
        <f t="shared" si="232"/>
        <v/>
      </c>
      <c r="H3740" t="s">
        <v>24</v>
      </c>
      <c r="I3740">
        <v>0</v>
      </c>
      <c r="J3740" s="14"/>
      <c r="K3740">
        <v>0</v>
      </c>
      <c r="L3740" s="14"/>
      <c r="M3740" s="14">
        <f t="shared" si="233"/>
        <v>0</v>
      </c>
      <c r="N3740" s="5">
        <f t="shared" si="234"/>
        <v>0</v>
      </c>
      <c r="O3740" s="5" t="str">
        <f t="shared" si="235"/>
        <v/>
      </c>
    </row>
    <row r="3741" spans="2:15" x14ac:dyDescent="0.25">
      <c r="B3741" s="14"/>
      <c r="C3741" s="14"/>
      <c r="D3741" s="14"/>
      <c r="G3741" s="4" t="str">
        <f t="shared" si="232"/>
        <v/>
      </c>
      <c r="H3741" t="s">
        <v>24</v>
      </c>
      <c r="I3741">
        <v>0</v>
      </c>
      <c r="J3741" s="14"/>
      <c r="K3741">
        <v>0</v>
      </c>
      <c r="L3741" s="14"/>
      <c r="M3741" s="14">
        <f t="shared" si="233"/>
        <v>0</v>
      </c>
      <c r="N3741" s="5">
        <f t="shared" si="234"/>
        <v>0</v>
      </c>
      <c r="O3741" s="5" t="str">
        <f t="shared" si="235"/>
        <v/>
      </c>
    </row>
    <row r="3742" spans="2:15" x14ac:dyDescent="0.25">
      <c r="B3742" s="14"/>
      <c r="C3742" s="14"/>
      <c r="D3742" s="14"/>
      <c r="G3742" s="4" t="str">
        <f t="shared" si="232"/>
        <v/>
      </c>
      <c r="H3742" t="s">
        <v>24</v>
      </c>
      <c r="I3742">
        <v>0</v>
      </c>
      <c r="J3742" s="14"/>
      <c r="K3742">
        <v>0</v>
      </c>
      <c r="L3742" s="14"/>
      <c r="M3742" s="14">
        <f t="shared" si="233"/>
        <v>0</v>
      </c>
      <c r="N3742" s="5">
        <f t="shared" si="234"/>
        <v>0</v>
      </c>
      <c r="O3742" s="5" t="str">
        <f t="shared" si="235"/>
        <v/>
      </c>
    </row>
    <row r="3743" spans="2:15" x14ac:dyDescent="0.25">
      <c r="B3743" s="14"/>
      <c r="C3743" s="14"/>
      <c r="D3743" s="14"/>
      <c r="G3743" s="4" t="str">
        <f t="shared" si="232"/>
        <v/>
      </c>
      <c r="H3743" t="s">
        <v>24</v>
      </c>
      <c r="I3743">
        <v>0</v>
      </c>
      <c r="J3743" s="14"/>
      <c r="K3743">
        <v>0</v>
      </c>
      <c r="L3743" s="14"/>
      <c r="M3743" s="14">
        <f t="shared" si="233"/>
        <v>0</v>
      </c>
      <c r="N3743" s="5">
        <f t="shared" si="234"/>
        <v>0</v>
      </c>
      <c r="O3743" s="5" t="str">
        <f t="shared" si="235"/>
        <v/>
      </c>
    </row>
    <row r="3744" spans="2:15" x14ac:dyDescent="0.25">
      <c r="B3744" s="14"/>
      <c r="C3744" s="14"/>
      <c r="D3744" s="14"/>
      <c r="G3744" s="4" t="str">
        <f t="shared" si="232"/>
        <v/>
      </c>
      <c r="H3744" t="s">
        <v>24</v>
      </c>
      <c r="I3744">
        <v>0</v>
      </c>
      <c r="J3744" s="14"/>
      <c r="K3744">
        <v>0</v>
      </c>
      <c r="L3744" s="14"/>
      <c r="M3744" s="14">
        <f t="shared" si="233"/>
        <v>0</v>
      </c>
      <c r="N3744" s="5">
        <f t="shared" si="234"/>
        <v>0</v>
      </c>
      <c r="O3744" s="5" t="str">
        <f t="shared" si="235"/>
        <v/>
      </c>
    </row>
    <row r="3745" spans="2:15" x14ac:dyDescent="0.25">
      <c r="B3745" s="14"/>
      <c r="C3745" s="14"/>
      <c r="D3745" s="14"/>
      <c r="G3745" s="4" t="str">
        <f t="shared" si="232"/>
        <v/>
      </c>
      <c r="H3745" t="s">
        <v>24</v>
      </c>
      <c r="I3745">
        <v>0</v>
      </c>
      <c r="J3745" s="14"/>
      <c r="K3745">
        <v>0</v>
      </c>
      <c r="L3745" s="14"/>
      <c r="M3745" s="14">
        <f t="shared" si="233"/>
        <v>0</v>
      </c>
      <c r="N3745" s="5">
        <f t="shared" si="234"/>
        <v>0</v>
      </c>
      <c r="O3745" s="5" t="str">
        <f t="shared" si="235"/>
        <v/>
      </c>
    </row>
    <row r="3746" spans="2:15" x14ac:dyDescent="0.25">
      <c r="B3746" s="14"/>
      <c r="C3746" s="14"/>
      <c r="D3746" s="14"/>
      <c r="G3746" s="4" t="str">
        <f t="shared" si="232"/>
        <v/>
      </c>
      <c r="H3746" t="s">
        <v>24</v>
      </c>
      <c r="I3746">
        <v>0</v>
      </c>
      <c r="J3746" s="14"/>
      <c r="K3746">
        <v>0</v>
      </c>
      <c r="L3746" s="14"/>
      <c r="M3746" s="14">
        <f t="shared" si="233"/>
        <v>0</v>
      </c>
      <c r="N3746" s="5">
        <f t="shared" si="234"/>
        <v>0</v>
      </c>
      <c r="O3746" s="5" t="str">
        <f t="shared" si="235"/>
        <v/>
      </c>
    </row>
    <row r="3747" spans="2:15" x14ac:dyDescent="0.25">
      <c r="B3747" s="14"/>
      <c r="C3747" s="14"/>
      <c r="D3747" s="14"/>
      <c r="G3747" s="4" t="str">
        <f t="shared" si="232"/>
        <v/>
      </c>
      <c r="H3747" t="s">
        <v>24</v>
      </c>
      <c r="I3747">
        <v>0</v>
      </c>
      <c r="J3747" s="14"/>
      <c r="K3747">
        <v>0</v>
      </c>
      <c r="L3747" s="14"/>
      <c r="M3747" s="14">
        <f t="shared" si="233"/>
        <v>0</v>
      </c>
      <c r="N3747" s="5">
        <f t="shared" si="234"/>
        <v>0</v>
      </c>
      <c r="O3747" s="5" t="str">
        <f t="shared" si="235"/>
        <v/>
      </c>
    </row>
    <row r="3748" spans="2:15" x14ac:dyDescent="0.25">
      <c r="B3748" s="14"/>
      <c r="C3748" s="14"/>
      <c r="D3748" s="14"/>
      <c r="G3748" s="4" t="str">
        <f t="shared" si="232"/>
        <v/>
      </c>
      <c r="H3748" t="s">
        <v>24</v>
      </c>
      <c r="I3748">
        <v>0</v>
      </c>
      <c r="J3748" s="14"/>
      <c r="K3748">
        <v>0</v>
      </c>
      <c r="L3748" s="14"/>
      <c r="M3748" s="14">
        <f t="shared" si="233"/>
        <v>0</v>
      </c>
      <c r="N3748" s="5">
        <f t="shared" si="234"/>
        <v>0</v>
      </c>
      <c r="O3748" s="5" t="str">
        <f t="shared" si="235"/>
        <v/>
      </c>
    </row>
    <row r="3749" spans="2:15" x14ac:dyDescent="0.25">
      <c r="B3749" s="14"/>
      <c r="C3749" s="14"/>
      <c r="D3749" s="14"/>
      <c r="G3749" s="4" t="str">
        <f t="shared" si="232"/>
        <v/>
      </c>
      <c r="H3749" t="s">
        <v>24</v>
      </c>
      <c r="I3749">
        <v>0</v>
      </c>
      <c r="J3749" s="14"/>
      <c r="K3749">
        <v>0</v>
      </c>
      <c r="L3749" s="14"/>
      <c r="M3749" s="14">
        <f t="shared" si="233"/>
        <v>0</v>
      </c>
      <c r="N3749" s="5">
        <f t="shared" si="234"/>
        <v>0</v>
      </c>
      <c r="O3749" s="5" t="str">
        <f t="shared" si="235"/>
        <v/>
      </c>
    </row>
    <row r="3750" spans="2:15" x14ac:dyDescent="0.25">
      <c r="B3750" s="14"/>
      <c r="C3750" s="14"/>
      <c r="D3750" s="14"/>
      <c r="G3750" s="4" t="str">
        <f t="shared" si="232"/>
        <v/>
      </c>
      <c r="H3750" t="s">
        <v>24</v>
      </c>
      <c r="I3750">
        <v>0</v>
      </c>
      <c r="J3750" s="14"/>
      <c r="K3750">
        <v>0</v>
      </c>
      <c r="L3750" s="14"/>
      <c r="M3750" s="14">
        <f t="shared" si="233"/>
        <v>0</v>
      </c>
      <c r="N3750" s="5">
        <f t="shared" si="234"/>
        <v>0</v>
      </c>
      <c r="O3750" s="5" t="str">
        <f t="shared" si="235"/>
        <v/>
      </c>
    </row>
    <row r="3751" spans="2:15" x14ac:dyDescent="0.25">
      <c r="B3751" s="14"/>
      <c r="C3751" s="14"/>
      <c r="D3751" s="14"/>
      <c r="G3751" s="4" t="str">
        <f t="shared" si="232"/>
        <v/>
      </c>
      <c r="H3751" t="s">
        <v>24</v>
      </c>
      <c r="I3751">
        <v>0</v>
      </c>
      <c r="J3751" s="14"/>
      <c r="K3751">
        <v>0</v>
      </c>
      <c r="L3751" s="14"/>
      <c r="M3751" s="14">
        <f t="shared" si="233"/>
        <v>0</v>
      </c>
      <c r="N3751" s="5">
        <f t="shared" si="234"/>
        <v>0</v>
      </c>
      <c r="O3751" s="5" t="str">
        <f t="shared" si="235"/>
        <v/>
      </c>
    </row>
    <row r="3752" spans="2:15" x14ac:dyDescent="0.25">
      <c r="B3752" s="14"/>
      <c r="C3752" s="14"/>
      <c r="D3752" s="14"/>
      <c r="G3752" s="4" t="str">
        <f t="shared" si="232"/>
        <v/>
      </c>
      <c r="H3752" t="s">
        <v>24</v>
      </c>
      <c r="I3752">
        <v>0</v>
      </c>
      <c r="J3752" s="14"/>
      <c r="K3752">
        <v>0</v>
      </c>
      <c r="L3752" s="14"/>
      <c r="M3752" s="14">
        <f t="shared" si="233"/>
        <v>0</v>
      </c>
      <c r="N3752" s="5">
        <f t="shared" si="234"/>
        <v>0</v>
      </c>
      <c r="O3752" s="5" t="str">
        <f t="shared" si="235"/>
        <v/>
      </c>
    </row>
    <row r="3753" spans="2:15" x14ac:dyDescent="0.25">
      <c r="B3753" s="14"/>
      <c r="C3753" s="14"/>
      <c r="D3753" s="14"/>
      <c r="G3753" s="4" t="str">
        <f t="shared" si="232"/>
        <v/>
      </c>
      <c r="H3753" t="s">
        <v>24</v>
      </c>
      <c r="I3753">
        <v>0</v>
      </c>
      <c r="J3753" s="14"/>
      <c r="K3753">
        <v>0</v>
      </c>
      <c r="L3753" s="14"/>
      <c r="M3753" s="14">
        <f t="shared" si="233"/>
        <v>0</v>
      </c>
      <c r="N3753" s="5">
        <f t="shared" si="234"/>
        <v>0</v>
      </c>
      <c r="O3753" s="5" t="str">
        <f t="shared" si="235"/>
        <v/>
      </c>
    </row>
    <row r="3754" spans="2:15" x14ac:dyDescent="0.25">
      <c r="B3754" s="14"/>
      <c r="C3754" s="14"/>
      <c r="D3754" s="14"/>
      <c r="G3754" s="4" t="str">
        <f t="shared" si="232"/>
        <v/>
      </c>
      <c r="H3754" t="s">
        <v>24</v>
      </c>
      <c r="I3754">
        <v>0</v>
      </c>
      <c r="J3754" s="14"/>
      <c r="K3754">
        <v>0</v>
      </c>
      <c r="L3754" s="14"/>
      <c r="M3754" s="14">
        <f t="shared" si="233"/>
        <v>0</v>
      </c>
      <c r="N3754" s="5">
        <f t="shared" si="234"/>
        <v>0</v>
      </c>
      <c r="O3754" s="5" t="str">
        <f t="shared" si="235"/>
        <v/>
      </c>
    </row>
    <row r="3755" spans="2:15" x14ac:dyDescent="0.25">
      <c r="B3755" s="14"/>
      <c r="C3755" s="14"/>
      <c r="D3755" s="14"/>
      <c r="G3755" s="4" t="str">
        <f t="shared" si="232"/>
        <v/>
      </c>
      <c r="H3755" t="s">
        <v>24</v>
      </c>
      <c r="I3755">
        <v>0</v>
      </c>
      <c r="J3755" s="14"/>
      <c r="K3755">
        <v>0</v>
      </c>
      <c r="L3755" s="14"/>
      <c r="M3755" s="14">
        <f t="shared" si="233"/>
        <v>0</v>
      </c>
      <c r="N3755" s="5">
        <f t="shared" si="234"/>
        <v>0</v>
      </c>
      <c r="O3755" s="5" t="str">
        <f t="shared" si="235"/>
        <v/>
      </c>
    </row>
    <row r="3756" spans="2:15" x14ac:dyDescent="0.25">
      <c r="B3756" s="14"/>
      <c r="C3756" s="14"/>
      <c r="D3756" s="14"/>
      <c r="G3756" s="4" t="str">
        <f t="shared" si="232"/>
        <v/>
      </c>
      <c r="H3756" t="s">
        <v>24</v>
      </c>
      <c r="I3756">
        <v>0</v>
      </c>
      <c r="J3756" s="14"/>
      <c r="K3756">
        <v>0</v>
      </c>
      <c r="L3756" s="14"/>
      <c r="M3756" s="14">
        <f t="shared" si="233"/>
        <v>0</v>
      </c>
      <c r="N3756" s="5">
        <f t="shared" si="234"/>
        <v>0</v>
      </c>
      <c r="O3756" s="5" t="str">
        <f t="shared" si="235"/>
        <v/>
      </c>
    </row>
    <row r="3757" spans="2:15" x14ac:dyDescent="0.25">
      <c r="B3757" s="14"/>
      <c r="C3757" s="14"/>
      <c r="D3757" s="14"/>
      <c r="G3757" s="4" t="str">
        <f t="shared" si="232"/>
        <v/>
      </c>
      <c r="H3757" t="s">
        <v>24</v>
      </c>
      <c r="I3757">
        <v>0</v>
      </c>
      <c r="J3757" s="14"/>
      <c r="K3757">
        <v>0</v>
      </c>
      <c r="L3757" s="14"/>
      <c r="M3757" s="14">
        <f t="shared" si="233"/>
        <v>0</v>
      </c>
      <c r="N3757" s="5">
        <f t="shared" si="234"/>
        <v>0</v>
      </c>
      <c r="O3757" s="5" t="str">
        <f t="shared" si="235"/>
        <v/>
      </c>
    </row>
    <row r="3758" spans="2:15" x14ac:dyDescent="0.25">
      <c r="B3758" s="14"/>
      <c r="C3758" s="14"/>
      <c r="D3758" s="14"/>
      <c r="G3758" s="4" t="str">
        <f t="shared" si="232"/>
        <v/>
      </c>
      <c r="H3758" t="s">
        <v>24</v>
      </c>
      <c r="I3758">
        <v>0</v>
      </c>
      <c r="J3758" s="14"/>
      <c r="K3758">
        <v>0</v>
      </c>
      <c r="L3758" s="14"/>
      <c r="M3758" s="14">
        <f t="shared" si="233"/>
        <v>0</v>
      </c>
      <c r="N3758" s="5">
        <f t="shared" si="234"/>
        <v>0</v>
      </c>
      <c r="O3758" s="5" t="str">
        <f t="shared" si="235"/>
        <v/>
      </c>
    </row>
    <row r="3759" spans="2:15" x14ac:dyDescent="0.25">
      <c r="B3759" s="14"/>
      <c r="C3759" s="14"/>
      <c r="D3759" s="14"/>
      <c r="G3759" s="4" t="str">
        <f t="shared" si="232"/>
        <v/>
      </c>
      <c r="H3759" t="s">
        <v>24</v>
      </c>
      <c r="I3759">
        <v>0</v>
      </c>
      <c r="J3759" s="14"/>
      <c r="K3759">
        <v>0</v>
      </c>
      <c r="L3759" s="14"/>
      <c r="M3759" s="14">
        <f t="shared" si="233"/>
        <v>0</v>
      </c>
      <c r="N3759" s="5">
        <f t="shared" si="234"/>
        <v>0</v>
      </c>
      <c r="O3759" s="5" t="str">
        <f t="shared" si="235"/>
        <v/>
      </c>
    </row>
    <row r="3760" spans="2:15" x14ac:dyDescent="0.25">
      <c r="B3760" s="14"/>
      <c r="C3760" s="14"/>
      <c r="D3760" s="14"/>
      <c r="G3760" s="4" t="str">
        <f t="shared" si="232"/>
        <v/>
      </c>
      <c r="H3760" t="s">
        <v>24</v>
      </c>
      <c r="I3760">
        <v>0</v>
      </c>
      <c r="J3760" s="14"/>
      <c r="K3760">
        <v>0</v>
      </c>
      <c r="L3760" s="14"/>
      <c r="M3760" s="14">
        <f t="shared" si="233"/>
        <v>0</v>
      </c>
      <c r="N3760" s="5">
        <f t="shared" si="234"/>
        <v>0</v>
      </c>
      <c r="O3760" s="5" t="str">
        <f t="shared" si="235"/>
        <v/>
      </c>
    </row>
    <row r="3761" spans="2:15" x14ac:dyDescent="0.25">
      <c r="B3761" s="14"/>
      <c r="C3761" s="14"/>
      <c r="D3761" s="14"/>
      <c r="G3761" s="4" t="str">
        <f t="shared" si="232"/>
        <v/>
      </c>
      <c r="H3761" t="s">
        <v>24</v>
      </c>
      <c r="I3761">
        <v>0</v>
      </c>
      <c r="J3761" s="14"/>
      <c r="K3761">
        <v>0</v>
      </c>
      <c r="L3761" s="14"/>
      <c r="M3761" s="14">
        <f t="shared" si="233"/>
        <v>0</v>
      </c>
      <c r="N3761" s="5">
        <f t="shared" si="234"/>
        <v>0</v>
      </c>
      <c r="O3761" s="5" t="str">
        <f t="shared" si="235"/>
        <v/>
      </c>
    </row>
    <row r="3762" spans="2:15" x14ac:dyDescent="0.25">
      <c r="B3762" s="14"/>
      <c r="C3762" s="14"/>
      <c r="D3762" s="14"/>
      <c r="G3762" s="4" t="str">
        <f t="shared" si="232"/>
        <v/>
      </c>
      <c r="H3762" t="s">
        <v>24</v>
      </c>
      <c r="I3762">
        <v>0</v>
      </c>
      <c r="J3762" s="14"/>
      <c r="K3762">
        <v>0</v>
      </c>
      <c r="L3762" s="14"/>
      <c r="M3762" s="14">
        <f t="shared" si="233"/>
        <v>0</v>
      </c>
      <c r="N3762" s="5">
        <f t="shared" si="234"/>
        <v>0</v>
      </c>
      <c r="O3762" s="5" t="str">
        <f t="shared" si="235"/>
        <v/>
      </c>
    </row>
    <row r="3763" spans="2:15" x14ac:dyDescent="0.25">
      <c r="B3763" s="14"/>
      <c r="C3763" s="14"/>
      <c r="D3763" s="14"/>
      <c r="G3763" s="4" t="str">
        <f t="shared" si="232"/>
        <v/>
      </c>
      <c r="H3763" t="s">
        <v>24</v>
      </c>
      <c r="I3763">
        <v>0</v>
      </c>
      <c r="J3763" s="14"/>
      <c r="K3763">
        <v>0</v>
      </c>
      <c r="L3763" s="14"/>
      <c r="M3763" s="14">
        <f t="shared" si="233"/>
        <v>0</v>
      </c>
      <c r="N3763" s="5">
        <f t="shared" si="234"/>
        <v>0</v>
      </c>
      <c r="O3763" s="5" t="str">
        <f t="shared" si="235"/>
        <v/>
      </c>
    </row>
    <row r="3764" spans="2:15" x14ac:dyDescent="0.25">
      <c r="B3764" s="14"/>
      <c r="C3764" s="14"/>
      <c r="D3764" s="14"/>
      <c r="G3764" s="4" t="str">
        <f t="shared" si="232"/>
        <v/>
      </c>
      <c r="H3764" t="s">
        <v>24</v>
      </c>
      <c r="I3764">
        <v>0</v>
      </c>
      <c r="J3764" s="14"/>
      <c r="K3764">
        <v>0</v>
      </c>
      <c r="L3764" s="14"/>
      <c r="M3764" s="14">
        <f t="shared" si="233"/>
        <v>0</v>
      </c>
      <c r="N3764" s="5">
        <f t="shared" si="234"/>
        <v>0</v>
      </c>
      <c r="O3764" s="5" t="str">
        <f t="shared" si="235"/>
        <v/>
      </c>
    </row>
    <row r="3765" spans="2:15" x14ac:dyDescent="0.25">
      <c r="B3765" s="14"/>
      <c r="C3765" s="14"/>
      <c r="D3765" s="14"/>
      <c r="G3765" s="4" t="str">
        <f t="shared" si="232"/>
        <v/>
      </c>
      <c r="H3765" t="s">
        <v>24</v>
      </c>
      <c r="I3765">
        <v>0</v>
      </c>
      <c r="J3765" s="14"/>
      <c r="K3765">
        <v>0</v>
      </c>
      <c r="L3765" s="14"/>
      <c r="M3765" s="14">
        <f t="shared" si="233"/>
        <v>0</v>
      </c>
      <c r="N3765" s="5">
        <f t="shared" si="234"/>
        <v>0</v>
      </c>
      <c r="O3765" s="5" t="str">
        <f t="shared" si="235"/>
        <v/>
      </c>
    </row>
    <row r="3766" spans="2:15" x14ac:dyDescent="0.25">
      <c r="B3766" s="14"/>
      <c r="C3766" s="14"/>
      <c r="D3766" s="14"/>
      <c r="G3766" s="4" t="str">
        <f t="shared" si="232"/>
        <v/>
      </c>
      <c r="H3766" t="s">
        <v>24</v>
      </c>
      <c r="I3766">
        <v>0</v>
      </c>
      <c r="J3766" s="14"/>
      <c r="K3766">
        <v>0</v>
      </c>
      <c r="L3766" s="14"/>
      <c r="M3766" s="14">
        <f t="shared" si="233"/>
        <v>0</v>
      </c>
      <c r="N3766" s="5">
        <f t="shared" si="234"/>
        <v>0</v>
      </c>
      <c r="O3766" s="5" t="str">
        <f t="shared" si="235"/>
        <v/>
      </c>
    </row>
    <row r="3767" spans="2:15" x14ac:dyDescent="0.25">
      <c r="B3767" s="14"/>
      <c r="C3767" s="14"/>
      <c r="D3767" s="14"/>
      <c r="G3767" s="4" t="str">
        <f t="shared" si="232"/>
        <v/>
      </c>
      <c r="H3767" t="s">
        <v>24</v>
      </c>
      <c r="I3767">
        <v>0</v>
      </c>
      <c r="J3767" s="14"/>
      <c r="K3767">
        <v>0</v>
      </c>
      <c r="L3767" s="14"/>
      <c r="M3767" s="14">
        <f t="shared" si="233"/>
        <v>0</v>
      </c>
      <c r="N3767" s="5">
        <f t="shared" si="234"/>
        <v>0</v>
      </c>
      <c r="O3767" s="5" t="str">
        <f t="shared" si="235"/>
        <v/>
      </c>
    </row>
    <row r="3768" spans="2:15" x14ac:dyDescent="0.25">
      <c r="B3768" s="14"/>
      <c r="C3768" s="14"/>
      <c r="D3768" s="14"/>
      <c r="G3768" s="4" t="str">
        <f t="shared" si="232"/>
        <v/>
      </c>
      <c r="H3768" t="s">
        <v>24</v>
      </c>
      <c r="I3768">
        <v>0</v>
      </c>
      <c r="J3768" s="14"/>
      <c r="K3768">
        <v>0</v>
      </c>
      <c r="L3768" s="14"/>
      <c r="M3768" s="14">
        <f t="shared" si="233"/>
        <v>0</v>
      </c>
      <c r="N3768" s="5">
        <f t="shared" si="234"/>
        <v>0</v>
      </c>
      <c r="O3768" s="5" t="str">
        <f t="shared" si="235"/>
        <v/>
      </c>
    </row>
    <row r="3769" spans="2:15" x14ac:dyDescent="0.25">
      <c r="B3769" s="14"/>
      <c r="C3769" s="14"/>
      <c r="D3769" s="14"/>
      <c r="G3769" s="4" t="str">
        <f t="shared" si="232"/>
        <v/>
      </c>
      <c r="H3769" t="s">
        <v>24</v>
      </c>
      <c r="I3769">
        <v>0</v>
      </c>
      <c r="J3769" s="14"/>
      <c r="K3769">
        <v>0</v>
      </c>
      <c r="L3769" s="14"/>
      <c r="M3769" s="14">
        <f t="shared" si="233"/>
        <v>0</v>
      </c>
      <c r="N3769" s="5">
        <f t="shared" si="234"/>
        <v>0</v>
      </c>
      <c r="O3769" s="5" t="str">
        <f t="shared" si="235"/>
        <v/>
      </c>
    </row>
    <row r="3770" spans="2:15" x14ac:dyDescent="0.25">
      <c r="B3770" s="14"/>
      <c r="C3770" s="14"/>
      <c r="D3770" s="14"/>
      <c r="G3770" s="4" t="str">
        <f t="shared" si="232"/>
        <v/>
      </c>
      <c r="H3770" t="s">
        <v>24</v>
      </c>
      <c r="I3770">
        <v>0</v>
      </c>
      <c r="J3770" s="14"/>
      <c r="K3770">
        <v>0</v>
      </c>
      <c r="L3770" s="14"/>
      <c r="M3770" s="14">
        <f t="shared" si="233"/>
        <v>0</v>
      </c>
      <c r="N3770" s="5">
        <f t="shared" si="234"/>
        <v>0</v>
      </c>
      <c r="O3770" s="5" t="str">
        <f t="shared" si="235"/>
        <v/>
      </c>
    </row>
    <row r="3771" spans="2:15" x14ac:dyDescent="0.25">
      <c r="B3771" s="14"/>
      <c r="C3771" s="14"/>
      <c r="D3771" s="14"/>
      <c r="G3771" s="4" t="str">
        <f t="shared" si="232"/>
        <v/>
      </c>
      <c r="H3771" t="s">
        <v>24</v>
      </c>
      <c r="I3771">
        <v>0</v>
      </c>
      <c r="J3771" s="14"/>
      <c r="K3771">
        <v>0</v>
      </c>
      <c r="L3771" s="14"/>
      <c r="M3771" s="14">
        <f t="shared" si="233"/>
        <v>0</v>
      </c>
      <c r="N3771" s="5">
        <f t="shared" si="234"/>
        <v>0</v>
      </c>
      <c r="O3771" s="5" t="str">
        <f t="shared" si="235"/>
        <v/>
      </c>
    </row>
    <row r="3772" spans="2:15" x14ac:dyDescent="0.25">
      <c r="B3772" s="14"/>
      <c r="C3772" s="14"/>
      <c r="D3772" s="14"/>
      <c r="G3772" s="4" t="str">
        <f t="shared" si="232"/>
        <v/>
      </c>
      <c r="H3772" t="s">
        <v>24</v>
      </c>
      <c r="I3772">
        <v>0</v>
      </c>
      <c r="J3772" s="14"/>
      <c r="K3772">
        <v>0</v>
      </c>
      <c r="L3772" s="14"/>
      <c r="M3772" s="14">
        <f t="shared" si="233"/>
        <v>0</v>
      </c>
      <c r="N3772" s="5">
        <f t="shared" si="234"/>
        <v>0</v>
      </c>
      <c r="O3772" s="5" t="str">
        <f t="shared" si="235"/>
        <v/>
      </c>
    </row>
    <row r="3773" spans="2:15" x14ac:dyDescent="0.25">
      <c r="B3773" s="14"/>
      <c r="C3773" s="14"/>
      <c r="D3773" s="14"/>
      <c r="G3773" s="4" t="str">
        <f t="shared" si="232"/>
        <v/>
      </c>
      <c r="H3773" t="s">
        <v>24</v>
      </c>
      <c r="I3773">
        <v>0</v>
      </c>
      <c r="J3773" s="14"/>
      <c r="K3773">
        <v>0</v>
      </c>
      <c r="L3773" s="14"/>
      <c r="M3773" s="14">
        <f t="shared" si="233"/>
        <v>0</v>
      </c>
      <c r="N3773" s="5">
        <f t="shared" si="234"/>
        <v>0</v>
      </c>
      <c r="O3773" s="5" t="str">
        <f t="shared" si="235"/>
        <v/>
      </c>
    </row>
    <row r="3774" spans="2:15" x14ac:dyDescent="0.25">
      <c r="B3774" s="14"/>
      <c r="C3774" s="14"/>
      <c r="D3774" s="14"/>
      <c r="G3774" s="4" t="str">
        <f t="shared" si="232"/>
        <v/>
      </c>
      <c r="H3774" t="s">
        <v>24</v>
      </c>
      <c r="I3774">
        <v>0</v>
      </c>
      <c r="J3774" s="14"/>
      <c r="K3774">
        <v>0</v>
      </c>
      <c r="L3774" s="14"/>
      <c r="M3774" s="14">
        <f t="shared" si="233"/>
        <v>0</v>
      </c>
      <c r="N3774" s="5">
        <f t="shared" si="234"/>
        <v>0</v>
      </c>
      <c r="O3774" s="5" t="str">
        <f t="shared" si="235"/>
        <v/>
      </c>
    </row>
    <row r="3775" spans="2:15" x14ac:dyDescent="0.25">
      <c r="B3775" s="14"/>
      <c r="C3775" s="14"/>
      <c r="D3775" s="14"/>
      <c r="G3775" s="4" t="str">
        <f t="shared" si="232"/>
        <v/>
      </c>
      <c r="H3775" t="s">
        <v>24</v>
      </c>
      <c r="I3775">
        <v>0</v>
      </c>
      <c r="J3775" s="14"/>
      <c r="K3775">
        <v>0</v>
      </c>
      <c r="L3775" s="14"/>
      <c r="M3775" s="14">
        <f t="shared" si="233"/>
        <v>0</v>
      </c>
      <c r="N3775" s="5">
        <f t="shared" si="234"/>
        <v>0</v>
      </c>
      <c r="O3775" s="5" t="str">
        <f t="shared" si="235"/>
        <v/>
      </c>
    </row>
    <row r="3776" spans="2:15" x14ac:dyDescent="0.25">
      <c r="B3776" s="14"/>
      <c r="C3776" s="14"/>
      <c r="D3776" s="14"/>
      <c r="G3776" s="4" t="str">
        <f t="shared" si="232"/>
        <v/>
      </c>
      <c r="H3776" t="s">
        <v>24</v>
      </c>
      <c r="I3776">
        <v>0</v>
      </c>
      <c r="J3776" s="14"/>
      <c r="K3776">
        <v>0</v>
      </c>
      <c r="L3776" s="14"/>
      <c r="M3776" s="14">
        <f t="shared" si="233"/>
        <v>0</v>
      </c>
      <c r="N3776" s="5">
        <f t="shared" si="234"/>
        <v>0</v>
      </c>
      <c r="O3776" s="5" t="str">
        <f t="shared" si="235"/>
        <v/>
      </c>
    </row>
    <row r="3777" spans="2:15" x14ac:dyDescent="0.25">
      <c r="B3777" s="14"/>
      <c r="C3777" s="14"/>
      <c r="D3777" s="14"/>
      <c r="G3777" s="4" t="str">
        <f t="shared" si="232"/>
        <v/>
      </c>
      <c r="H3777" t="s">
        <v>24</v>
      </c>
      <c r="I3777">
        <v>0</v>
      </c>
      <c r="J3777" s="14"/>
      <c r="K3777">
        <v>0</v>
      </c>
      <c r="L3777" s="14"/>
      <c r="M3777" s="14">
        <f t="shared" si="233"/>
        <v>0</v>
      </c>
      <c r="N3777" s="5">
        <f t="shared" si="234"/>
        <v>0</v>
      </c>
      <c r="O3777" s="5" t="str">
        <f t="shared" si="235"/>
        <v/>
      </c>
    </row>
    <row r="3778" spans="2:15" x14ac:dyDescent="0.25">
      <c r="B3778" s="14"/>
      <c r="C3778" s="14"/>
      <c r="D3778" s="14"/>
      <c r="G3778" s="4" t="str">
        <f t="shared" si="232"/>
        <v/>
      </c>
      <c r="H3778" t="s">
        <v>24</v>
      </c>
      <c r="I3778">
        <v>0</v>
      </c>
      <c r="J3778" s="14"/>
      <c r="K3778">
        <v>0</v>
      </c>
      <c r="L3778" s="14"/>
      <c r="M3778" s="14">
        <f t="shared" si="233"/>
        <v>0</v>
      </c>
      <c r="N3778" s="5">
        <f t="shared" si="234"/>
        <v>0</v>
      </c>
      <c r="O3778" s="5" t="str">
        <f t="shared" si="235"/>
        <v/>
      </c>
    </row>
    <row r="3779" spans="2:15" x14ac:dyDescent="0.25">
      <c r="B3779" s="14"/>
      <c r="C3779" s="14"/>
      <c r="D3779" s="14"/>
      <c r="G3779" s="4" t="str">
        <f t="shared" si="232"/>
        <v/>
      </c>
      <c r="H3779" t="s">
        <v>24</v>
      </c>
      <c r="I3779">
        <v>0</v>
      </c>
      <c r="J3779" s="14"/>
      <c r="K3779">
        <v>0</v>
      </c>
      <c r="L3779" s="14"/>
      <c r="M3779" s="14">
        <f t="shared" si="233"/>
        <v>0</v>
      </c>
      <c r="N3779" s="5">
        <f t="shared" si="234"/>
        <v>0</v>
      </c>
      <c r="O3779" s="5" t="str">
        <f t="shared" si="235"/>
        <v/>
      </c>
    </row>
    <row r="3780" spans="2:15" x14ac:dyDescent="0.25">
      <c r="B3780" s="14"/>
      <c r="C3780" s="14"/>
      <c r="D3780" s="14"/>
      <c r="G3780" s="4" t="str">
        <f t="shared" si="232"/>
        <v/>
      </c>
      <c r="H3780" t="s">
        <v>24</v>
      </c>
      <c r="I3780">
        <v>0</v>
      </c>
      <c r="J3780" s="14"/>
      <c r="K3780">
        <v>0</v>
      </c>
      <c r="L3780" s="14"/>
      <c r="M3780" s="14">
        <f t="shared" si="233"/>
        <v>0</v>
      </c>
      <c r="N3780" s="5">
        <f t="shared" si="234"/>
        <v>0</v>
      </c>
      <c r="O3780" s="5" t="str">
        <f t="shared" si="235"/>
        <v/>
      </c>
    </row>
    <row r="3781" spans="2:15" x14ac:dyDescent="0.25">
      <c r="B3781" s="14"/>
      <c r="C3781" s="14"/>
      <c r="D3781" s="14"/>
      <c r="G3781" s="4" t="str">
        <f t="shared" si="232"/>
        <v/>
      </c>
      <c r="H3781" t="s">
        <v>24</v>
      </c>
      <c r="I3781">
        <v>0</v>
      </c>
      <c r="J3781" s="14"/>
      <c r="K3781">
        <v>0</v>
      </c>
      <c r="L3781" s="14"/>
      <c r="M3781" s="14">
        <f t="shared" si="233"/>
        <v>0</v>
      </c>
      <c r="N3781" s="5">
        <f t="shared" si="234"/>
        <v>0</v>
      </c>
      <c r="O3781" s="5" t="str">
        <f t="shared" si="235"/>
        <v/>
      </c>
    </row>
    <row r="3782" spans="2:15" x14ac:dyDescent="0.25">
      <c r="B3782" s="14"/>
      <c r="C3782" s="14"/>
      <c r="D3782" s="14"/>
      <c r="G3782" s="4" t="str">
        <f t="shared" ref="G3782:G3845" si="236">A3782&amp;F3782</f>
        <v/>
      </c>
      <c r="H3782" t="s">
        <v>24</v>
      </c>
      <c r="I3782">
        <v>0</v>
      </c>
      <c r="J3782" s="14"/>
      <c r="K3782">
        <v>0</v>
      </c>
      <c r="L3782" s="14"/>
      <c r="M3782" s="14">
        <f t="shared" ref="M3782:M3845" si="237">IF(I3782&gt;0,"Masukan unit konversi",0)</f>
        <v>0</v>
      </c>
      <c r="N3782" s="5">
        <f t="shared" ref="N3782:N3845" si="238">IF(I3782&gt;0,(I3782*M3782)+K3782,K3782)</f>
        <v>0</v>
      </c>
      <c r="O3782" s="5" t="str">
        <f t="shared" ref="O3782:O3845" si="239">IF(L3782&lt;&gt;"",L3782,"")</f>
        <v/>
      </c>
    </row>
    <row r="3783" spans="2:15" x14ac:dyDescent="0.25">
      <c r="B3783" s="14"/>
      <c r="C3783" s="14"/>
      <c r="D3783" s="14"/>
      <c r="G3783" s="4" t="str">
        <f t="shared" si="236"/>
        <v/>
      </c>
      <c r="H3783" t="s">
        <v>24</v>
      </c>
      <c r="I3783">
        <v>0</v>
      </c>
      <c r="J3783" s="14"/>
      <c r="K3783">
        <v>0</v>
      </c>
      <c r="L3783" s="14"/>
      <c r="M3783" s="14">
        <f t="shared" si="237"/>
        <v>0</v>
      </c>
      <c r="N3783" s="5">
        <f t="shared" si="238"/>
        <v>0</v>
      </c>
      <c r="O3783" s="5" t="str">
        <f t="shared" si="239"/>
        <v/>
      </c>
    </row>
    <row r="3784" spans="2:15" x14ac:dyDescent="0.25">
      <c r="B3784" s="14"/>
      <c r="C3784" s="14"/>
      <c r="D3784" s="14"/>
      <c r="G3784" s="4" t="str">
        <f t="shared" si="236"/>
        <v/>
      </c>
      <c r="H3784" t="s">
        <v>24</v>
      </c>
      <c r="I3784">
        <v>0</v>
      </c>
      <c r="J3784" s="14"/>
      <c r="K3784">
        <v>0</v>
      </c>
      <c r="L3784" s="14"/>
      <c r="M3784" s="14">
        <f t="shared" si="237"/>
        <v>0</v>
      </c>
      <c r="N3784" s="5">
        <f t="shared" si="238"/>
        <v>0</v>
      </c>
      <c r="O3784" s="5" t="str">
        <f t="shared" si="239"/>
        <v/>
      </c>
    </row>
    <row r="3785" spans="2:15" x14ac:dyDescent="0.25">
      <c r="B3785" s="14"/>
      <c r="C3785" s="14"/>
      <c r="D3785" s="14"/>
      <c r="G3785" s="4" t="str">
        <f t="shared" si="236"/>
        <v/>
      </c>
      <c r="H3785" t="s">
        <v>24</v>
      </c>
      <c r="I3785">
        <v>0</v>
      </c>
      <c r="J3785" s="14"/>
      <c r="K3785">
        <v>0</v>
      </c>
      <c r="L3785" s="14"/>
      <c r="M3785" s="14">
        <f t="shared" si="237"/>
        <v>0</v>
      </c>
      <c r="N3785" s="5">
        <f t="shared" si="238"/>
        <v>0</v>
      </c>
      <c r="O3785" s="5" t="str">
        <f t="shared" si="239"/>
        <v/>
      </c>
    </row>
    <row r="3786" spans="2:15" x14ac:dyDescent="0.25">
      <c r="B3786" s="14"/>
      <c r="C3786" s="14"/>
      <c r="D3786" s="14"/>
      <c r="G3786" s="4" t="str">
        <f t="shared" si="236"/>
        <v/>
      </c>
      <c r="H3786" t="s">
        <v>24</v>
      </c>
      <c r="I3786">
        <v>0</v>
      </c>
      <c r="J3786" s="14"/>
      <c r="K3786">
        <v>0</v>
      </c>
      <c r="L3786" s="14"/>
      <c r="M3786" s="14">
        <f t="shared" si="237"/>
        <v>0</v>
      </c>
      <c r="N3786" s="5">
        <f t="shared" si="238"/>
        <v>0</v>
      </c>
      <c r="O3786" s="5" t="str">
        <f t="shared" si="239"/>
        <v/>
      </c>
    </row>
    <row r="3787" spans="2:15" x14ac:dyDescent="0.25">
      <c r="B3787" s="14"/>
      <c r="C3787" s="14"/>
      <c r="D3787" s="14"/>
      <c r="G3787" s="4" t="str">
        <f t="shared" si="236"/>
        <v/>
      </c>
      <c r="H3787" t="s">
        <v>24</v>
      </c>
      <c r="I3787">
        <v>0</v>
      </c>
      <c r="J3787" s="14"/>
      <c r="K3787">
        <v>0</v>
      </c>
      <c r="L3787" s="14"/>
      <c r="M3787" s="14">
        <f t="shared" si="237"/>
        <v>0</v>
      </c>
      <c r="N3787" s="5">
        <f t="shared" si="238"/>
        <v>0</v>
      </c>
      <c r="O3787" s="5" t="str">
        <f t="shared" si="239"/>
        <v/>
      </c>
    </row>
    <row r="3788" spans="2:15" x14ac:dyDescent="0.25">
      <c r="B3788" s="14"/>
      <c r="C3788" s="14"/>
      <c r="D3788" s="14"/>
      <c r="G3788" s="4" t="str">
        <f t="shared" si="236"/>
        <v/>
      </c>
      <c r="H3788" t="s">
        <v>24</v>
      </c>
      <c r="I3788">
        <v>0</v>
      </c>
      <c r="J3788" s="14"/>
      <c r="K3788">
        <v>0</v>
      </c>
      <c r="L3788" s="14"/>
      <c r="M3788" s="14">
        <f t="shared" si="237"/>
        <v>0</v>
      </c>
      <c r="N3788" s="5">
        <f t="shared" si="238"/>
        <v>0</v>
      </c>
      <c r="O3788" s="5" t="str">
        <f t="shared" si="239"/>
        <v/>
      </c>
    </row>
    <row r="3789" spans="2:15" x14ac:dyDescent="0.25">
      <c r="B3789" s="14"/>
      <c r="C3789" s="14"/>
      <c r="D3789" s="14"/>
      <c r="G3789" s="4" t="str">
        <f t="shared" si="236"/>
        <v/>
      </c>
      <c r="H3789" t="s">
        <v>24</v>
      </c>
      <c r="I3789">
        <v>0</v>
      </c>
      <c r="J3789" s="14"/>
      <c r="K3789">
        <v>0</v>
      </c>
      <c r="L3789" s="14"/>
      <c r="M3789" s="14">
        <f t="shared" si="237"/>
        <v>0</v>
      </c>
      <c r="N3789" s="5">
        <f t="shared" si="238"/>
        <v>0</v>
      </c>
      <c r="O3789" s="5" t="str">
        <f t="shared" si="239"/>
        <v/>
      </c>
    </row>
    <row r="3790" spans="2:15" x14ac:dyDescent="0.25">
      <c r="B3790" s="14"/>
      <c r="C3790" s="14"/>
      <c r="D3790" s="14"/>
      <c r="G3790" s="4" t="str">
        <f t="shared" si="236"/>
        <v/>
      </c>
      <c r="H3790" t="s">
        <v>24</v>
      </c>
      <c r="I3790">
        <v>0</v>
      </c>
      <c r="J3790" s="14"/>
      <c r="K3790">
        <v>0</v>
      </c>
      <c r="L3790" s="14"/>
      <c r="M3790" s="14">
        <f t="shared" si="237"/>
        <v>0</v>
      </c>
      <c r="N3790" s="5">
        <f t="shared" si="238"/>
        <v>0</v>
      </c>
      <c r="O3790" s="5" t="str">
        <f t="shared" si="239"/>
        <v/>
      </c>
    </row>
    <row r="3791" spans="2:15" x14ac:dyDescent="0.25">
      <c r="B3791" s="14"/>
      <c r="C3791" s="14"/>
      <c r="D3791" s="14"/>
      <c r="G3791" s="4" t="str">
        <f t="shared" si="236"/>
        <v/>
      </c>
      <c r="H3791" t="s">
        <v>24</v>
      </c>
      <c r="I3791">
        <v>0</v>
      </c>
      <c r="J3791" s="14"/>
      <c r="K3791">
        <v>0</v>
      </c>
      <c r="L3791" s="14"/>
      <c r="M3791" s="14">
        <f t="shared" si="237"/>
        <v>0</v>
      </c>
      <c r="N3791" s="5">
        <f t="shared" si="238"/>
        <v>0</v>
      </c>
      <c r="O3791" s="5" t="str">
        <f t="shared" si="239"/>
        <v/>
      </c>
    </row>
    <row r="3792" spans="2:15" x14ac:dyDescent="0.25">
      <c r="B3792" s="14"/>
      <c r="C3792" s="14"/>
      <c r="D3792" s="14"/>
      <c r="G3792" s="4" t="str">
        <f t="shared" si="236"/>
        <v/>
      </c>
      <c r="H3792" t="s">
        <v>24</v>
      </c>
      <c r="I3792">
        <v>0</v>
      </c>
      <c r="J3792" s="14"/>
      <c r="K3792">
        <v>0</v>
      </c>
      <c r="L3792" s="14"/>
      <c r="M3792" s="14">
        <f t="shared" si="237"/>
        <v>0</v>
      </c>
      <c r="N3792" s="5">
        <f t="shared" si="238"/>
        <v>0</v>
      </c>
      <c r="O3792" s="5" t="str">
        <f t="shared" si="239"/>
        <v/>
      </c>
    </row>
    <row r="3793" spans="2:15" x14ac:dyDescent="0.25">
      <c r="B3793" s="14"/>
      <c r="C3793" s="14"/>
      <c r="D3793" s="14"/>
      <c r="G3793" s="4" t="str">
        <f t="shared" si="236"/>
        <v/>
      </c>
      <c r="H3793" t="s">
        <v>24</v>
      </c>
      <c r="I3793">
        <v>0</v>
      </c>
      <c r="J3793" s="14"/>
      <c r="K3793">
        <v>0</v>
      </c>
      <c r="L3793" s="14"/>
      <c r="M3793" s="14">
        <f t="shared" si="237"/>
        <v>0</v>
      </c>
      <c r="N3793" s="5">
        <f t="shared" si="238"/>
        <v>0</v>
      </c>
      <c r="O3793" s="5" t="str">
        <f t="shared" si="239"/>
        <v/>
      </c>
    </row>
    <row r="3794" spans="2:15" x14ac:dyDescent="0.25">
      <c r="B3794" s="14"/>
      <c r="C3794" s="14"/>
      <c r="D3794" s="14"/>
      <c r="G3794" s="4" t="str">
        <f t="shared" si="236"/>
        <v/>
      </c>
      <c r="H3794" t="s">
        <v>24</v>
      </c>
      <c r="I3794">
        <v>0</v>
      </c>
      <c r="J3794" s="14"/>
      <c r="K3794">
        <v>0</v>
      </c>
      <c r="L3794" s="14"/>
      <c r="M3794" s="14">
        <f t="shared" si="237"/>
        <v>0</v>
      </c>
      <c r="N3794" s="5">
        <f t="shared" si="238"/>
        <v>0</v>
      </c>
      <c r="O3794" s="5" t="str">
        <f t="shared" si="239"/>
        <v/>
      </c>
    </row>
    <row r="3795" spans="2:15" x14ac:dyDescent="0.25">
      <c r="B3795" s="14"/>
      <c r="C3795" s="14"/>
      <c r="D3795" s="14"/>
      <c r="G3795" s="4" t="str">
        <f t="shared" si="236"/>
        <v/>
      </c>
      <c r="H3795" t="s">
        <v>24</v>
      </c>
      <c r="I3795">
        <v>0</v>
      </c>
      <c r="J3795" s="14"/>
      <c r="K3795">
        <v>0</v>
      </c>
      <c r="L3795" s="14"/>
      <c r="M3795" s="14">
        <f t="shared" si="237"/>
        <v>0</v>
      </c>
      <c r="N3795" s="5">
        <f t="shared" si="238"/>
        <v>0</v>
      </c>
      <c r="O3795" s="5" t="str">
        <f t="shared" si="239"/>
        <v/>
      </c>
    </row>
    <row r="3796" spans="2:15" x14ac:dyDescent="0.25">
      <c r="B3796" s="14"/>
      <c r="C3796" s="14"/>
      <c r="D3796" s="14"/>
      <c r="G3796" s="4" t="str">
        <f t="shared" si="236"/>
        <v/>
      </c>
      <c r="H3796" t="s">
        <v>24</v>
      </c>
      <c r="I3796">
        <v>0</v>
      </c>
      <c r="J3796" s="14"/>
      <c r="K3796">
        <v>0</v>
      </c>
      <c r="L3796" s="14"/>
      <c r="M3796" s="14">
        <f t="shared" si="237"/>
        <v>0</v>
      </c>
      <c r="N3796" s="5">
        <f t="shared" si="238"/>
        <v>0</v>
      </c>
      <c r="O3796" s="5" t="str">
        <f t="shared" si="239"/>
        <v/>
      </c>
    </row>
    <row r="3797" spans="2:15" x14ac:dyDescent="0.25">
      <c r="B3797" s="14"/>
      <c r="C3797" s="14"/>
      <c r="D3797" s="14"/>
      <c r="G3797" s="4" t="str">
        <f t="shared" si="236"/>
        <v/>
      </c>
      <c r="H3797" t="s">
        <v>24</v>
      </c>
      <c r="I3797">
        <v>0</v>
      </c>
      <c r="J3797" s="14"/>
      <c r="K3797">
        <v>0</v>
      </c>
      <c r="L3797" s="14"/>
      <c r="M3797" s="14">
        <f t="shared" si="237"/>
        <v>0</v>
      </c>
      <c r="N3797" s="5">
        <f t="shared" si="238"/>
        <v>0</v>
      </c>
      <c r="O3797" s="5" t="str">
        <f t="shared" si="239"/>
        <v/>
      </c>
    </row>
    <row r="3798" spans="2:15" x14ac:dyDescent="0.25">
      <c r="B3798" s="14"/>
      <c r="C3798" s="14"/>
      <c r="D3798" s="14"/>
      <c r="G3798" s="4" t="str">
        <f t="shared" si="236"/>
        <v/>
      </c>
      <c r="H3798" t="s">
        <v>24</v>
      </c>
      <c r="I3798">
        <v>0</v>
      </c>
      <c r="J3798" s="14"/>
      <c r="K3798">
        <v>0</v>
      </c>
      <c r="L3798" s="14"/>
      <c r="M3798" s="14">
        <f t="shared" si="237"/>
        <v>0</v>
      </c>
      <c r="N3798" s="5">
        <f t="shared" si="238"/>
        <v>0</v>
      </c>
      <c r="O3798" s="5" t="str">
        <f t="shared" si="239"/>
        <v/>
      </c>
    </row>
    <row r="3799" spans="2:15" x14ac:dyDescent="0.25">
      <c r="B3799" s="14"/>
      <c r="C3799" s="14"/>
      <c r="D3799" s="14"/>
      <c r="G3799" s="4" t="str">
        <f t="shared" si="236"/>
        <v/>
      </c>
      <c r="H3799" t="s">
        <v>24</v>
      </c>
      <c r="I3799">
        <v>0</v>
      </c>
      <c r="J3799" s="14"/>
      <c r="K3799">
        <v>0</v>
      </c>
      <c r="L3799" s="14"/>
      <c r="M3799" s="14">
        <f t="shared" si="237"/>
        <v>0</v>
      </c>
      <c r="N3799" s="5">
        <f t="shared" si="238"/>
        <v>0</v>
      </c>
      <c r="O3799" s="5" t="str">
        <f t="shared" si="239"/>
        <v/>
      </c>
    </row>
    <row r="3800" spans="2:15" x14ac:dyDescent="0.25">
      <c r="B3800" s="14"/>
      <c r="C3800" s="14"/>
      <c r="D3800" s="14"/>
      <c r="G3800" s="4" t="str">
        <f t="shared" si="236"/>
        <v/>
      </c>
      <c r="H3800" t="s">
        <v>24</v>
      </c>
      <c r="I3800">
        <v>0</v>
      </c>
      <c r="J3800" s="14"/>
      <c r="K3800">
        <v>0</v>
      </c>
      <c r="L3800" s="14"/>
      <c r="M3800" s="14">
        <f t="shared" si="237"/>
        <v>0</v>
      </c>
      <c r="N3800" s="5">
        <f t="shared" si="238"/>
        <v>0</v>
      </c>
      <c r="O3800" s="5" t="str">
        <f t="shared" si="239"/>
        <v/>
      </c>
    </row>
    <row r="3801" spans="2:15" x14ac:dyDescent="0.25">
      <c r="B3801" s="14"/>
      <c r="C3801" s="14"/>
      <c r="D3801" s="14"/>
      <c r="G3801" s="4" t="str">
        <f t="shared" si="236"/>
        <v/>
      </c>
      <c r="H3801" t="s">
        <v>24</v>
      </c>
      <c r="I3801">
        <v>0</v>
      </c>
      <c r="J3801" s="14"/>
      <c r="K3801">
        <v>0</v>
      </c>
      <c r="L3801" s="14"/>
      <c r="M3801" s="14">
        <f t="shared" si="237"/>
        <v>0</v>
      </c>
      <c r="N3801" s="5">
        <f t="shared" si="238"/>
        <v>0</v>
      </c>
      <c r="O3801" s="5" t="str">
        <f t="shared" si="239"/>
        <v/>
      </c>
    </row>
    <row r="3802" spans="2:15" x14ac:dyDescent="0.25">
      <c r="B3802" s="14"/>
      <c r="C3802" s="14"/>
      <c r="D3802" s="14"/>
      <c r="G3802" s="4" t="str">
        <f t="shared" si="236"/>
        <v/>
      </c>
      <c r="H3802" t="s">
        <v>24</v>
      </c>
      <c r="I3802">
        <v>0</v>
      </c>
      <c r="J3802" s="14"/>
      <c r="K3802">
        <v>0</v>
      </c>
      <c r="L3802" s="14"/>
      <c r="M3802" s="14">
        <f t="shared" si="237"/>
        <v>0</v>
      </c>
      <c r="N3802" s="5">
        <f t="shared" si="238"/>
        <v>0</v>
      </c>
      <c r="O3802" s="5" t="str">
        <f t="shared" si="239"/>
        <v/>
      </c>
    </row>
    <row r="3803" spans="2:15" x14ac:dyDescent="0.25">
      <c r="B3803" s="14"/>
      <c r="C3803" s="14"/>
      <c r="D3803" s="14"/>
      <c r="G3803" s="4" t="str">
        <f t="shared" si="236"/>
        <v/>
      </c>
      <c r="H3803" t="s">
        <v>24</v>
      </c>
      <c r="I3803">
        <v>0</v>
      </c>
      <c r="J3803" s="14"/>
      <c r="K3803">
        <v>0</v>
      </c>
      <c r="L3803" s="14"/>
      <c r="M3803" s="14">
        <f t="shared" si="237"/>
        <v>0</v>
      </c>
      <c r="N3803" s="5">
        <f t="shared" si="238"/>
        <v>0</v>
      </c>
      <c r="O3803" s="5" t="str">
        <f t="shared" si="239"/>
        <v/>
      </c>
    </row>
    <row r="3804" spans="2:15" x14ac:dyDescent="0.25">
      <c r="B3804" s="14"/>
      <c r="C3804" s="14"/>
      <c r="D3804" s="14"/>
      <c r="G3804" s="4" t="str">
        <f t="shared" si="236"/>
        <v/>
      </c>
      <c r="H3804" t="s">
        <v>24</v>
      </c>
      <c r="I3804">
        <v>0</v>
      </c>
      <c r="J3804" s="14"/>
      <c r="K3804">
        <v>0</v>
      </c>
      <c r="L3804" s="14"/>
      <c r="M3804" s="14">
        <f t="shared" si="237"/>
        <v>0</v>
      </c>
      <c r="N3804" s="5">
        <f t="shared" si="238"/>
        <v>0</v>
      </c>
      <c r="O3804" s="5" t="str">
        <f t="shared" si="239"/>
        <v/>
      </c>
    </row>
    <row r="3805" spans="2:15" x14ac:dyDescent="0.25">
      <c r="B3805" s="14"/>
      <c r="C3805" s="14"/>
      <c r="D3805" s="14"/>
      <c r="G3805" s="4" t="str">
        <f t="shared" si="236"/>
        <v/>
      </c>
      <c r="H3805" t="s">
        <v>24</v>
      </c>
      <c r="I3805">
        <v>0</v>
      </c>
      <c r="J3805" s="14"/>
      <c r="K3805">
        <v>0</v>
      </c>
      <c r="L3805" s="14"/>
      <c r="M3805" s="14">
        <f t="shared" si="237"/>
        <v>0</v>
      </c>
      <c r="N3805" s="5">
        <f t="shared" si="238"/>
        <v>0</v>
      </c>
      <c r="O3805" s="5" t="str">
        <f t="shared" si="239"/>
        <v/>
      </c>
    </row>
    <row r="3806" spans="2:15" x14ac:dyDescent="0.25">
      <c r="B3806" s="14"/>
      <c r="C3806" s="14"/>
      <c r="D3806" s="14"/>
      <c r="G3806" s="4" t="str">
        <f t="shared" si="236"/>
        <v/>
      </c>
      <c r="H3806" t="s">
        <v>24</v>
      </c>
      <c r="I3806">
        <v>0</v>
      </c>
      <c r="J3806" s="14"/>
      <c r="K3806">
        <v>0</v>
      </c>
      <c r="L3806" s="14"/>
      <c r="M3806" s="14">
        <f t="shared" si="237"/>
        <v>0</v>
      </c>
      <c r="N3806" s="5">
        <f t="shared" si="238"/>
        <v>0</v>
      </c>
      <c r="O3806" s="5" t="str">
        <f t="shared" si="239"/>
        <v/>
      </c>
    </row>
    <row r="3807" spans="2:15" x14ac:dyDescent="0.25">
      <c r="B3807" s="14"/>
      <c r="C3807" s="14"/>
      <c r="D3807" s="14"/>
      <c r="G3807" s="4" t="str">
        <f t="shared" si="236"/>
        <v/>
      </c>
      <c r="H3807" t="s">
        <v>24</v>
      </c>
      <c r="I3807">
        <v>0</v>
      </c>
      <c r="J3807" s="14"/>
      <c r="K3807">
        <v>0</v>
      </c>
      <c r="L3807" s="14"/>
      <c r="M3807" s="14">
        <f t="shared" si="237"/>
        <v>0</v>
      </c>
      <c r="N3807" s="5">
        <f t="shared" si="238"/>
        <v>0</v>
      </c>
      <c r="O3807" s="5" t="str">
        <f t="shared" si="239"/>
        <v/>
      </c>
    </row>
    <row r="3808" spans="2:15" x14ac:dyDescent="0.25">
      <c r="B3808" s="14"/>
      <c r="C3808" s="14"/>
      <c r="D3808" s="14"/>
      <c r="G3808" s="4" t="str">
        <f t="shared" si="236"/>
        <v/>
      </c>
      <c r="H3808" t="s">
        <v>24</v>
      </c>
      <c r="I3808">
        <v>0</v>
      </c>
      <c r="J3808" s="14"/>
      <c r="K3808">
        <v>0</v>
      </c>
      <c r="L3808" s="14"/>
      <c r="M3808" s="14">
        <f t="shared" si="237"/>
        <v>0</v>
      </c>
      <c r="N3808" s="5">
        <f t="shared" si="238"/>
        <v>0</v>
      </c>
      <c r="O3808" s="5" t="str">
        <f t="shared" si="239"/>
        <v/>
      </c>
    </row>
    <row r="3809" spans="2:15" x14ac:dyDescent="0.25">
      <c r="B3809" s="14"/>
      <c r="C3809" s="14"/>
      <c r="D3809" s="14"/>
      <c r="G3809" s="4" t="str">
        <f t="shared" si="236"/>
        <v/>
      </c>
      <c r="H3809" t="s">
        <v>24</v>
      </c>
      <c r="I3809">
        <v>0</v>
      </c>
      <c r="J3809" s="14"/>
      <c r="K3809">
        <v>0</v>
      </c>
      <c r="L3809" s="14"/>
      <c r="M3809" s="14">
        <f t="shared" si="237"/>
        <v>0</v>
      </c>
      <c r="N3809" s="5">
        <f t="shared" si="238"/>
        <v>0</v>
      </c>
      <c r="O3809" s="5" t="str">
        <f t="shared" si="239"/>
        <v/>
      </c>
    </row>
    <row r="3810" spans="2:15" x14ac:dyDescent="0.25">
      <c r="B3810" s="14"/>
      <c r="C3810" s="14"/>
      <c r="D3810" s="14"/>
      <c r="G3810" s="4" t="str">
        <f t="shared" si="236"/>
        <v/>
      </c>
      <c r="H3810" t="s">
        <v>24</v>
      </c>
      <c r="I3810">
        <v>0</v>
      </c>
      <c r="J3810" s="14"/>
      <c r="K3810">
        <v>0</v>
      </c>
      <c r="L3810" s="14"/>
      <c r="M3810" s="14">
        <f t="shared" si="237"/>
        <v>0</v>
      </c>
      <c r="N3810" s="5">
        <f t="shared" si="238"/>
        <v>0</v>
      </c>
      <c r="O3810" s="5" t="str">
        <f t="shared" si="239"/>
        <v/>
      </c>
    </row>
    <row r="3811" spans="2:15" x14ac:dyDescent="0.25">
      <c r="B3811" s="14"/>
      <c r="C3811" s="14"/>
      <c r="D3811" s="14"/>
      <c r="G3811" s="4" t="str">
        <f t="shared" si="236"/>
        <v/>
      </c>
      <c r="H3811" t="s">
        <v>24</v>
      </c>
      <c r="I3811">
        <v>0</v>
      </c>
      <c r="J3811" s="14"/>
      <c r="K3811">
        <v>0</v>
      </c>
      <c r="L3811" s="14"/>
      <c r="M3811" s="14">
        <f t="shared" si="237"/>
        <v>0</v>
      </c>
      <c r="N3811" s="5">
        <f t="shared" si="238"/>
        <v>0</v>
      </c>
      <c r="O3811" s="5" t="str">
        <f t="shared" si="239"/>
        <v/>
      </c>
    </row>
    <row r="3812" spans="2:15" x14ac:dyDescent="0.25">
      <c r="B3812" s="14"/>
      <c r="C3812" s="14"/>
      <c r="D3812" s="14"/>
      <c r="G3812" s="4" t="str">
        <f t="shared" si="236"/>
        <v/>
      </c>
      <c r="H3812" t="s">
        <v>24</v>
      </c>
      <c r="I3812">
        <v>0</v>
      </c>
      <c r="J3812" s="14"/>
      <c r="K3812">
        <v>0</v>
      </c>
      <c r="L3812" s="14"/>
      <c r="M3812" s="14">
        <f t="shared" si="237"/>
        <v>0</v>
      </c>
      <c r="N3812" s="5">
        <f t="shared" si="238"/>
        <v>0</v>
      </c>
      <c r="O3812" s="5" t="str">
        <f t="shared" si="239"/>
        <v/>
      </c>
    </row>
    <row r="3813" spans="2:15" x14ac:dyDescent="0.25">
      <c r="B3813" s="14"/>
      <c r="C3813" s="14"/>
      <c r="D3813" s="14"/>
      <c r="G3813" s="4" t="str">
        <f t="shared" si="236"/>
        <v/>
      </c>
      <c r="H3813" t="s">
        <v>24</v>
      </c>
      <c r="I3813">
        <v>0</v>
      </c>
      <c r="J3813" s="14"/>
      <c r="K3813">
        <v>0</v>
      </c>
      <c r="L3813" s="14"/>
      <c r="M3813" s="14">
        <f t="shared" si="237"/>
        <v>0</v>
      </c>
      <c r="N3813" s="5">
        <f t="shared" si="238"/>
        <v>0</v>
      </c>
      <c r="O3813" s="5" t="str">
        <f t="shared" si="239"/>
        <v/>
      </c>
    </row>
    <row r="3814" spans="2:15" x14ac:dyDescent="0.25">
      <c r="B3814" s="14"/>
      <c r="C3814" s="14"/>
      <c r="D3814" s="14"/>
      <c r="G3814" s="4" t="str">
        <f t="shared" si="236"/>
        <v/>
      </c>
      <c r="H3814" t="s">
        <v>24</v>
      </c>
      <c r="I3814">
        <v>0</v>
      </c>
      <c r="J3814" s="14"/>
      <c r="K3814">
        <v>0</v>
      </c>
      <c r="L3814" s="14"/>
      <c r="M3814" s="14">
        <f t="shared" si="237"/>
        <v>0</v>
      </c>
      <c r="N3814" s="5">
        <f t="shared" si="238"/>
        <v>0</v>
      </c>
      <c r="O3814" s="5" t="str">
        <f t="shared" si="239"/>
        <v/>
      </c>
    </row>
    <row r="3815" spans="2:15" x14ac:dyDescent="0.25">
      <c r="B3815" s="14"/>
      <c r="C3815" s="14"/>
      <c r="D3815" s="14"/>
      <c r="G3815" s="4" t="str">
        <f t="shared" si="236"/>
        <v/>
      </c>
      <c r="H3815" t="s">
        <v>24</v>
      </c>
      <c r="I3815">
        <v>0</v>
      </c>
      <c r="J3815" s="14"/>
      <c r="K3815">
        <v>0</v>
      </c>
      <c r="L3815" s="14"/>
      <c r="M3815" s="14">
        <f t="shared" si="237"/>
        <v>0</v>
      </c>
      <c r="N3815" s="5">
        <f t="shared" si="238"/>
        <v>0</v>
      </c>
      <c r="O3815" s="5" t="str">
        <f t="shared" si="239"/>
        <v/>
      </c>
    </row>
    <row r="3816" spans="2:15" x14ac:dyDescent="0.25">
      <c r="B3816" s="14"/>
      <c r="C3816" s="14"/>
      <c r="D3816" s="14"/>
      <c r="G3816" s="4" t="str">
        <f t="shared" si="236"/>
        <v/>
      </c>
      <c r="H3816" t="s">
        <v>24</v>
      </c>
      <c r="I3816">
        <v>0</v>
      </c>
      <c r="J3816" s="14"/>
      <c r="K3816">
        <v>0</v>
      </c>
      <c r="L3816" s="14"/>
      <c r="M3816" s="14">
        <f t="shared" si="237"/>
        <v>0</v>
      </c>
      <c r="N3816" s="5">
        <f t="shared" si="238"/>
        <v>0</v>
      </c>
      <c r="O3816" s="5" t="str">
        <f t="shared" si="239"/>
        <v/>
      </c>
    </row>
    <row r="3817" spans="2:15" x14ac:dyDescent="0.25">
      <c r="B3817" s="14"/>
      <c r="C3817" s="14"/>
      <c r="D3817" s="14"/>
      <c r="G3817" s="4" t="str">
        <f t="shared" si="236"/>
        <v/>
      </c>
      <c r="H3817" t="s">
        <v>24</v>
      </c>
      <c r="I3817">
        <v>0</v>
      </c>
      <c r="J3817" s="14"/>
      <c r="K3817">
        <v>0</v>
      </c>
      <c r="L3817" s="14"/>
      <c r="M3817" s="14">
        <f t="shared" si="237"/>
        <v>0</v>
      </c>
      <c r="N3817" s="5">
        <f t="shared" si="238"/>
        <v>0</v>
      </c>
      <c r="O3817" s="5" t="str">
        <f t="shared" si="239"/>
        <v/>
      </c>
    </row>
    <row r="3818" spans="2:15" x14ac:dyDescent="0.25">
      <c r="B3818" s="14"/>
      <c r="C3818" s="14"/>
      <c r="D3818" s="14"/>
      <c r="G3818" s="4" t="str">
        <f t="shared" si="236"/>
        <v/>
      </c>
      <c r="H3818" t="s">
        <v>24</v>
      </c>
      <c r="I3818">
        <v>0</v>
      </c>
      <c r="J3818" s="14"/>
      <c r="K3818">
        <v>0</v>
      </c>
      <c r="L3818" s="14"/>
      <c r="M3818" s="14">
        <f t="shared" si="237"/>
        <v>0</v>
      </c>
      <c r="N3818" s="5">
        <f t="shared" si="238"/>
        <v>0</v>
      </c>
      <c r="O3818" s="5" t="str">
        <f t="shared" si="239"/>
        <v/>
      </c>
    </row>
    <row r="3819" spans="2:15" x14ac:dyDescent="0.25">
      <c r="B3819" s="14"/>
      <c r="C3819" s="14"/>
      <c r="D3819" s="14"/>
      <c r="G3819" s="4" t="str">
        <f t="shared" si="236"/>
        <v/>
      </c>
      <c r="H3819" t="s">
        <v>24</v>
      </c>
      <c r="I3819">
        <v>0</v>
      </c>
      <c r="J3819" s="14"/>
      <c r="K3819">
        <v>0</v>
      </c>
      <c r="L3819" s="14"/>
      <c r="M3819" s="14">
        <f t="shared" si="237"/>
        <v>0</v>
      </c>
      <c r="N3819" s="5">
        <f t="shared" si="238"/>
        <v>0</v>
      </c>
      <c r="O3819" s="5" t="str">
        <f t="shared" si="239"/>
        <v/>
      </c>
    </row>
    <row r="3820" spans="2:15" x14ac:dyDescent="0.25">
      <c r="B3820" s="14"/>
      <c r="C3820" s="14"/>
      <c r="D3820" s="14"/>
      <c r="G3820" s="4" t="str">
        <f t="shared" si="236"/>
        <v/>
      </c>
      <c r="H3820" t="s">
        <v>24</v>
      </c>
      <c r="I3820">
        <v>0</v>
      </c>
      <c r="J3820" s="14"/>
      <c r="K3820">
        <v>0</v>
      </c>
      <c r="L3820" s="14"/>
      <c r="M3820" s="14">
        <f t="shared" si="237"/>
        <v>0</v>
      </c>
      <c r="N3820" s="5">
        <f t="shared" si="238"/>
        <v>0</v>
      </c>
      <c r="O3820" s="5" t="str">
        <f t="shared" si="239"/>
        <v/>
      </c>
    </row>
    <row r="3821" spans="2:15" x14ac:dyDescent="0.25">
      <c r="B3821" s="14"/>
      <c r="C3821" s="14"/>
      <c r="D3821" s="14"/>
      <c r="G3821" s="4" t="str">
        <f t="shared" si="236"/>
        <v/>
      </c>
      <c r="H3821" t="s">
        <v>24</v>
      </c>
      <c r="I3821">
        <v>0</v>
      </c>
      <c r="J3821" s="14"/>
      <c r="K3821">
        <v>0</v>
      </c>
      <c r="L3821" s="14"/>
      <c r="M3821" s="14">
        <f t="shared" si="237"/>
        <v>0</v>
      </c>
      <c r="N3821" s="5">
        <f t="shared" si="238"/>
        <v>0</v>
      </c>
      <c r="O3821" s="5" t="str">
        <f t="shared" si="239"/>
        <v/>
      </c>
    </row>
    <row r="3822" spans="2:15" x14ac:dyDescent="0.25">
      <c r="B3822" s="14"/>
      <c r="C3822" s="14"/>
      <c r="D3822" s="14"/>
      <c r="G3822" s="4" t="str">
        <f t="shared" si="236"/>
        <v/>
      </c>
      <c r="H3822" t="s">
        <v>24</v>
      </c>
      <c r="I3822">
        <v>0</v>
      </c>
      <c r="J3822" s="14"/>
      <c r="K3822">
        <v>0</v>
      </c>
      <c r="L3822" s="14"/>
      <c r="M3822" s="14">
        <f t="shared" si="237"/>
        <v>0</v>
      </c>
      <c r="N3822" s="5">
        <f t="shared" si="238"/>
        <v>0</v>
      </c>
      <c r="O3822" s="5" t="str">
        <f t="shared" si="239"/>
        <v/>
      </c>
    </row>
    <row r="3823" spans="2:15" x14ac:dyDescent="0.25">
      <c r="B3823" s="14"/>
      <c r="C3823" s="14"/>
      <c r="D3823" s="14"/>
      <c r="G3823" s="4" t="str">
        <f t="shared" si="236"/>
        <v/>
      </c>
      <c r="H3823" t="s">
        <v>24</v>
      </c>
      <c r="I3823">
        <v>0</v>
      </c>
      <c r="J3823" s="14"/>
      <c r="K3823">
        <v>0</v>
      </c>
      <c r="L3823" s="14"/>
      <c r="M3823" s="14">
        <f t="shared" si="237"/>
        <v>0</v>
      </c>
      <c r="N3823" s="5">
        <f t="shared" si="238"/>
        <v>0</v>
      </c>
      <c r="O3823" s="5" t="str">
        <f t="shared" si="239"/>
        <v/>
      </c>
    </row>
    <row r="3824" spans="2:15" x14ac:dyDescent="0.25">
      <c r="B3824" s="14"/>
      <c r="C3824" s="14"/>
      <c r="D3824" s="14"/>
      <c r="G3824" s="4" t="str">
        <f t="shared" si="236"/>
        <v/>
      </c>
      <c r="H3824" t="s">
        <v>24</v>
      </c>
      <c r="I3824">
        <v>0</v>
      </c>
      <c r="J3824" s="14"/>
      <c r="K3824">
        <v>0</v>
      </c>
      <c r="L3824" s="14"/>
      <c r="M3824" s="14">
        <f t="shared" si="237"/>
        <v>0</v>
      </c>
      <c r="N3824" s="5">
        <f t="shared" si="238"/>
        <v>0</v>
      </c>
      <c r="O3824" s="5" t="str">
        <f t="shared" si="239"/>
        <v/>
      </c>
    </row>
    <row r="3825" spans="2:15" x14ac:dyDescent="0.25">
      <c r="B3825" s="14"/>
      <c r="C3825" s="14"/>
      <c r="D3825" s="14"/>
      <c r="G3825" s="4" t="str">
        <f t="shared" si="236"/>
        <v/>
      </c>
      <c r="H3825" t="s">
        <v>24</v>
      </c>
      <c r="I3825">
        <v>0</v>
      </c>
      <c r="J3825" s="14"/>
      <c r="K3825">
        <v>0</v>
      </c>
      <c r="L3825" s="14"/>
      <c r="M3825" s="14">
        <f t="shared" si="237"/>
        <v>0</v>
      </c>
      <c r="N3825" s="5">
        <f t="shared" si="238"/>
        <v>0</v>
      </c>
      <c r="O3825" s="5" t="str">
        <f t="shared" si="239"/>
        <v/>
      </c>
    </row>
    <row r="3826" spans="2:15" x14ac:dyDescent="0.25">
      <c r="B3826" s="14"/>
      <c r="C3826" s="14"/>
      <c r="D3826" s="14"/>
      <c r="G3826" s="4" t="str">
        <f t="shared" si="236"/>
        <v/>
      </c>
      <c r="H3826" t="s">
        <v>24</v>
      </c>
      <c r="I3826">
        <v>0</v>
      </c>
      <c r="J3826" s="14"/>
      <c r="K3826">
        <v>0</v>
      </c>
      <c r="L3826" s="14"/>
      <c r="M3826" s="14">
        <f t="shared" si="237"/>
        <v>0</v>
      </c>
      <c r="N3826" s="5">
        <f t="shared" si="238"/>
        <v>0</v>
      </c>
      <c r="O3826" s="5" t="str">
        <f t="shared" si="239"/>
        <v/>
      </c>
    </row>
    <row r="3827" spans="2:15" x14ac:dyDescent="0.25">
      <c r="B3827" s="14"/>
      <c r="C3827" s="14"/>
      <c r="D3827" s="14"/>
      <c r="G3827" s="4" t="str">
        <f t="shared" si="236"/>
        <v/>
      </c>
      <c r="H3827" t="s">
        <v>24</v>
      </c>
      <c r="I3827">
        <v>0</v>
      </c>
      <c r="J3827" s="14"/>
      <c r="K3827">
        <v>0</v>
      </c>
      <c r="L3827" s="14"/>
      <c r="M3827" s="14">
        <f t="shared" si="237"/>
        <v>0</v>
      </c>
      <c r="N3827" s="5">
        <f t="shared" si="238"/>
        <v>0</v>
      </c>
      <c r="O3827" s="5" t="str">
        <f t="shared" si="239"/>
        <v/>
      </c>
    </row>
    <row r="3828" spans="2:15" x14ac:dyDescent="0.25">
      <c r="B3828" s="14"/>
      <c r="C3828" s="14"/>
      <c r="D3828" s="14"/>
      <c r="G3828" s="4" t="str">
        <f t="shared" si="236"/>
        <v/>
      </c>
      <c r="H3828" t="s">
        <v>24</v>
      </c>
      <c r="I3828">
        <v>0</v>
      </c>
      <c r="J3828" s="14"/>
      <c r="K3828">
        <v>0</v>
      </c>
      <c r="L3828" s="14"/>
      <c r="M3828" s="14">
        <f t="shared" si="237"/>
        <v>0</v>
      </c>
      <c r="N3828" s="5">
        <f t="shared" si="238"/>
        <v>0</v>
      </c>
      <c r="O3828" s="5" t="str">
        <f t="shared" si="239"/>
        <v/>
      </c>
    </row>
    <row r="3829" spans="2:15" x14ac:dyDescent="0.25">
      <c r="B3829" s="14"/>
      <c r="C3829" s="14"/>
      <c r="D3829" s="14"/>
      <c r="G3829" s="4" t="str">
        <f t="shared" si="236"/>
        <v/>
      </c>
      <c r="H3829" t="s">
        <v>24</v>
      </c>
      <c r="I3829">
        <v>0</v>
      </c>
      <c r="J3829" s="14"/>
      <c r="K3829">
        <v>0</v>
      </c>
      <c r="L3829" s="14"/>
      <c r="M3829" s="14">
        <f t="shared" si="237"/>
        <v>0</v>
      </c>
      <c r="N3829" s="5">
        <f t="shared" si="238"/>
        <v>0</v>
      </c>
      <c r="O3829" s="5" t="str">
        <f t="shared" si="239"/>
        <v/>
      </c>
    </row>
    <row r="3830" spans="2:15" x14ac:dyDescent="0.25">
      <c r="B3830" s="14"/>
      <c r="C3830" s="14"/>
      <c r="D3830" s="14"/>
      <c r="G3830" s="4" t="str">
        <f t="shared" si="236"/>
        <v/>
      </c>
      <c r="H3830" t="s">
        <v>24</v>
      </c>
      <c r="I3830">
        <v>0</v>
      </c>
      <c r="J3830" s="14"/>
      <c r="K3830">
        <v>0</v>
      </c>
      <c r="L3830" s="14"/>
      <c r="M3830" s="14">
        <f t="shared" si="237"/>
        <v>0</v>
      </c>
      <c r="N3830" s="5">
        <f t="shared" si="238"/>
        <v>0</v>
      </c>
      <c r="O3830" s="5" t="str">
        <f t="shared" si="239"/>
        <v/>
      </c>
    </row>
    <row r="3831" spans="2:15" x14ac:dyDescent="0.25">
      <c r="B3831" s="14"/>
      <c r="C3831" s="14"/>
      <c r="D3831" s="14"/>
      <c r="G3831" s="4" t="str">
        <f t="shared" si="236"/>
        <v/>
      </c>
      <c r="H3831" t="s">
        <v>24</v>
      </c>
      <c r="I3831">
        <v>0</v>
      </c>
      <c r="J3831" s="14"/>
      <c r="K3831">
        <v>0</v>
      </c>
      <c r="L3831" s="14"/>
      <c r="M3831" s="14">
        <f t="shared" si="237"/>
        <v>0</v>
      </c>
      <c r="N3831" s="5">
        <f t="shared" si="238"/>
        <v>0</v>
      </c>
      <c r="O3831" s="5" t="str">
        <f t="shared" si="239"/>
        <v/>
      </c>
    </row>
    <row r="3832" spans="2:15" x14ac:dyDescent="0.25">
      <c r="B3832" s="14"/>
      <c r="C3832" s="14"/>
      <c r="D3832" s="14"/>
      <c r="G3832" s="4" t="str">
        <f t="shared" si="236"/>
        <v/>
      </c>
      <c r="H3832" t="s">
        <v>24</v>
      </c>
      <c r="I3832">
        <v>0</v>
      </c>
      <c r="J3832" s="14"/>
      <c r="K3832">
        <v>0</v>
      </c>
      <c r="L3832" s="14"/>
      <c r="M3832" s="14">
        <f t="shared" si="237"/>
        <v>0</v>
      </c>
      <c r="N3832" s="5">
        <f t="shared" si="238"/>
        <v>0</v>
      </c>
      <c r="O3832" s="5" t="str">
        <f t="shared" si="239"/>
        <v/>
      </c>
    </row>
    <row r="3833" spans="2:15" x14ac:dyDescent="0.25">
      <c r="B3833" s="14"/>
      <c r="C3833" s="14"/>
      <c r="D3833" s="14"/>
      <c r="G3833" s="4" t="str">
        <f t="shared" si="236"/>
        <v/>
      </c>
      <c r="H3833" t="s">
        <v>24</v>
      </c>
      <c r="I3833">
        <v>0</v>
      </c>
      <c r="J3833" s="14"/>
      <c r="K3833">
        <v>0</v>
      </c>
      <c r="L3833" s="14"/>
      <c r="M3833" s="14">
        <f t="shared" si="237"/>
        <v>0</v>
      </c>
      <c r="N3833" s="5">
        <f t="shared" si="238"/>
        <v>0</v>
      </c>
      <c r="O3833" s="5" t="str">
        <f t="shared" si="239"/>
        <v/>
      </c>
    </row>
    <row r="3834" spans="2:15" x14ac:dyDescent="0.25">
      <c r="B3834" s="14"/>
      <c r="C3834" s="14"/>
      <c r="D3834" s="14"/>
      <c r="G3834" s="4" t="str">
        <f t="shared" si="236"/>
        <v/>
      </c>
      <c r="H3834" t="s">
        <v>24</v>
      </c>
      <c r="I3834">
        <v>0</v>
      </c>
      <c r="J3834" s="14"/>
      <c r="K3834">
        <v>0</v>
      </c>
      <c r="L3834" s="14"/>
      <c r="M3834" s="14">
        <f t="shared" si="237"/>
        <v>0</v>
      </c>
      <c r="N3834" s="5">
        <f t="shared" si="238"/>
        <v>0</v>
      </c>
      <c r="O3834" s="5" t="str">
        <f t="shared" si="239"/>
        <v/>
      </c>
    </row>
    <row r="3835" spans="2:15" x14ac:dyDescent="0.25">
      <c r="B3835" s="14"/>
      <c r="C3835" s="14"/>
      <c r="D3835" s="14"/>
      <c r="G3835" s="4" t="str">
        <f t="shared" si="236"/>
        <v/>
      </c>
      <c r="H3835" t="s">
        <v>24</v>
      </c>
      <c r="I3835">
        <v>0</v>
      </c>
      <c r="J3835" s="14"/>
      <c r="K3835">
        <v>0</v>
      </c>
      <c r="L3835" s="14"/>
      <c r="M3835" s="14">
        <f t="shared" si="237"/>
        <v>0</v>
      </c>
      <c r="N3835" s="5">
        <f t="shared" si="238"/>
        <v>0</v>
      </c>
      <c r="O3835" s="5" t="str">
        <f t="shared" si="239"/>
        <v/>
      </c>
    </row>
    <row r="3836" spans="2:15" x14ac:dyDescent="0.25">
      <c r="B3836" s="14"/>
      <c r="C3836" s="14"/>
      <c r="D3836" s="14"/>
      <c r="G3836" s="4" t="str">
        <f t="shared" si="236"/>
        <v/>
      </c>
      <c r="H3836" t="s">
        <v>24</v>
      </c>
      <c r="I3836">
        <v>0</v>
      </c>
      <c r="J3836" s="14"/>
      <c r="K3836">
        <v>0</v>
      </c>
      <c r="L3836" s="14"/>
      <c r="M3836" s="14">
        <f t="shared" si="237"/>
        <v>0</v>
      </c>
      <c r="N3836" s="5">
        <f t="shared" si="238"/>
        <v>0</v>
      </c>
      <c r="O3836" s="5" t="str">
        <f t="shared" si="239"/>
        <v/>
      </c>
    </row>
    <row r="3837" spans="2:15" x14ac:dyDescent="0.25">
      <c r="B3837" s="14"/>
      <c r="C3837" s="14"/>
      <c r="D3837" s="14"/>
      <c r="G3837" s="4" t="str">
        <f t="shared" si="236"/>
        <v/>
      </c>
      <c r="H3837" t="s">
        <v>24</v>
      </c>
      <c r="I3837">
        <v>0</v>
      </c>
      <c r="J3837" s="14"/>
      <c r="K3837">
        <v>0</v>
      </c>
      <c r="L3837" s="14"/>
      <c r="M3837" s="14">
        <f t="shared" si="237"/>
        <v>0</v>
      </c>
      <c r="N3837" s="5">
        <f t="shared" si="238"/>
        <v>0</v>
      </c>
      <c r="O3837" s="5" t="str">
        <f t="shared" si="239"/>
        <v/>
      </c>
    </row>
    <row r="3838" spans="2:15" x14ac:dyDescent="0.25">
      <c r="B3838" s="14"/>
      <c r="C3838" s="14"/>
      <c r="D3838" s="14"/>
      <c r="G3838" s="4" t="str">
        <f t="shared" si="236"/>
        <v/>
      </c>
      <c r="H3838" t="s">
        <v>24</v>
      </c>
      <c r="I3838">
        <v>0</v>
      </c>
      <c r="J3838" s="14"/>
      <c r="K3838">
        <v>0</v>
      </c>
      <c r="L3838" s="14"/>
      <c r="M3838" s="14">
        <f t="shared" si="237"/>
        <v>0</v>
      </c>
      <c r="N3838" s="5">
        <f t="shared" si="238"/>
        <v>0</v>
      </c>
      <c r="O3838" s="5" t="str">
        <f t="shared" si="239"/>
        <v/>
      </c>
    </row>
    <row r="3839" spans="2:15" x14ac:dyDescent="0.25">
      <c r="B3839" s="14"/>
      <c r="C3839" s="14"/>
      <c r="D3839" s="14"/>
      <c r="G3839" s="4" t="str">
        <f t="shared" si="236"/>
        <v/>
      </c>
      <c r="H3839" t="s">
        <v>24</v>
      </c>
      <c r="I3839">
        <v>0</v>
      </c>
      <c r="J3839" s="14"/>
      <c r="K3839">
        <v>0</v>
      </c>
      <c r="L3839" s="14"/>
      <c r="M3839" s="14">
        <f t="shared" si="237"/>
        <v>0</v>
      </c>
      <c r="N3839" s="5">
        <f t="shared" si="238"/>
        <v>0</v>
      </c>
      <c r="O3839" s="5" t="str">
        <f t="shared" si="239"/>
        <v/>
      </c>
    </row>
    <row r="3840" spans="2:15" x14ac:dyDescent="0.25">
      <c r="B3840" s="14"/>
      <c r="C3840" s="14"/>
      <c r="D3840" s="14"/>
      <c r="G3840" s="4" t="str">
        <f t="shared" si="236"/>
        <v/>
      </c>
      <c r="H3840" t="s">
        <v>24</v>
      </c>
      <c r="I3840">
        <v>0</v>
      </c>
      <c r="J3840" s="14"/>
      <c r="K3840">
        <v>0</v>
      </c>
      <c r="L3840" s="14"/>
      <c r="M3840" s="14">
        <f t="shared" si="237"/>
        <v>0</v>
      </c>
      <c r="N3840" s="5">
        <f t="shared" si="238"/>
        <v>0</v>
      </c>
      <c r="O3840" s="5" t="str">
        <f t="shared" si="239"/>
        <v/>
      </c>
    </row>
    <row r="3841" spans="2:15" x14ac:dyDescent="0.25">
      <c r="B3841" s="14"/>
      <c r="C3841" s="14"/>
      <c r="D3841" s="14"/>
      <c r="G3841" s="4" t="str">
        <f t="shared" si="236"/>
        <v/>
      </c>
      <c r="H3841" t="s">
        <v>24</v>
      </c>
      <c r="I3841">
        <v>0</v>
      </c>
      <c r="J3841" s="14"/>
      <c r="K3841">
        <v>0</v>
      </c>
      <c r="L3841" s="14"/>
      <c r="M3841" s="14">
        <f t="shared" si="237"/>
        <v>0</v>
      </c>
      <c r="N3841" s="5">
        <f t="shared" si="238"/>
        <v>0</v>
      </c>
      <c r="O3841" s="5" t="str">
        <f t="shared" si="239"/>
        <v/>
      </c>
    </row>
    <row r="3842" spans="2:15" x14ac:dyDescent="0.25">
      <c r="B3842" s="14"/>
      <c r="C3842" s="14"/>
      <c r="D3842" s="14"/>
      <c r="G3842" s="4" t="str">
        <f t="shared" si="236"/>
        <v/>
      </c>
      <c r="H3842" t="s">
        <v>24</v>
      </c>
      <c r="I3842">
        <v>0</v>
      </c>
      <c r="J3842" s="14"/>
      <c r="K3842">
        <v>0</v>
      </c>
      <c r="L3842" s="14"/>
      <c r="M3842" s="14">
        <f t="shared" si="237"/>
        <v>0</v>
      </c>
      <c r="N3842" s="5">
        <f t="shared" si="238"/>
        <v>0</v>
      </c>
      <c r="O3842" s="5" t="str">
        <f t="shared" si="239"/>
        <v/>
      </c>
    </row>
    <row r="3843" spans="2:15" x14ac:dyDescent="0.25">
      <c r="B3843" s="14"/>
      <c r="C3843" s="14"/>
      <c r="D3843" s="14"/>
      <c r="G3843" s="4" t="str">
        <f t="shared" si="236"/>
        <v/>
      </c>
      <c r="H3843" t="s">
        <v>24</v>
      </c>
      <c r="I3843">
        <v>0</v>
      </c>
      <c r="J3843" s="14"/>
      <c r="K3843">
        <v>0</v>
      </c>
      <c r="L3843" s="14"/>
      <c r="M3843" s="14">
        <f t="shared" si="237"/>
        <v>0</v>
      </c>
      <c r="N3843" s="5">
        <f t="shared" si="238"/>
        <v>0</v>
      </c>
      <c r="O3843" s="5" t="str">
        <f t="shared" si="239"/>
        <v/>
      </c>
    </row>
    <row r="3844" spans="2:15" x14ac:dyDescent="0.25">
      <c r="B3844" s="14"/>
      <c r="C3844" s="14"/>
      <c r="D3844" s="14"/>
      <c r="G3844" s="4" t="str">
        <f t="shared" si="236"/>
        <v/>
      </c>
      <c r="H3844" t="s">
        <v>24</v>
      </c>
      <c r="I3844">
        <v>0</v>
      </c>
      <c r="J3844" s="14"/>
      <c r="K3844">
        <v>0</v>
      </c>
      <c r="L3844" s="14"/>
      <c r="M3844" s="14">
        <f t="shared" si="237"/>
        <v>0</v>
      </c>
      <c r="N3844" s="5">
        <f t="shared" si="238"/>
        <v>0</v>
      </c>
      <c r="O3844" s="5" t="str">
        <f t="shared" si="239"/>
        <v/>
      </c>
    </row>
    <row r="3845" spans="2:15" x14ac:dyDescent="0.25">
      <c r="B3845" s="14"/>
      <c r="C3845" s="14"/>
      <c r="D3845" s="14"/>
      <c r="G3845" s="4" t="str">
        <f t="shared" si="236"/>
        <v/>
      </c>
      <c r="H3845" t="s">
        <v>24</v>
      </c>
      <c r="I3845">
        <v>0</v>
      </c>
      <c r="J3845" s="14"/>
      <c r="K3845">
        <v>0</v>
      </c>
      <c r="L3845" s="14"/>
      <c r="M3845" s="14">
        <f t="shared" si="237"/>
        <v>0</v>
      </c>
      <c r="N3845" s="5">
        <f t="shared" si="238"/>
        <v>0</v>
      </c>
      <c r="O3845" s="5" t="str">
        <f t="shared" si="239"/>
        <v/>
      </c>
    </row>
    <row r="3846" spans="2:15" x14ac:dyDescent="0.25">
      <c r="B3846" s="14"/>
      <c r="C3846" s="14"/>
      <c r="D3846" s="14"/>
      <c r="G3846" s="4" t="str">
        <f t="shared" ref="G3846:G3909" si="240">A3846&amp;F3846</f>
        <v/>
      </c>
      <c r="H3846" t="s">
        <v>24</v>
      </c>
      <c r="I3846">
        <v>0</v>
      </c>
      <c r="J3846" s="14"/>
      <c r="K3846">
        <v>0</v>
      </c>
      <c r="L3846" s="14"/>
      <c r="M3846" s="14">
        <f t="shared" ref="M3846:M3909" si="241">IF(I3846&gt;0,"Masukan unit konversi",0)</f>
        <v>0</v>
      </c>
      <c r="N3846" s="5">
        <f t="shared" ref="N3846:N3909" si="242">IF(I3846&gt;0,(I3846*M3846)+K3846,K3846)</f>
        <v>0</v>
      </c>
      <c r="O3846" s="5" t="str">
        <f t="shared" ref="O3846:O3909" si="243">IF(L3846&lt;&gt;"",L3846,"")</f>
        <v/>
      </c>
    </row>
    <row r="3847" spans="2:15" x14ac:dyDescent="0.25">
      <c r="B3847" s="14"/>
      <c r="C3847" s="14"/>
      <c r="D3847" s="14"/>
      <c r="G3847" s="4" t="str">
        <f t="shared" si="240"/>
        <v/>
      </c>
      <c r="H3847" t="s">
        <v>24</v>
      </c>
      <c r="I3847">
        <v>0</v>
      </c>
      <c r="J3847" s="14"/>
      <c r="K3847">
        <v>0</v>
      </c>
      <c r="L3847" s="14"/>
      <c r="M3847" s="14">
        <f t="shared" si="241"/>
        <v>0</v>
      </c>
      <c r="N3847" s="5">
        <f t="shared" si="242"/>
        <v>0</v>
      </c>
      <c r="O3847" s="5" t="str">
        <f t="shared" si="243"/>
        <v/>
      </c>
    </row>
    <row r="3848" spans="2:15" x14ac:dyDescent="0.25">
      <c r="B3848" s="14"/>
      <c r="C3848" s="14"/>
      <c r="D3848" s="14"/>
      <c r="G3848" s="4" t="str">
        <f t="shared" si="240"/>
        <v/>
      </c>
      <c r="H3848" t="s">
        <v>24</v>
      </c>
      <c r="I3848">
        <v>0</v>
      </c>
      <c r="J3848" s="14"/>
      <c r="K3848">
        <v>0</v>
      </c>
      <c r="L3848" s="14"/>
      <c r="M3848" s="14">
        <f t="shared" si="241"/>
        <v>0</v>
      </c>
      <c r="N3848" s="5">
        <f t="shared" si="242"/>
        <v>0</v>
      </c>
      <c r="O3848" s="5" t="str">
        <f t="shared" si="243"/>
        <v/>
      </c>
    </row>
    <row r="3849" spans="2:15" x14ac:dyDescent="0.25">
      <c r="B3849" s="14"/>
      <c r="C3849" s="14"/>
      <c r="D3849" s="14"/>
      <c r="G3849" s="4" t="str">
        <f t="shared" si="240"/>
        <v/>
      </c>
      <c r="H3849" t="s">
        <v>24</v>
      </c>
      <c r="I3849">
        <v>0</v>
      </c>
      <c r="J3849" s="14"/>
      <c r="K3849">
        <v>0</v>
      </c>
      <c r="L3849" s="14"/>
      <c r="M3849" s="14">
        <f t="shared" si="241"/>
        <v>0</v>
      </c>
      <c r="N3849" s="5">
        <f t="shared" si="242"/>
        <v>0</v>
      </c>
      <c r="O3849" s="5" t="str">
        <f t="shared" si="243"/>
        <v/>
      </c>
    </row>
    <row r="3850" spans="2:15" x14ac:dyDescent="0.25">
      <c r="B3850" s="14"/>
      <c r="C3850" s="14"/>
      <c r="D3850" s="14"/>
      <c r="G3850" s="4" t="str">
        <f t="shared" si="240"/>
        <v/>
      </c>
      <c r="H3850" t="s">
        <v>24</v>
      </c>
      <c r="I3850">
        <v>0</v>
      </c>
      <c r="J3850" s="14"/>
      <c r="K3850">
        <v>0</v>
      </c>
      <c r="L3850" s="14"/>
      <c r="M3850" s="14">
        <f t="shared" si="241"/>
        <v>0</v>
      </c>
      <c r="N3850" s="5">
        <f t="shared" si="242"/>
        <v>0</v>
      </c>
      <c r="O3850" s="5" t="str">
        <f t="shared" si="243"/>
        <v/>
      </c>
    </row>
    <row r="3851" spans="2:15" x14ac:dyDescent="0.25">
      <c r="B3851" s="14"/>
      <c r="C3851" s="14"/>
      <c r="D3851" s="14"/>
      <c r="G3851" s="4" t="str">
        <f t="shared" si="240"/>
        <v/>
      </c>
      <c r="H3851" t="s">
        <v>24</v>
      </c>
      <c r="I3851">
        <v>0</v>
      </c>
      <c r="J3851" s="14"/>
      <c r="K3851">
        <v>0</v>
      </c>
      <c r="L3851" s="14"/>
      <c r="M3851" s="14">
        <f t="shared" si="241"/>
        <v>0</v>
      </c>
      <c r="N3851" s="5">
        <f t="shared" si="242"/>
        <v>0</v>
      </c>
      <c r="O3851" s="5" t="str">
        <f t="shared" si="243"/>
        <v/>
      </c>
    </row>
    <row r="3852" spans="2:15" x14ac:dyDescent="0.25">
      <c r="B3852" s="14"/>
      <c r="C3852" s="14"/>
      <c r="D3852" s="14"/>
      <c r="G3852" s="4" t="str">
        <f t="shared" si="240"/>
        <v/>
      </c>
      <c r="H3852" t="s">
        <v>24</v>
      </c>
      <c r="I3852">
        <v>0</v>
      </c>
      <c r="J3852" s="14"/>
      <c r="K3852">
        <v>0</v>
      </c>
      <c r="L3852" s="14"/>
      <c r="M3852" s="14">
        <f t="shared" si="241"/>
        <v>0</v>
      </c>
      <c r="N3852" s="5">
        <f t="shared" si="242"/>
        <v>0</v>
      </c>
      <c r="O3852" s="5" t="str">
        <f t="shared" si="243"/>
        <v/>
      </c>
    </row>
    <row r="3853" spans="2:15" x14ac:dyDescent="0.25">
      <c r="B3853" s="14"/>
      <c r="C3853" s="14"/>
      <c r="D3853" s="14"/>
      <c r="G3853" s="4" t="str">
        <f t="shared" si="240"/>
        <v/>
      </c>
      <c r="H3853" t="s">
        <v>24</v>
      </c>
      <c r="I3853">
        <v>0</v>
      </c>
      <c r="J3853" s="14"/>
      <c r="K3853">
        <v>0</v>
      </c>
      <c r="L3853" s="14"/>
      <c r="M3853" s="14">
        <f t="shared" si="241"/>
        <v>0</v>
      </c>
      <c r="N3853" s="5">
        <f t="shared" si="242"/>
        <v>0</v>
      </c>
      <c r="O3853" s="5" t="str">
        <f t="shared" si="243"/>
        <v/>
      </c>
    </row>
    <row r="3854" spans="2:15" x14ac:dyDescent="0.25">
      <c r="B3854" s="14"/>
      <c r="C3854" s="14"/>
      <c r="D3854" s="14"/>
      <c r="G3854" s="4" t="str">
        <f t="shared" si="240"/>
        <v/>
      </c>
      <c r="H3854" t="s">
        <v>24</v>
      </c>
      <c r="I3854">
        <v>0</v>
      </c>
      <c r="J3854" s="14"/>
      <c r="K3854">
        <v>0</v>
      </c>
      <c r="L3854" s="14"/>
      <c r="M3854" s="14">
        <f t="shared" si="241"/>
        <v>0</v>
      </c>
      <c r="N3854" s="5">
        <f t="shared" si="242"/>
        <v>0</v>
      </c>
      <c r="O3854" s="5" t="str">
        <f t="shared" si="243"/>
        <v/>
      </c>
    </row>
    <row r="3855" spans="2:15" x14ac:dyDescent="0.25">
      <c r="B3855" s="14"/>
      <c r="C3855" s="14"/>
      <c r="D3855" s="14"/>
      <c r="G3855" s="4" t="str">
        <f t="shared" si="240"/>
        <v/>
      </c>
      <c r="H3855" t="s">
        <v>24</v>
      </c>
      <c r="I3855">
        <v>0</v>
      </c>
      <c r="J3855" s="14"/>
      <c r="K3855">
        <v>0</v>
      </c>
      <c r="L3855" s="14"/>
      <c r="M3855" s="14">
        <f t="shared" si="241"/>
        <v>0</v>
      </c>
      <c r="N3855" s="5">
        <f t="shared" si="242"/>
        <v>0</v>
      </c>
      <c r="O3855" s="5" t="str">
        <f t="shared" si="243"/>
        <v/>
      </c>
    </row>
    <row r="3856" spans="2:15" x14ac:dyDescent="0.25">
      <c r="B3856" s="14"/>
      <c r="C3856" s="14"/>
      <c r="D3856" s="14"/>
      <c r="G3856" s="4" t="str">
        <f t="shared" si="240"/>
        <v/>
      </c>
      <c r="H3856" t="s">
        <v>24</v>
      </c>
      <c r="I3856">
        <v>0</v>
      </c>
      <c r="J3856" s="14"/>
      <c r="K3856">
        <v>0</v>
      </c>
      <c r="L3856" s="14"/>
      <c r="M3856" s="14">
        <f t="shared" si="241"/>
        <v>0</v>
      </c>
      <c r="N3856" s="5">
        <f t="shared" si="242"/>
        <v>0</v>
      </c>
      <c r="O3856" s="5" t="str">
        <f t="shared" si="243"/>
        <v/>
      </c>
    </row>
    <row r="3857" spans="2:15" x14ac:dyDescent="0.25">
      <c r="B3857" s="14"/>
      <c r="C3857" s="14"/>
      <c r="D3857" s="14"/>
      <c r="G3857" s="4" t="str">
        <f t="shared" si="240"/>
        <v/>
      </c>
      <c r="H3857" t="s">
        <v>24</v>
      </c>
      <c r="I3857">
        <v>0</v>
      </c>
      <c r="J3857" s="14"/>
      <c r="K3857">
        <v>0</v>
      </c>
      <c r="L3857" s="14"/>
      <c r="M3857" s="14">
        <f t="shared" si="241"/>
        <v>0</v>
      </c>
      <c r="N3857" s="5">
        <f t="shared" si="242"/>
        <v>0</v>
      </c>
      <c r="O3857" s="5" t="str">
        <f t="shared" si="243"/>
        <v/>
      </c>
    </row>
    <row r="3858" spans="2:15" x14ac:dyDescent="0.25">
      <c r="B3858" s="14"/>
      <c r="C3858" s="14"/>
      <c r="D3858" s="14"/>
      <c r="G3858" s="4" t="str">
        <f t="shared" si="240"/>
        <v/>
      </c>
      <c r="H3858" t="s">
        <v>24</v>
      </c>
      <c r="I3858">
        <v>0</v>
      </c>
      <c r="J3858" s="14"/>
      <c r="K3858">
        <v>0</v>
      </c>
      <c r="L3858" s="14"/>
      <c r="M3858" s="14">
        <f t="shared" si="241"/>
        <v>0</v>
      </c>
      <c r="N3858" s="5">
        <f t="shared" si="242"/>
        <v>0</v>
      </c>
      <c r="O3858" s="5" t="str">
        <f t="shared" si="243"/>
        <v/>
      </c>
    </row>
    <row r="3859" spans="2:15" x14ac:dyDescent="0.25">
      <c r="B3859" s="14"/>
      <c r="C3859" s="14"/>
      <c r="D3859" s="14"/>
      <c r="G3859" s="4" t="str">
        <f t="shared" si="240"/>
        <v/>
      </c>
      <c r="H3859" t="s">
        <v>24</v>
      </c>
      <c r="I3859">
        <v>0</v>
      </c>
      <c r="J3859" s="14"/>
      <c r="K3859">
        <v>0</v>
      </c>
      <c r="L3859" s="14"/>
      <c r="M3859" s="14">
        <f t="shared" si="241"/>
        <v>0</v>
      </c>
      <c r="N3859" s="5">
        <f t="shared" si="242"/>
        <v>0</v>
      </c>
      <c r="O3859" s="5" t="str">
        <f t="shared" si="243"/>
        <v/>
      </c>
    </row>
    <row r="3860" spans="2:15" x14ac:dyDescent="0.25">
      <c r="B3860" s="14"/>
      <c r="C3860" s="14"/>
      <c r="D3860" s="14"/>
      <c r="G3860" s="4" t="str">
        <f t="shared" si="240"/>
        <v/>
      </c>
      <c r="H3860" t="s">
        <v>24</v>
      </c>
      <c r="I3860">
        <v>0</v>
      </c>
      <c r="J3860" s="14"/>
      <c r="K3860">
        <v>0</v>
      </c>
      <c r="L3860" s="14"/>
      <c r="M3860" s="14">
        <f t="shared" si="241"/>
        <v>0</v>
      </c>
      <c r="N3860" s="5">
        <f t="shared" si="242"/>
        <v>0</v>
      </c>
      <c r="O3860" s="5" t="str">
        <f t="shared" si="243"/>
        <v/>
      </c>
    </row>
    <row r="3861" spans="2:15" x14ac:dyDescent="0.25">
      <c r="B3861" s="14"/>
      <c r="C3861" s="14"/>
      <c r="D3861" s="14"/>
      <c r="G3861" s="4" t="str">
        <f t="shared" si="240"/>
        <v/>
      </c>
      <c r="H3861" t="s">
        <v>24</v>
      </c>
      <c r="I3861">
        <v>0</v>
      </c>
      <c r="J3861" s="14"/>
      <c r="K3861">
        <v>0</v>
      </c>
      <c r="L3861" s="14"/>
      <c r="M3861" s="14">
        <f t="shared" si="241"/>
        <v>0</v>
      </c>
      <c r="N3861" s="5">
        <f t="shared" si="242"/>
        <v>0</v>
      </c>
      <c r="O3861" s="5" t="str">
        <f t="shared" si="243"/>
        <v/>
      </c>
    </row>
    <row r="3862" spans="2:15" x14ac:dyDescent="0.25">
      <c r="B3862" s="14"/>
      <c r="C3862" s="14"/>
      <c r="D3862" s="14"/>
      <c r="G3862" s="4" t="str">
        <f t="shared" si="240"/>
        <v/>
      </c>
      <c r="H3862" t="s">
        <v>24</v>
      </c>
      <c r="I3862">
        <v>0</v>
      </c>
      <c r="J3862" s="14"/>
      <c r="K3862">
        <v>0</v>
      </c>
      <c r="L3862" s="14"/>
      <c r="M3862" s="14">
        <f t="shared" si="241"/>
        <v>0</v>
      </c>
      <c r="N3862" s="5">
        <f t="shared" si="242"/>
        <v>0</v>
      </c>
      <c r="O3862" s="5" t="str">
        <f t="shared" si="243"/>
        <v/>
      </c>
    </row>
    <row r="3863" spans="2:15" x14ac:dyDescent="0.25">
      <c r="B3863" s="14"/>
      <c r="C3863" s="14"/>
      <c r="D3863" s="14"/>
      <c r="G3863" s="4" t="str">
        <f t="shared" si="240"/>
        <v/>
      </c>
      <c r="H3863" t="s">
        <v>24</v>
      </c>
      <c r="I3863">
        <v>0</v>
      </c>
      <c r="J3863" s="14"/>
      <c r="K3863">
        <v>0</v>
      </c>
      <c r="L3863" s="14"/>
      <c r="M3863" s="14">
        <f t="shared" si="241"/>
        <v>0</v>
      </c>
      <c r="N3863" s="5">
        <f t="shared" si="242"/>
        <v>0</v>
      </c>
      <c r="O3863" s="5" t="str">
        <f t="shared" si="243"/>
        <v/>
      </c>
    </row>
    <row r="3864" spans="2:15" x14ac:dyDescent="0.25">
      <c r="B3864" s="14"/>
      <c r="C3864" s="14"/>
      <c r="D3864" s="14"/>
      <c r="G3864" s="4" t="str">
        <f t="shared" si="240"/>
        <v/>
      </c>
      <c r="H3864" t="s">
        <v>24</v>
      </c>
      <c r="I3864">
        <v>0</v>
      </c>
      <c r="J3864" s="14"/>
      <c r="K3864">
        <v>0</v>
      </c>
      <c r="L3864" s="14"/>
      <c r="M3864" s="14">
        <f t="shared" si="241"/>
        <v>0</v>
      </c>
      <c r="N3864" s="5">
        <f t="shared" si="242"/>
        <v>0</v>
      </c>
      <c r="O3864" s="5" t="str">
        <f t="shared" si="243"/>
        <v/>
      </c>
    </row>
    <row r="3865" spans="2:15" x14ac:dyDescent="0.25">
      <c r="B3865" s="14"/>
      <c r="C3865" s="14"/>
      <c r="D3865" s="14"/>
      <c r="G3865" s="4" t="str">
        <f t="shared" si="240"/>
        <v/>
      </c>
      <c r="H3865" t="s">
        <v>24</v>
      </c>
      <c r="I3865">
        <v>0</v>
      </c>
      <c r="J3865" s="14"/>
      <c r="K3865">
        <v>0</v>
      </c>
      <c r="L3865" s="14"/>
      <c r="M3865" s="14">
        <f t="shared" si="241"/>
        <v>0</v>
      </c>
      <c r="N3865" s="5">
        <f t="shared" si="242"/>
        <v>0</v>
      </c>
      <c r="O3865" s="5" t="str">
        <f t="shared" si="243"/>
        <v/>
      </c>
    </row>
    <row r="3866" spans="2:15" x14ac:dyDescent="0.25">
      <c r="B3866" s="14"/>
      <c r="C3866" s="14"/>
      <c r="D3866" s="14"/>
      <c r="G3866" s="4" t="str">
        <f t="shared" si="240"/>
        <v/>
      </c>
      <c r="H3866" t="s">
        <v>24</v>
      </c>
      <c r="I3866">
        <v>0</v>
      </c>
      <c r="J3866" s="14"/>
      <c r="K3866">
        <v>0</v>
      </c>
      <c r="L3866" s="14"/>
      <c r="M3866" s="14">
        <f t="shared" si="241"/>
        <v>0</v>
      </c>
      <c r="N3866" s="5">
        <f t="shared" si="242"/>
        <v>0</v>
      </c>
      <c r="O3866" s="5" t="str">
        <f t="shared" si="243"/>
        <v/>
      </c>
    </row>
    <row r="3867" spans="2:15" x14ac:dyDescent="0.25">
      <c r="B3867" s="14"/>
      <c r="C3867" s="14"/>
      <c r="D3867" s="14"/>
      <c r="G3867" s="4" t="str">
        <f t="shared" si="240"/>
        <v/>
      </c>
      <c r="H3867" t="s">
        <v>24</v>
      </c>
      <c r="I3867">
        <v>0</v>
      </c>
      <c r="J3867" s="14"/>
      <c r="K3867">
        <v>0</v>
      </c>
      <c r="L3867" s="14"/>
      <c r="M3867" s="14">
        <f t="shared" si="241"/>
        <v>0</v>
      </c>
      <c r="N3867" s="5">
        <f t="shared" si="242"/>
        <v>0</v>
      </c>
      <c r="O3867" s="5" t="str">
        <f t="shared" si="243"/>
        <v/>
      </c>
    </row>
    <row r="3868" spans="2:15" x14ac:dyDescent="0.25">
      <c r="B3868" s="14"/>
      <c r="C3868" s="14"/>
      <c r="D3868" s="14"/>
      <c r="G3868" s="4" t="str">
        <f t="shared" si="240"/>
        <v/>
      </c>
      <c r="H3868" t="s">
        <v>24</v>
      </c>
      <c r="I3868">
        <v>0</v>
      </c>
      <c r="J3868" s="14"/>
      <c r="K3868">
        <v>0</v>
      </c>
      <c r="L3868" s="14"/>
      <c r="M3868" s="14">
        <f t="shared" si="241"/>
        <v>0</v>
      </c>
      <c r="N3868" s="5">
        <f t="shared" si="242"/>
        <v>0</v>
      </c>
      <c r="O3868" s="5" t="str">
        <f t="shared" si="243"/>
        <v/>
      </c>
    </row>
    <row r="3869" spans="2:15" x14ac:dyDescent="0.25">
      <c r="B3869" s="14"/>
      <c r="C3869" s="14"/>
      <c r="D3869" s="14"/>
      <c r="G3869" s="4" t="str">
        <f t="shared" si="240"/>
        <v/>
      </c>
      <c r="H3869" t="s">
        <v>24</v>
      </c>
      <c r="I3869">
        <v>0</v>
      </c>
      <c r="J3869" s="14"/>
      <c r="K3869">
        <v>0</v>
      </c>
      <c r="L3869" s="14"/>
      <c r="M3869" s="14">
        <f t="shared" si="241"/>
        <v>0</v>
      </c>
      <c r="N3869" s="5">
        <f t="shared" si="242"/>
        <v>0</v>
      </c>
      <c r="O3869" s="5" t="str">
        <f t="shared" si="243"/>
        <v/>
      </c>
    </row>
    <row r="3870" spans="2:15" x14ac:dyDescent="0.25">
      <c r="B3870" s="14"/>
      <c r="C3870" s="14"/>
      <c r="D3870" s="14"/>
      <c r="G3870" s="4" t="str">
        <f t="shared" si="240"/>
        <v/>
      </c>
      <c r="H3870" t="s">
        <v>24</v>
      </c>
      <c r="I3870">
        <v>0</v>
      </c>
      <c r="J3870" s="14"/>
      <c r="K3870">
        <v>0</v>
      </c>
      <c r="L3870" s="14"/>
      <c r="M3870" s="14">
        <f t="shared" si="241"/>
        <v>0</v>
      </c>
      <c r="N3870" s="5">
        <f t="shared" si="242"/>
        <v>0</v>
      </c>
      <c r="O3870" s="5" t="str">
        <f t="shared" si="243"/>
        <v/>
      </c>
    </row>
    <row r="3871" spans="2:15" x14ac:dyDescent="0.25">
      <c r="B3871" s="14"/>
      <c r="C3871" s="14"/>
      <c r="D3871" s="14"/>
      <c r="G3871" s="4" t="str">
        <f t="shared" si="240"/>
        <v/>
      </c>
      <c r="H3871" t="s">
        <v>24</v>
      </c>
      <c r="I3871">
        <v>0</v>
      </c>
      <c r="J3871" s="14"/>
      <c r="K3871">
        <v>0</v>
      </c>
      <c r="L3871" s="14"/>
      <c r="M3871" s="14">
        <f t="shared" si="241"/>
        <v>0</v>
      </c>
      <c r="N3871" s="5">
        <f t="shared" si="242"/>
        <v>0</v>
      </c>
      <c r="O3871" s="5" t="str">
        <f t="shared" si="243"/>
        <v/>
      </c>
    </row>
    <row r="3872" spans="2:15" x14ac:dyDescent="0.25">
      <c r="B3872" s="14"/>
      <c r="C3872" s="14"/>
      <c r="D3872" s="14"/>
      <c r="G3872" s="4" t="str">
        <f t="shared" si="240"/>
        <v/>
      </c>
      <c r="H3872" t="s">
        <v>24</v>
      </c>
      <c r="I3872">
        <v>0</v>
      </c>
      <c r="J3872" s="14"/>
      <c r="K3872">
        <v>0</v>
      </c>
      <c r="L3872" s="14"/>
      <c r="M3872" s="14">
        <f t="shared" si="241"/>
        <v>0</v>
      </c>
      <c r="N3872" s="5">
        <f t="shared" si="242"/>
        <v>0</v>
      </c>
      <c r="O3872" s="5" t="str">
        <f t="shared" si="243"/>
        <v/>
      </c>
    </row>
    <row r="3873" spans="2:15" x14ac:dyDescent="0.25">
      <c r="B3873" s="14"/>
      <c r="C3873" s="14"/>
      <c r="D3873" s="14"/>
      <c r="G3873" s="4" t="str">
        <f t="shared" si="240"/>
        <v/>
      </c>
      <c r="H3873" t="s">
        <v>24</v>
      </c>
      <c r="I3873">
        <v>0</v>
      </c>
      <c r="J3873" s="14"/>
      <c r="K3873">
        <v>0</v>
      </c>
      <c r="L3873" s="14"/>
      <c r="M3873" s="14">
        <f t="shared" si="241"/>
        <v>0</v>
      </c>
      <c r="N3873" s="5">
        <f t="shared" si="242"/>
        <v>0</v>
      </c>
      <c r="O3873" s="5" t="str">
        <f t="shared" si="243"/>
        <v/>
      </c>
    </row>
    <row r="3874" spans="2:15" x14ac:dyDescent="0.25">
      <c r="B3874" s="14"/>
      <c r="C3874" s="14"/>
      <c r="D3874" s="14"/>
      <c r="G3874" s="4" t="str">
        <f t="shared" si="240"/>
        <v/>
      </c>
      <c r="H3874" t="s">
        <v>24</v>
      </c>
      <c r="I3874">
        <v>0</v>
      </c>
      <c r="J3874" s="14"/>
      <c r="K3874">
        <v>0</v>
      </c>
      <c r="L3874" s="14"/>
      <c r="M3874" s="14">
        <f t="shared" si="241"/>
        <v>0</v>
      </c>
      <c r="N3874" s="5">
        <f t="shared" si="242"/>
        <v>0</v>
      </c>
      <c r="O3874" s="5" t="str">
        <f t="shared" si="243"/>
        <v/>
      </c>
    </row>
    <row r="3875" spans="2:15" x14ac:dyDescent="0.25">
      <c r="B3875" s="14"/>
      <c r="C3875" s="14"/>
      <c r="D3875" s="14"/>
      <c r="G3875" s="4" t="str">
        <f t="shared" si="240"/>
        <v/>
      </c>
      <c r="H3875" t="s">
        <v>24</v>
      </c>
      <c r="I3875">
        <v>0</v>
      </c>
      <c r="J3875" s="14"/>
      <c r="K3875">
        <v>0</v>
      </c>
      <c r="L3875" s="14"/>
      <c r="M3875" s="14">
        <f t="shared" si="241"/>
        <v>0</v>
      </c>
      <c r="N3875" s="5">
        <f t="shared" si="242"/>
        <v>0</v>
      </c>
      <c r="O3875" s="5" t="str">
        <f t="shared" si="243"/>
        <v/>
      </c>
    </row>
    <row r="3876" spans="2:15" x14ac:dyDescent="0.25">
      <c r="B3876" s="14"/>
      <c r="C3876" s="14"/>
      <c r="D3876" s="14"/>
      <c r="G3876" s="4" t="str">
        <f t="shared" si="240"/>
        <v/>
      </c>
      <c r="H3876" t="s">
        <v>24</v>
      </c>
      <c r="I3876">
        <v>0</v>
      </c>
      <c r="J3876" s="14"/>
      <c r="K3876">
        <v>0</v>
      </c>
      <c r="L3876" s="14"/>
      <c r="M3876" s="14">
        <f t="shared" si="241"/>
        <v>0</v>
      </c>
      <c r="N3876" s="5">
        <f t="shared" si="242"/>
        <v>0</v>
      </c>
      <c r="O3876" s="5" t="str">
        <f t="shared" si="243"/>
        <v/>
      </c>
    </row>
    <row r="3877" spans="2:15" x14ac:dyDescent="0.25">
      <c r="B3877" s="14"/>
      <c r="C3877" s="14"/>
      <c r="D3877" s="14"/>
      <c r="G3877" s="4" t="str">
        <f t="shared" si="240"/>
        <v/>
      </c>
      <c r="H3877" t="s">
        <v>24</v>
      </c>
      <c r="I3877">
        <v>0</v>
      </c>
      <c r="J3877" s="14"/>
      <c r="K3877">
        <v>0</v>
      </c>
      <c r="L3877" s="14"/>
      <c r="M3877" s="14">
        <f t="shared" si="241"/>
        <v>0</v>
      </c>
      <c r="N3877" s="5">
        <f t="shared" si="242"/>
        <v>0</v>
      </c>
      <c r="O3877" s="5" t="str">
        <f t="shared" si="243"/>
        <v/>
      </c>
    </row>
    <row r="3878" spans="2:15" x14ac:dyDescent="0.25">
      <c r="B3878" s="14"/>
      <c r="C3878" s="14"/>
      <c r="D3878" s="14"/>
      <c r="G3878" s="4" t="str">
        <f t="shared" si="240"/>
        <v/>
      </c>
      <c r="H3878" t="s">
        <v>24</v>
      </c>
      <c r="I3878">
        <v>0</v>
      </c>
      <c r="J3878" s="14"/>
      <c r="K3878">
        <v>0</v>
      </c>
      <c r="L3878" s="14"/>
      <c r="M3878" s="14">
        <f t="shared" si="241"/>
        <v>0</v>
      </c>
      <c r="N3878" s="5">
        <f t="shared" si="242"/>
        <v>0</v>
      </c>
      <c r="O3878" s="5" t="str">
        <f t="shared" si="243"/>
        <v/>
      </c>
    </row>
    <row r="3879" spans="2:15" x14ac:dyDescent="0.25">
      <c r="B3879" s="14"/>
      <c r="C3879" s="14"/>
      <c r="D3879" s="14"/>
      <c r="G3879" s="4" t="str">
        <f t="shared" si="240"/>
        <v/>
      </c>
      <c r="H3879" t="s">
        <v>24</v>
      </c>
      <c r="I3879">
        <v>0</v>
      </c>
      <c r="J3879" s="14"/>
      <c r="K3879">
        <v>0</v>
      </c>
      <c r="L3879" s="14"/>
      <c r="M3879" s="14">
        <f t="shared" si="241"/>
        <v>0</v>
      </c>
      <c r="N3879" s="5">
        <f t="shared" si="242"/>
        <v>0</v>
      </c>
      <c r="O3879" s="5" t="str">
        <f t="shared" si="243"/>
        <v/>
      </c>
    </row>
    <row r="3880" spans="2:15" x14ac:dyDescent="0.25">
      <c r="B3880" s="14"/>
      <c r="C3880" s="14"/>
      <c r="D3880" s="14"/>
      <c r="G3880" s="4" t="str">
        <f t="shared" si="240"/>
        <v/>
      </c>
      <c r="H3880" t="s">
        <v>24</v>
      </c>
      <c r="I3880">
        <v>0</v>
      </c>
      <c r="J3880" s="14"/>
      <c r="K3880">
        <v>0</v>
      </c>
      <c r="L3880" s="14"/>
      <c r="M3880" s="14">
        <f t="shared" si="241"/>
        <v>0</v>
      </c>
      <c r="N3880" s="5">
        <f t="shared" si="242"/>
        <v>0</v>
      </c>
      <c r="O3880" s="5" t="str">
        <f t="shared" si="243"/>
        <v/>
      </c>
    </row>
    <row r="3881" spans="2:15" x14ac:dyDescent="0.25">
      <c r="B3881" s="14"/>
      <c r="C3881" s="14"/>
      <c r="D3881" s="14"/>
      <c r="G3881" s="4" t="str">
        <f t="shared" si="240"/>
        <v/>
      </c>
      <c r="H3881" t="s">
        <v>24</v>
      </c>
      <c r="I3881">
        <v>0</v>
      </c>
      <c r="J3881" s="14"/>
      <c r="K3881">
        <v>0</v>
      </c>
      <c r="L3881" s="14"/>
      <c r="M3881" s="14">
        <f t="shared" si="241"/>
        <v>0</v>
      </c>
      <c r="N3881" s="5">
        <f t="shared" si="242"/>
        <v>0</v>
      </c>
      <c r="O3881" s="5" t="str">
        <f t="shared" si="243"/>
        <v/>
      </c>
    </row>
    <row r="3882" spans="2:15" x14ac:dyDescent="0.25">
      <c r="B3882" s="14"/>
      <c r="C3882" s="14"/>
      <c r="D3882" s="14"/>
      <c r="G3882" s="4" t="str">
        <f t="shared" si="240"/>
        <v/>
      </c>
      <c r="H3882" t="s">
        <v>24</v>
      </c>
      <c r="I3882">
        <v>0</v>
      </c>
      <c r="J3882" s="14"/>
      <c r="K3882">
        <v>0</v>
      </c>
      <c r="L3882" s="14"/>
      <c r="M3882" s="14">
        <f t="shared" si="241"/>
        <v>0</v>
      </c>
      <c r="N3882" s="5">
        <f t="shared" si="242"/>
        <v>0</v>
      </c>
      <c r="O3882" s="5" t="str">
        <f t="shared" si="243"/>
        <v/>
      </c>
    </row>
    <row r="3883" spans="2:15" x14ac:dyDescent="0.25">
      <c r="B3883" s="14"/>
      <c r="C3883" s="14"/>
      <c r="D3883" s="14"/>
      <c r="G3883" s="4" t="str">
        <f t="shared" si="240"/>
        <v/>
      </c>
      <c r="H3883" t="s">
        <v>24</v>
      </c>
      <c r="I3883">
        <v>0</v>
      </c>
      <c r="J3883" s="14"/>
      <c r="K3883">
        <v>0</v>
      </c>
      <c r="L3883" s="14"/>
      <c r="M3883" s="14">
        <f t="shared" si="241"/>
        <v>0</v>
      </c>
      <c r="N3883" s="5">
        <f t="shared" si="242"/>
        <v>0</v>
      </c>
      <c r="O3883" s="5" t="str">
        <f t="shared" si="243"/>
        <v/>
      </c>
    </row>
    <row r="3884" spans="2:15" x14ac:dyDescent="0.25">
      <c r="B3884" s="14"/>
      <c r="C3884" s="14"/>
      <c r="D3884" s="14"/>
      <c r="G3884" s="4" t="str">
        <f t="shared" si="240"/>
        <v/>
      </c>
      <c r="H3884" t="s">
        <v>24</v>
      </c>
      <c r="I3884">
        <v>0</v>
      </c>
      <c r="J3884" s="14"/>
      <c r="K3884">
        <v>0</v>
      </c>
      <c r="L3884" s="14"/>
      <c r="M3884" s="14">
        <f t="shared" si="241"/>
        <v>0</v>
      </c>
      <c r="N3884" s="5">
        <f t="shared" si="242"/>
        <v>0</v>
      </c>
      <c r="O3884" s="5" t="str">
        <f t="shared" si="243"/>
        <v/>
      </c>
    </row>
    <row r="3885" spans="2:15" x14ac:dyDescent="0.25">
      <c r="B3885" s="14"/>
      <c r="C3885" s="14"/>
      <c r="D3885" s="14"/>
      <c r="G3885" s="4" t="str">
        <f t="shared" si="240"/>
        <v/>
      </c>
      <c r="H3885" t="s">
        <v>24</v>
      </c>
      <c r="I3885">
        <v>0</v>
      </c>
      <c r="J3885" s="14"/>
      <c r="K3885">
        <v>0</v>
      </c>
      <c r="L3885" s="14"/>
      <c r="M3885" s="14">
        <f t="shared" si="241"/>
        <v>0</v>
      </c>
      <c r="N3885" s="5">
        <f t="shared" si="242"/>
        <v>0</v>
      </c>
      <c r="O3885" s="5" t="str">
        <f t="shared" si="243"/>
        <v/>
      </c>
    </row>
    <row r="3886" spans="2:15" x14ac:dyDescent="0.25">
      <c r="B3886" s="14"/>
      <c r="C3886" s="14"/>
      <c r="D3886" s="14"/>
      <c r="G3886" s="4" t="str">
        <f t="shared" si="240"/>
        <v/>
      </c>
      <c r="H3886" t="s">
        <v>24</v>
      </c>
      <c r="I3886">
        <v>0</v>
      </c>
      <c r="J3886" s="14"/>
      <c r="K3886">
        <v>0</v>
      </c>
      <c r="L3886" s="14"/>
      <c r="M3886" s="14">
        <f t="shared" si="241"/>
        <v>0</v>
      </c>
      <c r="N3886" s="5">
        <f t="shared" si="242"/>
        <v>0</v>
      </c>
      <c r="O3886" s="5" t="str">
        <f t="shared" si="243"/>
        <v/>
      </c>
    </row>
    <row r="3887" spans="2:15" x14ac:dyDescent="0.25">
      <c r="B3887" s="14"/>
      <c r="C3887" s="14"/>
      <c r="D3887" s="14"/>
      <c r="G3887" s="4" t="str">
        <f t="shared" si="240"/>
        <v/>
      </c>
      <c r="H3887" t="s">
        <v>24</v>
      </c>
      <c r="I3887">
        <v>0</v>
      </c>
      <c r="J3887" s="14"/>
      <c r="K3887">
        <v>0</v>
      </c>
      <c r="L3887" s="14"/>
      <c r="M3887" s="14">
        <f t="shared" si="241"/>
        <v>0</v>
      </c>
      <c r="N3887" s="5">
        <f t="shared" si="242"/>
        <v>0</v>
      </c>
      <c r="O3887" s="5" t="str">
        <f t="shared" si="243"/>
        <v/>
      </c>
    </row>
    <row r="3888" spans="2:15" x14ac:dyDescent="0.25">
      <c r="B3888" s="14"/>
      <c r="C3888" s="14"/>
      <c r="D3888" s="14"/>
      <c r="G3888" s="4" t="str">
        <f t="shared" si="240"/>
        <v/>
      </c>
      <c r="H3888" t="s">
        <v>24</v>
      </c>
      <c r="I3888">
        <v>0</v>
      </c>
      <c r="J3888" s="14"/>
      <c r="K3888">
        <v>0</v>
      </c>
      <c r="L3888" s="14"/>
      <c r="M3888" s="14">
        <f t="shared" si="241"/>
        <v>0</v>
      </c>
      <c r="N3888" s="5">
        <f t="shared" si="242"/>
        <v>0</v>
      </c>
      <c r="O3888" s="5" t="str">
        <f t="shared" si="243"/>
        <v/>
      </c>
    </row>
    <row r="3889" spans="2:15" x14ac:dyDescent="0.25">
      <c r="B3889" s="14"/>
      <c r="C3889" s="14"/>
      <c r="D3889" s="14"/>
      <c r="G3889" s="4" t="str">
        <f t="shared" si="240"/>
        <v/>
      </c>
      <c r="H3889" t="s">
        <v>24</v>
      </c>
      <c r="I3889">
        <v>0</v>
      </c>
      <c r="J3889" s="14"/>
      <c r="K3889">
        <v>0</v>
      </c>
      <c r="L3889" s="14"/>
      <c r="M3889" s="14">
        <f t="shared" si="241"/>
        <v>0</v>
      </c>
      <c r="N3889" s="5">
        <f t="shared" si="242"/>
        <v>0</v>
      </c>
      <c r="O3889" s="5" t="str">
        <f t="shared" si="243"/>
        <v/>
      </c>
    </row>
    <row r="3890" spans="2:15" x14ac:dyDescent="0.25">
      <c r="B3890" s="14"/>
      <c r="C3890" s="14"/>
      <c r="D3890" s="14"/>
      <c r="G3890" s="4" t="str">
        <f t="shared" si="240"/>
        <v/>
      </c>
      <c r="H3890" t="s">
        <v>24</v>
      </c>
      <c r="I3890">
        <v>0</v>
      </c>
      <c r="J3890" s="14"/>
      <c r="K3890">
        <v>0</v>
      </c>
      <c r="L3890" s="14"/>
      <c r="M3890" s="14">
        <f t="shared" si="241"/>
        <v>0</v>
      </c>
      <c r="N3890" s="5">
        <f t="shared" si="242"/>
        <v>0</v>
      </c>
      <c r="O3890" s="5" t="str">
        <f t="shared" si="243"/>
        <v/>
      </c>
    </row>
    <row r="3891" spans="2:15" x14ac:dyDescent="0.25">
      <c r="B3891" s="14"/>
      <c r="C3891" s="14"/>
      <c r="D3891" s="14"/>
      <c r="G3891" s="4" t="str">
        <f t="shared" si="240"/>
        <v/>
      </c>
      <c r="H3891" t="s">
        <v>24</v>
      </c>
      <c r="I3891">
        <v>0</v>
      </c>
      <c r="J3891" s="14"/>
      <c r="K3891">
        <v>0</v>
      </c>
      <c r="L3891" s="14"/>
      <c r="M3891" s="14">
        <f t="shared" si="241"/>
        <v>0</v>
      </c>
      <c r="N3891" s="5">
        <f t="shared" si="242"/>
        <v>0</v>
      </c>
      <c r="O3891" s="5" t="str">
        <f t="shared" si="243"/>
        <v/>
      </c>
    </row>
    <row r="3892" spans="2:15" x14ac:dyDescent="0.25">
      <c r="B3892" s="14"/>
      <c r="C3892" s="14"/>
      <c r="D3892" s="14"/>
      <c r="G3892" s="4" t="str">
        <f t="shared" si="240"/>
        <v/>
      </c>
      <c r="H3892" t="s">
        <v>24</v>
      </c>
      <c r="I3892">
        <v>0</v>
      </c>
      <c r="J3892" s="14"/>
      <c r="K3892">
        <v>0</v>
      </c>
      <c r="L3892" s="14"/>
      <c r="M3892" s="14">
        <f t="shared" si="241"/>
        <v>0</v>
      </c>
      <c r="N3892" s="5">
        <f t="shared" si="242"/>
        <v>0</v>
      </c>
      <c r="O3892" s="5" t="str">
        <f t="shared" si="243"/>
        <v/>
      </c>
    </row>
    <row r="3893" spans="2:15" x14ac:dyDescent="0.25">
      <c r="B3893" s="14"/>
      <c r="C3893" s="14"/>
      <c r="D3893" s="14"/>
      <c r="G3893" s="4" t="str">
        <f t="shared" si="240"/>
        <v/>
      </c>
      <c r="H3893" t="s">
        <v>24</v>
      </c>
      <c r="I3893">
        <v>0</v>
      </c>
      <c r="J3893" s="14"/>
      <c r="K3893">
        <v>0</v>
      </c>
      <c r="L3893" s="14"/>
      <c r="M3893" s="14">
        <f t="shared" si="241"/>
        <v>0</v>
      </c>
      <c r="N3893" s="5">
        <f t="shared" si="242"/>
        <v>0</v>
      </c>
      <c r="O3893" s="5" t="str">
        <f t="shared" si="243"/>
        <v/>
      </c>
    </row>
    <row r="3894" spans="2:15" x14ac:dyDescent="0.25">
      <c r="B3894" s="14"/>
      <c r="C3894" s="14"/>
      <c r="D3894" s="14"/>
      <c r="G3894" s="4" t="str">
        <f t="shared" si="240"/>
        <v/>
      </c>
      <c r="H3894" t="s">
        <v>24</v>
      </c>
      <c r="I3894">
        <v>0</v>
      </c>
      <c r="J3894" s="14"/>
      <c r="K3894">
        <v>0</v>
      </c>
      <c r="L3894" s="14"/>
      <c r="M3894" s="14">
        <f t="shared" si="241"/>
        <v>0</v>
      </c>
      <c r="N3894" s="5">
        <f t="shared" si="242"/>
        <v>0</v>
      </c>
      <c r="O3894" s="5" t="str">
        <f t="shared" si="243"/>
        <v/>
      </c>
    </row>
    <row r="3895" spans="2:15" x14ac:dyDescent="0.25">
      <c r="B3895" s="14"/>
      <c r="C3895" s="14"/>
      <c r="D3895" s="14"/>
      <c r="G3895" s="4" t="str">
        <f t="shared" si="240"/>
        <v/>
      </c>
      <c r="H3895" t="s">
        <v>24</v>
      </c>
      <c r="I3895">
        <v>0</v>
      </c>
      <c r="J3895" s="14"/>
      <c r="K3895">
        <v>0</v>
      </c>
      <c r="L3895" s="14"/>
      <c r="M3895" s="14">
        <f t="shared" si="241"/>
        <v>0</v>
      </c>
      <c r="N3895" s="5">
        <f t="shared" si="242"/>
        <v>0</v>
      </c>
      <c r="O3895" s="5" t="str">
        <f t="shared" si="243"/>
        <v/>
      </c>
    </row>
    <row r="3896" spans="2:15" x14ac:dyDescent="0.25">
      <c r="B3896" s="14"/>
      <c r="C3896" s="14"/>
      <c r="D3896" s="14"/>
      <c r="G3896" s="4" t="str">
        <f t="shared" si="240"/>
        <v/>
      </c>
      <c r="H3896" t="s">
        <v>24</v>
      </c>
      <c r="I3896">
        <v>0</v>
      </c>
      <c r="J3896" s="14"/>
      <c r="K3896">
        <v>0</v>
      </c>
      <c r="L3896" s="14"/>
      <c r="M3896" s="14">
        <f t="shared" si="241"/>
        <v>0</v>
      </c>
      <c r="N3896" s="5">
        <f t="shared" si="242"/>
        <v>0</v>
      </c>
      <c r="O3896" s="5" t="str">
        <f t="shared" si="243"/>
        <v/>
      </c>
    </row>
    <row r="3897" spans="2:15" x14ac:dyDescent="0.25">
      <c r="B3897" s="14"/>
      <c r="C3897" s="14"/>
      <c r="D3897" s="14"/>
      <c r="G3897" s="4" t="str">
        <f t="shared" si="240"/>
        <v/>
      </c>
      <c r="H3897" t="s">
        <v>24</v>
      </c>
      <c r="I3897">
        <v>0</v>
      </c>
      <c r="J3897" s="14"/>
      <c r="K3897">
        <v>0</v>
      </c>
      <c r="L3897" s="14"/>
      <c r="M3897" s="14">
        <f t="shared" si="241"/>
        <v>0</v>
      </c>
      <c r="N3897" s="5">
        <f t="shared" si="242"/>
        <v>0</v>
      </c>
      <c r="O3897" s="5" t="str">
        <f t="shared" si="243"/>
        <v/>
      </c>
    </row>
    <row r="3898" spans="2:15" x14ac:dyDescent="0.25">
      <c r="B3898" s="14"/>
      <c r="C3898" s="14"/>
      <c r="D3898" s="14"/>
      <c r="G3898" s="4" t="str">
        <f t="shared" si="240"/>
        <v/>
      </c>
      <c r="H3898" t="s">
        <v>24</v>
      </c>
      <c r="I3898">
        <v>0</v>
      </c>
      <c r="J3898" s="14"/>
      <c r="K3898">
        <v>0</v>
      </c>
      <c r="L3898" s="14"/>
      <c r="M3898" s="14">
        <f t="shared" si="241"/>
        <v>0</v>
      </c>
      <c r="N3898" s="5">
        <f t="shared" si="242"/>
        <v>0</v>
      </c>
      <c r="O3898" s="5" t="str">
        <f t="shared" si="243"/>
        <v/>
      </c>
    </row>
    <row r="3899" spans="2:15" x14ac:dyDescent="0.25">
      <c r="B3899" s="14"/>
      <c r="C3899" s="14"/>
      <c r="D3899" s="14"/>
      <c r="G3899" s="4" t="str">
        <f t="shared" si="240"/>
        <v/>
      </c>
      <c r="H3899" t="s">
        <v>24</v>
      </c>
      <c r="I3899">
        <v>0</v>
      </c>
      <c r="J3899" s="14"/>
      <c r="K3899">
        <v>0</v>
      </c>
      <c r="L3899" s="14"/>
      <c r="M3899" s="14">
        <f t="shared" si="241"/>
        <v>0</v>
      </c>
      <c r="N3899" s="5">
        <f t="shared" si="242"/>
        <v>0</v>
      </c>
      <c r="O3899" s="5" t="str">
        <f t="shared" si="243"/>
        <v/>
      </c>
    </row>
    <row r="3900" spans="2:15" x14ac:dyDescent="0.25">
      <c r="B3900" s="14"/>
      <c r="C3900" s="14"/>
      <c r="D3900" s="14"/>
      <c r="G3900" s="4" t="str">
        <f t="shared" si="240"/>
        <v/>
      </c>
      <c r="H3900" t="s">
        <v>24</v>
      </c>
      <c r="I3900">
        <v>0</v>
      </c>
      <c r="J3900" s="14"/>
      <c r="K3900">
        <v>0</v>
      </c>
      <c r="L3900" s="14"/>
      <c r="M3900" s="14">
        <f t="shared" si="241"/>
        <v>0</v>
      </c>
      <c r="N3900" s="5">
        <f t="shared" si="242"/>
        <v>0</v>
      </c>
      <c r="O3900" s="5" t="str">
        <f t="shared" si="243"/>
        <v/>
      </c>
    </row>
    <row r="3901" spans="2:15" x14ac:dyDescent="0.25">
      <c r="B3901" s="14"/>
      <c r="C3901" s="14"/>
      <c r="D3901" s="14"/>
      <c r="G3901" s="4" t="str">
        <f t="shared" si="240"/>
        <v/>
      </c>
      <c r="H3901" t="s">
        <v>24</v>
      </c>
      <c r="I3901">
        <v>0</v>
      </c>
      <c r="J3901" s="14"/>
      <c r="K3901">
        <v>0</v>
      </c>
      <c r="L3901" s="14"/>
      <c r="M3901" s="14">
        <f t="shared" si="241"/>
        <v>0</v>
      </c>
      <c r="N3901" s="5">
        <f t="shared" si="242"/>
        <v>0</v>
      </c>
      <c r="O3901" s="5" t="str">
        <f t="shared" si="243"/>
        <v/>
      </c>
    </row>
    <row r="3902" spans="2:15" x14ac:dyDescent="0.25">
      <c r="B3902" s="14"/>
      <c r="C3902" s="14"/>
      <c r="D3902" s="14"/>
      <c r="G3902" s="4" t="str">
        <f t="shared" si="240"/>
        <v/>
      </c>
      <c r="H3902" t="s">
        <v>24</v>
      </c>
      <c r="I3902">
        <v>0</v>
      </c>
      <c r="J3902" s="14"/>
      <c r="K3902">
        <v>0</v>
      </c>
      <c r="L3902" s="14"/>
      <c r="M3902" s="14">
        <f t="shared" si="241"/>
        <v>0</v>
      </c>
      <c r="N3902" s="5">
        <f t="shared" si="242"/>
        <v>0</v>
      </c>
      <c r="O3902" s="5" t="str">
        <f t="shared" si="243"/>
        <v/>
      </c>
    </row>
    <row r="3903" spans="2:15" x14ac:dyDescent="0.25">
      <c r="B3903" s="14"/>
      <c r="C3903" s="14"/>
      <c r="D3903" s="14"/>
      <c r="G3903" s="4" t="str">
        <f t="shared" si="240"/>
        <v/>
      </c>
      <c r="H3903" t="s">
        <v>24</v>
      </c>
      <c r="I3903">
        <v>0</v>
      </c>
      <c r="J3903" s="14"/>
      <c r="K3903">
        <v>0</v>
      </c>
      <c r="L3903" s="14"/>
      <c r="M3903" s="14">
        <f t="shared" si="241"/>
        <v>0</v>
      </c>
      <c r="N3903" s="5">
        <f t="shared" si="242"/>
        <v>0</v>
      </c>
      <c r="O3903" s="5" t="str">
        <f t="shared" si="243"/>
        <v/>
      </c>
    </row>
    <row r="3904" spans="2:15" x14ac:dyDescent="0.25">
      <c r="B3904" s="14"/>
      <c r="C3904" s="14"/>
      <c r="D3904" s="14"/>
      <c r="G3904" s="4" t="str">
        <f t="shared" si="240"/>
        <v/>
      </c>
      <c r="H3904" t="s">
        <v>24</v>
      </c>
      <c r="I3904">
        <v>0</v>
      </c>
      <c r="J3904" s="14"/>
      <c r="K3904">
        <v>0</v>
      </c>
      <c r="L3904" s="14"/>
      <c r="M3904" s="14">
        <f t="shared" si="241"/>
        <v>0</v>
      </c>
      <c r="N3904" s="5">
        <f t="shared" si="242"/>
        <v>0</v>
      </c>
      <c r="O3904" s="5" t="str">
        <f t="shared" si="243"/>
        <v/>
      </c>
    </row>
    <row r="3905" spans="2:15" x14ac:dyDescent="0.25">
      <c r="B3905" s="14"/>
      <c r="C3905" s="14"/>
      <c r="D3905" s="14"/>
      <c r="G3905" s="4" t="str">
        <f t="shared" si="240"/>
        <v/>
      </c>
      <c r="H3905" t="s">
        <v>24</v>
      </c>
      <c r="I3905">
        <v>0</v>
      </c>
      <c r="J3905" s="14"/>
      <c r="K3905">
        <v>0</v>
      </c>
      <c r="L3905" s="14"/>
      <c r="M3905" s="14">
        <f t="shared" si="241"/>
        <v>0</v>
      </c>
      <c r="N3905" s="5">
        <f t="shared" si="242"/>
        <v>0</v>
      </c>
      <c r="O3905" s="5" t="str">
        <f t="shared" si="243"/>
        <v/>
      </c>
    </row>
    <row r="3906" spans="2:15" x14ac:dyDescent="0.25">
      <c r="B3906" s="14"/>
      <c r="C3906" s="14"/>
      <c r="D3906" s="14"/>
      <c r="G3906" s="4" t="str">
        <f t="shared" si="240"/>
        <v/>
      </c>
      <c r="H3906" t="s">
        <v>24</v>
      </c>
      <c r="I3906">
        <v>0</v>
      </c>
      <c r="J3906" s="14"/>
      <c r="K3906">
        <v>0</v>
      </c>
      <c r="L3906" s="14"/>
      <c r="M3906" s="14">
        <f t="shared" si="241"/>
        <v>0</v>
      </c>
      <c r="N3906" s="5">
        <f t="shared" si="242"/>
        <v>0</v>
      </c>
      <c r="O3906" s="5" t="str">
        <f t="shared" si="243"/>
        <v/>
      </c>
    </row>
    <row r="3907" spans="2:15" x14ac:dyDescent="0.25">
      <c r="B3907" s="14"/>
      <c r="C3907" s="14"/>
      <c r="D3907" s="14"/>
      <c r="G3907" s="4" t="str">
        <f t="shared" si="240"/>
        <v/>
      </c>
      <c r="H3907" t="s">
        <v>24</v>
      </c>
      <c r="I3907">
        <v>0</v>
      </c>
      <c r="J3907" s="14"/>
      <c r="K3907">
        <v>0</v>
      </c>
      <c r="L3907" s="14"/>
      <c r="M3907" s="14">
        <f t="shared" si="241"/>
        <v>0</v>
      </c>
      <c r="N3907" s="5">
        <f t="shared" si="242"/>
        <v>0</v>
      </c>
      <c r="O3907" s="5" t="str">
        <f t="shared" si="243"/>
        <v/>
      </c>
    </row>
    <row r="3908" spans="2:15" x14ac:dyDescent="0.25">
      <c r="B3908" s="14"/>
      <c r="C3908" s="14"/>
      <c r="D3908" s="14"/>
      <c r="G3908" s="4" t="str">
        <f t="shared" si="240"/>
        <v/>
      </c>
      <c r="H3908" t="s">
        <v>24</v>
      </c>
      <c r="I3908">
        <v>0</v>
      </c>
      <c r="J3908" s="14"/>
      <c r="K3908">
        <v>0</v>
      </c>
      <c r="L3908" s="14"/>
      <c r="M3908" s="14">
        <f t="shared" si="241"/>
        <v>0</v>
      </c>
      <c r="N3908" s="5">
        <f t="shared" si="242"/>
        <v>0</v>
      </c>
      <c r="O3908" s="5" t="str">
        <f t="shared" si="243"/>
        <v/>
      </c>
    </row>
    <row r="3909" spans="2:15" x14ac:dyDescent="0.25">
      <c r="B3909" s="14"/>
      <c r="C3909" s="14"/>
      <c r="D3909" s="14"/>
      <c r="G3909" s="4" t="str">
        <f t="shared" si="240"/>
        <v/>
      </c>
      <c r="H3909" t="s">
        <v>24</v>
      </c>
      <c r="I3909">
        <v>0</v>
      </c>
      <c r="J3909" s="14"/>
      <c r="K3909">
        <v>0</v>
      </c>
      <c r="L3909" s="14"/>
      <c r="M3909" s="14">
        <f t="shared" si="241"/>
        <v>0</v>
      </c>
      <c r="N3909" s="5">
        <f t="shared" si="242"/>
        <v>0</v>
      </c>
      <c r="O3909" s="5" t="str">
        <f t="shared" si="243"/>
        <v/>
      </c>
    </row>
    <row r="3910" spans="2:15" x14ac:dyDescent="0.25">
      <c r="B3910" s="14"/>
      <c r="C3910" s="14"/>
      <c r="D3910" s="14"/>
      <c r="G3910" s="4" t="str">
        <f t="shared" ref="G3910:G3973" si="244">A3910&amp;F3910</f>
        <v/>
      </c>
      <c r="H3910" t="s">
        <v>24</v>
      </c>
      <c r="I3910">
        <v>0</v>
      </c>
      <c r="J3910" s="14"/>
      <c r="K3910">
        <v>0</v>
      </c>
      <c r="L3910" s="14"/>
      <c r="M3910" s="14">
        <f t="shared" ref="M3910:M3973" si="245">IF(I3910&gt;0,"Masukan unit konversi",0)</f>
        <v>0</v>
      </c>
      <c r="N3910" s="5">
        <f t="shared" ref="N3910:N3973" si="246">IF(I3910&gt;0,(I3910*M3910)+K3910,K3910)</f>
        <v>0</v>
      </c>
      <c r="O3910" s="5" t="str">
        <f t="shared" ref="O3910:O3973" si="247">IF(L3910&lt;&gt;"",L3910,"")</f>
        <v/>
      </c>
    </row>
    <row r="3911" spans="2:15" x14ac:dyDescent="0.25">
      <c r="B3911" s="14"/>
      <c r="C3911" s="14"/>
      <c r="D3911" s="14"/>
      <c r="G3911" s="4" t="str">
        <f t="shared" si="244"/>
        <v/>
      </c>
      <c r="H3911" t="s">
        <v>24</v>
      </c>
      <c r="I3911">
        <v>0</v>
      </c>
      <c r="J3911" s="14"/>
      <c r="K3911">
        <v>0</v>
      </c>
      <c r="L3911" s="14"/>
      <c r="M3911" s="14">
        <f t="shared" si="245"/>
        <v>0</v>
      </c>
      <c r="N3911" s="5">
        <f t="shared" si="246"/>
        <v>0</v>
      </c>
      <c r="O3911" s="5" t="str">
        <f t="shared" si="247"/>
        <v/>
      </c>
    </row>
    <row r="3912" spans="2:15" x14ac:dyDescent="0.25">
      <c r="B3912" s="14"/>
      <c r="C3912" s="14"/>
      <c r="D3912" s="14"/>
      <c r="G3912" s="4" t="str">
        <f t="shared" si="244"/>
        <v/>
      </c>
      <c r="H3912" t="s">
        <v>24</v>
      </c>
      <c r="I3912">
        <v>0</v>
      </c>
      <c r="J3912" s="14"/>
      <c r="K3912">
        <v>0</v>
      </c>
      <c r="L3912" s="14"/>
      <c r="M3912" s="14">
        <f t="shared" si="245"/>
        <v>0</v>
      </c>
      <c r="N3912" s="5">
        <f t="shared" si="246"/>
        <v>0</v>
      </c>
      <c r="O3912" s="5" t="str">
        <f t="shared" si="247"/>
        <v/>
      </c>
    </row>
    <row r="3913" spans="2:15" x14ac:dyDescent="0.25">
      <c r="B3913" s="14"/>
      <c r="C3913" s="14"/>
      <c r="D3913" s="14"/>
      <c r="G3913" s="4" t="str">
        <f t="shared" si="244"/>
        <v/>
      </c>
      <c r="H3913" t="s">
        <v>24</v>
      </c>
      <c r="I3913">
        <v>0</v>
      </c>
      <c r="J3913" s="14"/>
      <c r="K3913">
        <v>0</v>
      </c>
      <c r="L3913" s="14"/>
      <c r="M3913" s="14">
        <f t="shared" si="245"/>
        <v>0</v>
      </c>
      <c r="N3913" s="5">
        <f t="shared" si="246"/>
        <v>0</v>
      </c>
      <c r="O3913" s="5" t="str">
        <f t="shared" si="247"/>
        <v/>
      </c>
    </row>
    <row r="3914" spans="2:15" x14ac:dyDescent="0.25">
      <c r="B3914" s="14"/>
      <c r="C3914" s="14"/>
      <c r="D3914" s="14"/>
      <c r="G3914" s="4" t="str">
        <f t="shared" si="244"/>
        <v/>
      </c>
      <c r="H3914" t="s">
        <v>24</v>
      </c>
      <c r="I3914">
        <v>0</v>
      </c>
      <c r="J3914" s="14"/>
      <c r="K3914">
        <v>0</v>
      </c>
      <c r="L3914" s="14"/>
      <c r="M3914" s="14">
        <f t="shared" si="245"/>
        <v>0</v>
      </c>
      <c r="N3914" s="5">
        <f t="shared" si="246"/>
        <v>0</v>
      </c>
      <c r="O3914" s="5" t="str">
        <f t="shared" si="247"/>
        <v/>
      </c>
    </row>
    <row r="3915" spans="2:15" x14ac:dyDescent="0.25">
      <c r="B3915" s="14"/>
      <c r="C3915" s="14"/>
      <c r="D3915" s="14"/>
      <c r="G3915" s="4" t="str">
        <f t="shared" si="244"/>
        <v/>
      </c>
      <c r="H3915" t="s">
        <v>24</v>
      </c>
      <c r="I3915">
        <v>0</v>
      </c>
      <c r="J3915" s="14"/>
      <c r="K3915">
        <v>0</v>
      </c>
      <c r="L3915" s="14"/>
      <c r="M3915" s="14">
        <f t="shared" si="245"/>
        <v>0</v>
      </c>
      <c r="N3915" s="5">
        <f t="shared" si="246"/>
        <v>0</v>
      </c>
      <c r="O3915" s="5" t="str">
        <f t="shared" si="247"/>
        <v/>
      </c>
    </row>
    <row r="3916" spans="2:15" x14ac:dyDescent="0.25">
      <c r="B3916" s="14"/>
      <c r="C3916" s="14"/>
      <c r="D3916" s="14"/>
      <c r="G3916" s="4" t="str">
        <f t="shared" si="244"/>
        <v/>
      </c>
      <c r="H3916" t="s">
        <v>24</v>
      </c>
      <c r="I3916">
        <v>0</v>
      </c>
      <c r="J3916" s="14"/>
      <c r="K3916">
        <v>0</v>
      </c>
      <c r="L3916" s="14"/>
      <c r="M3916" s="14">
        <f t="shared" si="245"/>
        <v>0</v>
      </c>
      <c r="N3916" s="5">
        <f t="shared" si="246"/>
        <v>0</v>
      </c>
      <c r="O3916" s="5" t="str">
        <f t="shared" si="247"/>
        <v/>
      </c>
    </row>
    <row r="3917" spans="2:15" x14ac:dyDescent="0.25">
      <c r="B3917" s="14"/>
      <c r="C3917" s="14"/>
      <c r="D3917" s="14"/>
      <c r="G3917" s="4" t="str">
        <f t="shared" si="244"/>
        <v/>
      </c>
      <c r="H3917" t="s">
        <v>24</v>
      </c>
      <c r="I3917">
        <v>0</v>
      </c>
      <c r="J3917" s="14"/>
      <c r="K3917">
        <v>0</v>
      </c>
      <c r="L3917" s="14"/>
      <c r="M3917" s="14">
        <f t="shared" si="245"/>
        <v>0</v>
      </c>
      <c r="N3917" s="5">
        <f t="shared" si="246"/>
        <v>0</v>
      </c>
      <c r="O3917" s="5" t="str">
        <f t="shared" si="247"/>
        <v/>
      </c>
    </row>
    <row r="3918" spans="2:15" x14ac:dyDescent="0.25">
      <c r="B3918" s="14"/>
      <c r="C3918" s="14"/>
      <c r="D3918" s="14"/>
      <c r="G3918" s="4" t="str">
        <f t="shared" si="244"/>
        <v/>
      </c>
      <c r="H3918" t="s">
        <v>24</v>
      </c>
      <c r="I3918">
        <v>0</v>
      </c>
      <c r="J3918" s="14"/>
      <c r="K3918">
        <v>0</v>
      </c>
      <c r="L3918" s="14"/>
      <c r="M3918" s="14">
        <f t="shared" si="245"/>
        <v>0</v>
      </c>
      <c r="N3918" s="5">
        <f t="shared" si="246"/>
        <v>0</v>
      </c>
      <c r="O3918" s="5" t="str">
        <f t="shared" si="247"/>
        <v/>
      </c>
    </row>
    <row r="3919" spans="2:15" x14ac:dyDescent="0.25">
      <c r="B3919" s="14"/>
      <c r="C3919" s="14"/>
      <c r="D3919" s="14"/>
      <c r="G3919" s="4" t="str">
        <f t="shared" si="244"/>
        <v/>
      </c>
      <c r="H3919" t="s">
        <v>24</v>
      </c>
      <c r="I3919">
        <v>0</v>
      </c>
      <c r="J3919" s="14"/>
      <c r="K3919">
        <v>0</v>
      </c>
      <c r="L3919" s="14"/>
      <c r="M3919" s="14">
        <f t="shared" si="245"/>
        <v>0</v>
      </c>
      <c r="N3919" s="5">
        <f t="shared" si="246"/>
        <v>0</v>
      </c>
      <c r="O3919" s="5" t="str">
        <f t="shared" si="247"/>
        <v/>
      </c>
    </row>
    <row r="3920" spans="2:15" x14ac:dyDescent="0.25">
      <c r="B3920" s="14"/>
      <c r="C3920" s="14"/>
      <c r="D3920" s="14"/>
      <c r="G3920" s="4" t="str">
        <f t="shared" si="244"/>
        <v/>
      </c>
      <c r="H3920" t="s">
        <v>24</v>
      </c>
      <c r="I3920">
        <v>0</v>
      </c>
      <c r="J3920" s="14"/>
      <c r="K3920">
        <v>0</v>
      </c>
      <c r="L3920" s="14"/>
      <c r="M3920" s="14">
        <f t="shared" si="245"/>
        <v>0</v>
      </c>
      <c r="N3920" s="5">
        <f t="shared" si="246"/>
        <v>0</v>
      </c>
      <c r="O3920" s="5" t="str">
        <f t="shared" si="247"/>
        <v/>
      </c>
    </row>
    <row r="3921" spans="2:15" x14ac:dyDescent="0.25">
      <c r="B3921" s="14"/>
      <c r="C3921" s="14"/>
      <c r="D3921" s="14"/>
      <c r="G3921" s="4" t="str">
        <f t="shared" si="244"/>
        <v/>
      </c>
      <c r="H3921" t="s">
        <v>24</v>
      </c>
      <c r="I3921">
        <v>0</v>
      </c>
      <c r="J3921" s="14"/>
      <c r="K3921">
        <v>0</v>
      </c>
      <c r="L3921" s="14"/>
      <c r="M3921" s="14">
        <f t="shared" si="245"/>
        <v>0</v>
      </c>
      <c r="N3921" s="5">
        <f t="shared" si="246"/>
        <v>0</v>
      </c>
      <c r="O3921" s="5" t="str">
        <f t="shared" si="247"/>
        <v/>
      </c>
    </row>
    <row r="3922" spans="2:15" x14ac:dyDescent="0.25">
      <c r="B3922" s="14"/>
      <c r="C3922" s="14"/>
      <c r="D3922" s="14"/>
      <c r="G3922" s="4" t="str">
        <f t="shared" si="244"/>
        <v/>
      </c>
      <c r="H3922" t="s">
        <v>24</v>
      </c>
      <c r="I3922">
        <v>0</v>
      </c>
      <c r="J3922" s="14"/>
      <c r="K3922">
        <v>0</v>
      </c>
      <c r="L3922" s="14"/>
      <c r="M3922" s="14">
        <f t="shared" si="245"/>
        <v>0</v>
      </c>
      <c r="N3922" s="5">
        <f t="shared" si="246"/>
        <v>0</v>
      </c>
      <c r="O3922" s="5" t="str">
        <f t="shared" si="247"/>
        <v/>
      </c>
    </row>
    <row r="3923" spans="2:15" x14ac:dyDescent="0.25">
      <c r="B3923" s="14"/>
      <c r="C3923" s="14"/>
      <c r="D3923" s="14"/>
      <c r="G3923" s="4" t="str">
        <f t="shared" si="244"/>
        <v/>
      </c>
      <c r="H3923" t="s">
        <v>24</v>
      </c>
      <c r="I3923">
        <v>0</v>
      </c>
      <c r="J3923" s="14"/>
      <c r="K3923">
        <v>0</v>
      </c>
      <c r="L3923" s="14"/>
      <c r="M3923" s="14">
        <f t="shared" si="245"/>
        <v>0</v>
      </c>
      <c r="N3923" s="5">
        <f t="shared" si="246"/>
        <v>0</v>
      </c>
      <c r="O3923" s="5" t="str">
        <f t="shared" si="247"/>
        <v/>
      </c>
    </row>
    <row r="3924" spans="2:15" x14ac:dyDescent="0.25">
      <c r="B3924" s="14"/>
      <c r="C3924" s="14"/>
      <c r="D3924" s="14"/>
      <c r="G3924" s="4" t="str">
        <f t="shared" si="244"/>
        <v/>
      </c>
      <c r="H3924" t="s">
        <v>24</v>
      </c>
      <c r="I3924">
        <v>0</v>
      </c>
      <c r="J3924" s="14"/>
      <c r="K3924">
        <v>0</v>
      </c>
      <c r="L3924" s="14"/>
      <c r="M3924" s="14">
        <f t="shared" si="245"/>
        <v>0</v>
      </c>
      <c r="N3924" s="5">
        <f t="shared" si="246"/>
        <v>0</v>
      </c>
      <c r="O3924" s="5" t="str">
        <f t="shared" si="247"/>
        <v/>
      </c>
    </row>
    <row r="3925" spans="2:15" x14ac:dyDescent="0.25">
      <c r="B3925" s="14"/>
      <c r="C3925" s="14"/>
      <c r="D3925" s="14"/>
      <c r="G3925" s="4" t="str">
        <f t="shared" si="244"/>
        <v/>
      </c>
      <c r="H3925" t="s">
        <v>24</v>
      </c>
      <c r="I3925">
        <v>0</v>
      </c>
      <c r="J3925" s="14"/>
      <c r="K3925">
        <v>0</v>
      </c>
      <c r="L3925" s="14"/>
      <c r="M3925" s="14">
        <f t="shared" si="245"/>
        <v>0</v>
      </c>
      <c r="N3925" s="5">
        <f t="shared" si="246"/>
        <v>0</v>
      </c>
      <c r="O3925" s="5" t="str">
        <f t="shared" si="247"/>
        <v/>
      </c>
    </row>
    <row r="3926" spans="2:15" x14ac:dyDescent="0.25">
      <c r="B3926" s="14"/>
      <c r="C3926" s="14"/>
      <c r="D3926" s="14"/>
      <c r="G3926" s="4" t="str">
        <f t="shared" si="244"/>
        <v/>
      </c>
      <c r="H3926" t="s">
        <v>24</v>
      </c>
      <c r="I3926">
        <v>0</v>
      </c>
      <c r="J3926" s="14"/>
      <c r="K3926">
        <v>0</v>
      </c>
      <c r="L3926" s="14"/>
      <c r="M3926" s="14">
        <f t="shared" si="245"/>
        <v>0</v>
      </c>
      <c r="N3926" s="5">
        <f t="shared" si="246"/>
        <v>0</v>
      </c>
      <c r="O3926" s="5" t="str">
        <f t="shared" si="247"/>
        <v/>
      </c>
    </row>
    <row r="3927" spans="2:15" x14ac:dyDescent="0.25">
      <c r="B3927" s="14"/>
      <c r="C3927" s="14"/>
      <c r="D3927" s="14"/>
      <c r="G3927" s="4" t="str">
        <f t="shared" si="244"/>
        <v/>
      </c>
      <c r="H3927" t="s">
        <v>24</v>
      </c>
      <c r="I3927">
        <v>0</v>
      </c>
      <c r="J3927" s="14"/>
      <c r="K3927">
        <v>0</v>
      </c>
      <c r="L3927" s="14"/>
      <c r="M3927" s="14">
        <f t="shared" si="245"/>
        <v>0</v>
      </c>
      <c r="N3927" s="5">
        <f t="shared" si="246"/>
        <v>0</v>
      </c>
      <c r="O3927" s="5" t="str">
        <f t="shared" si="247"/>
        <v/>
      </c>
    </row>
    <row r="3928" spans="2:15" x14ac:dyDescent="0.25">
      <c r="B3928" s="14"/>
      <c r="C3928" s="14"/>
      <c r="D3928" s="14"/>
      <c r="G3928" s="4" t="str">
        <f t="shared" si="244"/>
        <v/>
      </c>
      <c r="H3928" t="s">
        <v>24</v>
      </c>
      <c r="I3928">
        <v>0</v>
      </c>
      <c r="J3928" s="14"/>
      <c r="K3928">
        <v>0</v>
      </c>
      <c r="L3928" s="14"/>
      <c r="M3928" s="14">
        <f t="shared" si="245"/>
        <v>0</v>
      </c>
      <c r="N3928" s="5">
        <f t="shared" si="246"/>
        <v>0</v>
      </c>
      <c r="O3928" s="5" t="str">
        <f t="shared" si="247"/>
        <v/>
      </c>
    </row>
    <row r="3929" spans="2:15" x14ac:dyDescent="0.25">
      <c r="B3929" s="14"/>
      <c r="C3929" s="14"/>
      <c r="D3929" s="14"/>
      <c r="G3929" s="4" t="str">
        <f t="shared" si="244"/>
        <v/>
      </c>
      <c r="H3929" t="s">
        <v>24</v>
      </c>
      <c r="I3929">
        <v>0</v>
      </c>
      <c r="J3929" s="14"/>
      <c r="K3929">
        <v>0</v>
      </c>
      <c r="L3929" s="14"/>
      <c r="M3929" s="14">
        <f t="shared" si="245"/>
        <v>0</v>
      </c>
      <c r="N3929" s="5">
        <f t="shared" si="246"/>
        <v>0</v>
      </c>
      <c r="O3929" s="5" t="str">
        <f t="shared" si="247"/>
        <v/>
      </c>
    </row>
    <row r="3930" spans="2:15" x14ac:dyDescent="0.25">
      <c r="B3930" s="14"/>
      <c r="C3930" s="14"/>
      <c r="D3930" s="14"/>
      <c r="G3930" s="4" t="str">
        <f t="shared" si="244"/>
        <v/>
      </c>
      <c r="H3930" t="s">
        <v>24</v>
      </c>
      <c r="I3930">
        <v>0</v>
      </c>
      <c r="J3930" s="14"/>
      <c r="K3930">
        <v>0</v>
      </c>
      <c r="L3930" s="14"/>
      <c r="M3930" s="14">
        <f t="shared" si="245"/>
        <v>0</v>
      </c>
      <c r="N3930" s="5">
        <f t="shared" si="246"/>
        <v>0</v>
      </c>
      <c r="O3930" s="5" t="str">
        <f t="shared" si="247"/>
        <v/>
      </c>
    </row>
    <row r="3931" spans="2:15" x14ac:dyDescent="0.25">
      <c r="B3931" s="14"/>
      <c r="C3931" s="14"/>
      <c r="D3931" s="14"/>
      <c r="G3931" s="4" t="str">
        <f t="shared" si="244"/>
        <v/>
      </c>
      <c r="H3931" t="s">
        <v>24</v>
      </c>
      <c r="I3931">
        <v>0</v>
      </c>
      <c r="J3931" s="14"/>
      <c r="K3931">
        <v>0</v>
      </c>
      <c r="L3931" s="14"/>
      <c r="M3931" s="14">
        <f t="shared" si="245"/>
        <v>0</v>
      </c>
      <c r="N3931" s="5">
        <f t="shared" si="246"/>
        <v>0</v>
      </c>
      <c r="O3931" s="5" t="str">
        <f t="shared" si="247"/>
        <v/>
      </c>
    </row>
    <row r="3932" spans="2:15" x14ac:dyDescent="0.25">
      <c r="B3932" s="14"/>
      <c r="C3932" s="14"/>
      <c r="D3932" s="14"/>
      <c r="G3932" s="4" t="str">
        <f t="shared" si="244"/>
        <v/>
      </c>
      <c r="H3932" t="s">
        <v>24</v>
      </c>
      <c r="I3932">
        <v>0</v>
      </c>
      <c r="J3932" s="14"/>
      <c r="K3932">
        <v>0</v>
      </c>
      <c r="L3932" s="14"/>
      <c r="M3932" s="14">
        <f t="shared" si="245"/>
        <v>0</v>
      </c>
      <c r="N3932" s="5">
        <f t="shared" si="246"/>
        <v>0</v>
      </c>
      <c r="O3932" s="5" t="str">
        <f t="shared" si="247"/>
        <v/>
      </c>
    </row>
    <row r="3933" spans="2:15" x14ac:dyDescent="0.25">
      <c r="B3933" s="14"/>
      <c r="C3933" s="14"/>
      <c r="D3933" s="14"/>
      <c r="G3933" s="4" t="str">
        <f t="shared" si="244"/>
        <v/>
      </c>
      <c r="H3933" t="s">
        <v>24</v>
      </c>
      <c r="I3933">
        <v>0</v>
      </c>
      <c r="J3933" s="14"/>
      <c r="K3933">
        <v>0</v>
      </c>
      <c r="L3933" s="14"/>
      <c r="M3933" s="14">
        <f t="shared" si="245"/>
        <v>0</v>
      </c>
      <c r="N3933" s="5">
        <f t="shared" si="246"/>
        <v>0</v>
      </c>
      <c r="O3933" s="5" t="str">
        <f t="shared" si="247"/>
        <v/>
      </c>
    </row>
    <row r="3934" spans="2:15" x14ac:dyDescent="0.25">
      <c r="B3934" s="14"/>
      <c r="C3934" s="14"/>
      <c r="D3934" s="14"/>
      <c r="G3934" s="4" t="str">
        <f t="shared" si="244"/>
        <v/>
      </c>
      <c r="H3934" t="s">
        <v>24</v>
      </c>
      <c r="I3934">
        <v>0</v>
      </c>
      <c r="J3934" s="14"/>
      <c r="K3934">
        <v>0</v>
      </c>
      <c r="L3934" s="14"/>
      <c r="M3934" s="14">
        <f t="shared" si="245"/>
        <v>0</v>
      </c>
      <c r="N3934" s="5">
        <f t="shared" si="246"/>
        <v>0</v>
      </c>
      <c r="O3934" s="5" t="str">
        <f t="shared" si="247"/>
        <v/>
      </c>
    </row>
    <row r="3935" spans="2:15" x14ac:dyDescent="0.25">
      <c r="B3935" s="14"/>
      <c r="C3935" s="14"/>
      <c r="D3935" s="14"/>
      <c r="G3935" s="4" t="str">
        <f t="shared" si="244"/>
        <v/>
      </c>
      <c r="H3935" t="s">
        <v>24</v>
      </c>
      <c r="I3935">
        <v>0</v>
      </c>
      <c r="J3935" s="14"/>
      <c r="K3935">
        <v>0</v>
      </c>
      <c r="L3935" s="14"/>
      <c r="M3935" s="14">
        <f t="shared" si="245"/>
        <v>0</v>
      </c>
      <c r="N3935" s="5">
        <f t="shared" si="246"/>
        <v>0</v>
      </c>
      <c r="O3935" s="5" t="str">
        <f t="shared" si="247"/>
        <v/>
      </c>
    </row>
    <row r="3936" spans="2:15" x14ac:dyDescent="0.25">
      <c r="B3936" s="14"/>
      <c r="C3936" s="14"/>
      <c r="D3936" s="14"/>
      <c r="G3936" s="4" t="str">
        <f t="shared" si="244"/>
        <v/>
      </c>
      <c r="H3936" t="s">
        <v>24</v>
      </c>
      <c r="I3936">
        <v>0</v>
      </c>
      <c r="J3936" s="14"/>
      <c r="K3936">
        <v>0</v>
      </c>
      <c r="L3936" s="14"/>
      <c r="M3936" s="14">
        <f t="shared" si="245"/>
        <v>0</v>
      </c>
      <c r="N3936" s="5">
        <f t="shared" si="246"/>
        <v>0</v>
      </c>
      <c r="O3936" s="5" t="str">
        <f t="shared" si="247"/>
        <v/>
      </c>
    </row>
    <row r="3937" spans="2:15" x14ac:dyDescent="0.25">
      <c r="B3937" s="14"/>
      <c r="C3937" s="14"/>
      <c r="D3937" s="14"/>
      <c r="G3937" s="4" t="str">
        <f t="shared" si="244"/>
        <v/>
      </c>
      <c r="H3937" t="s">
        <v>24</v>
      </c>
      <c r="I3937">
        <v>0</v>
      </c>
      <c r="J3937" s="14"/>
      <c r="K3937">
        <v>0</v>
      </c>
      <c r="L3937" s="14"/>
      <c r="M3937" s="14">
        <f t="shared" si="245"/>
        <v>0</v>
      </c>
      <c r="N3937" s="5">
        <f t="shared" si="246"/>
        <v>0</v>
      </c>
      <c r="O3937" s="5" t="str">
        <f t="shared" si="247"/>
        <v/>
      </c>
    </row>
    <row r="3938" spans="2:15" x14ac:dyDescent="0.25">
      <c r="B3938" s="14"/>
      <c r="C3938" s="14"/>
      <c r="D3938" s="14"/>
      <c r="G3938" s="4" t="str">
        <f t="shared" si="244"/>
        <v/>
      </c>
      <c r="H3938" t="s">
        <v>24</v>
      </c>
      <c r="I3938">
        <v>0</v>
      </c>
      <c r="J3938" s="14"/>
      <c r="K3938">
        <v>0</v>
      </c>
      <c r="L3938" s="14"/>
      <c r="M3938" s="14">
        <f t="shared" si="245"/>
        <v>0</v>
      </c>
      <c r="N3938" s="5">
        <f t="shared" si="246"/>
        <v>0</v>
      </c>
      <c r="O3938" s="5" t="str">
        <f t="shared" si="247"/>
        <v/>
      </c>
    </row>
    <row r="3939" spans="2:15" x14ac:dyDescent="0.25">
      <c r="B3939" s="14"/>
      <c r="C3939" s="14"/>
      <c r="D3939" s="14"/>
      <c r="G3939" s="4" t="str">
        <f t="shared" si="244"/>
        <v/>
      </c>
      <c r="H3939" t="s">
        <v>24</v>
      </c>
      <c r="I3939">
        <v>0</v>
      </c>
      <c r="J3939" s="14"/>
      <c r="K3939">
        <v>0</v>
      </c>
      <c r="L3939" s="14"/>
      <c r="M3939" s="14">
        <f t="shared" si="245"/>
        <v>0</v>
      </c>
      <c r="N3939" s="5">
        <f t="shared" si="246"/>
        <v>0</v>
      </c>
      <c r="O3939" s="5" t="str">
        <f t="shared" si="247"/>
        <v/>
      </c>
    </row>
    <row r="3940" spans="2:15" x14ac:dyDescent="0.25">
      <c r="B3940" s="14"/>
      <c r="C3940" s="14"/>
      <c r="D3940" s="14"/>
      <c r="G3940" s="4" t="str">
        <f t="shared" si="244"/>
        <v/>
      </c>
      <c r="H3940" t="s">
        <v>24</v>
      </c>
      <c r="I3940">
        <v>0</v>
      </c>
      <c r="J3940" s="14"/>
      <c r="K3940">
        <v>0</v>
      </c>
      <c r="L3940" s="14"/>
      <c r="M3940" s="14">
        <f t="shared" si="245"/>
        <v>0</v>
      </c>
      <c r="N3940" s="5">
        <f t="shared" si="246"/>
        <v>0</v>
      </c>
      <c r="O3940" s="5" t="str">
        <f t="shared" si="247"/>
        <v/>
      </c>
    </row>
    <row r="3941" spans="2:15" x14ac:dyDescent="0.25">
      <c r="B3941" s="14"/>
      <c r="C3941" s="14"/>
      <c r="D3941" s="14"/>
      <c r="G3941" s="4" t="str">
        <f t="shared" si="244"/>
        <v/>
      </c>
      <c r="H3941" t="s">
        <v>24</v>
      </c>
      <c r="I3941">
        <v>0</v>
      </c>
      <c r="J3941" s="14"/>
      <c r="K3941">
        <v>0</v>
      </c>
      <c r="L3941" s="14"/>
      <c r="M3941" s="14">
        <f t="shared" si="245"/>
        <v>0</v>
      </c>
      <c r="N3941" s="5">
        <f t="shared" si="246"/>
        <v>0</v>
      </c>
      <c r="O3941" s="5" t="str">
        <f t="shared" si="247"/>
        <v/>
      </c>
    </row>
    <row r="3942" spans="2:15" x14ac:dyDescent="0.25">
      <c r="B3942" s="14"/>
      <c r="C3942" s="14"/>
      <c r="D3942" s="14"/>
      <c r="G3942" s="4" t="str">
        <f t="shared" si="244"/>
        <v/>
      </c>
      <c r="H3942" t="s">
        <v>24</v>
      </c>
      <c r="I3942">
        <v>0</v>
      </c>
      <c r="J3942" s="14"/>
      <c r="K3942">
        <v>0</v>
      </c>
      <c r="L3942" s="14"/>
      <c r="M3942" s="14">
        <f t="shared" si="245"/>
        <v>0</v>
      </c>
      <c r="N3942" s="5">
        <f t="shared" si="246"/>
        <v>0</v>
      </c>
      <c r="O3942" s="5" t="str">
        <f t="shared" si="247"/>
        <v/>
      </c>
    </row>
    <row r="3943" spans="2:15" x14ac:dyDescent="0.25">
      <c r="B3943" s="14"/>
      <c r="C3943" s="14"/>
      <c r="D3943" s="14"/>
      <c r="G3943" s="4" t="str">
        <f t="shared" si="244"/>
        <v/>
      </c>
      <c r="H3943" t="s">
        <v>24</v>
      </c>
      <c r="I3943">
        <v>0</v>
      </c>
      <c r="J3943" s="14"/>
      <c r="K3943">
        <v>0</v>
      </c>
      <c r="L3943" s="14"/>
      <c r="M3943" s="14">
        <f t="shared" si="245"/>
        <v>0</v>
      </c>
      <c r="N3943" s="5">
        <f t="shared" si="246"/>
        <v>0</v>
      </c>
      <c r="O3943" s="5" t="str">
        <f t="shared" si="247"/>
        <v/>
      </c>
    </row>
    <row r="3944" spans="2:15" x14ac:dyDescent="0.25">
      <c r="B3944" s="14"/>
      <c r="C3944" s="14"/>
      <c r="D3944" s="14"/>
      <c r="G3944" s="4" t="str">
        <f t="shared" si="244"/>
        <v/>
      </c>
      <c r="H3944" t="s">
        <v>24</v>
      </c>
      <c r="I3944">
        <v>0</v>
      </c>
      <c r="J3944" s="14"/>
      <c r="K3944">
        <v>0</v>
      </c>
      <c r="L3944" s="14"/>
      <c r="M3944" s="14">
        <f t="shared" si="245"/>
        <v>0</v>
      </c>
      <c r="N3944" s="5">
        <f t="shared" si="246"/>
        <v>0</v>
      </c>
      <c r="O3944" s="5" t="str">
        <f t="shared" si="247"/>
        <v/>
      </c>
    </row>
    <row r="3945" spans="2:15" x14ac:dyDescent="0.25">
      <c r="B3945" s="14"/>
      <c r="C3945" s="14"/>
      <c r="D3945" s="14"/>
      <c r="G3945" s="4" t="str">
        <f t="shared" si="244"/>
        <v/>
      </c>
      <c r="H3945" t="s">
        <v>24</v>
      </c>
      <c r="I3945">
        <v>0</v>
      </c>
      <c r="J3945" s="14"/>
      <c r="K3945">
        <v>0</v>
      </c>
      <c r="L3945" s="14"/>
      <c r="M3945" s="14">
        <f t="shared" si="245"/>
        <v>0</v>
      </c>
      <c r="N3945" s="5">
        <f t="shared" si="246"/>
        <v>0</v>
      </c>
      <c r="O3945" s="5" t="str">
        <f t="shared" si="247"/>
        <v/>
      </c>
    </row>
    <row r="3946" spans="2:15" x14ac:dyDescent="0.25">
      <c r="B3946" s="14"/>
      <c r="C3946" s="14"/>
      <c r="D3946" s="14"/>
      <c r="G3946" s="4" t="str">
        <f t="shared" si="244"/>
        <v/>
      </c>
      <c r="H3946" t="s">
        <v>24</v>
      </c>
      <c r="I3946">
        <v>0</v>
      </c>
      <c r="J3946" s="14"/>
      <c r="K3946">
        <v>0</v>
      </c>
      <c r="L3946" s="14"/>
      <c r="M3946" s="14">
        <f t="shared" si="245"/>
        <v>0</v>
      </c>
      <c r="N3946" s="5">
        <f t="shared" si="246"/>
        <v>0</v>
      </c>
      <c r="O3946" s="5" t="str">
        <f t="shared" si="247"/>
        <v/>
      </c>
    </row>
    <row r="3947" spans="2:15" x14ac:dyDescent="0.25">
      <c r="B3947" s="14"/>
      <c r="C3947" s="14"/>
      <c r="D3947" s="14"/>
      <c r="G3947" s="4" t="str">
        <f t="shared" si="244"/>
        <v/>
      </c>
      <c r="H3947" t="s">
        <v>24</v>
      </c>
      <c r="I3947">
        <v>0</v>
      </c>
      <c r="J3947" s="14"/>
      <c r="K3947">
        <v>0</v>
      </c>
      <c r="L3947" s="14"/>
      <c r="M3947" s="14">
        <f t="shared" si="245"/>
        <v>0</v>
      </c>
      <c r="N3947" s="5">
        <f t="shared" si="246"/>
        <v>0</v>
      </c>
      <c r="O3947" s="5" t="str">
        <f t="shared" si="247"/>
        <v/>
      </c>
    </row>
    <row r="3948" spans="2:15" x14ac:dyDescent="0.25">
      <c r="B3948" s="14"/>
      <c r="C3948" s="14"/>
      <c r="D3948" s="14"/>
      <c r="G3948" s="4" t="str">
        <f t="shared" si="244"/>
        <v/>
      </c>
      <c r="H3948" t="s">
        <v>24</v>
      </c>
      <c r="I3948">
        <v>0</v>
      </c>
      <c r="J3948" s="14"/>
      <c r="K3948">
        <v>0</v>
      </c>
      <c r="L3948" s="14"/>
      <c r="M3948" s="14">
        <f t="shared" si="245"/>
        <v>0</v>
      </c>
      <c r="N3948" s="5">
        <f t="shared" si="246"/>
        <v>0</v>
      </c>
      <c r="O3948" s="5" t="str">
        <f t="shared" si="247"/>
        <v/>
      </c>
    </row>
    <row r="3949" spans="2:15" x14ac:dyDescent="0.25">
      <c r="B3949" s="14"/>
      <c r="C3949" s="14"/>
      <c r="D3949" s="14"/>
      <c r="G3949" s="4" t="str">
        <f t="shared" si="244"/>
        <v/>
      </c>
      <c r="H3949" t="s">
        <v>24</v>
      </c>
      <c r="I3949">
        <v>0</v>
      </c>
      <c r="J3949" s="14"/>
      <c r="K3949">
        <v>0</v>
      </c>
      <c r="L3949" s="14"/>
      <c r="M3949" s="14">
        <f t="shared" si="245"/>
        <v>0</v>
      </c>
      <c r="N3949" s="5">
        <f t="shared" si="246"/>
        <v>0</v>
      </c>
      <c r="O3949" s="5" t="str">
        <f t="shared" si="247"/>
        <v/>
      </c>
    </row>
    <row r="3950" spans="2:15" x14ac:dyDescent="0.25">
      <c r="B3950" s="14"/>
      <c r="C3950" s="14"/>
      <c r="D3950" s="14"/>
      <c r="G3950" s="4" t="str">
        <f t="shared" si="244"/>
        <v/>
      </c>
      <c r="H3950" t="s">
        <v>24</v>
      </c>
      <c r="I3950">
        <v>0</v>
      </c>
      <c r="J3950" s="14"/>
      <c r="K3950">
        <v>0</v>
      </c>
      <c r="L3950" s="14"/>
      <c r="M3950" s="14">
        <f t="shared" si="245"/>
        <v>0</v>
      </c>
      <c r="N3950" s="5">
        <f t="shared" si="246"/>
        <v>0</v>
      </c>
      <c r="O3950" s="5" t="str">
        <f t="shared" si="247"/>
        <v/>
      </c>
    </row>
    <row r="3951" spans="2:15" x14ac:dyDescent="0.25">
      <c r="B3951" s="14"/>
      <c r="C3951" s="14"/>
      <c r="D3951" s="14"/>
      <c r="G3951" s="4" t="str">
        <f t="shared" si="244"/>
        <v/>
      </c>
      <c r="H3951" t="s">
        <v>24</v>
      </c>
      <c r="I3951">
        <v>0</v>
      </c>
      <c r="J3951" s="14"/>
      <c r="K3951">
        <v>0</v>
      </c>
      <c r="L3951" s="14"/>
      <c r="M3951" s="14">
        <f t="shared" si="245"/>
        <v>0</v>
      </c>
      <c r="N3951" s="5">
        <f t="shared" si="246"/>
        <v>0</v>
      </c>
      <c r="O3951" s="5" t="str">
        <f t="shared" si="247"/>
        <v/>
      </c>
    </row>
    <row r="3952" spans="2:15" x14ac:dyDescent="0.25">
      <c r="B3952" s="14"/>
      <c r="C3952" s="14"/>
      <c r="D3952" s="14"/>
      <c r="G3952" s="4" t="str">
        <f t="shared" si="244"/>
        <v/>
      </c>
      <c r="H3952" t="s">
        <v>24</v>
      </c>
      <c r="I3952">
        <v>0</v>
      </c>
      <c r="J3952" s="14"/>
      <c r="K3952">
        <v>0</v>
      </c>
      <c r="L3952" s="14"/>
      <c r="M3952" s="14">
        <f t="shared" si="245"/>
        <v>0</v>
      </c>
      <c r="N3952" s="5">
        <f t="shared" si="246"/>
        <v>0</v>
      </c>
      <c r="O3952" s="5" t="str">
        <f t="shared" si="247"/>
        <v/>
      </c>
    </row>
    <row r="3953" spans="2:15" x14ac:dyDescent="0.25">
      <c r="B3953" s="14"/>
      <c r="C3953" s="14"/>
      <c r="D3953" s="14"/>
      <c r="G3953" s="4" t="str">
        <f t="shared" si="244"/>
        <v/>
      </c>
      <c r="H3953" t="s">
        <v>24</v>
      </c>
      <c r="I3953">
        <v>0</v>
      </c>
      <c r="J3953" s="14"/>
      <c r="K3953">
        <v>0</v>
      </c>
      <c r="L3953" s="14"/>
      <c r="M3953" s="14">
        <f t="shared" si="245"/>
        <v>0</v>
      </c>
      <c r="N3953" s="5">
        <f t="shared" si="246"/>
        <v>0</v>
      </c>
      <c r="O3953" s="5" t="str">
        <f t="shared" si="247"/>
        <v/>
      </c>
    </row>
    <row r="3954" spans="2:15" x14ac:dyDescent="0.25">
      <c r="B3954" s="14"/>
      <c r="C3954" s="14"/>
      <c r="D3954" s="14"/>
      <c r="G3954" s="4" t="str">
        <f t="shared" si="244"/>
        <v/>
      </c>
      <c r="H3954" t="s">
        <v>24</v>
      </c>
      <c r="I3954">
        <v>0</v>
      </c>
      <c r="J3954" s="14"/>
      <c r="K3954">
        <v>0</v>
      </c>
      <c r="L3954" s="14"/>
      <c r="M3954" s="14">
        <f t="shared" si="245"/>
        <v>0</v>
      </c>
      <c r="N3954" s="5">
        <f t="shared" si="246"/>
        <v>0</v>
      </c>
      <c r="O3954" s="5" t="str">
        <f t="shared" si="247"/>
        <v/>
      </c>
    </row>
    <row r="3955" spans="2:15" x14ac:dyDescent="0.25">
      <c r="B3955" s="14"/>
      <c r="C3955" s="14"/>
      <c r="D3955" s="14"/>
      <c r="G3955" s="4" t="str">
        <f t="shared" si="244"/>
        <v/>
      </c>
      <c r="H3955" t="s">
        <v>24</v>
      </c>
      <c r="I3955">
        <v>0</v>
      </c>
      <c r="J3955" s="14"/>
      <c r="K3955">
        <v>0</v>
      </c>
      <c r="L3955" s="14"/>
      <c r="M3955" s="14">
        <f t="shared" si="245"/>
        <v>0</v>
      </c>
      <c r="N3955" s="5">
        <f t="shared" si="246"/>
        <v>0</v>
      </c>
      <c r="O3955" s="5" t="str">
        <f t="shared" si="247"/>
        <v/>
      </c>
    </row>
    <row r="3956" spans="2:15" x14ac:dyDescent="0.25">
      <c r="B3956" s="14"/>
      <c r="C3956" s="14"/>
      <c r="D3956" s="14"/>
      <c r="G3956" s="4" t="str">
        <f t="shared" si="244"/>
        <v/>
      </c>
      <c r="H3956" t="s">
        <v>24</v>
      </c>
      <c r="I3956">
        <v>0</v>
      </c>
      <c r="J3956" s="14"/>
      <c r="K3956">
        <v>0</v>
      </c>
      <c r="L3956" s="14"/>
      <c r="M3956" s="14">
        <f t="shared" si="245"/>
        <v>0</v>
      </c>
      <c r="N3956" s="5">
        <f t="shared" si="246"/>
        <v>0</v>
      </c>
      <c r="O3956" s="5" t="str">
        <f t="shared" si="247"/>
        <v/>
      </c>
    </row>
    <row r="3957" spans="2:15" x14ac:dyDescent="0.25">
      <c r="B3957" s="14"/>
      <c r="C3957" s="14"/>
      <c r="D3957" s="14"/>
      <c r="G3957" s="4" t="str">
        <f t="shared" si="244"/>
        <v/>
      </c>
      <c r="H3957" t="s">
        <v>24</v>
      </c>
      <c r="I3957">
        <v>0</v>
      </c>
      <c r="J3957" s="14"/>
      <c r="K3957">
        <v>0</v>
      </c>
      <c r="L3957" s="14"/>
      <c r="M3957" s="14">
        <f t="shared" si="245"/>
        <v>0</v>
      </c>
      <c r="N3957" s="5">
        <f t="shared" si="246"/>
        <v>0</v>
      </c>
      <c r="O3957" s="5" t="str">
        <f t="shared" si="247"/>
        <v/>
      </c>
    </row>
    <row r="3958" spans="2:15" x14ac:dyDescent="0.25">
      <c r="B3958" s="14"/>
      <c r="C3958" s="14"/>
      <c r="D3958" s="14"/>
      <c r="G3958" s="4" t="str">
        <f t="shared" si="244"/>
        <v/>
      </c>
      <c r="H3958" t="s">
        <v>24</v>
      </c>
      <c r="I3958">
        <v>0</v>
      </c>
      <c r="J3958" s="14"/>
      <c r="K3958">
        <v>0</v>
      </c>
      <c r="L3958" s="14"/>
      <c r="M3958" s="14">
        <f t="shared" si="245"/>
        <v>0</v>
      </c>
      <c r="N3958" s="5">
        <f t="shared" si="246"/>
        <v>0</v>
      </c>
      <c r="O3958" s="5" t="str">
        <f t="shared" si="247"/>
        <v/>
      </c>
    </row>
    <row r="3959" spans="2:15" x14ac:dyDescent="0.25">
      <c r="B3959" s="14"/>
      <c r="C3959" s="14"/>
      <c r="D3959" s="14"/>
      <c r="G3959" s="4" t="str">
        <f t="shared" si="244"/>
        <v/>
      </c>
      <c r="H3959" t="s">
        <v>24</v>
      </c>
      <c r="I3959">
        <v>0</v>
      </c>
      <c r="J3959" s="14"/>
      <c r="K3959">
        <v>0</v>
      </c>
      <c r="L3959" s="14"/>
      <c r="M3959" s="14">
        <f t="shared" si="245"/>
        <v>0</v>
      </c>
      <c r="N3959" s="5">
        <f t="shared" si="246"/>
        <v>0</v>
      </c>
      <c r="O3959" s="5" t="str">
        <f t="shared" si="247"/>
        <v/>
      </c>
    </row>
    <row r="3960" spans="2:15" x14ac:dyDescent="0.25">
      <c r="B3960" s="14"/>
      <c r="C3960" s="14"/>
      <c r="D3960" s="14"/>
      <c r="G3960" s="4" t="str">
        <f t="shared" si="244"/>
        <v/>
      </c>
      <c r="H3960" t="s">
        <v>24</v>
      </c>
      <c r="I3960">
        <v>0</v>
      </c>
      <c r="J3960" s="14"/>
      <c r="K3960">
        <v>0</v>
      </c>
      <c r="L3960" s="14"/>
      <c r="M3960" s="14">
        <f t="shared" si="245"/>
        <v>0</v>
      </c>
      <c r="N3960" s="5">
        <f t="shared" si="246"/>
        <v>0</v>
      </c>
      <c r="O3960" s="5" t="str">
        <f t="shared" si="247"/>
        <v/>
      </c>
    </row>
    <row r="3961" spans="2:15" x14ac:dyDescent="0.25">
      <c r="B3961" s="14"/>
      <c r="C3961" s="14"/>
      <c r="D3961" s="14"/>
      <c r="G3961" s="4" t="str">
        <f t="shared" si="244"/>
        <v/>
      </c>
      <c r="H3961" t="s">
        <v>24</v>
      </c>
      <c r="I3961">
        <v>0</v>
      </c>
      <c r="J3961" s="14"/>
      <c r="K3961">
        <v>0</v>
      </c>
      <c r="L3961" s="14"/>
      <c r="M3961" s="14">
        <f t="shared" si="245"/>
        <v>0</v>
      </c>
      <c r="N3961" s="5">
        <f t="shared" si="246"/>
        <v>0</v>
      </c>
      <c r="O3961" s="5" t="str">
        <f t="shared" si="247"/>
        <v/>
      </c>
    </row>
    <row r="3962" spans="2:15" x14ac:dyDescent="0.25">
      <c r="B3962" s="14"/>
      <c r="C3962" s="14"/>
      <c r="D3962" s="14"/>
      <c r="G3962" s="4" t="str">
        <f t="shared" si="244"/>
        <v/>
      </c>
      <c r="H3962" t="s">
        <v>24</v>
      </c>
      <c r="I3962">
        <v>0</v>
      </c>
      <c r="J3962" s="14"/>
      <c r="K3962">
        <v>0</v>
      </c>
      <c r="L3962" s="14"/>
      <c r="M3962" s="14">
        <f t="shared" si="245"/>
        <v>0</v>
      </c>
      <c r="N3962" s="5">
        <f t="shared" si="246"/>
        <v>0</v>
      </c>
      <c r="O3962" s="5" t="str">
        <f t="shared" si="247"/>
        <v/>
      </c>
    </row>
    <row r="3963" spans="2:15" x14ac:dyDescent="0.25">
      <c r="B3963" s="14"/>
      <c r="C3963" s="14"/>
      <c r="D3963" s="14"/>
      <c r="G3963" s="4" t="str">
        <f t="shared" si="244"/>
        <v/>
      </c>
      <c r="H3963" t="s">
        <v>24</v>
      </c>
      <c r="I3963">
        <v>0</v>
      </c>
      <c r="J3963" s="14"/>
      <c r="K3963">
        <v>0</v>
      </c>
      <c r="L3963" s="14"/>
      <c r="M3963" s="14">
        <f t="shared" si="245"/>
        <v>0</v>
      </c>
      <c r="N3963" s="5">
        <f t="shared" si="246"/>
        <v>0</v>
      </c>
      <c r="O3963" s="5" t="str">
        <f t="shared" si="247"/>
        <v/>
      </c>
    </row>
    <row r="3964" spans="2:15" x14ac:dyDescent="0.25">
      <c r="B3964" s="14"/>
      <c r="C3964" s="14"/>
      <c r="D3964" s="14"/>
      <c r="G3964" s="4" t="str">
        <f t="shared" si="244"/>
        <v/>
      </c>
      <c r="H3964" t="s">
        <v>24</v>
      </c>
      <c r="I3964">
        <v>0</v>
      </c>
      <c r="J3964" s="14"/>
      <c r="K3964">
        <v>0</v>
      </c>
      <c r="L3964" s="14"/>
      <c r="M3964" s="14">
        <f t="shared" si="245"/>
        <v>0</v>
      </c>
      <c r="N3964" s="5">
        <f t="shared" si="246"/>
        <v>0</v>
      </c>
      <c r="O3964" s="5" t="str">
        <f t="shared" si="247"/>
        <v/>
      </c>
    </row>
    <row r="3965" spans="2:15" x14ac:dyDescent="0.25">
      <c r="B3965" s="14"/>
      <c r="C3965" s="14"/>
      <c r="D3965" s="14"/>
      <c r="G3965" s="4" t="str">
        <f t="shared" si="244"/>
        <v/>
      </c>
      <c r="H3965" t="s">
        <v>24</v>
      </c>
      <c r="I3965">
        <v>0</v>
      </c>
      <c r="J3965" s="14"/>
      <c r="K3965">
        <v>0</v>
      </c>
      <c r="L3965" s="14"/>
      <c r="M3965" s="14">
        <f t="shared" si="245"/>
        <v>0</v>
      </c>
      <c r="N3965" s="5">
        <f t="shared" si="246"/>
        <v>0</v>
      </c>
      <c r="O3965" s="5" t="str">
        <f t="shared" si="247"/>
        <v/>
      </c>
    </row>
    <row r="3966" spans="2:15" x14ac:dyDescent="0.25">
      <c r="B3966" s="14"/>
      <c r="C3966" s="14"/>
      <c r="D3966" s="14"/>
      <c r="G3966" s="4" t="str">
        <f t="shared" si="244"/>
        <v/>
      </c>
      <c r="H3966" t="s">
        <v>24</v>
      </c>
      <c r="I3966">
        <v>0</v>
      </c>
      <c r="J3966" s="14"/>
      <c r="K3966">
        <v>0</v>
      </c>
      <c r="L3966" s="14"/>
      <c r="M3966" s="14">
        <f t="shared" si="245"/>
        <v>0</v>
      </c>
      <c r="N3966" s="5">
        <f t="shared" si="246"/>
        <v>0</v>
      </c>
      <c r="O3966" s="5" t="str">
        <f t="shared" si="247"/>
        <v/>
      </c>
    </row>
    <row r="3967" spans="2:15" x14ac:dyDescent="0.25">
      <c r="B3967" s="14"/>
      <c r="C3967" s="14"/>
      <c r="D3967" s="14"/>
      <c r="G3967" s="4" t="str">
        <f t="shared" si="244"/>
        <v/>
      </c>
      <c r="H3967" t="s">
        <v>24</v>
      </c>
      <c r="I3967">
        <v>0</v>
      </c>
      <c r="J3967" s="14"/>
      <c r="K3967">
        <v>0</v>
      </c>
      <c r="L3967" s="14"/>
      <c r="M3967" s="14">
        <f t="shared" si="245"/>
        <v>0</v>
      </c>
      <c r="N3967" s="5">
        <f t="shared" si="246"/>
        <v>0</v>
      </c>
      <c r="O3967" s="5" t="str">
        <f t="shared" si="247"/>
        <v/>
      </c>
    </row>
    <row r="3968" spans="2:15" x14ac:dyDescent="0.25">
      <c r="B3968" s="14"/>
      <c r="C3968" s="14"/>
      <c r="D3968" s="14"/>
      <c r="G3968" s="4" t="str">
        <f t="shared" si="244"/>
        <v/>
      </c>
      <c r="H3968" t="s">
        <v>24</v>
      </c>
      <c r="I3968">
        <v>0</v>
      </c>
      <c r="J3968" s="14"/>
      <c r="K3968">
        <v>0</v>
      </c>
      <c r="L3968" s="14"/>
      <c r="M3968" s="14">
        <f t="shared" si="245"/>
        <v>0</v>
      </c>
      <c r="N3968" s="5">
        <f t="shared" si="246"/>
        <v>0</v>
      </c>
      <c r="O3968" s="5" t="str">
        <f t="shared" si="247"/>
        <v/>
      </c>
    </row>
    <row r="3969" spans="2:15" x14ac:dyDescent="0.25">
      <c r="B3969" s="14"/>
      <c r="C3969" s="14"/>
      <c r="D3969" s="14"/>
      <c r="G3969" s="4" t="str">
        <f t="shared" si="244"/>
        <v/>
      </c>
      <c r="H3969" t="s">
        <v>24</v>
      </c>
      <c r="I3969">
        <v>0</v>
      </c>
      <c r="J3969" s="14"/>
      <c r="K3969">
        <v>0</v>
      </c>
      <c r="L3969" s="14"/>
      <c r="M3969" s="14">
        <f t="shared" si="245"/>
        <v>0</v>
      </c>
      <c r="N3969" s="5">
        <f t="shared" si="246"/>
        <v>0</v>
      </c>
      <c r="O3969" s="5" t="str">
        <f t="shared" si="247"/>
        <v/>
      </c>
    </row>
    <row r="3970" spans="2:15" x14ac:dyDescent="0.25">
      <c r="B3970" s="14"/>
      <c r="C3970" s="14"/>
      <c r="D3970" s="14"/>
      <c r="G3970" s="4" t="str">
        <f t="shared" si="244"/>
        <v/>
      </c>
      <c r="H3970" t="s">
        <v>24</v>
      </c>
      <c r="I3970">
        <v>0</v>
      </c>
      <c r="J3970" s="14"/>
      <c r="K3970">
        <v>0</v>
      </c>
      <c r="L3970" s="14"/>
      <c r="M3970" s="14">
        <f t="shared" si="245"/>
        <v>0</v>
      </c>
      <c r="N3970" s="5">
        <f t="shared" si="246"/>
        <v>0</v>
      </c>
      <c r="O3970" s="5" t="str">
        <f t="shared" si="247"/>
        <v/>
      </c>
    </row>
    <row r="3971" spans="2:15" x14ac:dyDescent="0.25">
      <c r="B3971" s="14"/>
      <c r="C3971" s="14"/>
      <c r="D3971" s="14"/>
      <c r="G3971" s="4" t="str">
        <f t="shared" si="244"/>
        <v/>
      </c>
      <c r="H3971" t="s">
        <v>24</v>
      </c>
      <c r="I3971">
        <v>0</v>
      </c>
      <c r="J3971" s="14"/>
      <c r="K3971">
        <v>0</v>
      </c>
      <c r="L3971" s="14"/>
      <c r="M3971" s="14">
        <f t="shared" si="245"/>
        <v>0</v>
      </c>
      <c r="N3971" s="5">
        <f t="shared" si="246"/>
        <v>0</v>
      </c>
      <c r="O3971" s="5" t="str">
        <f t="shared" si="247"/>
        <v/>
      </c>
    </row>
    <row r="3972" spans="2:15" x14ac:dyDescent="0.25">
      <c r="B3972" s="14"/>
      <c r="C3972" s="14"/>
      <c r="D3972" s="14"/>
      <c r="G3972" s="4" t="str">
        <f t="shared" si="244"/>
        <v/>
      </c>
      <c r="H3972" t="s">
        <v>24</v>
      </c>
      <c r="I3972">
        <v>0</v>
      </c>
      <c r="J3972" s="14"/>
      <c r="K3972">
        <v>0</v>
      </c>
      <c r="L3972" s="14"/>
      <c r="M3972" s="14">
        <f t="shared" si="245"/>
        <v>0</v>
      </c>
      <c r="N3972" s="5">
        <f t="shared" si="246"/>
        <v>0</v>
      </c>
      <c r="O3972" s="5" t="str">
        <f t="shared" si="247"/>
        <v/>
      </c>
    </row>
    <row r="3973" spans="2:15" x14ac:dyDescent="0.25">
      <c r="B3973" s="14"/>
      <c r="C3973" s="14"/>
      <c r="D3973" s="14"/>
      <c r="G3973" s="4" t="str">
        <f t="shared" si="244"/>
        <v/>
      </c>
      <c r="H3973" t="s">
        <v>24</v>
      </c>
      <c r="I3973">
        <v>0</v>
      </c>
      <c r="J3973" s="14"/>
      <c r="K3973">
        <v>0</v>
      </c>
      <c r="L3973" s="14"/>
      <c r="M3973" s="14">
        <f t="shared" si="245"/>
        <v>0</v>
      </c>
      <c r="N3973" s="5">
        <f t="shared" si="246"/>
        <v>0</v>
      </c>
      <c r="O3973" s="5" t="str">
        <f t="shared" si="247"/>
        <v/>
      </c>
    </row>
    <row r="3974" spans="2:15" x14ac:dyDescent="0.25">
      <c r="B3974" s="14"/>
      <c r="C3974" s="14"/>
      <c r="D3974" s="14"/>
      <c r="G3974" s="4" t="str">
        <f t="shared" ref="G3974:G4037" si="248">A3974&amp;F3974</f>
        <v/>
      </c>
      <c r="H3974" t="s">
        <v>24</v>
      </c>
      <c r="I3974">
        <v>0</v>
      </c>
      <c r="J3974" s="14"/>
      <c r="K3974">
        <v>0</v>
      </c>
      <c r="L3974" s="14"/>
      <c r="M3974" s="14">
        <f t="shared" ref="M3974:M4037" si="249">IF(I3974&gt;0,"Masukan unit konversi",0)</f>
        <v>0</v>
      </c>
      <c r="N3974" s="5">
        <f t="shared" ref="N3974:N4037" si="250">IF(I3974&gt;0,(I3974*M3974)+K3974,K3974)</f>
        <v>0</v>
      </c>
      <c r="O3974" s="5" t="str">
        <f t="shared" ref="O3974:O4037" si="251">IF(L3974&lt;&gt;"",L3974,"")</f>
        <v/>
      </c>
    </row>
    <row r="3975" spans="2:15" x14ac:dyDescent="0.25">
      <c r="B3975" s="14"/>
      <c r="C3975" s="14"/>
      <c r="D3975" s="14"/>
      <c r="G3975" s="4" t="str">
        <f t="shared" si="248"/>
        <v/>
      </c>
      <c r="H3975" t="s">
        <v>24</v>
      </c>
      <c r="I3975">
        <v>0</v>
      </c>
      <c r="J3975" s="14"/>
      <c r="K3975">
        <v>0</v>
      </c>
      <c r="L3975" s="14"/>
      <c r="M3975" s="14">
        <f t="shared" si="249"/>
        <v>0</v>
      </c>
      <c r="N3975" s="5">
        <f t="shared" si="250"/>
        <v>0</v>
      </c>
      <c r="O3975" s="5" t="str">
        <f t="shared" si="251"/>
        <v/>
      </c>
    </row>
    <row r="3976" spans="2:15" x14ac:dyDescent="0.25">
      <c r="B3976" s="14"/>
      <c r="C3976" s="14"/>
      <c r="D3976" s="14"/>
      <c r="G3976" s="4" t="str">
        <f t="shared" si="248"/>
        <v/>
      </c>
      <c r="H3976" t="s">
        <v>24</v>
      </c>
      <c r="I3976">
        <v>0</v>
      </c>
      <c r="J3976" s="14"/>
      <c r="K3976">
        <v>0</v>
      </c>
      <c r="L3976" s="14"/>
      <c r="M3976" s="14">
        <f t="shared" si="249"/>
        <v>0</v>
      </c>
      <c r="N3976" s="5">
        <f t="shared" si="250"/>
        <v>0</v>
      </c>
      <c r="O3976" s="5" t="str">
        <f t="shared" si="251"/>
        <v/>
      </c>
    </row>
    <row r="3977" spans="2:15" x14ac:dyDescent="0.25">
      <c r="B3977" s="14"/>
      <c r="C3977" s="14"/>
      <c r="D3977" s="14"/>
      <c r="G3977" s="4" t="str">
        <f t="shared" si="248"/>
        <v/>
      </c>
      <c r="H3977" t="s">
        <v>24</v>
      </c>
      <c r="I3977">
        <v>0</v>
      </c>
      <c r="J3977" s="14"/>
      <c r="K3977">
        <v>0</v>
      </c>
      <c r="L3977" s="14"/>
      <c r="M3977" s="14">
        <f t="shared" si="249"/>
        <v>0</v>
      </c>
      <c r="N3977" s="5">
        <f t="shared" si="250"/>
        <v>0</v>
      </c>
      <c r="O3977" s="5" t="str">
        <f t="shared" si="251"/>
        <v/>
      </c>
    </row>
    <row r="3978" spans="2:15" x14ac:dyDescent="0.25">
      <c r="B3978" s="14"/>
      <c r="C3978" s="14"/>
      <c r="D3978" s="14"/>
      <c r="G3978" s="4" t="str">
        <f t="shared" si="248"/>
        <v/>
      </c>
      <c r="H3978" t="s">
        <v>24</v>
      </c>
      <c r="I3978">
        <v>0</v>
      </c>
      <c r="J3978" s="14"/>
      <c r="K3978">
        <v>0</v>
      </c>
      <c r="L3978" s="14"/>
      <c r="M3978" s="14">
        <f t="shared" si="249"/>
        <v>0</v>
      </c>
      <c r="N3978" s="5">
        <f t="shared" si="250"/>
        <v>0</v>
      </c>
      <c r="O3978" s="5" t="str">
        <f t="shared" si="251"/>
        <v/>
      </c>
    </row>
    <row r="3979" spans="2:15" x14ac:dyDescent="0.25">
      <c r="B3979" s="14"/>
      <c r="C3979" s="14"/>
      <c r="D3979" s="14"/>
      <c r="G3979" s="4" t="str">
        <f t="shared" si="248"/>
        <v/>
      </c>
      <c r="H3979" t="s">
        <v>24</v>
      </c>
      <c r="I3979">
        <v>0</v>
      </c>
      <c r="J3979" s="14"/>
      <c r="K3979">
        <v>0</v>
      </c>
      <c r="L3979" s="14"/>
      <c r="M3979" s="14">
        <f t="shared" si="249"/>
        <v>0</v>
      </c>
      <c r="N3979" s="5">
        <f t="shared" si="250"/>
        <v>0</v>
      </c>
      <c r="O3979" s="5" t="str">
        <f t="shared" si="251"/>
        <v/>
      </c>
    </row>
    <row r="3980" spans="2:15" x14ac:dyDescent="0.25">
      <c r="B3980" s="14"/>
      <c r="C3980" s="14"/>
      <c r="D3980" s="14"/>
      <c r="G3980" s="4" t="str">
        <f t="shared" si="248"/>
        <v/>
      </c>
      <c r="H3980" t="s">
        <v>24</v>
      </c>
      <c r="I3980">
        <v>0</v>
      </c>
      <c r="J3980" s="14"/>
      <c r="K3980">
        <v>0</v>
      </c>
      <c r="L3980" s="14"/>
      <c r="M3980" s="14">
        <f t="shared" si="249"/>
        <v>0</v>
      </c>
      <c r="N3980" s="5">
        <f t="shared" si="250"/>
        <v>0</v>
      </c>
      <c r="O3980" s="5" t="str">
        <f t="shared" si="251"/>
        <v/>
      </c>
    </row>
    <row r="3981" spans="2:15" x14ac:dyDescent="0.25">
      <c r="B3981" s="14"/>
      <c r="C3981" s="14"/>
      <c r="D3981" s="14"/>
      <c r="G3981" s="4" t="str">
        <f t="shared" si="248"/>
        <v/>
      </c>
      <c r="H3981" t="s">
        <v>24</v>
      </c>
      <c r="I3981">
        <v>0</v>
      </c>
      <c r="J3981" s="14"/>
      <c r="K3981">
        <v>0</v>
      </c>
      <c r="L3981" s="14"/>
      <c r="M3981" s="14">
        <f t="shared" si="249"/>
        <v>0</v>
      </c>
      <c r="N3981" s="5">
        <f t="shared" si="250"/>
        <v>0</v>
      </c>
      <c r="O3981" s="5" t="str">
        <f t="shared" si="251"/>
        <v/>
      </c>
    </row>
    <row r="3982" spans="2:15" x14ac:dyDescent="0.25">
      <c r="B3982" s="14"/>
      <c r="C3982" s="14"/>
      <c r="D3982" s="14"/>
      <c r="G3982" s="4" t="str">
        <f t="shared" si="248"/>
        <v/>
      </c>
      <c r="H3982" t="s">
        <v>24</v>
      </c>
      <c r="I3982">
        <v>0</v>
      </c>
      <c r="J3982" s="14"/>
      <c r="K3982">
        <v>0</v>
      </c>
      <c r="L3982" s="14"/>
      <c r="M3982" s="14">
        <f t="shared" si="249"/>
        <v>0</v>
      </c>
      <c r="N3982" s="5">
        <f t="shared" si="250"/>
        <v>0</v>
      </c>
      <c r="O3982" s="5" t="str">
        <f t="shared" si="251"/>
        <v/>
      </c>
    </row>
    <row r="3983" spans="2:15" x14ac:dyDescent="0.25">
      <c r="B3983" s="14"/>
      <c r="C3983" s="14"/>
      <c r="D3983" s="14"/>
      <c r="G3983" s="4" t="str">
        <f t="shared" si="248"/>
        <v/>
      </c>
      <c r="H3983" t="s">
        <v>24</v>
      </c>
      <c r="I3983">
        <v>0</v>
      </c>
      <c r="J3983" s="14"/>
      <c r="K3983">
        <v>0</v>
      </c>
      <c r="L3983" s="14"/>
      <c r="M3983" s="14">
        <f t="shared" si="249"/>
        <v>0</v>
      </c>
      <c r="N3983" s="5">
        <f t="shared" si="250"/>
        <v>0</v>
      </c>
      <c r="O3983" s="5" t="str">
        <f t="shared" si="251"/>
        <v/>
      </c>
    </row>
    <row r="3984" spans="2:15" x14ac:dyDescent="0.25">
      <c r="B3984" s="14"/>
      <c r="C3984" s="14"/>
      <c r="D3984" s="14"/>
      <c r="G3984" s="4" t="str">
        <f t="shared" si="248"/>
        <v/>
      </c>
      <c r="H3984" t="s">
        <v>24</v>
      </c>
      <c r="I3984">
        <v>0</v>
      </c>
      <c r="J3984" s="14"/>
      <c r="K3984">
        <v>0</v>
      </c>
      <c r="L3984" s="14"/>
      <c r="M3984" s="14">
        <f t="shared" si="249"/>
        <v>0</v>
      </c>
      <c r="N3984" s="5">
        <f t="shared" si="250"/>
        <v>0</v>
      </c>
      <c r="O3984" s="5" t="str">
        <f t="shared" si="251"/>
        <v/>
      </c>
    </row>
    <row r="3985" spans="2:15" x14ac:dyDescent="0.25">
      <c r="B3985" s="14"/>
      <c r="C3985" s="14"/>
      <c r="D3985" s="14"/>
      <c r="G3985" s="4" t="str">
        <f t="shared" si="248"/>
        <v/>
      </c>
      <c r="H3985" t="s">
        <v>24</v>
      </c>
      <c r="I3985">
        <v>0</v>
      </c>
      <c r="J3985" s="14"/>
      <c r="K3985">
        <v>0</v>
      </c>
      <c r="L3985" s="14"/>
      <c r="M3985" s="14">
        <f t="shared" si="249"/>
        <v>0</v>
      </c>
      <c r="N3985" s="5">
        <f t="shared" si="250"/>
        <v>0</v>
      </c>
      <c r="O3985" s="5" t="str">
        <f t="shared" si="251"/>
        <v/>
      </c>
    </row>
    <row r="3986" spans="2:15" x14ac:dyDescent="0.25">
      <c r="B3986" s="14"/>
      <c r="C3986" s="14"/>
      <c r="D3986" s="14"/>
      <c r="G3986" s="4" t="str">
        <f t="shared" si="248"/>
        <v/>
      </c>
      <c r="H3986" t="s">
        <v>24</v>
      </c>
      <c r="I3986">
        <v>0</v>
      </c>
      <c r="J3986" s="14"/>
      <c r="K3986">
        <v>0</v>
      </c>
      <c r="L3986" s="14"/>
      <c r="M3986" s="14">
        <f t="shared" si="249"/>
        <v>0</v>
      </c>
      <c r="N3986" s="5">
        <f t="shared" si="250"/>
        <v>0</v>
      </c>
      <c r="O3986" s="5" t="str">
        <f t="shared" si="251"/>
        <v/>
      </c>
    </row>
    <row r="3987" spans="2:15" x14ac:dyDescent="0.25">
      <c r="B3987" s="14"/>
      <c r="C3987" s="14"/>
      <c r="D3987" s="14"/>
      <c r="G3987" s="4" t="str">
        <f t="shared" si="248"/>
        <v/>
      </c>
      <c r="H3987" t="s">
        <v>24</v>
      </c>
      <c r="I3987">
        <v>0</v>
      </c>
      <c r="J3987" s="14"/>
      <c r="K3987">
        <v>0</v>
      </c>
      <c r="L3987" s="14"/>
      <c r="M3987" s="14">
        <f t="shared" si="249"/>
        <v>0</v>
      </c>
      <c r="N3987" s="5">
        <f t="shared" si="250"/>
        <v>0</v>
      </c>
      <c r="O3987" s="5" t="str">
        <f t="shared" si="251"/>
        <v/>
      </c>
    </row>
    <row r="3988" spans="2:15" x14ac:dyDescent="0.25">
      <c r="B3988" s="14"/>
      <c r="C3988" s="14"/>
      <c r="D3988" s="14"/>
      <c r="G3988" s="4" t="str">
        <f t="shared" si="248"/>
        <v/>
      </c>
      <c r="H3988" t="s">
        <v>24</v>
      </c>
      <c r="I3988">
        <v>0</v>
      </c>
      <c r="J3988" s="14"/>
      <c r="K3988">
        <v>0</v>
      </c>
      <c r="L3988" s="14"/>
      <c r="M3988" s="14">
        <f t="shared" si="249"/>
        <v>0</v>
      </c>
      <c r="N3988" s="5">
        <f t="shared" si="250"/>
        <v>0</v>
      </c>
      <c r="O3988" s="5" t="str">
        <f t="shared" si="251"/>
        <v/>
      </c>
    </row>
    <row r="3989" spans="2:15" x14ac:dyDescent="0.25">
      <c r="B3989" s="14"/>
      <c r="C3989" s="14"/>
      <c r="D3989" s="14"/>
      <c r="G3989" s="4" t="str">
        <f t="shared" si="248"/>
        <v/>
      </c>
      <c r="H3989" t="s">
        <v>24</v>
      </c>
      <c r="I3989">
        <v>0</v>
      </c>
      <c r="J3989" s="14"/>
      <c r="K3989">
        <v>0</v>
      </c>
      <c r="L3989" s="14"/>
      <c r="M3989" s="14">
        <f t="shared" si="249"/>
        <v>0</v>
      </c>
      <c r="N3989" s="5">
        <f t="shared" si="250"/>
        <v>0</v>
      </c>
      <c r="O3989" s="5" t="str">
        <f t="shared" si="251"/>
        <v/>
      </c>
    </row>
    <row r="3990" spans="2:15" x14ac:dyDescent="0.25">
      <c r="B3990" s="14"/>
      <c r="C3990" s="14"/>
      <c r="D3990" s="14"/>
      <c r="G3990" s="4" t="str">
        <f t="shared" si="248"/>
        <v/>
      </c>
      <c r="H3990" t="s">
        <v>24</v>
      </c>
      <c r="I3990">
        <v>0</v>
      </c>
      <c r="J3990" s="14"/>
      <c r="K3990">
        <v>0</v>
      </c>
      <c r="L3990" s="14"/>
      <c r="M3990" s="14">
        <f t="shared" si="249"/>
        <v>0</v>
      </c>
      <c r="N3990" s="5">
        <f t="shared" si="250"/>
        <v>0</v>
      </c>
      <c r="O3990" s="5" t="str">
        <f t="shared" si="251"/>
        <v/>
      </c>
    </row>
    <row r="3991" spans="2:15" x14ac:dyDescent="0.25">
      <c r="B3991" s="14"/>
      <c r="C3991" s="14"/>
      <c r="D3991" s="14"/>
      <c r="G3991" s="4" t="str">
        <f t="shared" si="248"/>
        <v/>
      </c>
      <c r="H3991" t="s">
        <v>24</v>
      </c>
      <c r="I3991">
        <v>0</v>
      </c>
      <c r="J3991" s="14"/>
      <c r="K3991">
        <v>0</v>
      </c>
      <c r="L3991" s="14"/>
      <c r="M3991" s="14">
        <f t="shared" si="249"/>
        <v>0</v>
      </c>
      <c r="N3991" s="5">
        <f t="shared" si="250"/>
        <v>0</v>
      </c>
      <c r="O3991" s="5" t="str">
        <f t="shared" si="251"/>
        <v/>
      </c>
    </row>
    <row r="3992" spans="2:15" x14ac:dyDescent="0.25">
      <c r="B3992" s="14"/>
      <c r="C3992" s="14"/>
      <c r="D3992" s="14"/>
      <c r="G3992" s="4" t="str">
        <f t="shared" si="248"/>
        <v/>
      </c>
      <c r="H3992" t="s">
        <v>24</v>
      </c>
      <c r="I3992">
        <v>0</v>
      </c>
      <c r="J3992" s="14"/>
      <c r="K3992">
        <v>0</v>
      </c>
      <c r="L3992" s="14"/>
      <c r="M3992" s="14">
        <f t="shared" si="249"/>
        <v>0</v>
      </c>
      <c r="N3992" s="5">
        <f t="shared" si="250"/>
        <v>0</v>
      </c>
      <c r="O3992" s="5" t="str">
        <f t="shared" si="251"/>
        <v/>
      </c>
    </row>
    <row r="3993" spans="2:15" x14ac:dyDescent="0.25">
      <c r="B3993" s="14"/>
      <c r="C3993" s="14"/>
      <c r="D3993" s="14"/>
      <c r="G3993" s="4" t="str">
        <f t="shared" si="248"/>
        <v/>
      </c>
      <c r="H3993" t="s">
        <v>24</v>
      </c>
      <c r="I3993">
        <v>0</v>
      </c>
      <c r="J3993" s="14"/>
      <c r="K3993">
        <v>0</v>
      </c>
      <c r="L3993" s="14"/>
      <c r="M3993" s="14">
        <f t="shared" si="249"/>
        <v>0</v>
      </c>
      <c r="N3993" s="5">
        <f t="shared" si="250"/>
        <v>0</v>
      </c>
      <c r="O3993" s="5" t="str">
        <f t="shared" si="251"/>
        <v/>
      </c>
    </row>
    <row r="3994" spans="2:15" x14ac:dyDescent="0.25">
      <c r="B3994" s="14"/>
      <c r="C3994" s="14"/>
      <c r="D3994" s="14"/>
      <c r="G3994" s="4" t="str">
        <f t="shared" si="248"/>
        <v/>
      </c>
      <c r="H3994" t="s">
        <v>24</v>
      </c>
      <c r="I3994">
        <v>0</v>
      </c>
      <c r="J3994" s="14"/>
      <c r="K3994">
        <v>0</v>
      </c>
      <c r="L3994" s="14"/>
      <c r="M3994" s="14">
        <f t="shared" si="249"/>
        <v>0</v>
      </c>
      <c r="N3994" s="5">
        <f t="shared" si="250"/>
        <v>0</v>
      </c>
      <c r="O3994" s="5" t="str">
        <f t="shared" si="251"/>
        <v/>
      </c>
    </row>
    <row r="3995" spans="2:15" x14ac:dyDescent="0.25">
      <c r="B3995" s="14"/>
      <c r="C3995" s="14"/>
      <c r="D3995" s="14"/>
      <c r="G3995" s="4" t="str">
        <f t="shared" si="248"/>
        <v/>
      </c>
      <c r="H3995" t="s">
        <v>24</v>
      </c>
      <c r="I3995">
        <v>0</v>
      </c>
      <c r="J3995" s="14"/>
      <c r="K3995">
        <v>0</v>
      </c>
      <c r="L3995" s="14"/>
      <c r="M3995" s="14">
        <f t="shared" si="249"/>
        <v>0</v>
      </c>
      <c r="N3995" s="5">
        <f t="shared" si="250"/>
        <v>0</v>
      </c>
      <c r="O3995" s="5" t="str">
        <f t="shared" si="251"/>
        <v/>
      </c>
    </row>
    <row r="3996" spans="2:15" x14ac:dyDescent="0.25">
      <c r="B3996" s="14"/>
      <c r="C3996" s="14"/>
      <c r="D3996" s="14"/>
      <c r="G3996" s="4" t="str">
        <f t="shared" si="248"/>
        <v/>
      </c>
      <c r="H3996" t="s">
        <v>24</v>
      </c>
      <c r="I3996">
        <v>0</v>
      </c>
      <c r="J3996" s="14"/>
      <c r="K3996">
        <v>0</v>
      </c>
      <c r="L3996" s="14"/>
      <c r="M3996" s="14">
        <f t="shared" si="249"/>
        <v>0</v>
      </c>
      <c r="N3996" s="5">
        <f t="shared" si="250"/>
        <v>0</v>
      </c>
      <c r="O3996" s="5" t="str">
        <f t="shared" si="251"/>
        <v/>
      </c>
    </row>
    <row r="3997" spans="2:15" x14ac:dyDescent="0.25">
      <c r="B3997" s="14"/>
      <c r="C3997" s="14"/>
      <c r="D3997" s="14"/>
      <c r="G3997" s="4" t="str">
        <f t="shared" si="248"/>
        <v/>
      </c>
      <c r="H3997" t="s">
        <v>24</v>
      </c>
      <c r="I3997">
        <v>0</v>
      </c>
      <c r="J3997" s="14"/>
      <c r="K3997">
        <v>0</v>
      </c>
      <c r="L3997" s="14"/>
      <c r="M3997" s="14">
        <f t="shared" si="249"/>
        <v>0</v>
      </c>
      <c r="N3997" s="5">
        <f t="shared" si="250"/>
        <v>0</v>
      </c>
      <c r="O3997" s="5" t="str">
        <f t="shared" si="251"/>
        <v/>
      </c>
    </row>
    <row r="3998" spans="2:15" x14ac:dyDescent="0.25">
      <c r="B3998" s="14"/>
      <c r="C3998" s="14"/>
      <c r="D3998" s="14"/>
      <c r="G3998" s="4" t="str">
        <f t="shared" si="248"/>
        <v/>
      </c>
      <c r="H3998" t="s">
        <v>24</v>
      </c>
      <c r="I3998">
        <v>0</v>
      </c>
      <c r="J3998" s="14"/>
      <c r="K3998">
        <v>0</v>
      </c>
      <c r="L3998" s="14"/>
      <c r="M3998" s="14">
        <f t="shared" si="249"/>
        <v>0</v>
      </c>
      <c r="N3998" s="5">
        <f t="shared" si="250"/>
        <v>0</v>
      </c>
      <c r="O3998" s="5" t="str">
        <f t="shared" si="251"/>
        <v/>
      </c>
    </row>
    <row r="3999" spans="2:15" x14ac:dyDescent="0.25">
      <c r="B3999" s="14"/>
      <c r="C3999" s="14"/>
      <c r="D3999" s="14"/>
      <c r="G3999" s="4" t="str">
        <f t="shared" si="248"/>
        <v/>
      </c>
      <c r="H3999" t="s">
        <v>24</v>
      </c>
      <c r="I3999">
        <v>0</v>
      </c>
      <c r="J3999" s="14"/>
      <c r="K3999">
        <v>0</v>
      </c>
      <c r="L3999" s="14"/>
      <c r="M3999" s="14">
        <f t="shared" si="249"/>
        <v>0</v>
      </c>
      <c r="N3999" s="5">
        <f t="shared" si="250"/>
        <v>0</v>
      </c>
      <c r="O3999" s="5" t="str">
        <f t="shared" si="251"/>
        <v/>
      </c>
    </row>
    <row r="4000" spans="2:15" x14ac:dyDescent="0.25">
      <c r="B4000" s="14"/>
      <c r="C4000" s="14"/>
      <c r="D4000" s="14"/>
      <c r="G4000" s="4" t="str">
        <f t="shared" si="248"/>
        <v/>
      </c>
      <c r="H4000" t="s">
        <v>24</v>
      </c>
      <c r="I4000">
        <v>0</v>
      </c>
      <c r="J4000" s="14"/>
      <c r="K4000">
        <v>0</v>
      </c>
      <c r="L4000" s="14"/>
      <c r="M4000" s="14">
        <f t="shared" si="249"/>
        <v>0</v>
      </c>
      <c r="N4000" s="5">
        <f t="shared" si="250"/>
        <v>0</v>
      </c>
      <c r="O4000" s="5" t="str">
        <f t="shared" si="251"/>
        <v/>
      </c>
    </row>
    <row r="4001" spans="2:15" x14ac:dyDescent="0.25">
      <c r="B4001" s="14"/>
      <c r="C4001" s="14"/>
      <c r="D4001" s="14"/>
      <c r="G4001" s="4" t="str">
        <f t="shared" si="248"/>
        <v/>
      </c>
      <c r="H4001" t="s">
        <v>24</v>
      </c>
      <c r="I4001">
        <v>0</v>
      </c>
      <c r="J4001" s="14"/>
      <c r="K4001">
        <v>0</v>
      </c>
      <c r="L4001" s="14"/>
      <c r="M4001" s="14">
        <f t="shared" si="249"/>
        <v>0</v>
      </c>
      <c r="N4001" s="5">
        <f t="shared" si="250"/>
        <v>0</v>
      </c>
      <c r="O4001" s="5" t="str">
        <f t="shared" si="251"/>
        <v/>
      </c>
    </row>
    <row r="4002" spans="2:15" x14ac:dyDescent="0.25">
      <c r="B4002" s="14"/>
      <c r="C4002" s="14"/>
      <c r="D4002" s="14"/>
      <c r="G4002" s="4" t="str">
        <f t="shared" si="248"/>
        <v/>
      </c>
      <c r="H4002" t="s">
        <v>24</v>
      </c>
      <c r="I4002">
        <v>0</v>
      </c>
      <c r="J4002" s="14"/>
      <c r="K4002">
        <v>0</v>
      </c>
      <c r="L4002" s="14"/>
      <c r="M4002" s="14">
        <f t="shared" si="249"/>
        <v>0</v>
      </c>
      <c r="N4002" s="5">
        <f t="shared" si="250"/>
        <v>0</v>
      </c>
      <c r="O4002" s="5" t="str">
        <f t="shared" si="251"/>
        <v/>
      </c>
    </row>
    <row r="4003" spans="2:15" x14ac:dyDescent="0.25">
      <c r="B4003" s="14"/>
      <c r="C4003" s="14"/>
      <c r="D4003" s="14"/>
      <c r="G4003" s="4" t="str">
        <f t="shared" si="248"/>
        <v/>
      </c>
      <c r="H4003" t="s">
        <v>24</v>
      </c>
      <c r="I4003">
        <v>0</v>
      </c>
      <c r="J4003" s="14"/>
      <c r="K4003">
        <v>0</v>
      </c>
      <c r="L4003" s="14"/>
      <c r="M4003" s="14">
        <f t="shared" si="249"/>
        <v>0</v>
      </c>
      <c r="N4003" s="5">
        <f t="shared" si="250"/>
        <v>0</v>
      </c>
      <c r="O4003" s="5" t="str">
        <f t="shared" si="251"/>
        <v/>
      </c>
    </row>
    <row r="4004" spans="2:15" x14ac:dyDescent="0.25">
      <c r="B4004" s="14"/>
      <c r="C4004" s="14"/>
      <c r="D4004" s="14"/>
      <c r="G4004" s="4" t="str">
        <f t="shared" si="248"/>
        <v/>
      </c>
      <c r="H4004" t="s">
        <v>24</v>
      </c>
      <c r="I4004">
        <v>0</v>
      </c>
      <c r="J4004" s="14"/>
      <c r="K4004">
        <v>0</v>
      </c>
      <c r="L4004" s="14"/>
      <c r="M4004" s="14">
        <f t="shared" si="249"/>
        <v>0</v>
      </c>
      <c r="N4004" s="5">
        <f t="shared" si="250"/>
        <v>0</v>
      </c>
      <c r="O4004" s="5" t="str">
        <f t="shared" si="251"/>
        <v/>
      </c>
    </row>
    <row r="4005" spans="2:15" x14ac:dyDescent="0.25">
      <c r="B4005" s="14"/>
      <c r="C4005" s="14"/>
      <c r="D4005" s="14"/>
      <c r="G4005" s="4" t="str">
        <f t="shared" si="248"/>
        <v/>
      </c>
      <c r="H4005" t="s">
        <v>24</v>
      </c>
      <c r="I4005">
        <v>0</v>
      </c>
      <c r="J4005" s="14"/>
      <c r="K4005">
        <v>0</v>
      </c>
      <c r="L4005" s="14"/>
      <c r="M4005" s="14">
        <f t="shared" si="249"/>
        <v>0</v>
      </c>
      <c r="N4005" s="5">
        <f t="shared" si="250"/>
        <v>0</v>
      </c>
      <c r="O4005" s="5" t="str">
        <f t="shared" si="251"/>
        <v/>
      </c>
    </row>
    <row r="4006" spans="2:15" x14ac:dyDescent="0.25">
      <c r="B4006" s="14"/>
      <c r="C4006" s="14"/>
      <c r="D4006" s="14"/>
      <c r="G4006" s="4" t="str">
        <f t="shared" si="248"/>
        <v/>
      </c>
      <c r="H4006" t="s">
        <v>24</v>
      </c>
      <c r="I4006">
        <v>0</v>
      </c>
      <c r="J4006" s="14"/>
      <c r="K4006">
        <v>0</v>
      </c>
      <c r="L4006" s="14"/>
      <c r="M4006" s="14">
        <f t="shared" si="249"/>
        <v>0</v>
      </c>
      <c r="N4006" s="5">
        <f t="shared" si="250"/>
        <v>0</v>
      </c>
      <c r="O4006" s="5" t="str">
        <f t="shared" si="251"/>
        <v/>
      </c>
    </row>
    <row r="4007" spans="2:15" x14ac:dyDescent="0.25">
      <c r="B4007" s="14"/>
      <c r="C4007" s="14"/>
      <c r="D4007" s="14"/>
      <c r="G4007" s="4" t="str">
        <f t="shared" si="248"/>
        <v/>
      </c>
      <c r="H4007" t="s">
        <v>24</v>
      </c>
      <c r="I4007">
        <v>0</v>
      </c>
      <c r="J4007" s="14"/>
      <c r="K4007">
        <v>0</v>
      </c>
      <c r="L4007" s="14"/>
      <c r="M4007" s="14">
        <f t="shared" si="249"/>
        <v>0</v>
      </c>
      <c r="N4007" s="5">
        <f t="shared" si="250"/>
        <v>0</v>
      </c>
      <c r="O4007" s="5" t="str">
        <f t="shared" si="251"/>
        <v/>
      </c>
    </row>
    <row r="4008" spans="2:15" x14ac:dyDescent="0.25">
      <c r="B4008" s="14"/>
      <c r="C4008" s="14"/>
      <c r="D4008" s="14"/>
      <c r="G4008" s="4" t="str">
        <f t="shared" si="248"/>
        <v/>
      </c>
      <c r="H4008" t="s">
        <v>24</v>
      </c>
      <c r="I4008">
        <v>0</v>
      </c>
      <c r="J4008" s="14"/>
      <c r="K4008">
        <v>0</v>
      </c>
      <c r="L4008" s="14"/>
      <c r="M4008" s="14">
        <f t="shared" si="249"/>
        <v>0</v>
      </c>
      <c r="N4008" s="5">
        <f t="shared" si="250"/>
        <v>0</v>
      </c>
      <c r="O4008" s="5" t="str">
        <f t="shared" si="251"/>
        <v/>
      </c>
    </row>
    <row r="4009" spans="2:15" x14ac:dyDescent="0.25">
      <c r="B4009" s="14"/>
      <c r="C4009" s="14"/>
      <c r="D4009" s="14"/>
      <c r="G4009" s="4" t="str">
        <f t="shared" si="248"/>
        <v/>
      </c>
      <c r="H4009" t="s">
        <v>24</v>
      </c>
      <c r="I4009">
        <v>0</v>
      </c>
      <c r="J4009" s="14"/>
      <c r="K4009">
        <v>0</v>
      </c>
      <c r="L4009" s="14"/>
      <c r="M4009" s="14">
        <f t="shared" si="249"/>
        <v>0</v>
      </c>
      <c r="N4009" s="5">
        <f t="shared" si="250"/>
        <v>0</v>
      </c>
      <c r="O4009" s="5" t="str">
        <f t="shared" si="251"/>
        <v/>
      </c>
    </row>
    <row r="4010" spans="2:15" x14ac:dyDescent="0.25">
      <c r="B4010" s="14"/>
      <c r="C4010" s="14"/>
      <c r="D4010" s="14"/>
      <c r="G4010" s="4" t="str">
        <f t="shared" si="248"/>
        <v/>
      </c>
      <c r="H4010" t="s">
        <v>24</v>
      </c>
      <c r="I4010">
        <v>0</v>
      </c>
      <c r="J4010" s="14"/>
      <c r="K4010">
        <v>0</v>
      </c>
      <c r="L4010" s="14"/>
      <c r="M4010" s="14">
        <f t="shared" si="249"/>
        <v>0</v>
      </c>
      <c r="N4010" s="5">
        <f t="shared" si="250"/>
        <v>0</v>
      </c>
      <c r="O4010" s="5" t="str">
        <f t="shared" si="251"/>
        <v/>
      </c>
    </row>
    <row r="4011" spans="2:15" x14ac:dyDescent="0.25">
      <c r="B4011" s="14"/>
      <c r="C4011" s="14"/>
      <c r="D4011" s="14"/>
      <c r="G4011" s="4" t="str">
        <f t="shared" si="248"/>
        <v/>
      </c>
      <c r="H4011" t="s">
        <v>24</v>
      </c>
      <c r="I4011">
        <v>0</v>
      </c>
      <c r="J4011" s="14"/>
      <c r="K4011">
        <v>0</v>
      </c>
      <c r="L4011" s="14"/>
      <c r="M4011" s="14">
        <f t="shared" si="249"/>
        <v>0</v>
      </c>
      <c r="N4011" s="5">
        <f t="shared" si="250"/>
        <v>0</v>
      </c>
      <c r="O4011" s="5" t="str">
        <f t="shared" si="251"/>
        <v/>
      </c>
    </row>
    <row r="4012" spans="2:15" x14ac:dyDescent="0.25">
      <c r="B4012" s="14"/>
      <c r="C4012" s="14"/>
      <c r="D4012" s="14"/>
      <c r="G4012" s="4" t="str">
        <f t="shared" si="248"/>
        <v/>
      </c>
      <c r="H4012" t="s">
        <v>24</v>
      </c>
      <c r="I4012">
        <v>0</v>
      </c>
      <c r="J4012" s="14"/>
      <c r="K4012">
        <v>0</v>
      </c>
      <c r="L4012" s="14"/>
      <c r="M4012" s="14">
        <f t="shared" si="249"/>
        <v>0</v>
      </c>
      <c r="N4012" s="5">
        <f t="shared" si="250"/>
        <v>0</v>
      </c>
      <c r="O4012" s="5" t="str">
        <f t="shared" si="251"/>
        <v/>
      </c>
    </row>
    <row r="4013" spans="2:15" x14ac:dyDescent="0.25">
      <c r="B4013" s="14"/>
      <c r="C4013" s="14"/>
      <c r="D4013" s="14"/>
      <c r="G4013" s="4" t="str">
        <f t="shared" si="248"/>
        <v/>
      </c>
      <c r="H4013" t="s">
        <v>24</v>
      </c>
      <c r="I4013">
        <v>0</v>
      </c>
      <c r="J4013" s="14"/>
      <c r="K4013">
        <v>0</v>
      </c>
      <c r="L4013" s="14"/>
      <c r="M4013" s="14">
        <f t="shared" si="249"/>
        <v>0</v>
      </c>
      <c r="N4013" s="5">
        <f t="shared" si="250"/>
        <v>0</v>
      </c>
      <c r="O4013" s="5" t="str">
        <f t="shared" si="251"/>
        <v/>
      </c>
    </row>
    <row r="4014" spans="2:15" x14ac:dyDescent="0.25">
      <c r="B4014" s="14"/>
      <c r="C4014" s="14"/>
      <c r="D4014" s="14"/>
      <c r="G4014" s="4" t="str">
        <f t="shared" si="248"/>
        <v/>
      </c>
      <c r="H4014" t="s">
        <v>24</v>
      </c>
      <c r="I4014">
        <v>0</v>
      </c>
      <c r="J4014" s="14"/>
      <c r="K4014">
        <v>0</v>
      </c>
      <c r="L4014" s="14"/>
      <c r="M4014" s="14">
        <f t="shared" si="249"/>
        <v>0</v>
      </c>
      <c r="N4014" s="5">
        <f t="shared" si="250"/>
        <v>0</v>
      </c>
      <c r="O4014" s="5" t="str">
        <f t="shared" si="251"/>
        <v/>
      </c>
    </row>
    <row r="4015" spans="2:15" x14ac:dyDescent="0.25">
      <c r="B4015" s="14"/>
      <c r="C4015" s="14"/>
      <c r="D4015" s="14"/>
      <c r="G4015" s="4" t="str">
        <f t="shared" si="248"/>
        <v/>
      </c>
      <c r="H4015" t="s">
        <v>24</v>
      </c>
      <c r="I4015">
        <v>0</v>
      </c>
      <c r="J4015" s="14"/>
      <c r="K4015">
        <v>0</v>
      </c>
      <c r="L4015" s="14"/>
      <c r="M4015" s="14">
        <f t="shared" si="249"/>
        <v>0</v>
      </c>
      <c r="N4015" s="5">
        <f t="shared" si="250"/>
        <v>0</v>
      </c>
      <c r="O4015" s="5" t="str">
        <f t="shared" si="251"/>
        <v/>
      </c>
    </row>
    <row r="4016" spans="2:15" x14ac:dyDescent="0.25">
      <c r="B4016" s="14"/>
      <c r="C4016" s="14"/>
      <c r="D4016" s="14"/>
      <c r="G4016" s="4" t="str">
        <f t="shared" si="248"/>
        <v/>
      </c>
      <c r="H4016" t="s">
        <v>24</v>
      </c>
      <c r="I4016">
        <v>0</v>
      </c>
      <c r="J4016" s="14"/>
      <c r="K4016">
        <v>0</v>
      </c>
      <c r="L4016" s="14"/>
      <c r="M4016" s="14">
        <f t="shared" si="249"/>
        <v>0</v>
      </c>
      <c r="N4016" s="5">
        <f t="shared" si="250"/>
        <v>0</v>
      </c>
      <c r="O4016" s="5" t="str">
        <f t="shared" si="251"/>
        <v/>
      </c>
    </row>
    <row r="4017" spans="2:15" x14ac:dyDescent="0.25">
      <c r="B4017" s="14"/>
      <c r="C4017" s="14"/>
      <c r="D4017" s="14"/>
      <c r="G4017" s="4" t="str">
        <f t="shared" si="248"/>
        <v/>
      </c>
      <c r="H4017" t="s">
        <v>24</v>
      </c>
      <c r="I4017">
        <v>0</v>
      </c>
      <c r="J4017" s="14"/>
      <c r="K4017">
        <v>0</v>
      </c>
      <c r="L4017" s="14"/>
      <c r="M4017" s="14">
        <f t="shared" si="249"/>
        <v>0</v>
      </c>
      <c r="N4017" s="5">
        <f t="shared" si="250"/>
        <v>0</v>
      </c>
      <c r="O4017" s="5" t="str">
        <f t="shared" si="251"/>
        <v/>
      </c>
    </row>
    <row r="4018" spans="2:15" x14ac:dyDescent="0.25">
      <c r="B4018" s="14"/>
      <c r="C4018" s="14"/>
      <c r="D4018" s="14"/>
      <c r="G4018" s="4" t="str">
        <f t="shared" si="248"/>
        <v/>
      </c>
      <c r="H4018" t="s">
        <v>24</v>
      </c>
      <c r="I4018">
        <v>0</v>
      </c>
      <c r="J4018" s="14"/>
      <c r="K4018">
        <v>0</v>
      </c>
      <c r="L4018" s="14"/>
      <c r="M4018" s="14">
        <f t="shared" si="249"/>
        <v>0</v>
      </c>
      <c r="N4018" s="5">
        <f t="shared" si="250"/>
        <v>0</v>
      </c>
      <c r="O4018" s="5" t="str">
        <f t="shared" si="251"/>
        <v/>
      </c>
    </row>
    <row r="4019" spans="2:15" x14ac:dyDescent="0.25">
      <c r="B4019" s="14"/>
      <c r="C4019" s="14"/>
      <c r="D4019" s="14"/>
      <c r="G4019" s="4" t="str">
        <f t="shared" si="248"/>
        <v/>
      </c>
      <c r="H4019" t="s">
        <v>24</v>
      </c>
      <c r="I4019">
        <v>0</v>
      </c>
      <c r="J4019" s="14"/>
      <c r="K4019">
        <v>0</v>
      </c>
      <c r="L4019" s="14"/>
      <c r="M4019" s="14">
        <f t="shared" si="249"/>
        <v>0</v>
      </c>
      <c r="N4019" s="5">
        <f t="shared" si="250"/>
        <v>0</v>
      </c>
      <c r="O4019" s="5" t="str">
        <f t="shared" si="251"/>
        <v/>
      </c>
    </row>
    <row r="4020" spans="2:15" x14ac:dyDescent="0.25">
      <c r="B4020" s="14"/>
      <c r="C4020" s="14"/>
      <c r="D4020" s="14"/>
      <c r="G4020" s="4" t="str">
        <f t="shared" si="248"/>
        <v/>
      </c>
      <c r="H4020" t="s">
        <v>24</v>
      </c>
      <c r="I4020">
        <v>0</v>
      </c>
      <c r="J4020" s="14"/>
      <c r="K4020">
        <v>0</v>
      </c>
      <c r="L4020" s="14"/>
      <c r="M4020" s="14">
        <f t="shared" si="249"/>
        <v>0</v>
      </c>
      <c r="N4020" s="5">
        <f t="shared" si="250"/>
        <v>0</v>
      </c>
      <c r="O4020" s="5" t="str">
        <f t="shared" si="251"/>
        <v/>
      </c>
    </row>
    <row r="4021" spans="2:15" x14ac:dyDescent="0.25">
      <c r="B4021" s="14"/>
      <c r="C4021" s="14"/>
      <c r="D4021" s="14"/>
      <c r="G4021" s="4" t="str">
        <f t="shared" si="248"/>
        <v/>
      </c>
      <c r="H4021" t="s">
        <v>24</v>
      </c>
      <c r="I4021">
        <v>0</v>
      </c>
      <c r="J4021" s="14"/>
      <c r="K4021">
        <v>0</v>
      </c>
      <c r="L4021" s="14"/>
      <c r="M4021" s="14">
        <f t="shared" si="249"/>
        <v>0</v>
      </c>
      <c r="N4021" s="5">
        <f t="shared" si="250"/>
        <v>0</v>
      </c>
      <c r="O4021" s="5" t="str">
        <f t="shared" si="251"/>
        <v/>
      </c>
    </row>
    <row r="4022" spans="2:15" x14ac:dyDescent="0.25">
      <c r="B4022" s="14"/>
      <c r="C4022" s="14"/>
      <c r="D4022" s="14"/>
      <c r="G4022" s="4" t="str">
        <f t="shared" si="248"/>
        <v/>
      </c>
      <c r="H4022" t="s">
        <v>24</v>
      </c>
      <c r="I4022">
        <v>0</v>
      </c>
      <c r="J4022" s="14"/>
      <c r="K4022">
        <v>0</v>
      </c>
      <c r="L4022" s="14"/>
      <c r="M4022" s="14">
        <f t="shared" si="249"/>
        <v>0</v>
      </c>
      <c r="N4022" s="5">
        <f t="shared" si="250"/>
        <v>0</v>
      </c>
      <c r="O4022" s="5" t="str">
        <f t="shared" si="251"/>
        <v/>
      </c>
    </row>
    <row r="4023" spans="2:15" x14ac:dyDescent="0.25">
      <c r="B4023" s="14"/>
      <c r="C4023" s="14"/>
      <c r="D4023" s="14"/>
      <c r="G4023" s="4" t="str">
        <f t="shared" si="248"/>
        <v/>
      </c>
      <c r="H4023" t="s">
        <v>24</v>
      </c>
      <c r="I4023">
        <v>0</v>
      </c>
      <c r="J4023" s="14"/>
      <c r="K4023">
        <v>0</v>
      </c>
      <c r="L4023" s="14"/>
      <c r="M4023" s="14">
        <f t="shared" si="249"/>
        <v>0</v>
      </c>
      <c r="N4023" s="5">
        <f t="shared" si="250"/>
        <v>0</v>
      </c>
      <c r="O4023" s="5" t="str">
        <f t="shared" si="251"/>
        <v/>
      </c>
    </row>
    <row r="4024" spans="2:15" x14ac:dyDescent="0.25">
      <c r="B4024" s="14"/>
      <c r="C4024" s="14"/>
      <c r="D4024" s="14"/>
      <c r="G4024" s="4" t="str">
        <f t="shared" si="248"/>
        <v/>
      </c>
      <c r="H4024" t="s">
        <v>24</v>
      </c>
      <c r="I4024">
        <v>0</v>
      </c>
      <c r="J4024" s="14"/>
      <c r="K4024">
        <v>0</v>
      </c>
      <c r="L4024" s="14"/>
      <c r="M4024" s="14">
        <f t="shared" si="249"/>
        <v>0</v>
      </c>
      <c r="N4024" s="5">
        <f t="shared" si="250"/>
        <v>0</v>
      </c>
      <c r="O4024" s="5" t="str">
        <f t="shared" si="251"/>
        <v/>
      </c>
    </row>
    <row r="4025" spans="2:15" x14ac:dyDescent="0.25">
      <c r="B4025" s="14"/>
      <c r="C4025" s="14"/>
      <c r="D4025" s="14"/>
      <c r="G4025" s="4" t="str">
        <f t="shared" si="248"/>
        <v/>
      </c>
      <c r="H4025" t="s">
        <v>24</v>
      </c>
      <c r="I4025">
        <v>0</v>
      </c>
      <c r="J4025" s="14"/>
      <c r="K4025">
        <v>0</v>
      </c>
      <c r="L4025" s="14"/>
      <c r="M4025" s="14">
        <f t="shared" si="249"/>
        <v>0</v>
      </c>
      <c r="N4025" s="5">
        <f t="shared" si="250"/>
        <v>0</v>
      </c>
      <c r="O4025" s="5" t="str">
        <f t="shared" si="251"/>
        <v/>
      </c>
    </row>
    <row r="4026" spans="2:15" x14ac:dyDescent="0.25">
      <c r="B4026" s="14"/>
      <c r="C4026" s="14"/>
      <c r="D4026" s="14"/>
      <c r="G4026" s="4" t="str">
        <f t="shared" si="248"/>
        <v/>
      </c>
      <c r="H4026" t="s">
        <v>24</v>
      </c>
      <c r="I4026">
        <v>0</v>
      </c>
      <c r="J4026" s="14"/>
      <c r="K4026">
        <v>0</v>
      </c>
      <c r="L4026" s="14"/>
      <c r="M4026" s="14">
        <f t="shared" si="249"/>
        <v>0</v>
      </c>
      <c r="N4026" s="5">
        <f t="shared" si="250"/>
        <v>0</v>
      </c>
      <c r="O4026" s="5" t="str">
        <f t="shared" si="251"/>
        <v/>
      </c>
    </row>
    <row r="4027" spans="2:15" x14ac:dyDescent="0.25">
      <c r="B4027" s="14"/>
      <c r="C4027" s="14"/>
      <c r="D4027" s="14"/>
      <c r="G4027" s="4" t="str">
        <f t="shared" si="248"/>
        <v/>
      </c>
      <c r="H4027" t="s">
        <v>24</v>
      </c>
      <c r="I4027">
        <v>0</v>
      </c>
      <c r="J4027" s="14"/>
      <c r="K4027">
        <v>0</v>
      </c>
      <c r="L4027" s="14"/>
      <c r="M4027" s="14">
        <f t="shared" si="249"/>
        <v>0</v>
      </c>
      <c r="N4027" s="5">
        <f t="shared" si="250"/>
        <v>0</v>
      </c>
      <c r="O4027" s="5" t="str">
        <f t="shared" si="251"/>
        <v/>
      </c>
    </row>
    <row r="4028" spans="2:15" x14ac:dyDescent="0.25">
      <c r="B4028" s="14"/>
      <c r="C4028" s="14"/>
      <c r="D4028" s="14"/>
      <c r="G4028" s="4" t="str">
        <f t="shared" si="248"/>
        <v/>
      </c>
      <c r="H4028" t="s">
        <v>24</v>
      </c>
      <c r="I4028">
        <v>0</v>
      </c>
      <c r="J4028" s="14"/>
      <c r="K4028">
        <v>0</v>
      </c>
      <c r="L4028" s="14"/>
      <c r="M4028" s="14">
        <f t="shared" si="249"/>
        <v>0</v>
      </c>
      <c r="N4028" s="5">
        <f t="shared" si="250"/>
        <v>0</v>
      </c>
      <c r="O4028" s="5" t="str">
        <f t="shared" si="251"/>
        <v/>
      </c>
    </row>
    <row r="4029" spans="2:15" x14ac:dyDescent="0.25">
      <c r="B4029" s="14"/>
      <c r="C4029" s="14"/>
      <c r="D4029" s="14"/>
      <c r="G4029" s="4" t="str">
        <f t="shared" si="248"/>
        <v/>
      </c>
      <c r="H4029" t="s">
        <v>24</v>
      </c>
      <c r="I4029">
        <v>0</v>
      </c>
      <c r="J4029" s="14"/>
      <c r="K4029">
        <v>0</v>
      </c>
      <c r="L4029" s="14"/>
      <c r="M4029" s="14">
        <f t="shared" si="249"/>
        <v>0</v>
      </c>
      <c r="N4029" s="5">
        <f t="shared" si="250"/>
        <v>0</v>
      </c>
      <c r="O4029" s="5" t="str">
        <f t="shared" si="251"/>
        <v/>
      </c>
    </row>
    <row r="4030" spans="2:15" x14ac:dyDescent="0.25">
      <c r="B4030" s="14"/>
      <c r="C4030" s="14"/>
      <c r="D4030" s="14"/>
      <c r="G4030" s="4" t="str">
        <f t="shared" si="248"/>
        <v/>
      </c>
      <c r="H4030" t="s">
        <v>24</v>
      </c>
      <c r="I4030">
        <v>0</v>
      </c>
      <c r="J4030" s="14"/>
      <c r="K4030">
        <v>0</v>
      </c>
      <c r="L4030" s="14"/>
      <c r="M4030" s="14">
        <f t="shared" si="249"/>
        <v>0</v>
      </c>
      <c r="N4030" s="5">
        <f t="shared" si="250"/>
        <v>0</v>
      </c>
      <c r="O4030" s="5" t="str">
        <f t="shared" si="251"/>
        <v/>
      </c>
    </row>
    <row r="4031" spans="2:15" x14ac:dyDescent="0.25">
      <c r="B4031" s="14"/>
      <c r="C4031" s="14"/>
      <c r="D4031" s="14"/>
      <c r="G4031" s="4" t="str">
        <f t="shared" si="248"/>
        <v/>
      </c>
      <c r="H4031" t="s">
        <v>24</v>
      </c>
      <c r="I4031">
        <v>0</v>
      </c>
      <c r="J4031" s="14"/>
      <c r="K4031">
        <v>0</v>
      </c>
      <c r="L4031" s="14"/>
      <c r="M4031" s="14">
        <f t="shared" si="249"/>
        <v>0</v>
      </c>
      <c r="N4031" s="5">
        <f t="shared" si="250"/>
        <v>0</v>
      </c>
      <c r="O4031" s="5" t="str">
        <f t="shared" si="251"/>
        <v/>
      </c>
    </row>
    <row r="4032" spans="2:15" x14ac:dyDescent="0.25">
      <c r="B4032" s="14"/>
      <c r="C4032" s="14"/>
      <c r="D4032" s="14"/>
      <c r="G4032" s="4" t="str">
        <f t="shared" si="248"/>
        <v/>
      </c>
      <c r="H4032" t="s">
        <v>24</v>
      </c>
      <c r="I4032">
        <v>0</v>
      </c>
      <c r="J4032" s="14"/>
      <c r="K4032">
        <v>0</v>
      </c>
      <c r="L4032" s="14"/>
      <c r="M4032" s="14">
        <f t="shared" si="249"/>
        <v>0</v>
      </c>
      <c r="N4032" s="5">
        <f t="shared" si="250"/>
        <v>0</v>
      </c>
      <c r="O4032" s="5" t="str">
        <f t="shared" si="251"/>
        <v/>
      </c>
    </row>
    <row r="4033" spans="2:15" x14ac:dyDescent="0.25">
      <c r="B4033" s="14"/>
      <c r="C4033" s="14"/>
      <c r="D4033" s="14"/>
      <c r="G4033" s="4" t="str">
        <f t="shared" si="248"/>
        <v/>
      </c>
      <c r="H4033" t="s">
        <v>24</v>
      </c>
      <c r="I4033">
        <v>0</v>
      </c>
      <c r="J4033" s="14"/>
      <c r="K4033">
        <v>0</v>
      </c>
      <c r="L4033" s="14"/>
      <c r="M4033" s="14">
        <f t="shared" si="249"/>
        <v>0</v>
      </c>
      <c r="N4033" s="5">
        <f t="shared" si="250"/>
        <v>0</v>
      </c>
      <c r="O4033" s="5" t="str">
        <f t="shared" si="251"/>
        <v/>
      </c>
    </row>
    <row r="4034" spans="2:15" x14ac:dyDescent="0.25">
      <c r="B4034" s="14"/>
      <c r="C4034" s="14"/>
      <c r="D4034" s="14"/>
      <c r="G4034" s="4" t="str">
        <f t="shared" si="248"/>
        <v/>
      </c>
      <c r="H4034" t="s">
        <v>24</v>
      </c>
      <c r="I4034">
        <v>0</v>
      </c>
      <c r="J4034" s="14"/>
      <c r="K4034">
        <v>0</v>
      </c>
      <c r="L4034" s="14"/>
      <c r="M4034" s="14">
        <f t="shared" si="249"/>
        <v>0</v>
      </c>
      <c r="N4034" s="5">
        <f t="shared" si="250"/>
        <v>0</v>
      </c>
      <c r="O4034" s="5" t="str">
        <f t="shared" si="251"/>
        <v/>
      </c>
    </row>
    <row r="4035" spans="2:15" x14ac:dyDescent="0.25">
      <c r="B4035" s="14"/>
      <c r="C4035" s="14"/>
      <c r="D4035" s="14"/>
      <c r="G4035" s="4" t="str">
        <f t="shared" si="248"/>
        <v/>
      </c>
      <c r="H4035" t="s">
        <v>24</v>
      </c>
      <c r="I4035">
        <v>0</v>
      </c>
      <c r="J4035" s="14"/>
      <c r="K4035">
        <v>0</v>
      </c>
      <c r="L4035" s="14"/>
      <c r="M4035" s="14">
        <f t="shared" si="249"/>
        <v>0</v>
      </c>
      <c r="N4035" s="5">
        <f t="shared" si="250"/>
        <v>0</v>
      </c>
      <c r="O4035" s="5" t="str">
        <f t="shared" si="251"/>
        <v/>
      </c>
    </row>
    <row r="4036" spans="2:15" x14ac:dyDescent="0.25">
      <c r="B4036" s="14"/>
      <c r="C4036" s="14"/>
      <c r="D4036" s="14"/>
      <c r="G4036" s="4" t="str">
        <f t="shared" si="248"/>
        <v/>
      </c>
      <c r="H4036" t="s">
        <v>24</v>
      </c>
      <c r="I4036">
        <v>0</v>
      </c>
      <c r="J4036" s="14"/>
      <c r="K4036">
        <v>0</v>
      </c>
      <c r="L4036" s="14"/>
      <c r="M4036" s="14">
        <f t="shared" si="249"/>
        <v>0</v>
      </c>
      <c r="N4036" s="5">
        <f t="shared" si="250"/>
        <v>0</v>
      </c>
      <c r="O4036" s="5" t="str">
        <f t="shared" si="251"/>
        <v/>
      </c>
    </row>
    <row r="4037" spans="2:15" x14ac:dyDescent="0.25">
      <c r="B4037" s="14"/>
      <c r="C4037" s="14"/>
      <c r="D4037" s="14"/>
      <c r="G4037" s="4" t="str">
        <f t="shared" si="248"/>
        <v/>
      </c>
      <c r="H4037" t="s">
        <v>24</v>
      </c>
      <c r="I4037">
        <v>0</v>
      </c>
      <c r="J4037" s="14"/>
      <c r="K4037">
        <v>0</v>
      </c>
      <c r="L4037" s="14"/>
      <c r="M4037" s="14">
        <f t="shared" si="249"/>
        <v>0</v>
      </c>
      <c r="N4037" s="5">
        <f t="shared" si="250"/>
        <v>0</v>
      </c>
      <c r="O4037" s="5" t="str">
        <f t="shared" si="251"/>
        <v/>
      </c>
    </row>
    <row r="4038" spans="2:15" x14ac:dyDescent="0.25">
      <c r="B4038" s="14"/>
      <c r="C4038" s="14"/>
      <c r="D4038" s="14"/>
      <c r="G4038" s="4" t="str">
        <f t="shared" ref="G4038:G4101" si="252">A4038&amp;F4038</f>
        <v/>
      </c>
      <c r="H4038" t="s">
        <v>24</v>
      </c>
      <c r="I4038">
        <v>0</v>
      </c>
      <c r="J4038" s="14"/>
      <c r="K4038">
        <v>0</v>
      </c>
      <c r="L4038" s="14"/>
      <c r="M4038" s="14">
        <f t="shared" ref="M4038:M4101" si="253">IF(I4038&gt;0,"Masukan unit konversi",0)</f>
        <v>0</v>
      </c>
      <c r="N4038" s="5">
        <f t="shared" ref="N4038:N4101" si="254">IF(I4038&gt;0,(I4038*M4038)+K4038,K4038)</f>
        <v>0</v>
      </c>
      <c r="O4038" s="5" t="str">
        <f t="shared" ref="O4038:O4101" si="255">IF(L4038&lt;&gt;"",L4038,"")</f>
        <v/>
      </c>
    </row>
    <row r="4039" spans="2:15" x14ac:dyDescent="0.25">
      <c r="B4039" s="14"/>
      <c r="C4039" s="14"/>
      <c r="D4039" s="14"/>
      <c r="G4039" s="4" t="str">
        <f t="shared" si="252"/>
        <v/>
      </c>
      <c r="H4039" t="s">
        <v>24</v>
      </c>
      <c r="I4039">
        <v>0</v>
      </c>
      <c r="J4039" s="14"/>
      <c r="K4039">
        <v>0</v>
      </c>
      <c r="L4039" s="14"/>
      <c r="M4039" s="14">
        <f t="shared" si="253"/>
        <v>0</v>
      </c>
      <c r="N4039" s="5">
        <f t="shared" si="254"/>
        <v>0</v>
      </c>
      <c r="O4039" s="5" t="str">
        <f t="shared" si="255"/>
        <v/>
      </c>
    </row>
    <row r="4040" spans="2:15" x14ac:dyDescent="0.25">
      <c r="B4040" s="14"/>
      <c r="C4040" s="14"/>
      <c r="D4040" s="14"/>
      <c r="G4040" s="4" t="str">
        <f t="shared" si="252"/>
        <v/>
      </c>
      <c r="H4040" t="s">
        <v>24</v>
      </c>
      <c r="I4040">
        <v>0</v>
      </c>
      <c r="J4040" s="14"/>
      <c r="K4040">
        <v>0</v>
      </c>
      <c r="L4040" s="14"/>
      <c r="M4040" s="14">
        <f t="shared" si="253"/>
        <v>0</v>
      </c>
      <c r="N4040" s="5">
        <f t="shared" si="254"/>
        <v>0</v>
      </c>
      <c r="O4040" s="5" t="str">
        <f t="shared" si="255"/>
        <v/>
      </c>
    </row>
    <row r="4041" spans="2:15" x14ac:dyDescent="0.25">
      <c r="B4041" s="14"/>
      <c r="C4041" s="14"/>
      <c r="D4041" s="14"/>
      <c r="G4041" s="4" t="str">
        <f t="shared" si="252"/>
        <v/>
      </c>
      <c r="H4041" t="s">
        <v>24</v>
      </c>
      <c r="I4041">
        <v>0</v>
      </c>
      <c r="J4041" s="14"/>
      <c r="K4041">
        <v>0</v>
      </c>
      <c r="L4041" s="14"/>
      <c r="M4041" s="14">
        <f t="shared" si="253"/>
        <v>0</v>
      </c>
      <c r="N4041" s="5">
        <f t="shared" si="254"/>
        <v>0</v>
      </c>
      <c r="O4041" s="5" t="str">
        <f t="shared" si="255"/>
        <v/>
      </c>
    </row>
    <row r="4042" spans="2:15" x14ac:dyDescent="0.25">
      <c r="B4042" s="14"/>
      <c r="C4042" s="14"/>
      <c r="D4042" s="14"/>
      <c r="G4042" s="4" t="str">
        <f t="shared" si="252"/>
        <v/>
      </c>
      <c r="H4042" t="s">
        <v>24</v>
      </c>
      <c r="I4042">
        <v>0</v>
      </c>
      <c r="J4042" s="14"/>
      <c r="K4042">
        <v>0</v>
      </c>
      <c r="L4042" s="14"/>
      <c r="M4042" s="14">
        <f t="shared" si="253"/>
        <v>0</v>
      </c>
      <c r="N4042" s="5">
        <f t="shared" si="254"/>
        <v>0</v>
      </c>
      <c r="O4042" s="5" t="str">
        <f t="shared" si="255"/>
        <v/>
      </c>
    </row>
    <row r="4043" spans="2:15" x14ac:dyDescent="0.25">
      <c r="B4043" s="14"/>
      <c r="C4043" s="14"/>
      <c r="D4043" s="14"/>
      <c r="G4043" s="4" t="str">
        <f t="shared" si="252"/>
        <v/>
      </c>
      <c r="H4043" t="s">
        <v>24</v>
      </c>
      <c r="I4043">
        <v>0</v>
      </c>
      <c r="J4043" s="14"/>
      <c r="K4043">
        <v>0</v>
      </c>
      <c r="L4043" s="14"/>
      <c r="M4043" s="14">
        <f t="shared" si="253"/>
        <v>0</v>
      </c>
      <c r="N4043" s="5">
        <f t="shared" si="254"/>
        <v>0</v>
      </c>
      <c r="O4043" s="5" t="str">
        <f t="shared" si="255"/>
        <v/>
      </c>
    </row>
    <row r="4044" spans="2:15" x14ac:dyDescent="0.25">
      <c r="B4044" s="14"/>
      <c r="C4044" s="14"/>
      <c r="D4044" s="14"/>
      <c r="G4044" s="4" t="str">
        <f t="shared" si="252"/>
        <v/>
      </c>
      <c r="H4044" t="s">
        <v>24</v>
      </c>
      <c r="I4044">
        <v>0</v>
      </c>
      <c r="J4044" s="14"/>
      <c r="K4044">
        <v>0</v>
      </c>
      <c r="L4044" s="14"/>
      <c r="M4044" s="14">
        <f t="shared" si="253"/>
        <v>0</v>
      </c>
      <c r="N4044" s="5">
        <f t="shared" si="254"/>
        <v>0</v>
      </c>
      <c r="O4044" s="5" t="str">
        <f t="shared" si="255"/>
        <v/>
      </c>
    </row>
    <row r="4045" spans="2:15" x14ac:dyDescent="0.25">
      <c r="B4045" s="14"/>
      <c r="C4045" s="14"/>
      <c r="D4045" s="14"/>
      <c r="G4045" s="4" t="str">
        <f t="shared" si="252"/>
        <v/>
      </c>
      <c r="H4045" t="s">
        <v>24</v>
      </c>
      <c r="I4045">
        <v>0</v>
      </c>
      <c r="J4045" s="14"/>
      <c r="K4045">
        <v>0</v>
      </c>
      <c r="L4045" s="14"/>
      <c r="M4045" s="14">
        <f t="shared" si="253"/>
        <v>0</v>
      </c>
      <c r="N4045" s="5">
        <f t="shared" si="254"/>
        <v>0</v>
      </c>
      <c r="O4045" s="5" t="str">
        <f t="shared" si="255"/>
        <v/>
      </c>
    </row>
    <row r="4046" spans="2:15" x14ac:dyDescent="0.25">
      <c r="B4046" s="14"/>
      <c r="C4046" s="14"/>
      <c r="D4046" s="14"/>
      <c r="G4046" s="4" t="str">
        <f t="shared" si="252"/>
        <v/>
      </c>
      <c r="H4046" t="s">
        <v>24</v>
      </c>
      <c r="I4046">
        <v>0</v>
      </c>
      <c r="J4046" s="14"/>
      <c r="K4046">
        <v>0</v>
      </c>
      <c r="L4046" s="14"/>
      <c r="M4046" s="14">
        <f t="shared" si="253"/>
        <v>0</v>
      </c>
      <c r="N4046" s="5">
        <f t="shared" si="254"/>
        <v>0</v>
      </c>
      <c r="O4046" s="5" t="str">
        <f t="shared" si="255"/>
        <v/>
      </c>
    </row>
    <row r="4047" spans="2:15" x14ac:dyDescent="0.25">
      <c r="B4047" s="14"/>
      <c r="C4047" s="14"/>
      <c r="D4047" s="14"/>
      <c r="G4047" s="4" t="str">
        <f t="shared" si="252"/>
        <v/>
      </c>
      <c r="H4047" t="s">
        <v>24</v>
      </c>
      <c r="I4047">
        <v>0</v>
      </c>
      <c r="J4047" s="14"/>
      <c r="K4047">
        <v>0</v>
      </c>
      <c r="L4047" s="14"/>
      <c r="M4047" s="14">
        <f t="shared" si="253"/>
        <v>0</v>
      </c>
      <c r="N4047" s="5">
        <f t="shared" si="254"/>
        <v>0</v>
      </c>
      <c r="O4047" s="5" t="str">
        <f t="shared" si="255"/>
        <v/>
      </c>
    </row>
    <row r="4048" spans="2:15" x14ac:dyDescent="0.25">
      <c r="B4048" s="14"/>
      <c r="C4048" s="14"/>
      <c r="D4048" s="14"/>
      <c r="G4048" s="4" t="str">
        <f t="shared" si="252"/>
        <v/>
      </c>
      <c r="H4048" t="s">
        <v>24</v>
      </c>
      <c r="I4048">
        <v>0</v>
      </c>
      <c r="J4048" s="14"/>
      <c r="K4048">
        <v>0</v>
      </c>
      <c r="L4048" s="14"/>
      <c r="M4048" s="14">
        <f t="shared" si="253"/>
        <v>0</v>
      </c>
      <c r="N4048" s="5">
        <f t="shared" si="254"/>
        <v>0</v>
      </c>
      <c r="O4048" s="5" t="str">
        <f t="shared" si="255"/>
        <v/>
      </c>
    </row>
    <row r="4049" spans="2:15" x14ac:dyDescent="0.25">
      <c r="B4049" s="14"/>
      <c r="C4049" s="14"/>
      <c r="D4049" s="14"/>
      <c r="G4049" s="4" t="str">
        <f t="shared" si="252"/>
        <v/>
      </c>
      <c r="H4049" t="s">
        <v>24</v>
      </c>
      <c r="I4049">
        <v>0</v>
      </c>
      <c r="J4049" s="14"/>
      <c r="K4049">
        <v>0</v>
      </c>
      <c r="L4049" s="14"/>
      <c r="M4049" s="14">
        <f t="shared" si="253"/>
        <v>0</v>
      </c>
      <c r="N4049" s="5">
        <f t="shared" si="254"/>
        <v>0</v>
      </c>
      <c r="O4049" s="5" t="str">
        <f t="shared" si="255"/>
        <v/>
      </c>
    </row>
    <row r="4050" spans="2:15" x14ac:dyDescent="0.25">
      <c r="B4050" s="14"/>
      <c r="C4050" s="14"/>
      <c r="D4050" s="14"/>
      <c r="G4050" s="4" t="str">
        <f t="shared" si="252"/>
        <v/>
      </c>
      <c r="H4050" t="s">
        <v>24</v>
      </c>
      <c r="I4050">
        <v>0</v>
      </c>
      <c r="J4050" s="14"/>
      <c r="K4050">
        <v>0</v>
      </c>
      <c r="L4050" s="14"/>
      <c r="M4050" s="14">
        <f t="shared" si="253"/>
        <v>0</v>
      </c>
      <c r="N4050" s="5">
        <f t="shared" si="254"/>
        <v>0</v>
      </c>
      <c r="O4050" s="5" t="str">
        <f t="shared" si="255"/>
        <v/>
      </c>
    </row>
    <row r="4051" spans="2:15" x14ac:dyDescent="0.25">
      <c r="B4051" s="14"/>
      <c r="C4051" s="14"/>
      <c r="D4051" s="14"/>
      <c r="G4051" s="4" t="str">
        <f t="shared" si="252"/>
        <v/>
      </c>
      <c r="H4051" t="s">
        <v>24</v>
      </c>
      <c r="I4051">
        <v>0</v>
      </c>
      <c r="J4051" s="14"/>
      <c r="K4051">
        <v>0</v>
      </c>
      <c r="L4051" s="14"/>
      <c r="M4051" s="14">
        <f t="shared" si="253"/>
        <v>0</v>
      </c>
      <c r="N4051" s="5">
        <f t="shared" si="254"/>
        <v>0</v>
      </c>
      <c r="O4051" s="5" t="str">
        <f t="shared" si="255"/>
        <v/>
      </c>
    </row>
    <row r="4052" spans="2:15" x14ac:dyDescent="0.25">
      <c r="B4052" s="14"/>
      <c r="C4052" s="14"/>
      <c r="D4052" s="14"/>
      <c r="G4052" s="4" t="str">
        <f t="shared" si="252"/>
        <v/>
      </c>
      <c r="H4052" t="s">
        <v>24</v>
      </c>
      <c r="I4052">
        <v>0</v>
      </c>
      <c r="J4052" s="14"/>
      <c r="K4052">
        <v>0</v>
      </c>
      <c r="L4052" s="14"/>
      <c r="M4052" s="14">
        <f t="shared" si="253"/>
        <v>0</v>
      </c>
      <c r="N4052" s="5">
        <f t="shared" si="254"/>
        <v>0</v>
      </c>
      <c r="O4052" s="5" t="str">
        <f t="shared" si="255"/>
        <v/>
      </c>
    </row>
    <row r="4053" spans="2:15" x14ac:dyDescent="0.25">
      <c r="B4053" s="14"/>
      <c r="C4053" s="14"/>
      <c r="D4053" s="14"/>
      <c r="G4053" s="4" t="str">
        <f t="shared" si="252"/>
        <v/>
      </c>
      <c r="H4053" t="s">
        <v>24</v>
      </c>
      <c r="I4053">
        <v>0</v>
      </c>
      <c r="J4053" s="14"/>
      <c r="K4053">
        <v>0</v>
      </c>
      <c r="L4053" s="14"/>
      <c r="M4053" s="14">
        <f t="shared" si="253"/>
        <v>0</v>
      </c>
      <c r="N4053" s="5">
        <f t="shared" si="254"/>
        <v>0</v>
      </c>
      <c r="O4053" s="5" t="str">
        <f t="shared" si="255"/>
        <v/>
      </c>
    </row>
    <row r="4054" spans="2:15" x14ac:dyDescent="0.25">
      <c r="B4054" s="14"/>
      <c r="C4054" s="14"/>
      <c r="D4054" s="14"/>
      <c r="G4054" s="4" t="str">
        <f t="shared" si="252"/>
        <v/>
      </c>
      <c r="H4054" t="s">
        <v>24</v>
      </c>
      <c r="I4054">
        <v>0</v>
      </c>
      <c r="J4054" s="14"/>
      <c r="K4054">
        <v>0</v>
      </c>
      <c r="L4054" s="14"/>
      <c r="M4054" s="14">
        <f t="shared" si="253"/>
        <v>0</v>
      </c>
      <c r="N4054" s="5">
        <f t="shared" si="254"/>
        <v>0</v>
      </c>
      <c r="O4054" s="5" t="str">
        <f t="shared" si="255"/>
        <v/>
      </c>
    </row>
    <row r="4055" spans="2:15" x14ac:dyDescent="0.25">
      <c r="B4055" s="14"/>
      <c r="C4055" s="14"/>
      <c r="D4055" s="14"/>
      <c r="G4055" s="4" t="str">
        <f t="shared" si="252"/>
        <v/>
      </c>
      <c r="H4055" t="s">
        <v>24</v>
      </c>
      <c r="I4055">
        <v>0</v>
      </c>
      <c r="J4055" s="14"/>
      <c r="K4055">
        <v>0</v>
      </c>
      <c r="L4055" s="14"/>
      <c r="M4055" s="14">
        <f t="shared" si="253"/>
        <v>0</v>
      </c>
      <c r="N4055" s="5">
        <f t="shared" si="254"/>
        <v>0</v>
      </c>
      <c r="O4055" s="5" t="str">
        <f t="shared" si="255"/>
        <v/>
      </c>
    </row>
    <row r="4056" spans="2:15" x14ac:dyDescent="0.25">
      <c r="B4056" s="14"/>
      <c r="C4056" s="14"/>
      <c r="D4056" s="14"/>
      <c r="G4056" s="4" t="str">
        <f t="shared" si="252"/>
        <v/>
      </c>
      <c r="H4056" t="s">
        <v>24</v>
      </c>
      <c r="I4056">
        <v>0</v>
      </c>
      <c r="J4056" s="14"/>
      <c r="K4056">
        <v>0</v>
      </c>
      <c r="L4056" s="14"/>
      <c r="M4056" s="14">
        <f t="shared" si="253"/>
        <v>0</v>
      </c>
      <c r="N4056" s="5">
        <f t="shared" si="254"/>
        <v>0</v>
      </c>
      <c r="O4056" s="5" t="str">
        <f t="shared" si="255"/>
        <v/>
      </c>
    </row>
    <row r="4057" spans="2:15" x14ac:dyDescent="0.25">
      <c r="B4057" s="14"/>
      <c r="C4057" s="14"/>
      <c r="D4057" s="14"/>
      <c r="G4057" s="4" t="str">
        <f t="shared" si="252"/>
        <v/>
      </c>
      <c r="H4057" t="s">
        <v>24</v>
      </c>
      <c r="I4057">
        <v>0</v>
      </c>
      <c r="J4057" s="14"/>
      <c r="K4057">
        <v>0</v>
      </c>
      <c r="L4057" s="14"/>
      <c r="M4057" s="14">
        <f t="shared" si="253"/>
        <v>0</v>
      </c>
      <c r="N4057" s="5">
        <f t="shared" si="254"/>
        <v>0</v>
      </c>
      <c r="O4057" s="5" t="str">
        <f t="shared" si="255"/>
        <v/>
      </c>
    </row>
    <row r="4058" spans="2:15" x14ac:dyDescent="0.25">
      <c r="B4058" s="14"/>
      <c r="C4058" s="14"/>
      <c r="D4058" s="14"/>
      <c r="G4058" s="4" t="str">
        <f t="shared" si="252"/>
        <v/>
      </c>
      <c r="H4058" t="s">
        <v>24</v>
      </c>
      <c r="I4058">
        <v>0</v>
      </c>
      <c r="J4058" s="14"/>
      <c r="K4058">
        <v>0</v>
      </c>
      <c r="L4058" s="14"/>
      <c r="M4058" s="14">
        <f t="shared" si="253"/>
        <v>0</v>
      </c>
      <c r="N4058" s="5">
        <f t="shared" si="254"/>
        <v>0</v>
      </c>
      <c r="O4058" s="5" t="str">
        <f t="shared" si="255"/>
        <v/>
      </c>
    </row>
    <row r="4059" spans="2:15" x14ac:dyDescent="0.25">
      <c r="B4059" s="14"/>
      <c r="C4059" s="14"/>
      <c r="D4059" s="14"/>
      <c r="G4059" s="4" t="str">
        <f t="shared" si="252"/>
        <v/>
      </c>
      <c r="H4059" t="s">
        <v>24</v>
      </c>
      <c r="I4059">
        <v>0</v>
      </c>
      <c r="J4059" s="14"/>
      <c r="K4059">
        <v>0</v>
      </c>
      <c r="L4059" s="14"/>
      <c r="M4059" s="14">
        <f t="shared" si="253"/>
        <v>0</v>
      </c>
      <c r="N4059" s="5">
        <f t="shared" si="254"/>
        <v>0</v>
      </c>
      <c r="O4059" s="5" t="str">
        <f t="shared" si="255"/>
        <v/>
      </c>
    </row>
    <row r="4060" spans="2:15" x14ac:dyDescent="0.25">
      <c r="B4060" s="14"/>
      <c r="C4060" s="14"/>
      <c r="D4060" s="14"/>
      <c r="G4060" s="4" t="str">
        <f t="shared" si="252"/>
        <v/>
      </c>
      <c r="H4060" t="s">
        <v>24</v>
      </c>
      <c r="I4060">
        <v>0</v>
      </c>
      <c r="J4060" s="14"/>
      <c r="K4060">
        <v>0</v>
      </c>
      <c r="L4060" s="14"/>
      <c r="M4060" s="14">
        <f t="shared" si="253"/>
        <v>0</v>
      </c>
      <c r="N4060" s="5">
        <f t="shared" si="254"/>
        <v>0</v>
      </c>
      <c r="O4060" s="5" t="str">
        <f t="shared" si="255"/>
        <v/>
      </c>
    </row>
    <row r="4061" spans="2:15" x14ac:dyDescent="0.25">
      <c r="B4061" s="14"/>
      <c r="C4061" s="14"/>
      <c r="D4061" s="14"/>
      <c r="G4061" s="4" t="str">
        <f t="shared" si="252"/>
        <v/>
      </c>
      <c r="H4061" t="s">
        <v>24</v>
      </c>
      <c r="I4061">
        <v>0</v>
      </c>
      <c r="J4061" s="14"/>
      <c r="K4061">
        <v>0</v>
      </c>
      <c r="L4061" s="14"/>
      <c r="M4061" s="14">
        <f t="shared" si="253"/>
        <v>0</v>
      </c>
      <c r="N4061" s="5">
        <f t="shared" si="254"/>
        <v>0</v>
      </c>
      <c r="O4061" s="5" t="str">
        <f t="shared" si="255"/>
        <v/>
      </c>
    </row>
    <row r="4062" spans="2:15" x14ac:dyDescent="0.25">
      <c r="B4062" s="14"/>
      <c r="C4062" s="14"/>
      <c r="D4062" s="14"/>
      <c r="G4062" s="4" t="str">
        <f t="shared" si="252"/>
        <v/>
      </c>
      <c r="H4062" t="s">
        <v>24</v>
      </c>
      <c r="I4062">
        <v>0</v>
      </c>
      <c r="J4062" s="14"/>
      <c r="K4062">
        <v>0</v>
      </c>
      <c r="L4062" s="14"/>
      <c r="M4062" s="14">
        <f t="shared" si="253"/>
        <v>0</v>
      </c>
      <c r="N4062" s="5">
        <f t="shared" si="254"/>
        <v>0</v>
      </c>
      <c r="O4062" s="5" t="str">
        <f t="shared" si="255"/>
        <v/>
      </c>
    </row>
    <row r="4063" spans="2:15" x14ac:dyDescent="0.25">
      <c r="B4063" s="14"/>
      <c r="C4063" s="14"/>
      <c r="D4063" s="14"/>
      <c r="G4063" s="4" t="str">
        <f t="shared" si="252"/>
        <v/>
      </c>
      <c r="H4063" t="s">
        <v>24</v>
      </c>
      <c r="I4063">
        <v>0</v>
      </c>
      <c r="J4063" s="14"/>
      <c r="K4063">
        <v>0</v>
      </c>
      <c r="L4063" s="14"/>
      <c r="M4063" s="14">
        <f t="shared" si="253"/>
        <v>0</v>
      </c>
      <c r="N4063" s="5">
        <f t="shared" si="254"/>
        <v>0</v>
      </c>
      <c r="O4063" s="5" t="str">
        <f t="shared" si="255"/>
        <v/>
      </c>
    </row>
    <row r="4064" spans="2:15" x14ac:dyDescent="0.25">
      <c r="B4064" s="14"/>
      <c r="C4064" s="14"/>
      <c r="D4064" s="14"/>
      <c r="G4064" s="4" t="str">
        <f t="shared" si="252"/>
        <v/>
      </c>
      <c r="H4064" t="s">
        <v>24</v>
      </c>
      <c r="I4064">
        <v>0</v>
      </c>
      <c r="J4064" s="14"/>
      <c r="K4064">
        <v>0</v>
      </c>
      <c r="L4064" s="14"/>
      <c r="M4064" s="14">
        <f t="shared" si="253"/>
        <v>0</v>
      </c>
      <c r="N4064" s="5">
        <f t="shared" si="254"/>
        <v>0</v>
      </c>
      <c r="O4064" s="5" t="str">
        <f t="shared" si="255"/>
        <v/>
      </c>
    </row>
    <row r="4065" spans="2:15" x14ac:dyDescent="0.25">
      <c r="B4065" s="14"/>
      <c r="C4065" s="14"/>
      <c r="D4065" s="14"/>
      <c r="G4065" s="4" t="str">
        <f t="shared" si="252"/>
        <v/>
      </c>
      <c r="H4065" t="s">
        <v>24</v>
      </c>
      <c r="I4065">
        <v>0</v>
      </c>
      <c r="J4065" s="14"/>
      <c r="K4065">
        <v>0</v>
      </c>
      <c r="L4065" s="14"/>
      <c r="M4065" s="14">
        <f t="shared" si="253"/>
        <v>0</v>
      </c>
      <c r="N4065" s="5">
        <f t="shared" si="254"/>
        <v>0</v>
      </c>
      <c r="O4065" s="5" t="str">
        <f t="shared" si="255"/>
        <v/>
      </c>
    </row>
    <row r="4066" spans="2:15" x14ac:dyDescent="0.25">
      <c r="B4066" s="14"/>
      <c r="C4066" s="14"/>
      <c r="D4066" s="14"/>
      <c r="G4066" s="4" t="str">
        <f t="shared" si="252"/>
        <v/>
      </c>
      <c r="H4066" t="s">
        <v>24</v>
      </c>
      <c r="I4066">
        <v>0</v>
      </c>
      <c r="J4066" s="14"/>
      <c r="K4066">
        <v>0</v>
      </c>
      <c r="L4066" s="14"/>
      <c r="M4066" s="14">
        <f t="shared" si="253"/>
        <v>0</v>
      </c>
      <c r="N4066" s="5">
        <f t="shared" si="254"/>
        <v>0</v>
      </c>
      <c r="O4066" s="5" t="str">
        <f t="shared" si="255"/>
        <v/>
      </c>
    </row>
    <row r="4067" spans="2:15" x14ac:dyDescent="0.25">
      <c r="B4067" s="14"/>
      <c r="C4067" s="14"/>
      <c r="D4067" s="14"/>
      <c r="G4067" s="4" t="str">
        <f t="shared" si="252"/>
        <v/>
      </c>
      <c r="H4067" t="s">
        <v>24</v>
      </c>
      <c r="I4067">
        <v>0</v>
      </c>
      <c r="J4067" s="14"/>
      <c r="K4067">
        <v>0</v>
      </c>
      <c r="L4067" s="14"/>
      <c r="M4067" s="14">
        <f t="shared" si="253"/>
        <v>0</v>
      </c>
      <c r="N4067" s="5">
        <f t="shared" si="254"/>
        <v>0</v>
      </c>
      <c r="O4067" s="5" t="str">
        <f t="shared" si="255"/>
        <v/>
      </c>
    </row>
    <row r="4068" spans="2:15" x14ac:dyDescent="0.25">
      <c r="B4068" s="14"/>
      <c r="C4068" s="14"/>
      <c r="D4068" s="14"/>
      <c r="G4068" s="4" t="str">
        <f t="shared" si="252"/>
        <v/>
      </c>
      <c r="H4068" t="s">
        <v>24</v>
      </c>
      <c r="I4068">
        <v>0</v>
      </c>
      <c r="J4068" s="14"/>
      <c r="K4068">
        <v>0</v>
      </c>
      <c r="L4068" s="14"/>
      <c r="M4068" s="14">
        <f t="shared" si="253"/>
        <v>0</v>
      </c>
      <c r="N4068" s="5">
        <f t="shared" si="254"/>
        <v>0</v>
      </c>
      <c r="O4068" s="5" t="str">
        <f t="shared" si="255"/>
        <v/>
      </c>
    </row>
    <row r="4069" spans="2:15" x14ac:dyDescent="0.25">
      <c r="B4069" s="14"/>
      <c r="C4069" s="14"/>
      <c r="D4069" s="14"/>
      <c r="G4069" s="4" t="str">
        <f t="shared" si="252"/>
        <v/>
      </c>
      <c r="H4069" t="s">
        <v>24</v>
      </c>
      <c r="I4069">
        <v>0</v>
      </c>
      <c r="J4069" s="14"/>
      <c r="K4069">
        <v>0</v>
      </c>
      <c r="L4069" s="14"/>
      <c r="M4069" s="14">
        <f t="shared" si="253"/>
        <v>0</v>
      </c>
      <c r="N4069" s="5">
        <f t="shared" si="254"/>
        <v>0</v>
      </c>
      <c r="O4069" s="5" t="str">
        <f t="shared" si="255"/>
        <v/>
      </c>
    </row>
    <row r="4070" spans="2:15" x14ac:dyDescent="0.25">
      <c r="B4070" s="14"/>
      <c r="C4070" s="14"/>
      <c r="D4070" s="14"/>
      <c r="G4070" s="4" t="str">
        <f t="shared" si="252"/>
        <v/>
      </c>
      <c r="H4070" t="s">
        <v>24</v>
      </c>
      <c r="I4070">
        <v>0</v>
      </c>
      <c r="J4070" s="14"/>
      <c r="K4070">
        <v>0</v>
      </c>
      <c r="L4070" s="14"/>
      <c r="M4070" s="14">
        <f t="shared" si="253"/>
        <v>0</v>
      </c>
      <c r="N4070" s="5">
        <f t="shared" si="254"/>
        <v>0</v>
      </c>
      <c r="O4070" s="5" t="str">
        <f t="shared" si="255"/>
        <v/>
      </c>
    </row>
    <row r="4071" spans="2:15" x14ac:dyDescent="0.25">
      <c r="B4071" s="14"/>
      <c r="C4071" s="14"/>
      <c r="D4071" s="14"/>
      <c r="G4071" s="4" t="str">
        <f t="shared" si="252"/>
        <v/>
      </c>
      <c r="H4071" t="s">
        <v>24</v>
      </c>
      <c r="I4071">
        <v>0</v>
      </c>
      <c r="J4071" s="14"/>
      <c r="K4071">
        <v>0</v>
      </c>
      <c r="L4071" s="14"/>
      <c r="M4071" s="14">
        <f t="shared" si="253"/>
        <v>0</v>
      </c>
      <c r="N4071" s="5">
        <f t="shared" si="254"/>
        <v>0</v>
      </c>
      <c r="O4071" s="5" t="str">
        <f t="shared" si="255"/>
        <v/>
      </c>
    </row>
    <row r="4072" spans="2:15" x14ac:dyDescent="0.25">
      <c r="B4072" s="14"/>
      <c r="C4072" s="14"/>
      <c r="D4072" s="14"/>
      <c r="G4072" s="4" t="str">
        <f t="shared" si="252"/>
        <v/>
      </c>
      <c r="H4072" t="s">
        <v>24</v>
      </c>
      <c r="I4072">
        <v>0</v>
      </c>
      <c r="J4072" s="14"/>
      <c r="K4072">
        <v>0</v>
      </c>
      <c r="L4072" s="14"/>
      <c r="M4072" s="14">
        <f t="shared" si="253"/>
        <v>0</v>
      </c>
      <c r="N4072" s="5">
        <f t="shared" si="254"/>
        <v>0</v>
      </c>
      <c r="O4072" s="5" t="str">
        <f t="shared" si="255"/>
        <v/>
      </c>
    </row>
    <row r="4073" spans="2:15" x14ac:dyDescent="0.25">
      <c r="B4073" s="14"/>
      <c r="C4073" s="14"/>
      <c r="D4073" s="14"/>
      <c r="G4073" s="4" t="str">
        <f t="shared" si="252"/>
        <v/>
      </c>
      <c r="H4073" t="s">
        <v>24</v>
      </c>
      <c r="I4073">
        <v>0</v>
      </c>
      <c r="J4073" s="14"/>
      <c r="K4073">
        <v>0</v>
      </c>
      <c r="L4073" s="14"/>
      <c r="M4073" s="14">
        <f t="shared" si="253"/>
        <v>0</v>
      </c>
      <c r="N4073" s="5">
        <f t="shared" si="254"/>
        <v>0</v>
      </c>
      <c r="O4073" s="5" t="str">
        <f t="shared" si="255"/>
        <v/>
      </c>
    </row>
    <row r="4074" spans="2:15" x14ac:dyDescent="0.25">
      <c r="B4074" s="14"/>
      <c r="C4074" s="14"/>
      <c r="D4074" s="14"/>
      <c r="G4074" s="4" t="str">
        <f t="shared" si="252"/>
        <v/>
      </c>
      <c r="H4074" t="s">
        <v>24</v>
      </c>
      <c r="I4074">
        <v>0</v>
      </c>
      <c r="J4074" s="14"/>
      <c r="K4074">
        <v>0</v>
      </c>
      <c r="L4074" s="14"/>
      <c r="M4074" s="14">
        <f t="shared" si="253"/>
        <v>0</v>
      </c>
      <c r="N4074" s="5">
        <f t="shared" si="254"/>
        <v>0</v>
      </c>
      <c r="O4074" s="5" t="str">
        <f t="shared" si="255"/>
        <v/>
      </c>
    </row>
    <row r="4075" spans="2:15" x14ac:dyDescent="0.25">
      <c r="B4075" s="14"/>
      <c r="C4075" s="14"/>
      <c r="D4075" s="14"/>
      <c r="G4075" s="4" t="str">
        <f t="shared" si="252"/>
        <v/>
      </c>
      <c r="H4075" t="s">
        <v>24</v>
      </c>
      <c r="I4075">
        <v>0</v>
      </c>
      <c r="J4075" s="14"/>
      <c r="K4075">
        <v>0</v>
      </c>
      <c r="L4075" s="14"/>
      <c r="M4075" s="14">
        <f t="shared" si="253"/>
        <v>0</v>
      </c>
      <c r="N4075" s="5">
        <f t="shared" si="254"/>
        <v>0</v>
      </c>
      <c r="O4075" s="5" t="str">
        <f t="shared" si="255"/>
        <v/>
      </c>
    </row>
    <row r="4076" spans="2:15" x14ac:dyDescent="0.25">
      <c r="B4076" s="14"/>
      <c r="C4076" s="14"/>
      <c r="D4076" s="14"/>
      <c r="G4076" s="4" t="str">
        <f t="shared" si="252"/>
        <v/>
      </c>
      <c r="H4076" t="s">
        <v>24</v>
      </c>
      <c r="I4076">
        <v>0</v>
      </c>
      <c r="J4076" s="14"/>
      <c r="K4076">
        <v>0</v>
      </c>
      <c r="L4076" s="14"/>
      <c r="M4076" s="14">
        <f t="shared" si="253"/>
        <v>0</v>
      </c>
      <c r="N4076" s="5">
        <f t="shared" si="254"/>
        <v>0</v>
      </c>
      <c r="O4076" s="5" t="str">
        <f t="shared" si="255"/>
        <v/>
      </c>
    </row>
    <row r="4077" spans="2:15" x14ac:dyDescent="0.25">
      <c r="B4077" s="14"/>
      <c r="C4077" s="14"/>
      <c r="D4077" s="14"/>
      <c r="G4077" s="4" t="str">
        <f t="shared" si="252"/>
        <v/>
      </c>
      <c r="H4077" t="s">
        <v>24</v>
      </c>
      <c r="I4077">
        <v>0</v>
      </c>
      <c r="J4077" s="14"/>
      <c r="K4077">
        <v>0</v>
      </c>
      <c r="L4077" s="14"/>
      <c r="M4077" s="14">
        <f t="shared" si="253"/>
        <v>0</v>
      </c>
      <c r="N4077" s="5">
        <f t="shared" si="254"/>
        <v>0</v>
      </c>
      <c r="O4077" s="5" t="str">
        <f t="shared" si="255"/>
        <v/>
      </c>
    </row>
    <row r="4078" spans="2:15" x14ac:dyDescent="0.25">
      <c r="B4078" s="14"/>
      <c r="C4078" s="14"/>
      <c r="D4078" s="14"/>
      <c r="G4078" s="4" t="str">
        <f t="shared" si="252"/>
        <v/>
      </c>
      <c r="H4078" t="s">
        <v>24</v>
      </c>
      <c r="I4078">
        <v>0</v>
      </c>
      <c r="J4078" s="14"/>
      <c r="K4078">
        <v>0</v>
      </c>
      <c r="L4078" s="14"/>
      <c r="M4078" s="14">
        <f t="shared" si="253"/>
        <v>0</v>
      </c>
      <c r="N4078" s="5">
        <f t="shared" si="254"/>
        <v>0</v>
      </c>
      <c r="O4078" s="5" t="str">
        <f t="shared" si="255"/>
        <v/>
      </c>
    </row>
    <row r="4079" spans="2:15" x14ac:dyDescent="0.25">
      <c r="B4079" s="14"/>
      <c r="C4079" s="14"/>
      <c r="D4079" s="14"/>
      <c r="G4079" s="4" t="str">
        <f t="shared" si="252"/>
        <v/>
      </c>
      <c r="H4079" t="s">
        <v>24</v>
      </c>
      <c r="I4079">
        <v>0</v>
      </c>
      <c r="J4079" s="14"/>
      <c r="K4079">
        <v>0</v>
      </c>
      <c r="L4079" s="14"/>
      <c r="M4079" s="14">
        <f t="shared" si="253"/>
        <v>0</v>
      </c>
      <c r="N4079" s="5">
        <f t="shared" si="254"/>
        <v>0</v>
      </c>
      <c r="O4079" s="5" t="str">
        <f t="shared" si="255"/>
        <v/>
      </c>
    </row>
    <row r="4080" spans="2:15" x14ac:dyDescent="0.25">
      <c r="B4080" s="14"/>
      <c r="C4080" s="14"/>
      <c r="D4080" s="14"/>
      <c r="G4080" s="4" t="str">
        <f t="shared" si="252"/>
        <v/>
      </c>
      <c r="H4080" t="s">
        <v>24</v>
      </c>
      <c r="I4080">
        <v>0</v>
      </c>
      <c r="J4080" s="14"/>
      <c r="K4080">
        <v>0</v>
      </c>
      <c r="L4080" s="14"/>
      <c r="M4080" s="14">
        <f t="shared" si="253"/>
        <v>0</v>
      </c>
      <c r="N4080" s="5">
        <f t="shared" si="254"/>
        <v>0</v>
      </c>
      <c r="O4080" s="5" t="str">
        <f t="shared" si="255"/>
        <v/>
      </c>
    </row>
    <row r="4081" spans="2:15" x14ac:dyDescent="0.25">
      <c r="B4081" s="14"/>
      <c r="C4081" s="14"/>
      <c r="D4081" s="14"/>
      <c r="G4081" s="4" t="str">
        <f t="shared" si="252"/>
        <v/>
      </c>
      <c r="H4081" t="s">
        <v>24</v>
      </c>
      <c r="I4081">
        <v>0</v>
      </c>
      <c r="J4081" s="14"/>
      <c r="K4081">
        <v>0</v>
      </c>
      <c r="L4081" s="14"/>
      <c r="M4081" s="14">
        <f t="shared" si="253"/>
        <v>0</v>
      </c>
      <c r="N4081" s="5">
        <f t="shared" si="254"/>
        <v>0</v>
      </c>
      <c r="O4081" s="5" t="str">
        <f t="shared" si="255"/>
        <v/>
      </c>
    </row>
    <row r="4082" spans="2:15" x14ac:dyDescent="0.25">
      <c r="B4082" s="14"/>
      <c r="C4082" s="14"/>
      <c r="D4082" s="14"/>
      <c r="G4082" s="4" t="str">
        <f t="shared" si="252"/>
        <v/>
      </c>
      <c r="H4082" t="s">
        <v>24</v>
      </c>
      <c r="I4082">
        <v>0</v>
      </c>
      <c r="J4082" s="14"/>
      <c r="K4082">
        <v>0</v>
      </c>
      <c r="L4082" s="14"/>
      <c r="M4082" s="14">
        <f t="shared" si="253"/>
        <v>0</v>
      </c>
      <c r="N4082" s="5">
        <f t="shared" si="254"/>
        <v>0</v>
      </c>
      <c r="O4082" s="5" t="str">
        <f t="shared" si="255"/>
        <v/>
      </c>
    </row>
    <row r="4083" spans="2:15" x14ac:dyDescent="0.25">
      <c r="B4083" s="14"/>
      <c r="C4083" s="14"/>
      <c r="D4083" s="14"/>
      <c r="G4083" s="4" t="str">
        <f t="shared" si="252"/>
        <v/>
      </c>
      <c r="H4083" t="s">
        <v>24</v>
      </c>
      <c r="I4083">
        <v>0</v>
      </c>
      <c r="J4083" s="14"/>
      <c r="K4083">
        <v>0</v>
      </c>
      <c r="L4083" s="14"/>
      <c r="M4083" s="14">
        <f t="shared" si="253"/>
        <v>0</v>
      </c>
      <c r="N4083" s="5">
        <f t="shared" si="254"/>
        <v>0</v>
      </c>
      <c r="O4083" s="5" t="str">
        <f t="shared" si="255"/>
        <v/>
      </c>
    </row>
    <row r="4084" spans="2:15" x14ac:dyDescent="0.25">
      <c r="B4084" s="14"/>
      <c r="C4084" s="14"/>
      <c r="D4084" s="14"/>
      <c r="G4084" s="4" t="str">
        <f t="shared" si="252"/>
        <v/>
      </c>
      <c r="H4084" t="s">
        <v>24</v>
      </c>
      <c r="I4084">
        <v>0</v>
      </c>
      <c r="J4084" s="14"/>
      <c r="K4084">
        <v>0</v>
      </c>
      <c r="L4084" s="14"/>
      <c r="M4084" s="14">
        <f t="shared" si="253"/>
        <v>0</v>
      </c>
      <c r="N4084" s="5">
        <f t="shared" si="254"/>
        <v>0</v>
      </c>
      <c r="O4084" s="5" t="str">
        <f t="shared" si="255"/>
        <v/>
      </c>
    </row>
    <row r="4085" spans="2:15" x14ac:dyDescent="0.25">
      <c r="B4085" s="14"/>
      <c r="C4085" s="14"/>
      <c r="D4085" s="14"/>
      <c r="G4085" s="4" t="str">
        <f t="shared" si="252"/>
        <v/>
      </c>
      <c r="H4085" t="s">
        <v>24</v>
      </c>
      <c r="I4085">
        <v>0</v>
      </c>
      <c r="J4085" s="14"/>
      <c r="K4085">
        <v>0</v>
      </c>
      <c r="L4085" s="14"/>
      <c r="M4085" s="14">
        <f t="shared" si="253"/>
        <v>0</v>
      </c>
      <c r="N4085" s="5">
        <f t="shared" si="254"/>
        <v>0</v>
      </c>
      <c r="O4085" s="5" t="str">
        <f t="shared" si="255"/>
        <v/>
      </c>
    </row>
    <row r="4086" spans="2:15" x14ac:dyDescent="0.25">
      <c r="B4086" s="14"/>
      <c r="C4086" s="14"/>
      <c r="D4086" s="14"/>
      <c r="G4086" s="4" t="str">
        <f t="shared" si="252"/>
        <v/>
      </c>
      <c r="H4086" t="s">
        <v>24</v>
      </c>
      <c r="I4086">
        <v>0</v>
      </c>
      <c r="J4086" s="14"/>
      <c r="K4086">
        <v>0</v>
      </c>
      <c r="L4086" s="14"/>
      <c r="M4086" s="14">
        <f t="shared" si="253"/>
        <v>0</v>
      </c>
      <c r="N4086" s="5">
        <f t="shared" si="254"/>
        <v>0</v>
      </c>
      <c r="O4086" s="5" t="str">
        <f t="shared" si="255"/>
        <v/>
      </c>
    </row>
    <row r="4087" spans="2:15" x14ac:dyDescent="0.25">
      <c r="B4087" s="14"/>
      <c r="C4087" s="14"/>
      <c r="D4087" s="14"/>
      <c r="G4087" s="4" t="str">
        <f t="shared" si="252"/>
        <v/>
      </c>
      <c r="H4087" t="s">
        <v>24</v>
      </c>
      <c r="I4087">
        <v>0</v>
      </c>
      <c r="J4087" s="14"/>
      <c r="K4087">
        <v>0</v>
      </c>
      <c r="L4087" s="14"/>
      <c r="M4087" s="14">
        <f t="shared" si="253"/>
        <v>0</v>
      </c>
      <c r="N4087" s="5">
        <f t="shared" si="254"/>
        <v>0</v>
      </c>
      <c r="O4087" s="5" t="str">
        <f t="shared" si="255"/>
        <v/>
      </c>
    </row>
    <row r="4088" spans="2:15" x14ac:dyDescent="0.25">
      <c r="B4088" s="14"/>
      <c r="C4088" s="14"/>
      <c r="D4088" s="14"/>
      <c r="G4088" s="4" t="str">
        <f t="shared" si="252"/>
        <v/>
      </c>
      <c r="H4088" t="s">
        <v>24</v>
      </c>
      <c r="I4088">
        <v>0</v>
      </c>
      <c r="J4088" s="14"/>
      <c r="K4088">
        <v>0</v>
      </c>
      <c r="L4088" s="14"/>
      <c r="M4088" s="14">
        <f t="shared" si="253"/>
        <v>0</v>
      </c>
      <c r="N4088" s="5">
        <f t="shared" si="254"/>
        <v>0</v>
      </c>
      <c r="O4088" s="5" t="str">
        <f t="shared" si="255"/>
        <v/>
      </c>
    </row>
    <row r="4089" spans="2:15" x14ac:dyDescent="0.25">
      <c r="B4089" s="14"/>
      <c r="C4089" s="14"/>
      <c r="D4089" s="14"/>
      <c r="G4089" s="4" t="str">
        <f t="shared" si="252"/>
        <v/>
      </c>
      <c r="H4089" t="s">
        <v>24</v>
      </c>
      <c r="I4089">
        <v>0</v>
      </c>
      <c r="J4089" s="14"/>
      <c r="K4089">
        <v>0</v>
      </c>
      <c r="L4089" s="14"/>
      <c r="M4089" s="14">
        <f t="shared" si="253"/>
        <v>0</v>
      </c>
      <c r="N4089" s="5">
        <f t="shared" si="254"/>
        <v>0</v>
      </c>
      <c r="O4089" s="5" t="str">
        <f t="shared" si="255"/>
        <v/>
      </c>
    </row>
    <row r="4090" spans="2:15" x14ac:dyDescent="0.25">
      <c r="B4090" s="14"/>
      <c r="C4090" s="14"/>
      <c r="D4090" s="14"/>
      <c r="G4090" s="4" t="str">
        <f t="shared" si="252"/>
        <v/>
      </c>
      <c r="H4090" t="s">
        <v>24</v>
      </c>
      <c r="I4090">
        <v>0</v>
      </c>
      <c r="J4090" s="14"/>
      <c r="K4090">
        <v>0</v>
      </c>
      <c r="L4090" s="14"/>
      <c r="M4090" s="14">
        <f t="shared" si="253"/>
        <v>0</v>
      </c>
      <c r="N4090" s="5">
        <f t="shared" si="254"/>
        <v>0</v>
      </c>
      <c r="O4090" s="5" t="str">
        <f t="shared" si="255"/>
        <v/>
      </c>
    </row>
    <row r="4091" spans="2:15" x14ac:dyDescent="0.25">
      <c r="B4091" s="14"/>
      <c r="C4091" s="14"/>
      <c r="D4091" s="14"/>
      <c r="G4091" s="4" t="str">
        <f t="shared" si="252"/>
        <v/>
      </c>
      <c r="H4091" t="s">
        <v>24</v>
      </c>
      <c r="I4091">
        <v>0</v>
      </c>
      <c r="J4091" s="14"/>
      <c r="K4091">
        <v>0</v>
      </c>
      <c r="L4091" s="14"/>
      <c r="M4091" s="14">
        <f t="shared" si="253"/>
        <v>0</v>
      </c>
      <c r="N4091" s="5">
        <f t="shared" si="254"/>
        <v>0</v>
      </c>
      <c r="O4091" s="5" t="str">
        <f t="shared" si="255"/>
        <v/>
      </c>
    </row>
    <row r="4092" spans="2:15" x14ac:dyDescent="0.25">
      <c r="B4092" s="14"/>
      <c r="C4092" s="14"/>
      <c r="D4092" s="14"/>
      <c r="G4092" s="4" t="str">
        <f t="shared" si="252"/>
        <v/>
      </c>
      <c r="H4092" t="s">
        <v>24</v>
      </c>
      <c r="I4092">
        <v>0</v>
      </c>
      <c r="J4092" s="14"/>
      <c r="K4092">
        <v>0</v>
      </c>
      <c r="L4092" s="14"/>
      <c r="M4092" s="14">
        <f t="shared" si="253"/>
        <v>0</v>
      </c>
      <c r="N4092" s="5">
        <f t="shared" si="254"/>
        <v>0</v>
      </c>
      <c r="O4092" s="5" t="str">
        <f t="shared" si="255"/>
        <v/>
      </c>
    </row>
    <row r="4093" spans="2:15" x14ac:dyDescent="0.25">
      <c r="B4093" s="14"/>
      <c r="C4093" s="14"/>
      <c r="D4093" s="14"/>
      <c r="G4093" s="4" t="str">
        <f t="shared" si="252"/>
        <v/>
      </c>
      <c r="H4093" t="s">
        <v>24</v>
      </c>
      <c r="I4093">
        <v>0</v>
      </c>
      <c r="J4093" s="14"/>
      <c r="K4093">
        <v>0</v>
      </c>
      <c r="L4093" s="14"/>
      <c r="M4093" s="14">
        <f t="shared" si="253"/>
        <v>0</v>
      </c>
      <c r="N4093" s="5">
        <f t="shared" si="254"/>
        <v>0</v>
      </c>
      <c r="O4093" s="5" t="str">
        <f t="shared" si="255"/>
        <v/>
      </c>
    </row>
    <row r="4094" spans="2:15" x14ac:dyDescent="0.25">
      <c r="B4094" s="14"/>
      <c r="C4094" s="14"/>
      <c r="D4094" s="14"/>
      <c r="G4094" s="4" t="str">
        <f t="shared" si="252"/>
        <v/>
      </c>
      <c r="H4094" t="s">
        <v>24</v>
      </c>
      <c r="I4094">
        <v>0</v>
      </c>
      <c r="J4094" s="14"/>
      <c r="K4094">
        <v>0</v>
      </c>
      <c r="L4094" s="14"/>
      <c r="M4094" s="14">
        <f t="shared" si="253"/>
        <v>0</v>
      </c>
      <c r="N4094" s="5">
        <f t="shared" si="254"/>
        <v>0</v>
      </c>
      <c r="O4094" s="5" t="str">
        <f t="shared" si="255"/>
        <v/>
      </c>
    </row>
    <row r="4095" spans="2:15" x14ac:dyDescent="0.25">
      <c r="B4095" s="14"/>
      <c r="C4095" s="14"/>
      <c r="D4095" s="14"/>
      <c r="G4095" s="4" t="str">
        <f t="shared" si="252"/>
        <v/>
      </c>
      <c r="H4095" t="s">
        <v>24</v>
      </c>
      <c r="I4095">
        <v>0</v>
      </c>
      <c r="J4095" s="14"/>
      <c r="K4095">
        <v>0</v>
      </c>
      <c r="L4095" s="14"/>
      <c r="M4095" s="14">
        <f t="shared" si="253"/>
        <v>0</v>
      </c>
      <c r="N4095" s="5">
        <f t="shared" si="254"/>
        <v>0</v>
      </c>
      <c r="O4095" s="5" t="str">
        <f t="shared" si="255"/>
        <v/>
      </c>
    </row>
    <row r="4096" spans="2:15" x14ac:dyDescent="0.25">
      <c r="B4096" s="14"/>
      <c r="C4096" s="14"/>
      <c r="D4096" s="14"/>
      <c r="G4096" s="4" t="str">
        <f t="shared" si="252"/>
        <v/>
      </c>
      <c r="H4096" t="s">
        <v>24</v>
      </c>
      <c r="I4096">
        <v>0</v>
      </c>
      <c r="J4096" s="14"/>
      <c r="K4096">
        <v>0</v>
      </c>
      <c r="L4096" s="14"/>
      <c r="M4096" s="14">
        <f t="shared" si="253"/>
        <v>0</v>
      </c>
      <c r="N4096" s="5">
        <f t="shared" si="254"/>
        <v>0</v>
      </c>
      <c r="O4096" s="5" t="str">
        <f t="shared" si="255"/>
        <v/>
      </c>
    </row>
    <row r="4097" spans="2:15" x14ac:dyDescent="0.25">
      <c r="B4097" s="14"/>
      <c r="C4097" s="14"/>
      <c r="D4097" s="14"/>
      <c r="G4097" s="4" t="str">
        <f t="shared" si="252"/>
        <v/>
      </c>
      <c r="H4097" t="s">
        <v>24</v>
      </c>
      <c r="I4097">
        <v>0</v>
      </c>
      <c r="J4097" s="14"/>
      <c r="K4097">
        <v>0</v>
      </c>
      <c r="L4097" s="14"/>
      <c r="M4097" s="14">
        <f t="shared" si="253"/>
        <v>0</v>
      </c>
      <c r="N4097" s="5">
        <f t="shared" si="254"/>
        <v>0</v>
      </c>
      <c r="O4097" s="5" t="str">
        <f t="shared" si="255"/>
        <v/>
      </c>
    </row>
    <row r="4098" spans="2:15" x14ac:dyDescent="0.25">
      <c r="B4098" s="14"/>
      <c r="C4098" s="14"/>
      <c r="D4098" s="14"/>
      <c r="G4098" s="4" t="str">
        <f t="shared" si="252"/>
        <v/>
      </c>
      <c r="H4098" t="s">
        <v>24</v>
      </c>
      <c r="I4098">
        <v>0</v>
      </c>
      <c r="J4098" s="14"/>
      <c r="K4098">
        <v>0</v>
      </c>
      <c r="L4098" s="14"/>
      <c r="M4098" s="14">
        <f t="shared" si="253"/>
        <v>0</v>
      </c>
      <c r="N4098" s="5">
        <f t="shared" si="254"/>
        <v>0</v>
      </c>
      <c r="O4098" s="5" t="str">
        <f t="shared" si="255"/>
        <v/>
      </c>
    </row>
    <row r="4099" spans="2:15" x14ac:dyDescent="0.25">
      <c r="B4099" s="14"/>
      <c r="C4099" s="14"/>
      <c r="D4099" s="14"/>
      <c r="G4099" s="4" t="str">
        <f t="shared" si="252"/>
        <v/>
      </c>
      <c r="H4099" t="s">
        <v>24</v>
      </c>
      <c r="I4099">
        <v>0</v>
      </c>
      <c r="J4099" s="14"/>
      <c r="K4099">
        <v>0</v>
      </c>
      <c r="L4099" s="14"/>
      <c r="M4099" s="14">
        <f t="shared" si="253"/>
        <v>0</v>
      </c>
      <c r="N4099" s="5">
        <f t="shared" si="254"/>
        <v>0</v>
      </c>
      <c r="O4099" s="5" t="str">
        <f t="shared" si="255"/>
        <v/>
      </c>
    </row>
    <row r="4100" spans="2:15" x14ac:dyDescent="0.25">
      <c r="B4100" s="14"/>
      <c r="C4100" s="14"/>
      <c r="D4100" s="14"/>
      <c r="G4100" s="4" t="str">
        <f t="shared" si="252"/>
        <v/>
      </c>
      <c r="H4100" t="s">
        <v>24</v>
      </c>
      <c r="I4100">
        <v>0</v>
      </c>
      <c r="J4100" s="14"/>
      <c r="K4100">
        <v>0</v>
      </c>
      <c r="L4100" s="14"/>
      <c r="M4100" s="14">
        <f t="shared" si="253"/>
        <v>0</v>
      </c>
      <c r="N4100" s="5">
        <f t="shared" si="254"/>
        <v>0</v>
      </c>
      <c r="O4100" s="5" t="str">
        <f t="shared" si="255"/>
        <v/>
      </c>
    </row>
    <row r="4101" spans="2:15" x14ac:dyDescent="0.25">
      <c r="B4101" s="14"/>
      <c r="C4101" s="14"/>
      <c r="D4101" s="14"/>
      <c r="G4101" s="4" t="str">
        <f t="shared" si="252"/>
        <v/>
      </c>
      <c r="H4101" t="s">
        <v>24</v>
      </c>
      <c r="I4101">
        <v>0</v>
      </c>
      <c r="J4101" s="14"/>
      <c r="K4101">
        <v>0</v>
      </c>
      <c r="L4101" s="14"/>
      <c r="M4101" s="14">
        <f t="shared" si="253"/>
        <v>0</v>
      </c>
      <c r="N4101" s="5">
        <f t="shared" si="254"/>
        <v>0</v>
      </c>
      <c r="O4101" s="5" t="str">
        <f t="shared" si="255"/>
        <v/>
      </c>
    </row>
    <row r="4102" spans="2:15" x14ac:dyDescent="0.25">
      <c r="B4102" s="14"/>
      <c r="C4102" s="14"/>
      <c r="D4102" s="14"/>
      <c r="G4102" s="4" t="str">
        <f t="shared" ref="G4102:G4165" si="256">A4102&amp;F4102</f>
        <v/>
      </c>
      <c r="H4102" t="s">
        <v>24</v>
      </c>
      <c r="I4102">
        <v>0</v>
      </c>
      <c r="J4102" s="14"/>
      <c r="K4102">
        <v>0</v>
      </c>
      <c r="L4102" s="14"/>
      <c r="M4102" s="14">
        <f t="shared" ref="M4102:M4165" si="257">IF(I4102&gt;0,"Masukan unit konversi",0)</f>
        <v>0</v>
      </c>
      <c r="N4102" s="5">
        <f t="shared" ref="N4102:N4165" si="258">IF(I4102&gt;0,(I4102*M4102)+K4102,K4102)</f>
        <v>0</v>
      </c>
      <c r="O4102" s="5" t="str">
        <f t="shared" ref="O4102:O4165" si="259">IF(L4102&lt;&gt;"",L4102,"")</f>
        <v/>
      </c>
    </row>
    <row r="4103" spans="2:15" x14ac:dyDescent="0.25">
      <c r="B4103" s="14"/>
      <c r="C4103" s="14"/>
      <c r="D4103" s="14"/>
      <c r="G4103" s="4" t="str">
        <f t="shared" si="256"/>
        <v/>
      </c>
      <c r="H4103" t="s">
        <v>24</v>
      </c>
      <c r="I4103">
        <v>0</v>
      </c>
      <c r="J4103" s="14"/>
      <c r="K4103">
        <v>0</v>
      </c>
      <c r="L4103" s="14"/>
      <c r="M4103" s="14">
        <f t="shared" si="257"/>
        <v>0</v>
      </c>
      <c r="N4103" s="5">
        <f t="shared" si="258"/>
        <v>0</v>
      </c>
      <c r="O4103" s="5" t="str">
        <f t="shared" si="259"/>
        <v/>
      </c>
    </row>
    <row r="4104" spans="2:15" x14ac:dyDescent="0.25">
      <c r="B4104" s="14"/>
      <c r="C4104" s="14"/>
      <c r="D4104" s="14"/>
      <c r="G4104" s="4" t="str">
        <f t="shared" si="256"/>
        <v/>
      </c>
      <c r="H4104" t="s">
        <v>24</v>
      </c>
      <c r="I4104">
        <v>0</v>
      </c>
      <c r="J4104" s="14"/>
      <c r="K4104">
        <v>0</v>
      </c>
      <c r="L4104" s="14"/>
      <c r="M4104" s="14">
        <f t="shared" si="257"/>
        <v>0</v>
      </c>
      <c r="N4104" s="5">
        <f t="shared" si="258"/>
        <v>0</v>
      </c>
      <c r="O4104" s="5" t="str">
        <f t="shared" si="259"/>
        <v/>
      </c>
    </row>
    <row r="4105" spans="2:15" x14ac:dyDescent="0.25">
      <c r="B4105" s="14"/>
      <c r="C4105" s="14"/>
      <c r="D4105" s="14"/>
      <c r="G4105" s="4" t="str">
        <f t="shared" si="256"/>
        <v/>
      </c>
      <c r="H4105" t="s">
        <v>24</v>
      </c>
      <c r="I4105">
        <v>0</v>
      </c>
      <c r="J4105" s="14"/>
      <c r="K4105">
        <v>0</v>
      </c>
      <c r="L4105" s="14"/>
      <c r="M4105" s="14">
        <f t="shared" si="257"/>
        <v>0</v>
      </c>
      <c r="N4105" s="5">
        <f t="shared" si="258"/>
        <v>0</v>
      </c>
      <c r="O4105" s="5" t="str">
        <f t="shared" si="259"/>
        <v/>
      </c>
    </row>
    <row r="4106" spans="2:15" x14ac:dyDescent="0.25">
      <c r="B4106" s="14"/>
      <c r="C4106" s="14"/>
      <c r="D4106" s="14"/>
      <c r="G4106" s="4" t="str">
        <f t="shared" si="256"/>
        <v/>
      </c>
      <c r="H4106" t="s">
        <v>24</v>
      </c>
      <c r="I4106">
        <v>0</v>
      </c>
      <c r="J4106" s="14"/>
      <c r="K4106">
        <v>0</v>
      </c>
      <c r="L4106" s="14"/>
      <c r="M4106" s="14">
        <f t="shared" si="257"/>
        <v>0</v>
      </c>
      <c r="N4106" s="5">
        <f t="shared" si="258"/>
        <v>0</v>
      </c>
      <c r="O4106" s="5" t="str">
        <f t="shared" si="259"/>
        <v/>
      </c>
    </row>
    <row r="4107" spans="2:15" x14ac:dyDescent="0.25">
      <c r="B4107" s="14"/>
      <c r="C4107" s="14"/>
      <c r="D4107" s="14"/>
      <c r="G4107" s="4" t="str">
        <f t="shared" si="256"/>
        <v/>
      </c>
      <c r="H4107" t="s">
        <v>24</v>
      </c>
      <c r="I4107">
        <v>0</v>
      </c>
      <c r="J4107" s="14"/>
      <c r="K4107">
        <v>0</v>
      </c>
      <c r="L4107" s="14"/>
      <c r="M4107" s="14">
        <f t="shared" si="257"/>
        <v>0</v>
      </c>
      <c r="N4107" s="5">
        <f t="shared" si="258"/>
        <v>0</v>
      </c>
      <c r="O4107" s="5" t="str">
        <f t="shared" si="259"/>
        <v/>
      </c>
    </row>
    <row r="4108" spans="2:15" x14ac:dyDescent="0.25">
      <c r="B4108" s="14"/>
      <c r="C4108" s="14"/>
      <c r="D4108" s="14"/>
      <c r="G4108" s="4" t="str">
        <f t="shared" si="256"/>
        <v/>
      </c>
      <c r="H4108" t="s">
        <v>24</v>
      </c>
      <c r="I4108">
        <v>0</v>
      </c>
      <c r="J4108" s="14"/>
      <c r="K4108">
        <v>0</v>
      </c>
      <c r="L4108" s="14"/>
      <c r="M4108" s="14">
        <f t="shared" si="257"/>
        <v>0</v>
      </c>
      <c r="N4108" s="5">
        <f t="shared" si="258"/>
        <v>0</v>
      </c>
      <c r="O4108" s="5" t="str">
        <f t="shared" si="259"/>
        <v/>
      </c>
    </row>
    <row r="4109" spans="2:15" x14ac:dyDescent="0.25">
      <c r="B4109" s="14"/>
      <c r="C4109" s="14"/>
      <c r="D4109" s="14"/>
      <c r="G4109" s="4" t="str">
        <f t="shared" si="256"/>
        <v/>
      </c>
      <c r="H4109" t="s">
        <v>24</v>
      </c>
      <c r="I4109">
        <v>0</v>
      </c>
      <c r="J4109" s="14"/>
      <c r="K4109">
        <v>0</v>
      </c>
      <c r="L4109" s="14"/>
      <c r="M4109" s="14">
        <f t="shared" si="257"/>
        <v>0</v>
      </c>
      <c r="N4109" s="5">
        <f t="shared" si="258"/>
        <v>0</v>
      </c>
      <c r="O4109" s="5" t="str">
        <f t="shared" si="259"/>
        <v/>
      </c>
    </row>
    <row r="4110" spans="2:15" x14ac:dyDescent="0.25">
      <c r="B4110" s="14"/>
      <c r="C4110" s="14"/>
      <c r="D4110" s="14"/>
      <c r="G4110" s="4" t="str">
        <f t="shared" si="256"/>
        <v/>
      </c>
      <c r="H4110" t="s">
        <v>24</v>
      </c>
      <c r="I4110">
        <v>0</v>
      </c>
      <c r="J4110" s="14"/>
      <c r="K4110">
        <v>0</v>
      </c>
      <c r="L4110" s="14"/>
      <c r="M4110" s="14">
        <f t="shared" si="257"/>
        <v>0</v>
      </c>
      <c r="N4110" s="5">
        <f t="shared" si="258"/>
        <v>0</v>
      </c>
      <c r="O4110" s="5" t="str">
        <f t="shared" si="259"/>
        <v/>
      </c>
    </row>
    <row r="4111" spans="2:15" x14ac:dyDescent="0.25">
      <c r="B4111" s="14"/>
      <c r="C4111" s="14"/>
      <c r="D4111" s="14"/>
      <c r="G4111" s="4" t="str">
        <f t="shared" si="256"/>
        <v/>
      </c>
      <c r="H4111" t="s">
        <v>24</v>
      </c>
      <c r="I4111">
        <v>0</v>
      </c>
      <c r="J4111" s="14"/>
      <c r="K4111">
        <v>0</v>
      </c>
      <c r="L4111" s="14"/>
      <c r="M4111" s="14">
        <f t="shared" si="257"/>
        <v>0</v>
      </c>
      <c r="N4111" s="5">
        <f t="shared" si="258"/>
        <v>0</v>
      </c>
      <c r="O4111" s="5" t="str">
        <f t="shared" si="259"/>
        <v/>
      </c>
    </row>
    <row r="4112" spans="2:15" x14ac:dyDescent="0.25">
      <c r="B4112" s="14"/>
      <c r="C4112" s="14"/>
      <c r="D4112" s="14"/>
      <c r="G4112" s="4" t="str">
        <f t="shared" si="256"/>
        <v/>
      </c>
      <c r="H4112" t="s">
        <v>24</v>
      </c>
      <c r="I4112">
        <v>0</v>
      </c>
      <c r="J4112" s="14"/>
      <c r="K4112">
        <v>0</v>
      </c>
      <c r="L4112" s="14"/>
      <c r="M4112" s="14">
        <f t="shared" si="257"/>
        <v>0</v>
      </c>
      <c r="N4112" s="5">
        <f t="shared" si="258"/>
        <v>0</v>
      </c>
      <c r="O4112" s="5" t="str">
        <f t="shared" si="259"/>
        <v/>
      </c>
    </row>
    <row r="4113" spans="2:15" x14ac:dyDescent="0.25">
      <c r="B4113" s="14"/>
      <c r="C4113" s="14"/>
      <c r="D4113" s="14"/>
      <c r="G4113" s="4" t="str">
        <f t="shared" si="256"/>
        <v/>
      </c>
      <c r="H4113" t="s">
        <v>24</v>
      </c>
      <c r="I4113">
        <v>0</v>
      </c>
      <c r="J4113" s="14"/>
      <c r="K4113">
        <v>0</v>
      </c>
      <c r="L4113" s="14"/>
      <c r="M4113" s="14">
        <f t="shared" si="257"/>
        <v>0</v>
      </c>
      <c r="N4113" s="5">
        <f t="shared" si="258"/>
        <v>0</v>
      </c>
      <c r="O4113" s="5" t="str">
        <f t="shared" si="259"/>
        <v/>
      </c>
    </row>
    <row r="4114" spans="2:15" x14ac:dyDescent="0.25">
      <c r="B4114" s="14"/>
      <c r="C4114" s="14"/>
      <c r="D4114" s="14"/>
      <c r="G4114" s="4" t="str">
        <f t="shared" si="256"/>
        <v/>
      </c>
      <c r="H4114" t="s">
        <v>24</v>
      </c>
      <c r="I4114">
        <v>0</v>
      </c>
      <c r="J4114" s="14"/>
      <c r="K4114">
        <v>0</v>
      </c>
      <c r="L4114" s="14"/>
      <c r="M4114" s="14">
        <f t="shared" si="257"/>
        <v>0</v>
      </c>
      <c r="N4114" s="5">
        <f t="shared" si="258"/>
        <v>0</v>
      </c>
      <c r="O4114" s="5" t="str">
        <f t="shared" si="259"/>
        <v/>
      </c>
    </row>
    <row r="4115" spans="2:15" x14ac:dyDescent="0.25">
      <c r="B4115" s="14"/>
      <c r="C4115" s="14"/>
      <c r="D4115" s="14"/>
      <c r="G4115" s="4" t="str">
        <f t="shared" si="256"/>
        <v/>
      </c>
      <c r="H4115" t="s">
        <v>24</v>
      </c>
      <c r="I4115">
        <v>0</v>
      </c>
      <c r="J4115" s="14"/>
      <c r="K4115">
        <v>0</v>
      </c>
      <c r="L4115" s="14"/>
      <c r="M4115" s="14">
        <f t="shared" si="257"/>
        <v>0</v>
      </c>
      <c r="N4115" s="5">
        <f t="shared" si="258"/>
        <v>0</v>
      </c>
      <c r="O4115" s="5" t="str">
        <f t="shared" si="259"/>
        <v/>
      </c>
    </row>
    <row r="4116" spans="2:15" x14ac:dyDescent="0.25">
      <c r="B4116" s="14"/>
      <c r="C4116" s="14"/>
      <c r="D4116" s="14"/>
      <c r="G4116" s="4" t="str">
        <f t="shared" si="256"/>
        <v/>
      </c>
      <c r="H4116" t="s">
        <v>24</v>
      </c>
      <c r="I4116">
        <v>0</v>
      </c>
      <c r="J4116" s="14"/>
      <c r="K4116">
        <v>0</v>
      </c>
      <c r="L4116" s="14"/>
      <c r="M4116" s="14">
        <f t="shared" si="257"/>
        <v>0</v>
      </c>
      <c r="N4116" s="5">
        <f t="shared" si="258"/>
        <v>0</v>
      </c>
      <c r="O4116" s="5" t="str">
        <f t="shared" si="259"/>
        <v/>
      </c>
    </row>
    <row r="4117" spans="2:15" x14ac:dyDescent="0.25">
      <c r="B4117" s="14"/>
      <c r="C4117" s="14"/>
      <c r="D4117" s="14"/>
      <c r="G4117" s="4" t="str">
        <f t="shared" si="256"/>
        <v/>
      </c>
      <c r="H4117" t="s">
        <v>24</v>
      </c>
      <c r="I4117">
        <v>0</v>
      </c>
      <c r="J4117" s="14"/>
      <c r="K4117">
        <v>0</v>
      </c>
      <c r="L4117" s="14"/>
      <c r="M4117" s="14">
        <f t="shared" si="257"/>
        <v>0</v>
      </c>
      <c r="N4117" s="5">
        <f t="shared" si="258"/>
        <v>0</v>
      </c>
      <c r="O4117" s="5" t="str">
        <f t="shared" si="259"/>
        <v/>
      </c>
    </row>
    <row r="4118" spans="2:15" x14ac:dyDescent="0.25">
      <c r="B4118" s="14"/>
      <c r="C4118" s="14"/>
      <c r="D4118" s="14"/>
      <c r="G4118" s="4" t="str">
        <f t="shared" si="256"/>
        <v/>
      </c>
      <c r="H4118" t="s">
        <v>24</v>
      </c>
      <c r="I4118">
        <v>0</v>
      </c>
      <c r="J4118" s="14"/>
      <c r="K4118">
        <v>0</v>
      </c>
      <c r="L4118" s="14"/>
      <c r="M4118" s="14">
        <f t="shared" si="257"/>
        <v>0</v>
      </c>
      <c r="N4118" s="5">
        <f t="shared" si="258"/>
        <v>0</v>
      </c>
      <c r="O4118" s="5" t="str">
        <f t="shared" si="259"/>
        <v/>
      </c>
    </row>
    <row r="4119" spans="2:15" x14ac:dyDescent="0.25">
      <c r="B4119" s="14"/>
      <c r="C4119" s="14"/>
      <c r="D4119" s="14"/>
      <c r="G4119" s="4" t="str">
        <f t="shared" si="256"/>
        <v/>
      </c>
      <c r="H4119" t="s">
        <v>24</v>
      </c>
      <c r="I4119">
        <v>0</v>
      </c>
      <c r="J4119" s="14"/>
      <c r="K4119">
        <v>0</v>
      </c>
      <c r="L4119" s="14"/>
      <c r="M4119" s="14">
        <f t="shared" si="257"/>
        <v>0</v>
      </c>
      <c r="N4119" s="5">
        <f t="shared" si="258"/>
        <v>0</v>
      </c>
      <c r="O4119" s="5" t="str">
        <f t="shared" si="259"/>
        <v/>
      </c>
    </row>
    <row r="4120" spans="2:15" x14ac:dyDescent="0.25">
      <c r="B4120" s="14"/>
      <c r="C4120" s="14"/>
      <c r="D4120" s="14"/>
      <c r="G4120" s="4" t="str">
        <f t="shared" si="256"/>
        <v/>
      </c>
      <c r="H4120" t="s">
        <v>24</v>
      </c>
      <c r="I4120">
        <v>0</v>
      </c>
      <c r="J4120" s="14"/>
      <c r="K4120">
        <v>0</v>
      </c>
      <c r="L4120" s="14"/>
      <c r="M4120" s="14">
        <f t="shared" si="257"/>
        <v>0</v>
      </c>
      <c r="N4120" s="5">
        <f t="shared" si="258"/>
        <v>0</v>
      </c>
      <c r="O4120" s="5" t="str">
        <f t="shared" si="259"/>
        <v/>
      </c>
    </row>
    <row r="4121" spans="2:15" x14ac:dyDescent="0.25">
      <c r="B4121" s="14"/>
      <c r="C4121" s="14"/>
      <c r="D4121" s="14"/>
      <c r="G4121" s="4" t="str">
        <f t="shared" si="256"/>
        <v/>
      </c>
      <c r="H4121" t="s">
        <v>24</v>
      </c>
      <c r="I4121">
        <v>0</v>
      </c>
      <c r="J4121" s="14"/>
      <c r="K4121">
        <v>0</v>
      </c>
      <c r="L4121" s="14"/>
      <c r="M4121" s="14">
        <f t="shared" si="257"/>
        <v>0</v>
      </c>
      <c r="N4121" s="5">
        <f t="shared" si="258"/>
        <v>0</v>
      </c>
      <c r="O4121" s="5" t="str">
        <f t="shared" si="259"/>
        <v/>
      </c>
    </row>
    <row r="4122" spans="2:15" x14ac:dyDescent="0.25">
      <c r="B4122" s="14"/>
      <c r="C4122" s="14"/>
      <c r="D4122" s="14"/>
      <c r="G4122" s="4" t="str">
        <f t="shared" si="256"/>
        <v/>
      </c>
      <c r="H4122" t="s">
        <v>24</v>
      </c>
      <c r="I4122">
        <v>0</v>
      </c>
      <c r="J4122" s="14"/>
      <c r="K4122">
        <v>0</v>
      </c>
      <c r="L4122" s="14"/>
      <c r="M4122" s="14">
        <f t="shared" si="257"/>
        <v>0</v>
      </c>
      <c r="N4122" s="5">
        <f t="shared" si="258"/>
        <v>0</v>
      </c>
      <c r="O4122" s="5" t="str">
        <f t="shared" si="259"/>
        <v/>
      </c>
    </row>
    <row r="4123" spans="2:15" x14ac:dyDescent="0.25">
      <c r="B4123" s="14"/>
      <c r="C4123" s="14"/>
      <c r="D4123" s="14"/>
      <c r="G4123" s="4" t="str">
        <f t="shared" si="256"/>
        <v/>
      </c>
      <c r="H4123" t="s">
        <v>24</v>
      </c>
      <c r="I4123">
        <v>0</v>
      </c>
      <c r="J4123" s="14"/>
      <c r="K4123">
        <v>0</v>
      </c>
      <c r="L4123" s="14"/>
      <c r="M4123" s="14">
        <f t="shared" si="257"/>
        <v>0</v>
      </c>
      <c r="N4123" s="5">
        <f t="shared" si="258"/>
        <v>0</v>
      </c>
      <c r="O4123" s="5" t="str">
        <f t="shared" si="259"/>
        <v/>
      </c>
    </row>
    <row r="4124" spans="2:15" x14ac:dyDescent="0.25">
      <c r="B4124" s="14"/>
      <c r="C4124" s="14"/>
      <c r="D4124" s="14"/>
      <c r="G4124" s="4" t="str">
        <f t="shared" si="256"/>
        <v/>
      </c>
      <c r="H4124" t="s">
        <v>24</v>
      </c>
      <c r="I4124">
        <v>0</v>
      </c>
      <c r="J4124" s="14"/>
      <c r="K4124">
        <v>0</v>
      </c>
      <c r="L4124" s="14"/>
      <c r="M4124" s="14">
        <f t="shared" si="257"/>
        <v>0</v>
      </c>
      <c r="N4124" s="5">
        <f t="shared" si="258"/>
        <v>0</v>
      </c>
      <c r="O4124" s="5" t="str">
        <f t="shared" si="259"/>
        <v/>
      </c>
    </row>
    <row r="4125" spans="2:15" x14ac:dyDescent="0.25">
      <c r="B4125" s="14"/>
      <c r="C4125" s="14"/>
      <c r="D4125" s="14"/>
      <c r="G4125" s="4" t="str">
        <f t="shared" si="256"/>
        <v/>
      </c>
      <c r="H4125" t="s">
        <v>24</v>
      </c>
      <c r="I4125">
        <v>0</v>
      </c>
      <c r="J4125" s="14"/>
      <c r="K4125">
        <v>0</v>
      </c>
      <c r="L4125" s="14"/>
      <c r="M4125" s="14">
        <f t="shared" si="257"/>
        <v>0</v>
      </c>
      <c r="N4125" s="5">
        <f t="shared" si="258"/>
        <v>0</v>
      </c>
      <c r="O4125" s="5" t="str">
        <f t="shared" si="259"/>
        <v/>
      </c>
    </row>
    <row r="4126" spans="2:15" x14ac:dyDescent="0.25">
      <c r="B4126" s="14"/>
      <c r="C4126" s="14"/>
      <c r="D4126" s="14"/>
      <c r="G4126" s="4" t="str">
        <f t="shared" si="256"/>
        <v/>
      </c>
      <c r="H4126" t="s">
        <v>24</v>
      </c>
      <c r="I4126">
        <v>0</v>
      </c>
      <c r="J4126" s="14"/>
      <c r="K4126">
        <v>0</v>
      </c>
      <c r="L4126" s="14"/>
      <c r="M4126" s="14">
        <f t="shared" si="257"/>
        <v>0</v>
      </c>
      <c r="N4126" s="5">
        <f t="shared" si="258"/>
        <v>0</v>
      </c>
      <c r="O4126" s="5" t="str">
        <f t="shared" si="259"/>
        <v/>
      </c>
    </row>
    <row r="4127" spans="2:15" x14ac:dyDescent="0.25">
      <c r="B4127" s="14"/>
      <c r="C4127" s="14"/>
      <c r="D4127" s="14"/>
      <c r="G4127" s="4" t="str">
        <f t="shared" si="256"/>
        <v/>
      </c>
      <c r="H4127" t="s">
        <v>24</v>
      </c>
      <c r="I4127">
        <v>0</v>
      </c>
      <c r="J4127" s="14"/>
      <c r="K4127">
        <v>0</v>
      </c>
      <c r="L4127" s="14"/>
      <c r="M4127" s="14">
        <f t="shared" si="257"/>
        <v>0</v>
      </c>
      <c r="N4127" s="5">
        <f t="shared" si="258"/>
        <v>0</v>
      </c>
      <c r="O4127" s="5" t="str">
        <f t="shared" si="259"/>
        <v/>
      </c>
    </row>
    <row r="4128" spans="2:15" x14ac:dyDescent="0.25">
      <c r="B4128" s="14"/>
      <c r="C4128" s="14"/>
      <c r="D4128" s="14"/>
      <c r="G4128" s="4" t="str">
        <f t="shared" si="256"/>
        <v/>
      </c>
      <c r="H4128" t="s">
        <v>24</v>
      </c>
      <c r="I4128">
        <v>0</v>
      </c>
      <c r="J4128" s="14"/>
      <c r="K4128">
        <v>0</v>
      </c>
      <c r="L4128" s="14"/>
      <c r="M4128" s="14">
        <f t="shared" si="257"/>
        <v>0</v>
      </c>
      <c r="N4128" s="5">
        <f t="shared" si="258"/>
        <v>0</v>
      </c>
      <c r="O4128" s="5" t="str">
        <f t="shared" si="259"/>
        <v/>
      </c>
    </row>
    <row r="4129" spans="2:15" x14ac:dyDescent="0.25">
      <c r="B4129" s="14"/>
      <c r="C4129" s="14"/>
      <c r="D4129" s="14"/>
      <c r="G4129" s="4" t="str">
        <f t="shared" si="256"/>
        <v/>
      </c>
      <c r="H4129" t="s">
        <v>24</v>
      </c>
      <c r="I4129">
        <v>0</v>
      </c>
      <c r="J4129" s="14"/>
      <c r="K4129">
        <v>0</v>
      </c>
      <c r="L4129" s="14"/>
      <c r="M4129" s="14">
        <f t="shared" si="257"/>
        <v>0</v>
      </c>
      <c r="N4129" s="5">
        <f t="shared" si="258"/>
        <v>0</v>
      </c>
      <c r="O4129" s="5" t="str">
        <f t="shared" si="259"/>
        <v/>
      </c>
    </row>
    <row r="4130" spans="2:15" x14ac:dyDescent="0.25">
      <c r="B4130" s="14"/>
      <c r="C4130" s="14"/>
      <c r="D4130" s="14"/>
      <c r="G4130" s="4" t="str">
        <f t="shared" si="256"/>
        <v/>
      </c>
      <c r="H4130" t="s">
        <v>24</v>
      </c>
      <c r="I4130">
        <v>0</v>
      </c>
      <c r="J4130" s="14"/>
      <c r="K4130">
        <v>0</v>
      </c>
      <c r="L4130" s="14"/>
      <c r="M4130" s="14">
        <f t="shared" si="257"/>
        <v>0</v>
      </c>
      <c r="N4130" s="5">
        <f t="shared" si="258"/>
        <v>0</v>
      </c>
      <c r="O4130" s="5" t="str">
        <f t="shared" si="259"/>
        <v/>
      </c>
    </row>
    <row r="4131" spans="2:15" x14ac:dyDescent="0.25">
      <c r="B4131" s="14"/>
      <c r="C4131" s="14"/>
      <c r="D4131" s="14"/>
      <c r="G4131" s="4" t="str">
        <f t="shared" si="256"/>
        <v/>
      </c>
      <c r="H4131" t="s">
        <v>24</v>
      </c>
      <c r="I4131">
        <v>0</v>
      </c>
      <c r="J4131" s="14"/>
      <c r="K4131">
        <v>0</v>
      </c>
      <c r="L4131" s="14"/>
      <c r="M4131" s="14">
        <f t="shared" si="257"/>
        <v>0</v>
      </c>
      <c r="N4131" s="5">
        <f t="shared" si="258"/>
        <v>0</v>
      </c>
      <c r="O4131" s="5" t="str">
        <f t="shared" si="259"/>
        <v/>
      </c>
    </row>
    <row r="4132" spans="2:15" x14ac:dyDescent="0.25">
      <c r="B4132" s="14"/>
      <c r="C4132" s="14"/>
      <c r="D4132" s="14"/>
      <c r="G4132" s="4" t="str">
        <f t="shared" si="256"/>
        <v/>
      </c>
      <c r="H4132" t="s">
        <v>24</v>
      </c>
      <c r="I4132">
        <v>0</v>
      </c>
      <c r="J4132" s="14"/>
      <c r="K4132">
        <v>0</v>
      </c>
      <c r="L4132" s="14"/>
      <c r="M4132" s="14">
        <f t="shared" si="257"/>
        <v>0</v>
      </c>
      <c r="N4132" s="5">
        <f t="shared" si="258"/>
        <v>0</v>
      </c>
      <c r="O4132" s="5" t="str">
        <f t="shared" si="259"/>
        <v/>
      </c>
    </row>
    <row r="4133" spans="2:15" x14ac:dyDescent="0.25">
      <c r="B4133" s="14"/>
      <c r="C4133" s="14"/>
      <c r="D4133" s="14"/>
      <c r="G4133" s="4" t="str">
        <f t="shared" si="256"/>
        <v/>
      </c>
      <c r="H4133" t="s">
        <v>24</v>
      </c>
      <c r="I4133">
        <v>0</v>
      </c>
      <c r="J4133" s="14"/>
      <c r="K4133">
        <v>0</v>
      </c>
      <c r="L4133" s="14"/>
      <c r="M4133" s="14">
        <f t="shared" si="257"/>
        <v>0</v>
      </c>
      <c r="N4133" s="5">
        <f t="shared" si="258"/>
        <v>0</v>
      </c>
      <c r="O4133" s="5" t="str">
        <f t="shared" si="259"/>
        <v/>
      </c>
    </row>
    <row r="4134" spans="2:15" x14ac:dyDescent="0.25">
      <c r="B4134" s="14"/>
      <c r="C4134" s="14"/>
      <c r="D4134" s="14"/>
      <c r="G4134" s="4" t="str">
        <f t="shared" si="256"/>
        <v/>
      </c>
      <c r="H4134" t="s">
        <v>24</v>
      </c>
      <c r="I4134">
        <v>0</v>
      </c>
      <c r="J4134" s="14"/>
      <c r="K4134">
        <v>0</v>
      </c>
      <c r="L4134" s="14"/>
      <c r="M4134" s="14">
        <f t="shared" si="257"/>
        <v>0</v>
      </c>
      <c r="N4134" s="5">
        <f t="shared" si="258"/>
        <v>0</v>
      </c>
      <c r="O4134" s="5" t="str">
        <f t="shared" si="259"/>
        <v/>
      </c>
    </row>
    <row r="4135" spans="2:15" x14ac:dyDescent="0.25">
      <c r="B4135" s="14"/>
      <c r="C4135" s="14"/>
      <c r="D4135" s="14"/>
      <c r="G4135" s="4" t="str">
        <f t="shared" si="256"/>
        <v/>
      </c>
      <c r="H4135" t="s">
        <v>24</v>
      </c>
      <c r="I4135">
        <v>0</v>
      </c>
      <c r="J4135" s="14"/>
      <c r="K4135">
        <v>0</v>
      </c>
      <c r="L4135" s="14"/>
      <c r="M4135" s="14">
        <f t="shared" si="257"/>
        <v>0</v>
      </c>
      <c r="N4135" s="5">
        <f t="shared" si="258"/>
        <v>0</v>
      </c>
      <c r="O4135" s="5" t="str">
        <f t="shared" si="259"/>
        <v/>
      </c>
    </row>
    <row r="4136" spans="2:15" x14ac:dyDescent="0.25">
      <c r="B4136" s="14"/>
      <c r="C4136" s="14"/>
      <c r="D4136" s="14"/>
      <c r="G4136" s="4" t="str">
        <f t="shared" si="256"/>
        <v/>
      </c>
      <c r="H4136" t="s">
        <v>24</v>
      </c>
      <c r="I4136">
        <v>0</v>
      </c>
      <c r="J4136" s="14"/>
      <c r="K4136">
        <v>0</v>
      </c>
      <c r="L4136" s="14"/>
      <c r="M4136" s="14">
        <f t="shared" si="257"/>
        <v>0</v>
      </c>
      <c r="N4136" s="5">
        <f t="shared" si="258"/>
        <v>0</v>
      </c>
      <c r="O4136" s="5" t="str">
        <f t="shared" si="259"/>
        <v/>
      </c>
    </row>
    <row r="4137" spans="2:15" x14ac:dyDescent="0.25">
      <c r="B4137" s="14"/>
      <c r="C4137" s="14"/>
      <c r="D4137" s="14"/>
      <c r="G4137" s="4" t="str">
        <f t="shared" si="256"/>
        <v/>
      </c>
      <c r="H4137" t="s">
        <v>24</v>
      </c>
      <c r="I4137">
        <v>0</v>
      </c>
      <c r="J4137" s="14"/>
      <c r="K4137">
        <v>0</v>
      </c>
      <c r="L4137" s="14"/>
      <c r="M4137" s="14">
        <f t="shared" si="257"/>
        <v>0</v>
      </c>
      <c r="N4137" s="5">
        <f t="shared" si="258"/>
        <v>0</v>
      </c>
      <c r="O4137" s="5" t="str">
        <f t="shared" si="259"/>
        <v/>
      </c>
    </row>
    <row r="4138" spans="2:15" x14ac:dyDescent="0.25">
      <c r="B4138" s="14"/>
      <c r="C4138" s="14"/>
      <c r="D4138" s="14"/>
      <c r="G4138" s="4" t="str">
        <f t="shared" si="256"/>
        <v/>
      </c>
      <c r="H4138" t="s">
        <v>24</v>
      </c>
      <c r="I4138">
        <v>0</v>
      </c>
      <c r="J4138" s="14"/>
      <c r="K4138">
        <v>0</v>
      </c>
      <c r="L4138" s="14"/>
      <c r="M4138" s="14">
        <f t="shared" si="257"/>
        <v>0</v>
      </c>
      <c r="N4138" s="5">
        <f t="shared" si="258"/>
        <v>0</v>
      </c>
      <c r="O4138" s="5" t="str">
        <f t="shared" si="259"/>
        <v/>
      </c>
    </row>
    <row r="4139" spans="2:15" x14ac:dyDescent="0.25">
      <c r="B4139" s="14"/>
      <c r="C4139" s="14"/>
      <c r="D4139" s="14"/>
      <c r="G4139" s="4" t="str">
        <f t="shared" si="256"/>
        <v/>
      </c>
      <c r="H4139" t="s">
        <v>24</v>
      </c>
      <c r="I4139">
        <v>0</v>
      </c>
      <c r="J4139" s="14"/>
      <c r="K4139">
        <v>0</v>
      </c>
      <c r="L4139" s="14"/>
      <c r="M4139" s="14">
        <f t="shared" si="257"/>
        <v>0</v>
      </c>
      <c r="N4139" s="5">
        <f t="shared" si="258"/>
        <v>0</v>
      </c>
      <c r="O4139" s="5" t="str">
        <f t="shared" si="259"/>
        <v/>
      </c>
    </row>
    <row r="4140" spans="2:15" x14ac:dyDescent="0.25">
      <c r="B4140" s="14"/>
      <c r="C4140" s="14"/>
      <c r="D4140" s="14"/>
      <c r="G4140" s="4" t="str">
        <f t="shared" si="256"/>
        <v/>
      </c>
      <c r="H4140" t="s">
        <v>24</v>
      </c>
      <c r="I4140">
        <v>0</v>
      </c>
      <c r="J4140" s="14"/>
      <c r="K4140">
        <v>0</v>
      </c>
      <c r="L4140" s="14"/>
      <c r="M4140" s="14">
        <f t="shared" si="257"/>
        <v>0</v>
      </c>
      <c r="N4140" s="5">
        <f t="shared" si="258"/>
        <v>0</v>
      </c>
      <c r="O4140" s="5" t="str">
        <f t="shared" si="259"/>
        <v/>
      </c>
    </row>
    <row r="4141" spans="2:15" x14ac:dyDescent="0.25">
      <c r="B4141" s="14"/>
      <c r="C4141" s="14"/>
      <c r="D4141" s="14"/>
      <c r="G4141" s="4" t="str">
        <f t="shared" si="256"/>
        <v/>
      </c>
      <c r="H4141" t="s">
        <v>24</v>
      </c>
      <c r="I4141">
        <v>0</v>
      </c>
      <c r="J4141" s="14"/>
      <c r="K4141">
        <v>0</v>
      </c>
      <c r="L4141" s="14"/>
      <c r="M4141" s="14">
        <f t="shared" si="257"/>
        <v>0</v>
      </c>
      <c r="N4141" s="5">
        <f t="shared" si="258"/>
        <v>0</v>
      </c>
      <c r="O4141" s="5" t="str">
        <f t="shared" si="259"/>
        <v/>
      </c>
    </row>
    <row r="4142" spans="2:15" x14ac:dyDescent="0.25">
      <c r="B4142" s="14"/>
      <c r="C4142" s="14"/>
      <c r="D4142" s="14"/>
      <c r="G4142" s="4" t="str">
        <f t="shared" si="256"/>
        <v/>
      </c>
      <c r="H4142" t="s">
        <v>24</v>
      </c>
      <c r="I4142">
        <v>0</v>
      </c>
      <c r="J4142" s="14"/>
      <c r="K4142">
        <v>0</v>
      </c>
      <c r="L4142" s="14"/>
      <c r="M4142" s="14">
        <f t="shared" si="257"/>
        <v>0</v>
      </c>
      <c r="N4142" s="5">
        <f t="shared" si="258"/>
        <v>0</v>
      </c>
      <c r="O4142" s="5" t="str">
        <f t="shared" si="259"/>
        <v/>
      </c>
    </row>
    <row r="4143" spans="2:15" x14ac:dyDescent="0.25">
      <c r="B4143" s="14"/>
      <c r="C4143" s="14"/>
      <c r="D4143" s="14"/>
      <c r="G4143" s="4" t="str">
        <f t="shared" si="256"/>
        <v/>
      </c>
      <c r="H4143" t="s">
        <v>24</v>
      </c>
      <c r="I4143">
        <v>0</v>
      </c>
      <c r="J4143" s="14"/>
      <c r="K4143">
        <v>0</v>
      </c>
      <c r="L4143" s="14"/>
      <c r="M4143" s="14">
        <f t="shared" si="257"/>
        <v>0</v>
      </c>
      <c r="N4143" s="5">
        <f t="shared" si="258"/>
        <v>0</v>
      </c>
      <c r="O4143" s="5" t="str">
        <f t="shared" si="259"/>
        <v/>
      </c>
    </row>
    <row r="4144" spans="2:15" x14ac:dyDescent="0.25">
      <c r="B4144" s="14"/>
      <c r="C4144" s="14"/>
      <c r="D4144" s="14"/>
      <c r="G4144" s="4" t="str">
        <f t="shared" si="256"/>
        <v/>
      </c>
      <c r="H4144" t="s">
        <v>24</v>
      </c>
      <c r="I4144">
        <v>0</v>
      </c>
      <c r="J4144" s="14"/>
      <c r="K4144">
        <v>0</v>
      </c>
      <c r="L4144" s="14"/>
      <c r="M4144" s="14">
        <f t="shared" si="257"/>
        <v>0</v>
      </c>
      <c r="N4144" s="5">
        <f t="shared" si="258"/>
        <v>0</v>
      </c>
      <c r="O4144" s="5" t="str">
        <f t="shared" si="259"/>
        <v/>
      </c>
    </row>
    <row r="4145" spans="2:15" x14ac:dyDescent="0.25">
      <c r="B4145" s="14"/>
      <c r="C4145" s="14"/>
      <c r="D4145" s="14"/>
      <c r="G4145" s="4" t="str">
        <f t="shared" si="256"/>
        <v/>
      </c>
      <c r="H4145" t="s">
        <v>24</v>
      </c>
      <c r="I4145">
        <v>0</v>
      </c>
      <c r="J4145" s="14"/>
      <c r="K4145">
        <v>0</v>
      </c>
      <c r="L4145" s="14"/>
      <c r="M4145" s="14">
        <f t="shared" si="257"/>
        <v>0</v>
      </c>
      <c r="N4145" s="5">
        <f t="shared" si="258"/>
        <v>0</v>
      </c>
      <c r="O4145" s="5" t="str">
        <f t="shared" si="259"/>
        <v/>
      </c>
    </row>
    <row r="4146" spans="2:15" x14ac:dyDescent="0.25">
      <c r="B4146" s="14"/>
      <c r="C4146" s="14"/>
      <c r="D4146" s="14"/>
      <c r="G4146" s="4" t="str">
        <f t="shared" si="256"/>
        <v/>
      </c>
      <c r="H4146" t="s">
        <v>24</v>
      </c>
      <c r="I4146">
        <v>0</v>
      </c>
      <c r="J4146" s="14"/>
      <c r="K4146">
        <v>0</v>
      </c>
      <c r="L4146" s="14"/>
      <c r="M4146" s="14">
        <f t="shared" si="257"/>
        <v>0</v>
      </c>
      <c r="N4146" s="5">
        <f t="shared" si="258"/>
        <v>0</v>
      </c>
      <c r="O4146" s="5" t="str">
        <f t="shared" si="259"/>
        <v/>
      </c>
    </row>
    <row r="4147" spans="2:15" x14ac:dyDescent="0.25">
      <c r="B4147" s="14"/>
      <c r="C4147" s="14"/>
      <c r="D4147" s="14"/>
      <c r="G4147" s="4" t="str">
        <f t="shared" si="256"/>
        <v/>
      </c>
      <c r="H4147" t="s">
        <v>24</v>
      </c>
      <c r="I4147">
        <v>0</v>
      </c>
      <c r="J4147" s="14"/>
      <c r="K4147">
        <v>0</v>
      </c>
      <c r="L4147" s="14"/>
      <c r="M4147" s="14">
        <f t="shared" si="257"/>
        <v>0</v>
      </c>
      <c r="N4147" s="5">
        <f t="shared" si="258"/>
        <v>0</v>
      </c>
      <c r="O4147" s="5" t="str">
        <f t="shared" si="259"/>
        <v/>
      </c>
    </row>
    <row r="4148" spans="2:15" x14ac:dyDescent="0.25">
      <c r="B4148" s="14"/>
      <c r="C4148" s="14"/>
      <c r="D4148" s="14"/>
      <c r="G4148" s="4" t="str">
        <f t="shared" si="256"/>
        <v/>
      </c>
      <c r="H4148" t="s">
        <v>24</v>
      </c>
      <c r="I4148">
        <v>0</v>
      </c>
      <c r="J4148" s="14"/>
      <c r="K4148">
        <v>0</v>
      </c>
      <c r="L4148" s="14"/>
      <c r="M4148" s="14">
        <f t="shared" si="257"/>
        <v>0</v>
      </c>
      <c r="N4148" s="5">
        <f t="shared" si="258"/>
        <v>0</v>
      </c>
      <c r="O4148" s="5" t="str">
        <f t="shared" si="259"/>
        <v/>
      </c>
    </row>
    <row r="4149" spans="2:15" x14ac:dyDescent="0.25">
      <c r="B4149" s="14"/>
      <c r="C4149" s="14"/>
      <c r="D4149" s="14"/>
      <c r="G4149" s="4" t="str">
        <f t="shared" si="256"/>
        <v/>
      </c>
      <c r="H4149" t="s">
        <v>24</v>
      </c>
      <c r="I4149">
        <v>0</v>
      </c>
      <c r="J4149" s="14"/>
      <c r="K4149">
        <v>0</v>
      </c>
      <c r="L4149" s="14"/>
      <c r="M4149" s="14">
        <f t="shared" si="257"/>
        <v>0</v>
      </c>
      <c r="N4149" s="5">
        <f t="shared" si="258"/>
        <v>0</v>
      </c>
      <c r="O4149" s="5" t="str">
        <f t="shared" si="259"/>
        <v/>
      </c>
    </row>
    <row r="4150" spans="2:15" x14ac:dyDescent="0.25">
      <c r="B4150" s="14"/>
      <c r="C4150" s="14"/>
      <c r="D4150" s="14"/>
      <c r="G4150" s="4" t="str">
        <f t="shared" si="256"/>
        <v/>
      </c>
      <c r="H4150" t="s">
        <v>24</v>
      </c>
      <c r="I4150">
        <v>0</v>
      </c>
      <c r="J4150" s="14"/>
      <c r="K4150">
        <v>0</v>
      </c>
      <c r="L4150" s="14"/>
      <c r="M4150" s="14">
        <f t="shared" si="257"/>
        <v>0</v>
      </c>
      <c r="N4150" s="5">
        <f t="shared" si="258"/>
        <v>0</v>
      </c>
      <c r="O4150" s="5" t="str">
        <f t="shared" si="259"/>
        <v/>
      </c>
    </row>
    <row r="4151" spans="2:15" x14ac:dyDescent="0.25">
      <c r="B4151" s="14"/>
      <c r="C4151" s="14"/>
      <c r="D4151" s="14"/>
      <c r="G4151" s="4" t="str">
        <f t="shared" si="256"/>
        <v/>
      </c>
      <c r="H4151" t="s">
        <v>24</v>
      </c>
      <c r="I4151">
        <v>0</v>
      </c>
      <c r="J4151" s="14"/>
      <c r="K4151">
        <v>0</v>
      </c>
      <c r="L4151" s="14"/>
      <c r="M4151" s="14">
        <f t="shared" si="257"/>
        <v>0</v>
      </c>
      <c r="N4151" s="5">
        <f t="shared" si="258"/>
        <v>0</v>
      </c>
      <c r="O4151" s="5" t="str">
        <f t="shared" si="259"/>
        <v/>
      </c>
    </row>
    <row r="4152" spans="2:15" x14ac:dyDescent="0.25">
      <c r="B4152" s="14"/>
      <c r="C4152" s="14"/>
      <c r="D4152" s="14"/>
      <c r="G4152" s="4" t="str">
        <f t="shared" si="256"/>
        <v/>
      </c>
      <c r="H4152" t="s">
        <v>24</v>
      </c>
      <c r="I4152">
        <v>0</v>
      </c>
      <c r="J4152" s="14"/>
      <c r="K4152">
        <v>0</v>
      </c>
      <c r="L4152" s="14"/>
      <c r="M4152" s="14">
        <f t="shared" si="257"/>
        <v>0</v>
      </c>
      <c r="N4152" s="5">
        <f t="shared" si="258"/>
        <v>0</v>
      </c>
      <c r="O4152" s="5" t="str">
        <f t="shared" si="259"/>
        <v/>
      </c>
    </row>
    <row r="4153" spans="2:15" x14ac:dyDescent="0.25">
      <c r="B4153" s="14"/>
      <c r="C4153" s="14"/>
      <c r="D4153" s="14"/>
      <c r="G4153" s="4" t="str">
        <f t="shared" si="256"/>
        <v/>
      </c>
      <c r="H4153" t="s">
        <v>24</v>
      </c>
      <c r="I4153">
        <v>0</v>
      </c>
      <c r="J4153" s="14"/>
      <c r="K4153">
        <v>0</v>
      </c>
      <c r="L4153" s="14"/>
      <c r="M4153" s="14">
        <f t="shared" si="257"/>
        <v>0</v>
      </c>
      <c r="N4153" s="5">
        <f t="shared" si="258"/>
        <v>0</v>
      </c>
      <c r="O4153" s="5" t="str">
        <f t="shared" si="259"/>
        <v/>
      </c>
    </row>
    <row r="4154" spans="2:15" x14ac:dyDescent="0.25">
      <c r="B4154" s="14"/>
      <c r="C4154" s="14"/>
      <c r="D4154" s="14"/>
      <c r="G4154" s="4" t="str">
        <f t="shared" si="256"/>
        <v/>
      </c>
      <c r="H4154" t="s">
        <v>24</v>
      </c>
      <c r="I4154">
        <v>0</v>
      </c>
      <c r="J4154" s="14"/>
      <c r="K4154">
        <v>0</v>
      </c>
      <c r="L4154" s="14"/>
      <c r="M4154" s="14">
        <f t="shared" si="257"/>
        <v>0</v>
      </c>
      <c r="N4154" s="5">
        <f t="shared" si="258"/>
        <v>0</v>
      </c>
      <c r="O4154" s="5" t="str">
        <f t="shared" si="259"/>
        <v/>
      </c>
    </row>
    <row r="4155" spans="2:15" x14ac:dyDescent="0.25">
      <c r="B4155" s="14"/>
      <c r="C4155" s="14"/>
      <c r="D4155" s="14"/>
      <c r="G4155" s="4" t="str">
        <f t="shared" si="256"/>
        <v/>
      </c>
      <c r="H4155" t="s">
        <v>24</v>
      </c>
      <c r="I4155">
        <v>0</v>
      </c>
      <c r="J4155" s="14"/>
      <c r="K4155">
        <v>0</v>
      </c>
      <c r="L4155" s="14"/>
      <c r="M4155" s="14">
        <f t="shared" si="257"/>
        <v>0</v>
      </c>
      <c r="N4155" s="5">
        <f t="shared" si="258"/>
        <v>0</v>
      </c>
      <c r="O4155" s="5" t="str">
        <f t="shared" si="259"/>
        <v/>
      </c>
    </row>
    <row r="4156" spans="2:15" x14ac:dyDescent="0.25">
      <c r="B4156" s="14"/>
      <c r="C4156" s="14"/>
      <c r="D4156" s="14"/>
      <c r="G4156" s="4" t="str">
        <f t="shared" si="256"/>
        <v/>
      </c>
      <c r="H4156" t="s">
        <v>24</v>
      </c>
      <c r="I4156">
        <v>0</v>
      </c>
      <c r="J4156" s="14"/>
      <c r="K4156">
        <v>0</v>
      </c>
      <c r="L4156" s="14"/>
      <c r="M4156" s="14">
        <f t="shared" si="257"/>
        <v>0</v>
      </c>
      <c r="N4156" s="5">
        <f t="shared" si="258"/>
        <v>0</v>
      </c>
      <c r="O4156" s="5" t="str">
        <f t="shared" si="259"/>
        <v/>
      </c>
    </row>
    <row r="4157" spans="2:15" x14ac:dyDescent="0.25">
      <c r="B4157" s="14"/>
      <c r="C4157" s="14"/>
      <c r="D4157" s="14"/>
      <c r="G4157" s="4" t="str">
        <f t="shared" si="256"/>
        <v/>
      </c>
      <c r="H4157" t="s">
        <v>24</v>
      </c>
      <c r="I4157">
        <v>0</v>
      </c>
      <c r="J4157" s="14"/>
      <c r="K4157">
        <v>0</v>
      </c>
      <c r="L4157" s="14"/>
      <c r="M4157" s="14">
        <f t="shared" si="257"/>
        <v>0</v>
      </c>
      <c r="N4157" s="5">
        <f t="shared" si="258"/>
        <v>0</v>
      </c>
      <c r="O4157" s="5" t="str">
        <f t="shared" si="259"/>
        <v/>
      </c>
    </row>
    <row r="4158" spans="2:15" x14ac:dyDescent="0.25">
      <c r="B4158" s="14"/>
      <c r="C4158" s="14"/>
      <c r="D4158" s="14"/>
      <c r="G4158" s="4" t="str">
        <f t="shared" si="256"/>
        <v/>
      </c>
      <c r="H4158" t="s">
        <v>24</v>
      </c>
      <c r="I4158">
        <v>0</v>
      </c>
      <c r="J4158" s="14"/>
      <c r="K4158">
        <v>0</v>
      </c>
      <c r="L4158" s="14"/>
      <c r="M4158" s="14">
        <f t="shared" si="257"/>
        <v>0</v>
      </c>
      <c r="N4158" s="5">
        <f t="shared" si="258"/>
        <v>0</v>
      </c>
      <c r="O4158" s="5" t="str">
        <f t="shared" si="259"/>
        <v/>
      </c>
    </row>
    <row r="4159" spans="2:15" x14ac:dyDescent="0.25">
      <c r="B4159" s="14"/>
      <c r="C4159" s="14"/>
      <c r="D4159" s="14"/>
      <c r="G4159" s="4" t="str">
        <f t="shared" si="256"/>
        <v/>
      </c>
      <c r="H4159" t="s">
        <v>24</v>
      </c>
      <c r="I4159">
        <v>0</v>
      </c>
      <c r="J4159" s="14"/>
      <c r="K4159">
        <v>0</v>
      </c>
      <c r="L4159" s="14"/>
      <c r="M4159" s="14">
        <f t="shared" si="257"/>
        <v>0</v>
      </c>
      <c r="N4159" s="5">
        <f t="shared" si="258"/>
        <v>0</v>
      </c>
      <c r="O4159" s="5" t="str">
        <f t="shared" si="259"/>
        <v/>
      </c>
    </row>
    <row r="4160" spans="2:15" x14ac:dyDescent="0.25">
      <c r="B4160" s="14"/>
      <c r="C4160" s="14"/>
      <c r="D4160" s="14"/>
      <c r="G4160" s="4" t="str">
        <f t="shared" si="256"/>
        <v/>
      </c>
      <c r="H4160" t="s">
        <v>24</v>
      </c>
      <c r="I4160">
        <v>0</v>
      </c>
      <c r="J4160" s="14"/>
      <c r="K4160">
        <v>0</v>
      </c>
      <c r="L4160" s="14"/>
      <c r="M4160" s="14">
        <f t="shared" si="257"/>
        <v>0</v>
      </c>
      <c r="N4160" s="5">
        <f t="shared" si="258"/>
        <v>0</v>
      </c>
      <c r="O4160" s="5" t="str">
        <f t="shared" si="259"/>
        <v/>
      </c>
    </row>
    <row r="4161" spans="2:15" x14ac:dyDescent="0.25">
      <c r="B4161" s="14"/>
      <c r="C4161" s="14"/>
      <c r="D4161" s="14"/>
      <c r="G4161" s="4" t="str">
        <f t="shared" si="256"/>
        <v/>
      </c>
      <c r="H4161" t="s">
        <v>24</v>
      </c>
      <c r="I4161">
        <v>0</v>
      </c>
      <c r="J4161" s="14"/>
      <c r="K4161">
        <v>0</v>
      </c>
      <c r="L4161" s="14"/>
      <c r="M4161" s="14">
        <f t="shared" si="257"/>
        <v>0</v>
      </c>
      <c r="N4161" s="5">
        <f t="shared" si="258"/>
        <v>0</v>
      </c>
      <c r="O4161" s="5" t="str">
        <f t="shared" si="259"/>
        <v/>
      </c>
    </row>
    <row r="4162" spans="2:15" x14ac:dyDescent="0.25">
      <c r="B4162" s="14"/>
      <c r="C4162" s="14"/>
      <c r="D4162" s="14"/>
      <c r="G4162" s="4" t="str">
        <f t="shared" si="256"/>
        <v/>
      </c>
      <c r="H4162" t="s">
        <v>24</v>
      </c>
      <c r="I4162">
        <v>0</v>
      </c>
      <c r="J4162" s="14"/>
      <c r="K4162">
        <v>0</v>
      </c>
      <c r="L4162" s="14"/>
      <c r="M4162" s="14">
        <f t="shared" si="257"/>
        <v>0</v>
      </c>
      <c r="N4162" s="5">
        <f t="shared" si="258"/>
        <v>0</v>
      </c>
      <c r="O4162" s="5" t="str">
        <f t="shared" si="259"/>
        <v/>
      </c>
    </row>
    <row r="4163" spans="2:15" x14ac:dyDescent="0.25">
      <c r="B4163" s="14"/>
      <c r="C4163" s="14"/>
      <c r="D4163" s="14"/>
      <c r="G4163" s="4" t="str">
        <f t="shared" si="256"/>
        <v/>
      </c>
      <c r="H4163" t="s">
        <v>24</v>
      </c>
      <c r="I4163">
        <v>0</v>
      </c>
      <c r="J4163" s="14"/>
      <c r="K4163">
        <v>0</v>
      </c>
      <c r="L4163" s="14"/>
      <c r="M4163" s="14">
        <f t="shared" si="257"/>
        <v>0</v>
      </c>
      <c r="N4163" s="5">
        <f t="shared" si="258"/>
        <v>0</v>
      </c>
      <c r="O4163" s="5" t="str">
        <f t="shared" si="259"/>
        <v/>
      </c>
    </row>
    <row r="4164" spans="2:15" x14ac:dyDescent="0.25">
      <c r="B4164" s="14"/>
      <c r="C4164" s="14"/>
      <c r="D4164" s="14"/>
      <c r="G4164" s="4" t="str">
        <f t="shared" si="256"/>
        <v/>
      </c>
      <c r="H4164" t="s">
        <v>24</v>
      </c>
      <c r="I4164">
        <v>0</v>
      </c>
      <c r="J4164" s="14"/>
      <c r="K4164">
        <v>0</v>
      </c>
      <c r="L4164" s="14"/>
      <c r="M4164" s="14">
        <f t="shared" si="257"/>
        <v>0</v>
      </c>
      <c r="N4164" s="5">
        <f t="shared" si="258"/>
        <v>0</v>
      </c>
      <c r="O4164" s="5" t="str">
        <f t="shared" si="259"/>
        <v/>
      </c>
    </row>
    <row r="4165" spans="2:15" x14ac:dyDescent="0.25">
      <c r="B4165" s="14"/>
      <c r="C4165" s="14"/>
      <c r="D4165" s="14"/>
      <c r="G4165" s="4" t="str">
        <f t="shared" si="256"/>
        <v/>
      </c>
      <c r="H4165" t="s">
        <v>24</v>
      </c>
      <c r="I4165">
        <v>0</v>
      </c>
      <c r="J4165" s="14"/>
      <c r="K4165">
        <v>0</v>
      </c>
      <c r="L4165" s="14"/>
      <c r="M4165" s="14">
        <f t="shared" si="257"/>
        <v>0</v>
      </c>
      <c r="N4165" s="5">
        <f t="shared" si="258"/>
        <v>0</v>
      </c>
      <c r="O4165" s="5" t="str">
        <f t="shared" si="259"/>
        <v/>
      </c>
    </row>
    <row r="4166" spans="2:15" x14ac:dyDescent="0.25">
      <c r="B4166" s="14"/>
      <c r="C4166" s="14"/>
      <c r="D4166" s="14"/>
      <c r="G4166" s="4" t="str">
        <f t="shared" ref="G4166:G4229" si="260">A4166&amp;F4166</f>
        <v/>
      </c>
      <c r="H4166" t="s">
        <v>24</v>
      </c>
      <c r="I4166">
        <v>0</v>
      </c>
      <c r="J4166" s="14"/>
      <c r="K4166">
        <v>0</v>
      </c>
      <c r="L4166" s="14"/>
      <c r="M4166" s="14">
        <f t="shared" ref="M4166:M4229" si="261">IF(I4166&gt;0,"Masukan unit konversi",0)</f>
        <v>0</v>
      </c>
      <c r="N4166" s="5">
        <f t="shared" ref="N4166:N4229" si="262">IF(I4166&gt;0,(I4166*M4166)+K4166,K4166)</f>
        <v>0</v>
      </c>
      <c r="O4166" s="5" t="str">
        <f t="shared" ref="O4166:O4229" si="263">IF(L4166&lt;&gt;"",L4166,"")</f>
        <v/>
      </c>
    </row>
    <row r="4167" spans="2:15" x14ac:dyDescent="0.25">
      <c r="B4167" s="14"/>
      <c r="C4167" s="14"/>
      <c r="D4167" s="14"/>
      <c r="G4167" s="4" t="str">
        <f t="shared" si="260"/>
        <v/>
      </c>
      <c r="H4167" t="s">
        <v>24</v>
      </c>
      <c r="I4167">
        <v>0</v>
      </c>
      <c r="J4167" s="14"/>
      <c r="K4167">
        <v>0</v>
      </c>
      <c r="L4167" s="14"/>
      <c r="M4167" s="14">
        <f t="shared" si="261"/>
        <v>0</v>
      </c>
      <c r="N4167" s="5">
        <f t="shared" si="262"/>
        <v>0</v>
      </c>
      <c r="O4167" s="5" t="str">
        <f t="shared" si="263"/>
        <v/>
      </c>
    </row>
    <row r="4168" spans="2:15" x14ac:dyDescent="0.25">
      <c r="B4168" s="14"/>
      <c r="C4168" s="14"/>
      <c r="D4168" s="14"/>
      <c r="G4168" s="4" t="str">
        <f t="shared" si="260"/>
        <v/>
      </c>
      <c r="H4168" t="s">
        <v>24</v>
      </c>
      <c r="I4168">
        <v>0</v>
      </c>
      <c r="J4168" s="14"/>
      <c r="K4168">
        <v>0</v>
      </c>
      <c r="L4168" s="14"/>
      <c r="M4168" s="14">
        <f t="shared" si="261"/>
        <v>0</v>
      </c>
      <c r="N4168" s="5">
        <f t="shared" si="262"/>
        <v>0</v>
      </c>
      <c r="O4168" s="5" t="str">
        <f t="shared" si="263"/>
        <v/>
      </c>
    </row>
    <row r="4169" spans="2:15" x14ac:dyDescent="0.25">
      <c r="B4169" s="14"/>
      <c r="C4169" s="14"/>
      <c r="D4169" s="14"/>
      <c r="G4169" s="4" t="str">
        <f t="shared" si="260"/>
        <v/>
      </c>
      <c r="H4169" t="s">
        <v>24</v>
      </c>
      <c r="I4169">
        <v>0</v>
      </c>
      <c r="J4169" s="14"/>
      <c r="K4169">
        <v>0</v>
      </c>
      <c r="L4169" s="14"/>
      <c r="M4169" s="14">
        <f t="shared" si="261"/>
        <v>0</v>
      </c>
      <c r="N4169" s="5">
        <f t="shared" si="262"/>
        <v>0</v>
      </c>
      <c r="O4169" s="5" t="str">
        <f t="shared" si="263"/>
        <v/>
      </c>
    </row>
    <row r="4170" spans="2:15" x14ac:dyDescent="0.25">
      <c r="B4170" s="14"/>
      <c r="C4170" s="14"/>
      <c r="D4170" s="14"/>
      <c r="G4170" s="4" t="str">
        <f t="shared" si="260"/>
        <v/>
      </c>
      <c r="H4170" t="s">
        <v>24</v>
      </c>
      <c r="I4170">
        <v>0</v>
      </c>
      <c r="J4170" s="14"/>
      <c r="K4170">
        <v>0</v>
      </c>
      <c r="L4170" s="14"/>
      <c r="M4170" s="14">
        <f t="shared" si="261"/>
        <v>0</v>
      </c>
      <c r="N4170" s="5">
        <f t="shared" si="262"/>
        <v>0</v>
      </c>
      <c r="O4170" s="5" t="str">
        <f t="shared" si="263"/>
        <v/>
      </c>
    </row>
    <row r="4171" spans="2:15" x14ac:dyDescent="0.25">
      <c r="B4171" s="14"/>
      <c r="C4171" s="14"/>
      <c r="D4171" s="14"/>
      <c r="G4171" s="4" t="str">
        <f t="shared" si="260"/>
        <v/>
      </c>
      <c r="H4171" t="s">
        <v>24</v>
      </c>
      <c r="I4171">
        <v>0</v>
      </c>
      <c r="J4171" s="14"/>
      <c r="K4171">
        <v>0</v>
      </c>
      <c r="L4171" s="14"/>
      <c r="M4171" s="14">
        <f t="shared" si="261"/>
        <v>0</v>
      </c>
      <c r="N4171" s="5">
        <f t="shared" si="262"/>
        <v>0</v>
      </c>
      <c r="O4171" s="5" t="str">
        <f t="shared" si="263"/>
        <v/>
      </c>
    </row>
    <row r="4172" spans="2:15" x14ac:dyDescent="0.25">
      <c r="B4172" s="14"/>
      <c r="C4172" s="14"/>
      <c r="D4172" s="14"/>
      <c r="G4172" s="4" t="str">
        <f t="shared" si="260"/>
        <v/>
      </c>
      <c r="H4172" t="s">
        <v>24</v>
      </c>
      <c r="I4172">
        <v>0</v>
      </c>
      <c r="J4172" s="14"/>
      <c r="K4172">
        <v>0</v>
      </c>
      <c r="L4172" s="14"/>
      <c r="M4172" s="14">
        <f t="shared" si="261"/>
        <v>0</v>
      </c>
      <c r="N4172" s="5">
        <f t="shared" si="262"/>
        <v>0</v>
      </c>
      <c r="O4172" s="5" t="str">
        <f t="shared" si="263"/>
        <v/>
      </c>
    </row>
    <row r="4173" spans="2:15" x14ac:dyDescent="0.25">
      <c r="B4173" s="14"/>
      <c r="C4173" s="14"/>
      <c r="D4173" s="14"/>
      <c r="G4173" s="4" t="str">
        <f t="shared" si="260"/>
        <v/>
      </c>
      <c r="H4173" t="s">
        <v>24</v>
      </c>
      <c r="I4173">
        <v>0</v>
      </c>
      <c r="J4173" s="14"/>
      <c r="K4173">
        <v>0</v>
      </c>
      <c r="L4173" s="14"/>
      <c r="M4173" s="14">
        <f t="shared" si="261"/>
        <v>0</v>
      </c>
      <c r="N4173" s="5">
        <f t="shared" si="262"/>
        <v>0</v>
      </c>
      <c r="O4173" s="5" t="str">
        <f t="shared" si="263"/>
        <v/>
      </c>
    </row>
    <row r="4174" spans="2:15" x14ac:dyDescent="0.25">
      <c r="B4174" s="14"/>
      <c r="C4174" s="14"/>
      <c r="D4174" s="14"/>
      <c r="G4174" s="4" t="str">
        <f t="shared" si="260"/>
        <v/>
      </c>
      <c r="H4174" t="s">
        <v>24</v>
      </c>
      <c r="I4174">
        <v>0</v>
      </c>
      <c r="J4174" s="14"/>
      <c r="K4174">
        <v>0</v>
      </c>
      <c r="L4174" s="14"/>
      <c r="M4174" s="14">
        <f t="shared" si="261"/>
        <v>0</v>
      </c>
      <c r="N4174" s="5">
        <f t="shared" si="262"/>
        <v>0</v>
      </c>
      <c r="O4174" s="5" t="str">
        <f t="shared" si="263"/>
        <v/>
      </c>
    </row>
    <row r="4175" spans="2:15" x14ac:dyDescent="0.25">
      <c r="B4175" s="14"/>
      <c r="C4175" s="14"/>
      <c r="D4175" s="14"/>
      <c r="G4175" s="4" t="str">
        <f t="shared" si="260"/>
        <v/>
      </c>
      <c r="H4175" t="s">
        <v>24</v>
      </c>
      <c r="I4175">
        <v>0</v>
      </c>
      <c r="J4175" s="14"/>
      <c r="K4175">
        <v>0</v>
      </c>
      <c r="L4175" s="14"/>
      <c r="M4175" s="14">
        <f t="shared" si="261"/>
        <v>0</v>
      </c>
      <c r="N4175" s="5">
        <f t="shared" si="262"/>
        <v>0</v>
      </c>
      <c r="O4175" s="5" t="str">
        <f t="shared" si="263"/>
        <v/>
      </c>
    </row>
    <row r="4176" spans="2:15" x14ac:dyDescent="0.25">
      <c r="B4176" s="14"/>
      <c r="C4176" s="14"/>
      <c r="D4176" s="14"/>
      <c r="G4176" s="4" t="str">
        <f t="shared" si="260"/>
        <v/>
      </c>
      <c r="H4176" t="s">
        <v>24</v>
      </c>
      <c r="I4176">
        <v>0</v>
      </c>
      <c r="J4176" s="14"/>
      <c r="K4176">
        <v>0</v>
      </c>
      <c r="L4176" s="14"/>
      <c r="M4176" s="14">
        <f t="shared" si="261"/>
        <v>0</v>
      </c>
      <c r="N4176" s="5">
        <f t="shared" si="262"/>
        <v>0</v>
      </c>
      <c r="O4176" s="5" t="str">
        <f t="shared" si="263"/>
        <v/>
      </c>
    </row>
    <row r="4177" spans="2:15" x14ac:dyDescent="0.25">
      <c r="B4177" s="14"/>
      <c r="C4177" s="14"/>
      <c r="D4177" s="14"/>
      <c r="G4177" s="4" t="str">
        <f t="shared" si="260"/>
        <v/>
      </c>
      <c r="H4177" t="s">
        <v>24</v>
      </c>
      <c r="I4177">
        <v>0</v>
      </c>
      <c r="J4177" s="14"/>
      <c r="K4177">
        <v>0</v>
      </c>
      <c r="L4177" s="14"/>
      <c r="M4177" s="14">
        <f t="shared" si="261"/>
        <v>0</v>
      </c>
      <c r="N4177" s="5">
        <f t="shared" si="262"/>
        <v>0</v>
      </c>
      <c r="O4177" s="5" t="str">
        <f t="shared" si="263"/>
        <v/>
      </c>
    </row>
    <row r="4178" spans="2:15" x14ac:dyDescent="0.25">
      <c r="B4178" s="14"/>
      <c r="C4178" s="14"/>
      <c r="D4178" s="14"/>
      <c r="G4178" s="4" t="str">
        <f t="shared" si="260"/>
        <v/>
      </c>
      <c r="H4178" t="s">
        <v>24</v>
      </c>
      <c r="I4178">
        <v>0</v>
      </c>
      <c r="J4178" s="14"/>
      <c r="K4178">
        <v>0</v>
      </c>
      <c r="L4178" s="14"/>
      <c r="M4178" s="14">
        <f t="shared" si="261"/>
        <v>0</v>
      </c>
      <c r="N4178" s="5">
        <f t="shared" si="262"/>
        <v>0</v>
      </c>
      <c r="O4178" s="5" t="str">
        <f t="shared" si="263"/>
        <v/>
      </c>
    </row>
    <row r="4179" spans="2:15" x14ac:dyDescent="0.25">
      <c r="B4179" s="14"/>
      <c r="C4179" s="14"/>
      <c r="D4179" s="14"/>
      <c r="G4179" s="4" t="str">
        <f t="shared" si="260"/>
        <v/>
      </c>
      <c r="H4179" t="s">
        <v>24</v>
      </c>
      <c r="I4179">
        <v>0</v>
      </c>
      <c r="J4179" s="14"/>
      <c r="K4179">
        <v>0</v>
      </c>
      <c r="L4179" s="14"/>
      <c r="M4179" s="14">
        <f t="shared" si="261"/>
        <v>0</v>
      </c>
      <c r="N4179" s="5">
        <f t="shared" si="262"/>
        <v>0</v>
      </c>
      <c r="O4179" s="5" t="str">
        <f t="shared" si="263"/>
        <v/>
      </c>
    </row>
    <row r="4180" spans="2:15" x14ac:dyDescent="0.25">
      <c r="B4180" s="14"/>
      <c r="C4180" s="14"/>
      <c r="D4180" s="14"/>
      <c r="G4180" s="4" t="str">
        <f t="shared" si="260"/>
        <v/>
      </c>
      <c r="H4180" t="s">
        <v>24</v>
      </c>
      <c r="I4180">
        <v>0</v>
      </c>
      <c r="J4180" s="14"/>
      <c r="K4180">
        <v>0</v>
      </c>
      <c r="L4180" s="14"/>
      <c r="M4180" s="14">
        <f t="shared" si="261"/>
        <v>0</v>
      </c>
      <c r="N4180" s="5">
        <f t="shared" si="262"/>
        <v>0</v>
      </c>
      <c r="O4180" s="5" t="str">
        <f t="shared" si="263"/>
        <v/>
      </c>
    </row>
    <row r="4181" spans="2:15" x14ac:dyDescent="0.25">
      <c r="B4181" s="14"/>
      <c r="C4181" s="14"/>
      <c r="D4181" s="14"/>
      <c r="G4181" s="4" t="str">
        <f t="shared" si="260"/>
        <v/>
      </c>
      <c r="H4181" t="s">
        <v>24</v>
      </c>
      <c r="I4181">
        <v>0</v>
      </c>
      <c r="J4181" s="14"/>
      <c r="K4181">
        <v>0</v>
      </c>
      <c r="L4181" s="14"/>
      <c r="M4181" s="14">
        <f t="shared" si="261"/>
        <v>0</v>
      </c>
      <c r="N4181" s="5">
        <f t="shared" si="262"/>
        <v>0</v>
      </c>
      <c r="O4181" s="5" t="str">
        <f t="shared" si="263"/>
        <v/>
      </c>
    </row>
    <row r="4182" spans="2:15" x14ac:dyDescent="0.25">
      <c r="B4182" s="14"/>
      <c r="C4182" s="14"/>
      <c r="D4182" s="14"/>
      <c r="G4182" s="4" t="str">
        <f t="shared" si="260"/>
        <v/>
      </c>
      <c r="H4182" t="s">
        <v>24</v>
      </c>
      <c r="I4182">
        <v>0</v>
      </c>
      <c r="J4182" s="14"/>
      <c r="K4182">
        <v>0</v>
      </c>
      <c r="L4182" s="14"/>
      <c r="M4182" s="14">
        <f t="shared" si="261"/>
        <v>0</v>
      </c>
      <c r="N4182" s="5">
        <f t="shared" si="262"/>
        <v>0</v>
      </c>
      <c r="O4182" s="5" t="str">
        <f t="shared" si="263"/>
        <v/>
      </c>
    </row>
    <row r="4183" spans="2:15" x14ac:dyDescent="0.25">
      <c r="B4183" s="14"/>
      <c r="C4183" s="14"/>
      <c r="D4183" s="14"/>
      <c r="G4183" s="4" t="str">
        <f t="shared" si="260"/>
        <v/>
      </c>
      <c r="H4183" t="s">
        <v>24</v>
      </c>
      <c r="I4183">
        <v>0</v>
      </c>
      <c r="J4183" s="14"/>
      <c r="K4183">
        <v>0</v>
      </c>
      <c r="L4183" s="14"/>
      <c r="M4183" s="14">
        <f t="shared" si="261"/>
        <v>0</v>
      </c>
      <c r="N4183" s="5">
        <f t="shared" si="262"/>
        <v>0</v>
      </c>
      <c r="O4183" s="5" t="str">
        <f t="shared" si="263"/>
        <v/>
      </c>
    </row>
    <row r="4184" spans="2:15" x14ac:dyDescent="0.25">
      <c r="B4184" s="14"/>
      <c r="C4184" s="14"/>
      <c r="D4184" s="14"/>
      <c r="G4184" s="4" t="str">
        <f t="shared" si="260"/>
        <v/>
      </c>
      <c r="H4184" t="s">
        <v>24</v>
      </c>
      <c r="I4184">
        <v>0</v>
      </c>
      <c r="J4184" s="14"/>
      <c r="K4184">
        <v>0</v>
      </c>
      <c r="L4184" s="14"/>
      <c r="M4184" s="14">
        <f t="shared" si="261"/>
        <v>0</v>
      </c>
      <c r="N4184" s="5">
        <f t="shared" si="262"/>
        <v>0</v>
      </c>
      <c r="O4184" s="5" t="str">
        <f t="shared" si="263"/>
        <v/>
      </c>
    </row>
    <row r="4185" spans="2:15" x14ac:dyDescent="0.25">
      <c r="B4185" s="14"/>
      <c r="C4185" s="14"/>
      <c r="D4185" s="14"/>
      <c r="G4185" s="4" t="str">
        <f t="shared" si="260"/>
        <v/>
      </c>
      <c r="H4185" t="s">
        <v>24</v>
      </c>
      <c r="I4185">
        <v>0</v>
      </c>
      <c r="J4185" s="14"/>
      <c r="K4185">
        <v>0</v>
      </c>
      <c r="L4185" s="14"/>
      <c r="M4185" s="14">
        <f t="shared" si="261"/>
        <v>0</v>
      </c>
      <c r="N4185" s="5">
        <f t="shared" si="262"/>
        <v>0</v>
      </c>
      <c r="O4185" s="5" t="str">
        <f t="shared" si="263"/>
        <v/>
      </c>
    </row>
    <row r="4186" spans="2:15" x14ac:dyDescent="0.25">
      <c r="B4186" s="14"/>
      <c r="C4186" s="14"/>
      <c r="D4186" s="14"/>
      <c r="G4186" s="4" t="str">
        <f t="shared" si="260"/>
        <v/>
      </c>
      <c r="H4186" t="s">
        <v>24</v>
      </c>
      <c r="I4186">
        <v>0</v>
      </c>
      <c r="J4186" s="14"/>
      <c r="K4186">
        <v>0</v>
      </c>
      <c r="L4186" s="14"/>
      <c r="M4186" s="14">
        <f t="shared" si="261"/>
        <v>0</v>
      </c>
      <c r="N4186" s="5">
        <f t="shared" si="262"/>
        <v>0</v>
      </c>
      <c r="O4186" s="5" t="str">
        <f t="shared" si="263"/>
        <v/>
      </c>
    </row>
    <row r="4187" spans="2:15" x14ac:dyDescent="0.25">
      <c r="B4187" s="14"/>
      <c r="C4187" s="14"/>
      <c r="D4187" s="14"/>
      <c r="G4187" s="4" t="str">
        <f t="shared" si="260"/>
        <v/>
      </c>
      <c r="H4187" t="s">
        <v>24</v>
      </c>
      <c r="I4187">
        <v>0</v>
      </c>
      <c r="J4187" s="14"/>
      <c r="K4187">
        <v>0</v>
      </c>
      <c r="L4187" s="14"/>
      <c r="M4187" s="14">
        <f t="shared" si="261"/>
        <v>0</v>
      </c>
      <c r="N4187" s="5">
        <f t="shared" si="262"/>
        <v>0</v>
      </c>
      <c r="O4187" s="5" t="str">
        <f t="shared" si="263"/>
        <v/>
      </c>
    </row>
    <row r="4188" spans="2:15" x14ac:dyDescent="0.25">
      <c r="B4188" s="14"/>
      <c r="C4188" s="14"/>
      <c r="D4188" s="14"/>
      <c r="G4188" s="4" t="str">
        <f t="shared" si="260"/>
        <v/>
      </c>
      <c r="H4188" t="s">
        <v>24</v>
      </c>
      <c r="I4188">
        <v>0</v>
      </c>
      <c r="J4188" s="14"/>
      <c r="K4188">
        <v>0</v>
      </c>
      <c r="L4188" s="14"/>
      <c r="M4188" s="14">
        <f t="shared" si="261"/>
        <v>0</v>
      </c>
      <c r="N4188" s="5">
        <f t="shared" si="262"/>
        <v>0</v>
      </c>
      <c r="O4188" s="5" t="str">
        <f t="shared" si="263"/>
        <v/>
      </c>
    </row>
    <row r="4189" spans="2:15" x14ac:dyDescent="0.25">
      <c r="B4189" s="14"/>
      <c r="C4189" s="14"/>
      <c r="D4189" s="14"/>
      <c r="G4189" s="4" t="str">
        <f t="shared" si="260"/>
        <v/>
      </c>
      <c r="H4189" t="s">
        <v>24</v>
      </c>
      <c r="I4189">
        <v>0</v>
      </c>
      <c r="J4189" s="14"/>
      <c r="K4189">
        <v>0</v>
      </c>
      <c r="L4189" s="14"/>
      <c r="M4189" s="14">
        <f t="shared" si="261"/>
        <v>0</v>
      </c>
      <c r="N4189" s="5">
        <f t="shared" si="262"/>
        <v>0</v>
      </c>
      <c r="O4189" s="5" t="str">
        <f t="shared" si="263"/>
        <v/>
      </c>
    </row>
    <row r="4190" spans="2:15" x14ac:dyDescent="0.25">
      <c r="B4190" s="14"/>
      <c r="C4190" s="14"/>
      <c r="D4190" s="14"/>
      <c r="G4190" s="4" t="str">
        <f t="shared" si="260"/>
        <v/>
      </c>
      <c r="H4190" t="s">
        <v>24</v>
      </c>
      <c r="I4190">
        <v>0</v>
      </c>
      <c r="J4190" s="14"/>
      <c r="K4190">
        <v>0</v>
      </c>
      <c r="L4190" s="14"/>
      <c r="M4190" s="14">
        <f t="shared" si="261"/>
        <v>0</v>
      </c>
      <c r="N4190" s="5">
        <f t="shared" si="262"/>
        <v>0</v>
      </c>
      <c r="O4190" s="5" t="str">
        <f t="shared" si="263"/>
        <v/>
      </c>
    </row>
    <row r="4191" spans="2:15" x14ac:dyDescent="0.25">
      <c r="B4191" s="14"/>
      <c r="C4191" s="14"/>
      <c r="D4191" s="14"/>
      <c r="G4191" s="4" t="str">
        <f t="shared" si="260"/>
        <v/>
      </c>
      <c r="H4191" t="s">
        <v>24</v>
      </c>
      <c r="I4191">
        <v>0</v>
      </c>
      <c r="J4191" s="14"/>
      <c r="K4191">
        <v>0</v>
      </c>
      <c r="L4191" s="14"/>
      <c r="M4191" s="14">
        <f t="shared" si="261"/>
        <v>0</v>
      </c>
      <c r="N4191" s="5">
        <f t="shared" si="262"/>
        <v>0</v>
      </c>
      <c r="O4191" s="5" t="str">
        <f t="shared" si="263"/>
        <v/>
      </c>
    </row>
    <row r="4192" spans="2:15" x14ac:dyDescent="0.25">
      <c r="B4192" s="14"/>
      <c r="C4192" s="14"/>
      <c r="D4192" s="14"/>
      <c r="G4192" s="4" t="str">
        <f t="shared" si="260"/>
        <v/>
      </c>
      <c r="H4192" t="s">
        <v>24</v>
      </c>
      <c r="I4192">
        <v>0</v>
      </c>
      <c r="J4192" s="14"/>
      <c r="K4192">
        <v>0</v>
      </c>
      <c r="L4192" s="14"/>
      <c r="M4192" s="14">
        <f t="shared" si="261"/>
        <v>0</v>
      </c>
      <c r="N4192" s="5">
        <f t="shared" si="262"/>
        <v>0</v>
      </c>
      <c r="O4192" s="5" t="str">
        <f t="shared" si="263"/>
        <v/>
      </c>
    </row>
    <row r="4193" spans="2:15" x14ac:dyDescent="0.25">
      <c r="B4193" s="14"/>
      <c r="C4193" s="14"/>
      <c r="D4193" s="14"/>
      <c r="G4193" s="4" t="str">
        <f t="shared" si="260"/>
        <v/>
      </c>
      <c r="H4193" t="s">
        <v>24</v>
      </c>
      <c r="I4193">
        <v>0</v>
      </c>
      <c r="J4193" s="14"/>
      <c r="K4193">
        <v>0</v>
      </c>
      <c r="L4193" s="14"/>
      <c r="M4193" s="14">
        <f t="shared" si="261"/>
        <v>0</v>
      </c>
      <c r="N4193" s="5">
        <f t="shared" si="262"/>
        <v>0</v>
      </c>
      <c r="O4193" s="5" t="str">
        <f t="shared" si="263"/>
        <v/>
      </c>
    </row>
    <row r="4194" spans="2:15" x14ac:dyDescent="0.25">
      <c r="B4194" s="14"/>
      <c r="C4194" s="14"/>
      <c r="D4194" s="14"/>
      <c r="G4194" s="4" t="str">
        <f t="shared" si="260"/>
        <v/>
      </c>
      <c r="H4194" t="s">
        <v>24</v>
      </c>
      <c r="I4194">
        <v>0</v>
      </c>
      <c r="J4194" s="14"/>
      <c r="K4194">
        <v>0</v>
      </c>
      <c r="L4194" s="14"/>
      <c r="M4194" s="14">
        <f t="shared" si="261"/>
        <v>0</v>
      </c>
      <c r="N4194" s="5">
        <f t="shared" si="262"/>
        <v>0</v>
      </c>
      <c r="O4194" s="5" t="str">
        <f t="shared" si="263"/>
        <v/>
      </c>
    </row>
    <row r="4195" spans="2:15" x14ac:dyDescent="0.25">
      <c r="B4195" s="14"/>
      <c r="C4195" s="14"/>
      <c r="D4195" s="14"/>
      <c r="G4195" s="4" t="str">
        <f t="shared" si="260"/>
        <v/>
      </c>
      <c r="H4195" t="s">
        <v>24</v>
      </c>
      <c r="I4195">
        <v>0</v>
      </c>
      <c r="J4195" s="14"/>
      <c r="K4195">
        <v>0</v>
      </c>
      <c r="L4195" s="14"/>
      <c r="M4195" s="14">
        <f t="shared" si="261"/>
        <v>0</v>
      </c>
      <c r="N4195" s="5">
        <f t="shared" si="262"/>
        <v>0</v>
      </c>
      <c r="O4195" s="5" t="str">
        <f t="shared" si="263"/>
        <v/>
      </c>
    </row>
    <row r="4196" spans="2:15" x14ac:dyDescent="0.25">
      <c r="B4196" s="14"/>
      <c r="C4196" s="14"/>
      <c r="D4196" s="14"/>
      <c r="G4196" s="4" t="str">
        <f t="shared" si="260"/>
        <v/>
      </c>
      <c r="H4196" t="s">
        <v>24</v>
      </c>
      <c r="I4196">
        <v>0</v>
      </c>
      <c r="J4196" s="14"/>
      <c r="K4196">
        <v>0</v>
      </c>
      <c r="L4196" s="14"/>
      <c r="M4196" s="14">
        <f t="shared" si="261"/>
        <v>0</v>
      </c>
      <c r="N4196" s="5">
        <f t="shared" si="262"/>
        <v>0</v>
      </c>
      <c r="O4196" s="5" t="str">
        <f t="shared" si="263"/>
        <v/>
      </c>
    </row>
    <row r="4197" spans="2:15" x14ac:dyDescent="0.25">
      <c r="B4197" s="14"/>
      <c r="C4197" s="14"/>
      <c r="D4197" s="14"/>
      <c r="G4197" s="4" t="str">
        <f t="shared" si="260"/>
        <v/>
      </c>
      <c r="H4197" t="s">
        <v>24</v>
      </c>
      <c r="I4197">
        <v>0</v>
      </c>
      <c r="J4197" s="14"/>
      <c r="K4197">
        <v>0</v>
      </c>
      <c r="L4197" s="14"/>
      <c r="M4197" s="14">
        <f t="shared" si="261"/>
        <v>0</v>
      </c>
      <c r="N4197" s="5">
        <f t="shared" si="262"/>
        <v>0</v>
      </c>
      <c r="O4197" s="5" t="str">
        <f t="shared" si="263"/>
        <v/>
      </c>
    </row>
    <row r="4198" spans="2:15" x14ac:dyDescent="0.25">
      <c r="B4198" s="14"/>
      <c r="C4198" s="14"/>
      <c r="D4198" s="14"/>
      <c r="G4198" s="4" t="str">
        <f t="shared" si="260"/>
        <v/>
      </c>
      <c r="H4198" t="s">
        <v>24</v>
      </c>
      <c r="I4198">
        <v>0</v>
      </c>
      <c r="J4198" s="14"/>
      <c r="K4198">
        <v>0</v>
      </c>
      <c r="L4198" s="14"/>
      <c r="M4198" s="14">
        <f t="shared" si="261"/>
        <v>0</v>
      </c>
      <c r="N4198" s="5">
        <f t="shared" si="262"/>
        <v>0</v>
      </c>
      <c r="O4198" s="5" t="str">
        <f t="shared" si="263"/>
        <v/>
      </c>
    </row>
    <row r="4199" spans="2:15" x14ac:dyDescent="0.25">
      <c r="B4199" s="14"/>
      <c r="C4199" s="14"/>
      <c r="D4199" s="14"/>
      <c r="G4199" s="4" t="str">
        <f t="shared" si="260"/>
        <v/>
      </c>
      <c r="H4199" t="s">
        <v>24</v>
      </c>
      <c r="I4199">
        <v>0</v>
      </c>
      <c r="J4199" s="14"/>
      <c r="K4199">
        <v>0</v>
      </c>
      <c r="L4199" s="14"/>
      <c r="M4199" s="14">
        <f t="shared" si="261"/>
        <v>0</v>
      </c>
      <c r="N4199" s="5">
        <f t="shared" si="262"/>
        <v>0</v>
      </c>
      <c r="O4199" s="5" t="str">
        <f t="shared" si="263"/>
        <v/>
      </c>
    </row>
    <row r="4200" spans="2:15" x14ac:dyDescent="0.25">
      <c r="B4200" s="14"/>
      <c r="C4200" s="14"/>
      <c r="D4200" s="14"/>
      <c r="G4200" s="4" t="str">
        <f t="shared" si="260"/>
        <v/>
      </c>
      <c r="H4200" t="s">
        <v>24</v>
      </c>
      <c r="I4200">
        <v>0</v>
      </c>
      <c r="J4200" s="14"/>
      <c r="K4200">
        <v>0</v>
      </c>
      <c r="L4200" s="14"/>
      <c r="M4200" s="14">
        <f t="shared" si="261"/>
        <v>0</v>
      </c>
      <c r="N4200" s="5">
        <f t="shared" si="262"/>
        <v>0</v>
      </c>
      <c r="O4200" s="5" t="str">
        <f t="shared" si="263"/>
        <v/>
      </c>
    </row>
    <row r="4201" spans="2:15" x14ac:dyDescent="0.25">
      <c r="B4201" s="14"/>
      <c r="C4201" s="14"/>
      <c r="D4201" s="14"/>
      <c r="G4201" s="4" t="str">
        <f t="shared" si="260"/>
        <v/>
      </c>
      <c r="H4201" t="s">
        <v>24</v>
      </c>
      <c r="I4201">
        <v>0</v>
      </c>
      <c r="J4201" s="14"/>
      <c r="K4201">
        <v>0</v>
      </c>
      <c r="L4201" s="14"/>
      <c r="M4201" s="14">
        <f t="shared" si="261"/>
        <v>0</v>
      </c>
      <c r="N4201" s="5">
        <f t="shared" si="262"/>
        <v>0</v>
      </c>
      <c r="O4201" s="5" t="str">
        <f t="shared" si="263"/>
        <v/>
      </c>
    </row>
    <row r="4202" spans="2:15" x14ac:dyDescent="0.25">
      <c r="B4202" s="14"/>
      <c r="C4202" s="14"/>
      <c r="D4202" s="14"/>
      <c r="G4202" s="4" t="str">
        <f t="shared" si="260"/>
        <v/>
      </c>
      <c r="H4202" t="s">
        <v>24</v>
      </c>
      <c r="I4202">
        <v>0</v>
      </c>
      <c r="J4202" s="14"/>
      <c r="K4202">
        <v>0</v>
      </c>
      <c r="L4202" s="14"/>
      <c r="M4202" s="14">
        <f t="shared" si="261"/>
        <v>0</v>
      </c>
      <c r="N4202" s="5">
        <f t="shared" si="262"/>
        <v>0</v>
      </c>
      <c r="O4202" s="5" t="str">
        <f t="shared" si="263"/>
        <v/>
      </c>
    </row>
    <row r="4203" spans="2:15" x14ac:dyDescent="0.25">
      <c r="B4203" s="14"/>
      <c r="C4203" s="14"/>
      <c r="D4203" s="14"/>
      <c r="G4203" s="4" t="str">
        <f t="shared" si="260"/>
        <v/>
      </c>
      <c r="H4203" t="s">
        <v>24</v>
      </c>
      <c r="I4203">
        <v>0</v>
      </c>
      <c r="J4203" s="14"/>
      <c r="K4203">
        <v>0</v>
      </c>
      <c r="L4203" s="14"/>
      <c r="M4203" s="14">
        <f t="shared" si="261"/>
        <v>0</v>
      </c>
      <c r="N4203" s="5">
        <f t="shared" si="262"/>
        <v>0</v>
      </c>
      <c r="O4203" s="5" t="str">
        <f t="shared" si="263"/>
        <v/>
      </c>
    </row>
    <row r="4204" spans="2:15" x14ac:dyDescent="0.25">
      <c r="B4204" s="14"/>
      <c r="C4204" s="14"/>
      <c r="D4204" s="14"/>
      <c r="G4204" s="4" t="str">
        <f t="shared" si="260"/>
        <v/>
      </c>
      <c r="H4204" t="s">
        <v>24</v>
      </c>
      <c r="I4204">
        <v>0</v>
      </c>
      <c r="J4204" s="14"/>
      <c r="K4204">
        <v>0</v>
      </c>
      <c r="L4204" s="14"/>
      <c r="M4204" s="14">
        <f t="shared" si="261"/>
        <v>0</v>
      </c>
      <c r="N4204" s="5">
        <f t="shared" si="262"/>
        <v>0</v>
      </c>
      <c r="O4204" s="5" t="str">
        <f t="shared" si="263"/>
        <v/>
      </c>
    </row>
    <row r="4205" spans="2:15" x14ac:dyDescent="0.25">
      <c r="B4205" s="14"/>
      <c r="C4205" s="14"/>
      <c r="D4205" s="14"/>
      <c r="G4205" s="4" t="str">
        <f t="shared" si="260"/>
        <v/>
      </c>
      <c r="H4205" t="s">
        <v>24</v>
      </c>
      <c r="I4205">
        <v>0</v>
      </c>
      <c r="J4205" s="14"/>
      <c r="K4205">
        <v>0</v>
      </c>
      <c r="L4205" s="14"/>
      <c r="M4205" s="14">
        <f t="shared" si="261"/>
        <v>0</v>
      </c>
      <c r="N4205" s="5">
        <f t="shared" si="262"/>
        <v>0</v>
      </c>
      <c r="O4205" s="5" t="str">
        <f t="shared" si="263"/>
        <v/>
      </c>
    </row>
    <row r="4206" spans="2:15" x14ac:dyDescent="0.25">
      <c r="B4206" s="14"/>
      <c r="C4206" s="14"/>
      <c r="D4206" s="14"/>
      <c r="G4206" s="4" t="str">
        <f t="shared" si="260"/>
        <v/>
      </c>
      <c r="H4206" t="s">
        <v>24</v>
      </c>
      <c r="I4206">
        <v>0</v>
      </c>
      <c r="J4206" s="14"/>
      <c r="K4206">
        <v>0</v>
      </c>
      <c r="L4206" s="14"/>
      <c r="M4206" s="14">
        <f t="shared" si="261"/>
        <v>0</v>
      </c>
      <c r="N4206" s="5">
        <f t="shared" si="262"/>
        <v>0</v>
      </c>
      <c r="O4206" s="5" t="str">
        <f t="shared" si="263"/>
        <v/>
      </c>
    </row>
    <row r="4207" spans="2:15" x14ac:dyDescent="0.25">
      <c r="B4207" s="14"/>
      <c r="C4207" s="14"/>
      <c r="D4207" s="14"/>
      <c r="G4207" s="4" t="str">
        <f t="shared" si="260"/>
        <v/>
      </c>
      <c r="H4207" t="s">
        <v>24</v>
      </c>
      <c r="I4207">
        <v>0</v>
      </c>
      <c r="J4207" s="14"/>
      <c r="K4207">
        <v>0</v>
      </c>
      <c r="L4207" s="14"/>
      <c r="M4207" s="14">
        <f t="shared" si="261"/>
        <v>0</v>
      </c>
      <c r="N4207" s="5">
        <f t="shared" si="262"/>
        <v>0</v>
      </c>
      <c r="O4207" s="5" t="str">
        <f t="shared" si="263"/>
        <v/>
      </c>
    </row>
    <row r="4208" spans="2:15" x14ac:dyDescent="0.25">
      <c r="B4208" s="14"/>
      <c r="C4208" s="14"/>
      <c r="D4208" s="14"/>
      <c r="G4208" s="4" t="str">
        <f t="shared" si="260"/>
        <v/>
      </c>
      <c r="H4208" t="s">
        <v>24</v>
      </c>
      <c r="I4208">
        <v>0</v>
      </c>
      <c r="J4208" s="14"/>
      <c r="K4208">
        <v>0</v>
      </c>
      <c r="L4208" s="14"/>
      <c r="M4208" s="14">
        <f t="shared" si="261"/>
        <v>0</v>
      </c>
      <c r="N4208" s="5">
        <f t="shared" si="262"/>
        <v>0</v>
      </c>
      <c r="O4208" s="5" t="str">
        <f t="shared" si="263"/>
        <v/>
      </c>
    </row>
    <row r="4209" spans="2:15" x14ac:dyDescent="0.25">
      <c r="B4209" s="14"/>
      <c r="C4209" s="14"/>
      <c r="D4209" s="14"/>
      <c r="G4209" s="4" t="str">
        <f t="shared" si="260"/>
        <v/>
      </c>
      <c r="H4209" t="s">
        <v>24</v>
      </c>
      <c r="I4209">
        <v>0</v>
      </c>
      <c r="J4209" s="14"/>
      <c r="K4209">
        <v>0</v>
      </c>
      <c r="L4209" s="14"/>
      <c r="M4209" s="14">
        <f t="shared" si="261"/>
        <v>0</v>
      </c>
      <c r="N4209" s="5">
        <f t="shared" si="262"/>
        <v>0</v>
      </c>
      <c r="O4209" s="5" t="str">
        <f t="shared" si="263"/>
        <v/>
      </c>
    </row>
    <row r="4210" spans="2:15" x14ac:dyDescent="0.25">
      <c r="B4210" s="14"/>
      <c r="C4210" s="14"/>
      <c r="D4210" s="14"/>
      <c r="G4210" s="4" t="str">
        <f t="shared" si="260"/>
        <v/>
      </c>
      <c r="H4210" t="s">
        <v>24</v>
      </c>
      <c r="I4210">
        <v>0</v>
      </c>
      <c r="J4210" s="14"/>
      <c r="K4210">
        <v>0</v>
      </c>
      <c r="L4210" s="14"/>
      <c r="M4210" s="14">
        <f t="shared" si="261"/>
        <v>0</v>
      </c>
      <c r="N4210" s="5">
        <f t="shared" si="262"/>
        <v>0</v>
      </c>
      <c r="O4210" s="5" t="str">
        <f t="shared" si="263"/>
        <v/>
      </c>
    </row>
    <row r="4211" spans="2:15" x14ac:dyDescent="0.25">
      <c r="B4211" s="14"/>
      <c r="C4211" s="14"/>
      <c r="D4211" s="14"/>
      <c r="G4211" s="4" t="str">
        <f t="shared" si="260"/>
        <v/>
      </c>
      <c r="H4211" t="s">
        <v>24</v>
      </c>
      <c r="I4211">
        <v>0</v>
      </c>
      <c r="J4211" s="14"/>
      <c r="K4211">
        <v>0</v>
      </c>
      <c r="L4211" s="14"/>
      <c r="M4211" s="14">
        <f t="shared" si="261"/>
        <v>0</v>
      </c>
      <c r="N4211" s="5">
        <f t="shared" si="262"/>
        <v>0</v>
      </c>
      <c r="O4211" s="5" t="str">
        <f t="shared" si="263"/>
        <v/>
      </c>
    </row>
    <row r="4212" spans="2:15" x14ac:dyDescent="0.25">
      <c r="B4212" s="14"/>
      <c r="C4212" s="14"/>
      <c r="D4212" s="14"/>
      <c r="G4212" s="4" t="str">
        <f t="shared" si="260"/>
        <v/>
      </c>
      <c r="H4212" t="s">
        <v>24</v>
      </c>
      <c r="I4212">
        <v>0</v>
      </c>
      <c r="J4212" s="14"/>
      <c r="K4212">
        <v>0</v>
      </c>
      <c r="L4212" s="14"/>
      <c r="M4212" s="14">
        <f t="shared" si="261"/>
        <v>0</v>
      </c>
      <c r="N4212" s="5">
        <f t="shared" si="262"/>
        <v>0</v>
      </c>
      <c r="O4212" s="5" t="str">
        <f t="shared" si="263"/>
        <v/>
      </c>
    </row>
    <row r="4213" spans="2:15" x14ac:dyDescent="0.25">
      <c r="B4213" s="14"/>
      <c r="C4213" s="14"/>
      <c r="D4213" s="14"/>
      <c r="G4213" s="4" t="str">
        <f t="shared" si="260"/>
        <v/>
      </c>
      <c r="H4213" t="s">
        <v>24</v>
      </c>
      <c r="I4213">
        <v>0</v>
      </c>
      <c r="J4213" s="14"/>
      <c r="K4213">
        <v>0</v>
      </c>
      <c r="L4213" s="14"/>
      <c r="M4213" s="14">
        <f t="shared" si="261"/>
        <v>0</v>
      </c>
      <c r="N4213" s="5">
        <f t="shared" si="262"/>
        <v>0</v>
      </c>
      <c r="O4213" s="5" t="str">
        <f t="shared" si="263"/>
        <v/>
      </c>
    </row>
    <row r="4214" spans="2:15" x14ac:dyDescent="0.25">
      <c r="B4214" s="14"/>
      <c r="C4214" s="14"/>
      <c r="D4214" s="14"/>
      <c r="G4214" s="4" t="str">
        <f t="shared" si="260"/>
        <v/>
      </c>
      <c r="H4214" t="s">
        <v>24</v>
      </c>
      <c r="I4214">
        <v>0</v>
      </c>
      <c r="J4214" s="14"/>
      <c r="K4214">
        <v>0</v>
      </c>
      <c r="L4214" s="14"/>
      <c r="M4214" s="14">
        <f t="shared" si="261"/>
        <v>0</v>
      </c>
      <c r="N4214" s="5">
        <f t="shared" si="262"/>
        <v>0</v>
      </c>
      <c r="O4214" s="5" t="str">
        <f t="shared" si="263"/>
        <v/>
      </c>
    </row>
    <row r="4215" spans="2:15" x14ac:dyDescent="0.25">
      <c r="B4215" s="14"/>
      <c r="C4215" s="14"/>
      <c r="D4215" s="14"/>
      <c r="G4215" s="4" t="str">
        <f t="shared" si="260"/>
        <v/>
      </c>
      <c r="H4215" t="s">
        <v>24</v>
      </c>
      <c r="I4215">
        <v>0</v>
      </c>
      <c r="J4215" s="14"/>
      <c r="K4215">
        <v>0</v>
      </c>
      <c r="L4215" s="14"/>
      <c r="M4215" s="14">
        <f t="shared" si="261"/>
        <v>0</v>
      </c>
      <c r="N4215" s="5">
        <f t="shared" si="262"/>
        <v>0</v>
      </c>
      <c r="O4215" s="5" t="str">
        <f t="shared" si="263"/>
        <v/>
      </c>
    </row>
    <row r="4216" spans="2:15" x14ac:dyDescent="0.25">
      <c r="B4216" s="14"/>
      <c r="C4216" s="14"/>
      <c r="D4216" s="14"/>
      <c r="G4216" s="4" t="str">
        <f t="shared" si="260"/>
        <v/>
      </c>
      <c r="H4216" t="s">
        <v>24</v>
      </c>
      <c r="I4216">
        <v>0</v>
      </c>
      <c r="J4216" s="14"/>
      <c r="K4216">
        <v>0</v>
      </c>
      <c r="L4216" s="14"/>
      <c r="M4216" s="14">
        <f t="shared" si="261"/>
        <v>0</v>
      </c>
      <c r="N4216" s="5">
        <f t="shared" si="262"/>
        <v>0</v>
      </c>
      <c r="O4216" s="5" t="str">
        <f t="shared" si="263"/>
        <v/>
      </c>
    </row>
    <row r="4217" spans="2:15" x14ac:dyDescent="0.25">
      <c r="B4217" s="14"/>
      <c r="C4217" s="14"/>
      <c r="D4217" s="14"/>
      <c r="G4217" s="4" t="str">
        <f t="shared" si="260"/>
        <v/>
      </c>
      <c r="H4217" t="s">
        <v>24</v>
      </c>
      <c r="I4217">
        <v>0</v>
      </c>
      <c r="J4217" s="14"/>
      <c r="K4217">
        <v>0</v>
      </c>
      <c r="L4217" s="14"/>
      <c r="M4217" s="14">
        <f t="shared" si="261"/>
        <v>0</v>
      </c>
      <c r="N4217" s="5">
        <f t="shared" si="262"/>
        <v>0</v>
      </c>
      <c r="O4217" s="5" t="str">
        <f t="shared" si="263"/>
        <v/>
      </c>
    </row>
    <row r="4218" spans="2:15" x14ac:dyDescent="0.25">
      <c r="B4218" s="14"/>
      <c r="C4218" s="14"/>
      <c r="D4218" s="14"/>
      <c r="G4218" s="4" t="str">
        <f t="shared" si="260"/>
        <v/>
      </c>
      <c r="H4218" t="s">
        <v>24</v>
      </c>
      <c r="I4218">
        <v>0</v>
      </c>
      <c r="J4218" s="14"/>
      <c r="K4218">
        <v>0</v>
      </c>
      <c r="L4218" s="14"/>
      <c r="M4218" s="14">
        <f t="shared" si="261"/>
        <v>0</v>
      </c>
      <c r="N4218" s="5">
        <f t="shared" si="262"/>
        <v>0</v>
      </c>
      <c r="O4218" s="5" t="str">
        <f t="shared" si="263"/>
        <v/>
      </c>
    </row>
    <row r="4219" spans="2:15" x14ac:dyDescent="0.25">
      <c r="B4219" s="14"/>
      <c r="C4219" s="14"/>
      <c r="D4219" s="14"/>
      <c r="G4219" s="4" t="str">
        <f t="shared" si="260"/>
        <v/>
      </c>
      <c r="H4219" t="s">
        <v>24</v>
      </c>
      <c r="I4219">
        <v>0</v>
      </c>
      <c r="J4219" s="14"/>
      <c r="K4219">
        <v>0</v>
      </c>
      <c r="L4219" s="14"/>
      <c r="M4219" s="14">
        <f t="shared" si="261"/>
        <v>0</v>
      </c>
      <c r="N4219" s="5">
        <f t="shared" si="262"/>
        <v>0</v>
      </c>
      <c r="O4219" s="5" t="str">
        <f t="shared" si="263"/>
        <v/>
      </c>
    </row>
    <row r="4220" spans="2:15" x14ac:dyDescent="0.25">
      <c r="B4220" s="14"/>
      <c r="C4220" s="14"/>
      <c r="D4220" s="14"/>
      <c r="G4220" s="4" t="str">
        <f t="shared" si="260"/>
        <v/>
      </c>
      <c r="H4220" t="s">
        <v>24</v>
      </c>
      <c r="I4220">
        <v>0</v>
      </c>
      <c r="J4220" s="14"/>
      <c r="K4220">
        <v>0</v>
      </c>
      <c r="L4220" s="14"/>
      <c r="M4220" s="14">
        <f t="shared" si="261"/>
        <v>0</v>
      </c>
      <c r="N4220" s="5">
        <f t="shared" si="262"/>
        <v>0</v>
      </c>
      <c r="O4220" s="5" t="str">
        <f t="shared" si="263"/>
        <v/>
      </c>
    </row>
    <row r="4221" spans="2:15" x14ac:dyDescent="0.25">
      <c r="B4221" s="14"/>
      <c r="C4221" s="14"/>
      <c r="D4221" s="14"/>
      <c r="G4221" s="4" t="str">
        <f t="shared" si="260"/>
        <v/>
      </c>
      <c r="H4221" t="s">
        <v>24</v>
      </c>
      <c r="I4221">
        <v>0</v>
      </c>
      <c r="J4221" s="14"/>
      <c r="K4221">
        <v>0</v>
      </c>
      <c r="L4221" s="14"/>
      <c r="M4221" s="14">
        <f t="shared" si="261"/>
        <v>0</v>
      </c>
      <c r="N4221" s="5">
        <f t="shared" si="262"/>
        <v>0</v>
      </c>
      <c r="O4221" s="5" t="str">
        <f t="shared" si="263"/>
        <v/>
      </c>
    </row>
    <row r="4222" spans="2:15" x14ac:dyDescent="0.25">
      <c r="B4222" s="14"/>
      <c r="C4222" s="14"/>
      <c r="D4222" s="14"/>
      <c r="G4222" s="4" t="str">
        <f t="shared" si="260"/>
        <v/>
      </c>
      <c r="H4222" t="s">
        <v>24</v>
      </c>
      <c r="I4222">
        <v>0</v>
      </c>
      <c r="J4222" s="14"/>
      <c r="K4222">
        <v>0</v>
      </c>
      <c r="L4222" s="14"/>
      <c r="M4222" s="14">
        <f t="shared" si="261"/>
        <v>0</v>
      </c>
      <c r="N4222" s="5">
        <f t="shared" si="262"/>
        <v>0</v>
      </c>
      <c r="O4222" s="5" t="str">
        <f t="shared" si="263"/>
        <v/>
      </c>
    </row>
    <row r="4223" spans="2:15" x14ac:dyDescent="0.25">
      <c r="B4223" s="14"/>
      <c r="C4223" s="14"/>
      <c r="D4223" s="14"/>
      <c r="G4223" s="4" t="str">
        <f t="shared" si="260"/>
        <v/>
      </c>
      <c r="H4223" t="s">
        <v>24</v>
      </c>
      <c r="I4223">
        <v>0</v>
      </c>
      <c r="J4223" s="14"/>
      <c r="K4223">
        <v>0</v>
      </c>
      <c r="L4223" s="14"/>
      <c r="M4223" s="14">
        <f t="shared" si="261"/>
        <v>0</v>
      </c>
      <c r="N4223" s="5">
        <f t="shared" si="262"/>
        <v>0</v>
      </c>
      <c r="O4223" s="5" t="str">
        <f t="shared" si="263"/>
        <v/>
      </c>
    </row>
    <row r="4224" spans="2:15" x14ac:dyDescent="0.25">
      <c r="B4224" s="14"/>
      <c r="C4224" s="14"/>
      <c r="D4224" s="14"/>
      <c r="G4224" s="4" t="str">
        <f t="shared" si="260"/>
        <v/>
      </c>
      <c r="H4224" t="s">
        <v>24</v>
      </c>
      <c r="I4224">
        <v>0</v>
      </c>
      <c r="J4224" s="14"/>
      <c r="K4224">
        <v>0</v>
      </c>
      <c r="L4224" s="14"/>
      <c r="M4224" s="14">
        <f t="shared" si="261"/>
        <v>0</v>
      </c>
      <c r="N4224" s="5">
        <f t="shared" si="262"/>
        <v>0</v>
      </c>
      <c r="O4224" s="5" t="str">
        <f t="shared" si="263"/>
        <v/>
      </c>
    </row>
    <row r="4225" spans="2:15" x14ac:dyDescent="0.25">
      <c r="B4225" s="14"/>
      <c r="C4225" s="14"/>
      <c r="D4225" s="14"/>
      <c r="G4225" s="4" t="str">
        <f t="shared" si="260"/>
        <v/>
      </c>
      <c r="H4225" t="s">
        <v>24</v>
      </c>
      <c r="I4225">
        <v>0</v>
      </c>
      <c r="J4225" s="14"/>
      <c r="K4225">
        <v>0</v>
      </c>
      <c r="L4225" s="14"/>
      <c r="M4225" s="14">
        <f t="shared" si="261"/>
        <v>0</v>
      </c>
      <c r="N4225" s="5">
        <f t="shared" si="262"/>
        <v>0</v>
      </c>
      <c r="O4225" s="5" t="str">
        <f t="shared" si="263"/>
        <v/>
      </c>
    </row>
    <row r="4226" spans="2:15" x14ac:dyDescent="0.25">
      <c r="B4226" s="14"/>
      <c r="C4226" s="14"/>
      <c r="D4226" s="14"/>
      <c r="G4226" s="4" t="str">
        <f t="shared" si="260"/>
        <v/>
      </c>
      <c r="H4226" t="s">
        <v>24</v>
      </c>
      <c r="I4226">
        <v>0</v>
      </c>
      <c r="J4226" s="14"/>
      <c r="K4226">
        <v>0</v>
      </c>
      <c r="L4226" s="14"/>
      <c r="M4226" s="14">
        <f t="shared" si="261"/>
        <v>0</v>
      </c>
      <c r="N4226" s="5">
        <f t="shared" si="262"/>
        <v>0</v>
      </c>
      <c r="O4226" s="5" t="str">
        <f t="shared" si="263"/>
        <v/>
      </c>
    </row>
    <row r="4227" spans="2:15" x14ac:dyDescent="0.25">
      <c r="B4227" s="14"/>
      <c r="C4227" s="14"/>
      <c r="D4227" s="14"/>
      <c r="G4227" s="4" t="str">
        <f t="shared" si="260"/>
        <v/>
      </c>
      <c r="H4227" t="s">
        <v>24</v>
      </c>
      <c r="I4227">
        <v>0</v>
      </c>
      <c r="J4227" s="14"/>
      <c r="K4227">
        <v>0</v>
      </c>
      <c r="L4227" s="14"/>
      <c r="M4227" s="14">
        <f t="shared" si="261"/>
        <v>0</v>
      </c>
      <c r="N4227" s="5">
        <f t="shared" si="262"/>
        <v>0</v>
      </c>
      <c r="O4227" s="5" t="str">
        <f t="shared" si="263"/>
        <v/>
      </c>
    </row>
    <row r="4228" spans="2:15" x14ac:dyDescent="0.25">
      <c r="B4228" s="14"/>
      <c r="C4228" s="14"/>
      <c r="D4228" s="14"/>
      <c r="G4228" s="4" t="str">
        <f t="shared" si="260"/>
        <v/>
      </c>
      <c r="H4228" t="s">
        <v>24</v>
      </c>
      <c r="I4228">
        <v>0</v>
      </c>
      <c r="J4228" s="14"/>
      <c r="K4228">
        <v>0</v>
      </c>
      <c r="L4228" s="14"/>
      <c r="M4228" s="14">
        <f t="shared" si="261"/>
        <v>0</v>
      </c>
      <c r="N4228" s="5">
        <f t="shared" si="262"/>
        <v>0</v>
      </c>
      <c r="O4228" s="5" t="str">
        <f t="shared" si="263"/>
        <v/>
      </c>
    </row>
    <row r="4229" spans="2:15" x14ac:dyDescent="0.25">
      <c r="B4229" s="14"/>
      <c r="C4229" s="14"/>
      <c r="D4229" s="14"/>
      <c r="G4229" s="4" t="str">
        <f t="shared" si="260"/>
        <v/>
      </c>
      <c r="H4229" t="s">
        <v>24</v>
      </c>
      <c r="I4229">
        <v>0</v>
      </c>
      <c r="J4229" s="14"/>
      <c r="K4229">
        <v>0</v>
      </c>
      <c r="L4229" s="14"/>
      <c r="M4229" s="14">
        <f t="shared" si="261"/>
        <v>0</v>
      </c>
      <c r="N4229" s="5">
        <f t="shared" si="262"/>
        <v>0</v>
      </c>
      <c r="O4229" s="5" t="str">
        <f t="shared" si="263"/>
        <v/>
      </c>
    </row>
    <row r="4230" spans="2:15" x14ac:dyDescent="0.25">
      <c r="B4230" s="14"/>
      <c r="C4230" s="14"/>
      <c r="D4230" s="14"/>
      <c r="G4230" s="4" t="str">
        <f t="shared" ref="G4230:G4293" si="264">A4230&amp;F4230</f>
        <v/>
      </c>
      <c r="H4230" t="s">
        <v>24</v>
      </c>
      <c r="I4230">
        <v>0</v>
      </c>
      <c r="J4230" s="14"/>
      <c r="K4230">
        <v>0</v>
      </c>
      <c r="L4230" s="14"/>
      <c r="M4230" s="14">
        <f t="shared" ref="M4230:M4293" si="265">IF(I4230&gt;0,"Masukan unit konversi",0)</f>
        <v>0</v>
      </c>
      <c r="N4230" s="5">
        <f t="shared" ref="N4230:N4293" si="266">IF(I4230&gt;0,(I4230*M4230)+K4230,K4230)</f>
        <v>0</v>
      </c>
      <c r="O4230" s="5" t="str">
        <f t="shared" ref="O4230:O4293" si="267">IF(L4230&lt;&gt;"",L4230,"")</f>
        <v/>
      </c>
    </row>
    <row r="4231" spans="2:15" x14ac:dyDescent="0.25">
      <c r="B4231" s="14"/>
      <c r="C4231" s="14"/>
      <c r="D4231" s="14"/>
      <c r="G4231" s="4" t="str">
        <f t="shared" si="264"/>
        <v/>
      </c>
      <c r="H4231" t="s">
        <v>24</v>
      </c>
      <c r="I4231">
        <v>0</v>
      </c>
      <c r="J4231" s="14"/>
      <c r="K4231">
        <v>0</v>
      </c>
      <c r="L4231" s="14"/>
      <c r="M4231" s="14">
        <f t="shared" si="265"/>
        <v>0</v>
      </c>
      <c r="N4231" s="5">
        <f t="shared" si="266"/>
        <v>0</v>
      </c>
      <c r="O4231" s="5" t="str">
        <f t="shared" si="267"/>
        <v/>
      </c>
    </row>
    <row r="4232" spans="2:15" x14ac:dyDescent="0.25">
      <c r="B4232" s="14"/>
      <c r="C4232" s="14"/>
      <c r="D4232" s="14"/>
      <c r="G4232" s="4" t="str">
        <f t="shared" si="264"/>
        <v/>
      </c>
      <c r="H4232" t="s">
        <v>24</v>
      </c>
      <c r="I4232">
        <v>0</v>
      </c>
      <c r="J4232" s="14"/>
      <c r="K4232">
        <v>0</v>
      </c>
      <c r="L4232" s="14"/>
      <c r="M4232" s="14">
        <f t="shared" si="265"/>
        <v>0</v>
      </c>
      <c r="N4232" s="5">
        <f t="shared" si="266"/>
        <v>0</v>
      </c>
      <c r="O4232" s="5" t="str">
        <f t="shared" si="267"/>
        <v/>
      </c>
    </row>
    <row r="4233" spans="2:15" x14ac:dyDescent="0.25">
      <c r="B4233" s="14"/>
      <c r="C4233" s="14"/>
      <c r="D4233" s="14"/>
      <c r="G4233" s="4" t="str">
        <f t="shared" si="264"/>
        <v/>
      </c>
      <c r="H4233" t="s">
        <v>24</v>
      </c>
      <c r="I4233">
        <v>0</v>
      </c>
      <c r="J4233" s="14"/>
      <c r="K4233">
        <v>0</v>
      </c>
      <c r="L4233" s="14"/>
      <c r="M4233" s="14">
        <f t="shared" si="265"/>
        <v>0</v>
      </c>
      <c r="N4233" s="5">
        <f t="shared" si="266"/>
        <v>0</v>
      </c>
      <c r="O4233" s="5" t="str">
        <f t="shared" si="267"/>
        <v/>
      </c>
    </row>
    <row r="4234" spans="2:15" x14ac:dyDescent="0.25">
      <c r="B4234" s="14"/>
      <c r="C4234" s="14"/>
      <c r="D4234" s="14"/>
      <c r="G4234" s="4" t="str">
        <f t="shared" si="264"/>
        <v/>
      </c>
      <c r="H4234" t="s">
        <v>24</v>
      </c>
      <c r="I4234">
        <v>0</v>
      </c>
      <c r="J4234" s="14"/>
      <c r="K4234">
        <v>0</v>
      </c>
      <c r="L4234" s="14"/>
      <c r="M4234" s="14">
        <f t="shared" si="265"/>
        <v>0</v>
      </c>
      <c r="N4234" s="5">
        <f t="shared" si="266"/>
        <v>0</v>
      </c>
      <c r="O4234" s="5" t="str">
        <f t="shared" si="267"/>
        <v/>
      </c>
    </row>
    <row r="4235" spans="2:15" x14ac:dyDescent="0.25">
      <c r="B4235" s="14"/>
      <c r="C4235" s="14"/>
      <c r="D4235" s="14"/>
      <c r="G4235" s="4" t="str">
        <f t="shared" si="264"/>
        <v/>
      </c>
      <c r="H4235" t="s">
        <v>24</v>
      </c>
      <c r="I4235">
        <v>0</v>
      </c>
      <c r="J4235" s="14"/>
      <c r="K4235">
        <v>0</v>
      </c>
      <c r="L4235" s="14"/>
      <c r="M4235" s="14">
        <f t="shared" si="265"/>
        <v>0</v>
      </c>
      <c r="N4235" s="5">
        <f t="shared" si="266"/>
        <v>0</v>
      </c>
      <c r="O4235" s="5" t="str">
        <f t="shared" si="267"/>
        <v/>
      </c>
    </row>
    <row r="4236" spans="2:15" x14ac:dyDescent="0.25">
      <c r="B4236" s="14"/>
      <c r="C4236" s="14"/>
      <c r="D4236" s="14"/>
      <c r="G4236" s="4" t="str">
        <f t="shared" si="264"/>
        <v/>
      </c>
      <c r="H4236" t="s">
        <v>24</v>
      </c>
      <c r="I4236">
        <v>0</v>
      </c>
      <c r="J4236" s="14"/>
      <c r="K4236">
        <v>0</v>
      </c>
      <c r="L4236" s="14"/>
      <c r="M4236" s="14">
        <f t="shared" si="265"/>
        <v>0</v>
      </c>
      <c r="N4236" s="5">
        <f t="shared" si="266"/>
        <v>0</v>
      </c>
      <c r="O4236" s="5" t="str">
        <f t="shared" si="267"/>
        <v/>
      </c>
    </row>
    <row r="4237" spans="2:15" x14ac:dyDescent="0.25">
      <c r="B4237" s="14"/>
      <c r="C4237" s="14"/>
      <c r="D4237" s="14"/>
      <c r="G4237" s="4" t="str">
        <f t="shared" si="264"/>
        <v/>
      </c>
      <c r="H4237" t="s">
        <v>24</v>
      </c>
      <c r="I4237">
        <v>0</v>
      </c>
      <c r="J4237" s="14"/>
      <c r="K4237">
        <v>0</v>
      </c>
      <c r="L4237" s="14"/>
      <c r="M4237" s="14">
        <f t="shared" si="265"/>
        <v>0</v>
      </c>
      <c r="N4237" s="5">
        <f t="shared" si="266"/>
        <v>0</v>
      </c>
      <c r="O4237" s="5" t="str">
        <f t="shared" si="267"/>
        <v/>
      </c>
    </row>
    <row r="4238" spans="2:15" x14ac:dyDescent="0.25">
      <c r="B4238" s="14"/>
      <c r="C4238" s="14"/>
      <c r="D4238" s="14"/>
      <c r="G4238" s="4" t="str">
        <f t="shared" si="264"/>
        <v/>
      </c>
      <c r="H4238" t="s">
        <v>24</v>
      </c>
      <c r="I4238">
        <v>0</v>
      </c>
      <c r="J4238" s="14"/>
      <c r="K4238">
        <v>0</v>
      </c>
      <c r="L4238" s="14"/>
      <c r="M4238" s="14">
        <f t="shared" si="265"/>
        <v>0</v>
      </c>
      <c r="N4238" s="5">
        <f t="shared" si="266"/>
        <v>0</v>
      </c>
      <c r="O4238" s="5" t="str">
        <f t="shared" si="267"/>
        <v/>
      </c>
    </row>
    <row r="4239" spans="2:15" x14ac:dyDescent="0.25">
      <c r="B4239" s="14"/>
      <c r="C4239" s="14"/>
      <c r="D4239" s="14"/>
      <c r="G4239" s="4" t="str">
        <f t="shared" si="264"/>
        <v/>
      </c>
      <c r="H4239" t="s">
        <v>24</v>
      </c>
      <c r="I4239">
        <v>0</v>
      </c>
      <c r="J4239" s="14"/>
      <c r="K4239">
        <v>0</v>
      </c>
      <c r="L4239" s="14"/>
      <c r="M4239" s="14">
        <f t="shared" si="265"/>
        <v>0</v>
      </c>
      <c r="N4239" s="5">
        <f t="shared" si="266"/>
        <v>0</v>
      </c>
      <c r="O4239" s="5" t="str">
        <f t="shared" si="267"/>
        <v/>
      </c>
    </row>
    <row r="4240" spans="2:15" x14ac:dyDescent="0.25">
      <c r="B4240" s="14"/>
      <c r="C4240" s="14"/>
      <c r="D4240" s="14"/>
      <c r="G4240" s="4" t="str">
        <f t="shared" si="264"/>
        <v/>
      </c>
      <c r="H4240" t="s">
        <v>24</v>
      </c>
      <c r="I4240">
        <v>0</v>
      </c>
      <c r="J4240" s="14"/>
      <c r="K4240">
        <v>0</v>
      </c>
      <c r="L4240" s="14"/>
      <c r="M4240" s="14">
        <f t="shared" si="265"/>
        <v>0</v>
      </c>
      <c r="N4240" s="5">
        <f t="shared" si="266"/>
        <v>0</v>
      </c>
      <c r="O4240" s="5" t="str">
        <f t="shared" si="267"/>
        <v/>
      </c>
    </row>
    <row r="4241" spans="2:15" x14ac:dyDescent="0.25">
      <c r="B4241" s="14"/>
      <c r="C4241" s="14"/>
      <c r="D4241" s="14"/>
      <c r="G4241" s="4" t="str">
        <f t="shared" si="264"/>
        <v/>
      </c>
      <c r="H4241" t="s">
        <v>24</v>
      </c>
      <c r="I4241">
        <v>0</v>
      </c>
      <c r="J4241" s="14"/>
      <c r="K4241">
        <v>0</v>
      </c>
      <c r="L4241" s="14"/>
      <c r="M4241" s="14">
        <f t="shared" si="265"/>
        <v>0</v>
      </c>
      <c r="N4241" s="5">
        <f t="shared" si="266"/>
        <v>0</v>
      </c>
      <c r="O4241" s="5" t="str">
        <f t="shared" si="267"/>
        <v/>
      </c>
    </row>
    <row r="4242" spans="2:15" x14ac:dyDescent="0.25">
      <c r="B4242" s="14"/>
      <c r="C4242" s="14"/>
      <c r="D4242" s="14"/>
      <c r="G4242" s="4" t="str">
        <f t="shared" si="264"/>
        <v/>
      </c>
      <c r="H4242" t="s">
        <v>24</v>
      </c>
      <c r="I4242">
        <v>0</v>
      </c>
      <c r="J4242" s="14"/>
      <c r="K4242">
        <v>0</v>
      </c>
      <c r="L4242" s="14"/>
      <c r="M4242" s="14">
        <f t="shared" si="265"/>
        <v>0</v>
      </c>
      <c r="N4242" s="5">
        <f t="shared" si="266"/>
        <v>0</v>
      </c>
      <c r="O4242" s="5" t="str">
        <f t="shared" si="267"/>
        <v/>
      </c>
    </row>
    <row r="4243" spans="2:15" x14ac:dyDescent="0.25">
      <c r="B4243" s="14"/>
      <c r="C4243" s="14"/>
      <c r="D4243" s="14"/>
      <c r="G4243" s="4" t="str">
        <f t="shared" si="264"/>
        <v/>
      </c>
      <c r="H4243" t="s">
        <v>24</v>
      </c>
      <c r="I4243">
        <v>0</v>
      </c>
      <c r="J4243" s="14"/>
      <c r="K4243">
        <v>0</v>
      </c>
      <c r="L4243" s="14"/>
      <c r="M4243" s="14">
        <f t="shared" si="265"/>
        <v>0</v>
      </c>
      <c r="N4243" s="5">
        <f t="shared" si="266"/>
        <v>0</v>
      </c>
      <c r="O4243" s="5" t="str">
        <f t="shared" si="267"/>
        <v/>
      </c>
    </row>
    <row r="4244" spans="2:15" x14ac:dyDescent="0.25">
      <c r="B4244" s="14"/>
      <c r="C4244" s="14"/>
      <c r="D4244" s="14"/>
      <c r="G4244" s="4" t="str">
        <f t="shared" si="264"/>
        <v/>
      </c>
      <c r="H4244" t="s">
        <v>24</v>
      </c>
      <c r="I4244">
        <v>0</v>
      </c>
      <c r="J4244" s="14"/>
      <c r="K4244">
        <v>0</v>
      </c>
      <c r="L4244" s="14"/>
      <c r="M4244" s="14">
        <f t="shared" si="265"/>
        <v>0</v>
      </c>
      <c r="N4244" s="5">
        <f t="shared" si="266"/>
        <v>0</v>
      </c>
      <c r="O4244" s="5" t="str">
        <f t="shared" si="267"/>
        <v/>
      </c>
    </row>
    <row r="4245" spans="2:15" x14ac:dyDescent="0.25">
      <c r="B4245" s="14"/>
      <c r="C4245" s="14"/>
      <c r="D4245" s="14"/>
      <c r="G4245" s="4" t="str">
        <f t="shared" si="264"/>
        <v/>
      </c>
      <c r="H4245" t="s">
        <v>24</v>
      </c>
      <c r="I4245">
        <v>0</v>
      </c>
      <c r="J4245" s="14"/>
      <c r="K4245">
        <v>0</v>
      </c>
      <c r="L4245" s="14"/>
      <c r="M4245" s="14">
        <f t="shared" si="265"/>
        <v>0</v>
      </c>
      <c r="N4245" s="5">
        <f t="shared" si="266"/>
        <v>0</v>
      </c>
      <c r="O4245" s="5" t="str">
        <f t="shared" si="267"/>
        <v/>
      </c>
    </row>
    <row r="4246" spans="2:15" x14ac:dyDescent="0.25">
      <c r="B4246" s="14"/>
      <c r="C4246" s="14"/>
      <c r="D4246" s="14"/>
      <c r="G4246" s="4" t="str">
        <f t="shared" si="264"/>
        <v/>
      </c>
      <c r="H4246" t="s">
        <v>24</v>
      </c>
      <c r="I4246">
        <v>0</v>
      </c>
      <c r="J4246" s="14"/>
      <c r="K4246">
        <v>0</v>
      </c>
      <c r="L4246" s="14"/>
      <c r="M4246" s="14">
        <f t="shared" si="265"/>
        <v>0</v>
      </c>
      <c r="N4246" s="5">
        <f t="shared" si="266"/>
        <v>0</v>
      </c>
      <c r="O4246" s="5" t="str">
        <f t="shared" si="267"/>
        <v/>
      </c>
    </row>
    <row r="4247" spans="2:15" x14ac:dyDescent="0.25">
      <c r="B4247" s="14"/>
      <c r="C4247" s="14"/>
      <c r="D4247" s="14"/>
      <c r="G4247" s="4" t="str">
        <f t="shared" si="264"/>
        <v/>
      </c>
      <c r="H4247" t="s">
        <v>24</v>
      </c>
      <c r="I4247">
        <v>0</v>
      </c>
      <c r="J4247" s="14"/>
      <c r="K4247">
        <v>0</v>
      </c>
      <c r="L4247" s="14"/>
      <c r="M4247" s="14">
        <f t="shared" si="265"/>
        <v>0</v>
      </c>
      <c r="N4247" s="5">
        <f t="shared" si="266"/>
        <v>0</v>
      </c>
      <c r="O4247" s="5" t="str">
        <f t="shared" si="267"/>
        <v/>
      </c>
    </row>
    <row r="4248" spans="2:15" x14ac:dyDescent="0.25">
      <c r="B4248" s="14"/>
      <c r="C4248" s="14"/>
      <c r="D4248" s="14"/>
      <c r="G4248" s="4" t="str">
        <f t="shared" si="264"/>
        <v/>
      </c>
      <c r="H4248" t="s">
        <v>24</v>
      </c>
      <c r="I4248">
        <v>0</v>
      </c>
      <c r="J4248" s="14"/>
      <c r="K4248">
        <v>0</v>
      </c>
      <c r="L4248" s="14"/>
      <c r="M4248" s="14">
        <f t="shared" si="265"/>
        <v>0</v>
      </c>
      <c r="N4248" s="5">
        <f t="shared" si="266"/>
        <v>0</v>
      </c>
      <c r="O4248" s="5" t="str">
        <f t="shared" si="267"/>
        <v/>
      </c>
    </row>
    <row r="4249" spans="2:15" x14ac:dyDescent="0.25">
      <c r="B4249" s="14"/>
      <c r="C4249" s="14"/>
      <c r="D4249" s="14"/>
      <c r="G4249" s="4" t="str">
        <f t="shared" si="264"/>
        <v/>
      </c>
      <c r="H4249" t="s">
        <v>24</v>
      </c>
      <c r="I4249">
        <v>0</v>
      </c>
      <c r="J4249" s="14"/>
      <c r="K4249">
        <v>0</v>
      </c>
      <c r="L4249" s="14"/>
      <c r="M4249" s="14">
        <f t="shared" si="265"/>
        <v>0</v>
      </c>
      <c r="N4249" s="5">
        <f t="shared" si="266"/>
        <v>0</v>
      </c>
      <c r="O4249" s="5" t="str">
        <f t="shared" si="267"/>
        <v/>
      </c>
    </row>
    <row r="4250" spans="2:15" x14ac:dyDescent="0.25">
      <c r="B4250" s="14"/>
      <c r="C4250" s="14"/>
      <c r="D4250" s="14"/>
      <c r="G4250" s="4" t="str">
        <f t="shared" si="264"/>
        <v/>
      </c>
      <c r="H4250" t="s">
        <v>24</v>
      </c>
      <c r="I4250">
        <v>0</v>
      </c>
      <c r="J4250" s="14"/>
      <c r="K4250">
        <v>0</v>
      </c>
      <c r="L4250" s="14"/>
      <c r="M4250" s="14">
        <f t="shared" si="265"/>
        <v>0</v>
      </c>
      <c r="N4250" s="5">
        <f t="shared" si="266"/>
        <v>0</v>
      </c>
      <c r="O4250" s="5" t="str">
        <f t="shared" si="267"/>
        <v/>
      </c>
    </row>
    <row r="4251" spans="2:15" x14ac:dyDescent="0.25">
      <c r="B4251" s="14"/>
      <c r="C4251" s="14"/>
      <c r="D4251" s="14"/>
      <c r="G4251" s="4" t="str">
        <f t="shared" si="264"/>
        <v/>
      </c>
      <c r="H4251" t="s">
        <v>24</v>
      </c>
      <c r="I4251">
        <v>0</v>
      </c>
      <c r="J4251" s="14"/>
      <c r="K4251">
        <v>0</v>
      </c>
      <c r="L4251" s="14"/>
      <c r="M4251" s="14">
        <f t="shared" si="265"/>
        <v>0</v>
      </c>
      <c r="N4251" s="5">
        <f t="shared" si="266"/>
        <v>0</v>
      </c>
      <c r="O4251" s="5" t="str">
        <f t="shared" si="267"/>
        <v/>
      </c>
    </row>
    <row r="4252" spans="2:15" x14ac:dyDescent="0.25">
      <c r="B4252" s="14"/>
      <c r="C4252" s="14"/>
      <c r="D4252" s="14"/>
      <c r="G4252" s="4" t="str">
        <f t="shared" si="264"/>
        <v/>
      </c>
      <c r="H4252" t="s">
        <v>24</v>
      </c>
      <c r="I4252">
        <v>0</v>
      </c>
      <c r="J4252" s="14"/>
      <c r="K4252">
        <v>0</v>
      </c>
      <c r="L4252" s="14"/>
      <c r="M4252" s="14">
        <f t="shared" si="265"/>
        <v>0</v>
      </c>
      <c r="N4252" s="5">
        <f t="shared" si="266"/>
        <v>0</v>
      </c>
      <c r="O4252" s="5" t="str">
        <f t="shared" si="267"/>
        <v/>
      </c>
    </row>
    <row r="4253" spans="2:15" x14ac:dyDescent="0.25">
      <c r="B4253" s="14"/>
      <c r="C4253" s="14"/>
      <c r="D4253" s="14"/>
      <c r="G4253" s="4" t="str">
        <f t="shared" si="264"/>
        <v/>
      </c>
      <c r="H4253" t="s">
        <v>24</v>
      </c>
      <c r="I4253">
        <v>0</v>
      </c>
      <c r="J4253" s="14"/>
      <c r="K4253">
        <v>0</v>
      </c>
      <c r="L4253" s="14"/>
      <c r="M4253" s="14">
        <f t="shared" si="265"/>
        <v>0</v>
      </c>
      <c r="N4253" s="5">
        <f t="shared" si="266"/>
        <v>0</v>
      </c>
      <c r="O4253" s="5" t="str">
        <f t="shared" si="267"/>
        <v/>
      </c>
    </row>
    <row r="4254" spans="2:15" x14ac:dyDescent="0.25">
      <c r="B4254" s="14"/>
      <c r="C4254" s="14"/>
      <c r="D4254" s="14"/>
      <c r="G4254" s="4" t="str">
        <f t="shared" si="264"/>
        <v/>
      </c>
      <c r="H4254" t="s">
        <v>24</v>
      </c>
      <c r="I4254">
        <v>0</v>
      </c>
      <c r="J4254" s="14"/>
      <c r="K4254">
        <v>0</v>
      </c>
      <c r="L4254" s="14"/>
      <c r="M4254" s="14">
        <f t="shared" si="265"/>
        <v>0</v>
      </c>
      <c r="N4254" s="5">
        <f t="shared" si="266"/>
        <v>0</v>
      </c>
      <c r="O4254" s="5" t="str">
        <f t="shared" si="267"/>
        <v/>
      </c>
    </row>
    <row r="4255" spans="2:15" x14ac:dyDescent="0.25">
      <c r="B4255" s="14"/>
      <c r="C4255" s="14"/>
      <c r="D4255" s="14"/>
      <c r="G4255" s="4" t="str">
        <f t="shared" si="264"/>
        <v/>
      </c>
      <c r="H4255" t="s">
        <v>24</v>
      </c>
      <c r="I4255">
        <v>0</v>
      </c>
      <c r="J4255" s="14"/>
      <c r="K4255">
        <v>0</v>
      </c>
      <c r="L4255" s="14"/>
      <c r="M4255" s="14">
        <f t="shared" si="265"/>
        <v>0</v>
      </c>
      <c r="N4255" s="5">
        <f t="shared" si="266"/>
        <v>0</v>
      </c>
      <c r="O4255" s="5" t="str">
        <f t="shared" si="267"/>
        <v/>
      </c>
    </row>
    <row r="4256" spans="2:15" x14ac:dyDescent="0.25">
      <c r="B4256" s="14"/>
      <c r="C4256" s="14"/>
      <c r="D4256" s="14"/>
      <c r="G4256" s="4" t="str">
        <f t="shared" si="264"/>
        <v/>
      </c>
      <c r="H4256" t="s">
        <v>24</v>
      </c>
      <c r="I4256">
        <v>0</v>
      </c>
      <c r="J4256" s="14"/>
      <c r="K4256">
        <v>0</v>
      </c>
      <c r="L4256" s="14"/>
      <c r="M4256" s="14">
        <f t="shared" si="265"/>
        <v>0</v>
      </c>
      <c r="N4256" s="5">
        <f t="shared" si="266"/>
        <v>0</v>
      </c>
      <c r="O4256" s="5" t="str">
        <f t="shared" si="267"/>
        <v/>
      </c>
    </row>
    <row r="4257" spans="2:15" x14ac:dyDescent="0.25">
      <c r="B4257" s="14"/>
      <c r="C4257" s="14"/>
      <c r="D4257" s="14"/>
      <c r="G4257" s="4" t="str">
        <f t="shared" si="264"/>
        <v/>
      </c>
      <c r="H4257" t="s">
        <v>24</v>
      </c>
      <c r="I4257">
        <v>0</v>
      </c>
      <c r="J4257" s="14"/>
      <c r="K4257">
        <v>0</v>
      </c>
      <c r="L4257" s="14"/>
      <c r="M4257" s="14">
        <f t="shared" si="265"/>
        <v>0</v>
      </c>
      <c r="N4257" s="5">
        <f t="shared" si="266"/>
        <v>0</v>
      </c>
      <c r="O4257" s="5" t="str">
        <f t="shared" si="267"/>
        <v/>
      </c>
    </row>
    <row r="4258" spans="2:15" x14ac:dyDescent="0.25">
      <c r="B4258" s="14"/>
      <c r="C4258" s="14"/>
      <c r="D4258" s="14"/>
      <c r="G4258" s="4" t="str">
        <f t="shared" si="264"/>
        <v/>
      </c>
      <c r="H4258" t="s">
        <v>24</v>
      </c>
      <c r="I4258">
        <v>0</v>
      </c>
      <c r="J4258" s="14"/>
      <c r="K4258">
        <v>0</v>
      </c>
      <c r="L4258" s="14"/>
      <c r="M4258" s="14">
        <f t="shared" si="265"/>
        <v>0</v>
      </c>
      <c r="N4258" s="5">
        <f t="shared" si="266"/>
        <v>0</v>
      </c>
      <c r="O4258" s="5" t="str">
        <f t="shared" si="267"/>
        <v/>
      </c>
    </row>
    <row r="4259" spans="2:15" x14ac:dyDescent="0.25">
      <c r="B4259" s="14"/>
      <c r="C4259" s="14"/>
      <c r="D4259" s="14"/>
      <c r="G4259" s="4" t="str">
        <f t="shared" si="264"/>
        <v/>
      </c>
      <c r="H4259" t="s">
        <v>24</v>
      </c>
      <c r="I4259">
        <v>0</v>
      </c>
      <c r="J4259" s="14"/>
      <c r="K4259">
        <v>0</v>
      </c>
      <c r="L4259" s="14"/>
      <c r="M4259" s="14">
        <f t="shared" si="265"/>
        <v>0</v>
      </c>
      <c r="N4259" s="5">
        <f t="shared" si="266"/>
        <v>0</v>
      </c>
      <c r="O4259" s="5" t="str">
        <f t="shared" si="267"/>
        <v/>
      </c>
    </row>
    <row r="4260" spans="2:15" x14ac:dyDescent="0.25">
      <c r="B4260" s="14"/>
      <c r="C4260" s="14"/>
      <c r="D4260" s="14"/>
      <c r="G4260" s="4" t="str">
        <f t="shared" si="264"/>
        <v/>
      </c>
      <c r="H4260" t="s">
        <v>24</v>
      </c>
      <c r="I4260">
        <v>0</v>
      </c>
      <c r="J4260" s="14"/>
      <c r="K4260">
        <v>0</v>
      </c>
      <c r="L4260" s="14"/>
      <c r="M4260" s="14">
        <f t="shared" si="265"/>
        <v>0</v>
      </c>
      <c r="N4260" s="5">
        <f t="shared" si="266"/>
        <v>0</v>
      </c>
      <c r="O4260" s="5" t="str">
        <f t="shared" si="267"/>
        <v/>
      </c>
    </row>
    <row r="4261" spans="2:15" x14ac:dyDescent="0.25">
      <c r="B4261" s="14"/>
      <c r="C4261" s="14"/>
      <c r="D4261" s="14"/>
      <c r="G4261" s="4" t="str">
        <f t="shared" si="264"/>
        <v/>
      </c>
      <c r="H4261" t="s">
        <v>24</v>
      </c>
      <c r="I4261">
        <v>0</v>
      </c>
      <c r="J4261" s="14"/>
      <c r="K4261">
        <v>0</v>
      </c>
      <c r="L4261" s="14"/>
      <c r="M4261" s="14">
        <f t="shared" si="265"/>
        <v>0</v>
      </c>
      <c r="N4261" s="5">
        <f t="shared" si="266"/>
        <v>0</v>
      </c>
      <c r="O4261" s="5" t="str">
        <f t="shared" si="267"/>
        <v/>
      </c>
    </row>
    <row r="4262" spans="2:15" x14ac:dyDescent="0.25">
      <c r="B4262" s="14"/>
      <c r="C4262" s="14"/>
      <c r="D4262" s="14"/>
      <c r="G4262" s="4" t="str">
        <f t="shared" si="264"/>
        <v/>
      </c>
      <c r="H4262" t="s">
        <v>24</v>
      </c>
      <c r="I4262">
        <v>0</v>
      </c>
      <c r="J4262" s="14"/>
      <c r="K4262">
        <v>0</v>
      </c>
      <c r="L4262" s="14"/>
      <c r="M4262" s="14">
        <f t="shared" si="265"/>
        <v>0</v>
      </c>
      <c r="N4262" s="5">
        <f t="shared" si="266"/>
        <v>0</v>
      </c>
      <c r="O4262" s="5" t="str">
        <f t="shared" si="267"/>
        <v/>
      </c>
    </row>
    <row r="4263" spans="2:15" x14ac:dyDescent="0.25">
      <c r="B4263" s="14"/>
      <c r="C4263" s="14"/>
      <c r="D4263" s="14"/>
      <c r="G4263" s="4" t="str">
        <f t="shared" si="264"/>
        <v/>
      </c>
      <c r="H4263" t="s">
        <v>24</v>
      </c>
      <c r="I4263">
        <v>0</v>
      </c>
      <c r="J4263" s="14"/>
      <c r="K4263">
        <v>0</v>
      </c>
      <c r="L4263" s="14"/>
      <c r="M4263" s="14">
        <f t="shared" si="265"/>
        <v>0</v>
      </c>
      <c r="N4263" s="5">
        <f t="shared" si="266"/>
        <v>0</v>
      </c>
      <c r="O4263" s="5" t="str">
        <f t="shared" si="267"/>
        <v/>
      </c>
    </row>
    <row r="4264" spans="2:15" x14ac:dyDescent="0.25">
      <c r="B4264" s="14"/>
      <c r="C4264" s="14"/>
      <c r="D4264" s="14"/>
      <c r="G4264" s="4" t="str">
        <f t="shared" si="264"/>
        <v/>
      </c>
      <c r="H4264" t="s">
        <v>24</v>
      </c>
      <c r="I4264">
        <v>0</v>
      </c>
      <c r="J4264" s="14"/>
      <c r="K4264">
        <v>0</v>
      </c>
      <c r="L4264" s="14"/>
      <c r="M4264" s="14">
        <f t="shared" si="265"/>
        <v>0</v>
      </c>
      <c r="N4264" s="5">
        <f t="shared" si="266"/>
        <v>0</v>
      </c>
      <c r="O4264" s="5" t="str">
        <f t="shared" si="267"/>
        <v/>
      </c>
    </row>
    <row r="4265" spans="2:15" x14ac:dyDescent="0.25">
      <c r="B4265" s="14"/>
      <c r="C4265" s="14"/>
      <c r="D4265" s="14"/>
      <c r="G4265" s="4" t="str">
        <f t="shared" si="264"/>
        <v/>
      </c>
      <c r="H4265" t="s">
        <v>24</v>
      </c>
      <c r="I4265">
        <v>0</v>
      </c>
      <c r="J4265" s="14"/>
      <c r="K4265">
        <v>0</v>
      </c>
      <c r="L4265" s="14"/>
      <c r="M4265" s="14">
        <f t="shared" si="265"/>
        <v>0</v>
      </c>
      <c r="N4265" s="5">
        <f t="shared" si="266"/>
        <v>0</v>
      </c>
      <c r="O4265" s="5" t="str">
        <f t="shared" si="267"/>
        <v/>
      </c>
    </row>
    <row r="4266" spans="2:15" x14ac:dyDescent="0.25">
      <c r="B4266" s="14"/>
      <c r="C4266" s="14"/>
      <c r="D4266" s="14"/>
      <c r="G4266" s="4" t="str">
        <f t="shared" si="264"/>
        <v/>
      </c>
      <c r="H4266" t="s">
        <v>24</v>
      </c>
      <c r="I4266">
        <v>0</v>
      </c>
      <c r="J4266" s="14"/>
      <c r="K4266">
        <v>0</v>
      </c>
      <c r="L4266" s="14"/>
      <c r="M4266" s="14">
        <f t="shared" si="265"/>
        <v>0</v>
      </c>
      <c r="N4266" s="5">
        <f t="shared" si="266"/>
        <v>0</v>
      </c>
      <c r="O4266" s="5" t="str">
        <f t="shared" si="267"/>
        <v/>
      </c>
    </row>
    <row r="4267" spans="2:15" x14ac:dyDescent="0.25">
      <c r="B4267" s="14"/>
      <c r="C4267" s="14"/>
      <c r="D4267" s="14"/>
      <c r="G4267" s="4" t="str">
        <f t="shared" si="264"/>
        <v/>
      </c>
      <c r="H4267" t="s">
        <v>24</v>
      </c>
      <c r="I4267">
        <v>0</v>
      </c>
      <c r="J4267" s="14"/>
      <c r="K4267">
        <v>0</v>
      </c>
      <c r="L4267" s="14"/>
      <c r="M4267" s="14">
        <f t="shared" si="265"/>
        <v>0</v>
      </c>
      <c r="N4267" s="5">
        <f t="shared" si="266"/>
        <v>0</v>
      </c>
      <c r="O4267" s="5" t="str">
        <f t="shared" si="267"/>
        <v/>
      </c>
    </row>
    <row r="4268" spans="2:15" x14ac:dyDescent="0.25">
      <c r="B4268" s="14"/>
      <c r="C4268" s="14"/>
      <c r="D4268" s="14"/>
      <c r="G4268" s="4" t="str">
        <f t="shared" si="264"/>
        <v/>
      </c>
      <c r="H4268" t="s">
        <v>24</v>
      </c>
      <c r="I4268">
        <v>0</v>
      </c>
      <c r="J4268" s="14"/>
      <c r="K4268">
        <v>0</v>
      </c>
      <c r="L4268" s="14"/>
      <c r="M4268" s="14">
        <f t="shared" si="265"/>
        <v>0</v>
      </c>
      <c r="N4268" s="5">
        <f t="shared" si="266"/>
        <v>0</v>
      </c>
      <c r="O4268" s="5" t="str">
        <f t="shared" si="267"/>
        <v/>
      </c>
    </row>
    <row r="4269" spans="2:15" x14ac:dyDescent="0.25">
      <c r="B4269" s="14"/>
      <c r="C4269" s="14"/>
      <c r="D4269" s="14"/>
      <c r="G4269" s="4" t="str">
        <f t="shared" si="264"/>
        <v/>
      </c>
      <c r="H4269" t="s">
        <v>24</v>
      </c>
      <c r="I4269">
        <v>0</v>
      </c>
      <c r="J4269" s="14"/>
      <c r="K4269">
        <v>0</v>
      </c>
      <c r="L4269" s="14"/>
      <c r="M4269" s="14">
        <f t="shared" si="265"/>
        <v>0</v>
      </c>
      <c r="N4269" s="5">
        <f t="shared" si="266"/>
        <v>0</v>
      </c>
      <c r="O4269" s="5" t="str">
        <f t="shared" si="267"/>
        <v/>
      </c>
    </row>
    <row r="4270" spans="2:15" x14ac:dyDescent="0.25">
      <c r="B4270" s="14"/>
      <c r="C4270" s="14"/>
      <c r="D4270" s="14"/>
      <c r="G4270" s="4" t="str">
        <f t="shared" si="264"/>
        <v/>
      </c>
      <c r="H4270" t="s">
        <v>24</v>
      </c>
      <c r="I4270">
        <v>0</v>
      </c>
      <c r="J4270" s="14"/>
      <c r="K4270">
        <v>0</v>
      </c>
      <c r="L4270" s="14"/>
      <c r="M4270" s="14">
        <f t="shared" si="265"/>
        <v>0</v>
      </c>
      <c r="N4270" s="5">
        <f t="shared" si="266"/>
        <v>0</v>
      </c>
      <c r="O4270" s="5" t="str">
        <f t="shared" si="267"/>
        <v/>
      </c>
    </row>
    <row r="4271" spans="2:15" x14ac:dyDescent="0.25">
      <c r="B4271" s="14"/>
      <c r="C4271" s="14"/>
      <c r="D4271" s="14"/>
      <c r="G4271" s="4" t="str">
        <f t="shared" si="264"/>
        <v/>
      </c>
      <c r="H4271" t="s">
        <v>24</v>
      </c>
      <c r="I4271">
        <v>0</v>
      </c>
      <c r="J4271" s="14"/>
      <c r="K4271">
        <v>0</v>
      </c>
      <c r="L4271" s="14"/>
      <c r="M4271" s="14">
        <f t="shared" si="265"/>
        <v>0</v>
      </c>
      <c r="N4271" s="5">
        <f t="shared" si="266"/>
        <v>0</v>
      </c>
      <c r="O4271" s="5" t="str">
        <f t="shared" si="267"/>
        <v/>
      </c>
    </row>
    <row r="4272" spans="2:15" x14ac:dyDescent="0.25">
      <c r="B4272" s="14"/>
      <c r="C4272" s="14"/>
      <c r="D4272" s="14"/>
      <c r="G4272" s="4" t="str">
        <f t="shared" si="264"/>
        <v/>
      </c>
      <c r="H4272" t="s">
        <v>24</v>
      </c>
      <c r="I4272">
        <v>0</v>
      </c>
      <c r="J4272" s="14"/>
      <c r="K4272">
        <v>0</v>
      </c>
      <c r="L4272" s="14"/>
      <c r="M4272" s="14">
        <f t="shared" si="265"/>
        <v>0</v>
      </c>
      <c r="N4272" s="5">
        <f t="shared" si="266"/>
        <v>0</v>
      </c>
      <c r="O4272" s="5" t="str">
        <f t="shared" si="267"/>
        <v/>
      </c>
    </row>
    <row r="4273" spans="2:15" x14ac:dyDescent="0.25">
      <c r="B4273" s="14"/>
      <c r="C4273" s="14"/>
      <c r="D4273" s="14"/>
      <c r="G4273" s="4" t="str">
        <f t="shared" si="264"/>
        <v/>
      </c>
      <c r="H4273" t="s">
        <v>24</v>
      </c>
      <c r="I4273">
        <v>0</v>
      </c>
      <c r="J4273" s="14"/>
      <c r="K4273">
        <v>0</v>
      </c>
      <c r="L4273" s="14"/>
      <c r="M4273" s="14">
        <f t="shared" si="265"/>
        <v>0</v>
      </c>
      <c r="N4273" s="5">
        <f t="shared" si="266"/>
        <v>0</v>
      </c>
      <c r="O4273" s="5" t="str">
        <f t="shared" si="267"/>
        <v/>
      </c>
    </row>
    <row r="4274" spans="2:15" x14ac:dyDescent="0.25">
      <c r="B4274" s="14"/>
      <c r="C4274" s="14"/>
      <c r="D4274" s="14"/>
      <c r="G4274" s="4" t="str">
        <f t="shared" si="264"/>
        <v/>
      </c>
      <c r="H4274" t="s">
        <v>24</v>
      </c>
      <c r="I4274">
        <v>0</v>
      </c>
      <c r="J4274" s="14"/>
      <c r="K4274">
        <v>0</v>
      </c>
      <c r="L4274" s="14"/>
      <c r="M4274" s="14">
        <f t="shared" si="265"/>
        <v>0</v>
      </c>
      <c r="N4274" s="5">
        <f t="shared" si="266"/>
        <v>0</v>
      </c>
      <c r="O4274" s="5" t="str">
        <f t="shared" si="267"/>
        <v/>
      </c>
    </row>
    <row r="4275" spans="2:15" x14ac:dyDescent="0.25">
      <c r="B4275" s="14"/>
      <c r="C4275" s="14"/>
      <c r="D4275" s="14"/>
      <c r="G4275" s="4" t="str">
        <f t="shared" si="264"/>
        <v/>
      </c>
      <c r="H4275" t="s">
        <v>24</v>
      </c>
      <c r="I4275">
        <v>0</v>
      </c>
      <c r="J4275" s="14"/>
      <c r="K4275">
        <v>0</v>
      </c>
      <c r="L4275" s="14"/>
      <c r="M4275" s="14">
        <f t="shared" si="265"/>
        <v>0</v>
      </c>
      <c r="N4275" s="5">
        <f t="shared" si="266"/>
        <v>0</v>
      </c>
      <c r="O4275" s="5" t="str">
        <f t="shared" si="267"/>
        <v/>
      </c>
    </row>
    <row r="4276" spans="2:15" x14ac:dyDescent="0.25">
      <c r="B4276" s="14"/>
      <c r="C4276" s="14"/>
      <c r="D4276" s="14"/>
      <c r="G4276" s="4" t="str">
        <f t="shared" si="264"/>
        <v/>
      </c>
      <c r="H4276" t="s">
        <v>24</v>
      </c>
      <c r="I4276">
        <v>0</v>
      </c>
      <c r="J4276" s="14"/>
      <c r="K4276">
        <v>0</v>
      </c>
      <c r="L4276" s="14"/>
      <c r="M4276" s="14">
        <f t="shared" si="265"/>
        <v>0</v>
      </c>
      <c r="N4276" s="5">
        <f t="shared" si="266"/>
        <v>0</v>
      </c>
      <c r="O4276" s="5" t="str">
        <f t="shared" si="267"/>
        <v/>
      </c>
    </row>
    <row r="4277" spans="2:15" x14ac:dyDescent="0.25">
      <c r="B4277" s="14"/>
      <c r="C4277" s="14"/>
      <c r="D4277" s="14"/>
      <c r="G4277" s="4" t="str">
        <f t="shared" si="264"/>
        <v/>
      </c>
      <c r="H4277" t="s">
        <v>24</v>
      </c>
      <c r="I4277">
        <v>0</v>
      </c>
      <c r="J4277" s="14"/>
      <c r="K4277">
        <v>0</v>
      </c>
      <c r="L4277" s="14"/>
      <c r="M4277" s="14">
        <f t="shared" si="265"/>
        <v>0</v>
      </c>
      <c r="N4277" s="5">
        <f t="shared" si="266"/>
        <v>0</v>
      </c>
      <c r="O4277" s="5" t="str">
        <f t="shared" si="267"/>
        <v/>
      </c>
    </row>
    <row r="4278" spans="2:15" x14ac:dyDescent="0.25">
      <c r="B4278" s="14"/>
      <c r="C4278" s="14"/>
      <c r="D4278" s="14"/>
      <c r="G4278" s="4" t="str">
        <f t="shared" si="264"/>
        <v/>
      </c>
      <c r="H4278" t="s">
        <v>24</v>
      </c>
      <c r="I4278">
        <v>0</v>
      </c>
      <c r="J4278" s="14"/>
      <c r="K4278">
        <v>0</v>
      </c>
      <c r="L4278" s="14"/>
      <c r="M4278" s="14">
        <f t="shared" si="265"/>
        <v>0</v>
      </c>
      <c r="N4278" s="5">
        <f t="shared" si="266"/>
        <v>0</v>
      </c>
      <c r="O4278" s="5" t="str">
        <f t="shared" si="267"/>
        <v/>
      </c>
    </row>
    <row r="4279" spans="2:15" x14ac:dyDescent="0.25">
      <c r="B4279" s="14"/>
      <c r="C4279" s="14"/>
      <c r="D4279" s="14"/>
      <c r="G4279" s="4" t="str">
        <f t="shared" si="264"/>
        <v/>
      </c>
      <c r="H4279" t="s">
        <v>24</v>
      </c>
      <c r="I4279">
        <v>0</v>
      </c>
      <c r="J4279" s="14"/>
      <c r="K4279">
        <v>0</v>
      </c>
      <c r="L4279" s="14"/>
      <c r="M4279" s="14">
        <f t="shared" si="265"/>
        <v>0</v>
      </c>
      <c r="N4279" s="5">
        <f t="shared" si="266"/>
        <v>0</v>
      </c>
      <c r="O4279" s="5" t="str">
        <f t="shared" si="267"/>
        <v/>
      </c>
    </row>
    <row r="4280" spans="2:15" x14ac:dyDescent="0.25">
      <c r="B4280" s="14"/>
      <c r="C4280" s="14"/>
      <c r="D4280" s="14"/>
      <c r="G4280" s="4" t="str">
        <f t="shared" si="264"/>
        <v/>
      </c>
      <c r="H4280" t="s">
        <v>24</v>
      </c>
      <c r="I4280">
        <v>0</v>
      </c>
      <c r="J4280" s="14"/>
      <c r="K4280">
        <v>0</v>
      </c>
      <c r="L4280" s="14"/>
      <c r="M4280" s="14">
        <f t="shared" si="265"/>
        <v>0</v>
      </c>
      <c r="N4280" s="5">
        <f t="shared" si="266"/>
        <v>0</v>
      </c>
      <c r="O4280" s="5" t="str">
        <f t="shared" si="267"/>
        <v/>
      </c>
    </row>
    <row r="4281" spans="2:15" x14ac:dyDescent="0.25">
      <c r="B4281" s="14"/>
      <c r="C4281" s="14"/>
      <c r="D4281" s="14"/>
      <c r="G4281" s="4" t="str">
        <f t="shared" si="264"/>
        <v/>
      </c>
      <c r="H4281" t="s">
        <v>24</v>
      </c>
      <c r="I4281">
        <v>0</v>
      </c>
      <c r="J4281" s="14"/>
      <c r="K4281">
        <v>0</v>
      </c>
      <c r="L4281" s="14"/>
      <c r="M4281" s="14">
        <f t="shared" si="265"/>
        <v>0</v>
      </c>
      <c r="N4281" s="5">
        <f t="shared" si="266"/>
        <v>0</v>
      </c>
      <c r="O4281" s="5" t="str">
        <f t="shared" si="267"/>
        <v/>
      </c>
    </row>
    <row r="4282" spans="2:15" x14ac:dyDescent="0.25">
      <c r="B4282" s="14"/>
      <c r="C4282" s="14"/>
      <c r="D4282" s="14"/>
      <c r="G4282" s="4" t="str">
        <f t="shared" si="264"/>
        <v/>
      </c>
      <c r="H4282" t="s">
        <v>24</v>
      </c>
      <c r="I4282">
        <v>0</v>
      </c>
      <c r="J4282" s="14"/>
      <c r="K4282">
        <v>0</v>
      </c>
      <c r="L4282" s="14"/>
      <c r="M4282" s="14">
        <f t="shared" si="265"/>
        <v>0</v>
      </c>
      <c r="N4282" s="5">
        <f t="shared" si="266"/>
        <v>0</v>
      </c>
      <c r="O4282" s="5" t="str">
        <f t="shared" si="267"/>
        <v/>
      </c>
    </row>
    <row r="4283" spans="2:15" x14ac:dyDescent="0.25">
      <c r="B4283" s="14"/>
      <c r="C4283" s="14"/>
      <c r="D4283" s="14"/>
      <c r="G4283" s="4" t="str">
        <f t="shared" si="264"/>
        <v/>
      </c>
      <c r="H4283" t="s">
        <v>24</v>
      </c>
      <c r="I4283">
        <v>0</v>
      </c>
      <c r="J4283" s="14"/>
      <c r="K4283">
        <v>0</v>
      </c>
      <c r="L4283" s="14"/>
      <c r="M4283" s="14">
        <f t="shared" si="265"/>
        <v>0</v>
      </c>
      <c r="N4283" s="5">
        <f t="shared" si="266"/>
        <v>0</v>
      </c>
      <c r="O4283" s="5" t="str">
        <f t="shared" si="267"/>
        <v/>
      </c>
    </row>
    <row r="4284" spans="2:15" x14ac:dyDescent="0.25">
      <c r="B4284" s="14"/>
      <c r="C4284" s="14"/>
      <c r="D4284" s="14"/>
      <c r="G4284" s="4" t="str">
        <f t="shared" si="264"/>
        <v/>
      </c>
      <c r="H4284" t="s">
        <v>24</v>
      </c>
      <c r="I4284">
        <v>0</v>
      </c>
      <c r="J4284" s="14"/>
      <c r="K4284">
        <v>0</v>
      </c>
      <c r="L4284" s="14"/>
      <c r="M4284" s="14">
        <f t="shared" si="265"/>
        <v>0</v>
      </c>
      <c r="N4284" s="5">
        <f t="shared" si="266"/>
        <v>0</v>
      </c>
      <c r="O4284" s="5" t="str">
        <f t="shared" si="267"/>
        <v/>
      </c>
    </row>
    <row r="4285" spans="2:15" x14ac:dyDescent="0.25">
      <c r="B4285" s="14"/>
      <c r="C4285" s="14"/>
      <c r="D4285" s="14"/>
      <c r="G4285" s="4" t="str">
        <f t="shared" si="264"/>
        <v/>
      </c>
      <c r="H4285" t="s">
        <v>24</v>
      </c>
      <c r="I4285">
        <v>0</v>
      </c>
      <c r="J4285" s="14"/>
      <c r="K4285">
        <v>0</v>
      </c>
      <c r="L4285" s="14"/>
      <c r="M4285" s="14">
        <f t="shared" si="265"/>
        <v>0</v>
      </c>
      <c r="N4285" s="5">
        <f t="shared" si="266"/>
        <v>0</v>
      </c>
      <c r="O4285" s="5" t="str">
        <f t="shared" si="267"/>
        <v/>
      </c>
    </row>
    <row r="4286" spans="2:15" x14ac:dyDescent="0.25">
      <c r="B4286" s="14"/>
      <c r="C4286" s="14"/>
      <c r="D4286" s="14"/>
      <c r="G4286" s="4" t="str">
        <f t="shared" si="264"/>
        <v/>
      </c>
      <c r="H4286" t="s">
        <v>24</v>
      </c>
      <c r="I4286">
        <v>0</v>
      </c>
      <c r="J4286" s="14"/>
      <c r="K4286">
        <v>0</v>
      </c>
      <c r="L4286" s="14"/>
      <c r="M4286" s="14">
        <f t="shared" si="265"/>
        <v>0</v>
      </c>
      <c r="N4286" s="5">
        <f t="shared" si="266"/>
        <v>0</v>
      </c>
      <c r="O4286" s="5" t="str">
        <f t="shared" si="267"/>
        <v/>
      </c>
    </row>
    <row r="4287" spans="2:15" x14ac:dyDescent="0.25">
      <c r="B4287" s="14"/>
      <c r="C4287" s="14"/>
      <c r="D4287" s="14"/>
      <c r="G4287" s="4" t="str">
        <f t="shared" si="264"/>
        <v/>
      </c>
      <c r="H4287" t="s">
        <v>24</v>
      </c>
      <c r="I4287">
        <v>0</v>
      </c>
      <c r="J4287" s="14"/>
      <c r="K4287">
        <v>0</v>
      </c>
      <c r="L4287" s="14"/>
      <c r="M4287" s="14">
        <f t="shared" si="265"/>
        <v>0</v>
      </c>
      <c r="N4287" s="5">
        <f t="shared" si="266"/>
        <v>0</v>
      </c>
      <c r="O4287" s="5" t="str">
        <f t="shared" si="267"/>
        <v/>
      </c>
    </row>
    <row r="4288" spans="2:15" x14ac:dyDescent="0.25">
      <c r="B4288" s="14"/>
      <c r="C4288" s="14"/>
      <c r="D4288" s="14"/>
      <c r="G4288" s="4" t="str">
        <f t="shared" si="264"/>
        <v/>
      </c>
      <c r="H4288" t="s">
        <v>24</v>
      </c>
      <c r="I4288">
        <v>0</v>
      </c>
      <c r="J4288" s="14"/>
      <c r="K4288">
        <v>0</v>
      </c>
      <c r="L4288" s="14"/>
      <c r="M4288" s="14">
        <f t="shared" si="265"/>
        <v>0</v>
      </c>
      <c r="N4288" s="5">
        <f t="shared" si="266"/>
        <v>0</v>
      </c>
      <c r="O4288" s="5" t="str">
        <f t="shared" si="267"/>
        <v/>
      </c>
    </row>
    <row r="4289" spans="2:15" x14ac:dyDescent="0.25">
      <c r="B4289" s="14"/>
      <c r="C4289" s="14"/>
      <c r="D4289" s="14"/>
      <c r="G4289" s="4" t="str">
        <f t="shared" si="264"/>
        <v/>
      </c>
      <c r="H4289" t="s">
        <v>24</v>
      </c>
      <c r="I4289">
        <v>0</v>
      </c>
      <c r="J4289" s="14"/>
      <c r="K4289">
        <v>0</v>
      </c>
      <c r="L4289" s="14"/>
      <c r="M4289" s="14">
        <f t="shared" si="265"/>
        <v>0</v>
      </c>
      <c r="N4289" s="5">
        <f t="shared" si="266"/>
        <v>0</v>
      </c>
      <c r="O4289" s="5" t="str">
        <f t="shared" si="267"/>
        <v/>
      </c>
    </row>
    <row r="4290" spans="2:15" x14ac:dyDescent="0.25">
      <c r="B4290" s="14"/>
      <c r="C4290" s="14"/>
      <c r="D4290" s="14"/>
      <c r="G4290" s="4" t="str">
        <f t="shared" si="264"/>
        <v/>
      </c>
      <c r="H4290" t="s">
        <v>24</v>
      </c>
      <c r="I4290">
        <v>0</v>
      </c>
      <c r="J4290" s="14"/>
      <c r="K4290">
        <v>0</v>
      </c>
      <c r="L4290" s="14"/>
      <c r="M4290" s="14">
        <f t="shared" si="265"/>
        <v>0</v>
      </c>
      <c r="N4290" s="5">
        <f t="shared" si="266"/>
        <v>0</v>
      </c>
      <c r="O4290" s="5" t="str">
        <f t="shared" si="267"/>
        <v/>
      </c>
    </row>
    <row r="4291" spans="2:15" x14ac:dyDescent="0.25">
      <c r="B4291" s="14"/>
      <c r="C4291" s="14"/>
      <c r="D4291" s="14"/>
      <c r="G4291" s="4" t="str">
        <f t="shared" si="264"/>
        <v/>
      </c>
      <c r="H4291" t="s">
        <v>24</v>
      </c>
      <c r="I4291">
        <v>0</v>
      </c>
      <c r="J4291" s="14"/>
      <c r="K4291">
        <v>0</v>
      </c>
      <c r="L4291" s="14"/>
      <c r="M4291" s="14">
        <f t="shared" si="265"/>
        <v>0</v>
      </c>
      <c r="N4291" s="5">
        <f t="shared" si="266"/>
        <v>0</v>
      </c>
      <c r="O4291" s="5" t="str">
        <f t="shared" si="267"/>
        <v/>
      </c>
    </row>
    <row r="4292" spans="2:15" x14ac:dyDescent="0.25">
      <c r="B4292" s="14"/>
      <c r="C4292" s="14"/>
      <c r="D4292" s="14"/>
      <c r="G4292" s="4" t="str">
        <f t="shared" si="264"/>
        <v/>
      </c>
      <c r="H4292" t="s">
        <v>24</v>
      </c>
      <c r="I4292">
        <v>0</v>
      </c>
      <c r="J4292" s="14"/>
      <c r="K4292">
        <v>0</v>
      </c>
      <c r="L4292" s="14"/>
      <c r="M4292" s="14">
        <f t="shared" si="265"/>
        <v>0</v>
      </c>
      <c r="N4292" s="5">
        <f t="shared" si="266"/>
        <v>0</v>
      </c>
      <c r="O4292" s="5" t="str">
        <f t="shared" si="267"/>
        <v/>
      </c>
    </row>
    <row r="4293" spans="2:15" x14ac:dyDescent="0.25">
      <c r="B4293" s="14"/>
      <c r="C4293" s="14"/>
      <c r="D4293" s="14"/>
      <c r="G4293" s="4" t="str">
        <f t="shared" si="264"/>
        <v/>
      </c>
      <c r="H4293" t="s">
        <v>24</v>
      </c>
      <c r="I4293">
        <v>0</v>
      </c>
      <c r="J4293" s="14"/>
      <c r="K4293">
        <v>0</v>
      </c>
      <c r="L4293" s="14"/>
      <c r="M4293" s="14">
        <f t="shared" si="265"/>
        <v>0</v>
      </c>
      <c r="N4293" s="5">
        <f t="shared" si="266"/>
        <v>0</v>
      </c>
      <c r="O4293" s="5" t="str">
        <f t="shared" si="267"/>
        <v/>
      </c>
    </row>
    <row r="4294" spans="2:15" x14ac:dyDescent="0.25">
      <c r="B4294" s="14"/>
      <c r="C4294" s="14"/>
      <c r="D4294" s="14"/>
      <c r="G4294" s="4" t="str">
        <f t="shared" ref="G4294:G4357" si="268">A4294&amp;F4294</f>
        <v/>
      </c>
      <c r="H4294" t="s">
        <v>24</v>
      </c>
      <c r="I4294">
        <v>0</v>
      </c>
      <c r="J4294" s="14"/>
      <c r="K4294">
        <v>0</v>
      </c>
      <c r="L4294" s="14"/>
      <c r="M4294" s="14">
        <f t="shared" ref="M4294:M4357" si="269">IF(I4294&gt;0,"Masukan unit konversi",0)</f>
        <v>0</v>
      </c>
      <c r="N4294" s="5">
        <f t="shared" ref="N4294:N4357" si="270">IF(I4294&gt;0,(I4294*M4294)+K4294,K4294)</f>
        <v>0</v>
      </c>
      <c r="O4294" s="5" t="str">
        <f t="shared" ref="O4294:O4357" si="271">IF(L4294&lt;&gt;"",L4294,"")</f>
        <v/>
      </c>
    </row>
    <row r="4295" spans="2:15" x14ac:dyDescent="0.25">
      <c r="B4295" s="14"/>
      <c r="C4295" s="14"/>
      <c r="D4295" s="14"/>
      <c r="G4295" s="4" t="str">
        <f t="shared" si="268"/>
        <v/>
      </c>
      <c r="H4295" t="s">
        <v>24</v>
      </c>
      <c r="I4295">
        <v>0</v>
      </c>
      <c r="J4295" s="14"/>
      <c r="K4295">
        <v>0</v>
      </c>
      <c r="L4295" s="14"/>
      <c r="M4295" s="14">
        <f t="shared" si="269"/>
        <v>0</v>
      </c>
      <c r="N4295" s="5">
        <f t="shared" si="270"/>
        <v>0</v>
      </c>
      <c r="O4295" s="5" t="str">
        <f t="shared" si="271"/>
        <v/>
      </c>
    </row>
    <row r="4296" spans="2:15" x14ac:dyDescent="0.25">
      <c r="B4296" s="14"/>
      <c r="C4296" s="14"/>
      <c r="D4296" s="14"/>
      <c r="G4296" s="4" t="str">
        <f t="shared" si="268"/>
        <v/>
      </c>
      <c r="H4296" t="s">
        <v>24</v>
      </c>
      <c r="I4296">
        <v>0</v>
      </c>
      <c r="J4296" s="14"/>
      <c r="K4296">
        <v>0</v>
      </c>
      <c r="L4296" s="14"/>
      <c r="M4296" s="14">
        <f t="shared" si="269"/>
        <v>0</v>
      </c>
      <c r="N4296" s="5">
        <f t="shared" si="270"/>
        <v>0</v>
      </c>
      <c r="O4296" s="5" t="str">
        <f t="shared" si="271"/>
        <v/>
      </c>
    </row>
    <row r="4297" spans="2:15" x14ac:dyDescent="0.25">
      <c r="B4297" s="14"/>
      <c r="C4297" s="14"/>
      <c r="D4297" s="14"/>
      <c r="G4297" s="4" t="str">
        <f t="shared" si="268"/>
        <v/>
      </c>
      <c r="H4297" t="s">
        <v>24</v>
      </c>
      <c r="I4297">
        <v>0</v>
      </c>
      <c r="J4297" s="14"/>
      <c r="K4297">
        <v>0</v>
      </c>
      <c r="L4297" s="14"/>
      <c r="M4297" s="14">
        <f t="shared" si="269"/>
        <v>0</v>
      </c>
      <c r="N4297" s="5">
        <f t="shared" si="270"/>
        <v>0</v>
      </c>
      <c r="O4297" s="5" t="str">
        <f t="shared" si="271"/>
        <v/>
      </c>
    </row>
    <row r="4298" spans="2:15" x14ac:dyDescent="0.25">
      <c r="B4298" s="14"/>
      <c r="C4298" s="14"/>
      <c r="D4298" s="14"/>
      <c r="G4298" s="4" t="str">
        <f t="shared" si="268"/>
        <v/>
      </c>
      <c r="H4298" t="s">
        <v>24</v>
      </c>
      <c r="I4298">
        <v>0</v>
      </c>
      <c r="J4298" s="14"/>
      <c r="K4298">
        <v>0</v>
      </c>
      <c r="L4298" s="14"/>
      <c r="M4298" s="14">
        <f t="shared" si="269"/>
        <v>0</v>
      </c>
      <c r="N4298" s="5">
        <f t="shared" si="270"/>
        <v>0</v>
      </c>
      <c r="O4298" s="5" t="str">
        <f t="shared" si="271"/>
        <v/>
      </c>
    </row>
    <row r="4299" spans="2:15" x14ac:dyDescent="0.25">
      <c r="B4299" s="14"/>
      <c r="C4299" s="14"/>
      <c r="D4299" s="14"/>
      <c r="G4299" s="4" t="str">
        <f t="shared" si="268"/>
        <v/>
      </c>
      <c r="H4299" t="s">
        <v>24</v>
      </c>
      <c r="I4299">
        <v>0</v>
      </c>
      <c r="J4299" s="14"/>
      <c r="K4299">
        <v>0</v>
      </c>
      <c r="L4299" s="14"/>
      <c r="M4299" s="14">
        <f t="shared" si="269"/>
        <v>0</v>
      </c>
      <c r="N4299" s="5">
        <f t="shared" si="270"/>
        <v>0</v>
      </c>
      <c r="O4299" s="5" t="str">
        <f t="shared" si="271"/>
        <v/>
      </c>
    </row>
    <row r="4300" spans="2:15" x14ac:dyDescent="0.25">
      <c r="B4300" s="14"/>
      <c r="C4300" s="14"/>
      <c r="D4300" s="14"/>
      <c r="G4300" s="4" t="str">
        <f t="shared" si="268"/>
        <v/>
      </c>
      <c r="H4300" t="s">
        <v>24</v>
      </c>
      <c r="I4300">
        <v>0</v>
      </c>
      <c r="J4300" s="14"/>
      <c r="K4300">
        <v>0</v>
      </c>
      <c r="L4300" s="14"/>
      <c r="M4300" s="14">
        <f t="shared" si="269"/>
        <v>0</v>
      </c>
      <c r="N4300" s="5">
        <f t="shared" si="270"/>
        <v>0</v>
      </c>
      <c r="O4300" s="5" t="str">
        <f t="shared" si="271"/>
        <v/>
      </c>
    </row>
    <row r="4301" spans="2:15" x14ac:dyDescent="0.25">
      <c r="B4301" s="14"/>
      <c r="C4301" s="14"/>
      <c r="D4301" s="14"/>
      <c r="G4301" s="4" t="str">
        <f t="shared" si="268"/>
        <v/>
      </c>
      <c r="H4301" t="s">
        <v>24</v>
      </c>
      <c r="I4301">
        <v>0</v>
      </c>
      <c r="J4301" s="14"/>
      <c r="K4301">
        <v>0</v>
      </c>
      <c r="L4301" s="14"/>
      <c r="M4301" s="14">
        <f t="shared" si="269"/>
        <v>0</v>
      </c>
      <c r="N4301" s="5">
        <f t="shared" si="270"/>
        <v>0</v>
      </c>
      <c r="O4301" s="5" t="str">
        <f t="shared" si="271"/>
        <v/>
      </c>
    </row>
    <row r="4302" spans="2:15" x14ac:dyDescent="0.25">
      <c r="B4302" s="14"/>
      <c r="C4302" s="14"/>
      <c r="D4302" s="14"/>
      <c r="G4302" s="4" t="str">
        <f t="shared" si="268"/>
        <v/>
      </c>
      <c r="H4302" t="s">
        <v>24</v>
      </c>
      <c r="I4302">
        <v>0</v>
      </c>
      <c r="J4302" s="14"/>
      <c r="K4302">
        <v>0</v>
      </c>
      <c r="L4302" s="14"/>
      <c r="M4302" s="14">
        <f t="shared" si="269"/>
        <v>0</v>
      </c>
      <c r="N4302" s="5">
        <f t="shared" si="270"/>
        <v>0</v>
      </c>
      <c r="O4302" s="5" t="str">
        <f t="shared" si="271"/>
        <v/>
      </c>
    </row>
    <row r="4303" spans="2:15" x14ac:dyDescent="0.25">
      <c r="B4303" s="14"/>
      <c r="C4303" s="14"/>
      <c r="D4303" s="14"/>
      <c r="G4303" s="4" t="str">
        <f t="shared" si="268"/>
        <v/>
      </c>
      <c r="H4303" t="s">
        <v>24</v>
      </c>
      <c r="I4303">
        <v>0</v>
      </c>
      <c r="J4303" s="14"/>
      <c r="K4303">
        <v>0</v>
      </c>
      <c r="L4303" s="14"/>
      <c r="M4303" s="14">
        <f t="shared" si="269"/>
        <v>0</v>
      </c>
      <c r="N4303" s="5">
        <f t="shared" si="270"/>
        <v>0</v>
      </c>
      <c r="O4303" s="5" t="str">
        <f t="shared" si="271"/>
        <v/>
      </c>
    </row>
    <row r="4304" spans="2:15" x14ac:dyDescent="0.25">
      <c r="B4304" s="14"/>
      <c r="C4304" s="14"/>
      <c r="D4304" s="14"/>
      <c r="G4304" s="4" t="str">
        <f t="shared" si="268"/>
        <v/>
      </c>
      <c r="H4304" t="s">
        <v>24</v>
      </c>
      <c r="I4304">
        <v>0</v>
      </c>
      <c r="J4304" s="14"/>
      <c r="K4304">
        <v>0</v>
      </c>
      <c r="L4304" s="14"/>
      <c r="M4304" s="14">
        <f t="shared" si="269"/>
        <v>0</v>
      </c>
      <c r="N4304" s="5">
        <f t="shared" si="270"/>
        <v>0</v>
      </c>
      <c r="O4304" s="5" t="str">
        <f t="shared" si="271"/>
        <v/>
      </c>
    </row>
    <row r="4305" spans="2:15" x14ac:dyDescent="0.25">
      <c r="B4305" s="14"/>
      <c r="C4305" s="14"/>
      <c r="D4305" s="14"/>
      <c r="G4305" s="4" t="str">
        <f t="shared" si="268"/>
        <v/>
      </c>
      <c r="H4305" t="s">
        <v>24</v>
      </c>
      <c r="I4305">
        <v>0</v>
      </c>
      <c r="J4305" s="14"/>
      <c r="K4305">
        <v>0</v>
      </c>
      <c r="L4305" s="14"/>
      <c r="M4305" s="14">
        <f t="shared" si="269"/>
        <v>0</v>
      </c>
      <c r="N4305" s="5">
        <f t="shared" si="270"/>
        <v>0</v>
      </c>
      <c r="O4305" s="5" t="str">
        <f t="shared" si="271"/>
        <v/>
      </c>
    </row>
    <row r="4306" spans="2:15" x14ac:dyDescent="0.25">
      <c r="B4306" s="14"/>
      <c r="C4306" s="14"/>
      <c r="D4306" s="14"/>
      <c r="G4306" s="4" t="str">
        <f t="shared" si="268"/>
        <v/>
      </c>
      <c r="H4306" t="s">
        <v>24</v>
      </c>
      <c r="I4306">
        <v>0</v>
      </c>
      <c r="J4306" s="14"/>
      <c r="K4306">
        <v>0</v>
      </c>
      <c r="L4306" s="14"/>
      <c r="M4306" s="14">
        <f t="shared" si="269"/>
        <v>0</v>
      </c>
      <c r="N4306" s="5">
        <f t="shared" si="270"/>
        <v>0</v>
      </c>
      <c r="O4306" s="5" t="str">
        <f t="shared" si="271"/>
        <v/>
      </c>
    </row>
    <row r="4307" spans="2:15" x14ac:dyDescent="0.25">
      <c r="B4307" s="14"/>
      <c r="C4307" s="14"/>
      <c r="D4307" s="14"/>
      <c r="G4307" s="4" t="str">
        <f t="shared" si="268"/>
        <v/>
      </c>
      <c r="H4307" t="s">
        <v>24</v>
      </c>
      <c r="I4307">
        <v>0</v>
      </c>
      <c r="J4307" s="14"/>
      <c r="K4307">
        <v>0</v>
      </c>
      <c r="L4307" s="14"/>
      <c r="M4307" s="14">
        <f t="shared" si="269"/>
        <v>0</v>
      </c>
      <c r="N4307" s="5">
        <f t="shared" si="270"/>
        <v>0</v>
      </c>
      <c r="O4307" s="5" t="str">
        <f t="shared" si="271"/>
        <v/>
      </c>
    </row>
    <row r="4308" spans="2:15" x14ac:dyDescent="0.25">
      <c r="B4308" s="14"/>
      <c r="C4308" s="14"/>
      <c r="D4308" s="14"/>
      <c r="G4308" s="4" t="str">
        <f t="shared" si="268"/>
        <v/>
      </c>
      <c r="H4308" t="s">
        <v>24</v>
      </c>
      <c r="I4308">
        <v>0</v>
      </c>
      <c r="J4308" s="14"/>
      <c r="K4308">
        <v>0</v>
      </c>
      <c r="L4308" s="14"/>
      <c r="M4308" s="14">
        <f t="shared" si="269"/>
        <v>0</v>
      </c>
      <c r="N4308" s="5">
        <f t="shared" si="270"/>
        <v>0</v>
      </c>
      <c r="O4308" s="5" t="str">
        <f t="shared" si="271"/>
        <v/>
      </c>
    </row>
    <row r="4309" spans="2:15" x14ac:dyDescent="0.25">
      <c r="B4309" s="14"/>
      <c r="C4309" s="14"/>
      <c r="D4309" s="14"/>
      <c r="G4309" s="4" t="str">
        <f t="shared" si="268"/>
        <v/>
      </c>
      <c r="H4309" t="s">
        <v>24</v>
      </c>
      <c r="I4309">
        <v>0</v>
      </c>
      <c r="J4309" s="14"/>
      <c r="K4309">
        <v>0</v>
      </c>
      <c r="L4309" s="14"/>
      <c r="M4309" s="14">
        <f t="shared" si="269"/>
        <v>0</v>
      </c>
      <c r="N4309" s="5">
        <f t="shared" si="270"/>
        <v>0</v>
      </c>
      <c r="O4309" s="5" t="str">
        <f t="shared" si="271"/>
        <v/>
      </c>
    </row>
    <row r="4310" spans="2:15" x14ac:dyDescent="0.25">
      <c r="B4310" s="14"/>
      <c r="C4310" s="14"/>
      <c r="D4310" s="14"/>
      <c r="G4310" s="4" t="str">
        <f t="shared" si="268"/>
        <v/>
      </c>
      <c r="H4310" t="s">
        <v>24</v>
      </c>
      <c r="I4310">
        <v>0</v>
      </c>
      <c r="J4310" s="14"/>
      <c r="K4310">
        <v>0</v>
      </c>
      <c r="L4310" s="14"/>
      <c r="M4310" s="14">
        <f t="shared" si="269"/>
        <v>0</v>
      </c>
      <c r="N4310" s="5">
        <f t="shared" si="270"/>
        <v>0</v>
      </c>
      <c r="O4310" s="5" t="str">
        <f t="shared" si="271"/>
        <v/>
      </c>
    </row>
    <row r="4311" spans="2:15" x14ac:dyDescent="0.25">
      <c r="B4311" s="14"/>
      <c r="C4311" s="14"/>
      <c r="D4311" s="14"/>
      <c r="G4311" s="4" t="str">
        <f t="shared" si="268"/>
        <v/>
      </c>
      <c r="H4311" t="s">
        <v>24</v>
      </c>
      <c r="I4311">
        <v>0</v>
      </c>
      <c r="J4311" s="14"/>
      <c r="K4311">
        <v>0</v>
      </c>
      <c r="L4311" s="14"/>
      <c r="M4311" s="14">
        <f t="shared" si="269"/>
        <v>0</v>
      </c>
      <c r="N4311" s="5">
        <f t="shared" si="270"/>
        <v>0</v>
      </c>
      <c r="O4311" s="5" t="str">
        <f t="shared" si="271"/>
        <v/>
      </c>
    </row>
    <row r="4312" spans="2:15" x14ac:dyDescent="0.25">
      <c r="B4312" s="14"/>
      <c r="C4312" s="14"/>
      <c r="D4312" s="14"/>
      <c r="G4312" s="4" t="str">
        <f t="shared" si="268"/>
        <v/>
      </c>
      <c r="H4312" t="s">
        <v>24</v>
      </c>
      <c r="I4312">
        <v>0</v>
      </c>
      <c r="J4312" s="14"/>
      <c r="K4312">
        <v>0</v>
      </c>
      <c r="L4312" s="14"/>
      <c r="M4312" s="14">
        <f t="shared" si="269"/>
        <v>0</v>
      </c>
      <c r="N4312" s="5">
        <f t="shared" si="270"/>
        <v>0</v>
      </c>
      <c r="O4312" s="5" t="str">
        <f t="shared" si="271"/>
        <v/>
      </c>
    </row>
    <row r="4313" spans="2:15" x14ac:dyDescent="0.25">
      <c r="B4313" s="14"/>
      <c r="C4313" s="14"/>
      <c r="D4313" s="14"/>
      <c r="G4313" s="4" t="str">
        <f t="shared" si="268"/>
        <v/>
      </c>
      <c r="H4313" t="s">
        <v>24</v>
      </c>
      <c r="I4313">
        <v>0</v>
      </c>
      <c r="J4313" s="14"/>
      <c r="K4313">
        <v>0</v>
      </c>
      <c r="L4313" s="14"/>
      <c r="M4313" s="14">
        <f t="shared" si="269"/>
        <v>0</v>
      </c>
      <c r="N4313" s="5">
        <f t="shared" si="270"/>
        <v>0</v>
      </c>
      <c r="O4313" s="5" t="str">
        <f t="shared" si="271"/>
        <v/>
      </c>
    </row>
    <row r="4314" spans="2:15" x14ac:dyDescent="0.25">
      <c r="B4314" s="14"/>
      <c r="C4314" s="14"/>
      <c r="D4314" s="14"/>
      <c r="G4314" s="4" t="str">
        <f t="shared" si="268"/>
        <v/>
      </c>
      <c r="H4314" t="s">
        <v>24</v>
      </c>
      <c r="I4314">
        <v>0</v>
      </c>
      <c r="J4314" s="14"/>
      <c r="K4314">
        <v>0</v>
      </c>
      <c r="L4314" s="14"/>
      <c r="M4314" s="14">
        <f t="shared" si="269"/>
        <v>0</v>
      </c>
      <c r="N4314" s="5">
        <f t="shared" si="270"/>
        <v>0</v>
      </c>
      <c r="O4314" s="5" t="str">
        <f t="shared" si="271"/>
        <v/>
      </c>
    </row>
    <row r="4315" spans="2:15" x14ac:dyDescent="0.25">
      <c r="B4315" s="14"/>
      <c r="C4315" s="14"/>
      <c r="D4315" s="14"/>
      <c r="G4315" s="4" t="str">
        <f t="shared" si="268"/>
        <v/>
      </c>
      <c r="H4315" t="s">
        <v>24</v>
      </c>
      <c r="I4315">
        <v>0</v>
      </c>
      <c r="J4315" s="14"/>
      <c r="K4315">
        <v>0</v>
      </c>
      <c r="L4315" s="14"/>
      <c r="M4315" s="14">
        <f t="shared" si="269"/>
        <v>0</v>
      </c>
      <c r="N4315" s="5">
        <f t="shared" si="270"/>
        <v>0</v>
      </c>
      <c r="O4315" s="5" t="str">
        <f t="shared" si="271"/>
        <v/>
      </c>
    </row>
    <row r="4316" spans="2:15" x14ac:dyDescent="0.25">
      <c r="B4316" s="14"/>
      <c r="C4316" s="14"/>
      <c r="D4316" s="14"/>
      <c r="G4316" s="4" t="str">
        <f t="shared" si="268"/>
        <v/>
      </c>
      <c r="H4316" t="s">
        <v>24</v>
      </c>
      <c r="I4316">
        <v>0</v>
      </c>
      <c r="J4316" s="14"/>
      <c r="K4316">
        <v>0</v>
      </c>
      <c r="L4316" s="14"/>
      <c r="M4316" s="14">
        <f t="shared" si="269"/>
        <v>0</v>
      </c>
      <c r="N4316" s="5">
        <f t="shared" si="270"/>
        <v>0</v>
      </c>
      <c r="O4316" s="5" t="str">
        <f t="shared" si="271"/>
        <v/>
      </c>
    </row>
    <row r="4317" spans="2:15" x14ac:dyDescent="0.25">
      <c r="B4317" s="14"/>
      <c r="C4317" s="14"/>
      <c r="D4317" s="14"/>
      <c r="G4317" s="4" t="str">
        <f t="shared" si="268"/>
        <v/>
      </c>
      <c r="H4317" t="s">
        <v>24</v>
      </c>
      <c r="I4317">
        <v>0</v>
      </c>
      <c r="J4317" s="14"/>
      <c r="K4317">
        <v>0</v>
      </c>
      <c r="L4317" s="14"/>
      <c r="M4317" s="14">
        <f t="shared" si="269"/>
        <v>0</v>
      </c>
      <c r="N4317" s="5">
        <f t="shared" si="270"/>
        <v>0</v>
      </c>
      <c r="O4317" s="5" t="str">
        <f t="shared" si="271"/>
        <v/>
      </c>
    </row>
    <row r="4318" spans="2:15" x14ac:dyDescent="0.25">
      <c r="B4318" s="14"/>
      <c r="C4318" s="14"/>
      <c r="D4318" s="14"/>
      <c r="G4318" s="4" t="str">
        <f t="shared" si="268"/>
        <v/>
      </c>
      <c r="H4318" t="s">
        <v>24</v>
      </c>
      <c r="I4318">
        <v>0</v>
      </c>
      <c r="J4318" s="14"/>
      <c r="K4318">
        <v>0</v>
      </c>
      <c r="L4318" s="14"/>
      <c r="M4318" s="14">
        <f t="shared" si="269"/>
        <v>0</v>
      </c>
      <c r="N4318" s="5">
        <f t="shared" si="270"/>
        <v>0</v>
      </c>
      <c r="O4318" s="5" t="str">
        <f t="shared" si="271"/>
        <v/>
      </c>
    </row>
    <row r="4319" spans="2:15" x14ac:dyDescent="0.25">
      <c r="B4319" s="14"/>
      <c r="C4319" s="14"/>
      <c r="D4319" s="14"/>
      <c r="G4319" s="4" t="str">
        <f t="shared" si="268"/>
        <v/>
      </c>
      <c r="H4319" t="s">
        <v>24</v>
      </c>
      <c r="I4319">
        <v>0</v>
      </c>
      <c r="J4319" s="14"/>
      <c r="K4319">
        <v>0</v>
      </c>
      <c r="L4319" s="14"/>
      <c r="M4319" s="14">
        <f t="shared" si="269"/>
        <v>0</v>
      </c>
      <c r="N4319" s="5">
        <f t="shared" si="270"/>
        <v>0</v>
      </c>
      <c r="O4319" s="5" t="str">
        <f t="shared" si="271"/>
        <v/>
      </c>
    </row>
    <row r="4320" spans="2:15" x14ac:dyDescent="0.25">
      <c r="B4320" s="14"/>
      <c r="C4320" s="14"/>
      <c r="D4320" s="14"/>
      <c r="G4320" s="4" t="str">
        <f t="shared" si="268"/>
        <v/>
      </c>
      <c r="H4320" t="s">
        <v>24</v>
      </c>
      <c r="I4320">
        <v>0</v>
      </c>
      <c r="J4320" s="14"/>
      <c r="K4320">
        <v>0</v>
      </c>
      <c r="L4320" s="14"/>
      <c r="M4320" s="14">
        <f t="shared" si="269"/>
        <v>0</v>
      </c>
      <c r="N4320" s="5">
        <f t="shared" si="270"/>
        <v>0</v>
      </c>
      <c r="O4320" s="5" t="str">
        <f t="shared" si="271"/>
        <v/>
      </c>
    </row>
    <row r="4321" spans="2:15" x14ac:dyDescent="0.25">
      <c r="B4321" s="14"/>
      <c r="C4321" s="14"/>
      <c r="D4321" s="14"/>
      <c r="G4321" s="4" t="str">
        <f t="shared" si="268"/>
        <v/>
      </c>
      <c r="H4321" t="s">
        <v>24</v>
      </c>
      <c r="I4321">
        <v>0</v>
      </c>
      <c r="J4321" s="14"/>
      <c r="K4321">
        <v>0</v>
      </c>
      <c r="L4321" s="14"/>
      <c r="M4321" s="14">
        <f t="shared" si="269"/>
        <v>0</v>
      </c>
      <c r="N4321" s="5">
        <f t="shared" si="270"/>
        <v>0</v>
      </c>
      <c r="O4321" s="5" t="str">
        <f t="shared" si="271"/>
        <v/>
      </c>
    </row>
    <row r="4322" spans="2:15" x14ac:dyDescent="0.25">
      <c r="B4322" s="14"/>
      <c r="C4322" s="14"/>
      <c r="D4322" s="14"/>
      <c r="G4322" s="4" t="str">
        <f t="shared" si="268"/>
        <v/>
      </c>
      <c r="H4322" t="s">
        <v>24</v>
      </c>
      <c r="I4322">
        <v>0</v>
      </c>
      <c r="J4322" s="14"/>
      <c r="K4322">
        <v>0</v>
      </c>
      <c r="L4322" s="14"/>
      <c r="M4322" s="14">
        <f t="shared" si="269"/>
        <v>0</v>
      </c>
      <c r="N4322" s="5">
        <f t="shared" si="270"/>
        <v>0</v>
      </c>
      <c r="O4322" s="5" t="str">
        <f t="shared" si="271"/>
        <v/>
      </c>
    </row>
    <row r="4323" spans="2:15" x14ac:dyDescent="0.25">
      <c r="B4323" s="14"/>
      <c r="C4323" s="14"/>
      <c r="D4323" s="14"/>
      <c r="G4323" s="4" t="str">
        <f t="shared" si="268"/>
        <v/>
      </c>
      <c r="H4323" t="s">
        <v>24</v>
      </c>
      <c r="I4323">
        <v>0</v>
      </c>
      <c r="J4323" s="14"/>
      <c r="K4323">
        <v>0</v>
      </c>
      <c r="L4323" s="14"/>
      <c r="M4323" s="14">
        <f t="shared" si="269"/>
        <v>0</v>
      </c>
      <c r="N4323" s="5">
        <f t="shared" si="270"/>
        <v>0</v>
      </c>
      <c r="O4323" s="5" t="str">
        <f t="shared" si="271"/>
        <v/>
      </c>
    </row>
    <row r="4324" spans="2:15" x14ac:dyDescent="0.25">
      <c r="B4324" s="14"/>
      <c r="C4324" s="14"/>
      <c r="D4324" s="14"/>
      <c r="G4324" s="4" t="str">
        <f t="shared" si="268"/>
        <v/>
      </c>
      <c r="H4324" t="s">
        <v>24</v>
      </c>
      <c r="I4324">
        <v>0</v>
      </c>
      <c r="J4324" s="14"/>
      <c r="K4324">
        <v>0</v>
      </c>
      <c r="L4324" s="14"/>
      <c r="M4324" s="14">
        <f t="shared" si="269"/>
        <v>0</v>
      </c>
      <c r="N4324" s="5">
        <f t="shared" si="270"/>
        <v>0</v>
      </c>
      <c r="O4324" s="5" t="str">
        <f t="shared" si="271"/>
        <v/>
      </c>
    </row>
    <row r="4325" spans="2:15" x14ac:dyDescent="0.25">
      <c r="B4325" s="14"/>
      <c r="C4325" s="14"/>
      <c r="D4325" s="14"/>
      <c r="G4325" s="4" t="str">
        <f t="shared" si="268"/>
        <v/>
      </c>
      <c r="H4325" t="s">
        <v>24</v>
      </c>
      <c r="I4325">
        <v>0</v>
      </c>
      <c r="J4325" s="14"/>
      <c r="K4325">
        <v>0</v>
      </c>
      <c r="L4325" s="14"/>
      <c r="M4325" s="14">
        <f t="shared" si="269"/>
        <v>0</v>
      </c>
      <c r="N4325" s="5">
        <f t="shared" si="270"/>
        <v>0</v>
      </c>
      <c r="O4325" s="5" t="str">
        <f t="shared" si="271"/>
        <v/>
      </c>
    </row>
    <row r="4326" spans="2:15" x14ac:dyDescent="0.25">
      <c r="B4326" s="14"/>
      <c r="C4326" s="14"/>
      <c r="D4326" s="14"/>
      <c r="G4326" s="4" t="str">
        <f t="shared" si="268"/>
        <v/>
      </c>
      <c r="H4326" t="s">
        <v>24</v>
      </c>
      <c r="I4326">
        <v>0</v>
      </c>
      <c r="J4326" s="14"/>
      <c r="K4326">
        <v>0</v>
      </c>
      <c r="L4326" s="14"/>
      <c r="M4326" s="14">
        <f t="shared" si="269"/>
        <v>0</v>
      </c>
      <c r="N4326" s="5">
        <f t="shared" si="270"/>
        <v>0</v>
      </c>
      <c r="O4326" s="5" t="str">
        <f t="shared" si="271"/>
        <v/>
      </c>
    </row>
    <row r="4327" spans="2:15" x14ac:dyDescent="0.25">
      <c r="B4327" s="14"/>
      <c r="C4327" s="14"/>
      <c r="D4327" s="14"/>
      <c r="G4327" s="4" t="str">
        <f t="shared" si="268"/>
        <v/>
      </c>
      <c r="H4327" t="s">
        <v>24</v>
      </c>
      <c r="I4327">
        <v>0</v>
      </c>
      <c r="J4327" s="14"/>
      <c r="K4327">
        <v>0</v>
      </c>
      <c r="L4327" s="14"/>
      <c r="M4327" s="14">
        <f t="shared" si="269"/>
        <v>0</v>
      </c>
      <c r="N4327" s="5">
        <f t="shared" si="270"/>
        <v>0</v>
      </c>
      <c r="O4327" s="5" t="str">
        <f t="shared" si="271"/>
        <v/>
      </c>
    </row>
    <row r="4328" spans="2:15" x14ac:dyDescent="0.25">
      <c r="B4328" s="14"/>
      <c r="C4328" s="14"/>
      <c r="D4328" s="14"/>
      <c r="G4328" s="4" t="str">
        <f t="shared" si="268"/>
        <v/>
      </c>
      <c r="H4328" t="s">
        <v>24</v>
      </c>
      <c r="I4328">
        <v>0</v>
      </c>
      <c r="J4328" s="14"/>
      <c r="K4328">
        <v>0</v>
      </c>
      <c r="L4328" s="14"/>
      <c r="M4328" s="14">
        <f t="shared" si="269"/>
        <v>0</v>
      </c>
      <c r="N4328" s="5">
        <f t="shared" si="270"/>
        <v>0</v>
      </c>
      <c r="O4328" s="5" t="str">
        <f t="shared" si="271"/>
        <v/>
      </c>
    </row>
    <row r="4329" spans="2:15" x14ac:dyDescent="0.25">
      <c r="B4329" s="14"/>
      <c r="C4329" s="14"/>
      <c r="D4329" s="14"/>
      <c r="G4329" s="4" t="str">
        <f t="shared" si="268"/>
        <v/>
      </c>
      <c r="H4329" t="s">
        <v>24</v>
      </c>
      <c r="I4329">
        <v>0</v>
      </c>
      <c r="J4329" s="14"/>
      <c r="K4329">
        <v>0</v>
      </c>
      <c r="L4329" s="14"/>
      <c r="M4329" s="14">
        <f t="shared" si="269"/>
        <v>0</v>
      </c>
      <c r="N4329" s="5">
        <f t="shared" si="270"/>
        <v>0</v>
      </c>
      <c r="O4329" s="5" t="str">
        <f t="shared" si="271"/>
        <v/>
      </c>
    </row>
    <row r="4330" spans="2:15" x14ac:dyDescent="0.25">
      <c r="B4330" s="14"/>
      <c r="C4330" s="14"/>
      <c r="D4330" s="14"/>
      <c r="G4330" s="4" t="str">
        <f t="shared" si="268"/>
        <v/>
      </c>
      <c r="H4330" t="s">
        <v>24</v>
      </c>
      <c r="I4330">
        <v>0</v>
      </c>
      <c r="J4330" s="14"/>
      <c r="K4330">
        <v>0</v>
      </c>
      <c r="L4330" s="14"/>
      <c r="M4330" s="14">
        <f t="shared" si="269"/>
        <v>0</v>
      </c>
      <c r="N4330" s="5">
        <f t="shared" si="270"/>
        <v>0</v>
      </c>
      <c r="O4330" s="5" t="str">
        <f t="shared" si="271"/>
        <v/>
      </c>
    </row>
    <row r="4331" spans="2:15" x14ac:dyDescent="0.25">
      <c r="B4331" s="14"/>
      <c r="C4331" s="14"/>
      <c r="D4331" s="14"/>
      <c r="G4331" s="4" t="str">
        <f t="shared" si="268"/>
        <v/>
      </c>
      <c r="H4331" t="s">
        <v>24</v>
      </c>
      <c r="I4331">
        <v>0</v>
      </c>
      <c r="J4331" s="14"/>
      <c r="K4331">
        <v>0</v>
      </c>
      <c r="L4331" s="14"/>
      <c r="M4331" s="14">
        <f t="shared" si="269"/>
        <v>0</v>
      </c>
      <c r="N4331" s="5">
        <f t="shared" si="270"/>
        <v>0</v>
      </c>
      <c r="O4331" s="5" t="str">
        <f t="shared" si="271"/>
        <v/>
      </c>
    </row>
    <row r="4332" spans="2:15" x14ac:dyDescent="0.25">
      <c r="B4332" s="14"/>
      <c r="C4332" s="14"/>
      <c r="D4332" s="14"/>
      <c r="G4332" s="4" t="str">
        <f t="shared" si="268"/>
        <v/>
      </c>
      <c r="H4332" t="s">
        <v>24</v>
      </c>
      <c r="I4332">
        <v>0</v>
      </c>
      <c r="J4332" s="14"/>
      <c r="K4332">
        <v>0</v>
      </c>
      <c r="L4332" s="14"/>
      <c r="M4332" s="14">
        <f t="shared" si="269"/>
        <v>0</v>
      </c>
      <c r="N4332" s="5">
        <f t="shared" si="270"/>
        <v>0</v>
      </c>
      <c r="O4332" s="5" t="str">
        <f t="shared" si="271"/>
        <v/>
      </c>
    </row>
    <row r="4333" spans="2:15" x14ac:dyDescent="0.25">
      <c r="B4333" s="14"/>
      <c r="C4333" s="14"/>
      <c r="D4333" s="14"/>
      <c r="G4333" s="4" t="str">
        <f t="shared" si="268"/>
        <v/>
      </c>
      <c r="H4333" t="s">
        <v>24</v>
      </c>
      <c r="I4333">
        <v>0</v>
      </c>
      <c r="J4333" s="14"/>
      <c r="K4333">
        <v>0</v>
      </c>
      <c r="L4333" s="14"/>
      <c r="M4333" s="14">
        <f t="shared" si="269"/>
        <v>0</v>
      </c>
      <c r="N4333" s="5">
        <f t="shared" si="270"/>
        <v>0</v>
      </c>
      <c r="O4333" s="5" t="str">
        <f t="shared" si="271"/>
        <v/>
      </c>
    </row>
    <row r="4334" spans="2:15" x14ac:dyDescent="0.25">
      <c r="B4334" s="14"/>
      <c r="C4334" s="14"/>
      <c r="D4334" s="14"/>
      <c r="G4334" s="4" t="str">
        <f t="shared" si="268"/>
        <v/>
      </c>
      <c r="H4334" t="s">
        <v>24</v>
      </c>
      <c r="I4334">
        <v>0</v>
      </c>
      <c r="J4334" s="14"/>
      <c r="K4334">
        <v>0</v>
      </c>
      <c r="L4334" s="14"/>
      <c r="M4334" s="14">
        <f t="shared" si="269"/>
        <v>0</v>
      </c>
      <c r="N4334" s="5">
        <f t="shared" si="270"/>
        <v>0</v>
      </c>
      <c r="O4334" s="5" t="str">
        <f t="shared" si="271"/>
        <v/>
      </c>
    </row>
    <row r="4335" spans="2:15" x14ac:dyDescent="0.25">
      <c r="B4335" s="14"/>
      <c r="C4335" s="14"/>
      <c r="D4335" s="14"/>
      <c r="G4335" s="4" t="str">
        <f t="shared" si="268"/>
        <v/>
      </c>
      <c r="H4335" t="s">
        <v>24</v>
      </c>
      <c r="I4335">
        <v>0</v>
      </c>
      <c r="J4335" s="14"/>
      <c r="K4335">
        <v>0</v>
      </c>
      <c r="L4335" s="14"/>
      <c r="M4335" s="14">
        <f t="shared" si="269"/>
        <v>0</v>
      </c>
      <c r="N4335" s="5">
        <f t="shared" si="270"/>
        <v>0</v>
      </c>
      <c r="O4335" s="5" t="str">
        <f t="shared" si="271"/>
        <v/>
      </c>
    </row>
    <row r="4336" spans="2:15" x14ac:dyDescent="0.25">
      <c r="B4336" s="14"/>
      <c r="C4336" s="14"/>
      <c r="D4336" s="14"/>
      <c r="G4336" s="4" t="str">
        <f t="shared" si="268"/>
        <v/>
      </c>
      <c r="H4336" t="s">
        <v>24</v>
      </c>
      <c r="I4336">
        <v>0</v>
      </c>
      <c r="J4336" s="14"/>
      <c r="K4336">
        <v>0</v>
      </c>
      <c r="L4336" s="14"/>
      <c r="M4336" s="14">
        <f t="shared" si="269"/>
        <v>0</v>
      </c>
      <c r="N4336" s="5">
        <f t="shared" si="270"/>
        <v>0</v>
      </c>
      <c r="O4336" s="5" t="str">
        <f t="shared" si="271"/>
        <v/>
      </c>
    </row>
    <row r="4337" spans="2:15" x14ac:dyDescent="0.25">
      <c r="B4337" s="14"/>
      <c r="C4337" s="14"/>
      <c r="D4337" s="14"/>
      <c r="G4337" s="4" t="str">
        <f t="shared" si="268"/>
        <v/>
      </c>
      <c r="H4337" t="s">
        <v>24</v>
      </c>
      <c r="I4337">
        <v>0</v>
      </c>
      <c r="J4337" s="14"/>
      <c r="K4337">
        <v>0</v>
      </c>
      <c r="L4337" s="14"/>
      <c r="M4337" s="14">
        <f t="shared" si="269"/>
        <v>0</v>
      </c>
      <c r="N4337" s="5">
        <f t="shared" si="270"/>
        <v>0</v>
      </c>
      <c r="O4337" s="5" t="str">
        <f t="shared" si="271"/>
        <v/>
      </c>
    </row>
    <row r="4338" spans="2:15" x14ac:dyDescent="0.25">
      <c r="B4338" s="14"/>
      <c r="C4338" s="14"/>
      <c r="D4338" s="14"/>
      <c r="G4338" s="4" t="str">
        <f t="shared" si="268"/>
        <v/>
      </c>
      <c r="H4338" t="s">
        <v>24</v>
      </c>
      <c r="I4338">
        <v>0</v>
      </c>
      <c r="J4338" s="14"/>
      <c r="K4338">
        <v>0</v>
      </c>
      <c r="L4338" s="14"/>
      <c r="M4338" s="14">
        <f t="shared" si="269"/>
        <v>0</v>
      </c>
      <c r="N4338" s="5">
        <f t="shared" si="270"/>
        <v>0</v>
      </c>
      <c r="O4338" s="5" t="str">
        <f t="shared" si="271"/>
        <v/>
      </c>
    </row>
    <row r="4339" spans="2:15" x14ac:dyDescent="0.25">
      <c r="B4339" s="14"/>
      <c r="C4339" s="14"/>
      <c r="D4339" s="14"/>
      <c r="G4339" s="4" t="str">
        <f t="shared" si="268"/>
        <v/>
      </c>
      <c r="H4339" t="s">
        <v>24</v>
      </c>
      <c r="I4339">
        <v>0</v>
      </c>
      <c r="J4339" s="14"/>
      <c r="K4339">
        <v>0</v>
      </c>
      <c r="L4339" s="14"/>
      <c r="M4339" s="14">
        <f t="shared" si="269"/>
        <v>0</v>
      </c>
      <c r="N4339" s="5">
        <f t="shared" si="270"/>
        <v>0</v>
      </c>
      <c r="O4339" s="5" t="str">
        <f t="shared" si="271"/>
        <v/>
      </c>
    </row>
    <row r="4340" spans="2:15" x14ac:dyDescent="0.25">
      <c r="B4340" s="14"/>
      <c r="C4340" s="14"/>
      <c r="D4340" s="14"/>
      <c r="G4340" s="4" t="str">
        <f t="shared" si="268"/>
        <v/>
      </c>
      <c r="H4340" t="s">
        <v>24</v>
      </c>
      <c r="I4340">
        <v>0</v>
      </c>
      <c r="J4340" s="14"/>
      <c r="K4340">
        <v>0</v>
      </c>
      <c r="L4340" s="14"/>
      <c r="M4340" s="14">
        <f t="shared" si="269"/>
        <v>0</v>
      </c>
      <c r="N4340" s="5">
        <f t="shared" si="270"/>
        <v>0</v>
      </c>
      <c r="O4340" s="5" t="str">
        <f t="shared" si="271"/>
        <v/>
      </c>
    </row>
    <row r="4341" spans="2:15" x14ac:dyDescent="0.25">
      <c r="B4341" s="14"/>
      <c r="C4341" s="14"/>
      <c r="D4341" s="14"/>
      <c r="G4341" s="4" t="str">
        <f t="shared" si="268"/>
        <v/>
      </c>
      <c r="H4341" t="s">
        <v>24</v>
      </c>
      <c r="I4341">
        <v>0</v>
      </c>
      <c r="J4341" s="14"/>
      <c r="K4341">
        <v>0</v>
      </c>
      <c r="L4341" s="14"/>
      <c r="M4341" s="14">
        <f t="shared" si="269"/>
        <v>0</v>
      </c>
      <c r="N4341" s="5">
        <f t="shared" si="270"/>
        <v>0</v>
      </c>
      <c r="O4341" s="5" t="str">
        <f t="shared" si="271"/>
        <v/>
      </c>
    </row>
    <row r="4342" spans="2:15" x14ac:dyDescent="0.25">
      <c r="B4342" s="14"/>
      <c r="C4342" s="14"/>
      <c r="D4342" s="14"/>
      <c r="G4342" s="4" t="str">
        <f t="shared" si="268"/>
        <v/>
      </c>
      <c r="H4342" t="s">
        <v>24</v>
      </c>
      <c r="I4342">
        <v>0</v>
      </c>
      <c r="J4342" s="14"/>
      <c r="K4342">
        <v>0</v>
      </c>
      <c r="L4342" s="14"/>
      <c r="M4342" s="14">
        <f t="shared" si="269"/>
        <v>0</v>
      </c>
      <c r="N4342" s="5">
        <f t="shared" si="270"/>
        <v>0</v>
      </c>
      <c r="O4342" s="5" t="str">
        <f t="shared" si="271"/>
        <v/>
      </c>
    </row>
    <row r="4343" spans="2:15" x14ac:dyDescent="0.25">
      <c r="B4343" s="14"/>
      <c r="C4343" s="14"/>
      <c r="D4343" s="14"/>
      <c r="G4343" s="4" t="str">
        <f t="shared" si="268"/>
        <v/>
      </c>
      <c r="H4343" t="s">
        <v>24</v>
      </c>
      <c r="I4343">
        <v>0</v>
      </c>
      <c r="J4343" s="14"/>
      <c r="K4343">
        <v>0</v>
      </c>
      <c r="L4343" s="14"/>
      <c r="M4343" s="14">
        <f t="shared" si="269"/>
        <v>0</v>
      </c>
      <c r="N4343" s="5">
        <f t="shared" si="270"/>
        <v>0</v>
      </c>
      <c r="O4343" s="5" t="str">
        <f t="shared" si="271"/>
        <v/>
      </c>
    </row>
    <row r="4344" spans="2:15" x14ac:dyDescent="0.25">
      <c r="B4344" s="14"/>
      <c r="C4344" s="14"/>
      <c r="D4344" s="14"/>
      <c r="G4344" s="4" t="str">
        <f t="shared" si="268"/>
        <v/>
      </c>
      <c r="H4344" t="s">
        <v>24</v>
      </c>
      <c r="I4344">
        <v>0</v>
      </c>
      <c r="J4344" s="14"/>
      <c r="K4344">
        <v>0</v>
      </c>
      <c r="L4344" s="14"/>
      <c r="M4344" s="14">
        <f t="shared" si="269"/>
        <v>0</v>
      </c>
      <c r="N4344" s="5">
        <f t="shared" si="270"/>
        <v>0</v>
      </c>
      <c r="O4344" s="5" t="str">
        <f t="shared" si="271"/>
        <v/>
      </c>
    </row>
    <row r="4345" spans="2:15" x14ac:dyDescent="0.25">
      <c r="B4345" s="14"/>
      <c r="C4345" s="14"/>
      <c r="D4345" s="14"/>
      <c r="G4345" s="4" t="str">
        <f t="shared" si="268"/>
        <v/>
      </c>
      <c r="H4345" t="s">
        <v>24</v>
      </c>
      <c r="I4345">
        <v>0</v>
      </c>
      <c r="J4345" s="14"/>
      <c r="K4345">
        <v>0</v>
      </c>
      <c r="L4345" s="14"/>
      <c r="M4345" s="14">
        <f t="shared" si="269"/>
        <v>0</v>
      </c>
      <c r="N4345" s="5">
        <f t="shared" si="270"/>
        <v>0</v>
      </c>
      <c r="O4345" s="5" t="str">
        <f t="shared" si="271"/>
        <v/>
      </c>
    </row>
    <row r="4346" spans="2:15" x14ac:dyDescent="0.25">
      <c r="B4346" s="14"/>
      <c r="C4346" s="14"/>
      <c r="D4346" s="14"/>
      <c r="G4346" s="4" t="str">
        <f t="shared" si="268"/>
        <v/>
      </c>
      <c r="H4346" t="s">
        <v>24</v>
      </c>
      <c r="I4346">
        <v>0</v>
      </c>
      <c r="J4346" s="14"/>
      <c r="K4346">
        <v>0</v>
      </c>
      <c r="L4346" s="14"/>
      <c r="M4346" s="14">
        <f t="shared" si="269"/>
        <v>0</v>
      </c>
      <c r="N4346" s="5">
        <f t="shared" si="270"/>
        <v>0</v>
      </c>
      <c r="O4346" s="5" t="str">
        <f t="shared" si="271"/>
        <v/>
      </c>
    </row>
    <row r="4347" spans="2:15" x14ac:dyDescent="0.25">
      <c r="B4347" s="14"/>
      <c r="C4347" s="14"/>
      <c r="D4347" s="14"/>
      <c r="G4347" s="4" t="str">
        <f t="shared" si="268"/>
        <v/>
      </c>
      <c r="H4347" t="s">
        <v>24</v>
      </c>
      <c r="I4347">
        <v>0</v>
      </c>
      <c r="J4347" s="14"/>
      <c r="K4347">
        <v>0</v>
      </c>
      <c r="L4347" s="14"/>
      <c r="M4347" s="14">
        <f t="shared" si="269"/>
        <v>0</v>
      </c>
      <c r="N4347" s="5">
        <f t="shared" si="270"/>
        <v>0</v>
      </c>
      <c r="O4347" s="5" t="str">
        <f t="shared" si="271"/>
        <v/>
      </c>
    </row>
    <row r="4348" spans="2:15" x14ac:dyDescent="0.25">
      <c r="B4348" s="14"/>
      <c r="C4348" s="14"/>
      <c r="D4348" s="14"/>
      <c r="G4348" s="4" t="str">
        <f t="shared" si="268"/>
        <v/>
      </c>
      <c r="H4348" t="s">
        <v>24</v>
      </c>
      <c r="I4348">
        <v>0</v>
      </c>
      <c r="J4348" s="14"/>
      <c r="K4348">
        <v>0</v>
      </c>
      <c r="L4348" s="14"/>
      <c r="M4348" s="14">
        <f t="shared" si="269"/>
        <v>0</v>
      </c>
      <c r="N4348" s="5">
        <f t="shared" si="270"/>
        <v>0</v>
      </c>
      <c r="O4348" s="5" t="str">
        <f t="shared" si="271"/>
        <v/>
      </c>
    </row>
    <row r="4349" spans="2:15" x14ac:dyDescent="0.25">
      <c r="B4349" s="14"/>
      <c r="C4349" s="14"/>
      <c r="D4349" s="14"/>
      <c r="G4349" s="4" t="str">
        <f t="shared" si="268"/>
        <v/>
      </c>
      <c r="H4349" t="s">
        <v>24</v>
      </c>
      <c r="I4349">
        <v>0</v>
      </c>
      <c r="J4349" s="14"/>
      <c r="K4349">
        <v>0</v>
      </c>
      <c r="L4349" s="14"/>
      <c r="M4349" s="14">
        <f t="shared" si="269"/>
        <v>0</v>
      </c>
      <c r="N4349" s="5">
        <f t="shared" si="270"/>
        <v>0</v>
      </c>
      <c r="O4349" s="5" t="str">
        <f t="shared" si="271"/>
        <v/>
      </c>
    </row>
    <row r="4350" spans="2:15" x14ac:dyDescent="0.25">
      <c r="B4350" s="14"/>
      <c r="C4350" s="14"/>
      <c r="D4350" s="14"/>
      <c r="G4350" s="4" t="str">
        <f t="shared" si="268"/>
        <v/>
      </c>
      <c r="H4350" t="s">
        <v>24</v>
      </c>
      <c r="I4350">
        <v>0</v>
      </c>
      <c r="J4350" s="14"/>
      <c r="K4350">
        <v>0</v>
      </c>
      <c r="L4350" s="14"/>
      <c r="M4350" s="14">
        <f t="shared" si="269"/>
        <v>0</v>
      </c>
      <c r="N4350" s="5">
        <f t="shared" si="270"/>
        <v>0</v>
      </c>
      <c r="O4350" s="5" t="str">
        <f t="shared" si="271"/>
        <v/>
      </c>
    </row>
    <row r="4351" spans="2:15" x14ac:dyDescent="0.25">
      <c r="B4351" s="14"/>
      <c r="C4351" s="14"/>
      <c r="D4351" s="14"/>
      <c r="G4351" s="4" t="str">
        <f t="shared" si="268"/>
        <v/>
      </c>
      <c r="H4351" t="s">
        <v>24</v>
      </c>
      <c r="I4351">
        <v>0</v>
      </c>
      <c r="J4351" s="14"/>
      <c r="K4351">
        <v>0</v>
      </c>
      <c r="L4351" s="14"/>
      <c r="M4351" s="14">
        <f t="shared" si="269"/>
        <v>0</v>
      </c>
      <c r="N4351" s="5">
        <f t="shared" si="270"/>
        <v>0</v>
      </c>
      <c r="O4351" s="5" t="str">
        <f t="shared" si="271"/>
        <v/>
      </c>
    </row>
    <row r="4352" spans="2:15" x14ac:dyDescent="0.25">
      <c r="B4352" s="14"/>
      <c r="C4352" s="14"/>
      <c r="D4352" s="14"/>
      <c r="G4352" s="4" t="str">
        <f t="shared" si="268"/>
        <v/>
      </c>
      <c r="H4352" t="s">
        <v>24</v>
      </c>
      <c r="I4352">
        <v>0</v>
      </c>
      <c r="J4352" s="14"/>
      <c r="K4352">
        <v>0</v>
      </c>
      <c r="L4352" s="14"/>
      <c r="M4352" s="14">
        <f t="shared" si="269"/>
        <v>0</v>
      </c>
      <c r="N4352" s="5">
        <f t="shared" si="270"/>
        <v>0</v>
      </c>
      <c r="O4352" s="5" t="str">
        <f t="shared" si="271"/>
        <v/>
      </c>
    </row>
    <row r="4353" spans="2:15" x14ac:dyDescent="0.25">
      <c r="B4353" s="14"/>
      <c r="C4353" s="14"/>
      <c r="D4353" s="14"/>
      <c r="G4353" s="4" t="str">
        <f t="shared" si="268"/>
        <v/>
      </c>
      <c r="H4353" t="s">
        <v>24</v>
      </c>
      <c r="I4353">
        <v>0</v>
      </c>
      <c r="J4353" s="14"/>
      <c r="K4353">
        <v>0</v>
      </c>
      <c r="L4353" s="14"/>
      <c r="M4353" s="14">
        <f t="shared" si="269"/>
        <v>0</v>
      </c>
      <c r="N4353" s="5">
        <f t="shared" si="270"/>
        <v>0</v>
      </c>
      <c r="O4353" s="5" t="str">
        <f t="shared" si="271"/>
        <v/>
      </c>
    </row>
    <row r="4354" spans="2:15" x14ac:dyDescent="0.25">
      <c r="B4354" s="14"/>
      <c r="C4354" s="14"/>
      <c r="D4354" s="14"/>
      <c r="G4354" s="4" t="str">
        <f t="shared" si="268"/>
        <v/>
      </c>
      <c r="H4354" t="s">
        <v>24</v>
      </c>
      <c r="I4354">
        <v>0</v>
      </c>
      <c r="J4354" s="14"/>
      <c r="K4354">
        <v>0</v>
      </c>
      <c r="L4354" s="14"/>
      <c r="M4354" s="14">
        <f t="shared" si="269"/>
        <v>0</v>
      </c>
      <c r="N4354" s="5">
        <f t="shared" si="270"/>
        <v>0</v>
      </c>
      <c r="O4354" s="5" t="str">
        <f t="shared" si="271"/>
        <v/>
      </c>
    </row>
    <row r="4355" spans="2:15" x14ac:dyDescent="0.25">
      <c r="B4355" s="14"/>
      <c r="C4355" s="14"/>
      <c r="D4355" s="14"/>
      <c r="G4355" s="4" t="str">
        <f t="shared" si="268"/>
        <v/>
      </c>
      <c r="H4355" t="s">
        <v>24</v>
      </c>
      <c r="I4355">
        <v>0</v>
      </c>
      <c r="J4355" s="14"/>
      <c r="K4355">
        <v>0</v>
      </c>
      <c r="L4355" s="14"/>
      <c r="M4355" s="14">
        <f t="shared" si="269"/>
        <v>0</v>
      </c>
      <c r="N4355" s="5">
        <f t="shared" si="270"/>
        <v>0</v>
      </c>
      <c r="O4355" s="5" t="str">
        <f t="shared" si="271"/>
        <v/>
      </c>
    </row>
    <row r="4356" spans="2:15" x14ac:dyDescent="0.25">
      <c r="B4356" s="14"/>
      <c r="C4356" s="14"/>
      <c r="D4356" s="14"/>
      <c r="G4356" s="4" t="str">
        <f t="shared" si="268"/>
        <v/>
      </c>
      <c r="H4356" t="s">
        <v>24</v>
      </c>
      <c r="I4356">
        <v>0</v>
      </c>
      <c r="J4356" s="14"/>
      <c r="K4356">
        <v>0</v>
      </c>
      <c r="L4356" s="14"/>
      <c r="M4356" s="14">
        <f t="shared" si="269"/>
        <v>0</v>
      </c>
      <c r="N4356" s="5">
        <f t="shared" si="270"/>
        <v>0</v>
      </c>
      <c r="O4356" s="5" t="str">
        <f t="shared" si="271"/>
        <v/>
      </c>
    </row>
    <row r="4357" spans="2:15" x14ac:dyDescent="0.25">
      <c r="B4357" s="14"/>
      <c r="C4357" s="14"/>
      <c r="D4357" s="14"/>
      <c r="G4357" s="4" t="str">
        <f t="shared" si="268"/>
        <v/>
      </c>
      <c r="H4357" t="s">
        <v>24</v>
      </c>
      <c r="I4357">
        <v>0</v>
      </c>
      <c r="J4357" s="14"/>
      <c r="K4357">
        <v>0</v>
      </c>
      <c r="L4357" s="14"/>
      <c r="M4357" s="14">
        <f t="shared" si="269"/>
        <v>0</v>
      </c>
      <c r="N4357" s="5">
        <f t="shared" si="270"/>
        <v>0</v>
      </c>
      <c r="O4357" s="5" t="str">
        <f t="shared" si="271"/>
        <v/>
      </c>
    </row>
    <row r="4358" spans="2:15" x14ac:dyDescent="0.25">
      <c r="B4358" s="14"/>
      <c r="C4358" s="14"/>
      <c r="D4358" s="14"/>
      <c r="G4358" s="4" t="str">
        <f t="shared" ref="G4358:G4421" si="272">A4358&amp;F4358</f>
        <v/>
      </c>
      <c r="H4358" t="s">
        <v>24</v>
      </c>
      <c r="I4358">
        <v>0</v>
      </c>
      <c r="J4358" s="14"/>
      <c r="K4358">
        <v>0</v>
      </c>
      <c r="L4358" s="14"/>
      <c r="M4358" s="14">
        <f t="shared" ref="M4358:M4421" si="273">IF(I4358&gt;0,"Masukan unit konversi",0)</f>
        <v>0</v>
      </c>
      <c r="N4358" s="5">
        <f t="shared" ref="N4358:N4421" si="274">IF(I4358&gt;0,(I4358*M4358)+K4358,K4358)</f>
        <v>0</v>
      </c>
      <c r="O4358" s="5" t="str">
        <f t="shared" ref="O4358:O4421" si="275">IF(L4358&lt;&gt;"",L4358,"")</f>
        <v/>
      </c>
    </row>
    <row r="4359" spans="2:15" x14ac:dyDescent="0.25">
      <c r="B4359" s="14"/>
      <c r="C4359" s="14"/>
      <c r="D4359" s="14"/>
      <c r="G4359" s="4" t="str">
        <f t="shared" si="272"/>
        <v/>
      </c>
      <c r="H4359" t="s">
        <v>24</v>
      </c>
      <c r="I4359">
        <v>0</v>
      </c>
      <c r="J4359" s="14"/>
      <c r="K4359">
        <v>0</v>
      </c>
      <c r="L4359" s="14"/>
      <c r="M4359" s="14">
        <f t="shared" si="273"/>
        <v>0</v>
      </c>
      <c r="N4359" s="5">
        <f t="shared" si="274"/>
        <v>0</v>
      </c>
      <c r="O4359" s="5" t="str">
        <f t="shared" si="275"/>
        <v/>
      </c>
    </row>
    <row r="4360" spans="2:15" x14ac:dyDescent="0.25">
      <c r="B4360" s="14"/>
      <c r="C4360" s="14"/>
      <c r="D4360" s="14"/>
      <c r="G4360" s="4" t="str">
        <f t="shared" si="272"/>
        <v/>
      </c>
      <c r="H4360" t="s">
        <v>24</v>
      </c>
      <c r="I4360">
        <v>0</v>
      </c>
      <c r="J4360" s="14"/>
      <c r="K4360">
        <v>0</v>
      </c>
      <c r="L4360" s="14"/>
      <c r="M4360" s="14">
        <f t="shared" si="273"/>
        <v>0</v>
      </c>
      <c r="N4360" s="5">
        <f t="shared" si="274"/>
        <v>0</v>
      </c>
      <c r="O4360" s="5" t="str">
        <f t="shared" si="275"/>
        <v/>
      </c>
    </row>
    <row r="4361" spans="2:15" x14ac:dyDescent="0.25">
      <c r="B4361" s="14"/>
      <c r="C4361" s="14"/>
      <c r="D4361" s="14"/>
      <c r="G4361" s="4" t="str">
        <f t="shared" si="272"/>
        <v/>
      </c>
      <c r="H4361" t="s">
        <v>24</v>
      </c>
      <c r="I4361">
        <v>0</v>
      </c>
      <c r="J4361" s="14"/>
      <c r="K4361">
        <v>0</v>
      </c>
      <c r="L4361" s="14"/>
      <c r="M4361" s="14">
        <f t="shared" si="273"/>
        <v>0</v>
      </c>
      <c r="N4361" s="5">
        <f t="shared" si="274"/>
        <v>0</v>
      </c>
      <c r="O4361" s="5" t="str">
        <f t="shared" si="275"/>
        <v/>
      </c>
    </row>
    <row r="4362" spans="2:15" x14ac:dyDescent="0.25">
      <c r="B4362" s="14"/>
      <c r="C4362" s="14"/>
      <c r="D4362" s="14"/>
      <c r="G4362" s="4" t="str">
        <f t="shared" si="272"/>
        <v/>
      </c>
      <c r="H4362" t="s">
        <v>24</v>
      </c>
      <c r="I4362">
        <v>0</v>
      </c>
      <c r="J4362" s="14"/>
      <c r="K4362">
        <v>0</v>
      </c>
      <c r="L4362" s="14"/>
      <c r="M4362" s="14">
        <f t="shared" si="273"/>
        <v>0</v>
      </c>
      <c r="N4362" s="5">
        <f t="shared" si="274"/>
        <v>0</v>
      </c>
      <c r="O4362" s="5" t="str">
        <f t="shared" si="275"/>
        <v/>
      </c>
    </row>
    <row r="4363" spans="2:15" x14ac:dyDescent="0.25">
      <c r="B4363" s="14"/>
      <c r="C4363" s="14"/>
      <c r="D4363" s="14"/>
      <c r="G4363" s="4" t="str">
        <f t="shared" si="272"/>
        <v/>
      </c>
      <c r="H4363" t="s">
        <v>24</v>
      </c>
      <c r="I4363">
        <v>0</v>
      </c>
      <c r="J4363" s="14"/>
      <c r="K4363">
        <v>0</v>
      </c>
      <c r="L4363" s="14"/>
      <c r="M4363" s="14">
        <f t="shared" si="273"/>
        <v>0</v>
      </c>
      <c r="N4363" s="5">
        <f t="shared" si="274"/>
        <v>0</v>
      </c>
      <c r="O4363" s="5" t="str">
        <f t="shared" si="275"/>
        <v/>
      </c>
    </row>
    <row r="4364" spans="2:15" x14ac:dyDescent="0.25">
      <c r="B4364" s="14"/>
      <c r="C4364" s="14"/>
      <c r="D4364" s="14"/>
      <c r="G4364" s="4" t="str">
        <f t="shared" si="272"/>
        <v/>
      </c>
      <c r="H4364" t="s">
        <v>24</v>
      </c>
      <c r="I4364">
        <v>0</v>
      </c>
      <c r="J4364" s="14"/>
      <c r="K4364">
        <v>0</v>
      </c>
      <c r="L4364" s="14"/>
      <c r="M4364" s="14">
        <f t="shared" si="273"/>
        <v>0</v>
      </c>
      <c r="N4364" s="5">
        <f t="shared" si="274"/>
        <v>0</v>
      </c>
      <c r="O4364" s="5" t="str">
        <f t="shared" si="275"/>
        <v/>
      </c>
    </row>
    <row r="4365" spans="2:15" x14ac:dyDescent="0.25">
      <c r="B4365" s="14"/>
      <c r="C4365" s="14"/>
      <c r="D4365" s="14"/>
      <c r="G4365" s="4" t="str">
        <f t="shared" si="272"/>
        <v/>
      </c>
      <c r="H4365" t="s">
        <v>24</v>
      </c>
      <c r="I4365">
        <v>0</v>
      </c>
      <c r="J4365" s="14"/>
      <c r="K4365">
        <v>0</v>
      </c>
      <c r="L4365" s="14"/>
      <c r="M4365" s="14">
        <f t="shared" si="273"/>
        <v>0</v>
      </c>
      <c r="N4365" s="5">
        <f t="shared" si="274"/>
        <v>0</v>
      </c>
      <c r="O4365" s="5" t="str">
        <f t="shared" si="275"/>
        <v/>
      </c>
    </row>
    <row r="4366" spans="2:15" x14ac:dyDescent="0.25">
      <c r="B4366" s="14"/>
      <c r="C4366" s="14"/>
      <c r="D4366" s="14"/>
      <c r="G4366" s="4" t="str">
        <f t="shared" si="272"/>
        <v/>
      </c>
      <c r="H4366" t="s">
        <v>24</v>
      </c>
      <c r="I4366">
        <v>0</v>
      </c>
      <c r="J4366" s="14"/>
      <c r="K4366">
        <v>0</v>
      </c>
      <c r="L4366" s="14"/>
      <c r="M4366" s="14">
        <f t="shared" si="273"/>
        <v>0</v>
      </c>
      <c r="N4366" s="5">
        <f t="shared" si="274"/>
        <v>0</v>
      </c>
      <c r="O4366" s="5" t="str">
        <f t="shared" si="275"/>
        <v/>
      </c>
    </row>
    <row r="4367" spans="2:15" x14ac:dyDescent="0.25">
      <c r="B4367" s="14"/>
      <c r="C4367" s="14"/>
      <c r="D4367" s="14"/>
      <c r="G4367" s="4" t="str">
        <f t="shared" si="272"/>
        <v/>
      </c>
      <c r="H4367" t="s">
        <v>24</v>
      </c>
      <c r="I4367">
        <v>0</v>
      </c>
      <c r="J4367" s="14"/>
      <c r="K4367">
        <v>0</v>
      </c>
      <c r="L4367" s="14"/>
      <c r="M4367" s="14">
        <f t="shared" si="273"/>
        <v>0</v>
      </c>
      <c r="N4367" s="5">
        <f t="shared" si="274"/>
        <v>0</v>
      </c>
      <c r="O4367" s="5" t="str">
        <f t="shared" si="275"/>
        <v/>
      </c>
    </row>
    <row r="4368" spans="2:15" x14ac:dyDescent="0.25">
      <c r="B4368" s="14"/>
      <c r="C4368" s="14"/>
      <c r="D4368" s="14"/>
      <c r="G4368" s="4" t="str">
        <f t="shared" si="272"/>
        <v/>
      </c>
      <c r="H4368" t="s">
        <v>24</v>
      </c>
      <c r="I4368">
        <v>0</v>
      </c>
      <c r="J4368" s="14"/>
      <c r="K4368">
        <v>0</v>
      </c>
      <c r="L4368" s="14"/>
      <c r="M4368" s="14">
        <f t="shared" si="273"/>
        <v>0</v>
      </c>
      <c r="N4368" s="5">
        <f t="shared" si="274"/>
        <v>0</v>
      </c>
      <c r="O4368" s="5" t="str">
        <f t="shared" si="275"/>
        <v/>
      </c>
    </row>
    <row r="4369" spans="2:15" x14ac:dyDescent="0.25">
      <c r="B4369" s="14"/>
      <c r="C4369" s="14"/>
      <c r="D4369" s="14"/>
      <c r="G4369" s="4" t="str">
        <f t="shared" si="272"/>
        <v/>
      </c>
      <c r="H4369" t="s">
        <v>24</v>
      </c>
      <c r="I4369">
        <v>0</v>
      </c>
      <c r="J4369" s="14"/>
      <c r="K4369">
        <v>0</v>
      </c>
      <c r="L4369" s="14"/>
      <c r="M4369" s="14">
        <f t="shared" si="273"/>
        <v>0</v>
      </c>
      <c r="N4369" s="5">
        <f t="shared" si="274"/>
        <v>0</v>
      </c>
      <c r="O4369" s="5" t="str">
        <f t="shared" si="275"/>
        <v/>
      </c>
    </row>
    <row r="4370" spans="2:15" x14ac:dyDescent="0.25">
      <c r="B4370" s="14"/>
      <c r="C4370" s="14"/>
      <c r="D4370" s="14"/>
      <c r="G4370" s="4" t="str">
        <f t="shared" si="272"/>
        <v/>
      </c>
      <c r="H4370" t="s">
        <v>24</v>
      </c>
      <c r="I4370">
        <v>0</v>
      </c>
      <c r="J4370" s="14"/>
      <c r="K4370">
        <v>0</v>
      </c>
      <c r="L4370" s="14"/>
      <c r="M4370" s="14">
        <f t="shared" si="273"/>
        <v>0</v>
      </c>
      <c r="N4370" s="5">
        <f t="shared" si="274"/>
        <v>0</v>
      </c>
      <c r="O4370" s="5" t="str">
        <f t="shared" si="275"/>
        <v/>
      </c>
    </row>
    <row r="4371" spans="2:15" x14ac:dyDescent="0.25">
      <c r="B4371" s="14"/>
      <c r="C4371" s="14"/>
      <c r="D4371" s="14"/>
      <c r="G4371" s="4" t="str">
        <f t="shared" si="272"/>
        <v/>
      </c>
      <c r="H4371" t="s">
        <v>24</v>
      </c>
      <c r="I4371">
        <v>0</v>
      </c>
      <c r="J4371" s="14"/>
      <c r="K4371">
        <v>0</v>
      </c>
      <c r="L4371" s="14"/>
      <c r="M4371" s="14">
        <f t="shared" si="273"/>
        <v>0</v>
      </c>
      <c r="N4371" s="5">
        <f t="shared" si="274"/>
        <v>0</v>
      </c>
      <c r="O4371" s="5" t="str">
        <f t="shared" si="275"/>
        <v/>
      </c>
    </row>
    <row r="4372" spans="2:15" x14ac:dyDescent="0.25">
      <c r="B4372" s="14"/>
      <c r="C4372" s="14"/>
      <c r="D4372" s="14"/>
      <c r="G4372" s="4" t="str">
        <f t="shared" si="272"/>
        <v/>
      </c>
      <c r="H4372" t="s">
        <v>24</v>
      </c>
      <c r="I4372">
        <v>0</v>
      </c>
      <c r="J4372" s="14"/>
      <c r="K4372">
        <v>0</v>
      </c>
      <c r="L4372" s="14"/>
      <c r="M4372" s="14">
        <f t="shared" si="273"/>
        <v>0</v>
      </c>
      <c r="N4372" s="5">
        <f t="shared" si="274"/>
        <v>0</v>
      </c>
      <c r="O4372" s="5" t="str">
        <f t="shared" si="275"/>
        <v/>
      </c>
    </row>
    <row r="4373" spans="2:15" x14ac:dyDescent="0.25">
      <c r="B4373" s="14"/>
      <c r="C4373" s="14"/>
      <c r="D4373" s="14"/>
      <c r="G4373" s="4" t="str">
        <f t="shared" si="272"/>
        <v/>
      </c>
      <c r="H4373" t="s">
        <v>24</v>
      </c>
      <c r="I4373">
        <v>0</v>
      </c>
      <c r="J4373" s="14"/>
      <c r="K4373">
        <v>0</v>
      </c>
      <c r="L4373" s="14"/>
      <c r="M4373" s="14">
        <f t="shared" si="273"/>
        <v>0</v>
      </c>
      <c r="N4373" s="5">
        <f t="shared" si="274"/>
        <v>0</v>
      </c>
      <c r="O4373" s="5" t="str">
        <f t="shared" si="275"/>
        <v/>
      </c>
    </row>
    <row r="4374" spans="2:15" x14ac:dyDescent="0.25">
      <c r="B4374" s="14"/>
      <c r="C4374" s="14"/>
      <c r="D4374" s="14"/>
      <c r="G4374" s="4" t="str">
        <f t="shared" si="272"/>
        <v/>
      </c>
      <c r="H4374" t="s">
        <v>24</v>
      </c>
      <c r="I4374">
        <v>0</v>
      </c>
      <c r="J4374" s="14"/>
      <c r="K4374">
        <v>0</v>
      </c>
      <c r="L4374" s="14"/>
      <c r="M4374" s="14">
        <f t="shared" si="273"/>
        <v>0</v>
      </c>
      <c r="N4374" s="5">
        <f t="shared" si="274"/>
        <v>0</v>
      </c>
      <c r="O4374" s="5" t="str">
        <f t="shared" si="275"/>
        <v/>
      </c>
    </row>
    <row r="4375" spans="2:15" x14ac:dyDescent="0.25">
      <c r="B4375" s="14"/>
      <c r="C4375" s="14"/>
      <c r="D4375" s="14"/>
      <c r="G4375" s="4" t="str">
        <f t="shared" si="272"/>
        <v/>
      </c>
      <c r="H4375" t="s">
        <v>24</v>
      </c>
      <c r="I4375">
        <v>0</v>
      </c>
      <c r="J4375" s="14"/>
      <c r="K4375">
        <v>0</v>
      </c>
      <c r="L4375" s="14"/>
      <c r="M4375" s="14">
        <f t="shared" si="273"/>
        <v>0</v>
      </c>
      <c r="N4375" s="5">
        <f t="shared" si="274"/>
        <v>0</v>
      </c>
      <c r="O4375" s="5" t="str">
        <f t="shared" si="275"/>
        <v/>
      </c>
    </row>
    <row r="4376" spans="2:15" x14ac:dyDescent="0.25">
      <c r="B4376" s="14"/>
      <c r="C4376" s="14"/>
      <c r="D4376" s="14"/>
      <c r="G4376" s="4" t="str">
        <f t="shared" si="272"/>
        <v/>
      </c>
      <c r="H4376" t="s">
        <v>24</v>
      </c>
      <c r="I4376">
        <v>0</v>
      </c>
      <c r="J4376" s="14"/>
      <c r="K4376">
        <v>0</v>
      </c>
      <c r="L4376" s="14"/>
      <c r="M4376" s="14">
        <f t="shared" si="273"/>
        <v>0</v>
      </c>
      <c r="N4376" s="5">
        <f t="shared" si="274"/>
        <v>0</v>
      </c>
      <c r="O4376" s="5" t="str">
        <f t="shared" si="275"/>
        <v/>
      </c>
    </row>
    <row r="4377" spans="2:15" x14ac:dyDescent="0.25">
      <c r="B4377" s="14"/>
      <c r="C4377" s="14"/>
      <c r="D4377" s="14"/>
      <c r="G4377" s="4" t="str">
        <f t="shared" si="272"/>
        <v/>
      </c>
      <c r="H4377" t="s">
        <v>24</v>
      </c>
      <c r="I4377">
        <v>0</v>
      </c>
      <c r="J4377" s="14"/>
      <c r="K4377">
        <v>0</v>
      </c>
      <c r="L4377" s="14"/>
      <c r="M4377" s="14">
        <f t="shared" si="273"/>
        <v>0</v>
      </c>
      <c r="N4377" s="5">
        <f t="shared" si="274"/>
        <v>0</v>
      </c>
      <c r="O4377" s="5" t="str">
        <f t="shared" si="275"/>
        <v/>
      </c>
    </row>
    <row r="4378" spans="2:15" x14ac:dyDescent="0.25">
      <c r="B4378" s="14"/>
      <c r="C4378" s="14"/>
      <c r="D4378" s="14"/>
      <c r="G4378" s="4" t="str">
        <f t="shared" si="272"/>
        <v/>
      </c>
      <c r="H4378" t="s">
        <v>24</v>
      </c>
      <c r="I4378">
        <v>0</v>
      </c>
      <c r="J4378" s="14"/>
      <c r="K4378">
        <v>0</v>
      </c>
      <c r="L4378" s="14"/>
      <c r="M4378" s="14">
        <f t="shared" si="273"/>
        <v>0</v>
      </c>
      <c r="N4378" s="5">
        <f t="shared" si="274"/>
        <v>0</v>
      </c>
      <c r="O4378" s="5" t="str">
        <f t="shared" si="275"/>
        <v/>
      </c>
    </row>
    <row r="4379" spans="2:15" x14ac:dyDescent="0.25">
      <c r="B4379" s="14"/>
      <c r="C4379" s="14"/>
      <c r="D4379" s="14"/>
      <c r="G4379" s="4" t="str">
        <f t="shared" si="272"/>
        <v/>
      </c>
      <c r="H4379" t="s">
        <v>24</v>
      </c>
      <c r="I4379">
        <v>0</v>
      </c>
      <c r="J4379" s="14"/>
      <c r="K4379">
        <v>0</v>
      </c>
      <c r="L4379" s="14"/>
      <c r="M4379" s="14">
        <f t="shared" si="273"/>
        <v>0</v>
      </c>
      <c r="N4379" s="5">
        <f t="shared" si="274"/>
        <v>0</v>
      </c>
      <c r="O4379" s="5" t="str">
        <f t="shared" si="275"/>
        <v/>
      </c>
    </row>
    <row r="4380" spans="2:15" x14ac:dyDescent="0.25">
      <c r="B4380" s="14"/>
      <c r="C4380" s="14"/>
      <c r="D4380" s="14"/>
      <c r="G4380" s="4" t="str">
        <f t="shared" si="272"/>
        <v/>
      </c>
      <c r="H4380" t="s">
        <v>24</v>
      </c>
      <c r="I4380">
        <v>0</v>
      </c>
      <c r="J4380" s="14"/>
      <c r="K4380">
        <v>0</v>
      </c>
      <c r="L4380" s="14"/>
      <c r="M4380" s="14">
        <f t="shared" si="273"/>
        <v>0</v>
      </c>
      <c r="N4380" s="5">
        <f t="shared" si="274"/>
        <v>0</v>
      </c>
      <c r="O4380" s="5" t="str">
        <f t="shared" si="275"/>
        <v/>
      </c>
    </row>
    <row r="4381" spans="2:15" x14ac:dyDescent="0.25">
      <c r="B4381" s="14"/>
      <c r="C4381" s="14"/>
      <c r="D4381" s="14"/>
      <c r="G4381" s="4" t="str">
        <f t="shared" si="272"/>
        <v/>
      </c>
      <c r="H4381" t="s">
        <v>24</v>
      </c>
      <c r="I4381">
        <v>0</v>
      </c>
      <c r="J4381" s="14"/>
      <c r="K4381">
        <v>0</v>
      </c>
      <c r="L4381" s="14"/>
      <c r="M4381" s="14">
        <f t="shared" si="273"/>
        <v>0</v>
      </c>
      <c r="N4381" s="5">
        <f t="shared" si="274"/>
        <v>0</v>
      </c>
      <c r="O4381" s="5" t="str">
        <f t="shared" si="275"/>
        <v/>
      </c>
    </row>
    <row r="4382" spans="2:15" x14ac:dyDescent="0.25">
      <c r="B4382" s="14"/>
      <c r="C4382" s="14"/>
      <c r="D4382" s="14"/>
      <c r="G4382" s="4" t="str">
        <f t="shared" si="272"/>
        <v/>
      </c>
      <c r="H4382" t="s">
        <v>24</v>
      </c>
      <c r="I4382">
        <v>0</v>
      </c>
      <c r="J4382" s="14"/>
      <c r="K4382">
        <v>0</v>
      </c>
      <c r="L4382" s="14"/>
      <c r="M4382" s="14">
        <f t="shared" si="273"/>
        <v>0</v>
      </c>
      <c r="N4382" s="5">
        <f t="shared" si="274"/>
        <v>0</v>
      </c>
      <c r="O4382" s="5" t="str">
        <f t="shared" si="275"/>
        <v/>
      </c>
    </row>
    <row r="4383" spans="2:15" x14ac:dyDescent="0.25">
      <c r="B4383" s="14"/>
      <c r="C4383" s="14"/>
      <c r="D4383" s="14"/>
      <c r="G4383" s="4" t="str">
        <f t="shared" si="272"/>
        <v/>
      </c>
      <c r="H4383" t="s">
        <v>24</v>
      </c>
      <c r="I4383">
        <v>0</v>
      </c>
      <c r="J4383" s="14"/>
      <c r="K4383">
        <v>0</v>
      </c>
      <c r="L4383" s="14"/>
      <c r="M4383" s="14">
        <f t="shared" si="273"/>
        <v>0</v>
      </c>
      <c r="N4383" s="5">
        <f t="shared" si="274"/>
        <v>0</v>
      </c>
      <c r="O4383" s="5" t="str">
        <f t="shared" si="275"/>
        <v/>
      </c>
    </row>
    <row r="4384" spans="2:15" x14ac:dyDescent="0.25">
      <c r="B4384" s="14"/>
      <c r="C4384" s="14"/>
      <c r="D4384" s="14"/>
      <c r="G4384" s="4" t="str">
        <f t="shared" si="272"/>
        <v/>
      </c>
      <c r="H4384" t="s">
        <v>24</v>
      </c>
      <c r="I4384">
        <v>0</v>
      </c>
      <c r="J4384" s="14"/>
      <c r="K4384">
        <v>0</v>
      </c>
      <c r="L4384" s="14"/>
      <c r="M4384" s="14">
        <f t="shared" si="273"/>
        <v>0</v>
      </c>
      <c r="N4384" s="5">
        <f t="shared" si="274"/>
        <v>0</v>
      </c>
      <c r="O4384" s="5" t="str">
        <f t="shared" si="275"/>
        <v/>
      </c>
    </row>
    <row r="4385" spans="2:15" x14ac:dyDescent="0.25">
      <c r="B4385" s="14"/>
      <c r="C4385" s="14"/>
      <c r="D4385" s="14"/>
      <c r="G4385" s="4" t="str">
        <f t="shared" si="272"/>
        <v/>
      </c>
      <c r="H4385" t="s">
        <v>24</v>
      </c>
      <c r="I4385">
        <v>0</v>
      </c>
      <c r="J4385" s="14"/>
      <c r="K4385">
        <v>0</v>
      </c>
      <c r="L4385" s="14"/>
      <c r="M4385" s="14">
        <f t="shared" si="273"/>
        <v>0</v>
      </c>
      <c r="N4385" s="5">
        <f t="shared" si="274"/>
        <v>0</v>
      </c>
      <c r="O4385" s="5" t="str">
        <f t="shared" si="275"/>
        <v/>
      </c>
    </row>
    <row r="4386" spans="2:15" x14ac:dyDescent="0.25">
      <c r="B4386" s="14"/>
      <c r="C4386" s="14"/>
      <c r="D4386" s="14"/>
      <c r="G4386" s="4" t="str">
        <f t="shared" si="272"/>
        <v/>
      </c>
      <c r="H4386" t="s">
        <v>24</v>
      </c>
      <c r="I4386">
        <v>0</v>
      </c>
      <c r="J4386" s="14"/>
      <c r="K4386">
        <v>0</v>
      </c>
      <c r="L4386" s="14"/>
      <c r="M4386" s="14">
        <f t="shared" si="273"/>
        <v>0</v>
      </c>
      <c r="N4386" s="5">
        <f t="shared" si="274"/>
        <v>0</v>
      </c>
      <c r="O4386" s="5" t="str">
        <f t="shared" si="275"/>
        <v/>
      </c>
    </row>
    <row r="4387" spans="2:15" x14ac:dyDescent="0.25">
      <c r="B4387" s="14"/>
      <c r="C4387" s="14"/>
      <c r="D4387" s="14"/>
      <c r="G4387" s="4" t="str">
        <f t="shared" si="272"/>
        <v/>
      </c>
      <c r="H4387" t="s">
        <v>24</v>
      </c>
      <c r="I4387">
        <v>0</v>
      </c>
      <c r="J4387" s="14"/>
      <c r="K4387">
        <v>0</v>
      </c>
      <c r="L4387" s="14"/>
      <c r="M4387" s="14">
        <f t="shared" si="273"/>
        <v>0</v>
      </c>
      <c r="N4387" s="5">
        <f t="shared" si="274"/>
        <v>0</v>
      </c>
      <c r="O4387" s="5" t="str">
        <f t="shared" si="275"/>
        <v/>
      </c>
    </row>
    <row r="4388" spans="2:15" x14ac:dyDescent="0.25">
      <c r="B4388" s="14"/>
      <c r="C4388" s="14"/>
      <c r="D4388" s="14"/>
      <c r="G4388" s="4" t="str">
        <f t="shared" si="272"/>
        <v/>
      </c>
      <c r="H4388" t="s">
        <v>24</v>
      </c>
      <c r="I4388">
        <v>0</v>
      </c>
      <c r="J4388" s="14"/>
      <c r="K4388">
        <v>0</v>
      </c>
      <c r="L4388" s="14"/>
      <c r="M4388" s="14">
        <f t="shared" si="273"/>
        <v>0</v>
      </c>
      <c r="N4388" s="5">
        <f t="shared" si="274"/>
        <v>0</v>
      </c>
      <c r="O4388" s="5" t="str">
        <f t="shared" si="275"/>
        <v/>
      </c>
    </row>
    <row r="4389" spans="2:15" x14ac:dyDescent="0.25">
      <c r="B4389" s="14"/>
      <c r="C4389" s="14"/>
      <c r="D4389" s="14"/>
      <c r="G4389" s="4" t="str">
        <f t="shared" si="272"/>
        <v/>
      </c>
      <c r="H4389" t="s">
        <v>24</v>
      </c>
      <c r="I4389">
        <v>0</v>
      </c>
      <c r="J4389" s="14"/>
      <c r="K4389">
        <v>0</v>
      </c>
      <c r="L4389" s="14"/>
      <c r="M4389" s="14">
        <f t="shared" si="273"/>
        <v>0</v>
      </c>
      <c r="N4389" s="5">
        <f t="shared" si="274"/>
        <v>0</v>
      </c>
      <c r="O4389" s="5" t="str">
        <f t="shared" si="275"/>
        <v/>
      </c>
    </row>
    <row r="4390" spans="2:15" x14ac:dyDescent="0.25">
      <c r="B4390" s="14"/>
      <c r="C4390" s="14"/>
      <c r="D4390" s="14"/>
      <c r="G4390" s="4" t="str">
        <f t="shared" si="272"/>
        <v/>
      </c>
      <c r="H4390" t="s">
        <v>24</v>
      </c>
      <c r="I4390">
        <v>0</v>
      </c>
      <c r="J4390" s="14"/>
      <c r="K4390">
        <v>0</v>
      </c>
      <c r="L4390" s="14"/>
      <c r="M4390" s="14">
        <f t="shared" si="273"/>
        <v>0</v>
      </c>
      <c r="N4390" s="5">
        <f t="shared" si="274"/>
        <v>0</v>
      </c>
      <c r="O4390" s="5" t="str">
        <f t="shared" si="275"/>
        <v/>
      </c>
    </row>
    <row r="4391" spans="2:15" x14ac:dyDescent="0.25">
      <c r="B4391" s="14"/>
      <c r="C4391" s="14"/>
      <c r="D4391" s="14"/>
      <c r="G4391" s="4" t="str">
        <f t="shared" si="272"/>
        <v/>
      </c>
      <c r="H4391" t="s">
        <v>24</v>
      </c>
      <c r="I4391">
        <v>0</v>
      </c>
      <c r="J4391" s="14"/>
      <c r="K4391">
        <v>0</v>
      </c>
      <c r="L4391" s="14"/>
      <c r="M4391" s="14">
        <f t="shared" si="273"/>
        <v>0</v>
      </c>
      <c r="N4391" s="5">
        <f t="shared" si="274"/>
        <v>0</v>
      </c>
      <c r="O4391" s="5" t="str">
        <f t="shared" si="275"/>
        <v/>
      </c>
    </row>
    <row r="4392" spans="2:15" x14ac:dyDescent="0.25">
      <c r="B4392" s="14"/>
      <c r="C4392" s="14"/>
      <c r="D4392" s="14"/>
      <c r="G4392" s="4" t="str">
        <f t="shared" si="272"/>
        <v/>
      </c>
      <c r="H4392" t="s">
        <v>24</v>
      </c>
      <c r="I4392">
        <v>0</v>
      </c>
      <c r="J4392" s="14"/>
      <c r="K4392">
        <v>0</v>
      </c>
      <c r="L4392" s="14"/>
      <c r="M4392" s="14">
        <f t="shared" si="273"/>
        <v>0</v>
      </c>
      <c r="N4392" s="5">
        <f t="shared" si="274"/>
        <v>0</v>
      </c>
      <c r="O4392" s="5" t="str">
        <f t="shared" si="275"/>
        <v/>
      </c>
    </row>
    <row r="4393" spans="2:15" x14ac:dyDescent="0.25">
      <c r="B4393" s="14"/>
      <c r="C4393" s="14"/>
      <c r="D4393" s="14"/>
      <c r="G4393" s="4" t="str">
        <f t="shared" si="272"/>
        <v/>
      </c>
      <c r="H4393" t="s">
        <v>24</v>
      </c>
      <c r="I4393">
        <v>0</v>
      </c>
      <c r="J4393" s="14"/>
      <c r="K4393">
        <v>0</v>
      </c>
      <c r="L4393" s="14"/>
      <c r="M4393" s="14">
        <f t="shared" si="273"/>
        <v>0</v>
      </c>
      <c r="N4393" s="5">
        <f t="shared" si="274"/>
        <v>0</v>
      </c>
      <c r="O4393" s="5" t="str">
        <f t="shared" si="275"/>
        <v/>
      </c>
    </row>
    <row r="4394" spans="2:15" x14ac:dyDescent="0.25">
      <c r="B4394" s="14"/>
      <c r="C4394" s="14"/>
      <c r="D4394" s="14"/>
      <c r="G4394" s="4" t="str">
        <f t="shared" si="272"/>
        <v/>
      </c>
      <c r="H4394" t="s">
        <v>24</v>
      </c>
      <c r="I4394">
        <v>0</v>
      </c>
      <c r="J4394" s="14"/>
      <c r="K4394">
        <v>0</v>
      </c>
      <c r="L4394" s="14"/>
      <c r="M4394" s="14">
        <f t="shared" si="273"/>
        <v>0</v>
      </c>
      <c r="N4394" s="5">
        <f t="shared" si="274"/>
        <v>0</v>
      </c>
      <c r="O4394" s="5" t="str">
        <f t="shared" si="275"/>
        <v/>
      </c>
    </row>
    <row r="4395" spans="2:15" x14ac:dyDescent="0.25">
      <c r="B4395" s="14"/>
      <c r="C4395" s="14"/>
      <c r="D4395" s="14"/>
      <c r="G4395" s="4" t="str">
        <f t="shared" si="272"/>
        <v/>
      </c>
      <c r="H4395" t="s">
        <v>24</v>
      </c>
      <c r="I4395">
        <v>0</v>
      </c>
      <c r="J4395" s="14"/>
      <c r="K4395">
        <v>0</v>
      </c>
      <c r="L4395" s="14"/>
      <c r="M4395" s="14">
        <f t="shared" si="273"/>
        <v>0</v>
      </c>
      <c r="N4395" s="5">
        <f t="shared" si="274"/>
        <v>0</v>
      </c>
      <c r="O4395" s="5" t="str">
        <f t="shared" si="275"/>
        <v/>
      </c>
    </row>
    <row r="4396" spans="2:15" x14ac:dyDescent="0.25">
      <c r="B4396" s="14"/>
      <c r="C4396" s="14"/>
      <c r="D4396" s="14"/>
      <c r="G4396" s="4" t="str">
        <f t="shared" si="272"/>
        <v/>
      </c>
      <c r="H4396" t="s">
        <v>24</v>
      </c>
      <c r="I4396">
        <v>0</v>
      </c>
      <c r="J4396" s="14"/>
      <c r="K4396">
        <v>0</v>
      </c>
      <c r="L4396" s="14"/>
      <c r="M4396" s="14">
        <f t="shared" si="273"/>
        <v>0</v>
      </c>
      <c r="N4396" s="5">
        <f t="shared" si="274"/>
        <v>0</v>
      </c>
      <c r="O4396" s="5" t="str">
        <f t="shared" si="275"/>
        <v/>
      </c>
    </row>
    <row r="4397" spans="2:15" x14ac:dyDescent="0.25">
      <c r="B4397" s="14"/>
      <c r="C4397" s="14"/>
      <c r="D4397" s="14"/>
      <c r="G4397" s="4" t="str">
        <f t="shared" si="272"/>
        <v/>
      </c>
      <c r="H4397" t="s">
        <v>24</v>
      </c>
      <c r="I4397">
        <v>0</v>
      </c>
      <c r="J4397" s="14"/>
      <c r="K4397">
        <v>0</v>
      </c>
      <c r="L4397" s="14"/>
      <c r="M4397" s="14">
        <f t="shared" si="273"/>
        <v>0</v>
      </c>
      <c r="N4397" s="5">
        <f t="shared" si="274"/>
        <v>0</v>
      </c>
      <c r="O4397" s="5" t="str">
        <f t="shared" si="275"/>
        <v/>
      </c>
    </row>
    <row r="4398" spans="2:15" x14ac:dyDescent="0.25">
      <c r="B4398" s="14"/>
      <c r="C4398" s="14"/>
      <c r="D4398" s="14"/>
      <c r="G4398" s="4" t="str">
        <f t="shared" si="272"/>
        <v/>
      </c>
      <c r="H4398" t="s">
        <v>24</v>
      </c>
      <c r="I4398">
        <v>0</v>
      </c>
      <c r="J4398" s="14"/>
      <c r="K4398">
        <v>0</v>
      </c>
      <c r="L4398" s="14"/>
      <c r="M4398" s="14">
        <f t="shared" si="273"/>
        <v>0</v>
      </c>
      <c r="N4398" s="5">
        <f t="shared" si="274"/>
        <v>0</v>
      </c>
      <c r="O4398" s="5" t="str">
        <f t="shared" si="275"/>
        <v/>
      </c>
    </row>
    <row r="4399" spans="2:15" x14ac:dyDescent="0.25">
      <c r="B4399" s="14"/>
      <c r="C4399" s="14"/>
      <c r="D4399" s="14"/>
      <c r="G4399" s="4" t="str">
        <f t="shared" si="272"/>
        <v/>
      </c>
      <c r="H4399" t="s">
        <v>24</v>
      </c>
      <c r="I4399">
        <v>0</v>
      </c>
      <c r="J4399" s="14"/>
      <c r="K4399">
        <v>0</v>
      </c>
      <c r="L4399" s="14"/>
      <c r="M4399" s="14">
        <f t="shared" si="273"/>
        <v>0</v>
      </c>
      <c r="N4399" s="5">
        <f t="shared" si="274"/>
        <v>0</v>
      </c>
      <c r="O4399" s="5" t="str">
        <f t="shared" si="275"/>
        <v/>
      </c>
    </row>
    <row r="4400" spans="2:15" x14ac:dyDescent="0.25">
      <c r="B4400" s="14"/>
      <c r="C4400" s="14"/>
      <c r="D4400" s="14"/>
      <c r="G4400" s="4" t="str">
        <f t="shared" si="272"/>
        <v/>
      </c>
      <c r="H4400" t="s">
        <v>24</v>
      </c>
      <c r="I4400">
        <v>0</v>
      </c>
      <c r="J4400" s="14"/>
      <c r="K4400">
        <v>0</v>
      </c>
      <c r="L4400" s="14"/>
      <c r="M4400" s="14">
        <f t="shared" si="273"/>
        <v>0</v>
      </c>
      <c r="N4400" s="5">
        <f t="shared" si="274"/>
        <v>0</v>
      </c>
      <c r="O4400" s="5" t="str">
        <f t="shared" si="275"/>
        <v/>
      </c>
    </row>
    <row r="4401" spans="2:15" x14ac:dyDescent="0.25">
      <c r="B4401" s="14"/>
      <c r="C4401" s="14"/>
      <c r="D4401" s="14"/>
      <c r="G4401" s="4" t="str">
        <f t="shared" si="272"/>
        <v/>
      </c>
      <c r="H4401" t="s">
        <v>24</v>
      </c>
      <c r="I4401">
        <v>0</v>
      </c>
      <c r="J4401" s="14"/>
      <c r="K4401">
        <v>0</v>
      </c>
      <c r="L4401" s="14"/>
      <c r="M4401" s="14">
        <f t="shared" si="273"/>
        <v>0</v>
      </c>
      <c r="N4401" s="5">
        <f t="shared" si="274"/>
        <v>0</v>
      </c>
      <c r="O4401" s="5" t="str">
        <f t="shared" si="275"/>
        <v/>
      </c>
    </row>
    <row r="4402" spans="2:15" x14ac:dyDescent="0.25">
      <c r="B4402" s="14"/>
      <c r="C4402" s="14"/>
      <c r="D4402" s="14"/>
      <c r="G4402" s="4" t="str">
        <f t="shared" si="272"/>
        <v/>
      </c>
      <c r="H4402" t="s">
        <v>24</v>
      </c>
      <c r="I4402">
        <v>0</v>
      </c>
      <c r="J4402" s="14"/>
      <c r="K4402">
        <v>0</v>
      </c>
      <c r="L4402" s="14"/>
      <c r="M4402" s="14">
        <f t="shared" si="273"/>
        <v>0</v>
      </c>
      <c r="N4402" s="5">
        <f t="shared" si="274"/>
        <v>0</v>
      </c>
      <c r="O4402" s="5" t="str">
        <f t="shared" si="275"/>
        <v/>
      </c>
    </row>
    <row r="4403" spans="2:15" x14ac:dyDescent="0.25">
      <c r="B4403" s="14"/>
      <c r="C4403" s="14"/>
      <c r="D4403" s="14"/>
      <c r="G4403" s="4" t="str">
        <f t="shared" si="272"/>
        <v/>
      </c>
      <c r="H4403" t="s">
        <v>24</v>
      </c>
      <c r="I4403">
        <v>0</v>
      </c>
      <c r="J4403" s="14"/>
      <c r="K4403">
        <v>0</v>
      </c>
      <c r="L4403" s="14"/>
      <c r="M4403" s="14">
        <f t="shared" si="273"/>
        <v>0</v>
      </c>
      <c r="N4403" s="5">
        <f t="shared" si="274"/>
        <v>0</v>
      </c>
      <c r="O4403" s="5" t="str">
        <f t="shared" si="275"/>
        <v/>
      </c>
    </row>
    <row r="4404" spans="2:15" x14ac:dyDescent="0.25">
      <c r="B4404" s="14"/>
      <c r="C4404" s="14"/>
      <c r="D4404" s="14"/>
      <c r="G4404" s="4" t="str">
        <f t="shared" si="272"/>
        <v/>
      </c>
      <c r="H4404" t="s">
        <v>24</v>
      </c>
      <c r="I4404">
        <v>0</v>
      </c>
      <c r="J4404" s="14"/>
      <c r="K4404">
        <v>0</v>
      </c>
      <c r="L4404" s="14"/>
      <c r="M4404" s="14">
        <f t="shared" si="273"/>
        <v>0</v>
      </c>
      <c r="N4404" s="5">
        <f t="shared" si="274"/>
        <v>0</v>
      </c>
      <c r="O4404" s="5" t="str">
        <f t="shared" si="275"/>
        <v/>
      </c>
    </row>
    <row r="4405" spans="2:15" x14ac:dyDescent="0.25">
      <c r="B4405" s="14"/>
      <c r="C4405" s="14"/>
      <c r="D4405" s="14"/>
      <c r="G4405" s="4" t="str">
        <f t="shared" si="272"/>
        <v/>
      </c>
      <c r="H4405" t="s">
        <v>24</v>
      </c>
      <c r="I4405">
        <v>0</v>
      </c>
      <c r="J4405" s="14"/>
      <c r="K4405">
        <v>0</v>
      </c>
      <c r="L4405" s="14"/>
      <c r="M4405" s="14">
        <f t="shared" si="273"/>
        <v>0</v>
      </c>
      <c r="N4405" s="5">
        <f t="shared" si="274"/>
        <v>0</v>
      </c>
      <c r="O4405" s="5" t="str">
        <f t="shared" si="275"/>
        <v/>
      </c>
    </row>
    <row r="4406" spans="2:15" x14ac:dyDescent="0.25">
      <c r="B4406" s="14"/>
      <c r="C4406" s="14"/>
      <c r="D4406" s="14"/>
      <c r="G4406" s="4" t="str">
        <f t="shared" si="272"/>
        <v/>
      </c>
      <c r="H4406" t="s">
        <v>24</v>
      </c>
      <c r="I4406">
        <v>0</v>
      </c>
      <c r="J4406" s="14"/>
      <c r="K4406">
        <v>0</v>
      </c>
      <c r="L4406" s="14"/>
      <c r="M4406" s="14">
        <f t="shared" si="273"/>
        <v>0</v>
      </c>
      <c r="N4406" s="5">
        <f t="shared" si="274"/>
        <v>0</v>
      </c>
      <c r="O4406" s="5" t="str">
        <f t="shared" si="275"/>
        <v/>
      </c>
    </row>
    <row r="4407" spans="2:15" x14ac:dyDescent="0.25">
      <c r="B4407" s="14"/>
      <c r="C4407" s="14"/>
      <c r="D4407" s="14"/>
      <c r="G4407" s="4" t="str">
        <f t="shared" si="272"/>
        <v/>
      </c>
      <c r="H4407" t="s">
        <v>24</v>
      </c>
      <c r="I4407">
        <v>0</v>
      </c>
      <c r="J4407" s="14"/>
      <c r="K4407">
        <v>0</v>
      </c>
      <c r="L4407" s="14"/>
      <c r="M4407" s="14">
        <f t="shared" si="273"/>
        <v>0</v>
      </c>
      <c r="N4407" s="5">
        <f t="shared" si="274"/>
        <v>0</v>
      </c>
      <c r="O4407" s="5" t="str">
        <f t="shared" si="275"/>
        <v/>
      </c>
    </row>
    <row r="4408" spans="2:15" x14ac:dyDescent="0.25">
      <c r="B4408" s="14"/>
      <c r="C4408" s="14"/>
      <c r="D4408" s="14"/>
      <c r="G4408" s="4" t="str">
        <f t="shared" si="272"/>
        <v/>
      </c>
      <c r="H4408" t="s">
        <v>24</v>
      </c>
      <c r="I4408">
        <v>0</v>
      </c>
      <c r="J4408" s="14"/>
      <c r="K4408">
        <v>0</v>
      </c>
      <c r="L4408" s="14"/>
      <c r="M4408" s="14">
        <f t="shared" si="273"/>
        <v>0</v>
      </c>
      <c r="N4408" s="5">
        <f t="shared" si="274"/>
        <v>0</v>
      </c>
      <c r="O4408" s="5" t="str">
        <f t="shared" si="275"/>
        <v/>
      </c>
    </row>
    <row r="4409" spans="2:15" x14ac:dyDescent="0.25">
      <c r="B4409" s="14"/>
      <c r="C4409" s="14"/>
      <c r="D4409" s="14"/>
      <c r="G4409" s="4" t="str">
        <f t="shared" si="272"/>
        <v/>
      </c>
      <c r="H4409" t="s">
        <v>24</v>
      </c>
      <c r="I4409">
        <v>0</v>
      </c>
      <c r="J4409" s="14"/>
      <c r="K4409">
        <v>0</v>
      </c>
      <c r="L4409" s="14"/>
      <c r="M4409" s="14">
        <f t="shared" si="273"/>
        <v>0</v>
      </c>
      <c r="N4409" s="5">
        <f t="shared" si="274"/>
        <v>0</v>
      </c>
      <c r="O4409" s="5" t="str">
        <f t="shared" si="275"/>
        <v/>
      </c>
    </row>
    <row r="4410" spans="2:15" x14ac:dyDescent="0.25">
      <c r="B4410" s="14"/>
      <c r="C4410" s="14"/>
      <c r="D4410" s="14"/>
      <c r="G4410" s="4" t="str">
        <f t="shared" si="272"/>
        <v/>
      </c>
      <c r="H4410" t="s">
        <v>24</v>
      </c>
      <c r="I4410">
        <v>0</v>
      </c>
      <c r="J4410" s="14"/>
      <c r="K4410">
        <v>0</v>
      </c>
      <c r="L4410" s="14"/>
      <c r="M4410" s="14">
        <f t="shared" si="273"/>
        <v>0</v>
      </c>
      <c r="N4410" s="5">
        <f t="shared" si="274"/>
        <v>0</v>
      </c>
      <c r="O4410" s="5" t="str">
        <f t="shared" si="275"/>
        <v/>
      </c>
    </row>
    <row r="4411" spans="2:15" x14ac:dyDescent="0.25">
      <c r="B4411" s="14"/>
      <c r="C4411" s="14"/>
      <c r="D4411" s="14"/>
      <c r="G4411" s="4" t="str">
        <f t="shared" si="272"/>
        <v/>
      </c>
      <c r="H4411" t="s">
        <v>24</v>
      </c>
      <c r="I4411">
        <v>0</v>
      </c>
      <c r="J4411" s="14"/>
      <c r="K4411">
        <v>0</v>
      </c>
      <c r="L4411" s="14"/>
      <c r="M4411" s="14">
        <f t="shared" si="273"/>
        <v>0</v>
      </c>
      <c r="N4411" s="5">
        <f t="shared" si="274"/>
        <v>0</v>
      </c>
      <c r="O4411" s="5" t="str">
        <f t="shared" si="275"/>
        <v/>
      </c>
    </row>
    <row r="4412" spans="2:15" x14ac:dyDescent="0.25">
      <c r="B4412" s="14"/>
      <c r="C4412" s="14"/>
      <c r="D4412" s="14"/>
      <c r="G4412" s="4" t="str">
        <f t="shared" si="272"/>
        <v/>
      </c>
      <c r="H4412" t="s">
        <v>24</v>
      </c>
      <c r="I4412">
        <v>0</v>
      </c>
      <c r="J4412" s="14"/>
      <c r="K4412">
        <v>0</v>
      </c>
      <c r="L4412" s="14"/>
      <c r="M4412" s="14">
        <f t="shared" si="273"/>
        <v>0</v>
      </c>
      <c r="N4412" s="5">
        <f t="shared" si="274"/>
        <v>0</v>
      </c>
      <c r="O4412" s="5" t="str">
        <f t="shared" si="275"/>
        <v/>
      </c>
    </row>
    <row r="4413" spans="2:15" x14ac:dyDescent="0.25">
      <c r="B4413" s="14"/>
      <c r="C4413" s="14"/>
      <c r="D4413" s="14"/>
      <c r="G4413" s="4" t="str">
        <f t="shared" si="272"/>
        <v/>
      </c>
      <c r="H4413" t="s">
        <v>24</v>
      </c>
      <c r="I4413">
        <v>0</v>
      </c>
      <c r="J4413" s="14"/>
      <c r="K4413">
        <v>0</v>
      </c>
      <c r="L4413" s="14"/>
      <c r="M4413" s="14">
        <f t="shared" si="273"/>
        <v>0</v>
      </c>
      <c r="N4413" s="5">
        <f t="shared" si="274"/>
        <v>0</v>
      </c>
      <c r="O4413" s="5" t="str">
        <f t="shared" si="275"/>
        <v/>
      </c>
    </row>
    <row r="4414" spans="2:15" x14ac:dyDescent="0.25">
      <c r="B4414" s="14"/>
      <c r="C4414" s="14"/>
      <c r="D4414" s="14"/>
      <c r="G4414" s="4" t="str">
        <f t="shared" si="272"/>
        <v/>
      </c>
      <c r="H4414" t="s">
        <v>24</v>
      </c>
      <c r="I4414">
        <v>0</v>
      </c>
      <c r="J4414" s="14"/>
      <c r="K4414">
        <v>0</v>
      </c>
      <c r="L4414" s="14"/>
      <c r="M4414" s="14">
        <f t="shared" si="273"/>
        <v>0</v>
      </c>
      <c r="N4414" s="5">
        <f t="shared" si="274"/>
        <v>0</v>
      </c>
      <c r="O4414" s="5" t="str">
        <f t="shared" si="275"/>
        <v/>
      </c>
    </row>
    <row r="4415" spans="2:15" x14ac:dyDescent="0.25">
      <c r="B4415" s="14"/>
      <c r="C4415" s="14"/>
      <c r="D4415" s="14"/>
      <c r="G4415" s="4" t="str">
        <f t="shared" si="272"/>
        <v/>
      </c>
      <c r="H4415" t="s">
        <v>24</v>
      </c>
      <c r="I4415">
        <v>0</v>
      </c>
      <c r="J4415" s="14"/>
      <c r="K4415">
        <v>0</v>
      </c>
      <c r="L4415" s="14"/>
      <c r="M4415" s="14">
        <f t="shared" si="273"/>
        <v>0</v>
      </c>
      <c r="N4415" s="5">
        <f t="shared" si="274"/>
        <v>0</v>
      </c>
      <c r="O4415" s="5" t="str">
        <f t="shared" si="275"/>
        <v/>
      </c>
    </row>
    <row r="4416" spans="2:15" x14ac:dyDescent="0.25">
      <c r="B4416" s="14"/>
      <c r="C4416" s="14"/>
      <c r="D4416" s="14"/>
      <c r="G4416" s="4" t="str">
        <f t="shared" si="272"/>
        <v/>
      </c>
      <c r="H4416" t="s">
        <v>24</v>
      </c>
      <c r="I4416">
        <v>0</v>
      </c>
      <c r="J4416" s="14"/>
      <c r="K4416">
        <v>0</v>
      </c>
      <c r="L4416" s="14"/>
      <c r="M4416" s="14">
        <f t="shared" si="273"/>
        <v>0</v>
      </c>
      <c r="N4416" s="5">
        <f t="shared" si="274"/>
        <v>0</v>
      </c>
      <c r="O4416" s="5" t="str">
        <f t="shared" si="275"/>
        <v/>
      </c>
    </row>
    <row r="4417" spans="2:15" x14ac:dyDescent="0.25">
      <c r="B4417" s="14"/>
      <c r="C4417" s="14"/>
      <c r="D4417" s="14"/>
      <c r="G4417" s="4" t="str">
        <f t="shared" si="272"/>
        <v/>
      </c>
      <c r="H4417" t="s">
        <v>24</v>
      </c>
      <c r="I4417">
        <v>0</v>
      </c>
      <c r="J4417" s="14"/>
      <c r="K4417">
        <v>0</v>
      </c>
      <c r="L4417" s="14"/>
      <c r="M4417" s="14">
        <f t="shared" si="273"/>
        <v>0</v>
      </c>
      <c r="N4417" s="5">
        <f t="shared" si="274"/>
        <v>0</v>
      </c>
      <c r="O4417" s="5" t="str">
        <f t="shared" si="275"/>
        <v/>
      </c>
    </row>
    <row r="4418" spans="2:15" x14ac:dyDescent="0.25">
      <c r="B4418" s="14"/>
      <c r="C4418" s="14"/>
      <c r="D4418" s="14"/>
      <c r="G4418" s="4" t="str">
        <f t="shared" si="272"/>
        <v/>
      </c>
      <c r="H4418" t="s">
        <v>24</v>
      </c>
      <c r="I4418">
        <v>0</v>
      </c>
      <c r="J4418" s="14"/>
      <c r="K4418">
        <v>0</v>
      </c>
      <c r="L4418" s="14"/>
      <c r="M4418" s="14">
        <f t="shared" si="273"/>
        <v>0</v>
      </c>
      <c r="N4418" s="5">
        <f t="shared" si="274"/>
        <v>0</v>
      </c>
      <c r="O4418" s="5" t="str">
        <f t="shared" si="275"/>
        <v/>
      </c>
    </row>
    <row r="4419" spans="2:15" x14ac:dyDescent="0.25">
      <c r="B4419" s="14"/>
      <c r="C4419" s="14"/>
      <c r="D4419" s="14"/>
      <c r="G4419" s="4" t="str">
        <f t="shared" si="272"/>
        <v/>
      </c>
      <c r="H4419" t="s">
        <v>24</v>
      </c>
      <c r="I4419">
        <v>0</v>
      </c>
      <c r="J4419" s="14"/>
      <c r="K4419">
        <v>0</v>
      </c>
      <c r="L4419" s="14"/>
      <c r="M4419" s="14">
        <f t="shared" si="273"/>
        <v>0</v>
      </c>
      <c r="N4419" s="5">
        <f t="shared" si="274"/>
        <v>0</v>
      </c>
      <c r="O4419" s="5" t="str">
        <f t="shared" si="275"/>
        <v/>
      </c>
    </row>
    <row r="4420" spans="2:15" x14ac:dyDescent="0.25">
      <c r="B4420" s="14"/>
      <c r="C4420" s="14"/>
      <c r="D4420" s="14"/>
      <c r="G4420" s="4" t="str">
        <f t="shared" si="272"/>
        <v/>
      </c>
      <c r="H4420" t="s">
        <v>24</v>
      </c>
      <c r="I4420">
        <v>0</v>
      </c>
      <c r="J4420" s="14"/>
      <c r="K4420">
        <v>0</v>
      </c>
      <c r="L4420" s="14"/>
      <c r="M4420" s="14">
        <f t="shared" si="273"/>
        <v>0</v>
      </c>
      <c r="N4420" s="5">
        <f t="shared" si="274"/>
        <v>0</v>
      </c>
      <c r="O4420" s="5" t="str">
        <f t="shared" si="275"/>
        <v/>
      </c>
    </row>
    <row r="4421" spans="2:15" x14ac:dyDescent="0.25">
      <c r="B4421" s="14"/>
      <c r="C4421" s="14"/>
      <c r="D4421" s="14"/>
      <c r="G4421" s="4" t="str">
        <f t="shared" si="272"/>
        <v/>
      </c>
      <c r="H4421" t="s">
        <v>24</v>
      </c>
      <c r="I4421">
        <v>0</v>
      </c>
      <c r="J4421" s="14"/>
      <c r="K4421">
        <v>0</v>
      </c>
      <c r="L4421" s="14"/>
      <c r="M4421" s="14">
        <f t="shared" si="273"/>
        <v>0</v>
      </c>
      <c r="N4421" s="5">
        <f t="shared" si="274"/>
        <v>0</v>
      </c>
      <c r="O4421" s="5" t="str">
        <f t="shared" si="275"/>
        <v/>
      </c>
    </row>
    <row r="4422" spans="2:15" x14ac:dyDescent="0.25">
      <c r="B4422" s="14"/>
      <c r="C4422" s="14"/>
      <c r="D4422" s="14"/>
      <c r="G4422" s="4" t="str">
        <f t="shared" ref="G4422:G4485" si="276">A4422&amp;F4422</f>
        <v/>
      </c>
      <c r="H4422" t="s">
        <v>24</v>
      </c>
      <c r="I4422">
        <v>0</v>
      </c>
      <c r="J4422" s="14"/>
      <c r="K4422">
        <v>0</v>
      </c>
      <c r="L4422" s="14"/>
      <c r="M4422" s="14">
        <f t="shared" ref="M4422:M4485" si="277">IF(I4422&gt;0,"Masukan unit konversi",0)</f>
        <v>0</v>
      </c>
      <c r="N4422" s="5">
        <f t="shared" ref="N4422:N4485" si="278">IF(I4422&gt;0,(I4422*M4422)+K4422,K4422)</f>
        <v>0</v>
      </c>
      <c r="O4422" s="5" t="str">
        <f t="shared" ref="O4422:O4485" si="279">IF(L4422&lt;&gt;"",L4422,"")</f>
        <v/>
      </c>
    </row>
    <row r="4423" spans="2:15" x14ac:dyDescent="0.25">
      <c r="B4423" s="14"/>
      <c r="C4423" s="14"/>
      <c r="D4423" s="14"/>
      <c r="G4423" s="4" t="str">
        <f t="shared" si="276"/>
        <v/>
      </c>
      <c r="H4423" t="s">
        <v>24</v>
      </c>
      <c r="I4423">
        <v>0</v>
      </c>
      <c r="J4423" s="14"/>
      <c r="K4423">
        <v>0</v>
      </c>
      <c r="L4423" s="14"/>
      <c r="M4423" s="14">
        <f t="shared" si="277"/>
        <v>0</v>
      </c>
      <c r="N4423" s="5">
        <f t="shared" si="278"/>
        <v>0</v>
      </c>
      <c r="O4423" s="5" t="str">
        <f t="shared" si="279"/>
        <v/>
      </c>
    </row>
    <row r="4424" spans="2:15" x14ac:dyDescent="0.25">
      <c r="B4424" s="14"/>
      <c r="C4424" s="14"/>
      <c r="D4424" s="14"/>
      <c r="G4424" s="4" t="str">
        <f t="shared" si="276"/>
        <v/>
      </c>
      <c r="H4424" t="s">
        <v>24</v>
      </c>
      <c r="I4424">
        <v>0</v>
      </c>
      <c r="J4424" s="14"/>
      <c r="K4424">
        <v>0</v>
      </c>
      <c r="L4424" s="14"/>
      <c r="M4424" s="14">
        <f t="shared" si="277"/>
        <v>0</v>
      </c>
      <c r="N4424" s="5">
        <f t="shared" si="278"/>
        <v>0</v>
      </c>
      <c r="O4424" s="5" t="str">
        <f t="shared" si="279"/>
        <v/>
      </c>
    </row>
    <row r="4425" spans="2:15" x14ac:dyDescent="0.25">
      <c r="B4425" s="14"/>
      <c r="C4425" s="14"/>
      <c r="D4425" s="14"/>
      <c r="G4425" s="4" t="str">
        <f t="shared" si="276"/>
        <v/>
      </c>
      <c r="H4425" t="s">
        <v>24</v>
      </c>
      <c r="I4425">
        <v>0</v>
      </c>
      <c r="J4425" s="14"/>
      <c r="K4425">
        <v>0</v>
      </c>
      <c r="L4425" s="14"/>
      <c r="M4425" s="14">
        <f t="shared" si="277"/>
        <v>0</v>
      </c>
      <c r="N4425" s="5">
        <f t="shared" si="278"/>
        <v>0</v>
      </c>
      <c r="O4425" s="5" t="str">
        <f t="shared" si="279"/>
        <v/>
      </c>
    </row>
    <row r="4426" spans="2:15" x14ac:dyDescent="0.25">
      <c r="B4426" s="14"/>
      <c r="C4426" s="14"/>
      <c r="D4426" s="14"/>
      <c r="G4426" s="4" t="str">
        <f t="shared" si="276"/>
        <v/>
      </c>
      <c r="H4426" t="s">
        <v>24</v>
      </c>
      <c r="I4426">
        <v>0</v>
      </c>
      <c r="J4426" s="14"/>
      <c r="K4426">
        <v>0</v>
      </c>
      <c r="L4426" s="14"/>
      <c r="M4426" s="14">
        <f t="shared" si="277"/>
        <v>0</v>
      </c>
      <c r="N4426" s="5">
        <f t="shared" si="278"/>
        <v>0</v>
      </c>
      <c r="O4426" s="5" t="str">
        <f t="shared" si="279"/>
        <v/>
      </c>
    </row>
    <row r="4427" spans="2:15" x14ac:dyDescent="0.25">
      <c r="B4427" s="14"/>
      <c r="C4427" s="14"/>
      <c r="D4427" s="14"/>
      <c r="G4427" s="4" t="str">
        <f t="shared" si="276"/>
        <v/>
      </c>
      <c r="H4427" t="s">
        <v>24</v>
      </c>
      <c r="I4427">
        <v>0</v>
      </c>
      <c r="J4427" s="14"/>
      <c r="K4427">
        <v>0</v>
      </c>
      <c r="L4427" s="14"/>
      <c r="M4427" s="14">
        <f t="shared" si="277"/>
        <v>0</v>
      </c>
      <c r="N4427" s="5">
        <f t="shared" si="278"/>
        <v>0</v>
      </c>
      <c r="O4427" s="5" t="str">
        <f t="shared" si="279"/>
        <v/>
      </c>
    </row>
    <row r="4428" spans="2:15" x14ac:dyDescent="0.25">
      <c r="B4428" s="14"/>
      <c r="C4428" s="14"/>
      <c r="D4428" s="14"/>
      <c r="G4428" s="4" t="str">
        <f t="shared" si="276"/>
        <v/>
      </c>
      <c r="H4428" t="s">
        <v>24</v>
      </c>
      <c r="I4428">
        <v>0</v>
      </c>
      <c r="J4428" s="14"/>
      <c r="K4428">
        <v>0</v>
      </c>
      <c r="L4428" s="14"/>
      <c r="M4428" s="14">
        <f t="shared" si="277"/>
        <v>0</v>
      </c>
      <c r="N4428" s="5">
        <f t="shared" si="278"/>
        <v>0</v>
      </c>
      <c r="O4428" s="5" t="str">
        <f t="shared" si="279"/>
        <v/>
      </c>
    </row>
    <row r="4429" spans="2:15" x14ac:dyDescent="0.25">
      <c r="B4429" s="14"/>
      <c r="C4429" s="14"/>
      <c r="D4429" s="14"/>
      <c r="G4429" s="4" t="str">
        <f t="shared" si="276"/>
        <v/>
      </c>
      <c r="H4429" t="s">
        <v>24</v>
      </c>
      <c r="I4429">
        <v>0</v>
      </c>
      <c r="J4429" s="14"/>
      <c r="K4429">
        <v>0</v>
      </c>
      <c r="L4429" s="14"/>
      <c r="M4429" s="14">
        <f t="shared" si="277"/>
        <v>0</v>
      </c>
      <c r="N4429" s="5">
        <f t="shared" si="278"/>
        <v>0</v>
      </c>
      <c r="O4429" s="5" t="str">
        <f t="shared" si="279"/>
        <v/>
      </c>
    </row>
    <row r="4430" spans="2:15" x14ac:dyDescent="0.25">
      <c r="B4430" s="14"/>
      <c r="C4430" s="14"/>
      <c r="D4430" s="14"/>
      <c r="G4430" s="4" t="str">
        <f t="shared" si="276"/>
        <v/>
      </c>
      <c r="H4430" t="s">
        <v>24</v>
      </c>
      <c r="I4430">
        <v>0</v>
      </c>
      <c r="J4430" s="14"/>
      <c r="K4430">
        <v>0</v>
      </c>
      <c r="L4430" s="14"/>
      <c r="M4430" s="14">
        <f t="shared" si="277"/>
        <v>0</v>
      </c>
      <c r="N4430" s="5">
        <f t="shared" si="278"/>
        <v>0</v>
      </c>
      <c r="O4430" s="5" t="str">
        <f t="shared" si="279"/>
        <v/>
      </c>
    </row>
    <row r="4431" spans="2:15" x14ac:dyDescent="0.25">
      <c r="B4431" s="14"/>
      <c r="C4431" s="14"/>
      <c r="D4431" s="14"/>
      <c r="G4431" s="4" t="str">
        <f t="shared" si="276"/>
        <v/>
      </c>
      <c r="H4431" t="s">
        <v>24</v>
      </c>
      <c r="I4431">
        <v>0</v>
      </c>
      <c r="J4431" s="14"/>
      <c r="K4431">
        <v>0</v>
      </c>
      <c r="L4431" s="14"/>
      <c r="M4431" s="14">
        <f t="shared" si="277"/>
        <v>0</v>
      </c>
      <c r="N4431" s="5">
        <f t="shared" si="278"/>
        <v>0</v>
      </c>
      <c r="O4431" s="5" t="str">
        <f t="shared" si="279"/>
        <v/>
      </c>
    </row>
    <row r="4432" spans="2:15" x14ac:dyDescent="0.25">
      <c r="B4432" s="14"/>
      <c r="C4432" s="14"/>
      <c r="D4432" s="14"/>
      <c r="G4432" s="4" t="str">
        <f t="shared" si="276"/>
        <v/>
      </c>
      <c r="H4432" t="s">
        <v>24</v>
      </c>
      <c r="I4432">
        <v>0</v>
      </c>
      <c r="J4432" s="14"/>
      <c r="K4432">
        <v>0</v>
      </c>
      <c r="L4432" s="14"/>
      <c r="M4432" s="14">
        <f t="shared" si="277"/>
        <v>0</v>
      </c>
      <c r="N4432" s="5">
        <f t="shared" si="278"/>
        <v>0</v>
      </c>
      <c r="O4432" s="5" t="str">
        <f t="shared" si="279"/>
        <v/>
      </c>
    </row>
    <row r="4433" spans="2:15" x14ac:dyDescent="0.25">
      <c r="B4433" s="14"/>
      <c r="C4433" s="14"/>
      <c r="D4433" s="14"/>
      <c r="G4433" s="4" t="str">
        <f t="shared" si="276"/>
        <v/>
      </c>
      <c r="H4433" t="s">
        <v>24</v>
      </c>
      <c r="I4433">
        <v>0</v>
      </c>
      <c r="J4433" s="14"/>
      <c r="K4433">
        <v>0</v>
      </c>
      <c r="L4433" s="14"/>
      <c r="M4433" s="14">
        <f t="shared" si="277"/>
        <v>0</v>
      </c>
      <c r="N4433" s="5">
        <f t="shared" si="278"/>
        <v>0</v>
      </c>
      <c r="O4433" s="5" t="str">
        <f t="shared" si="279"/>
        <v/>
      </c>
    </row>
    <row r="4434" spans="2:15" x14ac:dyDescent="0.25">
      <c r="B4434" s="14"/>
      <c r="C4434" s="14"/>
      <c r="D4434" s="14"/>
      <c r="G4434" s="4" t="str">
        <f t="shared" si="276"/>
        <v/>
      </c>
      <c r="H4434" t="s">
        <v>24</v>
      </c>
      <c r="I4434">
        <v>0</v>
      </c>
      <c r="J4434" s="14"/>
      <c r="K4434">
        <v>0</v>
      </c>
      <c r="L4434" s="14"/>
      <c r="M4434" s="14">
        <f t="shared" si="277"/>
        <v>0</v>
      </c>
      <c r="N4434" s="5">
        <f t="shared" si="278"/>
        <v>0</v>
      </c>
      <c r="O4434" s="5" t="str">
        <f t="shared" si="279"/>
        <v/>
      </c>
    </row>
    <row r="4435" spans="2:15" x14ac:dyDescent="0.25">
      <c r="B4435" s="14"/>
      <c r="C4435" s="14"/>
      <c r="D4435" s="14"/>
      <c r="G4435" s="4" t="str">
        <f t="shared" si="276"/>
        <v/>
      </c>
      <c r="H4435" t="s">
        <v>24</v>
      </c>
      <c r="I4435">
        <v>0</v>
      </c>
      <c r="J4435" s="14"/>
      <c r="K4435">
        <v>0</v>
      </c>
      <c r="L4435" s="14"/>
      <c r="M4435" s="14">
        <f t="shared" si="277"/>
        <v>0</v>
      </c>
      <c r="N4435" s="5">
        <f t="shared" si="278"/>
        <v>0</v>
      </c>
      <c r="O4435" s="5" t="str">
        <f t="shared" si="279"/>
        <v/>
      </c>
    </row>
    <row r="4436" spans="2:15" x14ac:dyDescent="0.25">
      <c r="B4436" s="14"/>
      <c r="C4436" s="14"/>
      <c r="D4436" s="14"/>
      <c r="G4436" s="4" t="str">
        <f t="shared" si="276"/>
        <v/>
      </c>
      <c r="H4436" t="s">
        <v>24</v>
      </c>
      <c r="I4436">
        <v>0</v>
      </c>
      <c r="J4436" s="14"/>
      <c r="K4436">
        <v>0</v>
      </c>
      <c r="L4436" s="14"/>
      <c r="M4436" s="14">
        <f t="shared" si="277"/>
        <v>0</v>
      </c>
      <c r="N4436" s="5">
        <f t="shared" si="278"/>
        <v>0</v>
      </c>
      <c r="O4436" s="5" t="str">
        <f t="shared" si="279"/>
        <v/>
      </c>
    </row>
    <row r="4437" spans="2:15" x14ac:dyDescent="0.25">
      <c r="B4437" s="14"/>
      <c r="C4437" s="14"/>
      <c r="D4437" s="14"/>
      <c r="G4437" s="4" t="str">
        <f t="shared" si="276"/>
        <v/>
      </c>
      <c r="H4437" t="s">
        <v>24</v>
      </c>
      <c r="I4437">
        <v>0</v>
      </c>
      <c r="J4437" s="14"/>
      <c r="K4437">
        <v>0</v>
      </c>
      <c r="L4437" s="14"/>
      <c r="M4437" s="14">
        <f t="shared" si="277"/>
        <v>0</v>
      </c>
      <c r="N4437" s="5">
        <f t="shared" si="278"/>
        <v>0</v>
      </c>
      <c r="O4437" s="5" t="str">
        <f t="shared" si="279"/>
        <v/>
      </c>
    </row>
    <row r="4438" spans="2:15" x14ac:dyDescent="0.25">
      <c r="B4438" s="14"/>
      <c r="C4438" s="14"/>
      <c r="D4438" s="14"/>
      <c r="G4438" s="4" t="str">
        <f t="shared" si="276"/>
        <v/>
      </c>
      <c r="H4438" t="s">
        <v>24</v>
      </c>
      <c r="I4438">
        <v>0</v>
      </c>
      <c r="J4438" s="14"/>
      <c r="K4438">
        <v>0</v>
      </c>
      <c r="L4438" s="14"/>
      <c r="M4438" s="14">
        <f t="shared" si="277"/>
        <v>0</v>
      </c>
      <c r="N4438" s="5">
        <f t="shared" si="278"/>
        <v>0</v>
      </c>
      <c r="O4438" s="5" t="str">
        <f t="shared" si="279"/>
        <v/>
      </c>
    </row>
    <row r="4439" spans="2:15" x14ac:dyDescent="0.25">
      <c r="B4439" s="14"/>
      <c r="C4439" s="14"/>
      <c r="D4439" s="14"/>
      <c r="G4439" s="4" t="str">
        <f t="shared" si="276"/>
        <v/>
      </c>
      <c r="H4439" t="s">
        <v>24</v>
      </c>
      <c r="I4439">
        <v>0</v>
      </c>
      <c r="J4439" s="14"/>
      <c r="K4439">
        <v>0</v>
      </c>
      <c r="L4439" s="14"/>
      <c r="M4439" s="14">
        <f t="shared" si="277"/>
        <v>0</v>
      </c>
      <c r="N4439" s="5">
        <f t="shared" si="278"/>
        <v>0</v>
      </c>
      <c r="O4439" s="5" t="str">
        <f t="shared" si="279"/>
        <v/>
      </c>
    </row>
    <row r="4440" spans="2:15" x14ac:dyDescent="0.25">
      <c r="B4440" s="14"/>
      <c r="C4440" s="14"/>
      <c r="D4440" s="14"/>
      <c r="G4440" s="4" t="str">
        <f t="shared" si="276"/>
        <v/>
      </c>
      <c r="H4440" t="s">
        <v>24</v>
      </c>
      <c r="I4440">
        <v>0</v>
      </c>
      <c r="J4440" s="14"/>
      <c r="K4440">
        <v>0</v>
      </c>
      <c r="L4440" s="14"/>
      <c r="M4440" s="14">
        <f t="shared" si="277"/>
        <v>0</v>
      </c>
      <c r="N4440" s="5">
        <f t="shared" si="278"/>
        <v>0</v>
      </c>
      <c r="O4440" s="5" t="str">
        <f t="shared" si="279"/>
        <v/>
      </c>
    </row>
    <row r="4441" spans="2:15" x14ac:dyDescent="0.25">
      <c r="B4441" s="14"/>
      <c r="C4441" s="14"/>
      <c r="D4441" s="14"/>
      <c r="G4441" s="4" t="str">
        <f t="shared" si="276"/>
        <v/>
      </c>
      <c r="H4441" t="s">
        <v>24</v>
      </c>
      <c r="I4441">
        <v>0</v>
      </c>
      <c r="J4441" s="14"/>
      <c r="K4441">
        <v>0</v>
      </c>
      <c r="L4441" s="14"/>
      <c r="M4441" s="14">
        <f t="shared" si="277"/>
        <v>0</v>
      </c>
      <c r="N4441" s="5">
        <f t="shared" si="278"/>
        <v>0</v>
      </c>
      <c r="O4441" s="5" t="str">
        <f t="shared" si="279"/>
        <v/>
      </c>
    </row>
    <row r="4442" spans="2:15" x14ac:dyDescent="0.25">
      <c r="B4442" s="14"/>
      <c r="C4442" s="14"/>
      <c r="D4442" s="14"/>
      <c r="G4442" s="4" t="str">
        <f t="shared" si="276"/>
        <v/>
      </c>
      <c r="H4442" t="s">
        <v>24</v>
      </c>
      <c r="I4442">
        <v>0</v>
      </c>
      <c r="J4442" s="14"/>
      <c r="K4442">
        <v>0</v>
      </c>
      <c r="L4442" s="14"/>
      <c r="M4442" s="14">
        <f t="shared" si="277"/>
        <v>0</v>
      </c>
      <c r="N4442" s="5">
        <f t="shared" si="278"/>
        <v>0</v>
      </c>
      <c r="O4442" s="5" t="str">
        <f t="shared" si="279"/>
        <v/>
      </c>
    </row>
    <row r="4443" spans="2:15" x14ac:dyDescent="0.25">
      <c r="B4443" s="14"/>
      <c r="C4443" s="14"/>
      <c r="D4443" s="14"/>
      <c r="G4443" s="4" t="str">
        <f t="shared" si="276"/>
        <v/>
      </c>
      <c r="H4443" t="s">
        <v>24</v>
      </c>
      <c r="I4443">
        <v>0</v>
      </c>
      <c r="J4443" s="14"/>
      <c r="K4443">
        <v>0</v>
      </c>
      <c r="L4443" s="14"/>
      <c r="M4443" s="14">
        <f t="shared" si="277"/>
        <v>0</v>
      </c>
      <c r="N4443" s="5">
        <f t="shared" si="278"/>
        <v>0</v>
      </c>
      <c r="O4443" s="5" t="str">
        <f t="shared" si="279"/>
        <v/>
      </c>
    </row>
    <row r="4444" spans="2:15" x14ac:dyDescent="0.25">
      <c r="B4444" s="14"/>
      <c r="C4444" s="14"/>
      <c r="D4444" s="14"/>
      <c r="G4444" s="4" t="str">
        <f t="shared" si="276"/>
        <v/>
      </c>
      <c r="H4444" t="s">
        <v>24</v>
      </c>
      <c r="I4444">
        <v>0</v>
      </c>
      <c r="J4444" s="14"/>
      <c r="K4444">
        <v>0</v>
      </c>
      <c r="L4444" s="14"/>
      <c r="M4444" s="14">
        <f t="shared" si="277"/>
        <v>0</v>
      </c>
      <c r="N4444" s="5">
        <f t="shared" si="278"/>
        <v>0</v>
      </c>
      <c r="O4444" s="5" t="str">
        <f t="shared" si="279"/>
        <v/>
      </c>
    </row>
    <row r="4445" spans="2:15" x14ac:dyDescent="0.25">
      <c r="B4445" s="14"/>
      <c r="C4445" s="14"/>
      <c r="D4445" s="14"/>
      <c r="G4445" s="4" t="str">
        <f t="shared" si="276"/>
        <v/>
      </c>
      <c r="H4445" t="s">
        <v>24</v>
      </c>
      <c r="I4445">
        <v>0</v>
      </c>
      <c r="J4445" s="14"/>
      <c r="K4445">
        <v>0</v>
      </c>
      <c r="L4445" s="14"/>
      <c r="M4445" s="14">
        <f t="shared" si="277"/>
        <v>0</v>
      </c>
      <c r="N4445" s="5">
        <f t="shared" si="278"/>
        <v>0</v>
      </c>
      <c r="O4445" s="5" t="str">
        <f t="shared" si="279"/>
        <v/>
      </c>
    </row>
    <row r="4446" spans="2:15" x14ac:dyDescent="0.25">
      <c r="B4446" s="14"/>
      <c r="C4446" s="14"/>
      <c r="D4446" s="14"/>
      <c r="G4446" s="4" t="str">
        <f t="shared" si="276"/>
        <v/>
      </c>
      <c r="H4446" t="s">
        <v>24</v>
      </c>
      <c r="I4446">
        <v>0</v>
      </c>
      <c r="J4446" s="14"/>
      <c r="K4446">
        <v>0</v>
      </c>
      <c r="L4446" s="14"/>
      <c r="M4446" s="14">
        <f t="shared" si="277"/>
        <v>0</v>
      </c>
      <c r="N4446" s="5">
        <f t="shared" si="278"/>
        <v>0</v>
      </c>
      <c r="O4446" s="5" t="str">
        <f t="shared" si="279"/>
        <v/>
      </c>
    </row>
    <row r="4447" spans="2:15" x14ac:dyDescent="0.25">
      <c r="B4447" s="14"/>
      <c r="C4447" s="14"/>
      <c r="D4447" s="14"/>
      <c r="G4447" s="4" t="str">
        <f t="shared" si="276"/>
        <v/>
      </c>
      <c r="H4447" t="s">
        <v>24</v>
      </c>
      <c r="I4447">
        <v>0</v>
      </c>
      <c r="J4447" s="14"/>
      <c r="K4447">
        <v>0</v>
      </c>
      <c r="L4447" s="14"/>
      <c r="M4447" s="14">
        <f t="shared" si="277"/>
        <v>0</v>
      </c>
      <c r="N4447" s="5">
        <f t="shared" si="278"/>
        <v>0</v>
      </c>
      <c r="O4447" s="5" t="str">
        <f t="shared" si="279"/>
        <v/>
      </c>
    </row>
    <row r="4448" spans="2:15" x14ac:dyDescent="0.25">
      <c r="B4448" s="14"/>
      <c r="C4448" s="14"/>
      <c r="D4448" s="14"/>
      <c r="G4448" s="4" t="str">
        <f t="shared" si="276"/>
        <v/>
      </c>
      <c r="H4448" t="s">
        <v>24</v>
      </c>
      <c r="I4448">
        <v>0</v>
      </c>
      <c r="J4448" s="14"/>
      <c r="K4448">
        <v>0</v>
      </c>
      <c r="L4448" s="14"/>
      <c r="M4448" s="14">
        <f t="shared" si="277"/>
        <v>0</v>
      </c>
      <c r="N4448" s="5">
        <f t="shared" si="278"/>
        <v>0</v>
      </c>
      <c r="O4448" s="5" t="str">
        <f t="shared" si="279"/>
        <v/>
      </c>
    </row>
    <row r="4449" spans="2:15" x14ac:dyDescent="0.25">
      <c r="B4449" s="14"/>
      <c r="C4449" s="14"/>
      <c r="D4449" s="14"/>
      <c r="G4449" s="4" t="str">
        <f t="shared" si="276"/>
        <v/>
      </c>
      <c r="H4449" t="s">
        <v>24</v>
      </c>
      <c r="I4449">
        <v>0</v>
      </c>
      <c r="J4449" s="14"/>
      <c r="K4449">
        <v>0</v>
      </c>
      <c r="L4449" s="14"/>
      <c r="M4449" s="14">
        <f t="shared" si="277"/>
        <v>0</v>
      </c>
      <c r="N4449" s="5">
        <f t="shared" si="278"/>
        <v>0</v>
      </c>
      <c r="O4449" s="5" t="str">
        <f t="shared" si="279"/>
        <v/>
      </c>
    </row>
    <row r="4450" spans="2:15" x14ac:dyDescent="0.25">
      <c r="B4450" s="14"/>
      <c r="C4450" s="14"/>
      <c r="D4450" s="14"/>
      <c r="G4450" s="4" t="str">
        <f t="shared" si="276"/>
        <v/>
      </c>
      <c r="H4450" t="s">
        <v>24</v>
      </c>
      <c r="I4450">
        <v>0</v>
      </c>
      <c r="J4450" s="14"/>
      <c r="K4450">
        <v>0</v>
      </c>
      <c r="L4450" s="14"/>
      <c r="M4450" s="14">
        <f t="shared" si="277"/>
        <v>0</v>
      </c>
      <c r="N4450" s="5">
        <f t="shared" si="278"/>
        <v>0</v>
      </c>
      <c r="O4450" s="5" t="str">
        <f t="shared" si="279"/>
        <v/>
      </c>
    </row>
    <row r="4451" spans="2:15" x14ac:dyDescent="0.25">
      <c r="B4451" s="14"/>
      <c r="C4451" s="14"/>
      <c r="D4451" s="14"/>
      <c r="G4451" s="4" t="str">
        <f t="shared" si="276"/>
        <v/>
      </c>
      <c r="H4451" t="s">
        <v>24</v>
      </c>
      <c r="I4451">
        <v>0</v>
      </c>
      <c r="J4451" s="14"/>
      <c r="K4451">
        <v>0</v>
      </c>
      <c r="L4451" s="14"/>
      <c r="M4451" s="14">
        <f t="shared" si="277"/>
        <v>0</v>
      </c>
      <c r="N4451" s="5">
        <f t="shared" si="278"/>
        <v>0</v>
      </c>
      <c r="O4451" s="5" t="str">
        <f t="shared" si="279"/>
        <v/>
      </c>
    </row>
    <row r="4452" spans="2:15" x14ac:dyDescent="0.25">
      <c r="B4452" s="14"/>
      <c r="C4452" s="14"/>
      <c r="D4452" s="14"/>
      <c r="G4452" s="4" t="str">
        <f t="shared" si="276"/>
        <v/>
      </c>
      <c r="H4452" t="s">
        <v>24</v>
      </c>
      <c r="I4452">
        <v>0</v>
      </c>
      <c r="J4452" s="14"/>
      <c r="K4452">
        <v>0</v>
      </c>
      <c r="L4452" s="14"/>
      <c r="M4452" s="14">
        <f t="shared" si="277"/>
        <v>0</v>
      </c>
      <c r="N4452" s="5">
        <f t="shared" si="278"/>
        <v>0</v>
      </c>
      <c r="O4452" s="5" t="str">
        <f t="shared" si="279"/>
        <v/>
      </c>
    </row>
    <row r="4453" spans="2:15" x14ac:dyDescent="0.25">
      <c r="B4453" s="14"/>
      <c r="C4453" s="14"/>
      <c r="D4453" s="14"/>
      <c r="G4453" s="4" t="str">
        <f t="shared" si="276"/>
        <v/>
      </c>
      <c r="H4453" t="s">
        <v>24</v>
      </c>
      <c r="I4453">
        <v>0</v>
      </c>
      <c r="J4453" s="14"/>
      <c r="K4453">
        <v>0</v>
      </c>
      <c r="L4453" s="14"/>
      <c r="M4453" s="14">
        <f t="shared" si="277"/>
        <v>0</v>
      </c>
      <c r="N4453" s="5">
        <f t="shared" si="278"/>
        <v>0</v>
      </c>
      <c r="O4453" s="5" t="str">
        <f t="shared" si="279"/>
        <v/>
      </c>
    </row>
    <row r="4454" spans="2:15" x14ac:dyDescent="0.25">
      <c r="B4454" s="14"/>
      <c r="C4454" s="14"/>
      <c r="D4454" s="14"/>
      <c r="G4454" s="4" t="str">
        <f t="shared" si="276"/>
        <v/>
      </c>
      <c r="H4454" t="s">
        <v>24</v>
      </c>
      <c r="I4454">
        <v>0</v>
      </c>
      <c r="J4454" s="14"/>
      <c r="K4454">
        <v>0</v>
      </c>
      <c r="L4454" s="14"/>
      <c r="M4454" s="14">
        <f t="shared" si="277"/>
        <v>0</v>
      </c>
      <c r="N4454" s="5">
        <f t="shared" si="278"/>
        <v>0</v>
      </c>
      <c r="O4454" s="5" t="str">
        <f t="shared" si="279"/>
        <v/>
      </c>
    </row>
    <row r="4455" spans="2:15" x14ac:dyDescent="0.25">
      <c r="B4455" s="14"/>
      <c r="C4455" s="14"/>
      <c r="D4455" s="14"/>
      <c r="G4455" s="4" t="str">
        <f t="shared" si="276"/>
        <v/>
      </c>
      <c r="H4455" t="s">
        <v>24</v>
      </c>
      <c r="I4455">
        <v>0</v>
      </c>
      <c r="J4455" s="14"/>
      <c r="K4455">
        <v>0</v>
      </c>
      <c r="L4455" s="14"/>
      <c r="M4455" s="14">
        <f t="shared" si="277"/>
        <v>0</v>
      </c>
      <c r="N4455" s="5">
        <f t="shared" si="278"/>
        <v>0</v>
      </c>
      <c r="O4455" s="5" t="str">
        <f t="shared" si="279"/>
        <v/>
      </c>
    </row>
    <row r="4456" spans="2:15" x14ac:dyDescent="0.25">
      <c r="B4456" s="14"/>
      <c r="C4456" s="14"/>
      <c r="D4456" s="14"/>
      <c r="G4456" s="4" t="str">
        <f t="shared" si="276"/>
        <v/>
      </c>
      <c r="H4456" t="s">
        <v>24</v>
      </c>
      <c r="I4456">
        <v>0</v>
      </c>
      <c r="J4456" s="14"/>
      <c r="K4456">
        <v>0</v>
      </c>
      <c r="L4456" s="14"/>
      <c r="M4456" s="14">
        <f t="shared" si="277"/>
        <v>0</v>
      </c>
      <c r="N4456" s="5">
        <f t="shared" si="278"/>
        <v>0</v>
      </c>
      <c r="O4456" s="5" t="str">
        <f t="shared" si="279"/>
        <v/>
      </c>
    </row>
    <row r="4457" spans="2:15" x14ac:dyDescent="0.25">
      <c r="B4457" s="14"/>
      <c r="C4457" s="14"/>
      <c r="D4457" s="14"/>
      <c r="G4457" s="4" t="str">
        <f t="shared" si="276"/>
        <v/>
      </c>
      <c r="H4457" t="s">
        <v>24</v>
      </c>
      <c r="I4457">
        <v>0</v>
      </c>
      <c r="J4457" s="14"/>
      <c r="K4457">
        <v>0</v>
      </c>
      <c r="L4457" s="14"/>
      <c r="M4457" s="14">
        <f t="shared" si="277"/>
        <v>0</v>
      </c>
      <c r="N4457" s="5">
        <f t="shared" si="278"/>
        <v>0</v>
      </c>
      <c r="O4457" s="5" t="str">
        <f t="shared" si="279"/>
        <v/>
      </c>
    </row>
    <row r="4458" spans="2:15" x14ac:dyDescent="0.25">
      <c r="B4458" s="14"/>
      <c r="C4458" s="14"/>
      <c r="D4458" s="14"/>
      <c r="G4458" s="4" t="str">
        <f t="shared" si="276"/>
        <v/>
      </c>
      <c r="H4458" t="s">
        <v>24</v>
      </c>
      <c r="I4458">
        <v>0</v>
      </c>
      <c r="J4458" s="14"/>
      <c r="K4458">
        <v>0</v>
      </c>
      <c r="L4458" s="14"/>
      <c r="M4458" s="14">
        <f t="shared" si="277"/>
        <v>0</v>
      </c>
      <c r="N4458" s="5">
        <f t="shared" si="278"/>
        <v>0</v>
      </c>
      <c r="O4458" s="5" t="str">
        <f t="shared" si="279"/>
        <v/>
      </c>
    </row>
    <row r="4459" spans="2:15" x14ac:dyDescent="0.25">
      <c r="B4459" s="14"/>
      <c r="C4459" s="14"/>
      <c r="D4459" s="14"/>
      <c r="G4459" s="4" t="str">
        <f t="shared" si="276"/>
        <v/>
      </c>
      <c r="H4459" t="s">
        <v>24</v>
      </c>
      <c r="I4459">
        <v>0</v>
      </c>
      <c r="J4459" s="14"/>
      <c r="K4459">
        <v>0</v>
      </c>
      <c r="L4459" s="14"/>
      <c r="M4459" s="14">
        <f t="shared" si="277"/>
        <v>0</v>
      </c>
      <c r="N4459" s="5">
        <f t="shared" si="278"/>
        <v>0</v>
      </c>
      <c r="O4459" s="5" t="str">
        <f t="shared" si="279"/>
        <v/>
      </c>
    </row>
    <row r="4460" spans="2:15" x14ac:dyDescent="0.25">
      <c r="B4460" s="14"/>
      <c r="C4460" s="14"/>
      <c r="D4460" s="14"/>
      <c r="G4460" s="4" t="str">
        <f t="shared" si="276"/>
        <v/>
      </c>
      <c r="H4460" t="s">
        <v>24</v>
      </c>
      <c r="I4460">
        <v>0</v>
      </c>
      <c r="J4460" s="14"/>
      <c r="K4460">
        <v>0</v>
      </c>
      <c r="L4460" s="14"/>
      <c r="M4460" s="14">
        <f t="shared" si="277"/>
        <v>0</v>
      </c>
      <c r="N4460" s="5">
        <f t="shared" si="278"/>
        <v>0</v>
      </c>
      <c r="O4460" s="5" t="str">
        <f t="shared" si="279"/>
        <v/>
      </c>
    </row>
    <row r="4461" spans="2:15" x14ac:dyDescent="0.25">
      <c r="B4461" s="14"/>
      <c r="C4461" s="14"/>
      <c r="D4461" s="14"/>
      <c r="G4461" s="4" t="str">
        <f t="shared" si="276"/>
        <v/>
      </c>
      <c r="H4461" t="s">
        <v>24</v>
      </c>
      <c r="I4461">
        <v>0</v>
      </c>
      <c r="J4461" s="14"/>
      <c r="K4461">
        <v>0</v>
      </c>
      <c r="L4461" s="14"/>
      <c r="M4461" s="14">
        <f t="shared" si="277"/>
        <v>0</v>
      </c>
      <c r="N4461" s="5">
        <f t="shared" si="278"/>
        <v>0</v>
      </c>
      <c r="O4461" s="5" t="str">
        <f t="shared" si="279"/>
        <v/>
      </c>
    </row>
    <row r="4462" spans="2:15" x14ac:dyDescent="0.25">
      <c r="B4462" s="14"/>
      <c r="C4462" s="14"/>
      <c r="D4462" s="14"/>
      <c r="G4462" s="4" t="str">
        <f t="shared" si="276"/>
        <v/>
      </c>
      <c r="H4462" t="s">
        <v>24</v>
      </c>
      <c r="I4462">
        <v>0</v>
      </c>
      <c r="J4462" s="14"/>
      <c r="K4462">
        <v>0</v>
      </c>
      <c r="L4462" s="14"/>
      <c r="M4462" s="14">
        <f t="shared" si="277"/>
        <v>0</v>
      </c>
      <c r="N4462" s="5">
        <f t="shared" si="278"/>
        <v>0</v>
      </c>
      <c r="O4462" s="5" t="str">
        <f t="shared" si="279"/>
        <v/>
      </c>
    </row>
    <row r="4463" spans="2:15" x14ac:dyDescent="0.25">
      <c r="B4463" s="14"/>
      <c r="C4463" s="14"/>
      <c r="D4463" s="14"/>
      <c r="G4463" s="4" t="str">
        <f t="shared" si="276"/>
        <v/>
      </c>
      <c r="H4463" t="s">
        <v>24</v>
      </c>
      <c r="I4463">
        <v>0</v>
      </c>
      <c r="J4463" s="14"/>
      <c r="K4463">
        <v>0</v>
      </c>
      <c r="L4463" s="14"/>
      <c r="M4463" s="14">
        <f t="shared" si="277"/>
        <v>0</v>
      </c>
      <c r="N4463" s="5">
        <f t="shared" si="278"/>
        <v>0</v>
      </c>
      <c r="O4463" s="5" t="str">
        <f t="shared" si="279"/>
        <v/>
      </c>
    </row>
    <row r="4464" spans="2:15" x14ac:dyDescent="0.25">
      <c r="B4464" s="14"/>
      <c r="C4464" s="14"/>
      <c r="D4464" s="14"/>
      <c r="G4464" s="4" t="str">
        <f t="shared" si="276"/>
        <v/>
      </c>
      <c r="H4464" t="s">
        <v>24</v>
      </c>
      <c r="I4464">
        <v>0</v>
      </c>
      <c r="J4464" s="14"/>
      <c r="K4464">
        <v>0</v>
      </c>
      <c r="L4464" s="14"/>
      <c r="M4464" s="14">
        <f t="shared" si="277"/>
        <v>0</v>
      </c>
      <c r="N4464" s="5">
        <f t="shared" si="278"/>
        <v>0</v>
      </c>
      <c r="O4464" s="5" t="str">
        <f t="shared" si="279"/>
        <v/>
      </c>
    </row>
    <row r="4465" spans="2:15" x14ac:dyDescent="0.25">
      <c r="B4465" s="14"/>
      <c r="C4465" s="14"/>
      <c r="D4465" s="14"/>
      <c r="G4465" s="4" t="str">
        <f t="shared" si="276"/>
        <v/>
      </c>
      <c r="H4465" t="s">
        <v>24</v>
      </c>
      <c r="I4465">
        <v>0</v>
      </c>
      <c r="J4465" s="14"/>
      <c r="K4465">
        <v>0</v>
      </c>
      <c r="L4465" s="14"/>
      <c r="M4465" s="14">
        <f t="shared" si="277"/>
        <v>0</v>
      </c>
      <c r="N4465" s="5">
        <f t="shared" si="278"/>
        <v>0</v>
      </c>
      <c r="O4465" s="5" t="str">
        <f t="shared" si="279"/>
        <v/>
      </c>
    </row>
    <row r="4466" spans="2:15" x14ac:dyDescent="0.25">
      <c r="B4466" s="14"/>
      <c r="C4466" s="14"/>
      <c r="D4466" s="14"/>
      <c r="G4466" s="4" t="str">
        <f t="shared" si="276"/>
        <v/>
      </c>
      <c r="H4466" t="s">
        <v>24</v>
      </c>
      <c r="I4466">
        <v>0</v>
      </c>
      <c r="J4466" s="14"/>
      <c r="K4466">
        <v>0</v>
      </c>
      <c r="L4466" s="14"/>
      <c r="M4466" s="14">
        <f t="shared" si="277"/>
        <v>0</v>
      </c>
      <c r="N4466" s="5">
        <f t="shared" si="278"/>
        <v>0</v>
      </c>
      <c r="O4466" s="5" t="str">
        <f t="shared" si="279"/>
        <v/>
      </c>
    </row>
    <row r="4467" spans="2:15" x14ac:dyDescent="0.25">
      <c r="B4467" s="14"/>
      <c r="C4467" s="14"/>
      <c r="D4467" s="14"/>
      <c r="G4467" s="4" t="str">
        <f t="shared" si="276"/>
        <v/>
      </c>
      <c r="H4467" t="s">
        <v>24</v>
      </c>
      <c r="I4467">
        <v>0</v>
      </c>
      <c r="J4467" s="14"/>
      <c r="K4467">
        <v>0</v>
      </c>
      <c r="L4467" s="14"/>
      <c r="M4467" s="14">
        <f t="shared" si="277"/>
        <v>0</v>
      </c>
      <c r="N4467" s="5">
        <f t="shared" si="278"/>
        <v>0</v>
      </c>
      <c r="O4467" s="5" t="str">
        <f t="shared" si="279"/>
        <v/>
      </c>
    </row>
    <row r="4468" spans="2:15" x14ac:dyDescent="0.25">
      <c r="B4468" s="14"/>
      <c r="C4468" s="14"/>
      <c r="D4468" s="14"/>
      <c r="G4468" s="4" t="str">
        <f t="shared" si="276"/>
        <v/>
      </c>
      <c r="H4468" t="s">
        <v>24</v>
      </c>
      <c r="I4468">
        <v>0</v>
      </c>
      <c r="J4468" s="14"/>
      <c r="K4468">
        <v>0</v>
      </c>
      <c r="L4468" s="14"/>
      <c r="M4468" s="14">
        <f t="shared" si="277"/>
        <v>0</v>
      </c>
      <c r="N4468" s="5">
        <f t="shared" si="278"/>
        <v>0</v>
      </c>
      <c r="O4468" s="5" t="str">
        <f t="shared" si="279"/>
        <v/>
      </c>
    </row>
    <row r="4469" spans="2:15" x14ac:dyDescent="0.25">
      <c r="B4469" s="14"/>
      <c r="C4469" s="14"/>
      <c r="D4469" s="14"/>
      <c r="G4469" s="4" t="str">
        <f t="shared" si="276"/>
        <v/>
      </c>
      <c r="H4469" t="s">
        <v>24</v>
      </c>
      <c r="I4469">
        <v>0</v>
      </c>
      <c r="J4469" s="14"/>
      <c r="K4469">
        <v>0</v>
      </c>
      <c r="L4469" s="14"/>
      <c r="M4469" s="14">
        <f t="shared" si="277"/>
        <v>0</v>
      </c>
      <c r="N4469" s="5">
        <f t="shared" si="278"/>
        <v>0</v>
      </c>
      <c r="O4469" s="5" t="str">
        <f t="shared" si="279"/>
        <v/>
      </c>
    </row>
    <row r="4470" spans="2:15" x14ac:dyDescent="0.25">
      <c r="B4470" s="14"/>
      <c r="C4470" s="14"/>
      <c r="D4470" s="14"/>
      <c r="G4470" s="4" t="str">
        <f t="shared" si="276"/>
        <v/>
      </c>
      <c r="H4470" t="s">
        <v>24</v>
      </c>
      <c r="I4470">
        <v>0</v>
      </c>
      <c r="J4470" s="14"/>
      <c r="K4470">
        <v>0</v>
      </c>
      <c r="L4470" s="14"/>
      <c r="M4470" s="14">
        <f t="shared" si="277"/>
        <v>0</v>
      </c>
      <c r="N4470" s="5">
        <f t="shared" si="278"/>
        <v>0</v>
      </c>
      <c r="O4470" s="5" t="str">
        <f t="shared" si="279"/>
        <v/>
      </c>
    </row>
    <row r="4471" spans="2:15" x14ac:dyDescent="0.25">
      <c r="B4471" s="14"/>
      <c r="C4471" s="14"/>
      <c r="D4471" s="14"/>
      <c r="G4471" s="4" t="str">
        <f t="shared" si="276"/>
        <v/>
      </c>
      <c r="H4471" t="s">
        <v>24</v>
      </c>
      <c r="I4471">
        <v>0</v>
      </c>
      <c r="J4471" s="14"/>
      <c r="K4471">
        <v>0</v>
      </c>
      <c r="L4471" s="14"/>
      <c r="M4471" s="14">
        <f t="shared" si="277"/>
        <v>0</v>
      </c>
      <c r="N4471" s="5">
        <f t="shared" si="278"/>
        <v>0</v>
      </c>
      <c r="O4471" s="5" t="str">
        <f t="shared" si="279"/>
        <v/>
      </c>
    </row>
    <row r="4472" spans="2:15" x14ac:dyDescent="0.25">
      <c r="B4472" s="14"/>
      <c r="C4472" s="14"/>
      <c r="D4472" s="14"/>
      <c r="G4472" s="4" t="str">
        <f t="shared" si="276"/>
        <v/>
      </c>
      <c r="H4472" t="s">
        <v>24</v>
      </c>
      <c r="I4472">
        <v>0</v>
      </c>
      <c r="J4472" s="14"/>
      <c r="K4472">
        <v>0</v>
      </c>
      <c r="L4472" s="14"/>
      <c r="M4472" s="14">
        <f t="shared" si="277"/>
        <v>0</v>
      </c>
      <c r="N4472" s="5">
        <f t="shared" si="278"/>
        <v>0</v>
      </c>
      <c r="O4472" s="5" t="str">
        <f t="shared" si="279"/>
        <v/>
      </c>
    </row>
    <row r="4473" spans="2:15" x14ac:dyDescent="0.25">
      <c r="B4473" s="14"/>
      <c r="C4473" s="14"/>
      <c r="D4473" s="14"/>
      <c r="G4473" s="4" t="str">
        <f t="shared" si="276"/>
        <v/>
      </c>
      <c r="H4473" t="s">
        <v>24</v>
      </c>
      <c r="I4473">
        <v>0</v>
      </c>
      <c r="J4473" s="14"/>
      <c r="K4473">
        <v>0</v>
      </c>
      <c r="L4473" s="14"/>
      <c r="M4473" s="14">
        <f t="shared" si="277"/>
        <v>0</v>
      </c>
      <c r="N4473" s="5">
        <f t="shared" si="278"/>
        <v>0</v>
      </c>
      <c r="O4473" s="5" t="str">
        <f t="shared" si="279"/>
        <v/>
      </c>
    </row>
    <row r="4474" spans="2:15" x14ac:dyDescent="0.25">
      <c r="B4474" s="14"/>
      <c r="C4474" s="14"/>
      <c r="D4474" s="14"/>
      <c r="G4474" s="4" t="str">
        <f t="shared" si="276"/>
        <v/>
      </c>
      <c r="H4474" t="s">
        <v>24</v>
      </c>
      <c r="I4474">
        <v>0</v>
      </c>
      <c r="J4474" s="14"/>
      <c r="K4474">
        <v>0</v>
      </c>
      <c r="L4474" s="14"/>
      <c r="M4474" s="14">
        <f t="shared" si="277"/>
        <v>0</v>
      </c>
      <c r="N4474" s="5">
        <f t="shared" si="278"/>
        <v>0</v>
      </c>
      <c r="O4474" s="5" t="str">
        <f t="shared" si="279"/>
        <v/>
      </c>
    </row>
    <row r="4475" spans="2:15" x14ac:dyDescent="0.25">
      <c r="B4475" s="14"/>
      <c r="C4475" s="14"/>
      <c r="D4475" s="14"/>
      <c r="G4475" s="4" t="str">
        <f t="shared" si="276"/>
        <v/>
      </c>
      <c r="H4475" t="s">
        <v>24</v>
      </c>
      <c r="I4475">
        <v>0</v>
      </c>
      <c r="J4475" s="14"/>
      <c r="K4475">
        <v>0</v>
      </c>
      <c r="L4475" s="14"/>
      <c r="M4475" s="14">
        <f t="shared" si="277"/>
        <v>0</v>
      </c>
      <c r="N4475" s="5">
        <f t="shared" si="278"/>
        <v>0</v>
      </c>
      <c r="O4475" s="5" t="str">
        <f t="shared" si="279"/>
        <v/>
      </c>
    </row>
    <row r="4476" spans="2:15" x14ac:dyDescent="0.25">
      <c r="B4476" s="14"/>
      <c r="C4476" s="14"/>
      <c r="D4476" s="14"/>
      <c r="G4476" s="4" t="str">
        <f t="shared" si="276"/>
        <v/>
      </c>
      <c r="H4476" t="s">
        <v>24</v>
      </c>
      <c r="I4476">
        <v>0</v>
      </c>
      <c r="J4476" s="14"/>
      <c r="K4476">
        <v>0</v>
      </c>
      <c r="L4476" s="14"/>
      <c r="M4476" s="14">
        <f t="shared" si="277"/>
        <v>0</v>
      </c>
      <c r="N4476" s="5">
        <f t="shared" si="278"/>
        <v>0</v>
      </c>
      <c r="O4476" s="5" t="str">
        <f t="shared" si="279"/>
        <v/>
      </c>
    </row>
    <row r="4477" spans="2:15" x14ac:dyDescent="0.25">
      <c r="B4477" s="14"/>
      <c r="C4477" s="14"/>
      <c r="D4477" s="14"/>
      <c r="G4477" s="4" t="str">
        <f t="shared" si="276"/>
        <v/>
      </c>
      <c r="H4477" t="s">
        <v>24</v>
      </c>
      <c r="I4477">
        <v>0</v>
      </c>
      <c r="J4477" s="14"/>
      <c r="K4477">
        <v>0</v>
      </c>
      <c r="L4477" s="14"/>
      <c r="M4477" s="14">
        <f t="shared" si="277"/>
        <v>0</v>
      </c>
      <c r="N4477" s="5">
        <f t="shared" si="278"/>
        <v>0</v>
      </c>
      <c r="O4477" s="5" t="str">
        <f t="shared" si="279"/>
        <v/>
      </c>
    </row>
    <row r="4478" spans="2:15" x14ac:dyDescent="0.25">
      <c r="B4478" s="14"/>
      <c r="C4478" s="14"/>
      <c r="D4478" s="14"/>
      <c r="G4478" s="4" t="str">
        <f t="shared" si="276"/>
        <v/>
      </c>
      <c r="H4478" t="s">
        <v>24</v>
      </c>
      <c r="I4478">
        <v>0</v>
      </c>
      <c r="J4478" s="14"/>
      <c r="K4478">
        <v>0</v>
      </c>
      <c r="L4478" s="14"/>
      <c r="M4478" s="14">
        <f t="shared" si="277"/>
        <v>0</v>
      </c>
      <c r="N4478" s="5">
        <f t="shared" si="278"/>
        <v>0</v>
      </c>
      <c r="O4478" s="5" t="str">
        <f t="shared" si="279"/>
        <v/>
      </c>
    </row>
    <row r="4479" spans="2:15" x14ac:dyDescent="0.25">
      <c r="B4479" s="14"/>
      <c r="C4479" s="14"/>
      <c r="D4479" s="14"/>
      <c r="G4479" s="4" t="str">
        <f t="shared" si="276"/>
        <v/>
      </c>
      <c r="H4479" t="s">
        <v>24</v>
      </c>
      <c r="I4479">
        <v>0</v>
      </c>
      <c r="J4479" s="14"/>
      <c r="K4479">
        <v>0</v>
      </c>
      <c r="L4479" s="14"/>
      <c r="M4479" s="14">
        <f t="shared" si="277"/>
        <v>0</v>
      </c>
      <c r="N4479" s="5">
        <f t="shared" si="278"/>
        <v>0</v>
      </c>
      <c r="O4479" s="5" t="str">
        <f t="shared" si="279"/>
        <v/>
      </c>
    </row>
    <row r="4480" spans="2:15" x14ac:dyDescent="0.25">
      <c r="B4480" s="14"/>
      <c r="C4480" s="14"/>
      <c r="D4480" s="14"/>
      <c r="G4480" s="4" t="str">
        <f t="shared" si="276"/>
        <v/>
      </c>
      <c r="H4480" t="s">
        <v>24</v>
      </c>
      <c r="I4480">
        <v>0</v>
      </c>
      <c r="J4480" s="14"/>
      <c r="K4480">
        <v>0</v>
      </c>
      <c r="L4480" s="14"/>
      <c r="M4480" s="14">
        <f t="shared" si="277"/>
        <v>0</v>
      </c>
      <c r="N4480" s="5">
        <f t="shared" si="278"/>
        <v>0</v>
      </c>
      <c r="O4480" s="5" t="str">
        <f t="shared" si="279"/>
        <v/>
      </c>
    </row>
    <row r="4481" spans="2:15" x14ac:dyDescent="0.25">
      <c r="B4481" s="14"/>
      <c r="C4481" s="14"/>
      <c r="D4481" s="14"/>
      <c r="G4481" s="4" t="str">
        <f t="shared" si="276"/>
        <v/>
      </c>
      <c r="H4481" t="s">
        <v>24</v>
      </c>
      <c r="I4481">
        <v>0</v>
      </c>
      <c r="J4481" s="14"/>
      <c r="K4481">
        <v>0</v>
      </c>
      <c r="L4481" s="14"/>
      <c r="M4481" s="14">
        <f t="shared" si="277"/>
        <v>0</v>
      </c>
      <c r="N4481" s="5">
        <f t="shared" si="278"/>
        <v>0</v>
      </c>
      <c r="O4481" s="5" t="str">
        <f t="shared" si="279"/>
        <v/>
      </c>
    </row>
    <row r="4482" spans="2:15" x14ac:dyDescent="0.25">
      <c r="B4482" s="14"/>
      <c r="C4482" s="14"/>
      <c r="D4482" s="14"/>
      <c r="G4482" s="4" t="str">
        <f t="shared" si="276"/>
        <v/>
      </c>
      <c r="H4482" t="s">
        <v>24</v>
      </c>
      <c r="I4482">
        <v>0</v>
      </c>
      <c r="J4482" s="14"/>
      <c r="K4482">
        <v>0</v>
      </c>
      <c r="L4482" s="14"/>
      <c r="M4482" s="14">
        <f t="shared" si="277"/>
        <v>0</v>
      </c>
      <c r="N4482" s="5">
        <f t="shared" si="278"/>
        <v>0</v>
      </c>
      <c r="O4482" s="5" t="str">
        <f t="shared" si="279"/>
        <v/>
      </c>
    </row>
    <row r="4483" spans="2:15" x14ac:dyDescent="0.25">
      <c r="B4483" s="14"/>
      <c r="C4483" s="14"/>
      <c r="D4483" s="14"/>
      <c r="G4483" s="4" t="str">
        <f t="shared" si="276"/>
        <v/>
      </c>
      <c r="H4483" t="s">
        <v>24</v>
      </c>
      <c r="I4483">
        <v>0</v>
      </c>
      <c r="J4483" s="14"/>
      <c r="K4483">
        <v>0</v>
      </c>
      <c r="L4483" s="14"/>
      <c r="M4483" s="14">
        <f t="shared" si="277"/>
        <v>0</v>
      </c>
      <c r="N4483" s="5">
        <f t="shared" si="278"/>
        <v>0</v>
      </c>
      <c r="O4483" s="5" t="str">
        <f t="shared" si="279"/>
        <v/>
      </c>
    </row>
    <row r="4484" spans="2:15" x14ac:dyDescent="0.25">
      <c r="B4484" s="14"/>
      <c r="C4484" s="14"/>
      <c r="D4484" s="14"/>
      <c r="G4484" s="4" t="str">
        <f t="shared" si="276"/>
        <v/>
      </c>
      <c r="H4484" t="s">
        <v>24</v>
      </c>
      <c r="I4484">
        <v>0</v>
      </c>
      <c r="J4484" s="14"/>
      <c r="K4484">
        <v>0</v>
      </c>
      <c r="L4484" s="14"/>
      <c r="M4484" s="14">
        <f t="shared" si="277"/>
        <v>0</v>
      </c>
      <c r="N4484" s="5">
        <f t="shared" si="278"/>
        <v>0</v>
      </c>
      <c r="O4484" s="5" t="str">
        <f t="shared" si="279"/>
        <v/>
      </c>
    </row>
    <row r="4485" spans="2:15" x14ac:dyDescent="0.25">
      <c r="B4485" s="14"/>
      <c r="C4485" s="14"/>
      <c r="D4485" s="14"/>
      <c r="G4485" s="4" t="str">
        <f t="shared" si="276"/>
        <v/>
      </c>
      <c r="H4485" t="s">
        <v>24</v>
      </c>
      <c r="I4485">
        <v>0</v>
      </c>
      <c r="J4485" s="14"/>
      <c r="K4485">
        <v>0</v>
      </c>
      <c r="L4485" s="14"/>
      <c r="M4485" s="14">
        <f t="shared" si="277"/>
        <v>0</v>
      </c>
      <c r="N4485" s="5">
        <f t="shared" si="278"/>
        <v>0</v>
      </c>
      <c r="O4485" s="5" t="str">
        <f t="shared" si="279"/>
        <v/>
      </c>
    </row>
    <row r="4486" spans="2:15" x14ac:dyDescent="0.25">
      <c r="B4486" s="14"/>
      <c r="C4486" s="14"/>
      <c r="D4486" s="14"/>
      <c r="G4486" s="4" t="str">
        <f t="shared" ref="G4486:G4549" si="280">A4486&amp;F4486</f>
        <v/>
      </c>
      <c r="H4486" t="s">
        <v>24</v>
      </c>
      <c r="I4486">
        <v>0</v>
      </c>
      <c r="J4486" s="14"/>
      <c r="K4486">
        <v>0</v>
      </c>
      <c r="L4486" s="14"/>
      <c r="M4486" s="14">
        <f t="shared" ref="M4486:M4549" si="281">IF(I4486&gt;0,"Masukan unit konversi",0)</f>
        <v>0</v>
      </c>
      <c r="N4486" s="5">
        <f t="shared" ref="N4486:N4549" si="282">IF(I4486&gt;0,(I4486*M4486)+K4486,K4486)</f>
        <v>0</v>
      </c>
      <c r="O4486" s="5" t="str">
        <f t="shared" ref="O4486:O4549" si="283">IF(L4486&lt;&gt;"",L4486,"")</f>
        <v/>
      </c>
    </row>
    <row r="4487" spans="2:15" x14ac:dyDescent="0.25">
      <c r="B4487" s="14"/>
      <c r="C4487" s="14"/>
      <c r="D4487" s="14"/>
      <c r="G4487" s="4" t="str">
        <f t="shared" si="280"/>
        <v/>
      </c>
      <c r="H4487" t="s">
        <v>24</v>
      </c>
      <c r="I4487">
        <v>0</v>
      </c>
      <c r="J4487" s="14"/>
      <c r="K4487">
        <v>0</v>
      </c>
      <c r="L4487" s="14"/>
      <c r="M4487" s="14">
        <f t="shared" si="281"/>
        <v>0</v>
      </c>
      <c r="N4487" s="5">
        <f t="shared" si="282"/>
        <v>0</v>
      </c>
      <c r="O4487" s="5" t="str">
        <f t="shared" si="283"/>
        <v/>
      </c>
    </row>
    <row r="4488" spans="2:15" x14ac:dyDescent="0.25">
      <c r="B4488" s="14"/>
      <c r="C4488" s="14"/>
      <c r="D4488" s="14"/>
      <c r="G4488" s="4" t="str">
        <f t="shared" si="280"/>
        <v/>
      </c>
      <c r="H4488" t="s">
        <v>24</v>
      </c>
      <c r="I4488">
        <v>0</v>
      </c>
      <c r="J4488" s="14"/>
      <c r="K4488">
        <v>0</v>
      </c>
      <c r="L4488" s="14"/>
      <c r="M4488" s="14">
        <f t="shared" si="281"/>
        <v>0</v>
      </c>
      <c r="N4488" s="5">
        <f t="shared" si="282"/>
        <v>0</v>
      </c>
      <c r="O4488" s="5" t="str">
        <f t="shared" si="283"/>
        <v/>
      </c>
    </row>
    <row r="4489" spans="2:15" x14ac:dyDescent="0.25">
      <c r="B4489" s="14"/>
      <c r="C4489" s="14"/>
      <c r="D4489" s="14"/>
      <c r="G4489" s="4" t="str">
        <f t="shared" si="280"/>
        <v/>
      </c>
      <c r="H4489" t="s">
        <v>24</v>
      </c>
      <c r="I4489">
        <v>0</v>
      </c>
      <c r="J4489" s="14"/>
      <c r="K4489">
        <v>0</v>
      </c>
      <c r="L4489" s="14"/>
      <c r="M4489" s="14">
        <f t="shared" si="281"/>
        <v>0</v>
      </c>
      <c r="N4489" s="5">
        <f t="shared" si="282"/>
        <v>0</v>
      </c>
      <c r="O4489" s="5" t="str">
        <f t="shared" si="283"/>
        <v/>
      </c>
    </row>
    <row r="4490" spans="2:15" x14ac:dyDescent="0.25">
      <c r="B4490" s="14"/>
      <c r="C4490" s="14"/>
      <c r="D4490" s="14"/>
      <c r="G4490" s="4" t="str">
        <f t="shared" si="280"/>
        <v/>
      </c>
      <c r="H4490" t="s">
        <v>24</v>
      </c>
      <c r="I4490">
        <v>0</v>
      </c>
      <c r="J4490" s="14"/>
      <c r="K4490">
        <v>0</v>
      </c>
      <c r="L4490" s="14"/>
      <c r="M4490" s="14">
        <f t="shared" si="281"/>
        <v>0</v>
      </c>
      <c r="N4490" s="5">
        <f t="shared" si="282"/>
        <v>0</v>
      </c>
      <c r="O4490" s="5" t="str">
        <f t="shared" si="283"/>
        <v/>
      </c>
    </row>
    <row r="4491" spans="2:15" x14ac:dyDescent="0.25">
      <c r="B4491" s="14"/>
      <c r="C4491" s="14"/>
      <c r="D4491" s="14"/>
      <c r="G4491" s="4" t="str">
        <f t="shared" si="280"/>
        <v/>
      </c>
      <c r="H4491" t="s">
        <v>24</v>
      </c>
      <c r="I4491">
        <v>0</v>
      </c>
      <c r="J4491" s="14"/>
      <c r="K4491">
        <v>0</v>
      </c>
      <c r="L4491" s="14"/>
      <c r="M4491" s="14">
        <f t="shared" si="281"/>
        <v>0</v>
      </c>
      <c r="N4491" s="5">
        <f t="shared" si="282"/>
        <v>0</v>
      </c>
      <c r="O4491" s="5" t="str">
        <f t="shared" si="283"/>
        <v/>
      </c>
    </row>
    <row r="4492" spans="2:15" x14ac:dyDescent="0.25">
      <c r="B4492" s="14"/>
      <c r="C4492" s="14"/>
      <c r="D4492" s="14"/>
      <c r="G4492" s="4" t="str">
        <f t="shared" si="280"/>
        <v/>
      </c>
      <c r="H4492" t="s">
        <v>24</v>
      </c>
      <c r="I4492">
        <v>0</v>
      </c>
      <c r="J4492" s="14"/>
      <c r="K4492">
        <v>0</v>
      </c>
      <c r="L4492" s="14"/>
      <c r="M4492" s="14">
        <f t="shared" si="281"/>
        <v>0</v>
      </c>
      <c r="N4492" s="5">
        <f t="shared" si="282"/>
        <v>0</v>
      </c>
      <c r="O4492" s="5" t="str">
        <f t="shared" si="283"/>
        <v/>
      </c>
    </row>
    <row r="4493" spans="2:15" x14ac:dyDescent="0.25">
      <c r="B4493" s="14"/>
      <c r="C4493" s="14"/>
      <c r="D4493" s="14"/>
      <c r="G4493" s="4" t="str">
        <f t="shared" si="280"/>
        <v/>
      </c>
      <c r="H4493" t="s">
        <v>24</v>
      </c>
      <c r="I4493">
        <v>0</v>
      </c>
      <c r="J4493" s="14"/>
      <c r="K4493">
        <v>0</v>
      </c>
      <c r="L4493" s="14"/>
      <c r="M4493" s="14">
        <f t="shared" si="281"/>
        <v>0</v>
      </c>
      <c r="N4493" s="5">
        <f t="shared" si="282"/>
        <v>0</v>
      </c>
      <c r="O4493" s="5" t="str">
        <f t="shared" si="283"/>
        <v/>
      </c>
    </row>
    <row r="4494" spans="2:15" x14ac:dyDescent="0.25">
      <c r="B4494" s="14"/>
      <c r="C4494" s="14"/>
      <c r="D4494" s="14"/>
      <c r="G4494" s="4" t="str">
        <f t="shared" si="280"/>
        <v/>
      </c>
      <c r="H4494" t="s">
        <v>24</v>
      </c>
      <c r="I4494">
        <v>0</v>
      </c>
      <c r="J4494" s="14"/>
      <c r="K4494">
        <v>0</v>
      </c>
      <c r="L4494" s="14"/>
      <c r="M4494" s="14">
        <f t="shared" si="281"/>
        <v>0</v>
      </c>
      <c r="N4494" s="5">
        <f t="shared" si="282"/>
        <v>0</v>
      </c>
      <c r="O4494" s="5" t="str">
        <f t="shared" si="283"/>
        <v/>
      </c>
    </row>
    <row r="4495" spans="2:15" x14ac:dyDescent="0.25">
      <c r="B4495" s="14"/>
      <c r="C4495" s="14"/>
      <c r="D4495" s="14"/>
      <c r="G4495" s="4" t="str">
        <f t="shared" si="280"/>
        <v/>
      </c>
      <c r="H4495" t="s">
        <v>24</v>
      </c>
      <c r="I4495">
        <v>0</v>
      </c>
      <c r="J4495" s="14"/>
      <c r="K4495">
        <v>0</v>
      </c>
      <c r="L4495" s="14"/>
      <c r="M4495" s="14">
        <f t="shared" si="281"/>
        <v>0</v>
      </c>
      <c r="N4495" s="5">
        <f t="shared" si="282"/>
        <v>0</v>
      </c>
      <c r="O4495" s="5" t="str">
        <f t="shared" si="283"/>
        <v/>
      </c>
    </row>
    <row r="4496" spans="2:15" x14ac:dyDescent="0.25">
      <c r="B4496" s="14"/>
      <c r="C4496" s="14"/>
      <c r="D4496" s="14"/>
      <c r="G4496" s="4" t="str">
        <f t="shared" si="280"/>
        <v/>
      </c>
      <c r="H4496" t="s">
        <v>24</v>
      </c>
      <c r="I4496">
        <v>0</v>
      </c>
      <c r="J4496" s="14"/>
      <c r="K4496">
        <v>0</v>
      </c>
      <c r="L4496" s="14"/>
      <c r="M4496" s="14">
        <f t="shared" si="281"/>
        <v>0</v>
      </c>
      <c r="N4496" s="5">
        <f t="shared" si="282"/>
        <v>0</v>
      </c>
      <c r="O4496" s="5" t="str">
        <f t="shared" si="283"/>
        <v/>
      </c>
    </row>
    <row r="4497" spans="2:15" x14ac:dyDescent="0.25">
      <c r="B4497" s="14"/>
      <c r="C4497" s="14"/>
      <c r="D4497" s="14"/>
      <c r="G4497" s="4" t="str">
        <f t="shared" si="280"/>
        <v/>
      </c>
      <c r="H4497" t="s">
        <v>24</v>
      </c>
      <c r="I4497">
        <v>0</v>
      </c>
      <c r="J4497" s="14"/>
      <c r="K4497">
        <v>0</v>
      </c>
      <c r="L4497" s="14"/>
      <c r="M4497" s="14">
        <f t="shared" si="281"/>
        <v>0</v>
      </c>
      <c r="N4497" s="5">
        <f t="shared" si="282"/>
        <v>0</v>
      </c>
      <c r="O4497" s="5" t="str">
        <f t="shared" si="283"/>
        <v/>
      </c>
    </row>
    <row r="4498" spans="2:15" x14ac:dyDescent="0.25">
      <c r="B4498" s="14"/>
      <c r="C4498" s="14"/>
      <c r="D4498" s="14"/>
      <c r="G4498" s="4" t="str">
        <f t="shared" si="280"/>
        <v/>
      </c>
      <c r="H4498" t="s">
        <v>24</v>
      </c>
      <c r="I4498">
        <v>0</v>
      </c>
      <c r="J4498" s="14"/>
      <c r="K4498">
        <v>0</v>
      </c>
      <c r="L4498" s="14"/>
      <c r="M4498" s="14">
        <f t="shared" si="281"/>
        <v>0</v>
      </c>
      <c r="N4498" s="5">
        <f t="shared" si="282"/>
        <v>0</v>
      </c>
      <c r="O4498" s="5" t="str">
        <f t="shared" si="283"/>
        <v/>
      </c>
    </row>
    <row r="4499" spans="2:15" x14ac:dyDescent="0.25">
      <c r="B4499" s="14"/>
      <c r="C4499" s="14"/>
      <c r="D4499" s="14"/>
      <c r="G4499" s="4" t="str">
        <f t="shared" si="280"/>
        <v/>
      </c>
      <c r="H4499" t="s">
        <v>24</v>
      </c>
      <c r="I4499">
        <v>0</v>
      </c>
      <c r="J4499" s="14"/>
      <c r="K4499">
        <v>0</v>
      </c>
      <c r="L4499" s="14"/>
      <c r="M4499" s="14">
        <f t="shared" si="281"/>
        <v>0</v>
      </c>
      <c r="N4499" s="5">
        <f t="shared" si="282"/>
        <v>0</v>
      </c>
      <c r="O4499" s="5" t="str">
        <f t="shared" si="283"/>
        <v/>
      </c>
    </row>
    <row r="4500" spans="2:15" x14ac:dyDescent="0.25">
      <c r="B4500" s="14"/>
      <c r="C4500" s="14"/>
      <c r="D4500" s="14"/>
      <c r="G4500" s="4" t="str">
        <f t="shared" si="280"/>
        <v/>
      </c>
      <c r="H4500" t="s">
        <v>24</v>
      </c>
      <c r="I4500">
        <v>0</v>
      </c>
      <c r="J4500" s="14"/>
      <c r="K4500">
        <v>0</v>
      </c>
      <c r="L4500" s="14"/>
      <c r="M4500" s="14">
        <f t="shared" si="281"/>
        <v>0</v>
      </c>
      <c r="N4500" s="5">
        <f t="shared" si="282"/>
        <v>0</v>
      </c>
      <c r="O4500" s="5" t="str">
        <f t="shared" si="283"/>
        <v/>
      </c>
    </row>
    <row r="4501" spans="2:15" x14ac:dyDescent="0.25">
      <c r="B4501" s="14"/>
      <c r="C4501" s="14"/>
      <c r="D4501" s="14"/>
      <c r="G4501" s="4" t="str">
        <f t="shared" si="280"/>
        <v/>
      </c>
      <c r="H4501" t="s">
        <v>24</v>
      </c>
      <c r="I4501">
        <v>0</v>
      </c>
      <c r="J4501" s="14"/>
      <c r="K4501">
        <v>0</v>
      </c>
      <c r="L4501" s="14"/>
      <c r="M4501" s="14">
        <f t="shared" si="281"/>
        <v>0</v>
      </c>
      <c r="N4501" s="5">
        <f t="shared" si="282"/>
        <v>0</v>
      </c>
      <c r="O4501" s="5" t="str">
        <f t="shared" si="283"/>
        <v/>
      </c>
    </row>
    <row r="4502" spans="2:15" x14ac:dyDescent="0.25">
      <c r="B4502" s="14"/>
      <c r="C4502" s="14"/>
      <c r="D4502" s="14"/>
      <c r="G4502" s="4" t="str">
        <f t="shared" si="280"/>
        <v/>
      </c>
      <c r="H4502" t="s">
        <v>24</v>
      </c>
      <c r="I4502">
        <v>0</v>
      </c>
      <c r="J4502" s="14"/>
      <c r="K4502">
        <v>0</v>
      </c>
      <c r="L4502" s="14"/>
      <c r="M4502" s="14">
        <f t="shared" si="281"/>
        <v>0</v>
      </c>
      <c r="N4502" s="5">
        <f t="shared" si="282"/>
        <v>0</v>
      </c>
      <c r="O4502" s="5" t="str">
        <f t="shared" si="283"/>
        <v/>
      </c>
    </row>
    <row r="4503" spans="2:15" x14ac:dyDescent="0.25">
      <c r="B4503" s="14"/>
      <c r="C4503" s="14"/>
      <c r="D4503" s="14"/>
      <c r="G4503" s="4" t="str">
        <f t="shared" si="280"/>
        <v/>
      </c>
      <c r="H4503" t="s">
        <v>24</v>
      </c>
      <c r="I4503">
        <v>0</v>
      </c>
      <c r="J4503" s="14"/>
      <c r="K4503">
        <v>0</v>
      </c>
      <c r="L4503" s="14"/>
      <c r="M4503" s="14">
        <f t="shared" si="281"/>
        <v>0</v>
      </c>
      <c r="N4503" s="5">
        <f t="shared" si="282"/>
        <v>0</v>
      </c>
      <c r="O4503" s="5" t="str">
        <f t="shared" si="283"/>
        <v/>
      </c>
    </row>
    <row r="4504" spans="2:15" x14ac:dyDescent="0.25">
      <c r="B4504" s="14"/>
      <c r="C4504" s="14"/>
      <c r="D4504" s="14"/>
      <c r="G4504" s="4" t="str">
        <f t="shared" si="280"/>
        <v/>
      </c>
      <c r="H4504" t="s">
        <v>24</v>
      </c>
      <c r="I4504">
        <v>0</v>
      </c>
      <c r="J4504" s="14"/>
      <c r="K4504">
        <v>0</v>
      </c>
      <c r="L4504" s="14"/>
      <c r="M4504" s="14">
        <f t="shared" si="281"/>
        <v>0</v>
      </c>
      <c r="N4504" s="5">
        <f t="shared" si="282"/>
        <v>0</v>
      </c>
      <c r="O4504" s="5" t="str">
        <f t="shared" si="283"/>
        <v/>
      </c>
    </row>
    <row r="4505" spans="2:15" x14ac:dyDescent="0.25">
      <c r="B4505" s="14"/>
      <c r="C4505" s="14"/>
      <c r="D4505" s="14"/>
      <c r="G4505" s="4" t="str">
        <f t="shared" si="280"/>
        <v/>
      </c>
      <c r="H4505" t="s">
        <v>24</v>
      </c>
      <c r="I4505">
        <v>0</v>
      </c>
      <c r="J4505" s="14"/>
      <c r="K4505">
        <v>0</v>
      </c>
      <c r="L4505" s="14"/>
      <c r="M4505" s="14">
        <f t="shared" si="281"/>
        <v>0</v>
      </c>
      <c r="N4505" s="5">
        <f t="shared" si="282"/>
        <v>0</v>
      </c>
      <c r="O4505" s="5" t="str">
        <f t="shared" si="283"/>
        <v/>
      </c>
    </row>
    <row r="4506" spans="2:15" x14ac:dyDescent="0.25">
      <c r="B4506" s="14"/>
      <c r="C4506" s="14"/>
      <c r="D4506" s="14"/>
      <c r="G4506" s="4" t="str">
        <f t="shared" si="280"/>
        <v/>
      </c>
      <c r="H4506" t="s">
        <v>24</v>
      </c>
      <c r="I4506">
        <v>0</v>
      </c>
      <c r="J4506" s="14"/>
      <c r="K4506">
        <v>0</v>
      </c>
      <c r="L4506" s="14"/>
      <c r="M4506" s="14">
        <f t="shared" si="281"/>
        <v>0</v>
      </c>
      <c r="N4506" s="5">
        <f t="shared" si="282"/>
        <v>0</v>
      </c>
      <c r="O4506" s="5" t="str">
        <f t="shared" si="283"/>
        <v/>
      </c>
    </row>
    <row r="4507" spans="2:15" x14ac:dyDescent="0.25">
      <c r="B4507" s="14"/>
      <c r="C4507" s="14"/>
      <c r="D4507" s="14"/>
      <c r="G4507" s="4" t="str">
        <f t="shared" si="280"/>
        <v/>
      </c>
      <c r="H4507" t="s">
        <v>24</v>
      </c>
      <c r="I4507">
        <v>0</v>
      </c>
      <c r="J4507" s="14"/>
      <c r="K4507">
        <v>0</v>
      </c>
      <c r="L4507" s="14"/>
      <c r="M4507" s="14">
        <f t="shared" si="281"/>
        <v>0</v>
      </c>
      <c r="N4507" s="5">
        <f t="shared" si="282"/>
        <v>0</v>
      </c>
      <c r="O4507" s="5" t="str">
        <f t="shared" si="283"/>
        <v/>
      </c>
    </row>
    <row r="4508" spans="2:15" x14ac:dyDescent="0.25">
      <c r="B4508" s="14"/>
      <c r="C4508" s="14"/>
      <c r="D4508" s="14"/>
      <c r="G4508" s="4" t="str">
        <f t="shared" si="280"/>
        <v/>
      </c>
      <c r="H4508" t="s">
        <v>24</v>
      </c>
      <c r="I4508">
        <v>0</v>
      </c>
      <c r="J4508" s="14"/>
      <c r="K4508">
        <v>0</v>
      </c>
      <c r="L4508" s="14"/>
      <c r="M4508" s="14">
        <f t="shared" si="281"/>
        <v>0</v>
      </c>
      <c r="N4508" s="5">
        <f t="shared" si="282"/>
        <v>0</v>
      </c>
      <c r="O4508" s="5" t="str">
        <f t="shared" si="283"/>
        <v/>
      </c>
    </row>
    <row r="4509" spans="2:15" x14ac:dyDescent="0.25">
      <c r="B4509" s="14"/>
      <c r="C4509" s="14"/>
      <c r="D4509" s="14"/>
      <c r="G4509" s="4" t="str">
        <f t="shared" si="280"/>
        <v/>
      </c>
      <c r="H4509" t="s">
        <v>24</v>
      </c>
      <c r="I4509">
        <v>0</v>
      </c>
      <c r="J4509" s="14"/>
      <c r="K4509">
        <v>0</v>
      </c>
      <c r="L4509" s="14"/>
      <c r="M4509" s="14">
        <f t="shared" si="281"/>
        <v>0</v>
      </c>
      <c r="N4509" s="5">
        <f t="shared" si="282"/>
        <v>0</v>
      </c>
      <c r="O4509" s="5" t="str">
        <f t="shared" si="283"/>
        <v/>
      </c>
    </row>
    <row r="4510" spans="2:15" x14ac:dyDescent="0.25">
      <c r="B4510" s="14"/>
      <c r="C4510" s="14"/>
      <c r="D4510" s="14"/>
      <c r="G4510" s="4" t="str">
        <f t="shared" si="280"/>
        <v/>
      </c>
      <c r="H4510" t="s">
        <v>24</v>
      </c>
      <c r="I4510">
        <v>0</v>
      </c>
      <c r="J4510" s="14"/>
      <c r="K4510">
        <v>0</v>
      </c>
      <c r="L4510" s="14"/>
      <c r="M4510" s="14">
        <f t="shared" si="281"/>
        <v>0</v>
      </c>
      <c r="N4510" s="5">
        <f t="shared" si="282"/>
        <v>0</v>
      </c>
      <c r="O4510" s="5" t="str">
        <f t="shared" si="283"/>
        <v/>
      </c>
    </row>
    <row r="4511" spans="2:15" x14ac:dyDescent="0.25">
      <c r="B4511" s="14"/>
      <c r="C4511" s="14"/>
      <c r="D4511" s="14"/>
      <c r="G4511" s="4" t="str">
        <f t="shared" si="280"/>
        <v/>
      </c>
      <c r="H4511" t="s">
        <v>24</v>
      </c>
      <c r="I4511">
        <v>0</v>
      </c>
      <c r="J4511" s="14"/>
      <c r="K4511">
        <v>0</v>
      </c>
      <c r="L4511" s="14"/>
      <c r="M4511" s="14">
        <f t="shared" si="281"/>
        <v>0</v>
      </c>
      <c r="N4511" s="5">
        <f t="shared" si="282"/>
        <v>0</v>
      </c>
      <c r="O4511" s="5" t="str">
        <f t="shared" si="283"/>
        <v/>
      </c>
    </row>
    <row r="4512" spans="2:15" x14ac:dyDescent="0.25">
      <c r="B4512" s="14"/>
      <c r="C4512" s="14"/>
      <c r="D4512" s="14"/>
      <c r="G4512" s="4" t="str">
        <f t="shared" si="280"/>
        <v/>
      </c>
      <c r="H4512" t="s">
        <v>24</v>
      </c>
      <c r="I4512">
        <v>0</v>
      </c>
      <c r="J4512" s="14"/>
      <c r="K4512">
        <v>0</v>
      </c>
      <c r="L4512" s="14"/>
      <c r="M4512" s="14">
        <f t="shared" si="281"/>
        <v>0</v>
      </c>
      <c r="N4512" s="5">
        <f t="shared" si="282"/>
        <v>0</v>
      </c>
      <c r="O4512" s="5" t="str">
        <f t="shared" si="283"/>
        <v/>
      </c>
    </row>
    <row r="4513" spans="2:15" x14ac:dyDescent="0.25">
      <c r="B4513" s="14"/>
      <c r="C4513" s="14"/>
      <c r="D4513" s="14"/>
      <c r="G4513" s="4" t="str">
        <f t="shared" si="280"/>
        <v/>
      </c>
      <c r="H4513" t="s">
        <v>24</v>
      </c>
      <c r="I4513">
        <v>0</v>
      </c>
      <c r="J4513" s="14"/>
      <c r="K4513">
        <v>0</v>
      </c>
      <c r="L4513" s="14"/>
      <c r="M4513" s="14">
        <f t="shared" si="281"/>
        <v>0</v>
      </c>
      <c r="N4513" s="5">
        <f t="shared" si="282"/>
        <v>0</v>
      </c>
      <c r="O4513" s="5" t="str">
        <f t="shared" si="283"/>
        <v/>
      </c>
    </row>
    <row r="4514" spans="2:15" x14ac:dyDescent="0.25">
      <c r="B4514" s="14"/>
      <c r="C4514" s="14"/>
      <c r="D4514" s="14"/>
      <c r="G4514" s="4" t="str">
        <f t="shared" si="280"/>
        <v/>
      </c>
      <c r="H4514" t="s">
        <v>24</v>
      </c>
      <c r="I4514">
        <v>0</v>
      </c>
      <c r="J4514" s="14"/>
      <c r="K4514">
        <v>0</v>
      </c>
      <c r="L4514" s="14"/>
      <c r="M4514" s="14">
        <f t="shared" si="281"/>
        <v>0</v>
      </c>
      <c r="N4514" s="5">
        <f t="shared" si="282"/>
        <v>0</v>
      </c>
      <c r="O4514" s="5" t="str">
        <f t="shared" si="283"/>
        <v/>
      </c>
    </row>
    <row r="4515" spans="2:15" x14ac:dyDescent="0.25">
      <c r="B4515" s="14"/>
      <c r="C4515" s="14"/>
      <c r="D4515" s="14"/>
      <c r="G4515" s="4" t="str">
        <f t="shared" si="280"/>
        <v/>
      </c>
      <c r="H4515" t="s">
        <v>24</v>
      </c>
      <c r="I4515">
        <v>0</v>
      </c>
      <c r="J4515" s="14"/>
      <c r="K4515">
        <v>0</v>
      </c>
      <c r="L4515" s="14"/>
      <c r="M4515" s="14">
        <f t="shared" si="281"/>
        <v>0</v>
      </c>
      <c r="N4515" s="5">
        <f t="shared" si="282"/>
        <v>0</v>
      </c>
      <c r="O4515" s="5" t="str">
        <f t="shared" si="283"/>
        <v/>
      </c>
    </row>
    <row r="4516" spans="2:15" x14ac:dyDescent="0.25">
      <c r="B4516" s="14"/>
      <c r="C4516" s="14"/>
      <c r="D4516" s="14"/>
      <c r="G4516" s="4" t="str">
        <f t="shared" si="280"/>
        <v/>
      </c>
      <c r="H4516" t="s">
        <v>24</v>
      </c>
      <c r="I4516">
        <v>0</v>
      </c>
      <c r="J4516" s="14"/>
      <c r="K4516">
        <v>0</v>
      </c>
      <c r="L4516" s="14"/>
      <c r="M4516" s="14">
        <f t="shared" si="281"/>
        <v>0</v>
      </c>
      <c r="N4516" s="5">
        <f t="shared" si="282"/>
        <v>0</v>
      </c>
      <c r="O4516" s="5" t="str">
        <f t="shared" si="283"/>
        <v/>
      </c>
    </row>
    <row r="4517" spans="2:15" x14ac:dyDescent="0.25">
      <c r="B4517" s="14"/>
      <c r="C4517" s="14"/>
      <c r="D4517" s="14"/>
      <c r="G4517" s="4" t="str">
        <f t="shared" si="280"/>
        <v/>
      </c>
      <c r="H4517" t="s">
        <v>24</v>
      </c>
      <c r="I4517">
        <v>0</v>
      </c>
      <c r="J4517" s="14"/>
      <c r="K4517">
        <v>0</v>
      </c>
      <c r="L4517" s="14"/>
      <c r="M4517" s="14">
        <f t="shared" si="281"/>
        <v>0</v>
      </c>
      <c r="N4517" s="5">
        <f t="shared" si="282"/>
        <v>0</v>
      </c>
      <c r="O4517" s="5" t="str">
        <f t="shared" si="283"/>
        <v/>
      </c>
    </row>
    <row r="4518" spans="2:15" x14ac:dyDescent="0.25">
      <c r="B4518" s="14"/>
      <c r="C4518" s="14"/>
      <c r="D4518" s="14"/>
      <c r="G4518" s="4" t="str">
        <f t="shared" si="280"/>
        <v/>
      </c>
      <c r="H4518" t="s">
        <v>24</v>
      </c>
      <c r="I4518">
        <v>0</v>
      </c>
      <c r="J4518" s="14"/>
      <c r="K4518">
        <v>0</v>
      </c>
      <c r="L4518" s="14"/>
      <c r="M4518" s="14">
        <f t="shared" si="281"/>
        <v>0</v>
      </c>
      <c r="N4518" s="5">
        <f t="shared" si="282"/>
        <v>0</v>
      </c>
      <c r="O4518" s="5" t="str">
        <f t="shared" si="283"/>
        <v/>
      </c>
    </row>
    <row r="4519" spans="2:15" x14ac:dyDescent="0.25">
      <c r="B4519" s="14"/>
      <c r="C4519" s="14"/>
      <c r="D4519" s="14"/>
      <c r="G4519" s="4" t="str">
        <f t="shared" si="280"/>
        <v/>
      </c>
      <c r="H4519" t="s">
        <v>24</v>
      </c>
      <c r="I4519">
        <v>0</v>
      </c>
      <c r="J4519" s="14"/>
      <c r="K4519">
        <v>0</v>
      </c>
      <c r="L4519" s="14"/>
      <c r="M4519" s="14">
        <f t="shared" si="281"/>
        <v>0</v>
      </c>
      <c r="N4519" s="5">
        <f t="shared" si="282"/>
        <v>0</v>
      </c>
      <c r="O4519" s="5" t="str">
        <f t="shared" si="283"/>
        <v/>
      </c>
    </row>
    <row r="4520" spans="2:15" x14ac:dyDescent="0.25">
      <c r="B4520" s="14"/>
      <c r="C4520" s="14"/>
      <c r="D4520" s="14"/>
      <c r="G4520" s="4" t="str">
        <f t="shared" si="280"/>
        <v/>
      </c>
      <c r="H4520" t="s">
        <v>24</v>
      </c>
      <c r="I4520">
        <v>0</v>
      </c>
      <c r="J4520" s="14"/>
      <c r="K4520">
        <v>0</v>
      </c>
      <c r="L4520" s="14"/>
      <c r="M4520" s="14">
        <f t="shared" si="281"/>
        <v>0</v>
      </c>
      <c r="N4520" s="5">
        <f t="shared" si="282"/>
        <v>0</v>
      </c>
      <c r="O4520" s="5" t="str">
        <f t="shared" si="283"/>
        <v/>
      </c>
    </row>
    <row r="4521" spans="2:15" x14ac:dyDescent="0.25">
      <c r="B4521" s="14"/>
      <c r="C4521" s="14"/>
      <c r="D4521" s="14"/>
      <c r="G4521" s="4" t="str">
        <f t="shared" si="280"/>
        <v/>
      </c>
      <c r="H4521" t="s">
        <v>24</v>
      </c>
      <c r="I4521">
        <v>0</v>
      </c>
      <c r="J4521" s="14"/>
      <c r="K4521">
        <v>0</v>
      </c>
      <c r="L4521" s="14"/>
      <c r="M4521" s="14">
        <f t="shared" si="281"/>
        <v>0</v>
      </c>
      <c r="N4521" s="5">
        <f t="shared" si="282"/>
        <v>0</v>
      </c>
      <c r="O4521" s="5" t="str">
        <f t="shared" si="283"/>
        <v/>
      </c>
    </row>
    <row r="4522" spans="2:15" x14ac:dyDescent="0.25">
      <c r="B4522" s="14"/>
      <c r="C4522" s="14"/>
      <c r="D4522" s="14"/>
      <c r="G4522" s="4" t="str">
        <f t="shared" si="280"/>
        <v/>
      </c>
      <c r="H4522" t="s">
        <v>24</v>
      </c>
      <c r="I4522">
        <v>0</v>
      </c>
      <c r="J4522" s="14"/>
      <c r="K4522">
        <v>0</v>
      </c>
      <c r="L4522" s="14"/>
      <c r="M4522" s="14">
        <f t="shared" si="281"/>
        <v>0</v>
      </c>
      <c r="N4522" s="5">
        <f t="shared" si="282"/>
        <v>0</v>
      </c>
      <c r="O4522" s="5" t="str">
        <f t="shared" si="283"/>
        <v/>
      </c>
    </row>
    <row r="4523" spans="2:15" x14ac:dyDescent="0.25">
      <c r="B4523" s="14"/>
      <c r="C4523" s="14"/>
      <c r="D4523" s="14"/>
      <c r="G4523" s="4" t="str">
        <f t="shared" si="280"/>
        <v/>
      </c>
      <c r="H4523" t="s">
        <v>24</v>
      </c>
      <c r="I4523">
        <v>0</v>
      </c>
      <c r="J4523" s="14"/>
      <c r="K4523">
        <v>0</v>
      </c>
      <c r="L4523" s="14"/>
      <c r="M4523" s="14">
        <f t="shared" si="281"/>
        <v>0</v>
      </c>
      <c r="N4523" s="5">
        <f t="shared" si="282"/>
        <v>0</v>
      </c>
      <c r="O4523" s="5" t="str">
        <f t="shared" si="283"/>
        <v/>
      </c>
    </row>
    <row r="4524" spans="2:15" x14ac:dyDescent="0.25">
      <c r="B4524" s="14"/>
      <c r="C4524" s="14"/>
      <c r="D4524" s="14"/>
      <c r="G4524" s="4" t="str">
        <f t="shared" si="280"/>
        <v/>
      </c>
      <c r="H4524" t="s">
        <v>24</v>
      </c>
      <c r="I4524">
        <v>0</v>
      </c>
      <c r="J4524" s="14"/>
      <c r="K4524">
        <v>0</v>
      </c>
      <c r="L4524" s="14"/>
      <c r="M4524" s="14">
        <f t="shared" si="281"/>
        <v>0</v>
      </c>
      <c r="N4524" s="5">
        <f t="shared" si="282"/>
        <v>0</v>
      </c>
      <c r="O4524" s="5" t="str">
        <f t="shared" si="283"/>
        <v/>
      </c>
    </row>
    <row r="4525" spans="2:15" x14ac:dyDescent="0.25">
      <c r="B4525" s="14"/>
      <c r="C4525" s="14"/>
      <c r="D4525" s="14"/>
      <c r="G4525" s="4" t="str">
        <f t="shared" si="280"/>
        <v/>
      </c>
      <c r="H4525" t="s">
        <v>24</v>
      </c>
      <c r="I4525">
        <v>0</v>
      </c>
      <c r="J4525" s="14"/>
      <c r="K4525">
        <v>0</v>
      </c>
      <c r="L4525" s="14"/>
      <c r="M4525" s="14">
        <f t="shared" si="281"/>
        <v>0</v>
      </c>
      <c r="N4525" s="5">
        <f t="shared" si="282"/>
        <v>0</v>
      </c>
      <c r="O4525" s="5" t="str">
        <f t="shared" si="283"/>
        <v/>
      </c>
    </row>
    <row r="4526" spans="2:15" x14ac:dyDescent="0.25">
      <c r="B4526" s="14"/>
      <c r="C4526" s="14"/>
      <c r="D4526" s="14"/>
      <c r="G4526" s="4" t="str">
        <f t="shared" si="280"/>
        <v/>
      </c>
      <c r="H4526" t="s">
        <v>24</v>
      </c>
      <c r="I4526">
        <v>0</v>
      </c>
      <c r="J4526" s="14"/>
      <c r="K4526">
        <v>0</v>
      </c>
      <c r="L4526" s="14"/>
      <c r="M4526" s="14">
        <f t="shared" si="281"/>
        <v>0</v>
      </c>
      <c r="N4526" s="5">
        <f t="shared" si="282"/>
        <v>0</v>
      </c>
      <c r="O4526" s="5" t="str">
        <f t="shared" si="283"/>
        <v/>
      </c>
    </row>
    <row r="4527" spans="2:15" x14ac:dyDescent="0.25">
      <c r="B4527" s="14"/>
      <c r="C4527" s="14"/>
      <c r="D4527" s="14"/>
      <c r="G4527" s="4" t="str">
        <f t="shared" si="280"/>
        <v/>
      </c>
      <c r="H4527" t="s">
        <v>24</v>
      </c>
      <c r="I4527">
        <v>0</v>
      </c>
      <c r="J4527" s="14"/>
      <c r="K4527">
        <v>0</v>
      </c>
      <c r="L4527" s="14"/>
      <c r="M4527" s="14">
        <f t="shared" si="281"/>
        <v>0</v>
      </c>
      <c r="N4527" s="5">
        <f t="shared" si="282"/>
        <v>0</v>
      </c>
      <c r="O4527" s="5" t="str">
        <f t="shared" si="283"/>
        <v/>
      </c>
    </row>
    <row r="4528" spans="2:15" x14ac:dyDescent="0.25">
      <c r="B4528" s="14"/>
      <c r="C4528" s="14"/>
      <c r="D4528" s="14"/>
      <c r="G4528" s="4" t="str">
        <f t="shared" si="280"/>
        <v/>
      </c>
      <c r="H4528" t="s">
        <v>24</v>
      </c>
      <c r="I4528">
        <v>0</v>
      </c>
      <c r="J4528" s="14"/>
      <c r="K4528">
        <v>0</v>
      </c>
      <c r="L4528" s="14"/>
      <c r="M4528" s="14">
        <f t="shared" si="281"/>
        <v>0</v>
      </c>
      <c r="N4528" s="5">
        <f t="shared" si="282"/>
        <v>0</v>
      </c>
      <c r="O4528" s="5" t="str">
        <f t="shared" si="283"/>
        <v/>
      </c>
    </row>
    <row r="4529" spans="2:15" x14ac:dyDescent="0.25">
      <c r="B4529" s="14"/>
      <c r="C4529" s="14"/>
      <c r="D4529" s="14"/>
      <c r="G4529" s="4" t="str">
        <f t="shared" si="280"/>
        <v/>
      </c>
      <c r="H4529" t="s">
        <v>24</v>
      </c>
      <c r="I4529">
        <v>0</v>
      </c>
      <c r="J4529" s="14"/>
      <c r="K4529">
        <v>0</v>
      </c>
      <c r="L4529" s="14"/>
      <c r="M4529" s="14">
        <f t="shared" si="281"/>
        <v>0</v>
      </c>
      <c r="N4529" s="5">
        <f t="shared" si="282"/>
        <v>0</v>
      </c>
      <c r="O4529" s="5" t="str">
        <f t="shared" si="283"/>
        <v/>
      </c>
    </row>
    <row r="4530" spans="2:15" x14ac:dyDescent="0.25">
      <c r="B4530" s="14"/>
      <c r="C4530" s="14"/>
      <c r="D4530" s="14"/>
      <c r="G4530" s="4" t="str">
        <f t="shared" si="280"/>
        <v/>
      </c>
      <c r="H4530" t="s">
        <v>24</v>
      </c>
      <c r="I4530">
        <v>0</v>
      </c>
      <c r="J4530" s="14"/>
      <c r="K4530">
        <v>0</v>
      </c>
      <c r="L4530" s="14"/>
      <c r="M4530" s="14">
        <f t="shared" si="281"/>
        <v>0</v>
      </c>
      <c r="N4530" s="5">
        <f t="shared" si="282"/>
        <v>0</v>
      </c>
      <c r="O4530" s="5" t="str">
        <f t="shared" si="283"/>
        <v/>
      </c>
    </row>
    <row r="4531" spans="2:15" x14ac:dyDescent="0.25">
      <c r="B4531" s="14"/>
      <c r="C4531" s="14"/>
      <c r="D4531" s="14"/>
      <c r="G4531" s="4" t="str">
        <f t="shared" si="280"/>
        <v/>
      </c>
      <c r="H4531" t="s">
        <v>24</v>
      </c>
      <c r="I4531">
        <v>0</v>
      </c>
      <c r="J4531" s="14"/>
      <c r="K4531">
        <v>0</v>
      </c>
      <c r="L4531" s="14"/>
      <c r="M4531" s="14">
        <f t="shared" si="281"/>
        <v>0</v>
      </c>
      <c r="N4531" s="5">
        <f t="shared" si="282"/>
        <v>0</v>
      </c>
      <c r="O4531" s="5" t="str">
        <f t="shared" si="283"/>
        <v/>
      </c>
    </row>
    <row r="4532" spans="2:15" x14ac:dyDescent="0.25">
      <c r="B4532" s="14"/>
      <c r="C4532" s="14"/>
      <c r="D4532" s="14"/>
      <c r="G4532" s="4" t="str">
        <f t="shared" si="280"/>
        <v/>
      </c>
      <c r="H4532" t="s">
        <v>24</v>
      </c>
      <c r="I4532">
        <v>0</v>
      </c>
      <c r="J4532" s="14"/>
      <c r="K4532">
        <v>0</v>
      </c>
      <c r="L4532" s="14"/>
      <c r="M4532" s="14">
        <f t="shared" si="281"/>
        <v>0</v>
      </c>
      <c r="N4532" s="5">
        <f t="shared" si="282"/>
        <v>0</v>
      </c>
      <c r="O4532" s="5" t="str">
        <f t="shared" si="283"/>
        <v/>
      </c>
    </row>
    <row r="4533" spans="2:15" x14ac:dyDescent="0.25">
      <c r="B4533" s="14"/>
      <c r="C4533" s="14"/>
      <c r="D4533" s="14"/>
      <c r="G4533" s="4" t="str">
        <f t="shared" si="280"/>
        <v/>
      </c>
      <c r="H4533" t="s">
        <v>24</v>
      </c>
      <c r="I4533">
        <v>0</v>
      </c>
      <c r="J4533" s="14"/>
      <c r="K4533">
        <v>0</v>
      </c>
      <c r="L4533" s="14"/>
      <c r="M4533" s="14">
        <f t="shared" si="281"/>
        <v>0</v>
      </c>
      <c r="N4533" s="5">
        <f t="shared" si="282"/>
        <v>0</v>
      </c>
      <c r="O4533" s="5" t="str">
        <f t="shared" si="283"/>
        <v/>
      </c>
    </row>
    <row r="4534" spans="2:15" x14ac:dyDescent="0.25">
      <c r="B4534" s="14"/>
      <c r="C4534" s="14"/>
      <c r="D4534" s="14"/>
      <c r="G4534" s="4" t="str">
        <f t="shared" si="280"/>
        <v/>
      </c>
      <c r="H4534" t="s">
        <v>24</v>
      </c>
      <c r="I4534">
        <v>0</v>
      </c>
      <c r="J4534" s="14"/>
      <c r="K4534">
        <v>0</v>
      </c>
      <c r="L4534" s="14"/>
      <c r="M4534" s="14">
        <f t="shared" si="281"/>
        <v>0</v>
      </c>
      <c r="N4534" s="5">
        <f t="shared" si="282"/>
        <v>0</v>
      </c>
      <c r="O4534" s="5" t="str">
        <f t="shared" si="283"/>
        <v/>
      </c>
    </row>
    <row r="4535" spans="2:15" x14ac:dyDescent="0.25">
      <c r="B4535" s="14"/>
      <c r="C4535" s="14"/>
      <c r="D4535" s="14"/>
      <c r="G4535" s="4" t="str">
        <f t="shared" si="280"/>
        <v/>
      </c>
      <c r="H4535" t="s">
        <v>24</v>
      </c>
      <c r="I4535">
        <v>0</v>
      </c>
      <c r="J4535" s="14"/>
      <c r="K4535">
        <v>0</v>
      </c>
      <c r="L4535" s="14"/>
      <c r="M4535" s="14">
        <f t="shared" si="281"/>
        <v>0</v>
      </c>
      <c r="N4535" s="5">
        <f t="shared" si="282"/>
        <v>0</v>
      </c>
      <c r="O4535" s="5" t="str">
        <f t="shared" si="283"/>
        <v/>
      </c>
    </row>
    <row r="4536" spans="2:15" x14ac:dyDescent="0.25">
      <c r="B4536" s="14"/>
      <c r="C4536" s="14"/>
      <c r="D4536" s="14"/>
      <c r="G4536" s="4" t="str">
        <f t="shared" si="280"/>
        <v/>
      </c>
      <c r="H4536" t="s">
        <v>24</v>
      </c>
      <c r="I4536">
        <v>0</v>
      </c>
      <c r="J4536" s="14"/>
      <c r="K4536">
        <v>0</v>
      </c>
      <c r="L4536" s="14"/>
      <c r="M4536" s="14">
        <f t="shared" si="281"/>
        <v>0</v>
      </c>
      <c r="N4536" s="5">
        <f t="shared" si="282"/>
        <v>0</v>
      </c>
      <c r="O4536" s="5" t="str">
        <f t="shared" si="283"/>
        <v/>
      </c>
    </row>
    <row r="4537" spans="2:15" x14ac:dyDescent="0.25">
      <c r="B4537" s="14"/>
      <c r="C4537" s="14"/>
      <c r="D4537" s="14"/>
      <c r="G4537" s="4" t="str">
        <f t="shared" si="280"/>
        <v/>
      </c>
      <c r="H4537" t="s">
        <v>24</v>
      </c>
      <c r="I4537">
        <v>0</v>
      </c>
      <c r="J4537" s="14"/>
      <c r="K4537">
        <v>0</v>
      </c>
      <c r="L4537" s="14"/>
      <c r="M4537" s="14">
        <f t="shared" si="281"/>
        <v>0</v>
      </c>
      <c r="N4537" s="5">
        <f t="shared" si="282"/>
        <v>0</v>
      </c>
      <c r="O4537" s="5" t="str">
        <f t="shared" si="283"/>
        <v/>
      </c>
    </row>
    <row r="4538" spans="2:15" x14ac:dyDescent="0.25">
      <c r="B4538" s="14"/>
      <c r="C4538" s="14"/>
      <c r="D4538" s="14"/>
      <c r="G4538" s="4" t="str">
        <f t="shared" si="280"/>
        <v/>
      </c>
      <c r="H4538" t="s">
        <v>24</v>
      </c>
      <c r="I4538">
        <v>0</v>
      </c>
      <c r="J4538" s="14"/>
      <c r="K4538">
        <v>0</v>
      </c>
      <c r="L4538" s="14"/>
      <c r="M4538" s="14">
        <f t="shared" si="281"/>
        <v>0</v>
      </c>
      <c r="N4538" s="5">
        <f t="shared" si="282"/>
        <v>0</v>
      </c>
      <c r="O4538" s="5" t="str">
        <f t="shared" si="283"/>
        <v/>
      </c>
    </row>
    <row r="4539" spans="2:15" x14ac:dyDescent="0.25">
      <c r="B4539" s="14"/>
      <c r="C4539" s="14"/>
      <c r="D4539" s="14"/>
      <c r="G4539" s="4" t="str">
        <f t="shared" si="280"/>
        <v/>
      </c>
      <c r="H4539" t="s">
        <v>24</v>
      </c>
      <c r="I4539">
        <v>0</v>
      </c>
      <c r="J4539" s="14"/>
      <c r="K4539">
        <v>0</v>
      </c>
      <c r="L4539" s="14"/>
      <c r="M4539" s="14">
        <f t="shared" si="281"/>
        <v>0</v>
      </c>
      <c r="N4539" s="5">
        <f t="shared" si="282"/>
        <v>0</v>
      </c>
      <c r="O4539" s="5" t="str">
        <f t="shared" si="283"/>
        <v/>
      </c>
    </row>
    <row r="4540" spans="2:15" x14ac:dyDescent="0.25">
      <c r="B4540" s="14"/>
      <c r="C4540" s="14"/>
      <c r="D4540" s="14"/>
      <c r="G4540" s="4" t="str">
        <f t="shared" si="280"/>
        <v/>
      </c>
      <c r="H4540" t="s">
        <v>24</v>
      </c>
      <c r="I4540">
        <v>0</v>
      </c>
      <c r="J4540" s="14"/>
      <c r="K4540">
        <v>0</v>
      </c>
      <c r="L4540" s="14"/>
      <c r="M4540" s="14">
        <f t="shared" si="281"/>
        <v>0</v>
      </c>
      <c r="N4540" s="5">
        <f t="shared" si="282"/>
        <v>0</v>
      </c>
      <c r="O4540" s="5" t="str">
        <f t="shared" si="283"/>
        <v/>
      </c>
    </row>
    <row r="4541" spans="2:15" x14ac:dyDescent="0.25">
      <c r="B4541" s="14"/>
      <c r="C4541" s="14"/>
      <c r="D4541" s="14"/>
      <c r="G4541" s="4" t="str">
        <f t="shared" si="280"/>
        <v/>
      </c>
      <c r="H4541" t="s">
        <v>24</v>
      </c>
      <c r="I4541">
        <v>0</v>
      </c>
      <c r="J4541" s="14"/>
      <c r="K4541">
        <v>0</v>
      </c>
      <c r="L4541" s="14"/>
      <c r="M4541" s="14">
        <f t="shared" si="281"/>
        <v>0</v>
      </c>
      <c r="N4541" s="5">
        <f t="shared" si="282"/>
        <v>0</v>
      </c>
      <c r="O4541" s="5" t="str">
        <f t="shared" si="283"/>
        <v/>
      </c>
    </row>
    <row r="4542" spans="2:15" x14ac:dyDescent="0.25">
      <c r="B4542" s="14"/>
      <c r="C4542" s="14"/>
      <c r="D4542" s="14"/>
      <c r="G4542" s="4" t="str">
        <f t="shared" si="280"/>
        <v/>
      </c>
      <c r="H4542" t="s">
        <v>24</v>
      </c>
      <c r="I4542">
        <v>0</v>
      </c>
      <c r="J4542" s="14"/>
      <c r="K4542">
        <v>0</v>
      </c>
      <c r="L4542" s="14"/>
      <c r="M4542" s="14">
        <f t="shared" si="281"/>
        <v>0</v>
      </c>
      <c r="N4542" s="5">
        <f t="shared" si="282"/>
        <v>0</v>
      </c>
      <c r="O4542" s="5" t="str">
        <f t="shared" si="283"/>
        <v/>
      </c>
    </row>
    <row r="4543" spans="2:15" x14ac:dyDescent="0.25">
      <c r="B4543" s="14"/>
      <c r="C4543" s="14"/>
      <c r="D4543" s="14"/>
      <c r="G4543" s="4" t="str">
        <f t="shared" si="280"/>
        <v/>
      </c>
      <c r="H4543" t="s">
        <v>24</v>
      </c>
      <c r="I4543">
        <v>0</v>
      </c>
      <c r="J4543" s="14"/>
      <c r="K4543">
        <v>0</v>
      </c>
      <c r="L4543" s="14"/>
      <c r="M4543" s="14">
        <f t="shared" si="281"/>
        <v>0</v>
      </c>
      <c r="N4543" s="5">
        <f t="shared" si="282"/>
        <v>0</v>
      </c>
      <c r="O4543" s="5" t="str">
        <f t="shared" si="283"/>
        <v/>
      </c>
    </row>
    <row r="4544" spans="2:15" x14ac:dyDescent="0.25">
      <c r="B4544" s="14"/>
      <c r="C4544" s="14"/>
      <c r="D4544" s="14"/>
      <c r="G4544" s="4" t="str">
        <f t="shared" si="280"/>
        <v/>
      </c>
      <c r="H4544" t="s">
        <v>24</v>
      </c>
      <c r="I4544">
        <v>0</v>
      </c>
      <c r="J4544" s="14"/>
      <c r="K4544">
        <v>0</v>
      </c>
      <c r="L4544" s="14"/>
      <c r="M4544" s="14">
        <f t="shared" si="281"/>
        <v>0</v>
      </c>
      <c r="N4544" s="5">
        <f t="shared" si="282"/>
        <v>0</v>
      </c>
      <c r="O4544" s="5" t="str">
        <f t="shared" si="283"/>
        <v/>
      </c>
    </row>
    <row r="4545" spans="2:15" x14ac:dyDescent="0.25">
      <c r="B4545" s="14"/>
      <c r="C4545" s="14"/>
      <c r="D4545" s="14"/>
      <c r="G4545" s="4" t="str">
        <f t="shared" si="280"/>
        <v/>
      </c>
      <c r="H4545" t="s">
        <v>24</v>
      </c>
      <c r="I4545">
        <v>0</v>
      </c>
      <c r="J4545" s="14"/>
      <c r="K4545">
        <v>0</v>
      </c>
      <c r="L4545" s="14"/>
      <c r="M4545" s="14">
        <f t="shared" si="281"/>
        <v>0</v>
      </c>
      <c r="N4545" s="5">
        <f t="shared" si="282"/>
        <v>0</v>
      </c>
      <c r="O4545" s="5" t="str">
        <f t="shared" si="283"/>
        <v/>
      </c>
    </row>
    <row r="4546" spans="2:15" x14ac:dyDescent="0.25">
      <c r="B4546" s="14"/>
      <c r="C4546" s="14"/>
      <c r="D4546" s="14"/>
      <c r="G4546" s="4" t="str">
        <f t="shared" si="280"/>
        <v/>
      </c>
      <c r="H4546" t="s">
        <v>24</v>
      </c>
      <c r="I4546">
        <v>0</v>
      </c>
      <c r="J4546" s="14"/>
      <c r="K4546">
        <v>0</v>
      </c>
      <c r="L4546" s="14"/>
      <c r="M4546" s="14">
        <f t="shared" si="281"/>
        <v>0</v>
      </c>
      <c r="N4546" s="5">
        <f t="shared" si="282"/>
        <v>0</v>
      </c>
      <c r="O4546" s="5" t="str">
        <f t="shared" si="283"/>
        <v/>
      </c>
    </row>
    <row r="4547" spans="2:15" x14ac:dyDescent="0.25">
      <c r="B4547" s="14"/>
      <c r="C4547" s="14"/>
      <c r="D4547" s="14"/>
      <c r="G4547" s="4" t="str">
        <f t="shared" si="280"/>
        <v/>
      </c>
      <c r="H4547" t="s">
        <v>24</v>
      </c>
      <c r="I4547">
        <v>0</v>
      </c>
      <c r="J4547" s="14"/>
      <c r="K4547">
        <v>0</v>
      </c>
      <c r="L4547" s="14"/>
      <c r="M4547" s="14">
        <f t="shared" si="281"/>
        <v>0</v>
      </c>
      <c r="N4547" s="5">
        <f t="shared" si="282"/>
        <v>0</v>
      </c>
      <c r="O4547" s="5" t="str">
        <f t="shared" si="283"/>
        <v/>
      </c>
    </row>
    <row r="4548" spans="2:15" x14ac:dyDescent="0.25">
      <c r="B4548" s="14"/>
      <c r="C4548" s="14"/>
      <c r="D4548" s="14"/>
      <c r="G4548" s="4" t="str">
        <f t="shared" si="280"/>
        <v/>
      </c>
      <c r="H4548" t="s">
        <v>24</v>
      </c>
      <c r="I4548">
        <v>0</v>
      </c>
      <c r="J4548" s="14"/>
      <c r="K4548">
        <v>0</v>
      </c>
      <c r="L4548" s="14"/>
      <c r="M4548" s="14">
        <f t="shared" si="281"/>
        <v>0</v>
      </c>
      <c r="N4548" s="5">
        <f t="shared" si="282"/>
        <v>0</v>
      </c>
      <c r="O4548" s="5" t="str">
        <f t="shared" si="283"/>
        <v/>
      </c>
    </row>
    <row r="4549" spans="2:15" x14ac:dyDescent="0.25">
      <c r="B4549" s="14"/>
      <c r="C4549" s="14"/>
      <c r="D4549" s="14"/>
      <c r="G4549" s="4" t="str">
        <f t="shared" si="280"/>
        <v/>
      </c>
      <c r="H4549" t="s">
        <v>24</v>
      </c>
      <c r="I4549">
        <v>0</v>
      </c>
      <c r="J4549" s="14"/>
      <c r="K4549">
        <v>0</v>
      </c>
      <c r="L4549" s="14"/>
      <c r="M4549" s="14">
        <f t="shared" si="281"/>
        <v>0</v>
      </c>
      <c r="N4549" s="5">
        <f t="shared" si="282"/>
        <v>0</v>
      </c>
      <c r="O4549" s="5" t="str">
        <f t="shared" si="283"/>
        <v/>
      </c>
    </row>
    <row r="4550" spans="2:15" x14ac:dyDescent="0.25">
      <c r="B4550" s="14"/>
      <c r="C4550" s="14"/>
      <c r="D4550" s="14"/>
      <c r="G4550" s="4" t="str">
        <f t="shared" ref="G4550:G4613" si="284">A4550&amp;F4550</f>
        <v/>
      </c>
      <c r="H4550" t="s">
        <v>24</v>
      </c>
      <c r="I4550">
        <v>0</v>
      </c>
      <c r="J4550" s="14"/>
      <c r="K4550">
        <v>0</v>
      </c>
      <c r="L4550" s="14"/>
      <c r="M4550" s="14">
        <f t="shared" ref="M4550:M4613" si="285">IF(I4550&gt;0,"Masukan unit konversi",0)</f>
        <v>0</v>
      </c>
      <c r="N4550" s="5">
        <f t="shared" ref="N4550:N4613" si="286">IF(I4550&gt;0,(I4550*M4550)+K4550,K4550)</f>
        <v>0</v>
      </c>
      <c r="O4550" s="5" t="str">
        <f t="shared" ref="O4550:O4613" si="287">IF(L4550&lt;&gt;"",L4550,"")</f>
        <v/>
      </c>
    </row>
    <row r="4551" spans="2:15" x14ac:dyDescent="0.25">
      <c r="B4551" s="14"/>
      <c r="C4551" s="14"/>
      <c r="D4551" s="14"/>
      <c r="G4551" s="4" t="str">
        <f t="shared" si="284"/>
        <v/>
      </c>
      <c r="H4551" t="s">
        <v>24</v>
      </c>
      <c r="I4551">
        <v>0</v>
      </c>
      <c r="J4551" s="14"/>
      <c r="K4551">
        <v>0</v>
      </c>
      <c r="L4551" s="14"/>
      <c r="M4551" s="14">
        <f t="shared" si="285"/>
        <v>0</v>
      </c>
      <c r="N4551" s="5">
        <f t="shared" si="286"/>
        <v>0</v>
      </c>
      <c r="O4551" s="5" t="str">
        <f t="shared" si="287"/>
        <v/>
      </c>
    </row>
    <row r="4552" spans="2:15" x14ac:dyDescent="0.25">
      <c r="B4552" s="14"/>
      <c r="C4552" s="14"/>
      <c r="D4552" s="14"/>
      <c r="G4552" s="4" t="str">
        <f t="shared" si="284"/>
        <v/>
      </c>
      <c r="H4552" t="s">
        <v>24</v>
      </c>
      <c r="I4552">
        <v>0</v>
      </c>
      <c r="J4552" s="14"/>
      <c r="K4552">
        <v>0</v>
      </c>
      <c r="L4552" s="14"/>
      <c r="M4552" s="14">
        <f t="shared" si="285"/>
        <v>0</v>
      </c>
      <c r="N4552" s="5">
        <f t="shared" si="286"/>
        <v>0</v>
      </c>
      <c r="O4552" s="5" t="str">
        <f t="shared" si="287"/>
        <v/>
      </c>
    </row>
    <row r="4553" spans="2:15" x14ac:dyDescent="0.25">
      <c r="B4553" s="14"/>
      <c r="C4553" s="14"/>
      <c r="D4553" s="14"/>
      <c r="G4553" s="4" t="str">
        <f t="shared" si="284"/>
        <v/>
      </c>
      <c r="H4553" t="s">
        <v>24</v>
      </c>
      <c r="I4553">
        <v>0</v>
      </c>
      <c r="J4553" s="14"/>
      <c r="K4553">
        <v>0</v>
      </c>
      <c r="L4553" s="14"/>
      <c r="M4553" s="14">
        <f t="shared" si="285"/>
        <v>0</v>
      </c>
      <c r="N4553" s="5">
        <f t="shared" si="286"/>
        <v>0</v>
      </c>
      <c r="O4553" s="5" t="str">
        <f t="shared" si="287"/>
        <v/>
      </c>
    </row>
    <row r="4554" spans="2:15" x14ac:dyDescent="0.25">
      <c r="B4554" s="14"/>
      <c r="C4554" s="14"/>
      <c r="D4554" s="14"/>
      <c r="G4554" s="4" t="str">
        <f t="shared" si="284"/>
        <v/>
      </c>
      <c r="H4554" t="s">
        <v>24</v>
      </c>
      <c r="I4554">
        <v>0</v>
      </c>
      <c r="J4554" s="14"/>
      <c r="K4554">
        <v>0</v>
      </c>
      <c r="L4554" s="14"/>
      <c r="M4554" s="14">
        <f t="shared" si="285"/>
        <v>0</v>
      </c>
      <c r="N4554" s="5">
        <f t="shared" si="286"/>
        <v>0</v>
      </c>
      <c r="O4554" s="5" t="str">
        <f t="shared" si="287"/>
        <v/>
      </c>
    </row>
    <row r="4555" spans="2:15" x14ac:dyDescent="0.25">
      <c r="B4555" s="14"/>
      <c r="C4555" s="14"/>
      <c r="D4555" s="14"/>
      <c r="G4555" s="4" t="str">
        <f t="shared" si="284"/>
        <v/>
      </c>
      <c r="H4555" t="s">
        <v>24</v>
      </c>
      <c r="I4555">
        <v>0</v>
      </c>
      <c r="J4555" s="14"/>
      <c r="K4555">
        <v>0</v>
      </c>
      <c r="L4555" s="14"/>
      <c r="M4555" s="14">
        <f t="shared" si="285"/>
        <v>0</v>
      </c>
      <c r="N4555" s="5">
        <f t="shared" si="286"/>
        <v>0</v>
      </c>
      <c r="O4555" s="5" t="str">
        <f t="shared" si="287"/>
        <v/>
      </c>
    </row>
    <row r="4556" spans="2:15" x14ac:dyDescent="0.25">
      <c r="B4556" s="14"/>
      <c r="C4556" s="14"/>
      <c r="D4556" s="14"/>
      <c r="G4556" s="4" t="str">
        <f t="shared" si="284"/>
        <v/>
      </c>
      <c r="H4556" t="s">
        <v>24</v>
      </c>
      <c r="I4556">
        <v>0</v>
      </c>
      <c r="J4556" s="14"/>
      <c r="K4556">
        <v>0</v>
      </c>
      <c r="L4556" s="14"/>
      <c r="M4556" s="14">
        <f t="shared" si="285"/>
        <v>0</v>
      </c>
      <c r="N4556" s="5">
        <f t="shared" si="286"/>
        <v>0</v>
      </c>
      <c r="O4556" s="5" t="str">
        <f t="shared" si="287"/>
        <v/>
      </c>
    </row>
    <row r="4557" spans="2:15" x14ac:dyDescent="0.25">
      <c r="B4557" s="14"/>
      <c r="C4557" s="14"/>
      <c r="D4557" s="14"/>
      <c r="G4557" s="4" t="str">
        <f t="shared" si="284"/>
        <v/>
      </c>
      <c r="H4557" t="s">
        <v>24</v>
      </c>
      <c r="I4557">
        <v>0</v>
      </c>
      <c r="J4557" s="14"/>
      <c r="K4557">
        <v>0</v>
      </c>
      <c r="L4557" s="14"/>
      <c r="M4557" s="14">
        <f t="shared" si="285"/>
        <v>0</v>
      </c>
      <c r="N4557" s="5">
        <f t="shared" si="286"/>
        <v>0</v>
      </c>
      <c r="O4557" s="5" t="str">
        <f t="shared" si="287"/>
        <v/>
      </c>
    </row>
    <row r="4558" spans="2:15" x14ac:dyDescent="0.25">
      <c r="B4558" s="14"/>
      <c r="C4558" s="14"/>
      <c r="D4558" s="14"/>
      <c r="G4558" s="4" t="str">
        <f t="shared" si="284"/>
        <v/>
      </c>
      <c r="H4558" t="s">
        <v>24</v>
      </c>
      <c r="I4558">
        <v>0</v>
      </c>
      <c r="J4558" s="14"/>
      <c r="K4558">
        <v>0</v>
      </c>
      <c r="L4558" s="14"/>
      <c r="M4558" s="14">
        <f t="shared" si="285"/>
        <v>0</v>
      </c>
      <c r="N4558" s="5">
        <f t="shared" si="286"/>
        <v>0</v>
      </c>
      <c r="O4558" s="5" t="str">
        <f t="shared" si="287"/>
        <v/>
      </c>
    </row>
    <row r="4559" spans="2:15" x14ac:dyDescent="0.25">
      <c r="B4559" s="14"/>
      <c r="C4559" s="14"/>
      <c r="D4559" s="14"/>
      <c r="G4559" s="4" t="str">
        <f t="shared" si="284"/>
        <v/>
      </c>
      <c r="H4559" t="s">
        <v>24</v>
      </c>
      <c r="I4559">
        <v>0</v>
      </c>
      <c r="J4559" s="14"/>
      <c r="K4559">
        <v>0</v>
      </c>
      <c r="L4559" s="14"/>
      <c r="M4559" s="14">
        <f t="shared" si="285"/>
        <v>0</v>
      </c>
      <c r="N4559" s="5">
        <f t="shared" si="286"/>
        <v>0</v>
      </c>
      <c r="O4559" s="5" t="str">
        <f t="shared" si="287"/>
        <v/>
      </c>
    </row>
    <row r="4560" spans="2:15" x14ac:dyDescent="0.25">
      <c r="B4560" s="14"/>
      <c r="C4560" s="14"/>
      <c r="D4560" s="14"/>
      <c r="G4560" s="4" t="str">
        <f t="shared" si="284"/>
        <v/>
      </c>
      <c r="H4560" t="s">
        <v>24</v>
      </c>
      <c r="I4560">
        <v>0</v>
      </c>
      <c r="J4560" s="14"/>
      <c r="K4560">
        <v>0</v>
      </c>
      <c r="L4560" s="14"/>
      <c r="M4560" s="14">
        <f t="shared" si="285"/>
        <v>0</v>
      </c>
      <c r="N4560" s="5">
        <f t="shared" si="286"/>
        <v>0</v>
      </c>
      <c r="O4560" s="5" t="str">
        <f t="shared" si="287"/>
        <v/>
      </c>
    </row>
    <row r="4561" spans="2:15" x14ac:dyDescent="0.25">
      <c r="B4561" s="14"/>
      <c r="C4561" s="14"/>
      <c r="D4561" s="14"/>
      <c r="G4561" s="4" t="str">
        <f t="shared" si="284"/>
        <v/>
      </c>
      <c r="H4561" t="s">
        <v>24</v>
      </c>
      <c r="I4561">
        <v>0</v>
      </c>
      <c r="J4561" s="14"/>
      <c r="K4561">
        <v>0</v>
      </c>
      <c r="L4561" s="14"/>
      <c r="M4561" s="14">
        <f t="shared" si="285"/>
        <v>0</v>
      </c>
      <c r="N4561" s="5">
        <f t="shared" si="286"/>
        <v>0</v>
      </c>
      <c r="O4561" s="5" t="str">
        <f t="shared" si="287"/>
        <v/>
      </c>
    </row>
    <row r="4562" spans="2:15" x14ac:dyDescent="0.25">
      <c r="B4562" s="14"/>
      <c r="C4562" s="14"/>
      <c r="D4562" s="14"/>
      <c r="G4562" s="4" t="str">
        <f t="shared" si="284"/>
        <v/>
      </c>
      <c r="H4562" t="s">
        <v>24</v>
      </c>
      <c r="I4562">
        <v>0</v>
      </c>
      <c r="J4562" s="14"/>
      <c r="K4562">
        <v>0</v>
      </c>
      <c r="L4562" s="14"/>
      <c r="M4562" s="14">
        <f t="shared" si="285"/>
        <v>0</v>
      </c>
      <c r="N4562" s="5">
        <f t="shared" si="286"/>
        <v>0</v>
      </c>
      <c r="O4562" s="5" t="str">
        <f t="shared" si="287"/>
        <v/>
      </c>
    </row>
    <row r="4563" spans="2:15" x14ac:dyDescent="0.25">
      <c r="B4563" s="14"/>
      <c r="C4563" s="14"/>
      <c r="D4563" s="14"/>
      <c r="G4563" s="4" t="str">
        <f t="shared" si="284"/>
        <v/>
      </c>
      <c r="H4563" t="s">
        <v>24</v>
      </c>
      <c r="I4563">
        <v>0</v>
      </c>
      <c r="J4563" s="14"/>
      <c r="K4563">
        <v>0</v>
      </c>
      <c r="L4563" s="14"/>
      <c r="M4563" s="14">
        <f t="shared" si="285"/>
        <v>0</v>
      </c>
      <c r="N4563" s="5">
        <f t="shared" si="286"/>
        <v>0</v>
      </c>
      <c r="O4563" s="5" t="str">
        <f t="shared" si="287"/>
        <v/>
      </c>
    </row>
    <row r="4564" spans="2:15" x14ac:dyDescent="0.25">
      <c r="B4564" s="14"/>
      <c r="C4564" s="14"/>
      <c r="D4564" s="14"/>
      <c r="G4564" s="4" t="str">
        <f t="shared" si="284"/>
        <v/>
      </c>
      <c r="H4564" t="s">
        <v>24</v>
      </c>
      <c r="I4564">
        <v>0</v>
      </c>
      <c r="J4564" s="14"/>
      <c r="K4564">
        <v>0</v>
      </c>
      <c r="L4564" s="14"/>
      <c r="M4564" s="14">
        <f t="shared" si="285"/>
        <v>0</v>
      </c>
      <c r="N4564" s="5">
        <f t="shared" si="286"/>
        <v>0</v>
      </c>
      <c r="O4564" s="5" t="str">
        <f t="shared" si="287"/>
        <v/>
      </c>
    </row>
    <row r="4565" spans="2:15" x14ac:dyDescent="0.25">
      <c r="B4565" s="14"/>
      <c r="C4565" s="14"/>
      <c r="D4565" s="14"/>
      <c r="G4565" s="4" t="str">
        <f t="shared" si="284"/>
        <v/>
      </c>
      <c r="H4565" t="s">
        <v>24</v>
      </c>
      <c r="I4565">
        <v>0</v>
      </c>
      <c r="J4565" s="14"/>
      <c r="K4565">
        <v>0</v>
      </c>
      <c r="L4565" s="14"/>
      <c r="M4565" s="14">
        <f t="shared" si="285"/>
        <v>0</v>
      </c>
      <c r="N4565" s="5">
        <f t="shared" si="286"/>
        <v>0</v>
      </c>
      <c r="O4565" s="5" t="str">
        <f t="shared" si="287"/>
        <v/>
      </c>
    </row>
    <row r="4566" spans="2:15" x14ac:dyDescent="0.25">
      <c r="B4566" s="14"/>
      <c r="C4566" s="14"/>
      <c r="D4566" s="14"/>
      <c r="G4566" s="4" t="str">
        <f t="shared" si="284"/>
        <v/>
      </c>
      <c r="H4566" t="s">
        <v>24</v>
      </c>
      <c r="I4566">
        <v>0</v>
      </c>
      <c r="J4566" s="14"/>
      <c r="K4566">
        <v>0</v>
      </c>
      <c r="L4566" s="14"/>
      <c r="M4566" s="14">
        <f t="shared" si="285"/>
        <v>0</v>
      </c>
      <c r="N4566" s="5">
        <f t="shared" si="286"/>
        <v>0</v>
      </c>
      <c r="O4566" s="5" t="str">
        <f t="shared" si="287"/>
        <v/>
      </c>
    </row>
    <row r="4567" spans="2:15" x14ac:dyDescent="0.25">
      <c r="B4567" s="14"/>
      <c r="C4567" s="14"/>
      <c r="D4567" s="14"/>
      <c r="G4567" s="4" t="str">
        <f t="shared" si="284"/>
        <v/>
      </c>
      <c r="H4567" t="s">
        <v>24</v>
      </c>
      <c r="I4567">
        <v>0</v>
      </c>
      <c r="J4567" s="14"/>
      <c r="K4567">
        <v>0</v>
      </c>
      <c r="L4567" s="14"/>
      <c r="M4567" s="14">
        <f t="shared" si="285"/>
        <v>0</v>
      </c>
      <c r="N4567" s="5">
        <f t="shared" si="286"/>
        <v>0</v>
      </c>
      <c r="O4567" s="5" t="str">
        <f t="shared" si="287"/>
        <v/>
      </c>
    </row>
    <row r="4568" spans="2:15" x14ac:dyDescent="0.25">
      <c r="B4568" s="14"/>
      <c r="C4568" s="14"/>
      <c r="D4568" s="14"/>
      <c r="G4568" s="4" t="str">
        <f t="shared" si="284"/>
        <v/>
      </c>
      <c r="H4568" t="s">
        <v>24</v>
      </c>
      <c r="I4568">
        <v>0</v>
      </c>
      <c r="J4568" s="14"/>
      <c r="K4568">
        <v>0</v>
      </c>
      <c r="L4568" s="14"/>
      <c r="M4568" s="14">
        <f t="shared" si="285"/>
        <v>0</v>
      </c>
      <c r="N4568" s="5">
        <f t="shared" si="286"/>
        <v>0</v>
      </c>
      <c r="O4568" s="5" t="str">
        <f t="shared" si="287"/>
        <v/>
      </c>
    </row>
    <row r="4569" spans="2:15" x14ac:dyDescent="0.25">
      <c r="B4569" s="14"/>
      <c r="C4569" s="14"/>
      <c r="D4569" s="14"/>
      <c r="G4569" s="4" t="str">
        <f t="shared" si="284"/>
        <v/>
      </c>
      <c r="H4569" t="s">
        <v>24</v>
      </c>
      <c r="I4569">
        <v>0</v>
      </c>
      <c r="J4569" s="14"/>
      <c r="K4569">
        <v>0</v>
      </c>
      <c r="L4569" s="14"/>
      <c r="M4569" s="14">
        <f t="shared" si="285"/>
        <v>0</v>
      </c>
      <c r="N4569" s="5">
        <f t="shared" si="286"/>
        <v>0</v>
      </c>
      <c r="O4569" s="5" t="str">
        <f t="shared" si="287"/>
        <v/>
      </c>
    </row>
    <row r="4570" spans="2:15" x14ac:dyDescent="0.25">
      <c r="B4570" s="14"/>
      <c r="C4570" s="14"/>
      <c r="D4570" s="14"/>
      <c r="G4570" s="4" t="str">
        <f t="shared" si="284"/>
        <v/>
      </c>
      <c r="H4570" t="s">
        <v>24</v>
      </c>
      <c r="I4570">
        <v>0</v>
      </c>
      <c r="J4570" s="14"/>
      <c r="K4570">
        <v>0</v>
      </c>
      <c r="L4570" s="14"/>
      <c r="M4570" s="14">
        <f t="shared" si="285"/>
        <v>0</v>
      </c>
      <c r="N4570" s="5">
        <f t="shared" si="286"/>
        <v>0</v>
      </c>
      <c r="O4570" s="5" t="str">
        <f t="shared" si="287"/>
        <v/>
      </c>
    </row>
    <row r="4571" spans="2:15" x14ac:dyDescent="0.25">
      <c r="B4571" s="14"/>
      <c r="C4571" s="14"/>
      <c r="D4571" s="14"/>
      <c r="G4571" s="4" t="str">
        <f t="shared" si="284"/>
        <v/>
      </c>
      <c r="H4571" t="s">
        <v>24</v>
      </c>
      <c r="I4571">
        <v>0</v>
      </c>
      <c r="J4571" s="14"/>
      <c r="K4571">
        <v>0</v>
      </c>
      <c r="L4571" s="14"/>
      <c r="M4571" s="14">
        <f t="shared" si="285"/>
        <v>0</v>
      </c>
      <c r="N4571" s="5">
        <f t="shared" si="286"/>
        <v>0</v>
      </c>
      <c r="O4571" s="5" t="str">
        <f t="shared" si="287"/>
        <v/>
      </c>
    </row>
    <row r="4572" spans="2:15" x14ac:dyDescent="0.25">
      <c r="B4572" s="14"/>
      <c r="C4572" s="14"/>
      <c r="D4572" s="14"/>
      <c r="G4572" s="4" t="str">
        <f t="shared" si="284"/>
        <v/>
      </c>
      <c r="H4572" t="s">
        <v>24</v>
      </c>
      <c r="I4572">
        <v>0</v>
      </c>
      <c r="J4572" s="14"/>
      <c r="K4572">
        <v>0</v>
      </c>
      <c r="L4572" s="14"/>
      <c r="M4572" s="14">
        <f t="shared" si="285"/>
        <v>0</v>
      </c>
      <c r="N4572" s="5">
        <f t="shared" si="286"/>
        <v>0</v>
      </c>
      <c r="O4572" s="5" t="str">
        <f t="shared" si="287"/>
        <v/>
      </c>
    </row>
    <row r="4573" spans="2:15" x14ac:dyDescent="0.25">
      <c r="B4573" s="14"/>
      <c r="C4573" s="14"/>
      <c r="D4573" s="14"/>
      <c r="G4573" s="4" t="str">
        <f t="shared" si="284"/>
        <v/>
      </c>
      <c r="H4573" t="s">
        <v>24</v>
      </c>
      <c r="I4573">
        <v>0</v>
      </c>
      <c r="J4573" s="14"/>
      <c r="K4573">
        <v>0</v>
      </c>
      <c r="L4573" s="14"/>
      <c r="M4573" s="14">
        <f t="shared" si="285"/>
        <v>0</v>
      </c>
      <c r="N4573" s="5">
        <f t="shared" si="286"/>
        <v>0</v>
      </c>
      <c r="O4573" s="5" t="str">
        <f t="shared" si="287"/>
        <v/>
      </c>
    </row>
    <row r="4574" spans="2:15" x14ac:dyDescent="0.25">
      <c r="B4574" s="14"/>
      <c r="C4574" s="14"/>
      <c r="D4574" s="14"/>
      <c r="G4574" s="4" t="str">
        <f t="shared" si="284"/>
        <v/>
      </c>
      <c r="H4574" t="s">
        <v>24</v>
      </c>
      <c r="I4574">
        <v>0</v>
      </c>
      <c r="J4574" s="14"/>
      <c r="K4574">
        <v>0</v>
      </c>
      <c r="L4574" s="14"/>
      <c r="M4574" s="14">
        <f t="shared" si="285"/>
        <v>0</v>
      </c>
      <c r="N4574" s="5">
        <f t="shared" si="286"/>
        <v>0</v>
      </c>
      <c r="O4574" s="5" t="str">
        <f t="shared" si="287"/>
        <v/>
      </c>
    </row>
    <row r="4575" spans="2:15" x14ac:dyDescent="0.25">
      <c r="B4575" s="14"/>
      <c r="C4575" s="14"/>
      <c r="D4575" s="14"/>
      <c r="G4575" s="4" t="str">
        <f t="shared" si="284"/>
        <v/>
      </c>
      <c r="H4575" t="s">
        <v>24</v>
      </c>
      <c r="I4575">
        <v>0</v>
      </c>
      <c r="J4575" s="14"/>
      <c r="K4575">
        <v>0</v>
      </c>
      <c r="L4575" s="14"/>
      <c r="M4575" s="14">
        <f t="shared" si="285"/>
        <v>0</v>
      </c>
      <c r="N4575" s="5">
        <f t="shared" si="286"/>
        <v>0</v>
      </c>
      <c r="O4575" s="5" t="str">
        <f t="shared" si="287"/>
        <v/>
      </c>
    </row>
    <row r="4576" spans="2:15" x14ac:dyDescent="0.25">
      <c r="B4576" s="14"/>
      <c r="C4576" s="14"/>
      <c r="D4576" s="14"/>
      <c r="G4576" s="4" t="str">
        <f t="shared" si="284"/>
        <v/>
      </c>
      <c r="H4576" t="s">
        <v>24</v>
      </c>
      <c r="I4576">
        <v>0</v>
      </c>
      <c r="J4576" s="14"/>
      <c r="K4576">
        <v>0</v>
      </c>
      <c r="L4576" s="14"/>
      <c r="M4576" s="14">
        <f t="shared" si="285"/>
        <v>0</v>
      </c>
      <c r="N4576" s="5">
        <f t="shared" si="286"/>
        <v>0</v>
      </c>
      <c r="O4576" s="5" t="str">
        <f t="shared" si="287"/>
        <v/>
      </c>
    </row>
    <row r="4577" spans="2:15" x14ac:dyDescent="0.25">
      <c r="B4577" s="14"/>
      <c r="C4577" s="14"/>
      <c r="D4577" s="14"/>
      <c r="G4577" s="4" t="str">
        <f t="shared" si="284"/>
        <v/>
      </c>
      <c r="H4577" t="s">
        <v>24</v>
      </c>
      <c r="I4577">
        <v>0</v>
      </c>
      <c r="J4577" s="14"/>
      <c r="K4577">
        <v>0</v>
      </c>
      <c r="L4577" s="14"/>
      <c r="M4577" s="14">
        <f t="shared" si="285"/>
        <v>0</v>
      </c>
      <c r="N4577" s="5">
        <f t="shared" si="286"/>
        <v>0</v>
      </c>
      <c r="O4577" s="5" t="str">
        <f t="shared" si="287"/>
        <v/>
      </c>
    </row>
    <row r="4578" spans="2:15" x14ac:dyDescent="0.25">
      <c r="B4578" s="14"/>
      <c r="C4578" s="14"/>
      <c r="D4578" s="14"/>
      <c r="G4578" s="4" t="str">
        <f t="shared" si="284"/>
        <v/>
      </c>
      <c r="H4578" t="s">
        <v>24</v>
      </c>
      <c r="I4578">
        <v>0</v>
      </c>
      <c r="J4578" s="14"/>
      <c r="K4578">
        <v>0</v>
      </c>
      <c r="L4578" s="14"/>
      <c r="M4578" s="14">
        <f t="shared" si="285"/>
        <v>0</v>
      </c>
      <c r="N4578" s="5">
        <f t="shared" si="286"/>
        <v>0</v>
      </c>
      <c r="O4578" s="5" t="str">
        <f t="shared" si="287"/>
        <v/>
      </c>
    </row>
    <row r="4579" spans="2:15" x14ac:dyDescent="0.25">
      <c r="B4579" s="14"/>
      <c r="C4579" s="14"/>
      <c r="D4579" s="14"/>
      <c r="G4579" s="4" t="str">
        <f t="shared" si="284"/>
        <v/>
      </c>
      <c r="H4579" t="s">
        <v>24</v>
      </c>
      <c r="I4579">
        <v>0</v>
      </c>
      <c r="J4579" s="14"/>
      <c r="K4579">
        <v>0</v>
      </c>
      <c r="L4579" s="14"/>
      <c r="M4579" s="14">
        <f t="shared" si="285"/>
        <v>0</v>
      </c>
      <c r="N4579" s="5">
        <f t="shared" si="286"/>
        <v>0</v>
      </c>
      <c r="O4579" s="5" t="str">
        <f t="shared" si="287"/>
        <v/>
      </c>
    </row>
    <row r="4580" spans="2:15" x14ac:dyDescent="0.25">
      <c r="B4580" s="14"/>
      <c r="C4580" s="14"/>
      <c r="D4580" s="14"/>
      <c r="G4580" s="4" t="str">
        <f t="shared" si="284"/>
        <v/>
      </c>
      <c r="H4580" t="s">
        <v>24</v>
      </c>
      <c r="I4580">
        <v>0</v>
      </c>
      <c r="J4580" s="14"/>
      <c r="K4580">
        <v>0</v>
      </c>
      <c r="L4580" s="14"/>
      <c r="M4580" s="14">
        <f t="shared" si="285"/>
        <v>0</v>
      </c>
      <c r="N4580" s="5">
        <f t="shared" si="286"/>
        <v>0</v>
      </c>
      <c r="O4580" s="5" t="str">
        <f t="shared" si="287"/>
        <v/>
      </c>
    </row>
    <row r="4581" spans="2:15" x14ac:dyDescent="0.25">
      <c r="B4581" s="14"/>
      <c r="C4581" s="14"/>
      <c r="D4581" s="14"/>
      <c r="G4581" s="4" t="str">
        <f t="shared" si="284"/>
        <v/>
      </c>
      <c r="H4581" t="s">
        <v>24</v>
      </c>
      <c r="I4581">
        <v>0</v>
      </c>
      <c r="J4581" s="14"/>
      <c r="K4581">
        <v>0</v>
      </c>
      <c r="L4581" s="14"/>
      <c r="M4581" s="14">
        <f t="shared" si="285"/>
        <v>0</v>
      </c>
      <c r="N4581" s="5">
        <f t="shared" si="286"/>
        <v>0</v>
      </c>
      <c r="O4581" s="5" t="str">
        <f t="shared" si="287"/>
        <v/>
      </c>
    </row>
    <row r="4582" spans="2:15" x14ac:dyDescent="0.25">
      <c r="B4582" s="14"/>
      <c r="C4582" s="14"/>
      <c r="D4582" s="14"/>
      <c r="G4582" s="4" t="str">
        <f t="shared" si="284"/>
        <v/>
      </c>
      <c r="H4582" t="s">
        <v>24</v>
      </c>
      <c r="I4582">
        <v>0</v>
      </c>
      <c r="J4582" s="14"/>
      <c r="K4582">
        <v>0</v>
      </c>
      <c r="L4582" s="14"/>
      <c r="M4582" s="14">
        <f t="shared" si="285"/>
        <v>0</v>
      </c>
      <c r="N4582" s="5">
        <f t="shared" si="286"/>
        <v>0</v>
      </c>
      <c r="O4582" s="5" t="str">
        <f t="shared" si="287"/>
        <v/>
      </c>
    </row>
    <row r="4583" spans="2:15" x14ac:dyDescent="0.25">
      <c r="B4583" s="14"/>
      <c r="C4583" s="14"/>
      <c r="D4583" s="14"/>
      <c r="G4583" s="4" t="str">
        <f t="shared" si="284"/>
        <v/>
      </c>
      <c r="H4583" t="s">
        <v>24</v>
      </c>
      <c r="I4583">
        <v>0</v>
      </c>
      <c r="J4583" s="14"/>
      <c r="K4583">
        <v>0</v>
      </c>
      <c r="L4583" s="14"/>
      <c r="M4583" s="14">
        <f t="shared" si="285"/>
        <v>0</v>
      </c>
      <c r="N4583" s="5">
        <f t="shared" si="286"/>
        <v>0</v>
      </c>
      <c r="O4583" s="5" t="str">
        <f t="shared" si="287"/>
        <v/>
      </c>
    </row>
    <row r="4584" spans="2:15" x14ac:dyDescent="0.25">
      <c r="B4584" s="14"/>
      <c r="C4584" s="14"/>
      <c r="D4584" s="14"/>
      <c r="G4584" s="4" t="str">
        <f t="shared" si="284"/>
        <v/>
      </c>
      <c r="H4584" t="s">
        <v>24</v>
      </c>
      <c r="I4584">
        <v>0</v>
      </c>
      <c r="J4584" s="14"/>
      <c r="K4584">
        <v>0</v>
      </c>
      <c r="L4584" s="14"/>
      <c r="M4584" s="14">
        <f t="shared" si="285"/>
        <v>0</v>
      </c>
      <c r="N4584" s="5">
        <f t="shared" si="286"/>
        <v>0</v>
      </c>
      <c r="O4584" s="5" t="str">
        <f t="shared" si="287"/>
        <v/>
      </c>
    </row>
    <row r="4585" spans="2:15" x14ac:dyDescent="0.25">
      <c r="B4585" s="14"/>
      <c r="C4585" s="14"/>
      <c r="D4585" s="14"/>
      <c r="G4585" s="4" t="str">
        <f t="shared" si="284"/>
        <v/>
      </c>
      <c r="H4585" t="s">
        <v>24</v>
      </c>
      <c r="I4585">
        <v>0</v>
      </c>
      <c r="J4585" s="14"/>
      <c r="K4585">
        <v>0</v>
      </c>
      <c r="L4585" s="14"/>
      <c r="M4585" s="14">
        <f t="shared" si="285"/>
        <v>0</v>
      </c>
      <c r="N4585" s="5">
        <f t="shared" si="286"/>
        <v>0</v>
      </c>
      <c r="O4585" s="5" t="str">
        <f t="shared" si="287"/>
        <v/>
      </c>
    </row>
    <row r="4586" spans="2:15" x14ac:dyDescent="0.25">
      <c r="B4586" s="14"/>
      <c r="C4586" s="14"/>
      <c r="D4586" s="14"/>
      <c r="G4586" s="4" t="str">
        <f t="shared" si="284"/>
        <v/>
      </c>
      <c r="H4586" t="s">
        <v>24</v>
      </c>
      <c r="I4586">
        <v>0</v>
      </c>
      <c r="J4586" s="14"/>
      <c r="K4586">
        <v>0</v>
      </c>
      <c r="L4586" s="14"/>
      <c r="M4586" s="14">
        <f t="shared" si="285"/>
        <v>0</v>
      </c>
      <c r="N4586" s="5">
        <f t="shared" si="286"/>
        <v>0</v>
      </c>
      <c r="O4586" s="5" t="str">
        <f t="shared" si="287"/>
        <v/>
      </c>
    </row>
    <row r="4587" spans="2:15" x14ac:dyDescent="0.25">
      <c r="B4587" s="14"/>
      <c r="C4587" s="14"/>
      <c r="D4587" s="14"/>
      <c r="G4587" s="4" t="str">
        <f t="shared" si="284"/>
        <v/>
      </c>
      <c r="H4587" t="s">
        <v>24</v>
      </c>
      <c r="I4587">
        <v>0</v>
      </c>
      <c r="J4587" s="14"/>
      <c r="K4587">
        <v>0</v>
      </c>
      <c r="L4587" s="14"/>
      <c r="M4587" s="14">
        <f t="shared" si="285"/>
        <v>0</v>
      </c>
      <c r="N4587" s="5">
        <f t="shared" si="286"/>
        <v>0</v>
      </c>
      <c r="O4587" s="5" t="str">
        <f t="shared" si="287"/>
        <v/>
      </c>
    </row>
    <row r="4588" spans="2:15" x14ac:dyDescent="0.25">
      <c r="B4588" s="14"/>
      <c r="C4588" s="14"/>
      <c r="D4588" s="14"/>
      <c r="G4588" s="4" t="str">
        <f t="shared" si="284"/>
        <v/>
      </c>
      <c r="H4588" t="s">
        <v>24</v>
      </c>
      <c r="I4588">
        <v>0</v>
      </c>
      <c r="J4588" s="14"/>
      <c r="K4588">
        <v>0</v>
      </c>
      <c r="L4588" s="14"/>
      <c r="M4588" s="14">
        <f t="shared" si="285"/>
        <v>0</v>
      </c>
      <c r="N4588" s="5">
        <f t="shared" si="286"/>
        <v>0</v>
      </c>
      <c r="O4588" s="5" t="str">
        <f t="shared" si="287"/>
        <v/>
      </c>
    </row>
    <row r="4589" spans="2:15" x14ac:dyDescent="0.25">
      <c r="B4589" s="14"/>
      <c r="C4589" s="14"/>
      <c r="D4589" s="14"/>
      <c r="G4589" s="4" t="str">
        <f t="shared" si="284"/>
        <v/>
      </c>
      <c r="H4589" t="s">
        <v>24</v>
      </c>
      <c r="I4589">
        <v>0</v>
      </c>
      <c r="J4589" s="14"/>
      <c r="K4589">
        <v>0</v>
      </c>
      <c r="L4589" s="14"/>
      <c r="M4589" s="14">
        <f t="shared" si="285"/>
        <v>0</v>
      </c>
      <c r="N4589" s="5">
        <f t="shared" si="286"/>
        <v>0</v>
      </c>
      <c r="O4589" s="5" t="str">
        <f t="shared" si="287"/>
        <v/>
      </c>
    </row>
    <row r="4590" spans="2:15" x14ac:dyDescent="0.25">
      <c r="B4590" s="14"/>
      <c r="C4590" s="14"/>
      <c r="D4590" s="14"/>
      <c r="G4590" s="4" t="str">
        <f t="shared" si="284"/>
        <v/>
      </c>
      <c r="H4590" t="s">
        <v>24</v>
      </c>
      <c r="I4590">
        <v>0</v>
      </c>
      <c r="J4590" s="14"/>
      <c r="K4590">
        <v>0</v>
      </c>
      <c r="L4590" s="14"/>
      <c r="M4590" s="14">
        <f t="shared" si="285"/>
        <v>0</v>
      </c>
      <c r="N4590" s="5">
        <f t="shared" si="286"/>
        <v>0</v>
      </c>
      <c r="O4590" s="5" t="str">
        <f t="shared" si="287"/>
        <v/>
      </c>
    </row>
    <row r="4591" spans="2:15" x14ac:dyDescent="0.25">
      <c r="B4591" s="14"/>
      <c r="C4591" s="14"/>
      <c r="D4591" s="14"/>
      <c r="G4591" s="4" t="str">
        <f t="shared" si="284"/>
        <v/>
      </c>
      <c r="H4591" t="s">
        <v>24</v>
      </c>
      <c r="I4591">
        <v>0</v>
      </c>
      <c r="J4591" s="14"/>
      <c r="K4591">
        <v>0</v>
      </c>
      <c r="L4591" s="14"/>
      <c r="M4591" s="14">
        <f t="shared" si="285"/>
        <v>0</v>
      </c>
      <c r="N4591" s="5">
        <f t="shared" si="286"/>
        <v>0</v>
      </c>
      <c r="O4591" s="5" t="str">
        <f t="shared" si="287"/>
        <v/>
      </c>
    </row>
    <row r="4592" spans="2:15" x14ac:dyDescent="0.25">
      <c r="B4592" s="14"/>
      <c r="C4592" s="14"/>
      <c r="D4592" s="14"/>
      <c r="G4592" s="4" t="str">
        <f t="shared" si="284"/>
        <v/>
      </c>
      <c r="H4592" t="s">
        <v>24</v>
      </c>
      <c r="I4592">
        <v>0</v>
      </c>
      <c r="J4592" s="14"/>
      <c r="K4592">
        <v>0</v>
      </c>
      <c r="L4592" s="14"/>
      <c r="M4592" s="14">
        <f t="shared" si="285"/>
        <v>0</v>
      </c>
      <c r="N4592" s="5">
        <f t="shared" si="286"/>
        <v>0</v>
      </c>
      <c r="O4592" s="5" t="str">
        <f t="shared" si="287"/>
        <v/>
      </c>
    </row>
    <row r="4593" spans="2:15" x14ac:dyDescent="0.25">
      <c r="B4593" s="14"/>
      <c r="C4593" s="14"/>
      <c r="D4593" s="14"/>
      <c r="G4593" s="4" t="str">
        <f t="shared" si="284"/>
        <v/>
      </c>
      <c r="H4593" t="s">
        <v>24</v>
      </c>
      <c r="I4593">
        <v>0</v>
      </c>
      <c r="J4593" s="14"/>
      <c r="K4593">
        <v>0</v>
      </c>
      <c r="L4593" s="14"/>
      <c r="M4593" s="14">
        <f t="shared" si="285"/>
        <v>0</v>
      </c>
      <c r="N4593" s="5">
        <f t="shared" si="286"/>
        <v>0</v>
      </c>
      <c r="O4593" s="5" t="str">
        <f t="shared" si="287"/>
        <v/>
      </c>
    </row>
    <row r="4594" spans="2:15" x14ac:dyDescent="0.25">
      <c r="B4594" s="14"/>
      <c r="C4594" s="14"/>
      <c r="D4594" s="14"/>
      <c r="G4594" s="4" t="str">
        <f t="shared" si="284"/>
        <v/>
      </c>
      <c r="H4594" t="s">
        <v>24</v>
      </c>
      <c r="I4594">
        <v>0</v>
      </c>
      <c r="J4594" s="14"/>
      <c r="K4594">
        <v>0</v>
      </c>
      <c r="L4594" s="14"/>
      <c r="M4594" s="14">
        <f t="shared" si="285"/>
        <v>0</v>
      </c>
      <c r="N4594" s="5">
        <f t="shared" si="286"/>
        <v>0</v>
      </c>
      <c r="O4594" s="5" t="str">
        <f t="shared" si="287"/>
        <v/>
      </c>
    </row>
    <row r="4595" spans="2:15" x14ac:dyDescent="0.25">
      <c r="B4595" s="14"/>
      <c r="C4595" s="14"/>
      <c r="D4595" s="14"/>
      <c r="G4595" s="4" t="str">
        <f t="shared" si="284"/>
        <v/>
      </c>
      <c r="H4595" t="s">
        <v>24</v>
      </c>
      <c r="I4595">
        <v>0</v>
      </c>
      <c r="J4595" s="14"/>
      <c r="K4595">
        <v>0</v>
      </c>
      <c r="L4595" s="14"/>
      <c r="M4595" s="14">
        <f t="shared" si="285"/>
        <v>0</v>
      </c>
      <c r="N4595" s="5">
        <f t="shared" si="286"/>
        <v>0</v>
      </c>
      <c r="O4595" s="5" t="str">
        <f t="shared" si="287"/>
        <v/>
      </c>
    </row>
    <row r="4596" spans="2:15" x14ac:dyDescent="0.25">
      <c r="B4596" s="14"/>
      <c r="C4596" s="14"/>
      <c r="D4596" s="14"/>
      <c r="G4596" s="4" t="str">
        <f t="shared" si="284"/>
        <v/>
      </c>
      <c r="H4596" t="s">
        <v>24</v>
      </c>
      <c r="I4596">
        <v>0</v>
      </c>
      <c r="J4596" s="14"/>
      <c r="K4596">
        <v>0</v>
      </c>
      <c r="L4596" s="14"/>
      <c r="M4596" s="14">
        <f t="shared" si="285"/>
        <v>0</v>
      </c>
      <c r="N4596" s="5">
        <f t="shared" si="286"/>
        <v>0</v>
      </c>
      <c r="O4596" s="5" t="str">
        <f t="shared" si="287"/>
        <v/>
      </c>
    </row>
    <row r="4597" spans="2:15" x14ac:dyDescent="0.25">
      <c r="B4597" s="14"/>
      <c r="C4597" s="14"/>
      <c r="D4597" s="14"/>
      <c r="G4597" s="4" t="str">
        <f t="shared" si="284"/>
        <v/>
      </c>
      <c r="H4597" t="s">
        <v>24</v>
      </c>
      <c r="I4597">
        <v>0</v>
      </c>
      <c r="J4597" s="14"/>
      <c r="K4597">
        <v>0</v>
      </c>
      <c r="L4597" s="14"/>
      <c r="M4597" s="14">
        <f t="shared" si="285"/>
        <v>0</v>
      </c>
      <c r="N4597" s="5">
        <f t="shared" si="286"/>
        <v>0</v>
      </c>
      <c r="O4597" s="5" t="str">
        <f t="shared" si="287"/>
        <v/>
      </c>
    </row>
    <row r="4598" spans="2:15" x14ac:dyDescent="0.25">
      <c r="B4598" s="14"/>
      <c r="C4598" s="14"/>
      <c r="D4598" s="14"/>
      <c r="G4598" s="4" t="str">
        <f t="shared" si="284"/>
        <v/>
      </c>
      <c r="H4598" t="s">
        <v>24</v>
      </c>
      <c r="I4598">
        <v>0</v>
      </c>
      <c r="J4598" s="14"/>
      <c r="K4598">
        <v>0</v>
      </c>
      <c r="L4598" s="14"/>
      <c r="M4598" s="14">
        <f t="shared" si="285"/>
        <v>0</v>
      </c>
      <c r="N4598" s="5">
        <f t="shared" si="286"/>
        <v>0</v>
      </c>
      <c r="O4598" s="5" t="str">
        <f t="shared" si="287"/>
        <v/>
      </c>
    </row>
    <row r="4599" spans="2:15" x14ac:dyDescent="0.25">
      <c r="B4599" s="14"/>
      <c r="C4599" s="14"/>
      <c r="D4599" s="14"/>
      <c r="G4599" s="4" t="str">
        <f t="shared" si="284"/>
        <v/>
      </c>
      <c r="H4599" t="s">
        <v>24</v>
      </c>
      <c r="I4599">
        <v>0</v>
      </c>
      <c r="J4599" s="14"/>
      <c r="K4599">
        <v>0</v>
      </c>
      <c r="L4599" s="14"/>
      <c r="M4599" s="14">
        <f t="shared" si="285"/>
        <v>0</v>
      </c>
      <c r="N4599" s="5">
        <f t="shared" si="286"/>
        <v>0</v>
      </c>
      <c r="O4599" s="5" t="str">
        <f t="shared" si="287"/>
        <v/>
      </c>
    </row>
    <row r="4600" spans="2:15" x14ac:dyDescent="0.25">
      <c r="B4600" s="14"/>
      <c r="C4600" s="14"/>
      <c r="D4600" s="14"/>
      <c r="G4600" s="4" t="str">
        <f t="shared" si="284"/>
        <v/>
      </c>
      <c r="H4600" t="s">
        <v>24</v>
      </c>
      <c r="I4600">
        <v>0</v>
      </c>
      <c r="J4600" s="14"/>
      <c r="K4600">
        <v>0</v>
      </c>
      <c r="L4600" s="14"/>
      <c r="M4600" s="14">
        <f t="shared" si="285"/>
        <v>0</v>
      </c>
      <c r="N4600" s="5">
        <f t="shared" si="286"/>
        <v>0</v>
      </c>
      <c r="O4600" s="5" t="str">
        <f t="shared" si="287"/>
        <v/>
      </c>
    </row>
    <row r="4601" spans="2:15" x14ac:dyDescent="0.25">
      <c r="B4601" s="14"/>
      <c r="C4601" s="14"/>
      <c r="D4601" s="14"/>
      <c r="G4601" s="4" t="str">
        <f t="shared" si="284"/>
        <v/>
      </c>
      <c r="H4601" t="s">
        <v>24</v>
      </c>
      <c r="I4601">
        <v>0</v>
      </c>
      <c r="J4601" s="14"/>
      <c r="K4601">
        <v>0</v>
      </c>
      <c r="L4601" s="14"/>
      <c r="M4601" s="14">
        <f t="shared" si="285"/>
        <v>0</v>
      </c>
      <c r="N4601" s="5">
        <f t="shared" si="286"/>
        <v>0</v>
      </c>
      <c r="O4601" s="5" t="str">
        <f t="shared" si="287"/>
        <v/>
      </c>
    </row>
    <row r="4602" spans="2:15" x14ac:dyDescent="0.25">
      <c r="B4602" s="14"/>
      <c r="C4602" s="14"/>
      <c r="D4602" s="14"/>
      <c r="G4602" s="4" t="str">
        <f t="shared" si="284"/>
        <v/>
      </c>
      <c r="H4602" t="s">
        <v>24</v>
      </c>
      <c r="I4602">
        <v>0</v>
      </c>
      <c r="J4602" s="14"/>
      <c r="K4602">
        <v>0</v>
      </c>
      <c r="L4602" s="14"/>
      <c r="M4602" s="14">
        <f t="shared" si="285"/>
        <v>0</v>
      </c>
      <c r="N4602" s="5">
        <f t="shared" si="286"/>
        <v>0</v>
      </c>
      <c r="O4602" s="5" t="str">
        <f t="shared" si="287"/>
        <v/>
      </c>
    </row>
    <row r="4603" spans="2:15" x14ac:dyDescent="0.25">
      <c r="B4603" s="14"/>
      <c r="C4603" s="14"/>
      <c r="D4603" s="14"/>
      <c r="G4603" s="4" t="str">
        <f t="shared" si="284"/>
        <v/>
      </c>
      <c r="H4603" t="s">
        <v>24</v>
      </c>
      <c r="I4603">
        <v>0</v>
      </c>
      <c r="J4603" s="14"/>
      <c r="K4603">
        <v>0</v>
      </c>
      <c r="L4603" s="14"/>
      <c r="M4603" s="14">
        <f t="shared" si="285"/>
        <v>0</v>
      </c>
      <c r="N4603" s="5">
        <f t="shared" si="286"/>
        <v>0</v>
      </c>
      <c r="O4603" s="5" t="str">
        <f t="shared" si="287"/>
        <v/>
      </c>
    </row>
    <row r="4604" spans="2:15" x14ac:dyDescent="0.25">
      <c r="B4604" s="14"/>
      <c r="C4604" s="14"/>
      <c r="D4604" s="14"/>
      <c r="G4604" s="4" t="str">
        <f t="shared" si="284"/>
        <v/>
      </c>
      <c r="H4604" t="s">
        <v>24</v>
      </c>
      <c r="I4604">
        <v>0</v>
      </c>
      <c r="J4604" s="14"/>
      <c r="K4604">
        <v>0</v>
      </c>
      <c r="L4604" s="14"/>
      <c r="M4604" s="14">
        <f t="shared" si="285"/>
        <v>0</v>
      </c>
      <c r="N4604" s="5">
        <f t="shared" si="286"/>
        <v>0</v>
      </c>
      <c r="O4604" s="5" t="str">
        <f t="shared" si="287"/>
        <v/>
      </c>
    </row>
    <row r="4605" spans="2:15" x14ac:dyDescent="0.25">
      <c r="B4605" s="14"/>
      <c r="C4605" s="14"/>
      <c r="D4605" s="14"/>
      <c r="G4605" s="4" t="str">
        <f t="shared" si="284"/>
        <v/>
      </c>
      <c r="H4605" t="s">
        <v>24</v>
      </c>
      <c r="I4605">
        <v>0</v>
      </c>
      <c r="J4605" s="14"/>
      <c r="K4605">
        <v>0</v>
      </c>
      <c r="L4605" s="14"/>
      <c r="M4605" s="14">
        <f t="shared" si="285"/>
        <v>0</v>
      </c>
      <c r="N4605" s="5">
        <f t="shared" si="286"/>
        <v>0</v>
      </c>
      <c r="O4605" s="5" t="str">
        <f t="shared" si="287"/>
        <v/>
      </c>
    </row>
    <row r="4606" spans="2:15" x14ac:dyDescent="0.25">
      <c r="B4606" s="14"/>
      <c r="C4606" s="14"/>
      <c r="D4606" s="14"/>
      <c r="G4606" s="4" t="str">
        <f t="shared" si="284"/>
        <v/>
      </c>
      <c r="H4606" t="s">
        <v>24</v>
      </c>
      <c r="I4606">
        <v>0</v>
      </c>
      <c r="J4606" s="14"/>
      <c r="K4606">
        <v>0</v>
      </c>
      <c r="L4606" s="14"/>
      <c r="M4606" s="14">
        <f t="shared" si="285"/>
        <v>0</v>
      </c>
      <c r="N4606" s="5">
        <f t="shared" si="286"/>
        <v>0</v>
      </c>
      <c r="O4606" s="5" t="str">
        <f t="shared" si="287"/>
        <v/>
      </c>
    </row>
    <row r="4607" spans="2:15" x14ac:dyDescent="0.25">
      <c r="B4607" s="14"/>
      <c r="C4607" s="14"/>
      <c r="D4607" s="14"/>
      <c r="G4607" s="4" t="str">
        <f t="shared" si="284"/>
        <v/>
      </c>
      <c r="H4607" t="s">
        <v>24</v>
      </c>
      <c r="I4607">
        <v>0</v>
      </c>
      <c r="J4607" s="14"/>
      <c r="K4607">
        <v>0</v>
      </c>
      <c r="L4607" s="14"/>
      <c r="M4607" s="14">
        <f t="shared" si="285"/>
        <v>0</v>
      </c>
      <c r="N4607" s="5">
        <f t="shared" si="286"/>
        <v>0</v>
      </c>
      <c r="O4607" s="5" t="str">
        <f t="shared" si="287"/>
        <v/>
      </c>
    </row>
    <row r="4608" spans="2:15" x14ac:dyDescent="0.25">
      <c r="B4608" s="14"/>
      <c r="C4608" s="14"/>
      <c r="D4608" s="14"/>
      <c r="G4608" s="4" t="str">
        <f t="shared" si="284"/>
        <v/>
      </c>
      <c r="H4608" t="s">
        <v>24</v>
      </c>
      <c r="I4608">
        <v>0</v>
      </c>
      <c r="J4608" s="14"/>
      <c r="K4608">
        <v>0</v>
      </c>
      <c r="L4608" s="14"/>
      <c r="M4608" s="14">
        <f t="shared" si="285"/>
        <v>0</v>
      </c>
      <c r="N4608" s="5">
        <f t="shared" si="286"/>
        <v>0</v>
      </c>
      <c r="O4608" s="5" t="str">
        <f t="shared" si="287"/>
        <v/>
      </c>
    </row>
    <row r="4609" spans="2:15" x14ac:dyDescent="0.25">
      <c r="B4609" s="14"/>
      <c r="C4609" s="14"/>
      <c r="D4609" s="14"/>
      <c r="G4609" s="4" t="str">
        <f t="shared" si="284"/>
        <v/>
      </c>
      <c r="H4609" t="s">
        <v>24</v>
      </c>
      <c r="I4609">
        <v>0</v>
      </c>
      <c r="J4609" s="14"/>
      <c r="K4609">
        <v>0</v>
      </c>
      <c r="L4609" s="14"/>
      <c r="M4609" s="14">
        <f t="shared" si="285"/>
        <v>0</v>
      </c>
      <c r="N4609" s="5">
        <f t="shared" si="286"/>
        <v>0</v>
      </c>
      <c r="O4609" s="5" t="str">
        <f t="shared" si="287"/>
        <v/>
      </c>
    </row>
    <row r="4610" spans="2:15" x14ac:dyDescent="0.25">
      <c r="B4610" s="14"/>
      <c r="C4610" s="14"/>
      <c r="D4610" s="14"/>
      <c r="G4610" s="4" t="str">
        <f t="shared" si="284"/>
        <v/>
      </c>
      <c r="H4610" t="s">
        <v>24</v>
      </c>
      <c r="I4610">
        <v>0</v>
      </c>
      <c r="J4610" s="14"/>
      <c r="K4610">
        <v>0</v>
      </c>
      <c r="L4610" s="14"/>
      <c r="M4610" s="14">
        <f t="shared" si="285"/>
        <v>0</v>
      </c>
      <c r="N4610" s="5">
        <f t="shared" si="286"/>
        <v>0</v>
      </c>
      <c r="O4610" s="5" t="str">
        <f t="shared" si="287"/>
        <v/>
      </c>
    </row>
    <row r="4611" spans="2:15" x14ac:dyDescent="0.25">
      <c r="B4611" s="14"/>
      <c r="C4611" s="14"/>
      <c r="D4611" s="14"/>
      <c r="G4611" s="4" t="str">
        <f t="shared" si="284"/>
        <v/>
      </c>
      <c r="H4611" t="s">
        <v>24</v>
      </c>
      <c r="I4611">
        <v>0</v>
      </c>
      <c r="J4611" s="14"/>
      <c r="K4611">
        <v>0</v>
      </c>
      <c r="L4611" s="14"/>
      <c r="M4611" s="14">
        <f t="shared" si="285"/>
        <v>0</v>
      </c>
      <c r="N4611" s="5">
        <f t="shared" si="286"/>
        <v>0</v>
      </c>
      <c r="O4611" s="5" t="str">
        <f t="shared" si="287"/>
        <v/>
      </c>
    </row>
    <row r="4612" spans="2:15" x14ac:dyDescent="0.25">
      <c r="B4612" s="14"/>
      <c r="C4612" s="14"/>
      <c r="D4612" s="14"/>
      <c r="G4612" s="4" t="str">
        <f t="shared" si="284"/>
        <v/>
      </c>
      <c r="H4612" t="s">
        <v>24</v>
      </c>
      <c r="I4612">
        <v>0</v>
      </c>
      <c r="J4612" s="14"/>
      <c r="K4612">
        <v>0</v>
      </c>
      <c r="L4612" s="14"/>
      <c r="M4612" s="14">
        <f t="shared" si="285"/>
        <v>0</v>
      </c>
      <c r="N4612" s="5">
        <f t="shared" si="286"/>
        <v>0</v>
      </c>
      <c r="O4612" s="5" t="str">
        <f t="shared" si="287"/>
        <v/>
      </c>
    </row>
    <row r="4613" spans="2:15" x14ac:dyDescent="0.25">
      <c r="B4613" s="14"/>
      <c r="C4613" s="14"/>
      <c r="D4613" s="14"/>
      <c r="G4613" s="4" t="str">
        <f t="shared" si="284"/>
        <v/>
      </c>
      <c r="H4613" t="s">
        <v>24</v>
      </c>
      <c r="I4613">
        <v>0</v>
      </c>
      <c r="J4613" s="14"/>
      <c r="K4613">
        <v>0</v>
      </c>
      <c r="L4613" s="14"/>
      <c r="M4613" s="14">
        <f t="shared" si="285"/>
        <v>0</v>
      </c>
      <c r="N4613" s="5">
        <f t="shared" si="286"/>
        <v>0</v>
      </c>
      <c r="O4613" s="5" t="str">
        <f t="shared" si="287"/>
        <v/>
      </c>
    </row>
    <row r="4614" spans="2:15" x14ac:dyDescent="0.25">
      <c r="B4614" s="14"/>
      <c r="C4614" s="14"/>
      <c r="D4614" s="14"/>
      <c r="G4614" s="4" t="str">
        <f t="shared" ref="G4614:G4677" si="288">A4614&amp;F4614</f>
        <v/>
      </c>
      <c r="H4614" t="s">
        <v>24</v>
      </c>
      <c r="I4614">
        <v>0</v>
      </c>
      <c r="J4614" s="14"/>
      <c r="K4614">
        <v>0</v>
      </c>
      <c r="L4614" s="14"/>
      <c r="M4614" s="14">
        <f t="shared" ref="M4614:M4677" si="289">IF(I4614&gt;0,"Masukan unit konversi",0)</f>
        <v>0</v>
      </c>
      <c r="N4614" s="5">
        <f t="shared" ref="N4614:N4677" si="290">IF(I4614&gt;0,(I4614*M4614)+K4614,K4614)</f>
        <v>0</v>
      </c>
      <c r="O4614" s="5" t="str">
        <f t="shared" ref="O4614:O4677" si="291">IF(L4614&lt;&gt;"",L4614,"")</f>
        <v/>
      </c>
    </row>
    <row r="4615" spans="2:15" x14ac:dyDescent="0.25">
      <c r="B4615" s="14"/>
      <c r="C4615" s="14"/>
      <c r="D4615" s="14"/>
      <c r="G4615" s="4" t="str">
        <f t="shared" si="288"/>
        <v/>
      </c>
      <c r="H4615" t="s">
        <v>24</v>
      </c>
      <c r="I4615">
        <v>0</v>
      </c>
      <c r="J4615" s="14"/>
      <c r="K4615">
        <v>0</v>
      </c>
      <c r="L4615" s="14"/>
      <c r="M4615" s="14">
        <f t="shared" si="289"/>
        <v>0</v>
      </c>
      <c r="N4615" s="5">
        <f t="shared" si="290"/>
        <v>0</v>
      </c>
      <c r="O4615" s="5" t="str">
        <f t="shared" si="291"/>
        <v/>
      </c>
    </row>
    <row r="4616" spans="2:15" x14ac:dyDescent="0.25">
      <c r="B4616" s="14"/>
      <c r="C4616" s="14"/>
      <c r="D4616" s="14"/>
      <c r="G4616" s="4" t="str">
        <f t="shared" si="288"/>
        <v/>
      </c>
      <c r="H4616" t="s">
        <v>24</v>
      </c>
      <c r="I4616">
        <v>0</v>
      </c>
      <c r="J4616" s="14"/>
      <c r="K4616">
        <v>0</v>
      </c>
      <c r="L4616" s="14"/>
      <c r="M4616" s="14">
        <f t="shared" si="289"/>
        <v>0</v>
      </c>
      <c r="N4616" s="5">
        <f t="shared" si="290"/>
        <v>0</v>
      </c>
      <c r="O4616" s="5" t="str">
        <f t="shared" si="291"/>
        <v/>
      </c>
    </row>
    <row r="4617" spans="2:15" x14ac:dyDescent="0.25">
      <c r="B4617" s="14"/>
      <c r="C4617" s="14"/>
      <c r="D4617" s="14"/>
      <c r="G4617" s="4" t="str">
        <f t="shared" si="288"/>
        <v/>
      </c>
      <c r="H4617" t="s">
        <v>24</v>
      </c>
      <c r="I4617">
        <v>0</v>
      </c>
      <c r="J4617" s="14"/>
      <c r="K4617">
        <v>0</v>
      </c>
      <c r="L4617" s="14"/>
      <c r="M4617" s="14">
        <f t="shared" si="289"/>
        <v>0</v>
      </c>
      <c r="N4617" s="5">
        <f t="shared" si="290"/>
        <v>0</v>
      </c>
      <c r="O4617" s="5" t="str">
        <f t="shared" si="291"/>
        <v/>
      </c>
    </row>
    <row r="4618" spans="2:15" x14ac:dyDescent="0.25">
      <c r="B4618" s="14"/>
      <c r="C4618" s="14"/>
      <c r="D4618" s="14"/>
      <c r="G4618" s="4" t="str">
        <f t="shared" si="288"/>
        <v/>
      </c>
      <c r="H4618" t="s">
        <v>24</v>
      </c>
      <c r="I4618">
        <v>0</v>
      </c>
      <c r="J4618" s="14"/>
      <c r="K4618">
        <v>0</v>
      </c>
      <c r="L4618" s="14"/>
      <c r="M4618" s="14">
        <f t="shared" si="289"/>
        <v>0</v>
      </c>
      <c r="N4618" s="5">
        <f t="shared" si="290"/>
        <v>0</v>
      </c>
      <c r="O4618" s="5" t="str">
        <f t="shared" si="291"/>
        <v/>
      </c>
    </row>
    <row r="4619" spans="2:15" x14ac:dyDescent="0.25">
      <c r="B4619" s="14"/>
      <c r="C4619" s="14"/>
      <c r="D4619" s="14"/>
      <c r="G4619" s="4" t="str">
        <f t="shared" si="288"/>
        <v/>
      </c>
      <c r="H4619" t="s">
        <v>24</v>
      </c>
      <c r="I4619">
        <v>0</v>
      </c>
      <c r="J4619" s="14"/>
      <c r="K4619">
        <v>0</v>
      </c>
      <c r="L4619" s="14"/>
      <c r="M4619" s="14">
        <f t="shared" si="289"/>
        <v>0</v>
      </c>
      <c r="N4619" s="5">
        <f t="shared" si="290"/>
        <v>0</v>
      </c>
      <c r="O4619" s="5" t="str">
        <f t="shared" si="291"/>
        <v/>
      </c>
    </row>
    <row r="4620" spans="2:15" x14ac:dyDescent="0.25">
      <c r="B4620" s="14"/>
      <c r="C4620" s="14"/>
      <c r="D4620" s="14"/>
      <c r="G4620" s="4" t="str">
        <f t="shared" si="288"/>
        <v/>
      </c>
      <c r="H4620" t="s">
        <v>24</v>
      </c>
      <c r="I4620">
        <v>0</v>
      </c>
      <c r="J4620" s="14"/>
      <c r="K4620">
        <v>0</v>
      </c>
      <c r="L4620" s="14"/>
      <c r="M4620" s="14">
        <f t="shared" si="289"/>
        <v>0</v>
      </c>
      <c r="N4620" s="5">
        <f t="shared" si="290"/>
        <v>0</v>
      </c>
      <c r="O4620" s="5" t="str">
        <f t="shared" si="291"/>
        <v/>
      </c>
    </row>
    <row r="4621" spans="2:15" x14ac:dyDescent="0.25">
      <c r="B4621" s="14"/>
      <c r="C4621" s="14"/>
      <c r="D4621" s="14"/>
      <c r="G4621" s="4" t="str">
        <f t="shared" si="288"/>
        <v/>
      </c>
      <c r="H4621" t="s">
        <v>24</v>
      </c>
      <c r="I4621">
        <v>0</v>
      </c>
      <c r="J4621" s="14"/>
      <c r="K4621">
        <v>0</v>
      </c>
      <c r="L4621" s="14"/>
      <c r="M4621" s="14">
        <f t="shared" si="289"/>
        <v>0</v>
      </c>
      <c r="N4621" s="5">
        <f t="shared" si="290"/>
        <v>0</v>
      </c>
      <c r="O4621" s="5" t="str">
        <f t="shared" si="291"/>
        <v/>
      </c>
    </row>
    <row r="4622" spans="2:15" x14ac:dyDescent="0.25">
      <c r="B4622" s="14"/>
      <c r="C4622" s="14"/>
      <c r="D4622" s="14"/>
      <c r="G4622" s="4" t="str">
        <f t="shared" si="288"/>
        <v/>
      </c>
      <c r="H4622" t="s">
        <v>24</v>
      </c>
      <c r="I4622">
        <v>0</v>
      </c>
      <c r="J4622" s="14"/>
      <c r="K4622">
        <v>0</v>
      </c>
      <c r="L4622" s="14"/>
      <c r="M4622" s="14">
        <f t="shared" si="289"/>
        <v>0</v>
      </c>
      <c r="N4622" s="5">
        <f t="shared" si="290"/>
        <v>0</v>
      </c>
      <c r="O4622" s="5" t="str">
        <f t="shared" si="291"/>
        <v/>
      </c>
    </row>
    <row r="4623" spans="2:15" x14ac:dyDescent="0.25">
      <c r="B4623" s="14"/>
      <c r="C4623" s="14"/>
      <c r="D4623" s="14"/>
      <c r="G4623" s="4" t="str">
        <f t="shared" si="288"/>
        <v/>
      </c>
      <c r="H4623" t="s">
        <v>24</v>
      </c>
      <c r="I4623">
        <v>0</v>
      </c>
      <c r="J4623" s="14"/>
      <c r="K4623">
        <v>0</v>
      </c>
      <c r="L4623" s="14"/>
      <c r="M4623" s="14">
        <f t="shared" si="289"/>
        <v>0</v>
      </c>
      <c r="N4623" s="5">
        <f t="shared" si="290"/>
        <v>0</v>
      </c>
      <c r="O4623" s="5" t="str">
        <f t="shared" si="291"/>
        <v/>
      </c>
    </row>
    <row r="4624" spans="2:15" x14ac:dyDescent="0.25">
      <c r="B4624" s="14"/>
      <c r="C4624" s="14"/>
      <c r="D4624" s="14"/>
      <c r="G4624" s="4" t="str">
        <f t="shared" si="288"/>
        <v/>
      </c>
      <c r="H4624" t="s">
        <v>24</v>
      </c>
      <c r="I4624">
        <v>0</v>
      </c>
      <c r="J4624" s="14"/>
      <c r="K4624">
        <v>0</v>
      </c>
      <c r="L4624" s="14"/>
      <c r="M4624" s="14">
        <f t="shared" si="289"/>
        <v>0</v>
      </c>
      <c r="N4624" s="5">
        <f t="shared" si="290"/>
        <v>0</v>
      </c>
      <c r="O4624" s="5" t="str">
        <f t="shared" si="291"/>
        <v/>
      </c>
    </row>
    <row r="4625" spans="2:15" x14ac:dyDescent="0.25">
      <c r="B4625" s="14"/>
      <c r="C4625" s="14"/>
      <c r="D4625" s="14"/>
      <c r="G4625" s="4" t="str">
        <f t="shared" si="288"/>
        <v/>
      </c>
      <c r="H4625" t="s">
        <v>24</v>
      </c>
      <c r="I4625">
        <v>0</v>
      </c>
      <c r="J4625" s="14"/>
      <c r="K4625">
        <v>0</v>
      </c>
      <c r="L4625" s="14"/>
      <c r="M4625" s="14">
        <f t="shared" si="289"/>
        <v>0</v>
      </c>
      <c r="N4625" s="5">
        <f t="shared" si="290"/>
        <v>0</v>
      </c>
      <c r="O4625" s="5" t="str">
        <f t="shared" si="291"/>
        <v/>
      </c>
    </row>
    <row r="4626" spans="2:15" x14ac:dyDescent="0.25">
      <c r="B4626" s="14"/>
      <c r="C4626" s="14"/>
      <c r="D4626" s="14"/>
      <c r="G4626" s="4" t="str">
        <f t="shared" si="288"/>
        <v/>
      </c>
      <c r="H4626" t="s">
        <v>24</v>
      </c>
      <c r="I4626">
        <v>0</v>
      </c>
      <c r="J4626" s="14"/>
      <c r="K4626">
        <v>0</v>
      </c>
      <c r="L4626" s="14"/>
      <c r="M4626" s="14">
        <f t="shared" si="289"/>
        <v>0</v>
      </c>
      <c r="N4626" s="5">
        <f t="shared" si="290"/>
        <v>0</v>
      </c>
      <c r="O4626" s="5" t="str">
        <f t="shared" si="291"/>
        <v/>
      </c>
    </row>
    <row r="4627" spans="2:15" x14ac:dyDescent="0.25">
      <c r="B4627" s="14"/>
      <c r="C4627" s="14"/>
      <c r="D4627" s="14"/>
      <c r="G4627" s="4" t="str">
        <f t="shared" si="288"/>
        <v/>
      </c>
      <c r="H4627" t="s">
        <v>24</v>
      </c>
      <c r="I4627">
        <v>0</v>
      </c>
      <c r="J4627" s="14"/>
      <c r="K4627">
        <v>0</v>
      </c>
      <c r="L4627" s="14"/>
      <c r="M4627" s="14">
        <f t="shared" si="289"/>
        <v>0</v>
      </c>
      <c r="N4627" s="5">
        <f t="shared" si="290"/>
        <v>0</v>
      </c>
      <c r="O4627" s="5" t="str">
        <f t="shared" si="291"/>
        <v/>
      </c>
    </row>
    <row r="4628" spans="2:15" x14ac:dyDescent="0.25">
      <c r="B4628" s="14"/>
      <c r="C4628" s="14"/>
      <c r="D4628" s="14"/>
      <c r="G4628" s="4" t="str">
        <f t="shared" si="288"/>
        <v/>
      </c>
      <c r="H4628" t="s">
        <v>24</v>
      </c>
      <c r="I4628">
        <v>0</v>
      </c>
      <c r="J4628" s="14"/>
      <c r="K4628">
        <v>0</v>
      </c>
      <c r="L4628" s="14"/>
      <c r="M4628" s="14">
        <f t="shared" si="289"/>
        <v>0</v>
      </c>
      <c r="N4628" s="5">
        <f t="shared" si="290"/>
        <v>0</v>
      </c>
      <c r="O4628" s="5" t="str">
        <f t="shared" si="291"/>
        <v/>
      </c>
    </row>
    <row r="4629" spans="2:15" x14ac:dyDescent="0.25">
      <c r="B4629" s="14"/>
      <c r="C4629" s="14"/>
      <c r="D4629" s="14"/>
      <c r="G4629" s="4" t="str">
        <f t="shared" si="288"/>
        <v/>
      </c>
      <c r="H4629" t="s">
        <v>24</v>
      </c>
      <c r="I4629">
        <v>0</v>
      </c>
      <c r="J4629" s="14"/>
      <c r="K4629">
        <v>0</v>
      </c>
      <c r="L4629" s="14"/>
      <c r="M4629" s="14">
        <f t="shared" si="289"/>
        <v>0</v>
      </c>
      <c r="N4629" s="5">
        <f t="shared" si="290"/>
        <v>0</v>
      </c>
      <c r="O4629" s="5" t="str">
        <f t="shared" si="291"/>
        <v/>
      </c>
    </row>
    <row r="4630" spans="2:15" x14ac:dyDescent="0.25">
      <c r="B4630" s="14"/>
      <c r="C4630" s="14"/>
      <c r="D4630" s="14"/>
      <c r="G4630" s="4" t="str">
        <f t="shared" si="288"/>
        <v/>
      </c>
      <c r="H4630" t="s">
        <v>24</v>
      </c>
      <c r="I4630">
        <v>0</v>
      </c>
      <c r="J4630" s="14"/>
      <c r="K4630">
        <v>0</v>
      </c>
      <c r="L4630" s="14"/>
      <c r="M4630" s="14">
        <f t="shared" si="289"/>
        <v>0</v>
      </c>
      <c r="N4630" s="5">
        <f t="shared" si="290"/>
        <v>0</v>
      </c>
      <c r="O4630" s="5" t="str">
        <f t="shared" si="291"/>
        <v/>
      </c>
    </row>
    <row r="4631" spans="2:15" x14ac:dyDescent="0.25">
      <c r="B4631" s="14"/>
      <c r="C4631" s="14"/>
      <c r="D4631" s="14"/>
      <c r="G4631" s="4" t="str">
        <f t="shared" si="288"/>
        <v/>
      </c>
      <c r="H4631" t="s">
        <v>24</v>
      </c>
      <c r="I4631">
        <v>0</v>
      </c>
      <c r="J4631" s="14"/>
      <c r="K4631">
        <v>0</v>
      </c>
      <c r="L4631" s="14"/>
      <c r="M4631" s="14">
        <f t="shared" si="289"/>
        <v>0</v>
      </c>
      <c r="N4631" s="5">
        <f t="shared" si="290"/>
        <v>0</v>
      </c>
      <c r="O4631" s="5" t="str">
        <f t="shared" si="291"/>
        <v/>
      </c>
    </row>
    <row r="4632" spans="2:15" x14ac:dyDescent="0.25">
      <c r="B4632" s="14"/>
      <c r="C4632" s="14"/>
      <c r="D4632" s="14"/>
      <c r="G4632" s="4" t="str">
        <f t="shared" si="288"/>
        <v/>
      </c>
      <c r="H4632" t="s">
        <v>24</v>
      </c>
      <c r="I4632">
        <v>0</v>
      </c>
      <c r="J4632" s="14"/>
      <c r="K4632">
        <v>0</v>
      </c>
      <c r="L4632" s="14"/>
      <c r="M4632" s="14">
        <f t="shared" si="289"/>
        <v>0</v>
      </c>
      <c r="N4632" s="5">
        <f t="shared" si="290"/>
        <v>0</v>
      </c>
      <c r="O4632" s="5" t="str">
        <f t="shared" si="291"/>
        <v/>
      </c>
    </row>
    <row r="4633" spans="2:15" x14ac:dyDescent="0.25">
      <c r="B4633" s="14"/>
      <c r="C4633" s="14"/>
      <c r="D4633" s="14"/>
      <c r="G4633" s="4" t="str">
        <f t="shared" si="288"/>
        <v/>
      </c>
      <c r="H4633" t="s">
        <v>24</v>
      </c>
      <c r="I4633">
        <v>0</v>
      </c>
      <c r="J4633" s="14"/>
      <c r="K4633">
        <v>0</v>
      </c>
      <c r="L4633" s="14"/>
      <c r="M4633" s="14">
        <f t="shared" si="289"/>
        <v>0</v>
      </c>
      <c r="N4633" s="5">
        <f t="shared" si="290"/>
        <v>0</v>
      </c>
      <c r="O4633" s="5" t="str">
        <f t="shared" si="291"/>
        <v/>
      </c>
    </row>
    <row r="4634" spans="2:15" x14ac:dyDescent="0.25">
      <c r="B4634" s="14"/>
      <c r="C4634" s="14"/>
      <c r="D4634" s="14"/>
      <c r="G4634" s="4" t="str">
        <f t="shared" si="288"/>
        <v/>
      </c>
      <c r="H4634" t="s">
        <v>24</v>
      </c>
      <c r="I4634">
        <v>0</v>
      </c>
      <c r="J4634" s="14"/>
      <c r="K4634">
        <v>0</v>
      </c>
      <c r="L4634" s="14"/>
      <c r="M4634" s="14">
        <f t="shared" si="289"/>
        <v>0</v>
      </c>
      <c r="N4634" s="5">
        <f t="shared" si="290"/>
        <v>0</v>
      </c>
      <c r="O4634" s="5" t="str">
        <f t="shared" si="291"/>
        <v/>
      </c>
    </row>
    <row r="4635" spans="2:15" x14ac:dyDescent="0.25">
      <c r="B4635" s="14"/>
      <c r="C4635" s="14"/>
      <c r="D4635" s="14"/>
      <c r="G4635" s="4" t="str">
        <f t="shared" si="288"/>
        <v/>
      </c>
      <c r="H4635" t="s">
        <v>24</v>
      </c>
      <c r="I4635">
        <v>0</v>
      </c>
      <c r="J4635" s="14"/>
      <c r="K4635">
        <v>0</v>
      </c>
      <c r="L4635" s="14"/>
      <c r="M4635" s="14">
        <f t="shared" si="289"/>
        <v>0</v>
      </c>
      <c r="N4635" s="5">
        <f t="shared" si="290"/>
        <v>0</v>
      </c>
      <c r="O4635" s="5" t="str">
        <f t="shared" si="291"/>
        <v/>
      </c>
    </row>
    <row r="4636" spans="2:15" x14ac:dyDescent="0.25">
      <c r="B4636" s="14"/>
      <c r="C4636" s="14"/>
      <c r="D4636" s="14"/>
      <c r="G4636" s="4" t="str">
        <f t="shared" si="288"/>
        <v/>
      </c>
      <c r="H4636" t="s">
        <v>24</v>
      </c>
      <c r="I4636">
        <v>0</v>
      </c>
      <c r="J4636" s="14"/>
      <c r="K4636">
        <v>0</v>
      </c>
      <c r="L4636" s="14"/>
      <c r="M4636" s="14">
        <f t="shared" si="289"/>
        <v>0</v>
      </c>
      <c r="N4636" s="5">
        <f t="shared" si="290"/>
        <v>0</v>
      </c>
      <c r="O4636" s="5" t="str">
        <f t="shared" si="291"/>
        <v/>
      </c>
    </row>
    <row r="4637" spans="2:15" x14ac:dyDescent="0.25">
      <c r="B4637" s="14"/>
      <c r="C4637" s="14"/>
      <c r="D4637" s="14"/>
      <c r="G4637" s="4" t="str">
        <f t="shared" si="288"/>
        <v/>
      </c>
      <c r="H4637" t="s">
        <v>24</v>
      </c>
      <c r="I4637">
        <v>0</v>
      </c>
      <c r="J4637" s="14"/>
      <c r="K4637">
        <v>0</v>
      </c>
      <c r="L4637" s="14"/>
      <c r="M4637" s="14">
        <f t="shared" si="289"/>
        <v>0</v>
      </c>
      <c r="N4637" s="5">
        <f t="shared" si="290"/>
        <v>0</v>
      </c>
      <c r="O4637" s="5" t="str">
        <f t="shared" si="291"/>
        <v/>
      </c>
    </row>
    <row r="4638" spans="2:15" x14ac:dyDescent="0.25">
      <c r="B4638" s="14"/>
      <c r="C4638" s="14"/>
      <c r="D4638" s="14"/>
      <c r="G4638" s="4" t="str">
        <f t="shared" si="288"/>
        <v/>
      </c>
      <c r="H4638" t="s">
        <v>24</v>
      </c>
      <c r="I4638">
        <v>0</v>
      </c>
      <c r="J4638" s="14"/>
      <c r="K4638">
        <v>0</v>
      </c>
      <c r="L4638" s="14"/>
      <c r="M4638" s="14">
        <f t="shared" si="289"/>
        <v>0</v>
      </c>
      <c r="N4638" s="5">
        <f t="shared" si="290"/>
        <v>0</v>
      </c>
      <c r="O4638" s="5" t="str">
        <f t="shared" si="291"/>
        <v/>
      </c>
    </row>
    <row r="4639" spans="2:15" x14ac:dyDescent="0.25">
      <c r="B4639" s="14"/>
      <c r="C4639" s="14"/>
      <c r="D4639" s="14"/>
      <c r="G4639" s="4" t="str">
        <f t="shared" si="288"/>
        <v/>
      </c>
      <c r="H4639" t="s">
        <v>24</v>
      </c>
      <c r="I4639">
        <v>0</v>
      </c>
      <c r="J4639" s="14"/>
      <c r="K4639">
        <v>0</v>
      </c>
      <c r="L4639" s="14"/>
      <c r="M4639" s="14">
        <f t="shared" si="289"/>
        <v>0</v>
      </c>
      <c r="N4639" s="5">
        <f t="shared" si="290"/>
        <v>0</v>
      </c>
      <c r="O4639" s="5" t="str">
        <f t="shared" si="291"/>
        <v/>
      </c>
    </row>
    <row r="4640" spans="2:15" x14ac:dyDescent="0.25">
      <c r="B4640" s="14"/>
      <c r="C4640" s="14"/>
      <c r="D4640" s="14"/>
      <c r="G4640" s="4" t="str">
        <f t="shared" si="288"/>
        <v/>
      </c>
      <c r="H4640" t="s">
        <v>24</v>
      </c>
      <c r="I4640">
        <v>0</v>
      </c>
      <c r="J4640" s="14"/>
      <c r="K4640">
        <v>0</v>
      </c>
      <c r="L4640" s="14"/>
      <c r="M4640" s="14">
        <f t="shared" si="289"/>
        <v>0</v>
      </c>
      <c r="N4640" s="5">
        <f t="shared" si="290"/>
        <v>0</v>
      </c>
      <c r="O4640" s="5" t="str">
        <f t="shared" si="291"/>
        <v/>
      </c>
    </row>
    <row r="4641" spans="2:15" x14ac:dyDescent="0.25">
      <c r="B4641" s="14"/>
      <c r="C4641" s="14"/>
      <c r="D4641" s="14"/>
      <c r="G4641" s="4" t="str">
        <f t="shared" si="288"/>
        <v/>
      </c>
      <c r="H4641" t="s">
        <v>24</v>
      </c>
      <c r="I4641">
        <v>0</v>
      </c>
      <c r="J4641" s="14"/>
      <c r="K4641">
        <v>0</v>
      </c>
      <c r="L4641" s="14"/>
      <c r="M4641" s="14">
        <f t="shared" si="289"/>
        <v>0</v>
      </c>
      <c r="N4641" s="5">
        <f t="shared" si="290"/>
        <v>0</v>
      </c>
      <c r="O4641" s="5" t="str">
        <f t="shared" si="291"/>
        <v/>
      </c>
    </row>
    <row r="4642" spans="2:15" x14ac:dyDescent="0.25">
      <c r="B4642" s="14"/>
      <c r="C4642" s="14"/>
      <c r="D4642" s="14"/>
      <c r="G4642" s="4" t="str">
        <f t="shared" si="288"/>
        <v/>
      </c>
      <c r="H4642" t="s">
        <v>24</v>
      </c>
      <c r="I4642">
        <v>0</v>
      </c>
      <c r="J4642" s="14"/>
      <c r="K4642">
        <v>0</v>
      </c>
      <c r="L4642" s="14"/>
      <c r="M4642" s="14">
        <f t="shared" si="289"/>
        <v>0</v>
      </c>
      <c r="N4642" s="5">
        <f t="shared" si="290"/>
        <v>0</v>
      </c>
      <c r="O4642" s="5" t="str">
        <f t="shared" si="291"/>
        <v/>
      </c>
    </row>
    <row r="4643" spans="2:15" x14ac:dyDescent="0.25">
      <c r="B4643" s="14"/>
      <c r="C4643" s="14"/>
      <c r="D4643" s="14"/>
      <c r="G4643" s="4" t="str">
        <f t="shared" si="288"/>
        <v/>
      </c>
      <c r="H4643" t="s">
        <v>24</v>
      </c>
      <c r="I4643">
        <v>0</v>
      </c>
      <c r="J4643" s="14"/>
      <c r="K4643">
        <v>0</v>
      </c>
      <c r="L4643" s="14"/>
      <c r="M4643" s="14">
        <f t="shared" si="289"/>
        <v>0</v>
      </c>
      <c r="N4643" s="5">
        <f t="shared" si="290"/>
        <v>0</v>
      </c>
      <c r="O4643" s="5" t="str">
        <f t="shared" si="291"/>
        <v/>
      </c>
    </row>
    <row r="4644" spans="2:15" x14ac:dyDescent="0.25">
      <c r="B4644" s="14"/>
      <c r="C4644" s="14"/>
      <c r="D4644" s="14"/>
      <c r="G4644" s="4" t="str">
        <f t="shared" si="288"/>
        <v/>
      </c>
      <c r="H4644" t="s">
        <v>24</v>
      </c>
      <c r="I4644">
        <v>0</v>
      </c>
      <c r="J4644" s="14"/>
      <c r="K4644">
        <v>0</v>
      </c>
      <c r="L4644" s="14"/>
      <c r="M4644" s="14">
        <f t="shared" si="289"/>
        <v>0</v>
      </c>
      <c r="N4644" s="5">
        <f t="shared" si="290"/>
        <v>0</v>
      </c>
      <c r="O4644" s="5" t="str">
        <f t="shared" si="291"/>
        <v/>
      </c>
    </row>
    <row r="4645" spans="2:15" x14ac:dyDescent="0.25">
      <c r="B4645" s="14"/>
      <c r="C4645" s="14"/>
      <c r="D4645" s="14"/>
      <c r="G4645" s="4" t="str">
        <f t="shared" si="288"/>
        <v/>
      </c>
      <c r="H4645" t="s">
        <v>24</v>
      </c>
      <c r="I4645">
        <v>0</v>
      </c>
      <c r="J4645" s="14"/>
      <c r="K4645">
        <v>0</v>
      </c>
      <c r="L4645" s="14"/>
      <c r="M4645" s="14">
        <f t="shared" si="289"/>
        <v>0</v>
      </c>
      <c r="N4645" s="5">
        <f t="shared" si="290"/>
        <v>0</v>
      </c>
      <c r="O4645" s="5" t="str">
        <f t="shared" si="291"/>
        <v/>
      </c>
    </row>
    <row r="4646" spans="2:15" x14ac:dyDescent="0.25">
      <c r="B4646" s="14"/>
      <c r="C4646" s="14"/>
      <c r="D4646" s="14"/>
      <c r="G4646" s="4" t="str">
        <f t="shared" si="288"/>
        <v/>
      </c>
      <c r="H4646" t="s">
        <v>24</v>
      </c>
      <c r="I4646">
        <v>0</v>
      </c>
      <c r="J4646" s="14"/>
      <c r="K4646">
        <v>0</v>
      </c>
      <c r="L4646" s="14"/>
      <c r="M4646" s="14">
        <f t="shared" si="289"/>
        <v>0</v>
      </c>
      <c r="N4646" s="5">
        <f t="shared" si="290"/>
        <v>0</v>
      </c>
      <c r="O4646" s="5" t="str">
        <f t="shared" si="291"/>
        <v/>
      </c>
    </row>
    <row r="4647" spans="2:15" x14ac:dyDescent="0.25">
      <c r="B4647" s="14"/>
      <c r="C4647" s="14"/>
      <c r="D4647" s="14"/>
      <c r="G4647" s="4" t="str">
        <f t="shared" si="288"/>
        <v/>
      </c>
      <c r="H4647" t="s">
        <v>24</v>
      </c>
      <c r="I4647">
        <v>0</v>
      </c>
      <c r="J4647" s="14"/>
      <c r="K4647">
        <v>0</v>
      </c>
      <c r="L4647" s="14"/>
      <c r="M4647" s="14">
        <f t="shared" si="289"/>
        <v>0</v>
      </c>
      <c r="N4647" s="5">
        <f t="shared" si="290"/>
        <v>0</v>
      </c>
      <c r="O4647" s="5" t="str">
        <f t="shared" si="291"/>
        <v/>
      </c>
    </row>
    <row r="4648" spans="2:15" x14ac:dyDescent="0.25">
      <c r="B4648" s="14"/>
      <c r="C4648" s="14"/>
      <c r="D4648" s="14"/>
      <c r="G4648" s="4" t="str">
        <f t="shared" si="288"/>
        <v/>
      </c>
      <c r="H4648" t="s">
        <v>24</v>
      </c>
      <c r="I4648">
        <v>0</v>
      </c>
      <c r="J4648" s="14"/>
      <c r="K4648">
        <v>0</v>
      </c>
      <c r="L4648" s="14"/>
      <c r="M4648" s="14">
        <f t="shared" si="289"/>
        <v>0</v>
      </c>
      <c r="N4648" s="5">
        <f t="shared" si="290"/>
        <v>0</v>
      </c>
      <c r="O4648" s="5" t="str">
        <f t="shared" si="291"/>
        <v/>
      </c>
    </row>
    <row r="4649" spans="2:15" x14ac:dyDescent="0.25">
      <c r="B4649" s="14"/>
      <c r="C4649" s="14"/>
      <c r="D4649" s="14"/>
      <c r="G4649" s="4" t="str">
        <f t="shared" si="288"/>
        <v/>
      </c>
      <c r="H4649" t="s">
        <v>24</v>
      </c>
      <c r="I4649">
        <v>0</v>
      </c>
      <c r="J4649" s="14"/>
      <c r="K4649">
        <v>0</v>
      </c>
      <c r="L4649" s="14"/>
      <c r="M4649" s="14">
        <f t="shared" si="289"/>
        <v>0</v>
      </c>
      <c r="N4649" s="5">
        <f t="shared" si="290"/>
        <v>0</v>
      </c>
      <c r="O4649" s="5" t="str">
        <f t="shared" si="291"/>
        <v/>
      </c>
    </row>
    <row r="4650" spans="2:15" x14ac:dyDescent="0.25">
      <c r="B4650" s="14"/>
      <c r="C4650" s="14"/>
      <c r="D4650" s="14"/>
      <c r="G4650" s="4" t="str">
        <f t="shared" si="288"/>
        <v/>
      </c>
      <c r="H4650" t="s">
        <v>24</v>
      </c>
      <c r="I4650">
        <v>0</v>
      </c>
      <c r="J4650" s="14"/>
      <c r="K4650">
        <v>0</v>
      </c>
      <c r="L4650" s="14"/>
      <c r="M4650" s="14">
        <f t="shared" si="289"/>
        <v>0</v>
      </c>
      <c r="N4650" s="5">
        <f t="shared" si="290"/>
        <v>0</v>
      </c>
      <c r="O4650" s="5" t="str">
        <f t="shared" si="291"/>
        <v/>
      </c>
    </row>
    <row r="4651" spans="2:15" x14ac:dyDescent="0.25">
      <c r="B4651" s="14"/>
      <c r="C4651" s="14"/>
      <c r="D4651" s="14"/>
      <c r="G4651" s="4" t="str">
        <f t="shared" si="288"/>
        <v/>
      </c>
      <c r="H4651" t="s">
        <v>24</v>
      </c>
      <c r="I4651">
        <v>0</v>
      </c>
      <c r="J4651" s="14"/>
      <c r="K4651">
        <v>0</v>
      </c>
      <c r="L4651" s="14"/>
      <c r="M4651" s="14">
        <f t="shared" si="289"/>
        <v>0</v>
      </c>
      <c r="N4651" s="5">
        <f t="shared" si="290"/>
        <v>0</v>
      </c>
      <c r="O4651" s="5" t="str">
        <f t="shared" si="291"/>
        <v/>
      </c>
    </row>
    <row r="4652" spans="2:15" x14ac:dyDescent="0.25">
      <c r="B4652" s="14"/>
      <c r="C4652" s="14"/>
      <c r="D4652" s="14"/>
      <c r="G4652" s="4" t="str">
        <f t="shared" si="288"/>
        <v/>
      </c>
      <c r="H4652" t="s">
        <v>24</v>
      </c>
      <c r="I4652">
        <v>0</v>
      </c>
      <c r="J4652" s="14"/>
      <c r="K4652">
        <v>0</v>
      </c>
      <c r="L4652" s="14"/>
      <c r="M4652" s="14">
        <f t="shared" si="289"/>
        <v>0</v>
      </c>
      <c r="N4652" s="5">
        <f t="shared" si="290"/>
        <v>0</v>
      </c>
      <c r="O4652" s="5" t="str">
        <f t="shared" si="291"/>
        <v/>
      </c>
    </row>
    <row r="4653" spans="2:15" x14ac:dyDescent="0.25">
      <c r="B4653" s="14"/>
      <c r="C4653" s="14"/>
      <c r="D4653" s="14"/>
      <c r="G4653" s="4" t="str">
        <f t="shared" si="288"/>
        <v/>
      </c>
      <c r="H4653" t="s">
        <v>24</v>
      </c>
      <c r="I4653">
        <v>0</v>
      </c>
      <c r="J4653" s="14"/>
      <c r="K4653">
        <v>0</v>
      </c>
      <c r="L4653" s="14"/>
      <c r="M4653" s="14">
        <f t="shared" si="289"/>
        <v>0</v>
      </c>
      <c r="N4653" s="5">
        <f t="shared" si="290"/>
        <v>0</v>
      </c>
      <c r="O4653" s="5" t="str">
        <f t="shared" si="291"/>
        <v/>
      </c>
    </row>
    <row r="4654" spans="2:15" x14ac:dyDescent="0.25">
      <c r="B4654" s="14"/>
      <c r="C4654" s="14"/>
      <c r="D4654" s="14"/>
      <c r="G4654" s="4" t="str">
        <f t="shared" si="288"/>
        <v/>
      </c>
      <c r="H4654" t="s">
        <v>24</v>
      </c>
      <c r="I4654">
        <v>0</v>
      </c>
      <c r="J4654" s="14"/>
      <c r="K4654">
        <v>0</v>
      </c>
      <c r="L4654" s="14"/>
      <c r="M4654" s="14">
        <f t="shared" si="289"/>
        <v>0</v>
      </c>
      <c r="N4654" s="5">
        <f t="shared" si="290"/>
        <v>0</v>
      </c>
      <c r="O4654" s="5" t="str">
        <f t="shared" si="291"/>
        <v/>
      </c>
    </row>
    <row r="4655" spans="2:15" x14ac:dyDescent="0.25">
      <c r="B4655" s="14"/>
      <c r="C4655" s="14"/>
      <c r="D4655" s="14"/>
      <c r="G4655" s="4" t="str">
        <f t="shared" si="288"/>
        <v/>
      </c>
      <c r="H4655" t="s">
        <v>24</v>
      </c>
      <c r="I4655">
        <v>0</v>
      </c>
      <c r="J4655" s="14"/>
      <c r="K4655">
        <v>0</v>
      </c>
      <c r="L4655" s="14"/>
      <c r="M4655" s="14">
        <f t="shared" si="289"/>
        <v>0</v>
      </c>
      <c r="N4655" s="5">
        <f t="shared" si="290"/>
        <v>0</v>
      </c>
      <c r="O4655" s="5" t="str">
        <f t="shared" si="291"/>
        <v/>
      </c>
    </row>
    <row r="4656" spans="2:15" x14ac:dyDescent="0.25">
      <c r="B4656" s="14"/>
      <c r="C4656" s="14"/>
      <c r="D4656" s="14"/>
      <c r="G4656" s="4" t="str">
        <f t="shared" si="288"/>
        <v/>
      </c>
      <c r="H4656" t="s">
        <v>24</v>
      </c>
      <c r="I4656">
        <v>0</v>
      </c>
      <c r="J4656" s="14"/>
      <c r="K4656">
        <v>0</v>
      </c>
      <c r="L4656" s="14"/>
      <c r="M4656" s="14">
        <f t="shared" si="289"/>
        <v>0</v>
      </c>
      <c r="N4656" s="5">
        <f t="shared" si="290"/>
        <v>0</v>
      </c>
      <c r="O4656" s="5" t="str">
        <f t="shared" si="291"/>
        <v/>
      </c>
    </row>
    <row r="4657" spans="2:15" x14ac:dyDescent="0.25">
      <c r="B4657" s="14"/>
      <c r="C4657" s="14"/>
      <c r="D4657" s="14"/>
      <c r="G4657" s="4" t="str">
        <f t="shared" si="288"/>
        <v/>
      </c>
      <c r="H4657" t="s">
        <v>24</v>
      </c>
      <c r="I4657">
        <v>0</v>
      </c>
      <c r="J4657" s="14"/>
      <c r="K4657">
        <v>0</v>
      </c>
      <c r="L4657" s="14"/>
      <c r="M4657" s="14">
        <f t="shared" si="289"/>
        <v>0</v>
      </c>
      <c r="N4657" s="5">
        <f t="shared" si="290"/>
        <v>0</v>
      </c>
      <c r="O4657" s="5" t="str">
        <f t="shared" si="291"/>
        <v/>
      </c>
    </row>
    <row r="4658" spans="2:15" x14ac:dyDescent="0.25">
      <c r="B4658" s="14"/>
      <c r="C4658" s="14"/>
      <c r="D4658" s="14"/>
      <c r="G4658" s="4" t="str">
        <f t="shared" si="288"/>
        <v/>
      </c>
      <c r="H4658" t="s">
        <v>24</v>
      </c>
      <c r="I4658">
        <v>0</v>
      </c>
      <c r="J4658" s="14"/>
      <c r="K4658">
        <v>0</v>
      </c>
      <c r="L4658" s="14"/>
      <c r="M4658" s="14">
        <f t="shared" si="289"/>
        <v>0</v>
      </c>
      <c r="N4658" s="5">
        <f t="shared" si="290"/>
        <v>0</v>
      </c>
      <c r="O4658" s="5" t="str">
        <f t="shared" si="291"/>
        <v/>
      </c>
    </row>
    <row r="4659" spans="2:15" x14ac:dyDescent="0.25">
      <c r="B4659" s="14"/>
      <c r="C4659" s="14"/>
      <c r="D4659" s="14"/>
      <c r="G4659" s="4" t="str">
        <f t="shared" si="288"/>
        <v/>
      </c>
      <c r="H4659" t="s">
        <v>24</v>
      </c>
      <c r="I4659">
        <v>0</v>
      </c>
      <c r="J4659" s="14"/>
      <c r="K4659">
        <v>0</v>
      </c>
      <c r="L4659" s="14"/>
      <c r="M4659" s="14">
        <f t="shared" si="289"/>
        <v>0</v>
      </c>
      <c r="N4659" s="5">
        <f t="shared" si="290"/>
        <v>0</v>
      </c>
      <c r="O4659" s="5" t="str">
        <f t="shared" si="291"/>
        <v/>
      </c>
    </row>
    <row r="4660" spans="2:15" x14ac:dyDescent="0.25">
      <c r="B4660" s="14"/>
      <c r="C4660" s="14"/>
      <c r="D4660" s="14"/>
      <c r="G4660" s="4" t="str">
        <f t="shared" si="288"/>
        <v/>
      </c>
      <c r="H4660" t="s">
        <v>24</v>
      </c>
      <c r="I4660">
        <v>0</v>
      </c>
      <c r="J4660" s="14"/>
      <c r="K4660">
        <v>0</v>
      </c>
      <c r="L4660" s="14"/>
      <c r="M4660" s="14">
        <f t="shared" si="289"/>
        <v>0</v>
      </c>
      <c r="N4660" s="5">
        <f t="shared" si="290"/>
        <v>0</v>
      </c>
      <c r="O4660" s="5" t="str">
        <f t="shared" si="291"/>
        <v/>
      </c>
    </row>
    <row r="4661" spans="2:15" x14ac:dyDescent="0.25">
      <c r="B4661" s="14"/>
      <c r="C4661" s="14"/>
      <c r="D4661" s="14"/>
      <c r="G4661" s="4" t="str">
        <f t="shared" si="288"/>
        <v/>
      </c>
      <c r="H4661" t="s">
        <v>24</v>
      </c>
      <c r="I4661">
        <v>0</v>
      </c>
      <c r="J4661" s="14"/>
      <c r="K4661">
        <v>0</v>
      </c>
      <c r="L4661" s="14"/>
      <c r="M4661" s="14">
        <f t="shared" si="289"/>
        <v>0</v>
      </c>
      <c r="N4661" s="5">
        <f t="shared" si="290"/>
        <v>0</v>
      </c>
      <c r="O4661" s="5" t="str">
        <f t="shared" si="291"/>
        <v/>
      </c>
    </row>
    <row r="4662" spans="2:15" x14ac:dyDescent="0.25">
      <c r="B4662" s="14"/>
      <c r="C4662" s="14"/>
      <c r="D4662" s="14"/>
      <c r="G4662" s="4" t="str">
        <f t="shared" si="288"/>
        <v/>
      </c>
      <c r="H4662" t="s">
        <v>24</v>
      </c>
      <c r="I4662">
        <v>0</v>
      </c>
      <c r="J4662" s="14"/>
      <c r="K4662">
        <v>0</v>
      </c>
      <c r="L4662" s="14"/>
      <c r="M4662" s="14">
        <f t="shared" si="289"/>
        <v>0</v>
      </c>
      <c r="N4662" s="5">
        <f t="shared" si="290"/>
        <v>0</v>
      </c>
      <c r="O4662" s="5" t="str">
        <f t="shared" si="291"/>
        <v/>
      </c>
    </row>
    <row r="4663" spans="2:15" x14ac:dyDescent="0.25">
      <c r="B4663" s="14"/>
      <c r="C4663" s="14"/>
      <c r="D4663" s="14"/>
      <c r="G4663" s="4" t="str">
        <f t="shared" si="288"/>
        <v/>
      </c>
      <c r="H4663" t="s">
        <v>24</v>
      </c>
      <c r="I4663">
        <v>0</v>
      </c>
      <c r="J4663" s="14"/>
      <c r="K4663">
        <v>0</v>
      </c>
      <c r="L4663" s="14"/>
      <c r="M4663" s="14">
        <f t="shared" si="289"/>
        <v>0</v>
      </c>
      <c r="N4663" s="5">
        <f t="shared" si="290"/>
        <v>0</v>
      </c>
      <c r="O4663" s="5" t="str">
        <f t="shared" si="291"/>
        <v/>
      </c>
    </row>
    <row r="4664" spans="2:15" x14ac:dyDescent="0.25">
      <c r="B4664" s="14"/>
      <c r="C4664" s="14"/>
      <c r="D4664" s="14"/>
      <c r="G4664" s="4" t="str">
        <f t="shared" si="288"/>
        <v/>
      </c>
      <c r="H4664" t="s">
        <v>24</v>
      </c>
      <c r="I4664">
        <v>0</v>
      </c>
      <c r="J4664" s="14"/>
      <c r="K4664">
        <v>0</v>
      </c>
      <c r="L4664" s="14"/>
      <c r="M4664" s="14">
        <f t="shared" si="289"/>
        <v>0</v>
      </c>
      <c r="N4664" s="5">
        <f t="shared" si="290"/>
        <v>0</v>
      </c>
      <c r="O4664" s="5" t="str">
        <f t="shared" si="291"/>
        <v/>
      </c>
    </row>
    <row r="4665" spans="2:15" x14ac:dyDescent="0.25">
      <c r="B4665" s="14"/>
      <c r="C4665" s="14"/>
      <c r="D4665" s="14"/>
      <c r="G4665" s="4" t="str">
        <f t="shared" si="288"/>
        <v/>
      </c>
      <c r="H4665" t="s">
        <v>24</v>
      </c>
      <c r="I4665">
        <v>0</v>
      </c>
      <c r="J4665" s="14"/>
      <c r="K4665">
        <v>0</v>
      </c>
      <c r="L4665" s="14"/>
      <c r="M4665" s="14">
        <f t="shared" si="289"/>
        <v>0</v>
      </c>
      <c r="N4665" s="5">
        <f t="shared" si="290"/>
        <v>0</v>
      </c>
      <c r="O4665" s="5" t="str">
        <f t="shared" si="291"/>
        <v/>
      </c>
    </row>
    <row r="4666" spans="2:15" x14ac:dyDescent="0.25">
      <c r="B4666" s="14"/>
      <c r="C4666" s="14"/>
      <c r="D4666" s="14"/>
      <c r="G4666" s="4" t="str">
        <f t="shared" si="288"/>
        <v/>
      </c>
      <c r="H4666" t="s">
        <v>24</v>
      </c>
      <c r="I4666">
        <v>0</v>
      </c>
      <c r="J4666" s="14"/>
      <c r="K4666">
        <v>0</v>
      </c>
      <c r="L4666" s="14"/>
      <c r="M4666" s="14">
        <f t="shared" si="289"/>
        <v>0</v>
      </c>
      <c r="N4666" s="5">
        <f t="shared" si="290"/>
        <v>0</v>
      </c>
      <c r="O4666" s="5" t="str">
        <f t="shared" si="291"/>
        <v/>
      </c>
    </row>
    <row r="4667" spans="2:15" x14ac:dyDescent="0.25">
      <c r="B4667" s="14"/>
      <c r="C4667" s="14"/>
      <c r="D4667" s="14"/>
      <c r="G4667" s="4" t="str">
        <f t="shared" si="288"/>
        <v/>
      </c>
      <c r="H4667" t="s">
        <v>24</v>
      </c>
      <c r="I4667">
        <v>0</v>
      </c>
      <c r="J4667" s="14"/>
      <c r="K4667">
        <v>0</v>
      </c>
      <c r="L4667" s="14"/>
      <c r="M4667" s="14">
        <f t="shared" si="289"/>
        <v>0</v>
      </c>
      <c r="N4667" s="5">
        <f t="shared" si="290"/>
        <v>0</v>
      </c>
      <c r="O4667" s="5" t="str">
        <f t="shared" si="291"/>
        <v/>
      </c>
    </row>
    <row r="4668" spans="2:15" x14ac:dyDescent="0.25">
      <c r="B4668" s="14"/>
      <c r="C4668" s="14"/>
      <c r="D4668" s="14"/>
      <c r="G4668" s="4" t="str">
        <f t="shared" si="288"/>
        <v/>
      </c>
      <c r="H4668" t="s">
        <v>24</v>
      </c>
      <c r="I4668">
        <v>0</v>
      </c>
      <c r="J4668" s="14"/>
      <c r="K4668">
        <v>0</v>
      </c>
      <c r="L4668" s="14"/>
      <c r="M4668" s="14">
        <f t="shared" si="289"/>
        <v>0</v>
      </c>
      <c r="N4668" s="5">
        <f t="shared" si="290"/>
        <v>0</v>
      </c>
      <c r="O4668" s="5" t="str">
        <f t="shared" si="291"/>
        <v/>
      </c>
    </row>
    <row r="4669" spans="2:15" x14ac:dyDescent="0.25">
      <c r="B4669" s="14"/>
      <c r="C4669" s="14"/>
      <c r="D4669" s="14"/>
      <c r="G4669" s="4" t="str">
        <f t="shared" si="288"/>
        <v/>
      </c>
      <c r="H4669" t="s">
        <v>24</v>
      </c>
      <c r="I4669">
        <v>0</v>
      </c>
      <c r="J4669" s="14"/>
      <c r="K4669">
        <v>0</v>
      </c>
      <c r="L4669" s="14"/>
      <c r="M4669" s="14">
        <f t="shared" si="289"/>
        <v>0</v>
      </c>
      <c r="N4669" s="5">
        <f t="shared" si="290"/>
        <v>0</v>
      </c>
      <c r="O4669" s="5" t="str">
        <f t="shared" si="291"/>
        <v/>
      </c>
    </row>
    <row r="4670" spans="2:15" x14ac:dyDescent="0.25">
      <c r="B4670" s="14"/>
      <c r="C4670" s="14"/>
      <c r="D4670" s="14"/>
      <c r="G4670" s="4" t="str">
        <f t="shared" si="288"/>
        <v/>
      </c>
      <c r="H4670" t="s">
        <v>24</v>
      </c>
      <c r="I4670">
        <v>0</v>
      </c>
      <c r="J4670" s="14"/>
      <c r="K4670">
        <v>0</v>
      </c>
      <c r="L4670" s="14"/>
      <c r="M4670" s="14">
        <f t="shared" si="289"/>
        <v>0</v>
      </c>
      <c r="N4670" s="5">
        <f t="shared" si="290"/>
        <v>0</v>
      </c>
      <c r="O4670" s="5" t="str">
        <f t="shared" si="291"/>
        <v/>
      </c>
    </row>
    <row r="4671" spans="2:15" x14ac:dyDescent="0.25">
      <c r="B4671" s="14"/>
      <c r="C4671" s="14"/>
      <c r="D4671" s="14"/>
      <c r="G4671" s="4" t="str">
        <f t="shared" si="288"/>
        <v/>
      </c>
      <c r="H4671" t="s">
        <v>24</v>
      </c>
      <c r="I4671">
        <v>0</v>
      </c>
      <c r="J4671" s="14"/>
      <c r="K4671">
        <v>0</v>
      </c>
      <c r="L4671" s="14"/>
      <c r="M4671" s="14">
        <f t="shared" si="289"/>
        <v>0</v>
      </c>
      <c r="N4671" s="5">
        <f t="shared" si="290"/>
        <v>0</v>
      </c>
      <c r="O4671" s="5" t="str">
        <f t="shared" si="291"/>
        <v/>
      </c>
    </row>
    <row r="4672" spans="2:15" x14ac:dyDescent="0.25">
      <c r="B4672" s="14"/>
      <c r="C4672" s="14"/>
      <c r="D4672" s="14"/>
      <c r="G4672" s="4" t="str">
        <f t="shared" si="288"/>
        <v/>
      </c>
      <c r="H4672" t="s">
        <v>24</v>
      </c>
      <c r="I4672">
        <v>0</v>
      </c>
      <c r="J4672" s="14"/>
      <c r="K4672">
        <v>0</v>
      </c>
      <c r="L4672" s="14"/>
      <c r="M4672" s="14">
        <f t="shared" si="289"/>
        <v>0</v>
      </c>
      <c r="N4672" s="5">
        <f t="shared" si="290"/>
        <v>0</v>
      </c>
      <c r="O4672" s="5" t="str">
        <f t="shared" si="291"/>
        <v/>
      </c>
    </row>
    <row r="4673" spans="2:15" x14ac:dyDescent="0.25">
      <c r="B4673" s="14"/>
      <c r="C4673" s="14"/>
      <c r="D4673" s="14"/>
      <c r="G4673" s="4" t="str">
        <f t="shared" si="288"/>
        <v/>
      </c>
      <c r="H4673" t="s">
        <v>24</v>
      </c>
      <c r="I4673">
        <v>0</v>
      </c>
      <c r="J4673" s="14"/>
      <c r="K4673">
        <v>0</v>
      </c>
      <c r="L4673" s="14"/>
      <c r="M4673" s="14">
        <f t="shared" si="289"/>
        <v>0</v>
      </c>
      <c r="N4673" s="5">
        <f t="shared" si="290"/>
        <v>0</v>
      </c>
      <c r="O4673" s="5" t="str">
        <f t="shared" si="291"/>
        <v/>
      </c>
    </row>
    <row r="4674" spans="2:15" x14ac:dyDescent="0.25">
      <c r="B4674" s="14"/>
      <c r="C4674" s="14"/>
      <c r="D4674" s="14"/>
      <c r="G4674" s="4" t="str">
        <f t="shared" si="288"/>
        <v/>
      </c>
      <c r="H4674" t="s">
        <v>24</v>
      </c>
      <c r="I4674">
        <v>0</v>
      </c>
      <c r="J4674" s="14"/>
      <c r="K4674">
        <v>0</v>
      </c>
      <c r="L4674" s="14"/>
      <c r="M4674" s="14">
        <f t="shared" si="289"/>
        <v>0</v>
      </c>
      <c r="N4674" s="5">
        <f t="shared" si="290"/>
        <v>0</v>
      </c>
      <c r="O4674" s="5" t="str">
        <f t="shared" si="291"/>
        <v/>
      </c>
    </row>
    <row r="4675" spans="2:15" x14ac:dyDescent="0.25">
      <c r="B4675" s="14"/>
      <c r="C4675" s="14"/>
      <c r="D4675" s="14"/>
      <c r="G4675" s="4" t="str">
        <f t="shared" si="288"/>
        <v/>
      </c>
      <c r="H4675" t="s">
        <v>24</v>
      </c>
      <c r="I4675">
        <v>0</v>
      </c>
      <c r="J4675" s="14"/>
      <c r="K4675">
        <v>0</v>
      </c>
      <c r="L4675" s="14"/>
      <c r="M4675" s="14">
        <f t="shared" si="289"/>
        <v>0</v>
      </c>
      <c r="N4675" s="5">
        <f t="shared" si="290"/>
        <v>0</v>
      </c>
      <c r="O4675" s="5" t="str">
        <f t="shared" si="291"/>
        <v/>
      </c>
    </row>
    <row r="4676" spans="2:15" x14ac:dyDescent="0.25">
      <c r="B4676" s="14"/>
      <c r="C4676" s="14"/>
      <c r="D4676" s="14"/>
      <c r="G4676" s="4" t="str">
        <f t="shared" si="288"/>
        <v/>
      </c>
      <c r="H4676" t="s">
        <v>24</v>
      </c>
      <c r="I4676">
        <v>0</v>
      </c>
      <c r="J4676" s="14"/>
      <c r="K4676">
        <v>0</v>
      </c>
      <c r="L4676" s="14"/>
      <c r="M4676" s="14">
        <f t="shared" si="289"/>
        <v>0</v>
      </c>
      <c r="N4676" s="5">
        <f t="shared" si="290"/>
        <v>0</v>
      </c>
      <c r="O4676" s="5" t="str">
        <f t="shared" si="291"/>
        <v/>
      </c>
    </row>
    <row r="4677" spans="2:15" x14ac:dyDescent="0.25">
      <c r="B4677" s="14"/>
      <c r="C4677" s="14"/>
      <c r="D4677" s="14"/>
      <c r="G4677" s="4" t="str">
        <f t="shared" si="288"/>
        <v/>
      </c>
      <c r="H4677" t="s">
        <v>24</v>
      </c>
      <c r="I4677">
        <v>0</v>
      </c>
      <c r="J4677" s="14"/>
      <c r="K4677">
        <v>0</v>
      </c>
      <c r="L4677" s="14"/>
      <c r="M4677" s="14">
        <f t="shared" si="289"/>
        <v>0</v>
      </c>
      <c r="N4677" s="5">
        <f t="shared" si="290"/>
        <v>0</v>
      </c>
      <c r="O4677" s="5" t="str">
        <f t="shared" si="291"/>
        <v/>
      </c>
    </row>
    <row r="4678" spans="2:15" x14ac:dyDescent="0.25">
      <c r="B4678" s="14"/>
      <c r="C4678" s="14"/>
      <c r="D4678" s="14"/>
      <c r="G4678" s="4" t="str">
        <f t="shared" ref="G4678:G4741" si="292">A4678&amp;F4678</f>
        <v/>
      </c>
      <c r="H4678" t="s">
        <v>24</v>
      </c>
      <c r="I4678">
        <v>0</v>
      </c>
      <c r="J4678" s="14"/>
      <c r="K4678">
        <v>0</v>
      </c>
      <c r="L4678" s="14"/>
      <c r="M4678" s="14">
        <f t="shared" ref="M4678:M4741" si="293">IF(I4678&gt;0,"Masukan unit konversi",0)</f>
        <v>0</v>
      </c>
      <c r="N4678" s="5">
        <f t="shared" ref="N4678:N4741" si="294">IF(I4678&gt;0,(I4678*M4678)+K4678,K4678)</f>
        <v>0</v>
      </c>
      <c r="O4678" s="5" t="str">
        <f t="shared" ref="O4678:O4741" si="295">IF(L4678&lt;&gt;"",L4678,"")</f>
        <v/>
      </c>
    </row>
    <row r="4679" spans="2:15" x14ac:dyDescent="0.25">
      <c r="B4679" s="14"/>
      <c r="C4679" s="14"/>
      <c r="D4679" s="14"/>
      <c r="G4679" s="4" t="str">
        <f t="shared" si="292"/>
        <v/>
      </c>
      <c r="H4679" t="s">
        <v>24</v>
      </c>
      <c r="I4679">
        <v>0</v>
      </c>
      <c r="J4679" s="14"/>
      <c r="K4679">
        <v>0</v>
      </c>
      <c r="L4679" s="14"/>
      <c r="M4679" s="14">
        <f t="shared" si="293"/>
        <v>0</v>
      </c>
      <c r="N4679" s="5">
        <f t="shared" si="294"/>
        <v>0</v>
      </c>
      <c r="O4679" s="5" t="str">
        <f t="shared" si="295"/>
        <v/>
      </c>
    </row>
    <row r="4680" spans="2:15" x14ac:dyDescent="0.25">
      <c r="B4680" s="14"/>
      <c r="C4680" s="14"/>
      <c r="D4680" s="14"/>
      <c r="G4680" s="4" t="str">
        <f t="shared" si="292"/>
        <v/>
      </c>
      <c r="H4680" t="s">
        <v>24</v>
      </c>
      <c r="I4680">
        <v>0</v>
      </c>
      <c r="J4680" s="14"/>
      <c r="K4680">
        <v>0</v>
      </c>
      <c r="L4680" s="14"/>
      <c r="M4680" s="14">
        <f t="shared" si="293"/>
        <v>0</v>
      </c>
      <c r="N4680" s="5">
        <f t="shared" si="294"/>
        <v>0</v>
      </c>
      <c r="O4680" s="5" t="str">
        <f t="shared" si="295"/>
        <v/>
      </c>
    </row>
    <row r="4681" spans="2:15" x14ac:dyDescent="0.25">
      <c r="B4681" s="14"/>
      <c r="C4681" s="14"/>
      <c r="D4681" s="14"/>
      <c r="G4681" s="4" t="str">
        <f t="shared" si="292"/>
        <v/>
      </c>
      <c r="H4681" t="s">
        <v>24</v>
      </c>
      <c r="I4681">
        <v>0</v>
      </c>
      <c r="J4681" s="14"/>
      <c r="K4681">
        <v>0</v>
      </c>
      <c r="L4681" s="14"/>
      <c r="M4681" s="14">
        <f t="shared" si="293"/>
        <v>0</v>
      </c>
      <c r="N4681" s="5">
        <f t="shared" si="294"/>
        <v>0</v>
      </c>
      <c r="O4681" s="5" t="str">
        <f t="shared" si="295"/>
        <v/>
      </c>
    </row>
    <row r="4682" spans="2:15" x14ac:dyDescent="0.25">
      <c r="B4682" s="14"/>
      <c r="C4682" s="14"/>
      <c r="D4682" s="14"/>
      <c r="G4682" s="4" t="str">
        <f t="shared" si="292"/>
        <v/>
      </c>
      <c r="H4682" t="s">
        <v>24</v>
      </c>
      <c r="I4682">
        <v>0</v>
      </c>
      <c r="J4682" s="14"/>
      <c r="K4682">
        <v>0</v>
      </c>
      <c r="L4682" s="14"/>
      <c r="M4682" s="14">
        <f t="shared" si="293"/>
        <v>0</v>
      </c>
      <c r="N4682" s="5">
        <f t="shared" si="294"/>
        <v>0</v>
      </c>
      <c r="O4682" s="5" t="str">
        <f t="shared" si="295"/>
        <v/>
      </c>
    </row>
    <row r="4683" spans="2:15" x14ac:dyDescent="0.25">
      <c r="B4683" s="14"/>
      <c r="C4683" s="14"/>
      <c r="D4683" s="14"/>
      <c r="G4683" s="4" t="str">
        <f t="shared" si="292"/>
        <v/>
      </c>
      <c r="H4683" t="s">
        <v>24</v>
      </c>
      <c r="I4683">
        <v>0</v>
      </c>
      <c r="J4683" s="14"/>
      <c r="K4683">
        <v>0</v>
      </c>
      <c r="L4683" s="14"/>
      <c r="M4683" s="14">
        <f t="shared" si="293"/>
        <v>0</v>
      </c>
      <c r="N4683" s="5">
        <f t="shared" si="294"/>
        <v>0</v>
      </c>
      <c r="O4683" s="5" t="str">
        <f t="shared" si="295"/>
        <v/>
      </c>
    </row>
    <row r="4684" spans="2:15" x14ac:dyDescent="0.25">
      <c r="B4684" s="14"/>
      <c r="C4684" s="14"/>
      <c r="D4684" s="14"/>
      <c r="G4684" s="4" t="str">
        <f t="shared" si="292"/>
        <v/>
      </c>
      <c r="H4684" t="s">
        <v>24</v>
      </c>
      <c r="I4684">
        <v>0</v>
      </c>
      <c r="J4684" s="14"/>
      <c r="K4684">
        <v>0</v>
      </c>
      <c r="L4684" s="14"/>
      <c r="M4684" s="14">
        <f t="shared" si="293"/>
        <v>0</v>
      </c>
      <c r="N4684" s="5">
        <f t="shared" si="294"/>
        <v>0</v>
      </c>
      <c r="O4684" s="5" t="str">
        <f t="shared" si="295"/>
        <v/>
      </c>
    </row>
    <row r="4685" spans="2:15" x14ac:dyDescent="0.25">
      <c r="B4685" s="14"/>
      <c r="C4685" s="14"/>
      <c r="D4685" s="14"/>
      <c r="G4685" s="4" t="str">
        <f t="shared" si="292"/>
        <v/>
      </c>
      <c r="H4685" t="s">
        <v>24</v>
      </c>
      <c r="I4685">
        <v>0</v>
      </c>
      <c r="J4685" s="14"/>
      <c r="K4685">
        <v>0</v>
      </c>
      <c r="L4685" s="14"/>
      <c r="M4685" s="14">
        <f t="shared" si="293"/>
        <v>0</v>
      </c>
      <c r="N4685" s="5">
        <f t="shared" si="294"/>
        <v>0</v>
      </c>
      <c r="O4685" s="5" t="str">
        <f t="shared" si="295"/>
        <v/>
      </c>
    </row>
    <row r="4686" spans="2:15" x14ac:dyDescent="0.25">
      <c r="B4686" s="14"/>
      <c r="C4686" s="14"/>
      <c r="D4686" s="14"/>
      <c r="G4686" s="4" t="str">
        <f t="shared" si="292"/>
        <v/>
      </c>
      <c r="H4686" t="s">
        <v>24</v>
      </c>
      <c r="I4686">
        <v>0</v>
      </c>
      <c r="J4686" s="14"/>
      <c r="K4686">
        <v>0</v>
      </c>
      <c r="L4686" s="14"/>
      <c r="M4686" s="14">
        <f t="shared" si="293"/>
        <v>0</v>
      </c>
      <c r="N4686" s="5">
        <f t="shared" si="294"/>
        <v>0</v>
      </c>
      <c r="O4686" s="5" t="str">
        <f t="shared" si="295"/>
        <v/>
      </c>
    </row>
    <row r="4687" spans="2:15" x14ac:dyDescent="0.25">
      <c r="B4687" s="14"/>
      <c r="C4687" s="14"/>
      <c r="D4687" s="14"/>
      <c r="G4687" s="4" t="str">
        <f t="shared" si="292"/>
        <v/>
      </c>
      <c r="H4687" t="s">
        <v>24</v>
      </c>
      <c r="I4687">
        <v>0</v>
      </c>
      <c r="J4687" s="14"/>
      <c r="K4687">
        <v>0</v>
      </c>
      <c r="L4687" s="14"/>
      <c r="M4687" s="14">
        <f t="shared" si="293"/>
        <v>0</v>
      </c>
      <c r="N4687" s="5">
        <f t="shared" si="294"/>
        <v>0</v>
      </c>
      <c r="O4687" s="5" t="str">
        <f t="shared" si="295"/>
        <v/>
      </c>
    </row>
    <row r="4688" spans="2:15" x14ac:dyDescent="0.25">
      <c r="B4688" s="14"/>
      <c r="C4688" s="14"/>
      <c r="D4688" s="14"/>
      <c r="G4688" s="4" t="str">
        <f t="shared" si="292"/>
        <v/>
      </c>
      <c r="H4688" t="s">
        <v>24</v>
      </c>
      <c r="I4688">
        <v>0</v>
      </c>
      <c r="J4688" s="14"/>
      <c r="K4688">
        <v>0</v>
      </c>
      <c r="L4688" s="14"/>
      <c r="M4688" s="14">
        <f t="shared" si="293"/>
        <v>0</v>
      </c>
      <c r="N4688" s="5">
        <f t="shared" si="294"/>
        <v>0</v>
      </c>
      <c r="O4688" s="5" t="str">
        <f t="shared" si="295"/>
        <v/>
      </c>
    </row>
    <row r="4689" spans="2:15" x14ac:dyDescent="0.25">
      <c r="B4689" s="14"/>
      <c r="C4689" s="14"/>
      <c r="D4689" s="14"/>
      <c r="G4689" s="4" t="str">
        <f t="shared" si="292"/>
        <v/>
      </c>
      <c r="H4689" t="s">
        <v>24</v>
      </c>
      <c r="I4689">
        <v>0</v>
      </c>
      <c r="J4689" s="14"/>
      <c r="K4689">
        <v>0</v>
      </c>
      <c r="L4689" s="14"/>
      <c r="M4689" s="14">
        <f t="shared" si="293"/>
        <v>0</v>
      </c>
      <c r="N4689" s="5">
        <f t="shared" si="294"/>
        <v>0</v>
      </c>
      <c r="O4689" s="5" t="str">
        <f t="shared" si="295"/>
        <v/>
      </c>
    </row>
    <row r="4690" spans="2:15" x14ac:dyDescent="0.25">
      <c r="B4690" s="14"/>
      <c r="C4690" s="14"/>
      <c r="D4690" s="14"/>
      <c r="G4690" s="4" t="str">
        <f t="shared" si="292"/>
        <v/>
      </c>
      <c r="H4690" t="s">
        <v>24</v>
      </c>
      <c r="I4690">
        <v>0</v>
      </c>
      <c r="J4690" s="14"/>
      <c r="K4690">
        <v>0</v>
      </c>
      <c r="L4690" s="14"/>
      <c r="M4690" s="14">
        <f t="shared" si="293"/>
        <v>0</v>
      </c>
      <c r="N4690" s="5">
        <f t="shared" si="294"/>
        <v>0</v>
      </c>
      <c r="O4690" s="5" t="str">
        <f t="shared" si="295"/>
        <v/>
      </c>
    </row>
    <row r="4691" spans="2:15" x14ac:dyDescent="0.25">
      <c r="B4691" s="14"/>
      <c r="C4691" s="14"/>
      <c r="D4691" s="14"/>
      <c r="G4691" s="4" t="str">
        <f t="shared" si="292"/>
        <v/>
      </c>
      <c r="H4691" t="s">
        <v>24</v>
      </c>
      <c r="I4691">
        <v>0</v>
      </c>
      <c r="J4691" s="14"/>
      <c r="K4691">
        <v>0</v>
      </c>
      <c r="L4691" s="14"/>
      <c r="M4691" s="14">
        <f t="shared" si="293"/>
        <v>0</v>
      </c>
      <c r="N4691" s="5">
        <f t="shared" si="294"/>
        <v>0</v>
      </c>
      <c r="O4691" s="5" t="str">
        <f t="shared" si="295"/>
        <v/>
      </c>
    </row>
    <row r="4692" spans="2:15" x14ac:dyDescent="0.25">
      <c r="B4692" s="14"/>
      <c r="C4692" s="14"/>
      <c r="D4692" s="14"/>
      <c r="G4692" s="4" t="str">
        <f t="shared" si="292"/>
        <v/>
      </c>
      <c r="H4692" t="s">
        <v>24</v>
      </c>
      <c r="I4692">
        <v>0</v>
      </c>
      <c r="J4692" s="14"/>
      <c r="K4692">
        <v>0</v>
      </c>
      <c r="L4692" s="14"/>
      <c r="M4692" s="14">
        <f t="shared" si="293"/>
        <v>0</v>
      </c>
      <c r="N4692" s="5">
        <f t="shared" si="294"/>
        <v>0</v>
      </c>
      <c r="O4692" s="5" t="str">
        <f t="shared" si="295"/>
        <v/>
      </c>
    </row>
    <row r="4693" spans="2:15" x14ac:dyDescent="0.25">
      <c r="B4693" s="14"/>
      <c r="C4693" s="14"/>
      <c r="D4693" s="14"/>
      <c r="G4693" s="4" t="str">
        <f t="shared" si="292"/>
        <v/>
      </c>
      <c r="H4693" t="s">
        <v>24</v>
      </c>
      <c r="I4693">
        <v>0</v>
      </c>
      <c r="J4693" s="14"/>
      <c r="K4693">
        <v>0</v>
      </c>
      <c r="L4693" s="14"/>
      <c r="M4693" s="14">
        <f t="shared" si="293"/>
        <v>0</v>
      </c>
      <c r="N4693" s="5">
        <f t="shared" si="294"/>
        <v>0</v>
      </c>
      <c r="O4693" s="5" t="str">
        <f t="shared" si="295"/>
        <v/>
      </c>
    </row>
    <row r="4694" spans="2:15" x14ac:dyDescent="0.25">
      <c r="B4694" s="14"/>
      <c r="C4694" s="14"/>
      <c r="D4694" s="14"/>
      <c r="G4694" s="4" t="str">
        <f t="shared" si="292"/>
        <v/>
      </c>
      <c r="H4694" t="s">
        <v>24</v>
      </c>
      <c r="I4694">
        <v>0</v>
      </c>
      <c r="J4694" s="14"/>
      <c r="K4694">
        <v>0</v>
      </c>
      <c r="L4694" s="14"/>
      <c r="M4694" s="14">
        <f t="shared" si="293"/>
        <v>0</v>
      </c>
      <c r="N4694" s="5">
        <f t="shared" si="294"/>
        <v>0</v>
      </c>
      <c r="O4694" s="5" t="str">
        <f t="shared" si="295"/>
        <v/>
      </c>
    </row>
    <row r="4695" spans="2:15" x14ac:dyDescent="0.25">
      <c r="B4695" s="14"/>
      <c r="C4695" s="14"/>
      <c r="D4695" s="14"/>
      <c r="G4695" s="4" t="str">
        <f t="shared" si="292"/>
        <v/>
      </c>
      <c r="H4695" t="s">
        <v>24</v>
      </c>
      <c r="I4695">
        <v>0</v>
      </c>
      <c r="J4695" s="14"/>
      <c r="K4695">
        <v>0</v>
      </c>
      <c r="L4695" s="14"/>
      <c r="M4695" s="14">
        <f t="shared" si="293"/>
        <v>0</v>
      </c>
      <c r="N4695" s="5">
        <f t="shared" si="294"/>
        <v>0</v>
      </c>
      <c r="O4695" s="5" t="str">
        <f t="shared" si="295"/>
        <v/>
      </c>
    </row>
    <row r="4696" spans="2:15" x14ac:dyDescent="0.25">
      <c r="B4696" s="14"/>
      <c r="C4696" s="14"/>
      <c r="D4696" s="14"/>
      <c r="G4696" s="4" t="str">
        <f t="shared" si="292"/>
        <v/>
      </c>
      <c r="H4696" t="s">
        <v>24</v>
      </c>
      <c r="I4696">
        <v>0</v>
      </c>
      <c r="J4696" s="14"/>
      <c r="K4696">
        <v>0</v>
      </c>
      <c r="L4696" s="14"/>
      <c r="M4696" s="14">
        <f t="shared" si="293"/>
        <v>0</v>
      </c>
      <c r="N4696" s="5">
        <f t="shared" si="294"/>
        <v>0</v>
      </c>
      <c r="O4696" s="5" t="str">
        <f t="shared" si="295"/>
        <v/>
      </c>
    </row>
    <row r="4697" spans="2:15" x14ac:dyDescent="0.25">
      <c r="B4697" s="14"/>
      <c r="C4697" s="14"/>
      <c r="D4697" s="14"/>
      <c r="G4697" s="4" t="str">
        <f t="shared" si="292"/>
        <v/>
      </c>
      <c r="H4697" t="s">
        <v>24</v>
      </c>
      <c r="I4697">
        <v>0</v>
      </c>
      <c r="J4697" s="14"/>
      <c r="K4697">
        <v>0</v>
      </c>
      <c r="L4697" s="14"/>
      <c r="M4697" s="14">
        <f t="shared" si="293"/>
        <v>0</v>
      </c>
      <c r="N4697" s="5">
        <f t="shared" si="294"/>
        <v>0</v>
      </c>
      <c r="O4697" s="5" t="str">
        <f t="shared" si="295"/>
        <v/>
      </c>
    </row>
    <row r="4698" spans="2:15" x14ac:dyDescent="0.25">
      <c r="B4698" s="14"/>
      <c r="C4698" s="14"/>
      <c r="D4698" s="14"/>
      <c r="G4698" s="4" t="str">
        <f t="shared" si="292"/>
        <v/>
      </c>
      <c r="H4698" t="s">
        <v>24</v>
      </c>
      <c r="I4698">
        <v>0</v>
      </c>
      <c r="J4698" s="14"/>
      <c r="K4698">
        <v>0</v>
      </c>
      <c r="L4698" s="14"/>
      <c r="M4698" s="14">
        <f t="shared" si="293"/>
        <v>0</v>
      </c>
      <c r="N4698" s="5">
        <f t="shared" si="294"/>
        <v>0</v>
      </c>
      <c r="O4698" s="5" t="str">
        <f t="shared" si="295"/>
        <v/>
      </c>
    </row>
    <row r="4699" spans="2:15" x14ac:dyDescent="0.25">
      <c r="B4699" s="14"/>
      <c r="C4699" s="14"/>
      <c r="D4699" s="14"/>
      <c r="G4699" s="4" t="str">
        <f t="shared" si="292"/>
        <v/>
      </c>
      <c r="H4699" t="s">
        <v>24</v>
      </c>
      <c r="I4699">
        <v>0</v>
      </c>
      <c r="J4699" s="14"/>
      <c r="K4699">
        <v>0</v>
      </c>
      <c r="L4699" s="14"/>
      <c r="M4699" s="14">
        <f t="shared" si="293"/>
        <v>0</v>
      </c>
      <c r="N4699" s="5">
        <f t="shared" si="294"/>
        <v>0</v>
      </c>
      <c r="O4699" s="5" t="str">
        <f t="shared" si="295"/>
        <v/>
      </c>
    </row>
    <row r="4700" spans="2:15" x14ac:dyDescent="0.25">
      <c r="B4700" s="14"/>
      <c r="C4700" s="14"/>
      <c r="D4700" s="14"/>
      <c r="G4700" s="4" t="str">
        <f t="shared" si="292"/>
        <v/>
      </c>
      <c r="H4700" t="s">
        <v>24</v>
      </c>
      <c r="I4700">
        <v>0</v>
      </c>
      <c r="J4700" s="14"/>
      <c r="K4700">
        <v>0</v>
      </c>
      <c r="L4700" s="14"/>
      <c r="M4700" s="14">
        <f t="shared" si="293"/>
        <v>0</v>
      </c>
      <c r="N4700" s="5">
        <f t="shared" si="294"/>
        <v>0</v>
      </c>
      <c r="O4700" s="5" t="str">
        <f t="shared" si="295"/>
        <v/>
      </c>
    </row>
    <row r="4701" spans="2:15" x14ac:dyDescent="0.25">
      <c r="B4701" s="14"/>
      <c r="C4701" s="14"/>
      <c r="D4701" s="14"/>
      <c r="G4701" s="4" t="str">
        <f t="shared" si="292"/>
        <v/>
      </c>
      <c r="H4701" t="s">
        <v>24</v>
      </c>
      <c r="I4701">
        <v>0</v>
      </c>
      <c r="J4701" s="14"/>
      <c r="K4701">
        <v>0</v>
      </c>
      <c r="L4701" s="14"/>
      <c r="M4701" s="14">
        <f t="shared" si="293"/>
        <v>0</v>
      </c>
      <c r="N4701" s="5">
        <f t="shared" si="294"/>
        <v>0</v>
      </c>
      <c r="O4701" s="5" t="str">
        <f t="shared" si="295"/>
        <v/>
      </c>
    </row>
    <row r="4702" spans="2:15" x14ac:dyDescent="0.25">
      <c r="B4702" s="14"/>
      <c r="C4702" s="14"/>
      <c r="D4702" s="14"/>
      <c r="G4702" s="4" t="str">
        <f t="shared" si="292"/>
        <v/>
      </c>
      <c r="H4702" t="s">
        <v>24</v>
      </c>
      <c r="I4702">
        <v>0</v>
      </c>
      <c r="J4702" s="14"/>
      <c r="K4702">
        <v>0</v>
      </c>
      <c r="L4702" s="14"/>
      <c r="M4702" s="14">
        <f t="shared" si="293"/>
        <v>0</v>
      </c>
      <c r="N4702" s="5">
        <f t="shared" si="294"/>
        <v>0</v>
      </c>
      <c r="O4702" s="5" t="str">
        <f t="shared" si="295"/>
        <v/>
      </c>
    </row>
    <row r="4703" spans="2:15" x14ac:dyDescent="0.25">
      <c r="B4703" s="14"/>
      <c r="C4703" s="14"/>
      <c r="D4703" s="14"/>
      <c r="G4703" s="4" t="str">
        <f t="shared" si="292"/>
        <v/>
      </c>
      <c r="H4703" t="s">
        <v>24</v>
      </c>
      <c r="I4703">
        <v>0</v>
      </c>
      <c r="J4703" s="14"/>
      <c r="K4703">
        <v>0</v>
      </c>
      <c r="L4703" s="14"/>
      <c r="M4703" s="14">
        <f t="shared" si="293"/>
        <v>0</v>
      </c>
      <c r="N4703" s="5">
        <f t="shared" si="294"/>
        <v>0</v>
      </c>
      <c r="O4703" s="5" t="str">
        <f t="shared" si="295"/>
        <v/>
      </c>
    </row>
    <row r="4704" spans="2:15" x14ac:dyDescent="0.25">
      <c r="B4704" s="14"/>
      <c r="C4704" s="14"/>
      <c r="D4704" s="14"/>
      <c r="G4704" s="4" t="str">
        <f t="shared" si="292"/>
        <v/>
      </c>
      <c r="H4704" t="s">
        <v>24</v>
      </c>
      <c r="I4704">
        <v>0</v>
      </c>
      <c r="J4704" s="14"/>
      <c r="K4704">
        <v>0</v>
      </c>
      <c r="L4704" s="14"/>
      <c r="M4704" s="14">
        <f t="shared" si="293"/>
        <v>0</v>
      </c>
      <c r="N4704" s="5">
        <f t="shared" si="294"/>
        <v>0</v>
      </c>
      <c r="O4704" s="5" t="str">
        <f t="shared" si="295"/>
        <v/>
      </c>
    </row>
    <row r="4705" spans="2:15" x14ac:dyDescent="0.25">
      <c r="B4705" s="14"/>
      <c r="C4705" s="14"/>
      <c r="D4705" s="14"/>
      <c r="G4705" s="4" t="str">
        <f t="shared" si="292"/>
        <v/>
      </c>
      <c r="H4705" t="s">
        <v>24</v>
      </c>
      <c r="I4705">
        <v>0</v>
      </c>
      <c r="J4705" s="14"/>
      <c r="K4705">
        <v>0</v>
      </c>
      <c r="L4705" s="14"/>
      <c r="M4705" s="14">
        <f t="shared" si="293"/>
        <v>0</v>
      </c>
      <c r="N4705" s="5">
        <f t="shared" si="294"/>
        <v>0</v>
      </c>
      <c r="O4705" s="5" t="str">
        <f t="shared" si="295"/>
        <v/>
      </c>
    </row>
    <row r="4706" spans="2:15" x14ac:dyDescent="0.25">
      <c r="B4706" s="14"/>
      <c r="C4706" s="14"/>
      <c r="D4706" s="14"/>
      <c r="G4706" s="4" t="str">
        <f t="shared" si="292"/>
        <v/>
      </c>
      <c r="H4706" t="s">
        <v>24</v>
      </c>
      <c r="I4706">
        <v>0</v>
      </c>
      <c r="J4706" s="14"/>
      <c r="K4706">
        <v>0</v>
      </c>
      <c r="L4706" s="14"/>
      <c r="M4706" s="14">
        <f t="shared" si="293"/>
        <v>0</v>
      </c>
      <c r="N4706" s="5">
        <f t="shared" si="294"/>
        <v>0</v>
      </c>
      <c r="O4706" s="5" t="str">
        <f t="shared" si="295"/>
        <v/>
      </c>
    </row>
    <row r="4707" spans="2:15" x14ac:dyDescent="0.25">
      <c r="B4707" s="14"/>
      <c r="C4707" s="14"/>
      <c r="D4707" s="14"/>
      <c r="G4707" s="4" t="str">
        <f t="shared" si="292"/>
        <v/>
      </c>
      <c r="H4707" t="s">
        <v>24</v>
      </c>
      <c r="I4707">
        <v>0</v>
      </c>
      <c r="J4707" s="14"/>
      <c r="K4707">
        <v>0</v>
      </c>
      <c r="L4707" s="14"/>
      <c r="M4707" s="14">
        <f t="shared" si="293"/>
        <v>0</v>
      </c>
      <c r="N4707" s="5">
        <f t="shared" si="294"/>
        <v>0</v>
      </c>
      <c r="O4707" s="5" t="str">
        <f t="shared" si="295"/>
        <v/>
      </c>
    </row>
    <row r="4708" spans="2:15" x14ac:dyDescent="0.25">
      <c r="B4708" s="14"/>
      <c r="C4708" s="14"/>
      <c r="D4708" s="14"/>
      <c r="G4708" s="4" t="str">
        <f t="shared" si="292"/>
        <v/>
      </c>
      <c r="H4708" t="s">
        <v>24</v>
      </c>
      <c r="I4708">
        <v>0</v>
      </c>
      <c r="J4708" s="14"/>
      <c r="K4708">
        <v>0</v>
      </c>
      <c r="L4708" s="14"/>
      <c r="M4708" s="14">
        <f t="shared" si="293"/>
        <v>0</v>
      </c>
      <c r="N4708" s="5">
        <f t="shared" si="294"/>
        <v>0</v>
      </c>
      <c r="O4708" s="5" t="str">
        <f t="shared" si="295"/>
        <v/>
      </c>
    </row>
    <row r="4709" spans="2:15" x14ac:dyDescent="0.25">
      <c r="B4709" s="14"/>
      <c r="C4709" s="14"/>
      <c r="D4709" s="14"/>
      <c r="G4709" s="4" t="str">
        <f t="shared" si="292"/>
        <v/>
      </c>
      <c r="H4709" t="s">
        <v>24</v>
      </c>
      <c r="I4709">
        <v>0</v>
      </c>
      <c r="J4709" s="14"/>
      <c r="K4709">
        <v>0</v>
      </c>
      <c r="L4709" s="14"/>
      <c r="M4709" s="14">
        <f t="shared" si="293"/>
        <v>0</v>
      </c>
      <c r="N4709" s="5">
        <f t="shared" si="294"/>
        <v>0</v>
      </c>
      <c r="O4709" s="5" t="str">
        <f t="shared" si="295"/>
        <v/>
      </c>
    </row>
    <row r="4710" spans="2:15" x14ac:dyDescent="0.25">
      <c r="B4710" s="14"/>
      <c r="C4710" s="14"/>
      <c r="D4710" s="14"/>
      <c r="G4710" s="4" t="str">
        <f t="shared" si="292"/>
        <v/>
      </c>
      <c r="H4710" t="s">
        <v>24</v>
      </c>
      <c r="I4710">
        <v>0</v>
      </c>
      <c r="J4710" s="14"/>
      <c r="K4710">
        <v>0</v>
      </c>
      <c r="L4710" s="14"/>
      <c r="M4710" s="14">
        <f t="shared" si="293"/>
        <v>0</v>
      </c>
      <c r="N4710" s="5">
        <f t="shared" si="294"/>
        <v>0</v>
      </c>
      <c r="O4710" s="5" t="str">
        <f t="shared" si="295"/>
        <v/>
      </c>
    </row>
    <row r="4711" spans="2:15" x14ac:dyDescent="0.25">
      <c r="B4711" s="14"/>
      <c r="C4711" s="14"/>
      <c r="D4711" s="14"/>
      <c r="G4711" s="4" t="str">
        <f t="shared" si="292"/>
        <v/>
      </c>
      <c r="H4711" t="s">
        <v>24</v>
      </c>
      <c r="I4711">
        <v>0</v>
      </c>
      <c r="J4711" s="14"/>
      <c r="K4711">
        <v>0</v>
      </c>
      <c r="L4711" s="14"/>
      <c r="M4711" s="14">
        <f t="shared" si="293"/>
        <v>0</v>
      </c>
      <c r="N4711" s="5">
        <f t="shared" si="294"/>
        <v>0</v>
      </c>
      <c r="O4711" s="5" t="str">
        <f t="shared" si="295"/>
        <v/>
      </c>
    </row>
    <row r="4712" spans="2:15" x14ac:dyDescent="0.25">
      <c r="B4712" s="14"/>
      <c r="C4712" s="14"/>
      <c r="D4712" s="14"/>
      <c r="G4712" s="4" t="str">
        <f t="shared" si="292"/>
        <v/>
      </c>
      <c r="H4712" t="s">
        <v>24</v>
      </c>
      <c r="I4712">
        <v>0</v>
      </c>
      <c r="J4712" s="14"/>
      <c r="K4712">
        <v>0</v>
      </c>
      <c r="L4712" s="14"/>
      <c r="M4712" s="14">
        <f t="shared" si="293"/>
        <v>0</v>
      </c>
      <c r="N4712" s="5">
        <f t="shared" si="294"/>
        <v>0</v>
      </c>
      <c r="O4712" s="5" t="str">
        <f t="shared" si="295"/>
        <v/>
      </c>
    </row>
    <row r="4713" spans="2:15" x14ac:dyDescent="0.25">
      <c r="B4713" s="14"/>
      <c r="C4713" s="14"/>
      <c r="D4713" s="14"/>
      <c r="G4713" s="4" t="str">
        <f t="shared" si="292"/>
        <v/>
      </c>
      <c r="H4713" t="s">
        <v>24</v>
      </c>
      <c r="I4713">
        <v>0</v>
      </c>
      <c r="J4713" s="14"/>
      <c r="K4713">
        <v>0</v>
      </c>
      <c r="L4713" s="14"/>
      <c r="M4713" s="14">
        <f t="shared" si="293"/>
        <v>0</v>
      </c>
      <c r="N4713" s="5">
        <f t="shared" si="294"/>
        <v>0</v>
      </c>
      <c r="O4713" s="5" t="str">
        <f t="shared" si="295"/>
        <v/>
      </c>
    </row>
    <row r="4714" spans="2:15" x14ac:dyDescent="0.25">
      <c r="B4714" s="14"/>
      <c r="C4714" s="14"/>
      <c r="D4714" s="14"/>
      <c r="G4714" s="4" t="str">
        <f t="shared" si="292"/>
        <v/>
      </c>
      <c r="H4714" t="s">
        <v>24</v>
      </c>
      <c r="I4714">
        <v>0</v>
      </c>
      <c r="J4714" s="14"/>
      <c r="K4714">
        <v>0</v>
      </c>
      <c r="L4714" s="14"/>
      <c r="M4714" s="14">
        <f t="shared" si="293"/>
        <v>0</v>
      </c>
      <c r="N4714" s="5">
        <f t="shared" si="294"/>
        <v>0</v>
      </c>
      <c r="O4714" s="5" t="str">
        <f t="shared" si="295"/>
        <v/>
      </c>
    </row>
    <row r="4715" spans="2:15" x14ac:dyDescent="0.25">
      <c r="B4715" s="14"/>
      <c r="C4715" s="14"/>
      <c r="D4715" s="14"/>
      <c r="G4715" s="4" t="str">
        <f t="shared" si="292"/>
        <v/>
      </c>
      <c r="H4715" t="s">
        <v>24</v>
      </c>
      <c r="I4715">
        <v>0</v>
      </c>
      <c r="J4715" s="14"/>
      <c r="K4715">
        <v>0</v>
      </c>
      <c r="L4715" s="14"/>
      <c r="M4715" s="14">
        <f t="shared" si="293"/>
        <v>0</v>
      </c>
      <c r="N4715" s="5">
        <f t="shared" si="294"/>
        <v>0</v>
      </c>
      <c r="O4715" s="5" t="str">
        <f t="shared" si="295"/>
        <v/>
      </c>
    </row>
    <row r="4716" spans="2:15" x14ac:dyDescent="0.25">
      <c r="B4716" s="14"/>
      <c r="C4716" s="14"/>
      <c r="D4716" s="14"/>
      <c r="G4716" s="4" t="str">
        <f t="shared" si="292"/>
        <v/>
      </c>
      <c r="H4716" t="s">
        <v>24</v>
      </c>
      <c r="I4716">
        <v>0</v>
      </c>
      <c r="J4716" s="14"/>
      <c r="K4716">
        <v>0</v>
      </c>
      <c r="L4716" s="14"/>
      <c r="M4716" s="14">
        <f t="shared" si="293"/>
        <v>0</v>
      </c>
      <c r="N4716" s="5">
        <f t="shared" si="294"/>
        <v>0</v>
      </c>
      <c r="O4716" s="5" t="str">
        <f t="shared" si="295"/>
        <v/>
      </c>
    </row>
    <row r="4717" spans="2:15" x14ac:dyDescent="0.25">
      <c r="B4717" s="14"/>
      <c r="C4717" s="14"/>
      <c r="D4717" s="14"/>
      <c r="G4717" s="4" t="str">
        <f t="shared" si="292"/>
        <v/>
      </c>
      <c r="H4717" t="s">
        <v>24</v>
      </c>
      <c r="I4717">
        <v>0</v>
      </c>
      <c r="J4717" s="14"/>
      <c r="K4717">
        <v>0</v>
      </c>
      <c r="L4717" s="14"/>
      <c r="M4717" s="14">
        <f t="shared" si="293"/>
        <v>0</v>
      </c>
      <c r="N4717" s="5">
        <f t="shared" si="294"/>
        <v>0</v>
      </c>
      <c r="O4717" s="5" t="str">
        <f t="shared" si="295"/>
        <v/>
      </c>
    </row>
    <row r="4718" spans="2:15" x14ac:dyDescent="0.25">
      <c r="B4718" s="14"/>
      <c r="C4718" s="14"/>
      <c r="D4718" s="14"/>
      <c r="G4718" s="4" t="str">
        <f t="shared" si="292"/>
        <v/>
      </c>
      <c r="H4718" t="s">
        <v>24</v>
      </c>
      <c r="I4718">
        <v>0</v>
      </c>
      <c r="J4718" s="14"/>
      <c r="K4718">
        <v>0</v>
      </c>
      <c r="L4718" s="14"/>
      <c r="M4718" s="14">
        <f t="shared" si="293"/>
        <v>0</v>
      </c>
      <c r="N4718" s="5">
        <f t="shared" si="294"/>
        <v>0</v>
      </c>
      <c r="O4718" s="5" t="str">
        <f t="shared" si="295"/>
        <v/>
      </c>
    </row>
    <row r="4719" spans="2:15" x14ac:dyDescent="0.25">
      <c r="B4719" s="14"/>
      <c r="C4719" s="14"/>
      <c r="D4719" s="14"/>
      <c r="G4719" s="4" t="str">
        <f t="shared" si="292"/>
        <v/>
      </c>
      <c r="H4719" t="s">
        <v>24</v>
      </c>
      <c r="I4719">
        <v>0</v>
      </c>
      <c r="J4719" s="14"/>
      <c r="K4719">
        <v>0</v>
      </c>
      <c r="L4719" s="14"/>
      <c r="M4719" s="14">
        <f t="shared" si="293"/>
        <v>0</v>
      </c>
      <c r="N4719" s="5">
        <f t="shared" si="294"/>
        <v>0</v>
      </c>
      <c r="O4719" s="5" t="str">
        <f t="shared" si="295"/>
        <v/>
      </c>
    </row>
    <row r="4720" spans="2:15" x14ac:dyDescent="0.25">
      <c r="B4720" s="14"/>
      <c r="C4720" s="14"/>
      <c r="D4720" s="14"/>
      <c r="G4720" s="4" t="str">
        <f t="shared" si="292"/>
        <v/>
      </c>
      <c r="H4720" t="s">
        <v>24</v>
      </c>
      <c r="I4720">
        <v>0</v>
      </c>
      <c r="J4720" s="14"/>
      <c r="K4720">
        <v>0</v>
      </c>
      <c r="L4720" s="14"/>
      <c r="M4720" s="14">
        <f t="shared" si="293"/>
        <v>0</v>
      </c>
      <c r="N4720" s="5">
        <f t="shared" si="294"/>
        <v>0</v>
      </c>
      <c r="O4720" s="5" t="str">
        <f t="shared" si="295"/>
        <v/>
      </c>
    </row>
    <row r="4721" spans="2:15" x14ac:dyDescent="0.25">
      <c r="B4721" s="14"/>
      <c r="C4721" s="14"/>
      <c r="D4721" s="14"/>
      <c r="G4721" s="4" t="str">
        <f t="shared" si="292"/>
        <v/>
      </c>
      <c r="H4721" t="s">
        <v>24</v>
      </c>
      <c r="I4721">
        <v>0</v>
      </c>
      <c r="J4721" s="14"/>
      <c r="K4721">
        <v>0</v>
      </c>
      <c r="L4721" s="14"/>
      <c r="M4721" s="14">
        <f t="shared" si="293"/>
        <v>0</v>
      </c>
      <c r="N4721" s="5">
        <f t="shared" si="294"/>
        <v>0</v>
      </c>
      <c r="O4721" s="5" t="str">
        <f t="shared" si="295"/>
        <v/>
      </c>
    </row>
    <row r="4722" spans="2:15" x14ac:dyDescent="0.25">
      <c r="B4722" s="14"/>
      <c r="C4722" s="14"/>
      <c r="D4722" s="14"/>
      <c r="G4722" s="4" t="str">
        <f t="shared" si="292"/>
        <v/>
      </c>
      <c r="H4722" t="s">
        <v>24</v>
      </c>
      <c r="I4722">
        <v>0</v>
      </c>
      <c r="J4722" s="14"/>
      <c r="K4722">
        <v>0</v>
      </c>
      <c r="L4722" s="14"/>
      <c r="M4722" s="14">
        <f t="shared" si="293"/>
        <v>0</v>
      </c>
      <c r="N4722" s="5">
        <f t="shared" si="294"/>
        <v>0</v>
      </c>
      <c r="O4722" s="5" t="str">
        <f t="shared" si="295"/>
        <v/>
      </c>
    </row>
    <row r="4723" spans="2:15" x14ac:dyDescent="0.25">
      <c r="B4723" s="14"/>
      <c r="C4723" s="14"/>
      <c r="D4723" s="14"/>
      <c r="G4723" s="4" t="str">
        <f t="shared" si="292"/>
        <v/>
      </c>
      <c r="H4723" t="s">
        <v>24</v>
      </c>
      <c r="I4723">
        <v>0</v>
      </c>
      <c r="J4723" s="14"/>
      <c r="K4723">
        <v>0</v>
      </c>
      <c r="L4723" s="14"/>
      <c r="M4723" s="14">
        <f t="shared" si="293"/>
        <v>0</v>
      </c>
      <c r="N4723" s="5">
        <f t="shared" si="294"/>
        <v>0</v>
      </c>
      <c r="O4723" s="5" t="str">
        <f t="shared" si="295"/>
        <v/>
      </c>
    </row>
    <row r="4724" spans="2:15" x14ac:dyDescent="0.25">
      <c r="B4724" s="14"/>
      <c r="C4724" s="14"/>
      <c r="D4724" s="14"/>
      <c r="G4724" s="4" t="str">
        <f t="shared" si="292"/>
        <v/>
      </c>
      <c r="H4724" t="s">
        <v>24</v>
      </c>
      <c r="I4724">
        <v>0</v>
      </c>
      <c r="J4724" s="14"/>
      <c r="K4724">
        <v>0</v>
      </c>
      <c r="L4724" s="14"/>
      <c r="M4724" s="14">
        <f t="shared" si="293"/>
        <v>0</v>
      </c>
      <c r="N4724" s="5">
        <f t="shared" si="294"/>
        <v>0</v>
      </c>
      <c r="O4724" s="5" t="str">
        <f t="shared" si="295"/>
        <v/>
      </c>
    </row>
    <row r="4725" spans="2:15" x14ac:dyDescent="0.25">
      <c r="B4725" s="14"/>
      <c r="C4725" s="14"/>
      <c r="D4725" s="14"/>
      <c r="G4725" s="4" t="str">
        <f t="shared" si="292"/>
        <v/>
      </c>
      <c r="H4725" t="s">
        <v>24</v>
      </c>
      <c r="I4725">
        <v>0</v>
      </c>
      <c r="J4725" s="14"/>
      <c r="K4725">
        <v>0</v>
      </c>
      <c r="L4725" s="14"/>
      <c r="M4725" s="14">
        <f t="shared" si="293"/>
        <v>0</v>
      </c>
      <c r="N4725" s="5">
        <f t="shared" si="294"/>
        <v>0</v>
      </c>
      <c r="O4725" s="5" t="str">
        <f t="shared" si="295"/>
        <v/>
      </c>
    </row>
    <row r="4726" spans="2:15" x14ac:dyDescent="0.25">
      <c r="B4726" s="14"/>
      <c r="C4726" s="14"/>
      <c r="D4726" s="14"/>
      <c r="G4726" s="4" t="str">
        <f t="shared" si="292"/>
        <v/>
      </c>
      <c r="H4726" t="s">
        <v>24</v>
      </c>
      <c r="I4726">
        <v>0</v>
      </c>
      <c r="J4726" s="14"/>
      <c r="K4726">
        <v>0</v>
      </c>
      <c r="L4726" s="14"/>
      <c r="M4726" s="14">
        <f t="shared" si="293"/>
        <v>0</v>
      </c>
      <c r="N4726" s="5">
        <f t="shared" si="294"/>
        <v>0</v>
      </c>
      <c r="O4726" s="5" t="str">
        <f t="shared" si="295"/>
        <v/>
      </c>
    </row>
    <row r="4727" spans="2:15" x14ac:dyDescent="0.25">
      <c r="B4727" s="14"/>
      <c r="C4727" s="14"/>
      <c r="D4727" s="14"/>
      <c r="G4727" s="4" t="str">
        <f t="shared" si="292"/>
        <v/>
      </c>
      <c r="H4727" t="s">
        <v>24</v>
      </c>
      <c r="I4727">
        <v>0</v>
      </c>
      <c r="J4727" s="14"/>
      <c r="K4727">
        <v>0</v>
      </c>
      <c r="L4727" s="14"/>
      <c r="M4727" s="14">
        <f t="shared" si="293"/>
        <v>0</v>
      </c>
      <c r="N4727" s="5">
        <f t="shared" si="294"/>
        <v>0</v>
      </c>
      <c r="O4727" s="5" t="str">
        <f t="shared" si="295"/>
        <v/>
      </c>
    </row>
    <row r="4728" spans="2:15" x14ac:dyDescent="0.25">
      <c r="B4728" s="14"/>
      <c r="C4728" s="14"/>
      <c r="D4728" s="14"/>
      <c r="G4728" s="4" t="str">
        <f t="shared" si="292"/>
        <v/>
      </c>
      <c r="H4728" t="s">
        <v>24</v>
      </c>
      <c r="I4728">
        <v>0</v>
      </c>
      <c r="J4728" s="14"/>
      <c r="K4728">
        <v>0</v>
      </c>
      <c r="L4728" s="14"/>
      <c r="M4728" s="14">
        <f t="shared" si="293"/>
        <v>0</v>
      </c>
      <c r="N4728" s="5">
        <f t="shared" si="294"/>
        <v>0</v>
      </c>
      <c r="O4728" s="5" t="str">
        <f t="shared" si="295"/>
        <v/>
      </c>
    </row>
    <row r="4729" spans="2:15" x14ac:dyDescent="0.25">
      <c r="B4729" s="14"/>
      <c r="C4729" s="14"/>
      <c r="D4729" s="14"/>
      <c r="G4729" s="4" t="str">
        <f t="shared" si="292"/>
        <v/>
      </c>
      <c r="H4729" t="s">
        <v>24</v>
      </c>
      <c r="I4729">
        <v>0</v>
      </c>
      <c r="J4729" s="14"/>
      <c r="K4729">
        <v>0</v>
      </c>
      <c r="L4729" s="14"/>
      <c r="M4729" s="14">
        <f t="shared" si="293"/>
        <v>0</v>
      </c>
      <c r="N4729" s="5">
        <f t="shared" si="294"/>
        <v>0</v>
      </c>
      <c r="O4729" s="5" t="str">
        <f t="shared" si="295"/>
        <v/>
      </c>
    </row>
    <row r="4730" spans="2:15" x14ac:dyDescent="0.25">
      <c r="B4730" s="14"/>
      <c r="C4730" s="14"/>
      <c r="D4730" s="14"/>
      <c r="G4730" s="4" t="str">
        <f t="shared" si="292"/>
        <v/>
      </c>
      <c r="H4730" t="s">
        <v>24</v>
      </c>
      <c r="I4730">
        <v>0</v>
      </c>
      <c r="J4730" s="14"/>
      <c r="K4730">
        <v>0</v>
      </c>
      <c r="L4730" s="14"/>
      <c r="M4730" s="14">
        <f t="shared" si="293"/>
        <v>0</v>
      </c>
      <c r="N4730" s="5">
        <f t="shared" si="294"/>
        <v>0</v>
      </c>
      <c r="O4730" s="5" t="str">
        <f t="shared" si="295"/>
        <v/>
      </c>
    </row>
    <row r="4731" spans="2:15" x14ac:dyDescent="0.25">
      <c r="B4731" s="14"/>
      <c r="C4731" s="14"/>
      <c r="D4731" s="14"/>
      <c r="G4731" s="4" t="str">
        <f t="shared" si="292"/>
        <v/>
      </c>
      <c r="H4731" t="s">
        <v>24</v>
      </c>
      <c r="I4731">
        <v>0</v>
      </c>
      <c r="J4731" s="14"/>
      <c r="K4731">
        <v>0</v>
      </c>
      <c r="L4731" s="14"/>
      <c r="M4731" s="14">
        <f t="shared" si="293"/>
        <v>0</v>
      </c>
      <c r="N4731" s="5">
        <f t="shared" si="294"/>
        <v>0</v>
      </c>
      <c r="O4731" s="5" t="str">
        <f t="shared" si="295"/>
        <v/>
      </c>
    </row>
    <row r="4732" spans="2:15" x14ac:dyDescent="0.25">
      <c r="B4732" s="14"/>
      <c r="C4732" s="14"/>
      <c r="D4732" s="14"/>
      <c r="G4732" s="4" t="str">
        <f t="shared" si="292"/>
        <v/>
      </c>
      <c r="H4732" t="s">
        <v>24</v>
      </c>
      <c r="I4732">
        <v>0</v>
      </c>
      <c r="J4732" s="14"/>
      <c r="K4732">
        <v>0</v>
      </c>
      <c r="L4732" s="14"/>
      <c r="M4732" s="14">
        <f t="shared" si="293"/>
        <v>0</v>
      </c>
      <c r="N4732" s="5">
        <f t="shared" si="294"/>
        <v>0</v>
      </c>
      <c r="O4732" s="5" t="str">
        <f t="shared" si="295"/>
        <v/>
      </c>
    </row>
    <row r="4733" spans="2:15" x14ac:dyDescent="0.25">
      <c r="B4733" s="14"/>
      <c r="C4733" s="14"/>
      <c r="D4733" s="14"/>
      <c r="G4733" s="4" t="str">
        <f t="shared" si="292"/>
        <v/>
      </c>
      <c r="H4733" t="s">
        <v>24</v>
      </c>
      <c r="I4733">
        <v>0</v>
      </c>
      <c r="J4733" s="14"/>
      <c r="K4733">
        <v>0</v>
      </c>
      <c r="L4733" s="14"/>
      <c r="M4733" s="14">
        <f t="shared" si="293"/>
        <v>0</v>
      </c>
      <c r="N4733" s="5">
        <f t="shared" si="294"/>
        <v>0</v>
      </c>
      <c r="O4733" s="5" t="str">
        <f t="shared" si="295"/>
        <v/>
      </c>
    </row>
    <row r="4734" spans="2:15" x14ac:dyDescent="0.25">
      <c r="B4734" s="14"/>
      <c r="C4734" s="14"/>
      <c r="D4734" s="14"/>
      <c r="G4734" s="4" t="str">
        <f t="shared" si="292"/>
        <v/>
      </c>
      <c r="H4734" t="s">
        <v>24</v>
      </c>
      <c r="I4734">
        <v>0</v>
      </c>
      <c r="J4734" s="14"/>
      <c r="K4734">
        <v>0</v>
      </c>
      <c r="L4734" s="14"/>
      <c r="M4734" s="14">
        <f t="shared" si="293"/>
        <v>0</v>
      </c>
      <c r="N4734" s="5">
        <f t="shared" si="294"/>
        <v>0</v>
      </c>
      <c r="O4734" s="5" t="str">
        <f t="shared" si="295"/>
        <v/>
      </c>
    </row>
    <row r="4735" spans="2:15" x14ac:dyDescent="0.25">
      <c r="B4735" s="14"/>
      <c r="C4735" s="14"/>
      <c r="D4735" s="14"/>
      <c r="G4735" s="4" t="str">
        <f t="shared" si="292"/>
        <v/>
      </c>
      <c r="H4735" t="s">
        <v>24</v>
      </c>
      <c r="I4735">
        <v>0</v>
      </c>
      <c r="J4735" s="14"/>
      <c r="K4735">
        <v>0</v>
      </c>
      <c r="L4735" s="14"/>
      <c r="M4735" s="14">
        <f t="shared" si="293"/>
        <v>0</v>
      </c>
      <c r="N4735" s="5">
        <f t="shared" si="294"/>
        <v>0</v>
      </c>
      <c r="O4735" s="5" t="str">
        <f t="shared" si="295"/>
        <v/>
      </c>
    </row>
    <row r="4736" spans="2:15" x14ac:dyDescent="0.25">
      <c r="B4736" s="14"/>
      <c r="C4736" s="14"/>
      <c r="D4736" s="14"/>
      <c r="G4736" s="4" t="str">
        <f t="shared" si="292"/>
        <v/>
      </c>
      <c r="H4736" t="s">
        <v>24</v>
      </c>
      <c r="I4736">
        <v>0</v>
      </c>
      <c r="J4736" s="14"/>
      <c r="K4736">
        <v>0</v>
      </c>
      <c r="L4736" s="14"/>
      <c r="M4736" s="14">
        <f t="shared" si="293"/>
        <v>0</v>
      </c>
      <c r="N4736" s="5">
        <f t="shared" si="294"/>
        <v>0</v>
      </c>
      <c r="O4736" s="5" t="str">
        <f t="shared" si="295"/>
        <v/>
      </c>
    </row>
    <row r="4737" spans="2:15" x14ac:dyDescent="0.25">
      <c r="B4737" s="14"/>
      <c r="C4737" s="14"/>
      <c r="D4737" s="14"/>
      <c r="G4737" s="4" t="str">
        <f t="shared" si="292"/>
        <v/>
      </c>
      <c r="H4737" t="s">
        <v>24</v>
      </c>
      <c r="I4737">
        <v>0</v>
      </c>
      <c r="J4737" s="14"/>
      <c r="K4737">
        <v>0</v>
      </c>
      <c r="L4737" s="14"/>
      <c r="M4737" s="14">
        <f t="shared" si="293"/>
        <v>0</v>
      </c>
      <c r="N4737" s="5">
        <f t="shared" si="294"/>
        <v>0</v>
      </c>
      <c r="O4737" s="5" t="str">
        <f t="shared" si="295"/>
        <v/>
      </c>
    </row>
    <row r="4738" spans="2:15" x14ac:dyDescent="0.25">
      <c r="B4738" s="14"/>
      <c r="C4738" s="14"/>
      <c r="D4738" s="14"/>
      <c r="G4738" s="4" t="str">
        <f t="shared" si="292"/>
        <v/>
      </c>
      <c r="H4738" t="s">
        <v>24</v>
      </c>
      <c r="I4738">
        <v>0</v>
      </c>
      <c r="J4738" s="14"/>
      <c r="K4738">
        <v>0</v>
      </c>
      <c r="L4738" s="14"/>
      <c r="M4738" s="14">
        <f t="shared" si="293"/>
        <v>0</v>
      </c>
      <c r="N4738" s="5">
        <f t="shared" si="294"/>
        <v>0</v>
      </c>
      <c r="O4738" s="5" t="str">
        <f t="shared" si="295"/>
        <v/>
      </c>
    </row>
    <row r="4739" spans="2:15" x14ac:dyDescent="0.25">
      <c r="B4739" s="14"/>
      <c r="C4739" s="14"/>
      <c r="D4739" s="14"/>
      <c r="G4739" s="4" t="str">
        <f t="shared" si="292"/>
        <v/>
      </c>
      <c r="H4739" t="s">
        <v>24</v>
      </c>
      <c r="I4739">
        <v>0</v>
      </c>
      <c r="J4739" s="14"/>
      <c r="K4739">
        <v>0</v>
      </c>
      <c r="L4739" s="14"/>
      <c r="M4739" s="14">
        <f t="shared" si="293"/>
        <v>0</v>
      </c>
      <c r="N4739" s="5">
        <f t="shared" si="294"/>
        <v>0</v>
      </c>
      <c r="O4739" s="5" t="str">
        <f t="shared" si="295"/>
        <v/>
      </c>
    </row>
    <row r="4740" spans="2:15" x14ac:dyDescent="0.25">
      <c r="B4740" s="14"/>
      <c r="C4740" s="14"/>
      <c r="D4740" s="14"/>
      <c r="G4740" s="4" t="str">
        <f t="shared" si="292"/>
        <v/>
      </c>
      <c r="H4740" t="s">
        <v>24</v>
      </c>
      <c r="I4740">
        <v>0</v>
      </c>
      <c r="J4740" s="14"/>
      <c r="K4740">
        <v>0</v>
      </c>
      <c r="L4740" s="14"/>
      <c r="M4740" s="14">
        <f t="shared" si="293"/>
        <v>0</v>
      </c>
      <c r="N4740" s="5">
        <f t="shared" si="294"/>
        <v>0</v>
      </c>
      <c r="O4740" s="5" t="str">
        <f t="shared" si="295"/>
        <v/>
      </c>
    </row>
    <row r="4741" spans="2:15" x14ac:dyDescent="0.25">
      <c r="B4741" s="14"/>
      <c r="C4741" s="14"/>
      <c r="D4741" s="14"/>
      <c r="G4741" s="4" t="str">
        <f t="shared" si="292"/>
        <v/>
      </c>
      <c r="H4741" t="s">
        <v>24</v>
      </c>
      <c r="I4741">
        <v>0</v>
      </c>
      <c r="J4741" s="14"/>
      <c r="K4741">
        <v>0</v>
      </c>
      <c r="L4741" s="14"/>
      <c r="M4741" s="14">
        <f t="shared" si="293"/>
        <v>0</v>
      </c>
      <c r="N4741" s="5">
        <f t="shared" si="294"/>
        <v>0</v>
      </c>
      <c r="O4741" s="5" t="str">
        <f t="shared" si="295"/>
        <v/>
      </c>
    </row>
    <row r="4742" spans="2:15" x14ac:dyDescent="0.25">
      <c r="B4742" s="14"/>
      <c r="C4742" s="14"/>
      <c r="D4742" s="14"/>
      <c r="G4742" s="4" t="str">
        <f t="shared" ref="G4742:G4805" si="296">A4742&amp;F4742</f>
        <v/>
      </c>
      <c r="H4742" t="s">
        <v>24</v>
      </c>
      <c r="I4742">
        <v>0</v>
      </c>
      <c r="J4742" s="14"/>
      <c r="K4742">
        <v>0</v>
      </c>
      <c r="L4742" s="14"/>
      <c r="M4742" s="14">
        <f t="shared" ref="M4742:M4805" si="297">IF(I4742&gt;0,"Masukan unit konversi",0)</f>
        <v>0</v>
      </c>
      <c r="N4742" s="5">
        <f t="shared" ref="N4742:N4805" si="298">IF(I4742&gt;0,(I4742*M4742)+K4742,K4742)</f>
        <v>0</v>
      </c>
      <c r="O4742" s="5" t="str">
        <f t="shared" ref="O4742:O4805" si="299">IF(L4742&lt;&gt;"",L4742,"")</f>
        <v/>
      </c>
    </row>
    <row r="4743" spans="2:15" x14ac:dyDescent="0.25">
      <c r="B4743" s="14"/>
      <c r="C4743" s="14"/>
      <c r="D4743" s="14"/>
      <c r="G4743" s="4" t="str">
        <f t="shared" si="296"/>
        <v/>
      </c>
      <c r="H4743" t="s">
        <v>24</v>
      </c>
      <c r="I4743">
        <v>0</v>
      </c>
      <c r="J4743" s="14"/>
      <c r="K4743">
        <v>0</v>
      </c>
      <c r="L4743" s="14"/>
      <c r="M4743" s="14">
        <f t="shared" si="297"/>
        <v>0</v>
      </c>
      <c r="N4743" s="5">
        <f t="shared" si="298"/>
        <v>0</v>
      </c>
      <c r="O4743" s="5" t="str">
        <f t="shared" si="299"/>
        <v/>
      </c>
    </row>
    <row r="4744" spans="2:15" x14ac:dyDescent="0.25">
      <c r="B4744" s="14"/>
      <c r="C4744" s="14"/>
      <c r="D4744" s="14"/>
      <c r="G4744" s="4" t="str">
        <f t="shared" si="296"/>
        <v/>
      </c>
      <c r="H4744" t="s">
        <v>24</v>
      </c>
      <c r="I4744">
        <v>0</v>
      </c>
      <c r="J4744" s="14"/>
      <c r="K4744">
        <v>0</v>
      </c>
      <c r="L4744" s="14"/>
      <c r="M4744" s="14">
        <f t="shared" si="297"/>
        <v>0</v>
      </c>
      <c r="N4744" s="5">
        <f t="shared" si="298"/>
        <v>0</v>
      </c>
      <c r="O4744" s="5" t="str">
        <f t="shared" si="299"/>
        <v/>
      </c>
    </row>
    <row r="4745" spans="2:15" x14ac:dyDescent="0.25">
      <c r="B4745" s="14"/>
      <c r="C4745" s="14"/>
      <c r="D4745" s="14"/>
      <c r="G4745" s="4" t="str">
        <f t="shared" si="296"/>
        <v/>
      </c>
      <c r="H4745" t="s">
        <v>24</v>
      </c>
      <c r="I4745">
        <v>0</v>
      </c>
      <c r="J4745" s="14"/>
      <c r="K4745">
        <v>0</v>
      </c>
      <c r="L4745" s="14"/>
      <c r="M4745" s="14">
        <f t="shared" si="297"/>
        <v>0</v>
      </c>
      <c r="N4745" s="5">
        <f t="shared" si="298"/>
        <v>0</v>
      </c>
      <c r="O4745" s="5" t="str">
        <f t="shared" si="299"/>
        <v/>
      </c>
    </row>
    <row r="4746" spans="2:15" x14ac:dyDescent="0.25">
      <c r="B4746" s="14"/>
      <c r="C4746" s="14"/>
      <c r="D4746" s="14"/>
      <c r="G4746" s="4" t="str">
        <f t="shared" si="296"/>
        <v/>
      </c>
      <c r="H4746" t="s">
        <v>24</v>
      </c>
      <c r="I4746">
        <v>0</v>
      </c>
      <c r="J4746" s="14"/>
      <c r="K4746">
        <v>0</v>
      </c>
      <c r="L4746" s="14"/>
      <c r="M4746" s="14">
        <f t="shared" si="297"/>
        <v>0</v>
      </c>
      <c r="N4746" s="5">
        <f t="shared" si="298"/>
        <v>0</v>
      </c>
      <c r="O4746" s="5" t="str">
        <f t="shared" si="299"/>
        <v/>
      </c>
    </row>
    <row r="4747" spans="2:15" x14ac:dyDescent="0.25">
      <c r="B4747" s="14"/>
      <c r="C4747" s="14"/>
      <c r="D4747" s="14"/>
      <c r="G4747" s="4" t="str">
        <f t="shared" si="296"/>
        <v/>
      </c>
      <c r="H4747" t="s">
        <v>24</v>
      </c>
      <c r="I4747">
        <v>0</v>
      </c>
      <c r="J4747" s="14"/>
      <c r="K4747">
        <v>0</v>
      </c>
      <c r="L4747" s="14"/>
      <c r="M4747" s="14">
        <f t="shared" si="297"/>
        <v>0</v>
      </c>
      <c r="N4747" s="5">
        <f t="shared" si="298"/>
        <v>0</v>
      </c>
      <c r="O4747" s="5" t="str">
        <f t="shared" si="299"/>
        <v/>
      </c>
    </row>
    <row r="4748" spans="2:15" x14ac:dyDescent="0.25">
      <c r="B4748" s="14"/>
      <c r="C4748" s="14"/>
      <c r="D4748" s="14"/>
      <c r="G4748" s="4" t="str">
        <f t="shared" si="296"/>
        <v/>
      </c>
      <c r="H4748" t="s">
        <v>24</v>
      </c>
      <c r="I4748">
        <v>0</v>
      </c>
      <c r="J4748" s="14"/>
      <c r="K4748">
        <v>0</v>
      </c>
      <c r="L4748" s="14"/>
      <c r="M4748" s="14">
        <f t="shared" si="297"/>
        <v>0</v>
      </c>
      <c r="N4748" s="5">
        <f t="shared" si="298"/>
        <v>0</v>
      </c>
      <c r="O4748" s="5" t="str">
        <f t="shared" si="299"/>
        <v/>
      </c>
    </row>
    <row r="4749" spans="2:15" x14ac:dyDescent="0.25">
      <c r="B4749" s="14"/>
      <c r="C4749" s="14"/>
      <c r="D4749" s="14"/>
      <c r="G4749" s="4" t="str">
        <f t="shared" si="296"/>
        <v/>
      </c>
      <c r="H4749" t="s">
        <v>24</v>
      </c>
      <c r="I4749">
        <v>0</v>
      </c>
      <c r="J4749" s="14"/>
      <c r="K4749">
        <v>0</v>
      </c>
      <c r="L4749" s="14"/>
      <c r="M4749" s="14">
        <f t="shared" si="297"/>
        <v>0</v>
      </c>
      <c r="N4749" s="5">
        <f t="shared" si="298"/>
        <v>0</v>
      </c>
      <c r="O4749" s="5" t="str">
        <f t="shared" si="299"/>
        <v/>
      </c>
    </row>
    <row r="4750" spans="2:15" x14ac:dyDescent="0.25">
      <c r="B4750" s="14"/>
      <c r="C4750" s="14"/>
      <c r="D4750" s="14"/>
      <c r="G4750" s="4" t="str">
        <f t="shared" si="296"/>
        <v/>
      </c>
      <c r="H4750" t="s">
        <v>24</v>
      </c>
      <c r="I4750">
        <v>0</v>
      </c>
      <c r="J4750" s="14"/>
      <c r="K4750">
        <v>0</v>
      </c>
      <c r="L4750" s="14"/>
      <c r="M4750" s="14">
        <f t="shared" si="297"/>
        <v>0</v>
      </c>
      <c r="N4750" s="5">
        <f t="shared" si="298"/>
        <v>0</v>
      </c>
      <c r="O4750" s="5" t="str">
        <f t="shared" si="299"/>
        <v/>
      </c>
    </row>
    <row r="4751" spans="2:15" x14ac:dyDescent="0.25">
      <c r="B4751" s="14"/>
      <c r="C4751" s="14"/>
      <c r="D4751" s="14"/>
      <c r="G4751" s="4" t="str">
        <f t="shared" si="296"/>
        <v/>
      </c>
      <c r="H4751" t="s">
        <v>24</v>
      </c>
      <c r="I4751">
        <v>0</v>
      </c>
      <c r="J4751" s="14"/>
      <c r="K4751">
        <v>0</v>
      </c>
      <c r="L4751" s="14"/>
      <c r="M4751" s="14">
        <f t="shared" si="297"/>
        <v>0</v>
      </c>
      <c r="N4751" s="5">
        <f t="shared" si="298"/>
        <v>0</v>
      </c>
      <c r="O4751" s="5" t="str">
        <f t="shared" si="299"/>
        <v/>
      </c>
    </row>
    <row r="4752" spans="2:15" x14ac:dyDescent="0.25">
      <c r="B4752" s="14"/>
      <c r="C4752" s="14"/>
      <c r="D4752" s="14"/>
      <c r="G4752" s="4" t="str">
        <f t="shared" si="296"/>
        <v/>
      </c>
      <c r="H4752" t="s">
        <v>24</v>
      </c>
      <c r="I4752">
        <v>0</v>
      </c>
      <c r="J4752" s="14"/>
      <c r="K4752">
        <v>0</v>
      </c>
      <c r="L4752" s="14"/>
      <c r="M4752" s="14">
        <f t="shared" si="297"/>
        <v>0</v>
      </c>
      <c r="N4752" s="5">
        <f t="shared" si="298"/>
        <v>0</v>
      </c>
      <c r="O4752" s="5" t="str">
        <f t="shared" si="299"/>
        <v/>
      </c>
    </row>
    <row r="4753" spans="2:15" x14ac:dyDescent="0.25">
      <c r="B4753" s="14"/>
      <c r="C4753" s="14"/>
      <c r="D4753" s="14"/>
      <c r="G4753" s="4" t="str">
        <f t="shared" si="296"/>
        <v/>
      </c>
      <c r="H4753" t="s">
        <v>24</v>
      </c>
      <c r="I4753">
        <v>0</v>
      </c>
      <c r="J4753" s="14"/>
      <c r="K4753">
        <v>0</v>
      </c>
      <c r="L4753" s="14"/>
      <c r="M4753" s="14">
        <f t="shared" si="297"/>
        <v>0</v>
      </c>
      <c r="N4753" s="5">
        <f t="shared" si="298"/>
        <v>0</v>
      </c>
      <c r="O4753" s="5" t="str">
        <f t="shared" si="299"/>
        <v/>
      </c>
    </row>
    <row r="4754" spans="2:15" x14ac:dyDescent="0.25">
      <c r="B4754" s="14"/>
      <c r="C4754" s="14"/>
      <c r="D4754" s="14"/>
      <c r="G4754" s="4" t="str">
        <f t="shared" si="296"/>
        <v/>
      </c>
      <c r="H4754" t="s">
        <v>24</v>
      </c>
      <c r="I4754">
        <v>0</v>
      </c>
      <c r="J4754" s="14"/>
      <c r="K4754">
        <v>0</v>
      </c>
      <c r="L4754" s="14"/>
      <c r="M4754" s="14">
        <f t="shared" si="297"/>
        <v>0</v>
      </c>
      <c r="N4754" s="5">
        <f t="shared" si="298"/>
        <v>0</v>
      </c>
      <c r="O4754" s="5" t="str">
        <f t="shared" si="299"/>
        <v/>
      </c>
    </row>
    <row r="4755" spans="2:15" x14ac:dyDescent="0.25">
      <c r="B4755" s="14"/>
      <c r="C4755" s="14"/>
      <c r="D4755" s="14"/>
      <c r="G4755" s="4" t="str">
        <f t="shared" si="296"/>
        <v/>
      </c>
      <c r="H4755" t="s">
        <v>24</v>
      </c>
      <c r="I4755">
        <v>0</v>
      </c>
      <c r="J4755" s="14"/>
      <c r="K4755">
        <v>0</v>
      </c>
      <c r="L4755" s="14"/>
      <c r="M4755" s="14">
        <f t="shared" si="297"/>
        <v>0</v>
      </c>
      <c r="N4755" s="5">
        <f t="shared" si="298"/>
        <v>0</v>
      </c>
      <c r="O4755" s="5" t="str">
        <f t="shared" si="299"/>
        <v/>
      </c>
    </row>
    <row r="4756" spans="2:15" x14ac:dyDescent="0.25">
      <c r="B4756" s="14"/>
      <c r="C4756" s="14"/>
      <c r="D4756" s="14"/>
      <c r="G4756" s="4" t="str">
        <f t="shared" si="296"/>
        <v/>
      </c>
      <c r="H4756" t="s">
        <v>24</v>
      </c>
      <c r="I4756">
        <v>0</v>
      </c>
      <c r="J4756" s="14"/>
      <c r="K4756">
        <v>0</v>
      </c>
      <c r="L4756" s="14"/>
      <c r="M4756" s="14">
        <f t="shared" si="297"/>
        <v>0</v>
      </c>
      <c r="N4756" s="5">
        <f t="shared" si="298"/>
        <v>0</v>
      </c>
      <c r="O4756" s="5" t="str">
        <f t="shared" si="299"/>
        <v/>
      </c>
    </row>
    <row r="4757" spans="2:15" x14ac:dyDescent="0.25">
      <c r="B4757" s="14"/>
      <c r="C4757" s="14"/>
      <c r="D4757" s="14"/>
      <c r="G4757" s="4" t="str">
        <f t="shared" si="296"/>
        <v/>
      </c>
      <c r="H4757" t="s">
        <v>24</v>
      </c>
      <c r="I4757">
        <v>0</v>
      </c>
      <c r="J4757" s="14"/>
      <c r="K4757">
        <v>0</v>
      </c>
      <c r="L4757" s="14"/>
      <c r="M4757" s="14">
        <f t="shared" si="297"/>
        <v>0</v>
      </c>
      <c r="N4757" s="5">
        <f t="shared" si="298"/>
        <v>0</v>
      </c>
      <c r="O4757" s="5" t="str">
        <f t="shared" si="299"/>
        <v/>
      </c>
    </row>
    <row r="4758" spans="2:15" x14ac:dyDescent="0.25">
      <c r="B4758" s="14"/>
      <c r="C4758" s="14"/>
      <c r="D4758" s="14"/>
      <c r="G4758" s="4" t="str">
        <f t="shared" si="296"/>
        <v/>
      </c>
      <c r="H4758" t="s">
        <v>24</v>
      </c>
      <c r="I4758">
        <v>0</v>
      </c>
      <c r="J4758" s="14"/>
      <c r="K4758">
        <v>0</v>
      </c>
      <c r="L4758" s="14"/>
      <c r="M4758" s="14">
        <f t="shared" si="297"/>
        <v>0</v>
      </c>
      <c r="N4758" s="5">
        <f t="shared" si="298"/>
        <v>0</v>
      </c>
      <c r="O4758" s="5" t="str">
        <f t="shared" si="299"/>
        <v/>
      </c>
    </row>
    <row r="4759" spans="2:15" x14ac:dyDescent="0.25">
      <c r="B4759" s="14"/>
      <c r="C4759" s="14"/>
      <c r="D4759" s="14"/>
      <c r="G4759" s="4" t="str">
        <f t="shared" si="296"/>
        <v/>
      </c>
      <c r="H4759" t="s">
        <v>24</v>
      </c>
      <c r="I4759">
        <v>0</v>
      </c>
      <c r="J4759" s="14"/>
      <c r="K4759">
        <v>0</v>
      </c>
      <c r="L4759" s="14"/>
      <c r="M4759" s="14">
        <f t="shared" si="297"/>
        <v>0</v>
      </c>
      <c r="N4759" s="5">
        <f t="shared" si="298"/>
        <v>0</v>
      </c>
      <c r="O4759" s="5" t="str">
        <f t="shared" si="299"/>
        <v/>
      </c>
    </row>
    <row r="4760" spans="2:15" x14ac:dyDescent="0.25">
      <c r="B4760" s="14"/>
      <c r="C4760" s="14"/>
      <c r="D4760" s="14"/>
      <c r="G4760" s="4" t="str">
        <f t="shared" si="296"/>
        <v/>
      </c>
      <c r="H4760" t="s">
        <v>24</v>
      </c>
      <c r="I4760">
        <v>0</v>
      </c>
      <c r="J4760" s="14"/>
      <c r="K4760">
        <v>0</v>
      </c>
      <c r="L4760" s="14"/>
      <c r="M4760" s="14">
        <f t="shared" si="297"/>
        <v>0</v>
      </c>
      <c r="N4760" s="5">
        <f t="shared" si="298"/>
        <v>0</v>
      </c>
      <c r="O4760" s="5" t="str">
        <f t="shared" si="299"/>
        <v/>
      </c>
    </row>
    <row r="4761" spans="2:15" x14ac:dyDescent="0.25">
      <c r="B4761" s="14"/>
      <c r="C4761" s="14"/>
      <c r="D4761" s="14"/>
      <c r="G4761" s="4" t="str">
        <f t="shared" si="296"/>
        <v/>
      </c>
      <c r="H4761" t="s">
        <v>24</v>
      </c>
      <c r="I4761">
        <v>0</v>
      </c>
      <c r="J4761" s="14"/>
      <c r="K4761">
        <v>0</v>
      </c>
      <c r="L4761" s="14"/>
      <c r="M4761" s="14">
        <f t="shared" si="297"/>
        <v>0</v>
      </c>
      <c r="N4761" s="5">
        <f t="shared" si="298"/>
        <v>0</v>
      </c>
      <c r="O4761" s="5" t="str">
        <f t="shared" si="299"/>
        <v/>
      </c>
    </row>
    <row r="4762" spans="2:15" x14ac:dyDescent="0.25">
      <c r="B4762" s="14"/>
      <c r="C4762" s="14"/>
      <c r="D4762" s="14"/>
      <c r="G4762" s="4" t="str">
        <f t="shared" si="296"/>
        <v/>
      </c>
      <c r="H4762" t="s">
        <v>24</v>
      </c>
      <c r="I4762">
        <v>0</v>
      </c>
      <c r="J4762" s="14"/>
      <c r="K4762">
        <v>0</v>
      </c>
      <c r="L4762" s="14"/>
      <c r="M4762" s="14">
        <f t="shared" si="297"/>
        <v>0</v>
      </c>
      <c r="N4762" s="5">
        <f t="shared" si="298"/>
        <v>0</v>
      </c>
      <c r="O4762" s="5" t="str">
        <f t="shared" si="299"/>
        <v/>
      </c>
    </row>
    <row r="4763" spans="2:15" x14ac:dyDescent="0.25">
      <c r="B4763" s="14"/>
      <c r="C4763" s="14"/>
      <c r="D4763" s="14"/>
      <c r="G4763" s="4" t="str">
        <f t="shared" si="296"/>
        <v/>
      </c>
      <c r="H4763" t="s">
        <v>24</v>
      </c>
      <c r="I4763">
        <v>0</v>
      </c>
      <c r="J4763" s="14"/>
      <c r="K4763">
        <v>0</v>
      </c>
      <c r="L4763" s="14"/>
      <c r="M4763" s="14">
        <f t="shared" si="297"/>
        <v>0</v>
      </c>
      <c r="N4763" s="5">
        <f t="shared" si="298"/>
        <v>0</v>
      </c>
      <c r="O4763" s="5" t="str">
        <f t="shared" si="299"/>
        <v/>
      </c>
    </row>
    <row r="4764" spans="2:15" x14ac:dyDescent="0.25">
      <c r="B4764" s="14"/>
      <c r="C4764" s="14"/>
      <c r="D4764" s="14"/>
      <c r="G4764" s="4" t="str">
        <f t="shared" si="296"/>
        <v/>
      </c>
      <c r="H4764" t="s">
        <v>24</v>
      </c>
      <c r="I4764">
        <v>0</v>
      </c>
      <c r="J4764" s="14"/>
      <c r="K4764">
        <v>0</v>
      </c>
      <c r="L4764" s="14"/>
      <c r="M4764" s="14">
        <f t="shared" si="297"/>
        <v>0</v>
      </c>
      <c r="N4764" s="5">
        <f t="shared" si="298"/>
        <v>0</v>
      </c>
      <c r="O4764" s="5" t="str">
        <f t="shared" si="299"/>
        <v/>
      </c>
    </row>
    <row r="4765" spans="2:15" x14ac:dyDescent="0.25">
      <c r="B4765" s="14"/>
      <c r="C4765" s="14"/>
      <c r="D4765" s="14"/>
      <c r="G4765" s="4" t="str">
        <f t="shared" si="296"/>
        <v/>
      </c>
      <c r="H4765" t="s">
        <v>24</v>
      </c>
      <c r="I4765">
        <v>0</v>
      </c>
      <c r="J4765" s="14"/>
      <c r="K4765">
        <v>0</v>
      </c>
      <c r="L4765" s="14"/>
      <c r="M4765" s="14">
        <f t="shared" si="297"/>
        <v>0</v>
      </c>
      <c r="N4765" s="5">
        <f t="shared" si="298"/>
        <v>0</v>
      </c>
      <c r="O4765" s="5" t="str">
        <f t="shared" si="299"/>
        <v/>
      </c>
    </row>
    <row r="4766" spans="2:15" x14ac:dyDescent="0.25">
      <c r="B4766" s="14"/>
      <c r="C4766" s="14"/>
      <c r="D4766" s="14"/>
      <c r="G4766" s="4" t="str">
        <f t="shared" si="296"/>
        <v/>
      </c>
      <c r="H4766" t="s">
        <v>24</v>
      </c>
      <c r="I4766">
        <v>0</v>
      </c>
      <c r="J4766" s="14"/>
      <c r="K4766">
        <v>0</v>
      </c>
      <c r="L4766" s="14"/>
      <c r="M4766" s="14">
        <f t="shared" si="297"/>
        <v>0</v>
      </c>
      <c r="N4766" s="5">
        <f t="shared" si="298"/>
        <v>0</v>
      </c>
      <c r="O4766" s="5" t="str">
        <f t="shared" si="299"/>
        <v/>
      </c>
    </row>
    <row r="4767" spans="2:15" x14ac:dyDescent="0.25">
      <c r="B4767" s="14"/>
      <c r="C4767" s="14"/>
      <c r="D4767" s="14"/>
      <c r="G4767" s="4" t="str">
        <f t="shared" si="296"/>
        <v/>
      </c>
      <c r="H4767" t="s">
        <v>24</v>
      </c>
      <c r="I4767">
        <v>0</v>
      </c>
      <c r="J4767" s="14"/>
      <c r="K4767">
        <v>0</v>
      </c>
      <c r="L4767" s="14"/>
      <c r="M4767" s="14">
        <f t="shared" si="297"/>
        <v>0</v>
      </c>
      <c r="N4767" s="5">
        <f t="shared" si="298"/>
        <v>0</v>
      </c>
      <c r="O4767" s="5" t="str">
        <f t="shared" si="299"/>
        <v/>
      </c>
    </row>
    <row r="4768" spans="2:15" x14ac:dyDescent="0.25">
      <c r="B4768" s="14"/>
      <c r="C4768" s="14"/>
      <c r="D4768" s="14"/>
      <c r="G4768" s="4" t="str">
        <f t="shared" si="296"/>
        <v/>
      </c>
      <c r="H4768" t="s">
        <v>24</v>
      </c>
      <c r="I4768">
        <v>0</v>
      </c>
      <c r="J4768" s="14"/>
      <c r="K4768">
        <v>0</v>
      </c>
      <c r="L4768" s="14"/>
      <c r="M4768" s="14">
        <f t="shared" si="297"/>
        <v>0</v>
      </c>
      <c r="N4768" s="5">
        <f t="shared" si="298"/>
        <v>0</v>
      </c>
      <c r="O4768" s="5" t="str">
        <f t="shared" si="299"/>
        <v/>
      </c>
    </row>
    <row r="4769" spans="2:15" x14ac:dyDescent="0.25">
      <c r="B4769" s="14"/>
      <c r="C4769" s="14"/>
      <c r="D4769" s="14"/>
      <c r="G4769" s="4" t="str">
        <f t="shared" si="296"/>
        <v/>
      </c>
      <c r="H4769" t="s">
        <v>24</v>
      </c>
      <c r="I4769">
        <v>0</v>
      </c>
      <c r="J4769" s="14"/>
      <c r="K4769">
        <v>0</v>
      </c>
      <c r="L4769" s="14"/>
      <c r="M4769" s="14">
        <f t="shared" si="297"/>
        <v>0</v>
      </c>
      <c r="N4769" s="5">
        <f t="shared" si="298"/>
        <v>0</v>
      </c>
      <c r="O4769" s="5" t="str">
        <f t="shared" si="299"/>
        <v/>
      </c>
    </row>
    <row r="4770" spans="2:15" x14ac:dyDescent="0.25">
      <c r="B4770" s="14"/>
      <c r="C4770" s="14"/>
      <c r="D4770" s="14"/>
      <c r="G4770" s="4" t="str">
        <f t="shared" si="296"/>
        <v/>
      </c>
      <c r="H4770" t="s">
        <v>24</v>
      </c>
      <c r="I4770">
        <v>0</v>
      </c>
      <c r="J4770" s="14"/>
      <c r="K4770">
        <v>0</v>
      </c>
      <c r="L4770" s="14"/>
      <c r="M4770" s="14">
        <f t="shared" si="297"/>
        <v>0</v>
      </c>
      <c r="N4770" s="5">
        <f t="shared" si="298"/>
        <v>0</v>
      </c>
      <c r="O4770" s="5" t="str">
        <f t="shared" si="299"/>
        <v/>
      </c>
    </row>
    <row r="4771" spans="2:15" x14ac:dyDescent="0.25">
      <c r="B4771" s="14"/>
      <c r="C4771" s="14"/>
      <c r="D4771" s="14"/>
      <c r="G4771" s="4" t="str">
        <f t="shared" si="296"/>
        <v/>
      </c>
      <c r="H4771" t="s">
        <v>24</v>
      </c>
      <c r="I4771">
        <v>0</v>
      </c>
      <c r="J4771" s="14"/>
      <c r="K4771">
        <v>0</v>
      </c>
      <c r="L4771" s="14"/>
      <c r="M4771" s="14">
        <f t="shared" si="297"/>
        <v>0</v>
      </c>
      <c r="N4771" s="5">
        <f t="shared" si="298"/>
        <v>0</v>
      </c>
      <c r="O4771" s="5" t="str">
        <f t="shared" si="299"/>
        <v/>
      </c>
    </row>
    <row r="4772" spans="2:15" x14ac:dyDescent="0.25">
      <c r="B4772" s="14"/>
      <c r="C4772" s="14"/>
      <c r="D4772" s="14"/>
      <c r="G4772" s="4" t="str">
        <f t="shared" si="296"/>
        <v/>
      </c>
      <c r="H4772" t="s">
        <v>24</v>
      </c>
      <c r="I4772">
        <v>0</v>
      </c>
      <c r="J4772" s="14"/>
      <c r="K4772">
        <v>0</v>
      </c>
      <c r="L4772" s="14"/>
      <c r="M4772" s="14">
        <f t="shared" si="297"/>
        <v>0</v>
      </c>
      <c r="N4772" s="5">
        <f t="shared" si="298"/>
        <v>0</v>
      </c>
      <c r="O4772" s="5" t="str">
        <f t="shared" si="299"/>
        <v/>
      </c>
    </row>
    <row r="4773" spans="2:15" x14ac:dyDescent="0.25">
      <c r="B4773" s="14"/>
      <c r="C4773" s="14"/>
      <c r="D4773" s="14"/>
      <c r="G4773" s="4" t="str">
        <f t="shared" si="296"/>
        <v/>
      </c>
      <c r="H4773" t="s">
        <v>24</v>
      </c>
      <c r="I4773">
        <v>0</v>
      </c>
      <c r="J4773" s="14"/>
      <c r="K4773">
        <v>0</v>
      </c>
      <c r="L4773" s="14"/>
      <c r="M4773" s="14">
        <f t="shared" si="297"/>
        <v>0</v>
      </c>
      <c r="N4773" s="5">
        <f t="shared" si="298"/>
        <v>0</v>
      </c>
      <c r="O4773" s="5" t="str">
        <f t="shared" si="299"/>
        <v/>
      </c>
    </row>
    <row r="4774" spans="2:15" x14ac:dyDescent="0.25">
      <c r="B4774" s="14"/>
      <c r="C4774" s="14"/>
      <c r="D4774" s="14"/>
      <c r="G4774" s="4" t="str">
        <f t="shared" si="296"/>
        <v/>
      </c>
      <c r="H4774" t="s">
        <v>24</v>
      </c>
      <c r="I4774">
        <v>0</v>
      </c>
      <c r="J4774" s="14"/>
      <c r="K4774">
        <v>0</v>
      </c>
      <c r="L4774" s="14"/>
      <c r="M4774" s="14">
        <f t="shared" si="297"/>
        <v>0</v>
      </c>
      <c r="N4774" s="5">
        <f t="shared" si="298"/>
        <v>0</v>
      </c>
      <c r="O4774" s="5" t="str">
        <f t="shared" si="299"/>
        <v/>
      </c>
    </row>
    <row r="4775" spans="2:15" x14ac:dyDescent="0.25">
      <c r="B4775" s="14"/>
      <c r="C4775" s="14"/>
      <c r="D4775" s="14"/>
      <c r="G4775" s="4" t="str">
        <f t="shared" si="296"/>
        <v/>
      </c>
      <c r="H4775" t="s">
        <v>24</v>
      </c>
      <c r="I4775">
        <v>0</v>
      </c>
      <c r="J4775" s="14"/>
      <c r="K4775">
        <v>0</v>
      </c>
      <c r="L4775" s="14"/>
      <c r="M4775" s="14">
        <f t="shared" si="297"/>
        <v>0</v>
      </c>
      <c r="N4775" s="5">
        <f t="shared" si="298"/>
        <v>0</v>
      </c>
      <c r="O4775" s="5" t="str">
        <f t="shared" si="299"/>
        <v/>
      </c>
    </row>
    <row r="4776" spans="2:15" x14ac:dyDescent="0.25">
      <c r="B4776" s="14"/>
      <c r="C4776" s="14"/>
      <c r="D4776" s="14"/>
      <c r="G4776" s="4" t="str">
        <f t="shared" si="296"/>
        <v/>
      </c>
      <c r="H4776" t="s">
        <v>24</v>
      </c>
      <c r="I4776">
        <v>0</v>
      </c>
      <c r="J4776" s="14"/>
      <c r="K4776">
        <v>0</v>
      </c>
      <c r="L4776" s="14"/>
      <c r="M4776" s="14">
        <f t="shared" si="297"/>
        <v>0</v>
      </c>
      <c r="N4776" s="5">
        <f t="shared" si="298"/>
        <v>0</v>
      </c>
      <c r="O4776" s="5" t="str">
        <f t="shared" si="299"/>
        <v/>
      </c>
    </row>
    <row r="4777" spans="2:15" x14ac:dyDescent="0.25">
      <c r="B4777" s="14"/>
      <c r="C4777" s="14"/>
      <c r="D4777" s="14"/>
      <c r="G4777" s="4" t="str">
        <f t="shared" si="296"/>
        <v/>
      </c>
      <c r="H4777" t="s">
        <v>24</v>
      </c>
      <c r="I4777">
        <v>0</v>
      </c>
      <c r="J4777" s="14"/>
      <c r="K4777">
        <v>0</v>
      </c>
      <c r="L4777" s="14"/>
      <c r="M4777" s="14">
        <f t="shared" si="297"/>
        <v>0</v>
      </c>
      <c r="N4777" s="5">
        <f t="shared" si="298"/>
        <v>0</v>
      </c>
      <c r="O4777" s="5" t="str">
        <f t="shared" si="299"/>
        <v/>
      </c>
    </row>
    <row r="4778" spans="2:15" x14ac:dyDescent="0.25">
      <c r="B4778" s="14"/>
      <c r="C4778" s="14"/>
      <c r="D4778" s="14"/>
      <c r="G4778" s="4" t="str">
        <f t="shared" si="296"/>
        <v/>
      </c>
      <c r="H4778" t="s">
        <v>24</v>
      </c>
      <c r="I4778">
        <v>0</v>
      </c>
      <c r="J4778" s="14"/>
      <c r="K4778">
        <v>0</v>
      </c>
      <c r="L4778" s="14"/>
      <c r="M4778" s="14">
        <f t="shared" si="297"/>
        <v>0</v>
      </c>
      <c r="N4778" s="5">
        <f t="shared" si="298"/>
        <v>0</v>
      </c>
      <c r="O4778" s="5" t="str">
        <f t="shared" si="299"/>
        <v/>
      </c>
    </row>
    <row r="4779" spans="2:15" x14ac:dyDescent="0.25">
      <c r="B4779" s="14"/>
      <c r="C4779" s="14"/>
      <c r="D4779" s="14"/>
      <c r="G4779" s="4" t="str">
        <f t="shared" si="296"/>
        <v/>
      </c>
      <c r="H4779" t="s">
        <v>24</v>
      </c>
      <c r="I4779">
        <v>0</v>
      </c>
      <c r="J4779" s="14"/>
      <c r="K4779">
        <v>0</v>
      </c>
      <c r="L4779" s="14"/>
      <c r="M4779" s="14">
        <f t="shared" si="297"/>
        <v>0</v>
      </c>
      <c r="N4779" s="5">
        <f t="shared" si="298"/>
        <v>0</v>
      </c>
      <c r="O4779" s="5" t="str">
        <f t="shared" si="299"/>
        <v/>
      </c>
    </row>
    <row r="4780" spans="2:15" x14ac:dyDescent="0.25">
      <c r="B4780" s="14"/>
      <c r="C4780" s="14"/>
      <c r="D4780" s="14"/>
      <c r="G4780" s="4" t="str">
        <f t="shared" si="296"/>
        <v/>
      </c>
      <c r="H4780" t="s">
        <v>24</v>
      </c>
      <c r="I4780">
        <v>0</v>
      </c>
      <c r="J4780" s="14"/>
      <c r="K4780">
        <v>0</v>
      </c>
      <c r="L4780" s="14"/>
      <c r="M4780" s="14">
        <f t="shared" si="297"/>
        <v>0</v>
      </c>
      <c r="N4780" s="5">
        <f t="shared" si="298"/>
        <v>0</v>
      </c>
      <c r="O4780" s="5" t="str">
        <f t="shared" si="299"/>
        <v/>
      </c>
    </row>
    <row r="4781" spans="2:15" x14ac:dyDescent="0.25">
      <c r="B4781" s="14"/>
      <c r="C4781" s="14"/>
      <c r="D4781" s="14"/>
      <c r="G4781" s="4" t="str">
        <f t="shared" si="296"/>
        <v/>
      </c>
      <c r="H4781" t="s">
        <v>24</v>
      </c>
      <c r="I4781">
        <v>0</v>
      </c>
      <c r="J4781" s="14"/>
      <c r="K4781">
        <v>0</v>
      </c>
      <c r="L4781" s="14"/>
      <c r="M4781" s="14">
        <f t="shared" si="297"/>
        <v>0</v>
      </c>
      <c r="N4781" s="5">
        <f t="shared" si="298"/>
        <v>0</v>
      </c>
      <c r="O4781" s="5" t="str">
        <f t="shared" si="299"/>
        <v/>
      </c>
    </row>
    <row r="4782" spans="2:15" x14ac:dyDescent="0.25">
      <c r="B4782" s="14"/>
      <c r="C4782" s="14"/>
      <c r="D4782" s="14"/>
      <c r="G4782" s="4" t="str">
        <f t="shared" si="296"/>
        <v/>
      </c>
      <c r="H4782" t="s">
        <v>24</v>
      </c>
      <c r="I4782">
        <v>0</v>
      </c>
      <c r="J4782" s="14"/>
      <c r="K4782">
        <v>0</v>
      </c>
      <c r="L4782" s="14"/>
      <c r="M4782" s="14">
        <f t="shared" si="297"/>
        <v>0</v>
      </c>
      <c r="N4782" s="5">
        <f t="shared" si="298"/>
        <v>0</v>
      </c>
      <c r="O4782" s="5" t="str">
        <f t="shared" si="299"/>
        <v/>
      </c>
    </row>
    <row r="4783" spans="2:15" x14ac:dyDescent="0.25">
      <c r="B4783" s="14"/>
      <c r="C4783" s="14"/>
      <c r="D4783" s="14"/>
      <c r="G4783" s="4" t="str">
        <f t="shared" si="296"/>
        <v/>
      </c>
      <c r="H4783" t="s">
        <v>24</v>
      </c>
      <c r="I4783">
        <v>0</v>
      </c>
      <c r="J4783" s="14"/>
      <c r="K4783">
        <v>0</v>
      </c>
      <c r="L4783" s="14"/>
      <c r="M4783" s="14">
        <f t="shared" si="297"/>
        <v>0</v>
      </c>
      <c r="N4783" s="5">
        <f t="shared" si="298"/>
        <v>0</v>
      </c>
      <c r="O4783" s="5" t="str">
        <f t="shared" si="299"/>
        <v/>
      </c>
    </row>
    <row r="4784" spans="2:15" x14ac:dyDescent="0.25">
      <c r="B4784" s="14"/>
      <c r="C4784" s="14"/>
      <c r="D4784" s="14"/>
      <c r="G4784" s="4" t="str">
        <f t="shared" si="296"/>
        <v/>
      </c>
      <c r="H4784" t="s">
        <v>24</v>
      </c>
      <c r="I4784">
        <v>0</v>
      </c>
      <c r="J4784" s="14"/>
      <c r="K4784">
        <v>0</v>
      </c>
      <c r="L4784" s="14"/>
      <c r="M4784" s="14">
        <f t="shared" si="297"/>
        <v>0</v>
      </c>
      <c r="N4784" s="5">
        <f t="shared" si="298"/>
        <v>0</v>
      </c>
      <c r="O4784" s="5" t="str">
        <f t="shared" si="299"/>
        <v/>
      </c>
    </row>
    <row r="4785" spans="2:15" x14ac:dyDescent="0.25">
      <c r="B4785" s="14"/>
      <c r="C4785" s="14"/>
      <c r="D4785" s="14"/>
      <c r="G4785" s="4" t="str">
        <f t="shared" si="296"/>
        <v/>
      </c>
      <c r="H4785" t="s">
        <v>24</v>
      </c>
      <c r="I4785">
        <v>0</v>
      </c>
      <c r="J4785" s="14"/>
      <c r="K4785">
        <v>0</v>
      </c>
      <c r="L4785" s="14"/>
      <c r="M4785" s="14">
        <f t="shared" si="297"/>
        <v>0</v>
      </c>
      <c r="N4785" s="5">
        <f t="shared" si="298"/>
        <v>0</v>
      </c>
      <c r="O4785" s="5" t="str">
        <f t="shared" si="299"/>
        <v/>
      </c>
    </row>
    <row r="4786" spans="2:15" x14ac:dyDescent="0.25">
      <c r="B4786" s="14"/>
      <c r="C4786" s="14"/>
      <c r="D4786" s="14"/>
      <c r="G4786" s="4" t="str">
        <f t="shared" si="296"/>
        <v/>
      </c>
      <c r="H4786" t="s">
        <v>24</v>
      </c>
      <c r="I4786">
        <v>0</v>
      </c>
      <c r="J4786" s="14"/>
      <c r="K4786">
        <v>0</v>
      </c>
      <c r="L4786" s="14"/>
      <c r="M4786" s="14">
        <f t="shared" si="297"/>
        <v>0</v>
      </c>
      <c r="N4786" s="5">
        <f t="shared" si="298"/>
        <v>0</v>
      </c>
      <c r="O4786" s="5" t="str">
        <f t="shared" si="299"/>
        <v/>
      </c>
    </row>
    <row r="4787" spans="2:15" x14ac:dyDescent="0.25">
      <c r="B4787" s="14"/>
      <c r="C4787" s="14"/>
      <c r="D4787" s="14"/>
      <c r="G4787" s="4" t="str">
        <f t="shared" si="296"/>
        <v/>
      </c>
      <c r="H4787" t="s">
        <v>24</v>
      </c>
      <c r="I4787">
        <v>0</v>
      </c>
      <c r="J4787" s="14"/>
      <c r="K4787">
        <v>0</v>
      </c>
      <c r="L4787" s="14"/>
      <c r="M4787" s="14">
        <f t="shared" si="297"/>
        <v>0</v>
      </c>
      <c r="N4787" s="5">
        <f t="shared" si="298"/>
        <v>0</v>
      </c>
      <c r="O4787" s="5" t="str">
        <f t="shared" si="299"/>
        <v/>
      </c>
    </row>
    <row r="4788" spans="2:15" x14ac:dyDescent="0.25">
      <c r="B4788" s="14"/>
      <c r="C4788" s="14"/>
      <c r="D4788" s="14"/>
      <c r="G4788" s="4" t="str">
        <f t="shared" si="296"/>
        <v/>
      </c>
      <c r="H4788" t="s">
        <v>24</v>
      </c>
      <c r="I4788">
        <v>0</v>
      </c>
      <c r="J4788" s="14"/>
      <c r="K4788">
        <v>0</v>
      </c>
      <c r="L4788" s="14"/>
      <c r="M4788" s="14">
        <f t="shared" si="297"/>
        <v>0</v>
      </c>
      <c r="N4788" s="5">
        <f t="shared" si="298"/>
        <v>0</v>
      </c>
      <c r="O4788" s="5" t="str">
        <f t="shared" si="299"/>
        <v/>
      </c>
    </row>
    <row r="4789" spans="2:15" x14ac:dyDescent="0.25">
      <c r="B4789" s="14"/>
      <c r="C4789" s="14"/>
      <c r="D4789" s="14"/>
      <c r="G4789" s="4" t="str">
        <f t="shared" si="296"/>
        <v/>
      </c>
      <c r="H4789" t="s">
        <v>24</v>
      </c>
      <c r="I4789">
        <v>0</v>
      </c>
      <c r="J4789" s="14"/>
      <c r="K4789">
        <v>0</v>
      </c>
      <c r="L4789" s="14"/>
      <c r="M4789" s="14">
        <f t="shared" si="297"/>
        <v>0</v>
      </c>
      <c r="N4789" s="5">
        <f t="shared" si="298"/>
        <v>0</v>
      </c>
      <c r="O4789" s="5" t="str">
        <f t="shared" si="299"/>
        <v/>
      </c>
    </row>
    <row r="4790" spans="2:15" x14ac:dyDescent="0.25">
      <c r="B4790" s="14"/>
      <c r="C4790" s="14"/>
      <c r="D4790" s="14"/>
      <c r="G4790" s="4" t="str">
        <f t="shared" si="296"/>
        <v/>
      </c>
      <c r="H4790" t="s">
        <v>24</v>
      </c>
      <c r="I4790">
        <v>0</v>
      </c>
      <c r="J4790" s="14"/>
      <c r="K4790">
        <v>0</v>
      </c>
      <c r="L4790" s="14"/>
      <c r="M4790" s="14">
        <f t="shared" si="297"/>
        <v>0</v>
      </c>
      <c r="N4790" s="5">
        <f t="shared" si="298"/>
        <v>0</v>
      </c>
      <c r="O4790" s="5" t="str">
        <f t="shared" si="299"/>
        <v/>
      </c>
    </row>
    <row r="4791" spans="2:15" x14ac:dyDescent="0.25">
      <c r="B4791" s="14"/>
      <c r="C4791" s="14"/>
      <c r="D4791" s="14"/>
      <c r="G4791" s="4" t="str">
        <f t="shared" si="296"/>
        <v/>
      </c>
      <c r="H4791" t="s">
        <v>24</v>
      </c>
      <c r="I4791">
        <v>0</v>
      </c>
      <c r="J4791" s="14"/>
      <c r="K4791">
        <v>0</v>
      </c>
      <c r="L4791" s="14"/>
      <c r="M4791" s="14">
        <f t="shared" si="297"/>
        <v>0</v>
      </c>
      <c r="N4791" s="5">
        <f t="shared" si="298"/>
        <v>0</v>
      </c>
      <c r="O4791" s="5" t="str">
        <f t="shared" si="299"/>
        <v/>
      </c>
    </row>
    <row r="4792" spans="2:15" x14ac:dyDescent="0.25">
      <c r="B4792" s="14"/>
      <c r="C4792" s="14"/>
      <c r="D4792" s="14"/>
      <c r="G4792" s="4" t="str">
        <f t="shared" si="296"/>
        <v/>
      </c>
      <c r="H4792" t="s">
        <v>24</v>
      </c>
      <c r="I4792">
        <v>0</v>
      </c>
      <c r="J4792" s="14"/>
      <c r="K4792">
        <v>0</v>
      </c>
      <c r="L4792" s="14"/>
      <c r="M4792" s="14">
        <f t="shared" si="297"/>
        <v>0</v>
      </c>
      <c r="N4792" s="5">
        <f t="shared" si="298"/>
        <v>0</v>
      </c>
      <c r="O4792" s="5" t="str">
        <f t="shared" si="299"/>
        <v/>
      </c>
    </row>
    <row r="4793" spans="2:15" x14ac:dyDescent="0.25">
      <c r="B4793" s="14"/>
      <c r="C4793" s="14"/>
      <c r="D4793" s="14"/>
      <c r="G4793" s="4" t="str">
        <f t="shared" si="296"/>
        <v/>
      </c>
      <c r="H4793" t="s">
        <v>24</v>
      </c>
      <c r="I4793">
        <v>0</v>
      </c>
      <c r="J4793" s="14"/>
      <c r="K4793">
        <v>0</v>
      </c>
      <c r="L4793" s="14"/>
      <c r="M4793" s="14">
        <f t="shared" si="297"/>
        <v>0</v>
      </c>
      <c r="N4793" s="5">
        <f t="shared" si="298"/>
        <v>0</v>
      </c>
      <c r="O4793" s="5" t="str">
        <f t="shared" si="299"/>
        <v/>
      </c>
    </row>
    <row r="4794" spans="2:15" x14ac:dyDescent="0.25">
      <c r="B4794" s="14"/>
      <c r="C4794" s="14"/>
      <c r="D4794" s="14"/>
      <c r="G4794" s="4" t="str">
        <f t="shared" si="296"/>
        <v/>
      </c>
      <c r="H4794" t="s">
        <v>24</v>
      </c>
      <c r="I4794">
        <v>0</v>
      </c>
      <c r="J4794" s="14"/>
      <c r="K4794">
        <v>0</v>
      </c>
      <c r="L4794" s="14"/>
      <c r="M4794" s="14">
        <f t="shared" si="297"/>
        <v>0</v>
      </c>
      <c r="N4794" s="5">
        <f t="shared" si="298"/>
        <v>0</v>
      </c>
      <c r="O4794" s="5" t="str">
        <f t="shared" si="299"/>
        <v/>
      </c>
    </row>
    <row r="4795" spans="2:15" x14ac:dyDescent="0.25">
      <c r="B4795" s="14"/>
      <c r="C4795" s="14"/>
      <c r="D4795" s="14"/>
      <c r="G4795" s="4" t="str">
        <f t="shared" si="296"/>
        <v/>
      </c>
      <c r="H4795" t="s">
        <v>24</v>
      </c>
      <c r="I4795">
        <v>0</v>
      </c>
      <c r="J4795" s="14"/>
      <c r="K4795">
        <v>0</v>
      </c>
      <c r="L4795" s="14"/>
      <c r="M4795" s="14">
        <f t="shared" si="297"/>
        <v>0</v>
      </c>
      <c r="N4795" s="5">
        <f t="shared" si="298"/>
        <v>0</v>
      </c>
      <c r="O4795" s="5" t="str">
        <f t="shared" si="299"/>
        <v/>
      </c>
    </row>
    <row r="4796" spans="2:15" x14ac:dyDescent="0.25">
      <c r="B4796" s="14"/>
      <c r="C4796" s="14"/>
      <c r="D4796" s="14"/>
      <c r="G4796" s="4" t="str">
        <f t="shared" si="296"/>
        <v/>
      </c>
      <c r="H4796" t="s">
        <v>24</v>
      </c>
      <c r="I4796">
        <v>0</v>
      </c>
      <c r="J4796" s="14"/>
      <c r="K4796">
        <v>0</v>
      </c>
      <c r="L4796" s="14"/>
      <c r="M4796" s="14">
        <f t="shared" si="297"/>
        <v>0</v>
      </c>
      <c r="N4796" s="5">
        <f t="shared" si="298"/>
        <v>0</v>
      </c>
      <c r="O4796" s="5" t="str">
        <f t="shared" si="299"/>
        <v/>
      </c>
    </row>
    <row r="4797" spans="2:15" x14ac:dyDescent="0.25">
      <c r="B4797" s="14"/>
      <c r="C4797" s="14"/>
      <c r="D4797" s="14"/>
      <c r="G4797" s="4" t="str">
        <f t="shared" si="296"/>
        <v/>
      </c>
      <c r="H4797" t="s">
        <v>24</v>
      </c>
      <c r="I4797">
        <v>0</v>
      </c>
      <c r="J4797" s="14"/>
      <c r="K4797">
        <v>0</v>
      </c>
      <c r="L4797" s="14"/>
      <c r="M4797" s="14">
        <f t="shared" si="297"/>
        <v>0</v>
      </c>
      <c r="N4797" s="5">
        <f t="shared" si="298"/>
        <v>0</v>
      </c>
      <c r="O4797" s="5" t="str">
        <f t="shared" si="299"/>
        <v/>
      </c>
    </row>
    <row r="4798" spans="2:15" x14ac:dyDescent="0.25">
      <c r="B4798" s="14"/>
      <c r="C4798" s="14"/>
      <c r="D4798" s="14"/>
      <c r="G4798" s="4" t="str">
        <f t="shared" si="296"/>
        <v/>
      </c>
      <c r="H4798" t="s">
        <v>24</v>
      </c>
      <c r="I4798">
        <v>0</v>
      </c>
      <c r="J4798" s="14"/>
      <c r="K4798">
        <v>0</v>
      </c>
      <c r="L4798" s="14"/>
      <c r="M4798" s="14">
        <f t="shared" si="297"/>
        <v>0</v>
      </c>
      <c r="N4798" s="5">
        <f t="shared" si="298"/>
        <v>0</v>
      </c>
      <c r="O4798" s="5" t="str">
        <f t="shared" si="299"/>
        <v/>
      </c>
    </row>
    <row r="4799" spans="2:15" x14ac:dyDescent="0.25">
      <c r="B4799" s="14"/>
      <c r="C4799" s="14"/>
      <c r="D4799" s="14"/>
      <c r="G4799" s="4" t="str">
        <f t="shared" si="296"/>
        <v/>
      </c>
      <c r="H4799" t="s">
        <v>24</v>
      </c>
      <c r="I4799">
        <v>0</v>
      </c>
      <c r="J4799" s="14"/>
      <c r="K4799">
        <v>0</v>
      </c>
      <c r="L4799" s="14"/>
      <c r="M4799" s="14">
        <f t="shared" si="297"/>
        <v>0</v>
      </c>
      <c r="N4799" s="5">
        <f t="shared" si="298"/>
        <v>0</v>
      </c>
      <c r="O4799" s="5" t="str">
        <f t="shared" si="299"/>
        <v/>
      </c>
    </row>
    <row r="4800" spans="2:15" x14ac:dyDescent="0.25">
      <c r="B4800" s="14"/>
      <c r="C4800" s="14"/>
      <c r="D4800" s="14"/>
      <c r="G4800" s="4" t="str">
        <f t="shared" si="296"/>
        <v/>
      </c>
      <c r="H4800" t="s">
        <v>24</v>
      </c>
      <c r="I4800">
        <v>0</v>
      </c>
      <c r="J4800" s="14"/>
      <c r="K4800">
        <v>0</v>
      </c>
      <c r="L4800" s="14"/>
      <c r="M4800" s="14">
        <f t="shared" si="297"/>
        <v>0</v>
      </c>
      <c r="N4800" s="5">
        <f t="shared" si="298"/>
        <v>0</v>
      </c>
      <c r="O4800" s="5" t="str">
        <f t="shared" si="299"/>
        <v/>
      </c>
    </row>
    <row r="4801" spans="2:15" x14ac:dyDescent="0.25">
      <c r="B4801" s="14"/>
      <c r="C4801" s="14"/>
      <c r="D4801" s="14"/>
      <c r="G4801" s="4" t="str">
        <f t="shared" si="296"/>
        <v/>
      </c>
      <c r="H4801" t="s">
        <v>24</v>
      </c>
      <c r="I4801">
        <v>0</v>
      </c>
      <c r="J4801" s="14"/>
      <c r="K4801">
        <v>0</v>
      </c>
      <c r="L4801" s="14"/>
      <c r="M4801" s="14">
        <f t="shared" si="297"/>
        <v>0</v>
      </c>
      <c r="N4801" s="5">
        <f t="shared" si="298"/>
        <v>0</v>
      </c>
      <c r="O4801" s="5" t="str">
        <f t="shared" si="299"/>
        <v/>
      </c>
    </row>
    <row r="4802" spans="2:15" x14ac:dyDescent="0.25">
      <c r="B4802" s="14"/>
      <c r="C4802" s="14"/>
      <c r="D4802" s="14"/>
      <c r="G4802" s="4" t="str">
        <f t="shared" si="296"/>
        <v/>
      </c>
      <c r="H4802" t="s">
        <v>24</v>
      </c>
      <c r="I4802">
        <v>0</v>
      </c>
      <c r="J4802" s="14"/>
      <c r="K4802">
        <v>0</v>
      </c>
      <c r="L4802" s="14"/>
      <c r="M4802" s="14">
        <f t="shared" si="297"/>
        <v>0</v>
      </c>
      <c r="N4802" s="5">
        <f t="shared" si="298"/>
        <v>0</v>
      </c>
      <c r="O4802" s="5" t="str">
        <f t="shared" si="299"/>
        <v/>
      </c>
    </row>
    <row r="4803" spans="2:15" x14ac:dyDescent="0.25">
      <c r="B4803" s="14"/>
      <c r="C4803" s="14"/>
      <c r="D4803" s="14"/>
      <c r="G4803" s="4" t="str">
        <f t="shared" si="296"/>
        <v/>
      </c>
      <c r="H4803" t="s">
        <v>24</v>
      </c>
      <c r="I4803">
        <v>0</v>
      </c>
      <c r="J4803" s="14"/>
      <c r="K4803">
        <v>0</v>
      </c>
      <c r="L4803" s="14"/>
      <c r="M4803" s="14">
        <f t="shared" si="297"/>
        <v>0</v>
      </c>
      <c r="N4803" s="5">
        <f t="shared" si="298"/>
        <v>0</v>
      </c>
      <c r="O4803" s="5" t="str">
        <f t="shared" si="299"/>
        <v/>
      </c>
    </row>
    <row r="4804" spans="2:15" x14ac:dyDescent="0.25">
      <c r="B4804" s="14"/>
      <c r="C4804" s="14"/>
      <c r="D4804" s="14"/>
      <c r="G4804" s="4" t="str">
        <f t="shared" si="296"/>
        <v/>
      </c>
      <c r="H4804" t="s">
        <v>24</v>
      </c>
      <c r="I4804">
        <v>0</v>
      </c>
      <c r="J4804" s="14"/>
      <c r="K4804">
        <v>0</v>
      </c>
      <c r="L4804" s="14"/>
      <c r="M4804" s="14">
        <f t="shared" si="297"/>
        <v>0</v>
      </c>
      <c r="N4804" s="5">
        <f t="shared" si="298"/>
        <v>0</v>
      </c>
      <c r="O4804" s="5" t="str">
        <f t="shared" si="299"/>
        <v/>
      </c>
    </row>
    <row r="4805" spans="2:15" x14ac:dyDescent="0.25">
      <c r="B4805" s="14"/>
      <c r="C4805" s="14"/>
      <c r="D4805" s="14"/>
      <c r="G4805" s="4" t="str">
        <f t="shared" si="296"/>
        <v/>
      </c>
      <c r="H4805" t="s">
        <v>24</v>
      </c>
      <c r="I4805">
        <v>0</v>
      </c>
      <c r="J4805" s="14"/>
      <c r="K4805">
        <v>0</v>
      </c>
      <c r="L4805" s="14"/>
      <c r="M4805" s="14">
        <f t="shared" si="297"/>
        <v>0</v>
      </c>
      <c r="N4805" s="5">
        <f t="shared" si="298"/>
        <v>0</v>
      </c>
      <c r="O4805" s="5" t="str">
        <f t="shared" si="299"/>
        <v/>
      </c>
    </row>
    <row r="4806" spans="2:15" x14ac:dyDescent="0.25">
      <c r="B4806" s="14"/>
      <c r="C4806" s="14"/>
      <c r="D4806" s="14"/>
      <c r="G4806" s="4" t="str">
        <f t="shared" ref="G4806:G4869" si="300">A4806&amp;F4806</f>
        <v/>
      </c>
      <c r="H4806" t="s">
        <v>24</v>
      </c>
      <c r="I4806">
        <v>0</v>
      </c>
      <c r="J4806" s="14"/>
      <c r="K4806">
        <v>0</v>
      </c>
      <c r="L4806" s="14"/>
      <c r="M4806" s="14">
        <f t="shared" ref="M4806:M4869" si="301">IF(I4806&gt;0,"Masukan unit konversi",0)</f>
        <v>0</v>
      </c>
      <c r="N4806" s="5">
        <f t="shared" ref="N4806:N4869" si="302">IF(I4806&gt;0,(I4806*M4806)+K4806,K4806)</f>
        <v>0</v>
      </c>
      <c r="O4806" s="5" t="str">
        <f t="shared" ref="O4806:O4869" si="303">IF(L4806&lt;&gt;"",L4806,"")</f>
        <v/>
      </c>
    </row>
    <row r="4807" spans="2:15" x14ac:dyDescent="0.25">
      <c r="B4807" s="14"/>
      <c r="C4807" s="14"/>
      <c r="D4807" s="14"/>
      <c r="G4807" s="4" t="str">
        <f t="shared" si="300"/>
        <v/>
      </c>
      <c r="H4807" t="s">
        <v>24</v>
      </c>
      <c r="I4807">
        <v>0</v>
      </c>
      <c r="J4807" s="14"/>
      <c r="K4807">
        <v>0</v>
      </c>
      <c r="L4807" s="14"/>
      <c r="M4807" s="14">
        <f t="shared" si="301"/>
        <v>0</v>
      </c>
      <c r="N4807" s="5">
        <f t="shared" si="302"/>
        <v>0</v>
      </c>
      <c r="O4807" s="5" t="str">
        <f t="shared" si="303"/>
        <v/>
      </c>
    </row>
    <row r="4808" spans="2:15" x14ac:dyDescent="0.25">
      <c r="B4808" s="14"/>
      <c r="C4808" s="14"/>
      <c r="D4808" s="14"/>
      <c r="G4808" s="4" t="str">
        <f t="shared" si="300"/>
        <v/>
      </c>
      <c r="H4808" t="s">
        <v>24</v>
      </c>
      <c r="I4808">
        <v>0</v>
      </c>
      <c r="J4808" s="14"/>
      <c r="K4808">
        <v>0</v>
      </c>
      <c r="L4808" s="14"/>
      <c r="M4808" s="14">
        <f t="shared" si="301"/>
        <v>0</v>
      </c>
      <c r="N4808" s="5">
        <f t="shared" si="302"/>
        <v>0</v>
      </c>
      <c r="O4808" s="5" t="str">
        <f t="shared" si="303"/>
        <v/>
      </c>
    </row>
    <row r="4809" spans="2:15" x14ac:dyDescent="0.25">
      <c r="B4809" s="14"/>
      <c r="C4809" s="14"/>
      <c r="D4809" s="14"/>
      <c r="G4809" s="4" t="str">
        <f t="shared" si="300"/>
        <v/>
      </c>
      <c r="H4809" t="s">
        <v>24</v>
      </c>
      <c r="I4809">
        <v>0</v>
      </c>
      <c r="J4809" s="14"/>
      <c r="K4809">
        <v>0</v>
      </c>
      <c r="L4809" s="14"/>
      <c r="M4809" s="14">
        <f t="shared" si="301"/>
        <v>0</v>
      </c>
      <c r="N4809" s="5">
        <f t="shared" si="302"/>
        <v>0</v>
      </c>
      <c r="O4809" s="5" t="str">
        <f t="shared" si="303"/>
        <v/>
      </c>
    </row>
    <row r="4810" spans="2:15" x14ac:dyDescent="0.25">
      <c r="B4810" s="14"/>
      <c r="C4810" s="14"/>
      <c r="D4810" s="14"/>
      <c r="G4810" s="4" t="str">
        <f t="shared" si="300"/>
        <v/>
      </c>
      <c r="H4810" t="s">
        <v>24</v>
      </c>
      <c r="I4810">
        <v>0</v>
      </c>
      <c r="J4810" s="14"/>
      <c r="K4810">
        <v>0</v>
      </c>
      <c r="L4810" s="14"/>
      <c r="M4810" s="14">
        <f t="shared" si="301"/>
        <v>0</v>
      </c>
      <c r="N4810" s="5">
        <f t="shared" si="302"/>
        <v>0</v>
      </c>
      <c r="O4810" s="5" t="str">
        <f t="shared" si="303"/>
        <v/>
      </c>
    </row>
    <row r="4811" spans="2:15" x14ac:dyDescent="0.25">
      <c r="B4811" s="14"/>
      <c r="C4811" s="14"/>
      <c r="D4811" s="14"/>
      <c r="G4811" s="4" t="str">
        <f t="shared" si="300"/>
        <v/>
      </c>
      <c r="H4811" t="s">
        <v>24</v>
      </c>
      <c r="I4811">
        <v>0</v>
      </c>
      <c r="J4811" s="14"/>
      <c r="K4811">
        <v>0</v>
      </c>
      <c r="L4811" s="14"/>
      <c r="M4811" s="14">
        <f t="shared" si="301"/>
        <v>0</v>
      </c>
      <c r="N4811" s="5">
        <f t="shared" si="302"/>
        <v>0</v>
      </c>
      <c r="O4811" s="5" t="str">
        <f t="shared" si="303"/>
        <v/>
      </c>
    </row>
    <row r="4812" spans="2:15" x14ac:dyDescent="0.25">
      <c r="B4812" s="14"/>
      <c r="C4812" s="14"/>
      <c r="D4812" s="14"/>
      <c r="G4812" s="4" t="str">
        <f t="shared" si="300"/>
        <v/>
      </c>
      <c r="H4812" t="s">
        <v>24</v>
      </c>
      <c r="I4812">
        <v>0</v>
      </c>
      <c r="J4812" s="14"/>
      <c r="K4812">
        <v>0</v>
      </c>
      <c r="L4812" s="14"/>
      <c r="M4812" s="14">
        <f t="shared" si="301"/>
        <v>0</v>
      </c>
      <c r="N4812" s="5">
        <f t="shared" si="302"/>
        <v>0</v>
      </c>
      <c r="O4812" s="5" t="str">
        <f t="shared" si="303"/>
        <v/>
      </c>
    </row>
    <row r="4813" spans="2:15" x14ac:dyDescent="0.25">
      <c r="B4813" s="14"/>
      <c r="C4813" s="14"/>
      <c r="D4813" s="14"/>
      <c r="G4813" s="4" t="str">
        <f t="shared" si="300"/>
        <v/>
      </c>
      <c r="H4813" t="s">
        <v>24</v>
      </c>
      <c r="I4813">
        <v>0</v>
      </c>
      <c r="J4813" s="14"/>
      <c r="K4813">
        <v>0</v>
      </c>
      <c r="L4813" s="14"/>
      <c r="M4813" s="14">
        <f t="shared" si="301"/>
        <v>0</v>
      </c>
      <c r="N4813" s="5">
        <f t="shared" si="302"/>
        <v>0</v>
      </c>
      <c r="O4813" s="5" t="str">
        <f t="shared" si="303"/>
        <v/>
      </c>
    </row>
    <row r="4814" spans="2:15" x14ac:dyDescent="0.25">
      <c r="B4814" s="14"/>
      <c r="C4814" s="14"/>
      <c r="D4814" s="14"/>
      <c r="G4814" s="4" t="str">
        <f t="shared" si="300"/>
        <v/>
      </c>
      <c r="H4814" t="s">
        <v>24</v>
      </c>
      <c r="I4814">
        <v>0</v>
      </c>
      <c r="J4814" s="14"/>
      <c r="K4814">
        <v>0</v>
      </c>
      <c r="L4814" s="14"/>
      <c r="M4814" s="14">
        <f t="shared" si="301"/>
        <v>0</v>
      </c>
      <c r="N4814" s="5">
        <f t="shared" si="302"/>
        <v>0</v>
      </c>
      <c r="O4814" s="5" t="str">
        <f t="shared" si="303"/>
        <v/>
      </c>
    </row>
    <row r="4815" spans="2:15" x14ac:dyDescent="0.25">
      <c r="B4815" s="14"/>
      <c r="C4815" s="14"/>
      <c r="D4815" s="14"/>
      <c r="G4815" s="4" t="str">
        <f t="shared" si="300"/>
        <v/>
      </c>
      <c r="H4815" t="s">
        <v>24</v>
      </c>
      <c r="I4815">
        <v>0</v>
      </c>
      <c r="J4815" s="14"/>
      <c r="K4815">
        <v>0</v>
      </c>
      <c r="L4815" s="14"/>
      <c r="M4815" s="14">
        <f t="shared" si="301"/>
        <v>0</v>
      </c>
      <c r="N4815" s="5">
        <f t="shared" si="302"/>
        <v>0</v>
      </c>
      <c r="O4815" s="5" t="str">
        <f t="shared" si="303"/>
        <v/>
      </c>
    </row>
    <row r="4816" spans="2:15" x14ac:dyDescent="0.25">
      <c r="B4816" s="14"/>
      <c r="C4816" s="14"/>
      <c r="D4816" s="14"/>
      <c r="G4816" s="4" t="str">
        <f t="shared" si="300"/>
        <v/>
      </c>
      <c r="H4816" t="s">
        <v>24</v>
      </c>
      <c r="I4816">
        <v>0</v>
      </c>
      <c r="J4816" s="14"/>
      <c r="K4816">
        <v>0</v>
      </c>
      <c r="L4816" s="14"/>
      <c r="M4816" s="14">
        <f t="shared" si="301"/>
        <v>0</v>
      </c>
      <c r="N4816" s="5">
        <f t="shared" si="302"/>
        <v>0</v>
      </c>
      <c r="O4816" s="5" t="str">
        <f t="shared" si="303"/>
        <v/>
      </c>
    </row>
    <row r="4817" spans="2:15" x14ac:dyDescent="0.25">
      <c r="B4817" s="14"/>
      <c r="C4817" s="14"/>
      <c r="D4817" s="14"/>
      <c r="G4817" s="4" t="str">
        <f t="shared" si="300"/>
        <v/>
      </c>
      <c r="H4817" t="s">
        <v>24</v>
      </c>
      <c r="I4817">
        <v>0</v>
      </c>
      <c r="J4817" s="14"/>
      <c r="K4817">
        <v>0</v>
      </c>
      <c r="L4817" s="14"/>
      <c r="M4817" s="14">
        <f t="shared" si="301"/>
        <v>0</v>
      </c>
      <c r="N4817" s="5">
        <f t="shared" si="302"/>
        <v>0</v>
      </c>
      <c r="O4817" s="5" t="str">
        <f t="shared" si="303"/>
        <v/>
      </c>
    </row>
    <row r="4818" spans="2:15" x14ac:dyDescent="0.25">
      <c r="B4818" s="14"/>
      <c r="C4818" s="14"/>
      <c r="D4818" s="14"/>
      <c r="G4818" s="4" t="str">
        <f t="shared" si="300"/>
        <v/>
      </c>
      <c r="H4818" t="s">
        <v>24</v>
      </c>
      <c r="I4818">
        <v>0</v>
      </c>
      <c r="J4818" s="14"/>
      <c r="K4818">
        <v>0</v>
      </c>
      <c r="L4818" s="14"/>
      <c r="M4818" s="14">
        <f t="shared" si="301"/>
        <v>0</v>
      </c>
      <c r="N4818" s="5">
        <f t="shared" si="302"/>
        <v>0</v>
      </c>
      <c r="O4818" s="5" t="str">
        <f t="shared" si="303"/>
        <v/>
      </c>
    </row>
    <row r="4819" spans="2:15" x14ac:dyDescent="0.25">
      <c r="B4819" s="14"/>
      <c r="C4819" s="14"/>
      <c r="D4819" s="14"/>
      <c r="G4819" s="4" t="str">
        <f t="shared" si="300"/>
        <v/>
      </c>
      <c r="H4819" t="s">
        <v>24</v>
      </c>
      <c r="I4819">
        <v>0</v>
      </c>
      <c r="J4819" s="14"/>
      <c r="K4819">
        <v>0</v>
      </c>
      <c r="L4819" s="14"/>
      <c r="M4819" s="14">
        <f t="shared" si="301"/>
        <v>0</v>
      </c>
      <c r="N4819" s="5">
        <f t="shared" si="302"/>
        <v>0</v>
      </c>
      <c r="O4819" s="5" t="str">
        <f t="shared" si="303"/>
        <v/>
      </c>
    </row>
    <row r="4820" spans="2:15" x14ac:dyDescent="0.25">
      <c r="B4820" s="14"/>
      <c r="C4820" s="14"/>
      <c r="D4820" s="14"/>
      <c r="G4820" s="4" t="str">
        <f t="shared" si="300"/>
        <v/>
      </c>
      <c r="H4820" t="s">
        <v>24</v>
      </c>
      <c r="I4820">
        <v>0</v>
      </c>
      <c r="J4820" s="14"/>
      <c r="K4820">
        <v>0</v>
      </c>
      <c r="L4820" s="14"/>
      <c r="M4820" s="14">
        <f t="shared" si="301"/>
        <v>0</v>
      </c>
      <c r="N4820" s="5">
        <f t="shared" si="302"/>
        <v>0</v>
      </c>
      <c r="O4820" s="5" t="str">
        <f t="shared" si="303"/>
        <v/>
      </c>
    </row>
    <row r="4821" spans="2:15" x14ac:dyDescent="0.25">
      <c r="B4821" s="14"/>
      <c r="C4821" s="14"/>
      <c r="D4821" s="14"/>
      <c r="G4821" s="4" t="str">
        <f t="shared" si="300"/>
        <v/>
      </c>
      <c r="H4821" t="s">
        <v>24</v>
      </c>
      <c r="I4821">
        <v>0</v>
      </c>
      <c r="J4821" s="14"/>
      <c r="K4821">
        <v>0</v>
      </c>
      <c r="L4821" s="14"/>
      <c r="M4821" s="14">
        <f t="shared" si="301"/>
        <v>0</v>
      </c>
      <c r="N4821" s="5">
        <f t="shared" si="302"/>
        <v>0</v>
      </c>
      <c r="O4821" s="5" t="str">
        <f t="shared" si="303"/>
        <v/>
      </c>
    </row>
    <row r="4822" spans="2:15" x14ac:dyDescent="0.25">
      <c r="B4822" s="14"/>
      <c r="C4822" s="14"/>
      <c r="D4822" s="14"/>
      <c r="G4822" s="4" t="str">
        <f t="shared" si="300"/>
        <v/>
      </c>
      <c r="H4822" t="s">
        <v>24</v>
      </c>
      <c r="I4822">
        <v>0</v>
      </c>
      <c r="J4822" s="14"/>
      <c r="K4822">
        <v>0</v>
      </c>
      <c r="L4822" s="14"/>
      <c r="M4822" s="14">
        <f t="shared" si="301"/>
        <v>0</v>
      </c>
      <c r="N4822" s="5">
        <f t="shared" si="302"/>
        <v>0</v>
      </c>
      <c r="O4822" s="5" t="str">
        <f t="shared" si="303"/>
        <v/>
      </c>
    </row>
    <row r="4823" spans="2:15" x14ac:dyDescent="0.25">
      <c r="B4823" s="14"/>
      <c r="C4823" s="14"/>
      <c r="D4823" s="14"/>
      <c r="G4823" s="4" t="str">
        <f t="shared" si="300"/>
        <v/>
      </c>
      <c r="H4823" t="s">
        <v>24</v>
      </c>
      <c r="I4823">
        <v>0</v>
      </c>
      <c r="J4823" s="14"/>
      <c r="K4823">
        <v>0</v>
      </c>
      <c r="L4823" s="14"/>
      <c r="M4823" s="14">
        <f t="shared" si="301"/>
        <v>0</v>
      </c>
      <c r="N4823" s="5">
        <f t="shared" si="302"/>
        <v>0</v>
      </c>
      <c r="O4823" s="5" t="str">
        <f t="shared" si="303"/>
        <v/>
      </c>
    </row>
    <row r="4824" spans="2:15" x14ac:dyDescent="0.25">
      <c r="B4824" s="14"/>
      <c r="C4824" s="14"/>
      <c r="D4824" s="14"/>
      <c r="G4824" s="4" t="str">
        <f t="shared" si="300"/>
        <v/>
      </c>
      <c r="H4824" t="s">
        <v>24</v>
      </c>
      <c r="I4824">
        <v>0</v>
      </c>
      <c r="J4824" s="14"/>
      <c r="K4824">
        <v>0</v>
      </c>
      <c r="L4824" s="14"/>
      <c r="M4824" s="14">
        <f t="shared" si="301"/>
        <v>0</v>
      </c>
      <c r="N4824" s="5">
        <f t="shared" si="302"/>
        <v>0</v>
      </c>
      <c r="O4824" s="5" t="str">
        <f t="shared" si="303"/>
        <v/>
      </c>
    </row>
    <row r="4825" spans="2:15" x14ac:dyDescent="0.25">
      <c r="B4825" s="14"/>
      <c r="C4825" s="14"/>
      <c r="D4825" s="14"/>
      <c r="G4825" s="4" t="str">
        <f t="shared" si="300"/>
        <v/>
      </c>
      <c r="H4825" t="s">
        <v>24</v>
      </c>
      <c r="I4825">
        <v>0</v>
      </c>
      <c r="J4825" s="14"/>
      <c r="K4825">
        <v>0</v>
      </c>
      <c r="L4825" s="14"/>
      <c r="M4825" s="14">
        <f t="shared" si="301"/>
        <v>0</v>
      </c>
      <c r="N4825" s="5">
        <f t="shared" si="302"/>
        <v>0</v>
      </c>
      <c r="O4825" s="5" t="str">
        <f t="shared" si="303"/>
        <v/>
      </c>
    </row>
    <row r="4826" spans="2:15" x14ac:dyDescent="0.25">
      <c r="B4826" s="14"/>
      <c r="C4826" s="14"/>
      <c r="D4826" s="14"/>
      <c r="G4826" s="4" t="str">
        <f t="shared" si="300"/>
        <v/>
      </c>
      <c r="H4826" t="s">
        <v>24</v>
      </c>
      <c r="I4826">
        <v>0</v>
      </c>
      <c r="J4826" s="14"/>
      <c r="K4826">
        <v>0</v>
      </c>
      <c r="L4826" s="14"/>
      <c r="M4826" s="14">
        <f t="shared" si="301"/>
        <v>0</v>
      </c>
      <c r="N4826" s="5">
        <f t="shared" si="302"/>
        <v>0</v>
      </c>
      <c r="O4826" s="5" t="str">
        <f t="shared" si="303"/>
        <v/>
      </c>
    </row>
    <row r="4827" spans="2:15" x14ac:dyDescent="0.25">
      <c r="B4827" s="14"/>
      <c r="C4827" s="14"/>
      <c r="D4827" s="14"/>
      <c r="G4827" s="4" t="str">
        <f t="shared" si="300"/>
        <v/>
      </c>
      <c r="H4827" t="s">
        <v>24</v>
      </c>
      <c r="I4827">
        <v>0</v>
      </c>
      <c r="J4827" s="14"/>
      <c r="K4827">
        <v>0</v>
      </c>
      <c r="L4827" s="14"/>
      <c r="M4827" s="14">
        <f t="shared" si="301"/>
        <v>0</v>
      </c>
      <c r="N4827" s="5">
        <f t="shared" si="302"/>
        <v>0</v>
      </c>
      <c r="O4827" s="5" t="str">
        <f t="shared" si="303"/>
        <v/>
      </c>
    </row>
    <row r="4828" spans="2:15" x14ac:dyDescent="0.25">
      <c r="B4828" s="14"/>
      <c r="C4828" s="14"/>
      <c r="D4828" s="14"/>
      <c r="G4828" s="4" t="str">
        <f t="shared" si="300"/>
        <v/>
      </c>
      <c r="H4828" t="s">
        <v>24</v>
      </c>
      <c r="I4828">
        <v>0</v>
      </c>
      <c r="J4828" s="14"/>
      <c r="K4828">
        <v>0</v>
      </c>
      <c r="L4828" s="14"/>
      <c r="M4828" s="14">
        <f t="shared" si="301"/>
        <v>0</v>
      </c>
      <c r="N4828" s="5">
        <f t="shared" si="302"/>
        <v>0</v>
      </c>
      <c r="O4828" s="5" t="str">
        <f t="shared" si="303"/>
        <v/>
      </c>
    </row>
    <row r="4829" spans="2:15" x14ac:dyDescent="0.25">
      <c r="B4829" s="14"/>
      <c r="C4829" s="14"/>
      <c r="D4829" s="14"/>
      <c r="G4829" s="4" t="str">
        <f t="shared" si="300"/>
        <v/>
      </c>
      <c r="H4829" t="s">
        <v>24</v>
      </c>
      <c r="I4829">
        <v>0</v>
      </c>
      <c r="J4829" s="14"/>
      <c r="K4829">
        <v>0</v>
      </c>
      <c r="L4829" s="14"/>
      <c r="M4829" s="14">
        <f t="shared" si="301"/>
        <v>0</v>
      </c>
      <c r="N4829" s="5">
        <f t="shared" si="302"/>
        <v>0</v>
      </c>
      <c r="O4829" s="5" t="str">
        <f t="shared" si="303"/>
        <v/>
      </c>
    </row>
    <row r="4830" spans="2:15" x14ac:dyDescent="0.25">
      <c r="B4830" s="14"/>
      <c r="C4830" s="14"/>
      <c r="D4830" s="14"/>
      <c r="G4830" s="4" t="str">
        <f t="shared" si="300"/>
        <v/>
      </c>
      <c r="H4830" t="s">
        <v>24</v>
      </c>
      <c r="I4830">
        <v>0</v>
      </c>
      <c r="J4830" s="14"/>
      <c r="K4830">
        <v>0</v>
      </c>
      <c r="L4830" s="14"/>
      <c r="M4830" s="14">
        <f t="shared" si="301"/>
        <v>0</v>
      </c>
      <c r="N4830" s="5">
        <f t="shared" si="302"/>
        <v>0</v>
      </c>
      <c r="O4830" s="5" t="str">
        <f t="shared" si="303"/>
        <v/>
      </c>
    </row>
    <row r="4831" spans="2:15" x14ac:dyDescent="0.25">
      <c r="B4831" s="14"/>
      <c r="C4831" s="14"/>
      <c r="D4831" s="14"/>
      <c r="G4831" s="4" t="str">
        <f t="shared" si="300"/>
        <v/>
      </c>
      <c r="H4831" t="s">
        <v>24</v>
      </c>
      <c r="I4831">
        <v>0</v>
      </c>
      <c r="J4831" s="14"/>
      <c r="K4831">
        <v>0</v>
      </c>
      <c r="L4831" s="14"/>
      <c r="M4831" s="14">
        <f t="shared" si="301"/>
        <v>0</v>
      </c>
      <c r="N4831" s="5">
        <f t="shared" si="302"/>
        <v>0</v>
      </c>
      <c r="O4831" s="5" t="str">
        <f t="shared" si="303"/>
        <v/>
      </c>
    </row>
    <row r="4832" spans="2:15" x14ac:dyDescent="0.25">
      <c r="B4832" s="14"/>
      <c r="C4832" s="14"/>
      <c r="D4832" s="14"/>
      <c r="G4832" s="4" t="str">
        <f t="shared" si="300"/>
        <v/>
      </c>
      <c r="H4832" t="s">
        <v>24</v>
      </c>
      <c r="I4832">
        <v>0</v>
      </c>
      <c r="J4832" s="14"/>
      <c r="K4832">
        <v>0</v>
      </c>
      <c r="L4832" s="14"/>
      <c r="M4832" s="14">
        <f t="shared" si="301"/>
        <v>0</v>
      </c>
      <c r="N4832" s="5">
        <f t="shared" si="302"/>
        <v>0</v>
      </c>
      <c r="O4832" s="5" t="str">
        <f t="shared" si="303"/>
        <v/>
      </c>
    </row>
    <row r="4833" spans="2:15" x14ac:dyDescent="0.25">
      <c r="B4833" s="14"/>
      <c r="C4833" s="14"/>
      <c r="D4833" s="14"/>
      <c r="G4833" s="4" t="str">
        <f t="shared" si="300"/>
        <v/>
      </c>
      <c r="H4833" t="s">
        <v>24</v>
      </c>
      <c r="I4833">
        <v>0</v>
      </c>
      <c r="J4833" s="14"/>
      <c r="K4833">
        <v>0</v>
      </c>
      <c r="L4833" s="14"/>
      <c r="M4833" s="14">
        <f t="shared" si="301"/>
        <v>0</v>
      </c>
      <c r="N4833" s="5">
        <f t="shared" si="302"/>
        <v>0</v>
      </c>
      <c r="O4833" s="5" t="str">
        <f t="shared" si="303"/>
        <v/>
      </c>
    </row>
    <row r="4834" spans="2:15" x14ac:dyDescent="0.25">
      <c r="B4834" s="14"/>
      <c r="C4834" s="14"/>
      <c r="D4834" s="14"/>
      <c r="G4834" s="4" t="str">
        <f t="shared" si="300"/>
        <v/>
      </c>
      <c r="H4834" t="s">
        <v>24</v>
      </c>
      <c r="I4834">
        <v>0</v>
      </c>
      <c r="J4834" s="14"/>
      <c r="K4834">
        <v>0</v>
      </c>
      <c r="L4834" s="14"/>
      <c r="M4834" s="14">
        <f t="shared" si="301"/>
        <v>0</v>
      </c>
      <c r="N4834" s="5">
        <f t="shared" si="302"/>
        <v>0</v>
      </c>
      <c r="O4834" s="5" t="str">
        <f t="shared" si="303"/>
        <v/>
      </c>
    </row>
    <row r="4835" spans="2:15" x14ac:dyDescent="0.25">
      <c r="B4835" s="14"/>
      <c r="C4835" s="14"/>
      <c r="D4835" s="14"/>
      <c r="G4835" s="4" t="str">
        <f t="shared" si="300"/>
        <v/>
      </c>
      <c r="H4835" t="s">
        <v>24</v>
      </c>
      <c r="I4835">
        <v>0</v>
      </c>
      <c r="J4835" s="14"/>
      <c r="K4835">
        <v>0</v>
      </c>
      <c r="L4835" s="14"/>
      <c r="M4835" s="14">
        <f t="shared" si="301"/>
        <v>0</v>
      </c>
      <c r="N4835" s="5">
        <f t="shared" si="302"/>
        <v>0</v>
      </c>
      <c r="O4835" s="5" t="str">
        <f t="shared" si="303"/>
        <v/>
      </c>
    </row>
    <row r="4836" spans="2:15" x14ac:dyDescent="0.25">
      <c r="B4836" s="14"/>
      <c r="C4836" s="14"/>
      <c r="D4836" s="14"/>
      <c r="G4836" s="4" t="str">
        <f t="shared" si="300"/>
        <v/>
      </c>
      <c r="H4836" t="s">
        <v>24</v>
      </c>
      <c r="I4836">
        <v>0</v>
      </c>
      <c r="J4836" s="14"/>
      <c r="K4836">
        <v>0</v>
      </c>
      <c r="L4836" s="14"/>
      <c r="M4836" s="14">
        <f t="shared" si="301"/>
        <v>0</v>
      </c>
      <c r="N4836" s="5">
        <f t="shared" si="302"/>
        <v>0</v>
      </c>
      <c r="O4836" s="5" t="str">
        <f t="shared" si="303"/>
        <v/>
      </c>
    </row>
    <row r="4837" spans="2:15" x14ac:dyDescent="0.25">
      <c r="B4837" s="14"/>
      <c r="C4837" s="14"/>
      <c r="D4837" s="14"/>
      <c r="G4837" s="4" t="str">
        <f t="shared" si="300"/>
        <v/>
      </c>
      <c r="H4837" t="s">
        <v>24</v>
      </c>
      <c r="I4837">
        <v>0</v>
      </c>
      <c r="J4837" s="14"/>
      <c r="K4837">
        <v>0</v>
      </c>
      <c r="L4837" s="14"/>
      <c r="M4837" s="14">
        <f t="shared" si="301"/>
        <v>0</v>
      </c>
      <c r="N4837" s="5">
        <f t="shared" si="302"/>
        <v>0</v>
      </c>
      <c r="O4837" s="5" t="str">
        <f t="shared" si="303"/>
        <v/>
      </c>
    </row>
    <row r="4838" spans="2:15" x14ac:dyDescent="0.25">
      <c r="B4838" s="14"/>
      <c r="C4838" s="14"/>
      <c r="D4838" s="14"/>
      <c r="G4838" s="4" t="str">
        <f t="shared" si="300"/>
        <v/>
      </c>
      <c r="H4838" t="s">
        <v>24</v>
      </c>
      <c r="I4838">
        <v>0</v>
      </c>
      <c r="J4838" s="14"/>
      <c r="K4838">
        <v>0</v>
      </c>
      <c r="L4838" s="14"/>
      <c r="M4838" s="14">
        <f t="shared" si="301"/>
        <v>0</v>
      </c>
      <c r="N4838" s="5">
        <f t="shared" si="302"/>
        <v>0</v>
      </c>
      <c r="O4838" s="5" t="str">
        <f t="shared" si="303"/>
        <v/>
      </c>
    </row>
    <row r="4839" spans="2:15" x14ac:dyDescent="0.25">
      <c r="B4839" s="14"/>
      <c r="C4839" s="14"/>
      <c r="D4839" s="14"/>
      <c r="G4839" s="4" t="str">
        <f t="shared" si="300"/>
        <v/>
      </c>
      <c r="H4839" t="s">
        <v>24</v>
      </c>
      <c r="I4839">
        <v>0</v>
      </c>
      <c r="J4839" s="14"/>
      <c r="K4839">
        <v>0</v>
      </c>
      <c r="L4839" s="14"/>
      <c r="M4839" s="14">
        <f t="shared" si="301"/>
        <v>0</v>
      </c>
      <c r="N4839" s="5">
        <f t="shared" si="302"/>
        <v>0</v>
      </c>
      <c r="O4839" s="5" t="str">
        <f t="shared" si="303"/>
        <v/>
      </c>
    </row>
    <row r="4840" spans="2:15" x14ac:dyDescent="0.25">
      <c r="B4840" s="14"/>
      <c r="C4840" s="14"/>
      <c r="D4840" s="14"/>
      <c r="G4840" s="4" t="str">
        <f t="shared" si="300"/>
        <v/>
      </c>
      <c r="H4840" t="s">
        <v>24</v>
      </c>
      <c r="I4840">
        <v>0</v>
      </c>
      <c r="J4840" s="14"/>
      <c r="K4840">
        <v>0</v>
      </c>
      <c r="L4840" s="14"/>
      <c r="M4840" s="14">
        <f t="shared" si="301"/>
        <v>0</v>
      </c>
      <c r="N4840" s="5">
        <f t="shared" si="302"/>
        <v>0</v>
      </c>
      <c r="O4840" s="5" t="str">
        <f t="shared" si="303"/>
        <v/>
      </c>
    </row>
    <row r="4841" spans="2:15" x14ac:dyDescent="0.25">
      <c r="B4841" s="14"/>
      <c r="C4841" s="14"/>
      <c r="D4841" s="14"/>
      <c r="G4841" s="4" t="str">
        <f t="shared" si="300"/>
        <v/>
      </c>
      <c r="H4841" t="s">
        <v>24</v>
      </c>
      <c r="I4841">
        <v>0</v>
      </c>
      <c r="J4841" s="14"/>
      <c r="K4841">
        <v>0</v>
      </c>
      <c r="L4841" s="14"/>
      <c r="M4841" s="14">
        <f t="shared" si="301"/>
        <v>0</v>
      </c>
      <c r="N4841" s="5">
        <f t="shared" si="302"/>
        <v>0</v>
      </c>
      <c r="O4841" s="5" t="str">
        <f t="shared" si="303"/>
        <v/>
      </c>
    </row>
    <row r="4842" spans="2:15" x14ac:dyDescent="0.25">
      <c r="B4842" s="14"/>
      <c r="C4842" s="14"/>
      <c r="D4842" s="14"/>
      <c r="G4842" s="4" t="str">
        <f t="shared" si="300"/>
        <v/>
      </c>
      <c r="H4842" t="s">
        <v>24</v>
      </c>
      <c r="I4842">
        <v>0</v>
      </c>
      <c r="J4842" s="14"/>
      <c r="K4842">
        <v>0</v>
      </c>
      <c r="L4842" s="14"/>
      <c r="M4842" s="14">
        <f t="shared" si="301"/>
        <v>0</v>
      </c>
      <c r="N4842" s="5">
        <f t="shared" si="302"/>
        <v>0</v>
      </c>
      <c r="O4842" s="5" t="str">
        <f t="shared" si="303"/>
        <v/>
      </c>
    </row>
    <row r="4843" spans="2:15" x14ac:dyDescent="0.25">
      <c r="B4843" s="14"/>
      <c r="C4843" s="14"/>
      <c r="D4843" s="14"/>
      <c r="G4843" s="4" t="str">
        <f t="shared" si="300"/>
        <v/>
      </c>
      <c r="H4843" t="s">
        <v>24</v>
      </c>
      <c r="I4843">
        <v>0</v>
      </c>
      <c r="J4843" s="14"/>
      <c r="K4843">
        <v>0</v>
      </c>
      <c r="L4843" s="14"/>
      <c r="M4843" s="14">
        <f t="shared" si="301"/>
        <v>0</v>
      </c>
      <c r="N4843" s="5">
        <f t="shared" si="302"/>
        <v>0</v>
      </c>
      <c r="O4843" s="5" t="str">
        <f t="shared" si="303"/>
        <v/>
      </c>
    </row>
    <row r="4844" spans="2:15" x14ac:dyDescent="0.25">
      <c r="B4844" s="14"/>
      <c r="C4844" s="14"/>
      <c r="D4844" s="14"/>
      <c r="G4844" s="4" t="str">
        <f t="shared" si="300"/>
        <v/>
      </c>
      <c r="H4844" t="s">
        <v>24</v>
      </c>
      <c r="I4844">
        <v>0</v>
      </c>
      <c r="J4844" s="14"/>
      <c r="K4844">
        <v>0</v>
      </c>
      <c r="L4844" s="14"/>
      <c r="M4844" s="14">
        <f t="shared" si="301"/>
        <v>0</v>
      </c>
      <c r="N4844" s="5">
        <f t="shared" si="302"/>
        <v>0</v>
      </c>
      <c r="O4844" s="5" t="str">
        <f t="shared" si="303"/>
        <v/>
      </c>
    </row>
    <row r="4845" spans="2:15" x14ac:dyDescent="0.25">
      <c r="B4845" s="14"/>
      <c r="C4845" s="14"/>
      <c r="D4845" s="14"/>
      <c r="G4845" s="4" t="str">
        <f t="shared" si="300"/>
        <v/>
      </c>
      <c r="H4845" t="s">
        <v>24</v>
      </c>
      <c r="I4845">
        <v>0</v>
      </c>
      <c r="J4845" s="14"/>
      <c r="K4845">
        <v>0</v>
      </c>
      <c r="L4845" s="14"/>
      <c r="M4845" s="14">
        <f t="shared" si="301"/>
        <v>0</v>
      </c>
      <c r="N4845" s="5">
        <f t="shared" si="302"/>
        <v>0</v>
      </c>
      <c r="O4845" s="5" t="str">
        <f t="shared" si="303"/>
        <v/>
      </c>
    </row>
    <row r="4846" spans="2:15" x14ac:dyDescent="0.25">
      <c r="B4846" s="14"/>
      <c r="C4846" s="14"/>
      <c r="D4846" s="14"/>
      <c r="G4846" s="4" t="str">
        <f t="shared" si="300"/>
        <v/>
      </c>
      <c r="H4846" t="s">
        <v>24</v>
      </c>
      <c r="I4846">
        <v>0</v>
      </c>
      <c r="J4846" s="14"/>
      <c r="K4846">
        <v>0</v>
      </c>
      <c r="L4846" s="14"/>
      <c r="M4846" s="14">
        <f t="shared" si="301"/>
        <v>0</v>
      </c>
      <c r="N4846" s="5">
        <f t="shared" si="302"/>
        <v>0</v>
      </c>
      <c r="O4846" s="5" t="str">
        <f t="shared" si="303"/>
        <v/>
      </c>
    </row>
    <row r="4847" spans="2:15" x14ac:dyDescent="0.25">
      <c r="B4847" s="14"/>
      <c r="C4847" s="14"/>
      <c r="D4847" s="14"/>
      <c r="G4847" s="4" t="str">
        <f t="shared" si="300"/>
        <v/>
      </c>
      <c r="H4847" t="s">
        <v>24</v>
      </c>
      <c r="I4847">
        <v>0</v>
      </c>
      <c r="J4847" s="14"/>
      <c r="K4847">
        <v>0</v>
      </c>
      <c r="L4847" s="14"/>
      <c r="M4847" s="14">
        <f t="shared" si="301"/>
        <v>0</v>
      </c>
      <c r="N4847" s="5">
        <f t="shared" si="302"/>
        <v>0</v>
      </c>
      <c r="O4847" s="5" t="str">
        <f t="shared" si="303"/>
        <v/>
      </c>
    </row>
    <row r="4848" spans="2:15" x14ac:dyDescent="0.25">
      <c r="B4848" s="14"/>
      <c r="C4848" s="14"/>
      <c r="D4848" s="14"/>
      <c r="G4848" s="4" t="str">
        <f t="shared" si="300"/>
        <v/>
      </c>
      <c r="H4848" t="s">
        <v>24</v>
      </c>
      <c r="I4848">
        <v>0</v>
      </c>
      <c r="J4848" s="14"/>
      <c r="K4848">
        <v>0</v>
      </c>
      <c r="L4848" s="14"/>
      <c r="M4848" s="14">
        <f t="shared" si="301"/>
        <v>0</v>
      </c>
      <c r="N4848" s="5">
        <f t="shared" si="302"/>
        <v>0</v>
      </c>
      <c r="O4848" s="5" t="str">
        <f t="shared" si="303"/>
        <v/>
      </c>
    </row>
    <row r="4849" spans="2:15" x14ac:dyDescent="0.25">
      <c r="B4849" s="14"/>
      <c r="C4849" s="14"/>
      <c r="D4849" s="14"/>
      <c r="G4849" s="4" t="str">
        <f t="shared" si="300"/>
        <v/>
      </c>
      <c r="H4849" t="s">
        <v>24</v>
      </c>
      <c r="I4849">
        <v>0</v>
      </c>
      <c r="J4849" s="14"/>
      <c r="K4849">
        <v>0</v>
      </c>
      <c r="L4849" s="14"/>
      <c r="M4849" s="14">
        <f t="shared" si="301"/>
        <v>0</v>
      </c>
      <c r="N4849" s="5">
        <f t="shared" si="302"/>
        <v>0</v>
      </c>
      <c r="O4849" s="5" t="str">
        <f t="shared" si="303"/>
        <v/>
      </c>
    </row>
    <row r="4850" spans="2:15" x14ac:dyDescent="0.25">
      <c r="B4850" s="14"/>
      <c r="C4850" s="14"/>
      <c r="D4850" s="14"/>
      <c r="G4850" s="4" t="str">
        <f t="shared" si="300"/>
        <v/>
      </c>
      <c r="H4850" t="s">
        <v>24</v>
      </c>
      <c r="I4850">
        <v>0</v>
      </c>
      <c r="J4850" s="14"/>
      <c r="K4850">
        <v>0</v>
      </c>
      <c r="L4850" s="14"/>
      <c r="M4850" s="14">
        <f t="shared" si="301"/>
        <v>0</v>
      </c>
      <c r="N4850" s="5">
        <f t="shared" si="302"/>
        <v>0</v>
      </c>
      <c r="O4850" s="5" t="str">
        <f t="shared" si="303"/>
        <v/>
      </c>
    </row>
    <row r="4851" spans="2:15" x14ac:dyDescent="0.25">
      <c r="B4851" s="14"/>
      <c r="C4851" s="14"/>
      <c r="D4851" s="14"/>
      <c r="G4851" s="4" t="str">
        <f t="shared" si="300"/>
        <v/>
      </c>
      <c r="H4851" t="s">
        <v>24</v>
      </c>
      <c r="I4851">
        <v>0</v>
      </c>
      <c r="J4851" s="14"/>
      <c r="K4851">
        <v>0</v>
      </c>
      <c r="L4851" s="14"/>
      <c r="M4851" s="14">
        <f t="shared" si="301"/>
        <v>0</v>
      </c>
      <c r="N4851" s="5">
        <f t="shared" si="302"/>
        <v>0</v>
      </c>
      <c r="O4851" s="5" t="str">
        <f t="shared" si="303"/>
        <v/>
      </c>
    </row>
    <row r="4852" spans="2:15" x14ac:dyDescent="0.25">
      <c r="B4852" s="14"/>
      <c r="C4852" s="14"/>
      <c r="D4852" s="14"/>
      <c r="G4852" s="4" t="str">
        <f t="shared" si="300"/>
        <v/>
      </c>
      <c r="H4852" t="s">
        <v>24</v>
      </c>
      <c r="I4852">
        <v>0</v>
      </c>
      <c r="J4852" s="14"/>
      <c r="K4852">
        <v>0</v>
      </c>
      <c r="L4852" s="14"/>
      <c r="M4852" s="14">
        <f t="shared" si="301"/>
        <v>0</v>
      </c>
      <c r="N4852" s="5">
        <f t="shared" si="302"/>
        <v>0</v>
      </c>
      <c r="O4852" s="5" t="str">
        <f t="shared" si="303"/>
        <v/>
      </c>
    </row>
    <row r="4853" spans="2:15" x14ac:dyDescent="0.25">
      <c r="B4853" s="14"/>
      <c r="C4853" s="14"/>
      <c r="D4853" s="14"/>
      <c r="G4853" s="4" t="str">
        <f t="shared" si="300"/>
        <v/>
      </c>
      <c r="H4853" t="s">
        <v>24</v>
      </c>
      <c r="I4853">
        <v>0</v>
      </c>
      <c r="J4853" s="14"/>
      <c r="K4853">
        <v>0</v>
      </c>
      <c r="L4853" s="14"/>
      <c r="M4853" s="14">
        <f t="shared" si="301"/>
        <v>0</v>
      </c>
      <c r="N4853" s="5">
        <f t="shared" si="302"/>
        <v>0</v>
      </c>
      <c r="O4853" s="5" t="str">
        <f t="shared" si="303"/>
        <v/>
      </c>
    </row>
    <row r="4854" spans="2:15" x14ac:dyDescent="0.25">
      <c r="B4854" s="14"/>
      <c r="C4854" s="14"/>
      <c r="D4854" s="14"/>
      <c r="G4854" s="4" t="str">
        <f t="shared" si="300"/>
        <v/>
      </c>
      <c r="H4854" t="s">
        <v>24</v>
      </c>
      <c r="I4854">
        <v>0</v>
      </c>
      <c r="J4854" s="14"/>
      <c r="K4854">
        <v>0</v>
      </c>
      <c r="L4854" s="14"/>
      <c r="M4854" s="14">
        <f t="shared" si="301"/>
        <v>0</v>
      </c>
      <c r="N4854" s="5">
        <f t="shared" si="302"/>
        <v>0</v>
      </c>
      <c r="O4854" s="5" t="str">
        <f t="shared" si="303"/>
        <v/>
      </c>
    </row>
    <row r="4855" spans="2:15" x14ac:dyDescent="0.25">
      <c r="B4855" s="14"/>
      <c r="C4855" s="14"/>
      <c r="D4855" s="14"/>
      <c r="G4855" s="4" t="str">
        <f t="shared" si="300"/>
        <v/>
      </c>
      <c r="H4855" t="s">
        <v>24</v>
      </c>
      <c r="I4855">
        <v>0</v>
      </c>
      <c r="J4855" s="14"/>
      <c r="K4855">
        <v>0</v>
      </c>
      <c r="L4855" s="14"/>
      <c r="M4855" s="14">
        <f t="shared" si="301"/>
        <v>0</v>
      </c>
      <c r="N4855" s="5">
        <f t="shared" si="302"/>
        <v>0</v>
      </c>
      <c r="O4855" s="5" t="str">
        <f t="shared" si="303"/>
        <v/>
      </c>
    </row>
    <row r="4856" spans="2:15" x14ac:dyDescent="0.25">
      <c r="B4856" s="14"/>
      <c r="C4856" s="14"/>
      <c r="D4856" s="14"/>
      <c r="G4856" s="4" t="str">
        <f t="shared" si="300"/>
        <v/>
      </c>
      <c r="H4856" t="s">
        <v>24</v>
      </c>
      <c r="I4856">
        <v>0</v>
      </c>
      <c r="J4856" s="14"/>
      <c r="K4856">
        <v>0</v>
      </c>
      <c r="L4856" s="14"/>
      <c r="M4856" s="14">
        <f t="shared" si="301"/>
        <v>0</v>
      </c>
      <c r="N4856" s="5">
        <f t="shared" si="302"/>
        <v>0</v>
      </c>
      <c r="O4856" s="5" t="str">
        <f t="shared" si="303"/>
        <v/>
      </c>
    </row>
    <row r="4857" spans="2:15" x14ac:dyDescent="0.25">
      <c r="B4857" s="14"/>
      <c r="C4857" s="14"/>
      <c r="D4857" s="14"/>
      <c r="G4857" s="4" t="str">
        <f t="shared" si="300"/>
        <v/>
      </c>
      <c r="H4857" t="s">
        <v>24</v>
      </c>
      <c r="I4857">
        <v>0</v>
      </c>
      <c r="J4857" s="14"/>
      <c r="K4857">
        <v>0</v>
      </c>
      <c r="L4857" s="14"/>
      <c r="M4857" s="14">
        <f t="shared" si="301"/>
        <v>0</v>
      </c>
      <c r="N4857" s="5">
        <f t="shared" si="302"/>
        <v>0</v>
      </c>
      <c r="O4857" s="5" t="str">
        <f t="shared" si="303"/>
        <v/>
      </c>
    </row>
    <row r="4858" spans="2:15" x14ac:dyDescent="0.25">
      <c r="B4858" s="14"/>
      <c r="C4858" s="14"/>
      <c r="D4858" s="14"/>
      <c r="G4858" s="4" t="str">
        <f t="shared" si="300"/>
        <v/>
      </c>
      <c r="H4858" t="s">
        <v>24</v>
      </c>
      <c r="I4858">
        <v>0</v>
      </c>
      <c r="J4858" s="14"/>
      <c r="K4858">
        <v>0</v>
      </c>
      <c r="L4858" s="14"/>
      <c r="M4858" s="14">
        <f t="shared" si="301"/>
        <v>0</v>
      </c>
      <c r="N4858" s="5">
        <f t="shared" si="302"/>
        <v>0</v>
      </c>
      <c r="O4858" s="5" t="str">
        <f t="shared" si="303"/>
        <v/>
      </c>
    </row>
    <row r="4859" spans="2:15" x14ac:dyDescent="0.25">
      <c r="B4859" s="14"/>
      <c r="C4859" s="14"/>
      <c r="D4859" s="14"/>
      <c r="G4859" s="4" t="str">
        <f t="shared" si="300"/>
        <v/>
      </c>
      <c r="H4859" t="s">
        <v>24</v>
      </c>
      <c r="I4859">
        <v>0</v>
      </c>
      <c r="J4859" s="14"/>
      <c r="K4859">
        <v>0</v>
      </c>
      <c r="L4859" s="14"/>
      <c r="M4859" s="14">
        <f t="shared" si="301"/>
        <v>0</v>
      </c>
      <c r="N4859" s="5">
        <f t="shared" si="302"/>
        <v>0</v>
      </c>
      <c r="O4859" s="5" t="str">
        <f t="shared" si="303"/>
        <v/>
      </c>
    </row>
    <row r="4860" spans="2:15" x14ac:dyDescent="0.25">
      <c r="B4860" s="14"/>
      <c r="C4860" s="14"/>
      <c r="D4860" s="14"/>
      <c r="G4860" s="4" t="str">
        <f t="shared" si="300"/>
        <v/>
      </c>
      <c r="H4860" t="s">
        <v>24</v>
      </c>
      <c r="I4860">
        <v>0</v>
      </c>
      <c r="J4860" s="14"/>
      <c r="K4860">
        <v>0</v>
      </c>
      <c r="L4860" s="14"/>
      <c r="M4860" s="14">
        <f t="shared" si="301"/>
        <v>0</v>
      </c>
      <c r="N4860" s="5">
        <f t="shared" si="302"/>
        <v>0</v>
      </c>
      <c r="O4860" s="5" t="str">
        <f t="shared" si="303"/>
        <v/>
      </c>
    </row>
    <row r="4861" spans="2:15" x14ac:dyDescent="0.25">
      <c r="B4861" s="14"/>
      <c r="C4861" s="14"/>
      <c r="D4861" s="14"/>
      <c r="G4861" s="4" t="str">
        <f t="shared" si="300"/>
        <v/>
      </c>
      <c r="H4861" t="s">
        <v>24</v>
      </c>
      <c r="I4861">
        <v>0</v>
      </c>
      <c r="J4861" s="14"/>
      <c r="K4861">
        <v>0</v>
      </c>
      <c r="L4861" s="14"/>
      <c r="M4861" s="14">
        <f t="shared" si="301"/>
        <v>0</v>
      </c>
      <c r="N4861" s="5">
        <f t="shared" si="302"/>
        <v>0</v>
      </c>
      <c r="O4861" s="5" t="str">
        <f t="shared" si="303"/>
        <v/>
      </c>
    </row>
    <row r="4862" spans="2:15" x14ac:dyDescent="0.25">
      <c r="B4862" s="14"/>
      <c r="C4862" s="14"/>
      <c r="D4862" s="14"/>
      <c r="G4862" s="4" t="str">
        <f t="shared" si="300"/>
        <v/>
      </c>
      <c r="H4862" t="s">
        <v>24</v>
      </c>
      <c r="I4862">
        <v>0</v>
      </c>
      <c r="J4862" s="14"/>
      <c r="K4862">
        <v>0</v>
      </c>
      <c r="L4862" s="14"/>
      <c r="M4862" s="14">
        <f t="shared" si="301"/>
        <v>0</v>
      </c>
      <c r="N4862" s="5">
        <f t="shared" si="302"/>
        <v>0</v>
      </c>
      <c r="O4862" s="5" t="str">
        <f t="shared" si="303"/>
        <v/>
      </c>
    </row>
    <row r="4863" spans="2:15" x14ac:dyDescent="0.25">
      <c r="B4863" s="14"/>
      <c r="C4863" s="14"/>
      <c r="D4863" s="14"/>
      <c r="G4863" s="4" t="str">
        <f t="shared" si="300"/>
        <v/>
      </c>
      <c r="H4863" t="s">
        <v>24</v>
      </c>
      <c r="I4863">
        <v>0</v>
      </c>
      <c r="J4863" s="14"/>
      <c r="K4863">
        <v>0</v>
      </c>
      <c r="L4863" s="14"/>
      <c r="M4863" s="14">
        <f t="shared" si="301"/>
        <v>0</v>
      </c>
      <c r="N4863" s="5">
        <f t="shared" si="302"/>
        <v>0</v>
      </c>
      <c r="O4863" s="5" t="str">
        <f t="shared" si="303"/>
        <v/>
      </c>
    </row>
    <row r="4864" spans="2:15" x14ac:dyDescent="0.25">
      <c r="B4864" s="14"/>
      <c r="C4864" s="14"/>
      <c r="D4864" s="14"/>
      <c r="G4864" s="4" t="str">
        <f t="shared" si="300"/>
        <v/>
      </c>
      <c r="H4864" t="s">
        <v>24</v>
      </c>
      <c r="I4864">
        <v>0</v>
      </c>
      <c r="J4864" s="14"/>
      <c r="K4864">
        <v>0</v>
      </c>
      <c r="L4864" s="14"/>
      <c r="M4864" s="14">
        <f t="shared" si="301"/>
        <v>0</v>
      </c>
      <c r="N4864" s="5">
        <f t="shared" si="302"/>
        <v>0</v>
      </c>
      <c r="O4864" s="5" t="str">
        <f t="shared" si="303"/>
        <v/>
      </c>
    </row>
    <row r="4865" spans="2:15" x14ac:dyDescent="0.25">
      <c r="B4865" s="14"/>
      <c r="C4865" s="14"/>
      <c r="D4865" s="14"/>
      <c r="G4865" s="4" t="str">
        <f t="shared" si="300"/>
        <v/>
      </c>
      <c r="H4865" t="s">
        <v>24</v>
      </c>
      <c r="I4865">
        <v>0</v>
      </c>
      <c r="J4865" s="14"/>
      <c r="K4865">
        <v>0</v>
      </c>
      <c r="L4865" s="14"/>
      <c r="M4865" s="14">
        <f t="shared" si="301"/>
        <v>0</v>
      </c>
      <c r="N4865" s="5">
        <f t="shared" si="302"/>
        <v>0</v>
      </c>
      <c r="O4865" s="5" t="str">
        <f t="shared" si="303"/>
        <v/>
      </c>
    </row>
    <row r="4866" spans="2:15" x14ac:dyDescent="0.25">
      <c r="B4866" s="14"/>
      <c r="C4866" s="14"/>
      <c r="D4866" s="14"/>
      <c r="G4866" s="4" t="str">
        <f t="shared" si="300"/>
        <v/>
      </c>
      <c r="H4866" t="s">
        <v>24</v>
      </c>
      <c r="I4866">
        <v>0</v>
      </c>
      <c r="J4866" s="14"/>
      <c r="K4866">
        <v>0</v>
      </c>
      <c r="L4866" s="14"/>
      <c r="M4866" s="14">
        <f t="shared" si="301"/>
        <v>0</v>
      </c>
      <c r="N4866" s="5">
        <f t="shared" si="302"/>
        <v>0</v>
      </c>
      <c r="O4866" s="5" t="str">
        <f t="shared" si="303"/>
        <v/>
      </c>
    </row>
    <row r="4867" spans="2:15" x14ac:dyDescent="0.25">
      <c r="B4867" s="14"/>
      <c r="C4867" s="14"/>
      <c r="D4867" s="14"/>
      <c r="G4867" s="4" t="str">
        <f t="shared" si="300"/>
        <v/>
      </c>
      <c r="H4867" t="s">
        <v>24</v>
      </c>
      <c r="I4867">
        <v>0</v>
      </c>
      <c r="J4867" s="14"/>
      <c r="K4867">
        <v>0</v>
      </c>
      <c r="L4867" s="14"/>
      <c r="M4867" s="14">
        <f t="shared" si="301"/>
        <v>0</v>
      </c>
      <c r="N4867" s="5">
        <f t="shared" si="302"/>
        <v>0</v>
      </c>
      <c r="O4867" s="5" t="str">
        <f t="shared" si="303"/>
        <v/>
      </c>
    </row>
    <row r="4868" spans="2:15" x14ac:dyDescent="0.25">
      <c r="B4868" s="14"/>
      <c r="C4868" s="14"/>
      <c r="D4868" s="14"/>
      <c r="G4868" s="4" t="str">
        <f t="shared" si="300"/>
        <v/>
      </c>
      <c r="H4868" t="s">
        <v>24</v>
      </c>
      <c r="I4868">
        <v>0</v>
      </c>
      <c r="J4868" s="14"/>
      <c r="K4868">
        <v>0</v>
      </c>
      <c r="L4868" s="14"/>
      <c r="M4868" s="14">
        <f t="shared" si="301"/>
        <v>0</v>
      </c>
      <c r="N4868" s="5">
        <f t="shared" si="302"/>
        <v>0</v>
      </c>
      <c r="O4868" s="5" t="str">
        <f t="shared" si="303"/>
        <v/>
      </c>
    </row>
    <row r="4869" spans="2:15" x14ac:dyDescent="0.25">
      <c r="B4869" s="14"/>
      <c r="C4869" s="14"/>
      <c r="D4869" s="14"/>
      <c r="G4869" s="4" t="str">
        <f t="shared" si="300"/>
        <v/>
      </c>
      <c r="H4869" t="s">
        <v>24</v>
      </c>
      <c r="I4869">
        <v>0</v>
      </c>
      <c r="J4869" s="14"/>
      <c r="K4869">
        <v>0</v>
      </c>
      <c r="L4869" s="14"/>
      <c r="M4869" s="14">
        <f t="shared" si="301"/>
        <v>0</v>
      </c>
      <c r="N4869" s="5">
        <f t="shared" si="302"/>
        <v>0</v>
      </c>
      <c r="O4869" s="5" t="str">
        <f t="shared" si="303"/>
        <v/>
      </c>
    </row>
    <row r="4870" spans="2:15" x14ac:dyDescent="0.25">
      <c r="B4870" s="14"/>
      <c r="C4870" s="14"/>
      <c r="D4870" s="14"/>
      <c r="G4870" s="4" t="str">
        <f t="shared" ref="G4870:G4933" si="304">A4870&amp;F4870</f>
        <v/>
      </c>
      <c r="H4870" t="s">
        <v>24</v>
      </c>
      <c r="I4870">
        <v>0</v>
      </c>
      <c r="J4870" s="14"/>
      <c r="K4870">
        <v>0</v>
      </c>
      <c r="L4870" s="14"/>
      <c r="M4870" s="14">
        <f t="shared" ref="M4870:M4933" si="305">IF(I4870&gt;0,"Masukan unit konversi",0)</f>
        <v>0</v>
      </c>
      <c r="N4870" s="5">
        <f t="shared" ref="N4870:N4933" si="306">IF(I4870&gt;0,(I4870*M4870)+K4870,K4870)</f>
        <v>0</v>
      </c>
      <c r="O4870" s="5" t="str">
        <f t="shared" ref="O4870:O4933" si="307">IF(L4870&lt;&gt;"",L4870,"")</f>
        <v/>
      </c>
    </row>
    <row r="4871" spans="2:15" x14ac:dyDescent="0.25">
      <c r="B4871" s="14"/>
      <c r="C4871" s="14"/>
      <c r="D4871" s="14"/>
      <c r="G4871" s="4" t="str">
        <f t="shared" si="304"/>
        <v/>
      </c>
      <c r="H4871" t="s">
        <v>24</v>
      </c>
      <c r="I4871">
        <v>0</v>
      </c>
      <c r="J4871" s="14"/>
      <c r="K4871">
        <v>0</v>
      </c>
      <c r="L4871" s="14"/>
      <c r="M4871" s="14">
        <f t="shared" si="305"/>
        <v>0</v>
      </c>
      <c r="N4871" s="5">
        <f t="shared" si="306"/>
        <v>0</v>
      </c>
      <c r="O4871" s="5" t="str">
        <f t="shared" si="307"/>
        <v/>
      </c>
    </row>
    <row r="4872" spans="2:15" x14ac:dyDescent="0.25">
      <c r="B4872" s="14"/>
      <c r="C4872" s="14"/>
      <c r="D4872" s="14"/>
      <c r="G4872" s="4" t="str">
        <f t="shared" si="304"/>
        <v/>
      </c>
      <c r="H4872" t="s">
        <v>24</v>
      </c>
      <c r="I4872">
        <v>0</v>
      </c>
      <c r="J4872" s="14"/>
      <c r="K4872">
        <v>0</v>
      </c>
      <c r="L4872" s="14"/>
      <c r="M4872" s="14">
        <f t="shared" si="305"/>
        <v>0</v>
      </c>
      <c r="N4872" s="5">
        <f t="shared" si="306"/>
        <v>0</v>
      </c>
      <c r="O4872" s="5" t="str">
        <f t="shared" si="307"/>
        <v/>
      </c>
    </row>
    <row r="4873" spans="2:15" x14ac:dyDescent="0.25">
      <c r="B4873" s="14"/>
      <c r="C4873" s="14"/>
      <c r="D4873" s="14"/>
      <c r="G4873" s="4" t="str">
        <f t="shared" si="304"/>
        <v/>
      </c>
      <c r="H4873" t="s">
        <v>24</v>
      </c>
      <c r="I4873">
        <v>0</v>
      </c>
      <c r="J4873" s="14"/>
      <c r="K4873">
        <v>0</v>
      </c>
      <c r="L4873" s="14"/>
      <c r="M4873" s="14">
        <f t="shared" si="305"/>
        <v>0</v>
      </c>
      <c r="N4873" s="5">
        <f t="shared" si="306"/>
        <v>0</v>
      </c>
      <c r="O4873" s="5" t="str">
        <f t="shared" si="307"/>
        <v/>
      </c>
    </row>
    <row r="4874" spans="2:15" x14ac:dyDescent="0.25">
      <c r="B4874" s="14"/>
      <c r="C4874" s="14"/>
      <c r="D4874" s="14"/>
      <c r="G4874" s="4" t="str">
        <f t="shared" si="304"/>
        <v/>
      </c>
      <c r="H4874" t="s">
        <v>24</v>
      </c>
      <c r="I4874">
        <v>0</v>
      </c>
      <c r="J4874" s="14"/>
      <c r="K4874">
        <v>0</v>
      </c>
      <c r="L4874" s="14"/>
      <c r="M4874" s="14">
        <f t="shared" si="305"/>
        <v>0</v>
      </c>
      <c r="N4874" s="5">
        <f t="shared" si="306"/>
        <v>0</v>
      </c>
      <c r="O4874" s="5" t="str">
        <f t="shared" si="307"/>
        <v/>
      </c>
    </row>
    <row r="4875" spans="2:15" x14ac:dyDescent="0.25">
      <c r="B4875" s="14"/>
      <c r="C4875" s="14"/>
      <c r="D4875" s="14"/>
      <c r="G4875" s="4" t="str">
        <f t="shared" si="304"/>
        <v/>
      </c>
      <c r="H4875" t="s">
        <v>24</v>
      </c>
      <c r="I4875">
        <v>0</v>
      </c>
      <c r="J4875" s="14"/>
      <c r="K4875">
        <v>0</v>
      </c>
      <c r="L4875" s="14"/>
      <c r="M4875" s="14">
        <f t="shared" si="305"/>
        <v>0</v>
      </c>
      <c r="N4875" s="5">
        <f t="shared" si="306"/>
        <v>0</v>
      </c>
      <c r="O4875" s="5" t="str">
        <f t="shared" si="307"/>
        <v/>
      </c>
    </row>
    <row r="4876" spans="2:15" x14ac:dyDescent="0.25">
      <c r="B4876" s="14"/>
      <c r="C4876" s="14"/>
      <c r="D4876" s="14"/>
      <c r="G4876" s="4" t="str">
        <f t="shared" si="304"/>
        <v/>
      </c>
      <c r="H4876" t="s">
        <v>24</v>
      </c>
      <c r="I4876">
        <v>0</v>
      </c>
      <c r="J4876" s="14"/>
      <c r="K4876">
        <v>0</v>
      </c>
      <c r="L4876" s="14"/>
      <c r="M4876" s="14">
        <f t="shared" si="305"/>
        <v>0</v>
      </c>
      <c r="N4876" s="5">
        <f t="shared" si="306"/>
        <v>0</v>
      </c>
      <c r="O4876" s="5" t="str">
        <f t="shared" si="307"/>
        <v/>
      </c>
    </row>
    <row r="4877" spans="2:15" x14ac:dyDescent="0.25">
      <c r="B4877" s="14"/>
      <c r="C4877" s="14"/>
      <c r="D4877" s="14"/>
      <c r="G4877" s="4" t="str">
        <f t="shared" si="304"/>
        <v/>
      </c>
      <c r="H4877" t="s">
        <v>24</v>
      </c>
      <c r="I4877">
        <v>0</v>
      </c>
      <c r="J4877" s="14"/>
      <c r="K4877">
        <v>0</v>
      </c>
      <c r="L4877" s="14"/>
      <c r="M4877" s="14">
        <f t="shared" si="305"/>
        <v>0</v>
      </c>
      <c r="N4877" s="5">
        <f t="shared" si="306"/>
        <v>0</v>
      </c>
      <c r="O4877" s="5" t="str">
        <f t="shared" si="307"/>
        <v/>
      </c>
    </row>
    <row r="4878" spans="2:15" x14ac:dyDescent="0.25">
      <c r="B4878" s="14"/>
      <c r="C4878" s="14"/>
      <c r="D4878" s="14"/>
      <c r="G4878" s="4" t="str">
        <f t="shared" si="304"/>
        <v/>
      </c>
      <c r="H4878" t="s">
        <v>24</v>
      </c>
      <c r="I4878">
        <v>0</v>
      </c>
      <c r="J4878" s="14"/>
      <c r="K4878">
        <v>0</v>
      </c>
      <c r="L4878" s="14"/>
      <c r="M4878" s="14">
        <f t="shared" si="305"/>
        <v>0</v>
      </c>
      <c r="N4878" s="5">
        <f t="shared" si="306"/>
        <v>0</v>
      </c>
      <c r="O4878" s="5" t="str">
        <f t="shared" si="307"/>
        <v/>
      </c>
    </row>
    <row r="4879" spans="2:15" x14ac:dyDescent="0.25">
      <c r="B4879" s="14"/>
      <c r="C4879" s="14"/>
      <c r="D4879" s="14"/>
      <c r="G4879" s="4" t="str">
        <f t="shared" si="304"/>
        <v/>
      </c>
      <c r="H4879" t="s">
        <v>24</v>
      </c>
      <c r="I4879">
        <v>0</v>
      </c>
      <c r="J4879" s="14"/>
      <c r="K4879">
        <v>0</v>
      </c>
      <c r="L4879" s="14"/>
      <c r="M4879" s="14">
        <f t="shared" si="305"/>
        <v>0</v>
      </c>
      <c r="N4879" s="5">
        <f t="shared" si="306"/>
        <v>0</v>
      </c>
      <c r="O4879" s="5" t="str">
        <f t="shared" si="307"/>
        <v/>
      </c>
    </row>
    <row r="4880" spans="2:15" x14ac:dyDescent="0.25">
      <c r="B4880" s="14"/>
      <c r="C4880" s="14"/>
      <c r="D4880" s="14"/>
      <c r="G4880" s="4" t="str">
        <f t="shared" si="304"/>
        <v/>
      </c>
      <c r="H4880" t="s">
        <v>24</v>
      </c>
      <c r="I4880">
        <v>0</v>
      </c>
      <c r="J4880" s="14"/>
      <c r="K4880">
        <v>0</v>
      </c>
      <c r="L4880" s="14"/>
      <c r="M4880" s="14">
        <f t="shared" si="305"/>
        <v>0</v>
      </c>
      <c r="N4880" s="5">
        <f t="shared" si="306"/>
        <v>0</v>
      </c>
      <c r="O4880" s="5" t="str">
        <f t="shared" si="307"/>
        <v/>
      </c>
    </row>
    <row r="4881" spans="2:15" x14ac:dyDescent="0.25">
      <c r="B4881" s="14"/>
      <c r="C4881" s="14"/>
      <c r="D4881" s="14"/>
      <c r="G4881" s="4" t="str">
        <f t="shared" si="304"/>
        <v/>
      </c>
      <c r="H4881" t="s">
        <v>24</v>
      </c>
      <c r="I4881">
        <v>0</v>
      </c>
      <c r="J4881" s="14"/>
      <c r="K4881">
        <v>0</v>
      </c>
      <c r="L4881" s="14"/>
      <c r="M4881" s="14">
        <f t="shared" si="305"/>
        <v>0</v>
      </c>
      <c r="N4881" s="5">
        <f t="shared" si="306"/>
        <v>0</v>
      </c>
      <c r="O4881" s="5" t="str">
        <f t="shared" si="307"/>
        <v/>
      </c>
    </row>
    <row r="4882" spans="2:15" x14ac:dyDescent="0.25">
      <c r="B4882" s="14"/>
      <c r="C4882" s="14"/>
      <c r="D4882" s="14"/>
      <c r="G4882" s="4" t="str">
        <f t="shared" si="304"/>
        <v/>
      </c>
      <c r="H4882" t="s">
        <v>24</v>
      </c>
      <c r="I4882">
        <v>0</v>
      </c>
      <c r="J4882" s="14"/>
      <c r="K4882">
        <v>0</v>
      </c>
      <c r="L4882" s="14"/>
      <c r="M4882" s="14">
        <f t="shared" si="305"/>
        <v>0</v>
      </c>
      <c r="N4882" s="5">
        <f t="shared" si="306"/>
        <v>0</v>
      </c>
      <c r="O4882" s="5" t="str">
        <f t="shared" si="307"/>
        <v/>
      </c>
    </row>
    <row r="4883" spans="2:15" x14ac:dyDescent="0.25">
      <c r="B4883" s="14"/>
      <c r="C4883" s="14"/>
      <c r="D4883" s="14"/>
      <c r="G4883" s="4" t="str">
        <f t="shared" si="304"/>
        <v/>
      </c>
      <c r="H4883" t="s">
        <v>24</v>
      </c>
      <c r="I4883">
        <v>0</v>
      </c>
      <c r="J4883" s="14"/>
      <c r="K4883">
        <v>0</v>
      </c>
      <c r="L4883" s="14"/>
      <c r="M4883" s="14">
        <f t="shared" si="305"/>
        <v>0</v>
      </c>
      <c r="N4883" s="5">
        <f t="shared" si="306"/>
        <v>0</v>
      </c>
      <c r="O4883" s="5" t="str">
        <f t="shared" si="307"/>
        <v/>
      </c>
    </row>
    <row r="4884" spans="2:15" x14ac:dyDescent="0.25">
      <c r="B4884" s="14"/>
      <c r="C4884" s="14"/>
      <c r="D4884" s="14"/>
      <c r="G4884" s="4" t="str">
        <f t="shared" si="304"/>
        <v/>
      </c>
      <c r="H4884" t="s">
        <v>24</v>
      </c>
      <c r="I4884">
        <v>0</v>
      </c>
      <c r="J4884" s="14"/>
      <c r="K4884">
        <v>0</v>
      </c>
      <c r="L4884" s="14"/>
      <c r="M4884" s="14">
        <f t="shared" si="305"/>
        <v>0</v>
      </c>
      <c r="N4884" s="5">
        <f t="shared" si="306"/>
        <v>0</v>
      </c>
      <c r="O4884" s="5" t="str">
        <f t="shared" si="307"/>
        <v/>
      </c>
    </row>
    <row r="4885" spans="2:15" x14ac:dyDescent="0.25">
      <c r="B4885" s="14"/>
      <c r="C4885" s="14"/>
      <c r="D4885" s="14"/>
      <c r="G4885" s="4" t="str">
        <f t="shared" si="304"/>
        <v/>
      </c>
      <c r="H4885" t="s">
        <v>24</v>
      </c>
      <c r="I4885">
        <v>0</v>
      </c>
      <c r="J4885" s="14"/>
      <c r="K4885">
        <v>0</v>
      </c>
      <c r="L4885" s="14"/>
      <c r="M4885" s="14">
        <f t="shared" si="305"/>
        <v>0</v>
      </c>
      <c r="N4885" s="5">
        <f t="shared" si="306"/>
        <v>0</v>
      </c>
      <c r="O4885" s="5" t="str">
        <f t="shared" si="307"/>
        <v/>
      </c>
    </row>
    <row r="4886" spans="2:15" x14ac:dyDescent="0.25">
      <c r="B4886" s="14"/>
      <c r="C4886" s="14"/>
      <c r="D4886" s="14"/>
      <c r="G4886" s="4" t="str">
        <f t="shared" si="304"/>
        <v/>
      </c>
      <c r="H4886" t="s">
        <v>24</v>
      </c>
      <c r="I4886">
        <v>0</v>
      </c>
      <c r="J4886" s="14"/>
      <c r="K4886">
        <v>0</v>
      </c>
      <c r="L4886" s="14"/>
      <c r="M4886" s="14">
        <f t="shared" si="305"/>
        <v>0</v>
      </c>
      <c r="N4886" s="5">
        <f t="shared" si="306"/>
        <v>0</v>
      </c>
      <c r="O4886" s="5" t="str">
        <f t="shared" si="307"/>
        <v/>
      </c>
    </row>
    <row r="4887" spans="2:15" x14ac:dyDescent="0.25">
      <c r="B4887" s="14"/>
      <c r="C4887" s="14"/>
      <c r="D4887" s="14"/>
      <c r="G4887" s="4" t="str">
        <f t="shared" si="304"/>
        <v/>
      </c>
      <c r="H4887" t="s">
        <v>24</v>
      </c>
      <c r="I4887">
        <v>0</v>
      </c>
      <c r="J4887" s="14"/>
      <c r="K4887">
        <v>0</v>
      </c>
      <c r="L4887" s="14"/>
      <c r="M4887" s="14">
        <f t="shared" si="305"/>
        <v>0</v>
      </c>
      <c r="N4887" s="5">
        <f t="shared" si="306"/>
        <v>0</v>
      </c>
      <c r="O4887" s="5" t="str">
        <f t="shared" si="307"/>
        <v/>
      </c>
    </row>
    <row r="4888" spans="2:15" x14ac:dyDescent="0.25">
      <c r="B4888" s="14"/>
      <c r="C4888" s="14"/>
      <c r="D4888" s="14"/>
      <c r="G4888" s="4" t="str">
        <f t="shared" si="304"/>
        <v/>
      </c>
      <c r="H4888" t="s">
        <v>24</v>
      </c>
      <c r="I4888">
        <v>0</v>
      </c>
      <c r="J4888" s="14"/>
      <c r="K4888">
        <v>0</v>
      </c>
      <c r="L4888" s="14"/>
      <c r="M4888" s="14">
        <f t="shared" si="305"/>
        <v>0</v>
      </c>
      <c r="N4888" s="5">
        <f t="shared" si="306"/>
        <v>0</v>
      </c>
      <c r="O4888" s="5" t="str">
        <f t="shared" si="307"/>
        <v/>
      </c>
    </row>
    <row r="4889" spans="2:15" x14ac:dyDescent="0.25">
      <c r="B4889" s="14"/>
      <c r="C4889" s="14"/>
      <c r="D4889" s="14"/>
      <c r="G4889" s="4" t="str">
        <f t="shared" si="304"/>
        <v/>
      </c>
      <c r="H4889" t="s">
        <v>24</v>
      </c>
      <c r="I4889">
        <v>0</v>
      </c>
      <c r="J4889" s="14"/>
      <c r="K4889">
        <v>0</v>
      </c>
      <c r="L4889" s="14"/>
      <c r="M4889" s="14">
        <f t="shared" si="305"/>
        <v>0</v>
      </c>
      <c r="N4889" s="5">
        <f t="shared" si="306"/>
        <v>0</v>
      </c>
      <c r="O4889" s="5" t="str">
        <f t="shared" si="307"/>
        <v/>
      </c>
    </row>
    <row r="4890" spans="2:15" x14ac:dyDescent="0.25">
      <c r="B4890" s="14"/>
      <c r="C4890" s="14"/>
      <c r="D4890" s="14"/>
      <c r="G4890" s="4" t="str">
        <f t="shared" si="304"/>
        <v/>
      </c>
      <c r="H4890" t="s">
        <v>24</v>
      </c>
      <c r="I4890">
        <v>0</v>
      </c>
      <c r="J4890" s="14"/>
      <c r="K4890">
        <v>0</v>
      </c>
      <c r="L4890" s="14"/>
      <c r="M4890" s="14">
        <f t="shared" si="305"/>
        <v>0</v>
      </c>
      <c r="N4890" s="5">
        <f t="shared" si="306"/>
        <v>0</v>
      </c>
      <c r="O4890" s="5" t="str">
        <f t="shared" si="307"/>
        <v/>
      </c>
    </row>
    <row r="4891" spans="2:15" x14ac:dyDescent="0.25">
      <c r="B4891" s="14"/>
      <c r="C4891" s="14"/>
      <c r="D4891" s="14"/>
      <c r="G4891" s="4" t="str">
        <f t="shared" si="304"/>
        <v/>
      </c>
      <c r="H4891" t="s">
        <v>24</v>
      </c>
      <c r="I4891">
        <v>0</v>
      </c>
      <c r="J4891" s="14"/>
      <c r="K4891">
        <v>0</v>
      </c>
      <c r="L4891" s="14"/>
      <c r="M4891" s="14">
        <f t="shared" si="305"/>
        <v>0</v>
      </c>
      <c r="N4891" s="5">
        <f t="shared" si="306"/>
        <v>0</v>
      </c>
      <c r="O4891" s="5" t="str">
        <f t="shared" si="307"/>
        <v/>
      </c>
    </row>
    <row r="4892" spans="2:15" x14ac:dyDescent="0.25">
      <c r="B4892" s="14"/>
      <c r="C4892" s="14"/>
      <c r="D4892" s="14"/>
      <c r="G4892" s="4" t="str">
        <f t="shared" si="304"/>
        <v/>
      </c>
      <c r="H4892" t="s">
        <v>24</v>
      </c>
      <c r="I4892">
        <v>0</v>
      </c>
      <c r="J4892" s="14"/>
      <c r="K4892">
        <v>0</v>
      </c>
      <c r="L4892" s="14"/>
      <c r="M4892" s="14">
        <f t="shared" si="305"/>
        <v>0</v>
      </c>
      <c r="N4892" s="5">
        <f t="shared" si="306"/>
        <v>0</v>
      </c>
      <c r="O4892" s="5" t="str">
        <f t="shared" si="307"/>
        <v/>
      </c>
    </row>
    <row r="4893" spans="2:15" x14ac:dyDescent="0.25">
      <c r="B4893" s="14"/>
      <c r="C4893" s="14"/>
      <c r="D4893" s="14"/>
      <c r="G4893" s="4" t="str">
        <f t="shared" si="304"/>
        <v/>
      </c>
      <c r="H4893" t="s">
        <v>24</v>
      </c>
      <c r="I4893">
        <v>0</v>
      </c>
      <c r="J4893" s="14"/>
      <c r="K4893">
        <v>0</v>
      </c>
      <c r="L4893" s="14"/>
      <c r="M4893" s="14">
        <f t="shared" si="305"/>
        <v>0</v>
      </c>
      <c r="N4893" s="5">
        <f t="shared" si="306"/>
        <v>0</v>
      </c>
      <c r="O4893" s="5" t="str">
        <f t="shared" si="307"/>
        <v/>
      </c>
    </row>
    <row r="4894" spans="2:15" x14ac:dyDescent="0.25">
      <c r="B4894" s="14"/>
      <c r="C4894" s="14"/>
      <c r="D4894" s="14"/>
      <c r="G4894" s="4" t="str">
        <f t="shared" si="304"/>
        <v/>
      </c>
      <c r="H4894" t="s">
        <v>24</v>
      </c>
      <c r="I4894">
        <v>0</v>
      </c>
      <c r="J4894" s="14"/>
      <c r="K4894">
        <v>0</v>
      </c>
      <c r="L4894" s="14"/>
      <c r="M4894" s="14">
        <f t="shared" si="305"/>
        <v>0</v>
      </c>
      <c r="N4894" s="5">
        <f t="shared" si="306"/>
        <v>0</v>
      </c>
      <c r="O4894" s="5" t="str">
        <f t="shared" si="307"/>
        <v/>
      </c>
    </row>
    <row r="4895" spans="2:15" x14ac:dyDescent="0.25">
      <c r="B4895" s="14"/>
      <c r="C4895" s="14"/>
      <c r="D4895" s="14"/>
      <c r="G4895" s="4" t="str">
        <f t="shared" si="304"/>
        <v/>
      </c>
      <c r="H4895" t="s">
        <v>24</v>
      </c>
      <c r="I4895">
        <v>0</v>
      </c>
      <c r="J4895" s="14"/>
      <c r="K4895">
        <v>0</v>
      </c>
      <c r="L4895" s="14"/>
      <c r="M4895" s="14">
        <f t="shared" si="305"/>
        <v>0</v>
      </c>
      <c r="N4895" s="5">
        <f t="shared" si="306"/>
        <v>0</v>
      </c>
      <c r="O4895" s="5" t="str">
        <f t="shared" si="307"/>
        <v/>
      </c>
    </row>
    <row r="4896" spans="2:15" x14ac:dyDescent="0.25">
      <c r="B4896" s="14"/>
      <c r="C4896" s="14"/>
      <c r="D4896" s="14"/>
      <c r="G4896" s="4" t="str">
        <f t="shared" si="304"/>
        <v/>
      </c>
      <c r="H4896" t="s">
        <v>24</v>
      </c>
      <c r="I4896">
        <v>0</v>
      </c>
      <c r="J4896" s="14"/>
      <c r="K4896">
        <v>0</v>
      </c>
      <c r="L4896" s="14"/>
      <c r="M4896" s="14">
        <f t="shared" si="305"/>
        <v>0</v>
      </c>
      <c r="N4896" s="5">
        <f t="shared" si="306"/>
        <v>0</v>
      </c>
      <c r="O4896" s="5" t="str">
        <f t="shared" si="307"/>
        <v/>
      </c>
    </row>
    <row r="4897" spans="2:15" x14ac:dyDescent="0.25">
      <c r="B4897" s="14"/>
      <c r="C4897" s="14"/>
      <c r="D4897" s="14"/>
      <c r="G4897" s="4" t="str">
        <f t="shared" si="304"/>
        <v/>
      </c>
      <c r="H4897" t="s">
        <v>24</v>
      </c>
      <c r="I4897">
        <v>0</v>
      </c>
      <c r="J4897" s="14"/>
      <c r="K4897">
        <v>0</v>
      </c>
      <c r="L4897" s="14"/>
      <c r="M4897" s="14">
        <f t="shared" si="305"/>
        <v>0</v>
      </c>
      <c r="N4897" s="5">
        <f t="shared" si="306"/>
        <v>0</v>
      </c>
      <c r="O4897" s="5" t="str">
        <f t="shared" si="307"/>
        <v/>
      </c>
    </row>
    <row r="4898" spans="2:15" x14ac:dyDescent="0.25">
      <c r="B4898" s="14"/>
      <c r="C4898" s="14"/>
      <c r="D4898" s="14"/>
      <c r="G4898" s="4" t="str">
        <f t="shared" si="304"/>
        <v/>
      </c>
      <c r="H4898" t="s">
        <v>24</v>
      </c>
      <c r="I4898">
        <v>0</v>
      </c>
      <c r="J4898" s="14"/>
      <c r="K4898">
        <v>0</v>
      </c>
      <c r="L4898" s="14"/>
      <c r="M4898" s="14">
        <f t="shared" si="305"/>
        <v>0</v>
      </c>
      <c r="N4898" s="5">
        <f t="shared" si="306"/>
        <v>0</v>
      </c>
      <c r="O4898" s="5" t="str">
        <f t="shared" si="307"/>
        <v/>
      </c>
    </row>
    <row r="4899" spans="2:15" x14ac:dyDescent="0.25">
      <c r="B4899" s="14"/>
      <c r="C4899" s="14"/>
      <c r="D4899" s="14"/>
      <c r="G4899" s="4" t="str">
        <f t="shared" si="304"/>
        <v/>
      </c>
      <c r="H4899" t="s">
        <v>24</v>
      </c>
      <c r="I4899">
        <v>0</v>
      </c>
      <c r="J4899" s="14"/>
      <c r="K4899">
        <v>0</v>
      </c>
      <c r="L4899" s="14"/>
      <c r="M4899" s="14">
        <f t="shared" si="305"/>
        <v>0</v>
      </c>
      <c r="N4899" s="5">
        <f t="shared" si="306"/>
        <v>0</v>
      </c>
      <c r="O4899" s="5" t="str">
        <f t="shared" si="307"/>
        <v/>
      </c>
    </row>
    <row r="4900" spans="2:15" x14ac:dyDescent="0.25">
      <c r="B4900" s="14"/>
      <c r="C4900" s="14"/>
      <c r="D4900" s="14"/>
      <c r="G4900" s="4" t="str">
        <f t="shared" si="304"/>
        <v/>
      </c>
      <c r="H4900" t="s">
        <v>24</v>
      </c>
      <c r="I4900">
        <v>0</v>
      </c>
      <c r="J4900" s="14"/>
      <c r="K4900">
        <v>0</v>
      </c>
      <c r="L4900" s="14"/>
      <c r="M4900" s="14">
        <f t="shared" si="305"/>
        <v>0</v>
      </c>
      <c r="N4900" s="5">
        <f t="shared" si="306"/>
        <v>0</v>
      </c>
      <c r="O4900" s="5" t="str">
        <f t="shared" si="307"/>
        <v/>
      </c>
    </row>
    <row r="4901" spans="2:15" x14ac:dyDescent="0.25">
      <c r="B4901" s="14"/>
      <c r="C4901" s="14"/>
      <c r="D4901" s="14"/>
      <c r="G4901" s="4" t="str">
        <f t="shared" si="304"/>
        <v/>
      </c>
      <c r="H4901" t="s">
        <v>24</v>
      </c>
      <c r="I4901">
        <v>0</v>
      </c>
      <c r="J4901" s="14"/>
      <c r="K4901">
        <v>0</v>
      </c>
      <c r="L4901" s="14"/>
      <c r="M4901" s="14">
        <f t="shared" si="305"/>
        <v>0</v>
      </c>
      <c r="N4901" s="5">
        <f t="shared" si="306"/>
        <v>0</v>
      </c>
      <c r="O4901" s="5" t="str">
        <f t="shared" si="307"/>
        <v/>
      </c>
    </row>
    <row r="4902" spans="2:15" x14ac:dyDescent="0.25">
      <c r="B4902" s="14"/>
      <c r="C4902" s="14"/>
      <c r="D4902" s="14"/>
      <c r="G4902" s="4" t="str">
        <f t="shared" si="304"/>
        <v/>
      </c>
      <c r="H4902" t="s">
        <v>24</v>
      </c>
      <c r="I4902">
        <v>0</v>
      </c>
      <c r="J4902" s="14"/>
      <c r="K4902">
        <v>0</v>
      </c>
      <c r="L4902" s="14"/>
      <c r="M4902" s="14">
        <f t="shared" si="305"/>
        <v>0</v>
      </c>
      <c r="N4902" s="5">
        <f t="shared" si="306"/>
        <v>0</v>
      </c>
      <c r="O4902" s="5" t="str">
        <f t="shared" si="307"/>
        <v/>
      </c>
    </row>
    <row r="4903" spans="2:15" x14ac:dyDescent="0.25">
      <c r="B4903" s="14"/>
      <c r="C4903" s="14"/>
      <c r="D4903" s="14"/>
      <c r="G4903" s="4" t="str">
        <f t="shared" si="304"/>
        <v/>
      </c>
      <c r="H4903" t="s">
        <v>24</v>
      </c>
      <c r="I4903">
        <v>0</v>
      </c>
      <c r="J4903" s="14"/>
      <c r="K4903">
        <v>0</v>
      </c>
      <c r="L4903" s="14"/>
      <c r="M4903" s="14">
        <f t="shared" si="305"/>
        <v>0</v>
      </c>
      <c r="N4903" s="5">
        <f t="shared" si="306"/>
        <v>0</v>
      </c>
      <c r="O4903" s="5" t="str">
        <f t="shared" si="307"/>
        <v/>
      </c>
    </row>
    <row r="4904" spans="2:15" x14ac:dyDescent="0.25">
      <c r="B4904" s="14"/>
      <c r="C4904" s="14"/>
      <c r="D4904" s="14"/>
      <c r="G4904" s="4" t="str">
        <f t="shared" si="304"/>
        <v/>
      </c>
      <c r="H4904" t="s">
        <v>24</v>
      </c>
      <c r="I4904">
        <v>0</v>
      </c>
      <c r="J4904" s="14"/>
      <c r="K4904">
        <v>0</v>
      </c>
      <c r="L4904" s="14"/>
      <c r="M4904" s="14">
        <f t="shared" si="305"/>
        <v>0</v>
      </c>
      <c r="N4904" s="5">
        <f t="shared" si="306"/>
        <v>0</v>
      </c>
      <c r="O4904" s="5" t="str">
        <f t="shared" si="307"/>
        <v/>
      </c>
    </row>
    <row r="4905" spans="2:15" x14ac:dyDescent="0.25">
      <c r="B4905" s="14"/>
      <c r="C4905" s="14"/>
      <c r="D4905" s="14"/>
      <c r="G4905" s="4" t="str">
        <f t="shared" si="304"/>
        <v/>
      </c>
      <c r="H4905" t="s">
        <v>24</v>
      </c>
      <c r="I4905">
        <v>0</v>
      </c>
      <c r="J4905" s="14"/>
      <c r="K4905">
        <v>0</v>
      </c>
      <c r="L4905" s="14"/>
      <c r="M4905" s="14">
        <f t="shared" si="305"/>
        <v>0</v>
      </c>
      <c r="N4905" s="5">
        <f t="shared" si="306"/>
        <v>0</v>
      </c>
      <c r="O4905" s="5" t="str">
        <f t="shared" si="307"/>
        <v/>
      </c>
    </row>
    <row r="4906" spans="2:15" x14ac:dyDescent="0.25">
      <c r="B4906" s="14"/>
      <c r="C4906" s="14"/>
      <c r="D4906" s="14"/>
      <c r="G4906" s="4" t="str">
        <f t="shared" si="304"/>
        <v/>
      </c>
      <c r="H4906" t="s">
        <v>24</v>
      </c>
      <c r="I4906">
        <v>0</v>
      </c>
      <c r="J4906" s="14"/>
      <c r="K4906">
        <v>0</v>
      </c>
      <c r="L4906" s="14"/>
      <c r="M4906" s="14">
        <f t="shared" si="305"/>
        <v>0</v>
      </c>
      <c r="N4906" s="5">
        <f t="shared" si="306"/>
        <v>0</v>
      </c>
      <c r="O4906" s="5" t="str">
        <f t="shared" si="307"/>
        <v/>
      </c>
    </row>
    <row r="4907" spans="2:15" x14ac:dyDescent="0.25">
      <c r="B4907" s="14"/>
      <c r="C4907" s="14"/>
      <c r="D4907" s="14"/>
      <c r="G4907" s="4" t="str">
        <f t="shared" si="304"/>
        <v/>
      </c>
      <c r="H4907" t="s">
        <v>24</v>
      </c>
      <c r="I4907">
        <v>0</v>
      </c>
      <c r="J4907" s="14"/>
      <c r="K4907">
        <v>0</v>
      </c>
      <c r="L4907" s="14"/>
      <c r="M4907" s="14">
        <f t="shared" si="305"/>
        <v>0</v>
      </c>
      <c r="N4907" s="5">
        <f t="shared" si="306"/>
        <v>0</v>
      </c>
      <c r="O4907" s="5" t="str">
        <f t="shared" si="307"/>
        <v/>
      </c>
    </row>
    <row r="4908" spans="2:15" x14ac:dyDescent="0.25">
      <c r="B4908" s="14"/>
      <c r="C4908" s="14"/>
      <c r="D4908" s="14"/>
      <c r="G4908" s="4" t="str">
        <f t="shared" si="304"/>
        <v/>
      </c>
      <c r="H4908" t="s">
        <v>24</v>
      </c>
      <c r="I4908">
        <v>0</v>
      </c>
      <c r="J4908" s="14"/>
      <c r="K4908">
        <v>0</v>
      </c>
      <c r="L4908" s="14"/>
      <c r="M4908" s="14">
        <f t="shared" si="305"/>
        <v>0</v>
      </c>
      <c r="N4908" s="5">
        <f t="shared" si="306"/>
        <v>0</v>
      </c>
      <c r="O4908" s="5" t="str">
        <f t="shared" si="307"/>
        <v/>
      </c>
    </row>
    <row r="4909" spans="2:15" x14ac:dyDescent="0.25">
      <c r="B4909" s="14"/>
      <c r="C4909" s="14"/>
      <c r="D4909" s="14"/>
      <c r="G4909" s="4" t="str">
        <f t="shared" si="304"/>
        <v/>
      </c>
      <c r="H4909" t="s">
        <v>24</v>
      </c>
      <c r="I4909">
        <v>0</v>
      </c>
      <c r="J4909" s="14"/>
      <c r="K4909">
        <v>0</v>
      </c>
      <c r="L4909" s="14"/>
      <c r="M4909" s="14">
        <f t="shared" si="305"/>
        <v>0</v>
      </c>
      <c r="N4909" s="5">
        <f t="shared" si="306"/>
        <v>0</v>
      </c>
      <c r="O4909" s="5" t="str">
        <f t="shared" si="307"/>
        <v/>
      </c>
    </row>
    <row r="4910" spans="2:15" x14ac:dyDescent="0.25">
      <c r="B4910" s="14"/>
      <c r="C4910" s="14"/>
      <c r="D4910" s="14"/>
      <c r="G4910" s="4" t="str">
        <f t="shared" si="304"/>
        <v/>
      </c>
      <c r="H4910" t="s">
        <v>24</v>
      </c>
      <c r="I4910">
        <v>0</v>
      </c>
      <c r="J4910" s="14"/>
      <c r="K4910">
        <v>0</v>
      </c>
      <c r="L4910" s="14"/>
      <c r="M4910" s="14">
        <f t="shared" si="305"/>
        <v>0</v>
      </c>
      <c r="N4910" s="5">
        <f t="shared" si="306"/>
        <v>0</v>
      </c>
      <c r="O4910" s="5" t="str">
        <f t="shared" si="307"/>
        <v/>
      </c>
    </row>
    <row r="4911" spans="2:15" x14ac:dyDescent="0.25">
      <c r="B4911" s="14"/>
      <c r="C4911" s="14"/>
      <c r="D4911" s="14"/>
      <c r="G4911" s="4" t="str">
        <f t="shared" si="304"/>
        <v/>
      </c>
      <c r="H4911" t="s">
        <v>24</v>
      </c>
      <c r="I4911">
        <v>0</v>
      </c>
      <c r="J4911" s="14"/>
      <c r="K4911">
        <v>0</v>
      </c>
      <c r="L4911" s="14"/>
      <c r="M4911" s="14">
        <f t="shared" si="305"/>
        <v>0</v>
      </c>
      <c r="N4911" s="5">
        <f t="shared" si="306"/>
        <v>0</v>
      </c>
      <c r="O4911" s="5" t="str">
        <f t="shared" si="307"/>
        <v/>
      </c>
    </row>
    <row r="4912" spans="2:15" x14ac:dyDescent="0.25">
      <c r="B4912" s="14"/>
      <c r="C4912" s="14"/>
      <c r="D4912" s="14"/>
      <c r="G4912" s="4" t="str">
        <f t="shared" si="304"/>
        <v/>
      </c>
      <c r="H4912" t="s">
        <v>24</v>
      </c>
      <c r="I4912">
        <v>0</v>
      </c>
      <c r="J4912" s="14"/>
      <c r="K4912">
        <v>0</v>
      </c>
      <c r="L4912" s="14"/>
      <c r="M4912" s="14">
        <f t="shared" si="305"/>
        <v>0</v>
      </c>
      <c r="N4912" s="5">
        <f t="shared" si="306"/>
        <v>0</v>
      </c>
      <c r="O4912" s="5" t="str">
        <f t="shared" si="307"/>
        <v/>
      </c>
    </row>
    <row r="4913" spans="2:15" x14ac:dyDescent="0.25">
      <c r="B4913" s="14"/>
      <c r="C4913" s="14"/>
      <c r="D4913" s="14"/>
      <c r="G4913" s="4" t="str">
        <f t="shared" si="304"/>
        <v/>
      </c>
      <c r="H4913" t="s">
        <v>24</v>
      </c>
      <c r="I4913">
        <v>0</v>
      </c>
      <c r="J4913" s="14"/>
      <c r="K4913">
        <v>0</v>
      </c>
      <c r="L4913" s="14"/>
      <c r="M4913" s="14">
        <f t="shared" si="305"/>
        <v>0</v>
      </c>
      <c r="N4913" s="5">
        <f t="shared" si="306"/>
        <v>0</v>
      </c>
      <c r="O4913" s="5" t="str">
        <f t="shared" si="307"/>
        <v/>
      </c>
    </row>
    <row r="4914" spans="2:15" x14ac:dyDescent="0.25">
      <c r="B4914" s="14"/>
      <c r="C4914" s="14"/>
      <c r="D4914" s="14"/>
      <c r="G4914" s="4" t="str">
        <f t="shared" si="304"/>
        <v/>
      </c>
      <c r="H4914" t="s">
        <v>24</v>
      </c>
      <c r="I4914">
        <v>0</v>
      </c>
      <c r="J4914" s="14"/>
      <c r="K4914">
        <v>0</v>
      </c>
      <c r="L4914" s="14"/>
      <c r="M4914" s="14">
        <f t="shared" si="305"/>
        <v>0</v>
      </c>
      <c r="N4914" s="5">
        <f t="shared" si="306"/>
        <v>0</v>
      </c>
      <c r="O4914" s="5" t="str">
        <f t="shared" si="307"/>
        <v/>
      </c>
    </row>
    <row r="4915" spans="2:15" x14ac:dyDescent="0.25">
      <c r="B4915" s="14"/>
      <c r="C4915" s="14"/>
      <c r="D4915" s="14"/>
      <c r="G4915" s="4" t="str">
        <f t="shared" si="304"/>
        <v/>
      </c>
      <c r="H4915" t="s">
        <v>24</v>
      </c>
      <c r="I4915">
        <v>0</v>
      </c>
      <c r="J4915" s="14"/>
      <c r="K4915">
        <v>0</v>
      </c>
      <c r="L4915" s="14"/>
      <c r="M4915" s="14">
        <f t="shared" si="305"/>
        <v>0</v>
      </c>
      <c r="N4915" s="5">
        <f t="shared" si="306"/>
        <v>0</v>
      </c>
      <c r="O4915" s="5" t="str">
        <f t="shared" si="307"/>
        <v/>
      </c>
    </row>
    <row r="4916" spans="2:15" x14ac:dyDescent="0.25">
      <c r="B4916" s="14"/>
      <c r="C4916" s="14"/>
      <c r="D4916" s="14"/>
      <c r="G4916" s="4" t="str">
        <f t="shared" si="304"/>
        <v/>
      </c>
      <c r="H4916" t="s">
        <v>24</v>
      </c>
      <c r="I4916">
        <v>0</v>
      </c>
      <c r="J4916" s="14"/>
      <c r="K4916">
        <v>0</v>
      </c>
      <c r="L4916" s="14"/>
      <c r="M4916" s="14">
        <f t="shared" si="305"/>
        <v>0</v>
      </c>
      <c r="N4916" s="5">
        <f t="shared" si="306"/>
        <v>0</v>
      </c>
      <c r="O4916" s="5" t="str">
        <f t="shared" si="307"/>
        <v/>
      </c>
    </row>
    <row r="4917" spans="2:15" x14ac:dyDescent="0.25">
      <c r="B4917" s="14"/>
      <c r="C4917" s="14"/>
      <c r="D4917" s="14"/>
      <c r="G4917" s="4" t="str">
        <f t="shared" si="304"/>
        <v/>
      </c>
      <c r="H4917" t="s">
        <v>24</v>
      </c>
      <c r="I4917">
        <v>0</v>
      </c>
      <c r="J4917" s="14"/>
      <c r="K4917">
        <v>0</v>
      </c>
      <c r="L4917" s="14"/>
      <c r="M4917" s="14">
        <f t="shared" si="305"/>
        <v>0</v>
      </c>
      <c r="N4917" s="5">
        <f t="shared" si="306"/>
        <v>0</v>
      </c>
      <c r="O4917" s="5" t="str">
        <f t="shared" si="307"/>
        <v/>
      </c>
    </row>
    <row r="4918" spans="2:15" x14ac:dyDescent="0.25">
      <c r="B4918" s="14"/>
      <c r="C4918" s="14"/>
      <c r="D4918" s="14"/>
      <c r="G4918" s="4" t="str">
        <f t="shared" si="304"/>
        <v/>
      </c>
      <c r="H4918" t="s">
        <v>24</v>
      </c>
      <c r="I4918">
        <v>0</v>
      </c>
      <c r="J4918" s="14"/>
      <c r="K4918">
        <v>0</v>
      </c>
      <c r="L4918" s="14"/>
      <c r="M4918" s="14">
        <f t="shared" si="305"/>
        <v>0</v>
      </c>
      <c r="N4918" s="5">
        <f t="shared" si="306"/>
        <v>0</v>
      </c>
      <c r="O4918" s="5" t="str">
        <f t="shared" si="307"/>
        <v/>
      </c>
    </row>
    <row r="4919" spans="2:15" x14ac:dyDescent="0.25">
      <c r="B4919" s="14"/>
      <c r="C4919" s="14"/>
      <c r="D4919" s="14"/>
      <c r="G4919" s="4" t="str">
        <f t="shared" si="304"/>
        <v/>
      </c>
      <c r="H4919" t="s">
        <v>24</v>
      </c>
      <c r="I4919">
        <v>0</v>
      </c>
      <c r="J4919" s="14"/>
      <c r="K4919">
        <v>0</v>
      </c>
      <c r="L4919" s="14"/>
      <c r="M4919" s="14">
        <f t="shared" si="305"/>
        <v>0</v>
      </c>
      <c r="N4919" s="5">
        <f t="shared" si="306"/>
        <v>0</v>
      </c>
      <c r="O4919" s="5" t="str">
        <f t="shared" si="307"/>
        <v/>
      </c>
    </row>
    <row r="4920" spans="2:15" x14ac:dyDescent="0.25">
      <c r="B4920" s="14"/>
      <c r="C4920" s="14"/>
      <c r="D4920" s="14"/>
      <c r="G4920" s="4" t="str">
        <f t="shared" si="304"/>
        <v/>
      </c>
      <c r="H4920" t="s">
        <v>24</v>
      </c>
      <c r="I4920">
        <v>0</v>
      </c>
      <c r="J4920" s="14"/>
      <c r="K4920">
        <v>0</v>
      </c>
      <c r="L4920" s="14"/>
      <c r="M4920" s="14">
        <f t="shared" si="305"/>
        <v>0</v>
      </c>
      <c r="N4920" s="5">
        <f t="shared" si="306"/>
        <v>0</v>
      </c>
      <c r="O4920" s="5" t="str">
        <f t="shared" si="307"/>
        <v/>
      </c>
    </row>
    <row r="4921" spans="2:15" x14ac:dyDescent="0.25">
      <c r="B4921" s="14"/>
      <c r="C4921" s="14"/>
      <c r="D4921" s="14"/>
      <c r="G4921" s="4" t="str">
        <f t="shared" si="304"/>
        <v/>
      </c>
      <c r="H4921" t="s">
        <v>24</v>
      </c>
      <c r="I4921">
        <v>0</v>
      </c>
      <c r="J4921" s="14"/>
      <c r="K4921">
        <v>0</v>
      </c>
      <c r="L4921" s="14"/>
      <c r="M4921" s="14">
        <f t="shared" si="305"/>
        <v>0</v>
      </c>
      <c r="N4921" s="5">
        <f t="shared" si="306"/>
        <v>0</v>
      </c>
      <c r="O4921" s="5" t="str">
        <f t="shared" si="307"/>
        <v/>
      </c>
    </row>
    <row r="4922" spans="2:15" x14ac:dyDescent="0.25">
      <c r="B4922" s="14"/>
      <c r="C4922" s="14"/>
      <c r="D4922" s="14"/>
      <c r="G4922" s="4" t="str">
        <f t="shared" si="304"/>
        <v/>
      </c>
      <c r="H4922" t="s">
        <v>24</v>
      </c>
      <c r="I4922">
        <v>0</v>
      </c>
      <c r="J4922" s="14"/>
      <c r="K4922">
        <v>0</v>
      </c>
      <c r="L4922" s="14"/>
      <c r="M4922" s="14">
        <f t="shared" si="305"/>
        <v>0</v>
      </c>
      <c r="N4922" s="5">
        <f t="shared" si="306"/>
        <v>0</v>
      </c>
      <c r="O4922" s="5" t="str">
        <f t="shared" si="307"/>
        <v/>
      </c>
    </row>
    <row r="4923" spans="2:15" x14ac:dyDescent="0.25">
      <c r="B4923" s="14"/>
      <c r="C4923" s="14"/>
      <c r="D4923" s="14"/>
      <c r="G4923" s="4" t="str">
        <f t="shared" si="304"/>
        <v/>
      </c>
      <c r="H4923" t="s">
        <v>24</v>
      </c>
      <c r="I4923">
        <v>0</v>
      </c>
      <c r="J4923" s="14"/>
      <c r="K4923">
        <v>0</v>
      </c>
      <c r="L4923" s="14"/>
      <c r="M4923" s="14">
        <f t="shared" si="305"/>
        <v>0</v>
      </c>
      <c r="N4923" s="5">
        <f t="shared" si="306"/>
        <v>0</v>
      </c>
      <c r="O4923" s="5" t="str">
        <f t="shared" si="307"/>
        <v/>
      </c>
    </row>
    <row r="4924" spans="2:15" x14ac:dyDescent="0.25">
      <c r="B4924" s="14"/>
      <c r="C4924" s="14"/>
      <c r="D4924" s="14"/>
      <c r="G4924" s="4" t="str">
        <f t="shared" si="304"/>
        <v/>
      </c>
      <c r="H4924" t="s">
        <v>24</v>
      </c>
      <c r="I4924">
        <v>0</v>
      </c>
      <c r="J4924" s="14"/>
      <c r="K4924">
        <v>0</v>
      </c>
      <c r="L4924" s="14"/>
      <c r="M4924" s="14">
        <f t="shared" si="305"/>
        <v>0</v>
      </c>
      <c r="N4924" s="5">
        <f t="shared" si="306"/>
        <v>0</v>
      </c>
      <c r="O4924" s="5" t="str">
        <f t="shared" si="307"/>
        <v/>
      </c>
    </row>
    <row r="4925" spans="2:15" x14ac:dyDescent="0.25">
      <c r="B4925" s="14"/>
      <c r="C4925" s="14"/>
      <c r="D4925" s="14"/>
      <c r="G4925" s="4" t="str">
        <f t="shared" si="304"/>
        <v/>
      </c>
      <c r="H4925" t="s">
        <v>24</v>
      </c>
      <c r="I4925">
        <v>0</v>
      </c>
      <c r="J4925" s="14"/>
      <c r="K4925">
        <v>0</v>
      </c>
      <c r="L4925" s="14"/>
      <c r="M4925" s="14">
        <f t="shared" si="305"/>
        <v>0</v>
      </c>
      <c r="N4925" s="5">
        <f t="shared" si="306"/>
        <v>0</v>
      </c>
      <c r="O4925" s="5" t="str">
        <f t="shared" si="307"/>
        <v/>
      </c>
    </row>
    <row r="4926" spans="2:15" x14ac:dyDescent="0.25">
      <c r="B4926" s="14"/>
      <c r="C4926" s="14"/>
      <c r="D4926" s="14"/>
      <c r="G4926" s="4" t="str">
        <f t="shared" si="304"/>
        <v/>
      </c>
      <c r="H4926" t="s">
        <v>24</v>
      </c>
      <c r="I4926">
        <v>0</v>
      </c>
      <c r="J4926" s="14"/>
      <c r="K4926">
        <v>0</v>
      </c>
      <c r="L4926" s="14"/>
      <c r="M4926" s="14">
        <f t="shared" si="305"/>
        <v>0</v>
      </c>
      <c r="N4926" s="5">
        <f t="shared" si="306"/>
        <v>0</v>
      </c>
      <c r="O4926" s="5" t="str">
        <f t="shared" si="307"/>
        <v/>
      </c>
    </row>
    <row r="4927" spans="2:15" x14ac:dyDescent="0.25">
      <c r="B4927" s="14"/>
      <c r="C4927" s="14"/>
      <c r="D4927" s="14"/>
      <c r="G4927" s="4" t="str">
        <f t="shared" si="304"/>
        <v/>
      </c>
      <c r="H4927" t="s">
        <v>24</v>
      </c>
      <c r="I4927">
        <v>0</v>
      </c>
      <c r="J4927" s="14"/>
      <c r="K4927">
        <v>0</v>
      </c>
      <c r="L4927" s="14"/>
      <c r="M4927" s="14">
        <f t="shared" si="305"/>
        <v>0</v>
      </c>
      <c r="N4927" s="5">
        <f t="shared" si="306"/>
        <v>0</v>
      </c>
      <c r="O4927" s="5" t="str">
        <f t="shared" si="307"/>
        <v/>
      </c>
    </row>
    <row r="4928" spans="2:15" x14ac:dyDescent="0.25">
      <c r="B4928" s="14"/>
      <c r="C4928" s="14"/>
      <c r="D4928" s="14"/>
      <c r="G4928" s="4" t="str">
        <f t="shared" si="304"/>
        <v/>
      </c>
      <c r="H4928" t="s">
        <v>24</v>
      </c>
      <c r="I4928">
        <v>0</v>
      </c>
      <c r="J4928" s="14"/>
      <c r="K4928">
        <v>0</v>
      </c>
      <c r="L4928" s="14"/>
      <c r="M4928" s="14">
        <f t="shared" si="305"/>
        <v>0</v>
      </c>
      <c r="N4928" s="5">
        <f t="shared" si="306"/>
        <v>0</v>
      </c>
      <c r="O4928" s="5" t="str">
        <f t="shared" si="307"/>
        <v/>
      </c>
    </row>
    <row r="4929" spans="2:15" x14ac:dyDescent="0.25">
      <c r="B4929" s="14"/>
      <c r="C4929" s="14"/>
      <c r="D4929" s="14"/>
      <c r="G4929" s="4" t="str">
        <f t="shared" si="304"/>
        <v/>
      </c>
      <c r="H4929" t="s">
        <v>24</v>
      </c>
      <c r="I4929">
        <v>0</v>
      </c>
      <c r="J4929" s="14"/>
      <c r="K4929">
        <v>0</v>
      </c>
      <c r="L4929" s="14"/>
      <c r="M4929" s="14">
        <f t="shared" si="305"/>
        <v>0</v>
      </c>
      <c r="N4929" s="5">
        <f t="shared" si="306"/>
        <v>0</v>
      </c>
      <c r="O4929" s="5" t="str">
        <f t="shared" si="307"/>
        <v/>
      </c>
    </row>
    <row r="4930" spans="2:15" x14ac:dyDescent="0.25">
      <c r="B4930" s="14"/>
      <c r="C4930" s="14"/>
      <c r="D4930" s="14"/>
      <c r="G4930" s="4" t="str">
        <f t="shared" si="304"/>
        <v/>
      </c>
      <c r="H4930" t="s">
        <v>24</v>
      </c>
      <c r="I4930">
        <v>0</v>
      </c>
      <c r="J4930" s="14"/>
      <c r="K4930">
        <v>0</v>
      </c>
      <c r="L4930" s="14"/>
      <c r="M4930" s="14">
        <f t="shared" si="305"/>
        <v>0</v>
      </c>
      <c r="N4930" s="5">
        <f t="shared" si="306"/>
        <v>0</v>
      </c>
      <c r="O4930" s="5" t="str">
        <f t="shared" si="307"/>
        <v/>
      </c>
    </row>
    <row r="4931" spans="2:15" x14ac:dyDescent="0.25">
      <c r="B4931" s="14"/>
      <c r="C4931" s="14"/>
      <c r="D4931" s="14"/>
      <c r="G4931" s="4" t="str">
        <f t="shared" si="304"/>
        <v/>
      </c>
      <c r="H4931" t="s">
        <v>24</v>
      </c>
      <c r="I4931">
        <v>0</v>
      </c>
      <c r="J4931" s="14"/>
      <c r="K4931">
        <v>0</v>
      </c>
      <c r="L4931" s="14"/>
      <c r="M4931" s="14">
        <f t="shared" si="305"/>
        <v>0</v>
      </c>
      <c r="N4931" s="5">
        <f t="shared" si="306"/>
        <v>0</v>
      </c>
      <c r="O4931" s="5" t="str">
        <f t="shared" si="307"/>
        <v/>
      </c>
    </row>
    <row r="4932" spans="2:15" x14ac:dyDescent="0.25">
      <c r="B4932" s="14"/>
      <c r="C4932" s="14"/>
      <c r="D4932" s="14"/>
      <c r="G4932" s="4" t="str">
        <f t="shared" si="304"/>
        <v/>
      </c>
      <c r="H4932" t="s">
        <v>24</v>
      </c>
      <c r="I4932">
        <v>0</v>
      </c>
      <c r="J4932" s="14"/>
      <c r="K4932">
        <v>0</v>
      </c>
      <c r="L4932" s="14"/>
      <c r="M4932" s="14">
        <f t="shared" si="305"/>
        <v>0</v>
      </c>
      <c r="N4932" s="5">
        <f t="shared" si="306"/>
        <v>0</v>
      </c>
      <c r="O4932" s="5" t="str">
        <f t="shared" si="307"/>
        <v/>
      </c>
    </row>
    <row r="4933" spans="2:15" x14ac:dyDescent="0.25">
      <c r="B4933" s="14"/>
      <c r="C4933" s="14"/>
      <c r="D4933" s="14"/>
      <c r="G4933" s="4" t="str">
        <f t="shared" si="304"/>
        <v/>
      </c>
      <c r="H4933" t="s">
        <v>24</v>
      </c>
      <c r="I4933">
        <v>0</v>
      </c>
      <c r="J4933" s="14"/>
      <c r="K4933">
        <v>0</v>
      </c>
      <c r="L4933" s="14"/>
      <c r="M4933" s="14">
        <f t="shared" si="305"/>
        <v>0</v>
      </c>
      <c r="N4933" s="5">
        <f t="shared" si="306"/>
        <v>0</v>
      </c>
      <c r="O4933" s="5" t="str">
        <f t="shared" si="307"/>
        <v/>
      </c>
    </row>
    <row r="4934" spans="2:15" x14ac:dyDescent="0.25">
      <c r="B4934" s="14"/>
      <c r="C4934" s="14"/>
      <c r="D4934" s="14"/>
      <c r="G4934" s="4" t="str">
        <f t="shared" ref="G4934:G4997" si="308">A4934&amp;F4934</f>
        <v/>
      </c>
      <c r="H4934" t="s">
        <v>24</v>
      </c>
      <c r="I4934">
        <v>0</v>
      </c>
      <c r="J4934" s="14"/>
      <c r="K4934">
        <v>0</v>
      </c>
      <c r="L4934" s="14"/>
      <c r="M4934" s="14">
        <f t="shared" ref="M4934:M4997" si="309">IF(I4934&gt;0,"Masukan unit konversi",0)</f>
        <v>0</v>
      </c>
      <c r="N4934" s="5">
        <f t="shared" ref="N4934:N4997" si="310">IF(I4934&gt;0,(I4934*M4934)+K4934,K4934)</f>
        <v>0</v>
      </c>
      <c r="O4934" s="5" t="str">
        <f t="shared" ref="O4934:O4997" si="311">IF(L4934&lt;&gt;"",L4934,"")</f>
        <v/>
      </c>
    </row>
    <row r="4935" spans="2:15" x14ac:dyDescent="0.25">
      <c r="B4935" s="14"/>
      <c r="C4935" s="14"/>
      <c r="D4935" s="14"/>
      <c r="G4935" s="4" t="str">
        <f t="shared" si="308"/>
        <v/>
      </c>
      <c r="H4935" t="s">
        <v>24</v>
      </c>
      <c r="I4935">
        <v>0</v>
      </c>
      <c r="J4935" s="14"/>
      <c r="K4935">
        <v>0</v>
      </c>
      <c r="L4935" s="14"/>
      <c r="M4935" s="14">
        <f t="shared" si="309"/>
        <v>0</v>
      </c>
      <c r="N4935" s="5">
        <f t="shared" si="310"/>
        <v>0</v>
      </c>
      <c r="O4935" s="5" t="str">
        <f t="shared" si="311"/>
        <v/>
      </c>
    </row>
    <row r="4936" spans="2:15" x14ac:dyDescent="0.25">
      <c r="B4936" s="14"/>
      <c r="C4936" s="14"/>
      <c r="D4936" s="14"/>
      <c r="G4936" s="4" t="str">
        <f t="shared" si="308"/>
        <v/>
      </c>
      <c r="H4936" t="s">
        <v>24</v>
      </c>
      <c r="I4936">
        <v>0</v>
      </c>
      <c r="J4936" s="14"/>
      <c r="K4936">
        <v>0</v>
      </c>
      <c r="L4936" s="14"/>
      <c r="M4936" s="14">
        <f t="shared" si="309"/>
        <v>0</v>
      </c>
      <c r="N4936" s="5">
        <f t="shared" si="310"/>
        <v>0</v>
      </c>
      <c r="O4936" s="5" t="str">
        <f t="shared" si="311"/>
        <v/>
      </c>
    </row>
    <row r="4937" spans="2:15" x14ac:dyDescent="0.25">
      <c r="B4937" s="14"/>
      <c r="C4937" s="14"/>
      <c r="D4937" s="14"/>
      <c r="G4937" s="4" t="str">
        <f t="shared" si="308"/>
        <v/>
      </c>
      <c r="H4937" t="s">
        <v>24</v>
      </c>
      <c r="I4937">
        <v>0</v>
      </c>
      <c r="J4937" s="14"/>
      <c r="K4937">
        <v>0</v>
      </c>
      <c r="L4937" s="14"/>
      <c r="M4937" s="14">
        <f t="shared" si="309"/>
        <v>0</v>
      </c>
      <c r="N4937" s="5">
        <f t="shared" si="310"/>
        <v>0</v>
      </c>
      <c r="O4937" s="5" t="str">
        <f t="shared" si="311"/>
        <v/>
      </c>
    </row>
    <row r="4938" spans="2:15" x14ac:dyDescent="0.25">
      <c r="B4938" s="14"/>
      <c r="C4938" s="14"/>
      <c r="D4938" s="14"/>
      <c r="G4938" s="4" t="str">
        <f t="shared" si="308"/>
        <v/>
      </c>
      <c r="H4938" t="s">
        <v>24</v>
      </c>
      <c r="I4938">
        <v>0</v>
      </c>
      <c r="J4938" s="14"/>
      <c r="K4938">
        <v>0</v>
      </c>
      <c r="L4938" s="14"/>
      <c r="M4938" s="14">
        <f t="shared" si="309"/>
        <v>0</v>
      </c>
      <c r="N4938" s="5">
        <f t="shared" si="310"/>
        <v>0</v>
      </c>
      <c r="O4938" s="5" t="str">
        <f t="shared" si="311"/>
        <v/>
      </c>
    </row>
    <row r="4939" spans="2:15" x14ac:dyDescent="0.25">
      <c r="B4939" s="14"/>
      <c r="C4939" s="14"/>
      <c r="D4939" s="14"/>
      <c r="G4939" s="4" t="str">
        <f t="shared" si="308"/>
        <v/>
      </c>
      <c r="H4939" t="s">
        <v>24</v>
      </c>
      <c r="I4939">
        <v>0</v>
      </c>
      <c r="J4939" s="14"/>
      <c r="K4939">
        <v>0</v>
      </c>
      <c r="L4939" s="14"/>
      <c r="M4939" s="14">
        <f t="shared" si="309"/>
        <v>0</v>
      </c>
      <c r="N4939" s="5">
        <f t="shared" si="310"/>
        <v>0</v>
      </c>
      <c r="O4939" s="5" t="str">
        <f t="shared" si="311"/>
        <v/>
      </c>
    </row>
    <row r="4940" spans="2:15" x14ac:dyDescent="0.25">
      <c r="B4940" s="14"/>
      <c r="C4940" s="14"/>
      <c r="D4940" s="14"/>
      <c r="G4940" s="4" t="str">
        <f t="shared" si="308"/>
        <v/>
      </c>
      <c r="H4940" t="s">
        <v>24</v>
      </c>
      <c r="I4940">
        <v>0</v>
      </c>
      <c r="J4940" s="14"/>
      <c r="K4940">
        <v>0</v>
      </c>
      <c r="L4940" s="14"/>
      <c r="M4940" s="14">
        <f t="shared" si="309"/>
        <v>0</v>
      </c>
      <c r="N4940" s="5">
        <f t="shared" si="310"/>
        <v>0</v>
      </c>
      <c r="O4940" s="5" t="str">
        <f t="shared" si="311"/>
        <v/>
      </c>
    </row>
    <row r="4941" spans="2:15" x14ac:dyDescent="0.25">
      <c r="B4941" s="14"/>
      <c r="C4941" s="14"/>
      <c r="D4941" s="14"/>
      <c r="G4941" s="4" t="str">
        <f t="shared" si="308"/>
        <v/>
      </c>
      <c r="H4941" t="s">
        <v>24</v>
      </c>
      <c r="I4941">
        <v>0</v>
      </c>
      <c r="J4941" s="14"/>
      <c r="K4941">
        <v>0</v>
      </c>
      <c r="L4941" s="14"/>
      <c r="M4941" s="14">
        <f t="shared" si="309"/>
        <v>0</v>
      </c>
      <c r="N4941" s="5">
        <f t="shared" si="310"/>
        <v>0</v>
      </c>
      <c r="O4941" s="5" t="str">
        <f t="shared" si="311"/>
        <v/>
      </c>
    </row>
    <row r="4942" spans="2:15" x14ac:dyDescent="0.25">
      <c r="B4942" s="14"/>
      <c r="C4942" s="14"/>
      <c r="D4942" s="14"/>
      <c r="G4942" s="4" t="str">
        <f t="shared" si="308"/>
        <v/>
      </c>
      <c r="H4942" t="s">
        <v>24</v>
      </c>
      <c r="I4942">
        <v>0</v>
      </c>
      <c r="J4942" s="14"/>
      <c r="K4942">
        <v>0</v>
      </c>
      <c r="L4942" s="14"/>
      <c r="M4942" s="14">
        <f t="shared" si="309"/>
        <v>0</v>
      </c>
      <c r="N4942" s="5">
        <f t="shared" si="310"/>
        <v>0</v>
      </c>
      <c r="O4942" s="5" t="str">
        <f t="shared" si="311"/>
        <v/>
      </c>
    </row>
    <row r="4943" spans="2:15" x14ac:dyDescent="0.25">
      <c r="B4943" s="14"/>
      <c r="C4943" s="14"/>
      <c r="D4943" s="14"/>
      <c r="G4943" s="4" t="str">
        <f t="shared" si="308"/>
        <v/>
      </c>
      <c r="H4943" t="s">
        <v>24</v>
      </c>
      <c r="I4943">
        <v>0</v>
      </c>
      <c r="J4943" s="14"/>
      <c r="K4943">
        <v>0</v>
      </c>
      <c r="L4943" s="14"/>
      <c r="M4943" s="14">
        <f t="shared" si="309"/>
        <v>0</v>
      </c>
      <c r="N4943" s="5">
        <f t="shared" si="310"/>
        <v>0</v>
      </c>
      <c r="O4943" s="5" t="str">
        <f t="shared" si="311"/>
        <v/>
      </c>
    </row>
    <row r="4944" spans="2:15" x14ac:dyDescent="0.25">
      <c r="B4944" s="14"/>
      <c r="C4944" s="14"/>
      <c r="D4944" s="14"/>
      <c r="G4944" s="4" t="str">
        <f t="shared" si="308"/>
        <v/>
      </c>
      <c r="H4944" t="s">
        <v>24</v>
      </c>
      <c r="I4944">
        <v>0</v>
      </c>
      <c r="J4944" s="14"/>
      <c r="K4944">
        <v>0</v>
      </c>
      <c r="L4944" s="14"/>
      <c r="M4944" s="14">
        <f t="shared" si="309"/>
        <v>0</v>
      </c>
      <c r="N4944" s="5">
        <f t="shared" si="310"/>
        <v>0</v>
      </c>
      <c r="O4944" s="5" t="str">
        <f t="shared" si="311"/>
        <v/>
      </c>
    </row>
    <row r="4945" spans="2:15" x14ac:dyDescent="0.25">
      <c r="B4945" s="14"/>
      <c r="C4945" s="14"/>
      <c r="D4945" s="14"/>
      <c r="G4945" s="4" t="str">
        <f t="shared" si="308"/>
        <v/>
      </c>
      <c r="H4945" t="s">
        <v>24</v>
      </c>
      <c r="I4945">
        <v>0</v>
      </c>
      <c r="J4945" s="14"/>
      <c r="K4945">
        <v>0</v>
      </c>
      <c r="L4945" s="14"/>
      <c r="M4945" s="14">
        <f t="shared" si="309"/>
        <v>0</v>
      </c>
      <c r="N4945" s="5">
        <f t="shared" si="310"/>
        <v>0</v>
      </c>
      <c r="O4945" s="5" t="str">
        <f t="shared" si="311"/>
        <v/>
      </c>
    </row>
    <row r="4946" spans="2:15" x14ac:dyDescent="0.25">
      <c r="B4946" s="14"/>
      <c r="C4946" s="14"/>
      <c r="D4946" s="14"/>
      <c r="G4946" s="4" t="str">
        <f t="shared" si="308"/>
        <v/>
      </c>
      <c r="H4946" t="s">
        <v>24</v>
      </c>
      <c r="I4946">
        <v>0</v>
      </c>
      <c r="J4946" s="14"/>
      <c r="K4946">
        <v>0</v>
      </c>
      <c r="L4946" s="14"/>
      <c r="M4946" s="14">
        <f t="shared" si="309"/>
        <v>0</v>
      </c>
      <c r="N4946" s="5">
        <f t="shared" si="310"/>
        <v>0</v>
      </c>
      <c r="O4946" s="5" t="str">
        <f t="shared" si="311"/>
        <v/>
      </c>
    </row>
    <row r="4947" spans="2:15" x14ac:dyDescent="0.25">
      <c r="B4947" s="14"/>
      <c r="C4947" s="14"/>
      <c r="D4947" s="14"/>
      <c r="G4947" s="4" t="str">
        <f t="shared" si="308"/>
        <v/>
      </c>
      <c r="H4947" t="s">
        <v>24</v>
      </c>
      <c r="I4947">
        <v>0</v>
      </c>
      <c r="J4947" s="14"/>
      <c r="K4947">
        <v>0</v>
      </c>
      <c r="L4947" s="14"/>
      <c r="M4947" s="14">
        <f t="shared" si="309"/>
        <v>0</v>
      </c>
      <c r="N4947" s="5">
        <f t="shared" si="310"/>
        <v>0</v>
      </c>
      <c r="O4947" s="5" t="str">
        <f t="shared" si="311"/>
        <v/>
      </c>
    </row>
    <row r="4948" spans="2:15" x14ac:dyDescent="0.25">
      <c r="B4948" s="14"/>
      <c r="C4948" s="14"/>
      <c r="D4948" s="14"/>
      <c r="G4948" s="4" t="str">
        <f t="shared" si="308"/>
        <v/>
      </c>
      <c r="H4948" t="s">
        <v>24</v>
      </c>
      <c r="I4948">
        <v>0</v>
      </c>
      <c r="J4948" s="14"/>
      <c r="K4948">
        <v>0</v>
      </c>
      <c r="L4948" s="14"/>
      <c r="M4948" s="14">
        <f t="shared" si="309"/>
        <v>0</v>
      </c>
      <c r="N4948" s="5">
        <f t="shared" si="310"/>
        <v>0</v>
      </c>
      <c r="O4948" s="5" t="str">
        <f t="shared" si="311"/>
        <v/>
      </c>
    </row>
    <row r="4949" spans="2:15" x14ac:dyDescent="0.25">
      <c r="B4949" s="14"/>
      <c r="C4949" s="14"/>
      <c r="D4949" s="14"/>
      <c r="G4949" s="4" t="str">
        <f t="shared" si="308"/>
        <v/>
      </c>
      <c r="H4949" t="s">
        <v>24</v>
      </c>
      <c r="I4949">
        <v>0</v>
      </c>
      <c r="J4949" s="14"/>
      <c r="K4949">
        <v>0</v>
      </c>
      <c r="L4949" s="14"/>
      <c r="M4949" s="14">
        <f t="shared" si="309"/>
        <v>0</v>
      </c>
      <c r="N4949" s="5">
        <f t="shared" si="310"/>
        <v>0</v>
      </c>
      <c r="O4949" s="5" t="str">
        <f t="shared" si="311"/>
        <v/>
      </c>
    </row>
    <row r="4950" spans="2:15" x14ac:dyDescent="0.25">
      <c r="B4950" s="14"/>
      <c r="C4950" s="14"/>
      <c r="D4950" s="14"/>
      <c r="G4950" s="4" t="str">
        <f t="shared" si="308"/>
        <v/>
      </c>
      <c r="H4950" t="s">
        <v>24</v>
      </c>
      <c r="I4950">
        <v>0</v>
      </c>
      <c r="J4950" s="14"/>
      <c r="K4950">
        <v>0</v>
      </c>
      <c r="L4950" s="14"/>
      <c r="M4950" s="14">
        <f t="shared" si="309"/>
        <v>0</v>
      </c>
      <c r="N4950" s="5">
        <f t="shared" si="310"/>
        <v>0</v>
      </c>
      <c r="O4950" s="5" t="str">
        <f t="shared" si="311"/>
        <v/>
      </c>
    </row>
    <row r="4951" spans="2:15" x14ac:dyDescent="0.25">
      <c r="B4951" s="14"/>
      <c r="C4951" s="14"/>
      <c r="D4951" s="14"/>
      <c r="G4951" s="4" t="str">
        <f t="shared" si="308"/>
        <v/>
      </c>
      <c r="H4951" t="s">
        <v>24</v>
      </c>
      <c r="I4951">
        <v>0</v>
      </c>
      <c r="J4951" s="14"/>
      <c r="K4951">
        <v>0</v>
      </c>
      <c r="L4951" s="14"/>
      <c r="M4951" s="14">
        <f t="shared" si="309"/>
        <v>0</v>
      </c>
      <c r="N4951" s="5">
        <f t="shared" si="310"/>
        <v>0</v>
      </c>
      <c r="O4951" s="5" t="str">
        <f t="shared" si="311"/>
        <v/>
      </c>
    </row>
    <row r="4952" spans="2:15" x14ac:dyDescent="0.25">
      <c r="B4952" s="14"/>
      <c r="C4952" s="14"/>
      <c r="D4952" s="14"/>
      <c r="G4952" s="4" t="str">
        <f t="shared" si="308"/>
        <v/>
      </c>
      <c r="H4952" t="s">
        <v>24</v>
      </c>
      <c r="I4952">
        <v>0</v>
      </c>
      <c r="J4952" s="14"/>
      <c r="K4952">
        <v>0</v>
      </c>
      <c r="L4952" s="14"/>
      <c r="M4952" s="14">
        <f t="shared" si="309"/>
        <v>0</v>
      </c>
      <c r="N4952" s="5">
        <f t="shared" si="310"/>
        <v>0</v>
      </c>
      <c r="O4952" s="5" t="str">
        <f t="shared" si="311"/>
        <v/>
      </c>
    </row>
    <row r="4953" spans="2:15" x14ac:dyDescent="0.25">
      <c r="B4953" s="14"/>
      <c r="C4953" s="14"/>
      <c r="D4953" s="14"/>
      <c r="G4953" s="4" t="str">
        <f t="shared" si="308"/>
        <v/>
      </c>
      <c r="H4953" t="s">
        <v>24</v>
      </c>
      <c r="I4953">
        <v>0</v>
      </c>
      <c r="J4953" s="14"/>
      <c r="K4953">
        <v>0</v>
      </c>
      <c r="L4953" s="14"/>
      <c r="M4953" s="14">
        <f t="shared" si="309"/>
        <v>0</v>
      </c>
      <c r="N4953" s="5">
        <f t="shared" si="310"/>
        <v>0</v>
      </c>
      <c r="O4953" s="5" t="str">
        <f t="shared" si="311"/>
        <v/>
      </c>
    </row>
    <row r="4954" spans="2:15" x14ac:dyDescent="0.25">
      <c r="B4954" s="14"/>
      <c r="C4954" s="14"/>
      <c r="D4954" s="14"/>
      <c r="G4954" s="4" t="str">
        <f t="shared" si="308"/>
        <v/>
      </c>
      <c r="H4954" t="s">
        <v>24</v>
      </c>
      <c r="I4954">
        <v>0</v>
      </c>
      <c r="J4954" s="14"/>
      <c r="K4954">
        <v>0</v>
      </c>
      <c r="L4954" s="14"/>
      <c r="M4954" s="14">
        <f t="shared" si="309"/>
        <v>0</v>
      </c>
      <c r="N4954" s="5">
        <f t="shared" si="310"/>
        <v>0</v>
      </c>
      <c r="O4954" s="5" t="str">
        <f t="shared" si="311"/>
        <v/>
      </c>
    </row>
    <row r="4955" spans="2:15" x14ac:dyDescent="0.25">
      <c r="B4955" s="14"/>
      <c r="C4955" s="14"/>
      <c r="D4955" s="14"/>
      <c r="G4955" s="4" t="str">
        <f t="shared" si="308"/>
        <v/>
      </c>
      <c r="H4955" t="s">
        <v>24</v>
      </c>
      <c r="I4955">
        <v>0</v>
      </c>
      <c r="J4955" s="14"/>
      <c r="K4955">
        <v>0</v>
      </c>
      <c r="L4955" s="14"/>
      <c r="M4955" s="14">
        <f t="shared" si="309"/>
        <v>0</v>
      </c>
      <c r="N4955" s="5">
        <f t="shared" si="310"/>
        <v>0</v>
      </c>
      <c r="O4955" s="5" t="str">
        <f t="shared" si="311"/>
        <v/>
      </c>
    </row>
    <row r="4956" spans="2:15" x14ac:dyDescent="0.25">
      <c r="B4956" s="14"/>
      <c r="C4956" s="14"/>
      <c r="D4956" s="14"/>
      <c r="G4956" s="4" t="str">
        <f t="shared" si="308"/>
        <v/>
      </c>
      <c r="H4956" t="s">
        <v>24</v>
      </c>
      <c r="I4956">
        <v>0</v>
      </c>
      <c r="J4956" s="14"/>
      <c r="K4956">
        <v>0</v>
      </c>
      <c r="L4956" s="14"/>
      <c r="M4956" s="14">
        <f t="shared" si="309"/>
        <v>0</v>
      </c>
      <c r="N4956" s="5">
        <f t="shared" si="310"/>
        <v>0</v>
      </c>
      <c r="O4956" s="5" t="str">
        <f t="shared" si="311"/>
        <v/>
      </c>
    </row>
    <row r="4957" spans="2:15" x14ac:dyDescent="0.25">
      <c r="B4957" s="14"/>
      <c r="C4957" s="14"/>
      <c r="D4957" s="14"/>
      <c r="G4957" s="4" t="str">
        <f t="shared" si="308"/>
        <v/>
      </c>
      <c r="H4957" t="s">
        <v>24</v>
      </c>
      <c r="I4957">
        <v>0</v>
      </c>
      <c r="J4957" s="14"/>
      <c r="K4957">
        <v>0</v>
      </c>
      <c r="L4957" s="14"/>
      <c r="M4957" s="14">
        <f t="shared" si="309"/>
        <v>0</v>
      </c>
      <c r="N4957" s="5">
        <f t="shared" si="310"/>
        <v>0</v>
      </c>
      <c r="O4957" s="5" t="str">
        <f t="shared" si="311"/>
        <v/>
      </c>
    </row>
    <row r="4958" spans="2:15" x14ac:dyDescent="0.25">
      <c r="B4958" s="14"/>
      <c r="C4958" s="14"/>
      <c r="D4958" s="14"/>
      <c r="G4958" s="4" t="str">
        <f t="shared" si="308"/>
        <v/>
      </c>
      <c r="H4958" t="s">
        <v>24</v>
      </c>
      <c r="I4958">
        <v>0</v>
      </c>
      <c r="J4958" s="14"/>
      <c r="K4958">
        <v>0</v>
      </c>
      <c r="L4958" s="14"/>
      <c r="M4958" s="14">
        <f t="shared" si="309"/>
        <v>0</v>
      </c>
      <c r="N4958" s="5">
        <f t="shared" si="310"/>
        <v>0</v>
      </c>
      <c r="O4958" s="5" t="str">
        <f t="shared" si="311"/>
        <v/>
      </c>
    </row>
    <row r="4959" spans="2:15" x14ac:dyDescent="0.25">
      <c r="B4959" s="14"/>
      <c r="C4959" s="14"/>
      <c r="D4959" s="14"/>
      <c r="G4959" s="4" t="str">
        <f t="shared" si="308"/>
        <v/>
      </c>
      <c r="H4959" t="s">
        <v>24</v>
      </c>
      <c r="I4959">
        <v>0</v>
      </c>
      <c r="J4959" s="14"/>
      <c r="K4959">
        <v>0</v>
      </c>
      <c r="L4959" s="14"/>
      <c r="M4959" s="14">
        <f t="shared" si="309"/>
        <v>0</v>
      </c>
      <c r="N4959" s="5">
        <f t="shared" si="310"/>
        <v>0</v>
      </c>
      <c r="O4959" s="5" t="str">
        <f t="shared" si="311"/>
        <v/>
      </c>
    </row>
    <row r="4960" spans="2:15" x14ac:dyDescent="0.25">
      <c r="B4960" s="14"/>
      <c r="C4960" s="14"/>
      <c r="D4960" s="14"/>
      <c r="G4960" s="4" t="str">
        <f t="shared" si="308"/>
        <v/>
      </c>
      <c r="H4960" t="s">
        <v>24</v>
      </c>
      <c r="I4960">
        <v>0</v>
      </c>
      <c r="J4960" s="14"/>
      <c r="K4960">
        <v>0</v>
      </c>
      <c r="L4960" s="14"/>
      <c r="M4960" s="14">
        <f t="shared" si="309"/>
        <v>0</v>
      </c>
      <c r="N4960" s="5">
        <f t="shared" si="310"/>
        <v>0</v>
      </c>
      <c r="O4960" s="5" t="str">
        <f t="shared" si="311"/>
        <v/>
      </c>
    </row>
    <row r="4961" spans="2:15" x14ac:dyDescent="0.25">
      <c r="B4961" s="14"/>
      <c r="C4961" s="14"/>
      <c r="D4961" s="14"/>
      <c r="G4961" s="4" t="str">
        <f t="shared" si="308"/>
        <v/>
      </c>
      <c r="H4961" t="s">
        <v>24</v>
      </c>
      <c r="I4961">
        <v>0</v>
      </c>
      <c r="J4961" s="14"/>
      <c r="K4961">
        <v>0</v>
      </c>
      <c r="L4961" s="14"/>
      <c r="M4961" s="14">
        <f t="shared" si="309"/>
        <v>0</v>
      </c>
      <c r="N4961" s="5">
        <f t="shared" si="310"/>
        <v>0</v>
      </c>
      <c r="O4961" s="5" t="str">
        <f t="shared" si="311"/>
        <v/>
      </c>
    </row>
    <row r="4962" spans="2:15" x14ac:dyDescent="0.25">
      <c r="B4962" s="14"/>
      <c r="C4962" s="14"/>
      <c r="D4962" s="14"/>
      <c r="G4962" s="4" t="str">
        <f t="shared" si="308"/>
        <v/>
      </c>
      <c r="H4962" t="s">
        <v>24</v>
      </c>
      <c r="I4962">
        <v>0</v>
      </c>
      <c r="J4962" s="14"/>
      <c r="K4962">
        <v>0</v>
      </c>
      <c r="L4962" s="14"/>
      <c r="M4962" s="14">
        <f t="shared" si="309"/>
        <v>0</v>
      </c>
      <c r="N4962" s="5">
        <f t="shared" si="310"/>
        <v>0</v>
      </c>
      <c r="O4962" s="5" t="str">
        <f t="shared" si="311"/>
        <v/>
      </c>
    </row>
    <row r="4963" spans="2:15" x14ac:dyDescent="0.25">
      <c r="B4963" s="14"/>
      <c r="C4963" s="14"/>
      <c r="D4963" s="14"/>
      <c r="G4963" s="4" t="str">
        <f t="shared" si="308"/>
        <v/>
      </c>
      <c r="H4963" t="s">
        <v>24</v>
      </c>
      <c r="I4963">
        <v>0</v>
      </c>
      <c r="J4963" s="14"/>
      <c r="K4963">
        <v>0</v>
      </c>
      <c r="L4963" s="14"/>
      <c r="M4963" s="14">
        <f t="shared" si="309"/>
        <v>0</v>
      </c>
      <c r="N4963" s="5">
        <f t="shared" si="310"/>
        <v>0</v>
      </c>
      <c r="O4963" s="5" t="str">
        <f t="shared" si="311"/>
        <v/>
      </c>
    </row>
    <row r="4964" spans="2:15" x14ac:dyDescent="0.25">
      <c r="B4964" s="14"/>
      <c r="C4964" s="14"/>
      <c r="D4964" s="14"/>
      <c r="G4964" s="4" t="str">
        <f t="shared" si="308"/>
        <v/>
      </c>
      <c r="H4964" t="s">
        <v>24</v>
      </c>
      <c r="I4964">
        <v>0</v>
      </c>
      <c r="J4964" s="14"/>
      <c r="K4964">
        <v>0</v>
      </c>
      <c r="L4964" s="14"/>
      <c r="M4964" s="14">
        <f t="shared" si="309"/>
        <v>0</v>
      </c>
      <c r="N4964" s="5">
        <f t="shared" si="310"/>
        <v>0</v>
      </c>
      <c r="O4964" s="5" t="str">
        <f t="shared" si="311"/>
        <v/>
      </c>
    </row>
    <row r="4965" spans="2:15" x14ac:dyDescent="0.25">
      <c r="B4965" s="14"/>
      <c r="C4965" s="14"/>
      <c r="D4965" s="14"/>
      <c r="G4965" s="4" t="str">
        <f t="shared" si="308"/>
        <v/>
      </c>
      <c r="H4965" t="s">
        <v>24</v>
      </c>
      <c r="I4965">
        <v>0</v>
      </c>
      <c r="J4965" s="14"/>
      <c r="K4965">
        <v>0</v>
      </c>
      <c r="L4965" s="14"/>
      <c r="M4965" s="14">
        <f t="shared" si="309"/>
        <v>0</v>
      </c>
      <c r="N4965" s="5">
        <f t="shared" si="310"/>
        <v>0</v>
      </c>
      <c r="O4965" s="5" t="str">
        <f t="shared" si="311"/>
        <v/>
      </c>
    </row>
    <row r="4966" spans="2:15" x14ac:dyDescent="0.25">
      <c r="B4966" s="14"/>
      <c r="C4966" s="14"/>
      <c r="D4966" s="14"/>
      <c r="G4966" s="4" t="str">
        <f t="shared" si="308"/>
        <v/>
      </c>
      <c r="H4966" t="s">
        <v>24</v>
      </c>
      <c r="I4966">
        <v>0</v>
      </c>
      <c r="J4966" s="14"/>
      <c r="K4966">
        <v>0</v>
      </c>
      <c r="L4966" s="14"/>
      <c r="M4966" s="14">
        <f t="shared" si="309"/>
        <v>0</v>
      </c>
      <c r="N4966" s="5">
        <f t="shared" si="310"/>
        <v>0</v>
      </c>
      <c r="O4966" s="5" t="str">
        <f t="shared" si="311"/>
        <v/>
      </c>
    </row>
    <row r="4967" spans="2:15" x14ac:dyDescent="0.25">
      <c r="B4967" s="14"/>
      <c r="C4967" s="14"/>
      <c r="D4967" s="14"/>
      <c r="G4967" s="4" t="str">
        <f t="shared" si="308"/>
        <v/>
      </c>
      <c r="H4967" t="s">
        <v>24</v>
      </c>
      <c r="I4967">
        <v>0</v>
      </c>
      <c r="J4967" s="14"/>
      <c r="K4967">
        <v>0</v>
      </c>
      <c r="L4967" s="14"/>
      <c r="M4967" s="14">
        <f t="shared" si="309"/>
        <v>0</v>
      </c>
      <c r="N4967" s="5">
        <f t="shared" si="310"/>
        <v>0</v>
      </c>
      <c r="O4967" s="5" t="str">
        <f t="shared" si="311"/>
        <v/>
      </c>
    </row>
    <row r="4968" spans="2:15" x14ac:dyDescent="0.25">
      <c r="B4968" s="14"/>
      <c r="C4968" s="14"/>
      <c r="D4968" s="14"/>
      <c r="G4968" s="4" t="str">
        <f t="shared" si="308"/>
        <v/>
      </c>
      <c r="H4968" t="s">
        <v>24</v>
      </c>
      <c r="I4968">
        <v>0</v>
      </c>
      <c r="J4968" s="14"/>
      <c r="K4968">
        <v>0</v>
      </c>
      <c r="L4968" s="14"/>
      <c r="M4968" s="14">
        <f t="shared" si="309"/>
        <v>0</v>
      </c>
      <c r="N4968" s="5">
        <f t="shared" si="310"/>
        <v>0</v>
      </c>
      <c r="O4968" s="5" t="str">
        <f t="shared" si="311"/>
        <v/>
      </c>
    </row>
    <row r="4969" spans="2:15" x14ac:dyDescent="0.25">
      <c r="B4969" s="14"/>
      <c r="C4969" s="14"/>
      <c r="D4969" s="14"/>
      <c r="G4969" s="4" t="str">
        <f t="shared" si="308"/>
        <v/>
      </c>
      <c r="H4969" t="s">
        <v>24</v>
      </c>
      <c r="I4969">
        <v>0</v>
      </c>
      <c r="J4969" s="14"/>
      <c r="K4969">
        <v>0</v>
      </c>
      <c r="L4969" s="14"/>
      <c r="M4969" s="14">
        <f t="shared" si="309"/>
        <v>0</v>
      </c>
      <c r="N4969" s="5">
        <f t="shared" si="310"/>
        <v>0</v>
      </c>
      <c r="O4969" s="5" t="str">
        <f t="shared" si="311"/>
        <v/>
      </c>
    </row>
    <row r="4970" spans="2:15" x14ac:dyDescent="0.25">
      <c r="B4970" s="14"/>
      <c r="C4970" s="14"/>
      <c r="D4970" s="14"/>
      <c r="G4970" s="4" t="str">
        <f t="shared" si="308"/>
        <v/>
      </c>
      <c r="H4970" t="s">
        <v>24</v>
      </c>
      <c r="I4970">
        <v>0</v>
      </c>
      <c r="J4970" s="14"/>
      <c r="K4970">
        <v>0</v>
      </c>
      <c r="L4970" s="14"/>
      <c r="M4970" s="14">
        <f t="shared" si="309"/>
        <v>0</v>
      </c>
      <c r="N4970" s="5">
        <f t="shared" si="310"/>
        <v>0</v>
      </c>
      <c r="O4970" s="5" t="str">
        <f t="shared" si="311"/>
        <v/>
      </c>
    </row>
    <row r="4971" spans="2:15" x14ac:dyDescent="0.25">
      <c r="B4971" s="14"/>
      <c r="C4971" s="14"/>
      <c r="D4971" s="14"/>
      <c r="G4971" s="4" t="str">
        <f t="shared" si="308"/>
        <v/>
      </c>
      <c r="H4971" t="s">
        <v>24</v>
      </c>
      <c r="I4971">
        <v>0</v>
      </c>
      <c r="J4971" s="14"/>
      <c r="K4971">
        <v>0</v>
      </c>
      <c r="L4971" s="14"/>
      <c r="M4971" s="14">
        <f t="shared" si="309"/>
        <v>0</v>
      </c>
      <c r="N4971" s="5">
        <f t="shared" si="310"/>
        <v>0</v>
      </c>
      <c r="O4971" s="5" t="str">
        <f t="shared" si="311"/>
        <v/>
      </c>
    </row>
    <row r="4972" spans="2:15" x14ac:dyDescent="0.25">
      <c r="B4972" s="14"/>
      <c r="C4972" s="14"/>
      <c r="D4972" s="14"/>
      <c r="G4972" s="4" t="str">
        <f t="shared" si="308"/>
        <v/>
      </c>
      <c r="H4972" t="s">
        <v>24</v>
      </c>
      <c r="I4972">
        <v>0</v>
      </c>
      <c r="J4972" s="14"/>
      <c r="K4972">
        <v>0</v>
      </c>
      <c r="L4972" s="14"/>
      <c r="M4972" s="14">
        <f t="shared" si="309"/>
        <v>0</v>
      </c>
      <c r="N4972" s="5">
        <f t="shared" si="310"/>
        <v>0</v>
      </c>
      <c r="O4972" s="5" t="str">
        <f t="shared" si="311"/>
        <v/>
      </c>
    </row>
    <row r="4973" spans="2:15" x14ac:dyDescent="0.25">
      <c r="B4973" s="14"/>
      <c r="C4973" s="14"/>
      <c r="D4973" s="14"/>
      <c r="G4973" s="4" t="str">
        <f t="shared" si="308"/>
        <v/>
      </c>
      <c r="H4973" t="s">
        <v>24</v>
      </c>
      <c r="I4973">
        <v>0</v>
      </c>
      <c r="J4973" s="14"/>
      <c r="K4973">
        <v>0</v>
      </c>
      <c r="L4973" s="14"/>
      <c r="M4973" s="14">
        <f t="shared" si="309"/>
        <v>0</v>
      </c>
      <c r="N4973" s="5">
        <f t="shared" si="310"/>
        <v>0</v>
      </c>
      <c r="O4973" s="5" t="str">
        <f t="shared" si="311"/>
        <v/>
      </c>
    </row>
    <row r="4974" spans="2:15" x14ac:dyDescent="0.25">
      <c r="B4974" s="14"/>
      <c r="C4974" s="14"/>
      <c r="D4974" s="14"/>
      <c r="G4974" s="4" t="str">
        <f t="shared" si="308"/>
        <v/>
      </c>
      <c r="H4974" t="s">
        <v>24</v>
      </c>
      <c r="I4974">
        <v>0</v>
      </c>
      <c r="J4974" s="14"/>
      <c r="K4974">
        <v>0</v>
      </c>
      <c r="L4974" s="14"/>
      <c r="M4974" s="14">
        <f t="shared" si="309"/>
        <v>0</v>
      </c>
      <c r="N4974" s="5">
        <f t="shared" si="310"/>
        <v>0</v>
      </c>
      <c r="O4974" s="5" t="str">
        <f t="shared" si="311"/>
        <v/>
      </c>
    </row>
    <row r="4975" spans="2:15" x14ac:dyDescent="0.25">
      <c r="B4975" s="14"/>
      <c r="C4975" s="14"/>
      <c r="D4975" s="14"/>
      <c r="G4975" s="4" t="str">
        <f t="shared" si="308"/>
        <v/>
      </c>
      <c r="H4975" t="s">
        <v>24</v>
      </c>
      <c r="I4975">
        <v>0</v>
      </c>
      <c r="J4975" s="14"/>
      <c r="K4975">
        <v>0</v>
      </c>
      <c r="L4975" s="14"/>
      <c r="M4975" s="14">
        <f t="shared" si="309"/>
        <v>0</v>
      </c>
      <c r="N4975" s="5">
        <f t="shared" si="310"/>
        <v>0</v>
      </c>
      <c r="O4975" s="5" t="str">
        <f t="shared" si="311"/>
        <v/>
      </c>
    </row>
    <row r="4976" spans="2:15" x14ac:dyDescent="0.25">
      <c r="B4976" s="14"/>
      <c r="C4976" s="14"/>
      <c r="D4976" s="14"/>
      <c r="G4976" s="4" t="str">
        <f t="shared" si="308"/>
        <v/>
      </c>
      <c r="H4976" t="s">
        <v>24</v>
      </c>
      <c r="I4976">
        <v>0</v>
      </c>
      <c r="J4976" s="14"/>
      <c r="K4976">
        <v>0</v>
      </c>
      <c r="L4976" s="14"/>
      <c r="M4976" s="14">
        <f t="shared" si="309"/>
        <v>0</v>
      </c>
      <c r="N4976" s="5">
        <f t="shared" si="310"/>
        <v>0</v>
      </c>
      <c r="O4976" s="5" t="str">
        <f t="shared" si="311"/>
        <v/>
      </c>
    </row>
    <row r="4977" spans="2:15" x14ac:dyDescent="0.25">
      <c r="B4977" s="14"/>
      <c r="C4977" s="14"/>
      <c r="D4977" s="14"/>
      <c r="G4977" s="4" t="str">
        <f t="shared" si="308"/>
        <v/>
      </c>
      <c r="H4977" t="s">
        <v>24</v>
      </c>
      <c r="I4977">
        <v>0</v>
      </c>
      <c r="J4977" s="14"/>
      <c r="K4977">
        <v>0</v>
      </c>
      <c r="L4977" s="14"/>
      <c r="M4977" s="14">
        <f t="shared" si="309"/>
        <v>0</v>
      </c>
      <c r="N4977" s="5">
        <f t="shared" si="310"/>
        <v>0</v>
      </c>
      <c r="O4977" s="5" t="str">
        <f t="shared" si="311"/>
        <v/>
      </c>
    </row>
    <row r="4978" spans="2:15" x14ac:dyDescent="0.25">
      <c r="B4978" s="14"/>
      <c r="C4978" s="14"/>
      <c r="D4978" s="14"/>
      <c r="G4978" s="4" t="str">
        <f t="shared" si="308"/>
        <v/>
      </c>
      <c r="H4978" t="s">
        <v>24</v>
      </c>
      <c r="I4978">
        <v>0</v>
      </c>
      <c r="J4978" s="14"/>
      <c r="K4978">
        <v>0</v>
      </c>
      <c r="L4978" s="14"/>
      <c r="M4978" s="14">
        <f t="shared" si="309"/>
        <v>0</v>
      </c>
      <c r="N4978" s="5">
        <f t="shared" si="310"/>
        <v>0</v>
      </c>
      <c r="O4978" s="5" t="str">
        <f t="shared" si="311"/>
        <v/>
      </c>
    </row>
    <row r="4979" spans="2:15" x14ac:dyDescent="0.25">
      <c r="B4979" s="14"/>
      <c r="C4979" s="14"/>
      <c r="D4979" s="14"/>
      <c r="G4979" s="4" t="str">
        <f t="shared" si="308"/>
        <v/>
      </c>
      <c r="H4979" t="s">
        <v>24</v>
      </c>
      <c r="I4979">
        <v>0</v>
      </c>
      <c r="J4979" s="14"/>
      <c r="K4979">
        <v>0</v>
      </c>
      <c r="L4979" s="14"/>
      <c r="M4979" s="14">
        <f t="shared" si="309"/>
        <v>0</v>
      </c>
      <c r="N4979" s="5">
        <f t="shared" si="310"/>
        <v>0</v>
      </c>
      <c r="O4979" s="5" t="str">
        <f t="shared" si="311"/>
        <v/>
      </c>
    </row>
    <row r="4980" spans="2:15" x14ac:dyDescent="0.25">
      <c r="B4980" s="14"/>
      <c r="C4980" s="14"/>
      <c r="D4980" s="14"/>
      <c r="G4980" s="4" t="str">
        <f t="shared" si="308"/>
        <v/>
      </c>
      <c r="H4980" t="s">
        <v>24</v>
      </c>
      <c r="I4980">
        <v>0</v>
      </c>
      <c r="J4980" s="14"/>
      <c r="K4980">
        <v>0</v>
      </c>
      <c r="L4980" s="14"/>
      <c r="M4980" s="14">
        <f t="shared" si="309"/>
        <v>0</v>
      </c>
      <c r="N4980" s="5">
        <f t="shared" si="310"/>
        <v>0</v>
      </c>
      <c r="O4980" s="5" t="str">
        <f t="shared" si="311"/>
        <v/>
      </c>
    </row>
    <row r="4981" spans="2:15" x14ac:dyDescent="0.25">
      <c r="B4981" s="14"/>
      <c r="C4981" s="14"/>
      <c r="D4981" s="14"/>
      <c r="G4981" s="4" t="str">
        <f t="shared" si="308"/>
        <v/>
      </c>
      <c r="H4981" t="s">
        <v>24</v>
      </c>
      <c r="I4981">
        <v>0</v>
      </c>
      <c r="J4981" s="14"/>
      <c r="K4981">
        <v>0</v>
      </c>
      <c r="L4981" s="14"/>
      <c r="M4981" s="14">
        <f t="shared" si="309"/>
        <v>0</v>
      </c>
      <c r="N4981" s="5">
        <f t="shared" si="310"/>
        <v>0</v>
      </c>
      <c r="O4981" s="5" t="str">
        <f t="shared" si="311"/>
        <v/>
      </c>
    </row>
    <row r="4982" spans="2:15" x14ac:dyDescent="0.25">
      <c r="B4982" s="14"/>
      <c r="C4982" s="14"/>
      <c r="D4982" s="14"/>
      <c r="G4982" s="4" t="str">
        <f t="shared" si="308"/>
        <v/>
      </c>
      <c r="H4982" t="s">
        <v>24</v>
      </c>
      <c r="I4982">
        <v>0</v>
      </c>
      <c r="J4982" s="14"/>
      <c r="K4982">
        <v>0</v>
      </c>
      <c r="L4982" s="14"/>
      <c r="M4982" s="14">
        <f t="shared" si="309"/>
        <v>0</v>
      </c>
      <c r="N4982" s="5">
        <f t="shared" si="310"/>
        <v>0</v>
      </c>
      <c r="O4982" s="5" t="str">
        <f t="shared" si="311"/>
        <v/>
      </c>
    </row>
    <row r="4983" spans="2:15" x14ac:dyDescent="0.25">
      <c r="B4983" s="14"/>
      <c r="C4983" s="14"/>
      <c r="D4983" s="14"/>
      <c r="G4983" s="4" t="str">
        <f t="shared" si="308"/>
        <v/>
      </c>
      <c r="H4983" t="s">
        <v>24</v>
      </c>
      <c r="I4983">
        <v>0</v>
      </c>
      <c r="J4983" s="14"/>
      <c r="K4983">
        <v>0</v>
      </c>
      <c r="L4983" s="14"/>
      <c r="M4983" s="14">
        <f t="shared" si="309"/>
        <v>0</v>
      </c>
      <c r="N4983" s="5">
        <f t="shared" si="310"/>
        <v>0</v>
      </c>
      <c r="O4983" s="5" t="str">
        <f t="shared" si="311"/>
        <v/>
      </c>
    </row>
    <row r="4984" spans="2:15" x14ac:dyDescent="0.25">
      <c r="B4984" s="14"/>
      <c r="C4984" s="14"/>
      <c r="D4984" s="14"/>
      <c r="G4984" s="4" t="str">
        <f t="shared" si="308"/>
        <v/>
      </c>
      <c r="H4984" t="s">
        <v>24</v>
      </c>
      <c r="I4984">
        <v>0</v>
      </c>
      <c r="J4984" s="14"/>
      <c r="K4984">
        <v>0</v>
      </c>
      <c r="L4984" s="14"/>
      <c r="M4984" s="14">
        <f t="shared" si="309"/>
        <v>0</v>
      </c>
      <c r="N4984" s="5">
        <f t="shared" si="310"/>
        <v>0</v>
      </c>
      <c r="O4984" s="5" t="str">
        <f t="shared" si="311"/>
        <v/>
      </c>
    </row>
    <row r="4985" spans="2:15" x14ac:dyDescent="0.25">
      <c r="B4985" s="14"/>
      <c r="C4985" s="14"/>
      <c r="D4985" s="14"/>
      <c r="G4985" s="4" t="str">
        <f t="shared" si="308"/>
        <v/>
      </c>
      <c r="H4985" t="s">
        <v>24</v>
      </c>
      <c r="I4985">
        <v>0</v>
      </c>
      <c r="J4985" s="14"/>
      <c r="K4985">
        <v>0</v>
      </c>
      <c r="L4985" s="14"/>
      <c r="M4985" s="14">
        <f t="shared" si="309"/>
        <v>0</v>
      </c>
      <c r="N4985" s="5">
        <f t="shared" si="310"/>
        <v>0</v>
      </c>
      <c r="O4985" s="5" t="str">
        <f t="shared" si="311"/>
        <v/>
      </c>
    </row>
    <row r="4986" spans="2:15" x14ac:dyDescent="0.25">
      <c r="B4986" s="14"/>
      <c r="C4986" s="14"/>
      <c r="D4986" s="14"/>
      <c r="G4986" s="4" t="str">
        <f t="shared" si="308"/>
        <v/>
      </c>
      <c r="H4986" t="s">
        <v>24</v>
      </c>
      <c r="I4986">
        <v>0</v>
      </c>
      <c r="J4986" s="14"/>
      <c r="K4986">
        <v>0</v>
      </c>
      <c r="L4986" s="14"/>
      <c r="M4986" s="14">
        <f t="shared" si="309"/>
        <v>0</v>
      </c>
      <c r="N4986" s="5">
        <f t="shared" si="310"/>
        <v>0</v>
      </c>
      <c r="O4986" s="5" t="str">
        <f t="shared" si="311"/>
        <v/>
      </c>
    </row>
    <row r="4987" spans="2:15" x14ac:dyDescent="0.25">
      <c r="B4987" s="14"/>
      <c r="C4987" s="14"/>
      <c r="D4987" s="14"/>
      <c r="G4987" s="4" t="str">
        <f t="shared" si="308"/>
        <v/>
      </c>
      <c r="H4987" t="s">
        <v>24</v>
      </c>
      <c r="I4987">
        <v>0</v>
      </c>
      <c r="J4987" s="14"/>
      <c r="K4987">
        <v>0</v>
      </c>
      <c r="L4987" s="14"/>
      <c r="M4987" s="14">
        <f t="shared" si="309"/>
        <v>0</v>
      </c>
      <c r="N4987" s="5">
        <f t="shared" si="310"/>
        <v>0</v>
      </c>
      <c r="O4987" s="5" t="str">
        <f t="shared" si="311"/>
        <v/>
      </c>
    </row>
    <row r="4988" spans="2:15" x14ac:dyDescent="0.25">
      <c r="B4988" s="14"/>
      <c r="C4988" s="14"/>
      <c r="D4988" s="14"/>
      <c r="G4988" s="4" t="str">
        <f t="shared" si="308"/>
        <v/>
      </c>
      <c r="H4988" t="s">
        <v>24</v>
      </c>
      <c r="I4988">
        <v>0</v>
      </c>
      <c r="J4988" s="14"/>
      <c r="K4988">
        <v>0</v>
      </c>
      <c r="L4988" s="14"/>
      <c r="M4988" s="14">
        <f t="shared" si="309"/>
        <v>0</v>
      </c>
      <c r="N4988" s="5">
        <f t="shared" si="310"/>
        <v>0</v>
      </c>
      <c r="O4988" s="5" t="str">
        <f t="shared" si="311"/>
        <v/>
      </c>
    </row>
    <row r="4989" spans="2:15" x14ac:dyDescent="0.25">
      <c r="B4989" s="14"/>
      <c r="C4989" s="14"/>
      <c r="D4989" s="14"/>
      <c r="G4989" s="4" t="str">
        <f t="shared" si="308"/>
        <v/>
      </c>
      <c r="H4989" t="s">
        <v>24</v>
      </c>
      <c r="I4989">
        <v>0</v>
      </c>
      <c r="J4989" s="14"/>
      <c r="K4989">
        <v>0</v>
      </c>
      <c r="L4989" s="14"/>
      <c r="M4989" s="14">
        <f t="shared" si="309"/>
        <v>0</v>
      </c>
      <c r="N4989" s="5">
        <f t="shared" si="310"/>
        <v>0</v>
      </c>
      <c r="O4989" s="5" t="str">
        <f t="shared" si="311"/>
        <v/>
      </c>
    </row>
    <row r="4990" spans="2:15" x14ac:dyDescent="0.25">
      <c r="B4990" s="14"/>
      <c r="C4990" s="14"/>
      <c r="D4990" s="14"/>
      <c r="G4990" s="4" t="str">
        <f t="shared" si="308"/>
        <v/>
      </c>
      <c r="H4990" t="s">
        <v>24</v>
      </c>
      <c r="I4990">
        <v>0</v>
      </c>
      <c r="J4990" s="14"/>
      <c r="K4990">
        <v>0</v>
      </c>
      <c r="L4990" s="14"/>
      <c r="M4990" s="14">
        <f t="shared" si="309"/>
        <v>0</v>
      </c>
      <c r="N4990" s="5">
        <f t="shared" si="310"/>
        <v>0</v>
      </c>
      <c r="O4990" s="5" t="str">
        <f t="shared" si="311"/>
        <v/>
      </c>
    </row>
    <row r="4991" spans="2:15" x14ac:dyDescent="0.25">
      <c r="B4991" s="14"/>
      <c r="C4991" s="14"/>
      <c r="D4991" s="14"/>
      <c r="G4991" s="4" t="str">
        <f t="shared" si="308"/>
        <v/>
      </c>
      <c r="H4991" t="s">
        <v>24</v>
      </c>
      <c r="I4991">
        <v>0</v>
      </c>
      <c r="J4991" s="14"/>
      <c r="K4991">
        <v>0</v>
      </c>
      <c r="L4991" s="14"/>
      <c r="M4991" s="14">
        <f t="shared" si="309"/>
        <v>0</v>
      </c>
      <c r="N4991" s="5">
        <f t="shared" si="310"/>
        <v>0</v>
      </c>
      <c r="O4991" s="5" t="str">
        <f t="shared" si="311"/>
        <v/>
      </c>
    </row>
    <row r="4992" spans="2:15" x14ac:dyDescent="0.25">
      <c r="B4992" s="14"/>
      <c r="C4992" s="14"/>
      <c r="D4992" s="14"/>
      <c r="G4992" s="4" t="str">
        <f t="shared" si="308"/>
        <v/>
      </c>
      <c r="H4992" t="s">
        <v>24</v>
      </c>
      <c r="I4992">
        <v>0</v>
      </c>
      <c r="J4992" s="14"/>
      <c r="K4992">
        <v>0</v>
      </c>
      <c r="L4992" s="14"/>
      <c r="M4992" s="14">
        <f t="shared" si="309"/>
        <v>0</v>
      </c>
      <c r="N4992" s="5">
        <f t="shared" si="310"/>
        <v>0</v>
      </c>
      <c r="O4992" s="5" t="str">
        <f t="shared" si="311"/>
        <v/>
      </c>
    </row>
    <row r="4993" spans="1:15" x14ac:dyDescent="0.25">
      <c r="B4993" s="14"/>
      <c r="C4993" s="14"/>
      <c r="D4993" s="14"/>
      <c r="G4993" s="4" t="str">
        <f t="shared" si="308"/>
        <v/>
      </c>
      <c r="H4993" t="s">
        <v>24</v>
      </c>
      <c r="I4993">
        <v>0</v>
      </c>
      <c r="J4993" s="14"/>
      <c r="K4993">
        <v>0</v>
      </c>
      <c r="L4993" s="14"/>
      <c r="M4993" s="14">
        <f t="shared" si="309"/>
        <v>0</v>
      </c>
      <c r="N4993" s="5">
        <f t="shared" si="310"/>
        <v>0</v>
      </c>
      <c r="O4993" s="5" t="str">
        <f t="shared" si="311"/>
        <v/>
      </c>
    </row>
    <row r="4994" spans="1:15" x14ac:dyDescent="0.25">
      <c r="B4994" s="14"/>
      <c r="C4994" s="14"/>
      <c r="D4994" s="14"/>
      <c r="G4994" s="4" t="str">
        <f t="shared" si="308"/>
        <v/>
      </c>
      <c r="H4994" t="s">
        <v>24</v>
      </c>
      <c r="I4994">
        <v>0</v>
      </c>
      <c r="J4994" s="14"/>
      <c r="K4994">
        <v>0</v>
      </c>
      <c r="L4994" s="14"/>
      <c r="M4994" s="14">
        <f t="shared" si="309"/>
        <v>0</v>
      </c>
      <c r="N4994" s="5">
        <f t="shared" si="310"/>
        <v>0</v>
      </c>
      <c r="O4994" s="5" t="str">
        <f t="shared" si="311"/>
        <v/>
      </c>
    </row>
    <row r="4995" spans="1:15" x14ac:dyDescent="0.25">
      <c r="B4995" s="14"/>
      <c r="C4995" s="14"/>
      <c r="D4995" s="14"/>
      <c r="G4995" s="4" t="str">
        <f t="shared" si="308"/>
        <v/>
      </c>
      <c r="H4995" t="s">
        <v>24</v>
      </c>
      <c r="I4995">
        <v>0</v>
      </c>
      <c r="J4995" s="14"/>
      <c r="K4995">
        <v>0</v>
      </c>
      <c r="L4995" s="14"/>
      <c r="M4995" s="14">
        <f t="shared" si="309"/>
        <v>0</v>
      </c>
      <c r="N4995" s="5">
        <f t="shared" si="310"/>
        <v>0</v>
      </c>
      <c r="O4995" s="5" t="str">
        <f t="shared" si="311"/>
        <v/>
      </c>
    </row>
    <row r="4996" spans="1:15" x14ac:dyDescent="0.25">
      <c r="B4996" s="14"/>
      <c r="C4996" s="14"/>
      <c r="D4996" s="14"/>
      <c r="G4996" s="4" t="str">
        <f t="shared" si="308"/>
        <v/>
      </c>
      <c r="H4996" t="s">
        <v>24</v>
      </c>
      <c r="I4996">
        <v>0</v>
      </c>
      <c r="J4996" s="14"/>
      <c r="K4996">
        <v>0</v>
      </c>
      <c r="L4996" s="14"/>
      <c r="M4996" s="14">
        <f t="shared" si="309"/>
        <v>0</v>
      </c>
      <c r="N4996" s="5">
        <f t="shared" si="310"/>
        <v>0</v>
      </c>
      <c r="O4996" s="5" t="str">
        <f t="shared" si="311"/>
        <v/>
      </c>
    </row>
    <row r="4997" spans="1:15" x14ac:dyDescent="0.25">
      <c r="B4997" s="14"/>
      <c r="C4997" s="14"/>
      <c r="D4997" s="14"/>
      <c r="G4997" s="4" t="str">
        <f t="shared" si="308"/>
        <v/>
      </c>
      <c r="H4997" t="s">
        <v>24</v>
      </c>
      <c r="I4997">
        <v>0</v>
      </c>
      <c r="J4997" s="14"/>
      <c r="K4997">
        <v>0</v>
      </c>
      <c r="L4997" s="14"/>
      <c r="M4997" s="14">
        <f t="shared" si="309"/>
        <v>0</v>
      </c>
      <c r="N4997" s="5">
        <f t="shared" si="310"/>
        <v>0</v>
      </c>
      <c r="O4997" s="5" t="str">
        <f t="shared" si="311"/>
        <v/>
      </c>
    </row>
    <row r="4998" spans="1:15" x14ac:dyDescent="0.25">
      <c r="B4998" s="14"/>
      <c r="C4998" s="14"/>
      <c r="D4998" s="14"/>
      <c r="G4998" s="4" t="str">
        <f t="shared" ref="G4998:G5003" si="312">A4998&amp;F4998</f>
        <v/>
      </c>
      <c r="H4998" t="s">
        <v>24</v>
      </c>
      <c r="I4998">
        <v>0</v>
      </c>
      <c r="J4998" s="14"/>
      <c r="K4998">
        <v>0</v>
      </c>
      <c r="L4998" s="14"/>
      <c r="M4998" s="14">
        <f t="shared" ref="M4998:M5003" si="313">IF(I4998&gt;0,"Masukan unit konversi",0)</f>
        <v>0</v>
      </c>
      <c r="N4998" s="5">
        <f t="shared" ref="N4998:N5003" si="314">IF(I4998&gt;0,(I4998*M4998)+K4998,K4998)</f>
        <v>0</v>
      </c>
      <c r="O4998" s="5" t="str">
        <f t="shared" ref="O4998:O5003" si="315">IF(L4998&lt;&gt;"",L4998,"")</f>
        <v/>
      </c>
    </row>
    <row r="4999" spans="1:15" x14ac:dyDescent="0.25">
      <c r="B4999" s="14"/>
      <c r="C4999" s="14"/>
      <c r="D4999" s="14"/>
      <c r="G4999" s="4" t="str">
        <f t="shared" si="312"/>
        <v/>
      </c>
      <c r="H4999" t="s">
        <v>24</v>
      </c>
      <c r="I4999">
        <v>0</v>
      </c>
      <c r="J4999" s="14"/>
      <c r="K4999">
        <v>0</v>
      </c>
      <c r="L4999" s="14"/>
      <c r="M4999" s="14">
        <f t="shared" si="313"/>
        <v>0</v>
      </c>
      <c r="N4999" s="5">
        <f t="shared" si="314"/>
        <v>0</v>
      </c>
      <c r="O4999" s="5" t="str">
        <f t="shared" si="315"/>
        <v/>
      </c>
    </row>
    <row r="5000" spans="1:15" x14ac:dyDescent="0.25">
      <c r="B5000" s="14"/>
      <c r="C5000" s="14"/>
      <c r="D5000" s="14"/>
      <c r="G5000" s="4" t="str">
        <f t="shared" si="312"/>
        <v/>
      </c>
      <c r="H5000" t="s">
        <v>24</v>
      </c>
      <c r="I5000">
        <v>0</v>
      </c>
      <c r="J5000" s="14"/>
      <c r="K5000">
        <v>0</v>
      </c>
      <c r="L5000" s="14"/>
      <c r="M5000" s="14">
        <f t="shared" si="313"/>
        <v>0</v>
      </c>
      <c r="N5000" s="5">
        <f t="shared" si="314"/>
        <v>0</v>
      </c>
      <c r="O5000" s="5" t="str">
        <f t="shared" si="315"/>
        <v/>
      </c>
    </row>
    <row r="5001" spans="1:15" x14ac:dyDescent="0.25">
      <c r="B5001" s="14"/>
      <c r="C5001" s="14"/>
      <c r="D5001" s="14"/>
      <c r="G5001" s="4" t="str">
        <f t="shared" si="312"/>
        <v/>
      </c>
      <c r="H5001" t="s">
        <v>24</v>
      </c>
      <c r="I5001">
        <v>0</v>
      </c>
      <c r="J5001" s="14"/>
      <c r="K5001">
        <v>0</v>
      </c>
      <c r="L5001" s="14"/>
      <c r="M5001" s="14">
        <f t="shared" si="313"/>
        <v>0</v>
      </c>
      <c r="N5001" s="5">
        <f t="shared" si="314"/>
        <v>0</v>
      </c>
      <c r="O5001" s="5" t="str">
        <f t="shared" si="315"/>
        <v/>
      </c>
    </row>
    <row r="5002" spans="1:15" x14ac:dyDescent="0.25">
      <c r="B5002" s="14"/>
      <c r="C5002" s="14"/>
      <c r="D5002" s="14"/>
      <c r="G5002" s="4" t="str">
        <f t="shared" si="312"/>
        <v/>
      </c>
      <c r="H5002" t="s">
        <v>24</v>
      </c>
      <c r="I5002">
        <v>0</v>
      </c>
      <c r="J5002" s="14"/>
      <c r="K5002">
        <v>0</v>
      </c>
      <c r="L5002" s="14"/>
      <c r="M5002" s="14">
        <f t="shared" si="313"/>
        <v>0</v>
      </c>
      <c r="N5002" s="5">
        <f t="shared" si="314"/>
        <v>0</v>
      </c>
      <c r="O5002" s="5" t="str">
        <f t="shared" si="315"/>
        <v/>
      </c>
    </row>
    <row r="5003" spans="1:15" x14ac:dyDescent="0.25">
      <c r="B5003" s="14"/>
      <c r="C5003" s="14"/>
      <c r="D5003" s="14"/>
      <c r="G5003" s="4" t="str">
        <f t="shared" si="312"/>
        <v/>
      </c>
      <c r="H5003" t="s">
        <v>24</v>
      </c>
      <c r="I5003">
        <v>0</v>
      </c>
      <c r="J5003" s="14"/>
      <c r="K5003">
        <v>0</v>
      </c>
      <c r="L5003" s="14"/>
      <c r="M5003" s="14">
        <f t="shared" si="313"/>
        <v>0</v>
      </c>
      <c r="N5003" s="5">
        <f t="shared" si="314"/>
        <v>0</v>
      </c>
      <c r="O5003" s="5" t="str">
        <f t="shared" si="315"/>
        <v/>
      </c>
    </row>
    <row r="5004" spans="1:15" x14ac:dyDescent="0.25">
      <c r="A5004" s="1" t="s">
        <v>22</v>
      </c>
      <c r="J5004" s="14"/>
    </row>
    <row r="14004" spans="2:2" x14ac:dyDescent="0.25">
      <c r="B14004">
        <v>1</v>
      </c>
    </row>
  </sheetData>
  <mergeCells count="10">
    <mergeCell ref="I3:J3"/>
    <mergeCell ref="K3:L3"/>
    <mergeCell ref="M3:O3"/>
    <mergeCell ref="A3:A4"/>
    <mergeCell ref="B3:B4"/>
    <mergeCell ref="E3:E4"/>
    <mergeCell ref="F3:F4"/>
    <mergeCell ref="H3:H4"/>
    <mergeCell ref="D3:D4"/>
    <mergeCell ref="C3:C4"/>
  </mergeCells>
  <dataValidations xWindow="759" yWindow="401" count="10">
    <dataValidation type="date" allowBlank="1" showInputMessage="1" showErrorMessage="1" errorTitle="Ooops" error="Format tanggal salah, silahkan coba lagi" promptTitle="Petunjuk" prompt="Masukan tanggal kadaluwarsa, dengan format YYYY-MM-DD ( contoh : 2020-11-30  untuk input tanggal 30 november 2020 )" sqref="F6:F5003" xr:uid="{365C9AC4-1FF8-47DC-9E35-6D10C1E385BF}">
      <formula1>43831</formula1>
      <formula2>73050</formula2>
    </dataValidation>
    <dataValidation type="whole" allowBlank="1" showInputMessage="1" showErrorMessage="1" promptTitle="Petunjuk" prompt="Masukan jumlah stok atau jumlah qty masuk dalam satuan besar ( apabila perhitungan stok di pisah )" sqref="I5:I5003" xr:uid="{3061CA3A-2B82-426E-AA27-80494DF09927}">
      <formula1>0</formula1>
      <formula2>999999999999999000</formula2>
    </dataValidation>
    <dataValidation type="whole" allowBlank="1" showInputMessage="1" showErrorMessage="1" promptTitle="Petunjuk" prompt="Masukan jumlah stok atau jumlah qty masuk dalam satuan terkecil ( apabila perhitungan stok di pisah )" sqref="K5:K5003" xr:uid="{05B4EAA2-CAF5-4948-A8AD-FBDEFB6BE6D6}">
      <formula1>0</formula1>
      <formula2>999999999999999000</formula2>
    </dataValidation>
    <dataValidation allowBlank="1" showInputMessage="1" showErrorMessage="1" promptTitle="Petunjuk" prompt="Masukan nomor batch no dari lampiran DO ACP" sqref="E5" xr:uid="{90925B7C-9906-412C-86AE-12BA08647D65}"/>
    <dataValidation type="list" allowBlank="1" showInputMessage="1" showErrorMessage="1" errorTitle="Ooops" error="Pilih OB atau IN" promptTitle="Petunjuk" prompt="Pilih OB, apabila merupakan transaksi Opening Balance ( Saldo awal )_x000a_Pilih IN, apabila merupakan transaksi barang masuk di periode berjalan,_x000a_PIlih RT, apabila merupakan transaksi retur / pengembalian dari pelanggan ke distributor" sqref="H5:H5003" xr:uid="{BF9393C6-9F43-4340-B0BC-A98825AB2866}">
      <formula1>KODE_TRANS_STOKAWAL</formula1>
    </dataValidation>
    <dataValidation allowBlank="1" errorTitle="Ooops" error="Format tanggal salah, silahkan coba lagi" promptTitle="Petunjuk" prompt="Masukan tanggal kadaluwarsa, dengan format YYYY-MM-DD ( contoh : 2020-11-30  untuk input tanggal 30 november 2020 )" sqref="G5:G5003" xr:uid="{91993EFE-7780-43AD-80E8-7FCD55BCFC7B}"/>
    <dataValidation allowBlank="1" showInputMessage="1" showErrorMessage="1" errorTitle="Ooops" error="Kode Item tidak terdaftar periksa lagi di sheet Master Item ACP, atau anda bisa menambahkan manual setelah mendapatkan konfirmasi dari ACP." promptTitle="Petunjuk" prompt="Masukan kode item yang sesuai dengan yang ada di daftar di sheet Master Item ACP, untuk mendapatkan informasi nama item dan satuan secara otomatis" sqref="A6:A5003" xr:uid="{2CC1FE78-0423-470C-8EA3-21CD2EFE0386}"/>
    <dataValidation allowBlank="1" showInputMessage="1" showErrorMessage="1" errorTitle="Ooops" error="Kode Item tidak terdaftar periksa lagi di sheet Master Item ACP, atau anda bisa menambahkan manual setelah mendapatkan konfirmasi dari ACP." promptTitle="Petunjuk" prompt="Masukan kode item distributor_x000a_" sqref="A5" xr:uid="{25C41C3D-C731-47B0-B386-12BF6675AD45}"/>
    <dataValidation allowBlank="1" showInputMessage="1" showErrorMessage="1" promptTitle="Petunjuk" prompt="Masukan kode item dari ACP ( kode SKU di DO )" sqref="D5" xr:uid="{49BC1E27-9DA7-4516-BD5F-9281EC7DBEAC}"/>
    <dataValidation type="date" allowBlank="1" showInputMessage="1" showErrorMessage="1" errorTitle="Ooops" error="Format tanggal salah, silahkan coba lagi" promptTitle="Petunjuk" prompt="Masukan tanggal kadaluwarsa, dengan format YYYY-MM-DD ( contoh : 2020-11-30  untuk input tanggal 30 november 2020 ) - bisa di lihat di lampiran DO ACP" sqref="F5" xr:uid="{DE8F4C7A-2EE1-492A-BBAB-3465BDC60547}">
      <formula1>43831</formula1>
      <formula2>73050</formula2>
    </dataValidation>
  </dataValidation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1DA6-ECE4-784C-9180-D366263339C7}">
  <sheetPr>
    <tabColor theme="5" tint="-0.249977111117893"/>
  </sheetPr>
  <dimension ref="A1:V5004"/>
  <sheetViews>
    <sheetView zoomScale="85" zoomScaleNormal="85" zoomScaleSheetLayoutView="100" workbookViewId="0">
      <pane xSplit="4" ySplit="4" topLeftCell="E5" activePane="bottomRight" state="frozen"/>
      <selection pane="topRight" activeCell="E1" sqref="E1"/>
      <selection pane="bottomLeft" activeCell="A5" sqref="A5"/>
      <selection pane="bottomRight" activeCell="C5" sqref="C5"/>
    </sheetView>
  </sheetViews>
  <sheetFormatPr defaultRowHeight="15" x14ac:dyDescent="0.25"/>
  <cols>
    <col min="1" max="1" width="8" style="4" customWidth="1"/>
    <col min="2" max="2" width="11" style="4" customWidth="1"/>
    <col min="3" max="3" width="8.85546875" customWidth="1"/>
    <col min="4" max="4" width="31.28515625" customWidth="1"/>
    <col min="5" max="5" width="40.85546875" customWidth="1"/>
    <col min="6" max="6" width="12.85546875" customWidth="1"/>
    <col min="7" max="7" width="7.5703125" customWidth="1"/>
    <col min="8" max="8" width="12.7109375" customWidth="1"/>
    <col min="9" max="9" width="33.7109375" customWidth="1"/>
    <col min="10" max="10" width="12.5703125" customWidth="1"/>
    <col min="11" max="11" width="45.28515625" customWidth="1"/>
    <col min="12" max="12" width="26" customWidth="1"/>
    <col min="13" max="13" width="10.85546875" customWidth="1"/>
    <col min="14" max="14" width="12.140625" customWidth="1"/>
    <col min="15" max="15" width="10.85546875" hidden="1" customWidth="1"/>
    <col min="19" max="20" width="17.42578125" customWidth="1"/>
  </cols>
  <sheetData>
    <row r="1" spans="1:22" x14ac:dyDescent="0.25">
      <c r="A1" t="str">
        <f>IF('0.Petunjuk'!$C$5=0,"",'0.Petunjuk'!$C$5)</f>
        <v>CV. MEKAR GEMILANG PERKASA</v>
      </c>
      <c r="B1"/>
    </row>
    <row r="2" spans="1:22" x14ac:dyDescent="0.25">
      <c r="A2" s="13" t="s">
        <v>74</v>
      </c>
      <c r="B2" s="13"/>
    </row>
    <row r="3" spans="1:22" ht="15.75" customHeight="1" x14ac:dyDescent="0.25">
      <c r="A3" s="28" t="s">
        <v>83</v>
      </c>
      <c r="B3" s="28" t="s">
        <v>84</v>
      </c>
      <c r="C3" s="24" t="s">
        <v>2</v>
      </c>
      <c r="D3" s="30" t="s">
        <v>3</v>
      </c>
      <c r="E3" s="30" t="s">
        <v>13</v>
      </c>
      <c r="F3" s="30" t="s">
        <v>14</v>
      </c>
      <c r="G3" s="24" t="s">
        <v>85</v>
      </c>
      <c r="H3" s="24" t="s">
        <v>87</v>
      </c>
      <c r="I3" s="30" t="s">
        <v>88</v>
      </c>
      <c r="J3" s="30" t="s">
        <v>0</v>
      </c>
      <c r="K3" s="32" t="s">
        <v>1</v>
      </c>
      <c r="L3" s="32" t="s">
        <v>86</v>
      </c>
      <c r="M3" s="30" t="s">
        <v>8</v>
      </c>
      <c r="N3" s="30" t="s">
        <v>56</v>
      </c>
      <c r="O3" s="16"/>
      <c r="P3" s="24" t="s">
        <v>17</v>
      </c>
      <c r="Q3" s="23" t="s">
        <v>79</v>
      </c>
      <c r="R3" s="23"/>
      <c r="S3" s="30" t="s">
        <v>29</v>
      </c>
      <c r="T3" s="30" t="s">
        <v>30</v>
      </c>
    </row>
    <row r="4" spans="1:22" ht="15.75" x14ac:dyDescent="0.25">
      <c r="A4" s="29"/>
      <c r="B4" s="29"/>
      <c r="C4" s="34"/>
      <c r="D4" s="31"/>
      <c r="E4" s="31"/>
      <c r="F4" s="31"/>
      <c r="G4" s="34"/>
      <c r="H4" s="34"/>
      <c r="I4" s="31"/>
      <c r="J4" s="31"/>
      <c r="K4" s="33"/>
      <c r="L4" s="33"/>
      <c r="M4" s="31"/>
      <c r="N4" s="31"/>
      <c r="O4" s="17" t="s">
        <v>55</v>
      </c>
      <c r="P4" s="34"/>
      <c r="Q4" s="18" t="s">
        <v>80</v>
      </c>
      <c r="R4" s="18" t="s">
        <v>5</v>
      </c>
      <c r="S4" s="31"/>
      <c r="T4" s="31"/>
      <c r="V4" t="s">
        <v>334</v>
      </c>
    </row>
    <row r="5" spans="1:22" x14ac:dyDescent="0.25">
      <c r="A5" s="15" t="str">
        <f>IF(B5="","",B5)</f>
        <v/>
      </c>
      <c r="C5" t="s">
        <v>62</v>
      </c>
      <c r="D5" s="5" t="str">
        <f t="shared" ref="D5:D68" si="0">IF(ISNA(VLOOKUP($C5,MASTER_CUSTOMER,2,0)),"",VLOOKUP($C5,MASTER_CUSTOMER,2,0))</f>
        <v>Demo Customer - General Trade</v>
      </c>
      <c r="E5" s="5" t="str">
        <f t="shared" ref="E5:E68" si="1">IF(ISNA(VLOOKUP($C5,MASTER_CUSTOMER,4,0)),"",VLOOKUP($C5,MASTER_CUSTOMER,4,0))</f>
        <v>Jl.</v>
      </c>
      <c r="F5" s="5" t="str">
        <f t="shared" ref="F5:F68" si="2">IF(ISNA(VLOOKUP($C5,MASTER_CUSTOMER,5,0)),"",VLOOKUP($C5,MASTER_CUSTOMER,5,0))</f>
        <v>Jakarta</v>
      </c>
      <c r="G5" s="5" t="str">
        <f t="shared" ref="G5:G68" si="3">IF(ISNA(VLOOKUP($C5,MASTER_CUSTOMER,3,0)),"",VLOOKUP($C5,MASTER_CUSTOMER,3,0))</f>
        <v>GT</v>
      </c>
      <c r="I5" s="5" t="str">
        <f t="shared" ref="I5:I68" si="4">IF(ISNA(VLOOKUP($H5,MASTER_SALESMAN,2,0)),"",VLOOKUP($H5,MASTER_SALESMAN,2,0))</f>
        <v/>
      </c>
      <c r="J5" t="s">
        <v>99</v>
      </c>
      <c r="K5" s="5" t="str">
        <f t="shared" ref="K5:K68" si="5">IF(ISNA(VLOOKUP($J5,STOK_AWAL,2,0)),"",VLOOKUP($J5,STOK_AWAL,2,0))</f>
        <v>VANELI CRYSTAL    134 gr 72/DOS</v>
      </c>
      <c r="L5" s="5"/>
      <c r="N5" s="4"/>
      <c r="O5" s="4" t="str">
        <f>J5&amp;N5</f>
        <v>T5.31010103</v>
      </c>
      <c r="P5" t="s">
        <v>34</v>
      </c>
      <c r="Q5">
        <v>2</v>
      </c>
      <c r="R5" s="5" t="str">
        <f>IF(ISNA(VLOOKUP($J5,STOK_AWAL,15,0)),"",VLOOKUP($J5,STOK_AWAL,15,0))</f>
        <v>BTL</v>
      </c>
      <c r="S5" s="6">
        <v>0</v>
      </c>
      <c r="T5" s="6">
        <v>0</v>
      </c>
      <c r="V5" t="str">
        <f>IFERROR(INDEX('3.Stok Awal'!A5:A5000,MATCH('4.Sell to Trade'!J5,'3.Stok Awal'!D5:D5000,0)),"")</f>
        <v/>
      </c>
    </row>
    <row r="6" spans="1:22" x14ac:dyDescent="0.25">
      <c r="A6" s="15" t="str">
        <f t="shared" ref="A6:A69" si="6">IF(B6="","",B6)</f>
        <v/>
      </c>
      <c r="D6" s="5" t="str">
        <f t="shared" si="0"/>
        <v/>
      </c>
      <c r="E6" s="5" t="str">
        <f t="shared" si="1"/>
        <v/>
      </c>
      <c r="F6" s="5" t="str">
        <f t="shared" si="2"/>
        <v/>
      </c>
      <c r="G6" s="5" t="str">
        <f t="shared" si="3"/>
        <v/>
      </c>
      <c r="I6" s="5" t="str">
        <f t="shared" si="4"/>
        <v/>
      </c>
      <c r="J6" t="s">
        <v>99</v>
      </c>
      <c r="K6" s="5" t="str">
        <f t="shared" si="5"/>
        <v>VANELI CRYSTAL    134 gr 72/DOS</v>
      </c>
      <c r="L6" s="5"/>
      <c r="N6" s="4"/>
      <c r="O6" s="4" t="str">
        <f t="shared" ref="O6:O69" si="7">J6&amp;N6</f>
        <v>T5.31010103</v>
      </c>
      <c r="P6" t="s">
        <v>34</v>
      </c>
      <c r="Q6">
        <v>5</v>
      </c>
      <c r="R6" s="5" t="str">
        <f>IF(ISNA(VLOOKUP($J6,STOK_AWAL,15,0)),"",VLOOKUP($J6,STOK_AWAL,15,0))</f>
        <v>BTL</v>
      </c>
      <c r="S6" s="6">
        <v>0</v>
      </c>
      <c r="T6" s="6">
        <v>0</v>
      </c>
      <c r="V6" t="str">
        <f>IFERROR(INDEX('3.Stok Awal'!A6:A5001,MATCH('4.Sell to Trade'!J6,'3.Stok Awal'!D6:D5001,0)),"")</f>
        <v/>
      </c>
    </row>
    <row r="7" spans="1:22" x14ac:dyDescent="0.25">
      <c r="A7" s="15" t="str">
        <f t="shared" si="6"/>
        <v/>
      </c>
      <c r="D7" s="5" t="str">
        <f t="shared" si="0"/>
        <v/>
      </c>
      <c r="E7" s="5" t="str">
        <f t="shared" si="1"/>
        <v/>
      </c>
      <c r="F7" s="5" t="str">
        <f t="shared" si="2"/>
        <v/>
      </c>
      <c r="G7" s="5" t="str">
        <f t="shared" si="3"/>
        <v/>
      </c>
      <c r="I7" s="5" t="str">
        <f t="shared" si="4"/>
        <v/>
      </c>
      <c r="K7" s="5" t="str">
        <f t="shared" si="5"/>
        <v/>
      </c>
      <c r="L7" s="5"/>
      <c r="N7" s="4"/>
      <c r="O7" s="4" t="str">
        <f t="shared" si="7"/>
        <v/>
      </c>
      <c r="P7" t="s">
        <v>34</v>
      </c>
      <c r="Q7">
        <v>0</v>
      </c>
      <c r="R7" s="5" t="str">
        <f>IF(ISNA(VLOOKUP($J7,STOK_AWAL,15,0)),"",VLOOKUP($J7,STOK_AWAL,15,0))</f>
        <v/>
      </c>
      <c r="S7" s="6">
        <v>0</v>
      </c>
      <c r="T7" s="6">
        <v>0</v>
      </c>
      <c r="V7" t="str">
        <f>IFERROR(INDEX('3.Stok Awal'!A7:A5002,MATCH('4.Sell to Trade'!J7,'3.Stok Awal'!D7:D5002,0)),"")</f>
        <v/>
      </c>
    </row>
    <row r="8" spans="1:22" x14ac:dyDescent="0.25">
      <c r="A8" s="15" t="str">
        <f t="shared" si="6"/>
        <v/>
      </c>
      <c r="D8" s="5" t="str">
        <f t="shared" si="0"/>
        <v/>
      </c>
      <c r="E8" s="5" t="str">
        <f t="shared" si="1"/>
        <v/>
      </c>
      <c r="F8" s="5" t="str">
        <f t="shared" si="2"/>
        <v/>
      </c>
      <c r="G8" s="5" t="str">
        <f t="shared" si="3"/>
        <v/>
      </c>
      <c r="I8" s="5" t="str">
        <f t="shared" si="4"/>
        <v/>
      </c>
      <c r="K8" s="5" t="str">
        <f t="shared" si="5"/>
        <v/>
      </c>
      <c r="L8" s="5"/>
      <c r="N8" s="4"/>
      <c r="O8" s="4" t="str">
        <f t="shared" si="7"/>
        <v/>
      </c>
      <c r="P8" t="s">
        <v>34</v>
      </c>
      <c r="Q8">
        <v>0</v>
      </c>
      <c r="R8" s="5" t="str">
        <f>IF(ISNA(VLOOKUP($J8,STOK_AWAL,15,0)),"",VLOOKUP($J8,STOK_AWAL,15,0))</f>
        <v/>
      </c>
      <c r="S8" s="6">
        <v>0</v>
      </c>
      <c r="T8" s="6">
        <v>0</v>
      </c>
      <c r="V8" t="str">
        <f>IFERROR(INDEX('3.Stok Awal'!A8:A5003,MATCH('4.Sell to Trade'!J8,'3.Stok Awal'!D8:D5003,0)),"")</f>
        <v/>
      </c>
    </row>
    <row r="9" spans="1:22" x14ac:dyDescent="0.25">
      <c r="A9" s="15" t="str">
        <f t="shared" si="6"/>
        <v/>
      </c>
      <c r="D9" s="5" t="str">
        <f t="shared" si="0"/>
        <v/>
      </c>
      <c r="E9" s="5" t="str">
        <f t="shared" si="1"/>
        <v/>
      </c>
      <c r="F9" s="5" t="str">
        <f t="shared" si="2"/>
        <v/>
      </c>
      <c r="G9" s="5" t="str">
        <f t="shared" si="3"/>
        <v/>
      </c>
      <c r="I9" s="5" t="str">
        <f t="shared" si="4"/>
        <v/>
      </c>
      <c r="K9" s="5" t="str">
        <f t="shared" si="5"/>
        <v/>
      </c>
      <c r="L9" s="5"/>
      <c r="N9" s="4"/>
      <c r="O9" s="4" t="str">
        <f t="shared" si="7"/>
        <v/>
      </c>
      <c r="P9" t="s">
        <v>34</v>
      </c>
      <c r="Q9">
        <v>0</v>
      </c>
      <c r="R9" s="5" t="str">
        <f>IF(ISNA(VLOOKUP($J9,STOK_AWAL,15,0)),"",VLOOKUP($J9,STOK_AWAL,15,0))</f>
        <v/>
      </c>
      <c r="S9" s="6">
        <v>0</v>
      </c>
      <c r="T9" s="6">
        <v>0</v>
      </c>
      <c r="V9" t="str">
        <f>IFERROR(INDEX('3.Stok Awal'!A9:A5004,MATCH('4.Sell to Trade'!J9,'3.Stok Awal'!D9:D5004,0)),"")</f>
        <v/>
      </c>
    </row>
    <row r="10" spans="1:22" x14ac:dyDescent="0.25">
      <c r="A10" s="15" t="str">
        <f t="shared" si="6"/>
        <v/>
      </c>
      <c r="D10" s="5" t="str">
        <f t="shared" si="0"/>
        <v/>
      </c>
      <c r="E10" s="5" t="str">
        <f t="shared" si="1"/>
        <v/>
      </c>
      <c r="F10" s="5" t="str">
        <f t="shared" si="2"/>
        <v/>
      </c>
      <c r="G10" s="5" t="str">
        <f t="shared" si="3"/>
        <v/>
      </c>
      <c r="I10" s="5" t="str">
        <f t="shared" si="4"/>
        <v/>
      </c>
      <c r="K10" s="5" t="str">
        <f t="shared" si="5"/>
        <v/>
      </c>
      <c r="L10" s="5"/>
      <c r="N10" s="4"/>
      <c r="O10" s="4" t="str">
        <f t="shared" si="7"/>
        <v/>
      </c>
      <c r="P10" t="s">
        <v>34</v>
      </c>
      <c r="Q10">
        <v>0</v>
      </c>
      <c r="R10" s="5" t="str">
        <f>IF(ISNA(VLOOKUP($J10,STOK_AWAL,15,0)),"",VLOOKUP($J10,STOK_AWAL,15,0))</f>
        <v/>
      </c>
      <c r="S10" s="6">
        <v>0</v>
      </c>
      <c r="T10" s="6">
        <v>0</v>
      </c>
      <c r="V10" t="str">
        <f>IFERROR(INDEX('3.Stok Awal'!A10:A5005,MATCH('4.Sell to Trade'!J10,'3.Stok Awal'!D10:D5005,0)),"")</f>
        <v/>
      </c>
    </row>
    <row r="11" spans="1:22" x14ac:dyDescent="0.25">
      <c r="A11" s="15" t="str">
        <f t="shared" si="6"/>
        <v/>
      </c>
      <c r="D11" s="5" t="str">
        <f t="shared" si="0"/>
        <v/>
      </c>
      <c r="E11" s="5" t="str">
        <f t="shared" si="1"/>
        <v/>
      </c>
      <c r="F11" s="5" t="str">
        <f t="shared" si="2"/>
        <v/>
      </c>
      <c r="G11" s="5" t="str">
        <f t="shared" si="3"/>
        <v/>
      </c>
      <c r="I11" s="5" t="str">
        <f t="shared" si="4"/>
        <v/>
      </c>
      <c r="K11" s="5" t="str">
        <f t="shared" si="5"/>
        <v/>
      </c>
      <c r="L11" s="5"/>
      <c r="N11" s="4"/>
      <c r="O11" s="4" t="str">
        <f t="shared" si="7"/>
        <v/>
      </c>
      <c r="P11" t="s">
        <v>34</v>
      </c>
      <c r="Q11">
        <v>0</v>
      </c>
      <c r="R11" s="5" t="str">
        <f>IF(ISNA(VLOOKUP($J11,STOK_AWAL,15,0)),"",VLOOKUP($J11,STOK_AWAL,15,0))</f>
        <v/>
      </c>
      <c r="S11" s="6">
        <v>0</v>
      </c>
      <c r="T11" s="6">
        <v>0</v>
      </c>
      <c r="V11" t="str">
        <f>IFERROR(INDEX('3.Stok Awal'!A11:A5006,MATCH('4.Sell to Trade'!J11,'3.Stok Awal'!D11:D5006,0)),"")</f>
        <v/>
      </c>
    </row>
    <row r="12" spans="1:22" x14ac:dyDescent="0.25">
      <c r="A12" s="15" t="str">
        <f t="shared" si="6"/>
        <v/>
      </c>
      <c r="D12" s="5" t="str">
        <f t="shared" si="0"/>
        <v/>
      </c>
      <c r="E12" s="5" t="str">
        <f t="shared" si="1"/>
        <v/>
      </c>
      <c r="F12" s="5" t="str">
        <f t="shared" si="2"/>
        <v/>
      </c>
      <c r="G12" s="5" t="str">
        <f t="shared" si="3"/>
        <v/>
      </c>
      <c r="I12" s="5" t="str">
        <f t="shared" si="4"/>
        <v/>
      </c>
      <c r="K12" s="5" t="str">
        <f t="shared" si="5"/>
        <v/>
      </c>
      <c r="L12" s="5"/>
      <c r="N12" s="4"/>
      <c r="O12" s="4" t="str">
        <f t="shared" si="7"/>
        <v/>
      </c>
      <c r="P12" t="s">
        <v>34</v>
      </c>
      <c r="Q12">
        <v>0</v>
      </c>
      <c r="R12" s="5" t="str">
        <f>IF(ISNA(VLOOKUP($J12,STOK_AWAL,15,0)),"",VLOOKUP($J12,STOK_AWAL,15,0))</f>
        <v/>
      </c>
      <c r="S12" s="6">
        <v>0</v>
      </c>
      <c r="T12" s="6">
        <v>0</v>
      </c>
      <c r="V12" t="str">
        <f>IFERROR(INDEX('3.Stok Awal'!A12:A5007,MATCH('4.Sell to Trade'!J12,'3.Stok Awal'!D12:D5007,0)),"")</f>
        <v/>
      </c>
    </row>
    <row r="13" spans="1:22" x14ac:dyDescent="0.25">
      <c r="A13" s="15" t="str">
        <f t="shared" si="6"/>
        <v/>
      </c>
      <c r="D13" s="5" t="str">
        <f t="shared" si="0"/>
        <v/>
      </c>
      <c r="E13" s="5" t="str">
        <f t="shared" si="1"/>
        <v/>
      </c>
      <c r="F13" s="5" t="str">
        <f t="shared" si="2"/>
        <v/>
      </c>
      <c r="G13" s="5" t="str">
        <f t="shared" si="3"/>
        <v/>
      </c>
      <c r="I13" s="5" t="str">
        <f t="shared" si="4"/>
        <v/>
      </c>
      <c r="K13" s="5" t="str">
        <f t="shared" si="5"/>
        <v/>
      </c>
      <c r="L13" s="5"/>
      <c r="N13" s="4"/>
      <c r="O13" s="4" t="str">
        <f t="shared" si="7"/>
        <v/>
      </c>
      <c r="P13" t="s">
        <v>34</v>
      </c>
      <c r="Q13">
        <v>0</v>
      </c>
      <c r="R13" s="5" t="str">
        <f>IF(ISNA(VLOOKUP($J13,STOK_AWAL,15,0)),"",VLOOKUP($J13,STOK_AWAL,15,0))</f>
        <v/>
      </c>
      <c r="S13" s="6">
        <v>0</v>
      </c>
      <c r="T13" s="6">
        <v>0</v>
      </c>
      <c r="V13" t="str">
        <f>IFERROR(INDEX('3.Stok Awal'!A13:A5008,MATCH('4.Sell to Trade'!J13,'3.Stok Awal'!D13:D5008,0)),"")</f>
        <v/>
      </c>
    </row>
    <row r="14" spans="1:22" x14ac:dyDescent="0.25">
      <c r="A14" s="15" t="str">
        <f t="shared" si="6"/>
        <v/>
      </c>
      <c r="D14" s="5" t="str">
        <f t="shared" si="0"/>
        <v/>
      </c>
      <c r="E14" s="5" t="str">
        <f t="shared" si="1"/>
        <v/>
      </c>
      <c r="F14" s="5" t="str">
        <f t="shared" si="2"/>
        <v/>
      </c>
      <c r="G14" s="5" t="str">
        <f t="shared" si="3"/>
        <v/>
      </c>
      <c r="I14" s="5" t="str">
        <f t="shared" si="4"/>
        <v/>
      </c>
      <c r="K14" s="5" t="str">
        <f t="shared" si="5"/>
        <v/>
      </c>
      <c r="L14" s="5"/>
      <c r="N14" s="4"/>
      <c r="O14" s="4" t="str">
        <f t="shared" si="7"/>
        <v/>
      </c>
      <c r="P14" t="s">
        <v>34</v>
      </c>
      <c r="Q14">
        <v>0</v>
      </c>
      <c r="R14" s="5" t="str">
        <f>IF(ISNA(VLOOKUP($J14,STOK_AWAL,15,0)),"",VLOOKUP($J14,STOK_AWAL,15,0))</f>
        <v/>
      </c>
      <c r="S14" s="6">
        <v>0</v>
      </c>
      <c r="T14" s="6">
        <v>0</v>
      </c>
      <c r="V14" t="str">
        <f>IFERROR(INDEX('3.Stok Awal'!A14:A5009,MATCH('4.Sell to Trade'!J14,'3.Stok Awal'!D14:D5009,0)),"")</f>
        <v/>
      </c>
    </row>
    <row r="15" spans="1:22" x14ac:dyDescent="0.25">
      <c r="A15" s="15" t="str">
        <f t="shared" si="6"/>
        <v/>
      </c>
      <c r="D15" s="5" t="str">
        <f t="shared" si="0"/>
        <v/>
      </c>
      <c r="E15" s="5" t="str">
        <f t="shared" si="1"/>
        <v/>
      </c>
      <c r="F15" s="5" t="str">
        <f t="shared" si="2"/>
        <v/>
      </c>
      <c r="G15" s="5" t="str">
        <f t="shared" si="3"/>
        <v/>
      </c>
      <c r="I15" s="5" t="str">
        <f t="shared" si="4"/>
        <v/>
      </c>
      <c r="K15" s="5" t="str">
        <f t="shared" si="5"/>
        <v/>
      </c>
      <c r="L15" s="5"/>
      <c r="N15" s="4"/>
      <c r="O15" s="4" t="str">
        <f t="shared" si="7"/>
        <v/>
      </c>
      <c r="P15" t="s">
        <v>34</v>
      </c>
      <c r="Q15">
        <v>0</v>
      </c>
      <c r="R15" s="5" t="str">
        <f>IF(ISNA(VLOOKUP($J15,STOK_AWAL,15,0)),"",VLOOKUP($J15,STOK_AWAL,15,0))</f>
        <v/>
      </c>
      <c r="S15" s="6">
        <v>0</v>
      </c>
      <c r="T15" s="6">
        <v>0</v>
      </c>
      <c r="V15" t="str">
        <f>IFERROR(INDEX('3.Stok Awal'!A15:A5010,MATCH('4.Sell to Trade'!J15,'3.Stok Awal'!D15:D5010,0)),"")</f>
        <v/>
      </c>
    </row>
    <row r="16" spans="1:22" x14ac:dyDescent="0.25">
      <c r="A16" s="15" t="str">
        <f t="shared" si="6"/>
        <v/>
      </c>
      <c r="D16" s="5" t="str">
        <f t="shared" si="0"/>
        <v/>
      </c>
      <c r="E16" s="5" t="str">
        <f t="shared" si="1"/>
        <v/>
      </c>
      <c r="F16" s="5" t="str">
        <f t="shared" si="2"/>
        <v/>
      </c>
      <c r="G16" s="5" t="str">
        <f t="shared" si="3"/>
        <v/>
      </c>
      <c r="I16" s="5" t="str">
        <f t="shared" si="4"/>
        <v/>
      </c>
      <c r="K16" s="5" t="str">
        <f t="shared" si="5"/>
        <v/>
      </c>
      <c r="L16" s="5"/>
      <c r="N16" s="4"/>
      <c r="O16" s="4" t="str">
        <f t="shared" si="7"/>
        <v/>
      </c>
      <c r="P16" t="s">
        <v>34</v>
      </c>
      <c r="Q16">
        <v>0</v>
      </c>
      <c r="R16" s="5" t="str">
        <f>IF(ISNA(VLOOKUP($J16,STOK_AWAL,15,0)),"",VLOOKUP($J16,STOK_AWAL,15,0))</f>
        <v/>
      </c>
      <c r="S16" s="6">
        <v>0</v>
      </c>
      <c r="T16" s="6">
        <v>0</v>
      </c>
      <c r="V16" t="str">
        <f>IFERROR(INDEX('3.Stok Awal'!A16:A5011,MATCH('4.Sell to Trade'!J16,'3.Stok Awal'!D16:D5011,0)),"")</f>
        <v/>
      </c>
    </row>
    <row r="17" spans="1:22" x14ac:dyDescent="0.25">
      <c r="A17" s="15" t="str">
        <f t="shared" si="6"/>
        <v/>
      </c>
      <c r="D17" s="5" t="str">
        <f t="shared" si="0"/>
        <v/>
      </c>
      <c r="E17" s="5" t="str">
        <f t="shared" si="1"/>
        <v/>
      </c>
      <c r="F17" s="5" t="str">
        <f t="shared" si="2"/>
        <v/>
      </c>
      <c r="G17" s="5" t="str">
        <f t="shared" si="3"/>
        <v/>
      </c>
      <c r="I17" s="5" t="str">
        <f t="shared" si="4"/>
        <v/>
      </c>
      <c r="K17" s="5" t="str">
        <f t="shared" si="5"/>
        <v/>
      </c>
      <c r="L17" s="5"/>
      <c r="N17" s="4"/>
      <c r="O17" s="4" t="str">
        <f t="shared" si="7"/>
        <v/>
      </c>
      <c r="P17" t="s">
        <v>34</v>
      </c>
      <c r="Q17">
        <v>0</v>
      </c>
      <c r="R17" s="5" t="str">
        <f>IF(ISNA(VLOOKUP($J17,STOK_AWAL,15,0)),"",VLOOKUP($J17,STOK_AWAL,15,0))</f>
        <v/>
      </c>
      <c r="S17" s="6">
        <v>0</v>
      </c>
      <c r="T17" s="6">
        <v>0</v>
      </c>
      <c r="V17" t="str">
        <f>IFERROR(INDEX('3.Stok Awal'!A17:A5012,MATCH('4.Sell to Trade'!J17,'3.Stok Awal'!D17:D5012,0)),"")</f>
        <v/>
      </c>
    </row>
    <row r="18" spans="1:22" x14ac:dyDescent="0.25">
      <c r="A18" s="15" t="str">
        <f t="shared" si="6"/>
        <v/>
      </c>
      <c r="D18" s="5" t="str">
        <f t="shared" si="0"/>
        <v/>
      </c>
      <c r="E18" s="5" t="str">
        <f t="shared" si="1"/>
        <v/>
      </c>
      <c r="F18" s="5" t="str">
        <f t="shared" si="2"/>
        <v/>
      </c>
      <c r="G18" s="5" t="str">
        <f t="shared" si="3"/>
        <v/>
      </c>
      <c r="I18" s="5" t="str">
        <f t="shared" si="4"/>
        <v/>
      </c>
      <c r="K18" s="5" t="str">
        <f t="shared" si="5"/>
        <v/>
      </c>
      <c r="L18" s="5"/>
      <c r="N18" s="4"/>
      <c r="O18" s="4" t="str">
        <f t="shared" si="7"/>
        <v/>
      </c>
      <c r="P18" t="s">
        <v>34</v>
      </c>
      <c r="Q18">
        <v>0</v>
      </c>
      <c r="R18" s="5" t="str">
        <f>IF(ISNA(VLOOKUP($J18,STOK_AWAL,15,0)),"",VLOOKUP($J18,STOK_AWAL,15,0))</f>
        <v/>
      </c>
      <c r="S18" s="6">
        <v>0</v>
      </c>
      <c r="T18" s="6">
        <v>0</v>
      </c>
      <c r="V18" t="str">
        <f>IFERROR(INDEX('3.Stok Awal'!A18:A5013,MATCH('4.Sell to Trade'!J18,'3.Stok Awal'!D18:D5013,0)),"")</f>
        <v/>
      </c>
    </row>
    <row r="19" spans="1:22" x14ac:dyDescent="0.25">
      <c r="A19" s="15" t="str">
        <f t="shared" si="6"/>
        <v/>
      </c>
      <c r="D19" s="5" t="str">
        <f t="shared" si="0"/>
        <v/>
      </c>
      <c r="E19" s="5" t="str">
        <f t="shared" si="1"/>
        <v/>
      </c>
      <c r="F19" s="5" t="str">
        <f t="shared" si="2"/>
        <v/>
      </c>
      <c r="G19" s="5" t="str">
        <f t="shared" si="3"/>
        <v/>
      </c>
      <c r="I19" s="5" t="str">
        <f t="shared" si="4"/>
        <v/>
      </c>
      <c r="K19" s="5" t="str">
        <f t="shared" si="5"/>
        <v/>
      </c>
      <c r="L19" s="5"/>
      <c r="N19" s="4"/>
      <c r="O19" s="4" t="str">
        <f t="shared" si="7"/>
        <v/>
      </c>
      <c r="P19" t="s">
        <v>34</v>
      </c>
      <c r="Q19">
        <v>0</v>
      </c>
      <c r="R19" s="5" t="str">
        <f>IF(ISNA(VLOOKUP($J19,STOK_AWAL,15,0)),"",VLOOKUP($J19,STOK_AWAL,15,0))</f>
        <v/>
      </c>
      <c r="S19" s="6">
        <v>0</v>
      </c>
      <c r="T19" s="6">
        <v>0</v>
      </c>
      <c r="V19" t="str">
        <f>IFERROR(INDEX('3.Stok Awal'!A19:A5014,MATCH('4.Sell to Trade'!J19,'3.Stok Awal'!D19:D5014,0)),"")</f>
        <v/>
      </c>
    </row>
    <row r="20" spans="1:22" x14ac:dyDescent="0.25">
      <c r="A20" s="15" t="str">
        <f t="shared" si="6"/>
        <v/>
      </c>
      <c r="D20" s="5" t="str">
        <f t="shared" si="0"/>
        <v/>
      </c>
      <c r="E20" s="5" t="str">
        <f t="shared" si="1"/>
        <v/>
      </c>
      <c r="F20" s="5" t="str">
        <f t="shared" si="2"/>
        <v/>
      </c>
      <c r="G20" s="5" t="str">
        <f t="shared" si="3"/>
        <v/>
      </c>
      <c r="I20" s="5" t="str">
        <f t="shared" si="4"/>
        <v/>
      </c>
      <c r="K20" s="5" t="str">
        <f t="shared" si="5"/>
        <v/>
      </c>
      <c r="L20" s="5"/>
      <c r="N20" s="4"/>
      <c r="O20" s="4" t="str">
        <f t="shared" si="7"/>
        <v/>
      </c>
      <c r="P20" t="s">
        <v>34</v>
      </c>
      <c r="Q20">
        <v>0</v>
      </c>
      <c r="R20" s="5" t="str">
        <f>IF(ISNA(VLOOKUP($J20,STOK_AWAL,15,0)),"",VLOOKUP($J20,STOK_AWAL,15,0))</f>
        <v/>
      </c>
      <c r="S20" s="6">
        <v>0</v>
      </c>
      <c r="T20" s="6">
        <v>0</v>
      </c>
      <c r="V20" t="str">
        <f>IFERROR(INDEX('3.Stok Awal'!A20:A5015,MATCH('4.Sell to Trade'!J20,'3.Stok Awal'!D20:D5015,0)),"")</f>
        <v/>
      </c>
    </row>
    <row r="21" spans="1:22" x14ac:dyDescent="0.25">
      <c r="A21" s="15" t="str">
        <f t="shared" si="6"/>
        <v/>
      </c>
      <c r="D21" s="5" t="str">
        <f t="shared" si="0"/>
        <v/>
      </c>
      <c r="E21" s="5" t="str">
        <f t="shared" si="1"/>
        <v/>
      </c>
      <c r="F21" s="5" t="str">
        <f t="shared" si="2"/>
        <v/>
      </c>
      <c r="G21" s="5" t="str">
        <f t="shared" si="3"/>
        <v/>
      </c>
      <c r="I21" s="5" t="str">
        <f t="shared" si="4"/>
        <v/>
      </c>
      <c r="K21" s="5" t="str">
        <f t="shared" si="5"/>
        <v/>
      </c>
      <c r="L21" s="5"/>
      <c r="N21" s="4"/>
      <c r="O21" s="4" t="str">
        <f t="shared" si="7"/>
        <v/>
      </c>
      <c r="P21" t="s">
        <v>34</v>
      </c>
      <c r="Q21">
        <v>0</v>
      </c>
      <c r="R21" s="5" t="str">
        <f>IF(ISNA(VLOOKUP($J21,STOK_AWAL,15,0)),"",VLOOKUP($J21,STOK_AWAL,15,0))</f>
        <v/>
      </c>
      <c r="S21" s="6">
        <v>0</v>
      </c>
      <c r="T21" s="6">
        <v>0</v>
      </c>
      <c r="V21" t="str">
        <f>IFERROR(INDEX('3.Stok Awal'!A21:A5016,MATCH('4.Sell to Trade'!J21,'3.Stok Awal'!D21:D5016,0)),"")</f>
        <v/>
      </c>
    </row>
    <row r="22" spans="1:22" x14ac:dyDescent="0.25">
      <c r="A22" s="15" t="str">
        <f t="shared" si="6"/>
        <v/>
      </c>
      <c r="D22" s="5" t="str">
        <f t="shared" si="0"/>
        <v/>
      </c>
      <c r="E22" s="5" t="str">
        <f t="shared" si="1"/>
        <v/>
      </c>
      <c r="F22" s="5" t="str">
        <f t="shared" si="2"/>
        <v/>
      </c>
      <c r="G22" s="5" t="str">
        <f t="shared" si="3"/>
        <v/>
      </c>
      <c r="I22" s="5" t="str">
        <f t="shared" si="4"/>
        <v/>
      </c>
      <c r="K22" s="5" t="str">
        <f t="shared" si="5"/>
        <v/>
      </c>
      <c r="L22" s="5"/>
      <c r="N22" s="4"/>
      <c r="O22" s="4" t="str">
        <f t="shared" si="7"/>
        <v/>
      </c>
      <c r="P22" t="s">
        <v>34</v>
      </c>
      <c r="Q22">
        <v>0</v>
      </c>
      <c r="R22" s="5" t="str">
        <f>IF(ISNA(VLOOKUP($J22,STOK_AWAL,15,0)),"",VLOOKUP($J22,STOK_AWAL,15,0))</f>
        <v/>
      </c>
      <c r="S22" s="6">
        <v>0</v>
      </c>
      <c r="T22" s="6">
        <v>0</v>
      </c>
      <c r="V22" t="str">
        <f>IFERROR(INDEX('3.Stok Awal'!A22:A5017,MATCH('4.Sell to Trade'!J22,'3.Stok Awal'!D22:D5017,0)),"")</f>
        <v/>
      </c>
    </row>
    <row r="23" spans="1:22" x14ac:dyDescent="0.25">
      <c r="A23" s="15" t="str">
        <f t="shared" si="6"/>
        <v/>
      </c>
      <c r="D23" s="5" t="str">
        <f t="shared" si="0"/>
        <v/>
      </c>
      <c r="E23" s="5" t="str">
        <f t="shared" si="1"/>
        <v/>
      </c>
      <c r="F23" s="5" t="str">
        <f t="shared" si="2"/>
        <v/>
      </c>
      <c r="G23" s="5" t="str">
        <f t="shared" si="3"/>
        <v/>
      </c>
      <c r="I23" s="5" t="str">
        <f t="shared" si="4"/>
        <v/>
      </c>
      <c r="K23" s="5" t="str">
        <f t="shared" si="5"/>
        <v/>
      </c>
      <c r="L23" s="5"/>
      <c r="N23" s="4"/>
      <c r="O23" s="4" t="str">
        <f t="shared" si="7"/>
        <v/>
      </c>
      <c r="P23" t="s">
        <v>34</v>
      </c>
      <c r="Q23">
        <v>0</v>
      </c>
      <c r="R23" s="5" t="str">
        <f>IF(ISNA(VLOOKUP($J23,STOK_AWAL,15,0)),"",VLOOKUP($J23,STOK_AWAL,15,0))</f>
        <v/>
      </c>
      <c r="S23" s="6">
        <v>0</v>
      </c>
      <c r="T23" s="6">
        <v>0</v>
      </c>
      <c r="V23" t="str">
        <f>IFERROR(INDEX('3.Stok Awal'!A23:A5018,MATCH('4.Sell to Trade'!J23,'3.Stok Awal'!D23:D5018,0)),"")</f>
        <v/>
      </c>
    </row>
    <row r="24" spans="1:22" x14ac:dyDescent="0.25">
      <c r="A24" s="15" t="str">
        <f t="shared" si="6"/>
        <v/>
      </c>
      <c r="D24" s="5" t="str">
        <f t="shared" si="0"/>
        <v/>
      </c>
      <c r="E24" s="5" t="str">
        <f t="shared" si="1"/>
        <v/>
      </c>
      <c r="F24" s="5" t="str">
        <f t="shared" si="2"/>
        <v/>
      </c>
      <c r="G24" s="5" t="str">
        <f t="shared" si="3"/>
        <v/>
      </c>
      <c r="I24" s="5" t="str">
        <f t="shared" si="4"/>
        <v/>
      </c>
      <c r="K24" s="5" t="str">
        <f t="shared" si="5"/>
        <v/>
      </c>
      <c r="L24" s="5"/>
      <c r="N24" s="4"/>
      <c r="O24" s="4" t="str">
        <f t="shared" si="7"/>
        <v/>
      </c>
      <c r="P24" t="s">
        <v>34</v>
      </c>
      <c r="Q24">
        <v>0</v>
      </c>
      <c r="R24" s="5" t="str">
        <f>IF(ISNA(VLOOKUP($J24,STOK_AWAL,15,0)),"",VLOOKUP($J24,STOK_AWAL,15,0))</f>
        <v/>
      </c>
      <c r="S24" s="6">
        <v>0</v>
      </c>
      <c r="T24" s="6">
        <v>0</v>
      </c>
      <c r="V24" t="str">
        <f>IFERROR(INDEX('3.Stok Awal'!A24:A5019,MATCH('4.Sell to Trade'!J24,'3.Stok Awal'!D24:D5019,0)),"")</f>
        <v/>
      </c>
    </row>
    <row r="25" spans="1:22" x14ac:dyDescent="0.25">
      <c r="A25" s="15" t="str">
        <f t="shared" si="6"/>
        <v/>
      </c>
      <c r="D25" s="5" t="str">
        <f t="shared" si="0"/>
        <v/>
      </c>
      <c r="E25" s="5" t="str">
        <f t="shared" si="1"/>
        <v/>
      </c>
      <c r="F25" s="5" t="str">
        <f t="shared" si="2"/>
        <v/>
      </c>
      <c r="G25" s="5" t="str">
        <f t="shared" si="3"/>
        <v/>
      </c>
      <c r="I25" s="5" t="str">
        <f t="shared" si="4"/>
        <v/>
      </c>
      <c r="K25" s="5" t="str">
        <f t="shared" si="5"/>
        <v/>
      </c>
      <c r="L25" s="5"/>
      <c r="N25" s="4"/>
      <c r="O25" s="4" t="str">
        <f t="shared" si="7"/>
        <v/>
      </c>
      <c r="P25" t="s">
        <v>34</v>
      </c>
      <c r="Q25">
        <v>0</v>
      </c>
      <c r="R25" s="5" t="str">
        <f>IF(ISNA(VLOOKUP($J25,STOK_AWAL,15,0)),"",VLOOKUP($J25,STOK_AWAL,15,0))</f>
        <v/>
      </c>
      <c r="S25" s="6">
        <v>0</v>
      </c>
      <c r="T25" s="6">
        <v>0</v>
      </c>
      <c r="V25" t="str">
        <f>IFERROR(INDEX('3.Stok Awal'!A25:A5020,MATCH('4.Sell to Trade'!J25,'3.Stok Awal'!D25:D5020,0)),"")</f>
        <v/>
      </c>
    </row>
    <row r="26" spans="1:22" x14ac:dyDescent="0.25">
      <c r="A26" s="15" t="str">
        <f t="shared" si="6"/>
        <v/>
      </c>
      <c r="D26" s="5" t="str">
        <f t="shared" si="0"/>
        <v/>
      </c>
      <c r="E26" s="5" t="str">
        <f t="shared" si="1"/>
        <v/>
      </c>
      <c r="F26" s="5" t="str">
        <f t="shared" si="2"/>
        <v/>
      </c>
      <c r="G26" s="5" t="str">
        <f t="shared" si="3"/>
        <v/>
      </c>
      <c r="I26" s="5" t="str">
        <f t="shared" si="4"/>
        <v/>
      </c>
      <c r="K26" s="5" t="str">
        <f t="shared" si="5"/>
        <v/>
      </c>
      <c r="L26" s="5"/>
      <c r="N26" s="4"/>
      <c r="O26" s="4" t="str">
        <f t="shared" si="7"/>
        <v/>
      </c>
      <c r="P26" t="s">
        <v>34</v>
      </c>
      <c r="Q26">
        <v>0</v>
      </c>
      <c r="R26" s="5" t="str">
        <f>IF(ISNA(VLOOKUP($J26,STOK_AWAL,15,0)),"",VLOOKUP($J26,STOK_AWAL,15,0))</f>
        <v/>
      </c>
      <c r="S26" s="6">
        <v>0</v>
      </c>
      <c r="T26" s="6">
        <v>0</v>
      </c>
      <c r="V26" t="str">
        <f>IFERROR(INDEX('3.Stok Awal'!A26:A5021,MATCH('4.Sell to Trade'!J26,'3.Stok Awal'!D26:D5021,0)),"")</f>
        <v/>
      </c>
    </row>
    <row r="27" spans="1:22" x14ac:dyDescent="0.25">
      <c r="A27" s="15" t="str">
        <f t="shared" si="6"/>
        <v/>
      </c>
      <c r="D27" s="5" t="str">
        <f t="shared" si="0"/>
        <v/>
      </c>
      <c r="E27" s="5" t="str">
        <f t="shared" si="1"/>
        <v/>
      </c>
      <c r="F27" s="5" t="str">
        <f t="shared" si="2"/>
        <v/>
      </c>
      <c r="G27" s="5" t="str">
        <f t="shared" si="3"/>
        <v/>
      </c>
      <c r="I27" s="5" t="str">
        <f t="shared" si="4"/>
        <v/>
      </c>
      <c r="K27" s="5" t="str">
        <f t="shared" si="5"/>
        <v/>
      </c>
      <c r="L27" s="5"/>
      <c r="N27" s="4"/>
      <c r="O27" s="4" t="str">
        <f t="shared" si="7"/>
        <v/>
      </c>
      <c r="P27" t="s">
        <v>34</v>
      </c>
      <c r="Q27">
        <v>0</v>
      </c>
      <c r="R27" s="5" t="str">
        <f>IF(ISNA(VLOOKUP($J27,STOK_AWAL,15,0)),"",VLOOKUP($J27,STOK_AWAL,15,0))</f>
        <v/>
      </c>
      <c r="S27" s="6">
        <v>0</v>
      </c>
      <c r="T27" s="6">
        <v>0</v>
      </c>
      <c r="V27" t="str">
        <f>IFERROR(INDEX('3.Stok Awal'!A27:A5022,MATCH('4.Sell to Trade'!J27,'3.Stok Awal'!D27:D5022,0)),"")</f>
        <v/>
      </c>
    </row>
    <row r="28" spans="1:22" x14ac:dyDescent="0.25">
      <c r="A28" s="15" t="str">
        <f t="shared" si="6"/>
        <v/>
      </c>
      <c r="D28" s="5" t="str">
        <f t="shared" si="0"/>
        <v/>
      </c>
      <c r="E28" s="5" t="str">
        <f t="shared" si="1"/>
        <v/>
      </c>
      <c r="F28" s="5" t="str">
        <f t="shared" si="2"/>
        <v/>
      </c>
      <c r="G28" s="5" t="str">
        <f t="shared" si="3"/>
        <v/>
      </c>
      <c r="I28" s="5" t="str">
        <f t="shared" si="4"/>
        <v/>
      </c>
      <c r="K28" s="5" t="str">
        <f t="shared" si="5"/>
        <v/>
      </c>
      <c r="L28" s="5"/>
      <c r="N28" s="4"/>
      <c r="O28" s="4" t="str">
        <f t="shared" si="7"/>
        <v/>
      </c>
      <c r="P28" t="s">
        <v>34</v>
      </c>
      <c r="Q28">
        <v>0</v>
      </c>
      <c r="R28" s="5" t="str">
        <f>IF(ISNA(VLOOKUP($J28,STOK_AWAL,15,0)),"",VLOOKUP($J28,STOK_AWAL,15,0))</f>
        <v/>
      </c>
      <c r="S28" s="6">
        <v>0</v>
      </c>
      <c r="T28" s="6">
        <v>0</v>
      </c>
      <c r="V28" t="str">
        <f>IFERROR(INDEX('3.Stok Awal'!A28:A5023,MATCH('4.Sell to Trade'!J28,'3.Stok Awal'!D28:D5023,0)),"")</f>
        <v/>
      </c>
    </row>
    <row r="29" spans="1:22" x14ac:dyDescent="0.25">
      <c r="A29" s="15" t="str">
        <f t="shared" si="6"/>
        <v/>
      </c>
      <c r="D29" s="5" t="str">
        <f t="shared" si="0"/>
        <v/>
      </c>
      <c r="E29" s="5" t="str">
        <f t="shared" si="1"/>
        <v/>
      </c>
      <c r="F29" s="5" t="str">
        <f t="shared" si="2"/>
        <v/>
      </c>
      <c r="G29" s="5" t="str">
        <f t="shared" si="3"/>
        <v/>
      </c>
      <c r="I29" s="5" t="str">
        <f t="shared" si="4"/>
        <v/>
      </c>
      <c r="K29" s="5" t="str">
        <f t="shared" si="5"/>
        <v/>
      </c>
      <c r="L29" s="5"/>
      <c r="N29" s="4"/>
      <c r="O29" s="4" t="str">
        <f t="shared" si="7"/>
        <v/>
      </c>
      <c r="P29" t="s">
        <v>34</v>
      </c>
      <c r="Q29">
        <v>0</v>
      </c>
      <c r="R29" s="5" t="str">
        <f>IF(ISNA(VLOOKUP($J29,STOK_AWAL,15,0)),"",VLOOKUP($J29,STOK_AWAL,15,0))</f>
        <v/>
      </c>
      <c r="S29" s="6">
        <v>0</v>
      </c>
      <c r="T29" s="6">
        <v>0</v>
      </c>
      <c r="V29" t="str">
        <f>IFERROR(INDEX('3.Stok Awal'!A29:A5024,MATCH('4.Sell to Trade'!J29,'3.Stok Awal'!D29:D5024,0)),"")</f>
        <v/>
      </c>
    </row>
    <row r="30" spans="1:22" x14ac:dyDescent="0.25">
      <c r="A30" s="15" t="str">
        <f t="shared" si="6"/>
        <v/>
      </c>
      <c r="D30" s="5" t="str">
        <f t="shared" si="0"/>
        <v/>
      </c>
      <c r="E30" s="5" t="str">
        <f t="shared" si="1"/>
        <v/>
      </c>
      <c r="F30" s="5" t="str">
        <f t="shared" si="2"/>
        <v/>
      </c>
      <c r="G30" s="5" t="str">
        <f t="shared" si="3"/>
        <v/>
      </c>
      <c r="I30" s="5" t="str">
        <f t="shared" si="4"/>
        <v/>
      </c>
      <c r="K30" s="5" t="str">
        <f t="shared" si="5"/>
        <v/>
      </c>
      <c r="L30" s="5"/>
      <c r="N30" s="4"/>
      <c r="O30" s="4" t="str">
        <f t="shared" si="7"/>
        <v/>
      </c>
      <c r="P30" t="s">
        <v>34</v>
      </c>
      <c r="Q30">
        <v>0</v>
      </c>
      <c r="R30" s="5" t="str">
        <f>IF(ISNA(VLOOKUP($J30,STOK_AWAL,15,0)),"",VLOOKUP($J30,STOK_AWAL,15,0))</f>
        <v/>
      </c>
      <c r="S30" s="6">
        <v>0</v>
      </c>
      <c r="T30" s="6">
        <v>0</v>
      </c>
      <c r="V30" t="str">
        <f>IFERROR(INDEX('3.Stok Awal'!A30:A5025,MATCH('4.Sell to Trade'!J30,'3.Stok Awal'!D30:D5025,0)),"")</f>
        <v/>
      </c>
    </row>
    <row r="31" spans="1:22" x14ac:dyDescent="0.25">
      <c r="A31" s="15" t="str">
        <f t="shared" si="6"/>
        <v/>
      </c>
      <c r="D31" s="5" t="str">
        <f t="shared" si="0"/>
        <v/>
      </c>
      <c r="E31" s="5" t="str">
        <f t="shared" si="1"/>
        <v/>
      </c>
      <c r="F31" s="5" t="str">
        <f t="shared" si="2"/>
        <v/>
      </c>
      <c r="G31" s="5" t="str">
        <f t="shared" si="3"/>
        <v/>
      </c>
      <c r="I31" s="5" t="str">
        <f t="shared" si="4"/>
        <v/>
      </c>
      <c r="K31" s="5" t="str">
        <f t="shared" si="5"/>
        <v/>
      </c>
      <c r="L31" s="5"/>
      <c r="N31" s="4"/>
      <c r="O31" s="4" t="str">
        <f t="shared" si="7"/>
        <v/>
      </c>
      <c r="P31" t="s">
        <v>34</v>
      </c>
      <c r="Q31">
        <v>0</v>
      </c>
      <c r="R31" s="5" t="str">
        <f>IF(ISNA(VLOOKUP($J31,STOK_AWAL,15,0)),"",VLOOKUP($J31,STOK_AWAL,15,0))</f>
        <v/>
      </c>
      <c r="S31" s="6">
        <v>0</v>
      </c>
      <c r="T31" s="6">
        <v>0</v>
      </c>
      <c r="V31" t="str">
        <f>IFERROR(INDEX('3.Stok Awal'!A31:A5026,MATCH('4.Sell to Trade'!J31,'3.Stok Awal'!D31:D5026,0)),"")</f>
        <v/>
      </c>
    </row>
    <row r="32" spans="1:22" x14ac:dyDescent="0.25">
      <c r="A32" s="15" t="str">
        <f t="shared" si="6"/>
        <v/>
      </c>
      <c r="D32" s="5" t="str">
        <f t="shared" si="0"/>
        <v/>
      </c>
      <c r="E32" s="5" t="str">
        <f t="shared" si="1"/>
        <v/>
      </c>
      <c r="F32" s="5" t="str">
        <f t="shared" si="2"/>
        <v/>
      </c>
      <c r="G32" s="5" t="str">
        <f t="shared" si="3"/>
        <v/>
      </c>
      <c r="I32" s="5" t="str">
        <f t="shared" si="4"/>
        <v/>
      </c>
      <c r="K32" s="5" t="str">
        <f t="shared" si="5"/>
        <v/>
      </c>
      <c r="L32" s="5"/>
      <c r="N32" s="4"/>
      <c r="O32" s="4" t="str">
        <f t="shared" si="7"/>
        <v/>
      </c>
      <c r="P32" t="s">
        <v>34</v>
      </c>
      <c r="Q32">
        <v>0</v>
      </c>
      <c r="R32" s="5" t="str">
        <f>IF(ISNA(VLOOKUP($J32,STOK_AWAL,15,0)),"",VLOOKUP($J32,STOK_AWAL,15,0))</f>
        <v/>
      </c>
      <c r="S32" s="6">
        <v>0</v>
      </c>
      <c r="T32" s="6">
        <v>0</v>
      </c>
      <c r="V32" t="str">
        <f>IFERROR(INDEX('3.Stok Awal'!A32:A5027,MATCH('4.Sell to Trade'!J32,'3.Stok Awal'!D32:D5027,0)),"")</f>
        <v/>
      </c>
    </row>
    <row r="33" spans="1:22" x14ac:dyDescent="0.25">
      <c r="A33" s="15" t="str">
        <f t="shared" si="6"/>
        <v/>
      </c>
      <c r="D33" s="5" t="str">
        <f t="shared" si="0"/>
        <v/>
      </c>
      <c r="E33" s="5" t="str">
        <f t="shared" si="1"/>
        <v/>
      </c>
      <c r="F33" s="5" t="str">
        <f t="shared" si="2"/>
        <v/>
      </c>
      <c r="G33" s="5" t="str">
        <f t="shared" si="3"/>
        <v/>
      </c>
      <c r="I33" s="5" t="str">
        <f t="shared" si="4"/>
        <v/>
      </c>
      <c r="K33" s="5" t="str">
        <f t="shared" si="5"/>
        <v/>
      </c>
      <c r="L33" s="5"/>
      <c r="N33" s="4"/>
      <c r="O33" s="4" t="str">
        <f t="shared" si="7"/>
        <v/>
      </c>
      <c r="P33" t="s">
        <v>34</v>
      </c>
      <c r="Q33">
        <v>0</v>
      </c>
      <c r="R33" s="5" t="str">
        <f>IF(ISNA(VLOOKUP($J33,STOK_AWAL,15,0)),"",VLOOKUP($J33,STOK_AWAL,15,0))</f>
        <v/>
      </c>
      <c r="S33" s="6">
        <v>0</v>
      </c>
      <c r="T33" s="6">
        <v>0</v>
      </c>
      <c r="V33" t="str">
        <f>IFERROR(INDEX('3.Stok Awal'!A33:A5028,MATCH('4.Sell to Trade'!J33,'3.Stok Awal'!D33:D5028,0)),"")</f>
        <v/>
      </c>
    </row>
    <row r="34" spans="1:22" x14ac:dyDescent="0.25">
      <c r="A34" s="15" t="str">
        <f t="shared" si="6"/>
        <v/>
      </c>
      <c r="D34" s="5" t="str">
        <f t="shared" si="0"/>
        <v/>
      </c>
      <c r="E34" s="5" t="str">
        <f t="shared" si="1"/>
        <v/>
      </c>
      <c r="F34" s="5" t="str">
        <f t="shared" si="2"/>
        <v/>
      </c>
      <c r="G34" s="5" t="str">
        <f t="shared" si="3"/>
        <v/>
      </c>
      <c r="I34" s="5" t="str">
        <f t="shared" si="4"/>
        <v/>
      </c>
      <c r="K34" s="5" t="str">
        <f t="shared" si="5"/>
        <v/>
      </c>
      <c r="L34" s="5"/>
      <c r="N34" s="4"/>
      <c r="O34" s="4" t="str">
        <f t="shared" si="7"/>
        <v/>
      </c>
      <c r="P34" t="s">
        <v>34</v>
      </c>
      <c r="Q34">
        <v>0</v>
      </c>
      <c r="R34" s="5" t="str">
        <f>IF(ISNA(VLOOKUP($J34,STOK_AWAL,15,0)),"",VLOOKUP($J34,STOK_AWAL,15,0))</f>
        <v/>
      </c>
      <c r="S34" s="6">
        <v>0</v>
      </c>
      <c r="T34" s="6">
        <v>0</v>
      </c>
      <c r="V34" t="str">
        <f>IFERROR(INDEX('3.Stok Awal'!A34:A5029,MATCH('4.Sell to Trade'!J34,'3.Stok Awal'!D34:D5029,0)),"")</f>
        <v/>
      </c>
    </row>
    <row r="35" spans="1:22" x14ac:dyDescent="0.25">
      <c r="A35" s="15" t="str">
        <f t="shared" si="6"/>
        <v/>
      </c>
      <c r="D35" s="5" t="str">
        <f t="shared" si="0"/>
        <v/>
      </c>
      <c r="E35" s="5" t="str">
        <f t="shared" si="1"/>
        <v/>
      </c>
      <c r="F35" s="5" t="str">
        <f t="shared" si="2"/>
        <v/>
      </c>
      <c r="G35" s="5" t="str">
        <f t="shared" si="3"/>
        <v/>
      </c>
      <c r="I35" s="5" t="str">
        <f t="shared" si="4"/>
        <v/>
      </c>
      <c r="K35" s="5" t="str">
        <f t="shared" si="5"/>
        <v/>
      </c>
      <c r="L35" s="5"/>
      <c r="N35" s="4"/>
      <c r="O35" s="4" t="str">
        <f t="shared" si="7"/>
        <v/>
      </c>
      <c r="P35" t="s">
        <v>34</v>
      </c>
      <c r="Q35">
        <v>0</v>
      </c>
      <c r="R35" s="5" t="str">
        <f>IF(ISNA(VLOOKUP($J35,STOK_AWAL,15,0)),"",VLOOKUP($J35,STOK_AWAL,15,0))</f>
        <v/>
      </c>
      <c r="S35" s="6">
        <v>0</v>
      </c>
      <c r="T35" s="6">
        <v>0</v>
      </c>
      <c r="V35" t="str">
        <f>IFERROR(INDEX('3.Stok Awal'!A35:A5030,MATCH('4.Sell to Trade'!J35,'3.Stok Awal'!D35:D5030,0)),"")</f>
        <v/>
      </c>
    </row>
    <row r="36" spans="1:22" x14ac:dyDescent="0.25">
      <c r="A36" s="15" t="str">
        <f t="shared" si="6"/>
        <v/>
      </c>
      <c r="D36" s="5" t="str">
        <f t="shared" si="0"/>
        <v/>
      </c>
      <c r="E36" s="5" t="str">
        <f t="shared" si="1"/>
        <v/>
      </c>
      <c r="F36" s="5" t="str">
        <f t="shared" si="2"/>
        <v/>
      </c>
      <c r="G36" s="5" t="str">
        <f t="shared" si="3"/>
        <v/>
      </c>
      <c r="I36" s="5" t="str">
        <f t="shared" si="4"/>
        <v/>
      </c>
      <c r="K36" s="5" t="str">
        <f t="shared" si="5"/>
        <v/>
      </c>
      <c r="L36" s="5"/>
      <c r="N36" s="4"/>
      <c r="O36" s="4" t="str">
        <f t="shared" si="7"/>
        <v/>
      </c>
      <c r="P36" t="s">
        <v>34</v>
      </c>
      <c r="Q36">
        <v>0</v>
      </c>
      <c r="R36" s="5" t="str">
        <f>IF(ISNA(VLOOKUP($J36,STOK_AWAL,15,0)),"",VLOOKUP($J36,STOK_AWAL,15,0))</f>
        <v/>
      </c>
      <c r="S36" s="6">
        <v>0</v>
      </c>
      <c r="T36" s="6">
        <v>0</v>
      </c>
      <c r="V36" t="str">
        <f>IFERROR(INDEX('3.Stok Awal'!A36:A5031,MATCH('4.Sell to Trade'!J36,'3.Stok Awal'!D36:D5031,0)),"")</f>
        <v/>
      </c>
    </row>
    <row r="37" spans="1:22" x14ac:dyDescent="0.25">
      <c r="A37" s="15" t="str">
        <f t="shared" si="6"/>
        <v/>
      </c>
      <c r="D37" s="5" t="str">
        <f t="shared" si="0"/>
        <v/>
      </c>
      <c r="E37" s="5" t="str">
        <f t="shared" si="1"/>
        <v/>
      </c>
      <c r="F37" s="5" t="str">
        <f t="shared" si="2"/>
        <v/>
      </c>
      <c r="G37" s="5" t="str">
        <f t="shared" si="3"/>
        <v/>
      </c>
      <c r="I37" s="5" t="str">
        <f t="shared" si="4"/>
        <v/>
      </c>
      <c r="K37" s="5" t="str">
        <f t="shared" si="5"/>
        <v/>
      </c>
      <c r="L37" s="5"/>
      <c r="N37" s="4"/>
      <c r="O37" s="4" t="str">
        <f t="shared" si="7"/>
        <v/>
      </c>
      <c r="P37" t="s">
        <v>34</v>
      </c>
      <c r="Q37">
        <v>0</v>
      </c>
      <c r="R37" s="5" t="str">
        <f>IF(ISNA(VLOOKUP($J37,STOK_AWAL,15,0)),"",VLOOKUP($J37,STOK_AWAL,15,0))</f>
        <v/>
      </c>
      <c r="S37" s="6">
        <v>0</v>
      </c>
      <c r="T37" s="6">
        <v>0</v>
      </c>
      <c r="V37" t="str">
        <f>IFERROR(INDEX('3.Stok Awal'!A37:A5032,MATCH('4.Sell to Trade'!J37,'3.Stok Awal'!D37:D5032,0)),"")</f>
        <v/>
      </c>
    </row>
    <row r="38" spans="1:22" x14ac:dyDescent="0.25">
      <c r="A38" s="15" t="str">
        <f t="shared" si="6"/>
        <v/>
      </c>
      <c r="D38" s="5" t="str">
        <f t="shared" si="0"/>
        <v/>
      </c>
      <c r="E38" s="5" t="str">
        <f t="shared" si="1"/>
        <v/>
      </c>
      <c r="F38" s="5" t="str">
        <f t="shared" si="2"/>
        <v/>
      </c>
      <c r="G38" s="5" t="str">
        <f t="shared" si="3"/>
        <v/>
      </c>
      <c r="I38" s="5" t="str">
        <f t="shared" si="4"/>
        <v/>
      </c>
      <c r="K38" s="5" t="str">
        <f t="shared" si="5"/>
        <v/>
      </c>
      <c r="L38" s="5"/>
      <c r="N38" s="4"/>
      <c r="O38" s="4" t="str">
        <f t="shared" si="7"/>
        <v/>
      </c>
      <c r="P38" t="s">
        <v>34</v>
      </c>
      <c r="Q38">
        <v>0</v>
      </c>
      <c r="R38" s="5" t="str">
        <f>IF(ISNA(VLOOKUP($J38,STOK_AWAL,15,0)),"",VLOOKUP($J38,STOK_AWAL,15,0))</f>
        <v/>
      </c>
      <c r="S38" s="6">
        <v>0</v>
      </c>
      <c r="T38" s="6">
        <v>0</v>
      </c>
      <c r="V38" t="str">
        <f>IFERROR(INDEX('3.Stok Awal'!A38:A5033,MATCH('4.Sell to Trade'!J38,'3.Stok Awal'!D38:D5033,0)),"")</f>
        <v/>
      </c>
    </row>
    <row r="39" spans="1:22" x14ac:dyDescent="0.25">
      <c r="A39" s="15" t="str">
        <f t="shared" si="6"/>
        <v/>
      </c>
      <c r="D39" s="5" t="str">
        <f t="shared" si="0"/>
        <v/>
      </c>
      <c r="E39" s="5" t="str">
        <f t="shared" si="1"/>
        <v/>
      </c>
      <c r="F39" s="5" t="str">
        <f t="shared" si="2"/>
        <v/>
      </c>
      <c r="G39" s="5" t="str">
        <f t="shared" si="3"/>
        <v/>
      </c>
      <c r="I39" s="5" t="str">
        <f t="shared" si="4"/>
        <v/>
      </c>
      <c r="K39" s="5" t="str">
        <f t="shared" si="5"/>
        <v/>
      </c>
      <c r="L39" s="5"/>
      <c r="N39" s="4"/>
      <c r="O39" s="4" t="str">
        <f t="shared" si="7"/>
        <v/>
      </c>
      <c r="P39" t="s">
        <v>34</v>
      </c>
      <c r="Q39">
        <v>0</v>
      </c>
      <c r="R39" s="5" t="str">
        <f>IF(ISNA(VLOOKUP($J39,STOK_AWAL,15,0)),"",VLOOKUP($J39,STOK_AWAL,15,0))</f>
        <v/>
      </c>
      <c r="S39" s="6">
        <v>0</v>
      </c>
      <c r="T39" s="6">
        <v>0</v>
      </c>
      <c r="V39" t="str">
        <f>IFERROR(INDEX('3.Stok Awal'!A39:A5034,MATCH('4.Sell to Trade'!J39,'3.Stok Awal'!D39:D5034,0)),"")</f>
        <v/>
      </c>
    </row>
    <row r="40" spans="1:22" x14ac:dyDescent="0.25">
      <c r="A40" s="15" t="str">
        <f t="shared" si="6"/>
        <v/>
      </c>
      <c r="D40" s="5" t="str">
        <f t="shared" si="0"/>
        <v/>
      </c>
      <c r="E40" s="5" t="str">
        <f t="shared" si="1"/>
        <v/>
      </c>
      <c r="F40" s="5" t="str">
        <f t="shared" si="2"/>
        <v/>
      </c>
      <c r="G40" s="5" t="str">
        <f t="shared" si="3"/>
        <v/>
      </c>
      <c r="I40" s="5" t="str">
        <f t="shared" si="4"/>
        <v/>
      </c>
      <c r="K40" s="5" t="str">
        <f t="shared" si="5"/>
        <v/>
      </c>
      <c r="L40" s="5"/>
      <c r="N40" s="4"/>
      <c r="O40" s="4" t="str">
        <f t="shared" si="7"/>
        <v/>
      </c>
      <c r="P40" t="s">
        <v>34</v>
      </c>
      <c r="Q40">
        <v>0</v>
      </c>
      <c r="R40" s="5" t="str">
        <f>IF(ISNA(VLOOKUP($J40,STOK_AWAL,15,0)),"",VLOOKUP($J40,STOK_AWAL,15,0))</f>
        <v/>
      </c>
      <c r="S40" s="6">
        <v>0</v>
      </c>
      <c r="T40" s="6">
        <v>0</v>
      </c>
      <c r="V40" t="str">
        <f>IFERROR(INDEX('3.Stok Awal'!A40:A5035,MATCH('4.Sell to Trade'!J40,'3.Stok Awal'!D40:D5035,0)),"")</f>
        <v/>
      </c>
    </row>
    <row r="41" spans="1:22" x14ac:dyDescent="0.25">
      <c r="A41" s="15" t="str">
        <f t="shared" si="6"/>
        <v/>
      </c>
      <c r="D41" s="5" t="str">
        <f t="shared" si="0"/>
        <v/>
      </c>
      <c r="E41" s="5" t="str">
        <f t="shared" si="1"/>
        <v/>
      </c>
      <c r="F41" s="5" t="str">
        <f t="shared" si="2"/>
        <v/>
      </c>
      <c r="G41" s="5" t="str">
        <f t="shared" si="3"/>
        <v/>
      </c>
      <c r="I41" s="5" t="str">
        <f t="shared" si="4"/>
        <v/>
      </c>
      <c r="K41" s="5" t="str">
        <f t="shared" si="5"/>
        <v/>
      </c>
      <c r="L41" s="5"/>
      <c r="N41" s="4"/>
      <c r="O41" s="4" t="str">
        <f t="shared" si="7"/>
        <v/>
      </c>
      <c r="P41" t="s">
        <v>34</v>
      </c>
      <c r="Q41">
        <v>0</v>
      </c>
      <c r="R41" s="5" t="str">
        <f>IF(ISNA(VLOOKUP($J41,STOK_AWAL,15,0)),"",VLOOKUP($J41,STOK_AWAL,15,0))</f>
        <v/>
      </c>
      <c r="S41" s="6">
        <v>0</v>
      </c>
      <c r="T41" s="6">
        <v>0</v>
      </c>
      <c r="V41" t="str">
        <f>IFERROR(INDEX('3.Stok Awal'!A41:A5036,MATCH('4.Sell to Trade'!J41,'3.Stok Awal'!D41:D5036,0)),"")</f>
        <v/>
      </c>
    </row>
    <row r="42" spans="1:22" x14ac:dyDescent="0.25">
      <c r="A42" s="15" t="str">
        <f t="shared" si="6"/>
        <v/>
      </c>
      <c r="D42" s="5" t="str">
        <f t="shared" si="0"/>
        <v/>
      </c>
      <c r="E42" s="5" t="str">
        <f t="shared" si="1"/>
        <v/>
      </c>
      <c r="F42" s="5" t="str">
        <f t="shared" si="2"/>
        <v/>
      </c>
      <c r="G42" s="5" t="str">
        <f t="shared" si="3"/>
        <v/>
      </c>
      <c r="I42" s="5" t="str">
        <f t="shared" si="4"/>
        <v/>
      </c>
      <c r="K42" s="5" t="str">
        <f t="shared" si="5"/>
        <v/>
      </c>
      <c r="L42" s="5"/>
      <c r="N42" s="4"/>
      <c r="O42" s="4" t="str">
        <f t="shared" si="7"/>
        <v/>
      </c>
      <c r="P42" t="s">
        <v>34</v>
      </c>
      <c r="Q42">
        <v>0</v>
      </c>
      <c r="R42" s="5" t="str">
        <f>IF(ISNA(VLOOKUP($J42,STOK_AWAL,15,0)),"",VLOOKUP($J42,STOK_AWAL,15,0))</f>
        <v/>
      </c>
      <c r="S42" s="6">
        <v>0</v>
      </c>
      <c r="T42" s="6">
        <v>0</v>
      </c>
      <c r="V42" t="str">
        <f>IFERROR(INDEX('3.Stok Awal'!A42:A5037,MATCH('4.Sell to Trade'!J42,'3.Stok Awal'!D42:D5037,0)),"")</f>
        <v/>
      </c>
    </row>
    <row r="43" spans="1:22" x14ac:dyDescent="0.25">
      <c r="A43" s="15" t="str">
        <f t="shared" si="6"/>
        <v/>
      </c>
      <c r="D43" s="5" t="str">
        <f t="shared" si="0"/>
        <v/>
      </c>
      <c r="E43" s="5" t="str">
        <f t="shared" si="1"/>
        <v/>
      </c>
      <c r="F43" s="5" t="str">
        <f t="shared" si="2"/>
        <v/>
      </c>
      <c r="G43" s="5" t="str">
        <f t="shared" si="3"/>
        <v/>
      </c>
      <c r="I43" s="5" t="str">
        <f t="shared" si="4"/>
        <v/>
      </c>
      <c r="K43" s="5" t="str">
        <f t="shared" si="5"/>
        <v/>
      </c>
      <c r="L43" s="5"/>
      <c r="N43" s="4"/>
      <c r="O43" s="4" t="str">
        <f t="shared" si="7"/>
        <v/>
      </c>
      <c r="P43" t="s">
        <v>34</v>
      </c>
      <c r="Q43">
        <v>0</v>
      </c>
      <c r="R43" s="5" t="str">
        <f>IF(ISNA(VLOOKUP($J43,STOK_AWAL,15,0)),"",VLOOKUP($J43,STOK_AWAL,15,0))</f>
        <v/>
      </c>
      <c r="S43" s="6">
        <v>0</v>
      </c>
      <c r="T43" s="6">
        <v>0</v>
      </c>
      <c r="V43" t="str">
        <f>IFERROR(INDEX('3.Stok Awal'!A43:A5038,MATCH('4.Sell to Trade'!J43,'3.Stok Awal'!D43:D5038,0)),"")</f>
        <v/>
      </c>
    </row>
    <row r="44" spans="1:22" x14ac:dyDescent="0.25">
      <c r="A44" s="15" t="str">
        <f t="shared" si="6"/>
        <v/>
      </c>
      <c r="D44" s="5" t="str">
        <f t="shared" si="0"/>
        <v/>
      </c>
      <c r="E44" s="5" t="str">
        <f t="shared" si="1"/>
        <v/>
      </c>
      <c r="F44" s="5" t="str">
        <f t="shared" si="2"/>
        <v/>
      </c>
      <c r="G44" s="5" t="str">
        <f t="shared" si="3"/>
        <v/>
      </c>
      <c r="I44" s="5" t="str">
        <f t="shared" si="4"/>
        <v/>
      </c>
      <c r="K44" s="5" t="str">
        <f t="shared" si="5"/>
        <v/>
      </c>
      <c r="L44" s="5"/>
      <c r="N44" s="4"/>
      <c r="O44" s="4" t="str">
        <f t="shared" si="7"/>
        <v/>
      </c>
      <c r="P44" t="s">
        <v>34</v>
      </c>
      <c r="Q44">
        <v>0</v>
      </c>
      <c r="R44" s="5" t="str">
        <f>IF(ISNA(VLOOKUP($J44,STOK_AWAL,15,0)),"",VLOOKUP($J44,STOK_AWAL,15,0))</f>
        <v/>
      </c>
      <c r="S44" s="6">
        <v>0</v>
      </c>
      <c r="T44" s="6">
        <v>0</v>
      </c>
      <c r="V44" t="str">
        <f>IFERROR(INDEX('3.Stok Awal'!A44:A5039,MATCH('4.Sell to Trade'!J44,'3.Stok Awal'!D44:D5039,0)),"")</f>
        <v/>
      </c>
    </row>
    <row r="45" spans="1:22" x14ac:dyDescent="0.25">
      <c r="A45" s="15" t="str">
        <f t="shared" si="6"/>
        <v/>
      </c>
      <c r="D45" s="5" t="str">
        <f t="shared" si="0"/>
        <v/>
      </c>
      <c r="E45" s="5" t="str">
        <f t="shared" si="1"/>
        <v/>
      </c>
      <c r="F45" s="5" t="str">
        <f t="shared" si="2"/>
        <v/>
      </c>
      <c r="G45" s="5" t="str">
        <f t="shared" si="3"/>
        <v/>
      </c>
      <c r="I45" s="5" t="str">
        <f t="shared" si="4"/>
        <v/>
      </c>
      <c r="K45" s="5" t="str">
        <f t="shared" si="5"/>
        <v/>
      </c>
      <c r="L45" s="5"/>
      <c r="N45" s="4"/>
      <c r="O45" s="4" t="str">
        <f t="shared" si="7"/>
        <v/>
      </c>
      <c r="P45" t="s">
        <v>34</v>
      </c>
      <c r="Q45">
        <v>0</v>
      </c>
      <c r="R45" s="5" t="str">
        <f>IF(ISNA(VLOOKUP($J45,STOK_AWAL,15,0)),"",VLOOKUP($J45,STOK_AWAL,15,0))</f>
        <v/>
      </c>
      <c r="S45" s="6">
        <v>0</v>
      </c>
      <c r="T45" s="6">
        <v>0</v>
      </c>
      <c r="V45" t="str">
        <f>IFERROR(INDEX('3.Stok Awal'!A45:A5040,MATCH('4.Sell to Trade'!J45,'3.Stok Awal'!D45:D5040,0)),"")</f>
        <v/>
      </c>
    </row>
    <row r="46" spans="1:22" x14ac:dyDescent="0.25">
      <c r="A46" s="15" t="str">
        <f t="shared" si="6"/>
        <v/>
      </c>
      <c r="D46" s="5" t="str">
        <f t="shared" si="0"/>
        <v/>
      </c>
      <c r="E46" s="5" t="str">
        <f t="shared" si="1"/>
        <v/>
      </c>
      <c r="F46" s="5" t="str">
        <f t="shared" si="2"/>
        <v/>
      </c>
      <c r="G46" s="5" t="str">
        <f t="shared" si="3"/>
        <v/>
      </c>
      <c r="I46" s="5" t="str">
        <f t="shared" si="4"/>
        <v/>
      </c>
      <c r="K46" s="5" t="str">
        <f t="shared" si="5"/>
        <v/>
      </c>
      <c r="L46" s="5"/>
      <c r="N46" s="4"/>
      <c r="O46" s="4" t="str">
        <f t="shared" si="7"/>
        <v/>
      </c>
      <c r="P46" t="s">
        <v>34</v>
      </c>
      <c r="Q46">
        <v>0</v>
      </c>
      <c r="R46" s="5" t="str">
        <f>IF(ISNA(VLOOKUP($J46,STOK_AWAL,15,0)),"",VLOOKUP($J46,STOK_AWAL,15,0))</f>
        <v/>
      </c>
      <c r="S46" s="6">
        <v>0</v>
      </c>
      <c r="T46" s="6">
        <v>0</v>
      </c>
      <c r="V46" t="str">
        <f>IFERROR(INDEX('3.Stok Awal'!A46:A5041,MATCH('4.Sell to Trade'!J46,'3.Stok Awal'!D46:D5041,0)),"")</f>
        <v/>
      </c>
    </row>
    <row r="47" spans="1:22" x14ac:dyDescent="0.25">
      <c r="A47" s="15" t="str">
        <f t="shared" si="6"/>
        <v/>
      </c>
      <c r="D47" s="5" t="str">
        <f t="shared" si="0"/>
        <v/>
      </c>
      <c r="E47" s="5" t="str">
        <f t="shared" si="1"/>
        <v/>
      </c>
      <c r="F47" s="5" t="str">
        <f t="shared" si="2"/>
        <v/>
      </c>
      <c r="G47" s="5" t="str">
        <f t="shared" si="3"/>
        <v/>
      </c>
      <c r="I47" s="5" t="str">
        <f t="shared" si="4"/>
        <v/>
      </c>
      <c r="K47" s="5" t="str">
        <f t="shared" si="5"/>
        <v/>
      </c>
      <c r="L47" s="5"/>
      <c r="N47" s="4"/>
      <c r="O47" s="4" t="str">
        <f t="shared" si="7"/>
        <v/>
      </c>
      <c r="P47" t="s">
        <v>34</v>
      </c>
      <c r="Q47">
        <v>0</v>
      </c>
      <c r="R47" s="5" t="str">
        <f>IF(ISNA(VLOOKUP($J47,STOK_AWAL,15,0)),"",VLOOKUP($J47,STOK_AWAL,15,0))</f>
        <v/>
      </c>
      <c r="S47" s="6">
        <v>0</v>
      </c>
      <c r="T47" s="6">
        <v>0</v>
      </c>
      <c r="V47" t="str">
        <f>IFERROR(INDEX('3.Stok Awal'!A47:A5042,MATCH('4.Sell to Trade'!J47,'3.Stok Awal'!D47:D5042,0)),"")</f>
        <v/>
      </c>
    </row>
    <row r="48" spans="1:22" x14ac:dyDescent="0.25">
      <c r="A48" s="15" t="str">
        <f t="shared" si="6"/>
        <v/>
      </c>
      <c r="D48" s="5" t="str">
        <f t="shared" si="0"/>
        <v/>
      </c>
      <c r="E48" s="5" t="str">
        <f t="shared" si="1"/>
        <v/>
      </c>
      <c r="F48" s="5" t="str">
        <f t="shared" si="2"/>
        <v/>
      </c>
      <c r="G48" s="5" t="str">
        <f t="shared" si="3"/>
        <v/>
      </c>
      <c r="I48" s="5" t="str">
        <f t="shared" si="4"/>
        <v/>
      </c>
      <c r="K48" s="5" t="str">
        <f t="shared" si="5"/>
        <v/>
      </c>
      <c r="L48" s="5"/>
      <c r="N48" s="4"/>
      <c r="O48" s="4" t="str">
        <f t="shared" si="7"/>
        <v/>
      </c>
      <c r="P48" t="s">
        <v>34</v>
      </c>
      <c r="Q48">
        <v>0</v>
      </c>
      <c r="R48" s="5" t="str">
        <f>IF(ISNA(VLOOKUP($J48,STOK_AWAL,15,0)),"",VLOOKUP($J48,STOK_AWAL,15,0))</f>
        <v/>
      </c>
      <c r="S48" s="6">
        <v>0</v>
      </c>
      <c r="T48" s="6">
        <v>0</v>
      </c>
      <c r="V48" t="str">
        <f>IFERROR(INDEX('3.Stok Awal'!A48:A5043,MATCH('4.Sell to Trade'!J48,'3.Stok Awal'!D48:D5043,0)),"")</f>
        <v/>
      </c>
    </row>
    <row r="49" spans="1:22" x14ac:dyDescent="0.25">
      <c r="A49" s="15" t="str">
        <f t="shared" si="6"/>
        <v/>
      </c>
      <c r="D49" s="5" t="str">
        <f t="shared" si="0"/>
        <v/>
      </c>
      <c r="E49" s="5" t="str">
        <f t="shared" si="1"/>
        <v/>
      </c>
      <c r="F49" s="5" t="str">
        <f t="shared" si="2"/>
        <v/>
      </c>
      <c r="G49" s="5" t="str">
        <f t="shared" si="3"/>
        <v/>
      </c>
      <c r="I49" s="5" t="str">
        <f t="shared" si="4"/>
        <v/>
      </c>
      <c r="K49" s="5" t="str">
        <f t="shared" si="5"/>
        <v/>
      </c>
      <c r="L49" s="5"/>
      <c r="N49" s="4"/>
      <c r="O49" s="4" t="str">
        <f t="shared" si="7"/>
        <v/>
      </c>
      <c r="P49" t="s">
        <v>34</v>
      </c>
      <c r="Q49">
        <v>0</v>
      </c>
      <c r="R49" s="5" t="str">
        <f>IF(ISNA(VLOOKUP($J49,STOK_AWAL,15,0)),"",VLOOKUP($J49,STOK_AWAL,15,0))</f>
        <v/>
      </c>
      <c r="S49" s="6">
        <v>0</v>
      </c>
      <c r="T49" s="6">
        <v>0</v>
      </c>
      <c r="V49" t="str">
        <f>IFERROR(INDEX('3.Stok Awal'!A49:A5044,MATCH('4.Sell to Trade'!J49,'3.Stok Awal'!D49:D5044,0)),"")</f>
        <v/>
      </c>
    </row>
    <row r="50" spans="1:22" x14ac:dyDescent="0.25">
      <c r="A50" s="15" t="str">
        <f t="shared" si="6"/>
        <v/>
      </c>
      <c r="D50" s="5" t="str">
        <f t="shared" si="0"/>
        <v/>
      </c>
      <c r="E50" s="5" t="str">
        <f t="shared" si="1"/>
        <v/>
      </c>
      <c r="F50" s="5" t="str">
        <f t="shared" si="2"/>
        <v/>
      </c>
      <c r="G50" s="5" t="str">
        <f t="shared" si="3"/>
        <v/>
      </c>
      <c r="I50" s="5" t="str">
        <f t="shared" si="4"/>
        <v/>
      </c>
      <c r="K50" s="5" t="str">
        <f t="shared" si="5"/>
        <v/>
      </c>
      <c r="L50" s="5"/>
      <c r="N50" s="4"/>
      <c r="O50" s="4" t="str">
        <f t="shared" si="7"/>
        <v/>
      </c>
      <c r="P50" t="s">
        <v>34</v>
      </c>
      <c r="Q50">
        <v>0</v>
      </c>
      <c r="R50" s="5" t="str">
        <f>IF(ISNA(VLOOKUP($J50,STOK_AWAL,15,0)),"",VLOOKUP($J50,STOK_AWAL,15,0))</f>
        <v/>
      </c>
      <c r="S50" s="6">
        <v>0</v>
      </c>
      <c r="T50" s="6">
        <v>0</v>
      </c>
      <c r="V50" t="str">
        <f>IFERROR(INDEX('3.Stok Awal'!A50:A5045,MATCH('4.Sell to Trade'!J50,'3.Stok Awal'!D50:D5045,0)),"")</f>
        <v/>
      </c>
    </row>
    <row r="51" spans="1:22" x14ac:dyDescent="0.25">
      <c r="A51" s="15" t="str">
        <f t="shared" si="6"/>
        <v/>
      </c>
      <c r="D51" s="5" t="str">
        <f t="shared" si="0"/>
        <v/>
      </c>
      <c r="E51" s="5" t="str">
        <f t="shared" si="1"/>
        <v/>
      </c>
      <c r="F51" s="5" t="str">
        <f t="shared" si="2"/>
        <v/>
      </c>
      <c r="G51" s="5" t="str">
        <f t="shared" si="3"/>
        <v/>
      </c>
      <c r="I51" s="5" t="str">
        <f t="shared" si="4"/>
        <v/>
      </c>
      <c r="K51" s="5" t="str">
        <f t="shared" si="5"/>
        <v/>
      </c>
      <c r="L51" s="5"/>
      <c r="N51" s="4"/>
      <c r="O51" s="4" t="str">
        <f t="shared" si="7"/>
        <v/>
      </c>
      <c r="P51" t="s">
        <v>34</v>
      </c>
      <c r="Q51">
        <v>0</v>
      </c>
      <c r="R51" s="5" t="str">
        <f>IF(ISNA(VLOOKUP($J51,STOK_AWAL,15,0)),"",VLOOKUP($J51,STOK_AWAL,15,0))</f>
        <v/>
      </c>
      <c r="S51" s="6">
        <v>0</v>
      </c>
      <c r="T51" s="6">
        <v>0</v>
      </c>
      <c r="V51" t="str">
        <f>IFERROR(INDEX('3.Stok Awal'!A51:A5046,MATCH('4.Sell to Trade'!J51,'3.Stok Awal'!D51:D5046,0)),"")</f>
        <v/>
      </c>
    </row>
    <row r="52" spans="1:22" x14ac:dyDescent="0.25">
      <c r="A52" s="15" t="str">
        <f t="shared" si="6"/>
        <v/>
      </c>
      <c r="D52" s="5" t="str">
        <f t="shared" si="0"/>
        <v/>
      </c>
      <c r="E52" s="5" t="str">
        <f t="shared" si="1"/>
        <v/>
      </c>
      <c r="F52" s="5" t="str">
        <f t="shared" si="2"/>
        <v/>
      </c>
      <c r="G52" s="5" t="str">
        <f t="shared" si="3"/>
        <v/>
      </c>
      <c r="I52" s="5" t="str">
        <f t="shared" si="4"/>
        <v/>
      </c>
      <c r="K52" s="5" t="str">
        <f t="shared" si="5"/>
        <v/>
      </c>
      <c r="L52" s="5"/>
      <c r="N52" s="4"/>
      <c r="O52" s="4" t="str">
        <f t="shared" si="7"/>
        <v/>
      </c>
      <c r="P52" t="s">
        <v>34</v>
      </c>
      <c r="Q52">
        <v>0</v>
      </c>
      <c r="R52" s="5" t="str">
        <f>IF(ISNA(VLOOKUP($J52,STOK_AWAL,15,0)),"",VLOOKUP($J52,STOK_AWAL,15,0))</f>
        <v/>
      </c>
      <c r="S52" s="6">
        <v>0</v>
      </c>
      <c r="T52" s="6">
        <v>0</v>
      </c>
      <c r="V52" t="str">
        <f>IFERROR(INDEX('3.Stok Awal'!A52:A5047,MATCH('4.Sell to Trade'!J52,'3.Stok Awal'!D52:D5047,0)),"")</f>
        <v/>
      </c>
    </row>
    <row r="53" spans="1:22" x14ac:dyDescent="0.25">
      <c r="A53" s="15" t="str">
        <f t="shared" si="6"/>
        <v/>
      </c>
      <c r="D53" s="5" t="str">
        <f t="shared" si="0"/>
        <v/>
      </c>
      <c r="E53" s="5" t="str">
        <f t="shared" si="1"/>
        <v/>
      </c>
      <c r="F53" s="5" t="str">
        <f t="shared" si="2"/>
        <v/>
      </c>
      <c r="G53" s="5" t="str">
        <f t="shared" si="3"/>
        <v/>
      </c>
      <c r="I53" s="5" t="str">
        <f t="shared" si="4"/>
        <v/>
      </c>
      <c r="K53" s="5" t="str">
        <f t="shared" si="5"/>
        <v/>
      </c>
      <c r="L53" s="5"/>
      <c r="N53" s="4"/>
      <c r="O53" s="4" t="str">
        <f t="shared" si="7"/>
        <v/>
      </c>
      <c r="P53" t="s">
        <v>34</v>
      </c>
      <c r="Q53">
        <v>0</v>
      </c>
      <c r="R53" s="5" t="str">
        <f>IF(ISNA(VLOOKUP($J53,STOK_AWAL,15,0)),"",VLOOKUP($J53,STOK_AWAL,15,0))</f>
        <v/>
      </c>
      <c r="S53" s="6">
        <v>0</v>
      </c>
      <c r="T53" s="6">
        <v>0</v>
      </c>
      <c r="V53" t="str">
        <f>IFERROR(INDEX('3.Stok Awal'!A53:A5048,MATCH('4.Sell to Trade'!J53,'3.Stok Awal'!D53:D5048,0)),"")</f>
        <v/>
      </c>
    </row>
    <row r="54" spans="1:22" x14ac:dyDescent="0.25">
      <c r="A54" s="15" t="str">
        <f t="shared" si="6"/>
        <v/>
      </c>
      <c r="D54" s="5" t="str">
        <f t="shared" si="0"/>
        <v/>
      </c>
      <c r="E54" s="5" t="str">
        <f t="shared" si="1"/>
        <v/>
      </c>
      <c r="F54" s="5" t="str">
        <f t="shared" si="2"/>
        <v/>
      </c>
      <c r="G54" s="5" t="str">
        <f t="shared" si="3"/>
        <v/>
      </c>
      <c r="I54" s="5" t="str">
        <f t="shared" si="4"/>
        <v/>
      </c>
      <c r="K54" s="5" t="str">
        <f t="shared" si="5"/>
        <v/>
      </c>
      <c r="L54" s="5"/>
      <c r="N54" s="4"/>
      <c r="O54" s="4" t="str">
        <f t="shared" si="7"/>
        <v/>
      </c>
      <c r="P54" t="s">
        <v>34</v>
      </c>
      <c r="Q54">
        <v>0</v>
      </c>
      <c r="R54" s="5" t="str">
        <f>IF(ISNA(VLOOKUP($J54,STOK_AWAL,15,0)),"",VLOOKUP($J54,STOK_AWAL,15,0))</f>
        <v/>
      </c>
      <c r="S54" s="6">
        <v>0</v>
      </c>
      <c r="T54" s="6">
        <v>0</v>
      </c>
      <c r="V54" t="str">
        <f>IFERROR(INDEX('3.Stok Awal'!A54:A5049,MATCH('4.Sell to Trade'!J54,'3.Stok Awal'!D54:D5049,0)),"")</f>
        <v/>
      </c>
    </row>
    <row r="55" spans="1:22" x14ac:dyDescent="0.25">
      <c r="A55" s="15" t="str">
        <f t="shared" si="6"/>
        <v/>
      </c>
      <c r="D55" s="5" t="str">
        <f t="shared" si="0"/>
        <v/>
      </c>
      <c r="E55" s="5" t="str">
        <f t="shared" si="1"/>
        <v/>
      </c>
      <c r="F55" s="5" t="str">
        <f t="shared" si="2"/>
        <v/>
      </c>
      <c r="G55" s="5" t="str">
        <f t="shared" si="3"/>
        <v/>
      </c>
      <c r="I55" s="5" t="str">
        <f t="shared" si="4"/>
        <v/>
      </c>
      <c r="K55" s="5" t="str">
        <f t="shared" si="5"/>
        <v/>
      </c>
      <c r="L55" s="5"/>
      <c r="N55" s="4"/>
      <c r="O55" s="4" t="str">
        <f t="shared" si="7"/>
        <v/>
      </c>
      <c r="P55" t="s">
        <v>34</v>
      </c>
      <c r="Q55">
        <v>0</v>
      </c>
      <c r="R55" s="5" t="str">
        <f>IF(ISNA(VLOOKUP($J55,STOK_AWAL,15,0)),"",VLOOKUP($J55,STOK_AWAL,15,0))</f>
        <v/>
      </c>
      <c r="S55" s="6">
        <v>0</v>
      </c>
      <c r="T55" s="6">
        <v>0</v>
      </c>
      <c r="V55" t="str">
        <f>IFERROR(INDEX('3.Stok Awal'!A55:A5050,MATCH('4.Sell to Trade'!J55,'3.Stok Awal'!D55:D5050,0)),"")</f>
        <v/>
      </c>
    </row>
    <row r="56" spans="1:22" x14ac:dyDescent="0.25">
      <c r="A56" s="15" t="str">
        <f t="shared" si="6"/>
        <v/>
      </c>
      <c r="D56" s="5" t="str">
        <f t="shared" si="0"/>
        <v/>
      </c>
      <c r="E56" s="5" t="str">
        <f t="shared" si="1"/>
        <v/>
      </c>
      <c r="F56" s="5" t="str">
        <f t="shared" si="2"/>
        <v/>
      </c>
      <c r="G56" s="5" t="str">
        <f t="shared" si="3"/>
        <v/>
      </c>
      <c r="I56" s="5" t="str">
        <f t="shared" si="4"/>
        <v/>
      </c>
      <c r="K56" s="5" t="str">
        <f t="shared" si="5"/>
        <v/>
      </c>
      <c r="L56" s="5"/>
      <c r="N56" s="4"/>
      <c r="O56" s="4" t="str">
        <f t="shared" si="7"/>
        <v/>
      </c>
      <c r="P56" t="s">
        <v>34</v>
      </c>
      <c r="Q56">
        <v>0</v>
      </c>
      <c r="R56" s="5" t="str">
        <f>IF(ISNA(VLOOKUP($J56,STOK_AWAL,15,0)),"",VLOOKUP($J56,STOK_AWAL,15,0))</f>
        <v/>
      </c>
      <c r="S56" s="6">
        <v>0</v>
      </c>
      <c r="T56" s="6">
        <v>0</v>
      </c>
      <c r="V56" t="str">
        <f>IFERROR(INDEX('3.Stok Awal'!A56:A5051,MATCH('4.Sell to Trade'!J56,'3.Stok Awal'!D56:D5051,0)),"")</f>
        <v/>
      </c>
    </row>
    <row r="57" spans="1:22" x14ac:dyDescent="0.25">
      <c r="A57" s="15" t="str">
        <f t="shared" si="6"/>
        <v/>
      </c>
      <c r="D57" s="5" t="str">
        <f t="shared" si="0"/>
        <v/>
      </c>
      <c r="E57" s="5" t="str">
        <f t="shared" si="1"/>
        <v/>
      </c>
      <c r="F57" s="5" t="str">
        <f t="shared" si="2"/>
        <v/>
      </c>
      <c r="G57" s="5" t="str">
        <f t="shared" si="3"/>
        <v/>
      </c>
      <c r="I57" s="5" t="str">
        <f t="shared" si="4"/>
        <v/>
      </c>
      <c r="K57" s="5" t="str">
        <f t="shared" si="5"/>
        <v/>
      </c>
      <c r="L57" s="5"/>
      <c r="N57" s="4"/>
      <c r="O57" s="4" t="str">
        <f t="shared" si="7"/>
        <v/>
      </c>
      <c r="P57" t="s">
        <v>34</v>
      </c>
      <c r="Q57">
        <v>0</v>
      </c>
      <c r="R57" s="5" t="str">
        <f>IF(ISNA(VLOOKUP($J57,STOK_AWAL,15,0)),"",VLOOKUP($J57,STOK_AWAL,15,0))</f>
        <v/>
      </c>
      <c r="S57" s="6">
        <v>0</v>
      </c>
      <c r="T57" s="6">
        <v>0</v>
      </c>
      <c r="V57" t="str">
        <f>IFERROR(INDEX('3.Stok Awal'!A57:A5052,MATCH('4.Sell to Trade'!J57,'3.Stok Awal'!D57:D5052,0)),"")</f>
        <v/>
      </c>
    </row>
    <row r="58" spans="1:22" x14ac:dyDescent="0.25">
      <c r="A58" s="15" t="str">
        <f t="shared" si="6"/>
        <v/>
      </c>
      <c r="D58" s="5" t="str">
        <f t="shared" si="0"/>
        <v/>
      </c>
      <c r="E58" s="5" t="str">
        <f t="shared" si="1"/>
        <v/>
      </c>
      <c r="F58" s="5" t="str">
        <f t="shared" si="2"/>
        <v/>
      </c>
      <c r="G58" s="5" t="str">
        <f t="shared" si="3"/>
        <v/>
      </c>
      <c r="I58" s="5" t="str">
        <f t="shared" si="4"/>
        <v/>
      </c>
      <c r="K58" s="5" t="str">
        <f t="shared" si="5"/>
        <v/>
      </c>
      <c r="L58" s="5"/>
      <c r="N58" s="4"/>
      <c r="O58" s="4" t="str">
        <f t="shared" si="7"/>
        <v/>
      </c>
      <c r="P58" t="s">
        <v>34</v>
      </c>
      <c r="Q58">
        <v>0</v>
      </c>
      <c r="R58" s="5" t="str">
        <f>IF(ISNA(VLOOKUP($J58,STOK_AWAL,15,0)),"",VLOOKUP($J58,STOK_AWAL,15,0))</f>
        <v/>
      </c>
      <c r="S58" s="6">
        <v>0</v>
      </c>
      <c r="T58" s="6">
        <v>0</v>
      </c>
      <c r="V58" t="str">
        <f>IFERROR(INDEX('3.Stok Awal'!A58:A5053,MATCH('4.Sell to Trade'!J58,'3.Stok Awal'!D58:D5053,0)),"")</f>
        <v/>
      </c>
    </row>
    <row r="59" spans="1:22" x14ac:dyDescent="0.25">
      <c r="A59" s="15" t="str">
        <f t="shared" si="6"/>
        <v/>
      </c>
      <c r="D59" s="5" t="str">
        <f t="shared" si="0"/>
        <v/>
      </c>
      <c r="E59" s="5" t="str">
        <f t="shared" si="1"/>
        <v/>
      </c>
      <c r="F59" s="5" t="str">
        <f t="shared" si="2"/>
        <v/>
      </c>
      <c r="G59" s="5" t="str">
        <f t="shared" si="3"/>
        <v/>
      </c>
      <c r="I59" s="5" t="str">
        <f t="shared" si="4"/>
        <v/>
      </c>
      <c r="K59" s="5" t="str">
        <f t="shared" si="5"/>
        <v/>
      </c>
      <c r="L59" s="5"/>
      <c r="N59" s="4"/>
      <c r="O59" s="4" t="str">
        <f t="shared" si="7"/>
        <v/>
      </c>
      <c r="P59" t="s">
        <v>34</v>
      </c>
      <c r="Q59">
        <v>0</v>
      </c>
      <c r="R59" s="5" t="str">
        <f>IF(ISNA(VLOOKUP($J59,STOK_AWAL,15,0)),"",VLOOKUP($J59,STOK_AWAL,15,0))</f>
        <v/>
      </c>
      <c r="S59" s="6">
        <v>0</v>
      </c>
      <c r="T59" s="6">
        <v>0</v>
      </c>
      <c r="V59" t="str">
        <f>IFERROR(INDEX('3.Stok Awal'!A59:A5054,MATCH('4.Sell to Trade'!J59,'3.Stok Awal'!D59:D5054,0)),"")</f>
        <v/>
      </c>
    </row>
    <row r="60" spans="1:22" x14ac:dyDescent="0.25">
      <c r="A60" s="15" t="str">
        <f t="shared" si="6"/>
        <v/>
      </c>
      <c r="D60" s="5" t="str">
        <f t="shared" si="0"/>
        <v/>
      </c>
      <c r="E60" s="5" t="str">
        <f t="shared" si="1"/>
        <v/>
      </c>
      <c r="F60" s="5" t="str">
        <f t="shared" si="2"/>
        <v/>
      </c>
      <c r="G60" s="5" t="str">
        <f t="shared" si="3"/>
        <v/>
      </c>
      <c r="I60" s="5" t="str">
        <f t="shared" si="4"/>
        <v/>
      </c>
      <c r="K60" s="5" t="str">
        <f t="shared" si="5"/>
        <v/>
      </c>
      <c r="L60" s="5"/>
      <c r="N60" s="4"/>
      <c r="O60" s="4" t="str">
        <f t="shared" si="7"/>
        <v/>
      </c>
      <c r="P60" t="s">
        <v>34</v>
      </c>
      <c r="Q60">
        <v>0</v>
      </c>
      <c r="R60" s="5" t="str">
        <f>IF(ISNA(VLOOKUP($J60,STOK_AWAL,15,0)),"",VLOOKUP($J60,STOK_AWAL,15,0))</f>
        <v/>
      </c>
      <c r="S60" s="6">
        <v>0</v>
      </c>
      <c r="T60" s="6">
        <v>0</v>
      </c>
      <c r="V60" t="str">
        <f>IFERROR(INDEX('3.Stok Awal'!A60:A5055,MATCH('4.Sell to Trade'!J60,'3.Stok Awal'!D60:D5055,0)),"")</f>
        <v/>
      </c>
    </row>
    <row r="61" spans="1:22" x14ac:dyDescent="0.25">
      <c r="A61" s="15" t="str">
        <f t="shared" si="6"/>
        <v/>
      </c>
      <c r="D61" s="5" t="str">
        <f t="shared" si="0"/>
        <v/>
      </c>
      <c r="E61" s="5" t="str">
        <f t="shared" si="1"/>
        <v/>
      </c>
      <c r="F61" s="5" t="str">
        <f t="shared" si="2"/>
        <v/>
      </c>
      <c r="G61" s="5" t="str">
        <f t="shared" si="3"/>
        <v/>
      </c>
      <c r="I61" s="5" t="str">
        <f t="shared" si="4"/>
        <v/>
      </c>
      <c r="K61" s="5" t="str">
        <f t="shared" si="5"/>
        <v/>
      </c>
      <c r="L61" s="5"/>
      <c r="N61" s="4"/>
      <c r="O61" s="4" t="str">
        <f t="shared" si="7"/>
        <v/>
      </c>
      <c r="P61" t="s">
        <v>34</v>
      </c>
      <c r="Q61">
        <v>0</v>
      </c>
      <c r="R61" s="5" t="str">
        <f>IF(ISNA(VLOOKUP($J61,STOK_AWAL,15,0)),"",VLOOKUP($J61,STOK_AWAL,15,0))</f>
        <v/>
      </c>
      <c r="S61" s="6">
        <v>0</v>
      </c>
      <c r="T61" s="6">
        <v>0</v>
      </c>
      <c r="V61" t="str">
        <f>IFERROR(INDEX('3.Stok Awal'!A61:A5056,MATCH('4.Sell to Trade'!J61,'3.Stok Awal'!D61:D5056,0)),"")</f>
        <v/>
      </c>
    </row>
    <row r="62" spans="1:22" x14ac:dyDescent="0.25">
      <c r="A62" s="15" t="str">
        <f t="shared" si="6"/>
        <v/>
      </c>
      <c r="D62" s="5" t="str">
        <f t="shared" si="0"/>
        <v/>
      </c>
      <c r="E62" s="5" t="str">
        <f t="shared" si="1"/>
        <v/>
      </c>
      <c r="F62" s="5" t="str">
        <f t="shared" si="2"/>
        <v/>
      </c>
      <c r="G62" s="5" t="str">
        <f t="shared" si="3"/>
        <v/>
      </c>
      <c r="I62" s="5" t="str">
        <f t="shared" si="4"/>
        <v/>
      </c>
      <c r="K62" s="5" t="str">
        <f t="shared" si="5"/>
        <v/>
      </c>
      <c r="L62" s="5"/>
      <c r="N62" s="4"/>
      <c r="O62" s="4" t="str">
        <f t="shared" si="7"/>
        <v/>
      </c>
      <c r="P62" t="s">
        <v>34</v>
      </c>
      <c r="Q62">
        <v>0</v>
      </c>
      <c r="R62" s="5" t="str">
        <f>IF(ISNA(VLOOKUP($J62,STOK_AWAL,15,0)),"",VLOOKUP($J62,STOK_AWAL,15,0))</f>
        <v/>
      </c>
      <c r="S62" s="6">
        <v>0</v>
      </c>
      <c r="T62" s="6">
        <v>0</v>
      </c>
      <c r="V62" t="str">
        <f>IFERROR(INDEX('3.Stok Awal'!A62:A5057,MATCH('4.Sell to Trade'!J62,'3.Stok Awal'!D62:D5057,0)),"")</f>
        <v/>
      </c>
    </row>
    <row r="63" spans="1:22" x14ac:dyDescent="0.25">
      <c r="A63" s="15" t="str">
        <f t="shared" si="6"/>
        <v/>
      </c>
      <c r="D63" s="5" t="str">
        <f t="shared" si="0"/>
        <v/>
      </c>
      <c r="E63" s="5" t="str">
        <f t="shared" si="1"/>
        <v/>
      </c>
      <c r="F63" s="5" t="str">
        <f t="shared" si="2"/>
        <v/>
      </c>
      <c r="G63" s="5" t="str">
        <f t="shared" si="3"/>
        <v/>
      </c>
      <c r="I63" s="5" t="str">
        <f t="shared" si="4"/>
        <v/>
      </c>
      <c r="K63" s="5" t="str">
        <f t="shared" si="5"/>
        <v/>
      </c>
      <c r="L63" s="5"/>
      <c r="N63" s="4"/>
      <c r="O63" s="4" t="str">
        <f t="shared" si="7"/>
        <v/>
      </c>
      <c r="P63" t="s">
        <v>34</v>
      </c>
      <c r="Q63">
        <v>0</v>
      </c>
      <c r="R63" s="5" t="str">
        <f>IF(ISNA(VLOOKUP($J63,STOK_AWAL,15,0)),"",VLOOKUP($J63,STOK_AWAL,15,0))</f>
        <v/>
      </c>
      <c r="S63" s="6">
        <v>0</v>
      </c>
      <c r="T63" s="6">
        <v>0</v>
      </c>
      <c r="V63" t="str">
        <f>IFERROR(INDEX('3.Stok Awal'!A63:A5058,MATCH('4.Sell to Trade'!J63,'3.Stok Awal'!D63:D5058,0)),"")</f>
        <v/>
      </c>
    </row>
    <row r="64" spans="1:22" x14ac:dyDescent="0.25">
      <c r="A64" s="15" t="str">
        <f t="shared" si="6"/>
        <v/>
      </c>
      <c r="D64" s="5" t="str">
        <f t="shared" si="0"/>
        <v/>
      </c>
      <c r="E64" s="5" t="str">
        <f t="shared" si="1"/>
        <v/>
      </c>
      <c r="F64" s="5" t="str">
        <f t="shared" si="2"/>
        <v/>
      </c>
      <c r="G64" s="5" t="str">
        <f t="shared" si="3"/>
        <v/>
      </c>
      <c r="I64" s="5" t="str">
        <f t="shared" si="4"/>
        <v/>
      </c>
      <c r="K64" s="5" t="str">
        <f t="shared" si="5"/>
        <v/>
      </c>
      <c r="L64" s="5"/>
      <c r="N64" s="4"/>
      <c r="O64" s="4" t="str">
        <f t="shared" si="7"/>
        <v/>
      </c>
      <c r="P64" t="s">
        <v>34</v>
      </c>
      <c r="Q64">
        <v>0</v>
      </c>
      <c r="R64" s="5" t="str">
        <f>IF(ISNA(VLOOKUP($J64,STOK_AWAL,15,0)),"",VLOOKUP($J64,STOK_AWAL,15,0))</f>
        <v/>
      </c>
      <c r="S64" s="6">
        <v>0</v>
      </c>
      <c r="T64" s="6">
        <v>0</v>
      </c>
      <c r="V64" t="str">
        <f>IFERROR(INDEX('3.Stok Awal'!A64:A5059,MATCH('4.Sell to Trade'!J64,'3.Stok Awal'!D64:D5059,0)),"")</f>
        <v/>
      </c>
    </row>
    <row r="65" spans="1:22" x14ac:dyDescent="0.25">
      <c r="A65" s="15" t="str">
        <f t="shared" si="6"/>
        <v/>
      </c>
      <c r="D65" s="5" t="str">
        <f t="shared" si="0"/>
        <v/>
      </c>
      <c r="E65" s="5" t="str">
        <f t="shared" si="1"/>
        <v/>
      </c>
      <c r="F65" s="5" t="str">
        <f t="shared" si="2"/>
        <v/>
      </c>
      <c r="G65" s="5" t="str">
        <f t="shared" si="3"/>
        <v/>
      </c>
      <c r="I65" s="5" t="str">
        <f t="shared" si="4"/>
        <v/>
      </c>
      <c r="K65" s="5" t="str">
        <f t="shared" si="5"/>
        <v/>
      </c>
      <c r="L65" s="5"/>
      <c r="N65" s="4"/>
      <c r="O65" s="4" t="str">
        <f t="shared" si="7"/>
        <v/>
      </c>
      <c r="P65" t="s">
        <v>34</v>
      </c>
      <c r="Q65">
        <v>0</v>
      </c>
      <c r="R65" s="5" t="str">
        <f>IF(ISNA(VLOOKUP($J65,STOK_AWAL,15,0)),"",VLOOKUP($J65,STOK_AWAL,15,0))</f>
        <v/>
      </c>
      <c r="S65" s="6">
        <v>0</v>
      </c>
      <c r="T65" s="6">
        <v>0</v>
      </c>
      <c r="V65" t="str">
        <f>IFERROR(INDEX('3.Stok Awal'!A65:A5060,MATCH('4.Sell to Trade'!J65,'3.Stok Awal'!D65:D5060,0)),"")</f>
        <v/>
      </c>
    </row>
    <row r="66" spans="1:22" x14ac:dyDescent="0.25">
      <c r="A66" s="15" t="str">
        <f t="shared" si="6"/>
        <v/>
      </c>
      <c r="D66" s="5" t="str">
        <f t="shared" si="0"/>
        <v/>
      </c>
      <c r="E66" s="5" t="str">
        <f t="shared" si="1"/>
        <v/>
      </c>
      <c r="F66" s="5" t="str">
        <f t="shared" si="2"/>
        <v/>
      </c>
      <c r="G66" s="5" t="str">
        <f t="shared" si="3"/>
        <v/>
      </c>
      <c r="I66" s="5" t="str">
        <f t="shared" si="4"/>
        <v/>
      </c>
      <c r="K66" s="5" t="str">
        <f t="shared" si="5"/>
        <v/>
      </c>
      <c r="L66" s="5"/>
      <c r="N66" s="4"/>
      <c r="O66" s="4" t="str">
        <f t="shared" si="7"/>
        <v/>
      </c>
      <c r="P66" t="s">
        <v>34</v>
      </c>
      <c r="Q66">
        <v>0</v>
      </c>
      <c r="R66" s="5" t="str">
        <f>IF(ISNA(VLOOKUP($J66,STOK_AWAL,15,0)),"",VLOOKUP($J66,STOK_AWAL,15,0))</f>
        <v/>
      </c>
      <c r="S66" s="6">
        <v>0</v>
      </c>
      <c r="T66" s="6">
        <v>0</v>
      </c>
      <c r="V66" t="str">
        <f>IFERROR(INDEX('3.Stok Awal'!A66:A5061,MATCH('4.Sell to Trade'!J66,'3.Stok Awal'!D66:D5061,0)),"")</f>
        <v/>
      </c>
    </row>
    <row r="67" spans="1:22" x14ac:dyDescent="0.25">
      <c r="A67" s="15" t="str">
        <f t="shared" si="6"/>
        <v/>
      </c>
      <c r="D67" s="5" t="str">
        <f t="shared" si="0"/>
        <v/>
      </c>
      <c r="E67" s="5" t="str">
        <f t="shared" si="1"/>
        <v/>
      </c>
      <c r="F67" s="5" t="str">
        <f t="shared" si="2"/>
        <v/>
      </c>
      <c r="G67" s="5" t="str">
        <f t="shared" si="3"/>
        <v/>
      </c>
      <c r="I67" s="5" t="str">
        <f t="shared" si="4"/>
        <v/>
      </c>
      <c r="K67" s="5" t="str">
        <f t="shared" si="5"/>
        <v/>
      </c>
      <c r="L67" s="5"/>
      <c r="N67" s="4"/>
      <c r="O67" s="4" t="str">
        <f t="shared" si="7"/>
        <v/>
      </c>
      <c r="P67" t="s">
        <v>34</v>
      </c>
      <c r="Q67">
        <v>0</v>
      </c>
      <c r="R67" s="5" t="str">
        <f>IF(ISNA(VLOOKUP($J67,STOK_AWAL,15,0)),"",VLOOKUP($J67,STOK_AWAL,15,0))</f>
        <v/>
      </c>
      <c r="S67" s="6">
        <v>0</v>
      </c>
      <c r="T67" s="6">
        <v>0</v>
      </c>
      <c r="V67" t="str">
        <f>IFERROR(INDEX('3.Stok Awal'!A67:A5062,MATCH('4.Sell to Trade'!J67,'3.Stok Awal'!D67:D5062,0)),"")</f>
        <v/>
      </c>
    </row>
    <row r="68" spans="1:22" x14ac:dyDescent="0.25">
      <c r="A68" s="15" t="str">
        <f t="shared" si="6"/>
        <v/>
      </c>
      <c r="D68" s="5" t="str">
        <f t="shared" si="0"/>
        <v/>
      </c>
      <c r="E68" s="5" t="str">
        <f t="shared" si="1"/>
        <v/>
      </c>
      <c r="F68" s="5" t="str">
        <f t="shared" si="2"/>
        <v/>
      </c>
      <c r="G68" s="5" t="str">
        <f t="shared" si="3"/>
        <v/>
      </c>
      <c r="I68" s="5" t="str">
        <f t="shared" si="4"/>
        <v/>
      </c>
      <c r="K68" s="5" t="str">
        <f t="shared" si="5"/>
        <v/>
      </c>
      <c r="L68" s="5"/>
      <c r="N68" s="4"/>
      <c r="O68" s="4" t="str">
        <f t="shared" si="7"/>
        <v/>
      </c>
      <c r="P68" t="s">
        <v>34</v>
      </c>
      <c r="Q68">
        <v>0</v>
      </c>
      <c r="R68" s="5" t="str">
        <f>IF(ISNA(VLOOKUP($J68,STOK_AWAL,15,0)),"",VLOOKUP($J68,STOK_AWAL,15,0))</f>
        <v/>
      </c>
      <c r="S68" s="6">
        <v>0</v>
      </c>
      <c r="T68" s="6">
        <v>0</v>
      </c>
      <c r="V68" t="str">
        <f>IFERROR(INDEX('3.Stok Awal'!A68:A5063,MATCH('4.Sell to Trade'!J68,'3.Stok Awal'!D68:D5063,0)),"")</f>
        <v/>
      </c>
    </row>
    <row r="69" spans="1:22" x14ac:dyDescent="0.25">
      <c r="A69" s="15" t="str">
        <f t="shared" si="6"/>
        <v/>
      </c>
      <c r="D69" s="5" t="str">
        <f t="shared" ref="D69:D132" si="8">IF(ISNA(VLOOKUP($C69,MASTER_CUSTOMER,2,0)),"",VLOOKUP($C69,MASTER_CUSTOMER,2,0))</f>
        <v/>
      </c>
      <c r="E69" s="5" t="str">
        <f t="shared" ref="E69:E132" si="9">IF(ISNA(VLOOKUP($C69,MASTER_CUSTOMER,4,0)),"",VLOOKUP($C69,MASTER_CUSTOMER,4,0))</f>
        <v/>
      </c>
      <c r="F69" s="5" t="str">
        <f t="shared" ref="F69:F132" si="10">IF(ISNA(VLOOKUP($C69,MASTER_CUSTOMER,5,0)),"",VLOOKUP($C69,MASTER_CUSTOMER,5,0))</f>
        <v/>
      </c>
      <c r="G69" s="5" t="str">
        <f t="shared" ref="G69:G132" si="11">IF(ISNA(VLOOKUP($C69,MASTER_CUSTOMER,3,0)),"",VLOOKUP($C69,MASTER_CUSTOMER,3,0))</f>
        <v/>
      </c>
      <c r="I69" s="5" t="str">
        <f t="shared" ref="I69:I132" si="12">IF(ISNA(VLOOKUP($H69,MASTER_SALESMAN,2,0)),"",VLOOKUP($H69,MASTER_SALESMAN,2,0))</f>
        <v/>
      </c>
      <c r="K69" s="5" t="str">
        <f t="shared" ref="K69:K132" si="13">IF(ISNA(VLOOKUP($J69,STOK_AWAL,2,0)),"",VLOOKUP($J69,STOK_AWAL,2,0))</f>
        <v/>
      </c>
      <c r="L69" s="5"/>
      <c r="N69" s="4"/>
      <c r="O69" s="4" t="str">
        <f t="shared" si="7"/>
        <v/>
      </c>
      <c r="P69" t="s">
        <v>34</v>
      </c>
      <c r="Q69">
        <v>0</v>
      </c>
      <c r="R69" s="5" t="str">
        <f>IF(ISNA(VLOOKUP($J69,STOK_AWAL,15,0)),"",VLOOKUP($J69,STOK_AWAL,15,0))</f>
        <v/>
      </c>
      <c r="S69" s="6">
        <v>0</v>
      </c>
      <c r="T69" s="6">
        <v>0</v>
      </c>
      <c r="V69" t="str">
        <f>IFERROR(INDEX('3.Stok Awal'!A69:A5064,MATCH('4.Sell to Trade'!J69,'3.Stok Awal'!D69:D5064,0)),"")</f>
        <v/>
      </c>
    </row>
    <row r="70" spans="1:22" x14ac:dyDescent="0.25">
      <c r="A70" s="15" t="str">
        <f t="shared" ref="A70:A133" si="14">IF(B70="","",B70)</f>
        <v/>
      </c>
      <c r="D70" s="5" t="str">
        <f t="shared" si="8"/>
        <v/>
      </c>
      <c r="E70" s="5" t="str">
        <f t="shared" si="9"/>
        <v/>
      </c>
      <c r="F70" s="5" t="str">
        <f t="shared" si="10"/>
        <v/>
      </c>
      <c r="G70" s="5" t="str">
        <f t="shared" si="11"/>
        <v/>
      </c>
      <c r="I70" s="5" t="str">
        <f t="shared" si="12"/>
        <v/>
      </c>
      <c r="K70" s="5" t="str">
        <f t="shared" si="13"/>
        <v/>
      </c>
      <c r="L70" s="5"/>
      <c r="N70" s="4"/>
      <c r="O70" s="4" t="str">
        <f t="shared" ref="O70:O133" si="15">J70&amp;N70</f>
        <v/>
      </c>
      <c r="P70" t="s">
        <v>34</v>
      </c>
      <c r="Q70">
        <v>0</v>
      </c>
      <c r="R70" s="5" t="str">
        <f>IF(ISNA(VLOOKUP($J70,STOK_AWAL,15,0)),"",VLOOKUP($J70,STOK_AWAL,15,0))</f>
        <v/>
      </c>
      <c r="S70" s="6">
        <v>0</v>
      </c>
      <c r="T70" s="6">
        <v>0</v>
      </c>
      <c r="V70" t="str">
        <f>IFERROR(INDEX('3.Stok Awal'!A70:A5065,MATCH('4.Sell to Trade'!J70,'3.Stok Awal'!D70:D5065,0)),"")</f>
        <v/>
      </c>
    </row>
    <row r="71" spans="1:22" x14ac:dyDescent="0.25">
      <c r="A71" s="15" t="str">
        <f t="shared" si="14"/>
        <v/>
      </c>
      <c r="D71" s="5" t="str">
        <f t="shared" si="8"/>
        <v/>
      </c>
      <c r="E71" s="5" t="str">
        <f t="shared" si="9"/>
        <v/>
      </c>
      <c r="F71" s="5" t="str">
        <f t="shared" si="10"/>
        <v/>
      </c>
      <c r="G71" s="5" t="str">
        <f t="shared" si="11"/>
        <v/>
      </c>
      <c r="I71" s="5" t="str">
        <f t="shared" si="12"/>
        <v/>
      </c>
      <c r="K71" s="5" t="str">
        <f t="shared" si="13"/>
        <v/>
      </c>
      <c r="L71" s="5"/>
      <c r="N71" s="4"/>
      <c r="O71" s="4" t="str">
        <f t="shared" si="15"/>
        <v/>
      </c>
      <c r="P71" t="s">
        <v>34</v>
      </c>
      <c r="Q71">
        <v>0</v>
      </c>
      <c r="R71" s="5" t="str">
        <f>IF(ISNA(VLOOKUP($J71,STOK_AWAL,15,0)),"",VLOOKUP($J71,STOK_AWAL,15,0))</f>
        <v/>
      </c>
      <c r="S71" s="6">
        <v>0</v>
      </c>
      <c r="T71" s="6">
        <v>0</v>
      </c>
      <c r="V71" t="str">
        <f>IFERROR(INDEX('3.Stok Awal'!A71:A5066,MATCH('4.Sell to Trade'!J71,'3.Stok Awal'!D71:D5066,0)),"")</f>
        <v/>
      </c>
    </row>
    <row r="72" spans="1:22" x14ac:dyDescent="0.25">
      <c r="A72" s="15" t="str">
        <f t="shared" si="14"/>
        <v/>
      </c>
      <c r="D72" s="5" t="str">
        <f t="shared" si="8"/>
        <v/>
      </c>
      <c r="E72" s="5" t="str">
        <f t="shared" si="9"/>
        <v/>
      </c>
      <c r="F72" s="5" t="str">
        <f t="shared" si="10"/>
        <v/>
      </c>
      <c r="G72" s="5" t="str">
        <f t="shared" si="11"/>
        <v/>
      </c>
      <c r="I72" s="5" t="str">
        <f t="shared" si="12"/>
        <v/>
      </c>
      <c r="K72" s="5" t="str">
        <f t="shared" si="13"/>
        <v/>
      </c>
      <c r="L72" s="5"/>
      <c r="N72" s="4"/>
      <c r="O72" s="4" t="str">
        <f t="shared" si="15"/>
        <v/>
      </c>
      <c r="P72" t="s">
        <v>34</v>
      </c>
      <c r="Q72">
        <v>0</v>
      </c>
      <c r="R72" s="5" t="str">
        <f>IF(ISNA(VLOOKUP($J72,STOK_AWAL,15,0)),"",VLOOKUP($J72,STOK_AWAL,15,0))</f>
        <v/>
      </c>
      <c r="S72" s="6">
        <v>0</v>
      </c>
      <c r="T72" s="6">
        <v>0</v>
      </c>
      <c r="V72" t="str">
        <f>IFERROR(INDEX('3.Stok Awal'!A72:A5067,MATCH('4.Sell to Trade'!J72,'3.Stok Awal'!D72:D5067,0)),"")</f>
        <v/>
      </c>
    </row>
    <row r="73" spans="1:22" x14ac:dyDescent="0.25">
      <c r="A73" s="15" t="str">
        <f t="shared" si="14"/>
        <v/>
      </c>
      <c r="D73" s="5" t="str">
        <f t="shared" si="8"/>
        <v/>
      </c>
      <c r="E73" s="5" t="str">
        <f t="shared" si="9"/>
        <v/>
      </c>
      <c r="F73" s="5" t="str">
        <f t="shared" si="10"/>
        <v/>
      </c>
      <c r="G73" s="5" t="str">
        <f t="shared" si="11"/>
        <v/>
      </c>
      <c r="I73" s="5" t="str">
        <f t="shared" si="12"/>
        <v/>
      </c>
      <c r="K73" s="5" t="str">
        <f t="shared" si="13"/>
        <v/>
      </c>
      <c r="L73" s="5"/>
      <c r="N73" s="4"/>
      <c r="O73" s="4" t="str">
        <f t="shared" si="15"/>
        <v/>
      </c>
      <c r="P73" t="s">
        <v>34</v>
      </c>
      <c r="Q73">
        <v>0</v>
      </c>
      <c r="R73" s="5" t="str">
        <f>IF(ISNA(VLOOKUP($J73,STOK_AWAL,15,0)),"",VLOOKUP($J73,STOK_AWAL,15,0))</f>
        <v/>
      </c>
      <c r="S73" s="6">
        <v>0</v>
      </c>
      <c r="T73" s="6">
        <v>0</v>
      </c>
      <c r="V73" t="str">
        <f>IFERROR(INDEX('3.Stok Awal'!A73:A5068,MATCH('4.Sell to Trade'!J73,'3.Stok Awal'!D73:D5068,0)),"")</f>
        <v/>
      </c>
    </row>
    <row r="74" spans="1:22" x14ac:dyDescent="0.25">
      <c r="A74" s="15" t="str">
        <f t="shared" si="14"/>
        <v/>
      </c>
      <c r="D74" s="5" t="str">
        <f t="shared" si="8"/>
        <v/>
      </c>
      <c r="E74" s="5" t="str">
        <f t="shared" si="9"/>
        <v/>
      </c>
      <c r="F74" s="5" t="str">
        <f t="shared" si="10"/>
        <v/>
      </c>
      <c r="G74" s="5" t="str">
        <f t="shared" si="11"/>
        <v/>
      </c>
      <c r="I74" s="5" t="str">
        <f t="shared" si="12"/>
        <v/>
      </c>
      <c r="K74" s="5" t="str">
        <f t="shared" si="13"/>
        <v/>
      </c>
      <c r="L74" s="5"/>
      <c r="N74" s="4"/>
      <c r="O74" s="4" t="str">
        <f t="shared" si="15"/>
        <v/>
      </c>
      <c r="P74" t="s">
        <v>34</v>
      </c>
      <c r="Q74">
        <v>0</v>
      </c>
      <c r="R74" s="5" t="str">
        <f>IF(ISNA(VLOOKUP($J74,STOK_AWAL,15,0)),"",VLOOKUP($J74,STOK_AWAL,15,0))</f>
        <v/>
      </c>
      <c r="S74" s="6">
        <v>0</v>
      </c>
      <c r="T74" s="6">
        <v>0</v>
      </c>
      <c r="V74" t="str">
        <f>IFERROR(INDEX('3.Stok Awal'!A74:A5069,MATCH('4.Sell to Trade'!J74,'3.Stok Awal'!D74:D5069,0)),"")</f>
        <v/>
      </c>
    </row>
    <row r="75" spans="1:22" x14ac:dyDescent="0.25">
      <c r="A75" s="15" t="str">
        <f t="shared" si="14"/>
        <v/>
      </c>
      <c r="D75" s="5" t="str">
        <f t="shared" si="8"/>
        <v/>
      </c>
      <c r="E75" s="5" t="str">
        <f t="shared" si="9"/>
        <v/>
      </c>
      <c r="F75" s="5" t="str">
        <f t="shared" si="10"/>
        <v/>
      </c>
      <c r="G75" s="5" t="str">
        <f t="shared" si="11"/>
        <v/>
      </c>
      <c r="I75" s="5" t="str">
        <f t="shared" si="12"/>
        <v/>
      </c>
      <c r="K75" s="5" t="str">
        <f t="shared" si="13"/>
        <v/>
      </c>
      <c r="L75" s="5"/>
      <c r="N75" s="4"/>
      <c r="O75" s="4" t="str">
        <f t="shared" si="15"/>
        <v/>
      </c>
      <c r="P75" t="s">
        <v>34</v>
      </c>
      <c r="Q75">
        <v>0</v>
      </c>
      <c r="R75" s="5" t="str">
        <f>IF(ISNA(VLOOKUP($J75,STOK_AWAL,15,0)),"",VLOOKUP($J75,STOK_AWAL,15,0))</f>
        <v/>
      </c>
      <c r="S75" s="6">
        <v>0</v>
      </c>
      <c r="T75" s="6">
        <v>0</v>
      </c>
      <c r="V75" t="str">
        <f>IFERROR(INDEX('3.Stok Awal'!A75:A5070,MATCH('4.Sell to Trade'!J75,'3.Stok Awal'!D75:D5070,0)),"")</f>
        <v/>
      </c>
    </row>
    <row r="76" spans="1:22" x14ac:dyDescent="0.25">
      <c r="A76" s="15" t="str">
        <f t="shared" si="14"/>
        <v/>
      </c>
      <c r="D76" s="5" t="str">
        <f t="shared" si="8"/>
        <v/>
      </c>
      <c r="E76" s="5" t="str">
        <f t="shared" si="9"/>
        <v/>
      </c>
      <c r="F76" s="5" t="str">
        <f t="shared" si="10"/>
        <v/>
      </c>
      <c r="G76" s="5" t="str">
        <f t="shared" si="11"/>
        <v/>
      </c>
      <c r="I76" s="5" t="str">
        <f t="shared" si="12"/>
        <v/>
      </c>
      <c r="K76" s="5" t="str">
        <f t="shared" si="13"/>
        <v/>
      </c>
      <c r="L76" s="5"/>
      <c r="N76" s="4"/>
      <c r="O76" s="4" t="str">
        <f t="shared" si="15"/>
        <v/>
      </c>
      <c r="P76" t="s">
        <v>34</v>
      </c>
      <c r="Q76">
        <v>0</v>
      </c>
      <c r="R76" s="5" t="str">
        <f>IF(ISNA(VLOOKUP($J76,STOK_AWAL,15,0)),"",VLOOKUP($J76,STOK_AWAL,15,0))</f>
        <v/>
      </c>
      <c r="S76" s="6">
        <v>0</v>
      </c>
      <c r="T76" s="6">
        <v>0</v>
      </c>
      <c r="V76" t="str">
        <f>IFERROR(INDEX('3.Stok Awal'!A76:A5071,MATCH('4.Sell to Trade'!J76,'3.Stok Awal'!D76:D5071,0)),"")</f>
        <v/>
      </c>
    </row>
    <row r="77" spans="1:22" x14ac:dyDescent="0.25">
      <c r="A77" s="15" t="str">
        <f t="shared" si="14"/>
        <v/>
      </c>
      <c r="D77" s="5" t="str">
        <f t="shared" si="8"/>
        <v/>
      </c>
      <c r="E77" s="5" t="str">
        <f t="shared" si="9"/>
        <v/>
      </c>
      <c r="F77" s="5" t="str">
        <f t="shared" si="10"/>
        <v/>
      </c>
      <c r="G77" s="5" t="str">
        <f t="shared" si="11"/>
        <v/>
      </c>
      <c r="I77" s="5" t="str">
        <f t="shared" si="12"/>
        <v/>
      </c>
      <c r="K77" s="5" t="str">
        <f t="shared" si="13"/>
        <v/>
      </c>
      <c r="L77" s="5"/>
      <c r="N77" s="4"/>
      <c r="O77" s="4" t="str">
        <f t="shared" si="15"/>
        <v/>
      </c>
      <c r="P77" t="s">
        <v>34</v>
      </c>
      <c r="Q77">
        <v>0</v>
      </c>
      <c r="R77" s="5" t="str">
        <f>IF(ISNA(VLOOKUP($J77,STOK_AWAL,15,0)),"",VLOOKUP($J77,STOK_AWAL,15,0))</f>
        <v/>
      </c>
      <c r="S77" s="6">
        <v>0</v>
      </c>
      <c r="T77" s="6">
        <v>0</v>
      </c>
      <c r="V77" t="str">
        <f>IFERROR(INDEX('3.Stok Awal'!A77:A5072,MATCH('4.Sell to Trade'!J77,'3.Stok Awal'!D77:D5072,0)),"")</f>
        <v/>
      </c>
    </row>
    <row r="78" spans="1:22" x14ac:dyDescent="0.25">
      <c r="A78" s="15" t="str">
        <f t="shared" si="14"/>
        <v/>
      </c>
      <c r="D78" s="5" t="str">
        <f t="shared" si="8"/>
        <v/>
      </c>
      <c r="E78" s="5" t="str">
        <f t="shared" si="9"/>
        <v/>
      </c>
      <c r="F78" s="5" t="str">
        <f t="shared" si="10"/>
        <v/>
      </c>
      <c r="G78" s="5" t="str">
        <f t="shared" si="11"/>
        <v/>
      </c>
      <c r="I78" s="5" t="str">
        <f t="shared" si="12"/>
        <v/>
      </c>
      <c r="K78" s="5" t="str">
        <f t="shared" si="13"/>
        <v/>
      </c>
      <c r="L78" s="5"/>
      <c r="N78" s="4"/>
      <c r="O78" s="4" t="str">
        <f t="shared" si="15"/>
        <v/>
      </c>
      <c r="P78" t="s">
        <v>34</v>
      </c>
      <c r="Q78">
        <v>0</v>
      </c>
      <c r="R78" s="5" t="str">
        <f>IF(ISNA(VLOOKUP($J78,STOK_AWAL,15,0)),"",VLOOKUP($J78,STOK_AWAL,15,0))</f>
        <v/>
      </c>
      <c r="S78" s="6">
        <v>0</v>
      </c>
      <c r="T78" s="6">
        <v>0</v>
      </c>
      <c r="V78" t="str">
        <f>IFERROR(INDEX('3.Stok Awal'!A78:A5073,MATCH('4.Sell to Trade'!J78,'3.Stok Awal'!D78:D5073,0)),"")</f>
        <v/>
      </c>
    </row>
    <row r="79" spans="1:22" x14ac:dyDescent="0.25">
      <c r="A79" s="15" t="str">
        <f t="shared" si="14"/>
        <v/>
      </c>
      <c r="D79" s="5" t="str">
        <f t="shared" si="8"/>
        <v/>
      </c>
      <c r="E79" s="5" t="str">
        <f t="shared" si="9"/>
        <v/>
      </c>
      <c r="F79" s="5" t="str">
        <f t="shared" si="10"/>
        <v/>
      </c>
      <c r="G79" s="5" t="str">
        <f t="shared" si="11"/>
        <v/>
      </c>
      <c r="I79" s="5" t="str">
        <f t="shared" si="12"/>
        <v/>
      </c>
      <c r="K79" s="5" t="str">
        <f t="shared" si="13"/>
        <v/>
      </c>
      <c r="L79" s="5"/>
      <c r="N79" s="4"/>
      <c r="O79" s="4" t="str">
        <f t="shared" si="15"/>
        <v/>
      </c>
      <c r="P79" t="s">
        <v>34</v>
      </c>
      <c r="Q79">
        <v>0</v>
      </c>
      <c r="R79" s="5" t="str">
        <f>IF(ISNA(VLOOKUP($J79,STOK_AWAL,15,0)),"",VLOOKUP($J79,STOK_AWAL,15,0))</f>
        <v/>
      </c>
      <c r="S79" s="6">
        <v>0</v>
      </c>
      <c r="T79" s="6">
        <v>0</v>
      </c>
      <c r="V79" t="str">
        <f>IFERROR(INDEX('3.Stok Awal'!A79:A5074,MATCH('4.Sell to Trade'!J79,'3.Stok Awal'!D79:D5074,0)),"")</f>
        <v/>
      </c>
    </row>
    <row r="80" spans="1:22" x14ac:dyDescent="0.25">
      <c r="A80" s="15" t="str">
        <f t="shared" si="14"/>
        <v/>
      </c>
      <c r="D80" s="5" t="str">
        <f t="shared" si="8"/>
        <v/>
      </c>
      <c r="E80" s="5" t="str">
        <f t="shared" si="9"/>
        <v/>
      </c>
      <c r="F80" s="5" t="str">
        <f t="shared" si="10"/>
        <v/>
      </c>
      <c r="G80" s="5" t="str">
        <f t="shared" si="11"/>
        <v/>
      </c>
      <c r="I80" s="5" t="str">
        <f t="shared" si="12"/>
        <v/>
      </c>
      <c r="K80" s="5" t="str">
        <f t="shared" si="13"/>
        <v/>
      </c>
      <c r="L80" s="5"/>
      <c r="N80" s="4"/>
      <c r="O80" s="4" t="str">
        <f t="shared" si="15"/>
        <v/>
      </c>
      <c r="P80" t="s">
        <v>34</v>
      </c>
      <c r="Q80">
        <v>0</v>
      </c>
      <c r="R80" s="5" t="str">
        <f>IF(ISNA(VLOOKUP($J80,STOK_AWAL,15,0)),"",VLOOKUP($J80,STOK_AWAL,15,0))</f>
        <v/>
      </c>
      <c r="S80" s="6">
        <v>0</v>
      </c>
      <c r="T80" s="6">
        <v>0</v>
      </c>
      <c r="V80" t="str">
        <f>IFERROR(INDEX('3.Stok Awal'!A80:A5075,MATCH('4.Sell to Trade'!J80,'3.Stok Awal'!D80:D5075,0)),"")</f>
        <v/>
      </c>
    </row>
    <row r="81" spans="1:22" x14ac:dyDescent="0.25">
      <c r="A81" s="15" t="str">
        <f t="shared" si="14"/>
        <v/>
      </c>
      <c r="D81" s="5" t="str">
        <f t="shared" si="8"/>
        <v/>
      </c>
      <c r="E81" s="5" t="str">
        <f t="shared" si="9"/>
        <v/>
      </c>
      <c r="F81" s="5" t="str">
        <f t="shared" si="10"/>
        <v/>
      </c>
      <c r="G81" s="5" t="str">
        <f t="shared" si="11"/>
        <v/>
      </c>
      <c r="I81" s="5" t="str">
        <f t="shared" si="12"/>
        <v/>
      </c>
      <c r="K81" s="5" t="str">
        <f t="shared" si="13"/>
        <v/>
      </c>
      <c r="L81" s="5"/>
      <c r="N81" s="4"/>
      <c r="O81" s="4" t="str">
        <f t="shared" si="15"/>
        <v/>
      </c>
      <c r="P81" t="s">
        <v>34</v>
      </c>
      <c r="Q81">
        <v>0</v>
      </c>
      <c r="R81" s="5" t="str">
        <f>IF(ISNA(VLOOKUP($J81,STOK_AWAL,15,0)),"",VLOOKUP($J81,STOK_AWAL,15,0))</f>
        <v/>
      </c>
      <c r="S81" s="6">
        <v>0</v>
      </c>
      <c r="T81" s="6">
        <v>0</v>
      </c>
      <c r="V81" t="str">
        <f>IFERROR(INDEX('3.Stok Awal'!A81:A5076,MATCH('4.Sell to Trade'!J81,'3.Stok Awal'!D81:D5076,0)),"")</f>
        <v/>
      </c>
    </row>
    <row r="82" spans="1:22" x14ac:dyDescent="0.25">
      <c r="A82" s="15" t="str">
        <f t="shared" si="14"/>
        <v/>
      </c>
      <c r="D82" s="5" t="str">
        <f t="shared" si="8"/>
        <v/>
      </c>
      <c r="E82" s="5" t="str">
        <f t="shared" si="9"/>
        <v/>
      </c>
      <c r="F82" s="5" t="str">
        <f t="shared" si="10"/>
        <v/>
      </c>
      <c r="G82" s="5" t="str">
        <f t="shared" si="11"/>
        <v/>
      </c>
      <c r="I82" s="5" t="str">
        <f t="shared" si="12"/>
        <v/>
      </c>
      <c r="K82" s="5" t="str">
        <f t="shared" si="13"/>
        <v/>
      </c>
      <c r="L82" s="5"/>
      <c r="N82" s="4"/>
      <c r="O82" s="4" t="str">
        <f t="shared" si="15"/>
        <v/>
      </c>
      <c r="P82" t="s">
        <v>34</v>
      </c>
      <c r="Q82">
        <v>0</v>
      </c>
      <c r="R82" s="5" t="str">
        <f>IF(ISNA(VLOOKUP($J82,STOK_AWAL,15,0)),"",VLOOKUP($J82,STOK_AWAL,15,0))</f>
        <v/>
      </c>
      <c r="S82" s="6">
        <v>0</v>
      </c>
      <c r="T82" s="6">
        <v>0</v>
      </c>
      <c r="V82" t="str">
        <f>IFERROR(INDEX('3.Stok Awal'!A82:A5077,MATCH('4.Sell to Trade'!J82,'3.Stok Awal'!D82:D5077,0)),"")</f>
        <v/>
      </c>
    </row>
    <row r="83" spans="1:22" x14ac:dyDescent="0.25">
      <c r="A83" s="15" t="str">
        <f t="shared" si="14"/>
        <v/>
      </c>
      <c r="D83" s="5" t="str">
        <f t="shared" si="8"/>
        <v/>
      </c>
      <c r="E83" s="5" t="str">
        <f t="shared" si="9"/>
        <v/>
      </c>
      <c r="F83" s="5" t="str">
        <f t="shared" si="10"/>
        <v/>
      </c>
      <c r="G83" s="5" t="str">
        <f t="shared" si="11"/>
        <v/>
      </c>
      <c r="I83" s="5" t="str">
        <f t="shared" si="12"/>
        <v/>
      </c>
      <c r="K83" s="5" t="str">
        <f t="shared" si="13"/>
        <v/>
      </c>
      <c r="L83" s="5"/>
      <c r="N83" s="4"/>
      <c r="O83" s="4" t="str">
        <f t="shared" si="15"/>
        <v/>
      </c>
      <c r="P83" t="s">
        <v>34</v>
      </c>
      <c r="Q83">
        <v>0</v>
      </c>
      <c r="R83" s="5" t="str">
        <f>IF(ISNA(VLOOKUP($J83,STOK_AWAL,15,0)),"",VLOOKUP($J83,STOK_AWAL,15,0))</f>
        <v/>
      </c>
      <c r="S83" s="6">
        <v>0</v>
      </c>
      <c r="T83" s="6">
        <v>0</v>
      </c>
      <c r="V83" t="str">
        <f>IFERROR(INDEX('3.Stok Awal'!A83:A5078,MATCH('4.Sell to Trade'!J83,'3.Stok Awal'!D83:D5078,0)),"")</f>
        <v/>
      </c>
    </row>
    <row r="84" spans="1:22" x14ac:dyDescent="0.25">
      <c r="A84" s="15" t="str">
        <f t="shared" si="14"/>
        <v/>
      </c>
      <c r="D84" s="5" t="str">
        <f t="shared" si="8"/>
        <v/>
      </c>
      <c r="E84" s="5" t="str">
        <f t="shared" si="9"/>
        <v/>
      </c>
      <c r="F84" s="5" t="str">
        <f t="shared" si="10"/>
        <v/>
      </c>
      <c r="G84" s="5" t="str">
        <f t="shared" si="11"/>
        <v/>
      </c>
      <c r="I84" s="5" t="str">
        <f t="shared" si="12"/>
        <v/>
      </c>
      <c r="K84" s="5" t="str">
        <f t="shared" si="13"/>
        <v/>
      </c>
      <c r="L84" s="5"/>
      <c r="N84" s="4"/>
      <c r="O84" s="4" t="str">
        <f t="shared" si="15"/>
        <v/>
      </c>
      <c r="P84" t="s">
        <v>34</v>
      </c>
      <c r="Q84">
        <v>0</v>
      </c>
      <c r="R84" s="5" t="str">
        <f>IF(ISNA(VLOOKUP($J84,STOK_AWAL,15,0)),"",VLOOKUP($J84,STOK_AWAL,15,0))</f>
        <v/>
      </c>
      <c r="S84" s="6">
        <v>0</v>
      </c>
      <c r="T84" s="6">
        <v>0</v>
      </c>
      <c r="V84" t="str">
        <f>IFERROR(INDEX('3.Stok Awal'!A84:A5079,MATCH('4.Sell to Trade'!J84,'3.Stok Awal'!D84:D5079,0)),"")</f>
        <v/>
      </c>
    </row>
    <row r="85" spans="1:22" x14ac:dyDescent="0.25">
      <c r="A85" s="15" t="str">
        <f t="shared" si="14"/>
        <v/>
      </c>
      <c r="D85" s="5" t="str">
        <f t="shared" si="8"/>
        <v/>
      </c>
      <c r="E85" s="5" t="str">
        <f t="shared" si="9"/>
        <v/>
      </c>
      <c r="F85" s="5" t="str">
        <f t="shared" si="10"/>
        <v/>
      </c>
      <c r="G85" s="5" t="str">
        <f t="shared" si="11"/>
        <v/>
      </c>
      <c r="I85" s="5" t="str">
        <f t="shared" si="12"/>
        <v/>
      </c>
      <c r="K85" s="5" t="str">
        <f t="shared" si="13"/>
        <v/>
      </c>
      <c r="L85" s="5"/>
      <c r="N85" s="4"/>
      <c r="O85" s="4" t="str">
        <f t="shared" si="15"/>
        <v/>
      </c>
      <c r="P85" t="s">
        <v>34</v>
      </c>
      <c r="Q85">
        <v>0</v>
      </c>
      <c r="R85" s="5" t="str">
        <f>IF(ISNA(VLOOKUP($J85,STOK_AWAL,15,0)),"",VLOOKUP($J85,STOK_AWAL,15,0))</f>
        <v/>
      </c>
      <c r="S85" s="6">
        <v>0</v>
      </c>
      <c r="T85" s="6">
        <v>0</v>
      </c>
      <c r="V85" t="str">
        <f>IFERROR(INDEX('3.Stok Awal'!A85:A5080,MATCH('4.Sell to Trade'!J85,'3.Stok Awal'!D85:D5080,0)),"")</f>
        <v/>
      </c>
    </row>
    <row r="86" spans="1:22" x14ac:dyDescent="0.25">
      <c r="A86" s="15" t="str">
        <f t="shared" si="14"/>
        <v/>
      </c>
      <c r="D86" s="5" t="str">
        <f t="shared" si="8"/>
        <v/>
      </c>
      <c r="E86" s="5" t="str">
        <f t="shared" si="9"/>
        <v/>
      </c>
      <c r="F86" s="5" t="str">
        <f t="shared" si="10"/>
        <v/>
      </c>
      <c r="G86" s="5" t="str">
        <f t="shared" si="11"/>
        <v/>
      </c>
      <c r="I86" s="5" t="str">
        <f t="shared" si="12"/>
        <v/>
      </c>
      <c r="K86" s="5" t="str">
        <f t="shared" si="13"/>
        <v/>
      </c>
      <c r="L86" s="5"/>
      <c r="N86" s="4"/>
      <c r="O86" s="4" t="str">
        <f t="shared" si="15"/>
        <v/>
      </c>
      <c r="P86" t="s">
        <v>34</v>
      </c>
      <c r="Q86">
        <v>0</v>
      </c>
      <c r="R86" s="5" t="str">
        <f>IF(ISNA(VLOOKUP($J86,STOK_AWAL,15,0)),"",VLOOKUP($J86,STOK_AWAL,15,0))</f>
        <v/>
      </c>
      <c r="S86" s="6">
        <v>0</v>
      </c>
      <c r="T86" s="6">
        <v>0</v>
      </c>
      <c r="V86" t="str">
        <f>IFERROR(INDEX('3.Stok Awal'!A86:A5081,MATCH('4.Sell to Trade'!J86,'3.Stok Awal'!D86:D5081,0)),"")</f>
        <v/>
      </c>
    </row>
    <row r="87" spans="1:22" x14ac:dyDescent="0.25">
      <c r="A87" s="15" t="str">
        <f t="shared" si="14"/>
        <v/>
      </c>
      <c r="D87" s="5" t="str">
        <f t="shared" si="8"/>
        <v/>
      </c>
      <c r="E87" s="5" t="str">
        <f t="shared" si="9"/>
        <v/>
      </c>
      <c r="F87" s="5" t="str">
        <f t="shared" si="10"/>
        <v/>
      </c>
      <c r="G87" s="5" t="str">
        <f t="shared" si="11"/>
        <v/>
      </c>
      <c r="I87" s="5" t="str">
        <f t="shared" si="12"/>
        <v/>
      </c>
      <c r="K87" s="5" t="str">
        <f t="shared" si="13"/>
        <v/>
      </c>
      <c r="L87" s="5"/>
      <c r="N87" s="4"/>
      <c r="O87" s="4" t="str">
        <f t="shared" si="15"/>
        <v/>
      </c>
      <c r="P87" t="s">
        <v>34</v>
      </c>
      <c r="Q87">
        <v>0</v>
      </c>
      <c r="R87" s="5" t="str">
        <f>IF(ISNA(VLOOKUP($J87,STOK_AWAL,15,0)),"",VLOOKUP($J87,STOK_AWAL,15,0))</f>
        <v/>
      </c>
      <c r="S87" s="6">
        <v>0</v>
      </c>
      <c r="T87" s="6">
        <v>0</v>
      </c>
      <c r="V87" t="str">
        <f>IFERROR(INDEX('3.Stok Awal'!A87:A5082,MATCH('4.Sell to Trade'!J87,'3.Stok Awal'!D87:D5082,0)),"")</f>
        <v/>
      </c>
    </row>
    <row r="88" spans="1:22" x14ac:dyDescent="0.25">
      <c r="A88" s="15" t="str">
        <f t="shared" si="14"/>
        <v/>
      </c>
      <c r="D88" s="5" t="str">
        <f t="shared" si="8"/>
        <v/>
      </c>
      <c r="E88" s="5" t="str">
        <f t="shared" si="9"/>
        <v/>
      </c>
      <c r="F88" s="5" t="str">
        <f t="shared" si="10"/>
        <v/>
      </c>
      <c r="G88" s="5" t="str">
        <f t="shared" si="11"/>
        <v/>
      </c>
      <c r="I88" s="5" t="str">
        <f t="shared" si="12"/>
        <v/>
      </c>
      <c r="K88" s="5" t="str">
        <f t="shared" si="13"/>
        <v/>
      </c>
      <c r="L88" s="5"/>
      <c r="N88" s="4"/>
      <c r="O88" s="4" t="str">
        <f t="shared" si="15"/>
        <v/>
      </c>
      <c r="P88" t="s">
        <v>34</v>
      </c>
      <c r="Q88">
        <v>0</v>
      </c>
      <c r="R88" s="5" t="str">
        <f>IF(ISNA(VLOOKUP($J88,STOK_AWAL,15,0)),"",VLOOKUP($J88,STOK_AWAL,15,0))</f>
        <v/>
      </c>
      <c r="S88" s="6">
        <v>0</v>
      </c>
      <c r="T88" s="6">
        <v>0</v>
      </c>
      <c r="V88" t="str">
        <f>IFERROR(INDEX('3.Stok Awal'!A88:A5083,MATCH('4.Sell to Trade'!J88,'3.Stok Awal'!D88:D5083,0)),"")</f>
        <v/>
      </c>
    </row>
    <row r="89" spans="1:22" x14ac:dyDescent="0.25">
      <c r="A89" s="15" t="str">
        <f t="shared" si="14"/>
        <v/>
      </c>
      <c r="D89" s="5" t="str">
        <f t="shared" si="8"/>
        <v/>
      </c>
      <c r="E89" s="5" t="str">
        <f t="shared" si="9"/>
        <v/>
      </c>
      <c r="F89" s="5" t="str">
        <f t="shared" si="10"/>
        <v/>
      </c>
      <c r="G89" s="5" t="str">
        <f t="shared" si="11"/>
        <v/>
      </c>
      <c r="I89" s="5" t="str">
        <f t="shared" si="12"/>
        <v/>
      </c>
      <c r="K89" s="5" t="str">
        <f t="shared" si="13"/>
        <v/>
      </c>
      <c r="L89" s="5"/>
      <c r="N89" s="4"/>
      <c r="O89" s="4" t="str">
        <f t="shared" si="15"/>
        <v/>
      </c>
      <c r="P89" t="s">
        <v>34</v>
      </c>
      <c r="Q89">
        <v>0</v>
      </c>
      <c r="R89" s="5" t="str">
        <f>IF(ISNA(VLOOKUP($J89,STOK_AWAL,15,0)),"",VLOOKUP($J89,STOK_AWAL,15,0))</f>
        <v/>
      </c>
      <c r="S89" s="6">
        <v>0</v>
      </c>
      <c r="T89" s="6">
        <v>0</v>
      </c>
      <c r="V89" t="str">
        <f>IFERROR(INDEX('3.Stok Awal'!A89:A5084,MATCH('4.Sell to Trade'!J89,'3.Stok Awal'!D89:D5084,0)),"")</f>
        <v/>
      </c>
    </row>
    <row r="90" spans="1:22" x14ac:dyDescent="0.25">
      <c r="A90" s="15" t="str">
        <f t="shared" si="14"/>
        <v/>
      </c>
      <c r="D90" s="5" t="str">
        <f t="shared" si="8"/>
        <v/>
      </c>
      <c r="E90" s="5" t="str">
        <f t="shared" si="9"/>
        <v/>
      </c>
      <c r="F90" s="5" t="str">
        <f t="shared" si="10"/>
        <v/>
      </c>
      <c r="G90" s="5" t="str">
        <f t="shared" si="11"/>
        <v/>
      </c>
      <c r="I90" s="5" t="str">
        <f t="shared" si="12"/>
        <v/>
      </c>
      <c r="K90" s="5" t="str">
        <f t="shared" si="13"/>
        <v/>
      </c>
      <c r="L90" s="5"/>
      <c r="N90" s="4"/>
      <c r="O90" s="4" t="str">
        <f t="shared" si="15"/>
        <v/>
      </c>
      <c r="P90" t="s">
        <v>34</v>
      </c>
      <c r="Q90">
        <v>0</v>
      </c>
      <c r="R90" s="5" t="str">
        <f>IF(ISNA(VLOOKUP($J90,STOK_AWAL,15,0)),"",VLOOKUP($J90,STOK_AWAL,15,0))</f>
        <v/>
      </c>
      <c r="S90" s="6">
        <v>0</v>
      </c>
      <c r="T90" s="6">
        <v>0</v>
      </c>
      <c r="V90" t="str">
        <f>IFERROR(INDEX('3.Stok Awal'!A90:A5085,MATCH('4.Sell to Trade'!J90,'3.Stok Awal'!D90:D5085,0)),"")</f>
        <v/>
      </c>
    </row>
    <row r="91" spans="1:22" x14ac:dyDescent="0.25">
      <c r="A91" s="15" t="str">
        <f t="shared" si="14"/>
        <v/>
      </c>
      <c r="D91" s="5" t="str">
        <f t="shared" si="8"/>
        <v/>
      </c>
      <c r="E91" s="5" t="str">
        <f t="shared" si="9"/>
        <v/>
      </c>
      <c r="F91" s="5" t="str">
        <f t="shared" si="10"/>
        <v/>
      </c>
      <c r="G91" s="5" t="str">
        <f t="shared" si="11"/>
        <v/>
      </c>
      <c r="I91" s="5" t="str">
        <f t="shared" si="12"/>
        <v/>
      </c>
      <c r="K91" s="5" t="str">
        <f t="shared" si="13"/>
        <v/>
      </c>
      <c r="L91" s="5"/>
      <c r="N91" s="4"/>
      <c r="O91" s="4" t="str">
        <f t="shared" si="15"/>
        <v/>
      </c>
      <c r="P91" t="s">
        <v>34</v>
      </c>
      <c r="Q91">
        <v>0</v>
      </c>
      <c r="R91" s="5" t="str">
        <f>IF(ISNA(VLOOKUP($J91,STOK_AWAL,15,0)),"",VLOOKUP($J91,STOK_AWAL,15,0))</f>
        <v/>
      </c>
      <c r="S91" s="6">
        <v>0</v>
      </c>
      <c r="T91" s="6">
        <v>0</v>
      </c>
      <c r="V91" t="str">
        <f>IFERROR(INDEX('3.Stok Awal'!A91:A5086,MATCH('4.Sell to Trade'!J91,'3.Stok Awal'!D91:D5086,0)),"")</f>
        <v/>
      </c>
    </row>
    <row r="92" spans="1:22" x14ac:dyDescent="0.25">
      <c r="A92" s="15" t="str">
        <f t="shared" si="14"/>
        <v/>
      </c>
      <c r="D92" s="5" t="str">
        <f t="shared" si="8"/>
        <v/>
      </c>
      <c r="E92" s="5" t="str">
        <f t="shared" si="9"/>
        <v/>
      </c>
      <c r="F92" s="5" t="str">
        <f t="shared" si="10"/>
        <v/>
      </c>
      <c r="G92" s="5" t="str">
        <f t="shared" si="11"/>
        <v/>
      </c>
      <c r="I92" s="5" t="str">
        <f t="shared" si="12"/>
        <v/>
      </c>
      <c r="K92" s="5" t="str">
        <f t="shared" si="13"/>
        <v/>
      </c>
      <c r="L92" s="5"/>
      <c r="N92" s="4"/>
      <c r="O92" s="4" t="str">
        <f t="shared" si="15"/>
        <v/>
      </c>
      <c r="P92" t="s">
        <v>34</v>
      </c>
      <c r="Q92">
        <v>0</v>
      </c>
      <c r="R92" s="5" t="str">
        <f>IF(ISNA(VLOOKUP($J92,STOK_AWAL,15,0)),"",VLOOKUP($J92,STOK_AWAL,15,0))</f>
        <v/>
      </c>
      <c r="S92" s="6">
        <v>0</v>
      </c>
      <c r="T92" s="6">
        <v>0</v>
      </c>
      <c r="V92" t="str">
        <f>IFERROR(INDEX('3.Stok Awal'!A92:A5087,MATCH('4.Sell to Trade'!J92,'3.Stok Awal'!D92:D5087,0)),"")</f>
        <v/>
      </c>
    </row>
    <row r="93" spans="1:22" x14ac:dyDescent="0.25">
      <c r="A93" s="15" t="str">
        <f t="shared" si="14"/>
        <v/>
      </c>
      <c r="D93" s="5" t="str">
        <f t="shared" si="8"/>
        <v/>
      </c>
      <c r="E93" s="5" t="str">
        <f t="shared" si="9"/>
        <v/>
      </c>
      <c r="F93" s="5" t="str">
        <f t="shared" si="10"/>
        <v/>
      </c>
      <c r="G93" s="5" t="str">
        <f t="shared" si="11"/>
        <v/>
      </c>
      <c r="I93" s="5" t="str">
        <f t="shared" si="12"/>
        <v/>
      </c>
      <c r="K93" s="5" t="str">
        <f t="shared" si="13"/>
        <v/>
      </c>
      <c r="L93" s="5"/>
      <c r="N93" s="4"/>
      <c r="O93" s="4" t="str">
        <f t="shared" si="15"/>
        <v/>
      </c>
      <c r="P93" t="s">
        <v>34</v>
      </c>
      <c r="Q93">
        <v>0</v>
      </c>
      <c r="R93" s="5" t="str">
        <f>IF(ISNA(VLOOKUP($J93,STOK_AWAL,15,0)),"",VLOOKUP($J93,STOK_AWAL,15,0))</f>
        <v/>
      </c>
      <c r="S93" s="6">
        <v>0</v>
      </c>
      <c r="T93" s="6">
        <v>0</v>
      </c>
      <c r="V93" t="str">
        <f>IFERROR(INDEX('3.Stok Awal'!A93:A5088,MATCH('4.Sell to Trade'!J93,'3.Stok Awal'!D93:D5088,0)),"")</f>
        <v/>
      </c>
    </row>
    <row r="94" spans="1:22" x14ac:dyDescent="0.25">
      <c r="A94" s="15" t="str">
        <f t="shared" si="14"/>
        <v/>
      </c>
      <c r="D94" s="5" t="str">
        <f t="shared" si="8"/>
        <v/>
      </c>
      <c r="E94" s="5" t="str">
        <f t="shared" si="9"/>
        <v/>
      </c>
      <c r="F94" s="5" t="str">
        <f t="shared" si="10"/>
        <v/>
      </c>
      <c r="G94" s="5" t="str">
        <f t="shared" si="11"/>
        <v/>
      </c>
      <c r="I94" s="5" t="str">
        <f t="shared" si="12"/>
        <v/>
      </c>
      <c r="K94" s="5" t="str">
        <f t="shared" si="13"/>
        <v/>
      </c>
      <c r="L94" s="5"/>
      <c r="N94" s="4"/>
      <c r="O94" s="4" t="str">
        <f t="shared" si="15"/>
        <v/>
      </c>
      <c r="P94" t="s">
        <v>34</v>
      </c>
      <c r="Q94">
        <v>0</v>
      </c>
      <c r="R94" s="5" t="str">
        <f>IF(ISNA(VLOOKUP($J94,STOK_AWAL,15,0)),"",VLOOKUP($J94,STOK_AWAL,15,0))</f>
        <v/>
      </c>
      <c r="S94" s="6">
        <v>0</v>
      </c>
      <c r="T94" s="6">
        <v>0</v>
      </c>
      <c r="V94" t="str">
        <f>IFERROR(INDEX('3.Stok Awal'!A94:A5089,MATCH('4.Sell to Trade'!J94,'3.Stok Awal'!D94:D5089,0)),"")</f>
        <v/>
      </c>
    </row>
    <row r="95" spans="1:22" x14ac:dyDescent="0.25">
      <c r="A95" s="15" t="str">
        <f t="shared" si="14"/>
        <v/>
      </c>
      <c r="D95" s="5" t="str">
        <f t="shared" si="8"/>
        <v/>
      </c>
      <c r="E95" s="5" t="str">
        <f t="shared" si="9"/>
        <v/>
      </c>
      <c r="F95" s="5" t="str">
        <f t="shared" si="10"/>
        <v/>
      </c>
      <c r="G95" s="5" t="str">
        <f t="shared" si="11"/>
        <v/>
      </c>
      <c r="I95" s="5" t="str">
        <f t="shared" si="12"/>
        <v/>
      </c>
      <c r="K95" s="5" t="str">
        <f t="shared" si="13"/>
        <v/>
      </c>
      <c r="L95" s="5"/>
      <c r="N95" s="4"/>
      <c r="O95" s="4" t="str">
        <f t="shared" si="15"/>
        <v/>
      </c>
      <c r="P95" t="s">
        <v>34</v>
      </c>
      <c r="Q95">
        <v>0</v>
      </c>
      <c r="R95" s="5" t="str">
        <f>IF(ISNA(VLOOKUP($J95,STOK_AWAL,15,0)),"",VLOOKUP($J95,STOK_AWAL,15,0))</f>
        <v/>
      </c>
      <c r="S95" s="6">
        <v>0</v>
      </c>
      <c r="T95" s="6">
        <v>0</v>
      </c>
      <c r="V95" t="str">
        <f>IFERROR(INDEX('3.Stok Awal'!A95:A5090,MATCH('4.Sell to Trade'!J95,'3.Stok Awal'!D95:D5090,0)),"")</f>
        <v/>
      </c>
    </row>
    <row r="96" spans="1:22" x14ac:dyDescent="0.25">
      <c r="A96" s="15" t="str">
        <f t="shared" si="14"/>
        <v/>
      </c>
      <c r="D96" s="5" t="str">
        <f t="shared" si="8"/>
        <v/>
      </c>
      <c r="E96" s="5" t="str">
        <f t="shared" si="9"/>
        <v/>
      </c>
      <c r="F96" s="5" t="str">
        <f t="shared" si="10"/>
        <v/>
      </c>
      <c r="G96" s="5" t="str">
        <f t="shared" si="11"/>
        <v/>
      </c>
      <c r="I96" s="5" t="str">
        <f t="shared" si="12"/>
        <v/>
      </c>
      <c r="K96" s="5" t="str">
        <f t="shared" si="13"/>
        <v/>
      </c>
      <c r="L96" s="5"/>
      <c r="N96" s="4"/>
      <c r="O96" s="4" t="str">
        <f t="shared" si="15"/>
        <v/>
      </c>
      <c r="P96" t="s">
        <v>34</v>
      </c>
      <c r="Q96">
        <v>0</v>
      </c>
      <c r="R96" s="5" t="str">
        <f>IF(ISNA(VLOOKUP($J96,STOK_AWAL,15,0)),"",VLOOKUP($J96,STOK_AWAL,15,0))</f>
        <v/>
      </c>
      <c r="S96" s="6">
        <v>0</v>
      </c>
      <c r="T96" s="6">
        <v>0</v>
      </c>
      <c r="V96" t="str">
        <f>IFERROR(INDEX('3.Stok Awal'!A96:A5091,MATCH('4.Sell to Trade'!J96,'3.Stok Awal'!D96:D5091,0)),"")</f>
        <v/>
      </c>
    </row>
    <row r="97" spans="1:22" x14ac:dyDescent="0.25">
      <c r="A97" s="15" t="str">
        <f t="shared" si="14"/>
        <v/>
      </c>
      <c r="D97" s="5" t="str">
        <f t="shared" si="8"/>
        <v/>
      </c>
      <c r="E97" s="5" t="str">
        <f t="shared" si="9"/>
        <v/>
      </c>
      <c r="F97" s="5" t="str">
        <f t="shared" si="10"/>
        <v/>
      </c>
      <c r="G97" s="5" t="str">
        <f t="shared" si="11"/>
        <v/>
      </c>
      <c r="I97" s="5" t="str">
        <f t="shared" si="12"/>
        <v/>
      </c>
      <c r="K97" s="5" t="str">
        <f t="shared" si="13"/>
        <v/>
      </c>
      <c r="L97" s="5"/>
      <c r="N97" s="4"/>
      <c r="O97" s="4" t="str">
        <f t="shared" si="15"/>
        <v/>
      </c>
      <c r="P97" t="s">
        <v>34</v>
      </c>
      <c r="Q97">
        <v>0</v>
      </c>
      <c r="R97" s="5" t="str">
        <f>IF(ISNA(VLOOKUP($J97,STOK_AWAL,15,0)),"",VLOOKUP($J97,STOK_AWAL,15,0))</f>
        <v/>
      </c>
      <c r="S97" s="6">
        <v>0</v>
      </c>
      <c r="T97" s="6">
        <v>0</v>
      </c>
      <c r="V97" t="str">
        <f>IFERROR(INDEX('3.Stok Awal'!A97:A5092,MATCH('4.Sell to Trade'!J97,'3.Stok Awal'!D97:D5092,0)),"")</f>
        <v/>
      </c>
    </row>
    <row r="98" spans="1:22" x14ac:dyDescent="0.25">
      <c r="A98" s="15" t="str">
        <f t="shared" si="14"/>
        <v/>
      </c>
      <c r="D98" s="5" t="str">
        <f t="shared" si="8"/>
        <v/>
      </c>
      <c r="E98" s="5" t="str">
        <f t="shared" si="9"/>
        <v/>
      </c>
      <c r="F98" s="5" t="str">
        <f t="shared" si="10"/>
        <v/>
      </c>
      <c r="G98" s="5" t="str">
        <f t="shared" si="11"/>
        <v/>
      </c>
      <c r="I98" s="5" t="str">
        <f t="shared" si="12"/>
        <v/>
      </c>
      <c r="K98" s="5" t="str">
        <f t="shared" si="13"/>
        <v/>
      </c>
      <c r="L98" s="5"/>
      <c r="N98" s="4"/>
      <c r="O98" s="4" t="str">
        <f t="shared" si="15"/>
        <v/>
      </c>
      <c r="P98" t="s">
        <v>34</v>
      </c>
      <c r="Q98">
        <v>0</v>
      </c>
      <c r="R98" s="5" t="str">
        <f>IF(ISNA(VLOOKUP($J98,STOK_AWAL,15,0)),"",VLOOKUP($J98,STOK_AWAL,15,0))</f>
        <v/>
      </c>
      <c r="S98" s="6">
        <v>0</v>
      </c>
      <c r="T98" s="6">
        <v>0</v>
      </c>
      <c r="V98" t="str">
        <f>IFERROR(INDEX('3.Stok Awal'!A98:A5093,MATCH('4.Sell to Trade'!J98,'3.Stok Awal'!D98:D5093,0)),"")</f>
        <v/>
      </c>
    </row>
    <row r="99" spans="1:22" x14ac:dyDescent="0.25">
      <c r="A99" s="15" t="str">
        <f t="shared" si="14"/>
        <v/>
      </c>
      <c r="D99" s="5" t="str">
        <f t="shared" si="8"/>
        <v/>
      </c>
      <c r="E99" s="5" t="str">
        <f t="shared" si="9"/>
        <v/>
      </c>
      <c r="F99" s="5" t="str">
        <f t="shared" si="10"/>
        <v/>
      </c>
      <c r="G99" s="5" t="str">
        <f t="shared" si="11"/>
        <v/>
      </c>
      <c r="I99" s="5" t="str">
        <f t="shared" si="12"/>
        <v/>
      </c>
      <c r="K99" s="5" t="str">
        <f t="shared" si="13"/>
        <v/>
      </c>
      <c r="L99" s="5"/>
      <c r="N99" s="4"/>
      <c r="O99" s="4" t="str">
        <f t="shared" si="15"/>
        <v/>
      </c>
      <c r="P99" t="s">
        <v>34</v>
      </c>
      <c r="Q99">
        <v>0</v>
      </c>
      <c r="R99" s="5" t="str">
        <f>IF(ISNA(VLOOKUP($J99,STOK_AWAL,15,0)),"",VLOOKUP($J99,STOK_AWAL,15,0))</f>
        <v/>
      </c>
      <c r="S99" s="6">
        <v>0</v>
      </c>
      <c r="T99" s="6">
        <v>0</v>
      </c>
      <c r="V99" t="str">
        <f>IFERROR(INDEX('3.Stok Awal'!A99:A5094,MATCH('4.Sell to Trade'!J99,'3.Stok Awal'!D99:D5094,0)),"")</f>
        <v/>
      </c>
    </row>
    <row r="100" spans="1:22" x14ac:dyDescent="0.25">
      <c r="A100" s="15" t="str">
        <f t="shared" si="14"/>
        <v/>
      </c>
      <c r="D100" s="5" t="str">
        <f t="shared" si="8"/>
        <v/>
      </c>
      <c r="E100" s="5" t="str">
        <f t="shared" si="9"/>
        <v/>
      </c>
      <c r="F100" s="5" t="str">
        <f t="shared" si="10"/>
        <v/>
      </c>
      <c r="G100" s="5" t="str">
        <f t="shared" si="11"/>
        <v/>
      </c>
      <c r="I100" s="5" t="str">
        <f t="shared" si="12"/>
        <v/>
      </c>
      <c r="K100" s="5" t="str">
        <f t="shared" si="13"/>
        <v/>
      </c>
      <c r="L100" s="5"/>
      <c r="N100" s="4"/>
      <c r="O100" s="4" t="str">
        <f t="shared" si="15"/>
        <v/>
      </c>
      <c r="P100" t="s">
        <v>34</v>
      </c>
      <c r="Q100">
        <v>0</v>
      </c>
      <c r="R100" s="5" t="str">
        <f>IF(ISNA(VLOOKUP($J100,STOK_AWAL,15,0)),"",VLOOKUP($J100,STOK_AWAL,15,0))</f>
        <v/>
      </c>
      <c r="S100" s="6">
        <v>0</v>
      </c>
      <c r="T100" s="6">
        <v>0</v>
      </c>
      <c r="V100" t="str">
        <f>IFERROR(INDEX('3.Stok Awal'!A100:A5095,MATCH('4.Sell to Trade'!J100,'3.Stok Awal'!D100:D5095,0)),"")</f>
        <v/>
      </c>
    </row>
    <row r="101" spans="1:22" x14ac:dyDescent="0.25">
      <c r="A101" s="15" t="str">
        <f t="shared" si="14"/>
        <v/>
      </c>
      <c r="D101" s="5" t="str">
        <f t="shared" si="8"/>
        <v/>
      </c>
      <c r="E101" s="5" t="str">
        <f t="shared" si="9"/>
        <v/>
      </c>
      <c r="F101" s="5" t="str">
        <f t="shared" si="10"/>
        <v/>
      </c>
      <c r="G101" s="5" t="str">
        <f t="shared" si="11"/>
        <v/>
      </c>
      <c r="I101" s="5" t="str">
        <f t="shared" si="12"/>
        <v/>
      </c>
      <c r="K101" s="5" t="str">
        <f t="shared" si="13"/>
        <v/>
      </c>
      <c r="L101" s="5"/>
      <c r="N101" s="4"/>
      <c r="O101" s="4" t="str">
        <f t="shared" si="15"/>
        <v/>
      </c>
      <c r="P101" t="s">
        <v>34</v>
      </c>
      <c r="Q101">
        <v>0</v>
      </c>
      <c r="R101" s="5" t="str">
        <f>IF(ISNA(VLOOKUP($J101,STOK_AWAL,15,0)),"",VLOOKUP($J101,STOK_AWAL,15,0))</f>
        <v/>
      </c>
      <c r="S101" s="6">
        <v>0</v>
      </c>
      <c r="T101" s="6">
        <v>0</v>
      </c>
      <c r="V101" t="str">
        <f>IFERROR(INDEX('3.Stok Awal'!A101:A5096,MATCH('4.Sell to Trade'!J101,'3.Stok Awal'!D101:D5096,0)),"")</f>
        <v/>
      </c>
    </row>
    <row r="102" spans="1:22" x14ac:dyDescent="0.25">
      <c r="A102" s="15" t="str">
        <f t="shared" si="14"/>
        <v/>
      </c>
      <c r="D102" s="5" t="str">
        <f t="shared" si="8"/>
        <v/>
      </c>
      <c r="E102" s="5" t="str">
        <f t="shared" si="9"/>
        <v/>
      </c>
      <c r="F102" s="5" t="str">
        <f t="shared" si="10"/>
        <v/>
      </c>
      <c r="G102" s="5" t="str">
        <f t="shared" si="11"/>
        <v/>
      </c>
      <c r="I102" s="5" t="str">
        <f t="shared" si="12"/>
        <v/>
      </c>
      <c r="K102" s="5" t="str">
        <f t="shared" si="13"/>
        <v/>
      </c>
      <c r="L102" s="5"/>
      <c r="N102" s="4"/>
      <c r="O102" s="4" t="str">
        <f t="shared" si="15"/>
        <v/>
      </c>
      <c r="P102" t="s">
        <v>34</v>
      </c>
      <c r="Q102">
        <v>0</v>
      </c>
      <c r="R102" s="5" t="str">
        <f>IF(ISNA(VLOOKUP($J102,STOK_AWAL,15,0)),"",VLOOKUP($J102,STOK_AWAL,15,0))</f>
        <v/>
      </c>
      <c r="S102" s="6">
        <v>0</v>
      </c>
      <c r="T102" s="6">
        <v>0</v>
      </c>
      <c r="V102" t="str">
        <f>IFERROR(INDEX('3.Stok Awal'!A102:A5097,MATCH('4.Sell to Trade'!J102,'3.Stok Awal'!D102:D5097,0)),"")</f>
        <v/>
      </c>
    </row>
    <row r="103" spans="1:22" x14ac:dyDescent="0.25">
      <c r="A103" s="15" t="str">
        <f t="shared" si="14"/>
        <v/>
      </c>
      <c r="D103" s="5" t="str">
        <f t="shared" si="8"/>
        <v/>
      </c>
      <c r="E103" s="5" t="str">
        <f t="shared" si="9"/>
        <v/>
      </c>
      <c r="F103" s="5" t="str">
        <f t="shared" si="10"/>
        <v/>
      </c>
      <c r="G103" s="5" t="str">
        <f t="shared" si="11"/>
        <v/>
      </c>
      <c r="I103" s="5" t="str">
        <f t="shared" si="12"/>
        <v/>
      </c>
      <c r="K103" s="5" t="str">
        <f t="shared" si="13"/>
        <v/>
      </c>
      <c r="L103" s="5"/>
      <c r="N103" s="4"/>
      <c r="O103" s="4" t="str">
        <f t="shared" si="15"/>
        <v/>
      </c>
      <c r="P103" t="s">
        <v>34</v>
      </c>
      <c r="Q103">
        <v>0</v>
      </c>
      <c r="R103" s="5" t="str">
        <f>IF(ISNA(VLOOKUP($J103,STOK_AWAL,15,0)),"",VLOOKUP($J103,STOK_AWAL,15,0))</f>
        <v/>
      </c>
      <c r="S103" s="6">
        <v>0</v>
      </c>
      <c r="T103" s="6">
        <v>0</v>
      </c>
      <c r="V103" t="str">
        <f>IFERROR(INDEX('3.Stok Awal'!A103:A5098,MATCH('4.Sell to Trade'!J103,'3.Stok Awal'!D103:D5098,0)),"")</f>
        <v/>
      </c>
    </row>
    <row r="104" spans="1:22" x14ac:dyDescent="0.25">
      <c r="A104" s="15" t="str">
        <f t="shared" si="14"/>
        <v/>
      </c>
      <c r="D104" s="5" t="str">
        <f t="shared" si="8"/>
        <v/>
      </c>
      <c r="E104" s="5" t="str">
        <f t="shared" si="9"/>
        <v/>
      </c>
      <c r="F104" s="5" t="str">
        <f t="shared" si="10"/>
        <v/>
      </c>
      <c r="G104" s="5" t="str">
        <f t="shared" si="11"/>
        <v/>
      </c>
      <c r="I104" s="5" t="str">
        <f t="shared" si="12"/>
        <v/>
      </c>
      <c r="K104" s="5" t="str">
        <f t="shared" si="13"/>
        <v/>
      </c>
      <c r="L104" s="5"/>
      <c r="N104" s="4"/>
      <c r="O104" s="4" t="str">
        <f t="shared" si="15"/>
        <v/>
      </c>
      <c r="P104" t="s">
        <v>34</v>
      </c>
      <c r="Q104">
        <v>0</v>
      </c>
      <c r="R104" s="5" t="str">
        <f>IF(ISNA(VLOOKUP($J104,STOK_AWAL,15,0)),"",VLOOKUP($J104,STOK_AWAL,15,0))</f>
        <v/>
      </c>
      <c r="S104" s="6">
        <v>0</v>
      </c>
      <c r="T104" s="6">
        <v>0</v>
      </c>
      <c r="V104" t="str">
        <f>IFERROR(INDEX('3.Stok Awal'!A104:A5099,MATCH('4.Sell to Trade'!J104,'3.Stok Awal'!D104:D5099,0)),"")</f>
        <v/>
      </c>
    </row>
    <row r="105" spans="1:22" x14ac:dyDescent="0.25">
      <c r="A105" s="15" t="str">
        <f t="shared" si="14"/>
        <v/>
      </c>
      <c r="D105" s="5" t="str">
        <f t="shared" si="8"/>
        <v/>
      </c>
      <c r="E105" s="5" t="str">
        <f t="shared" si="9"/>
        <v/>
      </c>
      <c r="F105" s="5" t="str">
        <f t="shared" si="10"/>
        <v/>
      </c>
      <c r="G105" s="5" t="str">
        <f t="shared" si="11"/>
        <v/>
      </c>
      <c r="I105" s="5" t="str">
        <f t="shared" si="12"/>
        <v/>
      </c>
      <c r="K105" s="5" t="str">
        <f t="shared" si="13"/>
        <v/>
      </c>
      <c r="L105" s="5"/>
      <c r="N105" s="4"/>
      <c r="O105" s="4" t="str">
        <f t="shared" si="15"/>
        <v/>
      </c>
      <c r="P105" t="s">
        <v>34</v>
      </c>
      <c r="Q105">
        <v>0</v>
      </c>
      <c r="R105" s="5" t="str">
        <f>IF(ISNA(VLOOKUP($J105,STOK_AWAL,15,0)),"",VLOOKUP($J105,STOK_AWAL,15,0))</f>
        <v/>
      </c>
      <c r="S105" s="6">
        <v>0</v>
      </c>
      <c r="T105" s="6">
        <v>0</v>
      </c>
      <c r="V105" t="str">
        <f>IFERROR(INDEX('3.Stok Awal'!A105:A5100,MATCH('4.Sell to Trade'!J105,'3.Stok Awal'!D105:D5100,0)),"")</f>
        <v/>
      </c>
    </row>
    <row r="106" spans="1:22" x14ac:dyDescent="0.25">
      <c r="A106" s="15" t="str">
        <f t="shared" si="14"/>
        <v/>
      </c>
      <c r="D106" s="5" t="str">
        <f t="shared" si="8"/>
        <v/>
      </c>
      <c r="E106" s="5" t="str">
        <f t="shared" si="9"/>
        <v/>
      </c>
      <c r="F106" s="5" t="str">
        <f t="shared" si="10"/>
        <v/>
      </c>
      <c r="G106" s="5" t="str">
        <f t="shared" si="11"/>
        <v/>
      </c>
      <c r="I106" s="5" t="str">
        <f t="shared" si="12"/>
        <v/>
      </c>
      <c r="K106" s="5" t="str">
        <f t="shared" si="13"/>
        <v/>
      </c>
      <c r="L106" s="5"/>
      <c r="N106" s="4"/>
      <c r="O106" s="4" t="str">
        <f t="shared" si="15"/>
        <v/>
      </c>
      <c r="P106" t="s">
        <v>34</v>
      </c>
      <c r="Q106">
        <v>0</v>
      </c>
      <c r="R106" s="5" t="str">
        <f>IF(ISNA(VLOOKUP($J106,STOK_AWAL,15,0)),"",VLOOKUP($J106,STOK_AWAL,15,0))</f>
        <v/>
      </c>
      <c r="S106" s="6">
        <v>0</v>
      </c>
      <c r="T106" s="6">
        <v>0</v>
      </c>
      <c r="V106" t="str">
        <f>IFERROR(INDEX('3.Stok Awal'!A106:A5101,MATCH('4.Sell to Trade'!J106,'3.Stok Awal'!D106:D5101,0)),"")</f>
        <v/>
      </c>
    </row>
    <row r="107" spans="1:22" x14ac:dyDescent="0.25">
      <c r="A107" s="15" t="str">
        <f t="shared" si="14"/>
        <v/>
      </c>
      <c r="D107" s="5" t="str">
        <f t="shared" si="8"/>
        <v/>
      </c>
      <c r="E107" s="5" t="str">
        <f t="shared" si="9"/>
        <v/>
      </c>
      <c r="F107" s="5" t="str">
        <f t="shared" si="10"/>
        <v/>
      </c>
      <c r="G107" s="5" t="str">
        <f t="shared" si="11"/>
        <v/>
      </c>
      <c r="I107" s="5" t="str">
        <f t="shared" si="12"/>
        <v/>
      </c>
      <c r="K107" s="5" t="str">
        <f t="shared" si="13"/>
        <v/>
      </c>
      <c r="L107" s="5"/>
      <c r="N107" s="4"/>
      <c r="O107" s="4" t="str">
        <f t="shared" si="15"/>
        <v/>
      </c>
      <c r="P107" t="s">
        <v>34</v>
      </c>
      <c r="Q107">
        <v>0</v>
      </c>
      <c r="R107" s="5" t="str">
        <f>IF(ISNA(VLOOKUP($J107,STOK_AWAL,15,0)),"",VLOOKUP($J107,STOK_AWAL,15,0))</f>
        <v/>
      </c>
      <c r="S107" s="6">
        <v>0</v>
      </c>
      <c r="T107" s="6">
        <v>0</v>
      </c>
      <c r="V107" t="str">
        <f>IFERROR(INDEX('3.Stok Awal'!A107:A5102,MATCH('4.Sell to Trade'!J107,'3.Stok Awal'!D107:D5102,0)),"")</f>
        <v/>
      </c>
    </row>
    <row r="108" spans="1:22" x14ac:dyDescent="0.25">
      <c r="A108" s="15" t="str">
        <f t="shared" si="14"/>
        <v/>
      </c>
      <c r="D108" s="5" t="str">
        <f t="shared" si="8"/>
        <v/>
      </c>
      <c r="E108" s="5" t="str">
        <f t="shared" si="9"/>
        <v/>
      </c>
      <c r="F108" s="5" t="str">
        <f t="shared" si="10"/>
        <v/>
      </c>
      <c r="G108" s="5" t="str">
        <f t="shared" si="11"/>
        <v/>
      </c>
      <c r="I108" s="5" t="str">
        <f t="shared" si="12"/>
        <v/>
      </c>
      <c r="K108" s="5" t="str">
        <f t="shared" si="13"/>
        <v/>
      </c>
      <c r="L108" s="5"/>
      <c r="N108" s="4"/>
      <c r="O108" s="4" t="str">
        <f t="shared" si="15"/>
        <v/>
      </c>
      <c r="P108" t="s">
        <v>34</v>
      </c>
      <c r="Q108">
        <v>0</v>
      </c>
      <c r="R108" s="5" t="str">
        <f>IF(ISNA(VLOOKUP($J108,STOK_AWAL,15,0)),"",VLOOKUP($J108,STOK_AWAL,15,0))</f>
        <v/>
      </c>
      <c r="S108" s="6">
        <v>0</v>
      </c>
      <c r="T108" s="6">
        <v>0</v>
      </c>
      <c r="V108" t="str">
        <f>IFERROR(INDEX('3.Stok Awal'!A108:A5103,MATCH('4.Sell to Trade'!J108,'3.Stok Awal'!D108:D5103,0)),"")</f>
        <v/>
      </c>
    </row>
    <row r="109" spans="1:22" x14ac:dyDescent="0.25">
      <c r="A109" s="15" t="str">
        <f t="shared" si="14"/>
        <v/>
      </c>
      <c r="D109" s="5" t="str">
        <f t="shared" si="8"/>
        <v/>
      </c>
      <c r="E109" s="5" t="str">
        <f t="shared" si="9"/>
        <v/>
      </c>
      <c r="F109" s="5" t="str">
        <f t="shared" si="10"/>
        <v/>
      </c>
      <c r="G109" s="5" t="str">
        <f t="shared" si="11"/>
        <v/>
      </c>
      <c r="I109" s="5" t="str">
        <f t="shared" si="12"/>
        <v/>
      </c>
      <c r="K109" s="5" t="str">
        <f t="shared" si="13"/>
        <v/>
      </c>
      <c r="L109" s="5"/>
      <c r="N109" s="4"/>
      <c r="O109" s="4" t="str">
        <f t="shared" si="15"/>
        <v/>
      </c>
      <c r="P109" t="s">
        <v>34</v>
      </c>
      <c r="Q109">
        <v>0</v>
      </c>
      <c r="R109" s="5" t="str">
        <f>IF(ISNA(VLOOKUP($J109,STOK_AWAL,15,0)),"",VLOOKUP($J109,STOK_AWAL,15,0))</f>
        <v/>
      </c>
      <c r="S109" s="6">
        <v>0</v>
      </c>
      <c r="T109" s="6">
        <v>0</v>
      </c>
      <c r="V109" t="str">
        <f>IFERROR(INDEX('3.Stok Awal'!A109:A5104,MATCH('4.Sell to Trade'!J109,'3.Stok Awal'!D109:D5104,0)),"")</f>
        <v/>
      </c>
    </row>
    <row r="110" spans="1:22" x14ac:dyDescent="0.25">
      <c r="A110" s="15" t="str">
        <f t="shared" si="14"/>
        <v/>
      </c>
      <c r="D110" s="5" t="str">
        <f t="shared" si="8"/>
        <v/>
      </c>
      <c r="E110" s="5" t="str">
        <f t="shared" si="9"/>
        <v/>
      </c>
      <c r="F110" s="5" t="str">
        <f t="shared" si="10"/>
        <v/>
      </c>
      <c r="G110" s="5" t="str">
        <f t="shared" si="11"/>
        <v/>
      </c>
      <c r="I110" s="5" t="str">
        <f t="shared" si="12"/>
        <v/>
      </c>
      <c r="K110" s="5" t="str">
        <f t="shared" si="13"/>
        <v/>
      </c>
      <c r="L110" s="5"/>
      <c r="N110" s="4"/>
      <c r="O110" s="4" t="str">
        <f t="shared" si="15"/>
        <v/>
      </c>
      <c r="P110" t="s">
        <v>34</v>
      </c>
      <c r="Q110">
        <v>0</v>
      </c>
      <c r="R110" s="5" t="str">
        <f>IF(ISNA(VLOOKUP($J110,STOK_AWAL,15,0)),"",VLOOKUP($J110,STOK_AWAL,15,0))</f>
        <v/>
      </c>
      <c r="S110" s="6">
        <v>0</v>
      </c>
      <c r="T110" s="6">
        <v>0</v>
      </c>
      <c r="V110" t="str">
        <f>IFERROR(INDEX('3.Stok Awal'!A110:A5105,MATCH('4.Sell to Trade'!J110,'3.Stok Awal'!D110:D5105,0)),"")</f>
        <v/>
      </c>
    </row>
    <row r="111" spans="1:22" x14ac:dyDescent="0.25">
      <c r="A111" s="15" t="str">
        <f t="shared" si="14"/>
        <v/>
      </c>
      <c r="D111" s="5" t="str">
        <f t="shared" si="8"/>
        <v/>
      </c>
      <c r="E111" s="5" t="str">
        <f t="shared" si="9"/>
        <v/>
      </c>
      <c r="F111" s="5" t="str">
        <f t="shared" si="10"/>
        <v/>
      </c>
      <c r="G111" s="5" t="str">
        <f t="shared" si="11"/>
        <v/>
      </c>
      <c r="I111" s="5" t="str">
        <f t="shared" si="12"/>
        <v/>
      </c>
      <c r="K111" s="5" t="str">
        <f t="shared" si="13"/>
        <v/>
      </c>
      <c r="L111" s="5"/>
      <c r="N111" s="4"/>
      <c r="O111" s="4" t="str">
        <f t="shared" si="15"/>
        <v/>
      </c>
      <c r="P111" t="s">
        <v>34</v>
      </c>
      <c r="Q111">
        <v>0</v>
      </c>
      <c r="R111" s="5" t="str">
        <f>IF(ISNA(VLOOKUP($J111,STOK_AWAL,15,0)),"",VLOOKUP($J111,STOK_AWAL,15,0))</f>
        <v/>
      </c>
      <c r="S111" s="6">
        <v>0</v>
      </c>
      <c r="T111" s="6">
        <v>0</v>
      </c>
      <c r="V111" t="str">
        <f>IFERROR(INDEX('3.Stok Awal'!A111:A5106,MATCH('4.Sell to Trade'!J111,'3.Stok Awal'!D111:D5106,0)),"")</f>
        <v/>
      </c>
    </row>
    <row r="112" spans="1:22" x14ac:dyDescent="0.25">
      <c r="A112" s="15" t="str">
        <f t="shared" si="14"/>
        <v/>
      </c>
      <c r="D112" s="5" t="str">
        <f t="shared" si="8"/>
        <v/>
      </c>
      <c r="E112" s="5" t="str">
        <f t="shared" si="9"/>
        <v/>
      </c>
      <c r="F112" s="5" t="str">
        <f t="shared" si="10"/>
        <v/>
      </c>
      <c r="G112" s="5" t="str">
        <f t="shared" si="11"/>
        <v/>
      </c>
      <c r="I112" s="5" t="str">
        <f t="shared" si="12"/>
        <v/>
      </c>
      <c r="K112" s="5" t="str">
        <f t="shared" si="13"/>
        <v/>
      </c>
      <c r="L112" s="5"/>
      <c r="N112" s="4"/>
      <c r="O112" s="4" t="str">
        <f t="shared" si="15"/>
        <v/>
      </c>
      <c r="P112" t="s">
        <v>34</v>
      </c>
      <c r="Q112">
        <v>0</v>
      </c>
      <c r="R112" s="5" t="str">
        <f>IF(ISNA(VLOOKUP($J112,STOK_AWAL,15,0)),"",VLOOKUP($J112,STOK_AWAL,15,0))</f>
        <v/>
      </c>
      <c r="S112" s="6">
        <v>0</v>
      </c>
      <c r="T112" s="6">
        <v>0</v>
      </c>
      <c r="V112" t="str">
        <f>IFERROR(INDEX('3.Stok Awal'!A112:A5107,MATCH('4.Sell to Trade'!J112,'3.Stok Awal'!D112:D5107,0)),"")</f>
        <v/>
      </c>
    </row>
    <row r="113" spans="1:22" x14ac:dyDescent="0.25">
      <c r="A113" s="15" t="str">
        <f t="shared" si="14"/>
        <v/>
      </c>
      <c r="D113" s="5" t="str">
        <f t="shared" si="8"/>
        <v/>
      </c>
      <c r="E113" s="5" t="str">
        <f t="shared" si="9"/>
        <v/>
      </c>
      <c r="F113" s="5" t="str">
        <f t="shared" si="10"/>
        <v/>
      </c>
      <c r="G113" s="5" t="str">
        <f t="shared" si="11"/>
        <v/>
      </c>
      <c r="I113" s="5" t="str">
        <f t="shared" si="12"/>
        <v/>
      </c>
      <c r="K113" s="5" t="str">
        <f t="shared" si="13"/>
        <v/>
      </c>
      <c r="L113" s="5"/>
      <c r="N113" s="4"/>
      <c r="O113" s="4" t="str">
        <f t="shared" si="15"/>
        <v/>
      </c>
      <c r="P113" t="s">
        <v>34</v>
      </c>
      <c r="Q113">
        <v>0</v>
      </c>
      <c r="R113" s="5" t="str">
        <f>IF(ISNA(VLOOKUP($J113,STOK_AWAL,15,0)),"",VLOOKUP($J113,STOK_AWAL,15,0))</f>
        <v/>
      </c>
      <c r="S113" s="6">
        <v>0</v>
      </c>
      <c r="T113" s="6">
        <v>0</v>
      </c>
      <c r="V113" t="str">
        <f>IFERROR(INDEX('3.Stok Awal'!A113:A5108,MATCH('4.Sell to Trade'!J113,'3.Stok Awal'!D113:D5108,0)),"")</f>
        <v/>
      </c>
    </row>
    <row r="114" spans="1:22" x14ac:dyDescent="0.25">
      <c r="A114" s="15" t="str">
        <f t="shared" si="14"/>
        <v/>
      </c>
      <c r="D114" s="5" t="str">
        <f t="shared" si="8"/>
        <v/>
      </c>
      <c r="E114" s="5" t="str">
        <f t="shared" si="9"/>
        <v/>
      </c>
      <c r="F114" s="5" t="str">
        <f t="shared" si="10"/>
        <v/>
      </c>
      <c r="G114" s="5" t="str">
        <f t="shared" si="11"/>
        <v/>
      </c>
      <c r="I114" s="5" t="str">
        <f t="shared" si="12"/>
        <v/>
      </c>
      <c r="K114" s="5" t="str">
        <f t="shared" si="13"/>
        <v/>
      </c>
      <c r="L114" s="5"/>
      <c r="N114" s="4"/>
      <c r="O114" s="4" t="str">
        <f t="shared" si="15"/>
        <v/>
      </c>
      <c r="P114" t="s">
        <v>34</v>
      </c>
      <c r="Q114">
        <v>0</v>
      </c>
      <c r="R114" s="5" t="str">
        <f>IF(ISNA(VLOOKUP($J114,STOK_AWAL,15,0)),"",VLOOKUP($J114,STOK_AWAL,15,0))</f>
        <v/>
      </c>
      <c r="S114" s="6">
        <v>0</v>
      </c>
      <c r="T114" s="6">
        <v>0</v>
      </c>
      <c r="V114" t="str">
        <f>IFERROR(INDEX('3.Stok Awal'!A114:A5109,MATCH('4.Sell to Trade'!J114,'3.Stok Awal'!D114:D5109,0)),"")</f>
        <v/>
      </c>
    </row>
    <row r="115" spans="1:22" x14ac:dyDescent="0.25">
      <c r="A115" s="15" t="str">
        <f t="shared" si="14"/>
        <v/>
      </c>
      <c r="D115" s="5" t="str">
        <f t="shared" si="8"/>
        <v/>
      </c>
      <c r="E115" s="5" t="str">
        <f t="shared" si="9"/>
        <v/>
      </c>
      <c r="F115" s="5" t="str">
        <f t="shared" si="10"/>
        <v/>
      </c>
      <c r="G115" s="5" t="str">
        <f t="shared" si="11"/>
        <v/>
      </c>
      <c r="I115" s="5" t="str">
        <f t="shared" si="12"/>
        <v/>
      </c>
      <c r="K115" s="5" t="str">
        <f t="shared" si="13"/>
        <v/>
      </c>
      <c r="L115" s="5"/>
      <c r="N115" s="4"/>
      <c r="O115" s="4" t="str">
        <f t="shared" si="15"/>
        <v/>
      </c>
      <c r="P115" t="s">
        <v>34</v>
      </c>
      <c r="Q115">
        <v>0</v>
      </c>
      <c r="R115" s="5" t="str">
        <f>IF(ISNA(VLOOKUP($J115,STOK_AWAL,15,0)),"",VLOOKUP($J115,STOK_AWAL,15,0))</f>
        <v/>
      </c>
      <c r="S115" s="6">
        <v>0</v>
      </c>
      <c r="T115" s="6">
        <v>0</v>
      </c>
      <c r="V115" t="str">
        <f>IFERROR(INDEX('3.Stok Awal'!A115:A5110,MATCH('4.Sell to Trade'!J115,'3.Stok Awal'!D115:D5110,0)),"")</f>
        <v/>
      </c>
    </row>
    <row r="116" spans="1:22" x14ac:dyDescent="0.25">
      <c r="A116" s="15" t="str">
        <f t="shared" si="14"/>
        <v/>
      </c>
      <c r="D116" s="5" t="str">
        <f t="shared" si="8"/>
        <v/>
      </c>
      <c r="E116" s="5" t="str">
        <f t="shared" si="9"/>
        <v/>
      </c>
      <c r="F116" s="5" t="str">
        <f t="shared" si="10"/>
        <v/>
      </c>
      <c r="G116" s="5" t="str">
        <f t="shared" si="11"/>
        <v/>
      </c>
      <c r="I116" s="5" t="str">
        <f t="shared" si="12"/>
        <v/>
      </c>
      <c r="K116" s="5" t="str">
        <f t="shared" si="13"/>
        <v/>
      </c>
      <c r="L116" s="5"/>
      <c r="N116" s="4"/>
      <c r="O116" s="4" t="str">
        <f t="shared" si="15"/>
        <v/>
      </c>
      <c r="P116" t="s">
        <v>34</v>
      </c>
      <c r="Q116">
        <v>0</v>
      </c>
      <c r="R116" s="5" t="str">
        <f>IF(ISNA(VLOOKUP($J116,STOK_AWAL,15,0)),"",VLOOKUP($J116,STOK_AWAL,15,0))</f>
        <v/>
      </c>
      <c r="S116" s="6">
        <v>0</v>
      </c>
      <c r="T116" s="6">
        <v>0</v>
      </c>
      <c r="V116" t="str">
        <f>IFERROR(INDEX('3.Stok Awal'!A116:A5111,MATCH('4.Sell to Trade'!J116,'3.Stok Awal'!D116:D5111,0)),"")</f>
        <v/>
      </c>
    </row>
    <row r="117" spans="1:22" x14ac:dyDescent="0.25">
      <c r="A117" s="15" t="str">
        <f t="shared" si="14"/>
        <v/>
      </c>
      <c r="D117" s="5" t="str">
        <f t="shared" si="8"/>
        <v/>
      </c>
      <c r="E117" s="5" t="str">
        <f t="shared" si="9"/>
        <v/>
      </c>
      <c r="F117" s="5" t="str">
        <f t="shared" si="10"/>
        <v/>
      </c>
      <c r="G117" s="5" t="str">
        <f t="shared" si="11"/>
        <v/>
      </c>
      <c r="I117" s="5" t="str">
        <f t="shared" si="12"/>
        <v/>
      </c>
      <c r="K117" s="5" t="str">
        <f t="shared" si="13"/>
        <v/>
      </c>
      <c r="L117" s="5"/>
      <c r="N117" s="4"/>
      <c r="O117" s="4" t="str">
        <f t="shared" si="15"/>
        <v/>
      </c>
      <c r="P117" t="s">
        <v>34</v>
      </c>
      <c r="Q117">
        <v>0</v>
      </c>
      <c r="R117" s="5" t="str">
        <f>IF(ISNA(VLOOKUP($J117,STOK_AWAL,15,0)),"",VLOOKUP($J117,STOK_AWAL,15,0))</f>
        <v/>
      </c>
      <c r="S117" s="6">
        <v>0</v>
      </c>
      <c r="T117" s="6">
        <v>0</v>
      </c>
      <c r="V117" t="str">
        <f>IFERROR(INDEX('3.Stok Awal'!A117:A5112,MATCH('4.Sell to Trade'!J117,'3.Stok Awal'!D117:D5112,0)),"")</f>
        <v/>
      </c>
    </row>
    <row r="118" spans="1:22" x14ac:dyDescent="0.25">
      <c r="A118" s="15" t="str">
        <f t="shared" si="14"/>
        <v/>
      </c>
      <c r="D118" s="5" t="str">
        <f t="shared" si="8"/>
        <v/>
      </c>
      <c r="E118" s="5" t="str">
        <f t="shared" si="9"/>
        <v/>
      </c>
      <c r="F118" s="5" t="str">
        <f t="shared" si="10"/>
        <v/>
      </c>
      <c r="G118" s="5" t="str">
        <f t="shared" si="11"/>
        <v/>
      </c>
      <c r="I118" s="5" t="str">
        <f t="shared" si="12"/>
        <v/>
      </c>
      <c r="K118" s="5" t="str">
        <f t="shared" si="13"/>
        <v/>
      </c>
      <c r="L118" s="5"/>
      <c r="N118" s="4"/>
      <c r="O118" s="4" t="str">
        <f t="shared" si="15"/>
        <v/>
      </c>
      <c r="P118" t="s">
        <v>34</v>
      </c>
      <c r="Q118">
        <v>0</v>
      </c>
      <c r="R118" s="5" t="str">
        <f>IF(ISNA(VLOOKUP($J118,STOK_AWAL,15,0)),"",VLOOKUP($J118,STOK_AWAL,15,0))</f>
        <v/>
      </c>
      <c r="S118" s="6">
        <v>0</v>
      </c>
      <c r="T118" s="6">
        <v>0</v>
      </c>
      <c r="V118" t="str">
        <f>IFERROR(INDEX('3.Stok Awal'!A118:A5113,MATCH('4.Sell to Trade'!J118,'3.Stok Awal'!D118:D5113,0)),"")</f>
        <v/>
      </c>
    </row>
    <row r="119" spans="1:22" x14ac:dyDescent="0.25">
      <c r="A119" s="15" t="str">
        <f t="shared" si="14"/>
        <v/>
      </c>
      <c r="D119" s="5" t="str">
        <f t="shared" si="8"/>
        <v/>
      </c>
      <c r="E119" s="5" t="str">
        <f t="shared" si="9"/>
        <v/>
      </c>
      <c r="F119" s="5" t="str">
        <f t="shared" si="10"/>
        <v/>
      </c>
      <c r="G119" s="5" t="str">
        <f t="shared" si="11"/>
        <v/>
      </c>
      <c r="I119" s="5" t="str">
        <f t="shared" si="12"/>
        <v/>
      </c>
      <c r="K119" s="5" t="str">
        <f t="shared" si="13"/>
        <v/>
      </c>
      <c r="L119" s="5"/>
      <c r="N119" s="4"/>
      <c r="O119" s="4" t="str">
        <f t="shared" si="15"/>
        <v/>
      </c>
      <c r="P119" t="s">
        <v>34</v>
      </c>
      <c r="Q119">
        <v>0</v>
      </c>
      <c r="R119" s="5" t="str">
        <f>IF(ISNA(VLOOKUP($J119,STOK_AWAL,15,0)),"",VLOOKUP($J119,STOK_AWAL,15,0))</f>
        <v/>
      </c>
      <c r="S119" s="6">
        <v>0</v>
      </c>
      <c r="T119" s="6">
        <v>0</v>
      </c>
      <c r="V119" t="str">
        <f>IFERROR(INDEX('3.Stok Awal'!A119:A5114,MATCH('4.Sell to Trade'!J119,'3.Stok Awal'!D119:D5114,0)),"")</f>
        <v/>
      </c>
    </row>
    <row r="120" spans="1:22" x14ac:dyDescent="0.25">
      <c r="A120" s="15" t="str">
        <f t="shared" si="14"/>
        <v/>
      </c>
      <c r="D120" s="5" t="str">
        <f t="shared" si="8"/>
        <v/>
      </c>
      <c r="E120" s="5" t="str">
        <f t="shared" si="9"/>
        <v/>
      </c>
      <c r="F120" s="5" t="str">
        <f t="shared" si="10"/>
        <v/>
      </c>
      <c r="G120" s="5" t="str">
        <f t="shared" si="11"/>
        <v/>
      </c>
      <c r="I120" s="5" t="str">
        <f t="shared" si="12"/>
        <v/>
      </c>
      <c r="K120" s="5" t="str">
        <f t="shared" si="13"/>
        <v/>
      </c>
      <c r="L120" s="5"/>
      <c r="N120" s="4"/>
      <c r="O120" s="4" t="str">
        <f t="shared" si="15"/>
        <v/>
      </c>
      <c r="P120" t="s">
        <v>34</v>
      </c>
      <c r="Q120">
        <v>0</v>
      </c>
      <c r="R120" s="5" t="str">
        <f>IF(ISNA(VLOOKUP($J120,STOK_AWAL,15,0)),"",VLOOKUP($J120,STOK_AWAL,15,0))</f>
        <v/>
      </c>
      <c r="S120" s="6">
        <v>0</v>
      </c>
      <c r="T120" s="6">
        <v>0</v>
      </c>
      <c r="V120" t="str">
        <f>IFERROR(INDEX('3.Stok Awal'!A120:A5115,MATCH('4.Sell to Trade'!J120,'3.Stok Awal'!D120:D5115,0)),"")</f>
        <v/>
      </c>
    </row>
    <row r="121" spans="1:22" x14ac:dyDescent="0.25">
      <c r="A121" s="15" t="str">
        <f t="shared" si="14"/>
        <v/>
      </c>
      <c r="D121" s="5" t="str">
        <f t="shared" si="8"/>
        <v/>
      </c>
      <c r="E121" s="5" t="str">
        <f t="shared" si="9"/>
        <v/>
      </c>
      <c r="F121" s="5" t="str">
        <f t="shared" si="10"/>
        <v/>
      </c>
      <c r="G121" s="5" t="str">
        <f t="shared" si="11"/>
        <v/>
      </c>
      <c r="I121" s="5" t="str">
        <f t="shared" si="12"/>
        <v/>
      </c>
      <c r="K121" s="5" t="str">
        <f t="shared" si="13"/>
        <v/>
      </c>
      <c r="L121" s="5"/>
      <c r="N121" s="4"/>
      <c r="O121" s="4" t="str">
        <f t="shared" si="15"/>
        <v/>
      </c>
      <c r="P121" t="s">
        <v>34</v>
      </c>
      <c r="Q121">
        <v>0</v>
      </c>
      <c r="R121" s="5" t="str">
        <f>IF(ISNA(VLOOKUP($J121,STOK_AWAL,15,0)),"",VLOOKUP($J121,STOK_AWAL,15,0))</f>
        <v/>
      </c>
      <c r="S121" s="6">
        <v>0</v>
      </c>
      <c r="T121" s="6">
        <v>0</v>
      </c>
      <c r="V121" t="str">
        <f>IFERROR(INDEX('3.Stok Awal'!A121:A5116,MATCH('4.Sell to Trade'!J121,'3.Stok Awal'!D121:D5116,0)),"")</f>
        <v/>
      </c>
    </row>
    <row r="122" spans="1:22" x14ac:dyDescent="0.25">
      <c r="A122" s="15" t="str">
        <f t="shared" si="14"/>
        <v/>
      </c>
      <c r="D122" s="5" t="str">
        <f t="shared" si="8"/>
        <v/>
      </c>
      <c r="E122" s="5" t="str">
        <f t="shared" si="9"/>
        <v/>
      </c>
      <c r="F122" s="5" t="str">
        <f t="shared" si="10"/>
        <v/>
      </c>
      <c r="G122" s="5" t="str">
        <f t="shared" si="11"/>
        <v/>
      </c>
      <c r="I122" s="5" t="str">
        <f t="shared" si="12"/>
        <v/>
      </c>
      <c r="K122" s="5" t="str">
        <f t="shared" si="13"/>
        <v/>
      </c>
      <c r="L122" s="5"/>
      <c r="N122" s="4"/>
      <c r="O122" s="4" t="str">
        <f t="shared" si="15"/>
        <v/>
      </c>
      <c r="P122" t="s">
        <v>34</v>
      </c>
      <c r="Q122">
        <v>0</v>
      </c>
      <c r="R122" s="5" t="str">
        <f>IF(ISNA(VLOOKUP($J122,STOK_AWAL,15,0)),"",VLOOKUP($J122,STOK_AWAL,15,0))</f>
        <v/>
      </c>
      <c r="S122" s="6">
        <v>0</v>
      </c>
      <c r="T122" s="6">
        <v>0</v>
      </c>
      <c r="V122" t="str">
        <f>IFERROR(INDEX('3.Stok Awal'!A122:A5117,MATCH('4.Sell to Trade'!J122,'3.Stok Awal'!D122:D5117,0)),"")</f>
        <v/>
      </c>
    </row>
    <row r="123" spans="1:22" x14ac:dyDescent="0.25">
      <c r="A123" s="15" t="str">
        <f t="shared" si="14"/>
        <v/>
      </c>
      <c r="D123" s="5" t="str">
        <f t="shared" si="8"/>
        <v/>
      </c>
      <c r="E123" s="5" t="str">
        <f t="shared" si="9"/>
        <v/>
      </c>
      <c r="F123" s="5" t="str">
        <f t="shared" si="10"/>
        <v/>
      </c>
      <c r="G123" s="5" t="str">
        <f t="shared" si="11"/>
        <v/>
      </c>
      <c r="I123" s="5" t="str">
        <f t="shared" si="12"/>
        <v/>
      </c>
      <c r="K123" s="5" t="str">
        <f t="shared" si="13"/>
        <v/>
      </c>
      <c r="L123" s="5"/>
      <c r="N123" s="4"/>
      <c r="O123" s="4" t="str">
        <f t="shared" si="15"/>
        <v/>
      </c>
      <c r="P123" t="s">
        <v>34</v>
      </c>
      <c r="Q123">
        <v>0</v>
      </c>
      <c r="R123" s="5" t="str">
        <f>IF(ISNA(VLOOKUP($J123,STOK_AWAL,15,0)),"",VLOOKUP($J123,STOK_AWAL,15,0))</f>
        <v/>
      </c>
      <c r="S123" s="6">
        <v>0</v>
      </c>
      <c r="T123" s="6">
        <v>0</v>
      </c>
      <c r="V123" t="str">
        <f>IFERROR(INDEX('3.Stok Awal'!A123:A5118,MATCH('4.Sell to Trade'!J123,'3.Stok Awal'!D123:D5118,0)),"")</f>
        <v/>
      </c>
    </row>
    <row r="124" spans="1:22" x14ac:dyDescent="0.25">
      <c r="A124" s="15" t="str">
        <f t="shared" si="14"/>
        <v/>
      </c>
      <c r="D124" s="5" t="str">
        <f t="shared" si="8"/>
        <v/>
      </c>
      <c r="E124" s="5" t="str">
        <f t="shared" si="9"/>
        <v/>
      </c>
      <c r="F124" s="5" t="str">
        <f t="shared" si="10"/>
        <v/>
      </c>
      <c r="G124" s="5" t="str">
        <f t="shared" si="11"/>
        <v/>
      </c>
      <c r="I124" s="5" t="str">
        <f t="shared" si="12"/>
        <v/>
      </c>
      <c r="K124" s="5" t="str">
        <f t="shared" si="13"/>
        <v/>
      </c>
      <c r="L124" s="5"/>
      <c r="N124" s="4"/>
      <c r="O124" s="4" t="str">
        <f t="shared" si="15"/>
        <v/>
      </c>
      <c r="P124" t="s">
        <v>34</v>
      </c>
      <c r="Q124">
        <v>0</v>
      </c>
      <c r="R124" s="5" t="str">
        <f>IF(ISNA(VLOOKUP($J124,STOK_AWAL,15,0)),"",VLOOKUP($J124,STOK_AWAL,15,0))</f>
        <v/>
      </c>
      <c r="S124" s="6">
        <v>0</v>
      </c>
      <c r="T124" s="6">
        <v>0</v>
      </c>
      <c r="V124" t="str">
        <f>IFERROR(INDEX('3.Stok Awal'!A124:A5119,MATCH('4.Sell to Trade'!J124,'3.Stok Awal'!D124:D5119,0)),"")</f>
        <v/>
      </c>
    </row>
    <row r="125" spans="1:22" x14ac:dyDescent="0.25">
      <c r="A125" s="15" t="str">
        <f t="shared" si="14"/>
        <v/>
      </c>
      <c r="D125" s="5" t="str">
        <f t="shared" si="8"/>
        <v/>
      </c>
      <c r="E125" s="5" t="str">
        <f t="shared" si="9"/>
        <v/>
      </c>
      <c r="F125" s="5" t="str">
        <f t="shared" si="10"/>
        <v/>
      </c>
      <c r="G125" s="5" t="str">
        <f t="shared" si="11"/>
        <v/>
      </c>
      <c r="I125" s="5" t="str">
        <f t="shared" si="12"/>
        <v/>
      </c>
      <c r="K125" s="5" t="str">
        <f t="shared" si="13"/>
        <v/>
      </c>
      <c r="L125" s="5"/>
      <c r="N125" s="4"/>
      <c r="O125" s="4" t="str">
        <f t="shared" si="15"/>
        <v/>
      </c>
      <c r="P125" t="s">
        <v>34</v>
      </c>
      <c r="Q125">
        <v>0</v>
      </c>
      <c r="R125" s="5" t="str">
        <f>IF(ISNA(VLOOKUP($J125,STOK_AWAL,15,0)),"",VLOOKUP($J125,STOK_AWAL,15,0))</f>
        <v/>
      </c>
      <c r="S125" s="6">
        <v>0</v>
      </c>
      <c r="T125" s="6">
        <v>0</v>
      </c>
      <c r="V125" t="str">
        <f>IFERROR(INDEX('3.Stok Awal'!A125:A5120,MATCH('4.Sell to Trade'!J125,'3.Stok Awal'!D125:D5120,0)),"")</f>
        <v/>
      </c>
    </row>
    <row r="126" spans="1:22" x14ac:dyDescent="0.25">
      <c r="A126" s="15" t="str">
        <f t="shared" si="14"/>
        <v/>
      </c>
      <c r="D126" s="5" t="str">
        <f t="shared" si="8"/>
        <v/>
      </c>
      <c r="E126" s="5" t="str">
        <f t="shared" si="9"/>
        <v/>
      </c>
      <c r="F126" s="5" t="str">
        <f t="shared" si="10"/>
        <v/>
      </c>
      <c r="G126" s="5" t="str">
        <f t="shared" si="11"/>
        <v/>
      </c>
      <c r="I126" s="5" t="str">
        <f t="shared" si="12"/>
        <v/>
      </c>
      <c r="K126" s="5" t="str">
        <f t="shared" si="13"/>
        <v/>
      </c>
      <c r="L126" s="5"/>
      <c r="N126" s="4"/>
      <c r="O126" s="4" t="str">
        <f t="shared" si="15"/>
        <v/>
      </c>
      <c r="P126" t="s">
        <v>34</v>
      </c>
      <c r="Q126">
        <v>0</v>
      </c>
      <c r="R126" s="5" t="str">
        <f>IF(ISNA(VLOOKUP($J126,STOK_AWAL,15,0)),"",VLOOKUP($J126,STOK_AWAL,15,0))</f>
        <v/>
      </c>
      <c r="S126" s="6">
        <v>0</v>
      </c>
      <c r="T126" s="6">
        <v>0</v>
      </c>
      <c r="V126" t="str">
        <f>IFERROR(INDEX('3.Stok Awal'!A126:A5121,MATCH('4.Sell to Trade'!J126,'3.Stok Awal'!D126:D5121,0)),"")</f>
        <v/>
      </c>
    </row>
    <row r="127" spans="1:22" x14ac:dyDescent="0.25">
      <c r="A127" s="15" t="str">
        <f t="shared" si="14"/>
        <v/>
      </c>
      <c r="D127" s="5" t="str">
        <f t="shared" si="8"/>
        <v/>
      </c>
      <c r="E127" s="5" t="str">
        <f t="shared" si="9"/>
        <v/>
      </c>
      <c r="F127" s="5" t="str">
        <f t="shared" si="10"/>
        <v/>
      </c>
      <c r="G127" s="5" t="str">
        <f t="shared" si="11"/>
        <v/>
      </c>
      <c r="I127" s="5" t="str">
        <f t="shared" si="12"/>
        <v/>
      </c>
      <c r="K127" s="5" t="str">
        <f t="shared" si="13"/>
        <v/>
      </c>
      <c r="L127" s="5"/>
      <c r="N127" s="4"/>
      <c r="O127" s="4" t="str">
        <f t="shared" si="15"/>
        <v/>
      </c>
      <c r="P127" t="s">
        <v>34</v>
      </c>
      <c r="Q127">
        <v>0</v>
      </c>
      <c r="R127" s="5" t="str">
        <f>IF(ISNA(VLOOKUP($J127,STOK_AWAL,15,0)),"",VLOOKUP($J127,STOK_AWAL,15,0))</f>
        <v/>
      </c>
      <c r="S127" s="6">
        <v>0</v>
      </c>
      <c r="T127" s="6">
        <v>0</v>
      </c>
      <c r="V127" t="str">
        <f>IFERROR(INDEX('3.Stok Awal'!A127:A5122,MATCH('4.Sell to Trade'!J127,'3.Stok Awal'!D127:D5122,0)),"")</f>
        <v/>
      </c>
    </row>
    <row r="128" spans="1:22" x14ac:dyDescent="0.25">
      <c r="A128" s="15" t="str">
        <f t="shared" si="14"/>
        <v/>
      </c>
      <c r="D128" s="5" t="str">
        <f t="shared" si="8"/>
        <v/>
      </c>
      <c r="E128" s="5" t="str">
        <f t="shared" si="9"/>
        <v/>
      </c>
      <c r="F128" s="5" t="str">
        <f t="shared" si="10"/>
        <v/>
      </c>
      <c r="G128" s="5" t="str">
        <f t="shared" si="11"/>
        <v/>
      </c>
      <c r="I128" s="5" t="str">
        <f t="shared" si="12"/>
        <v/>
      </c>
      <c r="K128" s="5" t="str">
        <f t="shared" si="13"/>
        <v/>
      </c>
      <c r="L128" s="5"/>
      <c r="N128" s="4"/>
      <c r="O128" s="4" t="str">
        <f t="shared" si="15"/>
        <v/>
      </c>
      <c r="P128" t="s">
        <v>34</v>
      </c>
      <c r="Q128">
        <v>0</v>
      </c>
      <c r="R128" s="5" t="str">
        <f>IF(ISNA(VLOOKUP($J128,STOK_AWAL,15,0)),"",VLOOKUP($J128,STOK_AWAL,15,0))</f>
        <v/>
      </c>
      <c r="S128" s="6">
        <v>0</v>
      </c>
      <c r="T128" s="6">
        <v>0</v>
      </c>
      <c r="V128" t="str">
        <f>IFERROR(INDEX('3.Stok Awal'!A128:A5123,MATCH('4.Sell to Trade'!J128,'3.Stok Awal'!D128:D5123,0)),"")</f>
        <v/>
      </c>
    </row>
    <row r="129" spans="1:22" x14ac:dyDescent="0.25">
      <c r="A129" s="15" t="str">
        <f t="shared" si="14"/>
        <v/>
      </c>
      <c r="D129" s="5" t="str">
        <f t="shared" si="8"/>
        <v/>
      </c>
      <c r="E129" s="5" t="str">
        <f t="shared" si="9"/>
        <v/>
      </c>
      <c r="F129" s="5" t="str">
        <f t="shared" si="10"/>
        <v/>
      </c>
      <c r="G129" s="5" t="str">
        <f t="shared" si="11"/>
        <v/>
      </c>
      <c r="I129" s="5" t="str">
        <f t="shared" si="12"/>
        <v/>
      </c>
      <c r="K129" s="5" t="str">
        <f t="shared" si="13"/>
        <v/>
      </c>
      <c r="L129" s="5"/>
      <c r="N129" s="4"/>
      <c r="O129" s="4" t="str">
        <f t="shared" si="15"/>
        <v/>
      </c>
      <c r="P129" t="s">
        <v>34</v>
      </c>
      <c r="Q129">
        <v>0</v>
      </c>
      <c r="R129" s="5" t="str">
        <f>IF(ISNA(VLOOKUP($J129,STOK_AWAL,15,0)),"",VLOOKUP($J129,STOK_AWAL,15,0))</f>
        <v/>
      </c>
      <c r="S129" s="6">
        <v>0</v>
      </c>
      <c r="T129" s="6">
        <v>0</v>
      </c>
      <c r="V129" t="str">
        <f>IFERROR(INDEX('3.Stok Awal'!A129:A5124,MATCH('4.Sell to Trade'!J129,'3.Stok Awal'!D129:D5124,0)),"")</f>
        <v/>
      </c>
    </row>
    <row r="130" spans="1:22" x14ac:dyDescent="0.25">
      <c r="A130" s="15" t="str">
        <f t="shared" si="14"/>
        <v/>
      </c>
      <c r="D130" s="5" t="str">
        <f t="shared" si="8"/>
        <v/>
      </c>
      <c r="E130" s="5" t="str">
        <f t="shared" si="9"/>
        <v/>
      </c>
      <c r="F130" s="5" t="str">
        <f t="shared" si="10"/>
        <v/>
      </c>
      <c r="G130" s="5" t="str">
        <f t="shared" si="11"/>
        <v/>
      </c>
      <c r="I130" s="5" t="str">
        <f t="shared" si="12"/>
        <v/>
      </c>
      <c r="K130" s="5" t="str">
        <f t="shared" si="13"/>
        <v/>
      </c>
      <c r="L130" s="5"/>
      <c r="N130" s="4"/>
      <c r="O130" s="4" t="str">
        <f t="shared" si="15"/>
        <v/>
      </c>
      <c r="P130" t="s">
        <v>34</v>
      </c>
      <c r="Q130">
        <v>0</v>
      </c>
      <c r="R130" s="5" t="str">
        <f>IF(ISNA(VLOOKUP($J130,STOK_AWAL,15,0)),"",VLOOKUP($J130,STOK_AWAL,15,0))</f>
        <v/>
      </c>
      <c r="S130" s="6">
        <v>0</v>
      </c>
      <c r="T130" s="6">
        <v>0</v>
      </c>
      <c r="V130" t="str">
        <f>IFERROR(INDEX('3.Stok Awal'!A130:A5125,MATCH('4.Sell to Trade'!J130,'3.Stok Awal'!D130:D5125,0)),"")</f>
        <v/>
      </c>
    </row>
    <row r="131" spans="1:22" x14ac:dyDescent="0.25">
      <c r="A131" s="15" t="str">
        <f t="shared" si="14"/>
        <v/>
      </c>
      <c r="D131" s="5" t="str">
        <f t="shared" si="8"/>
        <v/>
      </c>
      <c r="E131" s="5" t="str">
        <f t="shared" si="9"/>
        <v/>
      </c>
      <c r="F131" s="5" t="str">
        <f t="shared" si="10"/>
        <v/>
      </c>
      <c r="G131" s="5" t="str">
        <f t="shared" si="11"/>
        <v/>
      </c>
      <c r="I131" s="5" t="str">
        <f t="shared" si="12"/>
        <v/>
      </c>
      <c r="K131" s="5" t="str">
        <f t="shared" si="13"/>
        <v/>
      </c>
      <c r="L131" s="5"/>
      <c r="N131" s="4"/>
      <c r="O131" s="4" t="str">
        <f t="shared" si="15"/>
        <v/>
      </c>
      <c r="P131" t="s">
        <v>34</v>
      </c>
      <c r="Q131">
        <v>0</v>
      </c>
      <c r="R131" s="5" t="str">
        <f>IF(ISNA(VLOOKUP($J131,STOK_AWAL,15,0)),"",VLOOKUP($J131,STOK_AWAL,15,0))</f>
        <v/>
      </c>
      <c r="S131" s="6">
        <v>0</v>
      </c>
      <c r="T131" s="6">
        <v>0</v>
      </c>
      <c r="V131" t="str">
        <f>IFERROR(INDEX('3.Stok Awal'!A131:A5126,MATCH('4.Sell to Trade'!J131,'3.Stok Awal'!D131:D5126,0)),"")</f>
        <v/>
      </c>
    </row>
    <row r="132" spans="1:22" x14ac:dyDescent="0.25">
      <c r="A132" s="15" t="str">
        <f t="shared" si="14"/>
        <v/>
      </c>
      <c r="D132" s="5" t="str">
        <f t="shared" si="8"/>
        <v/>
      </c>
      <c r="E132" s="5" t="str">
        <f t="shared" si="9"/>
        <v/>
      </c>
      <c r="F132" s="5" t="str">
        <f t="shared" si="10"/>
        <v/>
      </c>
      <c r="G132" s="5" t="str">
        <f t="shared" si="11"/>
        <v/>
      </c>
      <c r="I132" s="5" t="str">
        <f t="shared" si="12"/>
        <v/>
      </c>
      <c r="K132" s="5" t="str">
        <f t="shared" si="13"/>
        <v/>
      </c>
      <c r="L132" s="5"/>
      <c r="N132" s="4"/>
      <c r="O132" s="4" t="str">
        <f t="shared" si="15"/>
        <v/>
      </c>
      <c r="P132" t="s">
        <v>34</v>
      </c>
      <c r="Q132">
        <v>0</v>
      </c>
      <c r="R132" s="5" t="str">
        <f>IF(ISNA(VLOOKUP($J132,STOK_AWAL,15,0)),"",VLOOKUP($J132,STOK_AWAL,15,0))</f>
        <v/>
      </c>
      <c r="S132" s="6">
        <v>0</v>
      </c>
      <c r="T132" s="6">
        <v>0</v>
      </c>
      <c r="V132" t="str">
        <f>IFERROR(INDEX('3.Stok Awal'!A132:A5127,MATCH('4.Sell to Trade'!J132,'3.Stok Awal'!D132:D5127,0)),"")</f>
        <v/>
      </c>
    </row>
    <row r="133" spans="1:22" x14ac:dyDescent="0.25">
      <c r="A133" s="15" t="str">
        <f t="shared" si="14"/>
        <v/>
      </c>
      <c r="D133" s="5" t="str">
        <f t="shared" ref="D133:D196" si="16">IF(ISNA(VLOOKUP($C133,MASTER_CUSTOMER,2,0)),"",VLOOKUP($C133,MASTER_CUSTOMER,2,0))</f>
        <v/>
      </c>
      <c r="E133" s="5" t="str">
        <f t="shared" ref="E133:E196" si="17">IF(ISNA(VLOOKUP($C133,MASTER_CUSTOMER,4,0)),"",VLOOKUP($C133,MASTER_CUSTOMER,4,0))</f>
        <v/>
      </c>
      <c r="F133" s="5" t="str">
        <f t="shared" ref="F133:F196" si="18">IF(ISNA(VLOOKUP($C133,MASTER_CUSTOMER,5,0)),"",VLOOKUP($C133,MASTER_CUSTOMER,5,0))</f>
        <v/>
      </c>
      <c r="G133" s="5" t="str">
        <f t="shared" ref="G133:G196" si="19">IF(ISNA(VLOOKUP($C133,MASTER_CUSTOMER,3,0)),"",VLOOKUP($C133,MASTER_CUSTOMER,3,0))</f>
        <v/>
      </c>
      <c r="I133" s="5" t="str">
        <f t="shared" ref="I133:I196" si="20">IF(ISNA(VLOOKUP($H133,MASTER_SALESMAN,2,0)),"",VLOOKUP($H133,MASTER_SALESMAN,2,0))</f>
        <v/>
      </c>
      <c r="K133" s="5" t="str">
        <f t="shared" ref="K133:K196" si="21">IF(ISNA(VLOOKUP($J133,STOK_AWAL,2,0)),"",VLOOKUP($J133,STOK_AWAL,2,0))</f>
        <v/>
      </c>
      <c r="L133" s="5"/>
      <c r="N133" s="4"/>
      <c r="O133" s="4" t="str">
        <f t="shared" si="15"/>
        <v/>
      </c>
      <c r="P133" t="s">
        <v>34</v>
      </c>
      <c r="Q133">
        <v>0</v>
      </c>
      <c r="R133" s="5" t="str">
        <f>IF(ISNA(VLOOKUP($J133,STOK_AWAL,15,0)),"",VLOOKUP($J133,STOK_AWAL,15,0))</f>
        <v/>
      </c>
      <c r="S133" s="6">
        <v>0</v>
      </c>
      <c r="T133" s="6">
        <v>0</v>
      </c>
      <c r="V133" t="str">
        <f>IFERROR(INDEX('3.Stok Awal'!A133:A5128,MATCH('4.Sell to Trade'!J133,'3.Stok Awal'!D133:D5128,0)),"")</f>
        <v/>
      </c>
    </row>
    <row r="134" spans="1:22" x14ac:dyDescent="0.25">
      <c r="A134" s="15" t="str">
        <f t="shared" ref="A134:A197" si="22">IF(B134="","",B134)</f>
        <v/>
      </c>
      <c r="D134" s="5" t="str">
        <f t="shared" si="16"/>
        <v/>
      </c>
      <c r="E134" s="5" t="str">
        <f t="shared" si="17"/>
        <v/>
      </c>
      <c r="F134" s="5" t="str">
        <f t="shared" si="18"/>
        <v/>
      </c>
      <c r="G134" s="5" t="str">
        <f t="shared" si="19"/>
        <v/>
      </c>
      <c r="I134" s="5" t="str">
        <f t="shared" si="20"/>
        <v/>
      </c>
      <c r="K134" s="5" t="str">
        <f t="shared" si="21"/>
        <v/>
      </c>
      <c r="L134" s="5"/>
      <c r="N134" s="4"/>
      <c r="O134" s="4" t="str">
        <f t="shared" ref="O134:O197" si="23">J134&amp;N134</f>
        <v/>
      </c>
      <c r="P134" t="s">
        <v>34</v>
      </c>
      <c r="Q134">
        <v>0</v>
      </c>
      <c r="R134" s="5" t="str">
        <f>IF(ISNA(VLOOKUP($J134,STOK_AWAL,15,0)),"",VLOOKUP($J134,STOK_AWAL,15,0))</f>
        <v/>
      </c>
      <c r="S134" s="6">
        <v>0</v>
      </c>
      <c r="T134" s="6">
        <v>0</v>
      </c>
      <c r="V134" t="str">
        <f>IFERROR(INDEX('3.Stok Awal'!A134:A5129,MATCH('4.Sell to Trade'!J134,'3.Stok Awal'!D134:D5129,0)),"")</f>
        <v/>
      </c>
    </row>
    <row r="135" spans="1:22" x14ac:dyDescent="0.25">
      <c r="A135" s="15" t="str">
        <f t="shared" si="22"/>
        <v/>
      </c>
      <c r="D135" s="5" t="str">
        <f t="shared" si="16"/>
        <v/>
      </c>
      <c r="E135" s="5" t="str">
        <f t="shared" si="17"/>
        <v/>
      </c>
      <c r="F135" s="5" t="str">
        <f t="shared" si="18"/>
        <v/>
      </c>
      <c r="G135" s="5" t="str">
        <f t="shared" si="19"/>
        <v/>
      </c>
      <c r="I135" s="5" t="str">
        <f t="shared" si="20"/>
        <v/>
      </c>
      <c r="K135" s="5" t="str">
        <f t="shared" si="21"/>
        <v/>
      </c>
      <c r="L135" s="5"/>
      <c r="N135" s="4"/>
      <c r="O135" s="4" t="str">
        <f t="shared" si="23"/>
        <v/>
      </c>
      <c r="P135" t="s">
        <v>34</v>
      </c>
      <c r="Q135">
        <v>0</v>
      </c>
      <c r="R135" s="5" t="str">
        <f>IF(ISNA(VLOOKUP($J135,STOK_AWAL,15,0)),"",VLOOKUP($J135,STOK_AWAL,15,0))</f>
        <v/>
      </c>
      <c r="S135" s="6">
        <v>0</v>
      </c>
      <c r="T135" s="6">
        <v>0</v>
      </c>
      <c r="V135" t="str">
        <f>IFERROR(INDEX('3.Stok Awal'!A135:A5130,MATCH('4.Sell to Trade'!J135,'3.Stok Awal'!D135:D5130,0)),"")</f>
        <v/>
      </c>
    </row>
    <row r="136" spans="1:22" x14ac:dyDescent="0.25">
      <c r="A136" s="15" t="str">
        <f t="shared" si="22"/>
        <v/>
      </c>
      <c r="D136" s="5" t="str">
        <f t="shared" si="16"/>
        <v/>
      </c>
      <c r="E136" s="5" t="str">
        <f t="shared" si="17"/>
        <v/>
      </c>
      <c r="F136" s="5" t="str">
        <f t="shared" si="18"/>
        <v/>
      </c>
      <c r="G136" s="5" t="str">
        <f t="shared" si="19"/>
        <v/>
      </c>
      <c r="I136" s="5" t="str">
        <f t="shared" si="20"/>
        <v/>
      </c>
      <c r="K136" s="5" t="str">
        <f t="shared" si="21"/>
        <v/>
      </c>
      <c r="L136" s="5"/>
      <c r="N136" s="4"/>
      <c r="O136" s="4" t="str">
        <f t="shared" si="23"/>
        <v/>
      </c>
      <c r="P136" t="s">
        <v>34</v>
      </c>
      <c r="Q136">
        <v>0</v>
      </c>
      <c r="R136" s="5" t="str">
        <f>IF(ISNA(VLOOKUP($J136,STOK_AWAL,15,0)),"",VLOOKUP($J136,STOK_AWAL,15,0))</f>
        <v/>
      </c>
      <c r="S136" s="6">
        <v>0</v>
      </c>
      <c r="T136" s="6">
        <v>0</v>
      </c>
      <c r="V136" t="str">
        <f>IFERROR(INDEX('3.Stok Awal'!A136:A5131,MATCH('4.Sell to Trade'!J136,'3.Stok Awal'!D136:D5131,0)),"")</f>
        <v/>
      </c>
    </row>
    <row r="137" spans="1:22" x14ac:dyDescent="0.25">
      <c r="A137" s="15" t="str">
        <f t="shared" si="22"/>
        <v/>
      </c>
      <c r="D137" s="5" t="str">
        <f t="shared" si="16"/>
        <v/>
      </c>
      <c r="E137" s="5" t="str">
        <f t="shared" si="17"/>
        <v/>
      </c>
      <c r="F137" s="5" t="str">
        <f t="shared" si="18"/>
        <v/>
      </c>
      <c r="G137" s="5" t="str">
        <f t="shared" si="19"/>
        <v/>
      </c>
      <c r="I137" s="5" t="str">
        <f t="shared" si="20"/>
        <v/>
      </c>
      <c r="K137" s="5" t="str">
        <f t="shared" si="21"/>
        <v/>
      </c>
      <c r="L137" s="5"/>
      <c r="N137" s="4"/>
      <c r="O137" s="4" t="str">
        <f t="shared" si="23"/>
        <v/>
      </c>
      <c r="P137" t="s">
        <v>34</v>
      </c>
      <c r="Q137">
        <v>0</v>
      </c>
      <c r="R137" s="5" t="str">
        <f>IF(ISNA(VLOOKUP($J137,STOK_AWAL,15,0)),"",VLOOKUP($J137,STOK_AWAL,15,0))</f>
        <v/>
      </c>
      <c r="S137" s="6">
        <v>0</v>
      </c>
      <c r="T137" s="6">
        <v>0</v>
      </c>
      <c r="V137" t="str">
        <f>IFERROR(INDEX('3.Stok Awal'!A137:A5132,MATCH('4.Sell to Trade'!J137,'3.Stok Awal'!D137:D5132,0)),"")</f>
        <v/>
      </c>
    </row>
    <row r="138" spans="1:22" x14ac:dyDescent="0.25">
      <c r="A138" s="15" t="str">
        <f t="shared" si="22"/>
        <v/>
      </c>
      <c r="D138" s="5" t="str">
        <f t="shared" si="16"/>
        <v/>
      </c>
      <c r="E138" s="5" t="str">
        <f t="shared" si="17"/>
        <v/>
      </c>
      <c r="F138" s="5" t="str">
        <f t="shared" si="18"/>
        <v/>
      </c>
      <c r="G138" s="5" t="str">
        <f t="shared" si="19"/>
        <v/>
      </c>
      <c r="I138" s="5" t="str">
        <f t="shared" si="20"/>
        <v/>
      </c>
      <c r="K138" s="5" t="str">
        <f t="shared" si="21"/>
        <v/>
      </c>
      <c r="L138" s="5"/>
      <c r="N138" s="4"/>
      <c r="O138" s="4" t="str">
        <f t="shared" si="23"/>
        <v/>
      </c>
      <c r="P138" t="s">
        <v>34</v>
      </c>
      <c r="Q138">
        <v>0</v>
      </c>
      <c r="R138" s="5" t="str">
        <f>IF(ISNA(VLOOKUP($J138,STOK_AWAL,15,0)),"",VLOOKUP($J138,STOK_AWAL,15,0))</f>
        <v/>
      </c>
      <c r="S138" s="6">
        <v>0</v>
      </c>
      <c r="T138" s="6">
        <v>0</v>
      </c>
      <c r="V138" t="str">
        <f>IFERROR(INDEX('3.Stok Awal'!A138:A5133,MATCH('4.Sell to Trade'!J138,'3.Stok Awal'!D138:D5133,0)),"")</f>
        <v/>
      </c>
    </row>
    <row r="139" spans="1:22" x14ac:dyDescent="0.25">
      <c r="A139" s="15" t="str">
        <f t="shared" si="22"/>
        <v/>
      </c>
      <c r="D139" s="5" t="str">
        <f t="shared" si="16"/>
        <v/>
      </c>
      <c r="E139" s="5" t="str">
        <f t="shared" si="17"/>
        <v/>
      </c>
      <c r="F139" s="5" t="str">
        <f t="shared" si="18"/>
        <v/>
      </c>
      <c r="G139" s="5" t="str">
        <f t="shared" si="19"/>
        <v/>
      </c>
      <c r="I139" s="5" t="str">
        <f t="shared" si="20"/>
        <v/>
      </c>
      <c r="K139" s="5" t="str">
        <f t="shared" si="21"/>
        <v/>
      </c>
      <c r="L139" s="5"/>
      <c r="N139" s="4"/>
      <c r="O139" s="4" t="str">
        <f t="shared" si="23"/>
        <v/>
      </c>
      <c r="P139" t="s">
        <v>34</v>
      </c>
      <c r="Q139">
        <v>0</v>
      </c>
      <c r="R139" s="5" t="str">
        <f>IF(ISNA(VLOOKUP($J139,STOK_AWAL,15,0)),"",VLOOKUP($J139,STOK_AWAL,15,0))</f>
        <v/>
      </c>
      <c r="S139" s="6">
        <v>0</v>
      </c>
      <c r="T139" s="6">
        <v>0</v>
      </c>
      <c r="V139" t="str">
        <f>IFERROR(INDEX('3.Stok Awal'!A139:A5134,MATCH('4.Sell to Trade'!J139,'3.Stok Awal'!D139:D5134,0)),"")</f>
        <v/>
      </c>
    </row>
    <row r="140" spans="1:22" x14ac:dyDescent="0.25">
      <c r="A140" s="15" t="str">
        <f t="shared" si="22"/>
        <v/>
      </c>
      <c r="D140" s="5" t="str">
        <f t="shared" si="16"/>
        <v/>
      </c>
      <c r="E140" s="5" t="str">
        <f t="shared" si="17"/>
        <v/>
      </c>
      <c r="F140" s="5" t="str">
        <f t="shared" si="18"/>
        <v/>
      </c>
      <c r="G140" s="5" t="str">
        <f t="shared" si="19"/>
        <v/>
      </c>
      <c r="I140" s="5" t="str">
        <f t="shared" si="20"/>
        <v/>
      </c>
      <c r="K140" s="5" t="str">
        <f t="shared" si="21"/>
        <v/>
      </c>
      <c r="L140" s="5"/>
      <c r="N140" s="4"/>
      <c r="O140" s="4" t="str">
        <f t="shared" si="23"/>
        <v/>
      </c>
      <c r="P140" t="s">
        <v>34</v>
      </c>
      <c r="Q140">
        <v>0</v>
      </c>
      <c r="R140" s="5" t="str">
        <f>IF(ISNA(VLOOKUP($J140,STOK_AWAL,15,0)),"",VLOOKUP($J140,STOK_AWAL,15,0))</f>
        <v/>
      </c>
      <c r="S140" s="6">
        <v>0</v>
      </c>
      <c r="T140" s="6">
        <v>0</v>
      </c>
      <c r="V140" t="str">
        <f>IFERROR(INDEX('3.Stok Awal'!A140:A5135,MATCH('4.Sell to Trade'!J140,'3.Stok Awal'!D140:D5135,0)),"")</f>
        <v/>
      </c>
    </row>
    <row r="141" spans="1:22" x14ac:dyDescent="0.25">
      <c r="A141" s="15" t="str">
        <f t="shared" si="22"/>
        <v/>
      </c>
      <c r="D141" s="5" t="str">
        <f t="shared" si="16"/>
        <v/>
      </c>
      <c r="E141" s="5" t="str">
        <f t="shared" si="17"/>
        <v/>
      </c>
      <c r="F141" s="5" t="str">
        <f t="shared" si="18"/>
        <v/>
      </c>
      <c r="G141" s="5" t="str">
        <f t="shared" si="19"/>
        <v/>
      </c>
      <c r="I141" s="5" t="str">
        <f t="shared" si="20"/>
        <v/>
      </c>
      <c r="K141" s="5" t="str">
        <f t="shared" si="21"/>
        <v/>
      </c>
      <c r="L141" s="5"/>
      <c r="N141" s="4"/>
      <c r="O141" s="4" t="str">
        <f t="shared" si="23"/>
        <v/>
      </c>
      <c r="P141" t="s">
        <v>34</v>
      </c>
      <c r="Q141">
        <v>0</v>
      </c>
      <c r="R141" s="5" t="str">
        <f>IF(ISNA(VLOOKUP($J141,STOK_AWAL,15,0)),"",VLOOKUP($J141,STOK_AWAL,15,0))</f>
        <v/>
      </c>
      <c r="S141" s="6">
        <v>0</v>
      </c>
      <c r="T141" s="6">
        <v>0</v>
      </c>
      <c r="V141" t="str">
        <f>IFERROR(INDEX('3.Stok Awal'!A141:A5136,MATCH('4.Sell to Trade'!J141,'3.Stok Awal'!D141:D5136,0)),"")</f>
        <v/>
      </c>
    </row>
    <row r="142" spans="1:22" x14ac:dyDescent="0.25">
      <c r="A142" s="15" t="str">
        <f t="shared" si="22"/>
        <v/>
      </c>
      <c r="D142" s="5" t="str">
        <f t="shared" si="16"/>
        <v/>
      </c>
      <c r="E142" s="5" t="str">
        <f t="shared" si="17"/>
        <v/>
      </c>
      <c r="F142" s="5" t="str">
        <f t="shared" si="18"/>
        <v/>
      </c>
      <c r="G142" s="5" t="str">
        <f t="shared" si="19"/>
        <v/>
      </c>
      <c r="I142" s="5" t="str">
        <f t="shared" si="20"/>
        <v/>
      </c>
      <c r="K142" s="5" t="str">
        <f t="shared" si="21"/>
        <v/>
      </c>
      <c r="L142" s="5"/>
      <c r="N142" s="4"/>
      <c r="O142" s="4" t="str">
        <f t="shared" si="23"/>
        <v/>
      </c>
      <c r="P142" t="s">
        <v>34</v>
      </c>
      <c r="Q142">
        <v>0</v>
      </c>
      <c r="R142" s="5" t="str">
        <f>IF(ISNA(VLOOKUP($J142,STOK_AWAL,15,0)),"",VLOOKUP($J142,STOK_AWAL,15,0))</f>
        <v/>
      </c>
      <c r="S142" s="6">
        <v>0</v>
      </c>
      <c r="T142" s="6">
        <v>0</v>
      </c>
      <c r="V142" t="str">
        <f>IFERROR(INDEX('3.Stok Awal'!A142:A5137,MATCH('4.Sell to Trade'!J142,'3.Stok Awal'!D142:D5137,0)),"")</f>
        <v/>
      </c>
    </row>
    <row r="143" spans="1:22" x14ac:dyDescent="0.25">
      <c r="A143" s="15" t="str">
        <f t="shared" si="22"/>
        <v/>
      </c>
      <c r="D143" s="5" t="str">
        <f t="shared" si="16"/>
        <v/>
      </c>
      <c r="E143" s="5" t="str">
        <f t="shared" si="17"/>
        <v/>
      </c>
      <c r="F143" s="5" t="str">
        <f t="shared" si="18"/>
        <v/>
      </c>
      <c r="G143" s="5" t="str">
        <f t="shared" si="19"/>
        <v/>
      </c>
      <c r="I143" s="5" t="str">
        <f t="shared" si="20"/>
        <v/>
      </c>
      <c r="K143" s="5" t="str">
        <f t="shared" si="21"/>
        <v/>
      </c>
      <c r="L143" s="5"/>
      <c r="N143" s="4"/>
      <c r="O143" s="4" t="str">
        <f t="shared" si="23"/>
        <v/>
      </c>
      <c r="P143" t="s">
        <v>34</v>
      </c>
      <c r="Q143">
        <v>0</v>
      </c>
      <c r="R143" s="5" t="str">
        <f>IF(ISNA(VLOOKUP($J143,STOK_AWAL,15,0)),"",VLOOKUP($J143,STOK_AWAL,15,0))</f>
        <v/>
      </c>
      <c r="S143" s="6">
        <v>0</v>
      </c>
      <c r="T143" s="6">
        <v>0</v>
      </c>
      <c r="V143" t="str">
        <f>IFERROR(INDEX('3.Stok Awal'!A143:A5138,MATCH('4.Sell to Trade'!J143,'3.Stok Awal'!D143:D5138,0)),"")</f>
        <v/>
      </c>
    </row>
    <row r="144" spans="1:22" x14ac:dyDescent="0.25">
      <c r="A144" s="15" t="str">
        <f t="shared" si="22"/>
        <v/>
      </c>
      <c r="D144" s="5" t="str">
        <f t="shared" si="16"/>
        <v/>
      </c>
      <c r="E144" s="5" t="str">
        <f t="shared" si="17"/>
        <v/>
      </c>
      <c r="F144" s="5" t="str">
        <f t="shared" si="18"/>
        <v/>
      </c>
      <c r="G144" s="5" t="str">
        <f t="shared" si="19"/>
        <v/>
      </c>
      <c r="I144" s="5" t="str">
        <f t="shared" si="20"/>
        <v/>
      </c>
      <c r="K144" s="5" t="str">
        <f t="shared" si="21"/>
        <v/>
      </c>
      <c r="L144" s="5"/>
      <c r="N144" s="4"/>
      <c r="O144" s="4" t="str">
        <f t="shared" si="23"/>
        <v/>
      </c>
      <c r="P144" t="s">
        <v>34</v>
      </c>
      <c r="Q144">
        <v>0</v>
      </c>
      <c r="R144" s="5" t="str">
        <f>IF(ISNA(VLOOKUP($J144,STOK_AWAL,15,0)),"",VLOOKUP($J144,STOK_AWAL,15,0))</f>
        <v/>
      </c>
      <c r="S144" s="6">
        <v>0</v>
      </c>
      <c r="T144" s="6">
        <v>0</v>
      </c>
      <c r="V144" t="str">
        <f>IFERROR(INDEX('3.Stok Awal'!A144:A5139,MATCH('4.Sell to Trade'!J144,'3.Stok Awal'!D144:D5139,0)),"")</f>
        <v/>
      </c>
    </row>
    <row r="145" spans="1:22" x14ac:dyDescent="0.25">
      <c r="A145" s="15" t="str">
        <f t="shared" si="22"/>
        <v/>
      </c>
      <c r="D145" s="5" t="str">
        <f t="shared" si="16"/>
        <v/>
      </c>
      <c r="E145" s="5" t="str">
        <f t="shared" si="17"/>
        <v/>
      </c>
      <c r="F145" s="5" t="str">
        <f t="shared" si="18"/>
        <v/>
      </c>
      <c r="G145" s="5" t="str">
        <f t="shared" si="19"/>
        <v/>
      </c>
      <c r="I145" s="5" t="str">
        <f t="shared" si="20"/>
        <v/>
      </c>
      <c r="K145" s="5" t="str">
        <f t="shared" si="21"/>
        <v/>
      </c>
      <c r="L145" s="5"/>
      <c r="N145" s="4"/>
      <c r="O145" s="4" t="str">
        <f t="shared" si="23"/>
        <v/>
      </c>
      <c r="P145" t="s">
        <v>34</v>
      </c>
      <c r="Q145">
        <v>0</v>
      </c>
      <c r="R145" s="5" t="str">
        <f>IF(ISNA(VLOOKUP($J145,STOK_AWAL,15,0)),"",VLOOKUP($J145,STOK_AWAL,15,0))</f>
        <v/>
      </c>
      <c r="S145" s="6">
        <v>0</v>
      </c>
      <c r="T145" s="6">
        <v>0</v>
      </c>
      <c r="V145" t="str">
        <f>IFERROR(INDEX('3.Stok Awal'!A145:A5140,MATCH('4.Sell to Trade'!J145,'3.Stok Awal'!D145:D5140,0)),"")</f>
        <v/>
      </c>
    </row>
    <row r="146" spans="1:22" x14ac:dyDescent="0.25">
      <c r="A146" s="15" t="str">
        <f t="shared" si="22"/>
        <v/>
      </c>
      <c r="D146" s="5" t="str">
        <f t="shared" si="16"/>
        <v/>
      </c>
      <c r="E146" s="5" t="str">
        <f t="shared" si="17"/>
        <v/>
      </c>
      <c r="F146" s="5" t="str">
        <f t="shared" si="18"/>
        <v/>
      </c>
      <c r="G146" s="5" t="str">
        <f t="shared" si="19"/>
        <v/>
      </c>
      <c r="I146" s="5" t="str">
        <f t="shared" si="20"/>
        <v/>
      </c>
      <c r="K146" s="5" t="str">
        <f t="shared" si="21"/>
        <v/>
      </c>
      <c r="L146" s="5"/>
      <c r="N146" s="4"/>
      <c r="O146" s="4" t="str">
        <f t="shared" si="23"/>
        <v/>
      </c>
      <c r="P146" t="s">
        <v>34</v>
      </c>
      <c r="Q146">
        <v>0</v>
      </c>
      <c r="R146" s="5" t="str">
        <f>IF(ISNA(VLOOKUP($J146,STOK_AWAL,15,0)),"",VLOOKUP($J146,STOK_AWAL,15,0))</f>
        <v/>
      </c>
      <c r="S146" s="6">
        <v>0</v>
      </c>
      <c r="T146" s="6">
        <v>0</v>
      </c>
      <c r="V146" t="str">
        <f>IFERROR(INDEX('3.Stok Awal'!A146:A5141,MATCH('4.Sell to Trade'!J146,'3.Stok Awal'!D146:D5141,0)),"")</f>
        <v/>
      </c>
    </row>
    <row r="147" spans="1:22" x14ac:dyDescent="0.25">
      <c r="A147" s="15" t="str">
        <f t="shared" si="22"/>
        <v/>
      </c>
      <c r="D147" s="5" t="str">
        <f t="shared" si="16"/>
        <v/>
      </c>
      <c r="E147" s="5" t="str">
        <f t="shared" si="17"/>
        <v/>
      </c>
      <c r="F147" s="5" t="str">
        <f t="shared" si="18"/>
        <v/>
      </c>
      <c r="G147" s="5" t="str">
        <f t="shared" si="19"/>
        <v/>
      </c>
      <c r="I147" s="5" t="str">
        <f t="shared" si="20"/>
        <v/>
      </c>
      <c r="K147" s="5" t="str">
        <f t="shared" si="21"/>
        <v/>
      </c>
      <c r="L147" s="5"/>
      <c r="N147" s="4"/>
      <c r="O147" s="4" t="str">
        <f t="shared" si="23"/>
        <v/>
      </c>
      <c r="P147" t="s">
        <v>34</v>
      </c>
      <c r="Q147">
        <v>0</v>
      </c>
      <c r="R147" s="5" t="str">
        <f>IF(ISNA(VLOOKUP($J147,STOK_AWAL,15,0)),"",VLOOKUP($J147,STOK_AWAL,15,0))</f>
        <v/>
      </c>
      <c r="S147" s="6">
        <v>0</v>
      </c>
      <c r="T147" s="6">
        <v>0</v>
      </c>
      <c r="V147" t="str">
        <f>IFERROR(INDEX('3.Stok Awal'!A147:A5142,MATCH('4.Sell to Trade'!J147,'3.Stok Awal'!D147:D5142,0)),"")</f>
        <v/>
      </c>
    </row>
    <row r="148" spans="1:22" x14ac:dyDescent="0.25">
      <c r="A148" s="15" t="str">
        <f t="shared" si="22"/>
        <v/>
      </c>
      <c r="D148" s="5" t="str">
        <f t="shared" si="16"/>
        <v/>
      </c>
      <c r="E148" s="5" t="str">
        <f t="shared" si="17"/>
        <v/>
      </c>
      <c r="F148" s="5" t="str">
        <f t="shared" si="18"/>
        <v/>
      </c>
      <c r="G148" s="5" t="str">
        <f t="shared" si="19"/>
        <v/>
      </c>
      <c r="I148" s="5" t="str">
        <f t="shared" si="20"/>
        <v/>
      </c>
      <c r="K148" s="5" t="str">
        <f t="shared" si="21"/>
        <v/>
      </c>
      <c r="L148" s="5"/>
      <c r="N148" s="4"/>
      <c r="O148" s="4" t="str">
        <f t="shared" si="23"/>
        <v/>
      </c>
      <c r="P148" t="s">
        <v>34</v>
      </c>
      <c r="Q148">
        <v>0</v>
      </c>
      <c r="R148" s="5" t="str">
        <f>IF(ISNA(VLOOKUP($J148,STOK_AWAL,15,0)),"",VLOOKUP($J148,STOK_AWAL,15,0))</f>
        <v/>
      </c>
      <c r="S148" s="6">
        <v>0</v>
      </c>
      <c r="T148" s="6">
        <v>0</v>
      </c>
      <c r="V148" t="str">
        <f>IFERROR(INDEX('3.Stok Awal'!A148:A5143,MATCH('4.Sell to Trade'!J148,'3.Stok Awal'!D148:D5143,0)),"")</f>
        <v/>
      </c>
    </row>
    <row r="149" spans="1:22" x14ac:dyDescent="0.25">
      <c r="A149" s="15" t="str">
        <f t="shared" si="22"/>
        <v/>
      </c>
      <c r="D149" s="5" t="str">
        <f t="shared" si="16"/>
        <v/>
      </c>
      <c r="E149" s="5" t="str">
        <f t="shared" si="17"/>
        <v/>
      </c>
      <c r="F149" s="5" t="str">
        <f t="shared" si="18"/>
        <v/>
      </c>
      <c r="G149" s="5" t="str">
        <f t="shared" si="19"/>
        <v/>
      </c>
      <c r="I149" s="5" t="str">
        <f t="shared" si="20"/>
        <v/>
      </c>
      <c r="K149" s="5" t="str">
        <f t="shared" si="21"/>
        <v/>
      </c>
      <c r="L149" s="5"/>
      <c r="N149" s="4"/>
      <c r="O149" s="4" t="str">
        <f t="shared" si="23"/>
        <v/>
      </c>
      <c r="P149" t="s">
        <v>34</v>
      </c>
      <c r="Q149">
        <v>0</v>
      </c>
      <c r="R149" s="5" t="str">
        <f>IF(ISNA(VLOOKUP($J149,STOK_AWAL,15,0)),"",VLOOKUP($J149,STOK_AWAL,15,0))</f>
        <v/>
      </c>
      <c r="S149" s="6">
        <v>0</v>
      </c>
      <c r="T149" s="6">
        <v>0</v>
      </c>
      <c r="V149" t="str">
        <f>IFERROR(INDEX('3.Stok Awal'!A149:A5144,MATCH('4.Sell to Trade'!J149,'3.Stok Awal'!D149:D5144,0)),"")</f>
        <v/>
      </c>
    </row>
    <row r="150" spans="1:22" x14ac:dyDescent="0.25">
      <c r="A150" s="15" t="str">
        <f t="shared" si="22"/>
        <v/>
      </c>
      <c r="D150" s="5" t="str">
        <f t="shared" si="16"/>
        <v/>
      </c>
      <c r="E150" s="5" t="str">
        <f t="shared" si="17"/>
        <v/>
      </c>
      <c r="F150" s="5" t="str">
        <f t="shared" si="18"/>
        <v/>
      </c>
      <c r="G150" s="5" t="str">
        <f t="shared" si="19"/>
        <v/>
      </c>
      <c r="I150" s="5" t="str">
        <f t="shared" si="20"/>
        <v/>
      </c>
      <c r="K150" s="5" t="str">
        <f t="shared" si="21"/>
        <v/>
      </c>
      <c r="L150" s="5"/>
      <c r="N150" s="4"/>
      <c r="O150" s="4" t="str">
        <f t="shared" si="23"/>
        <v/>
      </c>
      <c r="P150" t="s">
        <v>34</v>
      </c>
      <c r="Q150">
        <v>0</v>
      </c>
      <c r="R150" s="5" t="str">
        <f>IF(ISNA(VLOOKUP($J150,STOK_AWAL,15,0)),"",VLOOKUP($J150,STOK_AWAL,15,0))</f>
        <v/>
      </c>
      <c r="S150" s="6">
        <v>0</v>
      </c>
      <c r="T150" s="6">
        <v>0</v>
      </c>
      <c r="V150" t="str">
        <f>IFERROR(INDEX('3.Stok Awal'!A150:A5145,MATCH('4.Sell to Trade'!J150,'3.Stok Awal'!D150:D5145,0)),"")</f>
        <v/>
      </c>
    </row>
    <row r="151" spans="1:22" x14ac:dyDescent="0.25">
      <c r="A151" s="15" t="str">
        <f t="shared" si="22"/>
        <v/>
      </c>
      <c r="D151" s="5" t="str">
        <f t="shared" si="16"/>
        <v/>
      </c>
      <c r="E151" s="5" t="str">
        <f t="shared" si="17"/>
        <v/>
      </c>
      <c r="F151" s="5" t="str">
        <f t="shared" si="18"/>
        <v/>
      </c>
      <c r="G151" s="5" t="str">
        <f t="shared" si="19"/>
        <v/>
      </c>
      <c r="I151" s="5" t="str">
        <f t="shared" si="20"/>
        <v/>
      </c>
      <c r="K151" s="5" t="str">
        <f t="shared" si="21"/>
        <v/>
      </c>
      <c r="L151" s="5"/>
      <c r="N151" s="4"/>
      <c r="O151" s="4" t="str">
        <f t="shared" si="23"/>
        <v/>
      </c>
      <c r="P151" t="s">
        <v>34</v>
      </c>
      <c r="Q151">
        <v>0</v>
      </c>
      <c r="R151" s="5" t="str">
        <f>IF(ISNA(VLOOKUP($J151,STOK_AWAL,15,0)),"",VLOOKUP($J151,STOK_AWAL,15,0))</f>
        <v/>
      </c>
      <c r="S151" s="6">
        <v>0</v>
      </c>
      <c r="T151" s="6">
        <v>0</v>
      </c>
      <c r="V151" t="str">
        <f>IFERROR(INDEX('3.Stok Awal'!A151:A5146,MATCH('4.Sell to Trade'!J151,'3.Stok Awal'!D151:D5146,0)),"")</f>
        <v/>
      </c>
    </row>
    <row r="152" spans="1:22" x14ac:dyDescent="0.25">
      <c r="A152" s="15" t="str">
        <f t="shared" si="22"/>
        <v/>
      </c>
      <c r="D152" s="5" t="str">
        <f t="shared" si="16"/>
        <v/>
      </c>
      <c r="E152" s="5" t="str">
        <f t="shared" si="17"/>
        <v/>
      </c>
      <c r="F152" s="5" t="str">
        <f t="shared" si="18"/>
        <v/>
      </c>
      <c r="G152" s="5" t="str">
        <f t="shared" si="19"/>
        <v/>
      </c>
      <c r="I152" s="5" t="str">
        <f t="shared" si="20"/>
        <v/>
      </c>
      <c r="K152" s="5" t="str">
        <f t="shared" si="21"/>
        <v/>
      </c>
      <c r="L152" s="5"/>
      <c r="N152" s="4"/>
      <c r="O152" s="4" t="str">
        <f t="shared" si="23"/>
        <v/>
      </c>
      <c r="P152" t="s">
        <v>34</v>
      </c>
      <c r="Q152">
        <v>0</v>
      </c>
      <c r="R152" s="5" t="str">
        <f>IF(ISNA(VLOOKUP($J152,STOK_AWAL,15,0)),"",VLOOKUP($J152,STOK_AWAL,15,0))</f>
        <v/>
      </c>
      <c r="S152" s="6">
        <v>0</v>
      </c>
      <c r="T152" s="6">
        <v>0</v>
      </c>
      <c r="V152" t="str">
        <f>IFERROR(INDEX('3.Stok Awal'!A152:A5147,MATCH('4.Sell to Trade'!J152,'3.Stok Awal'!D152:D5147,0)),"")</f>
        <v/>
      </c>
    </row>
    <row r="153" spans="1:22" x14ac:dyDescent="0.25">
      <c r="A153" s="15" t="str">
        <f t="shared" si="22"/>
        <v/>
      </c>
      <c r="D153" s="5" t="str">
        <f t="shared" si="16"/>
        <v/>
      </c>
      <c r="E153" s="5" t="str">
        <f t="shared" si="17"/>
        <v/>
      </c>
      <c r="F153" s="5" t="str">
        <f t="shared" si="18"/>
        <v/>
      </c>
      <c r="G153" s="5" t="str">
        <f t="shared" si="19"/>
        <v/>
      </c>
      <c r="I153" s="5" t="str">
        <f t="shared" si="20"/>
        <v/>
      </c>
      <c r="K153" s="5" t="str">
        <f t="shared" si="21"/>
        <v/>
      </c>
      <c r="L153" s="5"/>
      <c r="N153" s="4"/>
      <c r="O153" s="4" t="str">
        <f t="shared" si="23"/>
        <v/>
      </c>
      <c r="P153" t="s">
        <v>34</v>
      </c>
      <c r="Q153">
        <v>0</v>
      </c>
      <c r="R153" s="5" t="str">
        <f>IF(ISNA(VLOOKUP($J153,STOK_AWAL,15,0)),"",VLOOKUP($J153,STOK_AWAL,15,0))</f>
        <v/>
      </c>
      <c r="S153" s="6">
        <v>0</v>
      </c>
      <c r="T153" s="6">
        <v>0</v>
      </c>
      <c r="V153" t="str">
        <f>IFERROR(INDEX('3.Stok Awal'!A153:A5148,MATCH('4.Sell to Trade'!J153,'3.Stok Awal'!D153:D5148,0)),"")</f>
        <v/>
      </c>
    </row>
    <row r="154" spans="1:22" x14ac:dyDescent="0.25">
      <c r="A154" s="15" t="str">
        <f t="shared" si="22"/>
        <v/>
      </c>
      <c r="D154" s="5" t="str">
        <f t="shared" si="16"/>
        <v/>
      </c>
      <c r="E154" s="5" t="str">
        <f t="shared" si="17"/>
        <v/>
      </c>
      <c r="F154" s="5" t="str">
        <f t="shared" si="18"/>
        <v/>
      </c>
      <c r="G154" s="5" t="str">
        <f t="shared" si="19"/>
        <v/>
      </c>
      <c r="I154" s="5" t="str">
        <f t="shared" si="20"/>
        <v/>
      </c>
      <c r="K154" s="5" t="str">
        <f t="shared" si="21"/>
        <v/>
      </c>
      <c r="L154" s="5"/>
      <c r="N154" s="4"/>
      <c r="O154" s="4" t="str">
        <f t="shared" si="23"/>
        <v/>
      </c>
      <c r="P154" t="s">
        <v>34</v>
      </c>
      <c r="Q154">
        <v>0</v>
      </c>
      <c r="R154" s="5" t="str">
        <f>IF(ISNA(VLOOKUP($J154,STOK_AWAL,15,0)),"",VLOOKUP($J154,STOK_AWAL,15,0))</f>
        <v/>
      </c>
      <c r="S154" s="6">
        <v>0</v>
      </c>
      <c r="T154" s="6">
        <v>0</v>
      </c>
      <c r="V154" t="str">
        <f>IFERROR(INDEX('3.Stok Awal'!A154:A5149,MATCH('4.Sell to Trade'!J154,'3.Stok Awal'!D154:D5149,0)),"")</f>
        <v/>
      </c>
    </row>
    <row r="155" spans="1:22" x14ac:dyDescent="0.25">
      <c r="A155" s="15" t="str">
        <f t="shared" si="22"/>
        <v/>
      </c>
      <c r="D155" s="5" t="str">
        <f t="shared" si="16"/>
        <v/>
      </c>
      <c r="E155" s="5" t="str">
        <f t="shared" si="17"/>
        <v/>
      </c>
      <c r="F155" s="5" t="str">
        <f t="shared" si="18"/>
        <v/>
      </c>
      <c r="G155" s="5" t="str">
        <f t="shared" si="19"/>
        <v/>
      </c>
      <c r="I155" s="5" t="str">
        <f t="shared" si="20"/>
        <v/>
      </c>
      <c r="K155" s="5" t="str">
        <f t="shared" si="21"/>
        <v/>
      </c>
      <c r="L155" s="5"/>
      <c r="N155" s="4"/>
      <c r="O155" s="4" t="str">
        <f t="shared" si="23"/>
        <v/>
      </c>
      <c r="P155" t="s">
        <v>34</v>
      </c>
      <c r="Q155">
        <v>0</v>
      </c>
      <c r="R155" s="5" t="str">
        <f>IF(ISNA(VLOOKUP($J155,STOK_AWAL,15,0)),"",VLOOKUP($J155,STOK_AWAL,15,0))</f>
        <v/>
      </c>
      <c r="S155" s="6">
        <v>0</v>
      </c>
      <c r="T155" s="6">
        <v>0</v>
      </c>
      <c r="V155" t="str">
        <f>IFERROR(INDEX('3.Stok Awal'!A155:A5150,MATCH('4.Sell to Trade'!J155,'3.Stok Awal'!D155:D5150,0)),"")</f>
        <v/>
      </c>
    </row>
    <row r="156" spans="1:22" x14ac:dyDescent="0.25">
      <c r="A156" s="15" t="str">
        <f t="shared" si="22"/>
        <v/>
      </c>
      <c r="D156" s="5" t="str">
        <f t="shared" si="16"/>
        <v/>
      </c>
      <c r="E156" s="5" t="str">
        <f t="shared" si="17"/>
        <v/>
      </c>
      <c r="F156" s="5" t="str">
        <f t="shared" si="18"/>
        <v/>
      </c>
      <c r="G156" s="5" t="str">
        <f t="shared" si="19"/>
        <v/>
      </c>
      <c r="I156" s="5" t="str">
        <f t="shared" si="20"/>
        <v/>
      </c>
      <c r="K156" s="5" t="str">
        <f t="shared" si="21"/>
        <v/>
      </c>
      <c r="L156" s="5"/>
      <c r="N156" s="4"/>
      <c r="O156" s="4" t="str">
        <f t="shared" si="23"/>
        <v/>
      </c>
      <c r="P156" t="s">
        <v>34</v>
      </c>
      <c r="Q156">
        <v>0</v>
      </c>
      <c r="R156" s="5" t="str">
        <f>IF(ISNA(VLOOKUP($J156,STOK_AWAL,15,0)),"",VLOOKUP($J156,STOK_AWAL,15,0))</f>
        <v/>
      </c>
      <c r="S156" s="6">
        <v>0</v>
      </c>
      <c r="T156" s="6">
        <v>0</v>
      </c>
      <c r="V156" t="str">
        <f>IFERROR(INDEX('3.Stok Awal'!A156:A5151,MATCH('4.Sell to Trade'!J156,'3.Stok Awal'!D156:D5151,0)),"")</f>
        <v/>
      </c>
    </row>
    <row r="157" spans="1:22" x14ac:dyDescent="0.25">
      <c r="A157" s="15" t="str">
        <f t="shared" si="22"/>
        <v/>
      </c>
      <c r="D157" s="5" t="str">
        <f t="shared" si="16"/>
        <v/>
      </c>
      <c r="E157" s="5" t="str">
        <f t="shared" si="17"/>
        <v/>
      </c>
      <c r="F157" s="5" t="str">
        <f t="shared" si="18"/>
        <v/>
      </c>
      <c r="G157" s="5" t="str">
        <f t="shared" si="19"/>
        <v/>
      </c>
      <c r="I157" s="5" t="str">
        <f t="shared" si="20"/>
        <v/>
      </c>
      <c r="K157" s="5" t="str">
        <f t="shared" si="21"/>
        <v/>
      </c>
      <c r="L157" s="5"/>
      <c r="N157" s="4"/>
      <c r="O157" s="4" t="str">
        <f t="shared" si="23"/>
        <v/>
      </c>
      <c r="P157" t="s">
        <v>34</v>
      </c>
      <c r="Q157">
        <v>0</v>
      </c>
      <c r="R157" s="5" t="str">
        <f>IF(ISNA(VLOOKUP($J157,STOK_AWAL,15,0)),"",VLOOKUP($J157,STOK_AWAL,15,0))</f>
        <v/>
      </c>
      <c r="S157" s="6">
        <v>0</v>
      </c>
      <c r="T157" s="6">
        <v>0</v>
      </c>
      <c r="V157" t="str">
        <f>IFERROR(INDEX('3.Stok Awal'!A157:A5152,MATCH('4.Sell to Trade'!J157,'3.Stok Awal'!D157:D5152,0)),"")</f>
        <v/>
      </c>
    </row>
    <row r="158" spans="1:22" x14ac:dyDescent="0.25">
      <c r="A158" s="15" t="str">
        <f t="shared" si="22"/>
        <v/>
      </c>
      <c r="D158" s="5" t="str">
        <f t="shared" si="16"/>
        <v/>
      </c>
      <c r="E158" s="5" t="str">
        <f t="shared" si="17"/>
        <v/>
      </c>
      <c r="F158" s="5" t="str">
        <f t="shared" si="18"/>
        <v/>
      </c>
      <c r="G158" s="5" t="str">
        <f t="shared" si="19"/>
        <v/>
      </c>
      <c r="I158" s="5" t="str">
        <f t="shared" si="20"/>
        <v/>
      </c>
      <c r="K158" s="5" t="str">
        <f t="shared" si="21"/>
        <v/>
      </c>
      <c r="L158" s="5"/>
      <c r="N158" s="4"/>
      <c r="O158" s="4" t="str">
        <f t="shared" si="23"/>
        <v/>
      </c>
      <c r="P158" t="s">
        <v>34</v>
      </c>
      <c r="Q158">
        <v>0</v>
      </c>
      <c r="R158" s="5" t="str">
        <f>IF(ISNA(VLOOKUP($J158,STOK_AWAL,15,0)),"",VLOOKUP($J158,STOK_AWAL,15,0))</f>
        <v/>
      </c>
      <c r="S158" s="6">
        <v>0</v>
      </c>
      <c r="T158" s="6">
        <v>0</v>
      </c>
      <c r="V158" t="str">
        <f>IFERROR(INDEX('3.Stok Awal'!A158:A5153,MATCH('4.Sell to Trade'!J158,'3.Stok Awal'!D158:D5153,0)),"")</f>
        <v/>
      </c>
    </row>
    <row r="159" spans="1:22" x14ac:dyDescent="0.25">
      <c r="A159" s="15" t="str">
        <f t="shared" si="22"/>
        <v/>
      </c>
      <c r="D159" s="5" t="str">
        <f t="shared" si="16"/>
        <v/>
      </c>
      <c r="E159" s="5" t="str">
        <f t="shared" si="17"/>
        <v/>
      </c>
      <c r="F159" s="5" t="str">
        <f t="shared" si="18"/>
        <v/>
      </c>
      <c r="G159" s="5" t="str">
        <f t="shared" si="19"/>
        <v/>
      </c>
      <c r="I159" s="5" t="str">
        <f t="shared" si="20"/>
        <v/>
      </c>
      <c r="K159" s="5" t="str">
        <f t="shared" si="21"/>
        <v/>
      </c>
      <c r="L159" s="5"/>
      <c r="N159" s="4"/>
      <c r="O159" s="4" t="str">
        <f t="shared" si="23"/>
        <v/>
      </c>
      <c r="P159" t="s">
        <v>34</v>
      </c>
      <c r="Q159">
        <v>0</v>
      </c>
      <c r="R159" s="5" t="str">
        <f>IF(ISNA(VLOOKUP($J159,STOK_AWAL,15,0)),"",VLOOKUP($J159,STOK_AWAL,15,0))</f>
        <v/>
      </c>
      <c r="S159" s="6">
        <v>0</v>
      </c>
      <c r="T159" s="6">
        <v>0</v>
      </c>
      <c r="V159" t="str">
        <f>IFERROR(INDEX('3.Stok Awal'!A159:A5154,MATCH('4.Sell to Trade'!J159,'3.Stok Awal'!D159:D5154,0)),"")</f>
        <v/>
      </c>
    </row>
    <row r="160" spans="1:22" x14ac:dyDescent="0.25">
      <c r="A160" s="15" t="str">
        <f t="shared" si="22"/>
        <v/>
      </c>
      <c r="D160" s="5" t="str">
        <f t="shared" si="16"/>
        <v/>
      </c>
      <c r="E160" s="5" t="str">
        <f t="shared" si="17"/>
        <v/>
      </c>
      <c r="F160" s="5" t="str">
        <f t="shared" si="18"/>
        <v/>
      </c>
      <c r="G160" s="5" t="str">
        <f t="shared" si="19"/>
        <v/>
      </c>
      <c r="I160" s="5" t="str">
        <f t="shared" si="20"/>
        <v/>
      </c>
      <c r="K160" s="5" t="str">
        <f t="shared" si="21"/>
        <v/>
      </c>
      <c r="L160" s="5"/>
      <c r="N160" s="4"/>
      <c r="O160" s="4" t="str">
        <f t="shared" si="23"/>
        <v/>
      </c>
      <c r="P160" t="s">
        <v>34</v>
      </c>
      <c r="Q160">
        <v>0</v>
      </c>
      <c r="R160" s="5" t="str">
        <f>IF(ISNA(VLOOKUP($J160,STOK_AWAL,15,0)),"",VLOOKUP($J160,STOK_AWAL,15,0))</f>
        <v/>
      </c>
      <c r="S160" s="6">
        <v>0</v>
      </c>
      <c r="T160" s="6">
        <v>0</v>
      </c>
      <c r="V160" t="str">
        <f>IFERROR(INDEX('3.Stok Awal'!A160:A5155,MATCH('4.Sell to Trade'!J160,'3.Stok Awal'!D160:D5155,0)),"")</f>
        <v/>
      </c>
    </row>
    <row r="161" spans="1:22" x14ac:dyDescent="0.25">
      <c r="A161" s="15" t="str">
        <f t="shared" si="22"/>
        <v/>
      </c>
      <c r="D161" s="5" t="str">
        <f t="shared" si="16"/>
        <v/>
      </c>
      <c r="E161" s="5" t="str">
        <f t="shared" si="17"/>
        <v/>
      </c>
      <c r="F161" s="5" t="str">
        <f t="shared" si="18"/>
        <v/>
      </c>
      <c r="G161" s="5" t="str">
        <f t="shared" si="19"/>
        <v/>
      </c>
      <c r="I161" s="5" t="str">
        <f t="shared" si="20"/>
        <v/>
      </c>
      <c r="K161" s="5" t="str">
        <f t="shared" si="21"/>
        <v/>
      </c>
      <c r="L161" s="5"/>
      <c r="N161" s="4"/>
      <c r="O161" s="4" t="str">
        <f t="shared" si="23"/>
        <v/>
      </c>
      <c r="P161" t="s">
        <v>34</v>
      </c>
      <c r="Q161">
        <v>0</v>
      </c>
      <c r="R161" s="5" t="str">
        <f>IF(ISNA(VLOOKUP($J161,STOK_AWAL,15,0)),"",VLOOKUP($J161,STOK_AWAL,15,0))</f>
        <v/>
      </c>
      <c r="S161" s="6">
        <v>0</v>
      </c>
      <c r="T161" s="6">
        <v>0</v>
      </c>
      <c r="V161" t="str">
        <f>IFERROR(INDEX('3.Stok Awal'!A161:A5156,MATCH('4.Sell to Trade'!J161,'3.Stok Awal'!D161:D5156,0)),"")</f>
        <v/>
      </c>
    </row>
    <row r="162" spans="1:22" x14ac:dyDescent="0.25">
      <c r="A162" s="15" t="str">
        <f t="shared" si="22"/>
        <v/>
      </c>
      <c r="D162" s="5" t="str">
        <f t="shared" si="16"/>
        <v/>
      </c>
      <c r="E162" s="5" t="str">
        <f t="shared" si="17"/>
        <v/>
      </c>
      <c r="F162" s="5" t="str">
        <f t="shared" si="18"/>
        <v/>
      </c>
      <c r="G162" s="5" t="str">
        <f t="shared" si="19"/>
        <v/>
      </c>
      <c r="I162" s="5" t="str">
        <f t="shared" si="20"/>
        <v/>
      </c>
      <c r="K162" s="5" t="str">
        <f t="shared" si="21"/>
        <v/>
      </c>
      <c r="L162" s="5"/>
      <c r="N162" s="4"/>
      <c r="O162" s="4" t="str">
        <f t="shared" si="23"/>
        <v/>
      </c>
      <c r="P162" t="s">
        <v>34</v>
      </c>
      <c r="Q162">
        <v>0</v>
      </c>
      <c r="R162" s="5" t="str">
        <f>IF(ISNA(VLOOKUP($J162,STOK_AWAL,15,0)),"",VLOOKUP($J162,STOK_AWAL,15,0))</f>
        <v/>
      </c>
      <c r="S162" s="6">
        <v>0</v>
      </c>
      <c r="T162" s="6">
        <v>0</v>
      </c>
      <c r="V162" t="str">
        <f>IFERROR(INDEX('3.Stok Awal'!A162:A5157,MATCH('4.Sell to Trade'!J162,'3.Stok Awal'!D162:D5157,0)),"")</f>
        <v/>
      </c>
    </row>
    <row r="163" spans="1:22" x14ac:dyDescent="0.25">
      <c r="A163" s="15" t="str">
        <f t="shared" si="22"/>
        <v/>
      </c>
      <c r="D163" s="5" t="str">
        <f t="shared" si="16"/>
        <v/>
      </c>
      <c r="E163" s="5" t="str">
        <f t="shared" si="17"/>
        <v/>
      </c>
      <c r="F163" s="5" t="str">
        <f t="shared" si="18"/>
        <v/>
      </c>
      <c r="G163" s="5" t="str">
        <f t="shared" si="19"/>
        <v/>
      </c>
      <c r="I163" s="5" t="str">
        <f t="shared" si="20"/>
        <v/>
      </c>
      <c r="K163" s="5" t="str">
        <f t="shared" si="21"/>
        <v/>
      </c>
      <c r="L163" s="5"/>
      <c r="N163" s="4"/>
      <c r="O163" s="4" t="str">
        <f t="shared" si="23"/>
        <v/>
      </c>
      <c r="P163" t="s">
        <v>34</v>
      </c>
      <c r="Q163">
        <v>0</v>
      </c>
      <c r="R163" s="5" t="str">
        <f>IF(ISNA(VLOOKUP($J163,STOK_AWAL,15,0)),"",VLOOKUP($J163,STOK_AWAL,15,0))</f>
        <v/>
      </c>
      <c r="S163" s="6">
        <v>0</v>
      </c>
      <c r="T163" s="6">
        <v>0</v>
      </c>
      <c r="V163" t="str">
        <f>IFERROR(INDEX('3.Stok Awal'!A163:A5158,MATCH('4.Sell to Trade'!J163,'3.Stok Awal'!D163:D5158,0)),"")</f>
        <v/>
      </c>
    </row>
    <row r="164" spans="1:22" x14ac:dyDescent="0.25">
      <c r="A164" s="15" t="str">
        <f t="shared" si="22"/>
        <v/>
      </c>
      <c r="D164" s="5" t="str">
        <f t="shared" si="16"/>
        <v/>
      </c>
      <c r="E164" s="5" t="str">
        <f t="shared" si="17"/>
        <v/>
      </c>
      <c r="F164" s="5" t="str">
        <f t="shared" si="18"/>
        <v/>
      </c>
      <c r="G164" s="5" t="str">
        <f t="shared" si="19"/>
        <v/>
      </c>
      <c r="I164" s="5" t="str">
        <f t="shared" si="20"/>
        <v/>
      </c>
      <c r="K164" s="5" t="str">
        <f t="shared" si="21"/>
        <v/>
      </c>
      <c r="L164" s="5"/>
      <c r="N164" s="4"/>
      <c r="O164" s="4" t="str">
        <f t="shared" si="23"/>
        <v/>
      </c>
      <c r="P164" t="s">
        <v>34</v>
      </c>
      <c r="Q164">
        <v>0</v>
      </c>
      <c r="R164" s="5" t="str">
        <f>IF(ISNA(VLOOKUP($J164,STOK_AWAL,15,0)),"",VLOOKUP($J164,STOK_AWAL,15,0))</f>
        <v/>
      </c>
      <c r="S164" s="6">
        <v>0</v>
      </c>
      <c r="T164" s="6">
        <v>0</v>
      </c>
      <c r="V164" t="str">
        <f>IFERROR(INDEX('3.Stok Awal'!A164:A5159,MATCH('4.Sell to Trade'!J164,'3.Stok Awal'!D164:D5159,0)),"")</f>
        <v/>
      </c>
    </row>
    <row r="165" spans="1:22" x14ac:dyDescent="0.25">
      <c r="A165" s="15" t="str">
        <f t="shared" si="22"/>
        <v/>
      </c>
      <c r="D165" s="5" t="str">
        <f t="shared" si="16"/>
        <v/>
      </c>
      <c r="E165" s="5" t="str">
        <f t="shared" si="17"/>
        <v/>
      </c>
      <c r="F165" s="5" t="str">
        <f t="shared" si="18"/>
        <v/>
      </c>
      <c r="G165" s="5" t="str">
        <f t="shared" si="19"/>
        <v/>
      </c>
      <c r="I165" s="5" t="str">
        <f t="shared" si="20"/>
        <v/>
      </c>
      <c r="K165" s="5" t="str">
        <f t="shared" si="21"/>
        <v/>
      </c>
      <c r="L165" s="5"/>
      <c r="N165" s="4"/>
      <c r="O165" s="4" t="str">
        <f t="shared" si="23"/>
        <v/>
      </c>
      <c r="P165" t="s">
        <v>34</v>
      </c>
      <c r="Q165">
        <v>0</v>
      </c>
      <c r="R165" s="5" t="str">
        <f>IF(ISNA(VLOOKUP($J165,STOK_AWAL,15,0)),"",VLOOKUP($J165,STOK_AWAL,15,0))</f>
        <v/>
      </c>
      <c r="S165" s="6">
        <v>0</v>
      </c>
      <c r="T165" s="6">
        <v>0</v>
      </c>
      <c r="V165" t="str">
        <f>IFERROR(INDEX('3.Stok Awal'!A165:A5160,MATCH('4.Sell to Trade'!J165,'3.Stok Awal'!D165:D5160,0)),"")</f>
        <v/>
      </c>
    </row>
    <row r="166" spans="1:22" x14ac:dyDescent="0.25">
      <c r="A166" s="15" t="str">
        <f t="shared" si="22"/>
        <v/>
      </c>
      <c r="D166" s="5" t="str">
        <f t="shared" si="16"/>
        <v/>
      </c>
      <c r="E166" s="5" t="str">
        <f t="shared" si="17"/>
        <v/>
      </c>
      <c r="F166" s="5" t="str">
        <f t="shared" si="18"/>
        <v/>
      </c>
      <c r="G166" s="5" t="str">
        <f t="shared" si="19"/>
        <v/>
      </c>
      <c r="I166" s="5" t="str">
        <f t="shared" si="20"/>
        <v/>
      </c>
      <c r="K166" s="5" t="str">
        <f t="shared" si="21"/>
        <v/>
      </c>
      <c r="L166" s="5"/>
      <c r="N166" s="4"/>
      <c r="O166" s="4" t="str">
        <f t="shared" si="23"/>
        <v/>
      </c>
      <c r="P166" t="s">
        <v>34</v>
      </c>
      <c r="Q166">
        <v>0</v>
      </c>
      <c r="R166" s="5" t="str">
        <f>IF(ISNA(VLOOKUP($J166,STOK_AWAL,15,0)),"",VLOOKUP($J166,STOK_AWAL,15,0))</f>
        <v/>
      </c>
      <c r="S166" s="6">
        <v>0</v>
      </c>
      <c r="T166" s="6">
        <v>0</v>
      </c>
      <c r="V166" t="str">
        <f>IFERROR(INDEX('3.Stok Awal'!A166:A5161,MATCH('4.Sell to Trade'!J166,'3.Stok Awal'!D166:D5161,0)),"")</f>
        <v/>
      </c>
    </row>
    <row r="167" spans="1:22" x14ac:dyDescent="0.25">
      <c r="A167" s="15" t="str">
        <f t="shared" si="22"/>
        <v/>
      </c>
      <c r="D167" s="5" t="str">
        <f t="shared" si="16"/>
        <v/>
      </c>
      <c r="E167" s="5" t="str">
        <f t="shared" si="17"/>
        <v/>
      </c>
      <c r="F167" s="5" t="str">
        <f t="shared" si="18"/>
        <v/>
      </c>
      <c r="G167" s="5" t="str">
        <f t="shared" si="19"/>
        <v/>
      </c>
      <c r="I167" s="5" t="str">
        <f t="shared" si="20"/>
        <v/>
      </c>
      <c r="K167" s="5" t="str">
        <f t="shared" si="21"/>
        <v/>
      </c>
      <c r="L167" s="5"/>
      <c r="N167" s="4"/>
      <c r="O167" s="4" t="str">
        <f t="shared" si="23"/>
        <v/>
      </c>
      <c r="P167" t="s">
        <v>34</v>
      </c>
      <c r="Q167">
        <v>0</v>
      </c>
      <c r="R167" s="5" t="str">
        <f>IF(ISNA(VLOOKUP($J167,STOK_AWAL,15,0)),"",VLOOKUP($J167,STOK_AWAL,15,0))</f>
        <v/>
      </c>
      <c r="S167" s="6">
        <v>0</v>
      </c>
      <c r="T167" s="6">
        <v>0</v>
      </c>
      <c r="V167" t="str">
        <f>IFERROR(INDEX('3.Stok Awal'!A167:A5162,MATCH('4.Sell to Trade'!J167,'3.Stok Awal'!D167:D5162,0)),"")</f>
        <v/>
      </c>
    </row>
    <row r="168" spans="1:22" x14ac:dyDescent="0.25">
      <c r="A168" s="15" t="str">
        <f t="shared" si="22"/>
        <v/>
      </c>
      <c r="D168" s="5" t="str">
        <f t="shared" si="16"/>
        <v/>
      </c>
      <c r="E168" s="5" t="str">
        <f t="shared" si="17"/>
        <v/>
      </c>
      <c r="F168" s="5" t="str">
        <f t="shared" si="18"/>
        <v/>
      </c>
      <c r="G168" s="5" t="str">
        <f t="shared" si="19"/>
        <v/>
      </c>
      <c r="I168" s="5" t="str">
        <f t="shared" si="20"/>
        <v/>
      </c>
      <c r="K168" s="5" t="str">
        <f t="shared" si="21"/>
        <v/>
      </c>
      <c r="L168" s="5"/>
      <c r="N168" s="4"/>
      <c r="O168" s="4" t="str">
        <f t="shared" si="23"/>
        <v/>
      </c>
      <c r="P168" t="s">
        <v>34</v>
      </c>
      <c r="Q168">
        <v>0</v>
      </c>
      <c r="R168" s="5" t="str">
        <f>IF(ISNA(VLOOKUP($J168,STOK_AWAL,15,0)),"",VLOOKUP($J168,STOK_AWAL,15,0))</f>
        <v/>
      </c>
      <c r="S168" s="6">
        <v>0</v>
      </c>
      <c r="T168" s="6">
        <v>0</v>
      </c>
      <c r="V168" t="str">
        <f>IFERROR(INDEX('3.Stok Awal'!A168:A5163,MATCH('4.Sell to Trade'!J168,'3.Stok Awal'!D168:D5163,0)),"")</f>
        <v/>
      </c>
    </row>
    <row r="169" spans="1:22" x14ac:dyDescent="0.25">
      <c r="A169" s="15" t="str">
        <f t="shared" si="22"/>
        <v/>
      </c>
      <c r="D169" s="5" t="str">
        <f t="shared" si="16"/>
        <v/>
      </c>
      <c r="E169" s="5" t="str">
        <f t="shared" si="17"/>
        <v/>
      </c>
      <c r="F169" s="5" t="str">
        <f t="shared" si="18"/>
        <v/>
      </c>
      <c r="G169" s="5" t="str">
        <f t="shared" si="19"/>
        <v/>
      </c>
      <c r="I169" s="5" t="str">
        <f t="shared" si="20"/>
        <v/>
      </c>
      <c r="K169" s="5" t="str">
        <f t="shared" si="21"/>
        <v/>
      </c>
      <c r="L169" s="5"/>
      <c r="N169" s="4"/>
      <c r="O169" s="4" t="str">
        <f t="shared" si="23"/>
        <v/>
      </c>
      <c r="P169" t="s">
        <v>34</v>
      </c>
      <c r="Q169">
        <v>0</v>
      </c>
      <c r="R169" s="5" t="str">
        <f>IF(ISNA(VLOOKUP($J169,STOK_AWAL,15,0)),"",VLOOKUP($J169,STOK_AWAL,15,0))</f>
        <v/>
      </c>
      <c r="S169" s="6">
        <v>0</v>
      </c>
      <c r="T169" s="6">
        <v>0</v>
      </c>
      <c r="V169" t="str">
        <f>IFERROR(INDEX('3.Stok Awal'!A169:A5164,MATCH('4.Sell to Trade'!J169,'3.Stok Awal'!D169:D5164,0)),"")</f>
        <v/>
      </c>
    </row>
    <row r="170" spans="1:22" x14ac:dyDescent="0.25">
      <c r="A170" s="15" t="str">
        <f t="shared" si="22"/>
        <v/>
      </c>
      <c r="D170" s="5" t="str">
        <f t="shared" si="16"/>
        <v/>
      </c>
      <c r="E170" s="5" t="str">
        <f t="shared" si="17"/>
        <v/>
      </c>
      <c r="F170" s="5" t="str">
        <f t="shared" si="18"/>
        <v/>
      </c>
      <c r="G170" s="5" t="str">
        <f t="shared" si="19"/>
        <v/>
      </c>
      <c r="I170" s="5" t="str">
        <f t="shared" si="20"/>
        <v/>
      </c>
      <c r="K170" s="5" t="str">
        <f t="shared" si="21"/>
        <v/>
      </c>
      <c r="L170" s="5"/>
      <c r="N170" s="4"/>
      <c r="O170" s="4" t="str">
        <f t="shared" si="23"/>
        <v/>
      </c>
      <c r="P170" t="s">
        <v>34</v>
      </c>
      <c r="Q170">
        <v>0</v>
      </c>
      <c r="R170" s="5" t="str">
        <f>IF(ISNA(VLOOKUP($J170,STOK_AWAL,15,0)),"",VLOOKUP($J170,STOK_AWAL,15,0))</f>
        <v/>
      </c>
      <c r="S170" s="6">
        <v>0</v>
      </c>
      <c r="T170" s="6">
        <v>0</v>
      </c>
      <c r="V170" t="str">
        <f>IFERROR(INDEX('3.Stok Awal'!A170:A5165,MATCH('4.Sell to Trade'!J170,'3.Stok Awal'!D170:D5165,0)),"")</f>
        <v/>
      </c>
    </row>
    <row r="171" spans="1:22" x14ac:dyDescent="0.25">
      <c r="A171" s="15" t="str">
        <f t="shared" si="22"/>
        <v/>
      </c>
      <c r="D171" s="5" t="str">
        <f t="shared" si="16"/>
        <v/>
      </c>
      <c r="E171" s="5" t="str">
        <f t="shared" si="17"/>
        <v/>
      </c>
      <c r="F171" s="5" t="str">
        <f t="shared" si="18"/>
        <v/>
      </c>
      <c r="G171" s="5" t="str">
        <f t="shared" si="19"/>
        <v/>
      </c>
      <c r="I171" s="5" t="str">
        <f t="shared" si="20"/>
        <v/>
      </c>
      <c r="K171" s="5" t="str">
        <f t="shared" si="21"/>
        <v/>
      </c>
      <c r="L171" s="5"/>
      <c r="N171" s="4"/>
      <c r="O171" s="4" t="str">
        <f t="shared" si="23"/>
        <v/>
      </c>
      <c r="P171" t="s">
        <v>34</v>
      </c>
      <c r="Q171">
        <v>0</v>
      </c>
      <c r="R171" s="5" t="str">
        <f>IF(ISNA(VLOOKUP($J171,STOK_AWAL,15,0)),"",VLOOKUP($J171,STOK_AWAL,15,0))</f>
        <v/>
      </c>
      <c r="S171" s="6">
        <v>0</v>
      </c>
      <c r="T171" s="6">
        <v>0</v>
      </c>
      <c r="V171" t="str">
        <f>IFERROR(INDEX('3.Stok Awal'!A171:A5166,MATCH('4.Sell to Trade'!J171,'3.Stok Awal'!D171:D5166,0)),"")</f>
        <v/>
      </c>
    </row>
    <row r="172" spans="1:22" x14ac:dyDescent="0.25">
      <c r="A172" s="15" t="str">
        <f t="shared" si="22"/>
        <v/>
      </c>
      <c r="D172" s="5" t="str">
        <f t="shared" si="16"/>
        <v/>
      </c>
      <c r="E172" s="5" t="str">
        <f t="shared" si="17"/>
        <v/>
      </c>
      <c r="F172" s="5" t="str">
        <f t="shared" si="18"/>
        <v/>
      </c>
      <c r="G172" s="5" t="str">
        <f t="shared" si="19"/>
        <v/>
      </c>
      <c r="I172" s="5" t="str">
        <f t="shared" si="20"/>
        <v/>
      </c>
      <c r="K172" s="5" t="str">
        <f t="shared" si="21"/>
        <v/>
      </c>
      <c r="L172" s="5"/>
      <c r="N172" s="4"/>
      <c r="O172" s="4" t="str">
        <f t="shared" si="23"/>
        <v/>
      </c>
      <c r="P172" t="s">
        <v>34</v>
      </c>
      <c r="Q172">
        <v>0</v>
      </c>
      <c r="R172" s="5" t="str">
        <f>IF(ISNA(VLOOKUP($J172,STOK_AWAL,15,0)),"",VLOOKUP($J172,STOK_AWAL,15,0))</f>
        <v/>
      </c>
      <c r="S172" s="6">
        <v>0</v>
      </c>
      <c r="T172" s="6">
        <v>0</v>
      </c>
      <c r="V172" t="str">
        <f>IFERROR(INDEX('3.Stok Awal'!A172:A5167,MATCH('4.Sell to Trade'!J172,'3.Stok Awal'!D172:D5167,0)),"")</f>
        <v/>
      </c>
    </row>
    <row r="173" spans="1:22" x14ac:dyDescent="0.25">
      <c r="A173" s="15" t="str">
        <f t="shared" si="22"/>
        <v/>
      </c>
      <c r="D173" s="5" t="str">
        <f t="shared" si="16"/>
        <v/>
      </c>
      <c r="E173" s="5" t="str">
        <f t="shared" si="17"/>
        <v/>
      </c>
      <c r="F173" s="5" t="str">
        <f t="shared" si="18"/>
        <v/>
      </c>
      <c r="G173" s="5" t="str">
        <f t="shared" si="19"/>
        <v/>
      </c>
      <c r="I173" s="5" t="str">
        <f t="shared" si="20"/>
        <v/>
      </c>
      <c r="K173" s="5" t="str">
        <f t="shared" si="21"/>
        <v/>
      </c>
      <c r="L173" s="5"/>
      <c r="N173" s="4"/>
      <c r="O173" s="4" t="str">
        <f t="shared" si="23"/>
        <v/>
      </c>
      <c r="P173" t="s">
        <v>34</v>
      </c>
      <c r="Q173">
        <v>0</v>
      </c>
      <c r="R173" s="5" t="str">
        <f>IF(ISNA(VLOOKUP($J173,STOK_AWAL,15,0)),"",VLOOKUP($J173,STOK_AWAL,15,0))</f>
        <v/>
      </c>
      <c r="S173" s="6">
        <v>0</v>
      </c>
      <c r="T173" s="6">
        <v>0</v>
      </c>
      <c r="V173" t="str">
        <f>IFERROR(INDEX('3.Stok Awal'!A173:A5168,MATCH('4.Sell to Trade'!J173,'3.Stok Awal'!D173:D5168,0)),"")</f>
        <v/>
      </c>
    </row>
    <row r="174" spans="1:22" x14ac:dyDescent="0.25">
      <c r="A174" s="15" t="str">
        <f t="shared" si="22"/>
        <v/>
      </c>
      <c r="D174" s="5" t="str">
        <f t="shared" si="16"/>
        <v/>
      </c>
      <c r="E174" s="5" t="str">
        <f t="shared" si="17"/>
        <v/>
      </c>
      <c r="F174" s="5" t="str">
        <f t="shared" si="18"/>
        <v/>
      </c>
      <c r="G174" s="5" t="str">
        <f t="shared" si="19"/>
        <v/>
      </c>
      <c r="I174" s="5" t="str">
        <f t="shared" si="20"/>
        <v/>
      </c>
      <c r="K174" s="5" t="str">
        <f t="shared" si="21"/>
        <v/>
      </c>
      <c r="L174" s="5"/>
      <c r="N174" s="4"/>
      <c r="O174" s="4" t="str">
        <f t="shared" si="23"/>
        <v/>
      </c>
      <c r="P174" t="s">
        <v>34</v>
      </c>
      <c r="Q174">
        <v>0</v>
      </c>
      <c r="R174" s="5" t="str">
        <f>IF(ISNA(VLOOKUP($J174,STOK_AWAL,15,0)),"",VLOOKUP($J174,STOK_AWAL,15,0))</f>
        <v/>
      </c>
      <c r="S174" s="6">
        <v>0</v>
      </c>
      <c r="T174" s="6">
        <v>0</v>
      </c>
      <c r="V174" t="str">
        <f>IFERROR(INDEX('3.Stok Awal'!A174:A5169,MATCH('4.Sell to Trade'!J174,'3.Stok Awal'!D174:D5169,0)),"")</f>
        <v/>
      </c>
    </row>
    <row r="175" spans="1:22" x14ac:dyDescent="0.25">
      <c r="A175" s="15" t="str">
        <f t="shared" si="22"/>
        <v/>
      </c>
      <c r="D175" s="5" t="str">
        <f t="shared" si="16"/>
        <v/>
      </c>
      <c r="E175" s="5" t="str">
        <f t="shared" si="17"/>
        <v/>
      </c>
      <c r="F175" s="5" t="str">
        <f t="shared" si="18"/>
        <v/>
      </c>
      <c r="G175" s="5" t="str">
        <f t="shared" si="19"/>
        <v/>
      </c>
      <c r="I175" s="5" t="str">
        <f t="shared" si="20"/>
        <v/>
      </c>
      <c r="K175" s="5" t="str">
        <f t="shared" si="21"/>
        <v/>
      </c>
      <c r="L175" s="5"/>
      <c r="N175" s="4"/>
      <c r="O175" s="4" t="str">
        <f t="shared" si="23"/>
        <v/>
      </c>
      <c r="P175" t="s">
        <v>34</v>
      </c>
      <c r="Q175">
        <v>0</v>
      </c>
      <c r="R175" s="5" t="str">
        <f>IF(ISNA(VLOOKUP($J175,STOK_AWAL,15,0)),"",VLOOKUP($J175,STOK_AWAL,15,0))</f>
        <v/>
      </c>
      <c r="S175" s="6">
        <v>0</v>
      </c>
      <c r="T175" s="6">
        <v>0</v>
      </c>
      <c r="V175" t="str">
        <f>IFERROR(INDEX('3.Stok Awal'!A175:A5170,MATCH('4.Sell to Trade'!J175,'3.Stok Awal'!D175:D5170,0)),"")</f>
        <v/>
      </c>
    </row>
    <row r="176" spans="1:22" x14ac:dyDescent="0.25">
      <c r="A176" s="15" t="str">
        <f t="shared" si="22"/>
        <v/>
      </c>
      <c r="D176" s="5" t="str">
        <f t="shared" si="16"/>
        <v/>
      </c>
      <c r="E176" s="5" t="str">
        <f t="shared" si="17"/>
        <v/>
      </c>
      <c r="F176" s="5" t="str">
        <f t="shared" si="18"/>
        <v/>
      </c>
      <c r="G176" s="5" t="str">
        <f t="shared" si="19"/>
        <v/>
      </c>
      <c r="I176" s="5" t="str">
        <f t="shared" si="20"/>
        <v/>
      </c>
      <c r="K176" s="5" t="str">
        <f t="shared" si="21"/>
        <v/>
      </c>
      <c r="L176" s="5"/>
      <c r="N176" s="4"/>
      <c r="O176" s="4" t="str">
        <f t="shared" si="23"/>
        <v/>
      </c>
      <c r="P176" t="s">
        <v>34</v>
      </c>
      <c r="Q176">
        <v>0</v>
      </c>
      <c r="R176" s="5" t="str">
        <f>IF(ISNA(VLOOKUP($J176,STOK_AWAL,15,0)),"",VLOOKUP($J176,STOK_AWAL,15,0))</f>
        <v/>
      </c>
      <c r="S176" s="6">
        <v>0</v>
      </c>
      <c r="T176" s="6">
        <v>0</v>
      </c>
      <c r="V176" t="str">
        <f>IFERROR(INDEX('3.Stok Awal'!A176:A5171,MATCH('4.Sell to Trade'!J176,'3.Stok Awal'!D176:D5171,0)),"")</f>
        <v/>
      </c>
    </row>
    <row r="177" spans="1:22" x14ac:dyDescent="0.25">
      <c r="A177" s="15" t="str">
        <f t="shared" si="22"/>
        <v/>
      </c>
      <c r="D177" s="5" t="str">
        <f t="shared" si="16"/>
        <v/>
      </c>
      <c r="E177" s="5" t="str">
        <f t="shared" si="17"/>
        <v/>
      </c>
      <c r="F177" s="5" t="str">
        <f t="shared" si="18"/>
        <v/>
      </c>
      <c r="G177" s="5" t="str">
        <f t="shared" si="19"/>
        <v/>
      </c>
      <c r="I177" s="5" t="str">
        <f t="shared" si="20"/>
        <v/>
      </c>
      <c r="K177" s="5" t="str">
        <f t="shared" si="21"/>
        <v/>
      </c>
      <c r="L177" s="5"/>
      <c r="N177" s="4"/>
      <c r="O177" s="4" t="str">
        <f t="shared" si="23"/>
        <v/>
      </c>
      <c r="P177" t="s">
        <v>34</v>
      </c>
      <c r="Q177">
        <v>0</v>
      </c>
      <c r="R177" s="5" t="str">
        <f>IF(ISNA(VLOOKUP($J177,STOK_AWAL,15,0)),"",VLOOKUP($J177,STOK_AWAL,15,0))</f>
        <v/>
      </c>
      <c r="S177" s="6">
        <v>0</v>
      </c>
      <c r="T177" s="6">
        <v>0</v>
      </c>
      <c r="V177" t="str">
        <f>IFERROR(INDEX('3.Stok Awal'!A177:A5172,MATCH('4.Sell to Trade'!J177,'3.Stok Awal'!D177:D5172,0)),"")</f>
        <v/>
      </c>
    </row>
    <row r="178" spans="1:22" x14ac:dyDescent="0.25">
      <c r="A178" s="15" t="str">
        <f t="shared" si="22"/>
        <v/>
      </c>
      <c r="D178" s="5" t="str">
        <f t="shared" si="16"/>
        <v/>
      </c>
      <c r="E178" s="5" t="str">
        <f t="shared" si="17"/>
        <v/>
      </c>
      <c r="F178" s="5" t="str">
        <f t="shared" si="18"/>
        <v/>
      </c>
      <c r="G178" s="5" t="str">
        <f t="shared" si="19"/>
        <v/>
      </c>
      <c r="I178" s="5" t="str">
        <f t="shared" si="20"/>
        <v/>
      </c>
      <c r="K178" s="5" t="str">
        <f t="shared" si="21"/>
        <v/>
      </c>
      <c r="L178" s="5"/>
      <c r="N178" s="4"/>
      <c r="O178" s="4" t="str">
        <f t="shared" si="23"/>
        <v/>
      </c>
      <c r="P178" t="s">
        <v>34</v>
      </c>
      <c r="Q178">
        <v>0</v>
      </c>
      <c r="R178" s="5" t="str">
        <f>IF(ISNA(VLOOKUP($J178,STOK_AWAL,15,0)),"",VLOOKUP($J178,STOK_AWAL,15,0))</f>
        <v/>
      </c>
      <c r="S178" s="6">
        <v>0</v>
      </c>
      <c r="T178" s="6">
        <v>0</v>
      </c>
      <c r="V178" t="str">
        <f>IFERROR(INDEX('3.Stok Awal'!A178:A5173,MATCH('4.Sell to Trade'!J178,'3.Stok Awal'!D178:D5173,0)),"")</f>
        <v/>
      </c>
    </row>
    <row r="179" spans="1:22" x14ac:dyDescent="0.25">
      <c r="A179" s="15" t="str">
        <f t="shared" si="22"/>
        <v/>
      </c>
      <c r="D179" s="5" t="str">
        <f t="shared" si="16"/>
        <v/>
      </c>
      <c r="E179" s="5" t="str">
        <f t="shared" si="17"/>
        <v/>
      </c>
      <c r="F179" s="5" t="str">
        <f t="shared" si="18"/>
        <v/>
      </c>
      <c r="G179" s="5" t="str">
        <f t="shared" si="19"/>
        <v/>
      </c>
      <c r="I179" s="5" t="str">
        <f t="shared" si="20"/>
        <v/>
      </c>
      <c r="K179" s="5" t="str">
        <f t="shared" si="21"/>
        <v/>
      </c>
      <c r="L179" s="5"/>
      <c r="N179" s="4"/>
      <c r="O179" s="4" t="str">
        <f t="shared" si="23"/>
        <v/>
      </c>
      <c r="P179" t="s">
        <v>34</v>
      </c>
      <c r="Q179">
        <v>0</v>
      </c>
      <c r="R179" s="5" t="str">
        <f>IF(ISNA(VLOOKUP($J179,STOK_AWAL,15,0)),"",VLOOKUP($J179,STOK_AWAL,15,0))</f>
        <v/>
      </c>
      <c r="S179" s="6">
        <v>0</v>
      </c>
      <c r="T179" s="6">
        <v>0</v>
      </c>
      <c r="V179" t="str">
        <f>IFERROR(INDEX('3.Stok Awal'!A179:A5174,MATCH('4.Sell to Trade'!J179,'3.Stok Awal'!D179:D5174,0)),"")</f>
        <v/>
      </c>
    </row>
    <row r="180" spans="1:22" x14ac:dyDescent="0.25">
      <c r="A180" s="15" t="str">
        <f t="shared" si="22"/>
        <v/>
      </c>
      <c r="D180" s="5" t="str">
        <f t="shared" si="16"/>
        <v/>
      </c>
      <c r="E180" s="5" t="str">
        <f t="shared" si="17"/>
        <v/>
      </c>
      <c r="F180" s="5" t="str">
        <f t="shared" si="18"/>
        <v/>
      </c>
      <c r="G180" s="5" t="str">
        <f t="shared" si="19"/>
        <v/>
      </c>
      <c r="I180" s="5" t="str">
        <f t="shared" si="20"/>
        <v/>
      </c>
      <c r="K180" s="5" t="str">
        <f t="shared" si="21"/>
        <v/>
      </c>
      <c r="L180" s="5"/>
      <c r="N180" s="4"/>
      <c r="O180" s="4" t="str">
        <f t="shared" si="23"/>
        <v/>
      </c>
      <c r="P180" t="s">
        <v>34</v>
      </c>
      <c r="Q180">
        <v>0</v>
      </c>
      <c r="R180" s="5" t="str">
        <f>IF(ISNA(VLOOKUP($J180,STOK_AWAL,15,0)),"",VLOOKUP($J180,STOK_AWAL,15,0))</f>
        <v/>
      </c>
      <c r="S180" s="6">
        <v>0</v>
      </c>
      <c r="T180" s="6">
        <v>0</v>
      </c>
      <c r="V180" t="str">
        <f>IFERROR(INDEX('3.Stok Awal'!A180:A5175,MATCH('4.Sell to Trade'!J180,'3.Stok Awal'!D180:D5175,0)),"")</f>
        <v/>
      </c>
    </row>
    <row r="181" spans="1:22" x14ac:dyDescent="0.25">
      <c r="A181" s="15" t="str">
        <f t="shared" si="22"/>
        <v/>
      </c>
      <c r="D181" s="5" t="str">
        <f t="shared" si="16"/>
        <v/>
      </c>
      <c r="E181" s="5" t="str">
        <f t="shared" si="17"/>
        <v/>
      </c>
      <c r="F181" s="5" t="str">
        <f t="shared" si="18"/>
        <v/>
      </c>
      <c r="G181" s="5" t="str">
        <f t="shared" si="19"/>
        <v/>
      </c>
      <c r="I181" s="5" t="str">
        <f t="shared" si="20"/>
        <v/>
      </c>
      <c r="K181" s="5" t="str">
        <f t="shared" si="21"/>
        <v/>
      </c>
      <c r="L181" s="5"/>
      <c r="N181" s="4"/>
      <c r="O181" s="4" t="str">
        <f t="shared" si="23"/>
        <v/>
      </c>
      <c r="P181" t="s">
        <v>34</v>
      </c>
      <c r="Q181">
        <v>0</v>
      </c>
      <c r="R181" s="5" t="str">
        <f>IF(ISNA(VLOOKUP($J181,STOK_AWAL,15,0)),"",VLOOKUP($J181,STOK_AWAL,15,0))</f>
        <v/>
      </c>
      <c r="S181" s="6">
        <v>0</v>
      </c>
      <c r="T181" s="6">
        <v>0</v>
      </c>
      <c r="V181" t="str">
        <f>IFERROR(INDEX('3.Stok Awal'!A181:A5176,MATCH('4.Sell to Trade'!J181,'3.Stok Awal'!D181:D5176,0)),"")</f>
        <v/>
      </c>
    </row>
    <row r="182" spans="1:22" x14ac:dyDescent="0.25">
      <c r="A182" s="15" t="str">
        <f t="shared" si="22"/>
        <v/>
      </c>
      <c r="D182" s="5" t="str">
        <f t="shared" si="16"/>
        <v/>
      </c>
      <c r="E182" s="5" t="str">
        <f t="shared" si="17"/>
        <v/>
      </c>
      <c r="F182" s="5" t="str">
        <f t="shared" si="18"/>
        <v/>
      </c>
      <c r="G182" s="5" t="str">
        <f t="shared" si="19"/>
        <v/>
      </c>
      <c r="I182" s="5" t="str">
        <f t="shared" si="20"/>
        <v/>
      </c>
      <c r="K182" s="5" t="str">
        <f t="shared" si="21"/>
        <v/>
      </c>
      <c r="L182" s="5"/>
      <c r="N182" s="4"/>
      <c r="O182" s="4" t="str">
        <f t="shared" si="23"/>
        <v/>
      </c>
      <c r="P182" t="s">
        <v>34</v>
      </c>
      <c r="Q182">
        <v>0</v>
      </c>
      <c r="R182" s="5" t="str">
        <f>IF(ISNA(VLOOKUP($J182,STOK_AWAL,15,0)),"",VLOOKUP($J182,STOK_AWAL,15,0))</f>
        <v/>
      </c>
      <c r="S182" s="6">
        <v>0</v>
      </c>
      <c r="T182" s="6">
        <v>0</v>
      </c>
      <c r="V182" t="str">
        <f>IFERROR(INDEX('3.Stok Awal'!A182:A5177,MATCH('4.Sell to Trade'!J182,'3.Stok Awal'!D182:D5177,0)),"")</f>
        <v/>
      </c>
    </row>
    <row r="183" spans="1:22" x14ac:dyDescent="0.25">
      <c r="A183" s="15" t="str">
        <f t="shared" si="22"/>
        <v/>
      </c>
      <c r="D183" s="5" t="str">
        <f t="shared" si="16"/>
        <v/>
      </c>
      <c r="E183" s="5" t="str">
        <f t="shared" si="17"/>
        <v/>
      </c>
      <c r="F183" s="5" t="str">
        <f t="shared" si="18"/>
        <v/>
      </c>
      <c r="G183" s="5" t="str">
        <f t="shared" si="19"/>
        <v/>
      </c>
      <c r="I183" s="5" t="str">
        <f t="shared" si="20"/>
        <v/>
      </c>
      <c r="K183" s="5" t="str">
        <f t="shared" si="21"/>
        <v/>
      </c>
      <c r="L183" s="5"/>
      <c r="N183" s="4"/>
      <c r="O183" s="4" t="str">
        <f t="shared" si="23"/>
        <v/>
      </c>
      <c r="P183" t="s">
        <v>34</v>
      </c>
      <c r="Q183">
        <v>0</v>
      </c>
      <c r="R183" s="5" t="str">
        <f>IF(ISNA(VLOOKUP($J183,STOK_AWAL,15,0)),"",VLOOKUP($J183,STOK_AWAL,15,0))</f>
        <v/>
      </c>
      <c r="S183" s="6">
        <v>0</v>
      </c>
      <c r="T183" s="6">
        <v>0</v>
      </c>
      <c r="V183" t="str">
        <f>IFERROR(INDEX('3.Stok Awal'!A183:A5178,MATCH('4.Sell to Trade'!J183,'3.Stok Awal'!D183:D5178,0)),"")</f>
        <v/>
      </c>
    </row>
    <row r="184" spans="1:22" x14ac:dyDescent="0.25">
      <c r="A184" s="15" t="str">
        <f t="shared" si="22"/>
        <v/>
      </c>
      <c r="D184" s="5" t="str">
        <f t="shared" si="16"/>
        <v/>
      </c>
      <c r="E184" s="5" t="str">
        <f t="shared" si="17"/>
        <v/>
      </c>
      <c r="F184" s="5" t="str">
        <f t="shared" si="18"/>
        <v/>
      </c>
      <c r="G184" s="5" t="str">
        <f t="shared" si="19"/>
        <v/>
      </c>
      <c r="I184" s="5" t="str">
        <f t="shared" si="20"/>
        <v/>
      </c>
      <c r="K184" s="5" t="str">
        <f t="shared" si="21"/>
        <v/>
      </c>
      <c r="L184" s="5"/>
      <c r="N184" s="4"/>
      <c r="O184" s="4" t="str">
        <f t="shared" si="23"/>
        <v/>
      </c>
      <c r="P184" t="s">
        <v>34</v>
      </c>
      <c r="Q184">
        <v>0</v>
      </c>
      <c r="R184" s="5" t="str">
        <f>IF(ISNA(VLOOKUP($J184,STOK_AWAL,15,0)),"",VLOOKUP($J184,STOK_AWAL,15,0))</f>
        <v/>
      </c>
      <c r="S184" s="6">
        <v>0</v>
      </c>
      <c r="T184" s="6">
        <v>0</v>
      </c>
      <c r="V184" t="str">
        <f>IFERROR(INDEX('3.Stok Awal'!A184:A5179,MATCH('4.Sell to Trade'!J184,'3.Stok Awal'!D184:D5179,0)),"")</f>
        <v/>
      </c>
    </row>
    <row r="185" spans="1:22" x14ac:dyDescent="0.25">
      <c r="A185" s="15" t="str">
        <f t="shared" si="22"/>
        <v/>
      </c>
      <c r="D185" s="5" t="str">
        <f t="shared" si="16"/>
        <v/>
      </c>
      <c r="E185" s="5" t="str">
        <f t="shared" si="17"/>
        <v/>
      </c>
      <c r="F185" s="5" t="str">
        <f t="shared" si="18"/>
        <v/>
      </c>
      <c r="G185" s="5" t="str">
        <f t="shared" si="19"/>
        <v/>
      </c>
      <c r="I185" s="5" t="str">
        <f t="shared" si="20"/>
        <v/>
      </c>
      <c r="K185" s="5" t="str">
        <f t="shared" si="21"/>
        <v/>
      </c>
      <c r="L185" s="5"/>
      <c r="N185" s="4"/>
      <c r="O185" s="4" t="str">
        <f t="shared" si="23"/>
        <v/>
      </c>
      <c r="P185" t="s">
        <v>34</v>
      </c>
      <c r="Q185">
        <v>0</v>
      </c>
      <c r="R185" s="5" t="str">
        <f>IF(ISNA(VLOOKUP($J185,STOK_AWAL,15,0)),"",VLOOKUP($J185,STOK_AWAL,15,0))</f>
        <v/>
      </c>
      <c r="S185" s="6">
        <v>0</v>
      </c>
      <c r="T185" s="6">
        <v>0</v>
      </c>
      <c r="V185" t="str">
        <f>IFERROR(INDEX('3.Stok Awal'!A185:A5180,MATCH('4.Sell to Trade'!J185,'3.Stok Awal'!D185:D5180,0)),"")</f>
        <v/>
      </c>
    </row>
    <row r="186" spans="1:22" x14ac:dyDescent="0.25">
      <c r="A186" s="15" t="str">
        <f t="shared" si="22"/>
        <v/>
      </c>
      <c r="D186" s="5" t="str">
        <f t="shared" si="16"/>
        <v/>
      </c>
      <c r="E186" s="5" t="str">
        <f t="shared" si="17"/>
        <v/>
      </c>
      <c r="F186" s="5" t="str">
        <f t="shared" si="18"/>
        <v/>
      </c>
      <c r="G186" s="5" t="str">
        <f t="shared" si="19"/>
        <v/>
      </c>
      <c r="I186" s="5" t="str">
        <f t="shared" si="20"/>
        <v/>
      </c>
      <c r="K186" s="5" t="str">
        <f t="shared" si="21"/>
        <v/>
      </c>
      <c r="L186" s="5"/>
      <c r="N186" s="4"/>
      <c r="O186" s="4" t="str">
        <f t="shared" si="23"/>
        <v/>
      </c>
      <c r="P186" t="s">
        <v>34</v>
      </c>
      <c r="Q186">
        <v>0</v>
      </c>
      <c r="R186" s="5" t="str">
        <f>IF(ISNA(VLOOKUP($J186,STOK_AWAL,15,0)),"",VLOOKUP($J186,STOK_AWAL,15,0))</f>
        <v/>
      </c>
      <c r="S186" s="6">
        <v>0</v>
      </c>
      <c r="T186" s="6">
        <v>0</v>
      </c>
      <c r="V186" t="str">
        <f>IFERROR(INDEX('3.Stok Awal'!A186:A5181,MATCH('4.Sell to Trade'!J186,'3.Stok Awal'!D186:D5181,0)),"")</f>
        <v/>
      </c>
    </row>
    <row r="187" spans="1:22" x14ac:dyDescent="0.25">
      <c r="A187" s="15" t="str">
        <f t="shared" si="22"/>
        <v/>
      </c>
      <c r="D187" s="5" t="str">
        <f t="shared" si="16"/>
        <v/>
      </c>
      <c r="E187" s="5" t="str">
        <f t="shared" si="17"/>
        <v/>
      </c>
      <c r="F187" s="5" t="str">
        <f t="shared" si="18"/>
        <v/>
      </c>
      <c r="G187" s="5" t="str">
        <f t="shared" si="19"/>
        <v/>
      </c>
      <c r="I187" s="5" t="str">
        <f t="shared" si="20"/>
        <v/>
      </c>
      <c r="K187" s="5" t="str">
        <f t="shared" si="21"/>
        <v/>
      </c>
      <c r="L187" s="5"/>
      <c r="N187" s="4"/>
      <c r="O187" s="4" t="str">
        <f t="shared" si="23"/>
        <v/>
      </c>
      <c r="P187" t="s">
        <v>34</v>
      </c>
      <c r="Q187">
        <v>0</v>
      </c>
      <c r="R187" s="5" t="str">
        <f>IF(ISNA(VLOOKUP($J187,STOK_AWAL,15,0)),"",VLOOKUP($J187,STOK_AWAL,15,0))</f>
        <v/>
      </c>
      <c r="S187" s="6">
        <v>0</v>
      </c>
      <c r="T187" s="6">
        <v>0</v>
      </c>
      <c r="V187" t="str">
        <f>IFERROR(INDEX('3.Stok Awal'!A187:A5182,MATCH('4.Sell to Trade'!J187,'3.Stok Awal'!D187:D5182,0)),"")</f>
        <v/>
      </c>
    </row>
    <row r="188" spans="1:22" x14ac:dyDescent="0.25">
      <c r="A188" s="15" t="str">
        <f t="shared" si="22"/>
        <v/>
      </c>
      <c r="D188" s="5" t="str">
        <f t="shared" si="16"/>
        <v/>
      </c>
      <c r="E188" s="5" t="str">
        <f t="shared" si="17"/>
        <v/>
      </c>
      <c r="F188" s="5" t="str">
        <f t="shared" si="18"/>
        <v/>
      </c>
      <c r="G188" s="5" t="str">
        <f t="shared" si="19"/>
        <v/>
      </c>
      <c r="I188" s="5" t="str">
        <f t="shared" si="20"/>
        <v/>
      </c>
      <c r="K188" s="5" t="str">
        <f t="shared" si="21"/>
        <v/>
      </c>
      <c r="L188" s="5"/>
      <c r="N188" s="4"/>
      <c r="O188" s="4" t="str">
        <f t="shared" si="23"/>
        <v/>
      </c>
      <c r="P188" t="s">
        <v>34</v>
      </c>
      <c r="Q188">
        <v>0</v>
      </c>
      <c r="R188" s="5" t="str">
        <f>IF(ISNA(VLOOKUP($J188,STOK_AWAL,15,0)),"",VLOOKUP($J188,STOK_AWAL,15,0))</f>
        <v/>
      </c>
      <c r="S188" s="6">
        <v>0</v>
      </c>
      <c r="T188" s="6">
        <v>0</v>
      </c>
      <c r="V188" t="str">
        <f>IFERROR(INDEX('3.Stok Awal'!A188:A5183,MATCH('4.Sell to Trade'!J188,'3.Stok Awal'!D188:D5183,0)),"")</f>
        <v/>
      </c>
    </row>
    <row r="189" spans="1:22" x14ac:dyDescent="0.25">
      <c r="A189" s="15" t="str">
        <f t="shared" si="22"/>
        <v/>
      </c>
      <c r="D189" s="5" t="str">
        <f t="shared" si="16"/>
        <v/>
      </c>
      <c r="E189" s="5" t="str">
        <f t="shared" si="17"/>
        <v/>
      </c>
      <c r="F189" s="5" t="str">
        <f t="shared" si="18"/>
        <v/>
      </c>
      <c r="G189" s="5" t="str">
        <f t="shared" si="19"/>
        <v/>
      </c>
      <c r="I189" s="5" t="str">
        <f t="shared" si="20"/>
        <v/>
      </c>
      <c r="K189" s="5" t="str">
        <f t="shared" si="21"/>
        <v/>
      </c>
      <c r="L189" s="5"/>
      <c r="N189" s="4"/>
      <c r="O189" s="4" t="str">
        <f t="shared" si="23"/>
        <v/>
      </c>
      <c r="P189" t="s">
        <v>34</v>
      </c>
      <c r="Q189">
        <v>0</v>
      </c>
      <c r="R189" s="5" t="str">
        <f>IF(ISNA(VLOOKUP($J189,STOK_AWAL,15,0)),"",VLOOKUP($J189,STOK_AWAL,15,0))</f>
        <v/>
      </c>
      <c r="S189" s="6">
        <v>0</v>
      </c>
      <c r="T189" s="6">
        <v>0</v>
      </c>
      <c r="V189" t="str">
        <f>IFERROR(INDEX('3.Stok Awal'!A189:A5184,MATCH('4.Sell to Trade'!J189,'3.Stok Awal'!D189:D5184,0)),"")</f>
        <v/>
      </c>
    </row>
    <row r="190" spans="1:22" x14ac:dyDescent="0.25">
      <c r="A190" s="15" t="str">
        <f t="shared" si="22"/>
        <v/>
      </c>
      <c r="D190" s="5" t="str">
        <f t="shared" si="16"/>
        <v/>
      </c>
      <c r="E190" s="5" t="str">
        <f t="shared" si="17"/>
        <v/>
      </c>
      <c r="F190" s="5" t="str">
        <f t="shared" si="18"/>
        <v/>
      </c>
      <c r="G190" s="5" t="str">
        <f t="shared" si="19"/>
        <v/>
      </c>
      <c r="I190" s="5" t="str">
        <f t="shared" si="20"/>
        <v/>
      </c>
      <c r="K190" s="5" t="str">
        <f t="shared" si="21"/>
        <v/>
      </c>
      <c r="L190" s="5"/>
      <c r="N190" s="4"/>
      <c r="O190" s="4" t="str">
        <f t="shared" si="23"/>
        <v/>
      </c>
      <c r="P190" t="s">
        <v>34</v>
      </c>
      <c r="Q190">
        <v>0</v>
      </c>
      <c r="R190" s="5" t="str">
        <f>IF(ISNA(VLOOKUP($J190,STOK_AWAL,15,0)),"",VLOOKUP($J190,STOK_AWAL,15,0))</f>
        <v/>
      </c>
      <c r="S190" s="6">
        <v>0</v>
      </c>
      <c r="T190" s="6">
        <v>0</v>
      </c>
      <c r="V190" t="str">
        <f>IFERROR(INDEX('3.Stok Awal'!A190:A5185,MATCH('4.Sell to Trade'!J190,'3.Stok Awal'!D190:D5185,0)),"")</f>
        <v/>
      </c>
    </row>
    <row r="191" spans="1:22" x14ac:dyDescent="0.25">
      <c r="A191" s="15" t="str">
        <f t="shared" si="22"/>
        <v/>
      </c>
      <c r="D191" s="5" t="str">
        <f t="shared" si="16"/>
        <v/>
      </c>
      <c r="E191" s="5" t="str">
        <f t="shared" si="17"/>
        <v/>
      </c>
      <c r="F191" s="5" t="str">
        <f t="shared" si="18"/>
        <v/>
      </c>
      <c r="G191" s="5" t="str">
        <f t="shared" si="19"/>
        <v/>
      </c>
      <c r="I191" s="5" t="str">
        <f t="shared" si="20"/>
        <v/>
      </c>
      <c r="K191" s="5" t="str">
        <f t="shared" si="21"/>
        <v/>
      </c>
      <c r="L191" s="5"/>
      <c r="N191" s="4"/>
      <c r="O191" s="4" t="str">
        <f t="shared" si="23"/>
        <v/>
      </c>
      <c r="P191" t="s">
        <v>34</v>
      </c>
      <c r="Q191">
        <v>0</v>
      </c>
      <c r="R191" s="5" t="str">
        <f>IF(ISNA(VLOOKUP($J191,STOK_AWAL,15,0)),"",VLOOKUP($J191,STOK_AWAL,15,0))</f>
        <v/>
      </c>
      <c r="S191" s="6">
        <v>0</v>
      </c>
      <c r="T191" s="6">
        <v>0</v>
      </c>
      <c r="V191" t="str">
        <f>IFERROR(INDEX('3.Stok Awal'!A191:A5186,MATCH('4.Sell to Trade'!J191,'3.Stok Awal'!D191:D5186,0)),"")</f>
        <v/>
      </c>
    </row>
    <row r="192" spans="1:22" x14ac:dyDescent="0.25">
      <c r="A192" s="15" t="str">
        <f t="shared" si="22"/>
        <v/>
      </c>
      <c r="D192" s="5" t="str">
        <f t="shared" si="16"/>
        <v/>
      </c>
      <c r="E192" s="5" t="str">
        <f t="shared" si="17"/>
        <v/>
      </c>
      <c r="F192" s="5" t="str">
        <f t="shared" si="18"/>
        <v/>
      </c>
      <c r="G192" s="5" t="str">
        <f t="shared" si="19"/>
        <v/>
      </c>
      <c r="I192" s="5" t="str">
        <f t="shared" si="20"/>
        <v/>
      </c>
      <c r="K192" s="5" t="str">
        <f t="shared" si="21"/>
        <v/>
      </c>
      <c r="L192" s="5"/>
      <c r="N192" s="4"/>
      <c r="O192" s="4" t="str">
        <f t="shared" si="23"/>
        <v/>
      </c>
      <c r="P192" t="s">
        <v>34</v>
      </c>
      <c r="Q192">
        <v>0</v>
      </c>
      <c r="R192" s="5" t="str">
        <f>IF(ISNA(VLOOKUP($J192,STOK_AWAL,15,0)),"",VLOOKUP($J192,STOK_AWAL,15,0))</f>
        <v/>
      </c>
      <c r="S192" s="6">
        <v>0</v>
      </c>
      <c r="T192" s="6">
        <v>0</v>
      </c>
      <c r="V192" t="str">
        <f>IFERROR(INDEX('3.Stok Awal'!A192:A5187,MATCH('4.Sell to Trade'!J192,'3.Stok Awal'!D192:D5187,0)),"")</f>
        <v/>
      </c>
    </row>
    <row r="193" spans="1:22" x14ac:dyDescent="0.25">
      <c r="A193" s="15" t="str">
        <f t="shared" si="22"/>
        <v/>
      </c>
      <c r="D193" s="5" t="str">
        <f t="shared" si="16"/>
        <v/>
      </c>
      <c r="E193" s="5" t="str">
        <f t="shared" si="17"/>
        <v/>
      </c>
      <c r="F193" s="5" t="str">
        <f t="shared" si="18"/>
        <v/>
      </c>
      <c r="G193" s="5" t="str">
        <f t="shared" si="19"/>
        <v/>
      </c>
      <c r="I193" s="5" t="str">
        <f t="shared" si="20"/>
        <v/>
      </c>
      <c r="K193" s="5" t="str">
        <f t="shared" si="21"/>
        <v/>
      </c>
      <c r="L193" s="5"/>
      <c r="N193" s="4"/>
      <c r="O193" s="4" t="str">
        <f t="shared" si="23"/>
        <v/>
      </c>
      <c r="P193" t="s">
        <v>34</v>
      </c>
      <c r="Q193">
        <v>0</v>
      </c>
      <c r="R193" s="5" t="str">
        <f>IF(ISNA(VLOOKUP($J193,STOK_AWAL,15,0)),"",VLOOKUP($J193,STOK_AWAL,15,0))</f>
        <v/>
      </c>
      <c r="S193" s="6">
        <v>0</v>
      </c>
      <c r="T193" s="6">
        <v>0</v>
      </c>
      <c r="V193" t="str">
        <f>IFERROR(INDEX('3.Stok Awal'!A193:A5188,MATCH('4.Sell to Trade'!J193,'3.Stok Awal'!D193:D5188,0)),"")</f>
        <v/>
      </c>
    </row>
    <row r="194" spans="1:22" x14ac:dyDescent="0.25">
      <c r="A194" s="15" t="str">
        <f t="shared" si="22"/>
        <v/>
      </c>
      <c r="D194" s="5" t="str">
        <f t="shared" si="16"/>
        <v/>
      </c>
      <c r="E194" s="5" t="str">
        <f t="shared" si="17"/>
        <v/>
      </c>
      <c r="F194" s="5" t="str">
        <f t="shared" si="18"/>
        <v/>
      </c>
      <c r="G194" s="5" t="str">
        <f t="shared" si="19"/>
        <v/>
      </c>
      <c r="I194" s="5" t="str">
        <f t="shared" si="20"/>
        <v/>
      </c>
      <c r="K194" s="5" t="str">
        <f t="shared" si="21"/>
        <v/>
      </c>
      <c r="L194" s="5"/>
      <c r="N194" s="4"/>
      <c r="O194" s="4" t="str">
        <f t="shared" si="23"/>
        <v/>
      </c>
      <c r="P194" t="s">
        <v>34</v>
      </c>
      <c r="Q194">
        <v>0</v>
      </c>
      <c r="R194" s="5" t="str">
        <f>IF(ISNA(VLOOKUP($J194,STOK_AWAL,15,0)),"",VLOOKUP($J194,STOK_AWAL,15,0))</f>
        <v/>
      </c>
      <c r="S194" s="6">
        <v>0</v>
      </c>
      <c r="T194" s="6">
        <v>0</v>
      </c>
      <c r="V194" t="str">
        <f>IFERROR(INDEX('3.Stok Awal'!A194:A5189,MATCH('4.Sell to Trade'!J194,'3.Stok Awal'!D194:D5189,0)),"")</f>
        <v/>
      </c>
    </row>
    <row r="195" spans="1:22" x14ac:dyDescent="0.25">
      <c r="A195" s="15" t="str">
        <f t="shared" si="22"/>
        <v/>
      </c>
      <c r="D195" s="5" t="str">
        <f t="shared" si="16"/>
        <v/>
      </c>
      <c r="E195" s="5" t="str">
        <f t="shared" si="17"/>
        <v/>
      </c>
      <c r="F195" s="5" t="str">
        <f t="shared" si="18"/>
        <v/>
      </c>
      <c r="G195" s="5" t="str">
        <f t="shared" si="19"/>
        <v/>
      </c>
      <c r="I195" s="5" t="str">
        <f t="shared" si="20"/>
        <v/>
      </c>
      <c r="K195" s="5" t="str">
        <f t="shared" si="21"/>
        <v/>
      </c>
      <c r="L195" s="5"/>
      <c r="N195" s="4"/>
      <c r="O195" s="4" t="str">
        <f t="shared" si="23"/>
        <v/>
      </c>
      <c r="P195" t="s">
        <v>34</v>
      </c>
      <c r="Q195">
        <v>0</v>
      </c>
      <c r="R195" s="5" t="str">
        <f>IF(ISNA(VLOOKUP($J195,STOK_AWAL,15,0)),"",VLOOKUP($J195,STOK_AWAL,15,0))</f>
        <v/>
      </c>
      <c r="S195" s="6">
        <v>0</v>
      </c>
      <c r="T195" s="6">
        <v>0</v>
      </c>
      <c r="V195" t="str">
        <f>IFERROR(INDEX('3.Stok Awal'!A195:A5190,MATCH('4.Sell to Trade'!J195,'3.Stok Awal'!D195:D5190,0)),"")</f>
        <v/>
      </c>
    </row>
    <row r="196" spans="1:22" x14ac:dyDescent="0.25">
      <c r="A196" s="15" t="str">
        <f t="shared" si="22"/>
        <v/>
      </c>
      <c r="D196" s="5" t="str">
        <f t="shared" si="16"/>
        <v/>
      </c>
      <c r="E196" s="5" t="str">
        <f t="shared" si="17"/>
        <v/>
      </c>
      <c r="F196" s="5" t="str">
        <f t="shared" si="18"/>
        <v/>
      </c>
      <c r="G196" s="5" t="str">
        <f t="shared" si="19"/>
        <v/>
      </c>
      <c r="I196" s="5" t="str">
        <f t="shared" si="20"/>
        <v/>
      </c>
      <c r="K196" s="5" t="str">
        <f t="shared" si="21"/>
        <v/>
      </c>
      <c r="L196" s="5"/>
      <c r="N196" s="4"/>
      <c r="O196" s="4" t="str">
        <f t="shared" si="23"/>
        <v/>
      </c>
      <c r="P196" t="s">
        <v>34</v>
      </c>
      <c r="Q196">
        <v>0</v>
      </c>
      <c r="R196" s="5" t="str">
        <f>IF(ISNA(VLOOKUP($J196,STOK_AWAL,15,0)),"",VLOOKUP($J196,STOK_AWAL,15,0))</f>
        <v/>
      </c>
      <c r="S196" s="6">
        <v>0</v>
      </c>
      <c r="T196" s="6">
        <v>0</v>
      </c>
      <c r="V196" t="str">
        <f>IFERROR(INDEX('3.Stok Awal'!A196:A5191,MATCH('4.Sell to Trade'!J196,'3.Stok Awal'!D196:D5191,0)),"")</f>
        <v/>
      </c>
    </row>
    <row r="197" spans="1:22" x14ac:dyDescent="0.25">
      <c r="A197" s="15" t="str">
        <f t="shared" si="22"/>
        <v/>
      </c>
      <c r="D197" s="5" t="str">
        <f t="shared" ref="D197:D260" si="24">IF(ISNA(VLOOKUP($C197,MASTER_CUSTOMER,2,0)),"",VLOOKUP($C197,MASTER_CUSTOMER,2,0))</f>
        <v/>
      </c>
      <c r="E197" s="5" t="str">
        <f t="shared" ref="E197:E260" si="25">IF(ISNA(VLOOKUP($C197,MASTER_CUSTOMER,4,0)),"",VLOOKUP($C197,MASTER_CUSTOMER,4,0))</f>
        <v/>
      </c>
      <c r="F197" s="5" t="str">
        <f t="shared" ref="F197:F260" si="26">IF(ISNA(VLOOKUP($C197,MASTER_CUSTOMER,5,0)),"",VLOOKUP($C197,MASTER_CUSTOMER,5,0))</f>
        <v/>
      </c>
      <c r="G197" s="5" t="str">
        <f t="shared" ref="G197:G260" si="27">IF(ISNA(VLOOKUP($C197,MASTER_CUSTOMER,3,0)),"",VLOOKUP($C197,MASTER_CUSTOMER,3,0))</f>
        <v/>
      </c>
      <c r="I197" s="5" t="str">
        <f t="shared" ref="I197:I260" si="28">IF(ISNA(VLOOKUP($H197,MASTER_SALESMAN,2,0)),"",VLOOKUP($H197,MASTER_SALESMAN,2,0))</f>
        <v/>
      </c>
      <c r="K197" s="5" t="str">
        <f t="shared" ref="K197:K260" si="29">IF(ISNA(VLOOKUP($J197,STOK_AWAL,2,0)),"",VLOOKUP($J197,STOK_AWAL,2,0))</f>
        <v/>
      </c>
      <c r="L197" s="5"/>
      <c r="N197" s="4"/>
      <c r="O197" s="4" t="str">
        <f t="shared" si="23"/>
        <v/>
      </c>
      <c r="P197" t="s">
        <v>34</v>
      </c>
      <c r="Q197">
        <v>0</v>
      </c>
      <c r="R197" s="5" t="str">
        <f>IF(ISNA(VLOOKUP($J197,STOK_AWAL,15,0)),"",VLOOKUP($J197,STOK_AWAL,15,0))</f>
        <v/>
      </c>
      <c r="S197" s="6">
        <v>0</v>
      </c>
      <c r="T197" s="6">
        <v>0</v>
      </c>
      <c r="V197" t="str">
        <f>IFERROR(INDEX('3.Stok Awal'!A197:A5192,MATCH('4.Sell to Trade'!J197,'3.Stok Awal'!D197:D5192,0)),"")</f>
        <v/>
      </c>
    </row>
    <row r="198" spans="1:22" x14ac:dyDescent="0.25">
      <c r="A198" s="15" t="str">
        <f t="shared" ref="A198:A261" si="30">IF(B198="","",B198)</f>
        <v/>
      </c>
      <c r="D198" s="5" t="str">
        <f t="shared" si="24"/>
        <v/>
      </c>
      <c r="E198" s="5" t="str">
        <f t="shared" si="25"/>
        <v/>
      </c>
      <c r="F198" s="5" t="str">
        <f t="shared" si="26"/>
        <v/>
      </c>
      <c r="G198" s="5" t="str">
        <f t="shared" si="27"/>
        <v/>
      </c>
      <c r="I198" s="5" t="str">
        <f t="shared" si="28"/>
        <v/>
      </c>
      <c r="K198" s="5" t="str">
        <f t="shared" si="29"/>
        <v/>
      </c>
      <c r="L198" s="5"/>
      <c r="N198" s="4"/>
      <c r="O198" s="4" t="str">
        <f t="shared" ref="O198:O261" si="31">J198&amp;N198</f>
        <v/>
      </c>
      <c r="P198" t="s">
        <v>34</v>
      </c>
      <c r="Q198">
        <v>0</v>
      </c>
      <c r="R198" s="5" t="str">
        <f>IF(ISNA(VLOOKUP($J198,STOK_AWAL,15,0)),"",VLOOKUP($J198,STOK_AWAL,15,0))</f>
        <v/>
      </c>
      <c r="S198" s="6">
        <v>0</v>
      </c>
      <c r="T198" s="6">
        <v>0</v>
      </c>
      <c r="V198" t="str">
        <f>IFERROR(INDEX('3.Stok Awal'!A198:A5193,MATCH('4.Sell to Trade'!J198,'3.Stok Awal'!D198:D5193,0)),"")</f>
        <v/>
      </c>
    </row>
    <row r="199" spans="1:22" x14ac:dyDescent="0.25">
      <c r="A199" s="15" t="str">
        <f t="shared" si="30"/>
        <v/>
      </c>
      <c r="D199" s="5" t="str">
        <f t="shared" si="24"/>
        <v/>
      </c>
      <c r="E199" s="5" t="str">
        <f t="shared" si="25"/>
        <v/>
      </c>
      <c r="F199" s="5" t="str">
        <f t="shared" si="26"/>
        <v/>
      </c>
      <c r="G199" s="5" t="str">
        <f t="shared" si="27"/>
        <v/>
      </c>
      <c r="I199" s="5" t="str">
        <f t="shared" si="28"/>
        <v/>
      </c>
      <c r="K199" s="5" t="str">
        <f t="shared" si="29"/>
        <v/>
      </c>
      <c r="L199" s="5"/>
      <c r="N199" s="4"/>
      <c r="O199" s="4" t="str">
        <f t="shared" si="31"/>
        <v/>
      </c>
      <c r="P199" t="s">
        <v>34</v>
      </c>
      <c r="Q199">
        <v>0</v>
      </c>
      <c r="R199" s="5" t="str">
        <f>IF(ISNA(VLOOKUP($J199,STOK_AWAL,15,0)),"",VLOOKUP($J199,STOK_AWAL,15,0))</f>
        <v/>
      </c>
      <c r="S199" s="6">
        <v>0</v>
      </c>
      <c r="T199" s="6">
        <v>0</v>
      </c>
      <c r="V199" t="str">
        <f>IFERROR(INDEX('3.Stok Awal'!A199:A5194,MATCH('4.Sell to Trade'!J199,'3.Stok Awal'!D199:D5194,0)),"")</f>
        <v/>
      </c>
    </row>
    <row r="200" spans="1:22" x14ac:dyDescent="0.25">
      <c r="A200" s="15" t="str">
        <f t="shared" si="30"/>
        <v/>
      </c>
      <c r="D200" s="5" t="str">
        <f t="shared" si="24"/>
        <v/>
      </c>
      <c r="E200" s="5" t="str">
        <f t="shared" si="25"/>
        <v/>
      </c>
      <c r="F200" s="5" t="str">
        <f t="shared" si="26"/>
        <v/>
      </c>
      <c r="G200" s="5" t="str">
        <f t="shared" si="27"/>
        <v/>
      </c>
      <c r="I200" s="5" t="str">
        <f t="shared" si="28"/>
        <v/>
      </c>
      <c r="K200" s="5" t="str">
        <f t="shared" si="29"/>
        <v/>
      </c>
      <c r="L200" s="5"/>
      <c r="N200" s="4"/>
      <c r="O200" s="4" t="str">
        <f t="shared" si="31"/>
        <v/>
      </c>
      <c r="P200" t="s">
        <v>34</v>
      </c>
      <c r="Q200">
        <v>0</v>
      </c>
      <c r="R200" s="5" t="str">
        <f>IF(ISNA(VLOOKUP($J200,STOK_AWAL,15,0)),"",VLOOKUP($J200,STOK_AWAL,15,0))</f>
        <v/>
      </c>
      <c r="S200" s="6">
        <v>0</v>
      </c>
      <c r="T200" s="6">
        <v>0</v>
      </c>
      <c r="V200" t="str">
        <f>IFERROR(INDEX('3.Stok Awal'!A200:A5195,MATCH('4.Sell to Trade'!J200,'3.Stok Awal'!D200:D5195,0)),"")</f>
        <v/>
      </c>
    </row>
    <row r="201" spans="1:22" x14ac:dyDescent="0.25">
      <c r="A201" s="15" t="str">
        <f t="shared" si="30"/>
        <v/>
      </c>
      <c r="D201" s="5" t="str">
        <f t="shared" si="24"/>
        <v/>
      </c>
      <c r="E201" s="5" t="str">
        <f t="shared" si="25"/>
        <v/>
      </c>
      <c r="F201" s="5" t="str">
        <f t="shared" si="26"/>
        <v/>
      </c>
      <c r="G201" s="5" t="str">
        <f t="shared" si="27"/>
        <v/>
      </c>
      <c r="I201" s="5" t="str">
        <f t="shared" si="28"/>
        <v/>
      </c>
      <c r="K201" s="5" t="str">
        <f t="shared" si="29"/>
        <v/>
      </c>
      <c r="L201" s="5"/>
      <c r="N201" s="4"/>
      <c r="O201" s="4" t="str">
        <f t="shared" si="31"/>
        <v/>
      </c>
      <c r="P201" t="s">
        <v>34</v>
      </c>
      <c r="Q201">
        <v>0</v>
      </c>
      <c r="R201" s="5" t="str">
        <f>IF(ISNA(VLOOKUP($J201,STOK_AWAL,15,0)),"",VLOOKUP($J201,STOK_AWAL,15,0))</f>
        <v/>
      </c>
      <c r="S201" s="6">
        <v>0</v>
      </c>
      <c r="T201" s="6">
        <v>0</v>
      </c>
      <c r="V201" t="str">
        <f>IFERROR(INDEX('3.Stok Awal'!A201:A5196,MATCH('4.Sell to Trade'!J201,'3.Stok Awal'!D201:D5196,0)),"")</f>
        <v/>
      </c>
    </row>
    <row r="202" spans="1:22" x14ac:dyDescent="0.25">
      <c r="A202" s="15" t="str">
        <f t="shared" si="30"/>
        <v/>
      </c>
      <c r="D202" s="5" t="str">
        <f t="shared" si="24"/>
        <v/>
      </c>
      <c r="E202" s="5" t="str">
        <f t="shared" si="25"/>
        <v/>
      </c>
      <c r="F202" s="5" t="str">
        <f t="shared" si="26"/>
        <v/>
      </c>
      <c r="G202" s="5" t="str">
        <f t="shared" si="27"/>
        <v/>
      </c>
      <c r="I202" s="5" t="str">
        <f t="shared" si="28"/>
        <v/>
      </c>
      <c r="K202" s="5" t="str">
        <f t="shared" si="29"/>
        <v/>
      </c>
      <c r="L202" s="5"/>
      <c r="N202" s="4"/>
      <c r="O202" s="4" t="str">
        <f t="shared" si="31"/>
        <v/>
      </c>
      <c r="P202" t="s">
        <v>34</v>
      </c>
      <c r="Q202">
        <v>0</v>
      </c>
      <c r="R202" s="5" t="str">
        <f>IF(ISNA(VLOOKUP($J202,STOK_AWAL,15,0)),"",VLOOKUP($J202,STOK_AWAL,15,0))</f>
        <v/>
      </c>
      <c r="S202" s="6">
        <v>0</v>
      </c>
      <c r="T202" s="6">
        <v>0</v>
      </c>
      <c r="V202" t="str">
        <f>IFERROR(INDEX('3.Stok Awal'!A202:A5197,MATCH('4.Sell to Trade'!J202,'3.Stok Awal'!D202:D5197,0)),"")</f>
        <v/>
      </c>
    </row>
    <row r="203" spans="1:22" x14ac:dyDescent="0.25">
      <c r="A203" s="15" t="str">
        <f t="shared" si="30"/>
        <v/>
      </c>
      <c r="D203" s="5" t="str">
        <f t="shared" si="24"/>
        <v/>
      </c>
      <c r="E203" s="5" t="str">
        <f t="shared" si="25"/>
        <v/>
      </c>
      <c r="F203" s="5" t="str">
        <f t="shared" si="26"/>
        <v/>
      </c>
      <c r="G203" s="5" t="str">
        <f t="shared" si="27"/>
        <v/>
      </c>
      <c r="I203" s="5" t="str">
        <f t="shared" si="28"/>
        <v/>
      </c>
      <c r="K203" s="5" t="str">
        <f t="shared" si="29"/>
        <v/>
      </c>
      <c r="L203" s="5"/>
      <c r="N203" s="4"/>
      <c r="O203" s="4" t="str">
        <f t="shared" si="31"/>
        <v/>
      </c>
      <c r="P203" t="s">
        <v>34</v>
      </c>
      <c r="Q203">
        <v>0</v>
      </c>
      <c r="R203" s="5" t="str">
        <f>IF(ISNA(VLOOKUP($J203,STOK_AWAL,15,0)),"",VLOOKUP($J203,STOK_AWAL,15,0))</f>
        <v/>
      </c>
      <c r="S203" s="6">
        <v>0</v>
      </c>
      <c r="T203" s="6">
        <v>0</v>
      </c>
      <c r="V203" t="str">
        <f>IFERROR(INDEX('3.Stok Awal'!A203:A5198,MATCH('4.Sell to Trade'!J203,'3.Stok Awal'!D203:D5198,0)),"")</f>
        <v/>
      </c>
    </row>
    <row r="204" spans="1:22" x14ac:dyDescent="0.25">
      <c r="A204" s="15" t="str">
        <f t="shared" si="30"/>
        <v/>
      </c>
      <c r="D204" s="5" t="str">
        <f t="shared" si="24"/>
        <v/>
      </c>
      <c r="E204" s="5" t="str">
        <f t="shared" si="25"/>
        <v/>
      </c>
      <c r="F204" s="5" t="str">
        <f t="shared" si="26"/>
        <v/>
      </c>
      <c r="G204" s="5" t="str">
        <f t="shared" si="27"/>
        <v/>
      </c>
      <c r="I204" s="5" t="str">
        <f t="shared" si="28"/>
        <v/>
      </c>
      <c r="K204" s="5" t="str">
        <f t="shared" si="29"/>
        <v/>
      </c>
      <c r="L204" s="5"/>
      <c r="N204" s="4"/>
      <c r="O204" s="4" t="str">
        <f t="shared" si="31"/>
        <v/>
      </c>
      <c r="P204" t="s">
        <v>34</v>
      </c>
      <c r="Q204">
        <v>0</v>
      </c>
      <c r="R204" s="5" t="str">
        <f>IF(ISNA(VLOOKUP($J204,STOK_AWAL,15,0)),"",VLOOKUP($J204,STOK_AWAL,15,0))</f>
        <v/>
      </c>
      <c r="S204" s="6">
        <v>0</v>
      </c>
      <c r="T204" s="6">
        <v>0</v>
      </c>
      <c r="V204" t="str">
        <f>IFERROR(INDEX('3.Stok Awal'!A204:A5199,MATCH('4.Sell to Trade'!J204,'3.Stok Awal'!D204:D5199,0)),"")</f>
        <v/>
      </c>
    </row>
    <row r="205" spans="1:22" x14ac:dyDescent="0.25">
      <c r="A205" s="15" t="str">
        <f t="shared" si="30"/>
        <v/>
      </c>
      <c r="D205" s="5" t="str">
        <f t="shared" si="24"/>
        <v/>
      </c>
      <c r="E205" s="5" t="str">
        <f t="shared" si="25"/>
        <v/>
      </c>
      <c r="F205" s="5" t="str">
        <f t="shared" si="26"/>
        <v/>
      </c>
      <c r="G205" s="5" t="str">
        <f t="shared" si="27"/>
        <v/>
      </c>
      <c r="I205" s="5" t="str">
        <f t="shared" si="28"/>
        <v/>
      </c>
      <c r="K205" s="5" t="str">
        <f t="shared" si="29"/>
        <v/>
      </c>
      <c r="L205" s="5"/>
      <c r="N205" s="4"/>
      <c r="O205" s="4" t="str">
        <f t="shared" si="31"/>
        <v/>
      </c>
      <c r="P205" t="s">
        <v>34</v>
      </c>
      <c r="Q205">
        <v>0</v>
      </c>
      <c r="R205" s="5" t="str">
        <f>IF(ISNA(VLOOKUP($J205,STOK_AWAL,15,0)),"",VLOOKUP($J205,STOK_AWAL,15,0))</f>
        <v/>
      </c>
      <c r="S205" s="6">
        <v>0</v>
      </c>
      <c r="T205" s="6">
        <v>0</v>
      </c>
      <c r="V205" t="str">
        <f>IFERROR(INDEX('3.Stok Awal'!A205:A5200,MATCH('4.Sell to Trade'!J205,'3.Stok Awal'!D205:D5200,0)),"")</f>
        <v/>
      </c>
    </row>
    <row r="206" spans="1:22" x14ac:dyDescent="0.25">
      <c r="A206" s="15" t="str">
        <f t="shared" si="30"/>
        <v/>
      </c>
      <c r="D206" s="5" t="str">
        <f t="shared" si="24"/>
        <v/>
      </c>
      <c r="E206" s="5" t="str">
        <f t="shared" si="25"/>
        <v/>
      </c>
      <c r="F206" s="5" t="str">
        <f t="shared" si="26"/>
        <v/>
      </c>
      <c r="G206" s="5" t="str">
        <f t="shared" si="27"/>
        <v/>
      </c>
      <c r="I206" s="5" t="str">
        <f t="shared" si="28"/>
        <v/>
      </c>
      <c r="K206" s="5" t="str">
        <f t="shared" si="29"/>
        <v/>
      </c>
      <c r="L206" s="5"/>
      <c r="N206" s="4"/>
      <c r="O206" s="4" t="str">
        <f t="shared" si="31"/>
        <v/>
      </c>
      <c r="P206" t="s">
        <v>34</v>
      </c>
      <c r="Q206">
        <v>0</v>
      </c>
      <c r="R206" s="5" t="str">
        <f>IF(ISNA(VLOOKUP($J206,STOK_AWAL,15,0)),"",VLOOKUP($J206,STOK_AWAL,15,0))</f>
        <v/>
      </c>
      <c r="S206" s="6">
        <v>0</v>
      </c>
      <c r="T206" s="6">
        <v>0</v>
      </c>
      <c r="V206" t="str">
        <f>IFERROR(INDEX('3.Stok Awal'!A206:A5201,MATCH('4.Sell to Trade'!J206,'3.Stok Awal'!D206:D5201,0)),"")</f>
        <v/>
      </c>
    </row>
    <row r="207" spans="1:22" x14ac:dyDescent="0.25">
      <c r="A207" s="15" t="str">
        <f t="shared" si="30"/>
        <v/>
      </c>
      <c r="D207" s="5" t="str">
        <f t="shared" si="24"/>
        <v/>
      </c>
      <c r="E207" s="5" t="str">
        <f t="shared" si="25"/>
        <v/>
      </c>
      <c r="F207" s="5" t="str">
        <f t="shared" si="26"/>
        <v/>
      </c>
      <c r="G207" s="5" t="str">
        <f t="shared" si="27"/>
        <v/>
      </c>
      <c r="I207" s="5" t="str">
        <f t="shared" si="28"/>
        <v/>
      </c>
      <c r="K207" s="5" t="str">
        <f t="shared" si="29"/>
        <v/>
      </c>
      <c r="L207" s="5"/>
      <c r="N207" s="4"/>
      <c r="O207" s="4" t="str">
        <f t="shared" si="31"/>
        <v/>
      </c>
      <c r="P207" t="s">
        <v>34</v>
      </c>
      <c r="Q207">
        <v>0</v>
      </c>
      <c r="R207" s="5" t="str">
        <f>IF(ISNA(VLOOKUP($J207,STOK_AWAL,15,0)),"",VLOOKUP($J207,STOK_AWAL,15,0))</f>
        <v/>
      </c>
      <c r="S207" s="6">
        <v>0</v>
      </c>
      <c r="T207" s="6">
        <v>0</v>
      </c>
      <c r="V207" t="str">
        <f>IFERROR(INDEX('3.Stok Awal'!A207:A5202,MATCH('4.Sell to Trade'!J207,'3.Stok Awal'!D207:D5202,0)),"")</f>
        <v/>
      </c>
    </row>
    <row r="208" spans="1:22" x14ac:dyDescent="0.25">
      <c r="A208" s="15" t="str">
        <f t="shared" si="30"/>
        <v/>
      </c>
      <c r="D208" s="5" t="str">
        <f t="shared" si="24"/>
        <v/>
      </c>
      <c r="E208" s="5" t="str">
        <f t="shared" si="25"/>
        <v/>
      </c>
      <c r="F208" s="5" t="str">
        <f t="shared" si="26"/>
        <v/>
      </c>
      <c r="G208" s="5" t="str">
        <f t="shared" si="27"/>
        <v/>
      </c>
      <c r="I208" s="5" t="str">
        <f t="shared" si="28"/>
        <v/>
      </c>
      <c r="K208" s="5" t="str">
        <f t="shared" si="29"/>
        <v/>
      </c>
      <c r="L208" s="5"/>
      <c r="N208" s="4"/>
      <c r="O208" s="4" t="str">
        <f t="shared" si="31"/>
        <v/>
      </c>
      <c r="P208" t="s">
        <v>34</v>
      </c>
      <c r="Q208">
        <v>0</v>
      </c>
      <c r="R208" s="5" t="str">
        <f>IF(ISNA(VLOOKUP($J208,STOK_AWAL,15,0)),"",VLOOKUP($J208,STOK_AWAL,15,0))</f>
        <v/>
      </c>
      <c r="S208" s="6">
        <v>0</v>
      </c>
      <c r="T208" s="6">
        <v>0</v>
      </c>
      <c r="V208" t="str">
        <f>IFERROR(INDEX('3.Stok Awal'!A208:A5203,MATCH('4.Sell to Trade'!J208,'3.Stok Awal'!D208:D5203,0)),"")</f>
        <v/>
      </c>
    </row>
    <row r="209" spans="1:22" x14ac:dyDescent="0.25">
      <c r="A209" s="15" t="str">
        <f t="shared" si="30"/>
        <v/>
      </c>
      <c r="D209" s="5" t="str">
        <f t="shared" si="24"/>
        <v/>
      </c>
      <c r="E209" s="5" t="str">
        <f t="shared" si="25"/>
        <v/>
      </c>
      <c r="F209" s="5" t="str">
        <f t="shared" si="26"/>
        <v/>
      </c>
      <c r="G209" s="5" t="str">
        <f t="shared" si="27"/>
        <v/>
      </c>
      <c r="I209" s="5" t="str">
        <f t="shared" si="28"/>
        <v/>
      </c>
      <c r="K209" s="5" t="str">
        <f t="shared" si="29"/>
        <v/>
      </c>
      <c r="L209" s="5"/>
      <c r="N209" s="4"/>
      <c r="O209" s="4" t="str">
        <f t="shared" si="31"/>
        <v/>
      </c>
      <c r="P209" t="s">
        <v>34</v>
      </c>
      <c r="Q209">
        <v>0</v>
      </c>
      <c r="R209" s="5" t="str">
        <f>IF(ISNA(VLOOKUP($J209,STOK_AWAL,15,0)),"",VLOOKUP($J209,STOK_AWAL,15,0))</f>
        <v/>
      </c>
      <c r="S209" s="6">
        <v>0</v>
      </c>
      <c r="T209" s="6">
        <v>0</v>
      </c>
      <c r="V209" t="str">
        <f>IFERROR(INDEX('3.Stok Awal'!A209:A5204,MATCH('4.Sell to Trade'!J209,'3.Stok Awal'!D209:D5204,0)),"")</f>
        <v/>
      </c>
    </row>
    <row r="210" spans="1:22" x14ac:dyDescent="0.25">
      <c r="A210" s="15" t="str">
        <f t="shared" si="30"/>
        <v/>
      </c>
      <c r="D210" s="5" t="str">
        <f t="shared" si="24"/>
        <v/>
      </c>
      <c r="E210" s="5" t="str">
        <f t="shared" si="25"/>
        <v/>
      </c>
      <c r="F210" s="5" t="str">
        <f t="shared" si="26"/>
        <v/>
      </c>
      <c r="G210" s="5" t="str">
        <f t="shared" si="27"/>
        <v/>
      </c>
      <c r="I210" s="5" t="str">
        <f t="shared" si="28"/>
        <v/>
      </c>
      <c r="K210" s="5" t="str">
        <f t="shared" si="29"/>
        <v/>
      </c>
      <c r="L210" s="5"/>
      <c r="N210" s="4"/>
      <c r="O210" s="4" t="str">
        <f t="shared" si="31"/>
        <v/>
      </c>
      <c r="P210" t="s">
        <v>34</v>
      </c>
      <c r="Q210">
        <v>0</v>
      </c>
      <c r="R210" s="5" t="str">
        <f>IF(ISNA(VLOOKUP($J210,STOK_AWAL,15,0)),"",VLOOKUP($J210,STOK_AWAL,15,0))</f>
        <v/>
      </c>
      <c r="S210" s="6">
        <v>0</v>
      </c>
      <c r="T210" s="6">
        <v>0</v>
      </c>
      <c r="V210" t="str">
        <f>IFERROR(INDEX('3.Stok Awal'!A210:A5205,MATCH('4.Sell to Trade'!J210,'3.Stok Awal'!D210:D5205,0)),"")</f>
        <v/>
      </c>
    </row>
    <row r="211" spans="1:22" x14ac:dyDescent="0.25">
      <c r="A211" s="15" t="str">
        <f t="shared" si="30"/>
        <v/>
      </c>
      <c r="D211" s="5" t="str">
        <f t="shared" si="24"/>
        <v/>
      </c>
      <c r="E211" s="5" t="str">
        <f t="shared" si="25"/>
        <v/>
      </c>
      <c r="F211" s="5" t="str">
        <f t="shared" si="26"/>
        <v/>
      </c>
      <c r="G211" s="5" t="str">
        <f t="shared" si="27"/>
        <v/>
      </c>
      <c r="I211" s="5" t="str">
        <f t="shared" si="28"/>
        <v/>
      </c>
      <c r="K211" s="5" t="str">
        <f t="shared" si="29"/>
        <v/>
      </c>
      <c r="L211" s="5"/>
      <c r="N211" s="4"/>
      <c r="O211" s="4" t="str">
        <f t="shared" si="31"/>
        <v/>
      </c>
      <c r="P211" t="s">
        <v>34</v>
      </c>
      <c r="Q211">
        <v>0</v>
      </c>
      <c r="R211" s="5" t="str">
        <f>IF(ISNA(VLOOKUP($J211,STOK_AWAL,15,0)),"",VLOOKUP($J211,STOK_AWAL,15,0))</f>
        <v/>
      </c>
      <c r="S211" s="6">
        <v>0</v>
      </c>
      <c r="T211" s="6">
        <v>0</v>
      </c>
      <c r="V211" t="str">
        <f>IFERROR(INDEX('3.Stok Awal'!A211:A5206,MATCH('4.Sell to Trade'!J211,'3.Stok Awal'!D211:D5206,0)),"")</f>
        <v/>
      </c>
    </row>
    <row r="212" spans="1:22" x14ac:dyDescent="0.25">
      <c r="A212" s="15" t="str">
        <f t="shared" si="30"/>
        <v/>
      </c>
      <c r="D212" s="5" t="str">
        <f t="shared" si="24"/>
        <v/>
      </c>
      <c r="E212" s="5" t="str">
        <f t="shared" si="25"/>
        <v/>
      </c>
      <c r="F212" s="5" t="str">
        <f t="shared" si="26"/>
        <v/>
      </c>
      <c r="G212" s="5" t="str">
        <f t="shared" si="27"/>
        <v/>
      </c>
      <c r="I212" s="5" t="str">
        <f t="shared" si="28"/>
        <v/>
      </c>
      <c r="K212" s="5" t="str">
        <f t="shared" si="29"/>
        <v/>
      </c>
      <c r="L212" s="5"/>
      <c r="N212" s="4"/>
      <c r="O212" s="4" t="str">
        <f t="shared" si="31"/>
        <v/>
      </c>
      <c r="P212" t="s">
        <v>34</v>
      </c>
      <c r="Q212">
        <v>0</v>
      </c>
      <c r="R212" s="5" t="str">
        <f>IF(ISNA(VLOOKUP($J212,STOK_AWAL,15,0)),"",VLOOKUP($J212,STOK_AWAL,15,0))</f>
        <v/>
      </c>
      <c r="S212" s="6">
        <v>0</v>
      </c>
      <c r="T212" s="6">
        <v>0</v>
      </c>
      <c r="V212" t="str">
        <f>IFERROR(INDEX('3.Stok Awal'!A212:A5207,MATCH('4.Sell to Trade'!J212,'3.Stok Awal'!D212:D5207,0)),"")</f>
        <v/>
      </c>
    </row>
    <row r="213" spans="1:22" x14ac:dyDescent="0.25">
      <c r="A213" s="15" t="str">
        <f t="shared" si="30"/>
        <v/>
      </c>
      <c r="D213" s="5" t="str">
        <f t="shared" si="24"/>
        <v/>
      </c>
      <c r="E213" s="5" t="str">
        <f t="shared" si="25"/>
        <v/>
      </c>
      <c r="F213" s="5" t="str">
        <f t="shared" si="26"/>
        <v/>
      </c>
      <c r="G213" s="5" t="str">
        <f t="shared" si="27"/>
        <v/>
      </c>
      <c r="I213" s="5" t="str">
        <f t="shared" si="28"/>
        <v/>
      </c>
      <c r="K213" s="5" t="str">
        <f t="shared" si="29"/>
        <v/>
      </c>
      <c r="L213" s="5"/>
      <c r="N213" s="4"/>
      <c r="O213" s="4" t="str">
        <f t="shared" si="31"/>
        <v/>
      </c>
      <c r="P213" t="s">
        <v>34</v>
      </c>
      <c r="Q213">
        <v>0</v>
      </c>
      <c r="R213" s="5" t="str">
        <f>IF(ISNA(VLOOKUP($J213,STOK_AWAL,15,0)),"",VLOOKUP($J213,STOK_AWAL,15,0))</f>
        <v/>
      </c>
      <c r="S213" s="6">
        <v>0</v>
      </c>
      <c r="T213" s="6">
        <v>0</v>
      </c>
      <c r="V213" t="str">
        <f>IFERROR(INDEX('3.Stok Awal'!A213:A5208,MATCH('4.Sell to Trade'!J213,'3.Stok Awal'!D213:D5208,0)),"")</f>
        <v/>
      </c>
    </row>
    <row r="214" spans="1:22" x14ac:dyDescent="0.25">
      <c r="A214" s="15" t="str">
        <f t="shared" si="30"/>
        <v/>
      </c>
      <c r="D214" s="5" t="str">
        <f t="shared" si="24"/>
        <v/>
      </c>
      <c r="E214" s="5" t="str">
        <f t="shared" si="25"/>
        <v/>
      </c>
      <c r="F214" s="5" t="str">
        <f t="shared" si="26"/>
        <v/>
      </c>
      <c r="G214" s="5" t="str">
        <f t="shared" si="27"/>
        <v/>
      </c>
      <c r="I214" s="5" t="str">
        <f t="shared" si="28"/>
        <v/>
      </c>
      <c r="K214" s="5" t="str">
        <f t="shared" si="29"/>
        <v/>
      </c>
      <c r="L214" s="5"/>
      <c r="N214" s="4"/>
      <c r="O214" s="4" t="str">
        <f t="shared" si="31"/>
        <v/>
      </c>
      <c r="P214" t="s">
        <v>34</v>
      </c>
      <c r="Q214">
        <v>0</v>
      </c>
      <c r="R214" s="5" t="str">
        <f>IF(ISNA(VLOOKUP($J214,STOK_AWAL,15,0)),"",VLOOKUP($J214,STOK_AWAL,15,0))</f>
        <v/>
      </c>
      <c r="S214" s="6">
        <v>0</v>
      </c>
      <c r="T214" s="6">
        <v>0</v>
      </c>
      <c r="V214" t="str">
        <f>IFERROR(INDEX('3.Stok Awal'!A214:A5209,MATCH('4.Sell to Trade'!J214,'3.Stok Awal'!D214:D5209,0)),"")</f>
        <v/>
      </c>
    </row>
    <row r="215" spans="1:22" x14ac:dyDescent="0.25">
      <c r="A215" s="15" t="str">
        <f t="shared" si="30"/>
        <v/>
      </c>
      <c r="D215" s="5" t="str">
        <f t="shared" si="24"/>
        <v/>
      </c>
      <c r="E215" s="5" t="str">
        <f t="shared" si="25"/>
        <v/>
      </c>
      <c r="F215" s="5" t="str">
        <f t="shared" si="26"/>
        <v/>
      </c>
      <c r="G215" s="5" t="str">
        <f t="shared" si="27"/>
        <v/>
      </c>
      <c r="I215" s="5" t="str">
        <f t="shared" si="28"/>
        <v/>
      </c>
      <c r="K215" s="5" t="str">
        <f t="shared" si="29"/>
        <v/>
      </c>
      <c r="L215" s="5"/>
      <c r="N215" s="4"/>
      <c r="O215" s="4" t="str">
        <f t="shared" si="31"/>
        <v/>
      </c>
      <c r="P215" t="s">
        <v>34</v>
      </c>
      <c r="Q215">
        <v>0</v>
      </c>
      <c r="R215" s="5" t="str">
        <f>IF(ISNA(VLOOKUP($J215,STOK_AWAL,15,0)),"",VLOOKUP($J215,STOK_AWAL,15,0))</f>
        <v/>
      </c>
      <c r="S215" s="6">
        <v>0</v>
      </c>
      <c r="T215" s="6">
        <v>0</v>
      </c>
      <c r="V215" t="str">
        <f>IFERROR(INDEX('3.Stok Awal'!A215:A5210,MATCH('4.Sell to Trade'!J215,'3.Stok Awal'!D215:D5210,0)),"")</f>
        <v/>
      </c>
    </row>
    <row r="216" spans="1:22" x14ac:dyDescent="0.25">
      <c r="A216" s="15" t="str">
        <f t="shared" si="30"/>
        <v/>
      </c>
      <c r="D216" s="5" t="str">
        <f t="shared" si="24"/>
        <v/>
      </c>
      <c r="E216" s="5" t="str">
        <f t="shared" si="25"/>
        <v/>
      </c>
      <c r="F216" s="5" t="str">
        <f t="shared" si="26"/>
        <v/>
      </c>
      <c r="G216" s="5" t="str">
        <f t="shared" si="27"/>
        <v/>
      </c>
      <c r="I216" s="5" t="str">
        <f t="shared" si="28"/>
        <v/>
      </c>
      <c r="K216" s="5" t="str">
        <f t="shared" si="29"/>
        <v/>
      </c>
      <c r="L216" s="5"/>
      <c r="N216" s="4"/>
      <c r="O216" s="4" t="str">
        <f t="shared" si="31"/>
        <v/>
      </c>
      <c r="P216" t="s">
        <v>34</v>
      </c>
      <c r="Q216">
        <v>0</v>
      </c>
      <c r="R216" s="5" t="str">
        <f>IF(ISNA(VLOOKUP($J216,STOK_AWAL,15,0)),"",VLOOKUP($J216,STOK_AWAL,15,0))</f>
        <v/>
      </c>
      <c r="S216" s="6">
        <v>0</v>
      </c>
      <c r="T216" s="6">
        <v>0</v>
      </c>
      <c r="V216" t="str">
        <f>IFERROR(INDEX('3.Stok Awal'!A216:A5211,MATCH('4.Sell to Trade'!J216,'3.Stok Awal'!D216:D5211,0)),"")</f>
        <v/>
      </c>
    </row>
    <row r="217" spans="1:22" x14ac:dyDescent="0.25">
      <c r="A217" s="15" t="str">
        <f t="shared" si="30"/>
        <v/>
      </c>
      <c r="D217" s="5" t="str">
        <f t="shared" si="24"/>
        <v/>
      </c>
      <c r="E217" s="5" t="str">
        <f t="shared" si="25"/>
        <v/>
      </c>
      <c r="F217" s="5" t="str">
        <f t="shared" si="26"/>
        <v/>
      </c>
      <c r="G217" s="5" t="str">
        <f t="shared" si="27"/>
        <v/>
      </c>
      <c r="I217" s="5" t="str">
        <f t="shared" si="28"/>
        <v/>
      </c>
      <c r="K217" s="5" t="str">
        <f t="shared" si="29"/>
        <v/>
      </c>
      <c r="L217" s="5"/>
      <c r="N217" s="4"/>
      <c r="O217" s="4" t="str">
        <f t="shared" si="31"/>
        <v/>
      </c>
      <c r="P217" t="s">
        <v>34</v>
      </c>
      <c r="Q217">
        <v>0</v>
      </c>
      <c r="R217" s="5" t="str">
        <f>IF(ISNA(VLOOKUP($J217,STOK_AWAL,15,0)),"",VLOOKUP($J217,STOK_AWAL,15,0))</f>
        <v/>
      </c>
      <c r="S217" s="6">
        <v>0</v>
      </c>
      <c r="T217" s="6">
        <v>0</v>
      </c>
      <c r="V217" t="str">
        <f>IFERROR(INDEX('3.Stok Awal'!A217:A5212,MATCH('4.Sell to Trade'!J217,'3.Stok Awal'!D217:D5212,0)),"")</f>
        <v/>
      </c>
    </row>
    <row r="218" spans="1:22" x14ac:dyDescent="0.25">
      <c r="A218" s="15" t="str">
        <f t="shared" si="30"/>
        <v/>
      </c>
      <c r="D218" s="5" t="str">
        <f t="shared" si="24"/>
        <v/>
      </c>
      <c r="E218" s="5" t="str">
        <f t="shared" si="25"/>
        <v/>
      </c>
      <c r="F218" s="5" t="str">
        <f t="shared" si="26"/>
        <v/>
      </c>
      <c r="G218" s="5" t="str">
        <f t="shared" si="27"/>
        <v/>
      </c>
      <c r="I218" s="5" t="str">
        <f t="shared" si="28"/>
        <v/>
      </c>
      <c r="K218" s="5" t="str">
        <f t="shared" si="29"/>
        <v/>
      </c>
      <c r="L218" s="5"/>
      <c r="N218" s="4"/>
      <c r="O218" s="4" t="str">
        <f t="shared" si="31"/>
        <v/>
      </c>
      <c r="P218" t="s">
        <v>34</v>
      </c>
      <c r="Q218">
        <v>0</v>
      </c>
      <c r="R218" s="5" t="str">
        <f>IF(ISNA(VLOOKUP($J218,STOK_AWAL,15,0)),"",VLOOKUP($J218,STOK_AWAL,15,0))</f>
        <v/>
      </c>
      <c r="S218" s="6">
        <v>0</v>
      </c>
      <c r="T218" s="6">
        <v>0</v>
      </c>
      <c r="V218" t="str">
        <f>IFERROR(INDEX('3.Stok Awal'!A218:A5213,MATCH('4.Sell to Trade'!J218,'3.Stok Awal'!D218:D5213,0)),"")</f>
        <v/>
      </c>
    </row>
    <row r="219" spans="1:22" x14ac:dyDescent="0.25">
      <c r="A219" s="15" t="str">
        <f t="shared" si="30"/>
        <v/>
      </c>
      <c r="D219" s="5" t="str">
        <f t="shared" si="24"/>
        <v/>
      </c>
      <c r="E219" s="5" t="str">
        <f t="shared" si="25"/>
        <v/>
      </c>
      <c r="F219" s="5" t="str">
        <f t="shared" si="26"/>
        <v/>
      </c>
      <c r="G219" s="5" t="str">
        <f t="shared" si="27"/>
        <v/>
      </c>
      <c r="I219" s="5" t="str">
        <f t="shared" si="28"/>
        <v/>
      </c>
      <c r="K219" s="5" t="str">
        <f t="shared" si="29"/>
        <v/>
      </c>
      <c r="L219" s="5"/>
      <c r="N219" s="4"/>
      <c r="O219" s="4" t="str">
        <f t="shared" si="31"/>
        <v/>
      </c>
      <c r="P219" t="s">
        <v>34</v>
      </c>
      <c r="Q219">
        <v>0</v>
      </c>
      <c r="R219" s="5" t="str">
        <f>IF(ISNA(VLOOKUP($J219,STOK_AWAL,15,0)),"",VLOOKUP($J219,STOK_AWAL,15,0))</f>
        <v/>
      </c>
      <c r="S219" s="6">
        <v>0</v>
      </c>
      <c r="T219" s="6">
        <v>0</v>
      </c>
      <c r="V219" t="str">
        <f>IFERROR(INDEX('3.Stok Awal'!A219:A5214,MATCH('4.Sell to Trade'!J219,'3.Stok Awal'!D219:D5214,0)),"")</f>
        <v/>
      </c>
    </row>
    <row r="220" spans="1:22" x14ac:dyDescent="0.25">
      <c r="A220" s="15" t="str">
        <f t="shared" si="30"/>
        <v/>
      </c>
      <c r="D220" s="5" t="str">
        <f t="shared" si="24"/>
        <v/>
      </c>
      <c r="E220" s="5" t="str">
        <f t="shared" si="25"/>
        <v/>
      </c>
      <c r="F220" s="5" t="str">
        <f t="shared" si="26"/>
        <v/>
      </c>
      <c r="G220" s="5" t="str">
        <f t="shared" si="27"/>
        <v/>
      </c>
      <c r="I220" s="5" t="str">
        <f t="shared" si="28"/>
        <v/>
      </c>
      <c r="K220" s="5" t="str">
        <f t="shared" si="29"/>
        <v/>
      </c>
      <c r="L220" s="5"/>
      <c r="N220" s="4"/>
      <c r="O220" s="4" t="str">
        <f t="shared" si="31"/>
        <v/>
      </c>
      <c r="P220" t="s">
        <v>34</v>
      </c>
      <c r="Q220">
        <v>0</v>
      </c>
      <c r="R220" s="5" t="str">
        <f>IF(ISNA(VLOOKUP($J220,STOK_AWAL,15,0)),"",VLOOKUP($J220,STOK_AWAL,15,0))</f>
        <v/>
      </c>
      <c r="S220" s="6">
        <v>0</v>
      </c>
      <c r="T220" s="6">
        <v>0</v>
      </c>
      <c r="V220" t="str">
        <f>IFERROR(INDEX('3.Stok Awal'!A220:A5215,MATCH('4.Sell to Trade'!J220,'3.Stok Awal'!D220:D5215,0)),"")</f>
        <v/>
      </c>
    </row>
    <row r="221" spans="1:22" x14ac:dyDescent="0.25">
      <c r="A221" s="15" t="str">
        <f t="shared" si="30"/>
        <v/>
      </c>
      <c r="D221" s="5" t="str">
        <f t="shared" si="24"/>
        <v/>
      </c>
      <c r="E221" s="5" t="str">
        <f t="shared" si="25"/>
        <v/>
      </c>
      <c r="F221" s="5" t="str">
        <f t="shared" si="26"/>
        <v/>
      </c>
      <c r="G221" s="5" t="str">
        <f t="shared" si="27"/>
        <v/>
      </c>
      <c r="I221" s="5" t="str">
        <f t="shared" si="28"/>
        <v/>
      </c>
      <c r="K221" s="5" t="str">
        <f t="shared" si="29"/>
        <v/>
      </c>
      <c r="L221" s="5"/>
      <c r="N221" s="4"/>
      <c r="O221" s="4" t="str">
        <f t="shared" si="31"/>
        <v/>
      </c>
      <c r="P221" t="s">
        <v>34</v>
      </c>
      <c r="Q221">
        <v>0</v>
      </c>
      <c r="R221" s="5" t="str">
        <f>IF(ISNA(VLOOKUP($J221,STOK_AWAL,15,0)),"",VLOOKUP($J221,STOK_AWAL,15,0))</f>
        <v/>
      </c>
      <c r="S221" s="6">
        <v>0</v>
      </c>
      <c r="T221" s="6">
        <v>0</v>
      </c>
      <c r="V221" t="str">
        <f>IFERROR(INDEX('3.Stok Awal'!A221:A5216,MATCH('4.Sell to Trade'!J221,'3.Stok Awal'!D221:D5216,0)),"")</f>
        <v/>
      </c>
    </row>
    <row r="222" spans="1:22" x14ac:dyDescent="0.25">
      <c r="A222" s="15" t="str">
        <f t="shared" si="30"/>
        <v/>
      </c>
      <c r="D222" s="5" t="str">
        <f t="shared" si="24"/>
        <v/>
      </c>
      <c r="E222" s="5" t="str">
        <f t="shared" si="25"/>
        <v/>
      </c>
      <c r="F222" s="5" t="str">
        <f t="shared" si="26"/>
        <v/>
      </c>
      <c r="G222" s="5" t="str">
        <f t="shared" si="27"/>
        <v/>
      </c>
      <c r="I222" s="5" t="str">
        <f t="shared" si="28"/>
        <v/>
      </c>
      <c r="K222" s="5" t="str">
        <f t="shared" si="29"/>
        <v/>
      </c>
      <c r="L222" s="5"/>
      <c r="N222" s="4"/>
      <c r="O222" s="4" t="str">
        <f t="shared" si="31"/>
        <v/>
      </c>
      <c r="P222" t="s">
        <v>34</v>
      </c>
      <c r="Q222">
        <v>0</v>
      </c>
      <c r="R222" s="5" t="str">
        <f>IF(ISNA(VLOOKUP($J222,STOK_AWAL,15,0)),"",VLOOKUP($J222,STOK_AWAL,15,0))</f>
        <v/>
      </c>
      <c r="S222" s="6">
        <v>0</v>
      </c>
      <c r="T222" s="6">
        <v>0</v>
      </c>
      <c r="V222" t="str">
        <f>IFERROR(INDEX('3.Stok Awal'!A222:A5217,MATCH('4.Sell to Trade'!J222,'3.Stok Awal'!D222:D5217,0)),"")</f>
        <v/>
      </c>
    </row>
    <row r="223" spans="1:22" x14ac:dyDescent="0.25">
      <c r="A223" s="15" t="str">
        <f t="shared" si="30"/>
        <v/>
      </c>
      <c r="D223" s="5" t="str">
        <f t="shared" si="24"/>
        <v/>
      </c>
      <c r="E223" s="5" t="str">
        <f t="shared" si="25"/>
        <v/>
      </c>
      <c r="F223" s="5" t="str">
        <f t="shared" si="26"/>
        <v/>
      </c>
      <c r="G223" s="5" t="str">
        <f t="shared" si="27"/>
        <v/>
      </c>
      <c r="I223" s="5" t="str">
        <f t="shared" si="28"/>
        <v/>
      </c>
      <c r="K223" s="5" t="str">
        <f t="shared" si="29"/>
        <v/>
      </c>
      <c r="L223" s="5"/>
      <c r="N223" s="4"/>
      <c r="O223" s="4" t="str">
        <f t="shared" si="31"/>
        <v/>
      </c>
      <c r="P223" t="s">
        <v>34</v>
      </c>
      <c r="Q223">
        <v>0</v>
      </c>
      <c r="R223" s="5" t="str">
        <f>IF(ISNA(VLOOKUP($J223,STOK_AWAL,15,0)),"",VLOOKUP($J223,STOK_AWAL,15,0))</f>
        <v/>
      </c>
      <c r="S223" s="6">
        <v>0</v>
      </c>
      <c r="T223" s="6">
        <v>0</v>
      </c>
      <c r="V223" t="str">
        <f>IFERROR(INDEX('3.Stok Awal'!A223:A5218,MATCH('4.Sell to Trade'!J223,'3.Stok Awal'!D223:D5218,0)),"")</f>
        <v/>
      </c>
    </row>
    <row r="224" spans="1:22" x14ac:dyDescent="0.25">
      <c r="A224" s="15" t="str">
        <f t="shared" si="30"/>
        <v/>
      </c>
      <c r="D224" s="5" t="str">
        <f t="shared" si="24"/>
        <v/>
      </c>
      <c r="E224" s="5" t="str">
        <f t="shared" si="25"/>
        <v/>
      </c>
      <c r="F224" s="5" t="str">
        <f t="shared" si="26"/>
        <v/>
      </c>
      <c r="G224" s="5" t="str">
        <f t="shared" si="27"/>
        <v/>
      </c>
      <c r="I224" s="5" t="str">
        <f t="shared" si="28"/>
        <v/>
      </c>
      <c r="K224" s="5" t="str">
        <f t="shared" si="29"/>
        <v/>
      </c>
      <c r="L224" s="5"/>
      <c r="N224" s="4"/>
      <c r="O224" s="4" t="str">
        <f t="shared" si="31"/>
        <v/>
      </c>
      <c r="P224" t="s">
        <v>34</v>
      </c>
      <c r="Q224">
        <v>0</v>
      </c>
      <c r="R224" s="5" t="str">
        <f>IF(ISNA(VLOOKUP($J224,STOK_AWAL,15,0)),"",VLOOKUP($J224,STOK_AWAL,15,0))</f>
        <v/>
      </c>
      <c r="S224" s="6">
        <v>0</v>
      </c>
      <c r="T224" s="6">
        <v>0</v>
      </c>
      <c r="V224" t="str">
        <f>IFERROR(INDEX('3.Stok Awal'!A224:A5219,MATCH('4.Sell to Trade'!J224,'3.Stok Awal'!D224:D5219,0)),"")</f>
        <v/>
      </c>
    </row>
    <row r="225" spans="1:22" x14ac:dyDescent="0.25">
      <c r="A225" s="15" t="str">
        <f t="shared" si="30"/>
        <v/>
      </c>
      <c r="D225" s="5" t="str">
        <f t="shared" si="24"/>
        <v/>
      </c>
      <c r="E225" s="5" t="str">
        <f t="shared" si="25"/>
        <v/>
      </c>
      <c r="F225" s="5" t="str">
        <f t="shared" si="26"/>
        <v/>
      </c>
      <c r="G225" s="5" t="str">
        <f t="shared" si="27"/>
        <v/>
      </c>
      <c r="I225" s="5" t="str">
        <f t="shared" si="28"/>
        <v/>
      </c>
      <c r="K225" s="5" t="str">
        <f t="shared" si="29"/>
        <v/>
      </c>
      <c r="L225" s="5"/>
      <c r="N225" s="4"/>
      <c r="O225" s="4" t="str">
        <f t="shared" si="31"/>
        <v/>
      </c>
      <c r="P225" t="s">
        <v>34</v>
      </c>
      <c r="Q225">
        <v>0</v>
      </c>
      <c r="R225" s="5" t="str">
        <f>IF(ISNA(VLOOKUP($J225,STOK_AWAL,15,0)),"",VLOOKUP($J225,STOK_AWAL,15,0))</f>
        <v/>
      </c>
      <c r="S225" s="6">
        <v>0</v>
      </c>
      <c r="T225" s="6">
        <v>0</v>
      </c>
      <c r="V225" t="str">
        <f>IFERROR(INDEX('3.Stok Awal'!A225:A5220,MATCH('4.Sell to Trade'!J225,'3.Stok Awal'!D225:D5220,0)),"")</f>
        <v/>
      </c>
    </row>
    <row r="226" spans="1:22" x14ac:dyDescent="0.25">
      <c r="A226" s="15" t="str">
        <f t="shared" si="30"/>
        <v/>
      </c>
      <c r="D226" s="5" t="str">
        <f t="shared" si="24"/>
        <v/>
      </c>
      <c r="E226" s="5" t="str">
        <f t="shared" si="25"/>
        <v/>
      </c>
      <c r="F226" s="5" t="str">
        <f t="shared" si="26"/>
        <v/>
      </c>
      <c r="G226" s="5" t="str">
        <f t="shared" si="27"/>
        <v/>
      </c>
      <c r="I226" s="5" t="str">
        <f t="shared" si="28"/>
        <v/>
      </c>
      <c r="K226" s="5" t="str">
        <f t="shared" si="29"/>
        <v/>
      </c>
      <c r="L226" s="5"/>
      <c r="N226" s="4"/>
      <c r="O226" s="4" t="str">
        <f t="shared" si="31"/>
        <v/>
      </c>
      <c r="P226" t="s">
        <v>34</v>
      </c>
      <c r="Q226">
        <v>0</v>
      </c>
      <c r="R226" s="5" t="str">
        <f>IF(ISNA(VLOOKUP($J226,STOK_AWAL,15,0)),"",VLOOKUP($J226,STOK_AWAL,15,0))</f>
        <v/>
      </c>
      <c r="S226" s="6">
        <v>0</v>
      </c>
      <c r="T226" s="6">
        <v>0</v>
      </c>
      <c r="V226" t="str">
        <f>IFERROR(INDEX('3.Stok Awal'!A226:A5221,MATCH('4.Sell to Trade'!J226,'3.Stok Awal'!D226:D5221,0)),"")</f>
        <v/>
      </c>
    </row>
    <row r="227" spans="1:22" x14ac:dyDescent="0.25">
      <c r="A227" s="15" t="str">
        <f t="shared" si="30"/>
        <v/>
      </c>
      <c r="D227" s="5" t="str">
        <f t="shared" si="24"/>
        <v/>
      </c>
      <c r="E227" s="5" t="str">
        <f t="shared" si="25"/>
        <v/>
      </c>
      <c r="F227" s="5" t="str">
        <f t="shared" si="26"/>
        <v/>
      </c>
      <c r="G227" s="5" t="str">
        <f t="shared" si="27"/>
        <v/>
      </c>
      <c r="I227" s="5" t="str">
        <f t="shared" si="28"/>
        <v/>
      </c>
      <c r="K227" s="5" t="str">
        <f t="shared" si="29"/>
        <v/>
      </c>
      <c r="L227" s="5"/>
      <c r="N227" s="4"/>
      <c r="O227" s="4" t="str">
        <f t="shared" si="31"/>
        <v/>
      </c>
      <c r="P227" t="s">
        <v>34</v>
      </c>
      <c r="Q227">
        <v>0</v>
      </c>
      <c r="R227" s="5" t="str">
        <f>IF(ISNA(VLOOKUP($J227,STOK_AWAL,15,0)),"",VLOOKUP($J227,STOK_AWAL,15,0))</f>
        <v/>
      </c>
      <c r="S227" s="6">
        <v>0</v>
      </c>
      <c r="T227" s="6">
        <v>0</v>
      </c>
      <c r="V227" t="str">
        <f>IFERROR(INDEX('3.Stok Awal'!A227:A5222,MATCH('4.Sell to Trade'!J227,'3.Stok Awal'!D227:D5222,0)),"")</f>
        <v/>
      </c>
    </row>
    <row r="228" spans="1:22" x14ac:dyDescent="0.25">
      <c r="A228" s="15" t="str">
        <f t="shared" si="30"/>
        <v/>
      </c>
      <c r="D228" s="5" t="str">
        <f t="shared" si="24"/>
        <v/>
      </c>
      <c r="E228" s="5" t="str">
        <f t="shared" si="25"/>
        <v/>
      </c>
      <c r="F228" s="5" t="str">
        <f t="shared" si="26"/>
        <v/>
      </c>
      <c r="G228" s="5" t="str">
        <f t="shared" si="27"/>
        <v/>
      </c>
      <c r="I228" s="5" t="str">
        <f t="shared" si="28"/>
        <v/>
      </c>
      <c r="K228" s="5" t="str">
        <f t="shared" si="29"/>
        <v/>
      </c>
      <c r="L228" s="5"/>
      <c r="N228" s="4"/>
      <c r="O228" s="4" t="str">
        <f t="shared" si="31"/>
        <v/>
      </c>
      <c r="P228" t="s">
        <v>34</v>
      </c>
      <c r="Q228">
        <v>0</v>
      </c>
      <c r="R228" s="5" t="str">
        <f>IF(ISNA(VLOOKUP($J228,STOK_AWAL,15,0)),"",VLOOKUP($J228,STOK_AWAL,15,0))</f>
        <v/>
      </c>
      <c r="S228" s="6">
        <v>0</v>
      </c>
      <c r="T228" s="6">
        <v>0</v>
      </c>
      <c r="V228" t="str">
        <f>IFERROR(INDEX('3.Stok Awal'!A228:A5223,MATCH('4.Sell to Trade'!J228,'3.Stok Awal'!D228:D5223,0)),"")</f>
        <v/>
      </c>
    </row>
    <row r="229" spans="1:22" x14ac:dyDescent="0.25">
      <c r="A229" s="15" t="str">
        <f t="shared" si="30"/>
        <v/>
      </c>
      <c r="D229" s="5" t="str">
        <f t="shared" si="24"/>
        <v/>
      </c>
      <c r="E229" s="5" t="str">
        <f t="shared" si="25"/>
        <v/>
      </c>
      <c r="F229" s="5" t="str">
        <f t="shared" si="26"/>
        <v/>
      </c>
      <c r="G229" s="5" t="str">
        <f t="shared" si="27"/>
        <v/>
      </c>
      <c r="I229" s="5" t="str">
        <f t="shared" si="28"/>
        <v/>
      </c>
      <c r="K229" s="5" t="str">
        <f t="shared" si="29"/>
        <v/>
      </c>
      <c r="L229" s="5"/>
      <c r="N229" s="4"/>
      <c r="O229" s="4" t="str">
        <f t="shared" si="31"/>
        <v/>
      </c>
      <c r="P229" t="s">
        <v>34</v>
      </c>
      <c r="Q229">
        <v>0</v>
      </c>
      <c r="R229" s="5" t="str">
        <f>IF(ISNA(VLOOKUP($J229,STOK_AWAL,15,0)),"",VLOOKUP($J229,STOK_AWAL,15,0))</f>
        <v/>
      </c>
      <c r="S229" s="6">
        <v>0</v>
      </c>
      <c r="T229" s="6">
        <v>0</v>
      </c>
      <c r="V229" t="str">
        <f>IFERROR(INDEX('3.Stok Awal'!A229:A5224,MATCH('4.Sell to Trade'!J229,'3.Stok Awal'!D229:D5224,0)),"")</f>
        <v/>
      </c>
    </row>
    <row r="230" spans="1:22" x14ac:dyDescent="0.25">
      <c r="A230" s="15" t="str">
        <f t="shared" si="30"/>
        <v/>
      </c>
      <c r="D230" s="5" t="str">
        <f t="shared" si="24"/>
        <v/>
      </c>
      <c r="E230" s="5" t="str">
        <f t="shared" si="25"/>
        <v/>
      </c>
      <c r="F230" s="5" t="str">
        <f t="shared" si="26"/>
        <v/>
      </c>
      <c r="G230" s="5" t="str">
        <f t="shared" si="27"/>
        <v/>
      </c>
      <c r="I230" s="5" t="str">
        <f t="shared" si="28"/>
        <v/>
      </c>
      <c r="K230" s="5" t="str">
        <f t="shared" si="29"/>
        <v/>
      </c>
      <c r="L230" s="5"/>
      <c r="N230" s="4"/>
      <c r="O230" s="4" t="str">
        <f t="shared" si="31"/>
        <v/>
      </c>
      <c r="P230" t="s">
        <v>34</v>
      </c>
      <c r="Q230">
        <v>0</v>
      </c>
      <c r="R230" s="5" t="str">
        <f>IF(ISNA(VLOOKUP($J230,STOK_AWAL,15,0)),"",VLOOKUP($J230,STOK_AWAL,15,0))</f>
        <v/>
      </c>
      <c r="S230" s="6">
        <v>0</v>
      </c>
      <c r="T230" s="6">
        <v>0</v>
      </c>
      <c r="V230" t="str">
        <f>IFERROR(INDEX('3.Stok Awal'!A230:A5225,MATCH('4.Sell to Trade'!J230,'3.Stok Awal'!D230:D5225,0)),"")</f>
        <v/>
      </c>
    </row>
    <row r="231" spans="1:22" x14ac:dyDescent="0.25">
      <c r="A231" s="15" t="str">
        <f t="shared" si="30"/>
        <v/>
      </c>
      <c r="D231" s="5" t="str">
        <f t="shared" si="24"/>
        <v/>
      </c>
      <c r="E231" s="5" t="str">
        <f t="shared" si="25"/>
        <v/>
      </c>
      <c r="F231" s="5" t="str">
        <f t="shared" si="26"/>
        <v/>
      </c>
      <c r="G231" s="5" t="str">
        <f t="shared" si="27"/>
        <v/>
      </c>
      <c r="I231" s="5" t="str">
        <f t="shared" si="28"/>
        <v/>
      </c>
      <c r="K231" s="5" t="str">
        <f t="shared" si="29"/>
        <v/>
      </c>
      <c r="L231" s="5"/>
      <c r="N231" s="4"/>
      <c r="O231" s="4" t="str">
        <f t="shared" si="31"/>
        <v/>
      </c>
      <c r="P231" t="s">
        <v>34</v>
      </c>
      <c r="Q231">
        <v>0</v>
      </c>
      <c r="R231" s="5" t="str">
        <f>IF(ISNA(VLOOKUP($J231,STOK_AWAL,15,0)),"",VLOOKUP($J231,STOK_AWAL,15,0))</f>
        <v/>
      </c>
      <c r="S231" s="6">
        <v>0</v>
      </c>
      <c r="T231" s="6">
        <v>0</v>
      </c>
      <c r="V231" t="str">
        <f>IFERROR(INDEX('3.Stok Awal'!A231:A5226,MATCH('4.Sell to Trade'!J231,'3.Stok Awal'!D231:D5226,0)),"")</f>
        <v/>
      </c>
    </row>
    <row r="232" spans="1:22" x14ac:dyDescent="0.25">
      <c r="A232" s="15" t="str">
        <f t="shared" si="30"/>
        <v/>
      </c>
      <c r="D232" s="5" t="str">
        <f t="shared" si="24"/>
        <v/>
      </c>
      <c r="E232" s="5" t="str">
        <f t="shared" si="25"/>
        <v/>
      </c>
      <c r="F232" s="5" t="str">
        <f t="shared" si="26"/>
        <v/>
      </c>
      <c r="G232" s="5" t="str">
        <f t="shared" si="27"/>
        <v/>
      </c>
      <c r="I232" s="5" t="str">
        <f t="shared" si="28"/>
        <v/>
      </c>
      <c r="K232" s="5" t="str">
        <f t="shared" si="29"/>
        <v/>
      </c>
      <c r="L232" s="5"/>
      <c r="N232" s="4"/>
      <c r="O232" s="4" t="str">
        <f t="shared" si="31"/>
        <v/>
      </c>
      <c r="P232" t="s">
        <v>34</v>
      </c>
      <c r="Q232">
        <v>0</v>
      </c>
      <c r="R232" s="5" t="str">
        <f>IF(ISNA(VLOOKUP($J232,STOK_AWAL,15,0)),"",VLOOKUP($J232,STOK_AWAL,15,0))</f>
        <v/>
      </c>
      <c r="S232" s="6">
        <v>0</v>
      </c>
      <c r="T232" s="6">
        <v>0</v>
      </c>
      <c r="V232" t="str">
        <f>IFERROR(INDEX('3.Stok Awal'!A232:A5227,MATCH('4.Sell to Trade'!J232,'3.Stok Awal'!D232:D5227,0)),"")</f>
        <v/>
      </c>
    </row>
    <row r="233" spans="1:22" x14ac:dyDescent="0.25">
      <c r="A233" s="15" t="str">
        <f t="shared" si="30"/>
        <v/>
      </c>
      <c r="D233" s="5" t="str">
        <f t="shared" si="24"/>
        <v/>
      </c>
      <c r="E233" s="5" t="str">
        <f t="shared" si="25"/>
        <v/>
      </c>
      <c r="F233" s="5" t="str">
        <f t="shared" si="26"/>
        <v/>
      </c>
      <c r="G233" s="5" t="str">
        <f t="shared" si="27"/>
        <v/>
      </c>
      <c r="I233" s="5" t="str">
        <f t="shared" si="28"/>
        <v/>
      </c>
      <c r="K233" s="5" t="str">
        <f t="shared" si="29"/>
        <v/>
      </c>
      <c r="L233" s="5"/>
      <c r="N233" s="4"/>
      <c r="O233" s="4" t="str">
        <f t="shared" si="31"/>
        <v/>
      </c>
      <c r="P233" t="s">
        <v>34</v>
      </c>
      <c r="Q233">
        <v>0</v>
      </c>
      <c r="R233" s="5" t="str">
        <f>IF(ISNA(VLOOKUP($J233,STOK_AWAL,15,0)),"",VLOOKUP($J233,STOK_AWAL,15,0))</f>
        <v/>
      </c>
      <c r="S233" s="6">
        <v>0</v>
      </c>
      <c r="T233" s="6">
        <v>0</v>
      </c>
      <c r="V233" t="str">
        <f>IFERROR(INDEX('3.Stok Awal'!A233:A5228,MATCH('4.Sell to Trade'!J233,'3.Stok Awal'!D233:D5228,0)),"")</f>
        <v/>
      </c>
    </row>
    <row r="234" spans="1:22" x14ac:dyDescent="0.25">
      <c r="A234" s="15" t="str">
        <f t="shared" si="30"/>
        <v/>
      </c>
      <c r="D234" s="5" t="str">
        <f t="shared" si="24"/>
        <v/>
      </c>
      <c r="E234" s="5" t="str">
        <f t="shared" si="25"/>
        <v/>
      </c>
      <c r="F234" s="5" t="str">
        <f t="shared" si="26"/>
        <v/>
      </c>
      <c r="G234" s="5" t="str">
        <f t="shared" si="27"/>
        <v/>
      </c>
      <c r="I234" s="5" t="str">
        <f t="shared" si="28"/>
        <v/>
      </c>
      <c r="K234" s="5" t="str">
        <f t="shared" si="29"/>
        <v/>
      </c>
      <c r="L234" s="5"/>
      <c r="N234" s="4"/>
      <c r="O234" s="4" t="str">
        <f t="shared" si="31"/>
        <v/>
      </c>
      <c r="P234" t="s">
        <v>34</v>
      </c>
      <c r="Q234">
        <v>0</v>
      </c>
      <c r="R234" s="5" t="str">
        <f>IF(ISNA(VLOOKUP($J234,STOK_AWAL,15,0)),"",VLOOKUP($J234,STOK_AWAL,15,0))</f>
        <v/>
      </c>
      <c r="S234" s="6">
        <v>0</v>
      </c>
      <c r="T234" s="6">
        <v>0</v>
      </c>
      <c r="V234" t="str">
        <f>IFERROR(INDEX('3.Stok Awal'!A234:A5229,MATCH('4.Sell to Trade'!J234,'3.Stok Awal'!D234:D5229,0)),"")</f>
        <v/>
      </c>
    </row>
    <row r="235" spans="1:22" x14ac:dyDescent="0.25">
      <c r="A235" s="15" t="str">
        <f t="shared" si="30"/>
        <v/>
      </c>
      <c r="D235" s="5" t="str">
        <f t="shared" si="24"/>
        <v/>
      </c>
      <c r="E235" s="5" t="str">
        <f t="shared" si="25"/>
        <v/>
      </c>
      <c r="F235" s="5" t="str">
        <f t="shared" si="26"/>
        <v/>
      </c>
      <c r="G235" s="5" t="str">
        <f t="shared" si="27"/>
        <v/>
      </c>
      <c r="I235" s="5" t="str">
        <f t="shared" si="28"/>
        <v/>
      </c>
      <c r="K235" s="5" t="str">
        <f t="shared" si="29"/>
        <v/>
      </c>
      <c r="L235" s="5"/>
      <c r="N235" s="4"/>
      <c r="O235" s="4" t="str">
        <f t="shared" si="31"/>
        <v/>
      </c>
      <c r="P235" t="s">
        <v>34</v>
      </c>
      <c r="Q235">
        <v>0</v>
      </c>
      <c r="R235" s="5" t="str">
        <f>IF(ISNA(VLOOKUP($J235,STOK_AWAL,15,0)),"",VLOOKUP($J235,STOK_AWAL,15,0))</f>
        <v/>
      </c>
      <c r="S235" s="6">
        <v>0</v>
      </c>
      <c r="T235" s="6">
        <v>0</v>
      </c>
      <c r="V235" t="str">
        <f>IFERROR(INDEX('3.Stok Awal'!A235:A5230,MATCH('4.Sell to Trade'!J235,'3.Stok Awal'!D235:D5230,0)),"")</f>
        <v/>
      </c>
    </row>
    <row r="236" spans="1:22" x14ac:dyDescent="0.25">
      <c r="A236" s="15" t="str">
        <f t="shared" si="30"/>
        <v/>
      </c>
      <c r="D236" s="5" t="str">
        <f t="shared" si="24"/>
        <v/>
      </c>
      <c r="E236" s="5" t="str">
        <f t="shared" si="25"/>
        <v/>
      </c>
      <c r="F236" s="5" t="str">
        <f t="shared" si="26"/>
        <v/>
      </c>
      <c r="G236" s="5" t="str">
        <f t="shared" si="27"/>
        <v/>
      </c>
      <c r="I236" s="5" t="str">
        <f t="shared" si="28"/>
        <v/>
      </c>
      <c r="K236" s="5" t="str">
        <f t="shared" si="29"/>
        <v/>
      </c>
      <c r="L236" s="5"/>
      <c r="N236" s="4"/>
      <c r="O236" s="4" t="str">
        <f t="shared" si="31"/>
        <v/>
      </c>
      <c r="P236" t="s">
        <v>34</v>
      </c>
      <c r="Q236">
        <v>0</v>
      </c>
      <c r="R236" s="5" t="str">
        <f>IF(ISNA(VLOOKUP($J236,STOK_AWAL,15,0)),"",VLOOKUP($J236,STOK_AWAL,15,0))</f>
        <v/>
      </c>
      <c r="S236" s="6">
        <v>0</v>
      </c>
      <c r="T236" s="6">
        <v>0</v>
      </c>
      <c r="V236" t="str">
        <f>IFERROR(INDEX('3.Stok Awal'!A236:A5231,MATCH('4.Sell to Trade'!J236,'3.Stok Awal'!D236:D5231,0)),"")</f>
        <v/>
      </c>
    </row>
    <row r="237" spans="1:22" x14ac:dyDescent="0.25">
      <c r="A237" s="15" t="str">
        <f t="shared" si="30"/>
        <v/>
      </c>
      <c r="D237" s="5" t="str">
        <f t="shared" si="24"/>
        <v/>
      </c>
      <c r="E237" s="5" t="str">
        <f t="shared" si="25"/>
        <v/>
      </c>
      <c r="F237" s="5" t="str">
        <f t="shared" si="26"/>
        <v/>
      </c>
      <c r="G237" s="5" t="str">
        <f t="shared" si="27"/>
        <v/>
      </c>
      <c r="I237" s="5" t="str">
        <f t="shared" si="28"/>
        <v/>
      </c>
      <c r="K237" s="5" t="str">
        <f t="shared" si="29"/>
        <v/>
      </c>
      <c r="L237" s="5"/>
      <c r="N237" s="4"/>
      <c r="O237" s="4" t="str">
        <f t="shared" si="31"/>
        <v/>
      </c>
      <c r="P237" t="s">
        <v>34</v>
      </c>
      <c r="Q237">
        <v>0</v>
      </c>
      <c r="R237" s="5" t="str">
        <f>IF(ISNA(VLOOKUP($J237,STOK_AWAL,15,0)),"",VLOOKUP($J237,STOK_AWAL,15,0))</f>
        <v/>
      </c>
      <c r="S237" s="6">
        <v>0</v>
      </c>
      <c r="T237" s="6">
        <v>0</v>
      </c>
      <c r="V237" t="str">
        <f>IFERROR(INDEX('3.Stok Awal'!A237:A5232,MATCH('4.Sell to Trade'!J237,'3.Stok Awal'!D237:D5232,0)),"")</f>
        <v/>
      </c>
    </row>
    <row r="238" spans="1:22" x14ac:dyDescent="0.25">
      <c r="A238" s="15" t="str">
        <f t="shared" si="30"/>
        <v/>
      </c>
      <c r="D238" s="5" t="str">
        <f t="shared" si="24"/>
        <v/>
      </c>
      <c r="E238" s="5" t="str">
        <f t="shared" si="25"/>
        <v/>
      </c>
      <c r="F238" s="5" t="str">
        <f t="shared" si="26"/>
        <v/>
      </c>
      <c r="G238" s="5" t="str">
        <f t="shared" si="27"/>
        <v/>
      </c>
      <c r="I238" s="5" t="str">
        <f t="shared" si="28"/>
        <v/>
      </c>
      <c r="K238" s="5" t="str">
        <f t="shared" si="29"/>
        <v/>
      </c>
      <c r="L238" s="5"/>
      <c r="N238" s="4"/>
      <c r="O238" s="4" t="str">
        <f t="shared" si="31"/>
        <v/>
      </c>
      <c r="P238" t="s">
        <v>34</v>
      </c>
      <c r="Q238">
        <v>0</v>
      </c>
      <c r="R238" s="5" t="str">
        <f>IF(ISNA(VLOOKUP($J238,STOK_AWAL,15,0)),"",VLOOKUP($J238,STOK_AWAL,15,0))</f>
        <v/>
      </c>
      <c r="S238" s="6">
        <v>0</v>
      </c>
      <c r="T238" s="6">
        <v>0</v>
      </c>
      <c r="V238" t="str">
        <f>IFERROR(INDEX('3.Stok Awal'!A238:A5233,MATCH('4.Sell to Trade'!J238,'3.Stok Awal'!D238:D5233,0)),"")</f>
        <v/>
      </c>
    </row>
    <row r="239" spans="1:22" x14ac:dyDescent="0.25">
      <c r="A239" s="15" t="str">
        <f t="shared" si="30"/>
        <v/>
      </c>
      <c r="D239" s="5" t="str">
        <f t="shared" si="24"/>
        <v/>
      </c>
      <c r="E239" s="5" t="str">
        <f t="shared" si="25"/>
        <v/>
      </c>
      <c r="F239" s="5" t="str">
        <f t="shared" si="26"/>
        <v/>
      </c>
      <c r="G239" s="5" t="str">
        <f t="shared" si="27"/>
        <v/>
      </c>
      <c r="I239" s="5" t="str">
        <f t="shared" si="28"/>
        <v/>
      </c>
      <c r="K239" s="5" t="str">
        <f t="shared" si="29"/>
        <v/>
      </c>
      <c r="L239" s="5"/>
      <c r="N239" s="4"/>
      <c r="O239" s="4" t="str">
        <f t="shared" si="31"/>
        <v/>
      </c>
      <c r="P239" t="s">
        <v>34</v>
      </c>
      <c r="Q239">
        <v>0</v>
      </c>
      <c r="R239" s="5" t="str">
        <f>IF(ISNA(VLOOKUP($J239,STOK_AWAL,15,0)),"",VLOOKUP($J239,STOK_AWAL,15,0))</f>
        <v/>
      </c>
      <c r="S239" s="6">
        <v>0</v>
      </c>
      <c r="T239" s="6">
        <v>0</v>
      </c>
      <c r="V239" t="str">
        <f>IFERROR(INDEX('3.Stok Awal'!A239:A5234,MATCH('4.Sell to Trade'!J239,'3.Stok Awal'!D239:D5234,0)),"")</f>
        <v/>
      </c>
    </row>
    <row r="240" spans="1:22" x14ac:dyDescent="0.25">
      <c r="A240" s="15" t="str">
        <f t="shared" si="30"/>
        <v/>
      </c>
      <c r="D240" s="5" t="str">
        <f t="shared" si="24"/>
        <v/>
      </c>
      <c r="E240" s="5" t="str">
        <f t="shared" si="25"/>
        <v/>
      </c>
      <c r="F240" s="5" t="str">
        <f t="shared" si="26"/>
        <v/>
      </c>
      <c r="G240" s="5" t="str">
        <f t="shared" si="27"/>
        <v/>
      </c>
      <c r="I240" s="5" t="str">
        <f t="shared" si="28"/>
        <v/>
      </c>
      <c r="K240" s="5" t="str">
        <f t="shared" si="29"/>
        <v/>
      </c>
      <c r="L240" s="5"/>
      <c r="N240" s="4"/>
      <c r="O240" s="4" t="str">
        <f t="shared" si="31"/>
        <v/>
      </c>
      <c r="P240" t="s">
        <v>34</v>
      </c>
      <c r="Q240">
        <v>0</v>
      </c>
      <c r="R240" s="5" t="str">
        <f>IF(ISNA(VLOOKUP($J240,STOK_AWAL,15,0)),"",VLOOKUP($J240,STOK_AWAL,15,0))</f>
        <v/>
      </c>
      <c r="S240" s="6">
        <v>0</v>
      </c>
      <c r="T240" s="6">
        <v>0</v>
      </c>
      <c r="V240" t="str">
        <f>IFERROR(INDEX('3.Stok Awal'!A240:A5235,MATCH('4.Sell to Trade'!J240,'3.Stok Awal'!D240:D5235,0)),"")</f>
        <v/>
      </c>
    </row>
    <row r="241" spans="1:22" x14ac:dyDescent="0.25">
      <c r="A241" s="15" t="str">
        <f t="shared" si="30"/>
        <v/>
      </c>
      <c r="D241" s="5" t="str">
        <f t="shared" si="24"/>
        <v/>
      </c>
      <c r="E241" s="5" t="str">
        <f t="shared" si="25"/>
        <v/>
      </c>
      <c r="F241" s="5" t="str">
        <f t="shared" si="26"/>
        <v/>
      </c>
      <c r="G241" s="5" t="str">
        <f t="shared" si="27"/>
        <v/>
      </c>
      <c r="I241" s="5" t="str">
        <f t="shared" si="28"/>
        <v/>
      </c>
      <c r="K241" s="5" t="str">
        <f t="shared" si="29"/>
        <v/>
      </c>
      <c r="L241" s="5"/>
      <c r="N241" s="4"/>
      <c r="O241" s="4" t="str">
        <f t="shared" si="31"/>
        <v/>
      </c>
      <c r="P241" t="s">
        <v>34</v>
      </c>
      <c r="Q241">
        <v>0</v>
      </c>
      <c r="R241" s="5" t="str">
        <f>IF(ISNA(VLOOKUP($J241,STOK_AWAL,15,0)),"",VLOOKUP($J241,STOK_AWAL,15,0))</f>
        <v/>
      </c>
      <c r="S241" s="6">
        <v>0</v>
      </c>
      <c r="T241" s="6">
        <v>0</v>
      </c>
      <c r="V241" t="str">
        <f>IFERROR(INDEX('3.Stok Awal'!A241:A5236,MATCH('4.Sell to Trade'!J241,'3.Stok Awal'!D241:D5236,0)),"")</f>
        <v/>
      </c>
    </row>
    <row r="242" spans="1:22" x14ac:dyDescent="0.25">
      <c r="A242" s="15" t="str">
        <f t="shared" si="30"/>
        <v/>
      </c>
      <c r="D242" s="5" t="str">
        <f t="shared" si="24"/>
        <v/>
      </c>
      <c r="E242" s="5" t="str">
        <f t="shared" si="25"/>
        <v/>
      </c>
      <c r="F242" s="5" t="str">
        <f t="shared" si="26"/>
        <v/>
      </c>
      <c r="G242" s="5" t="str">
        <f t="shared" si="27"/>
        <v/>
      </c>
      <c r="I242" s="5" t="str">
        <f t="shared" si="28"/>
        <v/>
      </c>
      <c r="K242" s="5" t="str">
        <f t="shared" si="29"/>
        <v/>
      </c>
      <c r="L242" s="5"/>
      <c r="N242" s="4"/>
      <c r="O242" s="4" t="str">
        <f t="shared" si="31"/>
        <v/>
      </c>
      <c r="P242" t="s">
        <v>34</v>
      </c>
      <c r="Q242">
        <v>0</v>
      </c>
      <c r="R242" s="5" t="str">
        <f>IF(ISNA(VLOOKUP($J242,STOK_AWAL,15,0)),"",VLOOKUP($J242,STOK_AWAL,15,0))</f>
        <v/>
      </c>
      <c r="S242" s="6">
        <v>0</v>
      </c>
      <c r="T242" s="6">
        <v>0</v>
      </c>
      <c r="V242" t="str">
        <f>IFERROR(INDEX('3.Stok Awal'!A242:A5237,MATCH('4.Sell to Trade'!J242,'3.Stok Awal'!D242:D5237,0)),"")</f>
        <v/>
      </c>
    </row>
    <row r="243" spans="1:22" x14ac:dyDescent="0.25">
      <c r="A243" s="15" t="str">
        <f t="shared" si="30"/>
        <v/>
      </c>
      <c r="D243" s="5" t="str">
        <f t="shared" si="24"/>
        <v/>
      </c>
      <c r="E243" s="5" t="str">
        <f t="shared" si="25"/>
        <v/>
      </c>
      <c r="F243" s="5" t="str">
        <f t="shared" si="26"/>
        <v/>
      </c>
      <c r="G243" s="5" t="str">
        <f t="shared" si="27"/>
        <v/>
      </c>
      <c r="I243" s="5" t="str">
        <f t="shared" si="28"/>
        <v/>
      </c>
      <c r="K243" s="5" t="str">
        <f t="shared" si="29"/>
        <v/>
      </c>
      <c r="L243" s="5"/>
      <c r="N243" s="4"/>
      <c r="O243" s="4" t="str">
        <f t="shared" si="31"/>
        <v/>
      </c>
      <c r="P243" t="s">
        <v>34</v>
      </c>
      <c r="Q243">
        <v>0</v>
      </c>
      <c r="R243" s="5" t="str">
        <f>IF(ISNA(VLOOKUP($J243,STOK_AWAL,15,0)),"",VLOOKUP($J243,STOK_AWAL,15,0))</f>
        <v/>
      </c>
      <c r="S243" s="6">
        <v>0</v>
      </c>
      <c r="T243" s="6">
        <v>0</v>
      </c>
      <c r="V243" t="str">
        <f>IFERROR(INDEX('3.Stok Awal'!A243:A5238,MATCH('4.Sell to Trade'!J243,'3.Stok Awal'!D243:D5238,0)),"")</f>
        <v/>
      </c>
    </row>
    <row r="244" spans="1:22" x14ac:dyDescent="0.25">
      <c r="A244" s="15" t="str">
        <f t="shared" si="30"/>
        <v/>
      </c>
      <c r="D244" s="5" t="str">
        <f t="shared" si="24"/>
        <v/>
      </c>
      <c r="E244" s="5" t="str">
        <f t="shared" si="25"/>
        <v/>
      </c>
      <c r="F244" s="5" t="str">
        <f t="shared" si="26"/>
        <v/>
      </c>
      <c r="G244" s="5" t="str">
        <f t="shared" si="27"/>
        <v/>
      </c>
      <c r="I244" s="5" t="str">
        <f t="shared" si="28"/>
        <v/>
      </c>
      <c r="K244" s="5" t="str">
        <f t="shared" si="29"/>
        <v/>
      </c>
      <c r="L244" s="5"/>
      <c r="N244" s="4"/>
      <c r="O244" s="4" t="str">
        <f t="shared" si="31"/>
        <v/>
      </c>
      <c r="P244" t="s">
        <v>34</v>
      </c>
      <c r="Q244">
        <v>0</v>
      </c>
      <c r="R244" s="5" t="str">
        <f>IF(ISNA(VLOOKUP($J244,STOK_AWAL,15,0)),"",VLOOKUP($J244,STOK_AWAL,15,0))</f>
        <v/>
      </c>
      <c r="S244" s="6">
        <v>0</v>
      </c>
      <c r="T244" s="6">
        <v>0</v>
      </c>
      <c r="V244" t="str">
        <f>IFERROR(INDEX('3.Stok Awal'!A244:A5239,MATCH('4.Sell to Trade'!J244,'3.Stok Awal'!D244:D5239,0)),"")</f>
        <v/>
      </c>
    </row>
    <row r="245" spans="1:22" x14ac:dyDescent="0.25">
      <c r="A245" s="15" t="str">
        <f t="shared" si="30"/>
        <v/>
      </c>
      <c r="D245" s="5" t="str">
        <f t="shared" si="24"/>
        <v/>
      </c>
      <c r="E245" s="5" t="str">
        <f t="shared" si="25"/>
        <v/>
      </c>
      <c r="F245" s="5" t="str">
        <f t="shared" si="26"/>
        <v/>
      </c>
      <c r="G245" s="5" t="str">
        <f t="shared" si="27"/>
        <v/>
      </c>
      <c r="I245" s="5" t="str">
        <f t="shared" si="28"/>
        <v/>
      </c>
      <c r="K245" s="5" t="str">
        <f t="shared" si="29"/>
        <v/>
      </c>
      <c r="L245" s="5"/>
      <c r="N245" s="4"/>
      <c r="O245" s="4" t="str">
        <f t="shared" si="31"/>
        <v/>
      </c>
      <c r="P245" t="s">
        <v>34</v>
      </c>
      <c r="Q245">
        <v>0</v>
      </c>
      <c r="R245" s="5" t="str">
        <f>IF(ISNA(VLOOKUP($J245,STOK_AWAL,15,0)),"",VLOOKUP($J245,STOK_AWAL,15,0))</f>
        <v/>
      </c>
      <c r="S245" s="6">
        <v>0</v>
      </c>
      <c r="T245" s="6">
        <v>0</v>
      </c>
      <c r="V245" t="str">
        <f>IFERROR(INDEX('3.Stok Awal'!A245:A5240,MATCH('4.Sell to Trade'!J245,'3.Stok Awal'!D245:D5240,0)),"")</f>
        <v/>
      </c>
    </row>
    <row r="246" spans="1:22" x14ac:dyDescent="0.25">
      <c r="A246" s="15" t="str">
        <f t="shared" si="30"/>
        <v/>
      </c>
      <c r="D246" s="5" t="str">
        <f t="shared" si="24"/>
        <v/>
      </c>
      <c r="E246" s="5" t="str">
        <f t="shared" si="25"/>
        <v/>
      </c>
      <c r="F246" s="5" t="str">
        <f t="shared" si="26"/>
        <v/>
      </c>
      <c r="G246" s="5" t="str">
        <f t="shared" si="27"/>
        <v/>
      </c>
      <c r="I246" s="5" t="str">
        <f t="shared" si="28"/>
        <v/>
      </c>
      <c r="K246" s="5" t="str">
        <f t="shared" si="29"/>
        <v/>
      </c>
      <c r="L246" s="5"/>
      <c r="N246" s="4"/>
      <c r="O246" s="4" t="str">
        <f t="shared" si="31"/>
        <v/>
      </c>
      <c r="P246" t="s">
        <v>34</v>
      </c>
      <c r="Q246">
        <v>0</v>
      </c>
      <c r="R246" s="5" t="str">
        <f>IF(ISNA(VLOOKUP($J246,STOK_AWAL,15,0)),"",VLOOKUP($J246,STOK_AWAL,15,0))</f>
        <v/>
      </c>
      <c r="S246" s="6">
        <v>0</v>
      </c>
      <c r="T246" s="6">
        <v>0</v>
      </c>
      <c r="V246" t="str">
        <f>IFERROR(INDEX('3.Stok Awal'!A246:A5241,MATCH('4.Sell to Trade'!J246,'3.Stok Awal'!D246:D5241,0)),"")</f>
        <v/>
      </c>
    </row>
    <row r="247" spans="1:22" x14ac:dyDescent="0.25">
      <c r="A247" s="15" t="str">
        <f t="shared" si="30"/>
        <v/>
      </c>
      <c r="D247" s="5" t="str">
        <f t="shared" si="24"/>
        <v/>
      </c>
      <c r="E247" s="5" t="str">
        <f t="shared" si="25"/>
        <v/>
      </c>
      <c r="F247" s="5" t="str">
        <f t="shared" si="26"/>
        <v/>
      </c>
      <c r="G247" s="5" t="str">
        <f t="shared" si="27"/>
        <v/>
      </c>
      <c r="I247" s="5" t="str">
        <f t="shared" si="28"/>
        <v/>
      </c>
      <c r="K247" s="5" t="str">
        <f t="shared" si="29"/>
        <v/>
      </c>
      <c r="L247" s="5"/>
      <c r="N247" s="4"/>
      <c r="O247" s="4" t="str">
        <f t="shared" si="31"/>
        <v/>
      </c>
      <c r="P247" t="s">
        <v>34</v>
      </c>
      <c r="Q247">
        <v>0</v>
      </c>
      <c r="R247" s="5" t="str">
        <f>IF(ISNA(VLOOKUP($J247,STOK_AWAL,15,0)),"",VLOOKUP($J247,STOK_AWAL,15,0))</f>
        <v/>
      </c>
      <c r="S247" s="6">
        <v>0</v>
      </c>
      <c r="T247" s="6">
        <v>0</v>
      </c>
      <c r="V247" t="str">
        <f>IFERROR(INDEX('3.Stok Awal'!A247:A5242,MATCH('4.Sell to Trade'!J247,'3.Stok Awal'!D247:D5242,0)),"")</f>
        <v/>
      </c>
    </row>
    <row r="248" spans="1:22" x14ac:dyDescent="0.25">
      <c r="A248" s="15" t="str">
        <f t="shared" si="30"/>
        <v/>
      </c>
      <c r="D248" s="5" t="str">
        <f t="shared" si="24"/>
        <v/>
      </c>
      <c r="E248" s="5" t="str">
        <f t="shared" si="25"/>
        <v/>
      </c>
      <c r="F248" s="5" t="str">
        <f t="shared" si="26"/>
        <v/>
      </c>
      <c r="G248" s="5" t="str">
        <f t="shared" si="27"/>
        <v/>
      </c>
      <c r="I248" s="5" t="str">
        <f t="shared" si="28"/>
        <v/>
      </c>
      <c r="K248" s="5" t="str">
        <f t="shared" si="29"/>
        <v/>
      </c>
      <c r="L248" s="5"/>
      <c r="N248" s="4"/>
      <c r="O248" s="4" t="str">
        <f t="shared" si="31"/>
        <v/>
      </c>
      <c r="P248" t="s">
        <v>34</v>
      </c>
      <c r="Q248">
        <v>0</v>
      </c>
      <c r="R248" s="5" t="str">
        <f>IF(ISNA(VLOOKUP($J248,STOK_AWAL,15,0)),"",VLOOKUP($J248,STOK_AWAL,15,0))</f>
        <v/>
      </c>
      <c r="S248" s="6">
        <v>0</v>
      </c>
      <c r="T248" s="6">
        <v>0</v>
      </c>
      <c r="V248" t="str">
        <f>IFERROR(INDEX('3.Stok Awal'!A248:A5243,MATCH('4.Sell to Trade'!J248,'3.Stok Awal'!D248:D5243,0)),"")</f>
        <v/>
      </c>
    </row>
    <row r="249" spans="1:22" x14ac:dyDescent="0.25">
      <c r="A249" s="15" t="str">
        <f t="shared" si="30"/>
        <v/>
      </c>
      <c r="D249" s="5" t="str">
        <f t="shared" si="24"/>
        <v/>
      </c>
      <c r="E249" s="5" t="str">
        <f t="shared" si="25"/>
        <v/>
      </c>
      <c r="F249" s="5" t="str">
        <f t="shared" si="26"/>
        <v/>
      </c>
      <c r="G249" s="5" t="str">
        <f t="shared" si="27"/>
        <v/>
      </c>
      <c r="I249" s="5" t="str">
        <f t="shared" si="28"/>
        <v/>
      </c>
      <c r="K249" s="5" t="str">
        <f t="shared" si="29"/>
        <v/>
      </c>
      <c r="L249" s="5"/>
      <c r="N249" s="4"/>
      <c r="O249" s="4" t="str">
        <f t="shared" si="31"/>
        <v/>
      </c>
      <c r="P249" t="s">
        <v>34</v>
      </c>
      <c r="Q249">
        <v>0</v>
      </c>
      <c r="R249" s="5" t="str">
        <f>IF(ISNA(VLOOKUP($J249,STOK_AWAL,15,0)),"",VLOOKUP($J249,STOK_AWAL,15,0))</f>
        <v/>
      </c>
      <c r="S249" s="6">
        <v>0</v>
      </c>
      <c r="T249" s="6">
        <v>0</v>
      </c>
      <c r="V249" t="str">
        <f>IFERROR(INDEX('3.Stok Awal'!A249:A5244,MATCH('4.Sell to Trade'!J249,'3.Stok Awal'!D249:D5244,0)),"")</f>
        <v/>
      </c>
    </row>
    <row r="250" spans="1:22" x14ac:dyDescent="0.25">
      <c r="A250" s="15" t="str">
        <f t="shared" si="30"/>
        <v/>
      </c>
      <c r="D250" s="5" t="str">
        <f t="shared" si="24"/>
        <v/>
      </c>
      <c r="E250" s="5" t="str">
        <f t="shared" si="25"/>
        <v/>
      </c>
      <c r="F250" s="5" t="str">
        <f t="shared" si="26"/>
        <v/>
      </c>
      <c r="G250" s="5" t="str">
        <f t="shared" si="27"/>
        <v/>
      </c>
      <c r="I250" s="5" t="str">
        <f t="shared" si="28"/>
        <v/>
      </c>
      <c r="K250" s="5" t="str">
        <f t="shared" si="29"/>
        <v/>
      </c>
      <c r="L250" s="5"/>
      <c r="N250" s="4"/>
      <c r="O250" s="4" t="str">
        <f t="shared" si="31"/>
        <v/>
      </c>
      <c r="P250" t="s">
        <v>34</v>
      </c>
      <c r="Q250">
        <v>0</v>
      </c>
      <c r="R250" s="5" t="str">
        <f>IF(ISNA(VLOOKUP($J250,STOK_AWAL,15,0)),"",VLOOKUP($J250,STOK_AWAL,15,0))</f>
        <v/>
      </c>
      <c r="S250" s="6">
        <v>0</v>
      </c>
      <c r="T250" s="6">
        <v>0</v>
      </c>
      <c r="V250" t="str">
        <f>IFERROR(INDEX('3.Stok Awal'!A250:A5245,MATCH('4.Sell to Trade'!J250,'3.Stok Awal'!D250:D5245,0)),"")</f>
        <v/>
      </c>
    </row>
    <row r="251" spans="1:22" x14ac:dyDescent="0.25">
      <c r="A251" s="15" t="str">
        <f t="shared" si="30"/>
        <v/>
      </c>
      <c r="D251" s="5" t="str">
        <f t="shared" si="24"/>
        <v/>
      </c>
      <c r="E251" s="5" t="str">
        <f t="shared" si="25"/>
        <v/>
      </c>
      <c r="F251" s="5" t="str">
        <f t="shared" si="26"/>
        <v/>
      </c>
      <c r="G251" s="5" t="str">
        <f t="shared" si="27"/>
        <v/>
      </c>
      <c r="I251" s="5" t="str">
        <f t="shared" si="28"/>
        <v/>
      </c>
      <c r="K251" s="5" t="str">
        <f t="shared" si="29"/>
        <v/>
      </c>
      <c r="L251" s="5"/>
      <c r="N251" s="4"/>
      <c r="O251" s="4" t="str">
        <f t="shared" si="31"/>
        <v/>
      </c>
      <c r="P251" t="s">
        <v>34</v>
      </c>
      <c r="Q251">
        <v>0</v>
      </c>
      <c r="R251" s="5" t="str">
        <f>IF(ISNA(VLOOKUP($J251,STOK_AWAL,15,0)),"",VLOOKUP($J251,STOK_AWAL,15,0))</f>
        <v/>
      </c>
      <c r="S251" s="6">
        <v>0</v>
      </c>
      <c r="T251" s="6">
        <v>0</v>
      </c>
      <c r="V251" t="str">
        <f>IFERROR(INDEX('3.Stok Awal'!A251:A5246,MATCH('4.Sell to Trade'!J251,'3.Stok Awal'!D251:D5246,0)),"")</f>
        <v/>
      </c>
    </row>
    <row r="252" spans="1:22" x14ac:dyDescent="0.25">
      <c r="A252" s="15" t="str">
        <f t="shared" si="30"/>
        <v/>
      </c>
      <c r="D252" s="5" t="str">
        <f t="shared" si="24"/>
        <v/>
      </c>
      <c r="E252" s="5" t="str">
        <f t="shared" si="25"/>
        <v/>
      </c>
      <c r="F252" s="5" t="str">
        <f t="shared" si="26"/>
        <v/>
      </c>
      <c r="G252" s="5" t="str">
        <f t="shared" si="27"/>
        <v/>
      </c>
      <c r="I252" s="5" t="str">
        <f t="shared" si="28"/>
        <v/>
      </c>
      <c r="K252" s="5" t="str">
        <f t="shared" si="29"/>
        <v/>
      </c>
      <c r="L252" s="5"/>
      <c r="N252" s="4"/>
      <c r="O252" s="4" t="str">
        <f t="shared" si="31"/>
        <v/>
      </c>
      <c r="P252" t="s">
        <v>34</v>
      </c>
      <c r="Q252">
        <v>0</v>
      </c>
      <c r="R252" s="5" t="str">
        <f>IF(ISNA(VLOOKUP($J252,STOK_AWAL,15,0)),"",VLOOKUP($J252,STOK_AWAL,15,0))</f>
        <v/>
      </c>
      <c r="S252" s="6">
        <v>0</v>
      </c>
      <c r="T252" s="6">
        <v>0</v>
      </c>
      <c r="V252" t="str">
        <f>IFERROR(INDEX('3.Stok Awal'!A252:A5247,MATCH('4.Sell to Trade'!J252,'3.Stok Awal'!D252:D5247,0)),"")</f>
        <v/>
      </c>
    </row>
    <row r="253" spans="1:22" x14ac:dyDescent="0.25">
      <c r="A253" s="15" t="str">
        <f t="shared" si="30"/>
        <v/>
      </c>
      <c r="D253" s="5" t="str">
        <f t="shared" si="24"/>
        <v/>
      </c>
      <c r="E253" s="5" t="str">
        <f t="shared" si="25"/>
        <v/>
      </c>
      <c r="F253" s="5" t="str">
        <f t="shared" si="26"/>
        <v/>
      </c>
      <c r="G253" s="5" t="str">
        <f t="shared" si="27"/>
        <v/>
      </c>
      <c r="I253" s="5" t="str">
        <f t="shared" si="28"/>
        <v/>
      </c>
      <c r="K253" s="5" t="str">
        <f t="shared" si="29"/>
        <v/>
      </c>
      <c r="L253" s="5"/>
      <c r="N253" s="4"/>
      <c r="O253" s="4" t="str">
        <f t="shared" si="31"/>
        <v/>
      </c>
      <c r="P253" t="s">
        <v>34</v>
      </c>
      <c r="Q253">
        <v>0</v>
      </c>
      <c r="R253" s="5" t="str">
        <f>IF(ISNA(VLOOKUP($J253,STOK_AWAL,15,0)),"",VLOOKUP($J253,STOK_AWAL,15,0))</f>
        <v/>
      </c>
      <c r="S253" s="6">
        <v>0</v>
      </c>
      <c r="T253" s="6">
        <v>0</v>
      </c>
      <c r="V253" t="str">
        <f>IFERROR(INDEX('3.Stok Awal'!A253:A5248,MATCH('4.Sell to Trade'!J253,'3.Stok Awal'!D253:D5248,0)),"")</f>
        <v/>
      </c>
    </row>
    <row r="254" spans="1:22" x14ac:dyDescent="0.25">
      <c r="A254" s="15" t="str">
        <f t="shared" si="30"/>
        <v/>
      </c>
      <c r="D254" s="5" t="str">
        <f t="shared" si="24"/>
        <v/>
      </c>
      <c r="E254" s="5" t="str">
        <f t="shared" si="25"/>
        <v/>
      </c>
      <c r="F254" s="5" t="str">
        <f t="shared" si="26"/>
        <v/>
      </c>
      <c r="G254" s="5" t="str">
        <f t="shared" si="27"/>
        <v/>
      </c>
      <c r="I254" s="5" t="str">
        <f t="shared" si="28"/>
        <v/>
      </c>
      <c r="K254" s="5" t="str">
        <f t="shared" si="29"/>
        <v/>
      </c>
      <c r="L254" s="5"/>
      <c r="N254" s="4"/>
      <c r="O254" s="4" t="str">
        <f t="shared" si="31"/>
        <v/>
      </c>
      <c r="P254" t="s">
        <v>34</v>
      </c>
      <c r="Q254">
        <v>0</v>
      </c>
      <c r="R254" s="5" t="str">
        <f>IF(ISNA(VLOOKUP($J254,STOK_AWAL,15,0)),"",VLOOKUP($J254,STOK_AWAL,15,0))</f>
        <v/>
      </c>
      <c r="S254" s="6">
        <v>0</v>
      </c>
      <c r="T254" s="6">
        <v>0</v>
      </c>
      <c r="V254" t="str">
        <f>IFERROR(INDEX('3.Stok Awal'!A254:A5249,MATCH('4.Sell to Trade'!J254,'3.Stok Awal'!D254:D5249,0)),"")</f>
        <v/>
      </c>
    </row>
    <row r="255" spans="1:22" x14ac:dyDescent="0.25">
      <c r="A255" s="15" t="str">
        <f t="shared" si="30"/>
        <v/>
      </c>
      <c r="D255" s="5" t="str">
        <f t="shared" si="24"/>
        <v/>
      </c>
      <c r="E255" s="5" t="str">
        <f t="shared" si="25"/>
        <v/>
      </c>
      <c r="F255" s="5" t="str">
        <f t="shared" si="26"/>
        <v/>
      </c>
      <c r="G255" s="5" t="str">
        <f t="shared" si="27"/>
        <v/>
      </c>
      <c r="I255" s="5" t="str">
        <f t="shared" si="28"/>
        <v/>
      </c>
      <c r="K255" s="5" t="str">
        <f t="shared" si="29"/>
        <v/>
      </c>
      <c r="L255" s="5"/>
      <c r="N255" s="4"/>
      <c r="O255" s="4" t="str">
        <f t="shared" si="31"/>
        <v/>
      </c>
      <c r="P255" t="s">
        <v>34</v>
      </c>
      <c r="Q255">
        <v>0</v>
      </c>
      <c r="R255" s="5" t="str">
        <f>IF(ISNA(VLOOKUP($J255,STOK_AWAL,15,0)),"",VLOOKUP($J255,STOK_AWAL,15,0))</f>
        <v/>
      </c>
      <c r="S255" s="6">
        <v>0</v>
      </c>
      <c r="T255" s="6">
        <v>0</v>
      </c>
      <c r="V255" t="str">
        <f>IFERROR(INDEX('3.Stok Awal'!A255:A5250,MATCH('4.Sell to Trade'!J255,'3.Stok Awal'!D255:D5250,0)),"")</f>
        <v/>
      </c>
    </row>
    <row r="256" spans="1:22" x14ac:dyDescent="0.25">
      <c r="A256" s="15" t="str">
        <f t="shared" si="30"/>
        <v/>
      </c>
      <c r="D256" s="5" t="str">
        <f t="shared" si="24"/>
        <v/>
      </c>
      <c r="E256" s="5" t="str">
        <f t="shared" si="25"/>
        <v/>
      </c>
      <c r="F256" s="5" t="str">
        <f t="shared" si="26"/>
        <v/>
      </c>
      <c r="G256" s="5" t="str">
        <f t="shared" si="27"/>
        <v/>
      </c>
      <c r="I256" s="5" t="str">
        <f t="shared" si="28"/>
        <v/>
      </c>
      <c r="K256" s="5" t="str">
        <f t="shared" si="29"/>
        <v/>
      </c>
      <c r="L256" s="5"/>
      <c r="N256" s="4"/>
      <c r="O256" s="4" t="str">
        <f t="shared" si="31"/>
        <v/>
      </c>
      <c r="P256" t="s">
        <v>34</v>
      </c>
      <c r="Q256">
        <v>0</v>
      </c>
      <c r="R256" s="5" t="str">
        <f>IF(ISNA(VLOOKUP($J256,STOK_AWAL,15,0)),"",VLOOKUP($J256,STOK_AWAL,15,0))</f>
        <v/>
      </c>
      <c r="S256" s="6">
        <v>0</v>
      </c>
      <c r="T256" s="6">
        <v>0</v>
      </c>
      <c r="V256" t="str">
        <f>IFERROR(INDEX('3.Stok Awal'!A256:A5251,MATCH('4.Sell to Trade'!J256,'3.Stok Awal'!D256:D5251,0)),"")</f>
        <v/>
      </c>
    </row>
    <row r="257" spans="1:22" x14ac:dyDescent="0.25">
      <c r="A257" s="15" t="str">
        <f t="shared" si="30"/>
        <v/>
      </c>
      <c r="D257" s="5" t="str">
        <f t="shared" si="24"/>
        <v/>
      </c>
      <c r="E257" s="5" t="str">
        <f t="shared" si="25"/>
        <v/>
      </c>
      <c r="F257" s="5" t="str">
        <f t="shared" si="26"/>
        <v/>
      </c>
      <c r="G257" s="5" t="str">
        <f t="shared" si="27"/>
        <v/>
      </c>
      <c r="I257" s="5" t="str">
        <f t="shared" si="28"/>
        <v/>
      </c>
      <c r="K257" s="5" t="str">
        <f t="shared" si="29"/>
        <v/>
      </c>
      <c r="L257" s="5"/>
      <c r="N257" s="4"/>
      <c r="O257" s="4" t="str">
        <f t="shared" si="31"/>
        <v/>
      </c>
      <c r="P257" t="s">
        <v>34</v>
      </c>
      <c r="Q257">
        <v>0</v>
      </c>
      <c r="R257" s="5" t="str">
        <f>IF(ISNA(VLOOKUP($J257,STOK_AWAL,15,0)),"",VLOOKUP($J257,STOK_AWAL,15,0))</f>
        <v/>
      </c>
      <c r="S257" s="6">
        <v>0</v>
      </c>
      <c r="T257" s="6">
        <v>0</v>
      </c>
      <c r="V257" t="str">
        <f>IFERROR(INDEX('3.Stok Awal'!A257:A5252,MATCH('4.Sell to Trade'!J257,'3.Stok Awal'!D257:D5252,0)),"")</f>
        <v/>
      </c>
    </row>
    <row r="258" spans="1:22" x14ac:dyDescent="0.25">
      <c r="A258" s="15" t="str">
        <f t="shared" si="30"/>
        <v/>
      </c>
      <c r="D258" s="5" t="str">
        <f t="shared" si="24"/>
        <v/>
      </c>
      <c r="E258" s="5" t="str">
        <f t="shared" si="25"/>
        <v/>
      </c>
      <c r="F258" s="5" t="str">
        <f t="shared" si="26"/>
        <v/>
      </c>
      <c r="G258" s="5" t="str">
        <f t="shared" si="27"/>
        <v/>
      </c>
      <c r="I258" s="5" t="str">
        <f t="shared" si="28"/>
        <v/>
      </c>
      <c r="K258" s="5" t="str">
        <f t="shared" si="29"/>
        <v/>
      </c>
      <c r="L258" s="5"/>
      <c r="N258" s="4"/>
      <c r="O258" s="4" t="str">
        <f t="shared" si="31"/>
        <v/>
      </c>
      <c r="P258" t="s">
        <v>34</v>
      </c>
      <c r="Q258">
        <v>0</v>
      </c>
      <c r="R258" s="5" t="str">
        <f>IF(ISNA(VLOOKUP($J258,STOK_AWAL,15,0)),"",VLOOKUP($J258,STOK_AWAL,15,0))</f>
        <v/>
      </c>
      <c r="S258" s="6">
        <v>0</v>
      </c>
      <c r="T258" s="6">
        <v>0</v>
      </c>
      <c r="V258" t="str">
        <f>IFERROR(INDEX('3.Stok Awal'!A258:A5253,MATCH('4.Sell to Trade'!J258,'3.Stok Awal'!D258:D5253,0)),"")</f>
        <v/>
      </c>
    </row>
    <row r="259" spans="1:22" x14ac:dyDescent="0.25">
      <c r="A259" s="15" t="str">
        <f t="shared" si="30"/>
        <v/>
      </c>
      <c r="D259" s="5" t="str">
        <f t="shared" si="24"/>
        <v/>
      </c>
      <c r="E259" s="5" t="str">
        <f t="shared" si="25"/>
        <v/>
      </c>
      <c r="F259" s="5" t="str">
        <f t="shared" si="26"/>
        <v/>
      </c>
      <c r="G259" s="5" t="str">
        <f t="shared" si="27"/>
        <v/>
      </c>
      <c r="I259" s="5" t="str">
        <f t="shared" si="28"/>
        <v/>
      </c>
      <c r="K259" s="5" t="str">
        <f t="shared" si="29"/>
        <v/>
      </c>
      <c r="L259" s="5"/>
      <c r="N259" s="4"/>
      <c r="O259" s="4" t="str">
        <f t="shared" si="31"/>
        <v/>
      </c>
      <c r="P259" t="s">
        <v>34</v>
      </c>
      <c r="Q259">
        <v>0</v>
      </c>
      <c r="R259" s="5" t="str">
        <f>IF(ISNA(VLOOKUP($J259,STOK_AWAL,15,0)),"",VLOOKUP($J259,STOK_AWAL,15,0))</f>
        <v/>
      </c>
      <c r="S259" s="6">
        <v>0</v>
      </c>
      <c r="T259" s="6">
        <v>0</v>
      </c>
      <c r="V259" t="str">
        <f>IFERROR(INDEX('3.Stok Awal'!A259:A5254,MATCH('4.Sell to Trade'!J259,'3.Stok Awal'!D259:D5254,0)),"")</f>
        <v/>
      </c>
    </row>
    <row r="260" spans="1:22" x14ac:dyDescent="0.25">
      <c r="A260" s="15" t="str">
        <f t="shared" si="30"/>
        <v/>
      </c>
      <c r="D260" s="5" t="str">
        <f t="shared" si="24"/>
        <v/>
      </c>
      <c r="E260" s="5" t="str">
        <f t="shared" si="25"/>
        <v/>
      </c>
      <c r="F260" s="5" t="str">
        <f t="shared" si="26"/>
        <v/>
      </c>
      <c r="G260" s="5" t="str">
        <f t="shared" si="27"/>
        <v/>
      </c>
      <c r="I260" s="5" t="str">
        <f t="shared" si="28"/>
        <v/>
      </c>
      <c r="K260" s="5" t="str">
        <f t="shared" si="29"/>
        <v/>
      </c>
      <c r="L260" s="5"/>
      <c r="N260" s="4"/>
      <c r="O260" s="4" t="str">
        <f t="shared" si="31"/>
        <v/>
      </c>
      <c r="P260" t="s">
        <v>34</v>
      </c>
      <c r="Q260">
        <v>0</v>
      </c>
      <c r="R260" s="5" t="str">
        <f>IF(ISNA(VLOOKUP($J260,STOK_AWAL,15,0)),"",VLOOKUP($J260,STOK_AWAL,15,0))</f>
        <v/>
      </c>
      <c r="S260" s="6">
        <v>0</v>
      </c>
      <c r="T260" s="6">
        <v>0</v>
      </c>
      <c r="V260" t="str">
        <f>IFERROR(INDEX('3.Stok Awal'!A260:A5255,MATCH('4.Sell to Trade'!J260,'3.Stok Awal'!D260:D5255,0)),"")</f>
        <v/>
      </c>
    </row>
    <row r="261" spans="1:22" x14ac:dyDescent="0.25">
      <c r="A261" s="15" t="str">
        <f t="shared" si="30"/>
        <v/>
      </c>
      <c r="D261" s="5" t="str">
        <f t="shared" ref="D261:D324" si="32">IF(ISNA(VLOOKUP($C261,MASTER_CUSTOMER,2,0)),"",VLOOKUP($C261,MASTER_CUSTOMER,2,0))</f>
        <v/>
      </c>
      <c r="E261" s="5" t="str">
        <f t="shared" ref="E261:E324" si="33">IF(ISNA(VLOOKUP($C261,MASTER_CUSTOMER,4,0)),"",VLOOKUP($C261,MASTER_CUSTOMER,4,0))</f>
        <v/>
      </c>
      <c r="F261" s="5" t="str">
        <f t="shared" ref="F261:F324" si="34">IF(ISNA(VLOOKUP($C261,MASTER_CUSTOMER,5,0)),"",VLOOKUP($C261,MASTER_CUSTOMER,5,0))</f>
        <v/>
      </c>
      <c r="G261" s="5" t="str">
        <f t="shared" ref="G261:G324" si="35">IF(ISNA(VLOOKUP($C261,MASTER_CUSTOMER,3,0)),"",VLOOKUP($C261,MASTER_CUSTOMER,3,0))</f>
        <v/>
      </c>
      <c r="I261" s="5" t="str">
        <f t="shared" ref="I261:I324" si="36">IF(ISNA(VLOOKUP($H261,MASTER_SALESMAN,2,0)),"",VLOOKUP($H261,MASTER_SALESMAN,2,0))</f>
        <v/>
      </c>
      <c r="K261" s="5" t="str">
        <f t="shared" ref="K261:K324" si="37">IF(ISNA(VLOOKUP($J261,STOK_AWAL,2,0)),"",VLOOKUP($J261,STOK_AWAL,2,0))</f>
        <v/>
      </c>
      <c r="L261" s="5"/>
      <c r="N261" s="4"/>
      <c r="O261" s="4" t="str">
        <f t="shared" si="31"/>
        <v/>
      </c>
      <c r="P261" t="s">
        <v>34</v>
      </c>
      <c r="Q261">
        <v>0</v>
      </c>
      <c r="R261" s="5" t="str">
        <f>IF(ISNA(VLOOKUP($J261,STOK_AWAL,15,0)),"",VLOOKUP($J261,STOK_AWAL,15,0))</f>
        <v/>
      </c>
      <c r="S261" s="6">
        <v>0</v>
      </c>
      <c r="T261" s="6">
        <v>0</v>
      </c>
      <c r="V261" t="str">
        <f>IFERROR(INDEX('3.Stok Awal'!A261:A5256,MATCH('4.Sell to Trade'!J261,'3.Stok Awal'!D261:D5256,0)),"")</f>
        <v/>
      </c>
    </row>
    <row r="262" spans="1:22" x14ac:dyDescent="0.25">
      <c r="A262" s="15" t="str">
        <f t="shared" ref="A262:A325" si="38">IF(B262="","",B262)</f>
        <v/>
      </c>
      <c r="D262" s="5" t="str">
        <f t="shared" si="32"/>
        <v/>
      </c>
      <c r="E262" s="5" t="str">
        <f t="shared" si="33"/>
        <v/>
      </c>
      <c r="F262" s="5" t="str">
        <f t="shared" si="34"/>
        <v/>
      </c>
      <c r="G262" s="5" t="str">
        <f t="shared" si="35"/>
        <v/>
      </c>
      <c r="I262" s="5" t="str">
        <f t="shared" si="36"/>
        <v/>
      </c>
      <c r="K262" s="5" t="str">
        <f t="shared" si="37"/>
        <v/>
      </c>
      <c r="L262" s="5"/>
      <c r="N262" s="4"/>
      <c r="O262" s="4" t="str">
        <f t="shared" ref="O262:O325" si="39">J262&amp;N262</f>
        <v/>
      </c>
      <c r="P262" t="s">
        <v>34</v>
      </c>
      <c r="Q262">
        <v>0</v>
      </c>
      <c r="R262" s="5" t="str">
        <f>IF(ISNA(VLOOKUP($J262,STOK_AWAL,15,0)),"",VLOOKUP($J262,STOK_AWAL,15,0))</f>
        <v/>
      </c>
      <c r="S262" s="6">
        <v>0</v>
      </c>
      <c r="T262" s="6">
        <v>0</v>
      </c>
      <c r="V262" t="str">
        <f>IFERROR(INDEX('3.Stok Awal'!A262:A5257,MATCH('4.Sell to Trade'!J262,'3.Stok Awal'!D262:D5257,0)),"")</f>
        <v/>
      </c>
    </row>
    <row r="263" spans="1:22" x14ac:dyDescent="0.25">
      <c r="A263" s="15" t="str">
        <f t="shared" si="38"/>
        <v/>
      </c>
      <c r="D263" s="5" t="str">
        <f t="shared" si="32"/>
        <v/>
      </c>
      <c r="E263" s="5" t="str">
        <f t="shared" si="33"/>
        <v/>
      </c>
      <c r="F263" s="5" t="str">
        <f t="shared" si="34"/>
        <v/>
      </c>
      <c r="G263" s="5" t="str">
        <f t="shared" si="35"/>
        <v/>
      </c>
      <c r="I263" s="5" t="str">
        <f t="shared" si="36"/>
        <v/>
      </c>
      <c r="K263" s="5" t="str">
        <f t="shared" si="37"/>
        <v/>
      </c>
      <c r="L263" s="5"/>
      <c r="N263" s="4"/>
      <c r="O263" s="4" t="str">
        <f t="shared" si="39"/>
        <v/>
      </c>
      <c r="P263" t="s">
        <v>34</v>
      </c>
      <c r="Q263">
        <v>0</v>
      </c>
      <c r="R263" s="5" t="str">
        <f>IF(ISNA(VLOOKUP($J263,STOK_AWAL,15,0)),"",VLOOKUP($J263,STOK_AWAL,15,0))</f>
        <v/>
      </c>
      <c r="S263" s="6">
        <v>0</v>
      </c>
      <c r="T263" s="6">
        <v>0</v>
      </c>
      <c r="V263" t="str">
        <f>IFERROR(INDEX('3.Stok Awal'!A263:A5258,MATCH('4.Sell to Trade'!J263,'3.Stok Awal'!D263:D5258,0)),"")</f>
        <v/>
      </c>
    </row>
    <row r="264" spans="1:22" x14ac:dyDescent="0.25">
      <c r="A264" s="15" t="str">
        <f t="shared" si="38"/>
        <v/>
      </c>
      <c r="D264" s="5" t="str">
        <f t="shared" si="32"/>
        <v/>
      </c>
      <c r="E264" s="5" t="str">
        <f t="shared" si="33"/>
        <v/>
      </c>
      <c r="F264" s="5" t="str">
        <f t="shared" si="34"/>
        <v/>
      </c>
      <c r="G264" s="5" t="str">
        <f t="shared" si="35"/>
        <v/>
      </c>
      <c r="I264" s="5" t="str">
        <f t="shared" si="36"/>
        <v/>
      </c>
      <c r="K264" s="5" t="str">
        <f t="shared" si="37"/>
        <v/>
      </c>
      <c r="L264" s="5"/>
      <c r="N264" s="4"/>
      <c r="O264" s="4" t="str">
        <f t="shared" si="39"/>
        <v/>
      </c>
      <c r="P264" t="s">
        <v>34</v>
      </c>
      <c r="Q264">
        <v>0</v>
      </c>
      <c r="R264" s="5" t="str">
        <f>IF(ISNA(VLOOKUP($J264,STOK_AWAL,15,0)),"",VLOOKUP($J264,STOK_AWAL,15,0))</f>
        <v/>
      </c>
      <c r="S264" s="6">
        <v>0</v>
      </c>
      <c r="T264" s="6">
        <v>0</v>
      </c>
      <c r="V264" t="str">
        <f>IFERROR(INDEX('3.Stok Awal'!A264:A5259,MATCH('4.Sell to Trade'!J264,'3.Stok Awal'!D264:D5259,0)),"")</f>
        <v/>
      </c>
    </row>
    <row r="265" spans="1:22" x14ac:dyDescent="0.25">
      <c r="A265" s="15" t="str">
        <f t="shared" si="38"/>
        <v/>
      </c>
      <c r="D265" s="5" t="str">
        <f t="shared" si="32"/>
        <v/>
      </c>
      <c r="E265" s="5" t="str">
        <f t="shared" si="33"/>
        <v/>
      </c>
      <c r="F265" s="5" t="str">
        <f t="shared" si="34"/>
        <v/>
      </c>
      <c r="G265" s="5" t="str">
        <f t="shared" si="35"/>
        <v/>
      </c>
      <c r="I265" s="5" t="str">
        <f t="shared" si="36"/>
        <v/>
      </c>
      <c r="K265" s="5" t="str">
        <f t="shared" si="37"/>
        <v/>
      </c>
      <c r="L265" s="5"/>
      <c r="N265" s="4"/>
      <c r="O265" s="4" t="str">
        <f t="shared" si="39"/>
        <v/>
      </c>
      <c r="P265" t="s">
        <v>34</v>
      </c>
      <c r="Q265">
        <v>0</v>
      </c>
      <c r="R265" s="5" t="str">
        <f>IF(ISNA(VLOOKUP($J265,STOK_AWAL,15,0)),"",VLOOKUP($J265,STOK_AWAL,15,0))</f>
        <v/>
      </c>
      <c r="S265" s="6">
        <v>0</v>
      </c>
      <c r="T265" s="6">
        <v>0</v>
      </c>
      <c r="V265" t="str">
        <f>IFERROR(INDEX('3.Stok Awal'!A265:A5260,MATCH('4.Sell to Trade'!J265,'3.Stok Awal'!D265:D5260,0)),"")</f>
        <v/>
      </c>
    </row>
    <row r="266" spans="1:22" x14ac:dyDescent="0.25">
      <c r="A266" s="15" t="str">
        <f t="shared" si="38"/>
        <v/>
      </c>
      <c r="D266" s="5" t="str">
        <f t="shared" si="32"/>
        <v/>
      </c>
      <c r="E266" s="5" t="str">
        <f t="shared" si="33"/>
        <v/>
      </c>
      <c r="F266" s="5" t="str">
        <f t="shared" si="34"/>
        <v/>
      </c>
      <c r="G266" s="5" t="str">
        <f t="shared" si="35"/>
        <v/>
      </c>
      <c r="I266" s="5" t="str">
        <f t="shared" si="36"/>
        <v/>
      </c>
      <c r="K266" s="5" t="str">
        <f t="shared" si="37"/>
        <v/>
      </c>
      <c r="L266" s="5"/>
      <c r="N266" s="4"/>
      <c r="O266" s="4" t="str">
        <f t="shared" si="39"/>
        <v/>
      </c>
      <c r="P266" t="s">
        <v>34</v>
      </c>
      <c r="Q266">
        <v>0</v>
      </c>
      <c r="R266" s="5" t="str">
        <f>IF(ISNA(VLOOKUP($J266,STOK_AWAL,15,0)),"",VLOOKUP($J266,STOK_AWAL,15,0))</f>
        <v/>
      </c>
      <c r="S266" s="6">
        <v>0</v>
      </c>
      <c r="T266" s="6">
        <v>0</v>
      </c>
      <c r="V266" t="str">
        <f>IFERROR(INDEX('3.Stok Awal'!A266:A5261,MATCH('4.Sell to Trade'!J266,'3.Stok Awal'!D266:D5261,0)),"")</f>
        <v/>
      </c>
    </row>
    <row r="267" spans="1:22" x14ac:dyDescent="0.25">
      <c r="A267" s="15" t="str">
        <f t="shared" si="38"/>
        <v/>
      </c>
      <c r="D267" s="5" t="str">
        <f t="shared" si="32"/>
        <v/>
      </c>
      <c r="E267" s="5" t="str">
        <f t="shared" si="33"/>
        <v/>
      </c>
      <c r="F267" s="5" t="str">
        <f t="shared" si="34"/>
        <v/>
      </c>
      <c r="G267" s="5" t="str">
        <f t="shared" si="35"/>
        <v/>
      </c>
      <c r="I267" s="5" t="str">
        <f t="shared" si="36"/>
        <v/>
      </c>
      <c r="K267" s="5" t="str">
        <f t="shared" si="37"/>
        <v/>
      </c>
      <c r="L267" s="5"/>
      <c r="N267" s="4"/>
      <c r="O267" s="4" t="str">
        <f t="shared" si="39"/>
        <v/>
      </c>
      <c r="P267" t="s">
        <v>34</v>
      </c>
      <c r="Q267">
        <v>0</v>
      </c>
      <c r="R267" s="5" t="str">
        <f>IF(ISNA(VLOOKUP($J267,STOK_AWAL,15,0)),"",VLOOKUP($J267,STOK_AWAL,15,0))</f>
        <v/>
      </c>
      <c r="S267" s="6">
        <v>0</v>
      </c>
      <c r="T267" s="6">
        <v>0</v>
      </c>
      <c r="V267" t="str">
        <f>IFERROR(INDEX('3.Stok Awal'!A267:A5262,MATCH('4.Sell to Trade'!J267,'3.Stok Awal'!D267:D5262,0)),"")</f>
        <v/>
      </c>
    </row>
    <row r="268" spans="1:22" x14ac:dyDescent="0.25">
      <c r="A268" s="15" t="str">
        <f t="shared" si="38"/>
        <v/>
      </c>
      <c r="D268" s="5" t="str">
        <f t="shared" si="32"/>
        <v/>
      </c>
      <c r="E268" s="5" t="str">
        <f t="shared" si="33"/>
        <v/>
      </c>
      <c r="F268" s="5" t="str">
        <f t="shared" si="34"/>
        <v/>
      </c>
      <c r="G268" s="5" t="str">
        <f t="shared" si="35"/>
        <v/>
      </c>
      <c r="I268" s="5" t="str">
        <f t="shared" si="36"/>
        <v/>
      </c>
      <c r="K268" s="5" t="str">
        <f t="shared" si="37"/>
        <v/>
      </c>
      <c r="L268" s="5"/>
      <c r="N268" s="4"/>
      <c r="O268" s="4" t="str">
        <f t="shared" si="39"/>
        <v/>
      </c>
      <c r="P268" t="s">
        <v>34</v>
      </c>
      <c r="Q268">
        <v>0</v>
      </c>
      <c r="R268" s="5" t="str">
        <f>IF(ISNA(VLOOKUP($J268,STOK_AWAL,15,0)),"",VLOOKUP($J268,STOK_AWAL,15,0))</f>
        <v/>
      </c>
      <c r="S268" s="6">
        <v>0</v>
      </c>
      <c r="T268" s="6">
        <v>0</v>
      </c>
      <c r="V268" t="str">
        <f>IFERROR(INDEX('3.Stok Awal'!A268:A5263,MATCH('4.Sell to Trade'!J268,'3.Stok Awal'!D268:D5263,0)),"")</f>
        <v/>
      </c>
    </row>
    <row r="269" spans="1:22" x14ac:dyDescent="0.25">
      <c r="A269" s="15" t="str">
        <f t="shared" si="38"/>
        <v/>
      </c>
      <c r="D269" s="5" t="str">
        <f t="shared" si="32"/>
        <v/>
      </c>
      <c r="E269" s="5" t="str">
        <f t="shared" si="33"/>
        <v/>
      </c>
      <c r="F269" s="5" t="str">
        <f t="shared" si="34"/>
        <v/>
      </c>
      <c r="G269" s="5" t="str">
        <f t="shared" si="35"/>
        <v/>
      </c>
      <c r="I269" s="5" t="str">
        <f t="shared" si="36"/>
        <v/>
      </c>
      <c r="K269" s="5" t="str">
        <f t="shared" si="37"/>
        <v/>
      </c>
      <c r="L269" s="5"/>
      <c r="N269" s="4"/>
      <c r="O269" s="4" t="str">
        <f t="shared" si="39"/>
        <v/>
      </c>
      <c r="P269" t="s">
        <v>34</v>
      </c>
      <c r="Q269">
        <v>0</v>
      </c>
      <c r="R269" s="5" t="str">
        <f>IF(ISNA(VLOOKUP($J269,STOK_AWAL,15,0)),"",VLOOKUP($J269,STOK_AWAL,15,0))</f>
        <v/>
      </c>
      <c r="S269" s="6">
        <v>0</v>
      </c>
      <c r="T269" s="6">
        <v>0</v>
      </c>
      <c r="V269" t="str">
        <f>IFERROR(INDEX('3.Stok Awal'!A269:A5264,MATCH('4.Sell to Trade'!J269,'3.Stok Awal'!D269:D5264,0)),"")</f>
        <v/>
      </c>
    </row>
    <row r="270" spans="1:22" x14ac:dyDescent="0.25">
      <c r="A270" s="15" t="str">
        <f t="shared" si="38"/>
        <v/>
      </c>
      <c r="D270" s="5" t="str">
        <f t="shared" si="32"/>
        <v/>
      </c>
      <c r="E270" s="5" t="str">
        <f t="shared" si="33"/>
        <v/>
      </c>
      <c r="F270" s="5" t="str">
        <f t="shared" si="34"/>
        <v/>
      </c>
      <c r="G270" s="5" t="str">
        <f t="shared" si="35"/>
        <v/>
      </c>
      <c r="I270" s="5" t="str">
        <f t="shared" si="36"/>
        <v/>
      </c>
      <c r="K270" s="5" t="str">
        <f t="shared" si="37"/>
        <v/>
      </c>
      <c r="L270" s="5"/>
      <c r="N270" s="4"/>
      <c r="O270" s="4" t="str">
        <f t="shared" si="39"/>
        <v/>
      </c>
      <c r="P270" t="s">
        <v>34</v>
      </c>
      <c r="Q270">
        <v>0</v>
      </c>
      <c r="R270" s="5" t="str">
        <f>IF(ISNA(VLOOKUP($J270,STOK_AWAL,15,0)),"",VLOOKUP($J270,STOK_AWAL,15,0))</f>
        <v/>
      </c>
      <c r="S270" s="6">
        <v>0</v>
      </c>
      <c r="T270" s="6">
        <v>0</v>
      </c>
      <c r="V270" t="str">
        <f>IFERROR(INDEX('3.Stok Awal'!A270:A5265,MATCH('4.Sell to Trade'!J270,'3.Stok Awal'!D270:D5265,0)),"")</f>
        <v/>
      </c>
    </row>
    <row r="271" spans="1:22" x14ac:dyDescent="0.25">
      <c r="A271" s="15" t="str">
        <f t="shared" si="38"/>
        <v/>
      </c>
      <c r="D271" s="5" t="str">
        <f t="shared" si="32"/>
        <v/>
      </c>
      <c r="E271" s="5" t="str">
        <f t="shared" si="33"/>
        <v/>
      </c>
      <c r="F271" s="5" t="str">
        <f t="shared" si="34"/>
        <v/>
      </c>
      <c r="G271" s="5" t="str">
        <f t="shared" si="35"/>
        <v/>
      </c>
      <c r="I271" s="5" t="str">
        <f t="shared" si="36"/>
        <v/>
      </c>
      <c r="K271" s="5" t="str">
        <f t="shared" si="37"/>
        <v/>
      </c>
      <c r="L271" s="5"/>
      <c r="N271" s="4"/>
      <c r="O271" s="4" t="str">
        <f t="shared" si="39"/>
        <v/>
      </c>
      <c r="P271" t="s">
        <v>34</v>
      </c>
      <c r="Q271">
        <v>0</v>
      </c>
      <c r="R271" s="5" t="str">
        <f>IF(ISNA(VLOOKUP($J271,STOK_AWAL,15,0)),"",VLOOKUP($J271,STOK_AWAL,15,0))</f>
        <v/>
      </c>
      <c r="S271" s="6">
        <v>0</v>
      </c>
      <c r="T271" s="6">
        <v>0</v>
      </c>
      <c r="V271" t="str">
        <f>IFERROR(INDEX('3.Stok Awal'!A271:A5266,MATCH('4.Sell to Trade'!J271,'3.Stok Awal'!D271:D5266,0)),"")</f>
        <v/>
      </c>
    </row>
    <row r="272" spans="1:22" x14ac:dyDescent="0.25">
      <c r="A272" s="15" t="str">
        <f t="shared" si="38"/>
        <v/>
      </c>
      <c r="D272" s="5" t="str">
        <f t="shared" si="32"/>
        <v/>
      </c>
      <c r="E272" s="5" t="str">
        <f t="shared" si="33"/>
        <v/>
      </c>
      <c r="F272" s="5" t="str">
        <f t="shared" si="34"/>
        <v/>
      </c>
      <c r="G272" s="5" t="str">
        <f t="shared" si="35"/>
        <v/>
      </c>
      <c r="I272" s="5" t="str">
        <f t="shared" si="36"/>
        <v/>
      </c>
      <c r="K272" s="5" t="str">
        <f t="shared" si="37"/>
        <v/>
      </c>
      <c r="L272" s="5"/>
      <c r="N272" s="4"/>
      <c r="O272" s="4" t="str">
        <f t="shared" si="39"/>
        <v/>
      </c>
      <c r="P272" t="s">
        <v>34</v>
      </c>
      <c r="Q272">
        <v>0</v>
      </c>
      <c r="R272" s="5" t="str">
        <f>IF(ISNA(VLOOKUP($J272,STOK_AWAL,15,0)),"",VLOOKUP($J272,STOK_AWAL,15,0))</f>
        <v/>
      </c>
      <c r="S272" s="6">
        <v>0</v>
      </c>
      <c r="T272" s="6">
        <v>0</v>
      </c>
      <c r="V272" t="str">
        <f>IFERROR(INDEX('3.Stok Awal'!A272:A5267,MATCH('4.Sell to Trade'!J272,'3.Stok Awal'!D272:D5267,0)),"")</f>
        <v/>
      </c>
    </row>
    <row r="273" spans="1:22" x14ac:dyDescent="0.25">
      <c r="A273" s="15" t="str">
        <f t="shared" si="38"/>
        <v/>
      </c>
      <c r="D273" s="5" t="str">
        <f t="shared" si="32"/>
        <v/>
      </c>
      <c r="E273" s="5" t="str">
        <f t="shared" si="33"/>
        <v/>
      </c>
      <c r="F273" s="5" t="str">
        <f t="shared" si="34"/>
        <v/>
      </c>
      <c r="G273" s="5" t="str">
        <f t="shared" si="35"/>
        <v/>
      </c>
      <c r="I273" s="5" t="str">
        <f t="shared" si="36"/>
        <v/>
      </c>
      <c r="K273" s="5" t="str">
        <f t="shared" si="37"/>
        <v/>
      </c>
      <c r="L273" s="5"/>
      <c r="N273" s="4"/>
      <c r="O273" s="4" t="str">
        <f t="shared" si="39"/>
        <v/>
      </c>
      <c r="P273" t="s">
        <v>34</v>
      </c>
      <c r="Q273">
        <v>0</v>
      </c>
      <c r="R273" s="5" t="str">
        <f>IF(ISNA(VLOOKUP($J273,STOK_AWAL,15,0)),"",VLOOKUP($J273,STOK_AWAL,15,0))</f>
        <v/>
      </c>
      <c r="S273" s="6">
        <v>0</v>
      </c>
      <c r="T273" s="6">
        <v>0</v>
      </c>
      <c r="V273" t="str">
        <f>IFERROR(INDEX('3.Stok Awal'!A273:A5268,MATCH('4.Sell to Trade'!J273,'3.Stok Awal'!D273:D5268,0)),"")</f>
        <v/>
      </c>
    </row>
    <row r="274" spans="1:22" x14ac:dyDescent="0.25">
      <c r="A274" s="15" t="str">
        <f t="shared" si="38"/>
        <v/>
      </c>
      <c r="D274" s="5" t="str">
        <f t="shared" si="32"/>
        <v/>
      </c>
      <c r="E274" s="5" t="str">
        <f t="shared" si="33"/>
        <v/>
      </c>
      <c r="F274" s="5" t="str">
        <f t="shared" si="34"/>
        <v/>
      </c>
      <c r="G274" s="5" t="str">
        <f t="shared" si="35"/>
        <v/>
      </c>
      <c r="I274" s="5" t="str">
        <f t="shared" si="36"/>
        <v/>
      </c>
      <c r="K274" s="5" t="str">
        <f t="shared" si="37"/>
        <v/>
      </c>
      <c r="L274" s="5"/>
      <c r="N274" s="4"/>
      <c r="O274" s="4" t="str">
        <f t="shared" si="39"/>
        <v/>
      </c>
      <c r="P274" t="s">
        <v>34</v>
      </c>
      <c r="Q274">
        <v>0</v>
      </c>
      <c r="R274" s="5" t="str">
        <f>IF(ISNA(VLOOKUP($J274,STOK_AWAL,15,0)),"",VLOOKUP($J274,STOK_AWAL,15,0))</f>
        <v/>
      </c>
      <c r="S274" s="6">
        <v>0</v>
      </c>
      <c r="T274" s="6">
        <v>0</v>
      </c>
      <c r="V274" t="str">
        <f>IFERROR(INDEX('3.Stok Awal'!A274:A5269,MATCH('4.Sell to Trade'!J274,'3.Stok Awal'!D274:D5269,0)),"")</f>
        <v/>
      </c>
    </row>
    <row r="275" spans="1:22" x14ac:dyDescent="0.25">
      <c r="A275" s="15" t="str">
        <f t="shared" si="38"/>
        <v/>
      </c>
      <c r="D275" s="5" t="str">
        <f t="shared" si="32"/>
        <v/>
      </c>
      <c r="E275" s="5" t="str">
        <f t="shared" si="33"/>
        <v/>
      </c>
      <c r="F275" s="5" t="str">
        <f t="shared" si="34"/>
        <v/>
      </c>
      <c r="G275" s="5" t="str">
        <f t="shared" si="35"/>
        <v/>
      </c>
      <c r="I275" s="5" t="str">
        <f t="shared" si="36"/>
        <v/>
      </c>
      <c r="K275" s="5" t="str">
        <f t="shared" si="37"/>
        <v/>
      </c>
      <c r="L275" s="5"/>
      <c r="N275" s="4"/>
      <c r="O275" s="4" t="str">
        <f t="shared" si="39"/>
        <v/>
      </c>
      <c r="P275" t="s">
        <v>34</v>
      </c>
      <c r="Q275">
        <v>0</v>
      </c>
      <c r="R275" s="5" t="str">
        <f>IF(ISNA(VLOOKUP($J275,STOK_AWAL,15,0)),"",VLOOKUP($J275,STOK_AWAL,15,0))</f>
        <v/>
      </c>
      <c r="S275" s="6">
        <v>0</v>
      </c>
      <c r="T275" s="6">
        <v>0</v>
      </c>
      <c r="V275" t="str">
        <f>IFERROR(INDEX('3.Stok Awal'!A275:A5270,MATCH('4.Sell to Trade'!J275,'3.Stok Awal'!D275:D5270,0)),"")</f>
        <v/>
      </c>
    </row>
    <row r="276" spans="1:22" x14ac:dyDescent="0.25">
      <c r="A276" s="15" t="str">
        <f t="shared" si="38"/>
        <v/>
      </c>
      <c r="D276" s="5" t="str">
        <f t="shared" si="32"/>
        <v/>
      </c>
      <c r="E276" s="5" t="str">
        <f t="shared" si="33"/>
        <v/>
      </c>
      <c r="F276" s="5" t="str">
        <f t="shared" si="34"/>
        <v/>
      </c>
      <c r="G276" s="5" t="str">
        <f t="shared" si="35"/>
        <v/>
      </c>
      <c r="I276" s="5" t="str">
        <f t="shared" si="36"/>
        <v/>
      </c>
      <c r="K276" s="5" t="str">
        <f t="shared" si="37"/>
        <v/>
      </c>
      <c r="L276" s="5"/>
      <c r="N276" s="4"/>
      <c r="O276" s="4" t="str">
        <f t="shared" si="39"/>
        <v/>
      </c>
      <c r="P276" t="s">
        <v>34</v>
      </c>
      <c r="Q276">
        <v>0</v>
      </c>
      <c r="R276" s="5" t="str">
        <f>IF(ISNA(VLOOKUP($J276,STOK_AWAL,15,0)),"",VLOOKUP($J276,STOK_AWAL,15,0))</f>
        <v/>
      </c>
      <c r="S276" s="6">
        <v>0</v>
      </c>
      <c r="T276" s="6">
        <v>0</v>
      </c>
      <c r="V276" t="str">
        <f>IFERROR(INDEX('3.Stok Awal'!A276:A5271,MATCH('4.Sell to Trade'!J276,'3.Stok Awal'!D276:D5271,0)),"")</f>
        <v/>
      </c>
    </row>
    <row r="277" spans="1:22" x14ac:dyDescent="0.25">
      <c r="A277" s="15" t="str">
        <f t="shared" si="38"/>
        <v/>
      </c>
      <c r="D277" s="5" t="str">
        <f t="shared" si="32"/>
        <v/>
      </c>
      <c r="E277" s="5" t="str">
        <f t="shared" si="33"/>
        <v/>
      </c>
      <c r="F277" s="5" t="str">
        <f t="shared" si="34"/>
        <v/>
      </c>
      <c r="G277" s="5" t="str">
        <f t="shared" si="35"/>
        <v/>
      </c>
      <c r="I277" s="5" t="str">
        <f t="shared" si="36"/>
        <v/>
      </c>
      <c r="K277" s="5" t="str">
        <f t="shared" si="37"/>
        <v/>
      </c>
      <c r="L277" s="5"/>
      <c r="N277" s="4"/>
      <c r="O277" s="4" t="str">
        <f t="shared" si="39"/>
        <v/>
      </c>
      <c r="P277" t="s">
        <v>34</v>
      </c>
      <c r="Q277">
        <v>0</v>
      </c>
      <c r="R277" s="5" t="str">
        <f>IF(ISNA(VLOOKUP($J277,STOK_AWAL,15,0)),"",VLOOKUP($J277,STOK_AWAL,15,0))</f>
        <v/>
      </c>
      <c r="S277" s="6">
        <v>0</v>
      </c>
      <c r="T277" s="6">
        <v>0</v>
      </c>
      <c r="V277" t="str">
        <f>IFERROR(INDEX('3.Stok Awal'!A277:A5272,MATCH('4.Sell to Trade'!J277,'3.Stok Awal'!D277:D5272,0)),"")</f>
        <v/>
      </c>
    </row>
    <row r="278" spans="1:22" x14ac:dyDescent="0.25">
      <c r="A278" s="15" t="str">
        <f t="shared" si="38"/>
        <v/>
      </c>
      <c r="D278" s="5" t="str">
        <f t="shared" si="32"/>
        <v/>
      </c>
      <c r="E278" s="5" t="str">
        <f t="shared" si="33"/>
        <v/>
      </c>
      <c r="F278" s="5" t="str">
        <f t="shared" si="34"/>
        <v/>
      </c>
      <c r="G278" s="5" t="str">
        <f t="shared" si="35"/>
        <v/>
      </c>
      <c r="I278" s="5" t="str">
        <f t="shared" si="36"/>
        <v/>
      </c>
      <c r="K278" s="5" t="str">
        <f t="shared" si="37"/>
        <v/>
      </c>
      <c r="L278" s="5"/>
      <c r="N278" s="4"/>
      <c r="O278" s="4" t="str">
        <f t="shared" si="39"/>
        <v/>
      </c>
      <c r="P278" t="s">
        <v>34</v>
      </c>
      <c r="Q278">
        <v>0</v>
      </c>
      <c r="R278" s="5" t="str">
        <f>IF(ISNA(VLOOKUP($J278,STOK_AWAL,15,0)),"",VLOOKUP($J278,STOK_AWAL,15,0))</f>
        <v/>
      </c>
      <c r="S278" s="6">
        <v>0</v>
      </c>
      <c r="T278" s="6">
        <v>0</v>
      </c>
      <c r="V278" t="str">
        <f>IFERROR(INDEX('3.Stok Awal'!A278:A5273,MATCH('4.Sell to Trade'!J278,'3.Stok Awal'!D278:D5273,0)),"")</f>
        <v/>
      </c>
    </row>
    <row r="279" spans="1:22" x14ac:dyDescent="0.25">
      <c r="A279" s="15" t="str">
        <f t="shared" si="38"/>
        <v/>
      </c>
      <c r="D279" s="5" t="str">
        <f t="shared" si="32"/>
        <v/>
      </c>
      <c r="E279" s="5" t="str">
        <f t="shared" si="33"/>
        <v/>
      </c>
      <c r="F279" s="5" t="str">
        <f t="shared" si="34"/>
        <v/>
      </c>
      <c r="G279" s="5" t="str">
        <f t="shared" si="35"/>
        <v/>
      </c>
      <c r="I279" s="5" t="str">
        <f t="shared" si="36"/>
        <v/>
      </c>
      <c r="K279" s="5" t="str">
        <f t="shared" si="37"/>
        <v/>
      </c>
      <c r="L279" s="5"/>
      <c r="N279" s="4"/>
      <c r="O279" s="4" t="str">
        <f t="shared" si="39"/>
        <v/>
      </c>
      <c r="P279" t="s">
        <v>34</v>
      </c>
      <c r="Q279">
        <v>0</v>
      </c>
      <c r="R279" s="5" t="str">
        <f>IF(ISNA(VLOOKUP($J279,STOK_AWAL,15,0)),"",VLOOKUP($J279,STOK_AWAL,15,0))</f>
        <v/>
      </c>
      <c r="S279" s="6">
        <v>0</v>
      </c>
      <c r="T279" s="6">
        <v>0</v>
      </c>
      <c r="V279" t="str">
        <f>IFERROR(INDEX('3.Stok Awal'!A279:A5274,MATCH('4.Sell to Trade'!J279,'3.Stok Awal'!D279:D5274,0)),"")</f>
        <v/>
      </c>
    </row>
    <row r="280" spans="1:22" x14ac:dyDescent="0.25">
      <c r="A280" s="15" t="str">
        <f t="shared" si="38"/>
        <v/>
      </c>
      <c r="D280" s="5" t="str">
        <f t="shared" si="32"/>
        <v/>
      </c>
      <c r="E280" s="5" t="str">
        <f t="shared" si="33"/>
        <v/>
      </c>
      <c r="F280" s="5" t="str">
        <f t="shared" si="34"/>
        <v/>
      </c>
      <c r="G280" s="5" t="str">
        <f t="shared" si="35"/>
        <v/>
      </c>
      <c r="I280" s="5" t="str">
        <f t="shared" si="36"/>
        <v/>
      </c>
      <c r="K280" s="5" t="str">
        <f t="shared" si="37"/>
        <v/>
      </c>
      <c r="L280" s="5"/>
      <c r="N280" s="4"/>
      <c r="O280" s="4" t="str">
        <f t="shared" si="39"/>
        <v/>
      </c>
      <c r="P280" t="s">
        <v>34</v>
      </c>
      <c r="Q280">
        <v>0</v>
      </c>
      <c r="R280" s="5" t="str">
        <f>IF(ISNA(VLOOKUP($J280,STOK_AWAL,15,0)),"",VLOOKUP($J280,STOK_AWAL,15,0))</f>
        <v/>
      </c>
      <c r="S280" s="6">
        <v>0</v>
      </c>
      <c r="T280" s="6">
        <v>0</v>
      </c>
      <c r="V280" t="str">
        <f>IFERROR(INDEX('3.Stok Awal'!A280:A5275,MATCH('4.Sell to Trade'!J280,'3.Stok Awal'!D280:D5275,0)),"")</f>
        <v/>
      </c>
    </row>
    <row r="281" spans="1:22" x14ac:dyDescent="0.25">
      <c r="A281" s="15" t="str">
        <f t="shared" si="38"/>
        <v/>
      </c>
      <c r="D281" s="5" t="str">
        <f t="shared" si="32"/>
        <v/>
      </c>
      <c r="E281" s="5" t="str">
        <f t="shared" si="33"/>
        <v/>
      </c>
      <c r="F281" s="5" t="str">
        <f t="shared" si="34"/>
        <v/>
      </c>
      <c r="G281" s="5" t="str">
        <f t="shared" si="35"/>
        <v/>
      </c>
      <c r="I281" s="5" t="str">
        <f t="shared" si="36"/>
        <v/>
      </c>
      <c r="K281" s="5" t="str">
        <f t="shared" si="37"/>
        <v/>
      </c>
      <c r="L281" s="5"/>
      <c r="N281" s="4"/>
      <c r="O281" s="4" t="str">
        <f t="shared" si="39"/>
        <v/>
      </c>
      <c r="P281" t="s">
        <v>34</v>
      </c>
      <c r="Q281">
        <v>0</v>
      </c>
      <c r="R281" s="5" t="str">
        <f>IF(ISNA(VLOOKUP($J281,STOK_AWAL,15,0)),"",VLOOKUP($J281,STOK_AWAL,15,0))</f>
        <v/>
      </c>
      <c r="S281" s="6">
        <v>0</v>
      </c>
      <c r="T281" s="6">
        <v>0</v>
      </c>
      <c r="V281" t="str">
        <f>IFERROR(INDEX('3.Stok Awal'!A281:A5276,MATCH('4.Sell to Trade'!J281,'3.Stok Awal'!D281:D5276,0)),"")</f>
        <v/>
      </c>
    </row>
    <row r="282" spans="1:22" x14ac:dyDescent="0.25">
      <c r="A282" s="15" t="str">
        <f t="shared" si="38"/>
        <v/>
      </c>
      <c r="D282" s="5" t="str">
        <f t="shared" si="32"/>
        <v/>
      </c>
      <c r="E282" s="5" t="str">
        <f t="shared" si="33"/>
        <v/>
      </c>
      <c r="F282" s="5" t="str">
        <f t="shared" si="34"/>
        <v/>
      </c>
      <c r="G282" s="5" t="str">
        <f t="shared" si="35"/>
        <v/>
      </c>
      <c r="I282" s="5" t="str">
        <f t="shared" si="36"/>
        <v/>
      </c>
      <c r="K282" s="5" t="str">
        <f t="shared" si="37"/>
        <v/>
      </c>
      <c r="L282" s="5"/>
      <c r="N282" s="4"/>
      <c r="O282" s="4" t="str">
        <f t="shared" si="39"/>
        <v/>
      </c>
      <c r="P282" t="s">
        <v>34</v>
      </c>
      <c r="Q282">
        <v>0</v>
      </c>
      <c r="R282" s="5" t="str">
        <f>IF(ISNA(VLOOKUP($J282,STOK_AWAL,15,0)),"",VLOOKUP($J282,STOK_AWAL,15,0))</f>
        <v/>
      </c>
      <c r="S282" s="6">
        <v>0</v>
      </c>
      <c r="T282" s="6">
        <v>0</v>
      </c>
      <c r="V282" t="str">
        <f>IFERROR(INDEX('3.Stok Awal'!A282:A5277,MATCH('4.Sell to Trade'!J282,'3.Stok Awal'!D282:D5277,0)),"")</f>
        <v/>
      </c>
    </row>
    <row r="283" spans="1:22" x14ac:dyDescent="0.25">
      <c r="A283" s="15" t="str">
        <f t="shared" si="38"/>
        <v/>
      </c>
      <c r="D283" s="5" t="str">
        <f t="shared" si="32"/>
        <v/>
      </c>
      <c r="E283" s="5" t="str">
        <f t="shared" si="33"/>
        <v/>
      </c>
      <c r="F283" s="5" t="str">
        <f t="shared" si="34"/>
        <v/>
      </c>
      <c r="G283" s="5" t="str">
        <f t="shared" si="35"/>
        <v/>
      </c>
      <c r="I283" s="5" t="str">
        <f t="shared" si="36"/>
        <v/>
      </c>
      <c r="K283" s="5" t="str">
        <f t="shared" si="37"/>
        <v/>
      </c>
      <c r="L283" s="5"/>
      <c r="N283" s="4"/>
      <c r="O283" s="4" t="str">
        <f t="shared" si="39"/>
        <v/>
      </c>
      <c r="P283" t="s">
        <v>34</v>
      </c>
      <c r="Q283">
        <v>0</v>
      </c>
      <c r="R283" s="5" t="str">
        <f>IF(ISNA(VLOOKUP($J283,STOK_AWAL,15,0)),"",VLOOKUP($J283,STOK_AWAL,15,0))</f>
        <v/>
      </c>
      <c r="S283" s="6">
        <v>0</v>
      </c>
      <c r="T283" s="6">
        <v>0</v>
      </c>
      <c r="V283" t="str">
        <f>IFERROR(INDEX('3.Stok Awal'!A283:A5278,MATCH('4.Sell to Trade'!J283,'3.Stok Awal'!D283:D5278,0)),"")</f>
        <v/>
      </c>
    </row>
    <row r="284" spans="1:22" x14ac:dyDescent="0.25">
      <c r="A284" s="15" t="str">
        <f t="shared" si="38"/>
        <v/>
      </c>
      <c r="D284" s="5" t="str">
        <f t="shared" si="32"/>
        <v/>
      </c>
      <c r="E284" s="5" t="str">
        <f t="shared" si="33"/>
        <v/>
      </c>
      <c r="F284" s="5" t="str">
        <f t="shared" si="34"/>
        <v/>
      </c>
      <c r="G284" s="5" t="str">
        <f t="shared" si="35"/>
        <v/>
      </c>
      <c r="I284" s="5" t="str">
        <f t="shared" si="36"/>
        <v/>
      </c>
      <c r="K284" s="5" t="str">
        <f t="shared" si="37"/>
        <v/>
      </c>
      <c r="L284" s="5"/>
      <c r="N284" s="4"/>
      <c r="O284" s="4" t="str">
        <f t="shared" si="39"/>
        <v/>
      </c>
      <c r="P284" t="s">
        <v>34</v>
      </c>
      <c r="Q284">
        <v>0</v>
      </c>
      <c r="R284" s="5" t="str">
        <f>IF(ISNA(VLOOKUP($J284,STOK_AWAL,15,0)),"",VLOOKUP($J284,STOK_AWAL,15,0))</f>
        <v/>
      </c>
      <c r="S284" s="6">
        <v>0</v>
      </c>
      <c r="T284" s="6">
        <v>0</v>
      </c>
      <c r="V284" t="str">
        <f>IFERROR(INDEX('3.Stok Awal'!A284:A5279,MATCH('4.Sell to Trade'!J284,'3.Stok Awal'!D284:D5279,0)),"")</f>
        <v/>
      </c>
    </row>
    <row r="285" spans="1:22" x14ac:dyDescent="0.25">
      <c r="A285" s="15" t="str">
        <f t="shared" si="38"/>
        <v/>
      </c>
      <c r="D285" s="5" t="str">
        <f t="shared" si="32"/>
        <v/>
      </c>
      <c r="E285" s="5" t="str">
        <f t="shared" si="33"/>
        <v/>
      </c>
      <c r="F285" s="5" t="str">
        <f t="shared" si="34"/>
        <v/>
      </c>
      <c r="G285" s="5" t="str">
        <f t="shared" si="35"/>
        <v/>
      </c>
      <c r="I285" s="5" t="str">
        <f t="shared" si="36"/>
        <v/>
      </c>
      <c r="K285" s="5" t="str">
        <f t="shared" si="37"/>
        <v/>
      </c>
      <c r="L285" s="5"/>
      <c r="N285" s="4"/>
      <c r="O285" s="4" t="str">
        <f t="shared" si="39"/>
        <v/>
      </c>
      <c r="P285" t="s">
        <v>34</v>
      </c>
      <c r="Q285">
        <v>0</v>
      </c>
      <c r="R285" s="5" t="str">
        <f>IF(ISNA(VLOOKUP($J285,STOK_AWAL,15,0)),"",VLOOKUP($J285,STOK_AWAL,15,0))</f>
        <v/>
      </c>
      <c r="S285" s="6">
        <v>0</v>
      </c>
      <c r="T285" s="6">
        <v>0</v>
      </c>
      <c r="V285" t="str">
        <f>IFERROR(INDEX('3.Stok Awal'!A285:A5280,MATCH('4.Sell to Trade'!J285,'3.Stok Awal'!D285:D5280,0)),"")</f>
        <v/>
      </c>
    </row>
    <row r="286" spans="1:22" x14ac:dyDescent="0.25">
      <c r="A286" s="15" t="str">
        <f t="shared" si="38"/>
        <v/>
      </c>
      <c r="D286" s="5" t="str">
        <f t="shared" si="32"/>
        <v/>
      </c>
      <c r="E286" s="5" t="str">
        <f t="shared" si="33"/>
        <v/>
      </c>
      <c r="F286" s="5" t="str">
        <f t="shared" si="34"/>
        <v/>
      </c>
      <c r="G286" s="5" t="str">
        <f t="shared" si="35"/>
        <v/>
      </c>
      <c r="I286" s="5" t="str">
        <f t="shared" si="36"/>
        <v/>
      </c>
      <c r="K286" s="5" t="str">
        <f t="shared" si="37"/>
        <v/>
      </c>
      <c r="L286" s="5"/>
      <c r="N286" s="4"/>
      <c r="O286" s="4" t="str">
        <f t="shared" si="39"/>
        <v/>
      </c>
      <c r="P286" t="s">
        <v>34</v>
      </c>
      <c r="Q286">
        <v>0</v>
      </c>
      <c r="R286" s="5" t="str">
        <f>IF(ISNA(VLOOKUP($J286,STOK_AWAL,15,0)),"",VLOOKUP($J286,STOK_AWAL,15,0))</f>
        <v/>
      </c>
      <c r="S286" s="6">
        <v>0</v>
      </c>
      <c r="T286" s="6">
        <v>0</v>
      </c>
      <c r="V286" t="str">
        <f>IFERROR(INDEX('3.Stok Awal'!A286:A5281,MATCH('4.Sell to Trade'!J286,'3.Stok Awal'!D286:D5281,0)),"")</f>
        <v/>
      </c>
    </row>
    <row r="287" spans="1:22" x14ac:dyDescent="0.25">
      <c r="A287" s="15" t="str">
        <f t="shared" si="38"/>
        <v/>
      </c>
      <c r="D287" s="5" t="str">
        <f t="shared" si="32"/>
        <v/>
      </c>
      <c r="E287" s="5" t="str">
        <f t="shared" si="33"/>
        <v/>
      </c>
      <c r="F287" s="5" t="str">
        <f t="shared" si="34"/>
        <v/>
      </c>
      <c r="G287" s="5" t="str">
        <f t="shared" si="35"/>
        <v/>
      </c>
      <c r="I287" s="5" t="str">
        <f t="shared" si="36"/>
        <v/>
      </c>
      <c r="K287" s="5" t="str">
        <f t="shared" si="37"/>
        <v/>
      </c>
      <c r="L287" s="5"/>
      <c r="N287" s="4"/>
      <c r="O287" s="4" t="str">
        <f t="shared" si="39"/>
        <v/>
      </c>
      <c r="P287" t="s">
        <v>34</v>
      </c>
      <c r="Q287">
        <v>0</v>
      </c>
      <c r="R287" s="5" t="str">
        <f>IF(ISNA(VLOOKUP($J287,STOK_AWAL,15,0)),"",VLOOKUP($J287,STOK_AWAL,15,0))</f>
        <v/>
      </c>
      <c r="S287" s="6">
        <v>0</v>
      </c>
      <c r="T287" s="6">
        <v>0</v>
      </c>
      <c r="V287" t="str">
        <f>IFERROR(INDEX('3.Stok Awal'!A287:A5282,MATCH('4.Sell to Trade'!J287,'3.Stok Awal'!D287:D5282,0)),"")</f>
        <v/>
      </c>
    </row>
    <row r="288" spans="1:22" x14ac:dyDescent="0.25">
      <c r="A288" s="15" t="str">
        <f t="shared" si="38"/>
        <v/>
      </c>
      <c r="D288" s="5" t="str">
        <f t="shared" si="32"/>
        <v/>
      </c>
      <c r="E288" s="5" t="str">
        <f t="shared" si="33"/>
        <v/>
      </c>
      <c r="F288" s="5" t="str">
        <f t="shared" si="34"/>
        <v/>
      </c>
      <c r="G288" s="5" t="str">
        <f t="shared" si="35"/>
        <v/>
      </c>
      <c r="I288" s="5" t="str">
        <f t="shared" si="36"/>
        <v/>
      </c>
      <c r="K288" s="5" t="str">
        <f t="shared" si="37"/>
        <v/>
      </c>
      <c r="L288" s="5"/>
      <c r="N288" s="4"/>
      <c r="O288" s="4" t="str">
        <f t="shared" si="39"/>
        <v/>
      </c>
      <c r="P288" t="s">
        <v>34</v>
      </c>
      <c r="Q288">
        <v>0</v>
      </c>
      <c r="R288" s="5" t="str">
        <f>IF(ISNA(VLOOKUP($J288,STOK_AWAL,15,0)),"",VLOOKUP($J288,STOK_AWAL,15,0))</f>
        <v/>
      </c>
      <c r="S288" s="6">
        <v>0</v>
      </c>
      <c r="T288" s="6">
        <v>0</v>
      </c>
      <c r="V288" t="str">
        <f>IFERROR(INDEX('3.Stok Awal'!A288:A5283,MATCH('4.Sell to Trade'!J288,'3.Stok Awal'!D288:D5283,0)),"")</f>
        <v/>
      </c>
    </row>
    <row r="289" spans="1:22" x14ac:dyDescent="0.25">
      <c r="A289" s="15" t="str">
        <f t="shared" si="38"/>
        <v/>
      </c>
      <c r="D289" s="5" t="str">
        <f t="shared" si="32"/>
        <v/>
      </c>
      <c r="E289" s="5" t="str">
        <f t="shared" si="33"/>
        <v/>
      </c>
      <c r="F289" s="5" t="str">
        <f t="shared" si="34"/>
        <v/>
      </c>
      <c r="G289" s="5" t="str">
        <f t="shared" si="35"/>
        <v/>
      </c>
      <c r="I289" s="5" t="str">
        <f t="shared" si="36"/>
        <v/>
      </c>
      <c r="K289" s="5" t="str">
        <f t="shared" si="37"/>
        <v/>
      </c>
      <c r="L289" s="5"/>
      <c r="N289" s="4"/>
      <c r="O289" s="4" t="str">
        <f t="shared" si="39"/>
        <v/>
      </c>
      <c r="P289" t="s">
        <v>34</v>
      </c>
      <c r="Q289">
        <v>0</v>
      </c>
      <c r="R289" s="5" t="str">
        <f>IF(ISNA(VLOOKUP($J289,STOK_AWAL,15,0)),"",VLOOKUP($J289,STOK_AWAL,15,0))</f>
        <v/>
      </c>
      <c r="S289" s="6">
        <v>0</v>
      </c>
      <c r="T289" s="6">
        <v>0</v>
      </c>
      <c r="V289" t="str">
        <f>IFERROR(INDEX('3.Stok Awal'!A289:A5284,MATCH('4.Sell to Trade'!J289,'3.Stok Awal'!D289:D5284,0)),"")</f>
        <v/>
      </c>
    </row>
    <row r="290" spans="1:22" x14ac:dyDescent="0.25">
      <c r="A290" s="15" t="str">
        <f t="shared" si="38"/>
        <v/>
      </c>
      <c r="D290" s="5" t="str">
        <f t="shared" si="32"/>
        <v/>
      </c>
      <c r="E290" s="5" t="str">
        <f t="shared" si="33"/>
        <v/>
      </c>
      <c r="F290" s="5" t="str">
        <f t="shared" si="34"/>
        <v/>
      </c>
      <c r="G290" s="5" t="str">
        <f t="shared" si="35"/>
        <v/>
      </c>
      <c r="I290" s="5" t="str">
        <f t="shared" si="36"/>
        <v/>
      </c>
      <c r="K290" s="5" t="str">
        <f t="shared" si="37"/>
        <v/>
      </c>
      <c r="L290" s="5"/>
      <c r="N290" s="4"/>
      <c r="O290" s="4" t="str">
        <f t="shared" si="39"/>
        <v/>
      </c>
      <c r="P290" t="s">
        <v>34</v>
      </c>
      <c r="Q290">
        <v>0</v>
      </c>
      <c r="R290" s="5" t="str">
        <f>IF(ISNA(VLOOKUP($J290,STOK_AWAL,15,0)),"",VLOOKUP($J290,STOK_AWAL,15,0))</f>
        <v/>
      </c>
      <c r="S290" s="6">
        <v>0</v>
      </c>
      <c r="T290" s="6">
        <v>0</v>
      </c>
      <c r="V290" t="str">
        <f>IFERROR(INDEX('3.Stok Awal'!A290:A5285,MATCH('4.Sell to Trade'!J290,'3.Stok Awal'!D290:D5285,0)),"")</f>
        <v/>
      </c>
    </row>
    <row r="291" spans="1:22" x14ac:dyDescent="0.25">
      <c r="A291" s="15" t="str">
        <f t="shared" si="38"/>
        <v/>
      </c>
      <c r="D291" s="5" t="str">
        <f t="shared" si="32"/>
        <v/>
      </c>
      <c r="E291" s="5" t="str">
        <f t="shared" si="33"/>
        <v/>
      </c>
      <c r="F291" s="5" t="str">
        <f t="shared" si="34"/>
        <v/>
      </c>
      <c r="G291" s="5" t="str">
        <f t="shared" si="35"/>
        <v/>
      </c>
      <c r="I291" s="5" t="str">
        <f t="shared" si="36"/>
        <v/>
      </c>
      <c r="K291" s="5" t="str">
        <f t="shared" si="37"/>
        <v/>
      </c>
      <c r="L291" s="5"/>
      <c r="N291" s="4"/>
      <c r="O291" s="4" t="str">
        <f t="shared" si="39"/>
        <v/>
      </c>
      <c r="P291" t="s">
        <v>34</v>
      </c>
      <c r="Q291">
        <v>0</v>
      </c>
      <c r="R291" s="5" t="str">
        <f>IF(ISNA(VLOOKUP($J291,STOK_AWAL,15,0)),"",VLOOKUP($J291,STOK_AWAL,15,0))</f>
        <v/>
      </c>
      <c r="S291" s="6">
        <v>0</v>
      </c>
      <c r="T291" s="6">
        <v>0</v>
      </c>
      <c r="V291" t="str">
        <f>IFERROR(INDEX('3.Stok Awal'!A291:A5286,MATCH('4.Sell to Trade'!J291,'3.Stok Awal'!D291:D5286,0)),"")</f>
        <v/>
      </c>
    </row>
    <row r="292" spans="1:22" x14ac:dyDescent="0.25">
      <c r="A292" s="15" t="str">
        <f t="shared" si="38"/>
        <v/>
      </c>
      <c r="D292" s="5" t="str">
        <f t="shared" si="32"/>
        <v/>
      </c>
      <c r="E292" s="5" t="str">
        <f t="shared" si="33"/>
        <v/>
      </c>
      <c r="F292" s="5" t="str">
        <f t="shared" si="34"/>
        <v/>
      </c>
      <c r="G292" s="5" t="str">
        <f t="shared" si="35"/>
        <v/>
      </c>
      <c r="I292" s="5" t="str">
        <f t="shared" si="36"/>
        <v/>
      </c>
      <c r="K292" s="5" t="str">
        <f t="shared" si="37"/>
        <v/>
      </c>
      <c r="L292" s="5"/>
      <c r="N292" s="4"/>
      <c r="O292" s="4" t="str">
        <f t="shared" si="39"/>
        <v/>
      </c>
      <c r="P292" t="s">
        <v>34</v>
      </c>
      <c r="Q292">
        <v>0</v>
      </c>
      <c r="R292" s="5" t="str">
        <f>IF(ISNA(VLOOKUP($J292,STOK_AWAL,15,0)),"",VLOOKUP($J292,STOK_AWAL,15,0))</f>
        <v/>
      </c>
      <c r="S292" s="6">
        <v>0</v>
      </c>
      <c r="T292" s="6">
        <v>0</v>
      </c>
      <c r="V292" t="str">
        <f>IFERROR(INDEX('3.Stok Awal'!A292:A5287,MATCH('4.Sell to Trade'!J292,'3.Stok Awal'!D292:D5287,0)),"")</f>
        <v/>
      </c>
    </row>
    <row r="293" spans="1:22" x14ac:dyDescent="0.25">
      <c r="A293" s="15" t="str">
        <f t="shared" si="38"/>
        <v/>
      </c>
      <c r="D293" s="5" t="str">
        <f t="shared" si="32"/>
        <v/>
      </c>
      <c r="E293" s="5" t="str">
        <f t="shared" si="33"/>
        <v/>
      </c>
      <c r="F293" s="5" t="str">
        <f t="shared" si="34"/>
        <v/>
      </c>
      <c r="G293" s="5" t="str">
        <f t="shared" si="35"/>
        <v/>
      </c>
      <c r="I293" s="5" t="str">
        <f t="shared" si="36"/>
        <v/>
      </c>
      <c r="K293" s="5" t="str">
        <f t="shared" si="37"/>
        <v/>
      </c>
      <c r="L293" s="5"/>
      <c r="N293" s="4"/>
      <c r="O293" s="4" t="str">
        <f t="shared" si="39"/>
        <v/>
      </c>
      <c r="P293" t="s">
        <v>34</v>
      </c>
      <c r="Q293">
        <v>0</v>
      </c>
      <c r="R293" s="5" t="str">
        <f>IF(ISNA(VLOOKUP($J293,STOK_AWAL,15,0)),"",VLOOKUP($J293,STOK_AWAL,15,0))</f>
        <v/>
      </c>
      <c r="S293" s="6">
        <v>0</v>
      </c>
      <c r="T293" s="6">
        <v>0</v>
      </c>
      <c r="V293" t="str">
        <f>IFERROR(INDEX('3.Stok Awal'!A293:A5288,MATCH('4.Sell to Trade'!J293,'3.Stok Awal'!D293:D5288,0)),"")</f>
        <v/>
      </c>
    </row>
    <row r="294" spans="1:22" x14ac:dyDescent="0.25">
      <c r="A294" s="15" t="str">
        <f t="shared" si="38"/>
        <v/>
      </c>
      <c r="D294" s="5" t="str">
        <f t="shared" si="32"/>
        <v/>
      </c>
      <c r="E294" s="5" t="str">
        <f t="shared" si="33"/>
        <v/>
      </c>
      <c r="F294" s="5" t="str">
        <f t="shared" si="34"/>
        <v/>
      </c>
      <c r="G294" s="5" t="str">
        <f t="shared" si="35"/>
        <v/>
      </c>
      <c r="I294" s="5" t="str">
        <f t="shared" si="36"/>
        <v/>
      </c>
      <c r="K294" s="5" t="str">
        <f t="shared" si="37"/>
        <v/>
      </c>
      <c r="L294" s="5"/>
      <c r="N294" s="4"/>
      <c r="O294" s="4" t="str">
        <f t="shared" si="39"/>
        <v/>
      </c>
      <c r="P294" t="s">
        <v>34</v>
      </c>
      <c r="Q294">
        <v>0</v>
      </c>
      <c r="R294" s="5" t="str">
        <f>IF(ISNA(VLOOKUP($J294,STOK_AWAL,15,0)),"",VLOOKUP($J294,STOK_AWAL,15,0))</f>
        <v/>
      </c>
      <c r="S294" s="6">
        <v>0</v>
      </c>
      <c r="T294" s="6">
        <v>0</v>
      </c>
      <c r="V294" t="str">
        <f>IFERROR(INDEX('3.Stok Awal'!A294:A5289,MATCH('4.Sell to Trade'!J294,'3.Stok Awal'!D294:D5289,0)),"")</f>
        <v/>
      </c>
    </row>
    <row r="295" spans="1:22" x14ac:dyDescent="0.25">
      <c r="A295" s="15" t="str">
        <f t="shared" si="38"/>
        <v/>
      </c>
      <c r="D295" s="5" t="str">
        <f t="shared" si="32"/>
        <v/>
      </c>
      <c r="E295" s="5" t="str">
        <f t="shared" si="33"/>
        <v/>
      </c>
      <c r="F295" s="5" t="str">
        <f t="shared" si="34"/>
        <v/>
      </c>
      <c r="G295" s="5" t="str">
        <f t="shared" si="35"/>
        <v/>
      </c>
      <c r="I295" s="5" t="str">
        <f t="shared" si="36"/>
        <v/>
      </c>
      <c r="K295" s="5" t="str">
        <f t="shared" si="37"/>
        <v/>
      </c>
      <c r="L295" s="5"/>
      <c r="N295" s="4"/>
      <c r="O295" s="4" t="str">
        <f t="shared" si="39"/>
        <v/>
      </c>
      <c r="P295" t="s">
        <v>34</v>
      </c>
      <c r="Q295">
        <v>0</v>
      </c>
      <c r="R295" s="5" t="str">
        <f>IF(ISNA(VLOOKUP($J295,STOK_AWAL,15,0)),"",VLOOKUP($J295,STOK_AWAL,15,0))</f>
        <v/>
      </c>
      <c r="S295" s="6">
        <v>0</v>
      </c>
      <c r="T295" s="6">
        <v>0</v>
      </c>
      <c r="V295" t="str">
        <f>IFERROR(INDEX('3.Stok Awal'!A295:A5290,MATCH('4.Sell to Trade'!J295,'3.Stok Awal'!D295:D5290,0)),"")</f>
        <v/>
      </c>
    </row>
    <row r="296" spans="1:22" x14ac:dyDescent="0.25">
      <c r="A296" s="15" t="str">
        <f t="shared" si="38"/>
        <v/>
      </c>
      <c r="D296" s="5" t="str">
        <f t="shared" si="32"/>
        <v/>
      </c>
      <c r="E296" s="5" t="str">
        <f t="shared" si="33"/>
        <v/>
      </c>
      <c r="F296" s="5" t="str">
        <f t="shared" si="34"/>
        <v/>
      </c>
      <c r="G296" s="5" t="str">
        <f t="shared" si="35"/>
        <v/>
      </c>
      <c r="I296" s="5" t="str">
        <f t="shared" si="36"/>
        <v/>
      </c>
      <c r="K296" s="5" t="str">
        <f t="shared" si="37"/>
        <v/>
      </c>
      <c r="L296" s="5"/>
      <c r="N296" s="4"/>
      <c r="O296" s="4" t="str">
        <f t="shared" si="39"/>
        <v/>
      </c>
      <c r="P296" t="s">
        <v>34</v>
      </c>
      <c r="Q296">
        <v>0</v>
      </c>
      <c r="R296" s="5" t="str">
        <f>IF(ISNA(VLOOKUP($J296,STOK_AWAL,15,0)),"",VLOOKUP($J296,STOK_AWAL,15,0))</f>
        <v/>
      </c>
      <c r="S296" s="6">
        <v>0</v>
      </c>
      <c r="T296" s="6">
        <v>0</v>
      </c>
      <c r="V296" t="str">
        <f>IFERROR(INDEX('3.Stok Awal'!A296:A5291,MATCH('4.Sell to Trade'!J296,'3.Stok Awal'!D296:D5291,0)),"")</f>
        <v/>
      </c>
    </row>
    <row r="297" spans="1:22" x14ac:dyDescent="0.25">
      <c r="A297" s="15" t="str">
        <f t="shared" si="38"/>
        <v/>
      </c>
      <c r="D297" s="5" t="str">
        <f t="shared" si="32"/>
        <v/>
      </c>
      <c r="E297" s="5" t="str">
        <f t="shared" si="33"/>
        <v/>
      </c>
      <c r="F297" s="5" t="str">
        <f t="shared" si="34"/>
        <v/>
      </c>
      <c r="G297" s="5" t="str">
        <f t="shared" si="35"/>
        <v/>
      </c>
      <c r="I297" s="5" t="str">
        <f t="shared" si="36"/>
        <v/>
      </c>
      <c r="K297" s="5" t="str">
        <f t="shared" si="37"/>
        <v/>
      </c>
      <c r="L297" s="5"/>
      <c r="N297" s="4"/>
      <c r="O297" s="4" t="str">
        <f t="shared" si="39"/>
        <v/>
      </c>
      <c r="P297" t="s">
        <v>34</v>
      </c>
      <c r="Q297">
        <v>0</v>
      </c>
      <c r="R297" s="5" t="str">
        <f>IF(ISNA(VLOOKUP($J297,STOK_AWAL,15,0)),"",VLOOKUP($J297,STOK_AWAL,15,0))</f>
        <v/>
      </c>
      <c r="S297" s="6">
        <v>0</v>
      </c>
      <c r="T297" s="6">
        <v>0</v>
      </c>
      <c r="V297" t="str">
        <f>IFERROR(INDEX('3.Stok Awal'!A297:A5292,MATCH('4.Sell to Trade'!J297,'3.Stok Awal'!D297:D5292,0)),"")</f>
        <v/>
      </c>
    </row>
    <row r="298" spans="1:22" x14ac:dyDescent="0.25">
      <c r="A298" s="15" t="str">
        <f t="shared" si="38"/>
        <v/>
      </c>
      <c r="D298" s="5" t="str">
        <f t="shared" si="32"/>
        <v/>
      </c>
      <c r="E298" s="5" t="str">
        <f t="shared" si="33"/>
        <v/>
      </c>
      <c r="F298" s="5" t="str">
        <f t="shared" si="34"/>
        <v/>
      </c>
      <c r="G298" s="5" t="str">
        <f t="shared" si="35"/>
        <v/>
      </c>
      <c r="I298" s="5" t="str">
        <f t="shared" si="36"/>
        <v/>
      </c>
      <c r="K298" s="5" t="str">
        <f t="shared" si="37"/>
        <v/>
      </c>
      <c r="L298" s="5"/>
      <c r="N298" s="4"/>
      <c r="O298" s="4" t="str">
        <f t="shared" si="39"/>
        <v/>
      </c>
      <c r="P298" t="s">
        <v>34</v>
      </c>
      <c r="Q298">
        <v>0</v>
      </c>
      <c r="R298" s="5" t="str">
        <f>IF(ISNA(VLOOKUP($J298,STOK_AWAL,15,0)),"",VLOOKUP($J298,STOK_AWAL,15,0))</f>
        <v/>
      </c>
      <c r="S298" s="6">
        <v>0</v>
      </c>
      <c r="T298" s="6">
        <v>0</v>
      </c>
      <c r="V298" t="str">
        <f>IFERROR(INDEX('3.Stok Awal'!A298:A5293,MATCH('4.Sell to Trade'!J298,'3.Stok Awal'!D298:D5293,0)),"")</f>
        <v/>
      </c>
    </row>
    <row r="299" spans="1:22" x14ac:dyDescent="0.25">
      <c r="A299" s="15" t="str">
        <f t="shared" si="38"/>
        <v/>
      </c>
      <c r="D299" s="5" t="str">
        <f t="shared" si="32"/>
        <v/>
      </c>
      <c r="E299" s="5" t="str">
        <f t="shared" si="33"/>
        <v/>
      </c>
      <c r="F299" s="5" t="str">
        <f t="shared" si="34"/>
        <v/>
      </c>
      <c r="G299" s="5" t="str">
        <f t="shared" si="35"/>
        <v/>
      </c>
      <c r="I299" s="5" t="str">
        <f t="shared" si="36"/>
        <v/>
      </c>
      <c r="K299" s="5" t="str">
        <f t="shared" si="37"/>
        <v/>
      </c>
      <c r="L299" s="5"/>
      <c r="N299" s="4"/>
      <c r="O299" s="4" t="str">
        <f t="shared" si="39"/>
        <v/>
      </c>
      <c r="P299" t="s">
        <v>34</v>
      </c>
      <c r="Q299">
        <v>0</v>
      </c>
      <c r="R299" s="5" t="str">
        <f>IF(ISNA(VLOOKUP($J299,STOK_AWAL,15,0)),"",VLOOKUP($J299,STOK_AWAL,15,0))</f>
        <v/>
      </c>
      <c r="S299" s="6">
        <v>0</v>
      </c>
      <c r="T299" s="6">
        <v>0</v>
      </c>
      <c r="V299" t="str">
        <f>IFERROR(INDEX('3.Stok Awal'!A299:A5294,MATCH('4.Sell to Trade'!J299,'3.Stok Awal'!D299:D5294,0)),"")</f>
        <v/>
      </c>
    </row>
    <row r="300" spans="1:22" x14ac:dyDescent="0.25">
      <c r="A300" s="15" t="str">
        <f t="shared" si="38"/>
        <v/>
      </c>
      <c r="D300" s="5" t="str">
        <f t="shared" si="32"/>
        <v/>
      </c>
      <c r="E300" s="5" t="str">
        <f t="shared" si="33"/>
        <v/>
      </c>
      <c r="F300" s="5" t="str">
        <f t="shared" si="34"/>
        <v/>
      </c>
      <c r="G300" s="5" t="str">
        <f t="shared" si="35"/>
        <v/>
      </c>
      <c r="I300" s="5" t="str">
        <f t="shared" si="36"/>
        <v/>
      </c>
      <c r="K300" s="5" t="str">
        <f t="shared" si="37"/>
        <v/>
      </c>
      <c r="L300" s="5"/>
      <c r="N300" s="4"/>
      <c r="O300" s="4" t="str">
        <f t="shared" si="39"/>
        <v/>
      </c>
      <c r="P300" t="s">
        <v>34</v>
      </c>
      <c r="Q300">
        <v>0</v>
      </c>
      <c r="R300" s="5" t="str">
        <f>IF(ISNA(VLOOKUP($J300,STOK_AWAL,15,0)),"",VLOOKUP($J300,STOK_AWAL,15,0))</f>
        <v/>
      </c>
      <c r="S300" s="6">
        <v>0</v>
      </c>
      <c r="T300" s="6">
        <v>0</v>
      </c>
      <c r="V300" t="str">
        <f>IFERROR(INDEX('3.Stok Awal'!A300:A5295,MATCH('4.Sell to Trade'!J300,'3.Stok Awal'!D300:D5295,0)),"")</f>
        <v/>
      </c>
    </row>
    <row r="301" spans="1:22" x14ac:dyDescent="0.25">
      <c r="A301" s="15" t="str">
        <f t="shared" si="38"/>
        <v/>
      </c>
      <c r="D301" s="5" t="str">
        <f t="shared" si="32"/>
        <v/>
      </c>
      <c r="E301" s="5" t="str">
        <f t="shared" si="33"/>
        <v/>
      </c>
      <c r="F301" s="5" t="str">
        <f t="shared" si="34"/>
        <v/>
      </c>
      <c r="G301" s="5" t="str">
        <f t="shared" si="35"/>
        <v/>
      </c>
      <c r="I301" s="5" t="str">
        <f t="shared" si="36"/>
        <v/>
      </c>
      <c r="K301" s="5" t="str">
        <f t="shared" si="37"/>
        <v/>
      </c>
      <c r="L301" s="5"/>
      <c r="N301" s="4"/>
      <c r="O301" s="4" t="str">
        <f t="shared" si="39"/>
        <v/>
      </c>
      <c r="P301" t="s">
        <v>34</v>
      </c>
      <c r="Q301">
        <v>0</v>
      </c>
      <c r="R301" s="5" t="str">
        <f>IF(ISNA(VLOOKUP($J301,STOK_AWAL,15,0)),"",VLOOKUP($J301,STOK_AWAL,15,0))</f>
        <v/>
      </c>
      <c r="S301" s="6">
        <v>0</v>
      </c>
      <c r="T301" s="6">
        <v>0</v>
      </c>
      <c r="V301" t="str">
        <f>IFERROR(INDEX('3.Stok Awal'!A301:A5296,MATCH('4.Sell to Trade'!J301,'3.Stok Awal'!D301:D5296,0)),"")</f>
        <v/>
      </c>
    </row>
    <row r="302" spans="1:22" x14ac:dyDescent="0.25">
      <c r="A302" s="15" t="str">
        <f t="shared" si="38"/>
        <v/>
      </c>
      <c r="D302" s="5" t="str">
        <f t="shared" si="32"/>
        <v/>
      </c>
      <c r="E302" s="5" t="str">
        <f t="shared" si="33"/>
        <v/>
      </c>
      <c r="F302" s="5" t="str">
        <f t="shared" si="34"/>
        <v/>
      </c>
      <c r="G302" s="5" t="str">
        <f t="shared" si="35"/>
        <v/>
      </c>
      <c r="I302" s="5" t="str">
        <f t="shared" si="36"/>
        <v/>
      </c>
      <c r="K302" s="5" t="str">
        <f t="shared" si="37"/>
        <v/>
      </c>
      <c r="L302" s="5"/>
      <c r="N302" s="4"/>
      <c r="O302" s="4" t="str">
        <f t="shared" si="39"/>
        <v/>
      </c>
      <c r="P302" t="s">
        <v>34</v>
      </c>
      <c r="Q302">
        <v>0</v>
      </c>
      <c r="R302" s="5" t="str">
        <f>IF(ISNA(VLOOKUP($J302,STOK_AWAL,15,0)),"",VLOOKUP($J302,STOK_AWAL,15,0))</f>
        <v/>
      </c>
      <c r="S302" s="6">
        <v>0</v>
      </c>
      <c r="T302" s="6">
        <v>0</v>
      </c>
      <c r="V302" t="str">
        <f>IFERROR(INDEX('3.Stok Awal'!A302:A5297,MATCH('4.Sell to Trade'!J302,'3.Stok Awal'!D302:D5297,0)),"")</f>
        <v/>
      </c>
    </row>
    <row r="303" spans="1:22" x14ac:dyDescent="0.25">
      <c r="A303" s="15" t="str">
        <f t="shared" si="38"/>
        <v/>
      </c>
      <c r="D303" s="5" t="str">
        <f t="shared" si="32"/>
        <v/>
      </c>
      <c r="E303" s="5" t="str">
        <f t="shared" si="33"/>
        <v/>
      </c>
      <c r="F303" s="5" t="str">
        <f t="shared" si="34"/>
        <v/>
      </c>
      <c r="G303" s="5" t="str">
        <f t="shared" si="35"/>
        <v/>
      </c>
      <c r="I303" s="5" t="str">
        <f t="shared" si="36"/>
        <v/>
      </c>
      <c r="K303" s="5" t="str">
        <f t="shared" si="37"/>
        <v/>
      </c>
      <c r="L303" s="5"/>
      <c r="N303" s="4"/>
      <c r="O303" s="4" t="str">
        <f t="shared" si="39"/>
        <v/>
      </c>
      <c r="P303" t="s">
        <v>34</v>
      </c>
      <c r="Q303">
        <v>0</v>
      </c>
      <c r="R303" s="5" t="str">
        <f>IF(ISNA(VLOOKUP($J303,STOK_AWAL,15,0)),"",VLOOKUP($J303,STOK_AWAL,15,0))</f>
        <v/>
      </c>
      <c r="S303" s="6">
        <v>0</v>
      </c>
      <c r="T303" s="6">
        <v>0</v>
      </c>
      <c r="V303" t="str">
        <f>IFERROR(INDEX('3.Stok Awal'!A303:A5298,MATCH('4.Sell to Trade'!J303,'3.Stok Awal'!D303:D5298,0)),"")</f>
        <v/>
      </c>
    </row>
    <row r="304" spans="1:22" x14ac:dyDescent="0.25">
      <c r="A304" s="15" t="str">
        <f t="shared" si="38"/>
        <v/>
      </c>
      <c r="D304" s="5" t="str">
        <f t="shared" si="32"/>
        <v/>
      </c>
      <c r="E304" s="5" t="str">
        <f t="shared" si="33"/>
        <v/>
      </c>
      <c r="F304" s="5" t="str">
        <f t="shared" si="34"/>
        <v/>
      </c>
      <c r="G304" s="5" t="str">
        <f t="shared" si="35"/>
        <v/>
      </c>
      <c r="I304" s="5" t="str">
        <f t="shared" si="36"/>
        <v/>
      </c>
      <c r="K304" s="5" t="str">
        <f t="shared" si="37"/>
        <v/>
      </c>
      <c r="L304" s="5"/>
      <c r="N304" s="4"/>
      <c r="O304" s="4" t="str">
        <f t="shared" si="39"/>
        <v/>
      </c>
      <c r="P304" t="s">
        <v>34</v>
      </c>
      <c r="Q304">
        <v>0</v>
      </c>
      <c r="R304" s="5" t="str">
        <f>IF(ISNA(VLOOKUP($J304,STOK_AWAL,15,0)),"",VLOOKUP($J304,STOK_AWAL,15,0))</f>
        <v/>
      </c>
      <c r="S304" s="6">
        <v>0</v>
      </c>
      <c r="T304" s="6">
        <v>0</v>
      </c>
      <c r="V304" t="str">
        <f>IFERROR(INDEX('3.Stok Awal'!A304:A5299,MATCH('4.Sell to Trade'!J304,'3.Stok Awal'!D304:D5299,0)),"")</f>
        <v/>
      </c>
    </row>
    <row r="305" spans="1:22" x14ac:dyDescent="0.25">
      <c r="A305" s="15" t="str">
        <f t="shared" si="38"/>
        <v/>
      </c>
      <c r="D305" s="5" t="str">
        <f t="shared" si="32"/>
        <v/>
      </c>
      <c r="E305" s="5" t="str">
        <f t="shared" si="33"/>
        <v/>
      </c>
      <c r="F305" s="5" t="str">
        <f t="shared" si="34"/>
        <v/>
      </c>
      <c r="G305" s="5" t="str">
        <f t="shared" si="35"/>
        <v/>
      </c>
      <c r="I305" s="5" t="str">
        <f t="shared" si="36"/>
        <v/>
      </c>
      <c r="K305" s="5" t="str">
        <f t="shared" si="37"/>
        <v/>
      </c>
      <c r="L305" s="5"/>
      <c r="N305" s="4"/>
      <c r="O305" s="4" t="str">
        <f t="shared" si="39"/>
        <v/>
      </c>
      <c r="P305" t="s">
        <v>34</v>
      </c>
      <c r="Q305">
        <v>0</v>
      </c>
      <c r="R305" s="5" t="str">
        <f>IF(ISNA(VLOOKUP($J305,STOK_AWAL,15,0)),"",VLOOKUP($J305,STOK_AWAL,15,0))</f>
        <v/>
      </c>
      <c r="S305" s="6">
        <v>0</v>
      </c>
      <c r="T305" s="6">
        <v>0</v>
      </c>
      <c r="V305" t="str">
        <f>IFERROR(INDEX('3.Stok Awal'!A305:A5300,MATCH('4.Sell to Trade'!J305,'3.Stok Awal'!D305:D5300,0)),"")</f>
        <v/>
      </c>
    </row>
    <row r="306" spans="1:22" x14ac:dyDescent="0.25">
      <c r="A306" s="15" t="str">
        <f t="shared" si="38"/>
        <v/>
      </c>
      <c r="D306" s="5" t="str">
        <f t="shared" si="32"/>
        <v/>
      </c>
      <c r="E306" s="5" t="str">
        <f t="shared" si="33"/>
        <v/>
      </c>
      <c r="F306" s="5" t="str">
        <f t="shared" si="34"/>
        <v/>
      </c>
      <c r="G306" s="5" t="str">
        <f t="shared" si="35"/>
        <v/>
      </c>
      <c r="I306" s="5" t="str">
        <f t="shared" si="36"/>
        <v/>
      </c>
      <c r="K306" s="5" t="str">
        <f t="shared" si="37"/>
        <v/>
      </c>
      <c r="L306" s="5"/>
      <c r="N306" s="4"/>
      <c r="O306" s="4" t="str">
        <f t="shared" si="39"/>
        <v/>
      </c>
      <c r="P306" t="s">
        <v>34</v>
      </c>
      <c r="Q306">
        <v>0</v>
      </c>
      <c r="R306" s="5" t="str">
        <f>IF(ISNA(VLOOKUP($J306,STOK_AWAL,15,0)),"",VLOOKUP($J306,STOK_AWAL,15,0))</f>
        <v/>
      </c>
      <c r="S306" s="6">
        <v>0</v>
      </c>
      <c r="T306" s="6">
        <v>0</v>
      </c>
      <c r="V306" t="str">
        <f>IFERROR(INDEX('3.Stok Awal'!A306:A5301,MATCH('4.Sell to Trade'!J306,'3.Stok Awal'!D306:D5301,0)),"")</f>
        <v/>
      </c>
    </row>
    <row r="307" spans="1:22" x14ac:dyDescent="0.25">
      <c r="A307" s="15" t="str">
        <f t="shared" si="38"/>
        <v/>
      </c>
      <c r="D307" s="5" t="str">
        <f t="shared" si="32"/>
        <v/>
      </c>
      <c r="E307" s="5" t="str">
        <f t="shared" si="33"/>
        <v/>
      </c>
      <c r="F307" s="5" t="str">
        <f t="shared" si="34"/>
        <v/>
      </c>
      <c r="G307" s="5" t="str">
        <f t="shared" si="35"/>
        <v/>
      </c>
      <c r="I307" s="5" t="str">
        <f t="shared" si="36"/>
        <v/>
      </c>
      <c r="K307" s="5" t="str">
        <f t="shared" si="37"/>
        <v/>
      </c>
      <c r="L307" s="5"/>
      <c r="N307" s="4"/>
      <c r="O307" s="4" t="str">
        <f t="shared" si="39"/>
        <v/>
      </c>
      <c r="P307" t="s">
        <v>34</v>
      </c>
      <c r="Q307">
        <v>0</v>
      </c>
      <c r="R307" s="5" t="str">
        <f>IF(ISNA(VLOOKUP($J307,STOK_AWAL,15,0)),"",VLOOKUP($J307,STOK_AWAL,15,0))</f>
        <v/>
      </c>
      <c r="S307" s="6">
        <v>0</v>
      </c>
      <c r="T307" s="6">
        <v>0</v>
      </c>
      <c r="V307" t="str">
        <f>IFERROR(INDEX('3.Stok Awal'!A307:A5302,MATCH('4.Sell to Trade'!J307,'3.Stok Awal'!D307:D5302,0)),"")</f>
        <v/>
      </c>
    </row>
    <row r="308" spans="1:22" x14ac:dyDescent="0.25">
      <c r="A308" s="15" t="str">
        <f t="shared" si="38"/>
        <v/>
      </c>
      <c r="D308" s="5" t="str">
        <f t="shared" si="32"/>
        <v/>
      </c>
      <c r="E308" s="5" t="str">
        <f t="shared" si="33"/>
        <v/>
      </c>
      <c r="F308" s="5" t="str">
        <f t="shared" si="34"/>
        <v/>
      </c>
      <c r="G308" s="5" t="str">
        <f t="shared" si="35"/>
        <v/>
      </c>
      <c r="I308" s="5" t="str">
        <f t="shared" si="36"/>
        <v/>
      </c>
      <c r="K308" s="5" t="str">
        <f t="shared" si="37"/>
        <v/>
      </c>
      <c r="L308" s="5"/>
      <c r="N308" s="4"/>
      <c r="O308" s="4" t="str">
        <f t="shared" si="39"/>
        <v/>
      </c>
      <c r="P308" t="s">
        <v>34</v>
      </c>
      <c r="Q308">
        <v>0</v>
      </c>
      <c r="R308" s="5" t="str">
        <f>IF(ISNA(VLOOKUP($J308,STOK_AWAL,15,0)),"",VLOOKUP($J308,STOK_AWAL,15,0))</f>
        <v/>
      </c>
      <c r="S308" s="6">
        <v>0</v>
      </c>
      <c r="T308" s="6">
        <v>0</v>
      </c>
      <c r="V308" t="str">
        <f>IFERROR(INDEX('3.Stok Awal'!A308:A5303,MATCH('4.Sell to Trade'!J308,'3.Stok Awal'!D308:D5303,0)),"")</f>
        <v/>
      </c>
    </row>
    <row r="309" spans="1:22" x14ac:dyDescent="0.25">
      <c r="A309" s="15" t="str">
        <f t="shared" si="38"/>
        <v/>
      </c>
      <c r="D309" s="5" t="str">
        <f t="shared" si="32"/>
        <v/>
      </c>
      <c r="E309" s="5" t="str">
        <f t="shared" si="33"/>
        <v/>
      </c>
      <c r="F309" s="5" t="str">
        <f t="shared" si="34"/>
        <v/>
      </c>
      <c r="G309" s="5" t="str">
        <f t="shared" si="35"/>
        <v/>
      </c>
      <c r="I309" s="5" t="str">
        <f t="shared" si="36"/>
        <v/>
      </c>
      <c r="K309" s="5" t="str">
        <f t="shared" si="37"/>
        <v/>
      </c>
      <c r="L309" s="5"/>
      <c r="N309" s="4"/>
      <c r="O309" s="4" t="str">
        <f t="shared" si="39"/>
        <v/>
      </c>
      <c r="P309" t="s">
        <v>34</v>
      </c>
      <c r="Q309">
        <v>0</v>
      </c>
      <c r="R309" s="5" t="str">
        <f>IF(ISNA(VLOOKUP($J309,STOK_AWAL,15,0)),"",VLOOKUP($J309,STOK_AWAL,15,0))</f>
        <v/>
      </c>
      <c r="S309" s="6">
        <v>0</v>
      </c>
      <c r="T309" s="6">
        <v>0</v>
      </c>
      <c r="V309" t="str">
        <f>IFERROR(INDEX('3.Stok Awal'!A309:A5304,MATCH('4.Sell to Trade'!J309,'3.Stok Awal'!D309:D5304,0)),"")</f>
        <v/>
      </c>
    </row>
    <row r="310" spans="1:22" x14ac:dyDescent="0.25">
      <c r="A310" s="15" t="str">
        <f t="shared" si="38"/>
        <v/>
      </c>
      <c r="D310" s="5" t="str">
        <f t="shared" si="32"/>
        <v/>
      </c>
      <c r="E310" s="5" t="str">
        <f t="shared" si="33"/>
        <v/>
      </c>
      <c r="F310" s="5" t="str">
        <f t="shared" si="34"/>
        <v/>
      </c>
      <c r="G310" s="5" t="str">
        <f t="shared" si="35"/>
        <v/>
      </c>
      <c r="I310" s="5" t="str">
        <f t="shared" si="36"/>
        <v/>
      </c>
      <c r="K310" s="5" t="str">
        <f t="shared" si="37"/>
        <v/>
      </c>
      <c r="L310" s="5"/>
      <c r="N310" s="4"/>
      <c r="O310" s="4" t="str">
        <f t="shared" si="39"/>
        <v/>
      </c>
      <c r="P310" t="s">
        <v>34</v>
      </c>
      <c r="Q310">
        <v>0</v>
      </c>
      <c r="R310" s="5" t="str">
        <f>IF(ISNA(VLOOKUP($J310,STOK_AWAL,15,0)),"",VLOOKUP($J310,STOK_AWAL,15,0))</f>
        <v/>
      </c>
      <c r="S310" s="6">
        <v>0</v>
      </c>
      <c r="T310" s="6">
        <v>0</v>
      </c>
      <c r="V310" t="str">
        <f>IFERROR(INDEX('3.Stok Awal'!A310:A5305,MATCH('4.Sell to Trade'!J310,'3.Stok Awal'!D310:D5305,0)),"")</f>
        <v/>
      </c>
    </row>
    <row r="311" spans="1:22" x14ac:dyDescent="0.25">
      <c r="A311" s="15" t="str">
        <f t="shared" si="38"/>
        <v/>
      </c>
      <c r="D311" s="5" t="str">
        <f t="shared" si="32"/>
        <v/>
      </c>
      <c r="E311" s="5" t="str">
        <f t="shared" si="33"/>
        <v/>
      </c>
      <c r="F311" s="5" t="str">
        <f t="shared" si="34"/>
        <v/>
      </c>
      <c r="G311" s="5" t="str">
        <f t="shared" si="35"/>
        <v/>
      </c>
      <c r="I311" s="5" t="str">
        <f t="shared" si="36"/>
        <v/>
      </c>
      <c r="K311" s="5" t="str">
        <f t="shared" si="37"/>
        <v/>
      </c>
      <c r="L311" s="5"/>
      <c r="N311" s="4"/>
      <c r="O311" s="4" t="str">
        <f t="shared" si="39"/>
        <v/>
      </c>
      <c r="P311" t="s">
        <v>34</v>
      </c>
      <c r="Q311">
        <v>0</v>
      </c>
      <c r="R311" s="5" t="str">
        <f>IF(ISNA(VLOOKUP($J311,STOK_AWAL,15,0)),"",VLOOKUP($J311,STOK_AWAL,15,0))</f>
        <v/>
      </c>
      <c r="S311" s="6">
        <v>0</v>
      </c>
      <c r="T311" s="6">
        <v>0</v>
      </c>
      <c r="V311" t="str">
        <f>IFERROR(INDEX('3.Stok Awal'!A311:A5306,MATCH('4.Sell to Trade'!J311,'3.Stok Awal'!D311:D5306,0)),"")</f>
        <v/>
      </c>
    </row>
    <row r="312" spans="1:22" x14ac:dyDescent="0.25">
      <c r="A312" s="15" t="str">
        <f t="shared" si="38"/>
        <v/>
      </c>
      <c r="D312" s="5" t="str">
        <f t="shared" si="32"/>
        <v/>
      </c>
      <c r="E312" s="5" t="str">
        <f t="shared" si="33"/>
        <v/>
      </c>
      <c r="F312" s="5" t="str">
        <f t="shared" si="34"/>
        <v/>
      </c>
      <c r="G312" s="5" t="str">
        <f t="shared" si="35"/>
        <v/>
      </c>
      <c r="I312" s="5" t="str">
        <f t="shared" si="36"/>
        <v/>
      </c>
      <c r="K312" s="5" t="str">
        <f t="shared" si="37"/>
        <v/>
      </c>
      <c r="L312" s="5"/>
      <c r="N312" s="4"/>
      <c r="O312" s="4" t="str">
        <f t="shared" si="39"/>
        <v/>
      </c>
      <c r="P312" t="s">
        <v>34</v>
      </c>
      <c r="Q312">
        <v>0</v>
      </c>
      <c r="R312" s="5" t="str">
        <f>IF(ISNA(VLOOKUP($J312,STOK_AWAL,15,0)),"",VLOOKUP($J312,STOK_AWAL,15,0))</f>
        <v/>
      </c>
      <c r="S312" s="6">
        <v>0</v>
      </c>
      <c r="T312" s="6">
        <v>0</v>
      </c>
      <c r="V312" t="str">
        <f>IFERROR(INDEX('3.Stok Awal'!A312:A5307,MATCH('4.Sell to Trade'!J312,'3.Stok Awal'!D312:D5307,0)),"")</f>
        <v/>
      </c>
    </row>
    <row r="313" spans="1:22" x14ac:dyDescent="0.25">
      <c r="A313" s="15" t="str">
        <f t="shared" si="38"/>
        <v/>
      </c>
      <c r="D313" s="5" t="str">
        <f t="shared" si="32"/>
        <v/>
      </c>
      <c r="E313" s="5" t="str">
        <f t="shared" si="33"/>
        <v/>
      </c>
      <c r="F313" s="5" t="str">
        <f t="shared" si="34"/>
        <v/>
      </c>
      <c r="G313" s="5" t="str">
        <f t="shared" si="35"/>
        <v/>
      </c>
      <c r="I313" s="5" t="str">
        <f t="shared" si="36"/>
        <v/>
      </c>
      <c r="K313" s="5" t="str">
        <f t="shared" si="37"/>
        <v/>
      </c>
      <c r="L313" s="5"/>
      <c r="N313" s="4"/>
      <c r="O313" s="4" t="str">
        <f t="shared" si="39"/>
        <v/>
      </c>
      <c r="P313" t="s">
        <v>34</v>
      </c>
      <c r="Q313">
        <v>0</v>
      </c>
      <c r="R313" s="5" t="str">
        <f>IF(ISNA(VLOOKUP($J313,STOK_AWAL,15,0)),"",VLOOKUP($J313,STOK_AWAL,15,0))</f>
        <v/>
      </c>
      <c r="S313" s="6">
        <v>0</v>
      </c>
      <c r="T313" s="6">
        <v>0</v>
      </c>
      <c r="V313" t="str">
        <f>IFERROR(INDEX('3.Stok Awal'!A313:A5308,MATCH('4.Sell to Trade'!J313,'3.Stok Awal'!D313:D5308,0)),"")</f>
        <v/>
      </c>
    </row>
    <row r="314" spans="1:22" x14ac:dyDescent="0.25">
      <c r="A314" s="15" t="str">
        <f t="shared" si="38"/>
        <v/>
      </c>
      <c r="D314" s="5" t="str">
        <f t="shared" si="32"/>
        <v/>
      </c>
      <c r="E314" s="5" t="str">
        <f t="shared" si="33"/>
        <v/>
      </c>
      <c r="F314" s="5" t="str">
        <f t="shared" si="34"/>
        <v/>
      </c>
      <c r="G314" s="5" t="str">
        <f t="shared" si="35"/>
        <v/>
      </c>
      <c r="I314" s="5" t="str">
        <f t="shared" si="36"/>
        <v/>
      </c>
      <c r="K314" s="5" t="str">
        <f t="shared" si="37"/>
        <v/>
      </c>
      <c r="L314" s="5"/>
      <c r="N314" s="4"/>
      <c r="O314" s="4" t="str">
        <f t="shared" si="39"/>
        <v/>
      </c>
      <c r="P314" t="s">
        <v>34</v>
      </c>
      <c r="Q314">
        <v>0</v>
      </c>
      <c r="R314" s="5" t="str">
        <f>IF(ISNA(VLOOKUP($J314,STOK_AWAL,15,0)),"",VLOOKUP($J314,STOK_AWAL,15,0))</f>
        <v/>
      </c>
      <c r="S314" s="6">
        <v>0</v>
      </c>
      <c r="T314" s="6">
        <v>0</v>
      </c>
      <c r="V314" t="str">
        <f>IFERROR(INDEX('3.Stok Awal'!A314:A5309,MATCH('4.Sell to Trade'!J314,'3.Stok Awal'!D314:D5309,0)),"")</f>
        <v/>
      </c>
    </row>
    <row r="315" spans="1:22" x14ac:dyDescent="0.25">
      <c r="A315" s="15" t="str">
        <f t="shared" si="38"/>
        <v/>
      </c>
      <c r="D315" s="5" t="str">
        <f t="shared" si="32"/>
        <v/>
      </c>
      <c r="E315" s="5" t="str">
        <f t="shared" si="33"/>
        <v/>
      </c>
      <c r="F315" s="5" t="str">
        <f t="shared" si="34"/>
        <v/>
      </c>
      <c r="G315" s="5" t="str">
        <f t="shared" si="35"/>
        <v/>
      </c>
      <c r="I315" s="5" t="str">
        <f t="shared" si="36"/>
        <v/>
      </c>
      <c r="K315" s="5" t="str">
        <f t="shared" si="37"/>
        <v/>
      </c>
      <c r="L315" s="5"/>
      <c r="N315" s="4"/>
      <c r="O315" s="4" t="str">
        <f t="shared" si="39"/>
        <v/>
      </c>
      <c r="P315" t="s">
        <v>34</v>
      </c>
      <c r="Q315">
        <v>0</v>
      </c>
      <c r="R315" s="5" t="str">
        <f>IF(ISNA(VLOOKUP($J315,STOK_AWAL,15,0)),"",VLOOKUP($J315,STOK_AWAL,15,0))</f>
        <v/>
      </c>
      <c r="S315" s="6">
        <v>0</v>
      </c>
      <c r="T315" s="6">
        <v>0</v>
      </c>
      <c r="V315" t="str">
        <f>IFERROR(INDEX('3.Stok Awal'!A315:A5310,MATCH('4.Sell to Trade'!J315,'3.Stok Awal'!D315:D5310,0)),"")</f>
        <v/>
      </c>
    </row>
    <row r="316" spans="1:22" x14ac:dyDescent="0.25">
      <c r="A316" s="15" t="str">
        <f t="shared" si="38"/>
        <v/>
      </c>
      <c r="D316" s="5" t="str">
        <f t="shared" si="32"/>
        <v/>
      </c>
      <c r="E316" s="5" t="str">
        <f t="shared" si="33"/>
        <v/>
      </c>
      <c r="F316" s="5" t="str">
        <f t="shared" si="34"/>
        <v/>
      </c>
      <c r="G316" s="5" t="str">
        <f t="shared" si="35"/>
        <v/>
      </c>
      <c r="I316" s="5" t="str">
        <f t="shared" si="36"/>
        <v/>
      </c>
      <c r="K316" s="5" t="str">
        <f t="shared" si="37"/>
        <v/>
      </c>
      <c r="L316" s="5"/>
      <c r="N316" s="4"/>
      <c r="O316" s="4" t="str">
        <f t="shared" si="39"/>
        <v/>
      </c>
      <c r="P316" t="s">
        <v>34</v>
      </c>
      <c r="Q316">
        <v>0</v>
      </c>
      <c r="R316" s="5" t="str">
        <f>IF(ISNA(VLOOKUP($J316,STOK_AWAL,15,0)),"",VLOOKUP($J316,STOK_AWAL,15,0))</f>
        <v/>
      </c>
      <c r="S316" s="6">
        <v>0</v>
      </c>
      <c r="T316" s="6">
        <v>0</v>
      </c>
      <c r="V316" t="str">
        <f>IFERROR(INDEX('3.Stok Awal'!A316:A5311,MATCH('4.Sell to Trade'!J316,'3.Stok Awal'!D316:D5311,0)),"")</f>
        <v/>
      </c>
    </row>
    <row r="317" spans="1:22" x14ac:dyDescent="0.25">
      <c r="A317" s="15" t="str">
        <f t="shared" si="38"/>
        <v/>
      </c>
      <c r="D317" s="5" t="str">
        <f t="shared" si="32"/>
        <v/>
      </c>
      <c r="E317" s="5" t="str">
        <f t="shared" si="33"/>
        <v/>
      </c>
      <c r="F317" s="5" t="str">
        <f t="shared" si="34"/>
        <v/>
      </c>
      <c r="G317" s="5" t="str">
        <f t="shared" si="35"/>
        <v/>
      </c>
      <c r="I317" s="5" t="str">
        <f t="shared" si="36"/>
        <v/>
      </c>
      <c r="K317" s="5" t="str">
        <f t="shared" si="37"/>
        <v/>
      </c>
      <c r="L317" s="5"/>
      <c r="N317" s="4"/>
      <c r="O317" s="4" t="str">
        <f t="shared" si="39"/>
        <v/>
      </c>
      <c r="P317" t="s">
        <v>34</v>
      </c>
      <c r="Q317">
        <v>0</v>
      </c>
      <c r="R317" s="5" t="str">
        <f>IF(ISNA(VLOOKUP($J317,STOK_AWAL,15,0)),"",VLOOKUP($J317,STOK_AWAL,15,0))</f>
        <v/>
      </c>
      <c r="S317" s="6">
        <v>0</v>
      </c>
      <c r="T317" s="6">
        <v>0</v>
      </c>
      <c r="V317" t="str">
        <f>IFERROR(INDEX('3.Stok Awal'!A317:A5312,MATCH('4.Sell to Trade'!J317,'3.Stok Awal'!D317:D5312,0)),"")</f>
        <v/>
      </c>
    </row>
    <row r="318" spans="1:22" x14ac:dyDescent="0.25">
      <c r="A318" s="15" t="str">
        <f t="shared" si="38"/>
        <v/>
      </c>
      <c r="D318" s="5" t="str">
        <f t="shared" si="32"/>
        <v/>
      </c>
      <c r="E318" s="5" t="str">
        <f t="shared" si="33"/>
        <v/>
      </c>
      <c r="F318" s="5" t="str">
        <f t="shared" si="34"/>
        <v/>
      </c>
      <c r="G318" s="5" t="str">
        <f t="shared" si="35"/>
        <v/>
      </c>
      <c r="I318" s="5" t="str">
        <f t="shared" si="36"/>
        <v/>
      </c>
      <c r="K318" s="5" t="str">
        <f t="shared" si="37"/>
        <v/>
      </c>
      <c r="L318" s="5"/>
      <c r="N318" s="4"/>
      <c r="O318" s="4" t="str">
        <f t="shared" si="39"/>
        <v/>
      </c>
      <c r="P318" t="s">
        <v>34</v>
      </c>
      <c r="Q318">
        <v>0</v>
      </c>
      <c r="R318" s="5" t="str">
        <f>IF(ISNA(VLOOKUP($J318,STOK_AWAL,15,0)),"",VLOOKUP($J318,STOK_AWAL,15,0))</f>
        <v/>
      </c>
      <c r="S318" s="6">
        <v>0</v>
      </c>
      <c r="T318" s="6">
        <v>0</v>
      </c>
      <c r="V318" t="str">
        <f>IFERROR(INDEX('3.Stok Awal'!A318:A5313,MATCH('4.Sell to Trade'!J318,'3.Stok Awal'!D318:D5313,0)),"")</f>
        <v/>
      </c>
    </row>
    <row r="319" spans="1:22" x14ac:dyDescent="0.25">
      <c r="A319" s="15" t="str">
        <f t="shared" si="38"/>
        <v/>
      </c>
      <c r="D319" s="5" t="str">
        <f t="shared" si="32"/>
        <v/>
      </c>
      <c r="E319" s="5" t="str">
        <f t="shared" si="33"/>
        <v/>
      </c>
      <c r="F319" s="5" t="str">
        <f t="shared" si="34"/>
        <v/>
      </c>
      <c r="G319" s="5" t="str">
        <f t="shared" si="35"/>
        <v/>
      </c>
      <c r="I319" s="5" t="str">
        <f t="shared" si="36"/>
        <v/>
      </c>
      <c r="K319" s="5" t="str">
        <f t="shared" si="37"/>
        <v/>
      </c>
      <c r="L319" s="5"/>
      <c r="N319" s="4"/>
      <c r="O319" s="4" t="str">
        <f t="shared" si="39"/>
        <v/>
      </c>
      <c r="P319" t="s">
        <v>34</v>
      </c>
      <c r="Q319">
        <v>0</v>
      </c>
      <c r="R319" s="5" t="str">
        <f>IF(ISNA(VLOOKUP($J319,STOK_AWAL,15,0)),"",VLOOKUP($J319,STOK_AWAL,15,0))</f>
        <v/>
      </c>
      <c r="S319" s="6">
        <v>0</v>
      </c>
      <c r="T319" s="6">
        <v>0</v>
      </c>
      <c r="V319" t="str">
        <f>IFERROR(INDEX('3.Stok Awal'!A319:A5314,MATCH('4.Sell to Trade'!J319,'3.Stok Awal'!D319:D5314,0)),"")</f>
        <v/>
      </c>
    </row>
    <row r="320" spans="1:22" x14ac:dyDescent="0.25">
      <c r="A320" s="15" t="str">
        <f t="shared" si="38"/>
        <v/>
      </c>
      <c r="D320" s="5" t="str">
        <f t="shared" si="32"/>
        <v/>
      </c>
      <c r="E320" s="5" t="str">
        <f t="shared" si="33"/>
        <v/>
      </c>
      <c r="F320" s="5" t="str">
        <f t="shared" si="34"/>
        <v/>
      </c>
      <c r="G320" s="5" t="str">
        <f t="shared" si="35"/>
        <v/>
      </c>
      <c r="I320" s="5" t="str">
        <f t="shared" si="36"/>
        <v/>
      </c>
      <c r="K320" s="5" t="str">
        <f t="shared" si="37"/>
        <v/>
      </c>
      <c r="L320" s="5"/>
      <c r="N320" s="4"/>
      <c r="O320" s="4" t="str">
        <f t="shared" si="39"/>
        <v/>
      </c>
      <c r="P320" t="s">
        <v>34</v>
      </c>
      <c r="Q320">
        <v>0</v>
      </c>
      <c r="R320" s="5" t="str">
        <f>IF(ISNA(VLOOKUP($J320,STOK_AWAL,15,0)),"",VLOOKUP($J320,STOK_AWAL,15,0))</f>
        <v/>
      </c>
      <c r="S320" s="6">
        <v>0</v>
      </c>
      <c r="T320" s="6">
        <v>0</v>
      </c>
      <c r="V320" t="str">
        <f>IFERROR(INDEX('3.Stok Awal'!A320:A5315,MATCH('4.Sell to Trade'!J320,'3.Stok Awal'!D320:D5315,0)),"")</f>
        <v/>
      </c>
    </row>
    <row r="321" spans="1:22" x14ac:dyDescent="0.25">
      <c r="A321" s="15" t="str">
        <f t="shared" si="38"/>
        <v/>
      </c>
      <c r="D321" s="5" t="str">
        <f t="shared" si="32"/>
        <v/>
      </c>
      <c r="E321" s="5" t="str">
        <f t="shared" si="33"/>
        <v/>
      </c>
      <c r="F321" s="5" t="str">
        <f t="shared" si="34"/>
        <v/>
      </c>
      <c r="G321" s="5" t="str">
        <f t="shared" si="35"/>
        <v/>
      </c>
      <c r="I321" s="5" t="str">
        <f t="shared" si="36"/>
        <v/>
      </c>
      <c r="K321" s="5" t="str">
        <f t="shared" si="37"/>
        <v/>
      </c>
      <c r="L321" s="5"/>
      <c r="N321" s="4"/>
      <c r="O321" s="4" t="str">
        <f t="shared" si="39"/>
        <v/>
      </c>
      <c r="P321" t="s">
        <v>34</v>
      </c>
      <c r="Q321">
        <v>0</v>
      </c>
      <c r="R321" s="5" t="str">
        <f>IF(ISNA(VLOOKUP($J321,STOK_AWAL,15,0)),"",VLOOKUP($J321,STOK_AWAL,15,0))</f>
        <v/>
      </c>
      <c r="S321" s="6">
        <v>0</v>
      </c>
      <c r="T321" s="6">
        <v>0</v>
      </c>
      <c r="V321" t="str">
        <f>IFERROR(INDEX('3.Stok Awal'!A321:A5316,MATCH('4.Sell to Trade'!J321,'3.Stok Awal'!D321:D5316,0)),"")</f>
        <v/>
      </c>
    </row>
    <row r="322" spans="1:22" x14ac:dyDescent="0.25">
      <c r="A322" s="15" t="str">
        <f t="shared" si="38"/>
        <v/>
      </c>
      <c r="D322" s="5" t="str">
        <f t="shared" si="32"/>
        <v/>
      </c>
      <c r="E322" s="5" t="str">
        <f t="shared" si="33"/>
        <v/>
      </c>
      <c r="F322" s="5" t="str">
        <f t="shared" si="34"/>
        <v/>
      </c>
      <c r="G322" s="5" t="str">
        <f t="shared" si="35"/>
        <v/>
      </c>
      <c r="I322" s="5" t="str">
        <f t="shared" si="36"/>
        <v/>
      </c>
      <c r="K322" s="5" t="str">
        <f t="shared" si="37"/>
        <v/>
      </c>
      <c r="L322" s="5"/>
      <c r="N322" s="4"/>
      <c r="O322" s="4" t="str">
        <f t="shared" si="39"/>
        <v/>
      </c>
      <c r="P322" t="s">
        <v>34</v>
      </c>
      <c r="Q322">
        <v>0</v>
      </c>
      <c r="R322" s="5" t="str">
        <f>IF(ISNA(VLOOKUP($J322,STOK_AWAL,15,0)),"",VLOOKUP($J322,STOK_AWAL,15,0))</f>
        <v/>
      </c>
      <c r="S322" s="6">
        <v>0</v>
      </c>
      <c r="T322" s="6">
        <v>0</v>
      </c>
      <c r="V322" t="str">
        <f>IFERROR(INDEX('3.Stok Awal'!A322:A5317,MATCH('4.Sell to Trade'!J322,'3.Stok Awal'!D322:D5317,0)),"")</f>
        <v/>
      </c>
    </row>
    <row r="323" spans="1:22" x14ac:dyDescent="0.25">
      <c r="A323" s="15" t="str">
        <f t="shared" si="38"/>
        <v/>
      </c>
      <c r="D323" s="5" t="str">
        <f t="shared" si="32"/>
        <v/>
      </c>
      <c r="E323" s="5" t="str">
        <f t="shared" si="33"/>
        <v/>
      </c>
      <c r="F323" s="5" t="str">
        <f t="shared" si="34"/>
        <v/>
      </c>
      <c r="G323" s="5" t="str">
        <f t="shared" si="35"/>
        <v/>
      </c>
      <c r="I323" s="5" t="str">
        <f t="shared" si="36"/>
        <v/>
      </c>
      <c r="K323" s="5" t="str">
        <f t="shared" si="37"/>
        <v/>
      </c>
      <c r="L323" s="5"/>
      <c r="N323" s="4"/>
      <c r="O323" s="4" t="str">
        <f t="shared" si="39"/>
        <v/>
      </c>
      <c r="P323" t="s">
        <v>34</v>
      </c>
      <c r="Q323">
        <v>0</v>
      </c>
      <c r="R323" s="5" t="str">
        <f>IF(ISNA(VLOOKUP($J323,STOK_AWAL,15,0)),"",VLOOKUP($J323,STOK_AWAL,15,0))</f>
        <v/>
      </c>
      <c r="S323" s="6">
        <v>0</v>
      </c>
      <c r="T323" s="6">
        <v>0</v>
      </c>
      <c r="V323" t="str">
        <f>IFERROR(INDEX('3.Stok Awal'!A323:A5318,MATCH('4.Sell to Trade'!J323,'3.Stok Awal'!D323:D5318,0)),"")</f>
        <v/>
      </c>
    </row>
    <row r="324" spans="1:22" x14ac:dyDescent="0.25">
      <c r="A324" s="15" t="str">
        <f t="shared" si="38"/>
        <v/>
      </c>
      <c r="D324" s="5" t="str">
        <f t="shared" si="32"/>
        <v/>
      </c>
      <c r="E324" s="5" t="str">
        <f t="shared" si="33"/>
        <v/>
      </c>
      <c r="F324" s="5" t="str">
        <f t="shared" si="34"/>
        <v/>
      </c>
      <c r="G324" s="5" t="str">
        <f t="shared" si="35"/>
        <v/>
      </c>
      <c r="I324" s="5" t="str">
        <f t="shared" si="36"/>
        <v/>
      </c>
      <c r="K324" s="5" t="str">
        <f t="shared" si="37"/>
        <v/>
      </c>
      <c r="L324" s="5"/>
      <c r="N324" s="4"/>
      <c r="O324" s="4" t="str">
        <f t="shared" si="39"/>
        <v/>
      </c>
      <c r="P324" t="s">
        <v>34</v>
      </c>
      <c r="Q324">
        <v>0</v>
      </c>
      <c r="R324" s="5" t="str">
        <f>IF(ISNA(VLOOKUP($J324,STOK_AWAL,15,0)),"",VLOOKUP($J324,STOK_AWAL,15,0))</f>
        <v/>
      </c>
      <c r="S324" s="6">
        <v>0</v>
      </c>
      <c r="T324" s="6">
        <v>0</v>
      </c>
      <c r="V324" t="str">
        <f>IFERROR(INDEX('3.Stok Awal'!A324:A5319,MATCH('4.Sell to Trade'!J324,'3.Stok Awal'!D324:D5319,0)),"")</f>
        <v/>
      </c>
    </row>
    <row r="325" spans="1:22" x14ac:dyDescent="0.25">
      <c r="A325" s="15" t="str">
        <f t="shared" si="38"/>
        <v/>
      </c>
      <c r="D325" s="5" t="str">
        <f t="shared" ref="D325:D388" si="40">IF(ISNA(VLOOKUP($C325,MASTER_CUSTOMER,2,0)),"",VLOOKUP($C325,MASTER_CUSTOMER,2,0))</f>
        <v/>
      </c>
      <c r="E325" s="5" t="str">
        <f t="shared" ref="E325:E388" si="41">IF(ISNA(VLOOKUP($C325,MASTER_CUSTOMER,4,0)),"",VLOOKUP($C325,MASTER_CUSTOMER,4,0))</f>
        <v/>
      </c>
      <c r="F325" s="5" t="str">
        <f t="shared" ref="F325:F388" si="42">IF(ISNA(VLOOKUP($C325,MASTER_CUSTOMER,5,0)),"",VLOOKUP($C325,MASTER_CUSTOMER,5,0))</f>
        <v/>
      </c>
      <c r="G325" s="5" t="str">
        <f t="shared" ref="G325:G388" si="43">IF(ISNA(VLOOKUP($C325,MASTER_CUSTOMER,3,0)),"",VLOOKUP($C325,MASTER_CUSTOMER,3,0))</f>
        <v/>
      </c>
      <c r="I325" s="5" t="str">
        <f t="shared" ref="I325:I388" si="44">IF(ISNA(VLOOKUP($H325,MASTER_SALESMAN,2,0)),"",VLOOKUP($H325,MASTER_SALESMAN,2,0))</f>
        <v/>
      </c>
      <c r="K325" s="5" t="str">
        <f t="shared" ref="K325:K388" si="45">IF(ISNA(VLOOKUP($J325,STOK_AWAL,2,0)),"",VLOOKUP($J325,STOK_AWAL,2,0))</f>
        <v/>
      </c>
      <c r="L325" s="5"/>
      <c r="N325" s="4"/>
      <c r="O325" s="4" t="str">
        <f t="shared" si="39"/>
        <v/>
      </c>
      <c r="P325" t="s">
        <v>34</v>
      </c>
      <c r="Q325">
        <v>0</v>
      </c>
      <c r="R325" s="5" t="str">
        <f>IF(ISNA(VLOOKUP($J325,STOK_AWAL,15,0)),"",VLOOKUP($J325,STOK_AWAL,15,0))</f>
        <v/>
      </c>
      <c r="S325" s="6">
        <v>0</v>
      </c>
      <c r="T325" s="6">
        <v>0</v>
      </c>
      <c r="V325" t="str">
        <f>IFERROR(INDEX('3.Stok Awal'!A325:A5320,MATCH('4.Sell to Trade'!J325,'3.Stok Awal'!D325:D5320,0)),"")</f>
        <v/>
      </c>
    </row>
    <row r="326" spans="1:22" x14ac:dyDescent="0.25">
      <c r="A326" s="15" t="str">
        <f t="shared" ref="A326:A389" si="46">IF(B326="","",B326)</f>
        <v/>
      </c>
      <c r="D326" s="5" t="str">
        <f t="shared" si="40"/>
        <v/>
      </c>
      <c r="E326" s="5" t="str">
        <f t="shared" si="41"/>
        <v/>
      </c>
      <c r="F326" s="5" t="str">
        <f t="shared" si="42"/>
        <v/>
      </c>
      <c r="G326" s="5" t="str">
        <f t="shared" si="43"/>
        <v/>
      </c>
      <c r="I326" s="5" t="str">
        <f t="shared" si="44"/>
        <v/>
      </c>
      <c r="K326" s="5" t="str">
        <f t="shared" si="45"/>
        <v/>
      </c>
      <c r="L326" s="5"/>
      <c r="N326" s="4"/>
      <c r="O326" s="4" t="str">
        <f t="shared" ref="O326:O389" si="47">J326&amp;N326</f>
        <v/>
      </c>
      <c r="P326" t="s">
        <v>34</v>
      </c>
      <c r="Q326">
        <v>0</v>
      </c>
      <c r="R326" s="5" t="str">
        <f>IF(ISNA(VLOOKUP($J326,STOK_AWAL,15,0)),"",VLOOKUP($J326,STOK_AWAL,15,0))</f>
        <v/>
      </c>
      <c r="S326" s="6">
        <v>0</v>
      </c>
      <c r="T326" s="6">
        <v>0</v>
      </c>
      <c r="V326" t="str">
        <f>IFERROR(INDEX('3.Stok Awal'!A326:A5321,MATCH('4.Sell to Trade'!J326,'3.Stok Awal'!D326:D5321,0)),"")</f>
        <v/>
      </c>
    </row>
    <row r="327" spans="1:22" x14ac:dyDescent="0.25">
      <c r="A327" s="15" t="str">
        <f t="shared" si="46"/>
        <v/>
      </c>
      <c r="D327" s="5" t="str">
        <f t="shared" si="40"/>
        <v/>
      </c>
      <c r="E327" s="5" t="str">
        <f t="shared" si="41"/>
        <v/>
      </c>
      <c r="F327" s="5" t="str">
        <f t="shared" si="42"/>
        <v/>
      </c>
      <c r="G327" s="5" t="str">
        <f t="shared" si="43"/>
        <v/>
      </c>
      <c r="I327" s="5" t="str">
        <f t="shared" si="44"/>
        <v/>
      </c>
      <c r="K327" s="5" t="str">
        <f t="shared" si="45"/>
        <v/>
      </c>
      <c r="L327" s="5"/>
      <c r="N327" s="4"/>
      <c r="O327" s="4" t="str">
        <f t="shared" si="47"/>
        <v/>
      </c>
      <c r="P327" t="s">
        <v>34</v>
      </c>
      <c r="Q327">
        <v>0</v>
      </c>
      <c r="R327" s="5" t="str">
        <f>IF(ISNA(VLOOKUP($J327,STOK_AWAL,15,0)),"",VLOOKUP($J327,STOK_AWAL,15,0))</f>
        <v/>
      </c>
      <c r="S327" s="6">
        <v>0</v>
      </c>
      <c r="T327" s="6">
        <v>0</v>
      </c>
      <c r="V327" t="str">
        <f>IFERROR(INDEX('3.Stok Awal'!A327:A5322,MATCH('4.Sell to Trade'!J327,'3.Stok Awal'!D327:D5322,0)),"")</f>
        <v/>
      </c>
    </row>
    <row r="328" spans="1:22" x14ac:dyDescent="0.25">
      <c r="A328" s="15" t="str">
        <f t="shared" si="46"/>
        <v/>
      </c>
      <c r="D328" s="5" t="str">
        <f t="shared" si="40"/>
        <v/>
      </c>
      <c r="E328" s="5" t="str">
        <f t="shared" si="41"/>
        <v/>
      </c>
      <c r="F328" s="5" t="str">
        <f t="shared" si="42"/>
        <v/>
      </c>
      <c r="G328" s="5" t="str">
        <f t="shared" si="43"/>
        <v/>
      </c>
      <c r="I328" s="5" t="str">
        <f t="shared" si="44"/>
        <v/>
      </c>
      <c r="K328" s="5" t="str">
        <f t="shared" si="45"/>
        <v/>
      </c>
      <c r="L328" s="5"/>
      <c r="N328" s="4"/>
      <c r="O328" s="4" t="str">
        <f t="shared" si="47"/>
        <v/>
      </c>
      <c r="P328" t="s">
        <v>34</v>
      </c>
      <c r="Q328">
        <v>0</v>
      </c>
      <c r="R328" s="5" t="str">
        <f>IF(ISNA(VLOOKUP($J328,STOK_AWAL,15,0)),"",VLOOKUP($J328,STOK_AWAL,15,0))</f>
        <v/>
      </c>
      <c r="S328" s="6">
        <v>0</v>
      </c>
      <c r="T328" s="6">
        <v>0</v>
      </c>
      <c r="V328" t="str">
        <f>IFERROR(INDEX('3.Stok Awal'!A328:A5323,MATCH('4.Sell to Trade'!J328,'3.Stok Awal'!D328:D5323,0)),"")</f>
        <v/>
      </c>
    </row>
    <row r="329" spans="1:22" x14ac:dyDescent="0.25">
      <c r="A329" s="15" t="str">
        <f t="shared" si="46"/>
        <v/>
      </c>
      <c r="D329" s="5" t="str">
        <f t="shared" si="40"/>
        <v/>
      </c>
      <c r="E329" s="5" t="str">
        <f t="shared" si="41"/>
        <v/>
      </c>
      <c r="F329" s="5" t="str">
        <f t="shared" si="42"/>
        <v/>
      </c>
      <c r="G329" s="5" t="str">
        <f t="shared" si="43"/>
        <v/>
      </c>
      <c r="I329" s="5" t="str">
        <f t="shared" si="44"/>
        <v/>
      </c>
      <c r="K329" s="5" t="str">
        <f t="shared" si="45"/>
        <v/>
      </c>
      <c r="L329" s="5"/>
      <c r="N329" s="4"/>
      <c r="O329" s="4" t="str">
        <f t="shared" si="47"/>
        <v/>
      </c>
      <c r="P329" t="s">
        <v>34</v>
      </c>
      <c r="Q329">
        <v>0</v>
      </c>
      <c r="R329" s="5" t="str">
        <f>IF(ISNA(VLOOKUP($J329,STOK_AWAL,15,0)),"",VLOOKUP($J329,STOK_AWAL,15,0))</f>
        <v/>
      </c>
      <c r="S329" s="6">
        <v>0</v>
      </c>
      <c r="T329" s="6">
        <v>0</v>
      </c>
      <c r="V329" t="str">
        <f>IFERROR(INDEX('3.Stok Awal'!A329:A5324,MATCH('4.Sell to Trade'!J329,'3.Stok Awal'!D329:D5324,0)),"")</f>
        <v/>
      </c>
    </row>
    <row r="330" spans="1:22" x14ac:dyDescent="0.25">
      <c r="A330" s="15" t="str">
        <f t="shared" si="46"/>
        <v/>
      </c>
      <c r="D330" s="5" t="str">
        <f t="shared" si="40"/>
        <v/>
      </c>
      <c r="E330" s="5" t="str">
        <f t="shared" si="41"/>
        <v/>
      </c>
      <c r="F330" s="5" t="str">
        <f t="shared" si="42"/>
        <v/>
      </c>
      <c r="G330" s="5" t="str">
        <f t="shared" si="43"/>
        <v/>
      </c>
      <c r="I330" s="5" t="str">
        <f t="shared" si="44"/>
        <v/>
      </c>
      <c r="K330" s="5" t="str">
        <f t="shared" si="45"/>
        <v/>
      </c>
      <c r="L330" s="5"/>
      <c r="N330" s="4"/>
      <c r="O330" s="4" t="str">
        <f t="shared" si="47"/>
        <v/>
      </c>
      <c r="P330" t="s">
        <v>34</v>
      </c>
      <c r="Q330">
        <v>0</v>
      </c>
      <c r="R330" s="5" t="str">
        <f>IF(ISNA(VLOOKUP($J330,STOK_AWAL,15,0)),"",VLOOKUP($J330,STOK_AWAL,15,0))</f>
        <v/>
      </c>
      <c r="S330" s="6">
        <v>0</v>
      </c>
      <c r="T330" s="6">
        <v>0</v>
      </c>
      <c r="V330" t="str">
        <f>IFERROR(INDEX('3.Stok Awal'!A330:A5325,MATCH('4.Sell to Trade'!J330,'3.Stok Awal'!D330:D5325,0)),"")</f>
        <v/>
      </c>
    </row>
    <row r="331" spans="1:22" x14ac:dyDescent="0.25">
      <c r="A331" s="15" t="str">
        <f t="shared" si="46"/>
        <v/>
      </c>
      <c r="D331" s="5" t="str">
        <f t="shared" si="40"/>
        <v/>
      </c>
      <c r="E331" s="5" t="str">
        <f t="shared" si="41"/>
        <v/>
      </c>
      <c r="F331" s="5" t="str">
        <f t="shared" si="42"/>
        <v/>
      </c>
      <c r="G331" s="5" t="str">
        <f t="shared" si="43"/>
        <v/>
      </c>
      <c r="I331" s="5" t="str">
        <f t="shared" si="44"/>
        <v/>
      </c>
      <c r="K331" s="5" t="str">
        <f t="shared" si="45"/>
        <v/>
      </c>
      <c r="L331" s="5"/>
      <c r="N331" s="4"/>
      <c r="O331" s="4" t="str">
        <f t="shared" si="47"/>
        <v/>
      </c>
      <c r="P331" t="s">
        <v>34</v>
      </c>
      <c r="Q331">
        <v>0</v>
      </c>
      <c r="R331" s="5" t="str">
        <f>IF(ISNA(VLOOKUP($J331,STOK_AWAL,15,0)),"",VLOOKUP($J331,STOK_AWAL,15,0))</f>
        <v/>
      </c>
      <c r="S331" s="6">
        <v>0</v>
      </c>
      <c r="T331" s="6">
        <v>0</v>
      </c>
      <c r="V331" t="str">
        <f>IFERROR(INDEX('3.Stok Awal'!A331:A5326,MATCH('4.Sell to Trade'!J331,'3.Stok Awal'!D331:D5326,0)),"")</f>
        <v/>
      </c>
    </row>
    <row r="332" spans="1:22" x14ac:dyDescent="0.25">
      <c r="A332" s="15" t="str">
        <f t="shared" si="46"/>
        <v/>
      </c>
      <c r="D332" s="5" t="str">
        <f t="shared" si="40"/>
        <v/>
      </c>
      <c r="E332" s="5" t="str">
        <f t="shared" si="41"/>
        <v/>
      </c>
      <c r="F332" s="5" t="str">
        <f t="shared" si="42"/>
        <v/>
      </c>
      <c r="G332" s="5" t="str">
        <f t="shared" si="43"/>
        <v/>
      </c>
      <c r="I332" s="5" t="str">
        <f t="shared" si="44"/>
        <v/>
      </c>
      <c r="K332" s="5" t="str">
        <f t="shared" si="45"/>
        <v/>
      </c>
      <c r="L332" s="5"/>
      <c r="N332" s="4"/>
      <c r="O332" s="4" t="str">
        <f t="shared" si="47"/>
        <v/>
      </c>
      <c r="P332" t="s">
        <v>34</v>
      </c>
      <c r="Q332">
        <v>0</v>
      </c>
      <c r="R332" s="5" t="str">
        <f>IF(ISNA(VLOOKUP($J332,STOK_AWAL,15,0)),"",VLOOKUP($J332,STOK_AWAL,15,0))</f>
        <v/>
      </c>
      <c r="S332" s="6">
        <v>0</v>
      </c>
      <c r="T332" s="6">
        <v>0</v>
      </c>
      <c r="V332" t="str">
        <f>IFERROR(INDEX('3.Stok Awal'!A332:A5327,MATCH('4.Sell to Trade'!J332,'3.Stok Awal'!D332:D5327,0)),"")</f>
        <v/>
      </c>
    </row>
    <row r="333" spans="1:22" x14ac:dyDescent="0.25">
      <c r="A333" s="15" t="str">
        <f t="shared" si="46"/>
        <v/>
      </c>
      <c r="D333" s="5" t="str">
        <f t="shared" si="40"/>
        <v/>
      </c>
      <c r="E333" s="5" t="str">
        <f t="shared" si="41"/>
        <v/>
      </c>
      <c r="F333" s="5" t="str">
        <f t="shared" si="42"/>
        <v/>
      </c>
      <c r="G333" s="5" t="str">
        <f t="shared" si="43"/>
        <v/>
      </c>
      <c r="I333" s="5" t="str">
        <f t="shared" si="44"/>
        <v/>
      </c>
      <c r="K333" s="5" t="str">
        <f t="shared" si="45"/>
        <v/>
      </c>
      <c r="L333" s="5"/>
      <c r="N333" s="4"/>
      <c r="O333" s="4" t="str">
        <f t="shared" si="47"/>
        <v/>
      </c>
      <c r="P333" t="s">
        <v>34</v>
      </c>
      <c r="Q333">
        <v>0</v>
      </c>
      <c r="R333" s="5" t="str">
        <f>IF(ISNA(VLOOKUP($J333,STOK_AWAL,15,0)),"",VLOOKUP($J333,STOK_AWAL,15,0))</f>
        <v/>
      </c>
      <c r="S333" s="6">
        <v>0</v>
      </c>
      <c r="T333" s="6">
        <v>0</v>
      </c>
      <c r="V333" t="str">
        <f>IFERROR(INDEX('3.Stok Awal'!A333:A5328,MATCH('4.Sell to Trade'!J333,'3.Stok Awal'!D333:D5328,0)),"")</f>
        <v/>
      </c>
    </row>
    <row r="334" spans="1:22" x14ac:dyDescent="0.25">
      <c r="A334" s="15" t="str">
        <f t="shared" si="46"/>
        <v/>
      </c>
      <c r="D334" s="5" t="str">
        <f t="shared" si="40"/>
        <v/>
      </c>
      <c r="E334" s="5" t="str">
        <f t="shared" si="41"/>
        <v/>
      </c>
      <c r="F334" s="5" t="str">
        <f t="shared" si="42"/>
        <v/>
      </c>
      <c r="G334" s="5" t="str">
        <f t="shared" si="43"/>
        <v/>
      </c>
      <c r="I334" s="5" t="str">
        <f t="shared" si="44"/>
        <v/>
      </c>
      <c r="K334" s="5" t="str">
        <f t="shared" si="45"/>
        <v/>
      </c>
      <c r="L334" s="5"/>
      <c r="N334" s="4"/>
      <c r="O334" s="4" t="str">
        <f t="shared" si="47"/>
        <v/>
      </c>
      <c r="P334" t="s">
        <v>34</v>
      </c>
      <c r="Q334">
        <v>0</v>
      </c>
      <c r="R334" s="5" t="str">
        <f>IF(ISNA(VLOOKUP($J334,STOK_AWAL,15,0)),"",VLOOKUP($J334,STOK_AWAL,15,0))</f>
        <v/>
      </c>
      <c r="S334" s="6">
        <v>0</v>
      </c>
      <c r="T334" s="6">
        <v>0</v>
      </c>
      <c r="V334" t="str">
        <f>IFERROR(INDEX('3.Stok Awal'!A334:A5329,MATCH('4.Sell to Trade'!J334,'3.Stok Awal'!D334:D5329,0)),"")</f>
        <v/>
      </c>
    </row>
    <row r="335" spans="1:22" x14ac:dyDescent="0.25">
      <c r="A335" s="15" t="str">
        <f t="shared" si="46"/>
        <v/>
      </c>
      <c r="D335" s="5" t="str">
        <f t="shared" si="40"/>
        <v/>
      </c>
      <c r="E335" s="5" t="str">
        <f t="shared" si="41"/>
        <v/>
      </c>
      <c r="F335" s="5" t="str">
        <f t="shared" si="42"/>
        <v/>
      </c>
      <c r="G335" s="5" t="str">
        <f t="shared" si="43"/>
        <v/>
      </c>
      <c r="I335" s="5" t="str">
        <f t="shared" si="44"/>
        <v/>
      </c>
      <c r="K335" s="5" t="str">
        <f t="shared" si="45"/>
        <v/>
      </c>
      <c r="L335" s="5"/>
      <c r="N335" s="4"/>
      <c r="O335" s="4" t="str">
        <f t="shared" si="47"/>
        <v/>
      </c>
      <c r="P335" t="s">
        <v>34</v>
      </c>
      <c r="Q335">
        <v>0</v>
      </c>
      <c r="R335" s="5" t="str">
        <f>IF(ISNA(VLOOKUP($J335,STOK_AWAL,15,0)),"",VLOOKUP($J335,STOK_AWAL,15,0))</f>
        <v/>
      </c>
      <c r="S335" s="6">
        <v>0</v>
      </c>
      <c r="T335" s="6">
        <v>0</v>
      </c>
      <c r="V335" t="str">
        <f>IFERROR(INDEX('3.Stok Awal'!A335:A5330,MATCH('4.Sell to Trade'!J335,'3.Stok Awal'!D335:D5330,0)),"")</f>
        <v/>
      </c>
    </row>
    <row r="336" spans="1:22" x14ac:dyDescent="0.25">
      <c r="A336" s="15" t="str">
        <f t="shared" si="46"/>
        <v/>
      </c>
      <c r="D336" s="5" t="str">
        <f t="shared" si="40"/>
        <v/>
      </c>
      <c r="E336" s="5" t="str">
        <f t="shared" si="41"/>
        <v/>
      </c>
      <c r="F336" s="5" t="str">
        <f t="shared" si="42"/>
        <v/>
      </c>
      <c r="G336" s="5" t="str">
        <f t="shared" si="43"/>
        <v/>
      </c>
      <c r="I336" s="5" t="str">
        <f t="shared" si="44"/>
        <v/>
      </c>
      <c r="K336" s="5" t="str">
        <f t="shared" si="45"/>
        <v/>
      </c>
      <c r="L336" s="5"/>
      <c r="N336" s="4"/>
      <c r="O336" s="4" t="str">
        <f t="shared" si="47"/>
        <v/>
      </c>
      <c r="P336" t="s">
        <v>34</v>
      </c>
      <c r="Q336">
        <v>0</v>
      </c>
      <c r="R336" s="5" t="str">
        <f>IF(ISNA(VLOOKUP($J336,STOK_AWAL,15,0)),"",VLOOKUP($J336,STOK_AWAL,15,0))</f>
        <v/>
      </c>
      <c r="S336" s="6">
        <v>0</v>
      </c>
      <c r="T336" s="6">
        <v>0</v>
      </c>
      <c r="V336" t="str">
        <f>IFERROR(INDEX('3.Stok Awal'!A336:A5331,MATCH('4.Sell to Trade'!J336,'3.Stok Awal'!D336:D5331,0)),"")</f>
        <v/>
      </c>
    </row>
    <row r="337" spans="1:22" x14ac:dyDescent="0.25">
      <c r="A337" s="15" t="str">
        <f t="shared" si="46"/>
        <v/>
      </c>
      <c r="D337" s="5" t="str">
        <f t="shared" si="40"/>
        <v/>
      </c>
      <c r="E337" s="5" t="str">
        <f t="shared" si="41"/>
        <v/>
      </c>
      <c r="F337" s="5" t="str">
        <f t="shared" si="42"/>
        <v/>
      </c>
      <c r="G337" s="5" t="str">
        <f t="shared" si="43"/>
        <v/>
      </c>
      <c r="I337" s="5" t="str">
        <f t="shared" si="44"/>
        <v/>
      </c>
      <c r="K337" s="5" t="str">
        <f t="shared" si="45"/>
        <v/>
      </c>
      <c r="L337" s="5"/>
      <c r="N337" s="4"/>
      <c r="O337" s="4" t="str">
        <f t="shared" si="47"/>
        <v/>
      </c>
      <c r="P337" t="s">
        <v>34</v>
      </c>
      <c r="Q337">
        <v>0</v>
      </c>
      <c r="R337" s="5" t="str">
        <f>IF(ISNA(VLOOKUP($J337,STOK_AWAL,15,0)),"",VLOOKUP($J337,STOK_AWAL,15,0))</f>
        <v/>
      </c>
      <c r="S337" s="6">
        <v>0</v>
      </c>
      <c r="T337" s="6">
        <v>0</v>
      </c>
      <c r="V337" t="str">
        <f>IFERROR(INDEX('3.Stok Awal'!A337:A5332,MATCH('4.Sell to Trade'!J337,'3.Stok Awal'!D337:D5332,0)),"")</f>
        <v/>
      </c>
    </row>
    <row r="338" spans="1:22" x14ac:dyDescent="0.25">
      <c r="A338" s="15" t="str">
        <f t="shared" si="46"/>
        <v/>
      </c>
      <c r="D338" s="5" t="str">
        <f t="shared" si="40"/>
        <v/>
      </c>
      <c r="E338" s="5" t="str">
        <f t="shared" si="41"/>
        <v/>
      </c>
      <c r="F338" s="5" t="str">
        <f t="shared" si="42"/>
        <v/>
      </c>
      <c r="G338" s="5" t="str">
        <f t="shared" si="43"/>
        <v/>
      </c>
      <c r="I338" s="5" t="str">
        <f t="shared" si="44"/>
        <v/>
      </c>
      <c r="K338" s="5" t="str">
        <f t="shared" si="45"/>
        <v/>
      </c>
      <c r="L338" s="5"/>
      <c r="N338" s="4"/>
      <c r="O338" s="4" t="str">
        <f t="shared" si="47"/>
        <v/>
      </c>
      <c r="P338" t="s">
        <v>34</v>
      </c>
      <c r="Q338">
        <v>0</v>
      </c>
      <c r="R338" s="5" t="str">
        <f>IF(ISNA(VLOOKUP($J338,STOK_AWAL,15,0)),"",VLOOKUP($J338,STOK_AWAL,15,0))</f>
        <v/>
      </c>
      <c r="S338" s="6">
        <v>0</v>
      </c>
      <c r="T338" s="6">
        <v>0</v>
      </c>
      <c r="V338" t="str">
        <f>IFERROR(INDEX('3.Stok Awal'!A338:A5333,MATCH('4.Sell to Trade'!J338,'3.Stok Awal'!D338:D5333,0)),"")</f>
        <v/>
      </c>
    </row>
    <row r="339" spans="1:22" x14ac:dyDescent="0.25">
      <c r="A339" s="15" t="str">
        <f t="shared" si="46"/>
        <v/>
      </c>
      <c r="D339" s="5" t="str">
        <f t="shared" si="40"/>
        <v/>
      </c>
      <c r="E339" s="5" t="str">
        <f t="shared" si="41"/>
        <v/>
      </c>
      <c r="F339" s="5" t="str">
        <f t="shared" si="42"/>
        <v/>
      </c>
      <c r="G339" s="5" t="str">
        <f t="shared" si="43"/>
        <v/>
      </c>
      <c r="I339" s="5" t="str">
        <f t="shared" si="44"/>
        <v/>
      </c>
      <c r="K339" s="5" t="str">
        <f t="shared" si="45"/>
        <v/>
      </c>
      <c r="L339" s="5"/>
      <c r="N339" s="4"/>
      <c r="O339" s="4" t="str">
        <f t="shared" si="47"/>
        <v/>
      </c>
      <c r="P339" t="s">
        <v>34</v>
      </c>
      <c r="Q339">
        <v>0</v>
      </c>
      <c r="R339" s="5" t="str">
        <f>IF(ISNA(VLOOKUP($J339,STOK_AWAL,15,0)),"",VLOOKUP($J339,STOK_AWAL,15,0))</f>
        <v/>
      </c>
      <c r="S339" s="6">
        <v>0</v>
      </c>
      <c r="T339" s="6">
        <v>0</v>
      </c>
      <c r="V339" t="str">
        <f>IFERROR(INDEX('3.Stok Awal'!A339:A5334,MATCH('4.Sell to Trade'!J339,'3.Stok Awal'!D339:D5334,0)),"")</f>
        <v/>
      </c>
    </row>
    <row r="340" spans="1:22" x14ac:dyDescent="0.25">
      <c r="A340" s="15" t="str">
        <f t="shared" si="46"/>
        <v/>
      </c>
      <c r="D340" s="5" t="str">
        <f t="shared" si="40"/>
        <v/>
      </c>
      <c r="E340" s="5" t="str">
        <f t="shared" si="41"/>
        <v/>
      </c>
      <c r="F340" s="5" t="str">
        <f t="shared" si="42"/>
        <v/>
      </c>
      <c r="G340" s="5" t="str">
        <f t="shared" si="43"/>
        <v/>
      </c>
      <c r="I340" s="5" t="str">
        <f t="shared" si="44"/>
        <v/>
      </c>
      <c r="K340" s="5" t="str">
        <f t="shared" si="45"/>
        <v/>
      </c>
      <c r="L340" s="5"/>
      <c r="N340" s="4"/>
      <c r="O340" s="4" t="str">
        <f t="shared" si="47"/>
        <v/>
      </c>
      <c r="P340" t="s">
        <v>34</v>
      </c>
      <c r="Q340">
        <v>0</v>
      </c>
      <c r="R340" s="5" t="str">
        <f>IF(ISNA(VLOOKUP($J340,STOK_AWAL,15,0)),"",VLOOKUP($J340,STOK_AWAL,15,0))</f>
        <v/>
      </c>
      <c r="S340" s="6">
        <v>0</v>
      </c>
      <c r="T340" s="6">
        <v>0</v>
      </c>
      <c r="V340" t="str">
        <f>IFERROR(INDEX('3.Stok Awal'!A340:A5335,MATCH('4.Sell to Trade'!J340,'3.Stok Awal'!D340:D5335,0)),"")</f>
        <v/>
      </c>
    </row>
    <row r="341" spans="1:22" x14ac:dyDescent="0.25">
      <c r="A341" s="15" t="str">
        <f t="shared" si="46"/>
        <v/>
      </c>
      <c r="D341" s="5" t="str">
        <f t="shared" si="40"/>
        <v/>
      </c>
      <c r="E341" s="5" t="str">
        <f t="shared" si="41"/>
        <v/>
      </c>
      <c r="F341" s="5" t="str">
        <f t="shared" si="42"/>
        <v/>
      </c>
      <c r="G341" s="5" t="str">
        <f t="shared" si="43"/>
        <v/>
      </c>
      <c r="I341" s="5" t="str">
        <f t="shared" si="44"/>
        <v/>
      </c>
      <c r="K341" s="5" t="str">
        <f t="shared" si="45"/>
        <v/>
      </c>
      <c r="L341" s="5"/>
      <c r="N341" s="4"/>
      <c r="O341" s="4" t="str">
        <f t="shared" si="47"/>
        <v/>
      </c>
      <c r="P341" t="s">
        <v>34</v>
      </c>
      <c r="Q341">
        <v>0</v>
      </c>
      <c r="R341" s="5" t="str">
        <f>IF(ISNA(VLOOKUP($J341,STOK_AWAL,15,0)),"",VLOOKUP($J341,STOK_AWAL,15,0))</f>
        <v/>
      </c>
      <c r="S341" s="6">
        <v>0</v>
      </c>
      <c r="T341" s="6">
        <v>0</v>
      </c>
      <c r="V341" t="str">
        <f>IFERROR(INDEX('3.Stok Awal'!A341:A5336,MATCH('4.Sell to Trade'!J341,'3.Stok Awal'!D341:D5336,0)),"")</f>
        <v/>
      </c>
    </row>
    <row r="342" spans="1:22" x14ac:dyDescent="0.25">
      <c r="A342" s="15" t="str">
        <f t="shared" si="46"/>
        <v/>
      </c>
      <c r="D342" s="5" t="str">
        <f t="shared" si="40"/>
        <v/>
      </c>
      <c r="E342" s="5" t="str">
        <f t="shared" si="41"/>
        <v/>
      </c>
      <c r="F342" s="5" t="str">
        <f t="shared" si="42"/>
        <v/>
      </c>
      <c r="G342" s="5" t="str">
        <f t="shared" si="43"/>
        <v/>
      </c>
      <c r="I342" s="5" t="str">
        <f t="shared" si="44"/>
        <v/>
      </c>
      <c r="K342" s="5" t="str">
        <f t="shared" si="45"/>
        <v/>
      </c>
      <c r="L342" s="5"/>
      <c r="N342" s="4"/>
      <c r="O342" s="4" t="str">
        <f t="shared" si="47"/>
        <v/>
      </c>
      <c r="P342" t="s">
        <v>34</v>
      </c>
      <c r="Q342">
        <v>0</v>
      </c>
      <c r="R342" s="5" t="str">
        <f>IF(ISNA(VLOOKUP($J342,STOK_AWAL,15,0)),"",VLOOKUP($J342,STOK_AWAL,15,0))</f>
        <v/>
      </c>
      <c r="S342" s="6">
        <v>0</v>
      </c>
      <c r="T342" s="6">
        <v>0</v>
      </c>
      <c r="V342" t="str">
        <f>IFERROR(INDEX('3.Stok Awal'!A342:A5337,MATCH('4.Sell to Trade'!J342,'3.Stok Awal'!D342:D5337,0)),"")</f>
        <v/>
      </c>
    </row>
    <row r="343" spans="1:22" x14ac:dyDescent="0.25">
      <c r="A343" s="15" t="str">
        <f t="shared" si="46"/>
        <v/>
      </c>
      <c r="D343" s="5" t="str">
        <f t="shared" si="40"/>
        <v/>
      </c>
      <c r="E343" s="5" t="str">
        <f t="shared" si="41"/>
        <v/>
      </c>
      <c r="F343" s="5" t="str">
        <f t="shared" si="42"/>
        <v/>
      </c>
      <c r="G343" s="5" t="str">
        <f t="shared" si="43"/>
        <v/>
      </c>
      <c r="I343" s="5" t="str">
        <f t="shared" si="44"/>
        <v/>
      </c>
      <c r="K343" s="5" t="str">
        <f t="shared" si="45"/>
        <v/>
      </c>
      <c r="L343" s="5"/>
      <c r="N343" s="4"/>
      <c r="O343" s="4" t="str">
        <f t="shared" si="47"/>
        <v/>
      </c>
      <c r="P343" t="s">
        <v>34</v>
      </c>
      <c r="Q343">
        <v>0</v>
      </c>
      <c r="R343" s="5" t="str">
        <f>IF(ISNA(VLOOKUP($J343,STOK_AWAL,15,0)),"",VLOOKUP($J343,STOK_AWAL,15,0))</f>
        <v/>
      </c>
      <c r="S343" s="6">
        <v>0</v>
      </c>
      <c r="T343" s="6">
        <v>0</v>
      </c>
      <c r="V343" t="str">
        <f>IFERROR(INDEX('3.Stok Awal'!A343:A5338,MATCH('4.Sell to Trade'!J343,'3.Stok Awal'!D343:D5338,0)),"")</f>
        <v/>
      </c>
    </row>
    <row r="344" spans="1:22" x14ac:dyDescent="0.25">
      <c r="A344" s="15" t="str">
        <f t="shared" si="46"/>
        <v/>
      </c>
      <c r="D344" s="5" t="str">
        <f t="shared" si="40"/>
        <v/>
      </c>
      <c r="E344" s="5" t="str">
        <f t="shared" si="41"/>
        <v/>
      </c>
      <c r="F344" s="5" t="str">
        <f t="shared" si="42"/>
        <v/>
      </c>
      <c r="G344" s="5" t="str">
        <f t="shared" si="43"/>
        <v/>
      </c>
      <c r="I344" s="5" t="str">
        <f t="shared" si="44"/>
        <v/>
      </c>
      <c r="K344" s="5" t="str">
        <f t="shared" si="45"/>
        <v/>
      </c>
      <c r="L344" s="5"/>
      <c r="N344" s="4"/>
      <c r="O344" s="4" t="str">
        <f t="shared" si="47"/>
        <v/>
      </c>
      <c r="P344" t="s">
        <v>34</v>
      </c>
      <c r="Q344">
        <v>0</v>
      </c>
      <c r="R344" s="5" t="str">
        <f>IF(ISNA(VLOOKUP($J344,STOK_AWAL,15,0)),"",VLOOKUP($J344,STOK_AWAL,15,0))</f>
        <v/>
      </c>
      <c r="S344" s="6">
        <v>0</v>
      </c>
      <c r="T344" s="6">
        <v>0</v>
      </c>
      <c r="V344" t="str">
        <f>IFERROR(INDEX('3.Stok Awal'!A344:A5339,MATCH('4.Sell to Trade'!J344,'3.Stok Awal'!D344:D5339,0)),"")</f>
        <v/>
      </c>
    </row>
    <row r="345" spans="1:22" x14ac:dyDescent="0.25">
      <c r="A345" s="15" t="str">
        <f t="shared" si="46"/>
        <v/>
      </c>
      <c r="D345" s="5" t="str">
        <f t="shared" si="40"/>
        <v/>
      </c>
      <c r="E345" s="5" t="str">
        <f t="shared" si="41"/>
        <v/>
      </c>
      <c r="F345" s="5" t="str">
        <f t="shared" si="42"/>
        <v/>
      </c>
      <c r="G345" s="5" t="str">
        <f t="shared" si="43"/>
        <v/>
      </c>
      <c r="I345" s="5" t="str">
        <f t="shared" si="44"/>
        <v/>
      </c>
      <c r="K345" s="5" t="str">
        <f t="shared" si="45"/>
        <v/>
      </c>
      <c r="L345" s="5"/>
      <c r="N345" s="4"/>
      <c r="O345" s="4" t="str">
        <f t="shared" si="47"/>
        <v/>
      </c>
      <c r="P345" t="s">
        <v>34</v>
      </c>
      <c r="Q345">
        <v>0</v>
      </c>
      <c r="R345" s="5" t="str">
        <f>IF(ISNA(VLOOKUP($J345,STOK_AWAL,15,0)),"",VLOOKUP($J345,STOK_AWAL,15,0))</f>
        <v/>
      </c>
      <c r="S345" s="6">
        <v>0</v>
      </c>
      <c r="T345" s="6">
        <v>0</v>
      </c>
      <c r="V345" t="str">
        <f>IFERROR(INDEX('3.Stok Awal'!A345:A5340,MATCH('4.Sell to Trade'!J345,'3.Stok Awal'!D345:D5340,0)),"")</f>
        <v/>
      </c>
    </row>
    <row r="346" spans="1:22" x14ac:dyDescent="0.25">
      <c r="A346" s="15" t="str">
        <f t="shared" si="46"/>
        <v/>
      </c>
      <c r="D346" s="5" t="str">
        <f t="shared" si="40"/>
        <v/>
      </c>
      <c r="E346" s="5" t="str">
        <f t="shared" si="41"/>
        <v/>
      </c>
      <c r="F346" s="5" t="str">
        <f t="shared" si="42"/>
        <v/>
      </c>
      <c r="G346" s="5" t="str">
        <f t="shared" si="43"/>
        <v/>
      </c>
      <c r="I346" s="5" t="str">
        <f t="shared" si="44"/>
        <v/>
      </c>
      <c r="K346" s="5" t="str">
        <f t="shared" si="45"/>
        <v/>
      </c>
      <c r="L346" s="5"/>
      <c r="N346" s="4"/>
      <c r="O346" s="4" t="str">
        <f t="shared" si="47"/>
        <v/>
      </c>
      <c r="P346" t="s">
        <v>34</v>
      </c>
      <c r="Q346">
        <v>0</v>
      </c>
      <c r="R346" s="5" t="str">
        <f>IF(ISNA(VLOOKUP($J346,STOK_AWAL,15,0)),"",VLOOKUP($J346,STOK_AWAL,15,0))</f>
        <v/>
      </c>
      <c r="S346" s="6">
        <v>0</v>
      </c>
      <c r="T346" s="6">
        <v>0</v>
      </c>
      <c r="V346" t="str">
        <f>IFERROR(INDEX('3.Stok Awal'!A346:A5341,MATCH('4.Sell to Trade'!J346,'3.Stok Awal'!D346:D5341,0)),"")</f>
        <v/>
      </c>
    </row>
    <row r="347" spans="1:22" x14ac:dyDescent="0.25">
      <c r="A347" s="15" t="str">
        <f t="shared" si="46"/>
        <v/>
      </c>
      <c r="D347" s="5" t="str">
        <f t="shared" si="40"/>
        <v/>
      </c>
      <c r="E347" s="5" t="str">
        <f t="shared" si="41"/>
        <v/>
      </c>
      <c r="F347" s="5" t="str">
        <f t="shared" si="42"/>
        <v/>
      </c>
      <c r="G347" s="5" t="str">
        <f t="shared" si="43"/>
        <v/>
      </c>
      <c r="I347" s="5" t="str">
        <f t="shared" si="44"/>
        <v/>
      </c>
      <c r="K347" s="5" t="str">
        <f t="shared" si="45"/>
        <v/>
      </c>
      <c r="L347" s="5"/>
      <c r="N347" s="4"/>
      <c r="O347" s="4" t="str">
        <f t="shared" si="47"/>
        <v/>
      </c>
      <c r="P347" t="s">
        <v>34</v>
      </c>
      <c r="Q347">
        <v>0</v>
      </c>
      <c r="R347" s="5" t="str">
        <f>IF(ISNA(VLOOKUP($J347,STOK_AWAL,15,0)),"",VLOOKUP($J347,STOK_AWAL,15,0))</f>
        <v/>
      </c>
      <c r="S347" s="6">
        <v>0</v>
      </c>
      <c r="T347" s="6">
        <v>0</v>
      </c>
      <c r="V347" t="str">
        <f>IFERROR(INDEX('3.Stok Awal'!A347:A5342,MATCH('4.Sell to Trade'!J347,'3.Stok Awal'!D347:D5342,0)),"")</f>
        <v/>
      </c>
    </row>
    <row r="348" spans="1:22" x14ac:dyDescent="0.25">
      <c r="A348" s="15" t="str">
        <f t="shared" si="46"/>
        <v/>
      </c>
      <c r="D348" s="5" t="str">
        <f t="shared" si="40"/>
        <v/>
      </c>
      <c r="E348" s="5" t="str">
        <f t="shared" si="41"/>
        <v/>
      </c>
      <c r="F348" s="5" t="str">
        <f t="shared" si="42"/>
        <v/>
      </c>
      <c r="G348" s="5" t="str">
        <f t="shared" si="43"/>
        <v/>
      </c>
      <c r="I348" s="5" t="str">
        <f t="shared" si="44"/>
        <v/>
      </c>
      <c r="K348" s="5" t="str">
        <f t="shared" si="45"/>
        <v/>
      </c>
      <c r="L348" s="5"/>
      <c r="N348" s="4"/>
      <c r="O348" s="4" t="str">
        <f t="shared" si="47"/>
        <v/>
      </c>
      <c r="P348" t="s">
        <v>34</v>
      </c>
      <c r="Q348">
        <v>0</v>
      </c>
      <c r="R348" s="5" t="str">
        <f>IF(ISNA(VLOOKUP($J348,STOK_AWAL,15,0)),"",VLOOKUP($J348,STOK_AWAL,15,0))</f>
        <v/>
      </c>
      <c r="S348" s="6">
        <v>0</v>
      </c>
      <c r="T348" s="6">
        <v>0</v>
      </c>
      <c r="V348" t="str">
        <f>IFERROR(INDEX('3.Stok Awal'!A348:A5343,MATCH('4.Sell to Trade'!J348,'3.Stok Awal'!D348:D5343,0)),"")</f>
        <v/>
      </c>
    </row>
    <row r="349" spans="1:22" x14ac:dyDescent="0.25">
      <c r="A349" s="15" t="str">
        <f t="shared" si="46"/>
        <v/>
      </c>
      <c r="D349" s="5" t="str">
        <f t="shared" si="40"/>
        <v/>
      </c>
      <c r="E349" s="5" t="str">
        <f t="shared" si="41"/>
        <v/>
      </c>
      <c r="F349" s="5" t="str">
        <f t="shared" si="42"/>
        <v/>
      </c>
      <c r="G349" s="5" t="str">
        <f t="shared" si="43"/>
        <v/>
      </c>
      <c r="I349" s="5" t="str">
        <f t="shared" si="44"/>
        <v/>
      </c>
      <c r="K349" s="5" t="str">
        <f t="shared" si="45"/>
        <v/>
      </c>
      <c r="L349" s="5"/>
      <c r="N349" s="4"/>
      <c r="O349" s="4" t="str">
        <f t="shared" si="47"/>
        <v/>
      </c>
      <c r="P349" t="s">
        <v>34</v>
      </c>
      <c r="Q349">
        <v>0</v>
      </c>
      <c r="R349" s="5" t="str">
        <f>IF(ISNA(VLOOKUP($J349,STOK_AWAL,15,0)),"",VLOOKUP($J349,STOK_AWAL,15,0))</f>
        <v/>
      </c>
      <c r="S349" s="6">
        <v>0</v>
      </c>
      <c r="T349" s="6">
        <v>0</v>
      </c>
      <c r="V349" t="str">
        <f>IFERROR(INDEX('3.Stok Awal'!A349:A5344,MATCH('4.Sell to Trade'!J349,'3.Stok Awal'!D349:D5344,0)),"")</f>
        <v/>
      </c>
    </row>
    <row r="350" spans="1:22" x14ac:dyDescent="0.25">
      <c r="A350" s="15" t="str">
        <f t="shared" si="46"/>
        <v/>
      </c>
      <c r="D350" s="5" t="str">
        <f t="shared" si="40"/>
        <v/>
      </c>
      <c r="E350" s="5" t="str">
        <f t="shared" si="41"/>
        <v/>
      </c>
      <c r="F350" s="5" t="str">
        <f t="shared" si="42"/>
        <v/>
      </c>
      <c r="G350" s="5" t="str">
        <f t="shared" si="43"/>
        <v/>
      </c>
      <c r="I350" s="5" t="str">
        <f t="shared" si="44"/>
        <v/>
      </c>
      <c r="K350" s="5" t="str">
        <f t="shared" si="45"/>
        <v/>
      </c>
      <c r="L350" s="5"/>
      <c r="N350" s="4"/>
      <c r="O350" s="4" t="str">
        <f t="shared" si="47"/>
        <v/>
      </c>
      <c r="P350" t="s">
        <v>34</v>
      </c>
      <c r="Q350">
        <v>0</v>
      </c>
      <c r="R350" s="5" t="str">
        <f>IF(ISNA(VLOOKUP($J350,STOK_AWAL,15,0)),"",VLOOKUP($J350,STOK_AWAL,15,0))</f>
        <v/>
      </c>
      <c r="S350" s="6">
        <v>0</v>
      </c>
      <c r="T350" s="6">
        <v>0</v>
      </c>
      <c r="V350" t="str">
        <f>IFERROR(INDEX('3.Stok Awal'!A350:A5345,MATCH('4.Sell to Trade'!J350,'3.Stok Awal'!D350:D5345,0)),"")</f>
        <v/>
      </c>
    </row>
    <row r="351" spans="1:22" x14ac:dyDescent="0.25">
      <c r="A351" s="15" t="str">
        <f t="shared" si="46"/>
        <v/>
      </c>
      <c r="D351" s="5" t="str">
        <f t="shared" si="40"/>
        <v/>
      </c>
      <c r="E351" s="5" t="str">
        <f t="shared" si="41"/>
        <v/>
      </c>
      <c r="F351" s="5" t="str">
        <f t="shared" si="42"/>
        <v/>
      </c>
      <c r="G351" s="5" t="str">
        <f t="shared" si="43"/>
        <v/>
      </c>
      <c r="I351" s="5" t="str">
        <f t="shared" si="44"/>
        <v/>
      </c>
      <c r="K351" s="5" t="str">
        <f t="shared" si="45"/>
        <v/>
      </c>
      <c r="L351" s="5"/>
      <c r="N351" s="4"/>
      <c r="O351" s="4" t="str">
        <f t="shared" si="47"/>
        <v/>
      </c>
      <c r="P351" t="s">
        <v>34</v>
      </c>
      <c r="Q351">
        <v>0</v>
      </c>
      <c r="R351" s="5" t="str">
        <f>IF(ISNA(VLOOKUP($J351,STOK_AWAL,15,0)),"",VLOOKUP($J351,STOK_AWAL,15,0))</f>
        <v/>
      </c>
      <c r="S351" s="6">
        <v>0</v>
      </c>
      <c r="T351" s="6">
        <v>0</v>
      </c>
      <c r="V351" t="str">
        <f>IFERROR(INDEX('3.Stok Awal'!A351:A5346,MATCH('4.Sell to Trade'!J351,'3.Stok Awal'!D351:D5346,0)),"")</f>
        <v/>
      </c>
    </row>
    <row r="352" spans="1:22" x14ac:dyDescent="0.25">
      <c r="A352" s="15" t="str">
        <f t="shared" si="46"/>
        <v/>
      </c>
      <c r="D352" s="5" t="str">
        <f t="shared" si="40"/>
        <v/>
      </c>
      <c r="E352" s="5" t="str">
        <f t="shared" si="41"/>
        <v/>
      </c>
      <c r="F352" s="5" t="str">
        <f t="shared" si="42"/>
        <v/>
      </c>
      <c r="G352" s="5" t="str">
        <f t="shared" si="43"/>
        <v/>
      </c>
      <c r="I352" s="5" t="str">
        <f t="shared" si="44"/>
        <v/>
      </c>
      <c r="K352" s="5" t="str">
        <f t="shared" si="45"/>
        <v/>
      </c>
      <c r="L352" s="5"/>
      <c r="N352" s="4"/>
      <c r="O352" s="4" t="str">
        <f t="shared" si="47"/>
        <v/>
      </c>
      <c r="P352" t="s">
        <v>34</v>
      </c>
      <c r="Q352">
        <v>0</v>
      </c>
      <c r="R352" s="5" t="str">
        <f>IF(ISNA(VLOOKUP($J352,STOK_AWAL,15,0)),"",VLOOKUP($J352,STOK_AWAL,15,0))</f>
        <v/>
      </c>
      <c r="S352" s="6">
        <v>0</v>
      </c>
      <c r="T352" s="6">
        <v>0</v>
      </c>
      <c r="V352" t="str">
        <f>IFERROR(INDEX('3.Stok Awal'!A352:A5347,MATCH('4.Sell to Trade'!J352,'3.Stok Awal'!D352:D5347,0)),"")</f>
        <v/>
      </c>
    </row>
    <row r="353" spans="1:22" x14ac:dyDescent="0.25">
      <c r="A353" s="15" t="str">
        <f t="shared" si="46"/>
        <v/>
      </c>
      <c r="D353" s="5" t="str">
        <f t="shared" si="40"/>
        <v/>
      </c>
      <c r="E353" s="5" t="str">
        <f t="shared" si="41"/>
        <v/>
      </c>
      <c r="F353" s="5" t="str">
        <f t="shared" si="42"/>
        <v/>
      </c>
      <c r="G353" s="5" t="str">
        <f t="shared" si="43"/>
        <v/>
      </c>
      <c r="I353" s="5" t="str">
        <f t="shared" si="44"/>
        <v/>
      </c>
      <c r="K353" s="5" t="str">
        <f t="shared" si="45"/>
        <v/>
      </c>
      <c r="L353" s="5"/>
      <c r="N353" s="4"/>
      <c r="O353" s="4" t="str">
        <f t="shared" si="47"/>
        <v/>
      </c>
      <c r="P353" t="s">
        <v>34</v>
      </c>
      <c r="Q353">
        <v>0</v>
      </c>
      <c r="R353" s="5" t="str">
        <f>IF(ISNA(VLOOKUP($J353,STOK_AWAL,15,0)),"",VLOOKUP($J353,STOK_AWAL,15,0))</f>
        <v/>
      </c>
      <c r="S353" s="6">
        <v>0</v>
      </c>
      <c r="T353" s="6">
        <v>0</v>
      </c>
      <c r="V353" t="str">
        <f>IFERROR(INDEX('3.Stok Awal'!A353:A5348,MATCH('4.Sell to Trade'!J353,'3.Stok Awal'!D353:D5348,0)),"")</f>
        <v/>
      </c>
    </row>
    <row r="354" spans="1:22" x14ac:dyDescent="0.25">
      <c r="A354" s="15" t="str">
        <f t="shared" si="46"/>
        <v/>
      </c>
      <c r="D354" s="5" t="str">
        <f t="shared" si="40"/>
        <v/>
      </c>
      <c r="E354" s="5" t="str">
        <f t="shared" si="41"/>
        <v/>
      </c>
      <c r="F354" s="5" t="str">
        <f t="shared" si="42"/>
        <v/>
      </c>
      <c r="G354" s="5" t="str">
        <f t="shared" si="43"/>
        <v/>
      </c>
      <c r="I354" s="5" t="str">
        <f t="shared" si="44"/>
        <v/>
      </c>
      <c r="K354" s="5" t="str">
        <f t="shared" si="45"/>
        <v/>
      </c>
      <c r="L354" s="5"/>
      <c r="N354" s="4"/>
      <c r="O354" s="4" t="str">
        <f t="shared" si="47"/>
        <v/>
      </c>
      <c r="P354" t="s">
        <v>34</v>
      </c>
      <c r="Q354">
        <v>0</v>
      </c>
      <c r="R354" s="5" t="str">
        <f>IF(ISNA(VLOOKUP($J354,STOK_AWAL,15,0)),"",VLOOKUP($J354,STOK_AWAL,15,0))</f>
        <v/>
      </c>
      <c r="S354" s="6">
        <v>0</v>
      </c>
      <c r="T354" s="6">
        <v>0</v>
      </c>
      <c r="V354" t="str">
        <f>IFERROR(INDEX('3.Stok Awal'!A354:A5349,MATCH('4.Sell to Trade'!J354,'3.Stok Awal'!D354:D5349,0)),"")</f>
        <v/>
      </c>
    </row>
    <row r="355" spans="1:22" x14ac:dyDescent="0.25">
      <c r="A355" s="15" t="str">
        <f t="shared" si="46"/>
        <v/>
      </c>
      <c r="D355" s="5" t="str">
        <f t="shared" si="40"/>
        <v/>
      </c>
      <c r="E355" s="5" t="str">
        <f t="shared" si="41"/>
        <v/>
      </c>
      <c r="F355" s="5" t="str">
        <f t="shared" si="42"/>
        <v/>
      </c>
      <c r="G355" s="5" t="str">
        <f t="shared" si="43"/>
        <v/>
      </c>
      <c r="I355" s="5" t="str">
        <f t="shared" si="44"/>
        <v/>
      </c>
      <c r="K355" s="5" t="str">
        <f t="shared" si="45"/>
        <v/>
      </c>
      <c r="L355" s="5"/>
      <c r="N355" s="4"/>
      <c r="O355" s="4" t="str">
        <f t="shared" si="47"/>
        <v/>
      </c>
      <c r="P355" t="s">
        <v>34</v>
      </c>
      <c r="Q355">
        <v>0</v>
      </c>
      <c r="R355" s="5" t="str">
        <f>IF(ISNA(VLOOKUP($J355,STOK_AWAL,15,0)),"",VLOOKUP($J355,STOK_AWAL,15,0))</f>
        <v/>
      </c>
      <c r="S355" s="6">
        <v>0</v>
      </c>
      <c r="T355" s="6">
        <v>0</v>
      </c>
      <c r="V355" t="str">
        <f>IFERROR(INDEX('3.Stok Awal'!A355:A5350,MATCH('4.Sell to Trade'!J355,'3.Stok Awal'!D355:D5350,0)),"")</f>
        <v/>
      </c>
    </row>
    <row r="356" spans="1:22" x14ac:dyDescent="0.25">
      <c r="A356" s="15" t="str">
        <f t="shared" si="46"/>
        <v/>
      </c>
      <c r="D356" s="5" t="str">
        <f t="shared" si="40"/>
        <v/>
      </c>
      <c r="E356" s="5" t="str">
        <f t="shared" si="41"/>
        <v/>
      </c>
      <c r="F356" s="5" t="str">
        <f t="shared" si="42"/>
        <v/>
      </c>
      <c r="G356" s="5" t="str">
        <f t="shared" si="43"/>
        <v/>
      </c>
      <c r="I356" s="5" t="str">
        <f t="shared" si="44"/>
        <v/>
      </c>
      <c r="K356" s="5" t="str">
        <f t="shared" si="45"/>
        <v/>
      </c>
      <c r="L356" s="5"/>
      <c r="N356" s="4"/>
      <c r="O356" s="4" t="str">
        <f t="shared" si="47"/>
        <v/>
      </c>
      <c r="P356" t="s">
        <v>34</v>
      </c>
      <c r="Q356">
        <v>0</v>
      </c>
      <c r="R356" s="5" t="str">
        <f>IF(ISNA(VLOOKUP($J356,STOK_AWAL,15,0)),"",VLOOKUP($J356,STOK_AWAL,15,0))</f>
        <v/>
      </c>
      <c r="S356" s="6">
        <v>0</v>
      </c>
      <c r="T356" s="6">
        <v>0</v>
      </c>
      <c r="V356" t="str">
        <f>IFERROR(INDEX('3.Stok Awal'!A356:A5351,MATCH('4.Sell to Trade'!J356,'3.Stok Awal'!D356:D5351,0)),"")</f>
        <v/>
      </c>
    </row>
    <row r="357" spans="1:22" x14ac:dyDescent="0.25">
      <c r="A357" s="15" t="str">
        <f t="shared" si="46"/>
        <v/>
      </c>
      <c r="D357" s="5" t="str">
        <f t="shared" si="40"/>
        <v/>
      </c>
      <c r="E357" s="5" t="str">
        <f t="shared" si="41"/>
        <v/>
      </c>
      <c r="F357" s="5" t="str">
        <f t="shared" si="42"/>
        <v/>
      </c>
      <c r="G357" s="5" t="str">
        <f t="shared" si="43"/>
        <v/>
      </c>
      <c r="I357" s="5" t="str">
        <f t="shared" si="44"/>
        <v/>
      </c>
      <c r="K357" s="5" t="str">
        <f t="shared" si="45"/>
        <v/>
      </c>
      <c r="L357" s="5"/>
      <c r="N357" s="4"/>
      <c r="O357" s="4" t="str">
        <f t="shared" si="47"/>
        <v/>
      </c>
      <c r="P357" t="s">
        <v>34</v>
      </c>
      <c r="Q357">
        <v>0</v>
      </c>
      <c r="R357" s="5" t="str">
        <f>IF(ISNA(VLOOKUP($J357,STOK_AWAL,15,0)),"",VLOOKUP($J357,STOK_AWAL,15,0))</f>
        <v/>
      </c>
      <c r="S357" s="6">
        <v>0</v>
      </c>
      <c r="T357" s="6">
        <v>0</v>
      </c>
      <c r="V357" t="str">
        <f>IFERROR(INDEX('3.Stok Awal'!A357:A5352,MATCH('4.Sell to Trade'!J357,'3.Stok Awal'!D357:D5352,0)),"")</f>
        <v/>
      </c>
    </row>
    <row r="358" spans="1:22" x14ac:dyDescent="0.25">
      <c r="A358" s="15" t="str">
        <f t="shared" si="46"/>
        <v/>
      </c>
      <c r="D358" s="5" t="str">
        <f t="shared" si="40"/>
        <v/>
      </c>
      <c r="E358" s="5" t="str">
        <f t="shared" si="41"/>
        <v/>
      </c>
      <c r="F358" s="5" t="str">
        <f t="shared" si="42"/>
        <v/>
      </c>
      <c r="G358" s="5" t="str">
        <f t="shared" si="43"/>
        <v/>
      </c>
      <c r="I358" s="5" t="str">
        <f t="shared" si="44"/>
        <v/>
      </c>
      <c r="K358" s="5" t="str">
        <f t="shared" si="45"/>
        <v/>
      </c>
      <c r="L358" s="5"/>
      <c r="N358" s="4"/>
      <c r="O358" s="4" t="str">
        <f t="shared" si="47"/>
        <v/>
      </c>
      <c r="P358" t="s">
        <v>34</v>
      </c>
      <c r="Q358">
        <v>0</v>
      </c>
      <c r="R358" s="5" t="str">
        <f>IF(ISNA(VLOOKUP($J358,STOK_AWAL,15,0)),"",VLOOKUP($J358,STOK_AWAL,15,0))</f>
        <v/>
      </c>
      <c r="S358" s="6">
        <v>0</v>
      </c>
      <c r="T358" s="6">
        <v>0</v>
      </c>
      <c r="V358" t="str">
        <f>IFERROR(INDEX('3.Stok Awal'!A358:A5353,MATCH('4.Sell to Trade'!J358,'3.Stok Awal'!D358:D5353,0)),"")</f>
        <v/>
      </c>
    </row>
    <row r="359" spans="1:22" x14ac:dyDescent="0.25">
      <c r="A359" s="15" t="str">
        <f t="shared" si="46"/>
        <v/>
      </c>
      <c r="D359" s="5" t="str">
        <f t="shared" si="40"/>
        <v/>
      </c>
      <c r="E359" s="5" t="str">
        <f t="shared" si="41"/>
        <v/>
      </c>
      <c r="F359" s="5" t="str">
        <f t="shared" si="42"/>
        <v/>
      </c>
      <c r="G359" s="5" t="str">
        <f t="shared" si="43"/>
        <v/>
      </c>
      <c r="I359" s="5" t="str">
        <f t="shared" si="44"/>
        <v/>
      </c>
      <c r="K359" s="5" t="str">
        <f t="shared" si="45"/>
        <v/>
      </c>
      <c r="L359" s="5"/>
      <c r="N359" s="4"/>
      <c r="O359" s="4" t="str">
        <f t="shared" si="47"/>
        <v/>
      </c>
      <c r="P359" t="s">
        <v>34</v>
      </c>
      <c r="Q359">
        <v>0</v>
      </c>
      <c r="R359" s="5" t="str">
        <f>IF(ISNA(VLOOKUP($J359,STOK_AWAL,15,0)),"",VLOOKUP($J359,STOK_AWAL,15,0))</f>
        <v/>
      </c>
      <c r="S359" s="6">
        <v>0</v>
      </c>
      <c r="T359" s="6">
        <v>0</v>
      </c>
      <c r="V359" t="str">
        <f>IFERROR(INDEX('3.Stok Awal'!A359:A5354,MATCH('4.Sell to Trade'!J359,'3.Stok Awal'!D359:D5354,0)),"")</f>
        <v/>
      </c>
    </row>
    <row r="360" spans="1:22" x14ac:dyDescent="0.25">
      <c r="A360" s="15" t="str">
        <f t="shared" si="46"/>
        <v/>
      </c>
      <c r="D360" s="5" t="str">
        <f t="shared" si="40"/>
        <v/>
      </c>
      <c r="E360" s="5" t="str">
        <f t="shared" si="41"/>
        <v/>
      </c>
      <c r="F360" s="5" t="str">
        <f t="shared" si="42"/>
        <v/>
      </c>
      <c r="G360" s="5" t="str">
        <f t="shared" si="43"/>
        <v/>
      </c>
      <c r="I360" s="5" t="str">
        <f t="shared" si="44"/>
        <v/>
      </c>
      <c r="K360" s="5" t="str">
        <f t="shared" si="45"/>
        <v/>
      </c>
      <c r="L360" s="5"/>
      <c r="N360" s="4"/>
      <c r="O360" s="4" t="str">
        <f t="shared" si="47"/>
        <v/>
      </c>
      <c r="P360" t="s">
        <v>34</v>
      </c>
      <c r="Q360">
        <v>0</v>
      </c>
      <c r="R360" s="5" t="str">
        <f>IF(ISNA(VLOOKUP($J360,STOK_AWAL,15,0)),"",VLOOKUP($J360,STOK_AWAL,15,0))</f>
        <v/>
      </c>
      <c r="S360" s="6">
        <v>0</v>
      </c>
      <c r="T360" s="6">
        <v>0</v>
      </c>
      <c r="V360" t="str">
        <f>IFERROR(INDEX('3.Stok Awal'!A360:A5355,MATCH('4.Sell to Trade'!J360,'3.Stok Awal'!D360:D5355,0)),"")</f>
        <v/>
      </c>
    </row>
    <row r="361" spans="1:22" x14ac:dyDescent="0.25">
      <c r="A361" s="15" t="str">
        <f t="shared" si="46"/>
        <v/>
      </c>
      <c r="D361" s="5" t="str">
        <f t="shared" si="40"/>
        <v/>
      </c>
      <c r="E361" s="5" t="str">
        <f t="shared" si="41"/>
        <v/>
      </c>
      <c r="F361" s="5" t="str">
        <f t="shared" si="42"/>
        <v/>
      </c>
      <c r="G361" s="5" t="str">
        <f t="shared" si="43"/>
        <v/>
      </c>
      <c r="I361" s="5" t="str">
        <f t="shared" si="44"/>
        <v/>
      </c>
      <c r="K361" s="5" t="str">
        <f t="shared" si="45"/>
        <v/>
      </c>
      <c r="L361" s="5"/>
      <c r="N361" s="4"/>
      <c r="O361" s="4" t="str">
        <f t="shared" si="47"/>
        <v/>
      </c>
      <c r="P361" t="s">
        <v>34</v>
      </c>
      <c r="Q361">
        <v>0</v>
      </c>
      <c r="R361" s="5" t="str">
        <f>IF(ISNA(VLOOKUP($J361,STOK_AWAL,15,0)),"",VLOOKUP($J361,STOK_AWAL,15,0))</f>
        <v/>
      </c>
      <c r="S361" s="6">
        <v>0</v>
      </c>
      <c r="T361" s="6">
        <v>0</v>
      </c>
      <c r="V361" t="str">
        <f>IFERROR(INDEX('3.Stok Awal'!A361:A5356,MATCH('4.Sell to Trade'!J361,'3.Stok Awal'!D361:D5356,0)),"")</f>
        <v/>
      </c>
    </row>
    <row r="362" spans="1:22" x14ac:dyDescent="0.25">
      <c r="A362" s="15" t="str">
        <f t="shared" si="46"/>
        <v/>
      </c>
      <c r="D362" s="5" t="str">
        <f t="shared" si="40"/>
        <v/>
      </c>
      <c r="E362" s="5" t="str">
        <f t="shared" si="41"/>
        <v/>
      </c>
      <c r="F362" s="5" t="str">
        <f t="shared" si="42"/>
        <v/>
      </c>
      <c r="G362" s="5" t="str">
        <f t="shared" si="43"/>
        <v/>
      </c>
      <c r="I362" s="5" t="str">
        <f t="shared" si="44"/>
        <v/>
      </c>
      <c r="K362" s="5" t="str">
        <f t="shared" si="45"/>
        <v/>
      </c>
      <c r="L362" s="5"/>
      <c r="N362" s="4"/>
      <c r="O362" s="4" t="str">
        <f t="shared" si="47"/>
        <v/>
      </c>
      <c r="P362" t="s">
        <v>34</v>
      </c>
      <c r="Q362">
        <v>0</v>
      </c>
      <c r="R362" s="5" t="str">
        <f>IF(ISNA(VLOOKUP($J362,STOK_AWAL,15,0)),"",VLOOKUP($J362,STOK_AWAL,15,0))</f>
        <v/>
      </c>
      <c r="S362" s="6">
        <v>0</v>
      </c>
      <c r="T362" s="6">
        <v>0</v>
      </c>
      <c r="V362" t="str">
        <f>IFERROR(INDEX('3.Stok Awal'!A362:A5357,MATCH('4.Sell to Trade'!J362,'3.Stok Awal'!D362:D5357,0)),"")</f>
        <v/>
      </c>
    </row>
    <row r="363" spans="1:22" x14ac:dyDescent="0.25">
      <c r="A363" s="15" t="str">
        <f t="shared" si="46"/>
        <v/>
      </c>
      <c r="D363" s="5" t="str">
        <f t="shared" si="40"/>
        <v/>
      </c>
      <c r="E363" s="5" t="str">
        <f t="shared" si="41"/>
        <v/>
      </c>
      <c r="F363" s="5" t="str">
        <f t="shared" si="42"/>
        <v/>
      </c>
      <c r="G363" s="5" t="str">
        <f t="shared" si="43"/>
        <v/>
      </c>
      <c r="I363" s="5" t="str">
        <f t="shared" si="44"/>
        <v/>
      </c>
      <c r="K363" s="5" t="str">
        <f t="shared" si="45"/>
        <v/>
      </c>
      <c r="L363" s="5"/>
      <c r="N363" s="4"/>
      <c r="O363" s="4" t="str">
        <f t="shared" si="47"/>
        <v/>
      </c>
      <c r="P363" t="s">
        <v>34</v>
      </c>
      <c r="Q363">
        <v>0</v>
      </c>
      <c r="R363" s="5" t="str">
        <f>IF(ISNA(VLOOKUP($J363,STOK_AWAL,15,0)),"",VLOOKUP($J363,STOK_AWAL,15,0))</f>
        <v/>
      </c>
      <c r="S363" s="6">
        <v>0</v>
      </c>
      <c r="T363" s="6">
        <v>0</v>
      </c>
      <c r="V363" t="str">
        <f>IFERROR(INDEX('3.Stok Awal'!A363:A5358,MATCH('4.Sell to Trade'!J363,'3.Stok Awal'!D363:D5358,0)),"")</f>
        <v/>
      </c>
    </row>
    <row r="364" spans="1:22" x14ac:dyDescent="0.25">
      <c r="A364" s="15" t="str">
        <f t="shared" si="46"/>
        <v/>
      </c>
      <c r="D364" s="5" t="str">
        <f t="shared" si="40"/>
        <v/>
      </c>
      <c r="E364" s="5" t="str">
        <f t="shared" si="41"/>
        <v/>
      </c>
      <c r="F364" s="5" t="str">
        <f t="shared" si="42"/>
        <v/>
      </c>
      <c r="G364" s="5" t="str">
        <f t="shared" si="43"/>
        <v/>
      </c>
      <c r="I364" s="5" t="str">
        <f t="shared" si="44"/>
        <v/>
      </c>
      <c r="K364" s="5" t="str">
        <f t="shared" si="45"/>
        <v/>
      </c>
      <c r="L364" s="5"/>
      <c r="N364" s="4"/>
      <c r="O364" s="4" t="str">
        <f t="shared" si="47"/>
        <v/>
      </c>
      <c r="P364" t="s">
        <v>34</v>
      </c>
      <c r="Q364">
        <v>0</v>
      </c>
      <c r="R364" s="5" t="str">
        <f>IF(ISNA(VLOOKUP($J364,STOK_AWAL,15,0)),"",VLOOKUP($J364,STOK_AWAL,15,0))</f>
        <v/>
      </c>
      <c r="S364" s="6">
        <v>0</v>
      </c>
      <c r="T364" s="6">
        <v>0</v>
      </c>
      <c r="V364" t="str">
        <f>IFERROR(INDEX('3.Stok Awal'!A364:A5359,MATCH('4.Sell to Trade'!J364,'3.Stok Awal'!D364:D5359,0)),"")</f>
        <v/>
      </c>
    </row>
    <row r="365" spans="1:22" x14ac:dyDescent="0.25">
      <c r="A365" s="15" t="str">
        <f t="shared" si="46"/>
        <v/>
      </c>
      <c r="D365" s="5" t="str">
        <f t="shared" si="40"/>
        <v/>
      </c>
      <c r="E365" s="5" t="str">
        <f t="shared" si="41"/>
        <v/>
      </c>
      <c r="F365" s="5" t="str">
        <f t="shared" si="42"/>
        <v/>
      </c>
      <c r="G365" s="5" t="str">
        <f t="shared" si="43"/>
        <v/>
      </c>
      <c r="I365" s="5" t="str">
        <f t="shared" si="44"/>
        <v/>
      </c>
      <c r="K365" s="5" t="str">
        <f t="shared" si="45"/>
        <v/>
      </c>
      <c r="L365" s="5"/>
      <c r="N365" s="4"/>
      <c r="O365" s="4" t="str">
        <f t="shared" si="47"/>
        <v/>
      </c>
      <c r="P365" t="s">
        <v>34</v>
      </c>
      <c r="Q365">
        <v>0</v>
      </c>
      <c r="R365" s="5" t="str">
        <f>IF(ISNA(VLOOKUP($J365,STOK_AWAL,15,0)),"",VLOOKUP($J365,STOK_AWAL,15,0))</f>
        <v/>
      </c>
      <c r="S365" s="6">
        <v>0</v>
      </c>
      <c r="T365" s="6">
        <v>0</v>
      </c>
      <c r="V365" t="str">
        <f>IFERROR(INDEX('3.Stok Awal'!A365:A5360,MATCH('4.Sell to Trade'!J365,'3.Stok Awal'!D365:D5360,0)),"")</f>
        <v/>
      </c>
    </row>
    <row r="366" spans="1:22" x14ac:dyDescent="0.25">
      <c r="A366" s="15" t="str">
        <f t="shared" si="46"/>
        <v/>
      </c>
      <c r="D366" s="5" t="str">
        <f t="shared" si="40"/>
        <v/>
      </c>
      <c r="E366" s="5" t="str">
        <f t="shared" si="41"/>
        <v/>
      </c>
      <c r="F366" s="5" t="str">
        <f t="shared" si="42"/>
        <v/>
      </c>
      <c r="G366" s="5" t="str">
        <f t="shared" si="43"/>
        <v/>
      </c>
      <c r="I366" s="5" t="str">
        <f t="shared" si="44"/>
        <v/>
      </c>
      <c r="K366" s="5" t="str">
        <f t="shared" si="45"/>
        <v/>
      </c>
      <c r="L366" s="5"/>
      <c r="N366" s="4"/>
      <c r="O366" s="4" t="str">
        <f t="shared" si="47"/>
        <v/>
      </c>
      <c r="P366" t="s">
        <v>34</v>
      </c>
      <c r="Q366">
        <v>0</v>
      </c>
      <c r="R366" s="5" t="str">
        <f>IF(ISNA(VLOOKUP($J366,STOK_AWAL,15,0)),"",VLOOKUP($J366,STOK_AWAL,15,0))</f>
        <v/>
      </c>
      <c r="S366" s="6">
        <v>0</v>
      </c>
      <c r="T366" s="6">
        <v>0</v>
      </c>
      <c r="V366" t="str">
        <f>IFERROR(INDEX('3.Stok Awal'!A366:A5361,MATCH('4.Sell to Trade'!J366,'3.Stok Awal'!D366:D5361,0)),"")</f>
        <v/>
      </c>
    </row>
    <row r="367" spans="1:22" x14ac:dyDescent="0.25">
      <c r="A367" s="15" t="str">
        <f t="shared" si="46"/>
        <v/>
      </c>
      <c r="D367" s="5" t="str">
        <f t="shared" si="40"/>
        <v/>
      </c>
      <c r="E367" s="5" t="str">
        <f t="shared" si="41"/>
        <v/>
      </c>
      <c r="F367" s="5" t="str">
        <f t="shared" si="42"/>
        <v/>
      </c>
      <c r="G367" s="5" t="str">
        <f t="shared" si="43"/>
        <v/>
      </c>
      <c r="I367" s="5" t="str">
        <f t="shared" si="44"/>
        <v/>
      </c>
      <c r="K367" s="5" t="str">
        <f t="shared" si="45"/>
        <v/>
      </c>
      <c r="L367" s="5"/>
      <c r="N367" s="4"/>
      <c r="O367" s="4" t="str">
        <f t="shared" si="47"/>
        <v/>
      </c>
      <c r="P367" t="s">
        <v>34</v>
      </c>
      <c r="Q367">
        <v>0</v>
      </c>
      <c r="R367" s="5" t="str">
        <f>IF(ISNA(VLOOKUP($J367,STOK_AWAL,15,0)),"",VLOOKUP($J367,STOK_AWAL,15,0))</f>
        <v/>
      </c>
      <c r="S367" s="6">
        <v>0</v>
      </c>
      <c r="T367" s="6">
        <v>0</v>
      </c>
      <c r="V367" t="str">
        <f>IFERROR(INDEX('3.Stok Awal'!A367:A5362,MATCH('4.Sell to Trade'!J367,'3.Stok Awal'!D367:D5362,0)),"")</f>
        <v/>
      </c>
    </row>
    <row r="368" spans="1:22" x14ac:dyDescent="0.25">
      <c r="A368" s="15" t="str">
        <f t="shared" si="46"/>
        <v/>
      </c>
      <c r="D368" s="5" t="str">
        <f t="shared" si="40"/>
        <v/>
      </c>
      <c r="E368" s="5" t="str">
        <f t="shared" si="41"/>
        <v/>
      </c>
      <c r="F368" s="5" t="str">
        <f t="shared" si="42"/>
        <v/>
      </c>
      <c r="G368" s="5" t="str">
        <f t="shared" si="43"/>
        <v/>
      </c>
      <c r="I368" s="5" t="str">
        <f t="shared" si="44"/>
        <v/>
      </c>
      <c r="K368" s="5" t="str">
        <f t="shared" si="45"/>
        <v/>
      </c>
      <c r="L368" s="5"/>
      <c r="N368" s="4"/>
      <c r="O368" s="4" t="str">
        <f t="shared" si="47"/>
        <v/>
      </c>
      <c r="P368" t="s">
        <v>34</v>
      </c>
      <c r="Q368">
        <v>0</v>
      </c>
      <c r="R368" s="5" t="str">
        <f>IF(ISNA(VLOOKUP($J368,STOK_AWAL,15,0)),"",VLOOKUP($J368,STOK_AWAL,15,0))</f>
        <v/>
      </c>
      <c r="S368" s="6">
        <v>0</v>
      </c>
      <c r="T368" s="6">
        <v>0</v>
      </c>
      <c r="V368" t="str">
        <f>IFERROR(INDEX('3.Stok Awal'!A368:A5363,MATCH('4.Sell to Trade'!J368,'3.Stok Awal'!D368:D5363,0)),"")</f>
        <v/>
      </c>
    </row>
    <row r="369" spans="1:22" x14ac:dyDescent="0.25">
      <c r="A369" s="15" t="str">
        <f t="shared" si="46"/>
        <v/>
      </c>
      <c r="D369" s="5" t="str">
        <f t="shared" si="40"/>
        <v/>
      </c>
      <c r="E369" s="5" t="str">
        <f t="shared" si="41"/>
        <v/>
      </c>
      <c r="F369" s="5" t="str">
        <f t="shared" si="42"/>
        <v/>
      </c>
      <c r="G369" s="5" t="str">
        <f t="shared" si="43"/>
        <v/>
      </c>
      <c r="I369" s="5" t="str">
        <f t="shared" si="44"/>
        <v/>
      </c>
      <c r="K369" s="5" t="str">
        <f t="shared" si="45"/>
        <v/>
      </c>
      <c r="L369" s="5"/>
      <c r="N369" s="4"/>
      <c r="O369" s="4" t="str">
        <f t="shared" si="47"/>
        <v/>
      </c>
      <c r="P369" t="s">
        <v>34</v>
      </c>
      <c r="Q369">
        <v>0</v>
      </c>
      <c r="R369" s="5" t="str">
        <f>IF(ISNA(VLOOKUP($J369,STOK_AWAL,15,0)),"",VLOOKUP($J369,STOK_AWAL,15,0))</f>
        <v/>
      </c>
      <c r="S369" s="6">
        <v>0</v>
      </c>
      <c r="T369" s="6">
        <v>0</v>
      </c>
      <c r="V369" t="str">
        <f>IFERROR(INDEX('3.Stok Awal'!A369:A5364,MATCH('4.Sell to Trade'!J369,'3.Stok Awal'!D369:D5364,0)),"")</f>
        <v/>
      </c>
    </row>
    <row r="370" spans="1:22" x14ac:dyDescent="0.25">
      <c r="A370" s="15" t="str">
        <f t="shared" si="46"/>
        <v/>
      </c>
      <c r="D370" s="5" t="str">
        <f t="shared" si="40"/>
        <v/>
      </c>
      <c r="E370" s="5" t="str">
        <f t="shared" si="41"/>
        <v/>
      </c>
      <c r="F370" s="5" t="str">
        <f t="shared" si="42"/>
        <v/>
      </c>
      <c r="G370" s="5" t="str">
        <f t="shared" si="43"/>
        <v/>
      </c>
      <c r="I370" s="5" t="str">
        <f t="shared" si="44"/>
        <v/>
      </c>
      <c r="K370" s="5" t="str">
        <f t="shared" si="45"/>
        <v/>
      </c>
      <c r="L370" s="5"/>
      <c r="N370" s="4"/>
      <c r="O370" s="4" t="str">
        <f t="shared" si="47"/>
        <v/>
      </c>
      <c r="P370" t="s">
        <v>34</v>
      </c>
      <c r="Q370">
        <v>0</v>
      </c>
      <c r="R370" s="5" t="str">
        <f>IF(ISNA(VLOOKUP($J370,STOK_AWAL,15,0)),"",VLOOKUP($J370,STOK_AWAL,15,0))</f>
        <v/>
      </c>
      <c r="S370" s="6">
        <v>0</v>
      </c>
      <c r="T370" s="6">
        <v>0</v>
      </c>
      <c r="V370" t="str">
        <f>IFERROR(INDEX('3.Stok Awal'!A370:A5365,MATCH('4.Sell to Trade'!J370,'3.Stok Awal'!D370:D5365,0)),"")</f>
        <v/>
      </c>
    </row>
    <row r="371" spans="1:22" x14ac:dyDescent="0.25">
      <c r="A371" s="15" t="str">
        <f t="shared" si="46"/>
        <v/>
      </c>
      <c r="D371" s="5" t="str">
        <f t="shared" si="40"/>
        <v/>
      </c>
      <c r="E371" s="5" t="str">
        <f t="shared" si="41"/>
        <v/>
      </c>
      <c r="F371" s="5" t="str">
        <f t="shared" si="42"/>
        <v/>
      </c>
      <c r="G371" s="5" t="str">
        <f t="shared" si="43"/>
        <v/>
      </c>
      <c r="I371" s="5" t="str">
        <f t="shared" si="44"/>
        <v/>
      </c>
      <c r="K371" s="5" t="str">
        <f t="shared" si="45"/>
        <v/>
      </c>
      <c r="L371" s="5"/>
      <c r="N371" s="4"/>
      <c r="O371" s="4" t="str">
        <f t="shared" si="47"/>
        <v/>
      </c>
      <c r="P371" t="s">
        <v>34</v>
      </c>
      <c r="Q371">
        <v>0</v>
      </c>
      <c r="R371" s="5" t="str">
        <f>IF(ISNA(VLOOKUP($J371,STOK_AWAL,15,0)),"",VLOOKUP($J371,STOK_AWAL,15,0))</f>
        <v/>
      </c>
      <c r="S371" s="6">
        <v>0</v>
      </c>
      <c r="T371" s="6">
        <v>0</v>
      </c>
      <c r="V371" t="str">
        <f>IFERROR(INDEX('3.Stok Awal'!A371:A5366,MATCH('4.Sell to Trade'!J371,'3.Stok Awal'!D371:D5366,0)),"")</f>
        <v/>
      </c>
    </row>
    <row r="372" spans="1:22" x14ac:dyDescent="0.25">
      <c r="A372" s="15" t="str">
        <f t="shared" si="46"/>
        <v/>
      </c>
      <c r="D372" s="5" t="str">
        <f t="shared" si="40"/>
        <v/>
      </c>
      <c r="E372" s="5" t="str">
        <f t="shared" si="41"/>
        <v/>
      </c>
      <c r="F372" s="5" t="str">
        <f t="shared" si="42"/>
        <v/>
      </c>
      <c r="G372" s="5" t="str">
        <f t="shared" si="43"/>
        <v/>
      </c>
      <c r="I372" s="5" t="str">
        <f t="shared" si="44"/>
        <v/>
      </c>
      <c r="K372" s="5" t="str">
        <f t="shared" si="45"/>
        <v/>
      </c>
      <c r="L372" s="5"/>
      <c r="N372" s="4"/>
      <c r="O372" s="4" t="str">
        <f t="shared" si="47"/>
        <v/>
      </c>
      <c r="P372" t="s">
        <v>34</v>
      </c>
      <c r="Q372">
        <v>0</v>
      </c>
      <c r="R372" s="5" t="str">
        <f>IF(ISNA(VLOOKUP($J372,STOK_AWAL,15,0)),"",VLOOKUP($J372,STOK_AWAL,15,0))</f>
        <v/>
      </c>
      <c r="S372" s="6">
        <v>0</v>
      </c>
      <c r="T372" s="6">
        <v>0</v>
      </c>
      <c r="V372" t="str">
        <f>IFERROR(INDEX('3.Stok Awal'!A372:A5367,MATCH('4.Sell to Trade'!J372,'3.Stok Awal'!D372:D5367,0)),"")</f>
        <v/>
      </c>
    </row>
    <row r="373" spans="1:22" x14ac:dyDescent="0.25">
      <c r="A373" s="15" t="str">
        <f t="shared" si="46"/>
        <v/>
      </c>
      <c r="D373" s="5" t="str">
        <f t="shared" si="40"/>
        <v/>
      </c>
      <c r="E373" s="5" t="str">
        <f t="shared" si="41"/>
        <v/>
      </c>
      <c r="F373" s="5" t="str">
        <f t="shared" si="42"/>
        <v/>
      </c>
      <c r="G373" s="5" t="str">
        <f t="shared" si="43"/>
        <v/>
      </c>
      <c r="I373" s="5" t="str">
        <f t="shared" si="44"/>
        <v/>
      </c>
      <c r="K373" s="5" t="str">
        <f t="shared" si="45"/>
        <v/>
      </c>
      <c r="L373" s="5"/>
      <c r="N373" s="4"/>
      <c r="O373" s="4" t="str">
        <f t="shared" si="47"/>
        <v/>
      </c>
      <c r="P373" t="s">
        <v>34</v>
      </c>
      <c r="Q373">
        <v>0</v>
      </c>
      <c r="R373" s="5" t="str">
        <f>IF(ISNA(VLOOKUP($J373,STOK_AWAL,15,0)),"",VLOOKUP($J373,STOK_AWAL,15,0))</f>
        <v/>
      </c>
      <c r="S373" s="6">
        <v>0</v>
      </c>
      <c r="T373" s="6">
        <v>0</v>
      </c>
      <c r="V373" t="str">
        <f>IFERROR(INDEX('3.Stok Awal'!A373:A5368,MATCH('4.Sell to Trade'!J373,'3.Stok Awal'!D373:D5368,0)),"")</f>
        <v/>
      </c>
    </row>
    <row r="374" spans="1:22" x14ac:dyDescent="0.25">
      <c r="A374" s="15" t="str">
        <f t="shared" si="46"/>
        <v/>
      </c>
      <c r="D374" s="5" t="str">
        <f t="shared" si="40"/>
        <v/>
      </c>
      <c r="E374" s="5" t="str">
        <f t="shared" si="41"/>
        <v/>
      </c>
      <c r="F374" s="5" t="str">
        <f t="shared" si="42"/>
        <v/>
      </c>
      <c r="G374" s="5" t="str">
        <f t="shared" si="43"/>
        <v/>
      </c>
      <c r="I374" s="5" t="str">
        <f t="shared" si="44"/>
        <v/>
      </c>
      <c r="K374" s="5" t="str">
        <f t="shared" si="45"/>
        <v/>
      </c>
      <c r="L374" s="5"/>
      <c r="N374" s="4"/>
      <c r="O374" s="4" t="str">
        <f t="shared" si="47"/>
        <v/>
      </c>
      <c r="P374" t="s">
        <v>34</v>
      </c>
      <c r="Q374">
        <v>0</v>
      </c>
      <c r="R374" s="5" t="str">
        <f>IF(ISNA(VLOOKUP($J374,STOK_AWAL,15,0)),"",VLOOKUP($J374,STOK_AWAL,15,0))</f>
        <v/>
      </c>
      <c r="S374" s="6">
        <v>0</v>
      </c>
      <c r="T374" s="6">
        <v>0</v>
      </c>
      <c r="V374" t="str">
        <f>IFERROR(INDEX('3.Stok Awal'!A374:A5369,MATCH('4.Sell to Trade'!J374,'3.Stok Awal'!D374:D5369,0)),"")</f>
        <v/>
      </c>
    </row>
    <row r="375" spans="1:22" x14ac:dyDescent="0.25">
      <c r="A375" s="15" t="str">
        <f t="shared" si="46"/>
        <v/>
      </c>
      <c r="D375" s="5" t="str">
        <f t="shared" si="40"/>
        <v/>
      </c>
      <c r="E375" s="5" t="str">
        <f t="shared" si="41"/>
        <v/>
      </c>
      <c r="F375" s="5" t="str">
        <f t="shared" si="42"/>
        <v/>
      </c>
      <c r="G375" s="5" t="str">
        <f t="shared" si="43"/>
        <v/>
      </c>
      <c r="I375" s="5" t="str">
        <f t="shared" si="44"/>
        <v/>
      </c>
      <c r="K375" s="5" t="str">
        <f t="shared" si="45"/>
        <v/>
      </c>
      <c r="L375" s="5"/>
      <c r="N375" s="4"/>
      <c r="O375" s="4" t="str">
        <f t="shared" si="47"/>
        <v/>
      </c>
      <c r="P375" t="s">
        <v>34</v>
      </c>
      <c r="Q375">
        <v>0</v>
      </c>
      <c r="R375" s="5" t="str">
        <f>IF(ISNA(VLOOKUP($J375,STOK_AWAL,15,0)),"",VLOOKUP($J375,STOK_AWAL,15,0))</f>
        <v/>
      </c>
      <c r="S375" s="6">
        <v>0</v>
      </c>
      <c r="T375" s="6">
        <v>0</v>
      </c>
      <c r="V375" t="str">
        <f>IFERROR(INDEX('3.Stok Awal'!A375:A5370,MATCH('4.Sell to Trade'!J375,'3.Stok Awal'!D375:D5370,0)),"")</f>
        <v/>
      </c>
    </row>
    <row r="376" spans="1:22" x14ac:dyDescent="0.25">
      <c r="A376" s="15" t="str">
        <f t="shared" si="46"/>
        <v/>
      </c>
      <c r="D376" s="5" t="str">
        <f t="shared" si="40"/>
        <v/>
      </c>
      <c r="E376" s="5" t="str">
        <f t="shared" si="41"/>
        <v/>
      </c>
      <c r="F376" s="5" t="str">
        <f t="shared" si="42"/>
        <v/>
      </c>
      <c r="G376" s="5" t="str">
        <f t="shared" si="43"/>
        <v/>
      </c>
      <c r="I376" s="5" t="str">
        <f t="shared" si="44"/>
        <v/>
      </c>
      <c r="K376" s="5" t="str">
        <f t="shared" si="45"/>
        <v/>
      </c>
      <c r="L376" s="5"/>
      <c r="N376" s="4"/>
      <c r="O376" s="4" t="str">
        <f t="shared" si="47"/>
        <v/>
      </c>
      <c r="P376" t="s">
        <v>34</v>
      </c>
      <c r="Q376">
        <v>0</v>
      </c>
      <c r="R376" s="5" t="str">
        <f>IF(ISNA(VLOOKUP($J376,STOK_AWAL,15,0)),"",VLOOKUP($J376,STOK_AWAL,15,0))</f>
        <v/>
      </c>
      <c r="S376" s="6">
        <v>0</v>
      </c>
      <c r="T376" s="6">
        <v>0</v>
      </c>
      <c r="V376" t="str">
        <f>IFERROR(INDEX('3.Stok Awal'!A376:A5371,MATCH('4.Sell to Trade'!J376,'3.Stok Awal'!D376:D5371,0)),"")</f>
        <v/>
      </c>
    </row>
    <row r="377" spans="1:22" x14ac:dyDescent="0.25">
      <c r="A377" s="15" t="str">
        <f t="shared" si="46"/>
        <v/>
      </c>
      <c r="D377" s="5" t="str">
        <f t="shared" si="40"/>
        <v/>
      </c>
      <c r="E377" s="5" t="str">
        <f t="shared" si="41"/>
        <v/>
      </c>
      <c r="F377" s="5" t="str">
        <f t="shared" si="42"/>
        <v/>
      </c>
      <c r="G377" s="5" t="str">
        <f t="shared" si="43"/>
        <v/>
      </c>
      <c r="I377" s="5" t="str">
        <f t="shared" si="44"/>
        <v/>
      </c>
      <c r="K377" s="5" t="str">
        <f t="shared" si="45"/>
        <v/>
      </c>
      <c r="L377" s="5"/>
      <c r="N377" s="4"/>
      <c r="O377" s="4" t="str">
        <f t="shared" si="47"/>
        <v/>
      </c>
      <c r="P377" t="s">
        <v>34</v>
      </c>
      <c r="Q377">
        <v>0</v>
      </c>
      <c r="R377" s="5" t="str">
        <f>IF(ISNA(VLOOKUP($J377,STOK_AWAL,15,0)),"",VLOOKUP($J377,STOK_AWAL,15,0))</f>
        <v/>
      </c>
      <c r="S377" s="6">
        <v>0</v>
      </c>
      <c r="T377" s="6">
        <v>0</v>
      </c>
      <c r="V377" t="str">
        <f>IFERROR(INDEX('3.Stok Awal'!A377:A5372,MATCH('4.Sell to Trade'!J377,'3.Stok Awal'!D377:D5372,0)),"")</f>
        <v/>
      </c>
    </row>
    <row r="378" spans="1:22" x14ac:dyDescent="0.25">
      <c r="A378" s="15" t="str">
        <f t="shared" si="46"/>
        <v/>
      </c>
      <c r="D378" s="5" t="str">
        <f t="shared" si="40"/>
        <v/>
      </c>
      <c r="E378" s="5" t="str">
        <f t="shared" si="41"/>
        <v/>
      </c>
      <c r="F378" s="5" t="str">
        <f t="shared" si="42"/>
        <v/>
      </c>
      <c r="G378" s="5" t="str">
        <f t="shared" si="43"/>
        <v/>
      </c>
      <c r="I378" s="5" t="str">
        <f t="shared" si="44"/>
        <v/>
      </c>
      <c r="K378" s="5" t="str">
        <f t="shared" si="45"/>
        <v/>
      </c>
      <c r="L378" s="5"/>
      <c r="N378" s="4"/>
      <c r="O378" s="4" t="str">
        <f t="shared" si="47"/>
        <v/>
      </c>
      <c r="P378" t="s">
        <v>34</v>
      </c>
      <c r="Q378">
        <v>0</v>
      </c>
      <c r="R378" s="5" t="str">
        <f>IF(ISNA(VLOOKUP($J378,STOK_AWAL,15,0)),"",VLOOKUP($J378,STOK_AWAL,15,0))</f>
        <v/>
      </c>
      <c r="S378" s="6">
        <v>0</v>
      </c>
      <c r="T378" s="6">
        <v>0</v>
      </c>
      <c r="V378" t="str">
        <f>IFERROR(INDEX('3.Stok Awal'!A378:A5373,MATCH('4.Sell to Trade'!J378,'3.Stok Awal'!D378:D5373,0)),"")</f>
        <v/>
      </c>
    </row>
    <row r="379" spans="1:22" x14ac:dyDescent="0.25">
      <c r="A379" s="15" t="str">
        <f t="shared" si="46"/>
        <v/>
      </c>
      <c r="D379" s="5" t="str">
        <f t="shared" si="40"/>
        <v/>
      </c>
      <c r="E379" s="5" t="str">
        <f t="shared" si="41"/>
        <v/>
      </c>
      <c r="F379" s="5" t="str">
        <f t="shared" si="42"/>
        <v/>
      </c>
      <c r="G379" s="5" t="str">
        <f t="shared" si="43"/>
        <v/>
      </c>
      <c r="I379" s="5" t="str">
        <f t="shared" si="44"/>
        <v/>
      </c>
      <c r="K379" s="5" t="str">
        <f t="shared" si="45"/>
        <v/>
      </c>
      <c r="L379" s="5"/>
      <c r="N379" s="4"/>
      <c r="O379" s="4" t="str">
        <f t="shared" si="47"/>
        <v/>
      </c>
      <c r="P379" t="s">
        <v>34</v>
      </c>
      <c r="Q379">
        <v>0</v>
      </c>
      <c r="R379" s="5" t="str">
        <f>IF(ISNA(VLOOKUP($J379,STOK_AWAL,15,0)),"",VLOOKUP($J379,STOK_AWAL,15,0))</f>
        <v/>
      </c>
      <c r="S379" s="6">
        <v>0</v>
      </c>
      <c r="T379" s="6">
        <v>0</v>
      </c>
      <c r="V379" t="str">
        <f>IFERROR(INDEX('3.Stok Awal'!A379:A5374,MATCH('4.Sell to Trade'!J379,'3.Stok Awal'!D379:D5374,0)),"")</f>
        <v/>
      </c>
    </row>
    <row r="380" spans="1:22" x14ac:dyDescent="0.25">
      <c r="A380" s="15" t="str">
        <f t="shared" si="46"/>
        <v/>
      </c>
      <c r="D380" s="5" t="str">
        <f t="shared" si="40"/>
        <v/>
      </c>
      <c r="E380" s="5" t="str">
        <f t="shared" si="41"/>
        <v/>
      </c>
      <c r="F380" s="5" t="str">
        <f t="shared" si="42"/>
        <v/>
      </c>
      <c r="G380" s="5" t="str">
        <f t="shared" si="43"/>
        <v/>
      </c>
      <c r="I380" s="5" t="str">
        <f t="shared" si="44"/>
        <v/>
      </c>
      <c r="K380" s="5" t="str">
        <f t="shared" si="45"/>
        <v/>
      </c>
      <c r="L380" s="5"/>
      <c r="N380" s="4"/>
      <c r="O380" s="4" t="str">
        <f t="shared" si="47"/>
        <v/>
      </c>
      <c r="P380" t="s">
        <v>34</v>
      </c>
      <c r="Q380">
        <v>0</v>
      </c>
      <c r="R380" s="5" t="str">
        <f>IF(ISNA(VLOOKUP($J380,STOK_AWAL,15,0)),"",VLOOKUP($J380,STOK_AWAL,15,0))</f>
        <v/>
      </c>
      <c r="S380" s="6">
        <v>0</v>
      </c>
      <c r="T380" s="6">
        <v>0</v>
      </c>
      <c r="V380" t="str">
        <f>IFERROR(INDEX('3.Stok Awal'!A380:A5375,MATCH('4.Sell to Trade'!J380,'3.Stok Awal'!D380:D5375,0)),"")</f>
        <v/>
      </c>
    </row>
    <row r="381" spans="1:22" x14ac:dyDescent="0.25">
      <c r="A381" s="15" t="str">
        <f t="shared" si="46"/>
        <v/>
      </c>
      <c r="D381" s="5" t="str">
        <f t="shared" si="40"/>
        <v/>
      </c>
      <c r="E381" s="5" t="str">
        <f t="shared" si="41"/>
        <v/>
      </c>
      <c r="F381" s="5" t="str">
        <f t="shared" si="42"/>
        <v/>
      </c>
      <c r="G381" s="5" t="str">
        <f t="shared" si="43"/>
        <v/>
      </c>
      <c r="I381" s="5" t="str">
        <f t="shared" si="44"/>
        <v/>
      </c>
      <c r="K381" s="5" t="str">
        <f t="shared" si="45"/>
        <v/>
      </c>
      <c r="L381" s="5"/>
      <c r="N381" s="4"/>
      <c r="O381" s="4" t="str">
        <f t="shared" si="47"/>
        <v/>
      </c>
      <c r="P381" t="s">
        <v>34</v>
      </c>
      <c r="Q381">
        <v>0</v>
      </c>
      <c r="R381" s="5" t="str">
        <f>IF(ISNA(VLOOKUP($J381,STOK_AWAL,15,0)),"",VLOOKUP($J381,STOK_AWAL,15,0))</f>
        <v/>
      </c>
      <c r="S381" s="6">
        <v>0</v>
      </c>
      <c r="T381" s="6">
        <v>0</v>
      </c>
      <c r="V381" t="str">
        <f>IFERROR(INDEX('3.Stok Awal'!A381:A5376,MATCH('4.Sell to Trade'!J381,'3.Stok Awal'!D381:D5376,0)),"")</f>
        <v/>
      </c>
    </row>
    <row r="382" spans="1:22" x14ac:dyDescent="0.25">
      <c r="A382" s="15" t="str">
        <f t="shared" si="46"/>
        <v/>
      </c>
      <c r="D382" s="5" t="str">
        <f t="shared" si="40"/>
        <v/>
      </c>
      <c r="E382" s="5" t="str">
        <f t="shared" si="41"/>
        <v/>
      </c>
      <c r="F382" s="5" t="str">
        <f t="shared" si="42"/>
        <v/>
      </c>
      <c r="G382" s="5" t="str">
        <f t="shared" si="43"/>
        <v/>
      </c>
      <c r="I382" s="5" t="str">
        <f t="shared" si="44"/>
        <v/>
      </c>
      <c r="K382" s="5" t="str">
        <f t="shared" si="45"/>
        <v/>
      </c>
      <c r="L382" s="5"/>
      <c r="N382" s="4"/>
      <c r="O382" s="4" t="str">
        <f t="shared" si="47"/>
        <v/>
      </c>
      <c r="P382" t="s">
        <v>34</v>
      </c>
      <c r="Q382">
        <v>0</v>
      </c>
      <c r="R382" s="5" t="str">
        <f>IF(ISNA(VLOOKUP($J382,STOK_AWAL,15,0)),"",VLOOKUP($J382,STOK_AWAL,15,0))</f>
        <v/>
      </c>
      <c r="S382" s="6">
        <v>0</v>
      </c>
      <c r="T382" s="6">
        <v>0</v>
      </c>
      <c r="V382" t="str">
        <f>IFERROR(INDEX('3.Stok Awal'!A382:A5377,MATCH('4.Sell to Trade'!J382,'3.Stok Awal'!D382:D5377,0)),"")</f>
        <v/>
      </c>
    </row>
    <row r="383" spans="1:22" x14ac:dyDescent="0.25">
      <c r="A383" s="15" t="str">
        <f t="shared" si="46"/>
        <v/>
      </c>
      <c r="D383" s="5" t="str">
        <f t="shared" si="40"/>
        <v/>
      </c>
      <c r="E383" s="5" t="str">
        <f t="shared" si="41"/>
        <v/>
      </c>
      <c r="F383" s="5" t="str">
        <f t="shared" si="42"/>
        <v/>
      </c>
      <c r="G383" s="5" t="str">
        <f t="shared" si="43"/>
        <v/>
      </c>
      <c r="I383" s="5" t="str">
        <f t="shared" si="44"/>
        <v/>
      </c>
      <c r="K383" s="5" t="str">
        <f t="shared" si="45"/>
        <v/>
      </c>
      <c r="L383" s="5"/>
      <c r="N383" s="4"/>
      <c r="O383" s="4" t="str">
        <f t="shared" si="47"/>
        <v/>
      </c>
      <c r="P383" t="s">
        <v>34</v>
      </c>
      <c r="Q383">
        <v>0</v>
      </c>
      <c r="R383" s="5" t="str">
        <f>IF(ISNA(VLOOKUP($J383,STOK_AWAL,15,0)),"",VLOOKUP($J383,STOK_AWAL,15,0))</f>
        <v/>
      </c>
      <c r="S383" s="6">
        <v>0</v>
      </c>
      <c r="T383" s="6">
        <v>0</v>
      </c>
      <c r="V383" t="str">
        <f>IFERROR(INDEX('3.Stok Awal'!A383:A5378,MATCH('4.Sell to Trade'!J383,'3.Stok Awal'!D383:D5378,0)),"")</f>
        <v/>
      </c>
    </row>
    <row r="384" spans="1:22" x14ac:dyDescent="0.25">
      <c r="A384" s="15" t="str">
        <f t="shared" si="46"/>
        <v/>
      </c>
      <c r="D384" s="5" t="str">
        <f t="shared" si="40"/>
        <v/>
      </c>
      <c r="E384" s="5" t="str">
        <f t="shared" si="41"/>
        <v/>
      </c>
      <c r="F384" s="5" t="str">
        <f t="shared" si="42"/>
        <v/>
      </c>
      <c r="G384" s="5" t="str">
        <f t="shared" si="43"/>
        <v/>
      </c>
      <c r="I384" s="5" t="str">
        <f t="shared" si="44"/>
        <v/>
      </c>
      <c r="K384" s="5" t="str">
        <f t="shared" si="45"/>
        <v/>
      </c>
      <c r="L384" s="5"/>
      <c r="N384" s="4"/>
      <c r="O384" s="4" t="str">
        <f t="shared" si="47"/>
        <v/>
      </c>
      <c r="P384" t="s">
        <v>34</v>
      </c>
      <c r="Q384">
        <v>0</v>
      </c>
      <c r="R384" s="5" t="str">
        <f>IF(ISNA(VLOOKUP($J384,STOK_AWAL,15,0)),"",VLOOKUP($J384,STOK_AWAL,15,0))</f>
        <v/>
      </c>
      <c r="S384" s="6">
        <v>0</v>
      </c>
      <c r="T384" s="6">
        <v>0</v>
      </c>
      <c r="V384" t="str">
        <f>IFERROR(INDEX('3.Stok Awal'!A384:A5379,MATCH('4.Sell to Trade'!J384,'3.Stok Awal'!D384:D5379,0)),"")</f>
        <v/>
      </c>
    </row>
    <row r="385" spans="1:22" x14ac:dyDescent="0.25">
      <c r="A385" s="15" t="str">
        <f t="shared" si="46"/>
        <v/>
      </c>
      <c r="D385" s="5" t="str">
        <f t="shared" si="40"/>
        <v/>
      </c>
      <c r="E385" s="5" t="str">
        <f t="shared" si="41"/>
        <v/>
      </c>
      <c r="F385" s="5" t="str">
        <f t="shared" si="42"/>
        <v/>
      </c>
      <c r="G385" s="5" t="str">
        <f t="shared" si="43"/>
        <v/>
      </c>
      <c r="I385" s="5" t="str">
        <f t="shared" si="44"/>
        <v/>
      </c>
      <c r="K385" s="5" t="str">
        <f t="shared" si="45"/>
        <v/>
      </c>
      <c r="L385" s="5"/>
      <c r="N385" s="4"/>
      <c r="O385" s="4" t="str">
        <f t="shared" si="47"/>
        <v/>
      </c>
      <c r="P385" t="s">
        <v>34</v>
      </c>
      <c r="Q385">
        <v>0</v>
      </c>
      <c r="R385" s="5" t="str">
        <f>IF(ISNA(VLOOKUP($J385,STOK_AWAL,15,0)),"",VLOOKUP($J385,STOK_AWAL,15,0))</f>
        <v/>
      </c>
      <c r="S385" s="6">
        <v>0</v>
      </c>
      <c r="T385" s="6">
        <v>0</v>
      </c>
      <c r="V385" t="str">
        <f>IFERROR(INDEX('3.Stok Awal'!A385:A5380,MATCH('4.Sell to Trade'!J385,'3.Stok Awal'!D385:D5380,0)),"")</f>
        <v/>
      </c>
    </row>
    <row r="386" spans="1:22" x14ac:dyDescent="0.25">
      <c r="A386" s="15" t="str">
        <f t="shared" si="46"/>
        <v/>
      </c>
      <c r="D386" s="5" t="str">
        <f t="shared" si="40"/>
        <v/>
      </c>
      <c r="E386" s="5" t="str">
        <f t="shared" si="41"/>
        <v/>
      </c>
      <c r="F386" s="5" t="str">
        <f t="shared" si="42"/>
        <v/>
      </c>
      <c r="G386" s="5" t="str">
        <f t="shared" si="43"/>
        <v/>
      </c>
      <c r="I386" s="5" t="str">
        <f t="shared" si="44"/>
        <v/>
      </c>
      <c r="K386" s="5" t="str">
        <f t="shared" si="45"/>
        <v/>
      </c>
      <c r="L386" s="5"/>
      <c r="N386" s="4"/>
      <c r="O386" s="4" t="str">
        <f t="shared" si="47"/>
        <v/>
      </c>
      <c r="P386" t="s">
        <v>34</v>
      </c>
      <c r="Q386">
        <v>0</v>
      </c>
      <c r="R386" s="5" t="str">
        <f>IF(ISNA(VLOOKUP($J386,STOK_AWAL,15,0)),"",VLOOKUP($J386,STOK_AWAL,15,0))</f>
        <v/>
      </c>
      <c r="S386" s="6">
        <v>0</v>
      </c>
      <c r="T386" s="6">
        <v>0</v>
      </c>
      <c r="V386" t="str">
        <f>IFERROR(INDEX('3.Stok Awal'!A386:A5381,MATCH('4.Sell to Trade'!J386,'3.Stok Awal'!D386:D5381,0)),"")</f>
        <v/>
      </c>
    </row>
    <row r="387" spans="1:22" x14ac:dyDescent="0.25">
      <c r="A387" s="15" t="str">
        <f t="shared" si="46"/>
        <v/>
      </c>
      <c r="D387" s="5" t="str">
        <f t="shared" si="40"/>
        <v/>
      </c>
      <c r="E387" s="5" t="str">
        <f t="shared" si="41"/>
        <v/>
      </c>
      <c r="F387" s="5" t="str">
        <f t="shared" si="42"/>
        <v/>
      </c>
      <c r="G387" s="5" t="str">
        <f t="shared" si="43"/>
        <v/>
      </c>
      <c r="I387" s="5" t="str">
        <f t="shared" si="44"/>
        <v/>
      </c>
      <c r="K387" s="5" t="str">
        <f t="shared" si="45"/>
        <v/>
      </c>
      <c r="L387" s="5"/>
      <c r="N387" s="4"/>
      <c r="O387" s="4" t="str">
        <f t="shared" si="47"/>
        <v/>
      </c>
      <c r="P387" t="s">
        <v>34</v>
      </c>
      <c r="Q387">
        <v>0</v>
      </c>
      <c r="R387" s="5" t="str">
        <f>IF(ISNA(VLOOKUP($J387,STOK_AWAL,15,0)),"",VLOOKUP($J387,STOK_AWAL,15,0))</f>
        <v/>
      </c>
      <c r="S387" s="6">
        <v>0</v>
      </c>
      <c r="T387" s="6">
        <v>0</v>
      </c>
      <c r="V387" t="str">
        <f>IFERROR(INDEX('3.Stok Awal'!A387:A5382,MATCH('4.Sell to Trade'!J387,'3.Stok Awal'!D387:D5382,0)),"")</f>
        <v/>
      </c>
    </row>
    <row r="388" spans="1:22" x14ac:dyDescent="0.25">
      <c r="A388" s="15" t="str">
        <f t="shared" si="46"/>
        <v/>
      </c>
      <c r="D388" s="5" t="str">
        <f t="shared" si="40"/>
        <v/>
      </c>
      <c r="E388" s="5" t="str">
        <f t="shared" si="41"/>
        <v/>
      </c>
      <c r="F388" s="5" t="str">
        <f t="shared" si="42"/>
        <v/>
      </c>
      <c r="G388" s="5" t="str">
        <f t="shared" si="43"/>
        <v/>
      </c>
      <c r="I388" s="5" t="str">
        <f t="shared" si="44"/>
        <v/>
      </c>
      <c r="K388" s="5" t="str">
        <f t="shared" si="45"/>
        <v/>
      </c>
      <c r="L388" s="5"/>
      <c r="N388" s="4"/>
      <c r="O388" s="4" t="str">
        <f t="shared" si="47"/>
        <v/>
      </c>
      <c r="P388" t="s">
        <v>34</v>
      </c>
      <c r="Q388">
        <v>0</v>
      </c>
      <c r="R388" s="5" t="str">
        <f>IF(ISNA(VLOOKUP($J388,STOK_AWAL,15,0)),"",VLOOKUP($J388,STOK_AWAL,15,0))</f>
        <v/>
      </c>
      <c r="S388" s="6">
        <v>0</v>
      </c>
      <c r="T388" s="6">
        <v>0</v>
      </c>
      <c r="V388" t="str">
        <f>IFERROR(INDEX('3.Stok Awal'!A388:A5383,MATCH('4.Sell to Trade'!J388,'3.Stok Awal'!D388:D5383,0)),"")</f>
        <v/>
      </c>
    </row>
    <row r="389" spans="1:22" x14ac:dyDescent="0.25">
      <c r="A389" s="15" t="str">
        <f t="shared" si="46"/>
        <v/>
      </c>
      <c r="D389" s="5" t="str">
        <f t="shared" ref="D389:D452" si="48">IF(ISNA(VLOOKUP($C389,MASTER_CUSTOMER,2,0)),"",VLOOKUP($C389,MASTER_CUSTOMER,2,0))</f>
        <v/>
      </c>
      <c r="E389" s="5" t="str">
        <f t="shared" ref="E389:E452" si="49">IF(ISNA(VLOOKUP($C389,MASTER_CUSTOMER,4,0)),"",VLOOKUP($C389,MASTER_CUSTOMER,4,0))</f>
        <v/>
      </c>
      <c r="F389" s="5" t="str">
        <f t="shared" ref="F389:F452" si="50">IF(ISNA(VLOOKUP($C389,MASTER_CUSTOMER,5,0)),"",VLOOKUP($C389,MASTER_CUSTOMER,5,0))</f>
        <v/>
      </c>
      <c r="G389" s="5" t="str">
        <f t="shared" ref="G389:G452" si="51">IF(ISNA(VLOOKUP($C389,MASTER_CUSTOMER,3,0)),"",VLOOKUP($C389,MASTER_CUSTOMER,3,0))</f>
        <v/>
      </c>
      <c r="I389" s="5" t="str">
        <f t="shared" ref="I389:I452" si="52">IF(ISNA(VLOOKUP($H389,MASTER_SALESMAN,2,0)),"",VLOOKUP($H389,MASTER_SALESMAN,2,0))</f>
        <v/>
      </c>
      <c r="K389" s="5" t="str">
        <f t="shared" ref="K389:K452" si="53">IF(ISNA(VLOOKUP($J389,STOK_AWAL,2,0)),"",VLOOKUP($J389,STOK_AWAL,2,0))</f>
        <v/>
      </c>
      <c r="L389" s="5"/>
      <c r="N389" s="4"/>
      <c r="O389" s="4" t="str">
        <f t="shared" si="47"/>
        <v/>
      </c>
      <c r="P389" t="s">
        <v>34</v>
      </c>
      <c r="Q389">
        <v>0</v>
      </c>
      <c r="R389" s="5" t="str">
        <f>IF(ISNA(VLOOKUP($J389,STOK_AWAL,15,0)),"",VLOOKUP($J389,STOK_AWAL,15,0))</f>
        <v/>
      </c>
      <c r="S389" s="6">
        <v>0</v>
      </c>
      <c r="T389" s="6">
        <v>0</v>
      </c>
      <c r="V389" t="str">
        <f>IFERROR(INDEX('3.Stok Awal'!A389:A5384,MATCH('4.Sell to Trade'!J389,'3.Stok Awal'!D389:D5384,0)),"")</f>
        <v/>
      </c>
    </row>
    <row r="390" spans="1:22" x14ac:dyDescent="0.25">
      <c r="A390" s="15" t="str">
        <f t="shared" ref="A390:A453" si="54">IF(B390="","",B390)</f>
        <v/>
      </c>
      <c r="D390" s="5" t="str">
        <f t="shared" si="48"/>
        <v/>
      </c>
      <c r="E390" s="5" t="str">
        <f t="shared" si="49"/>
        <v/>
      </c>
      <c r="F390" s="5" t="str">
        <f t="shared" si="50"/>
        <v/>
      </c>
      <c r="G390" s="5" t="str">
        <f t="shared" si="51"/>
        <v/>
      </c>
      <c r="I390" s="5" t="str">
        <f t="shared" si="52"/>
        <v/>
      </c>
      <c r="K390" s="5" t="str">
        <f t="shared" si="53"/>
        <v/>
      </c>
      <c r="L390" s="5"/>
      <c r="N390" s="4"/>
      <c r="O390" s="4" t="str">
        <f t="shared" ref="O390:O453" si="55">J390&amp;N390</f>
        <v/>
      </c>
      <c r="P390" t="s">
        <v>34</v>
      </c>
      <c r="Q390">
        <v>0</v>
      </c>
      <c r="R390" s="5" t="str">
        <f>IF(ISNA(VLOOKUP($J390,STOK_AWAL,15,0)),"",VLOOKUP($J390,STOK_AWAL,15,0))</f>
        <v/>
      </c>
      <c r="S390" s="6">
        <v>0</v>
      </c>
      <c r="T390" s="6">
        <v>0</v>
      </c>
      <c r="V390" t="str">
        <f>IFERROR(INDEX('3.Stok Awal'!A390:A5385,MATCH('4.Sell to Trade'!J390,'3.Stok Awal'!D390:D5385,0)),"")</f>
        <v/>
      </c>
    </row>
    <row r="391" spans="1:22" x14ac:dyDescent="0.25">
      <c r="A391" s="15" t="str">
        <f t="shared" si="54"/>
        <v/>
      </c>
      <c r="D391" s="5" t="str">
        <f t="shared" si="48"/>
        <v/>
      </c>
      <c r="E391" s="5" t="str">
        <f t="shared" si="49"/>
        <v/>
      </c>
      <c r="F391" s="5" t="str">
        <f t="shared" si="50"/>
        <v/>
      </c>
      <c r="G391" s="5" t="str">
        <f t="shared" si="51"/>
        <v/>
      </c>
      <c r="I391" s="5" t="str">
        <f t="shared" si="52"/>
        <v/>
      </c>
      <c r="K391" s="5" t="str">
        <f t="shared" si="53"/>
        <v/>
      </c>
      <c r="L391" s="5"/>
      <c r="N391" s="4"/>
      <c r="O391" s="4" t="str">
        <f t="shared" si="55"/>
        <v/>
      </c>
      <c r="P391" t="s">
        <v>34</v>
      </c>
      <c r="Q391">
        <v>0</v>
      </c>
      <c r="R391" s="5" t="str">
        <f>IF(ISNA(VLOOKUP($J391,STOK_AWAL,15,0)),"",VLOOKUP($J391,STOK_AWAL,15,0))</f>
        <v/>
      </c>
      <c r="S391" s="6">
        <v>0</v>
      </c>
      <c r="T391" s="6">
        <v>0</v>
      </c>
      <c r="V391" t="str">
        <f>IFERROR(INDEX('3.Stok Awal'!A391:A5386,MATCH('4.Sell to Trade'!J391,'3.Stok Awal'!D391:D5386,0)),"")</f>
        <v/>
      </c>
    </row>
    <row r="392" spans="1:22" x14ac:dyDescent="0.25">
      <c r="A392" s="15" t="str">
        <f t="shared" si="54"/>
        <v/>
      </c>
      <c r="D392" s="5" t="str">
        <f t="shared" si="48"/>
        <v/>
      </c>
      <c r="E392" s="5" t="str">
        <f t="shared" si="49"/>
        <v/>
      </c>
      <c r="F392" s="5" t="str">
        <f t="shared" si="50"/>
        <v/>
      </c>
      <c r="G392" s="5" t="str">
        <f t="shared" si="51"/>
        <v/>
      </c>
      <c r="I392" s="5" t="str">
        <f t="shared" si="52"/>
        <v/>
      </c>
      <c r="K392" s="5" t="str">
        <f t="shared" si="53"/>
        <v/>
      </c>
      <c r="L392" s="5"/>
      <c r="N392" s="4"/>
      <c r="O392" s="4" t="str">
        <f t="shared" si="55"/>
        <v/>
      </c>
      <c r="P392" t="s">
        <v>34</v>
      </c>
      <c r="Q392">
        <v>0</v>
      </c>
      <c r="R392" s="5" t="str">
        <f>IF(ISNA(VLOOKUP($J392,STOK_AWAL,15,0)),"",VLOOKUP($J392,STOK_AWAL,15,0))</f>
        <v/>
      </c>
      <c r="S392" s="6">
        <v>0</v>
      </c>
      <c r="T392" s="6">
        <v>0</v>
      </c>
      <c r="V392" t="str">
        <f>IFERROR(INDEX('3.Stok Awal'!A392:A5387,MATCH('4.Sell to Trade'!J392,'3.Stok Awal'!D392:D5387,0)),"")</f>
        <v/>
      </c>
    </row>
    <row r="393" spans="1:22" x14ac:dyDescent="0.25">
      <c r="A393" s="15" t="str">
        <f t="shared" si="54"/>
        <v/>
      </c>
      <c r="D393" s="5" t="str">
        <f t="shared" si="48"/>
        <v/>
      </c>
      <c r="E393" s="5" t="str">
        <f t="shared" si="49"/>
        <v/>
      </c>
      <c r="F393" s="5" t="str">
        <f t="shared" si="50"/>
        <v/>
      </c>
      <c r="G393" s="5" t="str">
        <f t="shared" si="51"/>
        <v/>
      </c>
      <c r="I393" s="5" t="str">
        <f t="shared" si="52"/>
        <v/>
      </c>
      <c r="K393" s="5" t="str">
        <f t="shared" si="53"/>
        <v/>
      </c>
      <c r="L393" s="5"/>
      <c r="N393" s="4"/>
      <c r="O393" s="4" t="str">
        <f t="shared" si="55"/>
        <v/>
      </c>
      <c r="P393" t="s">
        <v>34</v>
      </c>
      <c r="Q393">
        <v>0</v>
      </c>
      <c r="R393" s="5" t="str">
        <f>IF(ISNA(VLOOKUP($J393,STOK_AWAL,15,0)),"",VLOOKUP($J393,STOK_AWAL,15,0))</f>
        <v/>
      </c>
      <c r="S393" s="6">
        <v>0</v>
      </c>
      <c r="T393" s="6">
        <v>0</v>
      </c>
      <c r="V393" t="str">
        <f>IFERROR(INDEX('3.Stok Awal'!A393:A5388,MATCH('4.Sell to Trade'!J393,'3.Stok Awal'!D393:D5388,0)),"")</f>
        <v/>
      </c>
    </row>
    <row r="394" spans="1:22" x14ac:dyDescent="0.25">
      <c r="A394" s="15" t="str">
        <f t="shared" si="54"/>
        <v/>
      </c>
      <c r="D394" s="5" t="str">
        <f t="shared" si="48"/>
        <v/>
      </c>
      <c r="E394" s="5" t="str">
        <f t="shared" si="49"/>
        <v/>
      </c>
      <c r="F394" s="5" t="str">
        <f t="shared" si="50"/>
        <v/>
      </c>
      <c r="G394" s="5" t="str">
        <f t="shared" si="51"/>
        <v/>
      </c>
      <c r="I394" s="5" t="str">
        <f t="shared" si="52"/>
        <v/>
      </c>
      <c r="K394" s="5" t="str">
        <f t="shared" si="53"/>
        <v/>
      </c>
      <c r="L394" s="5"/>
      <c r="N394" s="4"/>
      <c r="O394" s="4" t="str">
        <f t="shared" si="55"/>
        <v/>
      </c>
      <c r="P394" t="s">
        <v>34</v>
      </c>
      <c r="Q394">
        <v>0</v>
      </c>
      <c r="R394" s="5" t="str">
        <f>IF(ISNA(VLOOKUP($J394,STOK_AWAL,15,0)),"",VLOOKUP($J394,STOK_AWAL,15,0))</f>
        <v/>
      </c>
      <c r="S394" s="6">
        <v>0</v>
      </c>
      <c r="T394" s="6">
        <v>0</v>
      </c>
      <c r="V394" t="str">
        <f>IFERROR(INDEX('3.Stok Awal'!A394:A5389,MATCH('4.Sell to Trade'!J394,'3.Stok Awal'!D394:D5389,0)),"")</f>
        <v/>
      </c>
    </row>
    <row r="395" spans="1:22" x14ac:dyDescent="0.25">
      <c r="A395" s="15" t="str">
        <f t="shared" si="54"/>
        <v/>
      </c>
      <c r="D395" s="5" t="str">
        <f t="shared" si="48"/>
        <v/>
      </c>
      <c r="E395" s="5" t="str">
        <f t="shared" si="49"/>
        <v/>
      </c>
      <c r="F395" s="5" t="str">
        <f t="shared" si="50"/>
        <v/>
      </c>
      <c r="G395" s="5" t="str">
        <f t="shared" si="51"/>
        <v/>
      </c>
      <c r="I395" s="5" t="str">
        <f t="shared" si="52"/>
        <v/>
      </c>
      <c r="K395" s="5" t="str">
        <f t="shared" si="53"/>
        <v/>
      </c>
      <c r="L395" s="5"/>
      <c r="N395" s="4"/>
      <c r="O395" s="4" t="str">
        <f t="shared" si="55"/>
        <v/>
      </c>
      <c r="P395" t="s">
        <v>34</v>
      </c>
      <c r="Q395">
        <v>0</v>
      </c>
      <c r="R395" s="5" t="str">
        <f>IF(ISNA(VLOOKUP($J395,STOK_AWAL,15,0)),"",VLOOKUP($J395,STOK_AWAL,15,0))</f>
        <v/>
      </c>
      <c r="S395" s="6">
        <v>0</v>
      </c>
      <c r="T395" s="6">
        <v>0</v>
      </c>
      <c r="V395" t="str">
        <f>IFERROR(INDEX('3.Stok Awal'!A395:A5390,MATCH('4.Sell to Trade'!J395,'3.Stok Awal'!D395:D5390,0)),"")</f>
        <v/>
      </c>
    </row>
    <row r="396" spans="1:22" x14ac:dyDescent="0.25">
      <c r="A396" s="15" t="str">
        <f t="shared" si="54"/>
        <v/>
      </c>
      <c r="D396" s="5" t="str">
        <f t="shared" si="48"/>
        <v/>
      </c>
      <c r="E396" s="5" t="str">
        <f t="shared" si="49"/>
        <v/>
      </c>
      <c r="F396" s="5" t="str">
        <f t="shared" si="50"/>
        <v/>
      </c>
      <c r="G396" s="5" t="str">
        <f t="shared" si="51"/>
        <v/>
      </c>
      <c r="I396" s="5" t="str">
        <f t="shared" si="52"/>
        <v/>
      </c>
      <c r="K396" s="5" t="str">
        <f t="shared" si="53"/>
        <v/>
      </c>
      <c r="L396" s="5"/>
      <c r="N396" s="4"/>
      <c r="O396" s="4" t="str">
        <f t="shared" si="55"/>
        <v/>
      </c>
      <c r="P396" t="s">
        <v>34</v>
      </c>
      <c r="Q396">
        <v>0</v>
      </c>
      <c r="R396" s="5" t="str">
        <f>IF(ISNA(VLOOKUP($J396,STOK_AWAL,15,0)),"",VLOOKUP($J396,STOK_AWAL,15,0))</f>
        <v/>
      </c>
      <c r="S396" s="6">
        <v>0</v>
      </c>
      <c r="T396" s="6">
        <v>0</v>
      </c>
      <c r="V396" t="str">
        <f>IFERROR(INDEX('3.Stok Awal'!A396:A5391,MATCH('4.Sell to Trade'!J396,'3.Stok Awal'!D396:D5391,0)),"")</f>
        <v/>
      </c>
    </row>
    <row r="397" spans="1:22" x14ac:dyDescent="0.25">
      <c r="A397" s="15" t="str">
        <f t="shared" si="54"/>
        <v/>
      </c>
      <c r="D397" s="5" t="str">
        <f t="shared" si="48"/>
        <v/>
      </c>
      <c r="E397" s="5" t="str">
        <f t="shared" si="49"/>
        <v/>
      </c>
      <c r="F397" s="5" t="str">
        <f t="shared" si="50"/>
        <v/>
      </c>
      <c r="G397" s="5" t="str">
        <f t="shared" si="51"/>
        <v/>
      </c>
      <c r="I397" s="5" t="str">
        <f t="shared" si="52"/>
        <v/>
      </c>
      <c r="K397" s="5" t="str">
        <f t="shared" si="53"/>
        <v/>
      </c>
      <c r="L397" s="5"/>
      <c r="N397" s="4"/>
      <c r="O397" s="4" t="str">
        <f t="shared" si="55"/>
        <v/>
      </c>
      <c r="P397" t="s">
        <v>34</v>
      </c>
      <c r="Q397">
        <v>0</v>
      </c>
      <c r="R397" s="5" t="str">
        <f>IF(ISNA(VLOOKUP($J397,STOK_AWAL,15,0)),"",VLOOKUP($J397,STOK_AWAL,15,0))</f>
        <v/>
      </c>
      <c r="S397" s="6">
        <v>0</v>
      </c>
      <c r="T397" s="6">
        <v>0</v>
      </c>
      <c r="V397" t="str">
        <f>IFERROR(INDEX('3.Stok Awal'!A397:A5392,MATCH('4.Sell to Trade'!J397,'3.Stok Awal'!D397:D5392,0)),"")</f>
        <v/>
      </c>
    </row>
    <row r="398" spans="1:22" x14ac:dyDescent="0.25">
      <c r="A398" s="15" t="str">
        <f t="shared" si="54"/>
        <v/>
      </c>
      <c r="D398" s="5" t="str">
        <f t="shared" si="48"/>
        <v/>
      </c>
      <c r="E398" s="5" t="str">
        <f t="shared" si="49"/>
        <v/>
      </c>
      <c r="F398" s="5" t="str">
        <f t="shared" si="50"/>
        <v/>
      </c>
      <c r="G398" s="5" t="str">
        <f t="shared" si="51"/>
        <v/>
      </c>
      <c r="I398" s="5" t="str">
        <f t="shared" si="52"/>
        <v/>
      </c>
      <c r="K398" s="5" t="str">
        <f t="shared" si="53"/>
        <v/>
      </c>
      <c r="L398" s="5"/>
      <c r="N398" s="4"/>
      <c r="O398" s="4" t="str">
        <f t="shared" si="55"/>
        <v/>
      </c>
      <c r="P398" t="s">
        <v>34</v>
      </c>
      <c r="Q398">
        <v>0</v>
      </c>
      <c r="R398" s="5" t="str">
        <f>IF(ISNA(VLOOKUP($J398,STOK_AWAL,15,0)),"",VLOOKUP($J398,STOK_AWAL,15,0))</f>
        <v/>
      </c>
      <c r="S398" s="6">
        <v>0</v>
      </c>
      <c r="T398" s="6">
        <v>0</v>
      </c>
      <c r="V398" t="str">
        <f>IFERROR(INDEX('3.Stok Awal'!A398:A5393,MATCH('4.Sell to Trade'!J398,'3.Stok Awal'!D398:D5393,0)),"")</f>
        <v/>
      </c>
    </row>
    <row r="399" spans="1:22" x14ac:dyDescent="0.25">
      <c r="A399" s="15" t="str">
        <f t="shared" si="54"/>
        <v/>
      </c>
      <c r="D399" s="5" t="str">
        <f t="shared" si="48"/>
        <v/>
      </c>
      <c r="E399" s="5" t="str">
        <f t="shared" si="49"/>
        <v/>
      </c>
      <c r="F399" s="5" t="str">
        <f t="shared" si="50"/>
        <v/>
      </c>
      <c r="G399" s="5" t="str">
        <f t="shared" si="51"/>
        <v/>
      </c>
      <c r="I399" s="5" t="str">
        <f t="shared" si="52"/>
        <v/>
      </c>
      <c r="K399" s="5" t="str">
        <f t="shared" si="53"/>
        <v/>
      </c>
      <c r="L399" s="5"/>
      <c r="N399" s="4"/>
      <c r="O399" s="4" t="str">
        <f t="shared" si="55"/>
        <v/>
      </c>
      <c r="P399" t="s">
        <v>34</v>
      </c>
      <c r="Q399">
        <v>0</v>
      </c>
      <c r="R399" s="5" t="str">
        <f>IF(ISNA(VLOOKUP($J399,STOK_AWAL,15,0)),"",VLOOKUP($J399,STOK_AWAL,15,0))</f>
        <v/>
      </c>
      <c r="S399" s="6">
        <v>0</v>
      </c>
      <c r="T399" s="6">
        <v>0</v>
      </c>
      <c r="V399" t="str">
        <f>IFERROR(INDEX('3.Stok Awal'!A399:A5394,MATCH('4.Sell to Trade'!J399,'3.Stok Awal'!D399:D5394,0)),"")</f>
        <v/>
      </c>
    </row>
    <row r="400" spans="1:22" x14ac:dyDescent="0.25">
      <c r="A400" s="15" t="str">
        <f t="shared" si="54"/>
        <v/>
      </c>
      <c r="D400" s="5" t="str">
        <f t="shared" si="48"/>
        <v/>
      </c>
      <c r="E400" s="5" t="str">
        <f t="shared" si="49"/>
        <v/>
      </c>
      <c r="F400" s="5" t="str">
        <f t="shared" si="50"/>
        <v/>
      </c>
      <c r="G400" s="5" t="str">
        <f t="shared" si="51"/>
        <v/>
      </c>
      <c r="I400" s="5" t="str">
        <f t="shared" si="52"/>
        <v/>
      </c>
      <c r="K400" s="5" t="str">
        <f t="shared" si="53"/>
        <v/>
      </c>
      <c r="L400" s="5"/>
      <c r="N400" s="4"/>
      <c r="O400" s="4" t="str">
        <f t="shared" si="55"/>
        <v/>
      </c>
      <c r="P400" t="s">
        <v>34</v>
      </c>
      <c r="Q400">
        <v>0</v>
      </c>
      <c r="R400" s="5" t="str">
        <f>IF(ISNA(VLOOKUP($J400,STOK_AWAL,15,0)),"",VLOOKUP($J400,STOK_AWAL,15,0))</f>
        <v/>
      </c>
      <c r="S400" s="6">
        <v>0</v>
      </c>
      <c r="T400" s="6">
        <v>0</v>
      </c>
      <c r="V400" t="str">
        <f>IFERROR(INDEX('3.Stok Awal'!A400:A5395,MATCH('4.Sell to Trade'!J400,'3.Stok Awal'!D400:D5395,0)),"")</f>
        <v/>
      </c>
    </row>
    <row r="401" spans="1:22" x14ac:dyDescent="0.25">
      <c r="A401" s="15" t="str">
        <f t="shared" si="54"/>
        <v/>
      </c>
      <c r="D401" s="5" t="str">
        <f t="shared" si="48"/>
        <v/>
      </c>
      <c r="E401" s="5" t="str">
        <f t="shared" si="49"/>
        <v/>
      </c>
      <c r="F401" s="5" t="str">
        <f t="shared" si="50"/>
        <v/>
      </c>
      <c r="G401" s="5" t="str">
        <f t="shared" si="51"/>
        <v/>
      </c>
      <c r="I401" s="5" t="str">
        <f t="shared" si="52"/>
        <v/>
      </c>
      <c r="K401" s="5" t="str">
        <f t="shared" si="53"/>
        <v/>
      </c>
      <c r="L401" s="5"/>
      <c r="N401" s="4"/>
      <c r="O401" s="4" t="str">
        <f t="shared" si="55"/>
        <v/>
      </c>
      <c r="P401" t="s">
        <v>34</v>
      </c>
      <c r="Q401">
        <v>0</v>
      </c>
      <c r="R401" s="5" t="str">
        <f>IF(ISNA(VLOOKUP($J401,STOK_AWAL,15,0)),"",VLOOKUP($J401,STOK_AWAL,15,0))</f>
        <v/>
      </c>
      <c r="S401" s="6">
        <v>0</v>
      </c>
      <c r="T401" s="6">
        <v>0</v>
      </c>
      <c r="V401" t="str">
        <f>IFERROR(INDEX('3.Stok Awal'!A401:A5396,MATCH('4.Sell to Trade'!J401,'3.Stok Awal'!D401:D5396,0)),"")</f>
        <v/>
      </c>
    </row>
    <row r="402" spans="1:22" x14ac:dyDescent="0.25">
      <c r="A402" s="15" t="str">
        <f t="shared" si="54"/>
        <v/>
      </c>
      <c r="D402" s="5" t="str">
        <f t="shared" si="48"/>
        <v/>
      </c>
      <c r="E402" s="5" t="str">
        <f t="shared" si="49"/>
        <v/>
      </c>
      <c r="F402" s="5" t="str">
        <f t="shared" si="50"/>
        <v/>
      </c>
      <c r="G402" s="5" t="str">
        <f t="shared" si="51"/>
        <v/>
      </c>
      <c r="I402" s="5" t="str">
        <f t="shared" si="52"/>
        <v/>
      </c>
      <c r="K402" s="5" t="str">
        <f t="shared" si="53"/>
        <v/>
      </c>
      <c r="L402" s="5"/>
      <c r="N402" s="4"/>
      <c r="O402" s="4" t="str">
        <f t="shared" si="55"/>
        <v/>
      </c>
      <c r="P402" t="s">
        <v>34</v>
      </c>
      <c r="Q402">
        <v>0</v>
      </c>
      <c r="R402" s="5" t="str">
        <f>IF(ISNA(VLOOKUP($J402,STOK_AWAL,15,0)),"",VLOOKUP($J402,STOK_AWAL,15,0))</f>
        <v/>
      </c>
      <c r="S402" s="6">
        <v>0</v>
      </c>
      <c r="T402" s="6">
        <v>0</v>
      </c>
      <c r="V402" t="str">
        <f>IFERROR(INDEX('3.Stok Awal'!A402:A5397,MATCH('4.Sell to Trade'!J402,'3.Stok Awal'!D402:D5397,0)),"")</f>
        <v/>
      </c>
    </row>
    <row r="403" spans="1:22" x14ac:dyDescent="0.25">
      <c r="A403" s="15" t="str">
        <f t="shared" si="54"/>
        <v/>
      </c>
      <c r="D403" s="5" t="str">
        <f t="shared" si="48"/>
        <v/>
      </c>
      <c r="E403" s="5" t="str">
        <f t="shared" si="49"/>
        <v/>
      </c>
      <c r="F403" s="5" t="str">
        <f t="shared" si="50"/>
        <v/>
      </c>
      <c r="G403" s="5" t="str">
        <f t="shared" si="51"/>
        <v/>
      </c>
      <c r="I403" s="5" t="str">
        <f t="shared" si="52"/>
        <v/>
      </c>
      <c r="K403" s="5" t="str">
        <f t="shared" si="53"/>
        <v/>
      </c>
      <c r="L403" s="5"/>
      <c r="N403" s="4"/>
      <c r="O403" s="4" t="str">
        <f t="shared" si="55"/>
        <v/>
      </c>
      <c r="P403" t="s">
        <v>34</v>
      </c>
      <c r="Q403">
        <v>0</v>
      </c>
      <c r="R403" s="5" t="str">
        <f>IF(ISNA(VLOOKUP($J403,STOK_AWAL,15,0)),"",VLOOKUP($J403,STOK_AWAL,15,0))</f>
        <v/>
      </c>
      <c r="S403" s="6">
        <v>0</v>
      </c>
      <c r="T403" s="6">
        <v>0</v>
      </c>
      <c r="V403" t="str">
        <f>IFERROR(INDEX('3.Stok Awal'!A403:A5398,MATCH('4.Sell to Trade'!J403,'3.Stok Awal'!D403:D5398,0)),"")</f>
        <v/>
      </c>
    </row>
    <row r="404" spans="1:22" x14ac:dyDescent="0.25">
      <c r="A404" s="15" t="str">
        <f t="shared" si="54"/>
        <v/>
      </c>
      <c r="D404" s="5" t="str">
        <f t="shared" si="48"/>
        <v/>
      </c>
      <c r="E404" s="5" t="str">
        <f t="shared" si="49"/>
        <v/>
      </c>
      <c r="F404" s="5" t="str">
        <f t="shared" si="50"/>
        <v/>
      </c>
      <c r="G404" s="5" t="str">
        <f t="shared" si="51"/>
        <v/>
      </c>
      <c r="I404" s="5" t="str">
        <f t="shared" si="52"/>
        <v/>
      </c>
      <c r="K404" s="5" t="str">
        <f t="shared" si="53"/>
        <v/>
      </c>
      <c r="L404" s="5"/>
      <c r="N404" s="4"/>
      <c r="O404" s="4" t="str">
        <f t="shared" si="55"/>
        <v/>
      </c>
      <c r="P404" t="s">
        <v>34</v>
      </c>
      <c r="Q404">
        <v>0</v>
      </c>
      <c r="R404" s="5" t="str">
        <f>IF(ISNA(VLOOKUP($J404,STOK_AWAL,15,0)),"",VLOOKUP($J404,STOK_AWAL,15,0))</f>
        <v/>
      </c>
      <c r="S404" s="6">
        <v>0</v>
      </c>
      <c r="T404" s="6">
        <v>0</v>
      </c>
      <c r="V404" t="str">
        <f>IFERROR(INDEX('3.Stok Awal'!A404:A5399,MATCH('4.Sell to Trade'!J404,'3.Stok Awal'!D404:D5399,0)),"")</f>
        <v/>
      </c>
    </row>
    <row r="405" spans="1:22" x14ac:dyDescent="0.25">
      <c r="A405" s="15" t="str">
        <f t="shared" si="54"/>
        <v/>
      </c>
      <c r="D405" s="5" t="str">
        <f t="shared" si="48"/>
        <v/>
      </c>
      <c r="E405" s="5" t="str">
        <f t="shared" si="49"/>
        <v/>
      </c>
      <c r="F405" s="5" t="str">
        <f t="shared" si="50"/>
        <v/>
      </c>
      <c r="G405" s="5" t="str">
        <f t="shared" si="51"/>
        <v/>
      </c>
      <c r="I405" s="5" t="str">
        <f t="shared" si="52"/>
        <v/>
      </c>
      <c r="K405" s="5" t="str">
        <f t="shared" si="53"/>
        <v/>
      </c>
      <c r="L405" s="5"/>
      <c r="N405" s="4"/>
      <c r="O405" s="4" t="str">
        <f t="shared" si="55"/>
        <v/>
      </c>
      <c r="P405" t="s">
        <v>34</v>
      </c>
      <c r="Q405">
        <v>0</v>
      </c>
      <c r="R405" s="5" t="str">
        <f>IF(ISNA(VLOOKUP($J405,STOK_AWAL,15,0)),"",VLOOKUP($J405,STOK_AWAL,15,0))</f>
        <v/>
      </c>
      <c r="S405" s="6">
        <v>0</v>
      </c>
      <c r="T405" s="6">
        <v>0</v>
      </c>
      <c r="V405" t="str">
        <f>IFERROR(INDEX('3.Stok Awal'!A405:A5400,MATCH('4.Sell to Trade'!J405,'3.Stok Awal'!D405:D5400,0)),"")</f>
        <v/>
      </c>
    </row>
    <row r="406" spans="1:22" x14ac:dyDescent="0.25">
      <c r="A406" s="15" t="str">
        <f t="shared" si="54"/>
        <v/>
      </c>
      <c r="D406" s="5" t="str">
        <f t="shared" si="48"/>
        <v/>
      </c>
      <c r="E406" s="5" t="str">
        <f t="shared" si="49"/>
        <v/>
      </c>
      <c r="F406" s="5" t="str">
        <f t="shared" si="50"/>
        <v/>
      </c>
      <c r="G406" s="5" t="str">
        <f t="shared" si="51"/>
        <v/>
      </c>
      <c r="I406" s="5" t="str">
        <f t="shared" si="52"/>
        <v/>
      </c>
      <c r="K406" s="5" t="str">
        <f t="shared" si="53"/>
        <v/>
      </c>
      <c r="L406" s="5"/>
      <c r="N406" s="4"/>
      <c r="O406" s="4" t="str">
        <f t="shared" si="55"/>
        <v/>
      </c>
      <c r="P406" t="s">
        <v>34</v>
      </c>
      <c r="Q406">
        <v>0</v>
      </c>
      <c r="R406" s="5" t="str">
        <f>IF(ISNA(VLOOKUP($J406,STOK_AWAL,15,0)),"",VLOOKUP($J406,STOK_AWAL,15,0))</f>
        <v/>
      </c>
      <c r="S406" s="6">
        <v>0</v>
      </c>
      <c r="T406" s="6">
        <v>0</v>
      </c>
      <c r="V406" t="str">
        <f>IFERROR(INDEX('3.Stok Awal'!A406:A5401,MATCH('4.Sell to Trade'!J406,'3.Stok Awal'!D406:D5401,0)),"")</f>
        <v/>
      </c>
    </row>
    <row r="407" spans="1:22" x14ac:dyDescent="0.25">
      <c r="A407" s="15" t="str">
        <f t="shared" si="54"/>
        <v/>
      </c>
      <c r="D407" s="5" t="str">
        <f t="shared" si="48"/>
        <v/>
      </c>
      <c r="E407" s="5" t="str">
        <f t="shared" si="49"/>
        <v/>
      </c>
      <c r="F407" s="5" t="str">
        <f t="shared" si="50"/>
        <v/>
      </c>
      <c r="G407" s="5" t="str">
        <f t="shared" si="51"/>
        <v/>
      </c>
      <c r="I407" s="5" t="str">
        <f t="shared" si="52"/>
        <v/>
      </c>
      <c r="K407" s="5" t="str">
        <f t="shared" si="53"/>
        <v/>
      </c>
      <c r="L407" s="5"/>
      <c r="N407" s="4"/>
      <c r="O407" s="4" t="str">
        <f t="shared" si="55"/>
        <v/>
      </c>
      <c r="P407" t="s">
        <v>34</v>
      </c>
      <c r="Q407">
        <v>0</v>
      </c>
      <c r="R407" s="5" t="str">
        <f>IF(ISNA(VLOOKUP($J407,STOK_AWAL,15,0)),"",VLOOKUP($J407,STOK_AWAL,15,0))</f>
        <v/>
      </c>
      <c r="S407" s="6">
        <v>0</v>
      </c>
      <c r="T407" s="6">
        <v>0</v>
      </c>
      <c r="V407" t="str">
        <f>IFERROR(INDEX('3.Stok Awal'!A407:A5402,MATCH('4.Sell to Trade'!J407,'3.Stok Awal'!D407:D5402,0)),"")</f>
        <v/>
      </c>
    </row>
    <row r="408" spans="1:22" x14ac:dyDescent="0.25">
      <c r="A408" s="15" t="str">
        <f t="shared" si="54"/>
        <v/>
      </c>
      <c r="D408" s="5" t="str">
        <f t="shared" si="48"/>
        <v/>
      </c>
      <c r="E408" s="5" t="str">
        <f t="shared" si="49"/>
        <v/>
      </c>
      <c r="F408" s="5" t="str">
        <f t="shared" si="50"/>
        <v/>
      </c>
      <c r="G408" s="5" t="str">
        <f t="shared" si="51"/>
        <v/>
      </c>
      <c r="I408" s="5" t="str">
        <f t="shared" si="52"/>
        <v/>
      </c>
      <c r="K408" s="5" t="str">
        <f t="shared" si="53"/>
        <v/>
      </c>
      <c r="L408" s="5"/>
      <c r="N408" s="4"/>
      <c r="O408" s="4" t="str">
        <f t="shared" si="55"/>
        <v/>
      </c>
      <c r="P408" t="s">
        <v>34</v>
      </c>
      <c r="Q408">
        <v>0</v>
      </c>
      <c r="R408" s="5" t="str">
        <f>IF(ISNA(VLOOKUP($J408,STOK_AWAL,15,0)),"",VLOOKUP($J408,STOK_AWAL,15,0))</f>
        <v/>
      </c>
      <c r="S408" s="6">
        <v>0</v>
      </c>
      <c r="T408" s="6">
        <v>0</v>
      </c>
      <c r="V408" t="str">
        <f>IFERROR(INDEX('3.Stok Awal'!A408:A5403,MATCH('4.Sell to Trade'!J408,'3.Stok Awal'!D408:D5403,0)),"")</f>
        <v/>
      </c>
    </row>
    <row r="409" spans="1:22" x14ac:dyDescent="0.25">
      <c r="A409" s="15" t="str">
        <f t="shared" si="54"/>
        <v/>
      </c>
      <c r="D409" s="5" t="str">
        <f t="shared" si="48"/>
        <v/>
      </c>
      <c r="E409" s="5" t="str">
        <f t="shared" si="49"/>
        <v/>
      </c>
      <c r="F409" s="5" t="str">
        <f t="shared" si="50"/>
        <v/>
      </c>
      <c r="G409" s="5" t="str">
        <f t="shared" si="51"/>
        <v/>
      </c>
      <c r="I409" s="5" t="str">
        <f t="shared" si="52"/>
        <v/>
      </c>
      <c r="K409" s="5" t="str">
        <f t="shared" si="53"/>
        <v/>
      </c>
      <c r="L409" s="5"/>
      <c r="N409" s="4"/>
      <c r="O409" s="4" t="str">
        <f t="shared" si="55"/>
        <v/>
      </c>
      <c r="P409" t="s">
        <v>34</v>
      </c>
      <c r="Q409">
        <v>0</v>
      </c>
      <c r="R409" s="5" t="str">
        <f>IF(ISNA(VLOOKUP($J409,STOK_AWAL,15,0)),"",VLOOKUP($J409,STOK_AWAL,15,0))</f>
        <v/>
      </c>
      <c r="S409" s="6">
        <v>0</v>
      </c>
      <c r="T409" s="6">
        <v>0</v>
      </c>
      <c r="V409" t="str">
        <f>IFERROR(INDEX('3.Stok Awal'!A409:A5404,MATCH('4.Sell to Trade'!J409,'3.Stok Awal'!D409:D5404,0)),"")</f>
        <v/>
      </c>
    </row>
    <row r="410" spans="1:22" x14ac:dyDescent="0.25">
      <c r="A410" s="15" t="str">
        <f t="shared" si="54"/>
        <v/>
      </c>
      <c r="D410" s="5" t="str">
        <f t="shared" si="48"/>
        <v/>
      </c>
      <c r="E410" s="5" t="str">
        <f t="shared" si="49"/>
        <v/>
      </c>
      <c r="F410" s="5" t="str">
        <f t="shared" si="50"/>
        <v/>
      </c>
      <c r="G410" s="5" t="str">
        <f t="shared" si="51"/>
        <v/>
      </c>
      <c r="I410" s="5" t="str">
        <f t="shared" si="52"/>
        <v/>
      </c>
      <c r="K410" s="5" t="str">
        <f t="shared" si="53"/>
        <v/>
      </c>
      <c r="L410" s="5"/>
      <c r="N410" s="4"/>
      <c r="O410" s="4" t="str">
        <f t="shared" si="55"/>
        <v/>
      </c>
      <c r="P410" t="s">
        <v>34</v>
      </c>
      <c r="Q410">
        <v>0</v>
      </c>
      <c r="R410" s="5" t="str">
        <f>IF(ISNA(VLOOKUP($J410,STOK_AWAL,15,0)),"",VLOOKUP($J410,STOK_AWAL,15,0))</f>
        <v/>
      </c>
      <c r="S410" s="6">
        <v>0</v>
      </c>
      <c r="T410" s="6">
        <v>0</v>
      </c>
      <c r="V410" t="str">
        <f>IFERROR(INDEX('3.Stok Awal'!A410:A5405,MATCH('4.Sell to Trade'!J410,'3.Stok Awal'!D410:D5405,0)),"")</f>
        <v/>
      </c>
    </row>
    <row r="411" spans="1:22" x14ac:dyDescent="0.25">
      <c r="A411" s="15" t="str">
        <f t="shared" si="54"/>
        <v/>
      </c>
      <c r="D411" s="5" t="str">
        <f t="shared" si="48"/>
        <v/>
      </c>
      <c r="E411" s="5" t="str">
        <f t="shared" si="49"/>
        <v/>
      </c>
      <c r="F411" s="5" t="str">
        <f t="shared" si="50"/>
        <v/>
      </c>
      <c r="G411" s="5" t="str">
        <f t="shared" si="51"/>
        <v/>
      </c>
      <c r="I411" s="5" t="str">
        <f t="shared" si="52"/>
        <v/>
      </c>
      <c r="K411" s="5" t="str">
        <f t="shared" si="53"/>
        <v/>
      </c>
      <c r="L411" s="5"/>
      <c r="N411" s="4"/>
      <c r="O411" s="4" t="str">
        <f t="shared" si="55"/>
        <v/>
      </c>
      <c r="P411" t="s">
        <v>34</v>
      </c>
      <c r="Q411">
        <v>0</v>
      </c>
      <c r="R411" s="5" t="str">
        <f>IF(ISNA(VLOOKUP($J411,STOK_AWAL,15,0)),"",VLOOKUP($J411,STOK_AWAL,15,0))</f>
        <v/>
      </c>
      <c r="S411" s="6">
        <v>0</v>
      </c>
      <c r="T411" s="6">
        <v>0</v>
      </c>
      <c r="V411" t="str">
        <f>IFERROR(INDEX('3.Stok Awal'!A411:A5406,MATCH('4.Sell to Trade'!J411,'3.Stok Awal'!D411:D5406,0)),"")</f>
        <v/>
      </c>
    </row>
    <row r="412" spans="1:22" x14ac:dyDescent="0.25">
      <c r="A412" s="15" t="str">
        <f t="shared" si="54"/>
        <v/>
      </c>
      <c r="D412" s="5" t="str">
        <f t="shared" si="48"/>
        <v/>
      </c>
      <c r="E412" s="5" t="str">
        <f t="shared" si="49"/>
        <v/>
      </c>
      <c r="F412" s="5" t="str">
        <f t="shared" si="50"/>
        <v/>
      </c>
      <c r="G412" s="5" t="str">
        <f t="shared" si="51"/>
        <v/>
      </c>
      <c r="I412" s="5" t="str">
        <f t="shared" si="52"/>
        <v/>
      </c>
      <c r="K412" s="5" t="str">
        <f t="shared" si="53"/>
        <v/>
      </c>
      <c r="L412" s="5"/>
      <c r="N412" s="4"/>
      <c r="O412" s="4" t="str">
        <f t="shared" si="55"/>
        <v/>
      </c>
      <c r="P412" t="s">
        <v>34</v>
      </c>
      <c r="Q412">
        <v>0</v>
      </c>
      <c r="R412" s="5" t="str">
        <f>IF(ISNA(VLOOKUP($J412,STOK_AWAL,15,0)),"",VLOOKUP($J412,STOK_AWAL,15,0))</f>
        <v/>
      </c>
      <c r="S412" s="6">
        <v>0</v>
      </c>
      <c r="T412" s="6">
        <v>0</v>
      </c>
      <c r="V412" t="str">
        <f>IFERROR(INDEX('3.Stok Awal'!A412:A5407,MATCH('4.Sell to Trade'!J412,'3.Stok Awal'!D412:D5407,0)),"")</f>
        <v/>
      </c>
    </row>
    <row r="413" spans="1:22" x14ac:dyDescent="0.25">
      <c r="A413" s="15" t="str">
        <f t="shared" si="54"/>
        <v/>
      </c>
      <c r="D413" s="5" t="str">
        <f t="shared" si="48"/>
        <v/>
      </c>
      <c r="E413" s="5" t="str">
        <f t="shared" si="49"/>
        <v/>
      </c>
      <c r="F413" s="5" t="str">
        <f t="shared" si="50"/>
        <v/>
      </c>
      <c r="G413" s="5" t="str">
        <f t="shared" si="51"/>
        <v/>
      </c>
      <c r="I413" s="5" t="str">
        <f t="shared" si="52"/>
        <v/>
      </c>
      <c r="K413" s="5" t="str">
        <f t="shared" si="53"/>
        <v/>
      </c>
      <c r="L413" s="5"/>
      <c r="N413" s="4"/>
      <c r="O413" s="4" t="str">
        <f t="shared" si="55"/>
        <v/>
      </c>
      <c r="P413" t="s">
        <v>34</v>
      </c>
      <c r="Q413">
        <v>0</v>
      </c>
      <c r="R413" s="5" t="str">
        <f>IF(ISNA(VLOOKUP($J413,STOK_AWAL,15,0)),"",VLOOKUP($J413,STOK_AWAL,15,0))</f>
        <v/>
      </c>
      <c r="S413" s="6">
        <v>0</v>
      </c>
      <c r="T413" s="6">
        <v>0</v>
      </c>
      <c r="V413" t="str">
        <f>IFERROR(INDEX('3.Stok Awal'!A413:A5408,MATCH('4.Sell to Trade'!J413,'3.Stok Awal'!D413:D5408,0)),"")</f>
        <v/>
      </c>
    </row>
    <row r="414" spans="1:22" x14ac:dyDescent="0.25">
      <c r="A414" s="15" t="str">
        <f t="shared" si="54"/>
        <v/>
      </c>
      <c r="D414" s="5" t="str">
        <f t="shared" si="48"/>
        <v/>
      </c>
      <c r="E414" s="5" t="str">
        <f t="shared" si="49"/>
        <v/>
      </c>
      <c r="F414" s="5" t="str">
        <f t="shared" si="50"/>
        <v/>
      </c>
      <c r="G414" s="5" t="str">
        <f t="shared" si="51"/>
        <v/>
      </c>
      <c r="I414" s="5" t="str">
        <f t="shared" si="52"/>
        <v/>
      </c>
      <c r="K414" s="5" t="str">
        <f t="shared" si="53"/>
        <v/>
      </c>
      <c r="L414" s="5"/>
      <c r="N414" s="4"/>
      <c r="O414" s="4" t="str">
        <f t="shared" si="55"/>
        <v/>
      </c>
      <c r="P414" t="s">
        <v>34</v>
      </c>
      <c r="Q414">
        <v>0</v>
      </c>
      <c r="R414" s="5" t="str">
        <f>IF(ISNA(VLOOKUP($J414,STOK_AWAL,15,0)),"",VLOOKUP($J414,STOK_AWAL,15,0))</f>
        <v/>
      </c>
      <c r="S414" s="6">
        <v>0</v>
      </c>
      <c r="T414" s="6">
        <v>0</v>
      </c>
      <c r="V414" t="str">
        <f>IFERROR(INDEX('3.Stok Awal'!A414:A5409,MATCH('4.Sell to Trade'!J414,'3.Stok Awal'!D414:D5409,0)),"")</f>
        <v/>
      </c>
    </row>
    <row r="415" spans="1:22" x14ac:dyDescent="0.25">
      <c r="A415" s="15" t="str">
        <f t="shared" si="54"/>
        <v/>
      </c>
      <c r="D415" s="5" t="str">
        <f t="shared" si="48"/>
        <v/>
      </c>
      <c r="E415" s="5" t="str">
        <f t="shared" si="49"/>
        <v/>
      </c>
      <c r="F415" s="5" t="str">
        <f t="shared" si="50"/>
        <v/>
      </c>
      <c r="G415" s="5" t="str">
        <f t="shared" si="51"/>
        <v/>
      </c>
      <c r="I415" s="5" t="str">
        <f t="shared" si="52"/>
        <v/>
      </c>
      <c r="K415" s="5" t="str">
        <f t="shared" si="53"/>
        <v/>
      </c>
      <c r="L415" s="5"/>
      <c r="N415" s="4"/>
      <c r="O415" s="4" t="str">
        <f t="shared" si="55"/>
        <v/>
      </c>
      <c r="P415" t="s">
        <v>34</v>
      </c>
      <c r="Q415">
        <v>0</v>
      </c>
      <c r="R415" s="5" t="str">
        <f>IF(ISNA(VLOOKUP($J415,STOK_AWAL,15,0)),"",VLOOKUP($J415,STOK_AWAL,15,0))</f>
        <v/>
      </c>
      <c r="S415" s="6">
        <v>0</v>
      </c>
      <c r="T415" s="6">
        <v>0</v>
      </c>
      <c r="V415" t="str">
        <f>IFERROR(INDEX('3.Stok Awal'!A415:A5410,MATCH('4.Sell to Trade'!J415,'3.Stok Awal'!D415:D5410,0)),"")</f>
        <v/>
      </c>
    </row>
    <row r="416" spans="1:22" x14ac:dyDescent="0.25">
      <c r="A416" s="15" t="str">
        <f t="shared" si="54"/>
        <v/>
      </c>
      <c r="D416" s="5" t="str">
        <f t="shared" si="48"/>
        <v/>
      </c>
      <c r="E416" s="5" t="str">
        <f t="shared" si="49"/>
        <v/>
      </c>
      <c r="F416" s="5" t="str">
        <f t="shared" si="50"/>
        <v/>
      </c>
      <c r="G416" s="5" t="str">
        <f t="shared" si="51"/>
        <v/>
      </c>
      <c r="I416" s="5" t="str">
        <f t="shared" si="52"/>
        <v/>
      </c>
      <c r="K416" s="5" t="str">
        <f t="shared" si="53"/>
        <v/>
      </c>
      <c r="L416" s="5"/>
      <c r="N416" s="4"/>
      <c r="O416" s="4" t="str">
        <f t="shared" si="55"/>
        <v/>
      </c>
      <c r="P416" t="s">
        <v>34</v>
      </c>
      <c r="Q416">
        <v>0</v>
      </c>
      <c r="R416" s="5" t="str">
        <f>IF(ISNA(VLOOKUP($J416,STOK_AWAL,15,0)),"",VLOOKUP($J416,STOK_AWAL,15,0))</f>
        <v/>
      </c>
      <c r="S416" s="6">
        <v>0</v>
      </c>
      <c r="T416" s="6">
        <v>0</v>
      </c>
      <c r="V416" t="str">
        <f>IFERROR(INDEX('3.Stok Awal'!A416:A5411,MATCH('4.Sell to Trade'!J416,'3.Stok Awal'!D416:D5411,0)),"")</f>
        <v/>
      </c>
    </row>
    <row r="417" spans="1:22" x14ac:dyDescent="0.25">
      <c r="A417" s="15" t="str">
        <f t="shared" si="54"/>
        <v/>
      </c>
      <c r="D417" s="5" t="str">
        <f t="shared" si="48"/>
        <v/>
      </c>
      <c r="E417" s="5" t="str">
        <f t="shared" si="49"/>
        <v/>
      </c>
      <c r="F417" s="5" t="str">
        <f t="shared" si="50"/>
        <v/>
      </c>
      <c r="G417" s="5" t="str">
        <f t="shared" si="51"/>
        <v/>
      </c>
      <c r="I417" s="5" t="str">
        <f t="shared" si="52"/>
        <v/>
      </c>
      <c r="K417" s="5" t="str">
        <f t="shared" si="53"/>
        <v/>
      </c>
      <c r="L417" s="5"/>
      <c r="N417" s="4"/>
      <c r="O417" s="4" t="str">
        <f t="shared" si="55"/>
        <v/>
      </c>
      <c r="P417" t="s">
        <v>34</v>
      </c>
      <c r="Q417">
        <v>0</v>
      </c>
      <c r="R417" s="5" t="str">
        <f>IF(ISNA(VLOOKUP($J417,STOK_AWAL,15,0)),"",VLOOKUP($J417,STOK_AWAL,15,0))</f>
        <v/>
      </c>
      <c r="S417" s="6">
        <v>0</v>
      </c>
      <c r="T417" s="6">
        <v>0</v>
      </c>
      <c r="V417" t="str">
        <f>IFERROR(INDEX('3.Stok Awal'!A417:A5412,MATCH('4.Sell to Trade'!J417,'3.Stok Awal'!D417:D5412,0)),"")</f>
        <v/>
      </c>
    </row>
    <row r="418" spans="1:22" x14ac:dyDescent="0.25">
      <c r="A418" s="15" t="str">
        <f t="shared" si="54"/>
        <v/>
      </c>
      <c r="D418" s="5" t="str">
        <f t="shared" si="48"/>
        <v/>
      </c>
      <c r="E418" s="5" t="str">
        <f t="shared" si="49"/>
        <v/>
      </c>
      <c r="F418" s="5" t="str">
        <f t="shared" si="50"/>
        <v/>
      </c>
      <c r="G418" s="5" t="str">
        <f t="shared" si="51"/>
        <v/>
      </c>
      <c r="I418" s="5" t="str">
        <f t="shared" si="52"/>
        <v/>
      </c>
      <c r="K418" s="5" t="str">
        <f t="shared" si="53"/>
        <v/>
      </c>
      <c r="L418" s="5"/>
      <c r="N418" s="4"/>
      <c r="O418" s="4" t="str">
        <f t="shared" si="55"/>
        <v/>
      </c>
      <c r="P418" t="s">
        <v>34</v>
      </c>
      <c r="Q418">
        <v>0</v>
      </c>
      <c r="R418" s="5" t="str">
        <f>IF(ISNA(VLOOKUP($J418,STOK_AWAL,15,0)),"",VLOOKUP($J418,STOK_AWAL,15,0))</f>
        <v/>
      </c>
      <c r="S418" s="6">
        <v>0</v>
      </c>
      <c r="T418" s="6">
        <v>0</v>
      </c>
      <c r="V418" t="str">
        <f>IFERROR(INDEX('3.Stok Awal'!A418:A5413,MATCH('4.Sell to Trade'!J418,'3.Stok Awal'!D418:D5413,0)),"")</f>
        <v/>
      </c>
    </row>
    <row r="419" spans="1:22" x14ac:dyDescent="0.25">
      <c r="A419" s="15" t="str">
        <f t="shared" si="54"/>
        <v/>
      </c>
      <c r="D419" s="5" t="str">
        <f t="shared" si="48"/>
        <v/>
      </c>
      <c r="E419" s="5" t="str">
        <f t="shared" si="49"/>
        <v/>
      </c>
      <c r="F419" s="5" t="str">
        <f t="shared" si="50"/>
        <v/>
      </c>
      <c r="G419" s="5" t="str">
        <f t="shared" si="51"/>
        <v/>
      </c>
      <c r="I419" s="5" t="str">
        <f t="shared" si="52"/>
        <v/>
      </c>
      <c r="K419" s="5" t="str">
        <f t="shared" si="53"/>
        <v/>
      </c>
      <c r="L419" s="5"/>
      <c r="N419" s="4"/>
      <c r="O419" s="4" t="str">
        <f t="shared" si="55"/>
        <v/>
      </c>
      <c r="P419" t="s">
        <v>34</v>
      </c>
      <c r="Q419">
        <v>0</v>
      </c>
      <c r="R419" s="5" t="str">
        <f>IF(ISNA(VLOOKUP($J419,STOK_AWAL,15,0)),"",VLOOKUP($J419,STOK_AWAL,15,0))</f>
        <v/>
      </c>
      <c r="S419" s="6">
        <v>0</v>
      </c>
      <c r="T419" s="6">
        <v>0</v>
      </c>
      <c r="V419" t="str">
        <f>IFERROR(INDEX('3.Stok Awal'!A419:A5414,MATCH('4.Sell to Trade'!J419,'3.Stok Awal'!D419:D5414,0)),"")</f>
        <v/>
      </c>
    </row>
    <row r="420" spans="1:22" x14ac:dyDescent="0.25">
      <c r="A420" s="15" t="str">
        <f t="shared" si="54"/>
        <v/>
      </c>
      <c r="D420" s="5" t="str">
        <f t="shared" si="48"/>
        <v/>
      </c>
      <c r="E420" s="5" t="str">
        <f t="shared" si="49"/>
        <v/>
      </c>
      <c r="F420" s="5" t="str">
        <f t="shared" si="50"/>
        <v/>
      </c>
      <c r="G420" s="5" t="str">
        <f t="shared" si="51"/>
        <v/>
      </c>
      <c r="I420" s="5" t="str">
        <f t="shared" si="52"/>
        <v/>
      </c>
      <c r="K420" s="5" t="str">
        <f t="shared" si="53"/>
        <v/>
      </c>
      <c r="L420" s="5"/>
      <c r="N420" s="4"/>
      <c r="O420" s="4" t="str">
        <f t="shared" si="55"/>
        <v/>
      </c>
      <c r="P420" t="s">
        <v>34</v>
      </c>
      <c r="Q420">
        <v>0</v>
      </c>
      <c r="R420" s="5" t="str">
        <f>IF(ISNA(VLOOKUP($J420,STOK_AWAL,15,0)),"",VLOOKUP($J420,STOK_AWAL,15,0))</f>
        <v/>
      </c>
      <c r="S420" s="6">
        <v>0</v>
      </c>
      <c r="T420" s="6">
        <v>0</v>
      </c>
      <c r="V420" t="str">
        <f>IFERROR(INDEX('3.Stok Awal'!A420:A5415,MATCH('4.Sell to Trade'!J420,'3.Stok Awal'!D420:D5415,0)),"")</f>
        <v/>
      </c>
    </row>
    <row r="421" spans="1:22" x14ac:dyDescent="0.25">
      <c r="A421" s="15" t="str">
        <f t="shared" si="54"/>
        <v/>
      </c>
      <c r="D421" s="5" t="str">
        <f t="shared" si="48"/>
        <v/>
      </c>
      <c r="E421" s="5" t="str">
        <f t="shared" si="49"/>
        <v/>
      </c>
      <c r="F421" s="5" t="str">
        <f t="shared" si="50"/>
        <v/>
      </c>
      <c r="G421" s="5" t="str">
        <f t="shared" si="51"/>
        <v/>
      </c>
      <c r="I421" s="5" t="str">
        <f t="shared" si="52"/>
        <v/>
      </c>
      <c r="K421" s="5" t="str">
        <f t="shared" si="53"/>
        <v/>
      </c>
      <c r="L421" s="5"/>
      <c r="N421" s="4"/>
      <c r="O421" s="4" t="str">
        <f t="shared" si="55"/>
        <v/>
      </c>
      <c r="P421" t="s">
        <v>34</v>
      </c>
      <c r="Q421">
        <v>0</v>
      </c>
      <c r="R421" s="5" t="str">
        <f>IF(ISNA(VLOOKUP($J421,STOK_AWAL,15,0)),"",VLOOKUP($J421,STOK_AWAL,15,0))</f>
        <v/>
      </c>
      <c r="S421" s="6">
        <v>0</v>
      </c>
      <c r="T421" s="6">
        <v>0</v>
      </c>
      <c r="V421" t="str">
        <f>IFERROR(INDEX('3.Stok Awal'!A421:A5416,MATCH('4.Sell to Trade'!J421,'3.Stok Awal'!D421:D5416,0)),"")</f>
        <v/>
      </c>
    </row>
    <row r="422" spans="1:22" x14ac:dyDescent="0.25">
      <c r="A422" s="15" t="str">
        <f t="shared" si="54"/>
        <v/>
      </c>
      <c r="D422" s="5" t="str">
        <f t="shared" si="48"/>
        <v/>
      </c>
      <c r="E422" s="5" t="str">
        <f t="shared" si="49"/>
        <v/>
      </c>
      <c r="F422" s="5" t="str">
        <f t="shared" si="50"/>
        <v/>
      </c>
      <c r="G422" s="5" t="str">
        <f t="shared" si="51"/>
        <v/>
      </c>
      <c r="I422" s="5" t="str">
        <f t="shared" si="52"/>
        <v/>
      </c>
      <c r="K422" s="5" t="str">
        <f t="shared" si="53"/>
        <v/>
      </c>
      <c r="L422" s="5"/>
      <c r="N422" s="4"/>
      <c r="O422" s="4" t="str">
        <f t="shared" si="55"/>
        <v/>
      </c>
      <c r="P422" t="s">
        <v>34</v>
      </c>
      <c r="Q422">
        <v>0</v>
      </c>
      <c r="R422" s="5" t="str">
        <f>IF(ISNA(VLOOKUP($J422,STOK_AWAL,15,0)),"",VLOOKUP($J422,STOK_AWAL,15,0))</f>
        <v/>
      </c>
      <c r="S422" s="6">
        <v>0</v>
      </c>
      <c r="T422" s="6">
        <v>0</v>
      </c>
      <c r="V422" t="str">
        <f>IFERROR(INDEX('3.Stok Awal'!A422:A5417,MATCH('4.Sell to Trade'!J422,'3.Stok Awal'!D422:D5417,0)),"")</f>
        <v/>
      </c>
    </row>
    <row r="423" spans="1:22" x14ac:dyDescent="0.25">
      <c r="A423" s="15" t="str">
        <f t="shared" si="54"/>
        <v/>
      </c>
      <c r="D423" s="5" t="str">
        <f t="shared" si="48"/>
        <v/>
      </c>
      <c r="E423" s="5" t="str">
        <f t="shared" si="49"/>
        <v/>
      </c>
      <c r="F423" s="5" t="str">
        <f t="shared" si="50"/>
        <v/>
      </c>
      <c r="G423" s="5" t="str">
        <f t="shared" si="51"/>
        <v/>
      </c>
      <c r="I423" s="5" t="str">
        <f t="shared" si="52"/>
        <v/>
      </c>
      <c r="K423" s="5" t="str">
        <f t="shared" si="53"/>
        <v/>
      </c>
      <c r="L423" s="5"/>
      <c r="N423" s="4"/>
      <c r="O423" s="4" t="str">
        <f t="shared" si="55"/>
        <v/>
      </c>
      <c r="P423" t="s">
        <v>34</v>
      </c>
      <c r="Q423">
        <v>0</v>
      </c>
      <c r="R423" s="5" t="str">
        <f>IF(ISNA(VLOOKUP($J423,STOK_AWAL,15,0)),"",VLOOKUP($J423,STOK_AWAL,15,0))</f>
        <v/>
      </c>
      <c r="S423" s="6">
        <v>0</v>
      </c>
      <c r="T423" s="6">
        <v>0</v>
      </c>
      <c r="V423" t="str">
        <f>IFERROR(INDEX('3.Stok Awal'!A423:A5418,MATCH('4.Sell to Trade'!J423,'3.Stok Awal'!D423:D5418,0)),"")</f>
        <v/>
      </c>
    </row>
    <row r="424" spans="1:22" x14ac:dyDescent="0.25">
      <c r="A424" s="15" t="str">
        <f t="shared" si="54"/>
        <v/>
      </c>
      <c r="D424" s="5" t="str">
        <f t="shared" si="48"/>
        <v/>
      </c>
      <c r="E424" s="5" t="str">
        <f t="shared" si="49"/>
        <v/>
      </c>
      <c r="F424" s="5" t="str">
        <f t="shared" si="50"/>
        <v/>
      </c>
      <c r="G424" s="5" t="str">
        <f t="shared" si="51"/>
        <v/>
      </c>
      <c r="I424" s="5" t="str">
        <f t="shared" si="52"/>
        <v/>
      </c>
      <c r="K424" s="5" t="str">
        <f t="shared" si="53"/>
        <v/>
      </c>
      <c r="L424" s="5"/>
      <c r="N424" s="4"/>
      <c r="O424" s="4" t="str">
        <f t="shared" si="55"/>
        <v/>
      </c>
      <c r="P424" t="s">
        <v>34</v>
      </c>
      <c r="Q424">
        <v>0</v>
      </c>
      <c r="R424" s="5" t="str">
        <f>IF(ISNA(VLOOKUP($J424,STOK_AWAL,15,0)),"",VLOOKUP($J424,STOK_AWAL,15,0))</f>
        <v/>
      </c>
      <c r="S424" s="6">
        <v>0</v>
      </c>
      <c r="T424" s="6">
        <v>0</v>
      </c>
      <c r="V424" t="str">
        <f>IFERROR(INDEX('3.Stok Awal'!A424:A5419,MATCH('4.Sell to Trade'!J424,'3.Stok Awal'!D424:D5419,0)),"")</f>
        <v/>
      </c>
    </row>
    <row r="425" spans="1:22" x14ac:dyDescent="0.25">
      <c r="A425" s="15" t="str">
        <f t="shared" si="54"/>
        <v/>
      </c>
      <c r="D425" s="5" t="str">
        <f t="shared" si="48"/>
        <v/>
      </c>
      <c r="E425" s="5" t="str">
        <f t="shared" si="49"/>
        <v/>
      </c>
      <c r="F425" s="5" t="str">
        <f t="shared" si="50"/>
        <v/>
      </c>
      <c r="G425" s="5" t="str">
        <f t="shared" si="51"/>
        <v/>
      </c>
      <c r="I425" s="5" t="str">
        <f t="shared" si="52"/>
        <v/>
      </c>
      <c r="K425" s="5" t="str">
        <f t="shared" si="53"/>
        <v/>
      </c>
      <c r="L425" s="5"/>
      <c r="N425" s="4"/>
      <c r="O425" s="4" t="str">
        <f t="shared" si="55"/>
        <v/>
      </c>
      <c r="P425" t="s">
        <v>34</v>
      </c>
      <c r="Q425">
        <v>0</v>
      </c>
      <c r="R425" s="5" t="str">
        <f>IF(ISNA(VLOOKUP($J425,STOK_AWAL,15,0)),"",VLOOKUP($J425,STOK_AWAL,15,0))</f>
        <v/>
      </c>
      <c r="S425" s="6">
        <v>0</v>
      </c>
      <c r="T425" s="6">
        <v>0</v>
      </c>
      <c r="V425" t="str">
        <f>IFERROR(INDEX('3.Stok Awal'!A425:A5420,MATCH('4.Sell to Trade'!J425,'3.Stok Awal'!D425:D5420,0)),"")</f>
        <v/>
      </c>
    </row>
    <row r="426" spans="1:22" x14ac:dyDescent="0.25">
      <c r="A426" s="15" t="str">
        <f t="shared" si="54"/>
        <v/>
      </c>
      <c r="D426" s="5" t="str">
        <f t="shared" si="48"/>
        <v/>
      </c>
      <c r="E426" s="5" t="str">
        <f t="shared" si="49"/>
        <v/>
      </c>
      <c r="F426" s="5" t="str">
        <f t="shared" si="50"/>
        <v/>
      </c>
      <c r="G426" s="5" t="str">
        <f t="shared" si="51"/>
        <v/>
      </c>
      <c r="I426" s="5" t="str">
        <f t="shared" si="52"/>
        <v/>
      </c>
      <c r="K426" s="5" t="str">
        <f t="shared" si="53"/>
        <v/>
      </c>
      <c r="L426" s="5"/>
      <c r="N426" s="4"/>
      <c r="O426" s="4" t="str">
        <f t="shared" si="55"/>
        <v/>
      </c>
      <c r="P426" t="s">
        <v>34</v>
      </c>
      <c r="Q426">
        <v>0</v>
      </c>
      <c r="R426" s="5" t="str">
        <f>IF(ISNA(VLOOKUP($J426,STOK_AWAL,15,0)),"",VLOOKUP($J426,STOK_AWAL,15,0))</f>
        <v/>
      </c>
      <c r="S426" s="6">
        <v>0</v>
      </c>
      <c r="T426" s="6">
        <v>0</v>
      </c>
      <c r="V426" t="str">
        <f>IFERROR(INDEX('3.Stok Awal'!A426:A5421,MATCH('4.Sell to Trade'!J426,'3.Stok Awal'!D426:D5421,0)),"")</f>
        <v/>
      </c>
    </row>
    <row r="427" spans="1:22" x14ac:dyDescent="0.25">
      <c r="A427" s="15" t="str">
        <f t="shared" si="54"/>
        <v/>
      </c>
      <c r="D427" s="5" t="str">
        <f t="shared" si="48"/>
        <v/>
      </c>
      <c r="E427" s="5" t="str">
        <f t="shared" si="49"/>
        <v/>
      </c>
      <c r="F427" s="5" t="str">
        <f t="shared" si="50"/>
        <v/>
      </c>
      <c r="G427" s="5" t="str">
        <f t="shared" si="51"/>
        <v/>
      </c>
      <c r="I427" s="5" t="str">
        <f t="shared" si="52"/>
        <v/>
      </c>
      <c r="K427" s="5" t="str">
        <f t="shared" si="53"/>
        <v/>
      </c>
      <c r="L427" s="5"/>
      <c r="N427" s="4"/>
      <c r="O427" s="4" t="str">
        <f t="shared" si="55"/>
        <v/>
      </c>
      <c r="P427" t="s">
        <v>34</v>
      </c>
      <c r="Q427">
        <v>0</v>
      </c>
      <c r="R427" s="5" t="str">
        <f>IF(ISNA(VLOOKUP($J427,STOK_AWAL,15,0)),"",VLOOKUP($J427,STOK_AWAL,15,0))</f>
        <v/>
      </c>
      <c r="S427" s="6">
        <v>0</v>
      </c>
      <c r="T427" s="6">
        <v>0</v>
      </c>
      <c r="V427" t="str">
        <f>IFERROR(INDEX('3.Stok Awal'!A427:A5422,MATCH('4.Sell to Trade'!J427,'3.Stok Awal'!D427:D5422,0)),"")</f>
        <v/>
      </c>
    </row>
    <row r="428" spans="1:22" x14ac:dyDescent="0.25">
      <c r="A428" s="15" t="str">
        <f t="shared" si="54"/>
        <v/>
      </c>
      <c r="D428" s="5" t="str">
        <f t="shared" si="48"/>
        <v/>
      </c>
      <c r="E428" s="5" t="str">
        <f t="shared" si="49"/>
        <v/>
      </c>
      <c r="F428" s="5" t="str">
        <f t="shared" si="50"/>
        <v/>
      </c>
      <c r="G428" s="5" t="str">
        <f t="shared" si="51"/>
        <v/>
      </c>
      <c r="I428" s="5" t="str">
        <f t="shared" si="52"/>
        <v/>
      </c>
      <c r="K428" s="5" t="str">
        <f t="shared" si="53"/>
        <v/>
      </c>
      <c r="L428" s="5"/>
      <c r="N428" s="4"/>
      <c r="O428" s="4" t="str">
        <f t="shared" si="55"/>
        <v/>
      </c>
      <c r="P428" t="s">
        <v>34</v>
      </c>
      <c r="Q428">
        <v>0</v>
      </c>
      <c r="R428" s="5" t="str">
        <f>IF(ISNA(VLOOKUP($J428,STOK_AWAL,15,0)),"",VLOOKUP($J428,STOK_AWAL,15,0))</f>
        <v/>
      </c>
      <c r="S428" s="6">
        <v>0</v>
      </c>
      <c r="T428" s="6">
        <v>0</v>
      </c>
      <c r="V428" t="str">
        <f>IFERROR(INDEX('3.Stok Awal'!A428:A5423,MATCH('4.Sell to Trade'!J428,'3.Stok Awal'!D428:D5423,0)),"")</f>
        <v/>
      </c>
    </row>
    <row r="429" spans="1:22" x14ac:dyDescent="0.25">
      <c r="A429" s="15" t="str">
        <f t="shared" si="54"/>
        <v/>
      </c>
      <c r="D429" s="5" t="str">
        <f t="shared" si="48"/>
        <v/>
      </c>
      <c r="E429" s="5" t="str">
        <f t="shared" si="49"/>
        <v/>
      </c>
      <c r="F429" s="5" t="str">
        <f t="shared" si="50"/>
        <v/>
      </c>
      <c r="G429" s="5" t="str">
        <f t="shared" si="51"/>
        <v/>
      </c>
      <c r="I429" s="5" t="str">
        <f t="shared" si="52"/>
        <v/>
      </c>
      <c r="K429" s="5" t="str">
        <f t="shared" si="53"/>
        <v/>
      </c>
      <c r="L429" s="5"/>
      <c r="N429" s="4"/>
      <c r="O429" s="4" t="str">
        <f t="shared" si="55"/>
        <v/>
      </c>
      <c r="P429" t="s">
        <v>34</v>
      </c>
      <c r="Q429">
        <v>0</v>
      </c>
      <c r="R429" s="5" t="str">
        <f>IF(ISNA(VLOOKUP($J429,STOK_AWAL,15,0)),"",VLOOKUP($J429,STOK_AWAL,15,0))</f>
        <v/>
      </c>
      <c r="S429" s="6">
        <v>0</v>
      </c>
      <c r="T429" s="6">
        <v>0</v>
      </c>
      <c r="V429" t="str">
        <f>IFERROR(INDEX('3.Stok Awal'!A429:A5424,MATCH('4.Sell to Trade'!J429,'3.Stok Awal'!D429:D5424,0)),"")</f>
        <v/>
      </c>
    </row>
    <row r="430" spans="1:22" x14ac:dyDescent="0.25">
      <c r="A430" s="15" t="str">
        <f t="shared" si="54"/>
        <v/>
      </c>
      <c r="D430" s="5" t="str">
        <f t="shared" si="48"/>
        <v/>
      </c>
      <c r="E430" s="5" t="str">
        <f t="shared" si="49"/>
        <v/>
      </c>
      <c r="F430" s="5" t="str">
        <f t="shared" si="50"/>
        <v/>
      </c>
      <c r="G430" s="5" t="str">
        <f t="shared" si="51"/>
        <v/>
      </c>
      <c r="I430" s="5" t="str">
        <f t="shared" si="52"/>
        <v/>
      </c>
      <c r="K430" s="5" t="str">
        <f t="shared" si="53"/>
        <v/>
      </c>
      <c r="L430" s="5"/>
      <c r="N430" s="4"/>
      <c r="O430" s="4" t="str">
        <f t="shared" si="55"/>
        <v/>
      </c>
      <c r="P430" t="s">
        <v>34</v>
      </c>
      <c r="Q430">
        <v>0</v>
      </c>
      <c r="R430" s="5" t="str">
        <f>IF(ISNA(VLOOKUP($J430,STOK_AWAL,15,0)),"",VLOOKUP($J430,STOK_AWAL,15,0))</f>
        <v/>
      </c>
      <c r="S430" s="6">
        <v>0</v>
      </c>
      <c r="T430" s="6">
        <v>0</v>
      </c>
      <c r="V430" t="str">
        <f>IFERROR(INDEX('3.Stok Awal'!A430:A5425,MATCH('4.Sell to Trade'!J430,'3.Stok Awal'!D430:D5425,0)),"")</f>
        <v/>
      </c>
    </row>
    <row r="431" spans="1:22" x14ac:dyDescent="0.25">
      <c r="A431" s="15" t="str">
        <f t="shared" si="54"/>
        <v/>
      </c>
      <c r="D431" s="5" t="str">
        <f t="shared" si="48"/>
        <v/>
      </c>
      <c r="E431" s="5" t="str">
        <f t="shared" si="49"/>
        <v/>
      </c>
      <c r="F431" s="5" t="str">
        <f t="shared" si="50"/>
        <v/>
      </c>
      <c r="G431" s="5" t="str">
        <f t="shared" si="51"/>
        <v/>
      </c>
      <c r="I431" s="5" t="str">
        <f t="shared" si="52"/>
        <v/>
      </c>
      <c r="K431" s="5" t="str">
        <f t="shared" si="53"/>
        <v/>
      </c>
      <c r="L431" s="5"/>
      <c r="N431" s="4"/>
      <c r="O431" s="4" t="str">
        <f t="shared" si="55"/>
        <v/>
      </c>
      <c r="P431" t="s">
        <v>34</v>
      </c>
      <c r="Q431">
        <v>0</v>
      </c>
      <c r="R431" s="5" t="str">
        <f>IF(ISNA(VLOOKUP($J431,STOK_AWAL,15,0)),"",VLOOKUP($J431,STOK_AWAL,15,0))</f>
        <v/>
      </c>
      <c r="S431" s="6">
        <v>0</v>
      </c>
      <c r="T431" s="6">
        <v>0</v>
      </c>
      <c r="V431" t="str">
        <f>IFERROR(INDEX('3.Stok Awal'!A431:A5426,MATCH('4.Sell to Trade'!J431,'3.Stok Awal'!D431:D5426,0)),"")</f>
        <v/>
      </c>
    </row>
    <row r="432" spans="1:22" x14ac:dyDescent="0.25">
      <c r="A432" s="15" t="str">
        <f t="shared" si="54"/>
        <v/>
      </c>
      <c r="D432" s="5" t="str">
        <f t="shared" si="48"/>
        <v/>
      </c>
      <c r="E432" s="5" t="str">
        <f t="shared" si="49"/>
        <v/>
      </c>
      <c r="F432" s="5" t="str">
        <f t="shared" si="50"/>
        <v/>
      </c>
      <c r="G432" s="5" t="str">
        <f t="shared" si="51"/>
        <v/>
      </c>
      <c r="I432" s="5" t="str">
        <f t="shared" si="52"/>
        <v/>
      </c>
      <c r="K432" s="5" t="str">
        <f t="shared" si="53"/>
        <v/>
      </c>
      <c r="L432" s="5"/>
      <c r="N432" s="4"/>
      <c r="O432" s="4" t="str">
        <f t="shared" si="55"/>
        <v/>
      </c>
      <c r="P432" t="s">
        <v>34</v>
      </c>
      <c r="Q432">
        <v>0</v>
      </c>
      <c r="R432" s="5" t="str">
        <f>IF(ISNA(VLOOKUP($J432,STOK_AWAL,15,0)),"",VLOOKUP($J432,STOK_AWAL,15,0))</f>
        <v/>
      </c>
      <c r="S432" s="6">
        <v>0</v>
      </c>
      <c r="T432" s="6">
        <v>0</v>
      </c>
      <c r="V432" t="str">
        <f>IFERROR(INDEX('3.Stok Awal'!A432:A5427,MATCH('4.Sell to Trade'!J432,'3.Stok Awal'!D432:D5427,0)),"")</f>
        <v/>
      </c>
    </row>
    <row r="433" spans="1:22" x14ac:dyDescent="0.25">
      <c r="A433" s="15" t="str">
        <f t="shared" si="54"/>
        <v/>
      </c>
      <c r="D433" s="5" t="str">
        <f t="shared" si="48"/>
        <v/>
      </c>
      <c r="E433" s="5" t="str">
        <f t="shared" si="49"/>
        <v/>
      </c>
      <c r="F433" s="5" t="str">
        <f t="shared" si="50"/>
        <v/>
      </c>
      <c r="G433" s="5" t="str">
        <f t="shared" si="51"/>
        <v/>
      </c>
      <c r="I433" s="5" t="str">
        <f t="shared" si="52"/>
        <v/>
      </c>
      <c r="K433" s="5" t="str">
        <f t="shared" si="53"/>
        <v/>
      </c>
      <c r="L433" s="5"/>
      <c r="N433" s="4"/>
      <c r="O433" s="4" t="str">
        <f t="shared" si="55"/>
        <v/>
      </c>
      <c r="P433" t="s">
        <v>34</v>
      </c>
      <c r="Q433">
        <v>0</v>
      </c>
      <c r="R433" s="5" t="str">
        <f>IF(ISNA(VLOOKUP($J433,STOK_AWAL,15,0)),"",VLOOKUP($J433,STOK_AWAL,15,0))</f>
        <v/>
      </c>
      <c r="S433" s="6">
        <v>0</v>
      </c>
      <c r="T433" s="6">
        <v>0</v>
      </c>
      <c r="V433" t="str">
        <f>IFERROR(INDEX('3.Stok Awal'!A433:A5428,MATCH('4.Sell to Trade'!J433,'3.Stok Awal'!D433:D5428,0)),"")</f>
        <v/>
      </c>
    </row>
    <row r="434" spans="1:22" x14ac:dyDescent="0.25">
      <c r="A434" s="15" t="str">
        <f t="shared" si="54"/>
        <v/>
      </c>
      <c r="D434" s="5" t="str">
        <f t="shared" si="48"/>
        <v/>
      </c>
      <c r="E434" s="5" t="str">
        <f t="shared" si="49"/>
        <v/>
      </c>
      <c r="F434" s="5" t="str">
        <f t="shared" si="50"/>
        <v/>
      </c>
      <c r="G434" s="5" t="str">
        <f t="shared" si="51"/>
        <v/>
      </c>
      <c r="I434" s="5" t="str">
        <f t="shared" si="52"/>
        <v/>
      </c>
      <c r="K434" s="5" t="str">
        <f t="shared" si="53"/>
        <v/>
      </c>
      <c r="L434" s="5"/>
      <c r="N434" s="4"/>
      <c r="O434" s="4" t="str">
        <f t="shared" si="55"/>
        <v/>
      </c>
      <c r="P434" t="s">
        <v>34</v>
      </c>
      <c r="Q434">
        <v>0</v>
      </c>
      <c r="R434" s="5" t="str">
        <f>IF(ISNA(VLOOKUP($J434,STOK_AWAL,15,0)),"",VLOOKUP($J434,STOK_AWAL,15,0))</f>
        <v/>
      </c>
      <c r="S434" s="6">
        <v>0</v>
      </c>
      <c r="T434" s="6">
        <v>0</v>
      </c>
      <c r="V434" t="str">
        <f>IFERROR(INDEX('3.Stok Awal'!A434:A5429,MATCH('4.Sell to Trade'!J434,'3.Stok Awal'!D434:D5429,0)),"")</f>
        <v/>
      </c>
    </row>
    <row r="435" spans="1:22" x14ac:dyDescent="0.25">
      <c r="A435" s="15" t="str">
        <f t="shared" si="54"/>
        <v/>
      </c>
      <c r="D435" s="5" t="str">
        <f t="shared" si="48"/>
        <v/>
      </c>
      <c r="E435" s="5" t="str">
        <f t="shared" si="49"/>
        <v/>
      </c>
      <c r="F435" s="5" t="str">
        <f t="shared" si="50"/>
        <v/>
      </c>
      <c r="G435" s="5" t="str">
        <f t="shared" si="51"/>
        <v/>
      </c>
      <c r="I435" s="5" t="str">
        <f t="shared" si="52"/>
        <v/>
      </c>
      <c r="K435" s="5" t="str">
        <f t="shared" si="53"/>
        <v/>
      </c>
      <c r="L435" s="5"/>
      <c r="N435" s="4"/>
      <c r="O435" s="4" t="str">
        <f t="shared" si="55"/>
        <v/>
      </c>
      <c r="P435" t="s">
        <v>34</v>
      </c>
      <c r="Q435">
        <v>0</v>
      </c>
      <c r="R435" s="5" t="str">
        <f>IF(ISNA(VLOOKUP($J435,STOK_AWAL,15,0)),"",VLOOKUP($J435,STOK_AWAL,15,0))</f>
        <v/>
      </c>
      <c r="S435" s="6">
        <v>0</v>
      </c>
      <c r="T435" s="6">
        <v>0</v>
      </c>
      <c r="V435" t="str">
        <f>IFERROR(INDEX('3.Stok Awal'!A435:A5430,MATCH('4.Sell to Trade'!J435,'3.Stok Awal'!D435:D5430,0)),"")</f>
        <v/>
      </c>
    </row>
    <row r="436" spans="1:22" x14ac:dyDescent="0.25">
      <c r="A436" s="15" t="str">
        <f t="shared" si="54"/>
        <v/>
      </c>
      <c r="D436" s="5" t="str">
        <f t="shared" si="48"/>
        <v/>
      </c>
      <c r="E436" s="5" t="str">
        <f t="shared" si="49"/>
        <v/>
      </c>
      <c r="F436" s="5" t="str">
        <f t="shared" si="50"/>
        <v/>
      </c>
      <c r="G436" s="5" t="str">
        <f t="shared" si="51"/>
        <v/>
      </c>
      <c r="I436" s="5" t="str">
        <f t="shared" si="52"/>
        <v/>
      </c>
      <c r="K436" s="5" t="str">
        <f t="shared" si="53"/>
        <v/>
      </c>
      <c r="L436" s="5"/>
      <c r="N436" s="4"/>
      <c r="O436" s="4" t="str">
        <f t="shared" si="55"/>
        <v/>
      </c>
      <c r="P436" t="s">
        <v>34</v>
      </c>
      <c r="Q436">
        <v>0</v>
      </c>
      <c r="R436" s="5" t="str">
        <f>IF(ISNA(VLOOKUP($J436,STOK_AWAL,15,0)),"",VLOOKUP($J436,STOK_AWAL,15,0))</f>
        <v/>
      </c>
      <c r="S436" s="6">
        <v>0</v>
      </c>
      <c r="T436" s="6">
        <v>0</v>
      </c>
      <c r="V436" t="str">
        <f>IFERROR(INDEX('3.Stok Awal'!A436:A5431,MATCH('4.Sell to Trade'!J436,'3.Stok Awal'!D436:D5431,0)),"")</f>
        <v/>
      </c>
    </row>
    <row r="437" spans="1:22" x14ac:dyDescent="0.25">
      <c r="A437" s="15" t="str">
        <f t="shared" si="54"/>
        <v/>
      </c>
      <c r="D437" s="5" t="str">
        <f t="shared" si="48"/>
        <v/>
      </c>
      <c r="E437" s="5" t="str">
        <f t="shared" si="49"/>
        <v/>
      </c>
      <c r="F437" s="5" t="str">
        <f t="shared" si="50"/>
        <v/>
      </c>
      <c r="G437" s="5" t="str">
        <f t="shared" si="51"/>
        <v/>
      </c>
      <c r="I437" s="5" t="str">
        <f t="shared" si="52"/>
        <v/>
      </c>
      <c r="K437" s="5" t="str">
        <f t="shared" si="53"/>
        <v/>
      </c>
      <c r="L437" s="5"/>
      <c r="N437" s="4"/>
      <c r="O437" s="4" t="str">
        <f t="shared" si="55"/>
        <v/>
      </c>
      <c r="P437" t="s">
        <v>34</v>
      </c>
      <c r="Q437">
        <v>0</v>
      </c>
      <c r="R437" s="5" t="str">
        <f>IF(ISNA(VLOOKUP($J437,STOK_AWAL,15,0)),"",VLOOKUP($J437,STOK_AWAL,15,0))</f>
        <v/>
      </c>
      <c r="S437" s="6">
        <v>0</v>
      </c>
      <c r="T437" s="6">
        <v>0</v>
      </c>
      <c r="V437" t="str">
        <f>IFERROR(INDEX('3.Stok Awal'!A437:A5432,MATCH('4.Sell to Trade'!J437,'3.Stok Awal'!D437:D5432,0)),"")</f>
        <v/>
      </c>
    </row>
    <row r="438" spans="1:22" x14ac:dyDescent="0.25">
      <c r="A438" s="15" t="str">
        <f t="shared" si="54"/>
        <v/>
      </c>
      <c r="D438" s="5" t="str">
        <f t="shared" si="48"/>
        <v/>
      </c>
      <c r="E438" s="5" t="str">
        <f t="shared" si="49"/>
        <v/>
      </c>
      <c r="F438" s="5" t="str">
        <f t="shared" si="50"/>
        <v/>
      </c>
      <c r="G438" s="5" t="str">
        <f t="shared" si="51"/>
        <v/>
      </c>
      <c r="I438" s="5" t="str">
        <f t="shared" si="52"/>
        <v/>
      </c>
      <c r="K438" s="5" t="str">
        <f t="shared" si="53"/>
        <v/>
      </c>
      <c r="L438" s="5"/>
      <c r="N438" s="4"/>
      <c r="O438" s="4" t="str">
        <f t="shared" si="55"/>
        <v/>
      </c>
      <c r="P438" t="s">
        <v>34</v>
      </c>
      <c r="Q438">
        <v>0</v>
      </c>
      <c r="R438" s="5" t="str">
        <f>IF(ISNA(VLOOKUP($J438,STOK_AWAL,15,0)),"",VLOOKUP($J438,STOK_AWAL,15,0))</f>
        <v/>
      </c>
      <c r="S438" s="6">
        <v>0</v>
      </c>
      <c r="T438" s="6">
        <v>0</v>
      </c>
      <c r="V438" t="str">
        <f>IFERROR(INDEX('3.Stok Awal'!A438:A5433,MATCH('4.Sell to Trade'!J438,'3.Stok Awal'!D438:D5433,0)),"")</f>
        <v/>
      </c>
    </row>
    <row r="439" spans="1:22" x14ac:dyDescent="0.25">
      <c r="A439" s="15" t="str">
        <f t="shared" si="54"/>
        <v/>
      </c>
      <c r="D439" s="5" t="str">
        <f t="shared" si="48"/>
        <v/>
      </c>
      <c r="E439" s="5" t="str">
        <f t="shared" si="49"/>
        <v/>
      </c>
      <c r="F439" s="5" t="str">
        <f t="shared" si="50"/>
        <v/>
      </c>
      <c r="G439" s="5" t="str">
        <f t="shared" si="51"/>
        <v/>
      </c>
      <c r="I439" s="5" t="str">
        <f t="shared" si="52"/>
        <v/>
      </c>
      <c r="K439" s="5" t="str">
        <f t="shared" si="53"/>
        <v/>
      </c>
      <c r="L439" s="5"/>
      <c r="N439" s="4"/>
      <c r="O439" s="4" t="str">
        <f t="shared" si="55"/>
        <v/>
      </c>
      <c r="P439" t="s">
        <v>34</v>
      </c>
      <c r="Q439">
        <v>0</v>
      </c>
      <c r="R439" s="5" t="str">
        <f>IF(ISNA(VLOOKUP($J439,STOK_AWAL,15,0)),"",VLOOKUP($J439,STOK_AWAL,15,0))</f>
        <v/>
      </c>
      <c r="S439" s="6">
        <v>0</v>
      </c>
      <c r="T439" s="6">
        <v>0</v>
      </c>
      <c r="V439" t="str">
        <f>IFERROR(INDEX('3.Stok Awal'!A439:A5434,MATCH('4.Sell to Trade'!J439,'3.Stok Awal'!D439:D5434,0)),"")</f>
        <v/>
      </c>
    </row>
    <row r="440" spans="1:22" x14ac:dyDescent="0.25">
      <c r="A440" s="15" t="str">
        <f t="shared" si="54"/>
        <v/>
      </c>
      <c r="D440" s="5" t="str">
        <f t="shared" si="48"/>
        <v/>
      </c>
      <c r="E440" s="5" t="str">
        <f t="shared" si="49"/>
        <v/>
      </c>
      <c r="F440" s="5" t="str">
        <f t="shared" si="50"/>
        <v/>
      </c>
      <c r="G440" s="5" t="str">
        <f t="shared" si="51"/>
        <v/>
      </c>
      <c r="I440" s="5" t="str">
        <f t="shared" si="52"/>
        <v/>
      </c>
      <c r="K440" s="5" t="str">
        <f t="shared" si="53"/>
        <v/>
      </c>
      <c r="L440" s="5"/>
      <c r="N440" s="4"/>
      <c r="O440" s="4" t="str">
        <f t="shared" si="55"/>
        <v/>
      </c>
      <c r="P440" t="s">
        <v>34</v>
      </c>
      <c r="Q440">
        <v>0</v>
      </c>
      <c r="R440" s="5" t="str">
        <f>IF(ISNA(VLOOKUP($J440,STOK_AWAL,15,0)),"",VLOOKUP($J440,STOK_AWAL,15,0))</f>
        <v/>
      </c>
      <c r="S440" s="6">
        <v>0</v>
      </c>
      <c r="T440" s="6">
        <v>0</v>
      </c>
      <c r="V440" t="str">
        <f>IFERROR(INDEX('3.Stok Awal'!A440:A5435,MATCH('4.Sell to Trade'!J440,'3.Stok Awal'!D440:D5435,0)),"")</f>
        <v/>
      </c>
    </row>
    <row r="441" spans="1:22" x14ac:dyDescent="0.25">
      <c r="A441" s="15" t="str">
        <f t="shared" si="54"/>
        <v/>
      </c>
      <c r="D441" s="5" t="str">
        <f t="shared" si="48"/>
        <v/>
      </c>
      <c r="E441" s="5" t="str">
        <f t="shared" si="49"/>
        <v/>
      </c>
      <c r="F441" s="5" t="str">
        <f t="shared" si="50"/>
        <v/>
      </c>
      <c r="G441" s="5" t="str">
        <f t="shared" si="51"/>
        <v/>
      </c>
      <c r="I441" s="5" t="str">
        <f t="shared" si="52"/>
        <v/>
      </c>
      <c r="K441" s="5" t="str">
        <f t="shared" si="53"/>
        <v/>
      </c>
      <c r="L441" s="5"/>
      <c r="N441" s="4"/>
      <c r="O441" s="4" t="str">
        <f t="shared" si="55"/>
        <v/>
      </c>
      <c r="P441" t="s">
        <v>34</v>
      </c>
      <c r="Q441">
        <v>0</v>
      </c>
      <c r="R441" s="5" t="str">
        <f>IF(ISNA(VLOOKUP($J441,STOK_AWAL,15,0)),"",VLOOKUP($J441,STOK_AWAL,15,0))</f>
        <v/>
      </c>
      <c r="S441" s="6">
        <v>0</v>
      </c>
      <c r="T441" s="6">
        <v>0</v>
      </c>
      <c r="V441" t="str">
        <f>IFERROR(INDEX('3.Stok Awal'!A441:A5436,MATCH('4.Sell to Trade'!J441,'3.Stok Awal'!D441:D5436,0)),"")</f>
        <v/>
      </c>
    </row>
    <row r="442" spans="1:22" x14ac:dyDescent="0.25">
      <c r="A442" s="15" t="str">
        <f t="shared" si="54"/>
        <v/>
      </c>
      <c r="D442" s="5" t="str">
        <f t="shared" si="48"/>
        <v/>
      </c>
      <c r="E442" s="5" t="str">
        <f t="shared" si="49"/>
        <v/>
      </c>
      <c r="F442" s="5" t="str">
        <f t="shared" si="50"/>
        <v/>
      </c>
      <c r="G442" s="5" t="str">
        <f t="shared" si="51"/>
        <v/>
      </c>
      <c r="I442" s="5" t="str">
        <f t="shared" si="52"/>
        <v/>
      </c>
      <c r="K442" s="5" t="str">
        <f t="shared" si="53"/>
        <v/>
      </c>
      <c r="L442" s="5"/>
      <c r="N442" s="4"/>
      <c r="O442" s="4" t="str">
        <f t="shared" si="55"/>
        <v/>
      </c>
      <c r="P442" t="s">
        <v>34</v>
      </c>
      <c r="Q442">
        <v>0</v>
      </c>
      <c r="R442" s="5" t="str">
        <f>IF(ISNA(VLOOKUP($J442,STOK_AWAL,15,0)),"",VLOOKUP($J442,STOK_AWAL,15,0))</f>
        <v/>
      </c>
      <c r="S442" s="6">
        <v>0</v>
      </c>
      <c r="T442" s="6">
        <v>0</v>
      </c>
      <c r="V442" t="str">
        <f>IFERROR(INDEX('3.Stok Awal'!A442:A5437,MATCH('4.Sell to Trade'!J442,'3.Stok Awal'!D442:D5437,0)),"")</f>
        <v/>
      </c>
    </row>
    <row r="443" spans="1:22" x14ac:dyDescent="0.25">
      <c r="A443" s="15" t="str">
        <f t="shared" si="54"/>
        <v/>
      </c>
      <c r="D443" s="5" t="str">
        <f t="shared" si="48"/>
        <v/>
      </c>
      <c r="E443" s="5" t="str">
        <f t="shared" si="49"/>
        <v/>
      </c>
      <c r="F443" s="5" t="str">
        <f t="shared" si="50"/>
        <v/>
      </c>
      <c r="G443" s="5" t="str">
        <f t="shared" si="51"/>
        <v/>
      </c>
      <c r="I443" s="5" t="str">
        <f t="shared" si="52"/>
        <v/>
      </c>
      <c r="K443" s="5" t="str">
        <f t="shared" si="53"/>
        <v/>
      </c>
      <c r="L443" s="5"/>
      <c r="N443" s="4"/>
      <c r="O443" s="4" t="str">
        <f t="shared" si="55"/>
        <v/>
      </c>
      <c r="P443" t="s">
        <v>34</v>
      </c>
      <c r="Q443">
        <v>0</v>
      </c>
      <c r="R443" s="5" t="str">
        <f>IF(ISNA(VLOOKUP($J443,STOK_AWAL,15,0)),"",VLOOKUP($J443,STOK_AWAL,15,0))</f>
        <v/>
      </c>
      <c r="S443" s="6">
        <v>0</v>
      </c>
      <c r="T443" s="6">
        <v>0</v>
      </c>
      <c r="V443" t="str">
        <f>IFERROR(INDEX('3.Stok Awal'!A443:A5438,MATCH('4.Sell to Trade'!J443,'3.Stok Awal'!D443:D5438,0)),"")</f>
        <v/>
      </c>
    </row>
    <row r="444" spans="1:22" x14ac:dyDescent="0.25">
      <c r="A444" s="15" t="str">
        <f t="shared" si="54"/>
        <v/>
      </c>
      <c r="D444" s="5" t="str">
        <f t="shared" si="48"/>
        <v/>
      </c>
      <c r="E444" s="5" t="str">
        <f t="shared" si="49"/>
        <v/>
      </c>
      <c r="F444" s="5" t="str">
        <f t="shared" si="50"/>
        <v/>
      </c>
      <c r="G444" s="5" t="str">
        <f t="shared" si="51"/>
        <v/>
      </c>
      <c r="I444" s="5" t="str">
        <f t="shared" si="52"/>
        <v/>
      </c>
      <c r="K444" s="5" t="str">
        <f t="shared" si="53"/>
        <v/>
      </c>
      <c r="L444" s="5"/>
      <c r="N444" s="4"/>
      <c r="O444" s="4" t="str">
        <f t="shared" si="55"/>
        <v/>
      </c>
      <c r="P444" t="s">
        <v>34</v>
      </c>
      <c r="Q444">
        <v>0</v>
      </c>
      <c r="R444" s="5" t="str">
        <f>IF(ISNA(VLOOKUP($J444,STOK_AWAL,15,0)),"",VLOOKUP($J444,STOK_AWAL,15,0))</f>
        <v/>
      </c>
      <c r="S444" s="6">
        <v>0</v>
      </c>
      <c r="T444" s="6">
        <v>0</v>
      </c>
      <c r="V444" t="str">
        <f>IFERROR(INDEX('3.Stok Awal'!A444:A5439,MATCH('4.Sell to Trade'!J444,'3.Stok Awal'!D444:D5439,0)),"")</f>
        <v/>
      </c>
    </row>
    <row r="445" spans="1:22" x14ac:dyDescent="0.25">
      <c r="A445" s="15" t="str">
        <f t="shared" si="54"/>
        <v/>
      </c>
      <c r="D445" s="5" t="str">
        <f t="shared" si="48"/>
        <v/>
      </c>
      <c r="E445" s="5" t="str">
        <f t="shared" si="49"/>
        <v/>
      </c>
      <c r="F445" s="5" t="str">
        <f t="shared" si="50"/>
        <v/>
      </c>
      <c r="G445" s="5" t="str">
        <f t="shared" si="51"/>
        <v/>
      </c>
      <c r="I445" s="5" t="str">
        <f t="shared" si="52"/>
        <v/>
      </c>
      <c r="K445" s="5" t="str">
        <f t="shared" si="53"/>
        <v/>
      </c>
      <c r="L445" s="5"/>
      <c r="N445" s="4"/>
      <c r="O445" s="4" t="str">
        <f t="shared" si="55"/>
        <v/>
      </c>
      <c r="P445" t="s">
        <v>34</v>
      </c>
      <c r="Q445">
        <v>0</v>
      </c>
      <c r="R445" s="5" t="str">
        <f>IF(ISNA(VLOOKUP($J445,STOK_AWAL,15,0)),"",VLOOKUP($J445,STOK_AWAL,15,0))</f>
        <v/>
      </c>
      <c r="S445" s="6">
        <v>0</v>
      </c>
      <c r="T445" s="6">
        <v>0</v>
      </c>
      <c r="V445" t="str">
        <f>IFERROR(INDEX('3.Stok Awal'!A445:A5440,MATCH('4.Sell to Trade'!J445,'3.Stok Awal'!D445:D5440,0)),"")</f>
        <v/>
      </c>
    </row>
    <row r="446" spans="1:22" x14ac:dyDescent="0.25">
      <c r="A446" s="15" t="str">
        <f t="shared" si="54"/>
        <v/>
      </c>
      <c r="D446" s="5" t="str">
        <f t="shared" si="48"/>
        <v/>
      </c>
      <c r="E446" s="5" t="str">
        <f t="shared" si="49"/>
        <v/>
      </c>
      <c r="F446" s="5" t="str">
        <f t="shared" si="50"/>
        <v/>
      </c>
      <c r="G446" s="5" t="str">
        <f t="shared" si="51"/>
        <v/>
      </c>
      <c r="I446" s="5" t="str">
        <f t="shared" si="52"/>
        <v/>
      </c>
      <c r="K446" s="5" t="str">
        <f t="shared" si="53"/>
        <v/>
      </c>
      <c r="L446" s="5"/>
      <c r="N446" s="4"/>
      <c r="O446" s="4" t="str">
        <f t="shared" si="55"/>
        <v/>
      </c>
      <c r="P446" t="s">
        <v>34</v>
      </c>
      <c r="Q446">
        <v>0</v>
      </c>
      <c r="R446" s="5" t="str">
        <f>IF(ISNA(VLOOKUP($J446,STOK_AWAL,15,0)),"",VLOOKUP($J446,STOK_AWAL,15,0))</f>
        <v/>
      </c>
      <c r="S446" s="6">
        <v>0</v>
      </c>
      <c r="T446" s="6">
        <v>0</v>
      </c>
      <c r="V446" t="str">
        <f>IFERROR(INDEX('3.Stok Awal'!A446:A5441,MATCH('4.Sell to Trade'!J446,'3.Stok Awal'!D446:D5441,0)),"")</f>
        <v/>
      </c>
    </row>
    <row r="447" spans="1:22" x14ac:dyDescent="0.25">
      <c r="A447" s="15" t="str">
        <f t="shared" si="54"/>
        <v/>
      </c>
      <c r="D447" s="5" t="str">
        <f t="shared" si="48"/>
        <v/>
      </c>
      <c r="E447" s="5" t="str">
        <f t="shared" si="49"/>
        <v/>
      </c>
      <c r="F447" s="5" t="str">
        <f t="shared" si="50"/>
        <v/>
      </c>
      <c r="G447" s="5" t="str">
        <f t="shared" si="51"/>
        <v/>
      </c>
      <c r="I447" s="5" t="str">
        <f t="shared" si="52"/>
        <v/>
      </c>
      <c r="K447" s="5" t="str">
        <f t="shared" si="53"/>
        <v/>
      </c>
      <c r="L447" s="5"/>
      <c r="N447" s="4"/>
      <c r="O447" s="4" t="str">
        <f t="shared" si="55"/>
        <v/>
      </c>
      <c r="P447" t="s">
        <v>34</v>
      </c>
      <c r="Q447">
        <v>0</v>
      </c>
      <c r="R447" s="5" t="str">
        <f>IF(ISNA(VLOOKUP($J447,STOK_AWAL,15,0)),"",VLOOKUP($J447,STOK_AWAL,15,0))</f>
        <v/>
      </c>
      <c r="S447" s="6">
        <v>0</v>
      </c>
      <c r="T447" s="6">
        <v>0</v>
      </c>
      <c r="V447" t="str">
        <f>IFERROR(INDEX('3.Stok Awal'!A447:A5442,MATCH('4.Sell to Trade'!J447,'3.Stok Awal'!D447:D5442,0)),"")</f>
        <v/>
      </c>
    </row>
    <row r="448" spans="1:22" x14ac:dyDescent="0.25">
      <c r="A448" s="15" t="str">
        <f t="shared" si="54"/>
        <v/>
      </c>
      <c r="D448" s="5" t="str">
        <f t="shared" si="48"/>
        <v/>
      </c>
      <c r="E448" s="5" t="str">
        <f t="shared" si="49"/>
        <v/>
      </c>
      <c r="F448" s="5" t="str">
        <f t="shared" si="50"/>
        <v/>
      </c>
      <c r="G448" s="5" t="str">
        <f t="shared" si="51"/>
        <v/>
      </c>
      <c r="I448" s="5" t="str">
        <f t="shared" si="52"/>
        <v/>
      </c>
      <c r="K448" s="5" t="str">
        <f t="shared" si="53"/>
        <v/>
      </c>
      <c r="L448" s="5"/>
      <c r="N448" s="4"/>
      <c r="O448" s="4" t="str">
        <f t="shared" si="55"/>
        <v/>
      </c>
      <c r="P448" t="s">
        <v>34</v>
      </c>
      <c r="Q448">
        <v>0</v>
      </c>
      <c r="R448" s="5" t="str">
        <f>IF(ISNA(VLOOKUP($J448,STOK_AWAL,15,0)),"",VLOOKUP($J448,STOK_AWAL,15,0))</f>
        <v/>
      </c>
      <c r="S448" s="6">
        <v>0</v>
      </c>
      <c r="T448" s="6">
        <v>0</v>
      </c>
      <c r="V448" t="str">
        <f>IFERROR(INDEX('3.Stok Awal'!A448:A5443,MATCH('4.Sell to Trade'!J448,'3.Stok Awal'!D448:D5443,0)),"")</f>
        <v/>
      </c>
    </row>
    <row r="449" spans="1:22" x14ac:dyDescent="0.25">
      <c r="A449" s="15" t="str">
        <f t="shared" si="54"/>
        <v/>
      </c>
      <c r="D449" s="5" t="str">
        <f t="shared" si="48"/>
        <v/>
      </c>
      <c r="E449" s="5" t="str">
        <f t="shared" si="49"/>
        <v/>
      </c>
      <c r="F449" s="5" t="str">
        <f t="shared" si="50"/>
        <v/>
      </c>
      <c r="G449" s="5" t="str">
        <f t="shared" si="51"/>
        <v/>
      </c>
      <c r="I449" s="5" t="str">
        <f t="shared" si="52"/>
        <v/>
      </c>
      <c r="K449" s="5" t="str">
        <f t="shared" si="53"/>
        <v/>
      </c>
      <c r="L449" s="5"/>
      <c r="N449" s="4"/>
      <c r="O449" s="4" t="str">
        <f t="shared" si="55"/>
        <v/>
      </c>
      <c r="P449" t="s">
        <v>34</v>
      </c>
      <c r="Q449">
        <v>0</v>
      </c>
      <c r="R449" s="5" t="str">
        <f>IF(ISNA(VLOOKUP($J449,STOK_AWAL,15,0)),"",VLOOKUP($J449,STOK_AWAL,15,0))</f>
        <v/>
      </c>
      <c r="S449" s="6">
        <v>0</v>
      </c>
      <c r="T449" s="6">
        <v>0</v>
      </c>
      <c r="V449" t="str">
        <f>IFERROR(INDEX('3.Stok Awal'!A449:A5444,MATCH('4.Sell to Trade'!J449,'3.Stok Awal'!D449:D5444,0)),"")</f>
        <v/>
      </c>
    </row>
    <row r="450" spans="1:22" x14ac:dyDescent="0.25">
      <c r="A450" s="15" t="str">
        <f t="shared" si="54"/>
        <v/>
      </c>
      <c r="D450" s="5" t="str">
        <f t="shared" si="48"/>
        <v/>
      </c>
      <c r="E450" s="5" t="str">
        <f t="shared" si="49"/>
        <v/>
      </c>
      <c r="F450" s="5" t="str">
        <f t="shared" si="50"/>
        <v/>
      </c>
      <c r="G450" s="5" t="str">
        <f t="shared" si="51"/>
        <v/>
      </c>
      <c r="I450" s="5" t="str">
        <f t="shared" si="52"/>
        <v/>
      </c>
      <c r="K450" s="5" t="str">
        <f t="shared" si="53"/>
        <v/>
      </c>
      <c r="L450" s="5"/>
      <c r="N450" s="4"/>
      <c r="O450" s="4" t="str">
        <f t="shared" si="55"/>
        <v/>
      </c>
      <c r="P450" t="s">
        <v>34</v>
      </c>
      <c r="Q450">
        <v>0</v>
      </c>
      <c r="R450" s="5" t="str">
        <f>IF(ISNA(VLOOKUP($J450,STOK_AWAL,15,0)),"",VLOOKUP($J450,STOK_AWAL,15,0))</f>
        <v/>
      </c>
      <c r="S450" s="6">
        <v>0</v>
      </c>
      <c r="T450" s="6">
        <v>0</v>
      </c>
      <c r="V450" t="str">
        <f>IFERROR(INDEX('3.Stok Awal'!A450:A5445,MATCH('4.Sell to Trade'!J450,'3.Stok Awal'!D450:D5445,0)),"")</f>
        <v/>
      </c>
    </row>
    <row r="451" spans="1:22" x14ac:dyDescent="0.25">
      <c r="A451" s="15" t="str">
        <f t="shared" si="54"/>
        <v/>
      </c>
      <c r="D451" s="5" t="str">
        <f t="shared" si="48"/>
        <v/>
      </c>
      <c r="E451" s="5" t="str">
        <f t="shared" si="49"/>
        <v/>
      </c>
      <c r="F451" s="5" t="str">
        <f t="shared" si="50"/>
        <v/>
      </c>
      <c r="G451" s="5" t="str">
        <f t="shared" si="51"/>
        <v/>
      </c>
      <c r="I451" s="5" t="str">
        <f t="shared" si="52"/>
        <v/>
      </c>
      <c r="K451" s="5" t="str">
        <f t="shared" si="53"/>
        <v/>
      </c>
      <c r="L451" s="5"/>
      <c r="N451" s="4"/>
      <c r="O451" s="4" t="str">
        <f t="shared" si="55"/>
        <v/>
      </c>
      <c r="P451" t="s">
        <v>34</v>
      </c>
      <c r="Q451">
        <v>0</v>
      </c>
      <c r="R451" s="5" t="str">
        <f>IF(ISNA(VLOOKUP($J451,STOK_AWAL,15,0)),"",VLOOKUP($J451,STOK_AWAL,15,0))</f>
        <v/>
      </c>
      <c r="S451" s="6">
        <v>0</v>
      </c>
      <c r="T451" s="6">
        <v>0</v>
      </c>
      <c r="V451" t="str">
        <f>IFERROR(INDEX('3.Stok Awal'!A451:A5446,MATCH('4.Sell to Trade'!J451,'3.Stok Awal'!D451:D5446,0)),"")</f>
        <v/>
      </c>
    </row>
    <row r="452" spans="1:22" x14ac:dyDescent="0.25">
      <c r="A452" s="15" t="str">
        <f t="shared" si="54"/>
        <v/>
      </c>
      <c r="D452" s="5" t="str">
        <f t="shared" si="48"/>
        <v/>
      </c>
      <c r="E452" s="5" t="str">
        <f t="shared" si="49"/>
        <v/>
      </c>
      <c r="F452" s="5" t="str">
        <f t="shared" si="50"/>
        <v/>
      </c>
      <c r="G452" s="5" t="str">
        <f t="shared" si="51"/>
        <v/>
      </c>
      <c r="I452" s="5" t="str">
        <f t="shared" si="52"/>
        <v/>
      </c>
      <c r="K452" s="5" t="str">
        <f t="shared" si="53"/>
        <v/>
      </c>
      <c r="L452" s="5"/>
      <c r="N452" s="4"/>
      <c r="O452" s="4" t="str">
        <f t="shared" si="55"/>
        <v/>
      </c>
      <c r="P452" t="s">
        <v>34</v>
      </c>
      <c r="Q452">
        <v>0</v>
      </c>
      <c r="R452" s="5" t="str">
        <f>IF(ISNA(VLOOKUP($J452,STOK_AWAL,15,0)),"",VLOOKUP($J452,STOK_AWAL,15,0))</f>
        <v/>
      </c>
      <c r="S452" s="6">
        <v>0</v>
      </c>
      <c r="T452" s="6">
        <v>0</v>
      </c>
      <c r="V452" t="str">
        <f>IFERROR(INDEX('3.Stok Awal'!A452:A5447,MATCH('4.Sell to Trade'!J452,'3.Stok Awal'!D452:D5447,0)),"")</f>
        <v/>
      </c>
    </row>
    <row r="453" spans="1:22" x14ac:dyDescent="0.25">
      <c r="A453" s="15" t="str">
        <f t="shared" si="54"/>
        <v/>
      </c>
      <c r="D453" s="5" t="str">
        <f t="shared" ref="D453:D516" si="56">IF(ISNA(VLOOKUP($C453,MASTER_CUSTOMER,2,0)),"",VLOOKUP($C453,MASTER_CUSTOMER,2,0))</f>
        <v/>
      </c>
      <c r="E453" s="5" t="str">
        <f t="shared" ref="E453:E516" si="57">IF(ISNA(VLOOKUP($C453,MASTER_CUSTOMER,4,0)),"",VLOOKUP($C453,MASTER_CUSTOMER,4,0))</f>
        <v/>
      </c>
      <c r="F453" s="5" t="str">
        <f t="shared" ref="F453:F516" si="58">IF(ISNA(VLOOKUP($C453,MASTER_CUSTOMER,5,0)),"",VLOOKUP($C453,MASTER_CUSTOMER,5,0))</f>
        <v/>
      </c>
      <c r="G453" s="5" t="str">
        <f t="shared" ref="G453:G516" si="59">IF(ISNA(VLOOKUP($C453,MASTER_CUSTOMER,3,0)),"",VLOOKUP($C453,MASTER_CUSTOMER,3,0))</f>
        <v/>
      </c>
      <c r="I453" s="5" t="str">
        <f t="shared" ref="I453:I516" si="60">IF(ISNA(VLOOKUP($H453,MASTER_SALESMAN,2,0)),"",VLOOKUP($H453,MASTER_SALESMAN,2,0))</f>
        <v/>
      </c>
      <c r="K453" s="5" t="str">
        <f t="shared" ref="K453:K516" si="61">IF(ISNA(VLOOKUP($J453,STOK_AWAL,2,0)),"",VLOOKUP($J453,STOK_AWAL,2,0))</f>
        <v/>
      </c>
      <c r="L453" s="5"/>
      <c r="N453" s="4"/>
      <c r="O453" s="4" t="str">
        <f t="shared" si="55"/>
        <v/>
      </c>
      <c r="P453" t="s">
        <v>34</v>
      </c>
      <c r="Q453">
        <v>0</v>
      </c>
      <c r="R453" s="5" t="str">
        <f>IF(ISNA(VLOOKUP($J453,STOK_AWAL,15,0)),"",VLOOKUP($J453,STOK_AWAL,15,0))</f>
        <v/>
      </c>
      <c r="S453" s="6">
        <v>0</v>
      </c>
      <c r="T453" s="6">
        <v>0</v>
      </c>
      <c r="V453" t="str">
        <f>IFERROR(INDEX('3.Stok Awal'!A453:A5448,MATCH('4.Sell to Trade'!J453,'3.Stok Awal'!D453:D5448,0)),"")</f>
        <v/>
      </c>
    </row>
    <row r="454" spans="1:22" x14ac:dyDescent="0.25">
      <c r="A454" s="15" t="str">
        <f t="shared" ref="A454:A517" si="62">IF(B454="","",B454)</f>
        <v/>
      </c>
      <c r="D454" s="5" t="str">
        <f t="shared" si="56"/>
        <v/>
      </c>
      <c r="E454" s="5" t="str">
        <f t="shared" si="57"/>
        <v/>
      </c>
      <c r="F454" s="5" t="str">
        <f t="shared" si="58"/>
        <v/>
      </c>
      <c r="G454" s="5" t="str">
        <f t="shared" si="59"/>
        <v/>
      </c>
      <c r="I454" s="5" t="str">
        <f t="shared" si="60"/>
        <v/>
      </c>
      <c r="K454" s="5" t="str">
        <f t="shared" si="61"/>
        <v/>
      </c>
      <c r="L454" s="5"/>
      <c r="N454" s="4"/>
      <c r="O454" s="4" t="str">
        <f t="shared" ref="O454:O517" si="63">J454&amp;N454</f>
        <v/>
      </c>
      <c r="P454" t="s">
        <v>34</v>
      </c>
      <c r="Q454">
        <v>0</v>
      </c>
      <c r="R454" s="5" t="str">
        <f>IF(ISNA(VLOOKUP($J454,STOK_AWAL,15,0)),"",VLOOKUP($J454,STOK_AWAL,15,0))</f>
        <v/>
      </c>
      <c r="S454" s="6">
        <v>0</v>
      </c>
      <c r="T454" s="6">
        <v>0</v>
      </c>
      <c r="V454" t="str">
        <f>IFERROR(INDEX('3.Stok Awal'!A454:A5449,MATCH('4.Sell to Trade'!J454,'3.Stok Awal'!D454:D5449,0)),"")</f>
        <v/>
      </c>
    </row>
    <row r="455" spans="1:22" x14ac:dyDescent="0.25">
      <c r="A455" s="15" t="str">
        <f t="shared" si="62"/>
        <v/>
      </c>
      <c r="D455" s="5" t="str">
        <f t="shared" si="56"/>
        <v/>
      </c>
      <c r="E455" s="5" t="str">
        <f t="shared" si="57"/>
        <v/>
      </c>
      <c r="F455" s="5" t="str">
        <f t="shared" si="58"/>
        <v/>
      </c>
      <c r="G455" s="5" t="str">
        <f t="shared" si="59"/>
        <v/>
      </c>
      <c r="I455" s="5" t="str">
        <f t="shared" si="60"/>
        <v/>
      </c>
      <c r="K455" s="5" t="str">
        <f t="shared" si="61"/>
        <v/>
      </c>
      <c r="L455" s="5"/>
      <c r="N455" s="4"/>
      <c r="O455" s="4" t="str">
        <f t="shared" si="63"/>
        <v/>
      </c>
      <c r="P455" t="s">
        <v>34</v>
      </c>
      <c r="Q455">
        <v>0</v>
      </c>
      <c r="R455" s="5" t="str">
        <f>IF(ISNA(VLOOKUP($J455,STOK_AWAL,15,0)),"",VLOOKUP($J455,STOK_AWAL,15,0))</f>
        <v/>
      </c>
      <c r="S455" s="6">
        <v>0</v>
      </c>
      <c r="T455" s="6">
        <v>0</v>
      </c>
      <c r="V455" t="str">
        <f>IFERROR(INDEX('3.Stok Awal'!A455:A5450,MATCH('4.Sell to Trade'!J455,'3.Stok Awal'!D455:D5450,0)),"")</f>
        <v/>
      </c>
    </row>
    <row r="456" spans="1:22" x14ac:dyDescent="0.25">
      <c r="A456" s="15" t="str">
        <f t="shared" si="62"/>
        <v/>
      </c>
      <c r="D456" s="5" t="str">
        <f t="shared" si="56"/>
        <v/>
      </c>
      <c r="E456" s="5" t="str">
        <f t="shared" si="57"/>
        <v/>
      </c>
      <c r="F456" s="5" t="str">
        <f t="shared" si="58"/>
        <v/>
      </c>
      <c r="G456" s="5" t="str">
        <f t="shared" si="59"/>
        <v/>
      </c>
      <c r="I456" s="5" t="str">
        <f t="shared" si="60"/>
        <v/>
      </c>
      <c r="K456" s="5" t="str">
        <f t="shared" si="61"/>
        <v/>
      </c>
      <c r="L456" s="5"/>
      <c r="N456" s="4"/>
      <c r="O456" s="4" t="str">
        <f t="shared" si="63"/>
        <v/>
      </c>
      <c r="P456" t="s">
        <v>34</v>
      </c>
      <c r="Q456">
        <v>0</v>
      </c>
      <c r="R456" s="5" t="str">
        <f>IF(ISNA(VLOOKUP($J456,STOK_AWAL,15,0)),"",VLOOKUP($J456,STOK_AWAL,15,0))</f>
        <v/>
      </c>
      <c r="S456" s="6">
        <v>0</v>
      </c>
      <c r="T456" s="6">
        <v>0</v>
      </c>
      <c r="V456" t="str">
        <f>IFERROR(INDEX('3.Stok Awal'!A456:A5451,MATCH('4.Sell to Trade'!J456,'3.Stok Awal'!D456:D5451,0)),"")</f>
        <v/>
      </c>
    </row>
    <row r="457" spans="1:22" x14ac:dyDescent="0.25">
      <c r="A457" s="15" t="str">
        <f t="shared" si="62"/>
        <v/>
      </c>
      <c r="D457" s="5" t="str">
        <f t="shared" si="56"/>
        <v/>
      </c>
      <c r="E457" s="5" t="str">
        <f t="shared" si="57"/>
        <v/>
      </c>
      <c r="F457" s="5" t="str">
        <f t="shared" si="58"/>
        <v/>
      </c>
      <c r="G457" s="5" t="str">
        <f t="shared" si="59"/>
        <v/>
      </c>
      <c r="I457" s="5" t="str">
        <f t="shared" si="60"/>
        <v/>
      </c>
      <c r="K457" s="5" t="str">
        <f t="shared" si="61"/>
        <v/>
      </c>
      <c r="L457" s="5"/>
      <c r="N457" s="4"/>
      <c r="O457" s="4" t="str">
        <f t="shared" si="63"/>
        <v/>
      </c>
      <c r="P457" t="s">
        <v>34</v>
      </c>
      <c r="Q457">
        <v>0</v>
      </c>
      <c r="R457" s="5" t="str">
        <f>IF(ISNA(VLOOKUP($J457,STOK_AWAL,15,0)),"",VLOOKUP($J457,STOK_AWAL,15,0))</f>
        <v/>
      </c>
      <c r="S457" s="6">
        <v>0</v>
      </c>
      <c r="T457" s="6">
        <v>0</v>
      </c>
      <c r="V457" t="str">
        <f>IFERROR(INDEX('3.Stok Awal'!A457:A5452,MATCH('4.Sell to Trade'!J457,'3.Stok Awal'!D457:D5452,0)),"")</f>
        <v/>
      </c>
    </row>
    <row r="458" spans="1:22" x14ac:dyDescent="0.25">
      <c r="A458" s="15" t="str">
        <f t="shared" si="62"/>
        <v/>
      </c>
      <c r="D458" s="5" t="str">
        <f t="shared" si="56"/>
        <v/>
      </c>
      <c r="E458" s="5" t="str">
        <f t="shared" si="57"/>
        <v/>
      </c>
      <c r="F458" s="5" t="str">
        <f t="shared" si="58"/>
        <v/>
      </c>
      <c r="G458" s="5" t="str">
        <f t="shared" si="59"/>
        <v/>
      </c>
      <c r="I458" s="5" t="str">
        <f t="shared" si="60"/>
        <v/>
      </c>
      <c r="K458" s="5" t="str">
        <f t="shared" si="61"/>
        <v/>
      </c>
      <c r="L458" s="5"/>
      <c r="N458" s="4"/>
      <c r="O458" s="4" t="str">
        <f t="shared" si="63"/>
        <v/>
      </c>
      <c r="P458" t="s">
        <v>34</v>
      </c>
      <c r="Q458">
        <v>0</v>
      </c>
      <c r="R458" s="5" t="str">
        <f>IF(ISNA(VLOOKUP($J458,STOK_AWAL,15,0)),"",VLOOKUP($J458,STOK_AWAL,15,0))</f>
        <v/>
      </c>
      <c r="S458" s="6">
        <v>0</v>
      </c>
      <c r="T458" s="6">
        <v>0</v>
      </c>
      <c r="V458" t="str">
        <f>IFERROR(INDEX('3.Stok Awal'!A458:A5453,MATCH('4.Sell to Trade'!J458,'3.Stok Awal'!D458:D5453,0)),"")</f>
        <v/>
      </c>
    </row>
    <row r="459" spans="1:22" x14ac:dyDescent="0.25">
      <c r="A459" s="15" t="str">
        <f t="shared" si="62"/>
        <v/>
      </c>
      <c r="D459" s="5" t="str">
        <f t="shared" si="56"/>
        <v/>
      </c>
      <c r="E459" s="5" t="str">
        <f t="shared" si="57"/>
        <v/>
      </c>
      <c r="F459" s="5" t="str">
        <f t="shared" si="58"/>
        <v/>
      </c>
      <c r="G459" s="5" t="str">
        <f t="shared" si="59"/>
        <v/>
      </c>
      <c r="I459" s="5" t="str">
        <f t="shared" si="60"/>
        <v/>
      </c>
      <c r="K459" s="5" t="str">
        <f t="shared" si="61"/>
        <v/>
      </c>
      <c r="L459" s="5"/>
      <c r="N459" s="4"/>
      <c r="O459" s="4" t="str">
        <f t="shared" si="63"/>
        <v/>
      </c>
      <c r="P459" t="s">
        <v>34</v>
      </c>
      <c r="Q459">
        <v>0</v>
      </c>
      <c r="R459" s="5" t="str">
        <f>IF(ISNA(VLOOKUP($J459,STOK_AWAL,15,0)),"",VLOOKUP($J459,STOK_AWAL,15,0))</f>
        <v/>
      </c>
      <c r="S459" s="6">
        <v>0</v>
      </c>
      <c r="T459" s="6">
        <v>0</v>
      </c>
      <c r="V459" t="str">
        <f>IFERROR(INDEX('3.Stok Awal'!A459:A5454,MATCH('4.Sell to Trade'!J459,'3.Stok Awal'!D459:D5454,0)),"")</f>
        <v/>
      </c>
    </row>
    <row r="460" spans="1:22" x14ac:dyDescent="0.25">
      <c r="A460" s="15" t="str">
        <f t="shared" si="62"/>
        <v/>
      </c>
      <c r="D460" s="5" t="str">
        <f t="shared" si="56"/>
        <v/>
      </c>
      <c r="E460" s="5" t="str">
        <f t="shared" si="57"/>
        <v/>
      </c>
      <c r="F460" s="5" t="str">
        <f t="shared" si="58"/>
        <v/>
      </c>
      <c r="G460" s="5" t="str">
        <f t="shared" si="59"/>
        <v/>
      </c>
      <c r="I460" s="5" t="str">
        <f t="shared" si="60"/>
        <v/>
      </c>
      <c r="K460" s="5" t="str">
        <f t="shared" si="61"/>
        <v/>
      </c>
      <c r="L460" s="5"/>
      <c r="N460" s="4"/>
      <c r="O460" s="4" t="str">
        <f t="shared" si="63"/>
        <v/>
      </c>
      <c r="P460" t="s">
        <v>34</v>
      </c>
      <c r="Q460">
        <v>0</v>
      </c>
      <c r="R460" s="5" t="str">
        <f>IF(ISNA(VLOOKUP($J460,STOK_AWAL,15,0)),"",VLOOKUP($J460,STOK_AWAL,15,0))</f>
        <v/>
      </c>
      <c r="S460" s="6">
        <v>0</v>
      </c>
      <c r="T460" s="6">
        <v>0</v>
      </c>
      <c r="V460" t="str">
        <f>IFERROR(INDEX('3.Stok Awal'!A460:A5455,MATCH('4.Sell to Trade'!J460,'3.Stok Awal'!D460:D5455,0)),"")</f>
        <v/>
      </c>
    </row>
    <row r="461" spans="1:22" x14ac:dyDescent="0.25">
      <c r="A461" s="15" t="str">
        <f t="shared" si="62"/>
        <v/>
      </c>
      <c r="D461" s="5" t="str">
        <f t="shared" si="56"/>
        <v/>
      </c>
      <c r="E461" s="5" t="str">
        <f t="shared" si="57"/>
        <v/>
      </c>
      <c r="F461" s="5" t="str">
        <f t="shared" si="58"/>
        <v/>
      </c>
      <c r="G461" s="5" t="str">
        <f t="shared" si="59"/>
        <v/>
      </c>
      <c r="I461" s="5" t="str">
        <f t="shared" si="60"/>
        <v/>
      </c>
      <c r="K461" s="5" t="str">
        <f t="shared" si="61"/>
        <v/>
      </c>
      <c r="L461" s="5"/>
      <c r="N461" s="4"/>
      <c r="O461" s="4" t="str">
        <f t="shared" si="63"/>
        <v/>
      </c>
      <c r="P461" t="s">
        <v>34</v>
      </c>
      <c r="Q461">
        <v>0</v>
      </c>
      <c r="R461" s="5" t="str">
        <f>IF(ISNA(VLOOKUP($J461,STOK_AWAL,15,0)),"",VLOOKUP($J461,STOK_AWAL,15,0))</f>
        <v/>
      </c>
      <c r="S461" s="6">
        <v>0</v>
      </c>
      <c r="T461" s="6">
        <v>0</v>
      </c>
      <c r="V461" t="str">
        <f>IFERROR(INDEX('3.Stok Awal'!A461:A5456,MATCH('4.Sell to Trade'!J461,'3.Stok Awal'!D461:D5456,0)),"")</f>
        <v/>
      </c>
    </row>
    <row r="462" spans="1:22" x14ac:dyDescent="0.25">
      <c r="A462" s="15" t="str">
        <f t="shared" si="62"/>
        <v/>
      </c>
      <c r="D462" s="5" t="str">
        <f t="shared" si="56"/>
        <v/>
      </c>
      <c r="E462" s="5" t="str">
        <f t="shared" si="57"/>
        <v/>
      </c>
      <c r="F462" s="5" t="str">
        <f t="shared" si="58"/>
        <v/>
      </c>
      <c r="G462" s="5" t="str">
        <f t="shared" si="59"/>
        <v/>
      </c>
      <c r="I462" s="5" t="str">
        <f t="shared" si="60"/>
        <v/>
      </c>
      <c r="K462" s="5" t="str">
        <f t="shared" si="61"/>
        <v/>
      </c>
      <c r="L462" s="5"/>
      <c r="N462" s="4"/>
      <c r="O462" s="4" t="str">
        <f t="shared" si="63"/>
        <v/>
      </c>
      <c r="P462" t="s">
        <v>34</v>
      </c>
      <c r="Q462">
        <v>0</v>
      </c>
      <c r="R462" s="5" t="str">
        <f>IF(ISNA(VLOOKUP($J462,STOK_AWAL,15,0)),"",VLOOKUP($J462,STOK_AWAL,15,0))</f>
        <v/>
      </c>
      <c r="S462" s="6">
        <v>0</v>
      </c>
      <c r="T462" s="6">
        <v>0</v>
      </c>
      <c r="V462" t="str">
        <f>IFERROR(INDEX('3.Stok Awal'!A462:A5457,MATCH('4.Sell to Trade'!J462,'3.Stok Awal'!D462:D5457,0)),"")</f>
        <v/>
      </c>
    </row>
    <row r="463" spans="1:22" x14ac:dyDescent="0.25">
      <c r="A463" s="15" t="str">
        <f t="shared" si="62"/>
        <v/>
      </c>
      <c r="D463" s="5" t="str">
        <f t="shared" si="56"/>
        <v/>
      </c>
      <c r="E463" s="5" t="str">
        <f t="shared" si="57"/>
        <v/>
      </c>
      <c r="F463" s="5" t="str">
        <f t="shared" si="58"/>
        <v/>
      </c>
      <c r="G463" s="5" t="str">
        <f t="shared" si="59"/>
        <v/>
      </c>
      <c r="I463" s="5" t="str">
        <f t="shared" si="60"/>
        <v/>
      </c>
      <c r="K463" s="5" t="str">
        <f t="shared" si="61"/>
        <v/>
      </c>
      <c r="L463" s="5"/>
      <c r="N463" s="4"/>
      <c r="O463" s="4" t="str">
        <f t="shared" si="63"/>
        <v/>
      </c>
      <c r="P463" t="s">
        <v>34</v>
      </c>
      <c r="Q463">
        <v>0</v>
      </c>
      <c r="R463" s="5" t="str">
        <f>IF(ISNA(VLOOKUP($J463,STOK_AWAL,15,0)),"",VLOOKUP($J463,STOK_AWAL,15,0))</f>
        <v/>
      </c>
      <c r="S463" s="6">
        <v>0</v>
      </c>
      <c r="T463" s="6">
        <v>0</v>
      </c>
      <c r="V463" t="str">
        <f>IFERROR(INDEX('3.Stok Awal'!A463:A5458,MATCH('4.Sell to Trade'!J463,'3.Stok Awal'!D463:D5458,0)),"")</f>
        <v/>
      </c>
    </row>
    <row r="464" spans="1:22" x14ac:dyDescent="0.25">
      <c r="A464" s="15" t="str">
        <f t="shared" si="62"/>
        <v/>
      </c>
      <c r="D464" s="5" t="str">
        <f t="shared" si="56"/>
        <v/>
      </c>
      <c r="E464" s="5" t="str">
        <f t="shared" si="57"/>
        <v/>
      </c>
      <c r="F464" s="5" t="str">
        <f t="shared" si="58"/>
        <v/>
      </c>
      <c r="G464" s="5" t="str">
        <f t="shared" si="59"/>
        <v/>
      </c>
      <c r="I464" s="5" t="str">
        <f t="shared" si="60"/>
        <v/>
      </c>
      <c r="K464" s="5" t="str">
        <f t="shared" si="61"/>
        <v/>
      </c>
      <c r="L464" s="5"/>
      <c r="N464" s="4"/>
      <c r="O464" s="4" t="str">
        <f t="shared" si="63"/>
        <v/>
      </c>
      <c r="P464" t="s">
        <v>34</v>
      </c>
      <c r="Q464">
        <v>0</v>
      </c>
      <c r="R464" s="5" t="str">
        <f>IF(ISNA(VLOOKUP($J464,STOK_AWAL,15,0)),"",VLOOKUP($J464,STOK_AWAL,15,0))</f>
        <v/>
      </c>
      <c r="S464" s="6">
        <v>0</v>
      </c>
      <c r="T464" s="6">
        <v>0</v>
      </c>
      <c r="V464" t="str">
        <f>IFERROR(INDEX('3.Stok Awal'!A464:A5459,MATCH('4.Sell to Trade'!J464,'3.Stok Awal'!D464:D5459,0)),"")</f>
        <v/>
      </c>
    </row>
    <row r="465" spans="1:22" x14ac:dyDescent="0.25">
      <c r="A465" s="15" t="str">
        <f t="shared" si="62"/>
        <v/>
      </c>
      <c r="D465" s="5" t="str">
        <f t="shared" si="56"/>
        <v/>
      </c>
      <c r="E465" s="5" t="str">
        <f t="shared" si="57"/>
        <v/>
      </c>
      <c r="F465" s="5" t="str">
        <f t="shared" si="58"/>
        <v/>
      </c>
      <c r="G465" s="5" t="str">
        <f t="shared" si="59"/>
        <v/>
      </c>
      <c r="I465" s="5" t="str">
        <f t="shared" si="60"/>
        <v/>
      </c>
      <c r="K465" s="5" t="str">
        <f t="shared" si="61"/>
        <v/>
      </c>
      <c r="L465" s="5"/>
      <c r="N465" s="4"/>
      <c r="O465" s="4" t="str">
        <f t="shared" si="63"/>
        <v/>
      </c>
      <c r="P465" t="s">
        <v>34</v>
      </c>
      <c r="Q465">
        <v>0</v>
      </c>
      <c r="R465" s="5" t="str">
        <f>IF(ISNA(VLOOKUP($J465,STOK_AWAL,15,0)),"",VLOOKUP($J465,STOK_AWAL,15,0))</f>
        <v/>
      </c>
      <c r="S465" s="6">
        <v>0</v>
      </c>
      <c r="T465" s="6">
        <v>0</v>
      </c>
      <c r="V465" t="str">
        <f>IFERROR(INDEX('3.Stok Awal'!A465:A5460,MATCH('4.Sell to Trade'!J465,'3.Stok Awal'!D465:D5460,0)),"")</f>
        <v/>
      </c>
    </row>
    <row r="466" spans="1:22" x14ac:dyDescent="0.25">
      <c r="A466" s="15" t="str">
        <f t="shared" si="62"/>
        <v/>
      </c>
      <c r="D466" s="5" t="str">
        <f t="shared" si="56"/>
        <v/>
      </c>
      <c r="E466" s="5" t="str">
        <f t="shared" si="57"/>
        <v/>
      </c>
      <c r="F466" s="5" t="str">
        <f t="shared" si="58"/>
        <v/>
      </c>
      <c r="G466" s="5" t="str">
        <f t="shared" si="59"/>
        <v/>
      </c>
      <c r="I466" s="5" t="str">
        <f t="shared" si="60"/>
        <v/>
      </c>
      <c r="K466" s="5" t="str">
        <f t="shared" si="61"/>
        <v/>
      </c>
      <c r="L466" s="5"/>
      <c r="N466" s="4"/>
      <c r="O466" s="4" t="str">
        <f t="shared" si="63"/>
        <v/>
      </c>
      <c r="P466" t="s">
        <v>34</v>
      </c>
      <c r="Q466">
        <v>0</v>
      </c>
      <c r="R466" s="5" t="str">
        <f>IF(ISNA(VLOOKUP($J466,STOK_AWAL,15,0)),"",VLOOKUP($J466,STOK_AWAL,15,0))</f>
        <v/>
      </c>
      <c r="S466" s="6">
        <v>0</v>
      </c>
      <c r="T466" s="6">
        <v>0</v>
      </c>
      <c r="V466" t="str">
        <f>IFERROR(INDEX('3.Stok Awal'!A466:A5461,MATCH('4.Sell to Trade'!J466,'3.Stok Awal'!D466:D5461,0)),"")</f>
        <v/>
      </c>
    </row>
    <row r="467" spans="1:22" x14ac:dyDescent="0.25">
      <c r="A467" s="15" t="str">
        <f t="shared" si="62"/>
        <v/>
      </c>
      <c r="D467" s="5" t="str">
        <f t="shared" si="56"/>
        <v/>
      </c>
      <c r="E467" s="5" t="str">
        <f t="shared" si="57"/>
        <v/>
      </c>
      <c r="F467" s="5" t="str">
        <f t="shared" si="58"/>
        <v/>
      </c>
      <c r="G467" s="5" t="str">
        <f t="shared" si="59"/>
        <v/>
      </c>
      <c r="I467" s="5" t="str">
        <f t="shared" si="60"/>
        <v/>
      </c>
      <c r="K467" s="5" t="str">
        <f t="shared" si="61"/>
        <v/>
      </c>
      <c r="L467" s="5"/>
      <c r="N467" s="4"/>
      <c r="O467" s="4" t="str">
        <f t="shared" si="63"/>
        <v/>
      </c>
      <c r="P467" t="s">
        <v>34</v>
      </c>
      <c r="Q467">
        <v>0</v>
      </c>
      <c r="R467" s="5" t="str">
        <f>IF(ISNA(VLOOKUP($J467,STOK_AWAL,15,0)),"",VLOOKUP($J467,STOK_AWAL,15,0))</f>
        <v/>
      </c>
      <c r="S467" s="6">
        <v>0</v>
      </c>
      <c r="T467" s="6">
        <v>0</v>
      </c>
      <c r="V467" t="str">
        <f>IFERROR(INDEX('3.Stok Awal'!A467:A5462,MATCH('4.Sell to Trade'!J467,'3.Stok Awal'!D467:D5462,0)),"")</f>
        <v/>
      </c>
    </row>
    <row r="468" spans="1:22" x14ac:dyDescent="0.25">
      <c r="A468" s="15" t="str">
        <f t="shared" si="62"/>
        <v/>
      </c>
      <c r="D468" s="5" t="str">
        <f t="shared" si="56"/>
        <v/>
      </c>
      <c r="E468" s="5" t="str">
        <f t="shared" si="57"/>
        <v/>
      </c>
      <c r="F468" s="5" t="str">
        <f t="shared" si="58"/>
        <v/>
      </c>
      <c r="G468" s="5" t="str">
        <f t="shared" si="59"/>
        <v/>
      </c>
      <c r="I468" s="5" t="str">
        <f t="shared" si="60"/>
        <v/>
      </c>
      <c r="K468" s="5" t="str">
        <f t="shared" si="61"/>
        <v/>
      </c>
      <c r="L468" s="5"/>
      <c r="N468" s="4"/>
      <c r="O468" s="4" t="str">
        <f t="shared" si="63"/>
        <v/>
      </c>
      <c r="P468" t="s">
        <v>34</v>
      </c>
      <c r="Q468">
        <v>0</v>
      </c>
      <c r="R468" s="5" t="str">
        <f>IF(ISNA(VLOOKUP($J468,STOK_AWAL,15,0)),"",VLOOKUP($J468,STOK_AWAL,15,0))</f>
        <v/>
      </c>
      <c r="S468" s="6">
        <v>0</v>
      </c>
      <c r="T468" s="6">
        <v>0</v>
      </c>
      <c r="V468" t="str">
        <f>IFERROR(INDEX('3.Stok Awal'!A468:A5463,MATCH('4.Sell to Trade'!J468,'3.Stok Awal'!D468:D5463,0)),"")</f>
        <v/>
      </c>
    </row>
    <row r="469" spans="1:22" x14ac:dyDescent="0.25">
      <c r="A469" s="15" t="str">
        <f t="shared" si="62"/>
        <v/>
      </c>
      <c r="D469" s="5" t="str">
        <f t="shared" si="56"/>
        <v/>
      </c>
      <c r="E469" s="5" t="str">
        <f t="shared" si="57"/>
        <v/>
      </c>
      <c r="F469" s="5" t="str">
        <f t="shared" si="58"/>
        <v/>
      </c>
      <c r="G469" s="5" t="str">
        <f t="shared" si="59"/>
        <v/>
      </c>
      <c r="I469" s="5" t="str">
        <f t="shared" si="60"/>
        <v/>
      </c>
      <c r="K469" s="5" t="str">
        <f t="shared" si="61"/>
        <v/>
      </c>
      <c r="L469" s="5"/>
      <c r="N469" s="4"/>
      <c r="O469" s="4" t="str">
        <f t="shared" si="63"/>
        <v/>
      </c>
      <c r="P469" t="s">
        <v>34</v>
      </c>
      <c r="Q469">
        <v>0</v>
      </c>
      <c r="R469" s="5" t="str">
        <f>IF(ISNA(VLOOKUP($J469,STOK_AWAL,15,0)),"",VLOOKUP($J469,STOK_AWAL,15,0))</f>
        <v/>
      </c>
      <c r="S469" s="6">
        <v>0</v>
      </c>
      <c r="T469" s="6">
        <v>0</v>
      </c>
      <c r="V469" t="str">
        <f>IFERROR(INDEX('3.Stok Awal'!A469:A5464,MATCH('4.Sell to Trade'!J469,'3.Stok Awal'!D469:D5464,0)),"")</f>
        <v/>
      </c>
    </row>
    <row r="470" spans="1:22" x14ac:dyDescent="0.25">
      <c r="A470" s="15" t="str">
        <f t="shared" si="62"/>
        <v/>
      </c>
      <c r="D470" s="5" t="str">
        <f t="shared" si="56"/>
        <v/>
      </c>
      <c r="E470" s="5" t="str">
        <f t="shared" si="57"/>
        <v/>
      </c>
      <c r="F470" s="5" t="str">
        <f t="shared" si="58"/>
        <v/>
      </c>
      <c r="G470" s="5" t="str">
        <f t="shared" si="59"/>
        <v/>
      </c>
      <c r="I470" s="5" t="str">
        <f t="shared" si="60"/>
        <v/>
      </c>
      <c r="K470" s="5" t="str">
        <f t="shared" si="61"/>
        <v/>
      </c>
      <c r="L470" s="5"/>
      <c r="N470" s="4"/>
      <c r="O470" s="4" t="str">
        <f t="shared" si="63"/>
        <v/>
      </c>
      <c r="P470" t="s">
        <v>34</v>
      </c>
      <c r="Q470">
        <v>0</v>
      </c>
      <c r="R470" s="5" t="str">
        <f>IF(ISNA(VLOOKUP($J470,STOK_AWAL,15,0)),"",VLOOKUP($J470,STOK_AWAL,15,0))</f>
        <v/>
      </c>
      <c r="S470" s="6">
        <v>0</v>
      </c>
      <c r="T470" s="6">
        <v>0</v>
      </c>
      <c r="V470" t="str">
        <f>IFERROR(INDEX('3.Stok Awal'!A470:A5465,MATCH('4.Sell to Trade'!J470,'3.Stok Awal'!D470:D5465,0)),"")</f>
        <v/>
      </c>
    </row>
    <row r="471" spans="1:22" x14ac:dyDescent="0.25">
      <c r="A471" s="15" t="str">
        <f t="shared" si="62"/>
        <v/>
      </c>
      <c r="D471" s="5" t="str">
        <f t="shared" si="56"/>
        <v/>
      </c>
      <c r="E471" s="5" t="str">
        <f t="shared" si="57"/>
        <v/>
      </c>
      <c r="F471" s="5" t="str">
        <f t="shared" si="58"/>
        <v/>
      </c>
      <c r="G471" s="5" t="str">
        <f t="shared" si="59"/>
        <v/>
      </c>
      <c r="I471" s="5" t="str">
        <f t="shared" si="60"/>
        <v/>
      </c>
      <c r="K471" s="5" t="str">
        <f t="shared" si="61"/>
        <v/>
      </c>
      <c r="L471" s="5"/>
      <c r="N471" s="4"/>
      <c r="O471" s="4" t="str">
        <f t="shared" si="63"/>
        <v/>
      </c>
      <c r="P471" t="s">
        <v>34</v>
      </c>
      <c r="Q471">
        <v>0</v>
      </c>
      <c r="R471" s="5" t="str">
        <f>IF(ISNA(VLOOKUP($J471,STOK_AWAL,15,0)),"",VLOOKUP($J471,STOK_AWAL,15,0))</f>
        <v/>
      </c>
      <c r="S471" s="6">
        <v>0</v>
      </c>
      <c r="T471" s="6">
        <v>0</v>
      </c>
      <c r="V471" t="str">
        <f>IFERROR(INDEX('3.Stok Awal'!A471:A5466,MATCH('4.Sell to Trade'!J471,'3.Stok Awal'!D471:D5466,0)),"")</f>
        <v/>
      </c>
    </row>
    <row r="472" spans="1:22" x14ac:dyDescent="0.25">
      <c r="A472" s="15" t="str">
        <f t="shared" si="62"/>
        <v/>
      </c>
      <c r="D472" s="5" t="str">
        <f t="shared" si="56"/>
        <v/>
      </c>
      <c r="E472" s="5" t="str">
        <f t="shared" si="57"/>
        <v/>
      </c>
      <c r="F472" s="5" t="str">
        <f t="shared" si="58"/>
        <v/>
      </c>
      <c r="G472" s="5" t="str">
        <f t="shared" si="59"/>
        <v/>
      </c>
      <c r="I472" s="5" t="str">
        <f t="shared" si="60"/>
        <v/>
      </c>
      <c r="K472" s="5" t="str">
        <f t="shared" si="61"/>
        <v/>
      </c>
      <c r="L472" s="5"/>
      <c r="N472" s="4"/>
      <c r="O472" s="4" t="str">
        <f t="shared" si="63"/>
        <v/>
      </c>
      <c r="P472" t="s">
        <v>34</v>
      </c>
      <c r="Q472">
        <v>0</v>
      </c>
      <c r="R472" s="5" t="str">
        <f>IF(ISNA(VLOOKUP($J472,STOK_AWAL,15,0)),"",VLOOKUP($J472,STOK_AWAL,15,0))</f>
        <v/>
      </c>
      <c r="S472" s="6">
        <v>0</v>
      </c>
      <c r="T472" s="6">
        <v>0</v>
      </c>
      <c r="V472" t="str">
        <f>IFERROR(INDEX('3.Stok Awal'!A472:A5467,MATCH('4.Sell to Trade'!J472,'3.Stok Awal'!D472:D5467,0)),"")</f>
        <v/>
      </c>
    </row>
    <row r="473" spans="1:22" x14ac:dyDescent="0.25">
      <c r="A473" s="15" t="str">
        <f t="shared" si="62"/>
        <v/>
      </c>
      <c r="D473" s="5" t="str">
        <f t="shared" si="56"/>
        <v/>
      </c>
      <c r="E473" s="5" t="str">
        <f t="shared" si="57"/>
        <v/>
      </c>
      <c r="F473" s="5" t="str">
        <f t="shared" si="58"/>
        <v/>
      </c>
      <c r="G473" s="5" t="str">
        <f t="shared" si="59"/>
        <v/>
      </c>
      <c r="I473" s="5" t="str">
        <f t="shared" si="60"/>
        <v/>
      </c>
      <c r="K473" s="5" t="str">
        <f t="shared" si="61"/>
        <v/>
      </c>
      <c r="L473" s="5"/>
      <c r="N473" s="4"/>
      <c r="O473" s="4" t="str">
        <f t="shared" si="63"/>
        <v/>
      </c>
      <c r="P473" t="s">
        <v>34</v>
      </c>
      <c r="Q473">
        <v>0</v>
      </c>
      <c r="R473" s="5" t="str">
        <f>IF(ISNA(VLOOKUP($J473,STOK_AWAL,15,0)),"",VLOOKUP($J473,STOK_AWAL,15,0))</f>
        <v/>
      </c>
      <c r="S473" s="6">
        <v>0</v>
      </c>
      <c r="T473" s="6">
        <v>0</v>
      </c>
      <c r="V473" t="str">
        <f>IFERROR(INDEX('3.Stok Awal'!A473:A5468,MATCH('4.Sell to Trade'!J473,'3.Stok Awal'!D473:D5468,0)),"")</f>
        <v/>
      </c>
    </row>
    <row r="474" spans="1:22" x14ac:dyDescent="0.25">
      <c r="A474" s="15" t="str">
        <f t="shared" si="62"/>
        <v/>
      </c>
      <c r="D474" s="5" t="str">
        <f t="shared" si="56"/>
        <v/>
      </c>
      <c r="E474" s="5" t="str">
        <f t="shared" si="57"/>
        <v/>
      </c>
      <c r="F474" s="5" t="str">
        <f t="shared" si="58"/>
        <v/>
      </c>
      <c r="G474" s="5" t="str">
        <f t="shared" si="59"/>
        <v/>
      </c>
      <c r="I474" s="5" t="str">
        <f t="shared" si="60"/>
        <v/>
      </c>
      <c r="K474" s="5" t="str">
        <f t="shared" si="61"/>
        <v/>
      </c>
      <c r="L474" s="5"/>
      <c r="N474" s="4"/>
      <c r="O474" s="4" t="str">
        <f t="shared" si="63"/>
        <v/>
      </c>
      <c r="P474" t="s">
        <v>34</v>
      </c>
      <c r="Q474">
        <v>0</v>
      </c>
      <c r="R474" s="5" t="str">
        <f>IF(ISNA(VLOOKUP($J474,STOK_AWAL,15,0)),"",VLOOKUP($J474,STOK_AWAL,15,0))</f>
        <v/>
      </c>
      <c r="S474" s="6">
        <v>0</v>
      </c>
      <c r="T474" s="6">
        <v>0</v>
      </c>
      <c r="V474" t="str">
        <f>IFERROR(INDEX('3.Stok Awal'!A474:A5469,MATCH('4.Sell to Trade'!J474,'3.Stok Awal'!D474:D5469,0)),"")</f>
        <v/>
      </c>
    </row>
    <row r="475" spans="1:22" x14ac:dyDescent="0.25">
      <c r="A475" s="15" t="str">
        <f t="shared" si="62"/>
        <v/>
      </c>
      <c r="D475" s="5" t="str">
        <f t="shared" si="56"/>
        <v/>
      </c>
      <c r="E475" s="5" t="str">
        <f t="shared" si="57"/>
        <v/>
      </c>
      <c r="F475" s="5" t="str">
        <f t="shared" si="58"/>
        <v/>
      </c>
      <c r="G475" s="5" t="str">
        <f t="shared" si="59"/>
        <v/>
      </c>
      <c r="I475" s="5" t="str">
        <f t="shared" si="60"/>
        <v/>
      </c>
      <c r="K475" s="5" t="str">
        <f t="shared" si="61"/>
        <v/>
      </c>
      <c r="L475" s="5"/>
      <c r="N475" s="4"/>
      <c r="O475" s="4" t="str">
        <f t="shared" si="63"/>
        <v/>
      </c>
      <c r="P475" t="s">
        <v>34</v>
      </c>
      <c r="Q475">
        <v>0</v>
      </c>
      <c r="R475" s="5" t="str">
        <f>IF(ISNA(VLOOKUP($J475,STOK_AWAL,15,0)),"",VLOOKUP($J475,STOK_AWAL,15,0))</f>
        <v/>
      </c>
      <c r="S475" s="6">
        <v>0</v>
      </c>
      <c r="T475" s="6">
        <v>0</v>
      </c>
      <c r="V475" t="str">
        <f>IFERROR(INDEX('3.Stok Awal'!A475:A5470,MATCH('4.Sell to Trade'!J475,'3.Stok Awal'!D475:D5470,0)),"")</f>
        <v/>
      </c>
    </row>
    <row r="476" spans="1:22" x14ac:dyDescent="0.25">
      <c r="A476" s="15" t="str">
        <f t="shared" si="62"/>
        <v/>
      </c>
      <c r="D476" s="5" t="str">
        <f t="shared" si="56"/>
        <v/>
      </c>
      <c r="E476" s="5" t="str">
        <f t="shared" si="57"/>
        <v/>
      </c>
      <c r="F476" s="5" t="str">
        <f t="shared" si="58"/>
        <v/>
      </c>
      <c r="G476" s="5" t="str">
        <f t="shared" si="59"/>
        <v/>
      </c>
      <c r="I476" s="5" t="str">
        <f t="shared" si="60"/>
        <v/>
      </c>
      <c r="K476" s="5" t="str">
        <f t="shared" si="61"/>
        <v/>
      </c>
      <c r="L476" s="5"/>
      <c r="N476" s="4"/>
      <c r="O476" s="4" t="str">
        <f t="shared" si="63"/>
        <v/>
      </c>
      <c r="P476" t="s">
        <v>34</v>
      </c>
      <c r="Q476">
        <v>0</v>
      </c>
      <c r="R476" s="5" t="str">
        <f>IF(ISNA(VLOOKUP($J476,STOK_AWAL,15,0)),"",VLOOKUP($J476,STOK_AWAL,15,0))</f>
        <v/>
      </c>
      <c r="S476" s="6">
        <v>0</v>
      </c>
      <c r="T476" s="6">
        <v>0</v>
      </c>
      <c r="V476" t="str">
        <f>IFERROR(INDEX('3.Stok Awal'!A476:A5471,MATCH('4.Sell to Trade'!J476,'3.Stok Awal'!D476:D5471,0)),"")</f>
        <v/>
      </c>
    </row>
    <row r="477" spans="1:22" x14ac:dyDescent="0.25">
      <c r="A477" s="15" t="str">
        <f t="shared" si="62"/>
        <v/>
      </c>
      <c r="D477" s="5" t="str">
        <f t="shared" si="56"/>
        <v/>
      </c>
      <c r="E477" s="5" t="str">
        <f t="shared" si="57"/>
        <v/>
      </c>
      <c r="F477" s="5" t="str">
        <f t="shared" si="58"/>
        <v/>
      </c>
      <c r="G477" s="5" t="str">
        <f t="shared" si="59"/>
        <v/>
      </c>
      <c r="I477" s="5" t="str">
        <f t="shared" si="60"/>
        <v/>
      </c>
      <c r="K477" s="5" t="str">
        <f t="shared" si="61"/>
        <v/>
      </c>
      <c r="L477" s="5"/>
      <c r="N477" s="4"/>
      <c r="O477" s="4" t="str">
        <f t="shared" si="63"/>
        <v/>
      </c>
      <c r="P477" t="s">
        <v>34</v>
      </c>
      <c r="Q477">
        <v>0</v>
      </c>
      <c r="R477" s="5" t="str">
        <f>IF(ISNA(VLOOKUP($J477,STOK_AWAL,15,0)),"",VLOOKUP($J477,STOK_AWAL,15,0))</f>
        <v/>
      </c>
      <c r="S477" s="6">
        <v>0</v>
      </c>
      <c r="T477" s="6">
        <v>0</v>
      </c>
      <c r="V477" t="str">
        <f>IFERROR(INDEX('3.Stok Awal'!A477:A5472,MATCH('4.Sell to Trade'!J477,'3.Stok Awal'!D477:D5472,0)),"")</f>
        <v/>
      </c>
    </row>
    <row r="478" spans="1:22" x14ac:dyDescent="0.25">
      <c r="A478" s="15" t="str">
        <f t="shared" si="62"/>
        <v/>
      </c>
      <c r="D478" s="5" t="str">
        <f t="shared" si="56"/>
        <v/>
      </c>
      <c r="E478" s="5" t="str">
        <f t="shared" si="57"/>
        <v/>
      </c>
      <c r="F478" s="5" t="str">
        <f t="shared" si="58"/>
        <v/>
      </c>
      <c r="G478" s="5" t="str">
        <f t="shared" si="59"/>
        <v/>
      </c>
      <c r="I478" s="5" t="str">
        <f t="shared" si="60"/>
        <v/>
      </c>
      <c r="K478" s="5" t="str">
        <f t="shared" si="61"/>
        <v/>
      </c>
      <c r="L478" s="5"/>
      <c r="N478" s="4"/>
      <c r="O478" s="4" t="str">
        <f t="shared" si="63"/>
        <v/>
      </c>
      <c r="P478" t="s">
        <v>34</v>
      </c>
      <c r="Q478">
        <v>0</v>
      </c>
      <c r="R478" s="5" t="str">
        <f>IF(ISNA(VLOOKUP($J478,STOK_AWAL,15,0)),"",VLOOKUP($J478,STOK_AWAL,15,0))</f>
        <v/>
      </c>
      <c r="S478" s="6">
        <v>0</v>
      </c>
      <c r="T478" s="6">
        <v>0</v>
      </c>
      <c r="V478" t="str">
        <f>IFERROR(INDEX('3.Stok Awal'!A478:A5473,MATCH('4.Sell to Trade'!J478,'3.Stok Awal'!D478:D5473,0)),"")</f>
        <v/>
      </c>
    </row>
    <row r="479" spans="1:22" x14ac:dyDescent="0.25">
      <c r="A479" s="15" t="str">
        <f t="shared" si="62"/>
        <v/>
      </c>
      <c r="D479" s="5" t="str">
        <f t="shared" si="56"/>
        <v/>
      </c>
      <c r="E479" s="5" t="str">
        <f t="shared" si="57"/>
        <v/>
      </c>
      <c r="F479" s="5" t="str">
        <f t="shared" si="58"/>
        <v/>
      </c>
      <c r="G479" s="5" t="str">
        <f t="shared" si="59"/>
        <v/>
      </c>
      <c r="I479" s="5" t="str">
        <f t="shared" si="60"/>
        <v/>
      </c>
      <c r="K479" s="5" t="str">
        <f t="shared" si="61"/>
        <v/>
      </c>
      <c r="L479" s="5"/>
      <c r="N479" s="4"/>
      <c r="O479" s="4" t="str">
        <f t="shared" si="63"/>
        <v/>
      </c>
      <c r="P479" t="s">
        <v>34</v>
      </c>
      <c r="Q479">
        <v>0</v>
      </c>
      <c r="R479" s="5" t="str">
        <f>IF(ISNA(VLOOKUP($J479,STOK_AWAL,15,0)),"",VLOOKUP($J479,STOK_AWAL,15,0))</f>
        <v/>
      </c>
      <c r="S479" s="6">
        <v>0</v>
      </c>
      <c r="T479" s="6">
        <v>0</v>
      </c>
      <c r="V479" t="str">
        <f>IFERROR(INDEX('3.Stok Awal'!A479:A5474,MATCH('4.Sell to Trade'!J479,'3.Stok Awal'!D479:D5474,0)),"")</f>
        <v/>
      </c>
    </row>
    <row r="480" spans="1:22" x14ac:dyDescent="0.25">
      <c r="A480" s="15" t="str">
        <f t="shared" si="62"/>
        <v/>
      </c>
      <c r="D480" s="5" t="str">
        <f t="shared" si="56"/>
        <v/>
      </c>
      <c r="E480" s="5" t="str">
        <f t="shared" si="57"/>
        <v/>
      </c>
      <c r="F480" s="5" t="str">
        <f t="shared" si="58"/>
        <v/>
      </c>
      <c r="G480" s="5" t="str">
        <f t="shared" si="59"/>
        <v/>
      </c>
      <c r="I480" s="5" t="str">
        <f t="shared" si="60"/>
        <v/>
      </c>
      <c r="K480" s="5" t="str">
        <f t="shared" si="61"/>
        <v/>
      </c>
      <c r="L480" s="5"/>
      <c r="N480" s="4"/>
      <c r="O480" s="4" t="str">
        <f t="shared" si="63"/>
        <v/>
      </c>
      <c r="P480" t="s">
        <v>34</v>
      </c>
      <c r="Q480">
        <v>0</v>
      </c>
      <c r="R480" s="5" t="str">
        <f>IF(ISNA(VLOOKUP($J480,STOK_AWAL,15,0)),"",VLOOKUP($J480,STOK_AWAL,15,0))</f>
        <v/>
      </c>
      <c r="S480" s="6">
        <v>0</v>
      </c>
      <c r="T480" s="6">
        <v>0</v>
      </c>
      <c r="V480" t="str">
        <f>IFERROR(INDEX('3.Stok Awal'!A480:A5475,MATCH('4.Sell to Trade'!J480,'3.Stok Awal'!D480:D5475,0)),"")</f>
        <v/>
      </c>
    </row>
    <row r="481" spans="1:22" x14ac:dyDescent="0.25">
      <c r="A481" s="15" t="str">
        <f t="shared" si="62"/>
        <v/>
      </c>
      <c r="D481" s="5" t="str">
        <f t="shared" si="56"/>
        <v/>
      </c>
      <c r="E481" s="5" t="str">
        <f t="shared" si="57"/>
        <v/>
      </c>
      <c r="F481" s="5" t="str">
        <f t="shared" si="58"/>
        <v/>
      </c>
      <c r="G481" s="5" t="str">
        <f t="shared" si="59"/>
        <v/>
      </c>
      <c r="I481" s="5" t="str">
        <f t="shared" si="60"/>
        <v/>
      </c>
      <c r="K481" s="5" t="str">
        <f t="shared" si="61"/>
        <v/>
      </c>
      <c r="L481" s="5"/>
      <c r="N481" s="4"/>
      <c r="O481" s="4" t="str">
        <f t="shared" si="63"/>
        <v/>
      </c>
      <c r="P481" t="s">
        <v>34</v>
      </c>
      <c r="Q481">
        <v>0</v>
      </c>
      <c r="R481" s="5" t="str">
        <f>IF(ISNA(VLOOKUP($J481,STOK_AWAL,15,0)),"",VLOOKUP($J481,STOK_AWAL,15,0))</f>
        <v/>
      </c>
      <c r="S481" s="6">
        <v>0</v>
      </c>
      <c r="T481" s="6">
        <v>0</v>
      </c>
      <c r="V481" t="str">
        <f>IFERROR(INDEX('3.Stok Awal'!A481:A5476,MATCH('4.Sell to Trade'!J481,'3.Stok Awal'!D481:D5476,0)),"")</f>
        <v/>
      </c>
    </row>
    <row r="482" spans="1:22" x14ac:dyDescent="0.25">
      <c r="A482" s="15" t="str">
        <f t="shared" si="62"/>
        <v/>
      </c>
      <c r="D482" s="5" t="str">
        <f t="shared" si="56"/>
        <v/>
      </c>
      <c r="E482" s="5" t="str">
        <f t="shared" si="57"/>
        <v/>
      </c>
      <c r="F482" s="5" t="str">
        <f t="shared" si="58"/>
        <v/>
      </c>
      <c r="G482" s="5" t="str">
        <f t="shared" si="59"/>
        <v/>
      </c>
      <c r="I482" s="5" t="str">
        <f t="shared" si="60"/>
        <v/>
      </c>
      <c r="K482" s="5" t="str">
        <f t="shared" si="61"/>
        <v/>
      </c>
      <c r="L482" s="5"/>
      <c r="N482" s="4"/>
      <c r="O482" s="4" t="str">
        <f t="shared" si="63"/>
        <v/>
      </c>
      <c r="P482" t="s">
        <v>34</v>
      </c>
      <c r="Q482">
        <v>0</v>
      </c>
      <c r="R482" s="5" t="str">
        <f>IF(ISNA(VLOOKUP($J482,STOK_AWAL,15,0)),"",VLOOKUP($J482,STOK_AWAL,15,0))</f>
        <v/>
      </c>
      <c r="S482" s="6">
        <v>0</v>
      </c>
      <c r="T482" s="6">
        <v>0</v>
      </c>
      <c r="V482" t="str">
        <f>IFERROR(INDEX('3.Stok Awal'!A482:A5477,MATCH('4.Sell to Trade'!J482,'3.Stok Awal'!D482:D5477,0)),"")</f>
        <v/>
      </c>
    </row>
    <row r="483" spans="1:22" x14ac:dyDescent="0.25">
      <c r="A483" s="15" t="str">
        <f t="shared" si="62"/>
        <v/>
      </c>
      <c r="D483" s="5" t="str">
        <f t="shared" si="56"/>
        <v/>
      </c>
      <c r="E483" s="5" t="str">
        <f t="shared" si="57"/>
        <v/>
      </c>
      <c r="F483" s="5" t="str">
        <f t="shared" si="58"/>
        <v/>
      </c>
      <c r="G483" s="5" t="str">
        <f t="shared" si="59"/>
        <v/>
      </c>
      <c r="I483" s="5" t="str">
        <f t="shared" si="60"/>
        <v/>
      </c>
      <c r="K483" s="5" t="str">
        <f t="shared" si="61"/>
        <v/>
      </c>
      <c r="L483" s="5"/>
      <c r="N483" s="4"/>
      <c r="O483" s="4" t="str">
        <f t="shared" si="63"/>
        <v/>
      </c>
      <c r="P483" t="s">
        <v>34</v>
      </c>
      <c r="Q483">
        <v>0</v>
      </c>
      <c r="R483" s="5" t="str">
        <f>IF(ISNA(VLOOKUP($J483,STOK_AWAL,15,0)),"",VLOOKUP($J483,STOK_AWAL,15,0))</f>
        <v/>
      </c>
      <c r="S483" s="6">
        <v>0</v>
      </c>
      <c r="T483" s="6">
        <v>0</v>
      </c>
      <c r="V483" t="str">
        <f>IFERROR(INDEX('3.Stok Awal'!A483:A5478,MATCH('4.Sell to Trade'!J483,'3.Stok Awal'!D483:D5478,0)),"")</f>
        <v/>
      </c>
    </row>
    <row r="484" spans="1:22" x14ac:dyDescent="0.25">
      <c r="A484" s="15" t="str">
        <f t="shared" si="62"/>
        <v/>
      </c>
      <c r="D484" s="5" t="str">
        <f t="shared" si="56"/>
        <v/>
      </c>
      <c r="E484" s="5" t="str">
        <f t="shared" si="57"/>
        <v/>
      </c>
      <c r="F484" s="5" t="str">
        <f t="shared" si="58"/>
        <v/>
      </c>
      <c r="G484" s="5" t="str">
        <f t="shared" si="59"/>
        <v/>
      </c>
      <c r="I484" s="5" t="str">
        <f t="shared" si="60"/>
        <v/>
      </c>
      <c r="K484" s="5" t="str">
        <f t="shared" si="61"/>
        <v/>
      </c>
      <c r="L484" s="5"/>
      <c r="N484" s="4"/>
      <c r="O484" s="4" t="str">
        <f t="shared" si="63"/>
        <v/>
      </c>
      <c r="P484" t="s">
        <v>34</v>
      </c>
      <c r="Q484">
        <v>0</v>
      </c>
      <c r="R484" s="5" t="str">
        <f>IF(ISNA(VLOOKUP($J484,STOK_AWAL,15,0)),"",VLOOKUP($J484,STOK_AWAL,15,0))</f>
        <v/>
      </c>
      <c r="S484" s="6">
        <v>0</v>
      </c>
      <c r="T484" s="6">
        <v>0</v>
      </c>
      <c r="V484" t="str">
        <f>IFERROR(INDEX('3.Stok Awal'!A484:A5479,MATCH('4.Sell to Trade'!J484,'3.Stok Awal'!D484:D5479,0)),"")</f>
        <v/>
      </c>
    </row>
    <row r="485" spans="1:22" x14ac:dyDescent="0.25">
      <c r="A485" s="15" t="str">
        <f t="shared" si="62"/>
        <v/>
      </c>
      <c r="D485" s="5" t="str">
        <f t="shared" si="56"/>
        <v/>
      </c>
      <c r="E485" s="5" t="str">
        <f t="shared" si="57"/>
        <v/>
      </c>
      <c r="F485" s="5" t="str">
        <f t="shared" si="58"/>
        <v/>
      </c>
      <c r="G485" s="5" t="str">
        <f t="shared" si="59"/>
        <v/>
      </c>
      <c r="I485" s="5" t="str">
        <f t="shared" si="60"/>
        <v/>
      </c>
      <c r="K485" s="5" t="str">
        <f t="shared" si="61"/>
        <v/>
      </c>
      <c r="L485" s="5"/>
      <c r="N485" s="4"/>
      <c r="O485" s="4" t="str">
        <f t="shared" si="63"/>
        <v/>
      </c>
      <c r="P485" t="s">
        <v>34</v>
      </c>
      <c r="Q485">
        <v>0</v>
      </c>
      <c r="R485" s="5" t="str">
        <f>IF(ISNA(VLOOKUP($J485,STOK_AWAL,15,0)),"",VLOOKUP($J485,STOK_AWAL,15,0))</f>
        <v/>
      </c>
      <c r="S485" s="6">
        <v>0</v>
      </c>
      <c r="T485" s="6">
        <v>0</v>
      </c>
      <c r="V485" t="str">
        <f>IFERROR(INDEX('3.Stok Awal'!A485:A5480,MATCH('4.Sell to Trade'!J485,'3.Stok Awal'!D485:D5480,0)),"")</f>
        <v/>
      </c>
    </row>
    <row r="486" spans="1:22" x14ac:dyDescent="0.25">
      <c r="A486" s="15" t="str">
        <f t="shared" si="62"/>
        <v/>
      </c>
      <c r="D486" s="5" t="str">
        <f t="shared" si="56"/>
        <v/>
      </c>
      <c r="E486" s="5" t="str">
        <f t="shared" si="57"/>
        <v/>
      </c>
      <c r="F486" s="5" t="str">
        <f t="shared" si="58"/>
        <v/>
      </c>
      <c r="G486" s="5" t="str">
        <f t="shared" si="59"/>
        <v/>
      </c>
      <c r="I486" s="5" t="str">
        <f t="shared" si="60"/>
        <v/>
      </c>
      <c r="K486" s="5" t="str">
        <f t="shared" si="61"/>
        <v/>
      </c>
      <c r="L486" s="5"/>
      <c r="N486" s="4"/>
      <c r="O486" s="4" t="str">
        <f t="shared" si="63"/>
        <v/>
      </c>
      <c r="P486" t="s">
        <v>34</v>
      </c>
      <c r="Q486">
        <v>0</v>
      </c>
      <c r="R486" s="5" t="str">
        <f>IF(ISNA(VLOOKUP($J486,STOK_AWAL,15,0)),"",VLOOKUP($J486,STOK_AWAL,15,0))</f>
        <v/>
      </c>
      <c r="S486" s="6">
        <v>0</v>
      </c>
      <c r="T486" s="6">
        <v>0</v>
      </c>
      <c r="V486" t="str">
        <f>IFERROR(INDEX('3.Stok Awal'!A486:A5481,MATCH('4.Sell to Trade'!J486,'3.Stok Awal'!D486:D5481,0)),"")</f>
        <v/>
      </c>
    </row>
    <row r="487" spans="1:22" x14ac:dyDescent="0.25">
      <c r="A487" s="15" t="str">
        <f t="shared" si="62"/>
        <v/>
      </c>
      <c r="D487" s="5" t="str">
        <f t="shared" si="56"/>
        <v/>
      </c>
      <c r="E487" s="5" t="str">
        <f t="shared" si="57"/>
        <v/>
      </c>
      <c r="F487" s="5" t="str">
        <f t="shared" si="58"/>
        <v/>
      </c>
      <c r="G487" s="5" t="str">
        <f t="shared" si="59"/>
        <v/>
      </c>
      <c r="I487" s="5" t="str">
        <f t="shared" si="60"/>
        <v/>
      </c>
      <c r="K487" s="5" t="str">
        <f t="shared" si="61"/>
        <v/>
      </c>
      <c r="L487" s="5"/>
      <c r="N487" s="4"/>
      <c r="O487" s="4" t="str">
        <f t="shared" si="63"/>
        <v/>
      </c>
      <c r="P487" t="s">
        <v>34</v>
      </c>
      <c r="Q487">
        <v>0</v>
      </c>
      <c r="R487" s="5" t="str">
        <f>IF(ISNA(VLOOKUP($J487,STOK_AWAL,15,0)),"",VLOOKUP($J487,STOK_AWAL,15,0))</f>
        <v/>
      </c>
      <c r="S487" s="6">
        <v>0</v>
      </c>
      <c r="T487" s="6">
        <v>0</v>
      </c>
      <c r="V487" t="str">
        <f>IFERROR(INDEX('3.Stok Awal'!A487:A5482,MATCH('4.Sell to Trade'!J487,'3.Stok Awal'!D487:D5482,0)),"")</f>
        <v/>
      </c>
    </row>
    <row r="488" spans="1:22" x14ac:dyDescent="0.25">
      <c r="A488" s="15" t="str">
        <f t="shared" si="62"/>
        <v/>
      </c>
      <c r="D488" s="5" t="str">
        <f t="shared" si="56"/>
        <v/>
      </c>
      <c r="E488" s="5" t="str">
        <f t="shared" si="57"/>
        <v/>
      </c>
      <c r="F488" s="5" t="str">
        <f t="shared" si="58"/>
        <v/>
      </c>
      <c r="G488" s="5" t="str">
        <f t="shared" si="59"/>
        <v/>
      </c>
      <c r="I488" s="5" t="str">
        <f t="shared" si="60"/>
        <v/>
      </c>
      <c r="K488" s="5" t="str">
        <f t="shared" si="61"/>
        <v/>
      </c>
      <c r="L488" s="5"/>
      <c r="N488" s="4"/>
      <c r="O488" s="4" t="str">
        <f t="shared" si="63"/>
        <v/>
      </c>
      <c r="P488" t="s">
        <v>34</v>
      </c>
      <c r="Q488">
        <v>0</v>
      </c>
      <c r="R488" s="5" t="str">
        <f>IF(ISNA(VLOOKUP($J488,STOK_AWAL,15,0)),"",VLOOKUP($J488,STOK_AWAL,15,0))</f>
        <v/>
      </c>
      <c r="S488" s="6">
        <v>0</v>
      </c>
      <c r="T488" s="6">
        <v>0</v>
      </c>
      <c r="V488" t="str">
        <f>IFERROR(INDEX('3.Stok Awal'!A488:A5483,MATCH('4.Sell to Trade'!J488,'3.Stok Awal'!D488:D5483,0)),"")</f>
        <v/>
      </c>
    </row>
    <row r="489" spans="1:22" x14ac:dyDescent="0.25">
      <c r="A489" s="15" t="str">
        <f t="shared" si="62"/>
        <v/>
      </c>
      <c r="D489" s="5" t="str">
        <f t="shared" si="56"/>
        <v/>
      </c>
      <c r="E489" s="5" t="str">
        <f t="shared" si="57"/>
        <v/>
      </c>
      <c r="F489" s="5" t="str">
        <f t="shared" si="58"/>
        <v/>
      </c>
      <c r="G489" s="5" t="str">
        <f t="shared" si="59"/>
        <v/>
      </c>
      <c r="I489" s="5" t="str">
        <f t="shared" si="60"/>
        <v/>
      </c>
      <c r="K489" s="5" t="str">
        <f t="shared" si="61"/>
        <v/>
      </c>
      <c r="L489" s="5"/>
      <c r="N489" s="4"/>
      <c r="O489" s="4" t="str">
        <f t="shared" si="63"/>
        <v/>
      </c>
      <c r="P489" t="s">
        <v>34</v>
      </c>
      <c r="Q489">
        <v>0</v>
      </c>
      <c r="R489" s="5" t="str">
        <f>IF(ISNA(VLOOKUP($J489,STOK_AWAL,15,0)),"",VLOOKUP($J489,STOK_AWAL,15,0))</f>
        <v/>
      </c>
      <c r="S489" s="6">
        <v>0</v>
      </c>
      <c r="T489" s="6">
        <v>0</v>
      </c>
      <c r="V489" t="str">
        <f>IFERROR(INDEX('3.Stok Awal'!A489:A5484,MATCH('4.Sell to Trade'!J489,'3.Stok Awal'!D489:D5484,0)),"")</f>
        <v/>
      </c>
    </row>
    <row r="490" spans="1:22" x14ac:dyDescent="0.25">
      <c r="A490" s="15" t="str">
        <f t="shared" si="62"/>
        <v/>
      </c>
      <c r="D490" s="5" t="str">
        <f t="shared" si="56"/>
        <v/>
      </c>
      <c r="E490" s="5" t="str">
        <f t="shared" si="57"/>
        <v/>
      </c>
      <c r="F490" s="5" t="str">
        <f t="shared" si="58"/>
        <v/>
      </c>
      <c r="G490" s="5" t="str">
        <f t="shared" si="59"/>
        <v/>
      </c>
      <c r="I490" s="5" t="str">
        <f t="shared" si="60"/>
        <v/>
      </c>
      <c r="K490" s="5" t="str">
        <f t="shared" si="61"/>
        <v/>
      </c>
      <c r="L490" s="5"/>
      <c r="N490" s="4"/>
      <c r="O490" s="4" t="str">
        <f t="shared" si="63"/>
        <v/>
      </c>
      <c r="P490" t="s">
        <v>34</v>
      </c>
      <c r="Q490">
        <v>0</v>
      </c>
      <c r="R490" s="5" t="str">
        <f>IF(ISNA(VLOOKUP($J490,STOK_AWAL,15,0)),"",VLOOKUP($J490,STOK_AWAL,15,0))</f>
        <v/>
      </c>
      <c r="S490" s="6">
        <v>0</v>
      </c>
      <c r="T490" s="6">
        <v>0</v>
      </c>
      <c r="V490" t="str">
        <f>IFERROR(INDEX('3.Stok Awal'!A490:A5485,MATCH('4.Sell to Trade'!J490,'3.Stok Awal'!D490:D5485,0)),"")</f>
        <v/>
      </c>
    </row>
    <row r="491" spans="1:22" x14ac:dyDescent="0.25">
      <c r="A491" s="15" t="str">
        <f t="shared" si="62"/>
        <v/>
      </c>
      <c r="D491" s="5" t="str">
        <f t="shared" si="56"/>
        <v/>
      </c>
      <c r="E491" s="5" t="str">
        <f t="shared" si="57"/>
        <v/>
      </c>
      <c r="F491" s="5" t="str">
        <f t="shared" si="58"/>
        <v/>
      </c>
      <c r="G491" s="5" t="str">
        <f t="shared" si="59"/>
        <v/>
      </c>
      <c r="I491" s="5" t="str">
        <f t="shared" si="60"/>
        <v/>
      </c>
      <c r="K491" s="5" t="str">
        <f t="shared" si="61"/>
        <v/>
      </c>
      <c r="L491" s="5"/>
      <c r="N491" s="4"/>
      <c r="O491" s="4" t="str">
        <f t="shared" si="63"/>
        <v/>
      </c>
      <c r="P491" t="s">
        <v>34</v>
      </c>
      <c r="Q491">
        <v>0</v>
      </c>
      <c r="R491" s="5" t="str">
        <f>IF(ISNA(VLOOKUP($J491,STOK_AWAL,15,0)),"",VLOOKUP($J491,STOK_AWAL,15,0))</f>
        <v/>
      </c>
      <c r="S491" s="6">
        <v>0</v>
      </c>
      <c r="T491" s="6">
        <v>0</v>
      </c>
      <c r="V491" t="str">
        <f>IFERROR(INDEX('3.Stok Awal'!A491:A5486,MATCH('4.Sell to Trade'!J491,'3.Stok Awal'!D491:D5486,0)),"")</f>
        <v/>
      </c>
    </row>
    <row r="492" spans="1:22" x14ac:dyDescent="0.25">
      <c r="A492" s="15" t="str">
        <f t="shared" si="62"/>
        <v/>
      </c>
      <c r="D492" s="5" t="str">
        <f t="shared" si="56"/>
        <v/>
      </c>
      <c r="E492" s="5" t="str">
        <f t="shared" si="57"/>
        <v/>
      </c>
      <c r="F492" s="5" t="str">
        <f t="shared" si="58"/>
        <v/>
      </c>
      <c r="G492" s="5" t="str">
        <f t="shared" si="59"/>
        <v/>
      </c>
      <c r="I492" s="5" t="str">
        <f t="shared" si="60"/>
        <v/>
      </c>
      <c r="K492" s="5" t="str">
        <f t="shared" si="61"/>
        <v/>
      </c>
      <c r="L492" s="5"/>
      <c r="N492" s="4"/>
      <c r="O492" s="4" t="str">
        <f t="shared" si="63"/>
        <v/>
      </c>
      <c r="P492" t="s">
        <v>34</v>
      </c>
      <c r="Q492">
        <v>0</v>
      </c>
      <c r="R492" s="5" t="str">
        <f>IF(ISNA(VLOOKUP($J492,STOK_AWAL,15,0)),"",VLOOKUP($J492,STOK_AWAL,15,0))</f>
        <v/>
      </c>
      <c r="S492" s="6">
        <v>0</v>
      </c>
      <c r="T492" s="6">
        <v>0</v>
      </c>
      <c r="V492" t="str">
        <f>IFERROR(INDEX('3.Stok Awal'!A492:A5487,MATCH('4.Sell to Trade'!J492,'3.Stok Awal'!D492:D5487,0)),"")</f>
        <v/>
      </c>
    </row>
    <row r="493" spans="1:22" x14ac:dyDescent="0.25">
      <c r="A493" s="15" t="str">
        <f t="shared" si="62"/>
        <v/>
      </c>
      <c r="D493" s="5" t="str">
        <f t="shared" si="56"/>
        <v/>
      </c>
      <c r="E493" s="5" t="str">
        <f t="shared" si="57"/>
        <v/>
      </c>
      <c r="F493" s="5" t="str">
        <f t="shared" si="58"/>
        <v/>
      </c>
      <c r="G493" s="5" t="str">
        <f t="shared" si="59"/>
        <v/>
      </c>
      <c r="I493" s="5" t="str">
        <f t="shared" si="60"/>
        <v/>
      </c>
      <c r="K493" s="5" t="str">
        <f t="shared" si="61"/>
        <v/>
      </c>
      <c r="L493" s="5"/>
      <c r="N493" s="4"/>
      <c r="O493" s="4" t="str">
        <f t="shared" si="63"/>
        <v/>
      </c>
      <c r="P493" t="s">
        <v>34</v>
      </c>
      <c r="Q493">
        <v>0</v>
      </c>
      <c r="R493" s="5" t="str">
        <f>IF(ISNA(VLOOKUP($J493,STOK_AWAL,15,0)),"",VLOOKUP($J493,STOK_AWAL,15,0))</f>
        <v/>
      </c>
      <c r="S493" s="6">
        <v>0</v>
      </c>
      <c r="T493" s="6">
        <v>0</v>
      </c>
      <c r="V493" t="str">
        <f>IFERROR(INDEX('3.Stok Awal'!A493:A5488,MATCH('4.Sell to Trade'!J493,'3.Stok Awal'!D493:D5488,0)),"")</f>
        <v/>
      </c>
    </row>
    <row r="494" spans="1:22" x14ac:dyDescent="0.25">
      <c r="A494" s="15" t="str">
        <f t="shared" si="62"/>
        <v/>
      </c>
      <c r="D494" s="5" t="str">
        <f t="shared" si="56"/>
        <v/>
      </c>
      <c r="E494" s="5" t="str">
        <f t="shared" si="57"/>
        <v/>
      </c>
      <c r="F494" s="5" t="str">
        <f t="shared" si="58"/>
        <v/>
      </c>
      <c r="G494" s="5" t="str">
        <f t="shared" si="59"/>
        <v/>
      </c>
      <c r="I494" s="5" t="str">
        <f t="shared" si="60"/>
        <v/>
      </c>
      <c r="K494" s="5" t="str">
        <f t="shared" si="61"/>
        <v/>
      </c>
      <c r="L494" s="5"/>
      <c r="N494" s="4"/>
      <c r="O494" s="4" t="str">
        <f t="shared" si="63"/>
        <v/>
      </c>
      <c r="P494" t="s">
        <v>34</v>
      </c>
      <c r="Q494">
        <v>0</v>
      </c>
      <c r="R494" s="5" t="str">
        <f>IF(ISNA(VLOOKUP($J494,STOK_AWAL,15,0)),"",VLOOKUP($J494,STOK_AWAL,15,0))</f>
        <v/>
      </c>
      <c r="S494" s="6">
        <v>0</v>
      </c>
      <c r="T494" s="6">
        <v>0</v>
      </c>
      <c r="V494" t="str">
        <f>IFERROR(INDEX('3.Stok Awal'!A494:A5489,MATCH('4.Sell to Trade'!J494,'3.Stok Awal'!D494:D5489,0)),"")</f>
        <v/>
      </c>
    </row>
    <row r="495" spans="1:22" x14ac:dyDescent="0.25">
      <c r="A495" s="15" t="str">
        <f t="shared" si="62"/>
        <v/>
      </c>
      <c r="D495" s="5" t="str">
        <f t="shared" si="56"/>
        <v/>
      </c>
      <c r="E495" s="5" t="str">
        <f t="shared" si="57"/>
        <v/>
      </c>
      <c r="F495" s="5" t="str">
        <f t="shared" si="58"/>
        <v/>
      </c>
      <c r="G495" s="5" t="str">
        <f t="shared" si="59"/>
        <v/>
      </c>
      <c r="I495" s="5" t="str">
        <f t="shared" si="60"/>
        <v/>
      </c>
      <c r="K495" s="5" t="str">
        <f t="shared" si="61"/>
        <v/>
      </c>
      <c r="L495" s="5"/>
      <c r="N495" s="4"/>
      <c r="O495" s="4" t="str">
        <f t="shared" si="63"/>
        <v/>
      </c>
      <c r="P495" t="s">
        <v>34</v>
      </c>
      <c r="Q495">
        <v>0</v>
      </c>
      <c r="R495" s="5" t="str">
        <f>IF(ISNA(VLOOKUP($J495,STOK_AWAL,15,0)),"",VLOOKUP($J495,STOK_AWAL,15,0))</f>
        <v/>
      </c>
      <c r="S495" s="6">
        <v>0</v>
      </c>
      <c r="T495" s="6">
        <v>0</v>
      </c>
      <c r="V495" t="str">
        <f>IFERROR(INDEX('3.Stok Awal'!A495:A5490,MATCH('4.Sell to Trade'!J495,'3.Stok Awal'!D495:D5490,0)),"")</f>
        <v/>
      </c>
    </row>
    <row r="496" spans="1:22" x14ac:dyDescent="0.25">
      <c r="A496" s="15" t="str">
        <f t="shared" si="62"/>
        <v/>
      </c>
      <c r="D496" s="5" t="str">
        <f t="shared" si="56"/>
        <v/>
      </c>
      <c r="E496" s="5" t="str">
        <f t="shared" si="57"/>
        <v/>
      </c>
      <c r="F496" s="5" t="str">
        <f t="shared" si="58"/>
        <v/>
      </c>
      <c r="G496" s="5" t="str">
        <f t="shared" si="59"/>
        <v/>
      </c>
      <c r="I496" s="5" t="str">
        <f t="shared" si="60"/>
        <v/>
      </c>
      <c r="K496" s="5" t="str">
        <f t="shared" si="61"/>
        <v/>
      </c>
      <c r="L496" s="5"/>
      <c r="N496" s="4"/>
      <c r="O496" s="4" t="str">
        <f t="shared" si="63"/>
        <v/>
      </c>
      <c r="P496" t="s">
        <v>34</v>
      </c>
      <c r="Q496">
        <v>0</v>
      </c>
      <c r="R496" s="5" t="str">
        <f>IF(ISNA(VLOOKUP($J496,STOK_AWAL,15,0)),"",VLOOKUP($J496,STOK_AWAL,15,0))</f>
        <v/>
      </c>
      <c r="S496" s="6">
        <v>0</v>
      </c>
      <c r="T496" s="6">
        <v>0</v>
      </c>
      <c r="V496" t="str">
        <f>IFERROR(INDEX('3.Stok Awal'!A496:A5491,MATCH('4.Sell to Trade'!J496,'3.Stok Awal'!D496:D5491,0)),"")</f>
        <v/>
      </c>
    </row>
    <row r="497" spans="1:22" x14ac:dyDescent="0.25">
      <c r="A497" s="15" t="str">
        <f t="shared" si="62"/>
        <v/>
      </c>
      <c r="D497" s="5" t="str">
        <f t="shared" si="56"/>
        <v/>
      </c>
      <c r="E497" s="5" t="str">
        <f t="shared" si="57"/>
        <v/>
      </c>
      <c r="F497" s="5" t="str">
        <f t="shared" si="58"/>
        <v/>
      </c>
      <c r="G497" s="5" t="str">
        <f t="shared" si="59"/>
        <v/>
      </c>
      <c r="I497" s="5" t="str">
        <f t="shared" si="60"/>
        <v/>
      </c>
      <c r="K497" s="5" t="str">
        <f t="shared" si="61"/>
        <v/>
      </c>
      <c r="L497" s="5"/>
      <c r="N497" s="4"/>
      <c r="O497" s="4" t="str">
        <f t="shared" si="63"/>
        <v/>
      </c>
      <c r="P497" t="s">
        <v>34</v>
      </c>
      <c r="Q497">
        <v>0</v>
      </c>
      <c r="R497" s="5" t="str">
        <f>IF(ISNA(VLOOKUP($J497,STOK_AWAL,15,0)),"",VLOOKUP($J497,STOK_AWAL,15,0))</f>
        <v/>
      </c>
      <c r="S497" s="6">
        <v>0</v>
      </c>
      <c r="T497" s="6">
        <v>0</v>
      </c>
      <c r="V497" t="str">
        <f>IFERROR(INDEX('3.Stok Awal'!A497:A5492,MATCH('4.Sell to Trade'!J497,'3.Stok Awal'!D497:D5492,0)),"")</f>
        <v/>
      </c>
    </row>
    <row r="498" spans="1:22" x14ac:dyDescent="0.25">
      <c r="A498" s="15" t="str">
        <f t="shared" si="62"/>
        <v/>
      </c>
      <c r="D498" s="5" t="str">
        <f t="shared" si="56"/>
        <v/>
      </c>
      <c r="E498" s="5" t="str">
        <f t="shared" si="57"/>
        <v/>
      </c>
      <c r="F498" s="5" t="str">
        <f t="shared" si="58"/>
        <v/>
      </c>
      <c r="G498" s="5" t="str">
        <f t="shared" si="59"/>
        <v/>
      </c>
      <c r="I498" s="5" t="str">
        <f t="shared" si="60"/>
        <v/>
      </c>
      <c r="K498" s="5" t="str">
        <f t="shared" si="61"/>
        <v/>
      </c>
      <c r="L498" s="5"/>
      <c r="N498" s="4"/>
      <c r="O498" s="4" t="str">
        <f t="shared" si="63"/>
        <v/>
      </c>
      <c r="P498" t="s">
        <v>34</v>
      </c>
      <c r="Q498">
        <v>0</v>
      </c>
      <c r="R498" s="5" t="str">
        <f>IF(ISNA(VLOOKUP($J498,STOK_AWAL,15,0)),"",VLOOKUP($J498,STOK_AWAL,15,0))</f>
        <v/>
      </c>
      <c r="S498" s="6">
        <v>0</v>
      </c>
      <c r="T498" s="6">
        <v>0</v>
      </c>
      <c r="V498" t="str">
        <f>IFERROR(INDEX('3.Stok Awal'!A498:A5493,MATCH('4.Sell to Trade'!J498,'3.Stok Awal'!D498:D5493,0)),"")</f>
        <v/>
      </c>
    </row>
    <row r="499" spans="1:22" x14ac:dyDescent="0.25">
      <c r="A499" s="15" t="str">
        <f t="shared" si="62"/>
        <v/>
      </c>
      <c r="D499" s="5" t="str">
        <f t="shared" si="56"/>
        <v/>
      </c>
      <c r="E499" s="5" t="str">
        <f t="shared" si="57"/>
        <v/>
      </c>
      <c r="F499" s="5" t="str">
        <f t="shared" si="58"/>
        <v/>
      </c>
      <c r="G499" s="5" t="str">
        <f t="shared" si="59"/>
        <v/>
      </c>
      <c r="I499" s="5" t="str">
        <f t="shared" si="60"/>
        <v/>
      </c>
      <c r="K499" s="5" t="str">
        <f t="shared" si="61"/>
        <v/>
      </c>
      <c r="L499" s="5"/>
      <c r="N499" s="4"/>
      <c r="O499" s="4" t="str">
        <f t="shared" si="63"/>
        <v/>
      </c>
      <c r="P499" t="s">
        <v>34</v>
      </c>
      <c r="Q499">
        <v>0</v>
      </c>
      <c r="R499" s="5" t="str">
        <f>IF(ISNA(VLOOKUP($J499,STOK_AWAL,15,0)),"",VLOOKUP($J499,STOK_AWAL,15,0))</f>
        <v/>
      </c>
      <c r="S499" s="6">
        <v>0</v>
      </c>
      <c r="T499" s="6">
        <v>0</v>
      </c>
      <c r="V499" t="str">
        <f>IFERROR(INDEX('3.Stok Awal'!A499:A5494,MATCH('4.Sell to Trade'!J499,'3.Stok Awal'!D499:D5494,0)),"")</f>
        <v/>
      </c>
    </row>
    <row r="500" spans="1:22" x14ac:dyDescent="0.25">
      <c r="A500" s="15" t="str">
        <f t="shared" si="62"/>
        <v/>
      </c>
      <c r="D500" s="5" t="str">
        <f t="shared" si="56"/>
        <v/>
      </c>
      <c r="E500" s="5" t="str">
        <f t="shared" si="57"/>
        <v/>
      </c>
      <c r="F500" s="5" t="str">
        <f t="shared" si="58"/>
        <v/>
      </c>
      <c r="G500" s="5" t="str">
        <f t="shared" si="59"/>
        <v/>
      </c>
      <c r="I500" s="5" t="str">
        <f t="shared" si="60"/>
        <v/>
      </c>
      <c r="K500" s="5" t="str">
        <f t="shared" si="61"/>
        <v/>
      </c>
      <c r="L500" s="5"/>
      <c r="N500" s="4"/>
      <c r="O500" s="4" t="str">
        <f t="shared" si="63"/>
        <v/>
      </c>
      <c r="P500" t="s">
        <v>34</v>
      </c>
      <c r="Q500">
        <v>0</v>
      </c>
      <c r="R500" s="5" t="str">
        <f>IF(ISNA(VLOOKUP($J500,STOK_AWAL,15,0)),"",VLOOKUP($J500,STOK_AWAL,15,0))</f>
        <v/>
      </c>
      <c r="S500" s="6">
        <v>0</v>
      </c>
      <c r="T500" s="6">
        <v>0</v>
      </c>
      <c r="V500" t="str">
        <f>IFERROR(INDEX('3.Stok Awal'!A500:A5495,MATCH('4.Sell to Trade'!J500,'3.Stok Awal'!D500:D5495,0)),"")</f>
        <v/>
      </c>
    </row>
    <row r="501" spans="1:22" x14ac:dyDescent="0.25">
      <c r="A501" s="15" t="str">
        <f t="shared" si="62"/>
        <v/>
      </c>
      <c r="D501" s="5" t="str">
        <f t="shared" si="56"/>
        <v/>
      </c>
      <c r="E501" s="5" t="str">
        <f t="shared" si="57"/>
        <v/>
      </c>
      <c r="F501" s="5" t="str">
        <f t="shared" si="58"/>
        <v/>
      </c>
      <c r="G501" s="5" t="str">
        <f t="shared" si="59"/>
        <v/>
      </c>
      <c r="I501" s="5" t="str">
        <f t="shared" si="60"/>
        <v/>
      </c>
      <c r="K501" s="5" t="str">
        <f t="shared" si="61"/>
        <v/>
      </c>
      <c r="L501" s="5"/>
      <c r="N501" s="4"/>
      <c r="O501" s="4" t="str">
        <f t="shared" si="63"/>
        <v/>
      </c>
      <c r="P501" t="s">
        <v>34</v>
      </c>
      <c r="Q501">
        <v>0</v>
      </c>
      <c r="R501" s="5" t="str">
        <f>IF(ISNA(VLOOKUP($J501,STOK_AWAL,15,0)),"",VLOOKUP($J501,STOK_AWAL,15,0))</f>
        <v/>
      </c>
      <c r="S501" s="6">
        <v>0</v>
      </c>
      <c r="T501" s="6">
        <v>0</v>
      </c>
      <c r="V501" t="str">
        <f>IFERROR(INDEX('3.Stok Awal'!A501:A5496,MATCH('4.Sell to Trade'!J501,'3.Stok Awal'!D501:D5496,0)),"")</f>
        <v/>
      </c>
    </row>
    <row r="502" spans="1:22" x14ac:dyDescent="0.25">
      <c r="A502" s="15" t="str">
        <f t="shared" si="62"/>
        <v/>
      </c>
      <c r="D502" s="5" t="str">
        <f t="shared" si="56"/>
        <v/>
      </c>
      <c r="E502" s="5" t="str">
        <f t="shared" si="57"/>
        <v/>
      </c>
      <c r="F502" s="5" t="str">
        <f t="shared" si="58"/>
        <v/>
      </c>
      <c r="G502" s="5" t="str">
        <f t="shared" si="59"/>
        <v/>
      </c>
      <c r="I502" s="5" t="str">
        <f t="shared" si="60"/>
        <v/>
      </c>
      <c r="K502" s="5" t="str">
        <f t="shared" si="61"/>
        <v/>
      </c>
      <c r="L502" s="5"/>
      <c r="N502" s="4"/>
      <c r="O502" s="4" t="str">
        <f t="shared" si="63"/>
        <v/>
      </c>
      <c r="P502" t="s">
        <v>34</v>
      </c>
      <c r="Q502">
        <v>0</v>
      </c>
      <c r="R502" s="5" t="str">
        <f>IF(ISNA(VLOOKUP($J502,STOK_AWAL,15,0)),"",VLOOKUP($J502,STOK_AWAL,15,0))</f>
        <v/>
      </c>
      <c r="S502" s="6">
        <v>0</v>
      </c>
      <c r="T502" s="6">
        <v>0</v>
      </c>
      <c r="V502" t="str">
        <f>IFERROR(INDEX('3.Stok Awal'!A502:A5497,MATCH('4.Sell to Trade'!J502,'3.Stok Awal'!D502:D5497,0)),"")</f>
        <v/>
      </c>
    </row>
    <row r="503" spans="1:22" x14ac:dyDescent="0.25">
      <c r="A503" s="15" t="str">
        <f t="shared" si="62"/>
        <v/>
      </c>
      <c r="D503" s="5" t="str">
        <f t="shared" si="56"/>
        <v/>
      </c>
      <c r="E503" s="5" t="str">
        <f t="shared" si="57"/>
        <v/>
      </c>
      <c r="F503" s="5" t="str">
        <f t="shared" si="58"/>
        <v/>
      </c>
      <c r="G503" s="5" t="str">
        <f t="shared" si="59"/>
        <v/>
      </c>
      <c r="I503" s="5" t="str">
        <f t="shared" si="60"/>
        <v/>
      </c>
      <c r="K503" s="5" t="str">
        <f t="shared" si="61"/>
        <v/>
      </c>
      <c r="L503" s="5"/>
      <c r="N503" s="4"/>
      <c r="O503" s="4" t="str">
        <f t="shared" si="63"/>
        <v/>
      </c>
      <c r="P503" t="s">
        <v>34</v>
      </c>
      <c r="Q503">
        <v>0</v>
      </c>
      <c r="R503" s="5" t="str">
        <f>IF(ISNA(VLOOKUP($J503,STOK_AWAL,15,0)),"",VLOOKUP($J503,STOK_AWAL,15,0))</f>
        <v/>
      </c>
      <c r="S503" s="6">
        <v>0</v>
      </c>
      <c r="T503" s="6">
        <v>0</v>
      </c>
      <c r="V503" t="str">
        <f>IFERROR(INDEX('3.Stok Awal'!A503:A5498,MATCH('4.Sell to Trade'!J503,'3.Stok Awal'!D503:D5498,0)),"")</f>
        <v/>
      </c>
    </row>
    <row r="504" spans="1:22" x14ac:dyDescent="0.25">
      <c r="A504" s="15" t="str">
        <f t="shared" si="62"/>
        <v/>
      </c>
      <c r="D504" s="5" t="str">
        <f t="shared" si="56"/>
        <v/>
      </c>
      <c r="E504" s="5" t="str">
        <f t="shared" si="57"/>
        <v/>
      </c>
      <c r="F504" s="5" t="str">
        <f t="shared" si="58"/>
        <v/>
      </c>
      <c r="G504" s="5" t="str">
        <f t="shared" si="59"/>
        <v/>
      </c>
      <c r="I504" s="5" t="str">
        <f t="shared" si="60"/>
        <v/>
      </c>
      <c r="K504" s="5" t="str">
        <f t="shared" si="61"/>
        <v/>
      </c>
      <c r="L504" s="5"/>
      <c r="N504" s="4"/>
      <c r="O504" s="4" t="str">
        <f t="shared" si="63"/>
        <v/>
      </c>
      <c r="P504" t="s">
        <v>34</v>
      </c>
      <c r="Q504">
        <v>0</v>
      </c>
      <c r="R504" s="5" t="str">
        <f>IF(ISNA(VLOOKUP($J504,STOK_AWAL,15,0)),"",VLOOKUP($J504,STOK_AWAL,15,0))</f>
        <v/>
      </c>
      <c r="S504" s="6">
        <v>0</v>
      </c>
      <c r="T504" s="6">
        <v>0</v>
      </c>
      <c r="V504" t="str">
        <f>IFERROR(INDEX('3.Stok Awal'!A504:A5499,MATCH('4.Sell to Trade'!J504,'3.Stok Awal'!D504:D5499,0)),"")</f>
        <v/>
      </c>
    </row>
    <row r="505" spans="1:22" x14ac:dyDescent="0.25">
      <c r="A505" s="15" t="str">
        <f t="shared" si="62"/>
        <v/>
      </c>
      <c r="D505" s="5" t="str">
        <f t="shared" si="56"/>
        <v/>
      </c>
      <c r="E505" s="5" t="str">
        <f t="shared" si="57"/>
        <v/>
      </c>
      <c r="F505" s="5" t="str">
        <f t="shared" si="58"/>
        <v/>
      </c>
      <c r="G505" s="5" t="str">
        <f t="shared" si="59"/>
        <v/>
      </c>
      <c r="I505" s="5" t="str">
        <f t="shared" si="60"/>
        <v/>
      </c>
      <c r="K505" s="5" t="str">
        <f t="shared" si="61"/>
        <v/>
      </c>
      <c r="L505" s="5"/>
      <c r="N505" s="4"/>
      <c r="O505" s="4" t="str">
        <f t="shared" si="63"/>
        <v/>
      </c>
      <c r="P505" t="s">
        <v>34</v>
      </c>
      <c r="Q505">
        <v>0</v>
      </c>
      <c r="R505" s="5" t="str">
        <f>IF(ISNA(VLOOKUP($J505,STOK_AWAL,15,0)),"",VLOOKUP($J505,STOK_AWAL,15,0))</f>
        <v/>
      </c>
      <c r="S505" s="6">
        <v>0</v>
      </c>
      <c r="T505" s="6">
        <v>0</v>
      </c>
      <c r="V505" t="str">
        <f>IFERROR(INDEX('3.Stok Awal'!A505:A5500,MATCH('4.Sell to Trade'!J505,'3.Stok Awal'!D505:D5500,0)),"")</f>
        <v/>
      </c>
    </row>
    <row r="506" spans="1:22" x14ac:dyDescent="0.25">
      <c r="A506" s="15" t="str">
        <f t="shared" si="62"/>
        <v/>
      </c>
      <c r="D506" s="5" t="str">
        <f t="shared" si="56"/>
        <v/>
      </c>
      <c r="E506" s="5" t="str">
        <f t="shared" si="57"/>
        <v/>
      </c>
      <c r="F506" s="5" t="str">
        <f t="shared" si="58"/>
        <v/>
      </c>
      <c r="G506" s="5" t="str">
        <f t="shared" si="59"/>
        <v/>
      </c>
      <c r="I506" s="5" t="str">
        <f t="shared" si="60"/>
        <v/>
      </c>
      <c r="K506" s="5" t="str">
        <f t="shared" si="61"/>
        <v/>
      </c>
      <c r="L506" s="5"/>
      <c r="N506" s="4"/>
      <c r="O506" s="4" t="str">
        <f t="shared" si="63"/>
        <v/>
      </c>
      <c r="P506" t="s">
        <v>34</v>
      </c>
      <c r="Q506">
        <v>0</v>
      </c>
      <c r="R506" s="5" t="str">
        <f>IF(ISNA(VLOOKUP($J506,STOK_AWAL,15,0)),"",VLOOKUP($J506,STOK_AWAL,15,0))</f>
        <v/>
      </c>
      <c r="S506" s="6">
        <v>0</v>
      </c>
      <c r="T506" s="6">
        <v>0</v>
      </c>
      <c r="V506" t="str">
        <f>IFERROR(INDEX('3.Stok Awal'!A506:A5501,MATCH('4.Sell to Trade'!J506,'3.Stok Awal'!D506:D5501,0)),"")</f>
        <v/>
      </c>
    </row>
    <row r="507" spans="1:22" x14ac:dyDescent="0.25">
      <c r="A507" s="15" t="str">
        <f t="shared" si="62"/>
        <v/>
      </c>
      <c r="D507" s="5" t="str">
        <f t="shared" si="56"/>
        <v/>
      </c>
      <c r="E507" s="5" t="str">
        <f t="shared" si="57"/>
        <v/>
      </c>
      <c r="F507" s="5" t="str">
        <f t="shared" si="58"/>
        <v/>
      </c>
      <c r="G507" s="5" t="str">
        <f t="shared" si="59"/>
        <v/>
      </c>
      <c r="I507" s="5" t="str">
        <f t="shared" si="60"/>
        <v/>
      </c>
      <c r="K507" s="5" t="str">
        <f t="shared" si="61"/>
        <v/>
      </c>
      <c r="L507" s="5"/>
      <c r="N507" s="4"/>
      <c r="O507" s="4" t="str">
        <f t="shared" si="63"/>
        <v/>
      </c>
      <c r="P507" t="s">
        <v>34</v>
      </c>
      <c r="Q507">
        <v>0</v>
      </c>
      <c r="R507" s="5" t="str">
        <f>IF(ISNA(VLOOKUP($J507,STOK_AWAL,15,0)),"",VLOOKUP($J507,STOK_AWAL,15,0))</f>
        <v/>
      </c>
      <c r="S507" s="6">
        <v>0</v>
      </c>
      <c r="T507" s="6">
        <v>0</v>
      </c>
      <c r="V507" t="str">
        <f>IFERROR(INDEX('3.Stok Awal'!A507:A5502,MATCH('4.Sell to Trade'!J507,'3.Stok Awal'!D507:D5502,0)),"")</f>
        <v/>
      </c>
    </row>
    <row r="508" spans="1:22" x14ac:dyDescent="0.25">
      <c r="A508" s="15" t="str">
        <f t="shared" si="62"/>
        <v/>
      </c>
      <c r="D508" s="5" t="str">
        <f t="shared" si="56"/>
        <v/>
      </c>
      <c r="E508" s="5" t="str">
        <f t="shared" si="57"/>
        <v/>
      </c>
      <c r="F508" s="5" t="str">
        <f t="shared" si="58"/>
        <v/>
      </c>
      <c r="G508" s="5" t="str">
        <f t="shared" si="59"/>
        <v/>
      </c>
      <c r="I508" s="5" t="str">
        <f t="shared" si="60"/>
        <v/>
      </c>
      <c r="K508" s="5" t="str">
        <f t="shared" si="61"/>
        <v/>
      </c>
      <c r="L508" s="5"/>
      <c r="N508" s="4"/>
      <c r="O508" s="4" t="str">
        <f t="shared" si="63"/>
        <v/>
      </c>
      <c r="P508" t="s">
        <v>34</v>
      </c>
      <c r="Q508">
        <v>0</v>
      </c>
      <c r="R508" s="5" t="str">
        <f>IF(ISNA(VLOOKUP($J508,STOK_AWAL,15,0)),"",VLOOKUP($J508,STOK_AWAL,15,0))</f>
        <v/>
      </c>
      <c r="S508" s="6">
        <v>0</v>
      </c>
      <c r="T508" s="6">
        <v>0</v>
      </c>
      <c r="V508" t="str">
        <f>IFERROR(INDEX('3.Stok Awal'!A508:A5503,MATCH('4.Sell to Trade'!J508,'3.Stok Awal'!D508:D5503,0)),"")</f>
        <v/>
      </c>
    </row>
    <row r="509" spans="1:22" x14ac:dyDescent="0.25">
      <c r="A509" s="15" t="str">
        <f t="shared" si="62"/>
        <v/>
      </c>
      <c r="D509" s="5" t="str">
        <f t="shared" si="56"/>
        <v/>
      </c>
      <c r="E509" s="5" t="str">
        <f t="shared" si="57"/>
        <v/>
      </c>
      <c r="F509" s="5" t="str">
        <f t="shared" si="58"/>
        <v/>
      </c>
      <c r="G509" s="5" t="str">
        <f t="shared" si="59"/>
        <v/>
      </c>
      <c r="I509" s="5" t="str">
        <f t="shared" si="60"/>
        <v/>
      </c>
      <c r="K509" s="5" t="str">
        <f t="shared" si="61"/>
        <v/>
      </c>
      <c r="L509" s="5"/>
      <c r="N509" s="4"/>
      <c r="O509" s="4" t="str">
        <f t="shared" si="63"/>
        <v/>
      </c>
      <c r="P509" t="s">
        <v>34</v>
      </c>
      <c r="Q509">
        <v>0</v>
      </c>
      <c r="R509" s="5" t="str">
        <f>IF(ISNA(VLOOKUP($J509,STOK_AWAL,15,0)),"",VLOOKUP($J509,STOK_AWAL,15,0))</f>
        <v/>
      </c>
      <c r="S509" s="6">
        <v>0</v>
      </c>
      <c r="T509" s="6">
        <v>0</v>
      </c>
      <c r="V509" t="str">
        <f>IFERROR(INDEX('3.Stok Awal'!A509:A5504,MATCH('4.Sell to Trade'!J509,'3.Stok Awal'!D509:D5504,0)),"")</f>
        <v/>
      </c>
    </row>
    <row r="510" spans="1:22" x14ac:dyDescent="0.25">
      <c r="A510" s="15" t="str">
        <f t="shared" si="62"/>
        <v/>
      </c>
      <c r="D510" s="5" t="str">
        <f t="shared" si="56"/>
        <v/>
      </c>
      <c r="E510" s="5" t="str">
        <f t="shared" si="57"/>
        <v/>
      </c>
      <c r="F510" s="5" t="str">
        <f t="shared" si="58"/>
        <v/>
      </c>
      <c r="G510" s="5" t="str">
        <f t="shared" si="59"/>
        <v/>
      </c>
      <c r="I510" s="5" t="str">
        <f t="shared" si="60"/>
        <v/>
      </c>
      <c r="K510" s="5" t="str">
        <f t="shared" si="61"/>
        <v/>
      </c>
      <c r="L510" s="5"/>
      <c r="N510" s="4"/>
      <c r="O510" s="4" t="str">
        <f t="shared" si="63"/>
        <v/>
      </c>
      <c r="P510" t="s">
        <v>34</v>
      </c>
      <c r="Q510">
        <v>0</v>
      </c>
      <c r="R510" s="5" t="str">
        <f>IF(ISNA(VLOOKUP($J510,STOK_AWAL,15,0)),"",VLOOKUP($J510,STOK_AWAL,15,0))</f>
        <v/>
      </c>
      <c r="S510" s="6">
        <v>0</v>
      </c>
      <c r="T510" s="6">
        <v>0</v>
      </c>
      <c r="V510" t="str">
        <f>IFERROR(INDEX('3.Stok Awal'!A510:A5505,MATCH('4.Sell to Trade'!J510,'3.Stok Awal'!D510:D5505,0)),"")</f>
        <v/>
      </c>
    </row>
    <row r="511" spans="1:22" x14ac:dyDescent="0.25">
      <c r="A511" s="15" t="str">
        <f t="shared" si="62"/>
        <v/>
      </c>
      <c r="D511" s="5" t="str">
        <f t="shared" si="56"/>
        <v/>
      </c>
      <c r="E511" s="5" t="str">
        <f t="shared" si="57"/>
        <v/>
      </c>
      <c r="F511" s="5" t="str">
        <f t="shared" si="58"/>
        <v/>
      </c>
      <c r="G511" s="5" t="str">
        <f t="shared" si="59"/>
        <v/>
      </c>
      <c r="I511" s="5" t="str">
        <f t="shared" si="60"/>
        <v/>
      </c>
      <c r="K511" s="5" t="str">
        <f t="shared" si="61"/>
        <v/>
      </c>
      <c r="L511" s="5"/>
      <c r="N511" s="4"/>
      <c r="O511" s="4" t="str">
        <f t="shared" si="63"/>
        <v/>
      </c>
      <c r="P511" t="s">
        <v>34</v>
      </c>
      <c r="Q511">
        <v>0</v>
      </c>
      <c r="R511" s="5" t="str">
        <f>IF(ISNA(VLOOKUP($J511,STOK_AWAL,15,0)),"",VLOOKUP($J511,STOK_AWAL,15,0))</f>
        <v/>
      </c>
      <c r="S511" s="6">
        <v>0</v>
      </c>
      <c r="T511" s="6">
        <v>0</v>
      </c>
      <c r="V511" t="str">
        <f>IFERROR(INDEX('3.Stok Awal'!A511:A5506,MATCH('4.Sell to Trade'!J511,'3.Stok Awal'!D511:D5506,0)),"")</f>
        <v/>
      </c>
    </row>
    <row r="512" spans="1:22" x14ac:dyDescent="0.25">
      <c r="A512" s="15" t="str">
        <f t="shared" si="62"/>
        <v/>
      </c>
      <c r="D512" s="5" t="str">
        <f t="shared" si="56"/>
        <v/>
      </c>
      <c r="E512" s="5" t="str">
        <f t="shared" si="57"/>
        <v/>
      </c>
      <c r="F512" s="5" t="str">
        <f t="shared" si="58"/>
        <v/>
      </c>
      <c r="G512" s="5" t="str">
        <f t="shared" si="59"/>
        <v/>
      </c>
      <c r="I512" s="5" t="str">
        <f t="shared" si="60"/>
        <v/>
      </c>
      <c r="K512" s="5" t="str">
        <f t="shared" si="61"/>
        <v/>
      </c>
      <c r="L512" s="5"/>
      <c r="N512" s="4"/>
      <c r="O512" s="4" t="str">
        <f t="shared" si="63"/>
        <v/>
      </c>
      <c r="P512" t="s">
        <v>34</v>
      </c>
      <c r="Q512">
        <v>0</v>
      </c>
      <c r="R512" s="5" t="str">
        <f>IF(ISNA(VLOOKUP($J512,STOK_AWAL,15,0)),"",VLOOKUP($J512,STOK_AWAL,15,0))</f>
        <v/>
      </c>
      <c r="S512" s="6">
        <v>0</v>
      </c>
      <c r="T512" s="6">
        <v>0</v>
      </c>
      <c r="V512" t="str">
        <f>IFERROR(INDEX('3.Stok Awal'!A512:A5507,MATCH('4.Sell to Trade'!J512,'3.Stok Awal'!D512:D5507,0)),"")</f>
        <v/>
      </c>
    </row>
    <row r="513" spans="1:22" x14ac:dyDescent="0.25">
      <c r="A513" s="15" t="str">
        <f t="shared" si="62"/>
        <v/>
      </c>
      <c r="D513" s="5" t="str">
        <f t="shared" si="56"/>
        <v/>
      </c>
      <c r="E513" s="5" t="str">
        <f t="shared" si="57"/>
        <v/>
      </c>
      <c r="F513" s="5" t="str">
        <f t="shared" si="58"/>
        <v/>
      </c>
      <c r="G513" s="5" t="str">
        <f t="shared" si="59"/>
        <v/>
      </c>
      <c r="I513" s="5" t="str">
        <f t="shared" si="60"/>
        <v/>
      </c>
      <c r="K513" s="5" t="str">
        <f t="shared" si="61"/>
        <v/>
      </c>
      <c r="L513" s="5"/>
      <c r="N513" s="4"/>
      <c r="O513" s="4" t="str">
        <f t="shared" si="63"/>
        <v/>
      </c>
      <c r="P513" t="s">
        <v>34</v>
      </c>
      <c r="Q513">
        <v>0</v>
      </c>
      <c r="R513" s="5" t="str">
        <f>IF(ISNA(VLOOKUP($J513,STOK_AWAL,15,0)),"",VLOOKUP($J513,STOK_AWAL,15,0))</f>
        <v/>
      </c>
      <c r="S513" s="6">
        <v>0</v>
      </c>
      <c r="T513" s="6">
        <v>0</v>
      </c>
      <c r="V513" t="str">
        <f>IFERROR(INDEX('3.Stok Awal'!A513:A5508,MATCH('4.Sell to Trade'!J513,'3.Stok Awal'!D513:D5508,0)),"")</f>
        <v/>
      </c>
    </row>
    <row r="514" spans="1:22" x14ac:dyDescent="0.25">
      <c r="A514" s="15" t="str">
        <f t="shared" si="62"/>
        <v/>
      </c>
      <c r="D514" s="5" t="str">
        <f t="shared" si="56"/>
        <v/>
      </c>
      <c r="E514" s="5" t="str">
        <f t="shared" si="57"/>
        <v/>
      </c>
      <c r="F514" s="5" t="str">
        <f t="shared" si="58"/>
        <v/>
      </c>
      <c r="G514" s="5" t="str">
        <f t="shared" si="59"/>
        <v/>
      </c>
      <c r="I514" s="5" t="str">
        <f t="shared" si="60"/>
        <v/>
      </c>
      <c r="K514" s="5" t="str">
        <f t="shared" si="61"/>
        <v/>
      </c>
      <c r="L514" s="5"/>
      <c r="N514" s="4"/>
      <c r="O514" s="4" t="str">
        <f t="shared" si="63"/>
        <v/>
      </c>
      <c r="P514" t="s">
        <v>34</v>
      </c>
      <c r="Q514">
        <v>0</v>
      </c>
      <c r="R514" s="5" t="str">
        <f>IF(ISNA(VLOOKUP($J514,STOK_AWAL,15,0)),"",VLOOKUP($J514,STOK_AWAL,15,0))</f>
        <v/>
      </c>
      <c r="S514" s="6">
        <v>0</v>
      </c>
      <c r="T514" s="6">
        <v>0</v>
      </c>
      <c r="V514" t="str">
        <f>IFERROR(INDEX('3.Stok Awal'!A514:A5509,MATCH('4.Sell to Trade'!J514,'3.Stok Awal'!D514:D5509,0)),"")</f>
        <v/>
      </c>
    </row>
    <row r="515" spans="1:22" x14ac:dyDescent="0.25">
      <c r="A515" s="15" t="str">
        <f t="shared" si="62"/>
        <v/>
      </c>
      <c r="D515" s="5" t="str">
        <f t="shared" si="56"/>
        <v/>
      </c>
      <c r="E515" s="5" t="str">
        <f t="shared" si="57"/>
        <v/>
      </c>
      <c r="F515" s="5" t="str">
        <f t="shared" si="58"/>
        <v/>
      </c>
      <c r="G515" s="5" t="str">
        <f t="shared" si="59"/>
        <v/>
      </c>
      <c r="I515" s="5" t="str">
        <f t="shared" si="60"/>
        <v/>
      </c>
      <c r="K515" s="5" t="str">
        <f t="shared" si="61"/>
        <v/>
      </c>
      <c r="L515" s="5"/>
      <c r="N515" s="4"/>
      <c r="O515" s="4" t="str">
        <f t="shared" si="63"/>
        <v/>
      </c>
      <c r="P515" t="s">
        <v>34</v>
      </c>
      <c r="Q515">
        <v>0</v>
      </c>
      <c r="R515" s="5" t="str">
        <f>IF(ISNA(VLOOKUP($J515,STOK_AWAL,15,0)),"",VLOOKUP($J515,STOK_AWAL,15,0))</f>
        <v/>
      </c>
      <c r="S515" s="6">
        <v>0</v>
      </c>
      <c r="T515" s="6">
        <v>0</v>
      </c>
      <c r="V515" t="str">
        <f>IFERROR(INDEX('3.Stok Awal'!A515:A5510,MATCH('4.Sell to Trade'!J515,'3.Stok Awal'!D515:D5510,0)),"")</f>
        <v/>
      </c>
    </row>
    <row r="516" spans="1:22" x14ac:dyDescent="0.25">
      <c r="A516" s="15" t="str">
        <f t="shared" si="62"/>
        <v/>
      </c>
      <c r="D516" s="5" t="str">
        <f t="shared" si="56"/>
        <v/>
      </c>
      <c r="E516" s="5" t="str">
        <f t="shared" si="57"/>
        <v/>
      </c>
      <c r="F516" s="5" t="str">
        <f t="shared" si="58"/>
        <v/>
      </c>
      <c r="G516" s="5" t="str">
        <f t="shared" si="59"/>
        <v/>
      </c>
      <c r="I516" s="5" t="str">
        <f t="shared" si="60"/>
        <v/>
      </c>
      <c r="K516" s="5" t="str">
        <f t="shared" si="61"/>
        <v/>
      </c>
      <c r="L516" s="5"/>
      <c r="N516" s="4"/>
      <c r="O516" s="4" t="str">
        <f t="shared" si="63"/>
        <v/>
      </c>
      <c r="P516" t="s">
        <v>34</v>
      </c>
      <c r="Q516">
        <v>0</v>
      </c>
      <c r="R516" s="5" t="str">
        <f>IF(ISNA(VLOOKUP($J516,STOK_AWAL,15,0)),"",VLOOKUP($J516,STOK_AWAL,15,0))</f>
        <v/>
      </c>
      <c r="S516" s="6">
        <v>0</v>
      </c>
      <c r="T516" s="6">
        <v>0</v>
      </c>
      <c r="V516" t="str">
        <f>IFERROR(INDEX('3.Stok Awal'!A516:A5511,MATCH('4.Sell to Trade'!J516,'3.Stok Awal'!D516:D5511,0)),"")</f>
        <v/>
      </c>
    </row>
    <row r="517" spans="1:22" x14ac:dyDescent="0.25">
      <c r="A517" s="15" t="str">
        <f t="shared" si="62"/>
        <v/>
      </c>
      <c r="D517" s="5" t="str">
        <f t="shared" ref="D517:D580" si="64">IF(ISNA(VLOOKUP($C517,MASTER_CUSTOMER,2,0)),"",VLOOKUP($C517,MASTER_CUSTOMER,2,0))</f>
        <v/>
      </c>
      <c r="E517" s="5" t="str">
        <f t="shared" ref="E517:E580" si="65">IF(ISNA(VLOOKUP($C517,MASTER_CUSTOMER,4,0)),"",VLOOKUP($C517,MASTER_CUSTOMER,4,0))</f>
        <v/>
      </c>
      <c r="F517" s="5" t="str">
        <f t="shared" ref="F517:F580" si="66">IF(ISNA(VLOOKUP($C517,MASTER_CUSTOMER,5,0)),"",VLOOKUP($C517,MASTER_CUSTOMER,5,0))</f>
        <v/>
      </c>
      <c r="G517" s="5" t="str">
        <f t="shared" ref="G517:G580" si="67">IF(ISNA(VLOOKUP($C517,MASTER_CUSTOMER,3,0)),"",VLOOKUP($C517,MASTER_CUSTOMER,3,0))</f>
        <v/>
      </c>
      <c r="I517" s="5" t="str">
        <f t="shared" ref="I517:I580" si="68">IF(ISNA(VLOOKUP($H517,MASTER_SALESMAN,2,0)),"",VLOOKUP($H517,MASTER_SALESMAN,2,0))</f>
        <v/>
      </c>
      <c r="K517" s="5" t="str">
        <f t="shared" ref="K517:K580" si="69">IF(ISNA(VLOOKUP($J517,STOK_AWAL,2,0)),"",VLOOKUP($J517,STOK_AWAL,2,0))</f>
        <v/>
      </c>
      <c r="L517" s="5"/>
      <c r="N517" s="4"/>
      <c r="O517" s="4" t="str">
        <f t="shared" si="63"/>
        <v/>
      </c>
      <c r="P517" t="s">
        <v>34</v>
      </c>
      <c r="Q517">
        <v>0</v>
      </c>
      <c r="R517" s="5" t="str">
        <f>IF(ISNA(VLOOKUP($J517,STOK_AWAL,15,0)),"",VLOOKUP($J517,STOK_AWAL,15,0))</f>
        <v/>
      </c>
      <c r="S517" s="6">
        <v>0</v>
      </c>
      <c r="T517" s="6">
        <v>0</v>
      </c>
      <c r="V517" t="str">
        <f>IFERROR(INDEX('3.Stok Awal'!A517:A5512,MATCH('4.Sell to Trade'!J517,'3.Stok Awal'!D517:D5512,0)),"")</f>
        <v/>
      </c>
    </row>
    <row r="518" spans="1:22" x14ac:dyDescent="0.25">
      <c r="A518" s="15" t="str">
        <f t="shared" ref="A518:A581" si="70">IF(B518="","",B518)</f>
        <v/>
      </c>
      <c r="D518" s="5" t="str">
        <f t="shared" si="64"/>
        <v/>
      </c>
      <c r="E518" s="5" t="str">
        <f t="shared" si="65"/>
        <v/>
      </c>
      <c r="F518" s="5" t="str">
        <f t="shared" si="66"/>
        <v/>
      </c>
      <c r="G518" s="5" t="str">
        <f t="shared" si="67"/>
        <v/>
      </c>
      <c r="I518" s="5" t="str">
        <f t="shared" si="68"/>
        <v/>
      </c>
      <c r="K518" s="5" t="str">
        <f t="shared" si="69"/>
        <v/>
      </c>
      <c r="L518" s="5"/>
      <c r="N518" s="4"/>
      <c r="O518" s="4" t="str">
        <f t="shared" ref="O518:O581" si="71">J518&amp;N518</f>
        <v/>
      </c>
      <c r="P518" t="s">
        <v>34</v>
      </c>
      <c r="Q518">
        <v>0</v>
      </c>
      <c r="R518" s="5" t="str">
        <f>IF(ISNA(VLOOKUP($J518,STOK_AWAL,15,0)),"",VLOOKUP($J518,STOK_AWAL,15,0))</f>
        <v/>
      </c>
      <c r="S518" s="6">
        <v>0</v>
      </c>
      <c r="T518" s="6">
        <v>0</v>
      </c>
      <c r="V518" t="str">
        <f>IFERROR(INDEX('3.Stok Awal'!A518:A5513,MATCH('4.Sell to Trade'!J518,'3.Stok Awal'!D518:D5513,0)),"")</f>
        <v/>
      </c>
    </row>
    <row r="519" spans="1:22" x14ac:dyDescent="0.25">
      <c r="A519" s="15" t="str">
        <f t="shared" si="70"/>
        <v/>
      </c>
      <c r="D519" s="5" t="str">
        <f t="shared" si="64"/>
        <v/>
      </c>
      <c r="E519" s="5" t="str">
        <f t="shared" si="65"/>
        <v/>
      </c>
      <c r="F519" s="5" t="str">
        <f t="shared" si="66"/>
        <v/>
      </c>
      <c r="G519" s="5" t="str">
        <f t="shared" si="67"/>
        <v/>
      </c>
      <c r="I519" s="5" t="str">
        <f t="shared" si="68"/>
        <v/>
      </c>
      <c r="K519" s="5" t="str">
        <f t="shared" si="69"/>
        <v/>
      </c>
      <c r="L519" s="5"/>
      <c r="N519" s="4"/>
      <c r="O519" s="4" t="str">
        <f t="shared" si="71"/>
        <v/>
      </c>
      <c r="P519" t="s">
        <v>34</v>
      </c>
      <c r="Q519">
        <v>0</v>
      </c>
      <c r="R519" s="5" t="str">
        <f>IF(ISNA(VLOOKUP($J519,STOK_AWAL,15,0)),"",VLOOKUP($J519,STOK_AWAL,15,0))</f>
        <v/>
      </c>
      <c r="S519" s="6">
        <v>0</v>
      </c>
      <c r="T519" s="6">
        <v>0</v>
      </c>
      <c r="V519" t="str">
        <f>IFERROR(INDEX('3.Stok Awal'!A519:A5514,MATCH('4.Sell to Trade'!J519,'3.Stok Awal'!D519:D5514,0)),"")</f>
        <v/>
      </c>
    </row>
    <row r="520" spans="1:22" x14ac:dyDescent="0.25">
      <c r="A520" s="15" t="str">
        <f t="shared" si="70"/>
        <v/>
      </c>
      <c r="D520" s="5" t="str">
        <f t="shared" si="64"/>
        <v/>
      </c>
      <c r="E520" s="5" t="str">
        <f t="shared" si="65"/>
        <v/>
      </c>
      <c r="F520" s="5" t="str">
        <f t="shared" si="66"/>
        <v/>
      </c>
      <c r="G520" s="5" t="str">
        <f t="shared" si="67"/>
        <v/>
      </c>
      <c r="I520" s="5" t="str">
        <f t="shared" si="68"/>
        <v/>
      </c>
      <c r="K520" s="5" t="str">
        <f t="shared" si="69"/>
        <v/>
      </c>
      <c r="L520" s="5"/>
      <c r="N520" s="4"/>
      <c r="O520" s="4" t="str">
        <f t="shared" si="71"/>
        <v/>
      </c>
      <c r="P520" t="s">
        <v>34</v>
      </c>
      <c r="Q520">
        <v>0</v>
      </c>
      <c r="R520" s="5" t="str">
        <f>IF(ISNA(VLOOKUP($J520,STOK_AWAL,15,0)),"",VLOOKUP($J520,STOK_AWAL,15,0))</f>
        <v/>
      </c>
      <c r="S520" s="6">
        <v>0</v>
      </c>
      <c r="T520" s="6">
        <v>0</v>
      </c>
      <c r="V520" t="str">
        <f>IFERROR(INDEX('3.Stok Awal'!A520:A5515,MATCH('4.Sell to Trade'!J520,'3.Stok Awal'!D520:D5515,0)),"")</f>
        <v/>
      </c>
    </row>
    <row r="521" spans="1:22" x14ac:dyDescent="0.25">
      <c r="A521" s="15" t="str">
        <f t="shared" si="70"/>
        <v/>
      </c>
      <c r="D521" s="5" t="str">
        <f t="shared" si="64"/>
        <v/>
      </c>
      <c r="E521" s="5" t="str">
        <f t="shared" si="65"/>
        <v/>
      </c>
      <c r="F521" s="5" t="str">
        <f t="shared" si="66"/>
        <v/>
      </c>
      <c r="G521" s="5" t="str">
        <f t="shared" si="67"/>
        <v/>
      </c>
      <c r="I521" s="5" t="str">
        <f t="shared" si="68"/>
        <v/>
      </c>
      <c r="K521" s="5" t="str">
        <f t="shared" si="69"/>
        <v/>
      </c>
      <c r="L521" s="5"/>
      <c r="N521" s="4"/>
      <c r="O521" s="4" t="str">
        <f t="shared" si="71"/>
        <v/>
      </c>
      <c r="P521" t="s">
        <v>34</v>
      </c>
      <c r="Q521">
        <v>0</v>
      </c>
      <c r="R521" s="5" t="str">
        <f>IF(ISNA(VLOOKUP($J521,STOK_AWAL,15,0)),"",VLOOKUP($J521,STOK_AWAL,15,0))</f>
        <v/>
      </c>
      <c r="S521" s="6">
        <v>0</v>
      </c>
      <c r="T521" s="6">
        <v>0</v>
      </c>
      <c r="V521" t="str">
        <f>IFERROR(INDEX('3.Stok Awal'!A521:A5516,MATCH('4.Sell to Trade'!J521,'3.Stok Awal'!D521:D5516,0)),"")</f>
        <v/>
      </c>
    </row>
    <row r="522" spans="1:22" x14ac:dyDescent="0.25">
      <c r="A522" s="15" t="str">
        <f t="shared" si="70"/>
        <v/>
      </c>
      <c r="D522" s="5" t="str">
        <f t="shared" si="64"/>
        <v/>
      </c>
      <c r="E522" s="5" t="str">
        <f t="shared" si="65"/>
        <v/>
      </c>
      <c r="F522" s="5" t="str">
        <f t="shared" si="66"/>
        <v/>
      </c>
      <c r="G522" s="5" t="str">
        <f t="shared" si="67"/>
        <v/>
      </c>
      <c r="I522" s="5" t="str">
        <f t="shared" si="68"/>
        <v/>
      </c>
      <c r="K522" s="5" t="str">
        <f t="shared" si="69"/>
        <v/>
      </c>
      <c r="L522" s="5"/>
      <c r="N522" s="4"/>
      <c r="O522" s="4" t="str">
        <f t="shared" si="71"/>
        <v/>
      </c>
      <c r="P522" t="s">
        <v>34</v>
      </c>
      <c r="Q522">
        <v>0</v>
      </c>
      <c r="R522" s="5" t="str">
        <f>IF(ISNA(VLOOKUP($J522,STOK_AWAL,15,0)),"",VLOOKUP($J522,STOK_AWAL,15,0))</f>
        <v/>
      </c>
      <c r="S522" s="6">
        <v>0</v>
      </c>
      <c r="T522" s="6">
        <v>0</v>
      </c>
      <c r="V522" t="str">
        <f>IFERROR(INDEX('3.Stok Awal'!A522:A5517,MATCH('4.Sell to Trade'!J522,'3.Stok Awal'!D522:D5517,0)),"")</f>
        <v/>
      </c>
    </row>
    <row r="523" spans="1:22" x14ac:dyDescent="0.25">
      <c r="A523" s="15" t="str">
        <f t="shared" si="70"/>
        <v/>
      </c>
      <c r="D523" s="5" t="str">
        <f t="shared" si="64"/>
        <v/>
      </c>
      <c r="E523" s="5" t="str">
        <f t="shared" si="65"/>
        <v/>
      </c>
      <c r="F523" s="5" t="str">
        <f t="shared" si="66"/>
        <v/>
      </c>
      <c r="G523" s="5" t="str">
        <f t="shared" si="67"/>
        <v/>
      </c>
      <c r="I523" s="5" t="str">
        <f t="shared" si="68"/>
        <v/>
      </c>
      <c r="K523" s="5" t="str">
        <f t="shared" si="69"/>
        <v/>
      </c>
      <c r="L523" s="5"/>
      <c r="N523" s="4"/>
      <c r="O523" s="4" t="str">
        <f t="shared" si="71"/>
        <v/>
      </c>
      <c r="P523" t="s">
        <v>34</v>
      </c>
      <c r="Q523">
        <v>0</v>
      </c>
      <c r="R523" s="5" t="str">
        <f>IF(ISNA(VLOOKUP($J523,STOK_AWAL,15,0)),"",VLOOKUP($J523,STOK_AWAL,15,0))</f>
        <v/>
      </c>
      <c r="S523" s="6">
        <v>0</v>
      </c>
      <c r="T523" s="6">
        <v>0</v>
      </c>
      <c r="V523" t="str">
        <f>IFERROR(INDEX('3.Stok Awal'!A523:A5518,MATCH('4.Sell to Trade'!J523,'3.Stok Awal'!D523:D5518,0)),"")</f>
        <v/>
      </c>
    </row>
    <row r="524" spans="1:22" x14ac:dyDescent="0.25">
      <c r="A524" s="15" t="str">
        <f t="shared" si="70"/>
        <v/>
      </c>
      <c r="D524" s="5" t="str">
        <f t="shared" si="64"/>
        <v/>
      </c>
      <c r="E524" s="5" t="str">
        <f t="shared" si="65"/>
        <v/>
      </c>
      <c r="F524" s="5" t="str">
        <f t="shared" si="66"/>
        <v/>
      </c>
      <c r="G524" s="5" t="str">
        <f t="shared" si="67"/>
        <v/>
      </c>
      <c r="I524" s="5" t="str">
        <f t="shared" si="68"/>
        <v/>
      </c>
      <c r="K524" s="5" t="str">
        <f t="shared" si="69"/>
        <v/>
      </c>
      <c r="L524" s="5"/>
      <c r="N524" s="4"/>
      <c r="O524" s="4" t="str">
        <f t="shared" si="71"/>
        <v/>
      </c>
      <c r="P524" t="s">
        <v>34</v>
      </c>
      <c r="Q524">
        <v>0</v>
      </c>
      <c r="R524" s="5" t="str">
        <f>IF(ISNA(VLOOKUP($J524,STOK_AWAL,15,0)),"",VLOOKUP($J524,STOK_AWAL,15,0))</f>
        <v/>
      </c>
      <c r="S524" s="6">
        <v>0</v>
      </c>
      <c r="T524" s="6">
        <v>0</v>
      </c>
      <c r="V524" t="str">
        <f>IFERROR(INDEX('3.Stok Awal'!A524:A5519,MATCH('4.Sell to Trade'!J524,'3.Stok Awal'!D524:D5519,0)),"")</f>
        <v/>
      </c>
    </row>
    <row r="525" spans="1:22" x14ac:dyDescent="0.25">
      <c r="A525" s="15" t="str">
        <f t="shared" si="70"/>
        <v/>
      </c>
      <c r="D525" s="5" t="str">
        <f t="shared" si="64"/>
        <v/>
      </c>
      <c r="E525" s="5" t="str">
        <f t="shared" si="65"/>
        <v/>
      </c>
      <c r="F525" s="5" t="str">
        <f t="shared" si="66"/>
        <v/>
      </c>
      <c r="G525" s="5" t="str">
        <f t="shared" si="67"/>
        <v/>
      </c>
      <c r="I525" s="5" t="str">
        <f t="shared" si="68"/>
        <v/>
      </c>
      <c r="K525" s="5" t="str">
        <f t="shared" si="69"/>
        <v/>
      </c>
      <c r="L525" s="5"/>
      <c r="N525" s="4"/>
      <c r="O525" s="4" t="str">
        <f t="shared" si="71"/>
        <v/>
      </c>
      <c r="P525" t="s">
        <v>34</v>
      </c>
      <c r="Q525">
        <v>0</v>
      </c>
      <c r="R525" s="5" t="str">
        <f>IF(ISNA(VLOOKUP($J525,STOK_AWAL,15,0)),"",VLOOKUP($J525,STOK_AWAL,15,0))</f>
        <v/>
      </c>
      <c r="S525" s="6">
        <v>0</v>
      </c>
      <c r="T525" s="6">
        <v>0</v>
      </c>
      <c r="V525" t="str">
        <f>IFERROR(INDEX('3.Stok Awal'!A525:A5520,MATCH('4.Sell to Trade'!J525,'3.Stok Awal'!D525:D5520,0)),"")</f>
        <v/>
      </c>
    </row>
    <row r="526" spans="1:22" x14ac:dyDescent="0.25">
      <c r="A526" s="15" t="str">
        <f t="shared" si="70"/>
        <v/>
      </c>
      <c r="D526" s="5" t="str">
        <f t="shared" si="64"/>
        <v/>
      </c>
      <c r="E526" s="5" t="str">
        <f t="shared" si="65"/>
        <v/>
      </c>
      <c r="F526" s="5" t="str">
        <f t="shared" si="66"/>
        <v/>
      </c>
      <c r="G526" s="5" t="str">
        <f t="shared" si="67"/>
        <v/>
      </c>
      <c r="I526" s="5" t="str">
        <f t="shared" si="68"/>
        <v/>
      </c>
      <c r="K526" s="5" t="str">
        <f t="shared" si="69"/>
        <v/>
      </c>
      <c r="L526" s="5"/>
      <c r="N526" s="4"/>
      <c r="O526" s="4" t="str">
        <f t="shared" si="71"/>
        <v/>
      </c>
      <c r="P526" t="s">
        <v>34</v>
      </c>
      <c r="Q526">
        <v>0</v>
      </c>
      <c r="R526" s="5" t="str">
        <f>IF(ISNA(VLOOKUP($J526,STOK_AWAL,15,0)),"",VLOOKUP($J526,STOK_AWAL,15,0))</f>
        <v/>
      </c>
      <c r="S526" s="6">
        <v>0</v>
      </c>
      <c r="T526" s="6">
        <v>0</v>
      </c>
      <c r="V526" t="str">
        <f>IFERROR(INDEX('3.Stok Awal'!A526:A5521,MATCH('4.Sell to Trade'!J526,'3.Stok Awal'!D526:D5521,0)),"")</f>
        <v/>
      </c>
    </row>
    <row r="527" spans="1:22" x14ac:dyDescent="0.25">
      <c r="A527" s="15" t="str">
        <f t="shared" si="70"/>
        <v/>
      </c>
      <c r="D527" s="5" t="str">
        <f t="shared" si="64"/>
        <v/>
      </c>
      <c r="E527" s="5" t="str">
        <f t="shared" si="65"/>
        <v/>
      </c>
      <c r="F527" s="5" t="str">
        <f t="shared" si="66"/>
        <v/>
      </c>
      <c r="G527" s="5" t="str">
        <f t="shared" si="67"/>
        <v/>
      </c>
      <c r="I527" s="5" t="str">
        <f t="shared" si="68"/>
        <v/>
      </c>
      <c r="K527" s="5" t="str">
        <f t="shared" si="69"/>
        <v/>
      </c>
      <c r="L527" s="5"/>
      <c r="N527" s="4"/>
      <c r="O527" s="4" t="str">
        <f t="shared" si="71"/>
        <v/>
      </c>
      <c r="P527" t="s">
        <v>34</v>
      </c>
      <c r="Q527">
        <v>0</v>
      </c>
      <c r="R527" s="5" t="str">
        <f>IF(ISNA(VLOOKUP($J527,STOK_AWAL,15,0)),"",VLOOKUP($J527,STOK_AWAL,15,0))</f>
        <v/>
      </c>
      <c r="S527" s="6">
        <v>0</v>
      </c>
      <c r="T527" s="6">
        <v>0</v>
      </c>
      <c r="V527" t="str">
        <f>IFERROR(INDEX('3.Stok Awal'!A527:A5522,MATCH('4.Sell to Trade'!J527,'3.Stok Awal'!D527:D5522,0)),"")</f>
        <v/>
      </c>
    </row>
    <row r="528" spans="1:22" x14ac:dyDescent="0.25">
      <c r="A528" s="15" t="str">
        <f t="shared" si="70"/>
        <v/>
      </c>
      <c r="D528" s="5" t="str">
        <f t="shared" si="64"/>
        <v/>
      </c>
      <c r="E528" s="5" t="str">
        <f t="shared" si="65"/>
        <v/>
      </c>
      <c r="F528" s="5" t="str">
        <f t="shared" si="66"/>
        <v/>
      </c>
      <c r="G528" s="5" t="str">
        <f t="shared" si="67"/>
        <v/>
      </c>
      <c r="I528" s="5" t="str">
        <f t="shared" si="68"/>
        <v/>
      </c>
      <c r="K528" s="5" t="str">
        <f t="shared" si="69"/>
        <v/>
      </c>
      <c r="L528" s="5"/>
      <c r="N528" s="4"/>
      <c r="O528" s="4" t="str">
        <f t="shared" si="71"/>
        <v/>
      </c>
      <c r="P528" t="s">
        <v>34</v>
      </c>
      <c r="Q528">
        <v>0</v>
      </c>
      <c r="R528" s="5" t="str">
        <f>IF(ISNA(VLOOKUP($J528,STOK_AWAL,15,0)),"",VLOOKUP($J528,STOK_AWAL,15,0))</f>
        <v/>
      </c>
      <c r="S528" s="6">
        <v>0</v>
      </c>
      <c r="T528" s="6">
        <v>0</v>
      </c>
      <c r="V528" t="str">
        <f>IFERROR(INDEX('3.Stok Awal'!A528:A5523,MATCH('4.Sell to Trade'!J528,'3.Stok Awal'!D528:D5523,0)),"")</f>
        <v/>
      </c>
    </row>
    <row r="529" spans="1:22" x14ac:dyDescent="0.25">
      <c r="A529" s="15" t="str">
        <f t="shared" si="70"/>
        <v/>
      </c>
      <c r="D529" s="5" t="str">
        <f t="shared" si="64"/>
        <v/>
      </c>
      <c r="E529" s="5" t="str">
        <f t="shared" si="65"/>
        <v/>
      </c>
      <c r="F529" s="5" t="str">
        <f t="shared" si="66"/>
        <v/>
      </c>
      <c r="G529" s="5" t="str">
        <f t="shared" si="67"/>
        <v/>
      </c>
      <c r="I529" s="5" t="str">
        <f t="shared" si="68"/>
        <v/>
      </c>
      <c r="K529" s="5" t="str">
        <f t="shared" si="69"/>
        <v/>
      </c>
      <c r="L529" s="5"/>
      <c r="N529" s="4"/>
      <c r="O529" s="4" t="str">
        <f t="shared" si="71"/>
        <v/>
      </c>
      <c r="P529" t="s">
        <v>34</v>
      </c>
      <c r="Q529">
        <v>0</v>
      </c>
      <c r="R529" s="5" t="str">
        <f>IF(ISNA(VLOOKUP($J529,STOK_AWAL,15,0)),"",VLOOKUP($J529,STOK_AWAL,15,0))</f>
        <v/>
      </c>
      <c r="S529" s="6">
        <v>0</v>
      </c>
      <c r="T529" s="6">
        <v>0</v>
      </c>
      <c r="V529" t="str">
        <f>IFERROR(INDEX('3.Stok Awal'!A529:A5524,MATCH('4.Sell to Trade'!J529,'3.Stok Awal'!D529:D5524,0)),"")</f>
        <v/>
      </c>
    </row>
    <row r="530" spans="1:22" x14ac:dyDescent="0.25">
      <c r="A530" s="15" t="str">
        <f t="shared" si="70"/>
        <v/>
      </c>
      <c r="D530" s="5" t="str">
        <f t="shared" si="64"/>
        <v/>
      </c>
      <c r="E530" s="5" t="str">
        <f t="shared" si="65"/>
        <v/>
      </c>
      <c r="F530" s="5" t="str">
        <f t="shared" si="66"/>
        <v/>
      </c>
      <c r="G530" s="5" t="str">
        <f t="shared" si="67"/>
        <v/>
      </c>
      <c r="I530" s="5" t="str">
        <f t="shared" si="68"/>
        <v/>
      </c>
      <c r="K530" s="5" t="str">
        <f t="shared" si="69"/>
        <v/>
      </c>
      <c r="L530" s="5"/>
      <c r="N530" s="4"/>
      <c r="O530" s="4" t="str">
        <f t="shared" si="71"/>
        <v/>
      </c>
      <c r="P530" t="s">
        <v>34</v>
      </c>
      <c r="Q530">
        <v>0</v>
      </c>
      <c r="R530" s="5" t="str">
        <f>IF(ISNA(VLOOKUP($J530,STOK_AWAL,15,0)),"",VLOOKUP($J530,STOK_AWAL,15,0))</f>
        <v/>
      </c>
      <c r="S530" s="6">
        <v>0</v>
      </c>
      <c r="T530" s="6">
        <v>0</v>
      </c>
      <c r="V530" t="str">
        <f>IFERROR(INDEX('3.Stok Awal'!A530:A5525,MATCH('4.Sell to Trade'!J530,'3.Stok Awal'!D530:D5525,0)),"")</f>
        <v/>
      </c>
    </row>
    <row r="531" spans="1:22" x14ac:dyDescent="0.25">
      <c r="A531" s="15" t="str">
        <f t="shared" si="70"/>
        <v/>
      </c>
      <c r="D531" s="5" t="str">
        <f t="shared" si="64"/>
        <v/>
      </c>
      <c r="E531" s="5" t="str">
        <f t="shared" si="65"/>
        <v/>
      </c>
      <c r="F531" s="5" t="str">
        <f t="shared" si="66"/>
        <v/>
      </c>
      <c r="G531" s="5" t="str">
        <f t="shared" si="67"/>
        <v/>
      </c>
      <c r="I531" s="5" t="str">
        <f t="shared" si="68"/>
        <v/>
      </c>
      <c r="K531" s="5" t="str">
        <f t="shared" si="69"/>
        <v/>
      </c>
      <c r="L531" s="5"/>
      <c r="N531" s="4"/>
      <c r="O531" s="4" t="str">
        <f t="shared" si="71"/>
        <v/>
      </c>
      <c r="P531" t="s">
        <v>34</v>
      </c>
      <c r="Q531">
        <v>0</v>
      </c>
      <c r="R531" s="5" t="str">
        <f>IF(ISNA(VLOOKUP($J531,STOK_AWAL,15,0)),"",VLOOKUP($J531,STOK_AWAL,15,0))</f>
        <v/>
      </c>
      <c r="S531" s="6">
        <v>0</v>
      </c>
      <c r="T531" s="6">
        <v>0</v>
      </c>
      <c r="V531" t="str">
        <f>IFERROR(INDEX('3.Stok Awal'!A531:A5526,MATCH('4.Sell to Trade'!J531,'3.Stok Awal'!D531:D5526,0)),"")</f>
        <v/>
      </c>
    </row>
    <row r="532" spans="1:22" x14ac:dyDescent="0.25">
      <c r="A532" s="15" t="str">
        <f t="shared" si="70"/>
        <v/>
      </c>
      <c r="D532" s="5" t="str">
        <f t="shared" si="64"/>
        <v/>
      </c>
      <c r="E532" s="5" t="str">
        <f t="shared" si="65"/>
        <v/>
      </c>
      <c r="F532" s="5" t="str">
        <f t="shared" si="66"/>
        <v/>
      </c>
      <c r="G532" s="5" t="str">
        <f t="shared" si="67"/>
        <v/>
      </c>
      <c r="I532" s="5" t="str">
        <f t="shared" si="68"/>
        <v/>
      </c>
      <c r="K532" s="5" t="str">
        <f t="shared" si="69"/>
        <v/>
      </c>
      <c r="L532" s="5"/>
      <c r="N532" s="4"/>
      <c r="O532" s="4" t="str">
        <f t="shared" si="71"/>
        <v/>
      </c>
      <c r="P532" t="s">
        <v>34</v>
      </c>
      <c r="Q532">
        <v>0</v>
      </c>
      <c r="R532" s="5" t="str">
        <f>IF(ISNA(VLOOKUP($J532,STOK_AWAL,15,0)),"",VLOOKUP($J532,STOK_AWAL,15,0))</f>
        <v/>
      </c>
      <c r="S532" s="6">
        <v>0</v>
      </c>
      <c r="T532" s="6">
        <v>0</v>
      </c>
      <c r="V532" t="str">
        <f>IFERROR(INDEX('3.Stok Awal'!A532:A5527,MATCH('4.Sell to Trade'!J532,'3.Stok Awal'!D532:D5527,0)),"")</f>
        <v/>
      </c>
    </row>
    <row r="533" spans="1:22" x14ac:dyDescent="0.25">
      <c r="A533" s="15" t="str">
        <f t="shared" si="70"/>
        <v/>
      </c>
      <c r="D533" s="5" t="str">
        <f t="shared" si="64"/>
        <v/>
      </c>
      <c r="E533" s="5" t="str">
        <f t="shared" si="65"/>
        <v/>
      </c>
      <c r="F533" s="5" t="str">
        <f t="shared" si="66"/>
        <v/>
      </c>
      <c r="G533" s="5" t="str">
        <f t="shared" si="67"/>
        <v/>
      </c>
      <c r="I533" s="5" t="str">
        <f t="shared" si="68"/>
        <v/>
      </c>
      <c r="K533" s="5" t="str">
        <f t="shared" si="69"/>
        <v/>
      </c>
      <c r="L533" s="5"/>
      <c r="N533" s="4"/>
      <c r="O533" s="4" t="str">
        <f t="shared" si="71"/>
        <v/>
      </c>
      <c r="P533" t="s">
        <v>34</v>
      </c>
      <c r="Q533">
        <v>0</v>
      </c>
      <c r="R533" s="5" t="str">
        <f>IF(ISNA(VLOOKUP($J533,STOK_AWAL,15,0)),"",VLOOKUP($J533,STOK_AWAL,15,0))</f>
        <v/>
      </c>
      <c r="S533" s="6">
        <v>0</v>
      </c>
      <c r="T533" s="6">
        <v>0</v>
      </c>
      <c r="V533" t="str">
        <f>IFERROR(INDEX('3.Stok Awal'!A533:A5528,MATCH('4.Sell to Trade'!J533,'3.Stok Awal'!D533:D5528,0)),"")</f>
        <v/>
      </c>
    </row>
    <row r="534" spans="1:22" x14ac:dyDescent="0.25">
      <c r="A534" s="15" t="str">
        <f t="shared" si="70"/>
        <v/>
      </c>
      <c r="D534" s="5" t="str">
        <f t="shared" si="64"/>
        <v/>
      </c>
      <c r="E534" s="5" t="str">
        <f t="shared" si="65"/>
        <v/>
      </c>
      <c r="F534" s="5" t="str">
        <f t="shared" si="66"/>
        <v/>
      </c>
      <c r="G534" s="5" t="str">
        <f t="shared" si="67"/>
        <v/>
      </c>
      <c r="I534" s="5" t="str">
        <f t="shared" si="68"/>
        <v/>
      </c>
      <c r="K534" s="5" t="str">
        <f t="shared" si="69"/>
        <v/>
      </c>
      <c r="L534" s="5"/>
      <c r="N534" s="4"/>
      <c r="O534" s="4" t="str">
        <f t="shared" si="71"/>
        <v/>
      </c>
      <c r="P534" t="s">
        <v>34</v>
      </c>
      <c r="Q534">
        <v>0</v>
      </c>
      <c r="R534" s="5" t="str">
        <f>IF(ISNA(VLOOKUP($J534,STOK_AWAL,15,0)),"",VLOOKUP($J534,STOK_AWAL,15,0))</f>
        <v/>
      </c>
      <c r="S534" s="6">
        <v>0</v>
      </c>
      <c r="T534" s="6">
        <v>0</v>
      </c>
      <c r="V534" t="str">
        <f>IFERROR(INDEX('3.Stok Awal'!A534:A5529,MATCH('4.Sell to Trade'!J534,'3.Stok Awal'!D534:D5529,0)),"")</f>
        <v/>
      </c>
    </row>
    <row r="535" spans="1:22" x14ac:dyDescent="0.25">
      <c r="A535" s="15" t="str">
        <f t="shared" si="70"/>
        <v/>
      </c>
      <c r="D535" s="5" t="str">
        <f t="shared" si="64"/>
        <v/>
      </c>
      <c r="E535" s="5" t="str">
        <f t="shared" si="65"/>
        <v/>
      </c>
      <c r="F535" s="5" t="str">
        <f t="shared" si="66"/>
        <v/>
      </c>
      <c r="G535" s="5" t="str">
        <f t="shared" si="67"/>
        <v/>
      </c>
      <c r="I535" s="5" t="str">
        <f t="shared" si="68"/>
        <v/>
      </c>
      <c r="K535" s="5" t="str">
        <f t="shared" si="69"/>
        <v/>
      </c>
      <c r="L535" s="5"/>
      <c r="N535" s="4"/>
      <c r="O535" s="4" t="str">
        <f t="shared" si="71"/>
        <v/>
      </c>
      <c r="P535" t="s">
        <v>34</v>
      </c>
      <c r="Q535">
        <v>0</v>
      </c>
      <c r="R535" s="5" t="str">
        <f>IF(ISNA(VLOOKUP($J535,STOK_AWAL,15,0)),"",VLOOKUP($J535,STOK_AWAL,15,0))</f>
        <v/>
      </c>
      <c r="S535" s="6">
        <v>0</v>
      </c>
      <c r="T535" s="6">
        <v>0</v>
      </c>
      <c r="V535" t="str">
        <f>IFERROR(INDEX('3.Stok Awal'!A535:A5530,MATCH('4.Sell to Trade'!J535,'3.Stok Awal'!D535:D5530,0)),"")</f>
        <v/>
      </c>
    </row>
    <row r="536" spans="1:22" x14ac:dyDescent="0.25">
      <c r="A536" s="15" t="str">
        <f t="shared" si="70"/>
        <v/>
      </c>
      <c r="D536" s="5" t="str">
        <f t="shared" si="64"/>
        <v/>
      </c>
      <c r="E536" s="5" t="str">
        <f t="shared" si="65"/>
        <v/>
      </c>
      <c r="F536" s="5" t="str">
        <f t="shared" si="66"/>
        <v/>
      </c>
      <c r="G536" s="5" t="str">
        <f t="shared" si="67"/>
        <v/>
      </c>
      <c r="I536" s="5" t="str">
        <f t="shared" si="68"/>
        <v/>
      </c>
      <c r="K536" s="5" t="str">
        <f t="shared" si="69"/>
        <v/>
      </c>
      <c r="L536" s="5"/>
      <c r="N536" s="4"/>
      <c r="O536" s="4" t="str">
        <f t="shared" si="71"/>
        <v/>
      </c>
      <c r="P536" t="s">
        <v>34</v>
      </c>
      <c r="Q536">
        <v>0</v>
      </c>
      <c r="R536" s="5" t="str">
        <f>IF(ISNA(VLOOKUP($J536,STOK_AWAL,15,0)),"",VLOOKUP($J536,STOK_AWAL,15,0))</f>
        <v/>
      </c>
      <c r="S536" s="6">
        <v>0</v>
      </c>
      <c r="T536" s="6">
        <v>0</v>
      </c>
      <c r="V536" t="str">
        <f>IFERROR(INDEX('3.Stok Awal'!A536:A5531,MATCH('4.Sell to Trade'!J536,'3.Stok Awal'!D536:D5531,0)),"")</f>
        <v/>
      </c>
    </row>
    <row r="537" spans="1:22" x14ac:dyDescent="0.25">
      <c r="A537" s="15" t="str">
        <f t="shared" si="70"/>
        <v/>
      </c>
      <c r="D537" s="5" t="str">
        <f t="shared" si="64"/>
        <v/>
      </c>
      <c r="E537" s="5" t="str">
        <f t="shared" si="65"/>
        <v/>
      </c>
      <c r="F537" s="5" t="str">
        <f t="shared" si="66"/>
        <v/>
      </c>
      <c r="G537" s="5" t="str">
        <f t="shared" si="67"/>
        <v/>
      </c>
      <c r="I537" s="5" t="str">
        <f t="shared" si="68"/>
        <v/>
      </c>
      <c r="K537" s="5" t="str">
        <f t="shared" si="69"/>
        <v/>
      </c>
      <c r="L537" s="5"/>
      <c r="N537" s="4"/>
      <c r="O537" s="4" t="str">
        <f t="shared" si="71"/>
        <v/>
      </c>
      <c r="P537" t="s">
        <v>34</v>
      </c>
      <c r="Q537">
        <v>0</v>
      </c>
      <c r="R537" s="5" t="str">
        <f>IF(ISNA(VLOOKUP($J537,STOK_AWAL,15,0)),"",VLOOKUP($J537,STOK_AWAL,15,0))</f>
        <v/>
      </c>
      <c r="S537" s="6">
        <v>0</v>
      </c>
      <c r="T537" s="6">
        <v>0</v>
      </c>
      <c r="V537" t="str">
        <f>IFERROR(INDEX('3.Stok Awal'!A537:A5532,MATCH('4.Sell to Trade'!J537,'3.Stok Awal'!D537:D5532,0)),"")</f>
        <v/>
      </c>
    </row>
    <row r="538" spans="1:22" x14ac:dyDescent="0.25">
      <c r="A538" s="15" t="str">
        <f t="shared" si="70"/>
        <v/>
      </c>
      <c r="D538" s="5" t="str">
        <f t="shared" si="64"/>
        <v/>
      </c>
      <c r="E538" s="5" t="str">
        <f t="shared" si="65"/>
        <v/>
      </c>
      <c r="F538" s="5" t="str">
        <f t="shared" si="66"/>
        <v/>
      </c>
      <c r="G538" s="5" t="str">
        <f t="shared" si="67"/>
        <v/>
      </c>
      <c r="I538" s="5" t="str">
        <f t="shared" si="68"/>
        <v/>
      </c>
      <c r="K538" s="5" t="str">
        <f t="shared" si="69"/>
        <v/>
      </c>
      <c r="L538" s="5"/>
      <c r="N538" s="4"/>
      <c r="O538" s="4" t="str">
        <f t="shared" si="71"/>
        <v/>
      </c>
      <c r="P538" t="s">
        <v>34</v>
      </c>
      <c r="Q538">
        <v>0</v>
      </c>
      <c r="R538" s="5" t="str">
        <f>IF(ISNA(VLOOKUP($J538,STOK_AWAL,15,0)),"",VLOOKUP($J538,STOK_AWAL,15,0))</f>
        <v/>
      </c>
      <c r="S538" s="6">
        <v>0</v>
      </c>
      <c r="T538" s="6">
        <v>0</v>
      </c>
      <c r="V538" t="str">
        <f>IFERROR(INDEX('3.Stok Awal'!A538:A5533,MATCH('4.Sell to Trade'!J538,'3.Stok Awal'!D538:D5533,0)),"")</f>
        <v/>
      </c>
    </row>
    <row r="539" spans="1:22" x14ac:dyDescent="0.25">
      <c r="A539" s="15" t="str">
        <f t="shared" si="70"/>
        <v/>
      </c>
      <c r="D539" s="5" t="str">
        <f t="shared" si="64"/>
        <v/>
      </c>
      <c r="E539" s="5" t="str">
        <f t="shared" si="65"/>
        <v/>
      </c>
      <c r="F539" s="5" t="str">
        <f t="shared" si="66"/>
        <v/>
      </c>
      <c r="G539" s="5" t="str">
        <f t="shared" si="67"/>
        <v/>
      </c>
      <c r="I539" s="5" t="str">
        <f t="shared" si="68"/>
        <v/>
      </c>
      <c r="K539" s="5" t="str">
        <f t="shared" si="69"/>
        <v/>
      </c>
      <c r="L539" s="5"/>
      <c r="N539" s="4"/>
      <c r="O539" s="4" t="str">
        <f t="shared" si="71"/>
        <v/>
      </c>
      <c r="P539" t="s">
        <v>34</v>
      </c>
      <c r="Q539">
        <v>0</v>
      </c>
      <c r="R539" s="5" t="str">
        <f>IF(ISNA(VLOOKUP($J539,STOK_AWAL,15,0)),"",VLOOKUP($J539,STOK_AWAL,15,0))</f>
        <v/>
      </c>
      <c r="S539" s="6">
        <v>0</v>
      </c>
      <c r="T539" s="6">
        <v>0</v>
      </c>
      <c r="V539" t="str">
        <f>IFERROR(INDEX('3.Stok Awal'!A539:A5534,MATCH('4.Sell to Trade'!J539,'3.Stok Awal'!D539:D5534,0)),"")</f>
        <v/>
      </c>
    </row>
    <row r="540" spans="1:22" x14ac:dyDescent="0.25">
      <c r="A540" s="15" t="str">
        <f t="shared" si="70"/>
        <v/>
      </c>
      <c r="D540" s="5" t="str">
        <f t="shared" si="64"/>
        <v/>
      </c>
      <c r="E540" s="5" t="str">
        <f t="shared" si="65"/>
        <v/>
      </c>
      <c r="F540" s="5" t="str">
        <f t="shared" si="66"/>
        <v/>
      </c>
      <c r="G540" s="5" t="str">
        <f t="shared" si="67"/>
        <v/>
      </c>
      <c r="I540" s="5" t="str">
        <f t="shared" si="68"/>
        <v/>
      </c>
      <c r="K540" s="5" t="str">
        <f t="shared" si="69"/>
        <v/>
      </c>
      <c r="L540" s="5"/>
      <c r="N540" s="4"/>
      <c r="O540" s="4" t="str">
        <f t="shared" si="71"/>
        <v/>
      </c>
      <c r="P540" t="s">
        <v>34</v>
      </c>
      <c r="Q540">
        <v>0</v>
      </c>
      <c r="R540" s="5" t="str">
        <f>IF(ISNA(VLOOKUP($J540,STOK_AWAL,15,0)),"",VLOOKUP($J540,STOK_AWAL,15,0))</f>
        <v/>
      </c>
      <c r="S540" s="6">
        <v>0</v>
      </c>
      <c r="T540" s="6">
        <v>0</v>
      </c>
      <c r="V540" t="str">
        <f>IFERROR(INDEX('3.Stok Awal'!A540:A5535,MATCH('4.Sell to Trade'!J540,'3.Stok Awal'!D540:D5535,0)),"")</f>
        <v/>
      </c>
    </row>
    <row r="541" spans="1:22" x14ac:dyDescent="0.25">
      <c r="A541" s="15" t="str">
        <f t="shared" si="70"/>
        <v/>
      </c>
      <c r="D541" s="5" t="str">
        <f t="shared" si="64"/>
        <v/>
      </c>
      <c r="E541" s="5" t="str">
        <f t="shared" si="65"/>
        <v/>
      </c>
      <c r="F541" s="5" t="str">
        <f t="shared" si="66"/>
        <v/>
      </c>
      <c r="G541" s="5" t="str">
        <f t="shared" si="67"/>
        <v/>
      </c>
      <c r="I541" s="5" t="str">
        <f t="shared" si="68"/>
        <v/>
      </c>
      <c r="K541" s="5" t="str">
        <f t="shared" si="69"/>
        <v/>
      </c>
      <c r="L541" s="5"/>
      <c r="N541" s="4"/>
      <c r="O541" s="4" t="str">
        <f t="shared" si="71"/>
        <v/>
      </c>
      <c r="P541" t="s">
        <v>34</v>
      </c>
      <c r="Q541">
        <v>0</v>
      </c>
      <c r="R541" s="5" t="str">
        <f>IF(ISNA(VLOOKUP($J541,STOK_AWAL,15,0)),"",VLOOKUP($J541,STOK_AWAL,15,0))</f>
        <v/>
      </c>
      <c r="S541" s="6">
        <v>0</v>
      </c>
      <c r="T541" s="6">
        <v>0</v>
      </c>
      <c r="V541" t="str">
        <f>IFERROR(INDEX('3.Stok Awal'!A541:A5536,MATCH('4.Sell to Trade'!J541,'3.Stok Awal'!D541:D5536,0)),"")</f>
        <v/>
      </c>
    </row>
    <row r="542" spans="1:22" x14ac:dyDescent="0.25">
      <c r="A542" s="15" t="str">
        <f t="shared" si="70"/>
        <v/>
      </c>
      <c r="D542" s="5" t="str">
        <f t="shared" si="64"/>
        <v/>
      </c>
      <c r="E542" s="5" t="str">
        <f t="shared" si="65"/>
        <v/>
      </c>
      <c r="F542" s="5" t="str">
        <f t="shared" si="66"/>
        <v/>
      </c>
      <c r="G542" s="5" t="str">
        <f t="shared" si="67"/>
        <v/>
      </c>
      <c r="I542" s="5" t="str">
        <f t="shared" si="68"/>
        <v/>
      </c>
      <c r="K542" s="5" t="str">
        <f t="shared" si="69"/>
        <v/>
      </c>
      <c r="L542" s="5"/>
      <c r="N542" s="4"/>
      <c r="O542" s="4" t="str">
        <f t="shared" si="71"/>
        <v/>
      </c>
      <c r="P542" t="s">
        <v>34</v>
      </c>
      <c r="Q542">
        <v>0</v>
      </c>
      <c r="R542" s="5" t="str">
        <f>IF(ISNA(VLOOKUP($J542,STOK_AWAL,15,0)),"",VLOOKUP($J542,STOK_AWAL,15,0))</f>
        <v/>
      </c>
      <c r="S542" s="6">
        <v>0</v>
      </c>
      <c r="T542" s="6">
        <v>0</v>
      </c>
      <c r="V542" t="str">
        <f>IFERROR(INDEX('3.Stok Awal'!A542:A5537,MATCH('4.Sell to Trade'!J542,'3.Stok Awal'!D542:D5537,0)),"")</f>
        <v/>
      </c>
    </row>
    <row r="543" spans="1:22" x14ac:dyDescent="0.25">
      <c r="A543" s="15" t="str">
        <f t="shared" si="70"/>
        <v/>
      </c>
      <c r="D543" s="5" t="str">
        <f t="shared" si="64"/>
        <v/>
      </c>
      <c r="E543" s="5" t="str">
        <f t="shared" si="65"/>
        <v/>
      </c>
      <c r="F543" s="5" t="str">
        <f t="shared" si="66"/>
        <v/>
      </c>
      <c r="G543" s="5" t="str">
        <f t="shared" si="67"/>
        <v/>
      </c>
      <c r="I543" s="5" t="str">
        <f t="shared" si="68"/>
        <v/>
      </c>
      <c r="K543" s="5" t="str">
        <f t="shared" si="69"/>
        <v/>
      </c>
      <c r="L543" s="5"/>
      <c r="N543" s="4"/>
      <c r="O543" s="4" t="str">
        <f t="shared" si="71"/>
        <v/>
      </c>
      <c r="P543" t="s">
        <v>34</v>
      </c>
      <c r="Q543">
        <v>0</v>
      </c>
      <c r="R543" s="5" t="str">
        <f>IF(ISNA(VLOOKUP($J543,STOK_AWAL,15,0)),"",VLOOKUP($J543,STOK_AWAL,15,0))</f>
        <v/>
      </c>
      <c r="S543" s="6">
        <v>0</v>
      </c>
      <c r="T543" s="6">
        <v>0</v>
      </c>
      <c r="V543" t="str">
        <f>IFERROR(INDEX('3.Stok Awal'!A543:A5538,MATCH('4.Sell to Trade'!J543,'3.Stok Awal'!D543:D5538,0)),"")</f>
        <v/>
      </c>
    </row>
    <row r="544" spans="1:22" x14ac:dyDescent="0.25">
      <c r="A544" s="15" t="str">
        <f t="shared" si="70"/>
        <v/>
      </c>
      <c r="D544" s="5" t="str">
        <f t="shared" si="64"/>
        <v/>
      </c>
      <c r="E544" s="5" t="str">
        <f t="shared" si="65"/>
        <v/>
      </c>
      <c r="F544" s="5" t="str">
        <f t="shared" si="66"/>
        <v/>
      </c>
      <c r="G544" s="5" t="str">
        <f t="shared" si="67"/>
        <v/>
      </c>
      <c r="I544" s="5" t="str">
        <f t="shared" si="68"/>
        <v/>
      </c>
      <c r="K544" s="5" t="str">
        <f t="shared" si="69"/>
        <v/>
      </c>
      <c r="L544" s="5"/>
      <c r="N544" s="4"/>
      <c r="O544" s="4" t="str">
        <f t="shared" si="71"/>
        <v/>
      </c>
      <c r="P544" t="s">
        <v>34</v>
      </c>
      <c r="Q544">
        <v>0</v>
      </c>
      <c r="R544" s="5" t="str">
        <f>IF(ISNA(VLOOKUP($J544,STOK_AWAL,15,0)),"",VLOOKUP($J544,STOK_AWAL,15,0))</f>
        <v/>
      </c>
      <c r="S544" s="6">
        <v>0</v>
      </c>
      <c r="T544" s="6">
        <v>0</v>
      </c>
      <c r="V544" t="str">
        <f>IFERROR(INDEX('3.Stok Awal'!A544:A5539,MATCH('4.Sell to Trade'!J544,'3.Stok Awal'!D544:D5539,0)),"")</f>
        <v/>
      </c>
    </row>
    <row r="545" spans="1:22" x14ac:dyDescent="0.25">
      <c r="A545" s="15" t="str">
        <f t="shared" si="70"/>
        <v/>
      </c>
      <c r="D545" s="5" t="str">
        <f t="shared" si="64"/>
        <v/>
      </c>
      <c r="E545" s="5" t="str">
        <f t="shared" si="65"/>
        <v/>
      </c>
      <c r="F545" s="5" t="str">
        <f t="shared" si="66"/>
        <v/>
      </c>
      <c r="G545" s="5" t="str">
        <f t="shared" si="67"/>
        <v/>
      </c>
      <c r="I545" s="5" t="str">
        <f t="shared" si="68"/>
        <v/>
      </c>
      <c r="K545" s="5" t="str">
        <f t="shared" si="69"/>
        <v/>
      </c>
      <c r="L545" s="5"/>
      <c r="N545" s="4"/>
      <c r="O545" s="4" t="str">
        <f t="shared" si="71"/>
        <v/>
      </c>
      <c r="P545" t="s">
        <v>34</v>
      </c>
      <c r="Q545">
        <v>0</v>
      </c>
      <c r="R545" s="5" t="str">
        <f>IF(ISNA(VLOOKUP($J545,STOK_AWAL,15,0)),"",VLOOKUP($J545,STOK_AWAL,15,0))</f>
        <v/>
      </c>
      <c r="S545" s="6">
        <v>0</v>
      </c>
      <c r="T545" s="6">
        <v>0</v>
      </c>
      <c r="V545" t="str">
        <f>IFERROR(INDEX('3.Stok Awal'!A545:A5540,MATCH('4.Sell to Trade'!J545,'3.Stok Awal'!D545:D5540,0)),"")</f>
        <v/>
      </c>
    </row>
    <row r="546" spans="1:22" x14ac:dyDescent="0.25">
      <c r="A546" s="15" t="str">
        <f t="shared" si="70"/>
        <v/>
      </c>
      <c r="D546" s="5" t="str">
        <f t="shared" si="64"/>
        <v/>
      </c>
      <c r="E546" s="5" t="str">
        <f t="shared" si="65"/>
        <v/>
      </c>
      <c r="F546" s="5" t="str">
        <f t="shared" si="66"/>
        <v/>
      </c>
      <c r="G546" s="5" t="str">
        <f t="shared" si="67"/>
        <v/>
      </c>
      <c r="I546" s="5" t="str">
        <f t="shared" si="68"/>
        <v/>
      </c>
      <c r="K546" s="5" t="str">
        <f t="shared" si="69"/>
        <v/>
      </c>
      <c r="L546" s="5"/>
      <c r="N546" s="4"/>
      <c r="O546" s="4" t="str">
        <f t="shared" si="71"/>
        <v/>
      </c>
      <c r="P546" t="s">
        <v>34</v>
      </c>
      <c r="Q546">
        <v>0</v>
      </c>
      <c r="R546" s="5" t="str">
        <f>IF(ISNA(VLOOKUP($J546,STOK_AWAL,15,0)),"",VLOOKUP($J546,STOK_AWAL,15,0))</f>
        <v/>
      </c>
      <c r="S546" s="6">
        <v>0</v>
      </c>
      <c r="T546" s="6">
        <v>0</v>
      </c>
      <c r="V546" t="str">
        <f>IFERROR(INDEX('3.Stok Awal'!A546:A5541,MATCH('4.Sell to Trade'!J546,'3.Stok Awal'!D546:D5541,0)),"")</f>
        <v/>
      </c>
    </row>
    <row r="547" spans="1:22" x14ac:dyDescent="0.25">
      <c r="A547" s="15" t="str">
        <f t="shared" si="70"/>
        <v/>
      </c>
      <c r="D547" s="5" t="str">
        <f t="shared" si="64"/>
        <v/>
      </c>
      <c r="E547" s="5" t="str">
        <f t="shared" si="65"/>
        <v/>
      </c>
      <c r="F547" s="5" t="str">
        <f t="shared" si="66"/>
        <v/>
      </c>
      <c r="G547" s="5" t="str">
        <f t="shared" si="67"/>
        <v/>
      </c>
      <c r="I547" s="5" t="str">
        <f t="shared" si="68"/>
        <v/>
      </c>
      <c r="K547" s="5" t="str">
        <f t="shared" si="69"/>
        <v/>
      </c>
      <c r="L547" s="5"/>
      <c r="N547" s="4"/>
      <c r="O547" s="4" t="str">
        <f t="shared" si="71"/>
        <v/>
      </c>
      <c r="P547" t="s">
        <v>34</v>
      </c>
      <c r="Q547">
        <v>0</v>
      </c>
      <c r="R547" s="5" t="str">
        <f>IF(ISNA(VLOOKUP($J547,STOK_AWAL,15,0)),"",VLOOKUP($J547,STOK_AWAL,15,0))</f>
        <v/>
      </c>
      <c r="S547" s="6">
        <v>0</v>
      </c>
      <c r="T547" s="6">
        <v>0</v>
      </c>
      <c r="V547" t="str">
        <f>IFERROR(INDEX('3.Stok Awal'!A547:A5542,MATCH('4.Sell to Trade'!J547,'3.Stok Awal'!D547:D5542,0)),"")</f>
        <v/>
      </c>
    </row>
    <row r="548" spans="1:22" x14ac:dyDescent="0.25">
      <c r="A548" s="15" t="str">
        <f t="shared" si="70"/>
        <v/>
      </c>
      <c r="D548" s="5" t="str">
        <f t="shared" si="64"/>
        <v/>
      </c>
      <c r="E548" s="5" t="str">
        <f t="shared" si="65"/>
        <v/>
      </c>
      <c r="F548" s="5" t="str">
        <f t="shared" si="66"/>
        <v/>
      </c>
      <c r="G548" s="5" t="str">
        <f t="shared" si="67"/>
        <v/>
      </c>
      <c r="I548" s="5" t="str">
        <f t="shared" si="68"/>
        <v/>
      </c>
      <c r="K548" s="5" t="str">
        <f t="shared" si="69"/>
        <v/>
      </c>
      <c r="L548" s="5"/>
      <c r="N548" s="4"/>
      <c r="O548" s="4" t="str">
        <f t="shared" si="71"/>
        <v/>
      </c>
      <c r="P548" t="s">
        <v>34</v>
      </c>
      <c r="Q548">
        <v>0</v>
      </c>
      <c r="R548" s="5" t="str">
        <f>IF(ISNA(VLOOKUP($J548,STOK_AWAL,15,0)),"",VLOOKUP($J548,STOK_AWAL,15,0))</f>
        <v/>
      </c>
      <c r="S548" s="6">
        <v>0</v>
      </c>
      <c r="T548" s="6">
        <v>0</v>
      </c>
      <c r="V548" t="str">
        <f>IFERROR(INDEX('3.Stok Awal'!A548:A5543,MATCH('4.Sell to Trade'!J548,'3.Stok Awal'!D548:D5543,0)),"")</f>
        <v/>
      </c>
    </row>
    <row r="549" spans="1:22" x14ac:dyDescent="0.25">
      <c r="A549" s="15" t="str">
        <f t="shared" si="70"/>
        <v/>
      </c>
      <c r="D549" s="5" t="str">
        <f t="shared" si="64"/>
        <v/>
      </c>
      <c r="E549" s="5" t="str">
        <f t="shared" si="65"/>
        <v/>
      </c>
      <c r="F549" s="5" t="str">
        <f t="shared" si="66"/>
        <v/>
      </c>
      <c r="G549" s="5" t="str">
        <f t="shared" si="67"/>
        <v/>
      </c>
      <c r="I549" s="5" t="str">
        <f t="shared" si="68"/>
        <v/>
      </c>
      <c r="K549" s="5" t="str">
        <f t="shared" si="69"/>
        <v/>
      </c>
      <c r="L549" s="5"/>
      <c r="N549" s="4"/>
      <c r="O549" s="4" t="str">
        <f t="shared" si="71"/>
        <v/>
      </c>
      <c r="P549" t="s">
        <v>34</v>
      </c>
      <c r="Q549">
        <v>0</v>
      </c>
      <c r="R549" s="5" t="str">
        <f>IF(ISNA(VLOOKUP($J549,STOK_AWAL,15,0)),"",VLOOKUP($J549,STOK_AWAL,15,0))</f>
        <v/>
      </c>
      <c r="S549" s="6">
        <v>0</v>
      </c>
      <c r="T549" s="6">
        <v>0</v>
      </c>
      <c r="V549" t="str">
        <f>IFERROR(INDEX('3.Stok Awal'!A549:A5544,MATCH('4.Sell to Trade'!J549,'3.Stok Awal'!D549:D5544,0)),"")</f>
        <v/>
      </c>
    </row>
    <row r="550" spans="1:22" x14ac:dyDescent="0.25">
      <c r="A550" s="15" t="str">
        <f t="shared" si="70"/>
        <v/>
      </c>
      <c r="D550" s="5" t="str">
        <f t="shared" si="64"/>
        <v/>
      </c>
      <c r="E550" s="5" t="str">
        <f t="shared" si="65"/>
        <v/>
      </c>
      <c r="F550" s="5" t="str">
        <f t="shared" si="66"/>
        <v/>
      </c>
      <c r="G550" s="5" t="str">
        <f t="shared" si="67"/>
        <v/>
      </c>
      <c r="I550" s="5" t="str">
        <f t="shared" si="68"/>
        <v/>
      </c>
      <c r="K550" s="5" t="str">
        <f t="shared" si="69"/>
        <v/>
      </c>
      <c r="L550" s="5"/>
      <c r="N550" s="4"/>
      <c r="O550" s="4" t="str">
        <f t="shared" si="71"/>
        <v/>
      </c>
      <c r="P550" t="s">
        <v>34</v>
      </c>
      <c r="Q550">
        <v>0</v>
      </c>
      <c r="R550" s="5" t="str">
        <f>IF(ISNA(VLOOKUP($J550,STOK_AWAL,15,0)),"",VLOOKUP($J550,STOK_AWAL,15,0))</f>
        <v/>
      </c>
      <c r="S550" s="6">
        <v>0</v>
      </c>
      <c r="T550" s="6">
        <v>0</v>
      </c>
      <c r="V550" t="str">
        <f>IFERROR(INDEX('3.Stok Awal'!A550:A5545,MATCH('4.Sell to Trade'!J550,'3.Stok Awal'!D550:D5545,0)),"")</f>
        <v/>
      </c>
    </row>
    <row r="551" spans="1:22" x14ac:dyDescent="0.25">
      <c r="A551" s="15" t="str">
        <f t="shared" si="70"/>
        <v/>
      </c>
      <c r="D551" s="5" t="str">
        <f t="shared" si="64"/>
        <v/>
      </c>
      <c r="E551" s="5" t="str">
        <f t="shared" si="65"/>
        <v/>
      </c>
      <c r="F551" s="5" t="str">
        <f t="shared" si="66"/>
        <v/>
      </c>
      <c r="G551" s="5" t="str">
        <f t="shared" si="67"/>
        <v/>
      </c>
      <c r="I551" s="5" t="str">
        <f t="shared" si="68"/>
        <v/>
      </c>
      <c r="K551" s="5" t="str">
        <f t="shared" si="69"/>
        <v/>
      </c>
      <c r="L551" s="5"/>
      <c r="N551" s="4"/>
      <c r="O551" s="4" t="str">
        <f t="shared" si="71"/>
        <v/>
      </c>
      <c r="P551" t="s">
        <v>34</v>
      </c>
      <c r="Q551">
        <v>0</v>
      </c>
      <c r="R551" s="5" t="str">
        <f>IF(ISNA(VLOOKUP($J551,STOK_AWAL,15,0)),"",VLOOKUP($J551,STOK_AWAL,15,0))</f>
        <v/>
      </c>
      <c r="S551" s="6">
        <v>0</v>
      </c>
      <c r="T551" s="6">
        <v>0</v>
      </c>
      <c r="V551" t="str">
        <f>IFERROR(INDEX('3.Stok Awal'!A551:A5546,MATCH('4.Sell to Trade'!J551,'3.Stok Awal'!D551:D5546,0)),"")</f>
        <v/>
      </c>
    </row>
    <row r="552" spans="1:22" x14ac:dyDescent="0.25">
      <c r="A552" s="15" t="str">
        <f t="shared" si="70"/>
        <v/>
      </c>
      <c r="D552" s="5" t="str">
        <f t="shared" si="64"/>
        <v/>
      </c>
      <c r="E552" s="5" t="str">
        <f t="shared" si="65"/>
        <v/>
      </c>
      <c r="F552" s="5" t="str">
        <f t="shared" si="66"/>
        <v/>
      </c>
      <c r="G552" s="5" t="str">
        <f t="shared" si="67"/>
        <v/>
      </c>
      <c r="I552" s="5" t="str">
        <f t="shared" si="68"/>
        <v/>
      </c>
      <c r="K552" s="5" t="str">
        <f t="shared" si="69"/>
        <v/>
      </c>
      <c r="L552" s="5"/>
      <c r="N552" s="4"/>
      <c r="O552" s="4" t="str">
        <f t="shared" si="71"/>
        <v/>
      </c>
      <c r="P552" t="s">
        <v>34</v>
      </c>
      <c r="Q552">
        <v>0</v>
      </c>
      <c r="R552" s="5" t="str">
        <f>IF(ISNA(VLOOKUP($J552,STOK_AWAL,15,0)),"",VLOOKUP($J552,STOK_AWAL,15,0))</f>
        <v/>
      </c>
      <c r="S552" s="6">
        <v>0</v>
      </c>
      <c r="T552" s="6">
        <v>0</v>
      </c>
      <c r="V552" t="str">
        <f>IFERROR(INDEX('3.Stok Awal'!A552:A5547,MATCH('4.Sell to Trade'!J552,'3.Stok Awal'!D552:D5547,0)),"")</f>
        <v/>
      </c>
    </row>
    <row r="553" spans="1:22" x14ac:dyDescent="0.25">
      <c r="A553" s="15" t="str">
        <f t="shared" si="70"/>
        <v/>
      </c>
      <c r="D553" s="5" t="str">
        <f t="shared" si="64"/>
        <v/>
      </c>
      <c r="E553" s="5" t="str">
        <f t="shared" si="65"/>
        <v/>
      </c>
      <c r="F553" s="5" t="str">
        <f t="shared" si="66"/>
        <v/>
      </c>
      <c r="G553" s="5" t="str">
        <f t="shared" si="67"/>
        <v/>
      </c>
      <c r="I553" s="5" t="str">
        <f t="shared" si="68"/>
        <v/>
      </c>
      <c r="K553" s="5" t="str">
        <f t="shared" si="69"/>
        <v/>
      </c>
      <c r="L553" s="5"/>
      <c r="N553" s="4"/>
      <c r="O553" s="4" t="str">
        <f t="shared" si="71"/>
        <v/>
      </c>
      <c r="P553" t="s">
        <v>34</v>
      </c>
      <c r="Q553">
        <v>0</v>
      </c>
      <c r="R553" s="5" t="str">
        <f>IF(ISNA(VLOOKUP($J553,STOK_AWAL,15,0)),"",VLOOKUP($J553,STOK_AWAL,15,0))</f>
        <v/>
      </c>
      <c r="S553" s="6">
        <v>0</v>
      </c>
      <c r="T553" s="6">
        <v>0</v>
      </c>
      <c r="V553" t="str">
        <f>IFERROR(INDEX('3.Stok Awal'!A553:A5548,MATCH('4.Sell to Trade'!J553,'3.Stok Awal'!D553:D5548,0)),"")</f>
        <v/>
      </c>
    </row>
    <row r="554" spans="1:22" x14ac:dyDescent="0.25">
      <c r="A554" s="15" t="str">
        <f t="shared" si="70"/>
        <v/>
      </c>
      <c r="D554" s="5" t="str">
        <f t="shared" si="64"/>
        <v/>
      </c>
      <c r="E554" s="5" t="str">
        <f t="shared" si="65"/>
        <v/>
      </c>
      <c r="F554" s="5" t="str">
        <f t="shared" si="66"/>
        <v/>
      </c>
      <c r="G554" s="5" t="str">
        <f t="shared" si="67"/>
        <v/>
      </c>
      <c r="I554" s="5" t="str">
        <f t="shared" si="68"/>
        <v/>
      </c>
      <c r="K554" s="5" t="str">
        <f t="shared" si="69"/>
        <v/>
      </c>
      <c r="L554" s="5"/>
      <c r="N554" s="4"/>
      <c r="O554" s="4" t="str">
        <f t="shared" si="71"/>
        <v/>
      </c>
      <c r="P554" t="s">
        <v>34</v>
      </c>
      <c r="Q554">
        <v>0</v>
      </c>
      <c r="R554" s="5" t="str">
        <f>IF(ISNA(VLOOKUP($J554,STOK_AWAL,15,0)),"",VLOOKUP($J554,STOK_AWAL,15,0))</f>
        <v/>
      </c>
      <c r="S554" s="6">
        <v>0</v>
      </c>
      <c r="T554" s="6">
        <v>0</v>
      </c>
      <c r="V554" t="str">
        <f>IFERROR(INDEX('3.Stok Awal'!A554:A5549,MATCH('4.Sell to Trade'!J554,'3.Stok Awal'!D554:D5549,0)),"")</f>
        <v/>
      </c>
    </row>
    <row r="555" spans="1:22" x14ac:dyDescent="0.25">
      <c r="A555" s="15" t="str">
        <f t="shared" si="70"/>
        <v/>
      </c>
      <c r="D555" s="5" t="str">
        <f t="shared" si="64"/>
        <v/>
      </c>
      <c r="E555" s="5" t="str">
        <f t="shared" si="65"/>
        <v/>
      </c>
      <c r="F555" s="5" t="str">
        <f t="shared" si="66"/>
        <v/>
      </c>
      <c r="G555" s="5" t="str">
        <f t="shared" si="67"/>
        <v/>
      </c>
      <c r="I555" s="5" t="str">
        <f t="shared" si="68"/>
        <v/>
      </c>
      <c r="K555" s="5" t="str">
        <f t="shared" si="69"/>
        <v/>
      </c>
      <c r="L555" s="5"/>
      <c r="N555" s="4"/>
      <c r="O555" s="4" t="str">
        <f t="shared" si="71"/>
        <v/>
      </c>
      <c r="P555" t="s">
        <v>34</v>
      </c>
      <c r="Q555">
        <v>0</v>
      </c>
      <c r="R555" s="5" t="str">
        <f>IF(ISNA(VLOOKUP($J555,STOK_AWAL,15,0)),"",VLOOKUP($J555,STOK_AWAL,15,0))</f>
        <v/>
      </c>
      <c r="S555" s="6">
        <v>0</v>
      </c>
      <c r="T555" s="6">
        <v>0</v>
      </c>
      <c r="V555" t="str">
        <f>IFERROR(INDEX('3.Stok Awal'!A555:A5550,MATCH('4.Sell to Trade'!J555,'3.Stok Awal'!D555:D5550,0)),"")</f>
        <v/>
      </c>
    </row>
    <row r="556" spans="1:22" x14ac:dyDescent="0.25">
      <c r="A556" s="15" t="str">
        <f t="shared" si="70"/>
        <v/>
      </c>
      <c r="D556" s="5" t="str">
        <f t="shared" si="64"/>
        <v/>
      </c>
      <c r="E556" s="5" t="str">
        <f t="shared" si="65"/>
        <v/>
      </c>
      <c r="F556" s="5" t="str">
        <f t="shared" si="66"/>
        <v/>
      </c>
      <c r="G556" s="5" t="str">
        <f t="shared" si="67"/>
        <v/>
      </c>
      <c r="I556" s="5" t="str">
        <f t="shared" si="68"/>
        <v/>
      </c>
      <c r="K556" s="5" t="str">
        <f t="shared" si="69"/>
        <v/>
      </c>
      <c r="L556" s="5"/>
      <c r="N556" s="4"/>
      <c r="O556" s="4" t="str">
        <f t="shared" si="71"/>
        <v/>
      </c>
      <c r="P556" t="s">
        <v>34</v>
      </c>
      <c r="Q556">
        <v>0</v>
      </c>
      <c r="R556" s="5" t="str">
        <f>IF(ISNA(VLOOKUP($J556,STOK_AWAL,15,0)),"",VLOOKUP($J556,STOK_AWAL,15,0))</f>
        <v/>
      </c>
      <c r="S556" s="6">
        <v>0</v>
      </c>
      <c r="T556" s="6">
        <v>0</v>
      </c>
      <c r="V556" t="str">
        <f>IFERROR(INDEX('3.Stok Awal'!A556:A5551,MATCH('4.Sell to Trade'!J556,'3.Stok Awal'!D556:D5551,0)),"")</f>
        <v/>
      </c>
    </row>
    <row r="557" spans="1:22" x14ac:dyDescent="0.25">
      <c r="A557" s="15" t="str">
        <f t="shared" si="70"/>
        <v/>
      </c>
      <c r="D557" s="5" t="str">
        <f t="shared" si="64"/>
        <v/>
      </c>
      <c r="E557" s="5" t="str">
        <f t="shared" si="65"/>
        <v/>
      </c>
      <c r="F557" s="5" t="str">
        <f t="shared" si="66"/>
        <v/>
      </c>
      <c r="G557" s="5" t="str">
        <f t="shared" si="67"/>
        <v/>
      </c>
      <c r="I557" s="5" t="str">
        <f t="shared" si="68"/>
        <v/>
      </c>
      <c r="K557" s="5" t="str">
        <f t="shared" si="69"/>
        <v/>
      </c>
      <c r="L557" s="5"/>
      <c r="N557" s="4"/>
      <c r="O557" s="4" t="str">
        <f t="shared" si="71"/>
        <v/>
      </c>
      <c r="P557" t="s">
        <v>34</v>
      </c>
      <c r="Q557">
        <v>0</v>
      </c>
      <c r="R557" s="5" t="str">
        <f>IF(ISNA(VLOOKUP($J557,STOK_AWAL,15,0)),"",VLOOKUP($J557,STOK_AWAL,15,0))</f>
        <v/>
      </c>
      <c r="S557" s="6">
        <v>0</v>
      </c>
      <c r="T557" s="6">
        <v>0</v>
      </c>
      <c r="V557" t="str">
        <f>IFERROR(INDEX('3.Stok Awal'!A557:A5552,MATCH('4.Sell to Trade'!J557,'3.Stok Awal'!D557:D5552,0)),"")</f>
        <v/>
      </c>
    </row>
    <row r="558" spans="1:22" x14ac:dyDescent="0.25">
      <c r="A558" s="15" t="str">
        <f t="shared" si="70"/>
        <v/>
      </c>
      <c r="D558" s="5" t="str">
        <f t="shared" si="64"/>
        <v/>
      </c>
      <c r="E558" s="5" t="str">
        <f t="shared" si="65"/>
        <v/>
      </c>
      <c r="F558" s="5" t="str">
        <f t="shared" si="66"/>
        <v/>
      </c>
      <c r="G558" s="5" t="str">
        <f t="shared" si="67"/>
        <v/>
      </c>
      <c r="I558" s="5" t="str">
        <f t="shared" si="68"/>
        <v/>
      </c>
      <c r="K558" s="5" t="str">
        <f t="shared" si="69"/>
        <v/>
      </c>
      <c r="L558" s="5"/>
      <c r="N558" s="4"/>
      <c r="O558" s="4" t="str">
        <f t="shared" si="71"/>
        <v/>
      </c>
      <c r="P558" t="s">
        <v>34</v>
      </c>
      <c r="Q558">
        <v>0</v>
      </c>
      <c r="R558" s="5" t="str">
        <f>IF(ISNA(VLOOKUP($J558,STOK_AWAL,15,0)),"",VLOOKUP($J558,STOK_AWAL,15,0))</f>
        <v/>
      </c>
      <c r="S558" s="6">
        <v>0</v>
      </c>
      <c r="T558" s="6">
        <v>0</v>
      </c>
      <c r="V558" t="str">
        <f>IFERROR(INDEX('3.Stok Awal'!A558:A5553,MATCH('4.Sell to Trade'!J558,'3.Stok Awal'!D558:D5553,0)),"")</f>
        <v/>
      </c>
    </row>
    <row r="559" spans="1:22" x14ac:dyDescent="0.25">
      <c r="A559" s="15" t="str">
        <f t="shared" si="70"/>
        <v/>
      </c>
      <c r="D559" s="5" t="str">
        <f t="shared" si="64"/>
        <v/>
      </c>
      <c r="E559" s="5" t="str">
        <f t="shared" si="65"/>
        <v/>
      </c>
      <c r="F559" s="5" t="str">
        <f t="shared" si="66"/>
        <v/>
      </c>
      <c r="G559" s="5" t="str">
        <f t="shared" si="67"/>
        <v/>
      </c>
      <c r="I559" s="5" t="str">
        <f t="shared" si="68"/>
        <v/>
      </c>
      <c r="K559" s="5" t="str">
        <f t="shared" si="69"/>
        <v/>
      </c>
      <c r="L559" s="5"/>
      <c r="N559" s="4"/>
      <c r="O559" s="4" t="str">
        <f t="shared" si="71"/>
        <v/>
      </c>
      <c r="P559" t="s">
        <v>34</v>
      </c>
      <c r="Q559">
        <v>0</v>
      </c>
      <c r="R559" s="5" t="str">
        <f>IF(ISNA(VLOOKUP($J559,STOK_AWAL,15,0)),"",VLOOKUP($J559,STOK_AWAL,15,0))</f>
        <v/>
      </c>
      <c r="S559" s="6">
        <v>0</v>
      </c>
      <c r="T559" s="6">
        <v>0</v>
      </c>
      <c r="V559" t="str">
        <f>IFERROR(INDEX('3.Stok Awal'!A559:A5554,MATCH('4.Sell to Trade'!J559,'3.Stok Awal'!D559:D5554,0)),"")</f>
        <v/>
      </c>
    </row>
    <row r="560" spans="1:22" x14ac:dyDescent="0.25">
      <c r="A560" s="15" t="str">
        <f t="shared" si="70"/>
        <v/>
      </c>
      <c r="D560" s="5" t="str">
        <f t="shared" si="64"/>
        <v/>
      </c>
      <c r="E560" s="5" t="str">
        <f t="shared" si="65"/>
        <v/>
      </c>
      <c r="F560" s="5" t="str">
        <f t="shared" si="66"/>
        <v/>
      </c>
      <c r="G560" s="5" t="str">
        <f t="shared" si="67"/>
        <v/>
      </c>
      <c r="I560" s="5" t="str">
        <f t="shared" si="68"/>
        <v/>
      </c>
      <c r="K560" s="5" t="str">
        <f t="shared" si="69"/>
        <v/>
      </c>
      <c r="L560" s="5"/>
      <c r="N560" s="4"/>
      <c r="O560" s="4" t="str">
        <f t="shared" si="71"/>
        <v/>
      </c>
      <c r="P560" t="s">
        <v>34</v>
      </c>
      <c r="Q560">
        <v>0</v>
      </c>
      <c r="R560" s="5" t="str">
        <f>IF(ISNA(VLOOKUP($J560,STOK_AWAL,15,0)),"",VLOOKUP($J560,STOK_AWAL,15,0))</f>
        <v/>
      </c>
      <c r="S560" s="6">
        <v>0</v>
      </c>
      <c r="T560" s="6">
        <v>0</v>
      </c>
      <c r="V560" t="str">
        <f>IFERROR(INDEX('3.Stok Awal'!A560:A5555,MATCH('4.Sell to Trade'!J560,'3.Stok Awal'!D560:D5555,0)),"")</f>
        <v/>
      </c>
    </row>
    <row r="561" spans="1:22" x14ac:dyDescent="0.25">
      <c r="A561" s="15" t="str">
        <f t="shared" si="70"/>
        <v/>
      </c>
      <c r="D561" s="5" t="str">
        <f t="shared" si="64"/>
        <v/>
      </c>
      <c r="E561" s="5" t="str">
        <f t="shared" si="65"/>
        <v/>
      </c>
      <c r="F561" s="5" t="str">
        <f t="shared" si="66"/>
        <v/>
      </c>
      <c r="G561" s="5" t="str">
        <f t="shared" si="67"/>
        <v/>
      </c>
      <c r="I561" s="5" t="str">
        <f t="shared" si="68"/>
        <v/>
      </c>
      <c r="K561" s="5" t="str">
        <f t="shared" si="69"/>
        <v/>
      </c>
      <c r="L561" s="5"/>
      <c r="N561" s="4"/>
      <c r="O561" s="4" t="str">
        <f t="shared" si="71"/>
        <v/>
      </c>
      <c r="P561" t="s">
        <v>34</v>
      </c>
      <c r="Q561">
        <v>0</v>
      </c>
      <c r="R561" s="5" t="str">
        <f>IF(ISNA(VLOOKUP($J561,STOK_AWAL,15,0)),"",VLOOKUP($J561,STOK_AWAL,15,0))</f>
        <v/>
      </c>
      <c r="S561" s="6">
        <v>0</v>
      </c>
      <c r="T561" s="6">
        <v>0</v>
      </c>
      <c r="V561" t="str">
        <f>IFERROR(INDEX('3.Stok Awal'!A561:A5556,MATCH('4.Sell to Trade'!J561,'3.Stok Awal'!D561:D5556,0)),"")</f>
        <v/>
      </c>
    </row>
    <row r="562" spans="1:22" x14ac:dyDescent="0.25">
      <c r="A562" s="15" t="str">
        <f t="shared" si="70"/>
        <v/>
      </c>
      <c r="D562" s="5" t="str">
        <f t="shared" si="64"/>
        <v/>
      </c>
      <c r="E562" s="5" t="str">
        <f t="shared" si="65"/>
        <v/>
      </c>
      <c r="F562" s="5" t="str">
        <f t="shared" si="66"/>
        <v/>
      </c>
      <c r="G562" s="5" t="str">
        <f t="shared" si="67"/>
        <v/>
      </c>
      <c r="I562" s="5" t="str">
        <f t="shared" si="68"/>
        <v/>
      </c>
      <c r="K562" s="5" t="str">
        <f t="shared" si="69"/>
        <v/>
      </c>
      <c r="L562" s="5"/>
      <c r="N562" s="4"/>
      <c r="O562" s="4" t="str">
        <f t="shared" si="71"/>
        <v/>
      </c>
      <c r="P562" t="s">
        <v>34</v>
      </c>
      <c r="Q562">
        <v>0</v>
      </c>
      <c r="R562" s="5" t="str">
        <f>IF(ISNA(VLOOKUP($J562,STOK_AWAL,15,0)),"",VLOOKUP($J562,STOK_AWAL,15,0))</f>
        <v/>
      </c>
      <c r="S562" s="6">
        <v>0</v>
      </c>
      <c r="T562" s="6">
        <v>0</v>
      </c>
      <c r="V562" t="str">
        <f>IFERROR(INDEX('3.Stok Awal'!A562:A5557,MATCH('4.Sell to Trade'!J562,'3.Stok Awal'!D562:D5557,0)),"")</f>
        <v/>
      </c>
    </row>
    <row r="563" spans="1:22" x14ac:dyDescent="0.25">
      <c r="A563" s="15" t="str">
        <f t="shared" si="70"/>
        <v/>
      </c>
      <c r="D563" s="5" t="str">
        <f t="shared" si="64"/>
        <v/>
      </c>
      <c r="E563" s="5" t="str">
        <f t="shared" si="65"/>
        <v/>
      </c>
      <c r="F563" s="5" t="str">
        <f t="shared" si="66"/>
        <v/>
      </c>
      <c r="G563" s="5" t="str">
        <f t="shared" si="67"/>
        <v/>
      </c>
      <c r="I563" s="5" t="str">
        <f t="shared" si="68"/>
        <v/>
      </c>
      <c r="K563" s="5" t="str">
        <f t="shared" si="69"/>
        <v/>
      </c>
      <c r="L563" s="5"/>
      <c r="N563" s="4"/>
      <c r="O563" s="4" t="str">
        <f t="shared" si="71"/>
        <v/>
      </c>
      <c r="P563" t="s">
        <v>34</v>
      </c>
      <c r="Q563">
        <v>0</v>
      </c>
      <c r="R563" s="5" t="str">
        <f>IF(ISNA(VLOOKUP($J563,STOK_AWAL,15,0)),"",VLOOKUP($J563,STOK_AWAL,15,0))</f>
        <v/>
      </c>
      <c r="S563" s="6">
        <v>0</v>
      </c>
      <c r="T563" s="6">
        <v>0</v>
      </c>
      <c r="V563" t="str">
        <f>IFERROR(INDEX('3.Stok Awal'!A563:A5558,MATCH('4.Sell to Trade'!J563,'3.Stok Awal'!D563:D5558,0)),"")</f>
        <v/>
      </c>
    </row>
    <row r="564" spans="1:22" x14ac:dyDescent="0.25">
      <c r="A564" s="15" t="str">
        <f t="shared" si="70"/>
        <v/>
      </c>
      <c r="D564" s="5" t="str">
        <f t="shared" si="64"/>
        <v/>
      </c>
      <c r="E564" s="5" t="str">
        <f t="shared" si="65"/>
        <v/>
      </c>
      <c r="F564" s="5" t="str">
        <f t="shared" si="66"/>
        <v/>
      </c>
      <c r="G564" s="5" t="str">
        <f t="shared" si="67"/>
        <v/>
      </c>
      <c r="I564" s="5" t="str">
        <f t="shared" si="68"/>
        <v/>
      </c>
      <c r="K564" s="5" t="str">
        <f t="shared" si="69"/>
        <v/>
      </c>
      <c r="L564" s="5"/>
      <c r="N564" s="4"/>
      <c r="O564" s="4" t="str">
        <f t="shared" si="71"/>
        <v/>
      </c>
      <c r="P564" t="s">
        <v>34</v>
      </c>
      <c r="Q564">
        <v>0</v>
      </c>
      <c r="R564" s="5" t="str">
        <f>IF(ISNA(VLOOKUP($J564,STOK_AWAL,15,0)),"",VLOOKUP($J564,STOK_AWAL,15,0))</f>
        <v/>
      </c>
      <c r="S564" s="6">
        <v>0</v>
      </c>
      <c r="T564" s="6">
        <v>0</v>
      </c>
      <c r="V564" t="str">
        <f>IFERROR(INDEX('3.Stok Awal'!A564:A5559,MATCH('4.Sell to Trade'!J564,'3.Stok Awal'!D564:D5559,0)),"")</f>
        <v/>
      </c>
    </row>
    <row r="565" spans="1:22" x14ac:dyDescent="0.25">
      <c r="A565" s="15" t="str">
        <f t="shared" si="70"/>
        <v/>
      </c>
      <c r="D565" s="5" t="str">
        <f t="shared" si="64"/>
        <v/>
      </c>
      <c r="E565" s="5" t="str">
        <f t="shared" si="65"/>
        <v/>
      </c>
      <c r="F565" s="5" t="str">
        <f t="shared" si="66"/>
        <v/>
      </c>
      <c r="G565" s="5" t="str">
        <f t="shared" si="67"/>
        <v/>
      </c>
      <c r="I565" s="5" t="str">
        <f t="shared" si="68"/>
        <v/>
      </c>
      <c r="K565" s="5" t="str">
        <f t="shared" si="69"/>
        <v/>
      </c>
      <c r="L565" s="5"/>
      <c r="N565" s="4"/>
      <c r="O565" s="4" t="str">
        <f t="shared" si="71"/>
        <v/>
      </c>
      <c r="P565" t="s">
        <v>34</v>
      </c>
      <c r="Q565">
        <v>0</v>
      </c>
      <c r="R565" s="5" t="str">
        <f>IF(ISNA(VLOOKUP($J565,STOK_AWAL,15,0)),"",VLOOKUP($J565,STOK_AWAL,15,0))</f>
        <v/>
      </c>
      <c r="S565" s="6">
        <v>0</v>
      </c>
      <c r="T565" s="6">
        <v>0</v>
      </c>
      <c r="V565" t="str">
        <f>IFERROR(INDEX('3.Stok Awal'!A565:A5560,MATCH('4.Sell to Trade'!J565,'3.Stok Awal'!D565:D5560,0)),"")</f>
        <v/>
      </c>
    </row>
    <row r="566" spans="1:22" x14ac:dyDescent="0.25">
      <c r="A566" s="15" t="str">
        <f t="shared" si="70"/>
        <v/>
      </c>
      <c r="D566" s="5" t="str">
        <f t="shared" si="64"/>
        <v/>
      </c>
      <c r="E566" s="5" t="str">
        <f t="shared" si="65"/>
        <v/>
      </c>
      <c r="F566" s="5" t="str">
        <f t="shared" si="66"/>
        <v/>
      </c>
      <c r="G566" s="5" t="str">
        <f t="shared" si="67"/>
        <v/>
      </c>
      <c r="I566" s="5" t="str">
        <f t="shared" si="68"/>
        <v/>
      </c>
      <c r="K566" s="5" t="str">
        <f t="shared" si="69"/>
        <v/>
      </c>
      <c r="L566" s="5"/>
      <c r="N566" s="4"/>
      <c r="O566" s="4" t="str">
        <f t="shared" si="71"/>
        <v/>
      </c>
      <c r="P566" t="s">
        <v>34</v>
      </c>
      <c r="Q566">
        <v>0</v>
      </c>
      <c r="R566" s="5" t="str">
        <f>IF(ISNA(VLOOKUP($J566,STOK_AWAL,15,0)),"",VLOOKUP($J566,STOK_AWAL,15,0))</f>
        <v/>
      </c>
      <c r="S566" s="6">
        <v>0</v>
      </c>
      <c r="T566" s="6">
        <v>0</v>
      </c>
      <c r="V566" t="str">
        <f>IFERROR(INDEX('3.Stok Awal'!A566:A5561,MATCH('4.Sell to Trade'!J566,'3.Stok Awal'!D566:D5561,0)),"")</f>
        <v/>
      </c>
    </row>
    <row r="567" spans="1:22" x14ac:dyDescent="0.25">
      <c r="A567" s="15" t="str">
        <f t="shared" si="70"/>
        <v/>
      </c>
      <c r="D567" s="5" t="str">
        <f t="shared" si="64"/>
        <v/>
      </c>
      <c r="E567" s="5" t="str">
        <f t="shared" si="65"/>
        <v/>
      </c>
      <c r="F567" s="5" t="str">
        <f t="shared" si="66"/>
        <v/>
      </c>
      <c r="G567" s="5" t="str">
        <f t="shared" si="67"/>
        <v/>
      </c>
      <c r="I567" s="5" t="str">
        <f t="shared" si="68"/>
        <v/>
      </c>
      <c r="K567" s="5" t="str">
        <f t="shared" si="69"/>
        <v/>
      </c>
      <c r="L567" s="5"/>
      <c r="N567" s="4"/>
      <c r="O567" s="4" t="str">
        <f t="shared" si="71"/>
        <v/>
      </c>
      <c r="P567" t="s">
        <v>34</v>
      </c>
      <c r="Q567">
        <v>0</v>
      </c>
      <c r="R567" s="5" t="str">
        <f>IF(ISNA(VLOOKUP($J567,STOK_AWAL,15,0)),"",VLOOKUP($J567,STOK_AWAL,15,0))</f>
        <v/>
      </c>
      <c r="S567" s="6">
        <v>0</v>
      </c>
      <c r="T567" s="6">
        <v>0</v>
      </c>
      <c r="V567" t="str">
        <f>IFERROR(INDEX('3.Stok Awal'!A567:A5562,MATCH('4.Sell to Trade'!J567,'3.Stok Awal'!D567:D5562,0)),"")</f>
        <v/>
      </c>
    </row>
    <row r="568" spans="1:22" x14ac:dyDescent="0.25">
      <c r="A568" s="15" t="str">
        <f t="shared" si="70"/>
        <v/>
      </c>
      <c r="D568" s="5" t="str">
        <f t="shared" si="64"/>
        <v/>
      </c>
      <c r="E568" s="5" t="str">
        <f t="shared" si="65"/>
        <v/>
      </c>
      <c r="F568" s="5" t="str">
        <f t="shared" si="66"/>
        <v/>
      </c>
      <c r="G568" s="5" t="str">
        <f t="shared" si="67"/>
        <v/>
      </c>
      <c r="I568" s="5" t="str">
        <f t="shared" si="68"/>
        <v/>
      </c>
      <c r="K568" s="5" t="str">
        <f t="shared" si="69"/>
        <v/>
      </c>
      <c r="L568" s="5"/>
      <c r="N568" s="4"/>
      <c r="O568" s="4" t="str">
        <f t="shared" si="71"/>
        <v/>
      </c>
      <c r="P568" t="s">
        <v>34</v>
      </c>
      <c r="Q568">
        <v>0</v>
      </c>
      <c r="R568" s="5" t="str">
        <f>IF(ISNA(VLOOKUP($J568,STOK_AWAL,15,0)),"",VLOOKUP($J568,STOK_AWAL,15,0))</f>
        <v/>
      </c>
      <c r="S568" s="6">
        <v>0</v>
      </c>
      <c r="T568" s="6">
        <v>0</v>
      </c>
      <c r="V568" t="str">
        <f>IFERROR(INDEX('3.Stok Awal'!A568:A5563,MATCH('4.Sell to Trade'!J568,'3.Stok Awal'!D568:D5563,0)),"")</f>
        <v/>
      </c>
    </row>
    <row r="569" spans="1:22" x14ac:dyDescent="0.25">
      <c r="A569" s="15" t="str">
        <f t="shared" si="70"/>
        <v/>
      </c>
      <c r="D569" s="5" t="str">
        <f t="shared" si="64"/>
        <v/>
      </c>
      <c r="E569" s="5" t="str">
        <f t="shared" si="65"/>
        <v/>
      </c>
      <c r="F569" s="5" t="str">
        <f t="shared" si="66"/>
        <v/>
      </c>
      <c r="G569" s="5" t="str">
        <f t="shared" si="67"/>
        <v/>
      </c>
      <c r="I569" s="5" t="str">
        <f t="shared" si="68"/>
        <v/>
      </c>
      <c r="K569" s="5" t="str">
        <f t="shared" si="69"/>
        <v/>
      </c>
      <c r="L569" s="5"/>
      <c r="N569" s="4"/>
      <c r="O569" s="4" t="str">
        <f t="shared" si="71"/>
        <v/>
      </c>
      <c r="P569" t="s">
        <v>34</v>
      </c>
      <c r="Q569">
        <v>0</v>
      </c>
      <c r="R569" s="5" t="str">
        <f>IF(ISNA(VLOOKUP($J569,STOK_AWAL,15,0)),"",VLOOKUP($J569,STOK_AWAL,15,0))</f>
        <v/>
      </c>
      <c r="S569" s="6">
        <v>0</v>
      </c>
      <c r="T569" s="6">
        <v>0</v>
      </c>
      <c r="V569" t="str">
        <f>IFERROR(INDEX('3.Stok Awal'!A569:A5564,MATCH('4.Sell to Trade'!J569,'3.Stok Awal'!D569:D5564,0)),"")</f>
        <v/>
      </c>
    </row>
    <row r="570" spans="1:22" x14ac:dyDescent="0.25">
      <c r="A570" s="15" t="str">
        <f t="shared" si="70"/>
        <v/>
      </c>
      <c r="D570" s="5" t="str">
        <f t="shared" si="64"/>
        <v/>
      </c>
      <c r="E570" s="5" t="str">
        <f t="shared" si="65"/>
        <v/>
      </c>
      <c r="F570" s="5" t="str">
        <f t="shared" si="66"/>
        <v/>
      </c>
      <c r="G570" s="5" t="str">
        <f t="shared" si="67"/>
        <v/>
      </c>
      <c r="I570" s="5" t="str">
        <f t="shared" si="68"/>
        <v/>
      </c>
      <c r="K570" s="5" t="str">
        <f t="shared" si="69"/>
        <v/>
      </c>
      <c r="L570" s="5"/>
      <c r="N570" s="4"/>
      <c r="O570" s="4" t="str">
        <f t="shared" si="71"/>
        <v/>
      </c>
      <c r="P570" t="s">
        <v>34</v>
      </c>
      <c r="Q570">
        <v>0</v>
      </c>
      <c r="R570" s="5" t="str">
        <f>IF(ISNA(VLOOKUP($J570,STOK_AWAL,15,0)),"",VLOOKUP($J570,STOK_AWAL,15,0))</f>
        <v/>
      </c>
      <c r="S570" s="6">
        <v>0</v>
      </c>
      <c r="T570" s="6">
        <v>0</v>
      </c>
      <c r="V570" t="str">
        <f>IFERROR(INDEX('3.Stok Awal'!A570:A5565,MATCH('4.Sell to Trade'!J570,'3.Stok Awal'!D570:D5565,0)),"")</f>
        <v/>
      </c>
    </row>
    <row r="571" spans="1:22" x14ac:dyDescent="0.25">
      <c r="A571" s="15" t="str">
        <f t="shared" si="70"/>
        <v/>
      </c>
      <c r="D571" s="5" t="str">
        <f t="shared" si="64"/>
        <v/>
      </c>
      <c r="E571" s="5" t="str">
        <f t="shared" si="65"/>
        <v/>
      </c>
      <c r="F571" s="5" t="str">
        <f t="shared" si="66"/>
        <v/>
      </c>
      <c r="G571" s="5" t="str">
        <f t="shared" si="67"/>
        <v/>
      </c>
      <c r="I571" s="5" t="str">
        <f t="shared" si="68"/>
        <v/>
      </c>
      <c r="K571" s="5" t="str">
        <f t="shared" si="69"/>
        <v/>
      </c>
      <c r="L571" s="5"/>
      <c r="N571" s="4"/>
      <c r="O571" s="4" t="str">
        <f t="shared" si="71"/>
        <v/>
      </c>
      <c r="P571" t="s">
        <v>34</v>
      </c>
      <c r="Q571">
        <v>0</v>
      </c>
      <c r="R571" s="5" t="str">
        <f>IF(ISNA(VLOOKUP($J571,STOK_AWAL,15,0)),"",VLOOKUP($J571,STOK_AWAL,15,0))</f>
        <v/>
      </c>
      <c r="S571" s="6">
        <v>0</v>
      </c>
      <c r="T571" s="6">
        <v>0</v>
      </c>
      <c r="V571" t="str">
        <f>IFERROR(INDEX('3.Stok Awal'!A571:A5566,MATCH('4.Sell to Trade'!J571,'3.Stok Awal'!D571:D5566,0)),"")</f>
        <v/>
      </c>
    </row>
    <row r="572" spans="1:22" x14ac:dyDescent="0.25">
      <c r="A572" s="15" t="str">
        <f t="shared" si="70"/>
        <v/>
      </c>
      <c r="D572" s="5" t="str">
        <f t="shared" si="64"/>
        <v/>
      </c>
      <c r="E572" s="5" t="str">
        <f t="shared" si="65"/>
        <v/>
      </c>
      <c r="F572" s="5" t="str">
        <f t="shared" si="66"/>
        <v/>
      </c>
      <c r="G572" s="5" t="str">
        <f t="shared" si="67"/>
        <v/>
      </c>
      <c r="I572" s="5" t="str">
        <f t="shared" si="68"/>
        <v/>
      </c>
      <c r="K572" s="5" t="str">
        <f t="shared" si="69"/>
        <v/>
      </c>
      <c r="L572" s="5"/>
      <c r="N572" s="4"/>
      <c r="O572" s="4" t="str">
        <f t="shared" si="71"/>
        <v/>
      </c>
      <c r="P572" t="s">
        <v>34</v>
      </c>
      <c r="Q572">
        <v>0</v>
      </c>
      <c r="R572" s="5" t="str">
        <f>IF(ISNA(VLOOKUP($J572,STOK_AWAL,15,0)),"",VLOOKUP($J572,STOK_AWAL,15,0))</f>
        <v/>
      </c>
      <c r="S572" s="6">
        <v>0</v>
      </c>
      <c r="T572" s="6">
        <v>0</v>
      </c>
      <c r="V572" t="str">
        <f>IFERROR(INDEX('3.Stok Awal'!A572:A5567,MATCH('4.Sell to Trade'!J572,'3.Stok Awal'!D572:D5567,0)),"")</f>
        <v/>
      </c>
    </row>
    <row r="573" spans="1:22" x14ac:dyDescent="0.25">
      <c r="A573" s="15" t="str">
        <f t="shared" si="70"/>
        <v/>
      </c>
      <c r="D573" s="5" t="str">
        <f t="shared" si="64"/>
        <v/>
      </c>
      <c r="E573" s="5" t="str">
        <f t="shared" si="65"/>
        <v/>
      </c>
      <c r="F573" s="5" t="str">
        <f t="shared" si="66"/>
        <v/>
      </c>
      <c r="G573" s="5" t="str">
        <f t="shared" si="67"/>
        <v/>
      </c>
      <c r="I573" s="5" t="str">
        <f t="shared" si="68"/>
        <v/>
      </c>
      <c r="K573" s="5" t="str">
        <f t="shared" si="69"/>
        <v/>
      </c>
      <c r="L573" s="5"/>
      <c r="N573" s="4"/>
      <c r="O573" s="4" t="str">
        <f t="shared" si="71"/>
        <v/>
      </c>
      <c r="P573" t="s">
        <v>34</v>
      </c>
      <c r="Q573">
        <v>0</v>
      </c>
      <c r="R573" s="5" t="str">
        <f>IF(ISNA(VLOOKUP($J573,STOK_AWAL,15,0)),"",VLOOKUP($J573,STOK_AWAL,15,0))</f>
        <v/>
      </c>
      <c r="S573" s="6">
        <v>0</v>
      </c>
      <c r="T573" s="6">
        <v>0</v>
      </c>
      <c r="V573" t="str">
        <f>IFERROR(INDEX('3.Stok Awal'!A573:A5568,MATCH('4.Sell to Trade'!J573,'3.Stok Awal'!D573:D5568,0)),"")</f>
        <v/>
      </c>
    </row>
    <row r="574" spans="1:22" x14ac:dyDescent="0.25">
      <c r="A574" s="15" t="str">
        <f t="shared" si="70"/>
        <v/>
      </c>
      <c r="D574" s="5" t="str">
        <f t="shared" si="64"/>
        <v/>
      </c>
      <c r="E574" s="5" t="str">
        <f t="shared" si="65"/>
        <v/>
      </c>
      <c r="F574" s="5" t="str">
        <f t="shared" si="66"/>
        <v/>
      </c>
      <c r="G574" s="5" t="str">
        <f t="shared" si="67"/>
        <v/>
      </c>
      <c r="I574" s="5" t="str">
        <f t="shared" si="68"/>
        <v/>
      </c>
      <c r="K574" s="5" t="str">
        <f t="shared" si="69"/>
        <v/>
      </c>
      <c r="L574" s="5"/>
      <c r="N574" s="4"/>
      <c r="O574" s="4" t="str">
        <f t="shared" si="71"/>
        <v/>
      </c>
      <c r="P574" t="s">
        <v>34</v>
      </c>
      <c r="Q574">
        <v>0</v>
      </c>
      <c r="R574" s="5" t="str">
        <f>IF(ISNA(VLOOKUP($J574,STOK_AWAL,15,0)),"",VLOOKUP($J574,STOK_AWAL,15,0))</f>
        <v/>
      </c>
      <c r="S574" s="6">
        <v>0</v>
      </c>
      <c r="T574" s="6">
        <v>0</v>
      </c>
      <c r="V574" t="str">
        <f>IFERROR(INDEX('3.Stok Awal'!A574:A5569,MATCH('4.Sell to Trade'!J574,'3.Stok Awal'!D574:D5569,0)),"")</f>
        <v/>
      </c>
    </row>
    <row r="575" spans="1:22" x14ac:dyDescent="0.25">
      <c r="A575" s="15" t="str">
        <f t="shared" si="70"/>
        <v/>
      </c>
      <c r="D575" s="5" t="str">
        <f t="shared" si="64"/>
        <v/>
      </c>
      <c r="E575" s="5" t="str">
        <f t="shared" si="65"/>
        <v/>
      </c>
      <c r="F575" s="5" t="str">
        <f t="shared" si="66"/>
        <v/>
      </c>
      <c r="G575" s="5" t="str">
        <f t="shared" si="67"/>
        <v/>
      </c>
      <c r="I575" s="5" t="str">
        <f t="shared" si="68"/>
        <v/>
      </c>
      <c r="K575" s="5" t="str">
        <f t="shared" si="69"/>
        <v/>
      </c>
      <c r="L575" s="5"/>
      <c r="N575" s="4"/>
      <c r="O575" s="4" t="str">
        <f t="shared" si="71"/>
        <v/>
      </c>
      <c r="P575" t="s">
        <v>34</v>
      </c>
      <c r="Q575">
        <v>0</v>
      </c>
      <c r="R575" s="5" t="str">
        <f>IF(ISNA(VLOOKUP($J575,STOK_AWAL,15,0)),"",VLOOKUP($J575,STOK_AWAL,15,0))</f>
        <v/>
      </c>
      <c r="S575" s="6">
        <v>0</v>
      </c>
      <c r="T575" s="6">
        <v>0</v>
      </c>
      <c r="V575" t="str">
        <f>IFERROR(INDEX('3.Stok Awal'!A575:A5570,MATCH('4.Sell to Trade'!J575,'3.Stok Awal'!D575:D5570,0)),"")</f>
        <v/>
      </c>
    </row>
    <row r="576" spans="1:22" x14ac:dyDescent="0.25">
      <c r="A576" s="15" t="str">
        <f t="shared" si="70"/>
        <v/>
      </c>
      <c r="D576" s="5" t="str">
        <f t="shared" si="64"/>
        <v/>
      </c>
      <c r="E576" s="5" t="str">
        <f t="shared" si="65"/>
        <v/>
      </c>
      <c r="F576" s="5" t="str">
        <f t="shared" si="66"/>
        <v/>
      </c>
      <c r="G576" s="5" t="str">
        <f t="shared" si="67"/>
        <v/>
      </c>
      <c r="I576" s="5" t="str">
        <f t="shared" si="68"/>
        <v/>
      </c>
      <c r="K576" s="5" t="str">
        <f t="shared" si="69"/>
        <v/>
      </c>
      <c r="L576" s="5"/>
      <c r="N576" s="4"/>
      <c r="O576" s="4" t="str">
        <f t="shared" si="71"/>
        <v/>
      </c>
      <c r="P576" t="s">
        <v>34</v>
      </c>
      <c r="Q576">
        <v>0</v>
      </c>
      <c r="R576" s="5" t="str">
        <f>IF(ISNA(VLOOKUP($J576,STOK_AWAL,15,0)),"",VLOOKUP($J576,STOK_AWAL,15,0))</f>
        <v/>
      </c>
      <c r="S576" s="6">
        <v>0</v>
      </c>
      <c r="T576" s="6">
        <v>0</v>
      </c>
      <c r="V576" t="str">
        <f>IFERROR(INDEX('3.Stok Awal'!A576:A5571,MATCH('4.Sell to Trade'!J576,'3.Stok Awal'!D576:D5571,0)),"")</f>
        <v/>
      </c>
    </row>
    <row r="577" spans="1:22" x14ac:dyDescent="0.25">
      <c r="A577" s="15" t="str">
        <f t="shared" si="70"/>
        <v/>
      </c>
      <c r="D577" s="5" t="str">
        <f t="shared" si="64"/>
        <v/>
      </c>
      <c r="E577" s="5" t="str">
        <f t="shared" si="65"/>
        <v/>
      </c>
      <c r="F577" s="5" t="str">
        <f t="shared" si="66"/>
        <v/>
      </c>
      <c r="G577" s="5" t="str">
        <f t="shared" si="67"/>
        <v/>
      </c>
      <c r="I577" s="5" t="str">
        <f t="shared" si="68"/>
        <v/>
      </c>
      <c r="K577" s="5" t="str">
        <f t="shared" si="69"/>
        <v/>
      </c>
      <c r="L577" s="5"/>
      <c r="N577" s="4"/>
      <c r="O577" s="4" t="str">
        <f t="shared" si="71"/>
        <v/>
      </c>
      <c r="P577" t="s">
        <v>34</v>
      </c>
      <c r="Q577">
        <v>0</v>
      </c>
      <c r="R577" s="5" t="str">
        <f>IF(ISNA(VLOOKUP($J577,STOK_AWAL,15,0)),"",VLOOKUP($J577,STOK_AWAL,15,0))</f>
        <v/>
      </c>
      <c r="S577" s="6">
        <v>0</v>
      </c>
      <c r="T577" s="6">
        <v>0</v>
      </c>
      <c r="V577" t="str">
        <f>IFERROR(INDEX('3.Stok Awal'!A577:A5572,MATCH('4.Sell to Trade'!J577,'3.Stok Awal'!D577:D5572,0)),"")</f>
        <v/>
      </c>
    </row>
    <row r="578" spans="1:22" x14ac:dyDescent="0.25">
      <c r="A578" s="15" t="str">
        <f t="shared" si="70"/>
        <v/>
      </c>
      <c r="D578" s="5" t="str">
        <f t="shared" si="64"/>
        <v/>
      </c>
      <c r="E578" s="5" t="str">
        <f t="shared" si="65"/>
        <v/>
      </c>
      <c r="F578" s="5" t="str">
        <f t="shared" si="66"/>
        <v/>
      </c>
      <c r="G578" s="5" t="str">
        <f t="shared" si="67"/>
        <v/>
      </c>
      <c r="I578" s="5" t="str">
        <f t="shared" si="68"/>
        <v/>
      </c>
      <c r="K578" s="5" t="str">
        <f t="shared" si="69"/>
        <v/>
      </c>
      <c r="L578" s="5"/>
      <c r="N578" s="4"/>
      <c r="O578" s="4" t="str">
        <f t="shared" si="71"/>
        <v/>
      </c>
      <c r="P578" t="s">
        <v>34</v>
      </c>
      <c r="Q578">
        <v>0</v>
      </c>
      <c r="R578" s="5" t="str">
        <f>IF(ISNA(VLOOKUP($J578,STOK_AWAL,15,0)),"",VLOOKUP($J578,STOK_AWAL,15,0))</f>
        <v/>
      </c>
      <c r="S578" s="6">
        <v>0</v>
      </c>
      <c r="T578" s="6">
        <v>0</v>
      </c>
      <c r="V578" t="str">
        <f>IFERROR(INDEX('3.Stok Awal'!A578:A5573,MATCH('4.Sell to Trade'!J578,'3.Stok Awal'!D578:D5573,0)),"")</f>
        <v/>
      </c>
    </row>
    <row r="579" spans="1:22" x14ac:dyDescent="0.25">
      <c r="A579" s="15" t="str">
        <f t="shared" si="70"/>
        <v/>
      </c>
      <c r="D579" s="5" t="str">
        <f t="shared" si="64"/>
        <v/>
      </c>
      <c r="E579" s="5" t="str">
        <f t="shared" si="65"/>
        <v/>
      </c>
      <c r="F579" s="5" t="str">
        <f t="shared" si="66"/>
        <v/>
      </c>
      <c r="G579" s="5" t="str">
        <f t="shared" si="67"/>
        <v/>
      </c>
      <c r="I579" s="5" t="str">
        <f t="shared" si="68"/>
        <v/>
      </c>
      <c r="K579" s="5" t="str">
        <f t="shared" si="69"/>
        <v/>
      </c>
      <c r="L579" s="5"/>
      <c r="N579" s="4"/>
      <c r="O579" s="4" t="str">
        <f t="shared" si="71"/>
        <v/>
      </c>
      <c r="P579" t="s">
        <v>34</v>
      </c>
      <c r="Q579">
        <v>0</v>
      </c>
      <c r="R579" s="5" t="str">
        <f>IF(ISNA(VLOOKUP($J579,STOK_AWAL,15,0)),"",VLOOKUP($J579,STOK_AWAL,15,0))</f>
        <v/>
      </c>
      <c r="S579" s="6">
        <v>0</v>
      </c>
      <c r="T579" s="6">
        <v>0</v>
      </c>
      <c r="V579" t="str">
        <f>IFERROR(INDEX('3.Stok Awal'!A579:A5574,MATCH('4.Sell to Trade'!J579,'3.Stok Awal'!D579:D5574,0)),"")</f>
        <v/>
      </c>
    </row>
    <row r="580" spans="1:22" x14ac:dyDescent="0.25">
      <c r="A580" s="15" t="str">
        <f t="shared" si="70"/>
        <v/>
      </c>
      <c r="D580" s="5" t="str">
        <f t="shared" si="64"/>
        <v/>
      </c>
      <c r="E580" s="5" t="str">
        <f t="shared" si="65"/>
        <v/>
      </c>
      <c r="F580" s="5" t="str">
        <f t="shared" si="66"/>
        <v/>
      </c>
      <c r="G580" s="5" t="str">
        <f t="shared" si="67"/>
        <v/>
      </c>
      <c r="I580" s="5" t="str">
        <f t="shared" si="68"/>
        <v/>
      </c>
      <c r="K580" s="5" t="str">
        <f t="shared" si="69"/>
        <v/>
      </c>
      <c r="L580" s="5"/>
      <c r="N580" s="4"/>
      <c r="O580" s="4" t="str">
        <f t="shared" si="71"/>
        <v/>
      </c>
      <c r="P580" t="s">
        <v>34</v>
      </c>
      <c r="Q580">
        <v>0</v>
      </c>
      <c r="R580" s="5" t="str">
        <f>IF(ISNA(VLOOKUP($J580,STOK_AWAL,15,0)),"",VLOOKUP($J580,STOK_AWAL,15,0))</f>
        <v/>
      </c>
      <c r="S580" s="6">
        <v>0</v>
      </c>
      <c r="T580" s="6">
        <v>0</v>
      </c>
      <c r="V580" t="str">
        <f>IFERROR(INDEX('3.Stok Awal'!A580:A5575,MATCH('4.Sell to Trade'!J580,'3.Stok Awal'!D580:D5575,0)),"")</f>
        <v/>
      </c>
    </row>
    <row r="581" spans="1:22" x14ac:dyDescent="0.25">
      <c r="A581" s="15" t="str">
        <f t="shared" si="70"/>
        <v/>
      </c>
      <c r="D581" s="5" t="str">
        <f t="shared" ref="D581:D644" si="72">IF(ISNA(VLOOKUP($C581,MASTER_CUSTOMER,2,0)),"",VLOOKUP($C581,MASTER_CUSTOMER,2,0))</f>
        <v/>
      </c>
      <c r="E581" s="5" t="str">
        <f t="shared" ref="E581:E644" si="73">IF(ISNA(VLOOKUP($C581,MASTER_CUSTOMER,4,0)),"",VLOOKUP($C581,MASTER_CUSTOMER,4,0))</f>
        <v/>
      </c>
      <c r="F581" s="5" t="str">
        <f t="shared" ref="F581:F644" si="74">IF(ISNA(VLOOKUP($C581,MASTER_CUSTOMER,5,0)),"",VLOOKUP($C581,MASTER_CUSTOMER,5,0))</f>
        <v/>
      </c>
      <c r="G581" s="5" t="str">
        <f t="shared" ref="G581:G644" si="75">IF(ISNA(VLOOKUP($C581,MASTER_CUSTOMER,3,0)),"",VLOOKUP($C581,MASTER_CUSTOMER,3,0))</f>
        <v/>
      </c>
      <c r="I581" s="5" t="str">
        <f t="shared" ref="I581:I644" si="76">IF(ISNA(VLOOKUP($H581,MASTER_SALESMAN,2,0)),"",VLOOKUP($H581,MASTER_SALESMAN,2,0))</f>
        <v/>
      </c>
      <c r="K581" s="5" t="str">
        <f t="shared" ref="K581:K644" si="77">IF(ISNA(VLOOKUP($J581,STOK_AWAL,2,0)),"",VLOOKUP($J581,STOK_AWAL,2,0))</f>
        <v/>
      </c>
      <c r="L581" s="5"/>
      <c r="N581" s="4"/>
      <c r="O581" s="4" t="str">
        <f t="shared" si="71"/>
        <v/>
      </c>
      <c r="P581" t="s">
        <v>34</v>
      </c>
      <c r="Q581">
        <v>0</v>
      </c>
      <c r="R581" s="5" t="str">
        <f>IF(ISNA(VLOOKUP($J581,STOK_AWAL,15,0)),"",VLOOKUP($J581,STOK_AWAL,15,0))</f>
        <v/>
      </c>
      <c r="S581" s="6">
        <v>0</v>
      </c>
      <c r="T581" s="6">
        <v>0</v>
      </c>
      <c r="V581" t="str">
        <f>IFERROR(INDEX('3.Stok Awal'!A581:A5576,MATCH('4.Sell to Trade'!J581,'3.Stok Awal'!D581:D5576,0)),"")</f>
        <v/>
      </c>
    </row>
    <row r="582" spans="1:22" x14ac:dyDescent="0.25">
      <c r="A582" s="15" t="str">
        <f t="shared" ref="A582:A645" si="78">IF(B582="","",B582)</f>
        <v/>
      </c>
      <c r="D582" s="5" t="str">
        <f t="shared" si="72"/>
        <v/>
      </c>
      <c r="E582" s="5" t="str">
        <f t="shared" si="73"/>
        <v/>
      </c>
      <c r="F582" s="5" t="str">
        <f t="shared" si="74"/>
        <v/>
      </c>
      <c r="G582" s="5" t="str">
        <f t="shared" si="75"/>
        <v/>
      </c>
      <c r="I582" s="5" t="str">
        <f t="shared" si="76"/>
        <v/>
      </c>
      <c r="K582" s="5" t="str">
        <f t="shared" si="77"/>
        <v/>
      </c>
      <c r="L582" s="5"/>
      <c r="N582" s="4"/>
      <c r="O582" s="4" t="str">
        <f t="shared" ref="O582:O645" si="79">J582&amp;N582</f>
        <v/>
      </c>
      <c r="P582" t="s">
        <v>34</v>
      </c>
      <c r="Q582">
        <v>0</v>
      </c>
      <c r="R582" s="5" t="str">
        <f>IF(ISNA(VLOOKUP($J582,STOK_AWAL,15,0)),"",VLOOKUP($J582,STOK_AWAL,15,0))</f>
        <v/>
      </c>
      <c r="S582" s="6">
        <v>0</v>
      </c>
      <c r="T582" s="6">
        <v>0</v>
      </c>
      <c r="V582" t="str">
        <f>IFERROR(INDEX('3.Stok Awal'!A582:A5577,MATCH('4.Sell to Trade'!J582,'3.Stok Awal'!D582:D5577,0)),"")</f>
        <v/>
      </c>
    </row>
    <row r="583" spans="1:22" x14ac:dyDescent="0.25">
      <c r="A583" s="15" t="str">
        <f t="shared" si="78"/>
        <v/>
      </c>
      <c r="D583" s="5" t="str">
        <f t="shared" si="72"/>
        <v/>
      </c>
      <c r="E583" s="5" t="str">
        <f t="shared" si="73"/>
        <v/>
      </c>
      <c r="F583" s="5" t="str">
        <f t="shared" si="74"/>
        <v/>
      </c>
      <c r="G583" s="5" t="str">
        <f t="shared" si="75"/>
        <v/>
      </c>
      <c r="I583" s="5" t="str">
        <f t="shared" si="76"/>
        <v/>
      </c>
      <c r="K583" s="5" t="str">
        <f t="shared" si="77"/>
        <v/>
      </c>
      <c r="L583" s="5"/>
      <c r="N583" s="4"/>
      <c r="O583" s="4" t="str">
        <f t="shared" si="79"/>
        <v/>
      </c>
      <c r="P583" t="s">
        <v>34</v>
      </c>
      <c r="Q583">
        <v>0</v>
      </c>
      <c r="R583" s="5" t="str">
        <f>IF(ISNA(VLOOKUP($J583,STOK_AWAL,15,0)),"",VLOOKUP($J583,STOK_AWAL,15,0))</f>
        <v/>
      </c>
      <c r="S583" s="6">
        <v>0</v>
      </c>
      <c r="T583" s="6">
        <v>0</v>
      </c>
      <c r="V583" t="str">
        <f>IFERROR(INDEX('3.Stok Awal'!A583:A5578,MATCH('4.Sell to Trade'!J583,'3.Stok Awal'!D583:D5578,0)),"")</f>
        <v/>
      </c>
    </row>
    <row r="584" spans="1:22" x14ac:dyDescent="0.25">
      <c r="A584" s="15" t="str">
        <f t="shared" si="78"/>
        <v/>
      </c>
      <c r="D584" s="5" t="str">
        <f t="shared" si="72"/>
        <v/>
      </c>
      <c r="E584" s="5" t="str">
        <f t="shared" si="73"/>
        <v/>
      </c>
      <c r="F584" s="5" t="str">
        <f t="shared" si="74"/>
        <v/>
      </c>
      <c r="G584" s="5" t="str">
        <f t="shared" si="75"/>
        <v/>
      </c>
      <c r="I584" s="5" t="str">
        <f t="shared" si="76"/>
        <v/>
      </c>
      <c r="K584" s="5" t="str">
        <f t="shared" si="77"/>
        <v/>
      </c>
      <c r="L584" s="5"/>
      <c r="N584" s="4"/>
      <c r="O584" s="4" t="str">
        <f t="shared" si="79"/>
        <v/>
      </c>
      <c r="P584" t="s">
        <v>34</v>
      </c>
      <c r="Q584">
        <v>0</v>
      </c>
      <c r="R584" s="5" t="str">
        <f>IF(ISNA(VLOOKUP($J584,STOK_AWAL,15,0)),"",VLOOKUP($J584,STOK_AWAL,15,0))</f>
        <v/>
      </c>
      <c r="S584" s="6">
        <v>0</v>
      </c>
      <c r="T584" s="6">
        <v>0</v>
      </c>
      <c r="V584" t="str">
        <f>IFERROR(INDEX('3.Stok Awal'!A584:A5579,MATCH('4.Sell to Trade'!J584,'3.Stok Awal'!D584:D5579,0)),"")</f>
        <v/>
      </c>
    </row>
    <row r="585" spans="1:22" x14ac:dyDescent="0.25">
      <c r="A585" s="15" t="str">
        <f t="shared" si="78"/>
        <v/>
      </c>
      <c r="D585" s="5" t="str">
        <f t="shared" si="72"/>
        <v/>
      </c>
      <c r="E585" s="5" t="str">
        <f t="shared" si="73"/>
        <v/>
      </c>
      <c r="F585" s="5" t="str">
        <f t="shared" si="74"/>
        <v/>
      </c>
      <c r="G585" s="5" t="str">
        <f t="shared" si="75"/>
        <v/>
      </c>
      <c r="I585" s="5" t="str">
        <f t="shared" si="76"/>
        <v/>
      </c>
      <c r="K585" s="5" t="str">
        <f t="shared" si="77"/>
        <v/>
      </c>
      <c r="L585" s="5"/>
      <c r="N585" s="4"/>
      <c r="O585" s="4" t="str">
        <f t="shared" si="79"/>
        <v/>
      </c>
      <c r="P585" t="s">
        <v>34</v>
      </c>
      <c r="Q585">
        <v>0</v>
      </c>
      <c r="R585" s="5" t="str">
        <f>IF(ISNA(VLOOKUP($J585,STOK_AWAL,15,0)),"",VLOOKUP($J585,STOK_AWAL,15,0))</f>
        <v/>
      </c>
      <c r="S585" s="6">
        <v>0</v>
      </c>
      <c r="T585" s="6">
        <v>0</v>
      </c>
      <c r="V585" t="str">
        <f>IFERROR(INDEX('3.Stok Awal'!A585:A5580,MATCH('4.Sell to Trade'!J585,'3.Stok Awal'!D585:D5580,0)),"")</f>
        <v/>
      </c>
    </row>
    <row r="586" spans="1:22" x14ac:dyDescent="0.25">
      <c r="A586" s="15" t="str">
        <f t="shared" si="78"/>
        <v/>
      </c>
      <c r="D586" s="5" t="str">
        <f t="shared" si="72"/>
        <v/>
      </c>
      <c r="E586" s="5" t="str">
        <f t="shared" si="73"/>
        <v/>
      </c>
      <c r="F586" s="5" t="str">
        <f t="shared" si="74"/>
        <v/>
      </c>
      <c r="G586" s="5" t="str">
        <f t="shared" si="75"/>
        <v/>
      </c>
      <c r="I586" s="5" t="str">
        <f t="shared" si="76"/>
        <v/>
      </c>
      <c r="K586" s="5" t="str">
        <f t="shared" si="77"/>
        <v/>
      </c>
      <c r="L586" s="5"/>
      <c r="N586" s="4"/>
      <c r="O586" s="4" t="str">
        <f t="shared" si="79"/>
        <v/>
      </c>
      <c r="P586" t="s">
        <v>34</v>
      </c>
      <c r="Q586">
        <v>0</v>
      </c>
      <c r="R586" s="5" t="str">
        <f>IF(ISNA(VLOOKUP($J586,STOK_AWAL,15,0)),"",VLOOKUP($J586,STOK_AWAL,15,0))</f>
        <v/>
      </c>
      <c r="S586" s="6">
        <v>0</v>
      </c>
      <c r="T586" s="6">
        <v>0</v>
      </c>
      <c r="V586" t="str">
        <f>IFERROR(INDEX('3.Stok Awal'!A586:A5581,MATCH('4.Sell to Trade'!J586,'3.Stok Awal'!D586:D5581,0)),"")</f>
        <v/>
      </c>
    </row>
    <row r="587" spans="1:22" x14ac:dyDescent="0.25">
      <c r="A587" s="15" t="str">
        <f t="shared" si="78"/>
        <v/>
      </c>
      <c r="D587" s="5" t="str">
        <f t="shared" si="72"/>
        <v/>
      </c>
      <c r="E587" s="5" t="str">
        <f t="shared" si="73"/>
        <v/>
      </c>
      <c r="F587" s="5" t="str">
        <f t="shared" si="74"/>
        <v/>
      </c>
      <c r="G587" s="5" t="str">
        <f t="shared" si="75"/>
        <v/>
      </c>
      <c r="I587" s="5" t="str">
        <f t="shared" si="76"/>
        <v/>
      </c>
      <c r="K587" s="5" t="str">
        <f t="shared" si="77"/>
        <v/>
      </c>
      <c r="L587" s="5"/>
      <c r="N587" s="4"/>
      <c r="O587" s="4" t="str">
        <f t="shared" si="79"/>
        <v/>
      </c>
      <c r="P587" t="s">
        <v>34</v>
      </c>
      <c r="Q587">
        <v>0</v>
      </c>
      <c r="R587" s="5" t="str">
        <f>IF(ISNA(VLOOKUP($J587,STOK_AWAL,15,0)),"",VLOOKUP($J587,STOK_AWAL,15,0))</f>
        <v/>
      </c>
      <c r="S587" s="6">
        <v>0</v>
      </c>
      <c r="T587" s="6">
        <v>0</v>
      </c>
      <c r="V587" t="str">
        <f>IFERROR(INDEX('3.Stok Awal'!A587:A5582,MATCH('4.Sell to Trade'!J587,'3.Stok Awal'!D587:D5582,0)),"")</f>
        <v/>
      </c>
    </row>
    <row r="588" spans="1:22" x14ac:dyDescent="0.25">
      <c r="A588" s="15" t="str">
        <f t="shared" si="78"/>
        <v/>
      </c>
      <c r="D588" s="5" t="str">
        <f t="shared" si="72"/>
        <v/>
      </c>
      <c r="E588" s="5" t="str">
        <f t="shared" si="73"/>
        <v/>
      </c>
      <c r="F588" s="5" t="str">
        <f t="shared" si="74"/>
        <v/>
      </c>
      <c r="G588" s="5" t="str">
        <f t="shared" si="75"/>
        <v/>
      </c>
      <c r="I588" s="5" t="str">
        <f t="shared" si="76"/>
        <v/>
      </c>
      <c r="K588" s="5" t="str">
        <f t="shared" si="77"/>
        <v/>
      </c>
      <c r="L588" s="5"/>
      <c r="N588" s="4"/>
      <c r="O588" s="4" t="str">
        <f t="shared" si="79"/>
        <v/>
      </c>
      <c r="P588" t="s">
        <v>34</v>
      </c>
      <c r="Q588">
        <v>0</v>
      </c>
      <c r="R588" s="5" t="str">
        <f>IF(ISNA(VLOOKUP($J588,STOK_AWAL,15,0)),"",VLOOKUP($J588,STOK_AWAL,15,0))</f>
        <v/>
      </c>
      <c r="S588" s="6">
        <v>0</v>
      </c>
      <c r="T588" s="6">
        <v>0</v>
      </c>
      <c r="V588" t="str">
        <f>IFERROR(INDEX('3.Stok Awal'!A588:A5583,MATCH('4.Sell to Trade'!J588,'3.Stok Awal'!D588:D5583,0)),"")</f>
        <v/>
      </c>
    </row>
    <row r="589" spans="1:22" x14ac:dyDescent="0.25">
      <c r="A589" s="15" t="str">
        <f t="shared" si="78"/>
        <v/>
      </c>
      <c r="D589" s="5" t="str">
        <f t="shared" si="72"/>
        <v/>
      </c>
      <c r="E589" s="5" t="str">
        <f t="shared" si="73"/>
        <v/>
      </c>
      <c r="F589" s="5" t="str">
        <f t="shared" si="74"/>
        <v/>
      </c>
      <c r="G589" s="5" t="str">
        <f t="shared" si="75"/>
        <v/>
      </c>
      <c r="I589" s="5" t="str">
        <f t="shared" si="76"/>
        <v/>
      </c>
      <c r="K589" s="5" t="str">
        <f t="shared" si="77"/>
        <v/>
      </c>
      <c r="L589" s="5"/>
      <c r="N589" s="4"/>
      <c r="O589" s="4" t="str">
        <f t="shared" si="79"/>
        <v/>
      </c>
      <c r="P589" t="s">
        <v>34</v>
      </c>
      <c r="Q589">
        <v>0</v>
      </c>
      <c r="R589" s="5" t="str">
        <f>IF(ISNA(VLOOKUP($J589,STOK_AWAL,15,0)),"",VLOOKUP($J589,STOK_AWAL,15,0))</f>
        <v/>
      </c>
      <c r="S589" s="6">
        <v>0</v>
      </c>
      <c r="T589" s="6">
        <v>0</v>
      </c>
      <c r="V589" t="str">
        <f>IFERROR(INDEX('3.Stok Awal'!A589:A5584,MATCH('4.Sell to Trade'!J589,'3.Stok Awal'!D589:D5584,0)),"")</f>
        <v/>
      </c>
    </row>
    <row r="590" spans="1:22" x14ac:dyDescent="0.25">
      <c r="A590" s="15" t="str">
        <f t="shared" si="78"/>
        <v/>
      </c>
      <c r="D590" s="5" t="str">
        <f t="shared" si="72"/>
        <v/>
      </c>
      <c r="E590" s="5" t="str">
        <f t="shared" si="73"/>
        <v/>
      </c>
      <c r="F590" s="5" t="str">
        <f t="shared" si="74"/>
        <v/>
      </c>
      <c r="G590" s="5" t="str">
        <f t="shared" si="75"/>
        <v/>
      </c>
      <c r="I590" s="5" t="str">
        <f t="shared" si="76"/>
        <v/>
      </c>
      <c r="K590" s="5" t="str">
        <f t="shared" si="77"/>
        <v/>
      </c>
      <c r="L590" s="5"/>
      <c r="N590" s="4"/>
      <c r="O590" s="4" t="str">
        <f t="shared" si="79"/>
        <v/>
      </c>
      <c r="P590" t="s">
        <v>34</v>
      </c>
      <c r="Q590">
        <v>0</v>
      </c>
      <c r="R590" s="5" t="str">
        <f>IF(ISNA(VLOOKUP($J590,STOK_AWAL,15,0)),"",VLOOKUP($J590,STOK_AWAL,15,0))</f>
        <v/>
      </c>
      <c r="S590" s="6">
        <v>0</v>
      </c>
      <c r="T590" s="6">
        <v>0</v>
      </c>
      <c r="V590" t="str">
        <f>IFERROR(INDEX('3.Stok Awal'!A590:A5585,MATCH('4.Sell to Trade'!J590,'3.Stok Awal'!D590:D5585,0)),"")</f>
        <v/>
      </c>
    </row>
    <row r="591" spans="1:22" x14ac:dyDescent="0.25">
      <c r="A591" s="15" t="str">
        <f t="shared" si="78"/>
        <v/>
      </c>
      <c r="D591" s="5" t="str">
        <f t="shared" si="72"/>
        <v/>
      </c>
      <c r="E591" s="5" t="str">
        <f t="shared" si="73"/>
        <v/>
      </c>
      <c r="F591" s="5" t="str">
        <f t="shared" si="74"/>
        <v/>
      </c>
      <c r="G591" s="5" t="str">
        <f t="shared" si="75"/>
        <v/>
      </c>
      <c r="I591" s="5" t="str">
        <f t="shared" si="76"/>
        <v/>
      </c>
      <c r="K591" s="5" t="str">
        <f t="shared" si="77"/>
        <v/>
      </c>
      <c r="L591" s="5"/>
      <c r="N591" s="4"/>
      <c r="O591" s="4" t="str">
        <f t="shared" si="79"/>
        <v/>
      </c>
      <c r="P591" t="s">
        <v>34</v>
      </c>
      <c r="Q591">
        <v>0</v>
      </c>
      <c r="R591" s="5" t="str">
        <f>IF(ISNA(VLOOKUP($J591,STOK_AWAL,15,0)),"",VLOOKUP($J591,STOK_AWAL,15,0))</f>
        <v/>
      </c>
      <c r="S591" s="6">
        <v>0</v>
      </c>
      <c r="T591" s="6">
        <v>0</v>
      </c>
      <c r="V591" t="str">
        <f>IFERROR(INDEX('3.Stok Awal'!A591:A5586,MATCH('4.Sell to Trade'!J591,'3.Stok Awal'!D591:D5586,0)),"")</f>
        <v/>
      </c>
    </row>
    <row r="592" spans="1:22" x14ac:dyDescent="0.25">
      <c r="A592" s="15" t="str">
        <f t="shared" si="78"/>
        <v/>
      </c>
      <c r="D592" s="5" t="str">
        <f t="shared" si="72"/>
        <v/>
      </c>
      <c r="E592" s="5" t="str">
        <f t="shared" si="73"/>
        <v/>
      </c>
      <c r="F592" s="5" t="str">
        <f t="shared" si="74"/>
        <v/>
      </c>
      <c r="G592" s="5" t="str">
        <f t="shared" si="75"/>
        <v/>
      </c>
      <c r="I592" s="5" t="str">
        <f t="shared" si="76"/>
        <v/>
      </c>
      <c r="K592" s="5" t="str">
        <f t="shared" si="77"/>
        <v/>
      </c>
      <c r="L592" s="5"/>
      <c r="N592" s="4"/>
      <c r="O592" s="4" t="str">
        <f t="shared" si="79"/>
        <v/>
      </c>
      <c r="P592" t="s">
        <v>34</v>
      </c>
      <c r="Q592">
        <v>0</v>
      </c>
      <c r="R592" s="5" t="str">
        <f>IF(ISNA(VLOOKUP($J592,STOK_AWAL,15,0)),"",VLOOKUP($J592,STOK_AWAL,15,0))</f>
        <v/>
      </c>
      <c r="S592" s="6">
        <v>0</v>
      </c>
      <c r="T592" s="6">
        <v>0</v>
      </c>
      <c r="V592" t="str">
        <f>IFERROR(INDEX('3.Stok Awal'!A592:A5587,MATCH('4.Sell to Trade'!J592,'3.Stok Awal'!D592:D5587,0)),"")</f>
        <v/>
      </c>
    </row>
    <row r="593" spans="1:22" x14ac:dyDescent="0.25">
      <c r="A593" s="15" t="str">
        <f t="shared" si="78"/>
        <v/>
      </c>
      <c r="D593" s="5" t="str">
        <f t="shared" si="72"/>
        <v/>
      </c>
      <c r="E593" s="5" t="str">
        <f t="shared" si="73"/>
        <v/>
      </c>
      <c r="F593" s="5" t="str">
        <f t="shared" si="74"/>
        <v/>
      </c>
      <c r="G593" s="5" t="str">
        <f t="shared" si="75"/>
        <v/>
      </c>
      <c r="I593" s="5" t="str">
        <f t="shared" si="76"/>
        <v/>
      </c>
      <c r="K593" s="5" t="str">
        <f t="shared" si="77"/>
        <v/>
      </c>
      <c r="L593" s="5"/>
      <c r="N593" s="4"/>
      <c r="O593" s="4" t="str">
        <f t="shared" si="79"/>
        <v/>
      </c>
      <c r="P593" t="s">
        <v>34</v>
      </c>
      <c r="Q593">
        <v>0</v>
      </c>
      <c r="R593" s="5" t="str">
        <f>IF(ISNA(VLOOKUP($J593,STOK_AWAL,15,0)),"",VLOOKUP($J593,STOK_AWAL,15,0))</f>
        <v/>
      </c>
      <c r="S593" s="6">
        <v>0</v>
      </c>
      <c r="T593" s="6">
        <v>0</v>
      </c>
      <c r="V593" t="str">
        <f>IFERROR(INDEX('3.Stok Awal'!A593:A5588,MATCH('4.Sell to Trade'!J593,'3.Stok Awal'!D593:D5588,0)),"")</f>
        <v/>
      </c>
    </row>
    <row r="594" spans="1:22" x14ac:dyDescent="0.25">
      <c r="A594" s="15" t="str">
        <f t="shared" si="78"/>
        <v/>
      </c>
      <c r="D594" s="5" t="str">
        <f t="shared" si="72"/>
        <v/>
      </c>
      <c r="E594" s="5" t="str">
        <f t="shared" si="73"/>
        <v/>
      </c>
      <c r="F594" s="5" t="str">
        <f t="shared" si="74"/>
        <v/>
      </c>
      <c r="G594" s="5" t="str">
        <f t="shared" si="75"/>
        <v/>
      </c>
      <c r="I594" s="5" t="str">
        <f t="shared" si="76"/>
        <v/>
      </c>
      <c r="K594" s="5" t="str">
        <f t="shared" si="77"/>
        <v/>
      </c>
      <c r="L594" s="5"/>
      <c r="N594" s="4"/>
      <c r="O594" s="4" t="str">
        <f t="shared" si="79"/>
        <v/>
      </c>
      <c r="P594" t="s">
        <v>34</v>
      </c>
      <c r="Q594">
        <v>0</v>
      </c>
      <c r="R594" s="5" t="str">
        <f>IF(ISNA(VLOOKUP($J594,STOK_AWAL,15,0)),"",VLOOKUP($J594,STOK_AWAL,15,0))</f>
        <v/>
      </c>
      <c r="S594" s="6">
        <v>0</v>
      </c>
      <c r="T594" s="6">
        <v>0</v>
      </c>
      <c r="V594" t="str">
        <f>IFERROR(INDEX('3.Stok Awal'!A594:A5589,MATCH('4.Sell to Trade'!J594,'3.Stok Awal'!D594:D5589,0)),"")</f>
        <v/>
      </c>
    </row>
    <row r="595" spans="1:22" x14ac:dyDescent="0.25">
      <c r="A595" s="15" t="str">
        <f t="shared" si="78"/>
        <v/>
      </c>
      <c r="D595" s="5" t="str">
        <f t="shared" si="72"/>
        <v/>
      </c>
      <c r="E595" s="5" t="str">
        <f t="shared" si="73"/>
        <v/>
      </c>
      <c r="F595" s="5" t="str">
        <f t="shared" si="74"/>
        <v/>
      </c>
      <c r="G595" s="5" t="str">
        <f t="shared" si="75"/>
        <v/>
      </c>
      <c r="I595" s="5" t="str">
        <f t="shared" si="76"/>
        <v/>
      </c>
      <c r="K595" s="5" t="str">
        <f t="shared" si="77"/>
        <v/>
      </c>
      <c r="L595" s="5"/>
      <c r="N595" s="4"/>
      <c r="O595" s="4" t="str">
        <f t="shared" si="79"/>
        <v/>
      </c>
      <c r="P595" t="s">
        <v>34</v>
      </c>
      <c r="Q595">
        <v>0</v>
      </c>
      <c r="R595" s="5" t="str">
        <f>IF(ISNA(VLOOKUP($J595,STOK_AWAL,15,0)),"",VLOOKUP($J595,STOK_AWAL,15,0))</f>
        <v/>
      </c>
      <c r="S595" s="6">
        <v>0</v>
      </c>
      <c r="T595" s="6">
        <v>0</v>
      </c>
      <c r="V595" t="str">
        <f>IFERROR(INDEX('3.Stok Awal'!A595:A5590,MATCH('4.Sell to Trade'!J595,'3.Stok Awal'!D595:D5590,0)),"")</f>
        <v/>
      </c>
    </row>
    <row r="596" spans="1:22" x14ac:dyDescent="0.25">
      <c r="A596" s="15" t="str">
        <f t="shared" si="78"/>
        <v/>
      </c>
      <c r="D596" s="5" t="str">
        <f t="shared" si="72"/>
        <v/>
      </c>
      <c r="E596" s="5" t="str">
        <f t="shared" si="73"/>
        <v/>
      </c>
      <c r="F596" s="5" t="str">
        <f t="shared" si="74"/>
        <v/>
      </c>
      <c r="G596" s="5" t="str">
        <f t="shared" si="75"/>
        <v/>
      </c>
      <c r="I596" s="5" t="str">
        <f t="shared" si="76"/>
        <v/>
      </c>
      <c r="K596" s="5" t="str">
        <f t="shared" si="77"/>
        <v/>
      </c>
      <c r="L596" s="5"/>
      <c r="N596" s="4"/>
      <c r="O596" s="4" t="str">
        <f t="shared" si="79"/>
        <v/>
      </c>
      <c r="P596" t="s">
        <v>34</v>
      </c>
      <c r="Q596">
        <v>0</v>
      </c>
      <c r="R596" s="5" t="str">
        <f>IF(ISNA(VLOOKUP($J596,STOK_AWAL,15,0)),"",VLOOKUP($J596,STOK_AWAL,15,0))</f>
        <v/>
      </c>
      <c r="S596" s="6">
        <v>0</v>
      </c>
      <c r="T596" s="6">
        <v>0</v>
      </c>
      <c r="V596" t="str">
        <f>IFERROR(INDEX('3.Stok Awal'!A596:A5591,MATCH('4.Sell to Trade'!J596,'3.Stok Awal'!D596:D5591,0)),"")</f>
        <v/>
      </c>
    </row>
    <row r="597" spans="1:22" x14ac:dyDescent="0.25">
      <c r="A597" s="15" t="str">
        <f t="shared" si="78"/>
        <v/>
      </c>
      <c r="D597" s="5" t="str">
        <f t="shared" si="72"/>
        <v/>
      </c>
      <c r="E597" s="5" t="str">
        <f t="shared" si="73"/>
        <v/>
      </c>
      <c r="F597" s="5" t="str">
        <f t="shared" si="74"/>
        <v/>
      </c>
      <c r="G597" s="5" t="str">
        <f t="shared" si="75"/>
        <v/>
      </c>
      <c r="I597" s="5" t="str">
        <f t="shared" si="76"/>
        <v/>
      </c>
      <c r="K597" s="5" t="str">
        <f t="shared" si="77"/>
        <v/>
      </c>
      <c r="L597" s="5"/>
      <c r="N597" s="4"/>
      <c r="O597" s="4" t="str">
        <f t="shared" si="79"/>
        <v/>
      </c>
      <c r="P597" t="s">
        <v>34</v>
      </c>
      <c r="Q597">
        <v>0</v>
      </c>
      <c r="R597" s="5" t="str">
        <f>IF(ISNA(VLOOKUP($J597,STOK_AWAL,15,0)),"",VLOOKUP($J597,STOK_AWAL,15,0))</f>
        <v/>
      </c>
      <c r="S597" s="6">
        <v>0</v>
      </c>
      <c r="T597" s="6">
        <v>0</v>
      </c>
      <c r="V597" t="str">
        <f>IFERROR(INDEX('3.Stok Awal'!A597:A5592,MATCH('4.Sell to Trade'!J597,'3.Stok Awal'!D597:D5592,0)),"")</f>
        <v/>
      </c>
    </row>
    <row r="598" spans="1:22" x14ac:dyDescent="0.25">
      <c r="A598" s="15" t="str">
        <f t="shared" si="78"/>
        <v/>
      </c>
      <c r="D598" s="5" t="str">
        <f t="shared" si="72"/>
        <v/>
      </c>
      <c r="E598" s="5" t="str">
        <f t="shared" si="73"/>
        <v/>
      </c>
      <c r="F598" s="5" t="str">
        <f t="shared" si="74"/>
        <v/>
      </c>
      <c r="G598" s="5" t="str">
        <f t="shared" si="75"/>
        <v/>
      </c>
      <c r="I598" s="5" t="str">
        <f t="shared" si="76"/>
        <v/>
      </c>
      <c r="K598" s="5" t="str">
        <f t="shared" si="77"/>
        <v/>
      </c>
      <c r="L598" s="5"/>
      <c r="N598" s="4"/>
      <c r="O598" s="4" t="str">
        <f t="shared" si="79"/>
        <v/>
      </c>
      <c r="P598" t="s">
        <v>34</v>
      </c>
      <c r="Q598">
        <v>0</v>
      </c>
      <c r="R598" s="5" t="str">
        <f>IF(ISNA(VLOOKUP($J598,STOK_AWAL,15,0)),"",VLOOKUP($J598,STOK_AWAL,15,0))</f>
        <v/>
      </c>
      <c r="S598" s="6">
        <v>0</v>
      </c>
      <c r="T598" s="6">
        <v>0</v>
      </c>
      <c r="V598" t="str">
        <f>IFERROR(INDEX('3.Stok Awal'!A598:A5593,MATCH('4.Sell to Trade'!J598,'3.Stok Awal'!D598:D5593,0)),"")</f>
        <v/>
      </c>
    </row>
    <row r="599" spans="1:22" x14ac:dyDescent="0.25">
      <c r="A599" s="15" t="str">
        <f t="shared" si="78"/>
        <v/>
      </c>
      <c r="D599" s="5" t="str">
        <f t="shared" si="72"/>
        <v/>
      </c>
      <c r="E599" s="5" t="str">
        <f t="shared" si="73"/>
        <v/>
      </c>
      <c r="F599" s="5" t="str">
        <f t="shared" si="74"/>
        <v/>
      </c>
      <c r="G599" s="5" t="str">
        <f t="shared" si="75"/>
        <v/>
      </c>
      <c r="I599" s="5" t="str">
        <f t="shared" si="76"/>
        <v/>
      </c>
      <c r="K599" s="5" t="str">
        <f t="shared" si="77"/>
        <v/>
      </c>
      <c r="L599" s="5"/>
      <c r="N599" s="4"/>
      <c r="O599" s="4" t="str">
        <f t="shared" si="79"/>
        <v/>
      </c>
      <c r="P599" t="s">
        <v>34</v>
      </c>
      <c r="Q599">
        <v>0</v>
      </c>
      <c r="R599" s="5" t="str">
        <f>IF(ISNA(VLOOKUP($J599,STOK_AWAL,15,0)),"",VLOOKUP($J599,STOK_AWAL,15,0))</f>
        <v/>
      </c>
      <c r="S599" s="6">
        <v>0</v>
      </c>
      <c r="T599" s="6">
        <v>0</v>
      </c>
      <c r="V599" t="str">
        <f>IFERROR(INDEX('3.Stok Awal'!A599:A5594,MATCH('4.Sell to Trade'!J599,'3.Stok Awal'!D599:D5594,0)),"")</f>
        <v/>
      </c>
    </row>
    <row r="600" spans="1:22" x14ac:dyDescent="0.25">
      <c r="A600" s="15" t="str">
        <f t="shared" si="78"/>
        <v/>
      </c>
      <c r="D600" s="5" t="str">
        <f t="shared" si="72"/>
        <v/>
      </c>
      <c r="E600" s="5" t="str">
        <f t="shared" si="73"/>
        <v/>
      </c>
      <c r="F600" s="5" t="str">
        <f t="shared" si="74"/>
        <v/>
      </c>
      <c r="G600" s="5" t="str">
        <f t="shared" si="75"/>
        <v/>
      </c>
      <c r="I600" s="5" t="str">
        <f t="shared" si="76"/>
        <v/>
      </c>
      <c r="K600" s="5" t="str">
        <f t="shared" si="77"/>
        <v/>
      </c>
      <c r="L600" s="5"/>
      <c r="N600" s="4"/>
      <c r="O600" s="4" t="str">
        <f t="shared" si="79"/>
        <v/>
      </c>
      <c r="P600" t="s">
        <v>34</v>
      </c>
      <c r="Q600">
        <v>0</v>
      </c>
      <c r="R600" s="5" t="str">
        <f>IF(ISNA(VLOOKUP($J600,STOK_AWAL,15,0)),"",VLOOKUP($J600,STOK_AWAL,15,0))</f>
        <v/>
      </c>
      <c r="S600" s="6">
        <v>0</v>
      </c>
      <c r="T600" s="6">
        <v>0</v>
      </c>
      <c r="V600" t="str">
        <f>IFERROR(INDEX('3.Stok Awal'!A600:A5595,MATCH('4.Sell to Trade'!J600,'3.Stok Awal'!D600:D5595,0)),"")</f>
        <v/>
      </c>
    </row>
    <row r="601" spans="1:22" x14ac:dyDescent="0.25">
      <c r="A601" s="15" t="str">
        <f t="shared" si="78"/>
        <v/>
      </c>
      <c r="D601" s="5" t="str">
        <f t="shared" si="72"/>
        <v/>
      </c>
      <c r="E601" s="5" t="str">
        <f t="shared" si="73"/>
        <v/>
      </c>
      <c r="F601" s="5" t="str">
        <f t="shared" si="74"/>
        <v/>
      </c>
      <c r="G601" s="5" t="str">
        <f t="shared" si="75"/>
        <v/>
      </c>
      <c r="I601" s="5" t="str">
        <f t="shared" si="76"/>
        <v/>
      </c>
      <c r="K601" s="5" t="str">
        <f t="shared" si="77"/>
        <v/>
      </c>
      <c r="L601" s="5"/>
      <c r="N601" s="4"/>
      <c r="O601" s="4" t="str">
        <f t="shared" si="79"/>
        <v/>
      </c>
      <c r="P601" t="s">
        <v>34</v>
      </c>
      <c r="Q601">
        <v>0</v>
      </c>
      <c r="R601" s="5" t="str">
        <f>IF(ISNA(VLOOKUP($J601,STOK_AWAL,15,0)),"",VLOOKUP($J601,STOK_AWAL,15,0))</f>
        <v/>
      </c>
      <c r="S601" s="6">
        <v>0</v>
      </c>
      <c r="T601" s="6">
        <v>0</v>
      </c>
      <c r="V601" t="str">
        <f>IFERROR(INDEX('3.Stok Awal'!A601:A5596,MATCH('4.Sell to Trade'!J601,'3.Stok Awal'!D601:D5596,0)),"")</f>
        <v/>
      </c>
    </row>
    <row r="602" spans="1:22" x14ac:dyDescent="0.25">
      <c r="A602" s="15" t="str">
        <f t="shared" si="78"/>
        <v/>
      </c>
      <c r="D602" s="5" t="str">
        <f t="shared" si="72"/>
        <v/>
      </c>
      <c r="E602" s="5" t="str">
        <f t="shared" si="73"/>
        <v/>
      </c>
      <c r="F602" s="5" t="str">
        <f t="shared" si="74"/>
        <v/>
      </c>
      <c r="G602" s="5" t="str">
        <f t="shared" si="75"/>
        <v/>
      </c>
      <c r="I602" s="5" t="str">
        <f t="shared" si="76"/>
        <v/>
      </c>
      <c r="K602" s="5" t="str">
        <f t="shared" si="77"/>
        <v/>
      </c>
      <c r="L602" s="5"/>
      <c r="N602" s="4"/>
      <c r="O602" s="4" t="str">
        <f t="shared" si="79"/>
        <v/>
      </c>
      <c r="P602" t="s">
        <v>34</v>
      </c>
      <c r="Q602">
        <v>0</v>
      </c>
      <c r="R602" s="5" t="str">
        <f>IF(ISNA(VLOOKUP($J602,STOK_AWAL,15,0)),"",VLOOKUP($J602,STOK_AWAL,15,0))</f>
        <v/>
      </c>
      <c r="S602" s="6">
        <v>0</v>
      </c>
      <c r="T602" s="6">
        <v>0</v>
      </c>
      <c r="V602" t="str">
        <f>IFERROR(INDEX('3.Stok Awal'!A602:A5597,MATCH('4.Sell to Trade'!J602,'3.Stok Awal'!D602:D5597,0)),"")</f>
        <v/>
      </c>
    </row>
    <row r="603" spans="1:22" x14ac:dyDescent="0.25">
      <c r="A603" s="15" t="str">
        <f t="shared" si="78"/>
        <v/>
      </c>
      <c r="D603" s="5" t="str">
        <f t="shared" si="72"/>
        <v/>
      </c>
      <c r="E603" s="5" t="str">
        <f t="shared" si="73"/>
        <v/>
      </c>
      <c r="F603" s="5" t="str">
        <f t="shared" si="74"/>
        <v/>
      </c>
      <c r="G603" s="5" t="str">
        <f t="shared" si="75"/>
        <v/>
      </c>
      <c r="I603" s="5" t="str">
        <f t="shared" si="76"/>
        <v/>
      </c>
      <c r="K603" s="5" t="str">
        <f t="shared" si="77"/>
        <v/>
      </c>
      <c r="L603" s="5"/>
      <c r="N603" s="4"/>
      <c r="O603" s="4" t="str">
        <f t="shared" si="79"/>
        <v/>
      </c>
      <c r="P603" t="s">
        <v>34</v>
      </c>
      <c r="Q603">
        <v>0</v>
      </c>
      <c r="R603" s="5" t="str">
        <f>IF(ISNA(VLOOKUP($J603,STOK_AWAL,15,0)),"",VLOOKUP($J603,STOK_AWAL,15,0))</f>
        <v/>
      </c>
      <c r="S603" s="6">
        <v>0</v>
      </c>
      <c r="T603" s="6">
        <v>0</v>
      </c>
      <c r="V603" t="str">
        <f>IFERROR(INDEX('3.Stok Awal'!A603:A5598,MATCH('4.Sell to Trade'!J603,'3.Stok Awal'!D603:D5598,0)),"")</f>
        <v/>
      </c>
    </row>
    <row r="604" spans="1:22" x14ac:dyDescent="0.25">
      <c r="A604" s="15" t="str">
        <f t="shared" si="78"/>
        <v/>
      </c>
      <c r="D604" s="5" t="str">
        <f t="shared" si="72"/>
        <v/>
      </c>
      <c r="E604" s="5" t="str">
        <f t="shared" si="73"/>
        <v/>
      </c>
      <c r="F604" s="5" t="str">
        <f t="shared" si="74"/>
        <v/>
      </c>
      <c r="G604" s="5" t="str">
        <f t="shared" si="75"/>
        <v/>
      </c>
      <c r="I604" s="5" t="str">
        <f t="shared" si="76"/>
        <v/>
      </c>
      <c r="K604" s="5" t="str">
        <f t="shared" si="77"/>
        <v/>
      </c>
      <c r="L604" s="5"/>
      <c r="N604" s="4"/>
      <c r="O604" s="4" t="str">
        <f t="shared" si="79"/>
        <v/>
      </c>
      <c r="P604" t="s">
        <v>34</v>
      </c>
      <c r="Q604">
        <v>0</v>
      </c>
      <c r="R604" s="5" t="str">
        <f>IF(ISNA(VLOOKUP($J604,STOK_AWAL,15,0)),"",VLOOKUP($J604,STOK_AWAL,15,0))</f>
        <v/>
      </c>
      <c r="S604" s="6">
        <v>0</v>
      </c>
      <c r="T604" s="6">
        <v>0</v>
      </c>
      <c r="V604" t="str">
        <f>IFERROR(INDEX('3.Stok Awal'!A604:A5599,MATCH('4.Sell to Trade'!J604,'3.Stok Awal'!D604:D5599,0)),"")</f>
        <v/>
      </c>
    </row>
    <row r="605" spans="1:22" x14ac:dyDescent="0.25">
      <c r="A605" s="15" t="str">
        <f t="shared" si="78"/>
        <v/>
      </c>
      <c r="D605" s="5" t="str">
        <f t="shared" si="72"/>
        <v/>
      </c>
      <c r="E605" s="5" t="str">
        <f t="shared" si="73"/>
        <v/>
      </c>
      <c r="F605" s="5" t="str">
        <f t="shared" si="74"/>
        <v/>
      </c>
      <c r="G605" s="5" t="str">
        <f t="shared" si="75"/>
        <v/>
      </c>
      <c r="I605" s="5" t="str">
        <f t="shared" si="76"/>
        <v/>
      </c>
      <c r="K605" s="5" t="str">
        <f t="shared" si="77"/>
        <v/>
      </c>
      <c r="L605" s="5"/>
      <c r="N605" s="4"/>
      <c r="O605" s="4" t="str">
        <f t="shared" si="79"/>
        <v/>
      </c>
      <c r="P605" t="s">
        <v>34</v>
      </c>
      <c r="Q605">
        <v>0</v>
      </c>
      <c r="R605" s="5" t="str">
        <f>IF(ISNA(VLOOKUP($J605,STOK_AWAL,15,0)),"",VLOOKUP($J605,STOK_AWAL,15,0))</f>
        <v/>
      </c>
      <c r="S605" s="6">
        <v>0</v>
      </c>
      <c r="T605" s="6">
        <v>0</v>
      </c>
      <c r="V605" t="str">
        <f>IFERROR(INDEX('3.Stok Awal'!A605:A5600,MATCH('4.Sell to Trade'!J605,'3.Stok Awal'!D605:D5600,0)),"")</f>
        <v/>
      </c>
    </row>
    <row r="606" spans="1:22" x14ac:dyDescent="0.25">
      <c r="A606" s="15" t="str">
        <f t="shared" si="78"/>
        <v/>
      </c>
      <c r="D606" s="5" t="str">
        <f t="shared" si="72"/>
        <v/>
      </c>
      <c r="E606" s="5" t="str">
        <f t="shared" si="73"/>
        <v/>
      </c>
      <c r="F606" s="5" t="str">
        <f t="shared" si="74"/>
        <v/>
      </c>
      <c r="G606" s="5" t="str">
        <f t="shared" si="75"/>
        <v/>
      </c>
      <c r="I606" s="5" t="str">
        <f t="shared" si="76"/>
        <v/>
      </c>
      <c r="K606" s="5" t="str">
        <f t="shared" si="77"/>
        <v/>
      </c>
      <c r="L606" s="5"/>
      <c r="N606" s="4"/>
      <c r="O606" s="4" t="str">
        <f t="shared" si="79"/>
        <v/>
      </c>
      <c r="P606" t="s">
        <v>34</v>
      </c>
      <c r="Q606">
        <v>0</v>
      </c>
      <c r="R606" s="5" t="str">
        <f>IF(ISNA(VLOOKUP($J606,STOK_AWAL,15,0)),"",VLOOKUP($J606,STOK_AWAL,15,0))</f>
        <v/>
      </c>
      <c r="S606" s="6">
        <v>0</v>
      </c>
      <c r="T606" s="6">
        <v>0</v>
      </c>
      <c r="V606" t="str">
        <f>IFERROR(INDEX('3.Stok Awal'!A606:A5601,MATCH('4.Sell to Trade'!J606,'3.Stok Awal'!D606:D5601,0)),"")</f>
        <v/>
      </c>
    </row>
    <row r="607" spans="1:22" x14ac:dyDescent="0.25">
      <c r="A607" s="15" t="str">
        <f t="shared" si="78"/>
        <v/>
      </c>
      <c r="D607" s="5" t="str">
        <f t="shared" si="72"/>
        <v/>
      </c>
      <c r="E607" s="5" t="str">
        <f t="shared" si="73"/>
        <v/>
      </c>
      <c r="F607" s="5" t="str">
        <f t="shared" si="74"/>
        <v/>
      </c>
      <c r="G607" s="5" t="str">
        <f t="shared" si="75"/>
        <v/>
      </c>
      <c r="I607" s="5" t="str">
        <f t="shared" si="76"/>
        <v/>
      </c>
      <c r="K607" s="5" t="str">
        <f t="shared" si="77"/>
        <v/>
      </c>
      <c r="L607" s="5"/>
      <c r="N607" s="4"/>
      <c r="O607" s="4" t="str">
        <f t="shared" si="79"/>
        <v/>
      </c>
      <c r="P607" t="s">
        <v>34</v>
      </c>
      <c r="Q607">
        <v>0</v>
      </c>
      <c r="R607" s="5" t="str">
        <f>IF(ISNA(VLOOKUP($J607,STOK_AWAL,15,0)),"",VLOOKUP($J607,STOK_AWAL,15,0))</f>
        <v/>
      </c>
      <c r="S607" s="6">
        <v>0</v>
      </c>
      <c r="T607" s="6">
        <v>0</v>
      </c>
      <c r="V607" t="str">
        <f>IFERROR(INDEX('3.Stok Awal'!A607:A5602,MATCH('4.Sell to Trade'!J607,'3.Stok Awal'!D607:D5602,0)),"")</f>
        <v/>
      </c>
    </row>
    <row r="608" spans="1:22" x14ac:dyDescent="0.25">
      <c r="A608" s="15" t="str">
        <f t="shared" si="78"/>
        <v/>
      </c>
      <c r="D608" s="5" t="str">
        <f t="shared" si="72"/>
        <v/>
      </c>
      <c r="E608" s="5" t="str">
        <f t="shared" si="73"/>
        <v/>
      </c>
      <c r="F608" s="5" t="str">
        <f t="shared" si="74"/>
        <v/>
      </c>
      <c r="G608" s="5" t="str">
        <f t="shared" si="75"/>
        <v/>
      </c>
      <c r="I608" s="5" t="str">
        <f t="shared" si="76"/>
        <v/>
      </c>
      <c r="K608" s="5" t="str">
        <f t="shared" si="77"/>
        <v/>
      </c>
      <c r="L608" s="5"/>
      <c r="N608" s="4"/>
      <c r="O608" s="4" t="str">
        <f t="shared" si="79"/>
        <v/>
      </c>
      <c r="P608" t="s">
        <v>34</v>
      </c>
      <c r="Q608">
        <v>0</v>
      </c>
      <c r="R608" s="5" t="str">
        <f>IF(ISNA(VLOOKUP($J608,STOK_AWAL,15,0)),"",VLOOKUP($J608,STOK_AWAL,15,0))</f>
        <v/>
      </c>
      <c r="S608" s="6">
        <v>0</v>
      </c>
      <c r="T608" s="6">
        <v>0</v>
      </c>
      <c r="V608" t="str">
        <f>IFERROR(INDEX('3.Stok Awal'!A608:A5603,MATCH('4.Sell to Trade'!J608,'3.Stok Awal'!D608:D5603,0)),"")</f>
        <v/>
      </c>
    </row>
    <row r="609" spans="1:22" x14ac:dyDescent="0.25">
      <c r="A609" s="15" t="str">
        <f t="shared" si="78"/>
        <v/>
      </c>
      <c r="D609" s="5" t="str">
        <f t="shared" si="72"/>
        <v/>
      </c>
      <c r="E609" s="5" t="str">
        <f t="shared" si="73"/>
        <v/>
      </c>
      <c r="F609" s="5" t="str">
        <f t="shared" si="74"/>
        <v/>
      </c>
      <c r="G609" s="5" t="str">
        <f t="shared" si="75"/>
        <v/>
      </c>
      <c r="I609" s="5" t="str">
        <f t="shared" si="76"/>
        <v/>
      </c>
      <c r="K609" s="5" t="str">
        <f t="shared" si="77"/>
        <v/>
      </c>
      <c r="L609" s="5"/>
      <c r="N609" s="4"/>
      <c r="O609" s="4" t="str">
        <f t="shared" si="79"/>
        <v/>
      </c>
      <c r="P609" t="s">
        <v>34</v>
      </c>
      <c r="Q609">
        <v>0</v>
      </c>
      <c r="R609" s="5" t="str">
        <f>IF(ISNA(VLOOKUP($J609,STOK_AWAL,15,0)),"",VLOOKUP($J609,STOK_AWAL,15,0))</f>
        <v/>
      </c>
      <c r="S609" s="6">
        <v>0</v>
      </c>
      <c r="T609" s="6">
        <v>0</v>
      </c>
      <c r="V609" t="str">
        <f>IFERROR(INDEX('3.Stok Awal'!A609:A5604,MATCH('4.Sell to Trade'!J609,'3.Stok Awal'!D609:D5604,0)),"")</f>
        <v/>
      </c>
    </row>
    <row r="610" spans="1:22" x14ac:dyDescent="0.25">
      <c r="A610" s="15" t="str">
        <f t="shared" si="78"/>
        <v/>
      </c>
      <c r="D610" s="5" t="str">
        <f t="shared" si="72"/>
        <v/>
      </c>
      <c r="E610" s="5" t="str">
        <f t="shared" si="73"/>
        <v/>
      </c>
      <c r="F610" s="5" t="str">
        <f t="shared" si="74"/>
        <v/>
      </c>
      <c r="G610" s="5" t="str">
        <f t="shared" si="75"/>
        <v/>
      </c>
      <c r="I610" s="5" t="str">
        <f t="shared" si="76"/>
        <v/>
      </c>
      <c r="K610" s="5" t="str">
        <f t="shared" si="77"/>
        <v/>
      </c>
      <c r="L610" s="5"/>
      <c r="N610" s="4"/>
      <c r="O610" s="4" t="str">
        <f t="shared" si="79"/>
        <v/>
      </c>
      <c r="P610" t="s">
        <v>34</v>
      </c>
      <c r="Q610">
        <v>0</v>
      </c>
      <c r="R610" s="5" t="str">
        <f>IF(ISNA(VLOOKUP($J610,STOK_AWAL,15,0)),"",VLOOKUP($J610,STOK_AWAL,15,0))</f>
        <v/>
      </c>
      <c r="S610" s="6">
        <v>0</v>
      </c>
      <c r="T610" s="6">
        <v>0</v>
      </c>
      <c r="V610" t="str">
        <f>IFERROR(INDEX('3.Stok Awal'!A610:A5605,MATCH('4.Sell to Trade'!J610,'3.Stok Awal'!D610:D5605,0)),"")</f>
        <v/>
      </c>
    </row>
    <row r="611" spans="1:22" x14ac:dyDescent="0.25">
      <c r="A611" s="15" t="str">
        <f t="shared" si="78"/>
        <v/>
      </c>
      <c r="D611" s="5" t="str">
        <f t="shared" si="72"/>
        <v/>
      </c>
      <c r="E611" s="5" t="str">
        <f t="shared" si="73"/>
        <v/>
      </c>
      <c r="F611" s="5" t="str">
        <f t="shared" si="74"/>
        <v/>
      </c>
      <c r="G611" s="5" t="str">
        <f t="shared" si="75"/>
        <v/>
      </c>
      <c r="I611" s="5" t="str">
        <f t="shared" si="76"/>
        <v/>
      </c>
      <c r="K611" s="5" t="str">
        <f t="shared" si="77"/>
        <v/>
      </c>
      <c r="L611" s="5"/>
      <c r="N611" s="4"/>
      <c r="O611" s="4" t="str">
        <f t="shared" si="79"/>
        <v/>
      </c>
      <c r="P611" t="s">
        <v>34</v>
      </c>
      <c r="Q611">
        <v>0</v>
      </c>
      <c r="R611" s="5" t="str">
        <f>IF(ISNA(VLOOKUP($J611,STOK_AWAL,15,0)),"",VLOOKUP($J611,STOK_AWAL,15,0))</f>
        <v/>
      </c>
      <c r="S611" s="6">
        <v>0</v>
      </c>
      <c r="T611" s="6">
        <v>0</v>
      </c>
      <c r="V611" t="str">
        <f>IFERROR(INDEX('3.Stok Awal'!A611:A5606,MATCH('4.Sell to Trade'!J611,'3.Stok Awal'!D611:D5606,0)),"")</f>
        <v/>
      </c>
    </row>
    <row r="612" spans="1:22" x14ac:dyDescent="0.25">
      <c r="A612" s="15" t="str">
        <f t="shared" si="78"/>
        <v/>
      </c>
      <c r="D612" s="5" t="str">
        <f t="shared" si="72"/>
        <v/>
      </c>
      <c r="E612" s="5" t="str">
        <f t="shared" si="73"/>
        <v/>
      </c>
      <c r="F612" s="5" t="str">
        <f t="shared" si="74"/>
        <v/>
      </c>
      <c r="G612" s="5" t="str">
        <f t="shared" si="75"/>
        <v/>
      </c>
      <c r="I612" s="5" t="str">
        <f t="shared" si="76"/>
        <v/>
      </c>
      <c r="K612" s="5" t="str">
        <f t="shared" si="77"/>
        <v/>
      </c>
      <c r="L612" s="5"/>
      <c r="N612" s="4"/>
      <c r="O612" s="4" t="str">
        <f t="shared" si="79"/>
        <v/>
      </c>
      <c r="P612" t="s">
        <v>34</v>
      </c>
      <c r="Q612">
        <v>0</v>
      </c>
      <c r="R612" s="5" t="str">
        <f>IF(ISNA(VLOOKUP($J612,STOK_AWAL,15,0)),"",VLOOKUP($J612,STOK_AWAL,15,0))</f>
        <v/>
      </c>
      <c r="S612" s="6">
        <v>0</v>
      </c>
      <c r="T612" s="6">
        <v>0</v>
      </c>
      <c r="V612" t="str">
        <f>IFERROR(INDEX('3.Stok Awal'!A612:A5607,MATCH('4.Sell to Trade'!J612,'3.Stok Awal'!D612:D5607,0)),"")</f>
        <v/>
      </c>
    </row>
    <row r="613" spans="1:22" x14ac:dyDescent="0.25">
      <c r="A613" s="15" t="str">
        <f t="shared" si="78"/>
        <v/>
      </c>
      <c r="D613" s="5" t="str">
        <f t="shared" si="72"/>
        <v/>
      </c>
      <c r="E613" s="5" t="str">
        <f t="shared" si="73"/>
        <v/>
      </c>
      <c r="F613" s="5" t="str">
        <f t="shared" si="74"/>
        <v/>
      </c>
      <c r="G613" s="5" t="str">
        <f t="shared" si="75"/>
        <v/>
      </c>
      <c r="I613" s="5" t="str">
        <f t="shared" si="76"/>
        <v/>
      </c>
      <c r="K613" s="5" t="str">
        <f t="shared" si="77"/>
        <v/>
      </c>
      <c r="L613" s="5"/>
      <c r="N613" s="4"/>
      <c r="O613" s="4" t="str">
        <f t="shared" si="79"/>
        <v/>
      </c>
      <c r="P613" t="s">
        <v>34</v>
      </c>
      <c r="Q613">
        <v>0</v>
      </c>
      <c r="R613" s="5" t="str">
        <f>IF(ISNA(VLOOKUP($J613,STOK_AWAL,15,0)),"",VLOOKUP($J613,STOK_AWAL,15,0))</f>
        <v/>
      </c>
      <c r="S613" s="6">
        <v>0</v>
      </c>
      <c r="T613" s="6">
        <v>0</v>
      </c>
      <c r="V613" t="str">
        <f>IFERROR(INDEX('3.Stok Awal'!A613:A5608,MATCH('4.Sell to Trade'!J613,'3.Stok Awal'!D613:D5608,0)),"")</f>
        <v/>
      </c>
    </row>
    <row r="614" spans="1:22" x14ac:dyDescent="0.25">
      <c r="A614" s="15" t="str">
        <f t="shared" si="78"/>
        <v/>
      </c>
      <c r="D614" s="5" t="str">
        <f t="shared" si="72"/>
        <v/>
      </c>
      <c r="E614" s="5" t="str">
        <f t="shared" si="73"/>
        <v/>
      </c>
      <c r="F614" s="5" t="str">
        <f t="shared" si="74"/>
        <v/>
      </c>
      <c r="G614" s="5" t="str">
        <f t="shared" si="75"/>
        <v/>
      </c>
      <c r="I614" s="5" t="str">
        <f t="shared" si="76"/>
        <v/>
      </c>
      <c r="K614" s="5" t="str">
        <f t="shared" si="77"/>
        <v/>
      </c>
      <c r="L614" s="5"/>
      <c r="N614" s="4"/>
      <c r="O614" s="4" t="str">
        <f t="shared" si="79"/>
        <v/>
      </c>
      <c r="P614" t="s">
        <v>34</v>
      </c>
      <c r="Q614">
        <v>0</v>
      </c>
      <c r="R614" s="5" t="str">
        <f>IF(ISNA(VLOOKUP($J614,STOK_AWAL,15,0)),"",VLOOKUP($J614,STOK_AWAL,15,0))</f>
        <v/>
      </c>
      <c r="S614" s="6">
        <v>0</v>
      </c>
      <c r="T614" s="6">
        <v>0</v>
      </c>
      <c r="V614" t="str">
        <f>IFERROR(INDEX('3.Stok Awal'!A614:A5609,MATCH('4.Sell to Trade'!J614,'3.Stok Awal'!D614:D5609,0)),"")</f>
        <v/>
      </c>
    </row>
    <row r="615" spans="1:22" x14ac:dyDescent="0.25">
      <c r="A615" s="15" t="str">
        <f t="shared" si="78"/>
        <v/>
      </c>
      <c r="D615" s="5" t="str">
        <f t="shared" si="72"/>
        <v/>
      </c>
      <c r="E615" s="5" t="str">
        <f t="shared" si="73"/>
        <v/>
      </c>
      <c r="F615" s="5" t="str">
        <f t="shared" si="74"/>
        <v/>
      </c>
      <c r="G615" s="5" t="str">
        <f t="shared" si="75"/>
        <v/>
      </c>
      <c r="I615" s="5" t="str">
        <f t="shared" si="76"/>
        <v/>
      </c>
      <c r="K615" s="5" t="str">
        <f t="shared" si="77"/>
        <v/>
      </c>
      <c r="L615" s="5"/>
      <c r="N615" s="4"/>
      <c r="O615" s="4" t="str">
        <f t="shared" si="79"/>
        <v/>
      </c>
      <c r="P615" t="s">
        <v>34</v>
      </c>
      <c r="Q615">
        <v>0</v>
      </c>
      <c r="R615" s="5" t="str">
        <f>IF(ISNA(VLOOKUP($J615,STOK_AWAL,15,0)),"",VLOOKUP($J615,STOK_AWAL,15,0))</f>
        <v/>
      </c>
      <c r="S615" s="6">
        <v>0</v>
      </c>
      <c r="T615" s="6">
        <v>0</v>
      </c>
      <c r="V615" t="str">
        <f>IFERROR(INDEX('3.Stok Awal'!A615:A5610,MATCH('4.Sell to Trade'!J615,'3.Stok Awal'!D615:D5610,0)),"")</f>
        <v/>
      </c>
    </row>
    <row r="616" spans="1:22" x14ac:dyDescent="0.25">
      <c r="A616" s="15" t="str">
        <f t="shared" si="78"/>
        <v/>
      </c>
      <c r="D616" s="5" t="str">
        <f t="shared" si="72"/>
        <v/>
      </c>
      <c r="E616" s="5" t="str">
        <f t="shared" si="73"/>
        <v/>
      </c>
      <c r="F616" s="5" t="str">
        <f t="shared" si="74"/>
        <v/>
      </c>
      <c r="G616" s="5" t="str">
        <f t="shared" si="75"/>
        <v/>
      </c>
      <c r="I616" s="5" t="str">
        <f t="shared" si="76"/>
        <v/>
      </c>
      <c r="K616" s="5" t="str">
        <f t="shared" si="77"/>
        <v/>
      </c>
      <c r="L616" s="5"/>
      <c r="N616" s="4"/>
      <c r="O616" s="4" t="str">
        <f t="shared" si="79"/>
        <v/>
      </c>
      <c r="P616" t="s">
        <v>34</v>
      </c>
      <c r="Q616">
        <v>0</v>
      </c>
      <c r="R616" s="5" t="str">
        <f>IF(ISNA(VLOOKUP($J616,STOK_AWAL,15,0)),"",VLOOKUP($J616,STOK_AWAL,15,0))</f>
        <v/>
      </c>
      <c r="S616" s="6">
        <v>0</v>
      </c>
      <c r="T616" s="6">
        <v>0</v>
      </c>
      <c r="V616" t="str">
        <f>IFERROR(INDEX('3.Stok Awal'!A616:A5611,MATCH('4.Sell to Trade'!J616,'3.Stok Awal'!D616:D5611,0)),"")</f>
        <v/>
      </c>
    </row>
    <row r="617" spans="1:22" x14ac:dyDescent="0.25">
      <c r="A617" s="15" t="str">
        <f t="shared" si="78"/>
        <v/>
      </c>
      <c r="D617" s="5" t="str">
        <f t="shared" si="72"/>
        <v/>
      </c>
      <c r="E617" s="5" t="str">
        <f t="shared" si="73"/>
        <v/>
      </c>
      <c r="F617" s="5" t="str">
        <f t="shared" si="74"/>
        <v/>
      </c>
      <c r="G617" s="5" t="str">
        <f t="shared" si="75"/>
        <v/>
      </c>
      <c r="I617" s="5" t="str">
        <f t="shared" si="76"/>
        <v/>
      </c>
      <c r="K617" s="5" t="str">
        <f t="shared" si="77"/>
        <v/>
      </c>
      <c r="L617" s="5"/>
      <c r="N617" s="4"/>
      <c r="O617" s="4" t="str">
        <f t="shared" si="79"/>
        <v/>
      </c>
      <c r="P617" t="s">
        <v>34</v>
      </c>
      <c r="Q617">
        <v>0</v>
      </c>
      <c r="R617" s="5" t="str">
        <f>IF(ISNA(VLOOKUP($J617,STOK_AWAL,15,0)),"",VLOOKUP($J617,STOK_AWAL,15,0))</f>
        <v/>
      </c>
      <c r="S617" s="6">
        <v>0</v>
      </c>
      <c r="T617" s="6">
        <v>0</v>
      </c>
      <c r="V617" t="str">
        <f>IFERROR(INDEX('3.Stok Awal'!A617:A5612,MATCH('4.Sell to Trade'!J617,'3.Stok Awal'!D617:D5612,0)),"")</f>
        <v/>
      </c>
    </row>
    <row r="618" spans="1:22" x14ac:dyDescent="0.25">
      <c r="A618" s="15" t="str">
        <f t="shared" si="78"/>
        <v/>
      </c>
      <c r="D618" s="5" t="str">
        <f t="shared" si="72"/>
        <v/>
      </c>
      <c r="E618" s="5" t="str">
        <f t="shared" si="73"/>
        <v/>
      </c>
      <c r="F618" s="5" t="str">
        <f t="shared" si="74"/>
        <v/>
      </c>
      <c r="G618" s="5" t="str">
        <f t="shared" si="75"/>
        <v/>
      </c>
      <c r="I618" s="5" t="str">
        <f t="shared" si="76"/>
        <v/>
      </c>
      <c r="K618" s="5" t="str">
        <f t="shared" si="77"/>
        <v/>
      </c>
      <c r="L618" s="5"/>
      <c r="N618" s="4"/>
      <c r="O618" s="4" t="str">
        <f t="shared" si="79"/>
        <v/>
      </c>
      <c r="P618" t="s">
        <v>34</v>
      </c>
      <c r="Q618">
        <v>0</v>
      </c>
      <c r="R618" s="5" t="str">
        <f>IF(ISNA(VLOOKUP($J618,STOK_AWAL,15,0)),"",VLOOKUP($J618,STOK_AWAL,15,0))</f>
        <v/>
      </c>
      <c r="S618" s="6">
        <v>0</v>
      </c>
      <c r="T618" s="6">
        <v>0</v>
      </c>
      <c r="V618" t="str">
        <f>IFERROR(INDEX('3.Stok Awal'!A618:A5613,MATCH('4.Sell to Trade'!J618,'3.Stok Awal'!D618:D5613,0)),"")</f>
        <v/>
      </c>
    </row>
    <row r="619" spans="1:22" x14ac:dyDescent="0.25">
      <c r="A619" s="15" t="str">
        <f t="shared" si="78"/>
        <v/>
      </c>
      <c r="D619" s="5" t="str">
        <f t="shared" si="72"/>
        <v/>
      </c>
      <c r="E619" s="5" t="str">
        <f t="shared" si="73"/>
        <v/>
      </c>
      <c r="F619" s="5" t="str">
        <f t="shared" si="74"/>
        <v/>
      </c>
      <c r="G619" s="5" t="str">
        <f t="shared" si="75"/>
        <v/>
      </c>
      <c r="I619" s="5" t="str">
        <f t="shared" si="76"/>
        <v/>
      </c>
      <c r="K619" s="5" t="str">
        <f t="shared" si="77"/>
        <v/>
      </c>
      <c r="L619" s="5"/>
      <c r="N619" s="4"/>
      <c r="O619" s="4" t="str">
        <f t="shared" si="79"/>
        <v/>
      </c>
      <c r="P619" t="s">
        <v>34</v>
      </c>
      <c r="Q619">
        <v>0</v>
      </c>
      <c r="R619" s="5" t="str">
        <f>IF(ISNA(VLOOKUP($J619,STOK_AWAL,15,0)),"",VLOOKUP($J619,STOK_AWAL,15,0))</f>
        <v/>
      </c>
      <c r="S619" s="6">
        <v>0</v>
      </c>
      <c r="T619" s="6">
        <v>0</v>
      </c>
      <c r="V619" t="str">
        <f>IFERROR(INDEX('3.Stok Awal'!A619:A5614,MATCH('4.Sell to Trade'!J619,'3.Stok Awal'!D619:D5614,0)),"")</f>
        <v/>
      </c>
    </row>
    <row r="620" spans="1:22" x14ac:dyDescent="0.25">
      <c r="A620" s="15" t="str">
        <f t="shared" si="78"/>
        <v/>
      </c>
      <c r="D620" s="5" t="str">
        <f t="shared" si="72"/>
        <v/>
      </c>
      <c r="E620" s="5" t="str">
        <f t="shared" si="73"/>
        <v/>
      </c>
      <c r="F620" s="5" t="str">
        <f t="shared" si="74"/>
        <v/>
      </c>
      <c r="G620" s="5" t="str">
        <f t="shared" si="75"/>
        <v/>
      </c>
      <c r="I620" s="5" t="str">
        <f t="shared" si="76"/>
        <v/>
      </c>
      <c r="K620" s="5" t="str">
        <f t="shared" si="77"/>
        <v/>
      </c>
      <c r="L620" s="5"/>
      <c r="N620" s="4"/>
      <c r="O620" s="4" t="str">
        <f t="shared" si="79"/>
        <v/>
      </c>
      <c r="P620" t="s">
        <v>34</v>
      </c>
      <c r="Q620">
        <v>0</v>
      </c>
      <c r="R620" s="5" t="str">
        <f>IF(ISNA(VLOOKUP($J620,STOK_AWAL,15,0)),"",VLOOKUP($J620,STOK_AWAL,15,0))</f>
        <v/>
      </c>
      <c r="S620" s="6">
        <v>0</v>
      </c>
      <c r="T620" s="6">
        <v>0</v>
      </c>
      <c r="V620" t="str">
        <f>IFERROR(INDEX('3.Stok Awal'!A620:A5615,MATCH('4.Sell to Trade'!J620,'3.Stok Awal'!D620:D5615,0)),"")</f>
        <v/>
      </c>
    </row>
    <row r="621" spans="1:22" x14ac:dyDescent="0.25">
      <c r="A621" s="15" t="str">
        <f t="shared" si="78"/>
        <v/>
      </c>
      <c r="D621" s="5" t="str">
        <f t="shared" si="72"/>
        <v/>
      </c>
      <c r="E621" s="5" t="str">
        <f t="shared" si="73"/>
        <v/>
      </c>
      <c r="F621" s="5" t="str">
        <f t="shared" si="74"/>
        <v/>
      </c>
      <c r="G621" s="5" t="str">
        <f t="shared" si="75"/>
        <v/>
      </c>
      <c r="I621" s="5" t="str">
        <f t="shared" si="76"/>
        <v/>
      </c>
      <c r="K621" s="5" t="str">
        <f t="shared" si="77"/>
        <v/>
      </c>
      <c r="L621" s="5"/>
      <c r="N621" s="4"/>
      <c r="O621" s="4" t="str">
        <f t="shared" si="79"/>
        <v/>
      </c>
      <c r="P621" t="s">
        <v>34</v>
      </c>
      <c r="Q621">
        <v>0</v>
      </c>
      <c r="R621" s="5" t="str">
        <f>IF(ISNA(VLOOKUP($J621,STOK_AWAL,15,0)),"",VLOOKUP($J621,STOK_AWAL,15,0))</f>
        <v/>
      </c>
      <c r="S621" s="6">
        <v>0</v>
      </c>
      <c r="T621" s="6">
        <v>0</v>
      </c>
      <c r="V621" t="str">
        <f>IFERROR(INDEX('3.Stok Awal'!A621:A5616,MATCH('4.Sell to Trade'!J621,'3.Stok Awal'!D621:D5616,0)),"")</f>
        <v/>
      </c>
    </row>
    <row r="622" spans="1:22" x14ac:dyDescent="0.25">
      <c r="A622" s="15" t="str">
        <f t="shared" si="78"/>
        <v/>
      </c>
      <c r="D622" s="5" t="str">
        <f t="shared" si="72"/>
        <v/>
      </c>
      <c r="E622" s="5" t="str">
        <f t="shared" si="73"/>
        <v/>
      </c>
      <c r="F622" s="5" t="str">
        <f t="shared" si="74"/>
        <v/>
      </c>
      <c r="G622" s="5" t="str">
        <f t="shared" si="75"/>
        <v/>
      </c>
      <c r="I622" s="5" t="str">
        <f t="shared" si="76"/>
        <v/>
      </c>
      <c r="K622" s="5" t="str">
        <f t="shared" si="77"/>
        <v/>
      </c>
      <c r="L622" s="5"/>
      <c r="N622" s="4"/>
      <c r="O622" s="4" t="str">
        <f t="shared" si="79"/>
        <v/>
      </c>
      <c r="P622" t="s">
        <v>34</v>
      </c>
      <c r="Q622">
        <v>0</v>
      </c>
      <c r="R622" s="5" t="str">
        <f>IF(ISNA(VLOOKUP($J622,STOK_AWAL,15,0)),"",VLOOKUP($J622,STOK_AWAL,15,0))</f>
        <v/>
      </c>
      <c r="S622" s="6">
        <v>0</v>
      </c>
      <c r="T622" s="6">
        <v>0</v>
      </c>
      <c r="V622" t="str">
        <f>IFERROR(INDEX('3.Stok Awal'!A622:A5617,MATCH('4.Sell to Trade'!J622,'3.Stok Awal'!D622:D5617,0)),"")</f>
        <v/>
      </c>
    </row>
    <row r="623" spans="1:22" x14ac:dyDescent="0.25">
      <c r="A623" s="15" t="str">
        <f t="shared" si="78"/>
        <v/>
      </c>
      <c r="D623" s="5" t="str">
        <f t="shared" si="72"/>
        <v/>
      </c>
      <c r="E623" s="5" t="str">
        <f t="shared" si="73"/>
        <v/>
      </c>
      <c r="F623" s="5" t="str">
        <f t="shared" si="74"/>
        <v/>
      </c>
      <c r="G623" s="5" t="str">
        <f t="shared" si="75"/>
        <v/>
      </c>
      <c r="I623" s="5" t="str">
        <f t="shared" si="76"/>
        <v/>
      </c>
      <c r="K623" s="5" t="str">
        <f t="shared" si="77"/>
        <v/>
      </c>
      <c r="L623" s="5"/>
      <c r="N623" s="4"/>
      <c r="O623" s="4" t="str">
        <f t="shared" si="79"/>
        <v/>
      </c>
      <c r="P623" t="s">
        <v>34</v>
      </c>
      <c r="Q623">
        <v>0</v>
      </c>
      <c r="R623" s="5" t="str">
        <f>IF(ISNA(VLOOKUP($J623,STOK_AWAL,15,0)),"",VLOOKUP($J623,STOK_AWAL,15,0))</f>
        <v/>
      </c>
      <c r="S623" s="6">
        <v>0</v>
      </c>
      <c r="T623" s="6">
        <v>0</v>
      </c>
      <c r="V623" t="str">
        <f>IFERROR(INDEX('3.Stok Awal'!A623:A5618,MATCH('4.Sell to Trade'!J623,'3.Stok Awal'!D623:D5618,0)),"")</f>
        <v/>
      </c>
    </row>
    <row r="624" spans="1:22" x14ac:dyDescent="0.25">
      <c r="A624" s="15" t="str">
        <f t="shared" si="78"/>
        <v/>
      </c>
      <c r="D624" s="5" t="str">
        <f t="shared" si="72"/>
        <v/>
      </c>
      <c r="E624" s="5" t="str">
        <f t="shared" si="73"/>
        <v/>
      </c>
      <c r="F624" s="5" t="str">
        <f t="shared" si="74"/>
        <v/>
      </c>
      <c r="G624" s="5" t="str">
        <f t="shared" si="75"/>
        <v/>
      </c>
      <c r="I624" s="5" t="str">
        <f t="shared" si="76"/>
        <v/>
      </c>
      <c r="K624" s="5" t="str">
        <f t="shared" si="77"/>
        <v/>
      </c>
      <c r="L624" s="5"/>
      <c r="N624" s="4"/>
      <c r="O624" s="4" t="str">
        <f t="shared" si="79"/>
        <v/>
      </c>
      <c r="P624" t="s">
        <v>34</v>
      </c>
      <c r="Q624">
        <v>0</v>
      </c>
      <c r="R624" s="5" t="str">
        <f>IF(ISNA(VLOOKUP($J624,STOK_AWAL,15,0)),"",VLOOKUP($J624,STOK_AWAL,15,0))</f>
        <v/>
      </c>
      <c r="S624" s="6">
        <v>0</v>
      </c>
      <c r="T624" s="6">
        <v>0</v>
      </c>
      <c r="V624" t="str">
        <f>IFERROR(INDEX('3.Stok Awal'!A624:A5619,MATCH('4.Sell to Trade'!J624,'3.Stok Awal'!D624:D5619,0)),"")</f>
        <v/>
      </c>
    </row>
    <row r="625" spans="1:22" x14ac:dyDescent="0.25">
      <c r="A625" s="15" t="str">
        <f t="shared" si="78"/>
        <v/>
      </c>
      <c r="D625" s="5" t="str">
        <f t="shared" si="72"/>
        <v/>
      </c>
      <c r="E625" s="5" t="str">
        <f t="shared" si="73"/>
        <v/>
      </c>
      <c r="F625" s="5" t="str">
        <f t="shared" si="74"/>
        <v/>
      </c>
      <c r="G625" s="5" t="str">
        <f t="shared" si="75"/>
        <v/>
      </c>
      <c r="I625" s="5" t="str">
        <f t="shared" si="76"/>
        <v/>
      </c>
      <c r="K625" s="5" t="str">
        <f t="shared" si="77"/>
        <v/>
      </c>
      <c r="L625" s="5"/>
      <c r="N625" s="4"/>
      <c r="O625" s="4" t="str">
        <f t="shared" si="79"/>
        <v/>
      </c>
      <c r="P625" t="s">
        <v>34</v>
      </c>
      <c r="Q625">
        <v>0</v>
      </c>
      <c r="R625" s="5" t="str">
        <f>IF(ISNA(VLOOKUP($J625,STOK_AWAL,15,0)),"",VLOOKUP($J625,STOK_AWAL,15,0))</f>
        <v/>
      </c>
      <c r="S625" s="6">
        <v>0</v>
      </c>
      <c r="T625" s="6">
        <v>0</v>
      </c>
      <c r="V625" t="str">
        <f>IFERROR(INDEX('3.Stok Awal'!A625:A5620,MATCH('4.Sell to Trade'!J625,'3.Stok Awal'!D625:D5620,0)),"")</f>
        <v/>
      </c>
    </row>
    <row r="626" spans="1:22" x14ac:dyDescent="0.25">
      <c r="A626" s="15" t="str">
        <f t="shared" si="78"/>
        <v/>
      </c>
      <c r="D626" s="5" t="str">
        <f t="shared" si="72"/>
        <v/>
      </c>
      <c r="E626" s="5" t="str">
        <f t="shared" si="73"/>
        <v/>
      </c>
      <c r="F626" s="5" t="str">
        <f t="shared" si="74"/>
        <v/>
      </c>
      <c r="G626" s="5" t="str">
        <f t="shared" si="75"/>
        <v/>
      </c>
      <c r="I626" s="5" t="str">
        <f t="shared" si="76"/>
        <v/>
      </c>
      <c r="K626" s="5" t="str">
        <f t="shared" si="77"/>
        <v/>
      </c>
      <c r="L626" s="5"/>
      <c r="N626" s="4"/>
      <c r="O626" s="4" t="str">
        <f t="shared" si="79"/>
        <v/>
      </c>
      <c r="P626" t="s">
        <v>34</v>
      </c>
      <c r="Q626">
        <v>0</v>
      </c>
      <c r="R626" s="5" t="str">
        <f>IF(ISNA(VLOOKUP($J626,STOK_AWAL,15,0)),"",VLOOKUP($J626,STOK_AWAL,15,0))</f>
        <v/>
      </c>
      <c r="S626" s="6">
        <v>0</v>
      </c>
      <c r="T626" s="6">
        <v>0</v>
      </c>
      <c r="V626" t="str">
        <f>IFERROR(INDEX('3.Stok Awal'!A626:A5621,MATCH('4.Sell to Trade'!J626,'3.Stok Awal'!D626:D5621,0)),"")</f>
        <v/>
      </c>
    </row>
    <row r="627" spans="1:22" x14ac:dyDescent="0.25">
      <c r="A627" s="15" t="str">
        <f t="shared" si="78"/>
        <v/>
      </c>
      <c r="D627" s="5" t="str">
        <f t="shared" si="72"/>
        <v/>
      </c>
      <c r="E627" s="5" t="str">
        <f t="shared" si="73"/>
        <v/>
      </c>
      <c r="F627" s="5" t="str">
        <f t="shared" si="74"/>
        <v/>
      </c>
      <c r="G627" s="5" t="str">
        <f t="shared" si="75"/>
        <v/>
      </c>
      <c r="I627" s="5" t="str">
        <f t="shared" si="76"/>
        <v/>
      </c>
      <c r="K627" s="5" t="str">
        <f t="shared" si="77"/>
        <v/>
      </c>
      <c r="L627" s="5"/>
      <c r="N627" s="4"/>
      <c r="O627" s="4" t="str">
        <f t="shared" si="79"/>
        <v/>
      </c>
      <c r="P627" t="s">
        <v>34</v>
      </c>
      <c r="Q627">
        <v>0</v>
      </c>
      <c r="R627" s="5" t="str">
        <f>IF(ISNA(VLOOKUP($J627,STOK_AWAL,15,0)),"",VLOOKUP($J627,STOK_AWAL,15,0))</f>
        <v/>
      </c>
      <c r="S627" s="6">
        <v>0</v>
      </c>
      <c r="T627" s="6">
        <v>0</v>
      </c>
      <c r="V627" t="str">
        <f>IFERROR(INDEX('3.Stok Awal'!A627:A5622,MATCH('4.Sell to Trade'!J627,'3.Stok Awal'!D627:D5622,0)),"")</f>
        <v/>
      </c>
    </row>
    <row r="628" spans="1:22" x14ac:dyDescent="0.25">
      <c r="A628" s="15" t="str">
        <f t="shared" si="78"/>
        <v/>
      </c>
      <c r="D628" s="5" t="str">
        <f t="shared" si="72"/>
        <v/>
      </c>
      <c r="E628" s="5" t="str">
        <f t="shared" si="73"/>
        <v/>
      </c>
      <c r="F628" s="5" t="str">
        <f t="shared" si="74"/>
        <v/>
      </c>
      <c r="G628" s="5" t="str">
        <f t="shared" si="75"/>
        <v/>
      </c>
      <c r="I628" s="5" t="str">
        <f t="shared" si="76"/>
        <v/>
      </c>
      <c r="K628" s="5" t="str">
        <f t="shared" si="77"/>
        <v/>
      </c>
      <c r="L628" s="5"/>
      <c r="N628" s="4"/>
      <c r="O628" s="4" t="str">
        <f t="shared" si="79"/>
        <v/>
      </c>
      <c r="P628" t="s">
        <v>34</v>
      </c>
      <c r="Q628">
        <v>0</v>
      </c>
      <c r="R628" s="5" t="str">
        <f>IF(ISNA(VLOOKUP($J628,STOK_AWAL,15,0)),"",VLOOKUP($J628,STOK_AWAL,15,0))</f>
        <v/>
      </c>
      <c r="S628" s="6">
        <v>0</v>
      </c>
      <c r="T628" s="6">
        <v>0</v>
      </c>
      <c r="V628" t="str">
        <f>IFERROR(INDEX('3.Stok Awal'!A628:A5623,MATCH('4.Sell to Trade'!J628,'3.Stok Awal'!D628:D5623,0)),"")</f>
        <v/>
      </c>
    </row>
    <row r="629" spans="1:22" x14ac:dyDescent="0.25">
      <c r="A629" s="15" t="str">
        <f t="shared" si="78"/>
        <v/>
      </c>
      <c r="D629" s="5" t="str">
        <f t="shared" si="72"/>
        <v/>
      </c>
      <c r="E629" s="5" t="str">
        <f t="shared" si="73"/>
        <v/>
      </c>
      <c r="F629" s="5" t="str">
        <f t="shared" si="74"/>
        <v/>
      </c>
      <c r="G629" s="5" t="str">
        <f t="shared" si="75"/>
        <v/>
      </c>
      <c r="I629" s="5" t="str">
        <f t="shared" si="76"/>
        <v/>
      </c>
      <c r="K629" s="5" t="str">
        <f t="shared" si="77"/>
        <v/>
      </c>
      <c r="L629" s="5"/>
      <c r="N629" s="4"/>
      <c r="O629" s="4" t="str">
        <f t="shared" si="79"/>
        <v/>
      </c>
      <c r="P629" t="s">
        <v>34</v>
      </c>
      <c r="Q629">
        <v>0</v>
      </c>
      <c r="R629" s="5" t="str">
        <f>IF(ISNA(VLOOKUP($J629,STOK_AWAL,15,0)),"",VLOOKUP($J629,STOK_AWAL,15,0))</f>
        <v/>
      </c>
      <c r="S629" s="6">
        <v>0</v>
      </c>
      <c r="T629" s="6">
        <v>0</v>
      </c>
      <c r="V629" t="str">
        <f>IFERROR(INDEX('3.Stok Awal'!A629:A5624,MATCH('4.Sell to Trade'!J629,'3.Stok Awal'!D629:D5624,0)),"")</f>
        <v/>
      </c>
    </row>
    <row r="630" spans="1:22" x14ac:dyDescent="0.25">
      <c r="A630" s="15" t="str">
        <f t="shared" si="78"/>
        <v/>
      </c>
      <c r="D630" s="5" t="str">
        <f t="shared" si="72"/>
        <v/>
      </c>
      <c r="E630" s="5" t="str">
        <f t="shared" si="73"/>
        <v/>
      </c>
      <c r="F630" s="5" t="str">
        <f t="shared" si="74"/>
        <v/>
      </c>
      <c r="G630" s="5" t="str">
        <f t="shared" si="75"/>
        <v/>
      </c>
      <c r="I630" s="5" t="str">
        <f t="shared" si="76"/>
        <v/>
      </c>
      <c r="K630" s="5" t="str">
        <f t="shared" si="77"/>
        <v/>
      </c>
      <c r="L630" s="5"/>
      <c r="N630" s="4"/>
      <c r="O630" s="4" t="str">
        <f t="shared" si="79"/>
        <v/>
      </c>
      <c r="P630" t="s">
        <v>34</v>
      </c>
      <c r="Q630">
        <v>0</v>
      </c>
      <c r="R630" s="5" t="str">
        <f>IF(ISNA(VLOOKUP($J630,STOK_AWAL,15,0)),"",VLOOKUP($J630,STOK_AWAL,15,0))</f>
        <v/>
      </c>
      <c r="S630" s="6">
        <v>0</v>
      </c>
      <c r="T630" s="6">
        <v>0</v>
      </c>
      <c r="V630" t="str">
        <f>IFERROR(INDEX('3.Stok Awal'!A630:A5625,MATCH('4.Sell to Trade'!J630,'3.Stok Awal'!D630:D5625,0)),"")</f>
        <v/>
      </c>
    </row>
    <row r="631" spans="1:22" x14ac:dyDescent="0.25">
      <c r="A631" s="15" t="str">
        <f t="shared" si="78"/>
        <v/>
      </c>
      <c r="D631" s="5" t="str">
        <f t="shared" si="72"/>
        <v/>
      </c>
      <c r="E631" s="5" t="str">
        <f t="shared" si="73"/>
        <v/>
      </c>
      <c r="F631" s="5" t="str">
        <f t="shared" si="74"/>
        <v/>
      </c>
      <c r="G631" s="5" t="str">
        <f t="shared" si="75"/>
        <v/>
      </c>
      <c r="I631" s="5" t="str">
        <f t="shared" si="76"/>
        <v/>
      </c>
      <c r="K631" s="5" t="str">
        <f t="shared" si="77"/>
        <v/>
      </c>
      <c r="L631" s="5"/>
      <c r="N631" s="4"/>
      <c r="O631" s="4" t="str">
        <f t="shared" si="79"/>
        <v/>
      </c>
      <c r="P631" t="s">
        <v>34</v>
      </c>
      <c r="Q631">
        <v>0</v>
      </c>
      <c r="R631" s="5" t="str">
        <f>IF(ISNA(VLOOKUP($J631,STOK_AWAL,15,0)),"",VLOOKUP($J631,STOK_AWAL,15,0))</f>
        <v/>
      </c>
      <c r="S631" s="6">
        <v>0</v>
      </c>
      <c r="T631" s="6">
        <v>0</v>
      </c>
      <c r="V631" t="str">
        <f>IFERROR(INDEX('3.Stok Awal'!A631:A5626,MATCH('4.Sell to Trade'!J631,'3.Stok Awal'!D631:D5626,0)),"")</f>
        <v/>
      </c>
    </row>
    <row r="632" spans="1:22" x14ac:dyDescent="0.25">
      <c r="A632" s="15" t="str">
        <f t="shared" si="78"/>
        <v/>
      </c>
      <c r="D632" s="5" t="str">
        <f t="shared" si="72"/>
        <v/>
      </c>
      <c r="E632" s="5" t="str">
        <f t="shared" si="73"/>
        <v/>
      </c>
      <c r="F632" s="5" t="str">
        <f t="shared" si="74"/>
        <v/>
      </c>
      <c r="G632" s="5" t="str">
        <f t="shared" si="75"/>
        <v/>
      </c>
      <c r="I632" s="5" t="str">
        <f t="shared" si="76"/>
        <v/>
      </c>
      <c r="K632" s="5" t="str">
        <f t="shared" si="77"/>
        <v/>
      </c>
      <c r="L632" s="5"/>
      <c r="N632" s="4"/>
      <c r="O632" s="4" t="str">
        <f t="shared" si="79"/>
        <v/>
      </c>
      <c r="P632" t="s">
        <v>34</v>
      </c>
      <c r="Q632">
        <v>0</v>
      </c>
      <c r="R632" s="5" t="str">
        <f>IF(ISNA(VLOOKUP($J632,STOK_AWAL,15,0)),"",VLOOKUP($J632,STOK_AWAL,15,0))</f>
        <v/>
      </c>
      <c r="S632" s="6">
        <v>0</v>
      </c>
      <c r="T632" s="6">
        <v>0</v>
      </c>
      <c r="V632" t="str">
        <f>IFERROR(INDEX('3.Stok Awal'!A632:A5627,MATCH('4.Sell to Trade'!J632,'3.Stok Awal'!D632:D5627,0)),"")</f>
        <v/>
      </c>
    </row>
    <row r="633" spans="1:22" x14ac:dyDescent="0.25">
      <c r="A633" s="15" t="str">
        <f t="shared" si="78"/>
        <v/>
      </c>
      <c r="D633" s="5" t="str">
        <f t="shared" si="72"/>
        <v/>
      </c>
      <c r="E633" s="5" t="str">
        <f t="shared" si="73"/>
        <v/>
      </c>
      <c r="F633" s="5" t="str">
        <f t="shared" si="74"/>
        <v/>
      </c>
      <c r="G633" s="5" t="str">
        <f t="shared" si="75"/>
        <v/>
      </c>
      <c r="I633" s="5" t="str">
        <f t="shared" si="76"/>
        <v/>
      </c>
      <c r="K633" s="5" t="str">
        <f t="shared" si="77"/>
        <v/>
      </c>
      <c r="L633" s="5"/>
      <c r="N633" s="4"/>
      <c r="O633" s="4" t="str">
        <f t="shared" si="79"/>
        <v/>
      </c>
      <c r="P633" t="s">
        <v>34</v>
      </c>
      <c r="Q633">
        <v>0</v>
      </c>
      <c r="R633" s="5" t="str">
        <f>IF(ISNA(VLOOKUP($J633,STOK_AWAL,15,0)),"",VLOOKUP($J633,STOK_AWAL,15,0))</f>
        <v/>
      </c>
      <c r="S633" s="6">
        <v>0</v>
      </c>
      <c r="T633" s="6">
        <v>0</v>
      </c>
      <c r="V633" t="str">
        <f>IFERROR(INDEX('3.Stok Awal'!A633:A5628,MATCH('4.Sell to Trade'!J633,'3.Stok Awal'!D633:D5628,0)),"")</f>
        <v/>
      </c>
    </row>
    <row r="634" spans="1:22" x14ac:dyDescent="0.25">
      <c r="A634" s="15" t="str">
        <f t="shared" si="78"/>
        <v/>
      </c>
      <c r="D634" s="5" t="str">
        <f t="shared" si="72"/>
        <v/>
      </c>
      <c r="E634" s="5" t="str">
        <f t="shared" si="73"/>
        <v/>
      </c>
      <c r="F634" s="5" t="str">
        <f t="shared" si="74"/>
        <v/>
      </c>
      <c r="G634" s="5" t="str">
        <f t="shared" si="75"/>
        <v/>
      </c>
      <c r="I634" s="5" t="str">
        <f t="shared" si="76"/>
        <v/>
      </c>
      <c r="K634" s="5" t="str">
        <f t="shared" si="77"/>
        <v/>
      </c>
      <c r="L634" s="5"/>
      <c r="N634" s="4"/>
      <c r="O634" s="4" t="str">
        <f t="shared" si="79"/>
        <v/>
      </c>
      <c r="P634" t="s">
        <v>34</v>
      </c>
      <c r="Q634">
        <v>0</v>
      </c>
      <c r="R634" s="5" t="str">
        <f>IF(ISNA(VLOOKUP($J634,STOK_AWAL,15,0)),"",VLOOKUP($J634,STOK_AWAL,15,0))</f>
        <v/>
      </c>
      <c r="S634" s="6">
        <v>0</v>
      </c>
      <c r="T634" s="6">
        <v>0</v>
      </c>
      <c r="V634" t="str">
        <f>IFERROR(INDEX('3.Stok Awal'!A634:A5629,MATCH('4.Sell to Trade'!J634,'3.Stok Awal'!D634:D5629,0)),"")</f>
        <v/>
      </c>
    </row>
    <row r="635" spans="1:22" x14ac:dyDescent="0.25">
      <c r="A635" s="15" t="str">
        <f t="shared" si="78"/>
        <v/>
      </c>
      <c r="D635" s="5" t="str">
        <f t="shared" si="72"/>
        <v/>
      </c>
      <c r="E635" s="5" t="str">
        <f t="shared" si="73"/>
        <v/>
      </c>
      <c r="F635" s="5" t="str">
        <f t="shared" si="74"/>
        <v/>
      </c>
      <c r="G635" s="5" t="str">
        <f t="shared" si="75"/>
        <v/>
      </c>
      <c r="I635" s="5" t="str">
        <f t="shared" si="76"/>
        <v/>
      </c>
      <c r="K635" s="5" t="str">
        <f t="shared" si="77"/>
        <v/>
      </c>
      <c r="L635" s="5"/>
      <c r="N635" s="4"/>
      <c r="O635" s="4" t="str">
        <f t="shared" si="79"/>
        <v/>
      </c>
      <c r="P635" t="s">
        <v>34</v>
      </c>
      <c r="Q635">
        <v>0</v>
      </c>
      <c r="R635" s="5" t="str">
        <f>IF(ISNA(VLOOKUP($J635,STOK_AWAL,15,0)),"",VLOOKUP($J635,STOK_AWAL,15,0))</f>
        <v/>
      </c>
      <c r="S635" s="6">
        <v>0</v>
      </c>
      <c r="T635" s="6">
        <v>0</v>
      </c>
      <c r="V635" t="str">
        <f>IFERROR(INDEX('3.Stok Awal'!A635:A5630,MATCH('4.Sell to Trade'!J635,'3.Stok Awal'!D635:D5630,0)),"")</f>
        <v/>
      </c>
    </row>
    <row r="636" spans="1:22" x14ac:dyDescent="0.25">
      <c r="A636" s="15" t="str">
        <f t="shared" si="78"/>
        <v/>
      </c>
      <c r="D636" s="5" t="str">
        <f t="shared" si="72"/>
        <v/>
      </c>
      <c r="E636" s="5" t="str">
        <f t="shared" si="73"/>
        <v/>
      </c>
      <c r="F636" s="5" t="str">
        <f t="shared" si="74"/>
        <v/>
      </c>
      <c r="G636" s="5" t="str">
        <f t="shared" si="75"/>
        <v/>
      </c>
      <c r="I636" s="5" t="str">
        <f t="shared" si="76"/>
        <v/>
      </c>
      <c r="K636" s="5" t="str">
        <f t="shared" si="77"/>
        <v/>
      </c>
      <c r="L636" s="5"/>
      <c r="N636" s="4"/>
      <c r="O636" s="4" t="str">
        <f t="shared" si="79"/>
        <v/>
      </c>
      <c r="P636" t="s">
        <v>34</v>
      </c>
      <c r="Q636">
        <v>0</v>
      </c>
      <c r="R636" s="5" t="str">
        <f>IF(ISNA(VLOOKUP($J636,STOK_AWAL,15,0)),"",VLOOKUP($J636,STOK_AWAL,15,0))</f>
        <v/>
      </c>
      <c r="S636" s="6">
        <v>0</v>
      </c>
      <c r="T636" s="6">
        <v>0</v>
      </c>
      <c r="V636" t="str">
        <f>IFERROR(INDEX('3.Stok Awal'!A636:A5631,MATCH('4.Sell to Trade'!J636,'3.Stok Awal'!D636:D5631,0)),"")</f>
        <v/>
      </c>
    </row>
    <row r="637" spans="1:22" x14ac:dyDescent="0.25">
      <c r="A637" s="15" t="str">
        <f t="shared" si="78"/>
        <v/>
      </c>
      <c r="D637" s="5" t="str">
        <f t="shared" si="72"/>
        <v/>
      </c>
      <c r="E637" s="5" t="str">
        <f t="shared" si="73"/>
        <v/>
      </c>
      <c r="F637" s="5" t="str">
        <f t="shared" si="74"/>
        <v/>
      </c>
      <c r="G637" s="5" t="str">
        <f t="shared" si="75"/>
        <v/>
      </c>
      <c r="I637" s="5" t="str">
        <f t="shared" si="76"/>
        <v/>
      </c>
      <c r="K637" s="5" t="str">
        <f t="shared" si="77"/>
        <v/>
      </c>
      <c r="L637" s="5"/>
      <c r="N637" s="4"/>
      <c r="O637" s="4" t="str">
        <f t="shared" si="79"/>
        <v/>
      </c>
      <c r="P637" t="s">
        <v>34</v>
      </c>
      <c r="Q637">
        <v>0</v>
      </c>
      <c r="R637" s="5" t="str">
        <f>IF(ISNA(VLOOKUP($J637,STOK_AWAL,15,0)),"",VLOOKUP($J637,STOK_AWAL,15,0))</f>
        <v/>
      </c>
      <c r="S637" s="6">
        <v>0</v>
      </c>
      <c r="T637" s="6">
        <v>0</v>
      </c>
      <c r="V637" t="str">
        <f>IFERROR(INDEX('3.Stok Awal'!A637:A5632,MATCH('4.Sell to Trade'!J637,'3.Stok Awal'!D637:D5632,0)),"")</f>
        <v/>
      </c>
    </row>
    <row r="638" spans="1:22" x14ac:dyDescent="0.25">
      <c r="A638" s="15" t="str">
        <f t="shared" si="78"/>
        <v/>
      </c>
      <c r="D638" s="5" t="str">
        <f t="shared" si="72"/>
        <v/>
      </c>
      <c r="E638" s="5" t="str">
        <f t="shared" si="73"/>
        <v/>
      </c>
      <c r="F638" s="5" t="str">
        <f t="shared" si="74"/>
        <v/>
      </c>
      <c r="G638" s="5" t="str">
        <f t="shared" si="75"/>
        <v/>
      </c>
      <c r="I638" s="5" t="str">
        <f t="shared" si="76"/>
        <v/>
      </c>
      <c r="K638" s="5" t="str">
        <f t="shared" si="77"/>
        <v/>
      </c>
      <c r="L638" s="5"/>
      <c r="N638" s="4"/>
      <c r="O638" s="4" t="str">
        <f t="shared" si="79"/>
        <v/>
      </c>
      <c r="P638" t="s">
        <v>34</v>
      </c>
      <c r="Q638">
        <v>0</v>
      </c>
      <c r="R638" s="5" t="str">
        <f>IF(ISNA(VLOOKUP($J638,STOK_AWAL,15,0)),"",VLOOKUP($J638,STOK_AWAL,15,0))</f>
        <v/>
      </c>
      <c r="S638" s="6">
        <v>0</v>
      </c>
      <c r="T638" s="6">
        <v>0</v>
      </c>
      <c r="V638" t="str">
        <f>IFERROR(INDEX('3.Stok Awal'!A638:A5633,MATCH('4.Sell to Trade'!J638,'3.Stok Awal'!D638:D5633,0)),"")</f>
        <v/>
      </c>
    </row>
    <row r="639" spans="1:22" x14ac:dyDescent="0.25">
      <c r="A639" s="15" t="str">
        <f t="shared" si="78"/>
        <v/>
      </c>
      <c r="D639" s="5" t="str">
        <f t="shared" si="72"/>
        <v/>
      </c>
      <c r="E639" s="5" t="str">
        <f t="shared" si="73"/>
        <v/>
      </c>
      <c r="F639" s="5" t="str">
        <f t="shared" si="74"/>
        <v/>
      </c>
      <c r="G639" s="5" t="str">
        <f t="shared" si="75"/>
        <v/>
      </c>
      <c r="I639" s="5" t="str">
        <f t="shared" si="76"/>
        <v/>
      </c>
      <c r="K639" s="5" t="str">
        <f t="shared" si="77"/>
        <v/>
      </c>
      <c r="L639" s="5"/>
      <c r="N639" s="4"/>
      <c r="O639" s="4" t="str">
        <f t="shared" si="79"/>
        <v/>
      </c>
      <c r="P639" t="s">
        <v>34</v>
      </c>
      <c r="Q639">
        <v>0</v>
      </c>
      <c r="R639" s="5" t="str">
        <f>IF(ISNA(VLOOKUP($J639,STOK_AWAL,15,0)),"",VLOOKUP($J639,STOK_AWAL,15,0))</f>
        <v/>
      </c>
      <c r="S639" s="6">
        <v>0</v>
      </c>
      <c r="T639" s="6">
        <v>0</v>
      </c>
      <c r="V639" t="str">
        <f>IFERROR(INDEX('3.Stok Awal'!A639:A5634,MATCH('4.Sell to Trade'!J639,'3.Stok Awal'!D639:D5634,0)),"")</f>
        <v/>
      </c>
    </row>
    <row r="640" spans="1:22" x14ac:dyDescent="0.25">
      <c r="A640" s="15" t="str">
        <f t="shared" si="78"/>
        <v/>
      </c>
      <c r="D640" s="5" t="str">
        <f t="shared" si="72"/>
        <v/>
      </c>
      <c r="E640" s="5" t="str">
        <f t="shared" si="73"/>
        <v/>
      </c>
      <c r="F640" s="5" t="str">
        <f t="shared" si="74"/>
        <v/>
      </c>
      <c r="G640" s="5" t="str">
        <f t="shared" si="75"/>
        <v/>
      </c>
      <c r="I640" s="5" t="str">
        <f t="shared" si="76"/>
        <v/>
      </c>
      <c r="K640" s="5" t="str">
        <f t="shared" si="77"/>
        <v/>
      </c>
      <c r="L640" s="5"/>
      <c r="N640" s="4"/>
      <c r="O640" s="4" t="str">
        <f t="shared" si="79"/>
        <v/>
      </c>
      <c r="P640" t="s">
        <v>34</v>
      </c>
      <c r="Q640">
        <v>0</v>
      </c>
      <c r="R640" s="5" t="str">
        <f>IF(ISNA(VLOOKUP($J640,STOK_AWAL,15,0)),"",VLOOKUP($J640,STOK_AWAL,15,0))</f>
        <v/>
      </c>
      <c r="S640" s="6">
        <v>0</v>
      </c>
      <c r="T640" s="6">
        <v>0</v>
      </c>
      <c r="V640" t="str">
        <f>IFERROR(INDEX('3.Stok Awal'!A640:A5635,MATCH('4.Sell to Trade'!J640,'3.Stok Awal'!D640:D5635,0)),"")</f>
        <v/>
      </c>
    </row>
    <row r="641" spans="1:22" x14ac:dyDescent="0.25">
      <c r="A641" s="15" t="str">
        <f t="shared" si="78"/>
        <v/>
      </c>
      <c r="D641" s="5" t="str">
        <f t="shared" si="72"/>
        <v/>
      </c>
      <c r="E641" s="5" t="str">
        <f t="shared" si="73"/>
        <v/>
      </c>
      <c r="F641" s="5" t="str">
        <f t="shared" si="74"/>
        <v/>
      </c>
      <c r="G641" s="5" t="str">
        <f t="shared" si="75"/>
        <v/>
      </c>
      <c r="I641" s="5" t="str">
        <f t="shared" si="76"/>
        <v/>
      </c>
      <c r="K641" s="5" t="str">
        <f t="shared" si="77"/>
        <v/>
      </c>
      <c r="L641" s="5"/>
      <c r="N641" s="4"/>
      <c r="O641" s="4" t="str">
        <f t="shared" si="79"/>
        <v/>
      </c>
      <c r="P641" t="s">
        <v>34</v>
      </c>
      <c r="Q641">
        <v>0</v>
      </c>
      <c r="R641" s="5" t="str">
        <f>IF(ISNA(VLOOKUP($J641,STOK_AWAL,15,0)),"",VLOOKUP($J641,STOK_AWAL,15,0))</f>
        <v/>
      </c>
      <c r="S641" s="6">
        <v>0</v>
      </c>
      <c r="T641" s="6">
        <v>0</v>
      </c>
      <c r="V641" t="str">
        <f>IFERROR(INDEX('3.Stok Awal'!A641:A5636,MATCH('4.Sell to Trade'!J641,'3.Stok Awal'!D641:D5636,0)),"")</f>
        <v/>
      </c>
    </row>
    <row r="642" spans="1:22" x14ac:dyDescent="0.25">
      <c r="A642" s="15" t="str">
        <f t="shared" si="78"/>
        <v/>
      </c>
      <c r="D642" s="5" t="str">
        <f t="shared" si="72"/>
        <v/>
      </c>
      <c r="E642" s="5" t="str">
        <f t="shared" si="73"/>
        <v/>
      </c>
      <c r="F642" s="5" t="str">
        <f t="shared" si="74"/>
        <v/>
      </c>
      <c r="G642" s="5" t="str">
        <f t="shared" si="75"/>
        <v/>
      </c>
      <c r="I642" s="5" t="str">
        <f t="shared" si="76"/>
        <v/>
      </c>
      <c r="K642" s="5" t="str">
        <f t="shared" si="77"/>
        <v/>
      </c>
      <c r="L642" s="5"/>
      <c r="N642" s="4"/>
      <c r="O642" s="4" t="str">
        <f t="shared" si="79"/>
        <v/>
      </c>
      <c r="P642" t="s">
        <v>34</v>
      </c>
      <c r="Q642">
        <v>0</v>
      </c>
      <c r="R642" s="5" t="str">
        <f>IF(ISNA(VLOOKUP($J642,STOK_AWAL,15,0)),"",VLOOKUP($J642,STOK_AWAL,15,0))</f>
        <v/>
      </c>
      <c r="S642" s="6">
        <v>0</v>
      </c>
      <c r="T642" s="6">
        <v>0</v>
      </c>
      <c r="V642" t="str">
        <f>IFERROR(INDEX('3.Stok Awal'!A642:A5637,MATCH('4.Sell to Trade'!J642,'3.Stok Awal'!D642:D5637,0)),"")</f>
        <v/>
      </c>
    </row>
    <row r="643" spans="1:22" x14ac:dyDescent="0.25">
      <c r="A643" s="15" t="str">
        <f t="shared" si="78"/>
        <v/>
      </c>
      <c r="D643" s="5" t="str">
        <f t="shared" si="72"/>
        <v/>
      </c>
      <c r="E643" s="5" t="str">
        <f t="shared" si="73"/>
        <v/>
      </c>
      <c r="F643" s="5" t="str">
        <f t="shared" si="74"/>
        <v/>
      </c>
      <c r="G643" s="5" t="str">
        <f t="shared" si="75"/>
        <v/>
      </c>
      <c r="I643" s="5" t="str">
        <f t="shared" si="76"/>
        <v/>
      </c>
      <c r="K643" s="5" t="str">
        <f t="shared" si="77"/>
        <v/>
      </c>
      <c r="L643" s="5"/>
      <c r="N643" s="4"/>
      <c r="O643" s="4" t="str">
        <f t="shared" si="79"/>
        <v/>
      </c>
      <c r="P643" t="s">
        <v>34</v>
      </c>
      <c r="Q643">
        <v>0</v>
      </c>
      <c r="R643" s="5" t="str">
        <f>IF(ISNA(VLOOKUP($J643,STOK_AWAL,15,0)),"",VLOOKUP($J643,STOK_AWAL,15,0))</f>
        <v/>
      </c>
      <c r="S643" s="6">
        <v>0</v>
      </c>
      <c r="T643" s="6">
        <v>0</v>
      </c>
      <c r="V643" t="str">
        <f>IFERROR(INDEX('3.Stok Awal'!A643:A5638,MATCH('4.Sell to Trade'!J643,'3.Stok Awal'!D643:D5638,0)),"")</f>
        <v/>
      </c>
    </row>
    <row r="644" spans="1:22" x14ac:dyDescent="0.25">
      <c r="A644" s="15" t="str">
        <f t="shared" si="78"/>
        <v/>
      </c>
      <c r="D644" s="5" t="str">
        <f t="shared" si="72"/>
        <v/>
      </c>
      <c r="E644" s="5" t="str">
        <f t="shared" si="73"/>
        <v/>
      </c>
      <c r="F644" s="5" t="str">
        <f t="shared" si="74"/>
        <v/>
      </c>
      <c r="G644" s="5" t="str">
        <f t="shared" si="75"/>
        <v/>
      </c>
      <c r="I644" s="5" t="str">
        <f t="shared" si="76"/>
        <v/>
      </c>
      <c r="K644" s="5" t="str">
        <f t="shared" si="77"/>
        <v/>
      </c>
      <c r="L644" s="5"/>
      <c r="N644" s="4"/>
      <c r="O644" s="4" t="str">
        <f t="shared" si="79"/>
        <v/>
      </c>
      <c r="P644" t="s">
        <v>34</v>
      </c>
      <c r="Q644">
        <v>0</v>
      </c>
      <c r="R644" s="5" t="str">
        <f>IF(ISNA(VLOOKUP($J644,STOK_AWAL,15,0)),"",VLOOKUP($J644,STOK_AWAL,15,0))</f>
        <v/>
      </c>
      <c r="S644" s="6">
        <v>0</v>
      </c>
      <c r="T644" s="6">
        <v>0</v>
      </c>
      <c r="V644" t="str">
        <f>IFERROR(INDEX('3.Stok Awal'!A644:A5639,MATCH('4.Sell to Trade'!J644,'3.Stok Awal'!D644:D5639,0)),"")</f>
        <v/>
      </c>
    </row>
    <row r="645" spans="1:22" x14ac:dyDescent="0.25">
      <c r="A645" s="15" t="str">
        <f t="shared" si="78"/>
        <v/>
      </c>
      <c r="D645" s="5" t="str">
        <f t="shared" ref="D645:D708" si="80">IF(ISNA(VLOOKUP($C645,MASTER_CUSTOMER,2,0)),"",VLOOKUP($C645,MASTER_CUSTOMER,2,0))</f>
        <v/>
      </c>
      <c r="E645" s="5" t="str">
        <f t="shared" ref="E645:E708" si="81">IF(ISNA(VLOOKUP($C645,MASTER_CUSTOMER,4,0)),"",VLOOKUP($C645,MASTER_CUSTOMER,4,0))</f>
        <v/>
      </c>
      <c r="F645" s="5" t="str">
        <f t="shared" ref="F645:F708" si="82">IF(ISNA(VLOOKUP($C645,MASTER_CUSTOMER,5,0)),"",VLOOKUP($C645,MASTER_CUSTOMER,5,0))</f>
        <v/>
      </c>
      <c r="G645" s="5" t="str">
        <f t="shared" ref="G645:G708" si="83">IF(ISNA(VLOOKUP($C645,MASTER_CUSTOMER,3,0)),"",VLOOKUP($C645,MASTER_CUSTOMER,3,0))</f>
        <v/>
      </c>
      <c r="I645" s="5" t="str">
        <f t="shared" ref="I645:I708" si="84">IF(ISNA(VLOOKUP($H645,MASTER_SALESMAN,2,0)),"",VLOOKUP($H645,MASTER_SALESMAN,2,0))</f>
        <v/>
      </c>
      <c r="K645" s="5" t="str">
        <f t="shared" ref="K645:K708" si="85">IF(ISNA(VLOOKUP($J645,STOK_AWAL,2,0)),"",VLOOKUP($J645,STOK_AWAL,2,0))</f>
        <v/>
      </c>
      <c r="L645" s="5"/>
      <c r="N645" s="4"/>
      <c r="O645" s="4" t="str">
        <f t="shared" si="79"/>
        <v/>
      </c>
      <c r="P645" t="s">
        <v>34</v>
      </c>
      <c r="Q645">
        <v>0</v>
      </c>
      <c r="R645" s="5" t="str">
        <f>IF(ISNA(VLOOKUP($J645,STOK_AWAL,15,0)),"",VLOOKUP($J645,STOK_AWAL,15,0))</f>
        <v/>
      </c>
      <c r="S645" s="6">
        <v>0</v>
      </c>
      <c r="T645" s="6">
        <v>0</v>
      </c>
      <c r="V645" t="str">
        <f>IFERROR(INDEX('3.Stok Awal'!A645:A5640,MATCH('4.Sell to Trade'!J645,'3.Stok Awal'!D645:D5640,0)),"")</f>
        <v/>
      </c>
    </row>
    <row r="646" spans="1:22" x14ac:dyDescent="0.25">
      <c r="A646" s="15" t="str">
        <f t="shared" ref="A646:A709" si="86">IF(B646="","",B646)</f>
        <v/>
      </c>
      <c r="D646" s="5" t="str">
        <f t="shared" si="80"/>
        <v/>
      </c>
      <c r="E646" s="5" t="str">
        <f t="shared" si="81"/>
        <v/>
      </c>
      <c r="F646" s="5" t="str">
        <f t="shared" si="82"/>
        <v/>
      </c>
      <c r="G646" s="5" t="str">
        <f t="shared" si="83"/>
        <v/>
      </c>
      <c r="I646" s="5" t="str">
        <f t="shared" si="84"/>
        <v/>
      </c>
      <c r="K646" s="5" t="str">
        <f t="shared" si="85"/>
        <v/>
      </c>
      <c r="L646" s="5"/>
      <c r="N646" s="4"/>
      <c r="O646" s="4" t="str">
        <f t="shared" ref="O646:O709" si="87">J646&amp;N646</f>
        <v/>
      </c>
      <c r="P646" t="s">
        <v>34</v>
      </c>
      <c r="Q646">
        <v>0</v>
      </c>
      <c r="R646" s="5" t="str">
        <f>IF(ISNA(VLOOKUP($J646,STOK_AWAL,15,0)),"",VLOOKUP($J646,STOK_AWAL,15,0))</f>
        <v/>
      </c>
      <c r="S646" s="6">
        <v>0</v>
      </c>
      <c r="T646" s="6">
        <v>0</v>
      </c>
      <c r="V646" t="str">
        <f>IFERROR(INDEX('3.Stok Awal'!A646:A5641,MATCH('4.Sell to Trade'!J646,'3.Stok Awal'!D646:D5641,0)),"")</f>
        <v/>
      </c>
    </row>
    <row r="647" spans="1:22" x14ac:dyDescent="0.25">
      <c r="A647" s="15" t="str">
        <f t="shared" si="86"/>
        <v/>
      </c>
      <c r="D647" s="5" t="str">
        <f t="shared" si="80"/>
        <v/>
      </c>
      <c r="E647" s="5" t="str">
        <f t="shared" si="81"/>
        <v/>
      </c>
      <c r="F647" s="5" t="str">
        <f t="shared" si="82"/>
        <v/>
      </c>
      <c r="G647" s="5" t="str">
        <f t="shared" si="83"/>
        <v/>
      </c>
      <c r="I647" s="5" t="str">
        <f t="shared" si="84"/>
        <v/>
      </c>
      <c r="K647" s="5" t="str">
        <f t="shared" si="85"/>
        <v/>
      </c>
      <c r="L647" s="5"/>
      <c r="N647" s="4"/>
      <c r="O647" s="4" t="str">
        <f t="shared" si="87"/>
        <v/>
      </c>
      <c r="P647" t="s">
        <v>34</v>
      </c>
      <c r="Q647">
        <v>0</v>
      </c>
      <c r="R647" s="5" t="str">
        <f>IF(ISNA(VLOOKUP($J647,STOK_AWAL,15,0)),"",VLOOKUP($J647,STOK_AWAL,15,0))</f>
        <v/>
      </c>
      <c r="S647" s="6">
        <v>0</v>
      </c>
      <c r="T647" s="6">
        <v>0</v>
      </c>
      <c r="V647" t="str">
        <f>IFERROR(INDEX('3.Stok Awal'!A647:A5642,MATCH('4.Sell to Trade'!J647,'3.Stok Awal'!D647:D5642,0)),"")</f>
        <v/>
      </c>
    </row>
    <row r="648" spans="1:22" x14ac:dyDescent="0.25">
      <c r="A648" s="15" t="str">
        <f t="shared" si="86"/>
        <v/>
      </c>
      <c r="D648" s="5" t="str">
        <f t="shared" si="80"/>
        <v/>
      </c>
      <c r="E648" s="5" t="str">
        <f t="shared" si="81"/>
        <v/>
      </c>
      <c r="F648" s="5" t="str">
        <f t="shared" si="82"/>
        <v/>
      </c>
      <c r="G648" s="5" t="str">
        <f t="shared" si="83"/>
        <v/>
      </c>
      <c r="I648" s="5" t="str">
        <f t="shared" si="84"/>
        <v/>
      </c>
      <c r="K648" s="5" t="str">
        <f t="shared" si="85"/>
        <v/>
      </c>
      <c r="L648" s="5"/>
      <c r="N648" s="4"/>
      <c r="O648" s="4" t="str">
        <f t="shared" si="87"/>
        <v/>
      </c>
      <c r="P648" t="s">
        <v>34</v>
      </c>
      <c r="Q648">
        <v>0</v>
      </c>
      <c r="R648" s="5" t="str">
        <f>IF(ISNA(VLOOKUP($J648,STOK_AWAL,15,0)),"",VLOOKUP($J648,STOK_AWAL,15,0))</f>
        <v/>
      </c>
      <c r="S648" s="6">
        <v>0</v>
      </c>
      <c r="T648" s="6">
        <v>0</v>
      </c>
      <c r="V648" t="str">
        <f>IFERROR(INDEX('3.Stok Awal'!A648:A5643,MATCH('4.Sell to Trade'!J648,'3.Stok Awal'!D648:D5643,0)),"")</f>
        <v/>
      </c>
    </row>
    <row r="649" spans="1:22" x14ac:dyDescent="0.25">
      <c r="A649" s="15" t="str">
        <f t="shared" si="86"/>
        <v/>
      </c>
      <c r="D649" s="5" t="str">
        <f t="shared" si="80"/>
        <v/>
      </c>
      <c r="E649" s="5" t="str">
        <f t="shared" si="81"/>
        <v/>
      </c>
      <c r="F649" s="5" t="str">
        <f t="shared" si="82"/>
        <v/>
      </c>
      <c r="G649" s="5" t="str">
        <f t="shared" si="83"/>
        <v/>
      </c>
      <c r="I649" s="5" t="str">
        <f t="shared" si="84"/>
        <v/>
      </c>
      <c r="K649" s="5" t="str">
        <f t="shared" si="85"/>
        <v/>
      </c>
      <c r="L649" s="5"/>
      <c r="N649" s="4"/>
      <c r="O649" s="4" t="str">
        <f t="shared" si="87"/>
        <v/>
      </c>
      <c r="P649" t="s">
        <v>34</v>
      </c>
      <c r="Q649">
        <v>0</v>
      </c>
      <c r="R649" s="5" t="str">
        <f>IF(ISNA(VLOOKUP($J649,STOK_AWAL,15,0)),"",VLOOKUP($J649,STOK_AWAL,15,0))</f>
        <v/>
      </c>
      <c r="S649" s="6">
        <v>0</v>
      </c>
      <c r="T649" s="6">
        <v>0</v>
      </c>
      <c r="V649" t="str">
        <f>IFERROR(INDEX('3.Stok Awal'!A649:A5644,MATCH('4.Sell to Trade'!J649,'3.Stok Awal'!D649:D5644,0)),"")</f>
        <v/>
      </c>
    </row>
    <row r="650" spans="1:22" x14ac:dyDescent="0.25">
      <c r="A650" s="15" t="str">
        <f t="shared" si="86"/>
        <v/>
      </c>
      <c r="D650" s="5" t="str">
        <f t="shared" si="80"/>
        <v/>
      </c>
      <c r="E650" s="5" t="str">
        <f t="shared" si="81"/>
        <v/>
      </c>
      <c r="F650" s="5" t="str">
        <f t="shared" si="82"/>
        <v/>
      </c>
      <c r="G650" s="5" t="str">
        <f t="shared" si="83"/>
        <v/>
      </c>
      <c r="I650" s="5" t="str">
        <f t="shared" si="84"/>
        <v/>
      </c>
      <c r="K650" s="5" t="str">
        <f t="shared" si="85"/>
        <v/>
      </c>
      <c r="L650" s="5"/>
      <c r="N650" s="4"/>
      <c r="O650" s="4" t="str">
        <f t="shared" si="87"/>
        <v/>
      </c>
      <c r="P650" t="s">
        <v>34</v>
      </c>
      <c r="Q650">
        <v>0</v>
      </c>
      <c r="R650" s="5" t="str">
        <f>IF(ISNA(VLOOKUP($J650,STOK_AWAL,15,0)),"",VLOOKUP($J650,STOK_AWAL,15,0))</f>
        <v/>
      </c>
      <c r="S650" s="6">
        <v>0</v>
      </c>
      <c r="T650" s="6">
        <v>0</v>
      </c>
      <c r="V650" t="str">
        <f>IFERROR(INDEX('3.Stok Awal'!A650:A5645,MATCH('4.Sell to Trade'!J650,'3.Stok Awal'!D650:D5645,0)),"")</f>
        <v/>
      </c>
    </row>
    <row r="651" spans="1:22" x14ac:dyDescent="0.25">
      <c r="A651" s="15" t="str">
        <f t="shared" si="86"/>
        <v/>
      </c>
      <c r="D651" s="5" t="str">
        <f t="shared" si="80"/>
        <v/>
      </c>
      <c r="E651" s="5" t="str">
        <f t="shared" si="81"/>
        <v/>
      </c>
      <c r="F651" s="5" t="str">
        <f t="shared" si="82"/>
        <v/>
      </c>
      <c r="G651" s="5" t="str">
        <f t="shared" si="83"/>
        <v/>
      </c>
      <c r="I651" s="5" t="str">
        <f t="shared" si="84"/>
        <v/>
      </c>
      <c r="K651" s="5" t="str">
        <f t="shared" si="85"/>
        <v/>
      </c>
      <c r="L651" s="5"/>
      <c r="N651" s="4"/>
      <c r="O651" s="4" t="str">
        <f t="shared" si="87"/>
        <v/>
      </c>
      <c r="P651" t="s">
        <v>34</v>
      </c>
      <c r="Q651">
        <v>0</v>
      </c>
      <c r="R651" s="5" t="str">
        <f>IF(ISNA(VLOOKUP($J651,STOK_AWAL,15,0)),"",VLOOKUP($J651,STOK_AWAL,15,0))</f>
        <v/>
      </c>
      <c r="S651" s="6">
        <v>0</v>
      </c>
      <c r="T651" s="6">
        <v>0</v>
      </c>
      <c r="V651" t="str">
        <f>IFERROR(INDEX('3.Stok Awal'!A651:A5646,MATCH('4.Sell to Trade'!J651,'3.Stok Awal'!D651:D5646,0)),"")</f>
        <v/>
      </c>
    </row>
    <row r="652" spans="1:22" x14ac:dyDescent="0.25">
      <c r="A652" s="15" t="str">
        <f t="shared" si="86"/>
        <v/>
      </c>
      <c r="D652" s="5" t="str">
        <f t="shared" si="80"/>
        <v/>
      </c>
      <c r="E652" s="5" t="str">
        <f t="shared" si="81"/>
        <v/>
      </c>
      <c r="F652" s="5" t="str">
        <f t="shared" si="82"/>
        <v/>
      </c>
      <c r="G652" s="5" t="str">
        <f t="shared" si="83"/>
        <v/>
      </c>
      <c r="I652" s="5" t="str">
        <f t="shared" si="84"/>
        <v/>
      </c>
      <c r="K652" s="5" t="str">
        <f t="shared" si="85"/>
        <v/>
      </c>
      <c r="L652" s="5"/>
      <c r="N652" s="4"/>
      <c r="O652" s="4" t="str">
        <f t="shared" si="87"/>
        <v/>
      </c>
      <c r="P652" t="s">
        <v>34</v>
      </c>
      <c r="Q652">
        <v>0</v>
      </c>
      <c r="R652" s="5" t="str">
        <f>IF(ISNA(VLOOKUP($J652,STOK_AWAL,15,0)),"",VLOOKUP($J652,STOK_AWAL,15,0))</f>
        <v/>
      </c>
      <c r="S652" s="6">
        <v>0</v>
      </c>
      <c r="T652" s="6">
        <v>0</v>
      </c>
      <c r="V652" t="str">
        <f>IFERROR(INDEX('3.Stok Awal'!A652:A5647,MATCH('4.Sell to Trade'!J652,'3.Stok Awal'!D652:D5647,0)),"")</f>
        <v/>
      </c>
    </row>
    <row r="653" spans="1:22" x14ac:dyDescent="0.25">
      <c r="A653" s="15" t="str">
        <f t="shared" si="86"/>
        <v/>
      </c>
      <c r="D653" s="5" t="str">
        <f t="shared" si="80"/>
        <v/>
      </c>
      <c r="E653" s="5" t="str">
        <f t="shared" si="81"/>
        <v/>
      </c>
      <c r="F653" s="5" t="str">
        <f t="shared" si="82"/>
        <v/>
      </c>
      <c r="G653" s="5" t="str">
        <f t="shared" si="83"/>
        <v/>
      </c>
      <c r="I653" s="5" t="str">
        <f t="shared" si="84"/>
        <v/>
      </c>
      <c r="K653" s="5" t="str">
        <f t="shared" si="85"/>
        <v/>
      </c>
      <c r="L653" s="5"/>
      <c r="N653" s="4"/>
      <c r="O653" s="4" t="str">
        <f t="shared" si="87"/>
        <v/>
      </c>
      <c r="P653" t="s">
        <v>34</v>
      </c>
      <c r="Q653">
        <v>0</v>
      </c>
      <c r="R653" s="5" t="str">
        <f>IF(ISNA(VLOOKUP($J653,STOK_AWAL,15,0)),"",VLOOKUP($J653,STOK_AWAL,15,0))</f>
        <v/>
      </c>
      <c r="S653" s="6">
        <v>0</v>
      </c>
      <c r="T653" s="6">
        <v>0</v>
      </c>
      <c r="V653" t="str">
        <f>IFERROR(INDEX('3.Stok Awal'!A653:A5648,MATCH('4.Sell to Trade'!J653,'3.Stok Awal'!D653:D5648,0)),"")</f>
        <v/>
      </c>
    </row>
    <row r="654" spans="1:22" x14ac:dyDescent="0.25">
      <c r="A654" s="15" t="str">
        <f t="shared" si="86"/>
        <v/>
      </c>
      <c r="D654" s="5" t="str">
        <f t="shared" si="80"/>
        <v/>
      </c>
      <c r="E654" s="5" t="str">
        <f t="shared" si="81"/>
        <v/>
      </c>
      <c r="F654" s="5" t="str">
        <f t="shared" si="82"/>
        <v/>
      </c>
      <c r="G654" s="5" t="str">
        <f t="shared" si="83"/>
        <v/>
      </c>
      <c r="I654" s="5" t="str">
        <f t="shared" si="84"/>
        <v/>
      </c>
      <c r="K654" s="5" t="str">
        <f t="shared" si="85"/>
        <v/>
      </c>
      <c r="L654" s="5"/>
      <c r="N654" s="4"/>
      <c r="O654" s="4" t="str">
        <f t="shared" si="87"/>
        <v/>
      </c>
      <c r="P654" t="s">
        <v>34</v>
      </c>
      <c r="Q654">
        <v>0</v>
      </c>
      <c r="R654" s="5" t="str">
        <f>IF(ISNA(VLOOKUP($J654,STOK_AWAL,15,0)),"",VLOOKUP($J654,STOK_AWAL,15,0))</f>
        <v/>
      </c>
      <c r="S654" s="6">
        <v>0</v>
      </c>
      <c r="T654" s="6">
        <v>0</v>
      </c>
      <c r="V654" t="str">
        <f>IFERROR(INDEX('3.Stok Awal'!A654:A5649,MATCH('4.Sell to Trade'!J654,'3.Stok Awal'!D654:D5649,0)),"")</f>
        <v/>
      </c>
    </row>
    <row r="655" spans="1:22" x14ac:dyDescent="0.25">
      <c r="A655" s="15" t="str">
        <f t="shared" si="86"/>
        <v/>
      </c>
      <c r="D655" s="5" t="str">
        <f t="shared" si="80"/>
        <v/>
      </c>
      <c r="E655" s="5" t="str">
        <f t="shared" si="81"/>
        <v/>
      </c>
      <c r="F655" s="5" t="str">
        <f t="shared" si="82"/>
        <v/>
      </c>
      <c r="G655" s="5" t="str">
        <f t="shared" si="83"/>
        <v/>
      </c>
      <c r="I655" s="5" t="str">
        <f t="shared" si="84"/>
        <v/>
      </c>
      <c r="K655" s="5" t="str">
        <f t="shared" si="85"/>
        <v/>
      </c>
      <c r="L655" s="5"/>
      <c r="N655" s="4"/>
      <c r="O655" s="4" t="str">
        <f t="shared" si="87"/>
        <v/>
      </c>
      <c r="P655" t="s">
        <v>34</v>
      </c>
      <c r="Q655">
        <v>0</v>
      </c>
      <c r="R655" s="5" t="str">
        <f>IF(ISNA(VLOOKUP($J655,STOK_AWAL,15,0)),"",VLOOKUP($J655,STOK_AWAL,15,0))</f>
        <v/>
      </c>
      <c r="S655" s="6">
        <v>0</v>
      </c>
      <c r="T655" s="6">
        <v>0</v>
      </c>
      <c r="V655" t="str">
        <f>IFERROR(INDEX('3.Stok Awal'!A655:A5650,MATCH('4.Sell to Trade'!J655,'3.Stok Awal'!D655:D5650,0)),"")</f>
        <v/>
      </c>
    </row>
    <row r="656" spans="1:22" x14ac:dyDescent="0.25">
      <c r="A656" s="15" t="str">
        <f t="shared" si="86"/>
        <v/>
      </c>
      <c r="D656" s="5" t="str">
        <f t="shared" si="80"/>
        <v/>
      </c>
      <c r="E656" s="5" t="str">
        <f t="shared" si="81"/>
        <v/>
      </c>
      <c r="F656" s="5" t="str">
        <f t="shared" si="82"/>
        <v/>
      </c>
      <c r="G656" s="5" t="str">
        <f t="shared" si="83"/>
        <v/>
      </c>
      <c r="I656" s="5" t="str">
        <f t="shared" si="84"/>
        <v/>
      </c>
      <c r="K656" s="5" t="str">
        <f t="shared" si="85"/>
        <v/>
      </c>
      <c r="L656" s="5"/>
      <c r="N656" s="4"/>
      <c r="O656" s="4" t="str">
        <f t="shared" si="87"/>
        <v/>
      </c>
      <c r="P656" t="s">
        <v>34</v>
      </c>
      <c r="Q656">
        <v>0</v>
      </c>
      <c r="R656" s="5" t="str">
        <f>IF(ISNA(VLOOKUP($J656,STOK_AWAL,15,0)),"",VLOOKUP($J656,STOK_AWAL,15,0))</f>
        <v/>
      </c>
      <c r="S656" s="6">
        <v>0</v>
      </c>
      <c r="T656" s="6">
        <v>0</v>
      </c>
      <c r="V656" t="str">
        <f>IFERROR(INDEX('3.Stok Awal'!A656:A5651,MATCH('4.Sell to Trade'!J656,'3.Stok Awal'!D656:D5651,0)),"")</f>
        <v/>
      </c>
    </row>
    <row r="657" spans="1:22" x14ac:dyDescent="0.25">
      <c r="A657" s="15" t="str">
        <f t="shared" si="86"/>
        <v/>
      </c>
      <c r="D657" s="5" t="str">
        <f t="shared" si="80"/>
        <v/>
      </c>
      <c r="E657" s="5" t="str">
        <f t="shared" si="81"/>
        <v/>
      </c>
      <c r="F657" s="5" t="str">
        <f t="shared" si="82"/>
        <v/>
      </c>
      <c r="G657" s="5" t="str">
        <f t="shared" si="83"/>
        <v/>
      </c>
      <c r="I657" s="5" t="str">
        <f t="shared" si="84"/>
        <v/>
      </c>
      <c r="K657" s="5" t="str">
        <f t="shared" si="85"/>
        <v/>
      </c>
      <c r="L657" s="5"/>
      <c r="N657" s="4"/>
      <c r="O657" s="4" t="str">
        <f t="shared" si="87"/>
        <v/>
      </c>
      <c r="P657" t="s">
        <v>34</v>
      </c>
      <c r="Q657">
        <v>0</v>
      </c>
      <c r="R657" s="5" t="str">
        <f>IF(ISNA(VLOOKUP($J657,STOK_AWAL,15,0)),"",VLOOKUP($J657,STOK_AWAL,15,0))</f>
        <v/>
      </c>
      <c r="S657" s="6">
        <v>0</v>
      </c>
      <c r="T657" s="6">
        <v>0</v>
      </c>
      <c r="V657" t="str">
        <f>IFERROR(INDEX('3.Stok Awal'!A657:A5652,MATCH('4.Sell to Trade'!J657,'3.Stok Awal'!D657:D5652,0)),"")</f>
        <v/>
      </c>
    </row>
    <row r="658" spans="1:22" x14ac:dyDescent="0.25">
      <c r="A658" s="15" t="str">
        <f t="shared" si="86"/>
        <v/>
      </c>
      <c r="D658" s="5" t="str">
        <f t="shared" si="80"/>
        <v/>
      </c>
      <c r="E658" s="5" t="str">
        <f t="shared" si="81"/>
        <v/>
      </c>
      <c r="F658" s="5" t="str">
        <f t="shared" si="82"/>
        <v/>
      </c>
      <c r="G658" s="5" t="str">
        <f t="shared" si="83"/>
        <v/>
      </c>
      <c r="I658" s="5" t="str">
        <f t="shared" si="84"/>
        <v/>
      </c>
      <c r="K658" s="5" t="str">
        <f t="shared" si="85"/>
        <v/>
      </c>
      <c r="L658" s="5"/>
      <c r="N658" s="4"/>
      <c r="O658" s="4" t="str">
        <f t="shared" si="87"/>
        <v/>
      </c>
      <c r="P658" t="s">
        <v>34</v>
      </c>
      <c r="Q658">
        <v>0</v>
      </c>
      <c r="R658" s="5" t="str">
        <f>IF(ISNA(VLOOKUP($J658,STOK_AWAL,15,0)),"",VLOOKUP($J658,STOK_AWAL,15,0))</f>
        <v/>
      </c>
      <c r="S658" s="6">
        <v>0</v>
      </c>
      <c r="T658" s="6">
        <v>0</v>
      </c>
      <c r="V658" t="str">
        <f>IFERROR(INDEX('3.Stok Awal'!A658:A5653,MATCH('4.Sell to Trade'!J658,'3.Stok Awal'!D658:D5653,0)),"")</f>
        <v/>
      </c>
    </row>
    <row r="659" spans="1:22" x14ac:dyDescent="0.25">
      <c r="A659" s="15" t="str">
        <f t="shared" si="86"/>
        <v/>
      </c>
      <c r="D659" s="5" t="str">
        <f t="shared" si="80"/>
        <v/>
      </c>
      <c r="E659" s="5" t="str">
        <f t="shared" si="81"/>
        <v/>
      </c>
      <c r="F659" s="5" t="str">
        <f t="shared" si="82"/>
        <v/>
      </c>
      <c r="G659" s="5" t="str">
        <f t="shared" si="83"/>
        <v/>
      </c>
      <c r="I659" s="5" t="str">
        <f t="shared" si="84"/>
        <v/>
      </c>
      <c r="K659" s="5" t="str">
        <f t="shared" si="85"/>
        <v/>
      </c>
      <c r="L659" s="5"/>
      <c r="N659" s="4"/>
      <c r="O659" s="4" t="str">
        <f t="shared" si="87"/>
        <v/>
      </c>
      <c r="P659" t="s">
        <v>34</v>
      </c>
      <c r="Q659">
        <v>0</v>
      </c>
      <c r="R659" s="5" t="str">
        <f>IF(ISNA(VLOOKUP($J659,STOK_AWAL,15,0)),"",VLOOKUP($J659,STOK_AWAL,15,0))</f>
        <v/>
      </c>
      <c r="S659" s="6">
        <v>0</v>
      </c>
      <c r="T659" s="6">
        <v>0</v>
      </c>
      <c r="V659" t="str">
        <f>IFERROR(INDEX('3.Stok Awal'!A659:A5654,MATCH('4.Sell to Trade'!J659,'3.Stok Awal'!D659:D5654,0)),"")</f>
        <v/>
      </c>
    </row>
    <row r="660" spans="1:22" x14ac:dyDescent="0.25">
      <c r="A660" s="15" t="str">
        <f t="shared" si="86"/>
        <v/>
      </c>
      <c r="D660" s="5" t="str">
        <f t="shared" si="80"/>
        <v/>
      </c>
      <c r="E660" s="5" t="str">
        <f t="shared" si="81"/>
        <v/>
      </c>
      <c r="F660" s="5" t="str">
        <f t="shared" si="82"/>
        <v/>
      </c>
      <c r="G660" s="5" t="str">
        <f t="shared" si="83"/>
        <v/>
      </c>
      <c r="I660" s="5" t="str">
        <f t="shared" si="84"/>
        <v/>
      </c>
      <c r="K660" s="5" t="str">
        <f t="shared" si="85"/>
        <v/>
      </c>
      <c r="L660" s="5"/>
      <c r="N660" s="4"/>
      <c r="O660" s="4" t="str">
        <f t="shared" si="87"/>
        <v/>
      </c>
      <c r="P660" t="s">
        <v>34</v>
      </c>
      <c r="Q660">
        <v>0</v>
      </c>
      <c r="R660" s="5" t="str">
        <f>IF(ISNA(VLOOKUP($J660,STOK_AWAL,15,0)),"",VLOOKUP($J660,STOK_AWAL,15,0))</f>
        <v/>
      </c>
      <c r="S660" s="6">
        <v>0</v>
      </c>
      <c r="T660" s="6">
        <v>0</v>
      </c>
      <c r="V660" t="str">
        <f>IFERROR(INDEX('3.Stok Awal'!A660:A5655,MATCH('4.Sell to Trade'!J660,'3.Stok Awal'!D660:D5655,0)),"")</f>
        <v/>
      </c>
    </row>
    <row r="661" spans="1:22" x14ac:dyDescent="0.25">
      <c r="A661" s="15" t="str">
        <f t="shared" si="86"/>
        <v/>
      </c>
      <c r="D661" s="5" t="str">
        <f t="shared" si="80"/>
        <v/>
      </c>
      <c r="E661" s="5" t="str">
        <f t="shared" si="81"/>
        <v/>
      </c>
      <c r="F661" s="5" t="str">
        <f t="shared" si="82"/>
        <v/>
      </c>
      <c r="G661" s="5" t="str">
        <f t="shared" si="83"/>
        <v/>
      </c>
      <c r="I661" s="5" t="str">
        <f t="shared" si="84"/>
        <v/>
      </c>
      <c r="K661" s="5" t="str">
        <f t="shared" si="85"/>
        <v/>
      </c>
      <c r="L661" s="5"/>
      <c r="N661" s="4"/>
      <c r="O661" s="4" t="str">
        <f t="shared" si="87"/>
        <v/>
      </c>
      <c r="P661" t="s">
        <v>34</v>
      </c>
      <c r="Q661">
        <v>0</v>
      </c>
      <c r="R661" s="5" t="str">
        <f>IF(ISNA(VLOOKUP($J661,STOK_AWAL,15,0)),"",VLOOKUP($J661,STOK_AWAL,15,0))</f>
        <v/>
      </c>
      <c r="S661" s="6">
        <v>0</v>
      </c>
      <c r="T661" s="6">
        <v>0</v>
      </c>
      <c r="V661" t="str">
        <f>IFERROR(INDEX('3.Stok Awal'!A661:A5656,MATCH('4.Sell to Trade'!J661,'3.Stok Awal'!D661:D5656,0)),"")</f>
        <v/>
      </c>
    </row>
    <row r="662" spans="1:22" x14ac:dyDescent="0.25">
      <c r="A662" s="15" t="str">
        <f t="shared" si="86"/>
        <v/>
      </c>
      <c r="D662" s="5" t="str">
        <f t="shared" si="80"/>
        <v/>
      </c>
      <c r="E662" s="5" t="str">
        <f t="shared" si="81"/>
        <v/>
      </c>
      <c r="F662" s="5" t="str">
        <f t="shared" si="82"/>
        <v/>
      </c>
      <c r="G662" s="5" t="str">
        <f t="shared" si="83"/>
        <v/>
      </c>
      <c r="I662" s="5" t="str">
        <f t="shared" si="84"/>
        <v/>
      </c>
      <c r="K662" s="5" t="str">
        <f t="shared" si="85"/>
        <v/>
      </c>
      <c r="L662" s="5"/>
      <c r="N662" s="4"/>
      <c r="O662" s="4" t="str">
        <f t="shared" si="87"/>
        <v/>
      </c>
      <c r="P662" t="s">
        <v>34</v>
      </c>
      <c r="Q662">
        <v>0</v>
      </c>
      <c r="R662" s="5" t="str">
        <f>IF(ISNA(VLOOKUP($J662,STOK_AWAL,15,0)),"",VLOOKUP($J662,STOK_AWAL,15,0))</f>
        <v/>
      </c>
      <c r="S662" s="6">
        <v>0</v>
      </c>
      <c r="T662" s="6">
        <v>0</v>
      </c>
      <c r="V662" t="str">
        <f>IFERROR(INDEX('3.Stok Awal'!A662:A5657,MATCH('4.Sell to Trade'!J662,'3.Stok Awal'!D662:D5657,0)),"")</f>
        <v/>
      </c>
    </row>
    <row r="663" spans="1:22" x14ac:dyDescent="0.25">
      <c r="A663" s="15" t="str">
        <f t="shared" si="86"/>
        <v/>
      </c>
      <c r="D663" s="5" t="str">
        <f t="shared" si="80"/>
        <v/>
      </c>
      <c r="E663" s="5" t="str">
        <f t="shared" si="81"/>
        <v/>
      </c>
      <c r="F663" s="5" t="str">
        <f t="shared" si="82"/>
        <v/>
      </c>
      <c r="G663" s="5" t="str">
        <f t="shared" si="83"/>
        <v/>
      </c>
      <c r="I663" s="5" t="str">
        <f t="shared" si="84"/>
        <v/>
      </c>
      <c r="K663" s="5" t="str">
        <f t="shared" si="85"/>
        <v/>
      </c>
      <c r="L663" s="5"/>
      <c r="N663" s="4"/>
      <c r="O663" s="4" t="str">
        <f t="shared" si="87"/>
        <v/>
      </c>
      <c r="P663" t="s">
        <v>34</v>
      </c>
      <c r="Q663">
        <v>0</v>
      </c>
      <c r="R663" s="5" t="str">
        <f>IF(ISNA(VLOOKUP($J663,STOK_AWAL,15,0)),"",VLOOKUP($J663,STOK_AWAL,15,0))</f>
        <v/>
      </c>
      <c r="S663" s="6">
        <v>0</v>
      </c>
      <c r="T663" s="6">
        <v>0</v>
      </c>
      <c r="V663" t="str">
        <f>IFERROR(INDEX('3.Stok Awal'!A663:A5658,MATCH('4.Sell to Trade'!J663,'3.Stok Awal'!D663:D5658,0)),"")</f>
        <v/>
      </c>
    </row>
    <row r="664" spans="1:22" x14ac:dyDescent="0.25">
      <c r="A664" s="15" t="str">
        <f t="shared" si="86"/>
        <v/>
      </c>
      <c r="D664" s="5" t="str">
        <f t="shared" si="80"/>
        <v/>
      </c>
      <c r="E664" s="5" t="str">
        <f t="shared" si="81"/>
        <v/>
      </c>
      <c r="F664" s="5" t="str">
        <f t="shared" si="82"/>
        <v/>
      </c>
      <c r="G664" s="5" t="str">
        <f t="shared" si="83"/>
        <v/>
      </c>
      <c r="I664" s="5" t="str">
        <f t="shared" si="84"/>
        <v/>
      </c>
      <c r="K664" s="5" t="str">
        <f t="shared" si="85"/>
        <v/>
      </c>
      <c r="L664" s="5"/>
      <c r="N664" s="4"/>
      <c r="O664" s="4" t="str">
        <f t="shared" si="87"/>
        <v/>
      </c>
      <c r="P664" t="s">
        <v>34</v>
      </c>
      <c r="Q664">
        <v>0</v>
      </c>
      <c r="R664" s="5" t="str">
        <f>IF(ISNA(VLOOKUP($J664,STOK_AWAL,15,0)),"",VLOOKUP($J664,STOK_AWAL,15,0))</f>
        <v/>
      </c>
      <c r="S664" s="6">
        <v>0</v>
      </c>
      <c r="T664" s="6">
        <v>0</v>
      </c>
      <c r="V664" t="str">
        <f>IFERROR(INDEX('3.Stok Awal'!A664:A5659,MATCH('4.Sell to Trade'!J664,'3.Stok Awal'!D664:D5659,0)),"")</f>
        <v/>
      </c>
    </row>
    <row r="665" spans="1:22" x14ac:dyDescent="0.25">
      <c r="A665" s="15" t="str">
        <f t="shared" si="86"/>
        <v/>
      </c>
      <c r="D665" s="5" t="str">
        <f t="shared" si="80"/>
        <v/>
      </c>
      <c r="E665" s="5" t="str">
        <f t="shared" si="81"/>
        <v/>
      </c>
      <c r="F665" s="5" t="str">
        <f t="shared" si="82"/>
        <v/>
      </c>
      <c r="G665" s="5" t="str">
        <f t="shared" si="83"/>
        <v/>
      </c>
      <c r="I665" s="5" t="str">
        <f t="shared" si="84"/>
        <v/>
      </c>
      <c r="K665" s="5" t="str">
        <f t="shared" si="85"/>
        <v/>
      </c>
      <c r="L665" s="5"/>
      <c r="N665" s="4"/>
      <c r="O665" s="4" t="str">
        <f t="shared" si="87"/>
        <v/>
      </c>
      <c r="P665" t="s">
        <v>34</v>
      </c>
      <c r="Q665">
        <v>0</v>
      </c>
      <c r="R665" s="5" t="str">
        <f>IF(ISNA(VLOOKUP($J665,STOK_AWAL,15,0)),"",VLOOKUP($J665,STOK_AWAL,15,0))</f>
        <v/>
      </c>
      <c r="S665" s="6">
        <v>0</v>
      </c>
      <c r="T665" s="6">
        <v>0</v>
      </c>
      <c r="V665" t="str">
        <f>IFERROR(INDEX('3.Stok Awal'!A665:A5660,MATCH('4.Sell to Trade'!J665,'3.Stok Awal'!D665:D5660,0)),"")</f>
        <v/>
      </c>
    </row>
    <row r="666" spans="1:22" x14ac:dyDescent="0.25">
      <c r="A666" s="15" t="str">
        <f t="shared" si="86"/>
        <v/>
      </c>
      <c r="D666" s="5" t="str">
        <f t="shared" si="80"/>
        <v/>
      </c>
      <c r="E666" s="5" t="str">
        <f t="shared" si="81"/>
        <v/>
      </c>
      <c r="F666" s="5" t="str">
        <f t="shared" si="82"/>
        <v/>
      </c>
      <c r="G666" s="5" t="str">
        <f t="shared" si="83"/>
        <v/>
      </c>
      <c r="I666" s="5" t="str">
        <f t="shared" si="84"/>
        <v/>
      </c>
      <c r="K666" s="5" t="str">
        <f t="shared" si="85"/>
        <v/>
      </c>
      <c r="L666" s="5"/>
      <c r="N666" s="4"/>
      <c r="O666" s="4" t="str">
        <f t="shared" si="87"/>
        <v/>
      </c>
      <c r="P666" t="s">
        <v>34</v>
      </c>
      <c r="Q666">
        <v>0</v>
      </c>
      <c r="R666" s="5" t="str">
        <f>IF(ISNA(VLOOKUP($J666,STOK_AWAL,15,0)),"",VLOOKUP($J666,STOK_AWAL,15,0))</f>
        <v/>
      </c>
      <c r="S666" s="6">
        <v>0</v>
      </c>
      <c r="T666" s="6">
        <v>0</v>
      </c>
      <c r="V666" t="str">
        <f>IFERROR(INDEX('3.Stok Awal'!A666:A5661,MATCH('4.Sell to Trade'!J666,'3.Stok Awal'!D666:D5661,0)),"")</f>
        <v/>
      </c>
    </row>
    <row r="667" spans="1:22" x14ac:dyDescent="0.25">
      <c r="A667" s="15" t="str">
        <f t="shared" si="86"/>
        <v/>
      </c>
      <c r="D667" s="5" t="str">
        <f t="shared" si="80"/>
        <v/>
      </c>
      <c r="E667" s="5" t="str">
        <f t="shared" si="81"/>
        <v/>
      </c>
      <c r="F667" s="5" t="str">
        <f t="shared" si="82"/>
        <v/>
      </c>
      <c r="G667" s="5" t="str">
        <f t="shared" si="83"/>
        <v/>
      </c>
      <c r="I667" s="5" t="str">
        <f t="shared" si="84"/>
        <v/>
      </c>
      <c r="K667" s="5" t="str">
        <f t="shared" si="85"/>
        <v/>
      </c>
      <c r="L667" s="5"/>
      <c r="N667" s="4"/>
      <c r="O667" s="4" t="str">
        <f t="shared" si="87"/>
        <v/>
      </c>
      <c r="P667" t="s">
        <v>34</v>
      </c>
      <c r="Q667">
        <v>0</v>
      </c>
      <c r="R667" s="5" t="str">
        <f>IF(ISNA(VLOOKUP($J667,STOK_AWAL,15,0)),"",VLOOKUP($J667,STOK_AWAL,15,0))</f>
        <v/>
      </c>
      <c r="S667" s="6">
        <v>0</v>
      </c>
      <c r="T667" s="6">
        <v>0</v>
      </c>
      <c r="V667" t="str">
        <f>IFERROR(INDEX('3.Stok Awal'!A667:A5662,MATCH('4.Sell to Trade'!J667,'3.Stok Awal'!D667:D5662,0)),"")</f>
        <v/>
      </c>
    </row>
    <row r="668" spans="1:22" x14ac:dyDescent="0.25">
      <c r="A668" s="15" t="str">
        <f t="shared" si="86"/>
        <v/>
      </c>
      <c r="D668" s="5" t="str">
        <f t="shared" si="80"/>
        <v/>
      </c>
      <c r="E668" s="5" t="str">
        <f t="shared" si="81"/>
        <v/>
      </c>
      <c r="F668" s="5" t="str">
        <f t="shared" si="82"/>
        <v/>
      </c>
      <c r="G668" s="5" t="str">
        <f t="shared" si="83"/>
        <v/>
      </c>
      <c r="I668" s="5" t="str">
        <f t="shared" si="84"/>
        <v/>
      </c>
      <c r="K668" s="5" t="str">
        <f t="shared" si="85"/>
        <v/>
      </c>
      <c r="L668" s="5"/>
      <c r="N668" s="4"/>
      <c r="O668" s="4" t="str">
        <f t="shared" si="87"/>
        <v/>
      </c>
      <c r="P668" t="s">
        <v>34</v>
      </c>
      <c r="Q668">
        <v>0</v>
      </c>
      <c r="R668" s="5" t="str">
        <f>IF(ISNA(VLOOKUP($J668,STOK_AWAL,15,0)),"",VLOOKUP($J668,STOK_AWAL,15,0))</f>
        <v/>
      </c>
      <c r="S668" s="6">
        <v>0</v>
      </c>
      <c r="T668" s="6">
        <v>0</v>
      </c>
      <c r="V668" t="str">
        <f>IFERROR(INDEX('3.Stok Awal'!A668:A5663,MATCH('4.Sell to Trade'!J668,'3.Stok Awal'!D668:D5663,0)),"")</f>
        <v/>
      </c>
    </row>
    <row r="669" spans="1:22" x14ac:dyDescent="0.25">
      <c r="A669" s="15" t="str">
        <f t="shared" si="86"/>
        <v/>
      </c>
      <c r="D669" s="5" t="str">
        <f t="shared" si="80"/>
        <v/>
      </c>
      <c r="E669" s="5" t="str">
        <f t="shared" si="81"/>
        <v/>
      </c>
      <c r="F669" s="5" t="str">
        <f t="shared" si="82"/>
        <v/>
      </c>
      <c r="G669" s="5" t="str">
        <f t="shared" si="83"/>
        <v/>
      </c>
      <c r="I669" s="5" t="str">
        <f t="shared" si="84"/>
        <v/>
      </c>
      <c r="K669" s="5" t="str">
        <f t="shared" si="85"/>
        <v/>
      </c>
      <c r="L669" s="5"/>
      <c r="N669" s="4"/>
      <c r="O669" s="4" t="str">
        <f t="shared" si="87"/>
        <v/>
      </c>
      <c r="P669" t="s">
        <v>34</v>
      </c>
      <c r="Q669">
        <v>0</v>
      </c>
      <c r="R669" s="5" t="str">
        <f>IF(ISNA(VLOOKUP($J669,STOK_AWAL,15,0)),"",VLOOKUP($J669,STOK_AWAL,15,0))</f>
        <v/>
      </c>
      <c r="S669" s="6">
        <v>0</v>
      </c>
      <c r="T669" s="6">
        <v>0</v>
      </c>
      <c r="V669" t="str">
        <f>IFERROR(INDEX('3.Stok Awal'!A669:A5664,MATCH('4.Sell to Trade'!J669,'3.Stok Awal'!D669:D5664,0)),"")</f>
        <v/>
      </c>
    </row>
    <row r="670" spans="1:22" x14ac:dyDescent="0.25">
      <c r="A670" s="15" t="str">
        <f t="shared" si="86"/>
        <v/>
      </c>
      <c r="D670" s="5" t="str">
        <f t="shared" si="80"/>
        <v/>
      </c>
      <c r="E670" s="5" t="str">
        <f t="shared" si="81"/>
        <v/>
      </c>
      <c r="F670" s="5" t="str">
        <f t="shared" si="82"/>
        <v/>
      </c>
      <c r="G670" s="5" t="str">
        <f t="shared" si="83"/>
        <v/>
      </c>
      <c r="I670" s="5" t="str">
        <f t="shared" si="84"/>
        <v/>
      </c>
      <c r="K670" s="5" t="str">
        <f t="shared" si="85"/>
        <v/>
      </c>
      <c r="L670" s="5"/>
      <c r="N670" s="4"/>
      <c r="O670" s="4" t="str">
        <f t="shared" si="87"/>
        <v/>
      </c>
      <c r="P670" t="s">
        <v>34</v>
      </c>
      <c r="Q670">
        <v>0</v>
      </c>
      <c r="R670" s="5" t="str">
        <f>IF(ISNA(VLOOKUP($J670,STOK_AWAL,15,0)),"",VLOOKUP($J670,STOK_AWAL,15,0))</f>
        <v/>
      </c>
      <c r="S670" s="6">
        <v>0</v>
      </c>
      <c r="T670" s="6">
        <v>0</v>
      </c>
      <c r="V670" t="str">
        <f>IFERROR(INDEX('3.Stok Awal'!A670:A5665,MATCH('4.Sell to Trade'!J670,'3.Stok Awal'!D670:D5665,0)),"")</f>
        <v/>
      </c>
    </row>
    <row r="671" spans="1:22" x14ac:dyDescent="0.25">
      <c r="A671" s="15" t="str">
        <f t="shared" si="86"/>
        <v/>
      </c>
      <c r="D671" s="5" t="str">
        <f t="shared" si="80"/>
        <v/>
      </c>
      <c r="E671" s="5" t="str">
        <f t="shared" si="81"/>
        <v/>
      </c>
      <c r="F671" s="5" t="str">
        <f t="shared" si="82"/>
        <v/>
      </c>
      <c r="G671" s="5" t="str">
        <f t="shared" si="83"/>
        <v/>
      </c>
      <c r="I671" s="5" t="str">
        <f t="shared" si="84"/>
        <v/>
      </c>
      <c r="K671" s="5" t="str">
        <f t="shared" si="85"/>
        <v/>
      </c>
      <c r="L671" s="5"/>
      <c r="N671" s="4"/>
      <c r="O671" s="4" t="str">
        <f t="shared" si="87"/>
        <v/>
      </c>
      <c r="P671" t="s">
        <v>34</v>
      </c>
      <c r="Q671">
        <v>0</v>
      </c>
      <c r="R671" s="5" t="str">
        <f>IF(ISNA(VLOOKUP($J671,STOK_AWAL,15,0)),"",VLOOKUP($J671,STOK_AWAL,15,0))</f>
        <v/>
      </c>
      <c r="S671" s="6">
        <v>0</v>
      </c>
      <c r="T671" s="6">
        <v>0</v>
      </c>
      <c r="V671" t="str">
        <f>IFERROR(INDEX('3.Stok Awal'!A671:A5666,MATCH('4.Sell to Trade'!J671,'3.Stok Awal'!D671:D5666,0)),"")</f>
        <v/>
      </c>
    </row>
    <row r="672" spans="1:22" x14ac:dyDescent="0.25">
      <c r="A672" s="15" t="str">
        <f t="shared" si="86"/>
        <v/>
      </c>
      <c r="D672" s="5" t="str">
        <f t="shared" si="80"/>
        <v/>
      </c>
      <c r="E672" s="5" t="str">
        <f t="shared" si="81"/>
        <v/>
      </c>
      <c r="F672" s="5" t="str">
        <f t="shared" si="82"/>
        <v/>
      </c>
      <c r="G672" s="5" t="str">
        <f t="shared" si="83"/>
        <v/>
      </c>
      <c r="I672" s="5" t="str">
        <f t="shared" si="84"/>
        <v/>
      </c>
      <c r="K672" s="5" t="str">
        <f t="shared" si="85"/>
        <v/>
      </c>
      <c r="L672" s="5"/>
      <c r="N672" s="4"/>
      <c r="O672" s="4" t="str">
        <f t="shared" si="87"/>
        <v/>
      </c>
      <c r="P672" t="s">
        <v>34</v>
      </c>
      <c r="Q672">
        <v>0</v>
      </c>
      <c r="R672" s="5" t="str">
        <f>IF(ISNA(VLOOKUP($J672,STOK_AWAL,15,0)),"",VLOOKUP($J672,STOK_AWAL,15,0))</f>
        <v/>
      </c>
      <c r="S672" s="6">
        <v>0</v>
      </c>
      <c r="T672" s="6">
        <v>0</v>
      </c>
      <c r="V672" t="str">
        <f>IFERROR(INDEX('3.Stok Awal'!A672:A5667,MATCH('4.Sell to Trade'!J672,'3.Stok Awal'!D672:D5667,0)),"")</f>
        <v/>
      </c>
    </row>
    <row r="673" spans="1:22" x14ac:dyDescent="0.25">
      <c r="A673" s="15" t="str">
        <f t="shared" si="86"/>
        <v/>
      </c>
      <c r="D673" s="5" t="str">
        <f t="shared" si="80"/>
        <v/>
      </c>
      <c r="E673" s="5" t="str">
        <f t="shared" si="81"/>
        <v/>
      </c>
      <c r="F673" s="5" t="str">
        <f t="shared" si="82"/>
        <v/>
      </c>
      <c r="G673" s="5" t="str">
        <f t="shared" si="83"/>
        <v/>
      </c>
      <c r="I673" s="5" t="str">
        <f t="shared" si="84"/>
        <v/>
      </c>
      <c r="K673" s="5" t="str">
        <f t="shared" si="85"/>
        <v/>
      </c>
      <c r="L673" s="5"/>
      <c r="N673" s="4"/>
      <c r="O673" s="4" t="str">
        <f t="shared" si="87"/>
        <v/>
      </c>
      <c r="P673" t="s">
        <v>34</v>
      </c>
      <c r="Q673">
        <v>0</v>
      </c>
      <c r="R673" s="5" t="str">
        <f>IF(ISNA(VLOOKUP($J673,STOK_AWAL,15,0)),"",VLOOKUP($J673,STOK_AWAL,15,0))</f>
        <v/>
      </c>
      <c r="S673" s="6">
        <v>0</v>
      </c>
      <c r="T673" s="6">
        <v>0</v>
      </c>
      <c r="V673" t="str">
        <f>IFERROR(INDEX('3.Stok Awal'!A673:A5668,MATCH('4.Sell to Trade'!J673,'3.Stok Awal'!D673:D5668,0)),"")</f>
        <v/>
      </c>
    </row>
    <row r="674" spans="1:22" x14ac:dyDescent="0.25">
      <c r="A674" s="15" t="str">
        <f t="shared" si="86"/>
        <v/>
      </c>
      <c r="D674" s="5" t="str">
        <f t="shared" si="80"/>
        <v/>
      </c>
      <c r="E674" s="5" t="str">
        <f t="shared" si="81"/>
        <v/>
      </c>
      <c r="F674" s="5" t="str">
        <f t="shared" si="82"/>
        <v/>
      </c>
      <c r="G674" s="5" t="str">
        <f t="shared" si="83"/>
        <v/>
      </c>
      <c r="I674" s="5" t="str">
        <f t="shared" si="84"/>
        <v/>
      </c>
      <c r="K674" s="5" t="str">
        <f t="shared" si="85"/>
        <v/>
      </c>
      <c r="L674" s="5"/>
      <c r="N674" s="4"/>
      <c r="O674" s="4" t="str">
        <f t="shared" si="87"/>
        <v/>
      </c>
      <c r="P674" t="s">
        <v>34</v>
      </c>
      <c r="Q674">
        <v>0</v>
      </c>
      <c r="R674" s="5" t="str">
        <f>IF(ISNA(VLOOKUP($J674,STOK_AWAL,15,0)),"",VLOOKUP($J674,STOK_AWAL,15,0))</f>
        <v/>
      </c>
      <c r="S674" s="6">
        <v>0</v>
      </c>
      <c r="T674" s="6">
        <v>0</v>
      </c>
      <c r="V674" t="str">
        <f>IFERROR(INDEX('3.Stok Awal'!A674:A5669,MATCH('4.Sell to Trade'!J674,'3.Stok Awal'!D674:D5669,0)),"")</f>
        <v/>
      </c>
    </row>
    <row r="675" spans="1:22" x14ac:dyDescent="0.25">
      <c r="A675" s="15" t="str">
        <f t="shared" si="86"/>
        <v/>
      </c>
      <c r="D675" s="5" t="str">
        <f t="shared" si="80"/>
        <v/>
      </c>
      <c r="E675" s="5" t="str">
        <f t="shared" si="81"/>
        <v/>
      </c>
      <c r="F675" s="5" t="str">
        <f t="shared" si="82"/>
        <v/>
      </c>
      <c r="G675" s="5" t="str">
        <f t="shared" si="83"/>
        <v/>
      </c>
      <c r="I675" s="5" t="str">
        <f t="shared" si="84"/>
        <v/>
      </c>
      <c r="K675" s="5" t="str">
        <f t="shared" si="85"/>
        <v/>
      </c>
      <c r="L675" s="5"/>
      <c r="N675" s="4"/>
      <c r="O675" s="4" t="str">
        <f t="shared" si="87"/>
        <v/>
      </c>
      <c r="P675" t="s">
        <v>34</v>
      </c>
      <c r="Q675">
        <v>0</v>
      </c>
      <c r="R675" s="5" t="str">
        <f>IF(ISNA(VLOOKUP($J675,STOK_AWAL,15,0)),"",VLOOKUP($J675,STOK_AWAL,15,0))</f>
        <v/>
      </c>
      <c r="S675" s="6">
        <v>0</v>
      </c>
      <c r="T675" s="6">
        <v>0</v>
      </c>
      <c r="V675" t="str">
        <f>IFERROR(INDEX('3.Stok Awal'!A675:A5670,MATCH('4.Sell to Trade'!J675,'3.Stok Awal'!D675:D5670,0)),"")</f>
        <v/>
      </c>
    </row>
    <row r="676" spans="1:22" x14ac:dyDescent="0.25">
      <c r="A676" s="15" t="str">
        <f t="shared" si="86"/>
        <v/>
      </c>
      <c r="D676" s="5" t="str">
        <f t="shared" si="80"/>
        <v/>
      </c>
      <c r="E676" s="5" t="str">
        <f t="shared" si="81"/>
        <v/>
      </c>
      <c r="F676" s="5" t="str">
        <f t="shared" si="82"/>
        <v/>
      </c>
      <c r="G676" s="5" t="str">
        <f t="shared" si="83"/>
        <v/>
      </c>
      <c r="I676" s="5" t="str">
        <f t="shared" si="84"/>
        <v/>
      </c>
      <c r="K676" s="5" t="str">
        <f t="shared" si="85"/>
        <v/>
      </c>
      <c r="L676" s="5"/>
      <c r="N676" s="4"/>
      <c r="O676" s="4" t="str">
        <f t="shared" si="87"/>
        <v/>
      </c>
      <c r="P676" t="s">
        <v>34</v>
      </c>
      <c r="Q676">
        <v>0</v>
      </c>
      <c r="R676" s="5" t="str">
        <f>IF(ISNA(VLOOKUP($J676,STOK_AWAL,15,0)),"",VLOOKUP($J676,STOK_AWAL,15,0))</f>
        <v/>
      </c>
      <c r="S676" s="6">
        <v>0</v>
      </c>
      <c r="T676" s="6">
        <v>0</v>
      </c>
      <c r="V676" t="str">
        <f>IFERROR(INDEX('3.Stok Awal'!A676:A5671,MATCH('4.Sell to Trade'!J676,'3.Stok Awal'!D676:D5671,0)),"")</f>
        <v/>
      </c>
    </row>
    <row r="677" spans="1:22" x14ac:dyDescent="0.25">
      <c r="A677" s="15" t="str">
        <f t="shared" si="86"/>
        <v/>
      </c>
      <c r="D677" s="5" t="str">
        <f t="shared" si="80"/>
        <v/>
      </c>
      <c r="E677" s="5" t="str">
        <f t="shared" si="81"/>
        <v/>
      </c>
      <c r="F677" s="5" t="str">
        <f t="shared" si="82"/>
        <v/>
      </c>
      <c r="G677" s="5" t="str">
        <f t="shared" si="83"/>
        <v/>
      </c>
      <c r="I677" s="5" t="str">
        <f t="shared" si="84"/>
        <v/>
      </c>
      <c r="K677" s="5" t="str">
        <f t="shared" si="85"/>
        <v/>
      </c>
      <c r="L677" s="5"/>
      <c r="N677" s="4"/>
      <c r="O677" s="4" t="str">
        <f t="shared" si="87"/>
        <v/>
      </c>
      <c r="P677" t="s">
        <v>34</v>
      </c>
      <c r="Q677">
        <v>0</v>
      </c>
      <c r="R677" s="5" t="str">
        <f>IF(ISNA(VLOOKUP($J677,STOK_AWAL,15,0)),"",VLOOKUP($J677,STOK_AWAL,15,0))</f>
        <v/>
      </c>
      <c r="S677" s="6">
        <v>0</v>
      </c>
      <c r="T677" s="6">
        <v>0</v>
      </c>
      <c r="V677" t="str">
        <f>IFERROR(INDEX('3.Stok Awal'!A677:A5672,MATCH('4.Sell to Trade'!J677,'3.Stok Awal'!D677:D5672,0)),"")</f>
        <v/>
      </c>
    </row>
    <row r="678" spans="1:22" x14ac:dyDescent="0.25">
      <c r="A678" s="15" t="str">
        <f t="shared" si="86"/>
        <v/>
      </c>
      <c r="D678" s="5" t="str">
        <f t="shared" si="80"/>
        <v/>
      </c>
      <c r="E678" s="5" t="str">
        <f t="shared" si="81"/>
        <v/>
      </c>
      <c r="F678" s="5" t="str">
        <f t="shared" si="82"/>
        <v/>
      </c>
      <c r="G678" s="5" t="str">
        <f t="shared" si="83"/>
        <v/>
      </c>
      <c r="I678" s="5" t="str">
        <f t="shared" si="84"/>
        <v/>
      </c>
      <c r="K678" s="5" t="str">
        <f t="shared" si="85"/>
        <v/>
      </c>
      <c r="L678" s="5"/>
      <c r="N678" s="4"/>
      <c r="O678" s="4" t="str">
        <f t="shared" si="87"/>
        <v/>
      </c>
      <c r="P678" t="s">
        <v>34</v>
      </c>
      <c r="Q678">
        <v>0</v>
      </c>
      <c r="R678" s="5" t="str">
        <f>IF(ISNA(VLOOKUP($J678,STOK_AWAL,15,0)),"",VLOOKUP($J678,STOK_AWAL,15,0))</f>
        <v/>
      </c>
      <c r="S678" s="6">
        <v>0</v>
      </c>
      <c r="T678" s="6">
        <v>0</v>
      </c>
      <c r="V678" t="str">
        <f>IFERROR(INDEX('3.Stok Awal'!A678:A5673,MATCH('4.Sell to Trade'!J678,'3.Stok Awal'!D678:D5673,0)),"")</f>
        <v/>
      </c>
    </row>
    <row r="679" spans="1:22" x14ac:dyDescent="0.25">
      <c r="A679" s="15" t="str">
        <f t="shared" si="86"/>
        <v/>
      </c>
      <c r="D679" s="5" t="str">
        <f t="shared" si="80"/>
        <v/>
      </c>
      <c r="E679" s="5" t="str">
        <f t="shared" si="81"/>
        <v/>
      </c>
      <c r="F679" s="5" t="str">
        <f t="shared" si="82"/>
        <v/>
      </c>
      <c r="G679" s="5" t="str">
        <f t="shared" si="83"/>
        <v/>
      </c>
      <c r="I679" s="5" t="str">
        <f t="shared" si="84"/>
        <v/>
      </c>
      <c r="K679" s="5" t="str">
        <f t="shared" si="85"/>
        <v/>
      </c>
      <c r="L679" s="5"/>
      <c r="N679" s="4"/>
      <c r="O679" s="4" t="str">
        <f t="shared" si="87"/>
        <v/>
      </c>
      <c r="P679" t="s">
        <v>34</v>
      </c>
      <c r="Q679">
        <v>0</v>
      </c>
      <c r="R679" s="5" t="str">
        <f>IF(ISNA(VLOOKUP($J679,STOK_AWAL,15,0)),"",VLOOKUP($J679,STOK_AWAL,15,0))</f>
        <v/>
      </c>
      <c r="S679" s="6">
        <v>0</v>
      </c>
      <c r="T679" s="6">
        <v>0</v>
      </c>
      <c r="V679" t="str">
        <f>IFERROR(INDEX('3.Stok Awal'!A679:A5674,MATCH('4.Sell to Trade'!J679,'3.Stok Awal'!D679:D5674,0)),"")</f>
        <v/>
      </c>
    </row>
    <row r="680" spans="1:22" x14ac:dyDescent="0.25">
      <c r="A680" s="15" t="str">
        <f t="shared" si="86"/>
        <v/>
      </c>
      <c r="D680" s="5" t="str">
        <f t="shared" si="80"/>
        <v/>
      </c>
      <c r="E680" s="5" t="str">
        <f t="shared" si="81"/>
        <v/>
      </c>
      <c r="F680" s="5" t="str">
        <f t="shared" si="82"/>
        <v/>
      </c>
      <c r="G680" s="5" t="str">
        <f t="shared" si="83"/>
        <v/>
      </c>
      <c r="I680" s="5" t="str">
        <f t="shared" si="84"/>
        <v/>
      </c>
      <c r="K680" s="5" t="str">
        <f t="shared" si="85"/>
        <v/>
      </c>
      <c r="L680" s="5"/>
      <c r="N680" s="4"/>
      <c r="O680" s="4" t="str">
        <f t="shared" si="87"/>
        <v/>
      </c>
      <c r="P680" t="s">
        <v>34</v>
      </c>
      <c r="Q680">
        <v>0</v>
      </c>
      <c r="R680" s="5" t="str">
        <f>IF(ISNA(VLOOKUP($J680,STOK_AWAL,15,0)),"",VLOOKUP($J680,STOK_AWAL,15,0))</f>
        <v/>
      </c>
      <c r="S680" s="6">
        <v>0</v>
      </c>
      <c r="T680" s="6">
        <v>0</v>
      </c>
      <c r="V680" t="str">
        <f>IFERROR(INDEX('3.Stok Awal'!A680:A5675,MATCH('4.Sell to Trade'!J680,'3.Stok Awal'!D680:D5675,0)),"")</f>
        <v/>
      </c>
    </row>
    <row r="681" spans="1:22" x14ac:dyDescent="0.25">
      <c r="A681" s="15" t="str">
        <f t="shared" si="86"/>
        <v/>
      </c>
      <c r="D681" s="5" t="str">
        <f t="shared" si="80"/>
        <v/>
      </c>
      <c r="E681" s="5" t="str">
        <f t="shared" si="81"/>
        <v/>
      </c>
      <c r="F681" s="5" t="str">
        <f t="shared" si="82"/>
        <v/>
      </c>
      <c r="G681" s="5" t="str">
        <f t="shared" si="83"/>
        <v/>
      </c>
      <c r="I681" s="5" t="str">
        <f t="shared" si="84"/>
        <v/>
      </c>
      <c r="K681" s="5" t="str">
        <f t="shared" si="85"/>
        <v/>
      </c>
      <c r="L681" s="5"/>
      <c r="N681" s="4"/>
      <c r="O681" s="4" t="str">
        <f t="shared" si="87"/>
        <v/>
      </c>
      <c r="P681" t="s">
        <v>34</v>
      </c>
      <c r="Q681">
        <v>0</v>
      </c>
      <c r="R681" s="5" t="str">
        <f>IF(ISNA(VLOOKUP($J681,STOK_AWAL,15,0)),"",VLOOKUP($J681,STOK_AWAL,15,0))</f>
        <v/>
      </c>
      <c r="S681" s="6">
        <v>0</v>
      </c>
      <c r="T681" s="6">
        <v>0</v>
      </c>
      <c r="V681" t="str">
        <f>IFERROR(INDEX('3.Stok Awal'!A681:A5676,MATCH('4.Sell to Trade'!J681,'3.Stok Awal'!D681:D5676,0)),"")</f>
        <v/>
      </c>
    </row>
    <row r="682" spans="1:22" x14ac:dyDescent="0.25">
      <c r="A682" s="15" t="str">
        <f t="shared" si="86"/>
        <v/>
      </c>
      <c r="D682" s="5" t="str">
        <f t="shared" si="80"/>
        <v/>
      </c>
      <c r="E682" s="5" t="str">
        <f t="shared" si="81"/>
        <v/>
      </c>
      <c r="F682" s="5" t="str">
        <f t="shared" si="82"/>
        <v/>
      </c>
      <c r="G682" s="5" t="str">
        <f t="shared" si="83"/>
        <v/>
      </c>
      <c r="I682" s="5" t="str">
        <f t="shared" si="84"/>
        <v/>
      </c>
      <c r="K682" s="5" t="str">
        <f t="shared" si="85"/>
        <v/>
      </c>
      <c r="L682" s="5"/>
      <c r="N682" s="4"/>
      <c r="O682" s="4" t="str">
        <f t="shared" si="87"/>
        <v/>
      </c>
      <c r="P682" t="s">
        <v>34</v>
      </c>
      <c r="Q682">
        <v>0</v>
      </c>
      <c r="R682" s="5" t="str">
        <f>IF(ISNA(VLOOKUP($J682,STOK_AWAL,15,0)),"",VLOOKUP($J682,STOK_AWAL,15,0))</f>
        <v/>
      </c>
      <c r="S682" s="6">
        <v>0</v>
      </c>
      <c r="T682" s="6">
        <v>0</v>
      </c>
      <c r="V682" t="str">
        <f>IFERROR(INDEX('3.Stok Awal'!A682:A5677,MATCH('4.Sell to Trade'!J682,'3.Stok Awal'!D682:D5677,0)),"")</f>
        <v/>
      </c>
    </row>
    <row r="683" spans="1:22" x14ac:dyDescent="0.25">
      <c r="A683" s="15" t="str">
        <f t="shared" si="86"/>
        <v/>
      </c>
      <c r="D683" s="5" t="str">
        <f t="shared" si="80"/>
        <v/>
      </c>
      <c r="E683" s="5" t="str">
        <f t="shared" si="81"/>
        <v/>
      </c>
      <c r="F683" s="5" t="str">
        <f t="shared" si="82"/>
        <v/>
      </c>
      <c r="G683" s="5" t="str">
        <f t="shared" si="83"/>
        <v/>
      </c>
      <c r="I683" s="5" t="str">
        <f t="shared" si="84"/>
        <v/>
      </c>
      <c r="K683" s="5" t="str">
        <f t="shared" si="85"/>
        <v/>
      </c>
      <c r="L683" s="5"/>
      <c r="N683" s="4"/>
      <c r="O683" s="4" t="str">
        <f t="shared" si="87"/>
        <v/>
      </c>
      <c r="P683" t="s">
        <v>34</v>
      </c>
      <c r="Q683">
        <v>0</v>
      </c>
      <c r="R683" s="5" t="str">
        <f>IF(ISNA(VLOOKUP($J683,STOK_AWAL,15,0)),"",VLOOKUP($J683,STOK_AWAL,15,0))</f>
        <v/>
      </c>
      <c r="S683" s="6">
        <v>0</v>
      </c>
      <c r="T683" s="6">
        <v>0</v>
      </c>
      <c r="V683" t="str">
        <f>IFERROR(INDEX('3.Stok Awal'!A683:A5678,MATCH('4.Sell to Trade'!J683,'3.Stok Awal'!D683:D5678,0)),"")</f>
        <v/>
      </c>
    </row>
    <row r="684" spans="1:22" x14ac:dyDescent="0.25">
      <c r="A684" s="15" t="str">
        <f t="shared" si="86"/>
        <v/>
      </c>
      <c r="D684" s="5" t="str">
        <f t="shared" si="80"/>
        <v/>
      </c>
      <c r="E684" s="5" t="str">
        <f t="shared" si="81"/>
        <v/>
      </c>
      <c r="F684" s="5" t="str">
        <f t="shared" si="82"/>
        <v/>
      </c>
      <c r="G684" s="5" t="str">
        <f t="shared" si="83"/>
        <v/>
      </c>
      <c r="I684" s="5" t="str">
        <f t="shared" si="84"/>
        <v/>
      </c>
      <c r="K684" s="5" t="str">
        <f t="shared" si="85"/>
        <v/>
      </c>
      <c r="L684" s="5"/>
      <c r="N684" s="4"/>
      <c r="O684" s="4" t="str">
        <f t="shared" si="87"/>
        <v/>
      </c>
      <c r="P684" t="s">
        <v>34</v>
      </c>
      <c r="Q684">
        <v>0</v>
      </c>
      <c r="R684" s="5" t="str">
        <f>IF(ISNA(VLOOKUP($J684,STOK_AWAL,15,0)),"",VLOOKUP($J684,STOK_AWAL,15,0))</f>
        <v/>
      </c>
      <c r="S684" s="6">
        <v>0</v>
      </c>
      <c r="T684" s="6">
        <v>0</v>
      </c>
      <c r="V684" t="str">
        <f>IFERROR(INDEX('3.Stok Awal'!A684:A5679,MATCH('4.Sell to Trade'!J684,'3.Stok Awal'!D684:D5679,0)),"")</f>
        <v/>
      </c>
    </row>
    <row r="685" spans="1:22" x14ac:dyDescent="0.25">
      <c r="A685" s="15" t="str">
        <f t="shared" si="86"/>
        <v/>
      </c>
      <c r="D685" s="5" t="str">
        <f t="shared" si="80"/>
        <v/>
      </c>
      <c r="E685" s="5" t="str">
        <f t="shared" si="81"/>
        <v/>
      </c>
      <c r="F685" s="5" t="str">
        <f t="shared" si="82"/>
        <v/>
      </c>
      <c r="G685" s="5" t="str">
        <f t="shared" si="83"/>
        <v/>
      </c>
      <c r="I685" s="5" t="str">
        <f t="shared" si="84"/>
        <v/>
      </c>
      <c r="K685" s="5" t="str">
        <f t="shared" si="85"/>
        <v/>
      </c>
      <c r="L685" s="5"/>
      <c r="N685" s="4"/>
      <c r="O685" s="4" t="str">
        <f t="shared" si="87"/>
        <v/>
      </c>
      <c r="P685" t="s">
        <v>34</v>
      </c>
      <c r="Q685">
        <v>0</v>
      </c>
      <c r="R685" s="5" t="str">
        <f>IF(ISNA(VLOOKUP($J685,STOK_AWAL,15,0)),"",VLOOKUP($J685,STOK_AWAL,15,0))</f>
        <v/>
      </c>
      <c r="S685" s="6">
        <v>0</v>
      </c>
      <c r="T685" s="6">
        <v>0</v>
      </c>
      <c r="V685" t="str">
        <f>IFERROR(INDEX('3.Stok Awal'!A685:A5680,MATCH('4.Sell to Trade'!J685,'3.Stok Awal'!D685:D5680,0)),"")</f>
        <v/>
      </c>
    </row>
    <row r="686" spans="1:22" x14ac:dyDescent="0.25">
      <c r="A686" s="15" t="str">
        <f t="shared" si="86"/>
        <v/>
      </c>
      <c r="D686" s="5" t="str">
        <f t="shared" si="80"/>
        <v/>
      </c>
      <c r="E686" s="5" t="str">
        <f t="shared" si="81"/>
        <v/>
      </c>
      <c r="F686" s="5" t="str">
        <f t="shared" si="82"/>
        <v/>
      </c>
      <c r="G686" s="5" t="str">
        <f t="shared" si="83"/>
        <v/>
      </c>
      <c r="I686" s="5" t="str">
        <f t="shared" si="84"/>
        <v/>
      </c>
      <c r="K686" s="5" t="str">
        <f t="shared" si="85"/>
        <v/>
      </c>
      <c r="L686" s="5"/>
      <c r="N686" s="4"/>
      <c r="O686" s="4" t="str">
        <f t="shared" si="87"/>
        <v/>
      </c>
      <c r="P686" t="s">
        <v>34</v>
      </c>
      <c r="Q686">
        <v>0</v>
      </c>
      <c r="R686" s="5" t="str">
        <f>IF(ISNA(VLOOKUP($J686,STOK_AWAL,15,0)),"",VLOOKUP($J686,STOK_AWAL,15,0))</f>
        <v/>
      </c>
      <c r="S686" s="6">
        <v>0</v>
      </c>
      <c r="T686" s="6">
        <v>0</v>
      </c>
      <c r="V686" t="str">
        <f>IFERROR(INDEX('3.Stok Awal'!A686:A5681,MATCH('4.Sell to Trade'!J686,'3.Stok Awal'!D686:D5681,0)),"")</f>
        <v/>
      </c>
    </row>
    <row r="687" spans="1:22" x14ac:dyDescent="0.25">
      <c r="A687" s="15" t="str">
        <f t="shared" si="86"/>
        <v/>
      </c>
      <c r="D687" s="5" t="str">
        <f t="shared" si="80"/>
        <v/>
      </c>
      <c r="E687" s="5" t="str">
        <f t="shared" si="81"/>
        <v/>
      </c>
      <c r="F687" s="5" t="str">
        <f t="shared" si="82"/>
        <v/>
      </c>
      <c r="G687" s="5" t="str">
        <f t="shared" si="83"/>
        <v/>
      </c>
      <c r="I687" s="5" t="str">
        <f t="shared" si="84"/>
        <v/>
      </c>
      <c r="K687" s="5" t="str">
        <f t="shared" si="85"/>
        <v/>
      </c>
      <c r="L687" s="5"/>
      <c r="N687" s="4"/>
      <c r="O687" s="4" t="str">
        <f t="shared" si="87"/>
        <v/>
      </c>
      <c r="P687" t="s">
        <v>34</v>
      </c>
      <c r="Q687">
        <v>0</v>
      </c>
      <c r="R687" s="5" t="str">
        <f>IF(ISNA(VLOOKUP($J687,STOK_AWAL,15,0)),"",VLOOKUP($J687,STOK_AWAL,15,0))</f>
        <v/>
      </c>
      <c r="S687" s="6">
        <v>0</v>
      </c>
      <c r="T687" s="6">
        <v>0</v>
      </c>
      <c r="V687" t="str">
        <f>IFERROR(INDEX('3.Stok Awal'!A687:A5682,MATCH('4.Sell to Trade'!J687,'3.Stok Awal'!D687:D5682,0)),"")</f>
        <v/>
      </c>
    </row>
    <row r="688" spans="1:22" x14ac:dyDescent="0.25">
      <c r="A688" s="15" t="str">
        <f t="shared" si="86"/>
        <v/>
      </c>
      <c r="D688" s="5" t="str">
        <f t="shared" si="80"/>
        <v/>
      </c>
      <c r="E688" s="5" t="str">
        <f t="shared" si="81"/>
        <v/>
      </c>
      <c r="F688" s="5" t="str">
        <f t="shared" si="82"/>
        <v/>
      </c>
      <c r="G688" s="5" t="str">
        <f t="shared" si="83"/>
        <v/>
      </c>
      <c r="I688" s="5" t="str">
        <f t="shared" si="84"/>
        <v/>
      </c>
      <c r="K688" s="5" t="str">
        <f t="shared" si="85"/>
        <v/>
      </c>
      <c r="L688" s="5"/>
      <c r="N688" s="4"/>
      <c r="O688" s="4" t="str">
        <f t="shared" si="87"/>
        <v/>
      </c>
      <c r="P688" t="s">
        <v>34</v>
      </c>
      <c r="Q688">
        <v>0</v>
      </c>
      <c r="R688" s="5" t="str">
        <f>IF(ISNA(VLOOKUP($J688,STOK_AWAL,15,0)),"",VLOOKUP($J688,STOK_AWAL,15,0))</f>
        <v/>
      </c>
      <c r="S688" s="6">
        <v>0</v>
      </c>
      <c r="T688" s="6">
        <v>0</v>
      </c>
      <c r="V688" t="str">
        <f>IFERROR(INDEX('3.Stok Awal'!A688:A5683,MATCH('4.Sell to Trade'!J688,'3.Stok Awal'!D688:D5683,0)),"")</f>
        <v/>
      </c>
    </row>
    <row r="689" spans="1:22" x14ac:dyDescent="0.25">
      <c r="A689" s="15" t="str">
        <f t="shared" si="86"/>
        <v/>
      </c>
      <c r="D689" s="5" t="str">
        <f t="shared" si="80"/>
        <v/>
      </c>
      <c r="E689" s="5" t="str">
        <f t="shared" si="81"/>
        <v/>
      </c>
      <c r="F689" s="5" t="str">
        <f t="shared" si="82"/>
        <v/>
      </c>
      <c r="G689" s="5" t="str">
        <f t="shared" si="83"/>
        <v/>
      </c>
      <c r="I689" s="5" t="str">
        <f t="shared" si="84"/>
        <v/>
      </c>
      <c r="K689" s="5" t="str">
        <f t="shared" si="85"/>
        <v/>
      </c>
      <c r="L689" s="5"/>
      <c r="N689" s="4"/>
      <c r="O689" s="4" t="str">
        <f t="shared" si="87"/>
        <v/>
      </c>
      <c r="P689" t="s">
        <v>34</v>
      </c>
      <c r="Q689">
        <v>0</v>
      </c>
      <c r="R689" s="5" t="str">
        <f>IF(ISNA(VLOOKUP($J689,STOK_AWAL,15,0)),"",VLOOKUP($J689,STOK_AWAL,15,0))</f>
        <v/>
      </c>
      <c r="S689" s="6">
        <v>0</v>
      </c>
      <c r="T689" s="6">
        <v>0</v>
      </c>
      <c r="V689" t="str">
        <f>IFERROR(INDEX('3.Stok Awal'!A689:A5684,MATCH('4.Sell to Trade'!J689,'3.Stok Awal'!D689:D5684,0)),"")</f>
        <v/>
      </c>
    </row>
    <row r="690" spans="1:22" x14ac:dyDescent="0.25">
      <c r="A690" s="15" t="str">
        <f t="shared" si="86"/>
        <v/>
      </c>
      <c r="D690" s="5" t="str">
        <f t="shared" si="80"/>
        <v/>
      </c>
      <c r="E690" s="5" t="str">
        <f t="shared" si="81"/>
        <v/>
      </c>
      <c r="F690" s="5" t="str">
        <f t="shared" si="82"/>
        <v/>
      </c>
      <c r="G690" s="5" t="str">
        <f t="shared" si="83"/>
        <v/>
      </c>
      <c r="I690" s="5" t="str">
        <f t="shared" si="84"/>
        <v/>
      </c>
      <c r="K690" s="5" t="str">
        <f t="shared" si="85"/>
        <v/>
      </c>
      <c r="L690" s="5"/>
      <c r="N690" s="4"/>
      <c r="O690" s="4" t="str">
        <f t="shared" si="87"/>
        <v/>
      </c>
      <c r="P690" t="s">
        <v>34</v>
      </c>
      <c r="Q690">
        <v>0</v>
      </c>
      <c r="R690" s="5" t="str">
        <f>IF(ISNA(VLOOKUP($J690,STOK_AWAL,15,0)),"",VLOOKUP($J690,STOK_AWAL,15,0))</f>
        <v/>
      </c>
      <c r="S690" s="6">
        <v>0</v>
      </c>
      <c r="T690" s="6">
        <v>0</v>
      </c>
      <c r="V690" t="str">
        <f>IFERROR(INDEX('3.Stok Awal'!A690:A5685,MATCH('4.Sell to Trade'!J690,'3.Stok Awal'!D690:D5685,0)),"")</f>
        <v/>
      </c>
    </row>
    <row r="691" spans="1:22" x14ac:dyDescent="0.25">
      <c r="A691" s="15" t="str">
        <f t="shared" si="86"/>
        <v/>
      </c>
      <c r="D691" s="5" t="str">
        <f t="shared" si="80"/>
        <v/>
      </c>
      <c r="E691" s="5" t="str">
        <f t="shared" si="81"/>
        <v/>
      </c>
      <c r="F691" s="5" t="str">
        <f t="shared" si="82"/>
        <v/>
      </c>
      <c r="G691" s="5" t="str">
        <f t="shared" si="83"/>
        <v/>
      </c>
      <c r="I691" s="5" t="str">
        <f t="shared" si="84"/>
        <v/>
      </c>
      <c r="K691" s="5" t="str">
        <f t="shared" si="85"/>
        <v/>
      </c>
      <c r="L691" s="5"/>
      <c r="N691" s="4"/>
      <c r="O691" s="4" t="str">
        <f t="shared" si="87"/>
        <v/>
      </c>
      <c r="P691" t="s">
        <v>34</v>
      </c>
      <c r="Q691">
        <v>0</v>
      </c>
      <c r="R691" s="5" t="str">
        <f>IF(ISNA(VLOOKUP($J691,STOK_AWAL,15,0)),"",VLOOKUP($J691,STOK_AWAL,15,0))</f>
        <v/>
      </c>
      <c r="S691" s="6">
        <v>0</v>
      </c>
      <c r="T691" s="6">
        <v>0</v>
      </c>
      <c r="V691" t="str">
        <f>IFERROR(INDEX('3.Stok Awal'!A691:A5686,MATCH('4.Sell to Trade'!J691,'3.Stok Awal'!D691:D5686,0)),"")</f>
        <v/>
      </c>
    </row>
    <row r="692" spans="1:22" x14ac:dyDescent="0.25">
      <c r="A692" s="15" t="str">
        <f t="shared" si="86"/>
        <v/>
      </c>
      <c r="D692" s="5" t="str">
        <f t="shared" si="80"/>
        <v/>
      </c>
      <c r="E692" s="5" t="str">
        <f t="shared" si="81"/>
        <v/>
      </c>
      <c r="F692" s="5" t="str">
        <f t="shared" si="82"/>
        <v/>
      </c>
      <c r="G692" s="5" t="str">
        <f t="shared" si="83"/>
        <v/>
      </c>
      <c r="I692" s="5" t="str">
        <f t="shared" si="84"/>
        <v/>
      </c>
      <c r="K692" s="5" t="str">
        <f t="shared" si="85"/>
        <v/>
      </c>
      <c r="L692" s="5"/>
      <c r="N692" s="4"/>
      <c r="O692" s="4" t="str">
        <f t="shared" si="87"/>
        <v/>
      </c>
      <c r="P692" t="s">
        <v>34</v>
      </c>
      <c r="Q692">
        <v>0</v>
      </c>
      <c r="R692" s="5" t="str">
        <f>IF(ISNA(VLOOKUP($J692,STOK_AWAL,15,0)),"",VLOOKUP($J692,STOK_AWAL,15,0))</f>
        <v/>
      </c>
      <c r="S692" s="6">
        <v>0</v>
      </c>
      <c r="T692" s="6">
        <v>0</v>
      </c>
      <c r="V692" t="str">
        <f>IFERROR(INDEX('3.Stok Awal'!A692:A5687,MATCH('4.Sell to Trade'!J692,'3.Stok Awal'!D692:D5687,0)),"")</f>
        <v/>
      </c>
    </row>
    <row r="693" spans="1:22" x14ac:dyDescent="0.25">
      <c r="A693" s="15" t="str">
        <f t="shared" si="86"/>
        <v/>
      </c>
      <c r="D693" s="5" t="str">
        <f t="shared" si="80"/>
        <v/>
      </c>
      <c r="E693" s="5" t="str">
        <f t="shared" si="81"/>
        <v/>
      </c>
      <c r="F693" s="5" t="str">
        <f t="shared" si="82"/>
        <v/>
      </c>
      <c r="G693" s="5" t="str">
        <f t="shared" si="83"/>
        <v/>
      </c>
      <c r="I693" s="5" t="str">
        <f t="shared" si="84"/>
        <v/>
      </c>
      <c r="K693" s="5" t="str">
        <f t="shared" si="85"/>
        <v/>
      </c>
      <c r="L693" s="5"/>
      <c r="N693" s="4"/>
      <c r="O693" s="4" t="str">
        <f t="shared" si="87"/>
        <v/>
      </c>
      <c r="P693" t="s">
        <v>34</v>
      </c>
      <c r="Q693">
        <v>0</v>
      </c>
      <c r="R693" s="5" t="str">
        <f>IF(ISNA(VLOOKUP($J693,STOK_AWAL,15,0)),"",VLOOKUP($J693,STOK_AWAL,15,0))</f>
        <v/>
      </c>
      <c r="S693" s="6">
        <v>0</v>
      </c>
      <c r="T693" s="6">
        <v>0</v>
      </c>
      <c r="V693" t="str">
        <f>IFERROR(INDEX('3.Stok Awal'!A693:A5688,MATCH('4.Sell to Trade'!J693,'3.Stok Awal'!D693:D5688,0)),"")</f>
        <v/>
      </c>
    </row>
    <row r="694" spans="1:22" x14ac:dyDescent="0.25">
      <c r="A694" s="15" t="str">
        <f t="shared" si="86"/>
        <v/>
      </c>
      <c r="D694" s="5" t="str">
        <f t="shared" si="80"/>
        <v/>
      </c>
      <c r="E694" s="5" t="str">
        <f t="shared" si="81"/>
        <v/>
      </c>
      <c r="F694" s="5" t="str">
        <f t="shared" si="82"/>
        <v/>
      </c>
      <c r="G694" s="5" t="str">
        <f t="shared" si="83"/>
        <v/>
      </c>
      <c r="I694" s="5" t="str">
        <f t="shared" si="84"/>
        <v/>
      </c>
      <c r="K694" s="5" t="str">
        <f t="shared" si="85"/>
        <v/>
      </c>
      <c r="L694" s="5"/>
      <c r="N694" s="4"/>
      <c r="O694" s="4" t="str">
        <f t="shared" si="87"/>
        <v/>
      </c>
      <c r="P694" t="s">
        <v>34</v>
      </c>
      <c r="Q694">
        <v>0</v>
      </c>
      <c r="R694" s="5" t="str">
        <f>IF(ISNA(VLOOKUP($J694,STOK_AWAL,15,0)),"",VLOOKUP($J694,STOK_AWAL,15,0))</f>
        <v/>
      </c>
      <c r="S694" s="6">
        <v>0</v>
      </c>
      <c r="T694" s="6">
        <v>0</v>
      </c>
      <c r="V694" t="str">
        <f>IFERROR(INDEX('3.Stok Awal'!A694:A5689,MATCH('4.Sell to Trade'!J694,'3.Stok Awal'!D694:D5689,0)),"")</f>
        <v/>
      </c>
    </row>
    <row r="695" spans="1:22" x14ac:dyDescent="0.25">
      <c r="A695" s="15" t="str">
        <f t="shared" si="86"/>
        <v/>
      </c>
      <c r="D695" s="5" t="str">
        <f t="shared" si="80"/>
        <v/>
      </c>
      <c r="E695" s="5" t="str">
        <f t="shared" si="81"/>
        <v/>
      </c>
      <c r="F695" s="5" t="str">
        <f t="shared" si="82"/>
        <v/>
      </c>
      <c r="G695" s="5" t="str">
        <f t="shared" si="83"/>
        <v/>
      </c>
      <c r="I695" s="5" t="str">
        <f t="shared" si="84"/>
        <v/>
      </c>
      <c r="K695" s="5" t="str">
        <f t="shared" si="85"/>
        <v/>
      </c>
      <c r="L695" s="5"/>
      <c r="N695" s="4"/>
      <c r="O695" s="4" t="str">
        <f t="shared" si="87"/>
        <v/>
      </c>
      <c r="P695" t="s">
        <v>34</v>
      </c>
      <c r="Q695">
        <v>0</v>
      </c>
      <c r="R695" s="5" t="str">
        <f>IF(ISNA(VLOOKUP($J695,STOK_AWAL,15,0)),"",VLOOKUP($J695,STOK_AWAL,15,0))</f>
        <v/>
      </c>
      <c r="S695" s="6">
        <v>0</v>
      </c>
      <c r="T695" s="6">
        <v>0</v>
      </c>
      <c r="V695" t="str">
        <f>IFERROR(INDEX('3.Stok Awal'!A695:A5690,MATCH('4.Sell to Trade'!J695,'3.Stok Awal'!D695:D5690,0)),"")</f>
        <v/>
      </c>
    </row>
    <row r="696" spans="1:22" x14ac:dyDescent="0.25">
      <c r="A696" s="15" t="str">
        <f t="shared" si="86"/>
        <v/>
      </c>
      <c r="D696" s="5" t="str">
        <f t="shared" si="80"/>
        <v/>
      </c>
      <c r="E696" s="5" t="str">
        <f t="shared" si="81"/>
        <v/>
      </c>
      <c r="F696" s="5" t="str">
        <f t="shared" si="82"/>
        <v/>
      </c>
      <c r="G696" s="5" t="str">
        <f t="shared" si="83"/>
        <v/>
      </c>
      <c r="I696" s="5" t="str">
        <f t="shared" si="84"/>
        <v/>
      </c>
      <c r="K696" s="5" t="str">
        <f t="shared" si="85"/>
        <v/>
      </c>
      <c r="L696" s="5"/>
      <c r="N696" s="4"/>
      <c r="O696" s="4" t="str">
        <f t="shared" si="87"/>
        <v/>
      </c>
      <c r="P696" t="s">
        <v>34</v>
      </c>
      <c r="Q696">
        <v>0</v>
      </c>
      <c r="R696" s="5" t="str">
        <f>IF(ISNA(VLOOKUP($J696,STOK_AWAL,15,0)),"",VLOOKUP($J696,STOK_AWAL,15,0))</f>
        <v/>
      </c>
      <c r="S696" s="6">
        <v>0</v>
      </c>
      <c r="T696" s="6">
        <v>0</v>
      </c>
      <c r="V696" t="str">
        <f>IFERROR(INDEX('3.Stok Awal'!A696:A5691,MATCH('4.Sell to Trade'!J696,'3.Stok Awal'!D696:D5691,0)),"")</f>
        <v/>
      </c>
    </row>
    <row r="697" spans="1:22" x14ac:dyDescent="0.25">
      <c r="A697" s="15" t="str">
        <f t="shared" si="86"/>
        <v/>
      </c>
      <c r="D697" s="5" t="str">
        <f t="shared" si="80"/>
        <v/>
      </c>
      <c r="E697" s="5" t="str">
        <f t="shared" si="81"/>
        <v/>
      </c>
      <c r="F697" s="5" t="str">
        <f t="shared" si="82"/>
        <v/>
      </c>
      <c r="G697" s="5" t="str">
        <f t="shared" si="83"/>
        <v/>
      </c>
      <c r="I697" s="5" t="str">
        <f t="shared" si="84"/>
        <v/>
      </c>
      <c r="K697" s="5" t="str">
        <f t="shared" si="85"/>
        <v/>
      </c>
      <c r="L697" s="5"/>
      <c r="N697" s="4"/>
      <c r="O697" s="4" t="str">
        <f t="shared" si="87"/>
        <v/>
      </c>
      <c r="P697" t="s">
        <v>34</v>
      </c>
      <c r="Q697">
        <v>0</v>
      </c>
      <c r="R697" s="5" t="str">
        <f>IF(ISNA(VLOOKUP($J697,STOK_AWAL,15,0)),"",VLOOKUP($J697,STOK_AWAL,15,0))</f>
        <v/>
      </c>
      <c r="S697" s="6">
        <v>0</v>
      </c>
      <c r="T697" s="6">
        <v>0</v>
      </c>
      <c r="V697" t="str">
        <f>IFERROR(INDEX('3.Stok Awal'!A697:A5692,MATCH('4.Sell to Trade'!J697,'3.Stok Awal'!D697:D5692,0)),"")</f>
        <v/>
      </c>
    </row>
    <row r="698" spans="1:22" x14ac:dyDescent="0.25">
      <c r="A698" s="15" t="str">
        <f t="shared" si="86"/>
        <v/>
      </c>
      <c r="D698" s="5" t="str">
        <f t="shared" si="80"/>
        <v/>
      </c>
      <c r="E698" s="5" t="str">
        <f t="shared" si="81"/>
        <v/>
      </c>
      <c r="F698" s="5" t="str">
        <f t="shared" si="82"/>
        <v/>
      </c>
      <c r="G698" s="5" t="str">
        <f t="shared" si="83"/>
        <v/>
      </c>
      <c r="I698" s="5" t="str">
        <f t="shared" si="84"/>
        <v/>
      </c>
      <c r="K698" s="5" t="str">
        <f t="shared" si="85"/>
        <v/>
      </c>
      <c r="L698" s="5"/>
      <c r="N698" s="4"/>
      <c r="O698" s="4" t="str">
        <f t="shared" si="87"/>
        <v/>
      </c>
      <c r="P698" t="s">
        <v>34</v>
      </c>
      <c r="Q698">
        <v>0</v>
      </c>
      <c r="R698" s="5" t="str">
        <f>IF(ISNA(VLOOKUP($J698,STOK_AWAL,15,0)),"",VLOOKUP($J698,STOK_AWAL,15,0))</f>
        <v/>
      </c>
      <c r="S698" s="6">
        <v>0</v>
      </c>
      <c r="T698" s="6">
        <v>0</v>
      </c>
      <c r="V698" t="str">
        <f>IFERROR(INDEX('3.Stok Awal'!A698:A5693,MATCH('4.Sell to Trade'!J698,'3.Stok Awal'!D698:D5693,0)),"")</f>
        <v/>
      </c>
    </row>
    <row r="699" spans="1:22" x14ac:dyDescent="0.25">
      <c r="A699" s="15" t="str">
        <f t="shared" si="86"/>
        <v/>
      </c>
      <c r="D699" s="5" t="str">
        <f t="shared" si="80"/>
        <v/>
      </c>
      <c r="E699" s="5" t="str">
        <f t="shared" si="81"/>
        <v/>
      </c>
      <c r="F699" s="5" t="str">
        <f t="shared" si="82"/>
        <v/>
      </c>
      <c r="G699" s="5" t="str">
        <f t="shared" si="83"/>
        <v/>
      </c>
      <c r="I699" s="5" t="str">
        <f t="shared" si="84"/>
        <v/>
      </c>
      <c r="K699" s="5" t="str">
        <f t="shared" si="85"/>
        <v/>
      </c>
      <c r="L699" s="5"/>
      <c r="N699" s="4"/>
      <c r="O699" s="4" t="str">
        <f t="shared" si="87"/>
        <v/>
      </c>
      <c r="P699" t="s">
        <v>34</v>
      </c>
      <c r="Q699">
        <v>0</v>
      </c>
      <c r="R699" s="5" t="str">
        <f>IF(ISNA(VLOOKUP($J699,STOK_AWAL,15,0)),"",VLOOKUP($J699,STOK_AWAL,15,0))</f>
        <v/>
      </c>
      <c r="S699" s="6">
        <v>0</v>
      </c>
      <c r="T699" s="6">
        <v>0</v>
      </c>
      <c r="V699" t="str">
        <f>IFERROR(INDEX('3.Stok Awal'!A699:A5694,MATCH('4.Sell to Trade'!J699,'3.Stok Awal'!D699:D5694,0)),"")</f>
        <v/>
      </c>
    </row>
    <row r="700" spans="1:22" x14ac:dyDescent="0.25">
      <c r="A700" s="15" t="str">
        <f t="shared" si="86"/>
        <v/>
      </c>
      <c r="D700" s="5" t="str">
        <f t="shared" si="80"/>
        <v/>
      </c>
      <c r="E700" s="5" t="str">
        <f t="shared" si="81"/>
        <v/>
      </c>
      <c r="F700" s="5" t="str">
        <f t="shared" si="82"/>
        <v/>
      </c>
      <c r="G700" s="5" t="str">
        <f t="shared" si="83"/>
        <v/>
      </c>
      <c r="I700" s="5" t="str">
        <f t="shared" si="84"/>
        <v/>
      </c>
      <c r="K700" s="5" t="str">
        <f t="shared" si="85"/>
        <v/>
      </c>
      <c r="L700" s="5"/>
      <c r="N700" s="4"/>
      <c r="O700" s="4" t="str">
        <f t="shared" si="87"/>
        <v/>
      </c>
      <c r="P700" t="s">
        <v>34</v>
      </c>
      <c r="Q700">
        <v>0</v>
      </c>
      <c r="R700" s="5" t="str">
        <f>IF(ISNA(VLOOKUP($J700,STOK_AWAL,15,0)),"",VLOOKUP($J700,STOK_AWAL,15,0))</f>
        <v/>
      </c>
      <c r="S700" s="6">
        <v>0</v>
      </c>
      <c r="T700" s="6">
        <v>0</v>
      </c>
      <c r="V700" t="str">
        <f>IFERROR(INDEX('3.Stok Awal'!A700:A5695,MATCH('4.Sell to Trade'!J700,'3.Stok Awal'!D700:D5695,0)),"")</f>
        <v/>
      </c>
    </row>
    <row r="701" spans="1:22" x14ac:dyDescent="0.25">
      <c r="A701" s="15" t="str">
        <f t="shared" si="86"/>
        <v/>
      </c>
      <c r="D701" s="5" t="str">
        <f t="shared" si="80"/>
        <v/>
      </c>
      <c r="E701" s="5" t="str">
        <f t="shared" si="81"/>
        <v/>
      </c>
      <c r="F701" s="5" t="str">
        <f t="shared" si="82"/>
        <v/>
      </c>
      <c r="G701" s="5" t="str">
        <f t="shared" si="83"/>
        <v/>
      </c>
      <c r="I701" s="5" t="str">
        <f t="shared" si="84"/>
        <v/>
      </c>
      <c r="K701" s="5" t="str">
        <f t="shared" si="85"/>
        <v/>
      </c>
      <c r="L701" s="5"/>
      <c r="N701" s="4"/>
      <c r="O701" s="4" t="str">
        <f t="shared" si="87"/>
        <v/>
      </c>
      <c r="P701" t="s">
        <v>34</v>
      </c>
      <c r="Q701">
        <v>0</v>
      </c>
      <c r="R701" s="5" t="str">
        <f>IF(ISNA(VLOOKUP($J701,STOK_AWAL,15,0)),"",VLOOKUP($J701,STOK_AWAL,15,0))</f>
        <v/>
      </c>
      <c r="S701" s="6">
        <v>0</v>
      </c>
      <c r="T701" s="6">
        <v>0</v>
      </c>
      <c r="V701" t="str">
        <f>IFERROR(INDEX('3.Stok Awal'!A701:A5696,MATCH('4.Sell to Trade'!J701,'3.Stok Awal'!D701:D5696,0)),"")</f>
        <v/>
      </c>
    </row>
    <row r="702" spans="1:22" x14ac:dyDescent="0.25">
      <c r="A702" s="15" t="str">
        <f t="shared" si="86"/>
        <v/>
      </c>
      <c r="D702" s="5" t="str">
        <f t="shared" si="80"/>
        <v/>
      </c>
      <c r="E702" s="5" t="str">
        <f t="shared" si="81"/>
        <v/>
      </c>
      <c r="F702" s="5" t="str">
        <f t="shared" si="82"/>
        <v/>
      </c>
      <c r="G702" s="5" t="str">
        <f t="shared" si="83"/>
        <v/>
      </c>
      <c r="I702" s="5" t="str">
        <f t="shared" si="84"/>
        <v/>
      </c>
      <c r="K702" s="5" t="str">
        <f t="shared" si="85"/>
        <v/>
      </c>
      <c r="L702" s="5"/>
      <c r="N702" s="4"/>
      <c r="O702" s="4" t="str">
        <f t="shared" si="87"/>
        <v/>
      </c>
      <c r="P702" t="s">
        <v>34</v>
      </c>
      <c r="Q702">
        <v>0</v>
      </c>
      <c r="R702" s="5" t="str">
        <f>IF(ISNA(VLOOKUP($J702,STOK_AWAL,15,0)),"",VLOOKUP($J702,STOK_AWAL,15,0))</f>
        <v/>
      </c>
      <c r="S702" s="6">
        <v>0</v>
      </c>
      <c r="T702" s="6">
        <v>0</v>
      </c>
      <c r="V702" t="str">
        <f>IFERROR(INDEX('3.Stok Awal'!A702:A5697,MATCH('4.Sell to Trade'!J702,'3.Stok Awal'!D702:D5697,0)),"")</f>
        <v/>
      </c>
    </row>
    <row r="703" spans="1:22" x14ac:dyDescent="0.25">
      <c r="A703" s="15" t="str">
        <f t="shared" si="86"/>
        <v/>
      </c>
      <c r="D703" s="5" t="str">
        <f t="shared" si="80"/>
        <v/>
      </c>
      <c r="E703" s="5" t="str">
        <f t="shared" si="81"/>
        <v/>
      </c>
      <c r="F703" s="5" t="str">
        <f t="shared" si="82"/>
        <v/>
      </c>
      <c r="G703" s="5" t="str">
        <f t="shared" si="83"/>
        <v/>
      </c>
      <c r="I703" s="5" t="str">
        <f t="shared" si="84"/>
        <v/>
      </c>
      <c r="K703" s="5" t="str">
        <f t="shared" si="85"/>
        <v/>
      </c>
      <c r="L703" s="5"/>
      <c r="N703" s="4"/>
      <c r="O703" s="4" t="str">
        <f t="shared" si="87"/>
        <v/>
      </c>
      <c r="P703" t="s">
        <v>34</v>
      </c>
      <c r="Q703">
        <v>0</v>
      </c>
      <c r="R703" s="5" t="str">
        <f>IF(ISNA(VLOOKUP($J703,STOK_AWAL,15,0)),"",VLOOKUP($J703,STOK_AWAL,15,0))</f>
        <v/>
      </c>
      <c r="S703" s="6">
        <v>0</v>
      </c>
      <c r="T703" s="6">
        <v>0</v>
      </c>
      <c r="V703" t="str">
        <f>IFERROR(INDEX('3.Stok Awal'!A703:A5698,MATCH('4.Sell to Trade'!J703,'3.Stok Awal'!D703:D5698,0)),"")</f>
        <v/>
      </c>
    </row>
    <row r="704" spans="1:22" x14ac:dyDescent="0.25">
      <c r="A704" s="15" t="str">
        <f t="shared" si="86"/>
        <v/>
      </c>
      <c r="D704" s="5" t="str">
        <f t="shared" si="80"/>
        <v/>
      </c>
      <c r="E704" s="5" t="str">
        <f t="shared" si="81"/>
        <v/>
      </c>
      <c r="F704" s="5" t="str">
        <f t="shared" si="82"/>
        <v/>
      </c>
      <c r="G704" s="5" t="str">
        <f t="shared" si="83"/>
        <v/>
      </c>
      <c r="I704" s="5" t="str">
        <f t="shared" si="84"/>
        <v/>
      </c>
      <c r="K704" s="5" t="str">
        <f t="shared" si="85"/>
        <v/>
      </c>
      <c r="L704" s="5"/>
      <c r="N704" s="4"/>
      <c r="O704" s="4" t="str">
        <f t="shared" si="87"/>
        <v/>
      </c>
      <c r="P704" t="s">
        <v>34</v>
      </c>
      <c r="Q704">
        <v>0</v>
      </c>
      <c r="R704" s="5" t="str">
        <f>IF(ISNA(VLOOKUP($J704,STOK_AWAL,15,0)),"",VLOOKUP($J704,STOK_AWAL,15,0))</f>
        <v/>
      </c>
      <c r="S704" s="6">
        <v>0</v>
      </c>
      <c r="T704" s="6">
        <v>0</v>
      </c>
      <c r="V704" t="str">
        <f>IFERROR(INDEX('3.Stok Awal'!A704:A5699,MATCH('4.Sell to Trade'!J704,'3.Stok Awal'!D704:D5699,0)),"")</f>
        <v/>
      </c>
    </row>
    <row r="705" spans="1:22" x14ac:dyDescent="0.25">
      <c r="A705" s="15" t="str">
        <f t="shared" si="86"/>
        <v/>
      </c>
      <c r="D705" s="5" t="str">
        <f t="shared" si="80"/>
        <v/>
      </c>
      <c r="E705" s="5" t="str">
        <f t="shared" si="81"/>
        <v/>
      </c>
      <c r="F705" s="5" t="str">
        <f t="shared" si="82"/>
        <v/>
      </c>
      <c r="G705" s="5" t="str">
        <f t="shared" si="83"/>
        <v/>
      </c>
      <c r="I705" s="5" t="str">
        <f t="shared" si="84"/>
        <v/>
      </c>
      <c r="K705" s="5" t="str">
        <f t="shared" si="85"/>
        <v/>
      </c>
      <c r="L705" s="5"/>
      <c r="N705" s="4"/>
      <c r="O705" s="4" t="str">
        <f t="shared" si="87"/>
        <v/>
      </c>
      <c r="P705" t="s">
        <v>34</v>
      </c>
      <c r="Q705">
        <v>0</v>
      </c>
      <c r="R705" s="5" t="str">
        <f>IF(ISNA(VLOOKUP($J705,STOK_AWAL,15,0)),"",VLOOKUP($J705,STOK_AWAL,15,0))</f>
        <v/>
      </c>
      <c r="S705" s="6">
        <v>0</v>
      </c>
      <c r="T705" s="6">
        <v>0</v>
      </c>
      <c r="V705" t="str">
        <f>IFERROR(INDEX('3.Stok Awal'!A705:A5700,MATCH('4.Sell to Trade'!J705,'3.Stok Awal'!D705:D5700,0)),"")</f>
        <v/>
      </c>
    </row>
    <row r="706" spans="1:22" x14ac:dyDescent="0.25">
      <c r="A706" s="15" t="str">
        <f t="shared" si="86"/>
        <v/>
      </c>
      <c r="D706" s="5" t="str">
        <f t="shared" si="80"/>
        <v/>
      </c>
      <c r="E706" s="5" t="str">
        <f t="shared" si="81"/>
        <v/>
      </c>
      <c r="F706" s="5" t="str">
        <f t="shared" si="82"/>
        <v/>
      </c>
      <c r="G706" s="5" t="str">
        <f t="shared" si="83"/>
        <v/>
      </c>
      <c r="I706" s="5" t="str">
        <f t="shared" si="84"/>
        <v/>
      </c>
      <c r="K706" s="5" t="str">
        <f t="shared" si="85"/>
        <v/>
      </c>
      <c r="L706" s="5"/>
      <c r="N706" s="4"/>
      <c r="O706" s="4" t="str">
        <f t="shared" si="87"/>
        <v/>
      </c>
      <c r="P706" t="s">
        <v>34</v>
      </c>
      <c r="Q706">
        <v>0</v>
      </c>
      <c r="R706" s="5" t="str">
        <f>IF(ISNA(VLOOKUP($J706,STOK_AWAL,15,0)),"",VLOOKUP($J706,STOK_AWAL,15,0))</f>
        <v/>
      </c>
      <c r="S706" s="6">
        <v>0</v>
      </c>
      <c r="T706" s="6">
        <v>0</v>
      </c>
      <c r="V706" t="str">
        <f>IFERROR(INDEX('3.Stok Awal'!A706:A5701,MATCH('4.Sell to Trade'!J706,'3.Stok Awal'!D706:D5701,0)),"")</f>
        <v/>
      </c>
    </row>
    <row r="707" spans="1:22" x14ac:dyDescent="0.25">
      <c r="A707" s="15" t="str">
        <f t="shared" si="86"/>
        <v/>
      </c>
      <c r="D707" s="5" t="str">
        <f t="shared" si="80"/>
        <v/>
      </c>
      <c r="E707" s="5" t="str">
        <f t="shared" si="81"/>
        <v/>
      </c>
      <c r="F707" s="5" t="str">
        <f t="shared" si="82"/>
        <v/>
      </c>
      <c r="G707" s="5" t="str">
        <f t="shared" si="83"/>
        <v/>
      </c>
      <c r="I707" s="5" t="str">
        <f t="shared" si="84"/>
        <v/>
      </c>
      <c r="K707" s="5" t="str">
        <f t="shared" si="85"/>
        <v/>
      </c>
      <c r="L707" s="5"/>
      <c r="N707" s="4"/>
      <c r="O707" s="4" t="str">
        <f t="shared" si="87"/>
        <v/>
      </c>
      <c r="P707" t="s">
        <v>34</v>
      </c>
      <c r="Q707">
        <v>0</v>
      </c>
      <c r="R707" s="5" t="str">
        <f>IF(ISNA(VLOOKUP($J707,STOK_AWAL,15,0)),"",VLOOKUP($J707,STOK_AWAL,15,0))</f>
        <v/>
      </c>
      <c r="S707" s="6">
        <v>0</v>
      </c>
      <c r="T707" s="6">
        <v>0</v>
      </c>
      <c r="V707" t="str">
        <f>IFERROR(INDEX('3.Stok Awal'!A707:A5702,MATCH('4.Sell to Trade'!J707,'3.Stok Awal'!D707:D5702,0)),"")</f>
        <v/>
      </c>
    </row>
    <row r="708" spans="1:22" x14ac:dyDescent="0.25">
      <c r="A708" s="15" t="str">
        <f t="shared" si="86"/>
        <v/>
      </c>
      <c r="D708" s="5" t="str">
        <f t="shared" si="80"/>
        <v/>
      </c>
      <c r="E708" s="5" t="str">
        <f t="shared" si="81"/>
        <v/>
      </c>
      <c r="F708" s="5" t="str">
        <f t="shared" si="82"/>
        <v/>
      </c>
      <c r="G708" s="5" t="str">
        <f t="shared" si="83"/>
        <v/>
      </c>
      <c r="I708" s="5" t="str">
        <f t="shared" si="84"/>
        <v/>
      </c>
      <c r="K708" s="5" t="str">
        <f t="shared" si="85"/>
        <v/>
      </c>
      <c r="L708" s="5"/>
      <c r="N708" s="4"/>
      <c r="O708" s="4" t="str">
        <f t="shared" si="87"/>
        <v/>
      </c>
      <c r="P708" t="s">
        <v>34</v>
      </c>
      <c r="Q708">
        <v>0</v>
      </c>
      <c r="R708" s="5" t="str">
        <f>IF(ISNA(VLOOKUP($J708,STOK_AWAL,15,0)),"",VLOOKUP($J708,STOK_AWAL,15,0))</f>
        <v/>
      </c>
      <c r="S708" s="6">
        <v>0</v>
      </c>
      <c r="T708" s="6">
        <v>0</v>
      </c>
      <c r="V708" t="str">
        <f>IFERROR(INDEX('3.Stok Awal'!A708:A5703,MATCH('4.Sell to Trade'!J708,'3.Stok Awal'!D708:D5703,0)),"")</f>
        <v/>
      </c>
    </row>
    <row r="709" spans="1:22" x14ac:dyDescent="0.25">
      <c r="A709" s="15" t="str">
        <f t="shared" si="86"/>
        <v/>
      </c>
      <c r="D709" s="5" t="str">
        <f t="shared" ref="D709:D772" si="88">IF(ISNA(VLOOKUP($C709,MASTER_CUSTOMER,2,0)),"",VLOOKUP($C709,MASTER_CUSTOMER,2,0))</f>
        <v/>
      </c>
      <c r="E709" s="5" t="str">
        <f t="shared" ref="E709:E772" si="89">IF(ISNA(VLOOKUP($C709,MASTER_CUSTOMER,4,0)),"",VLOOKUP($C709,MASTER_CUSTOMER,4,0))</f>
        <v/>
      </c>
      <c r="F709" s="5" t="str">
        <f t="shared" ref="F709:F772" si="90">IF(ISNA(VLOOKUP($C709,MASTER_CUSTOMER,5,0)),"",VLOOKUP($C709,MASTER_CUSTOMER,5,0))</f>
        <v/>
      </c>
      <c r="G709" s="5" t="str">
        <f t="shared" ref="G709:G772" si="91">IF(ISNA(VLOOKUP($C709,MASTER_CUSTOMER,3,0)),"",VLOOKUP($C709,MASTER_CUSTOMER,3,0))</f>
        <v/>
      </c>
      <c r="I709" s="5" t="str">
        <f t="shared" ref="I709:I772" si="92">IF(ISNA(VLOOKUP($H709,MASTER_SALESMAN,2,0)),"",VLOOKUP($H709,MASTER_SALESMAN,2,0))</f>
        <v/>
      </c>
      <c r="K709" s="5" t="str">
        <f t="shared" ref="K709:K772" si="93">IF(ISNA(VLOOKUP($J709,STOK_AWAL,2,0)),"",VLOOKUP($J709,STOK_AWAL,2,0))</f>
        <v/>
      </c>
      <c r="L709" s="5"/>
      <c r="N709" s="4"/>
      <c r="O709" s="4" t="str">
        <f t="shared" si="87"/>
        <v/>
      </c>
      <c r="P709" t="s">
        <v>34</v>
      </c>
      <c r="Q709">
        <v>0</v>
      </c>
      <c r="R709" s="5" t="str">
        <f>IF(ISNA(VLOOKUP($J709,STOK_AWAL,15,0)),"",VLOOKUP($J709,STOK_AWAL,15,0))</f>
        <v/>
      </c>
      <c r="S709" s="6">
        <v>0</v>
      </c>
      <c r="T709" s="6">
        <v>0</v>
      </c>
      <c r="V709" t="str">
        <f>IFERROR(INDEX('3.Stok Awal'!A709:A5704,MATCH('4.Sell to Trade'!J709,'3.Stok Awal'!D709:D5704,0)),"")</f>
        <v/>
      </c>
    </row>
    <row r="710" spans="1:22" x14ac:dyDescent="0.25">
      <c r="A710" s="15" t="str">
        <f t="shared" ref="A710:A773" si="94">IF(B710="","",B710)</f>
        <v/>
      </c>
      <c r="D710" s="5" t="str">
        <f t="shared" si="88"/>
        <v/>
      </c>
      <c r="E710" s="5" t="str">
        <f t="shared" si="89"/>
        <v/>
      </c>
      <c r="F710" s="5" t="str">
        <f t="shared" si="90"/>
        <v/>
      </c>
      <c r="G710" s="5" t="str">
        <f t="shared" si="91"/>
        <v/>
      </c>
      <c r="I710" s="5" t="str">
        <f t="shared" si="92"/>
        <v/>
      </c>
      <c r="K710" s="5" t="str">
        <f t="shared" si="93"/>
        <v/>
      </c>
      <c r="L710" s="5"/>
      <c r="N710" s="4"/>
      <c r="O710" s="4" t="str">
        <f t="shared" ref="O710:O773" si="95">J710&amp;N710</f>
        <v/>
      </c>
      <c r="P710" t="s">
        <v>34</v>
      </c>
      <c r="Q710">
        <v>0</v>
      </c>
      <c r="R710" s="5" t="str">
        <f>IF(ISNA(VLOOKUP($J710,STOK_AWAL,15,0)),"",VLOOKUP($J710,STOK_AWAL,15,0))</f>
        <v/>
      </c>
      <c r="S710" s="6">
        <v>0</v>
      </c>
      <c r="T710" s="6">
        <v>0</v>
      </c>
      <c r="V710" t="str">
        <f>IFERROR(INDEX('3.Stok Awal'!A710:A5705,MATCH('4.Sell to Trade'!J710,'3.Stok Awal'!D710:D5705,0)),"")</f>
        <v/>
      </c>
    </row>
    <row r="711" spans="1:22" x14ac:dyDescent="0.25">
      <c r="A711" s="15" t="str">
        <f t="shared" si="94"/>
        <v/>
      </c>
      <c r="D711" s="5" t="str">
        <f t="shared" si="88"/>
        <v/>
      </c>
      <c r="E711" s="5" t="str">
        <f t="shared" si="89"/>
        <v/>
      </c>
      <c r="F711" s="5" t="str">
        <f t="shared" si="90"/>
        <v/>
      </c>
      <c r="G711" s="5" t="str">
        <f t="shared" si="91"/>
        <v/>
      </c>
      <c r="I711" s="5" t="str">
        <f t="shared" si="92"/>
        <v/>
      </c>
      <c r="K711" s="5" t="str">
        <f t="shared" si="93"/>
        <v/>
      </c>
      <c r="L711" s="5"/>
      <c r="N711" s="4"/>
      <c r="O711" s="4" t="str">
        <f t="shared" si="95"/>
        <v/>
      </c>
      <c r="P711" t="s">
        <v>34</v>
      </c>
      <c r="Q711">
        <v>0</v>
      </c>
      <c r="R711" s="5" t="str">
        <f>IF(ISNA(VLOOKUP($J711,STOK_AWAL,15,0)),"",VLOOKUP($J711,STOK_AWAL,15,0))</f>
        <v/>
      </c>
      <c r="S711" s="6">
        <v>0</v>
      </c>
      <c r="T711" s="6">
        <v>0</v>
      </c>
      <c r="V711" t="str">
        <f>IFERROR(INDEX('3.Stok Awal'!A711:A5706,MATCH('4.Sell to Trade'!J711,'3.Stok Awal'!D711:D5706,0)),"")</f>
        <v/>
      </c>
    </row>
    <row r="712" spans="1:22" x14ac:dyDescent="0.25">
      <c r="A712" s="15" t="str">
        <f t="shared" si="94"/>
        <v/>
      </c>
      <c r="D712" s="5" t="str">
        <f t="shared" si="88"/>
        <v/>
      </c>
      <c r="E712" s="5" t="str">
        <f t="shared" si="89"/>
        <v/>
      </c>
      <c r="F712" s="5" t="str">
        <f t="shared" si="90"/>
        <v/>
      </c>
      <c r="G712" s="5" t="str">
        <f t="shared" si="91"/>
        <v/>
      </c>
      <c r="I712" s="5" t="str">
        <f t="shared" si="92"/>
        <v/>
      </c>
      <c r="K712" s="5" t="str">
        <f t="shared" si="93"/>
        <v/>
      </c>
      <c r="L712" s="5"/>
      <c r="N712" s="4"/>
      <c r="O712" s="4" t="str">
        <f t="shared" si="95"/>
        <v/>
      </c>
      <c r="P712" t="s">
        <v>34</v>
      </c>
      <c r="Q712">
        <v>0</v>
      </c>
      <c r="R712" s="5" t="str">
        <f>IF(ISNA(VLOOKUP($J712,STOK_AWAL,15,0)),"",VLOOKUP($J712,STOK_AWAL,15,0))</f>
        <v/>
      </c>
      <c r="S712" s="6">
        <v>0</v>
      </c>
      <c r="T712" s="6">
        <v>0</v>
      </c>
      <c r="V712" t="str">
        <f>IFERROR(INDEX('3.Stok Awal'!A712:A5707,MATCH('4.Sell to Trade'!J712,'3.Stok Awal'!D712:D5707,0)),"")</f>
        <v/>
      </c>
    </row>
    <row r="713" spans="1:22" x14ac:dyDescent="0.25">
      <c r="A713" s="15" t="str">
        <f t="shared" si="94"/>
        <v/>
      </c>
      <c r="D713" s="5" t="str">
        <f t="shared" si="88"/>
        <v/>
      </c>
      <c r="E713" s="5" t="str">
        <f t="shared" si="89"/>
        <v/>
      </c>
      <c r="F713" s="5" t="str">
        <f t="shared" si="90"/>
        <v/>
      </c>
      <c r="G713" s="5" t="str">
        <f t="shared" si="91"/>
        <v/>
      </c>
      <c r="I713" s="5" t="str">
        <f t="shared" si="92"/>
        <v/>
      </c>
      <c r="K713" s="5" t="str">
        <f t="shared" si="93"/>
        <v/>
      </c>
      <c r="L713" s="5"/>
      <c r="N713" s="4"/>
      <c r="O713" s="4" t="str">
        <f t="shared" si="95"/>
        <v/>
      </c>
      <c r="P713" t="s">
        <v>34</v>
      </c>
      <c r="Q713">
        <v>0</v>
      </c>
      <c r="R713" s="5" t="str">
        <f>IF(ISNA(VLOOKUP($J713,STOK_AWAL,15,0)),"",VLOOKUP($J713,STOK_AWAL,15,0))</f>
        <v/>
      </c>
      <c r="S713" s="6">
        <v>0</v>
      </c>
      <c r="T713" s="6">
        <v>0</v>
      </c>
      <c r="V713" t="str">
        <f>IFERROR(INDEX('3.Stok Awal'!A713:A5708,MATCH('4.Sell to Trade'!J713,'3.Stok Awal'!D713:D5708,0)),"")</f>
        <v/>
      </c>
    </row>
    <row r="714" spans="1:22" x14ac:dyDescent="0.25">
      <c r="A714" s="15" t="str">
        <f t="shared" si="94"/>
        <v/>
      </c>
      <c r="D714" s="5" t="str">
        <f t="shared" si="88"/>
        <v/>
      </c>
      <c r="E714" s="5" t="str">
        <f t="shared" si="89"/>
        <v/>
      </c>
      <c r="F714" s="5" t="str">
        <f t="shared" si="90"/>
        <v/>
      </c>
      <c r="G714" s="5" t="str">
        <f t="shared" si="91"/>
        <v/>
      </c>
      <c r="I714" s="5" t="str">
        <f t="shared" si="92"/>
        <v/>
      </c>
      <c r="K714" s="5" t="str">
        <f t="shared" si="93"/>
        <v/>
      </c>
      <c r="L714" s="5"/>
      <c r="N714" s="4"/>
      <c r="O714" s="4" t="str">
        <f t="shared" si="95"/>
        <v/>
      </c>
      <c r="P714" t="s">
        <v>34</v>
      </c>
      <c r="Q714">
        <v>0</v>
      </c>
      <c r="R714" s="5" t="str">
        <f>IF(ISNA(VLOOKUP($J714,STOK_AWAL,15,0)),"",VLOOKUP($J714,STOK_AWAL,15,0))</f>
        <v/>
      </c>
      <c r="S714" s="6">
        <v>0</v>
      </c>
      <c r="T714" s="6">
        <v>0</v>
      </c>
      <c r="V714" t="str">
        <f>IFERROR(INDEX('3.Stok Awal'!A714:A5709,MATCH('4.Sell to Trade'!J714,'3.Stok Awal'!D714:D5709,0)),"")</f>
        <v/>
      </c>
    </row>
    <row r="715" spans="1:22" x14ac:dyDescent="0.25">
      <c r="A715" s="15" t="str">
        <f t="shared" si="94"/>
        <v/>
      </c>
      <c r="D715" s="5" t="str">
        <f t="shared" si="88"/>
        <v/>
      </c>
      <c r="E715" s="5" t="str">
        <f t="shared" si="89"/>
        <v/>
      </c>
      <c r="F715" s="5" t="str">
        <f t="shared" si="90"/>
        <v/>
      </c>
      <c r="G715" s="5" t="str">
        <f t="shared" si="91"/>
        <v/>
      </c>
      <c r="I715" s="5" t="str">
        <f t="shared" si="92"/>
        <v/>
      </c>
      <c r="K715" s="5" t="str">
        <f t="shared" si="93"/>
        <v/>
      </c>
      <c r="L715" s="5"/>
      <c r="N715" s="4"/>
      <c r="O715" s="4" t="str">
        <f t="shared" si="95"/>
        <v/>
      </c>
      <c r="P715" t="s">
        <v>34</v>
      </c>
      <c r="Q715">
        <v>0</v>
      </c>
      <c r="R715" s="5" t="str">
        <f>IF(ISNA(VLOOKUP($J715,STOK_AWAL,15,0)),"",VLOOKUP($J715,STOK_AWAL,15,0))</f>
        <v/>
      </c>
      <c r="S715" s="6">
        <v>0</v>
      </c>
      <c r="T715" s="6">
        <v>0</v>
      </c>
      <c r="V715" t="str">
        <f>IFERROR(INDEX('3.Stok Awal'!A715:A5710,MATCH('4.Sell to Trade'!J715,'3.Stok Awal'!D715:D5710,0)),"")</f>
        <v/>
      </c>
    </row>
    <row r="716" spans="1:22" x14ac:dyDescent="0.25">
      <c r="A716" s="15" t="str">
        <f t="shared" si="94"/>
        <v/>
      </c>
      <c r="D716" s="5" t="str">
        <f t="shared" si="88"/>
        <v/>
      </c>
      <c r="E716" s="5" t="str">
        <f t="shared" si="89"/>
        <v/>
      </c>
      <c r="F716" s="5" t="str">
        <f t="shared" si="90"/>
        <v/>
      </c>
      <c r="G716" s="5" t="str">
        <f t="shared" si="91"/>
        <v/>
      </c>
      <c r="I716" s="5" t="str">
        <f t="shared" si="92"/>
        <v/>
      </c>
      <c r="K716" s="5" t="str">
        <f t="shared" si="93"/>
        <v/>
      </c>
      <c r="L716" s="5"/>
      <c r="N716" s="4"/>
      <c r="O716" s="4" t="str">
        <f t="shared" si="95"/>
        <v/>
      </c>
      <c r="P716" t="s">
        <v>34</v>
      </c>
      <c r="Q716">
        <v>0</v>
      </c>
      <c r="R716" s="5" t="str">
        <f>IF(ISNA(VLOOKUP($J716,STOK_AWAL,15,0)),"",VLOOKUP($J716,STOK_AWAL,15,0))</f>
        <v/>
      </c>
      <c r="S716" s="6">
        <v>0</v>
      </c>
      <c r="T716" s="6">
        <v>0</v>
      </c>
      <c r="V716" t="str">
        <f>IFERROR(INDEX('3.Stok Awal'!A716:A5711,MATCH('4.Sell to Trade'!J716,'3.Stok Awal'!D716:D5711,0)),"")</f>
        <v/>
      </c>
    </row>
    <row r="717" spans="1:22" x14ac:dyDescent="0.25">
      <c r="A717" s="15" t="str">
        <f t="shared" si="94"/>
        <v/>
      </c>
      <c r="D717" s="5" t="str">
        <f t="shared" si="88"/>
        <v/>
      </c>
      <c r="E717" s="5" t="str">
        <f t="shared" si="89"/>
        <v/>
      </c>
      <c r="F717" s="5" t="str">
        <f t="shared" si="90"/>
        <v/>
      </c>
      <c r="G717" s="5" t="str">
        <f t="shared" si="91"/>
        <v/>
      </c>
      <c r="I717" s="5" t="str">
        <f t="shared" si="92"/>
        <v/>
      </c>
      <c r="K717" s="5" t="str">
        <f t="shared" si="93"/>
        <v/>
      </c>
      <c r="L717" s="5"/>
      <c r="N717" s="4"/>
      <c r="O717" s="4" t="str">
        <f t="shared" si="95"/>
        <v/>
      </c>
      <c r="P717" t="s">
        <v>34</v>
      </c>
      <c r="Q717">
        <v>0</v>
      </c>
      <c r="R717" s="5" t="str">
        <f>IF(ISNA(VLOOKUP($J717,STOK_AWAL,15,0)),"",VLOOKUP($J717,STOK_AWAL,15,0))</f>
        <v/>
      </c>
      <c r="S717" s="6">
        <v>0</v>
      </c>
      <c r="T717" s="6">
        <v>0</v>
      </c>
      <c r="V717" t="str">
        <f>IFERROR(INDEX('3.Stok Awal'!A717:A5712,MATCH('4.Sell to Trade'!J717,'3.Stok Awal'!D717:D5712,0)),"")</f>
        <v/>
      </c>
    </row>
    <row r="718" spans="1:22" x14ac:dyDescent="0.25">
      <c r="A718" s="15" t="str">
        <f t="shared" si="94"/>
        <v/>
      </c>
      <c r="D718" s="5" t="str">
        <f t="shared" si="88"/>
        <v/>
      </c>
      <c r="E718" s="5" t="str">
        <f t="shared" si="89"/>
        <v/>
      </c>
      <c r="F718" s="5" t="str">
        <f t="shared" si="90"/>
        <v/>
      </c>
      <c r="G718" s="5" t="str">
        <f t="shared" si="91"/>
        <v/>
      </c>
      <c r="I718" s="5" t="str">
        <f t="shared" si="92"/>
        <v/>
      </c>
      <c r="K718" s="5" t="str">
        <f t="shared" si="93"/>
        <v/>
      </c>
      <c r="L718" s="5"/>
      <c r="N718" s="4"/>
      <c r="O718" s="4" t="str">
        <f t="shared" si="95"/>
        <v/>
      </c>
      <c r="P718" t="s">
        <v>34</v>
      </c>
      <c r="Q718">
        <v>0</v>
      </c>
      <c r="R718" s="5" t="str">
        <f>IF(ISNA(VLOOKUP($J718,STOK_AWAL,15,0)),"",VLOOKUP($J718,STOK_AWAL,15,0))</f>
        <v/>
      </c>
      <c r="S718" s="6">
        <v>0</v>
      </c>
      <c r="T718" s="6">
        <v>0</v>
      </c>
      <c r="V718" t="str">
        <f>IFERROR(INDEX('3.Stok Awal'!A718:A5713,MATCH('4.Sell to Trade'!J718,'3.Stok Awal'!D718:D5713,0)),"")</f>
        <v/>
      </c>
    </row>
    <row r="719" spans="1:22" x14ac:dyDescent="0.25">
      <c r="A719" s="15" t="str">
        <f t="shared" si="94"/>
        <v/>
      </c>
      <c r="D719" s="5" t="str">
        <f t="shared" si="88"/>
        <v/>
      </c>
      <c r="E719" s="5" t="str">
        <f t="shared" si="89"/>
        <v/>
      </c>
      <c r="F719" s="5" t="str">
        <f t="shared" si="90"/>
        <v/>
      </c>
      <c r="G719" s="5" t="str">
        <f t="shared" si="91"/>
        <v/>
      </c>
      <c r="I719" s="5" t="str">
        <f t="shared" si="92"/>
        <v/>
      </c>
      <c r="K719" s="5" t="str">
        <f t="shared" si="93"/>
        <v/>
      </c>
      <c r="L719" s="5"/>
      <c r="N719" s="4"/>
      <c r="O719" s="4" t="str">
        <f t="shared" si="95"/>
        <v/>
      </c>
      <c r="P719" t="s">
        <v>34</v>
      </c>
      <c r="Q719">
        <v>0</v>
      </c>
      <c r="R719" s="5" t="str">
        <f>IF(ISNA(VLOOKUP($J719,STOK_AWAL,15,0)),"",VLOOKUP($J719,STOK_AWAL,15,0))</f>
        <v/>
      </c>
      <c r="S719" s="6">
        <v>0</v>
      </c>
      <c r="T719" s="6">
        <v>0</v>
      </c>
      <c r="V719" t="str">
        <f>IFERROR(INDEX('3.Stok Awal'!A719:A5714,MATCH('4.Sell to Trade'!J719,'3.Stok Awal'!D719:D5714,0)),"")</f>
        <v/>
      </c>
    </row>
    <row r="720" spans="1:22" x14ac:dyDescent="0.25">
      <c r="A720" s="15" t="str">
        <f t="shared" si="94"/>
        <v/>
      </c>
      <c r="D720" s="5" t="str">
        <f t="shared" si="88"/>
        <v/>
      </c>
      <c r="E720" s="5" t="str">
        <f t="shared" si="89"/>
        <v/>
      </c>
      <c r="F720" s="5" t="str">
        <f t="shared" si="90"/>
        <v/>
      </c>
      <c r="G720" s="5" t="str">
        <f t="shared" si="91"/>
        <v/>
      </c>
      <c r="I720" s="5" t="str">
        <f t="shared" si="92"/>
        <v/>
      </c>
      <c r="K720" s="5" t="str">
        <f t="shared" si="93"/>
        <v/>
      </c>
      <c r="L720" s="5"/>
      <c r="N720" s="4"/>
      <c r="O720" s="4" t="str">
        <f t="shared" si="95"/>
        <v/>
      </c>
      <c r="P720" t="s">
        <v>34</v>
      </c>
      <c r="Q720">
        <v>0</v>
      </c>
      <c r="R720" s="5" t="str">
        <f>IF(ISNA(VLOOKUP($J720,STOK_AWAL,15,0)),"",VLOOKUP($J720,STOK_AWAL,15,0))</f>
        <v/>
      </c>
      <c r="S720" s="6">
        <v>0</v>
      </c>
      <c r="T720" s="6">
        <v>0</v>
      </c>
      <c r="V720" t="str">
        <f>IFERROR(INDEX('3.Stok Awal'!A720:A5715,MATCH('4.Sell to Trade'!J720,'3.Stok Awal'!D720:D5715,0)),"")</f>
        <v/>
      </c>
    </row>
    <row r="721" spans="1:22" x14ac:dyDescent="0.25">
      <c r="A721" s="15" t="str">
        <f t="shared" si="94"/>
        <v/>
      </c>
      <c r="D721" s="5" t="str">
        <f t="shared" si="88"/>
        <v/>
      </c>
      <c r="E721" s="5" t="str">
        <f t="shared" si="89"/>
        <v/>
      </c>
      <c r="F721" s="5" t="str">
        <f t="shared" si="90"/>
        <v/>
      </c>
      <c r="G721" s="5" t="str">
        <f t="shared" si="91"/>
        <v/>
      </c>
      <c r="I721" s="5" t="str">
        <f t="shared" si="92"/>
        <v/>
      </c>
      <c r="K721" s="5" t="str">
        <f t="shared" si="93"/>
        <v/>
      </c>
      <c r="L721" s="5"/>
      <c r="N721" s="4"/>
      <c r="O721" s="4" t="str">
        <f t="shared" si="95"/>
        <v/>
      </c>
      <c r="P721" t="s">
        <v>34</v>
      </c>
      <c r="Q721">
        <v>0</v>
      </c>
      <c r="R721" s="5" t="str">
        <f>IF(ISNA(VLOOKUP($J721,STOK_AWAL,15,0)),"",VLOOKUP($J721,STOK_AWAL,15,0))</f>
        <v/>
      </c>
      <c r="S721" s="6">
        <v>0</v>
      </c>
      <c r="T721" s="6">
        <v>0</v>
      </c>
      <c r="V721" t="str">
        <f>IFERROR(INDEX('3.Stok Awal'!A721:A5716,MATCH('4.Sell to Trade'!J721,'3.Stok Awal'!D721:D5716,0)),"")</f>
        <v/>
      </c>
    </row>
    <row r="722" spans="1:22" x14ac:dyDescent="0.25">
      <c r="A722" s="15" t="str">
        <f t="shared" si="94"/>
        <v/>
      </c>
      <c r="D722" s="5" t="str">
        <f t="shared" si="88"/>
        <v/>
      </c>
      <c r="E722" s="5" t="str">
        <f t="shared" si="89"/>
        <v/>
      </c>
      <c r="F722" s="5" t="str">
        <f t="shared" si="90"/>
        <v/>
      </c>
      <c r="G722" s="5" t="str">
        <f t="shared" si="91"/>
        <v/>
      </c>
      <c r="I722" s="5" t="str">
        <f t="shared" si="92"/>
        <v/>
      </c>
      <c r="K722" s="5" t="str">
        <f t="shared" si="93"/>
        <v/>
      </c>
      <c r="L722" s="5"/>
      <c r="N722" s="4"/>
      <c r="O722" s="4" t="str">
        <f t="shared" si="95"/>
        <v/>
      </c>
      <c r="P722" t="s">
        <v>34</v>
      </c>
      <c r="Q722">
        <v>0</v>
      </c>
      <c r="R722" s="5" t="str">
        <f>IF(ISNA(VLOOKUP($J722,STOK_AWAL,15,0)),"",VLOOKUP($J722,STOK_AWAL,15,0))</f>
        <v/>
      </c>
      <c r="S722" s="6">
        <v>0</v>
      </c>
      <c r="T722" s="6">
        <v>0</v>
      </c>
      <c r="V722" t="str">
        <f>IFERROR(INDEX('3.Stok Awal'!A722:A5717,MATCH('4.Sell to Trade'!J722,'3.Stok Awal'!D722:D5717,0)),"")</f>
        <v/>
      </c>
    </row>
    <row r="723" spans="1:22" x14ac:dyDescent="0.25">
      <c r="A723" s="15" t="str">
        <f t="shared" si="94"/>
        <v/>
      </c>
      <c r="D723" s="5" t="str">
        <f t="shared" si="88"/>
        <v/>
      </c>
      <c r="E723" s="5" t="str">
        <f t="shared" si="89"/>
        <v/>
      </c>
      <c r="F723" s="5" t="str">
        <f t="shared" si="90"/>
        <v/>
      </c>
      <c r="G723" s="5" t="str">
        <f t="shared" si="91"/>
        <v/>
      </c>
      <c r="I723" s="5" t="str">
        <f t="shared" si="92"/>
        <v/>
      </c>
      <c r="K723" s="5" t="str">
        <f t="shared" si="93"/>
        <v/>
      </c>
      <c r="L723" s="5"/>
      <c r="N723" s="4"/>
      <c r="O723" s="4" t="str">
        <f t="shared" si="95"/>
        <v/>
      </c>
      <c r="P723" t="s">
        <v>34</v>
      </c>
      <c r="Q723">
        <v>0</v>
      </c>
      <c r="R723" s="5" t="str">
        <f>IF(ISNA(VLOOKUP($J723,STOK_AWAL,15,0)),"",VLOOKUP($J723,STOK_AWAL,15,0))</f>
        <v/>
      </c>
      <c r="S723" s="6">
        <v>0</v>
      </c>
      <c r="T723" s="6">
        <v>0</v>
      </c>
      <c r="V723" t="str">
        <f>IFERROR(INDEX('3.Stok Awal'!A723:A5718,MATCH('4.Sell to Trade'!J723,'3.Stok Awal'!D723:D5718,0)),"")</f>
        <v/>
      </c>
    </row>
    <row r="724" spans="1:22" x14ac:dyDescent="0.25">
      <c r="A724" s="15" t="str">
        <f t="shared" si="94"/>
        <v/>
      </c>
      <c r="D724" s="5" t="str">
        <f t="shared" si="88"/>
        <v/>
      </c>
      <c r="E724" s="5" t="str">
        <f t="shared" si="89"/>
        <v/>
      </c>
      <c r="F724" s="5" t="str">
        <f t="shared" si="90"/>
        <v/>
      </c>
      <c r="G724" s="5" t="str">
        <f t="shared" si="91"/>
        <v/>
      </c>
      <c r="I724" s="5" t="str">
        <f t="shared" si="92"/>
        <v/>
      </c>
      <c r="K724" s="5" t="str">
        <f t="shared" si="93"/>
        <v/>
      </c>
      <c r="L724" s="5"/>
      <c r="N724" s="4"/>
      <c r="O724" s="4" t="str">
        <f t="shared" si="95"/>
        <v/>
      </c>
      <c r="P724" t="s">
        <v>34</v>
      </c>
      <c r="Q724">
        <v>0</v>
      </c>
      <c r="R724" s="5" t="str">
        <f>IF(ISNA(VLOOKUP($J724,STOK_AWAL,15,0)),"",VLOOKUP($J724,STOK_AWAL,15,0))</f>
        <v/>
      </c>
      <c r="S724" s="6">
        <v>0</v>
      </c>
      <c r="T724" s="6">
        <v>0</v>
      </c>
      <c r="V724" t="str">
        <f>IFERROR(INDEX('3.Stok Awal'!A724:A5719,MATCH('4.Sell to Trade'!J724,'3.Stok Awal'!D724:D5719,0)),"")</f>
        <v/>
      </c>
    </row>
    <row r="725" spans="1:22" x14ac:dyDescent="0.25">
      <c r="A725" s="15" t="str">
        <f t="shared" si="94"/>
        <v/>
      </c>
      <c r="D725" s="5" t="str">
        <f t="shared" si="88"/>
        <v/>
      </c>
      <c r="E725" s="5" t="str">
        <f t="shared" si="89"/>
        <v/>
      </c>
      <c r="F725" s="5" t="str">
        <f t="shared" si="90"/>
        <v/>
      </c>
      <c r="G725" s="5" t="str">
        <f t="shared" si="91"/>
        <v/>
      </c>
      <c r="I725" s="5" t="str">
        <f t="shared" si="92"/>
        <v/>
      </c>
      <c r="K725" s="5" t="str">
        <f t="shared" si="93"/>
        <v/>
      </c>
      <c r="L725" s="5"/>
      <c r="N725" s="4"/>
      <c r="O725" s="4" t="str">
        <f t="shared" si="95"/>
        <v/>
      </c>
      <c r="P725" t="s">
        <v>34</v>
      </c>
      <c r="Q725">
        <v>0</v>
      </c>
      <c r="R725" s="5" t="str">
        <f>IF(ISNA(VLOOKUP($J725,STOK_AWAL,15,0)),"",VLOOKUP($J725,STOK_AWAL,15,0))</f>
        <v/>
      </c>
      <c r="S725" s="6">
        <v>0</v>
      </c>
      <c r="T725" s="6">
        <v>0</v>
      </c>
      <c r="V725" t="str">
        <f>IFERROR(INDEX('3.Stok Awal'!A725:A5720,MATCH('4.Sell to Trade'!J725,'3.Stok Awal'!D725:D5720,0)),"")</f>
        <v/>
      </c>
    </row>
    <row r="726" spans="1:22" x14ac:dyDescent="0.25">
      <c r="A726" s="15" t="str">
        <f t="shared" si="94"/>
        <v/>
      </c>
      <c r="D726" s="5" t="str">
        <f t="shared" si="88"/>
        <v/>
      </c>
      <c r="E726" s="5" t="str">
        <f t="shared" si="89"/>
        <v/>
      </c>
      <c r="F726" s="5" t="str">
        <f t="shared" si="90"/>
        <v/>
      </c>
      <c r="G726" s="5" t="str">
        <f t="shared" si="91"/>
        <v/>
      </c>
      <c r="I726" s="5" t="str">
        <f t="shared" si="92"/>
        <v/>
      </c>
      <c r="K726" s="5" t="str">
        <f t="shared" si="93"/>
        <v/>
      </c>
      <c r="L726" s="5"/>
      <c r="N726" s="4"/>
      <c r="O726" s="4" t="str">
        <f t="shared" si="95"/>
        <v/>
      </c>
      <c r="P726" t="s">
        <v>34</v>
      </c>
      <c r="Q726">
        <v>0</v>
      </c>
      <c r="R726" s="5" t="str">
        <f>IF(ISNA(VLOOKUP($J726,STOK_AWAL,15,0)),"",VLOOKUP($J726,STOK_AWAL,15,0))</f>
        <v/>
      </c>
      <c r="S726" s="6">
        <v>0</v>
      </c>
      <c r="T726" s="6">
        <v>0</v>
      </c>
      <c r="V726" t="str">
        <f>IFERROR(INDEX('3.Stok Awal'!A726:A5721,MATCH('4.Sell to Trade'!J726,'3.Stok Awal'!D726:D5721,0)),"")</f>
        <v/>
      </c>
    </row>
    <row r="727" spans="1:22" x14ac:dyDescent="0.25">
      <c r="A727" s="15" t="str">
        <f t="shared" si="94"/>
        <v/>
      </c>
      <c r="D727" s="5" t="str">
        <f t="shared" si="88"/>
        <v/>
      </c>
      <c r="E727" s="5" t="str">
        <f t="shared" si="89"/>
        <v/>
      </c>
      <c r="F727" s="5" t="str">
        <f t="shared" si="90"/>
        <v/>
      </c>
      <c r="G727" s="5" t="str">
        <f t="shared" si="91"/>
        <v/>
      </c>
      <c r="I727" s="5" t="str">
        <f t="shared" si="92"/>
        <v/>
      </c>
      <c r="K727" s="5" t="str">
        <f t="shared" si="93"/>
        <v/>
      </c>
      <c r="L727" s="5"/>
      <c r="N727" s="4"/>
      <c r="O727" s="4" t="str">
        <f t="shared" si="95"/>
        <v/>
      </c>
      <c r="P727" t="s">
        <v>34</v>
      </c>
      <c r="Q727">
        <v>0</v>
      </c>
      <c r="R727" s="5" t="str">
        <f>IF(ISNA(VLOOKUP($J727,STOK_AWAL,15,0)),"",VLOOKUP($J727,STOK_AWAL,15,0))</f>
        <v/>
      </c>
      <c r="S727" s="6">
        <v>0</v>
      </c>
      <c r="T727" s="6">
        <v>0</v>
      </c>
      <c r="V727" t="str">
        <f>IFERROR(INDEX('3.Stok Awal'!A727:A5722,MATCH('4.Sell to Trade'!J727,'3.Stok Awal'!D727:D5722,0)),"")</f>
        <v/>
      </c>
    </row>
    <row r="728" spans="1:22" x14ac:dyDescent="0.25">
      <c r="A728" s="15" t="str">
        <f t="shared" si="94"/>
        <v/>
      </c>
      <c r="D728" s="5" t="str">
        <f t="shared" si="88"/>
        <v/>
      </c>
      <c r="E728" s="5" t="str">
        <f t="shared" si="89"/>
        <v/>
      </c>
      <c r="F728" s="5" t="str">
        <f t="shared" si="90"/>
        <v/>
      </c>
      <c r="G728" s="5" t="str">
        <f t="shared" si="91"/>
        <v/>
      </c>
      <c r="I728" s="5" t="str">
        <f t="shared" si="92"/>
        <v/>
      </c>
      <c r="K728" s="5" t="str">
        <f t="shared" si="93"/>
        <v/>
      </c>
      <c r="L728" s="5"/>
      <c r="N728" s="4"/>
      <c r="O728" s="4" t="str">
        <f t="shared" si="95"/>
        <v/>
      </c>
      <c r="P728" t="s">
        <v>34</v>
      </c>
      <c r="Q728">
        <v>0</v>
      </c>
      <c r="R728" s="5" t="str">
        <f>IF(ISNA(VLOOKUP($J728,STOK_AWAL,15,0)),"",VLOOKUP($J728,STOK_AWAL,15,0))</f>
        <v/>
      </c>
      <c r="S728" s="6">
        <v>0</v>
      </c>
      <c r="T728" s="6">
        <v>0</v>
      </c>
      <c r="V728" t="str">
        <f>IFERROR(INDEX('3.Stok Awal'!A728:A5723,MATCH('4.Sell to Trade'!J728,'3.Stok Awal'!D728:D5723,0)),"")</f>
        <v/>
      </c>
    </row>
    <row r="729" spans="1:22" x14ac:dyDescent="0.25">
      <c r="A729" s="15" t="str">
        <f t="shared" si="94"/>
        <v/>
      </c>
      <c r="D729" s="5" t="str">
        <f t="shared" si="88"/>
        <v/>
      </c>
      <c r="E729" s="5" t="str">
        <f t="shared" si="89"/>
        <v/>
      </c>
      <c r="F729" s="5" t="str">
        <f t="shared" si="90"/>
        <v/>
      </c>
      <c r="G729" s="5" t="str">
        <f t="shared" si="91"/>
        <v/>
      </c>
      <c r="I729" s="5" t="str">
        <f t="shared" si="92"/>
        <v/>
      </c>
      <c r="K729" s="5" t="str">
        <f t="shared" si="93"/>
        <v/>
      </c>
      <c r="L729" s="5"/>
      <c r="N729" s="4"/>
      <c r="O729" s="4" t="str">
        <f t="shared" si="95"/>
        <v/>
      </c>
      <c r="P729" t="s">
        <v>34</v>
      </c>
      <c r="Q729">
        <v>0</v>
      </c>
      <c r="R729" s="5" t="str">
        <f>IF(ISNA(VLOOKUP($J729,STOK_AWAL,15,0)),"",VLOOKUP($J729,STOK_AWAL,15,0))</f>
        <v/>
      </c>
      <c r="S729" s="6">
        <v>0</v>
      </c>
      <c r="T729" s="6">
        <v>0</v>
      </c>
      <c r="V729" t="str">
        <f>IFERROR(INDEX('3.Stok Awal'!A729:A5724,MATCH('4.Sell to Trade'!J729,'3.Stok Awal'!D729:D5724,0)),"")</f>
        <v/>
      </c>
    </row>
    <row r="730" spans="1:22" x14ac:dyDescent="0.25">
      <c r="A730" s="15" t="str">
        <f t="shared" si="94"/>
        <v/>
      </c>
      <c r="D730" s="5" t="str">
        <f t="shared" si="88"/>
        <v/>
      </c>
      <c r="E730" s="5" t="str">
        <f t="shared" si="89"/>
        <v/>
      </c>
      <c r="F730" s="5" t="str">
        <f t="shared" si="90"/>
        <v/>
      </c>
      <c r="G730" s="5" t="str">
        <f t="shared" si="91"/>
        <v/>
      </c>
      <c r="I730" s="5" t="str">
        <f t="shared" si="92"/>
        <v/>
      </c>
      <c r="K730" s="5" t="str">
        <f t="shared" si="93"/>
        <v/>
      </c>
      <c r="L730" s="5"/>
      <c r="N730" s="4"/>
      <c r="O730" s="4" t="str">
        <f t="shared" si="95"/>
        <v/>
      </c>
      <c r="P730" t="s">
        <v>34</v>
      </c>
      <c r="Q730">
        <v>0</v>
      </c>
      <c r="R730" s="5" t="str">
        <f>IF(ISNA(VLOOKUP($J730,STOK_AWAL,15,0)),"",VLOOKUP($J730,STOK_AWAL,15,0))</f>
        <v/>
      </c>
      <c r="S730" s="6">
        <v>0</v>
      </c>
      <c r="T730" s="6">
        <v>0</v>
      </c>
      <c r="V730" t="str">
        <f>IFERROR(INDEX('3.Stok Awal'!A730:A5725,MATCH('4.Sell to Trade'!J730,'3.Stok Awal'!D730:D5725,0)),"")</f>
        <v/>
      </c>
    </row>
    <row r="731" spans="1:22" x14ac:dyDescent="0.25">
      <c r="A731" s="15" t="str">
        <f t="shared" si="94"/>
        <v/>
      </c>
      <c r="D731" s="5" t="str">
        <f t="shared" si="88"/>
        <v/>
      </c>
      <c r="E731" s="5" t="str">
        <f t="shared" si="89"/>
        <v/>
      </c>
      <c r="F731" s="5" t="str">
        <f t="shared" si="90"/>
        <v/>
      </c>
      <c r="G731" s="5" t="str">
        <f t="shared" si="91"/>
        <v/>
      </c>
      <c r="I731" s="5" t="str">
        <f t="shared" si="92"/>
        <v/>
      </c>
      <c r="K731" s="5" t="str">
        <f t="shared" si="93"/>
        <v/>
      </c>
      <c r="L731" s="5"/>
      <c r="N731" s="4"/>
      <c r="O731" s="4" t="str">
        <f t="shared" si="95"/>
        <v/>
      </c>
      <c r="P731" t="s">
        <v>34</v>
      </c>
      <c r="Q731">
        <v>0</v>
      </c>
      <c r="R731" s="5" t="str">
        <f>IF(ISNA(VLOOKUP($J731,STOK_AWAL,15,0)),"",VLOOKUP($J731,STOK_AWAL,15,0))</f>
        <v/>
      </c>
      <c r="S731" s="6">
        <v>0</v>
      </c>
      <c r="T731" s="6">
        <v>0</v>
      </c>
      <c r="V731" t="str">
        <f>IFERROR(INDEX('3.Stok Awal'!A731:A5726,MATCH('4.Sell to Trade'!J731,'3.Stok Awal'!D731:D5726,0)),"")</f>
        <v/>
      </c>
    </row>
    <row r="732" spans="1:22" x14ac:dyDescent="0.25">
      <c r="A732" s="15" t="str">
        <f t="shared" si="94"/>
        <v/>
      </c>
      <c r="D732" s="5" t="str">
        <f t="shared" si="88"/>
        <v/>
      </c>
      <c r="E732" s="5" t="str">
        <f t="shared" si="89"/>
        <v/>
      </c>
      <c r="F732" s="5" t="str">
        <f t="shared" si="90"/>
        <v/>
      </c>
      <c r="G732" s="5" t="str">
        <f t="shared" si="91"/>
        <v/>
      </c>
      <c r="I732" s="5" t="str">
        <f t="shared" si="92"/>
        <v/>
      </c>
      <c r="K732" s="5" t="str">
        <f t="shared" si="93"/>
        <v/>
      </c>
      <c r="L732" s="5"/>
      <c r="N732" s="4"/>
      <c r="O732" s="4" t="str">
        <f t="shared" si="95"/>
        <v/>
      </c>
      <c r="P732" t="s">
        <v>34</v>
      </c>
      <c r="Q732">
        <v>0</v>
      </c>
      <c r="R732" s="5" t="str">
        <f>IF(ISNA(VLOOKUP($J732,STOK_AWAL,15,0)),"",VLOOKUP($J732,STOK_AWAL,15,0))</f>
        <v/>
      </c>
      <c r="S732" s="6">
        <v>0</v>
      </c>
      <c r="T732" s="6">
        <v>0</v>
      </c>
      <c r="V732" t="str">
        <f>IFERROR(INDEX('3.Stok Awal'!A732:A5727,MATCH('4.Sell to Trade'!J732,'3.Stok Awal'!D732:D5727,0)),"")</f>
        <v/>
      </c>
    </row>
    <row r="733" spans="1:22" x14ac:dyDescent="0.25">
      <c r="A733" s="15" t="str">
        <f t="shared" si="94"/>
        <v/>
      </c>
      <c r="D733" s="5" t="str">
        <f t="shared" si="88"/>
        <v/>
      </c>
      <c r="E733" s="5" t="str">
        <f t="shared" si="89"/>
        <v/>
      </c>
      <c r="F733" s="5" t="str">
        <f t="shared" si="90"/>
        <v/>
      </c>
      <c r="G733" s="5" t="str">
        <f t="shared" si="91"/>
        <v/>
      </c>
      <c r="I733" s="5" t="str">
        <f t="shared" si="92"/>
        <v/>
      </c>
      <c r="K733" s="5" t="str">
        <f t="shared" si="93"/>
        <v/>
      </c>
      <c r="L733" s="5"/>
      <c r="N733" s="4"/>
      <c r="O733" s="4" t="str">
        <f t="shared" si="95"/>
        <v/>
      </c>
      <c r="P733" t="s">
        <v>34</v>
      </c>
      <c r="Q733">
        <v>0</v>
      </c>
      <c r="R733" s="5" t="str">
        <f>IF(ISNA(VLOOKUP($J733,STOK_AWAL,15,0)),"",VLOOKUP($J733,STOK_AWAL,15,0))</f>
        <v/>
      </c>
      <c r="S733" s="6">
        <v>0</v>
      </c>
      <c r="T733" s="6">
        <v>0</v>
      </c>
      <c r="V733" t="str">
        <f>IFERROR(INDEX('3.Stok Awal'!A733:A5728,MATCH('4.Sell to Trade'!J733,'3.Stok Awal'!D733:D5728,0)),"")</f>
        <v/>
      </c>
    </row>
    <row r="734" spans="1:22" x14ac:dyDescent="0.25">
      <c r="A734" s="15" t="str">
        <f t="shared" si="94"/>
        <v/>
      </c>
      <c r="D734" s="5" t="str">
        <f t="shared" si="88"/>
        <v/>
      </c>
      <c r="E734" s="5" t="str">
        <f t="shared" si="89"/>
        <v/>
      </c>
      <c r="F734" s="5" t="str">
        <f t="shared" si="90"/>
        <v/>
      </c>
      <c r="G734" s="5" t="str">
        <f t="shared" si="91"/>
        <v/>
      </c>
      <c r="I734" s="5" t="str">
        <f t="shared" si="92"/>
        <v/>
      </c>
      <c r="K734" s="5" t="str">
        <f t="shared" si="93"/>
        <v/>
      </c>
      <c r="L734" s="5"/>
      <c r="N734" s="4"/>
      <c r="O734" s="4" t="str">
        <f t="shared" si="95"/>
        <v/>
      </c>
      <c r="P734" t="s">
        <v>34</v>
      </c>
      <c r="Q734">
        <v>0</v>
      </c>
      <c r="R734" s="5" t="str">
        <f>IF(ISNA(VLOOKUP($J734,STOK_AWAL,15,0)),"",VLOOKUP($J734,STOK_AWAL,15,0))</f>
        <v/>
      </c>
      <c r="S734" s="6">
        <v>0</v>
      </c>
      <c r="T734" s="6">
        <v>0</v>
      </c>
      <c r="V734" t="str">
        <f>IFERROR(INDEX('3.Stok Awal'!A734:A5729,MATCH('4.Sell to Trade'!J734,'3.Stok Awal'!D734:D5729,0)),"")</f>
        <v/>
      </c>
    </row>
    <row r="735" spans="1:22" x14ac:dyDescent="0.25">
      <c r="A735" s="15" t="str">
        <f t="shared" si="94"/>
        <v/>
      </c>
      <c r="D735" s="5" t="str">
        <f t="shared" si="88"/>
        <v/>
      </c>
      <c r="E735" s="5" t="str">
        <f t="shared" si="89"/>
        <v/>
      </c>
      <c r="F735" s="5" t="str">
        <f t="shared" si="90"/>
        <v/>
      </c>
      <c r="G735" s="5" t="str">
        <f t="shared" si="91"/>
        <v/>
      </c>
      <c r="I735" s="5" t="str">
        <f t="shared" si="92"/>
        <v/>
      </c>
      <c r="K735" s="5" t="str">
        <f t="shared" si="93"/>
        <v/>
      </c>
      <c r="L735" s="5"/>
      <c r="N735" s="4"/>
      <c r="O735" s="4" t="str">
        <f t="shared" si="95"/>
        <v/>
      </c>
      <c r="P735" t="s">
        <v>34</v>
      </c>
      <c r="Q735">
        <v>0</v>
      </c>
      <c r="R735" s="5" t="str">
        <f>IF(ISNA(VLOOKUP($J735,STOK_AWAL,15,0)),"",VLOOKUP($J735,STOK_AWAL,15,0))</f>
        <v/>
      </c>
      <c r="S735" s="6">
        <v>0</v>
      </c>
      <c r="T735" s="6">
        <v>0</v>
      </c>
      <c r="V735" t="str">
        <f>IFERROR(INDEX('3.Stok Awal'!A735:A5730,MATCH('4.Sell to Trade'!J735,'3.Stok Awal'!D735:D5730,0)),"")</f>
        <v/>
      </c>
    </row>
    <row r="736" spans="1:22" x14ac:dyDescent="0.25">
      <c r="A736" s="15" t="str">
        <f t="shared" si="94"/>
        <v/>
      </c>
      <c r="D736" s="5" t="str">
        <f t="shared" si="88"/>
        <v/>
      </c>
      <c r="E736" s="5" t="str">
        <f t="shared" si="89"/>
        <v/>
      </c>
      <c r="F736" s="5" t="str">
        <f t="shared" si="90"/>
        <v/>
      </c>
      <c r="G736" s="5" t="str">
        <f t="shared" si="91"/>
        <v/>
      </c>
      <c r="I736" s="5" t="str">
        <f t="shared" si="92"/>
        <v/>
      </c>
      <c r="K736" s="5" t="str">
        <f t="shared" si="93"/>
        <v/>
      </c>
      <c r="L736" s="5"/>
      <c r="N736" s="4"/>
      <c r="O736" s="4" t="str">
        <f t="shared" si="95"/>
        <v/>
      </c>
      <c r="P736" t="s">
        <v>34</v>
      </c>
      <c r="Q736">
        <v>0</v>
      </c>
      <c r="R736" s="5" t="str">
        <f>IF(ISNA(VLOOKUP($J736,STOK_AWAL,15,0)),"",VLOOKUP($J736,STOK_AWAL,15,0))</f>
        <v/>
      </c>
      <c r="S736" s="6">
        <v>0</v>
      </c>
      <c r="T736" s="6">
        <v>0</v>
      </c>
      <c r="V736" t="str">
        <f>IFERROR(INDEX('3.Stok Awal'!A736:A5731,MATCH('4.Sell to Trade'!J736,'3.Stok Awal'!D736:D5731,0)),"")</f>
        <v/>
      </c>
    </row>
    <row r="737" spans="1:22" x14ac:dyDescent="0.25">
      <c r="A737" s="15" t="str">
        <f t="shared" si="94"/>
        <v/>
      </c>
      <c r="D737" s="5" t="str">
        <f t="shared" si="88"/>
        <v/>
      </c>
      <c r="E737" s="5" t="str">
        <f t="shared" si="89"/>
        <v/>
      </c>
      <c r="F737" s="5" t="str">
        <f t="shared" si="90"/>
        <v/>
      </c>
      <c r="G737" s="5" t="str">
        <f t="shared" si="91"/>
        <v/>
      </c>
      <c r="I737" s="5" t="str">
        <f t="shared" si="92"/>
        <v/>
      </c>
      <c r="K737" s="5" t="str">
        <f t="shared" si="93"/>
        <v/>
      </c>
      <c r="L737" s="5"/>
      <c r="N737" s="4"/>
      <c r="O737" s="4" t="str">
        <f t="shared" si="95"/>
        <v/>
      </c>
      <c r="P737" t="s">
        <v>34</v>
      </c>
      <c r="Q737">
        <v>0</v>
      </c>
      <c r="R737" s="5" t="str">
        <f>IF(ISNA(VLOOKUP($J737,STOK_AWAL,15,0)),"",VLOOKUP($J737,STOK_AWAL,15,0))</f>
        <v/>
      </c>
      <c r="S737" s="6">
        <v>0</v>
      </c>
      <c r="T737" s="6">
        <v>0</v>
      </c>
      <c r="V737" t="str">
        <f>IFERROR(INDEX('3.Stok Awal'!A737:A5732,MATCH('4.Sell to Trade'!J737,'3.Stok Awal'!D737:D5732,0)),"")</f>
        <v/>
      </c>
    </row>
    <row r="738" spans="1:22" x14ac:dyDescent="0.25">
      <c r="A738" s="15" t="str">
        <f t="shared" si="94"/>
        <v/>
      </c>
      <c r="D738" s="5" t="str">
        <f t="shared" si="88"/>
        <v/>
      </c>
      <c r="E738" s="5" t="str">
        <f t="shared" si="89"/>
        <v/>
      </c>
      <c r="F738" s="5" t="str">
        <f t="shared" si="90"/>
        <v/>
      </c>
      <c r="G738" s="5" t="str">
        <f t="shared" si="91"/>
        <v/>
      </c>
      <c r="I738" s="5" t="str">
        <f t="shared" si="92"/>
        <v/>
      </c>
      <c r="K738" s="5" t="str">
        <f t="shared" si="93"/>
        <v/>
      </c>
      <c r="L738" s="5"/>
      <c r="N738" s="4"/>
      <c r="O738" s="4" t="str">
        <f t="shared" si="95"/>
        <v/>
      </c>
      <c r="P738" t="s">
        <v>34</v>
      </c>
      <c r="Q738">
        <v>0</v>
      </c>
      <c r="R738" s="5" t="str">
        <f>IF(ISNA(VLOOKUP($J738,STOK_AWAL,15,0)),"",VLOOKUP($J738,STOK_AWAL,15,0))</f>
        <v/>
      </c>
      <c r="S738" s="6">
        <v>0</v>
      </c>
      <c r="T738" s="6">
        <v>0</v>
      </c>
      <c r="V738" t="str">
        <f>IFERROR(INDEX('3.Stok Awal'!A738:A5733,MATCH('4.Sell to Trade'!J738,'3.Stok Awal'!D738:D5733,0)),"")</f>
        <v/>
      </c>
    </row>
    <row r="739" spans="1:22" x14ac:dyDescent="0.25">
      <c r="A739" s="15" t="str">
        <f t="shared" si="94"/>
        <v/>
      </c>
      <c r="D739" s="5" t="str">
        <f t="shared" si="88"/>
        <v/>
      </c>
      <c r="E739" s="5" t="str">
        <f t="shared" si="89"/>
        <v/>
      </c>
      <c r="F739" s="5" t="str">
        <f t="shared" si="90"/>
        <v/>
      </c>
      <c r="G739" s="5" t="str">
        <f t="shared" si="91"/>
        <v/>
      </c>
      <c r="I739" s="5" t="str">
        <f t="shared" si="92"/>
        <v/>
      </c>
      <c r="K739" s="5" t="str">
        <f t="shared" si="93"/>
        <v/>
      </c>
      <c r="L739" s="5"/>
      <c r="N739" s="4"/>
      <c r="O739" s="4" t="str">
        <f t="shared" si="95"/>
        <v/>
      </c>
      <c r="P739" t="s">
        <v>34</v>
      </c>
      <c r="Q739">
        <v>0</v>
      </c>
      <c r="R739" s="5" t="str">
        <f>IF(ISNA(VLOOKUP($J739,STOK_AWAL,15,0)),"",VLOOKUP($J739,STOK_AWAL,15,0))</f>
        <v/>
      </c>
      <c r="S739" s="6">
        <v>0</v>
      </c>
      <c r="T739" s="6">
        <v>0</v>
      </c>
      <c r="V739" t="str">
        <f>IFERROR(INDEX('3.Stok Awal'!A739:A5734,MATCH('4.Sell to Trade'!J739,'3.Stok Awal'!D739:D5734,0)),"")</f>
        <v/>
      </c>
    </row>
    <row r="740" spans="1:22" x14ac:dyDescent="0.25">
      <c r="A740" s="15" t="str">
        <f t="shared" si="94"/>
        <v/>
      </c>
      <c r="D740" s="5" t="str">
        <f t="shared" si="88"/>
        <v/>
      </c>
      <c r="E740" s="5" t="str">
        <f t="shared" si="89"/>
        <v/>
      </c>
      <c r="F740" s="5" t="str">
        <f t="shared" si="90"/>
        <v/>
      </c>
      <c r="G740" s="5" t="str">
        <f t="shared" si="91"/>
        <v/>
      </c>
      <c r="I740" s="5" t="str">
        <f t="shared" si="92"/>
        <v/>
      </c>
      <c r="K740" s="5" t="str">
        <f t="shared" si="93"/>
        <v/>
      </c>
      <c r="L740" s="5"/>
      <c r="N740" s="4"/>
      <c r="O740" s="4" t="str">
        <f t="shared" si="95"/>
        <v/>
      </c>
      <c r="P740" t="s">
        <v>34</v>
      </c>
      <c r="Q740">
        <v>0</v>
      </c>
      <c r="R740" s="5" t="str">
        <f>IF(ISNA(VLOOKUP($J740,STOK_AWAL,15,0)),"",VLOOKUP($J740,STOK_AWAL,15,0))</f>
        <v/>
      </c>
      <c r="S740" s="6">
        <v>0</v>
      </c>
      <c r="T740" s="6">
        <v>0</v>
      </c>
      <c r="V740" t="str">
        <f>IFERROR(INDEX('3.Stok Awal'!A740:A5735,MATCH('4.Sell to Trade'!J740,'3.Stok Awal'!D740:D5735,0)),"")</f>
        <v/>
      </c>
    </row>
    <row r="741" spans="1:22" x14ac:dyDescent="0.25">
      <c r="A741" s="15" t="str">
        <f t="shared" si="94"/>
        <v/>
      </c>
      <c r="D741" s="5" t="str">
        <f t="shared" si="88"/>
        <v/>
      </c>
      <c r="E741" s="5" t="str">
        <f t="shared" si="89"/>
        <v/>
      </c>
      <c r="F741" s="5" t="str">
        <f t="shared" si="90"/>
        <v/>
      </c>
      <c r="G741" s="5" t="str">
        <f t="shared" si="91"/>
        <v/>
      </c>
      <c r="I741" s="5" t="str">
        <f t="shared" si="92"/>
        <v/>
      </c>
      <c r="K741" s="5" t="str">
        <f t="shared" si="93"/>
        <v/>
      </c>
      <c r="L741" s="5"/>
      <c r="N741" s="4"/>
      <c r="O741" s="4" t="str">
        <f t="shared" si="95"/>
        <v/>
      </c>
      <c r="P741" t="s">
        <v>34</v>
      </c>
      <c r="Q741">
        <v>0</v>
      </c>
      <c r="R741" s="5" t="str">
        <f>IF(ISNA(VLOOKUP($J741,STOK_AWAL,15,0)),"",VLOOKUP($J741,STOK_AWAL,15,0))</f>
        <v/>
      </c>
      <c r="S741" s="6">
        <v>0</v>
      </c>
      <c r="T741" s="6">
        <v>0</v>
      </c>
      <c r="V741" t="str">
        <f>IFERROR(INDEX('3.Stok Awal'!A741:A5736,MATCH('4.Sell to Trade'!J741,'3.Stok Awal'!D741:D5736,0)),"")</f>
        <v/>
      </c>
    </row>
    <row r="742" spans="1:22" x14ac:dyDescent="0.25">
      <c r="A742" s="15" t="str">
        <f t="shared" si="94"/>
        <v/>
      </c>
      <c r="D742" s="5" t="str">
        <f t="shared" si="88"/>
        <v/>
      </c>
      <c r="E742" s="5" t="str">
        <f t="shared" si="89"/>
        <v/>
      </c>
      <c r="F742" s="5" t="str">
        <f t="shared" si="90"/>
        <v/>
      </c>
      <c r="G742" s="5" t="str">
        <f t="shared" si="91"/>
        <v/>
      </c>
      <c r="I742" s="5" t="str">
        <f t="shared" si="92"/>
        <v/>
      </c>
      <c r="K742" s="5" t="str">
        <f t="shared" si="93"/>
        <v/>
      </c>
      <c r="L742" s="5"/>
      <c r="N742" s="4"/>
      <c r="O742" s="4" t="str">
        <f t="shared" si="95"/>
        <v/>
      </c>
      <c r="P742" t="s">
        <v>34</v>
      </c>
      <c r="Q742">
        <v>0</v>
      </c>
      <c r="R742" s="5" t="str">
        <f>IF(ISNA(VLOOKUP($J742,STOK_AWAL,15,0)),"",VLOOKUP($J742,STOK_AWAL,15,0))</f>
        <v/>
      </c>
      <c r="S742" s="6">
        <v>0</v>
      </c>
      <c r="T742" s="6">
        <v>0</v>
      </c>
      <c r="V742" t="str">
        <f>IFERROR(INDEX('3.Stok Awal'!A742:A5737,MATCH('4.Sell to Trade'!J742,'3.Stok Awal'!D742:D5737,0)),"")</f>
        <v/>
      </c>
    </row>
    <row r="743" spans="1:22" x14ac:dyDescent="0.25">
      <c r="A743" s="15" t="str">
        <f t="shared" si="94"/>
        <v/>
      </c>
      <c r="D743" s="5" t="str">
        <f t="shared" si="88"/>
        <v/>
      </c>
      <c r="E743" s="5" t="str">
        <f t="shared" si="89"/>
        <v/>
      </c>
      <c r="F743" s="5" t="str">
        <f t="shared" si="90"/>
        <v/>
      </c>
      <c r="G743" s="5" t="str">
        <f t="shared" si="91"/>
        <v/>
      </c>
      <c r="I743" s="5" t="str">
        <f t="shared" si="92"/>
        <v/>
      </c>
      <c r="K743" s="5" t="str">
        <f t="shared" si="93"/>
        <v/>
      </c>
      <c r="L743" s="5"/>
      <c r="N743" s="4"/>
      <c r="O743" s="4" t="str">
        <f t="shared" si="95"/>
        <v/>
      </c>
      <c r="P743" t="s">
        <v>34</v>
      </c>
      <c r="Q743">
        <v>0</v>
      </c>
      <c r="R743" s="5" t="str">
        <f>IF(ISNA(VLOOKUP($J743,STOK_AWAL,15,0)),"",VLOOKUP($J743,STOK_AWAL,15,0))</f>
        <v/>
      </c>
      <c r="S743" s="6">
        <v>0</v>
      </c>
      <c r="T743" s="6">
        <v>0</v>
      </c>
      <c r="V743" t="str">
        <f>IFERROR(INDEX('3.Stok Awal'!A743:A5738,MATCH('4.Sell to Trade'!J743,'3.Stok Awal'!D743:D5738,0)),"")</f>
        <v/>
      </c>
    </row>
    <row r="744" spans="1:22" x14ac:dyDescent="0.25">
      <c r="A744" s="15" t="str">
        <f t="shared" si="94"/>
        <v/>
      </c>
      <c r="D744" s="5" t="str">
        <f t="shared" si="88"/>
        <v/>
      </c>
      <c r="E744" s="5" t="str">
        <f t="shared" si="89"/>
        <v/>
      </c>
      <c r="F744" s="5" t="str">
        <f t="shared" si="90"/>
        <v/>
      </c>
      <c r="G744" s="5" t="str">
        <f t="shared" si="91"/>
        <v/>
      </c>
      <c r="I744" s="5" t="str">
        <f t="shared" si="92"/>
        <v/>
      </c>
      <c r="K744" s="5" t="str">
        <f t="shared" si="93"/>
        <v/>
      </c>
      <c r="L744" s="5"/>
      <c r="N744" s="4"/>
      <c r="O744" s="4" t="str">
        <f t="shared" si="95"/>
        <v/>
      </c>
      <c r="P744" t="s">
        <v>34</v>
      </c>
      <c r="Q744">
        <v>0</v>
      </c>
      <c r="R744" s="5" t="str">
        <f>IF(ISNA(VLOOKUP($J744,STOK_AWAL,15,0)),"",VLOOKUP($J744,STOK_AWAL,15,0))</f>
        <v/>
      </c>
      <c r="S744" s="6">
        <v>0</v>
      </c>
      <c r="T744" s="6">
        <v>0</v>
      </c>
      <c r="V744" t="str">
        <f>IFERROR(INDEX('3.Stok Awal'!A744:A5739,MATCH('4.Sell to Trade'!J744,'3.Stok Awal'!D744:D5739,0)),"")</f>
        <v/>
      </c>
    </row>
    <row r="745" spans="1:22" x14ac:dyDescent="0.25">
      <c r="A745" s="15" t="str">
        <f t="shared" si="94"/>
        <v/>
      </c>
      <c r="D745" s="5" t="str">
        <f t="shared" si="88"/>
        <v/>
      </c>
      <c r="E745" s="5" t="str">
        <f t="shared" si="89"/>
        <v/>
      </c>
      <c r="F745" s="5" t="str">
        <f t="shared" si="90"/>
        <v/>
      </c>
      <c r="G745" s="5" t="str">
        <f t="shared" si="91"/>
        <v/>
      </c>
      <c r="I745" s="5" t="str">
        <f t="shared" si="92"/>
        <v/>
      </c>
      <c r="K745" s="5" t="str">
        <f t="shared" si="93"/>
        <v/>
      </c>
      <c r="L745" s="5"/>
      <c r="N745" s="4"/>
      <c r="O745" s="4" t="str">
        <f t="shared" si="95"/>
        <v/>
      </c>
      <c r="P745" t="s">
        <v>34</v>
      </c>
      <c r="Q745">
        <v>0</v>
      </c>
      <c r="R745" s="5" t="str">
        <f>IF(ISNA(VLOOKUP($J745,STOK_AWAL,15,0)),"",VLOOKUP($J745,STOK_AWAL,15,0))</f>
        <v/>
      </c>
      <c r="S745" s="6">
        <v>0</v>
      </c>
      <c r="T745" s="6">
        <v>0</v>
      </c>
      <c r="V745" t="str">
        <f>IFERROR(INDEX('3.Stok Awal'!A745:A5740,MATCH('4.Sell to Trade'!J745,'3.Stok Awal'!D745:D5740,0)),"")</f>
        <v/>
      </c>
    </row>
    <row r="746" spans="1:22" x14ac:dyDescent="0.25">
      <c r="A746" s="15" t="str">
        <f t="shared" si="94"/>
        <v/>
      </c>
      <c r="D746" s="5" t="str">
        <f t="shared" si="88"/>
        <v/>
      </c>
      <c r="E746" s="5" t="str">
        <f t="shared" si="89"/>
        <v/>
      </c>
      <c r="F746" s="5" t="str">
        <f t="shared" si="90"/>
        <v/>
      </c>
      <c r="G746" s="5" t="str">
        <f t="shared" si="91"/>
        <v/>
      </c>
      <c r="I746" s="5" t="str">
        <f t="shared" si="92"/>
        <v/>
      </c>
      <c r="K746" s="5" t="str">
        <f t="shared" si="93"/>
        <v/>
      </c>
      <c r="L746" s="5"/>
      <c r="N746" s="4"/>
      <c r="O746" s="4" t="str">
        <f t="shared" si="95"/>
        <v/>
      </c>
      <c r="P746" t="s">
        <v>34</v>
      </c>
      <c r="Q746">
        <v>0</v>
      </c>
      <c r="R746" s="5" t="str">
        <f>IF(ISNA(VLOOKUP($J746,STOK_AWAL,15,0)),"",VLOOKUP($J746,STOK_AWAL,15,0))</f>
        <v/>
      </c>
      <c r="S746" s="6">
        <v>0</v>
      </c>
      <c r="T746" s="6">
        <v>0</v>
      </c>
      <c r="V746" t="str">
        <f>IFERROR(INDEX('3.Stok Awal'!A746:A5741,MATCH('4.Sell to Trade'!J746,'3.Stok Awal'!D746:D5741,0)),"")</f>
        <v/>
      </c>
    </row>
    <row r="747" spans="1:22" x14ac:dyDescent="0.25">
      <c r="A747" s="15" t="str">
        <f t="shared" si="94"/>
        <v/>
      </c>
      <c r="D747" s="5" t="str">
        <f t="shared" si="88"/>
        <v/>
      </c>
      <c r="E747" s="5" t="str">
        <f t="shared" si="89"/>
        <v/>
      </c>
      <c r="F747" s="5" t="str">
        <f t="shared" si="90"/>
        <v/>
      </c>
      <c r="G747" s="5" t="str">
        <f t="shared" si="91"/>
        <v/>
      </c>
      <c r="I747" s="5" t="str">
        <f t="shared" si="92"/>
        <v/>
      </c>
      <c r="K747" s="5" t="str">
        <f t="shared" si="93"/>
        <v/>
      </c>
      <c r="L747" s="5"/>
      <c r="N747" s="4"/>
      <c r="O747" s="4" t="str">
        <f t="shared" si="95"/>
        <v/>
      </c>
      <c r="P747" t="s">
        <v>34</v>
      </c>
      <c r="Q747">
        <v>0</v>
      </c>
      <c r="R747" s="5" t="str">
        <f>IF(ISNA(VLOOKUP($J747,STOK_AWAL,15,0)),"",VLOOKUP($J747,STOK_AWAL,15,0))</f>
        <v/>
      </c>
      <c r="S747" s="6">
        <v>0</v>
      </c>
      <c r="T747" s="6">
        <v>0</v>
      </c>
      <c r="V747" t="str">
        <f>IFERROR(INDEX('3.Stok Awal'!A747:A5742,MATCH('4.Sell to Trade'!J747,'3.Stok Awal'!D747:D5742,0)),"")</f>
        <v/>
      </c>
    </row>
    <row r="748" spans="1:22" x14ac:dyDescent="0.25">
      <c r="A748" s="15" t="str">
        <f t="shared" si="94"/>
        <v/>
      </c>
      <c r="D748" s="5" t="str">
        <f t="shared" si="88"/>
        <v/>
      </c>
      <c r="E748" s="5" t="str">
        <f t="shared" si="89"/>
        <v/>
      </c>
      <c r="F748" s="5" t="str">
        <f t="shared" si="90"/>
        <v/>
      </c>
      <c r="G748" s="5" t="str">
        <f t="shared" si="91"/>
        <v/>
      </c>
      <c r="I748" s="5" t="str">
        <f t="shared" si="92"/>
        <v/>
      </c>
      <c r="K748" s="5" t="str">
        <f t="shared" si="93"/>
        <v/>
      </c>
      <c r="L748" s="5"/>
      <c r="N748" s="4"/>
      <c r="O748" s="4" t="str">
        <f t="shared" si="95"/>
        <v/>
      </c>
      <c r="P748" t="s">
        <v>34</v>
      </c>
      <c r="Q748">
        <v>0</v>
      </c>
      <c r="R748" s="5" t="str">
        <f>IF(ISNA(VLOOKUP($J748,STOK_AWAL,15,0)),"",VLOOKUP($J748,STOK_AWAL,15,0))</f>
        <v/>
      </c>
      <c r="S748" s="6">
        <v>0</v>
      </c>
      <c r="T748" s="6">
        <v>0</v>
      </c>
      <c r="V748" t="str">
        <f>IFERROR(INDEX('3.Stok Awal'!A748:A5743,MATCH('4.Sell to Trade'!J748,'3.Stok Awal'!D748:D5743,0)),"")</f>
        <v/>
      </c>
    </row>
    <row r="749" spans="1:22" x14ac:dyDescent="0.25">
      <c r="A749" s="15" t="str">
        <f t="shared" si="94"/>
        <v/>
      </c>
      <c r="D749" s="5" t="str">
        <f t="shared" si="88"/>
        <v/>
      </c>
      <c r="E749" s="5" t="str">
        <f t="shared" si="89"/>
        <v/>
      </c>
      <c r="F749" s="5" t="str">
        <f t="shared" si="90"/>
        <v/>
      </c>
      <c r="G749" s="5" t="str">
        <f t="shared" si="91"/>
        <v/>
      </c>
      <c r="I749" s="5" t="str">
        <f t="shared" si="92"/>
        <v/>
      </c>
      <c r="K749" s="5" t="str">
        <f t="shared" si="93"/>
        <v/>
      </c>
      <c r="L749" s="5"/>
      <c r="N749" s="4"/>
      <c r="O749" s="4" t="str">
        <f t="shared" si="95"/>
        <v/>
      </c>
      <c r="P749" t="s">
        <v>34</v>
      </c>
      <c r="Q749">
        <v>0</v>
      </c>
      <c r="R749" s="5" t="str">
        <f>IF(ISNA(VLOOKUP($J749,STOK_AWAL,15,0)),"",VLOOKUP($J749,STOK_AWAL,15,0))</f>
        <v/>
      </c>
      <c r="S749" s="6">
        <v>0</v>
      </c>
      <c r="T749" s="6">
        <v>0</v>
      </c>
      <c r="V749" t="str">
        <f>IFERROR(INDEX('3.Stok Awal'!A749:A5744,MATCH('4.Sell to Trade'!J749,'3.Stok Awal'!D749:D5744,0)),"")</f>
        <v/>
      </c>
    </row>
    <row r="750" spans="1:22" x14ac:dyDescent="0.25">
      <c r="A750" s="15" t="str">
        <f t="shared" si="94"/>
        <v/>
      </c>
      <c r="D750" s="5" t="str">
        <f t="shared" si="88"/>
        <v/>
      </c>
      <c r="E750" s="5" t="str">
        <f t="shared" si="89"/>
        <v/>
      </c>
      <c r="F750" s="5" t="str">
        <f t="shared" si="90"/>
        <v/>
      </c>
      <c r="G750" s="5" t="str">
        <f t="shared" si="91"/>
        <v/>
      </c>
      <c r="I750" s="5" t="str">
        <f t="shared" si="92"/>
        <v/>
      </c>
      <c r="K750" s="5" t="str">
        <f t="shared" si="93"/>
        <v/>
      </c>
      <c r="L750" s="5"/>
      <c r="N750" s="4"/>
      <c r="O750" s="4" t="str">
        <f t="shared" si="95"/>
        <v/>
      </c>
      <c r="P750" t="s">
        <v>34</v>
      </c>
      <c r="Q750">
        <v>0</v>
      </c>
      <c r="R750" s="5" t="str">
        <f>IF(ISNA(VLOOKUP($J750,STOK_AWAL,15,0)),"",VLOOKUP($J750,STOK_AWAL,15,0))</f>
        <v/>
      </c>
      <c r="S750" s="6">
        <v>0</v>
      </c>
      <c r="T750" s="6">
        <v>0</v>
      </c>
      <c r="V750" t="str">
        <f>IFERROR(INDEX('3.Stok Awal'!A750:A5745,MATCH('4.Sell to Trade'!J750,'3.Stok Awal'!D750:D5745,0)),"")</f>
        <v/>
      </c>
    </row>
    <row r="751" spans="1:22" x14ac:dyDescent="0.25">
      <c r="A751" s="15" t="str">
        <f t="shared" si="94"/>
        <v/>
      </c>
      <c r="D751" s="5" t="str">
        <f t="shared" si="88"/>
        <v/>
      </c>
      <c r="E751" s="5" t="str">
        <f t="shared" si="89"/>
        <v/>
      </c>
      <c r="F751" s="5" t="str">
        <f t="shared" si="90"/>
        <v/>
      </c>
      <c r="G751" s="5" t="str">
        <f t="shared" si="91"/>
        <v/>
      </c>
      <c r="I751" s="5" t="str">
        <f t="shared" si="92"/>
        <v/>
      </c>
      <c r="K751" s="5" t="str">
        <f t="shared" si="93"/>
        <v/>
      </c>
      <c r="L751" s="5"/>
      <c r="N751" s="4"/>
      <c r="O751" s="4" t="str">
        <f t="shared" si="95"/>
        <v/>
      </c>
      <c r="P751" t="s">
        <v>34</v>
      </c>
      <c r="Q751">
        <v>0</v>
      </c>
      <c r="R751" s="5" t="str">
        <f>IF(ISNA(VLOOKUP($J751,STOK_AWAL,15,0)),"",VLOOKUP($J751,STOK_AWAL,15,0))</f>
        <v/>
      </c>
      <c r="S751" s="6">
        <v>0</v>
      </c>
      <c r="T751" s="6">
        <v>0</v>
      </c>
      <c r="V751" t="str">
        <f>IFERROR(INDEX('3.Stok Awal'!A751:A5746,MATCH('4.Sell to Trade'!J751,'3.Stok Awal'!D751:D5746,0)),"")</f>
        <v/>
      </c>
    </row>
    <row r="752" spans="1:22" x14ac:dyDescent="0.25">
      <c r="A752" s="15" t="str">
        <f t="shared" si="94"/>
        <v/>
      </c>
      <c r="D752" s="5" t="str">
        <f t="shared" si="88"/>
        <v/>
      </c>
      <c r="E752" s="5" t="str">
        <f t="shared" si="89"/>
        <v/>
      </c>
      <c r="F752" s="5" t="str">
        <f t="shared" si="90"/>
        <v/>
      </c>
      <c r="G752" s="5" t="str">
        <f t="shared" si="91"/>
        <v/>
      </c>
      <c r="I752" s="5" t="str">
        <f t="shared" si="92"/>
        <v/>
      </c>
      <c r="K752" s="5" t="str">
        <f t="shared" si="93"/>
        <v/>
      </c>
      <c r="L752" s="5"/>
      <c r="N752" s="4"/>
      <c r="O752" s="4" t="str">
        <f t="shared" si="95"/>
        <v/>
      </c>
      <c r="P752" t="s">
        <v>34</v>
      </c>
      <c r="Q752">
        <v>0</v>
      </c>
      <c r="R752" s="5" t="str">
        <f>IF(ISNA(VLOOKUP($J752,STOK_AWAL,15,0)),"",VLOOKUP($J752,STOK_AWAL,15,0))</f>
        <v/>
      </c>
      <c r="S752" s="6">
        <v>0</v>
      </c>
      <c r="T752" s="6">
        <v>0</v>
      </c>
      <c r="V752" t="str">
        <f>IFERROR(INDEX('3.Stok Awal'!A752:A5747,MATCH('4.Sell to Trade'!J752,'3.Stok Awal'!D752:D5747,0)),"")</f>
        <v/>
      </c>
    </row>
    <row r="753" spans="1:22" x14ac:dyDescent="0.25">
      <c r="A753" s="15" t="str">
        <f t="shared" si="94"/>
        <v/>
      </c>
      <c r="D753" s="5" t="str">
        <f t="shared" si="88"/>
        <v/>
      </c>
      <c r="E753" s="5" t="str">
        <f t="shared" si="89"/>
        <v/>
      </c>
      <c r="F753" s="5" t="str">
        <f t="shared" si="90"/>
        <v/>
      </c>
      <c r="G753" s="5" t="str">
        <f t="shared" si="91"/>
        <v/>
      </c>
      <c r="I753" s="5" t="str">
        <f t="shared" si="92"/>
        <v/>
      </c>
      <c r="K753" s="5" t="str">
        <f t="shared" si="93"/>
        <v/>
      </c>
      <c r="L753" s="5"/>
      <c r="N753" s="4"/>
      <c r="O753" s="4" t="str">
        <f t="shared" si="95"/>
        <v/>
      </c>
      <c r="P753" t="s">
        <v>34</v>
      </c>
      <c r="Q753">
        <v>0</v>
      </c>
      <c r="R753" s="5" t="str">
        <f>IF(ISNA(VLOOKUP($J753,STOK_AWAL,15,0)),"",VLOOKUP($J753,STOK_AWAL,15,0))</f>
        <v/>
      </c>
      <c r="S753" s="6">
        <v>0</v>
      </c>
      <c r="T753" s="6">
        <v>0</v>
      </c>
      <c r="V753" t="str">
        <f>IFERROR(INDEX('3.Stok Awal'!A753:A5748,MATCH('4.Sell to Trade'!J753,'3.Stok Awal'!D753:D5748,0)),"")</f>
        <v/>
      </c>
    </row>
    <row r="754" spans="1:22" x14ac:dyDescent="0.25">
      <c r="A754" s="15" t="str">
        <f t="shared" si="94"/>
        <v/>
      </c>
      <c r="D754" s="5" t="str">
        <f t="shared" si="88"/>
        <v/>
      </c>
      <c r="E754" s="5" t="str">
        <f t="shared" si="89"/>
        <v/>
      </c>
      <c r="F754" s="5" t="str">
        <f t="shared" si="90"/>
        <v/>
      </c>
      <c r="G754" s="5" t="str">
        <f t="shared" si="91"/>
        <v/>
      </c>
      <c r="I754" s="5" t="str">
        <f t="shared" si="92"/>
        <v/>
      </c>
      <c r="K754" s="5" t="str">
        <f t="shared" si="93"/>
        <v/>
      </c>
      <c r="L754" s="5"/>
      <c r="N754" s="4"/>
      <c r="O754" s="4" t="str">
        <f t="shared" si="95"/>
        <v/>
      </c>
      <c r="P754" t="s">
        <v>34</v>
      </c>
      <c r="Q754">
        <v>0</v>
      </c>
      <c r="R754" s="5" t="str">
        <f>IF(ISNA(VLOOKUP($J754,STOK_AWAL,15,0)),"",VLOOKUP($J754,STOK_AWAL,15,0))</f>
        <v/>
      </c>
      <c r="S754" s="6">
        <v>0</v>
      </c>
      <c r="T754" s="6">
        <v>0</v>
      </c>
      <c r="V754" t="str">
        <f>IFERROR(INDEX('3.Stok Awal'!A754:A5749,MATCH('4.Sell to Trade'!J754,'3.Stok Awal'!D754:D5749,0)),"")</f>
        <v/>
      </c>
    </row>
    <row r="755" spans="1:22" x14ac:dyDescent="0.25">
      <c r="A755" s="15" t="str">
        <f t="shared" si="94"/>
        <v/>
      </c>
      <c r="D755" s="5" t="str">
        <f t="shared" si="88"/>
        <v/>
      </c>
      <c r="E755" s="5" t="str">
        <f t="shared" si="89"/>
        <v/>
      </c>
      <c r="F755" s="5" t="str">
        <f t="shared" si="90"/>
        <v/>
      </c>
      <c r="G755" s="5" t="str">
        <f t="shared" si="91"/>
        <v/>
      </c>
      <c r="I755" s="5" t="str">
        <f t="shared" si="92"/>
        <v/>
      </c>
      <c r="K755" s="5" t="str">
        <f t="shared" si="93"/>
        <v/>
      </c>
      <c r="L755" s="5"/>
      <c r="N755" s="4"/>
      <c r="O755" s="4" t="str">
        <f t="shared" si="95"/>
        <v/>
      </c>
      <c r="P755" t="s">
        <v>34</v>
      </c>
      <c r="Q755">
        <v>0</v>
      </c>
      <c r="R755" s="5" t="str">
        <f>IF(ISNA(VLOOKUP($J755,STOK_AWAL,15,0)),"",VLOOKUP($J755,STOK_AWAL,15,0))</f>
        <v/>
      </c>
      <c r="S755" s="6">
        <v>0</v>
      </c>
      <c r="T755" s="6">
        <v>0</v>
      </c>
      <c r="V755" t="str">
        <f>IFERROR(INDEX('3.Stok Awal'!A755:A5750,MATCH('4.Sell to Trade'!J755,'3.Stok Awal'!D755:D5750,0)),"")</f>
        <v/>
      </c>
    </row>
    <row r="756" spans="1:22" x14ac:dyDescent="0.25">
      <c r="A756" s="15" t="str">
        <f t="shared" si="94"/>
        <v/>
      </c>
      <c r="D756" s="5" t="str">
        <f t="shared" si="88"/>
        <v/>
      </c>
      <c r="E756" s="5" t="str">
        <f t="shared" si="89"/>
        <v/>
      </c>
      <c r="F756" s="5" t="str">
        <f t="shared" si="90"/>
        <v/>
      </c>
      <c r="G756" s="5" t="str">
        <f t="shared" si="91"/>
        <v/>
      </c>
      <c r="I756" s="5" t="str">
        <f t="shared" si="92"/>
        <v/>
      </c>
      <c r="K756" s="5" t="str">
        <f t="shared" si="93"/>
        <v/>
      </c>
      <c r="L756" s="5"/>
      <c r="N756" s="4"/>
      <c r="O756" s="4" t="str">
        <f t="shared" si="95"/>
        <v/>
      </c>
      <c r="P756" t="s">
        <v>34</v>
      </c>
      <c r="Q756">
        <v>0</v>
      </c>
      <c r="R756" s="5" t="str">
        <f>IF(ISNA(VLOOKUP($J756,STOK_AWAL,15,0)),"",VLOOKUP($J756,STOK_AWAL,15,0))</f>
        <v/>
      </c>
      <c r="S756" s="6">
        <v>0</v>
      </c>
      <c r="T756" s="6">
        <v>0</v>
      </c>
      <c r="V756" t="str">
        <f>IFERROR(INDEX('3.Stok Awal'!A756:A5751,MATCH('4.Sell to Trade'!J756,'3.Stok Awal'!D756:D5751,0)),"")</f>
        <v/>
      </c>
    </row>
    <row r="757" spans="1:22" x14ac:dyDescent="0.25">
      <c r="A757" s="15" t="str">
        <f t="shared" si="94"/>
        <v/>
      </c>
      <c r="D757" s="5" t="str">
        <f t="shared" si="88"/>
        <v/>
      </c>
      <c r="E757" s="5" t="str">
        <f t="shared" si="89"/>
        <v/>
      </c>
      <c r="F757" s="5" t="str">
        <f t="shared" si="90"/>
        <v/>
      </c>
      <c r="G757" s="5" t="str">
        <f t="shared" si="91"/>
        <v/>
      </c>
      <c r="I757" s="5" t="str">
        <f t="shared" si="92"/>
        <v/>
      </c>
      <c r="K757" s="5" t="str">
        <f t="shared" si="93"/>
        <v/>
      </c>
      <c r="L757" s="5"/>
      <c r="N757" s="4"/>
      <c r="O757" s="4" t="str">
        <f t="shared" si="95"/>
        <v/>
      </c>
      <c r="P757" t="s">
        <v>34</v>
      </c>
      <c r="Q757">
        <v>0</v>
      </c>
      <c r="R757" s="5" t="str">
        <f>IF(ISNA(VLOOKUP($J757,STOK_AWAL,15,0)),"",VLOOKUP($J757,STOK_AWAL,15,0))</f>
        <v/>
      </c>
      <c r="S757" s="6">
        <v>0</v>
      </c>
      <c r="T757" s="6">
        <v>0</v>
      </c>
      <c r="V757" t="str">
        <f>IFERROR(INDEX('3.Stok Awal'!A757:A5752,MATCH('4.Sell to Trade'!J757,'3.Stok Awal'!D757:D5752,0)),"")</f>
        <v/>
      </c>
    </row>
    <row r="758" spans="1:22" x14ac:dyDescent="0.25">
      <c r="A758" s="15" t="str">
        <f t="shared" si="94"/>
        <v/>
      </c>
      <c r="D758" s="5" t="str">
        <f t="shared" si="88"/>
        <v/>
      </c>
      <c r="E758" s="5" t="str">
        <f t="shared" si="89"/>
        <v/>
      </c>
      <c r="F758" s="5" t="str">
        <f t="shared" si="90"/>
        <v/>
      </c>
      <c r="G758" s="5" t="str">
        <f t="shared" si="91"/>
        <v/>
      </c>
      <c r="I758" s="5" t="str">
        <f t="shared" si="92"/>
        <v/>
      </c>
      <c r="K758" s="5" t="str">
        <f t="shared" si="93"/>
        <v/>
      </c>
      <c r="L758" s="5"/>
      <c r="N758" s="4"/>
      <c r="O758" s="4" t="str">
        <f t="shared" si="95"/>
        <v/>
      </c>
      <c r="P758" t="s">
        <v>34</v>
      </c>
      <c r="Q758">
        <v>0</v>
      </c>
      <c r="R758" s="5" t="str">
        <f>IF(ISNA(VLOOKUP($J758,STOK_AWAL,15,0)),"",VLOOKUP($J758,STOK_AWAL,15,0))</f>
        <v/>
      </c>
      <c r="S758" s="6">
        <v>0</v>
      </c>
      <c r="T758" s="6">
        <v>0</v>
      </c>
      <c r="V758" t="str">
        <f>IFERROR(INDEX('3.Stok Awal'!A758:A5753,MATCH('4.Sell to Trade'!J758,'3.Stok Awal'!D758:D5753,0)),"")</f>
        <v/>
      </c>
    </row>
    <row r="759" spans="1:22" x14ac:dyDescent="0.25">
      <c r="A759" s="15" t="str">
        <f t="shared" si="94"/>
        <v/>
      </c>
      <c r="D759" s="5" t="str">
        <f t="shared" si="88"/>
        <v/>
      </c>
      <c r="E759" s="5" t="str">
        <f t="shared" si="89"/>
        <v/>
      </c>
      <c r="F759" s="5" t="str">
        <f t="shared" si="90"/>
        <v/>
      </c>
      <c r="G759" s="5" t="str">
        <f t="shared" si="91"/>
        <v/>
      </c>
      <c r="I759" s="5" t="str">
        <f t="shared" si="92"/>
        <v/>
      </c>
      <c r="K759" s="5" t="str">
        <f t="shared" si="93"/>
        <v/>
      </c>
      <c r="L759" s="5"/>
      <c r="N759" s="4"/>
      <c r="O759" s="4" t="str">
        <f t="shared" si="95"/>
        <v/>
      </c>
      <c r="P759" t="s">
        <v>34</v>
      </c>
      <c r="Q759">
        <v>0</v>
      </c>
      <c r="R759" s="5" t="str">
        <f>IF(ISNA(VLOOKUP($J759,STOK_AWAL,15,0)),"",VLOOKUP($J759,STOK_AWAL,15,0))</f>
        <v/>
      </c>
      <c r="S759" s="6">
        <v>0</v>
      </c>
      <c r="T759" s="6">
        <v>0</v>
      </c>
      <c r="V759" t="str">
        <f>IFERROR(INDEX('3.Stok Awal'!A759:A5754,MATCH('4.Sell to Trade'!J759,'3.Stok Awal'!D759:D5754,0)),"")</f>
        <v/>
      </c>
    </row>
    <row r="760" spans="1:22" x14ac:dyDescent="0.25">
      <c r="A760" s="15" t="str">
        <f t="shared" si="94"/>
        <v/>
      </c>
      <c r="D760" s="5" t="str">
        <f t="shared" si="88"/>
        <v/>
      </c>
      <c r="E760" s="5" t="str">
        <f t="shared" si="89"/>
        <v/>
      </c>
      <c r="F760" s="5" t="str">
        <f t="shared" si="90"/>
        <v/>
      </c>
      <c r="G760" s="5" t="str">
        <f t="shared" si="91"/>
        <v/>
      </c>
      <c r="I760" s="5" t="str">
        <f t="shared" si="92"/>
        <v/>
      </c>
      <c r="K760" s="5" t="str">
        <f t="shared" si="93"/>
        <v/>
      </c>
      <c r="L760" s="5"/>
      <c r="N760" s="4"/>
      <c r="O760" s="4" t="str">
        <f t="shared" si="95"/>
        <v/>
      </c>
      <c r="P760" t="s">
        <v>34</v>
      </c>
      <c r="Q760">
        <v>0</v>
      </c>
      <c r="R760" s="5" t="str">
        <f>IF(ISNA(VLOOKUP($J760,STOK_AWAL,15,0)),"",VLOOKUP($J760,STOK_AWAL,15,0))</f>
        <v/>
      </c>
      <c r="S760" s="6">
        <v>0</v>
      </c>
      <c r="T760" s="6">
        <v>0</v>
      </c>
      <c r="V760" t="str">
        <f>IFERROR(INDEX('3.Stok Awal'!A760:A5755,MATCH('4.Sell to Trade'!J760,'3.Stok Awal'!D760:D5755,0)),"")</f>
        <v/>
      </c>
    </row>
    <row r="761" spans="1:22" x14ac:dyDescent="0.25">
      <c r="A761" s="15" t="str">
        <f t="shared" si="94"/>
        <v/>
      </c>
      <c r="D761" s="5" t="str">
        <f t="shared" si="88"/>
        <v/>
      </c>
      <c r="E761" s="5" t="str">
        <f t="shared" si="89"/>
        <v/>
      </c>
      <c r="F761" s="5" t="str">
        <f t="shared" si="90"/>
        <v/>
      </c>
      <c r="G761" s="5" t="str">
        <f t="shared" si="91"/>
        <v/>
      </c>
      <c r="I761" s="5" t="str">
        <f t="shared" si="92"/>
        <v/>
      </c>
      <c r="K761" s="5" t="str">
        <f t="shared" si="93"/>
        <v/>
      </c>
      <c r="L761" s="5"/>
      <c r="N761" s="4"/>
      <c r="O761" s="4" t="str">
        <f t="shared" si="95"/>
        <v/>
      </c>
      <c r="P761" t="s">
        <v>34</v>
      </c>
      <c r="Q761">
        <v>0</v>
      </c>
      <c r="R761" s="5" t="str">
        <f>IF(ISNA(VLOOKUP($J761,STOK_AWAL,15,0)),"",VLOOKUP($J761,STOK_AWAL,15,0))</f>
        <v/>
      </c>
      <c r="S761" s="6">
        <v>0</v>
      </c>
      <c r="T761" s="6">
        <v>0</v>
      </c>
      <c r="V761" t="str">
        <f>IFERROR(INDEX('3.Stok Awal'!A761:A5756,MATCH('4.Sell to Trade'!J761,'3.Stok Awal'!D761:D5756,0)),"")</f>
        <v/>
      </c>
    </row>
    <row r="762" spans="1:22" x14ac:dyDescent="0.25">
      <c r="A762" s="15" t="str">
        <f t="shared" si="94"/>
        <v/>
      </c>
      <c r="D762" s="5" t="str">
        <f t="shared" si="88"/>
        <v/>
      </c>
      <c r="E762" s="5" t="str">
        <f t="shared" si="89"/>
        <v/>
      </c>
      <c r="F762" s="5" t="str">
        <f t="shared" si="90"/>
        <v/>
      </c>
      <c r="G762" s="5" t="str">
        <f t="shared" si="91"/>
        <v/>
      </c>
      <c r="I762" s="5" t="str">
        <f t="shared" si="92"/>
        <v/>
      </c>
      <c r="K762" s="5" t="str">
        <f t="shared" si="93"/>
        <v/>
      </c>
      <c r="L762" s="5"/>
      <c r="N762" s="4"/>
      <c r="O762" s="4" t="str">
        <f t="shared" si="95"/>
        <v/>
      </c>
      <c r="P762" t="s">
        <v>34</v>
      </c>
      <c r="Q762">
        <v>0</v>
      </c>
      <c r="R762" s="5" t="str">
        <f>IF(ISNA(VLOOKUP($J762,STOK_AWAL,15,0)),"",VLOOKUP($J762,STOK_AWAL,15,0))</f>
        <v/>
      </c>
      <c r="S762" s="6">
        <v>0</v>
      </c>
      <c r="T762" s="6">
        <v>0</v>
      </c>
      <c r="V762" t="str">
        <f>IFERROR(INDEX('3.Stok Awal'!A762:A5757,MATCH('4.Sell to Trade'!J762,'3.Stok Awal'!D762:D5757,0)),"")</f>
        <v/>
      </c>
    </row>
    <row r="763" spans="1:22" x14ac:dyDescent="0.25">
      <c r="A763" s="15" t="str">
        <f t="shared" si="94"/>
        <v/>
      </c>
      <c r="D763" s="5" t="str">
        <f t="shared" si="88"/>
        <v/>
      </c>
      <c r="E763" s="5" t="str">
        <f t="shared" si="89"/>
        <v/>
      </c>
      <c r="F763" s="5" t="str">
        <f t="shared" si="90"/>
        <v/>
      </c>
      <c r="G763" s="5" t="str">
        <f t="shared" si="91"/>
        <v/>
      </c>
      <c r="I763" s="5" t="str">
        <f t="shared" si="92"/>
        <v/>
      </c>
      <c r="K763" s="5" t="str">
        <f t="shared" si="93"/>
        <v/>
      </c>
      <c r="L763" s="5"/>
      <c r="N763" s="4"/>
      <c r="O763" s="4" t="str">
        <f t="shared" si="95"/>
        <v/>
      </c>
      <c r="P763" t="s">
        <v>34</v>
      </c>
      <c r="Q763">
        <v>0</v>
      </c>
      <c r="R763" s="5" t="str">
        <f>IF(ISNA(VLOOKUP($J763,STOK_AWAL,15,0)),"",VLOOKUP($J763,STOK_AWAL,15,0))</f>
        <v/>
      </c>
      <c r="S763" s="6">
        <v>0</v>
      </c>
      <c r="T763" s="6">
        <v>0</v>
      </c>
      <c r="V763" t="str">
        <f>IFERROR(INDEX('3.Stok Awal'!A763:A5758,MATCH('4.Sell to Trade'!J763,'3.Stok Awal'!D763:D5758,0)),"")</f>
        <v/>
      </c>
    </row>
    <row r="764" spans="1:22" x14ac:dyDescent="0.25">
      <c r="A764" s="15" t="str">
        <f t="shared" si="94"/>
        <v/>
      </c>
      <c r="D764" s="5" t="str">
        <f t="shared" si="88"/>
        <v/>
      </c>
      <c r="E764" s="5" t="str">
        <f t="shared" si="89"/>
        <v/>
      </c>
      <c r="F764" s="5" t="str">
        <f t="shared" si="90"/>
        <v/>
      </c>
      <c r="G764" s="5" t="str">
        <f t="shared" si="91"/>
        <v/>
      </c>
      <c r="I764" s="5" t="str">
        <f t="shared" si="92"/>
        <v/>
      </c>
      <c r="K764" s="5" t="str">
        <f t="shared" si="93"/>
        <v/>
      </c>
      <c r="L764" s="5"/>
      <c r="N764" s="4"/>
      <c r="O764" s="4" t="str">
        <f t="shared" si="95"/>
        <v/>
      </c>
      <c r="P764" t="s">
        <v>34</v>
      </c>
      <c r="Q764">
        <v>0</v>
      </c>
      <c r="R764" s="5" t="str">
        <f>IF(ISNA(VLOOKUP($J764,STOK_AWAL,15,0)),"",VLOOKUP($J764,STOK_AWAL,15,0))</f>
        <v/>
      </c>
      <c r="S764" s="6">
        <v>0</v>
      </c>
      <c r="T764" s="6">
        <v>0</v>
      </c>
      <c r="V764" t="str">
        <f>IFERROR(INDEX('3.Stok Awal'!A764:A5759,MATCH('4.Sell to Trade'!J764,'3.Stok Awal'!D764:D5759,0)),"")</f>
        <v/>
      </c>
    </row>
    <row r="765" spans="1:22" x14ac:dyDescent="0.25">
      <c r="A765" s="15" t="str">
        <f t="shared" si="94"/>
        <v/>
      </c>
      <c r="D765" s="5" t="str">
        <f t="shared" si="88"/>
        <v/>
      </c>
      <c r="E765" s="5" t="str">
        <f t="shared" si="89"/>
        <v/>
      </c>
      <c r="F765" s="5" t="str">
        <f t="shared" si="90"/>
        <v/>
      </c>
      <c r="G765" s="5" t="str">
        <f t="shared" si="91"/>
        <v/>
      </c>
      <c r="I765" s="5" t="str">
        <f t="shared" si="92"/>
        <v/>
      </c>
      <c r="K765" s="5" t="str">
        <f t="shared" si="93"/>
        <v/>
      </c>
      <c r="L765" s="5"/>
      <c r="N765" s="4"/>
      <c r="O765" s="4" t="str">
        <f t="shared" si="95"/>
        <v/>
      </c>
      <c r="P765" t="s">
        <v>34</v>
      </c>
      <c r="Q765">
        <v>0</v>
      </c>
      <c r="R765" s="5" t="str">
        <f>IF(ISNA(VLOOKUP($J765,STOK_AWAL,15,0)),"",VLOOKUP($J765,STOK_AWAL,15,0))</f>
        <v/>
      </c>
      <c r="S765" s="6">
        <v>0</v>
      </c>
      <c r="T765" s="6">
        <v>0</v>
      </c>
      <c r="V765" t="str">
        <f>IFERROR(INDEX('3.Stok Awal'!A765:A5760,MATCH('4.Sell to Trade'!J765,'3.Stok Awal'!D765:D5760,0)),"")</f>
        <v/>
      </c>
    </row>
    <row r="766" spans="1:22" x14ac:dyDescent="0.25">
      <c r="A766" s="15" t="str">
        <f t="shared" si="94"/>
        <v/>
      </c>
      <c r="D766" s="5" t="str">
        <f t="shared" si="88"/>
        <v/>
      </c>
      <c r="E766" s="5" t="str">
        <f t="shared" si="89"/>
        <v/>
      </c>
      <c r="F766" s="5" t="str">
        <f t="shared" si="90"/>
        <v/>
      </c>
      <c r="G766" s="5" t="str">
        <f t="shared" si="91"/>
        <v/>
      </c>
      <c r="I766" s="5" t="str">
        <f t="shared" si="92"/>
        <v/>
      </c>
      <c r="K766" s="5" t="str">
        <f t="shared" si="93"/>
        <v/>
      </c>
      <c r="L766" s="5"/>
      <c r="N766" s="4"/>
      <c r="O766" s="4" t="str">
        <f t="shared" si="95"/>
        <v/>
      </c>
      <c r="P766" t="s">
        <v>34</v>
      </c>
      <c r="Q766">
        <v>0</v>
      </c>
      <c r="R766" s="5" t="str">
        <f>IF(ISNA(VLOOKUP($J766,STOK_AWAL,15,0)),"",VLOOKUP($J766,STOK_AWAL,15,0))</f>
        <v/>
      </c>
      <c r="S766" s="6">
        <v>0</v>
      </c>
      <c r="T766" s="6">
        <v>0</v>
      </c>
      <c r="V766" t="str">
        <f>IFERROR(INDEX('3.Stok Awal'!A766:A5761,MATCH('4.Sell to Trade'!J766,'3.Stok Awal'!D766:D5761,0)),"")</f>
        <v/>
      </c>
    </row>
    <row r="767" spans="1:22" x14ac:dyDescent="0.25">
      <c r="A767" s="15" t="str">
        <f t="shared" si="94"/>
        <v/>
      </c>
      <c r="D767" s="5" t="str">
        <f t="shared" si="88"/>
        <v/>
      </c>
      <c r="E767" s="5" t="str">
        <f t="shared" si="89"/>
        <v/>
      </c>
      <c r="F767" s="5" t="str">
        <f t="shared" si="90"/>
        <v/>
      </c>
      <c r="G767" s="5" t="str">
        <f t="shared" si="91"/>
        <v/>
      </c>
      <c r="I767" s="5" t="str">
        <f t="shared" si="92"/>
        <v/>
      </c>
      <c r="K767" s="5" t="str">
        <f t="shared" si="93"/>
        <v/>
      </c>
      <c r="L767" s="5"/>
      <c r="N767" s="4"/>
      <c r="O767" s="4" t="str">
        <f t="shared" si="95"/>
        <v/>
      </c>
      <c r="P767" t="s">
        <v>34</v>
      </c>
      <c r="Q767">
        <v>0</v>
      </c>
      <c r="R767" s="5" t="str">
        <f>IF(ISNA(VLOOKUP($J767,STOK_AWAL,15,0)),"",VLOOKUP($J767,STOK_AWAL,15,0))</f>
        <v/>
      </c>
      <c r="S767" s="6">
        <v>0</v>
      </c>
      <c r="T767" s="6">
        <v>0</v>
      </c>
      <c r="V767" t="str">
        <f>IFERROR(INDEX('3.Stok Awal'!A767:A5762,MATCH('4.Sell to Trade'!J767,'3.Stok Awal'!D767:D5762,0)),"")</f>
        <v/>
      </c>
    </row>
    <row r="768" spans="1:22" x14ac:dyDescent="0.25">
      <c r="A768" s="15" t="str">
        <f t="shared" si="94"/>
        <v/>
      </c>
      <c r="D768" s="5" t="str">
        <f t="shared" si="88"/>
        <v/>
      </c>
      <c r="E768" s="5" t="str">
        <f t="shared" si="89"/>
        <v/>
      </c>
      <c r="F768" s="5" t="str">
        <f t="shared" si="90"/>
        <v/>
      </c>
      <c r="G768" s="5" t="str">
        <f t="shared" si="91"/>
        <v/>
      </c>
      <c r="I768" s="5" t="str">
        <f t="shared" si="92"/>
        <v/>
      </c>
      <c r="K768" s="5" t="str">
        <f t="shared" si="93"/>
        <v/>
      </c>
      <c r="L768" s="5"/>
      <c r="N768" s="4"/>
      <c r="O768" s="4" t="str">
        <f t="shared" si="95"/>
        <v/>
      </c>
      <c r="P768" t="s">
        <v>34</v>
      </c>
      <c r="Q768">
        <v>0</v>
      </c>
      <c r="R768" s="5" t="str">
        <f>IF(ISNA(VLOOKUP($J768,STOK_AWAL,15,0)),"",VLOOKUP($J768,STOK_AWAL,15,0))</f>
        <v/>
      </c>
      <c r="S768" s="6">
        <v>0</v>
      </c>
      <c r="T768" s="6">
        <v>0</v>
      </c>
      <c r="V768" t="str">
        <f>IFERROR(INDEX('3.Stok Awal'!A768:A5763,MATCH('4.Sell to Trade'!J768,'3.Stok Awal'!D768:D5763,0)),"")</f>
        <v/>
      </c>
    </row>
    <row r="769" spans="1:22" x14ac:dyDescent="0.25">
      <c r="A769" s="15" t="str">
        <f t="shared" si="94"/>
        <v/>
      </c>
      <c r="D769" s="5" t="str">
        <f t="shared" si="88"/>
        <v/>
      </c>
      <c r="E769" s="5" t="str">
        <f t="shared" si="89"/>
        <v/>
      </c>
      <c r="F769" s="5" t="str">
        <f t="shared" si="90"/>
        <v/>
      </c>
      <c r="G769" s="5" t="str">
        <f t="shared" si="91"/>
        <v/>
      </c>
      <c r="I769" s="5" t="str">
        <f t="shared" si="92"/>
        <v/>
      </c>
      <c r="K769" s="5" t="str">
        <f t="shared" si="93"/>
        <v/>
      </c>
      <c r="L769" s="5"/>
      <c r="N769" s="4"/>
      <c r="O769" s="4" t="str">
        <f t="shared" si="95"/>
        <v/>
      </c>
      <c r="P769" t="s">
        <v>34</v>
      </c>
      <c r="Q769">
        <v>0</v>
      </c>
      <c r="R769" s="5" t="str">
        <f>IF(ISNA(VLOOKUP($J769,STOK_AWAL,15,0)),"",VLOOKUP($J769,STOK_AWAL,15,0))</f>
        <v/>
      </c>
      <c r="S769" s="6">
        <v>0</v>
      </c>
      <c r="T769" s="6">
        <v>0</v>
      </c>
      <c r="V769" t="str">
        <f>IFERROR(INDEX('3.Stok Awal'!A769:A5764,MATCH('4.Sell to Trade'!J769,'3.Stok Awal'!D769:D5764,0)),"")</f>
        <v/>
      </c>
    </row>
    <row r="770" spans="1:22" x14ac:dyDescent="0.25">
      <c r="A770" s="15" t="str">
        <f t="shared" si="94"/>
        <v/>
      </c>
      <c r="D770" s="5" t="str">
        <f t="shared" si="88"/>
        <v/>
      </c>
      <c r="E770" s="5" t="str">
        <f t="shared" si="89"/>
        <v/>
      </c>
      <c r="F770" s="5" t="str">
        <f t="shared" si="90"/>
        <v/>
      </c>
      <c r="G770" s="5" t="str">
        <f t="shared" si="91"/>
        <v/>
      </c>
      <c r="I770" s="5" t="str">
        <f t="shared" si="92"/>
        <v/>
      </c>
      <c r="K770" s="5" t="str">
        <f t="shared" si="93"/>
        <v/>
      </c>
      <c r="L770" s="5"/>
      <c r="N770" s="4"/>
      <c r="O770" s="4" t="str">
        <f t="shared" si="95"/>
        <v/>
      </c>
      <c r="P770" t="s">
        <v>34</v>
      </c>
      <c r="Q770">
        <v>0</v>
      </c>
      <c r="R770" s="5" t="str">
        <f>IF(ISNA(VLOOKUP($J770,STOK_AWAL,15,0)),"",VLOOKUP($J770,STOK_AWAL,15,0))</f>
        <v/>
      </c>
      <c r="S770" s="6">
        <v>0</v>
      </c>
      <c r="T770" s="6">
        <v>0</v>
      </c>
      <c r="V770" t="str">
        <f>IFERROR(INDEX('3.Stok Awal'!A770:A5765,MATCH('4.Sell to Trade'!J770,'3.Stok Awal'!D770:D5765,0)),"")</f>
        <v/>
      </c>
    </row>
    <row r="771" spans="1:22" x14ac:dyDescent="0.25">
      <c r="A771" s="15" t="str">
        <f t="shared" si="94"/>
        <v/>
      </c>
      <c r="D771" s="5" t="str">
        <f t="shared" si="88"/>
        <v/>
      </c>
      <c r="E771" s="5" t="str">
        <f t="shared" si="89"/>
        <v/>
      </c>
      <c r="F771" s="5" t="str">
        <f t="shared" si="90"/>
        <v/>
      </c>
      <c r="G771" s="5" t="str">
        <f t="shared" si="91"/>
        <v/>
      </c>
      <c r="I771" s="5" t="str">
        <f t="shared" si="92"/>
        <v/>
      </c>
      <c r="K771" s="5" t="str">
        <f t="shared" si="93"/>
        <v/>
      </c>
      <c r="L771" s="5"/>
      <c r="N771" s="4"/>
      <c r="O771" s="4" t="str">
        <f t="shared" si="95"/>
        <v/>
      </c>
      <c r="P771" t="s">
        <v>34</v>
      </c>
      <c r="Q771">
        <v>0</v>
      </c>
      <c r="R771" s="5" t="str">
        <f>IF(ISNA(VLOOKUP($J771,STOK_AWAL,15,0)),"",VLOOKUP($J771,STOK_AWAL,15,0))</f>
        <v/>
      </c>
      <c r="S771" s="6">
        <v>0</v>
      </c>
      <c r="T771" s="6">
        <v>0</v>
      </c>
      <c r="V771" t="str">
        <f>IFERROR(INDEX('3.Stok Awal'!A771:A5766,MATCH('4.Sell to Trade'!J771,'3.Stok Awal'!D771:D5766,0)),"")</f>
        <v/>
      </c>
    </row>
    <row r="772" spans="1:22" x14ac:dyDescent="0.25">
      <c r="A772" s="15" t="str">
        <f t="shared" si="94"/>
        <v/>
      </c>
      <c r="D772" s="5" t="str">
        <f t="shared" si="88"/>
        <v/>
      </c>
      <c r="E772" s="5" t="str">
        <f t="shared" si="89"/>
        <v/>
      </c>
      <c r="F772" s="5" t="str">
        <f t="shared" si="90"/>
        <v/>
      </c>
      <c r="G772" s="5" t="str">
        <f t="shared" si="91"/>
        <v/>
      </c>
      <c r="I772" s="5" t="str">
        <f t="shared" si="92"/>
        <v/>
      </c>
      <c r="K772" s="5" t="str">
        <f t="shared" si="93"/>
        <v/>
      </c>
      <c r="L772" s="5"/>
      <c r="N772" s="4"/>
      <c r="O772" s="4" t="str">
        <f t="shared" si="95"/>
        <v/>
      </c>
      <c r="P772" t="s">
        <v>34</v>
      </c>
      <c r="Q772">
        <v>0</v>
      </c>
      <c r="R772" s="5" t="str">
        <f>IF(ISNA(VLOOKUP($J772,STOK_AWAL,15,0)),"",VLOOKUP($J772,STOK_AWAL,15,0))</f>
        <v/>
      </c>
      <c r="S772" s="6">
        <v>0</v>
      </c>
      <c r="T772" s="6">
        <v>0</v>
      </c>
      <c r="V772" t="str">
        <f>IFERROR(INDEX('3.Stok Awal'!A772:A5767,MATCH('4.Sell to Trade'!J772,'3.Stok Awal'!D772:D5767,0)),"")</f>
        <v/>
      </c>
    </row>
    <row r="773" spans="1:22" x14ac:dyDescent="0.25">
      <c r="A773" s="15" t="str">
        <f t="shared" si="94"/>
        <v/>
      </c>
      <c r="D773" s="5" t="str">
        <f t="shared" ref="D773:D836" si="96">IF(ISNA(VLOOKUP($C773,MASTER_CUSTOMER,2,0)),"",VLOOKUP($C773,MASTER_CUSTOMER,2,0))</f>
        <v/>
      </c>
      <c r="E773" s="5" t="str">
        <f t="shared" ref="E773:E836" si="97">IF(ISNA(VLOOKUP($C773,MASTER_CUSTOMER,4,0)),"",VLOOKUP($C773,MASTER_CUSTOMER,4,0))</f>
        <v/>
      </c>
      <c r="F773" s="5" t="str">
        <f t="shared" ref="F773:F836" si="98">IF(ISNA(VLOOKUP($C773,MASTER_CUSTOMER,5,0)),"",VLOOKUP($C773,MASTER_CUSTOMER,5,0))</f>
        <v/>
      </c>
      <c r="G773" s="5" t="str">
        <f t="shared" ref="G773:G836" si="99">IF(ISNA(VLOOKUP($C773,MASTER_CUSTOMER,3,0)),"",VLOOKUP($C773,MASTER_CUSTOMER,3,0))</f>
        <v/>
      </c>
      <c r="I773" s="5" t="str">
        <f t="shared" ref="I773:I836" si="100">IF(ISNA(VLOOKUP($H773,MASTER_SALESMAN,2,0)),"",VLOOKUP($H773,MASTER_SALESMAN,2,0))</f>
        <v/>
      </c>
      <c r="K773" s="5" t="str">
        <f t="shared" ref="K773:K836" si="101">IF(ISNA(VLOOKUP($J773,STOK_AWAL,2,0)),"",VLOOKUP($J773,STOK_AWAL,2,0))</f>
        <v/>
      </c>
      <c r="L773" s="5"/>
      <c r="N773" s="4"/>
      <c r="O773" s="4" t="str">
        <f t="shared" si="95"/>
        <v/>
      </c>
      <c r="P773" t="s">
        <v>34</v>
      </c>
      <c r="Q773">
        <v>0</v>
      </c>
      <c r="R773" s="5" t="str">
        <f>IF(ISNA(VLOOKUP($J773,STOK_AWAL,15,0)),"",VLOOKUP($J773,STOK_AWAL,15,0))</f>
        <v/>
      </c>
      <c r="S773" s="6">
        <v>0</v>
      </c>
      <c r="T773" s="6">
        <v>0</v>
      </c>
      <c r="V773" t="str">
        <f>IFERROR(INDEX('3.Stok Awal'!A773:A5768,MATCH('4.Sell to Trade'!J773,'3.Stok Awal'!D773:D5768,0)),"")</f>
        <v/>
      </c>
    </row>
    <row r="774" spans="1:22" x14ac:dyDescent="0.25">
      <c r="A774" s="15" t="str">
        <f t="shared" ref="A774:A837" si="102">IF(B774="","",B774)</f>
        <v/>
      </c>
      <c r="D774" s="5" t="str">
        <f t="shared" si="96"/>
        <v/>
      </c>
      <c r="E774" s="5" t="str">
        <f t="shared" si="97"/>
        <v/>
      </c>
      <c r="F774" s="5" t="str">
        <f t="shared" si="98"/>
        <v/>
      </c>
      <c r="G774" s="5" t="str">
        <f t="shared" si="99"/>
        <v/>
      </c>
      <c r="I774" s="5" t="str">
        <f t="shared" si="100"/>
        <v/>
      </c>
      <c r="K774" s="5" t="str">
        <f t="shared" si="101"/>
        <v/>
      </c>
      <c r="L774" s="5"/>
      <c r="N774" s="4"/>
      <c r="O774" s="4" t="str">
        <f t="shared" ref="O774:O837" si="103">J774&amp;N774</f>
        <v/>
      </c>
      <c r="P774" t="s">
        <v>34</v>
      </c>
      <c r="Q774">
        <v>0</v>
      </c>
      <c r="R774" s="5" t="str">
        <f>IF(ISNA(VLOOKUP($J774,STOK_AWAL,15,0)),"",VLOOKUP($J774,STOK_AWAL,15,0))</f>
        <v/>
      </c>
      <c r="S774" s="6">
        <v>0</v>
      </c>
      <c r="T774" s="6">
        <v>0</v>
      </c>
      <c r="V774" t="str">
        <f>IFERROR(INDEX('3.Stok Awal'!A774:A5769,MATCH('4.Sell to Trade'!J774,'3.Stok Awal'!D774:D5769,0)),"")</f>
        <v/>
      </c>
    </row>
    <row r="775" spans="1:22" x14ac:dyDescent="0.25">
      <c r="A775" s="15" t="str">
        <f t="shared" si="102"/>
        <v/>
      </c>
      <c r="D775" s="5" t="str">
        <f t="shared" si="96"/>
        <v/>
      </c>
      <c r="E775" s="5" t="str">
        <f t="shared" si="97"/>
        <v/>
      </c>
      <c r="F775" s="5" t="str">
        <f t="shared" si="98"/>
        <v/>
      </c>
      <c r="G775" s="5" t="str">
        <f t="shared" si="99"/>
        <v/>
      </c>
      <c r="I775" s="5" t="str">
        <f t="shared" si="100"/>
        <v/>
      </c>
      <c r="K775" s="5" t="str">
        <f t="shared" si="101"/>
        <v/>
      </c>
      <c r="L775" s="5"/>
      <c r="N775" s="4"/>
      <c r="O775" s="4" t="str">
        <f t="shared" si="103"/>
        <v/>
      </c>
      <c r="P775" t="s">
        <v>34</v>
      </c>
      <c r="Q775">
        <v>0</v>
      </c>
      <c r="R775" s="5" t="str">
        <f>IF(ISNA(VLOOKUP($J775,STOK_AWAL,15,0)),"",VLOOKUP($J775,STOK_AWAL,15,0))</f>
        <v/>
      </c>
      <c r="S775" s="6">
        <v>0</v>
      </c>
      <c r="T775" s="6">
        <v>0</v>
      </c>
      <c r="V775" t="str">
        <f>IFERROR(INDEX('3.Stok Awal'!A775:A5770,MATCH('4.Sell to Trade'!J775,'3.Stok Awal'!D775:D5770,0)),"")</f>
        <v/>
      </c>
    </row>
    <row r="776" spans="1:22" x14ac:dyDescent="0.25">
      <c r="A776" s="15" t="str">
        <f t="shared" si="102"/>
        <v/>
      </c>
      <c r="D776" s="5" t="str">
        <f t="shared" si="96"/>
        <v/>
      </c>
      <c r="E776" s="5" t="str">
        <f t="shared" si="97"/>
        <v/>
      </c>
      <c r="F776" s="5" t="str">
        <f t="shared" si="98"/>
        <v/>
      </c>
      <c r="G776" s="5" t="str">
        <f t="shared" si="99"/>
        <v/>
      </c>
      <c r="I776" s="5" t="str">
        <f t="shared" si="100"/>
        <v/>
      </c>
      <c r="K776" s="5" t="str">
        <f t="shared" si="101"/>
        <v/>
      </c>
      <c r="L776" s="5"/>
      <c r="N776" s="4"/>
      <c r="O776" s="4" t="str">
        <f t="shared" si="103"/>
        <v/>
      </c>
      <c r="P776" t="s">
        <v>34</v>
      </c>
      <c r="Q776">
        <v>0</v>
      </c>
      <c r="R776" s="5" t="str">
        <f>IF(ISNA(VLOOKUP($J776,STOK_AWAL,15,0)),"",VLOOKUP($J776,STOK_AWAL,15,0))</f>
        <v/>
      </c>
      <c r="S776" s="6">
        <v>0</v>
      </c>
      <c r="T776" s="6">
        <v>0</v>
      </c>
      <c r="V776" t="str">
        <f>IFERROR(INDEX('3.Stok Awal'!A776:A5771,MATCH('4.Sell to Trade'!J776,'3.Stok Awal'!D776:D5771,0)),"")</f>
        <v/>
      </c>
    </row>
    <row r="777" spans="1:22" x14ac:dyDescent="0.25">
      <c r="A777" s="15" t="str">
        <f t="shared" si="102"/>
        <v/>
      </c>
      <c r="D777" s="5" t="str">
        <f t="shared" si="96"/>
        <v/>
      </c>
      <c r="E777" s="5" t="str">
        <f t="shared" si="97"/>
        <v/>
      </c>
      <c r="F777" s="5" t="str">
        <f t="shared" si="98"/>
        <v/>
      </c>
      <c r="G777" s="5" t="str">
        <f t="shared" si="99"/>
        <v/>
      </c>
      <c r="I777" s="5" t="str">
        <f t="shared" si="100"/>
        <v/>
      </c>
      <c r="K777" s="5" t="str">
        <f t="shared" si="101"/>
        <v/>
      </c>
      <c r="L777" s="5"/>
      <c r="N777" s="4"/>
      <c r="O777" s="4" t="str">
        <f t="shared" si="103"/>
        <v/>
      </c>
      <c r="P777" t="s">
        <v>34</v>
      </c>
      <c r="Q777">
        <v>0</v>
      </c>
      <c r="R777" s="5" t="str">
        <f>IF(ISNA(VLOOKUP($J777,STOK_AWAL,15,0)),"",VLOOKUP($J777,STOK_AWAL,15,0))</f>
        <v/>
      </c>
      <c r="S777" s="6">
        <v>0</v>
      </c>
      <c r="T777" s="6">
        <v>0</v>
      </c>
      <c r="V777" t="str">
        <f>IFERROR(INDEX('3.Stok Awal'!A777:A5772,MATCH('4.Sell to Trade'!J777,'3.Stok Awal'!D777:D5772,0)),"")</f>
        <v/>
      </c>
    </row>
    <row r="778" spans="1:22" x14ac:dyDescent="0.25">
      <c r="A778" s="15" t="str">
        <f t="shared" si="102"/>
        <v/>
      </c>
      <c r="D778" s="5" t="str">
        <f t="shared" si="96"/>
        <v/>
      </c>
      <c r="E778" s="5" t="str">
        <f t="shared" si="97"/>
        <v/>
      </c>
      <c r="F778" s="5" t="str">
        <f t="shared" si="98"/>
        <v/>
      </c>
      <c r="G778" s="5" t="str">
        <f t="shared" si="99"/>
        <v/>
      </c>
      <c r="I778" s="5" t="str">
        <f t="shared" si="100"/>
        <v/>
      </c>
      <c r="K778" s="5" t="str">
        <f t="shared" si="101"/>
        <v/>
      </c>
      <c r="L778" s="5"/>
      <c r="N778" s="4"/>
      <c r="O778" s="4" t="str">
        <f t="shared" si="103"/>
        <v/>
      </c>
      <c r="P778" t="s">
        <v>34</v>
      </c>
      <c r="Q778">
        <v>0</v>
      </c>
      <c r="R778" s="5" t="str">
        <f>IF(ISNA(VLOOKUP($J778,STOK_AWAL,15,0)),"",VLOOKUP($J778,STOK_AWAL,15,0))</f>
        <v/>
      </c>
      <c r="S778" s="6">
        <v>0</v>
      </c>
      <c r="T778" s="6">
        <v>0</v>
      </c>
      <c r="V778" t="str">
        <f>IFERROR(INDEX('3.Stok Awal'!A778:A5773,MATCH('4.Sell to Trade'!J778,'3.Stok Awal'!D778:D5773,0)),"")</f>
        <v/>
      </c>
    </row>
    <row r="779" spans="1:22" x14ac:dyDescent="0.25">
      <c r="A779" s="15" t="str">
        <f t="shared" si="102"/>
        <v/>
      </c>
      <c r="D779" s="5" t="str">
        <f t="shared" si="96"/>
        <v/>
      </c>
      <c r="E779" s="5" t="str">
        <f t="shared" si="97"/>
        <v/>
      </c>
      <c r="F779" s="5" t="str">
        <f t="shared" si="98"/>
        <v/>
      </c>
      <c r="G779" s="5" t="str">
        <f t="shared" si="99"/>
        <v/>
      </c>
      <c r="I779" s="5" t="str">
        <f t="shared" si="100"/>
        <v/>
      </c>
      <c r="K779" s="5" t="str">
        <f t="shared" si="101"/>
        <v/>
      </c>
      <c r="L779" s="5"/>
      <c r="N779" s="4"/>
      <c r="O779" s="4" t="str">
        <f t="shared" si="103"/>
        <v/>
      </c>
      <c r="P779" t="s">
        <v>34</v>
      </c>
      <c r="Q779">
        <v>0</v>
      </c>
      <c r="R779" s="5" t="str">
        <f>IF(ISNA(VLOOKUP($J779,STOK_AWAL,15,0)),"",VLOOKUP($J779,STOK_AWAL,15,0))</f>
        <v/>
      </c>
      <c r="S779" s="6">
        <v>0</v>
      </c>
      <c r="T779" s="6">
        <v>0</v>
      </c>
      <c r="V779" t="str">
        <f>IFERROR(INDEX('3.Stok Awal'!A779:A5774,MATCH('4.Sell to Trade'!J779,'3.Stok Awal'!D779:D5774,0)),"")</f>
        <v/>
      </c>
    </row>
    <row r="780" spans="1:22" x14ac:dyDescent="0.25">
      <c r="A780" s="15" t="str">
        <f t="shared" si="102"/>
        <v/>
      </c>
      <c r="D780" s="5" t="str">
        <f t="shared" si="96"/>
        <v/>
      </c>
      <c r="E780" s="5" t="str">
        <f t="shared" si="97"/>
        <v/>
      </c>
      <c r="F780" s="5" t="str">
        <f t="shared" si="98"/>
        <v/>
      </c>
      <c r="G780" s="5" t="str">
        <f t="shared" si="99"/>
        <v/>
      </c>
      <c r="I780" s="5" t="str">
        <f t="shared" si="100"/>
        <v/>
      </c>
      <c r="K780" s="5" t="str">
        <f t="shared" si="101"/>
        <v/>
      </c>
      <c r="L780" s="5"/>
      <c r="N780" s="4"/>
      <c r="O780" s="4" t="str">
        <f t="shared" si="103"/>
        <v/>
      </c>
      <c r="P780" t="s">
        <v>34</v>
      </c>
      <c r="Q780">
        <v>0</v>
      </c>
      <c r="R780" s="5" t="str">
        <f>IF(ISNA(VLOOKUP($J780,STOK_AWAL,15,0)),"",VLOOKUP($J780,STOK_AWAL,15,0))</f>
        <v/>
      </c>
      <c r="S780" s="6">
        <v>0</v>
      </c>
      <c r="T780" s="6">
        <v>0</v>
      </c>
      <c r="V780" t="str">
        <f>IFERROR(INDEX('3.Stok Awal'!A780:A5775,MATCH('4.Sell to Trade'!J780,'3.Stok Awal'!D780:D5775,0)),"")</f>
        <v/>
      </c>
    </row>
    <row r="781" spans="1:22" x14ac:dyDescent="0.25">
      <c r="A781" s="15" t="str">
        <f t="shared" si="102"/>
        <v/>
      </c>
      <c r="D781" s="5" t="str">
        <f t="shared" si="96"/>
        <v/>
      </c>
      <c r="E781" s="5" t="str">
        <f t="shared" si="97"/>
        <v/>
      </c>
      <c r="F781" s="5" t="str">
        <f t="shared" si="98"/>
        <v/>
      </c>
      <c r="G781" s="5" t="str">
        <f t="shared" si="99"/>
        <v/>
      </c>
      <c r="I781" s="5" t="str">
        <f t="shared" si="100"/>
        <v/>
      </c>
      <c r="K781" s="5" t="str">
        <f t="shared" si="101"/>
        <v/>
      </c>
      <c r="L781" s="5"/>
      <c r="N781" s="4"/>
      <c r="O781" s="4" t="str">
        <f t="shared" si="103"/>
        <v/>
      </c>
      <c r="P781" t="s">
        <v>34</v>
      </c>
      <c r="Q781">
        <v>0</v>
      </c>
      <c r="R781" s="5" t="str">
        <f>IF(ISNA(VLOOKUP($J781,STOK_AWAL,15,0)),"",VLOOKUP($J781,STOK_AWAL,15,0))</f>
        <v/>
      </c>
      <c r="S781" s="6">
        <v>0</v>
      </c>
      <c r="T781" s="6">
        <v>0</v>
      </c>
      <c r="V781" t="str">
        <f>IFERROR(INDEX('3.Stok Awal'!A781:A5776,MATCH('4.Sell to Trade'!J781,'3.Stok Awal'!D781:D5776,0)),"")</f>
        <v/>
      </c>
    </row>
    <row r="782" spans="1:22" x14ac:dyDescent="0.25">
      <c r="A782" s="15" t="str">
        <f t="shared" si="102"/>
        <v/>
      </c>
      <c r="D782" s="5" t="str">
        <f t="shared" si="96"/>
        <v/>
      </c>
      <c r="E782" s="5" t="str">
        <f t="shared" si="97"/>
        <v/>
      </c>
      <c r="F782" s="5" t="str">
        <f t="shared" si="98"/>
        <v/>
      </c>
      <c r="G782" s="5" t="str">
        <f t="shared" si="99"/>
        <v/>
      </c>
      <c r="I782" s="5" t="str">
        <f t="shared" si="100"/>
        <v/>
      </c>
      <c r="K782" s="5" t="str">
        <f t="shared" si="101"/>
        <v/>
      </c>
      <c r="L782" s="5"/>
      <c r="N782" s="4"/>
      <c r="O782" s="4" t="str">
        <f t="shared" si="103"/>
        <v/>
      </c>
      <c r="P782" t="s">
        <v>34</v>
      </c>
      <c r="Q782">
        <v>0</v>
      </c>
      <c r="R782" s="5" t="str">
        <f>IF(ISNA(VLOOKUP($J782,STOK_AWAL,15,0)),"",VLOOKUP($J782,STOK_AWAL,15,0))</f>
        <v/>
      </c>
      <c r="S782" s="6">
        <v>0</v>
      </c>
      <c r="T782" s="6">
        <v>0</v>
      </c>
      <c r="V782" t="str">
        <f>IFERROR(INDEX('3.Stok Awal'!A782:A5777,MATCH('4.Sell to Trade'!J782,'3.Stok Awal'!D782:D5777,0)),"")</f>
        <v/>
      </c>
    </row>
    <row r="783" spans="1:22" x14ac:dyDescent="0.25">
      <c r="A783" s="15" t="str">
        <f t="shared" si="102"/>
        <v/>
      </c>
      <c r="D783" s="5" t="str">
        <f t="shared" si="96"/>
        <v/>
      </c>
      <c r="E783" s="5" t="str">
        <f t="shared" si="97"/>
        <v/>
      </c>
      <c r="F783" s="5" t="str">
        <f t="shared" si="98"/>
        <v/>
      </c>
      <c r="G783" s="5" t="str">
        <f t="shared" si="99"/>
        <v/>
      </c>
      <c r="I783" s="5" t="str">
        <f t="shared" si="100"/>
        <v/>
      </c>
      <c r="K783" s="5" t="str">
        <f t="shared" si="101"/>
        <v/>
      </c>
      <c r="L783" s="5"/>
      <c r="N783" s="4"/>
      <c r="O783" s="4" t="str">
        <f t="shared" si="103"/>
        <v/>
      </c>
      <c r="P783" t="s">
        <v>34</v>
      </c>
      <c r="Q783">
        <v>0</v>
      </c>
      <c r="R783" s="5" t="str">
        <f>IF(ISNA(VLOOKUP($J783,STOK_AWAL,15,0)),"",VLOOKUP($J783,STOK_AWAL,15,0))</f>
        <v/>
      </c>
      <c r="S783" s="6">
        <v>0</v>
      </c>
      <c r="T783" s="6">
        <v>0</v>
      </c>
      <c r="V783" t="str">
        <f>IFERROR(INDEX('3.Stok Awal'!A783:A5778,MATCH('4.Sell to Trade'!J783,'3.Stok Awal'!D783:D5778,0)),"")</f>
        <v/>
      </c>
    </row>
    <row r="784" spans="1:22" x14ac:dyDescent="0.25">
      <c r="A784" s="15" t="str">
        <f t="shared" si="102"/>
        <v/>
      </c>
      <c r="D784" s="5" t="str">
        <f t="shared" si="96"/>
        <v/>
      </c>
      <c r="E784" s="5" t="str">
        <f t="shared" si="97"/>
        <v/>
      </c>
      <c r="F784" s="5" t="str">
        <f t="shared" si="98"/>
        <v/>
      </c>
      <c r="G784" s="5" t="str">
        <f t="shared" si="99"/>
        <v/>
      </c>
      <c r="I784" s="5" t="str">
        <f t="shared" si="100"/>
        <v/>
      </c>
      <c r="K784" s="5" t="str">
        <f t="shared" si="101"/>
        <v/>
      </c>
      <c r="L784" s="5"/>
      <c r="N784" s="4"/>
      <c r="O784" s="4" t="str">
        <f t="shared" si="103"/>
        <v/>
      </c>
      <c r="P784" t="s">
        <v>34</v>
      </c>
      <c r="Q784">
        <v>0</v>
      </c>
      <c r="R784" s="5" t="str">
        <f>IF(ISNA(VLOOKUP($J784,STOK_AWAL,15,0)),"",VLOOKUP($J784,STOK_AWAL,15,0))</f>
        <v/>
      </c>
      <c r="S784" s="6">
        <v>0</v>
      </c>
      <c r="T784" s="6">
        <v>0</v>
      </c>
      <c r="V784" t="str">
        <f>IFERROR(INDEX('3.Stok Awal'!A784:A5779,MATCH('4.Sell to Trade'!J784,'3.Stok Awal'!D784:D5779,0)),"")</f>
        <v/>
      </c>
    </row>
    <row r="785" spans="1:22" x14ac:dyDescent="0.25">
      <c r="A785" s="15" t="str">
        <f t="shared" si="102"/>
        <v/>
      </c>
      <c r="D785" s="5" t="str">
        <f t="shared" si="96"/>
        <v/>
      </c>
      <c r="E785" s="5" t="str">
        <f t="shared" si="97"/>
        <v/>
      </c>
      <c r="F785" s="5" t="str">
        <f t="shared" si="98"/>
        <v/>
      </c>
      <c r="G785" s="5" t="str">
        <f t="shared" si="99"/>
        <v/>
      </c>
      <c r="I785" s="5" t="str">
        <f t="shared" si="100"/>
        <v/>
      </c>
      <c r="K785" s="5" t="str">
        <f t="shared" si="101"/>
        <v/>
      </c>
      <c r="L785" s="5"/>
      <c r="N785" s="4"/>
      <c r="O785" s="4" t="str">
        <f t="shared" si="103"/>
        <v/>
      </c>
      <c r="P785" t="s">
        <v>34</v>
      </c>
      <c r="Q785">
        <v>0</v>
      </c>
      <c r="R785" s="5" t="str">
        <f>IF(ISNA(VLOOKUP($J785,STOK_AWAL,15,0)),"",VLOOKUP($J785,STOK_AWAL,15,0))</f>
        <v/>
      </c>
      <c r="S785" s="6">
        <v>0</v>
      </c>
      <c r="T785" s="6">
        <v>0</v>
      </c>
      <c r="V785" t="str">
        <f>IFERROR(INDEX('3.Stok Awal'!A785:A5780,MATCH('4.Sell to Trade'!J785,'3.Stok Awal'!D785:D5780,0)),"")</f>
        <v/>
      </c>
    </row>
    <row r="786" spans="1:22" x14ac:dyDescent="0.25">
      <c r="A786" s="15" t="str">
        <f t="shared" si="102"/>
        <v/>
      </c>
      <c r="D786" s="5" t="str">
        <f t="shared" si="96"/>
        <v/>
      </c>
      <c r="E786" s="5" t="str">
        <f t="shared" si="97"/>
        <v/>
      </c>
      <c r="F786" s="5" t="str">
        <f t="shared" si="98"/>
        <v/>
      </c>
      <c r="G786" s="5" t="str">
        <f t="shared" si="99"/>
        <v/>
      </c>
      <c r="I786" s="5" t="str">
        <f t="shared" si="100"/>
        <v/>
      </c>
      <c r="K786" s="5" t="str">
        <f t="shared" si="101"/>
        <v/>
      </c>
      <c r="L786" s="5"/>
      <c r="N786" s="4"/>
      <c r="O786" s="4" t="str">
        <f t="shared" si="103"/>
        <v/>
      </c>
      <c r="P786" t="s">
        <v>34</v>
      </c>
      <c r="Q786">
        <v>0</v>
      </c>
      <c r="R786" s="5" t="str">
        <f>IF(ISNA(VLOOKUP($J786,STOK_AWAL,15,0)),"",VLOOKUP($J786,STOK_AWAL,15,0))</f>
        <v/>
      </c>
      <c r="S786" s="6">
        <v>0</v>
      </c>
      <c r="T786" s="6">
        <v>0</v>
      </c>
      <c r="V786" t="str">
        <f>IFERROR(INDEX('3.Stok Awal'!A786:A5781,MATCH('4.Sell to Trade'!J786,'3.Stok Awal'!D786:D5781,0)),"")</f>
        <v/>
      </c>
    </row>
    <row r="787" spans="1:22" x14ac:dyDescent="0.25">
      <c r="A787" s="15" t="str">
        <f t="shared" si="102"/>
        <v/>
      </c>
      <c r="D787" s="5" t="str">
        <f t="shared" si="96"/>
        <v/>
      </c>
      <c r="E787" s="5" t="str">
        <f t="shared" si="97"/>
        <v/>
      </c>
      <c r="F787" s="5" t="str">
        <f t="shared" si="98"/>
        <v/>
      </c>
      <c r="G787" s="5" t="str">
        <f t="shared" si="99"/>
        <v/>
      </c>
      <c r="I787" s="5" t="str">
        <f t="shared" si="100"/>
        <v/>
      </c>
      <c r="K787" s="5" t="str">
        <f t="shared" si="101"/>
        <v/>
      </c>
      <c r="L787" s="5"/>
      <c r="N787" s="4"/>
      <c r="O787" s="4" t="str">
        <f t="shared" si="103"/>
        <v/>
      </c>
      <c r="P787" t="s">
        <v>34</v>
      </c>
      <c r="Q787">
        <v>0</v>
      </c>
      <c r="R787" s="5" t="str">
        <f>IF(ISNA(VLOOKUP($J787,STOK_AWAL,15,0)),"",VLOOKUP($J787,STOK_AWAL,15,0))</f>
        <v/>
      </c>
      <c r="S787" s="6">
        <v>0</v>
      </c>
      <c r="T787" s="6">
        <v>0</v>
      </c>
      <c r="V787" t="str">
        <f>IFERROR(INDEX('3.Stok Awal'!A787:A5782,MATCH('4.Sell to Trade'!J787,'3.Stok Awal'!D787:D5782,0)),"")</f>
        <v/>
      </c>
    </row>
    <row r="788" spans="1:22" x14ac:dyDescent="0.25">
      <c r="A788" s="15" t="str">
        <f t="shared" si="102"/>
        <v/>
      </c>
      <c r="D788" s="5" t="str">
        <f t="shared" si="96"/>
        <v/>
      </c>
      <c r="E788" s="5" t="str">
        <f t="shared" si="97"/>
        <v/>
      </c>
      <c r="F788" s="5" t="str">
        <f t="shared" si="98"/>
        <v/>
      </c>
      <c r="G788" s="5" t="str">
        <f t="shared" si="99"/>
        <v/>
      </c>
      <c r="I788" s="5" t="str">
        <f t="shared" si="100"/>
        <v/>
      </c>
      <c r="K788" s="5" t="str">
        <f t="shared" si="101"/>
        <v/>
      </c>
      <c r="L788" s="5"/>
      <c r="N788" s="4"/>
      <c r="O788" s="4" t="str">
        <f t="shared" si="103"/>
        <v/>
      </c>
      <c r="P788" t="s">
        <v>34</v>
      </c>
      <c r="Q788">
        <v>0</v>
      </c>
      <c r="R788" s="5" t="str">
        <f>IF(ISNA(VLOOKUP($J788,STOK_AWAL,15,0)),"",VLOOKUP($J788,STOK_AWAL,15,0))</f>
        <v/>
      </c>
      <c r="S788" s="6">
        <v>0</v>
      </c>
      <c r="T788" s="6">
        <v>0</v>
      </c>
      <c r="V788" t="str">
        <f>IFERROR(INDEX('3.Stok Awal'!A788:A5783,MATCH('4.Sell to Trade'!J788,'3.Stok Awal'!D788:D5783,0)),"")</f>
        <v/>
      </c>
    </row>
    <row r="789" spans="1:22" x14ac:dyDescent="0.25">
      <c r="A789" s="15" t="str">
        <f t="shared" si="102"/>
        <v/>
      </c>
      <c r="D789" s="5" t="str">
        <f t="shared" si="96"/>
        <v/>
      </c>
      <c r="E789" s="5" t="str">
        <f t="shared" si="97"/>
        <v/>
      </c>
      <c r="F789" s="5" t="str">
        <f t="shared" si="98"/>
        <v/>
      </c>
      <c r="G789" s="5" t="str">
        <f t="shared" si="99"/>
        <v/>
      </c>
      <c r="I789" s="5" t="str">
        <f t="shared" si="100"/>
        <v/>
      </c>
      <c r="K789" s="5" t="str">
        <f t="shared" si="101"/>
        <v/>
      </c>
      <c r="L789" s="5"/>
      <c r="N789" s="4"/>
      <c r="O789" s="4" t="str">
        <f t="shared" si="103"/>
        <v/>
      </c>
      <c r="P789" t="s">
        <v>34</v>
      </c>
      <c r="Q789">
        <v>0</v>
      </c>
      <c r="R789" s="5" t="str">
        <f>IF(ISNA(VLOOKUP($J789,STOK_AWAL,15,0)),"",VLOOKUP($J789,STOK_AWAL,15,0))</f>
        <v/>
      </c>
      <c r="S789" s="6">
        <v>0</v>
      </c>
      <c r="T789" s="6">
        <v>0</v>
      </c>
      <c r="V789" t="str">
        <f>IFERROR(INDEX('3.Stok Awal'!A789:A5784,MATCH('4.Sell to Trade'!J789,'3.Stok Awal'!D789:D5784,0)),"")</f>
        <v/>
      </c>
    </row>
    <row r="790" spans="1:22" x14ac:dyDescent="0.25">
      <c r="A790" s="15" t="str">
        <f t="shared" si="102"/>
        <v/>
      </c>
      <c r="D790" s="5" t="str">
        <f t="shared" si="96"/>
        <v/>
      </c>
      <c r="E790" s="5" t="str">
        <f t="shared" si="97"/>
        <v/>
      </c>
      <c r="F790" s="5" t="str">
        <f t="shared" si="98"/>
        <v/>
      </c>
      <c r="G790" s="5" t="str">
        <f t="shared" si="99"/>
        <v/>
      </c>
      <c r="I790" s="5" t="str">
        <f t="shared" si="100"/>
        <v/>
      </c>
      <c r="K790" s="5" t="str">
        <f t="shared" si="101"/>
        <v/>
      </c>
      <c r="L790" s="5"/>
      <c r="N790" s="4"/>
      <c r="O790" s="4" t="str">
        <f t="shared" si="103"/>
        <v/>
      </c>
      <c r="P790" t="s">
        <v>34</v>
      </c>
      <c r="Q790">
        <v>0</v>
      </c>
      <c r="R790" s="5" t="str">
        <f>IF(ISNA(VLOOKUP($J790,STOK_AWAL,15,0)),"",VLOOKUP($J790,STOK_AWAL,15,0))</f>
        <v/>
      </c>
      <c r="S790" s="6">
        <v>0</v>
      </c>
      <c r="T790" s="6">
        <v>0</v>
      </c>
      <c r="V790" t="str">
        <f>IFERROR(INDEX('3.Stok Awal'!A790:A5785,MATCH('4.Sell to Trade'!J790,'3.Stok Awal'!D790:D5785,0)),"")</f>
        <v/>
      </c>
    </row>
    <row r="791" spans="1:22" x14ac:dyDescent="0.25">
      <c r="A791" s="15" t="str">
        <f t="shared" si="102"/>
        <v/>
      </c>
      <c r="D791" s="5" t="str">
        <f t="shared" si="96"/>
        <v/>
      </c>
      <c r="E791" s="5" t="str">
        <f t="shared" si="97"/>
        <v/>
      </c>
      <c r="F791" s="5" t="str">
        <f t="shared" si="98"/>
        <v/>
      </c>
      <c r="G791" s="5" t="str">
        <f t="shared" si="99"/>
        <v/>
      </c>
      <c r="I791" s="5" t="str">
        <f t="shared" si="100"/>
        <v/>
      </c>
      <c r="K791" s="5" t="str">
        <f t="shared" si="101"/>
        <v/>
      </c>
      <c r="L791" s="5"/>
      <c r="N791" s="4"/>
      <c r="O791" s="4" t="str">
        <f t="shared" si="103"/>
        <v/>
      </c>
      <c r="P791" t="s">
        <v>34</v>
      </c>
      <c r="Q791">
        <v>0</v>
      </c>
      <c r="R791" s="5" t="str">
        <f>IF(ISNA(VLOOKUP($J791,STOK_AWAL,15,0)),"",VLOOKUP($J791,STOK_AWAL,15,0))</f>
        <v/>
      </c>
      <c r="S791" s="6">
        <v>0</v>
      </c>
      <c r="T791" s="6">
        <v>0</v>
      </c>
      <c r="V791" t="str">
        <f>IFERROR(INDEX('3.Stok Awal'!A791:A5786,MATCH('4.Sell to Trade'!J791,'3.Stok Awal'!D791:D5786,0)),"")</f>
        <v/>
      </c>
    </row>
    <row r="792" spans="1:22" x14ac:dyDescent="0.25">
      <c r="A792" s="15" t="str">
        <f t="shared" si="102"/>
        <v/>
      </c>
      <c r="D792" s="5" t="str">
        <f t="shared" si="96"/>
        <v/>
      </c>
      <c r="E792" s="5" t="str">
        <f t="shared" si="97"/>
        <v/>
      </c>
      <c r="F792" s="5" t="str">
        <f t="shared" si="98"/>
        <v/>
      </c>
      <c r="G792" s="5" t="str">
        <f t="shared" si="99"/>
        <v/>
      </c>
      <c r="I792" s="5" t="str">
        <f t="shared" si="100"/>
        <v/>
      </c>
      <c r="K792" s="5" t="str">
        <f t="shared" si="101"/>
        <v/>
      </c>
      <c r="L792" s="5"/>
      <c r="N792" s="4"/>
      <c r="O792" s="4" t="str">
        <f t="shared" si="103"/>
        <v/>
      </c>
      <c r="P792" t="s">
        <v>34</v>
      </c>
      <c r="Q792">
        <v>0</v>
      </c>
      <c r="R792" s="5" t="str">
        <f>IF(ISNA(VLOOKUP($J792,STOK_AWAL,15,0)),"",VLOOKUP($J792,STOK_AWAL,15,0))</f>
        <v/>
      </c>
      <c r="S792" s="6">
        <v>0</v>
      </c>
      <c r="T792" s="6">
        <v>0</v>
      </c>
      <c r="V792" t="str">
        <f>IFERROR(INDEX('3.Stok Awal'!A792:A5787,MATCH('4.Sell to Trade'!J792,'3.Stok Awal'!D792:D5787,0)),"")</f>
        <v/>
      </c>
    </row>
    <row r="793" spans="1:22" x14ac:dyDescent="0.25">
      <c r="A793" s="15" t="str">
        <f t="shared" si="102"/>
        <v/>
      </c>
      <c r="D793" s="5" t="str">
        <f t="shared" si="96"/>
        <v/>
      </c>
      <c r="E793" s="5" t="str">
        <f t="shared" si="97"/>
        <v/>
      </c>
      <c r="F793" s="5" t="str">
        <f t="shared" si="98"/>
        <v/>
      </c>
      <c r="G793" s="5" t="str">
        <f t="shared" si="99"/>
        <v/>
      </c>
      <c r="I793" s="5" t="str">
        <f t="shared" si="100"/>
        <v/>
      </c>
      <c r="K793" s="5" t="str">
        <f t="shared" si="101"/>
        <v/>
      </c>
      <c r="L793" s="5"/>
      <c r="N793" s="4"/>
      <c r="O793" s="4" t="str">
        <f t="shared" si="103"/>
        <v/>
      </c>
      <c r="P793" t="s">
        <v>34</v>
      </c>
      <c r="Q793">
        <v>0</v>
      </c>
      <c r="R793" s="5" t="str">
        <f>IF(ISNA(VLOOKUP($J793,STOK_AWAL,15,0)),"",VLOOKUP($J793,STOK_AWAL,15,0))</f>
        <v/>
      </c>
      <c r="S793" s="6">
        <v>0</v>
      </c>
      <c r="T793" s="6">
        <v>0</v>
      </c>
      <c r="V793" t="str">
        <f>IFERROR(INDEX('3.Stok Awal'!A793:A5788,MATCH('4.Sell to Trade'!J793,'3.Stok Awal'!D793:D5788,0)),"")</f>
        <v/>
      </c>
    </row>
    <row r="794" spans="1:22" x14ac:dyDescent="0.25">
      <c r="A794" s="15" t="str">
        <f t="shared" si="102"/>
        <v/>
      </c>
      <c r="D794" s="5" t="str">
        <f t="shared" si="96"/>
        <v/>
      </c>
      <c r="E794" s="5" t="str">
        <f t="shared" si="97"/>
        <v/>
      </c>
      <c r="F794" s="5" t="str">
        <f t="shared" si="98"/>
        <v/>
      </c>
      <c r="G794" s="5" t="str">
        <f t="shared" si="99"/>
        <v/>
      </c>
      <c r="I794" s="5" t="str">
        <f t="shared" si="100"/>
        <v/>
      </c>
      <c r="K794" s="5" t="str">
        <f t="shared" si="101"/>
        <v/>
      </c>
      <c r="L794" s="5"/>
      <c r="N794" s="4"/>
      <c r="O794" s="4" t="str">
        <f t="shared" si="103"/>
        <v/>
      </c>
      <c r="P794" t="s">
        <v>34</v>
      </c>
      <c r="Q794">
        <v>0</v>
      </c>
      <c r="R794" s="5" t="str">
        <f>IF(ISNA(VLOOKUP($J794,STOK_AWAL,15,0)),"",VLOOKUP($J794,STOK_AWAL,15,0))</f>
        <v/>
      </c>
      <c r="S794" s="6">
        <v>0</v>
      </c>
      <c r="T794" s="6">
        <v>0</v>
      </c>
      <c r="V794" t="str">
        <f>IFERROR(INDEX('3.Stok Awal'!A794:A5789,MATCH('4.Sell to Trade'!J794,'3.Stok Awal'!D794:D5789,0)),"")</f>
        <v/>
      </c>
    </row>
    <row r="795" spans="1:22" x14ac:dyDescent="0.25">
      <c r="A795" s="15" t="str">
        <f t="shared" si="102"/>
        <v/>
      </c>
      <c r="D795" s="5" t="str">
        <f t="shared" si="96"/>
        <v/>
      </c>
      <c r="E795" s="5" t="str">
        <f t="shared" si="97"/>
        <v/>
      </c>
      <c r="F795" s="5" t="str">
        <f t="shared" si="98"/>
        <v/>
      </c>
      <c r="G795" s="5" t="str">
        <f t="shared" si="99"/>
        <v/>
      </c>
      <c r="I795" s="5" t="str">
        <f t="shared" si="100"/>
        <v/>
      </c>
      <c r="K795" s="5" t="str">
        <f t="shared" si="101"/>
        <v/>
      </c>
      <c r="L795" s="5"/>
      <c r="N795" s="4"/>
      <c r="O795" s="4" t="str">
        <f t="shared" si="103"/>
        <v/>
      </c>
      <c r="P795" t="s">
        <v>34</v>
      </c>
      <c r="Q795">
        <v>0</v>
      </c>
      <c r="R795" s="5" t="str">
        <f>IF(ISNA(VLOOKUP($J795,STOK_AWAL,15,0)),"",VLOOKUP($J795,STOK_AWAL,15,0))</f>
        <v/>
      </c>
      <c r="S795" s="6">
        <v>0</v>
      </c>
      <c r="T795" s="6">
        <v>0</v>
      </c>
      <c r="V795" t="str">
        <f>IFERROR(INDEX('3.Stok Awal'!A795:A5790,MATCH('4.Sell to Trade'!J795,'3.Stok Awal'!D795:D5790,0)),"")</f>
        <v/>
      </c>
    </row>
    <row r="796" spans="1:22" x14ac:dyDescent="0.25">
      <c r="A796" s="15" t="str">
        <f t="shared" si="102"/>
        <v/>
      </c>
      <c r="D796" s="5" t="str">
        <f t="shared" si="96"/>
        <v/>
      </c>
      <c r="E796" s="5" t="str">
        <f t="shared" si="97"/>
        <v/>
      </c>
      <c r="F796" s="5" t="str">
        <f t="shared" si="98"/>
        <v/>
      </c>
      <c r="G796" s="5" t="str">
        <f t="shared" si="99"/>
        <v/>
      </c>
      <c r="I796" s="5" t="str">
        <f t="shared" si="100"/>
        <v/>
      </c>
      <c r="K796" s="5" t="str">
        <f t="shared" si="101"/>
        <v/>
      </c>
      <c r="L796" s="5"/>
      <c r="N796" s="4"/>
      <c r="O796" s="4" t="str">
        <f t="shared" si="103"/>
        <v/>
      </c>
      <c r="P796" t="s">
        <v>34</v>
      </c>
      <c r="Q796">
        <v>0</v>
      </c>
      <c r="R796" s="5" t="str">
        <f>IF(ISNA(VLOOKUP($J796,STOK_AWAL,15,0)),"",VLOOKUP($J796,STOK_AWAL,15,0))</f>
        <v/>
      </c>
      <c r="S796" s="6">
        <v>0</v>
      </c>
      <c r="T796" s="6">
        <v>0</v>
      </c>
      <c r="V796" t="str">
        <f>IFERROR(INDEX('3.Stok Awal'!A796:A5791,MATCH('4.Sell to Trade'!J796,'3.Stok Awal'!D796:D5791,0)),"")</f>
        <v/>
      </c>
    </row>
    <row r="797" spans="1:22" x14ac:dyDescent="0.25">
      <c r="A797" s="15" t="str">
        <f t="shared" si="102"/>
        <v/>
      </c>
      <c r="D797" s="5" t="str">
        <f t="shared" si="96"/>
        <v/>
      </c>
      <c r="E797" s="5" t="str">
        <f t="shared" si="97"/>
        <v/>
      </c>
      <c r="F797" s="5" t="str">
        <f t="shared" si="98"/>
        <v/>
      </c>
      <c r="G797" s="5" t="str">
        <f t="shared" si="99"/>
        <v/>
      </c>
      <c r="I797" s="5" t="str">
        <f t="shared" si="100"/>
        <v/>
      </c>
      <c r="K797" s="5" t="str">
        <f t="shared" si="101"/>
        <v/>
      </c>
      <c r="L797" s="5"/>
      <c r="N797" s="4"/>
      <c r="O797" s="4" t="str">
        <f t="shared" si="103"/>
        <v/>
      </c>
      <c r="P797" t="s">
        <v>34</v>
      </c>
      <c r="Q797">
        <v>0</v>
      </c>
      <c r="R797" s="5" t="str">
        <f>IF(ISNA(VLOOKUP($J797,STOK_AWAL,15,0)),"",VLOOKUP($J797,STOK_AWAL,15,0))</f>
        <v/>
      </c>
      <c r="S797" s="6">
        <v>0</v>
      </c>
      <c r="T797" s="6">
        <v>0</v>
      </c>
      <c r="V797" t="str">
        <f>IFERROR(INDEX('3.Stok Awal'!A797:A5792,MATCH('4.Sell to Trade'!J797,'3.Stok Awal'!D797:D5792,0)),"")</f>
        <v/>
      </c>
    </row>
    <row r="798" spans="1:22" x14ac:dyDescent="0.25">
      <c r="A798" s="15" t="str">
        <f t="shared" si="102"/>
        <v/>
      </c>
      <c r="D798" s="5" t="str">
        <f t="shared" si="96"/>
        <v/>
      </c>
      <c r="E798" s="5" t="str">
        <f t="shared" si="97"/>
        <v/>
      </c>
      <c r="F798" s="5" t="str">
        <f t="shared" si="98"/>
        <v/>
      </c>
      <c r="G798" s="5" t="str">
        <f t="shared" si="99"/>
        <v/>
      </c>
      <c r="I798" s="5" t="str">
        <f t="shared" si="100"/>
        <v/>
      </c>
      <c r="K798" s="5" t="str">
        <f t="shared" si="101"/>
        <v/>
      </c>
      <c r="L798" s="5"/>
      <c r="N798" s="4"/>
      <c r="O798" s="4" t="str">
        <f t="shared" si="103"/>
        <v/>
      </c>
      <c r="P798" t="s">
        <v>34</v>
      </c>
      <c r="Q798">
        <v>0</v>
      </c>
      <c r="R798" s="5" t="str">
        <f>IF(ISNA(VLOOKUP($J798,STOK_AWAL,15,0)),"",VLOOKUP($J798,STOK_AWAL,15,0))</f>
        <v/>
      </c>
      <c r="S798" s="6">
        <v>0</v>
      </c>
      <c r="T798" s="6">
        <v>0</v>
      </c>
      <c r="V798" t="str">
        <f>IFERROR(INDEX('3.Stok Awal'!A798:A5793,MATCH('4.Sell to Trade'!J798,'3.Stok Awal'!D798:D5793,0)),"")</f>
        <v/>
      </c>
    </row>
    <row r="799" spans="1:22" x14ac:dyDescent="0.25">
      <c r="A799" s="15" t="str">
        <f t="shared" si="102"/>
        <v/>
      </c>
      <c r="D799" s="5" t="str">
        <f t="shared" si="96"/>
        <v/>
      </c>
      <c r="E799" s="5" t="str">
        <f t="shared" si="97"/>
        <v/>
      </c>
      <c r="F799" s="5" t="str">
        <f t="shared" si="98"/>
        <v/>
      </c>
      <c r="G799" s="5" t="str">
        <f t="shared" si="99"/>
        <v/>
      </c>
      <c r="I799" s="5" t="str">
        <f t="shared" si="100"/>
        <v/>
      </c>
      <c r="K799" s="5" t="str">
        <f t="shared" si="101"/>
        <v/>
      </c>
      <c r="L799" s="5"/>
      <c r="N799" s="4"/>
      <c r="O799" s="4" t="str">
        <f t="shared" si="103"/>
        <v/>
      </c>
      <c r="P799" t="s">
        <v>34</v>
      </c>
      <c r="Q799">
        <v>0</v>
      </c>
      <c r="R799" s="5" t="str">
        <f>IF(ISNA(VLOOKUP($J799,STOK_AWAL,15,0)),"",VLOOKUP($J799,STOK_AWAL,15,0))</f>
        <v/>
      </c>
      <c r="S799" s="6">
        <v>0</v>
      </c>
      <c r="T799" s="6">
        <v>0</v>
      </c>
      <c r="V799" t="str">
        <f>IFERROR(INDEX('3.Stok Awal'!A799:A5794,MATCH('4.Sell to Trade'!J799,'3.Stok Awal'!D799:D5794,0)),"")</f>
        <v/>
      </c>
    </row>
    <row r="800" spans="1:22" x14ac:dyDescent="0.25">
      <c r="A800" s="15" t="str">
        <f t="shared" si="102"/>
        <v/>
      </c>
      <c r="D800" s="5" t="str">
        <f t="shared" si="96"/>
        <v/>
      </c>
      <c r="E800" s="5" t="str">
        <f t="shared" si="97"/>
        <v/>
      </c>
      <c r="F800" s="5" t="str">
        <f t="shared" si="98"/>
        <v/>
      </c>
      <c r="G800" s="5" t="str">
        <f t="shared" si="99"/>
        <v/>
      </c>
      <c r="I800" s="5" t="str">
        <f t="shared" si="100"/>
        <v/>
      </c>
      <c r="K800" s="5" t="str">
        <f t="shared" si="101"/>
        <v/>
      </c>
      <c r="L800" s="5"/>
      <c r="N800" s="4"/>
      <c r="O800" s="4" t="str">
        <f t="shared" si="103"/>
        <v/>
      </c>
      <c r="P800" t="s">
        <v>34</v>
      </c>
      <c r="Q800">
        <v>0</v>
      </c>
      <c r="R800" s="5" t="str">
        <f>IF(ISNA(VLOOKUP($J800,STOK_AWAL,15,0)),"",VLOOKUP($J800,STOK_AWAL,15,0))</f>
        <v/>
      </c>
      <c r="S800" s="6">
        <v>0</v>
      </c>
      <c r="T800" s="6">
        <v>0</v>
      </c>
      <c r="V800" t="str">
        <f>IFERROR(INDEX('3.Stok Awal'!A800:A5795,MATCH('4.Sell to Trade'!J800,'3.Stok Awal'!D800:D5795,0)),"")</f>
        <v/>
      </c>
    </row>
    <row r="801" spans="1:22" x14ac:dyDescent="0.25">
      <c r="A801" s="15" t="str">
        <f t="shared" si="102"/>
        <v/>
      </c>
      <c r="D801" s="5" t="str">
        <f t="shared" si="96"/>
        <v/>
      </c>
      <c r="E801" s="5" t="str">
        <f t="shared" si="97"/>
        <v/>
      </c>
      <c r="F801" s="5" t="str">
        <f t="shared" si="98"/>
        <v/>
      </c>
      <c r="G801" s="5" t="str">
        <f t="shared" si="99"/>
        <v/>
      </c>
      <c r="I801" s="5" t="str">
        <f t="shared" si="100"/>
        <v/>
      </c>
      <c r="K801" s="5" t="str">
        <f t="shared" si="101"/>
        <v/>
      </c>
      <c r="L801" s="5"/>
      <c r="N801" s="4"/>
      <c r="O801" s="4" t="str">
        <f t="shared" si="103"/>
        <v/>
      </c>
      <c r="P801" t="s">
        <v>34</v>
      </c>
      <c r="Q801">
        <v>0</v>
      </c>
      <c r="R801" s="5" t="str">
        <f>IF(ISNA(VLOOKUP($J801,STOK_AWAL,15,0)),"",VLOOKUP($J801,STOK_AWAL,15,0))</f>
        <v/>
      </c>
      <c r="S801" s="6">
        <v>0</v>
      </c>
      <c r="T801" s="6">
        <v>0</v>
      </c>
      <c r="V801" t="str">
        <f>IFERROR(INDEX('3.Stok Awal'!A801:A5796,MATCH('4.Sell to Trade'!J801,'3.Stok Awal'!D801:D5796,0)),"")</f>
        <v/>
      </c>
    </row>
    <row r="802" spans="1:22" x14ac:dyDescent="0.25">
      <c r="A802" s="15" t="str">
        <f t="shared" si="102"/>
        <v/>
      </c>
      <c r="D802" s="5" t="str">
        <f t="shared" si="96"/>
        <v/>
      </c>
      <c r="E802" s="5" t="str">
        <f t="shared" si="97"/>
        <v/>
      </c>
      <c r="F802" s="5" t="str">
        <f t="shared" si="98"/>
        <v/>
      </c>
      <c r="G802" s="5" t="str">
        <f t="shared" si="99"/>
        <v/>
      </c>
      <c r="I802" s="5" t="str">
        <f t="shared" si="100"/>
        <v/>
      </c>
      <c r="K802" s="5" t="str">
        <f t="shared" si="101"/>
        <v/>
      </c>
      <c r="L802" s="5"/>
      <c r="N802" s="4"/>
      <c r="O802" s="4" t="str">
        <f t="shared" si="103"/>
        <v/>
      </c>
      <c r="P802" t="s">
        <v>34</v>
      </c>
      <c r="Q802">
        <v>0</v>
      </c>
      <c r="R802" s="5" t="str">
        <f>IF(ISNA(VLOOKUP($J802,STOK_AWAL,15,0)),"",VLOOKUP($J802,STOK_AWAL,15,0))</f>
        <v/>
      </c>
      <c r="S802" s="6">
        <v>0</v>
      </c>
      <c r="T802" s="6">
        <v>0</v>
      </c>
      <c r="V802" t="str">
        <f>IFERROR(INDEX('3.Stok Awal'!A802:A5797,MATCH('4.Sell to Trade'!J802,'3.Stok Awal'!D802:D5797,0)),"")</f>
        <v/>
      </c>
    </row>
    <row r="803" spans="1:22" x14ac:dyDescent="0.25">
      <c r="A803" s="15" t="str">
        <f t="shared" si="102"/>
        <v/>
      </c>
      <c r="D803" s="5" t="str">
        <f t="shared" si="96"/>
        <v/>
      </c>
      <c r="E803" s="5" t="str">
        <f t="shared" si="97"/>
        <v/>
      </c>
      <c r="F803" s="5" t="str">
        <f t="shared" si="98"/>
        <v/>
      </c>
      <c r="G803" s="5" t="str">
        <f t="shared" si="99"/>
        <v/>
      </c>
      <c r="I803" s="5" t="str">
        <f t="shared" si="100"/>
        <v/>
      </c>
      <c r="K803" s="5" t="str">
        <f t="shared" si="101"/>
        <v/>
      </c>
      <c r="L803" s="5"/>
      <c r="N803" s="4"/>
      <c r="O803" s="4" t="str">
        <f t="shared" si="103"/>
        <v/>
      </c>
      <c r="P803" t="s">
        <v>34</v>
      </c>
      <c r="Q803">
        <v>0</v>
      </c>
      <c r="R803" s="5" t="str">
        <f>IF(ISNA(VLOOKUP($J803,STOK_AWAL,15,0)),"",VLOOKUP($J803,STOK_AWAL,15,0))</f>
        <v/>
      </c>
      <c r="S803" s="6">
        <v>0</v>
      </c>
      <c r="T803" s="6">
        <v>0</v>
      </c>
      <c r="V803" t="str">
        <f>IFERROR(INDEX('3.Stok Awal'!A803:A5798,MATCH('4.Sell to Trade'!J803,'3.Stok Awal'!D803:D5798,0)),"")</f>
        <v/>
      </c>
    </row>
    <row r="804" spans="1:22" x14ac:dyDescent="0.25">
      <c r="A804" s="15" t="str">
        <f t="shared" si="102"/>
        <v/>
      </c>
      <c r="D804" s="5" t="str">
        <f t="shared" si="96"/>
        <v/>
      </c>
      <c r="E804" s="5" t="str">
        <f t="shared" si="97"/>
        <v/>
      </c>
      <c r="F804" s="5" t="str">
        <f t="shared" si="98"/>
        <v/>
      </c>
      <c r="G804" s="5" t="str">
        <f t="shared" si="99"/>
        <v/>
      </c>
      <c r="I804" s="5" t="str">
        <f t="shared" si="100"/>
        <v/>
      </c>
      <c r="K804" s="5" t="str">
        <f t="shared" si="101"/>
        <v/>
      </c>
      <c r="L804" s="5"/>
      <c r="N804" s="4"/>
      <c r="O804" s="4" t="str">
        <f t="shared" si="103"/>
        <v/>
      </c>
      <c r="P804" t="s">
        <v>34</v>
      </c>
      <c r="Q804">
        <v>0</v>
      </c>
      <c r="R804" s="5" t="str">
        <f>IF(ISNA(VLOOKUP($J804,STOK_AWAL,15,0)),"",VLOOKUP($J804,STOK_AWAL,15,0))</f>
        <v/>
      </c>
      <c r="S804" s="6">
        <v>0</v>
      </c>
      <c r="T804" s="6">
        <v>0</v>
      </c>
      <c r="V804" t="str">
        <f>IFERROR(INDEX('3.Stok Awal'!A804:A5799,MATCH('4.Sell to Trade'!J804,'3.Stok Awal'!D804:D5799,0)),"")</f>
        <v/>
      </c>
    </row>
    <row r="805" spans="1:22" x14ac:dyDescent="0.25">
      <c r="A805" s="15" t="str">
        <f t="shared" si="102"/>
        <v/>
      </c>
      <c r="D805" s="5" t="str">
        <f t="shared" si="96"/>
        <v/>
      </c>
      <c r="E805" s="5" t="str">
        <f t="shared" si="97"/>
        <v/>
      </c>
      <c r="F805" s="5" t="str">
        <f t="shared" si="98"/>
        <v/>
      </c>
      <c r="G805" s="5" t="str">
        <f t="shared" si="99"/>
        <v/>
      </c>
      <c r="I805" s="5" t="str">
        <f t="shared" si="100"/>
        <v/>
      </c>
      <c r="K805" s="5" t="str">
        <f t="shared" si="101"/>
        <v/>
      </c>
      <c r="L805" s="5"/>
      <c r="N805" s="4"/>
      <c r="O805" s="4" t="str">
        <f t="shared" si="103"/>
        <v/>
      </c>
      <c r="P805" t="s">
        <v>34</v>
      </c>
      <c r="Q805">
        <v>0</v>
      </c>
      <c r="R805" s="5" t="str">
        <f>IF(ISNA(VLOOKUP($J805,STOK_AWAL,15,0)),"",VLOOKUP($J805,STOK_AWAL,15,0))</f>
        <v/>
      </c>
      <c r="S805" s="6">
        <v>0</v>
      </c>
      <c r="T805" s="6">
        <v>0</v>
      </c>
      <c r="V805" t="str">
        <f>IFERROR(INDEX('3.Stok Awal'!A805:A5800,MATCH('4.Sell to Trade'!J805,'3.Stok Awal'!D805:D5800,0)),"")</f>
        <v/>
      </c>
    </row>
    <row r="806" spans="1:22" x14ac:dyDescent="0.25">
      <c r="A806" s="15" t="str">
        <f t="shared" si="102"/>
        <v/>
      </c>
      <c r="D806" s="5" t="str">
        <f t="shared" si="96"/>
        <v/>
      </c>
      <c r="E806" s="5" t="str">
        <f t="shared" si="97"/>
        <v/>
      </c>
      <c r="F806" s="5" t="str">
        <f t="shared" si="98"/>
        <v/>
      </c>
      <c r="G806" s="5" t="str">
        <f t="shared" si="99"/>
        <v/>
      </c>
      <c r="I806" s="5" t="str">
        <f t="shared" si="100"/>
        <v/>
      </c>
      <c r="K806" s="5" t="str">
        <f t="shared" si="101"/>
        <v/>
      </c>
      <c r="L806" s="5"/>
      <c r="N806" s="4"/>
      <c r="O806" s="4" t="str">
        <f t="shared" si="103"/>
        <v/>
      </c>
      <c r="P806" t="s">
        <v>34</v>
      </c>
      <c r="Q806">
        <v>0</v>
      </c>
      <c r="R806" s="5" t="str">
        <f>IF(ISNA(VLOOKUP($J806,STOK_AWAL,15,0)),"",VLOOKUP($J806,STOK_AWAL,15,0))</f>
        <v/>
      </c>
      <c r="S806" s="6">
        <v>0</v>
      </c>
      <c r="T806" s="6">
        <v>0</v>
      </c>
      <c r="V806" t="str">
        <f>IFERROR(INDEX('3.Stok Awal'!A806:A5801,MATCH('4.Sell to Trade'!J806,'3.Stok Awal'!D806:D5801,0)),"")</f>
        <v/>
      </c>
    </row>
    <row r="807" spans="1:22" x14ac:dyDescent="0.25">
      <c r="A807" s="15" t="str">
        <f t="shared" si="102"/>
        <v/>
      </c>
      <c r="D807" s="5" t="str">
        <f t="shared" si="96"/>
        <v/>
      </c>
      <c r="E807" s="5" t="str">
        <f t="shared" si="97"/>
        <v/>
      </c>
      <c r="F807" s="5" t="str">
        <f t="shared" si="98"/>
        <v/>
      </c>
      <c r="G807" s="5" t="str">
        <f t="shared" si="99"/>
        <v/>
      </c>
      <c r="I807" s="5" t="str">
        <f t="shared" si="100"/>
        <v/>
      </c>
      <c r="K807" s="5" t="str">
        <f t="shared" si="101"/>
        <v/>
      </c>
      <c r="L807" s="5"/>
      <c r="N807" s="4"/>
      <c r="O807" s="4" t="str">
        <f t="shared" si="103"/>
        <v/>
      </c>
      <c r="P807" t="s">
        <v>34</v>
      </c>
      <c r="Q807">
        <v>0</v>
      </c>
      <c r="R807" s="5" t="str">
        <f>IF(ISNA(VLOOKUP($J807,STOK_AWAL,15,0)),"",VLOOKUP($J807,STOK_AWAL,15,0))</f>
        <v/>
      </c>
      <c r="S807" s="6">
        <v>0</v>
      </c>
      <c r="T807" s="6">
        <v>0</v>
      </c>
      <c r="V807" t="str">
        <f>IFERROR(INDEX('3.Stok Awal'!A807:A5802,MATCH('4.Sell to Trade'!J807,'3.Stok Awal'!D807:D5802,0)),"")</f>
        <v/>
      </c>
    </row>
    <row r="808" spans="1:22" x14ac:dyDescent="0.25">
      <c r="A808" s="15" t="str">
        <f t="shared" si="102"/>
        <v/>
      </c>
      <c r="D808" s="5" t="str">
        <f t="shared" si="96"/>
        <v/>
      </c>
      <c r="E808" s="5" t="str">
        <f t="shared" si="97"/>
        <v/>
      </c>
      <c r="F808" s="5" t="str">
        <f t="shared" si="98"/>
        <v/>
      </c>
      <c r="G808" s="5" t="str">
        <f t="shared" si="99"/>
        <v/>
      </c>
      <c r="I808" s="5" t="str">
        <f t="shared" si="100"/>
        <v/>
      </c>
      <c r="K808" s="5" t="str">
        <f t="shared" si="101"/>
        <v/>
      </c>
      <c r="L808" s="5"/>
      <c r="N808" s="4"/>
      <c r="O808" s="4" t="str">
        <f t="shared" si="103"/>
        <v/>
      </c>
      <c r="P808" t="s">
        <v>34</v>
      </c>
      <c r="Q808">
        <v>0</v>
      </c>
      <c r="R808" s="5" t="str">
        <f>IF(ISNA(VLOOKUP($J808,STOK_AWAL,15,0)),"",VLOOKUP($J808,STOK_AWAL,15,0))</f>
        <v/>
      </c>
      <c r="S808" s="6">
        <v>0</v>
      </c>
      <c r="T808" s="6">
        <v>0</v>
      </c>
      <c r="V808" t="str">
        <f>IFERROR(INDEX('3.Stok Awal'!A808:A5803,MATCH('4.Sell to Trade'!J808,'3.Stok Awal'!D808:D5803,0)),"")</f>
        <v/>
      </c>
    </row>
    <row r="809" spans="1:22" x14ac:dyDescent="0.25">
      <c r="A809" s="15" t="str">
        <f t="shared" si="102"/>
        <v/>
      </c>
      <c r="D809" s="5" t="str">
        <f t="shared" si="96"/>
        <v/>
      </c>
      <c r="E809" s="5" t="str">
        <f t="shared" si="97"/>
        <v/>
      </c>
      <c r="F809" s="5" t="str">
        <f t="shared" si="98"/>
        <v/>
      </c>
      <c r="G809" s="5" t="str">
        <f t="shared" si="99"/>
        <v/>
      </c>
      <c r="I809" s="5" t="str">
        <f t="shared" si="100"/>
        <v/>
      </c>
      <c r="K809" s="5" t="str">
        <f t="shared" si="101"/>
        <v/>
      </c>
      <c r="L809" s="5"/>
      <c r="N809" s="4"/>
      <c r="O809" s="4" t="str">
        <f t="shared" si="103"/>
        <v/>
      </c>
      <c r="P809" t="s">
        <v>34</v>
      </c>
      <c r="Q809">
        <v>0</v>
      </c>
      <c r="R809" s="5" t="str">
        <f>IF(ISNA(VLOOKUP($J809,STOK_AWAL,15,0)),"",VLOOKUP($J809,STOK_AWAL,15,0))</f>
        <v/>
      </c>
      <c r="S809" s="6">
        <v>0</v>
      </c>
      <c r="T809" s="6">
        <v>0</v>
      </c>
      <c r="V809" t="str">
        <f>IFERROR(INDEX('3.Stok Awal'!A809:A5804,MATCH('4.Sell to Trade'!J809,'3.Stok Awal'!D809:D5804,0)),"")</f>
        <v/>
      </c>
    </row>
    <row r="810" spans="1:22" x14ac:dyDescent="0.25">
      <c r="A810" s="15" t="str">
        <f t="shared" si="102"/>
        <v/>
      </c>
      <c r="D810" s="5" t="str">
        <f t="shared" si="96"/>
        <v/>
      </c>
      <c r="E810" s="5" t="str">
        <f t="shared" si="97"/>
        <v/>
      </c>
      <c r="F810" s="5" t="str">
        <f t="shared" si="98"/>
        <v/>
      </c>
      <c r="G810" s="5" t="str">
        <f t="shared" si="99"/>
        <v/>
      </c>
      <c r="I810" s="5" t="str">
        <f t="shared" si="100"/>
        <v/>
      </c>
      <c r="K810" s="5" t="str">
        <f t="shared" si="101"/>
        <v/>
      </c>
      <c r="L810" s="5"/>
      <c r="N810" s="4"/>
      <c r="O810" s="4" t="str">
        <f t="shared" si="103"/>
        <v/>
      </c>
      <c r="P810" t="s">
        <v>34</v>
      </c>
      <c r="Q810">
        <v>0</v>
      </c>
      <c r="R810" s="5" t="str">
        <f>IF(ISNA(VLOOKUP($J810,STOK_AWAL,15,0)),"",VLOOKUP($J810,STOK_AWAL,15,0))</f>
        <v/>
      </c>
      <c r="S810" s="6">
        <v>0</v>
      </c>
      <c r="T810" s="6">
        <v>0</v>
      </c>
      <c r="V810" t="str">
        <f>IFERROR(INDEX('3.Stok Awal'!A810:A5805,MATCH('4.Sell to Trade'!J810,'3.Stok Awal'!D810:D5805,0)),"")</f>
        <v/>
      </c>
    </row>
    <row r="811" spans="1:22" x14ac:dyDescent="0.25">
      <c r="A811" s="15" t="str">
        <f t="shared" si="102"/>
        <v/>
      </c>
      <c r="D811" s="5" t="str">
        <f t="shared" si="96"/>
        <v/>
      </c>
      <c r="E811" s="5" t="str">
        <f t="shared" si="97"/>
        <v/>
      </c>
      <c r="F811" s="5" t="str">
        <f t="shared" si="98"/>
        <v/>
      </c>
      <c r="G811" s="5" t="str">
        <f t="shared" si="99"/>
        <v/>
      </c>
      <c r="I811" s="5" t="str">
        <f t="shared" si="100"/>
        <v/>
      </c>
      <c r="K811" s="5" t="str">
        <f t="shared" si="101"/>
        <v/>
      </c>
      <c r="L811" s="5"/>
      <c r="N811" s="4"/>
      <c r="O811" s="4" t="str">
        <f t="shared" si="103"/>
        <v/>
      </c>
      <c r="P811" t="s">
        <v>34</v>
      </c>
      <c r="Q811">
        <v>0</v>
      </c>
      <c r="R811" s="5" t="str">
        <f>IF(ISNA(VLOOKUP($J811,STOK_AWAL,15,0)),"",VLOOKUP($J811,STOK_AWAL,15,0))</f>
        <v/>
      </c>
      <c r="S811" s="6">
        <v>0</v>
      </c>
      <c r="T811" s="6">
        <v>0</v>
      </c>
      <c r="V811" t="str">
        <f>IFERROR(INDEX('3.Stok Awal'!A811:A5806,MATCH('4.Sell to Trade'!J811,'3.Stok Awal'!D811:D5806,0)),"")</f>
        <v/>
      </c>
    </row>
    <row r="812" spans="1:22" x14ac:dyDescent="0.25">
      <c r="A812" s="15" t="str">
        <f t="shared" si="102"/>
        <v/>
      </c>
      <c r="D812" s="5" t="str">
        <f t="shared" si="96"/>
        <v/>
      </c>
      <c r="E812" s="5" t="str">
        <f t="shared" si="97"/>
        <v/>
      </c>
      <c r="F812" s="5" t="str">
        <f t="shared" si="98"/>
        <v/>
      </c>
      <c r="G812" s="5" t="str">
        <f t="shared" si="99"/>
        <v/>
      </c>
      <c r="I812" s="5" t="str">
        <f t="shared" si="100"/>
        <v/>
      </c>
      <c r="K812" s="5" t="str">
        <f t="shared" si="101"/>
        <v/>
      </c>
      <c r="L812" s="5"/>
      <c r="N812" s="4"/>
      <c r="O812" s="4" t="str">
        <f t="shared" si="103"/>
        <v/>
      </c>
      <c r="P812" t="s">
        <v>34</v>
      </c>
      <c r="Q812">
        <v>0</v>
      </c>
      <c r="R812" s="5" t="str">
        <f>IF(ISNA(VLOOKUP($J812,STOK_AWAL,15,0)),"",VLOOKUP($J812,STOK_AWAL,15,0))</f>
        <v/>
      </c>
      <c r="S812" s="6">
        <v>0</v>
      </c>
      <c r="T812" s="6">
        <v>0</v>
      </c>
      <c r="V812" t="str">
        <f>IFERROR(INDEX('3.Stok Awal'!A812:A5807,MATCH('4.Sell to Trade'!J812,'3.Stok Awal'!D812:D5807,0)),"")</f>
        <v/>
      </c>
    </row>
    <row r="813" spans="1:22" x14ac:dyDescent="0.25">
      <c r="A813" s="15" t="str">
        <f t="shared" si="102"/>
        <v/>
      </c>
      <c r="D813" s="5" t="str">
        <f t="shared" si="96"/>
        <v/>
      </c>
      <c r="E813" s="5" t="str">
        <f t="shared" si="97"/>
        <v/>
      </c>
      <c r="F813" s="5" t="str">
        <f t="shared" si="98"/>
        <v/>
      </c>
      <c r="G813" s="5" t="str">
        <f t="shared" si="99"/>
        <v/>
      </c>
      <c r="I813" s="5" t="str">
        <f t="shared" si="100"/>
        <v/>
      </c>
      <c r="K813" s="5" t="str">
        <f t="shared" si="101"/>
        <v/>
      </c>
      <c r="L813" s="5"/>
      <c r="N813" s="4"/>
      <c r="O813" s="4" t="str">
        <f t="shared" si="103"/>
        <v/>
      </c>
      <c r="P813" t="s">
        <v>34</v>
      </c>
      <c r="Q813">
        <v>0</v>
      </c>
      <c r="R813" s="5" t="str">
        <f>IF(ISNA(VLOOKUP($J813,STOK_AWAL,15,0)),"",VLOOKUP($J813,STOK_AWAL,15,0))</f>
        <v/>
      </c>
      <c r="S813" s="6">
        <v>0</v>
      </c>
      <c r="T813" s="6">
        <v>0</v>
      </c>
      <c r="V813" t="str">
        <f>IFERROR(INDEX('3.Stok Awal'!A813:A5808,MATCH('4.Sell to Trade'!J813,'3.Stok Awal'!D813:D5808,0)),"")</f>
        <v/>
      </c>
    </row>
    <row r="814" spans="1:22" x14ac:dyDescent="0.25">
      <c r="A814" s="15" t="str">
        <f t="shared" si="102"/>
        <v/>
      </c>
      <c r="D814" s="5" t="str">
        <f t="shared" si="96"/>
        <v/>
      </c>
      <c r="E814" s="5" t="str">
        <f t="shared" si="97"/>
        <v/>
      </c>
      <c r="F814" s="5" t="str">
        <f t="shared" si="98"/>
        <v/>
      </c>
      <c r="G814" s="5" t="str">
        <f t="shared" si="99"/>
        <v/>
      </c>
      <c r="I814" s="5" t="str">
        <f t="shared" si="100"/>
        <v/>
      </c>
      <c r="K814" s="5" t="str">
        <f t="shared" si="101"/>
        <v/>
      </c>
      <c r="L814" s="5"/>
      <c r="N814" s="4"/>
      <c r="O814" s="4" t="str">
        <f t="shared" si="103"/>
        <v/>
      </c>
      <c r="P814" t="s">
        <v>34</v>
      </c>
      <c r="Q814">
        <v>0</v>
      </c>
      <c r="R814" s="5" t="str">
        <f>IF(ISNA(VLOOKUP($J814,STOK_AWAL,15,0)),"",VLOOKUP($J814,STOK_AWAL,15,0))</f>
        <v/>
      </c>
      <c r="S814" s="6">
        <v>0</v>
      </c>
      <c r="T814" s="6">
        <v>0</v>
      </c>
      <c r="V814" t="str">
        <f>IFERROR(INDEX('3.Stok Awal'!A814:A5809,MATCH('4.Sell to Trade'!J814,'3.Stok Awal'!D814:D5809,0)),"")</f>
        <v/>
      </c>
    </row>
    <row r="815" spans="1:22" x14ac:dyDescent="0.25">
      <c r="A815" s="15" t="str">
        <f t="shared" si="102"/>
        <v/>
      </c>
      <c r="D815" s="5" t="str">
        <f t="shared" si="96"/>
        <v/>
      </c>
      <c r="E815" s="5" t="str">
        <f t="shared" si="97"/>
        <v/>
      </c>
      <c r="F815" s="5" t="str">
        <f t="shared" si="98"/>
        <v/>
      </c>
      <c r="G815" s="5" t="str">
        <f t="shared" si="99"/>
        <v/>
      </c>
      <c r="I815" s="5" t="str">
        <f t="shared" si="100"/>
        <v/>
      </c>
      <c r="K815" s="5" t="str">
        <f t="shared" si="101"/>
        <v/>
      </c>
      <c r="L815" s="5"/>
      <c r="N815" s="4"/>
      <c r="O815" s="4" t="str">
        <f t="shared" si="103"/>
        <v/>
      </c>
      <c r="P815" t="s">
        <v>34</v>
      </c>
      <c r="Q815">
        <v>0</v>
      </c>
      <c r="R815" s="5" t="str">
        <f>IF(ISNA(VLOOKUP($J815,STOK_AWAL,15,0)),"",VLOOKUP($J815,STOK_AWAL,15,0))</f>
        <v/>
      </c>
      <c r="S815" s="6">
        <v>0</v>
      </c>
      <c r="T815" s="6">
        <v>0</v>
      </c>
      <c r="V815" t="str">
        <f>IFERROR(INDEX('3.Stok Awal'!A815:A5810,MATCH('4.Sell to Trade'!J815,'3.Stok Awal'!D815:D5810,0)),"")</f>
        <v/>
      </c>
    </row>
    <row r="816" spans="1:22" x14ac:dyDescent="0.25">
      <c r="A816" s="15" t="str">
        <f t="shared" si="102"/>
        <v/>
      </c>
      <c r="D816" s="5" t="str">
        <f t="shared" si="96"/>
        <v/>
      </c>
      <c r="E816" s="5" t="str">
        <f t="shared" si="97"/>
        <v/>
      </c>
      <c r="F816" s="5" t="str">
        <f t="shared" si="98"/>
        <v/>
      </c>
      <c r="G816" s="5" t="str">
        <f t="shared" si="99"/>
        <v/>
      </c>
      <c r="I816" s="5" t="str">
        <f t="shared" si="100"/>
        <v/>
      </c>
      <c r="K816" s="5" t="str">
        <f t="shared" si="101"/>
        <v/>
      </c>
      <c r="L816" s="5"/>
      <c r="N816" s="4"/>
      <c r="O816" s="4" t="str">
        <f t="shared" si="103"/>
        <v/>
      </c>
      <c r="P816" t="s">
        <v>34</v>
      </c>
      <c r="Q816">
        <v>0</v>
      </c>
      <c r="R816" s="5" t="str">
        <f>IF(ISNA(VLOOKUP($J816,STOK_AWAL,15,0)),"",VLOOKUP($J816,STOK_AWAL,15,0))</f>
        <v/>
      </c>
      <c r="S816" s="6">
        <v>0</v>
      </c>
      <c r="T816" s="6">
        <v>0</v>
      </c>
      <c r="V816" t="str">
        <f>IFERROR(INDEX('3.Stok Awal'!A816:A5811,MATCH('4.Sell to Trade'!J816,'3.Stok Awal'!D816:D5811,0)),"")</f>
        <v/>
      </c>
    </row>
    <row r="817" spans="1:22" x14ac:dyDescent="0.25">
      <c r="A817" s="15" t="str">
        <f t="shared" si="102"/>
        <v/>
      </c>
      <c r="D817" s="5" t="str">
        <f t="shared" si="96"/>
        <v/>
      </c>
      <c r="E817" s="5" t="str">
        <f t="shared" si="97"/>
        <v/>
      </c>
      <c r="F817" s="5" t="str">
        <f t="shared" si="98"/>
        <v/>
      </c>
      <c r="G817" s="5" t="str">
        <f t="shared" si="99"/>
        <v/>
      </c>
      <c r="I817" s="5" t="str">
        <f t="shared" si="100"/>
        <v/>
      </c>
      <c r="K817" s="5" t="str">
        <f t="shared" si="101"/>
        <v/>
      </c>
      <c r="L817" s="5"/>
      <c r="N817" s="4"/>
      <c r="O817" s="4" t="str">
        <f t="shared" si="103"/>
        <v/>
      </c>
      <c r="P817" t="s">
        <v>34</v>
      </c>
      <c r="Q817">
        <v>0</v>
      </c>
      <c r="R817" s="5" t="str">
        <f>IF(ISNA(VLOOKUP($J817,STOK_AWAL,15,0)),"",VLOOKUP($J817,STOK_AWAL,15,0))</f>
        <v/>
      </c>
      <c r="S817" s="6">
        <v>0</v>
      </c>
      <c r="T817" s="6">
        <v>0</v>
      </c>
      <c r="V817" t="str">
        <f>IFERROR(INDEX('3.Stok Awal'!A817:A5812,MATCH('4.Sell to Trade'!J817,'3.Stok Awal'!D817:D5812,0)),"")</f>
        <v/>
      </c>
    </row>
    <row r="818" spans="1:22" x14ac:dyDescent="0.25">
      <c r="A818" s="15" t="str">
        <f t="shared" si="102"/>
        <v/>
      </c>
      <c r="D818" s="5" t="str">
        <f t="shared" si="96"/>
        <v/>
      </c>
      <c r="E818" s="5" t="str">
        <f t="shared" si="97"/>
        <v/>
      </c>
      <c r="F818" s="5" t="str">
        <f t="shared" si="98"/>
        <v/>
      </c>
      <c r="G818" s="5" t="str">
        <f t="shared" si="99"/>
        <v/>
      </c>
      <c r="I818" s="5" t="str">
        <f t="shared" si="100"/>
        <v/>
      </c>
      <c r="K818" s="5" t="str">
        <f t="shared" si="101"/>
        <v/>
      </c>
      <c r="L818" s="5"/>
      <c r="N818" s="4"/>
      <c r="O818" s="4" t="str">
        <f t="shared" si="103"/>
        <v/>
      </c>
      <c r="P818" t="s">
        <v>34</v>
      </c>
      <c r="Q818">
        <v>0</v>
      </c>
      <c r="R818" s="5" t="str">
        <f>IF(ISNA(VLOOKUP($J818,STOK_AWAL,15,0)),"",VLOOKUP($J818,STOK_AWAL,15,0))</f>
        <v/>
      </c>
      <c r="S818" s="6">
        <v>0</v>
      </c>
      <c r="T818" s="6">
        <v>0</v>
      </c>
      <c r="V818" t="str">
        <f>IFERROR(INDEX('3.Stok Awal'!A818:A5813,MATCH('4.Sell to Trade'!J818,'3.Stok Awal'!D818:D5813,0)),"")</f>
        <v/>
      </c>
    </row>
    <row r="819" spans="1:22" x14ac:dyDescent="0.25">
      <c r="A819" s="15" t="str">
        <f t="shared" si="102"/>
        <v/>
      </c>
      <c r="D819" s="5" t="str">
        <f t="shared" si="96"/>
        <v/>
      </c>
      <c r="E819" s="5" t="str">
        <f t="shared" si="97"/>
        <v/>
      </c>
      <c r="F819" s="5" t="str">
        <f t="shared" si="98"/>
        <v/>
      </c>
      <c r="G819" s="5" t="str">
        <f t="shared" si="99"/>
        <v/>
      </c>
      <c r="I819" s="5" t="str">
        <f t="shared" si="100"/>
        <v/>
      </c>
      <c r="K819" s="5" t="str">
        <f t="shared" si="101"/>
        <v/>
      </c>
      <c r="L819" s="5"/>
      <c r="N819" s="4"/>
      <c r="O819" s="4" t="str">
        <f t="shared" si="103"/>
        <v/>
      </c>
      <c r="P819" t="s">
        <v>34</v>
      </c>
      <c r="Q819">
        <v>0</v>
      </c>
      <c r="R819" s="5" t="str">
        <f>IF(ISNA(VLOOKUP($J819,STOK_AWAL,15,0)),"",VLOOKUP($J819,STOK_AWAL,15,0))</f>
        <v/>
      </c>
      <c r="S819" s="6">
        <v>0</v>
      </c>
      <c r="T819" s="6">
        <v>0</v>
      </c>
      <c r="V819" t="str">
        <f>IFERROR(INDEX('3.Stok Awal'!A819:A5814,MATCH('4.Sell to Trade'!J819,'3.Stok Awal'!D819:D5814,0)),"")</f>
        <v/>
      </c>
    </row>
    <row r="820" spans="1:22" x14ac:dyDescent="0.25">
      <c r="A820" s="15" t="str">
        <f t="shared" si="102"/>
        <v/>
      </c>
      <c r="D820" s="5" t="str">
        <f t="shared" si="96"/>
        <v/>
      </c>
      <c r="E820" s="5" t="str">
        <f t="shared" si="97"/>
        <v/>
      </c>
      <c r="F820" s="5" t="str">
        <f t="shared" si="98"/>
        <v/>
      </c>
      <c r="G820" s="5" t="str">
        <f t="shared" si="99"/>
        <v/>
      </c>
      <c r="I820" s="5" t="str">
        <f t="shared" si="100"/>
        <v/>
      </c>
      <c r="K820" s="5" t="str">
        <f t="shared" si="101"/>
        <v/>
      </c>
      <c r="L820" s="5"/>
      <c r="N820" s="4"/>
      <c r="O820" s="4" t="str">
        <f t="shared" si="103"/>
        <v/>
      </c>
      <c r="P820" t="s">
        <v>34</v>
      </c>
      <c r="Q820">
        <v>0</v>
      </c>
      <c r="R820" s="5" t="str">
        <f>IF(ISNA(VLOOKUP($J820,STOK_AWAL,15,0)),"",VLOOKUP($J820,STOK_AWAL,15,0))</f>
        <v/>
      </c>
      <c r="S820" s="6">
        <v>0</v>
      </c>
      <c r="T820" s="6">
        <v>0</v>
      </c>
      <c r="V820" t="str">
        <f>IFERROR(INDEX('3.Stok Awal'!A820:A5815,MATCH('4.Sell to Trade'!J820,'3.Stok Awal'!D820:D5815,0)),"")</f>
        <v/>
      </c>
    </row>
    <row r="821" spans="1:22" x14ac:dyDescent="0.25">
      <c r="A821" s="15" t="str">
        <f t="shared" si="102"/>
        <v/>
      </c>
      <c r="D821" s="5" t="str">
        <f t="shared" si="96"/>
        <v/>
      </c>
      <c r="E821" s="5" t="str">
        <f t="shared" si="97"/>
        <v/>
      </c>
      <c r="F821" s="5" t="str">
        <f t="shared" si="98"/>
        <v/>
      </c>
      <c r="G821" s="5" t="str">
        <f t="shared" si="99"/>
        <v/>
      </c>
      <c r="I821" s="5" t="str">
        <f t="shared" si="100"/>
        <v/>
      </c>
      <c r="K821" s="5" t="str">
        <f t="shared" si="101"/>
        <v/>
      </c>
      <c r="L821" s="5"/>
      <c r="N821" s="4"/>
      <c r="O821" s="4" t="str">
        <f t="shared" si="103"/>
        <v/>
      </c>
      <c r="P821" t="s">
        <v>34</v>
      </c>
      <c r="Q821">
        <v>0</v>
      </c>
      <c r="R821" s="5" t="str">
        <f>IF(ISNA(VLOOKUP($J821,STOK_AWAL,15,0)),"",VLOOKUP($J821,STOK_AWAL,15,0))</f>
        <v/>
      </c>
      <c r="S821" s="6">
        <v>0</v>
      </c>
      <c r="T821" s="6">
        <v>0</v>
      </c>
      <c r="V821" t="str">
        <f>IFERROR(INDEX('3.Stok Awal'!A821:A5816,MATCH('4.Sell to Trade'!J821,'3.Stok Awal'!D821:D5816,0)),"")</f>
        <v/>
      </c>
    </row>
    <row r="822" spans="1:22" x14ac:dyDescent="0.25">
      <c r="A822" s="15" t="str">
        <f t="shared" si="102"/>
        <v/>
      </c>
      <c r="D822" s="5" t="str">
        <f t="shared" si="96"/>
        <v/>
      </c>
      <c r="E822" s="5" t="str">
        <f t="shared" si="97"/>
        <v/>
      </c>
      <c r="F822" s="5" t="str">
        <f t="shared" si="98"/>
        <v/>
      </c>
      <c r="G822" s="5" t="str">
        <f t="shared" si="99"/>
        <v/>
      </c>
      <c r="I822" s="5" t="str">
        <f t="shared" si="100"/>
        <v/>
      </c>
      <c r="K822" s="5" t="str">
        <f t="shared" si="101"/>
        <v/>
      </c>
      <c r="L822" s="5"/>
      <c r="N822" s="4"/>
      <c r="O822" s="4" t="str">
        <f t="shared" si="103"/>
        <v/>
      </c>
      <c r="P822" t="s">
        <v>34</v>
      </c>
      <c r="Q822">
        <v>0</v>
      </c>
      <c r="R822" s="5" t="str">
        <f>IF(ISNA(VLOOKUP($J822,STOK_AWAL,15,0)),"",VLOOKUP($J822,STOK_AWAL,15,0))</f>
        <v/>
      </c>
      <c r="S822" s="6">
        <v>0</v>
      </c>
      <c r="T822" s="6">
        <v>0</v>
      </c>
      <c r="V822" t="str">
        <f>IFERROR(INDEX('3.Stok Awal'!A822:A5817,MATCH('4.Sell to Trade'!J822,'3.Stok Awal'!D822:D5817,0)),"")</f>
        <v/>
      </c>
    </row>
    <row r="823" spans="1:22" x14ac:dyDescent="0.25">
      <c r="A823" s="15" t="str">
        <f t="shared" si="102"/>
        <v/>
      </c>
      <c r="D823" s="5" t="str">
        <f t="shared" si="96"/>
        <v/>
      </c>
      <c r="E823" s="5" t="str">
        <f t="shared" si="97"/>
        <v/>
      </c>
      <c r="F823" s="5" t="str">
        <f t="shared" si="98"/>
        <v/>
      </c>
      <c r="G823" s="5" t="str">
        <f t="shared" si="99"/>
        <v/>
      </c>
      <c r="I823" s="5" t="str">
        <f t="shared" si="100"/>
        <v/>
      </c>
      <c r="K823" s="5" t="str">
        <f t="shared" si="101"/>
        <v/>
      </c>
      <c r="L823" s="5"/>
      <c r="N823" s="4"/>
      <c r="O823" s="4" t="str">
        <f t="shared" si="103"/>
        <v/>
      </c>
      <c r="P823" t="s">
        <v>34</v>
      </c>
      <c r="Q823">
        <v>0</v>
      </c>
      <c r="R823" s="5" t="str">
        <f>IF(ISNA(VLOOKUP($J823,STOK_AWAL,15,0)),"",VLOOKUP($J823,STOK_AWAL,15,0))</f>
        <v/>
      </c>
      <c r="S823" s="6">
        <v>0</v>
      </c>
      <c r="T823" s="6">
        <v>0</v>
      </c>
      <c r="V823" t="str">
        <f>IFERROR(INDEX('3.Stok Awal'!A823:A5818,MATCH('4.Sell to Trade'!J823,'3.Stok Awal'!D823:D5818,0)),"")</f>
        <v/>
      </c>
    </row>
    <row r="824" spans="1:22" x14ac:dyDescent="0.25">
      <c r="A824" s="15" t="str">
        <f t="shared" si="102"/>
        <v/>
      </c>
      <c r="D824" s="5" t="str">
        <f t="shared" si="96"/>
        <v/>
      </c>
      <c r="E824" s="5" t="str">
        <f t="shared" si="97"/>
        <v/>
      </c>
      <c r="F824" s="5" t="str">
        <f t="shared" si="98"/>
        <v/>
      </c>
      <c r="G824" s="5" t="str">
        <f t="shared" si="99"/>
        <v/>
      </c>
      <c r="I824" s="5" t="str">
        <f t="shared" si="100"/>
        <v/>
      </c>
      <c r="K824" s="5" t="str">
        <f t="shared" si="101"/>
        <v/>
      </c>
      <c r="L824" s="5"/>
      <c r="N824" s="4"/>
      <c r="O824" s="4" t="str">
        <f t="shared" si="103"/>
        <v/>
      </c>
      <c r="P824" t="s">
        <v>34</v>
      </c>
      <c r="Q824">
        <v>0</v>
      </c>
      <c r="R824" s="5" t="str">
        <f>IF(ISNA(VLOOKUP($J824,STOK_AWAL,15,0)),"",VLOOKUP($J824,STOK_AWAL,15,0))</f>
        <v/>
      </c>
      <c r="S824" s="6">
        <v>0</v>
      </c>
      <c r="T824" s="6">
        <v>0</v>
      </c>
      <c r="V824" t="str">
        <f>IFERROR(INDEX('3.Stok Awal'!A824:A5819,MATCH('4.Sell to Trade'!J824,'3.Stok Awal'!D824:D5819,0)),"")</f>
        <v/>
      </c>
    </row>
    <row r="825" spans="1:22" x14ac:dyDescent="0.25">
      <c r="A825" s="15" t="str">
        <f t="shared" si="102"/>
        <v/>
      </c>
      <c r="D825" s="5" t="str">
        <f t="shared" si="96"/>
        <v/>
      </c>
      <c r="E825" s="5" t="str">
        <f t="shared" si="97"/>
        <v/>
      </c>
      <c r="F825" s="5" t="str">
        <f t="shared" si="98"/>
        <v/>
      </c>
      <c r="G825" s="5" t="str">
        <f t="shared" si="99"/>
        <v/>
      </c>
      <c r="I825" s="5" t="str">
        <f t="shared" si="100"/>
        <v/>
      </c>
      <c r="K825" s="5" t="str">
        <f t="shared" si="101"/>
        <v/>
      </c>
      <c r="L825" s="5"/>
      <c r="N825" s="4"/>
      <c r="O825" s="4" t="str">
        <f t="shared" si="103"/>
        <v/>
      </c>
      <c r="P825" t="s">
        <v>34</v>
      </c>
      <c r="Q825">
        <v>0</v>
      </c>
      <c r="R825" s="5" t="str">
        <f>IF(ISNA(VLOOKUP($J825,STOK_AWAL,15,0)),"",VLOOKUP($J825,STOK_AWAL,15,0))</f>
        <v/>
      </c>
      <c r="S825" s="6">
        <v>0</v>
      </c>
      <c r="T825" s="6">
        <v>0</v>
      </c>
      <c r="V825" t="str">
        <f>IFERROR(INDEX('3.Stok Awal'!A825:A5820,MATCH('4.Sell to Trade'!J825,'3.Stok Awal'!D825:D5820,0)),"")</f>
        <v/>
      </c>
    </row>
    <row r="826" spans="1:22" x14ac:dyDescent="0.25">
      <c r="A826" s="15" t="str">
        <f t="shared" si="102"/>
        <v/>
      </c>
      <c r="D826" s="5" t="str">
        <f t="shared" si="96"/>
        <v/>
      </c>
      <c r="E826" s="5" t="str">
        <f t="shared" si="97"/>
        <v/>
      </c>
      <c r="F826" s="5" t="str">
        <f t="shared" si="98"/>
        <v/>
      </c>
      <c r="G826" s="5" t="str">
        <f t="shared" si="99"/>
        <v/>
      </c>
      <c r="I826" s="5" t="str">
        <f t="shared" si="100"/>
        <v/>
      </c>
      <c r="K826" s="5" t="str">
        <f t="shared" si="101"/>
        <v/>
      </c>
      <c r="L826" s="5"/>
      <c r="N826" s="4"/>
      <c r="O826" s="4" t="str">
        <f t="shared" si="103"/>
        <v/>
      </c>
      <c r="P826" t="s">
        <v>34</v>
      </c>
      <c r="Q826">
        <v>0</v>
      </c>
      <c r="R826" s="5" t="str">
        <f>IF(ISNA(VLOOKUP($J826,STOK_AWAL,15,0)),"",VLOOKUP($J826,STOK_AWAL,15,0))</f>
        <v/>
      </c>
      <c r="S826" s="6">
        <v>0</v>
      </c>
      <c r="T826" s="6">
        <v>0</v>
      </c>
      <c r="V826" t="str">
        <f>IFERROR(INDEX('3.Stok Awal'!A826:A5821,MATCH('4.Sell to Trade'!J826,'3.Stok Awal'!D826:D5821,0)),"")</f>
        <v/>
      </c>
    </row>
    <row r="827" spans="1:22" x14ac:dyDescent="0.25">
      <c r="A827" s="15" t="str">
        <f t="shared" si="102"/>
        <v/>
      </c>
      <c r="D827" s="5" t="str">
        <f t="shared" si="96"/>
        <v/>
      </c>
      <c r="E827" s="5" t="str">
        <f t="shared" si="97"/>
        <v/>
      </c>
      <c r="F827" s="5" t="str">
        <f t="shared" si="98"/>
        <v/>
      </c>
      <c r="G827" s="5" t="str">
        <f t="shared" si="99"/>
        <v/>
      </c>
      <c r="I827" s="5" t="str">
        <f t="shared" si="100"/>
        <v/>
      </c>
      <c r="K827" s="5" t="str">
        <f t="shared" si="101"/>
        <v/>
      </c>
      <c r="L827" s="5"/>
      <c r="N827" s="4"/>
      <c r="O827" s="4" t="str">
        <f t="shared" si="103"/>
        <v/>
      </c>
      <c r="P827" t="s">
        <v>34</v>
      </c>
      <c r="Q827">
        <v>0</v>
      </c>
      <c r="R827" s="5" t="str">
        <f>IF(ISNA(VLOOKUP($J827,STOK_AWAL,15,0)),"",VLOOKUP($J827,STOK_AWAL,15,0))</f>
        <v/>
      </c>
      <c r="S827" s="6">
        <v>0</v>
      </c>
      <c r="T827" s="6">
        <v>0</v>
      </c>
      <c r="V827" t="str">
        <f>IFERROR(INDEX('3.Stok Awal'!A827:A5822,MATCH('4.Sell to Trade'!J827,'3.Stok Awal'!D827:D5822,0)),"")</f>
        <v/>
      </c>
    </row>
    <row r="828" spans="1:22" x14ac:dyDescent="0.25">
      <c r="A828" s="15" t="str">
        <f t="shared" si="102"/>
        <v/>
      </c>
      <c r="D828" s="5" t="str">
        <f t="shared" si="96"/>
        <v/>
      </c>
      <c r="E828" s="5" t="str">
        <f t="shared" si="97"/>
        <v/>
      </c>
      <c r="F828" s="5" t="str">
        <f t="shared" si="98"/>
        <v/>
      </c>
      <c r="G828" s="5" t="str">
        <f t="shared" si="99"/>
        <v/>
      </c>
      <c r="I828" s="5" t="str">
        <f t="shared" si="100"/>
        <v/>
      </c>
      <c r="K828" s="5" t="str">
        <f t="shared" si="101"/>
        <v/>
      </c>
      <c r="L828" s="5"/>
      <c r="N828" s="4"/>
      <c r="O828" s="4" t="str">
        <f t="shared" si="103"/>
        <v/>
      </c>
      <c r="P828" t="s">
        <v>34</v>
      </c>
      <c r="Q828">
        <v>0</v>
      </c>
      <c r="R828" s="5" t="str">
        <f>IF(ISNA(VLOOKUP($J828,STOK_AWAL,15,0)),"",VLOOKUP($J828,STOK_AWAL,15,0))</f>
        <v/>
      </c>
      <c r="S828" s="6">
        <v>0</v>
      </c>
      <c r="T828" s="6">
        <v>0</v>
      </c>
      <c r="V828" t="str">
        <f>IFERROR(INDEX('3.Stok Awal'!A828:A5823,MATCH('4.Sell to Trade'!J828,'3.Stok Awal'!D828:D5823,0)),"")</f>
        <v/>
      </c>
    </row>
    <row r="829" spans="1:22" x14ac:dyDescent="0.25">
      <c r="A829" s="15" t="str">
        <f t="shared" si="102"/>
        <v/>
      </c>
      <c r="D829" s="5" t="str">
        <f t="shared" si="96"/>
        <v/>
      </c>
      <c r="E829" s="5" t="str">
        <f t="shared" si="97"/>
        <v/>
      </c>
      <c r="F829" s="5" t="str">
        <f t="shared" si="98"/>
        <v/>
      </c>
      <c r="G829" s="5" t="str">
        <f t="shared" si="99"/>
        <v/>
      </c>
      <c r="I829" s="5" t="str">
        <f t="shared" si="100"/>
        <v/>
      </c>
      <c r="K829" s="5" t="str">
        <f t="shared" si="101"/>
        <v/>
      </c>
      <c r="L829" s="5"/>
      <c r="N829" s="4"/>
      <c r="O829" s="4" t="str">
        <f t="shared" si="103"/>
        <v/>
      </c>
      <c r="P829" t="s">
        <v>34</v>
      </c>
      <c r="Q829">
        <v>0</v>
      </c>
      <c r="R829" s="5" t="str">
        <f>IF(ISNA(VLOOKUP($J829,STOK_AWAL,15,0)),"",VLOOKUP($J829,STOK_AWAL,15,0))</f>
        <v/>
      </c>
      <c r="S829" s="6">
        <v>0</v>
      </c>
      <c r="T829" s="6">
        <v>0</v>
      </c>
      <c r="V829" t="str">
        <f>IFERROR(INDEX('3.Stok Awal'!A829:A5824,MATCH('4.Sell to Trade'!J829,'3.Stok Awal'!D829:D5824,0)),"")</f>
        <v/>
      </c>
    </row>
    <row r="830" spans="1:22" x14ac:dyDescent="0.25">
      <c r="A830" s="15" t="str">
        <f t="shared" si="102"/>
        <v/>
      </c>
      <c r="D830" s="5" t="str">
        <f t="shared" si="96"/>
        <v/>
      </c>
      <c r="E830" s="5" t="str">
        <f t="shared" si="97"/>
        <v/>
      </c>
      <c r="F830" s="5" t="str">
        <f t="shared" si="98"/>
        <v/>
      </c>
      <c r="G830" s="5" t="str">
        <f t="shared" si="99"/>
        <v/>
      </c>
      <c r="I830" s="5" t="str">
        <f t="shared" si="100"/>
        <v/>
      </c>
      <c r="K830" s="5" t="str">
        <f t="shared" si="101"/>
        <v/>
      </c>
      <c r="L830" s="5"/>
      <c r="N830" s="4"/>
      <c r="O830" s="4" t="str">
        <f t="shared" si="103"/>
        <v/>
      </c>
      <c r="P830" t="s">
        <v>34</v>
      </c>
      <c r="Q830">
        <v>0</v>
      </c>
      <c r="R830" s="5" t="str">
        <f>IF(ISNA(VLOOKUP($J830,STOK_AWAL,15,0)),"",VLOOKUP($J830,STOK_AWAL,15,0))</f>
        <v/>
      </c>
      <c r="S830" s="6">
        <v>0</v>
      </c>
      <c r="T830" s="6">
        <v>0</v>
      </c>
      <c r="V830" t="str">
        <f>IFERROR(INDEX('3.Stok Awal'!A830:A5825,MATCH('4.Sell to Trade'!J830,'3.Stok Awal'!D830:D5825,0)),"")</f>
        <v/>
      </c>
    </row>
    <row r="831" spans="1:22" x14ac:dyDescent="0.25">
      <c r="A831" s="15" t="str">
        <f t="shared" si="102"/>
        <v/>
      </c>
      <c r="D831" s="5" t="str">
        <f t="shared" si="96"/>
        <v/>
      </c>
      <c r="E831" s="5" t="str">
        <f t="shared" si="97"/>
        <v/>
      </c>
      <c r="F831" s="5" t="str">
        <f t="shared" si="98"/>
        <v/>
      </c>
      <c r="G831" s="5" t="str">
        <f t="shared" si="99"/>
        <v/>
      </c>
      <c r="I831" s="5" t="str">
        <f t="shared" si="100"/>
        <v/>
      </c>
      <c r="K831" s="5" t="str">
        <f t="shared" si="101"/>
        <v/>
      </c>
      <c r="L831" s="5"/>
      <c r="N831" s="4"/>
      <c r="O831" s="4" t="str">
        <f t="shared" si="103"/>
        <v/>
      </c>
      <c r="P831" t="s">
        <v>34</v>
      </c>
      <c r="Q831">
        <v>0</v>
      </c>
      <c r="R831" s="5" t="str">
        <f>IF(ISNA(VLOOKUP($J831,STOK_AWAL,15,0)),"",VLOOKUP($J831,STOK_AWAL,15,0))</f>
        <v/>
      </c>
      <c r="S831" s="6">
        <v>0</v>
      </c>
      <c r="T831" s="6">
        <v>0</v>
      </c>
      <c r="V831" t="str">
        <f>IFERROR(INDEX('3.Stok Awal'!A831:A5826,MATCH('4.Sell to Trade'!J831,'3.Stok Awal'!D831:D5826,0)),"")</f>
        <v/>
      </c>
    </row>
    <row r="832" spans="1:22" x14ac:dyDescent="0.25">
      <c r="A832" s="15" t="str">
        <f t="shared" si="102"/>
        <v/>
      </c>
      <c r="D832" s="5" t="str">
        <f t="shared" si="96"/>
        <v/>
      </c>
      <c r="E832" s="5" t="str">
        <f t="shared" si="97"/>
        <v/>
      </c>
      <c r="F832" s="5" t="str">
        <f t="shared" si="98"/>
        <v/>
      </c>
      <c r="G832" s="5" t="str">
        <f t="shared" si="99"/>
        <v/>
      </c>
      <c r="I832" s="5" t="str">
        <f t="shared" si="100"/>
        <v/>
      </c>
      <c r="K832" s="5" t="str">
        <f t="shared" si="101"/>
        <v/>
      </c>
      <c r="L832" s="5"/>
      <c r="N832" s="4"/>
      <c r="O832" s="4" t="str">
        <f t="shared" si="103"/>
        <v/>
      </c>
      <c r="P832" t="s">
        <v>34</v>
      </c>
      <c r="Q832">
        <v>0</v>
      </c>
      <c r="R832" s="5" t="str">
        <f>IF(ISNA(VLOOKUP($J832,STOK_AWAL,15,0)),"",VLOOKUP($J832,STOK_AWAL,15,0))</f>
        <v/>
      </c>
      <c r="S832" s="6">
        <v>0</v>
      </c>
      <c r="T832" s="6">
        <v>0</v>
      </c>
      <c r="V832" t="str">
        <f>IFERROR(INDEX('3.Stok Awal'!A832:A5827,MATCH('4.Sell to Trade'!J832,'3.Stok Awal'!D832:D5827,0)),"")</f>
        <v/>
      </c>
    </row>
    <row r="833" spans="1:22" x14ac:dyDescent="0.25">
      <c r="A833" s="15" t="str">
        <f t="shared" si="102"/>
        <v/>
      </c>
      <c r="D833" s="5" t="str">
        <f t="shared" si="96"/>
        <v/>
      </c>
      <c r="E833" s="5" t="str">
        <f t="shared" si="97"/>
        <v/>
      </c>
      <c r="F833" s="5" t="str">
        <f t="shared" si="98"/>
        <v/>
      </c>
      <c r="G833" s="5" t="str">
        <f t="shared" si="99"/>
        <v/>
      </c>
      <c r="I833" s="5" t="str">
        <f t="shared" si="100"/>
        <v/>
      </c>
      <c r="K833" s="5" t="str">
        <f t="shared" si="101"/>
        <v/>
      </c>
      <c r="L833" s="5"/>
      <c r="N833" s="4"/>
      <c r="O833" s="4" t="str">
        <f t="shared" si="103"/>
        <v/>
      </c>
      <c r="P833" t="s">
        <v>34</v>
      </c>
      <c r="Q833">
        <v>0</v>
      </c>
      <c r="R833" s="5" t="str">
        <f>IF(ISNA(VLOOKUP($J833,STOK_AWAL,15,0)),"",VLOOKUP($J833,STOK_AWAL,15,0))</f>
        <v/>
      </c>
      <c r="S833" s="6">
        <v>0</v>
      </c>
      <c r="T833" s="6">
        <v>0</v>
      </c>
      <c r="V833" t="str">
        <f>IFERROR(INDEX('3.Stok Awal'!A833:A5828,MATCH('4.Sell to Trade'!J833,'3.Stok Awal'!D833:D5828,0)),"")</f>
        <v/>
      </c>
    </row>
    <row r="834" spans="1:22" x14ac:dyDescent="0.25">
      <c r="A834" s="15" t="str">
        <f t="shared" si="102"/>
        <v/>
      </c>
      <c r="D834" s="5" t="str">
        <f t="shared" si="96"/>
        <v/>
      </c>
      <c r="E834" s="5" t="str">
        <f t="shared" si="97"/>
        <v/>
      </c>
      <c r="F834" s="5" t="str">
        <f t="shared" si="98"/>
        <v/>
      </c>
      <c r="G834" s="5" t="str">
        <f t="shared" si="99"/>
        <v/>
      </c>
      <c r="I834" s="5" t="str">
        <f t="shared" si="100"/>
        <v/>
      </c>
      <c r="K834" s="5" t="str">
        <f t="shared" si="101"/>
        <v/>
      </c>
      <c r="L834" s="5"/>
      <c r="N834" s="4"/>
      <c r="O834" s="4" t="str">
        <f t="shared" si="103"/>
        <v/>
      </c>
      <c r="P834" t="s">
        <v>34</v>
      </c>
      <c r="Q834">
        <v>0</v>
      </c>
      <c r="R834" s="5" t="str">
        <f>IF(ISNA(VLOOKUP($J834,STOK_AWAL,15,0)),"",VLOOKUP($J834,STOK_AWAL,15,0))</f>
        <v/>
      </c>
      <c r="S834" s="6">
        <v>0</v>
      </c>
      <c r="T834" s="6">
        <v>0</v>
      </c>
      <c r="V834" t="str">
        <f>IFERROR(INDEX('3.Stok Awal'!A834:A5829,MATCH('4.Sell to Trade'!J834,'3.Stok Awal'!D834:D5829,0)),"")</f>
        <v/>
      </c>
    </row>
    <row r="835" spans="1:22" x14ac:dyDescent="0.25">
      <c r="A835" s="15" t="str">
        <f t="shared" si="102"/>
        <v/>
      </c>
      <c r="D835" s="5" t="str">
        <f t="shared" si="96"/>
        <v/>
      </c>
      <c r="E835" s="5" t="str">
        <f t="shared" si="97"/>
        <v/>
      </c>
      <c r="F835" s="5" t="str">
        <f t="shared" si="98"/>
        <v/>
      </c>
      <c r="G835" s="5" t="str">
        <f t="shared" si="99"/>
        <v/>
      </c>
      <c r="I835" s="5" t="str">
        <f t="shared" si="100"/>
        <v/>
      </c>
      <c r="K835" s="5" t="str">
        <f t="shared" si="101"/>
        <v/>
      </c>
      <c r="L835" s="5"/>
      <c r="N835" s="4"/>
      <c r="O835" s="4" t="str">
        <f t="shared" si="103"/>
        <v/>
      </c>
      <c r="P835" t="s">
        <v>34</v>
      </c>
      <c r="Q835">
        <v>0</v>
      </c>
      <c r="R835" s="5" t="str">
        <f>IF(ISNA(VLOOKUP($J835,STOK_AWAL,15,0)),"",VLOOKUP($J835,STOK_AWAL,15,0))</f>
        <v/>
      </c>
      <c r="S835" s="6">
        <v>0</v>
      </c>
      <c r="T835" s="6">
        <v>0</v>
      </c>
      <c r="V835" t="str">
        <f>IFERROR(INDEX('3.Stok Awal'!A835:A5830,MATCH('4.Sell to Trade'!J835,'3.Stok Awal'!D835:D5830,0)),"")</f>
        <v/>
      </c>
    </row>
    <row r="836" spans="1:22" x14ac:dyDescent="0.25">
      <c r="A836" s="15" t="str">
        <f t="shared" si="102"/>
        <v/>
      </c>
      <c r="D836" s="5" t="str">
        <f t="shared" si="96"/>
        <v/>
      </c>
      <c r="E836" s="5" t="str">
        <f t="shared" si="97"/>
        <v/>
      </c>
      <c r="F836" s="5" t="str">
        <f t="shared" si="98"/>
        <v/>
      </c>
      <c r="G836" s="5" t="str">
        <f t="shared" si="99"/>
        <v/>
      </c>
      <c r="I836" s="5" t="str">
        <f t="shared" si="100"/>
        <v/>
      </c>
      <c r="K836" s="5" t="str">
        <f t="shared" si="101"/>
        <v/>
      </c>
      <c r="L836" s="5"/>
      <c r="N836" s="4"/>
      <c r="O836" s="4" t="str">
        <f t="shared" si="103"/>
        <v/>
      </c>
      <c r="P836" t="s">
        <v>34</v>
      </c>
      <c r="Q836">
        <v>0</v>
      </c>
      <c r="R836" s="5" t="str">
        <f>IF(ISNA(VLOOKUP($J836,STOK_AWAL,15,0)),"",VLOOKUP($J836,STOK_AWAL,15,0))</f>
        <v/>
      </c>
      <c r="S836" s="6">
        <v>0</v>
      </c>
      <c r="T836" s="6">
        <v>0</v>
      </c>
      <c r="V836" t="str">
        <f>IFERROR(INDEX('3.Stok Awal'!A836:A5831,MATCH('4.Sell to Trade'!J836,'3.Stok Awal'!D836:D5831,0)),"")</f>
        <v/>
      </c>
    </row>
    <row r="837" spans="1:22" x14ac:dyDescent="0.25">
      <c r="A837" s="15" t="str">
        <f t="shared" si="102"/>
        <v/>
      </c>
      <c r="D837" s="5" t="str">
        <f t="shared" ref="D837:D900" si="104">IF(ISNA(VLOOKUP($C837,MASTER_CUSTOMER,2,0)),"",VLOOKUP($C837,MASTER_CUSTOMER,2,0))</f>
        <v/>
      </c>
      <c r="E837" s="5" t="str">
        <f t="shared" ref="E837:E900" si="105">IF(ISNA(VLOOKUP($C837,MASTER_CUSTOMER,4,0)),"",VLOOKUP($C837,MASTER_CUSTOMER,4,0))</f>
        <v/>
      </c>
      <c r="F837" s="5" t="str">
        <f t="shared" ref="F837:F900" si="106">IF(ISNA(VLOOKUP($C837,MASTER_CUSTOMER,5,0)),"",VLOOKUP($C837,MASTER_CUSTOMER,5,0))</f>
        <v/>
      </c>
      <c r="G837" s="5" t="str">
        <f t="shared" ref="G837:G900" si="107">IF(ISNA(VLOOKUP($C837,MASTER_CUSTOMER,3,0)),"",VLOOKUP($C837,MASTER_CUSTOMER,3,0))</f>
        <v/>
      </c>
      <c r="I837" s="5" t="str">
        <f t="shared" ref="I837:I900" si="108">IF(ISNA(VLOOKUP($H837,MASTER_SALESMAN,2,0)),"",VLOOKUP($H837,MASTER_SALESMAN,2,0))</f>
        <v/>
      </c>
      <c r="K837" s="5" t="str">
        <f t="shared" ref="K837:K900" si="109">IF(ISNA(VLOOKUP($J837,STOK_AWAL,2,0)),"",VLOOKUP($J837,STOK_AWAL,2,0))</f>
        <v/>
      </c>
      <c r="L837" s="5"/>
      <c r="N837" s="4"/>
      <c r="O837" s="4" t="str">
        <f t="shared" si="103"/>
        <v/>
      </c>
      <c r="P837" t="s">
        <v>34</v>
      </c>
      <c r="Q837">
        <v>0</v>
      </c>
      <c r="R837" s="5" t="str">
        <f>IF(ISNA(VLOOKUP($J837,STOK_AWAL,15,0)),"",VLOOKUP($J837,STOK_AWAL,15,0))</f>
        <v/>
      </c>
      <c r="S837" s="6">
        <v>0</v>
      </c>
      <c r="T837" s="6">
        <v>0</v>
      </c>
      <c r="V837" t="str">
        <f>IFERROR(INDEX('3.Stok Awal'!A837:A5832,MATCH('4.Sell to Trade'!J837,'3.Stok Awal'!D837:D5832,0)),"")</f>
        <v/>
      </c>
    </row>
    <row r="838" spans="1:22" x14ac:dyDescent="0.25">
      <c r="A838" s="15" t="str">
        <f t="shared" ref="A838:A901" si="110">IF(B838="","",B838)</f>
        <v/>
      </c>
      <c r="D838" s="5" t="str">
        <f t="shared" si="104"/>
        <v/>
      </c>
      <c r="E838" s="5" t="str">
        <f t="shared" si="105"/>
        <v/>
      </c>
      <c r="F838" s="5" t="str">
        <f t="shared" si="106"/>
        <v/>
      </c>
      <c r="G838" s="5" t="str">
        <f t="shared" si="107"/>
        <v/>
      </c>
      <c r="I838" s="5" t="str">
        <f t="shared" si="108"/>
        <v/>
      </c>
      <c r="K838" s="5" t="str">
        <f t="shared" si="109"/>
        <v/>
      </c>
      <c r="L838" s="5"/>
      <c r="N838" s="4"/>
      <c r="O838" s="4" t="str">
        <f t="shared" ref="O838:O901" si="111">J838&amp;N838</f>
        <v/>
      </c>
      <c r="P838" t="s">
        <v>34</v>
      </c>
      <c r="Q838">
        <v>0</v>
      </c>
      <c r="R838" s="5" t="str">
        <f>IF(ISNA(VLOOKUP($J838,STOK_AWAL,15,0)),"",VLOOKUP($J838,STOK_AWAL,15,0))</f>
        <v/>
      </c>
      <c r="S838" s="6">
        <v>0</v>
      </c>
      <c r="T838" s="6">
        <v>0</v>
      </c>
      <c r="V838" t="str">
        <f>IFERROR(INDEX('3.Stok Awal'!A838:A5833,MATCH('4.Sell to Trade'!J838,'3.Stok Awal'!D838:D5833,0)),"")</f>
        <v/>
      </c>
    </row>
    <row r="839" spans="1:22" x14ac:dyDescent="0.25">
      <c r="A839" s="15" t="str">
        <f t="shared" si="110"/>
        <v/>
      </c>
      <c r="D839" s="5" t="str">
        <f t="shared" si="104"/>
        <v/>
      </c>
      <c r="E839" s="5" t="str">
        <f t="shared" si="105"/>
        <v/>
      </c>
      <c r="F839" s="5" t="str">
        <f t="shared" si="106"/>
        <v/>
      </c>
      <c r="G839" s="5" t="str">
        <f t="shared" si="107"/>
        <v/>
      </c>
      <c r="I839" s="5" t="str">
        <f t="shared" si="108"/>
        <v/>
      </c>
      <c r="K839" s="5" t="str">
        <f t="shared" si="109"/>
        <v/>
      </c>
      <c r="L839" s="5"/>
      <c r="N839" s="4"/>
      <c r="O839" s="4" t="str">
        <f t="shared" si="111"/>
        <v/>
      </c>
      <c r="P839" t="s">
        <v>34</v>
      </c>
      <c r="Q839">
        <v>0</v>
      </c>
      <c r="R839" s="5" t="str">
        <f>IF(ISNA(VLOOKUP($J839,STOK_AWAL,15,0)),"",VLOOKUP($J839,STOK_AWAL,15,0))</f>
        <v/>
      </c>
      <c r="S839" s="6">
        <v>0</v>
      </c>
      <c r="T839" s="6">
        <v>0</v>
      </c>
      <c r="V839" t="str">
        <f>IFERROR(INDEX('3.Stok Awal'!A839:A5834,MATCH('4.Sell to Trade'!J839,'3.Stok Awal'!D839:D5834,0)),"")</f>
        <v/>
      </c>
    </row>
    <row r="840" spans="1:22" x14ac:dyDescent="0.25">
      <c r="A840" s="15" t="str">
        <f t="shared" si="110"/>
        <v/>
      </c>
      <c r="D840" s="5" t="str">
        <f t="shared" si="104"/>
        <v/>
      </c>
      <c r="E840" s="5" t="str">
        <f t="shared" si="105"/>
        <v/>
      </c>
      <c r="F840" s="5" t="str">
        <f t="shared" si="106"/>
        <v/>
      </c>
      <c r="G840" s="5" t="str">
        <f t="shared" si="107"/>
        <v/>
      </c>
      <c r="I840" s="5" t="str">
        <f t="shared" si="108"/>
        <v/>
      </c>
      <c r="K840" s="5" t="str">
        <f t="shared" si="109"/>
        <v/>
      </c>
      <c r="L840" s="5"/>
      <c r="N840" s="4"/>
      <c r="O840" s="4" t="str">
        <f t="shared" si="111"/>
        <v/>
      </c>
      <c r="P840" t="s">
        <v>34</v>
      </c>
      <c r="Q840">
        <v>0</v>
      </c>
      <c r="R840" s="5" t="str">
        <f>IF(ISNA(VLOOKUP($J840,STOK_AWAL,15,0)),"",VLOOKUP($J840,STOK_AWAL,15,0))</f>
        <v/>
      </c>
      <c r="S840" s="6">
        <v>0</v>
      </c>
      <c r="T840" s="6">
        <v>0</v>
      </c>
      <c r="V840" t="str">
        <f>IFERROR(INDEX('3.Stok Awal'!A840:A5835,MATCH('4.Sell to Trade'!J840,'3.Stok Awal'!D840:D5835,0)),"")</f>
        <v/>
      </c>
    </row>
    <row r="841" spans="1:22" x14ac:dyDescent="0.25">
      <c r="A841" s="15" t="str">
        <f t="shared" si="110"/>
        <v/>
      </c>
      <c r="D841" s="5" t="str">
        <f t="shared" si="104"/>
        <v/>
      </c>
      <c r="E841" s="5" t="str">
        <f t="shared" si="105"/>
        <v/>
      </c>
      <c r="F841" s="5" t="str">
        <f t="shared" si="106"/>
        <v/>
      </c>
      <c r="G841" s="5" t="str">
        <f t="shared" si="107"/>
        <v/>
      </c>
      <c r="I841" s="5" t="str">
        <f t="shared" si="108"/>
        <v/>
      </c>
      <c r="K841" s="5" t="str">
        <f t="shared" si="109"/>
        <v/>
      </c>
      <c r="L841" s="5"/>
      <c r="N841" s="4"/>
      <c r="O841" s="4" t="str">
        <f t="shared" si="111"/>
        <v/>
      </c>
      <c r="P841" t="s">
        <v>34</v>
      </c>
      <c r="Q841">
        <v>0</v>
      </c>
      <c r="R841" s="5" t="str">
        <f>IF(ISNA(VLOOKUP($J841,STOK_AWAL,15,0)),"",VLOOKUP($J841,STOK_AWAL,15,0))</f>
        <v/>
      </c>
      <c r="S841" s="6">
        <v>0</v>
      </c>
      <c r="T841" s="6">
        <v>0</v>
      </c>
      <c r="V841" t="str">
        <f>IFERROR(INDEX('3.Stok Awal'!A841:A5836,MATCH('4.Sell to Trade'!J841,'3.Stok Awal'!D841:D5836,0)),"")</f>
        <v/>
      </c>
    </row>
    <row r="842" spans="1:22" x14ac:dyDescent="0.25">
      <c r="A842" s="15" t="str">
        <f t="shared" si="110"/>
        <v/>
      </c>
      <c r="D842" s="5" t="str">
        <f t="shared" si="104"/>
        <v/>
      </c>
      <c r="E842" s="5" t="str">
        <f t="shared" si="105"/>
        <v/>
      </c>
      <c r="F842" s="5" t="str">
        <f t="shared" si="106"/>
        <v/>
      </c>
      <c r="G842" s="5" t="str">
        <f t="shared" si="107"/>
        <v/>
      </c>
      <c r="I842" s="5" t="str">
        <f t="shared" si="108"/>
        <v/>
      </c>
      <c r="K842" s="5" t="str">
        <f t="shared" si="109"/>
        <v/>
      </c>
      <c r="L842" s="5"/>
      <c r="N842" s="4"/>
      <c r="O842" s="4" t="str">
        <f t="shared" si="111"/>
        <v/>
      </c>
      <c r="P842" t="s">
        <v>34</v>
      </c>
      <c r="Q842">
        <v>0</v>
      </c>
      <c r="R842" s="5" t="str">
        <f>IF(ISNA(VLOOKUP($J842,STOK_AWAL,15,0)),"",VLOOKUP($J842,STOK_AWAL,15,0))</f>
        <v/>
      </c>
      <c r="S842" s="6">
        <v>0</v>
      </c>
      <c r="T842" s="6">
        <v>0</v>
      </c>
      <c r="V842" t="str">
        <f>IFERROR(INDEX('3.Stok Awal'!A842:A5837,MATCH('4.Sell to Trade'!J842,'3.Stok Awal'!D842:D5837,0)),"")</f>
        <v/>
      </c>
    </row>
    <row r="843" spans="1:22" x14ac:dyDescent="0.25">
      <c r="A843" s="15" t="str">
        <f t="shared" si="110"/>
        <v/>
      </c>
      <c r="D843" s="5" t="str">
        <f t="shared" si="104"/>
        <v/>
      </c>
      <c r="E843" s="5" t="str">
        <f t="shared" si="105"/>
        <v/>
      </c>
      <c r="F843" s="5" t="str">
        <f t="shared" si="106"/>
        <v/>
      </c>
      <c r="G843" s="5" t="str">
        <f t="shared" si="107"/>
        <v/>
      </c>
      <c r="I843" s="5" t="str">
        <f t="shared" si="108"/>
        <v/>
      </c>
      <c r="K843" s="5" t="str">
        <f t="shared" si="109"/>
        <v/>
      </c>
      <c r="L843" s="5"/>
      <c r="N843" s="4"/>
      <c r="O843" s="4" t="str">
        <f t="shared" si="111"/>
        <v/>
      </c>
      <c r="P843" t="s">
        <v>34</v>
      </c>
      <c r="Q843">
        <v>0</v>
      </c>
      <c r="R843" s="5" t="str">
        <f>IF(ISNA(VLOOKUP($J843,STOK_AWAL,15,0)),"",VLOOKUP($J843,STOK_AWAL,15,0))</f>
        <v/>
      </c>
      <c r="S843" s="6">
        <v>0</v>
      </c>
      <c r="T843" s="6">
        <v>0</v>
      </c>
      <c r="V843" t="str">
        <f>IFERROR(INDEX('3.Stok Awal'!A843:A5838,MATCH('4.Sell to Trade'!J843,'3.Stok Awal'!D843:D5838,0)),"")</f>
        <v/>
      </c>
    </row>
    <row r="844" spans="1:22" x14ac:dyDescent="0.25">
      <c r="A844" s="15" t="str">
        <f t="shared" si="110"/>
        <v/>
      </c>
      <c r="D844" s="5" t="str">
        <f t="shared" si="104"/>
        <v/>
      </c>
      <c r="E844" s="5" t="str">
        <f t="shared" si="105"/>
        <v/>
      </c>
      <c r="F844" s="5" t="str">
        <f t="shared" si="106"/>
        <v/>
      </c>
      <c r="G844" s="5" t="str">
        <f t="shared" si="107"/>
        <v/>
      </c>
      <c r="I844" s="5" t="str">
        <f t="shared" si="108"/>
        <v/>
      </c>
      <c r="K844" s="5" t="str">
        <f t="shared" si="109"/>
        <v/>
      </c>
      <c r="L844" s="5"/>
      <c r="N844" s="4"/>
      <c r="O844" s="4" t="str">
        <f t="shared" si="111"/>
        <v/>
      </c>
      <c r="P844" t="s">
        <v>34</v>
      </c>
      <c r="Q844">
        <v>0</v>
      </c>
      <c r="R844" s="5" t="str">
        <f>IF(ISNA(VLOOKUP($J844,STOK_AWAL,15,0)),"",VLOOKUP($J844,STOK_AWAL,15,0))</f>
        <v/>
      </c>
      <c r="S844" s="6">
        <v>0</v>
      </c>
      <c r="T844" s="6">
        <v>0</v>
      </c>
      <c r="V844" t="str">
        <f>IFERROR(INDEX('3.Stok Awal'!A844:A5839,MATCH('4.Sell to Trade'!J844,'3.Stok Awal'!D844:D5839,0)),"")</f>
        <v/>
      </c>
    </row>
    <row r="845" spans="1:22" x14ac:dyDescent="0.25">
      <c r="A845" s="15" t="str">
        <f t="shared" si="110"/>
        <v/>
      </c>
      <c r="D845" s="5" t="str">
        <f t="shared" si="104"/>
        <v/>
      </c>
      <c r="E845" s="5" t="str">
        <f t="shared" si="105"/>
        <v/>
      </c>
      <c r="F845" s="5" t="str">
        <f t="shared" si="106"/>
        <v/>
      </c>
      <c r="G845" s="5" t="str">
        <f t="shared" si="107"/>
        <v/>
      </c>
      <c r="I845" s="5" t="str">
        <f t="shared" si="108"/>
        <v/>
      </c>
      <c r="K845" s="5" t="str">
        <f t="shared" si="109"/>
        <v/>
      </c>
      <c r="L845" s="5"/>
      <c r="N845" s="4"/>
      <c r="O845" s="4" t="str">
        <f t="shared" si="111"/>
        <v/>
      </c>
      <c r="P845" t="s">
        <v>34</v>
      </c>
      <c r="Q845">
        <v>0</v>
      </c>
      <c r="R845" s="5" t="str">
        <f>IF(ISNA(VLOOKUP($J845,STOK_AWAL,15,0)),"",VLOOKUP($J845,STOK_AWAL,15,0))</f>
        <v/>
      </c>
      <c r="S845" s="6">
        <v>0</v>
      </c>
      <c r="T845" s="6">
        <v>0</v>
      </c>
      <c r="V845" t="str">
        <f>IFERROR(INDEX('3.Stok Awal'!A845:A5840,MATCH('4.Sell to Trade'!J845,'3.Stok Awal'!D845:D5840,0)),"")</f>
        <v/>
      </c>
    </row>
    <row r="846" spans="1:22" x14ac:dyDescent="0.25">
      <c r="A846" s="15" t="str">
        <f t="shared" si="110"/>
        <v/>
      </c>
      <c r="D846" s="5" t="str">
        <f t="shared" si="104"/>
        <v/>
      </c>
      <c r="E846" s="5" t="str">
        <f t="shared" si="105"/>
        <v/>
      </c>
      <c r="F846" s="5" t="str">
        <f t="shared" si="106"/>
        <v/>
      </c>
      <c r="G846" s="5" t="str">
        <f t="shared" si="107"/>
        <v/>
      </c>
      <c r="I846" s="5" t="str">
        <f t="shared" si="108"/>
        <v/>
      </c>
      <c r="K846" s="5" t="str">
        <f t="shared" si="109"/>
        <v/>
      </c>
      <c r="L846" s="5"/>
      <c r="N846" s="4"/>
      <c r="O846" s="4" t="str">
        <f t="shared" si="111"/>
        <v/>
      </c>
      <c r="P846" t="s">
        <v>34</v>
      </c>
      <c r="Q846">
        <v>0</v>
      </c>
      <c r="R846" s="5" t="str">
        <f>IF(ISNA(VLOOKUP($J846,STOK_AWAL,15,0)),"",VLOOKUP($J846,STOK_AWAL,15,0))</f>
        <v/>
      </c>
      <c r="S846" s="6">
        <v>0</v>
      </c>
      <c r="T846" s="6">
        <v>0</v>
      </c>
      <c r="V846" t="str">
        <f>IFERROR(INDEX('3.Stok Awal'!A846:A5841,MATCH('4.Sell to Trade'!J846,'3.Stok Awal'!D846:D5841,0)),"")</f>
        <v/>
      </c>
    </row>
    <row r="847" spans="1:22" x14ac:dyDescent="0.25">
      <c r="A847" s="15" t="str">
        <f t="shared" si="110"/>
        <v/>
      </c>
      <c r="D847" s="5" t="str">
        <f t="shared" si="104"/>
        <v/>
      </c>
      <c r="E847" s="5" t="str">
        <f t="shared" si="105"/>
        <v/>
      </c>
      <c r="F847" s="5" t="str">
        <f t="shared" si="106"/>
        <v/>
      </c>
      <c r="G847" s="5" t="str">
        <f t="shared" si="107"/>
        <v/>
      </c>
      <c r="I847" s="5" t="str">
        <f t="shared" si="108"/>
        <v/>
      </c>
      <c r="K847" s="5" t="str">
        <f t="shared" si="109"/>
        <v/>
      </c>
      <c r="L847" s="5"/>
      <c r="N847" s="4"/>
      <c r="O847" s="4" t="str">
        <f t="shared" si="111"/>
        <v/>
      </c>
      <c r="P847" t="s">
        <v>34</v>
      </c>
      <c r="Q847">
        <v>0</v>
      </c>
      <c r="R847" s="5" t="str">
        <f>IF(ISNA(VLOOKUP($J847,STOK_AWAL,15,0)),"",VLOOKUP($J847,STOK_AWAL,15,0))</f>
        <v/>
      </c>
      <c r="S847" s="6">
        <v>0</v>
      </c>
      <c r="T847" s="6">
        <v>0</v>
      </c>
      <c r="V847" t="str">
        <f>IFERROR(INDEX('3.Stok Awal'!A847:A5842,MATCH('4.Sell to Trade'!J847,'3.Stok Awal'!D847:D5842,0)),"")</f>
        <v/>
      </c>
    </row>
    <row r="848" spans="1:22" x14ac:dyDescent="0.25">
      <c r="A848" s="15" t="str">
        <f t="shared" si="110"/>
        <v/>
      </c>
      <c r="D848" s="5" t="str">
        <f t="shared" si="104"/>
        <v/>
      </c>
      <c r="E848" s="5" t="str">
        <f t="shared" si="105"/>
        <v/>
      </c>
      <c r="F848" s="5" t="str">
        <f t="shared" si="106"/>
        <v/>
      </c>
      <c r="G848" s="5" t="str">
        <f t="shared" si="107"/>
        <v/>
      </c>
      <c r="I848" s="5" t="str">
        <f t="shared" si="108"/>
        <v/>
      </c>
      <c r="K848" s="5" t="str">
        <f t="shared" si="109"/>
        <v/>
      </c>
      <c r="L848" s="5"/>
      <c r="N848" s="4"/>
      <c r="O848" s="4" t="str">
        <f t="shared" si="111"/>
        <v/>
      </c>
      <c r="P848" t="s">
        <v>34</v>
      </c>
      <c r="Q848">
        <v>0</v>
      </c>
      <c r="R848" s="5" t="str">
        <f>IF(ISNA(VLOOKUP($J848,STOK_AWAL,15,0)),"",VLOOKUP($J848,STOK_AWAL,15,0))</f>
        <v/>
      </c>
      <c r="S848" s="6">
        <v>0</v>
      </c>
      <c r="T848" s="6">
        <v>0</v>
      </c>
      <c r="V848" t="str">
        <f>IFERROR(INDEX('3.Stok Awal'!A848:A5843,MATCH('4.Sell to Trade'!J848,'3.Stok Awal'!D848:D5843,0)),"")</f>
        <v/>
      </c>
    </row>
    <row r="849" spans="1:22" x14ac:dyDescent="0.25">
      <c r="A849" s="15" t="str">
        <f t="shared" si="110"/>
        <v/>
      </c>
      <c r="D849" s="5" t="str">
        <f t="shared" si="104"/>
        <v/>
      </c>
      <c r="E849" s="5" t="str">
        <f t="shared" si="105"/>
        <v/>
      </c>
      <c r="F849" s="5" t="str">
        <f t="shared" si="106"/>
        <v/>
      </c>
      <c r="G849" s="5" t="str">
        <f t="shared" si="107"/>
        <v/>
      </c>
      <c r="I849" s="5" t="str">
        <f t="shared" si="108"/>
        <v/>
      </c>
      <c r="K849" s="5" t="str">
        <f t="shared" si="109"/>
        <v/>
      </c>
      <c r="L849" s="5"/>
      <c r="N849" s="4"/>
      <c r="O849" s="4" t="str">
        <f t="shared" si="111"/>
        <v/>
      </c>
      <c r="P849" t="s">
        <v>34</v>
      </c>
      <c r="Q849">
        <v>0</v>
      </c>
      <c r="R849" s="5" t="str">
        <f>IF(ISNA(VLOOKUP($J849,STOK_AWAL,15,0)),"",VLOOKUP($J849,STOK_AWAL,15,0))</f>
        <v/>
      </c>
      <c r="S849" s="6">
        <v>0</v>
      </c>
      <c r="T849" s="6">
        <v>0</v>
      </c>
      <c r="V849" t="str">
        <f>IFERROR(INDEX('3.Stok Awal'!A849:A5844,MATCH('4.Sell to Trade'!J849,'3.Stok Awal'!D849:D5844,0)),"")</f>
        <v/>
      </c>
    </row>
    <row r="850" spans="1:22" x14ac:dyDescent="0.25">
      <c r="A850" s="15" t="str">
        <f t="shared" si="110"/>
        <v/>
      </c>
      <c r="D850" s="5" t="str">
        <f t="shared" si="104"/>
        <v/>
      </c>
      <c r="E850" s="5" t="str">
        <f t="shared" si="105"/>
        <v/>
      </c>
      <c r="F850" s="5" t="str">
        <f t="shared" si="106"/>
        <v/>
      </c>
      <c r="G850" s="5" t="str">
        <f t="shared" si="107"/>
        <v/>
      </c>
      <c r="I850" s="5" t="str">
        <f t="shared" si="108"/>
        <v/>
      </c>
      <c r="K850" s="5" t="str">
        <f t="shared" si="109"/>
        <v/>
      </c>
      <c r="L850" s="5"/>
      <c r="N850" s="4"/>
      <c r="O850" s="4" t="str">
        <f t="shared" si="111"/>
        <v/>
      </c>
      <c r="P850" t="s">
        <v>34</v>
      </c>
      <c r="Q850">
        <v>0</v>
      </c>
      <c r="R850" s="5" t="str">
        <f>IF(ISNA(VLOOKUP($J850,STOK_AWAL,15,0)),"",VLOOKUP($J850,STOK_AWAL,15,0))</f>
        <v/>
      </c>
      <c r="S850" s="6">
        <v>0</v>
      </c>
      <c r="T850" s="6">
        <v>0</v>
      </c>
      <c r="V850" t="str">
        <f>IFERROR(INDEX('3.Stok Awal'!A850:A5845,MATCH('4.Sell to Trade'!J850,'3.Stok Awal'!D850:D5845,0)),"")</f>
        <v/>
      </c>
    </row>
    <row r="851" spans="1:22" x14ac:dyDescent="0.25">
      <c r="A851" s="15" t="str">
        <f t="shared" si="110"/>
        <v/>
      </c>
      <c r="D851" s="5" t="str">
        <f t="shared" si="104"/>
        <v/>
      </c>
      <c r="E851" s="5" t="str">
        <f t="shared" si="105"/>
        <v/>
      </c>
      <c r="F851" s="5" t="str">
        <f t="shared" si="106"/>
        <v/>
      </c>
      <c r="G851" s="5" t="str">
        <f t="shared" si="107"/>
        <v/>
      </c>
      <c r="I851" s="5" t="str">
        <f t="shared" si="108"/>
        <v/>
      </c>
      <c r="K851" s="5" t="str">
        <f t="shared" si="109"/>
        <v/>
      </c>
      <c r="L851" s="5"/>
      <c r="N851" s="4"/>
      <c r="O851" s="4" t="str">
        <f t="shared" si="111"/>
        <v/>
      </c>
      <c r="P851" t="s">
        <v>34</v>
      </c>
      <c r="Q851">
        <v>0</v>
      </c>
      <c r="R851" s="5" t="str">
        <f>IF(ISNA(VLOOKUP($J851,STOK_AWAL,15,0)),"",VLOOKUP($J851,STOK_AWAL,15,0))</f>
        <v/>
      </c>
      <c r="S851" s="6">
        <v>0</v>
      </c>
      <c r="T851" s="6">
        <v>0</v>
      </c>
      <c r="V851" t="str">
        <f>IFERROR(INDEX('3.Stok Awal'!A851:A5846,MATCH('4.Sell to Trade'!J851,'3.Stok Awal'!D851:D5846,0)),"")</f>
        <v/>
      </c>
    </row>
    <row r="852" spans="1:22" x14ac:dyDescent="0.25">
      <c r="A852" s="15" t="str">
        <f t="shared" si="110"/>
        <v/>
      </c>
      <c r="D852" s="5" t="str">
        <f t="shared" si="104"/>
        <v/>
      </c>
      <c r="E852" s="5" t="str">
        <f t="shared" si="105"/>
        <v/>
      </c>
      <c r="F852" s="5" t="str">
        <f t="shared" si="106"/>
        <v/>
      </c>
      <c r="G852" s="5" t="str">
        <f t="shared" si="107"/>
        <v/>
      </c>
      <c r="I852" s="5" t="str">
        <f t="shared" si="108"/>
        <v/>
      </c>
      <c r="K852" s="5" t="str">
        <f t="shared" si="109"/>
        <v/>
      </c>
      <c r="L852" s="5"/>
      <c r="N852" s="4"/>
      <c r="O852" s="4" t="str">
        <f t="shared" si="111"/>
        <v/>
      </c>
      <c r="P852" t="s">
        <v>34</v>
      </c>
      <c r="Q852">
        <v>0</v>
      </c>
      <c r="R852" s="5" t="str">
        <f>IF(ISNA(VLOOKUP($J852,STOK_AWAL,15,0)),"",VLOOKUP($J852,STOK_AWAL,15,0))</f>
        <v/>
      </c>
      <c r="S852" s="6">
        <v>0</v>
      </c>
      <c r="T852" s="6">
        <v>0</v>
      </c>
      <c r="V852" t="str">
        <f>IFERROR(INDEX('3.Stok Awal'!A852:A5847,MATCH('4.Sell to Trade'!J852,'3.Stok Awal'!D852:D5847,0)),"")</f>
        <v/>
      </c>
    </row>
    <row r="853" spans="1:22" x14ac:dyDescent="0.25">
      <c r="A853" s="15" t="str">
        <f t="shared" si="110"/>
        <v/>
      </c>
      <c r="D853" s="5" t="str">
        <f t="shared" si="104"/>
        <v/>
      </c>
      <c r="E853" s="5" t="str">
        <f t="shared" si="105"/>
        <v/>
      </c>
      <c r="F853" s="5" t="str">
        <f t="shared" si="106"/>
        <v/>
      </c>
      <c r="G853" s="5" t="str">
        <f t="shared" si="107"/>
        <v/>
      </c>
      <c r="I853" s="5" t="str">
        <f t="shared" si="108"/>
        <v/>
      </c>
      <c r="K853" s="5" t="str">
        <f t="shared" si="109"/>
        <v/>
      </c>
      <c r="L853" s="5"/>
      <c r="N853" s="4"/>
      <c r="O853" s="4" t="str">
        <f t="shared" si="111"/>
        <v/>
      </c>
      <c r="P853" t="s">
        <v>34</v>
      </c>
      <c r="Q853">
        <v>0</v>
      </c>
      <c r="R853" s="5" t="str">
        <f>IF(ISNA(VLOOKUP($J853,STOK_AWAL,15,0)),"",VLOOKUP($J853,STOK_AWAL,15,0))</f>
        <v/>
      </c>
      <c r="S853" s="6">
        <v>0</v>
      </c>
      <c r="T853" s="6">
        <v>0</v>
      </c>
      <c r="V853" t="str">
        <f>IFERROR(INDEX('3.Stok Awal'!A853:A5848,MATCH('4.Sell to Trade'!J853,'3.Stok Awal'!D853:D5848,0)),"")</f>
        <v/>
      </c>
    </row>
    <row r="854" spans="1:22" x14ac:dyDescent="0.25">
      <c r="A854" s="15" t="str">
        <f t="shared" si="110"/>
        <v/>
      </c>
      <c r="D854" s="5" t="str">
        <f t="shared" si="104"/>
        <v/>
      </c>
      <c r="E854" s="5" t="str">
        <f t="shared" si="105"/>
        <v/>
      </c>
      <c r="F854" s="5" t="str">
        <f t="shared" si="106"/>
        <v/>
      </c>
      <c r="G854" s="5" t="str">
        <f t="shared" si="107"/>
        <v/>
      </c>
      <c r="I854" s="5" t="str">
        <f t="shared" si="108"/>
        <v/>
      </c>
      <c r="K854" s="5" t="str">
        <f t="shared" si="109"/>
        <v/>
      </c>
      <c r="L854" s="5"/>
      <c r="N854" s="4"/>
      <c r="O854" s="4" t="str">
        <f t="shared" si="111"/>
        <v/>
      </c>
      <c r="P854" t="s">
        <v>34</v>
      </c>
      <c r="Q854">
        <v>0</v>
      </c>
      <c r="R854" s="5" t="str">
        <f>IF(ISNA(VLOOKUP($J854,STOK_AWAL,15,0)),"",VLOOKUP($J854,STOK_AWAL,15,0))</f>
        <v/>
      </c>
      <c r="S854" s="6">
        <v>0</v>
      </c>
      <c r="T854" s="6">
        <v>0</v>
      </c>
      <c r="V854" t="str">
        <f>IFERROR(INDEX('3.Stok Awal'!A854:A5849,MATCH('4.Sell to Trade'!J854,'3.Stok Awal'!D854:D5849,0)),"")</f>
        <v/>
      </c>
    </row>
    <row r="855" spans="1:22" x14ac:dyDescent="0.25">
      <c r="A855" s="15" t="str">
        <f t="shared" si="110"/>
        <v/>
      </c>
      <c r="D855" s="5" t="str">
        <f t="shared" si="104"/>
        <v/>
      </c>
      <c r="E855" s="5" t="str">
        <f t="shared" si="105"/>
        <v/>
      </c>
      <c r="F855" s="5" t="str">
        <f t="shared" si="106"/>
        <v/>
      </c>
      <c r="G855" s="5" t="str">
        <f t="shared" si="107"/>
        <v/>
      </c>
      <c r="I855" s="5" t="str">
        <f t="shared" si="108"/>
        <v/>
      </c>
      <c r="K855" s="5" t="str">
        <f t="shared" si="109"/>
        <v/>
      </c>
      <c r="L855" s="5"/>
      <c r="N855" s="4"/>
      <c r="O855" s="4" t="str">
        <f t="shared" si="111"/>
        <v/>
      </c>
      <c r="P855" t="s">
        <v>34</v>
      </c>
      <c r="Q855">
        <v>0</v>
      </c>
      <c r="R855" s="5" t="str">
        <f>IF(ISNA(VLOOKUP($J855,STOK_AWAL,15,0)),"",VLOOKUP($J855,STOK_AWAL,15,0))</f>
        <v/>
      </c>
      <c r="S855" s="6">
        <v>0</v>
      </c>
      <c r="T855" s="6">
        <v>0</v>
      </c>
      <c r="V855" t="str">
        <f>IFERROR(INDEX('3.Stok Awal'!A855:A5850,MATCH('4.Sell to Trade'!J855,'3.Stok Awal'!D855:D5850,0)),"")</f>
        <v/>
      </c>
    </row>
    <row r="856" spans="1:22" x14ac:dyDescent="0.25">
      <c r="A856" s="15" t="str">
        <f t="shared" si="110"/>
        <v/>
      </c>
      <c r="D856" s="5" t="str">
        <f t="shared" si="104"/>
        <v/>
      </c>
      <c r="E856" s="5" t="str">
        <f t="shared" si="105"/>
        <v/>
      </c>
      <c r="F856" s="5" t="str">
        <f t="shared" si="106"/>
        <v/>
      </c>
      <c r="G856" s="5" t="str">
        <f t="shared" si="107"/>
        <v/>
      </c>
      <c r="I856" s="5" t="str">
        <f t="shared" si="108"/>
        <v/>
      </c>
      <c r="K856" s="5" t="str">
        <f t="shared" si="109"/>
        <v/>
      </c>
      <c r="L856" s="5"/>
      <c r="N856" s="4"/>
      <c r="O856" s="4" t="str">
        <f t="shared" si="111"/>
        <v/>
      </c>
      <c r="P856" t="s">
        <v>34</v>
      </c>
      <c r="Q856">
        <v>0</v>
      </c>
      <c r="R856" s="5" t="str">
        <f>IF(ISNA(VLOOKUP($J856,STOK_AWAL,15,0)),"",VLOOKUP($J856,STOK_AWAL,15,0))</f>
        <v/>
      </c>
      <c r="S856" s="6">
        <v>0</v>
      </c>
      <c r="T856" s="6">
        <v>0</v>
      </c>
      <c r="V856" t="str">
        <f>IFERROR(INDEX('3.Stok Awal'!A856:A5851,MATCH('4.Sell to Trade'!J856,'3.Stok Awal'!D856:D5851,0)),"")</f>
        <v/>
      </c>
    </row>
    <row r="857" spans="1:22" x14ac:dyDescent="0.25">
      <c r="A857" s="15" t="str">
        <f t="shared" si="110"/>
        <v/>
      </c>
      <c r="D857" s="5" t="str">
        <f t="shared" si="104"/>
        <v/>
      </c>
      <c r="E857" s="5" t="str">
        <f t="shared" si="105"/>
        <v/>
      </c>
      <c r="F857" s="5" t="str">
        <f t="shared" si="106"/>
        <v/>
      </c>
      <c r="G857" s="5" t="str">
        <f t="shared" si="107"/>
        <v/>
      </c>
      <c r="I857" s="5" t="str">
        <f t="shared" si="108"/>
        <v/>
      </c>
      <c r="K857" s="5" t="str">
        <f t="shared" si="109"/>
        <v/>
      </c>
      <c r="L857" s="5"/>
      <c r="N857" s="4"/>
      <c r="O857" s="4" t="str">
        <f t="shared" si="111"/>
        <v/>
      </c>
      <c r="P857" t="s">
        <v>34</v>
      </c>
      <c r="Q857">
        <v>0</v>
      </c>
      <c r="R857" s="5" t="str">
        <f>IF(ISNA(VLOOKUP($J857,STOK_AWAL,15,0)),"",VLOOKUP($J857,STOK_AWAL,15,0))</f>
        <v/>
      </c>
      <c r="S857" s="6">
        <v>0</v>
      </c>
      <c r="T857" s="6">
        <v>0</v>
      </c>
      <c r="V857" t="str">
        <f>IFERROR(INDEX('3.Stok Awal'!A857:A5852,MATCH('4.Sell to Trade'!J857,'3.Stok Awal'!D857:D5852,0)),"")</f>
        <v/>
      </c>
    </row>
    <row r="858" spans="1:22" x14ac:dyDescent="0.25">
      <c r="A858" s="15" t="str">
        <f t="shared" si="110"/>
        <v/>
      </c>
      <c r="D858" s="5" t="str">
        <f t="shared" si="104"/>
        <v/>
      </c>
      <c r="E858" s="5" t="str">
        <f t="shared" si="105"/>
        <v/>
      </c>
      <c r="F858" s="5" t="str">
        <f t="shared" si="106"/>
        <v/>
      </c>
      <c r="G858" s="5" t="str">
        <f t="shared" si="107"/>
        <v/>
      </c>
      <c r="I858" s="5" t="str">
        <f t="shared" si="108"/>
        <v/>
      </c>
      <c r="K858" s="5" t="str">
        <f t="shared" si="109"/>
        <v/>
      </c>
      <c r="L858" s="5"/>
      <c r="N858" s="4"/>
      <c r="O858" s="4" t="str">
        <f t="shared" si="111"/>
        <v/>
      </c>
      <c r="P858" t="s">
        <v>34</v>
      </c>
      <c r="Q858">
        <v>0</v>
      </c>
      <c r="R858" s="5" t="str">
        <f>IF(ISNA(VLOOKUP($J858,STOK_AWAL,15,0)),"",VLOOKUP($J858,STOK_AWAL,15,0))</f>
        <v/>
      </c>
      <c r="S858" s="6">
        <v>0</v>
      </c>
      <c r="T858" s="6">
        <v>0</v>
      </c>
      <c r="V858" t="str">
        <f>IFERROR(INDEX('3.Stok Awal'!A858:A5853,MATCH('4.Sell to Trade'!J858,'3.Stok Awal'!D858:D5853,0)),"")</f>
        <v/>
      </c>
    </row>
    <row r="859" spans="1:22" x14ac:dyDescent="0.25">
      <c r="A859" s="15" t="str">
        <f t="shared" si="110"/>
        <v/>
      </c>
      <c r="D859" s="5" t="str">
        <f t="shared" si="104"/>
        <v/>
      </c>
      <c r="E859" s="5" t="str">
        <f t="shared" si="105"/>
        <v/>
      </c>
      <c r="F859" s="5" t="str">
        <f t="shared" si="106"/>
        <v/>
      </c>
      <c r="G859" s="5" t="str">
        <f t="shared" si="107"/>
        <v/>
      </c>
      <c r="I859" s="5" t="str">
        <f t="shared" si="108"/>
        <v/>
      </c>
      <c r="K859" s="5" t="str">
        <f t="shared" si="109"/>
        <v/>
      </c>
      <c r="L859" s="5"/>
      <c r="N859" s="4"/>
      <c r="O859" s="4" t="str">
        <f t="shared" si="111"/>
        <v/>
      </c>
      <c r="P859" t="s">
        <v>34</v>
      </c>
      <c r="Q859">
        <v>0</v>
      </c>
      <c r="R859" s="5" t="str">
        <f>IF(ISNA(VLOOKUP($J859,STOK_AWAL,15,0)),"",VLOOKUP($J859,STOK_AWAL,15,0))</f>
        <v/>
      </c>
      <c r="S859" s="6">
        <v>0</v>
      </c>
      <c r="T859" s="6">
        <v>0</v>
      </c>
      <c r="V859" t="str">
        <f>IFERROR(INDEX('3.Stok Awal'!A859:A5854,MATCH('4.Sell to Trade'!J859,'3.Stok Awal'!D859:D5854,0)),"")</f>
        <v/>
      </c>
    </row>
    <row r="860" spans="1:22" x14ac:dyDescent="0.25">
      <c r="A860" s="15" t="str">
        <f t="shared" si="110"/>
        <v/>
      </c>
      <c r="D860" s="5" t="str">
        <f t="shared" si="104"/>
        <v/>
      </c>
      <c r="E860" s="5" t="str">
        <f t="shared" si="105"/>
        <v/>
      </c>
      <c r="F860" s="5" t="str">
        <f t="shared" si="106"/>
        <v/>
      </c>
      <c r="G860" s="5" t="str">
        <f t="shared" si="107"/>
        <v/>
      </c>
      <c r="I860" s="5" t="str">
        <f t="shared" si="108"/>
        <v/>
      </c>
      <c r="K860" s="5" t="str">
        <f t="shared" si="109"/>
        <v/>
      </c>
      <c r="L860" s="5"/>
      <c r="N860" s="4"/>
      <c r="O860" s="4" t="str">
        <f t="shared" si="111"/>
        <v/>
      </c>
      <c r="P860" t="s">
        <v>34</v>
      </c>
      <c r="Q860">
        <v>0</v>
      </c>
      <c r="R860" s="5" t="str">
        <f>IF(ISNA(VLOOKUP($J860,STOK_AWAL,15,0)),"",VLOOKUP($J860,STOK_AWAL,15,0))</f>
        <v/>
      </c>
      <c r="S860" s="6">
        <v>0</v>
      </c>
      <c r="T860" s="6">
        <v>0</v>
      </c>
      <c r="V860" t="str">
        <f>IFERROR(INDEX('3.Stok Awal'!A860:A5855,MATCH('4.Sell to Trade'!J860,'3.Stok Awal'!D860:D5855,0)),"")</f>
        <v/>
      </c>
    </row>
    <row r="861" spans="1:22" x14ac:dyDescent="0.25">
      <c r="A861" s="15" t="str">
        <f t="shared" si="110"/>
        <v/>
      </c>
      <c r="D861" s="5" t="str">
        <f t="shared" si="104"/>
        <v/>
      </c>
      <c r="E861" s="5" t="str">
        <f t="shared" si="105"/>
        <v/>
      </c>
      <c r="F861" s="5" t="str">
        <f t="shared" si="106"/>
        <v/>
      </c>
      <c r="G861" s="5" t="str">
        <f t="shared" si="107"/>
        <v/>
      </c>
      <c r="I861" s="5" t="str">
        <f t="shared" si="108"/>
        <v/>
      </c>
      <c r="K861" s="5" t="str">
        <f t="shared" si="109"/>
        <v/>
      </c>
      <c r="L861" s="5"/>
      <c r="N861" s="4"/>
      <c r="O861" s="4" t="str">
        <f t="shared" si="111"/>
        <v/>
      </c>
      <c r="P861" t="s">
        <v>34</v>
      </c>
      <c r="Q861">
        <v>0</v>
      </c>
      <c r="R861" s="5" t="str">
        <f>IF(ISNA(VLOOKUP($J861,STOK_AWAL,15,0)),"",VLOOKUP($J861,STOK_AWAL,15,0))</f>
        <v/>
      </c>
      <c r="S861" s="6">
        <v>0</v>
      </c>
      <c r="T861" s="6">
        <v>0</v>
      </c>
      <c r="V861" t="str">
        <f>IFERROR(INDEX('3.Stok Awal'!A861:A5856,MATCH('4.Sell to Trade'!J861,'3.Stok Awal'!D861:D5856,0)),"")</f>
        <v/>
      </c>
    </row>
    <row r="862" spans="1:22" x14ac:dyDescent="0.25">
      <c r="A862" s="15" t="str">
        <f t="shared" si="110"/>
        <v/>
      </c>
      <c r="D862" s="5" t="str">
        <f t="shared" si="104"/>
        <v/>
      </c>
      <c r="E862" s="5" t="str">
        <f t="shared" si="105"/>
        <v/>
      </c>
      <c r="F862" s="5" t="str">
        <f t="shared" si="106"/>
        <v/>
      </c>
      <c r="G862" s="5" t="str">
        <f t="shared" si="107"/>
        <v/>
      </c>
      <c r="I862" s="5" t="str">
        <f t="shared" si="108"/>
        <v/>
      </c>
      <c r="K862" s="5" t="str">
        <f t="shared" si="109"/>
        <v/>
      </c>
      <c r="L862" s="5"/>
      <c r="N862" s="4"/>
      <c r="O862" s="4" t="str">
        <f t="shared" si="111"/>
        <v/>
      </c>
      <c r="P862" t="s">
        <v>34</v>
      </c>
      <c r="Q862">
        <v>0</v>
      </c>
      <c r="R862" s="5" t="str">
        <f>IF(ISNA(VLOOKUP($J862,STOK_AWAL,15,0)),"",VLOOKUP($J862,STOK_AWAL,15,0))</f>
        <v/>
      </c>
      <c r="S862" s="6">
        <v>0</v>
      </c>
      <c r="T862" s="6">
        <v>0</v>
      </c>
      <c r="V862" t="str">
        <f>IFERROR(INDEX('3.Stok Awal'!A862:A5857,MATCH('4.Sell to Trade'!J862,'3.Stok Awal'!D862:D5857,0)),"")</f>
        <v/>
      </c>
    </row>
    <row r="863" spans="1:22" x14ac:dyDescent="0.25">
      <c r="A863" s="15" t="str">
        <f t="shared" si="110"/>
        <v/>
      </c>
      <c r="D863" s="5" t="str">
        <f t="shared" si="104"/>
        <v/>
      </c>
      <c r="E863" s="5" t="str">
        <f t="shared" si="105"/>
        <v/>
      </c>
      <c r="F863" s="5" t="str">
        <f t="shared" si="106"/>
        <v/>
      </c>
      <c r="G863" s="5" t="str">
        <f t="shared" si="107"/>
        <v/>
      </c>
      <c r="I863" s="5" t="str">
        <f t="shared" si="108"/>
        <v/>
      </c>
      <c r="K863" s="5" t="str">
        <f t="shared" si="109"/>
        <v/>
      </c>
      <c r="L863" s="5"/>
      <c r="N863" s="4"/>
      <c r="O863" s="4" t="str">
        <f t="shared" si="111"/>
        <v/>
      </c>
      <c r="P863" t="s">
        <v>34</v>
      </c>
      <c r="Q863">
        <v>0</v>
      </c>
      <c r="R863" s="5" t="str">
        <f>IF(ISNA(VLOOKUP($J863,STOK_AWAL,15,0)),"",VLOOKUP($J863,STOK_AWAL,15,0))</f>
        <v/>
      </c>
      <c r="S863" s="6">
        <v>0</v>
      </c>
      <c r="T863" s="6">
        <v>0</v>
      </c>
      <c r="V863" t="str">
        <f>IFERROR(INDEX('3.Stok Awal'!A863:A5858,MATCH('4.Sell to Trade'!J863,'3.Stok Awal'!D863:D5858,0)),"")</f>
        <v/>
      </c>
    </row>
    <row r="864" spans="1:22" x14ac:dyDescent="0.25">
      <c r="A864" s="15" t="str">
        <f t="shared" si="110"/>
        <v/>
      </c>
      <c r="D864" s="5" t="str">
        <f t="shared" si="104"/>
        <v/>
      </c>
      <c r="E864" s="5" t="str">
        <f t="shared" si="105"/>
        <v/>
      </c>
      <c r="F864" s="5" t="str">
        <f t="shared" si="106"/>
        <v/>
      </c>
      <c r="G864" s="5" t="str">
        <f t="shared" si="107"/>
        <v/>
      </c>
      <c r="I864" s="5" t="str">
        <f t="shared" si="108"/>
        <v/>
      </c>
      <c r="K864" s="5" t="str">
        <f t="shared" si="109"/>
        <v/>
      </c>
      <c r="L864" s="5"/>
      <c r="N864" s="4"/>
      <c r="O864" s="4" t="str">
        <f t="shared" si="111"/>
        <v/>
      </c>
      <c r="P864" t="s">
        <v>34</v>
      </c>
      <c r="Q864">
        <v>0</v>
      </c>
      <c r="R864" s="5" t="str">
        <f>IF(ISNA(VLOOKUP($J864,STOK_AWAL,15,0)),"",VLOOKUP($J864,STOK_AWAL,15,0))</f>
        <v/>
      </c>
      <c r="S864" s="6">
        <v>0</v>
      </c>
      <c r="T864" s="6">
        <v>0</v>
      </c>
      <c r="V864" t="str">
        <f>IFERROR(INDEX('3.Stok Awal'!A864:A5859,MATCH('4.Sell to Trade'!J864,'3.Stok Awal'!D864:D5859,0)),"")</f>
        <v/>
      </c>
    </row>
    <row r="865" spans="1:22" x14ac:dyDescent="0.25">
      <c r="A865" s="15" t="str">
        <f t="shared" si="110"/>
        <v/>
      </c>
      <c r="D865" s="5" t="str">
        <f t="shared" si="104"/>
        <v/>
      </c>
      <c r="E865" s="5" t="str">
        <f t="shared" si="105"/>
        <v/>
      </c>
      <c r="F865" s="5" t="str">
        <f t="shared" si="106"/>
        <v/>
      </c>
      <c r="G865" s="5" t="str">
        <f t="shared" si="107"/>
        <v/>
      </c>
      <c r="I865" s="5" t="str">
        <f t="shared" si="108"/>
        <v/>
      </c>
      <c r="K865" s="5" t="str">
        <f t="shared" si="109"/>
        <v/>
      </c>
      <c r="L865" s="5"/>
      <c r="N865" s="4"/>
      <c r="O865" s="4" t="str">
        <f t="shared" si="111"/>
        <v/>
      </c>
      <c r="P865" t="s">
        <v>34</v>
      </c>
      <c r="Q865">
        <v>0</v>
      </c>
      <c r="R865" s="5" t="str">
        <f>IF(ISNA(VLOOKUP($J865,STOK_AWAL,15,0)),"",VLOOKUP($J865,STOK_AWAL,15,0))</f>
        <v/>
      </c>
      <c r="S865" s="6">
        <v>0</v>
      </c>
      <c r="T865" s="6">
        <v>0</v>
      </c>
      <c r="V865" t="str">
        <f>IFERROR(INDEX('3.Stok Awal'!A865:A5860,MATCH('4.Sell to Trade'!J865,'3.Stok Awal'!D865:D5860,0)),"")</f>
        <v/>
      </c>
    </row>
    <row r="866" spans="1:22" x14ac:dyDescent="0.25">
      <c r="A866" s="15" t="str">
        <f t="shared" si="110"/>
        <v/>
      </c>
      <c r="D866" s="5" t="str">
        <f t="shared" si="104"/>
        <v/>
      </c>
      <c r="E866" s="5" t="str">
        <f t="shared" si="105"/>
        <v/>
      </c>
      <c r="F866" s="5" t="str">
        <f t="shared" si="106"/>
        <v/>
      </c>
      <c r="G866" s="5" t="str">
        <f t="shared" si="107"/>
        <v/>
      </c>
      <c r="I866" s="5" t="str">
        <f t="shared" si="108"/>
        <v/>
      </c>
      <c r="K866" s="5" t="str">
        <f t="shared" si="109"/>
        <v/>
      </c>
      <c r="L866" s="5"/>
      <c r="N866" s="4"/>
      <c r="O866" s="4" t="str">
        <f t="shared" si="111"/>
        <v/>
      </c>
      <c r="P866" t="s">
        <v>34</v>
      </c>
      <c r="Q866">
        <v>0</v>
      </c>
      <c r="R866" s="5" t="str">
        <f>IF(ISNA(VLOOKUP($J866,STOK_AWAL,15,0)),"",VLOOKUP($J866,STOK_AWAL,15,0))</f>
        <v/>
      </c>
      <c r="S866" s="6">
        <v>0</v>
      </c>
      <c r="T866" s="6">
        <v>0</v>
      </c>
      <c r="V866" t="str">
        <f>IFERROR(INDEX('3.Stok Awal'!A866:A5861,MATCH('4.Sell to Trade'!J866,'3.Stok Awal'!D866:D5861,0)),"")</f>
        <v/>
      </c>
    </row>
    <row r="867" spans="1:22" x14ac:dyDescent="0.25">
      <c r="A867" s="15" t="str">
        <f t="shared" si="110"/>
        <v/>
      </c>
      <c r="D867" s="5" t="str">
        <f t="shared" si="104"/>
        <v/>
      </c>
      <c r="E867" s="5" t="str">
        <f t="shared" si="105"/>
        <v/>
      </c>
      <c r="F867" s="5" t="str">
        <f t="shared" si="106"/>
        <v/>
      </c>
      <c r="G867" s="5" t="str">
        <f t="shared" si="107"/>
        <v/>
      </c>
      <c r="I867" s="5" t="str">
        <f t="shared" si="108"/>
        <v/>
      </c>
      <c r="K867" s="5" t="str">
        <f t="shared" si="109"/>
        <v/>
      </c>
      <c r="L867" s="5"/>
      <c r="N867" s="4"/>
      <c r="O867" s="4" t="str">
        <f t="shared" si="111"/>
        <v/>
      </c>
      <c r="P867" t="s">
        <v>34</v>
      </c>
      <c r="Q867">
        <v>0</v>
      </c>
      <c r="R867" s="5" t="str">
        <f>IF(ISNA(VLOOKUP($J867,STOK_AWAL,15,0)),"",VLOOKUP($J867,STOK_AWAL,15,0))</f>
        <v/>
      </c>
      <c r="S867" s="6">
        <v>0</v>
      </c>
      <c r="T867" s="6">
        <v>0</v>
      </c>
      <c r="V867" t="str">
        <f>IFERROR(INDEX('3.Stok Awal'!A867:A5862,MATCH('4.Sell to Trade'!J867,'3.Stok Awal'!D867:D5862,0)),"")</f>
        <v/>
      </c>
    </row>
    <row r="868" spans="1:22" x14ac:dyDescent="0.25">
      <c r="A868" s="15" t="str">
        <f t="shared" si="110"/>
        <v/>
      </c>
      <c r="D868" s="5" t="str">
        <f t="shared" si="104"/>
        <v/>
      </c>
      <c r="E868" s="5" t="str">
        <f t="shared" si="105"/>
        <v/>
      </c>
      <c r="F868" s="5" t="str">
        <f t="shared" si="106"/>
        <v/>
      </c>
      <c r="G868" s="5" t="str">
        <f t="shared" si="107"/>
        <v/>
      </c>
      <c r="I868" s="5" t="str">
        <f t="shared" si="108"/>
        <v/>
      </c>
      <c r="K868" s="5" t="str">
        <f t="shared" si="109"/>
        <v/>
      </c>
      <c r="L868" s="5"/>
      <c r="N868" s="4"/>
      <c r="O868" s="4" t="str">
        <f t="shared" si="111"/>
        <v/>
      </c>
      <c r="P868" t="s">
        <v>34</v>
      </c>
      <c r="Q868">
        <v>0</v>
      </c>
      <c r="R868" s="5" t="str">
        <f>IF(ISNA(VLOOKUP($J868,STOK_AWAL,15,0)),"",VLOOKUP($J868,STOK_AWAL,15,0))</f>
        <v/>
      </c>
      <c r="S868" s="6">
        <v>0</v>
      </c>
      <c r="T868" s="6">
        <v>0</v>
      </c>
      <c r="V868" t="str">
        <f>IFERROR(INDEX('3.Stok Awal'!A868:A5863,MATCH('4.Sell to Trade'!J868,'3.Stok Awal'!D868:D5863,0)),"")</f>
        <v/>
      </c>
    </row>
    <row r="869" spans="1:22" x14ac:dyDescent="0.25">
      <c r="A869" s="15" t="str">
        <f t="shared" si="110"/>
        <v/>
      </c>
      <c r="D869" s="5" t="str">
        <f t="shared" si="104"/>
        <v/>
      </c>
      <c r="E869" s="5" t="str">
        <f t="shared" si="105"/>
        <v/>
      </c>
      <c r="F869" s="5" t="str">
        <f t="shared" si="106"/>
        <v/>
      </c>
      <c r="G869" s="5" t="str">
        <f t="shared" si="107"/>
        <v/>
      </c>
      <c r="I869" s="5" t="str">
        <f t="shared" si="108"/>
        <v/>
      </c>
      <c r="K869" s="5" t="str">
        <f t="shared" si="109"/>
        <v/>
      </c>
      <c r="L869" s="5"/>
      <c r="N869" s="4"/>
      <c r="O869" s="4" t="str">
        <f t="shared" si="111"/>
        <v/>
      </c>
      <c r="P869" t="s">
        <v>34</v>
      </c>
      <c r="Q869">
        <v>0</v>
      </c>
      <c r="R869" s="5" t="str">
        <f>IF(ISNA(VLOOKUP($J869,STOK_AWAL,15,0)),"",VLOOKUP($J869,STOK_AWAL,15,0))</f>
        <v/>
      </c>
      <c r="S869" s="6">
        <v>0</v>
      </c>
      <c r="T869" s="6">
        <v>0</v>
      </c>
      <c r="V869" t="str">
        <f>IFERROR(INDEX('3.Stok Awal'!A869:A5864,MATCH('4.Sell to Trade'!J869,'3.Stok Awal'!D869:D5864,0)),"")</f>
        <v/>
      </c>
    </row>
    <row r="870" spans="1:22" x14ac:dyDescent="0.25">
      <c r="A870" s="15" t="str">
        <f t="shared" si="110"/>
        <v/>
      </c>
      <c r="D870" s="5" t="str">
        <f t="shared" si="104"/>
        <v/>
      </c>
      <c r="E870" s="5" t="str">
        <f t="shared" si="105"/>
        <v/>
      </c>
      <c r="F870" s="5" t="str">
        <f t="shared" si="106"/>
        <v/>
      </c>
      <c r="G870" s="5" t="str">
        <f t="shared" si="107"/>
        <v/>
      </c>
      <c r="I870" s="5" t="str">
        <f t="shared" si="108"/>
        <v/>
      </c>
      <c r="K870" s="5" t="str">
        <f t="shared" si="109"/>
        <v/>
      </c>
      <c r="L870" s="5"/>
      <c r="N870" s="4"/>
      <c r="O870" s="4" t="str">
        <f t="shared" si="111"/>
        <v/>
      </c>
      <c r="P870" t="s">
        <v>34</v>
      </c>
      <c r="Q870">
        <v>0</v>
      </c>
      <c r="R870" s="5" t="str">
        <f>IF(ISNA(VLOOKUP($J870,STOK_AWAL,15,0)),"",VLOOKUP($J870,STOK_AWAL,15,0))</f>
        <v/>
      </c>
      <c r="S870" s="6">
        <v>0</v>
      </c>
      <c r="T870" s="6">
        <v>0</v>
      </c>
      <c r="V870" t="str">
        <f>IFERROR(INDEX('3.Stok Awal'!A870:A5865,MATCH('4.Sell to Trade'!J870,'3.Stok Awal'!D870:D5865,0)),"")</f>
        <v/>
      </c>
    </row>
    <row r="871" spans="1:22" x14ac:dyDescent="0.25">
      <c r="A871" s="15" t="str">
        <f t="shared" si="110"/>
        <v/>
      </c>
      <c r="D871" s="5" t="str">
        <f t="shared" si="104"/>
        <v/>
      </c>
      <c r="E871" s="5" t="str">
        <f t="shared" si="105"/>
        <v/>
      </c>
      <c r="F871" s="5" t="str">
        <f t="shared" si="106"/>
        <v/>
      </c>
      <c r="G871" s="5" t="str">
        <f t="shared" si="107"/>
        <v/>
      </c>
      <c r="I871" s="5" t="str">
        <f t="shared" si="108"/>
        <v/>
      </c>
      <c r="K871" s="5" t="str">
        <f t="shared" si="109"/>
        <v/>
      </c>
      <c r="L871" s="5"/>
      <c r="N871" s="4"/>
      <c r="O871" s="4" t="str">
        <f t="shared" si="111"/>
        <v/>
      </c>
      <c r="P871" t="s">
        <v>34</v>
      </c>
      <c r="Q871">
        <v>0</v>
      </c>
      <c r="R871" s="5" t="str">
        <f>IF(ISNA(VLOOKUP($J871,STOK_AWAL,15,0)),"",VLOOKUP($J871,STOK_AWAL,15,0))</f>
        <v/>
      </c>
      <c r="S871" s="6">
        <v>0</v>
      </c>
      <c r="T871" s="6">
        <v>0</v>
      </c>
      <c r="V871" t="str">
        <f>IFERROR(INDEX('3.Stok Awal'!A871:A5866,MATCH('4.Sell to Trade'!J871,'3.Stok Awal'!D871:D5866,0)),"")</f>
        <v/>
      </c>
    </row>
    <row r="872" spans="1:22" x14ac:dyDescent="0.25">
      <c r="A872" s="15" t="str">
        <f t="shared" si="110"/>
        <v/>
      </c>
      <c r="D872" s="5" t="str">
        <f t="shared" si="104"/>
        <v/>
      </c>
      <c r="E872" s="5" t="str">
        <f t="shared" si="105"/>
        <v/>
      </c>
      <c r="F872" s="5" t="str">
        <f t="shared" si="106"/>
        <v/>
      </c>
      <c r="G872" s="5" t="str">
        <f t="shared" si="107"/>
        <v/>
      </c>
      <c r="I872" s="5" t="str">
        <f t="shared" si="108"/>
        <v/>
      </c>
      <c r="K872" s="5" t="str">
        <f t="shared" si="109"/>
        <v/>
      </c>
      <c r="L872" s="5"/>
      <c r="N872" s="4"/>
      <c r="O872" s="4" t="str">
        <f t="shared" si="111"/>
        <v/>
      </c>
      <c r="P872" t="s">
        <v>34</v>
      </c>
      <c r="Q872">
        <v>0</v>
      </c>
      <c r="R872" s="5" t="str">
        <f>IF(ISNA(VLOOKUP($J872,STOK_AWAL,15,0)),"",VLOOKUP($J872,STOK_AWAL,15,0))</f>
        <v/>
      </c>
      <c r="S872" s="6">
        <v>0</v>
      </c>
      <c r="T872" s="6">
        <v>0</v>
      </c>
      <c r="V872" t="str">
        <f>IFERROR(INDEX('3.Stok Awal'!A872:A5867,MATCH('4.Sell to Trade'!J872,'3.Stok Awal'!D872:D5867,0)),"")</f>
        <v/>
      </c>
    </row>
    <row r="873" spans="1:22" x14ac:dyDescent="0.25">
      <c r="A873" s="15" t="str">
        <f t="shared" si="110"/>
        <v/>
      </c>
      <c r="D873" s="5" t="str">
        <f t="shared" si="104"/>
        <v/>
      </c>
      <c r="E873" s="5" t="str">
        <f t="shared" si="105"/>
        <v/>
      </c>
      <c r="F873" s="5" t="str">
        <f t="shared" si="106"/>
        <v/>
      </c>
      <c r="G873" s="5" t="str">
        <f t="shared" si="107"/>
        <v/>
      </c>
      <c r="I873" s="5" t="str">
        <f t="shared" si="108"/>
        <v/>
      </c>
      <c r="K873" s="5" t="str">
        <f t="shared" si="109"/>
        <v/>
      </c>
      <c r="L873" s="5"/>
      <c r="N873" s="4"/>
      <c r="O873" s="4" t="str">
        <f t="shared" si="111"/>
        <v/>
      </c>
      <c r="P873" t="s">
        <v>34</v>
      </c>
      <c r="Q873">
        <v>0</v>
      </c>
      <c r="R873" s="5" t="str">
        <f>IF(ISNA(VLOOKUP($J873,STOK_AWAL,15,0)),"",VLOOKUP($J873,STOK_AWAL,15,0))</f>
        <v/>
      </c>
      <c r="S873" s="6">
        <v>0</v>
      </c>
      <c r="T873" s="6">
        <v>0</v>
      </c>
      <c r="V873" t="str">
        <f>IFERROR(INDEX('3.Stok Awal'!A873:A5868,MATCH('4.Sell to Trade'!J873,'3.Stok Awal'!D873:D5868,0)),"")</f>
        <v/>
      </c>
    </row>
    <row r="874" spans="1:22" x14ac:dyDescent="0.25">
      <c r="A874" s="15" t="str">
        <f t="shared" si="110"/>
        <v/>
      </c>
      <c r="D874" s="5" t="str">
        <f t="shared" si="104"/>
        <v/>
      </c>
      <c r="E874" s="5" t="str">
        <f t="shared" si="105"/>
        <v/>
      </c>
      <c r="F874" s="5" t="str">
        <f t="shared" si="106"/>
        <v/>
      </c>
      <c r="G874" s="5" t="str">
        <f t="shared" si="107"/>
        <v/>
      </c>
      <c r="I874" s="5" t="str">
        <f t="shared" si="108"/>
        <v/>
      </c>
      <c r="K874" s="5" t="str">
        <f t="shared" si="109"/>
        <v/>
      </c>
      <c r="L874" s="5"/>
      <c r="N874" s="4"/>
      <c r="O874" s="4" t="str">
        <f t="shared" si="111"/>
        <v/>
      </c>
      <c r="P874" t="s">
        <v>34</v>
      </c>
      <c r="Q874">
        <v>0</v>
      </c>
      <c r="R874" s="5" t="str">
        <f>IF(ISNA(VLOOKUP($J874,STOK_AWAL,15,0)),"",VLOOKUP($J874,STOK_AWAL,15,0))</f>
        <v/>
      </c>
      <c r="S874" s="6">
        <v>0</v>
      </c>
      <c r="T874" s="6">
        <v>0</v>
      </c>
      <c r="V874" t="str">
        <f>IFERROR(INDEX('3.Stok Awal'!A874:A5869,MATCH('4.Sell to Trade'!J874,'3.Stok Awal'!D874:D5869,0)),"")</f>
        <v/>
      </c>
    </row>
    <row r="875" spans="1:22" x14ac:dyDescent="0.25">
      <c r="A875" s="15" t="str">
        <f t="shared" si="110"/>
        <v/>
      </c>
      <c r="D875" s="5" t="str">
        <f t="shared" si="104"/>
        <v/>
      </c>
      <c r="E875" s="5" t="str">
        <f t="shared" si="105"/>
        <v/>
      </c>
      <c r="F875" s="5" t="str">
        <f t="shared" si="106"/>
        <v/>
      </c>
      <c r="G875" s="5" t="str">
        <f t="shared" si="107"/>
        <v/>
      </c>
      <c r="I875" s="5" t="str">
        <f t="shared" si="108"/>
        <v/>
      </c>
      <c r="K875" s="5" t="str">
        <f t="shared" si="109"/>
        <v/>
      </c>
      <c r="L875" s="5"/>
      <c r="N875" s="4"/>
      <c r="O875" s="4" t="str">
        <f t="shared" si="111"/>
        <v/>
      </c>
      <c r="P875" t="s">
        <v>34</v>
      </c>
      <c r="Q875">
        <v>0</v>
      </c>
      <c r="R875" s="5" t="str">
        <f>IF(ISNA(VLOOKUP($J875,STOK_AWAL,15,0)),"",VLOOKUP($J875,STOK_AWAL,15,0))</f>
        <v/>
      </c>
      <c r="S875" s="6">
        <v>0</v>
      </c>
      <c r="T875" s="6">
        <v>0</v>
      </c>
      <c r="V875" t="str">
        <f>IFERROR(INDEX('3.Stok Awal'!A875:A5870,MATCH('4.Sell to Trade'!J875,'3.Stok Awal'!D875:D5870,0)),"")</f>
        <v/>
      </c>
    </row>
    <row r="876" spans="1:22" x14ac:dyDescent="0.25">
      <c r="A876" s="15" t="str">
        <f t="shared" si="110"/>
        <v/>
      </c>
      <c r="D876" s="5" t="str">
        <f t="shared" si="104"/>
        <v/>
      </c>
      <c r="E876" s="5" t="str">
        <f t="shared" si="105"/>
        <v/>
      </c>
      <c r="F876" s="5" t="str">
        <f t="shared" si="106"/>
        <v/>
      </c>
      <c r="G876" s="5" t="str">
        <f t="shared" si="107"/>
        <v/>
      </c>
      <c r="I876" s="5" t="str">
        <f t="shared" si="108"/>
        <v/>
      </c>
      <c r="K876" s="5" t="str">
        <f t="shared" si="109"/>
        <v/>
      </c>
      <c r="L876" s="5"/>
      <c r="N876" s="4"/>
      <c r="O876" s="4" t="str">
        <f t="shared" si="111"/>
        <v/>
      </c>
      <c r="P876" t="s">
        <v>34</v>
      </c>
      <c r="Q876">
        <v>0</v>
      </c>
      <c r="R876" s="5" t="str">
        <f>IF(ISNA(VLOOKUP($J876,STOK_AWAL,15,0)),"",VLOOKUP($J876,STOK_AWAL,15,0))</f>
        <v/>
      </c>
      <c r="S876" s="6">
        <v>0</v>
      </c>
      <c r="T876" s="6">
        <v>0</v>
      </c>
      <c r="V876" t="str">
        <f>IFERROR(INDEX('3.Stok Awal'!A876:A5871,MATCH('4.Sell to Trade'!J876,'3.Stok Awal'!D876:D5871,0)),"")</f>
        <v/>
      </c>
    </row>
    <row r="877" spans="1:22" x14ac:dyDescent="0.25">
      <c r="A877" s="15" t="str">
        <f t="shared" si="110"/>
        <v/>
      </c>
      <c r="D877" s="5" t="str">
        <f t="shared" si="104"/>
        <v/>
      </c>
      <c r="E877" s="5" t="str">
        <f t="shared" si="105"/>
        <v/>
      </c>
      <c r="F877" s="5" t="str">
        <f t="shared" si="106"/>
        <v/>
      </c>
      <c r="G877" s="5" t="str">
        <f t="shared" si="107"/>
        <v/>
      </c>
      <c r="I877" s="5" t="str">
        <f t="shared" si="108"/>
        <v/>
      </c>
      <c r="K877" s="5" t="str">
        <f t="shared" si="109"/>
        <v/>
      </c>
      <c r="L877" s="5"/>
      <c r="N877" s="4"/>
      <c r="O877" s="4" t="str">
        <f t="shared" si="111"/>
        <v/>
      </c>
      <c r="P877" t="s">
        <v>34</v>
      </c>
      <c r="Q877">
        <v>0</v>
      </c>
      <c r="R877" s="5" t="str">
        <f>IF(ISNA(VLOOKUP($J877,STOK_AWAL,15,0)),"",VLOOKUP($J877,STOK_AWAL,15,0))</f>
        <v/>
      </c>
      <c r="S877" s="6">
        <v>0</v>
      </c>
      <c r="T877" s="6">
        <v>0</v>
      </c>
      <c r="V877" t="str">
        <f>IFERROR(INDEX('3.Stok Awal'!A877:A5872,MATCH('4.Sell to Trade'!J877,'3.Stok Awal'!D877:D5872,0)),"")</f>
        <v/>
      </c>
    </row>
    <row r="878" spans="1:22" x14ac:dyDescent="0.25">
      <c r="A878" s="15" t="str">
        <f t="shared" si="110"/>
        <v/>
      </c>
      <c r="D878" s="5" t="str">
        <f t="shared" si="104"/>
        <v/>
      </c>
      <c r="E878" s="5" t="str">
        <f t="shared" si="105"/>
        <v/>
      </c>
      <c r="F878" s="5" t="str">
        <f t="shared" si="106"/>
        <v/>
      </c>
      <c r="G878" s="5" t="str">
        <f t="shared" si="107"/>
        <v/>
      </c>
      <c r="I878" s="5" t="str">
        <f t="shared" si="108"/>
        <v/>
      </c>
      <c r="K878" s="5" t="str">
        <f t="shared" si="109"/>
        <v/>
      </c>
      <c r="L878" s="5"/>
      <c r="N878" s="4"/>
      <c r="O878" s="4" t="str">
        <f t="shared" si="111"/>
        <v/>
      </c>
      <c r="P878" t="s">
        <v>34</v>
      </c>
      <c r="Q878">
        <v>0</v>
      </c>
      <c r="R878" s="5" t="str">
        <f>IF(ISNA(VLOOKUP($J878,STOK_AWAL,15,0)),"",VLOOKUP($J878,STOK_AWAL,15,0))</f>
        <v/>
      </c>
      <c r="S878" s="6">
        <v>0</v>
      </c>
      <c r="T878" s="6">
        <v>0</v>
      </c>
      <c r="V878" t="str">
        <f>IFERROR(INDEX('3.Stok Awal'!A878:A5873,MATCH('4.Sell to Trade'!J878,'3.Stok Awal'!D878:D5873,0)),"")</f>
        <v/>
      </c>
    </row>
    <row r="879" spans="1:22" x14ac:dyDescent="0.25">
      <c r="A879" s="15" t="str">
        <f t="shared" si="110"/>
        <v/>
      </c>
      <c r="D879" s="5" t="str">
        <f t="shared" si="104"/>
        <v/>
      </c>
      <c r="E879" s="5" t="str">
        <f t="shared" si="105"/>
        <v/>
      </c>
      <c r="F879" s="5" t="str">
        <f t="shared" si="106"/>
        <v/>
      </c>
      <c r="G879" s="5" t="str">
        <f t="shared" si="107"/>
        <v/>
      </c>
      <c r="I879" s="5" t="str">
        <f t="shared" si="108"/>
        <v/>
      </c>
      <c r="K879" s="5" t="str">
        <f t="shared" si="109"/>
        <v/>
      </c>
      <c r="L879" s="5"/>
      <c r="N879" s="4"/>
      <c r="O879" s="4" t="str">
        <f t="shared" si="111"/>
        <v/>
      </c>
      <c r="P879" t="s">
        <v>34</v>
      </c>
      <c r="Q879">
        <v>0</v>
      </c>
      <c r="R879" s="5" t="str">
        <f>IF(ISNA(VLOOKUP($J879,STOK_AWAL,15,0)),"",VLOOKUP($J879,STOK_AWAL,15,0))</f>
        <v/>
      </c>
      <c r="S879" s="6">
        <v>0</v>
      </c>
      <c r="T879" s="6">
        <v>0</v>
      </c>
      <c r="V879" t="str">
        <f>IFERROR(INDEX('3.Stok Awal'!A879:A5874,MATCH('4.Sell to Trade'!J879,'3.Stok Awal'!D879:D5874,0)),"")</f>
        <v/>
      </c>
    </row>
    <row r="880" spans="1:22" x14ac:dyDescent="0.25">
      <c r="A880" s="15" t="str">
        <f t="shared" si="110"/>
        <v/>
      </c>
      <c r="D880" s="5" t="str">
        <f t="shared" si="104"/>
        <v/>
      </c>
      <c r="E880" s="5" t="str">
        <f t="shared" si="105"/>
        <v/>
      </c>
      <c r="F880" s="5" t="str">
        <f t="shared" si="106"/>
        <v/>
      </c>
      <c r="G880" s="5" t="str">
        <f t="shared" si="107"/>
        <v/>
      </c>
      <c r="I880" s="5" t="str">
        <f t="shared" si="108"/>
        <v/>
      </c>
      <c r="K880" s="5" t="str">
        <f t="shared" si="109"/>
        <v/>
      </c>
      <c r="L880" s="5"/>
      <c r="N880" s="4"/>
      <c r="O880" s="4" t="str">
        <f t="shared" si="111"/>
        <v/>
      </c>
      <c r="P880" t="s">
        <v>34</v>
      </c>
      <c r="Q880">
        <v>0</v>
      </c>
      <c r="R880" s="5" t="str">
        <f>IF(ISNA(VLOOKUP($J880,STOK_AWAL,15,0)),"",VLOOKUP($J880,STOK_AWAL,15,0))</f>
        <v/>
      </c>
      <c r="S880" s="6">
        <v>0</v>
      </c>
      <c r="T880" s="6">
        <v>0</v>
      </c>
      <c r="V880" t="str">
        <f>IFERROR(INDEX('3.Stok Awal'!A880:A5875,MATCH('4.Sell to Trade'!J880,'3.Stok Awal'!D880:D5875,0)),"")</f>
        <v/>
      </c>
    </row>
    <row r="881" spans="1:22" x14ac:dyDescent="0.25">
      <c r="A881" s="15" t="str">
        <f t="shared" si="110"/>
        <v/>
      </c>
      <c r="D881" s="5" t="str">
        <f t="shared" si="104"/>
        <v/>
      </c>
      <c r="E881" s="5" t="str">
        <f t="shared" si="105"/>
        <v/>
      </c>
      <c r="F881" s="5" t="str">
        <f t="shared" si="106"/>
        <v/>
      </c>
      <c r="G881" s="5" t="str">
        <f t="shared" si="107"/>
        <v/>
      </c>
      <c r="I881" s="5" t="str">
        <f t="shared" si="108"/>
        <v/>
      </c>
      <c r="K881" s="5" t="str">
        <f t="shared" si="109"/>
        <v/>
      </c>
      <c r="L881" s="5"/>
      <c r="N881" s="4"/>
      <c r="O881" s="4" t="str">
        <f t="shared" si="111"/>
        <v/>
      </c>
      <c r="P881" t="s">
        <v>34</v>
      </c>
      <c r="Q881">
        <v>0</v>
      </c>
      <c r="R881" s="5" t="str">
        <f>IF(ISNA(VLOOKUP($J881,STOK_AWAL,15,0)),"",VLOOKUP($J881,STOK_AWAL,15,0))</f>
        <v/>
      </c>
      <c r="S881" s="6">
        <v>0</v>
      </c>
      <c r="T881" s="6">
        <v>0</v>
      </c>
      <c r="V881" t="str">
        <f>IFERROR(INDEX('3.Stok Awal'!A881:A5876,MATCH('4.Sell to Trade'!J881,'3.Stok Awal'!D881:D5876,0)),"")</f>
        <v/>
      </c>
    </row>
    <row r="882" spans="1:22" x14ac:dyDescent="0.25">
      <c r="A882" s="15" t="str">
        <f t="shared" si="110"/>
        <v/>
      </c>
      <c r="D882" s="5" t="str">
        <f t="shared" si="104"/>
        <v/>
      </c>
      <c r="E882" s="5" t="str">
        <f t="shared" si="105"/>
        <v/>
      </c>
      <c r="F882" s="5" t="str">
        <f t="shared" si="106"/>
        <v/>
      </c>
      <c r="G882" s="5" t="str">
        <f t="shared" si="107"/>
        <v/>
      </c>
      <c r="I882" s="5" t="str">
        <f t="shared" si="108"/>
        <v/>
      </c>
      <c r="K882" s="5" t="str">
        <f t="shared" si="109"/>
        <v/>
      </c>
      <c r="L882" s="5"/>
      <c r="N882" s="4"/>
      <c r="O882" s="4" t="str">
        <f t="shared" si="111"/>
        <v/>
      </c>
      <c r="P882" t="s">
        <v>34</v>
      </c>
      <c r="Q882">
        <v>0</v>
      </c>
      <c r="R882" s="5" t="str">
        <f>IF(ISNA(VLOOKUP($J882,STOK_AWAL,15,0)),"",VLOOKUP($J882,STOK_AWAL,15,0))</f>
        <v/>
      </c>
      <c r="S882" s="6">
        <v>0</v>
      </c>
      <c r="T882" s="6">
        <v>0</v>
      </c>
      <c r="V882" t="str">
        <f>IFERROR(INDEX('3.Stok Awal'!A882:A5877,MATCH('4.Sell to Trade'!J882,'3.Stok Awal'!D882:D5877,0)),"")</f>
        <v/>
      </c>
    </row>
    <row r="883" spans="1:22" x14ac:dyDescent="0.25">
      <c r="A883" s="15" t="str">
        <f t="shared" si="110"/>
        <v/>
      </c>
      <c r="D883" s="5" t="str">
        <f t="shared" si="104"/>
        <v/>
      </c>
      <c r="E883" s="5" t="str">
        <f t="shared" si="105"/>
        <v/>
      </c>
      <c r="F883" s="5" t="str">
        <f t="shared" si="106"/>
        <v/>
      </c>
      <c r="G883" s="5" t="str">
        <f t="shared" si="107"/>
        <v/>
      </c>
      <c r="I883" s="5" t="str">
        <f t="shared" si="108"/>
        <v/>
      </c>
      <c r="K883" s="5" t="str">
        <f t="shared" si="109"/>
        <v/>
      </c>
      <c r="L883" s="5"/>
      <c r="N883" s="4"/>
      <c r="O883" s="4" t="str">
        <f t="shared" si="111"/>
        <v/>
      </c>
      <c r="P883" t="s">
        <v>34</v>
      </c>
      <c r="Q883">
        <v>0</v>
      </c>
      <c r="R883" s="5" t="str">
        <f>IF(ISNA(VLOOKUP($J883,STOK_AWAL,15,0)),"",VLOOKUP($J883,STOK_AWAL,15,0))</f>
        <v/>
      </c>
      <c r="S883" s="6">
        <v>0</v>
      </c>
      <c r="T883" s="6">
        <v>0</v>
      </c>
      <c r="V883" t="str">
        <f>IFERROR(INDEX('3.Stok Awal'!A883:A5878,MATCH('4.Sell to Trade'!J883,'3.Stok Awal'!D883:D5878,0)),"")</f>
        <v/>
      </c>
    </row>
    <row r="884" spans="1:22" x14ac:dyDescent="0.25">
      <c r="A884" s="15" t="str">
        <f t="shared" si="110"/>
        <v/>
      </c>
      <c r="D884" s="5" t="str">
        <f t="shared" si="104"/>
        <v/>
      </c>
      <c r="E884" s="5" t="str">
        <f t="shared" si="105"/>
        <v/>
      </c>
      <c r="F884" s="5" t="str">
        <f t="shared" si="106"/>
        <v/>
      </c>
      <c r="G884" s="5" t="str">
        <f t="shared" si="107"/>
        <v/>
      </c>
      <c r="I884" s="5" t="str">
        <f t="shared" si="108"/>
        <v/>
      </c>
      <c r="K884" s="5" t="str">
        <f t="shared" si="109"/>
        <v/>
      </c>
      <c r="L884" s="5"/>
      <c r="N884" s="4"/>
      <c r="O884" s="4" t="str">
        <f t="shared" si="111"/>
        <v/>
      </c>
      <c r="P884" t="s">
        <v>34</v>
      </c>
      <c r="Q884">
        <v>0</v>
      </c>
      <c r="R884" s="5" t="str">
        <f>IF(ISNA(VLOOKUP($J884,STOK_AWAL,15,0)),"",VLOOKUP($J884,STOK_AWAL,15,0))</f>
        <v/>
      </c>
      <c r="S884" s="6">
        <v>0</v>
      </c>
      <c r="T884" s="6">
        <v>0</v>
      </c>
      <c r="V884" t="str">
        <f>IFERROR(INDEX('3.Stok Awal'!A884:A5879,MATCH('4.Sell to Trade'!J884,'3.Stok Awal'!D884:D5879,0)),"")</f>
        <v/>
      </c>
    </row>
    <row r="885" spans="1:22" x14ac:dyDescent="0.25">
      <c r="A885" s="15" t="str">
        <f t="shared" si="110"/>
        <v/>
      </c>
      <c r="D885" s="5" t="str">
        <f t="shared" si="104"/>
        <v/>
      </c>
      <c r="E885" s="5" t="str">
        <f t="shared" si="105"/>
        <v/>
      </c>
      <c r="F885" s="5" t="str">
        <f t="shared" si="106"/>
        <v/>
      </c>
      <c r="G885" s="5" t="str">
        <f t="shared" si="107"/>
        <v/>
      </c>
      <c r="I885" s="5" t="str">
        <f t="shared" si="108"/>
        <v/>
      </c>
      <c r="K885" s="5" t="str">
        <f t="shared" si="109"/>
        <v/>
      </c>
      <c r="L885" s="5"/>
      <c r="N885" s="4"/>
      <c r="O885" s="4" t="str">
        <f t="shared" si="111"/>
        <v/>
      </c>
      <c r="P885" t="s">
        <v>34</v>
      </c>
      <c r="Q885">
        <v>0</v>
      </c>
      <c r="R885" s="5" t="str">
        <f>IF(ISNA(VLOOKUP($J885,STOK_AWAL,15,0)),"",VLOOKUP($J885,STOK_AWAL,15,0))</f>
        <v/>
      </c>
      <c r="S885" s="6">
        <v>0</v>
      </c>
      <c r="T885" s="6">
        <v>0</v>
      </c>
      <c r="V885" t="str">
        <f>IFERROR(INDEX('3.Stok Awal'!A885:A5880,MATCH('4.Sell to Trade'!J885,'3.Stok Awal'!D885:D5880,0)),"")</f>
        <v/>
      </c>
    </row>
    <row r="886" spans="1:22" x14ac:dyDescent="0.25">
      <c r="A886" s="15" t="str">
        <f t="shared" si="110"/>
        <v/>
      </c>
      <c r="D886" s="5" t="str">
        <f t="shared" si="104"/>
        <v/>
      </c>
      <c r="E886" s="5" t="str">
        <f t="shared" si="105"/>
        <v/>
      </c>
      <c r="F886" s="5" t="str">
        <f t="shared" si="106"/>
        <v/>
      </c>
      <c r="G886" s="5" t="str">
        <f t="shared" si="107"/>
        <v/>
      </c>
      <c r="I886" s="5" t="str">
        <f t="shared" si="108"/>
        <v/>
      </c>
      <c r="K886" s="5" t="str">
        <f t="shared" si="109"/>
        <v/>
      </c>
      <c r="L886" s="5"/>
      <c r="N886" s="4"/>
      <c r="O886" s="4" t="str">
        <f t="shared" si="111"/>
        <v/>
      </c>
      <c r="P886" t="s">
        <v>34</v>
      </c>
      <c r="Q886">
        <v>0</v>
      </c>
      <c r="R886" s="5" t="str">
        <f>IF(ISNA(VLOOKUP($J886,STOK_AWAL,15,0)),"",VLOOKUP($J886,STOK_AWAL,15,0))</f>
        <v/>
      </c>
      <c r="S886" s="6">
        <v>0</v>
      </c>
      <c r="T886" s="6">
        <v>0</v>
      </c>
      <c r="V886" t="str">
        <f>IFERROR(INDEX('3.Stok Awal'!A886:A5881,MATCH('4.Sell to Trade'!J886,'3.Stok Awal'!D886:D5881,0)),"")</f>
        <v/>
      </c>
    </row>
    <row r="887" spans="1:22" x14ac:dyDescent="0.25">
      <c r="A887" s="15" t="str">
        <f t="shared" si="110"/>
        <v/>
      </c>
      <c r="D887" s="5" t="str">
        <f t="shared" si="104"/>
        <v/>
      </c>
      <c r="E887" s="5" t="str">
        <f t="shared" si="105"/>
        <v/>
      </c>
      <c r="F887" s="5" t="str">
        <f t="shared" si="106"/>
        <v/>
      </c>
      <c r="G887" s="5" t="str">
        <f t="shared" si="107"/>
        <v/>
      </c>
      <c r="I887" s="5" t="str">
        <f t="shared" si="108"/>
        <v/>
      </c>
      <c r="K887" s="5" t="str">
        <f t="shared" si="109"/>
        <v/>
      </c>
      <c r="L887" s="5"/>
      <c r="N887" s="4"/>
      <c r="O887" s="4" t="str">
        <f t="shared" si="111"/>
        <v/>
      </c>
      <c r="P887" t="s">
        <v>34</v>
      </c>
      <c r="Q887">
        <v>0</v>
      </c>
      <c r="R887" s="5" t="str">
        <f>IF(ISNA(VLOOKUP($J887,STOK_AWAL,15,0)),"",VLOOKUP($J887,STOK_AWAL,15,0))</f>
        <v/>
      </c>
      <c r="S887" s="6">
        <v>0</v>
      </c>
      <c r="T887" s="6">
        <v>0</v>
      </c>
      <c r="V887" t="str">
        <f>IFERROR(INDEX('3.Stok Awal'!A887:A5882,MATCH('4.Sell to Trade'!J887,'3.Stok Awal'!D887:D5882,0)),"")</f>
        <v/>
      </c>
    </row>
    <row r="888" spans="1:22" x14ac:dyDescent="0.25">
      <c r="A888" s="15" t="str">
        <f t="shared" si="110"/>
        <v/>
      </c>
      <c r="D888" s="5" t="str">
        <f t="shared" si="104"/>
        <v/>
      </c>
      <c r="E888" s="5" t="str">
        <f t="shared" si="105"/>
        <v/>
      </c>
      <c r="F888" s="5" t="str">
        <f t="shared" si="106"/>
        <v/>
      </c>
      <c r="G888" s="5" t="str">
        <f t="shared" si="107"/>
        <v/>
      </c>
      <c r="I888" s="5" t="str">
        <f t="shared" si="108"/>
        <v/>
      </c>
      <c r="K888" s="5" t="str">
        <f t="shared" si="109"/>
        <v/>
      </c>
      <c r="L888" s="5"/>
      <c r="N888" s="4"/>
      <c r="O888" s="4" t="str">
        <f t="shared" si="111"/>
        <v/>
      </c>
      <c r="P888" t="s">
        <v>34</v>
      </c>
      <c r="Q888">
        <v>0</v>
      </c>
      <c r="R888" s="5" t="str">
        <f>IF(ISNA(VLOOKUP($J888,STOK_AWAL,15,0)),"",VLOOKUP($J888,STOK_AWAL,15,0))</f>
        <v/>
      </c>
      <c r="S888" s="6">
        <v>0</v>
      </c>
      <c r="T888" s="6">
        <v>0</v>
      </c>
      <c r="V888" t="str">
        <f>IFERROR(INDEX('3.Stok Awal'!A888:A5883,MATCH('4.Sell to Trade'!J888,'3.Stok Awal'!D888:D5883,0)),"")</f>
        <v/>
      </c>
    </row>
    <row r="889" spans="1:22" x14ac:dyDescent="0.25">
      <c r="A889" s="15" t="str">
        <f t="shared" si="110"/>
        <v/>
      </c>
      <c r="D889" s="5" t="str">
        <f t="shared" si="104"/>
        <v/>
      </c>
      <c r="E889" s="5" t="str">
        <f t="shared" si="105"/>
        <v/>
      </c>
      <c r="F889" s="5" t="str">
        <f t="shared" si="106"/>
        <v/>
      </c>
      <c r="G889" s="5" t="str">
        <f t="shared" si="107"/>
        <v/>
      </c>
      <c r="I889" s="5" t="str">
        <f t="shared" si="108"/>
        <v/>
      </c>
      <c r="K889" s="5" t="str">
        <f t="shared" si="109"/>
        <v/>
      </c>
      <c r="L889" s="5"/>
      <c r="N889" s="4"/>
      <c r="O889" s="4" t="str">
        <f t="shared" si="111"/>
        <v/>
      </c>
      <c r="P889" t="s">
        <v>34</v>
      </c>
      <c r="Q889">
        <v>0</v>
      </c>
      <c r="R889" s="5" t="str">
        <f>IF(ISNA(VLOOKUP($J889,STOK_AWAL,15,0)),"",VLOOKUP($J889,STOK_AWAL,15,0))</f>
        <v/>
      </c>
      <c r="S889" s="6">
        <v>0</v>
      </c>
      <c r="T889" s="6">
        <v>0</v>
      </c>
      <c r="V889" t="str">
        <f>IFERROR(INDEX('3.Stok Awal'!A889:A5884,MATCH('4.Sell to Trade'!J889,'3.Stok Awal'!D889:D5884,0)),"")</f>
        <v/>
      </c>
    </row>
    <row r="890" spans="1:22" x14ac:dyDescent="0.25">
      <c r="A890" s="15" t="str">
        <f t="shared" si="110"/>
        <v/>
      </c>
      <c r="D890" s="5" t="str">
        <f t="shared" si="104"/>
        <v/>
      </c>
      <c r="E890" s="5" t="str">
        <f t="shared" si="105"/>
        <v/>
      </c>
      <c r="F890" s="5" t="str">
        <f t="shared" si="106"/>
        <v/>
      </c>
      <c r="G890" s="5" t="str">
        <f t="shared" si="107"/>
        <v/>
      </c>
      <c r="I890" s="5" t="str">
        <f t="shared" si="108"/>
        <v/>
      </c>
      <c r="K890" s="5" t="str">
        <f t="shared" si="109"/>
        <v/>
      </c>
      <c r="L890" s="5"/>
      <c r="N890" s="4"/>
      <c r="O890" s="4" t="str">
        <f t="shared" si="111"/>
        <v/>
      </c>
      <c r="P890" t="s">
        <v>34</v>
      </c>
      <c r="Q890">
        <v>0</v>
      </c>
      <c r="R890" s="5" t="str">
        <f>IF(ISNA(VLOOKUP($J890,STOK_AWAL,15,0)),"",VLOOKUP($J890,STOK_AWAL,15,0))</f>
        <v/>
      </c>
      <c r="S890" s="6">
        <v>0</v>
      </c>
      <c r="T890" s="6">
        <v>0</v>
      </c>
      <c r="V890" t="str">
        <f>IFERROR(INDEX('3.Stok Awal'!A890:A5885,MATCH('4.Sell to Trade'!J890,'3.Stok Awal'!D890:D5885,0)),"")</f>
        <v/>
      </c>
    </row>
    <row r="891" spans="1:22" x14ac:dyDescent="0.25">
      <c r="A891" s="15" t="str">
        <f t="shared" si="110"/>
        <v/>
      </c>
      <c r="D891" s="5" t="str">
        <f t="shared" si="104"/>
        <v/>
      </c>
      <c r="E891" s="5" t="str">
        <f t="shared" si="105"/>
        <v/>
      </c>
      <c r="F891" s="5" t="str">
        <f t="shared" si="106"/>
        <v/>
      </c>
      <c r="G891" s="5" t="str">
        <f t="shared" si="107"/>
        <v/>
      </c>
      <c r="I891" s="5" t="str">
        <f t="shared" si="108"/>
        <v/>
      </c>
      <c r="K891" s="5" t="str">
        <f t="shared" si="109"/>
        <v/>
      </c>
      <c r="L891" s="5"/>
      <c r="N891" s="4"/>
      <c r="O891" s="4" t="str">
        <f t="shared" si="111"/>
        <v/>
      </c>
      <c r="P891" t="s">
        <v>34</v>
      </c>
      <c r="Q891">
        <v>0</v>
      </c>
      <c r="R891" s="5" t="str">
        <f>IF(ISNA(VLOOKUP($J891,STOK_AWAL,15,0)),"",VLOOKUP($J891,STOK_AWAL,15,0))</f>
        <v/>
      </c>
      <c r="S891" s="6">
        <v>0</v>
      </c>
      <c r="T891" s="6">
        <v>0</v>
      </c>
      <c r="V891" t="str">
        <f>IFERROR(INDEX('3.Stok Awal'!A891:A5886,MATCH('4.Sell to Trade'!J891,'3.Stok Awal'!D891:D5886,0)),"")</f>
        <v/>
      </c>
    </row>
    <row r="892" spans="1:22" x14ac:dyDescent="0.25">
      <c r="A892" s="15" t="str">
        <f t="shared" si="110"/>
        <v/>
      </c>
      <c r="D892" s="5" t="str">
        <f t="shared" si="104"/>
        <v/>
      </c>
      <c r="E892" s="5" t="str">
        <f t="shared" si="105"/>
        <v/>
      </c>
      <c r="F892" s="5" t="str">
        <f t="shared" si="106"/>
        <v/>
      </c>
      <c r="G892" s="5" t="str">
        <f t="shared" si="107"/>
        <v/>
      </c>
      <c r="I892" s="5" t="str">
        <f t="shared" si="108"/>
        <v/>
      </c>
      <c r="K892" s="5" t="str">
        <f t="shared" si="109"/>
        <v/>
      </c>
      <c r="L892" s="5"/>
      <c r="N892" s="4"/>
      <c r="O892" s="4" t="str">
        <f t="shared" si="111"/>
        <v/>
      </c>
      <c r="P892" t="s">
        <v>34</v>
      </c>
      <c r="Q892">
        <v>0</v>
      </c>
      <c r="R892" s="5" t="str">
        <f>IF(ISNA(VLOOKUP($J892,STOK_AWAL,15,0)),"",VLOOKUP($J892,STOK_AWAL,15,0))</f>
        <v/>
      </c>
      <c r="S892" s="6">
        <v>0</v>
      </c>
      <c r="T892" s="6">
        <v>0</v>
      </c>
      <c r="V892" t="str">
        <f>IFERROR(INDEX('3.Stok Awal'!A892:A5887,MATCH('4.Sell to Trade'!J892,'3.Stok Awal'!D892:D5887,0)),"")</f>
        <v/>
      </c>
    </row>
    <row r="893" spans="1:22" x14ac:dyDescent="0.25">
      <c r="A893" s="15" t="str">
        <f t="shared" si="110"/>
        <v/>
      </c>
      <c r="D893" s="5" t="str">
        <f t="shared" si="104"/>
        <v/>
      </c>
      <c r="E893" s="5" t="str">
        <f t="shared" si="105"/>
        <v/>
      </c>
      <c r="F893" s="5" t="str">
        <f t="shared" si="106"/>
        <v/>
      </c>
      <c r="G893" s="5" t="str">
        <f t="shared" si="107"/>
        <v/>
      </c>
      <c r="I893" s="5" t="str">
        <f t="shared" si="108"/>
        <v/>
      </c>
      <c r="K893" s="5" t="str">
        <f t="shared" si="109"/>
        <v/>
      </c>
      <c r="L893" s="5"/>
      <c r="N893" s="4"/>
      <c r="O893" s="4" t="str">
        <f t="shared" si="111"/>
        <v/>
      </c>
      <c r="P893" t="s">
        <v>34</v>
      </c>
      <c r="Q893">
        <v>0</v>
      </c>
      <c r="R893" s="5" t="str">
        <f>IF(ISNA(VLOOKUP($J893,STOK_AWAL,15,0)),"",VLOOKUP($J893,STOK_AWAL,15,0))</f>
        <v/>
      </c>
      <c r="S893" s="6">
        <v>0</v>
      </c>
      <c r="T893" s="6">
        <v>0</v>
      </c>
      <c r="V893" t="str">
        <f>IFERROR(INDEX('3.Stok Awal'!A893:A5888,MATCH('4.Sell to Trade'!J893,'3.Stok Awal'!D893:D5888,0)),"")</f>
        <v/>
      </c>
    </row>
    <row r="894" spans="1:22" x14ac:dyDescent="0.25">
      <c r="A894" s="15" t="str">
        <f t="shared" si="110"/>
        <v/>
      </c>
      <c r="D894" s="5" t="str">
        <f t="shared" si="104"/>
        <v/>
      </c>
      <c r="E894" s="5" t="str">
        <f t="shared" si="105"/>
        <v/>
      </c>
      <c r="F894" s="5" t="str">
        <f t="shared" si="106"/>
        <v/>
      </c>
      <c r="G894" s="5" t="str">
        <f t="shared" si="107"/>
        <v/>
      </c>
      <c r="I894" s="5" t="str">
        <f t="shared" si="108"/>
        <v/>
      </c>
      <c r="K894" s="5" t="str">
        <f t="shared" si="109"/>
        <v/>
      </c>
      <c r="L894" s="5"/>
      <c r="N894" s="4"/>
      <c r="O894" s="4" t="str">
        <f t="shared" si="111"/>
        <v/>
      </c>
      <c r="P894" t="s">
        <v>34</v>
      </c>
      <c r="Q894">
        <v>0</v>
      </c>
      <c r="R894" s="5" t="str">
        <f>IF(ISNA(VLOOKUP($J894,STOK_AWAL,15,0)),"",VLOOKUP($J894,STOK_AWAL,15,0))</f>
        <v/>
      </c>
      <c r="S894" s="6">
        <v>0</v>
      </c>
      <c r="T894" s="6">
        <v>0</v>
      </c>
      <c r="V894" t="str">
        <f>IFERROR(INDEX('3.Stok Awal'!A894:A5889,MATCH('4.Sell to Trade'!J894,'3.Stok Awal'!D894:D5889,0)),"")</f>
        <v/>
      </c>
    </row>
    <row r="895" spans="1:22" x14ac:dyDescent="0.25">
      <c r="A895" s="15" t="str">
        <f t="shared" si="110"/>
        <v/>
      </c>
      <c r="D895" s="5" t="str">
        <f t="shared" si="104"/>
        <v/>
      </c>
      <c r="E895" s="5" t="str">
        <f t="shared" si="105"/>
        <v/>
      </c>
      <c r="F895" s="5" t="str">
        <f t="shared" si="106"/>
        <v/>
      </c>
      <c r="G895" s="5" t="str">
        <f t="shared" si="107"/>
        <v/>
      </c>
      <c r="I895" s="5" t="str">
        <f t="shared" si="108"/>
        <v/>
      </c>
      <c r="K895" s="5" t="str">
        <f t="shared" si="109"/>
        <v/>
      </c>
      <c r="L895" s="5"/>
      <c r="N895" s="4"/>
      <c r="O895" s="4" t="str">
        <f t="shared" si="111"/>
        <v/>
      </c>
      <c r="P895" t="s">
        <v>34</v>
      </c>
      <c r="Q895">
        <v>0</v>
      </c>
      <c r="R895" s="5" t="str">
        <f>IF(ISNA(VLOOKUP($J895,STOK_AWAL,15,0)),"",VLOOKUP($J895,STOK_AWAL,15,0))</f>
        <v/>
      </c>
      <c r="S895" s="6">
        <v>0</v>
      </c>
      <c r="T895" s="6">
        <v>0</v>
      </c>
      <c r="V895" t="str">
        <f>IFERROR(INDEX('3.Stok Awal'!A895:A5890,MATCH('4.Sell to Trade'!J895,'3.Stok Awal'!D895:D5890,0)),"")</f>
        <v/>
      </c>
    </row>
    <row r="896" spans="1:22" x14ac:dyDescent="0.25">
      <c r="A896" s="15" t="str">
        <f t="shared" si="110"/>
        <v/>
      </c>
      <c r="D896" s="5" t="str">
        <f t="shared" si="104"/>
        <v/>
      </c>
      <c r="E896" s="5" t="str">
        <f t="shared" si="105"/>
        <v/>
      </c>
      <c r="F896" s="5" t="str">
        <f t="shared" si="106"/>
        <v/>
      </c>
      <c r="G896" s="5" t="str">
        <f t="shared" si="107"/>
        <v/>
      </c>
      <c r="I896" s="5" t="str">
        <f t="shared" si="108"/>
        <v/>
      </c>
      <c r="K896" s="5" t="str">
        <f t="shared" si="109"/>
        <v/>
      </c>
      <c r="L896" s="5"/>
      <c r="N896" s="4"/>
      <c r="O896" s="4" t="str">
        <f t="shared" si="111"/>
        <v/>
      </c>
      <c r="P896" t="s">
        <v>34</v>
      </c>
      <c r="Q896">
        <v>0</v>
      </c>
      <c r="R896" s="5" t="str">
        <f>IF(ISNA(VLOOKUP($J896,STOK_AWAL,15,0)),"",VLOOKUP($J896,STOK_AWAL,15,0))</f>
        <v/>
      </c>
      <c r="S896" s="6">
        <v>0</v>
      </c>
      <c r="T896" s="6">
        <v>0</v>
      </c>
      <c r="V896" t="str">
        <f>IFERROR(INDEX('3.Stok Awal'!A896:A5891,MATCH('4.Sell to Trade'!J896,'3.Stok Awal'!D896:D5891,0)),"")</f>
        <v/>
      </c>
    </row>
    <row r="897" spans="1:22" x14ac:dyDescent="0.25">
      <c r="A897" s="15" t="str">
        <f t="shared" si="110"/>
        <v/>
      </c>
      <c r="D897" s="5" t="str">
        <f t="shared" si="104"/>
        <v/>
      </c>
      <c r="E897" s="5" t="str">
        <f t="shared" si="105"/>
        <v/>
      </c>
      <c r="F897" s="5" t="str">
        <f t="shared" si="106"/>
        <v/>
      </c>
      <c r="G897" s="5" t="str">
        <f t="shared" si="107"/>
        <v/>
      </c>
      <c r="I897" s="5" t="str">
        <f t="shared" si="108"/>
        <v/>
      </c>
      <c r="K897" s="5" t="str">
        <f t="shared" si="109"/>
        <v/>
      </c>
      <c r="L897" s="5"/>
      <c r="N897" s="4"/>
      <c r="O897" s="4" t="str">
        <f t="shared" si="111"/>
        <v/>
      </c>
      <c r="P897" t="s">
        <v>34</v>
      </c>
      <c r="Q897">
        <v>0</v>
      </c>
      <c r="R897" s="5" t="str">
        <f>IF(ISNA(VLOOKUP($J897,STOK_AWAL,15,0)),"",VLOOKUP($J897,STOK_AWAL,15,0))</f>
        <v/>
      </c>
      <c r="S897" s="6">
        <v>0</v>
      </c>
      <c r="T897" s="6">
        <v>0</v>
      </c>
      <c r="V897" t="str">
        <f>IFERROR(INDEX('3.Stok Awal'!A897:A5892,MATCH('4.Sell to Trade'!J897,'3.Stok Awal'!D897:D5892,0)),"")</f>
        <v/>
      </c>
    </row>
    <row r="898" spans="1:22" x14ac:dyDescent="0.25">
      <c r="A898" s="15" t="str">
        <f t="shared" si="110"/>
        <v/>
      </c>
      <c r="D898" s="5" t="str">
        <f t="shared" si="104"/>
        <v/>
      </c>
      <c r="E898" s="5" t="str">
        <f t="shared" si="105"/>
        <v/>
      </c>
      <c r="F898" s="5" t="str">
        <f t="shared" si="106"/>
        <v/>
      </c>
      <c r="G898" s="5" t="str">
        <f t="shared" si="107"/>
        <v/>
      </c>
      <c r="I898" s="5" t="str">
        <f t="shared" si="108"/>
        <v/>
      </c>
      <c r="K898" s="5" t="str">
        <f t="shared" si="109"/>
        <v/>
      </c>
      <c r="L898" s="5"/>
      <c r="N898" s="4"/>
      <c r="O898" s="4" t="str">
        <f t="shared" si="111"/>
        <v/>
      </c>
      <c r="P898" t="s">
        <v>34</v>
      </c>
      <c r="Q898">
        <v>0</v>
      </c>
      <c r="R898" s="5" t="str">
        <f>IF(ISNA(VLOOKUP($J898,STOK_AWAL,15,0)),"",VLOOKUP($J898,STOK_AWAL,15,0))</f>
        <v/>
      </c>
      <c r="S898" s="6">
        <v>0</v>
      </c>
      <c r="T898" s="6">
        <v>0</v>
      </c>
      <c r="V898" t="str">
        <f>IFERROR(INDEX('3.Stok Awal'!A898:A5893,MATCH('4.Sell to Trade'!J898,'3.Stok Awal'!D898:D5893,0)),"")</f>
        <v/>
      </c>
    </row>
    <row r="899" spans="1:22" x14ac:dyDescent="0.25">
      <c r="A899" s="15" t="str">
        <f t="shared" si="110"/>
        <v/>
      </c>
      <c r="D899" s="5" t="str">
        <f t="shared" si="104"/>
        <v/>
      </c>
      <c r="E899" s="5" t="str">
        <f t="shared" si="105"/>
        <v/>
      </c>
      <c r="F899" s="5" t="str">
        <f t="shared" si="106"/>
        <v/>
      </c>
      <c r="G899" s="5" t="str">
        <f t="shared" si="107"/>
        <v/>
      </c>
      <c r="I899" s="5" t="str">
        <f t="shared" si="108"/>
        <v/>
      </c>
      <c r="K899" s="5" t="str">
        <f t="shared" si="109"/>
        <v/>
      </c>
      <c r="L899" s="5"/>
      <c r="N899" s="4"/>
      <c r="O899" s="4" t="str">
        <f t="shared" si="111"/>
        <v/>
      </c>
      <c r="P899" t="s">
        <v>34</v>
      </c>
      <c r="Q899">
        <v>0</v>
      </c>
      <c r="R899" s="5" t="str">
        <f>IF(ISNA(VLOOKUP($J899,STOK_AWAL,15,0)),"",VLOOKUP($J899,STOK_AWAL,15,0))</f>
        <v/>
      </c>
      <c r="S899" s="6">
        <v>0</v>
      </c>
      <c r="T899" s="6">
        <v>0</v>
      </c>
      <c r="V899" t="str">
        <f>IFERROR(INDEX('3.Stok Awal'!A899:A5894,MATCH('4.Sell to Trade'!J899,'3.Stok Awal'!D899:D5894,0)),"")</f>
        <v/>
      </c>
    </row>
    <row r="900" spans="1:22" x14ac:dyDescent="0.25">
      <c r="A900" s="15" t="str">
        <f t="shared" si="110"/>
        <v/>
      </c>
      <c r="D900" s="5" t="str">
        <f t="shared" si="104"/>
        <v/>
      </c>
      <c r="E900" s="5" t="str">
        <f t="shared" si="105"/>
        <v/>
      </c>
      <c r="F900" s="5" t="str">
        <f t="shared" si="106"/>
        <v/>
      </c>
      <c r="G900" s="5" t="str">
        <f t="shared" si="107"/>
        <v/>
      </c>
      <c r="I900" s="5" t="str">
        <f t="shared" si="108"/>
        <v/>
      </c>
      <c r="K900" s="5" t="str">
        <f t="shared" si="109"/>
        <v/>
      </c>
      <c r="L900" s="5"/>
      <c r="N900" s="4"/>
      <c r="O900" s="4" t="str">
        <f t="shared" si="111"/>
        <v/>
      </c>
      <c r="P900" t="s">
        <v>34</v>
      </c>
      <c r="Q900">
        <v>0</v>
      </c>
      <c r="R900" s="5" t="str">
        <f>IF(ISNA(VLOOKUP($J900,STOK_AWAL,15,0)),"",VLOOKUP($J900,STOK_AWAL,15,0))</f>
        <v/>
      </c>
      <c r="S900" s="6">
        <v>0</v>
      </c>
      <c r="T900" s="6">
        <v>0</v>
      </c>
      <c r="V900" t="str">
        <f>IFERROR(INDEX('3.Stok Awal'!A900:A5895,MATCH('4.Sell to Trade'!J900,'3.Stok Awal'!D900:D5895,0)),"")</f>
        <v/>
      </c>
    </row>
    <row r="901" spans="1:22" x14ac:dyDescent="0.25">
      <c r="A901" s="15" t="str">
        <f t="shared" si="110"/>
        <v/>
      </c>
      <c r="D901" s="5" t="str">
        <f t="shared" ref="D901:D964" si="112">IF(ISNA(VLOOKUP($C901,MASTER_CUSTOMER,2,0)),"",VLOOKUP($C901,MASTER_CUSTOMER,2,0))</f>
        <v/>
      </c>
      <c r="E901" s="5" t="str">
        <f t="shared" ref="E901:E964" si="113">IF(ISNA(VLOOKUP($C901,MASTER_CUSTOMER,4,0)),"",VLOOKUP($C901,MASTER_CUSTOMER,4,0))</f>
        <v/>
      </c>
      <c r="F901" s="5" t="str">
        <f t="shared" ref="F901:F964" si="114">IF(ISNA(VLOOKUP($C901,MASTER_CUSTOMER,5,0)),"",VLOOKUP($C901,MASTER_CUSTOMER,5,0))</f>
        <v/>
      </c>
      <c r="G901" s="5" t="str">
        <f t="shared" ref="G901:G964" si="115">IF(ISNA(VLOOKUP($C901,MASTER_CUSTOMER,3,0)),"",VLOOKUP($C901,MASTER_CUSTOMER,3,0))</f>
        <v/>
      </c>
      <c r="I901" s="5" t="str">
        <f t="shared" ref="I901:I964" si="116">IF(ISNA(VLOOKUP($H901,MASTER_SALESMAN,2,0)),"",VLOOKUP($H901,MASTER_SALESMAN,2,0))</f>
        <v/>
      </c>
      <c r="K901" s="5" t="str">
        <f t="shared" ref="K901:K964" si="117">IF(ISNA(VLOOKUP($J901,STOK_AWAL,2,0)),"",VLOOKUP($J901,STOK_AWAL,2,0))</f>
        <v/>
      </c>
      <c r="L901" s="5"/>
      <c r="N901" s="4"/>
      <c r="O901" s="4" t="str">
        <f t="shared" si="111"/>
        <v/>
      </c>
      <c r="P901" t="s">
        <v>34</v>
      </c>
      <c r="Q901">
        <v>0</v>
      </c>
      <c r="R901" s="5" t="str">
        <f>IF(ISNA(VLOOKUP($J901,STOK_AWAL,15,0)),"",VLOOKUP($J901,STOK_AWAL,15,0))</f>
        <v/>
      </c>
      <c r="S901" s="6">
        <v>0</v>
      </c>
      <c r="T901" s="6">
        <v>0</v>
      </c>
      <c r="V901" t="str">
        <f>IFERROR(INDEX('3.Stok Awal'!A901:A5896,MATCH('4.Sell to Trade'!J901,'3.Stok Awal'!D901:D5896,0)),"")</f>
        <v/>
      </c>
    </row>
    <row r="902" spans="1:22" x14ac:dyDescent="0.25">
      <c r="A902" s="15" t="str">
        <f t="shared" ref="A902:A965" si="118">IF(B902="","",B902)</f>
        <v/>
      </c>
      <c r="D902" s="5" t="str">
        <f t="shared" si="112"/>
        <v/>
      </c>
      <c r="E902" s="5" t="str">
        <f t="shared" si="113"/>
        <v/>
      </c>
      <c r="F902" s="5" t="str">
        <f t="shared" si="114"/>
        <v/>
      </c>
      <c r="G902" s="5" t="str">
        <f t="shared" si="115"/>
        <v/>
      </c>
      <c r="I902" s="5" t="str">
        <f t="shared" si="116"/>
        <v/>
      </c>
      <c r="K902" s="5" t="str">
        <f t="shared" si="117"/>
        <v/>
      </c>
      <c r="L902" s="5"/>
      <c r="N902" s="4"/>
      <c r="O902" s="4" t="str">
        <f t="shared" ref="O902:O965" si="119">J902&amp;N902</f>
        <v/>
      </c>
      <c r="P902" t="s">
        <v>34</v>
      </c>
      <c r="Q902">
        <v>0</v>
      </c>
      <c r="R902" s="5" t="str">
        <f>IF(ISNA(VLOOKUP($J902,STOK_AWAL,15,0)),"",VLOOKUP($J902,STOK_AWAL,15,0))</f>
        <v/>
      </c>
      <c r="S902" s="6">
        <v>0</v>
      </c>
      <c r="T902" s="6">
        <v>0</v>
      </c>
      <c r="V902" t="str">
        <f>IFERROR(INDEX('3.Stok Awal'!A902:A5897,MATCH('4.Sell to Trade'!J902,'3.Stok Awal'!D902:D5897,0)),"")</f>
        <v/>
      </c>
    </row>
    <row r="903" spans="1:22" x14ac:dyDescent="0.25">
      <c r="A903" s="15" t="str">
        <f t="shared" si="118"/>
        <v/>
      </c>
      <c r="D903" s="5" t="str">
        <f t="shared" si="112"/>
        <v/>
      </c>
      <c r="E903" s="5" t="str">
        <f t="shared" si="113"/>
        <v/>
      </c>
      <c r="F903" s="5" t="str">
        <f t="shared" si="114"/>
        <v/>
      </c>
      <c r="G903" s="5" t="str">
        <f t="shared" si="115"/>
        <v/>
      </c>
      <c r="I903" s="5" t="str">
        <f t="shared" si="116"/>
        <v/>
      </c>
      <c r="K903" s="5" t="str">
        <f t="shared" si="117"/>
        <v/>
      </c>
      <c r="L903" s="5"/>
      <c r="N903" s="4"/>
      <c r="O903" s="4" t="str">
        <f t="shared" si="119"/>
        <v/>
      </c>
      <c r="P903" t="s">
        <v>34</v>
      </c>
      <c r="Q903">
        <v>0</v>
      </c>
      <c r="R903" s="5" t="str">
        <f>IF(ISNA(VLOOKUP($J903,STOK_AWAL,15,0)),"",VLOOKUP($J903,STOK_AWAL,15,0))</f>
        <v/>
      </c>
      <c r="S903" s="6">
        <v>0</v>
      </c>
      <c r="T903" s="6">
        <v>0</v>
      </c>
      <c r="V903" t="str">
        <f>IFERROR(INDEX('3.Stok Awal'!A903:A5898,MATCH('4.Sell to Trade'!J903,'3.Stok Awal'!D903:D5898,0)),"")</f>
        <v/>
      </c>
    </row>
    <row r="904" spans="1:22" x14ac:dyDescent="0.25">
      <c r="A904" s="15" t="str">
        <f t="shared" si="118"/>
        <v/>
      </c>
      <c r="D904" s="5" t="str">
        <f t="shared" si="112"/>
        <v/>
      </c>
      <c r="E904" s="5" t="str">
        <f t="shared" si="113"/>
        <v/>
      </c>
      <c r="F904" s="5" t="str">
        <f t="shared" si="114"/>
        <v/>
      </c>
      <c r="G904" s="5" t="str">
        <f t="shared" si="115"/>
        <v/>
      </c>
      <c r="I904" s="5" t="str">
        <f t="shared" si="116"/>
        <v/>
      </c>
      <c r="K904" s="5" t="str">
        <f t="shared" si="117"/>
        <v/>
      </c>
      <c r="L904" s="5"/>
      <c r="N904" s="4"/>
      <c r="O904" s="4" t="str">
        <f t="shared" si="119"/>
        <v/>
      </c>
      <c r="P904" t="s">
        <v>34</v>
      </c>
      <c r="Q904">
        <v>0</v>
      </c>
      <c r="R904" s="5" t="str">
        <f>IF(ISNA(VLOOKUP($J904,STOK_AWAL,15,0)),"",VLOOKUP($J904,STOK_AWAL,15,0))</f>
        <v/>
      </c>
      <c r="S904" s="6">
        <v>0</v>
      </c>
      <c r="T904" s="6">
        <v>0</v>
      </c>
      <c r="V904" t="str">
        <f>IFERROR(INDEX('3.Stok Awal'!A904:A5899,MATCH('4.Sell to Trade'!J904,'3.Stok Awal'!D904:D5899,0)),"")</f>
        <v/>
      </c>
    </row>
    <row r="905" spans="1:22" x14ac:dyDescent="0.25">
      <c r="A905" s="15" t="str">
        <f t="shared" si="118"/>
        <v/>
      </c>
      <c r="D905" s="5" t="str">
        <f t="shared" si="112"/>
        <v/>
      </c>
      <c r="E905" s="5" t="str">
        <f t="shared" si="113"/>
        <v/>
      </c>
      <c r="F905" s="5" t="str">
        <f t="shared" si="114"/>
        <v/>
      </c>
      <c r="G905" s="5" t="str">
        <f t="shared" si="115"/>
        <v/>
      </c>
      <c r="I905" s="5" t="str">
        <f t="shared" si="116"/>
        <v/>
      </c>
      <c r="K905" s="5" t="str">
        <f t="shared" si="117"/>
        <v/>
      </c>
      <c r="L905" s="5"/>
      <c r="N905" s="4"/>
      <c r="O905" s="4" t="str">
        <f t="shared" si="119"/>
        <v/>
      </c>
      <c r="P905" t="s">
        <v>34</v>
      </c>
      <c r="Q905">
        <v>0</v>
      </c>
      <c r="R905" s="5" t="str">
        <f>IF(ISNA(VLOOKUP($J905,STOK_AWAL,15,0)),"",VLOOKUP($J905,STOK_AWAL,15,0))</f>
        <v/>
      </c>
      <c r="S905" s="6">
        <v>0</v>
      </c>
      <c r="T905" s="6">
        <v>0</v>
      </c>
      <c r="V905" t="str">
        <f>IFERROR(INDEX('3.Stok Awal'!A905:A5900,MATCH('4.Sell to Trade'!J905,'3.Stok Awal'!D905:D5900,0)),"")</f>
        <v/>
      </c>
    </row>
    <row r="906" spans="1:22" x14ac:dyDescent="0.25">
      <c r="A906" s="15" t="str">
        <f t="shared" si="118"/>
        <v/>
      </c>
      <c r="D906" s="5" t="str">
        <f t="shared" si="112"/>
        <v/>
      </c>
      <c r="E906" s="5" t="str">
        <f t="shared" si="113"/>
        <v/>
      </c>
      <c r="F906" s="5" t="str">
        <f t="shared" si="114"/>
        <v/>
      </c>
      <c r="G906" s="5" t="str">
        <f t="shared" si="115"/>
        <v/>
      </c>
      <c r="I906" s="5" t="str">
        <f t="shared" si="116"/>
        <v/>
      </c>
      <c r="K906" s="5" t="str">
        <f t="shared" si="117"/>
        <v/>
      </c>
      <c r="L906" s="5"/>
      <c r="N906" s="4"/>
      <c r="O906" s="4" t="str">
        <f t="shared" si="119"/>
        <v/>
      </c>
      <c r="P906" t="s">
        <v>34</v>
      </c>
      <c r="Q906">
        <v>0</v>
      </c>
      <c r="R906" s="5" t="str">
        <f>IF(ISNA(VLOOKUP($J906,STOK_AWAL,15,0)),"",VLOOKUP($J906,STOK_AWAL,15,0))</f>
        <v/>
      </c>
      <c r="S906" s="6">
        <v>0</v>
      </c>
      <c r="T906" s="6">
        <v>0</v>
      </c>
      <c r="V906" t="str">
        <f>IFERROR(INDEX('3.Stok Awal'!A906:A5901,MATCH('4.Sell to Trade'!J906,'3.Stok Awal'!D906:D5901,0)),"")</f>
        <v/>
      </c>
    </row>
    <row r="907" spans="1:22" x14ac:dyDescent="0.25">
      <c r="A907" s="15" t="str">
        <f t="shared" si="118"/>
        <v/>
      </c>
      <c r="D907" s="5" t="str">
        <f t="shared" si="112"/>
        <v/>
      </c>
      <c r="E907" s="5" t="str">
        <f t="shared" si="113"/>
        <v/>
      </c>
      <c r="F907" s="5" t="str">
        <f t="shared" si="114"/>
        <v/>
      </c>
      <c r="G907" s="5" t="str">
        <f t="shared" si="115"/>
        <v/>
      </c>
      <c r="I907" s="5" t="str">
        <f t="shared" si="116"/>
        <v/>
      </c>
      <c r="K907" s="5" t="str">
        <f t="shared" si="117"/>
        <v/>
      </c>
      <c r="L907" s="5"/>
      <c r="N907" s="4"/>
      <c r="O907" s="4" t="str">
        <f t="shared" si="119"/>
        <v/>
      </c>
      <c r="P907" t="s">
        <v>34</v>
      </c>
      <c r="Q907">
        <v>0</v>
      </c>
      <c r="R907" s="5" t="str">
        <f>IF(ISNA(VLOOKUP($J907,STOK_AWAL,15,0)),"",VLOOKUP($J907,STOK_AWAL,15,0))</f>
        <v/>
      </c>
      <c r="S907" s="6">
        <v>0</v>
      </c>
      <c r="T907" s="6">
        <v>0</v>
      </c>
      <c r="V907" t="str">
        <f>IFERROR(INDEX('3.Stok Awal'!A907:A5902,MATCH('4.Sell to Trade'!J907,'3.Stok Awal'!D907:D5902,0)),"")</f>
        <v/>
      </c>
    </row>
    <row r="908" spans="1:22" x14ac:dyDescent="0.25">
      <c r="A908" s="15" t="str">
        <f t="shared" si="118"/>
        <v/>
      </c>
      <c r="D908" s="5" t="str">
        <f t="shared" si="112"/>
        <v/>
      </c>
      <c r="E908" s="5" t="str">
        <f t="shared" si="113"/>
        <v/>
      </c>
      <c r="F908" s="5" t="str">
        <f t="shared" si="114"/>
        <v/>
      </c>
      <c r="G908" s="5" t="str">
        <f t="shared" si="115"/>
        <v/>
      </c>
      <c r="I908" s="5" t="str">
        <f t="shared" si="116"/>
        <v/>
      </c>
      <c r="K908" s="5" t="str">
        <f t="shared" si="117"/>
        <v/>
      </c>
      <c r="L908" s="5"/>
      <c r="N908" s="4"/>
      <c r="O908" s="4" t="str">
        <f t="shared" si="119"/>
        <v/>
      </c>
      <c r="P908" t="s">
        <v>34</v>
      </c>
      <c r="Q908">
        <v>0</v>
      </c>
      <c r="R908" s="5" t="str">
        <f>IF(ISNA(VLOOKUP($J908,STOK_AWAL,15,0)),"",VLOOKUP($J908,STOK_AWAL,15,0))</f>
        <v/>
      </c>
      <c r="S908" s="6">
        <v>0</v>
      </c>
      <c r="T908" s="6">
        <v>0</v>
      </c>
      <c r="V908" t="str">
        <f>IFERROR(INDEX('3.Stok Awal'!A908:A5903,MATCH('4.Sell to Trade'!J908,'3.Stok Awal'!D908:D5903,0)),"")</f>
        <v/>
      </c>
    </row>
    <row r="909" spans="1:22" x14ac:dyDescent="0.25">
      <c r="A909" s="15" t="str">
        <f t="shared" si="118"/>
        <v/>
      </c>
      <c r="D909" s="5" t="str">
        <f t="shared" si="112"/>
        <v/>
      </c>
      <c r="E909" s="5" t="str">
        <f t="shared" si="113"/>
        <v/>
      </c>
      <c r="F909" s="5" t="str">
        <f t="shared" si="114"/>
        <v/>
      </c>
      <c r="G909" s="5" t="str">
        <f t="shared" si="115"/>
        <v/>
      </c>
      <c r="I909" s="5" t="str">
        <f t="shared" si="116"/>
        <v/>
      </c>
      <c r="K909" s="5" t="str">
        <f t="shared" si="117"/>
        <v/>
      </c>
      <c r="L909" s="5"/>
      <c r="N909" s="4"/>
      <c r="O909" s="4" t="str">
        <f t="shared" si="119"/>
        <v/>
      </c>
      <c r="P909" t="s">
        <v>34</v>
      </c>
      <c r="Q909">
        <v>0</v>
      </c>
      <c r="R909" s="5" t="str">
        <f>IF(ISNA(VLOOKUP($J909,STOK_AWAL,15,0)),"",VLOOKUP($J909,STOK_AWAL,15,0))</f>
        <v/>
      </c>
      <c r="S909" s="6">
        <v>0</v>
      </c>
      <c r="T909" s="6">
        <v>0</v>
      </c>
      <c r="V909" t="str">
        <f>IFERROR(INDEX('3.Stok Awal'!A909:A5904,MATCH('4.Sell to Trade'!J909,'3.Stok Awal'!D909:D5904,0)),"")</f>
        <v/>
      </c>
    </row>
    <row r="910" spans="1:22" x14ac:dyDescent="0.25">
      <c r="A910" s="15" t="str">
        <f t="shared" si="118"/>
        <v/>
      </c>
      <c r="D910" s="5" t="str">
        <f t="shared" si="112"/>
        <v/>
      </c>
      <c r="E910" s="5" t="str">
        <f t="shared" si="113"/>
        <v/>
      </c>
      <c r="F910" s="5" t="str">
        <f t="shared" si="114"/>
        <v/>
      </c>
      <c r="G910" s="5" t="str">
        <f t="shared" si="115"/>
        <v/>
      </c>
      <c r="I910" s="5" t="str">
        <f t="shared" si="116"/>
        <v/>
      </c>
      <c r="K910" s="5" t="str">
        <f t="shared" si="117"/>
        <v/>
      </c>
      <c r="L910" s="5"/>
      <c r="N910" s="4"/>
      <c r="O910" s="4" t="str">
        <f t="shared" si="119"/>
        <v/>
      </c>
      <c r="P910" t="s">
        <v>34</v>
      </c>
      <c r="Q910">
        <v>0</v>
      </c>
      <c r="R910" s="5" t="str">
        <f>IF(ISNA(VLOOKUP($J910,STOK_AWAL,15,0)),"",VLOOKUP($J910,STOK_AWAL,15,0))</f>
        <v/>
      </c>
      <c r="S910" s="6">
        <v>0</v>
      </c>
      <c r="T910" s="6">
        <v>0</v>
      </c>
      <c r="V910" t="str">
        <f>IFERROR(INDEX('3.Stok Awal'!A910:A5905,MATCH('4.Sell to Trade'!J910,'3.Stok Awal'!D910:D5905,0)),"")</f>
        <v/>
      </c>
    </row>
    <row r="911" spans="1:22" x14ac:dyDescent="0.25">
      <c r="A911" s="15" t="str">
        <f t="shared" si="118"/>
        <v/>
      </c>
      <c r="D911" s="5" t="str">
        <f t="shared" si="112"/>
        <v/>
      </c>
      <c r="E911" s="5" t="str">
        <f t="shared" si="113"/>
        <v/>
      </c>
      <c r="F911" s="5" t="str">
        <f t="shared" si="114"/>
        <v/>
      </c>
      <c r="G911" s="5" t="str">
        <f t="shared" si="115"/>
        <v/>
      </c>
      <c r="I911" s="5" t="str">
        <f t="shared" si="116"/>
        <v/>
      </c>
      <c r="K911" s="5" t="str">
        <f t="shared" si="117"/>
        <v/>
      </c>
      <c r="L911" s="5"/>
      <c r="N911" s="4"/>
      <c r="O911" s="4" t="str">
        <f t="shared" si="119"/>
        <v/>
      </c>
      <c r="P911" t="s">
        <v>34</v>
      </c>
      <c r="Q911">
        <v>0</v>
      </c>
      <c r="R911" s="5" t="str">
        <f>IF(ISNA(VLOOKUP($J911,STOK_AWAL,15,0)),"",VLOOKUP($J911,STOK_AWAL,15,0))</f>
        <v/>
      </c>
      <c r="S911" s="6">
        <v>0</v>
      </c>
      <c r="T911" s="6">
        <v>0</v>
      </c>
      <c r="V911" t="str">
        <f>IFERROR(INDEX('3.Stok Awal'!A911:A5906,MATCH('4.Sell to Trade'!J911,'3.Stok Awal'!D911:D5906,0)),"")</f>
        <v/>
      </c>
    </row>
    <row r="912" spans="1:22" x14ac:dyDescent="0.25">
      <c r="A912" s="15" t="str">
        <f t="shared" si="118"/>
        <v/>
      </c>
      <c r="D912" s="5" t="str">
        <f t="shared" si="112"/>
        <v/>
      </c>
      <c r="E912" s="5" t="str">
        <f t="shared" si="113"/>
        <v/>
      </c>
      <c r="F912" s="5" t="str">
        <f t="shared" si="114"/>
        <v/>
      </c>
      <c r="G912" s="5" t="str">
        <f t="shared" si="115"/>
        <v/>
      </c>
      <c r="I912" s="5" t="str">
        <f t="shared" si="116"/>
        <v/>
      </c>
      <c r="K912" s="5" t="str">
        <f t="shared" si="117"/>
        <v/>
      </c>
      <c r="L912" s="5"/>
      <c r="N912" s="4"/>
      <c r="O912" s="4" t="str">
        <f t="shared" si="119"/>
        <v/>
      </c>
      <c r="P912" t="s">
        <v>34</v>
      </c>
      <c r="Q912">
        <v>0</v>
      </c>
      <c r="R912" s="5" t="str">
        <f>IF(ISNA(VLOOKUP($J912,STOK_AWAL,15,0)),"",VLOOKUP($J912,STOK_AWAL,15,0))</f>
        <v/>
      </c>
      <c r="S912" s="6">
        <v>0</v>
      </c>
      <c r="T912" s="6">
        <v>0</v>
      </c>
      <c r="V912" t="str">
        <f>IFERROR(INDEX('3.Stok Awal'!A912:A5907,MATCH('4.Sell to Trade'!J912,'3.Stok Awal'!D912:D5907,0)),"")</f>
        <v/>
      </c>
    </row>
    <row r="913" spans="1:22" x14ac:dyDescent="0.25">
      <c r="A913" s="15" t="str">
        <f t="shared" si="118"/>
        <v/>
      </c>
      <c r="D913" s="5" t="str">
        <f t="shared" si="112"/>
        <v/>
      </c>
      <c r="E913" s="5" t="str">
        <f t="shared" si="113"/>
        <v/>
      </c>
      <c r="F913" s="5" t="str">
        <f t="shared" si="114"/>
        <v/>
      </c>
      <c r="G913" s="5" t="str">
        <f t="shared" si="115"/>
        <v/>
      </c>
      <c r="I913" s="5" t="str">
        <f t="shared" si="116"/>
        <v/>
      </c>
      <c r="K913" s="5" t="str">
        <f t="shared" si="117"/>
        <v/>
      </c>
      <c r="L913" s="5"/>
      <c r="N913" s="4"/>
      <c r="O913" s="4" t="str">
        <f t="shared" si="119"/>
        <v/>
      </c>
      <c r="P913" t="s">
        <v>34</v>
      </c>
      <c r="Q913">
        <v>0</v>
      </c>
      <c r="R913" s="5" t="str">
        <f>IF(ISNA(VLOOKUP($J913,STOK_AWAL,15,0)),"",VLOOKUP($J913,STOK_AWAL,15,0))</f>
        <v/>
      </c>
      <c r="S913" s="6">
        <v>0</v>
      </c>
      <c r="T913" s="6">
        <v>0</v>
      </c>
      <c r="V913" t="str">
        <f>IFERROR(INDEX('3.Stok Awal'!A913:A5908,MATCH('4.Sell to Trade'!J913,'3.Stok Awal'!D913:D5908,0)),"")</f>
        <v/>
      </c>
    </row>
    <row r="914" spans="1:22" x14ac:dyDescent="0.25">
      <c r="A914" s="15" t="str">
        <f t="shared" si="118"/>
        <v/>
      </c>
      <c r="D914" s="5" t="str">
        <f t="shared" si="112"/>
        <v/>
      </c>
      <c r="E914" s="5" t="str">
        <f t="shared" si="113"/>
        <v/>
      </c>
      <c r="F914" s="5" t="str">
        <f t="shared" si="114"/>
        <v/>
      </c>
      <c r="G914" s="5" t="str">
        <f t="shared" si="115"/>
        <v/>
      </c>
      <c r="I914" s="5" t="str">
        <f t="shared" si="116"/>
        <v/>
      </c>
      <c r="K914" s="5" t="str">
        <f t="shared" si="117"/>
        <v/>
      </c>
      <c r="L914" s="5"/>
      <c r="N914" s="4"/>
      <c r="O914" s="4" t="str">
        <f t="shared" si="119"/>
        <v/>
      </c>
      <c r="P914" t="s">
        <v>34</v>
      </c>
      <c r="Q914">
        <v>0</v>
      </c>
      <c r="R914" s="5" t="str">
        <f>IF(ISNA(VLOOKUP($J914,STOK_AWAL,15,0)),"",VLOOKUP($J914,STOK_AWAL,15,0))</f>
        <v/>
      </c>
      <c r="S914" s="6">
        <v>0</v>
      </c>
      <c r="T914" s="6">
        <v>0</v>
      </c>
      <c r="V914" t="str">
        <f>IFERROR(INDEX('3.Stok Awal'!A914:A5909,MATCH('4.Sell to Trade'!J914,'3.Stok Awal'!D914:D5909,0)),"")</f>
        <v/>
      </c>
    </row>
    <row r="915" spans="1:22" x14ac:dyDescent="0.25">
      <c r="A915" s="15" t="str">
        <f t="shared" si="118"/>
        <v/>
      </c>
      <c r="D915" s="5" t="str">
        <f t="shared" si="112"/>
        <v/>
      </c>
      <c r="E915" s="5" t="str">
        <f t="shared" si="113"/>
        <v/>
      </c>
      <c r="F915" s="5" t="str">
        <f t="shared" si="114"/>
        <v/>
      </c>
      <c r="G915" s="5" t="str">
        <f t="shared" si="115"/>
        <v/>
      </c>
      <c r="I915" s="5" t="str">
        <f t="shared" si="116"/>
        <v/>
      </c>
      <c r="K915" s="5" t="str">
        <f t="shared" si="117"/>
        <v/>
      </c>
      <c r="L915" s="5"/>
      <c r="N915" s="4"/>
      <c r="O915" s="4" t="str">
        <f t="shared" si="119"/>
        <v/>
      </c>
      <c r="P915" t="s">
        <v>34</v>
      </c>
      <c r="Q915">
        <v>0</v>
      </c>
      <c r="R915" s="5" t="str">
        <f>IF(ISNA(VLOOKUP($J915,STOK_AWAL,15,0)),"",VLOOKUP($J915,STOK_AWAL,15,0))</f>
        <v/>
      </c>
      <c r="S915" s="6">
        <v>0</v>
      </c>
      <c r="T915" s="6">
        <v>0</v>
      </c>
      <c r="V915" t="str">
        <f>IFERROR(INDEX('3.Stok Awal'!A915:A5910,MATCH('4.Sell to Trade'!J915,'3.Stok Awal'!D915:D5910,0)),"")</f>
        <v/>
      </c>
    </row>
    <row r="916" spans="1:22" x14ac:dyDescent="0.25">
      <c r="A916" s="15" t="str">
        <f t="shared" si="118"/>
        <v/>
      </c>
      <c r="D916" s="5" t="str">
        <f t="shared" si="112"/>
        <v/>
      </c>
      <c r="E916" s="5" t="str">
        <f t="shared" si="113"/>
        <v/>
      </c>
      <c r="F916" s="5" t="str">
        <f t="shared" si="114"/>
        <v/>
      </c>
      <c r="G916" s="5" t="str">
        <f t="shared" si="115"/>
        <v/>
      </c>
      <c r="I916" s="5" t="str">
        <f t="shared" si="116"/>
        <v/>
      </c>
      <c r="K916" s="5" t="str">
        <f t="shared" si="117"/>
        <v/>
      </c>
      <c r="L916" s="5"/>
      <c r="N916" s="4"/>
      <c r="O916" s="4" t="str">
        <f t="shared" si="119"/>
        <v/>
      </c>
      <c r="P916" t="s">
        <v>34</v>
      </c>
      <c r="Q916">
        <v>0</v>
      </c>
      <c r="R916" s="5" t="str">
        <f>IF(ISNA(VLOOKUP($J916,STOK_AWAL,15,0)),"",VLOOKUP($J916,STOK_AWAL,15,0))</f>
        <v/>
      </c>
      <c r="S916" s="6">
        <v>0</v>
      </c>
      <c r="T916" s="6">
        <v>0</v>
      </c>
      <c r="V916" t="str">
        <f>IFERROR(INDEX('3.Stok Awal'!A916:A5911,MATCH('4.Sell to Trade'!J916,'3.Stok Awal'!D916:D5911,0)),"")</f>
        <v/>
      </c>
    </row>
    <row r="917" spans="1:22" x14ac:dyDescent="0.25">
      <c r="A917" s="15" t="str">
        <f t="shared" si="118"/>
        <v/>
      </c>
      <c r="D917" s="5" t="str">
        <f t="shared" si="112"/>
        <v/>
      </c>
      <c r="E917" s="5" t="str">
        <f t="shared" si="113"/>
        <v/>
      </c>
      <c r="F917" s="5" t="str">
        <f t="shared" si="114"/>
        <v/>
      </c>
      <c r="G917" s="5" t="str">
        <f t="shared" si="115"/>
        <v/>
      </c>
      <c r="I917" s="5" t="str">
        <f t="shared" si="116"/>
        <v/>
      </c>
      <c r="K917" s="5" t="str">
        <f t="shared" si="117"/>
        <v/>
      </c>
      <c r="L917" s="5"/>
      <c r="N917" s="4"/>
      <c r="O917" s="4" t="str">
        <f t="shared" si="119"/>
        <v/>
      </c>
      <c r="P917" t="s">
        <v>34</v>
      </c>
      <c r="Q917">
        <v>0</v>
      </c>
      <c r="R917" s="5" t="str">
        <f>IF(ISNA(VLOOKUP($J917,STOK_AWAL,15,0)),"",VLOOKUP($J917,STOK_AWAL,15,0))</f>
        <v/>
      </c>
      <c r="S917" s="6">
        <v>0</v>
      </c>
      <c r="T917" s="6">
        <v>0</v>
      </c>
      <c r="V917" t="str">
        <f>IFERROR(INDEX('3.Stok Awal'!A917:A5912,MATCH('4.Sell to Trade'!J917,'3.Stok Awal'!D917:D5912,0)),"")</f>
        <v/>
      </c>
    </row>
    <row r="918" spans="1:22" x14ac:dyDescent="0.25">
      <c r="A918" s="15" t="str">
        <f t="shared" si="118"/>
        <v/>
      </c>
      <c r="D918" s="5" t="str">
        <f t="shared" si="112"/>
        <v/>
      </c>
      <c r="E918" s="5" t="str">
        <f t="shared" si="113"/>
        <v/>
      </c>
      <c r="F918" s="5" t="str">
        <f t="shared" si="114"/>
        <v/>
      </c>
      <c r="G918" s="5" t="str">
        <f t="shared" si="115"/>
        <v/>
      </c>
      <c r="I918" s="5" t="str">
        <f t="shared" si="116"/>
        <v/>
      </c>
      <c r="K918" s="5" t="str">
        <f t="shared" si="117"/>
        <v/>
      </c>
      <c r="L918" s="5"/>
      <c r="N918" s="4"/>
      <c r="O918" s="4" t="str">
        <f t="shared" si="119"/>
        <v/>
      </c>
      <c r="P918" t="s">
        <v>34</v>
      </c>
      <c r="Q918">
        <v>0</v>
      </c>
      <c r="R918" s="5" t="str">
        <f>IF(ISNA(VLOOKUP($J918,STOK_AWAL,15,0)),"",VLOOKUP($J918,STOK_AWAL,15,0))</f>
        <v/>
      </c>
      <c r="S918" s="6">
        <v>0</v>
      </c>
      <c r="T918" s="6">
        <v>0</v>
      </c>
      <c r="V918" t="str">
        <f>IFERROR(INDEX('3.Stok Awal'!A918:A5913,MATCH('4.Sell to Trade'!J918,'3.Stok Awal'!D918:D5913,0)),"")</f>
        <v/>
      </c>
    </row>
    <row r="919" spans="1:22" x14ac:dyDescent="0.25">
      <c r="A919" s="15" t="str">
        <f t="shared" si="118"/>
        <v/>
      </c>
      <c r="D919" s="5" t="str">
        <f t="shared" si="112"/>
        <v/>
      </c>
      <c r="E919" s="5" t="str">
        <f t="shared" si="113"/>
        <v/>
      </c>
      <c r="F919" s="5" t="str">
        <f t="shared" si="114"/>
        <v/>
      </c>
      <c r="G919" s="5" t="str">
        <f t="shared" si="115"/>
        <v/>
      </c>
      <c r="I919" s="5" t="str">
        <f t="shared" si="116"/>
        <v/>
      </c>
      <c r="K919" s="5" t="str">
        <f t="shared" si="117"/>
        <v/>
      </c>
      <c r="L919" s="5"/>
      <c r="N919" s="4"/>
      <c r="O919" s="4" t="str">
        <f t="shared" si="119"/>
        <v/>
      </c>
      <c r="P919" t="s">
        <v>34</v>
      </c>
      <c r="Q919">
        <v>0</v>
      </c>
      <c r="R919" s="5" t="str">
        <f>IF(ISNA(VLOOKUP($J919,STOK_AWAL,15,0)),"",VLOOKUP($J919,STOK_AWAL,15,0))</f>
        <v/>
      </c>
      <c r="S919" s="6">
        <v>0</v>
      </c>
      <c r="T919" s="6">
        <v>0</v>
      </c>
      <c r="V919" t="str">
        <f>IFERROR(INDEX('3.Stok Awal'!A919:A5914,MATCH('4.Sell to Trade'!J919,'3.Stok Awal'!D919:D5914,0)),"")</f>
        <v/>
      </c>
    </row>
    <row r="920" spans="1:22" x14ac:dyDescent="0.25">
      <c r="A920" s="15" t="str">
        <f t="shared" si="118"/>
        <v/>
      </c>
      <c r="D920" s="5" t="str">
        <f t="shared" si="112"/>
        <v/>
      </c>
      <c r="E920" s="5" t="str">
        <f t="shared" si="113"/>
        <v/>
      </c>
      <c r="F920" s="5" t="str">
        <f t="shared" si="114"/>
        <v/>
      </c>
      <c r="G920" s="5" t="str">
        <f t="shared" si="115"/>
        <v/>
      </c>
      <c r="I920" s="5" t="str">
        <f t="shared" si="116"/>
        <v/>
      </c>
      <c r="K920" s="5" t="str">
        <f t="shared" si="117"/>
        <v/>
      </c>
      <c r="L920" s="5"/>
      <c r="N920" s="4"/>
      <c r="O920" s="4" t="str">
        <f t="shared" si="119"/>
        <v/>
      </c>
      <c r="P920" t="s">
        <v>34</v>
      </c>
      <c r="Q920">
        <v>0</v>
      </c>
      <c r="R920" s="5" t="str">
        <f>IF(ISNA(VLOOKUP($J920,STOK_AWAL,15,0)),"",VLOOKUP($J920,STOK_AWAL,15,0))</f>
        <v/>
      </c>
      <c r="S920" s="6">
        <v>0</v>
      </c>
      <c r="T920" s="6">
        <v>0</v>
      </c>
      <c r="V920" t="str">
        <f>IFERROR(INDEX('3.Stok Awal'!A920:A5915,MATCH('4.Sell to Trade'!J920,'3.Stok Awal'!D920:D5915,0)),"")</f>
        <v/>
      </c>
    </row>
    <row r="921" spans="1:22" x14ac:dyDescent="0.25">
      <c r="A921" s="15" t="str">
        <f t="shared" si="118"/>
        <v/>
      </c>
      <c r="D921" s="5" t="str">
        <f t="shared" si="112"/>
        <v/>
      </c>
      <c r="E921" s="5" t="str">
        <f t="shared" si="113"/>
        <v/>
      </c>
      <c r="F921" s="5" t="str">
        <f t="shared" si="114"/>
        <v/>
      </c>
      <c r="G921" s="5" t="str">
        <f t="shared" si="115"/>
        <v/>
      </c>
      <c r="I921" s="5" t="str">
        <f t="shared" si="116"/>
        <v/>
      </c>
      <c r="K921" s="5" t="str">
        <f t="shared" si="117"/>
        <v/>
      </c>
      <c r="L921" s="5"/>
      <c r="N921" s="4"/>
      <c r="O921" s="4" t="str">
        <f t="shared" si="119"/>
        <v/>
      </c>
      <c r="P921" t="s">
        <v>34</v>
      </c>
      <c r="Q921">
        <v>0</v>
      </c>
      <c r="R921" s="5" t="str">
        <f>IF(ISNA(VLOOKUP($J921,STOK_AWAL,15,0)),"",VLOOKUP($J921,STOK_AWAL,15,0))</f>
        <v/>
      </c>
      <c r="S921" s="6">
        <v>0</v>
      </c>
      <c r="T921" s="6">
        <v>0</v>
      </c>
      <c r="V921" t="str">
        <f>IFERROR(INDEX('3.Stok Awal'!A921:A5916,MATCH('4.Sell to Trade'!J921,'3.Stok Awal'!D921:D5916,0)),"")</f>
        <v/>
      </c>
    </row>
    <row r="922" spans="1:22" x14ac:dyDescent="0.25">
      <c r="A922" s="15" t="str">
        <f t="shared" si="118"/>
        <v/>
      </c>
      <c r="D922" s="5" t="str">
        <f t="shared" si="112"/>
        <v/>
      </c>
      <c r="E922" s="5" t="str">
        <f t="shared" si="113"/>
        <v/>
      </c>
      <c r="F922" s="5" t="str">
        <f t="shared" si="114"/>
        <v/>
      </c>
      <c r="G922" s="5" t="str">
        <f t="shared" si="115"/>
        <v/>
      </c>
      <c r="I922" s="5" t="str">
        <f t="shared" si="116"/>
        <v/>
      </c>
      <c r="K922" s="5" t="str">
        <f t="shared" si="117"/>
        <v/>
      </c>
      <c r="L922" s="5"/>
      <c r="N922" s="4"/>
      <c r="O922" s="4" t="str">
        <f t="shared" si="119"/>
        <v/>
      </c>
      <c r="P922" t="s">
        <v>34</v>
      </c>
      <c r="Q922">
        <v>0</v>
      </c>
      <c r="R922" s="5" t="str">
        <f>IF(ISNA(VLOOKUP($J922,STOK_AWAL,15,0)),"",VLOOKUP($J922,STOK_AWAL,15,0))</f>
        <v/>
      </c>
      <c r="S922" s="6">
        <v>0</v>
      </c>
      <c r="T922" s="6">
        <v>0</v>
      </c>
      <c r="V922" t="str">
        <f>IFERROR(INDEX('3.Stok Awal'!A922:A5917,MATCH('4.Sell to Trade'!J922,'3.Stok Awal'!D922:D5917,0)),"")</f>
        <v/>
      </c>
    </row>
    <row r="923" spans="1:22" x14ac:dyDescent="0.25">
      <c r="A923" s="15" t="str">
        <f t="shared" si="118"/>
        <v/>
      </c>
      <c r="D923" s="5" t="str">
        <f t="shared" si="112"/>
        <v/>
      </c>
      <c r="E923" s="5" t="str">
        <f t="shared" si="113"/>
        <v/>
      </c>
      <c r="F923" s="5" t="str">
        <f t="shared" si="114"/>
        <v/>
      </c>
      <c r="G923" s="5" t="str">
        <f t="shared" si="115"/>
        <v/>
      </c>
      <c r="I923" s="5" t="str">
        <f t="shared" si="116"/>
        <v/>
      </c>
      <c r="K923" s="5" t="str">
        <f t="shared" si="117"/>
        <v/>
      </c>
      <c r="L923" s="5"/>
      <c r="N923" s="4"/>
      <c r="O923" s="4" t="str">
        <f t="shared" si="119"/>
        <v/>
      </c>
      <c r="P923" t="s">
        <v>34</v>
      </c>
      <c r="Q923">
        <v>0</v>
      </c>
      <c r="R923" s="5" t="str">
        <f>IF(ISNA(VLOOKUP($J923,STOK_AWAL,15,0)),"",VLOOKUP($J923,STOK_AWAL,15,0))</f>
        <v/>
      </c>
      <c r="S923" s="6">
        <v>0</v>
      </c>
      <c r="T923" s="6">
        <v>0</v>
      </c>
      <c r="V923" t="str">
        <f>IFERROR(INDEX('3.Stok Awal'!A923:A5918,MATCH('4.Sell to Trade'!J923,'3.Stok Awal'!D923:D5918,0)),"")</f>
        <v/>
      </c>
    </row>
    <row r="924" spans="1:22" x14ac:dyDescent="0.25">
      <c r="A924" s="15" t="str">
        <f t="shared" si="118"/>
        <v/>
      </c>
      <c r="D924" s="5" t="str">
        <f t="shared" si="112"/>
        <v/>
      </c>
      <c r="E924" s="5" t="str">
        <f t="shared" si="113"/>
        <v/>
      </c>
      <c r="F924" s="5" t="str">
        <f t="shared" si="114"/>
        <v/>
      </c>
      <c r="G924" s="5" t="str">
        <f t="shared" si="115"/>
        <v/>
      </c>
      <c r="I924" s="5" t="str">
        <f t="shared" si="116"/>
        <v/>
      </c>
      <c r="K924" s="5" t="str">
        <f t="shared" si="117"/>
        <v/>
      </c>
      <c r="L924" s="5"/>
      <c r="N924" s="4"/>
      <c r="O924" s="4" t="str">
        <f t="shared" si="119"/>
        <v/>
      </c>
      <c r="P924" t="s">
        <v>34</v>
      </c>
      <c r="Q924">
        <v>0</v>
      </c>
      <c r="R924" s="5" t="str">
        <f>IF(ISNA(VLOOKUP($J924,STOK_AWAL,15,0)),"",VLOOKUP($J924,STOK_AWAL,15,0))</f>
        <v/>
      </c>
      <c r="S924" s="6">
        <v>0</v>
      </c>
      <c r="T924" s="6">
        <v>0</v>
      </c>
      <c r="V924" t="str">
        <f>IFERROR(INDEX('3.Stok Awal'!A924:A5919,MATCH('4.Sell to Trade'!J924,'3.Stok Awal'!D924:D5919,0)),"")</f>
        <v/>
      </c>
    </row>
    <row r="925" spans="1:22" x14ac:dyDescent="0.25">
      <c r="A925" s="15" t="str">
        <f t="shared" si="118"/>
        <v/>
      </c>
      <c r="D925" s="5" t="str">
        <f t="shared" si="112"/>
        <v/>
      </c>
      <c r="E925" s="5" t="str">
        <f t="shared" si="113"/>
        <v/>
      </c>
      <c r="F925" s="5" t="str">
        <f t="shared" si="114"/>
        <v/>
      </c>
      <c r="G925" s="5" t="str">
        <f t="shared" si="115"/>
        <v/>
      </c>
      <c r="I925" s="5" t="str">
        <f t="shared" si="116"/>
        <v/>
      </c>
      <c r="K925" s="5" t="str">
        <f t="shared" si="117"/>
        <v/>
      </c>
      <c r="L925" s="5"/>
      <c r="N925" s="4"/>
      <c r="O925" s="4" t="str">
        <f t="shared" si="119"/>
        <v/>
      </c>
      <c r="P925" t="s">
        <v>34</v>
      </c>
      <c r="Q925">
        <v>0</v>
      </c>
      <c r="R925" s="5" t="str">
        <f>IF(ISNA(VLOOKUP($J925,STOK_AWAL,15,0)),"",VLOOKUP($J925,STOK_AWAL,15,0))</f>
        <v/>
      </c>
      <c r="S925" s="6">
        <v>0</v>
      </c>
      <c r="T925" s="6">
        <v>0</v>
      </c>
      <c r="V925" t="str">
        <f>IFERROR(INDEX('3.Stok Awal'!A925:A5920,MATCH('4.Sell to Trade'!J925,'3.Stok Awal'!D925:D5920,0)),"")</f>
        <v/>
      </c>
    </row>
    <row r="926" spans="1:22" x14ac:dyDescent="0.25">
      <c r="A926" s="15" t="str">
        <f t="shared" si="118"/>
        <v/>
      </c>
      <c r="D926" s="5" t="str">
        <f t="shared" si="112"/>
        <v/>
      </c>
      <c r="E926" s="5" t="str">
        <f t="shared" si="113"/>
        <v/>
      </c>
      <c r="F926" s="5" t="str">
        <f t="shared" si="114"/>
        <v/>
      </c>
      <c r="G926" s="5" t="str">
        <f t="shared" si="115"/>
        <v/>
      </c>
      <c r="I926" s="5" t="str">
        <f t="shared" si="116"/>
        <v/>
      </c>
      <c r="K926" s="5" t="str">
        <f t="shared" si="117"/>
        <v/>
      </c>
      <c r="L926" s="5"/>
      <c r="N926" s="4"/>
      <c r="O926" s="4" t="str">
        <f t="shared" si="119"/>
        <v/>
      </c>
      <c r="P926" t="s">
        <v>34</v>
      </c>
      <c r="Q926">
        <v>0</v>
      </c>
      <c r="R926" s="5" t="str">
        <f>IF(ISNA(VLOOKUP($J926,STOK_AWAL,15,0)),"",VLOOKUP($J926,STOK_AWAL,15,0))</f>
        <v/>
      </c>
      <c r="S926" s="6">
        <v>0</v>
      </c>
      <c r="T926" s="6">
        <v>0</v>
      </c>
      <c r="V926" t="str">
        <f>IFERROR(INDEX('3.Stok Awal'!A926:A5921,MATCH('4.Sell to Trade'!J926,'3.Stok Awal'!D926:D5921,0)),"")</f>
        <v/>
      </c>
    </row>
    <row r="927" spans="1:22" x14ac:dyDescent="0.25">
      <c r="A927" s="15" t="str">
        <f t="shared" si="118"/>
        <v/>
      </c>
      <c r="D927" s="5" t="str">
        <f t="shared" si="112"/>
        <v/>
      </c>
      <c r="E927" s="5" t="str">
        <f t="shared" si="113"/>
        <v/>
      </c>
      <c r="F927" s="5" t="str">
        <f t="shared" si="114"/>
        <v/>
      </c>
      <c r="G927" s="5" t="str">
        <f t="shared" si="115"/>
        <v/>
      </c>
      <c r="I927" s="5" t="str">
        <f t="shared" si="116"/>
        <v/>
      </c>
      <c r="K927" s="5" t="str">
        <f t="shared" si="117"/>
        <v/>
      </c>
      <c r="L927" s="5"/>
      <c r="N927" s="4"/>
      <c r="O927" s="4" t="str">
        <f t="shared" si="119"/>
        <v/>
      </c>
      <c r="P927" t="s">
        <v>34</v>
      </c>
      <c r="Q927">
        <v>0</v>
      </c>
      <c r="R927" s="5" t="str">
        <f>IF(ISNA(VLOOKUP($J927,STOK_AWAL,15,0)),"",VLOOKUP($J927,STOK_AWAL,15,0))</f>
        <v/>
      </c>
      <c r="S927" s="6">
        <v>0</v>
      </c>
      <c r="T927" s="6">
        <v>0</v>
      </c>
      <c r="V927" t="str">
        <f>IFERROR(INDEX('3.Stok Awal'!A927:A5922,MATCH('4.Sell to Trade'!J927,'3.Stok Awal'!D927:D5922,0)),"")</f>
        <v/>
      </c>
    </row>
    <row r="928" spans="1:22" x14ac:dyDescent="0.25">
      <c r="A928" s="15" t="str">
        <f t="shared" si="118"/>
        <v/>
      </c>
      <c r="D928" s="5" t="str">
        <f t="shared" si="112"/>
        <v/>
      </c>
      <c r="E928" s="5" t="str">
        <f t="shared" si="113"/>
        <v/>
      </c>
      <c r="F928" s="5" t="str">
        <f t="shared" si="114"/>
        <v/>
      </c>
      <c r="G928" s="5" t="str">
        <f t="shared" si="115"/>
        <v/>
      </c>
      <c r="I928" s="5" t="str">
        <f t="shared" si="116"/>
        <v/>
      </c>
      <c r="K928" s="5" t="str">
        <f t="shared" si="117"/>
        <v/>
      </c>
      <c r="L928" s="5"/>
      <c r="N928" s="4"/>
      <c r="O928" s="4" t="str">
        <f t="shared" si="119"/>
        <v/>
      </c>
      <c r="P928" t="s">
        <v>34</v>
      </c>
      <c r="Q928">
        <v>0</v>
      </c>
      <c r="R928" s="5" t="str">
        <f>IF(ISNA(VLOOKUP($J928,STOK_AWAL,15,0)),"",VLOOKUP($J928,STOK_AWAL,15,0))</f>
        <v/>
      </c>
      <c r="S928" s="6">
        <v>0</v>
      </c>
      <c r="T928" s="6">
        <v>0</v>
      </c>
      <c r="V928" t="str">
        <f>IFERROR(INDEX('3.Stok Awal'!A928:A5923,MATCH('4.Sell to Trade'!J928,'3.Stok Awal'!D928:D5923,0)),"")</f>
        <v/>
      </c>
    </row>
    <row r="929" spans="1:22" x14ac:dyDescent="0.25">
      <c r="A929" s="15" t="str">
        <f t="shared" si="118"/>
        <v/>
      </c>
      <c r="D929" s="5" t="str">
        <f t="shared" si="112"/>
        <v/>
      </c>
      <c r="E929" s="5" t="str">
        <f t="shared" si="113"/>
        <v/>
      </c>
      <c r="F929" s="5" t="str">
        <f t="shared" si="114"/>
        <v/>
      </c>
      <c r="G929" s="5" t="str">
        <f t="shared" si="115"/>
        <v/>
      </c>
      <c r="I929" s="5" t="str">
        <f t="shared" si="116"/>
        <v/>
      </c>
      <c r="K929" s="5" t="str">
        <f t="shared" si="117"/>
        <v/>
      </c>
      <c r="L929" s="5"/>
      <c r="N929" s="4"/>
      <c r="O929" s="4" t="str">
        <f t="shared" si="119"/>
        <v/>
      </c>
      <c r="P929" t="s">
        <v>34</v>
      </c>
      <c r="Q929">
        <v>0</v>
      </c>
      <c r="R929" s="5" t="str">
        <f>IF(ISNA(VLOOKUP($J929,STOK_AWAL,15,0)),"",VLOOKUP($J929,STOK_AWAL,15,0))</f>
        <v/>
      </c>
      <c r="S929" s="6">
        <v>0</v>
      </c>
      <c r="T929" s="6">
        <v>0</v>
      </c>
      <c r="V929" t="str">
        <f>IFERROR(INDEX('3.Stok Awal'!A929:A5924,MATCH('4.Sell to Trade'!J929,'3.Stok Awal'!D929:D5924,0)),"")</f>
        <v/>
      </c>
    </row>
    <row r="930" spans="1:22" x14ac:dyDescent="0.25">
      <c r="A930" s="15" t="str">
        <f t="shared" si="118"/>
        <v/>
      </c>
      <c r="D930" s="5" t="str">
        <f t="shared" si="112"/>
        <v/>
      </c>
      <c r="E930" s="5" t="str">
        <f t="shared" si="113"/>
        <v/>
      </c>
      <c r="F930" s="5" t="str">
        <f t="shared" si="114"/>
        <v/>
      </c>
      <c r="G930" s="5" t="str">
        <f t="shared" si="115"/>
        <v/>
      </c>
      <c r="I930" s="5" t="str">
        <f t="shared" si="116"/>
        <v/>
      </c>
      <c r="K930" s="5" t="str">
        <f t="shared" si="117"/>
        <v/>
      </c>
      <c r="L930" s="5"/>
      <c r="N930" s="4"/>
      <c r="O930" s="4" t="str">
        <f t="shared" si="119"/>
        <v/>
      </c>
      <c r="P930" t="s">
        <v>34</v>
      </c>
      <c r="Q930">
        <v>0</v>
      </c>
      <c r="R930" s="5" t="str">
        <f>IF(ISNA(VLOOKUP($J930,STOK_AWAL,15,0)),"",VLOOKUP($J930,STOK_AWAL,15,0))</f>
        <v/>
      </c>
      <c r="S930" s="6">
        <v>0</v>
      </c>
      <c r="T930" s="6">
        <v>0</v>
      </c>
      <c r="V930" t="str">
        <f>IFERROR(INDEX('3.Stok Awal'!A930:A5925,MATCH('4.Sell to Trade'!J930,'3.Stok Awal'!D930:D5925,0)),"")</f>
        <v/>
      </c>
    </row>
    <row r="931" spans="1:22" x14ac:dyDescent="0.25">
      <c r="A931" s="15" t="str">
        <f t="shared" si="118"/>
        <v/>
      </c>
      <c r="D931" s="5" t="str">
        <f t="shared" si="112"/>
        <v/>
      </c>
      <c r="E931" s="5" t="str">
        <f t="shared" si="113"/>
        <v/>
      </c>
      <c r="F931" s="5" t="str">
        <f t="shared" si="114"/>
        <v/>
      </c>
      <c r="G931" s="5" t="str">
        <f t="shared" si="115"/>
        <v/>
      </c>
      <c r="I931" s="5" t="str">
        <f t="shared" si="116"/>
        <v/>
      </c>
      <c r="K931" s="5" t="str">
        <f t="shared" si="117"/>
        <v/>
      </c>
      <c r="L931" s="5"/>
      <c r="N931" s="4"/>
      <c r="O931" s="4" t="str">
        <f t="shared" si="119"/>
        <v/>
      </c>
      <c r="P931" t="s">
        <v>34</v>
      </c>
      <c r="Q931">
        <v>0</v>
      </c>
      <c r="R931" s="5" t="str">
        <f>IF(ISNA(VLOOKUP($J931,STOK_AWAL,15,0)),"",VLOOKUP($J931,STOK_AWAL,15,0))</f>
        <v/>
      </c>
      <c r="S931" s="6">
        <v>0</v>
      </c>
      <c r="T931" s="6">
        <v>0</v>
      </c>
      <c r="V931" t="str">
        <f>IFERROR(INDEX('3.Stok Awal'!A931:A5926,MATCH('4.Sell to Trade'!J931,'3.Stok Awal'!D931:D5926,0)),"")</f>
        <v/>
      </c>
    </row>
    <row r="932" spans="1:22" x14ac:dyDescent="0.25">
      <c r="A932" s="15" t="str">
        <f t="shared" si="118"/>
        <v/>
      </c>
      <c r="D932" s="5" t="str">
        <f t="shared" si="112"/>
        <v/>
      </c>
      <c r="E932" s="5" t="str">
        <f t="shared" si="113"/>
        <v/>
      </c>
      <c r="F932" s="5" t="str">
        <f t="shared" si="114"/>
        <v/>
      </c>
      <c r="G932" s="5" t="str">
        <f t="shared" si="115"/>
        <v/>
      </c>
      <c r="I932" s="5" t="str">
        <f t="shared" si="116"/>
        <v/>
      </c>
      <c r="K932" s="5" t="str">
        <f t="shared" si="117"/>
        <v/>
      </c>
      <c r="L932" s="5"/>
      <c r="N932" s="4"/>
      <c r="O932" s="4" t="str">
        <f t="shared" si="119"/>
        <v/>
      </c>
      <c r="P932" t="s">
        <v>34</v>
      </c>
      <c r="Q932">
        <v>0</v>
      </c>
      <c r="R932" s="5" t="str">
        <f>IF(ISNA(VLOOKUP($J932,STOK_AWAL,15,0)),"",VLOOKUP($J932,STOK_AWAL,15,0))</f>
        <v/>
      </c>
      <c r="S932" s="6">
        <v>0</v>
      </c>
      <c r="T932" s="6">
        <v>0</v>
      </c>
      <c r="V932" t="str">
        <f>IFERROR(INDEX('3.Stok Awal'!A932:A5927,MATCH('4.Sell to Trade'!J932,'3.Stok Awal'!D932:D5927,0)),"")</f>
        <v/>
      </c>
    </row>
    <row r="933" spans="1:22" x14ac:dyDescent="0.25">
      <c r="A933" s="15" t="str">
        <f t="shared" si="118"/>
        <v/>
      </c>
      <c r="D933" s="5" t="str">
        <f t="shared" si="112"/>
        <v/>
      </c>
      <c r="E933" s="5" t="str">
        <f t="shared" si="113"/>
        <v/>
      </c>
      <c r="F933" s="5" t="str">
        <f t="shared" si="114"/>
        <v/>
      </c>
      <c r="G933" s="5" t="str">
        <f t="shared" si="115"/>
        <v/>
      </c>
      <c r="I933" s="5" t="str">
        <f t="shared" si="116"/>
        <v/>
      </c>
      <c r="K933" s="5" t="str">
        <f t="shared" si="117"/>
        <v/>
      </c>
      <c r="L933" s="5"/>
      <c r="N933" s="4"/>
      <c r="O933" s="4" t="str">
        <f t="shared" si="119"/>
        <v/>
      </c>
      <c r="P933" t="s">
        <v>34</v>
      </c>
      <c r="Q933">
        <v>0</v>
      </c>
      <c r="R933" s="5" t="str">
        <f>IF(ISNA(VLOOKUP($J933,STOK_AWAL,15,0)),"",VLOOKUP($J933,STOK_AWAL,15,0))</f>
        <v/>
      </c>
      <c r="S933" s="6">
        <v>0</v>
      </c>
      <c r="T933" s="6">
        <v>0</v>
      </c>
      <c r="V933" t="str">
        <f>IFERROR(INDEX('3.Stok Awal'!A933:A5928,MATCH('4.Sell to Trade'!J933,'3.Stok Awal'!D933:D5928,0)),"")</f>
        <v/>
      </c>
    </row>
    <row r="934" spans="1:22" x14ac:dyDescent="0.25">
      <c r="A934" s="15" t="str">
        <f t="shared" si="118"/>
        <v/>
      </c>
      <c r="D934" s="5" t="str">
        <f t="shared" si="112"/>
        <v/>
      </c>
      <c r="E934" s="5" t="str">
        <f t="shared" si="113"/>
        <v/>
      </c>
      <c r="F934" s="5" t="str">
        <f t="shared" si="114"/>
        <v/>
      </c>
      <c r="G934" s="5" t="str">
        <f t="shared" si="115"/>
        <v/>
      </c>
      <c r="I934" s="5" t="str">
        <f t="shared" si="116"/>
        <v/>
      </c>
      <c r="K934" s="5" t="str">
        <f t="shared" si="117"/>
        <v/>
      </c>
      <c r="L934" s="5"/>
      <c r="N934" s="4"/>
      <c r="O934" s="4" t="str">
        <f t="shared" si="119"/>
        <v/>
      </c>
      <c r="P934" t="s">
        <v>34</v>
      </c>
      <c r="Q934">
        <v>0</v>
      </c>
      <c r="R934" s="5" t="str">
        <f>IF(ISNA(VLOOKUP($J934,STOK_AWAL,15,0)),"",VLOOKUP($J934,STOK_AWAL,15,0))</f>
        <v/>
      </c>
      <c r="S934" s="6">
        <v>0</v>
      </c>
      <c r="T934" s="6">
        <v>0</v>
      </c>
      <c r="V934" t="str">
        <f>IFERROR(INDEX('3.Stok Awal'!A934:A5929,MATCH('4.Sell to Trade'!J934,'3.Stok Awal'!D934:D5929,0)),"")</f>
        <v/>
      </c>
    </row>
    <row r="935" spans="1:22" x14ac:dyDescent="0.25">
      <c r="A935" s="15" t="str">
        <f t="shared" si="118"/>
        <v/>
      </c>
      <c r="D935" s="5" t="str">
        <f t="shared" si="112"/>
        <v/>
      </c>
      <c r="E935" s="5" t="str">
        <f t="shared" si="113"/>
        <v/>
      </c>
      <c r="F935" s="5" t="str">
        <f t="shared" si="114"/>
        <v/>
      </c>
      <c r="G935" s="5" t="str">
        <f t="shared" si="115"/>
        <v/>
      </c>
      <c r="I935" s="5" t="str">
        <f t="shared" si="116"/>
        <v/>
      </c>
      <c r="K935" s="5" t="str">
        <f t="shared" si="117"/>
        <v/>
      </c>
      <c r="L935" s="5"/>
      <c r="N935" s="4"/>
      <c r="O935" s="4" t="str">
        <f t="shared" si="119"/>
        <v/>
      </c>
      <c r="P935" t="s">
        <v>34</v>
      </c>
      <c r="Q935">
        <v>0</v>
      </c>
      <c r="R935" s="5" t="str">
        <f>IF(ISNA(VLOOKUP($J935,STOK_AWAL,15,0)),"",VLOOKUP($J935,STOK_AWAL,15,0))</f>
        <v/>
      </c>
      <c r="S935" s="6">
        <v>0</v>
      </c>
      <c r="T935" s="6">
        <v>0</v>
      </c>
      <c r="V935" t="str">
        <f>IFERROR(INDEX('3.Stok Awal'!A935:A5930,MATCH('4.Sell to Trade'!J935,'3.Stok Awal'!D935:D5930,0)),"")</f>
        <v/>
      </c>
    </row>
    <row r="936" spans="1:22" x14ac:dyDescent="0.25">
      <c r="A936" s="15" t="str">
        <f t="shared" si="118"/>
        <v/>
      </c>
      <c r="D936" s="5" t="str">
        <f t="shared" si="112"/>
        <v/>
      </c>
      <c r="E936" s="5" t="str">
        <f t="shared" si="113"/>
        <v/>
      </c>
      <c r="F936" s="5" t="str">
        <f t="shared" si="114"/>
        <v/>
      </c>
      <c r="G936" s="5" t="str">
        <f t="shared" si="115"/>
        <v/>
      </c>
      <c r="I936" s="5" t="str">
        <f t="shared" si="116"/>
        <v/>
      </c>
      <c r="K936" s="5" t="str">
        <f t="shared" si="117"/>
        <v/>
      </c>
      <c r="L936" s="5"/>
      <c r="N936" s="4"/>
      <c r="O936" s="4" t="str">
        <f t="shared" si="119"/>
        <v/>
      </c>
      <c r="P936" t="s">
        <v>34</v>
      </c>
      <c r="Q936">
        <v>0</v>
      </c>
      <c r="R936" s="5" t="str">
        <f>IF(ISNA(VLOOKUP($J936,STOK_AWAL,15,0)),"",VLOOKUP($J936,STOK_AWAL,15,0))</f>
        <v/>
      </c>
      <c r="S936" s="6">
        <v>0</v>
      </c>
      <c r="T936" s="6">
        <v>0</v>
      </c>
      <c r="V936" t="str">
        <f>IFERROR(INDEX('3.Stok Awal'!A936:A5931,MATCH('4.Sell to Trade'!J936,'3.Stok Awal'!D936:D5931,0)),"")</f>
        <v/>
      </c>
    </row>
    <row r="937" spans="1:22" x14ac:dyDescent="0.25">
      <c r="A937" s="15" t="str">
        <f t="shared" si="118"/>
        <v/>
      </c>
      <c r="D937" s="5" t="str">
        <f t="shared" si="112"/>
        <v/>
      </c>
      <c r="E937" s="5" t="str">
        <f t="shared" si="113"/>
        <v/>
      </c>
      <c r="F937" s="5" t="str">
        <f t="shared" si="114"/>
        <v/>
      </c>
      <c r="G937" s="5" t="str">
        <f t="shared" si="115"/>
        <v/>
      </c>
      <c r="I937" s="5" t="str">
        <f t="shared" si="116"/>
        <v/>
      </c>
      <c r="K937" s="5" t="str">
        <f t="shared" si="117"/>
        <v/>
      </c>
      <c r="L937" s="5"/>
      <c r="N937" s="4"/>
      <c r="O937" s="4" t="str">
        <f t="shared" si="119"/>
        <v/>
      </c>
      <c r="P937" t="s">
        <v>34</v>
      </c>
      <c r="Q937">
        <v>0</v>
      </c>
      <c r="R937" s="5" t="str">
        <f>IF(ISNA(VLOOKUP($J937,STOK_AWAL,15,0)),"",VLOOKUP($J937,STOK_AWAL,15,0))</f>
        <v/>
      </c>
      <c r="S937" s="6">
        <v>0</v>
      </c>
      <c r="T937" s="6">
        <v>0</v>
      </c>
      <c r="V937" t="str">
        <f>IFERROR(INDEX('3.Stok Awal'!A937:A5932,MATCH('4.Sell to Trade'!J937,'3.Stok Awal'!D937:D5932,0)),"")</f>
        <v/>
      </c>
    </row>
    <row r="938" spans="1:22" x14ac:dyDescent="0.25">
      <c r="A938" s="15" t="str">
        <f t="shared" si="118"/>
        <v/>
      </c>
      <c r="D938" s="5" t="str">
        <f t="shared" si="112"/>
        <v/>
      </c>
      <c r="E938" s="5" t="str">
        <f t="shared" si="113"/>
        <v/>
      </c>
      <c r="F938" s="5" t="str">
        <f t="shared" si="114"/>
        <v/>
      </c>
      <c r="G938" s="5" t="str">
        <f t="shared" si="115"/>
        <v/>
      </c>
      <c r="I938" s="5" t="str">
        <f t="shared" si="116"/>
        <v/>
      </c>
      <c r="K938" s="5" t="str">
        <f t="shared" si="117"/>
        <v/>
      </c>
      <c r="L938" s="5"/>
      <c r="N938" s="4"/>
      <c r="O938" s="4" t="str">
        <f t="shared" si="119"/>
        <v/>
      </c>
      <c r="P938" t="s">
        <v>34</v>
      </c>
      <c r="Q938">
        <v>0</v>
      </c>
      <c r="R938" s="5" t="str">
        <f>IF(ISNA(VLOOKUP($J938,STOK_AWAL,15,0)),"",VLOOKUP($J938,STOK_AWAL,15,0))</f>
        <v/>
      </c>
      <c r="S938" s="6">
        <v>0</v>
      </c>
      <c r="T938" s="6">
        <v>0</v>
      </c>
      <c r="V938" t="str">
        <f>IFERROR(INDEX('3.Stok Awal'!A938:A5933,MATCH('4.Sell to Trade'!J938,'3.Stok Awal'!D938:D5933,0)),"")</f>
        <v/>
      </c>
    </row>
    <row r="939" spans="1:22" x14ac:dyDescent="0.25">
      <c r="A939" s="15" t="str">
        <f t="shared" si="118"/>
        <v/>
      </c>
      <c r="D939" s="5" t="str">
        <f t="shared" si="112"/>
        <v/>
      </c>
      <c r="E939" s="5" t="str">
        <f t="shared" si="113"/>
        <v/>
      </c>
      <c r="F939" s="5" t="str">
        <f t="shared" si="114"/>
        <v/>
      </c>
      <c r="G939" s="5" t="str">
        <f t="shared" si="115"/>
        <v/>
      </c>
      <c r="I939" s="5" t="str">
        <f t="shared" si="116"/>
        <v/>
      </c>
      <c r="K939" s="5" t="str">
        <f t="shared" si="117"/>
        <v/>
      </c>
      <c r="L939" s="5"/>
      <c r="N939" s="4"/>
      <c r="O939" s="4" t="str">
        <f t="shared" si="119"/>
        <v/>
      </c>
      <c r="P939" t="s">
        <v>34</v>
      </c>
      <c r="Q939">
        <v>0</v>
      </c>
      <c r="R939" s="5" t="str">
        <f>IF(ISNA(VLOOKUP($J939,STOK_AWAL,15,0)),"",VLOOKUP($J939,STOK_AWAL,15,0))</f>
        <v/>
      </c>
      <c r="S939" s="6">
        <v>0</v>
      </c>
      <c r="T939" s="6">
        <v>0</v>
      </c>
      <c r="V939" t="str">
        <f>IFERROR(INDEX('3.Stok Awal'!A939:A5934,MATCH('4.Sell to Trade'!J939,'3.Stok Awal'!D939:D5934,0)),"")</f>
        <v/>
      </c>
    </row>
    <row r="940" spans="1:22" x14ac:dyDescent="0.25">
      <c r="A940" s="15" t="str">
        <f t="shared" si="118"/>
        <v/>
      </c>
      <c r="D940" s="5" t="str">
        <f t="shared" si="112"/>
        <v/>
      </c>
      <c r="E940" s="5" t="str">
        <f t="shared" si="113"/>
        <v/>
      </c>
      <c r="F940" s="5" t="str">
        <f t="shared" si="114"/>
        <v/>
      </c>
      <c r="G940" s="5" t="str">
        <f t="shared" si="115"/>
        <v/>
      </c>
      <c r="I940" s="5" t="str">
        <f t="shared" si="116"/>
        <v/>
      </c>
      <c r="K940" s="5" t="str">
        <f t="shared" si="117"/>
        <v/>
      </c>
      <c r="L940" s="5"/>
      <c r="N940" s="4"/>
      <c r="O940" s="4" t="str">
        <f t="shared" si="119"/>
        <v/>
      </c>
      <c r="P940" t="s">
        <v>34</v>
      </c>
      <c r="Q940">
        <v>0</v>
      </c>
      <c r="R940" s="5" t="str">
        <f>IF(ISNA(VLOOKUP($J940,STOK_AWAL,15,0)),"",VLOOKUP($J940,STOK_AWAL,15,0))</f>
        <v/>
      </c>
      <c r="S940" s="6">
        <v>0</v>
      </c>
      <c r="T940" s="6">
        <v>0</v>
      </c>
      <c r="V940" t="str">
        <f>IFERROR(INDEX('3.Stok Awal'!A940:A5935,MATCH('4.Sell to Trade'!J940,'3.Stok Awal'!D940:D5935,0)),"")</f>
        <v/>
      </c>
    </row>
    <row r="941" spans="1:22" x14ac:dyDescent="0.25">
      <c r="A941" s="15" t="str">
        <f t="shared" si="118"/>
        <v/>
      </c>
      <c r="D941" s="5" t="str">
        <f t="shared" si="112"/>
        <v/>
      </c>
      <c r="E941" s="5" t="str">
        <f t="shared" si="113"/>
        <v/>
      </c>
      <c r="F941" s="5" t="str">
        <f t="shared" si="114"/>
        <v/>
      </c>
      <c r="G941" s="5" t="str">
        <f t="shared" si="115"/>
        <v/>
      </c>
      <c r="I941" s="5" t="str">
        <f t="shared" si="116"/>
        <v/>
      </c>
      <c r="K941" s="5" t="str">
        <f t="shared" si="117"/>
        <v/>
      </c>
      <c r="L941" s="5"/>
      <c r="N941" s="4"/>
      <c r="O941" s="4" t="str">
        <f t="shared" si="119"/>
        <v/>
      </c>
      <c r="P941" t="s">
        <v>34</v>
      </c>
      <c r="Q941">
        <v>0</v>
      </c>
      <c r="R941" s="5" t="str">
        <f>IF(ISNA(VLOOKUP($J941,STOK_AWAL,15,0)),"",VLOOKUP($J941,STOK_AWAL,15,0))</f>
        <v/>
      </c>
      <c r="S941" s="6">
        <v>0</v>
      </c>
      <c r="T941" s="6">
        <v>0</v>
      </c>
      <c r="V941" t="str">
        <f>IFERROR(INDEX('3.Stok Awal'!A941:A5936,MATCH('4.Sell to Trade'!J941,'3.Stok Awal'!D941:D5936,0)),"")</f>
        <v/>
      </c>
    </row>
    <row r="942" spans="1:22" x14ac:dyDescent="0.25">
      <c r="A942" s="15" t="str">
        <f t="shared" si="118"/>
        <v/>
      </c>
      <c r="D942" s="5" t="str">
        <f t="shared" si="112"/>
        <v/>
      </c>
      <c r="E942" s="5" t="str">
        <f t="shared" si="113"/>
        <v/>
      </c>
      <c r="F942" s="5" t="str">
        <f t="shared" si="114"/>
        <v/>
      </c>
      <c r="G942" s="5" t="str">
        <f t="shared" si="115"/>
        <v/>
      </c>
      <c r="I942" s="5" t="str">
        <f t="shared" si="116"/>
        <v/>
      </c>
      <c r="K942" s="5" t="str">
        <f t="shared" si="117"/>
        <v/>
      </c>
      <c r="L942" s="5"/>
      <c r="N942" s="4"/>
      <c r="O942" s="4" t="str">
        <f t="shared" si="119"/>
        <v/>
      </c>
      <c r="P942" t="s">
        <v>34</v>
      </c>
      <c r="Q942">
        <v>0</v>
      </c>
      <c r="R942" s="5" t="str">
        <f>IF(ISNA(VLOOKUP($J942,STOK_AWAL,15,0)),"",VLOOKUP($J942,STOK_AWAL,15,0))</f>
        <v/>
      </c>
      <c r="S942" s="6">
        <v>0</v>
      </c>
      <c r="T942" s="6">
        <v>0</v>
      </c>
      <c r="V942" t="str">
        <f>IFERROR(INDEX('3.Stok Awal'!A942:A5937,MATCH('4.Sell to Trade'!J942,'3.Stok Awal'!D942:D5937,0)),"")</f>
        <v/>
      </c>
    </row>
    <row r="943" spans="1:22" x14ac:dyDescent="0.25">
      <c r="A943" s="15" t="str">
        <f t="shared" si="118"/>
        <v/>
      </c>
      <c r="D943" s="5" t="str">
        <f t="shared" si="112"/>
        <v/>
      </c>
      <c r="E943" s="5" t="str">
        <f t="shared" si="113"/>
        <v/>
      </c>
      <c r="F943" s="5" t="str">
        <f t="shared" si="114"/>
        <v/>
      </c>
      <c r="G943" s="5" t="str">
        <f t="shared" si="115"/>
        <v/>
      </c>
      <c r="I943" s="5" t="str">
        <f t="shared" si="116"/>
        <v/>
      </c>
      <c r="K943" s="5" t="str">
        <f t="shared" si="117"/>
        <v/>
      </c>
      <c r="L943" s="5"/>
      <c r="N943" s="4"/>
      <c r="O943" s="4" t="str">
        <f t="shared" si="119"/>
        <v/>
      </c>
      <c r="P943" t="s">
        <v>34</v>
      </c>
      <c r="Q943">
        <v>0</v>
      </c>
      <c r="R943" s="5" t="str">
        <f>IF(ISNA(VLOOKUP($J943,STOK_AWAL,15,0)),"",VLOOKUP($J943,STOK_AWAL,15,0))</f>
        <v/>
      </c>
      <c r="S943" s="6">
        <v>0</v>
      </c>
      <c r="T943" s="6">
        <v>0</v>
      </c>
      <c r="V943" t="str">
        <f>IFERROR(INDEX('3.Stok Awal'!A943:A5938,MATCH('4.Sell to Trade'!J943,'3.Stok Awal'!D943:D5938,0)),"")</f>
        <v/>
      </c>
    </row>
    <row r="944" spans="1:22" x14ac:dyDescent="0.25">
      <c r="A944" s="15" t="str">
        <f t="shared" si="118"/>
        <v/>
      </c>
      <c r="D944" s="5" t="str">
        <f t="shared" si="112"/>
        <v/>
      </c>
      <c r="E944" s="5" t="str">
        <f t="shared" si="113"/>
        <v/>
      </c>
      <c r="F944" s="5" t="str">
        <f t="shared" si="114"/>
        <v/>
      </c>
      <c r="G944" s="5" t="str">
        <f t="shared" si="115"/>
        <v/>
      </c>
      <c r="I944" s="5" t="str">
        <f t="shared" si="116"/>
        <v/>
      </c>
      <c r="K944" s="5" t="str">
        <f t="shared" si="117"/>
        <v/>
      </c>
      <c r="L944" s="5"/>
      <c r="N944" s="4"/>
      <c r="O944" s="4" t="str">
        <f t="shared" si="119"/>
        <v/>
      </c>
      <c r="P944" t="s">
        <v>34</v>
      </c>
      <c r="Q944">
        <v>0</v>
      </c>
      <c r="R944" s="5" t="str">
        <f>IF(ISNA(VLOOKUP($J944,STOK_AWAL,15,0)),"",VLOOKUP($J944,STOK_AWAL,15,0))</f>
        <v/>
      </c>
      <c r="S944" s="6">
        <v>0</v>
      </c>
      <c r="T944" s="6">
        <v>0</v>
      </c>
      <c r="V944" t="str">
        <f>IFERROR(INDEX('3.Stok Awal'!A944:A5939,MATCH('4.Sell to Trade'!J944,'3.Stok Awal'!D944:D5939,0)),"")</f>
        <v/>
      </c>
    </row>
    <row r="945" spans="1:22" x14ac:dyDescent="0.25">
      <c r="A945" s="15" t="str">
        <f t="shared" si="118"/>
        <v/>
      </c>
      <c r="D945" s="5" t="str">
        <f t="shared" si="112"/>
        <v/>
      </c>
      <c r="E945" s="5" t="str">
        <f t="shared" si="113"/>
        <v/>
      </c>
      <c r="F945" s="5" t="str">
        <f t="shared" si="114"/>
        <v/>
      </c>
      <c r="G945" s="5" t="str">
        <f t="shared" si="115"/>
        <v/>
      </c>
      <c r="I945" s="5" t="str">
        <f t="shared" si="116"/>
        <v/>
      </c>
      <c r="K945" s="5" t="str">
        <f t="shared" si="117"/>
        <v/>
      </c>
      <c r="L945" s="5"/>
      <c r="N945" s="4"/>
      <c r="O945" s="4" t="str">
        <f t="shared" si="119"/>
        <v/>
      </c>
      <c r="P945" t="s">
        <v>34</v>
      </c>
      <c r="Q945">
        <v>0</v>
      </c>
      <c r="R945" s="5" t="str">
        <f>IF(ISNA(VLOOKUP($J945,STOK_AWAL,15,0)),"",VLOOKUP($J945,STOK_AWAL,15,0))</f>
        <v/>
      </c>
      <c r="S945" s="6">
        <v>0</v>
      </c>
      <c r="T945" s="6">
        <v>0</v>
      </c>
      <c r="V945" t="str">
        <f>IFERROR(INDEX('3.Stok Awal'!A945:A5940,MATCH('4.Sell to Trade'!J945,'3.Stok Awal'!D945:D5940,0)),"")</f>
        <v/>
      </c>
    </row>
    <row r="946" spans="1:22" x14ac:dyDescent="0.25">
      <c r="A946" s="15" t="str">
        <f t="shared" si="118"/>
        <v/>
      </c>
      <c r="D946" s="5" t="str">
        <f t="shared" si="112"/>
        <v/>
      </c>
      <c r="E946" s="5" t="str">
        <f t="shared" si="113"/>
        <v/>
      </c>
      <c r="F946" s="5" t="str">
        <f t="shared" si="114"/>
        <v/>
      </c>
      <c r="G946" s="5" t="str">
        <f t="shared" si="115"/>
        <v/>
      </c>
      <c r="I946" s="5" t="str">
        <f t="shared" si="116"/>
        <v/>
      </c>
      <c r="K946" s="5" t="str">
        <f t="shared" si="117"/>
        <v/>
      </c>
      <c r="L946" s="5"/>
      <c r="N946" s="4"/>
      <c r="O946" s="4" t="str">
        <f t="shared" si="119"/>
        <v/>
      </c>
      <c r="P946" t="s">
        <v>34</v>
      </c>
      <c r="Q946">
        <v>0</v>
      </c>
      <c r="R946" s="5" t="str">
        <f>IF(ISNA(VLOOKUP($J946,STOK_AWAL,15,0)),"",VLOOKUP($J946,STOK_AWAL,15,0))</f>
        <v/>
      </c>
      <c r="S946" s="6">
        <v>0</v>
      </c>
      <c r="T946" s="6">
        <v>0</v>
      </c>
      <c r="V946" t="str">
        <f>IFERROR(INDEX('3.Stok Awal'!A946:A5941,MATCH('4.Sell to Trade'!J946,'3.Stok Awal'!D946:D5941,0)),"")</f>
        <v/>
      </c>
    </row>
    <row r="947" spans="1:22" x14ac:dyDescent="0.25">
      <c r="A947" s="15" t="str">
        <f t="shared" si="118"/>
        <v/>
      </c>
      <c r="D947" s="5" t="str">
        <f t="shared" si="112"/>
        <v/>
      </c>
      <c r="E947" s="5" t="str">
        <f t="shared" si="113"/>
        <v/>
      </c>
      <c r="F947" s="5" t="str">
        <f t="shared" si="114"/>
        <v/>
      </c>
      <c r="G947" s="5" t="str">
        <f t="shared" si="115"/>
        <v/>
      </c>
      <c r="I947" s="5" t="str">
        <f t="shared" si="116"/>
        <v/>
      </c>
      <c r="K947" s="5" t="str">
        <f t="shared" si="117"/>
        <v/>
      </c>
      <c r="L947" s="5"/>
      <c r="N947" s="4"/>
      <c r="O947" s="4" t="str">
        <f t="shared" si="119"/>
        <v/>
      </c>
      <c r="P947" t="s">
        <v>34</v>
      </c>
      <c r="Q947">
        <v>0</v>
      </c>
      <c r="R947" s="5" t="str">
        <f>IF(ISNA(VLOOKUP($J947,STOK_AWAL,15,0)),"",VLOOKUP($J947,STOK_AWAL,15,0))</f>
        <v/>
      </c>
      <c r="S947" s="6">
        <v>0</v>
      </c>
      <c r="T947" s="6">
        <v>0</v>
      </c>
      <c r="V947" t="str">
        <f>IFERROR(INDEX('3.Stok Awal'!A947:A5942,MATCH('4.Sell to Trade'!J947,'3.Stok Awal'!D947:D5942,0)),"")</f>
        <v/>
      </c>
    </row>
    <row r="948" spans="1:22" x14ac:dyDescent="0.25">
      <c r="A948" s="15" t="str">
        <f t="shared" si="118"/>
        <v/>
      </c>
      <c r="D948" s="5" t="str">
        <f t="shared" si="112"/>
        <v/>
      </c>
      <c r="E948" s="5" t="str">
        <f t="shared" si="113"/>
        <v/>
      </c>
      <c r="F948" s="5" t="str">
        <f t="shared" si="114"/>
        <v/>
      </c>
      <c r="G948" s="5" t="str">
        <f t="shared" si="115"/>
        <v/>
      </c>
      <c r="I948" s="5" t="str">
        <f t="shared" si="116"/>
        <v/>
      </c>
      <c r="K948" s="5" t="str">
        <f t="shared" si="117"/>
        <v/>
      </c>
      <c r="L948" s="5"/>
      <c r="N948" s="4"/>
      <c r="O948" s="4" t="str">
        <f t="shared" si="119"/>
        <v/>
      </c>
      <c r="P948" t="s">
        <v>34</v>
      </c>
      <c r="Q948">
        <v>0</v>
      </c>
      <c r="R948" s="5" t="str">
        <f>IF(ISNA(VLOOKUP($J948,STOK_AWAL,15,0)),"",VLOOKUP($J948,STOK_AWAL,15,0))</f>
        <v/>
      </c>
      <c r="S948" s="6">
        <v>0</v>
      </c>
      <c r="T948" s="6">
        <v>0</v>
      </c>
      <c r="V948" t="str">
        <f>IFERROR(INDEX('3.Stok Awal'!A948:A5943,MATCH('4.Sell to Trade'!J948,'3.Stok Awal'!D948:D5943,0)),"")</f>
        <v/>
      </c>
    </row>
    <row r="949" spans="1:22" x14ac:dyDescent="0.25">
      <c r="A949" s="15" t="str">
        <f t="shared" si="118"/>
        <v/>
      </c>
      <c r="D949" s="5" t="str">
        <f t="shared" si="112"/>
        <v/>
      </c>
      <c r="E949" s="5" t="str">
        <f t="shared" si="113"/>
        <v/>
      </c>
      <c r="F949" s="5" t="str">
        <f t="shared" si="114"/>
        <v/>
      </c>
      <c r="G949" s="5" t="str">
        <f t="shared" si="115"/>
        <v/>
      </c>
      <c r="I949" s="5" t="str">
        <f t="shared" si="116"/>
        <v/>
      </c>
      <c r="K949" s="5" t="str">
        <f t="shared" si="117"/>
        <v/>
      </c>
      <c r="L949" s="5"/>
      <c r="N949" s="4"/>
      <c r="O949" s="4" t="str">
        <f t="shared" si="119"/>
        <v/>
      </c>
      <c r="P949" t="s">
        <v>34</v>
      </c>
      <c r="Q949">
        <v>0</v>
      </c>
      <c r="R949" s="5" t="str">
        <f>IF(ISNA(VLOOKUP($J949,STOK_AWAL,15,0)),"",VLOOKUP($J949,STOK_AWAL,15,0))</f>
        <v/>
      </c>
      <c r="S949" s="6">
        <v>0</v>
      </c>
      <c r="T949" s="6">
        <v>0</v>
      </c>
      <c r="V949" t="str">
        <f>IFERROR(INDEX('3.Stok Awal'!A949:A5944,MATCH('4.Sell to Trade'!J949,'3.Stok Awal'!D949:D5944,0)),"")</f>
        <v/>
      </c>
    </row>
    <row r="950" spans="1:22" x14ac:dyDescent="0.25">
      <c r="A950" s="15" t="str">
        <f t="shared" si="118"/>
        <v/>
      </c>
      <c r="D950" s="5" t="str">
        <f t="shared" si="112"/>
        <v/>
      </c>
      <c r="E950" s="5" t="str">
        <f t="shared" si="113"/>
        <v/>
      </c>
      <c r="F950" s="5" t="str">
        <f t="shared" si="114"/>
        <v/>
      </c>
      <c r="G950" s="5" t="str">
        <f t="shared" si="115"/>
        <v/>
      </c>
      <c r="I950" s="5" t="str">
        <f t="shared" si="116"/>
        <v/>
      </c>
      <c r="K950" s="5" t="str">
        <f t="shared" si="117"/>
        <v/>
      </c>
      <c r="L950" s="5"/>
      <c r="N950" s="4"/>
      <c r="O950" s="4" t="str">
        <f t="shared" si="119"/>
        <v/>
      </c>
      <c r="P950" t="s">
        <v>34</v>
      </c>
      <c r="Q950">
        <v>0</v>
      </c>
      <c r="R950" s="5" t="str">
        <f>IF(ISNA(VLOOKUP($J950,STOK_AWAL,15,0)),"",VLOOKUP($J950,STOK_AWAL,15,0))</f>
        <v/>
      </c>
      <c r="S950" s="6">
        <v>0</v>
      </c>
      <c r="T950" s="6">
        <v>0</v>
      </c>
      <c r="V950" t="str">
        <f>IFERROR(INDEX('3.Stok Awal'!A950:A5945,MATCH('4.Sell to Trade'!J950,'3.Stok Awal'!D950:D5945,0)),"")</f>
        <v/>
      </c>
    </row>
    <row r="951" spans="1:22" x14ac:dyDescent="0.25">
      <c r="A951" s="15" t="str">
        <f t="shared" si="118"/>
        <v/>
      </c>
      <c r="D951" s="5" t="str">
        <f t="shared" si="112"/>
        <v/>
      </c>
      <c r="E951" s="5" t="str">
        <f t="shared" si="113"/>
        <v/>
      </c>
      <c r="F951" s="5" t="str">
        <f t="shared" si="114"/>
        <v/>
      </c>
      <c r="G951" s="5" t="str">
        <f t="shared" si="115"/>
        <v/>
      </c>
      <c r="I951" s="5" t="str">
        <f t="shared" si="116"/>
        <v/>
      </c>
      <c r="K951" s="5" t="str">
        <f t="shared" si="117"/>
        <v/>
      </c>
      <c r="L951" s="5"/>
      <c r="N951" s="4"/>
      <c r="O951" s="4" t="str">
        <f t="shared" si="119"/>
        <v/>
      </c>
      <c r="P951" t="s">
        <v>34</v>
      </c>
      <c r="Q951">
        <v>0</v>
      </c>
      <c r="R951" s="5" t="str">
        <f>IF(ISNA(VLOOKUP($J951,STOK_AWAL,15,0)),"",VLOOKUP($J951,STOK_AWAL,15,0))</f>
        <v/>
      </c>
      <c r="S951" s="6">
        <v>0</v>
      </c>
      <c r="T951" s="6">
        <v>0</v>
      </c>
      <c r="V951" t="str">
        <f>IFERROR(INDEX('3.Stok Awal'!A951:A5946,MATCH('4.Sell to Trade'!J951,'3.Stok Awal'!D951:D5946,0)),"")</f>
        <v/>
      </c>
    </row>
    <row r="952" spans="1:22" x14ac:dyDescent="0.25">
      <c r="A952" s="15" t="str">
        <f t="shared" si="118"/>
        <v/>
      </c>
      <c r="D952" s="5" t="str">
        <f t="shared" si="112"/>
        <v/>
      </c>
      <c r="E952" s="5" t="str">
        <f t="shared" si="113"/>
        <v/>
      </c>
      <c r="F952" s="5" t="str">
        <f t="shared" si="114"/>
        <v/>
      </c>
      <c r="G952" s="5" t="str">
        <f t="shared" si="115"/>
        <v/>
      </c>
      <c r="I952" s="5" t="str">
        <f t="shared" si="116"/>
        <v/>
      </c>
      <c r="K952" s="5" t="str">
        <f t="shared" si="117"/>
        <v/>
      </c>
      <c r="L952" s="5"/>
      <c r="N952" s="4"/>
      <c r="O952" s="4" t="str">
        <f t="shared" si="119"/>
        <v/>
      </c>
      <c r="P952" t="s">
        <v>34</v>
      </c>
      <c r="Q952">
        <v>0</v>
      </c>
      <c r="R952" s="5" t="str">
        <f>IF(ISNA(VLOOKUP($J952,STOK_AWAL,15,0)),"",VLOOKUP($J952,STOK_AWAL,15,0))</f>
        <v/>
      </c>
      <c r="S952" s="6">
        <v>0</v>
      </c>
      <c r="T952" s="6">
        <v>0</v>
      </c>
      <c r="V952" t="str">
        <f>IFERROR(INDEX('3.Stok Awal'!A952:A5947,MATCH('4.Sell to Trade'!J952,'3.Stok Awal'!D952:D5947,0)),"")</f>
        <v/>
      </c>
    </row>
    <row r="953" spans="1:22" x14ac:dyDescent="0.25">
      <c r="A953" s="15" t="str">
        <f t="shared" si="118"/>
        <v/>
      </c>
      <c r="D953" s="5" t="str">
        <f t="shared" si="112"/>
        <v/>
      </c>
      <c r="E953" s="5" t="str">
        <f t="shared" si="113"/>
        <v/>
      </c>
      <c r="F953" s="5" t="str">
        <f t="shared" si="114"/>
        <v/>
      </c>
      <c r="G953" s="5" t="str">
        <f t="shared" si="115"/>
        <v/>
      </c>
      <c r="I953" s="5" t="str">
        <f t="shared" si="116"/>
        <v/>
      </c>
      <c r="K953" s="5" t="str">
        <f t="shared" si="117"/>
        <v/>
      </c>
      <c r="L953" s="5"/>
      <c r="N953" s="4"/>
      <c r="O953" s="4" t="str">
        <f t="shared" si="119"/>
        <v/>
      </c>
      <c r="P953" t="s">
        <v>34</v>
      </c>
      <c r="Q953">
        <v>0</v>
      </c>
      <c r="R953" s="5" t="str">
        <f>IF(ISNA(VLOOKUP($J953,STOK_AWAL,15,0)),"",VLOOKUP($J953,STOK_AWAL,15,0))</f>
        <v/>
      </c>
      <c r="S953" s="6">
        <v>0</v>
      </c>
      <c r="T953" s="6">
        <v>0</v>
      </c>
      <c r="V953" t="str">
        <f>IFERROR(INDEX('3.Stok Awal'!A953:A5948,MATCH('4.Sell to Trade'!J953,'3.Stok Awal'!D953:D5948,0)),"")</f>
        <v/>
      </c>
    </row>
    <row r="954" spans="1:22" x14ac:dyDescent="0.25">
      <c r="A954" s="15" t="str">
        <f t="shared" si="118"/>
        <v/>
      </c>
      <c r="D954" s="5" t="str">
        <f t="shared" si="112"/>
        <v/>
      </c>
      <c r="E954" s="5" t="str">
        <f t="shared" si="113"/>
        <v/>
      </c>
      <c r="F954" s="5" t="str">
        <f t="shared" si="114"/>
        <v/>
      </c>
      <c r="G954" s="5" t="str">
        <f t="shared" si="115"/>
        <v/>
      </c>
      <c r="I954" s="5" t="str">
        <f t="shared" si="116"/>
        <v/>
      </c>
      <c r="K954" s="5" t="str">
        <f t="shared" si="117"/>
        <v/>
      </c>
      <c r="L954" s="5"/>
      <c r="N954" s="4"/>
      <c r="O954" s="4" t="str">
        <f t="shared" si="119"/>
        <v/>
      </c>
      <c r="P954" t="s">
        <v>34</v>
      </c>
      <c r="Q954">
        <v>0</v>
      </c>
      <c r="R954" s="5" t="str">
        <f>IF(ISNA(VLOOKUP($J954,STOK_AWAL,15,0)),"",VLOOKUP($J954,STOK_AWAL,15,0))</f>
        <v/>
      </c>
      <c r="S954" s="6">
        <v>0</v>
      </c>
      <c r="T954" s="6">
        <v>0</v>
      </c>
      <c r="V954" t="str">
        <f>IFERROR(INDEX('3.Stok Awal'!A954:A5949,MATCH('4.Sell to Trade'!J954,'3.Stok Awal'!D954:D5949,0)),"")</f>
        <v/>
      </c>
    </row>
    <row r="955" spans="1:22" x14ac:dyDescent="0.25">
      <c r="A955" s="15" t="str">
        <f t="shared" si="118"/>
        <v/>
      </c>
      <c r="D955" s="5" t="str">
        <f t="shared" si="112"/>
        <v/>
      </c>
      <c r="E955" s="5" t="str">
        <f t="shared" si="113"/>
        <v/>
      </c>
      <c r="F955" s="5" t="str">
        <f t="shared" si="114"/>
        <v/>
      </c>
      <c r="G955" s="5" t="str">
        <f t="shared" si="115"/>
        <v/>
      </c>
      <c r="I955" s="5" t="str">
        <f t="shared" si="116"/>
        <v/>
      </c>
      <c r="K955" s="5" t="str">
        <f t="shared" si="117"/>
        <v/>
      </c>
      <c r="L955" s="5"/>
      <c r="N955" s="4"/>
      <c r="O955" s="4" t="str">
        <f t="shared" si="119"/>
        <v/>
      </c>
      <c r="P955" t="s">
        <v>34</v>
      </c>
      <c r="Q955">
        <v>0</v>
      </c>
      <c r="R955" s="5" t="str">
        <f>IF(ISNA(VLOOKUP($J955,STOK_AWAL,15,0)),"",VLOOKUP($J955,STOK_AWAL,15,0))</f>
        <v/>
      </c>
      <c r="S955" s="6">
        <v>0</v>
      </c>
      <c r="T955" s="6">
        <v>0</v>
      </c>
      <c r="V955" t="str">
        <f>IFERROR(INDEX('3.Stok Awal'!A955:A5950,MATCH('4.Sell to Trade'!J955,'3.Stok Awal'!D955:D5950,0)),"")</f>
        <v/>
      </c>
    </row>
    <row r="956" spans="1:22" x14ac:dyDescent="0.25">
      <c r="A956" s="15" t="str">
        <f t="shared" si="118"/>
        <v/>
      </c>
      <c r="D956" s="5" t="str">
        <f t="shared" si="112"/>
        <v/>
      </c>
      <c r="E956" s="5" t="str">
        <f t="shared" si="113"/>
        <v/>
      </c>
      <c r="F956" s="5" t="str">
        <f t="shared" si="114"/>
        <v/>
      </c>
      <c r="G956" s="5" t="str">
        <f t="shared" si="115"/>
        <v/>
      </c>
      <c r="I956" s="5" t="str">
        <f t="shared" si="116"/>
        <v/>
      </c>
      <c r="K956" s="5" t="str">
        <f t="shared" si="117"/>
        <v/>
      </c>
      <c r="L956" s="5"/>
      <c r="N956" s="4"/>
      <c r="O956" s="4" t="str">
        <f t="shared" si="119"/>
        <v/>
      </c>
      <c r="P956" t="s">
        <v>34</v>
      </c>
      <c r="Q956">
        <v>0</v>
      </c>
      <c r="R956" s="5" t="str">
        <f>IF(ISNA(VLOOKUP($J956,STOK_AWAL,15,0)),"",VLOOKUP($J956,STOK_AWAL,15,0))</f>
        <v/>
      </c>
      <c r="S956" s="6">
        <v>0</v>
      </c>
      <c r="T956" s="6">
        <v>0</v>
      </c>
      <c r="V956" t="str">
        <f>IFERROR(INDEX('3.Stok Awal'!A956:A5951,MATCH('4.Sell to Trade'!J956,'3.Stok Awal'!D956:D5951,0)),"")</f>
        <v/>
      </c>
    </row>
    <row r="957" spans="1:22" x14ac:dyDescent="0.25">
      <c r="A957" s="15" t="str">
        <f t="shared" si="118"/>
        <v/>
      </c>
      <c r="D957" s="5" t="str">
        <f t="shared" si="112"/>
        <v/>
      </c>
      <c r="E957" s="5" t="str">
        <f t="shared" si="113"/>
        <v/>
      </c>
      <c r="F957" s="5" t="str">
        <f t="shared" si="114"/>
        <v/>
      </c>
      <c r="G957" s="5" t="str">
        <f t="shared" si="115"/>
        <v/>
      </c>
      <c r="I957" s="5" t="str">
        <f t="shared" si="116"/>
        <v/>
      </c>
      <c r="K957" s="5" t="str">
        <f t="shared" si="117"/>
        <v/>
      </c>
      <c r="L957" s="5"/>
      <c r="N957" s="4"/>
      <c r="O957" s="4" t="str">
        <f t="shared" si="119"/>
        <v/>
      </c>
      <c r="P957" t="s">
        <v>34</v>
      </c>
      <c r="Q957">
        <v>0</v>
      </c>
      <c r="R957" s="5" t="str">
        <f>IF(ISNA(VLOOKUP($J957,STOK_AWAL,15,0)),"",VLOOKUP($J957,STOK_AWAL,15,0))</f>
        <v/>
      </c>
      <c r="S957" s="6">
        <v>0</v>
      </c>
      <c r="T957" s="6">
        <v>0</v>
      </c>
      <c r="V957" t="str">
        <f>IFERROR(INDEX('3.Stok Awal'!A957:A5952,MATCH('4.Sell to Trade'!J957,'3.Stok Awal'!D957:D5952,0)),"")</f>
        <v/>
      </c>
    </row>
    <row r="958" spans="1:22" x14ac:dyDescent="0.25">
      <c r="A958" s="15" t="str">
        <f t="shared" si="118"/>
        <v/>
      </c>
      <c r="D958" s="5" t="str">
        <f t="shared" si="112"/>
        <v/>
      </c>
      <c r="E958" s="5" t="str">
        <f t="shared" si="113"/>
        <v/>
      </c>
      <c r="F958" s="5" t="str">
        <f t="shared" si="114"/>
        <v/>
      </c>
      <c r="G958" s="5" t="str">
        <f t="shared" si="115"/>
        <v/>
      </c>
      <c r="I958" s="5" t="str">
        <f t="shared" si="116"/>
        <v/>
      </c>
      <c r="K958" s="5" t="str">
        <f t="shared" si="117"/>
        <v/>
      </c>
      <c r="L958" s="5"/>
      <c r="N958" s="4"/>
      <c r="O958" s="4" t="str">
        <f t="shared" si="119"/>
        <v/>
      </c>
      <c r="P958" t="s">
        <v>34</v>
      </c>
      <c r="Q958">
        <v>0</v>
      </c>
      <c r="R958" s="5" t="str">
        <f>IF(ISNA(VLOOKUP($J958,STOK_AWAL,15,0)),"",VLOOKUP($J958,STOK_AWAL,15,0))</f>
        <v/>
      </c>
      <c r="S958" s="6">
        <v>0</v>
      </c>
      <c r="T958" s="6">
        <v>0</v>
      </c>
      <c r="V958" t="str">
        <f>IFERROR(INDEX('3.Stok Awal'!A958:A5953,MATCH('4.Sell to Trade'!J958,'3.Stok Awal'!D958:D5953,0)),"")</f>
        <v/>
      </c>
    </row>
    <row r="959" spans="1:22" x14ac:dyDescent="0.25">
      <c r="A959" s="15" t="str">
        <f t="shared" si="118"/>
        <v/>
      </c>
      <c r="D959" s="5" t="str">
        <f t="shared" si="112"/>
        <v/>
      </c>
      <c r="E959" s="5" t="str">
        <f t="shared" si="113"/>
        <v/>
      </c>
      <c r="F959" s="5" t="str">
        <f t="shared" si="114"/>
        <v/>
      </c>
      <c r="G959" s="5" t="str">
        <f t="shared" si="115"/>
        <v/>
      </c>
      <c r="I959" s="5" t="str">
        <f t="shared" si="116"/>
        <v/>
      </c>
      <c r="K959" s="5" t="str">
        <f t="shared" si="117"/>
        <v/>
      </c>
      <c r="L959" s="5"/>
      <c r="N959" s="4"/>
      <c r="O959" s="4" t="str">
        <f t="shared" si="119"/>
        <v/>
      </c>
      <c r="P959" t="s">
        <v>34</v>
      </c>
      <c r="Q959">
        <v>0</v>
      </c>
      <c r="R959" s="5" t="str">
        <f>IF(ISNA(VLOOKUP($J959,STOK_AWAL,15,0)),"",VLOOKUP($J959,STOK_AWAL,15,0))</f>
        <v/>
      </c>
      <c r="S959" s="6">
        <v>0</v>
      </c>
      <c r="T959" s="6">
        <v>0</v>
      </c>
      <c r="V959" t="str">
        <f>IFERROR(INDEX('3.Stok Awal'!A959:A5954,MATCH('4.Sell to Trade'!J959,'3.Stok Awal'!D959:D5954,0)),"")</f>
        <v/>
      </c>
    </row>
    <row r="960" spans="1:22" x14ac:dyDescent="0.25">
      <c r="A960" s="15" t="str">
        <f t="shared" si="118"/>
        <v/>
      </c>
      <c r="D960" s="5" t="str">
        <f t="shared" si="112"/>
        <v/>
      </c>
      <c r="E960" s="5" t="str">
        <f t="shared" si="113"/>
        <v/>
      </c>
      <c r="F960" s="5" t="str">
        <f t="shared" si="114"/>
        <v/>
      </c>
      <c r="G960" s="5" t="str">
        <f t="shared" si="115"/>
        <v/>
      </c>
      <c r="I960" s="5" t="str">
        <f t="shared" si="116"/>
        <v/>
      </c>
      <c r="K960" s="5" t="str">
        <f t="shared" si="117"/>
        <v/>
      </c>
      <c r="L960" s="5"/>
      <c r="N960" s="4"/>
      <c r="O960" s="4" t="str">
        <f t="shared" si="119"/>
        <v/>
      </c>
      <c r="P960" t="s">
        <v>34</v>
      </c>
      <c r="Q960">
        <v>0</v>
      </c>
      <c r="R960" s="5" t="str">
        <f>IF(ISNA(VLOOKUP($J960,STOK_AWAL,15,0)),"",VLOOKUP($J960,STOK_AWAL,15,0))</f>
        <v/>
      </c>
      <c r="S960" s="6">
        <v>0</v>
      </c>
      <c r="T960" s="6">
        <v>0</v>
      </c>
      <c r="V960" t="str">
        <f>IFERROR(INDEX('3.Stok Awal'!A960:A5955,MATCH('4.Sell to Trade'!J960,'3.Stok Awal'!D960:D5955,0)),"")</f>
        <v/>
      </c>
    </row>
    <row r="961" spans="1:22" x14ac:dyDescent="0.25">
      <c r="A961" s="15" t="str">
        <f t="shared" si="118"/>
        <v/>
      </c>
      <c r="D961" s="5" t="str">
        <f t="shared" si="112"/>
        <v/>
      </c>
      <c r="E961" s="5" t="str">
        <f t="shared" si="113"/>
        <v/>
      </c>
      <c r="F961" s="5" t="str">
        <f t="shared" si="114"/>
        <v/>
      </c>
      <c r="G961" s="5" t="str">
        <f t="shared" si="115"/>
        <v/>
      </c>
      <c r="I961" s="5" t="str">
        <f t="shared" si="116"/>
        <v/>
      </c>
      <c r="K961" s="5" t="str">
        <f t="shared" si="117"/>
        <v/>
      </c>
      <c r="L961" s="5"/>
      <c r="N961" s="4"/>
      <c r="O961" s="4" t="str">
        <f t="shared" si="119"/>
        <v/>
      </c>
      <c r="P961" t="s">
        <v>34</v>
      </c>
      <c r="Q961">
        <v>0</v>
      </c>
      <c r="R961" s="5" t="str">
        <f>IF(ISNA(VLOOKUP($J961,STOK_AWAL,15,0)),"",VLOOKUP($J961,STOK_AWAL,15,0))</f>
        <v/>
      </c>
      <c r="S961" s="6">
        <v>0</v>
      </c>
      <c r="T961" s="6">
        <v>0</v>
      </c>
      <c r="V961" t="str">
        <f>IFERROR(INDEX('3.Stok Awal'!A961:A5956,MATCH('4.Sell to Trade'!J961,'3.Stok Awal'!D961:D5956,0)),"")</f>
        <v/>
      </c>
    </row>
    <row r="962" spans="1:22" x14ac:dyDescent="0.25">
      <c r="A962" s="15" t="str">
        <f t="shared" si="118"/>
        <v/>
      </c>
      <c r="D962" s="5" t="str">
        <f t="shared" si="112"/>
        <v/>
      </c>
      <c r="E962" s="5" t="str">
        <f t="shared" si="113"/>
        <v/>
      </c>
      <c r="F962" s="5" t="str">
        <f t="shared" si="114"/>
        <v/>
      </c>
      <c r="G962" s="5" t="str">
        <f t="shared" si="115"/>
        <v/>
      </c>
      <c r="I962" s="5" t="str">
        <f t="shared" si="116"/>
        <v/>
      </c>
      <c r="K962" s="5" t="str">
        <f t="shared" si="117"/>
        <v/>
      </c>
      <c r="L962" s="5"/>
      <c r="N962" s="4"/>
      <c r="O962" s="4" t="str">
        <f t="shared" si="119"/>
        <v/>
      </c>
      <c r="P962" t="s">
        <v>34</v>
      </c>
      <c r="Q962">
        <v>0</v>
      </c>
      <c r="R962" s="5" t="str">
        <f>IF(ISNA(VLOOKUP($J962,STOK_AWAL,15,0)),"",VLOOKUP($J962,STOK_AWAL,15,0))</f>
        <v/>
      </c>
      <c r="S962" s="6">
        <v>0</v>
      </c>
      <c r="T962" s="6">
        <v>0</v>
      </c>
      <c r="V962" t="str">
        <f>IFERROR(INDEX('3.Stok Awal'!A962:A5957,MATCH('4.Sell to Trade'!J962,'3.Stok Awal'!D962:D5957,0)),"")</f>
        <v/>
      </c>
    </row>
    <row r="963" spans="1:22" x14ac:dyDescent="0.25">
      <c r="A963" s="15" t="str">
        <f t="shared" si="118"/>
        <v/>
      </c>
      <c r="D963" s="5" t="str">
        <f t="shared" si="112"/>
        <v/>
      </c>
      <c r="E963" s="5" t="str">
        <f t="shared" si="113"/>
        <v/>
      </c>
      <c r="F963" s="5" t="str">
        <f t="shared" si="114"/>
        <v/>
      </c>
      <c r="G963" s="5" t="str">
        <f t="shared" si="115"/>
        <v/>
      </c>
      <c r="I963" s="5" t="str">
        <f t="shared" si="116"/>
        <v/>
      </c>
      <c r="K963" s="5" t="str">
        <f t="shared" si="117"/>
        <v/>
      </c>
      <c r="L963" s="5"/>
      <c r="N963" s="4"/>
      <c r="O963" s="4" t="str">
        <f t="shared" si="119"/>
        <v/>
      </c>
      <c r="P963" t="s">
        <v>34</v>
      </c>
      <c r="Q963">
        <v>0</v>
      </c>
      <c r="R963" s="5" t="str">
        <f>IF(ISNA(VLOOKUP($J963,STOK_AWAL,15,0)),"",VLOOKUP($J963,STOK_AWAL,15,0))</f>
        <v/>
      </c>
      <c r="S963" s="6">
        <v>0</v>
      </c>
      <c r="T963" s="6">
        <v>0</v>
      </c>
      <c r="V963" t="str">
        <f>IFERROR(INDEX('3.Stok Awal'!A963:A5958,MATCH('4.Sell to Trade'!J963,'3.Stok Awal'!D963:D5958,0)),"")</f>
        <v/>
      </c>
    </row>
    <row r="964" spans="1:22" x14ac:dyDescent="0.25">
      <c r="A964" s="15" t="str">
        <f t="shared" si="118"/>
        <v/>
      </c>
      <c r="D964" s="5" t="str">
        <f t="shared" si="112"/>
        <v/>
      </c>
      <c r="E964" s="5" t="str">
        <f t="shared" si="113"/>
        <v/>
      </c>
      <c r="F964" s="5" t="str">
        <f t="shared" si="114"/>
        <v/>
      </c>
      <c r="G964" s="5" t="str">
        <f t="shared" si="115"/>
        <v/>
      </c>
      <c r="I964" s="5" t="str">
        <f t="shared" si="116"/>
        <v/>
      </c>
      <c r="K964" s="5" t="str">
        <f t="shared" si="117"/>
        <v/>
      </c>
      <c r="L964" s="5"/>
      <c r="N964" s="4"/>
      <c r="O964" s="4" t="str">
        <f t="shared" si="119"/>
        <v/>
      </c>
      <c r="P964" t="s">
        <v>34</v>
      </c>
      <c r="Q964">
        <v>0</v>
      </c>
      <c r="R964" s="5" t="str">
        <f>IF(ISNA(VLOOKUP($J964,STOK_AWAL,15,0)),"",VLOOKUP($J964,STOK_AWAL,15,0))</f>
        <v/>
      </c>
      <c r="S964" s="6">
        <v>0</v>
      </c>
      <c r="T964" s="6">
        <v>0</v>
      </c>
      <c r="V964" t="str">
        <f>IFERROR(INDEX('3.Stok Awal'!A964:A5959,MATCH('4.Sell to Trade'!J964,'3.Stok Awal'!D964:D5959,0)),"")</f>
        <v/>
      </c>
    </row>
    <row r="965" spans="1:22" x14ac:dyDescent="0.25">
      <c r="A965" s="15" t="str">
        <f t="shared" si="118"/>
        <v/>
      </c>
      <c r="D965" s="5" t="str">
        <f t="shared" ref="D965:D1028" si="120">IF(ISNA(VLOOKUP($C965,MASTER_CUSTOMER,2,0)),"",VLOOKUP($C965,MASTER_CUSTOMER,2,0))</f>
        <v/>
      </c>
      <c r="E965" s="5" t="str">
        <f t="shared" ref="E965:E1028" si="121">IF(ISNA(VLOOKUP($C965,MASTER_CUSTOMER,4,0)),"",VLOOKUP($C965,MASTER_CUSTOMER,4,0))</f>
        <v/>
      </c>
      <c r="F965" s="5" t="str">
        <f t="shared" ref="F965:F1028" si="122">IF(ISNA(VLOOKUP($C965,MASTER_CUSTOMER,5,0)),"",VLOOKUP($C965,MASTER_CUSTOMER,5,0))</f>
        <v/>
      </c>
      <c r="G965" s="5" t="str">
        <f t="shared" ref="G965:G1028" si="123">IF(ISNA(VLOOKUP($C965,MASTER_CUSTOMER,3,0)),"",VLOOKUP($C965,MASTER_CUSTOMER,3,0))</f>
        <v/>
      </c>
      <c r="I965" s="5" t="str">
        <f t="shared" ref="I965:I1028" si="124">IF(ISNA(VLOOKUP($H965,MASTER_SALESMAN,2,0)),"",VLOOKUP($H965,MASTER_SALESMAN,2,0))</f>
        <v/>
      </c>
      <c r="K965" s="5" t="str">
        <f t="shared" ref="K965:K1028" si="125">IF(ISNA(VLOOKUP($J965,STOK_AWAL,2,0)),"",VLOOKUP($J965,STOK_AWAL,2,0))</f>
        <v/>
      </c>
      <c r="L965" s="5"/>
      <c r="N965" s="4"/>
      <c r="O965" s="4" t="str">
        <f t="shared" si="119"/>
        <v/>
      </c>
      <c r="P965" t="s">
        <v>34</v>
      </c>
      <c r="Q965">
        <v>0</v>
      </c>
      <c r="R965" s="5" t="str">
        <f>IF(ISNA(VLOOKUP($J965,STOK_AWAL,15,0)),"",VLOOKUP($J965,STOK_AWAL,15,0))</f>
        <v/>
      </c>
      <c r="S965" s="6">
        <v>0</v>
      </c>
      <c r="T965" s="6">
        <v>0</v>
      </c>
      <c r="V965" t="str">
        <f>IFERROR(INDEX('3.Stok Awal'!A965:A5960,MATCH('4.Sell to Trade'!J965,'3.Stok Awal'!D965:D5960,0)),"")</f>
        <v/>
      </c>
    </row>
    <row r="966" spans="1:22" x14ac:dyDescent="0.25">
      <c r="A966" s="15" t="str">
        <f t="shared" ref="A966:A1029" si="126">IF(B966="","",B966)</f>
        <v/>
      </c>
      <c r="D966" s="5" t="str">
        <f t="shared" si="120"/>
        <v/>
      </c>
      <c r="E966" s="5" t="str">
        <f t="shared" si="121"/>
        <v/>
      </c>
      <c r="F966" s="5" t="str">
        <f t="shared" si="122"/>
        <v/>
      </c>
      <c r="G966" s="5" t="str">
        <f t="shared" si="123"/>
        <v/>
      </c>
      <c r="I966" s="5" t="str">
        <f t="shared" si="124"/>
        <v/>
      </c>
      <c r="K966" s="5" t="str">
        <f t="shared" si="125"/>
        <v/>
      </c>
      <c r="L966" s="5"/>
      <c r="N966" s="4"/>
      <c r="O966" s="4" t="str">
        <f t="shared" ref="O966:O1029" si="127">J966&amp;N966</f>
        <v/>
      </c>
      <c r="P966" t="s">
        <v>34</v>
      </c>
      <c r="Q966">
        <v>0</v>
      </c>
      <c r="R966" s="5" t="str">
        <f>IF(ISNA(VLOOKUP($J966,STOK_AWAL,15,0)),"",VLOOKUP($J966,STOK_AWAL,15,0))</f>
        <v/>
      </c>
      <c r="S966" s="6">
        <v>0</v>
      </c>
      <c r="T966" s="6">
        <v>0</v>
      </c>
      <c r="V966" t="str">
        <f>IFERROR(INDEX('3.Stok Awal'!A966:A5961,MATCH('4.Sell to Trade'!J966,'3.Stok Awal'!D966:D5961,0)),"")</f>
        <v/>
      </c>
    </row>
    <row r="967" spans="1:22" x14ac:dyDescent="0.25">
      <c r="A967" s="15" t="str">
        <f t="shared" si="126"/>
        <v/>
      </c>
      <c r="D967" s="5" t="str">
        <f t="shared" si="120"/>
        <v/>
      </c>
      <c r="E967" s="5" t="str">
        <f t="shared" si="121"/>
        <v/>
      </c>
      <c r="F967" s="5" t="str">
        <f t="shared" si="122"/>
        <v/>
      </c>
      <c r="G967" s="5" t="str">
        <f t="shared" si="123"/>
        <v/>
      </c>
      <c r="I967" s="5" t="str">
        <f t="shared" si="124"/>
        <v/>
      </c>
      <c r="K967" s="5" t="str">
        <f t="shared" si="125"/>
        <v/>
      </c>
      <c r="L967" s="5"/>
      <c r="N967" s="4"/>
      <c r="O967" s="4" t="str">
        <f t="shared" si="127"/>
        <v/>
      </c>
      <c r="P967" t="s">
        <v>34</v>
      </c>
      <c r="Q967">
        <v>0</v>
      </c>
      <c r="R967" s="5" t="str">
        <f>IF(ISNA(VLOOKUP($J967,STOK_AWAL,15,0)),"",VLOOKUP($J967,STOK_AWAL,15,0))</f>
        <v/>
      </c>
      <c r="S967" s="6">
        <v>0</v>
      </c>
      <c r="T967" s="6">
        <v>0</v>
      </c>
      <c r="V967" t="str">
        <f>IFERROR(INDEX('3.Stok Awal'!A967:A5962,MATCH('4.Sell to Trade'!J967,'3.Stok Awal'!D967:D5962,0)),"")</f>
        <v/>
      </c>
    </row>
    <row r="968" spans="1:22" x14ac:dyDescent="0.25">
      <c r="A968" s="15" t="str">
        <f t="shared" si="126"/>
        <v/>
      </c>
      <c r="D968" s="5" t="str">
        <f t="shared" si="120"/>
        <v/>
      </c>
      <c r="E968" s="5" t="str">
        <f t="shared" si="121"/>
        <v/>
      </c>
      <c r="F968" s="5" t="str">
        <f t="shared" si="122"/>
        <v/>
      </c>
      <c r="G968" s="5" t="str">
        <f t="shared" si="123"/>
        <v/>
      </c>
      <c r="I968" s="5" t="str">
        <f t="shared" si="124"/>
        <v/>
      </c>
      <c r="K968" s="5" t="str">
        <f t="shared" si="125"/>
        <v/>
      </c>
      <c r="L968" s="5"/>
      <c r="N968" s="4"/>
      <c r="O968" s="4" t="str">
        <f t="shared" si="127"/>
        <v/>
      </c>
      <c r="P968" t="s">
        <v>34</v>
      </c>
      <c r="Q968">
        <v>0</v>
      </c>
      <c r="R968" s="5" t="str">
        <f>IF(ISNA(VLOOKUP($J968,STOK_AWAL,15,0)),"",VLOOKUP($J968,STOK_AWAL,15,0))</f>
        <v/>
      </c>
      <c r="S968" s="6">
        <v>0</v>
      </c>
      <c r="T968" s="6">
        <v>0</v>
      </c>
      <c r="V968" t="str">
        <f>IFERROR(INDEX('3.Stok Awal'!A968:A5963,MATCH('4.Sell to Trade'!J968,'3.Stok Awal'!D968:D5963,0)),"")</f>
        <v/>
      </c>
    </row>
    <row r="969" spans="1:22" x14ac:dyDescent="0.25">
      <c r="A969" s="15" t="str">
        <f t="shared" si="126"/>
        <v/>
      </c>
      <c r="D969" s="5" t="str">
        <f t="shared" si="120"/>
        <v/>
      </c>
      <c r="E969" s="5" t="str">
        <f t="shared" si="121"/>
        <v/>
      </c>
      <c r="F969" s="5" t="str">
        <f t="shared" si="122"/>
        <v/>
      </c>
      <c r="G969" s="5" t="str">
        <f t="shared" si="123"/>
        <v/>
      </c>
      <c r="I969" s="5" t="str">
        <f t="shared" si="124"/>
        <v/>
      </c>
      <c r="K969" s="5" t="str">
        <f t="shared" si="125"/>
        <v/>
      </c>
      <c r="L969" s="5"/>
      <c r="N969" s="4"/>
      <c r="O969" s="4" t="str">
        <f t="shared" si="127"/>
        <v/>
      </c>
      <c r="P969" t="s">
        <v>34</v>
      </c>
      <c r="Q969">
        <v>0</v>
      </c>
      <c r="R969" s="5" t="str">
        <f>IF(ISNA(VLOOKUP($J969,STOK_AWAL,15,0)),"",VLOOKUP($J969,STOK_AWAL,15,0))</f>
        <v/>
      </c>
      <c r="S969" s="6">
        <v>0</v>
      </c>
      <c r="T969" s="6">
        <v>0</v>
      </c>
      <c r="V969" t="str">
        <f>IFERROR(INDEX('3.Stok Awal'!A969:A5964,MATCH('4.Sell to Trade'!J969,'3.Stok Awal'!D969:D5964,0)),"")</f>
        <v/>
      </c>
    </row>
    <row r="970" spans="1:22" x14ac:dyDescent="0.25">
      <c r="A970" s="15" t="str">
        <f t="shared" si="126"/>
        <v/>
      </c>
      <c r="D970" s="5" t="str">
        <f t="shared" si="120"/>
        <v/>
      </c>
      <c r="E970" s="5" t="str">
        <f t="shared" si="121"/>
        <v/>
      </c>
      <c r="F970" s="5" t="str">
        <f t="shared" si="122"/>
        <v/>
      </c>
      <c r="G970" s="5" t="str">
        <f t="shared" si="123"/>
        <v/>
      </c>
      <c r="I970" s="5" t="str">
        <f t="shared" si="124"/>
        <v/>
      </c>
      <c r="K970" s="5" t="str">
        <f t="shared" si="125"/>
        <v/>
      </c>
      <c r="L970" s="5"/>
      <c r="N970" s="4"/>
      <c r="O970" s="4" t="str">
        <f t="shared" si="127"/>
        <v/>
      </c>
      <c r="P970" t="s">
        <v>34</v>
      </c>
      <c r="Q970">
        <v>0</v>
      </c>
      <c r="R970" s="5" t="str">
        <f>IF(ISNA(VLOOKUP($J970,STOK_AWAL,15,0)),"",VLOOKUP($J970,STOK_AWAL,15,0))</f>
        <v/>
      </c>
      <c r="S970" s="6">
        <v>0</v>
      </c>
      <c r="T970" s="6">
        <v>0</v>
      </c>
      <c r="V970" t="str">
        <f>IFERROR(INDEX('3.Stok Awal'!A970:A5965,MATCH('4.Sell to Trade'!J970,'3.Stok Awal'!D970:D5965,0)),"")</f>
        <v/>
      </c>
    </row>
    <row r="971" spans="1:22" x14ac:dyDescent="0.25">
      <c r="A971" s="15" t="str">
        <f t="shared" si="126"/>
        <v/>
      </c>
      <c r="D971" s="5" t="str">
        <f t="shared" si="120"/>
        <v/>
      </c>
      <c r="E971" s="5" t="str">
        <f t="shared" si="121"/>
        <v/>
      </c>
      <c r="F971" s="5" t="str">
        <f t="shared" si="122"/>
        <v/>
      </c>
      <c r="G971" s="5" t="str">
        <f t="shared" si="123"/>
        <v/>
      </c>
      <c r="I971" s="5" t="str">
        <f t="shared" si="124"/>
        <v/>
      </c>
      <c r="K971" s="5" t="str">
        <f t="shared" si="125"/>
        <v/>
      </c>
      <c r="L971" s="5"/>
      <c r="N971" s="4"/>
      <c r="O971" s="4" t="str">
        <f t="shared" si="127"/>
        <v/>
      </c>
      <c r="P971" t="s">
        <v>34</v>
      </c>
      <c r="Q971">
        <v>0</v>
      </c>
      <c r="R971" s="5" t="str">
        <f>IF(ISNA(VLOOKUP($J971,STOK_AWAL,15,0)),"",VLOOKUP($J971,STOK_AWAL,15,0))</f>
        <v/>
      </c>
      <c r="S971" s="6">
        <v>0</v>
      </c>
      <c r="T971" s="6">
        <v>0</v>
      </c>
      <c r="V971" t="str">
        <f>IFERROR(INDEX('3.Stok Awal'!A971:A5966,MATCH('4.Sell to Trade'!J971,'3.Stok Awal'!D971:D5966,0)),"")</f>
        <v/>
      </c>
    </row>
    <row r="972" spans="1:22" x14ac:dyDescent="0.25">
      <c r="A972" s="15" t="str">
        <f t="shared" si="126"/>
        <v/>
      </c>
      <c r="D972" s="5" t="str">
        <f t="shared" si="120"/>
        <v/>
      </c>
      <c r="E972" s="5" t="str">
        <f t="shared" si="121"/>
        <v/>
      </c>
      <c r="F972" s="5" t="str">
        <f t="shared" si="122"/>
        <v/>
      </c>
      <c r="G972" s="5" t="str">
        <f t="shared" si="123"/>
        <v/>
      </c>
      <c r="I972" s="5" t="str">
        <f t="shared" si="124"/>
        <v/>
      </c>
      <c r="K972" s="5" t="str">
        <f t="shared" si="125"/>
        <v/>
      </c>
      <c r="L972" s="5"/>
      <c r="N972" s="4"/>
      <c r="O972" s="4" t="str">
        <f t="shared" si="127"/>
        <v/>
      </c>
      <c r="P972" t="s">
        <v>34</v>
      </c>
      <c r="Q972">
        <v>0</v>
      </c>
      <c r="R972" s="5" t="str">
        <f>IF(ISNA(VLOOKUP($J972,STOK_AWAL,15,0)),"",VLOOKUP($J972,STOK_AWAL,15,0))</f>
        <v/>
      </c>
      <c r="S972" s="6">
        <v>0</v>
      </c>
      <c r="T972" s="6">
        <v>0</v>
      </c>
      <c r="V972" t="str">
        <f>IFERROR(INDEX('3.Stok Awal'!A972:A5967,MATCH('4.Sell to Trade'!J972,'3.Stok Awal'!D972:D5967,0)),"")</f>
        <v/>
      </c>
    </row>
    <row r="973" spans="1:22" x14ac:dyDescent="0.25">
      <c r="A973" s="15" t="str">
        <f t="shared" si="126"/>
        <v/>
      </c>
      <c r="D973" s="5" t="str">
        <f t="shared" si="120"/>
        <v/>
      </c>
      <c r="E973" s="5" t="str">
        <f t="shared" si="121"/>
        <v/>
      </c>
      <c r="F973" s="5" t="str">
        <f t="shared" si="122"/>
        <v/>
      </c>
      <c r="G973" s="5" t="str">
        <f t="shared" si="123"/>
        <v/>
      </c>
      <c r="I973" s="5" t="str">
        <f t="shared" si="124"/>
        <v/>
      </c>
      <c r="K973" s="5" t="str">
        <f t="shared" si="125"/>
        <v/>
      </c>
      <c r="L973" s="5"/>
      <c r="N973" s="4"/>
      <c r="O973" s="4" t="str">
        <f t="shared" si="127"/>
        <v/>
      </c>
      <c r="P973" t="s">
        <v>34</v>
      </c>
      <c r="Q973">
        <v>0</v>
      </c>
      <c r="R973" s="5" t="str">
        <f>IF(ISNA(VLOOKUP($J973,STOK_AWAL,15,0)),"",VLOOKUP($J973,STOK_AWAL,15,0))</f>
        <v/>
      </c>
      <c r="S973" s="6">
        <v>0</v>
      </c>
      <c r="T973" s="6">
        <v>0</v>
      </c>
      <c r="V973" t="str">
        <f>IFERROR(INDEX('3.Stok Awal'!A973:A5968,MATCH('4.Sell to Trade'!J973,'3.Stok Awal'!D973:D5968,0)),"")</f>
        <v/>
      </c>
    </row>
    <row r="974" spans="1:22" x14ac:dyDescent="0.25">
      <c r="A974" s="15" t="str">
        <f t="shared" si="126"/>
        <v/>
      </c>
      <c r="D974" s="5" t="str">
        <f t="shared" si="120"/>
        <v/>
      </c>
      <c r="E974" s="5" t="str">
        <f t="shared" si="121"/>
        <v/>
      </c>
      <c r="F974" s="5" t="str">
        <f t="shared" si="122"/>
        <v/>
      </c>
      <c r="G974" s="5" t="str">
        <f t="shared" si="123"/>
        <v/>
      </c>
      <c r="I974" s="5" t="str">
        <f t="shared" si="124"/>
        <v/>
      </c>
      <c r="K974" s="5" t="str">
        <f t="shared" si="125"/>
        <v/>
      </c>
      <c r="L974" s="5"/>
      <c r="N974" s="4"/>
      <c r="O974" s="4" t="str">
        <f t="shared" si="127"/>
        <v/>
      </c>
      <c r="P974" t="s">
        <v>34</v>
      </c>
      <c r="Q974">
        <v>0</v>
      </c>
      <c r="R974" s="5" t="str">
        <f>IF(ISNA(VLOOKUP($J974,STOK_AWAL,15,0)),"",VLOOKUP($J974,STOK_AWAL,15,0))</f>
        <v/>
      </c>
      <c r="S974" s="6">
        <v>0</v>
      </c>
      <c r="T974" s="6">
        <v>0</v>
      </c>
      <c r="V974" t="str">
        <f>IFERROR(INDEX('3.Stok Awal'!A974:A5969,MATCH('4.Sell to Trade'!J974,'3.Stok Awal'!D974:D5969,0)),"")</f>
        <v/>
      </c>
    </row>
    <row r="975" spans="1:22" x14ac:dyDescent="0.25">
      <c r="A975" s="15" t="str">
        <f t="shared" si="126"/>
        <v/>
      </c>
      <c r="D975" s="5" t="str">
        <f t="shared" si="120"/>
        <v/>
      </c>
      <c r="E975" s="5" t="str">
        <f t="shared" si="121"/>
        <v/>
      </c>
      <c r="F975" s="5" t="str">
        <f t="shared" si="122"/>
        <v/>
      </c>
      <c r="G975" s="5" t="str">
        <f t="shared" si="123"/>
        <v/>
      </c>
      <c r="I975" s="5" t="str">
        <f t="shared" si="124"/>
        <v/>
      </c>
      <c r="K975" s="5" t="str">
        <f t="shared" si="125"/>
        <v/>
      </c>
      <c r="L975" s="5"/>
      <c r="N975" s="4"/>
      <c r="O975" s="4" t="str">
        <f t="shared" si="127"/>
        <v/>
      </c>
      <c r="P975" t="s">
        <v>34</v>
      </c>
      <c r="Q975">
        <v>0</v>
      </c>
      <c r="R975" s="5" t="str">
        <f>IF(ISNA(VLOOKUP($J975,STOK_AWAL,15,0)),"",VLOOKUP($J975,STOK_AWAL,15,0))</f>
        <v/>
      </c>
      <c r="S975" s="6">
        <v>0</v>
      </c>
      <c r="T975" s="6">
        <v>0</v>
      </c>
      <c r="V975" t="str">
        <f>IFERROR(INDEX('3.Stok Awal'!A975:A5970,MATCH('4.Sell to Trade'!J975,'3.Stok Awal'!D975:D5970,0)),"")</f>
        <v/>
      </c>
    </row>
    <row r="976" spans="1:22" x14ac:dyDescent="0.25">
      <c r="A976" s="15" t="str">
        <f t="shared" si="126"/>
        <v/>
      </c>
      <c r="D976" s="5" t="str">
        <f t="shared" si="120"/>
        <v/>
      </c>
      <c r="E976" s="5" t="str">
        <f t="shared" si="121"/>
        <v/>
      </c>
      <c r="F976" s="5" t="str">
        <f t="shared" si="122"/>
        <v/>
      </c>
      <c r="G976" s="5" t="str">
        <f t="shared" si="123"/>
        <v/>
      </c>
      <c r="I976" s="5" t="str">
        <f t="shared" si="124"/>
        <v/>
      </c>
      <c r="K976" s="5" t="str">
        <f t="shared" si="125"/>
        <v/>
      </c>
      <c r="L976" s="5"/>
      <c r="N976" s="4"/>
      <c r="O976" s="4" t="str">
        <f t="shared" si="127"/>
        <v/>
      </c>
      <c r="P976" t="s">
        <v>34</v>
      </c>
      <c r="Q976">
        <v>0</v>
      </c>
      <c r="R976" s="5" t="str">
        <f>IF(ISNA(VLOOKUP($J976,STOK_AWAL,15,0)),"",VLOOKUP($J976,STOK_AWAL,15,0))</f>
        <v/>
      </c>
      <c r="S976" s="6">
        <v>0</v>
      </c>
      <c r="T976" s="6">
        <v>0</v>
      </c>
      <c r="V976" t="str">
        <f>IFERROR(INDEX('3.Stok Awal'!A976:A5971,MATCH('4.Sell to Trade'!J976,'3.Stok Awal'!D976:D5971,0)),"")</f>
        <v/>
      </c>
    </row>
    <row r="977" spans="1:22" x14ac:dyDescent="0.25">
      <c r="A977" s="15" t="str">
        <f t="shared" si="126"/>
        <v/>
      </c>
      <c r="D977" s="5" t="str">
        <f t="shared" si="120"/>
        <v/>
      </c>
      <c r="E977" s="5" t="str">
        <f t="shared" si="121"/>
        <v/>
      </c>
      <c r="F977" s="5" t="str">
        <f t="shared" si="122"/>
        <v/>
      </c>
      <c r="G977" s="5" t="str">
        <f t="shared" si="123"/>
        <v/>
      </c>
      <c r="I977" s="5" t="str">
        <f t="shared" si="124"/>
        <v/>
      </c>
      <c r="K977" s="5" t="str">
        <f t="shared" si="125"/>
        <v/>
      </c>
      <c r="L977" s="5"/>
      <c r="N977" s="4"/>
      <c r="O977" s="4" t="str">
        <f t="shared" si="127"/>
        <v/>
      </c>
      <c r="P977" t="s">
        <v>34</v>
      </c>
      <c r="Q977">
        <v>0</v>
      </c>
      <c r="R977" s="5" t="str">
        <f>IF(ISNA(VLOOKUP($J977,STOK_AWAL,15,0)),"",VLOOKUP($J977,STOK_AWAL,15,0))</f>
        <v/>
      </c>
      <c r="S977" s="6">
        <v>0</v>
      </c>
      <c r="T977" s="6">
        <v>0</v>
      </c>
      <c r="V977" t="str">
        <f>IFERROR(INDEX('3.Stok Awal'!A977:A5972,MATCH('4.Sell to Trade'!J977,'3.Stok Awal'!D977:D5972,0)),"")</f>
        <v/>
      </c>
    </row>
    <row r="978" spans="1:22" x14ac:dyDescent="0.25">
      <c r="A978" s="15" t="str">
        <f t="shared" si="126"/>
        <v/>
      </c>
      <c r="D978" s="5" t="str">
        <f t="shared" si="120"/>
        <v/>
      </c>
      <c r="E978" s="5" t="str">
        <f t="shared" si="121"/>
        <v/>
      </c>
      <c r="F978" s="5" t="str">
        <f t="shared" si="122"/>
        <v/>
      </c>
      <c r="G978" s="5" t="str">
        <f t="shared" si="123"/>
        <v/>
      </c>
      <c r="I978" s="5" t="str">
        <f t="shared" si="124"/>
        <v/>
      </c>
      <c r="K978" s="5" t="str">
        <f t="shared" si="125"/>
        <v/>
      </c>
      <c r="L978" s="5"/>
      <c r="N978" s="4"/>
      <c r="O978" s="4" t="str">
        <f t="shared" si="127"/>
        <v/>
      </c>
      <c r="P978" t="s">
        <v>34</v>
      </c>
      <c r="Q978">
        <v>0</v>
      </c>
      <c r="R978" s="5" t="str">
        <f>IF(ISNA(VLOOKUP($J978,STOK_AWAL,15,0)),"",VLOOKUP($J978,STOK_AWAL,15,0))</f>
        <v/>
      </c>
      <c r="S978" s="6">
        <v>0</v>
      </c>
      <c r="T978" s="6">
        <v>0</v>
      </c>
      <c r="V978" t="str">
        <f>IFERROR(INDEX('3.Stok Awal'!A978:A5973,MATCH('4.Sell to Trade'!J978,'3.Stok Awal'!D978:D5973,0)),"")</f>
        <v/>
      </c>
    </row>
    <row r="979" spans="1:22" x14ac:dyDescent="0.25">
      <c r="A979" s="15" t="str">
        <f t="shared" si="126"/>
        <v/>
      </c>
      <c r="D979" s="5" t="str">
        <f t="shared" si="120"/>
        <v/>
      </c>
      <c r="E979" s="5" t="str">
        <f t="shared" si="121"/>
        <v/>
      </c>
      <c r="F979" s="5" t="str">
        <f t="shared" si="122"/>
        <v/>
      </c>
      <c r="G979" s="5" t="str">
        <f t="shared" si="123"/>
        <v/>
      </c>
      <c r="I979" s="5" t="str">
        <f t="shared" si="124"/>
        <v/>
      </c>
      <c r="K979" s="5" t="str">
        <f t="shared" si="125"/>
        <v/>
      </c>
      <c r="L979" s="5"/>
      <c r="N979" s="4"/>
      <c r="O979" s="4" t="str">
        <f t="shared" si="127"/>
        <v/>
      </c>
      <c r="P979" t="s">
        <v>34</v>
      </c>
      <c r="Q979">
        <v>0</v>
      </c>
      <c r="R979" s="5" t="str">
        <f>IF(ISNA(VLOOKUP($J979,STOK_AWAL,15,0)),"",VLOOKUP($J979,STOK_AWAL,15,0))</f>
        <v/>
      </c>
      <c r="S979" s="6">
        <v>0</v>
      </c>
      <c r="T979" s="6">
        <v>0</v>
      </c>
      <c r="V979" t="str">
        <f>IFERROR(INDEX('3.Stok Awal'!A979:A5974,MATCH('4.Sell to Trade'!J979,'3.Stok Awal'!D979:D5974,0)),"")</f>
        <v/>
      </c>
    </row>
    <row r="980" spans="1:22" x14ac:dyDescent="0.25">
      <c r="A980" s="15" t="str">
        <f t="shared" si="126"/>
        <v/>
      </c>
      <c r="D980" s="5" t="str">
        <f t="shared" si="120"/>
        <v/>
      </c>
      <c r="E980" s="5" t="str">
        <f t="shared" si="121"/>
        <v/>
      </c>
      <c r="F980" s="5" t="str">
        <f t="shared" si="122"/>
        <v/>
      </c>
      <c r="G980" s="5" t="str">
        <f t="shared" si="123"/>
        <v/>
      </c>
      <c r="I980" s="5" t="str">
        <f t="shared" si="124"/>
        <v/>
      </c>
      <c r="K980" s="5" t="str">
        <f t="shared" si="125"/>
        <v/>
      </c>
      <c r="L980" s="5"/>
      <c r="N980" s="4"/>
      <c r="O980" s="4" t="str">
        <f t="shared" si="127"/>
        <v/>
      </c>
      <c r="P980" t="s">
        <v>34</v>
      </c>
      <c r="Q980">
        <v>0</v>
      </c>
      <c r="R980" s="5" t="str">
        <f>IF(ISNA(VLOOKUP($J980,STOK_AWAL,15,0)),"",VLOOKUP($J980,STOK_AWAL,15,0))</f>
        <v/>
      </c>
      <c r="S980" s="6">
        <v>0</v>
      </c>
      <c r="T980" s="6">
        <v>0</v>
      </c>
      <c r="V980" t="str">
        <f>IFERROR(INDEX('3.Stok Awal'!A980:A5975,MATCH('4.Sell to Trade'!J980,'3.Stok Awal'!D980:D5975,0)),"")</f>
        <v/>
      </c>
    </row>
    <row r="981" spans="1:22" x14ac:dyDescent="0.25">
      <c r="A981" s="15" t="str">
        <f t="shared" si="126"/>
        <v/>
      </c>
      <c r="D981" s="5" t="str">
        <f t="shared" si="120"/>
        <v/>
      </c>
      <c r="E981" s="5" t="str">
        <f t="shared" si="121"/>
        <v/>
      </c>
      <c r="F981" s="5" t="str">
        <f t="shared" si="122"/>
        <v/>
      </c>
      <c r="G981" s="5" t="str">
        <f t="shared" si="123"/>
        <v/>
      </c>
      <c r="I981" s="5" t="str">
        <f t="shared" si="124"/>
        <v/>
      </c>
      <c r="K981" s="5" t="str">
        <f t="shared" si="125"/>
        <v/>
      </c>
      <c r="L981" s="5"/>
      <c r="N981" s="4"/>
      <c r="O981" s="4" t="str">
        <f t="shared" si="127"/>
        <v/>
      </c>
      <c r="P981" t="s">
        <v>34</v>
      </c>
      <c r="Q981">
        <v>0</v>
      </c>
      <c r="R981" s="5" t="str">
        <f>IF(ISNA(VLOOKUP($J981,STOK_AWAL,15,0)),"",VLOOKUP($J981,STOK_AWAL,15,0))</f>
        <v/>
      </c>
      <c r="S981" s="6">
        <v>0</v>
      </c>
      <c r="T981" s="6">
        <v>0</v>
      </c>
      <c r="V981" t="str">
        <f>IFERROR(INDEX('3.Stok Awal'!A981:A5976,MATCH('4.Sell to Trade'!J981,'3.Stok Awal'!D981:D5976,0)),"")</f>
        <v/>
      </c>
    </row>
    <row r="982" spans="1:22" x14ac:dyDescent="0.25">
      <c r="A982" s="15" t="str">
        <f t="shared" si="126"/>
        <v/>
      </c>
      <c r="D982" s="5" t="str">
        <f t="shared" si="120"/>
        <v/>
      </c>
      <c r="E982" s="5" t="str">
        <f t="shared" si="121"/>
        <v/>
      </c>
      <c r="F982" s="5" t="str">
        <f t="shared" si="122"/>
        <v/>
      </c>
      <c r="G982" s="5" t="str">
        <f t="shared" si="123"/>
        <v/>
      </c>
      <c r="I982" s="5" t="str">
        <f t="shared" si="124"/>
        <v/>
      </c>
      <c r="K982" s="5" t="str">
        <f t="shared" si="125"/>
        <v/>
      </c>
      <c r="L982" s="5"/>
      <c r="N982" s="4"/>
      <c r="O982" s="4" t="str">
        <f t="shared" si="127"/>
        <v/>
      </c>
      <c r="P982" t="s">
        <v>34</v>
      </c>
      <c r="Q982">
        <v>0</v>
      </c>
      <c r="R982" s="5" t="str">
        <f>IF(ISNA(VLOOKUP($J982,STOK_AWAL,15,0)),"",VLOOKUP($J982,STOK_AWAL,15,0))</f>
        <v/>
      </c>
      <c r="S982" s="6">
        <v>0</v>
      </c>
      <c r="T982" s="6">
        <v>0</v>
      </c>
      <c r="V982" t="str">
        <f>IFERROR(INDEX('3.Stok Awal'!A982:A5977,MATCH('4.Sell to Trade'!J982,'3.Stok Awal'!D982:D5977,0)),"")</f>
        <v/>
      </c>
    </row>
    <row r="983" spans="1:22" x14ac:dyDescent="0.25">
      <c r="A983" s="15" t="str">
        <f t="shared" si="126"/>
        <v/>
      </c>
      <c r="D983" s="5" t="str">
        <f t="shared" si="120"/>
        <v/>
      </c>
      <c r="E983" s="5" t="str">
        <f t="shared" si="121"/>
        <v/>
      </c>
      <c r="F983" s="5" t="str">
        <f t="shared" si="122"/>
        <v/>
      </c>
      <c r="G983" s="5" t="str">
        <f t="shared" si="123"/>
        <v/>
      </c>
      <c r="I983" s="5" t="str">
        <f t="shared" si="124"/>
        <v/>
      </c>
      <c r="K983" s="5" t="str">
        <f t="shared" si="125"/>
        <v/>
      </c>
      <c r="L983" s="5"/>
      <c r="N983" s="4"/>
      <c r="O983" s="4" t="str">
        <f t="shared" si="127"/>
        <v/>
      </c>
      <c r="P983" t="s">
        <v>34</v>
      </c>
      <c r="Q983">
        <v>0</v>
      </c>
      <c r="R983" s="5" t="str">
        <f>IF(ISNA(VLOOKUP($J983,STOK_AWAL,15,0)),"",VLOOKUP($J983,STOK_AWAL,15,0))</f>
        <v/>
      </c>
      <c r="S983" s="6">
        <v>0</v>
      </c>
      <c r="T983" s="6">
        <v>0</v>
      </c>
      <c r="V983" t="str">
        <f>IFERROR(INDEX('3.Stok Awal'!A983:A5978,MATCH('4.Sell to Trade'!J983,'3.Stok Awal'!D983:D5978,0)),"")</f>
        <v/>
      </c>
    </row>
    <row r="984" spans="1:22" x14ac:dyDescent="0.25">
      <c r="A984" s="15" t="str">
        <f t="shared" si="126"/>
        <v/>
      </c>
      <c r="D984" s="5" t="str">
        <f t="shared" si="120"/>
        <v/>
      </c>
      <c r="E984" s="5" t="str">
        <f t="shared" si="121"/>
        <v/>
      </c>
      <c r="F984" s="5" t="str">
        <f t="shared" si="122"/>
        <v/>
      </c>
      <c r="G984" s="5" t="str">
        <f t="shared" si="123"/>
        <v/>
      </c>
      <c r="I984" s="5" t="str">
        <f t="shared" si="124"/>
        <v/>
      </c>
      <c r="K984" s="5" t="str">
        <f t="shared" si="125"/>
        <v/>
      </c>
      <c r="L984" s="5"/>
      <c r="N984" s="4"/>
      <c r="O984" s="4" t="str">
        <f t="shared" si="127"/>
        <v/>
      </c>
      <c r="P984" t="s">
        <v>34</v>
      </c>
      <c r="Q984">
        <v>0</v>
      </c>
      <c r="R984" s="5" t="str">
        <f>IF(ISNA(VLOOKUP($J984,STOK_AWAL,15,0)),"",VLOOKUP($J984,STOK_AWAL,15,0))</f>
        <v/>
      </c>
      <c r="S984" s="6">
        <v>0</v>
      </c>
      <c r="T984" s="6">
        <v>0</v>
      </c>
      <c r="V984" t="str">
        <f>IFERROR(INDEX('3.Stok Awal'!A984:A5979,MATCH('4.Sell to Trade'!J984,'3.Stok Awal'!D984:D5979,0)),"")</f>
        <v/>
      </c>
    </row>
    <row r="985" spans="1:22" x14ac:dyDescent="0.25">
      <c r="A985" s="15" t="str">
        <f t="shared" si="126"/>
        <v/>
      </c>
      <c r="D985" s="5" t="str">
        <f t="shared" si="120"/>
        <v/>
      </c>
      <c r="E985" s="5" t="str">
        <f t="shared" si="121"/>
        <v/>
      </c>
      <c r="F985" s="5" t="str">
        <f t="shared" si="122"/>
        <v/>
      </c>
      <c r="G985" s="5" t="str">
        <f t="shared" si="123"/>
        <v/>
      </c>
      <c r="I985" s="5" t="str">
        <f t="shared" si="124"/>
        <v/>
      </c>
      <c r="K985" s="5" t="str">
        <f t="shared" si="125"/>
        <v/>
      </c>
      <c r="L985" s="5"/>
      <c r="N985" s="4"/>
      <c r="O985" s="4" t="str">
        <f t="shared" si="127"/>
        <v/>
      </c>
      <c r="P985" t="s">
        <v>34</v>
      </c>
      <c r="Q985">
        <v>0</v>
      </c>
      <c r="R985" s="5" t="str">
        <f>IF(ISNA(VLOOKUP($J985,STOK_AWAL,15,0)),"",VLOOKUP($J985,STOK_AWAL,15,0))</f>
        <v/>
      </c>
      <c r="S985" s="6">
        <v>0</v>
      </c>
      <c r="T985" s="6">
        <v>0</v>
      </c>
      <c r="V985" t="str">
        <f>IFERROR(INDEX('3.Stok Awal'!A985:A5980,MATCH('4.Sell to Trade'!J985,'3.Stok Awal'!D985:D5980,0)),"")</f>
        <v/>
      </c>
    </row>
    <row r="986" spans="1:22" x14ac:dyDescent="0.25">
      <c r="A986" s="15" t="str">
        <f t="shared" si="126"/>
        <v/>
      </c>
      <c r="D986" s="5" t="str">
        <f t="shared" si="120"/>
        <v/>
      </c>
      <c r="E986" s="5" t="str">
        <f t="shared" si="121"/>
        <v/>
      </c>
      <c r="F986" s="5" t="str">
        <f t="shared" si="122"/>
        <v/>
      </c>
      <c r="G986" s="5" t="str">
        <f t="shared" si="123"/>
        <v/>
      </c>
      <c r="I986" s="5" t="str">
        <f t="shared" si="124"/>
        <v/>
      </c>
      <c r="K986" s="5" t="str">
        <f t="shared" si="125"/>
        <v/>
      </c>
      <c r="L986" s="5"/>
      <c r="N986" s="4"/>
      <c r="O986" s="4" t="str">
        <f t="shared" si="127"/>
        <v/>
      </c>
      <c r="P986" t="s">
        <v>34</v>
      </c>
      <c r="Q986">
        <v>0</v>
      </c>
      <c r="R986" s="5" t="str">
        <f>IF(ISNA(VLOOKUP($J986,STOK_AWAL,15,0)),"",VLOOKUP($J986,STOK_AWAL,15,0))</f>
        <v/>
      </c>
      <c r="S986" s="6">
        <v>0</v>
      </c>
      <c r="T986" s="6">
        <v>0</v>
      </c>
      <c r="V986" t="str">
        <f>IFERROR(INDEX('3.Stok Awal'!A986:A5981,MATCH('4.Sell to Trade'!J986,'3.Stok Awal'!D986:D5981,0)),"")</f>
        <v/>
      </c>
    </row>
    <row r="987" spans="1:22" x14ac:dyDescent="0.25">
      <c r="A987" s="15" t="str">
        <f t="shared" si="126"/>
        <v/>
      </c>
      <c r="D987" s="5" t="str">
        <f t="shared" si="120"/>
        <v/>
      </c>
      <c r="E987" s="5" t="str">
        <f t="shared" si="121"/>
        <v/>
      </c>
      <c r="F987" s="5" t="str">
        <f t="shared" si="122"/>
        <v/>
      </c>
      <c r="G987" s="5" t="str">
        <f t="shared" si="123"/>
        <v/>
      </c>
      <c r="I987" s="5" t="str">
        <f t="shared" si="124"/>
        <v/>
      </c>
      <c r="K987" s="5" t="str">
        <f t="shared" si="125"/>
        <v/>
      </c>
      <c r="L987" s="5"/>
      <c r="N987" s="4"/>
      <c r="O987" s="4" t="str">
        <f t="shared" si="127"/>
        <v/>
      </c>
      <c r="P987" t="s">
        <v>34</v>
      </c>
      <c r="Q987">
        <v>0</v>
      </c>
      <c r="R987" s="5" t="str">
        <f>IF(ISNA(VLOOKUP($J987,STOK_AWAL,15,0)),"",VLOOKUP($J987,STOK_AWAL,15,0))</f>
        <v/>
      </c>
      <c r="S987" s="6">
        <v>0</v>
      </c>
      <c r="T987" s="6">
        <v>0</v>
      </c>
      <c r="V987" t="str">
        <f>IFERROR(INDEX('3.Stok Awal'!A987:A5982,MATCH('4.Sell to Trade'!J987,'3.Stok Awal'!D987:D5982,0)),"")</f>
        <v/>
      </c>
    </row>
    <row r="988" spans="1:22" x14ac:dyDescent="0.25">
      <c r="A988" s="15" t="str">
        <f t="shared" si="126"/>
        <v/>
      </c>
      <c r="D988" s="5" t="str">
        <f t="shared" si="120"/>
        <v/>
      </c>
      <c r="E988" s="5" t="str">
        <f t="shared" si="121"/>
        <v/>
      </c>
      <c r="F988" s="5" t="str">
        <f t="shared" si="122"/>
        <v/>
      </c>
      <c r="G988" s="5" t="str">
        <f t="shared" si="123"/>
        <v/>
      </c>
      <c r="I988" s="5" t="str">
        <f t="shared" si="124"/>
        <v/>
      </c>
      <c r="K988" s="5" t="str">
        <f t="shared" si="125"/>
        <v/>
      </c>
      <c r="L988" s="5"/>
      <c r="N988" s="4"/>
      <c r="O988" s="4" t="str">
        <f t="shared" si="127"/>
        <v/>
      </c>
      <c r="P988" t="s">
        <v>34</v>
      </c>
      <c r="Q988">
        <v>0</v>
      </c>
      <c r="R988" s="5" t="str">
        <f>IF(ISNA(VLOOKUP($J988,STOK_AWAL,15,0)),"",VLOOKUP($J988,STOK_AWAL,15,0))</f>
        <v/>
      </c>
      <c r="S988" s="6">
        <v>0</v>
      </c>
      <c r="T988" s="6">
        <v>0</v>
      </c>
      <c r="V988" t="str">
        <f>IFERROR(INDEX('3.Stok Awal'!A988:A5983,MATCH('4.Sell to Trade'!J988,'3.Stok Awal'!D988:D5983,0)),"")</f>
        <v/>
      </c>
    </row>
    <row r="989" spans="1:22" x14ac:dyDescent="0.25">
      <c r="A989" s="15" t="str">
        <f t="shared" si="126"/>
        <v/>
      </c>
      <c r="D989" s="5" t="str">
        <f t="shared" si="120"/>
        <v/>
      </c>
      <c r="E989" s="5" t="str">
        <f t="shared" si="121"/>
        <v/>
      </c>
      <c r="F989" s="5" t="str">
        <f t="shared" si="122"/>
        <v/>
      </c>
      <c r="G989" s="5" t="str">
        <f t="shared" si="123"/>
        <v/>
      </c>
      <c r="I989" s="5" t="str">
        <f t="shared" si="124"/>
        <v/>
      </c>
      <c r="K989" s="5" t="str">
        <f t="shared" si="125"/>
        <v/>
      </c>
      <c r="L989" s="5"/>
      <c r="N989" s="4"/>
      <c r="O989" s="4" t="str">
        <f t="shared" si="127"/>
        <v/>
      </c>
      <c r="P989" t="s">
        <v>34</v>
      </c>
      <c r="Q989">
        <v>0</v>
      </c>
      <c r="R989" s="5" t="str">
        <f>IF(ISNA(VLOOKUP($J989,STOK_AWAL,15,0)),"",VLOOKUP($J989,STOK_AWAL,15,0))</f>
        <v/>
      </c>
      <c r="S989" s="6">
        <v>0</v>
      </c>
      <c r="T989" s="6">
        <v>0</v>
      </c>
      <c r="V989" t="str">
        <f>IFERROR(INDEX('3.Stok Awal'!A989:A5984,MATCH('4.Sell to Trade'!J989,'3.Stok Awal'!D989:D5984,0)),"")</f>
        <v/>
      </c>
    </row>
    <row r="990" spans="1:22" x14ac:dyDescent="0.25">
      <c r="A990" s="15" t="str">
        <f t="shared" si="126"/>
        <v/>
      </c>
      <c r="D990" s="5" t="str">
        <f t="shared" si="120"/>
        <v/>
      </c>
      <c r="E990" s="5" t="str">
        <f t="shared" si="121"/>
        <v/>
      </c>
      <c r="F990" s="5" t="str">
        <f t="shared" si="122"/>
        <v/>
      </c>
      <c r="G990" s="5" t="str">
        <f t="shared" si="123"/>
        <v/>
      </c>
      <c r="I990" s="5" t="str">
        <f t="shared" si="124"/>
        <v/>
      </c>
      <c r="K990" s="5" t="str">
        <f t="shared" si="125"/>
        <v/>
      </c>
      <c r="L990" s="5"/>
      <c r="N990" s="4"/>
      <c r="O990" s="4" t="str">
        <f t="shared" si="127"/>
        <v/>
      </c>
      <c r="P990" t="s">
        <v>34</v>
      </c>
      <c r="Q990">
        <v>0</v>
      </c>
      <c r="R990" s="5" t="str">
        <f>IF(ISNA(VLOOKUP($J990,STOK_AWAL,15,0)),"",VLOOKUP($J990,STOK_AWAL,15,0))</f>
        <v/>
      </c>
      <c r="S990" s="6">
        <v>0</v>
      </c>
      <c r="T990" s="6">
        <v>0</v>
      </c>
      <c r="V990" t="str">
        <f>IFERROR(INDEX('3.Stok Awal'!A990:A5985,MATCH('4.Sell to Trade'!J990,'3.Stok Awal'!D990:D5985,0)),"")</f>
        <v/>
      </c>
    </row>
    <row r="991" spans="1:22" x14ac:dyDescent="0.25">
      <c r="A991" s="15" t="str">
        <f t="shared" si="126"/>
        <v/>
      </c>
      <c r="D991" s="5" t="str">
        <f t="shared" si="120"/>
        <v/>
      </c>
      <c r="E991" s="5" t="str">
        <f t="shared" si="121"/>
        <v/>
      </c>
      <c r="F991" s="5" t="str">
        <f t="shared" si="122"/>
        <v/>
      </c>
      <c r="G991" s="5" t="str">
        <f t="shared" si="123"/>
        <v/>
      </c>
      <c r="I991" s="5" t="str">
        <f t="shared" si="124"/>
        <v/>
      </c>
      <c r="K991" s="5" t="str">
        <f t="shared" si="125"/>
        <v/>
      </c>
      <c r="L991" s="5"/>
      <c r="N991" s="4"/>
      <c r="O991" s="4" t="str">
        <f t="shared" si="127"/>
        <v/>
      </c>
      <c r="P991" t="s">
        <v>34</v>
      </c>
      <c r="Q991">
        <v>0</v>
      </c>
      <c r="R991" s="5" t="str">
        <f>IF(ISNA(VLOOKUP($J991,STOK_AWAL,15,0)),"",VLOOKUP($J991,STOK_AWAL,15,0))</f>
        <v/>
      </c>
      <c r="S991" s="6">
        <v>0</v>
      </c>
      <c r="T991" s="6">
        <v>0</v>
      </c>
      <c r="V991" t="str">
        <f>IFERROR(INDEX('3.Stok Awal'!A991:A5986,MATCH('4.Sell to Trade'!J991,'3.Stok Awal'!D991:D5986,0)),"")</f>
        <v/>
      </c>
    </row>
    <row r="992" spans="1:22" x14ac:dyDescent="0.25">
      <c r="A992" s="15" t="str">
        <f t="shared" si="126"/>
        <v/>
      </c>
      <c r="D992" s="5" t="str">
        <f t="shared" si="120"/>
        <v/>
      </c>
      <c r="E992" s="5" t="str">
        <f t="shared" si="121"/>
        <v/>
      </c>
      <c r="F992" s="5" t="str">
        <f t="shared" si="122"/>
        <v/>
      </c>
      <c r="G992" s="5" t="str">
        <f t="shared" si="123"/>
        <v/>
      </c>
      <c r="I992" s="5" t="str">
        <f t="shared" si="124"/>
        <v/>
      </c>
      <c r="K992" s="5" t="str">
        <f t="shared" si="125"/>
        <v/>
      </c>
      <c r="L992" s="5"/>
      <c r="N992" s="4"/>
      <c r="O992" s="4" t="str">
        <f t="shared" si="127"/>
        <v/>
      </c>
      <c r="P992" t="s">
        <v>34</v>
      </c>
      <c r="Q992">
        <v>0</v>
      </c>
      <c r="R992" s="5" t="str">
        <f>IF(ISNA(VLOOKUP($J992,STOK_AWAL,15,0)),"",VLOOKUP($J992,STOK_AWAL,15,0))</f>
        <v/>
      </c>
      <c r="S992" s="6">
        <v>0</v>
      </c>
      <c r="T992" s="6">
        <v>0</v>
      </c>
      <c r="V992" t="str">
        <f>IFERROR(INDEX('3.Stok Awal'!A992:A5987,MATCH('4.Sell to Trade'!J992,'3.Stok Awal'!D992:D5987,0)),"")</f>
        <v/>
      </c>
    </row>
    <row r="993" spans="1:22" x14ac:dyDescent="0.25">
      <c r="A993" s="15" t="str">
        <f t="shared" si="126"/>
        <v/>
      </c>
      <c r="D993" s="5" t="str">
        <f t="shared" si="120"/>
        <v/>
      </c>
      <c r="E993" s="5" t="str">
        <f t="shared" si="121"/>
        <v/>
      </c>
      <c r="F993" s="5" t="str">
        <f t="shared" si="122"/>
        <v/>
      </c>
      <c r="G993" s="5" t="str">
        <f t="shared" si="123"/>
        <v/>
      </c>
      <c r="I993" s="5" t="str">
        <f t="shared" si="124"/>
        <v/>
      </c>
      <c r="K993" s="5" t="str">
        <f t="shared" si="125"/>
        <v/>
      </c>
      <c r="L993" s="5"/>
      <c r="N993" s="4"/>
      <c r="O993" s="4" t="str">
        <f t="shared" si="127"/>
        <v/>
      </c>
      <c r="P993" t="s">
        <v>34</v>
      </c>
      <c r="Q993">
        <v>0</v>
      </c>
      <c r="R993" s="5" t="str">
        <f>IF(ISNA(VLOOKUP($J993,STOK_AWAL,15,0)),"",VLOOKUP($J993,STOK_AWAL,15,0))</f>
        <v/>
      </c>
      <c r="S993" s="6">
        <v>0</v>
      </c>
      <c r="T993" s="6">
        <v>0</v>
      </c>
      <c r="V993" t="str">
        <f>IFERROR(INDEX('3.Stok Awal'!A993:A5988,MATCH('4.Sell to Trade'!J993,'3.Stok Awal'!D993:D5988,0)),"")</f>
        <v/>
      </c>
    </row>
    <row r="994" spans="1:22" x14ac:dyDescent="0.25">
      <c r="A994" s="15" t="str">
        <f t="shared" si="126"/>
        <v/>
      </c>
      <c r="D994" s="5" t="str">
        <f t="shared" si="120"/>
        <v/>
      </c>
      <c r="E994" s="5" t="str">
        <f t="shared" si="121"/>
        <v/>
      </c>
      <c r="F994" s="5" t="str">
        <f t="shared" si="122"/>
        <v/>
      </c>
      <c r="G994" s="5" t="str">
        <f t="shared" si="123"/>
        <v/>
      </c>
      <c r="I994" s="5" t="str">
        <f t="shared" si="124"/>
        <v/>
      </c>
      <c r="K994" s="5" t="str">
        <f t="shared" si="125"/>
        <v/>
      </c>
      <c r="L994" s="5"/>
      <c r="N994" s="4"/>
      <c r="O994" s="4" t="str">
        <f t="shared" si="127"/>
        <v/>
      </c>
      <c r="P994" t="s">
        <v>34</v>
      </c>
      <c r="Q994">
        <v>0</v>
      </c>
      <c r="R994" s="5" t="str">
        <f>IF(ISNA(VLOOKUP($J994,STOK_AWAL,15,0)),"",VLOOKUP($J994,STOK_AWAL,15,0))</f>
        <v/>
      </c>
      <c r="S994" s="6">
        <v>0</v>
      </c>
      <c r="T994" s="6">
        <v>0</v>
      </c>
      <c r="V994" t="str">
        <f>IFERROR(INDEX('3.Stok Awal'!A994:A5989,MATCH('4.Sell to Trade'!J994,'3.Stok Awal'!D994:D5989,0)),"")</f>
        <v/>
      </c>
    </row>
    <row r="995" spans="1:22" x14ac:dyDescent="0.25">
      <c r="A995" s="15" t="str">
        <f t="shared" si="126"/>
        <v/>
      </c>
      <c r="D995" s="5" t="str">
        <f t="shared" si="120"/>
        <v/>
      </c>
      <c r="E995" s="5" t="str">
        <f t="shared" si="121"/>
        <v/>
      </c>
      <c r="F995" s="5" t="str">
        <f t="shared" si="122"/>
        <v/>
      </c>
      <c r="G995" s="5" t="str">
        <f t="shared" si="123"/>
        <v/>
      </c>
      <c r="I995" s="5" t="str">
        <f t="shared" si="124"/>
        <v/>
      </c>
      <c r="K995" s="5" t="str">
        <f t="shared" si="125"/>
        <v/>
      </c>
      <c r="L995" s="5"/>
      <c r="N995" s="4"/>
      <c r="O995" s="4" t="str">
        <f t="shared" si="127"/>
        <v/>
      </c>
      <c r="P995" t="s">
        <v>34</v>
      </c>
      <c r="Q995">
        <v>0</v>
      </c>
      <c r="R995" s="5" t="str">
        <f>IF(ISNA(VLOOKUP($J995,STOK_AWAL,15,0)),"",VLOOKUP($J995,STOK_AWAL,15,0))</f>
        <v/>
      </c>
      <c r="S995" s="6">
        <v>0</v>
      </c>
      <c r="T995" s="6">
        <v>0</v>
      </c>
      <c r="V995" t="str">
        <f>IFERROR(INDEX('3.Stok Awal'!A995:A5990,MATCH('4.Sell to Trade'!J995,'3.Stok Awal'!D995:D5990,0)),"")</f>
        <v/>
      </c>
    </row>
    <row r="996" spans="1:22" x14ac:dyDescent="0.25">
      <c r="A996" s="15" t="str">
        <f t="shared" si="126"/>
        <v/>
      </c>
      <c r="D996" s="5" t="str">
        <f t="shared" si="120"/>
        <v/>
      </c>
      <c r="E996" s="5" t="str">
        <f t="shared" si="121"/>
        <v/>
      </c>
      <c r="F996" s="5" t="str">
        <f t="shared" si="122"/>
        <v/>
      </c>
      <c r="G996" s="5" t="str">
        <f t="shared" si="123"/>
        <v/>
      </c>
      <c r="I996" s="5" t="str">
        <f t="shared" si="124"/>
        <v/>
      </c>
      <c r="K996" s="5" t="str">
        <f t="shared" si="125"/>
        <v/>
      </c>
      <c r="L996" s="5"/>
      <c r="N996" s="4"/>
      <c r="O996" s="4" t="str">
        <f t="shared" si="127"/>
        <v/>
      </c>
      <c r="P996" t="s">
        <v>34</v>
      </c>
      <c r="Q996">
        <v>0</v>
      </c>
      <c r="R996" s="5" t="str">
        <f>IF(ISNA(VLOOKUP($J996,STOK_AWAL,15,0)),"",VLOOKUP($J996,STOK_AWAL,15,0))</f>
        <v/>
      </c>
      <c r="S996" s="6">
        <v>0</v>
      </c>
      <c r="T996" s="6">
        <v>0</v>
      </c>
      <c r="V996" t="str">
        <f>IFERROR(INDEX('3.Stok Awal'!A996:A5991,MATCH('4.Sell to Trade'!J996,'3.Stok Awal'!D996:D5991,0)),"")</f>
        <v/>
      </c>
    </row>
    <row r="997" spans="1:22" x14ac:dyDescent="0.25">
      <c r="A997" s="15" t="str">
        <f t="shared" si="126"/>
        <v/>
      </c>
      <c r="D997" s="5" t="str">
        <f t="shared" si="120"/>
        <v/>
      </c>
      <c r="E997" s="5" t="str">
        <f t="shared" si="121"/>
        <v/>
      </c>
      <c r="F997" s="5" t="str">
        <f t="shared" si="122"/>
        <v/>
      </c>
      <c r="G997" s="5" t="str">
        <f t="shared" si="123"/>
        <v/>
      </c>
      <c r="I997" s="5" t="str">
        <f t="shared" si="124"/>
        <v/>
      </c>
      <c r="K997" s="5" t="str">
        <f t="shared" si="125"/>
        <v/>
      </c>
      <c r="L997" s="5"/>
      <c r="N997" s="4"/>
      <c r="O997" s="4" t="str">
        <f t="shared" si="127"/>
        <v/>
      </c>
      <c r="P997" t="s">
        <v>34</v>
      </c>
      <c r="Q997">
        <v>0</v>
      </c>
      <c r="R997" s="5" t="str">
        <f>IF(ISNA(VLOOKUP($J997,STOK_AWAL,15,0)),"",VLOOKUP($J997,STOK_AWAL,15,0))</f>
        <v/>
      </c>
      <c r="S997" s="6">
        <v>0</v>
      </c>
      <c r="T997" s="6">
        <v>0</v>
      </c>
      <c r="V997" t="str">
        <f>IFERROR(INDEX('3.Stok Awal'!A997:A5992,MATCH('4.Sell to Trade'!J997,'3.Stok Awal'!D997:D5992,0)),"")</f>
        <v/>
      </c>
    </row>
    <row r="998" spans="1:22" x14ac:dyDescent="0.25">
      <c r="A998" s="15" t="str">
        <f t="shared" si="126"/>
        <v/>
      </c>
      <c r="D998" s="5" t="str">
        <f t="shared" si="120"/>
        <v/>
      </c>
      <c r="E998" s="5" t="str">
        <f t="shared" si="121"/>
        <v/>
      </c>
      <c r="F998" s="5" t="str">
        <f t="shared" si="122"/>
        <v/>
      </c>
      <c r="G998" s="5" t="str">
        <f t="shared" si="123"/>
        <v/>
      </c>
      <c r="I998" s="5" t="str">
        <f t="shared" si="124"/>
        <v/>
      </c>
      <c r="K998" s="5" t="str">
        <f t="shared" si="125"/>
        <v/>
      </c>
      <c r="L998" s="5"/>
      <c r="N998" s="4"/>
      <c r="O998" s="4" t="str">
        <f t="shared" si="127"/>
        <v/>
      </c>
      <c r="P998" t="s">
        <v>34</v>
      </c>
      <c r="Q998">
        <v>0</v>
      </c>
      <c r="R998" s="5" t="str">
        <f>IF(ISNA(VLOOKUP($J998,STOK_AWAL,15,0)),"",VLOOKUP($J998,STOK_AWAL,15,0))</f>
        <v/>
      </c>
      <c r="S998" s="6">
        <v>0</v>
      </c>
      <c r="T998" s="6">
        <v>0</v>
      </c>
      <c r="V998" t="str">
        <f>IFERROR(INDEX('3.Stok Awal'!A998:A5993,MATCH('4.Sell to Trade'!J998,'3.Stok Awal'!D998:D5993,0)),"")</f>
        <v/>
      </c>
    </row>
    <row r="999" spans="1:22" x14ac:dyDescent="0.25">
      <c r="A999" s="15" t="str">
        <f t="shared" si="126"/>
        <v/>
      </c>
      <c r="D999" s="5" t="str">
        <f t="shared" si="120"/>
        <v/>
      </c>
      <c r="E999" s="5" t="str">
        <f t="shared" si="121"/>
        <v/>
      </c>
      <c r="F999" s="5" t="str">
        <f t="shared" si="122"/>
        <v/>
      </c>
      <c r="G999" s="5" t="str">
        <f t="shared" si="123"/>
        <v/>
      </c>
      <c r="I999" s="5" t="str">
        <f t="shared" si="124"/>
        <v/>
      </c>
      <c r="K999" s="5" t="str">
        <f t="shared" si="125"/>
        <v/>
      </c>
      <c r="L999" s="5"/>
      <c r="N999" s="4"/>
      <c r="O999" s="4" t="str">
        <f t="shared" si="127"/>
        <v/>
      </c>
      <c r="P999" t="s">
        <v>34</v>
      </c>
      <c r="Q999">
        <v>0</v>
      </c>
      <c r="R999" s="5" t="str">
        <f>IF(ISNA(VLOOKUP($J999,STOK_AWAL,15,0)),"",VLOOKUP($J999,STOK_AWAL,15,0))</f>
        <v/>
      </c>
      <c r="S999" s="6">
        <v>0</v>
      </c>
      <c r="T999" s="6">
        <v>0</v>
      </c>
      <c r="V999" t="str">
        <f>IFERROR(INDEX('3.Stok Awal'!A999:A5994,MATCH('4.Sell to Trade'!J999,'3.Stok Awal'!D999:D5994,0)),"")</f>
        <v/>
      </c>
    </row>
    <row r="1000" spans="1:22" x14ac:dyDescent="0.25">
      <c r="A1000" s="15" t="str">
        <f t="shared" si="126"/>
        <v/>
      </c>
      <c r="D1000" s="5" t="str">
        <f t="shared" si="120"/>
        <v/>
      </c>
      <c r="E1000" s="5" t="str">
        <f t="shared" si="121"/>
        <v/>
      </c>
      <c r="F1000" s="5" t="str">
        <f t="shared" si="122"/>
        <v/>
      </c>
      <c r="G1000" s="5" t="str">
        <f t="shared" si="123"/>
        <v/>
      </c>
      <c r="I1000" s="5" t="str">
        <f t="shared" si="124"/>
        <v/>
      </c>
      <c r="K1000" s="5" t="str">
        <f t="shared" si="125"/>
        <v/>
      </c>
      <c r="L1000" s="5"/>
      <c r="N1000" s="4"/>
      <c r="O1000" s="4" t="str">
        <f t="shared" si="127"/>
        <v/>
      </c>
      <c r="P1000" t="s">
        <v>34</v>
      </c>
      <c r="Q1000">
        <v>0</v>
      </c>
      <c r="R1000" s="5" t="str">
        <f>IF(ISNA(VLOOKUP($J1000,STOK_AWAL,15,0)),"",VLOOKUP($J1000,STOK_AWAL,15,0))</f>
        <v/>
      </c>
      <c r="S1000" s="6">
        <v>0</v>
      </c>
      <c r="T1000" s="6">
        <v>0</v>
      </c>
      <c r="V1000" t="str">
        <f>IFERROR(INDEX('3.Stok Awal'!A1000:A5995,MATCH('4.Sell to Trade'!J1000,'3.Stok Awal'!D1000:D5995,0)),"")</f>
        <v/>
      </c>
    </row>
    <row r="1001" spans="1:22" x14ac:dyDescent="0.25">
      <c r="A1001" s="15" t="str">
        <f t="shared" si="126"/>
        <v/>
      </c>
      <c r="D1001" s="5" t="str">
        <f t="shared" si="120"/>
        <v/>
      </c>
      <c r="E1001" s="5" t="str">
        <f t="shared" si="121"/>
        <v/>
      </c>
      <c r="F1001" s="5" t="str">
        <f t="shared" si="122"/>
        <v/>
      </c>
      <c r="G1001" s="5" t="str">
        <f t="shared" si="123"/>
        <v/>
      </c>
      <c r="I1001" s="5" t="str">
        <f t="shared" si="124"/>
        <v/>
      </c>
      <c r="K1001" s="5" t="str">
        <f t="shared" si="125"/>
        <v/>
      </c>
      <c r="L1001" s="5"/>
      <c r="N1001" s="4"/>
      <c r="O1001" s="4" t="str">
        <f t="shared" si="127"/>
        <v/>
      </c>
      <c r="P1001" t="s">
        <v>34</v>
      </c>
      <c r="Q1001">
        <v>0</v>
      </c>
      <c r="R1001" s="5" t="str">
        <f>IF(ISNA(VLOOKUP($J1001,STOK_AWAL,15,0)),"",VLOOKUP($J1001,STOK_AWAL,15,0))</f>
        <v/>
      </c>
      <c r="S1001" s="6">
        <v>0</v>
      </c>
      <c r="T1001" s="6">
        <v>0</v>
      </c>
      <c r="V1001" t="str">
        <f>IFERROR(INDEX('3.Stok Awal'!A1001:A5996,MATCH('4.Sell to Trade'!J1001,'3.Stok Awal'!D1001:D5996,0)),"")</f>
        <v/>
      </c>
    </row>
    <row r="1002" spans="1:22" x14ac:dyDescent="0.25">
      <c r="A1002" s="15" t="str">
        <f t="shared" si="126"/>
        <v/>
      </c>
      <c r="D1002" s="5" t="str">
        <f t="shared" si="120"/>
        <v/>
      </c>
      <c r="E1002" s="5" t="str">
        <f t="shared" si="121"/>
        <v/>
      </c>
      <c r="F1002" s="5" t="str">
        <f t="shared" si="122"/>
        <v/>
      </c>
      <c r="G1002" s="5" t="str">
        <f t="shared" si="123"/>
        <v/>
      </c>
      <c r="I1002" s="5" t="str">
        <f t="shared" si="124"/>
        <v/>
      </c>
      <c r="K1002" s="5" t="str">
        <f t="shared" si="125"/>
        <v/>
      </c>
      <c r="L1002" s="5"/>
      <c r="N1002" s="4"/>
      <c r="O1002" s="4" t="str">
        <f t="shared" si="127"/>
        <v/>
      </c>
      <c r="P1002" t="s">
        <v>34</v>
      </c>
      <c r="Q1002">
        <v>0</v>
      </c>
      <c r="R1002" s="5" t="str">
        <f>IF(ISNA(VLOOKUP($J1002,STOK_AWAL,15,0)),"",VLOOKUP($J1002,STOK_AWAL,15,0))</f>
        <v/>
      </c>
      <c r="S1002" s="6">
        <v>0</v>
      </c>
      <c r="T1002" s="6">
        <v>0</v>
      </c>
      <c r="V1002" t="str">
        <f>IFERROR(INDEX('3.Stok Awal'!A1002:A5997,MATCH('4.Sell to Trade'!J1002,'3.Stok Awal'!D1002:D5997,0)),"")</f>
        <v/>
      </c>
    </row>
    <row r="1003" spans="1:22" x14ac:dyDescent="0.25">
      <c r="A1003" s="15" t="str">
        <f t="shared" si="126"/>
        <v/>
      </c>
      <c r="D1003" s="5" t="str">
        <f t="shared" si="120"/>
        <v/>
      </c>
      <c r="E1003" s="5" t="str">
        <f t="shared" si="121"/>
        <v/>
      </c>
      <c r="F1003" s="5" t="str">
        <f t="shared" si="122"/>
        <v/>
      </c>
      <c r="G1003" s="5" t="str">
        <f t="shared" si="123"/>
        <v/>
      </c>
      <c r="I1003" s="5" t="str">
        <f t="shared" si="124"/>
        <v/>
      </c>
      <c r="K1003" s="5" t="str">
        <f t="shared" si="125"/>
        <v/>
      </c>
      <c r="L1003" s="5"/>
      <c r="N1003" s="4"/>
      <c r="O1003" s="4" t="str">
        <f t="shared" si="127"/>
        <v/>
      </c>
      <c r="P1003" t="s">
        <v>34</v>
      </c>
      <c r="Q1003">
        <v>0</v>
      </c>
      <c r="R1003" s="5" t="str">
        <f>IF(ISNA(VLOOKUP($J1003,STOK_AWAL,15,0)),"",VLOOKUP($J1003,STOK_AWAL,15,0))</f>
        <v/>
      </c>
      <c r="S1003" s="6">
        <v>0</v>
      </c>
      <c r="T1003" s="6">
        <v>0</v>
      </c>
      <c r="V1003" t="str">
        <f>IFERROR(INDEX('3.Stok Awal'!A1003:A5998,MATCH('4.Sell to Trade'!J1003,'3.Stok Awal'!D1003:D5998,0)),"")</f>
        <v/>
      </c>
    </row>
    <row r="1004" spans="1:22" x14ac:dyDescent="0.25">
      <c r="A1004" s="15" t="str">
        <f t="shared" si="126"/>
        <v/>
      </c>
      <c r="D1004" s="5" t="str">
        <f t="shared" si="120"/>
        <v/>
      </c>
      <c r="E1004" s="5" t="str">
        <f t="shared" si="121"/>
        <v/>
      </c>
      <c r="F1004" s="5" t="str">
        <f t="shared" si="122"/>
        <v/>
      </c>
      <c r="G1004" s="5" t="str">
        <f t="shared" si="123"/>
        <v/>
      </c>
      <c r="I1004" s="5" t="str">
        <f t="shared" si="124"/>
        <v/>
      </c>
      <c r="K1004" s="5" t="str">
        <f t="shared" si="125"/>
        <v/>
      </c>
      <c r="L1004" s="5"/>
      <c r="N1004" s="4"/>
      <c r="O1004" s="4" t="str">
        <f t="shared" si="127"/>
        <v/>
      </c>
      <c r="P1004" t="s">
        <v>34</v>
      </c>
      <c r="Q1004">
        <v>0</v>
      </c>
      <c r="R1004" s="5" t="str">
        <f>IF(ISNA(VLOOKUP($J1004,STOK_AWAL,15,0)),"",VLOOKUP($J1004,STOK_AWAL,15,0))</f>
        <v/>
      </c>
      <c r="S1004" s="6">
        <v>0</v>
      </c>
      <c r="T1004" s="6">
        <v>0</v>
      </c>
      <c r="V1004" t="str">
        <f>IFERROR(INDEX('3.Stok Awal'!A1004:A5999,MATCH('4.Sell to Trade'!J1004,'3.Stok Awal'!D1004:D5999,0)),"")</f>
        <v/>
      </c>
    </row>
    <row r="1005" spans="1:22" x14ac:dyDescent="0.25">
      <c r="A1005" s="15" t="str">
        <f t="shared" si="126"/>
        <v/>
      </c>
      <c r="D1005" s="5" t="str">
        <f t="shared" si="120"/>
        <v/>
      </c>
      <c r="E1005" s="5" t="str">
        <f t="shared" si="121"/>
        <v/>
      </c>
      <c r="F1005" s="5" t="str">
        <f t="shared" si="122"/>
        <v/>
      </c>
      <c r="G1005" s="5" t="str">
        <f t="shared" si="123"/>
        <v/>
      </c>
      <c r="I1005" s="5" t="str">
        <f t="shared" si="124"/>
        <v/>
      </c>
      <c r="K1005" s="5" t="str">
        <f t="shared" si="125"/>
        <v/>
      </c>
      <c r="L1005" s="5"/>
      <c r="N1005" s="4"/>
      <c r="O1005" s="4" t="str">
        <f t="shared" si="127"/>
        <v/>
      </c>
      <c r="P1005" t="s">
        <v>34</v>
      </c>
      <c r="Q1005">
        <v>0</v>
      </c>
      <c r="R1005" s="5" t="str">
        <f>IF(ISNA(VLOOKUP($J1005,STOK_AWAL,15,0)),"",VLOOKUP($J1005,STOK_AWAL,15,0))</f>
        <v/>
      </c>
      <c r="S1005" s="6">
        <v>0</v>
      </c>
      <c r="T1005" s="6">
        <v>0</v>
      </c>
      <c r="V1005" t="str">
        <f>IFERROR(INDEX('3.Stok Awal'!A1005:A6000,MATCH('4.Sell to Trade'!J1005,'3.Stok Awal'!D1005:D6000,0)),"")</f>
        <v/>
      </c>
    </row>
    <row r="1006" spans="1:22" x14ac:dyDescent="0.25">
      <c r="A1006" s="15" t="str">
        <f t="shared" si="126"/>
        <v/>
      </c>
      <c r="D1006" s="5" t="str">
        <f t="shared" si="120"/>
        <v/>
      </c>
      <c r="E1006" s="5" t="str">
        <f t="shared" si="121"/>
        <v/>
      </c>
      <c r="F1006" s="5" t="str">
        <f t="shared" si="122"/>
        <v/>
      </c>
      <c r="G1006" s="5" t="str">
        <f t="shared" si="123"/>
        <v/>
      </c>
      <c r="I1006" s="5" t="str">
        <f t="shared" si="124"/>
        <v/>
      </c>
      <c r="K1006" s="5" t="str">
        <f t="shared" si="125"/>
        <v/>
      </c>
      <c r="L1006" s="5"/>
      <c r="N1006" s="4"/>
      <c r="O1006" s="4" t="str">
        <f t="shared" si="127"/>
        <v/>
      </c>
      <c r="P1006" t="s">
        <v>34</v>
      </c>
      <c r="Q1006">
        <v>0</v>
      </c>
      <c r="R1006" s="5" t="str">
        <f>IF(ISNA(VLOOKUP($J1006,STOK_AWAL,15,0)),"",VLOOKUP($J1006,STOK_AWAL,15,0))</f>
        <v/>
      </c>
      <c r="S1006" s="6">
        <v>0</v>
      </c>
      <c r="T1006" s="6">
        <v>0</v>
      </c>
      <c r="V1006" t="str">
        <f>IFERROR(INDEX('3.Stok Awal'!A1006:A6001,MATCH('4.Sell to Trade'!J1006,'3.Stok Awal'!D1006:D6001,0)),"")</f>
        <v/>
      </c>
    </row>
    <row r="1007" spans="1:22" x14ac:dyDescent="0.25">
      <c r="A1007" s="15" t="str">
        <f t="shared" si="126"/>
        <v/>
      </c>
      <c r="D1007" s="5" t="str">
        <f t="shared" si="120"/>
        <v/>
      </c>
      <c r="E1007" s="5" t="str">
        <f t="shared" si="121"/>
        <v/>
      </c>
      <c r="F1007" s="5" t="str">
        <f t="shared" si="122"/>
        <v/>
      </c>
      <c r="G1007" s="5" t="str">
        <f t="shared" si="123"/>
        <v/>
      </c>
      <c r="I1007" s="5" t="str">
        <f t="shared" si="124"/>
        <v/>
      </c>
      <c r="K1007" s="5" t="str">
        <f t="shared" si="125"/>
        <v/>
      </c>
      <c r="L1007" s="5"/>
      <c r="N1007" s="4"/>
      <c r="O1007" s="4" t="str">
        <f t="shared" si="127"/>
        <v/>
      </c>
      <c r="P1007" t="s">
        <v>34</v>
      </c>
      <c r="Q1007">
        <v>0</v>
      </c>
      <c r="R1007" s="5" t="str">
        <f>IF(ISNA(VLOOKUP($J1007,STOK_AWAL,15,0)),"",VLOOKUP($J1007,STOK_AWAL,15,0))</f>
        <v/>
      </c>
      <c r="S1007" s="6">
        <v>0</v>
      </c>
      <c r="T1007" s="6">
        <v>0</v>
      </c>
      <c r="V1007" t="str">
        <f>IFERROR(INDEX('3.Stok Awal'!A1007:A6002,MATCH('4.Sell to Trade'!J1007,'3.Stok Awal'!D1007:D6002,0)),"")</f>
        <v/>
      </c>
    </row>
    <row r="1008" spans="1:22" x14ac:dyDescent="0.25">
      <c r="A1008" s="15" t="str">
        <f t="shared" si="126"/>
        <v/>
      </c>
      <c r="D1008" s="5" t="str">
        <f t="shared" si="120"/>
        <v/>
      </c>
      <c r="E1008" s="5" t="str">
        <f t="shared" si="121"/>
        <v/>
      </c>
      <c r="F1008" s="5" t="str">
        <f t="shared" si="122"/>
        <v/>
      </c>
      <c r="G1008" s="5" t="str">
        <f t="shared" si="123"/>
        <v/>
      </c>
      <c r="I1008" s="5" t="str">
        <f t="shared" si="124"/>
        <v/>
      </c>
      <c r="K1008" s="5" t="str">
        <f t="shared" si="125"/>
        <v/>
      </c>
      <c r="L1008" s="5"/>
      <c r="N1008" s="4"/>
      <c r="O1008" s="4" t="str">
        <f t="shared" si="127"/>
        <v/>
      </c>
      <c r="P1008" t="s">
        <v>34</v>
      </c>
      <c r="Q1008">
        <v>0</v>
      </c>
      <c r="R1008" s="5" t="str">
        <f>IF(ISNA(VLOOKUP($J1008,STOK_AWAL,15,0)),"",VLOOKUP($J1008,STOK_AWAL,15,0))</f>
        <v/>
      </c>
      <c r="S1008" s="6">
        <v>0</v>
      </c>
      <c r="T1008" s="6">
        <v>0</v>
      </c>
      <c r="V1008" t="str">
        <f>IFERROR(INDEX('3.Stok Awal'!A1008:A6003,MATCH('4.Sell to Trade'!J1008,'3.Stok Awal'!D1008:D6003,0)),"")</f>
        <v/>
      </c>
    </row>
    <row r="1009" spans="1:22" x14ac:dyDescent="0.25">
      <c r="A1009" s="15" t="str">
        <f t="shared" si="126"/>
        <v/>
      </c>
      <c r="D1009" s="5" t="str">
        <f t="shared" si="120"/>
        <v/>
      </c>
      <c r="E1009" s="5" t="str">
        <f t="shared" si="121"/>
        <v/>
      </c>
      <c r="F1009" s="5" t="str">
        <f t="shared" si="122"/>
        <v/>
      </c>
      <c r="G1009" s="5" t="str">
        <f t="shared" si="123"/>
        <v/>
      </c>
      <c r="I1009" s="5" t="str">
        <f t="shared" si="124"/>
        <v/>
      </c>
      <c r="K1009" s="5" t="str">
        <f t="shared" si="125"/>
        <v/>
      </c>
      <c r="L1009" s="5"/>
      <c r="N1009" s="4"/>
      <c r="O1009" s="4" t="str">
        <f t="shared" si="127"/>
        <v/>
      </c>
      <c r="P1009" t="s">
        <v>34</v>
      </c>
      <c r="Q1009">
        <v>0</v>
      </c>
      <c r="R1009" s="5" t="str">
        <f>IF(ISNA(VLOOKUP($J1009,STOK_AWAL,15,0)),"",VLOOKUP($J1009,STOK_AWAL,15,0))</f>
        <v/>
      </c>
      <c r="S1009" s="6">
        <v>0</v>
      </c>
      <c r="T1009" s="6">
        <v>0</v>
      </c>
      <c r="V1009" t="str">
        <f>IFERROR(INDEX('3.Stok Awal'!A1009:A6004,MATCH('4.Sell to Trade'!J1009,'3.Stok Awal'!D1009:D6004,0)),"")</f>
        <v/>
      </c>
    </row>
    <row r="1010" spans="1:22" x14ac:dyDescent="0.25">
      <c r="A1010" s="15" t="str">
        <f t="shared" si="126"/>
        <v/>
      </c>
      <c r="D1010" s="5" t="str">
        <f t="shared" si="120"/>
        <v/>
      </c>
      <c r="E1010" s="5" t="str">
        <f t="shared" si="121"/>
        <v/>
      </c>
      <c r="F1010" s="5" t="str">
        <f t="shared" si="122"/>
        <v/>
      </c>
      <c r="G1010" s="5" t="str">
        <f t="shared" si="123"/>
        <v/>
      </c>
      <c r="I1010" s="5" t="str">
        <f t="shared" si="124"/>
        <v/>
      </c>
      <c r="K1010" s="5" t="str">
        <f t="shared" si="125"/>
        <v/>
      </c>
      <c r="L1010" s="5"/>
      <c r="N1010" s="4"/>
      <c r="O1010" s="4" t="str">
        <f t="shared" si="127"/>
        <v/>
      </c>
      <c r="P1010" t="s">
        <v>34</v>
      </c>
      <c r="Q1010">
        <v>0</v>
      </c>
      <c r="R1010" s="5" t="str">
        <f>IF(ISNA(VLOOKUP($J1010,STOK_AWAL,15,0)),"",VLOOKUP($J1010,STOK_AWAL,15,0))</f>
        <v/>
      </c>
      <c r="S1010" s="6">
        <v>0</v>
      </c>
      <c r="T1010" s="6">
        <v>0</v>
      </c>
      <c r="V1010" t="str">
        <f>IFERROR(INDEX('3.Stok Awal'!A1010:A6005,MATCH('4.Sell to Trade'!J1010,'3.Stok Awal'!D1010:D6005,0)),"")</f>
        <v/>
      </c>
    </row>
    <row r="1011" spans="1:22" x14ac:dyDescent="0.25">
      <c r="A1011" s="15" t="str">
        <f t="shared" si="126"/>
        <v/>
      </c>
      <c r="D1011" s="5" t="str">
        <f t="shared" si="120"/>
        <v/>
      </c>
      <c r="E1011" s="5" t="str">
        <f t="shared" si="121"/>
        <v/>
      </c>
      <c r="F1011" s="5" t="str">
        <f t="shared" si="122"/>
        <v/>
      </c>
      <c r="G1011" s="5" t="str">
        <f t="shared" si="123"/>
        <v/>
      </c>
      <c r="I1011" s="5" t="str">
        <f t="shared" si="124"/>
        <v/>
      </c>
      <c r="K1011" s="5" t="str">
        <f t="shared" si="125"/>
        <v/>
      </c>
      <c r="L1011" s="5"/>
      <c r="N1011" s="4"/>
      <c r="O1011" s="4" t="str">
        <f t="shared" si="127"/>
        <v/>
      </c>
      <c r="P1011" t="s">
        <v>34</v>
      </c>
      <c r="Q1011">
        <v>0</v>
      </c>
      <c r="R1011" s="5" t="str">
        <f>IF(ISNA(VLOOKUP($J1011,STOK_AWAL,15,0)),"",VLOOKUP($J1011,STOK_AWAL,15,0))</f>
        <v/>
      </c>
      <c r="S1011" s="6">
        <v>0</v>
      </c>
      <c r="T1011" s="6">
        <v>0</v>
      </c>
      <c r="V1011" t="str">
        <f>IFERROR(INDEX('3.Stok Awal'!A1011:A6006,MATCH('4.Sell to Trade'!J1011,'3.Stok Awal'!D1011:D6006,0)),"")</f>
        <v/>
      </c>
    </row>
    <row r="1012" spans="1:22" x14ac:dyDescent="0.25">
      <c r="A1012" s="15" t="str">
        <f t="shared" si="126"/>
        <v/>
      </c>
      <c r="D1012" s="5" t="str">
        <f t="shared" si="120"/>
        <v/>
      </c>
      <c r="E1012" s="5" t="str">
        <f t="shared" si="121"/>
        <v/>
      </c>
      <c r="F1012" s="5" t="str">
        <f t="shared" si="122"/>
        <v/>
      </c>
      <c r="G1012" s="5" t="str">
        <f t="shared" si="123"/>
        <v/>
      </c>
      <c r="I1012" s="5" t="str">
        <f t="shared" si="124"/>
        <v/>
      </c>
      <c r="K1012" s="5" t="str">
        <f t="shared" si="125"/>
        <v/>
      </c>
      <c r="L1012" s="5"/>
      <c r="N1012" s="4"/>
      <c r="O1012" s="4" t="str">
        <f t="shared" si="127"/>
        <v/>
      </c>
      <c r="P1012" t="s">
        <v>34</v>
      </c>
      <c r="Q1012">
        <v>0</v>
      </c>
      <c r="R1012" s="5" t="str">
        <f>IF(ISNA(VLOOKUP($J1012,STOK_AWAL,15,0)),"",VLOOKUP($J1012,STOK_AWAL,15,0))</f>
        <v/>
      </c>
      <c r="S1012" s="6">
        <v>0</v>
      </c>
      <c r="T1012" s="6">
        <v>0</v>
      </c>
      <c r="V1012" t="str">
        <f>IFERROR(INDEX('3.Stok Awal'!A1012:A6007,MATCH('4.Sell to Trade'!J1012,'3.Stok Awal'!D1012:D6007,0)),"")</f>
        <v/>
      </c>
    </row>
    <row r="1013" spans="1:22" x14ac:dyDescent="0.25">
      <c r="A1013" s="15" t="str">
        <f t="shared" si="126"/>
        <v/>
      </c>
      <c r="D1013" s="5" t="str">
        <f t="shared" si="120"/>
        <v/>
      </c>
      <c r="E1013" s="5" t="str">
        <f t="shared" si="121"/>
        <v/>
      </c>
      <c r="F1013" s="5" t="str">
        <f t="shared" si="122"/>
        <v/>
      </c>
      <c r="G1013" s="5" t="str">
        <f t="shared" si="123"/>
        <v/>
      </c>
      <c r="I1013" s="5" t="str">
        <f t="shared" si="124"/>
        <v/>
      </c>
      <c r="K1013" s="5" t="str">
        <f t="shared" si="125"/>
        <v/>
      </c>
      <c r="L1013" s="5"/>
      <c r="N1013" s="4"/>
      <c r="O1013" s="4" t="str">
        <f t="shared" si="127"/>
        <v/>
      </c>
      <c r="P1013" t="s">
        <v>34</v>
      </c>
      <c r="Q1013">
        <v>0</v>
      </c>
      <c r="R1013" s="5" t="str">
        <f>IF(ISNA(VLOOKUP($J1013,STOK_AWAL,15,0)),"",VLOOKUP($J1013,STOK_AWAL,15,0))</f>
        <v/>
      </c>
      <c r="S1013" s="6">
        <v>0</v>
      </c>
      <c r="T1013" s="6">
        <v>0</v>
      </c>
      <c r="V1013" t="str">
        <f>IFERROR(INDEX('3.Stok Awal'!A1013:A6008,MATCH('4.Sell to Trade'!J1013,'3.Stok Awal'!D1013:D6008,0)),"")</f>
        <v/>
      </c>
    </row>
    <row r="1014" spans="1:22" x14ac:dyDescent="0.25">
      <c r="A1014" s="15" t="str">
        <f t="shared" si="126"/>
        <v/>
      </c>
      <c r="D1014" s="5" t="str">
        <f t="shared" si="120"/>
        <v/>
      </c>
      <c r="E1014" s="5" t="str">
        <f t="shared" si="121"/>
        <v/>
      </c>
      <c r="F1014" s="5" t="str">
        <f t="shared" si="122"/>
        <v/>
      </c>
      <c r="G1014" s="5" t="str">
        <f t="shared" si="123"/>
        <v/>
      </c>
      <c r="I1014" s="5" t="str">
        <f t="shared" si="124"/>
        <v/>
      </c>
      <c r="K1014" s="5" t="str">
        <f t="shared" si="125"/>
        <v/>
      </c>
      <c r="L1014" s="5"/>
      <c r="N1014" s="4"/>
      <c r="O1014" s="4" t="str">
        <f t="shared" si="127"/>
        <v/>
      </c>
      <c r="P1014" t="s">
        <v>34</v>
      </c>
      <c r="Q1014">
        <v>0</v>
      </c>
      <c r="R1014" s="5" t="str">
        <f>IF(ISNA(VLOOKUP($J1014,STOK_AWAL,15,0)),"",VLOOKUP($J1014,STOK_AWAL,15,0))</f>
        <v/>
      </c>
      <c r="S1014" s="6">
        <v>0</v>
      </c>
      <c r="T1014" s="6">
        <v>0</v>
      </c>
      <c r="V1014" t="str">
        <f>IFERROR(INDEX('3.Stok Awal'!A1014:A6009,MATCH('4.Sell to Trade'!J1014,'3.Stok Awal'!D1014:D6009,0)),"")</f>
        <v/>
      </c>
    </row>
    <row r="1015" spans="1:22" x14ac:dyDescent="0.25">
      <c r="A1015" s="15" t="str">
        <f t="shared" si="126"/>
        <v/>
      </c>
      <c r="D1015" s="5" t="str">
        <f t="shared" si="120"/>
        <v/>
      </c>
      <c r="E1015" s="5" t="str">
        <f t="shared" si="121"/>
        <v/>
      </c>
      <c r="F1015" s="5" t="str">
        <f t="shared" si="122"/>
        <v/>
      </c>
      <c r="G1015" s="5" t="str">
        <f t="shared" si="123"/>
        <v/>
      </c>
      <c r="I1015" s="5" t="str">
        <f t="shared" si="124"/>
        <v/>
      </c>
      <c r="K1015" s="5" t="str">
        <f t="shared" si="125"/>
        <v/>
      </c>
      <c r="L1015" s="5"/>
      <c r="N1015" s="4"/>
      <c r="O1015" s="4" t="str">
        <f t="shared" si="127"/>
        <v/>
      </c>
      <c r="P1015" t="s">
        <v>34</v>
      </c>
      <c r="Q1015">
        <v>0</v>
      </c>
      <c r="R1015" s="5" t="str">
        <f>IF(ISNA(VLOOKUP($J1015,STOK_AWAL,15,0)),"",VLOOKUP($J1015,STOK_AWAL,15,0))</f>
        <v/>
      </c>
      <c r="S1015" s="6">
        <v>0</v>
      </c>
      <c r="T1015" s="6">
        <v>0</v>
      </c>
      <c r="V1015" t="str">
        <f>IFERROR(INDEX('3.Stok Awal'!A1015:A6010,MATCH('4.Sell to Trade'!J1015,'3.Stok Awal'!D1015:D6010,0)),"")</f>
        <v/>
      </c>
    </row>
    <row r="1016" spans="1:22" x14ac:dyDescent="0.25">
      <c r="A1016" s="15" t="str">
        <f t="shared" si="126"/>
        <v/>
      </c>
      <c r="D1016" s="5" t="str">
        <f t="shared" si="120"/>
        <v/>
      </c>
      <c r="E1016" s="5" t="str">
        <f t="shared" si="121"/>
        <v/>
      </c>
      <c r="F1016" s="5" t="str">
        <f t="shared" si="122"/>
        <v/>
      </c>
      <c r="G1016" s="5" t="str">
        <f t="shared" si="123"/>
        <v/>
      </c>
      <c r="I1016" s="5" t="str">
        <f t="shared" si="124"/>
        <v/>
      </c>
      <c r="K1016" s="5" t="str">
        <f t="shared" si="125"/>
        <v/>
      </c>
      <c r="L1016" s="5"/>
      <c r="N1016" s="4"/>
      <c r="O1016" s="4" t="str">
        <f t="shared" si="127"/>
        <v/>
      </c>
      <c r="P1016" t="s">
        <v>34</v>
      </c>
      <c r="Q1016">
        <v>0</v>
      </c>
      <c r="R1016" s="5" t="str">
        <f>IF(ISNA(VLOOKUP($J1016,STOK_AWAL,15,0)),"",VLOOKUP($J1016,STOK_AWAL,15,0))</f>
        <v/>
      </c>
      <c r="S1016" s="6">
        <v>0</v>
      </c>
      <c r="T1016" s="6">
        <v>0</v>
      </c>
      <c r="V1016" t="str">
        <f>IFERROR(INDEX('3.Stok Awal'!A1016:A6011,MATCH('4.Sell to Trade'!J1016,'3.Stok Awal'!D1016:D6011,0)),"")</f>
        <v/>
      </c>
    </row>
    <row r="1017" spans="1:22" x14ac:dyDescent="0.25">
      <c r="A1017" s="15" t="str">
        <f t="shared" si="126"/>
        <v/>
      </c>
      <c r="D1017" s="5" t="str">
        <f t="shared" si="120"/>
        <v/>
      </c>
      <c r="E1017" s="5" t="str">
        <f t="shared" si="121"/>
        <v/>
      </c>
      <c r="F1017" s="5" t="str">
        <f t="shared" si="122"/>
        <v/>
      </c>
      <c r="G1017" s="5" t="str">
        <f t="shared" si="123"/>
        <v/>
      </c>
      <c r="I1017" s="5" t="str">
        <f t="shared" si="124"/>
        <v/>
      </c>
      <c r="K1017" s="5" t="str">
        <f t="shared" si="125"/>
        <v/>
      </c>
      <c r="L1017" s="5"/>
      <c r="N1017" s="4"/>
      <c r="O1017" s="4" t="str">
        <f t="shared" si="127"/>
        <v/>
      </c>
      <c r="P1017" t="s">
        <v>34</v>
      </c>
      <c r="Q1017">
        <v>0</v>
      </c>
      <c r="R1017" s="5" t="str">
        <f>IF(ISNA(VLOOKUP($J1017,STOK_AWAL,15,0)),"",VLOOKUP($J1017,STOK_AWAL,15,0))</f>
        <v/>
      </c>
      <c r="S1017" s="6">
        <v>0</v>
      </c>
      <c r="T1017" s="6">
        <v>0</v>
      </c>
      <c r="V1017" t="str">
        <f>IFERROR(INDEX('3.Stok Awal'!A1017:A6012,MATCH('4.Sell to Trade'!J1017,'3.Stok Awal'!D1017:D6012,0)),"")</f>
        <v/>
      </c>
    </row>
    <row r="1018" spans="1:22" x14ac:dyDescent="0.25">
      <c r="A1018" s="15" t="str">
        <f t="shared" si="126"/>
        <v/>
      </c>
      <c r="D1018" s="5" t="str">
        <f t="shared" si="120"/>
        <v/>
      </c>
      <c r="E1018" s="5" t="str">
        <f t="shared" si="121"/>
        <v/>
      </c>
      <c r="F1018" s="5" t="str">
        <f t="shared" si="122"/>
        <v/>
      </c>
      <c r="G1018" s="5" t="str">
        <f t="shared" si="123"/>
        <v/>
      </c>
      <c r="I1018" s="5" t="str">
        <f t="shared" si="124"/>
        <v/>
      </c>
      <c r="K1018" s="5" t="str">
        <f t="shared" si="125"/>
        <v/>
      </c>
      <c r="L1018" s="5"/>
      <c r="N1018" s="4"/>
      <c r="O1018" s="4" t="str">
        <f t="shared" si="127"/>
        <v/>
      </c>
      <c r="P1018" t="s">
        <v>34</v>
      </c>
      <c r="Q1018">
        <v>0</v>
      </c>
      <c r="R1018" s="5" t="str">
        <f>IF(ISNA(VLOOKUP($J1018,STOK_AWAL,15,0)),"",VLOOKUP($J1018,STOK_AWAL,15,0))</f>
        <v/>
      </c>
      <c r="S1018" s="6">
        <v>0</v>
      </c>
      <c r="T1018" s="6">
        <v>0</v>
      </c>
      <c r="V1018" t="str">
        <f>IFERROR(INDEX('3.Stok Awal'!A1018:A6013,MATCH('4.Sell to Trade'!J1018,'3.Stok Awal'!D1018:D6013,0)),"")</f>
        <v/>
      </c>
    </row>
    <row r="1019" spans="1:22" x14ac:dyDescent="0.25">
      <c r="A1019" s="15" t="str">
        <f t="shared" si="126"/>
        <v/>
      </c>
      <c r="D1019" s="5" t="str">
        <f t="shared" si="120"/>
        <v/>
      </c>
      <c r="E1019" s="5" t="str">
        <f t="shared" si="121"/>
        <v/>
      </c>
      <c r="F1019" s="5" t="str">
        <f t="shared" si="122"/>
        <v/>
      </c>
      <c r="G1019" s="5" t="str">
        <f t="shared" si="123"/>
        <v/>
      </c>
      <c r="I1019" s="5" t="str">
        <f t="shared" si="124"/>
        <v/>
      </c>
      <c r="K1019" s="5" t="str">
        <f t="shared" si="125"/>
        <v/>
      </c>
      <c r="L1019" s="5"/>
      <c r="N1019" s="4"/>
      <c r="O1019" s="4" t="str">
        <f t="shared" si="127"/>
        <v/>
      </c>
      <c r="P1019" t="s">
        <v>34</v>
      </c>
      <c r="Q1019">
        <v>0</v>
      </c>
      <c r="R1019" s="5" t="str">
        <f>IF(ISNA(VLOOKUP($J1019,STOK_AWAL,15,0)),"",VLOOKUP($J1019,STOK_AWAL,15,0))</f>
        <v/>
      </c>
      <c r="S1019" s="6">
        <v>0</v>
      </c>
      <c r="T1019" s="6">
        <v>0</v>
      </c>
      <c r="V1019" t="str">
        <f>IFERROR(INDEX('3.Stok Awal'!A1019:A6014,MATCH('4.Sell to Trade'!J1019,'3.Stok Awal'!D1019:D6014,0)),"")</f>
        <v/>
      </c>
    </row>
    <row r="1020" spans="1:22" x14ac:dyDescent="0.25">
      <c r="A1020" s="15" t="str">
        <f t="shared" si="126"/>
        <v/>
      </c>
      <c r="D1020" s="5" t="str">
        <f t="shared" si="120"/>
        <v/>
      </c>
      <c r="E1020" s="5" t="str">
        <f t="shared" si="121"/>
        <v/>
      </c>
      <c r="F1020" s="5" t="str">
        <f t="shared" si="122"/>
        <v/>
      </c>
      <c r="G1020" s="5" t="str">
        <f t="shared" si="123"/>
        <v/>
      </c>
      <c r="I1020" s="5" t="str">
        <f t="shared" si="124"/>
        <v/>
      </c>
      <c r="K1020" s="5" t="str">
        <f t="shared" si="125"/>
        <v/>
      </c>
      <c r="L1020" s="5"/>
      <c r="N1020" s="4"/>
      <c r="O1020" s="4" t="str">
        <f t="shared" si="127"/>
        <v/>
      </c>
      <c r="P1020" t="s">
        <v>34</v>
      </c>
      <c r="Q1020">
        <v>0</v>
      </c>
      <c r="R1020" s="5" t="str">
        <f>IF(ISNA(VLOOKUP($J1020,STOK_AWAL,15,0)),"",VLOOKUP($J1020,STOK_AWAL,15,0))</f>
        <v/>
      </c>
      <c r="S1020" s="6">
        <v>0</v>
      </c>
      <c r="T1020" s="6">
        <v>0</v>
      </c>
      <c r="V1020" t="str">
        <f>IFERROR(INDEX('3.Stok Awal'!A1020:A6015,MATCH('4.Sell to Trade'!J1020,'3.Stok Awal'!D1020:D6015,0)),"")</f>
        <v/>
      </c>
    </row>
    <row r="1021" spans="1:22" x14ac:dyDescent="0.25">
      <c r="A1021" s="15" t="str">
        <f t="shared" si="126"/>
        <v/>
      </c>
      <c r="D1021" s="5" t="str">
        <f t="shared" si="120"/>
        <v/>
      </c>
      <c r="E1021" s="5" t="str">
        <f t="shared" si="121"/>
        <v/>
      </c>
      <c r="F1021" s="5" t="str">
        <f t="shared" si="122"/>
        <v/>
      </c>
      <c r="G1021" s="5" t="str">
        <f t="shared" si="123"/>
        <v/>
      </c>
      <c r="I1021" s="5" t="str">
        <f t="shared" si="124"/>
        <v/>
      </c>
      <c r="K1021" s="5" t="str">
        <f t="shared" si="125"/>
        <v/>
      </c>
      <c r="L1021" s="5"/>
      <c r="N1021" s="4"/>
      <c r="O1021" s="4" t="str">
        <f t="shared" si="127"/>
        <v/>
      </c>
      <c r="P1021" t="s">
        <v>34</v>
      </c>
      <c r="Q1021">
        <v>0</v>
      </c>
      <c r="R1021" s="5" t="str">
        <f>IF(ISNA(VLOOKUP($J1021,STOK_AWAL,15,0)),"",VLOOKUP($J1021,STOK_AWAL,15,0))</f>
        <v/>
      </c>
      <c r="S1021" s="6">
        <v>0</v>
      </c>
      <c r="T1021" s="6">
        <v>0</v>
      </c>
      <c r="V1021" t="str">
        <f>IFERROR(INDEX('3.Stok Awal'!A1021:A6016,MATCH('4.Sell to Trade'!J1021,'3.Stok Awal'!D1021:D6016,0)),"")</f>
        <v/>
      </c>
    </row>
    <row r="1022" spans="1:22" x14ac:dyDescent="0.25">
      <c r="A1022" s="15" t="str">
        <f t="shared" si="126"/>
        <v/>
      </c>
      <c r="D1022" s="5" t="str">
        <f t="shared" si="120"/>
        <v/>
      </c>
      <c r="E1022" s="5" t="str">
        <f t="shared" si="121"/>
        <v/>
      </c>
      <c r="F1022" s="5" t="str">
        <f t="shared" si="122"/>
        <v/>
      </c>
      <c r="G1022" s="5" t="str">
        <f t="shared" si="123"/>
        <v/>
      </c>
      <c r="I1022" s="5" t="str">
        <f t="shared" si="124"/>
        <v/>
      </c>
      <c r="K1022" s="5" t="str">
        <f t="shared" si="125"/>
        <v/>
      </c>
      <c r="L1022" s="5"/>
      <c r="N1022" s="4"/>
      <c r="O1022" s="4" t="str">
        <f t="shared" si="127"/>
        <v/>
      </c>
      <c r="P1022" t="s">
        <v>34</v>
      </c>
      <c r="Q1022">
        <v>0</v>
      </c>
      <c r="R1022" s="5" t="str">
        <f>IF(ISNA(VLOOKUP($J1022,STOK_AWAL,15,0)),"",VLOOKUP($J1022,STOK_AWAL,15,0))</f>
        <v/>
      </c>
      <c r="S1022" s="6">
        <v>0</v>
      </c>
      <c r="T1022" s="6">
        <v>0</v>
      </c>
      <c r="V1022" t="str">
        <f>IFERROR(INDEX('3.Stok Awal'!A1022:A6017,MATCH('4.Sell to Trade'!J1022,'3.Stok Awal'!D1022:D6017,0)),"")</f>
        <v/>
      </c>
    </row>
    <row r="1023" spans="1:22" x14ac:dyDescent="0.25">
      <c r="A1023" s="15" t="str">
        <f t="shared" si="126"/>
        <v/>
      </c>
      <c r="D1023" s="5" t="str">
        <f t="shared" si="120"/>
        <v/>
      </c>
      <c r="E1023" s="5" t="str">
        <f t="shared" si="121"/>
        <v/>
      </c>
      <c r="F1023" s="5" t="str">
        <f t="shared" si="122"/>
        <v/>
      </c>
      <c r="G1023" s="5" t="str">
        <f t="shared" si="123"/>
        <v/>
      </c>
      <c r="I1023" s="5" t="str">
        <f t="shared" si="124"/>
        <v/>
      </c>
      <c r="K1023" s="5" t="str">
        <f t="shared" si="125"/>
        <v/>
      </c>
      <c r="L1023" s="5"/>
      <c r="N1023" s="4"/>
      <c r="O1023" s="4" t="str">
        <f t="shared" si="127"/>
        <v/>
      </c>
      <c r="P1023" t="s">
        <v>34</v>
      </c>
      <c r="Q1023">
        <v>0</v>
      </c>
      <c r="R1023" s="5" t="str">
        <f>IF(ISNA(VLOOKUP($J1023,STOK_AWAL,15,0)),"",VLOOKUP($J1023,STOK_AWAL,15,0))</f>
        <v/>
      </c>
      <c r="S1023" s="6">
        <v>0</v>
      </c>
      <c r="T1023" s="6">
        <v>0</v>
      </c>
      <c r="V1023" t="str">
        <f>IFERROR(INDEX('3.Stok Awal'!A1023:A6018,MATCH('4.Sell to Trade'!J1023,'3.Stok Awal'!D1023:D6018,0)),"")</f>
        <v/>
      </c>
    </row>
    <row r="1024" spans="1:22" x14ac:dyDescent="0.25">
      <c r="A1024" s="15" t="str">
        <f t="shared" si="126"/>
        <v/>
      </c>
      <c r="D1024" s="5" t="str">
        <f t="shared" si="120"/>
        <v/>
      </c>
      <c r="E1024" s="5" t="str">
        <f t="shared" si="121"/>
        <v/>
      </c>
      <c r="F1024" s="5" t="str">
        <f t="shared" si="122"/>
        <v/>
      </c>
      <c r="G1024" s="5" t="str">
        <f t="shared" si="123"/>
        <v/>
      </c>
      <c r="I1024" s="5" t="str">
        <f t="shared" si="124"/>
        <v/>
      </c>
      <c r="K1024" s="5" t="str">
        <f t="shared" si="125"/>
        <v/>
      </c>
      <c r="L1024" s="5"/>
      <c r="N1024" s="4"/>
      <c r="O1024" s="4" t="str">
        <f t="shared" si="127"/>
        <v/>
      </c>
      <c r="P1024" t="s">
        <v>34</v>
      </c>
      <c r="Q1024">
        <v>0</v>
      </c>
      <c r="R1024" s="5" t="str">
        <f>IF(ISNA(VLOOKUP($J1024,STOK_AWAL,15,0)),"",VLOOKUP($J1024,STOK_AWAL,15,0))</f>
        <v/>
      </c>
      <c r="S1024" s="6">
        <v>0</v>
      </c>
      <c r="T1024" s="6">
        <v>0</v>
      </c>
      <c r="V1024" t="str">
        <f>IFERROR(INDEX('3.Stok Awal'!A1024:A6019,MATCH('4.Sell to Trade'!J1024,'3.Stok Awal'!D1024:D6019,0)),"")</f>
        <v/>
      </c>
    </row>
    <row r="1025" spans="1:22" x14ac:dyDescent="0.25">
      <c r="A1025" s="15" t="str">
        <f t="shared" si="126"/>
        <v/>
      </c>
      <c r="D1025" s="5" t="str">
        <f t="shared" si="120"/>
        <v/>
      </c>
      <c r="E1025" s="5" t="str">
        <f t="shared" si="121"/>
        <v/>
      </c>
      <c r="F1025" s="5" t="str">
        <f t="shared" si="122"/>
        <v/>
      </c>
      <c r="G1025" s="5" t="str">
        <f t="shared" si="123"/>
        <v/>
      </c>
      <c r="I1025" s="5" t="str">
        <f t="shared" si="124"/>
        <v/>
      </c>
      <c r="K1025" s="5" t="str">
        <f t="shared" si="125"/>
        <v/>
      </c>
      <c r="L1025" s="5"/>
      <c r="N1025" s="4"/>
      <c r="O1025" s="4" t="str">
        <f t="shared" si="127"/>
        <v/>
      </c>
      <c r="P1025" t="s">
        <v>34</v>
      </c>
      <c r="Q1025">
        <v>0</v>
      </c>
      <c r="R1025" s="5" t="str">
        <f>IF(ISNA(VLOOKUP($J1025,STOK_AWAL,15,0)),"",VLOOKUP($J1025,STOK_AWAL,15,0))</f>
        <v/>
      </c>
      <c r="S1025" s="6">
        <v>0</v>
      </c>
      <c r="T1025" s="6">
        <v>0</v>
      </c>
      <c r="V1025" t="str">
        <f>IFERROR(INDEX('3.Stok Awal'!A1025:A6020,MATCH('4.Sell to Trade'!J1025,'3.Stok Awal'!D1025:D6020,0)),"")</f>
        <v/>
      </c>
    </row>
    <row r="1026" spans="1:22" x14ac:dyDescent="0.25">
      <c r="A1026" s="15" t="str">
        <f t="shared" si="126"/>
        <v/>
      </c>
      <c r="D1026" s="5" t="str">
        <f t="shared" si="120"/>
        <v/>
      </c>
      <c r="E1026" s="5" t="str">
        <f t="shared" si="121"/>
        <v/>
      </c>
      <c r="F1026" s="5" t="str">
        <f t="shared" si="122"/>
        <v/>
      </c>
      <c r="G1026" s="5" t="str">
        <f t="shared" si="123"/>
        <v/>
      </c>
      <c r="I1026" s="5" t="str">
        <f t="shared" si="124"/>
        <v/>
      </c>
      <c r="K1026" s="5" t="str">
        <f t="shared" si="125"/>
        <v/>
      </c>
      <c r="L1026" s="5"/>
      <c r="N1026" s="4"/>
      <c r="O1026" s="4" t="str">
        <f t="shared" si="127"/>
        <v/>
      </c>
      <c r="P1026" t="s">
        <v>34</v>
      </c>
      <c r="Q1026">
        <v>0</v>
      </c>
      <c r="R1026" s="5" t="str">
        <f>IF(ISNA(VLOOKUP($J1026,STOK_AWAL,15,0)),"",VLOOKUP($J1026,STOK_AWAL,15,0))</f>
        <v/>
      </c>
      <c r="S1026" s="6">
        <v>0</v>
      </c>
      <c r="T1026" s="6">
        <v>0</v>
      </c>
      <c r="V1026" t="str">
        <f>IFERROR(INDEX('3.Stok Awal'!A1026:A6021,MATCH('4.Sell to Trade'!J1026,'3.Stok Awal'!D1026:D6021,0)),"")</f>
        <v/>
      </c>
    </row>
    <row r="1027" spans="1:22" x14ac:dyDescent="0.25">
      <c r="A1027" s="15" t="str">
        <f t="shared" si="126"/>
        <v/>
      </c>
      <c r="D1027" s="5" t="str">
        <f t="shared" si="120"/>
        <v/>
      </c>
      <c r="E1027" s="5" t="str">
        <f t="shared" si="121"/>
        <v/>
      </c>
      <c r="F1027" s="5" t="str">
        <f t="shared" si="122"/>
        <v/>
      </c>
      <c r="G1027" s="5" t="str">
        <f t="shared" si="123"/>
        <v/>
      </c>
      <c r="I1027" s="5" t="str">
        <f t="shared" si="124"/>
        <v/>
      </c>
      <c r="K1027" s="5" t="str">
        <f t="shared" si="125"/>
        <v/>
      </c>
      <c r="L1027" s="5"/>
      <c r="N1027" s="4"/>
      <c r="O1027" s="4" t="str">
        <f t="shared" si="127"/>
        <v/>
      </c>
      <c r="P1027" t="s">
        <v>34</v>
      </c>
      <c r="Q1027">
        <v>0</v>
      </c>
      <c r="R1027" s="5" t="str">
        <f>IF(ISNA(VLOOKUP($J1027,STOK_AWAL,15,0)),"",VLOOKUP($J1027,STOK_AWAL,15,0))</f>
        <v/>
      </c>
      <c r="S1027" s="6">
        <v>0</v>
      </c>
      <c r="T1027" s="6">
        <v>0</v>
      </c>
      <c r="V1027" t="str">
        <f>IFERROR(INDEX('3.Stok Awal'!A1027:A6022,MATCH('4.Sell to Trade'!J1027,'3.Stok Awal'!D1027:D6022,0)),"")</f>
        <v/>
      </c>
    </row>
    <row r="1028" spans="1:22" x14ac:dyDescent="0.25">
      <c r="A1028" s="15" t="str">
        <f t="shared" si="126"/>
        <v/>
      </c>
      <c r="D1028" s="5" t="str">
        <f t="shared" si="120"/>
        <v/>
      </c>
      <c r="E1028" s="5" t="str">
        <f t="shared" si="121"/>
        <v/>
      </c>
      <c r="F1028" s="5" t="str">
        <f t="shared" si="122"/>
        <v/>
      </c>
      <c r="G1028" s="5" t="str">
        <f t="shared" si="123"/>
        <v/>
      </c>
      <c r="I1028" s="5" t="str">
        <f t="shared" si="124"/>
        <v/>
      </c>
      <c r="K1028" s="5" t="str">
        <f t="shared" si="125"/>
        <v/>
      </c>
      <c r="L1028" s="5"/>
      <c r="N1028" s="4"/>
      <c r="O1028" s="4" t="str">
        <f t="shared" si="127"/>
        <v/>
      </c>
      <c r="P1028" t="s">
        <v>34</v>
      </c>
      <c r="Q1028">
        <v>0</v>
      </c>
      <c r="R1028" s="5" t="str">
        <f>IF(ISNA(VLOOKUP($J1028,STOK_AWAL,15,0)),"",VLOOKUP($J1028,STOK_AWAL,15,0))</f>
        <v/>
      </c>
      <c r="S1028" s="6">
        <v>0</v>
      </c>
      <c r="T1028" s="6">
        <v>0</v>
      </c>
      <c r="V1028" t="str">
        <f>IFERROR(INDEX('3.Stok Awal'!A1028:A6023,MATCH('4.Sell to Trade'!J1028,'3.Stok Awal'!D1028:D6023,0)),"")</f>
        <v/>
      </c>
    </row>
    <row r="1029" spans="1:22" x14ac:dyDescent="0.25">
      <c r="A1029" s="15" t="str">
        <f t="shared" si="126"/>
        <v/>
      </c>
      <c r="D1029" s="5" t="str">
        <f t="shared" ref="D1029:D1092" si="128">IF(ISNA(VLOOKUP($C1029,MASTER_CUSTOMER,2,0)),"",VLOOKUP($C1029,MASTER_CUSTOMER,2,0))</f>
        <v/>
      </c>
      <c r="E1029" s="5" t="str">
        <f t="shared" ref="E1029:E1092" si="129">IF(ISNA(VLOOKUP($C1029,MASTER_CUSTOMER,4,0)),"",VLOOKUP($C1029,MASTER_CUSTOMER,4,0))</f>
        <v/>
      </c>
      <c r="F1029" s="5" t="str">
        <f t="shared" ref="F1029:F1092" si="130">IF(ISNA(VLOOKUP($C1029,MASTER_CUSTOMER,5,0)),"",VLOOKUP($C1029,MASTER_CUSTOMER,5,0))</f>
        <v/>
      </c>
      <c r="G1029" s="5" t="str">
        <f t="shared" ref="G1029:G1092" si="131">IF(ISNA(VLOOKUP($C1029,MASTER_CUSTOMER,3,0)),"",VLOOKUP($C1029,MASTER_CUSTOMER,3,0))</f>
        <v/>
      </c>
      <c r="I1029" s="5" t="str">
        <f t="shared" ref="I1029:I1092" si="132">IF(ISNA(VLOOKUP($H1029,MASTER_SALESMAN,2,0)),"",VLOOKUP($H1029,MASTER_SALESMAN,2,0))</f>
        <v/>
      </c>
      <c r="K1029" s="5" t="str">
        <f t="shared" ref="K1029:K1092" si="133">IF(ISNA(VLOOKUP($J1029,STOK_AWAL,2,0)),"",VLOOKUP($J1029,STOK_AWAL,2,0))</f>
        <v/>
      </c>
      <c r="L1029" s="5"/>
      <c r="N1029" s="4"/>
      <c r="O1029" s="4" t="str">
        <f t="shared" si="127"/>
        <v/>
      </c>
      <c r="P1029" t="s">
        <v>34</v>
      </c>
      <c r="Q1029">
        <v>0</v>
      </c>
      <c r="R1029" s="5" t="str">
        <f>IF(ISNA(VLOOKUP($J1029,STOK_AWAL,15,0)),"",VLOOKUP($J1029,STOK_AWAL,15,0))</f>
        <v/>
      </c>
      <c r="S1029" s="6">
        <v>0</v>
      </c>
      <c r="T1029" s="6">
        <v>0</v>
      </c>
      <c r="V1029" t="str">
        <f>IFERROR(INDEX('3.Stok Awal'!A1029:A6024,MATCH('4.Sell to Trade'!J1029,'3.Stok Awal'!D1029:D6024,0)),"")</f>
        <v/>
      </c>
    </row>
    <row r="1030" spans="1:22" x14ac:dyDescent="0.25">
      <c r="A1030" s="15" t="str">
        <f t="shared" ref="A1030:A1093" si="134">IF(B1030="","",B1030)</f>
        <v/>
      </c>
      <c r="D1030" s="5" t="str">
        <f t="shared" si="128"/>
        <v/>
      </c>
      <c r="E1030" s="5" t="str">
        <f t="shared" si="129"/>
        <v/>
      </c>
      <c r="F1030" s="5" t="str">
        <f t="shared" si="130"/>
        <v/>
      </c>
      <c r="G1030" s="5" t="str">
        <f t="shared" si="131"/>
        <v/>
      </c>
      <c r="I1030" s="5" t="str">
        <f t="shared" si="132"/>
        <v/>
      </c>
      <c r="K1030" s="5" t="str">
        <f t="shared" si="133"/>
        <v/>
      </c>
      <c r="L1030" s="5"/>
      <c r="N1030" s="4"/>
      <c r="O1030" s="4" t="str">
        <f t="shared" ref="O1030:O1093" si="135">J1030&amp;N1030</f>
        <v/>
      </c>
      <c r="P1030" t="s">
        <v>34</v>
      </c>
      <c r="Q1030">
        <v>0</v>
      </c>
      <c r="R1030" s="5" t="str">
        <f>IF(ISNA(VLOOKUP($J1030,STOK_AWAL,15,0)),"",VLOOKUP($J1030,STOK_AWAL,15,0))</f>
        <v/>
      </c>
      <c r="S1030" s="6">
        <v>0</v>
      </c>
      <c r="T1030" s="6">
        <v>0</v>
      </c>
      <c r="V1030" t="str">
        <f>IFERROR(INDEX('3.Stok Awal'!A1030:A6025,MATCH('4.Sell to Trade'!J1030,'3.Stok Awal'!D1030:D6025,0)),"")</f>
        <v/>
      </c>
    </row>
    <row r="1031" spans="1:22" x14ac:dyDescent="0.25">
      <c r="A1031" s="15" t="str">
        <f t="shared" si="134"/>
        <v/>
      </c>
      <c r="D1031" s="5" t="str">
        <f t="shared" si="128"/>
        <v/>
      </c>
      <c r="E1031" s="5" t="str">
        <f t="shared" si="129"/>
        <v/>
      </c>
      <c r="F1031" s="5" t="str">
        <f t="shared" si="130"/>
        <v/>
      </c>
      <c r="G1031" s="5" t="str">
        <f t="shared" si="131"/>
        <v/>
      </c>
      <c r="I1031" s="5" t="str">
        <f t="shared" si="132"/>
        <v/>
      </c>
      <c r="K1031" s="5" t="str">
        <f t="shared" si="133"/>
        <v/>
      </c>
      <c r="L1031" s="5"/>
      <c r="N1031" s="4"/>
      <c r="O1031" s="4" t="str">
        <f t="shared" si="135"/>
        <v/>
      </c>
      <c r="P1031" t="s">
        <v>34</v>
      </c>
      <c r="Q1031">
        <v>0</v>
      </c>
      <c r="R1031" s="5" t="str">
        <f>IF(ISNA(VLOOKUP($J1031,STOK_AWAL,15,0)),"",VLOOKUP($J1031,STOK_AWAL,15,0))</f>
        <v/>
      </c>
      <c r="S1031" s="6">
        <v>0</v>
      </c>
      <c r="T1031" s="6">
        <v>0</v>
      </c>
      <c r="V1031" t="str">
        <f>IFERROR(INDEX('3.Stok Awal'!A1031:A6026,MATCH('4.Sell to Trade'!J1031,'3.Stok Awal'!D1031:D6026,0)),"")</f>
        <v/>
      </c>
    </row>
    <row r="1032" spans="1:22" x14ac:dyDescent="0.25">
      <c r="A1032" s="15" t="str">
        <f t="shared" si="134"/>
        <v/>
      </c>
      <c r="D1032" s="5" t="str">
        <f t="shared" si="128"/>
        <v/>
      </c>
      <c r="E1032" s="5" t="str">
        <f t="shared" si="129"/>
        <v/>
      </c>
      <c r="F1032" s="5" t="str">
        <f t="shared" si="130"/>
        <v/>
      </c>
      <c r="G1032" s="5" t="str">
        <f t="shared" si="131"/>
        <v/>
      </c>
      <c r="I1032" s="5" t="str">
        <f t="shared" si="132"/>
        <v/>
      </c>
      <c r="K1032" s="5" t="str">
        <f t="shared" si="133"/>
        <v/>
      </c>
      <c r="L1032" s="5"/>
      <c r="N1032" s="4"/>
      <c r="O1032" s="4" t="str">
        <f t="shared" si="135"/>
        <v/>
      </c>
      <c r="P1032" t="s">
        <v>34</v>
      </c>
      <c r="Q1032">
        <v>0</v>
      </c>
      <c r="R1032" s="5" t="str">
        <f>IF(ISNA(VLOOKUP($J1032,STOK_AWAL,15,0)),"",VLOOKUP($J1032,STOK_AWAL,15,0))</f>
        <v/>
      </c>
      <c r="S1032" s="6">
        <v>0</v>
      </c>
      <c r="T1032" s="6">
        <v>0</v>
      </c>
      <c r="V1032" t="str">
        <f>IFERROR(INDEX('3.Stok Awal'!A1032:A6027,MATCH('4.Sell to Trade'!J1032,'3.Stok Awal'!D1032:D6027,0)),"")</f>
        <v/>
      </c>
    </row>
    <row r="1033" spans="1:22" x14ac:dyDescent="0.25">
      <c r="A1033" s="15" t="str">
        <f t="shared" si="134"/>
        <v/>
      </c>
      <c r="D1033" s="5" t="str">
        <f t="shared" si="128"/>
        <v/>
      </c>
      <c r="E1033" s="5" t="str">
        <f t="shared" si="129"/>
        <v/>
      </c>
      <c r="F1033" s="5" t="str">
        <f t="shared" si="130"/>
        <v/>
      </c>
      <c r="G1033" s="5" t="str">
        <f t="shared" si="131"/>
        <v/>
      </c>
      <c r="I1033" s="5" t="str">
        <f t="shared" si="132"/>
        <v/>
      </c>
      <c r="K1033" s="5" t="str">
        <f t="shared" si="133"/>
        <v/>
      </c>
      <c r="L1033" s="5"/>
      <c r="N1033" s="4"/>
      <c r="O1033" s="4" t="str">
        <f t="shared" si="135"/>
        <v/>
      </c>
      <c r="P1033" t="s">
        <v>34</v>
      </c>
      <c r="Q1033">
        <v>0</v>
      </c>
      <c r="R1033" s="5" t="str">
        <f>IF(ISNA(VLOOKUP($J1033,STOK_AWAL,15,0)),"",VLOOKUP($J1033,STOK_AWAL,15,0))</f>
        <v/>
      </c>
      <c r="S1033" s="6">
        <v>0</v>
      </c>
      <c r="T1033" s="6">
        <v>0</v>
      </c>
      <c r="V1033" t="str">
        <f>IFERROR(INDEX('3.Stok Awal'!A1033:A6028,MATCH('4.Sell to Trade'!J1033,'3.Stok Awal'!D1033:D6028,0)),"")</f>
        <v/>
      </c>
    </row>
    <row r="1034" spans="1:22" x14ac:dyDescent="0.25">
      <c r="A1034" s="15" t="str">
        <f t="shared" si="134"/>
        <v/>
      </c>
      <c r="D1034" s="5" t="str">
        <f t="shared" si="128"/>
        <v/>
      </c>
      <c r="E1034" s="5" t="str">
        <f t="shared" si="129"/>
        <v/>
      </c>
      <c r="F1034" s="5" t="str">
        <f t="shared" si="130"/>
        <v/>
      </c>
      <c r="G1034" s="5" t="str">
        <f t="shared" si="131"/>
        <v/>
      </c>
      <c r="I1034" s="5" t="str">
        <f t="shared" si="132"/>
        <v/>
      </c>
      <c r="K1034" s="5" t="str">
        <f t="shared" si="133"/>
        <v/>
      </c>
      <c r="L1034" s="5"/>
      <c r="N1034" s="4"/>
      <c r="O1034" s="4" t="str">
        <f t="shared" si="135"/>
        <v/>
      </c>
      <c r="P1034" t="s">
        <v>34</v>
      </c>
      <c r="Q1034">
        <v>0</v>
      </c>
      <c r="R1034" s="5" t="str">
        <f>IF(ISNA(VLOOKUP($J1034,STOK_AWAL,15,0)),"",VLOOKUP($J1034,STOK_AWAL,15,0))</f>
        <v/>
      </c>
      <c r="S1034" s="6">
        <v>0</v>
      </c>
      <c r="T1034" s="6">
        <v>0</v>
      </c>
      <c r="V1034" t="str">
        <f>IFERROR(INDEX('3.Stok Awal'!A1034:A6029,MATCH('4.Sell to Trade'!J1034,'3.Stok Awal'!D1034:D6029,0)),"")</f>
        <v/>
      </c>
    </row>
    <row r="1035" spans="1:22" x14ac:dyDescent="0.25">
      <c r="A1035" s="15" t="str">
        <f t="shared" si="134"/>
        <v/>
      </c>
      <c r="D1035" s="5" t="str">
        <f t="shared" si="128"/>
        <v/>
      </c>
      <c r="E1035" s="5" t="str">
        <f t="shared" si="129"/>
        <v/>
      </c>
      <c r="F1035" s="5" t="str">
        <f t="shared" si="130"/>
        <v/>
      </c>
      <c r="G1035" s="5" t="str">
        <f t="shared" si="131"/>
        <v/>
      </c>
      <c r="I1035" s="5" t="str">
        <f t="shared" si="132"/>
        <v/>
      </c>
      <c r="K1035" s="5" t="str">
        <f t="shared" si="133"/>
        <v/>
      </c>
      <c r="L1035" s="5"/>
      <c r="N1035" s="4"/>
      <c r="O1035" s="4" t="str">
        <f t="shared" si="135"/>
        <v/>
      </c>
      <c r="P1035" t="s">
        <v>34</v>
      </c>
      <c r="Q1035">
        <v>0</v>
      </c>
      <c r="R1035" s="5" t="str">
        <f>IF(ISNA(VLOOKUP($J1035,STOK_AWAL,15,0)),"",VLOOKUP($J1035,STOK_AWAL,15,0))</f>
        <v/>
      </c>
      <c r="S1035" s="6">
        <v>0</v>
      </c>
      <c r="T1035" s="6">
        <v>0</v>
      </c>
      <c r="V1035" t="str">
        <f>IFERROR(INDEX('3.Stok Awal'!A1035:A6030,MATCH('4.Sell to Trade'!J1035,'3.Stok Awal'!D1035:D6030,0)),"")</f>
        <v/>
      </c>
    </row>
    <row r="1036" spans="1:22" x14ac:dyDescent="0.25">
      <c r="A1036" s="15" t="str">
        <f t="shared" si="134"/>
        <v/>
      </c>
      <c r="D1036" s="5" t="str">
        <f t="shared" si="128"/>
        <v/>
      </c>
      <c r="E1036" s="5" t="str">
        <f t="shared" si="129"/>
        <v/>
      </c>
      <c r="F1036" s="5" t="str">
        <f t="shared" si="130"/>
        <v/>
      </c>
      <c r="G1036" s="5" t="str">
        <f t="shared" si="131"/>
        <v/>
      </c>
      <c r="I1036" s="5" t="str">
        <f t="shared" si="132"/>
        <v/>
      </c>
      <c r="K1036" s="5" t="str">
        <f t="shared" si="133"/>
        <v/>
      </c>
      <c r="L1036" s="5"/>
      <c r="N1036" s="4"/>
      <c r="O1036" s="4" t="str">
        <f t="shared" si="135"/>
        <v/>
      </c>
      <c r="P1036" t="s">
        <v>34</v>
      </c>
      <c r="Q1036">
        <v>0</v>
      </c>
      <c r="R1036" s="5" t="str">
        <f>IF(ISNA(VLOOKUP($J1036,STOK_AWAL,15,0)),"",VLOOKUP($J1036,STOK_AWAL,15,0))</f>
        <v/>
      </c>
      <c r="S1036" s="6">
        <v>0</v>
      </c>
      <c r="T1036" s="6">
        <v>0</v>
      </c>
      <c r="V1036" t="str">
        <f>IFERROR(INDEX('3.Stok Awal'!A1036:A6031,MATCH('4.Sell to Trade'!J1036,'3.Stok Awal'!D1036:D6031,0)),"")</f>
        <v/>
      </c>
    </row>
    <row r="1037" spans="1:22" x14ac:dyDescent="0.25">
      <c r="A1037" s="15" t="str">
        <f t="shared" si="134"/>
        <v/>
      </c>
      <c r="D1037" s="5" t="str">
        <f t="shared" si="128"/>
        <v/>
      </c>
      <c r="E1037" s="5" t="str">
        <f t="shared" si="129"/>
        <v/>
      </c>
      <c r="F1037" s="5" t="str">
        <f t="shared" si="130"/>
        <v/>
      </c>
      <c r="G1037" s="5" t="str">
        <f t="shared" si="131"/>
        <v/>
      </c>
      <c r="I1037" s="5" t="str">
        <f t="shared" si="132"/>
        <v/>
      </c>
      <c r="K1037" s="5" t="str">
        <f t="shared" si="133"/>
        <v/>
      </c>
      <c r="L1037" s="5"/>
      <c r="N1037" s="4"/>
      <c r="O1037" s="4" t="str">
        <f t="shared" si="135"/>
        <v/>
      </c>
      <c r="P1037" t="s">
        <v>34</v>
      </c>
      <c r="Q1037">
        <v>0</v>
      </c>
      <c r="R1037" s="5" t="str">
        <f>IF(ISNA(VLOOKUP($J1037,STOK_AWAL,15,0)),"",VLOOKUP($J1037,STOK_AWAL,15,0))</f>
        <v/>
      </c>
      <c r="S1037" s="6">
        <v>0</v>
      </c>
      <c r="T1037" s="6">
        <v>0</v>
      </c>
      <c r="V1037" t="str">
        <f>IFERROR(INDEX('3.Stok Awal'!A1037:A6032,MATCH('4.Sell to Trade'!J1037,'3.Stok Awal'!D1037:D6032,0)),"")</f>
        <v/>
      </c>
    </row>
    <row r="1038" spans="1:22" x14ac:dyDescent="0.25">
      <c r="A1038" s="15" t="str">
        <f t="shared" si="134"/>
        <v/>
      </c>
      <c r="D1038" s="5" t="str">
        <f t="shared" si="128"/>
        <v/>
      </c>
      <c r="E1038" s="5" t="str">
        <f t="shared" si="129"/>
        <v/>
      </c>
      <c r="F1038" s="5" t="str">
        <f t="shared" si="130"/>
        <v/>
      </c>
      <c r="G1038" s="5" t="str">
        <f t="shared" si="131"/>
        <v/>
      </c>
      <c r="I1038" s="5" t="str">
        <f t="shared" si="132"/>
        <v/>
      </c>
      <c r="K1038" s="5" t="str">
        <f t="shared" si="133"/>
        <v/>
      </c>
      <c r="L1038" s="5"/>
      <c r="N1038" s="4"/>
      <c r="O1038" s="4" t="str">
        <f t="shared" si="135"/>
        <v/>
      </c>
      <c r="P1038" t="s">
        <v>34</v>
      </c>
      <c r="Q1038">
        <v>0</v>
      </c>
      <c r="R1038" s="5" t="str">
        <f>IF(ISNA(VLOOKUP($J1038,STOK_AWAL,15,0)),"",VLOOKUP($J1038,STOK_AWAL,15,0))</f>
        <v/>
      </c>
      <c r="S1038" s="6">
        <v>0</v>
      </c>
      <c r="T1038" s="6">
        <v>0</v>
      </c>
      <c r="V1038" t="str">
        <f>IFERROR(INDEX('3.Stok Awal'!A1038:A6033,MATCH('4.Sell to Trade'!J1038,'3.Stok Awal'!D1038:D6033,0)),"")</f>
        <v/>
      </c>
    </row>
    <row r="1039" spans="1:22" x14ac:dyDescent="0.25">
      <c r="A1039" s="15" t="str">
        <f t="shared" si="134"/>
        <v/>
      </c>
      <c r="D1039" s="5" t="str">
        <f t="shared" si="128"/>
        <v/>
      </c>
      <c r="E1039" s="5" t="str">
        <f t="shared" si="129"/>
        <v/>
      </c>
      <c r="F1039" s="5" t="str">
        <f t="shared" si="130"/>
        <v/>
      </c>
      <c r="G1039" s="5" t="str">
        <f t="shared" si="131"/>
        <v/>
      </c>
      <c r="I1039" s="5" t="str">
        <f t="shared" si="132"/>
        <v/>
      </c>
      <c r="K1039" s="5" t="str">
        <f t="shared" si="133"/>
        <v/>
      </c>
      <c r="L1039" s="5"/>
      <c r="N1039" s="4"/>
      <c r="O1039" s="4" t="str">
        <f t="shared" si="135"/>
        <v/>
      </c>
      <c r="P1039" t="s">
        <v>34</v>
      </c>
      <c r="Q1039">
        <v>0</v>
      </c>
      <c r="R1039" s="5" t="str">
        <f>IF(ISNA(VLOOKUP($J1039,STOK_AWAL,15,0)),"",VLOOKUP($J1039,STOK_AWAL,15,0))</f>
        <v/>
      </c>
      <c r="S1039" s="6">
        <v>0</v>
      </c>
      <c r="T1039" s="6">
        <v>0</v>
      </c>
      <c r="V1039" t="str">
        <f>IFERROR(INDEX('3.Stok Awal'!A1039:A6034,MATCH('4.Sell to Trade'!J1039,'3.Stok Awal'!D1039:D6034,0)),"")</f>
        <v/>
      </c>
    </row>
    <row r="1040" spans="1:22" x14ac:dyDescent="0.25">
      <c r="A1040" s="15" t="str">
        <f t="shared" si="134"/>
        <v/>
      </c>
      <c r="D1040" s="5" t="str">
        <f t="shared" si="128"/>
        <v/>
      </c>
      <c r="E1040" s="5" t="str">
        <f t="shared" si="129"/>
        <v/>
      </c>
      <c r="F1040" s="5" t="str">
        <f t="shared" si="130"/>
        <v/>
      </c>
      <c r="G1040" s="5" t="str">
        <f t="shared" si="131"/>
        <v/>
      </c>
      <c r="I1040" s="5" t="str">
        <f t="shared" si="132"/>
        <v/>
      </c>
      <c r="K1040" s="5" t="str">
        <f t="shared" si="133"/>
        <v/>
      </c>
      <c r="L1040" s="5"/>
      <c r="N1040" s="4"/>
      <c r="O1040" s="4" t="str">
        <f t="shared" si="135"/>
        <v/>
      </c>
      <c r="P1040" t="s">
        <v>34</v>
      </c>
      <c r="Q1040">
        <v>0</v>
      </c>
      <c r="R1040" s="5" t="str">
        <f>IF(ISNA(VLOOKUP($J1040,STOK_AWAL,15,0)),"",VLOOKUP($J1040,STOK_AWAL,15,0))</f>
        <v/>
      </c>
      <c r="S1040" s="6">
        <v>0</v>
      </c>
      <c r="T1040" s="6">
        <v>0</v>
      </c>
      <c r="V1040" t="str">
        <f>IFERROR(INDEX('3.Stok Awal'!A1040:A6035,MATCH('4.Sell to Trade'!J1040,'3.Stok Awal'!D1040:D6035,0)),"")</f>
        <v/>
      </c>
    </row>
    <row r="1041" spans="1:22" x14ac:dyDescent="0.25">
      <c r="A1041" s="15" t="str">
        <f t="shared" si="134"/>
        <v/>
      </c>
      <c r="D1041" s="5" t="str">
        <f t="shared" si="128"/>
        <v/>
      </c>
      <c r="E1041" s="5" t="str">
        <f t="shared" si="129"/>
        <v/>
      </c>
      <c r="F1041" s="5" t="str">
        <f t="shared" si="130"/>
        <v/>
      </c>
      <c r="G1041" s="5" t="str">
        <f t="shared" si="131"/>
        <v/>
      </c>
      <c r="I1041" s="5" t="str">
        <f t="shared" si="132"/>
        <v/>
      </c>
      <c r="K1041" s="5" t="str">
        <f t="shared" si="133"/>
        <v/>
      </c>
      <c r="L1041" s="5"/>
      <c r="N1041" s="4"/>
      <c r="O1041" s="4" t="str">
        <f t="shared" si="135"/>
        <v/>
      </c>
      <c r="P1041" t="s">
        <v>34</v>
      </c>
      <c r="Q1041">
        <v>0</v>
      </c>
      <c r="R1041" s="5" t="str">
        <f>IF(ISNA(VLOOKUP($J1041,STOK_AWAL,15,0)),"",VLOOKUP($J1041,STOK_AWAL,15,0))</f>
        <v/>
      </c>
      <c r="S1041" s="6">
        <v>0</v>
      </c>
      <c r="T1041" s="6">
        <v>0</v>
      </c>
      <c r="V1041" t="str">
        <f>IFERROR(INDEX('3.Stok Awal'!A1041:A6036,MATCH('4.Sell to Trade'!J1041,'3.Stok Awal'!D1041:D6036,0)),"")</f>
        <v/>
      </c>
    </row>
    <row r="1042" spans="1:22" x14ac:dyDescent="0.25">
      <c r="A1042" s="15" t="str">
        <f t="shared" si="134"/>
        <v/>
      </c>
      <c r="D1042" s="5" t="str">
        <f t="shared" si="128"/>
        <v/>
      </c>
      <c r="E1042" s="5" t="str">
        <f t="shared" si="129"/>
        <v/>
      </c>
      <c r="F1042" s="5" t="str">
        <f t="shared" si="130"/>
        <v/>
      </c>
      <c r="G1042" s="5" t="str">
        <f t="shared" si="131"/>
        <v/>
      </c>
      <c r="I1042" s="5" t="str">
        <f t="shared" si="132"/>
        <v/>
      </c>
      <c r="K1042" s="5" t="str">
        <f t="shared" si="133"/>
        <v/>
      </c>
      <c r="L1042" s="5"/>
      <c r="N1042" s="4"/>
      <c r="O1042" s="4" t="str">
        <f t="shared" si="135"/>
        <v/>
      </c>
      <c r="P1042" t="s">
        <v>34</v>
      </c>
      <c r="Q1042">
        <v>0</v>
      </c>
      <c r="R1042" s="5" t="str">
        <f>IF(ISNA(VLOOKUP($J1042,STOK_AWAL,15,0)),"",VLOOKUP($J1042,STOK_AWAL,15,0))</f>
        <v/>
      </c>
      <c r="S1042" s="6">
        <v>0</v>
      </c>
      <c r="T1042" s="6">
        <v>0</v>
      </c>
      <c r="V1042" t="str">
        <f>IFERROR(INDEX('3.Stok Awal'!A1042:A6037,MATCH('4.Sell to Trade'!J1042,'3.Stok Awal'!D1042:D6037,0)),"")</f>
        <v/>
      </c>
    </row>
    <row r="1043" spans="1:22" x14ac:dyDescent="0.25">
      <c r="A1043" s="15" t="str">
        <f t="shared" si="134"/>
        <v/>
      </c>
      <c r="D1043" s="5" t="str">
        <f t="shared" si="128"/>
        <v/>
      </c>
      <c r="E1043" s="5" t="str">
        <f t="shared" si="129"/>
        <v/>
      </c>
      <c r="F1043" s="5" t="str">
        <f t="shared" si="130"/>
        <v/>
      </c>
      <c r="G1043" s="5" t="str">
        <f t="shared" si="131"/>
        <v/>
      </c>
      <c r="I1043" s="5" t="str">
        <f t="shared" si="132"/>
        <v/>
      </c>
      <c r="K1043" s="5" t="str">
        <f t="shared" si="133"/>
        <v/>
      </c>
      <c r="L1043" s="5"/>
      <c r="N1043" s="4"/>
      <c r="O1043" s="4" t="str">
        <f t="shared" si="135"/>
        <v/>
      </c>
      <c r="P1043" t="s">
        <v>34</v>
      </c>
      <c r="Q1043">
        <v>0</v>
      </c>
      <c r="R1043" s="5" t="str">
        <f>IF(ISNA(VLOOKUP($J1043,STOK_AWAL,15,0)),"",VLOOKUP($J1043,STOK_AWAL,15,0))</f>
        <v/>
      </c>
      <c r="S1043" s="6">
        <v>0</v>
      </c>
      <c r="T1043" s="6">
        <v>0</v>
      </c>
      <c r="V1043" t="str">
        <f>IFERROR(INDEX('3.Stok Awal'!A1043:A6038,MATCH('4.Sell to Trade'!J1043,'3.Stok Awal'!D1043:D6038,0)),"")</f>
        <v/>
      </c>
    </row>
    <row r="1044" spans="1:22" x14ac:dyDescent="0.25">
      <c r="A1044" s="15" t="str">
        <f t="shared" si="134"/>
        <v/>
      </c>
      <c r="D1044" s="5" t="str">
        <f t="shared" si="128"/>
        <v/>
      </c>
      <c r="E1044" s="5" t="str">
        <f t="shared" si="129"/>
        <v/>
      </c>
      <c r="F1044" s="5" t="str">
        <f t="shared" si="130"/>
        <v/>
      </c>
      <c r="G1044" s="5" t="str">
        <f t="shared" si="131"/>
        <v/>
      </c>
      <c r="I1044" s="5" t="str">
        <f t="shared" si="132"/>
        <v/>
      </c>
      <c r="K1044" s="5" t="str">
        <f t="shared" si="133"/>
        <v/>
      </c>
      <c r="L1044" s="5"/>
      <c r="N1044" s="4"/>
      <c r="O1044" s="4" t="str">
        <f t="shared" si="135"/>
        <v/>
      </c>
      <c r="P1044" t="s">
        <v>34</v>
      </c>
      <c r="Q1044">
        <v>0</v>
      </c>
      <c r="R1044" s="5" t="str">
        <f>IF(ISNA(VLOOKUP($J1044,STOK_AWAL,15,0)),"",VLOOKUP($J1044,STOK_AWAL,15,0))</f>
        <v/>
      </c>
      <c r="S1044" s="6">
        <v>0</v>
      </c>
      <c r="T1044" s="6">
        <v>0</v>
      </c>
      <c r="V1044" t="str">
        <f>IFERROR(INDEX('3.Stok Awal'!A1044:A6039,MATCH('4.Sell to Trade'!J1044,'3.Stok Awal'!D1044:D6039,0)),"")</f>
        <v/>
      </c>
    </row>
    <row r="1045" spans="1:22" x14ac:dyDescent="0.25">
      <c r="A1045" s="15" t="str">
        <f t="shared" si="134"/>
        <v/>
      </c>
      <c r="D1045" s="5" t="str">
        <f t="shared" si="128"/>
        <v/>
      </c>
      <c r="E1045" s="5" t="str">
        <f t="shared" si="129"/>
        <v/>
      </c>
      <c r="F1045" s="5" t="str">
        <f t="shared" si="130"/>
        <v/>
      </c>
      <c r="G1045" s="5" t="str">
        <f t="shared" si="131"/>
        <v/>
      </c>
      <c r="I1045" s="5" t="str">
        <f t="shared" si="132"/>
        <v/>
      </c>
      <c r="K1045" s="5" t="str">
        <f t="shared" si="133"/>
        <v/>
      </c>
      <c r="L1045" s="5"/>
      <c r="N1045" s="4"/>
      <c r="O1045" s="4" t="str">
        <f t="shared" si="135"/>
        <v/>
      </c>
      <c r="P1045" t="s">
        <v>34</v>
      </c>
      <c r="Q1045">
        <v>0</v>
      </c>
      <c r="R1045" s="5" t="str">
        <f>IF(ISNA(VLOOKUP($J1045,STOK_AWAL,15,0)),"",VLOOKUP($J1045,STOK_AWAL,15,0))</f>
        <v/>
      </c>
      <c r="S1045" s="6">
        <v>0</v>
      </c>
      <c r="T1045" s="6">
        <v>0</v>
      </c>
      <c r="V1045" t="str">
        <f>IFERROR(INDEX('3.Stok Awal'!A1045:A6040,MATCH('4.Sell to Trade'!J1045,'3.Stok Awal'!D1045:D6040,0)),"")</f>
        <v/>
      </c>
    </row>
    <row r="1046" spans="1:22" x14ac:dyDescent="0.25">
      <c r="A1046" s="15" t="str">
        <f t="shared" si="134"/>
        <v/>
      </c>
      <c r="D1046" s="5" t="str">
        <f t="shared" si="128"/>
        <v/>
      </c>
      <c r="E1046" s="5" t="str">
        <f t="shared" si="129"/>
        <v/>
      </c>
      <c r="F1046" s="5" t="str">
        <f t="shared" si="130"/>
        <v/>
      </c>
      <c r="G1046" s="5" t="str">
        <f t="shared" si="131"/>
        <v/>
      </c>
      <c r="I1046" s="5" t="str">
        <f t="shared" si="132"/>
        <v/>
      </c>
      <c r="K1046" s="5" t="str">
        <f t="shared" si="133"/>
        <v/>
      </c>
      <c r="L1046" s="5"/>
      <c r="N1046" s="4"/>
      <c r="O1046" s="4" t="str">
        <f t="shared" si="135"/>
        <v/>
      </c>
      <c r="P1046" t="s">
        <v>34</v>
      </c>
      <c r="Q1046">
        <v>0</v>
      </c>
      <c r="R1046" s="5" t="str">
        <f>IF(ISNA(VLOOKUP($J1046,STOK_AWAL,15,0)),"",VLOOKUP($J1046,STOK_AWAL,15,0))</f>
        <v/>
      </c>
      <c r="S1046" s="6">
        <v>0</v>
      </c>
      <c r="T1046" s="6">
        <v>0</v>
      </c>
      <c r="V1046" t="str">
        <f>IFERROR(INDEX('3.Stok Awal'!A1046:A6041,MATCH('4.Sell to Trade'!J1046,'3.Stok Awal'!D1046:D6041,0)),"")</f>
        <v/>
      </c>
    </row>
    <row r="1047" spans="1:22" x14ac:dyDescent="0.25">
      <c r="A1047" s="15" t="str">
        <f t="shared" si="134"/>
        <v/>
      </c>
      <c r="D1047" s="5" t="str">
        <f t="shared" si="128"/>
        <v/>
      </c>
      <c r="E1047" s="5" t="str">
        <f t="shared" si="129"/>
        <v/>
      </c>
      <c r="F1047" s="5" t="str">
        <f t="shared" si="130"/>
        <v/>
      </c>
      <c r="G1047" s="5" t="str">
        <f t="shared" si="131"/>
        <v/>
      </c>
      <c r="I1047" s="5" t="str">
        <f t="shared" si="132"/>
        <v/>
      </c>
      <c r="K1047" s="5" t="str">
        <f t="shared" si="133"/>
        <v/>
      </c>
      <c r="L1047" s="5"/>
      <c r="N1047" s="4"/>
      <c r="O1047" s="4" t="str">
        <f t="shared" si="135"/>
        <v/>
      </c>
      <c r="P1047" t="s">
        <v>34</v>
      </c>
      <c r="Q1047">
        <v>0</v>
      </c>
      <c r="R1047" s="5" t="str">
        <f>IF(ISNA(VLOOKUP($J1047,STOK_AWAL,15,0)),"",VLOOKUP($J1047,STOK_AWAL,15,0))</f>
        <v/>
      </c>
      <c r="S1047" s="6">
        <v>0</v>
      </c>
      <c r="T1047" s="6">
        <v>0</v>
      </c>
      <c r="V1047" t="str">
        <f>IFERROR(INDEX('3.Stok Awal'!A1047:A6042,MATCH('4.Sell to Trade'!J1047,'3.Stok Awal'!D1047:D6042,0)),"")</f>
        <v/>
      </c>
    </row>
    <row r="1048" spans="1:22" x14ac:dyDescent="0.25">
      <c r="A1048" s="15" t="str">
        <f t="shared" si="134"/>
        <v/>
      </c>
      <c r="D1048" s="5" t="str">
        <f t="shared" si="128"/>
        <v/>
      </c>
      <c r="E1048" s="5" t="str">
        <f t="shared" si="129"/>
        <v/>
      </c>
      <c r="F1048" s="5" t="str">
        <f t="shared" si="130"/>
        <v/>
      </c>
      <c r="G1048" s="5" t="str">
        <f t="shared" si="131"/>
        <v/>
      </c>
      <c r="I1048" s="5" t="str">
        <f t="shared" si="132"/>
        <v/>
      </c>
      <c r="K1048" s="5" t="str">
        <f t="shared" si="133"/>
        <v/>
      </c>
      <c r="L1048" s="5"/>
      <c r="N1048" s="4"/>
      <c r="O1048" s="4" t="str">
        <f t="shared" si="135"/>
        <v/>
      </c>
      <c r="P1048" t="s">
        <v>34</v>
      </c>
      <c r="Q1048">
        <v>0</v>
      </c>
      <c r="R1048" s="5" t="str">
        <f>IF(ISNA(VLOOKUP($J1048,STOK_AWAL,15,0)),"",VLOOKUP($J1048,STOK_AWAL,15,0))</f>
        <v/>
      </c>
      <c r="S1048" s="6">
        <v>0</v>
      </c>
      <c r="T1048" s="6">
        <v>0</v>
      </c>
      <c r="V1048" t="str">
        <f>IFERROR(INDEX('3.Stok Awal'!A1048:A6043,MATCH('4.Sell to Trade'!J1048,'3.Stok Awal'!D1048:D6043,0)),"")</f>
        <v/>
      </c>
    </row>
    <row r="1049" spans="1:22" x14ac:dyDescent="0.25">
      <c r="A1049" s="15" t="str">
        <f t="shared" si="134"/>
        <v/>
      </c>
      <c r="D1049" s="5" t="str">
        <f t="shared" si="128"/>
        <v/>
      </c>
      <c r="E1049" s="5" t="str">
        <f t="shared" si="129"/>
        <v/>
      </c>
      <c r="F1049" s="5" t="str">
        <f t="shared" si="130"/>
        <v/>
      </c>
      <c r="G1049" s="5" t="str">
        <f t="shared" si="131"/>
        <v/>
      </c>
      <c r="I1049" s="5" t="str">
        <f t="shared" si="132"/>
        <v/>
      </c>
      <c r="K1049" s="5" t="str">
        <f t="shared" si="133"/>
        <v/>
      </c>
      <c r="L1049" s="5"/>
      <c r="N1049" s="4"/>
      <c r="O1049" s="4" t="str">
        <f t="shared" si="135"/>
        <v/>
      </c>
      <c r="P1049" t="s">
        <v>34</v>
      </c>
      <c r="Q1049">
        <v>0</v>
      </c>
      <c r="R1049" s="5" t="str">
        <f>IF(ISNA(VLOOKUP($J1049,STOK_AWAL,15,0)),"",VLOOKUP($J1049,STOK_AWAL,15,0))</f>
        <v/>
      </c>
      <c r="S1049" s="6">
        <v>0</v>
      </c>
      <c r="T1049" s="6">
        <v>0</v>
      </c>
      <c r="V1049" t="str">
        <f>IFERROR(INDEX('3.Stok Awal'!A1049:A6044,MATCH('4.Sell to Trade'!J1049,'3.Stok Awal'!D1049:D6044,0)),"")</f>
        <v/>
      </c>
    </row>
    <row r="1050" spans="1:22" x14ac:dyDescent="0.25">
      <c r="A1050" s="15" t="str">
        <f t="shared" si="134"/>
        <v/>
      </c>
      <c r="D1050" s="5" t="str">
        <f t="shared" si="128"/>
        <v/>
      </c>
      <c r="E1050" s="5" t="str">
        <f t="shared" si="129"/>
        <v/>
      </c>
      <c r="F1050" s="5" t="str">
        <f t="shared" si="130"/>
        <v/>
      </c>
      <c r="G1050" s="5" t="str">
        <f t="shared" si="131"/>
        <v/>
      </c>
      <c r="I1050" s="5" t="str">
        <f t="shared" si="132"/>
        <v/>
      </c>
      <c r="K1050" s="5" t="str">
        <f t="shared" si="133"/>
        <v/>
      </c>
      <c r="L1050" s="5"/>
      <c r="N1050" s="4"/>
      <c r="O1050" s="4" t="str">
        <f t="shared" si="135"/>
        <v/>
      </c>
      <c r="P1050" t="s">
        <v>34</v>
      </c>
      <c r="Q1050">
        <v>0</v>
      </c>
      <c r="R1050" s="5" t="str">
        <f>IF(ISNA(VLOOKUP($J1050,STOK_AWAL,15,0)),"",VLOOKUP($J1050,STOK_AWAL,15,0))</f>
        <v/>
      </c>
      <c r="S1050" s="6">
        <v>0</v>
      </c>
      <c r="T1050" s="6">
        <v>0</v>
      </c>
      <c r="V1050" t="str">
        <f>IFERROR(INDEX('3.Stok Awal'!A1050:A6045,MATCH('4.Sell to Trade'!J1050,'3.Stok Awal'!D1050:D6045,0)),"")</f>
        <v/>
      </c>
    </row>
    <row r="1051" spans="1:22" x14ac:dyDescent="0.25">
      <c r="A1051" s="15" t="str">
        <f t="shared" si="134"/>
        <v/>
      </c>
      <c r="D1051" s="5" t="str">
        <f t="shared" si="128"/>
        <v/>
      </c>
      <c r="E1051" s="5" t="str">
        <f t="shared" si="129"/>
        <v/>
      </c>
      <c r="F1051" s="5" t="str">
        <f t="shared" si="130"/>
        <v/>
      </c>
      <c r="G1051" s="5" t="str">
        <f t="shared" si="131"/>
        <v/>
      </c>
      <c r="I1051" s="5" t="str">
        <f t="shared" si="132"/>
        <v/>
      </c>
      <c r="K1051" s="5" t="str">
        <f t="shared" si="133"/>
        <v/>
      </c>
      <c r="L1051" s="5"/>
      <c r="N1051" s="4"/>
      <c r="O1051" s="4" t="str">
        <f t="shared" si="135"/>
        <v/>
      </c>
      <c r="P1051" t="s">
        <v>34</v>
      </c>
      <c r="Q1051">
        <v>0</v>
      </c>
      <c r="R1051" s="5" t="str">
        <f>IF(ISNA(VLOOKUP($J1051,STOK_AWAL,15,0)),"",VLOOKUP($J1051,STOK_AWAL,15,0))</f>
        <v/>
      </c>
      <c r="S1051" s="6">
        <v>0</v>
      </c>
      <c r="T1051" s="6">
        <v>0</v>
      </c>
      <c r="V1051" t="str">
        <f>IFERROR(INDEX('3.Stok Awal'!A1051:A6046,MATCH('4.Sell to Trade'!J1051,'3.Stok Awal'!D1051:D6046,0)),"")</f>
        <v/>
      </c>
    </row>
    <row r="1052" spans="1:22" x14ac:dyDescent="0.25">
      <c r="A1052" s="15" t="str">
        <f t="shared" si="134"/>
        <v/>
      </c>
      <c r="D1052" s="5" t="str">
        <f t="shared" si="128"/>
        <v/>
      </c>
      <c r="E1052" s="5" t="str">
        <f t="shared" si="129"/>
        <v/>
      </c>
      <c r="F1052" s="5" t="str">
        <f t="shared" si="130"/>
        <v/>
      </c>
      <c r="G1052" s="5" t="str">
        <f t="shared" si="131"/>
        <v/>
      </c>
      <c r="I1052" s="5" t="str">
        <f t="shared" si="132"/>
        <v/>
      </c>
      <c r="K1052" s="5" t="str">
        <f t="shared" si="133"/>
        <v/>
      </c>
      <c r="L1052" s="5"/>
      <c r="N1052" s="4"/>
      <c r="O1052" s="4" t="str">
        <f t="shared" si="135"/>
        <v/>
      </c>
      <c r="P1052" t="s">
        <v>34</v>
      </c>
      <c r="Q1052">
        <v>0</v>
      </c>
      <c r="R1052" s="5" t="str">
        <f>IF(ISNA(VLOOKUP($J1052,STOK_AWAL,15,0)),"",VLOOKUP($J1052,STOK_AWAL,15,0))</f>
        <v/>
      </c>
      <c r="S1052" s="6">
        <v>0</v>
      </c>
      <c r="T1052" s="6">
        <v>0</v>
      </c>
      <c r="V1052" t="str">
        <f>IFERROR(INDEX('3.Stok Awal'!A1052:A6047,MATCH('4.Sell to Trade'!J1052,'3.Stok Awal'!D1052:D6047,0)),"")</f>
        <v/>
      </c>
    </row>
    <row r="1053" spans="1:22" x14ac:dyDescent="0.25">
      <c r="A1053" s="15" t="str">
        <f t="shared" si="134"/>
        <v/>
      </c>
      <c r="D1053" s="5" t="str">
        <f t="shared" si="128"/>
        <v/>
      </c>
      <c r="E1053" s="5" t="str">
        <f t="shared" si="129"/>
        <v/>
      </c>
      <c r="F1053" s="5" t="str">
        <f t="shared" si="130"/>
        <v/>
      </c>
      <c r="G1053" s="5" t="str">
        <f t="shared" si="131"/>
        <v/>
      </c>
      <c r="I1053" s="5" t="str">
        <f t="shared" si="132"/>
        <v/>
      </c>
      <c r="K1053" s="5" t="str">
        <f t="shared" si="133"/>
        <v/>
      </c>
      <c r="L1053" s="5"/>
      <c r="N1053" s="4"/>
      <c r="O1053" s="4" t="str">
        <f t="shared" si="135"/>
        <v/>
      </c>
      <c r="P1053" t="s">
        <v>34</v>
      </c>
      <c r="Q1053">
        <v>0</v>
      </c>
      <c r="R1053" s="5" t="str">
        <f>IF(ISNA(VLOOKUP($J1053,STOK_AWAL,15,0)),"",VLOOKUP($J1053,STOK_AWAL,15,0))</f>
        <v/>
      </c>
      <c r="S1053" s="6">
        <v>0</v>
      </c>
      <c r="T1053" s="6">
        <v>0</v>
      </c>
      <c r="V1053" t="str">
        <f>IFERROR(INDEX('3.Stok Awal'!A1053:A6048,MATCH('4.Sell to Trade'!J1053,'3.Stok Awal'!D1053:D6048,0)),"")</f>
        <v/>
      </c>
    </row>
    <row r="1054" spans="1:22" x14ac:dyDescent="0.25">
      <c r="A1054" s="15" t="str">
        <f t="shared" si="134"/>
        <v/>
      </c>
      <c r="D1054" s="5" t="str">
        <f t="shared" si="128"/>
        <v/>
      </c>
      <c r="E1054" s="5" t="str">
        <f t="shared" si="129"/>
        <v/>
      </c>
      <c r="F1054" s="5" t="str">
        <f t="shared" si="130"/>
        <v/>
      </c>
      <c r="G1054" s="5" t="str">
        <f t="shared" si="131"/>
        <v/>
      </c>
      <c r="I1054" s="5" t="str">
        <f t="shared" si="132"/>
        <v/>
      </c>
      <c r="K1054" s="5" t="str">
        <f t="shared" si="133"/>
        <v/>
      </c>
      <c r="L1054" s="5"/>
      <c r="N1054" s="4"/>
      <c r="O1054" s="4" t="str">
        <f t="shared" si="135"/>
        <v/>
      </c>
      <c r="P1054" t="s">
        <v>34</v>
      </c>
      <c r="Q1054">
        <v>0</v>
      </c>
      <c r="R1054" s="5" t="str">
        <f>IF(ISNA(VLOOKUP($J1054,STOK_AWAL,15,0)),"",VLOOKUP($J1054,STOK_AWAL,15,0))</f>
        <v/>
      </c>
      <c r="S1054" s="6">
        <v>0</v>
      </c>
      <c r="T1054" s="6">
        <v>0</v>
      </c>
      <c r="V1054" t="str">
        <f>IFERROR(INDEX('3.Stok Awal'!A1054:A6049,MATCH('4.Sell to Trade'!J1054,'3.Stok Awal'!D1054:D6049,0)),"")</f>
        <v/>
      </c>
    </row>
    <row r="1055" spans="1:22" x14ac:dyDescent="0.25">
      <c r="A1055" s="15" t="str">
        <f t="shared" si="134"/>
        <v/>
      </c>
      <c r="D1055" s="5" t="str">
        <f t="shared" si="128"/>
        <v/>
      </c>
      <c r="E1055" s="5" t="str">
        <f t="shared" si="129"/>
        <v/>
      </c>
      <c r="F1055" s="5" t="str">
        <f t="shared" si="130"/>
        <v/>
      </c>
      <c r="G1055" s="5" t="str">
        <f t="shared" si="131"/>
        <v/>
      </c>
      <c r="I1055" s="5" t="str">
        <f t="shared" si="132"/>
        <v/>
      </c>
      <c r="K1055" s="5" t="str">
        <f t="shared" si="133"/>
        <v/>
      </c>
      <c r="L1055" s="5"/>
      <c r="N1055" s="4"/>
      <c r="O1055" s="4" t="str">
        <f t="shared" si="135"/>
        <v/>
      </c>
      <c r="P1055" t="s">
        <v>34</v>
      </c>
      <c r="Q1055">
        <v>0</v>
      </c>
      <c r="R1055" s="5" t="str">
        <f>IF(ISNA(VLOOKUP($J1055,STOK_AWAL,15,0)),"",VLOOKUP($J1055,STOK_AWAL,15,0))</f>
        <v/>
      </c>
      <c r="S1055" s="6">
        <v>0</v>
      </c>
      <c r="T1055" s="6">
        <v>0</v>
      </c>
      <c r="V1055" t="str">
        <f>IFERROR(INDEX('3.Stok Awal'!A1055:A6050,MATCH('4.Sell to Trade'!J1055,'3.Stok Awal'!D1055:D6050,0)),"")</f>
        <v/>
      </c>
    </row>
    <row r="1056" spans="1:22" x14ac:dyDescent="0.25">
      <c r="A1056" s="15" t="str">
        <f t="shared" si="134"/>
        <v/>
      </c>
      <c r="D1056" s="5" t="str">
        <f t="shared" si="128"/>
        <v/>
      </c>
      <c r="E1056" s="5" t="str">
        <f t="shared" si="129"/>
        <v/>
      </c>
      <c r="F1056" s="5" t="str">
        <f t="shared" si="130"/>
        <v/>
      </c>
      <c r="G1056" s="5" t="str">
        <f t="shared" si="131"/>
        <v/>
      </c>
      <c r="I1056" s="5" t="str">
        <f t="shared" si="132"/>
        <v/>
      </c>
      <c r="K1056" s="5" t="str">
        <f t="shared" si="133"/>
        <v/>
      </c>
      <c r="L1056" s="5"/>
      <c r="N1056" s="4"/>
      <c r="O1056" s="4" t="str">
        <f t="shared" si="135"/>
        <v/>
      </c>
      <c r="P1056" t="s">
        <v>34</v>
      </c>
      <c r="Q1056">
        <v>0</v>
      </c>
      <c r="R1056" s="5" t="str">
        <f>IF(ISNA(VLOOKUP($J1056,STOK_AWAL,15,0)),"",VLOOKUP($J1056,STOK_AWAL,15,0))</f>
        <v/>
      </c>
      <c r="S1056" s="6">
        <v>0</v>
      </c>
      <c r="T1056" s="6">
        <v>0</v>
      </c>
      <c r="V1056" t="str">
        <f>IFERROR(INDEX('3.Stok Awal'!A1056:A6051,MATCH('4.Sell to Trade'!J1056,'3.Stok Awal'!D1056:D6051,0)),"")</f>
        <v/>
      </c>
    </row>
    <row r="1057" spans="1:22" x14ac:dyDescent="0.25">
      <c r="A1057" s="15" t="str">
        <f t="shared" si="134"/>
        <v/>
      </c>
      <c r="D1057" s="5" t="str">
        <f t="shared" si="128"/>
        <v/>
      </c>
      <c r="E1057" s="5" t="str">
        <f t="shared" si="129"/>
        <v/>
      </c>
      <c r="F1057" s="5" t="str">
        <f t="shared" si="130"/>
        <v/>
      </c>
      <c r="G1057" s="5" t="str">
        <f t="shared" si="131"/>
        <v/>
      </c>
      <c r="I1057" s="5" t="str">
        <f t="shared" si="132"/>
        <v/>
      </c>
      <c r="K1057" s="5" t="str">
        <f t="shared" si="133"/>
        <v/>
      </c>
      <c r="L1057" s="5"/>
      <c r="N1057" s="4"/>
      <c r="O1057" s="4" t="str">
        <f t="shared" si="135"/>
        <v/>
      </c>
      <c r="P1057" t="s">
        <v>34</v>
      </c>
      <c r="Q1057">
        <v>0</v>
      </c>
      <c r="R1057" s="5" t="str">
        <f>IF(ISNA(VLOOKUP($J1057,STOK_AWAL,15,0)),"",VLOOKUP($J1057,STOK_AWAL,15,0))</f>
        <v/>
      </c>
      <c r="S1057" s="6">
        <v>0</v>
      </c>
      <c r="T1057" s="6">
        <v>0</v>
      </c>
      <c r="V1057" t="str">
        <f>IFERROR(INDEX('3.Stok Awal'!A1057:A6052,MATCH('4.Sell to Trade'!J1057,'3.Stok Awal'!D1057:D6052,0)),"")</f>
        <v/>
      </c>
    </row>
    <row r="1058" spans="1:22" x14ac:dyDescent="0.25">
      <c r="A1058" s="15" t="str">
        <f t="shared" si="134"/>
        <v/>
      </c>
      <c r="D1058" s="5" t="str">
        <f t="shared" si="128"/>
        <v/>
      </c>
      <c r="E1058" s="5" t="str">
        <f t="shared" si="129"/>
        <v/>
      </c>
      <c r="F1058" s="5" t="str">
        <f t="shared" si="130"/>
        <v/>
      </c>
      <c r="G1058" s="5" t="str">
        <f t="shared" si="131"/>
        <v/>
      </c>
      <c r="I1058" s="5" t="str">
        <f t="shared" si="132"/>
        <v/>
      </c>
      <c r="K1058" s="5" t="str">
        <f t="shared" si="133"/>
        <v/>
      </c>
      <c r="L1058" s="5"/>
      <c r="N1058" s="4"/>
      <c r="O1058" s="4" t="str">
        <f t="shared" si="135"/>
        <v/>
      </c>
      <c r="P1058" t="s">
        <v>34</v>
      </c>
      <c r="Q1058">
        <v>0</v>
      </c>
      <c r="R1058" s="5" t="str">
        <f>IF(ISNA(VLOOKUP($J1058,STOK_AWAL,15,0)),"",VLOOKUP($J1058,STOK_AWAL,15,0))</f>
        <v/>
      </c>
      <c r="S1058" s="6">
        <v>0</v>
      </c>
      <c r="T1058" s="6">
        <v>0</v>
      </c>
      <c r="V1058" t="str">
        <f>IFERROR(INDEX('3.Stok Awal'!A1058:A6053,MATCH('4.Sell to Trade'!J1058,'3.Stok Awal'!D1058:D6053,0)),"")</f>
        <v/>
      </c>
    </row>
    <row r="1059" spans="1:22" x14ac:dyDescent="0.25">
      <c r="A1059" s="15" t="str">
        <f t="shared" si="134"/>
        <v/>
      </c>
      <c r="D1059" s="5" t="str">
        <f t="shared" si="128"/>
        <v/>
      </c>
      <c r="E1059" s="5" t="str">
        <f t="shared" si="129"/>
        <v/>
      </c>
      <c r="F1059" s="5" t="str">
        <f t="shared" si="130"/>
        <v/>
      </c>
      <c r="G1059" s="5" t="str">
        <f t="shared" si="131"/>
        <v/>
      </c>
      <c r="I1059" s="5" t="str">
        <f t="shared" si="132"/>
        <v/>
      </c>
      <c r="K1059" s="5" t="str">
        <f t="shared" si="133"/>
        <v/>
      </c>
      <c r="L1059" s="5"/>
      <c r="N1059" s="4"/>
      <c r="O1059" s="4" t="str">
        <f t="shared" si="135"/>
        <v/>
      </c>
      <c r="P1059" t="s">
        <v>34</v>
      </c>
      <c r="Q1059">
        <v>0</v>
      </c>
      <c r="R1059" s="5" t="str">
        <f>IF(ISNA(VLOOKUP($J1059,STOK_AWAL,15,0)),"",VLOOKUP($J1059,STOK_AWAL,15,0))</f>
        <v/>
      </c>
      <c r="S1059" s="6">
        <v>0</v>
      </c>
      <c r="T1059" s="6">
        <v>0</v>
      </c>
      <c r="V1059" t="str">
        <f>IFERROR(INDEX('3.Stok Awal'!A1059:A6054,MATCH('4.Sell to Trade'!J1059,'3.Stok Awal'!D1059:D6054,0)),"")</f>
        <v/>
      </c>
    </row>
    <row r="1060" spans="1:22" x14ac:dyDescent="0.25">
      <c r="A1060" s="15" t="str">
        <f t="shared" si="134"/>
        <v/>
      </c>
      <c r="D1060" s="5" t="str">
        <f t="shared" si="128"/>
        <v/>
      </c>
      <c r="E1060" s="5" t="str">
        <f t="shared" si="129"/>
        <v/>
      </c>
      <c r="F1060" s="5" t="str">
        <f t="shared" si="130"/>
        <v/>
      </c>
      <c r="G1060" s="5" t="str">
        <f t="shared" si="131"/>
        <v/>
      </c>
      <c r="I1060" s="5" t="str">
        <f t="shared" si="132"/>
        <v/>
      </c>
      <c r="K1060" s="5" t="str">
        <f t="shared" si="133"/>
        <v/>
      </c>
      <c r="L1060" s="5"/>
      <c r="N1060" s="4"/>
      <c r="O1060" s="4" t="str">
        <f t="shared" si="135"/>
        <v/>
      </c>
      <c r="P1060" t="s">
        <v>34</v>
      </c>
      <c r="Q1060">
        <v>0</v>
      </c>
      <c r="R1060" s="5" t="str">
        <f>IF(ISNA(VLOOKUP($J1060,STOK_AWAL,15,0)),"",VLOOKUP($J1060,STOK_AWAL,15,0))</f>
        <v/>
      </c>
      <c r="S1060" s="6">
        <v>0</v>
      </c>
      <c r="T1060" s="6">
        <v>0</v>
      </c>
      <c r="V1060" t="str">
        <f>IFERROR(INDEX('3.Stok Awal'!A1060:A6055,MATCH('4.Sell to Trade'!J1060,'3.Stok Awal'!D1060:D6055,0)),"")</f>
        <v/>
      </c>
    </row>
    <row r="1061" spans="1:22" x14ac:dyDescent="0.25">
      <c r="A1061" s="15" t="str">
        <f t="shared" si="134"/>
        <v/>
      </c>
      <c r="D1061" s="5" t="str">
        <f t="shared" si="128"/>
        <v/>
      </c>
      <c r="E1061" s="5" t="str">
        <f t="shared" si="129"/>
        <v/>
      </c>
      <c r="F1061" s="5" t="str">
        <f t="shared" si="130"/>
        <v/>
      </c>
      <c r="G1061" s="5" t="str">
        <f t="shared" si="131"/>
        <v/>
      </c>
      <c r="I1061" s="5" t="str">
        <f t="shared" si="132"/>
        <v/>
      </c>
      <c r="K1061" s="5" t="str">
        <f t="shared" si="133"/>
        <v/>
      </c>
      <c r="L1061" s="5"/>
      <c r="N1061" s="4"/>
      <c r="O1061" s="4" t="str">
        <f t="shared" si="135"/>
        <v/>
      </c>
      <c r="P1061" t="s">
        <v>34</v>
      </c>
      <c r="Q1061">
        <v>0</v>
      </c>
      <c r="R1061" s="5" t="str">
        <f>IF(ISNA(VLOOKUP($J1061,STOK_AWAL,15,0)),"",VLOOKUP($J1061,STOK_AWAL,15,0))</f>
        <v/>
      </c>
      <c r="S1061" s="6">
        <v>0</v>
      </c>
      <c r="T1061" s="6">
        <v>0</v>
      </c>
      <c r="V1061" t="str">
        <f>IFERROR(INDEX('3.Stok Awal'!A1061:A6056,MATCH('4.Sell to Trade'!J1061,'3.Stok Awal'!D1061:D6056,0)),"")</f>
        <v/>
      </c>
    </row>
    <row r="1062" spans="1:22" x14ac:dyDescent="0.25">
      <c r="A1062" s="15" t="str">
        <f t="shared" si="134"/>
        <v/>
      </c>
      <c r="D1062" s="5" t="str">
        <f t="shared" si="128"/>
        <v/>
      </c>
      <c r="E1062" s="5" t="str">
        <f t="shared" si="129"/>
        <v/>
      </c>
      <c r="F1062" s="5" t="str">
        <f t="shared" si="130"/>
        <v/>
      </c>
      <c r="G1062" s="5" t="str">
        <f t="shared" si="131"/>
        <v/>
      </c>
      <c r="I1062" s="5" t="str">
        <f t="shared" si="132"/>
        <v/>
      </c>
      <c r="K1062" s="5" t="str">
        <f t="shared" si="133"/>
        <v/>
      </c>
      <c r="L1062" s="5"/>
      <c r="N1062" s="4"/>
      <c r="O1062" s="4" t="str">
        <f t="shared" si="135"/>
        <v/>
      </c>
      <c r="P1062" t="s">
        <v>34</v>
      </c>
      <c r="Q1062">
        <v>0</v>
      </c>
      <c r="R1062" s="5" t="str">
        <f>IF(ISNA(VLOOKUP($J1062,STOK_AWAL,15,0)),"",VLOOKUP($J1062,STOK_AWAL,15,0))</f>
        <v/>
      </c>
      <c r="S1062" s="6">
        <v>0</v>
      </c>
      <c r="T1062" s="6">
        <v>0</v>
      </c>
      <c r="V1062" t="str">
        <f>IFERROR(INDEX('3.Stok Awal'!A1062:A6057,MATCH('4.Sell to Trade'!J1062,'3.Stok Awal'!D1062:D6057,0)),"")</f>
        <v/>
      </c>
    </row>
    <row r="1063" spans="1:22" x14ac:dyDescent="0.25">
      <c r="A1063" s="15" t="str">
        <f t="shared" si="134"/>
        <v/>
      </c>
      <c r="D1063" s="5" t="str">
        <f t="shared" si="128"/>
        <v/>
      </c>
      <c r="E1063" s="5" t="str">
        <f t="shared" si="129"/>
        <v/>
      </c>
      <c r="F1063" s="5" t="str">
        <f t="shared" si="130"/>
        <v/>
      </c>
      <c r="G1063" s="5" t="str">
        <f t="shared" si="131"/>
        <v/>
      </c>
      <c r="I1063" s="5" t="str">
        <f t="shared" si="132"/>
        <v/>
      </c>
      <c r="K1063" s="5" t="str">
        <f t="shared" si="133"/>
        <v/>
      </c>
      <c r="L1063" s="5"/>
      <c r="N1063" s="4"/>
      <c r="O1063" s="4" t="str">
        <f t="shared" si="135"/>
        <v/>
      </c>
      <c r="P1063" t="s">
        <v>34</v>
      </c>
      <c r="Q1063">
        <v>0</v>
      </c>
      <c r="R1063" s="5" t="str">
        <f>IF(ISNA(VLOOKUP($J1063,STOK_AWAL,15,0)),"",VLOOKUP($J1063,STOK_AWAL,15,0))</f>
        <v/>
      </c>
      <c r="S1063" s="6">
        <v>0</v>
      </c>
      <c r="T1063" s="6">
        <v>0</v>
      </c>
      <c r="V1063" t="str">
        <f>IFERROR(INDEX('3.Stok Awal'!A1063:A6058,MATCH('4.Sell to Trade'!J1063,'3.Stok Awal'!D1063:D6058,0)),"")</f>
        <v/>
      </c>
    </row>
    <row r="1064" spans="1:22" x14ac:dyDescent="0.25">
      <c r="A1064" s="15" t="str">
        <f t="shared" si="134"/>
        <v/>
      </c>
      <c r="D1064" s="5" t="str">
        <f t="shared" si="128"/>
        <v/>
      </c>
      <c r="E1064" s="5" t="str">
        <f t="shared" si="129"/>
        <v/>
      </c>
      <c r="F1064" s="5" t="str">
        <f t="shared" si="130"/>
        <v/>
      </c>
      <c r="G1064" s="5" t="str">
        <f t="shared" si="131"/>
        <v/>
      </c>
      <c r="I1064" s="5" t="str">
        <f t="shared" si="132"/>
        <v/>
      </c>
      <c r="K1064" s="5" t="str">
        <f t="shared" si="133"/>
        <v/>
      </c>
      <c r="L1064" s="5"/>
      <c r="N1064" s="4"/>
      <c r="O1064" s="4" t="str">
        <f t="shared" si="135"/>
        <v/>
      </c>
      <c r="P1064" t="s">
        <v>34</v>
      </c>
      <c r="Q1064">
        <v>0</v>
      </c>
      <c r="R1064" s="5" t="str">
        <f>IF(ISNA(VLOOKUP($J1064,STOK_AWAL,15,0)),"",VLOOKUP($J1064,STOK_AWAL,15,0))</f>
        <v/>
      </c>
      <c r="S1064" s="6">
        <v>0</v>
      </c>
      <c r="T1064" s="6">
        <v>0</v>
      </c>
      <c r="V1064" t="str">
        <f>IFERROR(INDEX('3.Stok Awal'!A1064:A6059,MATCH('4.Sell to Trade'!J1064,'3.Stok Awal'!D1064:D6059,0)),"")</f>
        <v/>
      </c>
    </row>
    <row r="1065" spans="1:22" x14ac:dyDescent="0.25">
      <c r="A1065" s="15" t="str">
        <f t="shared" si="134"/>
        <v/>
      </c>
      <c r="D1065" s="5" t="str">
        <f t="shared" si="128"/>
        <v/>
      </c>
      <c r="E1065" s="5" t="str">
        <f t="shared" si="129"/>
        <v/>
      </c>
      <c r="F1065" s="5" t="str">
        <f t="shared" si="130"/>
        <v/>
      </c>
      <c r="G1065" s="5" t="str">
        <f t="shared" si="131"/>
        <v/>
      </c>
      <c r="I1065" s="5" t="str">
        <f t="shared" si="132"/>
        <v/>
      </c>
      <c r="K1065" s="5" t="str">
        <f t="shared" si="133"/>
        <v/>
      </c>
      <c r="L1065" s="5"/>
      <c r="N1065" s="4"/>
      <c r="O1065" s="4" t="str">
        <f t="shared" si="135"/>
        <v/>
      </c>
      <c r="P1065" t="s">
        <v>34</v>
      </c>
      <c r="Q1065">
        <v>0</v>
      </c>
      <c r="R1065" s="5" t="str">
        <f>IF(ISNA(VLOOKUP($J1065,STOK_AWAL,15,0)),"",VLOOKUP($J1065,STOK_AWAL,15,0))</f>
        <v/>
      </c>
      <c r="S1065" s="6">
        <v>0</v>
      </c>
      <c r="T1065" s="6">
        <v>0</v>
      </c>
      <c r="V1065" t="str">
        <f>IFERROR(INDEX('3.Stok Awal'!A1065:A6060,MATCH('4.Sell to Trade'!J1065,'3.Stok Awal'!D1065:D6060,0)),"")</f>
        <v/>
      </c>
    </row>
    <row r="1066" spans="1:22" x14ac:dyDescent="0.25">
      <c r="A1066" s="15" t="str">
        <f t="shared" si="134"/>
        <v/>
      </c>
      <c r="D1066" s="5" t="str">
        <f t="shared" si="128"/>
        <v/>
      </c>
      <c r="E1066" s="5" t="str">
        <f t="shared" si="129"/>
        <v/>
      </c>
      <c r="F1066" s="5" t="str">
        <f t="shared" si="130"/>
        <v/>
      </c>
      <c r="G1066" s="5" t="str">
        <f t="shared" si="131"/>
        <v/>
      </c>
      <c r="I1066" s="5" t="str">
        <f t="shared" si="132"/>
        <v/>
      </c>
      <c r="K1066" s="5" t="str">
        <f t="shared" si="133"/>
        <v/>
      </c>
      <c r="L1066" s="5"/>
      <c r="N1066" s="4"/>
      <c r="O1066" s="4" t="str">
        <f t="shared" si="135"/>
        <v/>
      </c>
      <c r="P1066" t="s">
        <v>34</v>
      </c>
      <c r="Q1066">
        <v>0</v>
      </c>
      <c r="R1066" s="5" t="str">
        <f>IF(ISNA(VLOOKUP($J1066,STOK_AWAL,15,0)),"",VLOOKUP($J1066,STOK_AWAL,15,0))</f>
        <v/>
      </c>
      <c r="S1066" s="6">
        <v>0</v>
      </c>
      <c r="T1066" s="6">
        <v>0</v>
      </c>
      <c r="V1066" t="str">
        <f>IFERROR(INDEX('3.Stok Awal'!A1066:A6061,MATCH('4.Sell to Trade'!J1066,'3.Stok Awal'!D1066:D6061,0)),"")</f>
        <v/>
      </c>
    </row>
    <row r="1067" spans="1:22" x14ac:dyDescent="0.25">
      <c r="A1067" s="15" t="str">
        <f t="shared" si="134"/>
        <v/>
      </c>
      <c r="D1067" s="5" t="str">
        <f t="shared" si="128"/>
        <v/>
      </c>
      <c r="E1067" s="5" t="str">
        <f t="shared" si="129"/>
        <v/>
      </c>
      <c r="F1067" s="5" t="str">
        <f t="shared" si="130"/>
        <v/>
      </c>
      <c r="G1067" s="5" t="str">
        <f t="shared" si="131"/>
        <v/>
      </c>
      <c r="I1067" s="5" t="str">
        <f t="shared" si="132"/>
        <v/>
      </c>
      <c r="K1067" s="5" t="str">
        <f t="shared" si="133"/>
        <v/>
      </c>
      <c r="L1067" s="5"/>
      <c r="N1067" s="4"/>
      <c r="O1067" s="4" t="str">
        <f t="shared" si="135"/>
        <v/>
      </c>
      <c r="P1067" t="s">
        <v>34</v>
      </c>
      <c r="Q1067">
        <v>0</v>
      </c>
      <c r="R1067" s="5" t="str">
        <f>IF(ISNA(VLOOKUP($J1067,STOK_AWAL,15,0)),"",VLOOKUP($J1067,STOK_AWAL,15,0))</f>
        <v/>
      </c>
      <c r="S1067" s="6">
        <v>0</v>
      </c>
      <c r="T1067" s="6">
        <v>0</v>
      </c>
      <c r="V1067" t="str">
        <f>IFERROR(INDEX('3.Stok Awal'!A1067:A6062,MATCH('4.Sell to Trade'!J1067,'3.Stok Awal'!D1067:D6062,0)),"")</f>
        <v/>
      </c>
    </row>
    <row r="1068" spans="1:22" x14ac:dyDescent="0.25">
      <c r="A1068" s="15" t="str">
        <f t="shared" si="134"/>
        <v/>
      </c>
      <c r="D1068" s="5" t="str">
        <f t="shared" si="128"/>
        <v/>
      </c>
      <c r="E1068" s="5" t="str">
        <f t="shared" si="129"/>
        <v/>
      </c>
      <c r="F1068" s="5" t="str">
        <f t="shared" si="130"/>
        <v/>
      </c>
      <c r="G1068" s="5" t="str">
        <f t="shared" si="131"/>
        <v/>
      </c>
      <c r="I1068" s="5" t="str">
        <f t="shared" si="132"/>
        <v/>
      </c>
      <c r="K1068" s="5" t="str">
        <f t="shared" si="133"/>
        <v/>
      </c>
      <c r="L1068" s="5"/>
      <c r="N1068" s="4"/>
      <c r="O1068" s="4" t="str">
        <f t="shared" si="135"/>
        <v/>
      </c>
      <c r="P1068" t="s">
        <v>34</v>
      </c>
      <c r="Q1068">
        <v>0</v>
      </c>
      <c r="R1068" s="5" t="str">
        <f>IF(ISNA(VLOOKUP($J1068,STOK_AWAL,15,0)),"",VLOOKUP($J1068,STOK_AWAL,15,0))</f>
        <v/>
      </c>
      <c r="S1068" s="6">
        <v>0</v>
      </c>
      <c r="T1068" s="6">
        <v>0</v>
      </c>
      <c r="V1068" t="str">
        <f>IFERROR(INDEX('3.Stok Awal'!A1068:A6063,MATCH('4.Sell to Trade'!J1068,'3.Stok Awal'!D1068:D6063,0)),"")</f>
        <v/>
      </c>
    </row>
    <row r="1069" spans="1:22" x14ac:dyDescent="0.25">
      <c r="A1069" s="15" t="str">
        <f t="shared" si="134"/>
        <v/>
      </c>
      <c r="D1069" s="5" t="str">
        <f t="shared" si="128"/>
        <v/>
      </c>
      <c r="E1069" s="5" t="str">
        <f t="shared" si="129"/>
        <v/>
      </c>
      <c r="F1069" s="5" t="str">
        <f t="shared" si="130"/>
        <v/>
      </c>
      <c r="G1069" s="5" t="str">
        <f t="shared" si="131"/>
        <v/>
      </c>
      <c r="I1069" s="5" t="str">
        <f t="shared" si="132"/>
        <v/>
      </c>
      <c r="K1069" s="5" t="str">
        <f t="shared" si="133"/>
        <v/>
      </c>
      <c r="L1069" s="5"/>
      <c r="N1069" s="4"/>
      <c r="O1069" s="4" t="str">
        <f t="shared" si="135"/>
        <v/>
      </c>
      <c r="P1069" t="s">
        <v>34</v>
      </c>
      <c r="Q1069">
        <v>0</v>
      </c>
      <c r="R1069" s="5" t="str">
        <f>IF(ISNA(VLOOKUP($J1069,STOK_AWAL,15,0)),"",VLOOKUP($J1069,STOK_AWAL,15,0))</f>
        <v/>
      </c>
      <c r="S1069" s="6">
        <v>0</v>
      </c>
      <c r="T1069" s="6">
        <v>0</v>
      </c>
      <c r="V1069" t="str">
        <f>IFERROR(INDEX('3.Stok Awal'!A1069:A6064,MATCH('4.Sell to Trade'!J1069,'3.Stok Awal'!D1069:D6064,0)),"")</f>
        <v/>
      </c>
    </row>
    <row r="1070" spans="1:22" x14ac:dyDescent="0.25">
      <c r="A1070" s="15" t="str">
        <f t="shared" si="134"/>
        <v/>
      </c>
      <c r="D1070" s="5" t="str">
        <f t="shared" si="128"/>
        <v/>
      </c>
      <c r="E1070" s="5" t="str">
        <f t="shared" si="129"/>
        <v/>
      </c>
      <c r="F1070" s="5" t="str">
        <f t="shared" si="130"/>
        <v/>
      </c>
      <c r="G1070" s="5" t="str">
        <f t="shared" si="131"/>
        <v/>
      </c>
      <c r="I1070" s="5" t="str">
        <f t="shared" si="132"/>
        <v/>
      </c>
      <c r="K1070" s="5" t="str">
        <f t="shared" si="133"/>
        <v/>
      </c>
      <c r="L1070" s="5"/>
      <c r="N1070" s="4"/>
      <c r="O1070" s="4" t="str">
        <f t="shared" si="135"/>
        <v/>
      </c>
      <c r="P1070" t="s">
        <v>34</v>
      </c>
      <c r="Q1070">
        <v>0</v>
      </c>
      <c r="R1070" s="5" t="str">
        <f>IF(ISNA(VLOOKUP($J1070,STOK_AWAL,15,0)),"",VLOOKUP($J1070,STOK_AWAL,15,0))</f>
        <v/>
      </c>
      <c r="S1070" s="6">
        <v>0</v>
      </c>
      <c r="T1070" s="6">
        <v>0</v>
      </c>
      <c r="V1070" t="str">
        <f>IFERROR(INDEX('3.Stok Awal'!A1070:A6065,MATCH('4.Sell to Trade'!J1070,'3.Stok Awal'!D1070:D6065,0)),"")</f>
        <v/>
      </c>
    </row>
    <row r="1071" spans="1:22" x14ac:dyDescent="0.25">
      <c r="A1071" s="15" t="str">
        <f t="shared" si="134"/>
        <v/>
      </c>
      <c r="D1071" s="5" t="str">
        <f t="shared" si="128"/>
        <v/>
      </c>
      <c r="E1071" s="5" t="str">
        <f t="shared" si="129"/>
        <v/>
      </c>
      <c r="F1071" s="5" t="str">
        <f t="shared" si="130"/>
        <v/>
      </c>
      <c r="G1071" s="5" t="str">
        <f t="shared" si="131"/>
        <v/>
      </c>
      <c r="I1071" s="5" t="str">
        <f t="shared" si="132"/>
        <v/>
      </c>
      <c r="K1071" s="5" t="str">
        <f t="shared" si="133"/>
        <v/>
      </c>
      <c r="L1071" s="5"/>
      <c r="N1071" s="4"/>
      <c r="O1071" s="4" t="str">
        <f t="shared" si="135"/>
        <v/>
      </c>
      <c r="P1071" t="s">
        <v>34</v>
      </c>
      <c r="Q1071">
        <v>0</v>
      </c>
      <c r="R1071" s="5" t="str">
        <f>IF(ISNA(VLOOKUP($J1071,STOK_AWAL,15,0)),"",VLOOKUP($J1071,STOK_AWAL,15,0))</f>
        <v/>
      </c>
      <c r="S1071" s="6">
        <v>0</v>
      </c>
      <c r="T1071" s="6">
        <v>0</v>
      </c>
      <c r="V1071" t="str">
        <f>IFERROR(INDEX('3.Stok Awal'!A1071:A6066,MATCH('4.Sell to Trade'!J1071,'3.Stok Awal'!D1071:D6066,0)),"")</f>
        <v/>
      </c>
    </row>
    <row r="1072" spans="1:22" x14ac:dyDescent="0.25">
      <c r="A1072" s="15" t="str">
        <f t="shared" si="134"/>
        <v/>
      </c>
      <c r="D1072" s="5" t="str">
        <f t="shared" si="128"/>
        <v/>
      </c>
      <c r="E1072" s="5" t="str">
        <f t="shared" si="129"/>
        <v/>
      </c>
      <c r="F1072" s="5" t="str">
        <f t="shared" si="130"/>
        <v/>
      </c>
      <c r="G1072" s="5" t="str">
        <f t="shared" si="131"/>
        <v/>
      </c>
      <c r="I1072" s="5" t="str">
        <f t="shared" si="132"/>
        <v/>
      </c>
      <c r="K1072" s="5" t="str">
        <f t="shared" si="133"/>
        <v/>
      </c>
      <c r="L1072" s="5"/>
      <c r="N1072" s="4"/>
      <c r="O1072" s="4" t="str">
        <f t="shared" si="135"/>
        <v/>
      </c>
      <c r="P1072" t="s">
        <v>34</v>
      </c>
      <c r="Q1072">
        <v>0</v>
      </c>
      <c r="R1072" s="5" t="str">
        <f>IF(ISNA(VLOOKUP($J1072,STOK_AWAL,15,0)),"",VLOOKUP($J1072,STOK_AWAL,15,0))</f>
        <v/>
      </c>
      <c r="S1072" s="6">
        <v>0</v>
      </c>
      <c r="T1072" s="6">
        <v>0</v>
      </c>
      <c r="V1072" t="str">
        <f>IFERROR(INDEX('3.Stok Awal'!A1072:A6067,MATCH('4.Sell to Trade'!J1072,'3.Stok Awal'!D1072:D6067,0)),"")</f>
        <v/>
      </c>
    </row>
    <row r="1073" spans="1:22" x14ac:dyDescent="0.25">
      <c r="A1073" s="15" t="str">
        <f t="shared" si="134"/>
        <v/>
      </c>
      <c r="D1073" s="5" t="str">
        <f t="shared" si="128"/>
        <v/>
      </c>
      <c r="E1073" s="5" t="str">
        <f t="shared" si="129"/>
        <v/>
      </c>
      <c r="F1073" s="5" t="str">
        <f t="shared" si="130"/>
        <v/>
      </c>
      <c r="G1073" s="5" t="str">
        <f t="shared" si="131"/>
        <v/>
      </c>
      <c r="I1073" s="5" t="str">
        <f t="shared" si="132"/>
        <v/>
      </c>
      <c r="K1073" s="5" t="str">
        <f t="shared" si="133"/>
        <v/>
      </c>
      <c r="L1073" s="5"/>
      <c r="N1073" s="4"/>
      <c r="O1073" s="4" t="str">
        <f t="shared" si="135"/>
        <v/>
      </c>
      <c r="P1073" t="s">
        <v>34</v>
      </c>
      <c r="Q1073">
        <v>0</v>
      </c>
      <c r="R1073" s="5" t="str">
        <f>IF(ISNA(VLOOKUP($J1073,STOK_AWAL,15,0)),"",VLOOKUP($J1073,STOK_AWAL,15,0))</f>
        <v/>
      </c>
      <c r="S1073" s="6">
        <v>0</v>
      </c>
      <c r="T1073" s="6">
        <v>0</v>
      </c>
      <c r="V1073" t="str">
        <f>IFERROR(INDEX('3.Stok Awal'!A1073:A6068,MATCH('4.Sell to Trade'!J1073,'3.Stok Awal'!D1073:D6068,0)),"")</f>
        <v/>
      </c>
    </row>
    <row r="1074" spans="1:22" x14ac:dyDescent="0.25">
      <c r="A1074" s="15" t="str">
        <f t="shared" si="134"/>
        <v/>
      </c>
      <c r="D1074" s="5" t="str">
        <f t="shared" si="128"/>
        <v/>
      </c>
      <c r="E1074" s="5" t="str">
        <f t="shared" si="129"/>
        <v/>
      </c>
      <c r="F1074" s="5" t="str">
        <f t="shared" si="130"/>
        <v/>
      </c>
      <c r="G1074" s="5" t="str">
        <f t="shared" si="131"/>
        <v/>
      </c>
      <c r="I1074" s="5" t="str">
        <f t="shared" si="132"/>
        <v/>
      </c>
      <c r="K1074" s="5" t="str">
        <f t="shared" si="133"/>
        <v/>
      </c>
      <c r="L1074" s="5"/>
      <c r="N1074" s="4"/>
      <c r="O1074" s="4" t="str">
        <f t="shared" si="135"/>
        <v/>
      </c>
      <c r="P1074" t="s">
        <v>34</v>
      </c>
      <c r="Q1074">
        <v>0</v>
      </c>
      <c r="R1074" s="5" t="str">
        <f>IF(ISNA(VLOOKUP($J1074,STOK_AWAL,15,0)),"",VLOOKUP($J1074,STOK_AWAL,15,0))</f>
        <v/>
      </c>
      <c r="S1074" s="6">
        <v>0</v>
      </c>
      <c r="T1074" s="6">
        <v>0</v>
      </c>
      <c r="V1074" t="str">
        <f>IFERROR(INDEX('3.Stok Awal'!A1074:A6069,MATCH('4.Sell to Trade'!J1074,'3.Stok Awal'!D1074:D6069,0)),"")</f>
        <v/>
      </c>
    </row>
    <row r="1075" spans="1:22" x14ac:dyDescent="0.25">
      <c r="A1075" s="15" t="str">
        <f t="shared" si="134"/>
        <v/>
      </c>
      <c r="D1075" s="5" t="str">
        <f t="shared" si="128"/>
        <v/>
      </c>
      <c r="E1075" s="5" t="str">
        <f t="shared" si="129"/>
        <v/>
      </c>
      <c r="F1075" s="5" t="str">
        <f t="shared" si="130"/>
        <v/>
      </c>
      <c r="G1075" s="5" t="str">
        <f t="shared" si="131"/>
        <v/>
      </c>
      <c r="I1075" s="5" t="str">
        <f t="shared" si="132"/>
        <v/>
      </c>
      <c r="K1075" s="5" t="str">
        <f t="shared" si="133"/>
        <v/>
      </c>
      <c r="L1075" s="5"/>
      <c r="N1075" s="4"/>
      <c r="O1075" s="4" t="str">
        <f t="shared" si="135"/>
        <v/>
      </c>
      <c r="P1075" t="s">
        <v>34</v>
      </c>
      <c r="Q1075">
        <v>0</v>
      </c>
      <c r="R1075" s="5" t="str">
        <f>IF(ISNA(VLOOKUP($J1075,STOK_AWAL,15,0)),"",VLOOKUP($J1075,STOK_AWAL,15,0))</f>
        <v/>
      </c>
      <c r="S1075" s="6">
        <v>0</v>
      </c>
      <c r="T1075" s="6">
        <v>0</v>
      </c>
      <c r="V1075" t="str">
        <f>IFERROR(INDEX('3.Stok Awal'!A1075:A6070,MATCH('4.Sell to Trade'!J1075,'3.Stok Awal'!D1075:D6070,0)),"")</f>
        <v/>
      </c>
    </row>
    <row r="1076" spans="1:22" x14ac:dyDescent="0.25">
      <c r="A1076" s="15" t="str">
        <f t="shared" si="134"/>
        <v/>
      </c>
      <c r="D1076" s="5" t="str">
        <f t="shared" si="128"/>
        <v/>
      </c>
      <c r="E1076" s="5" t="str">
        <f t="shared" si="129"/>
        <v/>
      </c>
      <c r="F1076" s="5" t="str">
        <f t="shared" si="130"/>
        <v/>
      </c>
      <c r="G1076" s="5" t="str">
        <f t="shared" si="131"/>
        <v/>
      </c>
      <c r="I1076" s="5" t="str">
        <f t="shared" si="132"/>
        <v/>
      </c>
      <c r="K1076" s="5" t="str">
        <f t="shared" si="133"/>
        <v/>
      </c>
      <c r="L1076" s="5"/>
      <c r="N1076" s="4"/>
      <c r="O1076" s="4" t="str">
        <f t="shared" si="135"/>
        <v/>
      </c>
      <c r="P1076" t="s">
        <v>34</v>
      </c>
      <c r="Q1076">
        <v>0</v>
      </c>
      <c r="R1076" s="5" t="str">
        <f>IF(ISNA(VLOOKUP($J1076,STOK_AWAL,15,0)),"",VLOOKUP($J1076,STOK_AWAL,15,0))</f>
        <v/>
      </c>
      <c r="S1076" s="6">
        <v>0</v>
      </c>
      <c r="T1076" s="6">
        <v>0</v>
      </c>
      <c r="V1076" t="str">
        <f>IFERROR(INDEX('3.Stok Awal'!A1076:A6071,MATCH('4.Sell to Trade'!J1076,'3.Stok Awal'!D1076:D6071,0)),"")</f>
        <v/>
      </c>
    </row>
    <row r="1077" spans="1:22" x14ac:dyDescent="0.25">
      <c r="A1077" s="15" t="str">
        <f t="shared" si="134"/>
        <v/>
      </c>
      <c r="D1077" s="5" t="str">
        <f t="shared" si="128"/>
        <v/>
      </c>
      <c r="E1077" s="5" t="str">
        <f t="shared" si="129"/>
        <v/>
      </c>
      <c r="F1077" s="5" t="str">
        <f t="shared" si="130"/>
        <v/>
      </c>
      <c r="G1077" s="5" t="str">
        <f t="shared" si="131"/>
        <v/>
      </c>
      <c r="I1077" s="5" t="str">
        <f t="shared" si="132"/>
        <v/>
      </c>
      <c r="K1077" s="5" t="str">
        <f t="shared" si="133"/>
        <v/>
      </c>
      <c r="L1077" s="5"/>
      <c r="N1077" s="4"/>
      <c r="O1077" s="4" t="str">
        <f t="shared" si="135"/>
        <v/>
      </c>
      <c r="P1077" t="s">
        <v>34</v>
      </c>
      <c r="Q1077">
        <v>0</v>
      </c>
      <c r="R1077" s="5" t="str">
        <f>IF(ISNA(VLOOKUP($J1077,STOK_AWAL,15,0)),"",VLOOKUP($J1077,STOK_AWAL,15,0))</f>
        <v/>
      </c>
      <c r="S1077" s="6">
        <v>0</v>
      </c>
      <c r="T1077" s="6">
        <v>0</v>
      </c>
      <c r="V1077" t="str">
        <f>IFERROR(INDEX('3.Stok Awal'!A1077:A6072,MATCH('4.Sell to Trade'!J1077,'3.Stok Awal'!D1077:D6072,0)),"")</f>
        <v/>
      </c>
    </row>
    <row r="1078" spans="1:22" x14ac:dyDescent="0.25">
      <c r="A1078" s="15" t="str">
        <f t="shared" si="134"/>
        <v/>
      </c>
      <c r="D1078" s="5" t="str">
        <f t="shared" si="128"/>
        <v/>
      </c>
      <c r="E1078" s="5" t="str">
        <f t="shared" si="129"/>
        <v/>
      </c>
      <c r="F1078" s="5" t="str">
        <f t="shared" si="130"/>
        <v/>
      </c>
      <c r="G1078" s="5" t="str">
        <f t="shared" si="131"/>
        <v/>
      </c>
      <c r="I1078" s="5" t="str">
        <f t="shared" si="132"/>
        <v/>
      </c>
      <c r="K1078" s="5" t="str">
        <f t="shared" si="133"/>
        <v/>
      </c>
      <c r="L1078" s="5"/>
      <c r="N1078" s="4"/>
      <c r="O1078" s="4" t="str">
        <f t="shared" si="135"/>
        <v/>
      </c>
      <c r="P1078" t="s">
        <v>34</v>
      </c>
      <c r="Q1078">
        <v>0</v>
      </c>
      <c r="R1078" s="5" t="str">
        <f>IF(ISNA(VLOOKUP($J1078,STOK_AWAL,15,0)),"",VLOOKUP($J1078,STOK_AWAL,15,0))</f>
        <v/>
      </c>
      <c r="S1078" s="6">
        <v>0</v>
      </c>
      <c r="T1078" s="6">
        <v>0</v>
      </c>
      <c r="V1078" t="str">
        <f>IFERROR(INDEX('3.Stok Awal'!A1078:A6073,MATCH('4.Sell to Trade'!J1078,'3.Stok Awal'!D1078:D6073,0)),"")</f>
        <v/>
      </c>
    </row>
    <row r="1079" spans="1:22" x14ac:dyDescent="0.25">
      <c r="A1079" s="15" t="str">
        <f t="shared" si="134"/>
        <v/>
      </c>
      <c r="D1079" s="5" t="str">
        <f t="shared" si="128"/>
        <v/>
      </c>
      <c r="E1079" s="5" t="str">
        <f t="shared" si="129"/>
        <v/>
      </c>
      <c r="F1079" s="5" t="str">
        <f t="shared" si="130"/>
        <v/>
      </c>
      <c r="G1079" s="5" t="str">
        <f t="shared" si="131"/>
        <v/>
      </c>
      <c r="I1079" s="5" t="str">
        <f t="shared" si="132"/>
        <v/>
      </c>
      <c r="K1079" s="5" t="str">
        <f t="shared" si="133"/>
        <v/>
      </c>
      <c r="L1079" s="5"/>
      <c r="N1079" s="4"/>
      <c r="O1079" s="4" t="str">
        <f t="shared" si="135"/>
        <v/>
      </c>
      <c r="P1079" t="s">
        <v>34</v>
      </c>
      <c r="Q1079">
        <v>0</v>
      </c>
      <c r="R1079" s="5" t="str">
        <f>IF(ISNA(VLOOKUP($J1079,STOK_AWAL,15,0)),"",VLOOKUP($J1079,STOK_AWAL,15,0))</f>
        <v/>
      </c>
      <c r="S1079" s="6">
        <v>0</v>
      </c>
      <c r="T1079" s="6">
        <v>0</v>
      </c>
      <c r="V1079" t="str">
        <f>IFERROR(INDEX('3.Stok Awal'!A1079:A6074,MATCH('4.Sell to Trade'!J1079,'3.Stok Awal'!D1079:D6074,0)),"")</f>
        <v/>
      </c>
    </row>
    <row r="1080" spans="1:22" x14ac:dyDescent="0.25">
      <c r="A1080" s="15" t="str">
        <f t="shared" si="134"/>
        <v/>
      </c>
      <c r="D1080" s="5" t="str">
        <f t="shared" si="128"/>
        <v/>
      </c>
      <c r="E1080" s="5" t="str">
        <f t="shared" si="129"/>
        <v/>
      </c>
      <c r="F1080" s="5" t="str">
        <f t="shared" si="130"/>
        <v/>
      </c>
      <c r="G1080" s="5" t="str">
        <f t="shared" si="131"/>
        <v/>
      </c>
      <c r="I1080" s="5" t="str">
        <f t="shared" si="132"/>
        <v/>
      </c>
      <c r="K1080" s="5" t="str">
        <f t="shared" si="133"/>
        <v/>
      </c>
      <c r="L1080" s="5"/>
      <c r="N1080" s="4"/>
      <c r="O1080" s="4" t="str">
        <f t="shared" si="135"/>
        <v/>
      </c>
      <c r="P1080" t="s">
        <v>34</v>
      </c>
      <c r="Q1080">
        <v>0</v>
      </c>
      <c r="R1080" s="5" t="str">
        <f>IF(ISNA(VLOOKUP($J1080,STOK_AWAL,15,0)),"",VLOOKUP($J1080,STOK_AWAL,15,0))</f>
        <v/>
      </c>
      <c r="S1080" s="6">
        <v>0</v>
      </c>
      <c r="T1080" s="6">
        <v>0</v>
      </c>
      <c r="V1080" t="str">
        <f>IFERROR(INDEX('3.Stok Awal'!A1080:A6075,MATCH('4.Sell to Trade'!J1080,'3.Stok Awal'!D1080:D6075,0)),"")</f>
        <v/>
      </c>
    </row>
    <row r="1081" spans="1:22" x14ac:dyDescent="0.25">
      <c r="A1081" s="15" t="str">
        <f t="shared" si="134"/>
        <v/>
      </c>
      <c r="D1081" s="5" t="str">
        <f t="shared" si="128"/>
        <v/>
      </c>
      <c r="E1081" s="5" t="str">
        <f t="shared" si="129"/>
        <v/>
      </c>
      <c r="F1081" s="5" t="str">
        <f t="shared" si="130"/>
        <v/>
      </c>
      <c r="G1081" s="5" t="str">
        <f t="shared" si="131"/>
        <v/>
      </c>
      <c r="I1081" s="5" t="str">
        <f t="shared" si="132"/>
        <v/>
      </c>
      <c r="K1081" s="5" t="str">
        <f t="shared" si="133"/>
        <v/>
      </c>
      <c r="L1081" s="5"/>
      <c r="N1081" s="4"/>
      <c r="O1081" s="4" t="str">
        <f t="shared" si="135"/>
        <v/>
      </c>
      <c r="P1081" t="s">
        <v>34</v>
      </c>
      <c r="Q1081">
        <v>0</v>
      </c>
      <c r="R1081" s="5" t="str">
        <f>IF(ISNA(VLOOKUP($J1081,STOK_AWAL,15,0)),"",VLOOKUP($J1081,STOK_AWAL,15,0))</f>
        <v/>
      </c>
      <c r="S1081" s="6">
        <v>0</v>
      </c>
      <c r="T1081" s="6">
        <v>0</v>
      </c>
      <c r="V1081" t="str">
        <f>IFERROR(INDEX('3.Stok Awal'!A1081:A6076,MATCH('4.Sell to Trade'!J1081,'3.Stok Awal'!D1081:D6076,0)),"")</f>
        <v/>
      </c>
    </row>
    <row r="1082" spans="1:22" x14ac:dyDescent="0.25">
      <c r="A1082" s="15" t="str">
        <f t="shared" si="134"/>
        <v/>
      </c>
      <c r="D1082" s="5" t="str">
        <f t="shared" si="128"/>
        <v/>
      </c>
      <c r="E1082" s="5" t="str">
        <f t="shared" si="129"/>
        <v/>
      </c>
      <c r="F1082" s="5" t="str">
        <f t="shared" si="130"/>
        <v/>
      </c>
      <c r="G1082" s="5" t="str">
        <f t="shared" si="131"/>
        <v/>
      </c>
      <c r="I1082" s="5" t="str">
        <f t="shared" si="132"/>
        <v/>
      </c>
      <c r="K1082" s="5" t="str">
        <f t="shared" si="133"/>
        <v/>
      </c>
      <c r="L1082" s="5"/>
      <c r="N1082" s="4"/>
      <c r="O1082" s="4" t="str">
        <f t="shared" si="135"/>
        <v/>
      </c>
      <c r="P1082" t="s">
        <v>34</v>
      </c>
      <c r="Q1082">
        <v>0</v>
      </c>
      <c r="R1082" s="5" t="str">
        <f>IF(ISNA(VLOOKUP($J1082,STOK_AWAL,15,0)),"",VLOOKUP($J1082,STOK_AWAL,15,0))</f>
        <v/>
      </c>
      <c r="S1082" s="6">
        <v>0</v>
      </c>
      <c r="T1082" s="6">
        <v>0</v>
      </c>
      <c r="V1082" t="str">
        <f>IFERROR(INDEX('3.Stok Awal'!A1082:A6077,MATCH('4.Sell to Trade'!J1082,'3.Stok Awal'!D1082:D6077,0)),"")</f>
        <v/>
      </c>
    </row>
    <row r="1083" spans="1:22" x14ac:dyDescent="0.25">
      <c r="A1083" s="15" t="str">
        <f t="shared" si="134"/>
        <v/>
      </c>
      <c r="D1083" s="5" t="str">
        <f t="shared" si="128"/>
        <v/>
      </c>
      <c r="E1083" s="5" t="str">
        <f t="shared" si="129"/>
        <v/>
      </c>
      <c r="F1083" s="5" t="str">
        <f t="shared" si="130"/>
        <v/>
      </c>
      <c r="G1083" s="5" t="str">
        <f t="shared" si="131"/>
        <v/>
      </c>
      <c r="I1083" s="5" t="str">
        <f t="shared" si="132"/>
        <v/>
      </c>
      <c r="K1083" s="5" t="str">
        <f t="shared" si="133"/>
        <v/>
      </c>
      <c r="L1083" s="5"/>
      <c r="N1083" s="4"/>
      <c r="O1083" s="4" t="str">
        <f t="shared" si="135"/>
        <v/>
      </c>
      <c r="P1083" t="s">
        <v>34</v>
      </c>
      <c r="Q1083">
        <v>0</v>
      </c>
      <c r="R1083" s="5" t="str">
        <f>IF(ISNA(VLOOKUP($J1083,STOK_AWAL,15,0)),"",VLOOKUP($J1083,STOK_AWAL,15,0))</f>
        <v/>
      </c>
      <c r="S1083" s="6">
        <v>0</v>
      </c>
      <c r="T1083" s="6">
        <v>0</v>
      </c>
      <c r="V1083" t="str">
        <f>IFERROR(INDEX('3.Stok Awal'!A1083:A6078,MATCH('4.Sell to Trade'!J1083,'3.Stok Awal'!D1083:D6078,0)),"")</f>
        <v/>
      </c>
    </row>
    <row r="1084" spans="1:22" x14ac:dyDescent="0.25">
      <c r="A1084" s="15" t="str">
        <f t="shared" si="134"/>
        <v/>
      </c>
      <c r="D1084" s="5" t="str">
        <f t="shared" si="128"/>
        <v/>
      </c>
      <c r="E1084" s="5" t="str">
        <f t="shared" si="129"/>
        <v/>
      </c>
      <c r="F1084" s="5" t="str">
        <f t="shared" si="130"/>
        <v/>
      </c>
      <c r="G1084" s="5" t="str">
        <f t="shared" si="131"/>
        <v/>
      </c>
      <c r="I1084" s="5" t="str">
        <f t="shared" si="132"/>
        <v/>
      </c>
      <c r="K1084" s="5" t="str">
        <f t="shared" si="133"/>
        <v/>
      </c>
      <c r="L1084" s="5"/>
      <c r="N1084" s="4"/>
      <c r="O1084" s="4" t="str">
        <f t="shared" si="135"/>
        <v/>
      </c>
      <c r="P1084" t="s">
        <v>34</v>
      </c>
      <c r="Q1084">
        <v>0</v>
      </c>
      <c r="R1084" s="5" t="str">
        <f>IF(ISNA(VLOOKUP($J1084,STOK_AWAL,15,0)),"",VLOOKUP($J1084,STOK_AWAL,15,0))</f>
        <v/>
      </c>
      <c r="S1084" s="6">
        <v>0</v>
      </c>
      <c r="T1084" s="6">
        <v>0</v>
      </c>
      <c r="V1084" t="str">
        <f>IFERROR(INDEX('3.Stok Awal'!A1084:A6079,MATCH('4.Sell to Trade'!J1084,'3.Stok Awal'!D1084:D6079,0)),"")</f>
        <v/>
      </c>
    </row>
    <row r="1085" spans="1:22" x14ac:dyDescent="0.25">
      <c r="A1085" s="15" t="str">
        <f t="shared" si="134"/>
        <v/>
      </c>
      <c r="D1085" s="5" t="str">
        <f t="shared" si="128"/>
        <v/>
      </c>
      <c r="E1085" s="5" t="str">
        <f t="shared" si="129"/>
        <v/>
      </c>
      <c r="F1085" s="5" t="str">
        <f t="shared" si="130"/>
        <v/>
      </c>
      <c r="G1085" s="5" t="str">
        <f t="shared" si="131"/>
        <v/>
      </c>
      <c r="I1085" s="5" t="str">
        <f t="shared" si="132"/>
        <v/>
      </c>
      <c r="K1085" s="5" t="str">
        <f t="shared" si="133"/>
        <v/>
      </c>
      <c r="L1085" s="5"/>
      <c r="N1085" s="4"/>
      <c r="O1085" s="4" t="str">
        <f t="shared" si="135"/>
        <v/>
      </c>
      <c r="P1085" t="s">
        <v>34</v>
      </c>
      <c r="Q1085">
        <v>0</v>
      </c>
      <c r="R1085" s="5" t="str">
        <f>IF(ISNA(VLOOKUP($J1085,STOK_AWAL,15,0)),"",VLOOKUP($J1085,STOK_AWAL,15,0))</f>
        <v/>
      </c>
      <c r="S1085" s="6">
        <v>0</v>
      </c>
      <c r="T1085" s="6">
        <v>0</v>
      </c>
      <c r="V1085" t="str">
        <f>IFERROR(INDEX('3.Stok Awal'!A1085:A6080,MATCH('4.Sell to Trade'!J1085,'3.Stok Awal'!D1085:D6080,0)),"")</f>
        <v/>
      </c>
    </row>
    <row r="1086" spans="1:22" x14ac:dyDescent="0.25">
      <c r="A1086" s="15" t="str">
        <f t="shared" si="134"/>
        <v/>
      </c>
      <c r="D1086" s="5" t="str">
        <f t="shared" si="128"/>
        <v/>
      </c>
      <c r="E1086" s="5" t="str">
        <f t="shared" si="129"/>
        <v/>
      </c>
      <c r="F1086" s="5" t="str">
        <f t="shared" si="130"/>
        <v/>
      </c>
      <c r="G1086" s="5" t="str">
        <f t="shared" si="131"/>
        <v/>
      </c>
      <c r="I1086" s="5" t="str">
        <f t="shared" si="132"/>
        <v/>
      </c>
      <c r="K1086" s="5" t="str">
        <f t="shared" si="133"/>
        <v/>
      </c>
      <c r="L1086" s="5"/>
      <c r="N1086" s="4"/>
      <c r="O1086" s="4" t="str">
        <f t="shared" si="135"/>
        <v/>
      </c>
      <c r="P1086" t="s">
        <v>34</v>
      </c>
      <c r="Q1086">
        <v>0</v>
      </c>
      <c r="R1086" s="5" t="str">
        <f>IF(ISNA(VLOOKUP($J1086,STOK_AWAL,15,0)),"",VLOOKUP($J1086,STOK_AWAL,15,0))</f>
        <v/>
      </c>
      <c r="S1086" s="6">
        <v>0</v>
      </c>
      <c r="T1086" s="6">
        <v>0</v>
      </c>
      <c r="V1086" t="str">
        <f>IFERROR(INDEX('3.Stok Awal'!A1086:A6081,MATCH('4.Sell to Trade'!J1086,'3.Stok Awal'!D1086:D6081,0)),"")</f>
        <v/>
      </c>
    </row>
    <row r="1087" spans="1:22" x14ac:dyDescent="0.25">
      <c r="A1087" s="15" t="str">
        <f t="shared" si="134"/>
        <v/>
      </c>
      <c r="D1087" s="5" t="str">
        <f t="shared" si="128"/>
        <v/>
      </c>
      <c r="E1087" s="5" t="str">
        <f t="shared" si="129"/>
        <v/>
      </c>
      <c r="F1087" s="5" t="str">
        <f t="shared" si="130"/>
        <v/>
      </c>
      <c r="G1087" s="5" t="str">
        <f t="shared" si="131"/>
        <v/>
      </c>
      <c r="I1087" s="5" t="str">
        <f t="shared" si="132"/>
        <v/>
      </c>
      <c r="K1087" s="5" t="str">
        <f t="shared" si="133"/>
        <v/>
      </c>
      <c r="L1087" s="5"/>
      <c r="N1087" s="4"/>
      <c r="O1087" s="4" t="str">
        <f t="shared" si="135"/>
        <v/>
      </c>
      <c r="P1087" t="s">
        <v>34</v>
      </c>
      <c r="Q1087">
        <v>0</v>
      </c>
      <c r="R1087" s="5" t="str">
        <f>IF(ISNA(VLOOKUP($J1087,STOK_AWAL,15,0)),"",VLOOKUP($J1087,STOK_AWAL,15,0))</f>
        <v/>
      </c>
      <c r="S1087" s="6">
        <v>0</v>
      </c>
      <c r="T1087" s="6">
        <v>0</v>
      </c>
      <c r="V1087" t="str">
        <f>IFERROR(INDEX('3.Stok Awal'!A1087:A6082,MATCH('4.Sell to Trade'!J1087,'3.Stok Awal'!D1087:D6082,0)),"")</f>
        <v/>
      </c>
    </row>
    <row r="1088" spans="1:22" x14ac:dyDescent="0.25">
      <c r="A1088" s="15" t="str">
        <f t="shared" si="134"/>
        <v/>
      </c>
      <c r="D1088" s="5" t="str">
        <f t="shared" si="128"/>
        <v/>
      </c>
      <c r="E1088" s="5" t="str">
        <f t="shared" si="129"/>
        <v/>
      </c>
      <c r="F1088" s="5" t="str">
        <f t="shared" si="130"/>
        <v/>
      </c>
      <c r="G1088" s="5" t="str">
        <f t="shared" si="131"/>
        <v/>
      </c>
      <c r="I1088" s="5" t="str">
        <f t="shared" si="132"/>
        <v/>
      </c>
      <c r="K1088" s="5" t="str">
        <f t="shared" si="133"/>
        <v/>
      </c>
      <c r="L1088" s="5"/>
      <c r="N1088" s="4"/>
      <c r="O1088" s="4" t="str">
        <f t="shared" si="135"/>
        <v/>
      </c>
      <c r="P1088" t="s">
        <v>34</v>
      </c>
      <c r="Q1088">
        <v>0</v>
      </c>
      <c r="R1088" s="5" t="str">
        <f>IF(ISNA(VLOOKUP($J1088,STOK_AWAL,15,0)),"",VLOOKUP($J1088,STOK_AWAL,15,0))</f>
        <v/>
      </c>
      <c r="S1088" s="6">
        <v>0</v>
      </c>
      <c r="T1088" s="6">
        <v>0</v>
      </c>
      <c r="V1088" t="str">
        <f>IFERROR(INDEX('3.Stok Awal'!A1088:A6083,MATCH('4.Sell to Trade'!J1088,'3.Stok Awal'!D1088:D6083,0)),"")</f>
        <v/>
      </c>
    </row>
    <row r="1089" spans="1:22" x14ac:dyDescent="0.25">
      <c r="A1089" s="15" t="str">
        <f t="shared" si="134"/>
        <v/>
      </c>
      <c r="D1089" s="5" t="str">
        <f t="shared" si="128"/>
        <v/>
      </c>
      <c r="E1089" s="5" t="str">
        <f t="shared" si="129"/>
        <v/>
      </c>
      <c r="F1089" s="5" t="str">
        <f t="shared" si="130"/>
        <v/>
      </c>
      <c r="G1089" s="5" t="str">
        <f t="shared" si="131"/>
        <v/>
      </c>
      <c r="I1089" s="5" t="str">
        <f t="shared" si="132"/>
        <v/>
      </c>
      <c r="K1089" s="5" t="str">
        <f t="shared" si="133"/>
        <v/>
      </c>
      <c r="L1089" s="5"/>
      <c r="N1089" s="4"/>
      <c r="O1089" s="4" t="str">
        <f t="shared" si="135"/>
        <v/>
      </c>
      <c r="P1089" t="s">
        <v>34</v>
      </c>
      <c r="Q1089">
        <v>0</v>
      </c>
      <c r="R1089" s="5" t="str">
        <f>IF(ISNA(VLOOKUP($J1089,STOK_AWAL,15,0)),"",VLOOKUP($J1089,STOK_AWAL,15,0))</f>
        <v/>
      </c>
      <c r="S1089" s="6">
        <v>0</v>
      </c>
      <c r="T1089" s="6">
        <v>0</v>
      </c>
      <c r="V1089" t="str">
        <f>IFERROR(INDEX('3.Stok Awal'!A1089:A6084,MATCH('4.Sell to Trade'!J1089,'3.Stok Awal'!D1089:D6084,0)),"")</f>
        <v/>
      </c>
    </row>
    <row r="1090" spans="1:22" x14ac:dyDescent="0.25">
      <c r="A1090" s="15" t="str">
        <f t="shared" si="134"/>
        <v/>
      </c>
      <c r="D1090" s="5" t="str">
        <f t="shared" si="128"/>
        <v/>
      </c>
      <c r="E1090" s="5" t="str">
        <f t="shared" si="129"/>
        <v/>
      </c>
      <c r="F1090" s="5" t="str">
        <f t="shared" si="130"/>
        <v/>
      </c>
      <c r="G1090" s="5" t="str">
        <f t="shared" si="131"/>
        <v/>
      </c>
      <c r="I1090" s="5" t="str">
        <f t="shared" si="132"/>
        <v/>
      </c>
      <c r="K1090" s="5" t="str">
        <f t="shared" si="133"/>
        <v/>
      </c>
      <c r="L1090" s="5"/>
      <c r="N1090" s="4"/>
      <c r="O1090" s="4" t="str">
        <f t="shared" si="135"/>
        <v/>
      </c>
      <c r="P1090" t="s">
        <v>34</v>
      </c>
      <c r="Q1090">
        <v>0</v>
      </c>
      <c r="R1090" s="5" t="str">
        <f>IF(ISNA(VLOOKUP($J1090,STOK_AWAL,15,0)),"",VLOOKUP($J1090,STOK_AWAL,15,0))</f>
        <v/>
      </c>
      <c r="S1090" s="6">
        <v>0</v>
      </c>
      <c r="T1090" s="6">
        <v>0</v>
      </c>
      <c r="V1090" t="str">
        <f>IFERROR(INDEX('3.Stok Awal'!A1090:A6085,MATCH('4.Sell to Trade'!J1090,'3.Stok Awal'!D1090:D6085,0)),"")</f>
        <v/>
      </c>
    </row>
    <row r="1091" spans="1:22" x14ac:dyDescent="0.25">
      <c r="A1091" s="15" t="str">
        <f t="shared" si="134"/>
        <v/>
      </c>
      <c r="D1091" s="5" t="str">
        <f t="shared" si="128"/>
        <v/>
      </c>
      <c r="E1091" s="5" t="str">
        <f t="shared" si="129"/>
        <v/>
      </c>
      <c r="F1091" s="5" t="str">
        <f t="shared" si="130"/>
        <v/>
      </c>
      <c r="G1091" s="5" t="str">
        <f t="shared" si="131"/>
        <v/>
      </c>
      <c r="I1091" s="5" t="str">
        <f t="shared" si="132"/>
        <v/>
      </c>
      <c r="K1091" s="5" t="str">
        <f t="shared" si="133"/>
        <v/>
      </c>
      <c r="L1091" s="5"/>
      <c r="N1091" s="4"/>
      <c r="O1091" s="4" t="str">
        <f t="shared" si="135"/>
        <v/>
      </c>
      <c r="P1091" t="s">
        <v>34</v>
      </c>
      <c r="Q1091">
        <v>0</v>
      </c>
      <c r="R1091" s="5" t="str">
        <f>IF(ISNA(VLOOKUP($J1091,STOK_AWAL,15,0)),"",VLOOKUP($J1091,STOK_AWAL,15,0))</f>
        <v/>
      </c>
      <c r="S1091" s="6">
        <v>0</v>
      </c>
      <c r="T1091" s="6">
        <v>0</v>
      </c>
      <c r="V1091" t="str">
        <f>IFERROR(INDEX('3.Stok Awal'!A1091:A6086,MATCH('4.Sell to Trade'!J1091,'3.Stok Awal'!D1091:D6086,0)),"")</f>
        <v/>
      </c>
    </row>
    <row r="1092" spans="1:22" x14ac:dyDescent="0.25">
      <c r="A1092" s="15" t="str">
        <f t="shared" si="134"/>
        <v/>
      </c>
      <c r="D1092" s="5" t="str">
        <f t="shared" si="128"/>
        <v/>
      </c>
      <c r="E1092" s="5" t="str">
        <f t="shared" si="129"/>
        <v/>
      </c>
      <c r="F1092" s="5" t="str">
        <f t="shared" si="130"/>
        <v/>
      </c>
      <c r="G1092" s="5" t="str">
        <f t="shared" si="131"/>
        <v/>
      </c>
      <c r="I1092" s="5" t="str">
        <f t="shared" si="132"/>
        <v/>
      </c>
      <c r="K1092" s="5" t="str">
        <f t="shared" si="133"/>
        <v/>
      </c>
      <c r="L1092" s="5"/>
      <c r="N1092" s="4"/>
      <c r="O1092" s="4" t="str">
        <f t="shared" si="135"/>
        <v/>
      </c>
      <c r="P1092" t="s">
        <v>34</v>
      </c>
      <c r="Q1092">
        <v>0</v>
      </c>
      <c r="R1092" s="5" t="str">
        <f>IF(ISNA(VLOOKUP($J1092,STOK_AWAL,15,0)),"",VLOOKUP($J1092,STOK_AWAL,15,0))</f>
        <v/>
      </c>
      <c r="S1092" s="6">
        <v>0</v>
      </c>
      <c r="T1092" s="6">
        <v>0</v>
      </c>
      <c r="V1092" t="str">
        <f>IFERROR(INDEX('3.Stok Awal'!A1092:A6087,MATCH('4.Sell to Trade'!J1092,'3.Stok Awal'!D1092:D6087,0)),"")</f>
        <v/>
      </c>
    </row>
    <row r="1093" spans="1:22" x14ac:dyDescent="0.25">
      <c r="A1093" s="15" t="str">
        <f t="shared" si="134"/>
        <v/>
      </c>
      <c r="D1093" s="5" t="str">
        <f t="shared" ref="D1093:D1156" si="136">IF(ISNA(VLOOKUP($C1093,MASTER_CUSTOMER,2,0)),"",VLOOKUP($C1093,MASTER_CUSTOMER,2,0))</f>
        <v/>
      </c>
      <c r="E1093" s="5" t="str">
        <f t="shared" ref="E1093:E1156" si="137">IF(ISNA(VLOOKUP($C1093,MASTER_CUSTOMER,4,0)),"",VLOOKUP($C1093,MASTER_CUSTOMER,4,0))</f>
        <v/>
      </c>
      <c r="F1093" s="5" t="str">
        <f t="shared" ref="F1093:F1156" si="138">IF(ISNA(VLOOKUP($C1093,MASTER_CUSTOMER,5,0)),"",VLOOKUP($C1093,MASTER_CUSTOMER,5,0))</f>
        <v/>
      </c>
      <c r="G1093" s="5" t="str">
        <f t="shared" ref="G1093:G1156" si="139">IF(ISNA(VLOOKUP($C1093,MASTER_CUSTOMER,3,0)),"",VLOOKUP($C1093,MASTER_CUSTOMER,3,0))</f>
        <v/>
      </c>
      <c r="I1093" s="5" t="str">
        <f t="shared" ref="I1093:I1156" si="140">IF(ISNA(VLOOKUP($H1093,MASTER_SALESMAN,2,0)),"",VLOOKUP($H1093,MASTER_SALESMAN,2,0))</f>
        <v/>
      </c>
      <c r="K1093" s="5" t="str">
        <f t="shared" ref="K1093:K1156" si="141">IF(ISNA(VLOOKUP($J1093,STOK_AWAL,2,0)),"",VLOOKUP($J1093,STOK_AWAL,2,0))</f>
        <v/>
      </c>
      <c r="L1093" s="5"/>
      <c r="N1093" s="4"/>
      <c r="O1093" s="4" t="str">
        <f t="shared" si="135"/>
        <v/>
      </c>
      <c r="P1093" t="s">
        <v>34</v>
      </c>
      <c r="Q1093">
        <v>0</v>
      </c>
      <c r="R1093" s="5" t="str">
        <f>IF(ISNA(VLOOKUP($J1093,STOK_AWAL,15,0)),"",VLOOKUP($J1093,STOK_AWAL,15,0))</f>
        <v/>
      </c>
      <c r="S1093" s="6">
        <v>0</v>
      </c>
      <c r="T1093" s="6">
        <v>0</v>
      </c>
      <c r="V1093" t="str">
        <f>IFERROR(INDEX('3.Stok Awal'!A1093:A6088,MATCH('4.Sell to Trade'!J1093,'3.Stok Awal'!D1093:D6088,0)),"")</f>
        <v/>
      </c>
    </row>
    <row r="1094" spans="1:22" x14ac:dyDescent="0.25">
      <c r="A1094" s="15" t="str">
        <f t="shared" ref="A1094:A1157" si="142">IF(B1094="","",B1094)</f>
        <v/>
      </c>
      <c r="D1094" s="5" t="str">
        <f t="shared" si="136"/>
        <v/>
      </c>
      <c r="E1094" s="5" t="str">
        <f t="shared" si="137"/>
        <v/>
      </c>
      <c r="F1094" s="5" t="str">
        <f t="shared" si="138"/>
        <v/>
      </c>
      <c r="G1094" s="5" t="str">
        <f t="shared" si="139"/>
        <v/>
      </c>
      <c r="I1094" s="5" t="str">
        <f t="shared" si="140"/>
        <v/>
      </c>
      <c r="K1094" s="5" t="str">
        <f t="shared" si="141"/>
        <v/>
      </c>
      <c r="L1094" s="5"/>
      <c r="N1094" s="4"/>
      <c r="O1094" s="4" t="str">
        <f t="shared" ref="O1094:O1157" si="143">J1094&amp;N1094</f>
        <v/>
      </c>
      <c r="P1094" t="s">
        <v>34</v>
      </c>
      <c r="Q1094">
        <v>0</v>
      </c>
      <c r="R1094" s="5" t="str">
        <f>IF(ISNA(VLOOKUP($J1094,STOK_AWAL,15,0)),"",VLOOKUP($J1094,STOK_AWAL,15,0))</f>
        <v/>
      </c>
      <c r="S1094" s="6">
        <v>0</v>
      </c>
      <c r="T1094" s="6">
        <v>0</v>
      </c>
      <c r="V1094" t="str">
        <f>IFERROR(INDEX('3.Stok Awal'!A1094:A6089,MATCH('4.Sell to Trade'!J1094,'3.Stok Awal'!D1094:D6089,0)),"")</f>
        <v/>
      </c>
    </row>
    <row r="1095" spans="1:22" x14ac:dyDescent="0.25">
      <c r="A1095" s="15" t="str">
        <f t="shared" si="142"/>
        <v/>
      </c>
      <c r="D1095" s="5" t="str">
        <f t="shared" si="136"/>
        <v/>
      </c>
      <c r="E1095" s="5" t="str">
        <f t="shared" si="137"/>
        <v/>
      </c>
      <c r="F1095" s="5" t="str">
        <f t="shared" si="138"/>
        <v/>
      </c>
      <c r="G1095" s="5" t="str">
        <f t="shared" si="139"/>
        <v/>
      </c>
      <c r="I1095" s="5" t="str">
        <f t="shared" si="140"/>
        <v/>
      </c>
      <c r="K1095" s="5" t="str">
        <f t="shared" si="141"/>
        <v/>
      </c>
      <c r="L1095" s="5"/>
      <c r="N1095" s="4"/>
      <c r="O1095" s="4" t="str">
        <f t="shared" si="143"/>
        <v/>
      </c>
      <c r="P1095" t="s">
        <v>34</v>
      </c>
      <c r="Q1095">
        <v>0</v>
      </c>
      <c r="R1095" s="5" t="str">
        <f>IF(ISNA(VLOOKUP($J1095,STOK_AWAL,15,0)),"",VLOOKUP($J1095,STOK_AWAL,15,0))</f>
        <v/>
      </c>
      <c r="S1095" s="6">
        <v>0</v>
      </c>
      <c r="T1095" s="6">
        <v>0</v>
      </c>
      <c r="V1095" t="str">
        <f>IFERROR(INDEX('3.Stok Awal'!A1095:A6090,MATCH('4.Sell to Trade'!J1095,'3.Stok Awal'!D1095:D6090,0)),"")</f>
        <v/>
      </c>
    </row>
    <row r="1096" spans="1:22" x14ac:dyDescent="0.25">
      <c r="A1096" s="15" t="str">
        <f t="shared" si="142"/>
        <v/>
      </c>
      <c r="D1096" s="5" t="str">
        <f t="shared" si="136"/>
        <v/>
      </c>
      <c r="E1096" s="5" t="str">
        <f t="shared" si="137"/>
        <v/>
      </c>
      <c r="F1096" s="5" t="str">
        <f t="shared" si="138"/>
        <v/>
      </c>
      <c r="G1096" s="5" t="str">
        <f t="shared" si="139"/>
        <v/>
      </c>
      <c r="I1096" s="5" t="str">
        <f t="shared" si="140"/>
        <v/>
      </c>
      <c r="K1096" s="5" t="str">
        <f t="shared" si="141"/>
        <v/>
      </c>
      <c r="L1096" s="5"/>
      <c r="N1096" s="4"/>
      <c r="O1096" s="4" t="str">
        <f t="shared" si="143"/>
        <v/>
      </c>
      <c r="P1096" t="s">
        <v>34</v>
      </c>
      <c r="Q1096">
        <v>0</v>
      </c>
      <c r="R1096" s="5" t="str">
        <f>IF(ISNA(VLOOKUP($J1096,STOK_AWAL,15,0)),"",VLOOKUP($J1096,STOK_AWAL,15,0))</f>
        <v/>
      </c>
      <c r="S1096" s="6">
        <v>0</v>
      </c>
      <c r="T1096" s="6">
        <v>0</v>
      </c>
      <c r="V1096" t="str">
        <f>IFERROR(INDEX('3.Stok Awal'!A1096:A6091,MATCH('4.Sell to Trade'!J1096,'3.Stok Awal'!D1096:D6091,0)),"")</f>
        <v/>
      </c>
    </row>
    <row r="1097" spans="1:22" x14ac:dyDescent="0.25">
      <c r="A1097" s="15" t="str">
        <f t="shared" si="142"/>
        <v/>
      </c>
      <c r="D1097" s="5" t="str">
        <f t="shared" si="136"/>
        <v/>
      </c>
      <c r="E1097" s="5" t="str">
        <f t="shared" si="137"/>
        <v/>
      </c>
      <c r="F1097" s="5" t="str">
        <f t="shared" si="138"/>
        <v/>
      </c>
      <c r="G1097" s="5" t="str">
        <f t="shared" si="139"/>
        <v/>
      </c>
      <c r="I1097" s="5" t="str">
        <f t="shared" si="140"/>
        <v/>
      </c>
      <c r="K1097" s="5" t="str">
        <f t="shared" si="141"/>
        <v/>
      </c>
      <c r="L1097" s="5"/>
      <c r="N1097" s="4"/>
      <c r="O1097" s="4" t="str">
        <f t="shared" si="143"/>
        <v/>
      </c>
      <c r="P1097" t="s">
        <v>34</v>
      </c>
      <c r="Q1097">
        <v>0</v>
      </c>
      <c r="R1097" s="5" t="str">
        <f>IF(ISNA(VLOOKUP($J1097,STOK_AWAL,15,0)),"",VLOOKUP($J1097,STOK_AWAL,15,0))</f>
        <v/>
      </c>
      <c r="S1097" s="6">
        <v>0</v>
      </c>
      <c r="T1097" s="6">
        <v>0</v>
      </c>
      <c r="V1097" t="str">
        <f>IFERROR(INDEX('3.Stok Awal'!A1097:A6092,MATCH('4.Sell to Trade'!J1097,'3.Stok Awal'!D1097:D6092,0)),"")</f>
        <v/>
      </c>
    </row>
    <row r="1098" spans="1:22" x14ac:dyDescent="0.25">
      <c r="A1098" s="15" t="str">
        <f t="shared" si="142"/>
        <v/>
      </c>
      <c r="D1098" s="5" t="str">
        <f t="shared" si="136"/>
        <v/>
      </c>
      <c r="E1098" s="5" t="str">
        <f t="shared" si="137"/>
        <v/>
      </c>
      <c r="F1098" s="5" t="str">
        <f t="shared" si="138"/>
        <v/>
      </c>
      <c r="G1098" s="5" t="str">
        <f t="shared" si="139"/>
        <v/>
      </c>
      <c r="I1098" s="5" t="str">
        <f t="shared" si="140"/>
        <v/>
      </c>
      <c r="K1098" s="5" t="str">
        <f t="shared" si="141"/>
        <v/>
      </c>
      <c r="L1098" s="5"/>
      <c r="N1098" s="4"/>
      <c r="O1098" s="4" t="str">
        <f t="shared" si="143"/>
        <v/>
      </c>
      <c r="P1098" t="s">
        <v>34</v>
      </c>
      <c r="Q1098">
        <v>0</v>
      </c>
      <c r="R1098" s="5" t="str">
        <f>IF(ISNA(VLOOKUP($J1098,STOK_AWAL,15,0)),"",VLOOKUP($J1098,STOK_AWAL,15,0))</f>
        <v/>
      </c>
      <c r="S1098" s="6">
        <v>0</v>
      </c>
      <c r="T1098" s="6">
        <v>0</v>
      </c>
      <c r="V1098" t="str">
        <f>IFERROR(INDEX('3.Stok Awal'!A1098:A6093,MATCH('4.Sell to Trade'!J1098,'3.Stok Awal'!D1098:D6093,0)),"")</f>
        <v/>
      </c>
    </row>
    <row r="1099" spans="1:22" x14ac:dyDescent="0.25">
      <c r="A1099" s="15" t="str">
        <f t="shared" si="142"/>
        <v/>
      </c>
      <c r="D1099" s="5" t="str">
        <f t="shared" si="136"/>
        <v/>
      </c>
      <c r="E1099" s="5" t="str">
        <f t="shared" si="137"/>
        <v/>
      </c>
      <c r="F1099" s="5" t="str">
        <f t="shared" si="138"/>
        <v/>
      </c>
      <c r="G1099" s="5" t="str">
        <f t="shared" si="139"/>
        <v/>
      </c>
      <c r="I1099" s="5" t="str">
        <f t="shared" si="140"/>
        <v/>
      </c>
      <c r="K1099" s="5" t="str">
        <f t="shared" si="141"/>
        <v/>
      </c>
      <c r="L1099" s="5"/>
      <c r="N1099" s="4"/>
      <c r="O1099" s="4" t="str">
        <f t="shared" si="143"/>
        <v/>
      </c>
      <c r="P1099" t="s">
        <v>34</v>
      </c>
      <c r="Q1099">
        <v>0</v>
      </c>
      <c r="R1099" s="5" t="str">
        <f>IF(ISNA(VLOOKUP($J1099,STOK_AWAL,15,0)),"",VLOOKUP($J1099,STOK_AWAL,15,0))</f>
        <v/>
      </c>
      <c r="S1099" s="6">
        <v>0</v>
      </c>
      <c r="T1099" s="6">
        <v>0</v>
      </c>
      <c r="V1099" t="str">
        <f>IFERROR(INDEX('3.Stok Awal'!A1099:A6094,MATCH('4.Sell to Trade'!J1099,'3.Stok Awal'!D1099:D6094,0)),"")</f>
        <v/>
      </c>
    </row>
    <row r="1100" spans="1:22" x14ac:dyDescent="0.25">
      <c r="A1100" s="15" t="str">
        <f t="shared" si="142"/>
        <v/>
      </c>
      <c r="D1100" s="5" t="str">
        <f t="shared" si="136"/>
        <v/>
      </c>
      <c r="E1100" s="5" t="str">
        <f t="shared" si="137"/>
        <v/>
      </c>
      <c r="F1100" s="5" t="str">
        <f t="shared" si="138"/>
        <v/>
      </c>
      <c r="G1100" s="5" t="str">
        <f t="shared" si="139"/>
        <v/>
      </c>
      <c r="I1100" s="5" t="str">
        <f t="shared" si="140"/>
        <v/>
      </c>
      <c r="K1100" s="5" t="str">
        <f t="shared" si="141"/>
        <v/>
      </c>
      <c r="L1100" s="5"/>
      <c r="N1100" s="4"/>
      <c r="O1100" s="4" t="str">
        <f t="shared" si="143"/>
        <v/>
      </c>
      <c r="P1100" t="s">
        <v>34</v>
      </c>
      <c r="Q1100">
        <v>0</v>
      </c>
      <c r="R1100" s="5" t="str">
        <f>IF(ISNA(VLOOKUP($J1100,STOK_AWAL,15,0)),"",VLOOKUP($J1100,STOK_AWAL,15,0))</f>
        <v/>
      </c>
      <c r="S1100" s="6">
        <v>0</v>
      </c>
      <c r="T1100" s="6">
        <v>0</v>
      </c>
      <c r="V1100" t="str">
        <f>IFERROR(INDEX('3.Stok Awal'!A1100:A6095,MATCH('4.Sell to Trade'!J1100,'3.Stok Awal'!D1100:D6095,0)),"")</f>
        <v/>
      </c>
    </row>
    <row r="1101" spans="1:22" x14ac:dyDescent="0.25">
      <c r="A1101" s="15" t="str">
        <f t="shared" si="142"/>
        <v/>
      </c>
      <c r="D1101" s="5" t="str">
        <f t="shared" si="136"/>
        <v/>
      </c>
      <c r="E1101" s="5" t="str">
        <f t="shared" si="137"/>
        <v/>
      </c>
      <c r="F1101" s="5" t="str">
        <f t="shared" si="138"/>
        <v/>
      </c>
      <c r="G1101" s="5" t="str">
        <f t="shared" si="139"/>
        <v/>
      </c>
      <c r="I1101" s="5" t="str">
        <f t="shared" si="140"/>
        <v/>
      </c>
      <c r="K1101" s="5" t="str">
        <f t="shared" si="141"/>
        <v/>
      </c>
      <c r="L1101" s="5"/>
      <c r="N1101" s="4"/>
      <c r="O1101" s="4" t="str">
        <f t="shared" si="143"/>
        <v/>
      </c>
      <c r="P1101" t="s">
        <v>34</v>
      </c>
      <c r="Q1101">
        <v>0</v>
      </c>
      <c r="R1101" s="5" t="str">
        <f>IF(ISNA(VLOOKUP($J1101,STOK_AWAL,15,0)),"",VLOOKUP($J1101,STOK_AWAL,15,0))</f>
        <v/>
      </c>
      <c r="S1101" s="6">
        <v>0</v>
      </c>
      <c r="T1101" s="6">
        <v>0</v>
      </c>
      <c r="V1101" t="str">
        <f>IFERROR(INDEX('3.Stok Awal'!A1101:A6096,MATCH('4.Sell to Trade'!J1101,'3.Stok Awal'!D1101:D6096,0)),"")</f>
        <v/>
      </c>
    </row>
    <row r="1102" spans="1:22" x14ac:dyDescent="0.25">
      <c r="A1102" s="15" t="str">
        <f t="shared" si="142"/>
        <v/>
      </c>
      <c r="D1102" s="5" t="str">
        <f t="shared" si="136"/>
        <v/>
      </c>
      <c r="E1102" s="5" t="str">
        <f t="shared" si="137"/>
        <v/>
      </c>
      <c r="F1102" s="5" t="str">
        <f t="shared" si="138"/>
        <v/>
      </c>
      <c r="G1102" s="5" t="str">
        <f t="shared" si="139"/>
        <v/>
      </c>
      <c r="I1102" s="5" t="str">
        <f t="shared" si="140"/>
        <v/>
      </c>
      <c r="K1102" s="5" t="str">
        <f t="shared" si="141"/>
        <v/>
      </c>
      <c r="L1102" s="5"/>
      <c r="N1102" s="4"/>
      <c r="O1102" s="4" t="str">
        <f t="shared" si="143"/>
        <v/>
      </c>
      <c r="P1102" t="s">
        <v>34</v>
      </c>
      <c r="Q1102">
        <v>0</v>
      </c>
      <c r="R1102" s="5" t="str">
        <f>IF(ISNA(VLOOKUP($J1102,STOK_AWAL,15,0)),"",VLOOKUP($J1102,STOK_AWAL,15,0))</f>
        <v/>
      </c>
      <c r="S1102" s="6">
        <v>0</v>
      </c>
      <c r="T1102" s="6">
        <v>0</v>
      </c>
      <c r="V1102" t="str">
        <f>IFERROR(INDEX('3.Stok Awal'!A1102:A6097,MATCH('4.Sell to Trade'!J1102,'3.Stok Awal'!D1102:D6097,0)),"")</f>
        <v/>
      </c>
    </row>
    <row r="1103" spans="1:22" x14ac:dyDescent="0.25">
      <c r="A1103" s="15" t="str">
        <f t="shared" si="142"/>
        <v/>
      </c>
      <c r="D1103" s="5" t="str">
        <f t="shared" si="136"/>
        <v/>
      </c>
      <c r="E1103" s="5" t="str">
        <f t="shared" si="137"/>
        <v/>
      </c>
      <c r="F1103" s="5" t="str">
        <f t="shared" si="138"/>
        <v/>
      </c>
      <c r="G1103" s="5" t="str">
        <f t="shared" si="139"/>
        <v/>
      </c>
      <c r="I1103" s="5" t="str">
        <f t="shared" si="140"/>
        <v/>
      </c>
      <c r="K1103" s="5" t="str">
        <f t="shared" si="141"/>
        <v/>
      </c>
      <c r="L1103" s="5"/>
      <c r="N1103" s="4"/>
      <c r="O1103" s="4" t="str">
        <f t="shared" si="143"/>
        <v/>
      </c>
      <c r="P1103" t="s">
        <v>34</v>
      </c>
      <c r="Q1103">
        <v>0</v>
      </c>
      <c r="R1103" s="5" t="str">
        <f>IF(ISNA(VLOOKUP($J1103,STOK_AWAL,15,0)),"",VLOOKUP($J1103,STOK_AWAL,15,0))</f>
        <v/>
      </c>
      <c r="S1103" s="6">
        <v>0</v>
      </c>
      <c r="T1103" s="6">
        <v>0</v>
      </c>
      <c r="V1103" t="str">
        <f>IFERROR(INDEX('3.Stok Awal'!A1103:A6098,MATCH('4.Sell to Trade'!J1103,'3.Stok Awal'!D1103:D6098,0)),"")</f>
        <v/>
      </c>
    </row>
    <row r="1104" spans="1:22" x14ac:dyDescent="0.25">
      <c r="A1104" s="15" t="str">
        <f t="shared" si="142"/>
        <v/>
      </c>
      <c r="D1104" s="5" t="str">
        <f t="shared" si="136"/>
        <v/>
      </c>
      <c r="E1104" s="5" t="str">
        <f t="shared" si="137"/>
        <v/>
      </c>
      <c r="F1104" s="5" t="str">
        <f t="shared" si="138"/>
        <v/>
      </c>
      <c r="G1104" s="5" t="str">
        <f t="shared" si="139"/>
        <v/>
      </c>
      <c r="I1104" s="5" t="str">
        <f t="shared" si="140"/>
        <v/>
      </c>
      <c r="K1104" s="5" t="str">
        <f t="shared" si="141"/>
        <v/>
      </c>
      <c r="L1104" s="5"/>
      <c r="N1104" s="4"/>
      <c r="O1104" s="4" t="str">
        <f t="shared" si="143"/>
        <v/>
      </c>
      <c r="P1104" t="s">
        <v>34</v>
      </c>
      <c r="Q1104">
        <v>0</v>
      </c>
      <c r="R1104" s="5" t="str">
        <f>IF(ISNA(VLOOKUP($J1104,STOK_AWAL,15,0)),"",VLOOKUP($J1104,STOK_AWAL,15,0))</f>
        <v/>
      </c>
      <c r="S1104" s="6">
        <v>0</v>
      </c>
      <c r="T1104" s="6">
        <v>0</v>
      </c>
      <c r="V1104" t="str">
        <f>IFERROR(INDEX('3.Stok Awal'!A1104:A6099,MATCH('4.Sell to Trade'!J1104,'3.Stok Awal'!D1104:D6099,0)),"")</f>
        <v/>
      </c>
    </row>
    <row r="1105" spans="1:22" x14ac:dyDescent="0.25">
      <c r="A1105" s="15" t="str">
        <f t="shared" si="142"/>
        <v/>
      </c>
      <c r="D1105" s="5" t="str">
        <f t="shared" si="136"/>
        <v/>
      </c>
      <c r="E1105" s="5" t="str">
        <f t="shared" si="137"/>
        <v/>
      </c>
      <c r="F1105" s="5" t="str">
        <f t="shared" si="138"/>
        <v/>
      </c>
      <c r="G1105" s="5" t="str">
        <f t="shared" si="139"/>
        <v/>
      </c>
      <c r="I1105" s="5" t="str">
        <f t="shared" si="140"/>
        <v/>
      </c>
      <c r="K1105" s="5" t="str">
        <f t="shared" si="141"/>
        <v/>
      </c>
      <c r="L1105" s="5"/>
      <c r="N1105" s="4"/>
      <c r="O1105" s="4" t="str">
        <f t="shared" si="143"/>
        <v/>
      </c>
      <c r="P1105" t="s">
        <v>34</v>
      </c>
      <c r="Q1105">
        <v>0</v>
      </c>
      <c r="R1105" s="5" t="str">
        <f>IF(ISNA(VLOOKUP($J1105,STOK_AWAL,15,0)),"",VLOOKUP($J1105,STOK_AWAL,15,0))</f>
        <v/>
      </c>
      <c r="S1105" s="6">
        <v>0</v>
      </c>
      <c r="T1105" s="6">
        <v>0</v>
      </c>
      <c r="V1105" t="str">
        <f>IFERROR(INDEX('3.Stok Awal'!A1105:A6100,MATCH('4.Sell to Trade'!J1105,'3.Stok Awal'!D1105:D6100,0)),"")</f>
        <v/>
      </c>
    </row>
    <row r="1106" spans="1:22" x14ac:dyDescent="0.25">
      <c r="A1106" s="15" t="str">
        <f t="shared" si="142"/>
        <v/>
      </c>
      <c r="D1106" s="5" t="str">
        <f t="shared" si="136"/>
        <v/>
      </c>
      <c r="E1106" s="5" t="str">
        <f t="shared" si="137"/>
        <v/>
      </c>
      <c r="F1106" s="5" t="str">
        <f t="shared" si="138"/>
        <v/>
      </c>
      <c r="G1106" s="5" t="str">
        <f t="shared" si="139"/>
        <v/>
      </c>
      <c r="I1106" s="5" t="str">
        <f t="shared" si="140"/>
        <v/>
      </c>
      <c r="K1106" s="5" t="str">
        <f t="shared" si="141"/>
        <v/>
      </c>
      <c r="L1106" s="5"/>
      <c r="N1106" s="4"/>
      <c r="O1106" s="4" t="str">
        <f t="shared" si="143"/>
        <v/>
      </c>
      <c r="P1106" t="s">
        <v>34</v>
      </c>
      <c r="Q1106">
        <v>0</v>
      </c>
      <c r="R1106" s="5" t="str">
        <f>IF(ISNA(VLOOKUP($J1106,STOK_AWAL,15,0)),"",VLOOKUP($J1106,STOK_AWAL,15,0))</f>
        <v/>
      </c>
      <c r="S1106" s="6">
        <v>0</v>
      </c>
      <c r="T1106" s="6">
        <v>0</v>
      </c>
      <c r="V1106" t="str">
        <f>IFERROR(INDEX('3.Stok Awal'!A1106:A6101,MATCH('4.Sell to Trade'!J1106,'3.Stok Awal'!D1106:D6101,0)),"")</f>
        <v/>
      </c>
    </row>
    <row r="1107" spans="1:22" x14ac:dyDescent="0.25">
      <c r="A1107" s="15" t="str">
        <f t="shared" si="142"/>
        <v/>
      </c>
      <c r="D1107" s="5" t="str">
        <f t="shared" si="136"/>
        <v/>
      </c>
      <c r="E1107" s="5" t="str">
        <f t="shared" si="137"/>
        <v/>
      </c>
      <c r="F1107" s="5" t="str">
        <f t="shared" si="138"/>
        <v/>
      </c>
      <c r="G1107" s="5" t="str">
        <f t="shared" si="139"/>
        <v/>
      </c>
      <c r="I1107" s="5" t="str">
        <f t="shared" si="140"/>
        <v/>
      </c>
      <c r="K1107" s="5" t="str">
        <f t="shared" si="141"/>
        <v/>
      </c>
      <c r="L1107" s="5"/>
      <c r="N1107" s="4"/>
      <c r="O1107" s="4" t="str">
        <f t="shared" si="143"/>
        <v/>
      </c>
      <c r="P1107" t="s">
        <v>34</v>
      </c>
      <c r="Q1107">
        <v>0</v>
      </c>
      <c r="R1107" s="5" t="str">
        <f>IF(ISNA(VLOOKUP($J1107,STOK_AWAL,15,0)),"",VLOOKUP($J1107,STOK_AWAL,15,0))</f>
        <v/>
      </c>
      <c r="S1107" s="6">
        <v>0</v>
      </c>
      <c r="T1107" s="6">
        <v>0</v>
      </c>
      <c r="V1107" t="str">
        <f>IFERROR(INDEX('3.Stok Awal'!A1107:A6102,MATCH('4.Sell to Trade'!J1107,'3.Stok Awal'!D1107:D6102,0)),"")</f>
        <v/>
      </c>
    </row>
    <row r="1108" spans="1:22" x14ac:dyDescent="0.25">
      <c r="A1108" s="15" t="str">
        <f t="shared" si="142"/>
        <v/>
      </c>
      <c r="D1108" s="5" t="str">
        <f t="shared" si="136"/>
        <v/>
      </c>
      <c r="E1108" s="5" t="str">
        <f t="shared" si="137"/>
        <v/>
      </c>
      <c r="F1108" s="5" t="str">
        <f t="shared" si="138"/>
        <v/>
      </c>
      <c r="G1108" s="5" t="str">
        <f t="shared" si="139"/>
        <v/>
      </c>
      <c r="I1108" s="5" t="str">
        <f t="shared" si="140"/>
        <v/>
      </c>
      <c r="K1108" s="5" t="str">
        <f t="shared" si="141"/>
        <v/>
      </c>
      <c r="L1108" s="5"/>
      <c r="N1108" s="4"/>
      <c r="O1108" s="4" t="str">
        <f t="shared" si="143"/>
        <v/>
      </c>
      <c r="P1108" t="s">
        <v>34</v>
      </c>
      <c r="Q1108">
        <v>0</v>
      </c>
      <c r="R1108" s="5" t="str">
        <f>IF(ISNA(VLOOKUP($J1108,STOK_AWAL,15,0)),"",VLOOKUP($J1108,STOK_AWAL,15,0))</f>
        <v/>
      </c>
      <c r="S1108" s="6">
        <v>0</v>
      </c>
      <c r="T1108" s="6">
        <v>0</v>
      </c>
      <c r="V1108" t="str">
        <f>IFERROR(INDEX('3.Stok Awal'!A1108:A6103,MATCH('4.Sell to Trade'!J1108,'3.Stok Awal'!D1108:D6103,0)),"")</f>
        <v/>
      </c>
    </row>
    <row r="1109" spans="1:22" x14ac:dyDescent="0.25">
      <c r="A1109" s="15" t="str">
        <f t="shared" si="142"/>
        <v/>
      </c>
      <c r="D1109" s="5" t="str">
        <f t="shared" si="136"/>
        <v/>
      </c>
      <c r="E1109" s="5" t="str">
        <f t="shared" si="137"/>
        <v/>
      </c>
      <c r="F1109" s="5" t="str">
        <f t="shared" si="138"/>
        <v/>
      </c>
      <c r="G1109" s="5" t="str">
        <f t="shared" si="139"/>
        <v/>
      </c>
      <c r="I1109" s="5" t="str">
        <f t="shared" si="140"/>
        <v/>
      </c>
      <c r="K1109" s="5" t="str">
        <f t="shared" si="141"/>
        <v/>
      </c>
      <c r="L1109" s="5"/>
      <c r="N1109" s="4"/>
      <c r="O1109" s="4" t="str">
        <f t="shared" si="143"/>
        <v/>
      </c>
      <c r="P1109" t="s">
        <v>34</v>
      </c>
      <c r="Q1109">
        <v>0</v>
      </c>
      <c r="R1109" s="5" t="str">
        <f>IF(ISNA(VLOOKUP($J1109,STOK_AWAL,15,0)),"",VLOOKUP($J1109,STOK_AWAL,15,0))</f>
        <v/>
      </c>
      <c r="S1109" s="6">
        <v>0</v>
      </c>
      <c r="T1109" s="6">
        <v>0</v>
      </c>
      <c r="V1109" t="str">
        <f>IFERROR(INDEX('3.Stok Awal'!A1109:A6104,MATCH('4.Sell to Trade'!J1109,'3.Stok Awal'!D1109:D6104,0)),"")</f>
        <v/>
      </c>
    </row>
    <row r="1110" spans="1:22" x14ac:dyDescent="0.25">
      <c r="A1110" s="15" t="str">
        <f t="shared" si="142"/>
        <v/>
      </c>
      <c r="D1110" s="5" t="str">
        <f t="shared" si="136"/>
        <v/>
      </c>
      <c r="E1110" s="5" t="str">
        <f t="shared" si="137"/>
        <v/>
      </c>
      <c r="F1110" s="5" t="str">
        <f t="shared" si="138"/>
        <v/>
      </c>
      <c r="G1110" s="5" t="str">
        <f t="shared" si="139"/>
        <v/>
      </c>
      <c r="I1110" s="5" t="str">
        <f t="shared" si="140"/>
        <v/>
      </c>
      <c r="K1110" s="5" t="str">
        <f t="shared" si="141"/>
        <v/>
      </c>
      <c r="L1110" s="5"/>
      <c r="N1110" s="4"/>
      <c r="O1110" s="4" t="str">
        <f t="shared" si="143"/>
        <v/>
      </c>
      <c r="P1110" t="s">
        <v>34</v>
      </c>
      <c r="Q1110">
        <v>0</v>
      </c>
      <c r="R1110" s="5" t="str">
        <f>IF(ISNA(VLOOKUP($J1110,STOK_AWAL,15,0)),"",VLOOKUP($J1110,STOK_AWAL,15,0))</f>
        <v/>
      </c>
      <c r="S1110" s="6">
        <v>0</v>
      </c>
      <c r="T1110" s="6">
        <v>0</v>
      </c>
      <c r="V1110" t="str">
        <f>IFERROR(INDEX('3.Stok Awal'!A1110:A6105,MATCH('4.Sell to Trade'!J1110,'3.Stok Awal'!D1110:D6105,0)),"")</f>
        <v/>
      </c>
    </row>
    <row r="1111" spans="1:22" x14ac:dyDescent="0.25">
      <c r="A1111" s="15" t="str">
        <f t="shared" si="142"/>
        <v/>
      </c>
      <c r="D1111" s="5" t="str">
        <f t="shared" si="136"/>
        <v/>
      </c>
      <c r="E1111" s="5" t="str">
        <f t="shared" si="137"/>
        <v/>
      </c>
      <c r="F1111" s="5" t="str">
        <f t="shared" si="138"/>
        <v/>
      </c>
      <c r="G1111" s="5" t="str">
        <f t="shared" si="139"/>
        <v/>
      </c>
      <c r="I1111" s="5" t="str">
        <f t="shared" si="140"/>
        <v/>
      </c>
      <c r="K1111" s="5" t="str">
        <f t="shared" si="141"/>
        <v/>
      </c>
      <c r="L1111" s="5"/>
      <c r="N1111" s="4"/>
      <c r="O1111" s="4" t="str">
        <f t="shared" si="143"/>
        <v/>
      </c>
      <c r="P1111" t="s">
        <v>34</v>
      </c>
      <c r="Q1111">
        <v>0</v>
      </c>
      <c r="R1111" s="5" t="str">
        <f>IF(ISNA(VLOOKUP($J1111,STOK_AWAL,15,0)),"",VLOOKUP($J1111,STOK_AWAL,15,0))</f>
        <v/>
      </c>
      <c r="S1111" s="6">
        <v>0</v>
      </c>
      <c r="T1111" s="6">
        <v>0</v>
      </c>
      <c r="V1111" t="str">
        <f>IFERROR(INDEX('3.Stok Awal'!A1111:A6106,MATCH('4.Sell to Trade'!J1111,'3.Stok Awal'!D1111:D6106,0)),"")</f>
        <v/>
      </c>
    </row>
    <row r="1112" spans="1:22" x14ac:dyDescent="0.25">
      <c r="A1112" s="15" t="str">
        <f t="shared" si="142"/>
        <v/>
      </c>
      <c r="D1112" s="5" t="str">
        <f t="shared" si="136"/>
        <v/>
      </c>
      <c r="E1112" s="5" t="str">
        <f t="shared" si="137"/>
        <v/>
      </c>
      <c r="F1112" s="5" t="str">
        <f t="shared" si="138"/>
        <v/>
      </c>
      <c r="G1112" s="5" t="str">
        <f t="shared" si="139"/>
        <v/>
      </c>
      <c r="I1112" s="5" t="str">
        <f t="shared" si="140"/>
        <v/>
      </c>
      <c r="K1112" s="5" t="str">
        <f t="shared" si="141"/>
        <v/>
      </c>
      <c r="L1112" s="5"/>
      <c r="N1112" s="4"/>
      <c r="O1112" s="4" t="str">
        <f t="shared" si="143"/>
        <v/>
      </c>
      <c r="P1112" t="s">
        <v>34</v>
      </c>
      <c r="Q1112">
        <v>0</v>
      </c>
      <c r="R1112" s="5" t="str">
        <f>IF(ISNA(VLOOKUP($J1112,STOK_AWAL,15,0)),"",VLOOKUP($J1112,STOK_AWAL,15,0))</f>
        <v/>
      </c>
      <c r="S1112" s="6">
        <v>0</v>
      </c>
      <c r="T1112" s="6">
        <v>0</v>
      </c>
      <c r="V1112" t="str">
        <f>IFERROR(INDEX('3.Stok Awal'!A1112:A6107,MATCH('4.Sell to Trade'!J1112,'3.Stok Awal'!D1112:D6107,0)),"")</f>
        <v/>
      </c>
    </row>
    <row r="1113" spans="1:22" x14ac:dyDescent="0.25">
      <c r="A1113" s="15" t="str">
        <f t="shared" si="142"/>
        <v/>
      </c>
      <c r="D1113" s="5" t="str">
        <f t="shared" si="136"/>
        <v/>
      </c>
      <c r="E1113" s="5" t="str">
        <f t="shared" si="137"/>
        <v/>
      </c>
      <c r="F1113" s="5" t="str">
        <f t="shared" si="138"/>
        <v/>
      </c>
      <c r="G1113" s="5" t="str">
        <f t="shared" si="139"/>
        <v/>
      </c>
      <c r="I1113" s="5" t="str">
        <f t="shared" si="140"/>
        <v/>
      </c>
      <c r="K1113" s="5" t="str">
        <f t="shared" si="141"/>
        <v/>
      </c>
      <c r="L1113" s="5"/>
      <c r="N1113" s="4"/>
      <c r="O1113" s="4" t="str">
        <f t="shared" si="143"/>
        <v/>
      </c>
      <c r="P1113" t="s">
        <v>34</v>
      </c>
      <c r="Q1113">
        <v>0</v>
      </c>
      <c r="R1113" s="5" t="str">
        <f>IF(ISNA(VLOOKUP($J1113,STOK_AWAL,15,0)),"",VLOOKUP($J1113,STOK_AWAL,15,0))</f>
        <v/>
      </c>
      <c r="S1113" s="6">
        <v>0</v>
      </c>
      <c r="T1113" s="6">
        <v>0</v>
      </c>
      <c r="V1113" t="str">
        <f>IFERROR(INDEX('3.Stok Awal'!A1113:A6108,MATCH('4.Sell to Trade'!J1113,'3.Stok Awal'!D1113:D6108,0)),"")</f>
        <v/>
      </c>
    </row>
    <row r="1114" spans="1:22" x14ac:dyDescent="0.25">
      <c r="A1114" s="15" t="str">
        <f t="shared" si="142"/>
        <v/>
      </c>
      <c r="D1114" s="5" t="str">
        <f t="shared" si="136"/>
        <v/>
      </c>
      <c r="E1114" s="5" t="str">
        <f t="shared" si="137"/>
        <v/>
      </c>
      <c r="F1114" s="5" t="str">
        <f t="shared" si="138"/>
        <v/>
      </c>
      <c r="G1114" s="5" t="str">
        <f t="shared" si="139"/>
        <v/>
      </c>
      <c r="I1114" s="5" t="str">
        <f t="shared" si="140"/>
        <v/>
      </c>
      <c r="K1114" s="5" t="str">
        <f t="shared" si="141"/>
        <v/>
      </c>
      <c r="L1114" s="5"/>
      <c r="N1114" s="4"/>
      <c r="O1114" s="4" t="str">
        <f t="shared" si="143"/>
        <v/>
      </c>
      <c r="P1114" t="s">
        <v>34</v>
      </c>
      <c r="Q1114">
        <v>0</v>
      </c>
      <c r="R1114" s="5" t="str">
        <f>IF(ISNA(VLOOKUP($J1114,STOK_AWAL,15,0)),"",VLOOKUP($J1114,STOK_AWAL,15,0))</f>
        <v/>
      </c>
      <c r="S1114" s="6">
        <v>0</v>
      </c>
      <c r="T1114" s="6">
        <v>0</v>
      </c>
      <c r="V1114" t="str">
        <f>IFERROR(INDEX('3.Stok Awal'!A1114:A6109,MATCH('4.Sell to Trade'!J1114,'3.Stok Awal'!D1114:D6109,0)),"")</f>
        <v/>
      </c>
    </row>
    <row r="1115" spans="1:22" x14ac:dyDescent="0.25">
      <c r="A1115" s="15" t="str">
        <f t="shared" si="142"/>
        <v/>
      </c>
      <c r="D1115" s="5" t="str">
        <f t="shared" si="136"/>
        <v/>
      </c>
      <c r="E1115" s="5" t="str">
        <f t="shared" si="137"/>
        <v/>
      </c>
      <c r="F1115" s="5" t="str">
        <f t="shared" si="138"/>
        <v/>
      </c>
      <c r="G1115" s="5" t="str">
        <f t="shared" si="139"/>
        <v/>
      </c>
      <c r="I1115" s="5" t="str">
        <f t="shared" si="140"/>
        <v/>
      </c>
      <c r="K1115" s="5" t="str">
        <f t="shared" si="141"/>
        <v/>
      </c>
      <c r="L1115" s="5"/>
      <c r="N1115" s="4"/>
      <c r="O1115" s="4" t="str">
        <f t="shared" si="143"/>
        <v/>
      </c>
      <c r="P1115" t="s">
        <v>34</v>
      </c>
      <c r="Q1115">
        <v>0</v>
      </c>
      <c r="R1115" s="5" t="str">
        <f>IF(ISNA(VLOOKUP($J1115,STOK_AWAL,15,0)),"",VLOOKUP($J1115,STOK_AWAL,15,0))</f>
        <v/>
      </c>
      <c r="S1115" s="6">
        <v>0</v>
      </c>
      <c r="T1115" s="6">
        <v>0</v>
      </c>
      <c r="V1115" t="str">
        <f>IFERROR(INDEX('3.Stok Awal'!A1115:A6110,MATCH('4.Sell to Trade'!J1115,'3.Stok Awal'!D1115:D6110,0)),"")</f>
        <v/>
      </c>
    </row>
    <row r="1116" spans="1:22" x14ac:dyDescent="0.25">
      <c r="A1116" s="15" t="str">
        <f t="shared" si="142"/>
        <v/>
      </c>
      <c r="D1116" s="5" t="str">
        <f t="shared" si="136"/>
        <v/>
      </c>
      <c r="E1116" s="5" t="str">
        <f t="shared" si="137"/>
        <v/>
      </c>
      <c r="F1116" s="5" t="str">
        <f t="shared" si="138"/>
        <v/>
      </c>
      <c r="G1116" s="5" t="str">
        <f t="shared" si="139"/>
        <v/>
      </c>
      <c r="I1116" s="5" t="str">
        <f t="shared" si="140"/>
        <v/>
      </c>
      <c r="K1116" s="5" t="str">
        <f t="shared" si="141"/>
        <v/>
      </c>
      <c r="L1116" s="5"/>
      <c r="N1116" s="4"/>
      <c r="O1116" s="4" t="str">
        <f t="shared" si="143"/>
        <v/>
      </c>
      <c r="P1116" t="s">
        <v>34</v>
      </c>
      <c r="Q1116">
        <v>0</v>
      </c>
      <c r="R1116" s="5" t="str">
        <f>IF(ISNA(VLOOKUP($J1116,STOK_AWAL,15,0)),"",VLOOKUP($J1116,STOK_AWAL,15,0))</f>
        <v/>
      </c>
      <c r="S1116" s="6">
        <v>0</v>
      </c>
      <c r="T1116" s="6">
        <v>0</v>
      </c>
      <c r="V1116" t="str">
        <f>IFERROR(INDEX('3.Stok Awal'!A1116:A6111,MATCH('4.Sell to Trade'!J1116,'3.Stok Awal'!D1116:D6111,0)),"")</f>
        <v/>
      </c>
    </row>
    <row r="1117" spans="1:22" x14ac:dyDescent="0.25">
      <c r="A1117" s="15" t="str">
        <f t="shared" si="142"/>
        <v/>
      </c>
      <c r="D1117" s="5" t="str">
        <f t="shared" si="136"/>
        <v/>
      </c>
      <c r="E1117" s="5" t="str">
        <f t="shared" si="137"/>
        <v/>
      </c>
      <c r="F1117" s="5" t="str">
        <f t="shared" si="138"/>
        <v/>
      </c>
      <c r="G1117" s="5" t="str">
        <f t="shared" si="139"/>
        <v/>
      </c>
      <c r="I1117" s="5" t="str">
        <f t="shared" si="140"/>
        <v/>
      </c>
      <c r="K1117" s="5" t="str">
        <f t="shared" si="141"/>
        <v/>
      </c>
      <c r="L1117" s="5"/>
      <c r="N1117" s="4"/>
      <c r="O1117" s="4" t="str">
        <f t="shared" si="143"/>
        <v/>
      </c>
      <c r="P1117" t="s">
        <v>34</v>
      </c>
      <c r="Q1117">
        <v>0</v>
      </c>
      <c r="R1117" s="5" t="str">
        <f>IF(ISNA(VLOOKUP($J1117,STOK_AWAL,15,0)),"",VLOOKUP($J1117,STOK_AWAL,15,0))</f>
        <v/>
      </c>
      <c r="S1117" s="6">
        <v>0</v>
      </c>
      <c r="T1117" s="6">
        <v>0</v>
      </c>
      <c r="V1117" t="str">
        <f>IFERROR(INDEX('3.Stok Awal'!A1117:A6112,MATCH('4.Sell to Trade'!J1117,'3.Stok Awal'!D1117:D6112,0)),"")</f>
        <v/>
      </c>
    </row>
    <row r="1118" spans="1:22" x14ac:dyDescent="0.25">
      <c r="A1118" s="15" t="str">
        <f t="shared" si="142"/>
        <v/>
      </c>
      <c r="D1118" s="5" t="str">
        <f t="shared" si="136"/>
        <v/>
      </c>
      <c r="E1118" s="5" t="str">
        <f t="shared" si="137"/>
        <v/>
      </c>
      <c r="F1118" s="5" t="str">
        <f t="shared" si="138"/>
        <v/>
      </c>
      <c r="G1118" s="5" t="str">
        <f t="shared" si="139"/>
        <v/>
      </c>
      <c r="I1118" s="5" t="str">
        <f t="shared" si="140"/>
        <v/>
      </c>
      <c r="K1118" s="5" t="str">
        <f t="shared" si="141"/>
        <v/>
      </c>
      <c r="L1118" s="5"/>
      <c r="N1118" s="4"/>
      <c r="O1118" s="4" t="str">
        <f t="shared" si="143"/>
        <v/>
      </c>
      <c r="P1118" t="s">
        <v>34</v>
      </c>
      <c r="Q1118">
        <v>0</v>
      </c>
      <c r="R1118" s="5" t="str">
        <f>IF(ISNA(VLOOKUP($J1118,STOK_AWAL,15,0)),"",VLOOKUP($J1118,STOK_AWAL,15,0))</f>
        <v/>
      </c>
      <c r="S1118" s="6">
        <v>0</v>
      </c>
      <c r="T1118" s="6">
        <v>0</v>
      </c>
      <c r="V1118" t="str">
        <f>IFERROR(INDEX('3.Stok Awal'!A1118:A6113,MATCH('4.Sell to Trade'!J1118,'3.Stok Awal'!D1118:D6113,0)),"")</f>
        <v/>
      </c>
    </row>
    <row r="1119" spans="1:22" x14ac:dyDescent="0.25">
      <c r="A1119" s="15" t="str">
        <f t="shared" si="142"/>
        <v/>
      </c>
      <c r="D1119" s="5" t="str">
        <f t="shared" si="136"/>
        <v/>
      </c>
      <c r="E1119" s="5" t="str">
        <f t="shared" si="137"/>
        <v/>
      </c>
      <c r="F1119" s="5" t="str">
        <f t="shared" si="138"/>
        <v/>
      </c>
      <c r="G1119" s="5" t="str">
        <f t="shared" si="139"/>
        <v/>
      </c>
      <c r="I1119" s="5" t="str">
        <f t="shared" si="140"/>
        <v/>
      </c>
      <c r="K1119" s="5" t="str">
        <f t="shared" si="141"/>
        <v/>
      </c>
      <c r="L1119" s="5"/>
      <c r="N1119" s="4"/>
      <c r="O1119" s="4" t="str">
        <f t="shared" si="143"/>
        <v/>
      </c>
      <c r="P1119" t="s">
        <v>34</v>
      </c>
      <c r="Q1119">
        <v>0</v>
      </c>
      <c r="R1119" s="5" t="str">
        <f>IF(ISNA(VLOOKUP($J1119,STOK_AWAL,15,0)),"",VLOOKUP($J1119,STOK_AWAL,15,0))</f>
        <v/>
      </c>
      <c r="S1119" s="6">
        <v>0</v>
      </c>
      <c r="T1119" s="6">
        <v>0</v>
      </c>
      <c r="V1119" t="str">
        <f>IFERROR(INDEX('3.Stok Awal'!A1119:A6114,MATCH('4.Sell to Trade'!J1119,'3.Stok Awal'!D1119:D6114,0)),"")</f>
        <v/>
      </c>
    </row>
    <row r="1120" spans="1:22" x14ac:dyDescent="0.25">
      <c r="A1120" s="15" t="str">
        <f t="shared" si="142"/>
        <v/>
      </c>
      <c r="D1120" s="5" t="str">
        <f t="shared" si="136"/>
        <v/>
      </c>
      <c r="E1120" s="5" t="str">
        <f t="shared" si="137"/>
        <v/>
      </c>
      <c r="F1120" s="5" t="str">
        <f t="shared" si="138"/>
        <v/>
      </c>
      <c r="G1120" s="5" t="str">
        <f t="shared" si="139"/>
        <v/>
      </c>
      <c r="I1120" s="5" t="str">
        <f t="shared" si="140"/>
        <v/>
      </c>
      <c r="K1120" s="5" t="str">
        <f t="shared" si="141"/>
        <v/>
      </c>
      <c r="L1120" s="5"/>
      <c r="N1120" s="4"/>
      <c r="O1120" s="4" t="str">
        <f t="shared" si="143"/>
        <v/>
      </c>
      <c r="P1120" t="s">
        <v>34</v>
      </c>
      <c r="Q1120">
        <v>0</v>
      </c>
      <c r="R1120" s="5" t="str">
        <f>IF(ISNA(VLOOKUP($J1120,STOK_AWAL,15,0)),"",VLOOKUP($J1120,STOK_AWAL,15,0))</f>
        <v/>
      </c>
      <c r="S1120" s="6">
        <v>0</v>
      </c>
      <c r="T1120" s="6">
        <v>0</v>
      </c>
      <c r="V1120" t="str">
        <f>IFERROR(INDEX('3.Stok Awal'!A1120:A6115,MATCH('4.Sell to Trade'!J1120,'3.Stok Awal'!D1120:D6115,0)),"")</f>
        <v/>
      </c>
    </row>
    <row r="1121" spans="1:22" x14ac:dyDescent="0.25">
      <c r="A1121" s="15" t="str">
        <f t="shared" si="142"/>
        <v/>
      </c>
      <c r="D1121" s="5" t="str">
        <f t="shared" si="136"/>
        <v/>
      </c>
      <c r="E1121" s="5" t="str">
        <f t="shared" si="137"/>
        <v/>
      </c>
      <c r="F1121" s="5" t="str">
        <f t="shared" si="138"/>
        <v/>
      </c>
      <c r="G1121" s="5" t="str">
        <f t="shared" si="139"/>
        <v/>
      </c>
      <c r="I1121" s="5" t="str">
        <f t="shared" si="140"/>
        <v/>
      </c>
      <c r="K1121" s="5" t="str">
        <f t="shared" si="141"/>
        <v/>
      </c>
      <c r="L1121" s="5"/>
      <c r="N1121" s="4"/>
      <c r="O1121" s="4" t="str">
        <f t="shared" si="143"/>
        <v/>
      </c>
      <c r="P1121" t="s">
        <v>34</v>
      </c>
      <c r="Q1121">
        <v>0</v>
      </c>
      <c r="R1121" s="5" t="str">
        <f>IF(ISNA(VLOOKUP($J1121,STOK_AWAL,15,0)),"",VLOOKUP($J1121,STOK_AWAL,15,0))</f>
        <v/>
      </c>
      <c r="S1121" s="6">
        <v>0</v>
      </c>
      <c r="T1121" s="6">
        <v>0</v>
      </c>
      <c r="V1121" t="str">
        <f>IFERROR(INDEX('3.Stok Awal'!A1121:A6116,MATCH('4.Sell to Trade'!J1121,'3.Stok Awal'!D1121:D6116,0)),"")</f>
        <v/>
      </c>
    </row>
    <row r="1122" spans="1:22" x14ac:dyDescent="0.25">
      <c r="A1122" s="15" t="str">
        <f t="shared" si="142"/>
        <v/>
      </c>
      <c r="D1122" s="5" t="str">
        <f t="shared" si="136"/>
        <v/>
      </c>
      <c r="E1122" s="5" t="str">
        <f t="shared" si="137"/>
        <v/>
      </c>
      <c r="F1122" s="5" t="str">
        <f t="shared" si="138"/>
        <v/>
      </c>
      <c r="G1122" s="5" t="str">
        <f t="shared" si="139"/>
        <v/>
      </c>
      <c r="I1122" s="5" t="str">
        <f t="shared" si="140"/>
        <v/>
      </c>
      <c r="K1122" s="5" t="str">
        <f t="shared" si="141"/>
        <v/>
      </c>
      <c r="L1122" s="5"/>
      <c r="N1122" s="4"/>
      <c r="O1122" s="4" t="str">
        <f t="shared" si="143"/>
        <v/>
      </c>
      <c r="P1122" t="s">
        <v>34</v>
      </c>
      <c r="Q1122">
        <v>0</v>
      </c>
      <c r="R1122" s="5" t="str">
        <f>IF(ISNA(VLOOKUP($J1122,STOK_AWAL,15,0)),"",VLOOKUP($J1122,STOK_AWAL,15,0))</f>
        <v/>
      </c>
      <c r="S1122" s="6">
        <v>0</v>
      </c>
      <c r="T1122" s="6">
        <v>0</v>
      </c>
      <c r="V1122" t="str">
        <f>IFERROR(INDEX('3.Stok Awal'!A1122:A6117,MATCH('4.Sell to Trade'!J1122,'3.Stok Awal'!D1122:D6117,0)),"")</f>
        <v/>
      </c>
    </row>
    <row r="1123" spans="1:22" x14ac:dyDescent="0.25">
      <c r="A1123" s="15" t="str">
        <f t="shared" si="142"/>
        <v/>
      </c>
      <c r="D1123" s="5" t="str">
        <f t="shared" si="136"/>
        <v/>
      </c>
      <c r="E1123" s="5" t="str">
        <f t="shared" si="137"/>
        <v/>
      </c>
      <c r="F1123" s="5" t="str">
        <f t="shared" si="138"/>
        <v/>
      </c>
      <c r="G1123" s="5" t="str">
        <f t="shared" si="139"/>
        <v/>
      </c>
      <c r="I1123" s="5" t="str">
        <f t="shared" si="140"/>
        <v/>
      </c>
      <c r="K1123" s="5" t="str">
        <f t="shared" si="141"/>
        <v/>
      </c>
      <c r="L1123" s="5"/>
      <c r="N1123" s="4"/>
      <c r="O1123" s="4" t="str">
        <f t="shared" si="143"/>
        <v/>
      </c>
      <c r="P1123" t="s">
        <v>34</v>
      </c>
      <c r="Q1123">
        <v>0</v>
      </c>
      <c r="R1123" s="5" t="str">
        <f>IF(ISNA(VLOOKUP($J1123,STOK_AWAL,15,0)),"",VLOOKUP($J1123,STOK_AWAL,15,0))</f>
        <v/>
      </c>
      <c r="S1123" s="6">
        <v>0</v>
      </c>
      <c r="T1123" s="6">
        <v>0</v>
      </c>
      <c r="V1123" t="str">
        <f>IFERROR(INDEX('3.Stok Awal'!A1123:A6118,MATCH('4.Sell to Trade'!J1123,'3.Stok Awal'!D1123:D6118,0)),"")</f>
        <v/>
      </c>
    </row>
    <row r="1124" spans="1:22" x14ac:dyDescent="0.25">
      <c r="A1124" s="15" t="str">
        <f t="shared" si="142"/>
        <v/>
      </c>
      <c r="D1124" s="5" t="str">
        <f t="shared" si="136"/>
        <v/>
      </c>
      <c r="E1124" s="5" t="str">
        <f t="shared" si="137"/>
        <v/>
      </c>
      <c r="F1124" s="5" t="str">
        <f t="shared" si="138"/>
        <v/>
      </c>
      <c r="G1124" s="5" t="str">
        <f t="shared" si="139"/>
        <v/>
      </c>
      <c r="I1124" s="5" t="str">
        <f t="shared" si="140"/>
        <v/>
      </c>
      <c r="K1124" s="5" t="str">
        <f t="shared" si="141"/>
        <v/>
      </c>
      <c r="L1124" s="5"/>
      <c r="N1124" s="4"/>
      <c r="O1124" s="4" t="str">
        <f t="shared" si="143"/>
        <v/>
      </c>
      <c r="P1124" t="s">
        <v>34</v>
      </c>
      <c r="Q1124">
        <v>0</v>
      </c>
      <c r="R1124" s="5" t="str">
        <f>IF(ISNA(VLOOKUP($J1124,STOK_AWAL,15,0)),"",VLOOKUP($J1124,STOK_AWAL,15,0))</f>
        <v/>
      </c>
      <c r="S1124" s="6">
        <v>0</v>
      </c>
      <c r="T1124" s="6">
        <v>0</v>
      </c>
      <c r="V1124" t="str">
        <f>IFERROR(INDEX('3.Stok Awal'!A1124:A6119,MATCH('4.Sell to Trade'!J1124,'3.Stok Awal'!D1124:D6119,0)),"")</f>
        <v/>
      </c>
    </row>
    <row r="1125" spans="1:22" x14ac:dyDescent="0.25">
      <c r="A1125" s="15" t="str">
        <f t="shared" si="142"/>
        <v/>
      </c>
      <c r="D1125" s="5" t="str">
        <f t="shared" si="136"/>
        <v/>
      </c>
      <c r="E1125" s="5" t="str">
        <f t="shared" si="137"/>
        <v/>
      </c>
      <c r="F1125" s="5" t="str">
        <f t="shared" si="138"/>
        <v/>
      </c>
      <c r="G1125" s="5" t="str">
        <f t="shared" si="139"/>
        <v/>
      </c>
      <c r="I1125" s="5" t="str">
        <f t="shared" si="140"/>
        <v/>
      </c>
      <c r="K1125" s="5" t="str">
        <f t="shared" si="141"/>
        <v/>
      </c>
      <c r="L1125" s="5"/>
      <c r="N1125" s="4"/>
      <c r="O1125" s="4" t="str">
        <f t="shared" si="143"/>
        <v/>
      </c>
      <c r="P1125" t="s">
        <v>34</v>
      </c>
      <c r="Q1125">
        <v>0</v>
      </c>
      <c r="R1125" s="5" t="str">
        <f>IF(ISNA(VLOOKUP($J1125,STOK_AWAL,15,0)),"",VLOOKUP($J1125,STOK_AWAL,15,0))</f>
        <v/>
      </c>
      <c r="S1125" s="6">
        <v>0</v>
      </c>
      <c r="T1125" s="6">
        <v>0</v>
      </c>
      <c r="V1125" t="str">
        <f>IFERROR(INDEX('3.Stok Awal'!A1125:A6120,MATCH('4.Sell to Trade'!J1125,'3.Stok Awal'!D1125:D6120,0)),"")</f>
        <v/>
      </c>
    </row>
    <row r="1126" spans="1:22" x14ac:dyDescent="0.25">
      <c r="A1126" s="15" t="str">
        <f t="shared" si="142"/>
        <v/>
      </c>
      <c r="D1126" s="5" t="str">
        <f t="shared" si="136"/>
        <v/>
      </c>
      <c r="E1126" s="5" t="str">
        <f t="shared" si="137"/>
        <v/>
      </c>
      <c r="F1126" s="5" t="str">
        <f t="shared" si="138"/>
        <v/>
      </c>
      <c r="G1126" s="5" t="str">
        <f t="shared" si="139"/>
        <v/>
      </c>
      <c r="I1126" s="5" t="str">
        <f t="shared" si="140"/>
        <v/>
      </c>
      <c r="K1126" s="5" t="str">
        <f t="shared" si="141"/>
        <v/>
      </c>
      <c r="L1126" s="5"/>
      <c r="N1126" s="4"/>
      <c r="O1126" s="4" t="str">
        <f t="shared" si="143"/>
        <v/>
      </c>
      <c r="P1126" t="s">
        <v>34</v>
      </c>
      <c r="Q1126">
        <v>0</v>
      </c>
      <c r="R1126" s="5" t="str">
        <f>IF(ISNA(VLOOKUP($J1126,STOK_AWAL,15,0)),"",VLOOKUP($J1126,STOK_AWAL,15,0))</f>
        <v/>
      </c>
      <c r="S1126" s="6">
        <v>0</v>
      </c>
      <c r="T1126" s="6">
        <v>0</v>
      </c>
      <c r="V1126" t="str">
        <f>IFERROR(INDEX('3.Stok Awal'!A1126:A6121,MATCH('4.Sell to Trade'!J1126,'3.Stok Awal'!D1126:D6121,0)),"")</f>
        <v/>
      </c>
    </row>
    <row r="1127" spans="1:22" x14ac:dyDescent="0.25">
      <c r="A1127" s="15" t="str">
        <f t="shared" si="142"/>
        <v/>
      </c>
      <c r="D1127" s="5" t="str">
        <f t="shared" si="136"/>
        <v/>
      </c>
      <c r="E1127" s="5" t="str">
        <f t="shared" si="137"/>
        <v/>
      </c>
      <c r="F1127" s="5" t="str">
        <f t="shared" si="138"/>
        <v/>
      </c>
      <c r="G1127" s="5" t="str">
        <f t="shared" si="139"/>
        <v/>
      </c>
      <c r="I1127" s="5" t="str">
        <f t="shared" si="140"/>
        <v/>
      </c>
      <c r="K1127" s="5" t="str">
        <f t="shared" si="141"/>
        <v/>
      </c>
      <c r="L1127" s="5"/>
      <c r="N1127" s="4"/>
      <c r="O1127" s="4" t="str">
        <f t="shared" si="143"/>
        <v/>
      </c>
      <c r="P1127" t="s">
        <v>34</v>
      </c>
      <c r="Q1127">
        <v>0</v>
      </c>
      <c r="R1127" s="5" t="str">
        <f>IF(ISNA(VLOOKUP($J1127,STOK_AWAL,15,0)),"",VLOOKUP($J1127,STOK_AWAL,15,0))</f>
        <v/>
      </c>
      <c r="S1127" s="6">
        <v>0</v>
      </c>
      <c r="T1127" s="6">
        <v>0</v>
      </c>
      <c r="V1127" t="str">
        <f>IFERROR(INDEX('3.Stok Awal'!A1127:A6122,MATCH('4.Sell to Trade'!J1127,'3.Stok Awal'!D1127:D6122,0)),"")</f>
        <v/>
      </c>
    </row>
    <row r="1128" spans="1:22" x14ac:dyDescent="0.25">
      <c r="A1128" s="15" t="str">
        <f t="shared" si="142"/>
        <v/>
      </c>
      <c r="D1128" s="5" t="str">
        <f t="shared" si="136"/>
        <v/>
      </c>
      <c r="E1128" s="5" t="str">
        <f t="shared" si="137"/>
        <v/>
      </c>
      <c r="F1128" s="5" t="str">
        <f t="shared" si="138"/>
        <v/>
      </c>
      <c r="G1128" s="5" t="str">
        <f t="shared" si="139"/>
        <v/>
      </c>
      <c r="I1128" s="5" t="str">
        <f t="shared" si="140"/>
        <v/>
      </c>
      <c r="K1128" s="5" t="str">
        <f t="shared" si="141"/>
        <v/>
      </c>
      <c r="L1128" s="5"/>
      <c r="N1128" s="4"/>
      <c r="O1128" s="4" t="str">
        <f t="shared" si="143"/>
        <v/>
      </c>
      <c r="P1128" t="s">
        <v>34</v>
      </c>
      <c r="Q1128">
        <v>0</v>
      </c>
      <c r="R1128" s="5" t="str">
        <f>IF(ISNA(VLOOKUP($J1128,STOK_AWAL,15,0)),"",VLOOKUP($J1128,STOK_AWAL,15,0))</f>
        <v/>
      </c>
      <c r="S1128" s="6">
        <v>0</v>
      </c>
      <c r="T1128" s="6">
        <v>0</v>
      </c>
      <c r="V1128" t="str">
        <f>IFERROR(INDEX('3.Stok Awal'!A1128:A6123,MATCH('4.Sell to Trade'!J1128,'3.Stok Awal'!D1128:D6123,0)),"")</f>
        <v/>
      </c>
    </row>
    <row r="1129" spans="1:22" x14ac:dyDescent="0.25">
      <c r="A1129" s="15" t="str">
        <f t="shared" si="142"/>
        <v/>
      </c>
      <c r="D1129" s="5" t="str">
        <f t="shared" si="136"/>
        <v/>
      </c>
      <c r="E1129" s="5" t="str">
        <f t="shared" si="137"/>
        <v/>
      </c>
      <c r="F1129" s="5" t="str">
        <f t="shared" si="138"/>
        <v/>
      </c>
      <c r="G1129" s="5" t="str">
        <f t="shared" si="139"/>
        <v/>
      </c>
      <c r="I1129" s="5" t="str">
        <f t="shared" si="140"/>
        <v/>
      </c>
      <c r="K1129" s="5" t="str">
        <f t="shared" si="141"/>
        <v/>
      </c>
      <c r="L1129" s="5"/>
      <c r="N1129" s="4"/>
      <c r="O1129" s="4" t="str">
        <f t="shared" si="143"/>
        <v/>
      </c>
      <c r="P1129" t="s">
        <v>34</v>
      </c>
      <c r="Q1129">
        <v>0</v>
      </c>
      <c r="R1129" s="5" t="str">
        <f>IF(ISNA(VLOOKUP($J1129,STOK_AWAL,15,0)),"",VLOOKUP($J1129,STOK_AWAL,15,0))</f>
        <v/>
      </c>
      <c r="S1129" s="6">
        <v>0</v>
      </c>
      <c r="T1129" s="6">
        <v>0</v>
      </c>
      <c r="V1129" t="str">
        <f>IFERROR(INDEX('3.Stok Awal'!A1129:A6124,MATCH('4.Sell to Trade'!J1129,'3.Stok Awal'!D1129:D6124,0)),"")</f>
        <v/>
      </c>
    </row>
    <row r="1130" spans="1:22" x14ac:dyDescent="0.25">
      <c r="A1130" s="15" t="str">
        <f t="shared" si="142"/>
        <v/>
      </c>
      <c r="D1130" s="5" t="str">
        <f t="shared" si="136"/>
        <v/>
      </c>
      <c r="E1130" s="5" t="str">
        <f t="shared" si="137"/>
        <v/>
      </c>
      <c r="F1130" s="5" t="str">
        <f t="shared" si="138"/>
        <v/>
      </c>
      <c r="G1130" s="5" t="str">
        <f t="shared" si="139"/>
        <v/>
      </c>
      <c r="I1130" s="5" t="str">
        <f t="shared" si="140"/>
        <v/>
      </c>
      <c r="K1130" s="5" t="str">
        <f t="shared" si="141"/>
        <v/>
      </c>
      <c r="L1130" s="5"/>
      <c r="N1130" s="4"/>
      <c r="O1130" s="4" t="str">
        <f t="shared" si="143"/>
        <v/>
      </c>
      <c r="P1130" t="s">
        <v>34</v>
      </c>
      <c r="Q1130">
        <v>0</v>
      </c>
      <c r="R1130" s="5" t="str">
        <f>IF(ISNA(VLOOKUP($J1130,STOK_AWAL,15,0)),"",VLOOKUP($J1130,STOK_AWAL,15,0))</f>
        <v/>
      </c>
      <c r="S1130" s="6">
        <v>0</v>
      </c>
      <c r="T1130" s="6">
        <v>0</v>
      </c>
      <c r="V1130" t="str">
        <f>IFERROR(INDEX('3.Stok Awal'!A1130:A6125,MATCH('4.Sell to Trade'!J1130,'3.Stok Awal'!D1130:D6125,0)),"")</f>
        <v/>
      </c>
    </row>
    <row r="1131" spans="1:22" x14ac:dyDescent="0.25">
      <c r="A1131" s="15" t="str">
        <f t="shared" si="142"/>
        <v/>
      </c>
      <c r="D1131" s="5" t="str">
        <f t="shared" si="136"/>
        <v/>
      </c>
      <c r="E1131" s="5" t="str">
        <f t="shared" si="137"/>
        <v/>
      </c>
      <c r="F1131" s="5" t="str">
        <f t="shared" si="138"/>
        <v/>
      </c>
      <c r="G1131" s="5" t="str">
        <f t="shared" si="139"/>
        <v/>
      </c>
      <c r="I1131" s="5" t="str">
        <f t="shared" si="140"/>
        <v/>
      </c>
      <c r="K1131" s="5" t="str">
        <f t="shared" si="141"/>
        <v/>
      </c>
      <c r="L1131" s="5"/>
      <c r="N1131" s="4"/>
      <c r="O1131" s="4" t="str">
        <f t="shared" si="143"/>
        <v/>
      </c>
      <c r="P1131" t="s">
        <v>34</v>
      </c>
      <c r="Q1131">
        <v>0</v>
      </c>
      <c r="R1131" s="5" t="str">
        <f>IF(ISNA(VLOOKUP($J1131,STOK_AWAL,15,0)),"",VLOOKUP($J1131,STOK_AWAL,15,0))</f>
        <v/>
      </c>
      <c r="S1131" s="6">
        <v>0</v>
      </c>
      <c r="T1131" s="6">
        <v>0</v>
      </c>
      <c r="V1131" t="str">
        <f>IFERROR(INDEX('3.Stok Awal'!A1131:A6126,MATCH('4.Sell to Trade'!J1131,'3.Stok Awal'!D1131:D6126,0)),"")</f>
        <v/>
      </c>
    </row>
    <row r="1132" spans="1:22" x14ac:dyDescent="0.25">
      <c r="A1132" s="15" t="str">
        <f t="shared" si="142"/>
        <v/>
      </c>
      <c r="D1132" s="5" t="str">
        <f t="shared" si="136"/>
        <v/>
      </c>
      <c r="E1132" s="5" t="str">
        <f t="shared" si="137"/>
        <v/>
      </c>
      <c r="F1132" s="5" t="str">
        <f t="shared" si="138"/>
        <v/>
      </c>
      <c r="G1132" s="5" t="str">
        <f t="shared" si="139"/>
        <v/>
      </c>
      <c r="I1132" s="5" t="str">
        <f t="shared" si="140"/>
        <v/>
      </c>
      <c r="K1132" s="5" t="str">
        <f t="shared" si="141"/>
        <v/>
      </c>
      <c r="L1132" s="5"/>
      <c r="N1132" s="4"/>
      <c r="O1132" s="4" t="str">
        <f t="shared" si="143"/>
        <v/>
      </c>
      <c r="P1132" t="s">
        <v>34</v>
      </c>
      <c r="Q1132">
        <v>0</v>
      </c>
      <c r="R1132" s="5" t="str">
        <f>IF(ISNA(VLOOKUP($J1132,STOK_AWAL,15,0)),"",VLOOKUP($J1132,STOK_AWAL,15,0))</f>
        <v/>
      </c>
      <c r="S1132" s="6">
        <v>0</v>
      </c>
      <c r="T1132" s="6">
        <v>0</v>
      </c>
      <c r="V1132" t="str">
        <f>IFERROR(INDEX('3.Stok Awal'!A1132:A6127,MATCH('4.Sell to Trade'!J1132,'3.Stok Awal'!D1132:D6127,0)),"")</f>
        <v/>
      </c>
    </row>
    <row r="1133" spans="1:22" x14ac:dyDescent="0.25">
      <c r="A1133" s="15" t="str">
        <f t="shared" si="142"/>
        <v/>
      </c>
      <c r="D1133" s="5" t="str">
        <f t="shared" si="136"/>
        <v/>
      </c>
      <c r="E1133" s="5" t="str">
        <f t="shared" si="137"/>
        <v/>
      </c>
      <c r="F1133" s="5" t="str">
        <f t="shared" si="138"/>
        <v/>
      </c>
      <c r="G1133" s="5" t="str">
        <f t="shared" si="139"/>
        <v/>
      </c>
      <c r="I1133" s="5" t="str">
        <f t="shared" si="140"/>
        <v/>
      </c>
      <c r="K1133" s="5" t="str">
        <f t="shared" si="141"/>
        <v/>
      </c>
      <c r="L1133" s="5"/>
      <c r="N1133" s="4"/>
      <c r="O1133" s="4" t="str">
        <f t="shared" si="143"/>
        <v/>
      </c>
      <c r="P1133" t="s">
        <v>34</v>
      </c>
      <c r="Q1133">
        <v>0</v>
      </c>
      <c r="R1133" s="5" t="str">
        <f>IF(ISNA(VLOOKUP($J1133,STOK_AWAL,15,0)),"",VLOOKUP($J1133,STOK_AWAL,15,0))</f>
        <v/>
      </c>
      <c r="S1133" s="6">
        <v>0</v>
      </c>
      <c r="T1133" s="6">
        <v>0</v>
      </c>
      <c r="V1133" t="str">
        <f>IFERROR(INDEX('3.Stok Awal'!A1133:A6128,MATCH('4.Sell to Trade'!J1133,'3.Stok Awal'!D1133:D6128,0)),"")</f>
        <v/>
      </c>
    </row>
    <row r="1134" spans="1:22" x14ac:dyDescent="0.25">
      <c r="A1134" s="15" t="str">
        <f t="shared" si="142"/>
        <v/>
      </c>
      <c r="D1134" s="5" t="str">
        <f t="shared" si="136"/>
        <v/>
      </c>
      <c r="E1134" s="5" t="str">
        <f t="shared" si="137"/>
        <v/>
      </c>
      <c r="F1134" s="5" t="str">
        <f t="shared" si="138"/>
        <v/>
      </c>
      <c r="G1134" s="5" t="str">
        <f t="shared" si="139"/>
        <v/>
      </c>
      <c r="I1134" s="5" t="str">
        <f t="shared" si="140"/>
        <v/>
      </c>
      <c r="K1134" s="5" t="str">
        <f t="shared" si="141"/>
        <v/>
      </c>
      <c r="L1134" s="5"/>
      <c r="N1134" s="4"/>
      <c r="O1134" s="4" t="str">
        <f t="shared" si="143"/>
        <v/>
      </c>
      <c r="P1134" t="s">
        <v>34</v>
      </c>
      <c r="Q1134">
        <v>0</v>
      </c>
      <c r="R1134" s="5" t="str">
        <f>IF(ISNA(VLOOKUP($J1134,STOK_AWAL,15,0)),"",VLOOKUP($J1134,STOK_AWAL,15,0))</f>
        <v/>
      </c>
      <c r="S1134" s="6">
        <v>0</v>
      </c>
      <c r="T1134" s="6">
        <v>0</v>
      </c>
      <c r="V1134" t="str">
        <f>IFERROR(INDEX('3.Stok Awal'!A1134:A6129,MATCH('4.Sell to Trade'!J1134,'3.Stok Awal'!D1134:D6129,0)),"")</f>
        <v/>
      </c>
    </row>
    <row r="1135" spans="1:22" x14ac:dyDescent="0.25">
      <c r="A1135" s="15" t="str">
        <f t="shared" si="142"/>
        <v/>
      </c>
      <c r="D1135" s="5" t="str">
        <f t="shared" si="136"/>
        <v/>
      </c>
      <c r="E1135" s="5" t="str">
        <f t="shared" si="137"/>
        <v/>
      </c>
      <c r="F1135" s="5" t="str">
        <f t="shared" si="138"/>
        <v/>
      </c>
      <c r="G1135" s="5" t="str">
        <f t="shared" si="139"/>
        <v/>
      </c>
      <c r="I1135" s="5" t="str">
        <f t="shared" si="140"/>
        <v/>
      </c>
      <c r="K1135" s="5" t="str">
        <f t="shared" si="141"/>
        <v/>
      </c>
      <c r="L1135" s="5"/>
      <c r="N1135" s="4"/>
      <c r="O1135" s="4" t="str">
        <f t="shared" si="143"/>
        <v/>
      </c>
      <c r="P1135" t="s">
        <v>34</v>
      </c>
      <c r="Q1135">
        <v>0</v>
      </c>
      <c r="R1135" s="5" t="str">
        <f>IF(ISNA(VLOOKUP($J1135,STOK_AWAL,15,0)),"",VLOOKUP($J1135,STOK_AWAL,15,0))</f>
        <v/>
      </c>
      <c r="S1135" s="6">
        <v>0</v>
      </c>
      <c r="T1135" s="6">
        <v>0</v>
      </c>
      <c r="V1135" t="str">
        <f>IFERROR(INDEX('3.Stok Awal'!A1135:A6130,MATCH('4.Sell to Trade'!J1135,'3.Stok Awal'!D1135:D6130,0)),"")</f>
        <v/>
      </c>
    </row>
    <row r="1136" spans="1:22" x14ac:dyDescent="0.25">
      <c r="A1136" s="15" t="str">
        <f t="shared" si="142"/>
        <v/>
      </c>
      <c r="D1136" s="5" t="str">
        <f t="shared" si="136"/>
        <v/>
      </c>
      <c r="E1136" s="5" t="str">
        <f t="shared" si="137"/>
        <v/>
      </c>
      <c r="F1136" s="5" t="str">
        <f t="shared" si="138"/>
        <v/>
      </c>
      <c r="G1136" s="5" t="str">
        <f t="shared" si="139"/>
        <v/>
      </c>
      <c r="I1136" s="5" t="str">
        <f t="shared" si="140"/>
        <v/>
      </c>
      <c r="K1136" s="5" t="str">
        <f t="shared" si="141"/>
        <v/>
      </c>
      <c r="L1136" s="5"/>
      <c r="N1136" s="4"/>
      <c r="O1136" s="4" t="str">
        <f t="shared" si="143"/>
        <v/>
      </c>
      <c r="P1136" t="s">
        <v>34</v>
      </c>
      <c r="Q1136">
        <v>0</v>
      </c>
      <c r="R1136" s="5" t="str">
        <f>IF(ISNA(VLOOKUP($J1136,STOK_AWAL,15,0)),"",VLOOKUP($J1136,STOK_AWAL,15,0))</f>
        <v/>
      </c>
      <c r="S1136" s="6">
        <v>0</v>
      </c>
      <c r="T1136" s="6">
        <v>0</v>
      </c>
      <c r="V1136" t="str">
        <f>IFERROR(INDEX('3.Stok Awal'!A1136:A6131,MATCH('4.Sell to Trade'!J1136,'3.Stok Awal'!D1136:D6131,0)),"")</f>
        <v/>
      </c>
    </row>
    <row r="1137" spans="1:22" x14ac:dyDescent="0.25">
      <c r="A1137" s="15" t="str">
        <f t="shared" si="142"/>
        <v/>
      </c>
      <c r="D1137" s="5" t="str">
        <f t="shared" si="136"/>
        <v/>
      </c>
      <c r="E1137" s="5" t="str">
        <f t="shared" si="137"/>
        <v/>
      </c>
      <c r="F1137" s="5" t="str">
        <f t="shared" si="138"/>
        <v/>
      </c>
      <c r="G1137" s="5" t="str">
        <f t="shared" si="139"/>
        <v/>
      </c>
      <c r="I1137" s="5" t="str">
        <f t="shared" si="140"/>
        <v/>
      </c>
      <c r="K1137" s="5" t="str">
        <f t="shared" si="141"/>
        <v/>
      </c>
      <c r="L1137" s="5"/>
      <c r="N1137" s="4"/>
      <c r="O1137" s="4" t="str">
        <f t="shared" si="143"/>
        <v/>
      </c>
      <c r="P1137" t="s">
        <v>34</v>
      </c>
      <c r="Q1137">
        <v>0</v>
      </c>
      <c r="R1137" s="5" t="str">
        <f>IF(ISNA(VLOOKUP($J1137,STOK_AWAL,15,0)),"",VLOOKUP($J1137,STOK_AWAL,15,0))</f>
        <v/>
      </c>
      <c r="S1137" s="6">
        <v>0</v>
      </c>
      <c r="T1137" s="6">
        <v>0</v>
      </c>
      <c r="V1137" t="str">
        <f>IFERROR(INDEX('3.Stok Awal'!A1137:A6132,MATCH('4.Sell to Trade'!J1137,'3.Stok Awal'!D1137:D6132,0)),"")</f>
        <v/>
      </c>
    </row>
    <row r="1138" spans="1:22" x14ac:dyDescent="0.25">
      <c r="A1138" s="15" t="str">
        <f t="shared" si="142"/>
        <v/>
      </c>
      <c r="D1138" s="5" t="str">
        <f t="shared" si="136"/>
        <v/>
      </c>
      <c r="E1138" s="5" t="str">
        <f t="shared" si="137"/>
        <v/>
      </c>
      <c r="F1138" s="5" t="str">
        <f t="shared" si="138"/>
        <v/>
      </c>
      <c r="G1138" s="5" t="str">
        <f t="shared" si="139"/>
        <v/>
      </c>
      <c r="I1138" s="5" t="str">
        <f t="shared" si="140"/>
        <v/>
      </c>
      <c r="K1138" s="5" t="str">
        <f t="shared" si="141"/>
        <v/>
      </c>
      <c r="L1138" s="5"/>
      <c r="N1138" s="4"/>
      <c r="O1138" s="4" t="str">
        <f t="shared" si="143"/>
        <v/>
      </c>
      <c r="P1138" t="s">
        <v>34</v>
      </c>
      <c r="Q1138">
        <v>0</v>
      </c>
      <c r="R1138" s="5" t="str">
        <f>IF(ISNA(VLOOKUP($J1138,STOK_AWAL,15,0)),"",VLOOKUP($J1138,STOK_AWAL,15,0))</f>
        <v/>
      </c>
      <c r="S1138" s="6">
        <v>0</v>
      </c>
      <c r="T1138" s="6">
        <v>0</v>
      </c>
      <c r="V1138" t="str">
        <f>IFERROR(INDEX('3.Stok Awal'!A1138:A6133,MATCH('4.Sell to Trade'!J1138,'3.Stok Awal'!D1138:D6133,0)),"")</f>
        <v/>
      </c>
    </row>
    <row r="1139" spans="1:22" x14ac:dyDescent="0.25">
      <c r="A1139" s="15" t="str">
        <f t="shared" si="142"/>
        <v/>
      </c>
      <c r="D1139" s="5" t="str">
        <f t="shared" si="136"/>
        <v/>
      </c>
      <c r="E1139" s="5" t="str">
        <f t="shared" si="137"/>
        <v/>
      </c>
      <c r="F1139" s="5" t="str">
        <f t="shared" si="138"/>
        <v/>
      </c>
      <c r="G1139" s="5" t="str">
        <f t="shared" si="139"/>
        <v/>
      </c>
      <c r="I1139" s="5" t="str">
        <f t="shared" si="140"/>
        <v/>
      </c>
      <c r="K1139" s="5" t="str">
        <f t="shared" si="141"/>
        <v/>
      </c>
      <c r="L1139" s="5"/>
      <c r="N1139" s="4"/>
      <c r="O1139" s="4" t="str">
        <f t="shared" si="143"/>
        <v/>
      </c>
      <c r="P1139" t="s">
        <v>34</v>
      </c>
      <c r="Q1139">
        <v>0</v>
      </c>
      <c r="R1139" s="5" t="str">
        <f>IF(ISNA(VLOOKUP($J1139,STOK_AWAL,15,0)),"",VLOOKUP($J1139,STOK_AWAL,15,0))</f>
        <v/>
      </c>
      <c r="S1139" s="6">
        <v>0</v>
      </c>
      <c r="T1139" s="6">
        <v>0</v>
      </c>
      <c r="V1139" t="str">
        <f>IFERROR(INDEX('3.Stok Awal'!A1139:A6134,MATCH('4.Sell to Trade'!J1139,'3.Stok Awal'!D1139:D6134,0)),"")</f>
        <v/>
      </c>
    </row>
    <row r="1140" spans="1:22" x14ac:dyDescent="0.25">
      <c r="A1140" s="15" t="str">
        <f t="shared" si="142"/>
        <v/>
      </c>
      <c r="D1140" s="5" t="str">
        <f t="shared" si="136"/>
        <v/>
      </c>
      <c r="E1140" s="5" t="str">
        <f t="shared" si="137"/>
        <v/>
      </c>
      <c r="F1140" s="5" t="str">
        <f t="shared" si="138"/>
        <v/>
      </c>
      <c r="G1140" s="5" t="str">
        <f t="shared" si="139"/>
        <v/>
      </c>
      <c r="I1140" s="5" t="str">
        <f t="shared" si="140"/>
        <v/>
      </c>
      <c r="K1140" s="5" t="str">
        <f t="shared" si="141"/>
        <v/>
      </c>
      <c r="L1140" s="5"/>
      <c r="N1140" s="4"/>
      <c r="O1140" s="4" t="str">
        <f t="shared" si="143"/>
        <v/>
      </c>
      <c r="P1140" t="s">
        <v>34</v>
      </c>
      <c r="Q1140">
        <v>0</v>
      </c>
      <c r="R1140" s="5" t="str">
        <f>IF(ISNA(VLOOKUP($J1140,STOK_AWAL,15,0)),"",VLOOKUP($J1140,STOK_AWAL,15,0))</f>
        <v/>
      </c>
      <c r="S1140" s="6">
        <v>0</v>
      </c>
      <c r="T1140" s="6">
        <v>0</v>
      </c>
      <c r="V1140" t="str">
        <f>IFERROR(INDEX('3.Stok Awal'!A1140:A6135,MATCH('4.Sell to Trade'!J1140,'3.Stok Awal'!D1140:D6135,0)),"")</f>
        <v/>
      </c>
    </row>
    <row r="1141" spans="1:22" x14ac:dyDescent="0.25">
      <c r="A1141" s="15" t="str">
        <f t="shared" si="142"/>
        <v/>
      </c>
      <c r="D1141" s="5" t="str">
        <f t="shared" si="136"/>
        <v/>
      </c>
      <c r="E1141" s="5" t="str">
        <f t="shared" si="137"/>
        <v/>
      </c>
      <c r="F1141" s="5" t="str">
        <f t="shared" si="138"/>
        <v/>
      </c>
      <c r="G1141" s="5" t="str">
        <f t="shared" si="139"/>
        <v/>
      </c>
      <c r="I1141" s="5" t="str">
        <f t="shared" si="140"/>
        <v/>
      </c>
      <c r="K1141" s="5" t="str">
        <f t="shared" si="141"/>
        <v/>
      </c>
      <c r="L1141" s="5"/>
      <c r="N1141" s="4"/>
      <c r="O1141" s="4" t="str">
        <f t="shared" si="143"/>
        <v/>
      </c>
      <c r="P1141" t="s">
        <v>34</v>
      </c>
      <c r="Q1141">
        <v>0</v>
      </c>
      <c r="R1141" s="5" t="str">
        <f>IF(ISNA(VLOOKUP($J1141,STOK_AWAL,15,0)),"",VLOOKUP($J1141,STOK_AWAL,15,0))</f>
        <v/>
      </c>
      <c r="S1141" s="6">
        <v>0</v>
      </c>
      <c r="T1141" s="6">
        <v>0</v>
      </c>
      <c r="V1141" t="str">
        <f>IFERROR(INDEX('3.Stok Awal'!A1141:A6136,MATCH('4.Sell to Trade'!J1141,'3.Stok Awal'!D1141:D6136,0)),"")</f>
        <v/>
      </c>
    </row>
    <row r="1142" spans="1:22" x14ac:dyDescent="0.25">
      <c r="A1142" s="15" t="str">
        <f t="shared" si="142"/>
        <v/>
      </c>
      <c r="D1142" s="5" t="str">
        <f t="shared" si="136"/>
        <v/>
      </c>
      <c r="E1142" s="5" t="str">
        <f t="shared" si="137"/>
        <v/>
      </c>
      <c r="F1142" s="5" t="str">
        <f t="shared" si="138"/>
        <v/>
      </c>
      <c r="G1142" s="5" t="str">
        <f t="shared" si="139"/>
        <v/>
      </c>
      <c r="I1142" s="5" t="str">
        <f t="shared" si="140"/>
        <v/>
      </c>
      <c r="K1142" s="5" t="str">
        <f t="shared" si="141"/>
        <v/>
      </c>
      <c r="L1142" s="5"/>
      <c r="N1142" s="4"/>
      <c r="O1142" s="4" t="str">
        <f t="shared" si="143"/>
        <v/>
      </c>
      <c r="P1142" t="s">
        <v>34</v>
      </c>
      <c r="Q1142">
        <v>0</v>
      </c>
      <c r="R1142" s="5" t="str">
        <f>IF(ISNA(VLOOKUP($J1142,STOK_AWAL,15,0)),"",VLOOKUP($J1142,STOK_AWAL,15,0))</f>
        <v/>
      </c>
      <c r="S1142" s="6">
        <v>0</v>
      </c>
      <c r="T1142" s="6">
        <v>0</v>
      </c>
      <c r="V1142" t="str">
        <f>IFERROR(INDEX('3.Stok Awal'!A1142:A6137,MATCH('4.Sell to Trade'!J1142,'3.Stok Awal'!D1142:D6137,0)),"")</f>
        <v/>
      </c>
    </row>
    <row r="1143" spans="1:22" x14ac:dyDescent="0.25">
      <c r="A1143" s="15" t="str">
        <f t="shared" si="142"/>
        <v/>
      </c>
      <c r="D1143" s="5" t="str">
        <f t="shared" si="136"/>
        <v/>
      </c>
      <c r="E1143" s="5" t="str">
        <f t="shared" si="137"/>
        <v/>
      </c>
      <c r="F1143" s="5" t="str">
        <f t="shared" si="138"/>
        <v/>
      </c>
      <c r="G1143" s="5" t="str">
        <f t="shared" si="139"/>
        <v/>
      </c>
      <c r="I1143" s="5" t="str">
        <f t="shared" si="140"/>
        <v/>
      </c>
      <c r="K1143" s="5" t="str">
        <f t="shared" si="141"/>
        <v/>
      </c>
      <c r="L1143" s="5"/>
      <c r="N1143" s="4"/>
      <c r="O1143" s="4" t="str">
        <f t="shared" si="143"/>
        <v/>
      </c>
      <c r="P1143" t="s">
        <v>34</v>
      </c>
      <c r="Q1143">
        <v>0</v>
      </c>
      <c r="R1143" s="5" t="str">
        <f>IF(ISNA(VLOOKUP($J1143,STOK_AWAL,15,0)),"",VLOOKUP($J1143,STOK_AWAL,15,0))</f>
        <v/>
      </c>
      <c r="S1143" s="6">
        <v>0</v>
      </c>
      <c r="T1143" s="6">
        <v>0</v>
      </c>
      <c r="V1143" t="str">
        <f>IFERROR(INDEX('3.Stok Awal'!A1143:A6138,MATCH('4.Sell to Trade'!J1143,'3.Stok Awal'!D1143:D6138,0)),"")</f>
        <v/>
      </c>
    </row>
    <row r="1144" spans="1:22" x14ac:dyDescent="0.25">
      <c r="A1144" s="15" t="str">
        <f t="shared" si="142"/>
        <v/>
      </c>
      <c r="D1144" s="5" t="str">
        <f t="shared" si="136"/>
        <v/>
      </c>
      <c r="E1144" s="5" t="str">
        <f t="shared" si="137"/>
        <v/>
      </c>
      <c r="F1144" s="5" t="str">
        <f t="shared" si="138"/>
        <v/>
      </c>
      <c r="G1144" s="5" t="str">
        <f t="shared" si="139"/>
        <v/>
      </c>
      <c r="I1144" s="5" t="str">
        <f t="shared" si="140"/>
        <v/>
      </c>
      <c r="K1144" s="5" t="str">
        <f t="shared" si="141"/>
        <v/>
      </c>
      <c r="L1144" s="5"/>
      <c r="N1144" s="4"/>
      <c r="O1144" s="4" t="str">
        <f t="shared" si="143"/>
        <v/>
      </c>
      <c r="P1144" t="s">
        <v>34</v>
      </c>
      <c r="Q1144">
        <v>0</v>
      </c>
      <c r="R1144" s="5" t="str">
        <f>IF(ISNA(VLOOKUP($J1144,STOK_AWAL,15,0)),"",VLOOKUP($J1144,STOK_AWAL,15,0))</f>
        <v/>
      </c>
      <c r="S1144" s="6">
        <v>0</v>
      </c>
      <c r="T1144" s="6">
        <v>0</v>
      </c>
      <c r="V1144" t="str">
        <f>IFERROR(INDEX('3.Stok Awal'!A1144:A6139,MATCH('4.Sell to Trade'!J1144,'3.Stok Awal'!D1144:D6139,0)),"")</f>
        <v/>
      </c>
    </row>
    <row r="1145" spans="1:22" x14ac:dyDescent="0.25">
      <c r="A1145" s="15" t="str">
        <f t="shared" si="142"/>
        <v/>
      </c>
      <c r="D1145" s="5" t="str">
        <f t="shared" si="136"/>
        <v/>
      </c>
      <c r="E1145" s="5" t="str">
        <f t="shared" si="137"/>
        <v/>
      </c>
      <c r="F1145" s="5" t="str">
        <f t="shared" si="138"/>
        <v/>
      </c>
      <c r="G1145" s="5" t="str">
        <f t="shared" si="139"/>
        <v/>
      </c>
      <c r="I1145" s="5" t="str">
        <f t="shared" si="140"/>
        <v/>
      </c>
      <c r="K1145" s="5" t="str">
        <f t="shared" si="141"/>
        <v/>
      </c>
      <c r="L1145" s="5"/>
      <c r="N1145" s="4"/>
      <c r="O1145" s="4" t="str">
        <f t="shared" si="143"/>
        <v/>
      </c>
      <c r="P1145" t="s">
        <v>34</v>
      </c>
      <c r="Q1145">
        <v>0</v>
      </c>
      <c r="R1145" s="5" t="str">
        <f>IF(ISNA(VLOOKUP($J1145,STOK_AWAL,15,0)),"",VLOOKUP($J1145,STOK_AWAL,15,0))</f>
        <v/>
      </c>
      <c r="S1145" s="6">
        <v>0</v>
      </c>
      <c r="T1145" s="6">
        <v>0</v>
      </c>
      <c r="V1145" t="str">
        <f>IFERROR(INDEX('3.Stok Awal'!A1145:A6140,MATCH('4.Sell to Trade'!J1145,'3.Stok Awal'!D1145:D6140,0)),"")</f>
        <v/>
      </c>
    </row>
    <row r="1146" spans="1:22" x14ac:dyDescent="0.25">
      <c r="A1146" s="15" t="str">
        <f t="shared" si="142"/>
        <v/>
      </c>
      <c r="D1146" s="5" t="str">
        <f t="shared" si="136"/>
        <v/>
      </c>
      <c r="E1146" s="5" t="str">
        <f t="shared" si="137"/>
        <v/>
      </c>
      <c r="F1146" s="5" t="str">
        <f t="shared" si="138"/>
        <v/>
      </c>
      <c r="G1146" s="5" t="str">
        <f t="shared" si="139"/>
        <v/>
      </c>
      <c r="I1146" s="5" t="str">
        <f t="shared" si="140"/>
        <v/>
      </c>
      <c r="K1146" s="5" t="str">
        <f t="shared" si="141"/>
        <v/>
      </c>
      <c r="L1146" s="5"/>
      <c r="N1146" s="4"/>
      <c r="O1146" s="4" t="str">
        <f t="shared" si="143"/>
        <v/>
      </c>
      <c r="P1146" t="s">
        <v>34</v>
      </c>
      <c r="Q1146">
        <v>0</v>
      </c>
      <c r="R1146" s="5" t="str">
        <f>IF(ISNA(VLOOKUP($J1146,STOK_AWAL,15,0)),"",VLOOKUP($J1146,STOK_AWAL,15,0))</f>
        <v/>
      </c>
      <c r="S1146" s="6">
        <v>0</v>
      </c>
      <c r="T1146" s="6">
        <v>0</v>
      </c>
      <c r="V1146" t="str">
        <f>IFERROR(INDEX('3.Stok Awal'!A1146:A6141,MATCH('4.Sell to Trade'!J1146,'3.Stok Awal'!D1146:D6141,0)),"")</f>
        <v/>
      </c>
    </row>
    <row r="1147" spans="1:22" x14ac:dyDescent="0.25">
      <c r="A1147" s="15" t="str">
        <f t="shared" si="142"/>
        <v/>
      </c>
      <c r="D1147" s="5" t="str">
        <f t="shared" si="136"/>
        <v/>
      </c>
      <c r="E1147" s="5" t="str">
        <f t="shared" si="137"/>
        <v/>
      </c>
      <c r="F1147" s="5" t="str">
        <f t="shared" si="138"/>
        <v/>
      </c>
      <c r="G1147" s="5" t="str">
        <f t="shared" si="139"/>
        <v/>
      </c>
      <c r="I1147" s="5" t="str">
        <f t="shared" si="140"/>
        <v/>
      </c>
      <c r="K1147" s="5" t="str">
        <f t="shared" si="141"/>
        <v/>
      </c>
      <c r="L1147" s="5"/>
      <c r="N1147" s="4"/>
      <c r="O1147" s="4" t="str">
        <f t="shared" si="143"/>
        <v/>
      </c>
      <c r="P1147" t="s">
        <v>34</v>
      </c>
      <c r="Q1147">
        <v>0</v>
      </c>
      <c r="R1147" s="5" t="str">
        <f>IF(ISNA(VLOOKUP($J1147,STOK_AWAL,15,0)),"",VLOOKUP($J1147,STOK_AWAL,15,0))</f>
        <v/>
      </c>
      <c r="S1147" s="6">
        <v>0</v>
      </c>
      <c r="T1147" s="6">
        <v>0</v>
      </c>
      <c r="V1147" t="str">
        <f>IFERROR(INDEX('3.Stok Awal'!A1147:A6142,MATCH('4.Sell to Trade'!J1147,'3.Stok Awal'!D1147:D6142,0)),"")</f>
        <v/>
      </c>
    </row>
    <row r="1148" spans="1:22" x14ac:dyDescent="0.25">
      <c r="A1148" s="15" t="str">
        <f t="shared" si="142"/>
        <v/>
      </c>
      <c r="D1148" s="5" t="str">
        <f t="shared" si="136"/>
        <v/>
      </c>
      <c r="E1148" s="5" t="str">
        <f t="shared" si="137"/>
        <v/>
      </c>
      <c r="F1148" s="5" t="str">
        <f t="shared" si="138"/>
        <v/>
      </c>
      <c r="G1148" s="5" t="str">
        <f t="shared" si="139"/>
        <v/>
      </c>
      <c r="I1148" s="5" t="str">
        <f t="shared" si="140"/>
        <v/>
      </c>
      <c r="K1148" s="5" t="str">
        <f t="shared" si="141"/>
        <v/>
      </c>
      <c r="L1148" s="5"/>
      <c r="N1148" s="4"/>
      <c r="O1148" s="4" t="str">
        <f t="shared" si="143"/>
        <v/>
      </c>
      <c r="P1148" t="s">
        <v>34</v>
      </c>
      <c r="Q1148">
        <v>0</v>
      </c>
      <c r="R1148" s="5" t="str">
        <f>IF(ISNA(VLOOKUP($J1148,STOK_AWAL,15,0)),"",VLOOKUP($J1148,STOK_AWAL,15,0))</f>
        <v/>
      </c>
      <c r="S1148" s="6">
        <v>0</v>
      </c>
      <c r="T1148" s="6">
        <v>0</v>
      </c>
      <c r="V1148" t="str">
        <f>IFERROR(INDEX('3.Stok Awal'!A1148:A6143,MATCH('4.Sell to Trade'!J1148,'3.Stok Awal'!D1148:D6143,0)),"")</f>
        <v/>
      </c>
    </row>
    <row r="1149" spans="1:22" x14ac:dyDescent="0.25">
      <c r="A1149" s="15" t="str">
        <f t="shared" si="142"/>
        <v/>
      </c>
      <c r="D1149" s="5" t="str">
        <f t="shared" si="136"/>
        <v/>
      </c>
      <c r="E1149" s="5" t="str">
        <f t="shared" si="137"/>
        <v/>
      </c>
      <c r="F1149" s="5" t="str">
        <f t="shared" si="138"/>
        <v/>
      </c>
      <c r="G1149" s="5" t="str">
        <f t="shared" si="139"/>
        <v/>
      </c>
      <c r="I1149" s="5" t="str">
        <f t="shared" si="140"/>
        <v/>
      </c>
      <c r="K1149" s="5" t="str">
        <f t="shared" si="141"/>
        <v/>
      </c>
      <c r="L1149" s="5"/>
      <c r="N1149" s="4"/>
      <c r="O1149" s="4" t="str">
        <f t="shared" si="143"/>
        <v/>
      </c>
      <c r="P1149" t="s">
        <v>34</v>
      </c>
      <c r="Q1149">
        <v>0</v>
      </c>
      <c r="R1149" s="5" t="str">
        <f>IF(ISNA(VLOOKUP($J1149,STOK_AWAL,15,0)),"",VLOOKUP($J1149,STOK_AWAL,15,0))</f>
        <v/>
      </c>
      <c r="S1149" s="6">
        <v>0</v>
      </c>
      <c r="T1149" s="6">
        <v>0</v>
      </c>
      <c r="V1149" t="str">
        <f>IFERROR(INDEX('3.Stok Awal'!A1149:A6144,MATCH('4.Sell to Trade'!J1149,'3.Stok Awal'!D1149:D6144,0)),"")</f>
        <v/>
      </c>
    </row>
    <row r="1150" spans="1:22" x14ac:dyDescent="0.25">
      <c r="A1150" s="15" t="str">
        <f t="shared" si="142"/>
        <v/>
      </c>
      <c r="D1150" s="5" t="str">
        <f t="shared" si="136"/>
        <v/>
      </c>
      <c r="E1150" s="5" t="str">
        <f t="shared" si="137"/>
        <v/>
      </c>
      <c r="F1150" s="5" t="str">
        <f t="shared" si="138"/>
        <v/>
      </c>
      <c r="G1150" s="5" t="str">
        <f t="shared" si="139"/>
        <v/>
      </c>
      <c r="I1150" s="5" t="str">
        <f t="shared" si="140"/>
        <v/>
      </c>
      <c r="K1150" s="5" t="str">
        <f t="shared" si="141"/>
        <v/>
      </c>
      <c r="L1150" s="5"/>
      <c r="N1150" s="4"/>
      <c r="O1150" s="4" t="str">
        <f t="shared" si="143"/>
        <v/>
      </c>
      <c r="P1150" t="s">
        <v>34</v>
      </c>
      <c r="Q1150">
        <v>0</v>
      </c>
      <c r="R1150" s="5" t="str">
        <f>IF(ISNA(VLOOKUP($J1150,STOK_AWAL,15,0)),"",VLOOKUP($J1150,STOK_AWAL,15,0))</f>
        <v/>
      </c>
      <c r="S1150" s="6">
        <v>0</v>
      </c>
      <c r="T1150" s="6">
        <v>0</v>
      </c>
      <c r="V1150" t="str">
        <f>IFERROR(INDEX('3.Stok Awal'!A1150:A6145,MATCH('4.Sell to Trade'!J1150,'3.Stok Awal'!D1150:D6145,0)),"")</f>
        <v/>
      </c>
    </row>
    <row r="1151" spans="1:22" x14ac:dyDescent="0.25">
      <c r="A1151" s="15" t="str">
        <f t="shared" si="142"/>
        <v/>
      </c>
      <c r="D1151" s="5" t="str">
        <f t="shared" si="136"/>
        <v/>
      </c>
      <c r="E1151" s="5" t="str">
        <f t="shared" si="137"/>
        <v/>
      </c>
      <c r="F1151" s="5" t="str">
        <f t="shared" si="138"/>
        <v/>
      </c>
      <c r="G1151" s="5" t="str">
        <f t="shared" si="139"/>
        <v/>
      </c>
      <c r="I1151" s="5" t="str">
        <f t="shared" si="140"/>
        <v/>
      </c>
      <c r="K1151" s="5" t="str">
        <f t="shared" si="141"/>
        <v/>
      </c>
      <c r="L1151" s="5"/>
      <c r="N1151" s="4"/>
      <c r="O1151" s="4" t="str">
        <f t="shared" si="143"/>
        <v/>
      </c>
      <c r="P1151" t="s">
        <v>34</v>
      </c>
      <c r="Q1151">
        <v>0</v>
      </c>
      <c r="R1151" s="5" t="str">
        <f>IF(ISNA(VLOOKUP($J1151,STOK_AWAL,15,0)),"",VLOOKUP($J1151,STOK_AWAL,15,0))</f>
        <v/>
      </c>
      <c r="S1151" s="6">
        <v>0</v>
      </c>
      <c r="T1151" s="6">
        <v>0</v>
      </c>
      <c r="V1151" t="str">
        <f>IFERROR(INDEX('3.Stok Awal'!A1151:A6146,MATCH('4.Sell to Trade'!J1151,'3.Stok Awal'!D1151:D6146,0)),"")</f>
        <v/>
      </c>
    </row>
    <row r="1152" spans="1:22" x14ac:dyDescent="0.25">
      <c r="A1152" s="15" t="str">
        <f t="shared" si="142"/>
        <v/>
      </c>
      <c r="D1152" s="5" t="str">
        <f t="shared" si="136"/>
        <v/>
      </c>
      <c r="E1152" s="5" t="str">
        <f t="shared" si="137"/>
        <v/>
      </c>
      <c r="F1152" s="5" t="str">
        <f t="shared" si="138"/>
        <v/>
      </c>
      <c r="G1152" s="5" t="str">
        <f t="shared" si="139"/>
        <v/>
      </c>
      <c r="I1152" s="5" t="str">
        <f t="shared" si="140"/>
        <v/>
      </c>
      <c r="K1152" s="5" t="str">
        <f t="shared" si="141"/>
        <v/>
      </c>
      <c r="L1152" s="5"/>
      <c r="N1152" s="4"/>
      <c r="O1152" s="4" t="str">
        <f t="shared" si="143"/>
        <v/>
      </c>
      <c r="P1152" t="s">
        <v>34</v>
      </c>
      <c r="Q1152">
        <v>0</v>
      </c>
      <c r="R1152" s="5" t="str">
        <f>IF(ISNA(VLOOKUP($J1152,STOK_AWAL,15,0)),"",VLOOKUP($J1152,STOK_AWAL,15,0))</f>
        <v/>
      </c>
      <c r="S1152" s="6">
        <v>0</v>
      </c>
      <c r="T1152" s="6">
        <v>0</v>
      </c>
      <c r="V1152" t="str">
        <f>IFERROR(INDEX('3.Stok Awal'!A1152:A6147,MATCH('4.Sell to Trade'!J1152,'3.Stok Awal'!D1152:D6147,0)),"")</f>
        <v/>
      </c>
    </row>
    <row r="1153" spans="1:22" x14ac:dyDescent="0.25">
      <c r="A1153" s="15" t="str">
        <f t="shared" si="142"/>
        <v/>
      </c>
      <c r="D1153" s="5" t="str">
        <f t="shared" si="136"/>
        <v/>
      </c>
      <c r="E1153" s="5" t="str">
        <f t="shared" si="137"/>
        <v/>
      </c>
      <c r="F1153" s="5" t="str">
        <f t="shared" si="138"/>
        <v/>
      </c>
      <c r="G1153" s="5" t="str">
        <f t="shared" si="139"/>
        <v/>
      </c>
      <c r="I1153" s="5" t="str">
        <f t="shared" si="140"/>
        <v/>
      </c>
      <c r="K1153" s="5" t="str">
        <f t="shared" si="141"/>
        <v/>
      </c>
      <c r="L1153" s="5"/>
      <c r="N1153" s="4"/>
      <c r="O1153" s="4" t="str">
        <f t="shared" si="143"/>
        <v/>
      </c>
      <c r="P1153" t="s">
        <v>34</v>
      </c>
      <c r="Q1153">
        <v>0</v>
      </c>
      <c r="R1153" s="5" t="str">
        <f>IF(ISNA(VLOOKUP($J1153,STOK_AWAL,15,0)),"",VLOOKUP($J1153,STOK_AWAL,15,0))</f>
        <v/>
      </c>
      <c r="S1153" s="6">
        <v>0</v>
      </c>
      <c r="T1153" s="6">
        <v>0</v>
      </c>
      <c r="V1153" t="str">
        <f>IFERROR(INDEX('3.Stok Awal'!A1153:A6148,MATCH('4.Sell to Trade'!J1153,'3.Stok Awal'!D1153:D6148,0)),"")</f>
        <v/>
      </c>
    </row>
    <row r="1154" spans="1:22" x14ac:dyDescent="0.25">
      <c r="A1154" s="15" t="str">
        <f t="shared" si="142"/>
        <v/>
      </c>
      <c r="D1154" s="5" t="str">
        <f t="shared" si="136"/>
        <v/>
      </c>
      <c r="E1154" s="5" t="str">
        <f t="shared" si="137"/>
        <v/>
      </c>
      <c r="F1154" s="5" t="str">
        <f t="shared" si="138"/>
        <v/>
      </c>
      <c r="G1154" s="5" t="str">
        <f t="shared" si="139"/>
        <v/>
      </c>
      <c r="I1154" s="5" t="str">
        <f t="shared" si="140"/>
        <v/>
      </c>
      <c r="K1154" s="5" t="str">
        <f t="shared" si="141"/>
        <v/>
      </c>
      <c r="L1154" s="5"/>
      <c r="N1154" s="4"/>
      <c r="O1154" s="4" t="str">
        <f t="shared" si="143"/>
        <v/>
      </c>
      <c r="P1154" t="s">
        <v>34</v>
      </c>
      <c r="Q1154">
        <v>0</v>
      </c>
      <c r="R1154" s="5" t="str">
        <f>IF(ISNA(VLOOKUP($J1154,STOK_AWAL,15,0)),"",VLOOKUP($J1154,STOK_AWAL,15,0))</f>
        <v/>
      </c>
      <c r="S1154" s="6">
        <v>0</v>
      </c>
      <c r="T1154" s="6">
        <v>0</v>
      </c>
      <c r="V1154" t="str">
        <f>IFERROR(INDEX('3.Stok Awal'!A1154:A6149,MATCH('4.Sell to Trade'!J1154,'3.Stok Awal'!D1154:D6149,0)),"")</f>
        <v/>
      </c>
    </row>
    <row r="1155" spans="1:22" x14ac:dyDescent="0.25">
      <c r="A1155" s="15" t="str">
        <f t="shared" si="142"/>
        <v/>
      </c>
      <c r="D1155" s="5" t="str">
        <f t="shared" si="136"/>
        <v/>
      </c>
      <c r="E1155" s="5" t="str">
        <f t="shared" si="137"/>
        <v/>
      </c>
      <c r="F1155" s="5" t="str">
        <f t="shared" si="138"/>
        <v/>
      </c>
      <c r="G1155" s="5" t="str">
        <f t="shared" si="139"/>
        <v/>
      </c>
      <c r="I1155" s="5" t="str">
        <f t="shared" si="140"/>
        <v/>
      </c>
      <c r="K1155" s="5" t="str">
        <f t="shared" si="141"/>
        <v/>
      </c>
      <c r="L1155" s="5"/>
      <c r="N1155" s="4"/>
      <c r="O1155" s="4" t="str">
        <f t="shared" si="143"/>
        <v/>
      </c>
      <c r="P1155" t="s">
        <v>34</v>
      </c>
      <c r="Q1155">
        <v>0</v>
      </c>
      <c r="R1155" s="5" t="str">
        <f>IF(ISNA(VLOOKUP($J1155,STOK_AWAL,15,0)),"",VLOOKUP($J1155,STOK_AWAL,15,0))</f>
        <v/>
      </c>
      <c r="S1155" s="6">
        <v>0</v>
      </c>
      <c r="T1155" s="6">
        <v>0</v>
      </c>
      <c r="V1155" t="str">
        <f>IFERROR(INDEX('3.Stok Awal'!A1155:A6150,MATCH('4.Sell to Trade'!J1155,'3.Stok Awal'!D1155:D6150,0)),"")</f>
        <v/>
      </c>
    </row>
    <row r="1156" spans="1:22" x14ac:dyDescent="0.25">
      <c r="A1156" s="15" t="str">
        <f t="shared" si="142"/>
        <v/>
      </c>
      <c r="D1156" s="5" t="str">
        <f t="shared" si="136"/>
        <v/>
      </c>
      <c r="E1156" s="5" t="str">
        <f t="shared" si="137"/>
        <v/>
      </c>
      <c r="F1156" s="5" t="str">
        <f t="shared" si="138"/>
        <v/>
      </c>
      <c r="G1156" s="5" t="str">
        <f t="shared" si="139"/>
        <v/>
      </c>
      <c r="I1156" s="5" t="str">
        <f t="shared" si="140"/>
        <v/>
      </c>
      <c r="K1156" s="5" t="str">
        <f t="shared" si="141"/>
        <v/>
      </c>
      <c r="L1156" s="5"/>
      <c r="N1156" s="4"/>
      <c r="O1156" s="4" t="str">
        <f t="shared" si="143"/>
        <v/>
      </c>
      <c r="P1156" t="s">
        <v>34</v>
      </c>
      <c r="Q1156">
        <v>0</v>
      </c>
      <c r="R1156" s="5" t="str">
        <f>IF(ISNA(VLOOKUP($J1156,STOK_AWAL,15,0)),"",VLOOKUP($J1156,STOK_AWAL,15,0))</f>
        <v/>
      </c>
      <c r="S1156" s="6">
        <v>0</v>
      </c>
      <c r="T1156" s="6">
        <v>0</v>
      </c>
      <c r="V1156" t="str">
        <f>IFERROR(INDEX('3.Stok Awal'!A1156:A6151,MATCH('4.Sell to Trade'!J1156,'3.Stok Awal'!D1156:D6151,0)),"")</f>
        <v/>
      </c>
    </row>
    <row r="1157" spans="1:22" x14ac:dyDescent="0.25">
      <c r="A1157" s="15" t="str">
        <f t="shared" si="142"/>
        <v/>
      </c>
      <c r="D1157" s="5" t="str">
        <f t="shared" ref="D1157:D1220" si="144">IF(ISNA(VLOOKUP($C1157,MASTER_CUSTOMER,2,0)),"",VLOOKUP($C1157,MASTER_CUSTOMER,2,0))</f>
        <v/>
      </c>
      <c r="E1157" s="5" t="str">
        <f t="shared" ref="E1157:E1220" si="145">IF(ISNA(VLOOKUP($C1157,MASTER_CUSTOMER,4,0)),"",VLOOKUP($C1157,MASTER_CUSTOMER,4,0))</f>
        <v/>
      </c>
      <c r="F1157" s="5" t="str">
        <f t="shared" ref="F1157:F1220" si="146">IF(ISNA(VLOOKUP($C1157,MASTER_CUSTOMER,5,0)),"",VLOOKUP($C1157,MASTER_CUSTOMER,5,0))</f>
        <v/>
      </c>
      <c r="G1157" s="5" t="str">
        <f t="shared" ref="G1157:G1220" si="147">IF(ISNA(VLOOKUP($C1157,MASTER_CUSTOMER,3,0)),"",VLOOKUP($C1157,MASTER_CUSTOMER,3,0))</f>
        <v/>
      </c>
      <c r="I1157" s="5" t="str">
        <f t="shared" ref="I1157:I1220" si="148">IF(ISNA(VLOOKUP($H1157,MASTER_SALESMAN,2,0)),"",VLOOKUP($H1157,MASTER_SALESMAN,2,0))</f>
        <v/>
      </c>
      <c r="K1157" s="5" t="str">
        <f t="shared" ref="K1157:K1220" si="149">IF(ISNA(VLOOKUP($J1157,STOK_AWAL,2,0)),"",VLOOKUP($J1157,STOK_AWAL,2,0))</f>
        <v/>
      </c>
      <c r="L1157" s="5"/>
      <c r="N1157" s="4"/>
      <c r="O1157" s="4" t="str">
        <f t="shared" si="143"/>
        <v/>
      </c>
      <c r="P1157" t="s">
        <v>34</v>
      </c>
      <c r="Q1157">
        <v>0</v>
      </c>
      <c r="R1157" s="5" t="str">
        <f>IF(ISNA(VLOOKUP($J1157,STOK_AWAL,15,0)),"",VLOOKUP($J1157,STOK_AWAL,15,0))</f>
        <v/>
      </c>
      <c r="S1157" s="6">
        <v>0</v>
      </c>
      <c r="T1157" s="6">
        <v>0</v>
      </c>
      <c r="V1157" t="str">
        <f>IFERROR(INDEX('3.Stok Awal'!A1157:A6152,MATCH('4.Sell to Trade'!J1157,'3.Stok Awal'!D1157:D6152,0)),"")</f>
        <v/>
      </c>
    </row>
    <row r="1158" spans="1:22" x14ac:dyDescent="0.25">
      <c r="A1158" s="15" t="str">
        <f t="shared" ref="A1158:A1221" si="150">IF(B1158="","",B1158)</f>
        <v/>
      </c>
      <c r="D1158" s="5" t="str">
        <f t="shared" si="144"/>
        <v/>
      </c>
      <c r="E1158" s="5" t="str">
        <f t="shared" si="145"/>
        <v/>
      </c>
      <c r="F1158" s="5" t="str">
        <f t="shared" si="146"/>
        <v/>
      </c>
      <c r="G1158" s="5" t="str">
        <f t="shared" si="147"/>
        <v/>
      </c>
      <c r="I1158" s="5" t="str">
        <f t="shared" si="148"/>
        <v/>
      </c>
      <c r="K1158" s="5" t="str">
        <f t="shared" si="149"/>
        <v/>
      </c>
      <c r="L1158" s="5"/>
      <c r="N1158" s="4"/>
      <c r="O1158" s="4" t="str">
        <f t="shared" ref="O1158:O1221" si="151">J1158&amp;N1158</f>
        <v/>
      </c>
      <c r="P1158" t="s">
        <v>34</v>
      </c>
      <c r="Q1158">
        <v>0</v>
      </c>
      <c r="R1158" s="5" t="str">
        <f>IF(ISNA(VLOOKUP($J1158,STOK_AWAL,15,0)),"",VLOOKUP($J1158,STOK_AWAL,15,0))</f>
        <v/>
      </c>
      <c r="S1158" s="6">
        <v>0</v>
      </c>
      <c r="T1158" s="6">
        <v>0</v>
      </c>
      <c r="V1158" t="str">
        <f>IFERROR(INDEX('3.Stok Awal'!A1158:A6153,MATCH('4.Sell to Trade'!J1158,'3.Stok Awal'!D1158:D6153,0)),"")</f>
        <v/>
      </c>
    </row>
    <row r="1159" spans="1:22" x14ac:dyDescent="0.25">
      <c r="A1159" s="15" t="str">
        <f t="shared" si="150"/>
        <v/>
      </c>
      <c r="D1159" s="5" t="str">
        <f t="shared" si="144"/>
        <v/>
      </c>
      <c r="E1159" s="5" t="str">
        <f t="shared" si="145"/>
        <v/>
      </c>
      <c r="F1159" s="5" t="str">
        <f t="shared" si="146"/>
        <v/>
      </c>
      <c r="G1159" s="5" t="str">
        <f t="shared" si="147"/>
        <v/>
      </c>
      <c r="I1159" s="5" t="str">
        <f t="shared" si="148"/>
        <v/>
      </c>
      <c r="K1159" s="5" t="str">
        <f t="shared" si="149"/>
        <v/>
      </c>
      <c r="L1159" s="5"/>
      <c r="N1159" s="4"/>
      <c r="O1159" s="4" t="str">
        <f t="shared" si="151"/>
        <v/>
      </c>
      <c r="P1159" t="s">
        <v>34</v>
      </c>
      <c r="Q1159">
        <v>0</v>
      </c>
      <c r="R1159" s="5" t="str">
        <f>IF(ISNA(VLOOKUP($J1159,STOK_AWAL,15,0)),"",VLOOKUP($J1159,STOK_AWAL,15,0))</f>
        <v/>
      </c>
      <c r="S1159" s="6">
        <v>0</v>
      </c>
      <c r="T1159" s="6">
        <v>0</v>
      </c>
      <c r="V1159" t="str">
        <f>IFERROR(INDEX('3.Stok Awal'!A1159:A6154,MATCH('4.Sell to Trade'!J1159,'3.Stok Awal'!D1159:D6154,0)),"")</f>
        <v/>
      </c>
    </row>
    <row r="1160" spans="1:22" x14ac:dyDescent="0.25">
      <c r="A1160" s="15" t="str">
        <f t="shared" si="150"/>
        <v/>
      </c>
      <c r="D1160" s="5" t="str">
        <f t="shared" si="144"/>
        <v/>
      </c>
      <c r="E1160" s="5" t="str">
        <f t="shared" si="145"/>
        <v/>
      </c>
      <c r="F1160" s="5" t="str">
        <f t="shared" si="146"/>
        <v/>
      </c>
      <c r="G1160" s="5" t="str">
        <f t="shared" si="147"/>
        <v/>
      </c>
      <c r="I1160" s="5" t="str">
        <f t="shared" si="148"/>
        <v/>
      </c>
      <c r="K1160" s="5" t="str">
        <f t="shared" si="149"/>
        <v/>
      </c>
      <c r="L1160" s="5"/>
      <c r="N1160" s="4"/>
      <c r="O1160" s="4" t="str">
        <f t="shared" si="151"/>
        <v/>
      </c>
      <c r="P1160" t="s">
        <v>34</v>
      </c>
      <c r="Q1160">
        <v>0</v>
      </c>
      <c r="R1160" s="5" t="str">
        <f>IF(ISNA(VLOOKUP($J1160,STOK_AWAL,15,0)),"",VLOOKUP($J1160,STOK_AWAL,15,0))</f>
        <v/>
      </c>
      <c r="S1160" s="6">
        <v>0</v>
      </c>
      <c r="T1160" s="6">
        <v>0</v>
      </c>
      <c r="V1160" t="str">
        <f>IFERROR(INDEX('3.Stok Awal'!A1160:A6155,MATCH('4.Sell to Trade'!J1160,'3.Stok Awal'!D1160:D6155,0)),"")</f>
        <v/>
      </c>
    </row>
    <row r="1161" spans="1:22" x14ac:dyDescent="0.25">
      <c r="A1161" s="15" t="str">
        <f t="shared" si="150"/>
        <v/>
      </c>
      <c r="D1161" s="5" t="str">
        <f t="shared" si="144"/>
        <v/>
      </c>
      <c r="E1161" s="5" t="str">
        <f t="shared" si="145"/>
        <v/>
      </c>
      <c r="F1161" s="5" t="str">
        <f t="shared" si="146"/>
        <v/>
      </c>
      <c r="G1161" s="5" t="str">
        <f t="shared" si="147"/>
        <v/>
      </c>
      <c r="I1161" s="5" t="str">
        <f t="shared" si="148"/>
        <v/>
      </c>
      <c r="K1161" s="5" t="str">
        <f t="shared" si="149"/>
        <v/>
      </c>
      <c r="L1161" s="5"/>
      <c r="N1161" s="4"/>
      <c r="O1161" s="4" t="str">
        <f t="shared" si="151"/>
        <v/>
      </c>
      <c r="P1161" t="s">
        <v>34</v>
      </c>
      <c r="Q1161">
        <v>0</v>
      </c>
      <c r="R1161" s="5" t="str">
        <f>IF(ISNA(VLOOKUP($J1161,STOK_AWAL,15,0)),"",VLOOKUP($J1161,STOK_AWAL,15,0))</f>
        <v/>
      </c>
      <c r="S1161" s="6">
        <v>0</v>
      </c>
      <c r="T1161" s="6">
        <v>0</v>
      </c>
      <c r="V1161" t="str">
        <f>IFERROR(INDEX('3.Stok Awal'!A1161:A6156,MATCH('4.Sell to Trade'!J1161,'3.Stok Awal'!D1161:D6156,0)),"")</f>
        <v/>
      </c>
    </row>
    <row r="1162" spans="1:22" x14ac:dyDescent="0.25">
      <c r="A1162" s="15" t="str">
        <f t="shared" si="150"/>
        <v/>
      </c>
      <c r="D1162" s="5" t="str">
        <f t="shared" si="144"/>
        <v/>
      </c>
      <c r="E1162" s="5" t="str">
        <f t="shared" si="145"/>
        <v/>
      </c>
      <c r="F1162" s="5" t="str">
        <f t="shared" si="146"/>
        <v/>
      </c>
      <c r="G1162" s="5" t="str">
        <f t="shared" si="147"/>
        <v/>
      </c>
      <c r="I1162" s="5" t="str">
        <f t="shared" si="148"/>
        <v/>
      </c>
      <c r="K1162" s="5" t="str">
        <f t="shared" si="149"/>
        <v/>
      </c>
      <c r="L1162" s="5"/>
      <c r="N1162" s="4"/>
      <c r="O1162" s="4" t="str">
        <f t="shared" si="151"/>
        <v/>
      </c>
      <c r="P1162" t="s">
        <v>34</v>
      </c>
      <c r="Q1162">
        <v>0</v>
      </c>
      <c r="R1162" s="5" t="str">
        <f>IF(ISNA(VLOOKUP($J1162,STOK_AWAL,15,0)),"",VLOOKUP($J1162,STOK_AWAL,15,0))</f>
        <v/>
      </c>
      <c r="S1162" s="6">
        <v>0</v>
      </c>
      <c r="T1162" s="6">
        <v>0</v>
      </c>
      <c r="V1162" t="str">
        <f>IFERROR(INDEX('3.Stok Awal'!A1162:A6157,MATCH('4.Sell to Trade'!J1162,'3.Stok Awal'!D1162:D6157,0)),"")</f>
        <v/>
      </c>
    </row>
    <row r="1163" spans="1:22" x14ac:dyDescent="0.25">
      <c r="A1163" s="15" t="str">
        <f t="shared" si="150"/>
        <v/>
      </c>
      <c r="D1163" s="5" t="str">
        <f t="shared" si="144"/>
        <v/>
      </c>
      <c r="E1163" s="5" t="str">
        <f t="shared" si="145"/>
        <v/>
      </c>
      <c r="F1163" s="5" t="str">
        <f t="shared" si="146"/>
        <v/>
      </c>
      <c r="G1163" s="5" t="str">
        <f t="shared" si="147"/>
        <v/>
      </c>
      <c r="I1163" s="5" t="str">
        <f t="shared" si="148"/>
        <v/>
      </c>
      <c r="K1163" s="5" t="str">
        <f t="shared" si="149"/>
        <v/>
      </c>
      <c r="L1163" s="5"/>
      <c r="N1163" s="4"/>
      <c r="O1163" s="4" t="str">
        <f t="shared" si="151"/>
        <v/>
      </c>
      <c r="P1163" t="s">
        <v>34</v>
      </c>
      <c r="Q1163">
        <v>0</v>
      </c>
      <c r="R1163" s="5" t="str">
        <f>IF(ISNA(VLOOKUP($J1163,STOK_AWAL,15,0)),"",VLOOKUP($J1163,STOK_AWAL,15,0))</f>
        <v/>
      </c>
      <c r="S1163" s="6">
        <v>0</v>
      </c>
      <c r="T1163" s="6">
        <v>0</v>
      </c>
      <c r="V1163" t="str">
        <f>IFERROR(INDEX('3.Stok Awal'!A1163:A6158,MATCH('4.Sell to Trade'!J1163,'3.Stok Awal'!D1163:D6158,0)),"")</f>
        <v/>
      </c>
    </row>
    <row r="1164" spans="1:22" x14ac:dyDescent="0.25">
      <c r="A1164" s="15" t="str">
        <f t="shared" si="150"/>
        <v/>
      </c>
      <c r="D1164" s="5" t="str">
        <f t="shared" si="144"/>
        <v/>
      </c>
      <c r="E1164" s="5" t="str">
        <f t="shared" si="145"/>
        <v/>
      </c>
      <c r="F1164" s="5" t="str">
        <f t="shared" si="146"/>
        <v/>
      </c>
      <c r="G1164" s="5" t="str">
        <f t="shared" si="147"/>
        <v/>
      </c>
      <c r="I1164" s="5" t="str">
        <f t="shared" si="148"/>
        <v/>
      </c>
      <c r="K1164" s="5" t="str">
        <f t="shared" si="149"/>
        <v/>
      </c>
      <c r="L1164" s="5"/>
      <c r="N1164" s="4"/>
      <c r="O1164" s="4" t="str">
        <f t="shared" si="151"/>
        <v/>
      </c>
      <c r="P1164" t="s">
        <v>34</v>
      </c>
      <c r="Q1164">
        <v>0</v>
      </c>
      <c r="R1164" s="5" t="str">
        <f>IF(ISNA(VLOOKUP($J1164,STOK_AWAL,15,0)),"",VLOOKUP($J1164,STOK_AWAL,15,0))</f>
        <v/>
      </c>
      <c r="S1164" s="6">
        <v>0</v>
      </c>
      <c r="T1164" s="6">
        <v>0</v>
      </c>
      <c r="V1164" t="str">
        <f>IFERROR(INDEX('3.Stok Awal'!A1164:A6159,MATCH('4.Sell to Trade'!J1164,'3.Stok Awal'!D1164:D6159,0)),"")</f>
        <v/>
      </c>
    </row>
    <row r="1165" spans="1:22" x14ac:dyDescent="0.25">
      <c r="A1165" s="15" t="str">
        <f t="shared" si="150"/>
        <v/>
      </c>
      <c r="D1165" s="5" t="str">
        <f t="shared" si="144"/>
        <v/>
      </c>
      <c r="E1165" s="5" t="str">
        <f t="shared" si="145"/>
        <v/>
      </c>
      <c r="F1165" s="5" t="str">
        <f t="shared" si="146"/>
        <v/>
      </c>
      <c r="G1165" s="5" t="str">
        <f t="shared" si="147"/>
        <v/>
      </c>
      <c r="I1165" s="5" t="str">
        <f t="shared" si="148"/>
        <v/>
      </c>
      <c r="K1165" s="5" t="str">
        <f t="shared" si="149"/>
        <v/>
      </c>
      <c r="L1165" s="5"/>
      <c r="N1165" s="4"/>
      <c r="O1165" s="4" t="str">
        <f t="shared" si="151"/>
        <v/>
      </c>
      <c r="P1165" t="s">
        <v>34</v>
      </c>
      <c r="Q1165">
        <v>0</v>
      </c>
      <c r="R1165" s="5" t="str">
        <f>IF(ISNA(VLOOKUP($J1165,STOK_AWAL,15,0)),"",VLOOKUP($J1165,STOK_AWAL,15,0))</f>
        <v/>
      </c>
      <c r="S1165" s="6">
        <v>0</v>
      </c>
      <c r="T1165" s="6">
        <v>0</v>
      </c>
      <c r="V1165" t="str">
        <f>IFERROR(INDEX('3.Stok Awal'!A1165:A6160,MATCH('4.Sell to Trade'!J1165,'3.Stok Awal'!D1165:D6160,0)),"")</f>
        <v/>
      </c>
    </row>
    <row r="1166" spans="1:22" x14ac:dyDescent="0.25">
      <c r="A1166" s="15" t="str">
        <f t="shared" si="150"/>
        <v/>
      </c>
      <c r="D1166" s="5" t="str">
        <f t="shared" si="144"/>
        <v/>
      </c>
      <c r="E1166" s="5" t="str">
        <f t="shared" si="145"/>
        <v/>
      </c>
      <c r="F1166" s="5" t="str">
        <f t="shared" si="146"/>
        <v/>
      </c>
      <c r="G1166" s="5" t="str">
        <f t="shared" si="147"/>
        <v/>
      </c>
      <c r="I1166" s="5" t="str">
        <f t="shared" si="148"/>
        <v/>
      </c>
      <c r="K1166" s="5" t="str">
        <f t="shared" si="149"/>
        <v/>
      </c>
      <c r="L1166" s="5"/>
      <c r="N1166" s="4"/>
      <c r="O1166" s="4" t="str">
        <f t="shared" si="151"/>
        <v/>
      </c>
      <c r="P1166" t="s">
        <v>34</v>
      </c>
      <c r="Q1166">
        <v>0</v>
      </c>
      <c r="R1166" s="5" t="str">
        <f>IF(ISNA(VLOOKUP($J1166,STOK_AWAL,15,0)),"",VLOOKUP($J1166,STOK_AWAL,15,0))</f>
        <v/>
      </c>
      <c r="S1166" s="6">
        <v>0</v>
      </c>
      <c r="T1166" s="6">
        <v>0</v>
      </c>
      <c r="V1166" t="str">
        <f>IFERROR(INDEX('3.Stok Awal'!A1166:A6161,MATCH('4.Sell to Trade'!J1166,'3.Stok Awal'!D1166:D6161,0)),"")</f>
        <v/>
      </c>
    </row>
    <row r="1167" spans="1:22" x14ac:dyDescent="0.25">
      <c r="A1167" s="15" t="str">
        <f t="shared" si="150"/>
        <v/>
      </c>
      <c r="D1167" s="5" t="str">
        <f t="shared" si="144"/>
        <v/>
      </c>
      <c r="E1167" s="5" t="str">
        <f t="shared" si="145"/>
        <v/>
      </c>
      <c r="F1167" s="5" t="str">
        <f t="shared" si="146"/>
        <v/>
      </c>
      <c r="G1167" s="5" t="str">
        <f t="shared" si="147"/>
        <v/>
      </c>
      <c r="I1167" s="5" t="str">
        <f t="shared" si="148"/>
        <v/>
      </c>
      <c r="K1167" s="5" t="str">
        <f t="shared" si="149"/>
        <v/>
      </c>
      <c r="L1167" s="5"/>
      <c r="N1167" s="4"/>
      <c r="O1167" s="4" t="str">
        <f t="shared" si="151"/>
        <v/>
      </c>
      <c r="P1167" t="s">
        <v>34</v>
      </c>
      <c r="Q1167">
        <v>0</v>
      </c>
      <c r="R1167" s="5" t="str">
        <f>IF(ISNA(VLOOKUP($J1167,STOK_AWAL,15,0)),"",VLOOKUP($J1167,STOK_AWAL,15,0))</f>
        <v/>
      </c>
      <c r="S1167" s="6">
        <v>0</v>
      </c>
      <c r="T1167" s="6">
        <v>0</v>
      </c>
      <c r="V1167" t="str">
        <f>IFERROR(INDEX('3.Stok Awal'!A1167:A6162,MATCH('4.Sell to Trade'!J1167,'3.Stok Awal'!D1167:D6162,0)),"")</f>
        <v/>
      </c>
    </row>
    <row r="1168" spans="1:22" x14ac:dyDescent="0.25">
      <c r="A1168" s="15" t="str">
        <f t="shared" si="150"/>
        <v/>
      </c>
      <c r="D1168" s="5" t="str">
        <f t="shared" si="144"/>
        <v/>
      </c>
      <c r="E1168" s="5" t="str">
        <f t="shared" si="145"/>
        <v/>
      </c>
      <c r="F1168" s="5" t="str">
        <f t="shared" si="146"/>
        <v/>
      </c>
      <c r="G1168" s="5" t="str">
        <f t="shared" si="147"/>
        <v/>
      </c>
      <c r="I1168" s="5" t="str">
        <f t="shared" si="148"/>
        <v/>
      </c>
      <c r="K1168" s="5" t="str">
        <f t="shared" si="149"/>
        <v/>
      </c>
      <c r="L1168" s="5"/>
      <c r="N1168" s="4"/>
      <c r="O1168" s="4" t="str">
        <f t="shared" si="151"/>
        <v/>
      </c>
      <c r="P1168" t="s">
        <v>34</v>
      </c>
      <c r="Q1168">
        <v>0</v>
      </c>
      <c r="R1168" s="5" t="str">
        <f>IF(ISNA(VLOOKUP($J1168,STOK_AWAL,15,0)),"",VLOOKUP($J1168,STOK_AWAL,15,0))</f>
        <v/>
      </c>
      <c r="S1168" s="6">
        <v>0</v>
      </c>
      <c r="T1168" s="6">
        <v>0</v>
      </c>
      <c r="V1168" t="str">
        <f>IFERROR(INDEX('3.Stok Awal'!A1168:A6163,MATCH('4.Sell to Trade'!J1168,'3.Stok Awal'!D1168:D6163,0)),"")</f>
        <v/>
      </c>
    </row>
    <row r="1169" spans="1:22" x14ac:dyDescent="0.25">
      <c r="A1169" s="15" t="str">
        <f t="shared" si="150"/>
        <v/>
      </c>
      <c r="D1169" s="5" t="str">
        <f t="shared" si="144"/>
        <v/>
      </c>
      <c r="E1169" s="5" t="str">
        <f t="shared" si="145"/>
        <v/>
      </c>
      <c r="F1169" s="5" t="str">
        <f t="shared" si="146"/>
        <v/>
      </c>
      <c r="G1169" s="5" t="str">
        <f t="shared" si="147"/>
        <v/>
      </c>
      <c r="I1169" s="5" t="str">
        <f t="shared" si="148"/>
        <v/>
      </c>
      <c r="K1169" s="5" t="str">
        <f t="shared" si="149"/>
        <v/>
      </c>
      <c r="L1169" s="5"/>
      <c r="N1169" s="4"/>
      <c r="O1169" s="4" t="str">
        <f t="shared" si="151"/>
        <v/>
      </c>
      <c r="P1169" t="s">
        <v>34</v>
      </c>
      <c r="Q1169">
        <v>0</v>
      </c>
      <c r="R1169" s="5" t="str">
        <f>IF(ISNA(VLOOKUP($J1169,STOK_AWAL,15,0)),"",VLOOKUP($J1169,STOK_AWAL,15,0))</f>
        <v/>
      </c>
      <c r="S1169" s="6">
        <v>0</v>
      </c>
      <c r="T1169" s="6">
        <v>0</v>
      </c>
      <c r="V1169" t="str">
        <f>IFERROR(INDEX('3.Stok Awal'!A1169:A6164,MATCH('4.Sell to Trade'!J1169,'3.Stok Awal'!D1169:D6164,0)),"")</f>
        <v/>
      </c>
    </row>
    <row r="1170" spans="1:22" x14ac:dyDescent="0.25">
      <c r="A1170" s="15" t="str">
        <f t="shared" si="150"/>
        <v/>
      </c>
      <c r="D1170" s="5" t="str">
        <f t="shared" si="144"/>
        <v/>
      </c>
      <c r="E1170" s="5" t="str">
        <f t="shared" si="145"/>
        <v/>
      </c>
      <c r="F1170" s="5" t="str">
        <f t="shared" si="146"/>
        <v/>
      </c>
      <c r="G1170" s="5" t="str">
        <f t="shared" si="147"/>
        <v/>
      </c>
      <c r="I1170" s="5" t="str">
        <f t="shared" si="148"/>
        <v/>
      </c>
      <c r="K1170" s="5" t="str">
        <f t="shared" si="149"/>
        <v/>
      </c>
      <c r="L1170" s="5"/>
      <c r="N1170" s="4"/>
      <c r="O1170" s="4" t="str">
        <f t="shared" si="151"/>
        <v/>
      </c>
      <c r="P1170" t="s">
        <v>34</v>
      </c>
      <c r="Q1170">
        <v>0</v>
      </c>
      <c r="R1170" s="5" t="str">
        <f>IF(ISNA(VLOOKUP($J1170,STOK_AWAL,15,0)),"",VLOOKUP($J1170,STOK_AWAL,15,0))</f>
        <v/>
      </c>
      <c r="S1170" s="6">
        <v>0</v>
      </c>
      <c r="T1170" s="6">
        <v>0</v>
      </c>
      <c r="V1170" t="str">
        <f>IFERROR(INDEX('3.Stok Awal'!A1170:A6165,MATCH('4.Sell to Trade'!J1170,'3.Stok Awal'!D1170:D6165,0)),"")</f>
        <v/>
      </c>
    </row>
    <row r="1171" spans="1:22" x14ac:dyDescent="0.25">
      <c r="A1171" s="15" t="str">
        <f t="shared" si="150"/>
        <v/>
      </c>
      <c r="D1171" s="5" t="str">
        <f t="shared" si="144"/>
        <v/>
      </c>
      <c r="E1171" s="5" t="str">
        <f t="shared" si="145"/>
        <v/>
      </c>
      <c r="F1171" s="5" t="str">
        <f t="shared" si="146"/>
        <v/>
      </c>
      <c r="G1171" s="5" t="str">
        <f t="shared" si="147"/>
        <v/>
      </c>
      <c r="I1171" s="5" t="str">
        <f t="shared" si="148"/>
        <v/>
      </c>
      <c r="K1171" s="5" t="str">
        <f t="shared" si="149"/>
        <v/>
      </c>
      <c r="L1171" s="5"/>
      <c r="N1171" s="4"/>
      <c r="O1171" s="4" t="str">
        <f t="shared" si="151"/>
        <v/>
      </c>
      <c r="P1171" t="s">
        <v>34</v>
      </c>
      <c r="Q1171">
        <v>0</v>
      </c>
      <c r="R1171" s="5" t="str">
        <f>IF(ISNA(VLOOKUP($J1171,STOK_AWAL,15,0)),"",VLOOKUP($J1171,STOK_AWAL,15,0))</f>
        <v/>
      </c>
      <c r="S1171" s="6">
        <v>0</v>
      </c>
      <c r="T1171" s="6">
        <v>0</v>
      </c>
      <c r="V1171" t="str">
        <f>IFERROR(INDEX('3.Stok Awal'!A1171:A6166,MATCH('4.Sell to Trade'!J1171,'3.Stok Awal'!D1171:D6166,0)),"")</f>
        <v/>
      </c>
    </row>
    <row r="1172" spans="1:22" x14ac:dyDescent="0.25">
      <c r="A1172" s="15" t="str">
        <f t="shared" si="150"/>
        <v/>
      </c>
      <c r="D1172" s="5" t="str">
        <f t="shared" si="144"/>
        <v/>
      </c>
      <c r="E1172" s="5" t="str">
        <f t="shared" si="145"/>
        <v/>
      </c>
      <c r="F1172" s="5" t="str">
        <f t="shared" si="146"/>
        <v/>
      </c>
      <c r="G1172" s="5" t="str">
        <f t="shared" si="147"/>
        <v/>
      </c>
      <c r="I1172" s="5" t="str">
        <f t="shared" si="148"/>
        <v/>
      </c>
      <c r="K1172" s="5" t="str">
        <f t="shared" si="149"/>
        <v/>
      </c>
      <c r="L1172" s="5"/>
      <c r="N1172" s="4"/>
      <c r="O1172" s="4" t="str">
        <f t="shared" si="151"/>
        <v/>
      </c>
      <c r="P1172" t="s">
        <v>34</v>
      </c>
      <c r="Q1172">
        <v>0</v>
      </c>
      <c r="R1172" s="5" t="str">
        <f>IF(ISNA(VLOOKUP($J1172,STOK_AWAL,15,0)),"",VLOOKUP($J1172,STOK_AWAL,15,0))</f>
        <v/>
      </c>
      <c r="S1172" s="6">
        <v>0</v>
      </c>
      <c r="T1172" s="6">
        <v>0</v>
      </c>
      <c r="V1172" t="str">
        <f>IFERROR(INDEX('3.Stok Awal'!A1172:A6167,MATCH('4.Sell to Trade'!J1172,'3.Stok Awal'!D1172:D6167,0)),"")</f>
        <v/>
      </c>
    </row>
    <row r="1173" spans="1:22" x14ac:dyDescent="0.25">
      <c r="A1173" s="15" t="str">
        <f t="shared" si="150"/>
        <v/>
      </c>
      <c r="D1173" s="5" t="str">
        <f t="shared" si="144"/>
        <v/>
      </c>
      <c r="E1173" s="5" t="str">
        <f t="shared" si="145"/>
        <v/>
      </c>
      <c r="F1173" s="5" t="str">
        <f t="shared" si="146"/>
        <v/>
      </c>
      <c r="G1173" s="5" t="str">
        <f t="shared" si="147"/>
        <v/>
      </c>
      <c r="I1173" s="5" t="str">
        <f t="shared" si="148"/>
        <v/>
      </c>
      <c r="K1173" s="5" t="str">
        <f t="shared" si="149"/>
        <v/>
      </c>
      <c r="L1173" s="5"/>
      <c r="N1173" s="4"/>
      <c r="O1173" s="4" t="str">
        <f t="shared" si="151"/>
        <v/>
      </c>
      <c r="P1173" t="s">
        <v>34</v>
      </c>
      <c r="Q1173">
        <v>0</v>
      </c>
      <c r="R1173" s="5" t="str">
        <f>IF(ISNA(VLOOKUP($J1173,STOK_AWAL,15,0)),"",VLOOKUP($J1173,STOK_AWAL,15,0))</f>
        <v/>
      </c>
      <c r="S1173" s="6">
        <v>0</v>
      </c>
      <c r="T1173" s="6">
        <v>0</v>
      </c>
      <c r="V1173" t="str">
        <f>IFERROR(INDEX('3.Stok Awal'!A1173:A6168,MATCH('4.Sell to Trade'!J1173,'3.Stok Awal'!D1173:D6168,0)),"")</f>
        <v/>
      </c>
    </row>
    <row r="1174" spans="1:22" x14ac:dyDescent="0.25">
      <c r="A1174" s="15" t="str">
        <f t="shared" si="150"/>
        <v/>
      </c>
      <c r="D1174" s="5" t="str">
        <f t="shared" si="144"/>
        <v/>
      </c>
      <c r="E1174" s="5" t="str">
        <f t="shared" si="145"/>
        <v/>
      </c>
      <c r="F1174" s="5" t="str">
        <f t="shared" si="146"/>
        <v/>
      </c>
      <c r="G1174" s="5" t="str">
        <f t="shared" si="147"/>
        <v/>
      </c>
      <c r="I1174" s="5" t="str">
        <f t="shared" si="148"/>
        <v/>
      </c>
      <c r="K1174" s="5" t="str">
        <f t="shared" si="149"/>
        <v/>
      </c>
      <c r="L1174" s="5"/>
      <c r="N1174" s="4"/>
      <c r="O1174" s="4" t="str">
        <f t="shared" si="151"/>
        <v/>
      </c>
      <c r="P1174" t="s">
        <v>34</v>
      </c>
      <c r="Q1174">
        <v>0</v>
      </c>
      <c r="R1174" s="5" t="str">
        <f>IF(ISNA(VLOOKUP($J1174,STOK_AWAL,15,0)),"",VLOOKUP($J1174,STOK_AWAL,15,0))</f>
        <v/>
      </c>
      <c r="S1174" s="6">
        <v>0</v>
      </c>
      <c r="T1174" s="6">
        <v>0</v>
      </c>
      <c r="V1174" t="str">
        <f>IFERROR(INDEX('3.Stok Awal'!A1174:A6169,MATCH('4.Sell to Trade'!J1174,'3.Stok Awal'!D1174:D6169,0)),"")</f>
        <v/>
      </c>
    </row>
    <row r="1175" spans="1:22" x14ac:dyDescent="0.25">
      <c r="A1175" s="15" t="str">
        <f t="shared" si="150"/>
        <v/>
      </c>
      <c r="D1175" s="5" t="str">
        <f t="shared" si="144"/>
        <v/>
      </c>
      <c r="E1175" s="5" t="str">
        <f t="shared" si="145"/>
        <v/>
      </c>
      <c r="F1175" s="5" t="str">
        <f t="shared" si="146"/>
        <v/>
      </c>
      <c r="G1175" s="5" t="str">
        <f t="shared" si="147"/>
        <v/>
      </c>
      <c r="I1175" s="5" t="str">
        <f t="shared" si="148"/>
        <v/>
      </c>
      <c r="K1175" s="5" t="str">
        <f t="shared" si="149"/>
        <v/>
      </c>
      <c r="L1175" s="5"/>
      <c r="N1175" s="4"/>
      <c r="O1175" s="4" t="str">
        <f t="shared" si="151"/>
        <v/>
      </c>
      <c r="P1175" t="s">
        <v>34</v>
      </c>
      <c r="Q1175">
        <v>0</v>
      </c>
      <c r="R1175" s="5" t="str">
        <f>IF(ISNA(VLOOKUP($J1175,STOK_AWAL,15,0)),"",VLOOKUP($J1175,STOK_AWAL,15,0))</f>
        <v/>
      </c>
      <c r="S1175" s="6">
        <v>0</v>
      </c>
      <c r="T1175" s="6">
        <v>0</v>
      </c>
      <c r="V1175" t="str">
        <f>IFERROR(INDEX('3.Stok Awal'!A1175:A6170,MATCH('4.Sell to Trade'!J1175,'3.Stok Awal'!D1175:D6170,0)),"")</f>
        <v/>
      </c>
    </row>
    <row r="1176" spans="1:22" x14ac:dyDescent="0.25">
      <c r="A1176" s="15" t="str">
        <f t="shared" si="150"/>
        <v/>
      </c>
      <c r="D1176" s="5" t="str">
        <f t="shared" si="144"/>
        <v/>
      </c>
      <c r="E1176" s="5" t="str">
        <f t="shared" si="145"/>
        <v/>
      </c>
      <c r="F1176" s="5" t="str">
        <f t="shared" si="146"/>
        <v/>
      </c>
      <c r="G1176" s="5" t="str">
        <f t="shared" si="147"/>
        <v/>
      </c>
      <c r="I1176" s="5" t="str">
        <f t="shared" si="148"/>
        <v/>
      </c>
      <c r="K1176" s="5" t="str">
        <f t="shared" si="149"/>
        <v/>
      </c>
      <c r="L1176" s="5"/>
      <c r="N1176" s="4"/>
      <c r="O1176" s="4" t="str">
        <f t="shared" si="151"/>
        <v/>
      </c>
      <c r="P1176" t="s">
        <v>34</v>
      </c>
      <c r="Q1176">
        <v>0</v>
      </c>
      <c r="R1176" s="5" t="str">
        <f>IF(ISNA(VLOOKUP($J1176,STOK_AWAL,15,0)),"",VLOOKUP($J1176,STOK_AWAL,15,0))</f>
        <v/>
      </c>
      <c r="S1176" s="6">
        <v>0</v>
      </c>
      <c r="T1176" s="6">
        <v>0</v>
      </c>
      <c r="V1176" t="str">
        <f>IFERROR(INDEX('3.Stok Awal'!A1176:A6171,MATCH('4.Sell to Trade'!J1176,'3.Stok Awal'!D1176:D6171,0)),"")</f>
        <v/>
      </c>
    </row>
    <row r="1177" spans="1:22" x14ac:dyDescent="0.25">
      <c r="A1177" s="15" t="str">
        <f t="shared" si="150"/>
        <v/>
      </c>
      <c r="D1177" s="5" t="str">
        <f t="shared" si="144"/>
        <v/>
      </c>
      <c r="E1177" s="5" t="str">
        <f t="shared" si="145"/>
        <v/>
      </c>
      <c r="F1177" s="5" t="str">
        <f t="shared" si="146"/>
        <v/>
      </c>
      <c r="G1177" s="5" t="str">
        <f t="shared" si="147"/>
        <v/>
      </c>
      <c r="I1177" s="5" t="str">
        <f t="shared" si="148"/>
        <v/>
      </c>
      <c r="K1177" s="5" t="str">
        <f t="shared" si="149"/>
        <v/>
      </c>
      <c r="L1177" s="5"/>
      <c r="N1177" s="4"/>
      <c r="O1177" s="4" t="str">
        <f t="shared" si="151"/>
        <v/>
      </c>
      <c r="P1177" t="s">
        <v>34</v>
      </c>
      <c r="Q1177">
        <v>0</v>
      </c>
      <c r="R1177" s="5" t="str">
        <f>IF(ISNA(VLOOKUP($J1177,STOK_AWAL,15,0)),"",VLOOKUP($J1177,STOK_AWAL,15,0))</f>
        <v/>
      </c>
      <c r="S1177" s="6">
        <v>0</v>
      </c>
      <c r="T1177" s="6">
        <v>0</v>
      </c>
      <c r="V1177" t="str">
        <f>IFERROR(INDEX('3.Stok Awal'!A1177:A6172,MATCH('4.Sell to Trade'!J1177,'3.Stok Awal'!D1177:D6172,0)),"")</f>
        <v/>
      </c>
    </row>
    <row r="1178" spans="1:22" x14ac:dyDescent="0.25">
      <c r="A1178" s="15" t="str">
        <f t="shared" si="150"/>
        <v/>
      </c>
      <c r="D1178" s="5" t="str">
        <f t="shared" si="144"/>
        <v/>
      </c>
      <c r="E1178" s="5" t="str">
        <f t="shared" si="145"/>
        <v/>
      </c>
      <c r="F1178" s="5" t="str">
        <f t="shared" si="146"/>
        <v/>
      </c>
      <c r="G1178" s="5" t="str">
        <f t="shared" si="147"/>
        <v/>
      </c>
      <c r="I1178" s="5" t="str">
        <f t="shared" si="148"/>
        <v/>
      </c>
      <c r="K1178" s="5" t="str">
        <f t="shared" si="149"/>
        <v/>
      </c>
      <c r="L1178" s="5"/>
      <c r="N1178" s="4"/>
      <c r="O1178" s="4" t="str">
        <f t="shared" si="151"/>
        <v/>
      </c>
      <c r="P1178" t="s">
        <v>34</v>
      </c>
      <c r="Q1178">
        <v>0</v>
      </c>
      <c r="R1178" s="5" t="str">
        <f>IF(ISNA(VLOOKUP($J1178,STOK_AWAL,15,0)),"",VLOOKUP($J1178,STOK_AWAL,15,0))</f>
        <v/>
      </c>
      <c r="S1178" s="6">
        <v>0</v>
      </c>
      <c r="T1178" s="6">
        <v>0</v>
      </c>
      <c r="V1178" t="str">
        <f>IFERROR(INDEX('3.Stok Awal'!A1178:A6173,MATCH('4.Sell to Trade'!J1178,'3.Stok Awal'!D1178:D6173,0)),"")</f>
        <v/>
      </c>
    </row>
    <row r="1179" spans="1:22" x14ac:dyDescent="0.25">
      <c r="A1179" s="15" t="str">
        <f t="shared" si="150"/>
        <v/>
      </c>
      <c r="D1179" s="5" t="str">
        <f t="shared" si="144"/>
        <v/>
      </c>
      <c r="E1179" s="5" t="str">
        <f t="shared" si="145"/>
        <v/>
      </c>
      <c r="F1179" s="5" t="str">
        <f t="shared" si="146"/>
        <v/>
      </c>
      <c r="G1179" s="5" t="str">
        <f t="shared" si="147"/>
        <v/>
      </c>
      <c r="I1179" s="5" t="str">
        <f t="shared" si="148"/>
        <v/>
      </c>
      <c r="K1179" s="5" t="str">
        <f t="shared" si="149"/>
        <v/>
      </c>
      <c r="L1179" s="5"/>
      <c r="N1179" s="4"/>
      <c r="O1179" s="4" t="str">
        <f t="shared" si="151"/>
        <v/>
      </c>
      <c r="P1179" t="s">
        <v>34</v>
      </c>
      <c r="Q1179">
        <v>0</v>
      </c>
      <c r="R1179" s="5" t="str">
        <f>IF(ISNA(VLOOKUP($J1179,STOK_AWAL,15,0)),"",VLOOKUP($J1179,STOK_AWAL,15,0))</f>
        <v/>
      </c>
      <c r="S1179" s="6">
        <v>0</v>
      </c>
      <c r="T1179" s="6">
        <v>0</v>
      </c>
      <c r="V1179" t="str">
        <f>IFERROR(INDEX('3.Stok Awal'!A1179:A6174,MATCH('4.Sell to Trade'!J1179,'3.Stok Awal'!D1179:D6174,0)),"")</f>
        <v/>
      </c>
    </row>
    <row r="1180" spans="1:22" x14ac:dyDescent="0.25">
      <c r="A1180" s="15" t="str">
        <f t="shared" si="150"/>
        <v/>
      </c>
      <c r="D1180" s="5" t="str">
        <f t="shared" si="144"/>
        <v/>
      </c>
      <c r="E1180" s="5" t="str">
        <f t="shared" si="145"/>
        <v/>
      </c>
      <c r="F1180" s="5" t="str">
        <f t="shared" si="146"/>
        <v/>
      </c>
      <c r="G1180" s="5" t="str">
        <f t="shared" si="147"/>
        <v/>
      </c>
      <c r="I1180" s="5" t="str">
        <f t="shared" si="148"/>
        <v/>
      </c>
      <c r="K1180" s="5" t="str">
        <f t="shared" si="149"/>
        <v/>
      </c>
      <c r="L1180" s="5"/>
      <c r="N1180" s="4"/>
      <c r="O1180" s="4" t="str">
        <f t="shared" si="151"/>
        <v/>
      </c>
      <c r="P1180" t="s">
        <v>34</v>
      </c>
      <c r="Q1180">
        <v>0</v>
      </c>
      <c r="R1180" s="5" t="str">
        <f>IF(ISNA(VLOOKUP($J1180,STOK_AWAL,15,0)),"",VLOOKUP($J1180,STOK_AWAL,15,0))</f>
        <v/>
      </c>
      <c r="S1180" s="6">
        <v>0</v>
      </c>
      <c r="T1180" s="6">
        <v>0</v>
      </c>
      <c r="V1180" t="str">
        <f>IFERROR(INDEX('3.Stok Awal'!A1180:A6175,MATCH('4.Sell to Trade'!J1180,'3.Stok Awal'!D1180:D6175,0)),"")</f>
        <v/>
      </c>
    </row>
    <row r="1181" spans="1:22" x14ac:dyDescent="0.25">
      <c r="A1181" s="15" t="str">
        <f t="shared" si="150"/>
        <v/>
      </c>
      <c r="D1181" s="5" t="str">
        <f t="shared" si="144"/>
        <v/>
      </c>
      <c r="E1181" s="5" t="str">
        <f t="shared" si="145"/>
        <v/>
      </c>
      <c r="F1181" s="5" t="str">
        <f t="shared" si="146"/>
        <v/>
      </c>
      <c r="G1181" s="5" t="str">
        <f t="shared" si="147"/>
        <v/>
      </c>
      <c r="I1181" s="5" t="str">
        <f t="shared" si="148"/>
        <v/>
      </c>
      <c r="K1181" s="5" t="str">
        <f t="shared" si="149"/>
        <v/>
      </c>
      <c r="L1181" s="5"/>
      <c r="N1181" s="4"/>
      <c r="O1181" s="4" t="str">
        <f t="shared" si="151"/>
        <v/>
      </c>
      <c r="P1181" t="s">
        <v>34</v>
      </c>
      <c r="Q1181">
        <v>0</v>
      </c>
      <c r="R1181" s="5" t="str">
        <f>IF(ISNA(VLOOKUP($J1181,STOK_AWAL,15,0)),"",VLOOKUP($J1181,STOK_AWAL,15,0))</f>
        <v/>
      </c>
      <c r="S1181" s="6">
        <v>0</v>
      </c>
      <c r="T1181" s="6">
        <v>0</v>
      </c>
      <c r="V1181" t="str">
        <f>IFERROR(INDEX('3.Stok Awal'!A1181:A6176,MATCH('4.Sell to Trade'!J1181,'3.Stok Awal'!D1181:D6176,0)),"")</f>
        <v/>
      </c>
    </row>
    <row r="1182" spans="1:22" x14ac:dyDescent="0.25">
      <c r="A1182" s="15" t="str">
        <f t="shared" si="150"/>
        <v/>
      </c>
      <c r="D1182" s="5" t="str">
        <f t="shared" si="144"/>
        <v/>
      </c>
      <c r="E1182" s="5" t="str">
        <f t="shared" si="145"/>
        <v/>
      </c>
      <c r="F1182" s="5" t="str">
        <f t="shared" si="146"/>
        <v/>
      </c>
      <c r="G1182" s="5" t="str">
        <f t="shared" si="147"/>
        <v/>
      </c>
      <c r="I1182" s="5" t="str">
        <f t="shared" si="148"/>
        <v/>
      </c>
      <c r="K1182" s="5" t="str">
        <f t="shared" si="149"/>
        <v/>
      </c>
      <c r="L1182" s="5"/>
      <c r="N1182" s="4"/>
      <c r="O1182" s="4" t="str">
        <f t="shared" si="151"/>
        <v/>
      </c>
      <c r="P1182" t="s">
        <v>34</v>
      </c>
      <c r="Q1182">
        <v>0</v>
      </c>
      <c r="R1182" s="5" t="str">
        <f>IF(ISNA(VLOOKUP($J1182,STOK_AWAL,15,0)),"",VLOOKUP($J1182,STOK_AWAL,15,0))</f>
        <v/>
      </c>
      <c r="S1182" s="6">
        <v>0</v>
      </c>
      <c r="T1182" s="6">
        <v>0</v>
      </c>
      <c r="V1182" t="str">
        <f>IFERROR(INDEX('3.Stok Awal'!A1182:A6177,MATCH('4.Sell to Trade'!J1182,'3.Stok Awal'!D1182:D6177,0)),"")</f>
        <v/>
      </c>
    </row>
    <row r="1183" spans="1:22" x14ac:dyDescent="0.25">
      <c r="A1183" s="15" t="str">
        <f t="shared" si="150"/>
        <v/>
      </c>
      <c r="D1183" s="5" t="str">
        <f t="shared" si="144"/>
        <v/>
      </c>
      <c r="E1183" s="5" t="str">
        <f t="shared" si="145"/>
        <v/>
      </c>
      <c r="F1183" s="5" t="str">
        <f t="shared" si="146"/>
        <v/>
      </c>
      <c r="G1183" s="5" t="str">
        <f t="shared" si="147"/>
        <v/>
      </c>
      <c r="I1183" s="5" t="str">
        <f t="shared" si="148"/>
        <v/>
      </c>
      <c r="K1183" s="5" t="str">
        <f t="shared" si="149"/>
        <v/>
      </c>
      <c r="L1183" s="5"/>
      <c r="N1183" s="4"/>
      <c r="O1183" s="4" t="str">
        <f t="shared" si="151"/>
        <v/>
      </c>
      <c r="P1183" t="s">
        <v>34</v>
      </c>
      <c r="Q1183">
        <v>0</v>
      </c>
      <c r="R1183" s="5" t="str">
        <f>IF(ISNA(VLOOKUP($J1183,STOK_AWAL,15,0)),"",VLOOKUP($J1183,STOK_AWAL,15,0))</f>
        <v/>
      </c>
      <c r="S1183" s="6">
        <v>0</v>
      </c>
      <c r="T1183" s="6">
        <v>0</v>
      </c>
      <c r="V1183" t="str">
        <f>IFERROR(INDEX('3.Stok Awal'!A1183:A6178,MATCH('4.Sell to Trade'!J1183,'3.Stok Awal'!D1183:D6178,0)),"")</f>
        <v/>
      </c>
    </row>
    <row r="1184" spans="1:22" x14ac:dyDescent="0.25">
      <c r="A1184" s="15" t="str">
        <f t="shared" si="150"/>
        <v/>
      </c>
      <c r="D1184" s="5" t="str">
        <f t="shared" si="144"/>
        <v/>
      </c>
      <c r="E1184" s="5" t="str">
        <f t="shared" si="145"/>
        <v/>
      </c>
      <c r="F1184" s="5" t="str">
        <f t="shared" si="146"/>
        <v/>
      </c>
      <c r="G1184" s="5" t="str">
        <f t="shared" si="147"/>
        <v/>
      </c>
      <c r="I1184" s="5" t="str">
        <f t="shared" si="148"/>
        <v/>
      </c>
      <c r="K1184" s="5" t="str">
        <f t="shared" si="149"/>
        <v/>
      </c>
      <c r="L1184" s="5"/>
      <c r="N1184" s="4"/>
      <c r="O1184" s="4" t="str">
        <f t="shared" si="151"/>
        <v/>
      </c>
      <c r="P1184" t="s">
        <v>34</v>
      </c>
      <c r="Q1184">
        <v>0</v>
      </c>
      <c r="R1184" s="5" t="str">
        <f>IF(ISNA(VLOOKUP($J1184,STOK_AWAL,15,0)),"",VLOOKUP($J1184,STOK_AWAL,15,0))</f>
        <v/>
      </c>
      <c r="S1184" s="6">
        <v>0</v>
      </c>
      <c r="T1184" s="6">
        <v>0</v>
      </c>
      <c r="V1184" t="str">
        <f>IFERROR(INDEX('3.Stok Awal'!A1184:A6179,MATCH('4.Sell to Trade'!J1184,'3.Stok Awal'!D1184:D6179,0)),"")</f>
        <v/>
      </c>
    </row>
    <row r="1185" spans="1:22" x14ac:dyDescent="0.25">
      <c r="A1185" s="15" t="str">
        <f t="shared" si="150"/>
        <v/>
      </c>
      <c r="D1185" s="5" t="str">
        <f t="shared" si="144"/>
        <v/>
      </c>
      <c r="E1185" s="5" t="str">
        <f t="shared" si="145"/>
        <v/>
      </c>
      <c r="F1185" s="5" t="str">
        <f t="shared" si="146"/>
        <v/>
      </c>
      <c r="G1185" s="5" t="str">
        <f t="shared" si="147"/>
        <v/>
      </c>
      <c r="I1185" s="5" t="str">
        <f t="shared" si="148"/>
        <v/>
      </c>
      <c r="K1185" s="5" t="str">
        <f t="shared" si="149"/>
        <v/>
      </c>
      <c r="L1185" s="5"/>
      <c r="N1185" s="4"/>
      <c r="O1185" s="4" t="str">
        <f t="shared" si="151"/>
        <v/>
      </c>
      <c r="P1185" t="s">
        <v>34</v>
      </c>
      <c r="Q1185">
        <v>0</v>
      </c>
      <c r="R1185" s="5" t="str">
        <f>IF(ISNA(VLOOKUP($J1185,STOK_AWAL,15,0)),"",VLOOKUP($J1185,STOK_AWAL,15,0))</f>
        <v/>
      </c>
      <c r="S1185" s="6">
        <v>0</v>
      </c>
      <c r="T1185" s="6">
        <v>0</v>
      </c>
      <c r="V1185" t="str">
        <f>IFERROR(INDEX('3.Stok Awal'!A1185:A6180,MATCH('4.Sell to Trade'!J1185,'3.Stok Awal'!D1185:D6180,0)),"")</f>
        <v/>
      </c>
    </row>
    <row r="1186" spans="1:22" x14ac:dyDescent="0.25">
      <c r="A1186" s="15" t="str">
        <f t="shared" si="150"/>
        <v/>
      </c>
      <c r="D1186" s="5" t="str">
        <f t="shared" si="144"/>
        <v/>
      </c>
      <c r="E1186" s="5" t="str">
        <f t="shared" si="145"/>
        <v/>
      </c>
      <c r="F1186" s="5" t="str">
        <f t="shared" si="146"/>
        <v/>
      </c>
      <c r="G1186" s="5" t="str">
        <f t="shared" si="147"/>
        <v/>
      </c>
      <c r="I1186" s="5" t="str">
        <f t="shared" si="148"/>
        <v/>
      </c>
      <c r="K1186" s="5" t="str">
        <f t="shared" si="149"/>
        <v/>
      </c>
      <c r="L1186" s="5"/>
      <c r="N1186" s="4"/>
      <c r="O1186" s="4" t="str">
        <f t="shared" si="151"/>
        <v/>
      </c>
      <c r="P1186" t="s">
        <v>34</v>
      </c>
      <c r="Q1186">
        <v>0</v>
      </c>
      <c r="R1186" s="5" t="str">
        <f>IF(ISNA(VLOOKUP($J1186,STOK_AWAL,15,0)),"",VLOOKUP($J1186,STOK_AWAL,15,0))</f>
        <v/>
      </c>
      <c r="S1186" s="6">
        <v>0</v>
      </c>
      <c r="T1186" s="6">
        <v>0</v>
      </c>
      <c r="V1186" t="str">
        <f>IFERROR(INDEX('3.Stok Awal'!A1186:A6181,MATCH('4.Sell to Trade'!J1186,'3.Stok Awal'!D1186:D6181,0)),"")</f>
        <v/>
      </c>
    </row>
    <row r="1187" spans="1:22" x14ac:dyDescent="0.25">
      <c r="A1187" s="15" t="str">
        <f t="shared" si="150"/>
        <v/>
      </c>
      <c r="D1187" s="5" t="str">
        <f t="shared" si="144"/>
        <v/>
      </c>
      <c r="E1187" s="5" t="str">
        <f t="shared" si="145"/>
        <v/>
      </c>
      <c r="F1187" s="5" t="str">
        <f t="shared" si="146"/>
        <v/>
      </c>
      <c r="G1187" s="5" t="str">
        <f t="shared" si="147"/>
        <v/>
      </c>
      <c r="I1187" s="5" t="str">
        <f t="shared" si="148"/>
        <v/>
      </c>
      <c r="K1187" s="5" t="str">
        <f t="shared" si="149"/>
        <v/>
      </c>
      <c r="L1187" s="5"/>
      <c r="N1187" s="4"/>
      <c r="O1187" s="4" t="str">
        <f t="shared" si="151"/>
        <v/>
      </c>
      <c r="P1187" t="s">
        <v>34</v>
      </c>
      <c r="Q1187">
        <v>0</v>
      </c>
      <c r="R1187" s="5" t="str">
        <f>IF(ISNA(VLOOKUP($J1187,STOK_AWAL,15,0)),"",VLOOKUP($J1187,STOK_AWAL,15,0))</f>
        <v/>
      </c>
      <c r="S1187" s="6">
        <v>0</v>
      </c>
      <c r="T1187" s="6">
        <v>0</v>
      </c>
      <c r="V1187" t="str">
        <f>IFERROR(INDEX('3.Stok Awal'!A1187:A6182,MATCH('4.Sell to Trade'!J1187,'3.Stok Awal'!D1187:D6182,0)),"")</f>
        <v/>
      </c>
    </row>
    <row r="1188" spans="1:22" x14ac:dyDescent="0.25">
      <c r="A1188" s="15" t="str">
        <f t="shared" si="150"/>
        <v/>
      </c>
      <c r="D1188" s="5" t="str">
        <f t="shared" si="144"/>
        <v/>
      </c>
      <c r="E1188" s="5" t="str">
        <f t="shared" si="145"/>
        <v/>
      </c>
      <c r="F1188" s="5" t="str">
        <f t="shared" si="146"/>
        <v/>
      </c>
      <c r="G1188" s="5" t="str">
        <f t="shared" si="147"/>
        <v/>
      </c>
      <c r="I1188" s="5" t="str">
        <f t="shared" si="148"/>
        <v/>
      </c>
      <c r="K1188" s="5" t="str">
        <f t="shared" si="149"/>
        <v/>
      </c>
      <c r="L1188" s="5"/>
      <c r="N1188" s="4"/>
      <c r="O1188" s="4" t="str">
        <f t="shared" si="151"/>
        <v/>
      </c>
      <c r="P1188" t="s">
        <v>34</v>
      </c>
      <c r="Q1188">
        <v>0</v>
      </c>
      <c r="R1188" s="5" t="str">
        <f>IF(ISNA(VLOOKUP($J1188,STOK_AWAL,15,0)),"",VLOOKUP($J1188,STOK_AWAL,15,0))</f>
        <v/>
      </c>
      <c r="S1188" s="6">
        <v>0</v>
      </c>
      <c r="T1188" s="6">
        <v>0</v>
      </c>
      <c r="V1188" t="str">
        <f>IFERROR(INDEX('3.Stok Awal'!A1188:A6183,MATCH('4.Sell to Trade'!J1188,'3.Stok Awal'!D1188:D6183,0)),"")</f>
        <v/>
      </c>
    </row>
    <row r="1189" spans="1:22" x14ac:dyDescent="0.25">
      <c r="A1189" s="15" t="str">
        <f t="shared" si="150"/>
        <v/>
      </c>
      <c r="D1189" s="5" t="str">
        <f t="shared" si="144"/>
        <v/>
      </c>
      <c r="E1189" s="5" t="str">
        <f t="shared" si="145"/>
        <v/>
      </c>
      <c r="F1189" s="5" t="str">
        <f t="shared" si="146"/>
        <v/>
      </c>
      <c r="G1189" s="5" t="str">
        <f t="shared" si="147"/>
        <v/>
      </c>
      <c r="I1189" s="5" t="str">
        <f t="shared" si="148"/>
        <v/>
      </c>
      <c r="K1189" s="5" t="str">
        <f t="shared" si="149"/>
        <v/>
      </c>
      <c r="L1189" s="5"/>
      <c r="N1189" s="4"/>
      <c r="O1189" s="4" t="str">
        <f t="shared" si="151"/>
        <v/>
      </c>
      <c r="P1189" t="s">
        <v>34</v>
      </c>
      <c r="Q1189">
        <v>0</v>
      </c>
      <c r="R1189" s="5" t="str">
        <f>IF(ISNA(VLOOKUP($J1189,STOK_AWAL,15,0)),"",VLOOKUP($J1189,STOK_AWAL,15,0))</f>
        <v/>
      </c>
      <c r="S1189" s="6">
        <v>0</v>
      </c>
      <c r="T1189" s="6">
        <v>0</v>
      </c>
      <c r="V1189" t="str">
        <f>IFERROR(INDEX('3.Stok Awal'!A1189:A6184,MATCH('4.Sell to Trade'!J1189,'3.Stok Awal'!D1189:D6184,0)),"")</f>
        <v/>
      </c>
    </row>
    <row r="1190" spans="1:22" x14ac:dyDescent="0.25">
      <c r="A1190" s="15" t="str">
        <f t="shared" si="150"/>
        <v/>
      </c>
      <c r="D1190" s="5" t="str">
        <f t="shared" si="144"/>
        <v/>
      </c>
      <c r="E1190" s="5" t="str">
        <f t="shared" si="145"/>
        <v/>
      </c>
      <c r="F1190" s="5" t="str">
        <f t="shared" si="146"/>
        <v/>
      </c>
      <c r="G1190" s="5" t="str">
        <f t="shared" si="147"/>
        <v/>
      </c>
      <c r="I1190" s="5" t="str">
        <f t="shared" si="148"/>
        <v/>
      </c>
      <c r="K1190" s="5" t="str">
        <f t="shared" si="149"/>
        <v/>
      </c>
      <c r="L1190" s="5"/>
      <c r="N1190" s="4"/>
      <c r="O1190" s="4" t="str">
        <f t="shared" si="151"/>
        <v/>
      </c>
      <c r="P1190" t="s">
        <v>34</v>
      </c>
      <c r="Q1190">
        <v>0</v>
      </c>
      <c r="R1190" s="5" t="str">
        <f>IF(ISNA(VLOOKUP($J1190,STOK_AWAL,15,0)),"",VLOOKUP($J1190,STOK_AWAL,15,0))</f>
        <v/>
      </c>
      <c r="S1190" s="6">
        <v>0</v>
      </c>
      <c r="T1190" s="6">
        <v>0</v>
      </c>
      <c r="V1190" t="str">
        <f>IFERROR(INDEX('3.Stok Awal'!A1190:A6185,MATCH('4.Sell to Trade'!J1190,'3.Stok Awal'!D1190:D6185,0)),"")</f>
        <v/>
      </c>
    </row>
    <row r="1191" spans="1:22" x14ac:dyDescent="0.25">
      <c r="A1191" s="15" t="str">
        <f t="shared" si="150"/>
        <v/>
      </c>
      <c r="D1191" s="5" t="str">
        <f t="shared" si="144"/>
        <v/>
      </c>
      <c r="E1191" s="5" t="str">
        <f t="shared" si="145"/>
        <v/>
      </c>
      <c r="F1191" s="5" t="str">
        <f t="shared" si="146"/>
        <v/>
      </c>
      <c r="G1191" s="5" t="str">
        <f t="shared" si="147"/>
        <v/>
      </c>
      <c r="I1191" s="5" t="str">
        <f t="shared" si="148"/>
        <v/>
      </c>
      <c r="K1191" s="5" t="str">
        <f t="shared" si="149"/>
        <v/>
      </c>
      <c r="L1191" s="5"/>
      <c r="N1191" s="4"/>
      <c r="O1191" s="4" t="str">
        <f t="shared" si="151"/>
        <v/>
      </c>
      <c r="P1191" t="s">
        <v>34</v>
      </c>
      <c r="Q1191">
        <v>0</v>
      </c>
      <c r="R1191" s="5" t="str">
        <f>IF(ISNA(VLOOKUP($J1191,STOK_AWAL,15,0)),"",VLOOKUP($J1191,STOK_AWAL,15,0))</f>
        <v/>
      </c>
      <c r="S1191" s="6">
        <v>0</v>
      </c>
      <c r="T1191" s="6">
        <v>0</v>
      </c>
      <c r="V1191" t="str">
        <f>IFERROR(INDEX('3.Stok Awal'!A1191:A6186,MATCH('4.Sell to Trade'!J1191,'3.Stok Awal'!D1191:D6186,0)),"")</f>
        <v/>
      </c>
    </row>
    <row r="1192" spans="1:22" x14ac:dyDescent="0.25">
      <c r="A1192" s="15" t="str">
        <f t="shared" si="150"/>
        <v/>
      </c>
      <c r="D1192" s="5" t="str">
        <f t="shared" si="144"/>
        <v/>
      </c>
      <c r="E1192" s="5" t="str">
        <f t="shared" si="145"/>
        <v/>
      </c>
      <c r="F1192" s="5" t="str">
        <f t="shared" si="146"/>
        <v/>
      </c>
      <c r="G1192" s="5" t="str">
        <f t="shared" si="147"/>
        <v/>
      </c>
      <c r="I1192" s="5" t="str">
        <f t="shared" si="148"/>
        <v/>
      </c>
      <c r="K1192" s="5" t="str">
        <f t="shared" si="149"/>
        <v/>
      </c>
      <c r="L1192" s="5"/>
      <c r="N1192" s="4"/>
      <c r="O1192" s="4" t="str">
        <f t="shared" si="151"/>
        <v/>
      </c>
      <c r="P1192" t="s">
        <v>34</v>
      </c>
      <c r="Q1192">
        <v>0</v>
      </c>
      <c r="R1192" s="5" t="str">
        <f>IF(ISNA(VLOOKUP($J1192,STOK_AWAL,15,0)),"",VLOOKUP($J1192,STOK_AWAL,15,0))</f>
        <v/>
      </c>
      <c r="S1192" s="6">
        <v>0</v>
      </c>
      <c r="T1192" s="6">
        <v>0</v>
      </c>
      <c r="V1192" t="str">
        <f>IFERROR(INDEX('3.Stok Awal'!A1192:A6187,MATCH('4.Sell to Trade'!J1192,'3.Stok Awal'!D1192:D6187,0)),"")</f>
        <v/>
      </c>
    </row>
    <row r="1193" spans="1:22" x14ac:dyDescent="0.25">
      <c r="A1193" s="15" t="str">
        <f t="shared" si="150"/>
        <v/>
      </c>
      <c r="D1193" s="5" t="str">
        <f t="shared" si="144"/>
        <v/>
      </c>
      <c r="E1193" s="5" t="str">
        <f t="shared" si="145"/>
        <v/>
      </c>
      <c r="F1193" s="5" t="str">
        <f t="shared" si="146"/>
        <v/>
      </c>
      <c r="G1193" s="5" t="str">
        <f t="shared" si="147"/>
        <v/>
      </c>
      <c r="I1193" s="5" t="str">
        <f t="shared" si="148"/>
        <v/>
      </c>
      <c r="K1193" s="5" t="str">
        <f t="shared" si="149"/>
        <v/>
      </c>
      <c r="L1193" s="5"/>
      <c r="N1193" s="4"/>
      <c r="O1193" s="4" t="str">
        <f t="shared" si="151"/>
        <v/>
      </c>
      <c r="P1193" t="s">
        <v>34</v>
      </c>
      <c r="Q1193">
        <v>0</v>
      </c>
      <c r="R1193" s="5" t="str">
        <f>IF(ISNA(VLOOKUP($J1193,STOK_AWAL,15,0)),"",VLOOKUP($J1193,STOK_AWAL,15,0))</f>
        <v/>
      </c>
      <c r="S1193" s="6">
        <v>0</v>
      </c>
      <c r="T1193" s="6">
        <v>0</v>
      </c>
      <c r="V1193" t="str">
        <f>IFERROR(INDEX('3.Stok Awal'!A1193:A6188,MATCH('4.Sell to Trade'!J1193,'3.Stok Awal'!D1193:D6188,0)),"")</f>
        <v/>
      </c>
    </row>
    <row r="1194" spans="1:22" x14ac:dyDescent="0.25">
      <c r="A1194" s="15" t="str">
        <f t="shared" si="150"/>
        <v/>
      </c>
      <c r="D1194" s="5" t="str">
        <f t="shared" si="144"/>
        <v/>
      </c>
      <c r="E1194" s="5" t="str">
        <f t="shared" si="145"/>
        <v/>
      </c>
      <c r="F1194" s="5" t="str">
        <f t="shared" si="146"/>
        <v/>
      </c>
      <c r="G1194" s="5" t="str">
        <f t="shared" si="147"/>
        <v/>
      </c>
      <c r="I1194" s="5" t="str">
        <f t="shared" si="148"/>
        <v/>
      </c>
      <c r="K1194" s="5" t="str">
        <f t="shared" si="149"/>
        <v/>
      </c>
      <c r="L1194" s="5"/>
      <c r="N1194" s="4"/>
      <c r="O1194" s="4" t="str">
        <f t="shared" si="151"/>
        <v/>
      </c>
      <c r="P1194" t="s">
        <v>34</v>
      </c>
      <c r="Q1194">
        <v>0</v>
      </c>
      <c r="R1194" s="5" t="str">
        <f>IF(ISNA(VLOOKUP($J1194,STOK_AWAL,15,0)),"",VLOOKUP($J1194,STOK_AWAL,15,0))</f>
        <v/>
      </c>
      <c r="S1194" s="6">
        <v>0</v>
      </c>
      <c r="T1194" s="6">
        <v>0</v>
      </c>
      <c r="V1194" t="str">
        <f>IFERROR(INDEX('3.Stok Awal'!A1194:A6189,MATCH('4.Sell to Trade'!J1194,'3.Stok Awal'!D1194:D6189,0)),"")</f>
        <v/>
      </c>
    </row>
    <row r="1195" spans="1:22" x14ac:dyDescent="0.25">
      <c r="A1195" s="15" t="str">
        <f t="shared" si="150"/>
        <v/>
      </c>
      <c r="D1195" s="5" t="str">
        <f t="shared" si="144"/>
        <v/>
      </c>
      <c r="E1195" s="5" t="str">
        <f t="shared" si="145"/>
        <v/>
      </c>
      <c r="F1195" s="5" t="str">
        <f t="shared" si="146"/>
        <v/>
      </c>
      <c r="G1195" s="5" t="str">
        <f t="shared" si="147"/>
        <v/>
      </c>
      <c r="I1195" s="5" t="str">
        <f t="shared" si="148"/>
        <v/>
      </c>
      <c r="K1195" s="5" t="str">
        <f t="shared" si="149"/>
        <v/>
      </c>
      <c r="L1195" s="5"/>
      <c r="N1195" s="4"/>
      <c r="O1195" s="4" t="str">
        <f t="shared" si="151"/>
        <v/>
      </c>
      <c r="P1195" t="s">
        <v>34</v>
      </c>
      <c r="Q1195">
        <v>0</v>
      </c>
      <c r="R1195" s="5" t="str">
        <f>IF(ISNA(VLOOKUP($J1195,STOK_AWAL,15,0)),"",VLOOKUP($J1195,STOK_AWAL,15,0))</f>
        <v/>
      </c>
      <c r="S1195" s="6">
        <v>0</v>
      </c>
      <c r="T1195" s="6">
        <v>0</v>
      </c>
      <c r="V1195" t="str">
        <f>IFERROR(INDEX('3.Stok Awal'!A1195:A6190,MATCH('4.Sell to Trade'!J1195,'3.Stok Awal'!D1195:D6190,0)),"")</f>
        <v/>
      </c>
    </row>
    <row r="1196" spans="1:22" x14ac:dyDescent="0.25">
      <c r="A1196" s="15" t="str">
        <f t="shared" si="150"/>
        <v/>
      </c>
      <c r="D1196" s="5" t="str">
        <f t="shared" si="144"/>
        <v/>
      </c>
      <c r="E1196" s="5" t="str">
        <f t="shared" si="145"/>
        <v/>
      </c>
      <c r="F1196" s="5" t="str">
        <f t="shared" si="146"/>
        <v/>
      </c>
      <c r="G1196" s="5" t="str">
        <f t="shared" si="147"/>
        <v/>
      </c>
      <c r="I1196" s="5" t="str">
        <f t="shared" si="148"/>
        <v/>
      </c>
      <c r="K1196" s="5" t="str">
        <f t="shared" si="149"/>
        <v/>
      </c>
      <c r="L1196" s="5"/>
      <c r="N1196" s="4"/>
      <c r="O1196" s="4" t="str">
        <f t="shared" si="151"/>
        <v/>
      </c>
      <c r="P1196" t="s">
        <v>34</v>
      </c>
      <c r="Q1196">
        <v>0</v>
      </c>
      <c r="R1196" s="5" t="str">
        <f>IF(ISNA(VLOOKUP($J1196,STOK_AWAL,15,0)),"",VLOOKUP($J1196,STOK_AWAL,15,0))</f>
        <v/>
      </c>
      <c r="S1196" s="6">
        <v>0</v>
      </c>
      <c r="T1196" s="6">
        <v>0</v>
      </c>
      <c r="V1196" t="str">
        <f>IFERROR(INDEX('3.Stok Awal'!A1196:A6191,MATCH('4.Sell to Trade'!J1196,'3.Stok Awal'!D1196:D6191,0)),"")</f>
        <v/>
      </c>
    </row>
    <row r="1197" spans="1:22" x14ac:dyDescent="0.25">
      <c r="A1197" s="15" t="str">
        <f t="shared" si="150"/>
        <v/>
      </c>
      <c r="D1197" s="5" t="str">
        <f t="shared" si="144"/>
        <v/>
      </c>
      <c r="E1197" s="5" t="str">
        <f t="shared" si="145"/>
        <v/>
      </c>
      <c r="F1197" s="5" t="str">
        <f t="shared" si="146"/>
        <v/>
      </c>
      <c r="G1197" s="5" t="str">
        <f t="shared" si="147"/>
        <v/>
      </c>
      <c r="I1197" s="5" t="str">
        <f t="shared" si="148"/>
        <v/>
      </c>
      <c r="K1197" s="5" t="str">
        <f t="shared" si="149"/>
        <v/>
      </c>
      <c r="L1197" s="5"/>
      <c r="N1197" s="4"/>
      <c r="O1197" s="4" t="str">
        <f t="shared" si="151"/>
        <v/>
      </c>
      <c r="P1197" t="s">
        <v>34</v>
      </c>
      <c r="Q1197">
        <v>0</v>
      </c>
      <c r="R1197" s="5" t="str">
        <f>IF(ISNA(VLOOKUP($J1197,STOK_AWAL,15,0)),"",VLOOKUP($J1197,STOK_AWAL,15,0))</f>
        <v/>
      </c>
      <c r="S1197" s="6">
        <v>0</v>
      </c>
      <c r="T1197" s="6">
        <v>0</v>
      </c>
      <c r="V1197" t="str">
        <f>IFERROR(INDEX('3.Stok Awal'!A1197:A6192,MATCH('4.Sell to Trade'!J1197,'3.Stok Awal'!D1197:D6192,0)),"")</f>
        <v/>
      </c>
    </row>
    <row r="1198" spans="1:22" x14ac:dyDescent="0.25">
      <c r="A1198" s="15" t="str">
        <f t="shared" si="150"/>
        <v/>
      </c>
      <c r="D1198" s="5" t="str">
        <f t="shared" si="144"/>
        <v/>
      </c>
      <c r="E1198" s="5" t="str">
        <f t="shared" si="145"/>
        <v/>
      </c>
      <c r="F1198" s="5" t="str">
        <f t="shared" si="146"/>
        <v/>
      </c>
      <c r="G1198" s="5" t="str">
        <f t="shared" si="147"/>
        <v/>
      </c>
      <c r="I1198" s="5" t="str">
        <f t="shared" si="148"/>
        <v/>
      </c>
      <c r="K1198" s="5" t="str">
        <f t="shared" si="149"/>
        <v/>
      </c>
      <c r="L1198" s="5"/>
      <c r="N1198" s="4"/>
      <c r="O1198" s="4" t="str">
        <f t="shared" si="151"/>
        <v/>
      </c>
      <c r="P1198" t="s">
        <v>34</v>
      </c>
      <c r="Q1198">
        <v>0</v>
      </c>
      <c r="R1198" s="5" t="str">
        <f>IF(ISNA(VLOOKUP($J1198,STOK_AWAL,15,0)),"",VLOOKUP($J1198,STOK_AWAL,15,0))</f>
        <v/>
      </c>
      <c r="S1198" s="6">
        <v>0</v>
      </c>
      <c r="T1198" s="6">
        <v>0</v>
      </c>
      <c r="V1198" t="str">
        <f>IFERROR(INDEX('3.Stok Awal'!A1198:A6193,MATCH('4.Sell to Trade'!J1198,'3.Stok Awal'!D1198:D6193,0)),"")</f>
        <v/>
      </c>
    </row>
    <row r="1199" spans="1:22" x14ac:dyDescent="0.25">
      <c r="A1199" s="15" t="str">
        <f t="shared" si="150"/>
        <v/>
      </c>
      <c r="D1199" s="5" t="str">
        <f t="shared" si="144"/>
        <v/>
      </c>
      <c r="E1199" s="5" t="str">
        <f t="shared" si="145"/>
        <v/>
      </c>
      <c r="F1199" s="5" t="str">
        <f t="shared" si="146"/>
        <v/>
      </c>
      <c r="G1199" s="5" t="str">
        <f t="shared" si="147"/>
        <v/>
      </c>
      <c r="I1199" s="5" t="str">
        <f t="shared" si="148"/>
        <v/>
      </c>
      <c r="K1199" s="5" t="str">
        <f t="shared" si="149"/>
        <v/>
      </c>
      <c r="L1199" s="5"/>
      <c r="N1199" s="4"/>
      <c r="O1199" s="4" t="str">
        <f t="shared" si="151"/>
        <v/>
      </c>
      <c r="P1199" t="s">
        <v>34</v>
      </c>
      <c r="Q1199">
        <v>0</v>
      </c>
      <c r="R1199" s="5" t="str">
        <f>IF(ISNA(VLOOKUP($J1199,STOK_AWAL,15,0)),"",VLOOKUP($J1199,STOK_AWAL,15,0))</f>
        <v/>
      </c>
      <c r="S1199" s="6">
        <v>0</v>
      </c>
      <c r="T1199" s="6">
        <v>0</v>
      </c>
      <c r="V1199" t="str">
        <f>IFERROR(INDEX('3.Stok Awal'!A1199:A6194,MATCH('4.Sell to Trade'!J1199,'3.Stok Awal'!D1199:D6194,0)),"")</f>
        <v/>
      </c>
    </row>
    <row r="1200" spans="1:22" x14ac:dyDescent="0.25">
      <c r="A1200" s="15" t="str">
        <f t="shared" si="150"/>
        <v/>
      </c>
      <c r="D1200" s="5" t="str">
        <f t="shared" si="144"/>
        <v/>
      </c>
      <c r="E1200" s="5" t="str">
        <f t="shared" si="145"/>
        <v/>
      </c>
      <c r="F1200" s="5" t="str">
        <f t="shared" si="146"/>
        <v/>
      </c>
      <c r="G1200" s="5" t="str">
        <f t="shared" si="147"/>
        <v/>
      </c>
      <c r="I1200" s="5" t="str">
        <f t="shared" si="148"/>
        <v/>
      </c>
      <c r="K1200" s="5" t="str">
        <f t="shared" si="149"/>
        <v/>
      </c>
      <c r="L1200" s="5"/>
      <c r="N1200" s="4"/>
      <c r="O1200" s="4" t="str">
        <f t="shared" si="151"/>
        <v/>
      </c>
      <c r="P1200" t="s">
        <v>34</v>
      </c>
      <c r="Q1200">
        <v>0</v>
      </c>
      <c r="R1200" s="5" t="str">
        <f>IF(ISNA(VLOOKUP($J1200,STOK_AWAL,15,0)),"",VLOOKUP($J1200,STOK_AWAL,15,0))</f>
        <v/>
      </c>
      <c r="S1200" s="6">
        <v>0</v>
      </c>
      <c r="T1200" s="6">
        <v>0</v>
      </c>
      <c r="V1200" t="str">
        <f>IFERROR(INDEX('3.Stok Awal'!A1200:A6195,MATCH('4.Sell to Trade'!J1200,'3.Stok Awal'!D1200:D6195,0)),"")</f>
        <v/>
      </c>
    </row>
    <row r="1201" spans="1:22" x14ac:dyDescent="0.25">
      <c r="A1201" s="15" t="str">
        <f t="shared" si="150"/>
        <v/>
      </c>
      <c r="D1201" s="5" t="str">
        <f t="shared" si="144"/>
        <v/>
      </c>
      <c r="E1201" s="5" t="str">
        <f t="shared" si="145"/>
        <v/>
      </c>
      <c r="F1201" s="5" t="str">
        <f t="shared" si="146"/>
        <v/>
      </c>
      <c r="G1201" s="5" t="str">
        <f t="shared" si="147"/>
        <v/>
      </c>
      <c r="I1201" s="5" t="str">
        <f t="shared" si="148"/>
        <v/>
      </c>
      <c r="K1201" s="5" t="str">
        <f t="shared" si="149"/>
        <v/>
      </c>
      <c r="L1201" s="5"/>
      <c r="N1201" s="4"/>
      <c r="O1201" s="4" t="str">
        <f t="shared" si="151"/>
        <v/>
      </c>
      <c r="P1201" t="s">
        <v>34</v>
      </c>
      <c r="Q1201">
        <v>0</v>
      </c>
      <c r="R1201" s="5" t="str">
        <f>IF(ISNA(VLOOKUP($J1201,STOK_AWAL,15,0)),"",VLOOKUP($J1201,STOK_AWAL,15,0))</f>
        <v/>
      </c>
      <c r="S1201" s="6">
        <v>0</v>
      </c>
      <c r="T1201" s="6">
        <v>0</v>
      </c>
      <c r="V1201" t="str">
        <f>IFERROR(INDEX('3.Stok Awal'!A1201:A6196,MATCH('4.Sell to Trade'!J1201,'3.Stok Awal'!D1201:D6196,0)),"")</f>
        <v/>
      </c>
    </row>
    <row r="1202" spans="1:22" x14ac:dyDescent="0.25">
      <c r="A1202" s="15" t="str">
        <f t="shared" si="150"/>
        <v/>
      </c>
      <c r="D1202" s="5" t="str">
        <f t="shared" si="144"/>
        <v/>
      </c>
      <c r="E1202" s="5" t="str">
        <f t="shared" si="145"/>
        <v/>
      </c>
      <c r="F1202" s="5" t="str">
        <f t="shared" si="146"/>
        <v/>
      </c>
      <c r="G1202" s="5" t="str">
        <f t="shared" si="147"/>
        <v/>
      </c>
      <c r="I1202" s="5" t="str">
        <f t="shared" si="148"/>
        <v/>
      </c>
      <c r="K1202" s="5" t="str">
        <f t="shared" si="149"/>
        <v/>
      </c>
      <c r="L1202" s="5"/>
      <c r="N1202" s="4"/>
      <c r="O1202" s="4" t="str">
        <f t="shared" si="151"/>
        <v/>
      </c>
      <c r="P1202" t="s">
        <v>34</v>
      </c>
      <c r="Q1202">
        <v>0</v>
      </c>
      <c r="R1202" s="5" t="str">
        <f>IF(ISNA(VLOOKUP($J1202,STOK_AWAL,15,0)),"",VLOOKUP($J1202,STOK_AWAL,15,0))</f>
        <v/>
      </c>
      <c r="S1202" s="6">
        <v>0</v>
      </c>
      <c r="T1202" s="6">
        <v>0</v>
      </c>
      <c r="V1202" t="str">
        <f>IFERROR(INDEX('3.Stok Awal'!A1202:A6197,MATCH('4.Sell to Trade'!J1202,'3.Stok Awal'!D1202:D6197,0)),"")</f>
        <v/>
      </c>
    </row>
    <row r="1203" spans="1:22" x14ac:dyDescent="0.25">
      <c r="A1203" s="15" t="str">
        <f t="shared" si="150"/>
        <v/>
      </c>
      <c r="D1203" s="5" t="str">
        <f t="shared" si="144"/>
        <v/>
      </c>
      <c r="E1203" s="5" t="str">
        <f t="shared" si="145"/>
        <v/>
      </c>
      <c r="F1203" s="5" t="str">
        <f t="shared" si="146"/>
        <v/>
      </c>
      <c r="G1203" s="5" t="str">
        <f t="shared" si="147"/>
        <v/>
      </c>
      <c r="I1203" s="5" t="str">
        <f t="shared" si="148"/>
        <v/>
      </c>
      <c r="K1203" s="5" t="str">
        <f t="shared" si="149"/>
        <v/>
      </c>
      <c r="L1203" s="5"/>
      <c r="N1203" s="4"/>
      <c r="O1203" s="4" t="str">
        <f t="shared" si="151"/>
        <v/>
      </c>
      <c r="P1203" t="s">
        <v>34</v>
      </c>
      <c r="Q1203">
        <v>0</v>
      </c>
      <c r="R1203" s="5" t="str">
        <f>IF(ISNA(VLOOKUP($J1203,STOK_AWAL,15,0)),"",VLOOKUP($J1203,STOK_AWAL,15,0))</f>
        <v/>
      </c>
      <c r="S1203" s="6">
        <v>0</v>
      </c>
      <c r="T1203" s="6">
        <v>0</v>
      </c>
      <c r="V1203" t="str">
        <f>IFERROR(INDEX('3.Stok Awal'!A1203:A6198,MATCH('4.Sell to Trade'!J1203,'3.Stok Awal'!D1203:D6198,0)),"")</f>
        <v/>
      </c>
    </row>
    <row r="1204" spans="1:22" x14ac:dyDescent="0.25">
      <c r="A1204" s="15" t="str">
        <f t="shared" si="150"/>
        <v/>
      </c>
      <c r="D1204" s="5" t="str">
        <f t="shared" si="144"/>
        <v/>
      </c>
      <c r="E1204" s="5" t="str">
        <f t="shared" si="145"/>
        <v/>
      </c>
      <c r="F1204" s="5" t="str">
        <f t="shared" si="146"/>
        <v/>
      </c>
      <c r="G1204" s="5" t="str">
        <f t="shared" si="147"/>
        <v/>
      </c>
      <c r="I1204" s="5" t="str">
        <f t="shared" si="148"/>
        <v/>
      </c>
      <c r="K1204" s="5" t="str">
        <f t="shared" si="149"/>
        <v/>
      </c>
      <c r="L1204" s="5"/>
      <c r="N1204" s="4"/>
      <c r="O1204" s="4" t="str">
        <f t="shared" si="151"/>
        <v/>
      </c>
      <c r="P1204" t="s">
        <v>34</v>
      </c>
      <c r="Q1204">
        <v>0</v>
      </c>
      <c r="R1204" s="5" t="str">
        <f>IF(ISNA(VLOOKUP($J1204,STOK_AWAL,15,0)),"",VLOOKUP($J1204,STOK_AWAL,15,0))</f>
        <v/>
      </c>
      <c r="S1204" s="6">
        <v>0</v>
      </c>
      <c r="T1204" s="6">
        <v>0</v>
      </c>
      <c r="V1204" t="str">
        <f>IFERROR(INDEX('3.Stok Awal'!A1204:A6199,MATCH('4.Sell to Trade'!J1204,'3.Stok Awal'!D1204:D6199,0)),"")</f>
        <v/>
      </c>
    </row>
    <row r="1205" spans="1:22" x14ac:dyDescent="0.25">
      <c r="A1205" s="15" t="str">
        <f t="shared" si="150"/>
        <v/>
      </c>
      <c r="D1205" s="5" t="str">
        <f t="shared" si="144"/>
        <v/>
      </c>
      <c r="E1205" s="5" t="str">
        <f t="shared" si="145"/>
        <v/>
      </c>
      <c r="F1205" s="5" t="str">
        <f t="shared" si="146"/>
        <v/>
      </c>
      <c r="G1205" s="5" t="str">
        <f t="shared" si="147"/>
        <v/>
      </c>
      <c r="I1205" s="5" t="str">
        <f t="shared" si="148"/>
        <v/>
      </c>
      <c r="K1205" s="5" t="str">
        <f t="shared" si="149"/>
        <v/>
      </c>
      <c r="L1205" s="5"/>
      <c r="N1205" s="4"/>
      <c r="O1205" s="4" t="str">
        <f t="shared" si="151"/>
        <v/>
      </c>
      <c r="P1205" t="s">
        <v>34</v>
      </c>
      <c r="Q1205">
        <v>0</v>
      </c>
      <c r="R1205" s="5" t="str">
        <f>IF(ISNA(VLOOKUP($J1205,STOK_AWAL,15,0)),"",VLOOKUP($J1205,STOK_AWAL,15,0))</f>
        <v/>
      </c>
      <c r="S1205" s="6">
        <v>0</v>
      </c>
      <c r="T1205" s="6">
        <v>0</v>
      </c>
      <c r="V1205" t="str">
        <f>IFERROR(INDEX('3.Stok Awal'!A1205:A6200,MATCH('4.Sell to Trade'!J1205,'3.Stok Awal'!D1205:D6200,0)),"")</f>
        <v/>
      </c>
    </row>
    <row r="1206" spans="1:22" x14ac:dyDescent="0.25">
      <c r="A1206" s="15" t="str">
        <f t="shared" si="150"/>
        <v/>
      </c>
      <c r="D1206" s="5" t="str">
        <f t="shared" si="144"/>
        <v/>
      </c>
      <c r="E1206" s="5" t="str">
        <f t="shared" si="145"/>
        <v/>
      </c>
      <c r="F1206" s="5" t="str">
        <f t="shared" si="146"/>
        <v/>
      </c>
      <c r="G1206" s="5" t="str">
        <f t="shared" si="147"/>
        <v/>
      </c>
      <c r="I1206" s="5" t="str">
        <f t="shared" si="148"/>
        <v/>
      </c>
      <c r="K1206" s="5" t="str">
        <f t="shared" si="149"/>
        <v/>
      </c>
      <c r="L1206" s="5"/>
      <c r="N1206" s="4"/>
      <c r="O1206" s="4" t="str">
        <f t="shared" si="151"/>
        <v/>
      </c>
      <c r="P1206" t="s">
        <v>34</v>
      </c>
      <c r="Q1206">
        <v>0</v>
      </c>
      <c r="R1206" s="5" t="str">
        <f>IF(ISNA(VLOOKUP($J1206,STOK_AWAL,15,0)),"",VLOOKUP($J1206,STOK_AWAL,15,0))</f>
        <v/>
      </c>
      <c r="S1206" s="6">
        <v>0</v>
      </c>
      <c r="T1206" s="6">
        <v>0</v>
      </c>
      <c r="V1206" t="str">
        <f>IFERROR(INDEX('3.Stok Awal'!A1206:A6201,MATCH('4.Sell to Trade'!J1206,'3.Stok Awal'!D1206:D6201,0)),"")</f>
        <v/>
      </c>
    </row>
    <row r="1207" spans="1:22" x14ac:dyDescent="0.25">
      <c r="A1207" s="15" t="str">
        <f t="shared" si="150"/>
        <v/>
      </c>
      <c r="D1207" s="5" t="str">
        <f t="shared" si="144"/>
        <v/>
      </c>
      <c r="E1207" s="5" t="str">
        <f t="shared" si="145"/>
        <v/>
      </c>
      <c r="F1207" s="5" t="str">
        <f t="shared" si="146"/>
        <v/>
      </c>
      <c r="G1207" s="5" t="str">
        <f t="shared" si="147"/>
        <v/>
      </c>
      <c r="I1207" s="5" t="str">
        <f t="shared" si="148"/>
        <v/>
      </c>
      <c r="K1207" s="5" t="str">
        <f t="shared" si="149"/>
        <v/>
      </c>
      <c r="L1207" s="5"/>
      <c r="N1207" s="4"/>
      <c r="O1207" s="4" t="str">
        <f t="shared" si="151"/>
        <v/>
      </c>
      <c r="P1207" t="s">
        <v>34</v>
      </c>
      <c r="Q1207">
        <v>0</v>
      </c>
      <c r="R1207" s="5" t="str">
        <f>IF(ISNA(VLOOKUP($J1207,STOK_AWAL,15,0)),"",VLOOKUP($J1207,STOK_AWAL,15,0))</f>
        <v/>
      </c>
      <c r="S1207" s="6">
        <v>0</v>
      </c>
      <c r="T1207" s="6">
        <v>0</v>
      </c>
      <c r="V1207" t="str">
        <f>IFERROR(INDEX('3.Stok Awal'!A1207:A6202,MATCH('4.Sell to Trade'!J1207,'3.Stok Awal'!D1207:D6202,0)),"")</f>
        <v/>
      </c>
    </row>
    <row r="1208" spans="1:22" x14ac:dyDescent="0.25">
      <c r="A1208" s="15" t="str">
        <f t="shared" si="150"/>
        <v/>
      </c>
      <c r="D1208" s="5" t="str">
        <f t="shared" si="144"/>
        <v/>
      </c>
      <c r="E1208" s="5" t="str">
        <f t="shared" si="145"/>
        <v/>
      </c>
      <c r="F1208" s="5" t="str">
        <f t="shared" si="146"/>
        <v/>
      </c>
      <c r="G1208" s="5" t="str">
        <f t="shared" si="147"/>
        <v/>
      </c>
      <c r="I1208" s="5" t="str">
        <f t="shared" si="148"/>
        <v/>
      </c>
      <c r="K1208" s="5" t="str">
        <f t="shared" si="149"/>
        <v/>
      </c>
      <c r="L1208" s="5"/>
      <c r="N1208" s="4"/>
      <c r="O1208" s="4" t="str">
        <f t="shared" si="151"/>
        <v/>
      </c>
      <c r="P1208" t="s">
        <v>34</v>
      </c>
      <c r="Q1208">
        <v>0</v>
      </c>
      <c r="R1208" s="5" t="str">
        <f>IF(ISNA(VLOOKUP($J1208,STOK_AWAL,15,0)),"",VLOOKUP($J1208,STOK_AWAL,15,0))</f>
        <v/>
      </c>
      <c r="S1208" s="6">
        <v>0</v>
      </c>
      <c r="T1208" s="6">
        <v>0</v>
      </c>
      <c r="V1208" t="str">
        <f>IFERROR(INDEX('3.Stok Awal'!A1208:A6203,MATCH('4.Sell to Trade'!J1208,'3.Stok Awal'!D1208:D6203,0)),"")</f>
        <v/>
      </c>
    </row>
    <row r="1209" spans="1:22" x14ac:dyDescent="0.25">
      <c r="A1209" s="15" t="str">
        <f t="shared" si="150"/>
        <v/>
      </c>
      <c r="D1209" s="5" t="str">
        <f t="shared" si="144"/>
        <v/>
      </c>
      <c r="E1209" s="5" t="str">
        <f t="shared" si="145"/>
        <v/>
      </c>
      <c r="F1209" s="5" t="str">
        <f t="shared" si="146"/>
        <v/>
      </c>
      <c r="G1209" s="5" t="str">
        <f t="shared" si="147"/>
        <v/>
      </c>
      <c r="I1209" s="5" t="str">
        <f t="shared" si="148"/>
        <v/>
      </c>
      <c r="K1209" s="5" t="str">
        <f t="shared" si="149"/>
        <v/>
      </c>
      <c r="L1209" s="5"/>
      <c r="N1209" s="4"/>
      <c r="O1209" s="4" t="str">
        <f t="shared" si="151"/>
        <v/>
      </c>
      <c r="P1209" t="s">
        <v>34</v>
      </c>
      <c r="Q1209">
        <v>0</v>
      </c>
      <c r="R1209" s="5" t="str">
        <f>IF(ISNA(VLOOKUP($J1209,STOK_AWAL,15,0)),"",VLOOKUP($J1209,STOK_AWAL,15,0))</f>
        <v/>
      </c>
      <c r="S1209" s="6">
        <v>0</v>
      </c>
      <c r="T1209" s="6">
        <v>0</v>
      </c>
      <c r="V1209" t="str">
        <f>IFERROR(INDEX('3.Stok Awal'!A1209:A6204,MATCH('4.Sell to Trade'!J1209,'3.Stok Awal'!D1209:D6204,0)),"")</f>
        <v/>
      </c>
    </row>
    <row r="1210" spans="1:22" x14ac:dyDescent="0.25">
      <c r="A1210" s="15" t="str">
        <f t="shared" si="150"/>
        <v/>
      </c>
      <c r="D1210" s="5" t="str">
        <f t="shared" si="144"/>
        <v/>
      </c>
      <c r="E1210" s="5" t="str">
        <f t="shared" si="145"/>
        <v/>
      </c>
      <c r="F1210" s="5" t="str">
        <f t="shared" si="146"/>
        <v/>
      </c>
      <c r="G1210" s="5" t="str">
        <f t="shared" si="147"/>
        <v/>
      </c>
      <c r="I1210" s="5" t="str">
        <f t="shared" si="148"/>
        <v/>
      </c>
      <c r="K1210" s="5" t="str">
        <f t="shared" si="149"/>
        <v/>
      </c>
      <c r="L1210" s="5"/>
      <c r="N1210" s="4"/>
      <c r="O1210" s="4" t="str">
        <f t="shared" si="151"/>
        <v/>
      </c>
      <c r="P1210" t="s">
        <v>34</v>
      </c>
      <c r="Q1210">
        <v>0</v>
      </c>
      <c r="R1210" s="5" t="str">
        <f>IF(ISNA(VLOOKUP($J1210,STOK_AWAL,15,0)),"",VLOOKUP($J1210,STOK_AWAL,15,0))</f>
        <v/>
      </c>
      <c r="S1210" s="6">
        <v>0</v>
      </c>
      <c r="T1210" s="6">
        <v>0</v>
      </c>
      <c r="V1210" t="str">
        <f>IFERROR(INDEX('3.Stok Awal'!A1210:A6205,MATCH('4.Sell to Trade'!J1210,'3.Stok Awal'!D1210:D6205,0)),"")</f>
        <v/>
      </c>
    </row>
    <row r="1211" spans="1:22" x14ac:dyDescent="0.25">
      <c r="A1211" s="15" t="str">
        <f t="shared" si="150"/>
        <v/>
      </c>
      <c r="D1211" s="5" t="str">
        <f t="shared" si="144"/>
        <v/>
      </c>
      <c r="E1211" s="5" t="str">
        <f t="shared" si="145"/>
        <v/>
      </c>
      <c r="F1211" s="5" t="str">
        <f t="shared" si="146"/>
        <v/>
      </c>
      <c r="G1211" s="5" t="str">
        <f t="shared" si="147"/>
        <v/>
      </c>
      <c r="I1211" s="5" t="str">
        <f t="shared" si="148"/>
        <v/>
      </c>
      <c r="K1211" s="5" t="str">
        <f t="shared" si="149"/>
        <v/>
      </c>
      <c r="L1211" s="5"/>
      <c r="N1211" s="4"/>
      <c r="O1211" s="4" t="str">
        <f t="shared" si="151"/>
        <v/>
      </c>
      <c r="P1211" t="s">
        <v>34</v>
      </c>
      <c r="Q1211">
        <v>0</v>
      </c>
      <c r="R1211" s="5" t="str">
        <f>IF(ISNA(VLOOKUP($J1211,STOK_AWAL,15,0)),"",VLOOKUP($J1211,STOK_AWAL,15,0))</f>
        <v/>
      </c>
      <c r="S1211" s="6">
        <v>0</v>
      </c>
      <c r="T1211" s="6">
        <v>0</v>
      </c>
      <c r="V1211" t="str">
        <f>IFERROR(INDEX('3.Stok Awal'!A1211:A6206,MATCH('4.Sell to Trade'!J1211,'3.Stok Awal'!D1211:D6206,0)),"")</f>
        <v/>
      </c>
    </row>
    <row r="1212" spans="1:22" x14ac:dyDescent="0.25">
      <c r="A1212" s="15" t="str">
        <f t="shared" si="150"/>
        <v/>
      </c>
      <c r="D1212" s="5" t="str">
        <f t="shared" si="144"/>
        <v/>
      </c>
      <c r="E1212" s="5" t="str">
        <f t="shared" si="145"/>
        <v/>
      </c>
      <c r="F1212" s="5" t="str">
        <f t="shared" si="146"/>
        <v/>
      </c>
      <c r="G1212" s="5" t="str">
        <f t="shared" si="147"/>
        <v/>
      </c>
      <c r="I1212" s="5" t="str">
        <f t="shared" si="148"/>
        <v/>
      </c>
      <c r="K1212" s="5" t="str">
        <f t="shared" si="149"/>
        <v/>
      </c>
      <c r="L1212" s="5"/>
      <c r="N1212" s="4"/>
      <c r="O1212" s="4" t="str">
        <f t="shared" si="151"/>
        <v/>
      </c>
      <c r="P1212" t="s">
        <v>34</v>
      </c>
      <c r="Q1212">
        <v>0</v>
      </c>
      <c r="R1212" s="5" t="str">
        <f>IF(ISNA(VLOOKUP($J1212,STOK_AWAL,15,0)),"",VLOOKUP($J1212,STOK_AWAL,15,0))</f>
        <v/>
      </c>
      <c r="S1212" s="6">
        <v>0</v>
      </c>
      <c r="T1212" s="6">
        <v>0</v>
      </c>
      <c r="V1212" t="str">
        <f>IFERROR(INDEX('3.Stok Awal'!A1212:A6207,MATCH('4.Sell to Trade'!J1212,'3.Stok Awal'!D1212:D6207,0)),"")</f>
        <v/>
      </c>
    </row>
    <row r="1213" spans="1:22" x14ac:dyDescent="0.25">
      <c r="A1213" s="15" t="str">
        <f t="shared" si="150"/>
        <v/>
      </c>
      <c r="D1213" s="5" t="str">
        <f t="shared" si="144"/>
        <v/>
      </c>
      <c r="E1213" s="5" t="str">
        <f t="shared" si="145"/>
        <v/>
      </c>
      <c r="F1213" s="5" t="str">
        <f t="shared" si="146"/>
        <v/>
      </c>
      <c r="G1213" s="5" t="str">
        <f t="shared" si="147"/>
        <v/>
      </c>
      <c r="I1213" s="5" t="str">
        <f t="shared" si="148"/>
        <v/>
      </c>
      <c r="K1213" s="5" t="str">
        <f t="shared" si="149"/>
        <v/>
      </c>
      <c r="L1213" s="5"/>
      <c r="N1213" s="4"/>
      <c r="O1213" s="4" t="str">
        <f t="shared" si="151"/>
        <v/>
      </c>
      <c r="P1213" t="s">
        <v>34</v>
      </c>
      <c r="Q1213">
        <v>0</v>
      </c>
      <c r="R1213" s="5" t="str">
        <f>IF(ISNA(VLOOKUP($J1213,STOK_AWAL,15,0)),"",VLOOKUP($J1213,STOK_AWAL,15,0))</f>
        <v/>
      </c>
      <c r="S1213" s="6">
        <v>0</v>
      </c>
      <c r="T1213" s="6">
        <v>0</v>
      </c>
      <c r="V1213" t="str">
        <f>IFERROR(INDEX('3.Stok Awal'!A1213:A6208,MATCH('4.Sell to Trade'!J1213,'3.Stok Awal'!D1213:D6208,0)),"")</f>
        <v/>
      </c>
    </row>
    <row r="1214" spans="1:22" x14ac:dyDescent="0.25">
      <c r="A1214" s="15" t="str">
        <f t="shared" si="150"/>
        <v/>
      </c>
      <c r="D1214" s="5" t="str">
        <f t="shared" si="144"/>
        <v/>
      </c>
      <c r="E1214" s="5" t="str">
        <f t="shared" si="145"/>
        <v/>
      </c>
      <c r="F1214" s="5" t="str">
        <f t="shared" si="146"/>
        <v/>
      </c>
      <c r="G1214" s="5" t="str">
        <f t="shared" si="147"/>
        <v/>
      </c>
      <c r="I1214" s="5" t="str">
        <f t="shared" si="148"/>
        <v/>
      </c>
      <c r="K1214" s="5" t="str">
        <f t="shared" si="149"/>
        <v/>
      </c>
      <c r="L1214" s="5"/>
      <c r="N1214" s="4"/>
      <c r="O1214" s="4" t="str">
        <f t="shared" si="151"/>
        <v/>
      </c>
      <c r="P1214" t="s">
        <v>34</v>
      </c>
      <c r="Q1214">
        <v>0</v>
      </c>
      <c r="R1214" s="5" t="str">
        <f>IF(ISNA(VLOOKUP($J1214,STOK_AWAL,15,0)),"",VLOOKUP($J1214,STOK_AWAL,15,0))</f>
        <v/>
      </c>
      <c r="S1214" s="6">
        <v>0</v>
      </c>
      <c r="T1214" s="6">
        <v>0</v>
      </c>
      <c r="V1214" t="str">
        <f>IFERROR(INDEX('3.Stok Awal'!A1214:A6209,MATCH('4.Sell to Trade'!J1214,'3.Stok Awal'!D1214:D6209,0)),"")</f>
        <v/>
      </c>
    </row>
    <row r="1215" spans="1:22" x14ac:dyDescent="0.25">
      <c r="A1215" s="15" t="str">
        <f t="shared" si="150"/>
        <v/>
      </c>
      <c r="D1215" s="5" t="str">
        <f t="shared" si="144"/>
        <v/>
      </c>
      <c r="E1215" s="5" t="str">
        <f t="shared" si="145"/>
        <v/>
      </c>
      <c r="F1215" s="5" t="str">
        <f t="shared" si="146"/>
        <v/>
      </c>
      <c r="G1215" s="5" t="str">
        <f t="shared" si="147"/>
        <v/>
      </c>
      <c r="I1215" s="5" t="str">
        <f t="shared" si="148"/>
        <v/>
      </c>
      <c r="K1215" s="5" t="str">
        <f t="shared" si="149"/>
        <v/>
      </c>
      <c r="L1215" s="5"/>
      <c r="N1215" s="4"/>
      <c r="O1215" s="4" t="str">
        <f t="shared" si="151"/>
        <v/>
      </c>
      <c r="P1215" t="s">
        <v>34</v>
      </c>
      <c r="Q1215">
        <v>0</v>
      </c>
      <c r="R1215" s="5" t="str">
        <f>IF(ISNA(VLOOKUP($J1215,STOK_AWAL,15,0)),"",VLOOKUP($J1215,STOK_AWAL,15,0))</f>
        <v/>
      </c>
      <c r="S1215" s="6">
        <v>0</v>
      </c>
      <c r="T1215" s="6">
        <v>0</v>
      </c>
      <c r="V1215" t="str">
        <f>IFERROR(INDEX('3.Stok Awal'!A1215:A6210,MATCH('4.Sell to Trade'!J1215,'3.Stok Awal'!D1215:D6210,0)),"")</f>
        <v/>
      </c>
    </row>
    <row r="1216" spans="1:22" x14ac:dyDescent="0.25">
      <c r="A1216" s="15" t="str">
        <f t="shared" si="150"/>
        <v/>
      </c>
      <c r="D1216" s="5" t="str">
        <f t="shared" si="144"/>
        <v/>
      </c>
      <c r="E1216" s="5" t="str">
        <f t="shared" si="145"/>
        <v/>
      </c>
      <c r="F1216" s="5" t="str">
        <f t="shared" si="146"/>
        <v/>
      </c>
      <c r="G1216" s="5" t="str">
        <f t="shared" si="147"/>
        <v/>
      </c>
      <c r="I1216" s="5" t="str">
        <f t="shared" si="148"/>
        <v/>
      </c>
      <c r="K1216" s="5" t="str">
        <f t="shared" si="149"/>
        <v/>
      </c>
      <c r="L1216" s="5"/>
      <c r="N1216" s="4"/>
      <c r="O1216" s="4" t="str">
        <f t="shared" si="151"/>
        <v/>
      </c>
      <c r="P1216" t="s">
        <v>34</v>
      </c>
      <c r="Q1216">
        <v>0</v>
      </c>
      <c r="R1216" s="5" t="str">
        <f>IF(ISNA(VLOOKUP($J1216,STOK_AWAL,15,0)),"",VLOOKUP($J1216,STOK_AWAL,15,0))</f>
        <v/>
      </c>
      <c r="S1216" s="6">
        <v>0</v>
      </c>
      <c r="T1216" s="6">
        <v>0</v>
      </c>
      <c r="V1216" t="str">
        <f>IFERROR(INDEX('3.Stok Awal'!A1216:A6211,MATCH('4.Sell to Trade'!J1216,'3.Stok Awal'!D1216:D6211,0)),"")</f>
        <v/>
      </c>
    </row>
    <row r="1217" spans="1:22" x14ac:dyDescent="0.25">
      <c r="A1217" s="15" t="str">
        <f t="shared" si="150"/>
        <v/>
      </c>
      <c r="D1217" s="5" t="str">
        <f t="shared" si="144"/>
        <v/>
      </c>
      <c r="E1217" s="5" t="str">
        <f t="shared" si="145"/>
        <v/>
      </c>
      <c r="F1217" s="5" t="str">
        <f t="shared" si="146"/>
        <v/>
      </c>
      <c r="G1217" s="5" t="str">
        <f t="shared" si="147"/>
        <v/>
      </c>
      <c r="I1217" s="5" t="str">
        <f t="shared" si="148"/>
        <v/>
      </c>
      <c r="K1217" s="5" t="str">
        <f t="shared" si="149"/>
        <v/>
      </c>
      <c r="L1217" s="5"/>
      <c r="N1217" s="4"/>
      <c r="O1217" s="4" t="str">
        <f t="shared" si="151"/>
        <v/>
      </c>
      <c r="P1217" t="s">
        <v>34</v>
      </c>
      <c r="Q1217">
        <v>0</v>
      </c>
      <c r="R1217" s="5" t="str">
        <f>IF(ISNA(VLOOKUP($J1217,STOK_AWAL,15,0)),"",VLOOKUP($J1217,STOK_AWAL,15,0))</f>
        <v/>
      </c>
      <c r="S1217" s="6">
        <v>0</v>
      </c>
      <c r="T1217" s="6">
        <v>0</v>
      </c>
      <c r="V1217" t="str">
        <f>IFERROR(INDEX('3.Stok Awal'!A1217:A6212,MATCH('4.Sell to Trade'!J1217,'3.Stok Awal'!D1217:D6212,0)),"")</f>
        <v/>
      </c>
    </row>
    <row r="1218" spans="1:22" x14ac:dyDescent="0.25">
      <c r="A1218" s="15" t="str">
        <f t="shared" si="150"/>
        <v/>
      </c>
      <c r="D1218" s="5" t="str">
        <f t="shared" si="144"/>
        <v/>
      </c>
      <c r="E1218" s="5" t="str">
        <f t="shared" si="145"/>
        <v/>
      </c>
      <c r="F1218" s="5" t="str">
        <f t="shared" si="146"/>
        <v/>
      </c>
      <c r="G1218" s="5" t="str">
        <f t="shared" si="147"/>
        <v/>
      </c>
      <c r="I1218" s="5" t="str">
        <f t="shared" si="148"/>
        <v/>
      </c>
      <c r="K1218" s="5" t="str">
        <f t="shared" si="149"/>
        <v/>
      </c>
      <c r="L1218" s="5"/>
      <c r="N1218" s="4"/>
      <c r="O1218" s="4" t="str">
        <f t="shared" si="151"/>
        <v/>
      </c>
      <c r="P1218" t="s">
        <v>34</v>
      </c>
      <c r="Q1218">
        <v>0</v>
      </c>
      <c r="R1218" s="5" t="str">
        <f>IF(ISNA(VLOOKUP($J1218,STOK_AWAL,15,0)),"",VLOOKUP($J1218,STOK_AWAL,15,0))</f>
        <v/>
      </c>
      <c r="S1218" s="6">
        <v>0</v>
      </c>
      <c r="T1218" s="6">
        <v>0</v>
      </c>
      <c r="V1218" t="str">
        <f>IFERROR(INDEX('3.Stok Awal'!A1218:A6213,MATCH('4.Sell to Trade'!J1218,'3.Stok Awal'!D1218:D6213,0)),"")</f>
        <v/>
      </c>
    </row>
    <row r="1219" spans="1:22" x14ac:dyDescent="0.25">
      <c r="A1219" s="15" t="str">
        <f t="shared" si="150"/>
        <v/>
      </c>
      <c r="D1219" s="5" t="str">
        <f t="shared" si="144"/>
        <v/>
      </c>
      <c r="E1219" s="5" t="str">
        <f t="shared" si="145"/>
        <v/>
      </c>
      <c r="F1219" s="5" t="str">
        <f t="shared" si="146"/>
        <v/>
      </c>
      <c r="G1219" s="5" t="str">
        <f t="shared" si="147"/>
        <v/>
      </c>
      <c r="I1219" s="5" t="str">
        <f t="shared" si="148"/>
        <v/>
      </c>
      <c r="K1219" s="5" t="str">
        <f t="shared" si="149"/>
        <v/>
      </c>
      <c r="L1219" s="5"/>
      <c r="N1219" s="4"/>
      <c r="O1219" s="4" t="str">
        <f t="shared" si="151"/>
        <v/>
      </c>
      <c r="P1219" t="s">
        <v>34</v>
      </c>
      <c r="Q1219">
        <v>0</v>
      </c>
      <c r="R1219" s="5" t="str">
        <f>IF(ISNA(VLOOKUP($J1219,STOK_AWAL,15,0)),"",VLOOKUP($J1219,STOK_AWAL,15,0))</f>
        <v/>
      </c>
      <c r="S1219" s="6">
        <v>0</v>
      </c>
      <c r="T1219" s="6">
        <v>0</v>
      </c>
      <c r="V1219" t="str">
        <f>IFERROR(INDEX('3.Stok Awal'!A1219:A6214,MATCH('4.Sell to Trade'!J1219,'3.Stok Awal'!D1219:D6214,0)),"")</f>
        <v/>
      </c>
    </row>
    <row r="1220" spans="1:22" x14ac:dyDescent="0.25">
      <c r="A1220" s="15" t="str">
        <f t="shared" si="150"/>
        <v/>
      </c>
      <c r="D1220" s="5" t="str">
        <f t="shared" si="144"/>
        <v/>
      </c>
      <c r="E1220" s="5" t="str">
        <f t="shared" si="145"/>
        <v/>
      </c>
      <c r="F1220" s="5" t="str">
        <f t="shared" si="146"/>
        <v/>
      </c>
      <c r="G1220" s="5" t="str">
        <f t="shared" si="147"/>
        <v/>
      </c>
      <c r="I1220" s="5" t="str">
        <f t="shared" si="148"/>
        <v/>
      </c>
      <c r="K1220" s="5" t="str">
        <f t="shared" si="149"/>
        <v/>
      </c>
      <c r="L1220" s="5"/>
      <c r="N1220" s="4"/>
      <c r="O1220" s="4" t="str">
        <f t="shared" si="151"/>
        <v/>
      </c>
      <c r="P1220" t="s">
        <v>34</v>
      </c>
      <c r="Q1220">
        <v>0</v>
      </c>
      <c r="R1220" s="5" t="str">
        <f>IF(ISNA(VLOOKUP($J1220,STOK_AWAL,15,0)),"",VLOOKUP($J1220,STOK_AWAL,15,0))</f>
        <v/>
      </c>
      <c r="S1220" s="6">
        <v>0</v>
      </c>
      <c r="T1220" s="6">
        <v>0</v>
      </c>
      <c r="V1220" t="str">
        <f>IFERROR(INDEX('3.Stok Awal'!A1220:A6215,MATCH('4.Sell to Trade'!J1220,'3.Stok Awal'!D1220:D6215,0)),"")</f>
        <v/>
      </c>
    </row>
    <row r="1221" spans="1:22" x14ac:dyDescent="0.25">
      <c r="A1221" s="15" t="str">
        <f t="shared" si="150"/>
        <v/>
      </c>
      <c r="D1221" s="5" t="str">
        <f t="shared" ref="D1221:D1284" si="152">IF(ISNA(VLOOKUP($C1221,MASTER_CUSTOMER,2,0)),"",VLOOKUP($C1221,MASTER_CUSTOMER,2,0))</f>
        <v/>
      </c>
      <c r="E1221" s="5" t="str">
        <f t="shared" ref="E1221:E1284" si="153">IF(ISNA(VLOOKUP($C1221,MASTER_CUSTOMER,4,0)),"",VLOOKUP($C1221,MASTER_CUSTOMER,4,0))</f>
        <v/>
      </c>
      <c r="F1221" s="5" t="str">
        <f t="shared" ref="F1221:F1284" si="154">IF(ISNA(VLOOKUP($C1221,MASTER_CUSTOMER,5,0)),"",VLOOKUP($C1221,MASTER_CUSTOMER,5,0))</f>
        <v/>
      </c>
      <c r="G1221" s="5" t="str">
        <f t="shared" ref="G1221:G1284" si="155">IF(ISNA(VLOOKUP($C1221,MASTER_CUSTOMER,3,0)),"",VLOOKUP($C1221,MASTER_CUSTOMER,3,0))</f>
        <v/>
      </c>
      <c r="I1221" s="5" t="str">
        <f t="shared" ref="I1221:I1284" si="156">IF(ISNA(VLOOKUP($H1221,MASTER_SALESMAN,2,0)),"",VLOOKUP($H1221,MASTER_SALESMAN,2,0))</f>
        <v/>
      </c>
      <c r="K1221" s="5" t="str">
        <f t="shared" ref="K1221:K1284" si="157">IF(ISNA(VLOOKUP($J1221,STOK_AWAL,2,0)),"",VLOOKUP($J1221,STOK_AWAL,2,0))</f>
        <v/>
      </c>
      <c r="L1221" s="5"/>
      <c r="N1221" s="4"/>
      <c r="O1221" s="4" t="str">
        <f t="shared" si="151"/>
        <v/>
      </c>
      <c r="P1221" t="s">
        <v>34</v>
      </c>
      <c r="Q1221">
        <v>0</v>
      </c>
      <c r="R1221" s="5" t="str">
        <f>IF(ISNA(VLOOKUP($J1221,STOK_AWAL,15,0)),"",VLOOKUP($J1221,STOK_AWAL,15,0))</f>
        <v/>
      </c>
      <c r="S1221" s="6">
        <v>0</v>
      </c>
      <c r="T1221" s="6">
        <v>0</v>
      </c>
      <c r="V1221" t="str">
        <f>IFERROR(INDEX('3.Stok Awal'!A1221:A6216,MATCH('4.Sell to Trade'!J1221,'3.Stok Awal'!D1221:D6216,0)),"")</f>
        <v/>
      </c>
    </row>
    <row r="1222" spans="1:22" x14ac:dyDescent="0.25">
      <c r="A1222" s="15" t="str">
        <f t="shared" ref="A1222:A1285" si="158">IF(B1222="","",B1222)</f>
        <v/>
      </c>
      <c r="D1222" s="5" t="str">
        <f t="shared" si="152"/>
        <v/>
      </c>
      <c r="E1222" s="5" t="str">
        <f t="shared" si="153"/>
        <v/>
      </c>
      <c r="F1222" s="5" t="str">
        <f t="shared" si="154"/>
        <v/>
      </c>
      <c r="G1222" s="5" t="str">
        <f t="shared" si="155"/>
        <v/>
      </c>
      <c r="I1222" s="5" t="str">
        <f t="shared" si="156"/>
        <v/>
      </c>
      <c r="K1222" s="5" t="str">
        <f t="shared" si="157"/>
        <v/>
      </c>
      <c r="L1222" s="5"/>
      <c r="N1222" s="4"/>
      <c r="O1222" s="4" t="str">
        <f t="shared" ref="O1222:O1285" si="159">J1222&amp;N1222</f>
        <v/>
      </c>
      <c r="P1222" t="s">
        <v>34</v>
      </c>
      <c r="Q1222">
        <v>0</v>
      </c>
      <c r="R1222" s="5" t="str">
        <f>IF(ISNA(VLOOKUP($J1222,STOK_AWAL,15,0)),"",VLOOKUP($J1222,STOK_AWAL,15,0))</f>
        <v/>
      </c>
      <c r="S1222" s="6">
        <v>0</v>
      </c>
      <c r="T1222" s="6">
        <v>0</v>
      </c>
      <c r="V1222" t="str">
        <f>IFERROR(INDEX('3.Stok Awal'!A1222:A6217,MATCH('4.Sell to Trade'!J1222,'3.Stok Awal'!D1222:D6217,0)),"")</f>
        <v/>
      </c>
    </row>
    <row r="1223" spans="1:22" x14ac:dyDescent="0.25">
      <c r="A1223" s="15" t="str">
        <f t="shared" si="158"/>
        <v/>
      </c>
      <c r="D1223" s="5" t="str">
        <f t="shared" si="152"/>
        <v/>
      </c>
      <c r="E1223" s="5" t="str">
        <f t="shared" si="153"/>
        <v/>
      </c>
      <c r="F1223" s="5" t="str">
        <f t="shared" si="154"/>
        <v/>
      </c>
      <c r="G1223" s="5" t="str">
        <f t="shared" si="155"/>
        <v/>
      </c>
      <c r="I1223" s="5" t="str">
        <f t="shared" si="156"/>
        <v/>
      </c>
      <c r="K1223" s="5" t="str">
        <f t="shared" si="157"/>
        <v/>
      </c>
      <c r="L1223" s="5"/>
      <c r="N1223" s="4"/>
      <c r="O1223" s="4" t="str">
        <f t="shared" si="159"/>
        <v/>
      </c>
      <c r="P1223" t="s">
        <v>34</v>
      </c>
      <c r="Q1223">
        <v>0</v>
      </c>
      <c r="R1223" s="5" t="str">
        <f>IF(ISNA(VLOOKUP($J1223,STOK_AWAL,15,0)),"",VLOOKUP($J1223,STOK_AWAL,15,0))</f>
        <v/>
      </c>
      <c r="S1223" s="6">
        <v>0</v>
      </c>
      <c r="T1223" s="6">
        <v>0</v>
      </c>
      <c r="V1223" t="str">
        <f>IFERROR(INDEX('3.Stok Awal'!A1223:A6218,MATCH('4.Sell to Trade'!J1223,'3.Stok Awal'!D1223:D6218,0)),"")</f>
        <v/>
      </c>
    </row>
    <row r="1224" spans="1:22" x14ac:dyDescent="0.25">
      <c r="A1224" s="15" t="str">
        <f t="shared" si="158"/>
        <v/>
      </c>
      <c r="D1224" s="5" t="str">
        <f t="shared" si="152"/>
        <v/>
      </c>
      <c r="E1224" s="5" t="str">
        <f t="shared" si="153"/>
        <v/>
      </c>
      <c r="F1224" s="5" t="str">
        <f t="shared" si="154"/>
        <v/>
      </c>
      <c r="G1224" s="5" t="str">
        <f t="shared" si="155"/>
        <v/>
      </c>
      <c r="I1224" s="5" t="str">
        <f t="shared" si="156"/>
        <v/>
      </c>
      <c r="K1224" s="5" t="str">
        <f t="shared" si="157"/>
        <v/>
      </c>
      <c r="L1224" s="5"/>
      <c r="N1224" s="4"/>
      <c r="O1224" s="4" t="str">
        <f t="shared" si="159"/>
        <v/>
      </c>
      <c r="P1224" t="s">
        <v>34</v>
      </c>
      <c r="Q1224">
        <v>0</v>
      </c>
      <c r="R1224" s="5" t="str">
        <f>IF(ISNA(VLOOKUP($J1224,STOK_AWAL,15,0)),"",VLOOKUP($J1224,STOK_AWAL,15,0))</f>
        <v/>
      </c>
      <c r="S1224" s="6">
        <v>0</v>
      </c>
      <c r="T1224" s="6">
        <v>0</v>
      </c>
      <c r="V1224" t="str">
        <f>IFERROR(INDEX('3.Stok Awal'!A1224:A6219,MATCH('4.Sell to Trade'!J1224,'3.Stok Awal'!D1224:D6219,0)),"")</f>
        <v/>
      </c>
    </row>
    <row r="1225" spans="1:22" x14ac:dyDescent="0.25">
      <c r="A1225" s="15" t="str">
        <f t="shared" si="158"/>
        <v/>
      </c>
      <c r="D1225" s="5" t="str">
        <f t="shared" si="152"/>
        <v/>
      </c>
      <c r="E1225" s="5" t="str">
        <f t="shared" si="153"/>
        <v/>
      </c>
      <c r="F1225" s="5" t="str">
        <f t="shared" si="154"/>
        <v/>
      </c>
      <c r="G1225" s="5" t="str">
        <f t="shared" si="155"/>
        <v/>
      </c>
      <c r="I1225" s="5" t="str">
        <f t="shared" si="156"/>
        <v/>
      </c>
      <c r="K1225" s="5" t="str">
        <f t="shared" si="157"/>
        <v/>
      </c>
      <c r="L1225" s="5"/>
      <c r="N1225" s="4"/>
      <c r="O1225" s="4" t="str">
        <f t="shared" si="159"/>
        <v/>
      </c>
      <c r="P1225" t="s">
        <v>34</v>
      </c>
      <c r="Q1225">
        <v>0</v>
      </c>
      <c r="R1225" s="5" t="str">
        <f>IF(ISNA(VLOOKUP($J1225,STOK_AWAL,15,0)),"",VLOOKUP($J1225,STOK_AWAL,15,0))</f>
        <v/>
      </c>
      <c r="S1225" s="6">
        <v>0</v>
      </c>
      <c r="T1225" s="6">
        <v>0</v>
      </c>
      <c r="V1225" t="str">
        <f>IFERROR(INDEX('3.Stok Awal'!A1225:A6220,MATCH('4.Sell to Trade'!J1225,'3.Stok Awal'!D1225:D6220,0)),"")</f>
        <v/>
      </c>
    </row>
    <row r="1226" spans="1:22" x14ac:dyDescent="0.25">
      <c r="A1226" s="15" t="str">
        <f t="shared" si="158"/>
        <v/>
      </c>
      <c r="D1226" s="5" t="str">
        <f t="shared" si="152"/>
        <v/>
      </c>
      <c r="E1226" s="5" t="str">
        <f t="shared" si="153"/>
        <v/>
      </c>
      <c r="F1226" s="5" t="str">
        <f t="shared" si="154"/>
        <v/>
      </c>
      <c r="G1226" s="5" t="str">
        <f t="shared" si="155"/>
        <v/>
      </c>
      <c r="I1226" s="5" t="str">
        <f t="shared" si="156"/>
        <v/>
      </c>
      <c r="K1226" s="5" t="str">
        <f t="shared" si="157"/>
        <v/>
      </c>
      <c r="L1226" s="5"/>
      <c r="N1226" s="4"/>
      <c r="O1226" s="4" t="str">
        <f t="shared" si="159"/>
        <v/>
      </c>
      <c r="P1226" t="s">
        <v>34</v>
      </c>
      <c r="Q1226">
        <v>0</v>
      </c>
      <c r="R1226" s="5" t="str">
        <f>IF(ISNA(VLOOKUP($J1226,STOK_AWAL,15,0)),"",VLOOKUP($J1226,STOK_AWAL,15,0))</f>
        <v/>
      </c>
      <c r="S1226" s="6">
        <v>0</v>
      </c>
      <c r="T1226" s="6">
        <v>0</v>
      </c>
      <c r="V1226" t="str">
        <f>IFERROR(INDEX('3.Stok Awal'!A1226:A6221,MATCH('4.Sell to Trade'!J1226,'3.Stok Awal'!D1226:D6221,0)),"")</f>
        <v/>
      </c>
    </row>
    <row r="1227" spans="1:22" x14ac:dyDescent="0.25">
      <c r="A1227" s="15" t="str">
        <f t="shared" si="158"/>
        <v/>
      </c>
      <c r="D1227" s="5" t="str">
        <f t="shared" si="152"/>
        <v/>
      </c>
      <c r="E1227" s="5" t="str">
        <f t="shared" si="153"/>
        <v/>
      </c>
      <c r="F1227" s="5" t="str">
        <f t="shared" si="154"/>
        <v/>
      </c>
      <c r="G1227" s="5" t="str">
        <f t="shared" si="155"/>
        <v/>
      </c>
      <c r="I1227" s="5" t="str">
        <f t="shared" si="156"/>
        <v/>
      </c>
      <c r="K1227" s="5" t="str">
        <f t="shared" si="157"/>
        <v/>
      </c>
      <c r="L1227" s="5"/>
      <c r="N1227" s="4"/>
      <c r="O1227" s="4" t="str">
        <f t="shared" si="159"/>
        <v/>
      </c>
      <c r="P1227" t="s">
        <v>34</v>
      </c>
      <c r="Q1227">
        <v>0</v>
      </c>
      <c r="R1227" s="5" t="str">
        <f>IF(ISNA(VLOOKUP($J1227,STOK_AWAL,15,0)),"",VLOOKUP($J1227,STOK_AWAL,15,0))</f>
        <v/>
      </c>
      <c r="S1227" s="6">
        <v>0</v>
      </c>
      <c r="T1227" s="6">
        <v>0</v>
      </c>
      <c r="V1227" t="str">
        <f>IFERROR(INDEX('3.Stok Awal'!A1227:A6222,MATCH('4.Sell to Trade'!J1227,'3.Stok Awal'!D1227:D6222,0)),"")</f>
        <v/>
      </c>
    </row>
    <row r="1228" spans="1:22" x14ac:dyDescent="0.25">
      <c r="A1228" s="15" t="str">
        <f t="shared" si="158"/>
        <v/>
      </c>
      <c r="D1228" s="5" t="str">
        <f t="shared" si="152"/>
        <v/>
      </c>
      <c r="E1228" s="5" t="str">
        <f t="shared" si="153"/>
        <v/>
      </c>
      <c r="F1228" s="5" t="str">
        <f t="shared" si="154"/>
        <v/>
      </c>
      <c r="G1228" s="5" t="str">
        <f t="shared" si="155"/>
        <v/>
      </c>
      <c r="I1228" s="5" t="str">
        <f t="shared" si="156"/>
        <v/>
      </c>
      <c r="K1228" s="5" t="str">
        <f t="shared" si="157"/>
        <v/>
      </c>
      <c r="L1228" s="5"/>
      <c r="N1228" s="4"/>
      <c r="O1228" s="4" t="str">
        <f t="shared" si="159"/>
        <v/>
      </c>
      <c r="P1228" t="s">
        <v>34</v>
      </c>
      <c r="Q1228">
        <v>0</v>
      </c>
      <c r="R1228" s="5" t="str">
        <f>IF(ISNA(VLOOKUP($J1228,STOK_AWAL,15,0)),"",VLOOKUP($J1228,STOK_AWAL,15,0))</f>
        <v/>
      </c>
      <c r="S1228" s="6">
        <v>0</v>
      </c>
      <c r="T1228" s="6">
        <v>0</v>
      </c>
      <c r="V1228" t="str">
        <f>IFERROR(INDEX('3.Stok Awal'!A1228:A6223,MATCH('4.Sell to Trade'!J1228,'3.Stok Awal'!D1228:D6223,0)),"")</f>
        <v/>
      </c>
    </row>
    <row r="1229" spans="1:22" x14ac:dyDescent="0.25">
      <c r="A1229" s="15" t="str">
        <f t="shared" si="158"/>
        <v/>
      </c>
      <c r="D1229" s="5" t="str">
        <f t="shared" si="152"/>
        <v/>
      </c>
      <c r="E1229" s="5" t="str">
        <f t="shared" si="153"/>
        <v/>
      </c>
      <c r="F1229" s="5" t="str">
        <f t="shared" si="154"/>
        <v/>
      </c>
      <c r="G1229" s="5" t="str">
        <f t="shared" si="155"/>
        <v/>
      </c>
      <c r="I1229" s="5" t="str">
        <f t="shared" si="156"/>
        <v/>
      </c>
      <c r="K1229" s="5" t="str">
        <f t="shared" si="157"/>
        <v/>
      </c>
      <c r="L1229" s="5"/>
      <c r="N1229" s="4"/>
      <c r="O1229" s="4" t="str">
        <f t="shared" si="159"/>
        <v/>
      </c>
      <c r="P1229" t="s">
        <v>34</v>
      </c>
      <c r="Q1229">
        <v>0</v>
      </c>
      <c r="R1229" s="5" t="str">
        <f>IF(ISNA(VLOOKUP($J1229,STOK_AWAL,15,0)),"",VLOOKUP($J1229,STOK_AWAL,15,0))</f>
        <v/>
      </c>
      <c r="S1229" s="6">
        <v>0</v>
      </c>
      <c r="T1229" s="6">
        <v>0</v>
      </c>
      <c r="V1229" t="str">
        <f>IFERROR(INDEX('3.Stok Awal'!A1229:A6224,MATCH('4.Sell to Trade'!J1229,'3.Stok Awal'!D1229:D6224,0)),"")</f>
        <v/>
      </c>
    </row>
    <row r="1230" spans="1:22" x14ac:dyDescent="0.25">
      <c r="A1230" s="15" t="str">
        <f t="shared" si="158"/>
        <v/>
      </c>
      <c r="D1230" s="5" t="str">
        <f t="shared" si="152"/>
        <v/>
      </c>
      <c r="E1230" s="5" t="str">
        <f t="shared" si="153"/>
        <v/>
      </c>
      <c r="F1230" s="5" t="str">
        <f t="shared" si="154"/>
        <v/>
      </c>
      <c r="G1230" s="5" t="str">
        <f t="shared" si="155"/>
        <v/>
      </c>
      <c r="I1230" s="5" t="str">
        <f t="shared" si="156"/>
        <v/>
      </c>
      <c r="K1230" s="5" t="str">
        <f t="shared" si="157"/>
        <v/>
      </c>
      <c r="L1230" s="5"/>
      <c r="N1230" s="4"/>
      <c r="O1230" s="4" t="str">
        <f t="shared" si="159"/>
        <v/>
      </c>
      <c r="P1230" t="s">
        <v>34</v>
      </c>
      <c r="Q1230">
        <v>0</v>
      </c>
      <c r="R1230" s="5" t="str">
        <f>IF(ISNA(VLOOKUP($J1230,STOK_AWAL,15,0)),"",VLOOKUP($J1230,STOK_AWAL,15,0))</f>
        <v/>
      </c>
      <c r="S1230" s="6">
        <v>0</v>
      </c>
      <c r="T1230" s="6">
        <v>0</v>
      </c>
      <c r="V1230" t="str">
        <f>IFERROR(INDEX('3.Stok Awal'!A1230:A6225,MATCH('4.Sell to Trade'!J1230,'3.Stok Awal'!D1230:D6225,0)),"")</f>
        <v/>
      </c>
    </row>
    <row r="1231" spans="1:22" x14ac:dyDescent="0.25">
      <c r="A1231" s="15" t="str">
        <f t="shared" si="158"/>
        <v/>
      </c>
      <c r="D1231" s="5" t="str">
        <f t="shared" si="152"/>
        <v/>
      </c>
      <c r="E1231" s="5" t="str">
        <f t="shared" si="153"/>
        <v/>
      </c>
      <c r="F1231" s="5" t="str">
        <f t="shared" si="154"/>
        <v/>
      </c>
      <c r="G1231" s="5" t="str">
        <f t="shared" si="155"/>
        <v/>
      </c>
      <c r="I1231" s="5" t="str">
        <f t="shared" si="156"/>
        <v/>
      </c>
      <c r="K1231" s="5" t="str">
        <f t="shared" si="157"/>
        <v/>
      </c>
      <c r="L1231" s="5"/>
      <c r="N1231" s="4"/>
      <c r="O1231" s="4" t="str">
        <f t="shared" si="159"/>
        <v/>
      </c>
      <c r="P1231" t="s">
        <v>34</v>
      </c>
      <c r="Q1231">
        <v>0</v>
      </c>
      <c r="R1231" s="5" t="str">
        <f>IF(ISNA(VLOOKUP($J1231,STOK_AWAL,15,0)),"",VLOOKUP($J1231,STOK_AWAL,15,0))</f>
        <v/>
      </c>
      <c r="S1231" s="6">
        <v>0</v>
      </c>
      <c r="T1231" s="6">
        <v>0</v>
      </c>
      <c r="V1231" t="str">
        <f>IFERROR(INDEX('3.Stok Awal'!A1231:A6226,MATCH('4.Sell to Trade'!J1231,'3.Stok Awal'!D1231:D6226,0)),"")</f>
        <v/>
      </c>
    </row>
    <row r="1232" spans="1:22" x14ac:dyDescent="0.25">
      <c r="A1232" s="15" t="str">
        <f t="shared" si="158"/>
        <v/>
      </c>
      <c r="D1232" s="5" t="str">
        <f t="shared" si="152"/>
        <v/>
      </c>
      <c r="E1232" s="5" t="str">
        <f t="shared" si="153"/>
        <v/>
      </c>
      <c r="F1232" s="5" t="str">
        <f t="shared" si="154"/>
        <v/>
      </c>
      <c r="G1232" s="5" t="str">
        <f t="shared" si="155"/>
        <v/>
      </c>
      <c r="I1232" s="5" t="str">
        <f t="shared" si="156"/>
        <v/>
      </c>
      <c r="K1232" s="5" t="str">
        <f t="shared" si="157"/>
        <v/>
      </c>
      <c r="L1232" s="5"/>
      <c r="N1232" s="4"/>
      <c r="O1232" s="4" t="str">
        <f t="shared" si="159"/>
        <v/>
      </c>
      <c r="P1232" t="s">
        <v>34</v>
      </c>
      <c r="Q1232">
        <v>0</v>
      </c>
      <c r="R1232" s="5" t="str">
        <f>IF(ISNA(VLOOKUP($J1232,STOK_AWAL,15,0)),"",VLOOKUP($J1232,STOK_AWAL,15,0))</f>
        <v/>
      </c>
      <c r="S1232" s="6">
        <v>0</v>
      </c>
      <c r="T1232" s="6">
        <v>0</v>
      </c>
      <c r="V1232" t="str">
        <f>IFERROR(INDEX('3.Stok Awal'!A1232:A6227,MATCH('4.Sell to Trade'!J1232,'3.Stok Awal'!D1232:D6227,0)),"")</f>
        <v/>
      </c>
    </row>
    <row r="1233" spans="1:22" x14ac:dyDescent="0.25">
      <c r="A1233" s="15" t="str">
        <f t="shared" si="158"/>
        <v/>
      </c>
      <c r="D1233" s="5" t="str">
        <f t="shared" si="152"/>
        <v/>
      </c>
      <c r="E1233" s="5" t="str">
        <f t="shared" si="153"/>
        <v/>
      </c>
      <c r="F1233" s="5" t="str">
        <f t="shared" si="154"/>
        <v/>
      </c>
      <c r="G1233" s="5" t="str">
        <f t="shared" si="155"/>
        <v/>
      </c>
      <c r="I1233" s="5" t="str">
        <f t="shared" si="156"/>
        <v/>
      </c>
      <c r="K1233" s="5" t="str">
        <f t="shared" si="157"/>
        <v/>
      </c>
      <c r="L1233" s="5"/>
      <c r="N1233" s="4"/>
      <c r="O1233" s="4" t="str">
        <f t="shared" si="159"/>
        <v/>
      </c>
      <c r="P1233" t="s">
        <v>34</v>
      </c>
      <c r="Q1233">
        <v>0</v>
      </c>
      <c r="R1233" s="5" t="str">
        <f>IF(ISNA(VLOOKUP($J1233,STOK_AWAL,15,0)),"",VLOOKUP($J1233,STOK_AWAL,15,0))</f>
        <v/>
      </c>
      <c r="S1233" s="6">
        <v>0</v>
      </c>
      <c r="T1233" s="6">
        <v>0</v>
      </c>
      <c r="V1233" t="str">
        <f>IFERROR(INDEX('3.Stok Awal'!A1233:A6228,MATCH('4.Sell to Trade'!J1233,'3.Stok Awal'!D1233:D6228,0)),"")</f>
        <v/>
      </c>
    </row>
    <row r="1234" spans="1:22" x14ac:dyDescent="0.25">
      <c r="A1234" s="15" t="str">
        <f t="shared" si="158"/>
        <v/>
      </c>
      <c r="D1234" s="5" t="str">
        <f t="shared" si="152"/>
        <v/>
      </c>
      <c r="E1234" s="5" t="str">
        <f t="shared" si="153"/>
        <v/>
      </c>
      <c r="F1234" s="5" t="str">
        <f t="shared" si="154"/>
        <v/>
      </c>
      <c r="G1234" s="5" t="str">
        <f t="shared" si="155"/>
        <v/>
      </c>
      <c r="I1234" s="5" t="str">
        <f t="shared" si="156"/>
        <v/>
      </c>
      <c r="K1234" s="5" t="str">
        <f t="shared" si="157"/>
        <v/>
      </c>
      <c r="L1234" s="5"/>
      <c r="N1234" s="4"/>
      <c r="O1234" s="4" t="str">
        <f t="shared" si="159"/>
        <v/>
      </c>
      <c r="P1234" t="s">
        <v>34</v>
      </c>
      <c r="Q1234">
        <v>0</v>
      </c>
      <c r="R1234" s="5" t="str">
        <f>IF(ISNA(VLOOKUP($J1234,STOK_AWAL,15,0)),"",VLOOKUP($J1234,STOK_AWAL,15,0))</f>
        <v/>
      </c>
      <c r="S1234" s="6">
        <v>0</v>
      </c>
      <c r="T1234" s="6">
        <v>0</v>
      </c>
      <c r="V1234" t="str">
        <f>IFERROR(INDEX('3.Stok Awal'!A1234:A6229,MATCH('4.Sell to Trade'!J1234,'3.Stok Awal'!D1234:D6229,0)),"")</f>
        <v/>
      </c>
    </row>
    <row r="1235" spans="1:22" x14ac:dyDescent="0.25">
      <c r="A1235" s="15" t="str">
        <f t="shared" si="158"/>
        <v/>
      </c>
      <c r="D1235" s="5" t="str">
        <f t="shared" si="152"/>
        <v/>
      </c>
      <c r="E1235" s="5" t="str">
        <f t="shared" si="153"/>
        <v/>
      </c>
      <c r="F1235" s="5" t="str">
        <f t="shared" si="154"/>
        <v/>
      </c>
      <c r="G1235" s="5" t="str">
        <f t="shared" si="155"/>
        <v/>
      </c>
      <c r="I1235" s="5" t="str">
        <f t="shared" si="156"/>
        <v/>
      </c>
      <c r="K1235" s="5" t="str">
        <f t="shared" si="157"/>
        <v/>
      </c>
      <c r="L1235" s="5"/>
      <c r="N1235" s="4"/>
      <c r="O1235" s="4" t="str">
        <f t="shared" si="159"/>
        <v/>
      </c>
      <c r="P1235" t="s">
        <v>34</v>
      </c>
      <c r="Q1235">
        <v>0</v>
      </c>
      <c r="R1235" s="5" t="str">
        <f>IF(ISNA(VLOOKUP($J1235,STOK_AWAL,15,0)),"",VLOOKUP($J1235,STOK_AWAL,15,0))</f>
        <v/>
      </c>
      <c r="S1235" s="6">
        <v>0</v>
      </c>
      <c r="T1235" s="6">
        <v>0</v>
      </c>
      <c r="V1235" t="str">
        <f>IFERROR(INDEX('3.Stok Awal'!A1235:A6230,MATCH('4.Sell to Trade'!J1235,'3.Stok Awal'!D1235:D6230,0)),"")</f>
        <v/>
      </c>
    </row>
    <row r="1236" spans="1:22" x14ac:dyDescent="0.25">
      <c r="A1236" s="15" t="str">
        <f t="shared" si="158"/>
        <v/>
      </c>
      <c r="D1236" s="5" t="str">
        <f t="shared" si="152"/>
        <v/>
      </c>
      <c r="E1236" s="5" t="str">
        <f t="shared" si="153"/>
        <v/>
      </c>
      <c r="F1236" s="5" t="str">
        <f t="shared" si="154"/>
        <v/>
      </c>
      <c r="G1236" s="5" t="str">
        <f t="shared" si="155"/>
        <v/>
      </c>
      <c r="I1236" s="5" t="str">
        <f t="shared" si="156"/>
        <v/>
      </c>
      <c r="K1236" s="5" t="str">
        <f t="shared" si="157"/>
        <v/>
      </c>
      <c r="L1236" s="5"/>
      <c r="N1236" s="4"/>
      <c r="O1236" s="4" t="str">
        <f t="shared" si="159"/>
        <v/>
      </c>
      <c r="P1236" t="s">
        <v>34</v>
      </c>
      <c r="Q1236">
        <v>0</v>
      </c>
      <c r="R1236" s="5" t="str">
        <f>IF(ISNA(VLOOKUP($J1236,STOK_AWAL,15,0)),"",VLOOKUP($J1236,STOK_AWAL,15,0))</f>
        <v/>
      </c>
      <c r="S1236" s="6">
        <v>0</v>
      </c>
      <c r="T1236" s="6">
        <v>0</v>
      </c>
      <c r="V1236" t="str">
        <f>IFERROR(INDEX('3.Stok Awal'!A1236:A6231,MATCH('4.Sell to Trade'!J1236,'3.Stok Awal'!D1236:D6231,0)),"")</f>
        <v/>
      </c>
    </row>
    <row r="1237" spans="1:22" x14ac:dyDescent="0.25">
      <c r="A1237" s="15" t="str">
        <f t="shared" si="158"/>
        <v/>
      </c>
      <c r="D1237" s="5" t="str">
        <f t="shared" si="152"/>
        <v/>
      </c>
      <c r="E1237" s="5" t="str">
        <f t="shared" si="153"/>
        <v/>
      </c>
      <c r="F1237" s="5" t="str">
        <f t="shared" si="154"/>
        <v/>
      </c>
      <c r="G1237" s="5" t="str">
        <f t="shared" si="155"/>
        <v/>
      </c>
      <c r="I1237" s="5" t="str">
        <f t="shared" si="156"/>
        <v/>
      </c>
      <c r="K1237" s="5" t="str">
        <f t="shared" si="157"/>
        <v/>
      </c>
      <c r="L1237" s="5"/>
      <c r="N1237" s="4"/>
      <c r="O1237" s="4" t="str">
        <f t="shared" si="159"/>
        <v/>
      </c>
      <c r="P1237" t="s">
        <v>34</v>
      </c>
      <c r="Q1237">
        <v>0</v>
      </c>
      <c r="R1237" s="5" t="str">
        <f>IF(ISNA(VLOOKUP($J1237,STOK_AWAL,15,0)),"",VLOOKUP($J1237,STOK_AWAL,15,0))</f>
        <v/>
      </c>
      <c r="S1237" s="6">
        <v>0</v>
      </c>
      <c r="T1237" s="6">
        <v>0</v>
      </c>
      <c r="V1237" t="str">
        <f>IFERROR(INDEX('3.Stok Awal'!A1237:A6232,MATCH('4.Sell to Trade'!J1237,'3.Stok Awal'!D1237:D6232,0)),"")</f>
        <v/>
      </c>
    </row>
    <row r="1238" spans="1:22" x14ac:dyDescent="0.25">
      <c r="A1238" s="15" t="str">
        <f t="shared" si="158"/>
        <v/>
      </c>
      <c r="D1238" s="5" t="str">
        <f t="shared" si="152"/>
        <v/>
      </c>
      <c r="E1238" s="5" t="str">
        <f t="shared" si="153"/>
        <v/>
      </c>
      <c r="F1238" s="5" t="str">
        <f t="shared" si="154"/>
        <v/>
      </c>
      <c r="G1238" s="5" t="str">
        <f t="shared" si="155"/>
        <v/>
      </c>
      <c r="I1238" s="5" t="str">
        <f t="shared" si="156"/>
        <v/>
      </c>
      <c r="K1238" s="5" t="str">
        <f t="shared" si="157"/>
        <v/>
      </c>
      <c r="L1238" s="5"/>
      <c r="N1238" s="4"/>
      <c r="O1238" s="4" t="str">
        <f t="shared" si="159"/>
        <v/>
      </c>
      <c r="P1238" t="s">
        <v>34</v>
      </c>
      <c r="Q1238">
        <v>0</v>
      </c>
      <c r="R1238" s="5" t="str">
        <f>IF(ISNA(VLOOKUP($J1238,STOK_AWAL,15,0)),"",VLOOKUP($J1238,STOK_AWAL,15,0))</f>
        <v/>
      </c>
      <c r="S1238" s="6">
        <v>0</v>
      </c>
      <c r="T1238" s="6">
        <v>0</v>
      </c>
      <c r="V1238" t="str">
        <f>IFERROR(INDEX('3.Stok Awal'!A1238:A6233,MATCH('4.Sell to Trade'!J1238,'3.Stok Awal'!D1238:D6233,0)),"")</f>
        <v/>
      </c>
    </row>
    <row r="1239" spans="1:22" x14ac:dyDescent="0.25">
      <c r="A1239" s="15" t="str">
        <f t="shared" si="158"/>
        <v/>
      </c>
      <c r="D1239" s="5" t="str">
        <f t="shared" si="152"/>
        <v/>
      </c>
      <c r="E1239" s="5" t="str">
        <f t="shared" si="153"/>
        <v/>
      </c>
      <c r="F1239" s="5" t="str">
        <f t="shared" si="154"/>
        <v/>
      </c>
      <c r="G1239" s="5" t="str">
        <f t="shared" si="155"/>
        <v/>
      </c>
      <c r="I1239" s="5" t="str">
        <f t="shared" si="156"/>
        <v/>
      </c>
      <c r="K1239" s="5" t="str">
        <f t="shared" si="157"/>
        <v/>
      </c>
      <c r="L1239" s="5"/>
      <c r="N1239" s="4"/>
      <c r="O1239" s="4" t="str">
        <f t="shared" si="159"/>
        <v/>
      </c>
      <c r="P1239" t="s">
        <v>34</v>
      </c>
      <c r="Q1239">
        <v>0</v>
      </c>
      <c r="R1239" s="5" t="str">
        <f>IF(ISNA(VLOOKUP($J1239,STOK_AWAL,15,0)),"",VLOOKUP($J1239,STOK_AWAL,15,0))</f>
        <v/>
      </c>
      <c r="S1239" s="6">
        <v>0</v>
      </c>
      <c r="T1239" s="6">
        <v>0</v>
      </c>
      <c r="V1239" t="str">
        <f>IFERROR(INDEX('3.Stok Awal'!A1239:A6234,MATCH('4.Sell to Trade'!J1239,'3.Stok Awal'!D1239:D6234,0)),"")</f>
        <v/>
      </c>
    </row>
    <row r="1240" spans="1:22" x14ac:dyDescent="0.25">
      <c r="A1240" s="15" t="str">
        <f t="shared" si="158"/>
        <v/>
      </c>
      <c r="D1240" s="5" t="str">
        <f t="shared" si="152"/>
        <v/>
      </c>
      <c r="E1240" s="5" t="str">
        <f t="shared" si="153"/>
        <v/>
      </c>
      <c r="F1240" s="5" t="str">
        <f t="shared" si="154"/>
        <v/>
      </c>
      <c r="G1240" s="5" t="str">
        <f t="shared" si="155"/>
        <v/>
      </c>
      <c r="I1240" s="5" t="str">
        <f t="shared" si="156"/>
        <v/>
      </c>
      <c r="K1240" s="5" t="str">
        <f t="shared" si="157"/>
        <v/>
      </c>
      <c r="L1240" s="5"/>
      <c r="N1240" s="4"/>
      <c r="O1240" s="4" t="str">
        <f t="shared" si="159"/>
        <v/>
      </c>
      <c r="P1240" t="s">
        <v>34</v>
      </c>
      <c r="Q1240">
        <v>0</v>
      </c>
      <c r="R1240" s="5" t="str">
        <f>IF(ISNA(VLOOKUP($J1240,STOK_AWAL,15,0)),"",VLOOKUP($J1240,STOK_AWAL,15,0))</f>
        <v/>
      </c>
      <c r="S1240" s="6">
        <v>0</v>
      </c>
      <c r="T1240" s="6">
        <v>0</v>
      </c>
      <c r="V1240" t="str">
        <f>IFERROR(INDEX('3.Stok Awal'!A1240:A6235,MATCH('4.Sell to Trade'!J1240,'3.Stok Awal'!D1240:D6235,0)),"")</f>
        <v/>
      </c>
    </row>
    <row r="1241" spans="1:22" x14ac:dyDescent="0.25">
      <c r="A1241" s="15" t="str">
        <f t="shared" si="158"/>
        <v/>
      </c>
      <c r="D1241" s="5" t="str">
        <f t="shared" si="152"/>
        <v/>
      </c>
      <c r="E1241" s="5" t="str">
        <f t="shared" si="153"/>
        <v/>
      </c>
      <c r="F1241" s="5" t="str">
        <f t="shared" si="154"/>
        <v/>
      </c>
      <c r="G1241" s="5" t="str">
        <f t="shared" si="155"/>
        <v/>
      </c>
      <c r="I1241" s="5" t="str">
        <f t="shared" si="156"/>
        <v/>
      </c>
      <c r="K1241" s="5" t="str">
        <f t="shared" si="157"/>
        <v/>
      </c>
      <c r="L1241" s="5"/>
      <c r="N1241" s="4"/>
      <c r="O1241" s="4" t="str">
        <f t="shared" si="159"/>
        <v/>
      </c>
      <c r="P1241" t="s">
        <v>34</v>
      </c>
      <c r="Q1241">
        <v>0</v>
      </c>
      <c r="R1241" s="5" t="str">
        <f>IF(ISNA(VLOOKUP($J1241,STOK_AWAL,15,0)),"",VLOOKUP($J1241,STOK_AWAL,15,0))</f>
        <v/>
      </c>
      <c r="S1241" s="6">
        <v>0</v>
      </c>
      <c r="T1241" s="6">
        <v>0</v>
      </c>
      <c r="V1241" t="str">
        <f>IFERROR(INDEX('3.Stok Awal'!A1241:A6236,MATCH('4.Sell to Trade'!J1241,'3.Stok Awal'!D1241:D6236,0)),"")</f>
        <v/>
      </c>
    </row>
    <row r="1242" spans="1:22" x14ac:dyDescent="0.25">
      <c r="A1242" s="15" t="str">
        <f t="shared" si="158"/>
        <v/>
      </c>
      <c r="D1242" s="5" t="str">
        <f t="shared" si="152"/>
        <v/>
      </c>
      <c r="E1242" s="5" t="str">
        <f t="shared" si="153"/>
        <v/>
      </c>
      <c r="F1242" s="5" t="str">
        <f t="shared" si="154"/>
        <v/>
      </c>
      <c r="G1242" s="5" t="str">
        <f t="shared" si="155"/>
        <v/>
      </c>
      <c r="I1242" s="5" t="str">
        <f t="shared" si="156"/>
        <v/>
      </c>
      <c r="K1242" s="5" t="str">
        <f t="shared" si="157"/>
        <v/>
      </c>
      <c r="L1242" s="5"/>
      <c r="N1242" s="4"/>
      <c r="O1242" s="4" t="str">
        <f t="shared" si="159"/>
        <v/>
      </c>
      <c r="P1242" t="s">
        <v>34</v>
      </c>
      <c r="Q1242">
        <v>0</v>
      </c>
      <c r="R1242" s="5" t="str">
        <f>IF(ISNA(VLOOKUP($J1242,STOK_AWAL,15,0)),"",VLOOKUP($J1242,STOK_AWAL,15,0))</f>
        <v/>
      </c>
      <c r="S1242" s="6">
        <v>0</v>
      </c>
      <c r="T1242" s="6">
        <v>0</v>
      </c>
      <c r="V1242" t="str">
        <f>IFERROR(INDEX('3.Stok Awal'!A1242:A6237,MATCH('4.Sell to Trade'!J1242,'3.Stok Awal'!D1242:D6237,0)),"")</f>
        <v/>
      </c>
    </row>
    <row r="1243" spans="1:22" x14ac:dyDescent="0.25">
      <c r="A1243" s="15" t="str">
        <f t="shared" si="158"/>
        <v/>
      </c>
      <c r="D1243" s="5" t="str">
        <f t="shared" si="152"/>
        <v/>
      </c>
      <c r="E1243" s="5" t="str">
        <f t="shared" si="153"/>
        <v/>
      </c>
      <c r="F1243" s="5" t="str">
        <f t="shared" si="154"/>
        <v/>
      </c>
      <c r="G1243" s="5" t="str">
        <f t="shared" si="155"/>
        <v/>
      </c>
      <c r="I1243" s="5" t="str">
        <f t="shared" si="156"/>
        <v/>
      </c>
      <c r="K1243" s="5" t="str">
        <f t="shared" si="157"/>
        <v/>
      </c>
      <c r="L1243" s="5"/>
      <c r="N1243" s="4"/>
      <c r="O1243" s="4" t="str">
        <f t="shared" si="159"/>
        <v/>
      </c>
      <c r="P1243" t="s">
        <v>34</v>
      </c>
      <c r="Q1243">
        <v>0</v>
      </c>
      <c r="R1243" s="5" t="str">
        <f>IF(ISNA(VLOOKUP($J1243,STOK_AWAL,15,0)),"",VLOOKUP($J1243,STOK_AWAL,15,0))</f>
        <v/>
      </c>
      <c r="S1243" s="6">
        <v>0</v>
      </c>
      <c r="T1243" s="6">
        <v>0</v>
      </c>
      <c r="V1243" t="str">
        <f>IFERROR(INDEX('3.Stok Awal'!A1243:A6238,MATCH('4.Sell to Trade'!J1243,'3.Stok Awal'!D1243:D6238,0)),"")</f>
        <v/>
      </c>
    </row>
    <row r="1244" spans="1:22" x14ac:dyDescent="0.25">
      <c r="A1244" s="15" t="str">
        <f t="shared" si="158"/>
        <v/>
      </c>
      <c r="D1244" s="5" t="str">
        <f t="shared" si="152"/>
        <v/>
      </c>
      <c r="E1244" s="5" t="str">
        <f t="shared" si="153"/>
        <v/>
      </c>
      <c r="F1244" s="5" t="str">
        <f t="shared" si="154"/>
        <v/>
      </c>
      <c r="G1244" s="5" t="str">
        <f t="shared" si="155"/>
        <v/>
      </c>
      <c r="I1244" s="5" t="str">
        <f t="shared" si="156"/>
        <v/>
      </c>
      <c r="K1244" s="5" t="str">
        <f t="shared" si="157"/>
        <v/>
      </c>
      <c r="L1244" s="5"/>
      <c r="N1244" s="4"/>
      <c r="O1244" s="4" t="str">
        <f t="shared" si="159"/>
        <v/>
      </c>
      <c r="P1244" t="s">
        <v>34</v>
      </c>
      <c r="Q1244">
        <v>0</v>
      </c>
      <c r="R1244" s="5" t="str">
        <f>IF(ISNA(VLOOKUP($J1244,STOK_AWAL,15,0)),"",VLOOKUP($J1244,STOK_AWAL,15,0))</f>
        <v/>
      </c>
      <c r="S1244" s="6">
        <v>0</v>
      </c>
      <c r="T1244" s="6">
        <v>0</v>
      </c>
      <c r="V1244" t="str">
        <f>IFERROR(INDEX('3.Stok Awal'!A1244:A6239,MATCH('4.Sell to Trade'!J1244,'3.Stok Awal'!D1244:D6239,0)),"")</f>
        <v/>
      </c>
    </row>
    <row r="1245" spans="1:22" x14ac:dyDescent="0.25">
      <c r="A1245" s="15" t="str">
        <f t="shared" si="158"/>
        <v/>
      </c>
      <c r="D1245" s="5" t="str">
        <f t="shared" si="152"/>
        <v/>
      </c>
      <c r="E1245" s="5" t="str">
        <f t="shared" si="153"/>
        <v/>
      </c>
      <c r="F1245" s="5" t="str">
        <f t="shared" si="154"/>
        <v/>
      </c>
      <c r="G1245" s="5" t="str">
        <f t="shared" si="155"/>
        <v/>
      </c>
      <c r="I1245" s="5" t="str">
        <f t="shared" si="156"/>
        <v/>
      </c>
      <c r="K1245" s="5" t="str">
        <f t="shared" si="157"/>
        <v/>
      </c>
      <c r="L1245" s="5"/>
      <c r="N1245" s="4"/>
      <c r="O1245" s="4" t="str">
        <f t="shared" si="159"/>
        <v/>
      </c>
      <c r="P1245" t="s">
        <v>34</v>
      </c>
      <c r="Q1245">
        <v>0</v>
      </c>
      <c r="R1245" s="5" t="str">
        <f>IF(ISNA(VLOOKUP($J1245,STOK_AWAL,15,0)),"",VLOOKUP($J1245,STOK_AWAL,15,0))</f>
        <v/>
      </c>
      <c r="S1245" s="6">
        <v>0</v>
      </c>
      <c r="T1245" s="6">
        <v>0</v>
      </c>
      <c r="V1245" t="str">
        <f>IFERROR(INDEX('3.Stok Awal'!A1245:A6240,MATCH('4.Sell to Trade'!J1245,'3.Stok Awal'!D1245:D6240,0)),"")</f>
        <v/>
      </c>
    </row>
    <row r="1246" spans="1:22" x14ac:dyDescent="0.25">
      <c r="A1246" s="15" t="str">
        <f t="shared" si="158"/>
        <v/>
      </c>
      <c r="D1246" s="5" t="str">
        <f t="shared" si="152"/>
        <v/>
      </c>
      <c r="E1246" s="5" t="str">
        <f t="shared" si="153"/>
        <v/>
      </c>
      <c r="F1246" s="5" t="str">
        <f t="shared" si="154"/>
        <v/>
      </c>
      <c r="G1246" s="5" t="str">
        <f t="shared" si="155"/>
        <v/>
      </c>
      <c r="I1246" s="5" t="str">
        <f t="shared" si="156"/>
        <v/>
      </c>
      <c r="K1246" s="5" t="str">
        <f t="shared" si="157"/>
        <v/>
      </c>
      <c r="L1246" s="5"/>
      <c r="N1246" s="4"/>
      <c r="O1246" s="4" t="str">
        <f t="shared" si="159"/>
        <v/>
      </c>
      <c r="P1246" t="s">
        <v>34</v>
      </c>
      <c r="Q1246">
        <v>0</v>
      </c>
      <c r="R1246" s="5" t="str">
        <f>IF(ISNA(VLOOKUP($J1246,STOK_AWAL,15,0)),"",VLOOKUP($J1246,STOK_AWAL,15,0))</f>
        <v/>
      </c>
      <c r="S1246" s="6">
        <v>0</v>
      </c>
      <c r="T1246" s="6">
        <v>0</v>
      </c>
      <c r="V1246" t="str">
        <f>IFERROR(INDEX('3.Stok Awal'!A1246:A6241,MATCH('4.Sell to Trade'!J1246,'3.Stok Awal'!D1246:D6241,0)),"")</f>
        <v/>
      </c>
    </row>
    <row r="1247" spans="1:22" x14ac:dyDescent="0.25">
      <c r="A1247" s="15" t="str">
        <f t="shared" si="158"/>
        <v/>
      </c>
      <c r="D1247" s="5" t="str">
        <f t="shared" si="152"/>
        <v/>
      </c>
      <c r="E1247" s="5" t="str">
        <f t="shared" si="153"/>
        <v/>
      </c>
      <c r="F1247" s="5" t="str">
        <f t="shared" si="154"/>
        <v/>
      </c>
      <c r="G1247" s="5" t="str">
        <f t="shared" si="155"/>
        <v/>
      </c>
      <c r="I1247" s="5" t="str">
        <f t="shared" si="156"/>
        <v/>
      </c>
      <c r="K1247" s="5" t="str">
        <f t="shared" si="157"/>
        <v/>
      </c>
      <c r="L1247" s="5"/>
      <c r="N1247" s="4"/>
      <c r="O1247" s="4" t="str">
        <f t="shared" si="159"/>
        <v/>
      </c>
      <c r="P1247" t="s">
        <v>34</v>
      </c>
      <c r="Q1247">
        <v>0</v>
      </c>
      <c r="R1247" s="5" t="str">
        <f>IF(ISNA(VLOOKUP($J1247,STOK_AWAL,15,0)),"",VLOOKUP($J1247,STOK_AWAL,15,0))</f>
        <v/>
      </c>
      <c r="S1247" s="6">
        <v>0</v>
      </c>
      <c r="T1247" s="6">
        <v>0</v>
      </c>
      <c r="V1247" t="str">
        <f>IFERROR(INDEX('3.Stok Awal'!A1247:A6242,MATCH('4.Sell to Trade'!J1247,'3.Stok Awal'!D1247:D6242,0)),"")</f>
        <v/>
      </c>
    </row>
    <row r="1248" spans="1:22" x14ac:dyDescent="0.25">
      <c r="A1248" s="15" t="str">
        <f t="shared" si="158"/>
        <v/>
      </c>
      <c r="D1248" s="5" t="str">
        <f t="shared" si="152"/>
        <v/>
      </c>
      <c r="E1248" s="5" t="str">
        <f t="shared" si="153"/>
        <v/>
      </c>
      <c r="F1248" s="5" t="str">
        <f t="shared" si="154"/>
        <v/>
      </c>
      <c r="G1248" s="5" t="str">
        <f t="shared" si="155"/>
        <v/>
      </c>
      <c r="I1248" s="5" t="str">
        <f t="shared" si="156"/>
        <v/>
      </c>
      <c r="K1248" s="5" t="str">
        <f t="shared" si="157"/>
        <v/>
      </c>
      <c r="L1248" s="5"/>
      <c r="N1248" s="4"/>
      <c r="O1248" s="4" t="str">
        <f t="shared" si="159"/>
        <v/>
      </c>
      <c r="P1248" t="s">
        <v>34</v>
      </c>
      <c r="Q1248">
        <v>0</v>
      </c>
      <c r="R1248" s="5" t="str">
        <f>IF(ISNA(VLOOKUP($J1248,STOK_AWAL,15,0)),"",VLOOKUP($J1248,STOK_AWAL,15,0))</f>
        <v/>
      </c>
      <c r="S1248" s="6">
        <v>0</v>
      </c>
      <c r="T1248" s="6">
        <v>0</v>
      </c>
      <c r="V1248" t="str">
        <f>IFERROR(INDEX('3.Stok Awal'!A1248:A6243,MATCH('4.Sell to Trade'!J1248,'3.Stok Awal'!D1248:D6243,0)),"")</f>
        <v/>
      </c>
    </row>
    <row r="1249" spans="1:22" x14ac:dyDescent="0.25">
      <c r="A1249" s="15" t="str">
        <f t="shared" si="158"/>
        <v/>
      </c>
      <c r="D1249" s="5" t="str">
        <f t="shared" si="152"/>
        <v/>
      </c>
      <c r="E1249" s="5" t="str">
        <f t="shared" si="153"/>
        <v/>
      </c>
      <c r="F1249" s="5" t="str">
        <f t="shared" si="154"/>
        <v/>
      </c>
      <c r="G1249" s="5" t="str">
        <f t="shared" si="155"/>
        <v/>
      </c>
      <c r="I1249" s="5" t="str">
        <f t="shared" si="156"/>
        <v/>
      </c>
      <c r="K1249" s="5" t="str">
        <f t="shared" si="157"/>
        <v/>
      </c>
      <c r="L1249" s="5"/>
      <c r="N1249" s="4"/>
      <c r="O1249" s="4" t="str">
        <f t="shared" si="159"/>
        <v/>
      </c>
      <c r="P1249" t="s">
        <v>34</v>
      </c>
      <c r="Q1249">
        <v>0</v>
      </c>
      <c r="R1249" s="5" t="str">
        <f>IF(ISNA(VLOOKUP($J1249,STOK_AWAL,15,0)),"",VLOOKUP($J1249,STOK_AWAL,15,0))</f>
        <v/>
      </c>
      <c r="S1249" s="6">
        <v>0</v>
      </c>
      <c r="T1249" s="6">
        <v>0</v>
      </c>
      <c r="V1249" t="str">
        <f>IFERROR(INDEX('3.Stok Awal'!A1249:A6244,MATCH('4.Sell to Trade'!J1249,'3.Stok Awal'!D1249:D6244,0)),"")</f>
        <v/>
      </c>
    </row>
    <row r="1250" spans="1:22" x14ac:dyDescent="0.25">
      <c r="A1250" s="15" t="str">
        <f t="shared" si="158"/>
        <v/>
      </c>
      <c r="D1250" s="5" t="str">
        <f t="shared" si="152"/>
        <v/>
      </c>
      <c r="E1250" s="5" t="str">
        <f t="shared" si="153"/>
        <v/>
      </c>
      <c r="F1250" s="5" t="str">
        <f t="shared" si="154"/>
        <v/>
      </c>
      <c r="G1250" s="5" t="str">
        <f t="shared" si="155"/>
        <v/>
      </c>
      <c r="I1250" s="5" t="str">
        <f t="shared" si="156"/>
        <v/>
      </c>
      <c r="K1250" s="5" t="str">
        <f t="shared" si="157"/>
        <v/>
      </c>
      <c r="L1250" s="5"/>
      <c r="N1250" s="4"/>
      <c r="O1250" s="4" t="str">
        <f t="shared" si="159"/>
        <v/>
      </c>
      <c r="P1250" t="s">
        <v>34</v>
      </c>
      <c r="Q1250">
        <v>0</v>
      </c>
      <c r="R1250" s="5" t="str">
        <f>IF(ISNA(VLOOKUP($J1250,STOK_AWAL,15,0)),"",VLOOKUP($J1250,STOK_AWAL,15,0))</f>
        <v/>
      </c>
      <c r="S1250" s="6">
        <v>0</v>
      </c>
      <c r="T1250" s="6">
        <v>0</v>
      </c>
      <c r="V1250" t="str">
        <f>IFERROR(INDEX('3.Stok Awal'!A1250:A6245,MATCH('4.Sell to Trade'!J1250,'3.Stok Awal'!D1250:D6245,0)),"")</f>
        <v/>
      </c>
    </row>
    <row r="1251" spans="1:22" x14ac:dyDescent="0.25">
      <c r="A1251" s="15" t="str">
        <f t="shared" si="158"/>
        <v/>
      </c>
      <c r="D1251" s="5" t="str">
        <f t="shared" si="152"/>
        <v/>
      </c>
      <c r="E1251" s="5" t="str">
        <f t="shared" si="153"/>
        <v/>
      </c>
      <c r="F1251" s="5" t="str">
        <f t="shared" si="154"/>
        <v/>
      </c>
      <c r="G1251" s="5" t="str">
        <f t="shared" si="155"/>
        <v/>
      </c>
      <c r="I1251" s="5" t="str">
        <f t="shared" si="156"/>
        <v/>
      </c>
      <c r="K1251" s="5" t="str">
        <f t="shared" si="157"/>
        <v/>
      </c>
      <c r="L1251" s="5"/>
      <c r="N1251" s="4"/>
      <c r="O1251" s="4" t="str">
        <f t="shared" si="159"/>
        <v/>
      </c>
      <c r="P1251" t="s">
        <v>34</v>
      </c>
      <c r="Q1251">
        <v>0</v>
      </c>
      <c r="R1251" s="5" t="str">
        <f>IF(ISNA(VLOOKUP($J1251,STOK_AWAL,15,0)),"",VLOOKUP($J1251,STOK_AWAL,15,0))</f>
        <v/>
      </c>
      <c r="S1251" s="6">
        <v>0</v>
      </c>
      <c r="T1251" s="6">
        <v>0</v>
      </c>
      <c r="V1251" t="str">
        <f>IFERROR(INDEX('3.Stok Awal'!A1251:A6246,MATCH('4.Sell to Trade'!J1251,'3.Stok Awal'!D1251:D6246,0)),"")</f>
        <v/>
      </c>
    </row>
    <row r="1252" spans="1:22" x14ac:dyDescent="0.25">
      <c r="A1252" s="15" t="str">
        <f t="shared" si="158"/>
        <v/>
      </c>
      <c r="D1252" s="5" t="str">
        <f t="shared" si="152"/>
        <v/>
      </c>
      <c r="E1252" s="5" t="str">
        <f t="shared" si="153"/>
        <v/>
      </c>
      <c r="F1252" s="5" t="str">
        <f t="shared" si="154"/>
        <v/>
      </c>
      <c r="G1252" s="5" t="str">
        <f t="shared" si="155"/>
        <v/>
      </c>
      <c r="I1252" s="5" t="str">
        <f t="shared" si="156"/>
        <v/>
      </c>
      <c r="K1252" s="5" t="str">
        <f t="shared" si="157"/>
        <v/>
      </c>
      <c r="L1252" s="5"/>
      <c r="N1252" s="4"/>
      <c r="O1252" s="4" t="str">
        <f t="shared" si="159"/>
        <v/>
      </c>
      <c r="P1252" t="s">
        <v>34</v>
      </c>
      <c r="Q1252">
        <v>0</v>
      </c>
      <c r="R1252" s="5" t="str">
        <f>IF(ISNA(VLOOKUP($J1252,STOK_AWAL,15,0)),"",VLOOKUP($J1252,STOK_AWAL,15,0))</f>
        <v/>
      </c>
      <c r="S1252" s="6">
        <v>0</v>
      </c>
      <c r="T1252" s="6">
        <v>0</v>
      </c>
      <c r="V1252" t="str">
        <f>IFERROR(INDEX('3.Stok Awal'!A1252:A6247,MATCH('4.Sell to Trade'!J1252,'3.Stok Awal'!D1252:D6247,0)),"")</f>
        <v/>
      </c>
    </row>
    <row r="1253" spans="1:22" x14ac:dyDescent="0.25">
      <c r="A1253" s="15" t="str">
        <f t="shared" si="158"/>
        <v/>
      </c>
      <c r="D1253" s="5" t="str">
        <f t="shared" si="152"/>
        <v/>
      </c>
      <c r="E1253" s="5" t="str">
        <f t="shared" si="153"/>
        <v/>
      </c>
      <c r="F1253" s="5" t="str">
        <f t="shared" si="154"/>
        <v/>
      </c>
      <c r="G1253" s="5" t="str">
        <f t="shared" si="155"/>
        <v/>
      </c>
      <c r="I1253" s="5" t="str">
        <f t="shared" si="156"/>
        <v/>
      </c>
      <c r="K1253" s="5" t="str">
        <f t="shared" si="157"/>
        <v/>
      </c>
      <c r="L1253" s="5"/>
      <c r="N1253" s="4"/>
      <c r="O1253" s="4" t="str">
        <f t="shared" si="159"/>
        <v/>
      </c>
      <c r="P1253" t="s">
        <v>34</v>
      </c>
      <c r="Q1253">
        <v>0</v>
      </c>
      <c r="R1253" s="5" t="str">
        <f>IF(ISNA(VLOOKUP($J1253,STOK_AWAL,15,0)),"",VLOOKUP($J1253,STOK_AWAL,15,0))</f>
        <v/>
      </c>
      <c r="S1253" s="6">
        <v>0</v>
      </c>
      <c r="T1253" s="6">
        <v>0</v>
      </c>
      <c r="V1253" t="str">
        <f>IFERROR(INDEX('3.Stok Awal'!A1253:A6248,MATCH('4.Sell to Trade'!J1253,'3.Stok Awal'!D1253:D6248,0)),"")</f>
        <v/>
      </c>
    </row>
    <row r="1254" spans="1:22" x14ac:dyDescent="0.25">
      <c r="A1254" s="15" t="str">
        <f t="shared" si="158"/>
        <v/>
      </c>
      <c r="D1254" s="5" t="str">
        <f t="shared" si="152"/>
        <v/>
      </c>
      <c r="E1254" s="5" t="str">
        <f t="shared" si="153"/>
        <v/>
      </c>
      <c r="F1254" s="5" t="str">
        <f t="shared" si="154"/>
        <v/>
      </c>
      <c r="G1254" s="5" t="str">
        <f t="shared" si="155"/>
        <v/>
      </c>
      <c r="I1254" s="5" t="str">
        <f t="shared" si="156"/>
        <v/>
      </c>
      <c r="K1254" s="5" t="str">
        <f t="shared" si="157"/>
        <v/>
      </c>
      <c r="L1254" s="5"/>
      <c r="N1254" s="4"/>
      <c r="O1254" s="4" t="str">
        <f t="shared" si="159"/>
        <v/>
      </c>
      <c r="P1254" t="s">
        <v>34</v>
      </c>
      <c r="Q1254">
        <v>0</v>
      </c>
      <c r="R1254" s="5" t="str">
        <f>IF(ISNA(VLOOKUP($J1254,STOK_AWAL,15,0)),"",VLOOKUP($J1254,STOK_AWAL,15,0))</f>
        <v/>
      </c>
      <c r="S1254" s="6">
        <v>0</v>
      </c>
      <c r="T1254" s="6">
        <v>0</v>
      </c>
      <c r="V1254" t="str">
        <f>IFERROR(INDEX('3.Stok Awal'!A1254:A6249,MATCH('4.Sell to Trade'!J1254,'3.Stok Awal'!D1254:D6249,0)),"")</f>
        <v/>
      </c>
    </row>
    <row r="1255" spans="1:22" x14ac:dyDescent="0.25">
      <c r="A1255" s="15" t="str">
        <f t="shared" si="158"/>
        <v/>
      </c>
      <c r="D1255" s="5" t="str">
        <f t="shared" si="152"/>
        <v/>
      </c>
      <c r="E1255" s="5" t="str">
        <f t="shared" si="153"/>
        <v/>
      </c>
      <c r="F1255" s="5" t="str">
        <f t="shared" si="154"/>
        <v/>
      </c>
      <c r="G1255" s="5" t="str">
        <f t="shared" si="155"/>
        <v/>
      </c>
      <c r="I1255" s="5" t="str">
        <f t="shared" si="156"/>
        <v/>
      </c>
      <c r="K1255" s="5" t="str">
        <f t="shared" si="157"/>
        <v/>
      </c>
      <c r="L1255" s="5"/>
      <c r="N1255" s="4"/>
      <c r="O1255" s="4" t="str">
        <f t="shared" si="159"/>
        <v/>
      </c>
      <c r="P1255" t="s">
        <v>34</v>
      </c>
      <c r="Q1255">
        <v>0</v>
      </c>
      <c r="R1255" s="5" t="str">
        <f>IF(ISNA(VLOOKUP($J1255,STOK_AWAL,15,0)),"",VLOOKUP($J1255,STOK_AWAL,15,0))</f>
        <v/>
      </c>
      <c r="S1255" s="6">
        <v>0</v>
      </c>
      <c r="T1255" s="6">
        <v>0</v>
      </c>
      <c r="V1255" t="str">
        <f>IFERROR(INDEX('3.Stok Awal'!A1255:A6250,MATCH('4.Sell to Trade'!J1255,'3.Stok Awal'!D1255:D6250,0)),"")</f>
        <v/>
      </c>
    </row>
    <row r="1256" spans="1:22" x14ac:dyDescent="0.25">
      <c r="A1256" s="15" t="str">
        <f t="shared" si="158"/>
        <v/>
      </c>
      <c r="D1256" s="5" t="str">
        <f t="shared" si="152"/>
        <v/>
      </c>
      <c r="E1256" s="5" t="str">
        <f t="shared" si="153"/>
        <v/>
      </c>
      <c r="F1256" s="5" t="str">
        <f t="shared" si="154"/>
        <v/>
      </c>
      <c r="G1256" s="5" t="str">
        <f t="shared" si="155"/>
        <v/>
      </c>
      <c r="I1256" s="5" t="str">
        <f t="shared" si="156"/>
        <v/>
      </c>
      <c r="K1256" s="5" t="str">
        <f t="shared" si="157"/>
        <v/>
      </c>
      <c r="L1256" s="5"/>
      <c r="N1256" s="4"/>
      <c r="O1256" s="4" t="str">
        <f t="shared" si="159"/>
        <v/>
      </c>
      <c r="P1256" t="s">
        <v>34</v>
      </c>
      <c r="Q1256">
        <v>0</v>
      </c>
      <c r="R1256" s="5" t="str">
        <f>IF(ISNA(VLOOKUP($J1256,STOK_AWAL,15,0)),"",VLOOKUP($J1256,STOK_AWAL,15,0))</f>
        <v/>
      </c>
      <c r="S1256" s="6">
        <v>0</v>
      </c>
      <c r="T1256" s="6">
        <v>0</v>
      </c>
      <c r="V1256" t="str">
        <f>IFERROR(INDEX('3.Stok Awal'!A1256:A6251,MATCH('4.Sell to Trade'!J1256,'3.Stok Awal'!D1256:D6251,0)),"")</f>
        <v/>
      </c>
    </row>
    <row r="1257" spans="1:22" x14ac:dyDescent="0.25">
      <c r="A1257" s="15" t="str">
        <f t="shared" si="158"/>
        <v/>
      </c>
      <c r="D1257" s="5" t="str">
        <f t="shared" si="152"/>
        <v/>
      </c>
      <c r="E1257" s="5" t="str">
        <f t="shared" si="153"/>
        <v/>
      </c>
      <c r="F1257" s="5" t="str">
        <f t="shared" si="154"/>
        <v/>
      </c>
      <c r="G1257" s="5" t="str">
        <f t="shared" si="155"/>
        <v/>
      </c>
      <c r="I1257" s="5" t="str">
        <f t="shared" si="156"/>
        <v/>
      </c>
      <c r="K1257" s="5" t="str">
        <f t="shared" si="157"/>
        <v/>
      </c>
      <c r="L1257" s="5"/>
      <c r="N1257" s="4"/>
      <c r="O1257" s="4" t="str">
        <f t="shared" si="159"/>
        <v/>
      </c>
      <c r="P1257" t="s">
        <v>34</v>
      </c>
      <c r="Q1257">
        <v>0</v>
      </c>
      <c r="R1257" s="5" t="str">
        <f>IF(ISNA(VLOOKUP($J1257,STOK_AWAL,15,0)),"",VLOOKUP($J1257,STOK_AWAL,15,0))</f>
        <v/>
      </c>
      <c r="S1257" s="6">
        <v>0</v>
      </c>
      <c r="T1257" s="6">
        <v>0</v>
      </c>
      <c r="V1257" t="str">
        <f>IFERROR(INDEX('3.Stok Awal'!A1257:A6252,MATCH('4.Sell to Trade'!J1257,'3.Stok Awal'!D1257:D6252,0)),"")</f>
        <v/>
      </c>
    </row>
    <row r="1258" spans="1:22" x14ac:dyDescent="0.25">
      <c r="A1258" s="15" t="str">
        <f t="shared" si="158"/>
        <v/>
      </c>
      <c r="D1258" s="5" t="str">
        <f t="shared" si="152"/>
        <v/>
      </c>
      <c r="E1258" s="5" t="str">
        <f t="shared" si="153"/>
        <v/>
      </c>
      <c r="F1258" s="5" t="str">
        <f t="shared" si="154"/>
        <v/>
      </c>
      <c r="G1258" s="5" t="str">
        <f t="shared" si="155"/>
        <v/>
      </c>
      <c r="I1258" s="5" t="str">
        <f t="shared" si="156"/>
        <v/>
      </c>
      <c r="K1258" s="5" t="str">
        <f t="shared" si="157"/>
        <v/>
      </c>
      <c r="L1258" s="5"/>
      <c r="N1258" s="4"/>
      <c r="O1258" s="4" t="str">
        <f t="shared" si="159"/>
        <v/>
      </c>
      <c r="P1258" t="s">
        <v>34</v>
      </c>
      <c r="Q1258">
        <v>0</v>
      </c>
      <c r="R1258" s="5" t="str">
        <f>IF(ISNA(VLOOKUP($J1258,STOK_AWAL,15,0)),"",VLOOKUP($J1258,STOK_AWAL,15,0))</f>
        <v/>
      </c>
      <c r="S1258" s="6">
        <v>0</v>
      </c>
      <c r="T1258" s="6">
        <v>0</v>
      </c>
      <c r="V1258" t="str">
        <f>IFERROR(INDEX('3.Stok Awal'!A1258:A6253,MATCH('4.Sell to Trade'!J1258,'3.Stok Awal'!D1258:D6253,0)),"")</f>
        <v/>
      </c>
    </row>
    <row r="1259" spans="1:22" x14ac:dyDescent="0.25">
      <c r="A1259" s="15" t="str">
        <f t="shared" si="158"/>
        <v/>
      </c>
      <c r="D1259" s="5" t="str">
        <f t="shared" si="152"/>
        <v/>
      </c>
      <c r="E1259" s="5" t="str">
        <f t="shared" si="153"/>
        <v/>
      </c>
      <c r="F1259" s="5" t="str">
        <f t="shared" si="154"/>
        <v/>
      </c>
      <c r="G1259" s="5" t="str">
        <f t="shared" si="155"/>
        <v/>
      </c>
      <c r="I1259" s="5" t="str">
        <f t="shared" si="156"/>
        <v/>
      </c>
      <c r="K1259" s="5" t="str">
        <f t="shared" si="157"/>
        <v/>
      </c>
      <c r="L1259" s="5"/>
      <c r="N1259" s="4"/>
      <c r="O1259" s="4" t="str">
        <f t="shared" si="159"/>
        <v/>
      </c>
      <c r="P1259" t="s">
        <v>34</v>
      </c>
      <c r="Q1259">
        <v>0</v>
      </c>
      <c r="R1259" s="5" t="str">
        <f>IF(ISNA(VLOOKUP($J1259,STOK_AWAL,15,0)),"",VLOOKUP($J1259,STOK_AWAL,15,0))</f>
        <v/>
      </c>
      <c r="S1259" s="6">
        <v>0</v>
      </c>
      <c r="T1259" s="6">
        <v>0</v>
      </c>
      <c r="V1259" t="str">
        <f>IFERROR(INDEX('3.Stok Awal'!A1259:A6254,MATCH('4.Sell to Trade'!J1259,'3.Stok Awal'!D1259:D6254,0)),"")</f>
        <v/>
      </c>
    </row>
    <row r="1260" spans="1:22" x14ac:dyDescent="0.25">
      <c r="A1260" s="15" t="str">
        <f t="shared" si="158"/>
        <v/>
      </c>
      <c r="D1260" s="5" t="str">
        <f t="shared" si="152"/>
        <v/>
      </c>
      <c r="E1260" s="5" t="str">
        <f t="shared" si="153"/>
        <v/>
      </c>
      <c r="F1260" s="5" t="str">
        <f t="shared" si="154"/>
        <v/>
      </c>
      <c r="G1260" s="5" t="str">
        <f t="shared" si="155"/>
        <v/>
      </c>
      <c r="I1260" s="5" t="str">
        <f t="shared" si="156"/>
        <v/>
      </c>
      <c r="K1260" s="5" t="str">
        <f t="shared" si="157"/>
        <v/>
      </c>
      <c r="L1260" s="5"/>
      <c r="N1260" s="4"/>
      <c r="O1260" s="4" t="str">
        <f t="shared" si="159"/>
        <v/>
      </c>
      <c r="P1260" t="s">
        <v>34</v>
      </c>
      <c r="Q1260">
        <v>0</v>
      </c>
      <c r="R1260" s="5" t="str">
        <f>IF(ISNA(VLOOKUP($J1260,STOK_AWAL,15,0)),"",VLOOKUP($J1260,STOK_AWAL,15,0))</f>
        <v/>
      </c>
      <c r="S1260" s="6">
        <v>0</v>
      </c>
      <c r="T1260" s="6">
        <v>0</v>
      </c>
      <c r="V1260" t="str">
        <f>IFERROR(INDEX('3.Stok Awal'!A1260:A6255,MATCH('4.Sell to Trade'!J1260,'3.Stok Awal'!D1260:D6255,0)),"")</f>
        <v/>
      </c>
    </row>
    <row r="1261" spans="1:22" x14ac:dyDescent="0.25">
      <c r="A1261" s="15" t="str">
        <f t="shared" si="158"/>
        <v/>
      </c>
      <c r="D1261" s="5" t="str">
        <f t="shared" si="152"/>
        <v/>
      </c>
      <c r="E1261" s="5" t="str">
        <f t="shared" si="153"/>
        <v/>
      </c>
      <c r="F1261" s="5" t="str">
        <f t="shared" si="154"/>
        <v/>
      </c>
      <c r="G1261" s="5" t="str">
        <f t="shared" si="155"/>
        <v/>
      </c>
      <c r="I1261" s="5" t="str">
        <f t="shared" si="156"/>
        <v/>
      </c>
      <c r="K1261" s="5" t="str">
        <f t="shared" si="157"/>
        <v/>
      </c>
      <c r="L1261" s="5"/>
      <c r="N1261" s="4"/>
      <c r="O1261" s="4" t="str">
        <f t="shared" si="159"/>
        <v/>
      </c>
      <c r="P1261" t="s">
        <v>34</v>
      </c>
      <c r="Q1261">
        <v>0</v>
      </c>
      <c r="R1261" s="5" t="str">
        <f>IF(ISNA(VLOOKUP($J1261,STOK_AWAL,15,0)),"",VLOOKUP($J1261,STOK_AWAL,15,0))</f>
        <v/>
      </c>
      <c r="S1261" s="6">
        <v>0</v>
      </c>
      <c r="T1261" s="6">
        <v>0</v>
      </c>
      <c r="V1261" t="str">
        <f>IFERROR(INDEX('3.Stok Awal'!A1261:A6256,MATCH('4.Sell to Trade'!J1261,'3.Stok Awal'!D1261:D6256,0)),"")</f>
        <v/>
      </c>
    </row>
    <row r="1262" spans="1:22" x14ac:dyDescent="0.25">
      <c r="A1262" s="15" t="str">
        <f t="shared" si="158"/>
        <v/>
      </c>
      <c r="D1262" s="5" t="str">
        <f t="shared" si="152"/>
        <v/>
      </c>
      <c r="E1262" s="5" t="str">
        <f t="shared" si="153"/>
        <v/>
      </c>
      <c r="F1262" s="5" t="str">
        <f t="shared" si="154"/>
        <v/>
      </c>
      <c r="G1262" s="5" t="str">
        <f t="shared" si="155"/>
        <v/>
      </c>
      <c r="I1262" s="5" t="str">
        <f t="shared" si="156"/>
        <v/>
      </c>
      <c r="K1262" s="5" t="str">
        <f t="shared" si="157"/>
        <v/>
      </c>
      <c r="L1262" s="5"/>
      <c r="N1262" s="4"/>
      <c r="O1262" s="4" t="str">
        <f t="shared" si="159"/>
        <v/>
      </c>
      <c r="P1262" t="s">
        <v>34</v>
      </c>
      <c r="Q1262">
        <v>0</v>
      </c>
      <c r="R1262" s="5" t="str">
        <f>IF(ISNA(VLOOKUP($J1262,STOK_AWAL,15,0)),"",VLOOKUP($J1262,STOK_AWAL,15,0))</f>
        <v/>
      </c>
      <c r="S1262" s="6">
        <v>0</v>
      </c>
      <c r="T1262" s="6">
        <v>0</v>
      </c>
      <c r="V1262" t="str">
        <f>IFERROR(INDEX('3.Stok Awal'!A1262:A6257,MATCH('4.Sell to Trade'!J1262,'3.Stok Awal'!D1262:D6257,0)),"")</f>
        <v/>
      </c>
    </row>
    <row r="1263" spans="1:22" x14ac:dyDescent="0.25">
      <c r="A1263" s="15" t="str">
        <f t="shared" si="158"/>
        <v/>
      </c>
      <c r="D1263" s="5" t="str">
        <f t="shared" si="152"/>
        <v/>
      </c>
      <c r="E1263" s="5" t="str">
        <f t="shared" si="153"/>
        <v/>
      </c>
      <c r="F1263" s="5" t="str">
        <f t="shared" si="154"/>
        <v/>
      </c>
      <c r="G1263" s="5" t="str">
        <f t="shared" si="155"/>
        <v/>
      </c>
      <c r="I1263" s="5" t="str">
        <f t="shared" si="156"/>
        <v/>
      </c>
      <c r="K1263" s="5" t="str">
        <f t="shared" si="157"/>
        <v/>
      </c>
      <c r="L1263" s="5"/>
      <c r="N1263" s="4"/>
      <c r="O1263" s="4" t="str">
        <f t="shared" si="159"/>
        <v/>
      </c>
      <c r="P1263" t="s">
        <v>34</v>
      </c>
      <c r="Q1263">
        <v>0</v>
      </c>
      <c r="R1263" s="5" t="str">
        <f>IF(ISNA(VLOOKUP($J1263,STOK_AWAL,15,0)),"",VLOOKUP($J1263,STOK_AWAL,15,0))</f>
        <v/>
      </c>
      <c r="S1263" s="6">
        <v>0</v>
      </c>
      <c r="T1263" s="6">
        <v>0</v>
      </c>
      <c r="V1263" t="str">
        <f>IFERROR(INDEX('3.Stok Awal'!A1263:A6258,MATCH('4.Sell to Trade'!J1263,'3.Stok Awal'!D1263:D6258,0)),"")</f>
        <v/>
      </c>
    </row>
    <row r="1264" spans="1:22" x14ac:dyDescent="0.25">
      <c r="A1264" s="15" t="str">
        <f t="shared" si="158"/>
        <v/>
      </c>
      <c r="D1264" s="5" t="str">
        <f t="shared" si="152"/>
        <v/>
      </c>
      <c r="E1264" s="5" t="str">
        <f t="shared" si="153"/>
        <v/>
      </c>
      <c r="F1264" s="5" t="str">
        <f t="shared" si="154"/>
        <v/>
      </c>
      <c r="G1264" s="5" t="str">
        <f t="shared" si="155"/>
        <v/>
      </c>
      <c r="I1264" s="5" t="str">
        <f t="shared" si="156"/>
        <v/>
      </c>
      <c r="K1264" s="5" t="str">
        <f t="shared" si="157"/>
        <v/>
      </c>
      <c r="L1264" s="5"/>
      <c r="N1264" s="4"/>
      <c r="O1264" s="4" t="str">
        <f t="shared" si="159"/>
        <v/>
      </c>
      <c r="P1264" t="s">
        <v>34</v>
      </c>
      <c r="Q1264">
        <v>0</v>
      </c>
      <c r="R1264" s="5" t="str">
        <f>IF(ISNA(VLOOKUP($J1264,STOK_AWAL,15,0)),"",VLOOKUP($J1264,STOK_AWAL,15,0))</f>
        <v/>
      </c>
      <c r="S1264" s="6">
        <v>0</v>
      </c>
      <c r="T1264" s="6">
        <v>0</v>
      </c>
      <c r="V1264" t="str">
        <f>IFERROR(INDEX('3.Stok Awal'!A1264:A6259,MATCH('4.Sell to Trade'!J1264,'3.Stok Awal'!D1264:D6259,0)),"")</f>
        <v/>
      </c>
    </row>
    <row r="1265" spans="1:22" x14ac:dyDescent="0.25">
      <c r="A1265" s="15" t="str">
        <f t="shared" si="158"/>
        <v/>
      </c>
      <c r="D1265" s="5" t="str">
        <f t="shared" si="152"/>
        <v/>
      </c>
      <c r="E1265" s="5" t="str">
        <f t="shared" si="153"/>
        <v/>
      </c>
      <c r="F1265" s="5" t="str">
        <f t="shared" si="154"/>
        <v/>
      </c>
      <c r="G1265" s="5" t="str">
        <f t="shared" si="155"/>
        <v/>
      </c>
      <c r="I1265" s="5" t="str">
        <f t="shared" si="156"/>
        <v/>
      </c>
      <c r="K1265" s="5" t="str">
        <f t="shared" si="157"/>
        <v/>
      </c>
      <c r="L1265" s="5"/>
      <c r="N1265" s="4"/>
      <c r="O1265" s="4" t="str">
        <f t="shared" si="159"/>
        <v/>
      </c>
      <c r="P1265" t="s">
        <v>34</v>
      </c>
      <c r="Q1265">
        <v>0</v>
      </c>
      <c r="R1265" s="5" t="str">
        <f>IF(ISNA(VLOOKUP($J1265,STOK_AWAL,15,0)),"",VLOOKUP($J1265,STOK_AWAL,15,0))</f>
        <v/>
      </c>
      <c r="S1265" s="6">
        <v>0</v>
      </c>
      <c r="T1265" s="6">
        <v>0</v>
      </c>
      <c r="V1265" t="str">
        <f>IFERROR(INDEX('3.Stok Awal'!A1265:A6260,MATCH('4.Sell to Trade'!J1265,'3.Stok Awal'!D1265:D6260,0)),"")</f>
        <v/>
      </c>
    </row>
    <row r="1266" spans="1:22" x14ac:dyDescent="0.25">
      <c r="A1266" s="15" t="str">
        <f t="shared" si="158"/>
        <v/>
      </c>
      <c r="D1266" s="5" t="str">
        <f t="shared" si="152"/>
        <v/>
      </c>
      <c r="E1266" s="5" t="str">
        <f t="shared" si="153"/>
        <v/>
      </c>
      <c r="F1266" s="5" t="str">
        <f t="shared" si="154"/>
        <v/>
      </c>
      <c r="G1266" s="5" t="str">
        <f t="shared" si="155"/>
        <v/>
      </c>
      <c r="I1266" s="5" t="str">
        <f t="shared" si="156"/>
        <v/>
      </c>
      <c r="K1266" s="5" t="str">
        <f t="shared" si="157"/>
        <v/>
      </c>
      <c r="L1266" s="5"/>
      <c r="N1266" s="4"/>
      <c r="O1266" s="4" t="str">
        <f t="shared" si="159"/>
        <v/>
      </c>
      <c r="P1266" t="s">
        <v>34</v>
      </c>
      <c r="Q1266">
        <v>0</v>
      </c>
      <c r="R1266" s="5" t="str">
        <f>IF(ISNA(VLOOKUP($J1266,STOK_AWAL,15,0)),"",VLOOKUP($J1266,STOK_AWAL,15,0))</f>
        <v/>
      </c>
      <c r="S1266" s="6">
        <v>0</v>
      </c>
      <c r="T1266" s="6">
        <v>0</v>
      </c>
      <c r="V1266" t="str">
        <f>IFERROR(INDEX('3.Stok Awal'!A1266:A6261,MATCH('4.Sell to Trade'!J1266,'3.Stok Awal'!D1266:D6261,0)),"")</f>
        <v/>
      </c>
    </row>
    <row r="1267" spans="1:22" x14ac:dyDescent="0.25">
      <c r="A1267" s="15" t="str">
        <f t="shared" si="158"/>
        <v/>
      </c>
      <c r="D1267" s="5" t="str">
        <f t="shared" si="152"/>
        <v/>
      </c>
      <c r="E1267" s="5" t="str">
        <f t="shared" si="153"/>
        <v/>
      </c>
      <c r="F1267" s="5" t="str">
        <f t="shared" si="154"/>
        <v/>
      </c>
      <c r="G1267" s="5" t="str">
        <f t="shared" si="155"/>
        <v/>
      </c>
      <c r="I1267" s="5" t="str">
        <f t="shared" si="156"/>
        <v/>
      </c>
      <c r="K1267" s="5" t="str">
        <f t="shared" si="157"/>
        <v/>
      </c>
      <c r="L1267" s="5"/>
      <c r="N1267" s="4"/>
      <c r="O1267" s="4" t="str">
        <f t="shared" si="159"/>
        <v/>
      </c>
      <c r="P1267" t="s">
        <v>34</v>
      </c>
      <c r="Q1267">
        <v>0</v>
      </c>
      <c r="R1267" s="5" t="str">
        <f>IF(ISNA(VLOOKUP($J1267,STOK_AWAL,15,0)),"",VLOOKUP($J1267,STOK_AWAL,15,0))</f>
        <v/>
      </c>
      <c r="S1267" s="6">
        <v>0</v>
      </c>
      <c r="T1267" s="6">
        <v>0</v>
      </c>
      <c r="V1267" t="str">
        <f>IFERROR(INDEX('3.Stok Awal'!A1267:A6262,MATCH('4.Sell to Trade'!J1267,'3.Stok Awal'!D1267:D6262,0)),"")</f>
        <v/>
      </c>
    </row>
    <row r="1268" spans="1:22" x14ac:dyDescent="0.25">
      <c r="A1268" s="15" t="str">
        <f t="shared" si="158"/>
        <v/>
      </c>
      <c r="D1268" s="5" t="str">
        <f t="shared" si="152"/>
        <v/>
      </c>
      <c r="E1268" s="5" t="str">
        <f t="shared" si="153"/>
        <v/>
      </c>
      <c r="F1268" s="5" t="str">
        <f t="shared" si="154"/>
        <v/>
      </c>
      <c r="G1268" s="5" t="str">
        <f t="shared" si="155"/>
        <v/>
      </c>
      <c r="I1268" s="5" t="str">
        <f t="shared" si="156"/>
        <v/>
      </c>
      <c r="K1268" s="5" t="str">
        <f t="shared" si="157"/>
        <v/>
      </c>
      <c r="L1268" s="5"/>
      <c r="N1268" s="4"/>
      <c r="O1268" s="4" t="str">
        <f t="shared" si="159"/>
        <v/>
      </c>
      <c r="P1268" t="s">
        <v>34</v>
      </c>
      <c r="Q1268">
        <v>0</v>
      </c>
      <c r="R1268" s="5" t="str">
        <f>IF(ISNA(VLOOKUP($J1268,STOK_AWAL,15,0)),"",VLOOKUP($J1268,STOK_AWAL,15,0))</f>
        <v/>
      </c>
      <c r="S1268" s="6">
        <v>0</v>
      </c>
      <c r="T1268" s="6">
        <v>0</v>
      </c>
      <c r="V1268" t="str">
        <f>IFERROR(INDEX('3.Stok Awal'!A1268:A6263,MATCH('4.Sell to Trade'!J1268,'3.Stok Awal'!D1268:D6263,0)),"")</f>
        <v/>
      </c>
    </row>
    <row r="1269" spans="1:22" x14ac:dyDescent="0.25">
      <c r="A1269" s="15" t="str">
        <f t="shared" si="158"/>
        <v/>
      </c>
      <c r="D1269" s="5" t="str">
        <f t="shared" si="152"/>
        <v/>
      </c>
      <c r="E1269" s="5" t="str">
        <f t="shared" si="153"/>
        <v/>
      </c>
      <c r="F1269" s="5" t="str">
        <f t="shared" si="154"/>
        <v/>
      </c>
      <c r="G1269" s="5" t="str">
        <f t="shared" si="155"/>
        <v/>
      </c>
      <c r="I1269" s="5" t="str">
        <f t="shared" si="156"/>
        <v/>
      </c>
      <c r="K1269" s="5" t="str">
        <f t="shared" si="157"/>
        <v/>
      </c>
      <c r="L1269" s="5"/>
      <c r="N1269" s="4"/>
      <c r="O1269" s="4" t="str">
        <f t="shared" si="159"/>
        <v/>
      </c>
      <c r="P1269" t="s">
        <v>34</v>
      </c>
      <c r="Q1269">
        <v>0</v>
      </c>
      <c r="R1269" s="5" t="str">
        <f>IF(ISNA(VLOOKUP($J1269,STOK_AWAL,15,0)),"",VLOOKUP($J1269,STOK_AWAL,15,0))</f>
        <v/>
      </c>
      <c r="S1269" s="6">
        <v>0</v>
      </c>
      <c r="T1269" s="6">
        <v>0</v>
      </c>
      <c r="V1269" t="str">
        <f>IFERROR(INDEX('3.Stok Awal'!A1269:A6264,MATCH('4.Sell to Trade'!J1269,'3.Stok Awal'!D1269:D6264,0)),"")</f>
        <v/>
      </c>
    </row>
    <row r="1270" spans="1:22" x14ac:dyDescent="0.25">
      <c r="A1270" s="15" t="str">
        <f t="shared" si="158"/>
        <v/>
      </c>
      <c r="D1270" s="5" t="str">
        <f t="shared" si="152"/>
        <v/>
      </c>
      <c r="E1270" s="5" t="str">
        <f t="shared" si="153"/>
        <v/>
      </c>
      <c r="F1270" s="5" t="str">
        <f t="shared" si="154"/>
        <v/>
      </c>
      <c r="G1270" s="5" t="str">
        <f t="shared" si="155"/>
        <v/>
      </c>
      <c r="I1270" s="5" t="str">
        <f t="shared" si="156"/>
        <v/>
      </c>
      <c r="K1270" s="5" t="str">
        <f t="shared" si="157"/>
        <v/>
      </c>
      <c r="L1270" s="5"/>
      <c r="N1270" s="4"/>
      <c r="O1270" s="4" t="str">
        <f t="shared" si="159"/>
        <v/>
      </c>
      <c r="P1270" t="s">
        <v>34</v>
      </c>
      <c r="Q1270">
        <v>0</v>
      </c>
      <c r="R1270" s="5" t="str">
        <f>IF(ISNA(VLOOKUP($J1270,STOK_AWAL,15,0)),"",VLOOKUP($J1270,STOK_AWAL,15,0))</f>
        <v/>
      </c>
      <c r="S1270" s="6">
        <v>0</v>
      </c>
      <c r="T1270" s="6">
        <v>0</v>
      </c>
      <c r="V1270" t="str">
        <f>IFERROR(INDEX('3.Stok Awal'!A1270:A6265,MATCH('4.Sell to Trade'!J1270,'3.Stok Awal'!D1270:D6265,0)),"")</f>
        <v/>
      </c>
    </row>
    <row r="1271" spans="1:22" x14ac:dyDescent="0.25">
      <c r="A1271" s="15" t="str">
        <f t="shared" si="158"/>
        <v/>
      </c>
      <c r="D1271" s="5" t="str">
        <f t="shared" si="152"/>
        <v/>
      </c>
      <c r="E1271" s="5" t="str">
        <f t="shared" si="153"/>
        <v/>
      </c>
      <c r="F1271" s="5" t="str">
        <f t="shared" si="154"/>
        <v/>
      </c>
      <c r="G1271" s="5" t="str">
        <f t="shared" si="155"/>
        <v/>
      </c>
      <c r="I1271" s="5" t="str">
        <f t="shared" si="156"/>
        <v/>
      </c>
      <c r="K1271" s="5" t="str">
        <f t="shared" si="157"/>
        <v/>
      </c>
      <c r="L1271" s="5"/>
      <c r="N1271" s="4"/>
      <c r="O1271" s="4" t="str">
        <f t="shared" si="159"/>
        <v/>
      </c>
      <c r="P1271" t="s">
        <v>34</v>
      </c>
      <c r="Q1271">
        <v>0</v>
      </c>
      <c r="R1271" s="5" t="str">
        <f>IF(ISNA(VLOOKUP($J1271,STOK_AWAL,15,0)),"",VLOOKUP($J1271,STOK_AWAL,15,0))</f>
        <v/>
      </c>
      <c r="S1271" s="6">
        <v>0</v>
      </c>
      <c r="T1271" s="6">
        <v>0</v>
      </c>
      <c r="V1271" t="str">
        <f>IFERROR(INDEX('3.Stok Awal'!A1271:A6266,MATCH('4.Sell to Trade'!J1271,'3.Stok Awal'!D1271:D6266,0)),"")</f>
        <v/>
      </c>
    </row>
    <row r="1272" spans="1:22" x14ac:dyDescent="0.25">
      <c r="A1272" s="15" t="str">
        <f t="shared" si="158"/>
        <v/>
      </c>
      <c r="D1272" s="5" t="str">
        <f t="shared" si="152"/>
        <v/>
      </c>
      <c r="E1272" s="5" t="str">
        <f t="shared" si="153"/>
        <v/>
      </c>
      <c r="F1272" s="5" t="str">
        <f t="shared" si="154"/>
        <v/>
      </c>
      <c r="G1272" s="5" t="str">
        <f t="shared" si="155"/>
        <v/>
      </c>
      <c r="I1272" s="5" t="str">
        <f t="shared" si="156"/>
        <v/>
      </c>
      <c r="K1272" s="5" t="str">
        <f t="shared" si="157"/>
        <v/>
      </c>
      <c r="L1272" s="5"/>
      <c r="N1272" s="4"/>
      <c r="O1272" s="4" t="str">
        <f t="shared" si="159"/>
        <v/>
      </c>
      <c r="P1272" t="s">
        <v>34</v>
      </c>
      <c r="Q1272">
        <v>0</v>
      </c>
      <c r="R1272" s="5" t="str">
        <f>IF(ISNA(VLOOKUP($J1272,STOK_AWAL,15,0)),"",VLOOKUP($J1272,STOK_AWAL,15,0))</f>
        <v/>
      </c>
      <c r="S1272" s="6">
        <v>0</v>
      </c>
      <c r="T1272" s="6">
        <v>0</v>
      </c>
      <c r="V1272" t="str">
        <f>IFERROR(INDEX('3.Stok Awal'!A1272:A6267,MATCH('4.Sell to Trade'!J1272,'3.Stok Awal'!D1272:D6267,0)),"")</f>
        <v/>
      </c>
    </row>
    <row r="1273" spans="1:22" x14ac:dyDescent="0.25">
      <c r="A1273" s="15" t="str">
        <f t="shared" si="158"/>
        <v/>
      </c>
      <c r="D1273" s="5" t="str">
        <f t="shared" si="152"/>
        <v/>
      </c>
      <c r="E1273" s="5" t="str">
        <f t="shared" si="153"/>
        <v/>
      </c>
      <c r="F1273" s="5" t="str">
        <f t="shared" si="154"/>
        <v/>
      </c>
      <c r="G1273" s="5" t="str">
        <f t="shared" si="155"/>
        <v/>
      </c>
      <c r="I1273" s="5" t="str">
        <f t="shared" si="156"/>
        <v/>
      </c>
      <c r="K1273" s="5" t="str">
        <f t="shared" si="157"/>
        <v/>
      </c>
      <c r="L1273" s="5"/>
      <c r="N1273" s="4"/>
      <c r="O1273" s="4" t="str">
        <f t="shared" si="159"/>
        <v/>
      </c>
      <c r="P1273" t="s">
        <v>34</v>
      </c>
      <c r="Q1273">
        <v>0</v>
      </c>
      <c r="R1273" s="5" t="str">
        <f>IF(ISNA(VLOOKUP($J1273,STOK_AWAL,15,0)),"",VLOOKUP($J1273,STOK_AWAL,15,0))</f>
        <v/>
      </c>
      <c r="S1273" s="6">
        <v>0</v>
      </c>
      <c r="T1273" s="6">
        <v>0</v>
      </c>
      <c r="V1273" t="str">
        <f>IFERROR(INDEX('3.Stok Awal'!A1273:A6268,MATCH('4.Sell to Trade'!J1273,'3.Stok Awal'!D1273:D6268,0)),"")</f>
        <v/>
      </c>
    </row>
    <row r="1274" spans="1:22" x14ac:dyDescent="0.25">
      <c r="A1274" s="15" t="str">
        <f t="shared" si="158"/>
        <v/>
      </c>
      <c r="D1274" s="5" t="str">
        <f t="shared" si="152"/>
        <v/>
      </c>
      <c r="E1274" s="5" t="str">
        <f t="shared" si="153"/>
        <v/>
      </c>
      <c r="F1274" s="5" t="str">
        <f t="shared" si="154"/>
        <v/>
      </c>
      <c r="G1274" s="5" t="str">
        <f t="shared" si="155"/>
        <v/>
      </c>
      <c r="I1274" s="5" t="str">
        <f t="shared" si="156"/>
        <v/>
      </c>
      <c r="K1274" s="5" t="str">
        <f t="shared" si="157"/>
        <v/>
      </c>
      <c r="L1274" s="5"/>
      <c r="N1274" s="4"/>
      <c r="O1274" s="4" t="str">
        <f t="shared" si="159"/>
        <v/>
      </c>
      <c r="P1274" t="s">
        <v>34</v>
      </c>
      <c r="Q1274">
        <v>0</v>
      </c>
      <c r="R1274" s="5" t="str">
        <f>IF(ISNA(VLOOKUP($J1274,STOK_AWAL,15,0)),"",VLOOKUP($J1274,STOK_AWAL,15,0))</f>
        <v/>
      </c>
      <c r="S1274" s="6">
        <v>0</v>
      </c>
      <c r="T1274" s="6">
        <v>0</v>
      </c>
      <c r="V1274" t="str">
        <f>IFERROR(INDEX('3.Stok Awal'!A1274:A6269,MATCH('4.Sell to Trade'!J1274,'3.Stok Awal'!D1274:D6269,0)),"")</f>
        <v/>
      </c>
    </row>
    <row r="1275" spans="1:22" x14ac:dyDescent="0.25">
      <c r="A1275" s="15" t="str">
        <f t="shared" si="158"/>
        <v/>
      </c>
      <c r="D1275" s="5" t="str">
        <f t="shared" si="152"/>
        <v/>
      </c>
      <c r="E1275" s="5" t="str">
        <f t="shared" si="153"/>
        <v/>
      </c>
      <c r="F1275" s="5" t="str">
        <f t="shared" si="154"/>
        <v/>
      </c>
      <c r="G1275" s="5" t="str">
        <f t="shared" si="155"/>
        <v/>
      </c>
      <c r="I1275" s="5" t="str">
        <f t="shared" si="156"/>
        <v/>
      </c>
      <c r="K1275" s="5" t="str">
        <f t="shared" si="157"/>
        <v/>
      </c>
      <c r="L1275" s="5"/>
      <c r="N1275" s="4"/>
      <c r="O1275" s="4" t="str">
        <f t="shared" si="159"/>
        <v/>
      </c>
      <c r="P1275" t="s">
        <v>34</v>
      </c>
      <c r="Q1275">
        <v>0</v>
      </c>
      <c r="R1275" s="5" t="str">
        <f>IF(ISNA(VLOOKUP($J1275,STOK_AWAL,15,0)),"",VLOOKUP($J1275,STOK_AWAL,15,0))</f>
        <v/>
      </c>
      <c r="S1275" s="6">
        <v>0</v>
      </c>
      <c r="T1275" s="6">
        <v>0</v>
      </c>
      <c r="V1275" t="str">
        <f>IFERROR(INDEX('3.Stok Awal'!A1275:A6270,MATCH('4.Sell to Trade'!J1275,'3.Stok Awal'!D1275:D6270,0)),"")</f>
        <v/>
      </c>
    </row>
    <row r="1276" spans="1:22" x14ac:dyDescent="0.25">
      <c r="A1276" s="15" t="str">
        <f t="shared" si="158"/>
        <v/>
      </c>
      <c r="D1276" s="5" t="str">
        <f t="shared" si="152"/>
        <v/>
      </c>
      <c r="E1276" s="5" t="str">
        <f t="shared" si="153"/>
        <v/>
      </c>
      <c r="F1276" s="5" t="str">
        <f t="shared" si="154"/>
        <v/>
      </c>
      <c r="G1276" s="5" t="str">
        <f t="shared" si="155"/>
        <v/>
      </c>
      <c r="I1276" s="5" t="str">
        <f t="shared" si="156"/>
        <v/>
      </c>
      <c r="K1276" s="5" t="str">
        <f t="shared" si="157"/>
        <v/>
      </c>
      <c r="L1276" s="5"/>
      <c r="N1276" s="4"/>
      <c r="O1276" s="4" t="str">
        <f t="shared" si="159"/>
        <v/>
      </c>
      <c r="P1276" t="s">
        <v>34</v>
      </c>
      <c r="Q1276">
        <v>0</v>
      </c>
      <c r="R1276" s="5" t="str">
        <f>IF(ISNA(VLOOKUP($J1276,STOK_AWAL,15,0)),"",VLOOKUP($J1276,STOK_AWAL,15,0))</f>
        <v/>
      </c>
      <c r="S1276" s="6">
        <v>0</v>
      </c>
      <c r="T1276" s="6">
        <v>0</v>
      </c>
      <c r="V1276" t="str">
        <f>IFERROR(INDEX('3.Stok Awal'!A1276:A6271,MATCH('4.Sell to Trade'!J1276,'3.Stok Awal'!D1276:D6271,0)),"")</f>
        <v/>
      </c>
    </row>
    <row r="1277" spans="1:22" x14ac:dyDescent="0.25">
      <c r="A1277" s="15" t="str">
        <f t="shared" si="158"/>
        <v/>
      </c>
      <c r="D1277" s="5" t="str">
        <f t="shared" si="152"/>
        <v/>
      </c>
      <c r="E1277" s="5" t="str">
        <f t="shared" si="153"/>
        <v/>
      </c>
      <c r="F1277" s="5" t="str">
        <f t="shared" si="154"/>
        <v/>
      </c>
      <c r="G1277" s="5" t="str">
        <f t="shared" si="155"/>
        <v/>
      </c>
      <c r="I1277" s="5" t="str">
        <f t="shared" si="156"/>
        <v/>
      </c>
      <c r="K1277" s="5" t="str">
        <f t="shared" si="157"/>
        <v/>
      </c>
      <c r="L1277" s="5"/>
      <c r="N1277" s="4"/>
      <c r="O1277" s="4" t="str">
        <f t="shared" si="159"/>
        <v/>
      </c>
      <c r="P1277" t="s">
        <v>34</v>
      </c>
      <c r="Q1277">
        <v>0</v>
      </c>
      <c r="R1277" s="5" t="str">
        <f>IF(ISNA(VLOOKUP($J1277,STOK_AWAL,15,0)),"",VLOOKUP($J1277,STOK_AWAL,15,0))</f>
        <v/>
      </c>
      <c r="S1277" s="6">
        <v>0</v>
      </c>
      <c r="T1277" s="6">
        <v>0</v>
      </c>
      <c r="V1277" t="str">
        <f>IFERROR(INDEX('3.Stok Awal'!A1277:A6272,MATCH('4.Sell to Trade'!J1277,'3.Stok Awal'!D1277:D6272,0)),"")</f>
        <v/>
      </c>
    </row>
    <row r="1278" spans="1:22" x14ac:dyDescent="0.25">
      <c r="A1278" s="15" t="str">
        <f t="shared" si="158"/>
        <v/>
      </c>
      <c r="D1278" s="5" t="str">
        <f t="shared" si="152"/>
        <v/>
      </c>
      <c r="E1278" s="5" t="str">
        <f t="shared" si="153"/>
        <v/>
      </c>
      <c r="F1278" s="5" t="str">
        <f t="shared" si="154"/>
        <v/>
      </c>
      <c r="G1278" s="5" t="str">
        <f t="shared" si="155"/>
        <v/>
      </c>
      <c r="I1278" s="5" t="str">
        <f t="shared" si="156"/>
        <v/>
      </c>
      <c r="K1278" s="5" t="str">
        <f t="shared" si="157"/>
        <v/>
      </c>
      <c r="L1278" s="5"/>
      <c r="N1278" s="4"/>
      <c r="O1278" s="4" t="str">
        <f t="shared" si="159"/>
        <v/>
      </c>
      <c r="P1278" t="s">
        <v>34</v>
      </c>
      <c r="Q1278">
        <v>0</v>
      </c>
      <c r="R1278" s="5" t="str">
        <f>IF(ISNA(VLOOKUP($J1278,STOK_AWAL,15,0)),"",VLOOKUP($J1278,STOK_AWAL,15,0))</f>
        <v/>
      </c>
      <c r="S1278" s="6">
        <v>0</v>
      </c>
      <c r="T1278" s="6">
        <v>0</v>
      </c>
      <c r="V1278" t="str">
        <f>IFERROR(INDEX('3.Stok Awal'!A1278:A6273,MATCH('4.Sell to Trade'!J1278,'3.Stok Awal'!D1278:D6273,0)),"")</f>
        <v/>
      </c>
    </row>
    <row r="1279" spans="1:22" x14ac:dyDescent="0.25">
      <c r="A1279" s="15" t="str">
        <f t="shared" si="158"/>
        <v/>
      </c>
      <c r="D1279" s="5" t="str">
        <f t="shared" si="152"/>
        <v/>
      </c>
      <c r="E1279" s="5" t="str">
        <f t="shared" si="153"/>
        <v/>
      </c>
      <c r="F1279" s="5" t="str">
        <f t="shared" si="154"/>
        <v/>
      </c>
      <c r="G1279" s="5" t="str">
        <f t="shared" si="155"/>
        <v/>
      </c>
      <c r="I1279" s="5" t="str">
        <f t="shared" si="156"/>
        <v/>
      </c>
      <c r="K1279" s="5" t="str">
        <f t="shared" si="157"/>
        <v/>
      </c>
      <c r="L1279" s="5"/>
      <c r="N1279" s="4"/>
      <c r="O1279" s="4" t="str">
        <f t="shared" si="159"/>
        <v/>
      </c>
      <c r="P1279" t="s">
        <v>34</v>
      </c>
      <c r="Q1279">
        <v>0</v>
      </c>
      <c r="R1279" s="5" t="str">
        <f>IF(ISNA(VLOOKUP($J1279,STOK_AWAL,15,0)),"",VLOOKUP($J1279,STOK_AWAL,15,0))</f>
        <v/>
      </c>
      <c r="S1279" s="6">
        <v>0</v>
      </c>
      <c r="T1279" s="6">
        <v>0</v>
      </c>
      <c r="V1279" t="str">
        <f>IFERROR(INDEX('3.Stok Awal'!A1279:A6274,MATCH('4.Sell to Trade'!J1279,'3.Stok Awal'!D1279:D6274,0)),"")</f>
        <v/>
      </c>
    </row>
    <row r="1280" spans="1:22" x14ac:dyDescent="0.25">
      <c r="A1280" s="15" t="str">
        <f t="shared" si="158"/>
        <v/>
      </c>
      <c r="D1280" s="5" t="str">
        <f t="shared" si="152"/>
        <v/>
      </c>
      <c r="E1280" s="5" t="str">
        <f t="shared" si="153"/>
        <v/>
      </c>
      <c r="F1280" s="5" t="str">
        <f t="shared" si="154"/>
        <v/>
      </c>
      <c r="G1280" s="5" t="str">
        <f t="shared" si="155"/>
        <v/>
      </c>
      <c r="I1280" s="5" t="str">
        <f t="shared" si="156"/>
        <v/>
      </c>
      <c r="K1280" s="5" t="str">
        <f t="shared" si="157"/>
        <v/>
      </c>
      <c r="L1280" s="5"/>
      <c r="N1280" s="4"/>
      <c r="O1280" s="4" t="str">
        <f t="shared" si="159"/>
        <v/>
      </c>
      <c r="P1280" t="s">
        <v>34</v>
      </c>
      <c r="Q1280">
        <v>0</v>
      </c>
      <c r="R1280" s="5" t="str">
        <f>IF(ISNA(VLOOKUP($J1280,STOK_AWAL,15,0)),"",VLOOKUP($J1280,STOK_AWAL,15,0))</f>
        <v/>
      </c>
      <c r="S1280" s="6">
        <v>0</v>
      </c>
      <c r="T1280" s="6">
        <v>0</v>
      </c>
      <c r="V1280" t="str">
        <f>IFERROR(INDEX('3.Stok Awal'!A1280:A6275,MATCH('4.Sell to Trade'!J1280,'3.Stok Awal'!D1280:D6275,0)),"")</f>
        <v/>
      </c>
    </row>
    <row r="1281" spans="1:22" x14ac:dyDescent="0.25">
      <c r="A1281" s="15" t="str">
        <f t="shared" si="158"/>
        <v/>
      </c>
      <c r="D1281" s="5" t="str">
        <f t="shared" si="152"/>
        <v/>
      </c>
      <c r="E1281" s="5" t="str">
        <f t="shared" si="153"/>
        <v/>
      </c>
      <c r="F1281" s="5" t="str">
        <f t="shared" si="154"/>
        <v/>
      </c>
      <c r="G1281" s="5" t="str">
        <f t="shared" si="155"/>
        <v/>
      </c>
      <c r="I1281" s="5" t="str">
        <f t="shared" si="156"/>
        <v/>
      </c>
      <c r="K1281" s="5" t="str">
        <f t="shared" si="157"/>
        <v/>
      </c>
      <c r="L1281" s="5"/>
      <c r="N1281" s="4"/>
      <c r="O1281" s="4" t="str">
        <f t="shared" si="159"/>
        <v/>
      </c>
      <c r="P1281" t="s">
        <v>34</v>
      </c>
      <c r="Q1281">
        <v>0</v>
      </c>
      <c r="R1281" s="5" t="str">
        <f>IF(ISNA(VLOOKUP($J1281,STOK_AWAL,15,0)),"",VLOOKUP($J1281,STOK_AWAL,15,0))</f>
        <v/>
      </c>
      <c r="S1281" s="6">
        <v>0</v>
      </c>
      <c r="T1281" s="6">
        <v>0</v>
      </c>
      <c r="V1281" t="str">
        <f>IFERROR(INDEX('3.Stok Awal'!A1281:A6276,MATCH('4.Sell to Trade'!J1281,'3.Stok Awal'!D1281:D6276,0)),"")</f>
        <v/>
      </c>
    </row>
    <row r="1282" spans="1:22" x14ac:dyDescent="0.25">
      <c r="A1282" s="15" t="str">
        <f t="shared" si="158"/>
        <v/>
      </c>
      <c r="D1282" s="5" t="str">
        <f t="shared" si="152"/>
        <v/>
      </c>
      <c r="E1282" s="5" t="str">
        <f t="shared" si="153"/>
        <v/>
      </c>
      <c r="F1282" s="5" t="str">
        <f t="shared" si="154"/>
        <v/>
      </c>
      <c r="G1282" s="5" t="str">
        <f t="shared" si="155"/>
        <v/>
      </c>
      <c r="I1282" s="5" t="str">
        <f t="shared" si="156"/>
        <v/>
      </c>
      <c r="K1282" s="5" t="str">
        <f t="shared" si="157"/>
        <v/>
      </c>
      <c r="L1282" s="5"/>
      <c r="N1282" s="4"/>
      <c r="O1282" s="4" t="str">
        <f t="shared" si="159"/>
        <v/>
      </c>
      <c r="P1282" t="s">
        <v>34</v>
      </c>
      <c r="Q1282">
        <v>0</v>
      </c>
      <c r="R1282" s="5" t="str">
        <f>IF(ISNA(VLOOKUP($J1282,STOK_AWAL,15,0)),"",VLOOKUP($J1282,STOK_AWAL,15,0))</f>
        <v/>
      </c>
      <c r="S1282" s="6">
        <v>0</v>
      </c>
      <c r="T1282" s="6">
        <v>0</v>
      </c>
      <c r="V1282" t="str">
        <f>IFERROR(INDEX('3.Stok Awal'!A1282:A6277,MATCH('4.Sell to Trade'!J1282,'3.Stok Awal'!D1282:D6277,0)),"")</f>
        <v/>
      </c>
    </row>
    <row r="1283" spans="1:22" x14ac:dyDescent="0.25">
      <c r="A1283" s="15" t="str">
        <f t="shared" si="158"/>
        <v/>
      </c>
      <c r="D1283" s="5" t="str">
        <f t="shared" si="152"/>
        <v/>
      </c>
      <c r="E1283" s="5" t="str">
        <f t="shared" si="153"/>
        <v/>
      </c>
      <c r="F1283" s="5" t="str">
        <f t="shared" si="154"/>
        <v/>
      </c>
      <c r="G1283" s="5" t="str">
        <f t="shared" si="155"/>
        <v/>
      </c>
      <c r="I1283" s="5" t="str">
        <f t="shared" si="156"/>
        <v/>
      </c>
      <c r="K1283" s="5" t="str">
        <f t="shared" si="157"/>
        <v/>
      </c>
      <c r="L1283" s="5"/>
      <c r="N1283" s="4"/>
      <c r="O1283" s="4" t="str">
        <f t="shared" si="159"/>
        <v/>
      </c>
      <c r="P1283" t="s">
        <v>34</v>
      </c>
      <c r="Q1283">
        <v>0</v>
      </c>
      <c r="R1283" s="5" t="str">
        <f>IF(ISNA(VLOOKUP($J1283,STOK_AWAL,15,0)),"",VLOOKUP($J1283,STOK_AWAL,15,0))</f>
        <v/>
      </c>
      <c r="S1283" s="6">
        <v>0</v>
      </c>
      <c r="T1283" s="6">
        <v>0</v>
      </c>
      <c r="V1283" t="str">
        <f>IFERROR(INDEX('3.Stok Awal'!A1283:A6278,MATCH('4.Sell to Trade'!J1283,'3.Stok Awal'!D1283:D6278,0)),"")</f>
        <v/>
      </c>
    </row>
    <row r="1284" spans="1:22" x14ac:dyDescent="0.25">
      <c r="A1284" s="15" t="str">
        <f t="shared" si="158"/>
        <v/>
      </c>
      <c r="D1284" s="5" t="str">
        <f t="shared" si="152"/>
        <v/>
      </c>
      <c r="E1284" s="5" t="str">
        <f t="shared" si="153"/>
        <v/>
      </c>
      <c r="F1284" s="5" t="str">
        <f t="shared" si="154"/>
        <v/>
      </c>
      <c r="G1284" s="5" t="str">
        <f t="shared" si="155"/>
        <v/>
      </c>
      <c r="I1284" s="5" t="str">
        <f t="shared" si="156"/>
        <v/>
      </c>
      <c r="K1284" s="5" t="str">
        <f t="shared" si="157"/>
        <v/>
      </c>
      <c r="L1284" s="5"/>
      <c r="N1284" s="4"/>
      <c r="O1284" s="4" t="str">
        <f t="shared" si="159"/>
        <v/>
      </c>
      <c r="P1284" t="s">
        <v>34</v>
      </c>
      <c r="Q1284">
        <v>0</v>
      </c>
      <c r="R1284" s="5" t="str">
        <f>IF(ISNA(VLOOKUP($J1284,STOK_AWAL,15,0)),"",VLOOKUP($J1284,STOK_AWAL,15,0))</f>
        <v/>
      </c>
      <c r="S1284" s="6">
        <v>0</v>
      </c>
      <c r="T1284" s="6">
        <v>0</v>
      </c>
      <c r="V1284" t="str">
        <f>IFERROR(INDEX('3.Stok Awal'!A1284:A6279,MATCH('4.Sell to Trade'!J1284,'3.Stok Awal'!D1284:D6279,0)),"")</f>
        <v/>
      </c>
    </row>
    <row r="1285" spans="1:22" x14ac:dyDescent="0.25">
      <c r="A1285" s="15" t="str">
        <f t="shared" si="158"/>
        <v/>
      </c>
      <c r="D1285" s="5" t="str">
        <f t="shared" ref="D1285:D1348" si="160">IF(ISNA(VLOOKUP($C1285,MASTER_CUSTOMER,2,0)),"",VLOOKUP($C1285,MASTER_CUSTOMER,2,0))</f>
        <v/>
      </c>
      <c r="E1285" s="5" t="str">
        <f t="shared" ref="E1285:E1348" si="161">IF(ISNA(VLOOKUP($C1285,MASTER_CUSTOMER,4,0)),"",VLOOKUP($C1285,MASTER_CUSTOMER,4,0))</f>
        <v/>
      </c>
      <c r="F1285" s="5" t="str">
        <f t="shared" ref="F1285:F1348" si="162">IF(ISNA(VLOOKUP($C1285,MASTER_CUSTOMER,5,0)),"",VLOOKUP($C1285,MASTER_CUSTOMER,5,0))</f>
        <v/>
      </c>
      <c r="G1285" s="5" t="str">
        <f t="shared" ref="G1285:G1348" si="163">IF(ISNA(VLOOKUP($C1285,MASTER_CUSTOMER,3,0)),"",VLOOKUP($C1285,MASTER_CUSTOMER,3,0))</f>
        <v/>
      </c>
      <c r="I1285" s="5" t="str">
        <f t="shared" ref="I1285:I1348" si="164">IF(ISNA(VLOOKUP($H1285,MASTER_SALESMAN,2,0)),"",VLOOKUP($H1285,MASTER_SALESMAN,2,0))</f>
        <v/>
      </c>
      <c r="K1285" s="5" t="str">
        <f t="shared" ref="K1285:K1348" si="165">IF(ISNA(VLOOKUP($J1285,STOK_AWAL,2,0)),"",VLOOKUP($J1285,STOK_AWAL,2,0))</f>
        <v/>
      </c>
      <c r="L1285" s="5"/>
      <c r="N1285" s="4"/>
      <c r="O1285" s="4" t="str">
        <f t="shared" si="159"/>
        <v/>
      </c>
      <c r="P1285" t="s">
        <v>34</v>
      </c>
      <c r="Q1285">
        <v>0</v>
      </c>
      <c r="R1285" s="5" t="str">
        <f>IF(ISNA(VLOOKUP($J1285,STOK_AWAL,15,0)),"",VLOOKUP($J1285,STOK_AWAL,15,0))</f>
        <v/>
      </c>
      <c r="S1285" s="6">
        <v>0</v>
      </c>
      <c r="T1285" s="6">
        <v>0</v>
      </c>
      <c r="V1285" t="str">
        <f>IFERROR(INDEX('3.Stok Awal'!A1285:A6280,MATCH('4.Sell to Trade'!J1285,'3.Stok Awal'!D1285:D6280,0)),"")</f>
        <v/>
      </c>
    </row>
    <row r="1286" spans="1:22" x14ac:dyDescent="0.25">
      <c r="A1286" s="15" t="str">
        <f t="shared" ref="A1286:A1349" si="166">IF(B1286="","",B1286)</f>
        <v/>
      </c>
      <c r="D1286" s="5" t="str">
        <f t="shared" si="160"/>
        <v/>
      </c>
      <c r="E1286" s="5" t="str">
        <f t="shared" si="161"/>
        <v/>
      </c>
      <c r="F1286" s="5" t="str">
        <f t="shared" si="162"/>
        <v/>
      </c>
      <c r="G1286" s="5" t="str">
        <f t="shared" si="163"/>
        <v/>
      </c>
      <c r="I1286" s="5" t="str">
        <f t="shared" si="164"/>
        <v/>
      </c>
      <c r="K1286" s="5" t="str">
        <f t="shared" si="165"/>
        <v/>
      </c>
      <c r="L1286" s="5"/>
      <c r="N1286" s="4"/>
      <c r="O1286" s="4" t="str">
        <f t="shared" ref="O1286:O1349" si="167">J1286&amp;N1286</f>
        <v/>
      </c>
      <c r="P1286" t="s">
        <v>34</v>
      </c>
      <c r="Q1286">
        <v>0</v>
      </c>
      <c r="R1286" s="5" t="str">
        <f>IF(ISNA(VLOOKUP($J1286,STOK_AWAL,15,0)),"",VLOOKUP($J1286,STOK_AWAL,15,0))</f>
        <v/>
      </c>
      <c r="S1286" s="6">
        <v>0</v>
      </c>
      <c r="T1286" s="6">
        <v>0</v>
      </c>
      <c r="V1286" t="str">
        <f>IFERROR(INDEX('3.Stok Awal'!A1286:A6281,MATCH('4.Sell to Trade'!J1286,'3.Stok Awal'!D1286:D6281,0)),"")</f>
        <v/>
      </c>
    </row>
    <row r="1287" spans="1:22" x14ac:dyDescent="0.25">
      <c r="A1287" s="15" t="str">
        <f t="shared" si="166"/>
        <v/>
      </c>
      <c r="D1287" s="5" t="str">
        <f t="shared" si="160"/>
        <v/>
      </c>
      <c r="E1287" s="5" t="str">
        <f t="shared" si="161"/>
        <v/>
      </c>
      <c r="F1287" s="5" t="str">
        <f t="shared" si="162"/>
        <v/>
      </c>
      <c r="G1287" s="5" t="str">
        <f t="shared" si="163"/>
        <v/>
      </c>
      <c r="I1287" s="5" t="str">
        <f t="shared" si="164"/>
        <v/>
      </c>
      <c r="K1287" s="5" t="str">
        <f t="shared" si="165"/>
        <v/>
      </c>
      <c r="L1287" s="5"/>
      <c r="N1287" s="4"/>
      <c r="O1287" s="4" t="str">
        <f t="shared" si="167"/>
        <v/>
      </c>
      <c r="P1287" t="s">
        <v>34</v>
      </c>
      <c r="Q1287">
        <v>0</v>
      </c>
      <c r="R1287" s="5" t="str">
        <f>IF(ISNA(VLOOKUP($J1287,STOK_AWAL,15,0)),"",VLOOKUP($J1287,STOK_AWAL,15,0))</f>
        <v/>
      </c>
      <c r="S1287" s="6">
        <v>0</v>
      </c>
      <c r="T1287" s="6">
        <v>0</v>
      </c>
      <c r="V1287" t="str">
        <f>IFERROR(INDEX('3.Stok Awal'!A1287:A6282,MATCH('4.Sell to Trade'!J1287,'3.Stok Awal'!D1287:D6282,0)),"")</f>
        <v/>
      </c>
    </row>
    <row r="1288" spans="1:22" x14ac:dyDescent="0.25">
      <c r="A1288" s="15" t="str">
        <f t="shared" si="166"/>
        <v/>
      </c>
      <c r="D1288" s="5" t="str">
        <f t="shared" si="160"/>
        <v/>
      </c>
      <c r="E1288" s="5" t="str">
        <f t="shared" si="161"/>
        <v/>
      </c>
      <c r="F1288" s="5" t="str">
        <f t="shared" si="162"/>
        <v/>
      </c>
      <c r="G1288" s="5" t="str">
        <f t="shared" si="163"/>
        <v/>
      </c>
      <c r="I1288" s="5" t="str">
        <f t="shared" si="164"/>
        <v/>
      </c>
      <c r="K1288" s="5" t="str">
        <f t="shared" si="165"/>
        <v/>
      </c>
      <c r="L1288" s="5"/>
      <c r="N1288" s="4"/>
      <c r="O1288" s="4" t="str">
        <f t="shared" si="167"/>
        <v/>
      </c>
      <c r="P1288" t="s">
        <v>34</v>
      </c>
      <c r="Q1288">
        <v>0</v>
      </c>
      <c r="R1288" s="5" t="str">
        <f>IF(ISNA(VLOOKUP($J1288,STOK_AWAL,15,0)),"",VLOOKUP($J1288,STOK_AWAL,15,0))</f>
        <v/>
      </c>
      <c r="S1288" s="6">
        <v>0</v>
      </c>
      <c r="T1288" s="6">
        <v>0</v>
      </c>
      <c r="V1288" t="str">
        <f>IFERROR(INDEX('3.Stok Awal'!A1288:A6283,MATCH('4.Sell to Trade'!J1288,'3.Stok Awal'!D1288:D6283,0)),"")</f>
        <v/>
      </c>
    </row>
    <row r="1289" spans="1:22" x14ac:dyDescent="0.25">
      <c r="A1289" s="15" t="str">
        <f t="shared" si="166"/>
        <v/>
      </c>
      <c r="D1289" s="5" t="str">
        <f t="shared" si="160"/>
        <v/>
      </c>
      <c r="E1289" s="5" t="str">
        <f t="shared" si="161"/>
        <v/>
      </c>
      <c r="F1289" s="5" t="str">
        <f t="shared" si="162"/>
        <v/>
      </c>
      <c r="G1289" s="5" t="str">
        <f t="shared" si="163"/>
        <v/>
      </c>
      <c r="I1289" s="5" t="str">
        <f t="shared" si="164"/>
        <v/>
      </c>
      <c r="K1289" s="5" t="str">
        <f t="shared" si="165"/>
        <v/>
      </c>
      <c r="L1289" s="5"/>
      <c r="N1289" s="4"/>
      <c r="O1289" s="4" t="str">
        <f t="shared" si="167"/>
        <v/>
      </c>
      <c r="P1289" t="s">
        <v>34</v>
      </c>
      <c r="Q1289">
        <v>0</v>
      </c>
      <c r="R1289" s="5" t="str">
        <f>IF(ISNA(VLOOKUP($J1289,STOK_AWAL,15,0)),"",VLOOKUP($J1289,STOK_AWAL,15,0))</f>
        <v/>
      </c>
      <c r="S1289" s="6">
        <v>0</v>
      </c>
      <c r="T1289" s="6">
        <v>0</v>
      </c>
      <c r="V1289" t="str">
        <f>IFERROR(INDEX('3.Stok Awal'!A1289:A6284,MATCH('4.Sell to Trade'!J1289,'3.Stok Awal'!D1289:D6284,0)),"")</f>
        <v/>
      </c>
    </row>
    <row r="1290" spans="1:22" x14ac:dyDescent="0.25">
      <c r="A1290" s="15" t="str">
        <f t="shared" si="166"/>
        <v/>
      </c>
      <c r="D1290" s="5" t="str">
        <f t="shared" si="160"/>
        <v/>
      </c>
      <c r="E1290" s="5" t="str">
        <f t="shared" si="161"/>
        <v/>
      </c>
      <c r="F1290" s="5" t="str">
        <f t="shared" si="162"/>
        <v/>
      </c>
      <c r="G1290" s="5" t="str">
        <f t="shared" si="163"/>
        <v/>
      </c>
      <c r="I1290" s="5" t="str">
        <f t="shared" si="164"/>
        <v/>
      </c>
      <c r="K1290" s="5" t="str">
        <f t="shared" si="165"/>
        <v/>
      </c>
      <c r="L1290" s="5"/>
      <c r="N1290" s="4"/>
      <c r="O1290" s="4" t="str">
        <f t="shared" si="167"/>
        <v/>
      </c>
      <c r="P1290" t="s">
        <v>34</v>
      </c>
      <c r="Q1290">
        <v>0</v>
      </c>
      <c r="R1290" s="5" t="str">
        <f>IF(ISNA(VLOOKUP($J1290,STOK_AWAL,15,0)),"",VLOOKUP($J1290,STOK_AWAL,15,0))</f>
        <v/>
      </c>
      <c r="S1290" s="6">
        <v>0</v>
      </c>
      <c r="T1290" s="6">
        <v>0</v>
      </c>
      <c r="V1290" t="str">
        <f>IFERROR(INDEX('3.Stok Awal'!A1290:A6285,MATCH('4.Sell to Trade'!J1290,'3.Stok Awal'!D1290:D6285,0)),"")</f>
        <v/>
      </c>
    </row>
    <row r="1291" spans="1:22" x14ac:dyDescent="0.25">
      <c r="A1291" s="15" t="str">
        <f t="shared" si="166"/>
        <v/>
      </c>
      <c r="D1291" s="5" t="str">
        <f t="shared" si="160"/>
        <v/>
      </c>
      <c r="E1291" s="5" t="str">
        <f t="shared" si="161"/>
        <v/>
      </c>
      <c r="F1291" s="5" t="str">
        <f t="shared" si="162"/>
        <v/>
      </c>
      <c r="G1291" s="5" t="str">
        <f t="shared" si="163"/>
        <v/>
      </c>
      <c r="I1291" s="5" t="str">
        <f t="shared" si="164"/>
        <v/>
      </c>
      <c r="K1291" s="5" t="str">
        <f t="shared" si="165"/>
        <v/>
      </c>
      <c r="L1291" s="5"/>
      <c r="N1291" s="4"/>
      <c r="O1291" s="4" t="str">
        <f t="shared" si="167"/>
        <v/>
      </c>
      <c r="P1291" t="s">
        <v>34</v>
      </c>
      <c r="Q1291">
        <v>0</v>
      </c>
      <c r="R1291" s="5" t="str">
        <f>IF(ISNA(VLOOKUP($J1291,STOK_AWAL,15,0)),"",VLOOKUP($J1291,STOK_AWAL,15,0))</f>
        <v/>
      </c>
      <c r="S1291" s="6">
        <v>0</v>
      </c>
      <c r="T1291" s="6">
        <v>0</v>
      </c>
      <c r="V1291" t="str">
        <f>IFERROR(INDEX('3.Stok Awal'!A1291:A6286,MATCH('4.Sell to Trade'!J1291,'3.Stok Awal'!D1291:D6286,0)),"")</f>
        <v/>
      </c>
    </row>
    <row r="1292" spans="1:22" x14ac:dyDescent="0.25">
      <c r="A1292" s="15" t="str">
        <f t="shared" si="166"/>
        <v/>
      </c>
      <c r="D1292" s="5" t="str">
        <f t="shared" si="160"/>
        <v/>
      </c>
      <c r="E1292" s="5" t="str">
        <f t="shared" si="161"/>
        <v/>
      </c>
      <c r="F1292" s="5" t="str">
        <f t="shared" si="162"/>
        <v/>
      </c>
      <c r="G1292" s="5" t="str">
        <f t="shared" si="163"/>
        <v/>
      </c>
      <c r="I1292" s="5" t="str">
        <f t="shared" si="164"/>
        <v/>
      </c>
      <c r="K1292" s="5" t="str">
        <f t="shared" si="165"/>
        <v/>
      </c>
      <c r="L1292" s="5"/>
      <c r="N1292" s="4"/>
      <c r="O1292" s="4" t="str">
        <f t="shared" si="167"/>
        <v/>
      </c>
      <c r="P1292" t="s">
        <v>34</v>
      </c>
      <c r="Q1292">
        <v>0</v>
      </c>
      <c r="R1292" s="5" t="str">
        <f>IF(ISNA(VLOOKUP($J1292,STOK_AWAL,15,0)),"",VLOOKUP($J1292,STOK_AWAL,15,0))</f>
        <v/>
      </c>
      <c r="S1292" s="6">
        <v>0</v>
      </c>
      <c r="T1292" s="6">
        <v>0</v>
      </c>
      <c r="V1292" t="str">
        <f>IFERROR(INDEX('3.Stok Awal'!A1292:A6287,MATCH('4.Sell to Trade'!J1292,'3.Stok Awal'!D1292:D6287,0)),"")</f>
        <v/>
      </c>
    </row>
    <row r="1293" spans="1:22" x14ac:dyDescent="0.25">
      <c r="A1293" s="15" t="str">
        <f t="shared" si="166"/>
        <v/>
      </c>
      <c r="D1293" s="5" t="str">
        <f t="shared" si="160"/>
        <v/>
      </c>
      <c r="E1293" s="5" t="str">
        <f t="shared" si="161"/>
        <v/>
      </c>
      <c r="F1293" s="5" t="str">
        <f t="shared" si="162"/>
        <v/>
      </c>
      <c r="G1293" s="5" t="str">
        <f t="shared" si="163"/>
        <v/>
      </c>
      <c r="I1293" s="5" t="str">
        <f t="shared" si="164"/>
        <v/>
      </c>
      <c r="K1293" s="5" t="str">
        <f t="shared" si="165"/>
        <v/>
      </c>
      <c r="L1293" s="5"/>
      <c r="N1293" s="4"/>
      <c r="O1293" s="4" t="str">
        <f t="shared" si="167"/>
        <v/>
      </c>
      <c r="P1293" t="s">
        <v>34</v>
      </c>
      <c r="Q1293">
        <v>0</v>
      </c>
      <c r="R1293" s="5" t="str">
        <f>IF(ISNA(VLOOKUP($J1293,STOK_AWAL,15,0)),"",VLOOKUP($J1293,STOK_AWAL,15,0))</f>
        <v/>
      </c>
      <c r="S1293" s="6">
        <v>0</v>
      </c>
      <c r="T1293" s="6">
        <v>0</v>
      </c>
      <c r="V1293" t="str">
        <f>IFERROR(INDEX('3.Stok Awal'!A1293:A6288,MATCH('4.Sell to Trade'!J1293,'3.Stok Awal'!D1293:D6288,0)),"")</f>
        <v/>
      </c>
    </row>
    <row r="1294" spans="1:22" x14ac:dyDescent="0.25">
      <c r="A1294" s="15" t="str">
        <f t="shared" si="166"/>
        <v/>
      </c>
      <c r="D1294" s="5" t="str">
        <f t="shared" si="160"/>
        <v/>
      </c>
      <c r="E1294" s="5" t="str">
        <f t="shared" si="161"/>
        <v/>
      </c>
      <c r="F1294" s="5" t="str">
        <f t="shared" si="162"/>
        <v/>
      </c>
      <c r="G1294" s="5" t="str">
        <f t="shared" si="163"/>
        <v/>
      </c>
      <c r="I1294" s="5" t="str">
        <f t="shared" si="164"/>
        <v/>
      </c>
      <c r="K1294" s="5" t="str">
        <f t="shared" si="165"/>
        <v/>
      </c>
      <c r="L1294" s="5"/>
      <c r="N1294" s="4"/>
      <c r="O1294" s="4" t="str">
        <f t="shared" si="167"/>
        <v/>
      </c>
      <c r="P1294" t="s">
        <v>34</v>
      </c>
      <c r="Q1294">
        <v>0</v>
      </c>
      <c r="R1294" s="5" t="str">
        <f>IF(ISNA(VLOOKUP($J1294,STOK_AWAL,15,0)),"",VLOOKUP($J1294,STOK_AWAL,15,0))</f>
        <v/>
      </c>
      <c r="S1294" s="6">
        <v>0</v>
      </c>
      <c r="T1294" s="6">
        <v>0</v>
      </c>
      <c r="V1294" t="str">
        <f>IFERROR(INDEX('3.Stok Awal'!A1294:A6289,MATCH('4.Sell to Trade'!J1294,'3.Stok Awal'!D1294:D6289,0)),"")</f>
        <v/>
      </c>
    </row>
    <row r="1295" spans="1:22" x14ac:dyDescent="0.25">
      <c r="A1295" s="15" t="str">
        <f t="shared" si="166"/>
        <v/>
      </c>
      <c r="D1295" s="5" t="str">
        <f t="shared" si="160"/>
        <v/>
      </c>
      <c r="E1295" s="5" t="str">
        <f t="shared" si="161"/>
        <v/>
      </c>
      <c r="F1295" s="5" t="str">
        <f t="shared" si="162"/>
        <v/>
      </c>
      <c r="G1295" s="5" t="str">
        <f t="shared" si="163"/>
        <v/>
      </c>
      <c r="I1295" s="5" t="str">
        <f t="shared" si="164"/>
        <v/>
      </c>
      <c r="K1295" s="5" t="str">
        <f t="shared" si="165"/>
        <v/>
      </c>
      <c r="L1295" s="5"/>
      <c r="N1295" s="4"/>
      <c r="O1295" s="4" t="str">
        <f t="shared" si="167"/>
        <v/>
      </c>
      <c r="P1295" t="s">
        <v>34</v>
      </c>
      <c r="Q1295">
        <v>0</v>
      </c>
      <c r="R1295" s="5" t="str">
        <f>IF(ISNA(VLOOKUP($J1295,STOK_AWAL,15,0)),"",VLOOKUP($J1295,STOK_AWAL,15,0))</f>
        <v/>
      </c>
      <c r="S1295" s="6">
        <v>0</v>
      </c>
      <c r="T1295" s="6">
        <v>0</v>
      </c>
      <c r="V1295" t="str">
        <f>IFERROR(INDEX('3.Stok Awal'!A1295:A6290,MATCH('4.Sell to Trade'!J1295,'3.Stok Awal'!D1295:D6290,0)),"")</f>
        <v/>
      </c>
    </row>
    <row r="1296" spans="1:22" x14ac:dyDescent="0.25">
      <c r="A1296" s="15" t="str">
        <f t="shared" si="166"/>
        <v/>
      </c>
      <c r="D1296" s="5" t="str">
        <f t="shared" si="160"/>
        <v/>
      </c>
      <c r="E1296" s="5" t="str">
        <f t="shared" si="161"/>
        <v/>
      </c>
      <c r="F1296" s="5" t="str">
        <f t="shared" si="162"/>
        <v/>
      </c>
      <c r="G1296" s="5" t="str">
        <f t="shared" si="163"/>
        <v/>
      </c>
      <c r="I1296" s="5" t="str">
        <f t="shared" si="164"/>
        <v/>
      </c>
      <c r="K1296" s="5" t="str">
        <f t="shared" si="165"/>
        <v/>
      </c>
      <c r="L1296" s="5"/>
      <c r="N1296" s="4"/>
      <c r="O1296" s="4" t="str">
        <f t="shared" si="167"/>
        <v/>
      </c>
      <c r="P1296" t="s">
        <v>34</v>
      </c>
      <c r="Q1296">
        <v>0</v>
      </c>
      <c r="R1296" s="5" t="str">
        <f>IF(ISNA(VLOOKUP($J1296,STOK_AWAL,15,0)),"",VLOOKUP($J1296,STOK_AWAL,15,0))</f>
        <v/>
      </c>
      <c r="S1296" s="6">
        <v>0</v>
      </c>
      <c r="T1296" s="6">
        <v>0</v>
      </c>
      <c r="V1296" t="str">
        <f>IFERROR(INDEX('3.Stok Awal'!A1296:A6291,MATCH('4.Sell to Trade'!J1296,'3.Stok Awal'!D1296:D6291,0)),"")</f>
        <v/>
      </c>
    </row>
    <row r="1297" spans="1:22" x14ac:dyDescent="0.25">
      <c r="A1297" s="15" t="str">
        <f t="shared" si="166"/>
        <v/>
      </c>
      <c r="D1297" s="5" t="str">
        <f t="shared" si="160"/>
        <v/>
      </c>
      <c r="E1297" s="5" t="str">
        <f t="shared" si="161"/>
        <v/>
      </c>
      <c r="F1297" s="5" t="str">
        <f t="shared" si="162"/>
        <v/>
      </c>
      <c r="G1297" s="5" t="str">
        <f t="shared" si="163"/>
        <v/>
      </c>
      <c r="I1297" s="5" t="str">
        <f t="shared" si="164"/>
        <v/>
      </c>
      <c r="K1297" s="5" t="str">
        <f t="shared" si="165"/>
        <v/>
      </c>
      <c r="L1297" s="5"/>
      <c r="N1297" s="4"/>
      <c r="O1297" s="4" t="str">
        <f t="shared" si="167"/>
        <v/>
      </c>
      <c r="P1297" t="s">
        <v>34</v>
      </c>
      <c r="Q1297">
        <v>0</v>
      </c>
      <c r="R1297" s="5" t="str">
        <f>IF(ISNA(VLOOKUP($J1297,STOK_AWAL,15,0)),"",VLOOKUP($J1297,STOK_AWAL,15,0))</f>
        <v/>
      </c>
      <c r="S1297" s="6">
        <v>0</v>
      </c>
      <c r="T1297" s="6">
        <v>0</v>
      </c>
      <c r="V1297" t="str">
        <f>IFERROR(INDEX('3.Stok Awal'!A1297:A6292,MATCH('4.Sell to Trade'!J1297,'3.Stok Awal'!D1297:D6292,0)),"")</f>
        <v/>
      </c>
    </row>
    <row r="1298" spans="1:22" x14ac:dyDescent="0.25">
      <c r="A1298" s="15" t="str">
        <f t="shared" si="166"/>
        <v/>
      </c>
      <c r="D1298" s="5" t="str">
        <f t="shared" si="160"/>
        <v/>
      </c>
      <c r="E1298" s="5" t="str">
        <f t="shared" si="161"/>
        <v/>
      </c>
      <c r="F1298" s="5" t="str">
        <f t="shared" si="162"/>
        <v/>
      </c>
      <c r="G1298" s="5" t="str">
        <f t="shared" si="163"/>
        <v/>
      </c>
      <c r="I1298" s="5" t="str">
        <f t="shared" si="164"/>
        <v/>
      </c>
      <c r="K1298" s="5" t="str">
        <f t="shared" si="165"/>
        <v/>
      </c>
      <c r="L1298" s="5"/>
      <c r="N1298" s="4"/>
      <c r="O1298" s="4" t="str">
        <f t="shared" si="167"/>
        <v/>
      </c>
      <c r="P1298" t="s">
        <v>34</v>
      </c>
      <c r="Q1298">
        <v>0</v>
      </c>
      <c r="R1298" s="5" t="str">
        <f>IF(ISNA(VLOOKUP($J1298,STOK_AWAL,15,0)),"",VLOOKUP($J1298,STOK_AWAL,15,0))</f>
        <v/>
      </c>
      <c r="S1298" s="6">
        <v>0</v>
      </c>
      <c r="T1298" s="6">
        <v>0</v>
      </c>
      <c r="V1298" t="str">
        <f>IFERROR(INDEX('3.Stok Awal'!A1298:A6293,MATCH('4.Sell to Trade'!J1298,'3.Stok Awal'!D1298:D6293,0)),"")</f>
        <v/>
      </c>
    </row>
    <row r="1299" spans="1:22" x14ac:dyDescent="0.25">
      <c r="A1299" s="15" t="str">
        <f t="shared" si="166"/>
        <v/>
      </c>
      <c r="D1299" s="5" t="str">
        <f t="shared" si="160"/>
        <v/>
      </c>
      <c r="E1299" s="5" t="str">
        <f t="shared" si="161"/>
        <v/>
      </c>
      <c r="F1299" s="5" t="str">
        <f t="shared" si="162"/>
        <v/>
      </c>
      <c r="G1299" s="5" t="str">
        <f t="shared" si="163"/>
        <v/>
      </c>
      <c r="I1299" s="5" t="str">
        <f t="shared" si="164"/>
        <v/>
      </c>
      <c r="K1299" s="5" t="str">
        <f t="shared" si="165"/>
        <v/>
      </c>
      <c r="L1299" s="5"/>
      <c r="N1299" s="4"/>
      <c r="O1299" s="4" t="str">
        <f t="shared" si="167"/>
        <v/>
      </c>
      <c r="P1299" t="s">
        <v>34</v>
      </c>
      <c r="Q1299">
        <v>0</v>
      </c>
      <c r="R1299" s="5" t="str">
        <f>IF(ISNA(VLOOKUP($J1299,STOK_AWAL,15,0)),"",VLOOKUP($J1299,STOK_AWAL,15,0))</f>
        <v/>
      </c>
      <c r="S1299" s="6">
        <v>0</v>
      </c>
      <c r="T1299" s="6">
        <v>0</v>
      </c>
      <c r="V1299" t="str">
        <f>IFERROR(INDEX('3.Stok Awal'!A1299:A6294,MATCH('4.Sell to Trade'!J1299,'3.Stok Awal'!D1299:D6294,0)),"")</f>
        <v/>
      </c>
    </row>
    <row r="1300" spans="1:22" x14ac:dyDescent="0.25">
      <c r="A1300" s="15" t="str">
        <f t="shared" si="166"/>
        <v/>
      </c>
      <c r="D1300" s="5" t="str">
        <f t="shared" si="160"/>
        <v/>
      </c>
      <c r="E1300" s="5" t="str">
        <f t="shared" si="161"/>
        <v/>
      </c>
      <c r="F1300" s="5" t="str">
        <f t="shared" si="162"/>
        <v/>
      </c>
      <c r="G1300" s="5" t="str">
        <f t="shared" si="163"/>
        <v/>
      </c>
      <c r="I1300" s="5" t="str">
        <f t="shared" si="164"/>
        <v/>
      </c>
      <c r="K1300" s="5" t="str">
        <f t="shared" si="165"/>
        <v/>
      </c>
      <c r="L1300" s="5"/>
      <c r="N1300" s="4"/>
      <c r="O1300" s="4" t="str">
        <f t="shared" si="167"/>
        <v/>
      </c>
      <c r="P1300" t="s">
        <v>34</v>
      </c>
      <c r="Q1300">
        <v>0</v>
      </c>
      <c r="R1300" s="5" t="str">
        <f>IF(ISNA(VLOOKUP($J1300,STOK_AWAL,15,0)),"",VLOOKUP($J1300,STOK_AWAL,15,0))</f>
        <v/>
      </c>
      <c r="S1300" s="6">
        <v>0</v>
      </c>
      <c r="T1300" s="6">
        <v>0</v>
      </c>
      <c r="V1300" t="str">
        <f>IFERROR(INDEX('3.Stok Awal'!A1300:A6295,MATCH('4.Sell to Trade'!J1300,'3.Stok Awal'!D1300:D6295,0)),"")</f>
        <v/>
      </c>
    </row>
    <row r="1301" spans="1:22" x14ac:dyDescent="0.25">
      <c r="A1301" s="15" t="str">
        <f t="shared" si="166"/>
        <v/>
      </c>
      <c r="D1301" s="5" t="str">
        <f t="shared" si="160"/>
        <v/>
      </c>
      <c r="E1301" s="5" t="str">
        <f t="shared" si="161"/>
        <v/>
      </c>
      <c r="F1301" s="5" t="str">
        <f t="shared" si="162"/>
        <v/>
      </c>
      <c r="G1301" s="5" t="str">
        <f t="shared" si="163"/>
        <v/>
      </c>
      <c r="I1301" s="5" t="str">
        <f t="shared" si="164"/>
        <v/>
      </c>
      <c r="K1301" s="5" t="str">
        <f t="shared" si="165"/>
        <v/>
      </c>
      <c r="L1301" s="5"/>
      <c r="N1301" s="4"/>
      <c r="O1301" s="4" t="str">
        <f t="shared" si="167"/>
        <v/>
      </c>
      <c r="P1301" t="s">
        <v>34</v>
      </c>
      <c r="Q1301">
        <v>0</v>
      </c>
      <c r="R1301" s="5" t="str">
        <f>IF(ISNA(VLOOKUP($J1301,STOK_AWAL,15,0)),"",VLOOKUP($J1301,STOK_AWAL,15,0))</f>
        <v/>
      </c>
      <c r="S1301" s="6">
        <v>0</v>
      </c>
      <c r="T1301" s="6">
        <v>0</v>
      </c>
      <c r="V1301" t="str">
        <f>IFERROR(INDEX('3.Stok Awal'!A1301:A6296,MATCH('4.Sell to Trade'!J1301,'3.Stok Awal'!D1301:D6296,0)),"")</f>
        <v/>
      </c>
    </row>
    <row r="1302" spans="1:22" x14ac:dyDescent="0.25">
      <c r="A1302" s="15" t="str">
        <f t="shared" si="166"/>
        <v/>
      </c>
      <c r="D1302" s="5" t="str">
        <f t="shared" si="160"/>
        <v/>
      </c>
      <c r="E1302" s="5" t="str">
        <f t="shared" si="161"/>
        <v/>
      </c>
      <c r="F1302" s="5" t="str">
        <f t="shared" si="162"/>
        <v/>
      </c>
      <c r="G1302" s="5" t="str">
        <f t="shared" si="163"/>
        <v/>
      </c>
      <c r="I1302" s="5" t="str">
        <f t="shared" si="164"/>
        <v/>
      </c>
      <c r="K1302" s="5" t="str">
        <f t="shared" si="165"/>
        <v/>
      </c>
      <c r="L1302" s="5"/>
      <c r="N1302" s="4"/>
      <c r="O1302" s="4" t="str">
        <f t="shared" si="167"/>
        <v/>
      </c>
      <c r="P1302" t="s">
        <v>34</v>
      </c>
      <c r="Q1302">
        <v>0</v>
      </c>
      <c r="R1302" s="5" t="str">
        <f>IF(ISNA(VLOOKUP($J1302,STOK_AWAL,15,0)),"",VLOOKUP($J1302,STOK_AWAL,15,0))</f>
        <v/>
      </c>
      <c r="S1302" s="6">
        <v>0</v>
      </c>
      <c r="T1302" s="6">
        <v>0</v>
      </c>
      <c r="V1302" t="str">
        <f>IFERROR(INDEX('3.Stok Awal'!A1302:A6297,MATCH('4.Sell to Trade'!J1302,'3.Stok Awal'!D1302:D6297,0)),"")</f>
        <v/>
      </c>
    </row>
    <row r="1303" spans="1:22" x14ac:dyDescent="0.25">
      <c r="A1303" s="15" t="str">
        <f t="shared" si="166"/>
        <v/>
      </c>
      <c r="D1303" s="5" t="str">
        <f t="shared" si="160"/>
        <v/>
      </c>
      <c r="E1303" s="5" t="str">
        <f t="shared" si="161"/>
        <v/>
      </c>
      <c r="F1303" s="5" t="str">
        <f t="shared" si="162"/>
        <v/>
      </c>
      <c r="G1303" s="5" t="str">
        <f t="shared" si="163"/>
        <v/>
      </c>
      <c r="I1303" s="5" t="str">
        <f t="shared" si="164"/>
        <v/>
      </c>
      <c r="K1303" s="5" t="str">
        <f t="shared" si="165"/>
        <v/>
      </c>
      <c r="L1303" s="5"/>
      <c r="N1303" s="4"/>
      <c r="O1303" s="4" t="str">
        <f t="shared" si="167"/>
        <v/>
      </c>
      <c r="P1303" t="s">
        <v>34</v>
      </c>
      <c r="Q1303">
        <v>0</v>
      </c>
      <c r="R1303" s="5" t="str">
        <f>IF(ISNA(VLOOKUP($J1303,STOK_AWAL,15,0)),"",VLOOKUP($J1303,STOK_AWAL,15,0))</f>
        <v/>
      </c>
      <c r="S1303" s="6">
        <v>0</v>
      </c>
      <c r="T1303" s="6">
        <v>0</v>
      </c>
      <c r="V1303" t="str">
        <f>IFERROR(INDEX('3.Stok Awal'!A1303:A6298,MATCH('4.Sell to Trade'!J1303,'3.Stok Awal'!D1303:D6298,0)),"")</f>
        <v/>
      </c>
    </row>
    <row r="1304" spans="1:22" x14ac:dyDescent="0.25">
      <c r="A1304" s="15" t="str">
        <f t="shared" si="166"/>
        <v/>
      </c>
      <c r="D1304" s="5" t="str">
        <f t="shared" si="160"/>
        <v/>
      </c>
      <c r="E1304" s="5" t="str">
        <f t="shared" si="161"/>
        <v/>
      </c>
      <c r="F1304" s="5" t="str">
        <f t="shared" si="162"/>
        <v/>
      </c>
      <c r="G1304" s="5" t="str">
        <f t="shared" si="163"/>
        <v/>
      </c>
      <c r="I1304" s="5" t="str">
        <f t="shared" si="164"/>
        <v/>
      </c>
      <c r="K1304" s="5" t="str">
        <f t="shared" si="165"/>
        <v/>
      </c>
      <c r="L1304" s="5"/>
      <c r="N1304" s="4"/>
      <c r="O1304" s="4" t="str">
        <f t="shared" si="167"/>
        <v/>
      </c>
      <c r="P1304" t="s">
        <v>34</v>
      </c>
      <c r="Q1304">
        <v>0</v>
      </c>
      <c r="R1304" s="5" t="str">
        <f>IF(ISNA(VLOOKUP($J1304,STOK_AWAL,15,0)),"",VLOOKUP($J1304,STOK_AWAL,15,0))</f>
        <v/>
      </c>
      <c r="S1304" s="6">
        <v>0</v>
      </c>
      <c r="T1304" s="6">
        <v>0</v>
      </c>
      <c r="V1304" t="str">
        <f>IFERROR(INDEX('3.Stok Awal'!A1304:A6299,MATCH('4.Sell to Trade'!J1304,'3.Stok Awal'!D1304:D6299,0)),"")</f>
        <v/>
      </c>
    </row>
    <row r="1305" spans="1:22" x14ac:dyDescent="0.25">
      <c r="A1305" s="15" t="str">
        <f t="shared" si="166"/>
        <v/>
      </c>
      <c r="D1305" s="5" t="str">
        <f t="shared" si="160"/>
        <v/>
      </c>
      <c r="E1305" s="5" t="str">
        <f t="shared" si="161"/>
        <v/>
      </c>
      <c r="F1305" s="5" t="str">
        <f t="shared" si="162"/>
        <v/>
      </c>
      <c r="G1305" s="5" t="str">
        <f t="shared" si="163"/>
        <v/>
      </c>
      <c r="I1305" s="5" t="str">
        <f t="shared" si="164"/>
        <v/>
      </c>
      <c r="K1305" s="5" t="str">
        <f t="shared" si="165"/>
        <v/>
      </c>
      <c r="L1305" s="5"/>
      <c r="N1305" s="4"/>
      <c r="O1305" s="4" t="str">
        <f t="shared" si="167"/>
        <v/>
      </c>
      <c r="P1305" t="s">
        <v>34</v>
      </c>
      <c r="Q1305">
        <v>0</v>
      </c>
      <c r="R1305" s="5" t="str">
        <f>IF(ISNA(VLOOKUP($J1305,STOK_AWAL,15,0)),"",VLOOKUP($J1305,STOK_AWAL,15,0))</f>
        <v/>
      </c>
      <c r="S1305" s="6">
        <v>0</v>
      </c>
      <c r="T1305" s="6">
        <v>0</v>
      </c>
      <c r="V1305" t="str">
        <f>IFERROR(INDEX('3.Stok Awal'!A1305:A6300,MATCH('4.Sell to Trade'!J1305,'3.Stok Awal'!D1305:D6300,0)),"")</f>
        <v/>
      </c>
    </row>
    <row r="1306" spans="1:22" x14ac:dyDescent="0.25">
      <c r="A1306" s="15" t="str">
        <f t="shared" si="166"/>
        <v/>
      </c>
      <c r="D1306" s="5" t="str">
        <f t="shared" si="160"/>
        <v/>
      </c>
      <c r="E1306" s="5" t="str">
        <f t="shared" si="161"/>
        <v/>
      </c>
      <c r="F1306" s="5" t="str">
        <f t="shared" si="162"/>
        <v/>
      </c>
      <c r="G1306" s="5" t="str">
        <f t="shared" si="163"/>
        <v/>
      </c>
      <c r="I1306" s="5" t="str">
        <f t="shared" si="164"/>
        <v/>
      </c>
      <c r="K1306" s="5" t="str">
        <f t="shared" si="165"/>
        <v/>
      </c>
      <c r="L1306" s="5"/>
      <c r="N1306" s="4"/>
      <c r="O1306" s="4" t="str">
        <f t="shared" si="167"/>
        <v/>
      </c>
      <c r="P1306" t="s">
        <v>34</v>
      </c>
      <c r="Q1306">
        <v>0</v>
      </c>
      <c r="R1306" s="5" t="str">
        <f>IF(ISNA(VLOOKUP($J1306,STOK_AWAL,15,0)),"",VLOOKUP($J1306,STOK_AWAL,15,0))</f>
        <v/>
      </c>
      <c r="S1306" s="6">
        <v>0</v>
      </c>
      <c r="T1306" s="6">
        <v>0</v>
      </c>
      <c r="V1306" t="str">
        <f>IFERROR(INDEX('3.Stok Awal'!A1306:A6301,MATCH('4.Sell to Trade'!J1306,'3.Stok Awal'!D1306:D6301,0)),"")</f>
        <v/>
      </c>
    </row>
    <row r="1307" spans="1:22" x14ac:dyDescent="0.25">
      <c r="A1307" s="15" t="str">
        <f t="shared" si="166"/>
        <v/>
      </c>
      <c r="D1307" s="5" t="str">
        <f t="shared" si="160"/>
        <v/>
      </c>
      <c r="E1307" s="5" t="str">
        <f t="shared" si="161"/>
        <v/>
      </c>
      <c r="F1307" s="5" t="str">
        <f t="shared" si="162"/>
        <v/>
      </c>
      <c r="G1307" s="5" t="str">
        <f t="shared" si="163"/>
        <v/>
      </c>
      <c r="I1307" s="5" t="str">
        <f t="shared" si="164"/>
        <v/>
      </c>
      <c r="K1307" s="5" t="str">
        <f t="shared" si="165"/>
        <v/>
      </c>
      <c r="L1307" s="5"/>
      <c r="N1307" s="4"/>
      <c r="O1307" s="4" t="str">
        <f t="shared" si="167"/>
        <v/>
      </c>
      <c r="P1307" t="s">
        <v>34</v>
      </c>
      <c r="Q1307">
        <v>0</v>
      </c>
      <c r="R1307" s="5" t="str">
        <f>IF(ISNA(VLOOKUP($J1307,STOK_AWAL,15,0)),"",VLOOKUP($J1307,STOK_AWAL,15,0))</f>
        <v/>
      </c>
      <c r="S1307" s="6">
        <v>0</v>
      </c>
      <c r="T1307" s="6">
        <v>0</v>
      </c>
      <c r="V1307" t="str">
        <f>IFERROR(INDEX('3.Stok Awal'!A1307:A6302,MATCH('4.Sell to Trade'!J1307,'3.Stok Awal'!D1307:D6302,0)),"")</f>
        <v/>
      </c>
    </row>
    <row r="1308" spans="1:22" x14ac:dyDescent="0.25">
      <c r="A1308" s="15" t="str">
        <f t="shared" si="166"/>
        <v/>
      </c>
      <c r="D1308" s="5" t="str">
        <f t="shared" si="160"/>
        <v/>
      </c>
      <c r="E1308" s="5" t="str">
        <f t="shared" si="161"/>
        <v/>
      </c>
      <c r="F1308" s="5" t="str">
        <f t="shared" si="162"/>
        <v/>
      </c>
      <c r="G1308" s="5" t="str">
        <f t="shared" si="163"/>
        <v/>
      </c>
      <c r="I1308" s="5" t="str">
        <f t="shared" si="164"/>
        <v/>
      </c>
      <c r="K1308" s="5" t="str">
        <f t="shared" si="165"/>
        <v/>
      </c>
      <c r="L1308" s="5"/>
      <c r="N1308" s="4"/>
      <c r="O1308" s="4" t="str">
        <f t="shared" si="167"/>
        <v/>
      </c>
      <c r="P1308" t="s">
        <v>34</v>
      </c>
      <c r="Q1308">
        <v>0</v>
      </c>
      <c r="R1308" s="5" t="str">
        <f>IF(ISNA(VLOOKUP($J1308,STOK_AWAL,15,0)),"",VLOOKUP($J1308,STOK_AWAL,15,0))</f>
        <v/>
      </c>
      <c r="S1308" s="6">
        <v>0</v>
      </c>
      <c r="T1308" s="6">
        <v>0</v>
      </c>
      <c r="V1308" t="str">
        <f>IFERROR(INDEX('3.Stok Awal'!A1308:A6303,MATCH('4.Sell to Trade'!J1308,'3.Stok Awal'!D1308:D6303,0)),"")</f>
        <v/>
      </c>
    </row>
    <row r="1309" spans="1:22" x14ac:dyDescent="0.25">
      <c r="A1309" s="15" t="str">
        <f t="shared" si="166"/>
        <v/>
      </c>
      <c r="D1309" s="5" t="str">
        <f t="shared" si="160"/>
        <v/>
      </c>
      <c r="E1309" s="5" t="str">
        <f t="shared" si="161"/>
        <v/>
      </c>
      <c r="F1309" s="5" t="str">
        <f t="shared" si="162"/>
        <v/>
      </c>
      <c r="G1309" s="5" t="str">
        <f t="shared" si="163"/>
        <v/>
      </c>
      <c r="I1309" s="5" t="str">
        <f t="shared" si="164"/>
        <v/>
      </c>
      <c r="K1309" s="5" t="str">
        <f t="shared" si="165"/>
        <v/>
      </c>
      <c r="L1309" s="5"/>
      <c r="N1309" s="4"/>
      <c r="O1309" s="4" t="str">
        <f t="shared" si="167"/>
        <v/>
      </c>
      <c r="P1309" t="s">
        <v>34</v>
      </c>
      <c r="Q1309">
        <v>0</v>
      </c>
      <c r="R1309" s="5" t="str">
        <f>IF(ISNA(VLOOKUP($J1309,STOK_AWAL,15,0)),"",VLOOKUP($J1309,STOK_AWAL,15,0))</f>
        <v/>
      </c>
      <c r="S1309" s="6">
        <v>0</v>
      </c>
      <c r="T1309" s="6">
        <v>0</v>
      </c>
      <c r="V1309" t="str">
        <f>IFERROR(INDEX('3.Stok Awal'!A1309:A6304,MATCH('4.Sell to Trade'!J1309,'3.Stok Awal'!D1309:D6304,0)),"")</f>
        <v/>
      </c>
    </row>
    <row r="1310" spans="1:22" x14ac:dyDescent="0.25">
      <c r="A1310" s="15" t="str">
        <f t="shared" si="166"/>
        <v/>
      </c>
      <c r="D1310" s="5" t="str">
        <f t="shared" si="160"/>
        <v/>
      </c>
      <c r="E1310" s="5" t="str">
        <f t="shared" si="161"/>
        <v/>
      </c>
      <c r="F1310" s="5" t="str">
        <f t="shared" si="162"/>
        <v/>
      </c>
      <c r="G1310" s="5" t="str">
        <f t="shared" si="163"/>
        <v/>
      </c>
      <c r="I1310" s="5" t="str">
        <f t="shared" si="164"/>
        <v/>
      </c>
      <c r="K1310" s="5" t="str">
        <f t="shared" si="165"/>
        <v/>
      </c>
      <c r="L1310" s="5"/>
      <c r="N1310" s="4"/>
      <c r="O1310" s="4" t="str">
        <f t="shared" si="167"/>
        <v/>
      </c>
      <c r="P1310" t="s">
        <v>34</v>
      </c>
      <c r="Q1310">
        <v>0</v>
      </c>
      <c r="R1310" s="5" t="str">
        <f>IF(ISNA(VLOOKUP($J1310,STOK_AWAL,15,0)),"",VLOOKUP($J1310,STOK_AWAL,15,0))</f>
        <v/>
      </c>
      <c r="S1310" s="6">
        <v>0</v>
      </c>
      <c r="T1310" s="6">
        <v>0</v>
      </c>
      <c r="V1310" t="str">
        <f>IFERROR(INDEX('3.Stok Awal'!A1310:A6305,MATCH('4.Sell to Trade'!J1310,'3.Stok Awal'!D1310:D6305,0)),"")</f>
        <v/>
      </c>
    </row>
    <row r="1311" spans="1:22" x14ac:dyDescent="0.25">
      <c r="A1311" s="15" t="str">
        <f t="shared" si="166"/>
        <v/>
      </c>
      <c r="D1311" s="5" t="str">
        <f t="shared" si="160"/>
        <v/>
      </c>
      <c r="E1311" s="5" t="str">
        <f t="shared" si="161"/>
        <v/>
      </c>
      <c r="F1311" s="5" t="str">
        <f t="shared" si="162"/>
        <v/>
      </c>
      <c r="G1311" s="5" t="str">
        <f t="shared" si="163"/>
        <v/>
      </c>
      <c r="I1311" s="5" t="str">
        <f t="shared" si="164"/>
        <v/>
      </c>
      <c r="K1311" s="5" t="str">
        <f t="shared" si="165"/>
        <v/>
      </c>
      <c r="L1311" s="5"/>
      <c r="N1311" s="4"/>
      <c r="O1311" s="4" t="str">
        <f t="shared" si="167"/>
        <v/>
      </c>
      <c r="P1311" t="s">
        <v>34</v>
      </c>
      <c r="Q1311">
        <v>0</v>
      </c>
      <c r="R1311" s="5" t="str">
        <f>IF(ISNA(VLOOKUP($J1311,STOK_AWAL,15,0)),"",VLOOKUP($J1311,STOK_AWAL,15,0))</f>
        <v/>
      </c>
      <c r="S1311" s="6">
        <v>0</v>
      </c>
      <c r="T1311" s="6">
        <v>0</v>
      </c>
      <c r="V1311" t="str">
        <f>IFERROR(INDEX('3.Stok Awal'!A1311:A6306,MATCH('4.Sell to Trade'!J1311,'3.Stok Awal'!D1311:D6306,0)),"")</f>
        <v/>
      </c>
    </row>
    <row r="1312" spans="1:22" x14ac:dyDescent="0.25">
      <c r="A1312" s="15" t="str">
        <f t="shared" si="166"/>
        <v/>
      </c>
      <c r="D1312" s="5" t="str">
        <f t="shared" si="160"/>
        <v/>
      </c>
      <c r="E1312" s="5" t="str">
        <f t="shared" si="161"/>
        <v/>
      </c>
      <c r="F1312" s="5" t="str">
        <f t="shared" si="162"/>
        <v/>
      </c>
      <c r="G1312" s="5" t="str">
        <f t="shared" si="163"/>
        <v/>
      </c>
      <c r="I1312" s="5" t="str">
        <f t="shared" si="164"/>
        <v/>
      </c>
      <c r="K1312" s="5" t="str">
        <f t="shared" si="165"/>
        <v/>
      </c>
      <c r="L1312" s="5"/>
      <c r="N1312" s="4"/>
      <c r="O1312" s="4" t="str">
        <f t="shared" si="167"/>
        <v/>
      </c>
      <c r="P1312" t="s">
        <v>34</v>
      </c>
      <c r="Q1312">
        <v>0</v>
      </c>
      <c r="R1312" s="5" t="str">
        <f>IF(ISNA(VLOOKUP($J1312,STOK_AWAL,15,0)),"",VLOOKUP($J1312,STOK_AWAL,15,0))</f>
        <v/>
      </c>
      <c r="S1312" s="6">
        <v>0</v>
      </c>
      <c r="T1312" s="6">
        <v>0</v>
      </c>
      <c r="V1312" t="str">
        <f>IFERROR(INDEX('3.Stok Awal'!A1312:A6307,MATCH('4.Sell to Trade'!J1312,'3.Stok Awal'!D1312:D6307,0)),"")</f>
        <v/>
      </c>
    </row>
    <row r="1313" spans="1:22" x14ac:dyDescent="0.25">
      <c r="A1313" s="15" t="str">
        <f t="shared" si="166"/>
        <v/>
      </c>
      <c r="D1313" s="5" t="str">
        <f t="shared" si="160"/>
        <v/>
      </c>
      <c r="E1313" s="5" t="str">
        <f t="shared" si="161"/>
        <v/>
      </c>
      <c r="F1313" s="5" t="str">
        <f t="shared" si="162"/>
        <v/>
      </c>
      <c r="G1313" s="5" t="str">
        <f t="shared" si="163"/>
        <v/>
      </c>
      <c r="I1313" s="5" t="str">
        <f t="shared" si="164"/>
        <v/>
      </c>
      <c r="K1313" s="5" t="str">
        <f t="shared" si="165"/>
        <v/>
      </c>
      <c r="L1313" s="5"/>
      <c r="N1313" s="4"/>
      <c r="O1313" s="4" t="str">
        <f t="shared" si="167"/>
        <v/>
      </c>
      <c r="P1313" t="s">
        <v>34</v>
      </c>
      <c r="Q1313">
        <v>0</v>
      </c>
      <c r="R1313" s="5" t="str">
        <f>IF(ISNA(VLOOKUP($J1313,STOK_AWAL,15,0)),"",VLOOKUP($J1313,STOK_AWAL,15,0))</f>
        <v/>
      </c>
      <c r="S1313" s="6">
        <v>0</v>
      </c>
      <c r="T1313" s="6">
        <v>0</v>
      </c>
      <c r="V1313" t="str">
        <f>IFERROR(INDEX('3.Stok Awal'!A1313:A6308,MATCH('4.Sell to Trade'!J1313,'3.Stok Awal'!D1313:D6308,0)),"")</f>
        <v/>
      </c>
    </row>
    <row r="1314" spans="1:22" x14ac:dyDescent="0.25">
      <c r="A1314" s="15" t="str">
        <f t="shared" si="166"/>
        <v/>
      </c>
      <c r="D1314" s="5" t="str">
        <f t="shared" si="160"/>
        <v/>
      </c>
      <c r="E1314" s="5" t="str">
        <f t="shared" si="161"/>
        <v/>
      </c>
      <c r="F1314" s="5" t="str">
        <f t="shared" si="162"/>
        <v/>
      </c>
      <c r="G1314" s="5" t="str">
        <f t="shared" si="163"/>
        <v/>
      </c>
      <c r="I1314" s="5" t="str">
        <f t="shared" si="164"/>
        <v/>
      </c>
      <c r="K1314" s="5" t="str">
        <f t="shared" si="165"/>
        <v/>
      </c>
      <c r="L1314" s="5"/>
      <c r="N1314" s="4"/>
      <c r="O1314" s="4" t="str">
        <f t="shared" si="167"/>
        <v/>
      </c>
      <c r="P1314" t="s">
        <v>34</v>
      </c>
      <c r="Q1314">
        <v>0</v>
      </c>
      <c r="R1314" s="5" t="str">
        <f>IF(ISNA(VLOOKUP($J1314,STOK_AWAL,15,0)),"",VLOOKUP($J1314,STOK_AWAL,15,0))</f>
        <v/>
      </c>
      <c r="S1314" s="6">
        <v>0</v>
      </c>
      <c r="T1314" s="6">
        <v>0</v>
      </c>
      <c r="V1314" t="str">
        <f>IFERROR(INDEX('3.Stok Awal'!A1314:A6309,MATCH('4.Sell to Trade'!J1314,'3.Stok Awal'!D1314:D6309,0)),"")</f>
        <v/>
      </c>
    </row>
    <row r="1315" spans="1:22" x14ac:dyDescent="0.25">
      <c r="A1315" s="15" t="str">
        <f t="shared" si="166"/>
        <v/>
      </c>
      <c r="D1315" s="5" t="str">
        <f t="shared" si="160"/>
        <v/>
      </c>
      <c r="E1315" s="5" t="str">
        <f t="shared" si="161"/>
        <v/>
      </c>
      <c r="F1315" s="5" t="str">
        <f t="shared" si="162"/>
        <v/>
      </c>
      <c r="G1315" s="5" t="str">
        <f t="shared" si="163"/>
        <v/>
      </c>
      <c r="I1315" s="5" t="str">
        <f t="shared" si="164"/>
        <v/>
      </c>
      <c r="K1315" s="5" t="str">
        <f t="shared" si="165"/>
        <v/>
      </c>
      <c r="L1315" s="5"/>
      <c r="N1315" s="4"/>
      <c r="O1315" s="4" t="str">
        <f t="shared" si="167"/>
        <v/>
      </c>
      <c r="P1315" t="s">
        <v>34</v>
      </c>
      <c r="Q1315">
        <v>0</v>
      </c>
      <c r="R1315" s="5" t="str">
        <f>IF(ISNA(VLOOKUP($J1315,STOK_AWAL,15,0)),"",VLOOKUP($J1315,STOK_AWAL,15,0))</f>
        <v/>
      </c>
      <c r="S1315" s="6">
        <v>0</v>
      </c>
      <c r="T1315" s="6">
        <v>0</v>
      </c>
      <c r="V1315" t="str">
        <f>IFERROR(INDEX('3.Stok Awal'!A1315:A6310,MATCH('4.Sell to Trade'!J1315,'3.Stok Awal'!D1315:D6310,0)),"")</f>
        <v/>
      </c>
    </row>
    <row r="1316" spans="1:22" x14ac:dyDescent="0.25">
      <c r="A1316" s="15" t="str">
        <f t="shared" si="166"/>
        <v/>
      </c>
      <c r="D1316" s="5" t="str">
        <f t="shared" si="160"/>
        <v/>
      </c>
      <c r="E1316" s="5" t="str">
        <f t="shared" si="161"/>
        <v/>
      </c>
      <c r="F1316" s="5" t="str">
        <f t="shared" si="162"/>
        <v/>
      </c>
      <c r="G1316" s="5" t="str">
        <f t="shared" si="163"/>
        <v/>
      </c>
      <c r="I1316" s="5" t="str">
        <f t="shared" si="164"/>
        <v/>
      </c>
      <c r="K1316" s="5" t="str">
        <f t="shared" si="165"/>
        <v/>
      </c>
      <c r="L1316" s="5"/>
      <c r="N1316" s="4"/>
      <c r="O1316" s="4" t="str">
        <f t="shared" si="167"/>
        <v/>
      </c>
      <c r="P1316" t="s">
        <v>34</v>
      </c>
      <c r="Q1316">
        <v>0</v>
      </c>
      <c r="R1316" s="5" t="str">
        <f>IF(ISNA(VLOOKUP($J1316,STOK_AWAL,15,0)),"",VLOOKUP($J1316,STOK_AWAL,15,0))</f>
        <v/>
      </c>
      <c r="S1316" s="6">
        <v>0</v>
      </c>
      <c r="T1316" s="6">
        <v>0</v>
      </c>
      <c r="V1316" t="str">
        <f>IFERROR(INDEX('3.Stok Awal'!A1316:A6311,MATCH('4.Sell to Trade'!J1316,'3.Stok Awal'!D1316:D6311,0)),"")</f>
        <v/>
      </c>
    </row>
    <row r="1317" spans="1:22" x14ac:dyDescent="0.25">
      <c r="A1317" s="15" t="str">
        <f t="shared" si="166"/>
        <v/>
      </c>
      <c r="D1317" s="5" t="str">
        <f t="shared" si="160"/>
        <v/>
      </c>
      <c r="E1317" s="5" t="str">
        <f t="shared" si="161"/>
        <v/>
      </c>
      <c r="F1317" s="5" t="str">
        <f t="shared" si="162"/>
        <v/>
      </c>
      <c r="G1317" s="5" t="str">
        <f t="shared" si="163"/>
        <v/>
      </c>
      <c r="I1317" s="5" t="str">
        <f t="shared" si="164"/>
        <v/>
      </c>
      <c r="K1317" s="5" t="str">
        <f t="shared" si="165"/>
        <v/>
      </c>
      <c r="L1317" s="5"/>
      <c r="N1317" s="4"/>
      <c r="O1317" s="4" t="str">
        <f t="shared" si="167"/>
        <v/>
      </c>
      <c r="P1317" t="s">
        <v>34</v>
      </c>
      <c r="Q1317">
        <v>0</v>
      </c>
      <c r="R1317" s="5" t="str">
        <f>IF(ISNA(VLOOKUP($J1317,STOK_AWAL,15,0)),"",VLOOKUP($J1317,STOK_AWAL,15,0))</f>
        <v/>
      </c>
      <c r="S1317" s="6">
        <v>0</v>
      </c>
      <c r="T1317" s="6">
        <v>0</v>
      </c>
      <c r="V1317" t="str">
        <f>IFERROR(INDEX('3.Stok Awal'!A1317:A6312,MATCH('4.Sell to Trade'!J1317,'3.Stok Awal'!D1317:D6312,0)),"")</f>
        <v/>
      </c>
    </row>
    <row r="1318" spans="1:22" x14ac:dyDescent="0.25">
      <c r="A1318" s="15" t="str">
        <f t="shared" si="166"/>
        <v/>
      </c>
      <c r="D1318" s="5" t="str">
        <f t="shared" si="160"/>
        <v/>
      </c>
      <c r="E1318" s="5" t="str">
        <f t="shared" si="161"/>
        <v/>
      </c>
      <c r="F1318" s="5" t="str">
        <f t="shared" si="162"/>
        <v/>
      </c>
      <c r="G1318" s="5" t="str">
        <f t="shared" si="163"/>
        <v/>
      </c>
      <c r="I1318" s="5" t="str">
        <f t="shared" si="164"/>
        <v/>
      </c>
      <c r="K1318" s="5" t="str">
        <f t="shared" si="165"/>
        <v/>
      </c>
      <c r="L1318" s="5"/>
      <c r="N1318" s="4"/>
      <c r="O1318" s="4" t="str">
        <f t="shared" si="167"/>
        <v/>
      </c>
      <c r="P1318" t="s">
        <v>34</v>
      </c>
      <c r="Q1318">
        <v>0</v>
      </c>
      <c r="R1318" s="5" t="str">
        <f>IF(ISNA(VLOOKUP($J1318,STOK_AWAL,15,0)),"",VLOOKUP($J1318,STOK_AWAL,15,0))</f>
        <v/>
      </c>
      <c r="S1318" s="6">
        <v>0</v>
      </c>
      <c r="T1318" s="6">
        <v>0</v>
      </c>
      <c r="V1318" t="str">
        <f>IFERROR(INDEX('3.Stok Awal'!A1318:A6313,MATCH('4.Sell to Trade'!J1318,'3.Stok Awal'!D1318:D6313,0)),"")</f>
        <v/>
      </c>
    </row>
    <row r="1319" spans="1:22" x14ac:dyDescent="0.25">
      <c r="A1319" s="15" t="str">
        <f t="shared" si="166"/>
        <v/>
      </c>
      <c r="D1319" s="5" t="str">
        <f t="shared" si="160"/>
        <v/>
      </c>
      <c r="E1319" s="5" t="str">
        <f t="shared" si="161"/>
        <v/>
      </c>
      <c r="F1319" s="5" t="str">
        <f t="shared" si="162"/>
        <v/>
      </c>
      <c r="G1319" s="5" t="str">
        <f t="shared" si="163"/>
        <v/>
      </c>
      <c r="I1319" s="5" t="str">
        <f t="shared" si="164"/>
        <v/>
      </c>
      <c r="K1319" s="5" t="str">
        <f t="shared" si="165"/>
        <v/>
      </c>
      <c r="L1319" s="5"/>
      <c r="N1319" s="4"/>
      <c r="O1319" s="4" t="str">
        <f t="shared" si="167"/>
        <v/>
      </c>
      <c r="P1319" t="s">
        <v>34</v>
      </c>
      <c r="Q1319">
        <v>0</v>
      </c>
      <c r="R1319" s="5" t="str">
        <f>IF(ISNA(VLOOKUP($J1319,STOK_AWAL,15,0)),"",VLOOKUP($J1319,STOK_AWAL,15,0))</f>
        <v/>
      </c>
      <c r="S1319" s="6">
        <v>0</v>
      </c>
      <c r="T1319" s="6">
        <v>0</v>
      </c>
      <c r="V1319" t="str">
        <f>IFERROR(INDEX('3.Stok Awal'!A1319:A6314,MATCH('4.Sell to Trade'!J1319,'3.Stok Awal'!D1319:D6314,0)),"")</f>
        <v/>
      </c>
    </row>
    <row r="1320" spans="1:22" x14ac:dyDescent="0.25">
      <c r="A1320" s="15" t="str">
        <f t="shared" si="166"/>
        <v/>
      </c>
      <c r="D1320" s="5" t="str">
        <f t="shared" si="160"/>
        <v/>
      </c>
      <c r="E1320" s="5" t="str">
        <f t="shared" si="161"/>
        <v/>
      </c>
      <c r="F1320" s="5" t="str">
        <f t="shared" si="162"/>
        <v/>
      </c>
      <c r="G1320" s="5" t="str">
        <f t="shared" si="163"/>
        <v/>
      </c>
      <c r="I1320" s="5" t="str">
        <f t="shared" si="164"/>
        <v/>
      </c>
      <c r="K1320" s="5" t="str">
        <f t="shared" si="165"/>
        <v/>
      </c>
      <c r="L1320" s="5"/>
      <c r="N1320" s="4"/>
      <c r="O1320" s="4" t="str">
        <f t="shared" si="167"/>
        <v/>
      </c>
      <c r="P1320" t="s">
        <v>34</v>
      </c>
      <c r="Q1320">
        <v>0</v>
      </c>
      <c r="R1320" s="5" t="str">
        <f>IF(ISNA(VLOOKUP($J1320,STOK_AWAL,15,0)),"",VLOOKUP($J1320,STOK_AWAL,15,0))</f>
        <v/>
      </c>
      <c r="S1320" s="6">
        <v>0</v>
      </c>
      <c r="T1320" s="6">
        <v>0</v>
      </c>
      <c r="V1320" t="str">
        <f>IFERROR(INDEX('3.Stok Awal'!A1320:A6315,MATCH('4.Sell to Trade'!J1320,'3.Stok Awal'!D1320:D6315,0)),"")</f>
        <v/>
      </c>
    </row>
    <row r="1321" spans="1:22" x14ac:dyDescent="0.25">
      <c r="A1321" s="15" t="str">
        <f t="shared" si="166"/>
        <v/>
      </c>
      <c r="D1321" s="5" t="str">
        <f t="shared" si="160"/>
        <v/>
      </c>
      <c r="E1321" s="5" t="str">
        <f t="shared" si="161"/>
        <v/>
      </c>
      <c r="F1321" s="5" t="str">
        <f t="shared" si="162"/>
        <v/>
      </c>
      <c r="G1321" s="5" t="str">
        <f t="shared" si="163"/>
        <v/>
      </c>
      <c r="I1321" s="5" t="str">
        <f t="shared" si="164"/>
        <v/>
      </c>
      <c r="K1321" s="5" t="str">
        <f t="shared" si="165"/>
        <v/>
      </c>
      <c r="L1321" s="5"/>
      <c r="N1321" s="4"/>
      <c r="O1321" s="4" t="str">
        <f t="shared" si="167"/>
        <v/>
      </c>
      <c r="P1321" t="s">
        <v>34</v>
      </c>
      <c r="Q1321">
        <v>0</v>
      </c>
      <c r="R1321" s="5" t="str">
        <f>IF(ISNA(VLOOKUP($J1321,STOK_AWAL,15,0)),"",VLOOKUP($J1321,STOK_AWAL,15,0))</f>
        <v/>
      </c>
      <c r="S1321" s="6">
        <v>0</v>
      </c>
      <c r="T1321" s="6">
        <v>0</v>
      </c>
      <c r="V1321" t="str">
        <f>IFERROR(INDEX('3.Stok Awal'!A1321:A6316,MATCH('4.Sell to Trade'!J1321,'3.Stok Awal'!D1321:D6316,0)),"")</f>
        <v/>
      </c>
    </row>
    <row r="1322" spans="1:22" x14ac:dyDescent="0.25">
      <c r="A1322" s="15" t="str">
        <f t="shared" si="166"/>
        <v/>
      </c>
      <c r="D1322" s="5" t="str">
        <f t="shared" si="160"/>
        <v/>
      </c>
      <c r="E1322" s="5" t="str">
        <f t="shared" si="161"/>
        <v/>
      </c>
      <c r="F1322" s="5" t="str">
        <f t="shared" si="162"/>
        <v/>
      </c>
      <c r="G1322" s="5" t="str">
        <f t="shared" si="163"/>
        <v/>
      </c>
      <c r="I1322" s="5" t="str">
        <f t="shared" si="164"/>
        <v/>
      </c>
      <c r="K1322" s="5" t="str">
        <f t="shared" si="165"/>
        <v/>
      </c>
      <c r="L1322" s="5"/>
      <c r="N1322" s="4"/>
      <c r="O1322" s="4" t="str">
        <f t="shared" si="167"/>
        <v/>
      </c>
      <c r="P1322" t="s">
        <v>34</v>
      </c>
      <c r="Q1322">
        <v>0</v>
      </c>
      <c r="R1322" s="5" t="str">
        <f>IF(ISNA(VLOOKUP($J1322,STOK_AWAL,15,0)),"",VLOOKUP($J1322,STOK_AWAL,15,0))</f>
        <v/>
      </c>
      <c r="S1322" s="6">
        <v>0</v>
      </c>
      <c r="T1322" s="6">
        <v>0</v>
      </c>
      <c r="V1322" t="str">
        <f>IFERROR(INDEX('3.Stok Awal'!A1322:A6317,MATCH('4.Sell to Trade'!J1322,'3.Stok Awal'!D1322:D6317,0)),"")</f>
        <v/>
      </c>
    </row>
    <row r="1323" spans="1:22" x14ac:dyDescent="0.25">
      <c r="A1323" s="15" t="str">
        <f t="shared" si="166"/>
        <v/>
      </c>
      <c r="D1323" s="5" t="str">
        <f t="shared" si="160"/>
        <v/>
      </c>
      <c r="E1323" s="5" t="str">
        <f t="shared" si="161"/>
        <v/>
      </c>
      <c r="F1323" s="5" t="str">
        <f t="shared" si="162"/>
        <v/>
      </c>
      <c r="G1323" s="5" t="str">
        <f t="shared" si="163"/>
        <v/>
      </c>
      <c r="I1323" s="5" t="str">
        <f t="shared" si="164"/>
        <v/>
      </c>
      <c r="K1323" s="5" t="str">
        <f t="shared" si="165"/>
        <v/>
      </c>
      <c r="L1323" s="5"/>
      <c r="N1323" s="4"/>
      <c r="O1323" s="4" t="str">
        <f t="shared" si="167"/>
        <v/>
      </c>
      <c r="P1323" t="s">
        <v>34</v>
      </c>
      <c r="Q1323">
        <v>0</v>
      </c>
      <c r="R1323" s="5" t="str">
        <f>IF(ISNA(VLOOKUP($J1323,STOK_AWAL,15,0)),"",VLOOKUP($J1323,STOK_AWAL,15,0))</f>
        <v/>
      </c>
      <c r="S1323" s="6">
        <v>0</v>
      </c>
      <c r="T1323" s="6">
        <v>0</v>
      </c>
      <c r="V1323" t="str">
        <f>IFERROR(INDEX('3.Stok Awal'!A1323:A6318,MATCH('4.Sell to Trade'!J1323,'3.Stok Awal'!D1323:D6318,0)),"")</f>
        <v/>
      </c>
    </row>
    <row r="1324" spans="1:22" x14ac:dyDescent="0.25">
      <c r="A1324" s="15" t="str">
        <f t="shared" si="166"/>
        <v/>
      </c>
      <c r="D1324" s="5" t="str">
        <f t="shared" si="160"/>
        <v/>
      </c>
      <c r="E1324" s="5" t="str">
        <f t="shared" si="161"/>
        <v/>
      </c>
      <c r="F1324" s="5" t="str">
        <f t="shared" si="162"/>
        <v/>
      </c>
      <c r="G1324" s="5" t="str">
        <f t="shared" si="163"/>
        <v/>
      </c>
      <c r="I1324" s="5" t="str">
        <f t="shared" si="164"/>
        <v/>
      </c>
      <c r="K1324" s="5" t="str">
        <f t="shared" si="165"/>
        <v/>
      </c>
      <c r="L1324" s="5"/>
      <c r="N1324" s="4"/>
      <c r="O1324" s="4" t="str">
        <f t="shared" si="167"/>
        <v/>
      </c>
      <c r="P1324" t="s">
        <v>34</v>
      </c>
      <c r="Q1324">
        <v>0</v>
      </c>
      <c r="R1324" s="5" t="str">
        <f>IF(ISNA(VLOOKUP($J1324,STOK_AWAL,15,0)),"",VLOOKUP($J1324,STOK_AWAL,15,0))</f>
        <v/>
      </c>
      <c r="S1324" s="6">
        <v>0</v>
      </c>
      <c r="T1324" s="6">
        <v>0</v>
      </c>
      <c r="V1324" t="str">
        <f>IFERROR(INDEX('3.Stok Awal'!A1324:A6319,MATCH('4.Sell to Trade'!J1324,'3.Stok Awal'!D1324:D6319,0)),"")</f>
        <v/>
      </c>
    </row>
    <row r="1325" spans="1:22" x14ac:dyDescent="0.25">
      <c r="A1325" s="15" t="str">
        <f t="shared" si="166"/>
        <v/>
      </c>
      <c r="D1325" s="5" t="str">
        <f t="shared" si="160"/>
        <v/>
      </c>
      <c r="E1325" s="5" t="str">
        <f t="shared" si="161"/>
        <v/>
      </c>
      <c r="F1325" s="5" t="str">
        <f t="shared" si="162"/>
        <v/>
      </c>
      <c r="G1325" s="5" t="str">
        <f t="shared" si="163"/>
        <v/>
      </c>
      <c r="I1325" s="5" t="str">
        <f t="shared" si="164"/>
        <v/>
      </c>
      <c r="K1325" s="5" t="str">
        <f t="shared" si="165"/>
        <v/>
      </c>
      <c r="L1325" s="5"/>
      <c r="N1325" s="4"/>
      <c r="O1325" s="4" t="str">
        <f t="shared" si="167"/>
        <v/>
      </c>
      <c r="P1325" t="s">
        <v>34</v>
      </c>
      <c r="Q1325">
        <v>0</v>
      </c>
      <c r="R1325" s="5" t="str">
        <f>IF(ISNA(VLOOKUP($J1325,STOK_AWAL,15,0)),"",VLOOKUP($J1325,STOK_AWAL,15,0))</f>
        <v/>
      </c>
      <c r="S1325" s="6">
        <v>0</v>
      </c>
      <c r="T1325" s="6">
        <v>0</v>
      </c>
      <c r="V1325" t="str">
        <f>IFERROR(INDEX('3.Stok Awal'!A1325:A6320,MATCH('4.Sell to Trade'!J1325,'3.Stok Awal'!D1325:D6320,0)),"")</f>
        <v/>
      </c>
    </row>
    <row r="1326" spans="1:22" x14ac:dyDescent="0.25">
      <c r="A1326" s="15" t="str">
        <f t="shared" si="166"/>
        <v/>
      </c>
      <c r="D1326" s="5" t="str">
        <f t="shared" si="160"/>
        <v/>
      </c>
      <c r="E1326" s="5" t="str">
        <f t="shared" si="161"/>
        <v/>
      </c>
      <c r="F1326" s="5" t="str">
        <f t="shared" si="162"/>
        <v/>
      </c>
      <c r="G1326" s="5" t="str">
        <f t="shared" si="163"/>
        <v/>
      </c>
      <c r="I1326" s="5" t="str">
        <f t="shared" si="164"/>
        <v/>
      </c>
      <c r="K1326" s="5" t="str">
        <f t="shared" si="165"/>
        <v/>
      </c>
      <c r="L1326" s="5"/>
      <c r="N1326" s="4"/>
      <c r="O1326" s="4" t="str">
        <f t="shared" si="167"/>
        <v/>
      </c>
      <c r="P1326" t="s">
        <v>34</v>
      </c>
      <c r="Q1326">
        <v>0</v>
      </c>
      <c r="R1326" s="5" t="str">
        <f>IF(ISNA(VLOOKUP($J1326,STOK_AWAL,15,0)),"",VLOOKUP($J1326,STOK_AWAL,15,0))</f>
        <v/>
      </c>
      <c r="S1326" s="6">
        <v>0</v>
      </c>
      <c r="T1326" s="6">
        <v>0</v>
      </c>
      <c r="V1326" t="str">
        <f>IFERROR(INDEX('3.Stok Awal'!A1326:A6321,MATCH('4.Sell to Trade'!J1326,'3.Stok Awal'!D1326:D6321,0)),"")</f>
        <v/>
      </c>
    </row>
    <row r="1327" spans="1:22" x14ac:dyDescent="0.25">
      <c r="A1327" s="15" t="str">
        <f t="shared" si="166"/>
        <v/>
      </c>
      <c r="D1327" s="5" t="str">
        <f t="shared" si="160"/>
        <v/>
      </c>
      <c r="E1327" s="5" t="str">
        <f t="shared" si="161"/>
        <v/>
      </c>
      <c r="F1327" s="5" t="str">
        <f t="shared" si="162"/>
        <v/>
      </c>
      <c r="G1327" s="5" t="str">
        <f t="shared" si="163"/>
        <v/>
      </c>
      <c r="I1327" s="5" t="str">
        <f t="shared" si="164"/>
        <v/>
      </c>
      <c r="K1327" s="5" t="str">
        <f t="shared" si="165"/>
        <v/>
      </c>
      <c r="L1327" s="5"/>
      <c r="N1327" s="4"/>
      <c r="O1327" s="4" t="str">
        <f t="shared" si="167"/>
        <v/>
      </c>
      <c r="P1327" t="s">
        <v>34</v>
      </c>
      <c r="Q1327">
        <v>0</v>
      </c>
      <c r="R1327" s="5" t="str">
        <f>IF(ISNA(VLOOKUP($J1327,STOK_AWAL,15,0)),"",VLOOKUP($J1327,STOK_AWAL,15,0))</f>
        <v/>
      </c>
      <c r="S1327" s="6">
        <v>0</v>
      </c>
      <c r="T1327" s="6">
        <v>0</v>
      </c>
      <c r="V1327" t="str">
        <f>IFERROR(INDEX('3.Stok Awal'!A1327:A6322,MATCH('4.Sell to Trade'!J1327,'3.Stok Awal'!D1327:D6322,0)),"")</f>
        <v/>
      </c>
    </row>
    <row r="1328" spans="1:22" x14ac:dyDescent="0.25">
      <c r="A1328" s="15" t="str">
        <f t="shared" si="166"/>
        <v/>
      </c>
      <c r="D1328" s="5" t="str">
        <f t="shared" si="160"/>
        <v/>
      </c>
      <c r="E1328" s="5" t="str">
        <f t="shared" si="161"/>
        <v/>
      </c>
      <c r="F1328" s="5" t="str">
        <f t="shared" si="162"/>
        <v/>
      </c>
      <c r="G1328" s="5" t="str">
        <f t="shared" si="163"/>
        <v/>
      </c>
      <c r="I1328" s="5" t="str">
        <f t="shared" si="164"/>
        <v/>
      </c>
      <c r="K1328" s="5" t="str">
        <f t="shared" si="165"/>
        <v/>
      </c>
      <c r="L1328" s="5"/>
      <c r="N1328" s="4"/>
      <c r="O1328" s="4" t="str">
        <f t="shared" si="167"/>
        <v/>
      </c>
      <c r="P1328" t="s">
        <v>34</v>
      </c>
      <c r="Q1328">
        <v>0</v>
      </c>
      <c r="R1328" s="5" t="str">
        <f>IF(ISNA(VLOOKUP($J1328,STOK_AWAL,15,0)),"",VLOOKUP($J1328,STOK_AWAL,15,0))</f>
        <v/>
      </c>
      <c r="S1328" s="6">
        <v>0</v>
      </c>
      <c r="T1328" s="6">
        <v>0</v>
      </c>
      <c r="V1328" t="str">
        <f>IFERROR(INDEX('3.Stok Awal'!A1328:A6323,MATCH('4.Sell to Trade'!J1328,'3.Stok Awal'!D1328:D6323,0)),"")</f>
        <v/>
      </c>
    </row>
    <row r="1329" spans="1:22" x14ac:dyDescent="0.25">
      <c r="A1329" s="15" t="str">
        <f t="shared" si="166"/>
        <v/>
      </c>
      <c r="D1329" s="5" t="str">
        <f t="shared" si="160"/>
        <v/>
      </c>
      <c r="E1329" s="5" t="str">
        <f t="shared" si="161"/>
        <v/>
      </c>
      <c r="F1329" s="5" t="str">
        <f t="shared" si="162"/>
        <v/>
      </c>
      <c r="G1329" s="5" t="str">
        <f t="shared" si="163"/>
        <v/>
      </c>
      <c r="I1329" s="5" t="str">
        <f t="shared" si="164"/>
        <v/>
      </c>
      <c r="K1329" s="5" t="str">
        <f t="shared" si="165"/>
        <v/>
      </c>
      <c r="L1329" s="5"/>
      <c r="N1329" s="4"/>
      <c r="O1329" s="4" t="str">
        <f t="shared" si="167"/>
        <v/>
      </c>
      <c r="P1329" t="s">
        <v>34</v>
      </c>
      <c r="Q1329">
        <v>0</v>
      </c>
      <c r="R1329" s="5" t="str">
        <f>IF(ISNA(VLOOKUP($J1329,STOK_AWAL,15,0)),"",VLOOKUP($J1329,STOK_AWAL,15,0))</f>
        <v/>
      </c>
      <c r="S1329" s="6">
        <v>0</v>
      </c>
      <c r="T1329" s="6">
        <v>0</v>
      </c>
      <c r="V1329" t="str">
        <f>IFERROR(INDEX('3.Stok Awal'!A1329:A6324,MATCH('4.Sell to Trade'!J1329,'3.Stok Awal'!D1329:D6324,0)),"")</f>
        <v/>
      </c>
    </row>
    <row r="1330" spans="1:22" x14ac:dyDescent="0.25">
      <c r="A1330" s="15" t="str">
        <f t="shared" si="166"/>
        <v/>
      </c>
      <c r="D1330" s="5" t="str">
        <f t="shared" si="160"/>
        <v/>
      </c>
      <c r="E1330" s="5" t="str">
        <f t="shared" si="161"/>
        <v/>
      </c>
      <c r="F1330" s="5" t="str">
        <f t="shared" si="162"/>
        <v/>
      </c>
      <c r="G1330" s="5" t="str">
        <f t="shared" si="163"/>
        <v/>
      </c>
      <c r="I1330" s="5" t="str">
        <f t="shared" si="164"/>
        <v/>
      </c>
      <c r="K1330" s="5" t="str">
        <f t="shared" si="165"/>
        <v/>
      </c>
      <c r="L1330" s="5"/>
      <c r="N1330" s="4"/>
      <c r="O1330" s="4" t="str">
        <f t="shared" si="167"/>
        <v/>
      </c>
      <c r="P1330" t="s">
        <v>34</v>
      </c>
      <c r="Q1330">
        <v>0</v>
      </c>
      <c r="R1330" s="5" t="str">
        <f>IF(ISNA(VLOOKUP($J1330,STOK_AWAL,15,0)),"",VLOOKUP($J1330,STOK_AWAL,15,0))</f>
        <v/>
      </c>
      <c r="S1330" s="6">
        <v>0</v>
      </c>
      <c r="T1330" s="6">
        <v>0</v>
      </c>
      <c r="V1330" t="str">
        <f>IFERROR(INDEX('3.Stok Awal'!A1330:A6325,MATCH('4.Sell to Trade'!J1330,'3.Stok Awal'!D1330:D6325,0)),"")</f>
        <v/>
      </c>
    </row>
    <row r="1331" spans="1:22" x14ac:dyDescent="0.25">
      <c r="A1331" s="15" t="str">
        <f t="shared" si="166"/>
        <v/>
      </c>
      <c r="D1331" s="5" t="str">
        <f t="shared" si="160"/>
        <v/>
      </c>
      <c r="E1331" s="5" t="str">
        <f t="shared" si="161"/>
        <v/>
      </c>
      <c r="F1331" s="5" t="str">
        <f t="shared" si="162"/>
        <v/>
      </c>
      <c r="G1331" s="5" t="str">
        <f t="shared" si="163"/>
        <v/>
      </c>
      <c r="I1331" s="5" t="str">
        <f t="shared" si="164"/>
        <v/>
      </c>
      <c r="K1331" s="5" t="str">
        <f t="shared" si="165"/>
        <v/>
      </c>
      <c r="L1331" s="5"/>
      <c r="N1331" s="4"/>
      <c r="O1331" s="4" t="str">
        <f t="shared" si="167"/>
        <v/>
      </c>
      <c r="P1331" t="s">
        <v>34</v>
      </c>
      <c r="Q1331">
        <v>0</v>
      </c>
      <c r="R1331" s="5" t="str">
        <f>IF(ISNA(VLOOKUP($J1331,STOK_AWAL,15,0)),"",VLOOKUP($J1331,STOK_AWAL,15,0))</f>
        <v/>
      </c>
      <c r="S1331" s="6">
        <v>0</v>
      </c>
      <c r="T1331" s="6">
        <v>0</v>
      </c>
      <c r="V1331" t="str">
        <f>IFERROR(INDEX('3.Stok Awal'!A1331:A6326,MATCH('4.Sell to Trade'!J1331,'3.Stok Awal'!D1331:D6326,0)),"")</f>
        <v/>
      </c>
    </row>
    <row r="1332" spans="1:22" x14ac:dyDescent="0.25">
      <c r="A1332" s="15" t="str">
        <f t="shared" si="166"/>
        <v/>
      </c>
      <c r="D1332" s="5" t="str">
        <f t="shared" si="160"/>
        <v/>
      </c>
      <c r="E1332" s="5" t="str">
        <f t="shared" si="161"/>
        <v/>
      </c>
      <c r="F1332" s="5" t="str">
        <f t="shared" si="162"/>
        <v/>
      </c>
      <c r="G1332" s="5" t="str">
        <f t="shared" si="163"/>
        <v/>
      </c>
      <c r="I1332" s="5" t="str">
        <f t="shared" si="164"/>
        <v/>
      </c>
      <c r="K1332" s="5" t="str">
        <f t="shared" si="165"/>
        <v/>
      </c>
      <c r="L1332" s="5"/>
      <c r="N1332" s="4"/>
      <c r="O1332" s="4" t="str">
        <f t="shared" si="167"/>
        <v/>
      </c>
      <c r="P1332" t="s">
        <v>34</v>
      </c>
      <c r="Q1332">
        <v>0</v>
      </c>
      <c r="R1332" s="5" t="str">
        <f>IF(ISNA(VLOOKUP($J1332,STOK_AWAL,15,0)),"",VLOOKUP($J1332,STOK_AWAL,15,0))</f>
        <v/>
      </c>
      <c r="S1332" s="6">
        <v>0</v>
      </c>
      <c r="T1332" s="6">
        <v>0</v>
      </c>
      <c r="V1332" t="str">
        <f>IFERROR(INDEX('3.Stok Awal'!A1332:A6327,MATCH('4.Sell to Trade'!J1332,'3.Stok Awal'!D1332:D6327,0)),"")</f>
        <v/>
      </c>
    </row>
    <row r="1333" spans="1:22" x14ac:dyDescent="0.25">
      <c r="A1333" s="15" t="str">
        <f t="shared" si="166"/>
        <v/>
      </c>
      <c r="D1333" s="5" t="str">
        <f t="shared" si="160"/>
        <v/>
      </c>
      <c r="E1333" s="5" t="str">
        <f t="shared" si="161"/>
        <v/>
      </c>
      <c r="F1333" s="5" t="str">
        <f t="shared" si="162"/>
        <v/>
      </c>
      <c r="G1333" s="5" t="str">
        <f t="shared" si="163"/>
        <v/>
      </c>
      <c r="I1333" s="5" t="str">
        <f t="shared" si="164"/>
        <v/>
      </c>
      <c r="K1333" s="5" t="str">
        <f t="shared" si="165"/>
        <v/>
      </c>
      <c r="L1333" s="5"/>
      <c r="N1333" s="4"/>
      <c r="O1333" s="4" t="str">
        <f t="shared" si="167"/>
        <v/>
      </c>
      <c r="P1333" t="s">
        <v>34</v>
      </c>
      <c r="Q1333">
        <v>0</v>
      </c>
      <c r="R1333" s="5" t="str">
        <f>IF(ISNA(VLOOKUP($J1333,STOK_AWAL,15,0)),"",VLOOKUP($J1333,STOK_AWAL,15,0))</f>
        <v/>
      </c>
      <c r="S1333" s="6">
        <v>0</v>
      </c>
      <c r="T1333" s="6">
        <v>0</v>
      </c>
      <c r="V1333" t="str">
        <f>IFERROR(INDEX('3.Stok Awal'!A1333:A6328,MATCH('4.Sell to Trade'!J1333,'3.Stok Awal'!D1333:D6328,0)),"")</f>
        <v/>
      </c>
    </row>
    <row r="1334" spans="1:22" x14ac:dyDescent="0.25">
      <c r="A1334" s="15" t="str">
        <f t="shared" si="166"/>
        <v/>
      </c>
      <c r="D1334" s="5" t="str">
        <f t="shared" si="160"/>
        <v/>
      </c>
      <c r="E1334" s="5" t="str">
        <f t="shared" si="161"/>
        <v/>
      </c>
      <c r="F1334" s="5" t="str">
        <f t="shared" si="162"/>
        <v/>
      </c>
      <c r="G1334" s="5" t="str">
        <f t="shared" si="163"/>
        <v/>
      </c>
      <c r="I1334" s="5" t="str">
        <f t="shared" si="164"/>
        <v/>
      </c>
      <c r="K1334" s="5" t="str">
        <f t="shared" si="165"/>
        <v/>
      </c>
      <c r="L1334" s="5"/>
      <c r="N1334" s="4"/>
      <c r="O1334" s="4" t="str">
        <f t="shared" si="167"/>
        <v/>
      </c>
      <c r="P1334" t="s">
        <v>34</v>
      </c>
      <c r="Q1334">
        <v>0</v>
      </c>
      <c r="R1334" s="5" t="str">
        <f>IF(ISNA(VLOOKUP($J1334,STOK_AWAL,15,0)),"",VLOOKUP($J1334,STOK_AWAL,15,0))</f>
        <v/>
      </c>
      <c r="S1334" s="6">
        <v>0</v>
      </c>
      <c r="T1334" s="6">
        <v>0</v>
      </c>
      <c r="V1334" t="str">
        <f>IFERROR(INDEX('3.Stok Awal'!A1334:A6329,MATCH('4.Sell to Trade'!J1334,'3.Stok Awal'!D1334:D6329,0)),"")</f>
        <v/>
      </c>
    </row>
    <row r="1335" spans="1:22" x14ac:dyDescent="0.25">
      <c r="A1335" s="15" t="str">
        <f t="shared" si="166"/>
        <v/>
      </c>
      <c r="D1335" s="5" t="str">
        <f t="shared" si="160"/>
        <v/>
      </c>
      <c r="E1335" s="5" t="str">
        <f t="shared" si="161"/>
        <v/>
      </c>
      <c r="F1335" s="5" t="str">
        <f t="shared" si="162"/>
        <v/>
      </c>
      <c r="G1335" s="5" t="str">
        <f t="shared" si="163"/>
        <v/>
      </c>
      <c r="I1335" s="5" t="str">
        <f t="shared" si="164"/>
        <v/>
      </c>
      <c r="K1335" s="5" t="str">
        <f t="shared" si="165"/>
        <v/>
      </c>
      <c r="L1335" s="5"/>
      <c r="N1335" s="4"/>
      <c r="O1335" s="4" t="str">
        <f t="shared" si="167"/>
        <v/>
      </c>
      <c r="P1335" t="s">
        <v>34</v>
      </c>
      <c r="Q1335">
        <v>0</v>
      </c>
      <c r="R1335" s="5" t="str">
        <f>IF(ISNA(VLOOKUP($J1335,STOK_AWAL,15,0)),"",VLOOKUP($J1335,STOK_AWAL,15,0))</f>
        <v/>
      </c>
      <c r="S1335" s="6">
        <v>0</v>
      </c>
      <c r="T1335" s="6">
        <v>0</v>
      </c>
      <c r="V1335" t="str">
        <f>IFERROR(INDEX('3.Stok Awal'!A1335:A6330,MATCH('4.Sell to Trade'!J1335,'3.Stok Awal'!D1335:D6330,0)),"")</f>
        <v/>
      </c>
    </row>
    <row r="1336" spans="1:22" x14ac:dyDescent="0.25">
      <c r="A1336" s="15" t="str">
        <f t="shared" si="166"/>
        <v/>
      </c>
      <c r="D1336" s="5" t="str">
        <f t="shared" si="160"/>
        <v/>
      </c>
      <c r="E1336" s="5" t="str">
        <f t="shared" si="161"/>
        <v/>
      </c>
      <c r="F1336" s="5" t="str">
        <f t="shared" si="162"/>
        <v/>
      </c>
      <c r="G1336" s="5" t="str">
        <f t="shared" si="163"/>
        <v/>
      </c>
      <c r="I1336" s="5" t="str">
        <f t="shared" si="164"/>
        <v/>
      </c>
      <c r="K1336" s="5" t="str">
        <f t="shared" si="165"/>
        <v/>
      </c>
      <c r="L1336" s="5"/>
      <c r="N1336" s="4"/>
      <c r="O1336" s="4" t="str">
        <f t="shared" si="167"/>
        <v/>
      </c>
      <c r="P1336" t="s">
        <v>34</v>
      </c>
      <c r="Q1336">
        <v>0</v>
      </c>
      <c r="R1336" s="5" t="str">
        <f>IF(ISNA(VLOOKUP($J1336,STOK_AWAL,15,0)),"",VLOOKUP($J1336,STOK_AWAL,15,0))</f>
        <v/>
      </c>
      <c r="S1336" s="6">
        <v>0</v>
      </c>
      <c r="T1336" s="6">
        <v>0</v>
      </c>
      <c r="V1336" t="str">
        <f>IFERROR(INDEX('3.Stok Awal'!A1336:A6331,MATCH('4.Sell to Trade'!J1336,'3.Stok Awal'!D1336:D6331,0)),"")</f>
        <v/>
      </c>
    </row>
    <row r="1337" spans="1:22" x14ac:dyDescent="0.25">
      <c r="A1337" s="15" t="str">
        <f t="shared" si="166"/>
        <v/>
      </c>
      <c r="D1337" s="5" t="str">
        <f t="shared" si="160"/>
        <v/>
      </c>
      <c r="E1337" s="5" t="str">
        <f t="shared" si="161"/>
        <v/>
      </c>
      <c r="F1337" s="5" t="str">
        <f t="shared" si="162"/>
        <v/>
      </c>
      <c r="G1337" s="5" t="str">
        <f t="shared" si="163"/>
        <v/>
      </c>
      <c r="I1337" s="5" t="str">
        <f t="shared" si="164"/>
        <v/>
      </c>
      <c r="K1337" s="5" t="str">
        <f t="shared" si="165"/>
        <v/>
      </c>
      <c r="L1337" s="5"/>
      <c r="N1337" s="4"/>
      <c r="O1337" s="4" t="str">
        <f t="shared" si="167"/>
        <v/>
      </c>
      <c r="P1337" t="s">
        <v>34</v>
      </c>
      <c r="Q1337">
        <v>0</v>
      </c>
      <c r="R1337" s="5" t="str">
        <f>IF(ISNA(VLOOKUP($J1337,STOK_AWAL,15,0)),"",VLOOKUP($J1337,STOK_AWAL,15,0))</f>
        <v/>
      </c>
      <c r="S1337" s="6">
        <v>0</v>
      </c>
      <c r="T1337" s="6">
        <v>0</v>
      </c>
      <c r="V1337" t="str">
        <f>IFERROR(INDEX('3.Stok Awal'!A1337:A6332,MATCH('4.Sell to Trade'!J1337,'3.Stok Awal'!D1337:D6332,0)),"")</f>
        <v/>
      </c>
    </row>
    <row r="1338" spans="1:22" x14ac:dyDescent="0.25">
      <c r="A1338" s="15" t="str">
        <f t="shared" si="166"/>
        <v/>
      </c>
      <c r="D1338" s="5" t="str">
        <f t="shared" si="160"/>
        <v/>
      </c>
      <c r="E1338" s="5" t="str">
        <f t="shared" si="161"/>
        <v/>
      </c>
      <c r="F1338" s="5" t="str">
        <f t="shared" si="162"/>
        <v/>
      </c>
      <c r="G1338" s="5" t="str">
        <f t="shared" si="163"/>
        <v/>
      </c>
      <c r="I1338" s="5" t="str">
        <f t="shared" si="164"/>
        <v/>
      </c>
      <c r="K1338" s="5" t="str">
        <f t="shared" si="165"/>
        <v/>
      </c>
      <c r="L1338" s="5"/>
      <c r="N1338" s="4"/>
      <c r="O1338" s="4" t="str">
        <f t="shared" si="167"/>
        <v/>
      </c>
      <c r="P1338" t="s">
        <v>34</v>
      </c>
      <c r="Q1338">
        <v>0</v>
      </c>
      <c r="R1338" s="5" t="str">
        <f>IF(ISNA(VLOOKUP($J1338,STOK_AWAL,15,0)),"",VLOOKUP($J1338,STOK_AWAL,15,0))</f>
        <v/>
      </c>
      <c r="S1338" s="6">
        <v>0</v>
      </c>
      <c r="T1338" s="6">
        <v>0</v>
      </c>
      <c r="V1338" t="str">
        <f>IFERROR(INDEX('3.Stok Awal'!A1338:A6333,MATCH('4.Sell to Trade'!J1338,'3.Stok Awal'!D1338:D6333,0)),"")</f>
        <v/>
      </c>
    </row>
    <row r="1339" spans="1:22" x14ac:dyDescent="0.25">
      <c r="A1339" s="15" t="str">
        <f t="shared" si="166"/>
        <v/>
      </c>
      <c r="D1339" s="5" t="str">
        <f t="shared" si="160"/>
        <v/>
      </c>
      <c r="E1339" s="5" t="str">
        <f t="shared" si="161"/>
        <v/>
      </c>
      <c r="F1339" s="5" t="str">
        <f t="shared" si="162"/>
        <v/>
      </c>
      <c r="G1339" s="5" t="str">
        <f t="shared" si="163"/>
        <v/>
      </c>
      <c r="I1339" s="5" t="str">
        <f t="shared" si="164"/>
        <v/>
      </c>
      <c r="K1339" s="5" t="str">
        <f t="shared" si="165"/>
        <v/>
      </c>
      <c r="L1339" s="5"/>
      <c r="N1339" s="4"/>
      <c r="O1339" s="4" t="str">
        <f t="shared" si="167"/>
        <v/>
      </c>
      <c r="P1339" t="s">
        <v>34</v>
      </c>
      <c r="Q1339">
        <v>0</v>
      </c>
      <c r="R1339" s="5" t="str">
        <f>IF(ISNA(VLOOKUP($J1339,STOK_AWAL,15,0)),"",VLOOKUP($J1339,STOK_AWAL,15,0))</f>
        <v/>
      </c>
      <c r="S1339" s="6">
        <v>0</v>
      </c>
      <c r="T1339" s="6">
        <v>0</v>
      </c>
      <c r="V1339" t="str">
        <f>IFERROR(INDEX('3.Stok Awal'!A1339:A6334,MATCH('4.Sell to Trade'!J1339,'3.Stok Awal'!D1339:D6334,0)),"")</f>
        <v/>
      </c>
    </row>
    <row r="1340" spans="1:22" x14ac:dyDescent="0.25">
      <c r="A1340" s="15" t="str">
        <f t="shared" si="166"/>
        <v/>
      </c>
      <c r="D1340" s="5" t="str">
        <f t="shared" si="160"/>
        <v/>
      </c>
      <c r="E1340" s="5" t="str">
        <f t="shared" si="161"/>
        <v/>
      </c>
      <c r="F1340" s="5" t="str">
        <f t="shared" si="162"/>
        <v/>
      </c>
      <c r="G1340" s="5" t="str">
        <f t="shared" si="163"/>
        <v/>
      </c>
      <c r="I1340" s="5" t="str">
        <f t="shared" si="164"/>
        <v/>
      </c>
      <c r="K1340" s="5" t="str">
        <f t="shared" si="165"/>
        <v/>
      </c>
      <c r="L1340" s="5"/>
      <c r="N1340" s="4"/>
      <c r="O1340" s="4" t="str">
        <f t="shared" si="167"/>
        <v/>
      </c>
      <c r="P1340" t="s">
        <v>34</v>
      </c>
      <c r="Q1340">
        <v>0</v>
      </c>
      <c r="R1340" s="5" t="str">
        <f>IF(ISNA(VLOOKUP($J1340,STOK_AWAL,15,0)),"",VLOOKUP($J1340,STOK_AWAL,15,0))</f>
        <v/>
      </c>
      <c r="S1340" s="6">
        <v>0</v>
      </c>
      <c r="T1340" s="6">
        <v>0</v>
      </c>
      <c r="V1340" t="str">
        <f>IFERROR(INDEX('3.Stok Awal'!A1340:A6335,MATCH('4.Sell to Trade'!J1340,'3.Stok Awal'!D1340:D6335,0)),"")</f>
        <v/>
      </c>
    </row>
    <row r="1341" spans="1:22" x14ac:dyDescent="0.25">
      <c r="A1341" s="15" t="str">
        <f t="shared" si="166"/>
        <v/>
      </c>
      <c r="D1341" s="5" t="str">
        <f t="shared" si="160"/>
        <v/>
      </c>
      <c r="E1341" s="5" t="str">
        <f t="shared" si="161"/>
        <v/>
      </c>
      <c r="F1341" s="5" t="str">
        <f t="shared" si="162"/>
        <v/>
      </c>
      <c r="G1341" s="5" t="str">
        <f t="shared" si="163"/>
        <v/>
      </c>
      <c r="I1341" s="5" t="str">
        <f t="shared" si="164"/>
        <v/>
      </c>
      <c r="K1341" s="5" t="str">
        <f t="shared" si="165"/>
        <v/>
      </c>
      <c r="L1341" s="5"/>
      <c r="N1341" s="4"/>
      <c r="O1341" s="4" t="str">
        <f t="shared" si="167"/>
        <v/>
      </c>
      <c r="P1341" t="s">
        <v>34</v>
      </c>
      <c r="Q1341">
        <v>0</v>
      </c>
      <c r="R1341" s="5" t="str">
        <f>IF(ISNA(VLOOKUP($J1341,STOK_AWAL,15,0)),"",VLOOKUP($J1341,STOK_AWAL,15,0))</f>
        <v/>
      </c>
      <c r="S1341" s="6">
        <v>0</v>
      </c>
      <c r="T1341" s="6">
        <v>0</v>
      </c>
      <c r="V1341" t="str">
        <f>IFERROR(INDEX('3.Stok Awal'!A1341:A6336,MATCH('4.Sell to Trade'!J1341,'3.Stok Awal'!D1341:D6336,0)),"")</f>
        <v/>
      </c>
    </row>
    <row r="1342" spans="1:22" x14ac:dyDescent="0.25">
      <c r="A1342" s="15" t="str">
        <f t="shared" si="166"/>
        <v/>
      </c>
      <c r="D1342" s="5" t="str">
        <f t="shared" si="160"/>
        <v/>
      </c>
      <c r="E1342" s="5" t="str">
        <f t="shared" si="161"/>
        <v/>
      </c>
      <c r="F1342" s="5" t="str">
        <f t="shared" si="162"/>
        <v/>
      </c>
      <c r="G1342" s="5" t="str">
        <f t="shared" si="163"/>
        <v/>
      </c>
      <c r="I1342" s="5" t="str">
        <f t="shared" si="164"/>
        <v/>
      </c>
      <c r="K1342" s="5" t="str">
        <f t="shared" si="165"/>
        <v/>
      </c>
      <c r="L1342" s="5"/>
      <c r="N1342" s="4"/>
      <c r="O1342" s="4" t="str">
        <f t="shared" si="167"/>
        <v/>
      </c>
      <c r="P1342" t="s">
        <v>34</v>
      </c>
      <c r="Q1342">
        <v>0</v>
      </c>
      <c r="R1342" s="5" t="str">
        <f>IF(ISNA(VLOOKUP($J1342,STOK_AWAL,15,0)),"",VLOOKUP($J1342,STOK_AWAL,15,0))</f>
        <v/>
      </c>
      <c r="S1342" s="6">
        <v>0</v>
      </c>
      <c r="T1342" s="6">
        <v>0</v>
      </c>
      <c r="V1342" t="str">
        <f>IFERROR(INDEX('3.Stok Awal'!A1342:A6337,MATCH('4.Sell to Trade'!J1342,'3.Stok Awal'!D1342:D6337,0)),"")</f>
        <v/>
      </c>
    </row>
    <row r="1343" spans="1:22" x14ac:dyDescent="0.25">
      <c r="A1343" s="15" t="str">
        <f t="shared" si="166"/>
        <v/>
      </c>
      <c r="D1343" s="5" t="str">
        <f t="shared" si="160"/>
        <v/>
      </c>
      <c r="E1343" s="5" t="str">
        <f t="shared" si="161"/>
        <v/>
      </c>
      <c r="F1343" s="5" t="str">
        <f t="shared" si="162"/>
        <v/>
      </c>
      <c r="G1343" s="5" t="str">
        <f t="shared" si="163"/>
        <v/>
      </c>
      <c r="I1343" s="5" t="str">
        <f t="shared" si="164"/>
        <v/>
      </c>
      <c r="K1343" s="5" t="str">
        <f t="shared" si="165"/>
        <v/>
      </c>
      <c r="L1343" s="5"/>
      <c r="N1343" s="4"/>
      <c r="O1343" s="4" t="str">
        <f t="shared" si="167"/>
        <v/>
      </c>
      <c r="P1343" t="s">
        <v>34</v>
      </c>
      <c r="Q1343">
        <v>0</v>
      </c>
      <c r="R1343" s="5" t="str">
        <f>IF(ISNA(VLOOKUP($J1343,STOK_AWAL,15,0)),"",VLOOKUP($J1343,STOK_AWAL,15,0))</f>
        <v/>
      </c>
      <c r="S1343" s="6">
        <v>0</v>
      </c>
      <c r="T1343" s="6">
        <v>0</v>
      </c>
      <c r="V1343" t="str">
        <f>IFERROR(INDEX('3.Stok Awal'!A1343:A6338,MATCH('4.Sell to Trade'!J1343,'3.Stok Awal'!D1343:D6338,0)),"")</f>
        <v/>
      </c>
    </row>
    <row r="1344" spans="1:22" x14ac:dyDescent="0.25">
      <c r="A1344" s="15" t="str">
        <f t="shared" si="166"/>
        <v/>
      </c>
      <c r="D1344" s="5" t="str">
        <f t="shared" si="160"/>
        <v/>
      </c>
      <c r="E1344" s="5" t="str">
        <f t="shared" si="161"/>
        <v/>
      </c>
      <c r="F1344" s="5" t="str">
        <f t="shared" si="162"/>
        <v/>
      </c>
      <c r="G1344" s="5" t="str">
        <f t="shared" si="163"/>
        <v/>
      </c>
      <c r="I1344" s="5" t="str">
        <f t="shared" si="164"/>
        <v/>
      </c>
      <c r="K1344" s="5" t="str">
        <f t="shared" si="165"/>
        <v/>
      </c>
      <c r="L1344" s="5"/>
      <c r="N1344" s="4"/>
      <c r="O1344" s="4" t="str">
        <f t="shared" si="167"/>
        <v/>
      </c>
      <c r="P1344" t="s">
        <v>34</v>
      </c>
      <c r="Q1344">
        <v>0</v>
      </c>
      <c r="R1344" s="5" t="str">
        <f>IF(ISNA(VLOOKUP($J1344,STOK_AWAL,15,0)),"",VLOOKUP($J1344,STOK_AWAL,15,0))</f>
        <v/>
      </c>
      <c r="S1344" s="6">
        <v>0</v>
      </c>
      <c r="T1344" s="6">
        <v>0</v>
      </c>
      <c r="V1344" t="str">
        <f>IFERROR(INDEX('3.Stok Awal'!A1344:A6339,MATCH('4.Sell to Trade'!J1344,'3.Stok Awal'!D1344:D6339,0)),"")</f>
        <v/>
      </c>
    </row>
    <row r="1345" spans="1:22" x14ac:dyDescent="0.25">
      <c r="A1345" s="15" t="str">
        <f t="shared" si="166"/>
        <v/>
      </c>
      <c r="D1345" s="5" t="str">
        <f t="shared" si="160"/>
        <v/>
      </c>
      <c r="E1345" s="5" t="str">
        <f t="shared" si="161"/>
        <v/>
      </c>
      <c r="F1345" s="5" t="str">
        <f t="shared" si="162"/>
        <v/>
      </c>
      <c r="G1345" s="5" t="str">
        <f t="shared" si="163"/>
        <v/>
      </c>
      <c r="I1345" s="5" t="str">
        <f t="shared" si="164"/>
        <v/>
      </c>
      <c r="K1345" s="5" t="str">
        <f t="shared" si="165"/>
        <v/>
      </c>
      <c r="L1345" s="5"/>
      <c r="N1345" s="4"/>
      <c r="O1345" s="4" t="str">
        <f t="shared" si="167"/>
        <v/>
      </c>
      <c r="P1345" t="s">
        <v>34</v>
      </c>
      <c r="Q1345">
        <v>0</v>
      </c>
      <c r="R1345" s="5" t="str">
        <f>IF(ISNA(VLOOKUP($J1345,STOK_AWAL,15,0)),"",VLOOKUP($J1345,STOK_AWAL,15,0))</f>
        <v/>
      </c>
      <c r="S1345" s="6">
        <v>0</v>
      </c>
      <c r="T1345" s="6">
        <v>0</v>
      </c>
      <c r="V1345" t="str">
        <f>IFERROR(INDEX('3.Stok Awal'!A1345:A6340,MATCH('4.Sell to Trade'!J1345,'3.Stok Awal'!D1345:D6340,0)),"")</f>
        <v/>
      </c>
    </row>
    <row r="1346" spans="1:22" x14ac:dyDescent="0.25">
      <c r="A1346" s="15" t="str">
        <f t="shared" si="166"/>
        <v/>
      </c>
      <c r="D1346" s="5" t="str">
        <f t="shared" si="160"/>
        <v/>
      </c>
      <c r="E1346" s="5" t="str">
        <f t="shared" si="161"/>
        <v/>
      </c>
      <c r="F1346" s="5" t="str">
        <f t="shared" si="162"/>
        <v/>
      </c>
      <c r="G1346" s="5" t="str">
        <f t="shared" si="163"/>
        <v/>
      </c>
      <c r="I1346" s="5" t="str">
        <f t="shared" si="164"/>
        <v/>
      </c>
      <c r="K1346" s="5" t="str">
        <f t="shared" si="165"/>
        <v/>
      </c>
      <c r="L1346" s="5"/>
      <c r="N1346" s="4"/>
      <c r="O1346" s="4" t="str">
        <f t="shared" si="167"/>
        <v/>
      </c>
      <c r="P1346" t="s">
        <v>34</v>
      </c>
      <c r="Q1346">
        <v>0</v>
      </c>
      <c r="R1346" s="5" t="str">
        <f>IF(ISNA(VLOOKUP($J1346,STOK_AWAL,15,0)),"",VLOOKUP($J1346,STOK_AWAL,15,0))</f>
        <v/>
      </c>
      <c r="S1346" s="6">
        <v>0</v>
      </c>
      <c r="T1346" s="6">
        <v>0</v>
      </c>
      <c r="V1346" t="str">
        <f>IFERROR(INDEX('3.Stok Awal'!A1346:A6341,MATCH('4.Sell to Trade'!J1346,'3.Stok Awal'!D1346:D6341,0)),"")</f>
        <v/>
      </c>
    </row>
    <row r="1347" spans="1:22" x14ac:dyDescent="0.25">
      <c r="A1347" s="15" t="str">
        <f t="shared" si="166"/>
        <v/>
      </c>
      <c r="D1347" s="5" t="str">
        <f t="shared" si="160"/>
        <v/>
      </c>
      <c r="E1347" s="5" t="str">
        <f t="shared" si="161"/>
        <v/>
      </c>
      <c r="F1347" s="5" t="str">
        <f t="shared" si="162"/>
        <v/>
      </c>
      <c r="G1347" s="5" t="str">
        <f t="shared" si="163"/>
        <v/>
      </c>
      <c r="I1347" s="5" t="str">
        <f t="shared" si="164"/>
        <v/>
      </c>
      <c r="K1347" s="5" t="str">
        <f t="shared" si="165"/>
        <v/>
      </c>
      <c r="L1347" s="5"/>
      <c r="N1347" s="4"/>
      <c r="O1347" s="4" t="str">
        <f t="shared" si="167"/>
        <v/>
      </c>
      <c r="P1347" t="s">
        <v>34</v>
      </c>
      <c r="Q1347">
        <v>0</v>
      </c>
      <c r="R1347" s="5" t="str">
        <f>IF(ISNA(VLOOKUP($J1347,STOK_AWAL,15,0)),"",VLOOKUP($J1347,STOK_AWAL,15,0))</f>
        <v/>
      </c>
      <c r="S1347" s="6">
        <v>0</v>
      </c>
      <c r="T1347" s="6">
        <v>0</v>
      </c>
      <c r="V1347" t="str">
        <f>IFERROR(INDEX('3.Stok Awal'!A1347:A6342,MATCH('4.Sell to Trade'!J1347,'3.Stok Awal'!D1347:D6342,0)),"")</f>
        <v/>
      </c>
    </row>
    <row r="1348" spans="1:22" x14ac:dyDescent="0.25">
      <c r="A1348" s="15" t="str">
        <f t="shared" si="166"/>
        <v/>
      </c>
      <c r="D1348" s="5" t="str">
        <f t="shared" si="160"/>
        <v/>
      </c>
      <c r="E1348" s="5" t="str">
        <f t="shared" si="161"/>
        <v/>
      </c>
      <c r="F1348" s="5" t="str">
        <f t="shared" si="162"/>
        <v/>
      </c>
      <c r="G1348" s="5" t="str">
        <f t="shared" si="163"/>
        <v/>
      </c>
      <c r="I1348" s="5" t="str">
        <f t="shared" si="164"/>
        <v/>
      </c>
      <c r="K1348" s="5" t="str">
        <f t="shared" si="165"/>
        <v/>
      </c>
      <c r="L1348" s="5"/>
      <c r="N1348" s="4"/>
      <c r="O1348" s="4" t="str">
        <f t="shared" si="167"/>
        <v/>
      </c>
      <c r="P1348" t="s">
        <v>34</v>
      </c>
      <c r="Q1348">
        <v>0</v>
      </c>
      <c r="R1348" s="5" t="str">
        <f>IF(ISNA(VLOOKUP($J1348,STOK_AWAL,15,0)),"",VLOOKUP($J1348,STOK_AWAL,15,0))</f>
        <v/>
      </c>
      <c r="S1348" s="6">
        <v>0</v>
      </c>
      <c r="T1348" s="6">
        <v>0</v>
      </c>
      <c r="V1348" t="str">
        <f>IFERROR(INDEX('3.Stok Awal'!A1348:A6343,MATCH('4.Sell to Trade'!J1348,'3.Stok Awal'!D1348:D6343,0)),"")</f>
        <v/>
      </c>
    </row>
    <row r="1349" spans="1:22" x14ac:dyDescent="0.25">
      <c r="A1349" s="15" t="str">
        <f t="shared" si="166"/>
        <v/>
      </c>
      <c r="D1349" s="5" t="str">
        <f t="shared" ref="D1349:D1412" si="168">IF(ISNA(VLOOKUP($C1349,MASTER_CUSTOMER,2,0)),"",VLOOKUP($C1349,MASTER_CUSTOMER,2,0))</f>
        <v/>
      </c>
      <c r="E1349" s="5" t="str">
        <f t="shared" ref="E1349:E1412" si="169">IF(ISNA(VLOOKUP($C1349,MASTER_CUSTOMER,4,0)),"",VLOOKUP($C1349,MASTER_CUSTOMER,4,0))</f>
        <v/>
      </c>
      <c r="F1349" s="5" t="str">
        <f t="shared" ref="F1349:F1412" si="170">IF(ISNA(VLOOKUP($C1349,MASTER_CUSTOMER,5,0)),"",VLOOKUP($C1349,MASTER_CUSTOMER,5,0))</f>
        <v/>
      </c>
      <c r="G1349" s="5" t="str">
        <f t="shared" ref="G1349:G1412" si="171">IF(ISNA(VLOOKUP($C1349,MASTER_CUSTOMER,3,0)),"",VLOOKUP($C1349,MASTER_CUSTOMER,3,0))</f>
        <v/>
      </c>
      <c r="I1349" s="5" t="str">
        <f t="shared" ref="I1349:I1412" si="172">IF(ISNA(VLOOKUP($H1349,MASTER_SALESMAN,2,0)),"",VLOOKUP($H1349,MASTER_SALESMAN,2,0))</f>
        <v/>
      </c>
      <c r="K1349" s="5" t="str">
        <f t="shared" ref="K1349:K1412" si="173">IF(ISNA(VLOOKUP($J1349,STOK_AWAL,2,0)),"",VLOOKUP($J1349,STOK_AWAL,2,0))</f>
        <v/>
      </c>
      <c r="L1349" s="5"/>
      <c r="N1349" s="4"/>
      <c r="O1349" s="4" t="str">
        <f t="shared" si="167"/>
        <v/>
      </c>
      <c r="P1349" t="s">
        <v>34</v>
      </c>
      <c r="Q1349">
        <v>0</v>
      </c>
      <c r="R1349" s="5" t="str">
        <f>IF(ISNA(VLOOKUP($J1349,STOK_AWAL,15,0)),"",VLOOKUP($J1349,STOK_AWAL,15,0))</f>
        <v/>
      </c>
      <c r="S1349" s="6">
        <v>0</v>
      </c>
      <c r="T1349" s="6">
        <v>0</v>
      </c>
      <c r="V1349" t="str">
        <f>IFERROR(INDEX('3.Stok Awal'!A1349:A6344,MATCH('4.Sell to Trade'!J1349,'3.Stok Awal'!D1349:D6344,0)),"")</f>
        <v/>
      </c>
    </row>
    <row r="1350" spans="1:22" x14ac:dyDescent="0.25">
      <c r="A1350" s="15" t="str">
        <f t="shared" ref="A1350:A1413" si="174">IF(B1350="","",B1350)</f>
        <v/>
      </c>
      <c r="D1350" s="5" t="str">
        <f t="shared" si="168"/>
        <v/>
      </c>
      <c r="E1350" s="5" t="str">
        <f t="shared" si="169"/>
        <v/>
      </c>
      <c r="F1350" s="5" t="str">
        <f t="shared" si="170"/>
        <v/>
      </c>
      <c r="G1350" s="5" t="str">
        <f t="shared" si="171"/>
        <v/>
      </c>
      <c r="I1350" s="5" t="str">
        <f t="shared" si="172"/>
        <v/>
      </c>
      <c r="K1350" s="5" t="str">
        <f t="shared" si="173"/>
        <v/>
      </c>
      <c r="L1350" s="5"/>
      <c r="N1350" s="4"/>
      <c r="O1350" s="4" t="str">
        <f t="shared" ref="O1350:O1413" si="175">J1350&amp;N1350</f>
        <v/>
      </c>
      <c r="P1350" t="s">
        <v>34</v>
      </c>
      <c r="Q1350">
        <v>0</v>
      </c>
      <c r="R1350" s="5" t="str">
        <f>IF(ISNA(VLOOKUP($J1350,STOK_AWAL,15,0)),"",VLOOKUP($J1350,STOK_AWAL,15,0))</f>
        <v/>
      </c>
      <c r="S1350" s="6">
        <v>0</v>
      </c>
      <c r="T1350" s="6">
        <v>0</v>
      </c>
      <c r="V1350" t="str">
        <f>IFERROR(INDEX('3.Stok Awal'!A1350:A6345,MATCH('4.Sell to Trade'!J1350,'3.Stok Awal'!D1350:D6345,0)),"")</f>
        <v/>
      </c>
    </row>
    <row r="1351" spans="1:22" x14ac:dyDescent="0.25">
      <c r="A1351" s="15" t="str">
        <f t="shared" si="174"/>
        <v/>
      </c>
      <c r="D1351" s="5" t="str">
        <f t="shared" si="168"/>
        <v/>
      </c>
      <c r="E1351" s="5" t="str">
        <f t="shared" si="169"/>
        <v/>
      </c>
      <c r="F1351" s="5" t="str">
        <f t="shared" si="170"/>
        <v/>
      </c>
      <c r="G1351" s="5" t="str">
        <f t="shared" si="171"/>
        <v/>
      </c>
      <c r="I1351" s="5" t="str">
        <f t="shared" si="172"/>
        <v/>
      </c>
      <c r="K1351" s="5" t="str">
        <f t="shared" si="173"/>
        <v/>
      </c>
      <c r="L1351" s="5"/>
      <c r="N1351" s="4"/>
      <c r="O1351" s="4" t="str">
        <f t="shared" si="175"/>
        <v/>
      </c>
      <c r="P1351" t="s">
        <v>34</v>
      </c>
      <c r="Q1351">
        <v>0</v>
      </c>
      <c r="R1351" s="5" t="str">
        <f>IF(ISNA(VLOOKUP($J1351,STOK_AWAL,15,0)),"",VLOOKUP($J1351,STOK_AWAL,15,0))</f>
        <v/>
      </c>
      <c r="S1351" s="6">
        <v>0</v>
      </c>
      <c r="T1351" s="6">
        <v>0</v>
      </c>
      <c r="V1351" t="str">
        <f>IFERROR(INDEX('3.Stok Awal'!A1351:A6346,MATCH('4.Sell to Trade'!J1351,'3.Stok Awal'!D1351:D6346,0)),"")</f>
        <v/>
      </c>
    </row>
    <row r="1352" spans="1:22" x14ac:dyDescent="0.25">
      <c r="A1352" s="15" t="str">
        <f t="shared" si="174"/>
        <v/>
      </c>
      <c r="D1352" s="5" t="str">
        <f t="shared" si="168"/>
        <v/>
      </c>
      <c r="E1352" s="5" t="str">
        <f t="shared" si="169"/>
        <v/>
      </c>
      <c r="F1352" s="5" t="str">
        <f t="shared" si="170"/>
        <v/>
      </c>
      <c r="G1352" s="5" t="str">
        <f t="shared" si="171"/>
        <v/>
      </c>
      <c r="I1352" s="5" t="str">
        <f t="shared" si="172"/>
        <v/>
      </c>
      <c r="K1352" s="5" t="str">
        <f t="shared" si="173"/>
        <v/>
      </c>
      <c r="L1352" s="5"/>
      <c r="N1352" s="4"/>
      <c r="O1352" s="4" t="str">
        <f t="shared" si="175"/>
        <v/>
      </c>
      <c r="P1352" t="s">
        <v>34</v>
      </c>
      <c r="Q1352">
        <v>0</v>
      </c>
      <c r="R1352" s="5" t="str">
        <f>IF(ISNA(VLOOKUP($J1352,STOK_AWAL,15,0)),"",VLOOKUP($J1352,STOK_AWAL,15,0))</f>
        <v/>
      </c>
      <c r="S1352" s="6">
        <v>0</v>
      </c>
      <c r="T1352" s="6">
        <v>0</v>
      </c>
      <c r="V1352" t="str">
        <f>IFERROR(INDEX('3.Stok Awal'!A1352:A6347,MATCH('4.Sell to Trade'!J1352,'3.Stok Awal'!D1352:D6347,0)),"")</f>
        <v/>
      </c>
    </row>
    <row r="1353" spans="1:22" x14ac:dyDescent="0.25">
      <c r="A1353" s="15" t="str">
        <f t="shared" si="174"/>
        <v/>
      </c>
      <c r="D1353" s="5" t="str">
        <f t="shared" si="168"/>
        <v/>
      </c>
      <c r="E1353" s="5" t="str">
        <f t="shared" si="169"/>
        <v/>
      </c>
      <c r="F1353" s="5" t="str">
        <f t="shared" si="170"/>
        <v/>
      </c>
      <c r="G1353" s="5" t="str">
        <f t="shared" si="171"/>
        <v/>
      </c>
      <c r="I1353" s="5" t="str">
        <f t="shared" si="172"/>
        <v/>
      </c>
      <c r="K1353" s="5" t="str">
        <f t="shared" si="173"/>
        <v/>
      </c>
      <c r="L1353" s="5"/>
      <c r="N1353" s="4"/>
      <c r="O1353" s="4" t="str">
        <f t="shared" si="175"/>
        <v/>
      </c>
      <c r="P1353" t="s">
        <v>34</v>
      </c>
      <c r="Q1353">
        <v>0</v>
      </c>
      <c r="R1353" s="5" t="str">
        <f>IF(ISNA(VLOOKUP($J1353,STOK_AWAL,15,0)),"",VLOOKUP($J1353,STOK_AWAL,15,0))</f>
        <v/>
      </c>
      <c r="S1353" s="6">
        <v>0</v>
      </c>
      <c r="T1353" s="6">
        <v>0</v>
      </c>
      <c r="V1353" t="str">
        <f>IFERROR(INDEX('3.Stok Awal'!A1353:A6348,MATCH('4.Sell to Trade'!J1353,'3.Stok Awal'!D1353:D6348,0)),"")</f>
        <v/>
      </c>
    </row>
    <row r="1354" spans="1:22" x14ac:dyDescent="0.25">
      <c r="A1354" s="15" t="str">
        <f t="shared" si="174"/>
        <v/>
      </c>
      <c r="D1354" s="5" t="str">
        <f t="shared" si="168"/>
        <v/>
      </c>
      <c r="E1354" s="5" t="str">
        <f t="shared" si="169"/>
        <v/>
      </c>
      <c r="F1354" s="5" t="str">
        <f t="shared" si="170"/>
        <v/>
      </c>
      <c r="G1354" s="5" t="str">
        <f t="shared" si="171"/>
        <v/>
      </c>
      <c r="I1354" s="5" t="str">
        <f t="shared" si="172"/>
        <v/>
      </c>
      <c r="K1354" s="5" t="str">
        <f t="shared" si="173"/>
        <v/>
      </c>
      <c r="L1354" s="5"/>
      <c r="N1354" s="4"/>
      <c r="O1354" s="4" t="str">
        <f t="shared" si="175"/>
        <v/>
      </c>
      <c r="P1354" t="s">
        <v>34</v>
      </c>
      <c r="Q1354">
        <v>0</v>
      </c>
      <c r="R1354" s="5" t="str">
        <f>IF(ISNA(VLOOKUP($J1354,STOK_AWAL,15,0)),"",VLOOKUP($J1354,STOK_AWAL,15,0))</f>
        <v/>
      </c>
      <c r="S1354" s="6">
        <v>0</v>
      </c>
      <c r="T1354" s="6">
        <v>0</v>
      </c>
      <c r="V1354" t="str">
        <f>IFERROR(INDEX('3.Stok Awal'!A1354:A6349,MATCH('4.Sell to Trade'!J1354,'3.Stok Awal'!D1354:D6349,0)),"")</f>
        <v/>
      </c>
    </row>
    <row r="1355" spans="1:22" x14ac:dyDescent="0.25">
      <c r="A1355" s="15" t="str">
        <f t="shared" si="174"/>
        <v/>
      </c>
      <c r="D1355" s="5" t="str">
        <f t="shared" si="168"/>
        <v/>
      </c>
      <c r="E1355" s="5" t="str">
        <f t="shared" si="169"/>
        <v/>
      </c>
      <c r="F1355" s="5" t="str">
        <f t="shared" si="170"/>
        <v/>
      </c>
      <c r="G1355" s="5" t="str">
        <f t="shared" si="171"/>
        <v/>
      </c>
      <c r="I1355" s="5" t="str">
        <f t="shared" si="172"/>
        <v/>
      </c>
      <c r="K1355" s="5" t="str">
        <f t="shared" si="173"/>
        <v/>
      </c>
      <c r="L1355" s="5"/>
      <c r="N1355" s="4"/>
      <c r="O1355" s="4" t="str">
        <f t="shared" si="175"/>
        <v/>
      </c>
      <c r="P1355" t="s">
        <v>34</v>
      </c>
      <c r="Q1355">
        <v>0</v>
      </c>
      <c r="R1355" s="5" t="str">
        <f>IF(ISNA(VLOOKUP($J1355,STOK_AWAL,15,0)),"",VLOOKUP($J1355,STOK_AWAL,15,0))</f>
        <v/>
      </c>
      <c r="S1355" s="6">
        <v>0</v>
      </c>
      <c r="T1355" s="6">
        <v>0</v>
      </c>
      <c r="V1355" t="str">
        <f>IFERROR(INDEX('3.Stok Awal'!A1355:A6350,MATCH('4.Sell to Trade'!J1355,'3.Stok Awal'!D1355:D6350,0)),"")</f>
        <v/>
      </c>
    </row>
    <row r="1356" spans="1:22" x14ac:dyDescent="0.25">
      <c r="A1356" s="15" t="str">
        <f t="shared" si="174"/>
        <v/>
      </c>
      <c r="D1356" s="5" t="str">
        <f t="shared" si="168"/>
        <v/>
      </c>
      <c r="E1356" s="5" t="str">
        <f t="shared" si="169"/>
        <v/>
      </c>
      <c r="F1356" s="5" t="str">
        <f t="shared" si="170"/>
        <v/>
      </c>
      <c r="G1356" s="5" t="str">
        <f t="shared" si="171"/>
        <v/>
      </c>
      <c r="I1356" s="5" t="str">
        <f t="shared" si="172"/>
        <v/>
      </c>
      <c r="K1356" s="5" t="str">
        <f t="shared" si="173"/>
        <v/>
      </c>
      <c r="L1356" s="5"/>
      <c r="N1356" s="4"/>
      <c r="O1356" s="4" t="str">
        <f t="shared" si="175"/>
        <v/>
      </c>
      <c r="P1356" t="s">
        <v>34</v>
      </c>
      <c r="Q1356">
        <v>0</v>
      </c>
      <c r="R1356" s="5" t="str">
        <f>IF(ISNA(VLOOKUP($J1356,STOK_AWAL,15,0)),"",VLOOKUP($J1356,STOK_AWAL,15,0))</f>
        <v/>
      </c>
      <c r="S1356" s="6">
        <v>0</v>
      </c>
      <c r="T1356" s="6">
        <v>0</v>
      </c>
      <c r="V1356" t="str">
        <f>IFERROR(INDEX('3.Stok Awal'!A1356:A6351,MATCH('4.Sell to Trade'!J1356,'3.Stok Awal'!D1356:D6351,0)),"")</f>
        <v/>
      </c>
    </row>
    <row r="1357" spans="1:22" x14ac:dyDescent="0.25">
      <c r="A1357" s="15" t="str">
        <f t="shared" si="174"/>
        <v/>
      </c>
      <c r="D1357" s="5" t="str">
        <f t="shared" si="168"/>
        <v/>
      </c>
      <c r="E1357" s="5" t="str">
        <f t="shared" si="169"/>
        <v/>
      </c>
      <c r="F1357" s="5" t="str">
        <f t="shared" si="170"/>
        <v/>
      </c>
      <c r="G1357" s="5" t="str">
        <f t="shared" si="171"/>
        <v/>
      </c>
      <c r="I1357" s="5" t="str">
        <f t="shared" si="172"/>
        <v/>
      </c>
      <c r="K1357" s="5" t="str">
        <f t="shared" si="173"/>
        <v/>
      </c>
      <c r="L1357" s="5"/>
      <c r="N1357" s="4"/>
      <c r="O1357" s="4" t="str">
        <f t="shared" si="175"/>
        <v/>
      </c>
      <c r="P1357" t="s">
        <v>34</v>
      </c>
      <c r="Q1357">
        <v>0</v>
      </c>
      <c r="R1357" s="5" t="str">
        <f>IF(ISNA(VLOOKUP($J1357,STOK_AWAL,15,0)),"",VLOOKUP($J1357,STOK_AWAL,15,0))</f>
        <v/>
      </c>
      <c r="S1357" s="6">
        <v>0</v>
      </c>
      <c r="T1357" s="6">
        <v>0</v>
      </c>
      <c r="V1357" t="str">
        <f>IFERROR(INDEX('3.Stok Awal'!A1357:A6352,MATCH('4.Sell to Trade'!J1357,'3.Stok Awal'!D1357:D6352,0)),"")</f>
        <v/>
      </c>
    </row>
    <row r="1358" spans="1:22" x14ac:dyDescent="0.25">
      <c r="A1358" s="15" t="str">
        <f t="shared" si="174"/>
        <v/>
      </c>
      <c r="D1358" s="5" t="str">
        <f t="shared" si="168"/>
        <v/>
      </c>
      <c r="E1358" s="5" t="str">
        <f t="shared" si="169"/>
        <v/>
      </c>
      <c r="F1358" s="5" t="str">
        <f t="shared" si="170"/>
        <v/>
      </c>
      <c r="G1358" s="5" t="str">
        <f t="shared" si="171"/>
        <v/>
      </c>
      <c r="I1358" s="5" t="str">
        <f t="shared" si="172"/>
        <v/>
      </c>
      <c r="K1358" s="5" t="str">
        <f t="shared" si="173"/>
        <v/>
      </c>
      <c r="L1358" s="5"/>
      <c r="N1358" s="4"/>
      <c r="O1358" s="4" t="str">
        <f t="shared" si="175"/>
        <v/>
      </c>
      <c r="P1358" t="s">
        <v>34</v>
      </c>
      <c r="Q1358">
        <v>0</v>
      </c>
      <c r="R1358" s="5" t="str">
        <f>IF(ISNA(VLOOKUP($J1358,STOK_AWAL,15,0)),"",VLOOKUP($J1358,STOK_AWAL,15,0))</f>
        <v/>
      </c>
      <c r="S1358" s="6">
        <v>0</v>
      </c>
      <c r="T1358" s="6">
        <v>0</v>
      </c>
      <c r="V1358" t="str">
        <f>IFERROR(INDEX('3.Stok Awal'!A1358:A6353,MATCH('4.Sell to Trade'!J1358,'3.Stok Awal'!D1358:D6353,0)),"")</f>
        <v/>
      </c>
    </row>
    <row r="1359" spans="1:22" x14ac:dyDescent="0.25">
      <c r="A1359" s="15" t="str">
        <f t="shared" si="174"/>
        <v/>
      </c>
      <c r="D1359" s="5" t="str">
        <f t="shared" si="168"/>
        <v/>
      </c>
      <c r="E1359" s="5" t="str">
        <f t="shared" si="169"/>
        <v/>
      </c>
      <c r="F1359" s="5" t="str">
        <f t="shared" si="170"/>
        <v/>
      </c>
      <c r="G1359" s="5" t="str">
        <f t="shared" si="171"/>
        <v/>
      </c>
      <c r="I1359" s="5" t="str">
        <f t="shared" si="172"/>
        <v/>
      </c>
      <c r="K1359" s="5" t="str">
        <f t="shared" si="173"/>
        <v/>
      </c>
      <c r="L1359" s="5"/>
      <c r="N1359" s="4"/>
      <c r="O1359" s="4" t="str">
        <f t="shared" si="175"/>
        <v/>
      </c>
      <c r="P1359" t="s">
        <v>34</v>
      </c>
      <c r="Q1359">
        <v>0</v>
      </c>
      <c r="R1359" s="5" t="str">
        <f>IF(ISNA(VLOOKUP($J1359,STOK_AWAL,15,0)),"",VLOOKUP($J1359,STOK_AWAL,15,0))</f>
        <v/>
      </c>
      <c r="S1359" s="6">
        <v>0</v>
      </c>
      <c r="T1359" s="6">
        <v>0</v>
      </c>
      <c r="V1359" t="str">
        <f>IFERROR(INDEX('3.Stok Awal'!A1359:A6354,MATCH('4.Sell to Trade'!J1359,'3.Stok Awal'!D1359:D6354,0)),"")</f>
        <v/>
      </c>
    </row>
    <row r="1360" spans="1:22" x14ac:dyDescent="0.25">
      <c r="A1360" s="15" t="str">
        <f t="shared" si="174"/>
        <v/>
      </c>
      <c r="D1360" s="5" t="str">
        <f t="shared" si="168"/>
        <v/>
      </c>
      <c r="E1360" s="5" t="str">
        <f t="shared" si="169"/>
        <v/>
      </c>
      <c r="F1360" s="5" t="str">
        <f t="shared" si="170"/>
        <v/>
      </c>
      <c r="G1360" s="5" t="str">
        <f t="shared" si="171"/>
        <v/>
      </c>
      <c r="I1360" s="5" t="str">
        <f t="shared" si="172"/>
        <v/>
      </c>
      <c r="K1360" s="5" t="str">
        <f t="shared" si="173"/>
        <v/>
      </c>
      <c r="L1360" s="5"/>
      <c r="N1360" s="4"/>
      <c r="O1360" s="4" t="str">
        <f t="shared" si="175"/>
        <v/>
      </c>
      <c r="P1360" t="s">
        <v>34</v>
      </c>
      <c r="Q1360">
        <v>0</v>
      </c>
      <c r="R1360" s="5" t="str">
        <f>IF(ISNA(VLOOKUP($J1360,STOK_AWAL,15,0)),"",VLOOKUP($J1360,STOK_AWAL,15,0))</f>
        <v/>
      </c>
      <c r="S1360" s="6">
        <v>0</v>
      </c>
      <c r="T1360" s="6">
        <v>0</v>
      </c>
      <c r="V1360" t="str">
        <f>IFERROR(INDEX('3.Stok Awal'!A1360:A6355,MATCH('4.Sell to Trade'!J1360,'3.Stok Awal'!D1360:D6355,0)),"")</f>
        <v/>
      </c>
    </row>
    <row r="1361" spans="1:22" x14ac:dyDescent="0.25">
      <c r="A1361" s="15" t="str">
        <f t="shared" si="174"/>
        <v/>
      </c>
      <c r="D1361" s="5" t="str">
        <f t="shared" si="168"/>
        <v/>
      </c>
      <c r="E1361" s="5" t="str">
        <f t="shared" si="169"/>
        <v/>
      </c>
      <c r="F1361" s="5" t="str">
        <f t="shared" si="170"/>
        <v/>
      </c>
      <c r="G1361" s="5" t="str">
        <f t="shared" si="171"/>
        <v/>
      </c>
      <c r="I1361" s="5" t="str">
        <f t="shared" si="172"/>
        <v/>
      </c>
      <c r="K1361" s="5" t="str">
        <f t="shared" si="173"/>
        <v/>
      </c>
      <c r="L1361" s="5"/>
      <c r="N1361" s="4"/>
      <c r="O1361" s="4" t="str">
        <f t="shared" si="175"/>
        <v/>
      </c>
      <c r="P1361" t="s">
        <v>34</v>
      </c>
      <c r="Q1361">
        <v>0</v>
      </c>
      <c r="R1361" s="5" t="str">
        <f>IF(ISNA(VLOOKUP($J1361,STOK_AWAL,15,0)),"",VLOOKUP($J1361,STOK_AWAL,15,0))</f>
        <v/>
      </c>
      <c r="S1361" s="6">
        <v>0</v>
      </c>
      <c r="T1361" s="6">
        <v>0</v>
      </c>
      <c r="V1361" t="str">
        <f>IFERROR(INDEX('3.Stok Awal'!A1361:A6356,MATCH('4.Sell to Trade'!J1361,'3.Stok Awal'!D1361:D6356,0)),"")</f>
        <v/>
      </c>
    </row>
    <row r="1362" spans="1:22" x14ac:dyDescent="0.25">
      <c r="A1362" s="15" t="str">
        <f t="shared" si="174"/>
        <v/>
      </c>
      <c r="D1362" s="5" t="str">
        <f t="shared" si="168"/>
        <v/>
      </c>
      <c r="E1362" s="5" t="str">
        <f t="shared" si="169"/>
        <v/>
      </c>
      <c r="F1362" s="5" t="str">
        <f t="shared" si="170"/>
        <v/>
      </c>
      <c r="G1362" s="5" t="str">
        <f t="shared" si="171"/>
        <v/>
      </c>
      <c r="I1362" s="5" t="str">
        <f t="shared" si="172"/>
        <v/>
      </c>
      <c r="K1362" s="5" t="str">
        <f t="shared" si="173"/>
        <v/>
      </c>
      <c r="L1362" s="5"/>
      <c r="N1362" s="4"/>
      <c r="O1362" s="4" t="str">
        <f t="shared" si="175"/>
        <v/>
      </c>
      <c r="P1362" t="s">
        <v>34</v>
      </c>
      <c r="Q1362">
        <v>0</v>
      </c>
      <c r="R1362" s="5" t="str">
        <f>IF(ISNA(VLOOKUP($J1362,STOK_AWAL,15,0)),"",VLOOKUP($J1362,STOK_AWAL,15,0))</f>
        <v/>
      </c>
      <c r="S1362" s="6">
        <v>0</v>
      </c>
      <c r="T1362" s="6">
        <v>0</v>
      </c>
      <c r="V1362" t="str">
        <f>IFERROR(INDEX('3.Stok Awal'!A1362:A6357,MATCH('4.Sell to Trade'!J1362,'3.Stok Awal'!D1362:D6357,0)),"")</f>
        <v/>
      </c>
    </row>
    <row r="1363" spans="1:22" x14ac:dyDescent="0.25">
      <c r="A1363" s="15" t="str">
        <f t="shared" si="174"/>
        <v/>
      </c>
      <c r="D1363" s="5" t="str">
        <f t="shared" si="168"/>
        <v/>
      </c>
      <c r="E1363" s="5" t="str">
        <f t="shared" si="169"/>
        <v/>
      </c>
      <c r="F1363" s="5" t="str">
        <f t="shared" si="170"/>
        <v/>
      </c>
      <c r="G1363" s="5" t="str">
        <f t="shared" si="171"/>
        <v/>
      </c>
      <c r="I1363" s="5" t="str">
        <f t="shared" si="172"/>
        <v/>
      </c>
      <c r="K1363" s="5" t="str">
        <f t="shared" si="173"/>
        <v/>
      </c>
      <c r="L1363" s="5"/>
      <c r="N1363" s="4"/>
      <c r="O1363" s="4" t="str">
        <f t="shared" si="175"/>
        <v/>
      </c>
      <c r="P1363" t="s">
        <v>34</v>
      </c>
      <c r="Q1363">
        <v>0</v>
      </c>
      <c r="R1363" s="5" t="str">
        <f>IF(ISNA(VLOOKUP($J1363,STOK_AWAL,15,0)),"",VLOOKUP($J1363,STOK_AWAL,15,0))</f>
        <v/>
      </c>
      <c r="S1363" s="6">
        <v>0</v>
      </c>
      <c r="T1363" s="6">
        <v>0</v>
      </c>
      <c r="V1363" t="str">
        <f>IFERROR(INDEX('3.Stok Awal'!A1363:A6358,MATCH('4.Sell to Trade'!J1363,'3.Stok Awal'!D1363:D6358,0)),"")</f>
        <v/>
      </c>
    </row>
    <row r="1364" spans="1:22" x14ac:dyDescent="0.25">
      <c r="A1364" s="15" t="str">
        <f t="shared" si="174"/>
        <v/>
      </c>
      <c r="D1364" s="5" t="str">
        <f t="shared" si="168"/>
        <v/>
      </c>
      <c r="E1364" s="5" t="str">
        <f t="shared" si="169"/>
        <v/>
      </c>
      <c r="F1364" s="5" t="str">
        <f t="shared" si="170"/>
        <v/>
      </c>
      <c r="G1364" s="5" t="str">
        <f t="shared" si="171"/>
        <v/>
      </c>
      <c r="I1364" s="5" t="str">
        <f t="shared" si="172"/>
        <v/>
      </c>
      <c r="K1364" s="5" t="str">
        <f t="shared" si="173"/>
        <v/>
      </c>
      <c r="L1364" s="5"/>
      <c r="N1364" s="4"/>
      <c r="O1364" s="4" t="str">
        <f t="shared" si="175"/>
        <v/>
      </c>
      <c r="P1364" t="s">
        <v>34</v>
      </c>
      <c r="Q1364">
        <v>0</v>
      </c>
      <c r="R1364" s="5" t="str">
        <f>IF(ISNA(VLOOKUP($J1364,STOK_AWAL,15,0)),"",VLOOKUP($J1364,STOK_AWAL,15,0))</f>
        <v/>
      </c>
      <c r="S1364" s="6">
        <v>0</v>
      </c>
      <c r="T1364" s="6">
        <v>0</v>
      </c>
      <c r="V1364" t="str">
        <f>IFERROR(INDEX('3.Stok Awal'!A1364:A6359,MATCH('4.Sell to Trade'!J1364,'3.Stok Awal'!D1364:D6359,0)),"")</f>
        <v/>
      </c>
    </row>
    <row r="1365" spans="1:22" x14ac:dyDescent="0.25">
      <c r="A1365" s="15" t="str">
        <f t="shared" si="174"/>
        <v/>
      </c>
      <c r="D1365" s="5" t="str">
        <f t="shared" si="168"/>
        <v/>
      </c>
      <c r="E1365" s="5" t="str">
        <f t="shared" si="169"/>
        <v/>
      </c>
      <c r="F1365" s="5" t="str">
        <f t="shared" si="170"/>
        <v/>
      </c>
      <c r="G1365" s="5" t="str">
        <f t="shared" si="171"/>
        <v/>
      </c>
      <c r="I1365" s="5" t="str">
        <f t="shared" si="172"/>
        <v/>
      </c>
      <c r="K1365" s="5" t="str">
        <f t="shared" si="173"/>
        <v/>
      </c>
      <c r="L1365" s="5"/>
      <c r="N1365" s="4"/>
      <c r="O1365" s="4" t="str">
        <f t="shared" si="175"/>
        <v/>
      </c>
      <c r="P1365" t="s">
        <v>34</v>
      </c>
      <c r="Q1365">
        <v>0</v>
      </c>
      <c r="R1365" s="5" t="str">
        <f>IF(ISNA(VLOOKUP($J1365,STOK_AWAL,15,0)),"",VLOOKUP($J1365,STOK_AWAL,15,0))</f>
        <v/>
      </c>
      <c r="S1365" s="6">
        <v>0</v>
      </c>
      <c r="T1365" s="6">
        <v>0</v>
      </c>
      <c r="V1365" t="str">
        <f>IFERROR(INDEX('3.Stok Awal'!A1365:A6360,MATCH('4.Sell to Trade'!J1365,'3.Stok Awal'!D1365:D6360,0)),"")</f>
        <v/>
      </c>
    </row>
    <row r="1366" spans="1:22" x14ac:dyDescent="0.25">
      <c r="A1366" s="15" t="str">
        <f t="shared" si="174"/>
        <v/>
      </c>
      <c r="D1366" s="5" t="str">
        <f t="shared" si="168"/>
        <v/>
      </c>
      <c r="E1366" s="5" t="str">
        <f t="shared" si="169"/>
        <v/>
      </c>
      <c r="F1366" s="5" t="str">
        <f t="shared" si="170"/>
        <v/>
      </c>
      <c r="G1366" s="5" t="str">
        <f t="shared" si="171"/>
        <v/>
      </c>
      <c r="I1366" s="5" t="str">
        <f t="shared" si="172"/>
        <v/>
      </c>
      <c r="K1366" s="5" t="str">
        <f t="shared" si="173"/>
        <v/>
      </c>
      <c r="L1366" s="5"/>
      <c r="N1366" s="4"/>
      <c r="O1366" s="4" t="str">
        <f t="shared" si="175"/>
        <v/>
      </c>
      <c r="P1366" t="s">
        <v>34</v>
      </c>
      <c r="Q1366">
        <v>0</v>
      </c>
      <c r="R1366" s="5" t="str">
        <f>IF(ISNA(VLOOKUP($J1366,STOK_AWAL,15,0)),"",VLOOKUP($J1366,STOK_AWAL,15,0))</f>
        <v/>
      </c>
      <c r="S1366" s="6">
        <v>0</v>
      </c>
      <c r="T1366" s="6">
        <v>0</v>
      </c>
      <c r="V1366" t="str">
        <f>IFERROR(INDEX('3.Stok Awal'!A1366:A6361,MATCH('4.Sell to Trade'!J1366,'3.Stok Awal'!D1366:D6361,0)),"")</f>
        <v/>
      </c>
    </row>
    <row r="1367" spans="1:22" x14ac:dyDescent="0.25">
      <c r="A1367" s="15" t="str">
        <f t="shared" si="174"/>
        <v/>
      </c>
      <c r="D1367" s="5" t="str">
        <f t="shared" si="168"/>
        <v/>
      </c>
      <c r="E1367" s="5" t="str">
        <f t="shared" si="169"/>
        <v/>
      </c>
      <c r="F1367" s="5" t="str">
        <f t="shared" si="170"/>
        <v/>
      </c>
      <c r="G1367" s="5" t="str">
        <f t="shared" si="171"/>
        <v/>
      </c>
      <c r="I1367" s="5" t="str">
        <f t="shared" si="172"/>
        <v/>
      </c>
      <c r="K1367" s="5" t="str">
        <f t="shared" si="173"/>
        <v/>
      </c>
      <c r="L1367" s="5"/>
      <c r="N1367" s="4"/>
      <c r="O1367" s="4" t="str">
        <f t="shared" si="175"/>
        <v/>
      </c>
      <c r="P1367" t="s">
        <v>34</v>
      </c>
      <c r="Q1367">
        <v>0</v>
      </c>
      <c r="R1367" s="5" t="str">
        <f>IF(ISNA(VLOOKUP($J1367,STOK_AWAL,15,0)),"",VLOOKUP($J1367,STOK_AWAL,15,0))</f>
        <v/>
      </c>
      <c r="S1367" s="6">
        <v>0</v>
      </c>
      <c r="T1367" s="6">
        <v>0</v>
      </c>
      <c r="V1367" t="str">
        <f>IFERROR(INDEX('3.Stok Awal'!A1367:A6362,MATCH('4.Sell to Trade'!J1367,'3.Stok Awal'!D1367:D6362,0)),"")</f>
        <v/>
      </c>
    </row>
    <row r="1368" spans="1:22" x14ac:dyDescent="0.25">
      <c r="A1368" s="15" t="str">
        <f t="shared" si="174"/>
        <v/>
      </c>
      <c r="D1368" s="5" t="str">
        <f t="shared" si="168"/>
        <v/>
      </c>
      <c r="E1368" s="5" t="str">
        <f t="shared" si="169"/>
        <v/>
      </c>
      <c r="F1368" s="5" t="str">
        <f t="shared" si="170"/>
        <v/>
      </c>
      <c r="G1368" s="5" t="str">
        <f t="shared" si="171"/>
        <v/>
      </c>
      <c r="I1368" s="5" t="str">
        <f t="shared" si="172"/>
        <v/>
      </c>
      <c r="K1368" s="5" t="str">
        <f t="shared" si="173"/>
        <v/>
      </c>
      <c r="L1368" s="5"/>
      <c r="N1368" s="4"/>
      <c r="O1368" s="4" t="str">
        <f t="shared" si="175"/>
        <v/>
      </c>
      <c r="P1368" t="s">
        <v>34</v>
      </c>
      <c r="Q1368">
        <v>0</v>
      </c>
      <c r="R1368" s="5" t="str">
        <f>IF(ISNA(VLOOKUP($J1368,STOK_AWAL,15,0)),"",VLOOKUP($J1368,STOK_AWAL,15,0))</f>
        <v/>
      </c>
      <c r="S1368" s="6">
        <v>0</v>
      </c>
      <c r="T1368" s="6">
        <v>0</v>
      </c>
      <c r="V1368" t="str">
        <f>IFERROR(INDEX('3.Stok Awal'!A1368:A6363,MATCH('4.Sell to Trade'!J1368,'3.Stok Awal'!D1368:D6363,0)),"")</f>
        <v/>
      </c>
    </row>
    <row r="1369" spans="1:22" x14ac:dyDescent="0.25">
      <c r="A1369" s="15" t="str">
        <f t="shared" si="174"/>
        <v/>
      </c>
      <c r="D1369" s="5" t="str">
        <f t="shared" si="168"/>
        <v/>
      </c>
      <c r="E1369" s="5" t="str">
        <f t="shared" si="169"/>
        <v/>
      </c>
      <c r="F1369" s="5" t="str">
        <f t="shared" si="170"/>
        <v/>
      </c>
      <c r="G1369" s="5" t="str">
        <f t="shared" si="171"/>
        <v/>
      </c>
      <c r="I1369" s="5" t="str">
        <f t="shared" si="172"/>
        <v/>
      </c>
      <c r="K1369" s="5" t="str">
        <f t="shared" si="173"/>
        <v/>
      </c>
      <c r="L1369" s="5"/>
      <c r="N1369" s="4"/>
      <c r="O1369" s="4" t="str">
        <f t="shared" si="175"/>
        <v/>
      </c>
      <c r="P1369" t="s">
        <v>34</v>
      </c>
      <c r="Q1369">
        <v>0</v>
      </c>
      <c r="R1369" s="5" t="str">
        <f>IF(ISNA(VLOOKUP($J1369,STOK_AWAL,15,0)),"",VLOOKUP($J1369,STOK_AWAL,15,0))</f>
        <v/>
      </c>
      <c r="S1369" s="6">
        <v>0</v>
      </c>
      <c r="T1369" s="6">
        <v>0</v>
      </c>
      <c r="V1369" t="str">
        <f>IFERROR(INDEX('3.Stok Awal'!A1369:A6364,MATCH('4.Sell to Trade'!J1369,'3.Stok Awal'!D1369:D6364,0)),"")</f>
        <v/>
      </c>
    </row>
    <row r="1370" spans="1:22" x14ac:dyDescent="0.25">
      <c r="A1370" s="15" t="str">
        <f t="shared" si="174"/>
        <v/>
      </c>
      <c r="D1370" s="5" t="str">
        <f t="shared" si="168"/>
        <v/>
      </c>
      <c r="E1370" s="5" t="str">
        <f t="shared" si="169"/>
        <v/>
      </c>
      <c r="F1370" s="5" t="str">
        <f t="shared" si="170"/>
        <v/>
      </c>
      <c r="G1370" s="5" t="str">
        <f t="shared" si="171"/>
        <v/>
      </c>
      <c r="I1370" s="5" t="str">
        <f t="shared" si="172"/>
        <v/>
      </c>
      <c r="K1370" s="5" t="str">
        <f t="shared" si="173"/>
        <v/>
      </c>
      <c r="L1370" s="5"/>
      <c r="N1370" s="4"/>
      <c r="O1370" s="4" t="str">
        <f t="shared" si="175"/>
        <v/>
      </c>
      <c r="P1370" t="s">
        <v>34</v>
      </c>
      <c r="Q1370">
        <v>0</v>
      </c>
      <c r="R1370" s="5" t="str">
        <f>IF(ISNA(VLOOKUP($J1370,STOK_AWAL,15,0)),"",VLOOKUP($J1370,STOK_AWAL,15,0))</f>
        <v/>
      </c>
      <c r="S1370" s="6">
        <v>0</v>
      </c>
      <c r="T1370" s="6">
        <v>0</v>
      </c>
      <c r="V1370" t="str">
        <f>IFERROR(INDEX('3.Stok Awal'!A1370:A6365,MATCH('4.Sell to Trade'!J1370,'3.Stok Awal'!D1370:D6365,0)),"")</f>
        <v/>
      </c>
    </row>
    <row r="1371" spans="1:22" x14ac:dyDescent="0.25">
      <c r="A1371" s="15" t="str">
        <f t="shared" si="174"/>
        <v/>
      </c>
      <c r="D1371" s="5" t="str">
        <f t="shared" si="168"/>
        <v/>
      </c>
      <c r="E1371" s="5" t="str">
        <f t="shared" si="169"/>
        <v/>
      </c>
      <c r="F1371" s="5" t="str">
        <f t="shared" si="170"/>
        <v/>
      </c>
      <c r="G1371" s="5" t="str">
        <f t="shared" si="171"/>
        <v/>
      </c>
      <c r="I1371" s="5" t="str">
        <f t="shared" si="172"/>
        <v/>
      </c>
      <c r="K1371" s="5" t="str">
        <f t="shared" si="173"/>
        <v/>
      </c>
      <c r="L1371" s="5"/>
      <c r="N1371" s="4"/>
      <c r="O1371" s="4" t="str">
        <f t="shared" si="175"/>
        <v/>
      </c>
      <c r="P1371" t="s">
        <v>34</v>
      </c>
      <c r="Q1371">
        <v>0</v>
      </c>
      <c r="R1371" s="5" t="str">
        <f>IF(ISNA(VLOOKUP($J1371,STOK_AWAL,15,0)),"",VLOOKUP($J1371,STOK_AWAL,15,0))</f>
        <v/>
      </c>
      <c r="S1371" s="6">
        <v>0</v>
      </c>
      <c r="T1371" s="6">
        <v>0</v>
      </c>
      <c r="V1371" t="str">
        <f>IFERROR(INDEX('3.Stok Awal'!A1371:A6366,MATCH('4.Sell to Trade'!J1371,'3.Stok Awal'!D1371:D6366,0)),"")</f>
        <v/>
      </c>
    </row>
    <row r="1372" spans="1:22" x14ac:dyDescent="0.25">
      <c r="A1372" s="15" t="str">
        <f t="shared" si="174"/>
        <v/>
      </c>
      <c r="D1372" s="5" t="str">
        <f t="shared" si="168"/>
        <v/>
      </c>
      <c r="E1372" s="5" t="str">
        <f t="shared" si="169"/>
        <v/>
      </c>
      <c r="F1372" s="5" t="str">
        <f t="shared" si="170"/>
        <v/>
      </c>
      <c r="G1372" s="5" t="str">
        <f t="shared" si="171"/>
        <v/>
      </c>
      <c r="I1372" s="5" t="str">
        <f t="shared" si="172"/>
        <v/>
      </c>
      <c r="K1372" s="5" t="str">
        <f t="shared" si="173"/>
        <v/>
      </c>
      <c r="L1372" s="5"/>
      <c r="N1372" s="4"/>
      <c r="O1372" s="4" t="str">
        <f t="shared" si="175"/>
        <v/>
      </c>
      <c r="P1372" t="s">
        <v>34</v>
      </c>
      <c r="Q1372">
        <v>0</v>
      </c>
      <c r="R1372" s="5" t="str">
        <f>IF(ISNA(VLOOKUP($J1372,STOK_AWAL,15,0)),"",VLOOKUP($J1372,STOK_AWAL,15,0))</f>
        <v/>
      </c>
      <c r="S1372" s="6">
        <v>0</v>
      </c>
      <c r="T1372" s="6">
        <v>0</v>
      </c>
      <c r="V1372" t="str">
        <f>IFERROR(INDEX('3.Stok Awal'!A1372:A6367,MATCH('4.Sell to Trade'!J1372,'3.Stok Awal'!D1372:D6367,0)),"")</f>
        <v/>
      </c>
    </row>
    <row r="1373" spans="1:22" x14ac:dyDescent="0.25">
      <c r="A1373" s="15" t="str">
        <f t="shared" si="174"/>
        <v/>
      </c>
      <c r="D1373" s="5" t="str">
        <f t="shared" si="168"/>
        <v/>
      </c>
      <c r="E1373" s="5" t="str">
        <f t="shared" si="169"/>
        <v/>
      </c>
      <c r="F1373" s="5" t="str">
        <f t="shared" si="170"/>
        <v/>
      </c>
      <c r="G1373" s="5" t="str">
        <f t="shared" si="171"/>
        <v/>
      </c>
      <c r="I1373" s="5" t="str">
        <f t="shared" si="172"/>
        <v/>
      </c>
      <c r="K1373" s="5" t="str">
        <f t="shared" si="173"/>
        <v/>
      </c>
      <c r="L1373" s="5"/>
      <c r="N1373" s="4"/>
      <c r="O1373" s="4" t="str">
        <f t="shared" si="175"/>
        <v/>
      </c>
      <c r="P1373" t="s">
        <v>34</v>
      </c>
      <c r="Q1373">
        <v>0</v>
      </c>
      <c r="R1373" s="5" t="str">
        <f>IF(ISNA(VLOOKUP($J1373,STOK_AWAL,15,0)),"",VLOOKUP($J1373,STOK_AWAL,15,0))</f>
        <v/>
      </c>
      <c r="S1373" s="6">
        <v>0</v>
      </c>
      <c r="T1373" s="6">
        <v>0</v>
      </c>
      <c r="V1373" t="str">
        <f>IFERROR(INDEX('3.Stok Awal'!A1373:A6368,MATCH('4.Sell to Trade'!J1373,'3.Stok Awal'!D1373:D6368,0)),"")</f>
        <v/>
      </c>
    </row>
    <row r="1374" spans="1:22" x14ac:dyDescent="0.25">
      <c r="A1374" s="15" t="str">
        <f t="shared" si="174"/>
        <v/>
      </c>
      <c r="D1374" s="5" t="str">
        <f t="shared" si="168"/>
        <v/>
      </c>
      <c r="E1374" s="5" t="str">
        <f t="shared" si="169"/>
        <v/>
      </c>
      <c r="F1374" s="5" t="str">
        <f t="shared" si="170"/>
        <v/>
      </c>
      <c r="G1374" s="5" t="str">
        <f t="shared" si="171"/>
        <v/>
      </c>
      <c r="I1374" s="5" t="str">
        <f t="shared" si="172"/>
        <v/>
      </c>
      <c r="K1374" s="5" t="str">
        <f t="shared" si="173"/>
        <v/>
      </c>
      <c r="L1374" s="5"/>
      <c r="N1374" s="4"/>
      <c r="O1374" s="4" t="str">
        <f t="shared" si="175"/>
        <v/>
      </c>
      <c r="P1374" t="s">
        <v>34</v>
      </c>
      <c r="Q1374">
        <v>0</v>
      </c>
      <c r="R1374" s="5" t="str">
        <f>IF(ISNA(VLOOKUP($J1374,STOK_AWAL,15,0)),"",VLOOKUP($J1374,STOK_AWAL,15,0))</f>
        <v/>
      </c>
      <c r="S1374" s="6">
        <v>0</v>
      </c>
      <c r="T1374" s="6">
        <v>0</v>
      </c>
      <c r="V1374" t="str">
        <f>IFERROR(INDEX('3.Stok Awal'!A1374:A6369,MATCH('4.Sell to Trade'!J1374,'3.Stok Awal'!D1374:D6369,0)),"")</f>
        <v/>
      </c>
    </row>
    <row r="1375" spans="1:22" x14ac:dyDescent="0.25">
      <c r="A1375" s="15" t="str">
        <f t="shared" si="174"/>
        <v/>
      </c>
      <c r="D1375" s="5" t="str">
        <f t="shared" si="168"/>
        <v/>
      </c>
      <c r="E1375" s="5" t="str">
        <f t="shared" si="169"/>
        <v/>
      </c>
      <c r="F1375" s="5" t="str">
        <f t="shared" si="170"/>
        <v/>
      </c>
      <c r="G1375" s="5" t="str">
        <f t="shared" si="171"/>
        <v/>
      </c>
      <c r="I1375" s="5" t="str">
        <f t="shared" si="172"/>
        <v/>
      </c>
      <c r="K1375" s="5" t="str">
        <f t="shared" si="173"/>
        <v/>
      </c>
      <c r="L1375" s="5"/>
      <c r="N1375" s="4"/>
      <c r="O1375" s="4" t="str">
        <f t="shared" si="175"/>
        <v/>
      </c>
      <c r="P1375" t="s">
        <v>34</v>
      </c>
      <c r="Q1375">
        <v>0</v>
      </c>
      <c r="R1375" s="5" t="str">
        <f>IF(ISNA(VLOOKUP($J1375,STOK_AWAL,15,0)),"",VLOOKUP($J1375,STOK_AWAL,15,0))</f>
        <v/>
      </c>
      <c r="S1375" s="6">
        <v>0</v>
      </c>
      <c r="T1375" s="6">
        <v>0</v>
      </c>
      <c r="V1375" t="str">
        <f>IFERROR(INDEX('3.Stok Awal'!A1375:A6370,MATCH('4.Sell to Trade'!J1375,'3.Stok Awal'!D1375:D6370,0)),"")</f>
        <v/>
      </c>
    </row>
    <row r="1376" spans="1:22" x14ac:dyDescent="0.25">
      <c r="A1376" s="15" t="str">
        <f t="shared" si="174"/>
        <v/>
      </c>
      <c r="D1376" s="5" t="str">
        <f t="shared" si="168"/>
        <v/>
      </c>
      <c r="E1376" s="5" t="str">
        <f t="shared" si="169"/>
        <v/>
      </c>
      <c r="F1376" s="5" t="str">
        <f t="shared" si="170"/>
        <v/>
      </c>
      <c r="G1376" s="5" t="str">
        <f t="shared" si="171"/>
        <v/>
      </c>
      <c r="I1376" s="5" t="str">
        <f t="shared" si="172"/>
        <v/>
      </c>
      <c r="K1376" s="5" t="str">
        <f t="shared" si="173"/>
        <v/>
      </c>
      <c r="L1376" s="5"/>
      <c r="N1376" s="4"/>
      <c r="O1376" s="4" t="str">
        <f t="shared" si="175"/>
        <v/>
      </c>
      <c r="P1376" t="s">
        <v>34</v>
      </c>
      <c r="Q1376">
        <v>0</v>
      </c>
      <c r="R1376" s="5" t="str">
        <f>IF(ISNA(VLOOKUP($J1376,STOK_AWAL,15,0)),"",VLOOKUP($J1376,STOK_AWAL,15,0))</f>
        <v/>
      </c>
      <c r="S1376" s="6">
        <v>0</v>
      </c>
      <c r="T1376" s="6">
        <v>0</v>
      </c>
      <c r="V1376" t="str">
        <f>IFERROR(INDEX('3.Stok Awal'!A1376:A6371,MATCH('4.Sell to Trade'!J1376,'3.Stok Awal'!D1376:D6371,0)),"")</f>
        <v/>
      </c>
    </row>
    <row r="1377" spans="1:22" x14ac:dyDescent="0.25">
      <c r="A1377" s="15" t="str">
        <f t="shared" si="174"/>
        <v/>
      </c>
      <c r="D1377" s="5" t="str">
        <f t="shared" si="168"/>
        <v/>
      </c>
      <c r="E1377" s="5" t="str">
        <f t="shared" si="169"/>
        <v/>
      </c>
      <c r="F1377" s="5" t="str">
        <f t="shared" si="170"/>
        <v/>
      </c>
      <c r="G1377" s="5" t="str">
        <f t="shared" si="171"/>
        <v/>
      </c>
      <c r="I1377" s="5" t="str">
        <f t="shared" si="172"/>
        <v/>
      </c>
      <c r="K1377" s="5" t="str">
        <f t="shared" si="173"/>
        <v/>
      </c>
      <c r="L1377" s="5"/>
      <c r="N1377" s="4"/>
      <c r="O1377" s="4" t="str">
        <f t="shared" si="175"/>
        <v/>
      </c>
      <c r="P1377" t="s">
        <v>34</v>
      </c>
      <c r="Q1377">
        <v>0</v>
      </c>
      <c r="R1377" s="5" t="str">
        <f>IF(ISNA(VLOOKUP($J1377,STOK_AWAL,15,0)),"",VLOOKUP($J1377,STOK_AWAL,15,0))</f>
        <v/>
      </c>
      <c r="S1377" s="6">
        <v>0</v>
      </c>
      <c r="T1377" s="6">
        <v>0</v>
      </c>
      <c r="V1377" t="str">
        <f>IFERROR(INDEX('3.Stok Awal'!A1377:A6372,MATCH('4.Sell to Trade'!J1377,'3.Stok Awal'!D1377:D6372,0)),"")</f>
        <v/>
      </c>
    </row>
    <row r="1378" spans="1:22" x14ac:dyDescent="0.25">
      <c r="A1378" s="15" t="str">
        <f t="shared" si="174"/>
        <v/>
      </c>
      <c r="D1378" s="5" t="str">
        <f t="shared" si="168"/>
        <v/>
      </c>
      <c r="E1378" s="5" t="str">
        <f t="shared" si="169"/>
        <v/>
      </c>
      <c r="F1378" s="5" t="str">
        <f t="shared" si="170"/>
        <v/>
      </c>
      <c r="G1378" s="5" t="str">
        <f t="shared" si="171"/>
        <v/>
      </c>
      <c r="I1378" s="5" t="str">
        <f t="shared" si="172"/>
        <v/>
      </c>
      <c r="K1378" s="5" t="str">
        <f t="shared" si="173"/>
        <v/>
      </c>
      <c r="L1378" s="5"/>
      <c r="N1378" s="4"/>
      <c r="O1378" s="4" t="str">
        <f t="shared" si="175"/>
        <v/>
      </c>
      <c r="P1378" t="s">
        <v>34</v>
      </c>
      <c r="Q1378">
        <v>0</v>
      </c>
      <c r="R1378" s="5" t="str">
        <f>IF(ISNA(VLOOKUP($J1378,STOK_AWAL,15,0)),"",VLOOKUP($J1378,STOK_AWAL,15,0))</f>
        <v/>
      </c>
      <c r="S1378" s="6">
        <v>0</v>
      </c>
      <c r="T1378" s="6">
        <v>0</v>
      </c>
      <c r="V1378" t="str">
        <f>IFERROR(INDEX('3.Stok Awal'!A1378:A6373,MATCH('4.Sell to Trade'!J1378,'3.Stok Awal'!D1378:D6373,0)),"")</f>
        <v/>
      </c>
    </row>
    <row r="1379" spans="1:22" x14ac:dyDescent="0.25">
      <c r="A1379" s="15" t="str">
        <f t="shared" si="174"/>
        <v/>
      </c>
      <c r="D1379" s="5" t="str">
        <f t="shared" si="168"/>
        <v/>
      </c>
      <c r="E1379" s="5" t="str">
        <f t="shared" si="169"/>
        <v/>
      </c>
      <c r="F1379" s="5" t="str">
        <f t="shared" si="170"/>
        <v/>
      </c>
      <c r="G1379" s="5" t="str">
        <f t="shared" si="171"/>
        <v/>
      </c>
      <c r="I1379" s="5" t="str">
        <f t="shared" si="172"/>
        <v/>
      </c>
      <c r="K1379" s="5" t="str">
        <f t="shared" si="173"/>
        <v/>
      </c>
      <c r="L1379" s="5"/>
      <c r="N1379" s="4"/>
      <c r="O1379" s="4" t="str">
        <f t="shared" si="175"/>
        <v/>
      </c>
      <c r="P1379" t="s">
        <v>34</v>
      </c>
      <c r="Q1379">
        <v>0</v>
      </c>
      <c r="R1379" s="5" t="str">
        <f>IF(ISNA(VLOOKUP($J1379,STOK_AWAL,15,0)),"",VLOOKUP($J1379,STOK_AWAL,15,0))</f>
        <v/>
      </c>
      <c r="S1379" s="6">
        <v>0</v>
      </c>
      <c r="T1379" s="6">
        <v>0</v>
      </c>
      <c r="V1379" t="str">
        <f>IFERROR(INDEX('3.Stok Awal'!A1379:A6374,MATCH('4.Sell to Trade'!J1379,'3.Stok Awal'!D1379:D6374,0)),"")</f>
        <v/>
      </c>
    </row>
    <row r="1380" spans="1:22" x14ac:dyDescent="0.25">
      <c r="A1380" s="15" t="str">
        <f t="shared" si="174"/>
        <v/>
      </c>
      <c r="D1380" s="5" t="str">
        <f t="shared" si="168"/>
        <v/>
      </c>
      <c r="E1380" s="5" t="str">
        <f t="shared" si="169"/>
        <v/>
      </c>
      <c r="F1380" s="5" t="str">
        <f t="shared" si="170"/>
        <v/>
      </c>
      <c r="G1380" s="5" t="str">
        <f t="shared" si="171"/>
        <v/>
      </c>
      <c r="I1380" s="5" t="str">
        <f t="shared" si="172"/>
        <v/>
      </c>
      <c r="K1380" s="5" t="str">
        <f t="shared" si="173"/>
        <v/>
      </c>
      <c r="L1380" s="5"/>
      <c r="N1380" s="4"/>
      <c r="O1380" s="4" t="str">
        <f t="shared" si="175"/>
        <v/>
      </c>
      <c r="P1380" t="s">
        <v>34</v>
      </c>
      <c r="Q1380">
        <v>0</v>
      </c>
      <c r="R1380" s="5" t="str">
        <f>IF(ISNA(VLOOKUP($J1380,STOK_AWAL,15,0)),"",VLOOKUP($J1380,STOK_AWAL,15,0))</f>
        <v/>
      </c>
      <c r="S1380" s="6">
        <v>0</v>
      </c>
      <c r="T1380" s="6">
        <v>0</v>
      </c>
      <c r="V1380" t="str">
        <f>IFERROR(INDEX('3.Stok Awal'!A1380:A6375,MATCH('4.Sell to Trade'!J1380,'3.Stok Awal'!D1380:D6375,0)),"")</f>
        <v/>
      </c>
    </row>
    <row r="1381" spans="1:22" x14ac:dyDescent="0.25">
      <c r="A1381" s="15" t="str">
        <f t="shared" si="174"/>
        <v/>
      </c>
      <c r="D1381" s="5" t="str">
        <f t="shared" si="168"/>
        <v/>
      </c>
      <c r="E1381" s="5" t="str">
        <f t="shared" si="169"/>
        <v/>
      </c>
      <c r="F1381" s="5" t="str">
        <f t="shared" si="170"/>
        <v/>
      </c>
      <c r="G1381" s="5" t="str">
        <f t="shared" si="171"/>
        <v/>
      </c>
      <c r="I1381" s="5" t="str">
        <f t="shared" si="172"/>
        <v/>
      </c>
      <c r="K1381" s="5" t="str">
        <f t="shared" si="173"/>
        <v/>
      </c>
      <c r="L1381" s="5"/>
      <c r="N1381" s="4"/>
      <c r="O1381" s="4" t="str">
        <f t="shared" si="175"/>
        <v/>
      </c>
      <c r="P1381" t="s">
        <v>34</v>
      </c>
      <c r="Q1381">
        <v>0</v>
      </c>
      <c r="R1381" s="5" t="str">
        <f>IF(ISNA(VLOOKUP($J1381,STOK_AWAL,15,0)),"",VLOOKUP($J1381,STOK_AWAL,15,0))</f>
        <v/>
      </c>
      <c r="S1381" s="6">
        <v>0</v>
      </c>
      <c r="T1381" s="6">
        <v>0</v>
      </c>
      <c r="V1381" t="str">
        <f>IFERROR(INDEX('3.Stok Awal'!A1381:A6376,MATCH('4.Sell to Trade'!J1381,'3.Stok Awal'!D1381:D6376,0)),"")</f>
        <v/>
      </c>
    </row>
    <row r="1382" spans="1:22" x14ac:dyDescent="0.25">
      <c r="A1382" s="15" t="str">
        <f t="shared" si="174"/>
        <v/>
      </c>
      <c r="D1382" s="5" t="str">
        <f t="shared" si="168"/>
        <v/>
      </c>
      <c r="E1382" s="5" t="str">
        <f t="shared" si="169"/>
        <v/>
      </c>
      <c r="F1382" s="5" t="str">
        <f t="shared" si="170"/>
        <v/>
      </c>
      <c r="G1382" s="5" t="str">
        <f t="shared" si="171"/>
        <v/>
      </c>
      <c r="I1382" s="5" t="str">
        <f t="shared" si="172"/>
        <v/>
      </c>
      <c r="K1382" s="5" t="str">
        <f t="shared" si="173"/>
        <v/>
      </c>
      <c r="L1382" s="5"/>
      <c r="N1382" s="4"/>
      <c r="O1382" s="4" t="str">
        <f t="shared" si="175"/>
        <v/>
      </c>
      <c r="P1382" t="s">
        <v>34</v>
      </c>
      <c r="Q1382">
        <v>0</v>
      </c>
      <c r="R1382" s="5" t="str">
        <f>IF(ISNA(VLOOKUP($J1382,STOK_AWAL,15,0)),"",VLOOKUP($J1382,STOK_AWAL,15,0))</f>
        <v/>
      </c>
      <c r="S1382" s="6">
        <v>0</v>
      </c>
      <c r="T1382" s="6">
        <v>0</v>
      </c>
      <c r="V1382" t="str">
        <f>IFERROR(INDEX('3.Stok Awal'!A1382:A6377,MATCH('4.Sell to Trade'!J1382,'3.Stok Awal'!D1382:D6377,0)),"")</f>
        <v/>
      </c>
    </row>
    <row r="1383" spans="1:22" x14ac:dyDescent="0.25">
      <c r="A1383" s="15" t="str">
        <f t="shared" si="174"/>
        <v/>
      </c>
      <c r="D1383" s="5" t="str">
        <f t="shared" si="168"/>
        <v/>
      </c>
      <c r="E1383" s="5" t="str">
        <f t="shared" si="169"/>
        <v/>
      </c>
      <c r="F1383" s="5" t="str">
        <f t="shared" si="170"/>
        <v/>
      </c>
      <c r="G1383" s="5" t="str">
        <f t="shared" si="171"/>
        <v/>
      </c>
      <c r="I1383" s="5" t="str">
        <f t="shared" si="172"/>
        <v/>
      </c>
      <c r="K1383" s="5" t="str">
        <f t="shared" si="173"/>
        <v/>
      </c>
      <c r="L1383" s="5"/>
      <c r="N1383" s="4"/>
      <c r="O1383" s="4" t="str">
        <f t="shared" si="175"/>
        <v/>
      </c>
      <c r="P1383" t="s">
        <v>34</v>
      </c>
      <c r="Q1383">
        <v>0</v>
      </c>
      <c r="R1383" s="5" t="str">
        <f>IF(ISNA(VLOOKUP($J1383,STOK_AWAL,15,0)),"",VLOOKUP($J1383,STOK_AWAL,15,0))</f>
        <v/>
      </c>
      <c r="S1383" s="6">
        <v>0</v>
      </c>
      <c r="T1383" s="6">
        <v>0</v>
      </c>
      <c r="V1383" t="str">
        <f>IFERROR(INDEX('3.Stok Awal'!A1383:A6378,MATCH('4.Sell to Trade'!J1383,'3.Stok Awal'!D1383:D6378,0)),"")</f>
        <v/>
      </c>
    </row>
    <row r="1384" spans="1:22" x14ac:dyDescent="0.25">
      <c r="A1384" s="15" t="str">
        <f t="shared" si="174"/>
        <v/>
      </c>
      <c r="D1384" s="5" t="str">
        <f t="shared" si="168"/>
        <v/>
      </c>
      <c r="E1384" s="5" t="str">
        <f t="shared" si="169"/>
        <v/>
      </c>
      <c r="F1384" s="5" t="str">
        <f t="shared" si="170"/>
        <v/>
      </c>
      <c r="G1384" s="5" t="str">
        <f t="shared" si="171"/>
        <v/>
      </c>
      <c r="I1384" s="5" t="str">
        <f t="shared" si="172"/>
        <v/>
      </c>
      <c r="K1384" s="5" t="str">
        <f t="shared" si="173"/>
        <v/>
      </c>
      <c r="L1384" s="5"/>
      <c r="N1384" s="4"/>
      <c r="O1384" s="4" t="str">
        <f t="shared" si="175"/>
        <v/>
      </c>
      <c r="P1384" t="s">
        <v>34</v>
      </c>
      <c r="Q1384">
        <v>0</v>
      </c>
      <c r="R1384" s="5" t="str">
        <f>IF(ISNA(VLOOKUP($J1384,STOK_AWAL,15,0)),"",VLOOKUP($J1384,STOK_AWAL,15,0))</f>
        <v/>
      </c>
      <c r="S1384" s="6">
        <v>0</v>
      </c>
      <c r="T1384" s="6">
        <v>0</v>
      </c>
      <c r="V1384" t="str">
        <f>IFERROR(INDEX('3.Stok Awal'!A1384:A6379,MATCH('4.Sell to Trade'!J1384,'3.Stok Awal'!D1384:D6379,0)),"")</f>
        <v/>
      </c>
    </row>
    <row r="1385" spans="1:22" x14ac:dyDescent="0.25">
      <c r="A1385" s="15" t="str">
        <f t="shared" si="174"/>
        <v/>
      </c>
      <c r="D1385" s="5" t="str">
        <f t="shared" si="168"/>
        <v/>
      </c>
      <c r="E1385" s="5" t="str">
        <f t="shared" si="169"/>
        <v/>
      </c>
      <c r="F1385" s="5" t="str">
        <f t="shared" si="170"/>
        <v/>
      </c>
      <c r="G1385" s="5" t="str">
        <f t="shared" si="171"/>
        <v/>
      </c>
      <c r="I1385" s="5" t="str">
        <f t="shared" si="172"/>
        <v/>
      </c>
      <c r="K1385" s="5" t="str">
        <f t="shared" si="173"/>
        <v/>
      </c>
      <c r="L1385" s="5"/>
      <c r="N1385" s="4"/>
      <c r="O1385" s="4" t="str">
        <f t="shared" si="175"/>
        <v/>
      </c>
      <c r="P1385" t="s">
        <v>34</v>
      </c>
      <c r="Q1385">
        <v>0</v>
      </c>
      <c r="R1385" s="5" t="str">
        <f>IF(ISNA(VLOOKUP($J1385,STOK_AWAL,15,0)),"",VLOOKUP($J1385,STOK_AWAL,15,0))</f>
        <v/>
      </c>
      <c r="S1385" s="6">
        <v>0</v>
      </c>
      <c r="T1385" s="6">
        <v>0</v>
      </c>
      <c r="V1385" t="str">
        <f>IFERROR(INDEX('3.Stok Awal'!A1385:A6380,MATCH('4.Sell to Trade'!J1385,'3.Stok Awal'!D1385:D6380,0)),"")</f>
        <v/>
      </c>
    </row>
    <row r="1386" spans="1:22" x14ac:dyDescent="0.25">
      <c r="A1386" s="15" t="str">
        <f t="shared" si="174"/>
        <v/>
      </c>
      <c r="D1386" s="5" t="str">
        <f t="shared" si="168"/>
        <v/>
      </c>
      <c r="E1386" s="5" t="str">
        <f t="shared" si="169"/>
        <v/>
      </c>
      <c r="F1386" s="5" t="str">
        <f t="shared" si="170"/>
        <v/>
      </c>
      <c r="G1386" s="5" t="str">
        <f t="shared" si="171"/>
        <v/>
      </c>
      <c r="I1386" s="5" t="str">
        <f t="shared" si="172"/>
        <v/>
      </c>
      <c r="K1386" s="5" t="str">
        <f t="shared" si="173"/>
        <v/>
      </c>
      <c r="L1386" s="5"/>
      <c r="N1386" s="4"/>
      <c r="O1386" s="4" t="str">
        <f t="shared" si="175"/>
        <v/>
      </c>
      <c r="P1386" t="s">
        <v>34</v>
      </c>
      <c r="Q1386">
        <v>0</v>
      </c>
      <c r="R1386" s="5" t="str">
        <f>IF(ISNA(VLOOKUP($J1386,STOK_AWAL,15,0)),"",VLOOKUP($J1386,STOK_AWAL,15,0))</f>
        <v/>
      </c>
      <c r="S1386" s="6">
        <v>0</v>
      </c>
      <c r="T1386" s="6">
        <v>0</v>
      </c>
      <c r="V1386" t="str">
        <f>IFERROR(INDEX('3.Stok Awal'!A1386:A6381,MATCH('4.Sell to Trade'!J1386,'3.Stok Awal'!D1386:D6381,0)),"")</f>
        <v/>
      </c>
    </row>
    <row r="1387" spans="1:22" x14ac:dyDescent="0.25">
      <c r="A1387" s="15" t="str">
        <f t="shared" si="174"/>
        <v/>
      </c>
      <c r="D1387" s="5" t="str">
        <f t="shared" si="168"/>
        <v/>
      </c>
      <c r="E1387" s="5" t="str">
        <f t="shared" si="169"/>
        <v/>
      </c>
      <c r="F1387" s="5" t="str">
        <f t="shared" si="170"/>
        <v/>
      </c>
      <c r="G1387" s="5" t="str">
        <f t="shared" si="171"/>
        <v/>
      </c>
      <c r="I1387" s="5" t="str">
        <f t="shared" si="172"/>
        <v/>
      </c>
      <c r="K1387" s="5" t="str">
        <f t="shared" si="173"/>
        <v/>
      </c>
      <c r="L1387" s="5"/>
      <c r="N1387" s="4"/>
      <c r="O1387" s="4" t="str">
        <f t="shared" si="175"/>
        <v/>
      </c>
      <c r="P1387" t="s">
        <v>34</v>
      </c>
      <c r="Q1387">
        <v>0</v>
      </c>
      <c r="R1387" s="5" t="str">
        <f>IF(ISNA(VLOOKUP($J1387,STOK_AWAL,15,0)),"",VLOOKUP($J1387,STOK_AWAL,15,0))</f>
        <v/>
      </c>
      <c r="S1387" s="6">
        <v>0</v>
      </c>
      <c r="T1387" s="6">
        <v>0</v>
      </c>
      <c r="V1387" t="str">
        <f>IFERROR(INDEX('3.Stok Awal'!A1387:A6382,MATCH('4.Sell to Trade'!J1387,'3.Stok Awal'!D1387:D6382,0)),"")</f>
        <v/>
      </c>
    </row>
    <row r="1388" spans="1:22" x14ac:dyDescent="0.25">
      <c r="A1388" s="15" t="str">
        <f t="shared" si="174"/>
        <v/>
      </c>
      <c r="D1388" s="5" t="str">
        <f t="shared" si="168"/>
        <v/>
      </c>
      <c r="E1388" s="5" t="str">
        <f t="shared" si="169"/>
        <v/>
      </c>
      <c r="F1388" s="5" t="str">
        <f t="shared" si="170"/>
        <v/>
      </c>
      <c r="G1388" s="5" t="str">
        <f t="shared" si="171"/>
        <v/>
      </c>
      <c r="I1388" s="5" t="str">
        <f t="shared" si="172"/>
        <v/>
      </c>
      <c r="K1388" s="5" t="str">
        <f t="shared" si="173"/>
        <v/>
      </c>
      <c r="L1388" s="5"/>
      <c r="N1388" s="4"/>
      <c r="O1388" s="4" t="str">
        <f t="shared" si="175"/>
        <v/>
      </c>
      <c r="P1388" t="s">
        <v>34</v>
      </c>
      <c r="Q1388">
        <v>0</v>
      </c>
      <c r="R1388" s="5" t="str">
        <f>IF(ISNA(VLOOKUP($J1388,STOK_AWAL,15,0)),"",VLOOKUP($J1388,STOK_AWAL,15,0))</f>
        <v/>
      </c>
      <c r="S1388" s="6">
        <v>0</v>
      </c>
      <c r="T1388" s="6">
        <v>0</v>
      </c>
      <c r="V1388" t="str">
        <f>IFERROR(INDEX('3.Stok Awal'!A1388:A6383,MATCH('4.Sell to Trade'!J1388,'3.Stok Awal'!D1388:D6383,0)),"")</f>
        <v/>
      </c>
    </row>
    <row r="1389" spans="1:22" x14ac:dyDescent="0.25">
      <c r="A1389" s="15" t="str">
        <f t="shared" si="174"/>
        <v/>
      </c>
      <c r="D1389" s="5" t="str">
        <f t="shared" si="168"/>
        <v/>
      </c>
      <c r="E1389" s="5" t="str">
        <f t="shared" si="169"/>
        <v/>
      </c>
      <c r="F1389" s="5" t="str">
        <f t="shared" si="170"/>
        <v/>
      </c>
      <c r="G1389" s="5" t="str">
        <f t="shared" si="171"/>
        <v/>
      </c>
      <c r="I1389" s="5" t="str">
        <f t="shared" si="172"/>
        <v/>
      </c>
      <c r="K1389" s="5" t="str">
        <f t="shared" si="173"/>
        <v/>
      </c>
      <c r="L1389" s="5"/>
      <c r="N1389" s="4"/>
      <c r="O1389" s="4" t="str">
        <f t="shared" si="175"/>
        <v/>
      </c>
      <c r="P1389" t="s">
        <v>34</v>
      </c>
      <c r="Q1389">
        <v>0</v>
      </c>
      <c r="R1389" s="5" t="str">
        <f>IF(ISNA(VLOOKUP($J1389,STOK_AWAL,15,0)),"",VLOOKUP($J1389,STOK_AWAL,15,0))</f>
        <v/>
      </c>
      <c r="S1389" s="6">
        <v>0</v>
      </c>
      <c r="T1389" s="6">
        <v>0</v>
      </c>
      <c r="V1389" t="str">
        <f>IFERROR(INDEX('3.Stok Awal'!A1389:A6384,MATCH('4.Sell to Trade'!J1389,'3.Stok Awal'!D1389:D6384,0)),"")</f>
        <v/>
      </c>
    </row>
    <row r="1390" spans="1:22" x14ac:dyDescent="0.25">
      <c r="A1390" s="15" t="str">
        <f t="shared" si="174"/>
        <v/>
      </c>
      <c r="D1390" s="5" t="str">
        <f t="shared" si="168"/>
        <v/>
      </c>
      <c r="E1390" s="5" t="str">
        <f t="shared" si="169"/>
        <v/>
      </c>
      <c r="F1390" s="5" t="str">
        <f t="shared" si="170"/>
        <v/>
      </c>
      <c r="G1390" s="5" t="str">
        <f t="shared" si="171"/>
        <v/>
      </c>
      <c r="I1390" s="5" t="str">
        <f t="shared" si="172"/>
        <v/>
      </c>
      <c r="K1390" s="5" t="str">
        <f t="shared" si="173"/>
        <v/>
      </c>
      <c r="L1390" s="5"/>
      <c r="N1390" s="4"/>
      <c r="O1390" s="4" t="str">
        <f t="shared" si="175"/>
        <v/>
      </c>
      <c r="P1390" t="s">
        <v>34</v>
      </c>
      <c r="Q1390">
        <v>0</v>
      </c>
      <c r="R1390" s="5" t="str">
        <f>IF(ISNA(VLOOKUP($J1390,STOK_AWAL,15,0)),"",VLOOKUP($J1390,STOK_AWAL,15,0))</f>
        <v/>
      </c>
      <c r="S1390" s="6">
        <v>0</v>
      </c>
      <c r="T1390" s="6">
        <v>0</v>
      </c>
      <c r="V1390" t="str">
        <f>IFERROR(INDEX('3.Stok Awal'!A1390:A6385,MATCH('4.Sell to Trade'!J1390,'3.Stok Awal'!D1390:D6385,0)),"")</f>
        <v/>
      </c>
    </row>
    <row r="1391" spans="1:22" x14ac:dyDescent="0.25">
      <c r="A1391" s="15" t="str">
        <f t="shared" si="174"/>
        <v/>
      </c>
      <c r="D1391" s="5" t="str">
        <f t="shared" si="168"/>
        <v/>
      </c>
      <c r="E1391" s="5" t="str">
        <f t="shared" si="169"/>
        <v/>
      </c>
      <c r="F1391" s="5" t="str">
        <f t="shared" si="170"/>
        <v/>
      </c>
      <c r="G1391" s="5" t="str">
        <f t="shared" si="171"/>
        <v/>
      </c>
      <c r="I1391" s="5" t="str">
        <f t="shared" si="172"/>
        <v/>
      </c>
      <c r="K1391" s="5" t="str">
        <f t="shared" si="173"/>
        <v/>
      </c>
      <c r="L1391" s="5"/>
      <c r="N1391" s="4"/>
      <c r="O1391" s="4" t="str">
        <f t="shared" si="175"/>
        <v/>
      </c>
      <c r="P1391" t="s">
        <v>34</v>
      </c>
      <c r="Q1391">
        <v>0</v>
      </c>
      <c r="R1391" s="5" t="str">
        <f>IF(ISNA(VLOOKUP($J1391,STOK_AWAL,15,0)),"",VLOOKUP($J1391,STOK_AWAL,15,0))</f>
        <v/>
      </c>
      <c r="S1391" s="6">
        <v>0</v>
      </c>
      <c r="T1391" s="6">
        <v>0</v>
      </c>
      <c r="V1391" t="str">
        <f>IFERROR(INDEX('3.Stok Awal'!A1391:A6386,MATCH('4.Sell to Trade'!J1391,'3.Stok Awal'!D1391:D6386,0)),"")</f>
        <v/>
      </c>
    </row>
    <row r="1392" spans="1:22" x14ac:dyDescent="0.25">
      <c r="A1392" s="15" t="str">
        <f t="shared" si="174"/>
        <v/>
      </c>
      <c r="D1392" s="5" t="str">
        <f t="shared" si="168"/>
        <v/>
      </c>
      <c r="E1392" s="5" t="str">
        <f t="shared" si="169"/>
        <v/>
      </c>
      <c r="F1392" s="5" t="str">
        <f t="shared" si="170"/>
        <v/>
      </c>
      <c r="G1392" s="5" t="str">
        <f t="shared" si="171"/>
        <v/>
      </c>
      <c r="I1392" s="5" t="str">
        <f t="shared" si="172"/>
        <v/>
      </c>
      <c r="K1392" s="5" t="str">
        <f t="shared" si="173"/>
        <v/>
      </c>
      <c r="L1392" s="5"/>
      <c r="N1392" s="4"/>
      <c r="O1392" s="4" t="str">
        <f t="shared" si="175"/>
        <v/>
      </c>
      <c r="P1392" t="s">
        <v>34</v>
      </c>
      <c r="Q1392">
        <v>0</v>
      </c>
      <c r="R1392" s="5" t="str">
        <f>IF(ISNA(VLOOKUP($J1392,STOK_AWAL,15,0)),"",VLOOKUP($J1392,STOK_AWAL,15,0))</f>
        <v/>
      </c>
      <c r="S1392" s="6">
        <v>0</v>
      </c>
      <c r="T1392" s="6">
        <v>0</v>
      </c>
      <c r="V1392" t="str">
        <f>IFERROR(INDEX('3.Stok Awal'!A1392:A6387,MATCH('4.Sell to Trade'!J1392,'3.Stok Awal'!D1392:D6387,0)),"")</f>
        <v/>
      </c>
    </row>
    <row r="1393" spans="1:22" x14ac:dyDescent="0.25">
      <c r="A1393" s="15" t="str">
        <f t="shared" si="174"/>
        <v/>
      </c>
      <c r="D1393" s="5" t="str">
        <f t="shared" si="168"/>
        <v/>
      </c>
      <c r="E1393" s="5" t="str">
        <f t="shared" si="169"/>
        <v/>
      </c>
      <c r="F1393" s="5" t="str">
        <f t="shared" si="170"/>
        <v/>
      </c>
      <c r="G1393" s="5" t="str">
        <f t="shared" si="171"/>
        <v/>
      </c>
      <c r="I1393" s="5" t="str">
        <f t="shared" si="172"/>
        <v/>
      </c>
      <c r="K1393" s="5" t="str">
        <f t="shared" si="173"/>
        <v/>
      </c>
      <c r="L1393" s="5"/>
      <c r="N1393" s="4"/>
      <c r="O1393" s="4" t="str">
        <f t="shared" si="175"/>
        <v/>
      </c>
      <c r="P1393" t="s">
        <v>34</v>
      </c>
      <c r="Q1393">
        <v>0</v>
      </c>
      <c r="R1393" s="5" t="str">
        <f>IF(ISNA(VLOOKUP($J1393,STOK_AWAL,15,0)),"",VLOOKUP($J1393,STOK_AWAL,15,0))</f>
        <v/>
      </c>
      <c r="S1393" s="6">
        <v>0</v>
      </c>
      <c r="T1393" s="6">
        <v>0</v>
      </c>
      <c r="V1393" t="str">
        <f>IFERROR(INDEX('3.Stok Awal'!A1393:A6388,MATCH('4.Sell to Trade'!J1393,'3.Stok Awal'!D1393:D6388,0)),"")</f>
        <v/>
      </c>
    </row>
    <row r="1394" spans="1:22" x14ac:dyDescent="0.25">
      <c r="A1394" s="15" t="str">
        <f t="shared" si="174"/>
        <v/>
      </c>
      <c r="D1394" s="5" t="str">
        <f t="shared" si="168"/>
        <v/>
      </c>
      <c r="E1394" s="5" t="str">
        <f t="shared" si="169"/>
        <v/>
      </c>
      <c r="F1394" s="5" t="str">
        <f t="shared" si="170"/>
        <v/>
      </c>
      <c r="G1394" s="5" t="str">
        <f t="shared" si="171"/>
        <v/>
      </c>
      <c r="I1394" s="5" t="str">
        <f t="shared" si="172"/>
        <v/>
      </c>
      <c r="K1394" s="5" t="str">
        <f t="shared" si="173"/>
        <v/>
      </c>
      <c r="L1394" s="5"/>
      <c r="N1394" s="4"/>
      <c r="O1394" s="4" t="str">
        <f t="shared" si="175"/>
        <v/>
      </c>
      <c r="P1394" t="s">
        <v>34</v>
      </c>
      <c r="Q1394">
        <v>0</v>
      </c>
      <c r="R1394" s="5" t="str">
        <f>IF(ISNA(VLOOKUP($J1394,STOK_AWAL,15,0)),"",VLOOKUP($J1394,STOK_AWAL,15,0))</f>
        <v/>
      </c>
      <c r="S1394" s="6">
        <v>0</v>
      </c>
      <c r="T1394" s="6">
        <v>0</v>
      </c>
      <c r="V1394" t="str">
        <f>IFERROR(INDEX('3.Stok Awal'!A1394:A6389,MATCH('4.Sell to Trade'!J1394,'3.Stok Awal'!D1394:D6389,0)),"")</f>
        <v/>
      </c>
    </row>
    <row r="1395" spans="1:22" x14ac:dyDescent="0.25">
      <c r="A1395" s="15" t="str">
        <f t="shared" si="174"/>
        <v/>
      </c>
      <c r="D1395" s="5" t="str">
        <f t="shared" si="168"/>
        <v/>
      </c>
      <c r="E1395" s="5" t="str">
        <f t="shared" si="169"/>
        <v/>
      </c>
      <c r="F1395" s="5" t="str">
        <f t="shared" si="170"/>
        <v/>
      </c>
      <c r="G1395" s="5" t="str">
        <f t="shared" si="171"/>
        <v/>
      </c>
      <c r="I1395" s="5" t="str">
        <f t="shared" si="172"/>
        <v/>
      </c>
      <c r="K1395" s="5" t="str">
        <f t="shared" si="173"/>
        <v/>
      </c>
      <c r="L1395" s="5"/>
      <c r="N1395" s="4"/>
      <c r="O1395" s="4" t="str">
        <f t="shared" si="175"/>
        <v/>
      </c>
      <c r="P1395" t="s">
        <v>34</v>
      </c>
      <c r="Q1395">
        <v>0</v>
      </c>
      <c r="R1395" s="5" t="str">
        <f>IF(ISNA(VLOOKUP($J1395,STOK_AWAL,15,0)),"",VLOOKUP($J1395,STOK_AWAL,15,0))</f>
        <v/>
      </c>
      <c r="S1395" s="6">
        <v>0</v>
      </c>
      <c r="T1395" s="6">
        <v>0</v>
      </c>
      <c r="V1395" t="str">
        <f>IFERROR(INDEX('3.Stok Awal'!A1395:A6390,MATCH('4.Sell to Trade'!J1395,'3.Stok Awal'!D1395:D6390,0)),"")</f>
        <v/>
      </c>
    </row>
    <row r="1396" spans="1:22" x14ac:dyDescent="0.25">
      <c r="A1396" s="15" t="str">
        <f t="shared" si="174"/>
        <v/>
      </c>
      <c r="D1396" s="5" t="str">
        <f t="shared" si="168"/>
        <v/>
      </c>
      <c r="E1396" s="5" t="str">
        <f t="shared" si="169"/>
        <v/>
      </c>
      <c r="F1396" s="5" t="str">
        <f t="shared" si="170"/>
        <v/>
      </c>
      <c r="G1396" s="5" t="str">
        <f t="shared" si="171"/>
        <v/>
      </c>
      <c r="I1396" s="5" t="str">
        <f t="shared" si="172"/>
        <v/>
      </c>
      <c r="K1396" s="5" t="str">
        <f t="shared" si="173"/>
        <v/>
      </c>
      <c r="L1396" s="5"/>
      <c r="N1396" s="4"/>
      <c r="O1396" s="4" t="str">
        <f t="shared" si="175"/>
        <v/>
      </c>
      <c r="P1396" t="s">
        <v>34</v>
      </c>
      <c r="Q1396">
        <v>0</v>
      </c>
      <c r="R1396" s="5" t="str">
        <f>IF(ISNA(VLOOKUP($J1396,STOK_AWAL,15,0)),"",VLOOKUP($J1396,STOK_AWAL,15,0))</f>
        <v/>
      </c>
      <c r="S1396" s="6">
        <v>0</v>
      </c>
      <c r="T1396" s="6">
        <v>0</v>
      </c>
      <c r="V1396" t="str">
        <f>IFERROR(INDEX('3.Stok Awal'!A1396:A6391,MATCH('4.Sell to Trade'!J1396,'3.Stok Awal'!D1396:D6391,0)),"")</f>
        <v/>
      </c>
    </row>
    <row r="1397" spans="1:22" x14ac:dyDescent="0.25">
      <c r="A1397" s="15" t="str">
        <f t="shared" si="174"/>
        <v/>
      </c>
      <c r="D1397" s="5" t="str">
        <f t="shared" si="168"/>
        <v/>
      </c>
      <c r="E1397" s="5" t="str">
        <f t="shared" si="169"/>
        <v/>
      </c>
      <c r="F1397" s="5" t="str">
        <f t="shared" si="170"/>
        <v/>
      </c>
      <c r="G1397" s="5" t="str">
        <f t="shared" si="171"/>
        <v/>
      </c>
      <c r="I1397" s="5" t="str">
        <f t="shared" si="172"/>
        <v/>
      </c>
      <c r="K1397" s="5" t="str">
        <f t="shared" si="173"/>
        <v/>
      </c>
      <c r="L1397" s="5"/>
      <c r="N1397" s="4"/>
      <c r="O1397" s="4" t="str">
        <f t="shared" si="175"/>
        <v/>
      </c>
      <c r="P1397" t="s">
        <v>34</v>
      </c>
      <c r="Q1397">
        <v>0</v>
      </c>
      <c r="R1397" s="5" t="str">
        <f>IF(ISNA(VLOOKUP($J1397,STOK_AWAL,15,0)),"",VLOOKUP($J1397,STOK_AWAL,15,0))</f>
        <v/>
      </c>
      <c r="S1397" s="6">
        <v>0</v>
      </c>
      <c r="T1397" s="6">
        <v>0</v>
      </c>
      <c r="V1397" t="str">
        <f>IFERROR(INDEX('3.Stok Awal'!A1397:A6392,MATCH('4.Sell to Trade'!J1397,'3.Stok Awal'!D1397:D6392,0)),"")</f>
        <v/>
      </c>
    </row>
    <row r="1398" spans="1:22" x14ac:dyDescent="0.25">
      <c r="A1398" s="15" t="str">
        <f t="shared" si="174"/>
        <v/>
      </c>
      <c r="D1398" s="5" t="str">
        <f t="shared" si="168"/>
        <v/>
      </c>
      <c r="E1398" s="5" t="str">
        <f t="shared" si="169"/>
        <v/>
      </c>
      <c r="F1398" s="5" t="str">
        <f t="shared" si="170"/>
        <v/>
      </c>
      <c r="G1398" s="5" t="str">
        <f t="shared" si="171"/>
        <v/>
      </c>
      <c r="I1398" s="5" t="str">
        <f t="shared" si="172"/>
        <v/>
      </c>
      <c r="K1398" s="5" t="str">
        <f t="shared" si="173"/>
        <v/>
      </c>
      <c r="L1398" s="5"/>
      <c r="N1398" s="4"/>
      <c r="O1398" s="4" t="str">
        <f t="shared" si="175"/>
        <v/>
      </c>
      <c r="P1398" t="s">
        <v>34</v>
      </c>
      <c r="Q1398">
        <v>0</v>
      </c>
      <c r="R1398" s="5" t="str">
        <f>IF(ISNA(VLOOKUP($J1398,STOK_AWAL,15,0)),"",VLOOKUP($J1398,STOK_AWAL,15,0))</f>
        <v/>
      </c>
      <c r="S1398" s="6">
        <v>0</v>
      </c>
      <c r="T1398" s="6">
        <v>0</v>
      </c>
      <c r="V1398" t="str">
        <f>IFERROR(INDEX('3.Stok Awal'!A1398:A6393,MATCH('4.Sell to Trade'!J1398,'3.Stok Awal'!D1398:D6393,0)),"")</f>
        <v/>
      </c>
    </row>
    <row r="1399" spans="1:22" x14ac:dyDescent="0.25">
      <c r="A1399" s="15" t="str">
        <f t="shared" si="174"/>
        <v/>
      </c>
      <c r="D1399" s="5" t="str">
        <f t="shared" si="168"/>
        <v/>
      </c>
      <c r="E1399" s="5" t="str">
        <f t="shared" si="169"/>
        <v/>
      </c>
      <c r="F1399" s="5" t="str">
        <f t="shared" si="170"/>
        <v/>
      </c>
      <c r="G1399" s="5" t="str">
        <f t="shared" si="171"/>
        <v/>
      </c>
      <c r="I1399" s="5" t="str">
        <f t="shared" si="172"/>
        <v/>
      </c>
      <c r="K1399" s="5" t="str">
        <f t="shared" si="173"/>
        <v/>
      </c>
      <c r="L1399" s="5"/>
      <c r="N1399" s="4"/>
      <c r="O1399" s="4" t="str">
        <f t="shared" si="175"/>
        <v/>
      </c>
      <c r="P1399" t="s">
        <v>34</v>
      </c>
      <c r="Q1399">
        <v>0</v>
      </c>
      <c r="R1399" s="5" t="str">
        <f>IF(ISNA(VLOOKUP($J1399,STOK_AWAL,15,0)),"",VLOOKUP($J1399,STOK_AWAL,15,0))</f>
        <v/>
      </c>
      <c r="S1399" s="6">
        <v>0</v>
      </c>
      <c r="T1399" s="6">
        <v>0</v>
      </c>
      <c r="V1399" t="str">
        <f>IFERROR(INDEX('3.Stok Awal'!A1399:A6394,MATCH('4.Sell to Trade'!J1399,'3.Stok Awal'!D1399:D6394,0)),"")</f>
        <v/>
      </c>
    </row>
    <row r="1400" spans="1:22" x14ac:dyDescent="0.25">
      <c r="A1400" s="15" t="str">
        <f t="shared" si="174"/>
        <v/>
      </c>
      <c r="D1400" s="5" t="str">
        <f t="shared" si="168"/>
        <v/>
      </c>
      <c r="E1400" s="5" t="str">
        <f t="shared" si="169"/>
        <v/>
      </c>
      <c r="F1400" s="5" t="str">
        <f t="shared" si="170"/>
        <v/>
      </c>
      <c r="G1400" s="5" t="str">
        <f t="shared" si="171"/>
        <v/>
      </c>
      <c r="I1400" s="5" t="str">
        <f t="shared" si="172"/>
        <v/>
      </c>
      <c r="K1400" s="5" t="str">
        <f t="shared" si="173"/>
        <v/>
      </c>
      <c r="L1400" s="5"/>
      <c r="N1400" s="4"/>
      <c r="O1400" s="4" t="str">
        <f t="shared" si="175"/>
        <v/>
      </c>
      <c r="P1400" t="s">
        <v>34</v>
      </c>
      <c r="Q1400">
        <v>0</v>
      </c>
      <c r="R1400" s="5" t="str">
        <f>IF(ISNA(VLOOKUP($J1400,STOK_AWAL,15,0)),"",VLOOKUP($J1400,STOK_AWAL,15,0))</f>
        <v/>
      </c>
      <c r="S1400" s="6">
        <v>0</v>
      </c>
      <c r="T1400" s="6">
        <v>0</v>
      </c>
      <c r="V1400" t="str">
        <f>IFERROR(INDEX('3.Stok Awal'!A1400:A6395,MATCH('4.Sell to Trade'!J1400,'3.Stok Awal'!D1400:D6395,0)),"")</f>
        <v/>
      </c>
    </row>
    <row r="1401" spans="1:22" x14ac:dyDescent="0.25">
      <c r="A1401" s="15" t="str">
        <f t="shared" si="174"/>
        <v/>
      </c>
      <c r="D1401" s="5" t="str">
        <f t="shared" si="168"/>
        <v/>
      </c>
      <c r="E1401" s="5" t="str">
        <f t="shared" si="169"/>
        <v/>
      </c>
      <c r="F1401" s="5" t="str">
        <f t="shared" si="170"/>
        <v/>
      </c>
      <c r="G1401" s="5" t="str">
        <f t="shared" si="171"/>
        <v/>
      </c>
      <c r="I1401" s="5" t="str">
        <f t="shared" si="172"/>
        <v/>
      </c>
      <c r="K1401" s="5" t="str">
        <f t="shared" si="173"/>
        <v/>
      </c>
      <c r="L1401" s="5"/>
      <c r="N1401" s="4"/>
      <c r="O1401" s="4" t="str">
        <f t="shared" si="175"/>
        <v/>
      </c>
      <c r="P1401" t="s">
        <v>34</v>
      </c>
      <c r="Q1401">
        <v>0</v>
      </c>
      <c r="R1401" s="5" t="str">
        <f>IF(ISNA(VLOOKUP($J1401,STOK_AWAL,15,0)),"",VLOOKUP($J1401,STOK_AWAL,15,0))</f>
        <v/>
      </c>
      <c r="S1401" s="6">
        <v>0</v>
      </c>
      <c r="T1401" s="6">
        <v>0</v>
      </c>
      <c r="V1401" t="str">
        <f>IFERROR(INDEX('3.Stok Awal'!A1401:A6396,MATCH('4.Sell to Trade'!J1401,'3.Stok Awal'!D1401:D6396,0)),"")</f>
        <v/>
      </c>
    </row>
    <row r="1402" spans="1:22" x14ac:dyDescent="0.25">
      <c r="A1402" s="15" t="str">
        <f t="shared" si="174"/>
        <v/>
      </c>
      <c r="D1402" s="5" t="str">
        <f t="shared" si="168"/>
        <v/>
      </c>
      <c r="E1402" s="5" t="str">
        <f t="shared" si="169"/>
        <v/>
      </c>
      <c r="F1402" s="5" t="str">
        <f t="shared" si="170"/>
        <v/>
      </c>
      <c r="G1402" s="5" t="str">
        <f t="shared" si="171"/>
        <v/>
      </c>
      <c r="I1402" s="5" t="str">
        <f t="shared" si="172"/>
        <v/>
      </c>
      <c r="K1402" s="5" t="str">
        <f t="shared" si="173"/>
        <v/>
      </c>
      <c r="L1402" s="5"/>
      <c r="N1402" s="4"/>
      <c r="O1402" s="4" t="str">
        <f t="shared" si="175"/>
        <v/>
      </c>
      <c r="P1402" t="s">
        <v>34</v>
      </c>
      <c r="Q1402">
        <v>0</v>
      </c>
      <c r="R1402" s="5" t="str">
        <f>IF(ISNA(VLOOKUP($J1402,STOK_AWAL,15,0)),"",VLOOKUP($J1402,STOK_AWAL,15,0))</f>
        <v/>
      </c>
      <c r="S1402" s="6">
        <v>0</v>
      </c>
      <c r="T1402" s="6">
        <v>0</v>
      </c>
      <c r="V1402" t="str">
        <f>IFERROR(INDEX('3.Stok Awal'!A1402:A6397,MATCH('4.Sell to Trade'!J1402,'3.Stok Awal'!D1402:D6397,0)),"")</f>
        <v/>
      </c>
    </row>
    <row r="1403" spans="1:22" x14ac:dyDescent="0.25">
      <c r="A1403" s="15" t="str">
        <f t="shared" si="174"/>
        <v/>
      </c>
      <c r="D1403" s="5" t="str">
        <f t="shared" si="168"/>
        <v/>
      </c>
      <c r="E1403" s="5" t="str">
        <f t="shared" si="169"/>
        <v/>
      </c>
      <c r="F1403" s="5" t="str">
        <f t="shared" si="170"/>
        <v/>
      </c>
      <c r="G1403" s="5" t="str">
        <f t="shared" si="171"/>
        <v/>
      </c>
      <c r="I1403" s="5" t="str">
        <f t="shared" si="172"/>
        <v/>
      </c>
      <c r="K1403" s="5" t="str">
        <f t="shared" si="173"/>
        <v/>
      </c>
      <c r="L1403" s="5"/>
      <c r="N1403" s="4"/>
      <c r="O1403" s="4" t="str">
        <f t="shared" si="175"/>
        <v/>
      </c>
      <c r="P1403" t="s">
        <v>34</v>
      </c>
      <c r="Q1403">
        <v>0</v>
      </c>
      <c r="R1403" s="5" t="str">
        <f>IF(ISNA(VLOOKUP($J1403,STOK_AWAL,15,0)),"",VLOOKUP($J1403,STOK_AWAL,15,0))</f>
        <v/>
      </c>
      <c r="S1403" s="6">
        <v>0</v>
      </c>
      <c r="T1403" s="6">
        <v>0</v>
      </c>
      <c r="V1403" t="str">
        <f>IFERROR(INDEX('3.Stok Awal'!A1403:A6398,MATCH('4.Sell to Trade'!J1403,'3.Stok Awal'!D1403:D6398,0)),"")</f>
        <v/>
      </c>
    </row>
    <row r="1404" spans="1:22" x14ac:dyDescent="0.25">
      <c r="A1404" s="15" t="str">
        <f t="shared" si="174"/>
        <v/>
      </c>
      <c r="D1404" s="5" t="str">
        <f t="shared" si="168"/>
        <v/>
      </c>
      <c r="E1404" s="5" t="str">
        <f t="shared" si="169"/>
        <v/>
      </c>
      <c r="F1404" s="5" t="str">
        <f t="shared" si="170"/>
        <v/>
      </c>
      <c r="G1404" s="5" t="str">
        <f t="shared" si="171"/>
        <v/>
      </c>
      <c r="I1404" s="5" t="str">
        <f t="shared" si="172"/>
        <v/>
      </c>
      <c r="K1404" s="5" t="str">
        <f t="shared" si="173"/>
        <v/>
      </c>
      <c r="L1404" s="5"/>
      <c r="N1404" s="4"/>
      <c r="O1404" s="4" t="str">
        <f t="shared" si="175"/>
        <v/>
      </c>
      <c r="P1404" t="s">
        <v>34</v>
      </c>
      <c r="Q1404">
        <v>0</v>
      </c>
      <c r="R1404" s="5" t="str">
        <f>IF(ISNA(VLOOKUP($J1404,STOK_AWAL,15,0)),"",VLOOKUP($J1404,STOK_AWAL,15,0))</f>
        <v/>
      </c>
      <c r="S1404" s="6">
        <v>0</v>
      </c>
      <c r="T1404" s="6">
        <v>0</v>
      </c>
      <c r="V1404" t="str">
        <f>IFERROR(INDEX('3.Stok Awal'!A1404:A6399,MATCH('4.Sell to Trade'!J1404,'3.Stok Awal'!D1404:D6399,0)),"")</f>
        <v/>
      </c>
    </row>
    <row r="1405" spans="1:22" x14ac:dyDescent="0.25">
      <c r="A1405" s="15" t="str">
        <f t="shared" si="174"/>
        <v/>
      </c>
      <c r="D1405" s="5" t="str">
        <f t="shared" si="168"/>
        <v/>
      </c>
      <c r="E1405" s="5" t="str">
        <f t="shared" si="169"/>
        <v/>
      </c>
      <c r="F1405" s="5" t="str">
        <f t="shared" si="170"/>
        <v/>
      </c>
      <c r="G1405" s="5" t="str">
        <f t="shared" si="171"/>
        <v/>
      </c>
      <c r="I1405" s="5" t="str">
        <f t="shared" si="172"/>
        <v/>
      </c>
      <c r="K1405" s="5" t="str">
        <f t="shared" si="173"/>
        <v/>
      </c>
      <c r="L1405" s="5"/>
      <c r="N1405" s="4"/>
      <c r="O1405" s="4" t="str">
        <f t="shared" si="175"/>
        <v/>
      </c>
      <c r="P1405" t="s">
        <v>34</v>
      </c>
      <c r="Q1405">
        <v>0</v>
      </c>
      <c r="R1405" s="5" t="str">
        <f>IF(ISNA(VLOOKUP($J1405,STOK_AWAL,15,0)),"",VLOOKUP($J1405,STOK_AWAL,15,0))</f>
        <v/>
      </c>
      <c r="S1405" s="6">
        <v>0</v>
      </c>
      <c r="T1405" s="6">
        <v>0</v>
      </c>
      <c r="V1405" t="str">
        <f>IFERROR(INDEX('3.Stok Awal'!A1405:A6400,MATCH('4.Sell to Trade'!J1405,'3.Stok Awal'!D1405:D6400,0)),"")</f>
        <v/>
      </c>
    </row>
    <row r="1406" spans="1:22" x14ac:dyDescent="0.25">
      <c r="A1406" s="15" t="str">
        <f t="shared" si="174"/>
        <v/>
      </c>
      <c r="D1406" s="5" t="str">
        <f t="shared" si="168"/>
        <v/>
      </c>
      <c r="E1406" s="5" t="str">
        <f t="shared" si="169"/>
        <v/>
      </c>
      <c r="F1406" s="5" t="str">
        <f t="shared" si="170"/>
        <v/>
      </c>
      <c r="G1406" s="5" t="str">
        <f t="shared" si="171"/>
        <v/>
      </c>
      <c r="I1406" s="5" t="str">
        <f t="shared" si="172"/>
        <v/>
      </c>
      <c r="K1406" s="5" t="str">
        <f t="shared" si="173"/>
        <v/>
      </c>
      <c r="L1406" s="5"/>
      <c r="N1406" s="4"/>
      <c r="O1406" s="4" t="str">
        <f t="shared" si="175"/>
        <v/>
      </c>
      <c r="P1406" t="s">
        <v>34</v>
      </c>
      <c r="Q1406">
        <v>0</v>
      </c>
      <c r="R1406" s="5" t="str">
        <f>IF(ISNA(VLOOKUP($J1406,STOK_AWAL,15,0)),"",VLOOKUP($J1406,STOK_AWAL,15,0))</f>
        <v/>
      </c>
      <c r="S1406" s="6">
        <v>0</v>
      </c>
      <c r="T1406" s="6">
        <v>0</v>
      </c>
      <c r="V1406" t="str">
        <f>IFERROR(INDEX('3.Stok Awal'!A1406:A6401,MATCH('4.Sell to Trade'!J1406,'3.Stok Awal'!D1406:D6401,0)),"")</f>
        <v/>
      </c>
    </row>
    <row r="1407" spans="1:22" x14ac:dyDescent="0.25">
      <c r="A1407" s="15" t="str">
        <f t="shared" si="174"/>
        <v/>
      </c>
      <c r="D1407" s="5" t="str">
        <f t="shared" si="168"/>
        <v/>
      </c>
      <c r="E1407" s="5" t="str">
        <f t="shared" si="169"/>
        <v/>
      </c>
      <c r="F1407" s="5" t="str">
        <f t="shared" si="170"/>
        <v/>
      </c>
      <c r="G1407" s="5" t="str">
        <f t="shared" si="171"/>
        <v/>
      </c>
      <c r="I1407" s="5" t="str">
        <f t="shared" si="172"/>
        <v/>
      </c>
      <c r="K1407" s="5" t="str">
        <f t="shared" si="173"/>
        <v/>
      </c>
      <c r="L1407" s="5"/>
      <c r="N1407" s="4"/>
      <c r="O1407" s="4" t="str">
        <f t="shared" si="175"/>
        <v/>
      </c>
      <c r="P1407" t="s">
        <v>34</v>
      </c>
      <c r="Q1407">
        <v>0</v>
      </c>
      <c r="R1407" s="5" t="str">
        <f>IF(ISNA(VLOOKUP($J1407,STOK_AWAL,15,0)),"",VLOOKUP($J1407,STOK_AWAL,15,0))</f>
        <v/>
      </c>
      <c r="S1407" s="6">
        <v>0</v>
      </c>
      <c r="T1407" s="6">
        <v>0</v>
      </c>
      <c r="V1407" t="str">
        <f>IFERROR(INDEX('3.Stok Awal'!A1407:A6402,MATCH('4.Sell to Trade'!J1407,'3.Stok Awal'!D1407:D6402,0)),"")</f>
        <v/>
      </c>
    </row>
    <row r="1408" spans="1:22" x14ac:dyDescent="0.25">
      <c r="A1408" s="15" t="str">
        <f t="shared" si="174"/>
        <v/>
      </c>
      <c r="D1408" s="5" t="str">
        <f t="shared" si="168"/>
        <v/>
      </c>
      <c r="E1408" s="5" t="str">
        <f t="shared" si="169"/>
        <v/>
      </c>
      <c r="F1408" s="5" t="str">
        <f t="shared" si="170"/>
        <v/>
      </c>
      <c r="G1408" s="5" t="str">
        <f t="shared" si="171"/>
        <v/>
      </c>
      <c r="I1408" s="5" t="str">
        <f t="shared" si="172"/>
        <v/>
      </c>
      <c r="K1408" s="5" t="str">
        <f t="shared" si="173"/>
        <v/>
      </c>
      <c r="L1408" s="5"/>
      <c r="N1408" s="4"/>
      <c r="O1408" s="4" t="str">
        <f t="shared" si="175"/>
        <v/>
      </c>
      <c r="P1408" t="s">
        <v>34</v>
      </c>
      <c r="Q1408">
        <v>0</v>
      </c>
      <c r="R1408" s="5" t="str">
        <f>IF(ISNA(VLOOKUP($J1408,STOK_AWAL,15,0)),"",VLOOKUP($J1408,STOK_AWAL,15,0))</f>
        <v/>
      </c>
      <c r="S1408" s="6">
        <v>0</v>
      </c>
      <c r="T1408" s="6">
        <v>0</v>
      </c>
      <c r="V1408" t="str">
        <f>IFERROR(INDEX('3.Stok Awal'!A1408:A6403,MATCH('4.Sell to Trade'!J1408,'3.Stok Awal'!D1408:D6403,0)),"")</f>
        <v/>
      </c>
    </row>
    <row r="1409" spans="1:22" x14ac:dyDescent="0.25">
      <c r="A1409" s="15" t="str">
        <f t="shared" si="174"/>
        <v/>
      </c>
      <c r="D1409" s="5" t="str">
        <f t="shared" si="168"/>
        <v/>
      </c>
      <c r="E1409" s="5" t="str">
        <f t="shared" si="169"/>
        <v/>
      </c>
      <c r="F1409" s="5" t="str">
        <f t="shared" si="170"/>
        <v/>
      </c>
      <c r="G1409" s="5" t="str">
        <f t="shared" si="171"/>
        <v/>
      </c>
      <c r="I1409" s="5" t="str">
        <f t="shared" si="172"/>
        <v/>
      </c>
      <c r="K1409" s="5" t="str">
        <f t="shared" si="173"/>
        <v/>
      </c>
      <c r="L1409" s="5"/>
      <c r="N1409" s="4"/>
      <c r="O1409" s="4" t="str">
        <f t="shared" si="175"/>
        <v/>
      </c>
      <c r="P1409" t="s">
        <v>34</v>
      </c>
      <c r="Q1409">
        <v>0</v>
      </c>
      <c r="R1409" s="5" t="str">
        <f>IF(ISNA(VLOOKUP($J1409,STOK_AWAL,15,0)),"",VLOOKUP($J1409,STOK_AWAL,15,0))</f>
        <v/>
      </c>
      <c r="S1409" s="6">
        <v>0</v>
      </c>
      <c r="T1409" s="6">
        <v>0</v>
      </c>
      <c r="V1409" t="str">
        <f>IFERROR(INDEX('3.Stok Awal'!A1409:A6404,MATCH('4.Sell to Trade'!J1409,'3.Stok Awal'!D1409:D6404,0)),"")</f>
        <v/>
      </c>
    </row>
    <row r="1410" spans="1:22" x14ac:dyDescent="0.25">
      <c r="A1410" s="15" t="str">
        <f t="shared" si="174"/>
        <v/>
      </c>
      <c r="D1410" s="5" t="str">
        <f t="shared" si="168"/>
        <v/>
      </c>
      <c r="E1410" s="5" t="str">
        <f t="shared" si="169"/>
        <v/>
      </c>
      <c r="F1410" s="5" t="str">
        <f t="shared" si="170"/>
        <v/>
      </c>
      <c r="G1410" s="5" t="str">
        <f t="shared" si="171"/>
        <v/>
      </c>
      <c r="I1410" s="5" t="str">
        <f t="shared" si="172"/>
        <v/>
      </c>
      <c r="K1410" s="5" t="str">
        <f t="shared" si="173"/>
        <v/>
      </c>
      <c r="L1410" s="5"/>
      <c r="N1410" s="4"/>
      <c r="O1410" s="4" t="str">
        <f t="shared" si="175"/>
        <v/>
      </c>
      <c r="P1410" t="s">
        <v>34</v>
      </c>
      <c r="Q1410">
        <v>0</v>
      </c>
      <c r="R1410" s="5" t="str">
        <f>IF(ISNA(VLOOKUP($J1410,STOK_AWAL,15,0)),"",VLOOKUP($J1410,STOK_AWAL,15,0))</f>
        <v/>
      </c>
      <c r="S1410" s="6">
        <v>0</v>
      </c>
      <c r="T1410" s="6">
        <v>0</v>
      </c>
      <c r="V1410" t="str">
        <f>IFERROR(INDEX('3.Stok Awal'!A1410:A6405,MATCH('4.Sell to Trade'!J1410,'3.Stok Awal'!D1410:D6405,0)),"")</f>
        <v/>
      </c>
    </row>
    <row r="1411" spans="1:22" x14ac:dyDescent="0.25">
      <c r="A1411" s="15" t="str">
        <f t="shared" si="174"/>
        <v/>
      </c>
      <c r="D1411" s="5" t="str">
        <f t="shared" si="168"/>
        <v/>
      </c>
      <c r="E1411" s="5" t="str">
        <f t="shared" si="169"/>
        <v/>
      </c>
      <c r="F1411" s="5" t="str">
        <f t="shared" si="170"/>
        <v/>
      </c>
      <c r="G1411" s="5" t="str">
        <f t="shared" si="171"/>
        <v/>
      </c>
      <c r="I1411" s="5" t="str">
        <f t="shared" si="172"/>
        <v/>
      </c>
      <c r="K1411" s="5" t="str">
        <f t="shared" si="173"/>
        <v/>
      </c>
      <c r="L1411" s="5"/>
      <c r="N1411" s="4"/>
      <c r="O1411" s="4" t="str">
        <f t="shared" si="175"/>
        <v/>
      </c>
      <c r="P1411" t="s">
        <v>34</v>
      </c>
      <c r="Q1411">
        <v>0</v>
      </c>
      <c r="R1411" s="5" t="str">
        <f>IF(ISNA(VLOOKUP($J1411,STOK_AWAL,15,0)),"",VLOOKUP($J1411,STOK_AWAL,15,0))</f>
        <v/>
      </c>
      <c r="S1411" s="6">
        <v>0</v>
      </c>
      <c r="T1411" s="6">
        <v>0</v>
      </c>
      <c r="V1411" t="str">
        <f>IFERROR(INDEX('3.Stok Awal'!A1411:A6406,MATCH('4.Sell to Trade'!J1411,'3.Stok Awal'!D1411:D6406,0)),"")</f>
        <v/>
      </c>
    </row>
    <row r="1412" spans="1:22" x14ac:dyDescent="0.25">
      <c r="A1412" s="15" t="str">
        <f t="shared" si="174"/>
        <v/>
      </c>
      <c r="D1412" s="5" t="str">
        <f t="shared" si="168"/>
        <v/>
      </c>
      <c r="E1412" s="5" t="str">
        <f t="shared" si="169"/>
        <v/>
      </c>
      <c r="F1412" s="5" t="str">
        <f t="shared" si="170"/>
        <v/>
      </c>
      <c r="G1412" s="5" t="str">
        <f t="shared" si="171"/>
        <v/>
      </c>
      <c r="I1412" s="5" t="str">
        <f t="shared" si="172"/>
        <v/>
      </c>
      <c r="K1412" s="5" t="str">
        <f t="shared" si="173"/>
        <v/>
      </c>
      <c r="L1412" s="5"/>
      <c r="N1412" s="4"/>
      <c r="O1412" s="4" t="str">
        <f t="shared" si="175"/>
        <v/>
      </c>
      <c r="P1412" t="s">
        <v>34</v>
      </c>
      <c r="Q1412">
        <v>0</v>
      </c>
      <c r="R1412" s="5" t="str">
        <f>IF(ISNA(VLOOKUP($J1412,STOK_AWAL,15,0)),"",VLOOKUP($J1412,STOK_AWAL,15,0))</f>
        <v/>
      </c>
      <c r="S1412" s="6">
        <v>0</v>
      </c>
      <c r="T1412" s="6">
        <v>0</v>
      </c>
      <c r="V1412" t="str">
        <f>IFERROR(INDEX('3.Stok Awal'!A1412:A6407,MATCH('4.Sell to Trade'!J1412,'3.Stok Awal'!D1412:D6407,0)),"")</f>
        <v/>
      </c>
    </row>
    <row r="1413" spans="1:22" x14ac:dyDescent="0.25">
      <c r="A1413" s="15" t="str">
        <f t="shared" si="174"/>
        <v/>
      </c>
      <c r="D1413" s="5" t="str">
        <f t="shared" ref="D1413:D1476" si="176">IF(ISNA(VLOOKUP($C1413,MASTER_CUSTOMER,2,0)),"",VLOOKUP($C1413,MASTER_CUSTOMER,2,0))</f>
        <v/>
      </c>
      <c r="E1413" s="5" t="str">
        <f t="shared" ref="E1413:E1476" si="177">IF(ISNA(VLOOKUP($C1413,MASTER_CUSTOMER,4,0)),"",VLOOKUP($C1413,MASTER_CUSTOMER,4,0))</f>
        <v/>
      </c>
      <c r="F1413" s="5" t="str">
        <f t="shared" ref="F1413:F1476" si="178">IF(ISNA(VLOOKUP($C1413,MASTER_CUSTOMER,5,0)),"",VLOOKUP($C1413,MASTER_CUSTOMER,5,0))</f>
        <v/>
      </c>
      <c r="G1413" s="5" t="str">
        <f t="shared" ref="G1413:G1476" si="179">IF(ISNA(VLOOKUP($C1413,MASTER_CUSTOMER,3,0)),"",VLOOKUP($C1413,MASTER_CUSTOMER,3,0))</f>
        <v/>
      </c>
      <c r="I1413" s="5" t="str">
        <f t="shared" ref="I1413:I1476" si="180">IF(ISNA(VLOOKUP($H1413,MASTER_SALESMAN,2,0)),"",VLOOKUP($H1413,MASTER_SALESMAN,2,0))</f>
        <v/>
      </c>
      <c r="K1413" s="5" t="str">
        <f t="shared" ref="K1413:K1476" si="181">IF(ISNA(VLOOKUP($J1413,STOK_AWAL,2,0)),"",VLOOKUP($J1413,STOK_AWAL,2,0))</f>
        <v/>
      </c>
      <c r="L1413" s="5"/>
      <c r="N1413" s="4"/>
      <c r="O1413" s="4" t="str">
        <f t="shared" si="175"/>
        <v/>
      </c>
      <c r="P1413" t="s">
        <v>34</v>
      </c>
      <c r="Q1413">
        <v>0</v>
      </c>
      <c r="R1413" s="5" t="str">
        <f>IF(ISNA(VLOOKUP($J1413,STOK_AWAL,15,0)),"",VLOOKUP($J1413,STOK_AWAL,15,0))</f>
        <v/>
      </c>
      <c r="S1413" s="6">
        <v>0</v>
      </c>
      <c r="T1413" s="6">
        <v>0</v>
      </c>
      <c r="V1413" t="str">
        <f>IFERROR(INDEX('3.Stok Awal'!A1413:A6408,MATCH('4.Sell to Trade'!J1413,'3.Stok Awal'!D1413:D6408,0)),"")</f>
        <v/>
      </c>
    </row>
    <row r="1414" spans="1:22" x14ac:dyDescent="0.25">
      <c r="A1414" s="15" t="str">
        <f t="shared" ref="A1414:A1477" si="182">IF(B1414="","",B1414)</f>
        <v/>
      </c>
      <c r="D1414" s="5" t="str">
        <f t="shared" si="176"/>
        <v/>
      </c>
      <c r="E1414" s="5" t="str">
        <f t="shared" si="177"/>
        <v/>
      </c>
      <c r="F1414" s="5" t="str">
        <f t="shared" si="178"/>
        <v/>
      </c>
      <c r="G1414" s="5" t="str">
        <f t="shared" si="179"/>
        <v/>
      </c>
      <c r="I1414" s="5" t="str">
        <f t="shared" si="180"/>
        <v/>
      </c>
      <c r="K1414" s="5" t="str">
        <f t="shared" si="181"/>
        <v/>
      </c>
      <c r="L1414" s="5"/>
      <c r="N1414" s="4"/>
      <c r="O1414" s="4" t="str">
        <f t="shared" ref="O1414:O1477" si="183">J1414&amp;N1414</f>
        <v/>
      </c>
      <c r="P1414" t="s">
        <v>34</v>
      </c>
      <c r="Q1414">
        <v>0</v>
      </c>
      <c r="R1414" s="5" t="str">
        <f>IF(ISNA(VLOOKUP($J1414,STOK_AWAL,15,0)),"",VLOOKUP($J1414,STOK_AWAL,15,0))</f>
        <v/>
      </c>
      <c r="S1414" s="6">
        <v>0</v>
      </c>
      <c r="T1414" s="6">
        <v>0</v>
      </c>
      <c r="V1414" t="str">
        <f>IFERROR(INDEX('3.Stok Awal'!A1414:A6409,MATCH('4.Sell to Trade'!J1414,'3.Stok Awal'!D1414:D6409,0)),"")</f>
        <v/>
      </c>
    </row>
    <row r="1415" spans="1:22" x14ac:dyDescent="0.25">
      <c r="A1415" s="15" t="str">
        <f t="shared" si="182"/>
        <v/>
      </c>
      <c r="D1415" s="5" t="str">
        <f t="shared" si="176"/>
        <v/>
      </c>
      <c r="E1415" s="5" t="str">
        <f t="shared" si="177"/>
        <v/>
      </c>
      <c r="F1415" s="5" t="str">
        <f t="shared" si="178"/>
        <v/>
      </c>
      <c r="G1415" s="5" t="str">
        <f t="shared" si="179"/>
        <v/>
      </c>
      <c r="I1415" s="5" t="str">
        <f t="shared" si="180"/>
        <v/>
      </c>
      <c r="K1415" s="5" t="str">
        <f t="shared" si="181"/>
        <v/>
      </c>
      <c r="L1415" s="5"/>
      <c r="N1415" s="4"/>
      <c r="O1415" s="4" t="str">
        <f t="shared" si="183"/>
        <v/>
      </c>
      <c r="P1415" t="s">
        <v>34</v>
      </c>
      <c r="Q1415">
        <v>0</v>
      </c>
      <c r="R1415" s="5" t="str">
        <f>IF(ISNA(VLOOKUP($J1415,STOK_AWAL,15,0)),"",VLOOKUP($J1415,STOK_AWAL,15,0))</f>
        <v/>
      </c>
      <c r="S1415" s="6">
        <v>0</v>
      </c>
      <c r="T1415" s="6">
        <v>0</v>
      </c>
      <c r="V1415" t="str">
        <f>IFERROR(INDEX('3.Stok Awal'!A1415:A6410,MATCH('4.Sell to Trade'!J1415,'3.Stok Awal'!D1415:D6410,0)),"")</f>
        <v/>
      </c>
    </row>
    <row r="1416" spans="1:22" x14ac:dyDescent="0.25">
      <c r="A1416" s="15" t="str">
        <f t="shared" si="182"/>
        <v/>
      </c>
      <c r="D1416" s="5" t="str">
        <f t="shared" si="176"/>
        <v/>
      </c>
      <c r="E1416" s="5" t="str">
        <f t="shared" si="177"/>
        <v/>
      </c>
      <c r="F1416" s="5" t="str">
        <f t="shared" si="178"/>
        <v/>
      </c>
      <c r="G1416" s="5" t="str">
        <f t="shared" si="179"/>
        <v/>
      </c>
      <c r="I1416" s="5" t="str">
        <f t="shared" si="180"/>
        <v/>
      </c>
      <c r="K1416" s="5" t="str">
        <f t="shared" si="181"/>
        <v/>
      </c>
      <c r="L1416" s="5"/>
      <c r="N1416" s="4"/>
      <c r="O1416" s="4" t="str">
        <f t="shared" si="183"/>
        <v/>
      </c>
      <c r="P1416" t="s">
        <v>34</v>
      </c>
      <c r="Q1416">
        <v>0</v>
      </c>
      <c r="R1416" s="5" t="str">
        <f>IF(ISNA(VLOOKUP($J1416,STOK_AWAL,15,0)),"",VLOOKUP($J1416,STOK_AWAL,15,0))</f>
        <v/>
      </c>
      <c r="S1416" s="6">
        <v>0</v>
      </c>
      <c r="T1416" s="6">
        <v>0</v>
      </c>
      <c r="V1416" t="str">
        <f>IFERROR(INDEX('3.Stok Awal'!A1416:A6411,MATCH('4.Sell to Trade'!J1416,'3.Stok Awal'!D1416:D6411,0)),"")</f>
        <v/>
      </c>
    </row>
    <row r="1417" spans="1:22" x14ac:dyDescent="0.25">
      <c r="A1417" s="15" t="str">
        <f t="shared" si="182"/>
        <v/>
      </c>
      <c r="D1417" s="5" t="str">
        <f t="shared" si="176"/>
        <v/>
      </c>
      <c r="E1417" s="5" t="str">
        <f t="shared" si="177"/>
        <v/>
      </c>
      <c r="F1417" s="5" t="str">
        <f t="shared" si="178"/>
        <v/>
      </c>
      <c r="G1417" s="5" t="str">
        <f t="shared" si="179"/>
        <v/>
      </c>
      <c r="I1417" s="5" t="str">
        <f t="shared" si="180"/>
        <v/>
      </c>
      <c r="K1417" s="5" t="str">
        <f t="shared" si="181"/>
        <v/>
      </c>
      <c r="L1417" s="5"/>
      <c r="N1417" s="4"/>
      <c r="O1417" s="4" t="str">
        <f t="shared" si="183"/>
        <v/>
      </c>
      <c r="P1417" t="s">
        <v>34</v>
      </c>
      <c r="Q1417">
        <v>0</v>
      </c>
      <c r="R1417" s="5" t="str">
        <f>IF(ISNA(VLOOKUP($J1417,STOK_AWAL,15,0)),"",VLOOKUP($J1417,STOK_AWAL,15,0))</f>
        <v/>
      </c>
      <c r="S1417" s="6">
        <v>0</v>
      </c>
      <c r="T1417" s="6">
        <v>0</v>
      </c>
      <c r="V1417" t="str">
        <f>IFERROR(INDEX('3.Stok Awal'!A1417:A6412,MATCH('4.Sell to Trade'!J1417,'3.Stok Awal'!D1417:D6412,0)),"")</f>
        <v/>
      </c>
    </row>
    <row r="1418" spans="1:22" x14ac:dyDescent="0.25">
      <c r="A1418" s="15" t="str">
        <f t="shared" si="182"/>
        <v/>
      </c>
      <c r="D1418" s="5" t="str">
        <f t="shared" si="176"/>
        <v/>
      </c>
      <c r="E1418" s="5" t="str">
        <f t="shared" si="177"/>
        <v/>
      </c>
      <c r="F1418" s="5" t="str">
        <f t="shared" si="178"/>
        <v/>
      </c>
      <c r="G1418" s="5" t="str">
        <f t="shared" si="179"/>
        <v/>
      </c>
      <c r="I1418" s="5" t="str">
        <f t="shared" si="180"/>
        <v/>
      </c>
      <c r="K1418" s="5" t="str">
        <f t="shared" si="181"/>
        <v/>
      </c>
      <c r="L1418" s="5"/>
      <c r="N1418" s="4"/>
      <c r="O1418" s="4" t="str">
        <f t="shared" si="183"/>
        <v/>
      </c>
      <c r="P1418" t="s">
        <v>34</v>
      </c>
      <c r="Q1418">
        <v>0</v>
      </c>
      <c r="R1418" s="5" t="str">
        <f>IF(ISNA(VLOOKUP($J1418,STOK_AWAL,15,0)),"",VLOOKUP($J1418,STOK_AWAL,15,0))</f>
        <v/>
      </c>
      <c r="S1418" s="6">
        <v>0</v>
      </c>
      <c r="T1418" s="6">
        <v>0</v>
      </c>
      <c r="V1418" t="str">
        <f>IFERROR(INDEX('3.Stok Awal'!A1418:A6413,MATCH('4.Sell to Trade'!J1418,'3.Stok Awal'!D1418:D6413,0)),"")</f>
        <v/>
      </c>
    </row>
    <row r="1419" spans="1:22" x14ac:dyDescent="0.25">
      <c r="A1419" s="15" t="str">
        <f t="shared" si="182"/>
        <v/>
      </c>
      <c r="D1419" s="5" t="str">
        <f t="shared" si="176"/>
        <v/>
      </c>
      <c r="E1419" s="5" t="str">
        <f t="shared" si="177"/>
        <v/>
      </c>
      <c r="F1419" s="5" t="str">
        <f t="shared" si="178"/>
        <v/>
      </c>
      <c r="G1419" s="5" t="str">
        <f t="shared" si="179"/>
        <v/>
      </c>
      <c r="I1419" s="5" t="str">
        <f t="shared" si="180"/>
        <v/>
      </c>
      <c r="K1419" s="5" t="str">
        <f t="shared" si="181"/>
        <v/>
      </c>
      <c r="L1419" s="5"/>
      <c r="N1419" s="4"/>
      <c r="O1419" s="4" t="str">
        <f t="shared" si="183"/>
        <v/>
      </c>
      <c r="P1419" t="s">
        <v>34</v>
      </c>
      <c r="Q1419">
        <v>0</v>
      </c>
      <c r="R1419" s="5" t="str">
        <f>IF(ISNA(VLOOKUP($J1419,STOK_AWAL,15,0)),"",VLOOKUP($J1419,STOK_AWAL,15,0))</f>
        <v/>
      </c>
      <c r="S1419" s="6">
        <v>0</v>
      </c>
      <c r="T1419" s="6">
        <v>0</v>
      </c>
      <c r="V1419" t="str">
        <f>IFERROR(INDEX('3.Stok Awal'!A1419:A6414,MATCH('4.Sell to Trade'!J1419,'3.Stok Awal'!D1419:D6414,0)),"")</f>
        <v/>
      </c>
    </row>
    <row r="1420" spans="1:22" x14ac:dyDescent="0.25">
      <c r="A1420" s="15" t="str">
        <f t="shared" si="182"/>
        <v/>
      </c>
      <c r="D1420" s="5" t="str">
        <f t="shared" si="176"/>
        <v/>
      </c>
      <c r="E1420" s="5" t="str">
        <f t="shared" si="177"/>
        <v/>
      </c>
      <c r="F1420" s="5" t="str">
        <f t="shared" si="178"/>
        <v/>
      </c>
      <c r="G1420" s="5" t="str">
        <f t="shared" si="179"/>
        <v/>
      </c>
      <c r="I1420" s="5" t="str">
        <f t="shared" si="180"/>
        <v/>
      </c>
      <c r="K1420" s="5" t="str">
        <f t="shared" si="181"/>
        <v/>
      </c>
      <c r="L1420" s="5"/>
      <c r="N1420" s="4"/>
      <c r="O1420" s="4" t="str">
        <f t="shared" si="183"/>
        <v/>
      </c>
      <c r="P1420" t="s">
        <v>34</v>
      </c>
      <c r="Q1420">
        <v>0</v>
      </c>
      <c r="R1420" s="5" t="str">
        <f>IF(ISNA(VLOOKUP($J1420,STOK_AWAL,15,0)),"",VLOOKUP($J1420,STOK_AWAL,15,0))</f>
        <v/>
      </c>
      <c r="S1420" s="6">
        <v>0</v>
      </c>
      <c r="T1420" s="6">
        <v>0</v>
      </c>
      <c r="V1420" t="str">
        <f>IFERROR(INDEX('3.Stok Awal'!A1420:A6415,MATCH('4.Sell to Trade'!J1420,'3.Stok Awal'!D1420:D6415,0)),"")</f>
        <v/>
      </c>
    </row>
    <row r="1421" spans="1:22" x14ac:dyDescent="0.25">
      <c r="A1421" s="15" t="str">
        <f t="shared" si="182"/>
        <v/>
      </c>
      <c r="D1421" s="5" t="str">
        <f t="shared" si="176"/>
        <v/>
      </c>
      <c r="E1421" s="5" t="str">
        <f t="shared" si="177"/>
        <v/>
      </c>
      <c r="F1421" s="5" t="str">
        <f t="shared" si="178"/>
        <v/>
      </c>
      <c r="G1421" s="5" t="str">
        <f t="shared" si="179"/>
        <v/>
      </c>
      <c r="I1421" s="5" t="str">
        <f t="shared" si="180"/>
        <v/>
      </c>
      <c r="K1421" s="5" t="str">
        <f t="shared" si="181"/>
        <v/>
      </c>
      <c r="L1421" s="5"/>
      <c r="N1421" s="4"/>
      <c r="O1421" s="4" t="str">
        <f t="shared" si="183"/>
        <v/>
      </c>
      <c r="P1421" t="s">
        <v>34</v>
      </c>
      <c r="Q1421">
        <v>0</v>
      </c>
      <c r="R1421" s="5" t="str">
        <f>IF(ISNA(VLOOKUP($J1421,STOK_AWAL,15,0)),"",VLOOKUP($J1421,STOK_AWAL,15,0))</f>
        <v/>
      </c>
      <c r="S1421" s="6">
        <v>0</v>
      </c>
      <c r="T1421" s="6">
        <v>0</v>
      </c>
      <c r="V1421" t="str">
        <f>IFERROR(INDEX('3.Stok Awal'!A1421:A6416,MATCH('4.Sell to Trade'!J1421,'3.Stok Awal'!D1421:D6416,0)),"")</f>
        <v/>
      </c>
    </row>
    <row r="1422" spans="1:22" x14ac:dyDescent="0.25">
      <c r="A1422" s="15" t="str">
        <f t="shared" si="182"/>
        <v/>
      </c>
      <c r="D1422" s="5" t="str">
        <f t="shared" si="176"/>
        <v/>
      </c>
      <c r="E1422" s="5" t="str">
        <f t="shared" si="177"/>
        <v/>
      </c>
      <c r="F1422" s="5" t="str">
        <f t="shared" si="178"/>
        <v/>
      </c>
      <c r="G1422" s="5" t="str">
        <f t="shared" si="179"/>
        <v/>
      </c>
      <c r="I1422" s="5" t="str">
        <f t="shared" si="180"/>
        <v/>
      </c>
      <c r="K1422" s="5" t="str">
        <f t="shared" si="181"/>
        <v/>
      </c>
      <c r="L1422" s="5"/>
      <c r="N1422" s="4"/>
      <c r="O1422" s="4" t="str">
        <f t="shared" si="183"/>
        <v/>
      </c>
      <c r="P1422" t="s">
        <v>34</v>
      </c>
      <c r="Q1422">
        <v>0</v>
      </c>
      <c r="R1422" s="5" t="str">
        <f>IF(ISNA(VLOOKUP($J1422,STOK_AWAL,15,0)),"",VLOOKUP($J1422,STOK_AWAL,15,0))</f>
        <v/>
      </c>
      <c r="S1422" s="6">
        <v>0</v>
      </c>
      <c r="T1422" s="6">
        <v>0</v>
      </c>
      <c r="V1422" t="str">
        <f>IFERROR(INDEX('3.Stok Awal'!A1422:A6417,MATCH('4.Sell to Trade'!J1422,'3.Stok Awal'!D1422:D6417,0)),"")</f>
        <v/>
      </c>
    </row>
    <row r="1423" spans="1:22" x14ac:dyDescent="0.25">
      <c r="A1423" s="15" t="str">
        <f t="shared" si="182"/>
        <v/>
      </c>
      <c r="D1423" s="5" t="str">
        <f t="shared" si="176"/>
        <v/>
      </c>
      <c r="E1423" s="5" t="str">
        <f t="shared" si="177"/>
        <v/>
      </c>
      <c r="F1423" s="5" t="str">
        <f t="shared" si="178"/>
        <v/>
      </c>
      <c r="G1423" s="5" t="str">
        <f t="shared" si="179"/>
        <v/>
      </c>
      <c r="I1423" s="5" t="str">
        <f t="shared" si="180"/>
        <v/>
      </c>
      <c r="K1423" s="5" t="str">
        <f t="shared" si="181"/>
        <v/>
      </c>
      <c r="L1423" s="5"/>
      <c r="N1423" s="4"/>
      <c r="O1423" s="4" t="str">
        <f t="shared" si="183"/>
        <v/>
      </c>
      <c r="P1423" t="s">
        <v>34</v>
      </c>
      <c r="Q1423">
        <v>0</v>
      </c>
      <c r="R1423" s="5" t="str">
        <f>IF(ISNA(VLOOKUP($J1423,STOK_AWAL,15,0)),"",VLOOKUP($J1423,STOK_AWAL,15,0))</f>
        <v/>
      </c>
      <c r="S1423" s="6">
        <v>0</v>
      </c>
      <c r="T1423" s="6">
        <v>0</v>
      </c>
      <c r="V1423" t="str">
        <f>IFERROR(INDEX('3.Stok Awal'!A1423:A6418,MATCH('4.Sell to Trade'!J1423,'3.Stok Awal'!D1423:D6418,0)),"")</f>
        <v/>
      </c>
    </row>
    <row r="1424" spans="1:22" x14ac:dyDescent="0.25">
      <c r="A1424" s="15" t="str">
        <f t="shared" si="182"/>
        <v/>
      </c>
      <c r="D1424" s="5" t="str">
        <f t="shared" si="176"/>
        <v/>
      </c>
      <c r="E1424" s="5" t="str">
        <f t="shared" si="177"/>
        <v/>
      </c>
      <c r="F1424" s="5" t="str">
        <f t="shared" si="178"/>
        <v/>
      </c>
      <c r="G1424" s="5" t="str">
        <f t="shared" si="179"/>
        <v/>
      </c>
      <c r="I1424" s="5" t="str">
        <f t="shared" si="180"/>
        <v/>
      </c>
      <c r="K1424" s="5" t="str">
        <f t="shared" si="181"/>
        <v/>
      </c>
      <c r="L1424" s="5"/>
      <c r="N1424" s="4"/>
      <c r="O1424" s="4" t="str">
        <f t="shared" si="183"/>
        <v/>
      </c>
      <c r="P1424" t="s">
        <v>34</v>
      </c>
      <c r="Q1424">
        <v>0</v>
      </c>
      <c r="R1424" s="5" t="str">
        <f>IF(ISNA(VLOOKUP($J1424,STOK_AWAL,15,0)),"",VLOOKUP($J1424,STOK_AWAL,15,0))</f>
        <v/>
      </c>
      <c r="S1424" s="6">
        <v>0</v>
      </c>
      <c r="T1424" s="6">
        <v>0</v>
      </c>
      <c r="V1424" t="str">
        <f>IFERROR(INDEX('3.Stok Awal'!A1424:A6419,MATCH('4.Sell to Trade'!J1424,'3.Stok Awal'!D1424:D6419,0)),"")</f>
        <v/>
      </c>
    </row>
    <row r="1425" spans="1:22" x14ac:dyDescent="0.25">
      <c r="A1425" s="15" t="str">
        <f t="shared" si="182"/>
        <v/>
      </c>
      <c r="D1425" s="5" t="str">
        <f t="shared" si="176"/>
        <v/>
      </c>
      <c r="E1425" s="5" t="str">
        <f t="shared" si="177"/>
        <v/>
      </c>
      <c r="F1425" s="5" t="str">
        <f t="shared" si="178"/>
        <v/>
      </c>
      <c r="G1425" s="5" t="str">
        <f t="shared" si="179"/>
        <v/>
      </c>
      <c r="I1425" s="5" t="str">
        <f t="shared" si="180"/>
        <v/>
      </c>
      <c r="K1425" s="5" t="str">
        <f t="shared" si="181"/>
        <v/>
      </c>
      <c r="L1425" s="5"/>
      <c r="N1425" s="4"/>
      <c r="O1425" s="4" t="str">
        <f t="shared" si="183"/>
        <v/>
      </c>
      <c r="P1425" t="s">
        <v>34</v>
      </c>
      <c r="Q1425">
        <v>0</v>
      </c>
      <c r="R1425" s="5" t="str">
        <f>IF(ISNA(VLOOKUP($J1425,STOK_AWAL,15,0)),"",VLOOKUP($J1425,STOK_AWAL,15,0))</f>
        <v/>
      </c>
      <c r="S1425" s="6">
        <v>0</v>
      </c>
      <c r="T1425" s="6">
        <v>0</v>
      </c>
      <c r="V1425" t="str">
        <f>IFERROR(INDEX('3.Stok Awal'!A1425:A6420,MATCH('4.Sell to Trade'!J1425,'3.Stok Awal'!D1425:D6420,0)),"")</f>
        <v/>
      </c>
    </row>
    <row r="1426" spans="1:22" x14ac:dyDescent="0.25">
      <c r="A1426" s="15" t="str">
        <f t="shared" si="182"/>
        <v/>
      </c>
      <c r="D1426" s="5" t="str">
        <f t="shared" si="176"/>
        <v/>
      </c>
      <c r="E1426" s="5" t="str">
        <f t="shared" si="177"/>
        <v/>
      </c>
      <c r="F1426" s="5" t="str">
        <f t="shared" si="178"/>
        <v/>
      </c>
      <c r="G1426" s="5" t="str">
        <f t="shared" si="179"/>
        <v/>
      </c>
      <c r="I1426" s="5" t="str">
        <f t="shared" si="180"/>
        <v/>
      </c>
      <c r="K1426" s="5" t="str">
        <f t="shared" si="181"/>
        <v/>
      </c>
      <c r="L1426" s="5"/>
      <c r="N1426" s="4"/>
      <c r="O1426" s="4" t="str">
        <f t="shared" si="183"/>
        <v/>
      </c>
      <c r="P1426" t="s">
        <v>34</v>
      </c>
      <c r="Q1426">
        <v>0</v>
      </c>
      <c r="R1426" s="5" t="str">
        <f>IF(ISNA(VLOOKUP($J1426,STOK_AWAL,15,0)),"",VLOOKUP($J1426,STOK_AWAL,15,0))</f>
        <v/>
      </c>
      <c r="S1426" s="6">
        <v>0</v>
      </c>
      <c r="T1426" s="6">
        <v>0</v>
      </c>
      <c r="V1426" t="str">
        <f>IFERROR(INDEX('3.Stok Awal'!A1426:A6421,MATCH('4.Sell to Trade'!J1426,'3.Stok Awal'!D1426:D6421,0)),"")</f>
        <v/>
      </c>
    </row>
    <row r="1427" spans="1:22" x14ac:dyDescent="0.25">
      <c r="A1427" s="15" t="str">
        <f t="shared" si="182"/>
        <v/>
      </c>
      <c r="D1427" s="5" t="str">
        <f t="shared" si="176"/>
        <v/>
      </c>
      <c r="E1427" s="5" t="str">
        <f t="shared" si="177"/>
        <v/>
      </c>
      <c r="F1427" s="5" t="str">
        <f t="shared" si="178"/>
        <v/>
      </c>
      <c r="G1427" s="5" t="str">
        <f t="shared" si="179"/>
        <v/>
      </c>
      <c r="I1427" s="5" t="str">
        <f t="shared" si="180"/>
        <v/>
      </c>
      <c r="K1427" s="5" t="str">
        <f t="shared" si="181"/>
        <v/>
      </c>
      <c r="L1427" s="5"/>
      <c r="N1427" s="4"/>
      <c r="O1427" s="4" t="str">
        <f t="shared" si="183"/>
        <v/>
      </c>
      <c r="P1427" t="s">
        <v>34</v>
      </c>
      <c r="Q1427">
        <v>0</v>
      </c>
      <c r="R1427" s="5" t="str">
        <f>IF(ISNA(VLOOKUP($J1427,STOK_AWAL,15,0)),"",VLOOKUP($J1427,STOK_AWAL,15,0))</f>
        <v/>
      </c>
      <c r="S1427" s="6">
        <v>0</v>
      </c>
      <c r="T1427" s="6">
        <v>0</v>
      </c>
      <c r="V1427" t="str">
        <f>IFERROR(INDEX('3.Stok Awal'!A1427:A6422,MATCH('4.Sell to Trade'!J1427,'3.Stok Awal'!D1427:D6422,0)),"")</f>
        <v/>
      </c>
    </row>
    <row r="1428" spans="1:22" x14ac:dyDescent="0.25">
      <c r="A1428" s="15" t="str">
        <f t="shared" si="182"/>
        <v/>
      </c>
      <c r="D1428" s="5" t="str">
        <f t="shared" si="176"/>
        <v/>
      </c>
      <c r="E1428" s="5" t="str">
        <f t="shared" si="177"/>
        <v/>
      </c>
      <c r="F1428" s="5" t="str">
        <f t="shared" si="178"/>
        <v/>
      </c>
      <c r="G1428" s="5" t="str">
        <f t="shared" si="179"/>
        <v/>
      </c>
      <c r="I1428" s="5" t="str">
        <f t="shared" si="180"/>
        <v/>
      </c>
      <c r="K1428" s="5" t="str">
        <f t="shared" si="181"/>
        <v/>
      </c>
      <c r="L1428" s="5"/>
      <c r="N1428" s="4"/>
      <c r="O1428" s="4" t="str">
        <f t="shared" si="183"/>
        <v/>
      </c>
      <c r="P1428" t="s">
        <v>34</v>
      </c>
      <c r="Q1428">
        <v>0</v>
      </c>
      <c r="R1428" s="5" t="str">
        <f>IF(ISNA(VLOOKUP($J1428,STOK_AWAL,15,0)),"",VLOOKUP($J1428,STOK_AWAL,15,0))</f>
        <v/>
      </c>
      <c r="S1428" s="6">
        <v>0</v>
      </c>
      <c r="T1428" s="6">
        <v>0</v>
      </c>
      <c r="V1428" t="str">
        <f>IFERROR(INDEX('3.Stok Awal'!A1428:A6423,MATCH('4.Sell to Trade'!J1428,'3.Stok Awal'!D1428:D6423,0)),"")</f>
        <v/>
      </c>
    </row>
    <row r="1429" spans="1:22" x14ac:dyDescent="0.25">
      <c r="A1429" s="15" t="str">
        <f t="shared" si="182"/>
        <v/>
      </c>
      <c r="D1429" s="5" t="str">
        <f t="shared" si="176"/>
        <v/>
      </c>
      <c r="E1429" s="5" t="str">
        <f t="shared" si="177"/>
        <v/>
      </c>
      <c r="F1429" s="5" t="str">
        <f t="shared" si="178"/>
        <v/>
      </c>
      <c r="G1429" s="5" t="str">
        <f t="shared" si="179"/>
        <v/>
      </c>
      <c r="I1429" s="5" t="str">
        <f t="shared" si="180"/>
        <v/>
      </c>
      <c r="K1429" s="5" t="str">
        <f t="shared" si="181"/>
        <v/>
      </c>
      <c r="L1429" s="5"/>
      <c r="N1429" s="4"/>
      <c r="O1429" s="4" t="str">
        <f t="shared" si="183"/>
        <v/>
      </c>
      <c r="P1429" t="s">
        <v>34</v>
      </c>
      <c r="Q1429">
        <v>0</v>
      </c>
      <c r="R1429" s="5" t="str">
        <f>IF(ISNA(VLOOKUP($J1429,STOK_AWAL,15,0)),"",VLOOKUP($J1429,STOK_AWAL,15,0))</f>
        <v/>
      </c>
      <c r="S1429" s="6">
        <v>0</v>
      </c>
      <c r="T1429" s="6">
        <v>0</v>
      </c>
      <c r="V1429" t="str">
        <f>IFERROR(INDEX('3.Stok Awal'!A1429:A6424,MATCH('4.Sell to Trade'!J1429,'3.Stok Awal'!D1429:D6424,0)),"")</f>
        <v/>
      </c>
    </row>
    <row r="1430" spans="1:22" x14ac:dyDescent="0.25">
      <c r="A1430" s="15" t="str">
        <f t="shared" si="182"/>
        <v/>
      </c>
      <c r="D1430" s="5" t="str">
        <f t="shared" si="176"/>
        <v/>
      </c>
      <c r="E1430" s="5" t="str">
        <f t="shared" si="177"/>
        <v/>
      </c>
      <c r="F1430" s="5" t="str">
        <f t="shared" si="178"/>
        <v/>
      </c>
      <c r="G1430" s="5" t="str">
        <f t="shared" si="179"/>
        <v/>
      </c>
      <c r="I1430" s="5" t="str">
        <f t="shared" si="180"/>
        <v/>
      </c>
      <c r="K1430" s="5" t="str">
        <f t="shared" si="181"/>
        <v/>
      </c>
      <c r="L1430" s="5"/>
      <c r="N1430" s="4"/>
      <c r="O1430" s="4" t="str">
        <f t="shared" si="183"/>
        <v/>
      </c>
      <c r="P1430" t="s">
        <v>34</v>
      </c>
      <c r="Q1430">
        <v>0</v>
      </c>
      <c r="R1430" s="5" t="str">
        <f>IF(ISNA(VLOOKUP($J1430,STOK_AWAL,15,0)),"",VLOOKUP($J1430,STOK_AWAL,15,0))</f>
        <v/>
      </c>
      <c r="S1430" s="6">
        <v>0</v>
      </c>
      <c r="T1430" s="6">
        <v>0</v>
      </c>
      <c r="V1430" t="str">
        <f>IFERROR(INDEX('3.Stok Awal'!A1430:A6425,MATCH('4.Sell to Trade'!J1430,'3.Stok Awal'!D1430:D6425,0)),"")</f>
        <v/>
      </c>
    </row>
    <row r="1431" spans="1:22" x14ac:dyDescent="0.25">
      <c r="A1431" s="15" t="str">
        <f t="shared" si="182"/>
        <v/>
      </c>
      <c r="D1431" s="5" t="str">
        <f t="shared" si="176"/>
        <v/>
      </c>
      <c r="E1431" s="5" t="str">
        <f t="shared" si="177"/>
        <v/>
      </c>
      <c r="F1431" s="5" t="str">
        <f t="shared" si="178"/>
        <v/>
      </c>
      <c r="G1431" s="5" t="str">
        <f t="shared" si="179"/>
        <v/>
      </c>
      <c r="I1431" s="5" t="str">
        <f t="shared" si="180"/>
        <v/>
      </c>
      <c r="K1431" s="5" t="str">
        <f t="shared" si="181"/>
        <v/>
      </c>
      <c r="L1431" s="5"/>
      <c r="N1431" s="4"/>
      <c r="O1431" s="4" t="str">
        <f t="shared" si="183"/>
        <v/>
      </c>
      <c r="P1431" t="s">
        <v>34</v>
      </c>
      <c r="Q1431">
        <v>0</v>
      </c>
      <c r="R1431" s="5" t="str">
        <f>IF(ISNA(VLOOKUP($J1431,STOK_AWAL,15,0)),"",VLOOKUP($J1431,STOK_AWAL,15,0))</f>
        <v/>
      </c>
      <c r="S1431" s="6">
        <v>0</v>
      </c>
      <c r="T1431" s="6">
        <v>0</v>
      </c>
      <c r="V1431" t="str">
        <f>IFERROR(INDEX('3.Stok Awal'!A1431:A6426,MATCH('4.Sell to Trade'!J1431,'3.Stok Awal'!D1431:D6426,0)),"")</f>
        <v/>
      </c>
    </row>
    <row r="1432" spans="1:22" x14ac:dyDescent="0.25">
      <c r="A1432" s="15" t="str">
        <f t="shared" si="182"/>
        <v/>
      </c>
      <c r="D1432" s="5" t="str">
        <f t="shared" si="176"/>
        <v/>
      </c>
      <c r="E1432" s="5" t="str">
        <f t="shared" si="177"/>
        <v/>
      </c>
      <c r="F1432" s="5" t="str">
        <f t="shared" si="178"/>
        <v/>
      </c>
      <c r="G1432" s="5" t="str">
        <f t="shared" si="179"/>
        <v/>
      </c>
      <c r="I1432" s="5" t="str">
        <f t="shared" si="180"/>
        <v/>
      </c>
      <c r="K1432" s="5" t="str">
        <f t="shared" si="181"/>
        <v/>
      </c>
      <c r="L1432" s="5"/>
      <c r="N1432" s="4"/>
      <c r="O1432" s="4" t="str">
        <f t="shared" si="183"/>
        <v/>
      </c>
      <c r="P1432" t="s">
        <v>34</v>
      </c>
      <c r="Q1432">
        <v>0</v>
      </c>
      <c r="R1432" s="5" t="str">
        <f>IF(ISNA(VLOOKUP($J1432,STOK_AWAL,15,0)),"",VLOOKUP($J1432,STOK_AWAL,15,0))</f>
        <v/>
      </c>
      <c r="S1432" s="6">
        <v>0</v>
      </c>
      <c r="T1432" s="6">
        <v>0</v>
      </c>
      <c r="V1432" t="str">
        <f>IFERROR(INDEX('3.Stok Awal'!A1432:A6427,MATCH('4.Sell to Trade'!J1432,'3.Stok Awal'!D1432:D6427,0)),"")</f>
        <v/>
      </c>
    </row>
    <row r="1433" spans="1:22" x14ac:dyDescent="0.25">
      <c r="A1433" s="15" t="str">
        <f t="shared" si="182"/>
        <v/>
      </c>
      <c r="D1433" s="5" t="str">
        <f t="shared" si="176"/>
        <v/>
      </c>
      <c r="E1433" s="5" t="str">
        <f t="shared" si="177"/>
        <v/>
      </c>
      <c r="F1433" s="5" t="str">
        <f t="shared" si="178"/>
        <v/>
      </c>
      <c r="G1433" s="5" t="str">
        <f t="shared" si="179"/>
        <v/>
      </c>
      <c r="I1433" s="5" t="str">
        <f t="shared" si="180"/>
        <v/>
      </c>
      <c r="K1433" s="5" t="str">
        <f t="shared" si="181"/>
        <v/>
      </c>
      <c r="L1433" s="5"/>
      <c r="N1433" s="4"/>
      <c r="O1433" s="4" t="str">
        <f t="shared" si="183"/>
        <v/>
      </c>
      <c r="P1433" t="s">
        <v>34</v>
      </c>
      <c r="Q1433">
        <v>0</v>
      </c>
      <c r="R1433" s="5" t="str">
        <f>IF(ISNA(VLOOKUP($J1433,STOK_AWAL,15,0)),"",VLOOKUP($J1433,STOK_AWAL,15,0))</f>
        <v/>
      </c>
      <c r="S1433" s="6">
        <v>0</v>
      </c>
      <c r="T1433" s="6">
        <v>0</v>
      </c>
      <c r="V1433" t="str">
        <f>IFERROR(INDEX('3.Stok Awal'!A1433:A6428,MATCH('4.Sell to Trade'!J1433,'3.Stok Awal'!D1433:D6428,0)),"")</f>
        <v/>
      </c>
    </row>
    <row r="1434" spans="1:22" x14ac:dyDescent="0.25">
      <c r="A1434" s="15" t="str">
        <f t="shared" si="182"/>
        <v/>
      </c>
      <c r="D1434" s="5" t="str">
        <f t="shared" si="176"/>
        <v/>
      </c>
      <c r="E1434" s="5" t="str">
        <f t="shared" si="177"/>
        <v/>
      </c>
      <c r="F1434" s="5" t="str">
        <f t="shared" si="178"/>
        <v/>
      </c>
      <c r="G1434" s="5" t="str">
        <f t="shared" si="179"/>
        <v/>
      </c>
      <c r="I1434" s="5" t="str">
        <f t="shared" si="180"/>
        <v/>
      </c>
      <c r="K1434" s="5" t="str">
        <f t="shared" si="181"/>
        <v/>
      </c>
      <c r="L1434" s="5"/>
      <c r="N1434" s="4"/>
      <c r="O1434" s="4" t="str">
        <f t="shared" si="183"/>
        <v/>
      </c>
      <c r="P1434" t="s">
        <v>34</v>
      </c>
      <c r="Q1434">
        <v>0</v>
      </c>
      <c r="R1434" s="5" t="str">
        <f>IF(ISNA(VLOOKUP($J1434,STOK_AWAL,15,0)),"",VLOOKUP($J1434,STOK_AWAL,15,0))</f>
        <v/>
      </c>
      <c r="S1434" s="6">
        <v>0</v>
      </c>
      <c r="T1434" s="6">
        <v>0</v>
      </c>
      <c r="V1434" t="str">
        <f>IFERROR(INDEX('3.Stok Awal'!A1434:A6429,MATCH('4.Sell to Trade'!J1434,'3.Stok Awal'!D1434:D6429,0)),"")</f>
        <v/>
      </c>
    </row>
    <row r="1435" spans="1:22" x14ac:dyDescent="0.25">
      <c r="A1435" s="15" t="str">
        <f t="shared" si="182"/>
        <v/>
      </c>
      <c r="D1435" s="5" t="str">
        <f t="shared" si="176"/>
        <v/>
      </c>
      <c r="E1435" s="5" t="str">
        <f t="shared" si="177"/>
        <v/>
      </c>
      <c r="F1435" s="5" t="str">
        <f t="shared" si="178"/>
        <v/>
      </c>
      <c r="G1435" s="5" t="str">
        <f t="shared" si="179"/>
        <v/>
      </c>
      <c r="I1435" s="5" t="str">
        <f t="shared" si="180"/>
        <v/>
      </c>
      <c r="K1435" s="5" t="str">
        <f t="shared" si="181"/>
        <v/>
      </c>
      <c r="L1435" s="5"/>
      <c r="N1435" s="4"/>
      <c r="O1435" s="4" t="str">
        <f t="shared" si="183"/>
        <v/>
      </c>
      <c r="P1435" t="s">
        <v>34</v>
      </c>
      <c r="Q1435">
        <v>0</v>
      </c>
      <c r="R1435" s="5" t="str">
        <f>IF(ISNA(VLOOKUP($J1435,STOK_AWAL,15,0)),"",VLOOKUP($J1435,STOK_AWAL,15,0))</f>
        <v/>
      </c>
      <c r="S1435" s="6">
        <v>0</v>
      </c>
      <c r="T1435" s="6">
        <v>0</v>
      </c>
      <c r="V1435" t="str">
        <f>IFERROR(INDEX('3.Stok Awal'!A1435:A6430,MATCH('4.Sell to Trade'!J1435,'3.Stok Awal'!D1435:D6430,0)),"")</f>
        <v/>
      </c>
    </row>
    <row r="1436" spans="1:22" x14ac:dyDescent="0.25">
      <c r="A1436" s="15" t="str">
        <f t="shared" si="182"/>
        <v/>
      </c>
      <c r="D1436" s="5" t="str">
        <f t="shared" si="176"/>
        <v/>
      </c>
      <c r="E1436" s="5" t="str">
        <f t="shared" si="177"/>
        <v/>
      </c>
      <c r="F1436" s="5" t="str">
        <f t="shared" si="178"/>
        <v/>
      </c>
      <c r="G1436" s="5" t="str">
        <f t="shared" si="179"/>
        <v/>
      </c>
      <c r="I1436" s="5" t="str">
        <f t="shared" si="180"/>
        <v/>
      </c>
      <c r="K1436" s="5" t="str">
        <f t="shared" si="181"/>
        <v/>
      </c>
      <c r="L1436" s="5"/>
      <c r="N1436" s="4"/>
      <c r="O1436" s="4" t="str">
        <f t="shared" si="183"/>
        <v/>
      </c>
      <c r="P1436" t="s">
        <v>34</v>
      </c>
      <c r="Q1436">
        <v>0</v>
      </c>
      <c r="R1436" s="5" t="str">
        <f>IF(ISNA(VLOOKUP($J1436,STOK_AWAL,15,0)),"",VLOOKUP($J1436,STOK_AWAL,15,0))</f>
        <v/>
      </c>
      <c r="S1436" s="6">
        <v>0</v>
      </c>
      <c r="T1436" s="6">
        <v>0</v>
      </c>
      <c r="V1436" t="str">
        <f>IFERROR(INDEX('3.Stok Awal'!A1436:A6431,MATCH('4.Sell to Trade'!J1436,'3.Stok Awal'!D1436:D6431,0)),"")</f>
        <v/>
      </c>
    </row>
    <row r="1437" spans="1:22" x14ac:dyDescent="0.25">
      <c r="A1437" s="15" t="str">
        <f t="shared" si="182"/>
        <v/>
      </c>
      <c r="D1437" s="5" t="str">
        <f t="shared" si="176"/>
        <v/>
      </c>
      <c r="E1437" s="5" t="str">
        <f t="shared" si="177"/>
        <v/>
      </c>
      <c r="F1437" s="5" t="str">
        <f t="shared" si="178"/>
        <v/>
      </c>
      <c r="G1437" s="5" t="str">
        <f t="shared" si="179"/>
        <v/>
      </c>
      <c r="I1437" s="5" t="str">
        <f t="shared" si="180"/>
        <v/>
      </c>
      <c r="K1437" s="5" t="str">
        <f t="shared" si="181"/>
        <v/>
      </c>
      <c r="L1437" s="5"/>
      <c r="N1437" s="4"/>
      <c r="O1437" s="4" t="str">
        <f t="shared" si="183"/>
        <v/>
      </c>
      <c r="P1437" t="s">
        <v>34</v>
      </c>
      <c r="Q1437">
        <v>0</v>
      </c>
      <c r="R1437" s="5" t="str">
        <f>IF(ISNA(VLOOKUP($J1437,STOK_AWAL,15,0)),"",VLOOKUP($J1437,STOK_AWAL,15,0))</f>
        <v/>
      </c>
      <c r="S1437" s="6">
        <v>0</v>
      </c>
      <c r="T1437" s="6">
        <v>0</v>
      </c>
      <c r="V1437" t="str">
        <f>IFERROR(INDEX('3.Stok Awal'!A1437:A6432,MATCH('4.Sell to Trade'!J1437,'3.Stok Awal'!D1437:D6432,0)),"")</f>
        <v/>
      </c>
    </row>
    <row r="1438" spans="1:22" x14ac:dyDescent="0.25">
      <c r="A1438" s="15" t="str">
        <f t="shared" si="182"/>
        <v/>
      </c>
      <c r="D1438" s="5" t="str">
        <f t="shared" si="176"/>
        <v/>
      </c>
      <c r="E1438" s="5" t="str">
        <f t="shared" si="177"/>
        <v/>
      </c>
      <c r="F1438" s="5" t="str">
        <f t="shared" si="178"/>
        <v/>
      </c>
      <c r="G1438" s="5" t="str">
        <f t="shared" si="179"/>
        <v/>
      </c>
      <c r="I1438" s="5" t="str">
        <f t="shared" si="180"/>
        <v/>
      </c>
      <c r="K1438" s="5" t="str">
        <f t="shared" si="181"/>
        <v/>
      </c>
      <c r="L1438" s="5"/>
      <c r="N1438" s="4"/>
      <c r="O1438" s="4" t="str">
        <f t="shared" si="183"/>
        <v/>
      </c>
      <c r="P1438" t="s">
        <v>34</v>
      </c>
      <c r="Q1438">
        <v>0</v>
      </c>
      <c r="R1438" s="5" t="str">
        <f>IF(ISNA(VLOOKUP($J1438,STOK_AWAL,15,0)),"",VLOOKUP($J1438,STOK_AWAL,15,0))</f>
        <v/>
      </c>
      <c r="S1438" s="6">
        <v>0</v>
      </c>
      <c r="T1438" s="6">
        <v>0</v>
      </c>
      <c r="V1438" t="str">
        <f>IFERROR(INDEX('3.Stok Awal'!A1438:A6433,MATCH('4.Sell to Trade'!J1438,'3.Stok Awal'!D1438:D6433,0)),"")</f>
        <v/>
      </c>
    </row>
    <row r="1439" spans="1:22" x14ac:dyDescent="0.25">
      <c r="A1439" s="15" t="str">
        <f t="shared" si="182"/>
        <v/>
      </c>
      <c r="D1439" s="5" t="str">
        <f t="shared" si="176"/>
        <v/>
      </c>
      <c r="E1439" s="5" t="str">
        <f t="shared" si="177"/>
        <v/>
      </c>
      <c r="F1439" s="5" t="str">
        <f t="shared" si="178"/>
        <v/>
      </c>
      <c r="G1439" s="5" t="str">
        <f t="shared" si="179"/>
        <v/>
      </c>
      <c r="I1439" s="5" t="str">
        <f t="shared" si="180"/>
        <v/>
      </c>
      <c r="K1439" s="5" t="str">
        <f t="shared" si="181"/>
        <v/>
      </c>
      <c r="L1439" s="5"/>
      <c r="N1439" s="4"/>
      <c r="O1439" s="4" t="str">
        <f t="shared" si="183"/>
        <v/>
      </c>
      <c r="P1439" t="s">
        <v>34</v>
      </c>
      <c r="Q1439">
        <v>0</v>
      </c>
      <c r="R1439" s="5" t="str">
        <f>IF(ISNA(VLOOKUP($J1439,STOK_AWAL,15,0)),"",VLOOKUP($J1439,STOK_AWAL,15,0))</f>
        <v/>
      </c>
      <c r="S1439" s="6">
        <v>0</v>
      </c>
      <c r="T1439" s="6">
        <v>0</v>
      </c>
      <c r="V1439" t="str">
        <f>IFERROR(INDEX('3.Stok Awal'!A1439:A6434,MATCH('4.Sell to Trade'!J1439,'3.Stok Awal'!D1439:D6434,0)),"")</f>
        <v/>
      </c>
    </row>
    <row r="1440" spans="1:22" x14ac:dyDescent="0.25">
      <c r="A1440" s="15" t="str">
        <f t="shared" si="182"/>
        <v/>
      </c>
      <c r="D1440" s="5" t="str">
        <f t="shared" si="176"/>
        <v/>
      </c>
      <c r="E1440" s="5" t="str">
        <f t="shared" si="177"/>
        <v/>
      </c>
      <c r="F1440" s="5" t="str">
        <f t="shared" si="178"/>
        <v/>
      </c>
      <c r="G1440" s="5" t="str">
        <f t="shared" si="179"/>
        <v/>
      </c>
      <c r="I1440" s="5" t="str">
        <f t="shared" si="180"/>
        <v/>
      </c>
      <c r="K1440" s="5" t="str">
        <f t="shared" si="181"/>
        <v/>
      </c>
      <c r="L1440" s="5"/>
      <c r="N1440" s="4"/>
      <c r="O1440" s="4" t="str">
        <f t="shared" si="183"/>
        <v/>
      </c>
      <c r="P1440" t="s">
        <v>34</v>
      </c>
      <c r="Q1440">
        <v>0</v>
      </c>
      <c r="R1440" s="5" t="str">
        <f>IF(ISNA(VLOOKUP($J1440,STOK_AWAL,15,0)),"",VLOOKUP($J1440,STOK_AWAL,15,0))</f>
        <v/>
      </c>
      <c r="S1440" s="6">
        <v>0</v>
      </c>
      <c r="T1440" s="6">
        <v>0</v>
      </c>
      <c r="V1440" t="str">
        <f>IFERROR(INDEX('3.Stok Awal'!A1440:A6435,MATCH('4.Sell to Trade'!J1440,'3.Stok Awal'!D1440:D6435,0)),"")</f>
        <v/>
      </c>
    </row>
    <row r="1441" spans="1:22" x14ac:dyDescent="0.25">
      <c r="A1441" s="15" t="str">
        <f t="shared" si="182"/>
        <v/>
      </c>
      <c r="D1441" s="5" t="str">
        <f t="shared" si="176"/>
        <v/>
      </c>
      <c r="E1441" s="5" t="str">
        <f t="shared" si="177"/>
        <v/>
      </c>
      <c r="F1441" s="5" t="str">
        <f t="shared" si="178"/>
        <v/>
      </c>
      <c r="G1441" s="5" t="str">
        <f t="shared" si="179"/>
        <v/>
      </c>
      <c r="I1441" s="5" t="str">
        <f t="shared" si="180"/>
        <v/>
      </c>
      <c r="K1441" s="5" t="str">
        <f t="shared" si="181"/>
        <v/>
      </c>
      <c r="L1441" s="5"/>
      <c r="N1441" s="4"/>
      <c r="O1441" s="4" t="str">
        <f t="shared" si="183"/>
        <v/>
      </c>
      <c r="P1441" t="s">
        <v>34</v>
      </c>
      <c r="Q1441">
        <v>0</v>
      </c>
      <c r="R1441" s="5" t="str">
        <f>IF(ISNA(VLOOKUP($J1441,STOK_AWAL,15,0)),"",VLOOKUP($J1441,STOK_AWAL,15,0))</f>
        <v/>
      </c>
      <c r="S1441" s="6">
        <v>0</v>
      </c>
      <c r="T1441" s="6">
        <v>0</v>
      </c>
      <c r="V1441" t="str">
        <f>IFERROR(INDEX('3.Stok Awal'!A1441:A6436,MATCH('4.Sell to Trade'!J1441,'3.Stok Awal'!D1441:D6436,0)),"")</f>
        <v/>
      </c>
    </row>
    <row r="1442" spans="1:22" x14ac:dyDescent="0.25">
      <c r="A1442" s="15" t="str">
        <f t="shared" si="182"/>
        <v/>
      </c>
      <c r="D1442" s="5" t="str">
        <f t="shared" si="176"/>
        <v/>
      </c>
      <c r="E1442" s="5" t="str">
        <f t="shared" si="177"/>
        <v/>
      </c>
      <c r="F1442" s="5" t="str">
        <f t="shared" si="178"/>
        <v/>
      </c>
      <c r="G1442" s="5" t="str">
        <f t="shared" si="179"/>
        <v/>
      </c>
      <c r="I1442" s="5" t="str">
        <f t="shared" si="180"/>
        <v/>
      </c>
      <c r="K1442" s="5" t="str">
        <f t="shared" si="181"/>
        <v/>
      </c>
      <c r="L1442" s="5"/>
      <c r="N1442" s="4"/>
      <c r="O1442" s="4" t="str">
        <f t="shared" si="183"/>
        <v/>
      </c>
      <c r="P1442" t="s">
        <v>34</v>
      </c>
      <c r="Q1442">
        <v>0</v>
      </c>
      <c r="R1442" s="5" t="str">
        <f>IF(ISNA(VLOOKUP($J1442,STOK_AWAL,15,0)),"",VLOOKUP($J1442,STOK_AWAL,15,0))</f>
        <v/>
      </c>
      <c r="S1442" s="6">
        <v>0</v>
      </c>
      <c r="T1442" s="6">
        <v>0</v>
      </c>
      <c r="V1442" t="str">
        <f>IFERROR(INDEX('3.Stok Awal'!A1442:A6437,MATCH('4.Sell to Trade'!J1442,'3.Stok Awal'!D1442:D6437,0)),"")</f>
        <v/>
      </c>
    </row>
    <row r="1443" spans="1:22" x14ac:dyDescent="0.25">
      <c r="A1443" s="15" t="str">
        <f t="shared" si="182"/>
        <v/>
      </c>
      <c r="D1443" s="5" t="str">
        <f t="shared" si="176"/>
        <v/>
      </c>
      <c r="E1443" s="5" t="str">
        <f t="shared" si="177"/>
        <v/>
      </c>
      <c r="F1443" s="5" t="str">
        <f t="shared" si="178"/>
        <v/>
      </c>
      <c r="G1443" s="5" t="str">
        <f t="shared" si="179"/>
        <v/>
      </c>
      <c r="I1443" s="5" t="str">
        <f t="shared" si="180"/>
        <v/>
      </c>
      <c r="K1443" s="5" t="str">
        <f t="shared" si="181"/>
        <v/>
      </c>
      <c r="L1443" s="5"/>
      <c r="N1443" s="4"/>
      <c r="O1443" s="4" t="str">
        <f t="shared" si="183"/>
        <v/>
      </c>
      <c r="P1443" t="s">
        <v>34</v>
      </c>
      <c r="Q1443">
        <v>0</v>
      </c>
      <c r="R1443" s="5" t="str">
        <f>IF(ISNA(VLOOKUP($J1443,STOK_AWAL,15,0)),"",VLOOKUP($J1443,STOK_AWAL,15,0))</f>
        <v/>
      </c>
      <c r="S1443" s="6">
        <v>0</v>
      </c>
      <c r="T1443" s="6">
        <v>0</v>
      </c>
      <c r="V1443" t="str">
        <f>IFERROR(INDEX('3.Stok Awal'!A1443:A6438,MATCH('4.Sell to Trade'!J1443,'3.Stok Awal'!D1443:D6438,0)),"")</f>
        <v/>
      </c>
    </row>
    <row r="1444" spans="1:22" x14ac:dyDescent="0.25">
      <c r="A1444" s="15" t="str">
        <f t="shared" si="182"/>
        <v/>
      </c>
      <c r="D1444" s="5" t="str">
        <f t="shared" si="176"/>
        <v/>
      </c>
      <c r="E1444" s="5" t="str">
        <f t="shared" si="177"/>
        <v/>
      </c>
      <c r="F1444" s="5" t="str">
        <f t="shared" si="178"/>
        <v/>
      </c>
      <c r="G1444" s="5" t="str">
        <f t="shared" si="179"/>
        <v/>
      </c>
      <c r="I1444" s="5" t="str">
        <f t="shared" si="180"/>
        <v/>
      </c>
      <c r="K1444" s="5" t="str">
        <f t="shared" si="181"/>
        <v/>
      </c>
      <c r="L1444" s="5"/>
      <c r="N1444" s="4"/>
      <c r="O1444" s="4" t="str">
        <f t="shared" si="183"/>
        <v/>
      </c>
      <c r="P1444" t="s">
        <v>34</v>
      </c>
      <c r="Q1444">
        <v>0</v>
      </c>
      <c r="R1444" s="5" t="str">
        <f>IF(ISNA(VLOOKUP($J1444,STOK_AWAL,15,0)),"",VLOOKUP($J1444,STOK_AWAL,15,0))</f>
        <v/>
      </c>
      <c r="S1444" s="6">
        <v>0</v>
      </c>
      <c r="T1444" s="6">
        <v>0</v>
      </c>
      <c r="V1444" t="str">
        <f>IFERROR(INDEX('3.Stok Awal'!A1444:A6439,MATCH('4.Sell to Trade'!J1444,'3.Stok Awal'!D1444:D6439,0)),"")</f>
        <v/>
      </c>
    </row>
    <row r="1445" spans="1:22" x14ac:dyDescent="0.25">
      <c r="A1445" s="15" t="str">
        <f t="shared" si="182"/>
        <v/>
      </c>
      <c r="D1445" s="5" t="str">
        <f t="shared" si="176"/>
        <v/>
      </c>
      <c r="E1445" s="5" t="str">
        <f t="shared" si="177"/>
        <v/>
      </c>
      <c r="F1445" s="5" t="str">
        <f t="shared" si="178"/>
        <v/>
      </c>
      <c r="G1445" s="5" t="str">
        <f t="shared" si="179"/>
        <v/>
      </c>
      <c r="I1445" s="5" t="str">
        <f t="shared" si="180"/>
        <v/>
      </c>
      <c r="K1445" s="5" t="str">
        <f t="shared" si="181"/>
        <v/>
      </c>
      <c r="L1445" s="5"/>
      <c r="N1445" s="4"/>
      <c r="O1445" s="4" t="str">
        <f t="shared" si="183"/>
        <v/>
      </c>
      <c r="P1445" t="s">
        <v>34</v>
      </c>
      <c r="Q1445">
        <v>0</v>
      </c>
      <c r="R1445" s="5" t="str">
        <f>IF(ISNA(VLOOKUP($J1445,STOK_AWAL,15,0)),"",VLOOKUP($J1445,STOK_AWAL,15,0))</f>
        <v/>
      </c>
      <c r="S1445" s="6">
        <v>0</v>
      </c>
      <c r="T1445" s="6">
        <v>0</v>
      </c>
      <c r="V1445" t="str">
        <f>IFERROR(INDEX('3.Stok Awal'!A1445:A6440,MATCH('4.Sell to Trade'!J1445,'3.Stok Awal'!D1445:D6440,0)),"")</f>
        <v/>
      </c>
    </row>
    <row r="1446" spans="1:22" x14ac:dyDescent="0.25">
      <c r="A1446" s="15" t="str">
        <f t="shared" si="182"/>
        <v/>
      </c>
      <c r="D1446" s="5" t="str">
        <f t="shared" si="176"/>
        <v/>
      </c>
      <c r="E1446" s="5" t="str">
        <f t="shared" si="177"/>
        <v/>
      </c>
      <c r="F1446" s="5" t="str">
        <f t="shared" si="178"/>
        <v/>
      </c>
      <c r="G1446" s="5" t="str">
        <f t="shared" si="179"/>
        <v/>
      </c>
      <c r="I1446" s="5" t="str">
        <f t="shared" si="180"/>
        <v/>
      </c>
      <c r="K1446" s="5" t="str">
        <f t="shared" si="181"/>
        <v/>
      </c>
      <c r="L1446" s="5"/>
      <c r="N1446" s="4"/>
      <c r="O1446" s="4" t="str">
        <f t="shared" si="183"/>
        <v/>
      </c>
      <c r="P1446" t="s">
        <v>34</v>
      </c>
      <c r="Q1446">
        <v>0</v>
      </c>
      <c r="R1446" s="5" t="str">
        <f>IF(ISNA(VLOOKUP($J1446,STOK_AWAL,15,0)),"",VLOOKUP($J1446,STOK_AWAL,15,0))</f>
        <v/>
      </c>
      <c r="S1446" s="6">
        <v>0</v>
      </c>
      <c r="T1446" s="6">
        <v>0</v>
      </c>
      <c r="V1446" t="str">
        <f>IFERROR(INDEX('3.Stok Awal'!A1446:A6441,MATCH('4.Sell to Trade'!J1446,'3.Stok Awal'!D1446:D6441,0)),"")</f>
        <v/>
      </c>
    </row>
    <row r="1447" spans="1:22" x14ac:dyDescent="0.25">
      <c r="A1447" s="15" t="str">
        <f t="shared" si="182"/>
        <v/>
      </c>
      <c r="D1447" s="5" t="str">
        <f t="shared" si="176"/>
        <v/>
      </c>
      <c r="E1447" s="5" t="str">
        <f t="shared" si="177"/>
        <v/>
      </c>
      <c r="F1447" s="5" t="str">
        <f t="shared" si="178"/>
        <v/>
      </c>
      <c r="G1447" s="5" t="str">
        <f t="shared" si="179"/>
        <v/>
      </c>
      <c r="I1447" s="5" t="str">
        <f t="shared" si="180"/>
        <v/>
      </c>
      <c r="K1447" s="5" t="str">
        <f t="shared" si="181"/>
        <v/>
      </c>
      <c r="L1447" s="5"/>
      <c r="N1447" s="4"/>
      <c r="O1447" s="4" t="str">
        <f t="shared" si="183"/>
        <v/>
      </c>
      <c r="P1447" t="s">
        <v>34</v>
      </c>
      <c r="Q1447">
        <v>0</v>
      </c>
      <c r="R1447" s="5" t="str">
        <f>IF(ISNA(VLOOKUP($J1447,STOK_AWAL,15,0)),"",VLOOKUP($J1447,STOK_AWAL,15,0))</f>
        <v/>
      </c>
      <c r="S1447" s="6">
        <v>0</v>
      </c>
      <c r="T1447" s="6">
        <v>0</v>
      </c>
      <c r="V1447" t="str">
        <f>IFERROR(INDEX('3.Stok Awal'!A1447:A6442,MATCH('4.Sell to Trade'!J1447,'3.Stok Awal'!D1447:D6442,0)),"")</f>
        <v/>
      </c>
    </row>
    <row r="1448" spans="1:22" x14ac:dyDescent="0.25">
      <c r="A1448" s="15" t="str">
        <f t="shared" si="182"/>
        <v/>
      </c>
      <c r="D1448" s="5" t="str">
        <f t="shared" si="176"/>
        <v/>
      </c>
      <c r="E1448" s="5" t="str">
        <f t="shared" si="177"/>
        <v/>
      </c>
      <c r="F1448" s="5" t="str">
        <f t="shared" si="178"/>
        <v/>
      </c>
      <c r="G1448" s="5" t="str">
        <f t="shared" si="179"/>
        <v/>
      </c>
      <c r="I1448" s="5" t="str">
        <f t="shared" si="180"/>
        <v/>
      </c>
      <c r="K1448" s="5" t="str">
        <f t="shared" si="181"/>
        <v/>
      </c>
      <c r="L1448" s="5"/>
      <c r="N1448" s="4"/>
      <c r="O1448" s="4" t="str">
        <f t="shared" si="183"/>
        <v/>
      </c>
      <c r="P1448" t="s">
        <v>34</v>
      </c>
      <c r="Q1448">
        <v>0</v>
      </c>
      <c r="R1448" s="5" t="str">
        <f>IF(ISNA(VLOOKUP($J1448,STOK_AWAL,15,0)),"",VLOOKUP($J1448,STOK_AWAL,15,0))</f>
        <v/>
      </c>
      <c r="S1448" s="6">
        <v>0</v>
      </c>
      <c r="T1448" s="6">
        <v>0</v>
      </c>
      <c r="V1448" t="str">
        <f>IFERROR(INDEX('3.Stok Awal'!A1448:A6443,MATCH('4.Sell to Trade'!J1448,'3.Stok Awal'!D1448:D6443,0)),"")</f>
        <v/>
      </c>
    </row>
    <row r="1449" spans="1:22" x14ac:dyDescent="0.25">
      <c r="A1449" s="15" t="str">
        <f t="shared" si="182"/>
        <v/>
      </c>
      <c r="D1449" s="5" t="str">
        <f t="shared" si="176"/>
        <v/>
      </c>
      <c r="E1449" s="5" t="str">
        <f t="shared" si="177"/>
        <v/>
      </c>
      <c r="F1449" s="5" t="str">
        <f t="shared" si="178"/>
        <v/>
      </c>
      <c r="G1449" s="5" t="str">
        <f t="shared" si="179"/>
        <v/>
      </c>
      <c r="I1449" s="5" t="str">
        <f t="shared" si="180"/>
        <v/>
      </c>
      <c r="K1449" s="5" t="str">
        <f t="shared" si="181"/>
        <v/>
      </c>
      <c r="L1449" s="5"/>
      <c r="N1449" s="4"/>
      <c r="O1449" s="4" t="str">
        <f t="shared" si="183"/>
        <v/>
      </c>
      <c r="P1449" t="s">
        <v>34</v>
      </c>
      <c r="Q1449">
        <v>0</v>
      </c>
      <c r="R1449" s="5" t="str">
        <f>IF(ISNA(VLOOKUP($J1449,STOK_AWAL,15,0)),"",VLOOKUP($J1449,STOK_AWAL,15,0))</f>
        <v/>
      </c>
      <c r="S1449" s="6">
        <v>0</v>
      </c>
      <c r="T1449" s="6">
        <v>0</v>
      </c>
      <c r="V1449" t="str">
        <f>IFERROR(INDEX('3.Stok Awal'!A1449:A6444,MATCH('4.Sell to Trade'!J1449,'3.Stok Awal'!D1449:D6444,0)),"")</f>
        <v/>
      </c>
    </row>
    <row r="1450" spans="1:22" x14ac:dyDescent="0.25">
      <c r="A1450" s="15" t="str">
        <f t="shared" si="182"/>
        <v/>
      </c>
      <c r="D1450" s="5" t="str">
        <f t="shared" si="176"/>
        <v/>
      </c>
      <c r="E1450" s="5" t="str">
        <f t="shared" si="177"/>
        <v/>
      </c>
      <c r="F1450" s="5" t="str">
        <f t="shared" si="178"/>
        <v/>
      </c>
      <c r="G1450" s="5" t="str">
        <f t="shared" si="179"/>
        <v/>
      </c>
      <c r="I1450" s="5" t="str">
        <f t="shared" si="180"/>
        <v/>
      </c>
      <c r="K1450" s="5" t="str">
        <f t="shared" si="181"/>
        <v/>
      </c>
      <c r="L1450" s="5"/>
      <c r="N1450" s="4"/>
      <c r="O1450" s="4" t="str">
        <f t="shared" si="183"/>
        <v/>
      </c>
      <c r="P1450" t="s">
        <v>34</v>
      </c>
      <c r="Q1450">
        <v>0</v>
      </c>
      <c r="R1450" s="5" t="str">
        <f>IF(ISNA(VLOOKUP($J1450,STOK_AWAL,15,0)),"",VLOOKUP($J1450,STOK_AWAL,15,0))</f>
        <v/>
      </c>
      <c r="S1450" s="6">
        <v>0</v>
      </c>
      <c r="T1450" s="6">
        <v>0</v>
      </c>
      <c r="V1450" t="str">
        <f>IFERROR(INDEX('3.Stok Awal'!A1450:A6445,MATCH('4.Sell to Trade'!J1450,'3.Stok Awal'!D1450:D6445,0)),"")</f>
        <v/>
      </c>
    </row>
    <row r="1451" spans="1:22" x14ac:dyDescent="0.25">
      <c r="A1451" s="15" t="str">
        <f t="shared" si="182"/>
        <v/>
      </c>
      <c r="D1451" s="5" t="str">
        <f t="shared" si="176"/>
        <v/>
      </c>
      <c r="E1451" s="5" t="str">
        <f t="shared" si="177"/>
        <v/>
      </c>
      <c r="F1451" s="5" t="str">
        <f t="shared" si="178"/>
        <v/>
      </c>
      <c r="G1451" s="5" t="str">
        <f t="shared" si="179"/>
        <v/>
      </c>
      <c r="I1451" s="5" t="str">
        <f t="shared" si="180"/>
        <v/>
      </c>
      <c r="K1451" s="5" t="str">
        <f t="shared" si="181"/>
        <v/>
      </c>
      <c r="L1451" s="5"/>
      <c r="N1451" s="4"/>
      <c r="O1451" s="4" t="str">
        <f t="shared" si="183"/>
        <v/>
      </c>
      <c r="P1451" t="s">
        <v>34</v>
      </c>
      <c r="Q1451">
        <v>0</v>
      </c>
      <c r="R1451" s="5" t="str">
        <f>IF(ISNA(VLOOKUP($J1451,STOK_AWAL,15,0)),"",VLOOKUP($J1451,STOK_AWAL,15,0))</f>
        <v/>
      </c>
      <c r="S1451" s="6">
        <v>0</v>
      </c>
      <c r="T1451" s="6">
        <v>0</v>
      </c>
      <c r="V1451" t="str">
        <f>IFERROR(INDEX('3.Stok Awal'!A1451:A6446,MATCH('4.Sell to Trade'!J1451,'3.Stok Awal'!D1451:D6446,0)),"")</f>
        <v/>
      </c>
    </row>
    <row r="1452" spans="1:22" x14ac:dyDescent="0.25">
      <c r="A1452" s="15" t="str">
        <f t="shared" si="182"/>
        <v/>
      </c>
      <c r="D1452" s="5" t="str">
        <f t="shared" si="176"/>
        <v/>
      </c>
      <c r="E1452" s="5" t="str">
        <f t="shared" si="177"/>
        <v/>
      </c>
      <c r="F1452" s="5" t="str">
        <f t="shared" si="178"/>
        <v/>
      </c>
      <c r="G1452" s="5" t="str">
        <f t="shared" si="179"/>
        <v/>
      </c>
      <c r="I1452" s="5" t="str">
        <f t="shared" si="180"/>
        <v/>
      </c>
      <c r="K1452" s="5" t="str">
        <f t="shared" si="181"/>
        <v/>
      </c>
      <c r="L1452" s="5"/>
      <c r="N1452" s="4"/>
      <c r="O1452" s="4" t="str">
        <f t="shared" si="183"/>
        <v/>
      </c>
      <c r="P1452" t="s">
        <v>34</v>
      </c>
      <c r="Q1452">
        <v>0</v>
      </c>
      <c r="R1452" s="5" t="str">
        <f>IF(ISNA(VLOOKUP($J1452,STOK_AWAL,15,0)),"",VLOOKUP($J1452,STOK_AWAL,15,0))</f>
        <v/>
      </c>
      <c r="S1452" s="6">
        <v>0</v>
      </c>
      <c r="T1452" s="6">
        <v>0</v>
      </c>
      <c r="V1452" t="str">
        <f>IFERROR(INDEX('3.Stok Awal'!A1452:A6447,MATCH('4.Sell to Trade'!J1452,'3.Stok Awal'!D1452:D6447,0)),"")</f>
        <v/>
      </c>
    </row>
    <row r="1453" spans="1:22" x14ac:dyDescent="0.25">
      <c r="A1453" s="15" t="str">
        <f t="shared" si="182"/>
        <v/>
      </c>
      <c r="D1453" s="5" t="str">
        <f t="shared" si="176"/>
        <v/>
      </c>
      <c r="E1453" s="5" t="str">
        <f t="shared" si="177"/>
        <v/>
      </c>
      <c r="F1453" s="5" t="str">
        <f t="shared" si="178"/>
        <v/>
      </c>
      <c r="G1453" s="5" t="str">
        <f t="shared" si="179"/>
        <v/>
      </c>
      <c r="I1453" s="5" t="str">
        <f t="shared" si="180"/>
        <v/>
      </c>
      <c r="K1453" s="5" t="str">
        <f t="shared" si="181"/>
        <v/>
      </c>
      <c r="L1453" s="5"/>
      <c r="N1453" s="4"/>
      <c r="O1453" s="4" t="str">
        <f t="shared" si="183"/>
        <v/>
      </c>
      <c r="P1453" t="s">
        <v>34</v>
      </c>
      <c r="Q1453">
        <v>0</v>
      </c>
      <c r="R1453" s="5" t="str">
        <f>IF(ISNA(VLOOKUP($J1453,STOK_AWAL,15,0)),"",VLOOKUP($J1453,STOK_AWAL,15,0))</f>
        <v/>
      </c>
      <c r="S1453" s="6">
        <v>0</v>
      </c>
      <c r="T1453" s="6">
        <v>0</v>
      </c>
      <c r="V1453" t="str">
        <f>IFERROR(INDEX('3.Stok Awal'!A1453:A6448,MATCH('4.Sell to Trade'!J1453,'3.Stok Awal'!D1453:D6448,0)),"")</f>
        <v/>
      </c>
    </row>
    <row r="1454" spans="1:22" x14ac:dyDescent="0.25">
      <c r="A1454" s="15" t="str">
        <f t="shared" si="182"/>
        <v/>
      </c>
      <c r="D1454" s="5" t="str">
        <f t="shared" si="176"/>
        <v/>
      </c>
      <c r="E1454" s="5" t="str">
        <f t="shared" si="177"/>
        <v/>
      </c>
      <c r="F1454" s="5" t="str">
        <f t="shared" si="178"/>
        <v/>
      </c>
      <c r="G1454" s="5" t="str">
        <f t="shared" si="179"/>
        <v/>
      </c>
      <c r="I1454" s="5" t="str">
        <f t="shared" si="180"/>
        <v/>
      </c>
      <c r="K1454" s="5" t="str">
        <f t="shared" si="181"/>
        <v/>
      </c>
      <c r="L1454" s="5"/>
      <c r="N1454" s="4"/>
      <c r="O1454" s="4" t="str">
        <f t="shared" si="183"/>
        <v/>
      </c>
      <c r="P1454" t="s">
        <v>34</v>
      </c>
      <c r="Q1454">
        <v>0</v>
      </c>
      <c r="R1454" s="5" t="str">
        <f>IF(ISNA(VLOOKUP($J1454,STOK_AWAL,15,0)),"",VLOOKUP($J1454,STOK_AWAL,15,0))</f>
        <v/>
      </c>
      <c r="S1454" s="6">
        <v>0</v>
      </c>
      <c r="T1454" s="6">
        <v>0</v>
      </c>
      <c r="V1454" t="str">
        <f>IFERROR(INDEX('3.Stok Awal'!A1454:A6449,MATCH('4.Sell to Trade'!J1454,'3.Stok Awal'!D1454:D6449,0)),"")</f>
        <v/>
      </c>
    </row>
    <row r="1455" spans="1:22" x14ac:dyDescent="0.25">
      <c r="A1455" s="15" t="str">
        <f t="shared" si="182"/>
        <v/>
      </c>
      <c r="D1455" s="5" t="str">
        <f t="shared" si="176"/>
        <v/>
      </c>
      <c r="E1455" s="5" t="str">
        <f t="shared" si="177"/>
        <v/>
      </c>
      <c r="F1455" s="5" t="str">
        <f t="shared" si="178"/>
        <v/>
      </c>
      <c r="G1455" s="5" t="str">
        <f t="shared" si="179"/>
        <v/>
      </c>
      <c r="I1455" s="5" t="str">
        <f t="shared" si="180"/>
        <v/>
      </c>
      <c r="K1455" s="5" t="str">
        <f t="shared" si="181"/>
        <v/>
      </c>
      <c r="L1455" s="5"/>
      <c r="N1455" s="4"/>
      <c r="O1455" s="4" t="str">
        <f t="shared" si="183"/>
        <v/>
      </c>
      <c r="P1455" t="s">
        <v>34</v>
      </c>
      <c r="Q1455">
        <v>0</v>
      </c>
      <c r="R1455" s="5" t="str">
        <f>IF(ISNA(VLOOKUP($J1455,STOK_AWAL,15,0)),"",VLOOKUP($J1455,STOK_AWAL,15,0))</f>
        <v/>
      </c>
      <c r="S1455" s="6">
        <v>0</v>
      </c>
      <c r="T1455" s="6">
        <v>0</v>
      </c>
      <c r="V1455" t="str">
        <f>IFERROR(INDEX('3.Stok Awal'!A1455:A6450,MATCH('4.Sell to Trade'!J1455,'3.Stok Awal'!D1455:D6450,0)),"")</f>
        <v/>
      </c>
    </row>
    <row r="1456" spans="1:22" x14ac:dyDescent="0.25">
      <c r="A1456" s="15" t="str">
        <f t="shared" si="182"/>
        <v/>
      </c>
      <c r="D1456" s="5" t="str">
        <f t="shared" si="176"/>
        <v/>
      </c>
      <c r="E1456" s="5" t="str">
        <f t="shared" si="177"/>
        <v/>
      </c>
      <c r="F1456" s="5" t="str">
        <f t="shared" si="178"/>
        <v/>
      </c>
      <c r="G1456" s="5" t="str">
        <f t="shared" si="179"/>
        <v/>
      </c>
      <c r="I1456" s="5" t="str">
        <f t="shared" si="180"/>
        <v/>
      </c>
      <c r="K1456" s="5" t="str">
        <f t="shared" si="181"/>
        <v/>
      </c>
      <c r="L1456" s="5"/>
      <c r="N1456" s="4"/>
      <c r="O1456" s="4" t="str">
        <f t="shared" si="183"/>
        <v/>
      </c>
      <c r="P1456" t="s">
        <v>34</v>
      </c>
      <c r="Q1456">
        <v>0</v>
      </c>
      <c r="R1456" s="5" t="str">
        <f>IF(ISNA(VLOOKUP($J1456,STOK_AWAL,15,0)),"",VLOOKUP($J1456,STOK_AWAL,15,0))</f>
        <v/>
      </c>
      <c r="S1456" s="6">
        <v>0</v>
      </c>
      <c r="T1456" s="6">
        <v>0</v>
      </c>
      <c r="V1456" t="str">
        <f>IFERROR(INDEX('3.Stok Awal'!A1456:A6451,MATCH('4.Sell to Trade'!J1456,'3.Stok Awal'!D1456:D6451,0)),"")</f>
        <v/>
      </c>
    </row>
    <row r="1457" spans="1:22" x14ac:dyDescent="0.25">
      <c r="A1457" s="15" t="str">
        <f t="shared" si="182"/>
        <v/>
      </c>
      <c r="D1457" s="5" t="str">
        <f t="shared" si="176"/>
        <v/>
      </c>
      <c r="E1457" s="5" t="str">
        <f t="shared" si="177"/>
        <v/>
      </c>
      <c r="F1457" s="5" t="str">
        <f t="shared" si="178"/>
        <v/>
      </c>
      <c r="G1457" s="5" t="str">
        <f t="shared" si="179"/>
        <v/>
      </c>
      <c r="I1457" s="5" t="str">
        <f t="shared" si="180"/>
        <v/>
      </c>
      <c r="K1457" s="5" t="str">
        <f t="shared" si="181"/>
        <v/>
      </c>
      <c r="L1457" s="5"/>
      <c r="N1457" s="4"/>
      <c r="O1457" s="4" t="str">
        <f t="shared" si="183"/>
        <v/>
      </c>
      <c r="P1457" t="s">
        <v>34</v>
      </c>
      <c r="Q1457">
        <v>0</v>
      </c>
      <c r="R1457" s="5" t="str">
        <f>IF(ISNA(VLOOKUP($J1457,STOK_AWAL,15,0)),"",VLOOKUP($J1457,STOK_AWAL,15,0))</f>
        <v/>
      </c>
      <c r="S1457" s="6">
        <v>0</v>
      </c>
      <c r="T1457" s="6">
        <v>0</v>
      </c>
      <c r="V1457" t="str">
        <f>IFERROR(INDEX('3.Stok Awal'!A1457:A6452,MATCH('4.Sell to Trade'!J1457,'3.Stok Awal'!D1457:D6452,0)),"")</f>
        <v/>
      </c>
    </row>
    <row r="1458" spans="1:22" x14ac:dyDescent="0.25">
      <c r="A1458" s="15" t="str">
        <f t="shared" si="182"/>
        <v/>
      </c>
      <c r="D1458" s="5" t="str">
        <f t="shared" si="176"/>
        <v/>
      </c>
      <c r="E1458" s="5" t="str">
        <f t="shared" si="177"/>
        <v/>
      </c>
      <c r="F1458" s="5" t="str">
        <f t="shared" si="178"/>
        <v/>
      </c>
      <c r="G1458" s="5" t="str">
        <f t="shared" si="179"/>
        <v/>
      </c>
      <c r="I1458" s="5" t="str">
        <f t="shared" si="180"/>
        <v/>
      </c>
      <c r="K1458" s="5" t="str">
        <f t="shared" si="181"/>
        <v/>
      </c>
      <c r="L1458" s="5"/>
      <c r="N1458" s="4"/>
      <c r="O1458" s="4" t="str">
        <f t="shared" si="183"/>
        <v/>
      </c>
      <c r="P1458" t="s">
        <v>34</v>
      </c>
      <c r="Q1458">
        <v>0</v>
      </c>
      <c r="R1458" s="5" t="str">
        <f>IF(ISNA(VLOOKUP($J1458,STOK_AWAL,15,0)),"",VLOOKUP($J1458,STOK_AWAL,15,0))</f>
        <v/>
      </c>
      <c r="S1458" s="6">
        <v>0</v>
      </c>
      <c r="T1458" s="6">
        <v>0</v>
      </c>
      <c r="V1458" t="str">
        <f>IFERROR(INDEX('3.Stok Awal'!A1458:A6453,MATCH('4.Sell to Trade'!J1458,'3.Stok Awal'!D1458:D6453,0)),"")</f>
        <v/>
      </c>
    </row>
    <row r="1459" spans="1:22" x14ac:dyDescent="0.25">
      <c r="A1459" s="15" t="str">
        <f t="shared" si="182"/>
        <v/>
      </c>
      <c r="D1459" s="5" t="str">
        <f t="shared" si="176"/>
        <v/>
      </c>
      <c r="E1459" s="5" t="str">
        <f t="shared" si="177"/>
        <v/>
      </c>
      <c r="F1459" s="5" t="str">
        <f t="shared" si="178"/>
        <v/>
      </c>
      <c r="G1459" s="5" t="str">
        <f t="shared" si="179"/>
        <v/>
      </c>
      <c r="I1459" s="5" t="str">
        <f t="shared" si="180"/>
        <v/>
      </c>
      <c r="K1459" s="5" t="str">
        <f t="shared" si="181"/>
        <v/>
      </c>
      <c r="L1459" s="5"/>
      <c r="N1459" s="4"/>
      <c r="O1459" s="4" t="str">
        <f t="shared" si="183"/>
        <v/>
      </c>
      <c r="P1459" t="s">
        <v>34</v>
      </c>
      <c r="Q1459">
        <v>0</v>
      </c>
      <c r="R1459" s="5" t="str">
        <f>IF(ISNA(VLOOKUP($J1459,STOK_AWAL,15,0)),"",VLOOKUP($J1459,STOK_AWAL,15,0))</f>
        <v/>
      </c>
      <c r="S1459" s="6">
        <v>0</v>
      </c>
      <c r="T1459" s="6">
        <v>0</v>
      </c>
      <c r="V1459" t="str">
        <f>IFERROR(INDEX('3.Stok Awal'!A1459:A6454,MATCH('4.Sell to Trade'!J1459,'3.Stok Awal'!D1459:D6454,0)),"")</f>
        <v/>
      </c>
    </row>
    <row r="1460" spans="1:22" x14ac:dyDescent="0.25">
      <c r="A1460" s="15" t="str">
        <f t="shared" si="182"/>
        <v/>
      </c>
      <c r="D1460" s="5" t="str">
        <f t="shared" si="176"/>
        <v/>
      </c>
      <c r="E1460" s="5" t="str">
        <f t="shared" si="177"/>
        <v/>
      </c>
      <c r="F1460" s="5" t="str">
        <f t="shared" si="178"/>
        <v/>
      </c>
      <c r="G1460" s="5" t="str">
        <f t="shared" si="179"/>
        <v/>
      </c>
      <c r="I1460" s="5" t="str">
        <f t="shared" si="180"/>
        <v/>
      </c>
      <c r="K1460" s="5" t="str">
        <f t="shared" si="181"/>
        <v/>
      </c>
      <c r="L1460" s="5"/>
      <c r="N1460" s="4"/>
      <c r="O1460" s="4" t="str">
        <f t="shared" si="183"/>
        <v/>
      </c>
      <c r="P1460" t="s">
        <v>34</v>
      </c>
      <c r="Q1460">
        <v>0</v>
      </c>
      <c r="R1460" s="5" t="str">
        <f>IF(ISNA(VLOOKUP($J1460,STOK_AWAL,15,0)),"",VLOOKUP($J1460,STOK_AWAL,15,0))</f>
        <v/>
      </c>
      <c r="S1460" s="6">
        <v>0</v>
      </c>
      <c r="T1460" s="6">
        <v>0</v>
      </c>
      <c r="V1460" t="str">
        <f>IFERROR(INDEX('3.Stok Awal'!A1460:A6455,MATCH('4.Sell to Trade'!J1460,'3.Stok Awal'!D1460:D6455,0)),"")</f>
        <v/>
      </c>
    </row>
    <row r="1461" spans="1:22" x14ac:dyDescent="0.25">
      <c r="A1461" s="15" t="str">
        <f t="shared" si="182"/>
        <v/>
      </c>
      <c r="D1461" s="5" t="str">
        <f t="shared" si="176"/>
        <v/>
      </c>
      <c r="E1461" s="5" t="str">
        <f t="shared" si="177"/>
        <v/>
      </c>
      <c r="F1461" s="5" t="str">
        <f t="shared" si="178"/>
        <v/>
      </c>
      <c r="G1461" s="5" t="str">
        <f t="shared" si="179"/>
        <v/>
      </c>
      <c r="I1461" s="5" t="str">
        <f t="shared" si="180"/>
        <v/>
      </c>
      <c r="K1461" s="5" t="str">
        <f t="shared" si="181"/>
        <v/>
      </c>
      <c r="L1461" s="5"/>
      <c r="N1461" s="4"/>
      <c r="O1461" s="4" t="str">
        <f t="shared" si="183"/>
        <v/>
      </c>
      <c r="P1461" t="s">
        <v>34</v>
      </c>
      <c r="Q1461">
        <v>0</v>
      </c>
      <c r="R1461" s="5" t="str">
        <f>IF(ISNA(VLOOKUP($J1461,STOK_AWAL,15,0)),"",VLOOKUP($J1461,STOK_AWAL,15,0))</f>
        <v/>
      </c>
      <c r="S1461" s="6">
        <v>0</v>
      </c>
      <c r="T1461" s="6">
        <v>0</v>
      </c>
      <c r="V1461" t="str">
        <f>IFERROR(INDEX('3.Stok Awal'!A1461:A6456,MATCH('4.Sell to Trade'!J1461,'3.Stok Awal'!D1461:D6456,0)),"")</f>
        <v/>
      </c>
    </row>
    <row r="1462" spans="1:22" x14ac:dyDescent="0.25">
      <c r="A1462" s="15" t="str">
        <f t="shared" si="182"/>
        <v/>
      </c>
      <c r="D1462" s="5" t="str">
        <f t="shared" si="176"/>
        <v/>
      </c>
      <c r="E1462" s="5" t="str">
        <f t="shared" si="177"/>
        <v/>
      </c>
      <c r="F1462" s="5" t="str">
        <f t="shared" si="178"/>
        <v/>
      </c>
      <c r="G1462" s="5" t="str">
        <f t="shared" si="179"/>
        <v/>
      </c>
      <c r="I1462" s="5" t="str">
        <f t="shared" si="180"/>
        <v/>
      </c>
      <c r="K1462" s="5" t="str">
        <f t="shared" si="181"/>
        <v/>
      </c>
      <c r="L1462" s="5"/>
      <c r="N1462" s="4"/>
      <c r="O1462" s="4" t="str">
        <f t="shared" si="183"/>
        <v/>
      </c>
      <c r="P1462" t="s">
        <v>34</v>
      </c>
      <c r="Q1462">
        <v>0</v>
      </c>
      <c r="R1462" s="5" t="str">
        <f>IF(ISNA(VLOOKUP($J1462,STOK_AWAL,15,0)),"",VLOOKUP($J1462,STOK_AWAL,15,0))</f>
        <v/>
      </c>
      <c r="S1462" s="6">
        <v>0</v>
      </c>
      <c r="T1462" s="6">
        <v>0</v>
      </c>
      <c r="V1462" t="str">
        <f>IFERROR(INDEX('3.Stok Awal'!A1462:A6457,MATCH('4.Sell to Trade'!J1462,'3.Stok Awal'!D1462:D6457,0)),"")</f>
        <v/>
      </c>
    </row>
    <row r="1463" spans="1:22" x14ac:dyDescent="0.25">
      <c r="A1463" s="15" t="str">
        <f t="shared" si="182"/>
        <v/>
      </c>
      <c r="D1463" s="5" t="str">
        <f t="shared" si="176"/>
        <v/>
      </c>
      <c r="E1463" s="5" t="str">
        <f t="shared" si="177"/>
        <v/>
      </c>
      <c r="F1463" s="5" t="str">
        <f t="shared" si="178"/>
        <v/>
      </c>
      <c r="G1463" s="5" t="str">
        <f t="shared" si="179"/>
        <v/>
      </c>
      <c r="I1463" s="5" t="str">
        <f t="shared" si="180"/>
        <v/>
      </c>
      <c r="K1463" s="5" t="str">
        <f t="shared" si="181"/>
        <v/>
      </c>
      <c r="L1463" s="5"/>
      <c r="N1463" s="4"/>
      <c r="O1463" s="4" t="str">
        <f t="shared" si="183"/>
        <v/>
      </c>
      <c r="P1463" t="s">
        <v>34</v>
      </c>
      <c r="Q1463">
        <v>0</v>
      </c>
      <c r="R1463" s="5" t="str">
        <f>IF(ISNA(VLOOKUP($J1463,STOK_AWAL,15,0)),"",VLOOKUP($J1463,STOK_AWAL,15,0))</f>
        <v/>
      </c>
      <c r="S1463" s="6">
        <v>0</v>
      </c>
      <c r="T1463" s="6">
        <v>0</v>
      </c>
      <c r="V1463" t="str">
        <f>IFERROR(INDEX('3.Stok Awal'!A1463:A6458,MATCH('4.Sell to Trade'!J1463,'3.Stok Awal'!D1463:D6458,0)),"")</f>
        <v/>
      </c>
    </row>
    <row r="1464" spans="1:22" x14ac:dyDescent="0.25">
      <c r="A1464" s="15" t="str">
        <f t="shared" si="182"/>
        <v/>
      </c>
      <c r="D1464" s="5" t="str">
        <f t="shared" si="176"/>
        <v/>
      </c>
      <c r="E1464" s="5" t="str">
        <f t="shared" si="177"/>
        <v/>
      </c>
      <c r="F1464" s="5" t="str">
        <f t="shared" si="178"/>
        <v/>
      </c>
      <c r="G1464" s="5" t="str">
        <f t="shared" si="179"/>
        <v/>
      </c>
      <c r="I1464" s="5" t="str">
        <f t="shared" si="180"/>
        <v/>
      </c>
      <c r="K1464" s="5" t="str">
        <f t="shared" si="181"/>
        <v/>
      </c>
      <c r="L1464" s="5"/>
      <c r="N1464" s="4"/>
      <c r="O1464" s="4" t="str">
        <f t="shared" si="183"/>
        <v/>
      </c>
      <c r="P1464" t="s">
        <v>34</v>
      </c>
      <c r="Q1464">
        <v>0</v>
      </c>
      <c r="R1464" s="5" t="str">
        <f>IF(ISNA(VLOOKUP($J1464,STOK_AWAL,15,0)),"",VLOOKUP($J1464,STOK_AWAL,15,0))</f>
        <v/>
      </c>
      <c r="S1464" s="6">
        <v>0</v>
      </c>
      <c r="T1464" s="6">
        <v>0</v>
      </c>
      <c r="V1464" t="str">
        <f>IFERROR(INDEX('3.Stok Awal'!A1464:A6459,MATCH('4.Sell to Trade'!J1464,'3.Stok Awal'!D1464:D6459,0)),"")</f>
        <v/>
      </c>
    </row>
    <row r="1465" spans="1:22" x14ac:dyDescent="0.25">
      <c r="A1465" s="15" t="str">
        <f t="shared" si="182"/>
        <v/>
      </c>
      <c r="D1465" s="5" t="str">
        <f t="shared" si="176"/>
        <v/>
      </c>
      <c r="E1465" s="5" t="str">
        <f t="shared" si="177"/>
        <v/>
      </c>
      <c r="F1465" s="5" t="str">
        <f t="shared" si="178"/>
        <v/>
      </c>
      <c r="G1465" s="5" t="str">
        <f t="shared" si="179"/>
        <v/>
      </c>
      <c r="I1465" s="5" t="str">
        <f t="shared" si="180"/>
        <v/>
      </c>
      <c r="K1465" s="5" t="str">
        <f t="shared" si="181"/>
        <v/>
      </c>
      <c r="L1465" s="5"/>
      <c r="N1465" s="4"/>
      <c r="O1465" s="4" t="str">
        <f t="shared" si="183"/>
        <v/>
      </c>
      <c r="P1465" t="s">
        <v>34</v>
      </c>
      <c r="Q1465">
        <v>0</v>
      </c>
      <c r="R1465" s="5" t="str">
        <f>IF(ISNA(VLOOKUP($J1465,STOK_AWAL,15,0)),"",VLOOKUP($J1465,STOK_AWAL,15,0))</f>
        <v/>
      </c>
      <c r="S1465" s="6">
        <v>0</v>
      </c>
      <c r="T1465" s="6">
        <v>0</v>
      </c>
      <c r="V1465" t="str">
        <f>IFERROR(INDEX('3.Stok Awal'!A1465:A6460,MATCH('4.Sell to Trade'!J1465,'3.Stok Awal'!D1465:D6460,0)),"")</f>
        <v/>
      </c>
    </row>
    <row r="1466" spans="1:22" x14ac:dyDescent="0.25">
      <c r="A1466" s="15" t="str">
        <f t="shared" si="182"/>
        <v/>
      </c>
      <c r="D1466" s="5" t="str">
        <f t="shared" si="176"/>
        <v/>
      </c>
      <c r="E1466" s="5" t="str">
        <f t="shared" si="177"/>
        <v/>
      </c>
      <c r="F1466" s="5" t="str">
        <f t="shared" si="178"/>
        <v/>
      </c>
      <c r="G1466" s="5" t="str">
        <f t="shared" si="179"/>
        <v/>
      </c>
      <c r="I1466" s="5" t="str">
        <f t="shared" si="180"/>
        <v/>
      </c>
      <c r="K1466" s="5" t="str">
        <f t="shared" si="181"/>
        <v/>
      </c>
      <c r="L1466" s="5"/>
      <c r="N1466" s="4"/>
      <c r="O1466" s="4" t="str">
        <f t="shared" si="183"/>
        <v/>
      </c>
      <c r="P1466" t="s">
        <v>34</v>
      </c>
      <c r="Q1466">
        <v>0</v>
      </c>
      <c r="R1466" s="5" t="str">
        <f>IF(ISNA(VLOOKUP($J1466,STOK_AWAL,15,0)),"",VLOOKUP($J1466,STOK_AWAL,15,0))</f>
        <v/>
      </c>
      <c r="S1466" s="6">
        <v>0</v>
      </c>
      <c r="T1466" s="6">
        <v>0</v>
      </c>
      <c r="V1466" t="str">
        <f>IFERROR(INDEX('3.Stok Awal'!A1466:A6461,MATCH('4.Sell to Trade'!J1466,'3.Stok Awal'!D1466:D6461,0)),"")</f>
        <v/>
      </c>
    </row>
    <row r="1467" spans="1:22" x14ac:dyDescent="0.25">
      <c r="A1467" s="15" t="str">
        <f t="shared" si="182"/>
        <v/>
      </c>
      <c r="D1467" s="5" t="str">
        <f t="shared" si="176"/>
        <v/>
      </c>
      <c r="E1467" s="5" t="str">
        <f t="shared" si="177"/>
        <v/>
      </c>
      <c r="F1467" s="5" t="str">
        <f t="shared" si="178"/>
        <v/>
      </c>
      <c r="G1467" s="5" t="str">
        <f t="shared" si="179"/>
        <v/>
      </c>
      <c r="I1467" s="5" t="str">
        <f t="shared" si="180"/>
        <v/>
      </c>
      <c r="K1467" s="5" t="str">
        <f t="shared" si="181"/>
        <v/>
      </c>
      <c r="L1467" s="5"/>
      <c r="N1467" s="4"/>
      <c r="O1467" s="4" t="str">
        <f t="shared" si="183"/>
        <v/>
      </c>
      <c r="P1467" t="s">
        <v>34</v>
      </c>
      <c r="Q1467">
        <v>0</v>
      </c>
      <c r="R1467" s="5" t="str">
        <f>IF(ISNA(VLOOKUP($J1467,STOK_AWAL,15,0)),"",VLOOKUP($J1467,STOK_AWAL,15,0))</f>
        <v/>
      </c>
      <c r="S1467" s="6">
        <v>0</v>
      </c>
      <c r="T1467" s="6">
        <v>0</v>
      </c>
      <c r="V1467" t="str">
        <f>IFERROR(INDEX('3.Stok Awal'!A1467:A6462,MATCH('4.Sell to Trade'!J1467,'3.Stok Awal'!D1467:D6462,0)),"")</f>
        <v/>
      </c>
    </row>
    <row r="1468" spans="1:22" x14ac:dyDescent="0.25">
      <c r="A1468" s="15" t="str">
        <f t="shared" si="182"/>
        <v/>
      </c>
      <c r="D1468" s="5" t="str">
        <f t="shared" si="176"/>
        <v/>
      </c>
      <c r="E1468" s="5" t="str">
        <f t="shared" si="177"/>
        <v/>
      </c>
      <c r="F1468" s="5" t="str">
        <f t="shared" si="178"/>
        <v/>
      </c>
      <c r="G1468" s="5" t="str">
        <f t="shared" si="179"/>
        <v/>
      </c>
      <c r="I1468" s="5" t="str">
        <f t="shared" si="180"/>
        <v/>
      </c>
      <c r="K1468" s="5" t="str">
        <f t="shared" si="181"/>
        <v/>
      </c>
      <c r="L1468" s="5"/>
      <c r="N1468" s="4"/>
      <c r="O1468" s="4" t="str">
        <f t="shared" si="183"/>
        <v/>
      </c>
      <c r="P1468" t="s">
        <v>34</v>
      </c>
      <c r="Q1468">
        <v>0</v>
      </c>
      <c r="R1468" s="5" t="str">
        <f>IF(ISNA(VLOOKUP($J1468,STOK_AWAL,15,0)),"",VLOOKUP($J1468,STOK_AWAL,15,0))</f>
        <v/>
      </c>
      <c r="S1468" s="6">
        <v>0</v>
      </c>
      <c r="T1468" s="6">
        <v>0</v>
      </c>
      <c r="V1468" t="str">
        <f>IFERROR(INDEX('3.Stok Awal'!A1468:A6463,MATCH('4.Sell to Trade'!J1468,'3.Stok Awal'!D1468:D6463,0)),"")</f>
        <v/>
      </c>
    </row>
    <row r="1469" spans="1:22" x14ac:dyDescent="0.25">
      <c r="A1469" s="15" t="str">
        <f t="shared" si="182"/>
        <v/>
      </c>
      <c r="D1469" s="5" t="str">
        <f t="shared" si="176"/>
        <v/>
      </c>
      <c r="E1469" s="5" t="str">
        <f t="shared" si="177"/>
        <v/>
      </c>
      <c r="F1469" s="5" t="str">
        <f t="shared" si="178"/>
        <v/>
      </c>
      <c r="G1469" s="5" t="str">
        <f t="shared" si="179"/>
        <v/>
      </c>
      <c r="I1469" s="5" t="str">
        <f t="shared" si="180"/>
        <v/>
      </c>
      <c r="K1469" s="5" t="str">
        <f t="shared" si="181"/>
        <v/>
      </c>
      <c r="L1469" s="5"/>
      <c r="N1469" s="4"/>
      <c r="O1469" s="4" t="str">
        <f t="shared" si="183"/>
        <v/>
      </c>
      <c r="P1469" t="s">
        <v>34</v>
      </c>
      <c r="Q1469">
        <v>0</v>
      </c>
      <c r="R1469" s="5" t="str">
        <f>IF(ISNA(VLOOKUP($J1469,STOK_AWAL,15,0)),"",VLOOKUP($J1469,STOK_AWAL,15,0))</f>
        <v/>
      </c>
      <c r="S1469" s="6">
        <v>0</v>
      </c>
      <c r="T1469" s="6">
        <v>0</v>
      </c>
      <c r="V1469" t="str">
        <f>IFERROR(INDEX('3.Stok Awal'!A1469:A6464,MATCH('4.Sell to Trade'!J1469,'3.Stok Awal'!D1469:D6464,0)),"")</f>
        <v/>
      </c>
    </row>
    <row r="1470" spans="1:22" x14ac:dyDescent="0.25">
      <c r="A1470" s="15" t="str">
        <f t="shared" si="182"/>
        <v/>
      </c>
      <c r="D1470" s="5" t="str">
        <f t="shared" si="176"/>
        <v/>
      </c>
      <c r="E1470" s="5" t="str">
        <f t="shared" si="177"/>
        <v/>
      </c>
      <c r="F1470" s="5" t="str">
        <f t="shared" si="178"/>
        <v/>
      </c>
      <c r="G1470" s="5" t="str">
        <f t="shared" si="179"/>
        <v/>
      </c>
      <c r="I1470" s="5" t="str">
        <f t="shared" si="180"/>
        <v/>
      </c>
      <c r="K1470" s="5" t="str">
        <f t="shared" si="181"/>
        <v/>
      </c>
      <c r="L1470" s="5"/>
      <c r="N1470" s="4"/>
      <c r="O1470" s="4" t="str">
        <f t="shared" si="183"/>
        <v/>
      </c>
      <c r="P1470" t="s">
        <v>34</v>
      </c>
      <c r="Q1470">
        <v>0</v>
      </c>
      <c r="R1470" s="5" t="str">
        <f>IF(ISNA(VLOOKUP($J1470,STOK_AWAL,15,0)),"",VLOOKUP($J1470,STOK_AWAL,15,0))</f>
        <v/>
      </c>
      <c r="S1470" s="6">
        <v>0</v>
      </c>
      <c r="T1470" s="6">
        <v>0</v>
      </c>
      <c r="V1470" t="str">
        <f>IFERROR(INDEX('3.Stok Awal'!A1470:A6465,MATCH('4.Sell to Trade'!J1470,'3.Stok Awal'!D1470:D6465,0)),"")</f>
        <v/>
      </c>
    </row>
    <row r="1471" spans="1:22" x14ac:dyDescent="0.25">
      <c r="A1471" s="15" t="str">
        <f t="shared" si="182"/>
        <v/>
      </c>
      <c r="D1471" s="5" t="str">
        <f t="shared" si="176"/>
        <v/>
      </c>
      <c r="E1471" s="5" t="str">
        <f t="shared" si="177"/>
        <v/>
      </c>
      <c r="F1471" s="5" t="str">
        <f t="shared" si="178"/>
        <v/>
      </c>
      <c r="G1471" s="5" t="str">
        <f t="shared" si="179"/>
        <v/>
      </c>
      <c r="I1471" s="5" t="str">
        <f t="shared" si="180"/>
        <v/>
      </c>
      <c r="K1471" s="5" t="str">
        <f t="shared" si="181"/>
        <v/>
      </c>
      <c r="L1471" s="5"/>
      <c r="N1471" s="4"/>
      <c r="O1471" s="4" t="str">
        <f t="shared" si="183"/>
        <v/>
      </c>
      <c r="P1471" t="s">
        <v>34</v>
      </c>
      <c r="Q1471">
        <v>0</v>
      </c>
      <c r="R1471" s="5" t="str">
        <f>IF(ISNA(VLOOKUP($J1471,STOK_AWAL,15,0)),"",VLOOKUP($J1471,STOK_AWAL,15,0))</f>
        <v/>
      </c>
      <c r="S1471" s="6">
        <v>0</v>
      </c>
      <c r="T1471" s="6">
        <v>0</v>
      </c>
      <c r="V1471" t="str">
        <f>IFERROR(INDEX('3.Stok Awal'!A1471:A6466,MATCH('4.Sell to Trade'!J1471,'3.Stok Awal'!D1471:D6466,0)),"")</f>
        <v/>
      </c>
    </row>
    <row r="1472" spans="1:22" x14ac:dyDescent="0.25">
      <c r="A1472" s="15" t="str">
        <f t="shared" si="182"/>
        <v/>
      </c>
      <c r="D1472" s="5" t="str">
        <f t="shared" si="176"/>
        <v/>
      </c>
      <c r="E1472" s="5" t="str">
        <f t="shared" si="177"/>
        <v/>
      </c>
      <c r="F1472" s="5" t="str">
        <f t="shared" si="178"/>
        <v/>
      </c>
      <c r="G1472" s="5" t="str">
        <f t="shared" si="179"/>
        <v/>
      </c>
      <c r="I1472" s="5" t="str">
        <f t="shared" si="180"/>
        <v/>
      </c>
      <c r="K1472" s="5" t="str">
        <f t="shared" si="181"/>
        <v/>
      </c>
      <c r="L1472" s="5"/>
      <c r="N1472" s="4"/>
      <c r="O1472" s="4" t="str">
        <f t="shared" si="183"/>
        <v/>
      </c>
      <c r="P1472" t="s">
        <v>34</v>
      </c>
      <c r="Q1472">
        <v>0</v>
      </c>
      <c r="R1472" s="5" t="str">
        <f>IF(ISNA(VLOOKUP($J1472,STOK_AWAL,15,0)),"",VLOOKUP($J1472,STOK_AWAL,15,0))</f>
        <v/>
      </c>
      <c r="S1472" s="6">
        <v>0</v>
      </c>
      <c r="T1472" s="6">
        <v>0</v>
      </c>
      <c r="V1472" t="str">
        <f>IFERROR(INDEX('3.Stok Awal'!A1472:A6467,MATCH('4.Sell to Trade'!J1472,'3.Stok Awal'!D1472:D6467,0)),"")</f>
        <v/>
      </c>
    </row>
    <row r="1473" spans="1:22" x14ac:dyDescent="0.25">
      <c r="A1473" s="15" t="str">
        <f t="shared" si="182"/>
        <v/>
      </c>
      <c r="D1473" s="5" t="str">
        <f t="shared" si="176"/>
        <v/>
      </c>
      <c r="E1473" s="5" t="str">
        <f t="shared" si="177"/>
        <v/>
      </c>
      <c r="F1473" s="5" t="str">
        <f t="shared" si="178"/>
        <v/>
      </c>
      <c r="G1473" s="5" t="str">
        <f t="shared" si="179"/>
        <v/>
      </c>
      <c r="I1473" s="5" t="str">
        <f t="shared" si="180"/>
        <v/>
      </c>
      <c r="K1473" s="5" t="str">
        <f t="shared" si="181"/>
        <v/>
      </c>
      <c r="L1473" s="5"/>
      <c r="N1473" s="4"/>
      <c r="O1473" s="4" t="str">
        <f t="shared" si="183"/>
        <v/>
      </c>
      <c r="P1473" t="s">
        <v>34</v>
      </c>
      <c r="Q1473">
        <v>0</v>
      </c>
      <c r="R1473" s="5" t="str">
        <f>IF(ISNA(VLOOKUP($J1473,STOK_AWAL,15,0)),"",VLOOKUP($J1473,STOK_AWAL,15,0))</f>
        <v/>
      </c>
      <c r="S1473" s="6">
        <v>0</v>
      </c>
      <c r="T1473" s="6">
        <v>0</v>
      </c>
      <c r="V1473" t="str">
        <f>IFERROR(INDEX('3.Stok Awal'!A1473:A6468,MATCH('4.Sell to Trade'!J1473,'3.Stok Awal'!D1473:D6468,0)),"")</f>
        <v/>
      </c>
    </row>
    <row r="1474" spans="1:22" x14ac:dyDescent="0.25">
      <c r="A1474" s="15" t="str">
        <f t="shared" si="182"/>
        <v/>
      </c>
      <c r="D1474" s="5" t="str">
        <f t="shared" si="176"/>
        <v/>
      </c>
      <c r="E1474" s="5" t="str">
        <f t="shared" si="177"/>
        <v/>
      </c>
      <c r="F1474" s="5" t="str">
        <f t="shared" si="178"/>
        <v/>
      </c>
      <c r="G1474" s="5" t="str">
        <f t="shared" si="179"/>
        <v/>
      </c>
      <c r="I1474" s="5" t="str">
        <f t="shared" si="180"/>
        <v/>
      </c>
      <c r="K1474" s="5" t="str">
        <f t="shared" si="181"/>
        <v/>
      </c>
      <c r="L1474" s="5"/>
      <c r="N1474" s="4"/>
      <c r="O1474" s="4" t="str">
        <f t="shared" si="183"/>
        <v/>
      </c>
      <c r="P1474" t="s">
        <v>34</v>
      </c>
      <c r="Q1474">
        <v>0</v>
      </c>
      <c r="R1474" s="5" t="str">
        <f>IF(ISNA(VLOOKUP($J1474,STOK_AWAL,15,0)),"",VLOOKUP($J1474,STOK_AWAL,15,0))</f>
        <v/>
      </c>
      <c r="S1474" s="6">
        <v>0</v>
      </c>
      <c r="T1474" s="6">
        <v>0</v>
      </c>
      <c r="V1474" t="str">
        <f>IFERROR(INDEX('3.Stok Awal'!A1474:A6469,MATCH('4.Sell to Trade'!J1474,'3.Stok Awal'!D1474:D6469,0)),"")</f>
        <v/>
      </c>
    </row>
    <row r="1475" spans="1:22" x14ac:dyDescent="0.25">
      <c r="A1475" s="15" t="str">
        <f t="shared" si="182"/>
        <v/>
      </c>
      <c r="D1475" s="5" t="str">
        <f t="shared" si="176"/>
        <v/>
      </c>
      <c r="E1475" s="5" t="str">
        <f t="shared" si="177"/>
        <v/>
      </c>
      <c r="F1475" s="5" t="str">
        <f t="shared" si="178"/>
        <v/>
      </c>
      <c r="G1475" s="5" t="str">
        <f t="shared" si="179"/>
        <v/>
      </c>
      <c r="I1475" s="5" t="str">
        <f t="shared" si="180"/>
        <v/>
      </c>
      <c r="K1475" s="5" t="str">
        <f t="shared" si="181"/>
        <v/>
      </c>
      <c r="L1475" s="5"/>
      <c r="N1475" s="4"/>
      <c r="O1475" s="4" t="str">
        <f t="shared" si="183"/>
        <v/>
      </c>
      <c r="P1475" t="s">
        <v>34</v>
      </c>
      <c r="Q1475">
        <v>0</v>
      </c>
      <c r="R1475" s="5" t="str">
        <f>IF(ISNA(VLOOKUP($J1475,STOK_AWAL,15,0)),"",VLOOKUP($J1475,STOK_AWAL,15,0))</f>
        <v/>
      </c>
      <c r="S1475" s="6">
        <v>0</v>
      </c>
      <c r="T1475" s="6">
        <v>0</v>
      </c>
      <c r="V1475" t="str">
        <f>IFERROR(INDEX('3.Stok Awal'!A1475:A6470,MATCH('4.Sell to Trade'!J1475,'3.Stok Awal'!D1475:D6470,0)),"")</f>
        <v/>
      </c>
    </row>
    <row r="1476" spans="1:22" x14ac:dyDescent="0.25">
      <c r="A1476" s="15" t="str">
        <f t="shared" si="182"/>
        <v/>
      </c>
      <c r="D1476" s="5" t="str">
        <f t="shared" si="176"/>
        <v/>
      </c>
      <c r="E1476" s="5" t="str">
        <f t="shared" si="177"/>
        <v/>
      </c>
      <c r="F1476" s="5" t="str">
        <f t="shared" si="178"/>
        <v/>
      </c>
      <c r="G1476" s="5" t="str">
        <f t="shared" si="179"/>
        <v/>
      </c>
      <c r="I1476" s="5" t="str">
        <f t="shared" si="180"/>
        <v/>
      </c>
      <c r="K1476" s="5" t="str">
        <f t="shared" si="181"/>
        <v/>
      </c>
      <c r="L1476" s="5"/>
      <c r="N1476" s="4"/>
      <c r="O1476" s="4" t="str">
        <f t="shared" si="183"/>
        <v/>
      </c>
      <c r="P1476" t="s">
        <v>34</v>
      </c>
      <c r="Q1476">
        <v>0</v>
      </c>
      <c r="R1476" s="5" t="str">
        <f>IF(ISNA(VLOOKUP($J1476,STOK_AWAL,15,0)),"",VLOOKUP($J1476,STOK_AWAL,15,0))</f>
        <v/>
      </c>
      <c r="S1476" s="6">
        <v>0</v>
      </c>
      <c r="T1476" s="6">
        <v>0</v>
      </c>
      <c r="V1476" t="str">
        <f>IFERROR(INDEX('3.Stok Awal'!A1476:A6471,MATCH('4.Sell to Trade'!J1476,'3.Stok Awal'!D1476:D6471,0)),"")</f>
        <v/>
      </c>
    </row>
    <row r="1477" spans="1:22" x14ac:dyDescent="0.25">
      <c r="A1477" s="15" t="str">
        <f t="shared" si="182"/>
        <v/>
      </c>
      <c r="D1477" s="5" t="str">
        <f t="shared" ref="D1477:D1540" si="184">IF(ISNA(VLOOKUP($C1477,MASTER_CUSTOMER,2,0)),"",VLOOKUP($C1477,MASTER_CUSTOMER,2,0))</f>
        <v/>
      </c>
      <c r="E1477" s="5" t="str">
        <f t="shared" ref="E1477:E1540" si="185">IF(ISNA(VLOOKUP($C1477,MASTER_CUSTOMER,4,0)),"",VLOOKUP($C1477,MASTER_CUSTOMER,4,0))</f>
        <v/>
      </c>
      <c r="F1477" s="5" t="str">
        <f t="shared" ref="F1477:F1540" si="186">IF(ISNA(VLOOKUP($C1477,MASTER_CUSTOMER,5,0)),"",VLOOKUP($C1477,MASTER_CUSTOMER,5,0))</f>
        <v/>
      </c>
      <c r="G1477" s="5" t="str">
        <f t="shared" ref="G1477:G1540" si="187">IF(ISNA(VLOOKUP($C1477,MASTER_CUSTOMER,3,0)),"",VLOOKUP($C1477,MASTER_CUSTOMER,3,0))</f>
        <v/>
      </c>
      <c r="I1477" s="5" t="str">
        <f t="shared" ref="I1477:I1540" si="188">IF(ISNA(VLOOKUP($H1477,MASTER_SALESMAN,2,0)),"",VLOOKUP($H1477,MASTER_SALESMAN,2,0))</f>
        <v/>
      </c>
      <c r="K1477" s="5" t="str">
        <f t="shared" ref="K1477:K1540" si="189">IF(ISNA(VLOOKUP($J1477,STOK_AWAL,2,0)),"",VLOOKUP($J1477,STOK_AWAL,2,0))</f>
        <v/>
      </c>
      <c r="L1477" s="5"/>
      <c r="N1477" s="4"/>
      <c r="O1477" s="4" t="str">
        <f t="shared" si="183"/>
        <v/>
      </c>
      <c r="P1477" t="s">
        <v>34</v>
      </c>
      <c r="Q1477">
        <v>0</v>
      </c>
      <c r="R1477" s="5" t="str">
        <f>IF(ISNA(VLOOKUP($J1477,STOK_AWAL,15,0)),"",VLOOKUP($J1477,STOK_AWAL,15,0))</f>
        <v/>
      </c>
      <c r="S1477" s="6">
        <v>0</v>
      </c>
      <c r="T1477" s="6">
        <v>0</v>
      </c>
      <c r="V1477" t="str">
        <f>IFERROR(INDEX('3.Stok Awal'!A1477:A6472,MATCH('4.Sell to Trade'!J1477,'3.Stok Awal'!D1477:D6472,0)),"")</f>
        <v/>
      </c>
    </row>
    <row r="1478" spans="1:22" x14ac:dyDescent="0.25">
      <c r="A1478" s="15" t="str">
        <f t="shared" ref="A1478:A1541" si="190">IF(B1478="","",B1478)</f>
        <v/>
      </c>
      <c r="D1478" s="5" t="str">
        <f t="shared" si="184"/>
        <v/>
      </c>
      <c r="E1478" s="5" t="str">
        <f t="shared" si="185"/>
        <v/>
      </c>
      <c r="F1478" s="5" t="str">
        <f t="shared" si="186"/>
        <v/>
      </c>
      <c r="G1478" s="5" t="str">
        <f t="shared" si="187"/>
        <v/>
      </c>
      <c r="I1478" s="5" t="str">
        <f t="shared" si="188"/>
        <v/>
      </c>
      <c r="K1478" s="5" t="str">
        <f t="shared" si="189"/>
        <v/>
      </c>
      <c r="L1478" s="5"/>
      <c r="N1478" s="4"/>
      <c r="O1478" s="4" t="str">
        <f t="shared" ref="O1478:O1541" si="191">J1478&amp;N1478</f>
        <v/>
      </c>
      <c r="P1478" t="s">
        <v>34</v>
      </c>
      <c r="Q1478">
        <v>0</v>
      </c>
      <c r="R1478" s="5" t="str">
        <f>IF(ISNA(VLOOKUP($J1478,STOK_AWAL,15,0)),"",VLOOKUP($J1478,STOK_AWAL,15,0))</f>
        <v/>
      </c>
      <c r="S1478" s="6">
        <v>0</v>
      </c>
      <c r="T1478" s="6">
        <v>0</v>
      </c>
      <c r="V1478" t="str">
        <f>IFERROR(INDEX('3.Stok Awal'!A1478:A6473,MATCH('4.Sell to Trade'!J1478,'3.Stok Awal'!D1478:D6473,0)),"")</f>
        <v/>
      </c>
    </row>
    <row r="1479" spans="1:22" x14ac:dyDescent="0.25">
      <c r="A1479" s="15" t="str">
        <f t="shared" si="190"/>
        <v/>
      </c>
      <c r="D1479" s="5" t="str">
        <f t="shared" si="184"/>
        <v/>
      </c>
      <c r="E1479" s="5" t="str">
        <f t="shared" si="185"/>
        <v/>
      </c>
      <c r="F1479" s="5" t="str">
        <f t="shared" si="186"/>
        <v/>
      </c>
      <c r="G1479" s="5" t="str">
        <f t="shared" si="187"/>
        <v/>
      </c>
      <c r="I1479" s="5" t="str">
        <f t="shared" si="188"/>
        <v/>
      </c>
      <c r="K1479" s="5" t="str">
        <f t="shared" si="189"/>
        <v/>
      </c>
      <c r="L1479" s="5"/>
      <c r="N1479" s="4"/>
      <c r="O1479" s="4" t="str">
        <f t="shared" si="191"/>
        <v/>
      </c>
      <c r="P1479" t="s">
        <v>34</v>
      </c>
      <c r="Q1479">
        <v>0</v>
      </c>
      <c r="R1479" s="5" t="str">
        <f>IF(ISNA(VLOOKUP($J1479,STOK_AWAL,15,0)),"",VLOOKUP($J1479,STOK_AWAL,15,0))</f>
        <v/>
      </c>
      <c r="S1479" s="6">
        <v>0</v>
      </c>
      <c r="T1479" s="6">
        <v>0</v>
      </c>
      <c r="V1479" t="str">
        <f>IFERROR(INDEX('3.Stok Awal'!A1479:A6474,MATCH('4.Sell to Trade'!J1479,'3.Stok Awal'!D1479:D6474,0)),"")</f>
        <v/>
      </c>
    </row>
    <row r="1480" spans="1:22" x14ac:dyDescent="0.25">
      <c r="A1480" s="15" t="str">
        <f t="shared" si="190"/>
        <v/>
      </c>
      <c r="D1480" s="5" t="str">
        <f t="shared" si="184"/>
        <v/>
      </c>
      <c r="E1480" s="5" t="str">
        <f t="shared" si="185"/>
        <v/>
      </c>
      <c r="F1480" s="5" t="str">
        <f t="shared" si="186"/>
        <v/>
      </c>
      <c r="G1480" s="5" t="str">
        <f t="shared" si="187"/>
        <v/>
      </c>
      <c r="I1480" s="5" t="str">
        <f t="shared" si="188"/>
        <v/>
      </c>
      <c r="K1480" s="5" t="str">
        <f t="shared" si="189"/>
        <v/>
      </c>
      <c r="L1480" s="5"/>
      <c r="N1480" s="4"/>
      <c r="O1480" s="4" t="str">
        <f t="shared" si="191"/>
        <v/>
      </c>
      <c r="P1480" t="s">
        <v>34</v>
      </c>
      <c r="Q1480">
        <v>0</v>
      </c>
      <c r="R1480" s="5" t="str">
        <f>IF(ISNA(VLOOKUP($J1480,STOK_AWAL,15,0)),"",VLOOKUP($J1480,STOK_AWAL,15,0))</f>
        <v/>
      </c>
      <c r="S1480" s="6">
        <v>0</v>
      </c>
      <c r="T1480" s="6">
        <v>0</v>
      </c>
      <c r="V1480" t="str">
        <f>IFERROR(INDEX('3.Stok Awal'!A1480:A6475,MATCH('4.Sell to Trade'!J1480,'3.Stok Awal'!D1480:D6475,0)),"")</f>
        <v/>
      </c>
    </row>
    <row r="1481" spans="1:22" x14ac:dyDescent="0.25">
      <c r="A1481" s="15" t="str">
        <f t="shared" si="190"/>
        <v/>
      </c>
      <c r="D1481" s="5" t="str">
        <f t="shared" si="184"/>
        <v/>
      </c>
      <c r="E1481" s="5" t="str">
        <f t="shared" si="185"/>
        <v/>
      </c>
      <c r="F1481" s="5" t="str">
        <f t="shared" si="186"/>
        <v/>
      </c>
      <c r="G1481" s="5" t="str">
        <f t="shared" si="187"/>
        <v/>
      </c>
      <c r="I1481" s="5" t="str">
        <f t="shared" si="188"/>
        <v/>
      </c>
      <c r="K1481" s="5" t="str">
        <f t="shared" si="189"/>
        <v/>
      </c>
      <c r="L1481" s="5"/>
      <c r="N1481" s="4"/>
      <c r="O1481" s="4" t="str">
        <f t="shared" si="191"/>
        <v/>
      </c>
      <c r="P1481" t="s">
        <v>34</v>
      </c>
      <c r="Q1481">
        <v>0</v>
      </c>
      <c r="R1481" s="5" t="str">
        <f>IF(ISNA(VLOOKUP($J1481,STOK_AWAL,15,0)),"",VLOOKUP($J1481,STOK_AWAL,15,0))</f>
        <v/>
      </c>
      <c r="S1481" s="6">
        <v>0</v>
      </c>
      <c r="T1481" s="6">
        <v>0</v>
      </c>
      <c r="V1481" t="str">
        <f>IFERROR(INDEX('3.Stok Awal'!A1481:A6476,MATCH('4.Sell to Trade'!J1481,'3.Stok Awal'!D1481:D6476,0)),"")</f>
        <v/>
      </c>
    </row>
    <row r="1482" spans="1:22" x14ac:dyDescent="0.25">
      <c r="A1482" s="15" t="str">
        <f t="shared" si="190"/>
        <v/>
      </c>
      <c r="D1482" s="5" t="str">
        <f t="shared" si="184"/>
        <v/>
      </c>
      <c r="E1482" s="5" t="str">
        <f t="shared" si="185"/>
        <v/>
      </c>
      <c r="F1482" s="5" t="str">
        <f t="shared" si="186"/>
        <v/>
      </c>
      <c r="G1482" s="5" t="str">
        <f t="shared" si="187"/>
        <v/>
      </c>
      <c r="I1482" s="5" t="str">
        <f t="shared" si="188"/>
        <v/>
      </c>
      <c r="K1482" s="5" t="str">
        <f t="shared" si="189"/>
        <v/>
      </c>
      <c r="L1482" s="5"/>
      <c r="N1482" s="4"/>
      <c r="O1482" s="4" t="str">
        <f t="shared" si="191"/>
        <v/>
      </c>
      <c r="P1482" t="s">
        <v>34</v>
      </c>
      <c r="Q1482">
        <v>0</v>
      </c>
      <c r="R1482" s="5" t="str">
        <f>IF(ISNA(VLOOKUP($J1482,STOK_AWAL,15,0)),"",VLOOKUP($J1482,STOK_AWAL,15,0))</f>
        <v/>
      </c>
      <c r="S1482" s="6">
        <v>0</v>
      </c>
      <c r="T1482" s="6">
        <v>0</v>
      </c>
      <c r="V1482" t="str">
        <f>IFERROR(INDEX('3.Stok Awal'!A1482:A6477,MATCH('4.Sell to Trade'!J1482,'3.Stok Awal'!D1482:D6477,0)),"")</f>
        <v/>
      </c>
    </row>
    <row r="1483" spans="1:22" x14ac:dyDescent="0.25">
      <c r="A1483" s="15" t="str">
        <f t="shared" si="190"/>
        <v/>
      </c>
      <c r="D1483" s="5" t="str">
        <f t="shared" si="184"/>
        <v/>
      </c>
      <c r="E1483" s="5" t="str">
        <f t="shared" si="185"/>
        <v/>
      </c>
      <c r="F1483" s="5" t="str">
        <f t="shared" si="186"/>
        <v/>
      </c>
      <c r="G1483" s="5" t="str">
        <f t="shared" si="187"/>
        <v/>
      </c>
      <c r="I1483" s="5" t="str">
        <f t="shared" si="188"/>
        <v/>
      </c>
      <c r="K1483" s="5" t="str">
        <f t="shared" si="189"/>
        <v/>
      </c>
      <c r="L1483" s="5"/>
      <c r="N1483" s="4"/>
      <c r="O1483" s="4" t="str">
        <f t="shared" si="191"/>
        <v/>
      </c>
      <c r="P1483" t="s">
        <v>34</v>
      </c>
      <c r="Q1483">
        <v>0</v>
      </c>
      <c r="R1483" s="5" t="str">
        <f>IF(ISNA(VLOOKUP($J1483,STOK_AWAL,15,0)),"",VLOOKUP($J1483,STOK_AWAL,15,0))</f>
        <v/>
      </c>
      <c r="S1483" s="6">
        <v>0</v>
      </c>
      <c r="T1483" s="6">
        <v>0</v>
      </c>
      <c r="V1483" t="str">
        <f>IFERROR(INDEX('3.Stok Awal'!A1483:A6478,MATCH('4.Sell to Trade'!J1483,'3.Stok Awal'!D1483:D6478,0)),"")</f>
        <v/>
      </c>
    </row>
    <row r="1484" spans="1:22" x14ac:dyDescent="0.25">
      <c r="A1484" s="15" t="str">
        <f t="shared" si="190"/>
        <v/>
      </c>
      <c r="D1484" s="5" t="str">
        <f t="shared" si="184"/>
        <v/>
      </c>
      <c r="E1484" s="5" t="str">
        <f t="shared" si="185"/>
        <v/>
      </c>
      <c r="F1484" s="5" t="str">
        <f t="shared" si="186"/>
        <v/>
      </c>
      <c r="G1484" s="5" t="str">
        <f t="shared" si="187"/>
        <v/>
      </c>
      <c r="I1484" s="5" t="str">
        <f t="shared" si="188"/>
        <v/>
      </c>
      <c r="K1484" s="5" t="str">
        <f t="shared" si="189"/>
        <v/>
      </c>
      <c r="L1484" s="5"/>
      <c r="N1484" s="4"/>
      <c r="O1484" s="4" t="str">
        <f t="shared" si="191"/>
        <v/>
      </c>
      <c r="P1484" t="s">
        <v>34</v>
      </c>
      <c r="Q1484">
        <v>0</v>
      </c>
      <c r="R1484" s="5" t="str">
        <f>IF(ISNA(VLOOKUP($J1484,STOK_AWAL,15,0)),"",VLOOKUP($J1484,STOK_AWAL,15,0))</f>
        <v/>
      </c>
      <c r="S1484" s="6">
        <v>0</v>
      </c>
      <c r="T1484" s="6">
        <v>0</v>
      </c>
      <c r="V1484" t="str">
        <f>IFERROR(INDEX('3.Stok Awal'!A1484:A6479,MATCH('4.Sell to Trade'!J1484,'3.Stok Awal'!D1484:D6479,0)),"")</f>
        <v/>
      </c>
    </row>
    <row r="1485" spans="1:22" x14ac:dyDescent="0.25">
      <c r="A1485" s="15" t="str">
        <f t="shared" si="190"/>
        <v/>
      </c>
      <c r="D1485" s="5" t="str">
        <f t="shared" si="184"/>
        <v/>
      </c>
      <c r="E1485" s="5" t="str">
        <f t="shared" si="185"/>
        <v/>
      </c>
      <c r="F1485" s="5" t="str">
        <f t="shared" si="186"/>
        <v/>
      </c>
      <c r="G1485" s="5" t="str">
        <f t="shared" si="187"/>
        <v/>
      </c>
      <c r="I1485" s="5" t="str">
        <f t="shared" si="188"/>
        <v/>
      </c>
      <c r="K1485" s="5" t="str">
        <f t="shared" si="189"/>
        <v/>
      </c>
      <c r="L1485" s="5"/>
      <c r="N1485" s="4"/>
      <c r="O1485" s="4" t="str">
        <f t="shared" si="191"/>
        <v/>
      </c>
      <c r="P1485" t="s">
        <v>34</v>
      </c>
      <c r="Q1485">
        <v>0</v>
      </c>
      <c r="R1485" s="5" t="str">
        <f>IF(ISNA(VLOOKUP($J1485,STOK_AWAL,15,0)),"",VLOOKUP($J1485,STOK_AWAL,15,0))</f>
        <v/>
      </c>
      <c r="S1485" s="6">
        <v>0</v>
      </c>
      <c r="T1485" s="6">
        <v>0</v>
      </c>
      <c r="V1485" t="str">
        <f>IFERROR(INDEX('3.Stok Awal'!A1485:A6480,MATCH('4.Sell to Trade'!J1485,'3.Stok Awal'!D1485:D6480,0)),"")</f>
        <v/>
      </c>
    </row>
    <row r="1486" spans="1:22" x14ac:dyDescent="0.25">
      <c r="A1486" s="15" t="str">
        <f t="shared" si="190"/>
        <v/>
      </c>
      <c r="D1486" s="5" t="str">
        <f t="shared" si="184"/>
        <v/>
      </c>
      <c r="E1486" s="5" t="str">
        <f t="shared" si="185"/>
        <v/>
      </c>
      <c r="F1486" s="5" t="str">
        <f t="shared" si="186"/>
        <v/>
      </c>
      <c r="G1486" s="5" t="str">
        <f t="shared" si="187"/>
        <v/>
      </c>
      <c r="I1486" s="5" t="str">
        <f t="shared" si="188"/>
        <v/>
      </c>
      <c r="K1486" s="5" t="str">
        <f t="shared" si="189"/>
        <v/>
      </c>
      <c r="L1486" s="5"/>
      <c r="N1486" s="4"/>
      <c r="O1486" s="4" t="str">
        <f t="shared" si="191"/>
        <v/>
      </c>
      <c r="P1486" t="s">
        <v>34</v>
      </c>
      <c r="Q1486">
        <v>0</v>
      </c>
      <c r="R1486" s="5" t="str">
        <f>IF(ISNA(VLOOKUP($J1486,STOK_AWAL,15,0)),"",VLOOKUP($J1486,STOK_AWAL,15,0))</f>
        <v/>
      </c>
      <c r="S1486" s="6">
        <v>0</v>
      </c>
      <c r="T1486" s="6">
        <v>0</v>
      </c>
      <c r="V1486" t="str">
        <f>IFERROR(INDEX('3.Stok Awal'!A1486:A6481,MATCH('4.Sell to Trade'!J1486,'3.Stok Awal'!D1486:D6481,0)),"")</f>
        <v/>
      </c>
    </row>
    <row r="1487" spans="1:22" x14ac:dyDescent="0.25">
      <c r="A1487" s="15" t="str">
        <f t="shared" si="190"/>
        <v/>
      </c>
      <c r="D1487" s="5" t="str">
        <f t="shared" si="184"/>
        <v/>
      </c>
      <c r="E1487" s="5" t="str">
        <f t="shared" si="185"/>
        <v/>
      </c>
      <c r="F1487" s="5" t="str">
        <f t="shared" si="186"/>
        <v/>
      </c>
      <c r="G1487" s="5" t="str">
        <f t="shared" si="187"/>
        <v/>
      </c>
      <c r="I1487" s="5" t="str">
        <f t="shared" si="188"/>
        <v/>
      </c>
      <c r="K1487" s="5" t="str">
        <f t="shared" si="189"/>
        <v/>
      </c>
      <c r="L1487" s="5"/>
      <c r="N1487" s="4"/>
      <c r="O1487" s="4" t="str">
        <f t="shared" si="191"/>
        <v/>
      </c>
      <c r="P1487" t="s">
        <v>34</v>
      </c>
      <c r="Q1487">
        <v>0</v>
      </c>
      <c r="R1487" s="5" t="str">
        <f>IF(ISNA(VLOOKUP($J1487,STOK_AWAL,15,0)),"",VLOOKUP($J1487,STOK_AWAL,15,0))</f>
        <v/>
      </c>
      <c r="S1487" s="6">
        <v>0</v>
      </c>
      <c r="T1487" s="6">
        <v>0</v>
      </c>
      <c r="V1487" t="str">
        <f>IFERROR(INDEX('3.Stok Awal'!A1487:A6482,MATCH('4.Sell to Trade'!J1487,'3.Stok Awal'!D1487:D6482,0)),"")</f>
        <v/>
      </c>
    </row>
    <row r="1488" spans="1:22" x14ac:dyDescent="0.25">
      <c r="A1488" s="15" t="str">
        <f t="shared" si="190"/>
        <v/>
      </c>
      <c r="D1488" s="5" t="str">
        <f t="shared" si="184"/>
        <v/>
      </c>
      <c r="E1488" s="5" t="str">
        <f t="shared" si="185"/>
        <v/>
      </c>
      <c r="F1488" s="5" t="str">
        <f t="shared" si="186"/>
        <v/>
      </c>
      <c r="G1488" s="5" t="str">
        <f t="shared" si="187"/>
        <v/>
      </c>
      <c r="I1488" s="5" t="str">
        <f t="shared" si="188"/>
        <v/>
      </c>
      <c r="K1488" s="5" t="str">
        <f t="shared" si="189"/>
        <v/>
      </c>
      <c r="L1488" s="5"/>
      <c r="N1488" s="4"/>
      <c r="O1488" s="4" t="str">
        <f t="shared" si="191"/>
        <v/>
      </c>
      <c r="P1488" t="s">
        <v>34</v>
      </c>
      <c r="Q1488">
        <v>0</v>
      </c>
      <c r="R1488" s="5" t="str">
        <f>IF(ISNA(VLOOKUP($J1488,STOK_AWAL,15,0)),"",VLOOKUP($J1488,STOK_AWAL,15,0))</f>
        <v/>
      </c>
      <c r="S1488" s="6">
        <v>0</v>
      </c>
      <c r="T1488" s="6">
        <v>0</v>
      </c>
      <c r="V1488" t="str">
        <f>IFERROR(INDEX('3.Stok Awal'!A1488:A6483,MATCH('4.Sell to Trade'!J1488,'3.Stok Awal'!D1488:D6483,0)),"")</f>
        <v/>
      </c>
    </row>
    <row r="1489" spans="1:22" x14ac:dyDescent="0.25">
      <c r="A1489" s="15" t="str">
        <f t="shared" si="190"/>
        <v/>
      </c>
      <c r="D1489" s="5" t="str">
        <f t="shared" si="184"/>
        <v/>
      </c>
      <c r="E1489" s="5" t="str">
        <f t="shared" si="185"/>
        <v/>
      </c>
      <c r="F1489" s="5" t="str">
        <f t="shared" si="186"/>
        <v/>
      </c>
      <c r="G1489" s="5" t="str">
        <f t="shared" si="187"/>
        <v/>
      </c>
      <c r="I1489" s="5" t="str">
        <f t="shared" si="188"/>
        <v/>
      </c>
      <c r="K1489" s="5" t="str">
        <f t="shared" si="189"/>
        <v/>
      </c>
      <c r="L1489" s="5"/>
      <c r="N1489" s="4"/>
      <c r="O1489" s="4" t="str">
        <f t="shared" si="191"/>
        <v/>
      </c>
      <c r="P1489" t="s">
        <v>34</v>
      </c>
      <c r="Q1489">
        <v>0</v>
      </c>
      <c r="R1489" s="5" t="str">
        <f>IF(ISNA(VLOOKUP($J1489,STOK_AWAL,15,0)),"",VLOOKUP($J1489,STOK_AWAL,15,0))</f>
        <v/>
      </c>
      <c r="S1489" s="6">
        <v>0</v>
      </c>
      <c r="T1489" s="6">
        <v>0</v>
      </c>
      <c r="V1489" t="str">
        <f>IFERROR(INDEX('3.Stok Awal'!A1489:A6484,MATCH('4.Sell to Trade'!J1489,'3.Stok Awal'!D1489:D6484,0)),"")</f>
        <v/>
      </c>
    </row>
    <row r="1490" spans="1:22" x14ac:dyDescent="0.25">
      <c r="A1490" s="15" t="str">
        <f t="shared" si="190"/>
        <v/>
      </c>
      <c r="D1490" s="5" t="str">
        <f t="shared" si="184"/>
        <v/>
      </c>
      <c r="E1490" s="5" t="str">
        <f t="shared" si="185"/>
        <v/>
      </c>
      <c r="F1490" s="5" t="str">
        <f t="shared" si="186"/>
        <v/>
      </c>
      <c r="G1490" s="5" t="str">
        <f t="shared" si="187"/>
        <v/>
      </c>
      <c r="I1490" s="5" t="str">
        <f t="shared" si="188"/>
        <v/>
      </c>
      <c r="K1490" s="5" t="str">
        <f t="shared" si="189"/>
        <v/>
      </c>
      <c r="L1490" s="5"/>
      <c r="N1490" s="4"/>
      <c r="O1490" s="4" t="str">
        <f t="shared" si="191"/>
        <v/>
      </c>
      <c r="P1490" t="s">
        <v>34</v>
      </c>
      <c r="Q1490">
        <v>0</v>
      </c>
      <c r="R1490" s="5" t="str">
        <f>IF(ISNA(VLOOKUP($J1490,STOK_AWAL,15,0)),"",VLOOKUP($J1490,STOK_AWAL,15,0))</f>
        <v/>
      </c>
      <c r="S1490" s="6">
        <v>0</v>
      </c>
      <c r="T1490" s="6">
        <v>0</v>
      </c>
      <c r="V1490" t="str">
        <f>IFERROR(INDEX('3.Stok Awal'!A1490:A6485,MATCH('4.Sell to Trade'!J1490,'3.Stok Awal'!D1490:D6485,0)),"")</f>
        <v/>
      </c>
    </row>
    <row r="1491" spans="1:22" x14ac:dyDescent="0.25">
      <c r="A1491" s="15" t="str">
        <f t="shared" si="190"/>
        <v/>
      </c>
      <c r="D1491" s="5" t="str">
        <f t="shared" si="184"/>
        <v/>
      </c>
      <c r="E1491" s="5" t="str">
        <f t="shared" si="185"/>
        <v/>
      </c>
      <c r="F1491" s="5" t="str">
        <f t="shared" si="186"/>
        <v/>
      </c>
      <c r="G1491" s="5" t="str">
        <f t="shared" si="187"/>
        <v/>
      </c>
      <c r="I1491" s="5" t="str">
        <f t="shared" si="188"/>
        <v/>
      </c>
      <c r="K1491" s="5" t="str">
        <f t="shared" si="189"/>
        <v/>
      </c>
      <c r="L1491" s="5"/>
      <c r="N1491" s="4"/>
      <c r="O1491" s="4" t="str">
        <f t="shared" si="191"/>
        <v/>
      </c>
      <c r="P1491" t="s">
        <v>34</v>
      </c>
      <c r="Q1491">
        <v>0</v>
      </c>
      <c r="R1491" s="5" t="str">
        <f>IF(ISNA(VLOOKUP($J1491,STOK_AWAL,15,0)),"",VLOOKUP($J1491,STOK_AWAL,15,0))</f>
        <v/>
      </c>
      <c r="S1491" s="6">
        <v>0</v>
      </c>
      <c r="T1491" s="6">
        <v>0</v>
      </c>
      <c r="V1491" t="str">
        <f>IFERROR(INDEX('3.Stok Awal'!A1491:A6486,MATCH('4.Sell to Trade'!J1491,'3.Stok Awal'!D1491:D6486,0)),"")</f>
        <v/>
      </c>
    </row>
    <row r="1492" spans="1:22" x14ac:dyDescent="0.25">
      <c r="A1492" s="15" t="str">
        <f t="shared" si="190"/>
        <v/>
      </c>
      <c r="D1492" s="5" t="str">
        <f t="shared" si="184"/>
        <v/>
      </c>
      <c r="E1492" s="5" t="str">
        <f t="shared" si="185"/>
        <v/>
      </c>
      <c r="F1492" s="5" t="str">
        <f t="shared" si="186"/>
        <v/>
      </c>
      <c r="G1492" s="5" t="str">
        <f t="shared" si="187"/>
        <v/>
      </c>
      <c r="I1492" s="5" t="str">
        <f t="shared" si="188"/>
        <v/>
      </c>
      <c r="K1492" s="5" t="str">
        <f t="shared" si="189"/>
        <v/>
      </c>
      <c r="L1492" s="5"/>
      <c r="N1492" s="4"/>
      <c r="O1492" s="4" t="str">
        <f t="shared" si="191"/>
        <v/>
      </c>
      <c r="P1492" t="s">
        <v>34</v>
      </c>
      <c r="Q1492">
        <v>0</v>
      </c>
      <c r="R1492" s="5" t="str">
        <f>IF(ISNA(VLOOKUP($J1492,STOK_AWAL,15,0)),"",VLOOKUP($J1492,STOK_AWAL,15,0))</f>
        <v/>
      </c>
      <c r="S1492" s="6">
        <v>0</v>
      </c>
      <c r="T1492" s="6">
        <v>0</v>
      </c>
      <c r="V1492" t="str">
        <f>IFERROR(INDEX('3.Stok Awal'!A1492:A6487,MATCH('4.Sell to Trade'!J1492,'3.Stok Awal'!D1492:D6487,0)),"")</f>
        <v/>
      </c>
    </row>
    <row r="1493" spans="1:22" x14ac:dyDescent="0.25">
      <c r="A1493" s="15" t="str">
        <f t="shared" si="190"/>
        <v/>
      </c>
      <c r="D1493" s="5" t="str">
        <f t="shared" si="184"/>
        <v/>
      </c>
      <c r="E1493" s="5" t="str">
        <f t="shared" si="185"/>
        <v/>
      </c>
      <c r="F1493" s="5" t="str">
        <f t="shared" si="186"/>
        <v/>
      </c>
      <c r="G1493" s="5" t="str">
        <f t="shared" si="187"/>
        <v/>
      </c>
      <c r="I1493" s="5" t="str">
        <f t="shared" si="188"/>
        <v/>
      </c>
      <c r="K1493" s="5" t="str">
        <f t="shared" si="189"/>
        <v/>
      </c>
      <c r="L1493" s="5"/>
      <c r="N1493" s="4"/>
      <c r="O1493" s="4" t="str">
        <f t="shared" si="191"/>
        <v/>
      </c>
      <c r="P1493" t="s">
        <v>34</v>
      </c>
      <c r="Q1493">
        <v>0</v>
      </c>
      <c r="R1493" s="5" t="str">
        <f>IF(ISNA(VLOOKUP($J1493,STOK_AWAL,15,0)),"",VLOOKUP($J1493,STOK_AWAL,15,0))</f>
        <v/>
      </c>
      <c r="S1493" s="6">
        <v>0</v>
      </c>
      <c r="T1493" s="6">
        <v>0</v>
      </c>
      <c r="V1493" t="str">
        <f>IFERROR(INDEX('3.Stok Awal'!A1493:A6488,MATCH('4.Sell to Trade'!J1493,'3.Stok Awal'!D1493:D6488,0)),"")</f>
        <v/>
      </c>
    </row>
    <row r="1494" spans="1:22" x14ac:dyDescent="0.25">
      <c r="A1494" s="15" t="str">
        <f t="shared" si="190"/>
        <v/>
      </c>
      <c r="D1494" s="5" t="str">
        <f t="shared" si="184"/>
        <v/>
      </c>
      <c r="E1494" s="5" t="str">
        <f t="shared" si="185"/>
        <v/>
      </c>
      <c r="F1494" s="5" t="str">
        <f t="shared" si="186"/>
        <v/>
      </c>
      <c r="G1494" s="5" t="str">
        <f t="shared" si="187"/>
        <v/>
      </c>
      <c r="I1494" s="5" t="str">
        <f t="shared" si="188"/>
        <v/>
      </c>
      <c r="K1494" s="5" t="str">
        <f t="shared" si="189"/>
        <v/>
      </c>
      <c r="L1494" s="5"/>
      <c r="N1494" s="4"/>
      <c r="O1494" s="4" t="str">
        <f t="shared" si="191"/>
        <v/>
      </c>
      <c r="P1494" t="s">
        <v>34</v>
      </c>
      <c r="Q1494">
        <v>0</v>
      </c>
      <c r="R1494" s="5" t="str">
        <f>IF(ISNA(VLOOKUP($J1494,STOK_AWAL,15,0)),"",VLOOKUP($J1494,STOK_AWAL,15,0))</f>
        <v/>
      </c>
      <c r="S1494" s="6">
        <v>0</v>
      </c>
      <c r="T1494" s="6">
        <v>0</v>
      </c>
      <c r="V1494" t="str">
        <f>IFERROR(INDEX('3.Stok Awal'!A1494:A6489,MATCH('4.Sell to Trade'!J1494,'3.Stok Awal'!D1494:D6489,0)),"")</f>
        <v/>
      </c>
    </row>
    <row r="1495" spans="1:22" x14ac:dyDescent="0.25">
      <c r="A1495" s="15" t="str">
        <f t="shared" si="190"/>
        <v/>
      </c>
      <c r="D1495" s="5" t="str">
        <f t="shared" si="184"/>
        <v/>
      </c>
      <c r="E1495" s="5" t="str">
        <f t="shared" si="185"/>
        <v/>
      </c>
      <c r="F1495" s="5" t="str">
        <f t="shared" si="186"/>
        <v/>
      </c>
      <c r="G1495" s="5" t="str">
        <f t="shared" si="187"/>
        <v/>
      </c>
      <c r="I1495" s="5" t="str">
        <f t="shared" si="188"/>
        <v/>
      </c>
      <c r="K1495" s="5" t="str">
        <f t="shared" si="189"/>
        <v/>
      </c>
      <c r="L1495" s="5"/>
      <c r="N1495" s="4"/>
      <c r="O1495" s="4" t="str">
        <f t="shared" si="191"/>
        <v/>
      </c>
      <c r="P1495" t="s">
        <v>34</v>
      </c>
      <c r="Q1495">
        <v>0</v>
      </c>
      <c r="R1495" s="5" t="str">
        <f>IF(ISNA(VLOOKUP($J1495,STOK_AWAL,15,0)),"",VLOOKUP($J1495,STOK_AWAL,15,0))</f>
        <v/>
      </c>
      <c r="S1495" s="6">
        <v>0</v>
      </c>
      <c r="T1495" s="6">
        <v>0</v>
      </c>
      <c r="V1495" t="str">
        <f>IFERROR(INDEX('3.Stok Awal'!A1495:A6490,MATCH('4.Sell to Trade'!J1495,'3.Stok Awal'!D1495:D6490,0)),"")</f>
        <v/>
      </c>
    </row>
    <row r="1496" spans="1:22" x14ac:dyDescent="0.25">
      <c r="A1496" s="15" t="str">
        <f t="shared" si="190"/>
        <v/>
      </c>
      <c r="D1496" s="5" t="str">
        <f t="shared" si="184"/>
        <v/>
      </c>
      <c r="E1496" s="5" t="str">
        <f t="shared" si="185"/>
        <v/>
      </c>
      <c r="F1496" s="5" t="str">
        <f t="shared" si="186"/>
        <v/>
      </c>
      <c r="G1496" s="5" t="str">
        <f t="shared" si="187"/>
        <v/>
      </c>
      <c r="I1496" s="5" t="str">
        <f t="shared" si="188"/>
        <v/>
      </c>
      <c r="K1496" s="5" t="str">
        <f t="shared" si="189"/>
        <v/>
      </c>
      <c r="L1496" s="5"/>
      <c r="N1496" s="4"/>
      <c r="O1496" s="4" t="str">
        <f t="shared" si="191"/>
        <v/>
      </c>
      <c r="P1496" t="s">
        <v>34</v>
      </c>
      <c r="Q1496">
        <v>0</v>
      </c>
      <c r="R1496" s="5" t="str">
        <f>IF(ISNA(VLOOKUP($J1496,STOK_AWAL,15,0)),"",VLOOKUP($J1496,STOK_AWAL,15,0))</f>
        <v/>
      </c>
      <c r="S1496" s="6">
        <v>0</v>
      </c>
      <c r="T1496" s="6">
        <v>0</v>
      </c>
      <c r="V1496" t="str">
        <f>IFERROR(INDEX('3.Stok Awal'!A1496:A6491,MATCH('4.Sell to Trade'!J1496,'3.Stok Awal'!D1496:D6491,0)),"")</f>
        <v/>
      </c>
    </row>
    <row r="1497" spans="1:22" x14ac:dyDescent="0.25">
      <c r="A1497" s="15" t="str">
        <f t="shared" si="190"/>
        <v/>
      </c>
      <c r="D1497" s="5" t="str">
        <f t="shared" si="184"/>
        <v/>
      </c>
      <c r="E1497" s="5" t="str">
        <f t="shared" si="185"/>
        <v/>
      </c>
      <c r="F1497" s="5" t="str">
        <f t="shared" si="186"/>
        <v/>
      </c>
      <c r="G1497" s="5" t="str">
        <f t="shared" si="187"/>
        <v/>
      </c>
      <c r="I1497" s="5" t="str">
        <f t="shared" si="188"/>
        <v/>
      </c>
      <c r="K1497" s="5" t="str">
        <f t="shared" si="189"/>
        <v/>
      </c>
      <c r="L1497" s="5"/>
      <c r="N1497" s="4"/>
      <c r="O1497" s="4" t="str">
        <f t="shared" si="191"/>
        <v/>
      </c>
      <c r="P1497" t="s">
        <v>34</v>
      </c>
      <c r="Q1497">
        <v>0</v>
      </c>
      <c r="R1497" s="5" t="str">
        <f>IF(ISNA(VLOOKUP($J1497,STOK_AWAL,15,0)),"",VLOOKUP($J1497,STOK_AWAL,15,0))</f>
        <v/>
      </c>
      <c r="S1497" s="6">
        <v>0</v>
      </c>
      <c r="T1497" s="6">
        <v>0</v>
      </c>
      <c r="V1497" t="str">
        <f>IFERROR(INDEX('3.Stok Awal'!A1497:A6492,MATCH('4.Sell to Trade'!J1497,'3.Stok Awal'!D1497:D6492,0)),"")</f>
        <v/>
      </c>
    </row>
    <row r="1498" spans="1:22" x14ac:dyDescent="0.25">
      <c r="A1498" s="15" t="str">
        <f t="shared" si="190"/>
        <v/>
      </c>
      <c r="D1498" s="5" t="str">
        <f t="shared" si="184"/>
        <v/>
      </c>
      <c r="E1498" s="5" t="str">
        <f t="shared" si="185"/>
        <v/>
      </c>
      <c r="F1498" s="5" t="str">
        <f t="shared" si="186"/>
        <v/>
      </c>
      <c r="G1498" s="5" t="str">
        <f t="shared" si="187"/>
        <v/>
      </c>
      <c r="I1498" s="5" t="str">
        <f t="shared" si="188"/>
        <v/>
      </c>
      <c r="K1498" s="5" t="str">
        <f t="shared" si="189"/>
        <v/>
      </c>
      <c r="L1498" s="5"/>
      <c r="N1498" s="4"/>
      <c r="O1498" s="4" t="str">
        <f t="shared" si="191"/>
        <v/>
      </c>
      <c r="P1498" t="s">
        <v>34</v>
      </c>
      <c r="Q1498">
        <v>0</v>
      </c>
      <c r="R1498" s="5" t="str">
        <f>IF(ISNA(VLOOKUP($J1498,STOK_AWAL,15,0)),"",VLOOKUP($J1498,STOK_AWAL,15,0))</f>
        <v/>
      </c>
      <c r="S1498" s="6">
        <v>0</v>
      </c>
      <c r="T1498" s="6">
        <v>0</v>
      </c>
      <c r="V1498" t="str">
        <f>IFERROR(INDEX('3.Stok Awal'!A1498:A6493,MATCH('4.Sell to Trade'!J1498,'3.Stok Awal'!D1498:D6493,0)),"")</f>
        <v/>
      </c>
    </row>
    <row r="1499" spans="1:22" x14ac:dyDescent="0.25">
      <c r="A1499" s="15" t="str">
        <f t="shared" si="190"/>
        <v/>
      </c>
      <c r="D1499" s="5" t="str">
        <f t="shared" si="184"/>
        <v/>
      </c>
      <c r="E1499" s="5" t="str">
        <f t="shared" si="185"/>
        <v/>
      </c>
      <c r="F1499" s="5" t="str">
        <f t="shared" si="186"/>
        <v/>
      </c>
      <c r="G1499" s="5" t="str">
        <f t="shared" si="187"/>
        <v/>
      </c>
      <c r="I1499" s="5" t="str">
        <f t="shared" si="188"/>
        <v/>
      </c>
      <c r="K1499" s="5" t="str">
        <f t="shared" si="189"/>
        <v/>
      </c>
      <c r="L1499" s="5"/>
      <c r="N1499" s="4"/>
      <c r="O1499" s="4" t="str">
        <f t="shared" si="191"/>
        <v/>
      </c>
      <c r="P1499" t="s">
        <v>34</v>
      </c>
      <c r="Q1499">
        <v>0</v>
      </c>
      <c r="R1499" s="5" t="str">
        <f>IF(ISNA(VLOOKUP($J1499,STOK_AWAL,15,0)),"",VLOOKUP($J1499,STOK_AWAL,15,0))</f>
        <v/>
      </c>
      <c r="S1499" s="6">
        <v>0</v>
      </c>
      <c r="T1499" s="6">
        <v>0</v>
      </c>
      <c r="V1499" t="str">
        <f>IFERROR(INDEX('3.Stok Awal'!A1499:A6494,MATCH('4.Sell to Trade'!J1499,'3.Stok Awal'!D1499:D6494,0)),"")</f>
        <v/>
      </c>
    </row>
    <row r="1500" spans="1:22" x14ac:dyDescent="0.25">
      <c r="A1500" s="15" t="str">
        <f t="shared" si="190"/>
        <v/>
      </c>
      <c r="D1500" s="5" t="str">
        <f t="shared" si="184"/>
        <v/>
      </c>
      <c r="E1500" s="5" t="str">
        <f t="shared" si="185"/>
        <v/>
      </c>
      <c r="F1500" s="5" t="str">
        <f t="shared" si="186"/>
        <v/>
      </c>
      <c r="G1500" s="5" t="str">
        <f t="shared" si="187"/>
        <v/>
      </c>
      <c r="I1500" s="5" t="str">
        <f t="shared" si="188"/>
        <v/>
      </c>
      <c r="K1500" s="5" t="str">
        <f t="shared" si="189"/>
        <v/>
      </c>
      <c r="L1500" s="5"/>
      <c r="N1500" s="4"/>
      <c r="O1500" s="4" t="str">
        <f t="shared" si="191"/>
        <v/>
      </c>
      <c r="P1500" t="s">
        <v>34</v>
      </c>
      <c r="Q1500">
        <v>0</v>
      </c>
      <c r="R1500" s="5" t="str">
        <f>IF(ISNA(VLOOKUP($J1500,STOK_AWAL,15,0)),"",VLOOKUP($J1500,STOK_AWAL,15,0))</f>
        <v/>
      </c>
      <c r="S1500" s="6">
        <v>0</v>
      </c>
      <c r="T1500" s="6">
        <v>0</v>
      </c>
      <c r="V1500" t="str">
        <f>IFERROR(INDEX('3.Stok Awal'!A1500:A6495,MATCH('4.Sell to Trade'!J1500,'3.Stok Awal'!D1500:D6495,0)),"")</f>
        <v/>
      </c>
    </row>
    <row r="1501" spans="1:22" x14ac:dyDescent="0.25">
      <c r="A1501" s="15" t="str">
        <f t="shared" si="190"/>
        <v/>
      </c>
      <c r="D1501" s="5" t="str">
        <f t="shared" si="184"/>
        <v/>
      </c>
      <c r="E1501" s="5" t="str">
        <f t="shared" si="185"/>
        <v/>
      </c>
      <c r="F1501" s="5" t="str">
        <f t="shared" si="186"/>
        <v/>
      </c>
      <c r="G1501" s="5" t="str">
        <f t="shared" si="187"/>
        <v/>
      </c>
      <c r="I1501" s="5" t="str">
        <f t="shared" si="188"/>
        <v/>
      </c>
      <c r="K1501" s="5" t="str">
        <f t="shared" si="189"/>
        <v/>
      </c>
      <c r="L1501" s="5"/>
      <c r="N1501" s="4"/>
      <c r="O1501" s="4" t="str">
        <f t="shared" si="191"/>
        <v/>
      </c>
      <c r="P1501" t="s">
        <v>34</v>
      </c>
      <c r="Q1501">
        <v>0</v>
      </c>
      <c r="R1501" s="5" t="str">
        <f>IF(ISNA(VLOOKUP($J1501,STOK_AWAL,15,0)),"",VLOOKUP($J1501,STOK_AWAL,15,0))</f>
        <v/>
      </c>
      <c r="S1501" s="6">
        <v>0</v>
      </c>
      <c r="T1501" s="6">
        <v>0</v>
      </c>
      <c r="V1501" t="str">
        <f>IFERROR(INDEX('3.Stok Awal'!A1501:A6496,MATCH('4.Sell to Trade'!J1501,'3.Stok Awal'!D1501:D6496,0)),"")</f>
        <v/>
      </c>
    </row>
    <row r="1502" spans="1:22" x14ac:dyDescent="0.25">
      <c r="A1502" s="15" t="str">
        <f t="shared" si="190"/>
        <v/>
      </c>
      <c r="D1502" s="5" t="str">
        <f t="shared" si="184"/>
        <v/>
      </c>
      <c r="E1502" s="5" t="str">
        <f t="shared" si="185"/>
        <v/>
      </c>
      <c r="F1502" s="5" t="str">
        <f t="shared" si="186"/>
        <v/>
      </c>
      <c r="G1502" s="5" t="str">
        <f t="shared" si="187"/>
        <v/>
      </c>
      <c r="I1502" s="5" t="str">
        <f t="shared" si="188"/>
        <v/>
      </c>
      <c r="K1502" s="5" t="str">
        <f t="shared" si="189"/>
        <v/>
      </c>
      <c r="L1502" s="5"/>
      <c r="N1502" s="4"/>
      <c r="O1502" s="4" t="str">
        <f t="shared" si="191"/>
        <v/>
      </c>
      <c r="P1502" t="s">
        <v>34</v>
      </c>
      <c r="Q1502">
        <v>0</v>
      </c>
      <c r="R1502" s="5" t="str">
        <f>IF(ISNA(VLOOKUP($J1502,STOK_AWAL,15,0)),"",VLOOKUP($J1502,STOK_AWAL,15,0))</f>
        <v/>
      </c>
      <c r="S1502" s="6">
        <v>0</v>
      </c>
      <c r="T1502" s="6">
        <v>0</v>
      </c>
      <c r="V1502" t="str">
        <f>IFERROR(INDEX('3.Stok Awal'!A1502:A6497,MATCH('4.Sell to Trade'!J1502,'3.Stok Awal'!D1502:D6497,0)),"")</f>
        <v/>
      </c>
    </row>
    <row r="1503" spans="1:22" x14ac:dyDescent="0.25">
      <c r="A1503" s="15" t="str">
        <f t="shared" si="190"/>
        <v/>
      </c>
      <c r="D1503" s="5" t="str">
        <f t="shared" si="184"/>
        <v/>
      </c>
      <c r="E1503" s="5" t="str">
        <f t="shared" si="185"/>
        <v/>
      </c>
      <c r="F1503" s="5" t="str">
        <f t="shared" si="186"/>
        <v/>
      </c>
      <c r="G1503" s="5" t="str">
        <f t="shared" si="187"/>
        <v/>
      </c>
      <c r="I1503" s="5" t="str">
        <f t="shared" si="188"/>
        <v/>
      </c>
      <c r="K1503" s="5" t="str">
        <f t="shared" si="189"/>
        <v/>
      </c>
      <c r="L1503" s="5"/>
      <c r="N1503" s="4"/>
      <c r="O1503" s="4" t="str">
        <f t="shared" si="191"/>
        <v/>
      </c>
      <c r="P1503" t="s">
        <v>34</v>
      </c>
      <c r="Q1503">
        <v>0</v>
      </c>
      <c r="R1503" s="5" t="str">
        <f>IF(ISNA(VLOOKUP($J1503,STOK_AWAL,15,0)),"",VLOOKUP($J1503,STOK_AWAL,15,0))</f>
        <v/>
      </c>
      <c r="S1503" s="6">
        <v>0</v>
      </c>
      <c r="T1503" s="6">
        <v>0</v>
      </c>
      <c r="V1503" t="str">
        <f>IFERROR(INDEX('3.Stok Awal'!A1503:A6498,MATCH('4.Sell to Trade'!J1503,'3.Stok Awal'!D1503:D6498,0)),"")</f>
        <v/>
      </c>
    </row>
    <row r="1504" spans="1:22" x14ac:dyDescent="0.25">
      <c r="A1504" s="15" t="str">
        <f t="shared" si="190"/>
        <v/>
      </c>
      <c r="D1504" s="5" t="str">
        <f t="shared" si="184"/>
        <v/>
      </c>
      <c r="E1504" s="5" t="str">
        <f t="shared" si="185"/>
        <v/>
      </c>
      <c r="F1504" s="5" t="str">
        <f t="shared" si="186"/>
        <v/>
      </c>
      <c r="G1504" s="5" t="str">
        <f t="shared" si="187"/>
        <v/>
      </c>
      <c r="I1504" s="5" t="str">
        <f t="shared" si="188"/>
        <v/>
      </c>
      <c r="K1504" s="5" t="str">
        <f t="shared" si="189"/>
        <v/>
      </c>
      <c r="L1504" s="5"/>
      <c r="N1504" s="4"/>
      <c r="O1504" s="4" t="str">
        <f t="shared" si="191"/>
        <v/>
      </c>
      <c r="P1504" t="s">
        <v>34</v>
      </c>
      <c r="Q1504">
        <v>0</v>
      </c>
      <c r="R1504" s="5" t="str">
        <f>IF(ISNA(VLOOKUP($J1504,STOK_AWAL,15,0)),"",VLOOKUP($J1504,STOK_AWAL,15,0))</f>
        <v/>
      </c>
      <c r="S1504" s="6">
        <v>0</v>
      </c>
      <c r="T1504" s="6">
        <v>0</v>
      </c>
      <c r="V1504" t="str">
        <f>IFERROR(INDEX('3.Stok Awal'!A1504:A6499,MATCH('4.Sell to Trade'!J1504,'3.Stok Awal'!D1504:D6499,0)),"")</f>
        <v/>
      </c>
    </row>
    <row r="1505" spans="1:22" x14ac:dyDescent="0.25">
      <c r="A1505" s="15" t="str">
        <f t="shared" si="190"/>
        <v/>
      </c>
      <c r="D1505" s="5" t="str">
        <f t="shared" si="184"/>
        <v/>
      </c>
      <c r="E1505" s="5" t="str">
        <f t="shared" si="185"/>
        <v/>
      </c>
      <c r="F1505" s="5" t="str">
        <f t="shared" si="186"/>
        <v/>
      </c>
      <c r="G1505" s="5" t="str">
        <f t="shared" si="187"/>
        <v/>
      </c>
      <c r="I1505" s="5" t="str">
        <f t="shared" si="188"/>
        <v/>
      </c>
      <c r="K1505" s="5" t="str">
        <f t="shared" si="189"/>
        <v/>
      </c>
      <c r="L1505" s="5"/>
      <c r="N1505" s="4"/>
      <c r="O1505" s="4" t="str">
        <f t="shared" si="191"/>
        <v/>
      </c>
      <c r="P1505" t="s">
        <v>34</v>
      </c>
      <c r="Q1505">
        <v>0</v>
      </c>
      <c r="R1505" s="5" t="str">
        <f>IF(ISNA(VLOOKUP($J1505,STOK_AWAL,15,0)),"",VLOOKUP($J1505,STOK_AWAL,15,0))</f>
        <v/>
      </c>
      <c r="S1505" s="6">
        <v>0</v>
      </c>
      <c r="T1505" s="6">
        <v>0</v>
      </c>
      <c r="V1505" t="str">
        <f>IFERROR(INDEX('3.Stok Awal'!A1505:A6500,MATCH('4.Sell to Trade'!J1505,'3.Stok Awal'!D1505:D6500,0)),"")</f>
        <v/>
      </c>
    </row>
    <row r="1506" spans="1:22" x14ac:dyDescent="0.25">
      <c r="A1506" s="15" t="str">
        <f t="shared" si="190"/>
        <v/>
      </c>
      <c r="D1506" s="5" t="str">
        <f t="shared" si="184"/>
        <v/>
      </c>
      <c r="E1506" s="5" t="str">
        <f t="shared" si="185"/>
        <v/>
      </c>
      <c r="F1506" s="5" t="str">
        <f t="shared" si="186"/>
        <v/>
      </c>
      <c r="G1506" s="5" t="str">
        <f t="shared" si="187"/>
        <v/>
      </c>
      <c r="I1506" s="5" t="str">
        <f t="shared" si="188"/>
        <v/>
      </c>
      <c r="K1506" s="5" t="str">
        <f t="shared" si="189"/>
        <v/>
      </c>
      <c r="L1506" s="5"/>
      <c r="N1506" s="4"/>
      <c r="O1506" s="4" t="str">
        <f t="shared" si="191"/>
        <v/>
      </c>
      <c r="P1506" t="s">
        <v>34</v>
      </c>
      <c r="Q1506">
        <v>0</v>
      </c>
      <c r="R1506" s="5" t="str">
        <f>IF(ISNA(VLOOKUP($J1506,STOK_AWAL,15,0)),"",VLOOKUP($J1506,STOK_AWAL,15,0))</f>
        <v/>
      </c>
      <c r="S1506" s="6">
        <v>0</v>
      </c>
      <c r="T1506" s="6">
        <v>0</v>
      </c>
      <c r="V1506" t="str">
        <f>IFERROR(INDEX('3.Stok Awal'!A1506:A6501,MATCH('4.Sell to Trade'!J1506,'3.Stok Awal'!D1506:D6501,0)),"")</f>
        <v/>
      </c>
    </row>
    <row r="1507" spans="1:22" x14ac:dyDescent="0.25">
      <c r="A1507" s="15" t="str">
        <f t="shared" si="190"/>
        <v/>
      </c>
      <c r="D1507" s="5" t="str">
        <f t="shared" si="184"/>
        <v/>
      </c>
      <c r="E1507" s="5" t="str">
        <f t="shared" si="185"/>
        <v/>
      </c>
      <c r="F1507" s="5" t="str">
        <f t="shared" si="186"/>
        <v/>
      </c>
      <c r="G1507" s="5" t="str">
        <f t="shared" si="187"/>
        <v/>
      </c>
      <c r="I1507" s="5" t="str">
        <f t="shared" si="188"/>
        <v/>
      </c>
      <c r="K1507" s="5" t="str">
        <f t="shared" si="189"/>
        <v/>
      </c>
      <c r="L1507" s="5"/>
      <c r="N1507" s="4"/>
      <c r="O1507" s="4" t="str">
        <f t="shared" si="191"/>
        <v/>
      </c>
      <c r="P1507" t="s">
        <v>34</v>
      </c>
      <c r="Q1507">
        <v>0</v>
      </c>
      <c r="R1507" s="5" t="str">
        <f>IF(ISNA(VLOOKUP($J1507,STOK_AWAL,15,0)),"",VLOOKUP($J1507,STOK_AWAL,15,0))</f>
        <v/>
      </c>
      <c r="S1507" s="6">
        <v>0</v>
      </c>
      <c r="T1507" s="6">
        <v>0</v>
      </c>
      <c r="V1507" t="str">
        <f>IFERROR(INDEX('3.Stok Awal'!A1507:A6502,MATCH('4.Sell to Trade'!J1507,'3.Stok Awal'!D1507:D6502,0)),"")</f>
        <v/>
      </c>
    </row>
    <row r="1508" spans="1:22" x14ac:dyDescent="0.25">
      <c r="A1508" s="15" t="str">
        <f t="shared" si="190"/>
        <v/>
      </c>
      <c r="D1508" s="5" t="str">
        <f t="shared" si="184"/>
        <v/>
      </c>
      <c r="E1508" s="5" t="str">
        <f t="shared" si="185"/>
        <v/>
      </c>
      <c r="F1508" s="5" t="str">
        <f t="shared" si="186"/>
        <v/>
      </c>
      <c r="G1508" s="5" t="str">
        <f t="shared" si="187"/>
        <v/>
      </c>
      <c r="I1508" s="5" t="str">
        <f t="shared" si="188"/>
        <v/>
      </c>
      <c r="K1508" s="5" t="str">
        <f t="shared" si="189"/>
        <v/>
      </c>
      <c r="L1508" s="5"/>
      <c r="N1508" s="4"/>
      <c r="O1508" s="4" t="str">
        <f t="shared" si="191"/>
        <v/>
      </c>
      <c r="P1508" t="s">
        <v>34</v>
      </c>
      <c r="Q1508">
        <v>0</v>
      </c>
      <c r="R1508" s="5" t="str">
        <f>IF(ISNA(VLOOKUP($J1508,STOK_AWAL,15,0)),"",VLOOKUP($J1508,STOK_AWAL,15,0))</f>
        <v/>
      </c>
      <c r="S1508" s="6">
        <v>0</v>
      </c>
      <c r="T1508" s="6">
        <v>0</v>
      </c>
      <c r="V1508" t="str">
        <f>IFERROR(INDEX('3.Stok Awal'!A1508:A6503,MATCH('4.Sell to Trade'!J1508,'3.Stok Awal'!D1508:D6503,0)),"")</f>
        <v/>
      </c>
    </row>
    <row r="1509" spans="1:22" x14ac:dyDescent="0.25">
      <c r="A1509" s="15" t="str">
        <f t="shared" si="190"/>
        <v/>
      </c>
      <c r="D1509" s="5" t="str">
        <f t="shared" si="184"/>
        <v/>
      </c>
      <c r="E1509" s="5" t="str">
        <f t="shared" si="185"/>
        <v/>
      </c>
      <c r="F1509" s="5" t="str">
        <f t="shared" si="186"/>
        <v/>
      </c>
      <c r="G1509" s="5" t="str">
        <f t="shared" si="187"/>
        <v/>
      </c>
      <c r="I1509" s="5" t="str">
        <f t="shared" si="188"/>
        <v/>
      </c>
      <c r="K1509" s="5" t="str">
        <f t="shared" si="189"/>
        <v/>
      </c>
      <c r="L1509" s="5"/>
      <c r="N1509" s="4"/>
      <c r="O1509" s="4" t="str">
        <f t="shared" si="191"/>
        <v/>
      </c>
      <c r="P1509" t="s">
        <v>34</v>
      </c>
      <c r="Q1509">
        <v>0</v>
      </c>
      <c r="R1509" s="5" t="str">
        <f>IF(ISNA(VLOOKUP($J1509,STOK_AWAL,15,0)),"",VLOOKUP($J1509,STOK_AWAL,15,0))</f>
        <v/>
      </c>
      <c r="S1509" s="6">
        <v>0</v>
      </c>
      <c r="T1509" s="6">
        <v>0</v>
      </c>
      <c r="V1509" t="str">
        <f>IFERROR(INDEX('3.Stok Awal'!A1509:A6504,MATCH('4.Sell to Trade'!J1509,'3.Stok Awal'!D1509:D6504,0)),"")</f>
        <v/>
      </c>
    </row>
    <row r="1510" spans="1:22" x14ac:dyDescent="0.25">
      <c r="A1510" s="15" t="str">
        <f t="shared" si="190"/>
        <v/>
      </c>
      <c r="D1510" s="5" t="str">
        <f t="shared" si="184"/>
        <v/>
      </c>
      <c r="E1510" s="5" t="str">
        <f t="shared" si="185"/>
        <v/>
      </c>
      <c r="F1510" s="5" t="str">
        <f t="shared" si="186"/>
        <v/>
      </c>
      <c r="G1510" s="5" t="str">
        <f t="shared" si="187"/>
        <v/>
      </c>
      <c r="I1510" s="5" t="str">
        <f t="shared" si="188"/>
        <v/>
      </c>
      <c r="K1510" s="5" t="str">
        <f t="shared" si="189"/>
        <v/>
      </c>
      <c r="L1510" s="5"/>
      <c r="N1510" s="4"/>
      <c r="O1510" s="4" t="str">
        <f t="shared" si="191"/>
        <v/>
      </c>
      <c r="P1510" t="s">
        <v>34</v>
      </c>
      <c r="Q1510">
        <v>0</v>
      </c>
      <c r="R1510" s="5" t="str">
        <f>IF(ISNA(VLOOKUP($J1510,STOK_AWAL,15,0)),"",VLOOKUP($J1510,STOK_AWAL,15,0))</f>
        <v/>
      </c>
      <c r="S1510" s="6">
        <v>0</v>
      </c>
      <c r="T1510" s="6">
        <v>0</v>
      </c>
      <c r="V1510" t="str">
        <f>IFERROR(INDEX('3.Stok Awal'!A1510:A6505,MATCH('4.Sell to Trade'!J1510,'3.Stok Awal'!D1510:D6505,0)),"")</f>
        <v/>
      </c>
    </row>
    <row r="1511" spans="1:22" x14ac:dyDescent="0.25">
      <c r="A1511" s="15" t="str">
        <f t="shared" si="190"/>
        <v/>
      </c>
      <c r="D1511" s="5" t="str">
        <f t="shared" si="184"/>
        <v/>
      </c>
      <c r="E1511" s="5" t="str">
        <f t="shared" si="185"/>
        <v/>
      </c>
      <c r="F1511" s="5" t="str">
        <f t="shared" si="186"/>
        <v/>
      </c>
      <c r="G1511" s="5" t="str">
        <f t="shared" si="187"/>
        <v/>
      </c>
      <c r="I1511" s="5" t="str">
        <f t="shared" si="188"/>
        <v/>
      </c>
      <c r="K1511" s="5" t="str">
        <f t="shared" si="189"/>
        <v/>
      </c>
      <c r="L1511" s="5"/>
      <c r="N1511" s="4"/>
      <c r="O1511" s="4" t="str">
        <f t="shared" si="191"/>
        <v/>
      </c>
      <c r="P1511" t="s">
        <v>34</v>
      </c>
      <c r="Q1511">
        <v>0</v>
      </c>
      <c r="R1511" s="5" t="str">
        <f>IF(ISNA(VLOOKUP($J1511,STOK_AWAL,15,0)),"",VLOOKUP($J1511,STOK_AWAL,15,0))</f>
        <v/>
      </c>
      <c r="S1511" s="6">
        <v>0</v>
      </c>
      <c r="T1511" s="6">
        <v>0</v>
      </c>
      <c r="V1511" t="str">
        <f>IFERROR(INDEX('3.Stok Awal'!A1511:A6506,MATCH('4.Sell to Trade'!J1511,'3.Stok Awal'!D1511:D6506,0)),"")</f>
        <v/>
      </c>
    </row>
    <row r="1512" spans="1:22" x14ac:dyDescent="0.25">
      <c r="A1512" s="15" t="str">
        <f t="shared" si="190"/>
        <v/>
      </c>
      <c r="D1512" s="5" t="str">
        <f t="shared" si="184"/>
        <v/>
      </c>
      <c r="E1512" s="5" t="str">
        <f t="shared" si="185"/>
        <v/>
      </c>
      <c r="F1512" s="5" t="str">
        <f t="shared" si="186"/>
        <v/>
      </c>
      <c r="G1512" s="5" t="str">
        <f t="shared" si="187"/>
        <v/>
      </c>
      <c r="I1512" s="5" t="str">
        <f t="shared" si="188"/>
        <v/>
      </c>
      <c r="K1512" s="5" t="str">
        <f t="shared" si="189"/>
        <v/>
      </c>
      <c r="L1512" s="5"/>
      <c r="N1512" s="4"/>
      <c r="O1512" s="4" t="str">
        <f t="shared" si="191"/>
        <v/>
      </c>
      <c r="P1512" t="s">
        <v>34</v>
      </c>
      <c r="Q1512">
        <v>0</v>
      </c>
      <c r="R1512" s="5" t="str">
        <f>IF(ISNA(VLOOKUP($J1512,STOK_AWAL,15,0)),"",VLOOKUP($J1512,STOK_AWAL,15,0))</f>
        <v/>
      </c>
      <c r="S1512" s="6">
        <v>0</v>
      </c>
      <c r="T1512" s="6">
        <v>0</v>
      </c>
      <c r="V1512" t="str">
        <f>IFERROR(INDEX('3.Stok Awal'!A1512:A6507,MATCH('4.Sell to Trade'!J1512,'3.Stok Awal'!D1512:D6507,0)),"")</f>
        <v/>
      </c>
    </row>
    <row r="1513" spans="1:22" x14ac:dyDescent="0.25">
      <c r="A1513" s="15" t="str">
        <f t="shared" si="190"/>
        <v/>
      </c>
      <c r="D1513" s="5" t="str">
        <f t="shared" si="184"/>
        <v/>
      </c>
      <c r="E1513" s="5" t="str">
        <f t="shared" si="185"/>
        <v/>
      </c>
      <c r="F1513" s="5" t="str">
        <f t="shared" si="186"/>
        <v/>
      </c>
      <c r="G1513" s="5" t="str">
        <f t="shared" si="187"/>
        <v/>
      </c>
      <c r="I1513" s="5" t="str">
        <f t="shared" si="188"/>
        <v/>
      </c>
      <c r="K1513" s="5" t="str">
        <f t="shared" si="189"/>
        <v/>
      </c>
      <c r="L1513" s="5"/>
      <c r="N1513" s="4"/>
      <c r="O1513" s="4" t="str">
        <f t="shared" si="191"/>
        <v/>
      </c>
      <c r="P1513" t="s">
        <v>34</v>
      </c>
      <c r="Q1513">
        <v>0</v>
      </c>
      <c r="R1513" s="5" t="str">
        <f>IF(ISNA(VLOOKUP($J1513,STOK_AWAL,15,0)),"",VLOOKUP($J1513,STOK_AWAL,15,0))</f>
        <v/>
      </c>
      <c r="S1513" s="6">
        <v>0</v>
      </c>
      <c r="T1513" s="6">
        <v>0</v>
      </c>
      <c r="V1513" t="str">
        <f>IFERROR(INDEX('3.Stok Awal'!A1513:A6508,MATCH('4.Sell to Trade'!J1513,'3.Stok Awal'!D1513:D6508,0)),"")</f>
        <v/>
      </c>
    </row>
    <row r="1514" spans="1:22" x14ac:dyDescent="0.25">
      <c r="A1514" s="15" t="str">
        <f t="shared" si="190"/>
        <v/>
      </c>
      <c r="D1514" s="5" t="str">
        <f t="shared" si="184"/>
        <v/>
      </c>
      <c r="E1514" s="5" t="str">
        <f t="shared" si="185"/>
        <v/>
      </c>
      <c r="F1514" s="5" t="str">
        <f t="shared" si="186"/>
        <v/>
      </c>
      <c r="G1514" s="5" t="str">
        <f t="shared" si="187"/>
        <v/>
      </c>
      <c r="I1514" s="5" t="str">
        <f t="shared" si="188"/>
        <v/>
      </c>
      <c r="K1514" s="5" t="str">
        <f t="shared" si="189"/>
        <v/>
      </c>
      <c r="L1514" s="5"/>
      <c r="N1514" s="4"/>
      <c r="O1514" s="4" t="str">
        <f t="shared" si="191"/>
        <v/>
      </c>
      <c r="P1514" t="s">
        <v>34</v>
      </c>
      <c r="Q1514">
        <v>0</v>
      </c>
      <c r="R1514" s="5" t="str">
        <f>IF(ISNA(VLOOKUP($J1514,STOK_AWAL,15,0)),"",VLOOKUP($J1514,STOK_AWAL,15,0))</f>
        <v/>
      </c>
      <c r="S1514" s="6">
        <v>0</v>
      </c>
      <c r="T1514" s="6">
        <v>0</v>
      </c>
      <c r="V1514" t="str">
        <f>IFERROR(INDEX('3.Stok Awal'!A1514:A6509,MATCH('4.Sell to Trade'!J1514,'3.Stok Awal'!D1514:D6509,0)),"")</f>
        <v/>
      </c>
    </row>
    <row r="1515" spans="1:22" x14ac:dyDescent="0.25">
      <c r="A1515" s="15" t="str">
        <f t="shared" si="190"/>
        <v/>
      </c>
      <c r="D1515" s="5" t="str">
        <f t="shared" si="184"/>
        <v/>
      </c>
      <c r="E1515" s="5" t="str">
        <f t="shared" si="185"/>
        <v/>
      </c>
      <c r="F1515" s="5" t="str">
        <f t="shared" si="186"/>
        <v/>
      </c>
      <c r="G1515" s="5" t="str">
        <f t="shared" si="187"/>
        <v/>
      </c>
      <c r="I1515" s="5" t="str">
        <f t="shared" si="188"/>
        <v/>
      </c>
      <c r="K1515" s="5" t="str">
        <f t="shared" si="189"/>
        <v/>
      </c>
      <c r="L1515" s="5"/>
      <c r="N1515" s="4"/>
      <c r="O1515" s="4" t="str">
        <f t="shared" si="191"/>
        <v/>
      </c>
      <c r="P1515" t="s">
        <v>34</v>
      </c>
      <c r="Q1515">
        <v>0</v>
      </c>
      <c r="R1515" s="5" t="str">
        <f>IF(ISNA(VLOOKUP($J1515,STOK_AWAL,15,0)),"",VLOOKUP($J1515,STOK_AWAL,15,0))</f>
        <v/>
      </c>
      <c r="S1515" s="6">
        <v>0</v>
      </c>
      <c r="T1515" s="6">
        <v>0</v>
      </c>
      <c r="V1515" t="str">
        <f>IFERROR(INDEX('3.Stok Awal'!A1515:A6510,MATCH('4.Sell to Trade'!J1515,'3.Stok Awal'!D1515:D6510,0)),"")</f>
        <v/>
      </c>
    </row>
    <row r="1516" spans="1:22" x14ac:dyDescent="0.25">
      <c r="A1516" s="15" t="str">
        <f t="shared" si="190"/>
        <v/>
      </c>
      <c r="D1516" s="5" t="str">
        <f t="shared" si="184"/>
        <v/>
      </c>
      <c r="E1516" s="5" t="str">
        <f t="shared" si="185"/>
        <v/>
      </c>
      <c r="F1516" s="5" t="str">
        <f t="shared" si="186"/>
        <v/>
      </c>
      <c r="G1516" s="5" t="str">
        <f t="shared" si="187"/>
        <v/>
      </c>
      <c r="I1516" s="5" t="str">
        <f t="shared" si="188"/>
        <v/>
      </c>
      <c r="K1516" s="5" t="str">
        <f t="shared" si="189"/>
        <v/>
      </c>
      <c r="L1516" s="5"/>
      <c r="N1516" s="4"/>
      <c r="O1516" s="4" t="str">
        <f t="shared" si="191"/>
        <v/>
      </c>
      <c r="P1516" t="s">
        <v>34</v>
      </c>
      <c r="Q1516">
        <v>0</v>
      </c>
      <c r="R1516" s="5" t="str">
        <f>IF(ISNA(VLOOKUP($J1516,STOK_AWAL,15,0)),"",VLOOKUP($J1516,STOK_AWAL,15,0))</f>
        <v/>
      </c>
      <c r="S1516" s="6">
        <v>0</v>
      </c>
      <c r="T1516" s="6">
        <v>0</v>
      </c>
      <c r="V1516" t="str">
        <f>IFERROR(INDEX('3.Stok Awal'!A1516:A6511,MATCH('4.Sell to Trade'!J1516,'3.Stok Awal'!D1516:D6511,0)),"")</f>
        <v/>
      </c>
    </row>
    <row r="1517" spans="1:22" x14ac:dyDescent="0.25">
      <c r="A1517" s="15" t="str">
        <f t="shared" si="190"/>
        <v/>
      </c>
      <c r="D1517" s="5" t="str">
        <f t="shared" si="184"/>
        <v/>
      </c>
      <c r="E1517" s="5" t="str">
        <f t="shared" si="185"/>
        <v/>
      </c>
      <c r="F1517" s="5" t="str">
        <f t="shared" si="186"/>
        <v/>
      </c>
      <c r="G1517" s="5" t="str">
        <f t="shared" si="187"/>
        <v/>
      </c>
      <c r="I1517" s="5" t="str">
        <f t="shared" si="188"/>
        <v/>
      </c>
      <c r="K1517" s="5" t="str">
        <f t="shared" si="189"/>
        <v/>
      </c>
      <c r="L1517" s="5"/>
      <c r="N1517" s="4"/>
      <c r="O1517" s="4" t="str">
        <f t="shared" si="191"/>
        <v/>
      </c>
      <c r="P1517" t="s">
        <v>34</v>
      </c>
      <c r="Q1517">
        <v>0</v>
      </c>
      <c r="R1517" s="5" t="str">
        <f>IF(ISNA(VLOOKUP($J1517,STOK_AWAL,15,0)),"",VLOOKUP($J1517,STOK_AWAL,15,0))</f>
        <v/>
      </c>
      <c r="S1517" s="6">
        <v>0</v>
      </c>
      <c r="T1517" s="6">
        <v>0</v>
      </c>
      <c r="V1517" t="str">
        <f>IFERROR(INDEX('3.Stok Awal'!A1517:A6512,MATCH('4.Sell to Trade'!J1517,'3.Stok Awal'!D1517:D6512,0)),"")</f>
        <v/>
      </c>
    </row>
    <row r="1518" spans="1:22" x14ac:dyDescent="0.25">
      <c r="A1518" s="15" t="str">
        <f t="shared" si="190"/>
        <v/>
      </c>
      <c r="D1518" s="5" t="str">
        <f t="shared" si="184"/>
        <v/>
      </c>
      <c r="E1518" s="5" t="str">
        <f t="shared" si="185"/>
        <v/>
      </c>
      <c r="F1518" s="5" t="str">
        <f t="shared" si="186"/>
        <v/>
      </c>
      <c r="G1518" s="5" t="str">
        <f t="shared" si="187"/>
        <v/>
      </c>
      <c r="I1518" s="5" t="str">
        <f t="shared" si="188"/>
        <v/>
      </c>
      <c r="K1518" s="5" t="str">
        <f t="shared" si="189"/>
        <v/>
      </c>
      <c r="L1518" s="5"/>
      <c r="N1518" s="4"/>
      <c r="O1518" s="4" t="str">
        <f t="shared" si="191"/>
        <v/>
      </c>
      <c r="P1518" t="s">
        <v>34</v>
      </c>
      <c r="Q1518">
        <v>0</v>
      </c>
      <c r="R1518" s="5" t="str">
        <f>IF(ISNA(VLOOKUP($J1518,STOK_AWAL,15,0)),"",VLOOKUP($J1518,STOK_AWAL,15,0))</f>
        <v/>
      </c>
      <c r="S1518" s="6">
        <v>0</v>
      </c>
      <c r="T1518" s="6">
        <v>0</v>
      </c>
      <c r="V1518" t="str">
        <f>IFERROR(INDEX('3.Stok Awal'!A1518:A6513,MATCH('4.Sell to Trade'!J1518,'3.Stok Awal'!D1518:D6513,0)),"")</f>
        <v/>
      </c>
    </row>
    <row r="1519" spans="1:22" x14ac:dyDescent="0.25">
      <c r="A1519" s="15" t="str">
        <f t="shared" si="190"/>
        <v/>
      </c>
      <c r="D1519" s="5" t="str">
        <f t="shared" si="184"/>
        <v/>
      </c>
      <c r="E1519" s="5" t="str">
        <f t="shared" si="185"/>
        <v/>
      </c>
      <c r="F1519" s="5" t="str">
        <f t="shared" si="186"/>
        <v/>
      </c>
      <c r="G1519" s="5" t="str">
        <f t="shared" si="187"/>
        <v/>
      </c>
      <c r="I1519" s="5" t="str">
        <f t="shared" si="188"/>
        <v/>
      </c>
      <c r="K1519" s="5" t="str">
        <f t="shared" si="189"/>
        <v/>
      </c>
      <c r="L1519" s="5"/>
      <c r="N1519" s="4"/>
      <c r="O1519" s="4" t="str">
        <f t="shared" si="191"/>
        <v/>
      </c>
      <c r="P1519" t="s">
        <v>34</v>
      </c>
      <c r="Q1519">
        <v>0</v>
      </c>
      <c r="R1519" s="5" t="str">
        <f>IF(ISNA(VLOOKUP($J1519,STOK_AWAL,15,0)),"",VLOOKUP($J1519,STOK_AWAL,15,0))</f>
        <v/>
      </c>
      <c r="S1519" s="6">
        <v>0</v>
      </c>
      <c r="T1519" s="6">
        <v>0</v>
      </c>
      <c r="V1519" t="str">
        <f>IFERROR(INDEX('3.Stok Awal'!A1519:A6514,MATCH('4.Sell to Trade'!J1519,'3.Stok Awal'!D1519:D6514,0)),"")</f>
        <v/>
      </c>
    </row>
    <row r="1520" spans="1:22" x14ac:dyDescent="0.25">
      <c r="A1520" s="15" t="str">
        <f t="shared" si="190"/>
        <v/>
      </c>
      <c r="D1520" s="5" t="str">
        <f t="shared" si="184"/>
        <v/>
      </c>
      <c r="E1520" s="5" t="str">
        <f t="shared" si="185"/>
        <v/>
      </c>
      <c r="F1520" s="5" t="str">
        <f t="shared" si="186"/>
        <v/>
      </c>
      <c r="G1520" s="5" t="str">
        <f t="shared" si="187"/>
        <v/>
      </c>
      <c r="I1520" s="5" t="str">
        <f t="shared" si="188"/>
        <v/>
      </c>
      <c r="K1520" s="5" t="str">
        <f t="shared" si="189"/>
        <v/>
      </c>
      <c r="L1520" s="5"/>
      <c r="N1520" s="4"/>
      <c r="O1520" s="4" t="str">
        <f t="shared" si="191"/>
        <v/>
      </c>
      <c r="P1520" t="s">
        <v>34</v>
      </c>
      <c r="Q1520">
        <v>0</v>
      </c>
      <c r="R1520" s="5" t="str">
        <f>IF(ISNA(VLOOKUP($J1520,STOK_AWAL,15,0)),"",VLOOKUP($J1520,STOK_AWAL,15,0))</f>
        <v/>
      </c>
      <c r="S1520" s="6">
        <v>0</v>
      </c>
      <c r="T1520" s="6">
        <v>0</v>
      </c>
      <c r="V1520" t="str">
        <f>IFERROR(INDEX('3.Stok Awal'!A1520:A6515,MATCH('4.Sell to Trade'!J1520,'3.Stok Awal'!D1520:D6515,0)),"")</f>
        <v/>
      </c>
    </row>
    <row r="1521" spans="1:22" x14ac:dyDescent="0.25">
      <c r="A1521" s="15" t="str">
        <f t="shared" si="190"/>
        <v/>
      </c>
      <c r="D1521" s="5" t="str">
        <f t="shared" si="184"/>
        <v/>
      </c>
      <c r="E1521" s="5" t="str">
        <f t="shared" si="185"/>
        <v/>
      </c>
      <c r="F1521" s="5" t="str">
        <f t="shared" si="186"/>
        <v/>
      </c>
      <c r="G1521" s="5" t="str">
        <f t="shared" si="187"/>
        <v/>
      </c>
      <c r="I1521" s="5" t="str">
        <f t="shared" si="188"/>
        <v/>
      </c>
      <c r="K1521" s="5" t="str">
        <f t="shared" si="189"/>
        <v/>
      </c>
      <c r="L1521" s="5"/>
      <c r="N1521" s="4"/>
      <c r="O1521" s="4" t="str">
        <f t="shared" si="191"/>
        <v/>
      </c>
      <c r="P1521" t="s">
        <v>34</v>
      </c>
      <c r="Q1521">
        <v>0</v>
      </c>
      <c r="R1521" s="5" t="str">
        <f>IF(ISNA(VLOOKUP($J1521,STOK_AWAL,15,0)),"",VLOOKUP($J1521,STOK_AWAL,15,0))</f>
        <v/>
      </c>
      <c r="S1521" s="6">
        <v>0</v>
      </c>
      <c r="T1521" s="6">
        <v>0</v>
      </c>
      <c r="V1521" t="str">
        <f>IFERROR(INDEX('3.Stok Awal'!A1521:A6516,MATCH('4.Sell to Trade'!J1521,'3.Stok Awal'!D1521:D6516,0)),"")</f>
        <v/>
      </c>
    </row>
    <row r="1522" spans="1:22" x14ac:dyDescent="0.25">
      <c r="A1522" s="15" t="str">
        <f t="shared" si="190"/>
        <v/>
      </c>
      <c r="D1522" s="5" t="str">
        <f t="shared" si="184"/>
        <v/>
      </c>
      <c r="E1522" s="5" t="str">
        <f t="shared" si="185"/>
        <v/>
      </c>
      <c r="F1522" s="5" t="str">
        <f t="shared" si="186"/>
        <v/>
      </c>
      <c r="G1522" s="5" t="str">
        <f t="shared" si="187"/>
        <v/>
      </c>
      <c r="I1522" s="5" t="str">
        <f t="shared" si="188"/>
        <v/>
      </c>
      <c r="K1522" s="5" t="str">
        <f t="shared" si="189"/>
        <v/>
      </c>
      <c r="L1522" s="5"/>
      <c r="N1522" s="4"/>
      <c r="O1522" s="4" t="str">
        <f t="shared" si="191"/>
        <v/>
      </c>
      <c r="P1522" t="s">
        <v>34</v>
      </c>
      <c r="Q1522">
        <v>0</v>
      </c>
      <c r="R1522" s="5" t="str">
        <f>IF(ISNA(VLOOKUP($J1522,STOK_AWAL,15,0)),"",VLOOKUP($J1522,STOK_AWAL,15,0))</f>
        <v/>
      </c>
      <c r="S1522" s="6">
        <v>0</v>
      </c>
      <c r="T1522" s="6">
        <v>0</v>
      </c>
      <c r="V1522" t="str">
        <f>IFERROR(INDEX('3.Stok Awal'!A1522:A6517,MATCH('4.Sell to Trade'!J1522,'3.Stok Awal'!D1522:D6517,0)),"")</f>
        <v/>
      </c>
    </row>
    <row r="1523" spans="1:22" x14ac:dyDescent="0.25">
      <c r="A1523" s="15" t="str">
        <f t="shared" si="190"/>
        <v/>
      </c>
      <c r="D1523" s="5" t="str">
        <f t="shared" si="184"/>
        <v/>
      </c>
      <c r="E1523" s="5" t="str">
        <f t="shared" si="185"/>
        <v/>
      </c>
      <c r="F1523" s="5" t="str">
        <f t="shared" si="186"/>
        <v/>
      </c>
      <c r="G1523" s="5" t="str">
        <f t="shared" si="187"/>
        <v/>
      </c>
      <c r="I1523" s="5" t="str">
        <f t="shared" si="188"/>
        <v/>
      </c>
      <c r="K1523" s="5" t="str">
        <f t="shared" si="189"/>
        <v/>
      </c>
      <c r="L1523" s="5"/>
      <c r="N1523" s="4"/>
      <c r="O1523" s="4" t="str">
        <f t="shared" si="191"/>
        <v/>
      </c>
      <c r="P1523" t="s">
        <v>34</v>
      </c>
      <c r="Q1523">
        <v>0</v>
      </c>
      <c r="R1523" s="5" t="str">
        <f>IF(ISNA(VLOOKUP($J1523,STOK_AWAL,15,0)),"",VLOOKUP($J1523,STOK_AWAL,15,0))</f>
        <v/>
      </c>
      <c r="S1523" s="6">
        <v>0</v>
      </c>
      <c r="T1523" s="6">
        <v>0</v>
      </c>
      <c r="V1523" t="str">
        <f>IFERROR(INDEX('3.Stok Awal'!A1523:A6518,MATCH('4.Sell to Trade'!J1523,'3.Stok Awal'!D1523:D6518,0)),"")</f>
        <v/>
      </c>
    </row>
    <row r="1524" spans="1:22" x14ac:dyDescent="0.25">
      <c r="A1524" s="15" t="str">
        <f t="shared" si="190"/>
        <v/>
      </c>
      <c r="D1524" s="5" t="str">
        <f t="shared" si="184"/>
        <v/>
      </c>
      <c r="E1524" s="5" t="str">
        <f t="shared" si="185"/>
        <v/>
      </c>
      <c r="F1524" s="5" t="str">
        <f t="shared" si="186"/>
        <v/>
      </c>
      <c r="G1524" s="5" t="str">
        <f t="shared" si="187"/>
        <v/>
      </c>
      <c r="I1524" s="5" t="str">
        <f t="shared" si="188"/>
        <v/>
      </c>
      <c r="K1524" s="5" t="str">
        <f t="shared" si="189"/>
        <v/>
      </c>
      <c r="L1524" s="5"/>
      <c r="N1524" s="4"/>
      <c r="O1524" s="4" t="str">
        <f t="shared" si="191"/>
        <v/>
      </c>
      <c r="P1524" t="s">
        <v>34</v>
      </c>
      <c r="Q1524">
        <v>0</v>
      </c>
      <c r="R1524" s="5" t="str">
        <f>IF(ISNA(VLOOKUP($J1524,STOK_AWAL,15,0)),"",VLOOKUP($J1524,STOK_AWAL,15,0))</f>
        <v/>
      </c>
      <c r="S1524" s="6">
        <v>0</v>
      </c>
      <c r="T1524" s="6">
        <v>0</v>
      </c>
      <c r="V1524" t="str">
        <f>IFERROR(INDEX('3.Stok Awal'!A1524:A6519,MATCH('4.Sell to Trade'!J1524,'3.Stok Awal'!D1524:D6519,0)),"")</f>
        <v/>
      </c>
    </row>
    <row r="1525" spans="1:22" x14ac:dyDescent="0.25">
      <c r="A1525" s="15" t="str">
        <f t="shared" si="190"/>
        <v/>
      </c>
      <c r="D1525" s="5" t="str">
        <f t="shared" si="184"/>
        <v/>
      </c>
      <c r="E1525" s="5" t="str">
        <f t="shared" si="185"/>
        <v/>
      </c>
      <c r="F1525" s="5" t="str">
        <f t="shared" si="186"/>
        <v/>
      </c>
      <c r="G1525" s="5" t="str">
        <f t="shared" si="187"/>
        <v/>
      </c>
      <c r="I1525" s="5" t="str">
        <f t="shared" si="188"/>
        <v/>
      </c>
      <c r="K1525" s="5" t="str">
        <f t="shared" si="189"/>
        <v/>
      </c>
      <c r="L1525" s="5"/>
      <c r="N1525" s="4"/>
      <c r="O1525" s="4" t="str">
        <f t="shared" si="191"/>
        <v/>
      </c>
      <c r="P1525" t="s">
        <v>34</v>
      </c>
      <c r="Q1525">
        <v>0</v>
      </c>
      <c r="R1525" s="5" t="str">
        <f>IF(ISNA(VLOOKUP($J1525,STOK_AWAL,15,0)),"",VLOOKUP($J1525,STOK_AWAL,15,0))</f>
        <v/>
      </c>
      <c r="S1525" s="6">
        <v>0</v>
      </c>
      <c r="T1525" s="6">
        <v>0</v>
      </c>
      <c r="V1525" t="str">
        <f>IFERROR(INDEX('3.Stok Awal'!A1525:A6520,MATCH('4.Sell to Trade'!J1525,'3.Stok Awal'!D1525:D6520,0)),"")</f>
        <v/>
      </c>
    </row>
    <row r="1526" spans="1:22" x14ac:dyDescent="0.25">
      <c r="A1526" s="15" t="str">
        <f t="shared" si="190"/>
        <v/>
      </c>
      <c r="D1526" s="5" t="str">
        <f t="shared" si="184"/>
        <v/>
      </c>
      <c r="E1526" s="5" t="str">
        <f t="shared" si="185"/>
        <v/>
      </c>
      <c r="F1526" s="5" t="str">
        <f t="shared" si="186"/>
        <v/>
      </c>
      <c r="G1526" s="5" t="str">
        <f t="shared" si="187"/>
        <v/>
      </c>
      <c r="I1526" s="5" t="str">
        <f t="shared" si="188"/>
        <v/>
      </c>
      <c r="K1526" s="5" t="str">
        <f t="shared" si="189"/>
        <v/>
      </c>
      <c r="L1526" s="5"/>
      <c r="N1526" s="4"/>
      <c r="O1526" s="4" t="str">
        <f t="shared" si="191"/>
        <v/>
      </c>
      <c r="P1526" t="s">
        <v>34</v>
      </c>
      <c r="Q1526">
        <v>0</v>
      </c>
      <c r="R1526" s="5" t="str">
        <f>IF(ISNA(VLOOKUP($J1526,STOK_AWAL,15,0)),"",VLOOKUP($J1526,STOK_AWAL,15,0))</f>
        <v/>
      </c>
      <c r="S1526" s="6">
        <v>0</v>
      </c>
      <c r="T1526" s="6">
        <v>0</v>
      </c>
      <c r="V1526" t="str">
        <f>IFERROR(INDEX('3.Stok Awal'!A1526:A6521,MATCH('4.Sell to Trade'!J1526,'3.Stok Awal'!D1526:D6521,0)),"")</f>
        <v/>
      </c>
    </row>
    <row r="1527" spans="1:22" x14ac:dyDescent="0.25">
      <c r="A1527" s="15" t="str">
        <f t="shared" si="190"/>
        <v/>
      </c>
      <c r="D1527" s="5" t="str">
        <f t="shared" si="184"/>
        <v/>
      </c>
      <c r="E1527" s="5" t="str">
        <f t="shared" si="185"/>
        <v/>
      </c>
      <c r="F1527" s="5" t="str">
        <f t="shared" si="186"/>
        <v/>
      </c>
      <c r="G1527" s="5" t="str">
        <f t="shared" si="187"/>
        <v/>
      </c>
      <c r="I1527" s="5" t="str">
        <f t="shared" si="188"/>
        <v/>
      </c>
      <c r="K1527" s="5" t="str">
        <f t="shared" si="189"/>
        <v/>
      </c>
      <c r="L1527" s="5"/>
      <c r="N1527" s="4"/>
      <c r="O1527" s="4" t="str">
        <f t="shared" si="191"/>
        <v/>
      </c>
      <c r="P1527" t="s">
        <v>34</v>
      </c>
      <c r="Q1527">
        <v>0</v>
      </c>
      <c r="R1527" s="5" t="str">
        <f>IF(ISNA(VLOOKUP($J1527,STOK_AWAL,15,0)),"",VLOOKUP($J1527,STOK_AWAL,15,0))</f>
        <v/>
      </c>
      <c r="S1527" s="6">
        <v>0</v>
      </c>
      <c r="T1527" s="6">
        <v>0</v>
      </c>
      <c r="V1527" t="str">
        <f>IFERROR(INDEX('3.Stok Awal'!A1527:A6522,MATCH('4.Sell to Trade'!J1527,'3.Stok Awal'!D1527:D6522,0)),"")</f>
        <v/>
      </c>
    </row>
    <row r="1528" spans="1:22" x14ac:dyDescent="0.25">
      <c r="A1528" s="15" t="str">
        <f t="shared" si="190"/>
        <v/>
      </c>
      <c r="D1528" s="5" t="str">
        <f t="shared" si="184"/>
        <v/>
      </c>
      <c r="E1528" s="5" t="str">
        <f t="shared" si="185"/>
        <v/>
      </c>
      <c r="F1528" s="5" t="str">
        <f t="shared" si="186"/>
        <v/>
      </c>
      <c r="G1528" s="5" t="str">
        <f t="shared" si="187"/>
        <v/>
      </c>
      <c r="I1528" s="5" t="str">
        <f t="shared" si="188"/>
        <v/>
      </c>
      <c r="K1528" s="5" t="str">
        <f t="shared" si="189"/>
        <v/>
      </c>
      <c r="L1528" s="5"/>
      <c r="N1528" s="4"/>
      <c r="O1528" s="4" t="str">
        <f t="shared" si="191"/>
        <v/>
      </c>
      <c r="P1528" t="s">
        <v>34</v>
      </c>
      <c r="Q1528">
        <v>0</v>
      </c>
      <c r="R1528" s="5" t="str">
        <f>IF(ISNA(VLOOKUP($J1528,STOK_AWAL,15,0)),"",VLOOKUP($J1528,STOK_AWAL,15,0))</f>
        <v/>
      </c>
      <c r="S1528" s="6">
        <v>0</v>
      </c>
      <c r="T1528" s="6">
        <v>0</v>
      </c>
      <c r="V1528" t="str">
        <f>IFERROR(INDEX('3.Stok Awal'!A1528:A6523,MATCH('4.Sell to Trade'!J1528,'3.Stok Awal'!D1528:D6523,0)),"")</f>
        <v/>
      </c>
    </row>
    <row r="1529" spans="1:22" x14ac:dyDescent="0.25">
      <c r="A1529" s="15" t="str">
        <f t="shared" si="190"/>
        <v/>
      </c>
      <c r="D1529" s="5" t="str">
        <f t="shared" si="184"/>
        <v/>
      </c>
      <c r="E1529" s="5" t="str">
        <f t="shared" si="185"/>
        <v/>
      </c>
      <c r="F1529" s="5" t="str">
        <f t="shared" si="186"/>
        <v/>
      </c>
      <c r="G1529" s="5" t="str">
        <f t="shared" si="187"/>
        <v/>
      </c>
      <c r="I1529" s="5" t="str">
        <f t="shared" si="188"/>
        <v/>
      </c>
      <c r="K1529" s="5" t="str">
        <f t="shared" si="189"/>
        <v/>
      </c>
      <c r="L1529" s="5"/>
      <c r="N1529" s="4"/>
      <c r="O1529" s="4" t="str">
        <f t="shared" si="191"/>
        <v/>
      </c>
      <c r="P1529" t="s">
        <v>34</v>
      </c>
      <c r="Q1529">
        <v>0</v>
      </c>
      <c r="R1529" s="5" t="str">
        <f>IF(ISNA(VLOOKUP($J1529,STOK_AWAL,15,0)),"",VLOOKUP($J1529,STOK_AWAL,15,0))</f>
        <v/>
      </c>
      <c r="S1529" s="6">
        <v>0</v>
      </c>
      <c r="T1529" s="6">
        <v>0</v>
      </c>
      <c r="V1529" t="str">
        <f>IFERROR(INDEX('3.Stok Awal'!A1529:A6524,MATCH('4.Sell to Trade'!J1529,'3.Stok Awal'!D1529:D6524,0)),"")</f>
        <v/>
      </c>
    </row>
    <row r="1530" spans="1:22" x14ac:dyDescent="0.25">
      <c r="A1530" s="15" t="str">
        <f t="shared" si="190"/>
        <v/>
      </c>
      <c r="D1530" s="5" t="str">
        <f t="shared" si="184"/>
        <v/>
      </c>
      <c r="E1530" s="5" t="str">
        <f t="shared" si="185"/>
        <v/>
      </c>
      <c r="F1530" s="5" t="str">
        <f t="shared" si="186"/>
        <v/>
      </c>
      <c r="G1530" s="5" t="str">
        <f t="shared" si="187"/>
        <v/>
      </c>
      <c r="I1530" s="5" t="str">
        <f t="shared" si="188"/>
        <v/>
      </c>
      <c r="K1530" s="5" t="str">
        <f t="shared" si="189"/>
        <v/>
      </c>
      <c r="L1530" s="5"/>
      <c r="N1530" s="4"/>
      <c r="O1530" s="4" t="str">
        <f t="shared" si="191"/>
        <v/>
      </c>
      <c r="P1530" t="s">
        <v>34</v>
      </c>
      <c r="Q1530">
        <v>0</v>
      </c>
      <c r="R1530" s="5" t="str">
        <f>IF(ISNA(VLOOKUP($J1530,STOK_AWAL,15,0)),"",VLOOKUP($J1530,STOK_AWAL,15,0))</f>
        <v/>
      </c>
      <c r="S1530" s="6">
        <v>0</v>
      </c>
      <c r="T1530" s="6">
        <v>0</v>
      </c>
      <c r="V1530" t="str">
        <f>IFERROR(INDEX('3.Stok Awal'!A1530:A6525,MATCH('4.Sell to Trade'!J1530,'3.Stok Awal'!D1530:D6525,0)),"")</f>
        <v/>
      </c>
    </row>
    <row r="1531" spans="1:22" x14ac:dyDescent="0.25">
      <c r="A1531" s="15" t="str">
        <f t="shared" si="190"/>
        <v/>
      </c>
      <c r="D1531" s="5" t="str">
        <f t="shared" si="184"/>
        <v/>
      </c>
      <c r="E1531" s="5" t="str">
        <f t="shared" si="185"/>
        <v/>
      </c>
      <c r="F1531" s="5" t="str">
        <f t="shared" si="186"/>
        <v/>
      </c>
      <c r="G1531" s="5" t="str">
        <f t="shared" si="187"/>
        <v/>
      </c>
      <c r="I1531" s="5" t="str">
        <f t="shared" si="188"/>
        <v/>
      </c>
      <c r="K1531" s="5" t="str">
        <f t="shared" si="189"/>
        <v/>
      </c>
      <c r="L1531" s="5"/>
      <c r="N1531" s="4"/>
      <c r="O1531" s="4" t="str">
        <f t="shared" si="191"/>
        <v/>
      </c>
      <c r="P1531" t="s">
        <v>34</v>
      </c>
      <c r="Q1531">
        <v>0</v>
      </c>
      <c r="R1531" s="5" t="str">
        <f>IF(ISNA(VLOOKUP($J1531,STOK_AWAL,15,0)),"",VLOOKUP($J1531,STOK_AWAL,15,0))</f>
        <v/>
      </c>
      <c r="S1531" s="6">
        <v>0</v>
      </c>
      <c r="T1531" s="6">
        <v>0</v>
      </c>
      <c r="V1531" t="str">
        <f>IFERROR(INDEX('3.Stok Awal'!A1531:A6526,MATCH('4.Sell to Trade'!J1531,'3.Stok Awal'!D1531:D6526,0)),"")</f>
        <v/>
      </c>
    </row>
    <row r="1532" spans="1:22" x14ac:dyDescent="0.25">
      <c r="A1532" s="15" t="str">
        <f t="shared" si="190"/>
        <v/>
      </c>
      <c r="D1532" s="5" t="str">
        <f t="shared" si="184"/>
        <v/>
      </c>
      <c r="E1532" s="5" t="str">
        <f t="shared" si="185"/>
        <v/>
      </c>
      <c r="F1532" s="5" t="str">
        <f t="shared" si="186"/>
        <v/>
      </c>
      <c r="G1532" s="5" t="str">
        <f t="shared" si="187"/>
        <v/>
      </c>
      <c r="I1532" s="5" t="str">
        <f t="shared" si="188"/>
        <v/>
      </c>
      <c r="K1532" s="5" t="str">
        <f t="shared" si="189"/>
        <v/>
      </c>
      <c r="L1532" s="5"/>
      <c r="N1532" s="4"/>
      <c r="O1532" s="4" t="str">
        <f t="shared" si="191"/>
        <v/>
      </c>
      <c r="P1532" t="s">
        <v>34</v>
      </c>
      <c r="Q1532">
        <v>0</v>
      </c>
      <c r="R1532" s="5" t="str">
        <f>IF(ISNA(VLOOKUP($J1532,STOK_AWAL,15,0)),"",VLOOKUP($J1532,STOK_AWAL,15,0))</f>
        <v/>
      </c>
      <c r="S1532" s="6">
        <v>0</v>
      </c>
      <c r="T1532" s="6">
        <v>0</v>
      </c>
      <c r="V1532" t="str">
        <f>IFERROR(INDEX('3.Stok Awal'!A1532:A6527,MATCH('4.Sell to Trade'!J1532,'3.Stok Awal'!D1532:D6527,0)),"")</f>
        <v/>
      </c>
    </row>
    <row r="1533" spans="1:22" x14ac:dyDescent="0.25">
      <c r="A1533" s="15" t="str">
        <f t="shared" si="190"/>
        <v/>
      </c>
      <c r="D1533" s="5" t="str">
        <f t="shared" si="184"/>
        <v/>
      </c>
      <c r="E1533" s="5" t="str">
        <f t="shared" si="185"/>
        <v/>
      </c>
      <c r="F1533" s="5" t="str">
        <f t="shared" si="186"/>
        <v/>
      </c>
      <c r="G1533" s="5" t="str">
        <f t="shared" si="187"/>
        <v/>
      </c>
      <c r="I1533" s="5" t="str">
        <f t="shared" si="188"/>
        <v/>
      </c>
      <c r="K1533" s="5" t="str">
        <f t="shared" si="189"/>
        <v/>
      </c>
      <c r="L1533" s="5"/>
      <c r="N1533" s="4"/>
      <c r="O1533" s="4" t="str">
        <f t="shared" si="191"/>
        <v/>
      </c>
      <c r="P1533" t="s">
        <v>34</v>
      </c>
      <c r="Q1533">
        <v>0</v>
      </c>
      <c r="R1533" s="5" t="str">
        <f>IF(ISNA(VLOOKUP($J1533,STOK_AWAL,15,0)),"",VLOOKUP($J1533,STOK_AWAL,15,0))</f>
        <v/>
      </c>
      <c r="S1533" s="6">
        <v>0</v>
      </c>
      <c r="T1533" s="6">
        <v>0</v>
      </c>
      <c r="V1533" t="str">
        <f>IFERROR(INDEX('3.Stok Awal'!A1533:A6528,MATCH('4.Sell to Trade'!J1533,'3.Stok Awal'!D1533:D6528,0)),"")</f>
        <v/>
      </c>
    </row>
    <row r="1534" spans="1:22" x14ac:dyDescent="0.25">
      <c r="A1534" s="15" t="str">
        <f t="shared" si="190"/>
        <v/>
      </c>
      <c r="D1534" s="5" t="str">
        <f t="shared" si="184"/>
        <v/>
      </c>
      <c r="E1534" s="5" t="str">
        <f t="shared" si="185"/>
        <v/>
      </c>
      <c r="F1534" s="5" t="str">
        <f t="shared" si="186"/>
        <v/>
      </c>
      <c r="G1534" s="5" t="str">
        <f t="shared" si="187"/>
        <v/>
      </c>
      <c r="I1534" s="5" t="str">
        <f t="shared" si="188"/>
        <v/>
      </c>
      <c r="K1534" s="5" t="str">
        <f t="shared" si="189"/>
        <v/>
      </c>
      <c r="L1534" s="5"/>
      <c r="N1534" s="4"/>
      <c r="O1534" s="4" t="str">
        <f t="shared" si="191"/>
        <v/>
      </c>
      <c r="P1534" t="s">
        <v>34</v>
      </c>
      <c r="Q1534">
        <v>0</v>
      </c>
      <c r="R1534" s="5" t="str">
        <f>IF(ISNA(VLOOKUP($J1534,STOK_AWAL,15,0)),"",VLOOKUP($J1534,STOK_AWAL,15,0))</f>
        <v/>
      </c>
      <c r="S1534" s="6">
        <v>0</v>
      </c>
      <c r="T1534" s="6">
        <v>0</v>
      </c>
      <c r="V1534" t="str">
        <f>IFERROR(INDEX('3.Stok Awal'!A1534:A6529,MATCH('4.Sell to Trade'!J1534,'3.Stok Awal'!D1534:D6529,0)),"")</f>
        <v/>
      </c>
    </row>
    <row r="1535" spans="1:22" x14ac:dyDescent="0.25">
      <c r="A1535" s="15" t="str">
        <f t="shared" si="190"/>
        <v/>
      </c>
      <c r="D1535" s="5" t="str">
        <f t="shared" si="184"/>
        <v/>
      </c>
      <c r="E1535" s="5" t="str">
        <f t="shared" si="185"/>
        <v/>
      </c>
      <c r="F1535" s="5" t="str">
        <f t="shared" si="186"/>
        <v/>
      </c>
      <c r="G1535" s="5" t="str">
        <f t="shared" si="187"/>
        <v/>
      </c>
      <c r="I1535" s="5" t="str">
        <f t="shared" si="188"/>
        <v/>
      </c>
      <c r="K1535" s="5" t="str">
        <f t="shared" si="189"/>
        <v/>
      </c>
      <c r="L1535" s="5"/>
      <c r="N1535" s="4"/>
      <c r="O1535" s="4" t="str">
        <f t="shared" si="191"/>
        <v/>
      </c>
      <c r="P1535" t="s">
        <v>34</v>
      </c>
      <c r="Q1535">
        <v>0</v>
      </c>
      <c r="R1535" s="5" t="str">
        <f>IF(ISNA(VLOOKUP($J1535,STOK_AWAL,15,0)),"",VLOOKUP($J1535,STOK_AWAL,15,0))</f>
        <v/>
      </c>
      <c r="S1535" s="6">
        <v>0</v>
      </c>
      <c r="T1535" s="6">
        <v>0</v>
      </c>
      <c r="V1535" t="str">
        <f>IFERROR(INDEX('3.Stok Awal'!A1535:A6530,MATCH('4.Sell to Trade'!J1535,'3.Stok Awal'!D1535:D6530,0)),"")</f>
        <v/>
      </c>
    </row>
    <row r="1536" spans="1:22" x14ac:dyDescent="0.25">
      <c r="A1536" s="15" t="str">
        <f t="shared" si="190"/>
        <v/>
      </c>
      <c r="D1536" s="5" t="str">
        <f t="shared" si="184"/>
        <v/>
      </c>
      <c r="E1536" s="5" t="str">
        <f t="shared" si="185"/>
        <v/>
      </c>
      <c r="F1536" s="5" t="str">
        <f t="shared" si="186"/>
        <v/>
      </c>
      <c r="G1536" s="5" t="str">
        <f t="shared" si="187"/>
        <v/>
      </c>
      <c r="I1536" s="5" t="str">
        <f t="shared" si="188"/>
        <v/>
      </c>
      <c r="K1536" s="5" t="str">
        <f t="shared" si="189"/>
        <v/>
      </c>
      <c r="L1536" s="5"/>
      <c r="N1536" s="4"/>
      <c r="O1536" s="4" t="str">
        <f t="shared" si="191"/>
        <v/>
      </c>
      <c r="P1536" t="s">
        <v>34</v>
      </c>
      <c r="Q1536">
        <v>0</v>
      </c>
      <c r="R1536" s="5" t="str">
        <f>IF(ISNA(VLOOKUP($J1536,STOK_AWAL,15,0)),"",VLOOKUP($J1536,STOK_AWAL,15,0))</f>
        <v/>
      </c>
      <c r="S1536" s="6">
        <v>0</v>
      </c>
      <c r="T1536" s="6">
        <v>0</v>
      </c>
      <c r="V1536" t="str">
        <f>IFERROR(INDEX('3.Stok Awal'!A1536:A6531,MATCH('4.Sell to Trade'!J1536,'3.Stok Awal'!D1536:D6531,0)),"")</f>
        <v/>
      </c>
    </row>
    <row r="1537" spans="1:22" x14ac:dyDescent="0.25">
      <c r="A1537" s="15" t="str">
        <f t="shared" si="190"/>
        <v/>
      </c>
      <c r="D1537" s="5" t="str">
        <f t="shared" si="184"/>
        <v/>
      </c>
      <c r="E1537" s="5" t="str">
        <f t="shared" si="185"/>
        <v/>
      </c>
      <c r="F1537" s="5" t="str">
        <f t="shared" si="186"/>
        <v/>
      </c>
      <c r="G1537" s="5" t="str">
        <f t="shared" si="187"/>
        <v/>
      </c>
      <c r="I1537" s="5" t="str">
        <f t="shared" si="188"/>
        <v/>
      </c>
      <c r="K1537" s="5" t="str">
        <f t="shared" si="189"/>
        <v/>
      </c>
      <c r="L1537" s="5"/>
      <c r="N1537" s="4"/>
      <c r="O1537" s="4" t="str">
        <f t="shared" si="191"/>
        <v/>
      </c>
      <c r="P1537" t="s">
        <v>34</v>
      </c>
      <c r="Q1537">
        <v>0</v>
      </c>
      <c r="R1537" s="5" t="str">
        <f>IF(ISNA(VLOOKUP($J1537,STOK_AWAL,15,0)),"",VLOOKUP($J1537,STOK_AWAL,15,0))</f>
        <v/>
      </c>
      <c r="S1537" s="6">
        <v>0</v>
      </c>
      <c r="T1537" s="6">
        <v>0</v>
      </c>
      <c r="V1537" t="str">
        <f>IFERROR(INDEX('3.Stok Awal'!A1537:A6532,MATCH('4.Sell to Trade'!J1537,'3.Stok Awal'!D1537:D6532,0)),"")</f>
        <v/>
      </c>
    </row>
    <row r="1538" spans="1:22" x14ac:dyDescent="0.25">
      <c r="A1538" s="15" t="str">
        <f t="shared" si="190"/>
        <v/>
      </c>
      <c r="D1538" s="5" t="str">
        <f t="shared" si="184"/>
        <v/>
      </c>
      <c r="E1538" s="5" t="str">
        <f t="shared" si="185"/>
        <v/>
      </c>
      <c r="F1538" s="5" t="str">
        <f t="shared" si="186"/>
        <v/>
      </c>
      <c r="G1538" s="5" t="str">
        <f t="shared" si="187"/>
        <v/>
      </c>
      <c r="I1538" s="5" t="str">
        <f t="shared" si="188"/>
        <v/>
      </c>
      <c r="K1538" s="5" t="str">
        <f t="shared" si="189"/>
        <v/>
      </c>
      <c r="L1538" s="5"/>
      <c r="N1538" s="4"/>
      <c r="O1538" s="4" t="str">
        <f t="shared" si="191"/>
        <v/>
      </c>
      <c r="P1538" t="s">
        <v>34</v>
      </c>
      <c r="Q1538">
        <v>0</v>
      </c>
      <c r="R1538" s="5" t="str">
        <f>IF(ISNA(VLOOKUP($J1538,STOK_AWAL,15,0)),"",VLOOKUP($J1538,STOK_AWAL,15,0))</f>
        <v/>
      </c>
      <c r="S1538" s="6">
        <v>0</v>
      </c>
      <c r="T1538" s="6">
        <v>0</v>
      </c>
      <c r="V1538" t="str">
        <f>IFERROR(INDEX('3.Stok Awal'!A1538:A6533,MATCH('4.Sell to Trade'!J1538,'3.Stok Awal'!D1538:D6533,0)),"")</f>
        <v/>
      </c>
    </row>
    <row r="1539" spans="1:22" x14ac:dyDescent="0.25">
      <c r="A1539" s="15" t="str">
        <f t="shared" si="190"/>
        <v/>
      </c>
      <c r="D1539" s="5" t="str">
        <f t="shared" si="184"/>
        <v/>
      </c>
      <c r="E1539" s="5" t="str">
        <f t="shared" si="185"/>
        <v/>
      </c>
      <c r="F1539" s="5" t="str">
        <f t="shared" si="186"/>
        <v/>
      </c>
      <c r="G1539" s="5" t="str">
        <f t="shared" si="187"/>
        <v/>
      </c>
      <c r="I1539" s="5" t="str">
        <f t="shared" si="188"/>
        <v/>
      </c>
      <c r="K1539" s="5" t="str">
        <f t="shared" si="189"/>
        <v/>
      </c>
      <c r="L1539" s="5"/>
      <c r="N1539" s="4"/>
      <c r="O1539" s="4" t="str">
        <f t="shared" si="191"/>
        <v/>
      </c>
      <c r="P1539" t="s">
        <v>34</v>
      </c>
      <c r="Q1539">
        <v>0</v>
      </c>
      <c r="R1539" s="5" t="str">
        <f>IF(ISNA(VLOOKUP($J1539,STOK_AWAL,15,0)),"",VLOOKUP($J1539,STOK_AWAL,15,0))</f>
        <v/>
      </c>
      <c r="S1539" s="6">
        <v>0</v>
      </c>
      <c r="T1539" s="6">
        <v>0</v>
      </c>
      <c r="V1539" t="str">
        <f>IFERROR(INDEX('3.Stok Awal'!A1539:A6534,MATCH('4.Sell to Trade'!J1539,'3.Stok Awal'!D1539:D6534,0)),"")</f>
        <v/>
      </c>
    </row>
    <row r="1540" spans="1:22" x14ac:dyDescent="0.25">
      <c r="A1540" s="15" t="str">
        <f t="shared" si="190"/>
        <v/>
      </c>
      <c r="D1540" s="5" t="str">
        <f t="shared" si="184"/>
        <v/>
      </c>
      <c r="E1540" s="5" t="str">
        <f t="shared" si="185"/>
        <v/>
      </c>
      <c r="F1540" s="5" t="str">
        <f t="shared" si="186"/>
        <v/>
      </c>
      <c r="G1540" s="5" t="str">
        <f t="shared" si="187"/>
        <v/>
      </c>
      <c r="I1540" s="5" t="str">
        <f t="shared" si="188"/>
        <v/>
      </c>
      <c r="K1540" s="5" t="str">
        <f t="shared" si="189"/>
        <v/>
      </c>
      <c r="L1540" s="5"/>
      <c r="N1540" s="4"/>
      <c r="O1540" s="4" t="str">
        <f t="shared" si="191"/>
        <v/>
      </c>
      <c r="P1540" t="s">
        <v>34</v>
      </c>
      <c r="Q1540">
        <v>0</v>
      </c>
      <c r="R1540" s="5" t="str">
        <f>IF(ISNA(VLOOKUP($J1540,STOK_AWAL,15,0)),"",VLOOKUP($J1540,STOK_AWAL,15,0))</f>
        <v/>
      </c>
      <c r="S1540" s="6">
        <v>0</v>
      </c>
      <c r="T1540" s="6">
        <v>0</v>
      </c>
      <c r="V1540" t="str">
        <f>IFERROR(INDEX('3.Stok Awal'!A1540:A6535,MATCH('4.Sell to Trade'!J1540,'3.Stok Awal'!D1540:D6535,0)),"")</f>
        <v/>
      </c>
    </row>
    <row r="1541" spans="1:22" x14ac:dyDescent="0.25">
      <c r="A1541" s="15" t="str">
        <f t="shared" si="190"/>
        <v/>
      </c>
      <c r="D1541" s="5" t="str">
        <f t="shared" ref="D1541:D1604" si="192">IF(ISNA(VLOOKUP($C1541,MASTER_CUSTOMER,2,0)),"",VLOOKUP($C1541,MASTER_CUSTOMER,2,0))</f>
        <v/>
      </c>
      <c r="E1541" s="5" t="str">
        <f t="shared" ref="E1541:E1604" si="193">IF(ISNA(VLOOKUP($C1541,MASTER_CUSTOMER,4,0)),"",VLOOKUP($C1541,MASTER_CUSTOMER,4,0))</f>
        <v/>
      </c>
      <c r="F1541" s="5" t="str">
        <f t="shared" ref="F1541:F1604" si="194">IF(ISNA(VLOOKUP($C1541,MASTER_CUSTOMER,5,0)),"",VLOOKUP($C1541,MASTER_CUSTOMER,5,0))</f>
        <v/>
      </c>
      <c r="G1541" s="5" t="str">
        <f t="shared" ref="G1541:G1604" si="195">IF(ISNA(VLOOKUP($C1541,MASTER_CUSTOMER,3,0)),"",VLOOKUP($C1541,MASTER_CUSTOMER,3,0))</f>
        <v/>
      </c>
      <c r="I1541" s="5" t="str">
        <f t="shared" ref="I1541:I1604" si="196">IF(ISNA(VLOOKUP($H1541,MASTER_SALESMAN,2,0)),"",VLOOKUP($H1541,MASTER_SALESMAN,2,0))</f>
        <v/>
      </c>
      <c r="K1541" s="5" t="str">
        <f t="shared" ref="K1541:K1604" si="197">IF(ISNA(VLOOKUP($J1541,STOK_AWAL,2,0)),"",VLOOKUP($J1541,STOK_AWAL,2,0))</f>
        <v/>
      </c>
      <c r="L1541" s="5"/>
      <c r="N1541" s="4"/>
      <c r="O1541" s="4" t="str">
        <f t="shared" si="191"/>
        <v/>
      </c>
      <c r="P1541" t="s">
        <v>34</v>
      </c>
      <c r="Q1541">
        <v>0</v>
      </c>
      <c r="R1541" s="5" t="str">
        <f>IF(ISNA(VLOOKUP($J1541,STOK_AWAL,15,0)),"",VLOOKUP($J1541,STOK_AWAL,15,0))</f>
        <v/>
      </c>
      <c r="S1541" s="6">
        <v>0</v>
      </c>
      <c r="T1541" s="6">
        <v>0</v>
      </c>
      <c r="V1541" t="str">
        <f>IFERROR(INDEX('3.Stok Awal'!A1541:A6536,MATCH('4.Sell to Trade'!J1541,'3.Stok Awal'!D1541:D6536,0)),"")</f>
        <v/>
      </c>
    </row>
    <row r="1542" spans="1:22" x14ac:dyDescent="0.25">
      <c r="A1542" s="15" t="str">
        <f t="shared" ref="A1542:A1605" si="198">IF(B1542="","",B1542)</f>
        <v/>
      </c>
      <c r="D1542" s="5" t="str">
        <f t="shared" si="192"/>
        <v/>
      </c>
      <c r="E1542" s="5" t="str">
        <f t="shared" si="193"/>
        <v/>
      </c>
      <c r="F1542" s="5" t="str">
        <f t="shared" si="194"/>
        <v/>
      </c>
      <c r="G1542" s="5" t="str">
        <f t="shared" si="195"/>
        <v/>
      </c>
      <c r="I1542" s="5" t="str">
        <f t="shared" si="196"/>
        <v/>
      </c>
      <c r="K1542" s="5" t="str">
        <f t="shared" si="197"/>
        <v/>
      </c>
      <c r="L1542" s="5"/>
      <c r="N1542" s="4"/>
      <c r="O1542" s="4" t="str">
        <f t="shared" ref="O1542:O1605" si="199">J1542&amp;N1542</f>
        <v/>
      </c>
      <c r="P1542" t="s">
        <v>34</v>
      </c>
      <c r="Q1542">
        <v>0</v>
      </c>
      <c r="R1542" s="5" t="str">
        <f>IF(ISNA(VLOOKUP($J1542,STOK_AWAL,15,0)),"",VLOOKUP($J1542,STOK_AWAL,15,0))</f>
        <v/>
      </c>
      <c r="S1542" s="6">
        <v>0</v>
      </c>
      <c r="T1542" s="6">
        <v>0</v>
      </c>
      <c r="V1542" t="str">
        <f>IFERROR(INDEX('3.Stok Awal'!A1542:A6537,MATCH('4.Sell to Trade'!J1542,'3.Stok Awal'!D1542:D6537,0)),"")</f>
        <v/>
      </c>
    </row>
    <row r="1543" spans="1:22" x14ac:dyDescent="0.25">
      <c r="A1543" s="15" t="str">
        <f t="shared" si="198"/>
        <v/>
      </c>
      <c r="D1543" s="5" t="str">
        <f t="shared" si="192"/>
        <v/>
      </c>
      <c r="E1543" s="5" t="str">
        <f t="shared" si="193"/>
        <v/>
      </c>
      <c r="F1543" s="5" t="str">
        <f t="shared" si="194"/>
        <v/>
      </c>
      <c r="G1543" s="5" t="str">
        <f t="shared" si="195"/>
        <v/>
      </c>
      <c r="I1543" s="5" t="str">
        <f t="shared" si="196"/>
        <v/>
      </c>
      <c r="K1543" s="5" t="str">
        <f t="shared" si="197"/>
        <v/>
      </c>
      <c r="L1543" s="5"/>
      <c r="N1543" s="4"/>
      <c r="O1543" s="4" t="str">
        <f t="shared" si="199"/>
        <v/>
      </c>
      <c r="P1543" t="s">
        <v>34</v>
      </c>
      <c r="Q1543">
        <v>0</v>
      </c>
      <c r="R1543" s="5" t="str">
        <f>IF(ISNA(VLOOKUP($J1543,STOK_AWAL,15,0)),"",VLOOKUP($J1543,STOK_AWAL,15,0))</f>
        <v/>
      </c>
      <c r="S1543" s="6">
        <v>0</v>
      </c>
      <c r="T1543" s="6">
        <v>0</v>
      </c>
      <c r="V1543" t="str">
        <f>IFERROR(INDEX('3.Stok Awal'!A1543:A6538,MATCH('4.Sell to Trade'!J1543,'3.Stok Awal'!D1543:D6538,0)),"")</f>
        <v/>
      </c>
    </row>
    <row r="1544" spans="1:22" x14ac:dyDescent="0.25">
      <c r="A1544" s="15" t="str">
        <f t="shared" si="198"/>
        <v/>
      </c>
      <c r="D1544" s="5" t="str">
        <f t="shared" si="192"/>
        <v/>
      </c>
      <c r="E1544" s="5" t="str">
        <f t="shared" si="193"/>
        <v/>
      </c>
      <c r="F1544" s="5" t="str">
        <f t="shared" si="194"/>
        <v/>
      </c>
      <c r="G1544" s="5" t="str">
        <f t="shared" si="195"/>
        <v/>
      </c>
      <c r="I1544" s="5" t="str">
        <f t="shared" si="196"/>
        <v/>
      </c>
      <c r="K1544" s="5" t="str">
        <f t="shared" si="197"/>
        <v/>
      </c>
      <c r="L1544" s="5"/>
      <c r="N1544" s="4"/>
      <c r="O1544" s="4" t="str">
        <f t="shared" si="199"/>
        <v/>
      </c>
      <c r="P1544" t="s">
        <v>34</v>
      </c>
      <c r="Q1544">
        <v>0</v>
      </c>
      <c r="R1544" s="5" t="str">
        <f>IF(ISNA(VLOOKUP($J1544,STOK_AWAL,15,0)),"",VLOOKUP($J1544,STOK_AWAL,15,0))</f>
        <v/>
      </c>
      <c r="S1544" s="6">
        <v>0</v>
      </c>
      <c r="T1544" s="6">
        <v>0</v>
      </c>
      <c r="V1544" t="str">
        <f>IFERROR(INDEX('3.Stok Awal'!A1544:A6539,MATCH('4.Sell to Trade'!J1544,'3.Stok Awal'!D1544:D6539,0)),"")</f>
        <v/>
      </c>
    </row>
    <row r="1545" spans="1:22" x14ac:dyDescent="0.25">
      <c r="A1545" s="15" t="str">
        <f t="shared" si="198"/>
        <v/>
      </c>
      <c r="D1545" s="5" t="str">
        <f t="shared" si="192"/>
        <v/>
      </c>
      <c r="E1545" s="5" t="str">
        <f t="shared" si="193"/>
        <v/>
      </c>
      <c r="F1545" s="5" t="str">
        <f t="shared" si="194"/>
        <v/>
      </c>
      <c r="G1545" s="5" t="str">
        <f t="shared" si="195"/>
        <v/>
      </c>
      <c r="I1545" s="5" t="str">
        <f t="shared" si="196"/>
        <v/>
      </c>
      <c r="K1545" s="5" t="str">
        <f t="shared" si="197"/>
        <v/>
      </c>
      <c r="L1545" s="5"/>
      <c r="N1545" s="4"/>
      <c r="O1545" s="4" t="str">
        <f t="shared" si="199"/>
        <v/>
      </c>
      <c r="P1545" t="s">
        <v>34</v>
      </c>
      <c r="Q1545">
        <v>0</v>
      </c>
      <c r="R1545" s="5" t="str">
        <f>IF(ISNA(VLOOKUP($J1545,STOK_AWAL,15,0)),"",VLOOKUP($J1545,STOK_AWAL,15,0))</f>
        <v/>
      </c>
      <c r="S1545" s="6">
        <v>0</v>
      </c>
      <c r="T1545" s="6">
        <v>0</v>
      </c>
      <c r="V1545" t="str">
        <f>IFERROR(INDEX('3.Stok Awal'!A1545:A6540,MATCH('4.Sell to Trade'!J1545,'3.Stok Awal'!D1545:D6540,0)),"")</f>
        <v/>
      </c>
    </row>
    <row r="1546" spans="1:22" x14ac:dyDescent="0.25">
      <c r="A1546" s="15" t="str">
        <f t="shared" si="198"/>
        <v/>
      </c>
      <c r="D1546" s="5" t="str">
        <f t="shared" si="192"/>
        <v/>
      </c>
      <c r="E1546" s="5" t="str">
        <f t="shared" si="193"/>
        <v/>
      </c>
      <c r="F1546" s="5" t="str">
        <f t="shared" si="194"/>
        <v/>
      </c>
      <c r="G1546" s="5" t="str">
        <f t="shared" si="195"/>
        <v/>
      </c>
      <c r="I1546" s="5" t="str">
        <f t="shared" si="196"/>
        <v/>
      </c>
      <c r="K1546" s="5" t="str">
        <f t="shared" si="197"/>
        <v/>
      </c>
      <c r="L1546" s="5"/>
      <c r="N1546" s="4"/>
      <c r="O1546" s="4" t="str">
        <f t="shared" si="199"/>
        <v/>
      </c>
      <c r="P1546" t="s">
        <v>34</v>
      </c>
      <c r="Q1546">
        <v>0</v>
      </c>
      <c r="R1546" s="5" t="str">
        <f>IF(ISNA(VLOOKUP($J1546,STOK_AWAL,15,0)),"",VLOOKUP($J1546,STOK_AWAL,15,0))</f>
        <v/>
      </c>
      <c r="S1546" s="6">
        <v>0</v>
      </c>
      <c r="T1546" s="6">
        <v>0</v>
      </c>
      <c r="V1546" t="str">
        <f>IFERROR(INDEX('3.Stok Awal'!A1546:A6541,MATCH('4.Sell to Trade'!J1546,'3.Stok Awal'!D1546:D6541,0)),"")</f>
        <v/>
      </c>
    </row>
    <row r="1547" spans="1:22" x14ac:dyDescent="0.25">
      <c r="A1547" s="15" t="str">
        <f t="shared" si="198"/>
        <v/>
      </c>
      <c r="D1547" s="5" t="str">
        <f t="shared" si="192"/>
        <v/>
      </c>
      <c r="E1547" s="5" t="str">
        <f t="shared" si="193"/>
        <v/>
      </c>
      <c r="F1547" s="5" t="str">
        <f t="shared" si="194"/>
        <v/>
      </c>
      <c r="G1547" s="5" t="str">
        <f t="shared" si="195"/>
        <v/>
      </c>
      <c r="I1547" s="5" t="str">
        <f t="shared" si="196"/>
        <v/>
      </c>
      <c r="K1547" s="5" t="str">
        <f t="shared" si="197"/>
        <v/>
      </c>
      <c r="L1547" s="5"/>
      <c r="N1547" s="4"/>
      <c r="O1547" s="4" t="str">
        <f t="shared" si="199"/>
        <v/>
      </c>
      <c r="P1547" t="s">
        <v>34</v>
      </c>
      <c r="Q1547">
        <v>0</v>
      </c>
      <c r="R1547" s="5" t="str">
        <f>IF(ISNA(VLOOKUP($J1547,STOK_AWAL,15,0)),"",VLOOKUP($J1547,STOK_AWAL,15,0))</f>
        <v/>
      </c>
      <c r="S1547" s="6">
        <v>0</v>
      </c>
      <c r="T1547" s="6">
        <v>0</v>
      </c>
      <c r="V1547" t="str">
        <f>IFERROR(INDEX('3.Stok Awal'!A1547:A6542,MATCH('4.Sell to Trade'!J1547,'3.Stok Awal'!D1547:D6542,0)),"")</f>
        <v/>
      </c>
    </row>
    <row r="1548" spans="1:22" x14ac:dyDescent="0.25">
      <c r="A1548" s="15" t="str">
        <f t="shared" si="198"/>
        <v/>
      </c>
      <c r="D1548" s="5" t="str">
        <f t="shared" si="192"/>
        <v/>
      </c>
      <c r="E1548" s="5" t="str">
        <f t="shared" si="193"/>
        <v/>
      </c>
      <c r="F1548" s="5" t="str">
        <f t="shared" si="194"/>
        <v/>
      </c>
      <c r="G1548" s="5" t="str">
        <f t="shared" si="195"/>
        <v/>
      </c>
      <c r="I1548" s="5" t="str">
        <f t="shared" si="196"/>
        <v/>
      </c>
      <c r="K1548" s="5" t="str">
        <f t="shared" si="197"/>
        <v/>
      </c>
      <c r="L1548" s="5"/>
      <c r="N1548" s="4"/>
      <c r="O1548" s="4" t="str">
        <f t="shared" si="199"/>
        <v/>
      </c>
      <c r="P1548" t="s">
        <v>34</v>
      </c>
      <c r="Q1548">
        <v>0</v>
      </c>
      <c r="R1548" s="5" t="str">
        <f>IF(ISNA(VLOOKUP($J1548,STOK_AWAL,15,0)),"",VLOOKUP($J1548,STOK_AWAL,15,0))</f>
        <v/>
      </c>
      <c r="S1548" s="6">
        <v>0</v>
      </c>
      <c r="T1548" s="6">
        <v>0</v>
      </c>
      <c r="V1548" t="str">
        <f>IFERROR(INDEX('3.Stok Awal'!A1548:A6543,MATCH('4.Sell to Trade'!J1548,'3.Stok Awal'!D1548:D6543,0)),"")</f>
        <v/>
      </c>
    </row>
    <row r="1549" spans="1:22" x14ac:dyDescent="0.25">
      <c r="A1549" s="15" t="str">
        <f t="shared" si="198"/>
        <v/>
      </c>
      <c r="D1549" s="5" t="str">
        <f t="shared" si="192"/>
        <v/>
      </c>
      <c r="E1549" s="5" t="str">
        <f t="shared" si="193"/>
        <v/>
      </c>
      <c r="F1549" s="5" t="str">
        <f t="shared" si="194"/>
        <v/>
      </c>
      <c r="G1549" s="5" t="str">
        <f t="shared" si="195"/>
        <v/>
      </c>
      <c r="I1549" s="5" t="str">
        <f t="shared" si="196"/>
        <v/>
      </c>
      <c r="K1549" s="5" t="str">
        <f t="shared" si="197"/>
        <v/>
      </c>
      <c r="L1549" s="5"/>
      <c r="N1549" s="4"/>
      <c r="O1549" s="4" t="str">
        <f t="shared" si="199"/>
        <v/>
      </c>
      <c r="P1549" t="s">
        <v>34</v>
      </c>
      <c r="Q1549">
        <v>0</v>
      </c>
      <c r="R1549" s="5" t="str">
        <f>IF(ISNA(VLOOKUP($J1549,STOK_AWAL,15,0)),"",VLOOKUP($J1549,STOK_AWAL,15,0))</f>
        <v/>
      </c>
      <c r="S1549" s="6">
        <v>0</v>
      </c>
      <c r="T1549" s="6">
        <v>0</v>
      </c>
      <c r="V1549" t="str">
        <f>IFERROR(INDEX('3.Stok Awal'!A1549:A6544,MATCH('4.Sell to Trade'!J1549,'3.Stok Awal'!D1549:D6544,0)),"")</f>
        <v/>
      </c>
    </row>
    <row r="1550" spans="1:22" x14ac:dyDescent="0.25">
      <c r="A1550" s="15" t="str">
        <f t="shared" si="198"/>
        <v/>
      </c>
      <c r="D1550" s="5" t="str">
        <f t="shared" si="192"/>
        <v/>
      </c>
      <c r="E1550" s="5" t="str">
        <f t="shared" si="193"/>
        <v/>
      </c>
      <c r="F1550" s="5" t="str">
        <f t="shared" si="194"/>
        <v/>
      </c>
      <c r="G1550" s="5" t="str">
        <f t="shared" si="195"/>
        <v/>
      </c>
      <c r="I1550" s="5" t="str">
        <f t="shared" si="196"/>
        <v/>
      </c>
      <c r="K1550" s="5" t="str">
        <f t="shared" si="197"/>
        <v/>
      </c>
      <c r="L1550" s="5"/>
      <c r="N1550" s="4"/>
      <c r="O1550" s="4" t="str">
        <f t="shared" si="199"/>
        <v/>
      </c>
      <c r="P1550" t="s">
        <v>34</v>
      </c>
      <c r="Q1550">
        <v>0</v>
      </c>
      <c r="R1550" s="5" t="str">
        <f>IF(ISNA(VLOOKUP($J1550,STOK_AWAL,15,0)),"",VLOOKUP($J1550,STOK_AWAL,15,0))</f>
        <v/>
      </c>
      <c r="S1550" s="6">
        <v>0</v>
      </c>
      <c r="T1550" s="6">
        <v>0</v>
      </c>
      <c r="V1550" t="str">
        <f>IFERROR(INDEX('3.Stok Awal'!A1550:A6545,MATCH('4.Sell to Trade'!J1550,'3.Stok Awal'!D1550:D6545,0)),"")</f>
        <v/>
      </c>
    </row>
    <row r="1551" spans="1:22" x14ac:dyDescent="0.25">
      <c r="A1551" s="15" t="str">
        <f t="shared" si="198"/>
        <v/>
      </c>
      <c r="D1551" s="5" t="str">
        <f t="shared" si="192"/>
        <v/>
      </c>
      <c r="E1551" s="5" t="str">
        <f t="shared" si="193"/>
        <v/>
      </c>
      <c r="F1551" s="5" t="str">
        <f t="shared" si="194"/>
        <v/>
      </c>
      <c r="G1551" s="5" t="str">
        <f t="shared" si="195"/>
        <v/>
      </c>
      <c r="I1551" s="5" t="str">
        <f t="shared" si="196"/>
        <v/>
      </c>
      <c r="K1551" s="5" t="str">
        <f t="shared" si="197"/>
        <v/>
      </c>
      <c r="L1551" s="5"/>
      <c r="N1551" s="4"/>
      <c r="O1551" s="4" t="str">
        <f t="shared" si="199"/>
        <v/>
      </c>
      <c r="P1551" t="s">
        <v>34</v>
      </c>
      <c r="Q1551">
        <v>0</v>
      </c>
      <c r="R1551" s="5" t="str">
        <f>IF(ISNA(VLOOKUP($J1551,STOK_AWAL,15,0)),"",VLOOKUP($J1551,STOK_AWAL,15,0))</f>
        <v/>
      </c>
      <c r="S1551" s="6">
        <v>0</v>
      </c>
      <c r="T1551" s="6">
        <v>0</v>
      </c>
      <c r="V1551" t="str">
        <f>IFERROR(INDEX('3.Stok Awal'!A1551:A6546,MATCH('4.Sell to Trade'!J1551,'3.Stok Awal'!D1551:D6546,0)),"")</f>
        <v/>
      </c>
    </row>
    <row r="1552" spans="1:22" x14ac:dyDescent="0.25">
      <c r="A1552" s="15" t="str">
        <f t="shared" si="198"/>
        <v/>
      </c>
      <c r="D1552" s="5" t="str">
        <f t="shared" si="192"/>
        <v/>
      </c>
      <c r="E1552" s="5" t="str">
        <f t="shared" si="193"/>
        <v/>
      </c>
      <c r="F1552" s="5" t="str">
        <f t="shared" si="194"/>
        <v/>
      </c>
      <c r="G1552" s="5" t="str">
        <f t="shared" si="195"/>
        <v/>
      </c>
      <c r="I1552" s="5" t="str">
        <f t="shared" si="196"/>
        <v/>
      </c>
      <c r="K1552" s="5" t="str">
        <f t="shared" si="197"/>
        <v/>
      </c>
      <c r="L1552" s="5"/>
      <c r="N1552" s="4"/>
      <c r="O1552" s="4" t="str">
        <f t="shared" si="199"/>
        <v/>
      </c>
      <c r="P1552" t="s">
        <v>34</v>
      </c>
      <c r="Q1552">
        <v>0</v>
      </c>
      <c r="R1552" s="5" t="str">
        <f>IF(ISNA(VLOOKUP($J1552,STOK_AWAL,15,0)),"",VLOOKUP($J1552,STOK_AWAL,15,0))</f>
        <v/>
      </c>
      <c r="S1552" s="6">
        <v>0</v>
      </c>
      <c r="T1552" s="6">
        <v>0</v>
      </c>
      <c r="V1552" t="str">
        <f>IFERROR(INDEX('3.Stok Awal'!A1552:A6547,MATCH('4.Sell to Trade'!J1552,'3.Stok Awal'!D1552:D6547,0)),"")</f>
        <v/>
      </c>
    </row>
    <row r="1553" spans="1:22" x14ac:dyDescent="0.25">
      <c r="A1553" s="15" t="str">
        <f t="shared" si="198"/>
        <v/>
      </c>
      <c r="D1553" s="5" t="str">
        <f t="shared" si="192"/>
        <v/>
      </c>
      <c r="E1553" s="5" t="str">
        <f t="shared" si="193"/>
        <v/>
      </c>
      <c r="F1553" s="5" t="str">
        <f t="shared" si="194"/>
        <v/>
      </c>
      <c r="G1553" s="5" t="str">
        <f t="shared" si="195"/>
        <v/>
      </c>
      <c r="I1553" s="5" t="str">
        <f t="shared" si="196"/>
        <v/>
      </c>
      <c r="K1553" s="5" t="str">
        <f t="shared" si="197"/>
        <v/>
      </c>
      <c r="L1553" s="5"/>
      <c r="N1553" s="4"/>
      <c r="O1553" s="4" t="str">
        <f t="shared" si="199"/>
        <v/>
      </c>
      <c r="P1553" t="s">
        <v>34</v>
      </c>
      <c r="Q1553">
        <v>0</v>
      </c>
      <c r="R1553" s="5" t="str">
        <f>IF(ISNA(VLOOKUP($J1553,STOK_AWAL,15,0)),"",VLOOKUP($J1553,STOK_AWAL,15,0))</f>
        <v/>
      </c>
      <c r="S1553" s="6">
        <v>0</v>
      </c>
      <c r="T1553" s="6">
        <v>0</v>
      </c>
      <c r="V1553" t="str">
        <f>IFERROR(INDEX('3.Stok Awal'!A1553:A6548,MATCH('4.Sell to Trade'!J1553,'3.Stok Awal'!D1553:D6548,0)),"")</f>
        <v/>
      </c>
    </row>
    <row r="1554" spans="1:22" x14ac:dyDescent="0.25">
      <c r="A1554" s="15" t="str">
        <f t="shared" si="198"/>
        <v/>
      </c>
      <c r="D1554" s="5" t="str">
        <f t="shared" si="192"/>
        <v/>
      </c>
      <c r="E1554" s="5" t="str">
        <f t="shared" si="193"/>
        <v/>
      </c>
      <c r="F1554" s="5" t="str">
        <f t="shared" si="194"/>
        <v/>
      </c>
      <c r="G1554" s="5" t="str">
        <f t="shared" si="195"/>
        <v/>
      </c>
      <c r="I1554" s="5" t="str">
        <f t="shared" si="196"/>
        <v/>
      </c>
      <c r="K1554" s="5" t="str">
        <f t="shared" si="197"/>
        <v/>
      </c>
      <c r="L1554" s="5"/>
      <c r="N1554" s="4"/>
      <c r="O1554" s="4" t="str">
        <f t="shared" si="199"/>
        <v/>
      </c>
      <c r="P1554" t="s">
        <v>34</v>
      </c>
      <c r="Q1554">
        <v>0</v>
      </c>
      <c r="R1554" s="5" t="str">
        <f>IF(ISNA(VLOOKUP($J1554,STOK_AWAL,15,0)),"",VLOOKUP($J1554,STOK_AWAL,15,0))</f>
        <v/>
      </c>
      <c r="S1554" s="6">
        <v>0</v>
      </c>
      <c r="T1554" s="6">
        <v>0</v>
      </c>
      <c r="V1554" t="str">
        <f>IFERROR(INDEX('3.Stok Awal'!A1554:A6549,MATCH('4.Sell to Trade'!J1554,'3.Stok Awal'!D1554:D6549,0)),"")</f>
        <v/>
      </c>
    </row>
    <row r="1555" spans="1:22" x14ac:dyDescent="0.25">
      <c r="A1555" s="15" t="str">
        <f t="shared" si="198"/>
        <v/>
      </c>
      <c r="D1555" s="5" t="str">
        <f t="shared" si="192"/>
        <v/>
      </c>
      <c r="E1555" s="5" t="str">
        <f t="shared" si="193"/>
        <v/>
      </c>
      <c r="F1555" s="5" t="str">
        <f t="shared" si="194"/>
        <v/>
      </c>
      <c r="G1555" s="5" t="str">
        <f t="shared" si="195"/>
        <v/>
      </c>
      <c r="I1555" s="5" t="str">
        <f t="shared" si="196"/>
        <v/>
      </c>
      <c r="K1555" s="5" t="str">
        <f t="shared" si="197"/>
        <v/>
      </c>
      <c r="L1555" s="5"/>
      <c r="N1555" s="4"/>
      <c r="O1555" s="4" t="str">
        <f t="shared" si="199"/>
        <v/>
      </c>
      <c r="P1555" t="s">
        <v>34</v>
      </c>
      <c r="Q1555">
        <v>0</v>
      </c>
      <c r="R1555" s="5" t="str">
        <f>IF(ISNA(VLOOKUP($J1555,STOK_AWAL,15,0)),"",VLOOKUP($J1555,STOK_AWAL,15,0))</f>
        <v/>
      </c>
      <c r="S1555" s="6">
        <v>0</v>
      </c>
      <c r="T1555" s="6">
        <v>0</v>
      </c>
      <c r="V1555" t="str">
        <f>IFERROR(INDEX('3.Stok Awal'!A1555:A6550,MATCH('4.Sell to Trade'!J1555,'3.Stok Awal'!D1555:D6550,0)),"")</f>
        <v/>
      </c>
    </row>
    <row r="1556" spans="1:22" x14ac:dyDescent="0.25">
      <c r="A1556" s="15" t="str">
        <f t="shared" si="198"/>
        <v/>
      </c>
      <c r="D1556" s="5" t="str">
        <f t="shared" si="192"/>
        <v/>
      </c>
      <c r="E1556" s="5" t="str">
        <f t="shared" si="193"/>
        <v/>
      </c>
      <c r="F1556" s="5" t="str">
        <f t="shared" si="194"/>
        <v/>
      </c>
      <c r="G1556" s="5" t="str">
        <f t="shared" si="195"/>
        <v/>
      </c>
      <c r="I1556" s="5" t="str">
        <f t="shared" si="196"/>
        <v/>
      </c>
      <c r="K1556" s="5" t="str">
        <f t="shared" si="197"/>
        <v/>
      </c>
      <c r="L1556" s="5"/>
      <c r="N1556" s="4"/>
      <c r="O1556" s="4" t="str">
        <f t="shared" si="199"/>
        <v/>
      </c>
      <c r="P1556" t="s">
        <v>34</v>
      </c>
      <c r="Q1556">
        <v>0</v>
      </c>
      <c r="R1556" s="5" t="str">
        <f>IF(ISNA(VLOOKUP($J1556,STOK_AWAL,15,0)),"",VLOOKUP($J1556,STOK_AWAL,15,0))</f>
        <v/>
      </c>
      <c r="S1556" s="6">
        <v>0</v>
      </c>
      <c r="T1556" s="6">
        <v>0</v>
      </c>
      <c r="V1556" t="str">
        <f>IFERROR(INDEX('3.Stok Awal'!A1556:A6551,MATCH('4.Sell to Trade'!J1556,'3.Stok Awal'!D1556:D6551,0)),"")</f>
        <v/>
      </c>
    </row>
    <row r="1557" spans="1:22" x14ac:dyDescent="0.25">
      <c r="A1557" s="15" t="str">
        <f t="shared" si="198"/>
        <v/>
      </c>
      <c r="D1557" s="5" t="str">
        <f t="shared" si="192"/>
        <v/>
      </c>
      <c r="E1557" s="5" t="str">
        <f t="shared" si="193"/>
        <v/>
      </c>
      <c r="F1557" s="5" t="str">
        <f t="shared" si="194"/>
        <v/>
      </c>
      <c r="G1557" s="5" t="str">
        <f t="shared" si="195"/>
        <v/>
      </c>
      <c r="I1557" s="5" t="str">
        <f t="shared" si="196"/>
        <v/>
      </c>
      <c r="K1557" s="5" t="str">
        <f t="shared" si="197"/>
        <v/>
      </c>
      <c r="L1557" s="5"/>
      <c r="N1557" s="4"/>
      <c r="O1557" s="4" t="str">
        <f t="shared" si="199"/>
        <v/>
      </c>
      <c r="P1557" t="s">
        <v>34</v>
      </c>
      <c r="Q1557">
        <v>0</v>
      </c>
      <c r="R1557" s="5" t="str">
        <f>IF(ISNA(VLOOKUP($J1557,STOK_AWAL,15,0)),"",VLOOKUP($J1557,STOK_AWAL,15,0))</f>
        <v/>
      </c>
      <c r="S1557" s="6">
        <v>0</v>
      </c>
      <c r="T1557" s="6">
        <v>0</v>
      </c>
      <c r="V1557" t="str">
        <f>IFERROR(INDEX('3.Stok Awal'!A1557:A6552,MATCH('4.Sell to Trade'!J1557,'3.Stok Awal'!D1557:D6552,0)),"")</f>
        <v/>
      </c>
    </row>
    <row r="1558" spans="1:22" x14ac:dyDescent="0.25">
      <c r="A1558" s="15" t="str">
        <f t="shared" si="198"/>
        <v/>
      </c>
      <c r="D1558" s="5" t="str">
        <f t="shared" si="192"/>
        <v/>
      </c>
      <c r="E1558" s="5" t="str">
        <f t="shared" si="193"/>
        <v/>
      </c>
      <c r="F1558" s="5" t="str">
        <f t="shared" si="194"/>
        <v/>
      </c>
      <c r="G1558" s="5" t="str">
        <f t="shared" si="195"/>
        <v/>
      </c>
      <c r="I1558" s="5" t="str">
        <f t="shared" si="196"/>
        <v/>
      </c>
      <c r="K1558" s="5" t="str">
        <f t="shared" si="197"/>
        <v/>
      </c>
      <c r="L1558" s="5"/>
      <c r="N1558" s="4"/>
      <c r="O1558" s="4" t="str">
        <f t="shared" si="199"/>
        <v/>
      </c>
      <c r="P1558" t="s">
        <v>34</v>
      </c>
      <c r="Q1558">
        <v>0</v>
      </c>
      <c r="R1558" s="5" t="str">
        <f>IF(ISNA(VLOOKUP($J1558,STOK_AWAL,15,0)),"",VLOOKUP($J1558,STOK_AWAL,15,0))</f>
        <v/>
      </c>
      <c r="S1558" s="6">
        <v>0</v>
      </c>
      <c r="T1558" s="6">
        <v>0</v>
      </c>
      <c r="V1558" t="str">
        <f>IFERROR(INDEX('3.Stok Awal'!A1558:A6553,MATCH('4.Sell to Trade'!J1558,'3.Stok Awal'!D1558:D6553,0)),"")</f>
        <v/>
      </c>
    </row>
    <row r="1559" spans="1:22" x14ac:dyDescent="0.25">
      <c r="A1559" s="15" t="str">
        <f t="shared" si="198"/>
        <v/>
      </c>
      <c r="D1559" s="5" t="str">
        <f t="shared" si="192"/>
        <v/>
      </c>
      <c r="E1559" s="5" t="str">
        <f t="shared" si="193"/>
        <v/>
      </c>
      <c r="F1559" s="5" t="str">
        <f t="shared" si="194"/>
        <v/>
      </c>
      <c r="G1559" s="5" t="str">
        <f t="shared" si="195"/>
        <v/>
      </c>
      <c r="I1559" s="5" t="str">
        <f t="shared" si="196"/>
        <v/>
      </c>
      <c r="K1559" s="5" t="str">
        <f t="shared" si="197"/>
        <v/>
      </c>
      <c r="L1559" s="5"/>
      <c r="N1559" s="4"/>
      <c r="O1559" s="4" t="str">
        <f t="shared" si="199"/>
        <v/>
      </c>
      <c r="P1559" t="s">
        <v>34</v>
      </c>
      <c r="Q1559">
        <v>0</v>
      </c>
      <c r="R1559" s="5" t="str">
        <f>IF(ISNA(VLOOKUP($J1559,STOK_AWAL,15,0)),"",VLOOKUP($J1559,STOK_AWAL,15,0))</f>
        <v/>
      </c>
      <c r="S1559" s="6">
        <v>0</v>
      </c>
      <c r="T1559" s="6">
        <v>0</v>
      </c>
      <c r="V1559" t="str">
        <f>IFERROR(INDEX('3.Stok Awal'!A1559:A6554,MATCH('4.Sell to Trade'!J1559,'3.Stok Awal'!D1559:D6554,0)),"")</f>
        <v/>
      </c>
    </row>
    <row r="1560" spans="1:22" x14ac:dyDescent="0.25">
      <c r="A1560" s="15" t="str">
        <f t="shared" si="198"/>
        <v/>
      </c>
      <c r="D1560" s="5" t="str">
        <f t="shared" si="192"/>
        <v/>
      </c>
      <c r="E1560" s="5" t="str">
        <f t="shared" si="193"/>
        <v/>
      </c>
      <c r="F1560" s="5" t="str">
        <f t="shared" si="194"/>
        <v/>
      </c>
      <c r="G1560" s="5" t="str">
        <f t="shared" si="195"/>
        <v/>
      </c>
      <c r="I1560" s="5" t="str">
        <f t="shared" si="196"/>
        <v/>
      </c>
      <c r="K1560" s="5" t="str">
        <f t="shared" si="197"/>
        <v/>
      </c>
      <c r="L1560" s="5"/>
      <c r="N1560" s="4"/>
      <c r="O1560" s="4" t="str">
        <f t="shared" si="199"/>
        <v/>
      </c>
      <c r="P1560" t="s">
        <v>34</v>
      </c>
      <c r="Q1560">
        <v>0</v>
      </c>
      <c r="R1560" s="5" t="str">
        <f>IF(ISNA(VLOOKUP($J1560,STOK_AWAL,15,0)),"",VLOOKUP($J1560,STOK_AWAL,15,0))</f>
        <v/>
      </c>
      <c r="S1560" s="6">
        <v>0</v>
      </c>
      <c r="T1560" s="6">
        <v>0</v>
      </c>
      <c r="V1560" t="str">
        <f>IFERROR(INDEX('3.Stok Awal'!A1560:A6555,MATCH('4.Sell to Trade'!J1560,'3.Stok Awal'!D1560:D6555,0)),"")</f>
        <v/>
      </c>
    </row>
    <row r="1561" spans="1:22" x14ac:dyDescent="0.25">
      <c r="A1561" s="15" t="str">
        <f t="shared" si="198"/>
        <v/>
      </c>
      <c r="D1561" s="5" t="str">
        <f t="shared" si="192"/>
        <v/>
      </c>
      <c r="E1561" s="5" t="str">
        <f t="shared" si="193"/>
        <v/>
      </c>
      <c r="F1561" s="5" t="str">
        <f t="shared" si="194"/>
        <v/>
      </c>
      <c r="G1561" s="5" t="str">
        <f t="shared" si="195"/>
        <v/>
      </c>
      <c r="I1561" s="5" t="str">
        <f t="shared" si="196"/>
        <v/>
      </c>
      <c r="K1561" s="5" t="str">
        <f t="shared" si="197"/>
        <v/>
      </c>
      <c r="L1561" s="5"/>
      <c r="N1561" s="4"/>
      <c r="O1561" s="4" t="str">
        <f t="shared" si="199"/>
        <v/>
      </c>
      <c r="P1561" t="s">
        <v>34</v>
      </c>
      <c r="Q1561">
        <v>0</v>
      </c>
      <c r="R1561" s="5" t="str">
        <f>IF(ISNA(VLOOKUP($J1561,STOK_AWAL,15,0)),"",VLOOKUP($J1561,STOK_AWAL,15,0))</f>
        <v/>
      </c>
      <c r="S1561" s="6">
        <v>0</v>
      </c>
      <c r="T1561" s="6">
        <v>0</v>
      </c>
      <c r="V1561" t="str">
        <f>IFERROR(INDEX('3.Stok Awal'!A1561:A6556,MATCH('4.Sell to Trade'!J1561,'3.Stok Awal'!D1561:D6556,0)),"")</f>
        <v/>
      </c>
    </row>
    <row r="1562" spans="1:22" x14ac:dyDescent="0.25">
      <c r="A1562" s="15" t="str">
        <f t="shared" si="198"/>
        <v/>
      </c>
      <c r="D1562" s="5" t="str">
        <f t="shared" si="192"/>
        <v/>
      </c>
      <c r="E1562" s="5" t="str">
        <f t="shared" si="193"/>
        <v/>
      </c>
      <c r="F1562" s="5" t="str">
        <f t="shared" si="194"/>
        <v/>
      </c>
      <c r="G1562" s="5" t="str">
        <f t="shared" si="195"/>
        <v/>
      </c>
      <c r="I1562" s="5" t="str">
        <f t="shared" si="196"/>
        <v/>
      </c>
      <c r="K1562" s="5" t="str">
        <f t="shared" si="197"/>
        <v/>
      </c>
      <c r="L1562" s="5"/>
      <c r="N1562" s="4"/>
      <c r="O1562" s="4" t="str">
        <f t="shared" si="199"/>
        <v/>
      </c>
      <c r="P1562" t="s">
        <v>34</v>
      </c>
      <c r="Q1562">
        <v>0</v>
      </c>
      <c r="R1562" s="5" t="str">
        <f>IF(ISNA(VLOOKUP($J1562,STOK_AWAL,15,0)),"",VLOOKUP($J1562,STOK_AWAL,15,0))</f>
        <v/>
      </c>
      <c r="S1562" s="6">
        <v>0</v>
      </c>
      <c r="T1562" s="6">
        <v>0</v>
      </c>
      <c r="V1562" t="str">
        <f>IFERROR(INDEX('3.Stok Awal'!A1562:A6557,MATCH('4.Sell to Trade'!J1562,'3.Stok Awal'!D1562:D6557,0)),"")</f>
        <v/>
      </c>
    </row>
    <row r="1563" spans="1:22" x14ac:dyDescent="0.25">
      <c r="A1563" s="15" t="str">
        <f t="shared" si="198"/>
        <v/>
      </c>
      <c r="D1563" s="5" t="str">
        <f t="shared" si="192"/>
        <v/>
      </c>
      <c r="E1563" s="5" t="str">
        <f t="shared" si="193"/>
        <v/>
      </c>
      <c r="F1563" s="5" t="str">
        <f t="shared" si="194"/>
        <v/>
      </c>
      <c r="G1563" s="5" t="str">
        <f t="shared" si="195"/>
        <v/>
      </c>
      <c r="I1563" s="5" t="str">
        <f t="shared" si="196"/>
        <v/>
      </c>
      <c r="K1563" s="5" t="str">
        <f t="shared" si="197"/>
        <v/>
      </c>
      <c r="L1563" s="5"/>
      <c r="N1563" s="4"/>
      <c r="O1563" s="4" t="str">
        <f t="shared" si="199"/>
        <v/>
      </c>
      <c r="P1563" t="s">
        <v>34</v>
      </c>
      <c r="Q1563">
        <v>0</v>
      </c>
      <c r="R1563" s="5" t="str">
        <f>IF(ISNA(VLOOKUP($J1563,STOK_AWAL,15,0)),"",VLOOKUP($J1563,STOK_AWAL,15,0))</f>
        <v/>
      </c>
      <c r="S1563" s="6">
        <v>0</v>
      </c>
      <c r="T1563" s="6">
        <v>0</v>
      </c>
      <c r="V1563" t="str">
        <f>IFERROR(INDEX('3.Stok Awal'!A1563:A6558,MATCH('4.Sell to Trade'!J1563,'3.Stok Awal'!D1563:D6558,0)),"")</f>
        <v/>
      </c>
    </row>
    <row r="1564" spans="1:22" x14ac:dyDescent="0.25">
      <c r="A1564" s="15" t="str">
        <f t="shared" si="198"/>
        <v/>
      </c>
      <c r="D1564" s="5" t="str">
        <f t="shared" si="192"/>
        <v/>
      </c>
      <c r="E1564" s="5" t="str">
        <f t="shared" si="193"/>
        <v/>
      </c>
      <c r="F1564" s="5" t="str">
        <f t="shared" si="194"/>
        <v/>
      </c>
      <c r="G1564" s="5" t="str">
        <f t="shared" si="195"/>
        <v/>
      </c>
      <c r="I1564" s="5" t="str">
        <f t="shared" si="196"/>
        <v/>
      </c>
      <c r="K1564" s="5" t="str">
        <f t="shared" si="197"/>
        <v/>
      </c>
      <c r="L1564" s="5"/>
      <c r="N1564" s="4"/>
      <c r="O1564" s="4" t="str">
        <f t="shared" si="199"/>
        <v/>
      </c>
      <c r="P1564" t="s">
        <v>34</v>
      </c>
      <c r="Q1564">
        <v>0</v>
      </c>
      <c r="R1564" s="5" t="str">
        <f>IF(ISNA(VLOOKUP($J1564,STOK_AWAL,15,0)),"",VLOOKUP($J1564,STOK_AWAL,15,0))</f>
        <v/>
      </c>
      <c r="S1564" s="6">
        <v>0</v>
      </c>
      <c r="T1564" s="6">
        <v>0</v>
      </c>
      <c r="V1564" t="str">
        <f>IFERROR(INDEX('3.Stok Awal'!A1564:A6559,MATCH('4.Sell to Trade'!J1564,'3.Stok Awal'!D1564:D6559,0)),"")</f>
        <v/>
      </c>
    </row>
    <row r="1565" spans="1:22" x14ac:dyDescent="0.25">
      <c r="A1565" s="15" t="str">
        <f t="shared" si="198"/>
        <v/>
      </c>
      <c r="D1565" s="5" t="str">
        <f t="shared" si="192"/>
        <v/>
      </c>
      <c r="E1565" s="5" t="str">
        <f t="shared" si="193"/>
        <v/>
      </c>
      <c r="F1565" s="5" t="str">
        <f t="shared" si="194"/>
        <v/>
      </c>
      <c r="G1565" s="5" t="str">
        <f t="shared" si="195"/>
        <v/>
      </c>
      <c r="I1565" s="5" t="str">
        <f t="shared" si="196"/>
        <v/>
      </c>
      <c r="K1565" s="5" t="str">
        <f t="shared" si="197"/>
        <v/>
      </c>
      <c r="L1565" s="5"/>
      <c r="N1565" s="4"/>
      <c r="O1565" s="4" t="str">
        <f t="shared" si="199"/>
        <v/>
      </c>
      <c r="P1565" t="s">
        <v>34</v>
      </c>
      <c r="Q1565">
        <v>0</v>
      </c>
      <c r="R1565" s="5" t="str">
        <f>IF(ISNA(VLOOKUP($J1565,STOK_AWAL,15,0)),"",VLOOKUP($J1565,STOK_AWAL,15,0))</f>
        <v/>
      </c>
      <c r="S1565" s="6">
        <v>0</v>
      </c>
      <c r="T1565" s="6">
        <v>0</v>
      </c>
      <c r="V1565" t="str">
        <f>IFERROR(INDEX('3.Stok Awal'!A1565:A6560,MATCH('4.Sell to Trade'!J1565,'3.Stok Awal'!D1565:D6560,0)),"")</f>
        <v/>
      </c>
    </row>
    <row r="1566" spans="1:22" x14ac:dyDescent="0.25">
      <c r="A1566" s="15" t="str">
        <f t="shared" si="198"/>
        <v/>
      </c>
      <c r="D1566" s="5" t="str">
        <f t="shared" si="192"/>
        <v/>
      </c>
      <c r="E1566" s="5" t="str">
        <f t="shared" si="193"/>
        <v/>
      </c>
      <c r="F1566" s="5" t="str">
        <f t="shared" si="194"/>
        <v/>
      </c>
      <c r="G1566" s="5" t="str">
        <f t="shared" si="195"/>
        <v/>
      </c>
      <c r="I1566" s="5" t="str">
        <f t="shared" si="196"/>
        <v/>
      </c>
      <c r="K1566" s="5" t="str">
        <f t="shared" si="197"/>
        <v/>
      </c>
      <c r="L1566" s="5"/>
      <c r="N1566" s="4"/>
      <c r="O1566" s="4" t="str">
        <f t="shared" si="199"/>
        <v/>
      </c>
      <c r="P1566" t="s">
        <v>34</v>
      </c>
      <c r="Q1566">
        <v>0</v>
      </c>
      <c r="R1566" s="5" t="str">
        <f>IF(ISNA(VLOOKUP($J1566,STOK_AWAL,15,0)),"",VLOOKUP($J1566,STOK_AWAL,15,0))</f>
        <v/>
      </c>
      <c r="S1566" s="6">
        <v>0</v>
      </c>
      <c r="T1566" s="6">
        <v>0</v>
      </c>
      <c r="V1566" t="str">
        <f>IFERROR(INDEX('3.Stok Awal'!A1566:A6561,MATCH('4.Sell to Trade'!J1566,'3.Stok Awal'!D1566:D6561,0)),"")</f>
        <v/>
      </c>
    </row>
    <row r="1567" spans="1:22" x14ac:dyDescent="0.25">
      <c r="A1567" s="15" t="str">
        <f t="shared" si="198"/>
        <v/>
      </c>
      <c r="D1567" s="5" t="str">
        <f t="shared" si="192"/>
        <v/>
      </c>
      <c r="E1567" s="5" t="str">
        <f t="shared" si="193"/>
        <v/>
      </c>
      <c r="F1567" s="5" t="str">
        <f t="shared" si="194"/>
        <v/>
      </c>
      <c r="G1567" s="5" t="str">
        <f t="shared" si="195"/>
        <v/>
      </c>
      <c r="I1567" s="5" t="str">
        <f t="shared" si="196"/>
        <v/>
      </c>
      <c r="K1567" s="5" t="str">
        <f t="shared" si="197"/>
        <v/>
      </c>
      <c r="L1567" s="5"/>
      <c r="N1567" s="4"/>
      <c r="O1567" s="4" t="str">
        <f t="shared" si="199"/>
        <v/>
      </c>
      <c r="P1567" t="s">
        <v>34</v>
      </c>
      <c r="Q1567">
        <v>0</v>
      </c>
      <c r="R1567" s="5" t="str">
        <f>IF(ISNA(VLOOKUP($J1567,STOK_AWAL,15,0)),"",VLOOKUP($J1567,STOK_AWAL,15,0))</f>
        <v/>
      </c>
      <c r="S1567" s="6">
        <v>0</v>
      </c>
      <c r="T1567" s="6">
        <v>0</v>
      </c>
      <c r="V1567" t="str">
        <f>IFERROR(INDEX('3.Stok Awal'!A1567:A6562,MATCH('4.Sell to Trade'!J1567,'3.Stok Awal'!D1567:D6562,0)),"")</f>
        <v/>
      </c>
    </row>
    <row r="1568" spans="1:22" x14ac:dyDescent="0.25">
      <c r="A1568" s="15" t="str">
        <f t="shared" si="198"/>
        <v/>
      </c>
      <c r="D1568" s="5" t="str">
        <f t="shared" si="192"/>
        <v/>
      </c>
      <c r="E1568" s="5" t="str">
        <f t="shared" si="193"/>
        <v/>
      </c>
      <c r="F1568" s="5" t="str">
        <f t="shared" si="194"/>
        <v/>
      </c>
      <c r="G1568" s="5" t="str">
        <f t="shared" si="195"/>
        <v/>
      </c>
      <c r="I1568" s="5" t="str">
        <f t="shared" si="196"/>
        <v/>
      </c>
      <c r="K1568" s="5" t="str">
        <f t="shared" si="197"/>
        <v/>
      </c>
      <c r="L1568" s="5"/>
      <c r="N1568" s="4"/>
      <c r="O1568" s="4" t="str">
        <f t="shared" si="199"/>
        <v/>
      </c>
      <c r="P1568" t="s">
        <v>34</v>
      </c>
      <c r="Q1568">
        <v>0</v>
      </c>
      <c r="R1568" s="5" t="str">
        <f>IF(ISNA(VLOOKUP($J1568,STOK_AWAL,15,0)),"",VLOOKUP($J1568,STOK_AWAL,15,0))</f>
        <v/>
      </c>
      <c r="S1568" s="6">
        <v>0</v>
      </c>
      <c r="T1568" s="6">
        <v>0</v>
      </c>
      <c r="V1568" t="str">
        <f>IFERROR(INDEX('3.Stok Awal'!A1568:A6563,MATCH('4.Sell to Trade'!J1568,'3.Stok Awal'!D1568:D6563,0)),"")</f>
        <v/>
      </c>
    </row>
    <row r="1569" spans="1:22" x14ac:dyDescent="0.25">
      <c r="A1569" s="15" t="str">
        <f t="shared" si="198"/>
        <v/>
      </c>
      <c r="D1569" s="5" t="str">
        <f t="shared" si="192"/>
        <v/>
      </c>
      <c r="E1569" s="5" t="str">
        <f t="shared" si="193"/>
        <v/>
      </c>
      <c r="F1569" s="5" t="str">
        <f t="shared" si="194"/>
        <v/>
      </c>
      <c r="G1569" s="5" t="str">
        <f t="shared" si="195"/>
        <v/>
      </c>
      <c r="I1569" s="5" t="str">
        <f t="shared" si="196"/>
        <v/>
      </c>
      <c r="K1569" s="5" t="str">
        <f t="shared" si="197"/>
        <v/>
      </c>
      <c r="L1569" s="5"/>
      <c r="N1569" s="4"/>
      <c r="O1569" s="4" t="str">
        <f t="shared" si="199"/>
        <v/>
      </c>
      <c r="P1569" t="s">
        <v>34</v>
      </c>
      <c r="Q1569">
        <v>0</v>
      </c>
      <c r="R1569" s="5" t="str">
        <f>IF(ISNA(VLOOKUP($J1569,STOK_AWAL,15,0)),"",VLOOKUP($J1569,STOK_AWAL,15,0))</f>
        <v/>
      </c>
      <c r="S1569" s="6">
        <v>0</v>
      </c>
      <c r="T1569" s="6">
        <v>0</v>
      </c>
      <c r="V1569" t="str">
        <f>IFERROR(INDEX('3.Stok Awal'!A1569:A6564,MATCH('4.Sell to Trade'!J1569,'3.Stok Awal'!D1569:D6564,0)),"")</f>
        <v/>
      </c>
    </row>
    <row r="1570" spans="1:22" x14ac:dyDescent="0.25">
      <c r="A1570" s="15" t="str">
        <f t="shared" si="198"/>
        <v/>
      </c>
      <c r="D1570" s="5" t="str">
        <f t="shared" si="192"/>
        <v/>
      </c>
      <c r="E1570" s="5" t="str">
        <f t="shared" si="193"/>
        <v/>
      </c>
      <c r="F1570" s="5" t="str">
        <f t="shared" si="194"/>
        <v/>
      </c>
      <c r="G1570" s="5" t="str">
        <f t="shared" si="195"/>
        <v/>
      </c>
      <c r="I1570" s="5" t="str">
        <f t="shared" si="196"/>
        <v/>
      </c>
      <c r="K1570" s="5" t="str">
        <f t="shared" si="197"/>
        <v/>
      </c>
      <c r="L1570" s="5"/>
      <c r="N1570" s="4"/>
      <c r="O1570" s="4" t="str">
        <f t="shared" si="199"/>
        <v/>
      </c>
      <c r="P1570" t="s">
        <v>34</v>
      </c>
      <c r="Q1570">
        <v>0</v>
      </c>
      <c r="R1570" s="5" t="str">
        <f>IF(ISNA(VLOOKUP($J1570,STOK_AWAL,15,0)),"",VLOOKUP($J1570,STOK_AWAL,15,0))</f>
        <v/>
      </c>
      <c r="S1570" s="6">
        <v>0</v>
      </c>
      <c r="T1570" s="6">
        <v>0</v>
      </c>
      <c r="V1570" t="str">
        <f>IFERROR(INDEX('3.Stok Awal'!A1570:A6565,MATCH('4.Sell to Trade'!J1570,'3.Stok Awal'!D1570:D6565,0)),"")</f>
        <v/>
      </c>
    </row>
    <row r="1571" spans="1:22" x14ac:dyDescent="0.25">
      <c r="A1571" s="15" t="str">
        <f t="shared" si="198"/>
        <v/>
      </c>
      <c r="D1571" s="5" t="str">
        <f t="shared" si="192"/>
        <v/>
      </c>
      <c r="E1571" s="5" t="str">
        <f t="shared" si="193"/>
        <v/>
      </c>
      <c r="F1571" s="5" t="str">
        <f t="shared" si="194"/>
        <v/>
      </c>
      <c r="G1571" s="5" t="str">
        <f t="shared" si="195"/>
        <v/>
      </c>
      <c r="I1571" s="5" t="str">
        <f t="shared" si="196"/>
        <v/>
      </c>
      <c r="K1571" s="5" t="str">
        <f t="shared" si="197"/>
        <v/>
      </c>
      <c r="L1571" s="5"/>
      <c r="N1571" s="4"/>
      <c r="O1571" s="4" t="str">
        <f t="shared" si="199"/>
        <v/>
      </c>
      <c r="P1571" t="s">
        <v>34</v>
      </c>
      <c r="Q1571">
        <v>0</v>
      </c>
      <c r="R1571" s="5" t="str">
        <f>IF(ISNA(VLOOKUP($J1571,STOK_AWAL,15,0)),"",VLOOKUP($J1571,STOK_AWAL,15,0))</f>
        <v/>
      </c>
      <c r="S1571" s="6">
        <v>0</v>
      </c>
      <c r="T1571" s="6">
        <v>0</v>
      </c>
      <c r="V1571" t="str">
        <f>IFERROR(INDEX('3.Stok Awal'!A1571:A6566,MATCH('4.Sell to Trade'!J1571,'3.Stok Awal'!D1571:D6566,0)),"")</f>
        <v/>
      </c>
    </row>
    <row r="1572" spans="1:22" x14ac:dyDescent="0.25">
      <c r="A1572" s="15" t="str">
        <f t="shared" si="198"/>
        <v/>
      </c>
      <c r="D1572" s="5" t="str">
        <f t="shared" si="192"/>
        <v/>
      </c>
      <c r="E1572" s="5" t="str">
        <f t="shared" si="193"/>
        <v/>
      </c>
      <c r="F1572" s="5" t="str">
        <f t="shared" si="194"/>
        <v/>
      </c>
      <c r="G1572" s="5" t="str">
        <f t="shared" si="195"/>
        <v/>
      </c>
      <c r="I1572" s="5" t="str">
        <f t="shared" si="196"/>
        <v/>
      </c>
      <c r="K1572" s="5" t="str">
        <f t="shared" si="197"/>
        <v/>
      </c>
      <c r="L1572" s="5"/>
      <c r="N1572" s="4"/>
      <c r="O1572" s="4" t="str">
        <f t="shared" si="199"/>
        <v/>
      </c>
      <c r="P1572" t="s">
        <v>34</v>
      </c>
      <c r="Q1572">
        <v>0</v>
      </c>
      <c r="R1572" s="5" t="str">
        <f>IF(ISNA(VLOOKUP($J1572,STOK_AWAL,15,0)),"",VLOOKUP($J1572,STOK_AWAL,15,0))</f>
        <v/>
      </c>
      <c r="S1572" s="6">
        <v>0</v>
      </c>
      <c r="T1572" s="6">
        <v>0</v>
      </c>
      <c r="V1572" t="str">
        <f>IFERROR(INDEX('3.Stok Awal'!A1572:A6567,MATCH('4.Sell to Trade'!J1572,'3.Stok Awal'!D1572:D6567,0)),"")</f>
        <v/>
      </c>
    </row>
    <row r="1573" spans="1:22" x14ac:dyDescent="0.25">
      <c r="A1573" s="15" t="str">
        <f t="shared" si="198"/>
        <v/>
      </c>
      <c r="D1573" s="5" t="str">
        <f t="shared" si="192"/>
        <v/>
      </c>
      <c r="E1573" s="5" t="str">
        <f t="shared" si="193"/>
        <v/>
      </c>
      <c r="F1573" s="5" t="str">
        <f t="shared" si="194"/>
        <v/>
      </c>
      <c r="G1573" s="5" t="str">
        <f t="shared" si="195"/>
        <v/>
      </c>
      <c r="I1573" s="5" t="str">
        <f t="shared" si="196"/>
        <v/>
      </c>
      <c r="K1573" s="5" t="str">
        <f t="shared" si="197"/>
        <v/>
      </c>
      <c r="L1573" s="5"/>
      <c r="N1573" s="4"/>
      <c r="O1573" s="4" t="str">
        <f t="shared" si="199"/>
        <v/>
      </c>
      <c r="P1573" t="s">
        <v>34</v>
      </c>
      <c r="Q1573">
        <v>0</v>
      </c>
      <c r="R1573" s="5" t="str">
        <f>IF(ISNA(VLOOKUP($J1573,STOK_AWAL,15,0)),"",VLOOKUP($J1573,STOK_AWAL,15,0))</f>
        <v/>
      </c>
      <c r="S1573" s="6">
        <v>0</v>
      </c>
      <c r="T1573" s="6">
        <v>0</v>
      </c>
      <c r="V1573" t="str">
        <f>IFERROR(INDEX('3.Stok Awal'!A1573:A6568,MATCH('4.Sell to Trade'!J1573,'3.Stok Awal'!D1573:D6568,0)),"")</f>
        <v/>
      </c>
    </row>
    <row r="1574" spans="1:22" x14ac:dyDescent="0.25">
      <c r="A1574" s="15" t="str">
        <f t="shared" si="198"/>
        <v/>
      </c>
      <c r="D1574" s="5" t="str">
        <f t="shared" si="192"/>
        <v/>
      </c>
      <c r="E1574" s="5" t="str">
        <f t="shared" si="193"/>
        <v/>
      </c>
      <c r="F1574" s="5" t="str">
        <f t="shared" si="194"/>
        <v/>
      </c>
      <c r="G1574" s="5" t="str">
        <f t="shared" si="195"/>
        <v/>
      </c>
      <c r="I1574" s="5" t="str">
        <f t="shared" si="196"/>
        <v/>
      </c>
      <c r="K1574" s="5" t="str">
        <f t="shared" si="197"/>
        <v/>
      </c>
      <c r="L1574" s="5"/>
      <c r="N1574" s="4"/>
      <c r="O1574" s="4" t="str">
        <f t="shared" si="199"/>
        <v/>
      </c>
      <c r="P1574" t="s">
        <v>34</v>
      </c>
      <c r="Q1574">
        <v>0</v>
      </c>
      <c r="R1574" s="5" t="str">
        <f>IF(ISNA(VLOOKUP($J1574,STOK_AWAL,15,0)),"",VLOOKUP($J1574,STOK_AWAL,15,0))</f>
        <v/>
      </c>
      <c r="S1574" s="6">
        <v>0</v>
      </c>
      <c r="T1574" s="6">
        <v>0</v>
      </c>
      <c r="V1574" t="str">
        <f>IFERROR(INDEX('3.Stok Awal'!A1574:A6569,MATCH('4.Sell to Trade'!J1574,'3.Stok Awal'!D1574:D6569,0)),"")</f>
        <v/>
      </c>
    </row>
    <row r="1575" spans="1:22" x14ac:dyDescent="0.25">
      <c r="A1575" s="15" t="str">
        <f t="shared" si="198"/>
        <v/>
      </c>
      <c r="D1575" s="5" t="str">
        <f t="shared" si="192"/>
        <v/>
      </c>
      <c r="E1575" s="5" t="str">
        <f t="shared" si="193"/>
        <v/>
      </c>
      <c r="F1575" s="5" t="str">
        <f t="shared" si="194"/>
        <v/>
      </c>
      <c r="G1575" s="5" t="str">
        <f t="shared" si="195"/>
        <v/>
      </c>
      <c r="I1575" s="5" t="str">
        <f t="shared" si="196"/>
        <v/>
      </c>
      <c r="K1575" s="5" t="str">
        <f t="shared" si="197"/>
        <v/>
      </c>
      <c r="L1575" s="5"/>
      <c r="N1575" s="4"/>
      <c r="O1575" s="4" t="str">
        <f t="shared" si="199"/>
        <v/>
      </c>
      <c r="P1575" t="s">
        <v>34</v>
      </c>
      <c r="Q1575">
        <v>0</v>
      </c>
      <c r="R1575" s="5" t="str">
        <f>IF(ISNA(VLOOKUP($J1575,STOK_AWAL,15,0)),"",VLOOKUP($J1575,STOK_AWAL,15,0))</f>
        <v/>
      </c>
      <c r="S1575" s="6">
        <v>0</v>
      </c>
      <c r="T1575" s="6">
        <v>0</v>
      </c>
      <c r="V1575" t="str">
        <f>IFERROR(INDEX('3.Stok Awal'!A1575:A6570,MATCH('4.Sell to Trade'!J1575,'3.Stok Awal'!D1575:D6570,0)),"")</f>
        <v/>
      </c>
    </row>
    <row r="1576" spans="1:22" x14ac:dyDescent="0.25">
      <c r="A1576" s="15" t="str">
        <f t="shared" si="198"/>
        <v/>
      </c>
      <c r="D1576" s="5" t="str">
        <f t="shared" si="192"/>
        <v/>
      </c>
      <c r="E1576" s="5" t="str">
        <f t="shared" si="193"/>
        <v/>
      </c>
      <c r="F1576" s="5" t="str">
        <f t="shared" si="194"/>
        <v/>
      </c>
      <c r="G1576" s="5" t="str">
        <f t="shared" si="195"/>
        <v/>
      </c>
      <c r="I1576" s="5" t="str">
        <f t="shared" si="196"/>
        <v/>
      </c>
      <c r="K1576" s="5" t="str">
        <f t="shared" si="197"/>
        <v/>
      </c>
      <c r="L1576" s="5"/>
      <c r="N1576" s="4"/>
      <c r="O1576" s="4" t="str">
        <f t="shared" si="199"/>
        <v/>
      </c>
      <c r="P1576" t="s">
        <v>34</v>
      </c>
      <c r="Q1576">
        <v>0</v>
      </c>
      <c r="R1576" s="5" t="str">
        <f>IF(ISNA(VLOOKUP($J1576,STOK_AWAL,15,0)),"",VLOOKUP($J1576,STOK_AWAL,15,0))</f>
        <v/>
      </c>
      <c r="S1576" s="6">
        <v>0</v>
      </c>
      <c r="T1576" s="6">
        <v>0</v>
      </c>
      <c r="V1576" t="str">
        <f>IFERROR(INDEX('3.Stok Awal'!A1576:A6571,MATCH('4.Sell to Trade'!J1576,'3.Stok Awal'!D1576:D6571,0)),"")</f>
        <v/>
      </c>
    </row>
    <row r="1577" spans="1:22" x14ac:dyDescent="0.25">
      <c r="A1577" s="15" t="str">
        <f t="shared" si="198"/>
        <v/>
      </c>
      <c r="D1577" s="5" t="str">
        <f t="shared" si="192"/>
        <v/>
      </c>
      <c r="E1577" s="5" t="str">
        <f t="shared" si="193"/>
        <v/>
      </c>
      <c r="F1577" s="5" t="str">
        <f t="shared" si="194"/>
        <v/>
      </c>
      <c r="G1577" s="5" t="str">
        <f t="shared" si="195"/>
        <v/>
      </c>
      <c r="I1577" s="5" t="str">
        <f t="shared" si="196"/>
        <v/>
      </c>
      <c r="K1577" s="5" t="str">
        <f t="shared" si="197"/>
        <v/>
      </c>
      <c r="L1577" s="5"/>
      <c r="N1577" s="4"/>
      <c r="O1577" s="4" t="str">
        <f t="shared" si="199"/>
        <v/>
      </c>
      <c r="P1577" t="s">
        <v>34</v>
      </c>
      <c r="Q1577">
        <v>0</v>
      </c>
      <c r="R1577" s="5" t="str">
        <f>IF(ISNA(VLOOKUP($J1577,STOK_AWAL,15,0)),"",VLOOKUP($J1577,STOK_AWAL,15,0))</f>
        <v/>
      </c>
      <c r="S1577" s="6">
        <v>0</v>
      </c>
      <c r="T1577" s="6">
        <v>0</v>
      </c>
      <c r="V1577" t="str">
        <f>IFERROR(INDEX('3.Stok Awal'!A1577:A6572,MATCH('4.Sell to Trade'!J1577,'3.Stok Awal'!D1577:D6572,0)),"")</f>
        <v/>
      </c>
    </row>
    <row r="1578" spans="1:22" x14ac:dyDescent="0.25">
      <c r="A1578" s="15" t="str">
        <f t="shared" si="198"/>
        <v/>
      </c>
      <c r="D1578" s="5" t="str">
        <f t="shared" si="192"/>
        <v/>
      </c>
      <c r="E1578" s="5" t="str">
        <f t="shared" si="193"/>
        <v/>
      </c>
      <c r="F1578" s="5" t="str">
        <f t="shared" si="194"/>
        <v/>
      </c>
      <c r="G1578" s="5" t="str">
        <f t="shared" si="195"/>
        <v/>
      </c>
      <c r="I1578" s="5" t="str">
        <f t="shared" si="196"/>
        <v/>
      </c>
      <c r="K1578" s="5" t="str">
        <f t="shared" si="197"/>
        <v/>
      </c>
      <c r="L1578" s="5"/>
      <c r="N1578" s="4"/>
      <c r="O1578" s="4" t="str">
        <f t="shared" si="199"/>
        <v/>
      </c>
      <c r="P1578" t="s">
        <v>34</v>
      </c>
      <c r="Q1578">
        <v>0</v>
      </c>
      <c r="R1578" s="5" t="str">
        <f>IF(ISNA(VLOOKUP($J1578,STOK_AWAL,15,0)),"",VLOOKUP($J1578,STOK_AWAL,15,0))</f>
        <v/>
      </c>
      <c r="S1578" s="6">
        <v>0</v>
      </c>
      <c r="T1578" s="6">
        <v>0</v>
      </c>
      <c r="V1578" t="str">
        <f>IFERROR(INDEX('3.Stok Awal'!A1578:A6573,MATCH('4.Sell to Trade'!J1578,'3.Stok Awal'!D1578:D6573,0)),"")</f>
        <v/>
      </c>
    </row>
    <row r="1579" spans="1:22" x14ac:dyDescent="0.25">
      <c r="A1579" s="15" t="str">
        <f t="shared" si="198"/>
        <v/>
      </c>
      <c r="D1579" s="5" t="str">
        <f t="shared" si="192"/>
        <v/>
      </c>
      <c r="E1579" s="5" t="str">
        <f t="shared" si="193"/>
        <v/>
      </c>
      <c r="F1579" s="5" t="str">
        <f t="shared" si="194"/>
        <v/>
      </c>
      <c r="G1579" s="5" t="str">
        <f t="shared" si="195"/>
        <v/>
      </c>
      <c r="I1579" s="5" t="str">
        <f t="shared" si="196"/>
        <v/>
      </c>
      <c r="K1579" s="5" t="str">
        <f t="shared" si="197"/>
        <v/>
      </c>
      <c r="L1579" s="5"/>
      <c r="N1579" s="4"/>
      <c r="O1579" s="4" t="str">
        <f t="shared" si="199"/>
        <v/>
      </c>
      <c r="P1579" t="s">
        <v>34</v>
      </c>
      <c r="Q1579">
        <v>0</v>
      </c>
      <c r="R1579" s="5" t="str">
        <f>IF(ISNA(VLOOKUP($J1579,STOK_AWAL,15,0)),"",VLOOKUP($J1579,STOK_AWAL,15,0))</f>
        <v/>
      </c>
      <c r="S1579" s="6">
        <v>0</v>
      </c>
      <c r="T1579" s="6">
        <v>0</v>
      </c>
      <c r="V1579" t="str">
        <f>IFERROR(INDEX('3.Stok Awal'!A1579:A6574,MATCH('4.Sell to Trade'!J1579,'3.Stok Awal'!D1579:D6574,0)),"")</f>
        <v/>
      </c>
    </row>
    <row r="1580" spans="1:22" x14ac:dyDescent="0.25">
      <c r="A1580" s="15" t="str">
        <f t="shared" si="198"/>
        <v/>
      </c>
      <c r="D1580" s="5" t="str">
        <f t="shared" si="192"/>
        <v/>
      </c>
      <c r="E1580" s="5" t="str">
        <f t="shared" si="193"/>
        <v/>
      </c>
      <c r="F1580" s="5" t="str">
        <f t="shared" si="194"/>
        <v/>
      </c>
      <c r="G1580" s="5" t="str">
        <f t="shared" si="195"/>
        <v/>
      </c>
      <c r="I1580" s="5" t="str">
        <f t="shared" si="196"/>
        <v/>
      </c>
      <c r="K1580" s="5" t="str">
        <f t="shared" si="197"/>
        <v/>
      </c>
      <c r="L1580" s="5"/>
      <c r="N1580" s="4"/>
      <c r="O1580" s="4" t="str">
        <f t="shared" si="199"/>
        <v/>
      </c>
      <c r="P1580" t="s">
        <v>34</v>
      </c>
      <c r="Q1580">
        <v>0</v>
      </c>
      <c r="R1580" s="5" t="str">
        <f>IF(ISNA(VLOOKUP($J1580,STOK_AWAL,15,0)),"",VLOOKUP($J1580,STOK_AWAL,15,0))</f>
        <v/>
      </c>
      <c r="S1580" s="6">
        <v>0</v>
      </c>
      <c r="T1580" s="6">
        <v>0</v>
      </c>
      <c r="V1580" t="str">
        <f>IFERROR(INDEX('3.Stok Awal'!A1580:A6575,MATCH('4.Sell to Trade'!J1580,'3.Stok Awal'!D1580:D6575,0)),"")</f>
        <v/>
      </c>
    </row>
    <row r="1581" spans="1:22" x14ac:dyDescent="0.25">
      <c r="A1581" s="15" t="str">
        <f t="shared" si="198"/>
        <v/>
      </c>
      <c r="D1581" s="5" t="str">
        <f t="shared" si="192"/>
        <v/>
      </c>
      <c r="E1581" s="5" t="str">
        <f t="shared" si="193"/>
        <v/>
      </c>
      <c r="F1581" s="5" t="str">
        <f t="shared" si="194"/>
        <v/>
      </c>
      <c r="G1581" s="5" t="str">
        <f t="shared" si="195"/>
        <v/>
      </c>
      <c r="I1581" s="5" t="str">
        <f t="shared" si="196"/>
        <v/>
      </c>
      <c r="K1581" s="5" t="str">
        <f t="shared" si="197"/>
        <v/>
      </c>
      <c r="L1581" s="5"/>
      <c r="N1581" s="4"/>
      <c r="O1581" s="4" t="str">
        <f t="shared" si="199"/>
        <v/>
      </c>
      <c r="P1581" t="s">
        <v>34</v>
      </c>
      <c r="Q1581">
        <v>0</v>
      </c>
      <c r="R1581" s="5" t="str">
        <f>IF(ISNA(VLOOKUP($J1581,STOK_AWAL,15,0)),"",VLOOKUP($J1581,STOK_AWAL,15,0))</f>
        <v/>
      </c>
      <c r="S1581" s="6">
        <v>0</v>
      </c>
      <c r="T1581" s="6">
        <v>0</v>
      </c>
      <c r="V1581" t="str">
        <f>IFERROR(INDEX('3.Stok Awal'!A1581:A6576,MATCH('4.Sell to Trade'!J1581,'3.Stok Awal'!D1581:D6576,0)),"")</f>
        <v/>
      </c>
    </row>
    <row r="1582" spans="1:22" x14ac:dyDescent="0.25">
      <c r="A1582" s="15" t="str">
        <f t="shared" si="198"/>
        <v/>
      </c>
      <c r="D1582" s="5" t="str">
        <f t="shared" si="192"/>
        <v/>
      </c>
      <c r="E1582" s="5" t="str">
        <f t="shared" si="193"/>
        <v/>
      </c>
      <c r="F1582" s="5" t="str">
        <f t="shared" si="194"/>
        <v/>
      </c>
      <c r="G1582" s="5" t="str">
        <f t="shared" si="195"/>
        <v/>
      </c>
      <c r="I1582" s="5" t="str">
        <f t="shared" si="196"/>
        <v/>
      </c>
      <c r="K1582" s="5" t="str">
        <f t="shared" si="197"/>
        <v/>
      </c>
      <c r="L1582" s="5"/>
      <c r="N1582" s="4"/>
      <c r="O1582" s="4" t="str">
        <f t="shared" si="199"/>
        <v/>
      </c>
      <c r="P1582" t="s">
        <v>34</v>
      </c>
      <c r="Q1582">
        <v>0</v>
      </c>
      <c r="R1582" s="5" t="str">
        <f>IF(ISNA(VLOOKUP($J1582,STOK_AWAL,15,0)),"",VLOOKUP($J1582,STOK_AWAL,15,0))</f>
        <v/>
      </c>
      <c r="S1582" s="6">
        <v>0</v>
      </c>
      <c r="T1582" s="6">
        <v>0</v>
      </c>
      <c r="V1582" t="str">
        <f>IFERROR(INDEX('3.Stok Awal'!A1582:A6577,MATCH('4.Sell to Trade'!J1582,'3.Stok Awal'!D1582:D6577,0)),"")</f>
        <v/>
      </c>
    </row>
    <row r="1583" spans="1:22" x14ac:dyDescent="0.25">
      <c r="A1583" s="15" t="str">
        <f t="shared" si="198"/>
        <v/>
      </c>
      <c r="D1583" s="5" t="str">
        <f t="shared" si="192"/>
        <v/>
      </c>
      <c r="E1583" s="5" t="str">
        <f t="shared" si="193"/>
        <v/>
      </c>
      <c r="F1583" s="5" t="str">
        <f t="shared" si="194"/>
        <v/>
      </c>
      <c r="G1583" s="5" t="str">
        <f t="shared" si="195"/>
        <v/>
      </c>
      <c r="I1583" s="5" t="str">
        <f t="shared" si="196"/>
        <v/>
      </c>
      <c r="K1583" s="5" t="str">
        <f t="shared" si="197"/>
        <v/>
      </c>
      <c r="L1583" s="5"/>
      <c r="N1583" s="4"/>
      <c r="O1583" s="4" t="str">
        <f t="shared" si="199"/>
        <v/>
      </c>
      <c r="P1583" t="s">
        <v>34</v>
      </c>
      <c r="Q1583">
        <v>0</v>
      </c>
      <c r="R1583" s="5" t="str">
        <f>IF(ISNA(VLOOKUP($J1583,STOK_AWAL,15,0)),"",VLOOKUP($J1583,STOK_AWAL,15,0))</f>
        <v/>
      </c>
      <c r="S1583" s="6">
        <v>0</v>
      </c>
      <c r="T1583" s="6">
        <v>0</v>
      </c>
      <c r="V1583" t="str">
        <f>IFERROR(INDEX('3.Stok Awal'!A1583:A6578,MATCH('4.Sell to Trade'!J1583,'3.Stok Awal'!D1583:D6578,0)),"")</f>
        <v/>
      </c>
    </row>
    <row r="1584" spans="1:22" x14ac:dyDescent="0.25">
      <c r="A1584" s="15" t="str">
        <f t="shared" si="198"/>
        <v/>
      </c>
      <c r="D1584" s="5" t="str">
        <f t="shared" si="192"/>
        <v/>
      </c>
      <c r="E1584" s="5" t="str">
        <f t="shared" si="193"/>
        <v/>
      </c>
      <c r="F1584" s="5" t="str">
        <f t="shared" si="194"/>
        <v/>
      </c>
      <c r="G1584" s="5" t="str">
        <f t="shared" si="195"/>
        <v/>
      </c>
      <c r="I1584" s="5" t="str">
        <f t="shared" si="196"/>
        <v/>
      </c>
      <c r="K1584" s="5" t="str">
        <f t="shared" si="197"/>
        <v/>
      </c>
      <c r="L1584" s="5"/>
      <c r="N1584" s="4"/>
      <c r="O1584" s="4" t="str">
        <f t="shared" si="199"/>
        <v/>
      </c>
      <c r="P1584" t="s">
        <v>34</v>
      </c>
      <c r="Q1584">
        <v>0</v>
      </c>
      <c r="R1584" s="5" t="str">
        <f>IF(ISNA(VLOOKUP($J1584,STOK_AWAL,15,0)),"",VLOOKUP($J1584,STOK_AWAL,15,0))</f>
        <v/>
      </c>
      <c r="S1584" s="6">
        <v>0</v>
      </c>
      <c r="T1584" s="6">
        <v>0</v>
      </c>
      <c r="V1584" t="str">
        <f>IFERROR(INDEX('3.Stok Awal'!A1584:A6579,MATCH('4.Sell to Trade'!J1584,'3.Stok Awal'!D1584:D6579,0)),"")</f>
        <v/>
      </c>
    </row>
    <row r="1585" spans="1:22" x14ac:dyDescent="0.25">
      <c r="A1585" s="15" t="str">
        <f t="shared" si="198"/>
        <v/>
      </c>
      <c r="D1585" s="5" t="str">
        <f t="shared" si="192"/>
        <v/>
      </c>
      <c r="E1585" s="5" t="str">
        <f t="shared" si="193"/>
        <v/>
      </c>
      <c r="F1585" s="5" t="str">
        <f t="shared" si="194"/>
        <v/>
      </c>
      <c r="G1585" s="5" t="str">
        <f t="shared" si="195"/>
        <v/>
      </c>
      <c r="I1585" s="5" t="str">
        <f t="shared" si="196"/>
        <v/>
      </c>
      <c r="K1585" s="5" t="str">
        <f t="shared" si="197"/>
        <v/>
      </c>
      <c r="L1585" s="5"/>
      <c r="N1585" s="4"/>
      <c r="O1585" s="4" t="str">
        <f t="shared" si="199"/>
        <v/>
      </c>
      <c r="P1585" t="s">
        <v>34</v>
      </c>
      <c r="Q1585">
        <v>0</v>
      </c>
      <c r="R1585" s="5" t="str">
        <f>IF(ISNA(VLOOKUP($J1585,STOK_AWAL,15,0)),"",VLOOKUP($J1585,STOK_AWAL,15,0))</f>
        <v/>
      </c>
      <c r="S1585" s="6">
        <v>0</v>
      </c>
      <c r="T1585" s="6">
        <v>0</v>
      </c>
      <c r="V1585" t="str">
        <f>IFERROR(INDEX('3.Stok Awal'!A1585:A6580,MATCH('4.Sell to Trade'!J1585,'3.Stok Awal'!D1585:D6580,0)),"")</f>
        <v/>
      </c>
    </row>
    <row r="1586" spans="1:22" x14ac:dyDescent="0.25">
      <c r="A1586" s="15" t="str">
        <f t="shared" si="198"/>
        <v/>
      </c>
      <c r="D1586" s="5" t="str">
        <f t="shared" si="192"/>
        <v/>
      </c>
      <c r="E1586" s="5" t="str">
        <f t="shared" si="193"/>
        <v/>
      </c>
      <c r="F1586" s="5" t="str">
        <f t="shared" si="194"/>
        <v/>
      </c>
      <c r="G1586" s="5" t="str">
        <f t="shared" si="195"/>
        <v/>
      </c>
      <c r="I1586" s="5" t="str">
        <f t="shared" si="196"/>
        <v/>
      </c>
      <c r="K1586" s="5" t="str">
        <f t="shared" si="197"/>
        <v/>
      </c>
      <c r="L1586" s="5"/>
      <c r="N1586" s="4"/>
      <c r="O1586" s="4" t="str">
        <f t="shared" si="199"/>
        <v/>
      </c>
      <c r="P1586" t="s">
        <v>34</v>
      </c>
      <c r="Q1586">
        <v>0</v>
      </c>
      <c r="R1586" s="5" t="str">
        <f>IF(ISNA(VLOOKUP($J1586,STOK_AWAL,15,0)),"",VLOOKUP($J1586,STOK_AWAL,15,0))</f>
        <v/>
      </c>
      <c r="S1586" s="6">
        <v>0</v>
      </c>
      <c r="T1586" s="6">
        <v>0</v>
      </c>
      <c r="V1586" t="str">
        <f>IFERROR(INDEX('3.Stok Awal'!A1586:A6581,MATCH('4.Sell to Trade'!J1586,'3.Stok Awal'!D1586:D6581,0)),"")</f>
        <v/>
      </c>
    </row>
    <row r="1587" spans="1:22" x14ac:dyDescent="0.25">
      <c r="A1587" s="15" t="str">
        <f t="shared" si="198"/>
        <v/>
      </c>
      <c r="D1587" s="5" t="str">
        <f t="shared" si="192"/>
        <v/>
      </c>
      <c r="E1587" s="5" t="str">
        <f t="shared" si="193"/>
        <v/>
      </c>
      <c r="F1587" s="5" t="str">
        <f t="shared" si="194"/>
        <v/>
      </c>
      <c r="G1587" s="5" t="str">
        <f t="shared" si="195"/>
        <v/>
      </c>
      <c r="I1587" s="5" t="str">
        <f t="shared" si="196"/>
        <v/>
      </c>
      <c r="K1587" s="5" t="str">
        <f t="shared" si="197"/>
        <v/>
      </c>
      <c r="L1587" s="5"/>
      <c r="N1587" s="4"/>
      <c r="O1587" s="4" t="str">
        <f t="shared" si="199"/>
        <v/>
      </c>
      <c r="P1587" t="s">
        <v>34</v>
      </c>
      <c r="Q1587">
        <v>0</v>
      </c>
      <c r="R1587" s="5" t="str">
        <f>IF(ISNA(VLOOKUP($J1587,STOK_AWAL,15,0)),"",VLOOKUP($J1587,STOK_AWAL,15,0))</f>
        <v/>
      </c>
      <c r="S1587" s="6">
        <v>0</v>
      </c>
      <c r="T1587" s="6">
        <v>0</v>
      </c>
      <c r="V1587" t="str">
        <f>IFERROR(INDEX('3.Stok Awal'!A1587:A6582,MATCH('4.Sell to Trade'!J1587,'3.Stok Awal'!D1587:D6582,0)),"")</f>
        <v/>
      </c>
    </row>
    <row r="1588" spans="1:22" x14ac:dyDescent="0.25">
      <c r="A1588" s="15" t="str">
        <f t="shared" si="198"/>
        <v/>
      </c>
      <c r="D1588" s="5" t="str">
        <f t="shared" si="192"/>
        <v/>
      </c>
      <c r="E1588" s="5" t="str">
        <f t="shared" si="193"/>
        <v/>
      </c>
      <c r="F1588" s="5" t="str">
        <f t="shared" si="194"/>
        <v/>
      </c>
      <c r="G1588" s="5" t="str">
        <f t="shared" si="195"/>
        <v/>
      </c>
      <c r="I1588" s="5" t="str">
        <f t="shared" si="196"/>
        <v/>
      </c>
      <c r="K1588" s="5" t="str">
        <f t="shared" si="197"/>
        <v/>
      </c>
      <c r="L1588" s="5"/>
      <c r="N1588" s="4"/>
      <c r="O1588" s="4" t="str">
        <f t="shared" si="199"/>
        <v/>
      </c>
      <c r="P1588" t="s">
        <v>34</v>
      </c>
      <c r="Q1588">
        <v>0</v>
      </c>
      <c r="R1588" s="5" t="str">
        <f>IF(ISNA(VLOOKUP($J1588,STOK_AWAL,15,0)),"",VLOOKUP($J1588,STOK_AWAL,15,0))</f>
        <v/>
      </c>
      <c r="S1588" s="6">
        <v>0</v>
      </c>
      <c r="T1588" s="6">
        <v>0</v>
      </c>
      <c r="V1588" t="str">
        <f>IFERROR(INDEX('3.Stok Awal'!A1588:A6583,MATCH('4.Sell to Trade'!J1588,'3.Stok Awal'!D1588:D6583,0)),"")</f>
        <v/>
      </c>
    </row>
    <row r="1589" spans="1:22" x14ac:dyDescent="0.25">
      <c r="A1589" s="15" t="str">
        <f t="shared" si="198"/>
        <v/>
      </c>
      <c r="D1589" s="5" t="str">
        <f t="shared" si="192"/>
        <v/>
      </c>
      <c r="E1589" s="5" t="str">
        <f t="shared" si="193"/>
        <v/>
      </c>
      <c r="F1589" s="5" t="str">
        <f t="shared" si="194"/>
        <v/>
      </c>
      <c r="G1589" s="5" t="str">
        <f t="shared" si="195"/>
        <v/>
      </c>
      <c r="I1589" s="5" t="str">
        <f t="shared" si="196"/>
        <v/>
      </c>
      <c r="K1589" s="5" t="str">
        <f t="shared" si="197"/>
        <v/>
      </c>
      <c r="L1589" s="5"/>
      <c r="N1589" s="4"/>
      <c r="O1589" s="4" t="str">
        <f t="shared" si="199"/>
        <v/>
      </c>
      <c r="P1589" t="s">
        <v>34</v>
      </c>
      <c r="Q1589">
        <v>0</v>
      </c>
      <c r="R1589" s="5" t="str">
        <f>IF(ISNA(VLOOKUP($J1589,STOK_AWAL,15,0)),"",VLOOKUP($J1589,STOK_AWAL,15,0))</f>
        <v/>
      </c>
      <c r="S1589" s="6">
        <v>0</v>
      </c>
      <c r="T1589" s="6">
        <v>0</v>
      </c>
      <c r="V1589" t="str">
        <f>IFERROR(INDEX('3.Stok Awal'!A1589:A6584,MATCH('4.Sell to Trade'!J1589,'3.Stok Awal'!D1589:D6584,0)),"")</f>
        <v/>
      </c>
    </row>
    <row r="1590" spans="1:22" x14ac:dyDescent="0.25">
      <c r="A1590" s="15" t="str">
        <f t="shared" si="198"/>
        <v/>
      </c>
      <c r="D1590" s="5" t="str">
        <f t="shared" si="192"/>
        <v/>
      </c>
      <c r="E1590" s="5" t="str">
        <f t="shared" si="193"/>
        <v/>
      </c>
      <c r="F1590" s="5" t="str">
        <f t="shared" si="194"/>
        <v/>
      </c>
      <c r="G1590" s="5" t="str">
        <f t="shared" si="195"/>
        <v/>
      </c>
      <c r="I1590" s="5" t="str">
        <f t="shared" si="196"/>
        <v/>
      </c>
      <c r="K1590" s="5" t="str">
        <f t="shared" si="197"/>
        <v/>
      </c>
      <c r="L1590" s="5"/>
      <c r="N1590" s="4"/>
      <c r="O1590" s="4" t="str">
        <f t="shared" si="199"/>
        <v/>
      </c>
      <c r="P1590" t="s">
        <v>34</v>
      </c>
      <c r="Q1590">
        <v>0</v>
      </c>
      <c r="R1590" s="5" t="str">
        <f>IF(ISNA(VLOOKUP($J1590,STOK_AWAL,15,0)),"",VLOOKUP($J1590,STOK_AWAL,15,0))</f>
        <v/>
      </c>
      <c r="S1590" s="6">
        <v>0</v>
      </c>
      <c r="T1590" s="6">
        <v>0</v>
      </c>
      <c r="V1590" t="str">
        <f>IFERROR(INDEX('3.Stok Awal'!A1590:A6585,MATCH('4.Sell to Trade'!J1590,'3.Stok Awal'!D1590:D6585,0)),"")</f>
        <v/>
      </c>
    </row>
    <row r="1591" spans="1:22" x14ac:dyDescent="0.25">
      <c r="A1591" s="15" t="str">
        <f t="shared" si="198"/>
        <v/>
      </c>
      <c r="D1591" s="5" t="str">
        <f t="shared" si="192"/>
        <v/>
      </c>
      <c r="E1591" s="5" t="str">
        <f t="shared" si="193"/>
        <v/>
      </c>
      <c r="F1591" s="5" t="str">
        <f t="shared" si="194"/>
        <v/>
      </c>
      <c r="G1591" s="5" t="str">
        <f t="shared" si="195"/>
        <v/>
      </c>
      <c r="I1591" s="5" t="str">
        <f t="shared" si="196"/>
        <v/>
      </c>
      <c r="K1591" s="5" t="str">
        <f t="shared" si="197"/>
        <v/>
      </c>
      <c r="L1591" s="5"/>
      <c r="N1591" s="4"/>
      <c r="O1591" s="4" t="str">
        <f t="shared" si="199"/>
        <v/>
      </c>
      <c r="P1591" t="s">
        <v>34</v>
      </c>
      <c r="Q1591">
        <v>0</v>
      </c>
      <c r="R1591" s="5" t="str">
        <f>IF(ISNA(VLOOKUP($J1591,STOK_AWAL,15,0)),"",VLOOKUP($J1591,STOK_AWAL,15,0))</f>
        <v/>
      </c>
      <c r="S1591" s="6">
        <v>0</v>
      </c>
      <c r="T1591" s="6">
        <v>0</v>
      </c>
      <c r="V1591" t="str">
        <f>IFERROR(INDEX('3.Stok Awal'!A1591:A6586,MATCH('4.Sell to Trade'!J1591,'3.Stok Awal'!D1591:D6586,0)),"")</f>
        <v/>
      </c>
    </row>
    <row r="1592" spans="1:22" x14ac:dyDescent="0.25">
      <c r="A1592" s="15" t="str">
        <f t="shared" si="198"/>
        <v/>
      </c>
      <c r="D1592" s="5" t="str">
        <f t="shared" si="192"/>
        <v/>
      </c>
      <c r="E1592" s="5" t="str">
        <f t="shared" si="193"/>
        <v/>
      </c>
      <c r="F1592" s="5" t="str">
        <f t="shared" si="194"/>
        <v/>
      </c>
      <c r="G1592" s="5" t="str">
        <f t="shared" si="195"/>
        <v/>
      </c>
      <c r="I1592" s="5" t="str">
        <f t="shared" si="196"/>
        <v/>
      </c>
      <c r="K1592" s="5" t="str">
        <f t="shared" si="197"/>
        <v/>
      </c>
      <c r="L1592" s="5"/>
      <c r="N1592" s="4"/>
      <c r="O1592" s="4" t="str">
        <f t="shared" si="199"/>
        <v/>
      </c>
      <c r="P1592" t="s">
        <v>34</v>
      </c>
      <c r="Q1592">
        <v>0</v>
      </c>
      <c r="R1592" s="5" t="str">
        <f>IF(ISNA(VLOOKUP($J1592,STOK_AWAL,15,0)),"",VLOOKUP($J1592,STOK_AWAL,15,0))</f>
        <v/>
      </c>
      <c r="S1592" s="6">
        <v>0</v>
      </c>
      <c r="T1592" s="6">
        <v>0</v>
      </c>
      <c r="V1592" t="str">
        <f>IFERROR(INDEX('3.Stok Awal'!A1592:A6587,MATCH('4.Sell to Trade'!J1592,'3.Stok Awal'!D1592:D6587,0)),"")</f>
        <v/>
      </c>
    </row>
    <row r="1593" spans="1:22" x14ac:dyDescent="0.25">
      <c r="A1593" s="15" t="str">
        <f t="shared" si="198"/>
        <v/>
      </c>
      <c r="D1593" s="5" t="str">
        <f t="shared" si="192"/>
        <v/>
      </c>
      <c r="E1593" s="5" t="str">
        <f t="shared" si="193"/>
        <v/>
      </c>
      <c r="F1593" s="5" t="str">
        <f t="shared" si="194"/>
        <v/>
      </c>
      <c r="G1593" s="5" t="str">
        <f t="shared" si="195"/>
        <v/>
      </c>
      <c r="I1593" s="5" t="str">
        <f t="shared" si="196"/>
        <v/>
      </c>
      <c r="K1593" s="5" t="str">
        <f t="shared" si="197"/>
        <v/>
      </c>
      <c r="L1593" s="5"/>
      <c r="N1593" s="4"/>
      <c r="O1593" s="4" t="str">
        <f t="shared" si="199"/>
        <v/>
      </c>
      <c r="P1593" t="s">
        <v>34</v>
      </c>
      <c r="Q1593">
        <v>0</v>
      </c>
      <c r="R1593" s="5" t="str">
        <f>IF(ISNA(VLOOKUP($J1593,STOK_AWAL,15,0)),"",VLOOKUP($J1593,STOK_AWAL,15,0))</f>
        <v/>
      </c>
      <c r="S1593" s="6">
        <v>0</v>
      </c>
      <c r="T1593" s="6">
        <v>0</v>
      </c>
      <c r="V1593" t="str">
        <f>IFERROR(INDEX('3.Stok Awal'!A1593:A6588,MATCH('4.Sell to Trade'!J1593,'3.Stok Awal'!D1593:D6588,0)),"")</f>
        <v/>
      </c>
    </row>
    <row r="1594" spans="1:22" x14ac:dyDescent="0.25">
      <c r="A1594" s="15" t="str">
        <f t="shared" si="198"/>
        <v/>
      </c>
      <c r="D1594" s="5" t="str">
        <f t="shared" si="192"/>
        <v/>
      </c>
      <c r="E1594" s="5" t="str">
        <f t="shared" si="193"/>
        <v/>
      </c>
      <c r="F1594" s="5" t="str">
        <f t="shared" si="194"/>
        <v/>
      </c>
      <c r="G1594" s="5" t="str">
        <f t="shared" si="195"/>
        <v/>
      </c>
      <c r="I1594" s="5" t="str">
        <f t="shared" si="196"/>
        <v/>
      </c>
      <c r="K1594" s="5" t="str">
        <f t="shared" si="197"/>
        <v/>
      </c>
      <c r="L1594" s="5"/>
      <c r="N1594" s="4"/>
      <c r="O1594" s="4" t="str">
        <f t="shared" si="199"/>
        <v/>
      </c>
      <c r="P1594" t="s">
        <v>34</v>
      </c>
      <c r="Q1594">
        <v>0</v>
      </c>
      <c r="R1594" s="5" t="str">
        <f>IF(ISNA(VLOOKUP($J1594,STOK_AWAL,15,0)),"",VLOOKUP($J1594,STOK_AWAL,15,0))</f>
        <v/>
      </c>
      <c r="S1594" s="6">
        <v>0</v>
      </c>
      <c r="T1594" s="6">
        <v>0</v>
      </c>
      <c r="V1594" t="str">
        <f>IFERROR(INDEX('3.Stok Awal'!A1594:A6589,MATCH('4.Sell to Trade'!J1594,'3.Stok Awal'!D1594:D6589,0)),"")</f>
        <v/>
      </c>
    </row>
    <row r="1595" spans="1:22" x14ac:dyDescent="0.25">
      <c r="A1595" s="15" t="str">
        <f t="shared" si="198"/>
        <v/>
      </c>
      <c r="D1595" s="5" t="str">
        <f t="shared" si="192"/>
        <v/>
      </c>
      <c r="E1595" s="5" t="str">
        <f t="shared" si="193"/>
        <v/>
      </c>
      <c r="F1595" s="5" t="str">
        <f t="shared" si="194"/>
        <v/>
      </c>
      <c r="G1595" s="5" t="str">
        <f t="shared" si="195"/>
        <v/>
      </c>
      <c r="I1595" s="5" t="str">
        <f t="shared" si="196"/>
        <v/>
      </c>
      <c r="K1595" s="5" t="str">
        <f t="shared" si="197"/>
        <v/>
      </c>
      <c r="L1595" s="5"/>
      <c r="N1595" s="4"/>
      <c r="O1595" s="4" t="str">
        <f t="shared" si="199"/>
        <v/>
      </c>
      <c r="P1595" t="s">
        <v>34</v>
      </c>
      <c r="Q1595">
        <v>0</v>
      </c>
      <c r="R1595" s="5" t="str">
        <f>IF(ISNA(VLOOKUP($J1595,STOK_AWAL,15,0)),"",VLOOKUP($J1595,STOK_AWAL,15,0))</f>
        <v/>
      </c>
      <c r="S1595" s="6">
        <v>0</v>
      </c>
      <c r="T1595" s="6">
        <v>0</v>
      </c>
      <c r="V1595" t="str">
        <f>IFERROR(INDEX('3.Stok Awal'!A1595:A6590,MATCH('4.Sell to Trade'!J1595,'3.Stok Awal'!D1595:D6590,0)),"")</f>
        <v/>
      </c>
    </row>
    <row r="1596" spans="1:22" x14ac:dyDescent="0.25">
      <c r="A1596" s="15" t="str">
        <f t="shared" si="198"/>
        <v/>
      </c>
      <c r="D1596" s="5" t="str">
        <f t="shared" si="192"/>
        <v/>
      </c>
      <c r="E1596" s="5" t="str">
        <f t="shared" si="193"/>
        <v/>
      </c>
      <c r="F1596" s="5" t="str">
        <f t="shared" si="194"/>
        <v/>
      </c>
      <c r="G1596" s="5" t="str">
        <f t="shared" si="195"/>
        <v/>
      </c>
      <c r="I1596" s="5" t="str">
        <f t="shared" si="196"/>
        <v/>
      </c>
      <c r="K1596" s="5" t="str">
        <f t="shared" si="197"/>
        <v/>
      </c>
      <c r="L1596" s="5"/>
      <c r="N1596" s="4"/>
      <c r="O1596" s="4" t="str">
        <f t="shared" si="199"/>
        <v/>
      </c>
      <c r="P1596" t="s">
        <v>34</v>
      </c>
      <c r="Q1596">
        <v>0</v>
      </c>
      <c r="R1596" s="5" t="str">
        <f>IF(ISNA(VLOOKUP($J1596,STOK_AWAL,15,0)),"",VLOOKUP($J1596,STOK_AWAL,15,0))</f>
        <v/>
      </c>
      <c r="S1596" s="6">
        <v>0</v>
      </c>
      <c r="T1596" s="6">
        <v>0</v>
      </c>
      <c r="V1596" t="str">
        <f>IFERROR(INDEX('3.Stok Awal'!A1596:A6591,MATCH('4.Sell to Trade'!J1596,'3.Stok Awal'!D1596:D6591,0)),"")</f>
        <v/>
      </c>
    </row>
    <row r="1597" spans="1:22" x14ac:dyDescent="0.25">
      <c r="A1597" s="15" t="str">
        <f t="shared" si="198"/>
        <v/>
      </c>
      <c r="D1597" s="5" t="str">
        <f t="shared" si="192"/>
        <v/>
      </c>
      <c r="E1597" s="5" t="str">
        <f t="shared" si="193"/>
        <v/>
      </c>
      <c r="F1597" s="5" t="str">
        <f t="shared" si="194"/>
        <v/>
      </c>
      <c r="G1597" s="5" t="str">
        <f t="shared" si="195"/>
        <v/>
      </c>
      <c r="I1597" s="5" t="str">
        <f t="shared" si="196"/>
        <v/>
      </c>
      <c r="K1597" s="5" t="str">
        <f t="shared" si="197"/>
        <v/>
      </c>
      <c r="L1597" s="5"/>
      <c r="N1597" s="4"/>
      <c r="O1597" s="4" t="str">
        <f t="shared" si="199"/>
        <v/>
      </c>
      <c r="P1597" t="s">
        <v>34</v>
      </c>
      <c r="Q1597">
        <v>0</v>
      </c>
      <c r="R1597" s="5" t="str">
        <f>IF(ISNA(VLOOKUP($J1597,STOK_AWAL,15,0)),"",VLOOKUP($J1597,STOK_AWAL,15,0))</f>
        <v/>
      </c>
      <c r="S1597" s="6">
        <v>0</v>
      </c>
      <c r="T1597" s="6">
        <v>0</v>
      </c>
      <c r="V1597" t="str">
        <f>IFERROR(INDEX('3.Stok Awal'!A1597:A6592,MATCH('4.Sell to Trade'!J1597,'3.Stok Awal'!D1597:D6592,0)),"")</f>
        <v/>
      </c>
    </row>
    <row r="1598" spans="1:22" x14ac:dyDescent="0.25">
      <c r="A1598" s="15" t="str">
        <f t="shared" si="198"/>
        <v/>
      </c>
      <c r="D1598" s="5" t="str">
        <f t="shared" si="192"/>
        <v/>
      </c>
      <c r="E1598" s="5" t="str">
        <f t="shared" si="193"/>
        <v/>
      </c>
      <c r="F1598" s="5" t="str">
        <f t="shared" si="194"/>
        <v/>
      </c>
      <c r="G1598" s="5" t="str">
        <f t="shared" si="195"/>
        <v/>
      </c>
      <c r="I1598" s="5" t="str">
        <f t="shared" si="196"/>
        <v/>
      </c>
      <c r="K1598" s="5" t="str">
        <f t="shared" si="197"/>
        <v/>
      </c>
      <c r="L1598" s="5"/>
      <c r="N1598" s="4"/>
      <c r="O1598" s="4" t="str">
        <f t="shared" si="199"/>
        <v/>
      </c>
      <c r="P1598" t="s">
        <v>34</v>
      </c>
      <c r="Q1598">
        <v>0</v>
      </c>
      <c r="R1598" s="5" t="str">
        <f>IF(ISNA(VLOOKUP($J1598,STOK_AWAL,15,0)),"",VLOOKUP($J1598,STOK_AWAL,15,0))</f>
        <v/>
      </c>
      <c r="S1598" s="6">
        <v>0</v>
      </c>
      <c r="T1598" s="6">
        <v>0</v>
      </c>
      <c r="V1598" t="str">
        <f>IFERROR(INDEX('3.Stok Awal'!A1598:A6593,MATCH('4.Sell to Trade'!J1598,'3.Stok Awal'!D1598:D6593,0)),"")</f>
        <v/>
      </c>
    </row>
    <row r="1599" spans="1:22" x14ac:dyDescent="0.25">
      <c r="A1599" s="15" t="str">
        <f t="shared" si="198"/>
        <v/>
      </c>
      <c r="D1599" s="5" t="str">
        <f t="shared" si="192"/>
        <v/>
      </c>
      <c r="E1599" s="5" t="str">
        <f t="shared" si="193"/>
        <v/>
      </c>
      <c r="F1599" s="5" t="str">
        <f t="shared" si="194"/>
        <v/>
      </c>
      <c r="G1599" s="5" t="str">
        <f t="shared" si="195"/>
        <v/>
      </c>
      <c r="I1599" s="5" t="str">
        <f t="shared" si="196"/>
        <v/>
      </c>
      <c r="K1599" s="5" t="str">
        <f t="shared" si="197"/>
        <v/>
      </c>
      <c r="L1599" s="5"/>
      <c r="N1599" s="4"/>
      <c r="O1599" s="4" t="str">
        <f t="shared" si="199"/>
        <v/>
      </c>
      <c r="P1599" t="s">
        <v>34</v>
      </c>
      <c r="Q1599">
        <v>0</v>
      </c>
      <c r="R1599" s="5" t="str">
        <f>IF(ISNA(VLOOKUP($J1599,STOK_AWAL,15,0)),"",VLOOKUP($J1599,STOK_AWAL,15,0))</f>
        <v/>
      </c>
      <c r="S1599" s="6">
        <v>0</v>
      </c>
      <c r="T1599" s="6">
        <v>0</v>
      </c>
      <c r="V1599" t="str">
        <f>IFERROR(INDEX('3.Stok Awal'!A1599:A6594,MATCH('4.Sell to Trade'!J1599,'3.Stok Awal'!D1599:D6594,0)),"")</f>
        <v/>
      </c>
    </row>
    <row r="1600" spans="1:22" x14ac:dyDescent="0.25">
      <c r="A1600" s="15" t="str">
        <f t="shared" si="198"/>
        <v/>
      </c>
      <c r="D1600" s="5" t="str">
        <f t="shared" si="192"/>
        <v/>
      </c>
      <c r="E1600" s="5" t="str">
        <f t="shared" si="193"/>
        <v/>
      </c>
      <c r="F1600" s="5" t="str">
        <f t="shared" si="194"/>
        <v/>
      </c>
      <c r="G1600" s="5" t="str">
        <f t="shared" si="195"/>
        <v/>
      </c>
      <c r="I1600" s="5" t="str">
        <f t="shared" si="196"/>
        <v/>
      </c>
      <c r="K1600" s="5" t="str">
        <f t="shared" si="197"/>
        <v/>
      </c>
      <c r="L1600" s="5"/>
      <c r="N1600" s="4"/>
      <c r="O1600" s="4" t="str">
        <f t="shared" si="199"/>
        <v/>
      </c>
      <c r="P1600" t="s">
        <v>34</v>
      </c>
      <c r="Q1600">
        <v>0</v>
      </c>
      <c r="R1600" s="5" t="str">
        <f>IF(ISNA(VLOOKUP($J1600,STOK_AWAL,15,0)),"",VLOOKUP($J1600,STOK_AWAL,15,0))</f>
        <v/>
      </c>
      <c r="S1600" s="6">
        <v>0</v>
      </c>
      <c r="T1600" s="6">
        <v>0</v>
      </c>
      <c r="V1600" t="str">
        <f>IFERROR(INDEX('3.Stok Awal'!A1600:A6595,MATCH('4.Sell to Trade'!J1600,'3.Stok Awal'!D1600:D6595,0)),"")</f>
        <v/>
      </c>
    </row>
    <row r="1601" spans="1:22" x14ac:dyDescent="0.25">
      <c r="A1601" s="15" t="str">
        <f t="shared" si="198"/>
        <v/>
      </c>
      <c r="D1601" s="5" t="str">
        <f t="shared" si="192"/>
        <v/>
      </c>
      <c r="E1601" s="5" t="str">
        <f t="shared" si="193"/>
        <v/>
      </c>
      <c r="F1601" s="5" t="str">
        <f t="shared" si="194"/>
        <v/>
      </c>
      <c r="G1601" s="5" t="str">
        <f t="shared" si="195"/>
        <v/>
      </c>
      <c r="I1601" s="5" t="str">
        <f t="shared" si="196"/>
        <v/>
      </c>
      <c r="K1601" s="5" t="str">
        <f t="shared" si="197"/>
        <v/>
      </c>
      <c r="L1601" s="5"/>
      <c r="N1601" s="4"/>
      <c r="O1601" s="4" t="str">
        <f t="shared" si="199"/>
        <v/>
      </c>
      <c r="P1601" t="s">
        <v>34</v>
      </c>
      <c r="Q1601">
        <v>0</v>
      </c>
      <c r="R1601" s="5" t="str">
        <f>IF(ISNA(VLOOKUP($J1601,STOK_AWAL,15,0)),"",VLOOKUP($J1601,STOK_AWAL,15,0))</f>
        <v/>
      </c>
      <c r="S1601" s="6">
        <v>0</v>
      </c>
      <c r="T1601" s="6">
        <v>0</v>
      </c>
      <c r="V1601" t="str">
        <f>IFERROR(INDEX('3.Stok Awal'!A1601:A6596,MATCH('4.Sell to Trade'!J1601,'3.Stok Awal'!D1601:D6596,0)),"")</f>
        <v/>
      </c>
    </row>
    <row r="1602" spans="1:22" x14ac:dyDescent="0.25">
      <c r="A1602" s="15" t="str">
        <f t="shared" si="198"/>
        <v/>
      </c>
      <c r="D1602" s="5" t="str">
        <f t="shared" si="192"/>
        <v/>
      </c>
      <c r="E1602" s="5" t="str">
        <f t="shared" si="193"/>
        <v/>
      </c>
      <c r="F1602" s="5" t="str">
        <f t="shared" si="194"/>
        <v/>
      </c>
      <c r="G1602" s="5" t="str">
        <f t="shared" si="195"/>
        <v/>
      </c>
      <c r="I1602" s="5" t="str">
        <f t="shared" si="196"/>
        <v/>
      </c>
      <c r="K1602" s="5" t="str">
        <f t="shared" si="197"/>
        <v/>
      </c>
      <c r="L1602" s="5"/>
      <c r="N1602" s="4"/>
      <c r="O1602" s="4" t="str">
        <f t="shared" si="199"/>
        <v/>
      </c>
      <c r="P1602" t="s">
        <v>34</v>
      </c>
      <c r="Q1602">
        <v>0</v>
      </c>
      <c r="R1602" s="5" t="str">
        <f>IF(ISNA(VLOOKUP($J1602,STOK_AWAL,15,0)),"",VLOOKUP($J1602,STOK_AWAL,15,0))</f>
        <v/>
      </c>
      <c r="S1602" s="6">
        <v>0</v>
      </c>
      <c r="T1602" s="6">
        <v>0</v>
      </c>
      <c r="V1602" t="str">
        <f>IFERROR(INDEX('3.Stok Awal'!A1602:A6597,MATCH('4.Sell to Trade'!J1602,'3.Stok Awal'!D1602:D6597,0)),"")</f>
        <v/>
      </c>
    </row>
    <row r="1603" spans="1:22" x14ac:dyDescent="0.25">
      <c r="A1603" s="15" t="str">
        <f t="shared" si="198"/>
        <v/>
      </c>
      <c r="D1603" s="5" t="str">
        <f t="shared" si="192"/>
        <v/>
      </c>
      <c r="E1603" s="5" t="str">
        <f t="shared" si="193"/>
        <v/>
      </c>
      <c r="F1603" s="5" t="str">
        <f t="shared" si="194"/>
        <v/>
      </c>
      <c r="G1603" s="5" t="str">
        <f t="shared" si="195"/>
        <v/>
      </c>
      <c r="I1603" s="5" t="str">
        <f t="shared" si="196"/>
        <v/>
      </c>
      <c r="K1603" s="5" t="str">
        <f t="shared" si="197"/>
        <v/>
      </c>
      <c r="L1603" s="5"/>
      <c r="N1603" s="4"/>
      <c r="O1603" s="4" t="str">
        <f t="shared" si="199"/>
        <v/>
      </c>
      <c r="P1603" t="s">
        <v>34</v>
      </c>
      <c r="Q1603">
        <v>0</v>
      </c>
      <c r="R1603" s="5" t="str">
        <f>IF(ISNA(VLOOKUP($J1603,STOK_AWAL,15,0)),"",VLOOKUP($J1603,STOK_AWAL,15,0))</f>
        <v/>
      </c>
      <c r="S1603" s="6">
        <v>0</v>
      </c>
      <c r="T1603" s="6">
        <v>0</v>
      </c>
      <c r="V1603" t="str">
        <f>IFERROR(INDEX('3.Stok Awal'!A1603:A6598,MATCH('4.Sell to Trade'!J1603,'3.Stok Awal'!D1603:D6598,0)),"")</f>
        <v/>
      </c>
    </row>
    <row r="1604" spans="1:22" x14ac:dyDescent="0.25">
      <c r="A1604" s="15" t="str">
        <f t="shared" si="198"/>
        <v/>
      </c>
      <c r="D1604" s="5" t="str">
        <f t="shared" si="192"/>
        <v/>
      </c>
      <c r="E1604" s="5" t="str">
        <f t="shared" si="193"/>
        <v/>
      </c>
      <c r="F1604" s="5" t="str">
        <f t="shared" si="194"/>
        <v/>
      </c>
      <c r="G1604" s="5" t="str">
        <f t="shared" si="195"/>
        <v/>
      </c>
      <c r="I1604" s="5" t="str">
        <f t="shared" si="196"/>
        <v/>
      </c>
      <c r="K1604" s="5" t="str">
        <f t="shared" si="197"/>
        <v/>
      </c>
      <c r="L1604" s="5"/>
      <c r="N1604" s="4"/>
      <c r="O1604" s="4" t="str">
        <f t="shared" si="199"/>
        <v/>
      </c>
      <c r="P1604" t="s">
        <v>34</v>
      </c>
      <c r="Q1604">
        <v>0</v>
      </c>
      <c r="R1604" s="5" t="str">
        <f>IF(ISNA(VLOOKUP($J1604,STOK_AWAL,15,0)),"",VLOOKUP($J1604,STOK_AWAL,15,0))</f>
        <v/>
      </c>
      <c r="S1604" s="6">
        <v>0</v>
      </c>
      <c r="T1604" s="6">
        <v>0</v>
      </c>
      <c r="V1604" t="str">
        <f>IFERROR(INDEX('3.Stok Awal'!A1604:A6599,MATCH('4.Sell to Trade'!J1604,'3.Stok Awal'!D1604:D6599,0)),"")</f>
        <v/>
      </c>
    </row>
    <row r="1605" spans="1:22" x14ac:dyDescent="0.25">
      <c r="A1605" s="15" t="str">
        <f t="shared" si="198"/>
        <v/>
      </c>
      <c r="D1605" s="5" t="str">
        <f t="shared" ref="D1605:D1668" si="200">IF(ISNA(VLOOKUP($C1605,MASTER_CUSTOMER,2,0)),"",VLOOKUP($C1605,MASTER_CUSTOMER,2,0))</f>
        <v/>
      </c>
      <c r="E1605" s="5" t="str">
        <f t="shared" ref="E1605:E1668" si="201">IF(ISNA(VLOOKUP($C1605,MASTER_CUSTOMER,4,0)),"",VLOOKUP($C1605,MASTER_CUSTOMER,4,0))</f>
        <v/>
      </c>
      <c r="F1605" s="5" t="str">
        <f t="shared" ref="F1605:F1668" si="202">IF(ISNA(VLOOKUP($C1605,MASTER_CUSTOMER,5,0)),"",VLOOKUP($C1605,MASTER_CUSTOMER,5,0))</f>
        <v/>
      </c>
      <c r="G1605" s="5" t="str">
        <f t="shared" ref="G1605:G1668" si="203">IF(ISNA(VLOOKUP($C1605,MASTER_CUSTOMER,3,0)),"",VLOOKUP($C1605,MASTER_CUSTOMER,3,0))</f>
        <v/>
      </c>
      <c r="I1605" s="5" t="str">
        <f t="shared" ref="I1605:I1668" si="204">IF(ISNA(VLOOKUP($H1605,MASTER_SALESMAN,2,0)),"",VLOOKUP($H1605,MASTER_SALESMAN,2,0))</f>
        <v/>
      </c>
      <c r="K1605" s="5" t="str">
        <f t="shared" ref="K1605:K1668" si="205">IF(ISNA(VLOOKUP($J1605,STOK_AWAL,2,0)),"",VLOOKUP($J1605,STOK_AWAL,2,0))</f>
        <v/>
      </c>
      <c r="L1605" s="5"/>
      <c r="N1605" s="4"/>
      <c r="O1605" s="4" t="str">
        <f t="shared" si="199"/>
        <v/>
      </c>
      <c r="P1605" t="s">
        <v>34</v>
      </c>
      <c r="Q1605">
        <v>0</v>
      </c>
      <c r="R1605" s="5" t="str">
        <f>IF(ISNA(VLOOKUP($J1605,STOK_AWAL,15,0)),"",VLOOKUP($J1605,STOK_AWAL,15,0))</f>
        <v/>
      </c>
      <c r="S1605" s="6">
        <v>0</v>
      </c>
      <c r="T1605" s="6">
        <v>0</v>
      </c>
      <c r="V1605" t="str">
        <f>IFERROR(INDEX('3.Stok Awal'!A1605:A6600,MATCH('4.Sell to Trade'!J1605,'3.Stok Awal'!D1605:D6600,0)),"")</f>
        <v/>
      </c>
    </row>
    <row r="1606" spans="1:22" x14ac:dyDescent="0.25">
      <c r="A1606" s="15" t="str">
        <f t="shared" ref="A1606:A1669" si="206">IF(B1606="","",B1606)</f>
        <v/>
      </c>
      <c r="D1606" s="5" t="str">
        <f t="shared" si="200"/>
        <v/>
      </c>
      <c r="E1606" s="5" t="str">
        <f t="shared" si="201"/>
        <v/>
      </c>
      <c r="F1606" s="5" t="str">
        <f t="shared" si="202"/>
        <v/>
      </c>
      <c r="G1606" s="5" t="str">
        <f t="shared" si="203"/>
        <v/>
      </c>
      <c r="I1606" s="5" t="str">
        <f t="shared" si="204"/>
        <v/>
      </c>
      <c r="K1606" s="5" t="str">
        <f t="shared" si="205"/>
        <v/>
      </c>
      <c r="L1606" s="5"/>
      <c r="N1606" s="4"/>
      <c r="O1606" s="4" t="str">
        <f t="shared" ref="O1606:O1669" si="207">J1606&amp;N1606</f>
        <v/>
      </c>
      <c r="P1606" t="s">
        <v>34</v>
      </c>
      <c r="Q1606">
        <v>0</v>
      </c>
      <c r="R1606" s="5" t="str">
        <f>IF(ISNA(VLOOKUP($J1606,STOK_AWAL,15,0)),"",VLOOKUP($J1606,STOK_AWAL,15,0))</f>
        <v/>
      </c>
      <c r="S1606" s="6">
        <v>0</v>
      </c>
      <c r="T1606" s="6">
        <v>0</v>
      </c>
      <c r="V1606" t="str">
        <f>IFERROR(INDEX('3.Stok Awal'!A1606:A6601,MATCH('4.Sell to Trade'!J1606,'3.Stok Awal'!D1606:D6601,0)),"")</f>
        <v/>
      </c>
    </row>
    <row r="1607" spans="1:22" x14ac:dyDescent="0.25">
      <c r="A1607" s="15" t="str">
        <f t="shared" si="206"/>
        <v/>
      </c>
      <c r="D1607" s="5" t="str">
        <f t="shared" si="200"/>
        <v/>
      </c>
      <c r="E1607" s="5" t="str">
        <f t="shared" si="201"/>
        <v/>
      </c>
      <c r="F1607" s="5" t="str">
        <f t="shared" si="202"/>
        <v/>
      </c>
      <c r="G1607" s="5" t="str">
        <f t="shared" si="203"/>
        <v/>
      </c>
      <c r="I1607" s="5" t="str">
        <f t="shared" si="204"/>
        <v/>
      </c>
      <c r="K1607" s="5" t="str">
        <f t="shared" si="205"/>
        <v/>
      </c>
      <c r="L1607" s="5"/>
      <c r="N1607" s="4"/>
      <c r="O1607" s="4" t="str">
        <f t="shared" si="207"/>
        <v/>
      </c>
      <c r="P1607" t="s">
        <v>34</v>
      </c>
      <c r="Q1607">
        <v>0</v>
      </c>
      <c r="R1607" s="5" t="str">
        <f>IF(ISNA(VLOOKUP($J1607,STOK_AWAL,15,0)),"",VLOOKUP($J1607,STOK_AWAL,15,0))</f>
        <v/>
      </c>
      <c r="S1607" s="6">
        <v>0</v>
      </c>
      <c r="T1607" s="6">
        <v>0</v>
      </c>
      <c r="V1607" t="str">
        <f>IFERROR(INDEX('3.Stok Awal'!A1607:A6602,MATCH('4.Sell to Trade'!J1607,'3.Stok Awal'!D1607:D6602,0)),"")</f>
        <v/>
      </c>
    </row>
    <row r="1608" spans="1:22" x14ac:dyDescent="0.25">
      <c r="A1608" s="15" t="str">
        <f t="shared" si="206"/>
        <v/>
      </c>
      <c r="D1608" s="5" t="str">
        <f t="shared" si="200"/>
        <v/>
      </c>
      <c r="E1608" s="5" t="str">
        <f t="shared" si="201"/>
        <v/>
      </c>
      <c r="F1608" s="5" t="str">
        <f t="shared" si="202"/>
        <v/>
      </c>
      <c r="G1608" s="5" t="str">
        <f t="shared" si="203"/>
        <v/>
      </c>
      <c r="I1608" s="5" t="str">
        <f t="shared" si="204"/>
        <v/>
      </c>
      <c r="K1608" s="5" t="str">
        <f t="shared" si="205"/>
        <v/>
      </c>
      <c r="L1608" s="5"/>
      <c r="N1608" s="4"/>
      <c r="O1608" s="4" t="str">
        <f t="shared" si="207"/>
        <v/>
      </c>
      <c r="P1608" t="s">
        <v>34</v>
      </c>
      <c r="Q1608">
        <v>0</v>
      </c>
      <c r="R1608" s="5" t="str">
        <f>IF(ISNA(VLOOKUP($J1608,STOK_AWAL,15,0)),"",VLOOKUP($J1608,STOK_AWAL,15,0))</f>
        <v/>
      </c>
      <c r="S1608" s="6">
        <v>0</v>
      </c>
      <c r="T1608" s="6">
        <v>0</v>
      </c>
      <c r="V1608" t="str">
        <f>IFERROR(INDEX('3.Stok Awal'!A1608:A6603,MATCH('4.Sell to Trade'!J1608,'3.Stok Awal'!D1608:D6603,0)),"")</f>
        <v/>
      </c>
    </row>
    <row r="1609" spans="1:22" x14ac:dyDescent="0.25">
      <c r="A1609" s="15" t="str">
        <f t="shared" si="206"/>
        <v/>
      </c>
      <c r="D1609" s="5" t="str">
        <f t="shared" si="200"/>
        <v/>
      </c>
      <c r="E1609" s="5" t="str">
        <f t="shared" si="201"/>
        <v/>
      </c>
      <c r="F1609" s="5" t="str">
        <f t="shared" si="202"/>
        <v/>
      </c>
      <c r="G1609" s="5" t="str">
        <f t="shared" si="203"/>
        <v/>
      </c>
      <c r="I1609" s="5" t="str">
        <f t="shared" si="204"/>
        <v/>
      </c>
      <c r="K1609" s="5" t="str">
        <f t="shared" si="205"/>
        <v/>
      </c>
      <c r="L1609" s="5"/>
      <c r="N1609" s="4"/>
      <c r="O1609" s="4" t="str">
        <f t="shared" si="207"/>
        <v/>
      </c>
      <c r="P1609" t="s">
        <v>34</v>
      </c>
      <c r="Q1609">
        <v>0</v>
      </c>
      <c r="R1609" s="5" t="str">
        <f>IF(ISNA(VLOOKUP($J1609,STOK_AWAL,15,0)),"",VLOOKUP($J1609,STOK_AWAL,15,0))</f>
        <v/>
      </c>
      <c r="S1609" s="6">
        <v>0</v>
      </c>
      <c r="T1609" s="6">
        <v>0</v>
      </c>
      <c r="V1609" t="str">
        <f>IFERROR(INDEX('3.Stok Awal'!A1609:A6604,MATCH('4.Sell to Trade'!J1609,'3.Stok Awal'!D1609:D6604,0)),"")</f>
        <v/>
      </c>
    </row>
    <row r="1610" spans="1:22" x14ac:dyDescent="0.25">
      <c r="A1610" s="15" t="str">
        <f t="shared" si="206"/>
        <v/>
      </c>
      <c r="D1610" s="5" t="str">
        <f t="shared" si="200"/>
        <v/>
      </c>
      <c r="E1610" s="5" t="str">
        <f t="shared" si="201"/>
        <v/>
      </c>
      <c r="F1610" s="5" t="str">
        <f t="shared" si="202"/>
        <v/>
      </c>
      <c r="G1610" s="5" t="str">
        <f t="shared" si="203"/>
        <v/>
      </c>
      <c r="I1610" s="5" t="str">
        <f t="shared" si="204"/>
        <v/>
      </c>
      <c r="K1610" s="5" t="str">
        <f t="shared" si="205"/>
        <v/>
      </c>
      <c r="L1610" s="5"/>
      <c r="N1610" s="4"/>
      <c r="O1610" s="4" t="str">
        <f t="shared" si="207"/>
        <v/>
      </c>
      <c r="P1610" t="s">
        <v>34</v>
      </c>
      <c r="Q1610">
        <v>0</v>
      </c>
      <c r="R1610" s="5" t="str">
        <f>IF(ISNA(VLOOKUP($J1610,STOK_AWAL,15,0)),"",VLOOKUP($J1610,STOK_AWAL,15,0))</f>
        <v/>
      </c>
      <c r="S1610" s="6">
        <v>0</v>
      </c>
      <c r="T1610" s="6">
        <v>0</v>
      </c>
      <c r="V1610" t="str">
        <f>IFERROR(INDEX('3.Stok Awal'!A1610:A6605,MATCH('4.Sell to Trade'!J1610,'3.Stok Awal'!D1610:D6605,0)),"")</f>
        <v/>
      </c>
    </row>
    <row r="1611" spans="1:22" x14ac:dyDescent="0.25">
      <c r="A1611" s="15" t="str">
        <f t="shared" si="206"/>
        <v/>
      </c>
      <c r="D1611" s="5" t="str">
        <f t="shared" si="200"/>
        <v/>
      </c>
      <c r="E1611" s="5" t="str">
        <f t="shared" si="201"/>
        <v/>
      </c>
      <c r="F1611" s="5" t="str">
        <f t="shared" si="202"/>
        <v/>
      </c>
      <c r="G1611" s="5" t="str">
        <f t="shared" si="203"/>
        <v/>
      </c>
      <c r="I1611" s="5" t="str">
        <f t="shared" si="204"/>
        <v/>
      </c>
      <c r="K1611" s="5" t="str">
        <f t="shared" si="205"/>
        <v/>
      </c>
      <c r="L1611" s="5"/>
      <c r="N1611" s="4"/>
      <c r="O1611" s="4" t="str">
        <f t="shared" si="207"/>
        <v/>
      </c>
      <c r="P1611" t="s">
        <v>34</v>
      </c>
      <c r="Q1611">
        <v>0</v>
      </c>
      <c r="R1611" s="5" t="str">
        <f>IF(ISNA(VLOOKUP($J1611,STOK_AWAL,15,0)),"",VLOOKUP($J1611,STOK_AWAL,15,0))</f>
        <v/>
      </c>
      <c r="S1611" s="6">
        <v>0</v>
      </c>
      <c r="T1611" s="6">
        <v>0</v>
      </c>
      <c r="V1611" t="str">
        <f>IFERROR(INDEX('3.Stok Awal'!A1611:A6606,MATCH('4.Sell to Trade'!J1611,'3.Stok Awal'!D1611:D6606,0)),"")</f>
        <v/>
      </c>
    </row>
    <row r="1612" spans="1:22" x14ac:dyDescent="0.25">
      <c r="A1612" s="15" t="str">
        <f t="shared" si="206"/>
        <v/>
      </c>
      <c r="D1612" s="5" t="str">
        <f t="shared" si="200"/>
        <v/>
      </c>
      <c r="E1612" s="5" t="str">
        <f t="shared" si="201"/>
        <v/>
      </c>
      <c r="F1612" s="5" t="str">
        <f t="shared" si="202"/>
        <v/>
      </c>
      <c r="G1612" s="5" t="str">
        <f t="shared" si="203"/>
        <v/>
      </c>
      <c r="I1612" s="5" t="str">
        <f t="shared" si="204"/>
        <v/>
      </c>
      <c r="K1612" s="5" t="str">
        <f t="shared" si="205"/>
        <v/>
      </c>
      <c r="L1612" s="5"/>
      <c r="N1612" s="4"/>
      <c r="O1612" s="4" t="str">
        <f t="shared" si="207"/>
        <v/>
      </c>
      <c r="P1612" t="s">
        <v>34</v>
      </c>
      <c r="Q1612">
        <v>0</v>
      </c>
      <c r="R1612" s="5" t="str">
        <f>IF(ISNA(VLOOKUP($J1612,STOK_AWAL,15,0)),"",VLOOKUP($J1612,STOK_AWAL,15,0))</f>
        <v/>
      </c>
      <c r="S1612" s="6">
        <v>0</v>
      </c>
      <c r="T1612" s="6">
        <v>0</v>
      </c>
      <c r="V1612" t="str">
        <f>IFERROR(INDEX('3.Stok Awal'!A1612:A6607,MATCH('4.Sell to Trade'!J1612,'3.Stok Awal'!D1612:D6607,0)),"")</f>
        <v/>
      </c>
    </row>
    <row r="1613" spans="1:22" x14ac:dyDescent="0.25">
      <c r="A1613" s="15" t="str">
        <f t="shared" si="206"/>
        <v/>
      </c>
      <c r="D1613" s="5" t="str">
        <f t="shared" si="200"/>
        <v/>
      </c>
      <c r="E1613" s="5" t="str">
        <f t="shared" si="201"/>
        <v/>
      </c>
      <c r="F1613" s="5" t="str">
        <f t="shared" si="202"/>
        <v/>
      </c>
      <c r="G1613" s="5" t="str">
        <f t="shared" si="203"/>
        <v/>
      </c>
      <c r="I1613" s="5" t="str">
        <f t="shared" si="204"/>
        <v/>
      </c>
      <c r="K1613" s="5" t="str">
        <f t="shared" si="205"/>
        <v/>
      </c>
      <c r="L1613" s="5"/>
      <c r="N1613" s="4"/>
      <c r="O1613" s="4" t="str">
        <f t="shared" si="207"/>
        <v/>
      </c>
      <c r="P1613" t="s">
        <v>34</v>
      </c>
      <c r="Q1613">
        <v>0</v>
      </c>
      <c r="R1613" s="5" t="str">
        <f>IF(ISNA(VLOOKUP($J1613,STOK_AWAL,15,0)),"",VLOOKUP($J1613,STOK_AWAL,15,0))</f>
        <v/>
      </c>
      <c r="S1613" s="6">
        <v>0</v>
      </c>
      <c r="T1613" s="6">
        <v>0</v>
      </c>
      <c r="V1613" t="str">
        <f>IFERROR(INDEX('3.Stok Awal'!A1613:A6608,MATCH('4.Sell to Trade'!J1613,'3.Stok Awal'!D1613:D6608,0)),"")</f>
        <v/>
      </c>
    </row>
    <row r="1614" spans="1:22" x14ac:dyDescent="0.25">
      <c r="A1614" s="15" t="str">
        <f t="shared" si="206"/>
        <v/>
      </c>
      <c r="D1614" s="5" t="str">
        <f t="shared" si="200"/>
        <v/>
      </c>
      <c r="E1614" s="5" t="str">
        <f t="shared" si="201"/>
        <v/>
      </c>
      <c r="F1614" s="5" t="str">
        <f t="shared" si="202"/>
        <v/>
      </c>
      <c r="G1614" s="5" t="str">
        <f t="shared" si="203"/>
        <v/>
      </c>
      <c r="I1614" s="5" t="str">
        <f t="shared" si="204"/>
        <v/>
      </c>
      <c r="K1614" s="5" t="str">
        <f t="shared" si="205"/>
        <v/>
      </c>
      <c r="L1614" s="5"/>
      <c r="N1614" s="4"/>
      <c r="O1614" s="4" t="str">
        <f t="shared" si="207"/>
        <v/>
      </c>
      <c r="P1614" t="s">
        <v>34</v>
      </c>
      <c r="Q1614">
        <v>0</v>
      </c>
      <c r="R1614" s="5" t="str">
        <f>IF(ISNA(VLOOKUP($J1614,STOK_AWAL,15,0)),"",VLOOKUP($J1614,STOK_AWAL,15,0))</f>
        <v/>
      </c>
      <c r="S1614" s="6">
        <v>0</v>
      </c>
      <c r="T1614" s="6">
        <v>0</v>
      </c>
      <c r="V1614" t="str">
        <f>IFERROR(INDEX('3.Stok Awal'!A1614:A6609,MATCH('4.Sell to Trade'!J1614,'3.Stok Awal'!D1614:D6609,0)),"")</f>
        <v/>
      </c>
    </row>
    <row r="1615" spans="1:22" x14ac:dyDescent="0.25">
      <c r="A1615" s="15" t="str">
        <f t="shared" si="206"/>
        <v/>
      </c>
      <c r="D1615" s="5" t="str">
        <f t="shared" si="200"/>
        <v/>
      </c>
      <c r="E1615" s="5" t="str">
        <f t="shared" si="201"/>
        <v/>
      </c>
      <c r="F1615" s="5" t="str">
        <f t="shared" si="202"/>
        <v/>
      </c>
      <c r="G1615" s="5" t="str">
        <f t="shared" si="203"/>
        <v/>
      </c>
      <c r="I1615" s="5" t="str">
        <f t="shared" si="204"/>
        <v/>
      </c>
      <c r="K1615" s="5" t="str">
        <f t="shared" si="205"/>
        <v/>
      </c>
      <c r="L1615" s="5"/>
      <c r="N1615" s="4"/>
      <c r="O1615" s="4" t="str">
        <f t="shared" si="207"/>
        <v/>
      </c>
      <c r="P1615" t="s">
        <v>34</v>
      </c>
      <c r="Q1615">
        <v>0</v>
      </c>
      <c r="R1615" s="5" t="str">
        <f>IF(ISNA(VLOOKUP($J1615,STOK_AWAL,15,0)),"",VLOOKUP($J1615,STOK_AWAL,15,0))</f>
        <v/>
      </c>
      <c r="S1615" s="6">
        <v>0</v>
      </c>
      <c r="T1615" s="6">
        <v>0</v>
      </c>
      <c r="V1615" t="str">
        <f>IFERROR(INDEX('3.Stok Awal'!A1615:A6610,MATCH('4.Sell to Trade'!J1615,'3.Stok Awal'!D1615:D6610,0)),"")</f>
        <v/>
      </c>
    </row>
    <row r="1616" spans="1:22" x14ac:dyDescent="0.25">
      <c r="A1616" s="15" t="str">
        <f t="shared" si="206"/>
        <v/>
      </c>
      <c r="D1616" s="5" t="str">
        <f t="shared" si="200"/>
        <v/>
      </c>
      <c r="E1616" s="5" t="str">
        <f t="shared" si="201"/>
        <v/>
      </c>
      <c r="F1616" s="5" t="str">
        <f t="shared" si="202"/>
        <v/>
      </c>
      <c r="G1616" s="5" t="str">
        <f t="shared" si="203"/>
        <v/>
      </c>
      <c r="I1616" s="5" t="str">
        <f t="shared" si="204"/>
        <v/>
      </c>
      <c r="K1616" s="5" t="str">
        <f t="shared" si="205"/>
        <v/>
      </c>
      <c r="L1616" s="5"/>
      <c r="N1616" s="4"/>
      <c r="O1616" s="4" t="str">
        <f t="shared" si="207"/>
        <v/>
      </c>
      <c r="P1616" t="s">
        <v>34</v>
      </c>
      <c r="Q1616">
        <v>0</v>
      </c>
      <c r="R1616" s="5" t="str">
        <f>IF(ISNA(VLOOKUP($J1616,STOK_AWAL,15,0)),"",VLOOKUP($J1616,STOK_AWAL,15,0))</f>
        <v/>
      </c>
      <c r="S1616" s="6">
        <v>0</v>
      </c>
      <c r="T1616" s="6">
        <v>0</v>
      </c>
      <c r="V1616" t="str">
        <f>IFERROR(INDEX('3.Stok Awal'!A1616:A6611,MATCH('4.Sell to Trade'!J1616,'3.Stok Awal'!D1616:D6611,0)),"")</f>
        <v/>
      </c>
    </row>
    <row r="1617" spans="1:22" x14ac:dyDescent="0.25">
      <c r="A1617" s="15" t="str">
        <f t="shared" si="206"/>
        <v/>
      </c>
      <c r="D1617" s="5" t="str">
        <f t="shared" si="200"/>
        <v/>
      </c>
      <c r="E1617" s="5" t="str">
        <f t="shared" si="201"/>
        <v/>
      </c>
      <c r="F1617" s="5" t="str">
        <f t="shared" si="202"/>
        <v/>
      </c>
      <c r="G1617" s="5" t="str">
        <f t="shared" si="203"/>
        <v/>
      </c>
      <c r="I1617" s="5" t="str">
        <f t="shared" si="204"/>
        <v/>
      </c>
      <c r="K1617" s="5" t="str">
        <f t="shared" si="205"/>
        <v/>
      </c>
      <c r="L1617" s="5"/>
      <c r="N1617" s="4"/>
      <c r="O1617" s="4" t="str">
        <f t="shared" si="207"/>
        <v/>
      </c>
      <c r="P1617" t="s">
        <v>34</v>
      </c>
      <c r="Q1617">
        <v>0</v>
      </c>
      <c r="R1617" s="5" t="str">
        <f>IF(ISNA(VLOOKUP($J1617,STOK_AWAL,15,0)),"",VLOOKUP($J1617,STOK_AWAL,15,0))</f>
        <v/>
      </c>
      <c r="S1617" s="6">
        <v>0</v>
      </c>
      <c r="T1617" s="6">
        <v>0</v>
      </c>
      <c r="V1617" t="str">
        <f>IFERROR(INDEX('3.Stok Awal'!A1617:A6612,MATCH('4.Sell to Trade'!J1617,'3.Stok Awal'!D1617:D6612,0)),"")</f>
        <v/>
      </c>
    </row>
    <row r="1618" spans="1:22" x14ac:dyDescent="0.25">
      <c r="A1618" s="15" t="str">
        <f t="shared" si="206"/>
        <v/>
      </c>
      <c r="D1618" s="5" t="str">
        <f t="shared" si="200"/>
        <v/>
      </c>
      <c r="E1618" s="5" t="str">
        <f t="shared" si="201"/>
        <v/>
      </c>
      <c r="F1618" s="5" t="str">
        <f t="shared" si="202"/>
        <v/>
      </c>
      <c r="G1618" s="5" t="str">
        <f t="shared" si="203"/>
        <v/>
      </c>
      <c r="I1618" s="5" t="str">
        <f t="shared" si="204"/>
        <v/>
      </c>
      <c r="K1618" s="5" t="str">
        <f t="shared" si="205"/>
        <v/>
      </c>
      <c r="L1618" s="5"/>
      <c r="N1618" s="4"/>
      <c r="O1618" s="4" t="str">
        <f t="shared" si="207"/>
        <v/>
      </c>
      <c r="P1618" t="s">
        <v>34</v>
      </c>
      <c r="Q1618">
        <v>0</v>
      </c>
      <c r="R1618" s="5" t="str">
        <f>IF(ISNA(VLOOKUP($J1618,STOK_AWAL,15,0)),"",VLOOKUP($J1618,STOK_AWAL,15,0))</f>
        <v/>
      </c>
      <c r="S1618" s="6">
        <v>0</v>
      </c>
      <c r="T1618" s="6">
        <v>0</v>
      </c>
      <c r="V1618" t="str">
        <f>IFERROR(INDEX('3.Stok Awal'!A1618:A6613,MATCH('4.Sell to Trade'!J1618,'3.Stok Awal'!D1618:D6613,0)),"")</f>
        <v/>
      </c>
    </row>
    <row r="1619" spans="1:22" x14ac:dyDescent="0.25">
      <c r="A1619" s="15" t="str">
        <f t="shared" si="206"/>
        <v/>
      </c>
      <c r="D1619" s="5" t="str">
        <f t="shared" si="200"/>
        <v/>
      </c>
      <c r="E1619" s="5" t="str">
        <f t="shared" si="201"/>
        <v/>
      </c>
      <c r="F1619" s="5" t="str">
        <f t="shared" si="202"/>
        <v/>
      </c>
      <c r="G1619" s="5" t="str">
        <f t="shared" si="203"/>
        <v/>
      </c>
      <c r="I1619" s="5" t="str">
        <f t="shared" si="204"/>
        <v/>
      </c>
      <c r="K1619" s="5" t="str">
        <f t="shared" si="205"/>
        <v/>
      </c>
      <c r="L1619" s="5"/>
      <c r="N1619" s="4"/>
      <c r="O1619" s="4" t="str">
        <f t="shared" si="207"/>
        <v/>
      </c>
      <c r="P1619" t="s">
        <v>34</v>
      </c>
      <c r="Q1619">
        <v>0</v>
      </c>
      <c r="R1619" s="5" t="str">
        <f>IF(ISNA(VLOOKUP($J1619,STOK_AWAL,15,0)),"",VLOOKUP($J1619,STOK_AWAL,15,0))</f>
        <v/>
      </c>
      <c r="S1619" s="6">
        <v>0</v>
      </c>
      <c r="T1619" s="6">
        <v>0</v>
      </c>
      <c r="V1619" t="str">
        <f>IFERROR(INDEX('3.Stok Awal'!A1619:A6614,MATCH('4.Sell to Trade'!J1619,'3.Stok Awal'!D1619:D6614,0)),"")</f>
        <v/>
      </c>
    </row>
    <row r="1620" spans="1:22" x14ac:dyDescent="0.25">
      <c r="A1620" s="15" t="str">
        <f t="shared" si="206"/>
        <v/>
      </c>
      <c r="D1620" s="5" t="str">
        <f t="shared" si="200"/>
        <v/>
      </c>
      <c r="E1620" s="5" t="str">
        <f t="shared" si="201"/>
        <v/>
      </c>
      <c r="F1620" s="5" t="str">
        <f t="shared" si="202"/>
        <v/>
      </c>
      <c r="G1620" s="5" t="str">
        <f t="shared" si="203"/>
        <v/>
      </c>
      <c r="I1620" s="5" t="str">
        <f t="shared" si="204"/>
        <v/>
      </c>
      <c r="K1620" s="5" t="str">
        <f t="shared" si="205"/>
        <v/>
      </c>
      <c r="L1620" s="5"/>
      <c r="N1620" s="4"/>
      <c r="O1620" s="4" t="str">
        <f t="shared" si="207"/>
        <v/>
      </c>
      <c r="P1620" t="s">
        <v>34</v>
      </c>
      <c r="Q1620">
        <v>0</v>
      </c>
      <c r="R1620" s="5" t="str">
        <f>IF(ISNA(VLOOKUP($J1620,STOK_AWAL,15,0)),"",VLOOKUP($J1620,STOK_AWAL,15,0))</f>
        <v/>
      </c>
      <c r="S1620" s="6">
        <v>0</v>
      </c>
      <c r="T1620" s="6">
        <v>0</v>
      </c>
      <c r="V1620" t="str">
        <f>IFERROR(INDEX('3.Stok Awal'!A1620:A6615,MATCH('4.Sell to Trade'!J1620,'3.Stok Awal'!D1620:D6615,0)),"")</f>
        <v/>
      </c>
    </row>
    <row r="1621" spans="1:22" x14ac:dyDescent="0.25">
      <c r="A1621" s="15" t="str">
        <f t="shared" si="206"/>
        <v/>
      </c>
      <c r="D1621" s="5" t="str">
        <f t="shared" si="200"/>
        <v/>
      </c>
      <c r="E1621" s="5" t="str">
        <f t="shared" si="201"/>
        <v/>
      </c>
      <c r="F1621" s="5" t="str">
        <f t="shared" si="202"/>
        <v/>
      </c>
      <c r="G1621" s="5" t="str">
        <f t="shared" si="203"/>
        <v/>
      </c>
      <c r="I1621" s="5" t="str">
        <f t="shared" si="204"/>
        <v/>
      </c>
      <c r="K1621" s="5" t="str">
        <f t="shared" si="205"/>
        <v/>
      </c>
      <c r="L1621" s="5"/>
      <c r="N1621" s="4"/>
      <c r="O1621" s="4" t="str">
        <f t="shared" si="207"/>
        <v/>
      </c>
      <c r="P1621" t="s">
        <v>34</v>
      </c>
      <c r="Q1621">
        <v>0</v>
      </c>
      <c r="R1621" s="5" t="str">
        <f>IF(ISNA(VLOOKUP($J1621,STOK_AWAL,15,0)),"",VLOOKUP($J1621,STOK_AWAL,15,0))</f>
        <v/>
      </c>
      <c r="S1621" s="6">
        <v>0</v>
      </c>
      <c r="T1621" s="6">
        <v>0</v>
      </c>
      <c r="V1621" t="str">
        <f>IFERROR(INDEX('3.Stok Awal'!A1621:A6616,MATCH('4.Sell to Trade'!J1621,'3.Stok Awal'!D1621:D6616,0)),"")</f>
        <v/>
      </c>
    </row>
    <row r="1622" spans="1:22" x14ac:dyDescent="0.25">
      <c r="A1622" s="15" t="str">
        <f t="shared" si="206"/>
        <v/>
      </c>
      <c r="D1622" s="5" t="str">
        <f t="shared" si="200"/>
        <v/>
      </c>
      <c r="E1622" s="5" t="str">
        <f t="shared" si="201"/>
        <v/>
      </c>
      <c r="F1622" s="5" t="str">
        <f t="shared" si="202"/>
        <v/>
      </c>
      <c r="G1622" s="5" t="str">
        <f t="shared" si="203"/>
        <v/>
      </c>
      <c r="I1622" s="5" t="str">
        <f t="shared" si="204"/>
        <v/>
      </c>
      <c r="K1622" s="5" t="str">
        <f t="shared" si="205"/>
        <v/>
      </c>
      <c r="L1622" s="5"/>
      <c r="N1622" s="4"/>
      <c r="O1622" s="4" t="str">
        <f t="shared" si="207"/>
        <v/>
      </c>
      <c r="P1622" t="s">
        <v>34</v>
      </c>
      <c r="Q1622">
        <v>0</v>
      </c>
      <c r="R1622" s="5" t="str">
        <f>IF(ISNA(VLOOKUP($J1622,STOK_AWAL,15,0)),"",VLOOKUP($J1622,STOK_AWAL,15,0))</f>
        <v/>
      </c>
      <c r="S1622" s="6">
        <v>0</v>
      </c>
      <c r="T1622" s="6">
        <v>0</v>
      </c>
      <c r="V1622" t="str">
        <f>IFERROR(INDEX('3.Stok Awal'!A1622:A6617,MATCH('4.Sell to Trade'!J1622,'3.Stok Awal'!D1622:D6617,0)),"")</f>
        <v/>
      </c>
    </row>
    <row r="1623" spans="1:22" x14ac:dyDescent="0.25">
      <c r="A1623" s="15" t="str">
        <f t="shared" si="206"/>
        <v/>
      </c>
      <c r="D1623" s="5" t="str">
        <f t="shared" si="200"/>
        <v/>
      </c>
      <c r="E1623" s="5" t="str">
        <f t="shared" si="201"/>
        <v/>
      </c>
      <c r="F1623" s="5" t="str">
        <f t="shared" si="202"/>
        <v/>
      </c>
      <c r="G1623" s="5" t="str">
        <f t="shared" si="203"/>
        <v/>
      </c>
      <c r="I1623" s="5" t="str">
        <f t="shared" si="204"/>
        <v/>
      </c>
      <c r="K1623" s="5" t="str">
        <f t="shared" si="205"/>
        <v/>
      </c>
      <c r="L1623" s="5"/>
      <c r="N1623" s="4"/>
      <c r="O1623" s="4" t="str">
        <f t="shared" si="207"/>
        <v/>
      </c>
      <c r="P1623" t="s">
        <v>34</v>
      </c>
      <c r="Q1623">
        <v>0</v>
      </c>
      <c r="R1623" s="5" t="str">
        <f>IF(ISNA(VLOOKUP($J1623,STOK_AWAL,15,0)),"",VLOOKUP($J1623,STOK_AWAL,15,0))</f>
        <v/>
      </c>
      <c r="S1623" s="6">
        <v>0</v>
      </c>
      <c r="T1623" s="6">
        <v>0</v>
      </c>
      <c r="V1623" t="str">
        <f>IFERROR(INDEX('3.Stok Awal'!A1623:A6618,MATCH('4.Sell to Trade'!J1623,'3.Stok Awal'!D1623:D6618,0)),"")</f>
        <v/>
      </c>
    </row>
    <row r="1624" spans="1:22" x14ac:dyDescent="0.25">
      <c r="A1624" s="15" t="str">
        <f t="shared" si="206"/>
        <v/>
      </c>
      <c r="D1624" s="5" t="str">
        <f t="shared" si="200"/>
        <v/>
      </c>
      <c r="E1624" s="5" t="str">
        <f t="shared" si="201"/>
        <v/>
      </c>
      <c r="F1624" s="5" t="str">
        <f t="shared" si="202"/>
        <v/>
      </c>
      <c r="G1624" s="5" t="str">
        <f t="shared" si="203"/>
        <v/>
      </c>
      <c r="I1624" s="5" t="str">
        <f t="shared" si="204"/>
        <v/>
      </c>
      <c r="K1624" s="5" t="str">
        <f t="shared" si="205"/>
        <v/>
      </c>
      <c r="L1624" s="5"/>
      <c r="N1624" s="4"/>
      <c r="O1624" s="4" t="str">
        <f t="shared" si="207"/>
        <v/>
      </c>
      <c r="P1624" t="s">
        <v>34</v>
      </c>
      <c r="Q1624">
        <v>0</v>
      </c>
      <c r="R1624" s="5" t="str">
        <f>IF(ISNA(VLOOKUP($J1624,STOK_AWAL,15,0)),"",VLOOKUP($J1624,STOK_AWAL,15,0))</f>
        <v/>
      </c>
      <c r="S1624" s="6">
        <v>0</v>
      </c>
      <c r="T1624" s="6">
        <v>0</v>
      </c>
      <c r="V1624" t="str">
        <f>IFERROR(INDEX('3.Stok Awal'!A1624:A6619,MATCH('4.Sell to Trade'!J1624,'3.Stok Awal'!D1624:D6619,0)),"")</f>
        <v/>
      </c>
    </row>
    <row r="1625" spans="1:22" x14ac:dyDescent="0.25">
      <c r="A1625" s="15" t="str">
        <f t="shared" si="206"/>
        <v/>
      </c>
      <c r="D1625" s="5" t="str">
        <f t="shared" si="200"/>
        <v/>
      </c>
      <c r="E1625" s="5" t="str">
        <f t="shared" si="201"/>
        <v/>
      </c>
      <c r="F1625" s="5" t="str">
        <f t="shared" si="202"/>
        <v/>
      </c>
      <c r="G1625" s="5" t="str">
        <f t="shared" si="203"/>
        <v/>
      </c>
      <c r="I1625" s="5" t="str">
        <f t="shared" si="204"/>
        <v/>
      </c>
      <c r="K1625" s="5" t="str">
        <f t="shared" si="205"/>
        <v/>
      </c>
      <c r="L1625" s="5"/>
      <c r="N1625" s="4"/>
      <c r="O1625" s="4" t="str">
        <f t="shared" si="207"/>
        <v/>
      </c>
      <c r="P1625" t="s">
        <v>34</v>
      </c>
      <c r="Q1625">
        <v>0</v>
      </c>
      <c r="R1625" s="5" t="str">
        <f>IF(ISNA(VLOOKUP($J1625,STOK_AWAL,15,0)),"",VLOOKUP($J1625,STOK_AWAL,15,0))</f>
        <v/>
      </c>
      <c r="S1625" s="6">
        <v>0</v>
      </c>
      <c r="T1625" s="6">
        <v>0</v>
      </c>
      <c r="V1625" t="str">
        <f>IFERROR(INDEX('3.Stok Awal'!A1625:A6620,MATCH('4.Sell to Trade'!J1625,'3.Stok Awal'!D1625:D6620,0)),"")</f>
        <v/>
      </c>
    </row>
    <row r="1626" spans="1:22" x14ac:dyDescent="0.25">
      <c r="A1626" s="15" t="str">
        <f t="shared" si="206"/>
        <v/>
      </c>
      <c r="D1626" s="5" t="str">
        <f t="shared" si="200"/>
        <v/>
      </c>
      <c r="E1626" s="5" t="str">
        <f t="shared" si="201"/>
        <v/>
      </c>
      <c r="F1626" s="5" t="str">
        <f t="shared" si="202"/>
        <v/>
      </c>
      <c r="G1626" s="5" t="str">
        <f t="shared" si="203"/>
        <v/>
      </c>
      <c r="I1626" s="5" t="str">
        <f t="shared" si="204"/>
        <v/>
      </c>
      <c r="K1626" s="5" t="str">
        <f t="shared" si="205"/>
        <v/>
      </c>
      <c r="L1626" s="5"/>
      <c r="N1626" s="4"/>
      <c r="O1626" s="4" t="str">
        <f t="shared" si="207"/>
        <v/>
      </c>
      <c r="P1626" t="s">
        <v>34</v>
      </c>
      <c r="Q1626">
        <v>0</v>
      </c>
      <c r="R1626" s="5" t="str">
        <f>IF(ISNA(VLOOKUP($J1626,STOK_AWAL,15,0)),"",VLOOKUP($J1626,STOK_AWAL,15,0))</f>
        <v/>
      </c>
      <c r="S1626" s="6">
        <v>0</v>
      </c>
      <c r="T1626" s="6">
        <v>0</v>
      </c>
      <c r="V1626" t="str">
        <f>IFERROR(INDEX('3.Stok Awal'!A1626:A6621,MATCH('4.Sell to Trade'!J1626,'3.Stok Awal'!D1626:D6621,0)),"")</f>
        <v/>
      </c>
    </row>
    <row r="1627" spans="1:22" x14ac:dyDescent="0.25">
      <c r="A1627" s="15" t="str">
        <f t="shared" si="206"/>
        <v/>
      </c>
      <c r="D1627" s="5" t="str">
        <f t="shared" si="200"/>
        <v/>
      </c>
      <c r="E1627" s="5" t="str">
        <f t="shared" si="201"/>
        <v/>
      </c>
      <c r="F1627" s="5" t="str">
        <f t="shared" si="202"/>
        <v/>
      </c>
      <c r="G1627" s="5" t="str">
        <f t="shared" si="203"/>
        <v/>
      </c>
      <c r="I1627" s="5" t="str">
        <f t="shared" si="204"/>
        <v/>
      </c>
      <c r="K1627" s="5" t="str">
        <f t="shared" si="205"/>
        <v/>
      </c>
      <c r="L1627" s="5"/>
      <c r="N1627" s="4"/>
      <c r="O1627" s="4" t="str">
        <f t="shared" si="207"/>
        <v/>
      </c>
      <c r="P1627" t="s">
        <v>34</v>
      </c>
      <c r="Q1627">
        <v>0</v>
      </c>
      <c r="R1627" s="5" t="str">
        <f>IF(ISNA(VLOOKUP($J1627,STOK_AWAL,15,0)),"",VLOOKUP($J1627,STOK_AWAL,15,0))</f>
        <v/>
      </c>
      <c r="S1627" s="6">
        <v>0</v>
      </c>
      <c r="T1627" s="6">
        <v>0</v>
      </c>
      <c r="V1627" t="str">
        <f>IFERROR(INDEX('3.Stok Awal'!A1627:A6622,MATCH('4.Sell to Trade'!J1627,'3.Stok Awal'!D1627:D6622,0)),"")</f>
        <v/>
      </c>
    </row>
    <row r="1628" spans="1:22" x14ac:dyDescent="0.25">
      <c r="A1628" s="15" t="str">
        <f t="shared" si="206"/>
        <v/>
      </c>
      <c r="D1628" s="5" t="str">
        <f t="shared" si="200"/>
        <v/>
      </c>
      <c r="E1628" s="5" t="str">
        <f t="shared" si="201"/>
        <v/>
      </c>
      <c r="F1628" s="5" t="str">
        <f t="shared" si="202"/>
        <v/>
      </c>
      <c r="G1628" s="5" t="str">
        <f t="shared" si="203"/>
        <v/>
      </c>
      <c r="I1628" s="5" t="str">
        <f t="shared" si="204"/>
        <v/>
      </c>
      <c r="K1628" s="5" t="str">
        <f t="shared" si="205"/>
        <v/>
      </c>
      <c r="L1628" s="5"/>
      <c r="N1628" s="4"/>
      <c r="O1628" s="4" t="str">
        <f t="shared" si="207"/>
        <v/>
      </c>
      <c r="P1628" t="s">
        <v>34</v>
      </c>
      <c r="Q1628">
        <v>0</v>
      </c>
      <c r="R1628" s="5" t="str">
        <f>IF(ISNA(VLOOKUP($J1628,STOK_AWAL,15,0)),"",VLOOKUP($J1628,STOK_AWAL,15,0))</f>
        <v/>
      </c>
      <c r="S1628" s="6">
        <v>0</v>
      </c>
      <c r="T1628" s="6">
        <v>0</v>
      </c>
      <c r="V1628" t="str">
        <f>IFERROR(INDEX('3.Stok Awal'!A1628:A6623,MATCH('4.Sell to Trade'!J1628,'3.Stok Awal'!D1628:D6623,0)),"")</f>
        <v/>
      </c>
    </row>
    <row r="1629" spans="1:22" x14ac:dyDescent="0.25">
      <c r="A1629" s="15" t="str">
        <f t="shared" si="206"/>
        <v/>
      </c>
      <c r="D1629" s="5" t="str">
        <f t="shared" si="200"/>
        <v/>
      </c>
      <c r="E1629" s="5" t="str">
        <f t="shared" si="201"/>
        <v/>
      </c>
      <c r="F1629" s="5" t="str">
        <f t="shared" si="202"/>
        <v/>
      </c>
      <c r="G1629" s="5" t="str">
        <f t="shared" si="203"/>
        <v/>
      </c>
      <c r="I1629" s="5" t="str">
        <f t="shared" si="204"/>
        <v/>
      </c>
      <c r="K1629" s="5" t="str">
        <f t="shared" si="205"/>
        <v/>
      </c>
      <c r="L1629" s="5"/>
      <c r="N1629" s="4"/>
      <c r="O1629" s="4" t="str">
        <f t="shared" si="207"/>
        <v/>
      </c>
      <c r="P1629" t="s">
        <v>34</v>
      </c>
      <c r="Q1629">
        <v>0</v>
      </c>
      <c r="R1629" s="5" t="str">
        <f>IF(ISNA(VLOOKUP($J1629,STOK_AWAL,15,0)),"",VLOOKUP($J1629,STOK_AWAL,15,0))</f>
        <v/>
      </c>
      <c r="S1629" s="6">
        <v>0</v>
      </c>
      <c r="T1629" s="6">
        <v>0</v>
      </c>
      <c r="V1629" t="str">
        <f>IFERROR(INDEX('3.Stok Awal'!A1629:A6624,MATCH('4.Sell to Trade'!J1629,'3.Stok Awal'!D1629:D6624,0)),"")</f>
        <v/>
      </c>
    </row>
    <row r="1630" spans="1:22" x14ac:dyDescent="0.25">
      <c r="A1630" s="15" t="str">
        <f t="shared" si="206"/>
        <v/>
      </c>
      <c r="D1630" s="5" t="str">
        <f t="shared" si="200"/>
        <v/>
      </c>
      <c r="E1630" s="5" t="str">
        <f t="shared" si="201"/>
        <v/>
      </c>
      <c r="F1630" s="5" t="str">
        <f t="shared" si="202"/>
        <v/>
      </c>
      <c r="G1630" s="5" t="str">
        <f t="shared" si="203"/>
        <v/>
      </c>
      <c r="I1630" s="5" t="str">
        <f t="shared" si="204"/>
        <v/>
      </c>
      <c r="K1630" s="5" t="str">
        <f t="shared" si="205"/>
        <v/>
      </c>
      <c r="L1630" s="5"/>
      <c r="N1630" s="4"/>
      <c r="O1630" s="4" t="str">
        <f t="shared" si="207"/>
        <v/>
      </c>
      <c r="P1630" t="s">
        <v>34</v>
      </c>
      <c r="Q1630">
        <v>0</v>
      </c>
      <c r="R1630" s="5" t="str">
        <f>IF(ISNA(VLOOKUP($J1630,STOK_AWAL,15,0)),"",VLOOKUP($J1630,STOK_AWAL,15,0))</f>
        <v/>
      </c>
      <c r="S1630" s="6">
        <v>0</v>
      </c>
      <c r="T1630" s="6">
        <v>0</v>
      </c>
      <c r="V1630" t="str">
        <f>IFERROR(INDEX('3.Stok Awal'!A1630:A6625,MATCH('4.Sell to Trade'!J1630,'3.Stok Awal'!D1630:D6625,0)),"")</f>
        <v/>
      </c>
    </row>
    <row r="1631" spans="1:22" x14ac:dyDescent="0.25">
      <c r="A1631" s="15" t="str">
        <f t="shared" si="206"/>
        <v/>
      </c>
      <c r="D1631" s="5" t="str">
        <f t="shared" si="200"/>
        <v/>
      </c>
      <c r="E1631" s="5" t="str">
        <f t="shared" si="201"/>
        <v/>
      </c>
      <c r="F1631" s="5" t="str">
        <f t="shared" si="202"/>
        <v/>
      </c>
      <c r="G1631" s="5" t="str">
        <f t="shared" si="203"/>
        <v/>
      </c>
      <c r="I1631" s="5" t="str">
        <f t="shared" si="204"/>
        <v/>
      </c>
      <c r="K1631" s="5" t="str">
        <f t="shared" si="205"/>
        <v/>
      </c>
      <c r="L1631" s="5"/>
      <c r="N1631" s="4"/>
      <c r="O1631" s="4" t="str">
        <f t="shared" si="207"/>
        <v/>
      </c>
      <c r="P1631" t="s">
        <v>34</v>
      </c>
      <c r="Q1631">
        <v>0</v>
      </c>
      <c r="R1631" s="5" t="str">
        <f>IF(ISNA(VLOOKUP($J1631,STOK_AWAL,15,0)),"",VLOOKUP($J1631,STOK_AWAL,15,0))</f>
        <v/>
      </c>
      <c r="S1631" s="6">
        <v>0</v>
      </c>
      <c r="T1631" s="6">
        <v>0</v>
      </c>
      <c r="V1631" t="str">
        <f>IFERROR(INDEX('3.Stok Awal'!A1631:A6626,MATCH('4.Sell to Trade'!J1631,'3.Stok Awal'!D1631:D6626,0)),"")</f>
        <v/>
      </c>
    </row>
    <row r="1632" spans="1:22" x14ac:dyDescent="0.25">
      <c r="A1632" s="15" t="str">
        <f t="shared" si="206"/>
        <v/>
      </c>
      <c r="D1632" s="5" t="str">
        <f t="shared" si="200"/>
        <v/>
      </c>
      <c r="E1632" s="5" t="str">
        <f t="shared" si="201"/>
        <v/>
      </c>
      <c r="F1632" s="5" t="str">
        <f t="shared" si="202"/>
        <v/>
      </c>
      <c r="G1632" s="5" t="str">
        <f t="shared" si="203"/>
        <v/>
      </c>
      <c r="I1632" s="5" t="str">
        <f t="shared" si="204"/>
        <v/>
      </c>
      <c r="K1632" s="5" t="str">
        <f t="shared" si="205"/>
        <v/>
      </c>
      <c r="L1632" s="5"/>
      <c r="N1632" s="4"/>
      <c r="O1632" s="4" t="str">
        <f t="shared" si="207"/>
        <v/>
      </c>
      <c r="P1632" t="s">
        <v>34</v>
      </c>
      <c r="Q1632">
        <v>0</v>
      </c>
      <c r="R1632" s="5" t="str">
        <f>IF(ISNA(VLOOKUP($J1632,STOK_AWAL,15,0)),"",VLOOKUP($J1632,STOK_AWAL,15,0))</f>
        <v/>
      </c>
      <c r="S1632" s="6">
        <v>0</v>
      </c>
      <c r="T1632" s="6">
        <v>0</v>
      </c>
      <c r="V1632" t="str">
        <f>IFERROR(INDEX('3.Stok Awal'!A1632:A6627,MATCH('4.Sell to Trade'!J1632,'3.Stok Awal'!D1632:D6627,0)),"")</f>
        <v/>
      </c>
    </row>
    <row r="1633" spans="1:22" x14ac:dyDescent="0.25">
      <c r="A1633" s="15" t="str">
        <f t="shared" si="206"/>
        <v/>
      </c>
      <c r="D1633" s="5" t="str">
        <f t="shared" si="200"/>
        <v/>
      </c>
      <c r="E1633" s="5" t="str">
        <f t="shared" si="201"/>
        <v/>
      </c>
      <c r="F1633" s="5" t="str">
        <f t="shared" si="202"/>
        <v/>
      </c>
      <c r="G1633" s="5" t="str">
        <f t="shared" si="203"/>
        <v/>
      </c>
      <c r="I1633" s="5" t="str">
        <f t="shared" si="204"/>
        <v/>
      </c>
      <c r="K1633" s="5" t="str">
        <f t="shared" si="205"/>
        <v/>
      </c>
      <c r="L1633" s="5"/>
      <c r="N1633" s="4"/>
      <c r="O1633" s="4" t="str">
        <f t="shared" si="207"/>
        <v/>
      </c>
      <c r="P1633" t="s">
        <v>34</v>
      </c>
      <c r="Q1633">
        <v>0</v>
      </c>
      <c r="R1633" s="5" t="str">
        <f>IF(ISNA(VLOOKUP($J1633,STOK_AWAL,15,0)),"",VLOOKUP($J1633,STOK_AWAL,15,0))</f>
        <v/>
      </c>
      <c r="S1633" s="6">
        <v>0</v>
      </c>
      <c r="T1633" s="6">
        <v>0</v>
      </c>
      <c r="V1633" t="str">
        <f>IFERROR(INDEX('3.Stok Awal'!A1633:A6628,MATCH('4.Sell to Trade'!J1633,'3.Stok Awal'!D1633:D6628,0)),"")</f>
        <v/>
      </c>
    </row>
    <row r="1634" spans="1:22" x14ac:dyDescent="0.25">
      <c r="A1634" s="15" t="str">
        <f t="shared" si="206"/>
        <v/>
      </c>
      <c r="D1634" s="5" t="str">
        <f t="shared" si="200"/>
        <v/>
      </c>
      <c r="E1634" s="5" t="str">
        <f t="shared" si="201"/>
        <v/>
      </c>
      <c r="F1634" s="5" t="str">
        <f t="shared" si="202"/>
        <v/>
      </c>
      <c r="G1634" s="5" t="str">
        <f t="shared" si="203"/>
        <v/>
      </c>
      <c r="I1634" s="5" t="str">
        <f t="shared" si="204"/>
        <v/>
      </c>
      <c r="K1634" s="5" t="str">
        <f t="shared" si="205"/>
        <v/>
      </c>
      <c r="L1634" s="5"/>
      <c r="N1634" s="4"/>
      <c r="O1634" s="4" t="str">
        <f t="shared" si="207"/>
        <v/>
      </c>
      <c r="P1634" t="s">
        <v>34</v>
      </c>
      <c r="Q1634">
        <v>0</v>
      </c>
      <c r="R1634" s="5" t="str">
        <f>IF(ISNA(VLOOKUP($J1634,STOK_AWAL,15,0)),"",VLOOKUP($J1634,STOK_AWAL,15,0))</f>
        <v/>
      </c>
      <c r="S1634" s="6">
        <v>0</v>
      </c>
      <c r="T1634" s="6">
        <v>0</v>
      </c>
      <c r="V1634" t="str">
        <f>IFERROR(INDEX('3.Stok Awal'!A1634:A6629,MATCH('4.Sell to Trade'!J1634,'3.Stok Awal'!D1634:D6629,0)),"")</f>
        <v/>
      </c>
    </row>
    <row r="1635" spans="1:22" x14ac:dyDescent="0.25">
      <c r="A1635" s="15" t="str">
        <f t="shared" si="206"/>
        <v/>
      </c>
      <c r="D1635" s="5" t="str">
        <f t="shared" si="200"/>
        <v/>
      </c>
      <c r="E1635" s="5" t="str">
        <f t="shared" si="201"/>
        <v/>
      </c>
      <c r="F1635" s="5" t="str">
        <f t="shared" si="202"/>
        <v/>
      </c>
      <c r="G1635" s="5" t="str">
        <f t="shared" si="203"/>
        <v/>
      </c>
      <c r="I1635" s="5" t="str">
        <f t="shared" si="204"/>
        <v/>
      </c>
      <c r="K1635" s="5" t="str">
        <f t="shared" si="205"/>
        <v/>
      </c>
      <c r="L1635" s="5"/>
      <c r="N1635" s="4"/>
      <c r="O1635" s="4" t="str">
        <f t="shared" si="207"/>
        <v/>
      </c>
      <c r="P1635" t="s">
        <v>34</v>
      </c>
      <c r="Q1635">
        <v>0</v>
      </c>
      <c r="R1635" s="5" t="str">
        <f>IF(ISNA(VLOOKUP($J1635,STOK_AWAL,15,0)),"",VLOOKUP($J1635,STOK_AWAL,15,0))</f>
        <v/>
      </c>
      <c r="S1635" s="6">
        <v>0</v>
      </c>
      <c r="T1635" s="6">
        <v>0</v>
      </c>
      <c r="V1635" t="str">
        <f>IFERROR(INDEX('3.Stok Awal'!A1635:A6630,MATCH('4.Sell to Trade'!J1635,'3.Stok Awal'!D1635:D6630,0)),"")</f>
        <v/>
      </c>
    </row>
    <row r="1636" spans="1:22" x14ac:dyDescent="0.25">
      <c r="A1636" s="15" t="str">
        <f t="shared" si="206"/>
        <v/>
      </c>
      <c r="D1636" s="5" t="str">
        <f t="shared" si="200"/>
        <v/>
      </c>
      <c r="E1636" s="5" t="str">
        <f t="shared" si="201"/>
        <v/>
      </c>
      <c r="F1636" s="5" t="str">
        <f t="shared" si="202"/>
        <v/>
      </c>
      <c r="G1636" s="5" t="str">
        <f t="shared" si="203"/>
        <v/>
      </c>
      <c r="I1636" s="5" t="str">
        <f t="shared" si="204"/>
        <v/>
      </c>
      <c r="K1636" s="5" t="str">
        <f t="shared" si="205"/>
        <v/>
      </c>
      <c r="L1636" s="5"/>
      <c r="N1636" s="4"/>
      <c r="O1636" s="4" t="str">
        <f t="shared" si="207"/>
        <v/>
      </c>
      <c r="P1636" t="s">
        <v>34</v>
      </c>
      <c r="Q1636">
        <v>0</v>
      </c>
      <c r="R1636" s="5" t="str">
        <f>IF(ISNA(VLOOKUP($J1636,STOK_AWAL,15,0)),"",VLOOKUP($J1636,STOK_AWAL,15,0))</f>
        <v/>
      </c>
      <c r="S1636" s="6">
        <v>0</v>
      </c>
      <c r="T1636" s="6">
        <v>0</v>
      </c>
      <c r="V1636" t="str">
        <f>IFERROR(INDEX('3.Stok Awal'!A1636:A6631,MATCH('4.Sell to Trade'!J1636,'3.Stok Awal'!D1636:D6631,0)),"")</f>
        <v/>
      </c>
    </row>
    <row r="1637" spans="1:22" x14ac:dyDescent="0.25">
      <c r="A1637" s="15" t="str">
        <f t="shared" si="206"/>
        <v/>
      </c>
      <c r="D1637" s="5" t="str">
        <f t="shared" si="200"/>
        <v/>
      </c>
      <c r="E1637" s="5" t="str">
        <f t="shared" si="201"/>
        <v/>
      </c>
      <c r="F1637" s="5" t="str">
        <f t="shared" si="202"/>
        <v/>
      </c>
      <c r="G1637" s="5" t="str">
        <f t="shared" si="203"/>
        <v/>
      </c>
      <c r="I1637" s="5" t="str">
        <f t="shared" si="204"/>
        <v/>
      </c>
      <c r="K1637" s="5" t="str">
        <f t="shared" si="205"/>
        <v/>
      </c>
      <c r="L1637" s="5"/>
      <c r="N1637" s="4"/>
      <c r="O1637" s="4" t="str">
        <f t="shared" si="207"/>
        <v/>
      </c>
      <c r="P1637" t="s">
        <v>34</v>
      </c>
      <c r="Q1637">
        <v>0</v>
      </c>
      <c r="R1637" s="5" t="str">
        <f>IF(ISNA(VLOOKUP($J1637,STOK_AWAL,15,0)),"",VLOOKUP($J1637,STOK_AWAL,15,0))</f>
        <v/>
      </c>
      <c r="S1637" s="6">
        <v>0</v>
      </c>
      <c r="T1637" s="6">
        <v>0</v>
      </c>
      <c r="V1637" t="str">
        <f>IFERROR(INDEX('3.Stok Awal'!A1637:A6632,MATCH('4.Sell to Trade'!J1637,'3.Stok Awal'!D1637:D6632,0)),"")</f>
        <v/>
      </c>
    </row>
    <row r="1638" spans="1:22" x14ac:dyDescent="0.25">
      <c r="A1638" s="15" t="str">
        <f t="shared" si="206"/>
        <v/>
      </c>
      <c r="D1638" s="5" t="str">
        <f t="shared" si="200"/>
        <v/>
      </c>
      <c r="E1638" s="5" t="str">
        <f t="shared" si="201"/>
        <v/>
      </c>
      <c r="F1638" s="5" t="str">
        <f t="shared" si="202"/>
        <v/>
      </c>
      <c r="G1638" s="5" t="str">
        <f t="shared" si="203"/>
        <v/>
      </c>
      <c r="I1638" s="5" t="str">
        <f t="shared" si="204"/>
        <v/>
      </c>
      <c r="K1638" s="5" t="str">
        <f t="shared" si="205"/>
        <v/>
      </c>
      <c r="L1638" s="5"/>
      <c r="N1638" s="4"/>
      <c r="O1638" s="4" t="str">
        <f t="shared" si="207"/>
        <v/>
      </c>
      <c r="P1638" t="s">
        <v>34</v>
      </c>
      <c r="Q1638">
        <v>0</v>
      </c>
      <c r="R1638" s="5" t="str">
        <f>IF(ISNA(VLOOKUP($J1638,STOK_AWAL,15,0)),"",VLOOKUP($J1638,STOK_AWAL,15,0))</f>
        <v/>
      </c>
      <c r="S1638" s="6">
        <v>0</v>
      </c>
      <c r="T1638" s="6">
        <v>0</v>
      </c>
      <c r="V1638" t="str">
        <f>IFERROR(INDEX('3.Stok Awal'!A1638:A6633,MATCH('4.Sell to Trade'!J1638,'3.Stok Awal'!D1638:D6633,0)),"")</f>
        <v/>
      </c>
    </row>
    <row r="1639" spans="1:22" x14ac:dyDescent="0.25">
      <c r="A1639" s="15" t="str">
        <f t="shared" si="206"/>
        <v/>
      </c>
      <c r="D1639" s="5" t="str">
        <f t="shared" si="200"/>
        <v/>
      </c>
      <c r="E1639" s="5" t="str">
        <f t="shared" si="201"/>
        <v/>
      </c>
      <c r="F1639" s="5" t="str">
        <f t="shared" si="202"/>
        <v/>
      </c>
      <c r="G1639" s="5" t="str">
        <f t="shared" si="203"/>
        <v/>
      </c>
      <c r="I1639" s="5" t="str">
        <f t="shared" si="204"/>
        <v/>
      </c>
      <c r="K1639" s="5" t="str">
        <f t="shared" si="205"/>
        <v/>
      </c>
      <c r="L1639" s="5"/>
      <c r="N1639" s="4"/>
      <c r="O1639" s="4" t="str">
        <f t="shared" si="207"/>
        <v/>
      </c>
      <c r="P1639" t="s">
        <v>34</v>
      </c>
      <c r="Q1639">
        <v>0</v>
      </c>
      <c r="R1639" s="5" t="str">
        <f>IF(ISNA(VLOOKUP($J1639,STOK_AWAL,15,0)),"",VLOOKUP($J1639,STOK_AWAL,15,0))</f>
        <v/>
      </c>
      <c r="S1639" s="6">
        <v>0</v>
      </c>
      <c r="T1639" s="6">
        <v>0</v>
      </c>
      <c r="V1639" t="str">
        <f>IFERROR(INDEX('3.Stok Awal'!A1639:A6634,MATCH('4.Sell to Trade'!J1639,'3.Stok Awal'!D1639:D6634,0)),"")</f>
        <v/>
      </c>
    </row>
    <row r="1640" spans="1:22" x14ac:dyDescent="0.25">
      <c r="A1640" s="15" t="str">
        <f t="shared" si="206"/>
        <v/>
      </c>
      <c r="D1640" s="5" t="str">
        <f t="shared" si="200"/>
        <v/>
      </c>
      <c r="E1640" s="5" t="str">
        <f t="shared" si="201"/>
        <v/>
      </c>
      <c r="F1640" s="5" t="str">
        <f t="shared" si="202"/>
        <v/>
      </c>
      <c r="G1640" s="5" t="str">
        <f t="shared" si="203"/>
        <v/>
      </c>
      <c r="I1640" s="5" t="str">
        <f t="shared" si="204"/>
        <v/>
      </c>
      <c r="K1640" s="5" t="str">
        <f t="shared" si="205"/>
        <v/>
      </c>
      <c r="L1640" s="5"/>
      <c r="N1640" s="4"/>
      <c r="O1640" s="4" t="str">
        <f t="shared" si="207"/>
        <v/>
      </c>
      <c r="P1640" t="s">
        <v>34</v>
      </c>
      <c r="Q1640">
        <v>0</v>
      </c>
      <c r="R1640" s="5" t="str">
        <f>IF(ISNA(VLOOKUP($J1640,STOK_AWAL,15,0)),"",VLOOKUP($J1640,STOK_AWAL,15,0))</f>
        <v/>
      </c>
      <c r="S1640" s="6">
        <v>0</v>
      </c>
      <c r="T1640" s="6">
        <v>0</v>
      </c>
      <c r="V1640" t="str">
        <f>IFERROR(INDEX('3.Stok Awal'!A1640:A6635,MATCH('4.Sell to Trade'!J1640,'3.Stok Awal'!D1640:D6635,0)),"")</f>
        <v/>
      </c>
    </row>
    <row r="1641" spans="1:22" x14ac:dyDescent="0.25">
      <c r="A1641" s="15" t="str">
        <f t="shared" si="206"/>
        <v/>
      </c>
      <c r="D1641" s="5" t="str">
        <f t="shared" si="200"/>
        <v/>
      </c>
      <c r="E1641" s="5" t="str">
        <f t="shared" si="201"/>
        <v/>
      </c>
      <c r="F1641" s="5" t="str">
        <f t="shared" si="202"/>
        <v/>
      </c>
      <c r="G1641" s="5" t="str">
        <f t="shared" si="203"/>
        <v/>
      </c>
      <c r="I1641" s="5" t="str">
        <f t="shared" si="204"/>
        <v/>
      </c>
      <c r="K1641" s="5" t="str">
        <f t="shared" si="205"/>
        <v/>
      </c>
      <c r="L1641" s="5"/>
      <c r="N1641" s="4"/>
      <c r="O1641" s="4" t="str">
        <f t="shared" si="207"/>
        <v/>
      </c>
      <c r="P1641" t="s">
        <v>34</v>
      </c>
      <c r="Q1641">
        <v>0</v>
      </c>
      <c r="R1641" s="5" t="str">
        <f>IF(ISNA(VLOOKUP($J1641,STOK_AWAL,15,0)),"",VLOOKUP($J1641,STOK_AWAL,15,0))</f>
        <v/>
      </c>
      <c r="S1641" s="6">
        <v>0</v>
      </c>
      <c r="T1641" s="6">
        <v>0</v>
      </c>
      <c r="V1641" t="str">
        <f>IFERROR(INDEX('3.Stok Awal'!A1641:A6636,MATCH('4.Sell to Trade'!J1641,'3.Stok Awal'!D1641:D6636,0)),"")</f>
        <v/>
      </c>
    </row>
    <row r="1642" spans="1:22" x14ac:dyDescent="0.25">
      <c r="A1642" s="15" t="str">
        <f t="shared" si="206"/>
        <v/>
      </c>
      <c r="D1642" s="5" t="str">
        <f t="shared" si="200"/>
        <v/>
      </c>
      <c r="E1642" s="5" t="str">
        <f t="shared" si="201"/>
        <v/>
      </c>
      <c r="F1642" s="5" t="str">
        <f t="shared" si="202"/>
        <v/>
      </c>
      <c r="G1642" s="5" t="str">
        <f t="shared" si="203"/>
        <v/>
      </c>
      <c r="I1642" s="5" t="str">
        <f t="shared" si="204"/>
        <v/>
      </c>
      <c r="K1642" s="5" t="str">
        <f t="shared" si="205"/>
        <v/>
      </c>
      <c r="L1642" s="5"/>
      <c r="N1642" s="4"/>
      <c r="O1642" s="4" t="str">
        <f t="shared" si="207"/>
        <v/>
      </c>
      <c r="P1642" t="s">
        <v>34</v>
      </c>
      <c r="Q1642">
        <v>0</v>
      </c>
      <c r="R1642" s="5" t="str">
        <f>IF(ISNA(VLOOKUP($J1642,STOK_AWAL,15,0)),"",VLOOKUP($J1642,STOK_AWAL,15,0))</f>
        <v/>
      </c>
      <c r="S1642" s="6">
        <v>0</v>
      </c>
      <c r="T1642" s="6">
        <v>0</v>
      </c>
      <c r="V1642" t="str">
        <f>IFERROR(INDEX('3.Stok Awal'!A1642:A6637,MATCH('4.Sell to Trade'!J1642,'3.Stok Awal'!D1642:D6637,0)),"")</f>
        <v/>
      </c>
    </row>
    <row r="1643" spans="1:22" x14ac:dyDescent="0.25">
      <c r="A1643" s="15" t="str">
        <f t="shared" si="206"/>
        <v/>
      </c>
      <c r="D1643" s="5" t="str">
        <f t="shared" si="200"/>
        <v/>
      </c>
      <c r="E1643" s="5" t="str">
        <f t="shared" si="201"/>
        <v/>
      </c>
      <c r="F1643" s="5" t="str">
        <f t="shared" si="202"/>
        <v/>
      </c>
      <c r="G1643" s="5" t="str">
        <f t="shared" si="203"/>
        <v/>
      </c>
      <c r="I1643" s="5" t="str">
        <f t="shared" si="204"/>
        <v/>
      </c>
      <c r="K1643" s="5" t="str">
        <f t="shared" si="205"/>
        <v/>
      </c>
      <c r="L1643" s="5"/>
      <c r="N1643" s="4"/>
      <c r="O1643" s="4" t="str">
        <f t="shared" si="207"/>
        <v/>
      </c>
      <c r="P1643" t="s">
        <v>34</v>
      </c>
      <c r="Q1643">
        <v>0</v>
      </c>
      <c r="R1643" s="5" t="str">
        <f>IF(ISNA(VLOOKUP($J1643,STOK_AWAL,15,0)),"",VLOOKUP($J1643,STOK_AWAL,15,0))</f>
        <v/>
      </c>
      <c r="S1643" s="6">
        <v>0</v>
      </c>
      <c r="T1643" s="6">
        <v>0</v>
      </c>
      <c r="V1643" t="str">
        <f>IFERROR(INDEX('3.Stok Awal'!A1643:A6638,MATCH('4.Sell to Trade'!J1643,'3.Stok Awal'!D1643:D6638,0)),"")</f>
        <v/>
      </c>
    </row>
    <row r="1644" spans="1:22" x14ac:dyDescent="0.25">
      <c r="A1644" s="15" t="str">
        <f t="shared" si="206"/>
        <v/>
      </c>
      <c r="D1644" s="5" t="str">
        <f t="shared" si="200"/>
        <v/>
      </c>
      <c r="E1644" s="5" t="str">
        <f t="shared" si="201"/>
        <v/>
      </c>
      <c r="F1644" s="5" t="str">
        <f t="shared" si="202"/>
        <v/>
      </c>
      <c r="G1644" s="5" t="str">
        <f t="shared" si="203"/>
        <v/>
      </c>
      <c r="I1644" s="5" t="str">
        <f t="shared" si="204"/>
        <v/>
      </c>
      <c r="K1644" s="5" t="str">
        <f t="shared" si="205"/>
        <v/>
      </c>
      <c r="L1644" s="5"/>
      <c r="N1644" s="4"/>
      <c r="O1644" s="4" t="str">
        <f t="shared" si="207"/>
        <v/>
      </c>
      <c r="P1644" t="s">
        <v>34</v>
      </c>
      <c r="Q1644">
        <v>0</v>
      </c>
      <c r="R1644" s="5" t="str">
        <f>IF(ISNA(VLOOKUP($J1644,STOK_AWAL,15,0)),"",VLOOKUP($J1644,STOK_AWAL,15,0))</f>
        <v/>
      </c>
      <c r="S1644" s="6">
        <v>0</v>
      </c>
      <c r="T1644" s="6">
        <v>0</v>
      </c>
      <c r="V1644" t="str">
        <f>IFERROR(INDEX('3.Stok Awal'!A1644:A6639,MATCH('4.Sell to Trade'!J1644,'3.Stok Awal'!D1644:D6639,0)),"")</f>
        <v/>
      </c>
    </row>
    <row r="1645" spans="1:22" x14ac:dyDescent="0.25">
      <c r="A1645" s="15" t="str">
        <f t="shared" si="206"/>
        <v/>
      </c>
      <c r="D1645" s="5" t="str">
        <f t="shared" si="200"/>
        <v/>
      </c>
      <c r="E1645" s="5" t="str">
        <f t="shared" si="201"/>
        <v/>
      </c>
      <c r="F1645" s="5" t="str">
        <f t="shared" si="202"/>
        <v/>
      </c>
      <c r="G1645" s="5" t="str">
        <f t="shared" si="203"/>
        <v/>
      </c>
      <c r="I1645" s="5" t="str">
        <f t="shared" si="204"/>
        <v/>
      </c>
      <c r="K1645" s="5" t="str">
        <f t="shared" si="205"/>
        <v/>
      </c>
      <c r="L1645" s="5"/>
      <c r="N1645" s="4"/>
      <c r="O1645" s="4" t="str">
        <f t="shared" si="207"/>
        <v/>
      </c>
      <c r="P1645" t="s">
        <v>34</v>
      </c>
      <c r="Q1645">
        <v>0</v>
      </c>
      <c r="R1645" s="5" t="str">
        <f>IF(ISNA(VLOOKUP($J1645,STOK_AWAL,15,0)),"",VLOOKUP($J1645,STOK_AWAL,15,0))</f>
        <v/>
      </c>
      <c r="S1645" s="6">
        <v>0</v>
      </c>
      <c r="T1645" s="6">
        <v>0</v>
      </c>
      <c r="V1645" t="str">
        <f>IFERROR(INDEX('3.Stok Awal'!A1645:A6640,MATCH('4.Sell to Trade'!J1645,'3.Stok Awal'!D1645:D6640,0)),"")</f>
        <v/>
      </c>
    </row>
    <row r="1646" spans="1:22" x14ac:dyDescent="0.25">
      <c r="A1646" s="15" t="str">
        <f t="shared" si="206"/>
        <v/>
      </c>
      <c r="D1646" s="5" t="str">
        <f t="shared" si="200"/>
        <v/>
      </c>
      <c r="E1646" s="5" t="str">
        <f t="shared" si="201"/>
        <v/>
      </c>
      <c r="F1646" s="5" t="str">
        <f t="shared" si="202"/>
        <v/>
      </c>
      <c r="G1646" s="5" t="str">
        <f t="shared" si="203"/>
        <v/>
      </c>
      <c r="I1646" s="5" t="str">
        <f t="shared" si="204"/>
        <v/>
      </c>
      <c r="K1646" s="5" t="str">
        <f t="shared" si="205"/>
        <v/>
      </c>
      <c r="L1646" s="5"/>
      <c r="N1646" s="4"/>
      <c r="O1646" s="4" t="str">
        <f t="shared" si="207"/>
        <v/>
      </c>
      <c r="P1646" t="s">
        <v>34</v>
      </c>
      <c r="Q1646">
        <v>0</v>
      </c>
      <c r="R1646" s="5" t="str">
        <f>IF(ISNA(VLOOKUP($J1646,STOK_AWAL,15,0)),"",VLOOKUP($J1646,STOK_AWAL,15,0))</f>
        <v/>
      </c>
      <c r="S1646" s="6">
        <v>0</v>
      </c>
      <c r="T1646" s="6">
        <v>0</v>
      </c>
      <c r="V1646" t="str">
        <f>IFERROR(INDEX('3.Stok Awal'!A1646:A6641,MATCH('4.Sell to Trade'!J1646,'3.Stok Awal'!D1646:D6641,0)),"")</f>
        <v/>
      </c>
    </row>
    <row r="1647" spans="1:22" x14ac:dyDescent="0.25">
      <c r="A1647" s="15" t="str">
        <f t="shared" si="206"/>
        <v/>
      </c>
      <c r="D1647" s="5" t="str">
        <f t="shared" si="200"/>
        <v/>
      </c>
      <c r="E1647" s="5" t="str">
        <f t="shared" si="201"/>
        <v/>
      </c>
      <c r="F1647" s="5" t="str">
        <f t="shared" si="202"/>
        <v/>
      </c>
      <c r="G1647" s="5" t="str">
        <f t="shared" si="203"/>
        <v/>
      </c>
      <c r="I1647" s="5" t="str">
        <f t="shared" si="204"/>
        <v/>
      </c>
      <c r="K1647" s="5" t="str">
        <f t="shared" si="205"/>
        <v/>
      </c>
      <c r="L1647" s="5"/>
      <c r="N1647" s="4"/>
      <c r="O1647" s="4" t="str">
        <f t="shared" si="207"/>
        <v/>
      </c>
      <c r="P1647" t="s">
        <v>34</v>
      </c>
      <c r="Q1647">
        <v>0</v>
      </c>
      <c r="R1647" s="5" t="str">
        <f>IF(ISNA(VLOOKUP($J1647,STOK_AWAL,15,0)),"",VLOOKUP($J1647,STOK_AWAL,15,0))</f>
        <v/>
      </c>
      <c r="S1647" s="6">
        <v>0</v>
      </c>
      <c r="T1647" s="6">
        <v>0</v>
      </c>
      <c r="V1647" t="str">
        <f>IFERROR(INDEX('3.Stok Awal'!A1647:A6642,MATCH('4.Sell to Trade'!J1647,'3.Stok Awal'!D1647:D6642,0)),"")</f>
        <v/>
      </c>
    </row>
    <row r="1648" spans="1:22" x14ac:dyDescent="0.25">
      <c r="A1648" s="15" t="str">
        <f t="shared" si="206"/>
        <v/>
      </c>
      <c r="D1648" s="5" t="str">
        <f t="shared" si="200"/>
        <v/>
      </c>
      <c r="E1648" s="5" t="str">
        <f t="shared" si="201"/>
        <v/>
      </c>
      <c r="F1648" s="5" t="str">
        <f t="shared" si="202"/>
        <v/>
      </c>
      <c r="G1648" s="5" t="str">
        <f t="shared" si="203"/>
        <v/>
      </c>
      <c r="I1648" s="5" t="str">
        <f t="shared" si="204"/>
        <v/>
      </c>
      <c r="K1648" s="5" t="str">
        <f t="shared" si="205"/>
        <v/>
      </c>
      <c r="L1648" s="5"/>
      <c r="N1648" s="4"/>
      <c r="O1648" s="4" t="str">
        <f t="shared" si="207"/>
        <v/>
      </c>
      <c r="P1648" t="s">
        <v>34</v>
      </c>
      <c r="Q1648">
        <v>0</v>
      </c>
      <c r="R1648" s="5" t="str">
        <f>IF(ISNA(VLOOKUP($J1648,STOK_AWAL,15,0)),"",VLOOKUP($J1648,STOK_AWAL,15,0))</f>
        <v/>
      </c>
      <c r="S1648" s="6">
        <v>0</v>
      </c>
      <c r="T1648" s="6">
        <v>0</v>
      </c>
      <c r="V1648" t="str">
        <f>IFERROR(INDEX('3.Stok Awal'!A1648:A6643,MATCH('4.Sell to Trade'!J1648,'3.Stok Awal'!D1648:D6643,0)),"")</f>
        <v/>
      </c>
    </row>
    <row r="1649" spans="1:22" x14ac:dyDescent="0.25">
      <c r="A1649" s="15" t="str">
        <f t="shared" si="206"/>
        <v/>
      </c>
      <c r="D1649" s="5" t="str">
        <f t="shared" si="200"/>
        <v/>
      </c>
      <c r="E1649" s="5" t="str">
        <f t="shared" si="201"/>
        <v/>
      </c>
      <c r="F1649" s="5" t="str">
        <f t="shared" si="202"/>
        <v/>
      </c>
      <c r="G1649" s="5" t="str">
        <f t="shared" si="203"/>
        <v/>
      </c>
      <c r="I1649" s="5" t="str">
        <f t="shared" si="204"/>
        <v/>
      </c>
      <c r="K1649" s="5" t="str">
        <f t="shared" si="205"/>
        <v/>
      </c>
      <c r="L1649" s="5"/>
      <c r="N1649" s="4"/>
      <c r="O1649" s="4" t="str">
        <f t="shared" si="207"/>
        <v/>
      </c>
      <c r="P1649" t="s">
        <v>34</v>
      </c>
      <c r="Q1649">
        <v>0</v>
      </c>
      <c r="R1649" s="5" t="str">
        <f>IF(ISNA(VLOOKUP($J1649,STOK_AWAL,15,0)),"",VLOOKUP($J1649,STOK_AWAL,15,0))</f>
        <v/>
      </c>
      <c r="S1649" s="6">
        <v>0</v>
      </c>
      <c r="T1649" s="6">
        <v>0</v>
      </c>
      <c r="V1649" t="str">
        <f>IFERROR(INDEX('3.Stok Awal'!A1649:A6644,MATCH('4.Sell to Trade'!J1649,'3.Stok Awal'!D1649:D6644,0)),"")</f>
        <v/>
      </c>
    </row>
    <row r="1650" spans="1:22" x14ac:dyDescent="0.25">
      <c r="A1650" s="15" t="str">
        <f t="shared" si="206"/>
        <v/>
      </c>
      <c r="D1650" s="5" t="str">
        <f t="shared" si="200"/>
        <v/>
      </c>
      <c r="E1650" s="5" t="str">
        <f t="shared" si="201"/>
        <v/>
      </c>
      <c r="F1650" s="5" t="str">
        <f t="shared" si="202"/>
        <v/>
      </c>
      <c r="G1650" s="5" t="str">
        <f t="shared" si="203"/>
        <v/>
      </c>
      <c r="I1650" s="5" t="str">
        <f t="shared" si="204"/>
        <v/>
      </c>
      <c r="K1650" s="5" t="str">
        <f t="shared" si="205"/>
        <v/>
      </c>
      <c r="L1650" s="5"/>
      <c r="N1650" s="4"/>
      <c r="O1650" s="4" t="str">
        <f t="shared" si="207"/>
        <v/>
      </c>
      <c r="P1650" t="s">
        <v>34</v>
      </c>
      <c r="Q1650">
        <v>0</v>
      </c>
      <c r="R1650" s="5" t="str">
        <f>IF(ISNA(VLOOKUP($J1650,STOK_AWAL,15,0)),"",VLOOKUP($J1650,STOK_AWAL,15,0))</f>
        <v/>
      </c>
      <c r="S1650" s="6">
        <v>0</v>
      </c>
      <c r="T1650" s="6">
        <v>0</v>
      </c>
      <c r="V1650" t="str">
        <f>IFERROR(INDEX('3.Stok Awal'!A1650:A6645,MATCH('4.Sell to Trade'!J1650,'3.Stok Awal'!D1650:D6645,0)),"")</f>
        <v/>
      </c>
    </row>
    <row r="1651" spans="1:22" x14ac:dyDescent="0.25">
      <c r="A1651" s="15" t="str">
        <f t="shared" si="206"/>
        <v/>
      </c>
      <c r="D1651" s="5" t="str">
        <f t="shared" si="200"/>
        <v/>
      </c>
      <c r="E1651" s="5" t="str">
        <f t="shared" si="201"/>
        <v/>
      </c>
      <c r="F1651" s="5" t="str">
        <f t="shared" si="202"/>
        <v/>
      </c>
      <c r="G1651" s="5" t="str">
        <f t="shared" si="203"/>
        <v/>
      </c>
      <c r="I1651" s="5" t="str">
        <f t="shared" si="204"/>
        <v/>
      </c>
      <c r="K1651" s="5" t="str">
        <f t="shared" si="205"/>
        <v/>
      </c>
      <c r="L1651" s="5"/>
      <c r="N1651" s="4"/>
      <c r="O1651" s="4" t="str">
        <f t="shared" si="207"/>
        <v/>
      </c>
      <c r="P1651" t="s">
        <v>34</v>
      </c>
      <c r="Q1651">
        <v>0</v>
      </c>
      <c r="R1651" s="5" t="str">
        <f>IF(ISNA(VLOOKUP($J1651,STOK_AWAL,15,0)),"",VLOOKUP($J1651,STOK_AWAL,15,0))</f>
        <v/>
      </c>
      <c r="S1651" s="6">
        <v>0</v>
      </c>
      <c r="T1651" s="6">
        <v>0</v>
      </c>
      <c r="V1651" t="str">
        <f>IFERROR(INDEX('3.Stok Awal'!A1651:A6646,MATCH('4.Sell to Trade'!J1651,'3.Stok Awal'!D1651:D6646,0)),"")</f>
        <v/>
      </c>
    </row>
    <row r="1652" spans="1:22" x14ac:dyDescent="0.25">
      <c r="A1652" s="15" t="str">
        <f t="shared" si="206"/>
        <v/>
      </c>
      <c r="D1652" s="5" t="str">
        <f t="shared" si="200"/>
        <v/>
      </c>
      <c r="E1652" s="5" t="str">
        <f t="shared" si="201"/>
        <v/>
      </c>
      <c r="F1652" s="5" t="str">
        <f t="shared" si="202"/>
        <v/>
      </c>
      <c r="G1652" s="5" t="str">
        <f t="shared" si="203"/>
        <v/>
      </c>
      <c r="I1652" s="5" t="str">
        <f t="shared" si="204"/>
        <v/>
      </c>
      <c r="K1652" s="5" t="str">
        <f t="shared" si="205"/>
        <v/>
      </c>
      <c r="L1652" s="5"/>
      <c r="N1652" s="4"/>
      <c r="O1652" s="4" t="str">
        <f t="shared" si="207"/>
        <v/>
      </c>
      <c r="P1652" t="s">
        <v>34</v>
      </c>
      <c r="Q1652">
        <v>0</v>
      </c>
      <c r="R1652" s="5" t="str">
        <f>IF(ISNA(VLOOKUP($J1652,STOK_AWAL,15,0)),"",VLOOKUP($J1652,STOK_AWAL,15,0))</f>
        <v/>
      </c>
      <c r="S1652" s="6">
        <v>0</v>
      </c>
      <c r="T1652" s="6">
        <v>0</v>
      </c>
      <c r="V1652" t="str">
        <f>IFERROR(INDEX('3.Stok Awal'!A1652:A6647,MATCH('4.Sell to Trade'!J1652,'3.Stok Awal'!D1652:D6647,0)),"")</f>
        <v/>
      </c>
    </row>
    <row r="1653" spans="1:22" x14ac:dyDescent="0.25">
      <c r="A1653" s="15" t="str">
        <f t="shared" si="206"/>
        <v/>
      </c>
      <c r="D1653" s="5" t="str">
        <f t="shared" si="200"/>
        <v/>
      </c>
      <c r="E1653" s="5" t="str">
        <f t="shared" si="201"/>
        <v/>
      </c>
      <c r="F1653" s="5" t="str">
        <f t="shared" si="202"/>
        <v/>
      </c>
      <c r="G1653" s="5" t="str">
        <f t="shared" si="203"/>
        <v/>
      </c>
      <c r="I1653" s="5" t="str">
        <f t="shared" si="204"/>
        <v/>
      </c>
      <c r="K1653" s="5" t="str">
        <f t="shared" si="205"/>
        <v/>
      </c>
      <c r="L1653" s="5"/>
      <c r="N1653" s="4"/>
      <c r="O1653" s="4" t="str">
        <f t="shared" si="207"/>
        <v/>
      </c>
      <c r="P1653" t="s">
        <v>34</v>
      </c>
      <c r="Q1653">
        <v>0</v>
      </c>
      <c r="R1653" s="5" t="str">
        <f>IF(ISNA(VLOOKUP($J1653,STOK_AWAL,15,0)),"",VLOOKUP($J1653,STOK_AWAL,15,0))</f>
        <v/>
      </c>
      <c r="S1653" s="6">
        <v>0</v>
      </c>
      <c r="T1653" s="6">
        <v>0</v>
      </c>
      <c r="V1653" t="str">
        <f>IFERROR(INDEX('3.Stok Awal'!A1653:A6648,MATCH('4.Sell to Trade'!J1653,'3.Stok Awal'!D1653:D6648,0)),"")</f>
        <v/>
      </c>
    </row>
    <row r="1654" spans="1:22" x14ac:dyDescent="0.25">
      <c r="A1654" s="15" t="str">
        <f t="shared" si="206"/>
        <v/>
      </c>
      <c r="D1654" s="5" t="str">
        <f t="shared" si="200"/>
        <v/>
      </c>
      <c r="E1654" s="5" t="str">
        <f t="shared" si="201"/>
        <v/>
      </c>
      <c r="F1654" s="5" t="str">
        <f t="shared" si="202"/>
        <v/>
      </c>
      <c r="G1654" s="5" t="str">
        <f t="shared" si="203"/>
        <v/>
      </c>
      <c r="I1654" s="5" t="str">
        <f t="shared" si="204"/>
        <v/>
      </c>
      <c r="K1654" s="5" t="str">
        <f t="shared" si="205"/>
        <v/>
      </c>
      <c r="L1654" s="5"/>
      <c r="N1654" s="4"/>
      <c r="O1654" s="4" t="str">
        <f t="shared" si="207"/>
        <v/>
      </c>
      <c r="P1654" t="s">
        <v>34</v>
      </c>
      <c r="Q1654">
        <v>0</v>
      </c>
      <c r="R1654" s="5" t="str">
        <f>IF(ISNA(VLOOKUP($J1654,STOK_AWAL,15,0)),"",VLOOKUP($J1654,STOK_AWAL,15,0))</f>
        <v/>
      </c>
      <c r="S1654" s="6">
        <v>0</v>
      </c>
      <c r="T1654" s="6">
        <v>0</v>
      </c>
      <c r="V1654" t="str">
        <f>IFERROR(INDEX('3.Stok Awal'!A1654:A6649,MATCH('4.Sell to Trade'!J1654,'3.Stok Awal'!D1654:D6649,0)),"")</f>
        <v/>
      </c>
    </row>
    <row r="1655" spans="1:22" x14ac:dyDescent="0.25">
      <c r="A1655" s="15" t="str">
        <f t="shared" si="206"/>
        <v/>
      </c>
      <c r="D1655" s="5" t="str">
        <f t="shared" si="200"/>
        <v/>
      </c>
      <c r="E1655" s="5" t="str">
        <f t="shared" si="201"/>
        <v/>
      </c>
      <c r="F1655" s="5" t="str">
        <f t="shared" si="202"/>
        <v/>
      </c>
      <c r="G1655" s="5" t="str">
        <f t="shared" si="203"/>
        <v/>
      </c>
      <c r="I1655" s="5" t="str">
        <f t="shared" si="204"/>
        <v/>
      </c>
      <c r="K1655" s="5" t="str">
        <f t="shared" si="205"/>
        <v/>
      </c>
      <c r="L1655" s="5"/>
      <c r="N1655" s="4"/>
      <c r="O1655" s="4" t="str">
        <f t="shared" si="207"/>
        <v/>
      </c>
      <c r="P1655" t="s">
        <v>34</v>
      </c>
      <c r="Q1655">
        <v>0</v>
      </c>
      <c r="R1655" s="5" t="str">
        <f>IF(ISNA(VLOOKUP($J1655,STOK_AWAL,15,0)),"",VLOOKUP($J1655,STOK_AWAL,15,0))</f>
        <v/>
      </c>
      <c r="S1655" s="6">
        <v>0</v>
      </c>
      <c r="T1655" s="6">
        <v>0</v>
      </c>
      <c r="V1655" t="str">
        <f>IFERROR(INDEX('3.Stok Awal'!A1655:A6650,MATCH('4.Sell to Trade'!J1655,'3.Stok Awal'!D1655:D6650,0)),"")</f>
        <v/>
      </c>
    </row>
    <row r="1656" spans="1:22" x14ac:dyDescent="0.25">
      <c r="A1656" s="15" t="str">
        <f t="shared" si="206"/>
        <v/>
      </c>
      <c r="D1656" s="5" t="str">
        <f t="shared" si="200"/>
        <v/>
      </c>
      <c r="E1656" s="5" t="str">
        <f t="shared" si="201"/>
        <v/>
      </c>
      <c r="F1656" s="5" t="str">
        <f t="shared" si="202"/>
        <v/>
      </c>
      <c r="G1656" s="5" t="str">
        <f t="shared" si="203"/>
        <v/>
      </c>
      <c r="I1656" s="5" t="str">
        <f t="shared" si="204"/>
        <v/>
      </c>
      <c r="K1656" s="5" t="str">
        <f t="shared" si="205"/>
        <v/>
      </c>
      <c r="L1656" s="5"/>
      <c r="N1656" s="4"/>
      <c r="O1656" s="4" t="str">
        <f t="shared" si="207"/>
        <v/>
      </c>
      <c r="P1656" t="s">
        <v>34</v>
      </c>
      <c r="Q1656">
        <v>0</v>
      </c>
      <c r="R1656" s="5" t="str">
        <f>IF(ISNA(VLOOKUP($J1656,STOK_AWAL,15,0)),"",VLOOKUP($J1656,STOK_AWAL,15,0))</f>
        <v/>
      </c>
      <c r="S1656" s="6">
        <v>0</v>
      </c>
      <c r="T1656" s="6">
        <v>0</v>
      </c>
      <c r="V1656" t="str">
        <f>IFERROR(INDEX('3.Stok Awal'!A1656:A6651,MATCH('4.Sell to Trade'!J1656,'3.Stok Awal'!D1656:D6651,0)),"")</f>
        <v/>
      </c>
    </row>
    <row r="1657" spans="1:22" x14ac:dyDescent="0.25">
      <c r="A1657" s="15" t="str">
        <f t="shared" si="206"/>
        <v/>
      </c>
      <c r="D1657" s="5" t="str">
        <f t="shared" si="200"/>
        <v/>
      </c>
      <c r="E1657" s="5" t="str">
        <f t="shared" si="201"/>
        <v/>
      </c>
      <c r="F1657" s="5" t="str">
        <f t="shared" si="202"/>
        <v/>
      </c>
      <c r="G1657" s="5" t="str">
        <f t="shared" si="203"/>
        <v/>
      </c>
      <c r="I1657" s="5" t="str">
        <f t="shared" si="204"/>
        <v/>
      </c>
      <c r="K1657" s="5" t="str">
        <f t="shared" si="205"/>
        <v/>
      </c>
      <c r="L1657" s="5"/>
      <c r="N1657" s="4"/>
      <c r="O1657" s="4" t="str">
        <f t="shared" si="207"/>
        <v/>
      </c>
      <c r="P1657" t="s">
        <v>34</v>
      </c>
      <c r="Q1657">
        <v>0</v>
      </c>
      <c r="R1657" s="5" t="str">
        <f>IF(ISNA(VLOOKUP($J1657,STOK_AWAL,15,0)),"",VLOOKUP($J1657,STOK_AWAL,15,0))</f>
        <v/>
      </c>
      <c r="S1657" s="6">
        <v>0</v>
      </c>
      <c r="T1657" s="6">
        <v>0</v>
      </c>
      <c r="V1657" t="str">
        <f>IFERROR(INDEX('3.Stok Awal'!A1657:A6652,MATCH('4.Sell to Trade'!J1657,'3.Stok Awal'!D1657:D6652,0)),"")</f>
        <v/>
      </c>
    </row>
    <row r="1658" spans="1:22" x14ac:dyDescent="0.25">
      <c r="A1658" s="15" t="str">
        <f t="shared" si="206"/>
        <v/>
      </c>
      <c r="D1658" s="5" t="str">
        <f t="shared" si="200"/>
        <v/>
      </c>
      <c r="E1658" s="5" t="str">
        <f t="shared" si="201"/>
        <v/>
      </c>
      <c r="F1658" s="5" t="str">
        <f t="shared" si="202"/>
        <v/>
      </c>
      <c r="G1658" s="5" t="str">
        <f t="shared" si="203"/>
        <v/>
      </c>
      <c r="I1658" s="5" t="str">
        <f t="shared" si="204"/>
        <v/>
      </c>
      <c r="K1658" s="5" t="str">
        <f t="shared" si="205"/>
        <v/>
      </c>
      <c r="L1658" s="5"/>
      <c r="N1658" s="4"/>
      <c r="O1658" s="4" t="str">
        <f t="shared" si="207"/>
        <v/>
      </c>
      <c r="P1658" t="s">
        <v>34</v>
      </c>
      <c r="Q1658">
        <v>0</v>
      </c>
      <c r="R1658" s="5" t="str">
        <f>IF(ISNA(VLOOKUP($J1658,STOK_AWAL,15,0)),"",VLOOKUP($J1658,STOK_AWAL,15,0))</f>
        <v/>
      </c>
      <c r="S1658" s="6">
        <v>0</v>
      </c>
      <c r="T1658" s="6">
        <v>0</v>
      </c>
      <c r="V1658" t="str">
        <f>IFERROR(INDEX('3.Stok Awal'!A1658:A6653,MATCH('4.Sell to Trade'!J1658,'3.Stok Awal'!D1658:D6653,0)),"")</f>
        <v/>
      </c>
    </row>
    <row r="1659" spans="1:22" x14ac:dyDescent="0.25">
      <c r="A1659" s="15" t="str">
        <f t="shared" si="206"/>
        <v/>
      </c>
      <c r="D1659" s="5" t="str">
        <f t="shared" si="200"/>
        <v/>
      </c>
      <c r="E1659" s="5" t="str">
        <f t="shared" si="201"/>
        <v/>
      </c>
      <c r="F1659" s="5" t="str">
        <f t="shared" si="202"/>
        <v/>
      </c>
      <c r="G1659" s="5" t="str">
        <f t="shared" si="203"/>
        <v/>
      </c>
      <c r="I1659" s="5" t="str">
        <f t="shared" si="204"/>
        <v/>
      </c>
      <c r="K1659" s="5" t="str">
        <f t="shared" si="205"/>
        <v/>
      </c>
      <c r="L1659" s="5"/>
      <c r="N1659" s="4"/>
      <c r="O1659" s="4" t="str">
        <f t="shared" si="207"/>
        <v/>
      </c>
      <c r="P1659" t="s">
        <v>34</v>
      </c>
      <c r="Q1659">
        <v>0</v>
      </c>
      <c r="R1659" s="5" t="str">
        <f>IF(ISNA(VLOOKUP($J1659,STOK_AWAL,15,0)),"",VLOOKUP($J1659,STOK_AWAL,15,0))</f>
        <v/>
      </c>
      <c r="S1659" s="6">
        <v>0</v>
      </c>
      <c r="T1659" s="6">
        <v>0</v>
      </c>
      <c r="V1659" t="str">
        <f>IFERROR(INDEX('3.Stok Awal'!A1659:A6654,MATCH('4.Sell to Trade'!J1659,'3.Stok Awal'!D1659:D6654,0)),"")</f>
        <v/>
      </c>
    </row>
    <row r="1660" spans="1:22" x14ac:dyDescent="0.25">
      <c r="A1660" s="15" t="str">
        <f t="shared" si="206"/>
        <v/>
      </c>
      <c r="D1660" s="5" t="str">
        <f t="shared" si="200"/>
        <v/>
      </c>
      <c r="E1660" s="5" t="str">
        <f t="shared" si="201"/>
        <v/>
      </c>
      <c r="F1660" s="5" t="str">
        <f t="shared" si="202"/>
        <v/>
      </c>
      <c r="G1660" s="5" t="str">
        <f t="shared" si="203"/>
        <v/>
      </c>
      <c r="I1660" s="5" t="str">
        <f t="shared" si="204"/>
        <v/>
      </c>
      <c r="K1660" s="5" t="str">
        <f t="shared" si="205"/>
        <v/>
      </c>
      <c r="L1660" s="5"/>
      <c r="N1660" s="4"/>
      <c r="O1660" s="4" t="str">
        <f t="shared" si="207"/>
        <v/>
      </c>
      <c r="P1660" t="s">
        <v>34</v>
      </c>
      <c r="Q1660">
        <v>0</v>
      </c>
      <c r="R1660" s="5" t="str">
        <f>IF(ISNA(VLOOKUP($J1660,STOK_AWAL,15,0)),"",VLOOKUP($J1660,STOK_AWAL,15,0))</f>
        <v/>
      </c>
      <c r="S1660" s="6">
        <v>0</v>
      </c>
      <c r="T1660" s="6">
        <v>0</v>
      </c>
      <c r="V1660" t="str">
        <f>IFERROR(INDEX('3.Stok Awal'!A1660:A6655,MATCH('4.Sell to Trade'!J1660,'3.Stok Awal'!D1660:D6655,0)),"")</f>
        <v/>
      </c>
    </row>
    <row r="1661" spans="1:22" x14ac:dyDescent="0.25">
      <c r="A1661" s="15" t="str">
        <f t="shared" si="206"/>
        <v/>
      </c>
      <c r="D1661" s="5" t="str">
        <f t="shared" si="200"/>
        <v/>
      </c>
      <c r="E1661" s="5" t="str">
        <f t="shared" si="201"/>
        <v/>
      </c>
      <c r="F1661" s="5" t="str">
        <f t="shared" si="202"/>
        <v/>
      </c>
      <c r="G1661" s="5" t="str">
        <f t="shared" si="203"/>
        <v/>
      </c>
      <c r="I1661" s="5" t="str">
        <f t="shared" si="204"/>
        <v/>
      </c>
      <c r="K1661" s="5" t="str">
        <f t="shared" si="205"/>
        <v/>
      </c>
      <c r="L1661" s="5"/>
      <c r="N1661" s="4"/>
      <c r="O1661" s="4" t="str">
        <f t="shared" si="207"/>
        <v/>
      </c>
      <c r="P1661" t="s">
        <v>34</v>
      </c>
      <c r="Q1661">
        <v>0</v>
      </c>
      <c r="R1661" s="5" t="str">
        <f>IF(ISNA(VLOOKUP($J1661,STOK_AWAL,15,0)),"",VLOOKUP($J1661,STOK_AWAL,15,0))</f>
        <v/>
      </c>
      <c r="S1661" s="6">
        <v>0</v>
      </c>
      <c r="T1661" s="6">
        <v>0</v>
      </c>
      <c r="V1661" t="str">
        <f>IFERROR(INDEX('3.Stok Awal'!A1661:A6656,MATCH('4.Sell to Trade'!J1661,'3.Stok Awal'!D1661:D6656,0)),"")</f>
        <v/>
      </c>
    </row>
    <row r="1662" spans="1:22" x14ac:dyDescent="0.25">
      <c r="A1662" s="15" t="str">
        <f t="shared" si="206"/>
        <v/>
      </c>
      <c r="D1662" s="5" t="str">
        <f t="shared" si="200"/>
        <v/>
      </c>
      <c r="E1662" s="5" t="str">
        <f t="shared" si="201"/>
        <v/>
      </c>
      <c r="F1662" s="5" t="str">
        <f t="shared" si="202"/>
        <v/>
      </c>
      <c r="G1662" s="5" t="str">
        <f t="shared" si="203"/>
        <v/>
      </c>
      <c r="I1662" s="5" t="str">
        <f t="shared" si="204"/>
        <v/>
      </c>
      <c r="K1662" s="5" t="str">
        <f t="shared" si="205"/>
        <v/>
      </c>
      <c r="L1662" s="5"/>
      <c r="N1662" s="4"/>
      <c r="O1662" s="4" t="str">
        <f t="shared" si="207"/>
        <v/>
      </c>
      <c r="P1662" t="s">
        <v>34</v>
      </c>
      <c r="Q1662">
        <v>0</v>
      </c>
      <c r="R1662" s="5" t="str">
        <f>IF(ISNA(VLOOKUP($J1662,STOK_AWAL,15,0)),"",VLOOKUP($J1662,STOK_AWAL,15,0))</f>
        <v/>
      </c>
      <c r="S1662" s="6">
        <v>0</v>
      </c>
      <c r="T1662" s="6">
        <v>0</v>
      </c>
      <c r="V1662" t="str">
        <f>IFERROR(INDEX('3.Stok Awal'!A1662:A6657,MATCH('4.Sell to Trade'!J1662,'3.Stok Awal'!D1662:D6657,0)),"")</f>
        <v/>
      </c>
    </row>
    <row r="1663" spans="1:22" x14ac:dyDescent="0.25">
      <c r="A1663" s="15" t="str">
        <f t="shared" si="206"/>
        <v/>
      </c>
      <c r="D1663" s="5" t="str">
        <f t="shared" si="200"/>
        <v/>
      </c>
      <c r="E1663" s="5" t="str">
        <f t="shared" si="201"/>
        <v/>
      </c>
      <c r="F1663" s="5" t="str">
        <f t="shared" si="202"/>
        <v/>
      </c>
      <c r="G1663" s="5" t="str">
        <f t="shared" si="203"/>
        <v/>
      </c>
      <c r="I1663" s="5" t="str">
        <f t="shared" si="204"/>
        <v/>
      </c>
      <c r="K1663" s="5" t="str">
        <f t="shared" si="205"/>
        <v/>
      </c>
      <c r="L1663" s="5"/>
      <c r="N1663" s="4"/>
      <c r="O1663" s="4" t="str">
        <f t="shared" si="207"/>
        <v/>
      </c>
      <c r="P1663" t="s">
        <v>34</v>
      </c>
      <c r="Q1663">
        <v>0</v>
      </c>
      <c r="R1663" s="5" t="str">
        <f>IF(ISNA(VLOOKUP($J1663,STOK_AWAL,15,0)),"",VLOOKUP($J1663,STOK_AWAL,15,0))</f>
        <v/>
      </c>
      <c r="S1663" s="6">
        <v>0</v>
      </c>
      <c r="T1663" s="6">
        <v>0</v>
      </c>
      <c r="V1663" t="str">
        <f>IFERROR(INDEX('3.Stok Awal'!A1663:A6658,MATCH('4.Sell to Trade'!J1663,'3.Stok Awal'!D1663:D6658,0)),"")</f>
        <v/>
      </c>
    </row>
    <row r="1664" spans="1:22" x14ac:dyDescent="0.25">
      <c r="A1664" s="15" t="str">
        <f t="shared" si="206"/>
        <v/>
      </c>
      <c r="D1664" s="5" t="str">
        <f t="shared" si="200"/>
        <v/>
      </c>
      <c r="E1664" s="5" t="str">
        <f t="shared" si="201"/>
        <v/>
      </c>
      <c r="F1664" s="5" t="str">
        <f t="shared" si="202"/>
        <v/>
      </c>
      <c r="G1664" s="5" t="str">
        <f t="shared" si="203"/>
        <v/>
      </c>
      <c r="I1664" s="5" t="str">
        <f t="shared" si="204"/>
        <v/>
      </c>
      <c r="K1664" s="5" t="str">
        <f t="shared" si="205"/>
        <v/>
      </c>
      <c r="L1664" s="5"/>
      <c r="N1664" s="4"/>
      <c r="O1664" s="4" t="str">
        <f t="shared" si="207"/>
        <v/>
      </c>
      <c r="P1664" t="s">
        <v>34</v>
      </c>
      <c r="Q1664">
        <v>0</v>
      </c>
      <c r="R1664" s="5" t="str">
        <f>IF(ISNA(VLOOKUP($J1664,STOK_AWAL,15,0)),"",VLOOKUP($J1664,STOK_AWAL,15,0))</f>
        <v/>
      </c>
      <c r="S1664" s="6">
        <v>0</v>
      </c>
      <c r="T1664" s="6">
        <v>0</v>
      </c>
      <c r="V1664" t="str">
        <f>IFERROR(INDEX('3.Stok Awal'!A1664:A6659,MATCH('4.Sell to Trade'!J1664,'3.Stok Awal'!D1664:D6659,0)),"")</f>
        <v/>
      </c>
    </row>
    <row r="1665" spans="1:22" x14ac:dyDescent="0.25">
      <c r="A1665" s="15" t="str">
        <f t="shared" si="206"/>
        <v/>
      </c>
      <c r="D1665" s="5" t="str">
        <f t="shared" si="200"/>
        <v/>
      </c>
      <c r="E1665" s="5" t="str">
        <f t="shared" si="201"/>
        <v/>
      </c>
      <c r="F1665" s="5" t="str">
        <f t="shared" si="202"/>
        <v/>
      </c>
      <c r="G1665" s="5" t="str">
        <f t="shared" si="203"/>
        <v/>
      </c>
      <c r="I1665" s="5" t="str">
        <f t="shared" si="204"/>
        <v/>
      </c>
      <c r="K1665" s="5" t="str">
        <f t="shared" si="205"/>
        <v/>
      </c>
      <c r="L1665" s="5"/>
      <c r="N1665" s="4"/>
      <c r="O1665" s="4" t="str">
        <f t="shared" si="207"/>
        <v/>
      </c>
      <c r="P1665" t="s">
        <v>34</v>
      </c>
      <c r="Q1665">
        <v>0</v>
      </c>
      <c r="R1665" s="5" t="str">
        <f>IF(ISNA(VLOOKUP($J1665,STOK_AWAL,15,0)),"",VLOOKUP($J1665,STOK_AWAL,15,0))</f>
        <v/>
      </c>
      <c r="S1665" s="6">
        <v>0</v>
      </c>
      <c r="T1665" s="6">
        <v>0</v>
      </c>
      <c r="V1665" t="str">
        <f>IFERROR(INDEX('3.Stok Awal'!A1665:A6660,MATCH('4.Sell to Trade'!J1665,'3.Stok Awal'!D1665:D6660,0)),"")</f>
        <v/>
      </c>
    </row>
    <row r="1666" spans="1:22" x14ac:dyDescent="0.25">
      <c r="A1666" s="15" t="str">
        <f t="shared" si="206"/>
        <v/>
      </c>
      <c r="D1666" s="5" t="str">
        <f t="shared" si="200"/>
        <v/>
      </c>
      <c r="E1666" s="5" t="str">
        <f t="shared" si="201"/>
        <v/>
      </c>
      <c r="F1666" s="5" t="str">
        <f t="shared" si="202"/>
        <v/>
      </c>
      <c r="G1666" s="5" t="str">
        <f t="shared" si="203"/>
        <v/>
      </c>
      <c r="I1666" s="5" t="str">
        <f t="shared" si="204"/>
        <v/>
      </c>
      <c r="K1666" s="5" t="str">
        <f t="shared" si="205"/>
        <v/>
      </c>
      <c r="L1666" s="5"/>
      <c r="N1666" s="4"/>
      <c r="O1666" s="4" t="str">
        <f t="shared" si="207"/>
        <v/>
      </c>
      <c r="P1666" t="s">
        <v>34</v>
      </c>
      <c r="Q1666">
        <v>0</v>
      </c>
      <c r="R1666" s="5" t="str">
        <f>IF(ISNA(VLOOKUP($J1666,STOK_AWAL,15,0)),"",VLOOKUP($J1666,STOK_AWAL,15,0))</f>
        <v/>
      </c>
      <c r="S1666" s="6">
        <v>0</v>
      </c>
      <c r="T1666" s="6">
        <v>0</v>
      </c>
      <c r="V1666" t="str">
        <f>IFERROR(INDEX('3.Stok Awal'!A1666:A6661,MATCH('4.Sell to Trade'!J1666,'3.Stok Awal'!D1666:D6661,0)),"")</f>
        <v/>
      </c>
    </row>
    <row r="1667" spans="1:22" x14ac:dyDescent="0.25">
      <c r="A1667" s="15" t="str">
        <f t="shared" si="206"/>
        <v/>
      </c>
      <c r="D1667" s="5" t="str">
        <f t="shared" si="200"/>
        <v/>
      </c>
      <c r="E1667" s="5" t="str">
        <f t="shared" si="201"/>
        <v/>
      </c>
      <c r="F1667" s="5" t="str">
        <f t="shared" si="202"/>
        <v/>
      </c>
      <c r="G1667" s="5" t="str">
        <f t="shared" si="203"/>
        <v/>
      </c>
      <c r="I1667" s="5" t="str">
        <f t="shared" si="204"/>
        <v/>
      </c>
      <c r="K1667" s="5" t="str">
        <f t="shared" si="205"/>
        <v/>
      </c>
      <c r="L1667" s="5"/>
      <c r="N1667" s="4"/>
      <c r="O1667" s="4" t="str">
        <f t="shared" si="207"/>
        <v/>
      </c>
      <c r="P1667" t="s">
        <v>34</v>
      </c>
      <c r="Q1667">
        <v>0</v>
      </c>
      <c r="R1667" s="5" t="str">
        <f>IF(ISNA(VLOOKUP($J1667,STOK_AWAL,15,0)),"",VLOOKUP($J1667,STOK_AWAL,15,0))</f>
        <v/>
      </c>
      <c r="S1667" s="6">
        <v>0</v>
      </c>
      <c r="T1667" s="6">
        <v>0</v>
      </c>
      <c r="V1667" t="str">
        <f>IFERROR(INDEX('3.Stok Awal'!A1667:A6662,MATCH('4.Sell to Trade'!J1667,'3.Stok Awal'!D1667:D6662,0)),"")</f>
        <v/>
      </c>
    </row>
    <row r="1668" spans="1:22" x14ac:dyDescent="0.25">
      <c r="A1668" s="15" t="str">
        <f t="shared" si="206"/>
        <v/>
      </c>
      <c r="D1668" s="5" t="str">
        <f t="shared" si="200"/>
        <v/>
      </c>
      <c r="E1668" s="5" t="str">
        <f t="shared" si="201"/>
        <v/>
      </c>
      <c r="F1668" s="5" t="str">
        <f t="shared" si="202"/>
        <v/>
      </c>
      <c r="G1668" s="5" t="str">
        <f t="shared" si="203"/>
        <v/>
      </c>
      <c r="I1668" s="5" t="str">
        <f t="shared" si="204"/>
        <v/>
      </c>
      <c r="K1668" s="5" t="str">
        <f t="shared" si="205"/>
        <v/>
      </c>
      <c r="L1668" s="5"/>
      <c r="N1668" s="4"/>
      <c r="O1668" s="4" t="str">
        <f t="shared" si="207"/>
        <v/>
      </c>
      <c r="P1668" t="s">
        <v>34</v>
      </c>
      <c r="Q1668">
        <v>0</v>
      </c>
      <c r="R1668" s="5" t="str">
        <f>IF(ISNA(VLOOKUP($J1668,STOK_AWAL,15,0)),"",VLOOKUP($J1668,STOK_AWAL,15,0))</f>
        <v/>
      </c>
      <c r="S1668" s="6">
        <v>0</v>
      </c>
      <c r="T1668" s="6">
        <v>0</v>
      </c>
      <c r="V1668" t="str">
        <f>IFERROR(INDEX('3.Stok Awal'!A1668:A6663,MATCH('4.Sell to Trade'!J1668,'3.Stok Awal'!D1668:D6663,0)),"")</f>
        <v/>
      </c>
    </row>
    <row r="1669" spans="1:22" x14ac:dyDescent="0.25">
      <c r="A1669" s="15" t="str">
        <f t="shared" si="206"/>
        <v/>
      </c>
      <c r="D1669" s="5" t="str">
        <f t="shared" ref="D1669:D1732" si="208">IF(ISNA(VLOOKUP($C1669,MASTER_CUSTOMER,2,0)),"",VLOOKUP($C1669,MASTER_CUSTOMER,2,0))</f>
        <v/>
      </c>
      <c r="E1669" s="5" t="str">
        <f t="shared" ref="E1669:E1732" si="209">IF(ISNA(VLOOKUP($C1669,MASTER_CUSTOMER,4,0)),"",VLOOKUP($C1669,MASTER_CUSTOMER,4,0))</f>
        <v/>
      </c>
      <c r="F1669" s="5" t="str">
        <f t="shared" ref="F1669:F1732" si="210">IF(ISNA(VLOOKUP($C1669,MASTER_CUSTOMER,5,0)),"",VLOOKUP($C1669,MASTER_CUSTOMER,5,0))</f>
        <v/>
      </c>
      <c r="G1669" s="5" t="str">
        <f t="shared" ref="G1669:G1732" si="211">IF(ISNA(VLOOKUP($C1669,MASTER_CUSTOMER,3,0)),"",VLOOKUP($C1669,MASTER_CUSTOMER,3,0))</f>
        <v/>
      </c>
      <c r="I1669" s="5" t="str">
        <f t="shared" ref="I1669:I1732" si="212">IF(ISNA(VLOOKUP($H1669,MASTER_SALESMAN,2,0)),"",VLOOKUP($H1669,MASTER_SALESMAN,2,0))</f>
        <v/>
      </c>
      <c r="K1669" s="5" t="str">
        <f t="shared" ref="K1669:K1732" si="213">IF(ISNA(VLOOKUP($J1669,STOK_AWAL,2,0)),"",VLOOKUP($J1669,STOK_AWAL,2,0))</f>
        <v/>
      </c>
      <c r="L1669" s="5"/>
      <c r="N1669" s="4"/>
      <c r="O1669" s="4" t="str">
        <f t="shared" si="207"/>
        <v/>
      </c>
      <c r="P1669" t="s">
        <v>34</v>
      </c>
      <c r="Q1669">
        <v>0</v>
      </c>
      <c r="R1669" s="5" t="str">
        <f>IF(ISNA(VLOOKUP($J1669,STOK_AWAL,15,0)),"",VLOOKUP($J1669,STOK_AWAL,15,0))</f>
        <v/>
      </c>
      <c r="S1669" s="6">
        <v>0</v>
      </c>
      <c r="T1669" s="6">
        <v>0</v>
      </c>
      <c r="V1669" t="str">
        <f>IFERROR(INDEX('3.Stok Awal'!A1669:A6664,MATCH('4.Sell to Trade'!J1669,'3.Stok Awal'!D1669:D6664,0)),"")</f>
        <v/>
      </c>
    </row>
    <row r="1670" spans="1:22" x14ac:dyDescent="0.25">
      <c r="A1670" s="15" t="str">
        <f t="shared" ref="A1670:A1733" si="214">IF(B1670="","",B1670)</f>
        <v/>
      </c>
      <c r="D1670" s="5" t="str">
        <f t="shared" si="208"/>
        <v/>
      </c>
      <c r="E1670" s="5" t="str">
        <f t="shared" si="209"/>
        <v/>
      </c>
      <c r="F1670" s="5" t="str">
        <f t="shared" si="210"/>
        <v/>
      </c>
      <c r="G1670" s="5" t="str">
        <f t="shared" si="211"/>
        <v/>
      </c>
      <c r="I1670" s="5" t="str">
        <f t="shared" si="212"/>
        <v/>
      </c>
      <c r="K1670" s="5" t="str">
        <f t="shared" si="213"/>
        <v/>
      </c>
      <c r="L1670" s="5"/>
      <c r="N1670" s="4"/>
      <c r="O1670" s="4" t="str">
        <f t="shared" ref="O1670:O1733" si="215">J1670&amp;N1670</f>
        <v/>
      </c>
      <c r="P1670" t="s">
        <v>34</v>
      </c>
      <c r="Q1670">
        <v>0</v>
      </c>
      <c r="R1670" s="5" t="str">
        <f>IF(ISNA(VLOOKUP($J1670,STOK_AWAL,15,0)),"",VLOOKUP($J1670,STOK_AWAL,15,0))</f>
        <v/>
      </c>
      <c r="S1670" s="6">
        <v>0</v>
      </c>
      <c r="T1670" s="6">
        <v>0</v>
      </c>
      <c r="V1670" t="str">
        <f>IFERROR(INDEX('3.Stok Awal'!A1670:A6665,MATCH('4.Sell to Trade'!J1670,'3.Stok Awal'!D1670:D6665,0)),"")</f>
        <v/>
      </c>
    </row>
    <row r="1671" spans="1:22" x14ac:dyDescent="0.25">
      <c r="A1671" s="15" t="str">
        <f t="shared" si="214"/>
        <v/>
      </c>
      <c r="D1671" s="5" t="str">
        <f t="shared" si="208"/>
        <v/>
      </c>
      <c r="E1671" s="5" t="str">
        <f t="shared" si="209"/>
        <v/>
      </c>
      <c r="F1671" s="5" t="str">
        <f t="shared" si="210"/>
        <v/>
      </c>
      <c r="G1671" s="5" t="str">
        <f t="shared" si="211"/>
        <v/>
      </c>
      <c r="I1671" s="5" t="str">
        <f t="shared" si="212"/>
        <v/>
      </c>
      <c r="K1671" s="5" t="str">
        <f t="shared" si="213"/>
        <v/>
      </c>
      <c r="L1671" s="5"/>
      <c r="N1671" s="4"/>
      <c r="O1671" s="4" t="str">
        <f t="shared" si="215"/>
        <v/>
      </c>
      <c r="P1671" t="s">
        <v>34</v>
      </c>
      <c r="Q1671">
        <v>0</v>
      </c>
      <c r="R1671" s="5" t="str">
        <f>IF(ISNA(VLOOKUP($J1671,STOK_AWAL,15,0)),"",VLOOKUP($J1671,STOK_AWAL,15,0))</f>
        <v/>
      </c>
      <c r="S1671" s="6">
        <v>0</v>
      </c>
      <c r="T1671" s="6">
        <v>0</v>
      </c>
      <c r="V1671" t="str">
        <f>IFERROR(INDEX('3.Stok Awal'!A1671:A6666,MATCH('4.Sell to Trade'!J1671,'3.Stok Awal'!D1671:D6666,0)),"")</f>
        <v/>
      </c>
    </row>
    <row r="1672" spans="1:22" x14ac:dyDescent="0.25">
      <c r="A1672" s="15" t="str">
        <f t="shared" si="214"/>
        <v/>
      </c>
      <c r="D1672" s="5" t="str">
        <f t="shared" si="208"/>
        <v/>
      </c>
      <c r="E1672" s="5" t="str">
        <f t="shared" si="209"/>
        <v/>
      </c>
      <c r="F1672" s="5" t="str">
        <f t="shared" si="210"/>
        <v/>
      </c>
      <c r="G1672" s="5" t="str">
        <f t="shared" si="211"/>
        <v/>
      </c>
      <c r="I1672" s="5" t="str">
        <f t="shared" si="212"/>
        <v/>
      </c>
      <c r="K1672" s="5" t="str">
        <f t="shared" si="213"/>
        <v/>
      </c>
      <c r="L1672" s="5"/>
      <c r="N1672" s="4"/>
      <c r="O1672" s="4" t="str">
        <f t="shared" si="215"/>
        <v/>
      </c>
      <c r="P1672" t="s">
        <v>34</v>
      </c>
      <c r="Q1672">
        <v>0</v>
      </c>
      <c r="R1672" s="5" t="str">
        <f>IF(ISNA(VLOOKUP($J1672,STOK_AWAL,15,0)),"",VLOOKUP($J1672,STOK_AWAL,15,0))</f>
        <v/>
      </c>
      <c r="S1672" s="6">
        <v>0</v>
      </c>
      <c r="T1672" s="6">
        <v>0</v>
      </c>
      <c r="V1672" t="str">
        <f>IFERROR(INDEX('3.Stok Awal'!A1672:A6667,MATCH('4.Sell to Trade'!J1672,'3.Stok Awal'!D1672:D6667,0)),"")</f>
        <v/>
      </c>
    </row>
    <row r="1673" spans="1:22" x14ac:dyDescent="0.25">
      <c r="A1673" s="15" t="str">
        <f t="shared" si="214"/>
        <v/>
      </c>
      <c r="D1673" s="5" t="str">
        <f t="shared" si="208"/>
        <v/>
      </c>
      <c r="E1673" s="5" t="str">
        <f t="shared" si="209"/>
        <v/>
      </c>
      <c r="F1673" s="5" t="str">
        <f t="shared" si="210"/>
        <v/>
      </c>
      <c r="G1673" s="5" t="str">
        <f t="shared" si="211"/>
        <v/>
      </c>
      <c r="I1673" s="5" t="str">
        <f t="shared" si="212"/>
        <v/>
      </c>
      <c r="K1673" s="5" t="str">
        <f t="shared" si="213"/>
        <v/>
      </c>
      <c r="L1673" s="5"/>
      <c r="N1673" s="4"/>
      <c r="O1673" s="4" t="str">
        <f t="shared" si="215"/>
        <v/>
      </c>
      <c r="P1673" t="s">
        <v>34</v>
      </c>
      <c r="Q1673">
        <v>0</v>
      </c>
      <c r="R1673" s="5" t="str">
        <f>IF(ISNA(VLOOKUP($J1673,STOK_AWAL,15,0)),"",VLOOKUP($J1673,STOK_AWAL,15,0))</f>
        <v/>
      </c>
      <c r="S1673" s="6">
        <v>0</v>
      </c>
      <c r="T1673" s="6">
        <v>0</v>
      </c>
      <c r="V1673" t="str">
        <f>IFERROR(INDEX('3.Stok Awal'!A1673:A6668,MATCH('4.Sell to Trade'!J1673,'3.Stok Awal'!D1673:D6668,0)),"")</f>
        <v/>
      </c>
    </row>
    <row r="1674" spans="1:22" x14ac:dyDescent="0.25">
      <c r="A1674" s="15" t="str">
        <f t="shared" si="214"/>
        <v/>
      </c>
      <c r="D1674" s="5" t="str">
        <f t="shared" si="208"/>
        <v/>
      </c>
      <c r="E1674" s="5" t="str">
        <f t="shared" si="209"/>
        <v/>
      </c>
      <c r="F1674" s="5" t="str">
        <f t="shared" si="210"/>
        <v/>
      </c>
      <c r="G1674" s="5" t="str">
        <f t="shared" si="211"/>
        <v/>
      </c>
      <c r="I1674" s="5" t="str">
        <f t="shared" si="212"/>
        <v/>
      </c>
      <c r="K1674" s="5" t="str">
        <f t="shared" si="213"/>
        <v/>
      </c>
      <c r="L1674" s="5"/>
      <c r="N1674" s="4"/>
      <c r="O1674" s="4" t="str">
        <f t="shared" si="215"/>
        <v/>
      </c>
      <c r="P1674" t="s">
        <v>34</v>
      </c>
      <c r="Q1674">
        <v>0</v>
      </c>
      <c r="R1674" s="5" t="str">
        <f>IF(ISNA(VLOOKUP($J1674,STOK_AWAL,15,0)),"",VLOOKUP($J1674,STOK_AWAL,15,0))</f>
        <v/>
      </c>
      <c r="S1674" s="6">
        <v>0</v>
      </c>
      <c r="T1674" s="6">
        <v>0</v>
      </c>
      <c r="V1674" t="str">
        <f>IFERROR(INDEX('3.Stok Awal'!A1674:A6669,MATCH('4.Sell to Trade'!J1674,'3.Stok Awal'!D1674:D6669,0)),"")</f>
        <v/>
      </c>
    </row>
    <row r="1675" spans="1:22" x14ac:dyDescent="0.25">
      <c r="A1675" s="15" t="str">
        <f t="shared" si="214"/>
        <v/>
      </c>
      <c r="D1675" s="5" t="str">
        <f t="shared" si="208"/>
        <v/>
      </c>
      <c r="E1675" s="5" t="str">
        <f t="shared" si="209"/>
        <v/>
      </c>
      <c r="F1675" s="5" t="str">
        <f t="shared" si="210"/>
        <v/>
      </c>
      <c r="G1675" s="5" t="str">
        <f t="shared" si="211"/>
        <v/>
      </c>
      <c r="I1675" s="5" t="str">
        <f t="shared" si="212"/>
        <v/>
      </c>
      <c r="K1675" s="5" t="str">
        <f t="shared" si="213"/>
        <v/>
      </c>
      <c r="L1675" s="5"/>
      <c r="N1675" s="4"/>
      <c r="O1675" s="4" t="str">
        <f t="shared" si="215"/>
        <v/>
      </c>
      <c r="P1675" t="s">
        <v>34</v>
      </c>
      <c r="Q1675">
        <v>0</v>
      </c>
      <c r="R1675" s="5" t="str">
        <f>IF(ISNA(VLOOKUP($J1675,STOK_AWAL,15,0)),"",VLOOKUP($J1675,STOK_AWAL,15,0))</f>
        <v/>
      </c>
      <c r="S1675" s="6">
        <v>0</v>
      </c>
      <c r="T1675" s="6">
        <v>0</v>
      </c>
      <c r="V1675" t="str">
        <f>IFERROR(INDEX('3.Stok Awal'!A1675:A6670,MATCH('4.Sell to Trade'!J1675,'3.Stok Awal'!D1675:D6670,0)),"")</f>
        <v/>
      </c>
    </row>
    <row r="1676" spans="1:22" x14ac:dyDescent="0.25">
      <c r="A1676" s="15" t="str">
        <f t="shared" si="214"/>
        <v/>
      </c>
      <c r="D1676" s="5" t="str">
        <f t="shared" si="208"/>
        <v/>
      </c>
      <c r="E1676" s="5" t="str">
        <f t="shared" si="209"/>
        <v/>
      </c>
      <c r="F1676" s="5" t="str">
        <f t="shared" si="210"/>
        <v/>
      </c>
      <c r="G1676" s="5" t="str">
        <f t="shared" si="211"/>
        <v/>
      </c>
      <c r="I1676" s="5" t="str">
        <f t="shared" si="212"/>
        <v/>
      </c>
      <c r="K1676" s="5" t="str">
        <f t="shared" si="213"/>
        <v/>
      </c>
      <c r="L1676" s="5"/>
      <c r="N1676" s="4"/>
      <c r="O1676" s="4" t="str">
        <f t="shared" si="215"/>
        <v/>
      </c>
      <c r="P1676" t="s">
        <v>34</v>
      </c>
      <c r="Q1676">
        <v>0</v>
      </c>
      <c r="R1676" s="5" t="str">
        <f>IF(ISNA(VLOOKUP($J1676,STOK_AWAL,15,0)),"",VLOOKUP($J1676,STOK_AWAL,15,0))</f>
        <v/>
      </c>
      <c r="S1676" s="6">
        <v>0</v>
      </c>
      <c r="T1676" s="6">
        <v>0</v>
      </c>
      <c r="V1676" t="str">
        <f>IFERROR(INDEX('3.Stok Awal'!A1676:A6671,MATCH('4.Sell to Trade'!J1676,'3.Stok Awal'!D1676:D6671,0)),"")</f>
        <v/>
      </c>
    </row>
    <row r="1677" spans="1:22" x14ac:dyDescent="0.25">
      <c r="A1677" s="15" t="str">
        <f t="shared" si="214"/>
        <v/>
      </c>
      <c r="D1677" s="5" t="str">
        <f t="shared" si="208"/>
        <v/>
      </c>
      <c r="E1677" s="5" t="str">
        <f t="shared" si="209"/>
        <v/>
      </c>
      <c r="F1677" s="5" t="str">
        <f t="shared" si="210"/>
        <v/>
      </c>
      <c r="G1677" s="5" t="str">
        <f t="shared" si="211"/>
        <v/>
      </c>
      <c r="I1677" s="5" t="str">
        <f t="shared" si="212"/>
        <v/>
      </c>
      <c r="K1677" s="5" t="str">
        <f t="shared" si="213"/>
        <v/>
      </c>
      <c r="L1677" s="5"/>
      <c r="N1677" s="4"/>
      <c r="O1677" s="4" t="str">
        <f t="shared" si="215"/>
        <v/>
      </c>
      <c r="P1677" t="s">
        <v>34</v>
      </c>
      <c r="Q1677">
        <v>0</v>
      </c>
      <c r="R1677" s="5" t="str">
        <f>IF(ISNA(VLOOKUP($J1677,STOK_AWAL,15,0)),"",VLOOKUP($J1677,STOK_AWAL,15,0))</f>
        <v/>
      </c>
      <c r="S1677" s="6">
        <v>0</v>
      </c>
      <c r="T1677" s="6">
        <v>0</v>
      </c>
      <c r="V1677" t="str">
        <f>IFERROR(INDEX('3.Stok Awal'!A1677:A6672,MATCH('4.Sell to Trade'!J1677,'3.Stok Awal'!D1677:D6672,0)),"")</f>
        <v/>
      </c>
    </row>
    <row r="1678" spans="1:22" x14ac:dyDescent="0.25">
      <c r="A1678" s="15" t="str">
        <f t="shared" si="214"/>
        <v/>
      </c>
      <c r="D1678" s="5" t="str">
        <f t="shared" si="208"/>
        <v/>
      </c>
      <c r="E1678" s="5" t="str">
        <f t="shared" si="209"/>
        <v/>
      </c>
      <c r="F1678" s="5" t="str">
        <f t="shared" si="210"/>
        <v/>
      </c>
      <c r="G1678" s="5" t="str">
        <f t="shared" si="211"/>
        <v/>
      </c>
      <c r="I1678" s="5" t="str">
        <f t="shared" si="212"/>
        <v/>
      </c>
      <c r="K1678" s="5" t="str">
        <f t="shared" si="213"/>
        <v/>
      </c>
      <c r="L1678" s="5"/>
      <c r="N1678" s="4"/>
      <c r="O1678" s="4" t="str">
        <f t="shared" si="215"/>
        <v/>
      </c>
      <c r="P1678" t="s">
        <v>34</v>
      </c>
      <c r="Q1678">
        <v>0</v>
      </c>
      <c r="R1678" s="5" t="str">
        <f>IF(ISNA(VLOOKUP($J1678,STOK_AWAL,15,0)),"",VLOOKUP($J1678,STOK_AWAL,15,0))</f>
        <v/>
      </c>
      <c r="S1678" s="6">
        <v>0</v>
      </c>
      <c r="T1678" s="6">
        <v>0</v>
      </c>
      <c r="V1678" t="str">
        <f>IFERROR(INDEX('3.Stok Awal'!A1678:A6673,MATCH('4.Sell to Trade'!J1678,'3.Stok Awal'!D1678:D6673,0)),"")</f>
        <v/>
      </c>
    </row>
    <row r="1679" spans="1:22" x14ac:dyDescent="0.25">
      <c r="A1679" s="15" t="str">
        <f t="shared" si="214"/>
        <v/>
      </c>
      <c r="D1679" s="5" t="str">
        <f t="shared" si="208"/>
        <v/>
      </c>
      <c r="E1679" s="5" t="str">
        <f t="shared" si="209"/>
        <v/>
      </c>
      <c r="F1679" s="5" t="str">
        <f t="shared" si="210"/>
        <v/>
      </c>
      <c r="G1679" s="5" t="str">
        <f t="shared" si="211"/>
        <v/>
      </c>
      <c r="I1679" s="5" t="str">
        <f t="shared" si="212"/>
        <v/>
      </c>
      <c r="K1679" s="5" t="str">
        <f t="shared" si="213"/>
        <v/>
      </c>
      <c r="L1679" s="5"/>
      <c r="N1679" s="4"/>
      <c r="O1679" s="4" t="str">
        <f t="shared" si="215"/>
        <v/>
      </c>
      <c r="P1679" t="s">
        <v>34</v>
      </c>
      <c r="Q1679">
        <v>0</v>
      </c>
      <c r="R1679" s="5" t="str">
        <f>IF(ISNA(VLOOKUP($J1679,STOK_AWAL,15,0)),"",VLOOKUP($J1679,STOK_AWAL,15,0))</f>
        <v/>
      </c>
      <c r="S1679" s="6">
        <v>0</v>
      </c>
      <c r="T1679" s="6">
        <v>0</v>
      </c>
      <c r="V1679" t="str">
        <f>IFERROR(INDEX('3.Stok Awal'!A1679:A6674,MATCH('4.Sell to Trade'!J1679,'3.Stok Awal'!D1679:D6674,0)),"")</f>
        <v/>
      </c>
    </row>
    <row r="1680" spans="1:22" x14ac:dyDescent="0.25">
      <c r="A1680" s="15" t="str">
        <f t="shared" si="214"/>
        <v/>
      </c>
      <c r="D1680" s="5" t="str">
        <f t="shared" si="208"/>
        <v/>
      </c>
      <c r="E1680" s="5" t="str">
        <f t="shared" si="209"/>
        <v/>
      </c>
      <c r="F1680" s="5" t="str">
        <f t="shared" si="210"/>
        <v/>
      </c>
      <c r="G1680" s="5" t="str">
        <f t="shared" si="211"/>
        <v/>
      </c>
      <c r="I1680" s="5" t="str">
        <f t="shared" si="212"/>
        <v/>
      </c>
      <c r="K1680" s="5" t="str">
        <f t="shared" si="213"/>
        <v/>
      </c>
      <c r="L1680" s="5"/>
      <c r="N1680" s="4"/>
      <c r="O1680" s="4" t="str">
        <f t="shared" si="215"/>
        <v/>
      </c>
      <c r="P1680" t="s">
        <v>34</v>
      </c>
      <c r="Q1680">
        <v>0</v>
      </c>
      <c r="R1680" s="5" t="str">
        <f>IF(ISNA(VLOOKUP($J1680,STOK_AWAL,15,0)),"",VLOOKUP($J1680,STOK_AWAL,15,0))</f>
        <v/>
      </c>
      <c r="S1680" s="6">
        <v>0</v>
      </c>
      <c r="T1680" s="6">
        <v>0</v>
      </c>
      <c r="V1680" t="str">
        <f>IFERROR(INDEX('3.Stok Awal'!A1680:A6675,MATCH('4.Sell to Trade'!J1680,'3.Stok Awal'!D1680:D6675,0)),"")</f>
        <v/>
      </c>
    </row>
    <row r="1681" spans="1:22" x14ac:dyDescent="0.25">
      <c r="A1681" s="15" t="str">
        <f t="shared" si="214"/>
        <v/>
      </c>
      <c r="D1681" s="5" t="str">
        <f t="shared" si="208"/>
        <v/>
      </c>
      <c r="E1681" s="5" t="str">
        <f t="shared" si="209"/>
        <v/>
      </c>
      <c r="F1681" s="5" t="str">
        <f t="shared" si="210"/>
        <v/>
      </c>
      <c r="G1681" s="5" t="str">
        <f t="shared" si="211"/>
        <v/>
      </c>
      <c r="I1681" s="5" t="str">
        <f t="shared" si="212"/>
        <v/>
      </c>
      <c r="K1681" s="5" t="str">
        <f t="shared" si="213"/>
        <v/>
      </c>
      <c r="L1681" s="5"/>
      <c r="N1681" s="4"/>
      <c r="O1681" s="4" t="str">
        <f t="shared" si="215"/>
        <v/>
      </c>
      <c r="P1681" t="s">
        <v>34</v>
      </c>
      <c r="Q1681">
        <v>0</v>
      </c>
      <c r="R1681" s="5" t="str">
        <f>IF(ISNA(VLOOKUP($J1681,STOK_AWAL,15,0)),"",VLOOKUP($J1681,STOK_AWAL,15,0))</f>
        <v/>
      </c>
      <c r="S1681" s="6">
        <v>0</v>
      </c>
      <c r="T1681" s="6">
        <v>0</v>
      </c>
      <c r="V1681" t="str">
        <f>IFERROR(INDEX('3.Stok Awal'!A1681:A6676,MATCH('4.Sell to Trade'!J1681,'3.Stok Awal'!D1681:D6676,0)),"")</f>
        <v/>
      </c>
    </row>
    <row r="1682" spans="1:22" x14ac:dyDescent="0.25">
      <c r="A1682" s="15" t="str">
        <f t="shared" si="214"/>
        <v/>
      </c>
      <c r="D1682" s="5" t="str">
        <f t="shared" si="208"/>
        <v/>
      </c>
      <c r="E1682" s="5" t="str">
        <f t="shared" si="209"/>
        <v/>
      </c>
      <c r="F1682" s="5" t="str">
        <f t="shared" si="210"/>
        <v/>
      </c>
      <c r="G1682" s="5" t="str">
        <f t="shared" si="211"/>
        <v/>
      </c>
      <c r="I1682" s="5" t="str">
        <f t="shared" si="212"/>
        <v/>
      </c>
      <c r="K1682" s="5" t="str">
        <f t="shared" si="213"/>
        <v/>
      </c>
      <c r="L1682" s="5"/>
      <c r="N1682" s="4"/>
      <c r="O1682" s="4" t="str">
        <f t="shared" si="215"/>
        <v/>
      </c>
      <c r="P1682" t="s">
        <v>34</v>
      </c>
      <c r="Q1682">
        <v>0</v>
      </c>
      <c r="R1682" s="5" t="str">
        <f>IF(ISNA(VLOOKUP($J1682,STOK_AWAL,15,0)),"",VLOOKUP($J1682,STOK_AWAL,15,0))</f>
        <v/>
      </c>
      <c r="S1682" s="6">
        <v>0</v>
      </c>
      <c r="T1682" s="6">
        <v>0</v>
      </c>
      <c r="V1682" t="str">
        <f>IFERROR(INDEX('3.Stok Awal'!A1682:A6677,MATCH('4.Sell to Trade'!J1682,'3.Stok Awal'!D1682:D6677,0)),"")</f>
        <v/>
      </c>
    </row>
    <row r="1683" spans="1:22" x14ac:dyDescent="0.25">
      <c r="A1683" s="15" t="str">
        <f t="shared" si="214"/>
        <v/>
      </c>
      <c r="D1683" s="5" t="str">
        <f t="shared" si="208"/>
        <v/>
      </c>
      <c r="E1683" s="5" t="str">
        <f t="shared" si="209"/>
        <v/>
      </c>
      <c r="F1683" s="5" t="str">
        <f t="shared" si="210"/>
        <v/>
      </c>
      <c r="G1683" s="5" t="str">
        <f t="shared" si="211"/>
        <v/>
      </c>
      <c r="I1683" s="5" t="str">
        <f t="shared" si="212"/>
        <v/>
      </c>
      <c r="K1683" s="5" t="str">
        <f t="shared" si="213"/>
        <v/>
      </c>
      <c r="L1683" s="5"/>
      <c r="N1683" s="4"/>
      <c r="O1683" s="4" t="str">
        <f t="shared" si="215"/>
        <v/>
      </c>
      <c r="P1683" t="s">
        <v>34</v>
      </c>
      <c r="Q1683">
        <v>0</v>
      </c>
      <c r="R1683" s="5" t="str">
        <f>IF(ISNA(VLOOKUP($J1683,STOK_AWAL,15,0)),"",VLOOKUP($J1683,STOK_AWAL,15,0))</f>
        <v/>
      </c>
      <c r="S1683" s="6">
        <v>0</v>
      </c>
      <c r="T1683" s="6">
        <v>0</v>
      </c>
      <c r="V1683" t="str">
        <f>IFERROR(INDEX('3.Stok Awal'!A1683:A6678,MATCH('4.Sell to Trade'!J1683,'3.Stok Awal'!D1683:D6678,0)),"")</f>
        <v/>
      </c>
    </row>
    <row r="1684" spans="1:22" x14ac:dyDescent="0.25">
      <c r="A1684" s="15" t="str">
        <f t="shared" si="214"/>
        <v/>
      </c>
      <c r="D1684" s="5" t="str">
        <f t="shared" si="208"/>
        <v/>
      </c>
      <c r="E1684" s="5" t="str">
        <f t="shared" si="209"/>
        <v/>
      </c>
      <c r="F1684" s="5" t="str">
        <f t="shared" si="210"/>
        <v/>
      </c>
      <c r="G1684" s="5" t="str">
        <f t="shared" si="211"/>
        <v/>
      </c>
      <c r="I1684" s="5" t="str">
        <f t="shared" si="212"/>
        <v/>
      </c>
      <c r="K1684" s="5" t="str">
        <f t="shared" si="213"/>
        <v/>
      </c>
      <c r="L1684" s="5"/>
      <c r="N1684" s="4"/>
      <c r="O1684" s="4" t="str">
        <f t="shared" si="215"/>
        <v/>
      </c>
      <c r="P1684" t="s">
        <v>34</v>
      </c>
      <c r="Q1684">
        <v>0</v>
      </c>
      <c r="R1684" s="5" t="str">
        <f>IF(ISNA(VLOOKUP($J1684,STOK_AWAL,15,0)),"",VLOOKUP($J1684,STOK_AWAL,15,0))</f>
        <v/>
      </c>
      <c r="S1684" s="6">
        <v>0</v>
      </c>
      <c r="T1684" s="6">
        <v>0</v>
      </c>
      <c r="V1684" t="str">
        <f>IFERROR(INDEX('3.Stok Awal'!A1684:A6679,MATCH('4.Sell to Trade'!J1684,'3.Stok Awal'!D1684:D6679,0)),"")</f>
        <v/>
      </c>
    </row>
    <row r="1685" spans="1:22" x14ac:dyDescent="0.25">
      <c r="A1685" s="15" t="str">
        <f t="shared" si="214"/>
        <v/>
      </c>
      <c r="D1685" s="5" t="str">
        <f t="shared" si="208"/>
        <v/>
      </c>
      <c r="E1685" s="5" t="str">
        <f t="shared" si="209"/>
        <v/>
      </c>
      <c r="F1685" s="5" t="str">
        <f t="shared" si="210"/>
        <v/>
      </c>
      <c r="G1685" s="5" t="str">
        <f t="shared" si="211"/>
        <v/>
      </c>
      <c r="I1685" s="5" t="str">
        <f t="shared" si="212"/>
        <v/>
      </c>
      <c r="K1685" s="5" t="str">
        <f t="shared" si="213"/>
        <v/>
      </c>
      <c r="L1685" s="5"/>
      <c r="N1685" s="4"/>
      <c r="O1685" s="4" t="str">
        <f t="shared" si="215"/>
        <v/>
      </c>
      <c r="P1685" t="s">
        <v>34</v>
      </c>
      <c r="Q1685">
        <v>0</v>
      </c>
      <c r="R1685" s="5" t="str">
        <f>IF(ISNA(VLOOKUP($J1685,STOK_AWAL,15,0)),"",VLOOKUP($J1685,STOK_AWAL,15,0))</f>
        <v/>
      </c>
      <c r="S1685" s="6">
        <v>0</v>
      </c>
      <c r="T1685" s="6">
        <v>0</v>
      </c>
      <c r="V1685" t="str">
        <f>IFERROR(INDEX('3.Stok Awal'!A1685:A6680,MATCH('4.Sell to Trade'!J1685,'3.Stok Awal'!D1685:D6680,0)),"")</f>
        <v/>
      </c>
    </row>
    <row r="1686" spans="1:22" x14ac:dyDescent="0.25">
      <c r="A1686" s="15" t="str">
        <f t="shared" si="214"/>
        <v/>
      </c>
      <c r="D1686" s="5" t="str">
        <f t="shared" si="208"/>
        <v/>
      </c>
      <c r="E1686" s="5" t="str">
        <f t="shared" si="209"/>
        <v/>
      </c>
      <c r="F1686" s="5" t="str">
        <f t="shared" si="210"/>
        <v/>
      </c>
      <c r="G1686" s="5" t="str">
        <f t="shared" si="211"/>
        <v/>
      </c>
      <c r="I1686" s="5" t="str">
        <f t="shared" si="212"/>
        <v/>
      </c>
      <c r="K1686" s="5" t="str">
        <f t="shared" si="213"/>
        <v/>
      </c>
      <c r="L1686" s="5"/>
      <c r="N1686" s="4"/>
      <c r="O1686" s="4" t="str">
        <f t="shared" si="215"/>
        <v/>
      </c>
      <c r="P1686" t="s">
        <v>34</v>
      </c>
      <c r="Q1686">
        <v>0</v>
      </c>
      <c r="R1686" s="5" t="str">
        <f>IF(ISNA(VLOOKUP($J1686,STOK_AWAL,15,0)),"",VLOOKUP($J1686,STOK_AWAL,15,0))</f>
        <v/>
      </c>
      <c r="S1686" s="6">
        <v>0</v>
      </c>
      <c r="T1686" s="6">
        <v>0</v>
      </c>
      <c r="V1686" t="str">
        <f>IFERROR(INDEX('3.Stok Awal'!A1686:A6681,MATCH('4.Sell to Trade'!J1686,'3.Stok Awal'!D1686:D6681,0)),"")</f>
        <v/>
      </c>
    </row>
    <row r="1687" spans="1:22" x14ac:dyDescent="0.25">
      <c r="A1687" s="15" t="str">
        <f t="shared" si="214"/>
        <v/>
      </c>
      <c r="D1687" s="5" t="str">
        <f t="shared" si="208"/>
        <v/>
      </c>
      <c r="E1687" s="5" t="str">
        <f t="shared" si="209"/>
        <v/>
      </c>
      <c r="F1687" s="5" t="str">
        <f t="shared" si="210"/>
        <v/>
      </c>
      <c r="G1687" s="5" t="str">
        <f t="shared" si="211"/>
        <v/>
      </c>
      <c r="I1687" s="5" t="str">
        <f t="shared" si="212"/>
        <v/>
      </c>
      <c r="K1687" s="5" t="str">
        <f t="shared" si="213"/>
        <v/>
      </c>
      <c r="L1687" s="5"/>
      <c r="N1687" s="4"/>
      <c r="O1687" s="4" t="str">
        <f t="shared" si="215"/>
        <v/>
      </c>
      <c r="P1687" t="s">
        <v>34</v>
      </c>
      <c r="Q1687">
        <v>0</v>
      </c>
      <c r="R1687" s="5" t="str">
        <f>IF(ISNA(VLOOKUP($J1687,STOK_AWAL,15,0)),"",VLOOKUP($J1687,STOK_AWAL,15,0))</f>
        <v/>
      </c>
      <c r="S1687" s="6">
        <v>0</v>
      </c>
      <c r="T1687" s="6">
        <v>0</v>
      </c>
      <c r="V1687" t="str">
        <f>IFERROR(INDEX('3.Stok Awal'!A1687:A6682,MATCH('4.Sell to Trade'!J1687,'3.Stok Awal'!D1687:D6682,0)),"")</f>
        <v/>
      </c>
    </row>
    <row r="1688" spans="1:22" x14ac:dyDescent="0.25">
      <c r="A1688" s="15" t="str">
        <f t="shared" si="214"/>
        <v/>
      </c>
      <c r="D1688" s="5" t="str">
        <f t="shared" si="208"/>
        <v/>
      </c>
      <c r="E1688" s="5" t="str">
        <f t="shared" si="209"/>
        <v/>
      </c>
      <c r="F1688" s="5" t="str">
        <f t="shared" si="210"/>
        <v/>
      </c>
      <c r="G1688" s="5" t="str">
        <f t="shared" si="211"/>
        <v/>
      </c>
      <c r="I1688" s="5" t="str">
        <f t="shared" si="212"/>
        <v/>
      </c>
      <c r="K1688" s="5" t="str">
        <f t="shared" si="213"/>
        <v/>
      </c>
      <c r="L1688" s="5"/>
      <c r="N1688" s="4"/>
      <c r="O1688" s="4" t="str">
        <f t="shared" si="215"/>
        <v/>
      </c>
      <c r="P1688" t="s">
        <v>34</v>
      </c>
      <c r="Q1688">
        <v>0</v>
      </c>
      <c r="R1688" s="5" t="str">
        <f>IF(ISNA(VLOOKUP($J1688,STOK_AWAL,15,0)),"",VLOOKUP($J1688,STOK_AWAL,15,0))</f>
        <v/>
      </c>
      <c r="S1688" s="6">
        <v>0</v>
      </c>
      <c r="T1688" s="6">
        <v>0</v>
      </c>
      <c r="V1688" t="str">
        <f>IFERROR(INDEX('3.Stok Awal'!A1688:A6683,MATCH('4.Sell to Trade'!J1688,'3.Stok Awal'!D1688:D6683,0)),"")</f>
        <v/>
      </c>
    </row>
    <row r="1689" spans="1:22" x14ac:dyDescent="0.25">
      <c r="A1689" s="15" t="str">
        <f t="shared" si="214"/>
        <v/>
      </c>
      <c r="D1689" s="5" t="str">
        <f t="shared" si="208"/>
        <v/>
      </c>
      <c r="E1689" s="5" t="str">
        <f t="shared" si="209"/>
        <v/>
      </c>
      <c r="F1689" s="5" t="str">
        <f t="shared" si="210"/>
        <v/>
      </c>
      <c r="G1689" s="5" t="str">
        <f t="shared" si="211"/>
        <v/>
      </c>
      <c r="I1689" s="5" t="str">
        <f t="shared" si="212"/>
        <v/>
      </c>
      <c r="K1689" s="5" t="str">
        <f t="shared" si="213"/>
        <v/>
      </c>
      <c r="L1689" s="5"/>
      <c r="N1689" s="4"/>
      <c r="O1689" s="4" t="str">
        <f t="shared" si="215"/>
        <v/>
      </c>
      <c r="P1689" t="s">
        <v>34</v>
      </c>
      <c r="Q1689">
        <v>0</v>
      </c>
      <c r="R1689" s="5" t="str">
        <f>IF(ISNA(VLOOKUP($J1689,STOK_AWAL,15,0)),"",VLOOKUP($J1689,STOK_AWAL,15,0))</f>
        <v/>
      </c>
      <c r="S1689" s="6">
        <v>0</v>
      </c>
      <c r="T1689" s="6">
        <v>0</v>
      </c>
      <c r="V1689" t="str">
        <f>IFERROR(INDEX('3.Stok Awal'!A1689:A6684,MATCH('4.Sell to Trade'!J1689,'3.Stok Awal'!D1689:D6684,0)),"")</f>
        <v/>
      </c>
    </row>
    <row r="1690" spans="1:22" x14ac:dyDescent="0.25">
      <c r="A1690" s="15" t="str">
        <f t="shared" si="214"/>
        <v/>
      </c>
      <c r="D1690" s="5" t="str">
        <f t="shared" si="208"/>
        <v/>
      </c>
      <c r="E1690" s="5" t="str">
        <f t="shared" si="209"/>
        <v/>
      </c>
      <c r="F1690" s="5" t="str">
        <f t="shared" si="210"/>
        <v/>
      </c>
      <c r="G1690" s="5" t="str">
        <f t="shared" si="211"/>
        <v/>
      </c>
      <c r="I1690" s="5" t="str">
        <f t="shared" si="212"/>
        <v/>
      </c>
      <c r="K1690" s="5" t="str">
        <f t="shared" si="213"/>
        <v/>
      </c>
      <c r="L1690" s="5"/>
      <c r="N1690" s="4"/>
      <c r="O1690" s="4" t="str">
        <f t="shared" si="215"/>
        <v/>
      </c>
      <c r="P1690" t="s">
        <v>34</v>
      </c>
      <c r="Q1690">
        <v>0</v>
      </c>
      <c r="R1690" s="5" t="str">
        <f>IF(ISNA(VLOOKUP($J1690,STOK_AWAL,15,0)),"",VLOOKUP($J1690,STOK_AWAL,15,0))</f>
        <v/>
      </c>
      <c r="S1690" s="6">
        <v>0</v>
      </c>
      <c r="T1690" s="6">
        <v>0</v>
      </c>
      <c r="V1690" t="str">
        <f>IFERROR(INDEX('3.Stok Awal'!A1690:A6685,MATCH('4.Sell to Trade'!J1690,'3.Stok Awal'!D1690:D6685,0)),"")</f>
        <v/>
      </c>
    </row>
    <row r="1691" spans="1:22" x14ac:dyDescent="0.25">
      <c r="A1691" s="15" t="str">
        <f t="shared" si="214"/>
        <v/>
      </c>
      <c r="D1691" s="5" t="str">
        <f t="shared" si="208"/>
        <v/>
      </c>
      <c r="E1691" s="5" t="str">
        <f t="shared" si="209"/>
        <v/>
      </c>
      <c r="F1691" s="5" t="str">
        <f t="shared" si="210"/>
        <v/>
      </c>
      <c r="G1691" s="5" t="str">
        <f t="shared" si="211"/>
        <v/>
      </c>
      <c r="I1691" s="5" t="str">
        <f t="shared" si="212"/>
        <v/>
      </c>
      <c r="K1691" s="5" t="str">
        <f t="shared" si="213"/>
        <v/>
      </c>
      <c r="L1691" s="5"/>
      <c r="N1691" s="4"/>
      <c r="O1691" s="4" t="str">
        <f t="shared" si="215"/>
        <v/>
      </c>
      <c r="P1691" t="s">
        <v>34</v>
      </c>
      <c r="Q1691">
        <v>0</v>
      </c>
      <c r="R1691" s="5" t="str">
        <f>IF(ISNA(VLOOKUP($J1691,STOK_AWAL,15,0)),"",VLOOKUP($J1691,STOK_AWAL,15,0))</f>
        <v/>
      </c>
      <c r="S1691" s="6">
        <v>0</v>
      </c>
      <c r="T1691" s="6">
        <v>0</v>
      </c>
      <c r="V1691" t="str">
        <f>IFERROR(INDEX('3.Stok Awal'!A1691:A6686,MATCH('4.Sell to Trade'!J1691,'3.Stok Awal'!D1691:D6686,0)),"")</f>
        <v/>
      </c>
    </row>
    <row r="1692" spans="1:22" x14ac:dyDescent="0.25">
      <c r="A1692" s="15" t="str">
        <f t="shared" si="214"/>
        <v/>
      </c>
      <c r="D1692" s="5" t="str">
        <f t="shared" si="208"/>
        <v/>
      </c>
      <c r="E1692" s="5" t="str">
        <f t="shared" si="209"/>
        <v/>
      </c>
      <c r="F1692" s="5" t="str">
        <f t="shared" si="210"/>
        <v/>
      </c>
      <c r="G1692" s="5" t="str">
        <f t="shared" si="211"/>
        <v/>
      </c>
      <c r="I1692" s="5" t="str">
        <f t="shared" si="212"/>
        <v/>
      </c>
      <c r="K1692" s="5" t="str">
        <f t="shared" si="213"/>
        <v/>
      </c>
      <c r="L1692" s="5"/>
      <c r="N1692" s="4"/>
      <c r="O1692" s="4" t="str">
        <f t="shared" si="215"/>
        <v/>
      </c>
      <c r="P1692" t="s">
        <v>34</v>
      </c>
      <c r="Q1692">
        <v>0</v>
      </c>
      <c r="R1692" s="5" t="str">
        <f>IF(ISNA(VLOOKUP($J1692,STOK_AWAL,15,0)),"",VLOOKUP($J1692,STOK_AWAL,15,0))</f>
        <v/>
      </c>
      <c r="S1692" s="6">
        <v>0</v>
      </c>
      <c r="T1692" s="6">
        <v>0</v>
      </c>
      <c r="V1692" t="str">
        <f>IFERROR(INDEX('3.Stok Awal'!A1692:A6687,MATCH('4.Sell to Trade'!J1692,'3.Stok Awal'!D1692:D6687,0)),"")</f>
        <v/>
      </c>
    </row>
    <row r="1693" spans="1:22" x14ac:dyDescent="0.25">
      <c r="A1693" s="15" t="str">
        <f t="shared" si="214"/>
        <v/>
      </c>
      <c r="D1693" s="5" t="str">
        <f t="shared" si="208"/>
        <v/>
      </c>
      <c r="E1693" s="5" t="str">
        <f t="shared" si="209"/>
        <v/>
      </c>
      <c r="F1693" s="5" t="str">
        <f t="shared" si="210"/>
        <v/>
      </c>
      <c r="G1693" s="5" t="str">
        <f t="shared" si="211"/>
        <v/>
      </c>
      <c r="I1693" s="5" t="str">
        <f t="shared" si="212"/>
        <v/>
      </c>
      <c r="K1693" s="5" t="str">
        <f t="shared" si="213"/>
        <v/>
      </c>
      <c r="L1693" s="5"/>
      <c r="N1693" s="4"/>
      <c r="O1693" s="4" t="str">
        <f t="shared" si="215"/>
        <v/>
      </c>
      <c r="P1693" t="s">
        <v>34</v>
      </c>
      <c r="Q1693">
        <v>0</v>
      </c>
      <c r="R1693" s="5" t="str">
        <f>IF(ISNA(VLOOKUP($J1693,STOK_AWAL,15,0)),"",VLOOKUP($J1693,STOK_AWAL,15,0))</f>
        <v/>
      </c>
      <c r="S1693" s="6">
        <v>0</v>
      </c>
      <c r="T1693" s="6">
        <v>0</v>
      </c>
      <c r="V1693" t="str">
        <f>IFERROR(INDEX('3.Stok Awal'!A1693:A6688,MATCH('4.Sell to Trade'!J1693,'3.Stok Awal'!D1693:D6688,0)),"")</f>
        <v/>
      </c>
    </row>
    <row r="1694" spans="1:22" x14ac:dyDescent="0.25">
      <c r="A1694" s="15" t="str">
        <f t="shared" si="214"/>
        <v/>
      </c>
      <c r="D1694" s="5" t="str">
        <f t="shared" si="208"/>
        <v/>
      </c>
      <c r="E1694" s="5" t="str">
        <f t="shared" si="209"/>
        <v/>
      </c>
      <c r="F1694" s="5" t="str">
        <f t="shared" si="210"/>
        <v/>
      </c>
      <c r="G1694" s="5" t="str">
        <f t="shared" si="211"/>
        <v/>
      </c>
      <c r="I1694" s="5" t="str">
        <f t="shared" si="212"/>
        <v/>
      </c>
      <c r="K1694" s="5" t="str">
        <f t="shared" si="213"/>
        <v/>
      </c>
      <c r="L1694" s="5"/>
      <c r="N1694" s="4"/>
      <c r="O1694" s="4" t="str">
        <f t="shared" si="215"/>
        <v/>
      </c>
      <c r="P1694" t="s">
        <v>34</v>
      </c>
      <c r="Q1694">
        <v>0</v>
      </c>
      <c r="R1694" s="5" t="str">
        <f>IF(ISNA(VLOOKUP($J1694,STOK_AWAL,15,0)),"",VLOOKUP($J1694,STOK_AWAL,15,0))</f>
        <v/>
      </c>
      <c r="S1694" s="6">
        <v>0</v>
      </c>
      <c r="T1694" s="6">
        <v>0</v>
      </c>
      <c r="V1694" t="str">
        <f>IFERROR(INDEX('3.Stok Awal'!A1694:A6689,MATCH('4.Sell to Trade'!J1694,'3.Stok Awal'!D1694:D6689,0)),"")</f>
        <v/>
      </c>
    </row>
    <row r="1695" spans="1:22" x14ac:dyDescent="0.25">
      <c r="A1695" s="15" t="str">
        <f t="shared" si="214"/>
        <v/>
      </c>
      <c r="D1695" s="5" t="str">
        <f t="shared" si="208"/>
        <v/>
      </c>
      <c r="E1695" s="5" t="str">
        <f t="shared" si="209"/>
        <v/>
      </c>
      <c r="F1695" s="5" t="str">
        <f t="shared" si="210"/>
        <v/>
      </c>
      <c r="G1695" s="5" t="str">
        <f t="shared" si="211"/>
        <v/>
      </c>
      <c r="I1695" s="5" t="str">
        <f t="shared" si="212"/>
        <v/>
      </c>
      <c r="K1695" s="5" t="str">
        <f t="shared" si="213"/>
        <v/>
      </c>
      <c r="L1695" s="5"/>
      <c r="N1695" s="4"/>
      <c r="O1695" s="4" t="str">
        <f t="shared" si="215"/>
        <v/>
      </c>
      <c r="P1695" t="s">
        <v>34</v>
      </c>
      <c r="Q1695">
        <v>0</v>
      </c>
      <c r="R1695" s="5" t="str">
        <f>IF(ISNA(VLOOKUP($J1695,STOK_AWAL,15,0)),"",VLOOKUP($J1695,STOK_AWAL,15,0))</f>
        <v/>
      </c>
      <c r="S1695" s="6">
        <v>0</v>
      </c>
      <c r="T1695" s="6">
        <v>0</v>
      </c>
      <c r="V1695" t="str">
        <f>IFERROR(INDEX('3.Stok Awal'!A1695:A6690,MATCH('4.Sell to Trade'!J1695,'3.Stok Awal'!D1695:D6690,0)),"")</f>
        <v/>
      </c>
    </row>
    <row r="1696" spans="1:22" x14ac:dyDescent="0.25">
      <c r="A1696" s="15" t="str">
        <f t="shared" si="214"/>
        <v/>
      </c>
      <c r="D1696" s="5" t="str">
        <f t="shared" si="208"/>
        <v/>
      </c>
      <c r="E1696" s="5" t="str">
        <f t="shared" si="209"/>
        <v/>
      </c>
      <c r="F1696" s="5" t="str">
        <f t="shared" si="210"/>
        <v/>
      </c>
      <c r="G1696" s="5" t="str">
        <f t="shared" si="211"/>
        <v/>
      </c>
      <c r="I1696" s="5" t="str">
        <f t="shared" si="212"/>
        <v/>
      </c>
      <c r="K1696" s="5" t="str">
        <f t="shared" si="213"/>
        <v/>
      </c>
      <c r="L1696" s="5"/>
      <c r="N1696" s="4"/>
      <c r="O1696" s="4" t="str">
        <f t="shared" si="215"/>
        <v/>
      </c>
      <c r="P1696" t="s">
        <v>34</v>
      </c>
      <c r="Q1696">
        <v>0</v>
      </c>
      <c r="R1696" s="5" t="str">
        <f>IF(ISNA(VLOOKUP($J1696,STOK_AWAL,15,0)),"",VLOOKUP($J1696,STOK_AWAL,15,0))</f>
        <v/>
      </c>
      <c r="S1696" s="6">
        <v>0</v>
      </c>
      <c r="T1696" s="6">
        <v>0</v>
      </c>
      <c r="V1696" t="str">
        <f>IFERROR(INDEX('3.Stok Awal'!A1696:A6691,MATCH('4.Sell to Trade'!J1696,'3.Stok Awal'!D1696:D6691,0)),"")</f>
        <v/>
      </c>
    </row>
    <row r="1697" spans="1:22" x14ac:dyDescent="0.25">
      <c r="A1697" s="15" t="str">
        <f t="shared" si="214"/>
        <v/>
      </c>
      <c r="D1697" s="5" t="str">
        <f t="shared" si="208"/>
        <v/>
      </c>
      <c r="E1697" s="5" t="str">
        <f t="shared" si="209"/>
        <v/>
      </c>
      <c r="F1697" s="5" t="str">
        <f t="shared" si="210"/>
        <v/>
      </c>
      <c r="G1697" s="5" t="str">
        <f t="shared" si="211"/>
        <v/>
      </c>
      <c r="I1697" s="5" t="str">
        <f t="shared" si="212"/>
        <v/>
      </c>
      <c r="K1697" s="5" t="str">
        <f t="shared" si="213"/>
        <v/>
      </c>
      <c r="L1697" s="5"/>
      <c r="N1697" s="4"/>
      <c r="O1697" s="4" t="str">
        <f t="shared" si="215"/>
        <v/>
      </c>
      <c r="P1697" t="s">
        <v>34</v>
      </c>
      <c r="Q1697">
        <v>0</v>
      </c>
      <c r="R1697" s="5" t="str">
        <f>IF(ISNA(VLOOKUP($J1697,STOK_AWAL,15,0)),"",VLOOKUP($J1697,STOK_AWAL,15,0))</f>
        <v/>
      </c>
      <c r="S1697" s="6">
        <v>0</v>
      </c>
      <c r="T1697" s="6">
        <v>0</v>
      </c>
      <c r="V1697" t="str">
        <f>IFERROR(INDEX('3.Stok Awal'!A1697:A6692,MATCH('4.Sell to Trade'!J1697,'3.Stok Awal'!D1697:D6692,0)),"")</f>
        <v/>
      </c>
    </row>
    <row r="1698" spans="1:22" x14ac:dyDescent="0.25">
      <c r="A1698" s="15" t="str">
        <f t="shared" si="214"/>
        <v/>
      </c>
      <c r="D1698" s="5" t="str">
        <f t="shared" si="208"/>
        <v/>
      </c>
      <c r="E1698" s="5" t="str">
        <f t="shared" si="209"/>
        <v/>
      </c>
      <c r="F1698" s="5" t="str">
        <f t="shared" si="210"/>
        <v/>
      </c>
      <c r="G1698" s="5" t="str">
        <f t="shared" si="211"/>
        <v/>
      </c>
      <c r="I1698" s="5" t="str">
        <f t="shared" si="212"/>
        <v/>
      </c>
      <c r="K1698" s="5" t="str">
        <f t="shared" si="213"/>
        <v/>
      </c>
      <c r="L1698" s="5"/>
      <c r="N1698" s="4"/>
      <c r="O1698" s="4" t="str">
        <f t="shared" si="215"/>
        <v/>
      </c>
      <c r="P1698" t="s">
        <v>34</v>
      </c>
      <c r="Q1698">
        <v>0</v>
      </c>
      <c r="R1698" s="5" t="str">
        <f>IF(ISNA(VLOOKUP($J1698,STOK_AWAL,15,0)),"",VLOOKUP($J1698,STOK_AWAL,15,0))</f>
        <v/>
      </c>
      <c r="S1698" s="6">
        <v>0</v>
      </c>
      <c r="T1698" s="6">
        <v>0</v>
      </c>
      <c r="V1698" t="str">
        <f>IFERROR(INDEX('3.Stok Awal'!A1698:A6693,MATCH('4.Sell to Trade'!J1698,'3.Stok Awal'!D1698:D6693,0)),"")</f>
        <v/>
      </c>
    </row>
    <row r="1699" spans="1:22" x14ac:dyDescent="0.25">
      <c r="A1699" s="15" t="str">
        <f t="shared" si="214"/>
        <v/>
      </c>
      <c r="D1699" s="5" t="str">
        <f t="shared" si="208"/>
        <v/>
      </c>
      <c r="E1699" s="5" t="str">
        <f t="shared" si="209"/>
        <v/>
      </c>
      <c r="F1699" s="5" t="str">
        <f t="shared" si="210"/>
        <v/>
      </c>
      <c r="G1699" s="5" t="str">
        <f t="shared" si="211"/>
        <v/>
      </c>
      <c r="I1699" s="5" t="str">
        <f t="shared" si="212"/>
        <v/>
      </c>
      <c r="K1699" s="5" t="str">
        <f t="shared" si="213"/>
        <v/>
      </c>
      <c r="L1699" s="5"/>
      <c r="N1699" s="4"/>
      <c r="O1699" s="4" t="str">
        <f t="shared" si="215"/>
        <v/>
      </c>
      <c r="P1699" t="s">
        <v>34</v>
      </c>
      <c r="Q1699">
        <v>0</v>
      </c>
      <c r="R1699" s="5" t="str">
        <f>IF(ISNA(VLOOKUP($J1699,STOK_AWAL,15,0)),"",VLOOKUP($J1699,STOK_AWAL,15,0))</f>
        <v/>
      </c>
      <c r="S1699" s="6">
        <v>0</v>
      </c>
      <c r="T1699" s="6">
        <v>0</v>
      </c>
      <c r="V1699" t="str">
        <f>IFERROR(INDEX('3.Stok Awal'!A1699:A6694,MATCH('4.Sell to Trade'!J1699,'3.Stok Awal'!D1699:D6694,0)),"")</f>
        <v/>
      </c>
    </row>
    <row r="1700" spans="1:22" x14ac:dyDescent="0.25">
      <c r="A1700" s="15" t="str">
        <f t="shared" si="214"/>
        <v/>
      </c>
      <c r="D1700" s="5" t="str">
        <f t="shared" si="208"/>
        <v/>
      </c>
      <c r="E1700" s="5" t="str">
        <f t="shared" si="209"/>
        <v/>
      </c>
      <c r="F1700" s="5" t="str">
        <f t="shared" si="210"/>
        <v/>
      </c>
      <c r="G1700" s="5" t="str">
        <f t="shared" si="211"/>
        <v/>
      </c>
      <c r="I1700" s="5" t="str">
        <f t="shared" si="212"/>
        <v/>
      </c>
      <c r="K1700" s="5" t="str">
        <f t="shared" si="213"/>
        <v/>
      </c>
      <c r="L1700" s="5"/>
      <c r="N1700" s="4"/>
      <c r="O1700" s="4" t="str">
        <f t="shared" si="215"/>
        <v/>
      </c>
      <c r="P1700" t="s">
        <v>34</v>
      </c>
      <c r="Q1700">
        <v>0</v>
      </c>
      <c r="R1700" s="5" t="str">
        <f>IF(ISNA(VLOOKUP($J1700,STOK_AWAL,15,0)),"",VLOOKUP($J1700,STOK_AWAL,15,0))</f>
        <v/>
      </c>
      <c r="S1700" s="6">
        <v>0</v>
      </c>
      <c r="T1700" s="6">
        <v>0</v>
      </c>
      <c r="V1700" t="str">
        <f>IFERROR(INDEX('3.Stok Awal'!A1700:A6695,MATCH('4.Sell to Trade'!J1700,'3.Stok Awal'!D1700:D6695,0)),"")</f>
        <v/>
      </c>
    </row>
    <row r="1701" spans="1:22" x14ac:dyDescent="0.25">
      <c r="A1701" s="15" t="str">
        <f t="shared" si="214"/>
        <v/>
      </c>
      <c r="D1701" s="5" t="str">
        <f t="shared" si="208"/>
        <v/>
      </c>
      <c r="E1701" s="5" t="str">
        <f t="shared" si="209"/>
        <v/>
      </c>
      <c r="F1701" s="5" t="str">
        <f t="shared" si="210"/>
        <v/>
      </c>
      <c r="G1701" s="5" t="str">
        <f t="shared" si="211"/>
        <v/>
      </c>
      <c r="I1701" s="5" t="str">
        <f t="shared" si="212"/>
        <v/>
      </c>
      <c r="K1701" s="5" t="str">
        <f t="shared" si="213"/>
        <v/>
      </c>
      <c r="L1701" s="5"/>
      <c r="N1701" s="4"/>
      <c r="O1701" s="4" t="str">
        <f t="shared" si="215"/>
        <v/>
      </c>
      <c r="P1701" t="s">
        <v>34</v>
      </c>
      <c r="Q1701">
        <v>0</v>
      </c>
      <c r="R1701" s="5" t="str">
        <f>IF(ISNA(VLOOKUP($J1701,STOK_AWAL,15,0)),"",VLOOKUP($J1701,STOK_AWAL,15,0))</f>
        <v/>
      </c>
      <c r="S1701" s="6">
        <v>0</v>
      </c>
      <c r="T1701" s="6">
        <v>0</v>
      </c>
      <c r="V1701" t="str">
        <f>IFERROR(INDEX('3.Stok Awal'!A1701:A6696,MATCH('4.Sell to Trade'!J1701,'3.Stok Awal'!D1701:D6696,0)),"")</f>
        <v/>
      </c>
    </row>
    <row r="1702" spans="1:22" x14ac:dyDescent="0.25">
      <c r="A1702" s="15" t="str">
        <f t="shared" si="214"/>
        <v/>
      </c>
      <c r="D1702" s="5" t="str">
        <f t="shared" si="208"/>
        <v/>
      </c>
      <c r="E1702" s="5" t="str">
        <f t="shared" si="209"/>
        <v/>
      </c>
      <c r="F1702" s="5" t="str">
        <f t="shared" si="210"/>
        <v/>
      </c>
      <c r="G1702" s="5" t="str">
        <f t="shared" si="211"/>
        <v/>
      </c>
      <c r="I1702" s="5" t="str">
        <f t="shared" si="212"/>
        <v/>
      </c>
      <c r="K1702" s="5" t="str">
        <f t="shared" si="213"/>
        <v/>
      </c>
      <c r="L1702" s="5"/>
      <c r="N1702" s="4"/>
      <c r="O1702" s="4" t="str">
        <f t="shared" si="215"/>
        <v/>
      </c>
      <c r="P1702" t="s">
        <v>34</v>
      </c>
      <c r="Q1702">
        <v>0</v>
      </c>
      <c r="R1702" s="5" t="str">
        <f>IF(ISNA(VLOOKUP($J1702,STOK_AWAL,15,0)),"",VLOOKUP($J1702,STOK_AWAL,15,0))</f>
        <v/>
      </c>
      <c r="S1702" s="6">
        <v>0</v>
      </c>
      <c r="T1702" s="6">
        <v>0</v>
      </c>
      <c r="V1702" t="str">
        <f>IFERROR(INDEX('3.Stok Awal'!A1702:A6697,MATCH('4.Sell to Trade'!J1702,'3.Stok Awal'!D1702:D6697,0)),"")</f>
        <v/>
      </c>
    </row>
    <row r="1703" spans="1:22" x14ac:dyDescent="0.25">
      <c r="A1703" s="15" t="str">
        <f t="shared" si="214"/>
        <v/>
      </c>
      <c r="D1703" s="5" t="str">
        <f t="shared" si="208"/>
        <v/>
      </c>
      <c r="E1703" s="5" t="str">
        <f t="shared" si="209"/>
        <v/>
      </c>
      <c r="F1703" s="5" t="str">
        <f t="shared" si="210"/>
        <v/>
      </c>
      <c r="G1703" s="5" t="str">
        <f t="shared" si="211"/>
        <v/>
      </c>
      <c r="I1703" s="5" t="str">
        <f t="shared" si="212"/>
        <v/>
      </c>
      <c r="K1703" s="5" t="str">
        <f t="shared" si="213"/>
        <v/>
      </c>
      <c r="L1703" s="5"/>
      <c r="N1703" s="4"/>
      <c r="O1703" s="4" t="str">
        <f t="shared" si="215"/>
        <v/>
      </c>
      <c r="P1703" t="s">
        <v>34</v>
      </c>
      <c r="Q1703">
        <v>0</v>
      </c>
      <c r="R1703" s="5" t="str">
        <f>IF(ISNA(VLOOKUP($J1703,STOK_AWAL,15,0)),"",VLOOKUP($J1703,STOK_AWAL,15,0))</f>
        <v/>
      </c>
      <c r="S1703" s="6">
        <v>0</v>
      </c>
      <c r="T1703" s="6">
        <v>0</v>
      </c>
      <c r="V1703" t="str">
        <f>IFERROR(INDEX('3.Stok Awal'!A1703:A6698,MATCH('4.Sell to Trade'!J1703,'3.Stok Awal'!D1703:D6698,0)),"")</f>
        <v/>
      </c>
    </row>
    <row r="1704" spans="1:22" x14ac:dyDescent="0.25">
      <c r="A1704" s="15" t="str">
        <f t="shared" si="214"/>
        <v/>
      </c>
      <c r="D1704" s="5" t="str">
        <f t="shared" si="208"/>
        <v/>
      </c>
      <c r="E1704" s="5" t="str">
        <f t="shared" si="209"/>
        <v/>
      </c>
      <c r="F1704" s="5" t="str">
        <f t="shared" si="210"/>
        <v/>
      </c>
      <c r="G1704" s="5" t="str">
        <f t="shared" si="211"/>
        <v/>
      </c>
      <c r="I1704" s="5" t="str">
        <f t="shared" si="212"/>
        <v/>
      </c>
      <c r="K1704" s="5" t="str">
        <f t="shared" si="213"/>
        <v/>
      </c>
      <c r="L1704" s="5"/>
      <c r="N1704" s="4"/>
      <c r="O1704" s="4" t="str">
        <f t="shared" si="215"/>
        <v/>
      </c>
      <c r="P1704" t="s">
        <v>34</v>
      </c>
      <c r="Q1704">
        <v>0</v>
      </c>
      <c r="R1704" s="5" t="str">
        <f>IF(ISNA(VLOOKUP($J1704,STOK_AWAL,15,0)),"",VLOOKUP($J1704,STOK_AWAL,15,0))</f>
        <v/>
      </c>
      <c r="S1704" s="6">
        <v>0</v>
      </c>
      <c r="T1704" s="6">
        <v>0</v>
      </c>
      <c r="V1704" t="str">
        <f>IFERROR(INDEX('3.Stok Awal'!A1704:A6699,MATCH('4.Sell to Trade'!J1704,'3.Stok Awal'!D1704:D6699,0)),"")</f>
        <v/>
      </c>
    </row>
    <row r="1705" spans="1:22" x14ac:dyDescent="0.25">
      <c r="A1705" s="15" t="str">
        <f t="shared" si="214"/>
        <v/>
      </c>
      <c r="D1705" s="5" t="str">
        <f t="shared" si="208"/>
        <v/>
      </c>
      <c r="E1705" s="5" t="str">
        <f t="shared" si="209"/>
        <v/>
      </c>
      <c r="F1705" s="5" t="str">
        <f t="shared" si="210"/>
        <v/>
      </c>
      <c r="G1705" s="5" t="str">
        <f t="shared" si="211"/>
        <v/>
      </c>
      <c r="I1705" s="5" t="str">
        <f t="shared" si="212"/>
        <v/>
      </c>
      <c r="K1705" s="5" t="str">
        <f t="shared" si="213"/>
        <v/>
      </c>
      <c r="L1705" s="5"/>
      <c r="N1705" s="4"/>
      <c r="O1705" s="4" t="str">
        <f t="shared" si="215"/>
        <v/>
      </c>
      <c r="P1705" t="s">
        <v>34</v>
      </c>
      <c r="Q1705">
        <v>0</v>
      </c>
      <c r="R1705" s="5" t="str">
        <f>IF(ISNA(VLOOKUP($J1705,STOK_AWAL,15,0)),"",VLOOKUP($J1705,STOK_AWAL,15,0))</f>
        <v/>
      </c>
      <c r="S1705" s="6">
        <v>0</v>
      </c>
      <c r="T1705" s="6">
        <v>0</v>
      </c>
      <c r="V1705" t="str">
        <f>IFERROR(INDEX('3.Stok Awal'!A1705:A6700,MATCH('4.Sell to Trade'!J1705,'3.Stok Awal'!D1705:D6700,0)),"")</f>
        <v/>
      </c>
    </row>
    <row r="1706" spans="1:22" x14ac:dyDescent="0.25">
      <c r="A1706" s="15" t="str">
        <f t="shared" si="214"/>
        <v/>
      </c>
      <c r="D1706" s="5" t="str">
        <f t="shared" si="208"/>
        <v/>
      </c>
      <c r="E1706" s="5" t="str">
        <f t="shared" si="209"/>
        <v/>
      </c>
      <c r="F1706" s="5" t="str">
        <f t="shared" si="210"/>
        <v/>
      </c>
      <c r="G1706" s="5" t="str">
        <f t="shared" si="211"/>
        <v/>
      </c>
      <c r="I1706" s="5" t="str">
        <f t="shared" si="212"/>
        <v/>
      </c>
      <c r="K1706" s="5" t="str">
        <f t="shared" si="213"/>
        <v/>
      </c>
      <c r="L1706" s="5"/>
      <c r="N1706" s="4"/>
      <c r="O1706" s="4" t="str">
        <f t="shared" si="215"/>
        <v/>
      </c>
      <c r="P1706" t="s">
        <v>34</v>
      </c>
      <c r="Q1706">
        <v>0</v>
      </c>
      <c r="R1706" s="5" t="str">
        <f>IF(ISNA(VLOOKUP($J1706,STOK_AWAL,15,0)),"",VLOOKUP($J1706,STOK_AWAL,15,0))</f>
        <v/>
      </c>
      <c r="S1706" s="6">
        <v>0</v>
      </c>
      <c r="T1706" s="6">
        <v>0</v>
      </c>
      <c r="V1706" t="str">
        <f>IFERROR(INDEX('3.Stok Awal'!A1706:A6701,MATCH('4.Sell to Trade'!J1706,'3.Stok Awal'!D1706:D6701,0)),"")</f>
        <v/>
      </c>
    </row>
    <row r="1707" spans="1:22" x14ac:dyDescent="0.25">
      <c r="A1707" s="15" t="str">
        <f t="shared" si="214"/>
        <v/>
      </c>
      <c r="D1707" s="5" t="str">
        <f t="shared" si="208"/>
        <v/>
      </c>
      <c r="E1707" s="5" t="str">
        <f t="shared" si="209"/>
        <v/>
      </c>
      <c r="F1707" s="5" t="str">
        <f t="shared" si="210"/>
        <v/>
      </c>
      <c r="G1707" s="5" t="str">
        <f t="shared" si="211"/>
        <v/>
      </c>
      <c r="I1707" s="5" t="str">
        <f t="shared" si="212"/>
        <v/>
      </c>
      <c r="K1707" s="5" t="str">
        <f t="shared" si="213"/>
        <v/>
      </c>
      <c r="L1707" s="5"/>
      <c r="N1707" s="4"/>
      <c r="O1707" s="4" t="str">
        <f t="shared" si="215"/>
        <v/>
      </c>
      <c r="P1707" t="s">
        <v>34</v>
      </c>
      <c r="Q1707">
        <v>0</v>
      </c>
      <c r="R1707" s="5" t="str">
        <f>IF(ISNA(VLOOKUP($J1707,STOK_AWAL,15,0)),"",VLOOKUP($J1707,STOK_AWAL,15,0))</f>
        <v/>
      </c>
      <c r="S1707" s="6">
        <v>0</v>
      </c>
      <c r="T1707" s="6">
        <v>0</v>
      </c>
      <c r="V1707" t="str">
        <f>IFERROR(INDEX('3.Stok Awal'!A1707:A6702,MATCH('4.Sell to Trade'!J1707,'3.Stok Awal'!D1707:D6702,0)),"")</f>
        <v/>
      </c>
    </row>
    <row r="1708" spans="1:22" x14ac:dyDescent="0.25">
      <c r="A1708" s="15" t="str">
        <f t="shared" si="214"/>
        <v/>
      </c>
      <c r="D1708" s="5" t="str">
        <f t="shared" si="208"/>
        <v/>
      </c>
      <c r="E1708" s="5" t="str">
        <f t="shared" si="209"/>
        <v/>
      </c>
      <c r="F1708" s="5" t="str">
        <f t="shared" si="210"/>
        <v/>
      </c>
      <c r="G1708" s="5" t="str">
        <f t="shared" si="211"/>
        <v/>
      </c>
      <c r="I1708" s="5" t="str">
        <f t="shared" si="212"/>
        <v/>
      </c>
      <c r="K1708" s="5" t="str">
        <f t="shared" si="213"/>
        <v/>
      </c>
      <c r="L1708" s="5"/>
      <c r="N1708" s="4"/>
      <c r="O1708" s="4" t="str">
        <f t="shared" si="215"/>
        <v/>
      </c>
      <c r="P1708" t="s">
        <v>34</v>
      </c>
      <c r="Q1708">
        <v>0</v>
      </c>
      <c r="R1708" s="5" t="str">
        <f>IF(ISNA(VLOOKUP($J1708,STOK_AWAL,15,0)),"",VLOOKUP($J1708,STOK_AWAL,15,0))</f>
        <v/>
      </c>
      <c r="S1708" s="6">
        <v>0</v>
      </c>
      <c r="T1708" s="6">
        <v>0</v>
      </c>
      <c r="V1708" t="str">
        <f>IFERROR(INDEX('3.Stok Awal'!A1708:A6703,MATCH('4.Sell to Trade'!J1708,'3.Stok Awal'!D1708:D6703,0)),"")</f>
        <v/>
      </c>
    </row>
    <row r="1709" spans="1:22" x14ac:dyDescent="0.25">
      <c r="A1709" s="15" t="str">
        <f t="shared" si="214"/>
        <v/>
      </c>
      <c r="D1709" s="5" t="str">
        <f t="shared" si="208"/>
        <v/>
      </c>
      <c r="E1709" s="5" t="str">
        <f t="shared" si="209"/>
        <v/>
      </c>
      <c r="F1709" s="5" t="str">
        <f t="shared" si="210"/>
        <v/>
      </c>
      <c r="G1709" s="5" t="str">
        <f t="shared" si="211"/>
        <v/>
      </c>
      <c r="I1709" s="5" t="str">
        <f t="shared" si="212"/>
        <v/>
      </c>
      <c r="K1709" s="5" t="str">
        <f t="shared" si="213"/>
        <v/>
      </c>
      <c r="L1709" s="5"/>
      <c r="N1709" s="4"/>
      <c r="O1709" s="4" t="str">
        <f t="shared" si="215"/>
        <v/>
      </c>
      <c r="P1709" t="s">
        <v>34</v>
      </c>
      <c r="Q1709">
        <v>0</v>
      </c>
      <c r="R1709" s="5" t="str">
        <f>IF(ISNA(VLOOKUP($J1709,STOK_AWAL,15,0)),"",VLOOKUP($J1709,STOK_AWAL,15,0))</f>
        <v/>
      </c>
      <c r="S1709" s="6">
        <v>0</v>
      </c>
      <c r="T1709" s="6">
        <v>0</v>
      </c>
      <c r="V1709" t="str">
        <f>IFERROR(INDEX('3.Stok Awal'!A1709:A6704,MATCH('4.Sell to Trade'!J1709,'3.Stok Awal'!D1709:D6704,0)),"")</f>
        <v/>
      </c>
    </row>
    <row r="1710" spans="1:22" x14ac:dyDescent="0.25">
      <c r="A1710" s="15" t="str">
        <f t="shared" si="214"/>
        <v/>
      </c>
      <c r="D1710" s="5" t="str">
        <f t="shared" si="208"/>
        <v/>
      </c>
      <c r="E1710" s="5" t="str">
        <f t="shared" si="209"/>
        <v/>
      </c>
      <c r="F1710" s="5" t="str">
        <f t="shared" si="210"/>
        <v/>
      </c>
      <c r="G1710" s="5" t="str">
        <f t="shared" si="211"/>
        <v/>
      </c>
      <c r="I1710" s="5" t="str">
        <f t="shared" si="212"/>
        <v/>
      </c>
      <c r="K1710" s="5" t="str">
        <f t="shared" si="213"/>
        <v/>
      </c>
      <c r="L1710" s="5"/>
      <c r="N1710" s="4"/>
      <c r="O1710" s="4" t="str">
        <f t="shared" si="215"/>
        <v/>
      </c>
      <c r="P1710" t="s">
        <v>34</v>
      </c>
      <c r="Q1710">
        <v>0</v>
      </c>
      <c r="R1710" s="5" t="str">
        <f>IF(ISNA(VLOOKUP($J1710,STOK_AWAL,15,0)),"",VLOOKUP($J1710,STOK_AWAL,15,0))</f>
        <v/>
      </c>
      <c r="S1710" s="6">
        <v>0</v>
      </c>
      <c r="T1710" s="6">
        <v>0</v>
      </c>
      <c r="V1710" t="str">
        <f>IFERROR(INDEX('3.Stok Awal'!A1710:A6705,MATCH('4.Sell to Trade'!J1710,'3.Stok Awal'!D1710:D6705,0)),"")</f>
        <v/>
      </c>
    </row>
    <row r="1711" spans="1:22" x14ac:dyDescent="0.25">
      <c r="A1711" s="15" t="str">
        <f t="shared" si="214"/>
        <v/>
      </c>
      <c r="D1711" s="5" t="str">
        <f t="shared" si="208"/>
        <v/>
      </c>
      <c r="E1711" s="5" t="str">
        <f t="shared" si="209"/>
        <v/>
      </c>
      <c r="F1711" s="5" t="str">
        <f t="shared" si="210"/>
        <v/>
      </c>
      <c r="G1711" s="5" t="str">
        <f t="shared" si="211"/>
        <v/>
      </c>
      <c r="I1711" s="5" t="str">
        <f t="shared" si="212"/>
        <v/>
      </c>
      <c r="K1711" s="5" t="str">
        <f t="shared" si="213"/>
        <v/>
      </c>
      <c r="L1711" s="5"/>
      <c r="N1711" s="4"/>
      <c r="O1711" s="4" t="str">
        <f t="shared" si="215"/>
        <v/>
      </c>
      <c r="P1711" t="s">
        <v>34</v>
      </c>
      <c r="Q1711">
        <v>0</v>
      </c>
      <c r="R1711" s="5" t="str">
        <f>IF(ISNA(VLOOKUP($J1711,STOK_AWAL,15,0)),"",VLOOKUP($J1711,STOK_AWAL,15,0))</f>
        <v/>
      </c>
      <c r="S1711" s="6">
        <v>0</v>
      </c>
      <c r="T1711" s="6">
        <v>0</v>
      </c>
      <c r="V1711" t="str">
        <f>IFERROR(INDEX('3.Stok Awal'!A1711:A6706,MATCH('4.Sell to Trade'!J1711,'3.Stok Awal'!D1711:D6706,0)),"")</f>
        <v/>
      </c>
    </row>
    <row r="1712" spans="1:22" x14ac:dyDescent="0.25">
      <c r="A1712" s="15" t="str">
        <f t="shared" si="214"/>
        <v/>
      </c>
      <c r="D1712" s="5" t="str">
        <f t="shared" si="208"/>
        <v/>
      </c>
      <c r="E1712" s="5" t="str">
        <f t="shared" si="209"/>
        <v/>
      </c>
      <c r="F1712" s="5" t="str">
        <f t="shared" si="210"/>
        <v/>
      </c>
      <c r="G1712" s="5" t="str">
        <f t="shared" si="211"/>
        <v/>
      </c>
      <c r="I1712" s="5" t="str">
        <f t="shared" si="212"/>
        <v/>
      </c>
      <c r="K1712" s="5" t="str">
        <f t="shared" si="213"/>
        <v/>
      </c>
      <c r="L1712" s="5"/>
      <c r="N1712" s="4"/>
      <c r="O1712" s="4" t="str">
        <f t="shared" si="215"/>
        <v/>
      </c>
      <c r="P1712" t="s">
        <v>34</v>
      </c>
      <c r="Q1712">
        <v>0</v>
      </c>
      <c r="R1712" s="5" t="str">
        <f>IF(ISNA(VLOOKUP($J1712,STOK_AWAL,15,0)),"",VLOOKUP($J1712,STOK_AWAL,15,0))</f>
        <v/>
      </c>
      <c r="S1712" s="6">
        <v>0</v>
      </c>
      <c r="T1712" s="6">
        <v>0</v>
      </c>
      <c r="V1712" t="str">
        <f>IFERROR(INDEX('3.Stok Awal'!A1712:A6707,MATCH('4.Sell to Trade'!J1712,'3.Stok Awal'!D1712:D6707,0)),"")</f>
        <v/>
      </c>
    </row>
    <row r="1713" spans="1:22" x14ac:dyDescent="0.25">
      <c r="A1713" s="15" t="str">
        <f t="shared" si="214"/>
        <v/>
      </c>
      <c r="D1713" s="5" t="str">
        <f t="shared" si="208"/>
        <v/>
      </c>
      <c r="E1713" s="5" t="str">
        <f t="shared" si="209"/>
        <v/>
      </c>
      <c r="F1713" s="5" t="str">
        <f t="shared" si="210"/>
        <v/>
      </c>
      <c r="G1713" s="5" t="str">
        <f t="shared" si="211"/>
        <v/>
      </c>
      <c r="I1713" s="5" t="str">
        <f t="shared" si="212"/>
        <v/>
      </c>
      <c r="K1713" s="5" t="str">
        <f t="shared" si="213"/>
        <v/>
      </c>
      <c r="L1713" s="5"/>
      <c r="N1713" s="4"/>
      <c r="O1713" s="4" t="str">
        <f t="shared" si="215"/>
        <v/>
      </c>
      <c r="P1713" t="s">
        <v>34</v>
      </c>
      <c r="Q1713">
        <v>0</v>
      </c>
      <c r="R1713" s="5" t="str">
        <f>IF(ISNA(VLOOKUP($J1713,STOK_AWAL,15,0)),"",VLOOKUP($J1713,STOK_AWAL,15,0))</f>
        <v/>
      </c>
      <c r="S1713" s="6">
        <v>0</v>
      </c>
      <c r="T1713" s="6">
        <v>0</v>
      </c>
      <c r="V1713" t="str">
        <f>IFERROR(INDEX('3.Stok Awal'!A1713:A6708,MATCH('4.Sell to Trade'!J1713,'3.Stok Awal'!D1713:D6708,0)),"")</f>
        <v/>
      </c>
    </row>
    <row r="1714" spans="1:22" x14ac:dyDescent="0.25">
      <c r="A1714" s="15" t="str">
        <f t="shared" si="214"/>
        <v/>
      </c>
      <c r="D1714" s="5" t="str">
        <f t="shared" si="208"/>
        <v/>
      </c>
      <c r="E1714" s="5" t="str">
        <f t="shared" si="209"/>
        <v/>
      </c>
      <c r="F1714" s="5" t="str">
        <f t="shared" si="210"/>
        <v/>
      </c>
      <c r="G1714" s="5" t="str">
        <f t="shared" si="211"/>
        <v/>
      </c>
      <c r="I1714" s="5" t="str">
        <f t="shared" si="212"/>
        <v/>
      </c>
      <c r="K1714" s="5" t="str">
        <f t="shared" si="213"/>
        <v/>
      </c>
      <c r="L1714" s="5"/>
      <c r="N1714" s="4"/>
      <c r="O1714" s="4" t="str">
        <f t="shared" si="215"/>
        <v/>
      </c>
      <c r="P1714" t="s">
        <v>34</v>
      </c>
      <c r="Q1714">
        <v>0</v>
      </c>
      <c r="R1714" s="5" t="str">
        <f>IF(ISNA(VLOOKUP($J1714,STOK_AWAL,15,0)),"",VLOOKUP($J1714,STOK_AWAL,15,0))</f>
        <v/>
      </c>
      <c r="S1714" s="6">
        <v>0</v>
      </c>
      <c r="T1714" s="6">
        <v>0</v>
      </c>
      <c r="V1714" t="str">
        <f>IFERROR(INDEX('3.Stok Awal'!A1714:A6709,MATCH('4.Sell to Trade'!J1714,'3.Stok Awal'!D1714:D6709,0)),"")</f>
        <v/>
      </c>
    </row>
    <row r="1715" spans="1:22" x14ac:dyDescent="0.25">
      <c r="A1715" s="15" t="str">
        <f t="shared" si="214"/>
        <v/>
      </c>
      <c r="D1715" s="5" t="str">
        <f t="shared" si="208"/>
        <v/>
      </c>
      <c r="E1715" s="5" t="str">
        <f t="shared" si="209"/>
        <v/>
      </c>
      <c r="F1715" s="5" t="str">
        <f t="shared" si="210"/>
        <v/>
      </c>
      <c r="G1715" s="5" t="str">
        <f t="shared" si="211"/>
        <v/>
      </c>
      <c r="I1715" s="5" t="str">
        <f t="shared" si="212"/>
        <v/>
      </c>
      <c r="K1715" s="5" t="str">
        <f t="shared" si="213"/>
        <v/>
      </c>
      <c r="L1715" s="5"/>
      <c r="N1715" s="4"/>
      <c r="O1715" s="4" t="str">
        <f t="shared" si="215"/>
        <v/>
      </c>
      <c r="P1715" t="s">
        <v>34</v>
      </c>
      <c r="Q1715">
        <v>0</v>
      </c>
      <c r="R1715" s="5" t="str">
        <f>IF(ISNA(VLOOKUP($J1715,STOK_AWAL,15,0)),"",VLOOKUP($J1715,STOK_AWAL,15,0))</f>
        <v/>
      </c>
      <c r="S1715" s="6">
        <v>0</v>
      </c>
      <c r="T1715" s="6">
        <v>0</v>
      </c>
      <c r="V1715" t="str">
        <f>IFERROR(INDEX('3.Stok Awal'!A1715:A6710,MATCH('4.Sell to Trade'!J1715,'3.Stok Awal'!D1715:D6710,0)),"")</f>
        <v/>
      </c>
    </row>
    <row r="1716" spans="1:22" x14ac:dyDescent="0.25">
      <c r="A1716" s="15" t="str">
        <f t="shared" si="214"/>
        <v/>
      </c>
      <c r="D1716" s="5" t="str">
        <f t="shared" si="208"/>
        <v/>
      </c>
      <c r="E1716" s="5" t="str">
        <f t="shared" si="209"/>
        <v/>
      </c>
      <c r="F1716" s="5" t="str">
        <f t="shared" si="210"/>
        <v/>
      </c>
      <c r="G1716" s="5" t="str">
        <f t="shared" si="211"/>
        <v/>
      </c>
      <c r="I1716" s="5" t="str">
        <f t="shared" si="212"/>
        <v/>
      </c>
      <c r="K1716" s="5" t="str">
        <f t="shared" si="213"/>
        <v/>
      </c>
      <c r="L1716" s="5"/>
      <c r="N1716" s="4"/>
      <c r="O1716" s="4" t="str">
        <f t="shared" si="215"/>
        <v/>
      </c>
      <c r="P1716" t="s">
        <v>34</v>
      </c>
      <c r="Q1716">
        <v>0</v>
      </c>
      <c r="R1716" s="5" t="str">
        <f>IF(ISNA(VLOOKUP($J1716,STOK_AWAL,15,0)),"",VLOOKUP($J1716,STOK_AWAL,15,0))</f>
        <v/>
      </c>
      <c r="S1716" s="6">
        <v>0</v>
      </c>
      <c r="T1716" s="6">
        <v>0</v>
      </c>
      <c r="V1716" t="str">
        <f>IFERROR(INDEX('3.Stok Awal'!A1716:A6711,MATCH('4.Sell to Trade'!J1716,'3.Stok Awal'!D1716:D6711,0)),"")</f>
        <v/>
      </c>
    </row>
    <row r="1717" spans="1:22" x14ac:dyDescent="0.25">
      <c r="A1717" s="15" t="str">
        <f t="shared" si="214"/>
        <v/>
      </c>
      <c r="D1717" s="5" t="str">
        <f t="shared" si="208"/>
        <v/>
      </c>
      <c r="E1717" s="5" t="str">
        <f t="shared" si="209"/>
        <v/>
      </c>
      <c r="F1717" s="5" t="str">
        <f t="shared" si="210"/>
        <v/>
      </c>
      <c r="G1717" s="5" t="str">
        <f t="shared" si="211"/>
        <v/>
      </c>
      <c r="I1717" s="5" t="str">
        <f t="shared" si="212"/>
        <v/>
      </c>
      <c r="K1717" s="5" t="str">
        <f t="shared" si="213"/>
        <v/>
      </c>
      <c r="L1717" s="5"/>
      <c r="N1717" s="4"/>
      <c r="O1717" s="4" t="str">
        <f t="shared" si="215"/>
        <v/>
      </c>
      <c r="P1717" t="s">
        <v>34</v>
      </c>
      <c r="Q1717">
        <v>0</v>
      </c>
      <c r="R1717" s="5" t="str">
        <f>IF(ISNA(VLOOKUP($J1717,STOK_AWAL,15,0)),"",VLOOKUP($J1717,STOK_AWAL,15,0))</f>
        <v/>
      </c>
      <c r="S1717" s="6">
        <v>0</v>
      </c>
      <c r="T1717" s="6">
        <v>0</v>
      </c>
      <c r="V1717" t="str">
        <f>IFERROR(INDEX('3.Stok Awal'!A1717:A6712,MATCH('4.Sell to Trade'!J1717,'3.Stok Awal'!D1717:D6712,0)),"")</f>
        <v/>
      </c>
    </row>
    <row r="1718" spans="1:22" x14ac:dyDescent="0.25">
      <c r="A1718" s="15" t="str">
        <f t="shared" si="214"/>
        <v/>
      </c>
      <c r="D1718" s="5" t="str">
        <f t="shared" si="208"/>
        <v/>
      </c>
      <c r="E1718" s="5" t="str">
        <f t="shared" si="209"/>
        <v/>
      </c>
      <c r="F1718" s="5" t="str">
        <f t="shared" si="210"/>
        <v/>
      </c>
      <c r="G1718" s="5" t="str">
        <f t="shared" si="211"/>
        <v/>
      </c>
      <c r="I1718" s="5" t="str">
        <f t="shared" si="212"/>
        <v/>
      </c>
      <c r="K1718" s="5" t="str">
        <f t="shared" si="213"/>
        <v/>
      </c>
      <c r="L1718" s="5"/>
      <c r="N1718" s="4"/>
      <c r="O1718" s="4" t="str">
        <f t="shared" si="215"/>
        <v/>
      </c>
      <c r="P1718" t="s">
        <v>34</v>
      </c>
      <c r="Q1718">
        <v>0</v>
      </c>
      <c r="R1718" s="5" t="str">
        <f>IF(ISNA(VLOOKUP($J1718,STOK_AWAL,15,0)),"",VLOOKUP($J1718,STOK_AWAL,15,0))</f>
        <v/>
      </c>
      <c r="S1718" s="6">
        <v>0</v>
      </c>
      <c r="T1718" s="6">
        <v>0</v>
      </c>
      <c r="V1718" t="str">
        <f>IFERROR(INDEX('3.Stok Awal'!A1718:A6713,MATCH('4.Sell to Trade'!J1718,'3.Stok Awal'!D1718:D6713,0)),"")</f>
        <v/>
      </c>
    </row>
    <row r="1719" spans="1:22" x14ac:dyDescent="0.25">
      <c r="A1719" s="15" t="str">
        <f t="shared" si="214"/>
        <v/>
      </c>
      <c r="D1719" s="5" t="str">
        <f t="shared" si="208"/>
        <v/>
      </c>
      <c r="E1719" s="5" t="str">
        <f t="shared" si="209"/>
        <v/>
      </c>
      <c r="F1719" s="5" t="str">
        <f t="shared" si="210"/>
        <v/>
      </c>
      <c r="G1719" s="5" t="str">
        <f t="shared" si="211"/>
        <v/>
      </c>
      <c r="I1719" s="5" t="str">
        <f t="shared" si="212"/>
        <v/>
      </c>
      <c r="K1719" s="5" t="str">
        <f t="shared" si="213"/>
        <v/>
      </c>
      <c r="L1719" s="5"/>
      <c r="N1719" s="4"/>
      <c r="O1719" s="4" t="str">
        <f t="shared" si="215"/>
        <v/>
      </c>
      <c r="P1719" t="s">
        <v>34</v>
      </c>
      <c r="Q1719">
        <v>0</v>
      </c>
      <c r="R1719" s="5" t="str">
        <f>IF(ISNA(VLOOKUP($J1719,STOK_AWAL,15,0)),"",VLOOKUP($J1719,STOK_AWAL,15,0))</f>
        <v/>
      </c>
      <c r="S1719" s="6">
        <v>0</v>
      </c>
      <c r="T1719" s="6">
        <v>0</v>
      </c>
      <c r="V1719" t="str">
        <f>IFERROR(INDEX('3.Stok Awal'!A1719:A6714,MATCH('4.Sell to Trade'!J1719,'3.Stok Awal'!D1719:D6714,0)),"")</f>
        <v/>
      </c>
    </row>
    <row r="1720" spans="1:22" x14ac:dyDescent="0.25">
      <c r="A1720" s="15" t="str">
        <f t="shared" si="214"/>
        <v/>
      </c>
      <c r="D1720" s="5" t="str">
        <f t="shared" si="208"/>
        <v/>
      </c>
      <c r="E1720" s="5" t="str">
        <f t="shared" si="209"/>
        <v/>
      </c>
      <c r="F1720" s="5" t="str">
        <f t="shared" si="210"/>
        <v/>
      </c>
      <c r="G1720" s="5" t="str">
        <f t="shared" si="211"/>
        <v/>
      </c>
      <c r="I1720" s="5" t="str">
        <f t="shared" si="212"/>
        <v/>
      </c>
      <c r="K1720" s="5" t="str">
        <f t="shared" si="213"/>
        <v/>
      </c>
      <c r="L1720" s="5"/>
      <c r="N1720" s="4"/>
      <c r="O1720" s="4" t="str">
        <f t="shared" si="215"/>
        <v/>
      </c>
      <c r="P1720" t="s">
        <v>34</v>
      </c>
      <c r="Q1720">
        <v>0</v>
      </c>
      <c r="R1720" s="5" t="str">
        <f>IF(ISNA(VLOOKUP($J1720,STOK_AWAL,15,0)),"",VLOOKUP($J1720,STOK_AWAL,15,0))</f>
        <v/>
      </c>
      <c r="S1720" s="6">
        <v>0</v>
      </c>
      <c r="T1720" s="6">
        <v>0</v>
      </c>
      <c r="V1720" t="str">
        <f>IFERROR(INDEX('3.Stok Awal'!A1720:A6715,MATCH('4.Sell to Trade'!J1720,'3.Stok Awal'!D1720:D6715,0)),"")</f>
        <v/>
      </c>
    </row>
    <row r="1721" spans="1:22" x14ac:dyDescent="0.25">
      <c r="A1721" s="15" t="str">
        <f t="shared" si="214"/>
        <v/>
      </c>
      <c r="D1721" s="5" t="str">
        <f t="shared" si="208"/>
        <v/>
      </c>
      <c r="E1721" s="5" t="str">
        <f t="shared" si="209"/>
        <v/>
      </c>
      <c r="F1721" s="5" t="str">
        <f t="shared" si="210"/>
        <v/>
      </c>
      <c r="G1721" s="5" t="str">
        <f t="shared" si="211"/>
        <v/>
      </c>
      <c r="I1721" s="5" t="str">
        <f t="shared" si="212"/>
        <v/>
      </c>
      <c r="K1721" s="5" t="str">
        <f t="shared" si="213"/>
        <v/>
      </c>
      <c r="L1721" s="5"/>
      <c r="N1721" s="4"/>
      <c r="O1721" s="4" t="str">
        <f t="shared" si="215"/>
        <v/>
      </c>
      <c r="P1721" t="s">
        <v>34</v>
      </c>
      <c r="Q1721">
        <v>0</v>
      </c>
      <c r="R1721" s="5" t="str">
        <f>IF(ISNA(VLOOKUP($J1721,STOK_AWAL,15,0)),"",VLOOKUP($J1721,STOK_AWAL,15,0))</f>
        <v/>
      </c>
      <c r="S1721" s="6">
        <v>0</v>
      </c>
      <c r="T1721" s="6">
        <v>0</v>
      </c>
      <c r="V1721" t="str">
        <f>IFERROR(INDEX('3.Stok Awal'!A1721:A6716,MATCH('4.Sell to Trade'!J1721,'3.Stok Awal'!D1721:D6716,0)),"")</f>
        <v/>
      </c>
    </row>
    <row r="1722" spans="1:22" x14ac:dyDescent="0.25">
      <c r="A1722" s="15" t="str">
        <f t="shared" si="214"/>
        <v/>
      </c>
      <c r="D1722" s="5" t="str">
        <f t="shared" si="208"/>
        <v/>
      </c>
      <c r="E1722" s="5" t="str">
        <f t="shared" si="209"/>
        <v/>
      </c>
      <c r="F1722" s="5" t="str">
        <f t="shared" si="210"/>
        <v/>
      </c>
      <c r="G1722" s="5" t="str">
        <f t="shared" si="211"/>
        <v/>
      </c>
      <c r="I1722" s="5" t="str">
        <f t="shared" si="212"/>
        <v/>
      </c>
      <c r="K1722" s="5" t="str">
        <f t="shared" si="213"/>
        <v/>
      </c>
      <c r="L1722" s="5"/>
      <c r="N1722" s="4"/>
      <c r="O1722" s="4" t="str">
        <f t="shared" si="215"/>
        <v/>
      </c>
      <c r="P1722" t="s">
        <v>34</v>
      </c>
      <c r="Q1722">
        <v>0</v>
      </c>
      <c r="R1722" s="5" t="str">
        <f>IF(ISNA(VLOOKUP($J1722,STOK_AWAL,15,0)),"",VLOOKUP($J1722,STOK_AWAL,15,0))</f>
        <v/>
      </c>
      <c r="S1722" s="6">
        <v>0</v>
      </c>
      <c r="T1722" s="6">
        <v>0</v>
      </c>
      <c r="V1722" t="str">
        <f>IFERROR(INDEX('3.Stok Awal'!A1722:A6717,MATCH('4.Sell to Trade'!J1722,'3.Stok Awal'!D1722:D6717,0)),"")</f>
        <v/>
      </c>
    </row>
    <row r="1723" spans="1:22" x14ac:dyDescent="0.25">
      <c r="A1723" s="15" t="str">
        <f t="shared" si="214"/>
        <v/>
      </c>
      <c r="D1723" s="5" t="str">
        <f t="shared" si="208"/>
        <v/>
      </c>
      <c r="E1723" s="5" t="str">
        <f t="shared" si="209"/>
        <v/>
      </c>
      <c r="F1723" s="5" t="str">
        <f t="shared" si="210"/>
        <v/>
      </c>
      <c r="G1723" s="5" t="str">
        <f t="shared" si="211"/>
        <v/>
      </c>
      <c r="I1723" s="5" t="str">
        <f t="shared" si="212"/>
        <v/>
      </c>
      <c r="K1723" s="5" t="str">
        <f t="shared" si="213"/>
        <v/>
      </c>
      <c r="L1723" s="5"/>
      <c r="N1723" s="4"/>
      <c r="O1723" s="4" t="str">
        <f t="shared" si="215"/>
        <v/>
      </c>
      <c r="P1723" t="s">
        <v>34</v>
      </c>
      <c r="Q1723">
        <v>0</v>
      </c>
      <c r="R1723" s="5" t="str">
        <f>IF(ISNA(VLOOKUP($J1723,STOK_AWAL,15,0)),"",VLOOKUP($J1723,STOK_AWAL,15,0))</f>
        <v/>
      </c>
      <c r="S1723" s="6">
        <v>0</v>
      </c>
      <c r="T1723" s="6">
        <v>0</v>
      </c>
      <c r="V1723" t="str">
        <f>IFERROR(INDEX('3.Stok Awal'!A1723:A6718,MATCH('4.Sell to Trade'!J1723,'3.Stok Awal'!D1723:D6718,0)),"")</f>
        <v/>
      </c>
    </row>
    <row r="1724" spans="1:22" x14ac:dyDescent="0.25">
      <c r="A1724" s="15" t="str">
        <f t="shared" si="214"/>
        <v/>
      </c>
      <c r="D1724" s="5" t="str">
        <f t="shared" si="208"/>
        <v/>
      </c>
      <c r="E1724" s="5" t="str">
        <f t="shared" si="209"/>
        <v/>
      </c>
      <c r="F1724" s="5" t="str">
        <f t="shared" si="210"/>
        <v/>
      </c>
      <c r="G1724" s="5" t="str">
        <f t="shared" si="211"/>
        <v/>
      </c>
      <c r="I1724" s="5" t="str">
        <f t="shared" si="212"/>
        <v/>
      </c>
      <c r="K1724" s="5" t="str">
        <f t="shared" si="213"/>
        <v/>
      </c>
      <c r="L1724" s="5"/>
      <c r="N1724" s="4"/>
      <c r="O1724" s="4" t="str">
        <f t="shared" si="215"/>
        <v/>
      </c>
      <c r="P1724" t="s">
        <v>34</v>
      </c>
      <c r="Q1724">
        <v>0</v>
      </c>
      <c r="R1724" s="5" t="str">
        <f>IF(ISNA(VLOOKUP($J1724,STOK_AWAL,15,0)),"",VLOOKUP($J1724,STOK_AWAL,15,0))</f>
        <v/>
      </c>
      <c r="S1724" s="6">
        <v>0</v>
      </c>
      <c r="T1724" s="6">
        <v>0</v>
      </c>
      <c r="V1724" t="str">
        <f>IFERROR(INDEX('3.Stok Awal'!A1724:A6719,MATCH('4.Sell to Trade'!J1724,'3.Stok Awal'!D1724:D6719,0)),"")</f>
        <v/>
      </c>
    </row>
    <row r="1725" spans="1:22" x14ac:dyDescent="0.25">
      <c r="A1725" s="15" t="str">
        <f t="shared" si="214"/>
        <v/>
      </c>
      <c r="D1725" s="5" t="str">
        <f t="shared" si="208"/>
        <v/>
      </c>
      <c r="E1725" s="5" t="str">
        <f t="shared" si="209"/>
        <v/>
      </c>
      <c r="F1725" s="5" t="str">
        <f t="shared" si="210"/>
        <v/>
      </c>
      <c r="G1725" s="5" t="str">
        <f t="shared" si="211"/>
        <v/>
      </c>
      <c r="I1725" s="5" t="str">
        <f t="shared" si="212"/>
        <v/>
      </c>
      <c r="K1725" s="5" t="str">
        <f t="shared" si="213"/>
        <v/>
      </c>
      <c r="L1725" s="5"/>
      <c r="N1725" s="4"/>
      <c r="O1725" s="4" t="str">
        <f t="shared" si="215"/>
        <v/>
      </c>
      <c r="P1725" t="s">
        <v>34</v>
      </c>
      <c r="Q1725">
        <v>0</v>
      </c>
      <c r="R1725" s="5" t="str">
        <f>IF(ISNA(VLOOKUP($J1725,STOK_AWAL,15,0)),"",VLOOKUP($J1725,STOK_AWAL,15,0))</f>
        <v/>
      </c>
      <c r="S1725" s="6">
        <v>0</v>
      </c>
      <c r="T1725" s="6">
        <v>0</v>
      </c>
      <c r="V1725" t="str">
        <f>IFERROR(INDEX('3.Stok Awal'!A1725:A6720,MATCH('4.Sell to Trade'!J1725,'3.Stok Awal'!D1725:D6720,0)),"")</f>
        <v/>
      </c>
    </row>
    <row r="1726" spans="1:22" x14ac:dyDescent="0.25">
      <c r="A1726" s="15" t="str">
        <f t="shared" si="214"/>
        <v/>
      </c>
      <c r="D1726" s="5" t="str">
        <f t="shared" si="208"/>
        <v/>
      </c>
      <c r="E1726" s="5" t="str">
        <f t="shared" si="209"/>
        <v/>
      </c>
      <c r="F1726" s="5" t="str">
        <f t="shared" si="210"/>
        <v/>
      </c>
      <c r="G1726" s="5" t="str">
        <f t="shared" si="211"/>
        <v/>
      </c>
      <c r="I1726" s="5" t="str">
        <f t="shared" si="212"/>
        <v/>
      </c>
      <c r="K1726" s="5" t="str">
        <f t="shared" si="213"/>
        <v/>
      </c>
      <c r="L1726" s="5"/>
      <c r="N1726" s="4"/>
      <c r="O1726" s="4" t="str">
        <f t="shared" si="215"/>
        <v/>
      </c>
      <c r="P1726" t="s">
        <v>34</v>
      </c>
      <c r="Q1726">
        <v>0</v>
      </c>
      <c r="R1726" s="5" t="str">
        <f>IF(ISNA(VLOOKUP($J1726,STOK_AWAL,15,0)),"",VLOOKUP($J1726,STOK_AWAL,15,0))</f>
        <v/>
      </c>
      <c r="S1726" s="6">
        <v>0</v>
      </c>
      <c r="T1726" s="6">
        <v>0</v>
      </c>
      <c r="V1726" t="str">
        <f>IFERROR(INDEX('3.Stok Awal'!A1726:A6721,MATCH('4.Sell to Trade'!J1726,'3.Stok Awal'!D1726:D6721,0)),"")</f>
        <v/>
      </c>
    </row>
    <row r="1727" spans="1:22" x14ac:dyDescent="0.25">
      <c r="A1727" s="15" t="str">
        <f t="shared" si="214"/>
        <v/>
      </c>
      <c r="D1727" s="5" t="str">
        <f t="shared" si="208"/>
        <v/>
      </c>
      <c r="E1727" s="5" t="str">
        <f t="shared" si="209"/>
        <v/>
      </c>
      <c r="F1727" s="5" t="str">
        <f t="shared" si="210"/>
        <v/>
      </c>
      <c r="G1727" s="5" t="str">
        <f t="shared" si="211"/>
        <v/>
      </c>
      <c r="I1727" s="5" t="str">
        <f t="shared" si="212"/>
        <v/>
      </c>
      <c r="K1727" s="5" t="str">
        <f t="shared" si="213"/>
        <v/>
      </c>
      <c r="L1727" s="5"/>
      <c r="N1727" s="4"/>
      <c r="O1727" s="4" t="str">
        <f t="shared" si="215"/>
        <v/>
      </c>
      <c r="P1727" t="s">
        <v>34</v>
      </c>
      <c r="Q1727">
        <v>0</v>
      </c>
      <c r="R1727" s="5" t="str">
        <f>IF(ISNA(VLOOKUP($J1727,STOK_AWAL,15,0)),"",VLOOKUP($J1727,STOK_AWAL,15,0))</f>
        <v/>
      </c>
      <c r="S1727" s="6">
        <v>0</v>
      </c>
      <c r="T1727" s="6">
        <v>0</v>
      </c>
      <c r="V1727" t="str">
        <f>IFERROR(INDEX('3.Stok Awal'!A1727:A6722,MATCH('4.Sell to Trade'!J1727,'3.Stok Awal'!D1727:D6722,0)),"")</f>
        <v/>
      </c>
    </row>
    <row r="1728" spans="1:22" x14ac:dyDescent="0.25">
      <c r="A1728" s="15" t="str">
        <f t="shared" si="214"/>
        <v/>
      </c>
      <c r="D1728" s="5" t="str">
        <f t="shared" si="208"/>
        <v/>
      </c>
      <c r="E1728" s="5" t="str">
        <f t="shared" si="209"/>
        <v/>
      </c>
      <c r="F1728" s="5" t="str">
        <f t="shared" si="210"/>
        <v/>
      </c>
      <c r="G1728" s="5" t="str">
        <f t="shared" si="211"/>
        <v/>
      </c>
      <c r="I1728" s="5" t="str">
        <f t="shared" si="212"/>
        <v/>
      </c>
      <c r="K1728" s="5" t="str">
        <f t="shared" si="213"/>
        <v/>
      </c>
      <c r="L1728" s="5"/>
      <c r="N1728" s="4"/>
      <c r="O1728" s="4" t="str">
        <f t="shared" si="215"/>
        <v/>
      </c>
      <c r="P1728" t="s">
        <v>34</v>
      </c>
      <c r="Q1728">
        <v>0</v>
      </c>
      <c r="R1728" s="5" t="str">
        <f>IF(ISNA(VLOOKUP($J1728,STOK_AWAL,15,0)),"",VLOOKUP($J1728,STOK_AWAL,15,0))</f>
        <v/>
      </c>
      <c r="S1728" s="6">
        <v>0</v>
      </c>
      <c r="T1728" s="6">
        <v>0</v>
      </c>
      <c r="V1728" t="str">
        <f>IFERROR(INDEX('3.Stok Awal'!A1728:A6723,MATCH('4.Sell to Trade'!J1728,'3.Stok Awal'!D1728:D6723,0)),"")</f>
        <v/>
      </c>
    </row>
    <row r="1729" spans="1:22" x14ac:dyDescent="0.25">
      <c r="A1729" s="15" t="str">
        <f t="shared" si="214"/>
        <v/>
      </c>
      <c r="D1729" s="5" t="str">
        <f t="shared" si="208"/>
        <v/>
      </c>
      <c r="E1729" s="5" t="str">
        <f t="shared" si="209"/>
        <v/>
      </c>
      <c r="F1729" s="5" t="str">
        <f t="shared" si="210"/>
        <v/>
      </c>
      <c r="G1729" s="5" t="str">
        <f t="shared" si="211"/>
        <v/>
      </c>
      <c r="I1729" s="5" t="str">
        <f t="shared" si="212"/>
        <v/>
      </c>
      <c r="K1729" s="5" t="str">
        <f t="shared" si="213"/>
        <v/>
      </c>
      <c r="L1729" s="5"/>
      <c r="N1729" s="4"/>
      <c r="O1729" s="4" t="str">
        <f t="shared" si="215"/>
        <v/>
      </c>
      <c r="P1729" t="s">
        <v>34</v>
      </c>
      <c r="Q1729">
        <v>0</v>
      </c>
      <c r="R1729" s="5" t="str">
        <f>IF(ISNA(VLOOKUP($J1729,STOK_AWAL,15,0)),"",VLOOKUP($J1729,STOK_AWAL,15,0))</f>
        <v/>
      </c>
      <c r="S1729" s="6">
        <v>0</v>
      </c>
      <c r="T1729" s="6">
        <v>0</v>
      </c>
      <c r="V1729" t="str">
        <f>IFERROR(INDEX('3.Stok Awal'!A1729:A6724,MATCH('4.Sell to Trade'!J1729,'3.Stok Awal'!D1729:D6724,0)),"")</f>
        <v/>
      </c>
    </row>
    <row r="1730" spans="1:22" x14ac:dyDescent="0.25">
      <c r="A1730" s="15" t="str">
        <f t="shared" si="214"/>
        <v/>
      </c>
      <c r="D1730" s="5" t="str">
        <f t="shared" si="208"/>
        <v/>
      </c>
      <c r="E1730" s="5" t="str">
        <f t="shared" si="209"/>
        <v/>
      </c>
      <c r="F1730" s="5" t="str">
        <f t="shared" si="210"/>
        <v/>
      </c>
      <c r="G1730" s="5" t="str">
        <f t="shared" si="211"/>
        <v/>
      </c>
      <c r="I1730" s="5" t="str">
        <f t="shared" si="212"/>
        <v/>
      </c>
      <c r="K1730" s="5" t="str">
        <f t="shared" si="213"/>
        <v/>
      </c>
      <c r="L1730" s="5"/>
      <c r="N1730" s="4"/>
      <c r="O1730" s="4" t="str">
        <f t="shared" si="215"/>
        <v/>
      </c>
      <c r="P1730" t="s">
        <v>34</v>
      </c>
      <c r="Q1730">
        <v>0</v>
      </c>
      <c r="R1730" s="5" t="str">
        <f>IF(ISNA(VLOOKUP($J1730,STOK_AWAL,15,0)),"",VLOOKUP($J1730,STOK_AWAL,15,0))</f>
        <v/>
      </c>
      <c r="S1730" s="6">
        <v>0</v>
      </c>
      <c r="T1730" s="6">
        <v>0</v>
      </c>
      <c r="V1730" t="str">
        <f>IFERROR(INDEX('3.Stok Awal'!A1730:A6725,MATCH('4.Sell to Trade'!J1730,'3.Stok Awal'!D1730:D6725,0)),"")</f>
        <v/>
      </c>
    </row>
    <row r="1731" spans="1:22" x14ac:dyDescent="0.25">
      <c r="A1731" s="15" t="str">
        <f t="shared" si="214"/>
        <v/>
      </c>
      <c r="D1731" s="5" t="str">
        <f t="shared" si="208"/>
        <v/>
      </c>
      <c r="E1731" s="5" t="str">
        <f t="shared" si="209"/>
        <v/>
      </c>
      <c r="F1731" s="5" t="str">
        <f t="shared" si="210"/>
        <v/>
      </c>
      <c r="G1731" s="5" t="str">
        <f t="shared" si="211"/>
        <v/>
      </c>
      <c r="I1731" s="5" t="str">
        <f t="shared" si="212"/>
        <v/>
      </c>
      <c r="K1731" s="5" t="str">
        <f t="shared" si="213"/>
        <v/>
      </c>
      <c r="L1731" s="5"/>
      <c r="N1731" s="4"/>
      <c r="O1731" s="4" t="str">
        <f t="shared" si="215"/>
        <v/>
      </c>
      <c r="P1731" t="s">
        <v>34</v>
      </c>
      <c r="Q1731">
        <v>0</v>
      </c>
      <c r="R1731" s="5" t="str">
        <f>IF(ISNA(VLOOKUP($J1731,STOK_AWAL,15,0)),"",VLOOKUP($J1731,STOK_AWAL,15,0))</f>
        <v/>
      </c>
      <c r="S1731" s="6">
        <v>0</v>
      </c>
      <c r="T1731" s="6">
        <v>0</v>
      </c>
      <c r="V1731" t="str">
        <f>IFERROR(INDEX('3.Stok Awal'!A1731:A6726,MATCH('4.Sell to Trade'!J1731,'3.Stok Awal'!D1731:D6726,0)),"")</f>
        <v/>
      </c>
    </row>
    <row r="1732" spans="1:22" x14ac:dyDescent="0.25">
      <c r="A1732" s="15" t="str">
        <f t="shared" si="214"/>
        <v/>
      </c>
      <c r="D1732" s="5" t="str">
        <f t="shared" si="208"/>
        <v/>
      </c>
      <c r="E1732" s="5" t="str">
        <f t="shared" si="209"/>
        <v/>
      </c>
      <c r="F1732" s="5" t="str">
        <f t="shared" si="210"/>
        <v/>
      </c>
      <c r="G1732" s="5" t="str">
        <f t="shared" si="211"/>
        <v/>
      </c>
      <c r="I1732" s="5" t="str">
        <f t="shared" si="212"/>
        <v/>
      </c>
      <c r="K1732" s="5" t="str">
        <f t="shared" si="213"/>
        <v/>
      </c>
      <c r="L1732" s="5"/>
      <c r="N1732" s="4"/>
      <c r="O1732" s="4" t="str">
        <f t="shared" si="215"/>
        <v/>
      </c>
      <c r="P1732" t="s">
        <v>34</v>
      </c>
      <c r="Q1732">
        <v>0</v>
      </c>
      <c r="R1732" s="5" t="str">
        <f>IF(ISNA(VLOOKUP($J1732,STOK_AWAL,15,0)),"",VLOOKUP($J1732,STOK_AWAL,15,0))</f>
        <v/>
      </c>
      <c r="S1732" s="6">
        <v>0</v>
      </c>
      <c r="T1732" s="6">
        <v>0</v>
      </c>
      <c r="V1732" t="str">
        <f>IFERROR(INDEX('3.Stok Awal'!A1732:A6727,MATCH('4.Sell to Trade'!J1732,'3.Stok Awal'!D1732:D6727,0)),"")</f>
        <v/>
      </c>
    </row>
    <row r="1733" spans="1:22" x14ac:dyDescent="0.25">
      <c r="A1733" s="15" t="str">
        <f t="shared" si="214"/>
        <v/>
      </c>
      <c r="D1733" s="5" t="str">
        <f t="shared" ref="D1733:D1796" si="216">IF(ISNA(VLOOKUP($C1733,MASTER_CUSTOMER,2,0)),"",VLOOKUP($C1733,MASTER_CUSTOMER,2,0))</f>
        <v/>
      </c>
      <c r="E1733" s="5" t="str">
        <f t="shared" ref="E1733:E1796" si="217">IF(ISNA(VLOOKUP($C1733,MASTER_CUSTOMER,4,0)),"",VLOOKUP($C1733,MASTER_CUSTOMER,4,0))</f>
        <v/>
      </c>
      <c r="F1733" s="5" t="str">
        <f t="shared" ref="F1733:F1796" si="218">IF(ISNA(VLOOKUP($C1733,MASTER_CUSTOMER,5,0)),"",VLOOKUP($C1733,MASTER_CUSTOMER,5,0))</f>
        <v/>
      </c>
      <c r="G1733" s="5" t="str">
        <f t="shared" ref="G1733:G1796" si="219">IF(ISNA(VLOOKUP($C1733,MASTER_CUSTOMER,3,0)),"",VLOOKUP($C1733,MASTER_CUSTOMER,3,0))</f>
        <v/>
      </c>
      <c r="I1733" s="5" t="str">
        <f t="shared" ref="I1733:I1796" si="220">IF(ISNA(VLOOKUP($H1733,MASTER_SALESMAN,2,0)),"",VLOOKUP($H1733,MASTER_SALESMAN,2,0))</f>
        <v/>
      </c>
      <c r="K1733" s="5" t="str">
        <f t="shared" ref="K1733:K1796" si="221">IF(ISNA(VLOOKUP($J1733,STOK_AWAL,2,0)),"",VLOOKUP($J1733,STOK_AWAL,2,0))</f>
        <v/>
      </c>
      <c r="L1733" s="5"/>
      <c r="N1733" s="4"/>
      <c r="O1733" s="4" t="str">
        <f t="shared" si="215"/>
        <v/>
      </c>
      <c r="P1733" t="s">
        <v>34</v>
      </c>
      <c r="Q1733">
        <v>0</v>
      </c>
      <c r="R1733" s="5" t="str">
        <f>IF(ISNA(VLOOKUP($J1733,STOK_AWAL,15,0)),"",VLOOKUP($J1733,STOK_AWAL,15,0))</f>
        <v/>
      </c>
      <c r="S1733" s="6">
        <v>0</v>
      </c>
      <c r="T1733" s="6">
        <v>0</v>
      </c>
      <c r="V1733" t="str">
        <f>IFERROR(INDEX('3.Stok Awal'!A1733:A6728,MATCH('4.Sell to Trade'!J1733,'3.Stok Awal'!D1733:D6728,0)),"")</f>
        <v/>
      </c>
    </row>
    <row r="1734" spans="1:22" x14ac:dyDescent="0.25">
      <c r="A1734" s="15" t="str">
        <f t="shared" ref="A1734:A1797" si="222">IF(B1734="","",B1734)</f>
        <v/>
      </c>
      <c r="D1734" s="5" t="str">
        <f t="shared" si="216"/>
        <v/>
      </c>
      <c r="E1734" s="5" t="str">
        <f t="shared" si="217"/>
        <v/>
      </c>
      <c r="F1734" s="5" t="str">
        <f t="shared" si="218"/>
        <v/>
      </c>
      <c r="G1734" s="5" t="str">
        <f t="shared" si="219"/>
        <v/>
      </c>
      <c r="I1734" s="5" t="str">
        <f t="shared" si="220"/>
        <v/>
      </c>
      <c r="K1734" s="5" t="str">
        <f t="shared" si="221"/>
        <v/>
      </c>
      <c r="L1734" s="5"/>
      <c r="N1734" s="4"/>
      <c r="O1734" s="4" t="str">
        <f t="shared" ref="O1734:O1797" si="223">J1734&amp;N1734</f>
        <v/>
      </c>
      <c r="P1734" t="s">
        <v>34</v>
      </c>
      <c r="Q1734">
        <v>0</v>
      </c>
      <c r="R1734" s="5" t="str">
        <f>IF(ISNA(VLOOKUP($J1734,STOK_AWAL,15,0)),"",VLOOKUP($J1734,STOK_AWAL,15,0))</f>
        <v/>
      </c>
      <c r="S1734" s="6">
        <v>0</v>
      </c>
      <c r="T1734" s="6">
        <v>0</v>
      </c>
      <c r="V1734" t="str">
        <f>IFERROR(INDEX('3.Stok Awal'!A1734:A6729,MATCH('4.Sell to Trade'!J1734,'3.Stok Awal'!D1734:D6729,0)),"")</f>
        <v/>
      </c>
    </row>
    <row r="1735" spans="1:22" x14ac:dyDescent="0.25">
      <c r="A1735" s="15" t="str">
        <f t="shared" si="222"/>
        <v/>
      </c>
      <c r="D1735" s="5" t="str">
        <f t="shared" si="216"/>
        <v/>
      </c>
      <c r="E1735" s="5" t="str">
        <f t="shared" si="217"/>
        <v/>
      </c>
      <c r="F1735" s="5" t="str">
        <f t="shared" si="218"/>
        <v/>
      </c>
      <c r="G1735" s="5" t="str">
        <f t="shared" si="219"/>
        <v/>
      </c>
      <c r="I1735" s="5" t="str">
        <f t="shared" si="220"/>
        <v/>
      </c>
      <c r="K1735" s="5" t="str">
        <f t="shared" si="221"/>
        <v/>
      </c>
      <c r="L1735" s="5"/>
      <c r="N1735" s="4"/>
      <c r="O1735" s="4" t="str">
        <f t="shared" si="223"/>
        <v/>
      </c>
      <c r="P1735" t="s">
        <v>34</v>
      </c>
      <c r="Q1735">
        <v>0</v>
      </c>
      <c r="R1735" s="5" t="str">
        <f>IF(ISNA(VLOOKUP($J1735,STOK_AWAL,15,0)),"",VLOOKUP($J1735,STOK_AWAL,15,0))</f>
        <v/>
      </c>
      <c r="S1735" s="6">
        <v>0</v>
      </c>
      <c r="T1735" s="6">
        <v>0</v>
      </c>
      <c r="V1735" t="str">
        <f>IFERROR(INDEX('3.Stok Awal'!A1735:A6730,MATCH('4.Sell to Trade'!J1735,'3.Stok Awal'!D1735:D6730,0)),"")</f>
        <v/>
      </c>
    </row>
    <row r="1736" spans="1:22" x14ac:dyDescent="0.25">
      <c r="A1736" s="15" t="str">
        <f t="shared" si="222"/>
        <v/>
      </c>
      <c r="D1736" s="5" t="str">
        <f t="shared" si="216"/>
        <v/>
      </c>
      <c r="E1736" s="5" t="str">
        <f t="shared" si="217"/>
        <v/>
      </c>
      <c r="F1736" s="5" t="str">
        <f t="shared" si="218"/>
        <v/>
      </c>
      <c r="G1736" s="5" t="str">
        <f t="shared" si="219"/>
        <v/>
      </c>
      <c r="I1736" s="5" t="str">
        <f t="shared" si="220"/>
        <v/>
      </c>
      <c r="K1736" s="5" t="str">
        <f t="shared" si="221"/>
        <v/>
      </c>
      <c r="L1736" s="5"/>
      <c r="N1736" s="4"/>
      <c r="O1736" s="4" t="str">
        <f t="shared" si="223"/>
        <v/>
      </c>
      <c r="P1736" t="s">
        <v>34</v>
      </c>
      <c r="Q1736">
        <v>0</v>
      </c>
      <c r="R1736" s="5" t="str">
        <f>IF(ISNA(VLOOKUP($J1736,STOK_AWAL,15,0)),"",VLOOKUP($J1736,STOK_AWAL,15,0))</f>
        <v/>
      </c>
      <c r="S1736" s="6">
        <v>0</v>
      </c>
      <c r="T1736" s="6">
        <v>0</v>
      </c>
      <c r="V1736" t="str">
        <f>IFERROR(INDEX('3.Stok Awal'!A1736:A6731,MATCH('4.Sell to Trade'!J1736,'3.Stok Awal'!D1736:D6731,0)),"")</f>
        <v/>
      </c>
    </row>
    <row r="1737" spans="1:22" x14ac:dyDescent="0.25">
      <c r="A1737" s="15" t="str">
        <f t="shared" si="222"/>
        <v/>
      </c>
      <c r="D1737" s="5" t="str">
        <f t="shared" si="216"/>
        <v/>
      </c>
      <c r="E1737" s="5" t="str">
        <f t="shared" si="217"/>
        <v/>
      </c>
      <c r="F1737" s="5" t="str">
        <f t="shared" si="218"/>
        <v/>
      </c>
      <c r="G1737" s="5" t="str">
        <f t="shared" si="219"/>
        <v/>
      </c>
      <c r="I1737" s="5" t="str">
        <f t="shared" si="220"/>
        <v/>
      </c>
      <c r="K1737" s="5" t="str">
        <f t="shared" si="221"/>
        <v/>
      </c>
      <c r="L1737" s="5"/>
      <c r="N1737" s="4"/>
      <c r="O1737" s="4" t="str">
        <f t="shared" si="223"/>
        <v/>
      </c>
      <c r="P1737" t="s">
        <v>34</v>
      </c>
      <c r="Q1737">
        <v>0</v>
      </c>
      <c r="R1737" s="5" t="str">
        <f>IF(ISNA(VLOOKUP($J1737,STOK_AWAL,15,0)),"",VLOOKUP($J1737,STOK_AWAL,15,0))</f>
        <v/>
      </c>
      <c r="S1737" s="6">
        <v>0</v>
      </c>
      <c r="T1737" s="6">
        <v>0</v>
      </c>
      <c r="V1737" t="str">
        <f>IFERROR(INDEX('3.Stok Awal'!A1737:A6732,MATCH('4.Sell to Trade'!J1737,'3.Stok Awal'!D1737:D6732,0)),"")</f>
        <v/>
      </c>
    </row>
    <row r="1738" spans="1:22" x14ac:dyDescent="0.25">
      <c r="A1738" s="15" t="str">
        <f t="shared" si="222"/>
        <v/>
      </c>
      <c r="D1738" s="5" t="str">
        <f t="shared" si="216"/>
        <v/>
      </c>
      <c r="E1738" s="5" t="str">
        <f t="shared" si="217"/>
        <v/>
      </c>
      <c r="F1738" s="5" t="str">
        <f t="shared" si="218"/>
        <v/>
      </c>
      <c r="G1738" s="5" t="str">
        <f t="shared" si="219"/>
        <v/>
      </c>
      <c r="I1738" s="5" t="str">
        <f t="shared" si="220"/>
        <v/>
      </c>
      <c r="K1738" s="5" t="str">
        <f t="shared" si="221"/>
        <v/>
      </c>
      <c r="L1738" s="5"/>
      <c r="N1738" s="4"/>
      <c r="O1738" s="4" t="str">
        <f t="shared" si="223"/>
        <v/>
      </c>
      <c r="P1738" t="s">
        <v>34</v>
      </c>
      <c r="Q1738">
        <v>0</v>
      </c>
      <c r="R1738" s="5" t="str">
        <f>IF(ISNA(VLOOKUP($J1738,STOK_AWAL,15,0)),"",VLOOKUP($J1738,STOK_AWAL,15,0))</f>
        <v/>
      </c>
      <c r="S1738" s="6">
        <v>0</v>
      </c>
      <c r="T1738" s="6">
        <v>0</v>
      </c>
      <c r="V1738" t="str">
        <f>IFERROR(INDEX('3.Stok Awal'!A1738:A6733,MATCH('4.Sell to Trade'!J1738,'3.Stok Awal'!D1738:D6733,0)),"")</f>
        <v/>
      </c>
    </row>
    <row r="1739" spans="1:22" x14ac:dyDescent="0.25">
      <c r="A1739" s="15" t="str">
        <f t="shared" si="222"/>
        <v/>
      </c>
      <c r="D1739" s="5" t="str">
        <f t="shared" si="216"/>
        <v/>
      </c>
      <c r="E1739" s="5" t="str">
        <f t="shared" si="217"/>
        <v/>
      </c>
      <c r="F1739" s="5" t="str">
        <f t="shared" si="218"/>
        <v/>
      </c>
      <c r="G1739" s="5" t="str">
        <f t="shared" si="219"/>
        <v/>
      </c>
      <c r="I1739" s="5" t="str">
        <f t="shared" si="220"/>
        <v/>
      </c>
      <c r="K1739" s="5" t="str">
        <f t="shared" si="221"/>
        <v/>
      </c>
      <c r="L1739" s="5"/>
      <c r="N1739" s="4"/>
      <c r="O1739" s="4" t="str">
        <f t="shared" si="223"/>
        <v/>
      </c>
      <c r="P1739" t="s">
        <v>34</v>
      </c>
      <c r="Q1739">
        <v>0</v>
      </c>
      <c r="R1739" s="5" t="str">
        <f>IF(ISNA(VLOOKUP($J1739,STOK_AWAL,15,0)),"",VLOOKUP($J1739,STOK_AWAL,15,0))</f>
        <v/>
      </c>
      <c r="S1739" s="6">
        <v>0</v>
      </c>
      <c r="T1739" s="6">
        <v>0</v>
      </c>
      <c r="V1739" t="str">
        <f>IFERROR(INDEX('3.Stok Awal'!A1739:A6734,MATCH('4.Sell to Trade'!J1739,'3.Stok Awal'!D1739:D6734,0)),"")</f>
        <v/>
      </c>
    </row>
    <row r="1740" spans="1:22" x14ac:dyDescent="0.25">
      <c r="A1740" s="15" t="str">
        <f t="shared" si="222"/>
        <v/>
      </c>
      <c r="D1740" s="5" t="str">
        <f t="shared" si="216"/>
        <v/>
      </c>
      <c r="E1740" s="5" t="str">
        <f t="shared" si="217"/>
        <v/>
      </c>
      <c r="F1740" s="5" t="str">
        <f t="shared" si="218"/>
        <v/>
      </c>
      <c r="G1740" s="5" t="str">
        <f t="shared" si="219"/>
        <v/>
      </c>
      <c r="I1740" s="5" t="str">
        <f t="shared" si="220"/>
        <v/>
      </c>
      <c r="K1740" s="5" t="str">
        <f t="shared" si="221"/>
        <v/>
      </c>
      <c r="L1740" s="5"/>
      <c r="N1740" s="4"/>
      <c r="O1740" s="4" t="str">
        <f t="shared" si="223"/>
        <v/>
      </c>
      <c r="P1740" t="s">
        <v>34</v>
      </c>
      <c r="Q1740">
        <v>0</v>
      </c>
      <c r="R1740" s="5" t="str">
        <f>IF(ISNA(VLOOKUP($J1740,STOK_AWAL,15,0)),"",VLOOKUP($J1740,STOK_AWAL,15,0))</f>
        <v/>
      </c>
      <c r="S1740" s="6">
        <v>0</v>
      </c>
      <c r="T1740" s="6">
        <v>0</v>
      </c>
      <c r="V1740" t="str">
        <f>IFERROR(INDEX('3.Stok Awal'!A1740:A6735,MATCH('4.Sell to Trade'!J1740,'3.Stok Awal'!D1740:D6735,0)),"")</f>
        <v/>
      </c>
    </row>
    <row r="1741" spans="1:22" x14ac:dyDescent="0.25">
      <c r="A1741" s="15" t="str">
        <f t="shared" si="222"/>
        <v/>
      </c>
      <c r="D1741" s="5" t="str">
        <f t="shared" si="216"/>
        <v/>
      </c>
      <c r="E1741" s="5" t="str">
        <f t="shared" si="217"/>
        <v/>
      </c>
      <c r="F1741" s="5" t="str">
        <f t="shared" si="218"/>
        <v/>
      </c>
      <c r="G1741" s="5" t="str">
        <f t="shared" si="219"/>
        <v/>
      </c>
      <c r="I1741" s="5" t="str">
        <f t="shared" si="220"/>
        <v/>
      </c>
      <c r="K1741" s="5" t="str">
        <f t="shared" si="221"/>
        <v/>
      </c>
      <c r="L1741" s="5"/>
      <c r="N1741" s="4"/>
      <c r="O1741" s="4" t="str">
        <f t="shared" si="223"/>
        <v/>
      </c>
      <c r="P1741" t="s">
        <v>34</v>
      </c>
      <c r="Q1741">
        <v>0</v>
      </c>
      <c r="R1741" s="5" t="str">
        <f>IF(ISNA(VLOOKUP($J1741,STOK_AWAL,15,0)),"",VLOOKUP($J1741,STOK_AWAL,15,0))</f>
        <v/>
      </c>
      <c r="S1741" s="6">
        <v>0</v>
      </c>
      <c r="T1741" s="6">
        <v>0</v>
      </c>
      <c r="V1741" t="str">
        <f>IFERROR(INDEX('3.Stok Awal'!A1741:A6736,MATCH('4.Sell to Trade'!J1741,'3.Stok Awal'!D1741:D6736,0)),"")</f>
        <v/>
      </c>
    </row>
    <row r="1742" spans="1:22" x14ac:dyDescent="0.25">
      <c r="A1742" s="15" t="str">
        <f t="shared" si="222"/>
        <v/>
      </c>
      <c r="D1742" s="5" t="str">
        <f t="shared" si="216"/>
        <v/>
      </c>
      <c r="E1742" s="5" t="str">
        <f t="shared" si="217"/>
        <v/>
      </c>
      <c r="F1742" s="5" t="str">
        <f t="shared" si="218"/>
        <v/>
      </c>
      <c r="G1742" s="5" t="str">
        <f t="shared" si="219"/>
        <v/>
      </c>
      <c r="I1742" s="5" t="str">
        <f t="shared" si="220"/>
        <v/>
      </c>
      <c r="K1742" s="5" t="str">
        <f t="shared" si="221"/>
        <v/>
      </c>
      <c r="L1742" s="5"/>
      <c r="N1742" s="4"/>
      <c r="O1742" s="4" t="str">
        <f t="shared" si="223"/>
        <v/>
      </c>
      <c r="P1742" t="s">
        <v>34</v>
      </c>
      <c r="Q1742">
        <v>0</v>
      </c>
      <c r="R1742" s="5" t="str">
        <f>IF(ISNA(VLOOKUP($J1742,STOK_AWAL,15,0)),"",VLOOKUP($J1742,STOK_AWAL,15,0))</f>
        <v/>
      </c>
      <c r="S1742" s="6">
        <v>0</v>
      </c>
      <c r="T1742" s="6">
        <v>0</v>
      </c>
      <c r="V1742" t="str">
        <f>IFERROR(INDEX('3.Stok Awal'!A1742:A6737,MATCH('4.Sell to Trade'!J1742,'3.Stok Awal'!D1742:D6737,0)),"")</f>
        <v/>
      </c>
    </row>
    <row r="1743" spans="1:22" x14ac:dyDescent="0.25">
      <c r="A1743" s="15" t="str">
        <f t="shared" si="222"/>
        <v/>
      </c>
      <c r="D1743" s="5" t="str">
        <f t="shared" si="216"/>
        <v/>
      </c>
      <c r="E1743" s="5" t="str">
        <f t="shared" si="217"/>
        <v/>
      </c>
      <c r="F1743" s="5" t="str">
        <f t="shared" si="218"/>
        <v/>
      </c>
      <c r="G1743" s="5" t="str">
        <f t="shared" si="219"/>
        <v/>
      </c>
      <c r="I1743" s="5" t="str">
        <f t="shared" si="220"/>
        <v/>
      </c>
      <c r="K1743" s="5" t="str">
        <f t="shared" si="221"/>
        <v/>
      </c>
      <c r="L1743" s="5"/>
      <c r="N1743" s="4"/>
      <c r="O1743" s="4" t="str">
        <f t="shared" si="223"/>
        <v/>
      </c>
      <c r="P1743" t="s">
        <v>34</v>
      </c>
      <c r="Q1743">
        <v>0</v>
      </c>
      <c r="R1743" s="5" t="str">
        <f>IF(ISNA(VLOOKUP($J1743,STOK_AWAL,15,0)),"",VLOOKUP($J1743,STOK_AWAL,15,0))</f>
        <v/>
      </c>
      <c r="S1743" s="6">
        <v>0</v>
      </c>
      <c r="T1743" s="6">
        <v>0</v>
      </c>
      <c r="V1743" t="str">
        <f>IFERROR(INDEX('3.Stok Awal'!A1743:A6738,MATCH('4.Sell to Trade'!J1743,'3.Stok Awal'!D1743:D6738,0)),"")</f>
        <v/>
      </c>
    </row>
    <row r="1744" spans="1:22" x14ac:dyDescent="0.25">
      <c r="A1744" s="15" t="str">
        <f t="shared" si="222"/>
        <v/>
      </c>
      <c r="D1744" s="5" t="str">
        <f t="shared" si="216"/>
        <v/>
      </c>
      <c r="E1744" s="5" t="str">
        <f t="shared" si="217"/>
        <v/>
      </c>
      <c r="F1744" s="5" t="str">
        <f t="shared" si="218"/>
        <v/>
      </c>
      <c r="G1744" s="5" t="str">
        <f t="shared" si="219"/>
        <v/>
      </c>
      <c r="I1744" s="5" t="str">
        <f t="shared" si="220"/>
        <v/>
      </c>
      <c r="K1744" s="5" t="str">
        <f t="shared" si="221"/>
        <v/>
      </c>
      <c r="L1744" s="5"/>
      <c r="N1744" s="4"/>
      <c r="O1744" s="4" t="str">
        <f t="shared" si="223"/>
        <v/>
      </c>
      <c r="P1744" t="s">
        <v>34</v>
      </c>
      <c r="Q1744">
        <v>0</v>
      </c>
      <c r="R1744" s="5" t="str">
        <f>IF(ISNA(VLOOKUP($J1744,STOK_AWAL,15,0)),"",VLOOKUP($J1744,STOK_AWAL,15,0))</f>
        <v/>
      </c>
      <c r="S1744" s="6">
        <v>0</v>
      </c>
      <c r="T1744" s="6">
        <v>0</v>
      </c>
      <c r="V1744" t="str">
        <f>IFERROR(INDEX('3.Stok Awal'!A1744:A6739,MATCH('4.Sell to Trade'!J1744,'3.Stok Awal'!D1744:D6739,0)),"")</f>
        <v/>
      </c>
    </row>
    <row r="1745" spans="1:22" x14ac:dyDescent="0.25">
      <c r="A1745" s="15" t="str">
        <f t="shared" si="222"/>
        <v/>
      </c>
      <c r="D1745" s="5" t="str">
        <f t="shared" si="216"/>
        <v/>
      </c>
      <c r="E1745" s="5" t="str">
        <f t="shared" si="217"/>
        <v/>
      </c>
      <c r="F1745" s="5" t="str">
        <f t="shared" si="218"/>
        <v/>
      </c>
      <c r="G1745" s="5" t="str">
        <f t="shared" si="219"/>
        <v/>
      </c>
      <c r="I1745" s="5" t="str">
        <f t="shared" si="220"/>
        <v/>
      </c>
      <c r="K1745" s="5" t="str">
        <f t="shared" si="221"/>
        <v/>
      </c>
      <c r="L1745" s="5"/>
      <c r="N1745" s="4"/>
      <c r="O1745" s="4" t="str">
        <f t="shared" si="223"/>
        <v/>
      </c>
      <c r="P1745" t="s">
        <v>34</v>
      </c>
      <c r="Q1745">
        <v>0</v>
      </c>
      <c r="R1745" s="5" t="str">
        <f>IF(ISNA(VLOOKUP($J1745,STOK_AWAL,15,0)),"",VLOOKUP($J1745,STOK_AWAL,15,0))</f>
        <v/>
      </c>
      <c r="S1745" s="6">
        <v>0</v>
      </c>
      <c r="T1745" s="6">
        <v>0</v>
      </c>
      <c r="V1745" t="str">
        <f>IFERROR(INDEX('3.Stok Awal'!A1745:A6740,MATCH('4.Sell to Trade'!J1745,'3.Stok Awal'!D1745:D6740,0)),"")</f>
        <v/>
      </c>
    </row>
    <row r="1746" spans="1:22" x14ac:dyDescent="0.25">
      <c r="A1746" s="15" t="str">
        <f t="shared" si="222"/>
        <v/>
      </c>
      <c r="D1746" s="5" t="str">
        <f t="shared" si="216"/>
        <v/>
      </c>
      <c r="E1746" s="5" t="str">
        <f t="shared" si="217"/>
        <v/>
      </c>
      <c r="F1746" s="5" t="str">
        <f t="shared" si="218"/>
        <v/>
      </c>
      <c r="G1746" s="5" t="str">
        <f t="shared" si="219"/>
        <v/>
      </c>
      <c r="I1746" s="5" t="str">
        <f t="shared" si="220"/>
        <v/>
      </c>
      <c r="K1746" s="5" t="str">
        <f t="shared" si="221"/>
        <v/>
      </c>
      <c r="L1746" s="5"/>
      <c r="N1746" s="4"/>
      <c r="O1746" s="4" t="str">
        <f t="shared" si="223"/>
        <v/>
      </c>
      <c r="P1746" t="s">
        <v>34</v>
      </c>
      <c r="Q1746">
        <v>0</v>
      </c>
      <c r="R1746" s="5" t="str">
        <f>IF(ISNA(VLOOKUP($J1746,STOK_AWAL,15,0)),"",VLOOKUP($J1746,STOK_AWAL,15,0))</f>
        <v/>
      </c>
      <c r="S1746" s="6">
        <v>0</v>
      </c>
      <c r="T1746" s="6">
        <v>0</v>
      </c>
      <c r="V1746" t="str">
        <f>IFERROR(INDEX('3.Stok Awal'!A1746:A6741,MATCH('4.Sell to Trade'!J1746,'3.Stok Awal'!D1746:D6741,0)),"")</f>
        <v/>
      </c>
    </row>
    <row r="1747" spans="1:22" x14ac:dyDescent="0.25">
      <c r="A1747" s="15" t="str">
        <f t="shared" si="222"/>
        <v/>
      </c>
      <c r="D1747" s="5" t="str">
        <f t="shared" si="216"/>
        <v/>
      </c>
      <c r="E1747" s="5" t="str">
        <f t="shared" si="217"/>
        <v/>
      </c>
      <c r="F1747" s="5" t="str">
        <f t="shared" si="218"/>
        <v/>
      </c>
      <c r="G1747" s="5" t="str">
        <f t="shared" si="219"/>
        <v/>
      </c>
      <c r="I1747" s="5" t="str">
        <f t="shared" si="220"/>
        <v/>
      </c>
      <c r="K1747" s="5" t="str">
        <f t="shared" si="221"/>
        <v/>
      </c>
      <c r="L1747" s="5"/>
      <c r="N1747" s="4"/>
      <c r="O1747" s="4" t="str">
        <f t="shared" si="223"/>
        <v/>
      </c>
      <c r="P1747" t="s">
        <v>34</v>
      </c>
      <c r="Q1747">
        <v>0</v>
      </c>
      <c r="R1747" s="5" t="str">
        <f>IF(ISNA(VLOOKUP($J1747,STOK_AWAL,15,0)),"",VLOOKUP($J1747,STOK_AWAL,15,0))</f>
        <v/>
      </c>
      <c r="S1747" s="6">
        <v>0</v>
      </c>
      <c r="T1747" s="6">
        <v>0</v>
      </c>
      <c r="V1747" t="str">
        <f>IFERROR(INDEX('3.Stok Awal'!A1747:A6742,MATCH('4.Sell to Trade'!J1747,'3.Stok Awal'!D1747:D6742,0)),"")</f>
        <v/>
      </c>
    </row>
    <row r="1748" spans="1:22" x14ac:dyDescent="0.25">
      <c r="A1748" s="15" t="str">
        <f t="shared" si="222"/>
        <v/>
      </c>
      <c r="D1748" s="5" t="str">
        <f t="shared" si="216"/>
        <v/>
      </c>
      <c r="E1748" s="5" t="str">
        <f t="shared" si="217"/>
        <v/>
      </c>
      <c r="F1748" s="5" t="str">
        <f t="shared" si="218"/>
        <v/>
      </c>
      <c r="G1748" s="5" t="str">
        <f t="shared" si="219"/>
        <v/>
      </c>
      <c r="I1748" s="5" t="str">
        <f t="shared" si="220"/>
        <v/>
      </c>
      <c r="K1748" s="5" t="str">
        <f t="shared" si="221"/>
        <v/>
      </c>
      <c r="L1748" s="5"/>
      <c r="N1748" s="4"/>
      <c r="O1748" s="4" t="str">
        <f t="shared" si="223"/>
        <v/>
      </c>
      <c r="P1748" t="s">
        <v>34</v>
      </c>
      <c r="Q1748">
        <v>0</v>
      </c>
      <c r="R1748" s="5" t="str">
        <f>IF(ISNA(VLOOKUP($J1748,STOK_AWAL,15,0)),"",VLOOKUP($J1748,STOK_AWAL,15,0))</f>
        <v/>
      </c>
      <c r="S1748" s="6">
        <v>0</v>
      </c>
      <c r="T1748" s="6">
        <v>0</v>
      </c>
      <c r="V1748" t="str">
        <f>IFERROR(INDEX('3.Stok Awal'!A1748:A6743,MATCH('4.Sell to Trade'!J1748,'3.Stok Awal'!D1748:D6743,0)),"")</f>
        <v/>
      </c>
    </row>
    <row r="1749" spans="1:22" x14ac:dyDescent="0.25">
      <c r="A1749" s="15" t="str">
        <f t="shared" si="222"/>
        <v/>
      </c>
      <c r="D1749" s="5" t="str">
        <f t="shared" si="216"/>
        <v/>
      </c>
      <c r="E1749" s="5" t="str">
        <f t="shared" si="217"/>
        <v/>
      </c>
      <c r="F1749" s="5" t="str">
        <f t="shared" si="218"/>
        <v/>
      </c>
      <c r="G1749" s="5" t="str">
        <f t="shared" si="219"/>
        <v/>
      </c>
      <c r="I1749" s="5" t="str">
        <f t="shared" si="220"/>
        <v/>
      </c>
      <c r="K1749" s="5" t="str">
        <f t="shared" si="221"/>
        <v/>
      </c>
      <c r="L1749" s="5"/>
      <c r="N1749" s="4"/>
      <c r="O1749" s="4" t="str">
        <f t="shared" si="223"/>
        <v/>
      </c>
      <c r="P1749" t="s">
        <v>34</v>
      </c>
      <c r="Q1749">
        <v>0</v>
      </c>
      <c r="R1749" s="5" t="str">
        <f>IF(ISNA(VLOOKUP($J1749,STOK_AWAL,15,0)),"",VLOOKUP($J1749,STOK_AWAL,15,0))</f>
        <v/>
      </c>
      <c r="S1749" s="6">
        <v>0</v>
      </c>
      <c r="T1749" s="6">
        <v>0</v>
      </c>
      <c r="V1749" t="str">
        <f>IFERROR(INDEX('3.Stok Awal'!A1749:A6744,MATCH('4.Sell to Trade'!J1749,'3.Stok Awal'!D1749:D6744,0)),"")</f>
        <v/>
      </c>
    </row>
    <row r="1750" spans="1:22" x14ac:dyDescent="0.25">
      <c r="A1750" s="15" t="str">
        <f t="shared" si="222"/>
        <v/>
      </c>
      <c r="D1750" s="5" t="str">
        <f t="shared" si="216"/>
        <v/>
      </c>
      <c r="E1750" s="5" t="str">
        <f t="shared" si="217"/>
        <v/>
      </c>
      <c r="F1750" s="5" t="str">
        <f t="shared" si="218"/>
        <v/>
      </c>
      <c r="G1750" s="5" t="str">
        <f t="shared" si="219"/>
        <v/>
      </c>
      <c r="I1750" s="5" t="str">
        <f t="shared" si="220"/>
        <v/>
      </c>
      <c r="K1750" s="5" t="str">
        <f t="shared" si="221"/>
        <v/>
      </c>
      <c r="L1750" s="5"/>
      <c r="N1750" s="4"/>
      <c r="O1750" s="4" t="str">
        <f t="shared" si="223"/>
        <v/>
      </c>
      <c r="P1750" t="s">
        <v>34</v>
      </c>
      <c r="Q1750">
        <v>0</v>
      </c>
      <c r="R1750" s="5" t="str">
        <f>IF(ISNA(VLOOKUP($J1750,STOK_AWAL,15,0)),"",VLOOKUP($J1750,STOK_AWAL,15,0))</f>
        <v/>
      </c>
      <c r="S1750" s="6">
        <v>0</v>
      </c>
      <c r="T1750" s="6">
        <v>0</v>
      </c>
      <c r="V1750" t="str">
        <f>IFERROR(INDEX('3.Stok Awal'!A1750:A6745,MATCH('4.Sell to Trade'!J1750,'3.Stok Awal'!D1750:D6745,0)),"")</f>
        <v/>
      </c>
    </row>
    <row r="1751" spans="1:22" x14ac:dyDescent="0.25">
      <c r="A1751" s="15" t="str">
        <f t="shared" si="222"/>
        <v/>
      </c>
      <c r="D1751" s="5" t="str">
        <f t="shared" si="216"/>
        <v/>
      </c>
      <c r="E1751" s="5" t="str">
        <f t="shared" si="217"/>
        <v/>
      </c>
      <c r="F1751" s="5" t="str">
        <f t="shared" si="218"/>
        <v/>
      </c>
      <c r="G1751" s="5" t="str">
        <f t="shared" si="219"/>
        <v/>
      </c>
      <c r="I1751" s="5" t="str">
        <f t="shared" si="220"/>
        <v/>
      </c>
      <c r="K1751" s="5" t="str">
        <f t="shared" si="221"/>
        <v/>
      </c>
      <c r="L1751" s="5"/>
      <c r="N1751" s="4"/>
      <c r="O1751" s="4" t="str">
        <f t="shared" si="223"/>
        <v/>
      </c>
      <c r="P1751" t="s">
        <v>34</v>
      </c>
      <c r="Q1751">
        <v>0</v>
      </c>
      <c r="R1751" s="5" t="str">
        <f>IF(ISNA(VLOOKUP($J1751,STOK_AWAL,15,0)),"",VLOOKUP($J1751,STOK_AWAL,15,0))</f>
        <v/>
      </c>
      <c r="S1751" s="6">
        <v>0</v>
      </c>
      <c r="T1751" s="6">
        <v>0</v>
      </c>
      <c r="V1751" t="str">
        <f>IFERROR(INDEX('3.Stok Awal'!A1751:A6746,MATCH('4.Sell to Trade'!J1751,'3.Stok Awal'!D1751:D6746,0)),"")</f>
        <v/>
      </c>
    </row>
    <row r="1752" spans="1:22" x14ac:dyDescent="0.25">
      <c r="A1752" s="15" t="str">
        <f t="shared" si="222"/>
        <v/>
      </c>
      <c r="D1752" s="5" t="str">
        <f t="shared" si="216"/>
        <v/>
      </c>
      <c r="E1752" s="5" t="str">
        <f t="shared" si="217"/>
        <v/>
      </c>
      <c r="F1752" s="5" t="str">
        <f t="shared" si="218"/>
        <v/>
      </c>
      <c r="G1752" s="5" t="str">
        <f t="shared" si="219"/>
        <v/>
      </c>
      <c r="I1752" s="5" t="str">
        <f t="shared" si="220"/>
        <v/>
      </c>
      <c r="K1752" s="5" t="str">
        <f t="shared" si="221"/>
        <v/>
      </c>
      <c r="L1752" s="5"/>
      <c r="N1752" s="4"/>
      <c r="O1752" s="4" t="str">
        <f t="shared" si="223"/>
        <v/>
      </c>
      <c r="P1752" t="s">
        <v>34</v>
      </c>
      <c r="Q1752">
        <v>0</v>
      </c>
      <c r="R1752" s="5" t="str">
        <f>IF(ISNA(VLOOKUP($J1752,STOK_AWAL,15,0)),"",VLOOKUP($J1752,STOK_AWAL,15,0))</f>
        <v/>
      </c>
      <c r="S1752" s="6">
        <v>0</v>
      </c>
      <c r="T1752" s="6">
        <v>0</v>
      </c>
      <c r="V1752" t="str">
        <f>IFERROR(INDEX('3.Stok Awal'!A1752:A6747,MATCH('4.Sell to Trade'!J1752,'3.Stok Awal'!D1752:D6747,0)),"")</f>
        <v/>
      </c>
    </row>
    <row r="1753" spans="1:22" x14ac:dyDescent="0.25">
      <c r="A1753" s="15" t="str">
        <f t="shared" si="222"/>
        <v/>
      </c>
      <c r="D1753" s="5" t="str">
        <f t="shared" si="216"/>
        <v/>
      </c>
      <c r="E1753" s="5" t="str">
        <f t="shared" si="217"/>
        <v/>
      </c>
      <c r="F1753" s="5" t="str">
        <f t="shared" si="218"/>
        <v/>
      </c>
      <c r="G1753" s="5" t="str">
        <f t="shared" si="219"/>
        <v/>
      </c>
      <c r="I1753" s="5" t="str">
        <f t="shared" si="220"/>
        <v/>
      </c>
      <c r="K1753" s="5" t="str">
        <f t="shared" si="221"/>
        <v/>
      </c>
      <c r="L1753" s="5"/>
      <c r="N1753" s="4"/>
      <c r="O1753" s="4" t="str">
        <f t="shared" si="223"/>
        <v/>
      </c>
      <c r="P1753" t="s">
        <v>34</v>
      </c>
      <c r="Q1753">
        <v>0</v>
      </c>
      <c r="R1753" s="5" t="str">
        <f>IF(ISNA(VLOOKUP($J1753,STOK_AWAL,15,0)),"",VLOOKUP($J1753,STOK_AWAL,15,0))</f>
        <v/>
      </c>
      <c r="S1753" s="6">
        <v>0</v>
      </c>
      <c r="T1753" s="6">
        <v>0</v>
      </c>
      <c r="V1753" t="str">
        <f>IFERROR(INDEX('3.Stok Awal'!A1753:A6748,MATCH('4.Sell to Trade'!J1753,'3.Stok Awal'!D1753:D6748,0)),"")</f>
        <v/>
      </c>
    </row>
    <row r="1754" spans="1:22" x14ac:dyDescent="0.25">
      <c r="A1754" s="15" t="str">
        <f t="shared" si="222"/>
        <v/>
      </c>
      <c r="D1754" s="5" t="str">
        <f t="shared" si="216"/>
        <v/>
      </c>
      <c r="E1754" s="5" t="str">
        <f t="shared" si="217"/>
        <v/>
      </c>
      <c r="F1754" s="5" t="str">
        <f t="shared" si="218"/>
        <v/>
      </c>
      <c r="G1754" s="5" t="str">
        <f t="shared" si="219"/>
        <v/>
      </c>
      <c r="I1754" s="5" t="str">
        <f t="shared" si="220"/>
        <v/>
      </c>
      <c r="K1754" s="5" t="str">
        <f t="shared" si="221"/>
        <v/>
      </c>
      <c r="L1754" s="5"/>
      <c r="N1754" s="4"/>
      <c r="O1754" s="4" t="str">
        <f t="shared" si="223"/>
        <v/>
      </c>
      <c r="P1754" t="s">
        <v>34</v>
      </c>
      <c r="Q1754">
        <v>0</v>
      </c>
      <c r="R1754" s="5" t="str">
        <f>IF(ISNA(VLOOKUP($J1754,STOK_AWAL,15,0)),"",VLOOKUP($J1754,STOK_AWAL,15,0))</f>
        <v/>
      </c>
      <c r="S1754" s="6">
        <v>0</v>
      </c>
      <c r="T1754" s="6">
        <v>0</v>
      </c>
      <c r="V1754" t="str">
        <f>IFERROR(INDEX('3.Stok Awal'!A1754:A6749,MATCH('4.Sell to Trade'!J1754,'3.Stok Awal'!D1754:D6749,0)),"")</f>
        <v/>
      </c>
    </row>
    <row r="1755" spans="1:22" x14ac:dyDescent="0.25">
      <c r="A1755" s="15" t="str">
        <f t="shared" si="222"/>
        <v/>
      </c>
      <c r="D1755" s="5" t="str">
        <f t="shared" si="216"/>
        <v/>
      </c>
      <c r="E1755" s="5" t="str">
        <f t="shared" si="217"/>
        <v/>
      </c>
      <c r="F1755" s="5" t="str">
        <f t="shared" si="218"/>
        <v/>
      </c>
      <c r="G1755" s="5" t="str">
        <f t="shared" si="219"/>
        <v/>
      </c>
      <c r="I1755" s="5" t="str">
        <f t="shared" si="220"/>
        <v/>
      </c>
      <c r="K1755" s="5" t="str">
        <f t="shared" si="221"/>
        <v/>
      </c>
      <c r="L1755" s="5"/>
      <c r="N1755" s="4"/>
      <c r="O1755" s="4" t="str">
        <f t="shared" si="223"/>
        <v/>
      </c>
      <c r="P1755" t="s">
        <v>34</v>
      </c>
      <c r="Q1755">
        <v>0</v>
      </c>
      <c r="R1755" s="5" t="str">
        <f>IF(ISNA(VLOOKUP($J1755,STOK_AWAL,15,0)),"",VLOOKUP($J1755,STOK_AWAL,15,0))</f>
        <v/>
      </c>
      <c r="S1755" s="6">
        <v>0</v>
      </c>
      <c r="T1755" s="6">
        <v>0</v>
      </c>
      <c r="V1755" t="str">
        <f>IFERROR(INDEX('3.Stok Awal'!A1755:A6750,MATCH('4.Sell to Trade'!J1755,'3.Stok Awal'!D1755:D6750,0)),"")</f>
        <v/>
      </c>
    </row>
    <row r="1756" spans="1:22" x14ac:dyDescent="0.25">
      <c r="A1756" s="15" t="str">
        <f t="shared" si="222"/>
        <v/>
      </c>
      <c r="D1756" s="5" t="str">
        <f t="shared" si="216"/>
        <v/>
      </c>
      <c r="E1756" s="5" t="str">
        <f t="shared" si="217"/>
        <v/>
      </c>
      <c r="F1756" s="5" t="str">
        <f t="shared" si="218"/>
        <v/>
      </c>
      <c r="G1756" s="5" t="str">
        <f t="shared" si="219"/>
        <v/>
      </c>
      <c r="I1756" s="5" t="str">
        <f t="shared" si="220"/>
        <v/>
      </c>
      <c r="K1756" s="5" t="str">
        <f t="shared" si="221"/>
        <v/>
      </c>
      <c r="L1756" s="5"/>
      <c r="N1756" s="4"/>
      <c r="O1756" s="4" t="str">
        <f t="shared" si="223"/>
        <v/>
      </c>
      <c r="P1756" t="s">
        <v>34</v>
      </c>
      <c r="Q1756">
        <v>0</v>
      </c>
      <c r="R1756" s="5" t="str">
        <f>IF(ISNA(VLOOKUP($J1756,STOK_AWAL,15,0)),"",VLOOKUP($J1756,STOK_AWAL,15,0))</f>
        <v/>
      </c>
      <c r="S1756" s="6">
        <v>0</v>
      </c>
      <c r="T1756" s="6">
        <v>0</v>
      </c>
      <c r="V1756" t="str">
        <f>IFERROR(INDEX('3.Stok Awal'!A1756:A6751,MATCH('4.Sell to Trade'!J1756,'3.Stok Awal'!D1756:D6751,0)),"")</f>
        <v/>
      </c>
    </row>
    <row r="1757" spans="1:22" x14ac:dyDescent="0.25">
      <c r="A1757" s="15" t="str">
        <f t="shared" si="222"/>
        <v/>
      </c>
      <c r="D1757" s="5" t="str">
        <f t="shared" si="216"/>
        <v/>
      </c>
      <c r="E1757" s="5" t="str">
        <f t="shared" si="217"/>
        <v/>
      </c>
      <c r="F1757" s="5" t="str">
        <f t="shared" si="218"/>
        <v/>
      </c>
      <c r="G1757" s="5" t="str">
        <f t="shared" si="219"/>
        <v/>
      </c>
      <c r="I1757" s="5" t="str">
        <f t="shared" si="220"/>
        <v/>
      </c>
      <c r="K1757" s="5" t="str">
        <f t="shared" si="221"/>
        <v/>
      </c>
      <c r="L1757" s="5"/>
      <c r="N1757" s="4"/>
      <c r="O1757" s="4" t="str">
        <f t="shared" si="223"/>
        <v/>
      </c>
      <c r="P1757" t="s">
        <v>34</v>
      </c>
      <c r="Q1757">
        <v>0</v>
      </c>
      <c r="R1757" s="5" t="str">
        <f>IF(ISNA(VLOOKUP($J1757,STOK_AWAL,15,0)),"",VLOOKUP($J1757,STOK_AWAL,15,0))</f>
        <v/>
      </c>
      <c r="S1757" s="6">
        <v>0</v>
      </c>
      <c r="T1757" s="6">
        <v>0</v>
      </c>
      <c r="V1757" t="str">
        <f>IFERROR(INDEX('3.Stok Awal'!A1757:A6752,MATCH('4.Sell to Trade'!J1757,'3.Stok Awal'!D1757:D6752,0)),"")</f>
        <v/>
      </c>
    </row>
    <row r="1758" spans="1:22" x14ac:dyDescent="0.25">
      <c r="A1758" s="15" t="str">
        <f t="shared" si="222"/>
        <v/>
      </c>
      <c r="D1758" s="5" t="str">
        <f t="shared" si="216"/>
        <v/>
      </c>
      <c r="E1758" s="5" t="str">
        <f t="shared" si="217"/>
        <v/>
      </c>
      <c r="F1758" s="5" t="str">
        <f t="shared" si="218"/>
        <v/>
      </c>
      <c r="G1758" s="5" t="str">
        <f t="shared" si="219"/>
        <v/>
      </c>
      <c r="I1758" s="5" t="str">
        <f t="shared" si="220"/>
        <v/>
      </c>
      <c r="K1758" s="5" t="str">
        <f t="shared" si="221"/>
        <v/>
      </c>
      <c r="L1758" s="5"/>
      <c r="N1758" s="4"/>
      <c r="O1758" s="4" t="str">
        <f t="shared" si="223"/>
        <v/>
      </c>
      <c r="P1758" t="s">
        <v>34</v>
      </c>
      <c r="Q1758">
        <v>0</v>
      </c>
      <c r="R1758" s="5" t="str">
        <f>IF(ISNA(VLOOKUP($J1758,STOK_AWAL,15,0)),"",VLOOKUP($J1758,STOK_AWAL,15,0))</f>
        <v/>
      </c>
      <c r="S1758" s="6">
        <v>0</v>
      </c>
      <c r="T1758" s="6">
        <v>0</v>
      </c>
      <c r="V1758" t="str">
        <f>IFERROR(INDEX('3.Stok Awal'!A1758:A6753,MATCH('4.Sell to Trade'!J1758,'3.Stok Awal'!D1758:D6753,0)),"")</f>
        <v/>
      </c>
    </row>
    <row r="1759" spans="1:22" x14ac:dyDescent="0.25">
      <c r="A1759" s="15" t="str">
        <f t="shared" si="222"/>
        <v/>
      </c>
      <c r="D1759" s="5" t="str">
        <f t="shared" si="216"/>
        <v/>
      </c>
      <c r="E1759" s="5" t="str">
        <f t="shared" si="217"/>
        <v/>
      </c>
      <c r="F1759" s="5" t="str">
        <f t="shared" si="218"/>
        <v/>
      </c>
      <c r="G1759" s="5" t="str">
        <f t="shared" si="219"/>
        <v/>
      </c>
      <c r="I1759" s="5" t="str">
        <f t="shared" si="220"/>
        <v/>
      </c>
      <c r="K1759" s="5" t="str">
        <f t="shared" si="221"/>
        <v/>
      </c>
      <c r="L1759" s="5"/>
      <c r="N1759" s="4"/>
      <c r="O1759" s="4" t="str">
        <f t="shared" si="223"/>
        <v/>
      </c>
      <c r="P1759" t="s">
        <v>34</v>
      </c>
      <c r="Q1759">
        <v>0</v>
      </c>
      <c r="R1759" s="5" t="str">
        <f>IF(ISNA(VLOOKUP($J1759,STOK_AWAL,15,0)),"",VLOOKUP($J1759,STOK_AWAL,15,0))</f>
        <v/>
      </c>
      <c r="S1759" s="6">
        <v>0</v>
      </c>
      <c r="T1759" s="6">
        <v>0</v>
      </c>
      <c r="V1759" t="str">
        <f>IFERROR(INDEX('3.Stok Awal'!A1759:A6754,MATCH('4.Sell to Trade'!J1759,'3.Stok Awal'!D1759:D6754,0)),"")</f>
        <v/>
      </c>
    </row>
    <row r="1760" spans="1:22" x14ac:dyDescent="0.25">
      <c r="A1760" s="15" t="str">
        <f t="shared" si="222"/>
        <v/>
      </c>
      <c r="D1760" s="5" t="str">
        <f t="shared" si="216"/>
        <v/>
      </c>
      <c r="E1760" s="5" t="str">
        <f t="shared" si="217"/>
        <v/>
      </c>
      <c r="F1760" s="5" t="str">
        <f t="shared" si="218"/>
        <v/>
      </c>
      <c r="G1760" s="5" t="str">
        <f t="shared" si="219"/>
        <v/>
      </c>
      <c r="I1760" s="5" t="str">
        <f t="shared" si="220"/>
        <v/>
      </c>
      <c r="K1760" s="5" t="str">
        <f t="shared" si="221"/>
        <v/>
      </c>
      <c r="L1760" s="5"/>
      <c r="N1760" s="4"/>
      <c r="O1760" s="4" t="str">
        <f t="shared" si="223"/>
        <v/>
      </c>
      <c r="P1760" t="s">
        <v>34</v>
      </c>
      <c r="Q1760">
        <v>0</v>
      </c>
      <c r="R1760" s="5" t="str">
        <f>IF(ISNA(VLOOKUP($J1760,STOK_AWAL,15,0)),"",VLOOKUP($J1760,STOK_AWAL,15,0))</f>
        <v/>
      </c>
      <c r="S1760" s="6">
        <v>0</v>
      </c>
      <c r="T1760" s="6">
        <v>0</v>
      </c>
      <c r="V1760" t="str">
        <f>IFERROR(INDEX('3.Stok Awal'!A1760:A6755,MATCH('4.Sell to Trade'!J1760,'3.Stok Awal'!D1760:D6755,0)),"")</f>
        <v/>
      </c>
    </row>
    <row r="1761" spans="1:22" x14ac:dyDescent="0.25">
      <c r="A1761" s="15" t="str">
        <f t="shared" si="222"/>
        <v/>
      </c>
      <c r="D1761" s="5" t="str">
        <f t="shared" si="216"/>
        <v/>
      </c>
      <c r="E1761" s="5" t="str">
        <f t="shared" si="217"/>
        <v/>
      </c>
      <c r="F1761" s="5" t="str">
        <f t="shared" si="218"/>
        <v/>
      </c>
      <c r="G1761" s="5" t="str">
        <f t="shared" si="219"/>
        <v/>
      </c>
      <c r="I1761" s="5" t="str">
        <f t="shared" si="220"/>
        <v/>
      </c>
      <c r="K1761" s="5" t="str">
        <f t="shared" si="221"/>
        <v/>
      </c>
      <c r="L1761" s="5"/>
      <c r="N1761" s="4"/>
      <c r="O1761" s="4" t="str">
        <f t="shared" si="223"/>
        <v/>
      </c>
      <c r="P1761" t="s">
        <v>34</v>
      </c>
      <c r="Q1761">
        <v>0</v>
      </c>
      <c r="R1761" s="5" t="str">
        <f>IF(ISNA(VLOOKUP($J1761,STOK_AWAL,15,0)),"",VLOOKUP($J1761,STOK_AWAL,15,0))</f>
        <v/>
      </c>
      <c r="S1761" s="6">
        <v>0</v>
      </c>
      <c r="T1761" s="6">
        <v>0</v>
      </c>
      <c r="V1761" t="str">
        <f>IFERROR(INDEX('3.Stok Awal'!A1761:A6756,MATCH('4.Sell to Trade'!J1761,'3.Stok Awal'!D1761:D6756,0)),"")</f>
        <v/>
      </c>
    </row>
    <row r="1762" spans="1:22" x14ac:dyDescent="0.25">
      <c r="A1762" s="15" t="str">
        <f t="shared" si="222"/>
        <v/>
      </c>
      <c r="D1762" s="5" t="str">
        <f t="shared" si="216"/>
        <v/>
      </c>
      <c r="E1762" s="5" t="str">
        <f t="shared" si="217"/>
        <v/>
      </c>
      <c r="F1762" s="5" t="str">
        <f t="shared" si="218"/>
        <v/>
      </c>
      <c r="G1762" s="5" t="str">
        <f t="shared" si="219"/>
        <v/>
      </c>
      <c r="I1762" s="5" t="str">
        <f t="shared" si="220"/>
        <v/>
      </c>
      <c r="K1762" s="5" t="str">
        <f t="shared" si="221"/>
        <v/>
      </c>
      <c r="L1762" s="5"/>
      <c r="N1762" s="4"/>
      <c r="O1762" s="4" t="str">
        <f t="shared" si="223"/>
        <v/>
      </c>
      <c r="P1762" t="s">
        <v>34</v>
      </c>
      <c r="Q1762">
        <v>0</v>
      </c>
      <c r="R1762" s="5" t="str">
        <f>IF(ISNA(VLOOKUP($J1762,STOK_AWAL,15,0)),"",VLOOKUP($J1762,STOK_AWAL,15,0))</f>
        <v/>
      </c>
      <c r="S1762" s="6">
        <v>0</v>
      </c>
      <c r="T1762" s="6">
        <v>0</v>
      </c>
      <c r="V1762" t="str">
        <f>IFERROR(INDEX('3.Stok Awal'!A1762:A6757,MATCH('4.Sell to Trade'!J1762,'3.Stok Awal'!D1762:D6757,0)),"")</f>
        <v/>
      </c>
    </row>
    <row r="1763" spans="1:22" x14ac:dyDescent="0.25">
      <c r="A1763" s="15" t="str">
        <f t="shared" si="222"/>
        <v/>
      </c>
      <c r="D1763" s="5" t="str">
        <f t="shared" si="216"/>
        <v/>
      </c>
      <c r="E1763" s="5" t="str">
        <f t="shared" si="217"/>
        <v/>
      </c>
      <c r="F1763" s="5" t="str">
        <f t="shared" si="218"/>
        <v/>
      </c>
      <c r="G1763" s="5" t="str">
        <f t="shared" si="219"/>
        <v/>
      </c>
      <c r="I1763" s="5" t="str">
        <f t="shared" si="220"/>
        <v/>
      </c>
      <c r="K1763" s="5" t="str">
        <f t="shared" si="221"/>
        <v/>
      </c>
      <c r="L1763" s="5"/>
      <c r="N1763" s="4"/>
      <c r="O1763" s="4" t="str">
        <f t="shared" si="223"/>
        <v/>
      </c>
      <c r="P1763" t="s">
        <v>34</v>
      </c>
      <c r="Q1763">
        <v>0</v>
      </c>
      <c r="R1763" s="5" t="str">
        <f>IF(ISNA(VLOOKUP($J1763,STOK_AWAL,15,0)),"",VLOOKUP($J1763,STOK_AWAL,15,0))</f>
        <v/>
      </c>
      <c r="S1763" s="6">
        <v>0</v>
      </c>
      <c r="T1763" s="6">
        <v>0</v>
      </c>
      <c r="V1763" t="str">
        <f>IFERROR(INDEX('3.Stok Awal'!A1763:A6758,MATCH('4.Sell to Trade'!J1763,'3.Stok Awal'!D1763:D6758,0)),"")</f>
        <v/>
      </c>
    </row>
    <row r="1764" spans="1:22" x14ac:dyDescent="0.25">
      <c r="A1764" s="15" t="str">
        <f t="shared" si="222"/>
        <v/>
      </c>
      <c r="D1764" s="5" t="str">
        <f t="shared" si="216"/>
        <v/>
      </c>
      <c r="E1764" s="5" t="str">
        <f t="shared" si="217"/>
        <v/>
      </c>
      <c r="F1764" s="5" t="str">
        <f t="shared" si="218"/>
        <v/>
      </c>
      <c r="G1764" s="5" t="str">
        <f t="shared" si="219"/>
        <v/>
      </c>
      <c r="I1764" s="5" t="str">
        <f t="shared" si="220"/>
        <v/>
      </c>
      <c r="K1764" s="5" t="str">
        <f t="shared" si="221"/>
        <v/>
      </c>
      <c r="L1764" s="5"/>
      <c r="N1764" s="4"/>
      <c r="O1764" s="4" t="str">
        <f t="shared" si="223"/>
        <v/>
      </c>
      <c r="P1764" t="s">
        <v>34</v>
      </c>
      <c r="Q1764">
        <v>0</v>
      </c>
      <c r="R1764" s="5" t="str">
        <f>IF(ISNA(VLOOKUP($J1764,STOK_AWAL,15,0)),"",VLOOKUP($J1764,STOK_AWAL,15,0))</f>
        <v/>
      </c>
      <c r="S1764" s="6">
        <v>0</v>
      </c>
      <c r="T1764" s="6">
        <v>0</v>
      </c>
      <c r="V1764" t="str">
        <f>IFERROR(INDEX('3.Stok Awal'!A1764:A6759,MATCH('4.Sell to Trade'!J1764,'3.Stok Awal'!D1764:D6759,0)),"")</f>
        <v/>
      </c>
    </row>
    <row r="1765" spans="1:22" x14ac:dyDescent="0.25">
      <c r="A1765" s="15" t="str">
        <f t="shared" si="222"/>
        <v/>
      </c>
      <c r="D1765" s="5" t="str">
        <f t="shared" si="216"/>
        <v/>
      </c>
      <c r="E1765" s="5" t="str">
        <f t="shared" si="217"/>
        <v/>
      </c>
      <c r="F1765" s="5" t="str">
        <f t="shared" si="218"/>
        <v/>
      </c>
      <c r="G1765" s="5" t="str">
        <f t="shared" si="219"/>
        <v/>
      </c>
      <c r="I1765" s="5" t="str">
        <f t="shared" si="220"/>
        <v/>
      </c>
      <c r="K1765" s="5" t="str">
        <f t="shared" si="221"/>
        <v/>
      </c>
      <c r="L1765" s="5"/>
      <c r="N1765" s="4"/>
      <c r="O1765" s="4" t="str">
        <f t="shared" si="223"/>
        <v/>
      </c>
      <c r="P1765" t="s">
        <v>34</v>
      </c>
      <c r="Q1765">
        <v>0</v>
      </c>
      <c r="R1765" s="5" t="str">
        <f>IF(ISNA(VLOOKUP($J1765,STOK_AWAL,15,0)),"",VLOOKUP($J1765,STOK_AWAL,15,0))</f>
        <v/>
      </c>
      <c r="S1765" s="6">
        <v>0</v>
      </c>
      <c r="T1765" s="6">
        <v>0</v>
      </c>
      <c r="V1765" t="str">
        <f>IFERROR(INDEX('3.Stok Awal'!A1765:A6760,MATCH('4.Sell to Trade'!J1765,'3.Stok Awal'!D1765:D6760,0)),"")</f>
        <v/>
      </c>
    </row>
    <row r="1766" spans="1:22" x14ac:dyDescent="0.25">
      <c r="A1766" s="15" t="str">
        <f t="shared" si="222"/>
        <v/>
      </c>
      <c r="D1766" s="5" t="str">
        <f t="shared" si="216"/>
        <v/>
      </c>
      <c r="E1766" s="5" t="str">
        <f t="shared" si="217"/>
        <v/>
      </c>
      <c r="F1766" s="5" t="str">
        <f t="shared" si="218"/>
        <v/>
      </c>
      <c r="G1766" s="5" t="str">
        <f t="shared" si="219"/>
        <v/>
      </c>
      <c r="I1766" s="5" t="str">
        <f t="shared" si="220"/>
        <v/>
      </c>
      <c r="K1766" s="5" t="str">
        <f t="shared" si="221"/>
        <v/>
      </c>
      <c r="L1766" s="5"/>
      <c r="N1766" s="4"/>
      <c r="O1766" s="4" t="str">
        <f t="shared" si="223"/>
        <v/>
      </c>
      <c r="P1766" t="s">
        <v>34</v>
      </c>
      <c r="Q1766">
        <v>0</v>
      </c>
      <c r="R1766" s="5" t="str">
        <f>IF(ISNA(VLOOKUP($J1766,STOK_AWAL,15,0)),"",VLOOKUP($J1766,STOK_AWAL,15,0))</f>
        <v/>
      </c>
      <c r="S1766" s="6">
        <v>0</v>
      </c>
      <c r="T1766" s="6">
        <v>0</v>
      </c>
      <c r="V1766" t="str">
        <f>IFERROR(INDEX('3.Stok Awal'!A1766:A6761,MATCH('4.Sell to Trade'!J1766,'3.Stok Awal'!D1766:D6761,0)),"")</f>
        <v/>
      </c>
    </row>
    <row r="1767" spans="1:22" x14ac:dyDescent="0.25">
      <c r="A1767" s="15" t="str">
        <f t="shared" si="222"/>
        <v/>
      </c>
      <c r="D1767" s="5" t="str">
        <f t="shared" si="216"/>
        <v/>
      </c>
      <c r="E1767" s="5" t="str">
        <f t="shared" si="217"/>
        <v/>
      </c>
      <c r="F1767" s="5" t="str">
        <f t="shared" si="218"/>
        <v/>
      </c>
      <c r="G1767" s="5" t="str">
        <f t="shared" si="219"/>
        <v/>
      </c>
      <c r="I1767" s="5" t="str">
        <f t="shared" si="220"/>
        <v/>
      </c>
      <c r="K1767" s="5" t="str">
        <f t="shared" si="221"/>
        <v/>
      </c>
      <c r="L1767" s="5"/>
      <c r="N1767" s="4"/>
      <c r="O1767" s="4" t="str">
        <f t="shared" si="223"/>
        <v/>
      </c>
      <c r="P1767" t="s">
        <v>34</v>
      </c>
      <c r="Q1767">
        <v>0</v>
      </c>
      <c r="R1767" s="5" t="str">
        <f>IF(ISNA(VLOOKUP($J1767,STOK_AWAL,15,0)),"",VLOOKUP($J1767,STOK_AWAL,15,0))</f>
        <v/>
      </c>
      <c r="S1767" s="6">
        <v>0</v>
      </c>
      <c r="T1767" s="6">
        <v>0</v>
      </c>
      <c r="V1767" t="str">
        <f>IFERROR(INDEX('3.Stok Awal'!A1767:A6762,MATCH('4.Sell to Trade'!J1767,'3.Stok Awal'!D1767:D6762,0)),"")</f>
        <v/>
      </c>
    </row>
    <row r="1768" spans="1:22" x14ac:dyDescent="0.25">
      <c r="A1768" s="15" t="str">
        <f t="shared" si="222"/>
        <v/>
      </c>
      <c r="D1768" s="5" t="str">
        <f t="shared" si="216"/>
        <v/>
      </c>
      <c r="E1768" s="5" t="str">
        <f t="shared" si="217"/>
        <v/>
      </c>
      <c r="F1768" s="5" t="str">
        <f t="shared" si="218"/>
        <v/>
      </c>
      <c r="G1768" s="5" t="str">
        <f t="shared" si="219"/>
        <v/>
      </c>
      <c r="I1768" s="5" t="str">
        <f t="shared" si="220"/>
        <v/>
      </c>
      <c r="K1768" s="5" t="str">
        <f t="shared" si="221"/>
        <v/>
      </c>
      <c r="L1768" s="5"/>
      <c r="N1768" s="4"/>
      <c r="O1768" s="4" t="str">
        <f t="shared" si="223"/>
        <v/>
      </c>
      <c r="P1768" t="s">
        <v>34</v>
      </c>
      <c r="Q1768">
        <v>0</v>
      </c>
      <c r="R1768" s="5" t="str">
        <f>IF(ISNA(VLOOKUP($J1768,STOK_AWAL,15,0)),"",VLOOKUP($J1768,STOK_AWAL,15,0))</f>
        <v/>
      </c>
      <c r="S1768" s="6">
        <v>0</v>
      </c>
      <c r="T1768" s="6">
        <v>0</v>
      </c>
      <c r="V1768" t="str">
        <f>IFERROR(INDEX('3.Stok Awal'!A1768:A6763,MATCH('4.Sell to Trade'!J1768,'3.Stok Awal'!D1768:D6763,0)),"")</f>
        <v/>
      </c>
    </row>
    <row r="1769" spans="1:22" x14ac:dyDescent="0.25">
      <c r="A1769" s="15" t="str">
        <f t="shared" si="222"/>
        <v/>
      </c>
      <c r="D1769" s="5" t="str">
        <f t="shared" si="216"/>
        <v/>
      </c>
      <c r="E1769" s="5" t="str">
        <f t="shared" si="217"/>
        <v/>
      </c>
      <c r="F1769" s="5" t="str">
        <f t="shared" si="218"/>
        <v/>
      </c>
      <c r="G1769" s="5" t="str">
        <f t="shared" si="219"/>
        <v/>
      </c>
      <c r="I1769" s="5" t="str">
        <f t="shared" si="220"/>
        <v/>
      </c>
      <c r="K1769" s="5" t="str">
        <f t="shared" si="221"/>
        <v/>
      </c>
      <c r="L1769" s="5"/>
      <c r="N1769" s="4"/>
      <c r="O1769" s="4" t="str">
        <f t="shared" si="223"/>
        <v/>
      </c>
      <c r="P1769" t="s">
        <v>34</v>
      </c>
      <c r="Q1769">
        <v>0</v>
      </c>
      <c r="R1769" s="5" t="str">
        <f>IF(ISNA(VLOOKUP($J1769,STOK_AWAL,15,0)),"",VLOOKUP($J1769,STOK_AWAL,15,0))</f>
        <v/>
      </c>
      <c r="S1769" s="6">
        <v>0</v>
      </c>
      <c r="T1769" s="6">
        <v>0</v>
      </c>
      <c r="V1769" t="str">
        <f>IFERROR(INDEX('3.Stok Awal'!A1769:A6764,MATCH('4.Sell to Trade'!J1769,'3.Stok Awal'!D1769:D6764,0)),"")</f>
        <v/>
      </c>
    </row>
    <row r="1770" spans="1:22" x14ac:dyDescent="0.25">
      <c r="A1770" s="15" t="str">
        <f t="shared" si="222"/>
        <v/>
      </c>
      <c r="D1770" s="5" t="str">
        <f t="shared" si="216"/>
        <v/>
      </c>
      <c r="E1770" s="5" t="str">
        <f t="shared" si="217"/>
        <v/>
      </c>
      <c r="F1770" s="5" t="str">
        <f t="shared" si="218"/>
        <v/>
      </c>
      <c r="G1770" s="5" t="str">
        <f t="shared" si="219"/>
        <v/>
      </c>
      <c r="I1770" s="5" t="str">
        <f t="shared" si="220"/>
        <v/>
      </c>
      <c r="K1770" s="5" t="str">
        <f t="shared" si="221"/>
        <v/>
      </c>
      <c r="L1770" s="5"/>
      <c r="N1770" s="4"/>
      <c r="O1770" s="4" t="str">
        <f t="shared" si="223"/>
        <v/>
      </c>
      <c r="P1770" t="s">
        <v>34</v>
      </c>
      <c r="Q1770">
        <v>0</v>
      </c>
      <c r="R1770" s="5" t="str">
        <f>IF(ISNA(VLOOKUP($J1770,STOK_AWAL,15,0)),"",VLOOKUP($J1770,STOK_AWAL,15,0))</f>
        <v/>
      </c>
      <c r="S1770" s="6">
        <v>0</v>
      </c>
      <c r="T1770" s="6">
        <v>0</v>
      </c>
      <c r="V1770" t="str">
        <f>IFERROR(INDEX('3.Stok Awal'!A1770:A6765,MATCH('4.Sell to Trade'!J1770,'3.Stok Awal'!D1770:D6765,0)),"")</f>
        <v/>
      </c>
    </row>
    <row r="1771" spans="1:22" x14ac:dyDescent="0.25">
      <c r="A1771" s="15" t="str">
        <f t="shared" si="222"/>
        <v/>
      </c>
      <c r="D1771" s="5" t="str">
        <f t="shared" si="216"/>
        <v/>
      </c>
      <c r="E1771" s="5" t="str">
        <f t="shared" si="217"/>
        <v/>
      </c>
      <c r="F1771" s="5" t="str">
        <f t="shared" si="218"/>
        <v/>
      </c>
      <c r="G1771" s="5" t="str">
        <f t="shared" si="219"/>
        <v/>
      </c>
      <c r="I1771" s="5" t="str">
        <f t="shared" si="220"/>
        <v/>
      </c>
      <c r="K1771" s="5" t="str">
        <f t="shared" si="221"/>
        <v/>
      </c>
      <c r="L1771" s="5"/>
      <c r="N1771" s="4"/>
      <c r="O1771" s="4" t="str">
        <f t="shared" si="223"/>
        <v/>
      </c>
      <c r="P1771" t="s">
        <v>34</v>
      </c>
      <c r="Q1771">
        <v>0</v>
      </c>
      <c r="R1771" s="5" t="str">
        <f>IF(ISNA(VLOOKUP($J1771,STOK_AWAL,15,0)),"",VLOOKUP($J1771,STOK_AWAL,15,0))</f>
        <v/>
      </c>
      <c r="S1771" s="6">
        <v>0</v>
      </c>
      <c r="T1771" s="6">
        <v>0</v>
      </c>
      <c r="V1771" t="str">
        <f>IFERROR(INDEX('3.Stok Awal'!A1771:A6766,MATCH('4.Sell to Trade'!J1771,'3.Stok Awal'!D1771:D6766,0)),"")</f>
        <v/>
      </c>
    </row>
    <row r="1772" spans="1:22" x14ac:dyDescent="0.25">
      <c r="A1772" s="15" t="str">
        <f t="shared" si="222"/>
        <v/>
      </c>
      <c r="D1772" s="5" t="str">
        <f t="shared" si="216"/>
        <v/>
      </c>
      <c r="E1772" s="5" t="str">
        <f t="shared" si="217"/>
        <v/>
      </c>
      <c r="F1772" s="5" t="str">
        <f t="shared" si="218"/>
        <v/>
      </c>
      <c r="G1772" s="5" t="str">
        <f t="shared" si="219"/>
        <v/>
      </c>
      <c r="I1772" s="5" t="str">
        <f t="shared" si="220"/>
        <v/>
      </c>
      <c r="K1772" s="5" t="str">
        <f t="shared" si="221"/>
        <v/>
      </c>
      <c r="L1772" s="5"/>
      <c r="N1772" s="4"/>
      <c r="O1772" s="4" t="str">
        <f t="shared" si="223"/>
        <v/>
      </c>
      <c r="P1772" t="s">
        <v>34</v>
      </c>
      <c r="Q1772">
        <v>0</v>
      </c>
      <c r="R1772" s="5" t="str">
        <f>IF(ISNA(VLOOKUP($J1772,STOK_AWAL,15,0)),"",VLOOKUP($J1772,STOK_AWAL,15,0))</f>
        <v/>
      </c>
      <c r="S1772" s="6">
        <v>0</v>
      </c>
      <c r="T1772" s="6">
        <v>0</v>
      </c>
      <c r="V1772" t="str">
        <f>IFERROR(INDEX('3.Stok Awal'!A1772:A6767,MATCH('4.Sell to Trade'!J1772,'3.Stok Awal'!D1772:D6767,0)),"")</f>
        <v/>
      </c>
    </row>
    <row r="1773" spans="1:22" x14ac:dyDescent="0.25">
      <c r="A1773" s="15" t="str">
        <f t="shared" si="222"/>
        <v/>
      </c>
      <c r="D1773" s="5" t="str">
        <f t="shared" si="216"/>
        <v/>
      </c>
      <c r="E1773" s="5" t="str">
        <f t="shared" si="217"/>
        <v/>
      </c>
      <c r="F1773" s="5" t="str">
        <f t="shared" si="218"/>
        <v/>
      </c>
      <c r="G1773" s="5" t="str">
        <f t="shared" si="219"/>
        <v/>
      </c>
      <c r="I1773" s="5" t="str">
        <f t="shared" si="220"/>
        <v/>
      </c>
      <c r="K1773" s="5" t="str">
        <f t="shared" si="221"/>
        <v/>
      </c>
      <c r="L1773" s="5"/>
      <c r="N1773" s="4"/>
      <c r="O1773" s="4" t="str">
        <f t="shared" si="223"/>
        <v/>
      </c>
      <c r="P1773" t="s">
        <v>34</v>
      </c>
      <c r="Q1773">
        <v>0</v>
      </c>
      <c r="R1773" s="5" t="str">
        <f>IF(ISNA(VLOOKUP($J1773,STOK_AWAL,15,0)),"",VLOOKUP($J1773,STOK_AWAL,15,0))</f>
        <v/>
      </c>
      <c r="S1773" s="6">
        <v>0</v>
      </c>
      <c r="T1773" s="6">
        <v>0</v>
      </c>
      <c r="V1773" t="str">
        <f>IFERROR(INDEX('3.Stok Awal'!A1773:A6768,MATCH('4.Sell to Trade'!J1773,'3.Stok Awal'!D1773:D6768,0)),"")</f>
        <v/>
      </c>
    </row>
    <row r="1774" spans="1:22" x14ac:dyDescent="0.25">
      <c r="A1774" s="15" t="str">
        <f t="shared" si="222"/>
        <v/>
      </c>
      <c r="D1774" s="5" t="str">
        <f t="shared" si="216"/>
        <v/>
      </c>
      <c r="E1774" s="5" t="str">
        <f t="shared" si="217"/>
        <v/>
      </c>
      <c r="F1774" s="5" t="str">
        <f t="shared" si="218"/>
        <v/>
      </c>
      <c r="G1774" s="5" t="str">
        <f t="shared" si="219"/>
        <v/>
      </c>
      <c r="I1774" s="5" t="str">
        <f t="shared" si="220"/>
        <v/>
      </c>
      <c r="K1774" s="5" t="str">
        <f t="shared" si="221"/>
        <v/>
      </c>
      <c r="L1774" s="5"/>
      <c r="N1774" s="4"/>
      <c r="O1774" s="4" t="str">
        <f t="shared" si="223"/>
        <v/>
      </c>
      <c r="P1774" t="s">
        <v>34</v>
      </c>
      <c r="Q1774">
        <v>0</v>
      </c>
      <c r="R1774" s="5" t="str">
        <f>IF(ISNA(VLOOKUP($J1774,STOK_AWAL,15,0)),"",VLOOKUP($J1774,STOK_AWAL,15,0))</f>
        <v/>
      </c>
      <c r="S1774" s="6">
        <v>0</v>
      </c>
      <c r="T1774" s="6">
        <v>0</v>
      </c>
      <c r="V1774" t="str">
        <f>IFERROR(INDEX('3.Stok Awal'!A1774:A6769,MATCH('4.Sell to Trade'!J1774,'3.Stok Awal'!D1774:D6769,0)),"")</f>
        <v/>
      </c>
    </row>
    <row r="1775" spans="1:22" x14ac:dyDescent="0.25">
      <c r="A1775" s="15" t="str">
        <f t="shared" si="222"/>
        <v/>
      </c>
      <c r="D1775" s="5" t="str">
        <f t="shared" si="216"/>
        <v/>
      </c>
      <c r="E1775" s="5" t="str">
        <f t="shared" si="217"/>
        <v/>
      </c>
      <c r="F1775" s="5" t="str">
        <f t="shared" si="218"/>
        <v/>
      </c>
      <c r="G1775" s="5" t="str">
        <f t="shared" si="219"/>
        <v/>
      </c>
      <c r="I1775" s="5" t="str">
        <f t="shared" si="220"/>
        <v/>
      </c>
      <c r="K1775" s="5" t="str">
        <f t="shared" si="221"/>
        <v/>
      </c>
      <c r="L1775" s="5"/>
      <c r="N1775" s="4"/>
      <c r="O1775" s="4" t="str">
        <f t="shared" si="223"/>
        <v/>
      </c>
      <c r="P1775" t="s">
        <v>34</v>
      </c>
      <c r="Q1775">
        <v>0</v>
      </c>
      <c r="R1775" s="5" t="str">
        <f>IF(ISNA(VLOOKUP($J1775,STOK_AWAL,15,0)),"",VLOOKUP($J1775,STOK_AWAL,15,0))</f>
        <v/>
      </c>
      <c r="S1775" s="6">
        <v>0</v>
      </c>
      <c r="T1775" s="6">
        <v>0</v>
      </c>
      <c r="V1775" t="str">
        <f>IFERROR(INDEX('3.Stok Awal'!A1775:A6770,MATCH('4.Sell to Trade'!J1775,'3.Stok Awal'!D1775:D6770,0)),"")</f>
        <v/>
      </c>
    </row>
    <row r="1776" spans="1:22" x14ac:dyDescent="0.25">
      <c r="A1776" s="15" t="str">
        <f t="shared" si="222"/>
        <v/>
      </c>
      <c r="D1776" s="5" t="str">
        <f t="shared" si="216"/>
        <v/>
      </c>
      <c r="E1776" s="5" t="str">
        <f t="shared" si="217"/>
        <v/>
      </c>
      <c r="F1776" s="5" t="str">
        <f t="shared" si="218"/>
        <v/>
      </c>
      <c r="G1776" s="5" t="str">
        <f t="shared" si="219"/>
        <v/>
      </c>
      <c r="I1776" s="5" t="str">
        <f t="shared" si="220"/>
        <v/>
      </c>
      <c r="K1776" s="5" t="str">
        <f t="shared" si="221"/>
        <v/>
      </c>
      <c r="L1776" s="5"/>
      <c r="N1776" s="4"/>
      <c r="O1776" s="4" t="str">
        <f t="shared" si="223"/>
        <v/>
      </c>
      <c r="P1776" t="s">
        <v>34</v>
      </c>
      <c r="Q1776">
        <v>0</v>
      </c>
      <c r="R1776" s="5" t="str">
        <f>IF(ISNA(VLOOKUP($J1776,STOK_AWAL,15,0)),"",VLOOKUP($J1776,STOK_AWAL,15,0))</f>
        <v/>
      </c>
      <c r="S1776" s="6">
        <v>0</v>
      </c>
      <c r="T1776" s="6">
        <v>0</v>
      </c>
      <c r="V1776" t="str">
        <f>IFERROR(INDEX('3.Stok Awal'!A1776:A6771,MATCH('4.Sell to Trade'!J1776,'3.Stok Awal'!D1776:D6771,0)),"")</f>
        <v/>
      </c>
    </row>
    <row r="1777" spans="1:22" x14ac:dyDescent="0.25">
      <c r="A1777" s="15" t="str">
        <f t="shared" si="222"/>
        <v/>
      </c>
      <c r="D1777" s="5" t="str">
        <f t="shared" si="216"/>
        <v/>
      </c>
      <c r="E1777" s="5" t="str">
        <f t="shared" si="217"/>
        <v/>
      </c>
      <c r="F1777" s="5" t="str">
        <f t="shared" si="218"/>
        <v/>
      </c>
      <c r="G1777" s="5" t="str">
        <f t="shared" si="219"/>
        <v/>
      </c>
      <c r="I1777" s="5" t="str">
        <f t="shared" si="220"/>
        <v/>
      </c>
      <c r="K1777" s="5" t="str">
        <f t="shared" si="221"/>
        <v/>
      </c>
      <c r="L1777" s="5"/>
      <c r="N1777" s="4"/>
      <c r="O1777" s="4" t="str">
        <f t="shared" si="223"/>
        <v/>
      </c>
      <c r="P1777" t="s">
        <v>34</v>
      </c>
      <c r="Q1777">
        <v>0</v>
      </c>
      <c r="R1777" s="5" t="str">
        <f>IF(ISNA(VLOOKUP($J1777,STOK_AWAL,15,0)),"",VLOOKUP($J1777,STOK_AWAL,15,0))</f>
        <v/>
      </c>
      <c r="S1777" s="6">
        <v>0</v>
      </c>
      <c r="T1777" s="6">
        <v>0</v>
      </c>
      <c r="V1777" t="str">
        <f>IFERROR(INDEX('3.Stok Awal'!A1777:A6772,MATCH('4.Sell to Trade'!J1777,'3.Stok Awal'!D1777:D6772,0)),"")</f>
        <v/>
      </c>
    </row>
    <row r="1778" spans="1:22" x14ac:dyDescent="0.25">
      <c r="A1778" s="15" t="str">
        <f t="shared" si="222"/>
        <v/>
      </c>
      <c r="D1778" s="5" t="str">
        <f t="shared" si="216"/>
        <v/>
      </c>
      <c r="E1778" s="5" t="str">
        <f t="shared" si="217"/>
        <v/>
      </c>
      <c r="F1778" s="5" t="str">
        <f t="shared" si="218"/>
        <v/>
      </c>
      <c r="G1778" s="5" t="str">
        <f t="shared" si="219"/>
        <v/>
      </c>
      <c r="I1778" s="5" t="str">
        <f t="shared" si="220"/>
        <v/>
      </c>
      <c r="K1778" s="5" t="str">
        <f t="shared" si="221"/>
        <v/>
      </c>
      <c r="L1778" s="5"/>
      <c r="N1778" s="4"/>
      <c r="O1778" s="4" t="str">
        <f t="shared" si="223"/>
        <v/>
      </c>
      <c r="P1778" t="s">
        <v>34</v>
      </c>
      <c r="Q1778">
        <v>0</v>
      </c>
      <c r="R1778" s="5" t="str">
        <f>IF(ISNA(VLOOKUP($J1778,STOK_AWAL,15,0)),"",VLOOKUP($J1778,STOK_AWAL,15,0))</f>
        <v/>
      </c>
      <c r="S1778" s="6">
        <v>0</v>
      </c>
      <c r="T1778" s="6">
        <v>0</v>
      </c>
      <c r="V1778" t="str">
        <f>IFERROR(INDEX('3.Stok Awal'!A1778:A6773,MATCH('4.Sell to Trade'!J1778,'3.Stok Awal'!D1778:D6773,0)),"")</f>
        <v/>
      </c>
    </row>
    <row r="1779" spans="1:22" x14ac:dyDescent="0.25">
      <c r="A1779" s="15" t="str">
        <f t="shared" si="222"/>
        <v/>
      </c>
      <c r="D1779" s="5" t="str">
        <f t="shared" si="216"/>
        <v/>
      </c>
      <c r="E1779" s="5" t="str">
        <f t="shared" si="217"/>
        <v/>
      </c>
      <c r="F1779" s="5" t="str">
        <f t="shared" si="218"/>
        <v/>
      </c>
      <c r="G1779" s="5" t="str">
        <f t="shared" si="219"/>
        <v/>
      </c>
      <c r="I1779" s="5" t="str">
        <f t="shared" si="220"/>
        <v/>
      </c>
      <c r="K1779" s="5" t="str">
        <f t="shared" si="221"/>
        <v/>
      </c>
      <c r="L1779" s="5"/>
      <c r="N1779" s="4"/>
      <c r="O1779" s="4" t="str">
        <f t="shared" si="223"/>
        <v/>
      </c>
      <c r="P1779" t="s">
        <v>34</v>
      </c>
      <c r="Q1779">
        <v>0</v>
      </c>
      <c r="R1779" s="5" t="str">
        <f>IF(ISNA(VLOOKUP($J1779,STOK_AWAL,15,0)),"",VLOOKUP($J1779,STOK_AWAL,15,0))</f>
        <v/>
      </c>
      <c r="S1779" s="6">
        <v>0</v>
      </c>
      <c r="T1779" s="6">
        <v>0</v>
      </c>
      <c r="V1779" t="str">
        <f>IFERROR(INDEX('3.Stok Awal'!A1779:A6774,MATCH('4.Sell to Trade'!J1779,'3.Stok Awal'!D1779:D6774,0)),"")</f>
        <v/>
      </c>
    </row>
    <row r="1780" spans="1:22" x14ac:dyDescent="0.25">
      <c r="A1780" s="15" t="str">
        <f t="shared" si="222"/>
        <v/>
      </c>
      <c r="D1780" s="5" t="str">
        <f t="shared" si="216"/>
        <v/>
      </c>
      <c r="E1780" s="5" t="str">
        <f t="shared" si="217"/>
        <v/>
      </c>
      <c r="F1780" s="5" t="str">
        <f t="shared" si="218"/>
        <v/>
      </c>
      <c r="G1780" s="5" t="str">
        <f t="shared" si="219"/>
        <v/>
      </c>
      <c r="I1780" s="5" t="str">
        <f t="shared" si="220"/>
        <v/>
      </c>
      <c r="K1780" s="5" t="str">
        <f t="shared" si="221"/>
        <v/>
      </c>
      <c r="L1780" s="5"/>
      <c r="N1780" s="4"/>
      <c r="O1780" s="4" t="str">
        <f t="shared" si="223"/>
        <v/>
      </c>
      <c r="P1780" t="s">
        <v>34</v>
      </c>
      <c r="Q1780">
        <v>0</v>
      </c>
      <c r="R1780" s="5" t="str">
        <f>IF(ISNA(VLOOKUP($J1780,STOK_AWAL,15,0)),"",VLOOKUP($J1780,STOK_AWAL,15,0))</f>
        <v/>
      </c>
      <c r="S1780" s="6">
        <v>0</v>
      </c>
      <c r="T1780" s="6">
        <v>0</v>
      </c>
      <c r="V1780" t="str">
        <f>IFERROR(INDEX('3.Stok Awal'!A1780:A6775,MATCH('4.Sell to Trade'!J1780,'3.Stok Awal'!D1780:D6775,0)),"")</f>
        <v/>
      </c>
    </row>
    <row r="1781" spans="1:22" x14ac:dyDescent="0.25">
      <c r="A1781" s="15" t="str">
        <f t="shared" si="222"/>
        <v/>
      </c>
      <c r="D1781" s="5" t="str">
        <f t="shared" si="216"/>
        <v/>
      </c>
      <c r="E1781" s="5" t="str">
        <f t="shared" si="217"/>
        <v/>
      </c>
      <c r="F1781" s="5" t="str">
        <f t="shared" si="218"/>
        <v/>
      </c>
      <c r="G1781" s="5" t="str">
        <f t="shared" si="219"/>
        <v/>
      </c>
      <c r="I1781" s="5" t="str">
        <f t="shared" si="220"/>
        <v/>
      </c>
      <c r="K1781" s="5" t="str">
        <f t="shared" si="221"/>
        <v/>
      </c>
      <c r="L1781" s="5"/>
      <c r="N1781" s="4"/>
      <c r="O1781" s="4" t="str">
        <f t="shared" si="223"/>
        <v/>
      </c>
      <c r="P1781" t="s">
        <v>34</v>
      </c>
      <c r="Q1781">
        <v>0</v>
      </c>
      <c r="R1781" s="5" t="str">
        <f>IF(ISNA(VLOOKUP($J1781,STOK_AWAL,15,0)),"",VLOOKUP($J1781,STOK_AWAL,15,0))</f>
        <v/>
      </c>
      <c r="S1781" s="6">
        <v>0</v>
      </c>
      <c r="T1781" s="6">
        <v>0</v>
      </c>
      <c r="V1781" t="str">
        <f>IFERROR(INDEX('3.Stok Awal'!A1781:A6776,MATCH('4.Sell to Trade'!J1781,'3.Stok Awal'!D1781:D6776,0)),"")</f>
        <v/>
      </c>
    </row>
    <row r="1782" spans="1:22" x14ac:dyDescent="0.25">
      <c r="A1782" s="15" t="str">
        <f t="shared" si="222"/>
        <v/>
      </c>
      <c r="D1782" s="5" t="str">
        <f t="shared" si="216"/>
        <v/>
      </c>
      <c r="E1782" s="5" t="str">
        <f t="shared" si="217"/>
        <v/>
      </c>
      <c r="F1782" s="5" t="str">
        <f t="shared" si="218"/>
        <v/>
      </c>
      <c r="G1782" s="5" t="str">
        <f t="shared" si="219"/>
        <v/>
      </c>
      <c r="I1782" s="5" t="str">
        <f t="shared" si="220"/>
        <v/>
      </c>
      <c r="K1782" s="5" t="str">
        <f t="shared" si="221"/>
        <v/>
      </c>
      <c r="L1782" s="5"/>
      <c r="N1782" s="4"/>
      <c r="O1782" s="4" t="str">
        <f t="shared" si="223"/>
        <v/>
      </c>
      <c r="P1782" t="s">
        <v>34</v>
      </c>
      <c r="Q1782">
        <v>0</v>
      </c>
      <c r="R1782" s="5" t="str">
        <f>IF(ISNA(VLOOKUP($J1782,STOK_AWAL,15,0)),"",VLOOKUP($J1782,STOK_AWAL,15,0))</f>
        <v/>
      </c>
      <c r="S1782" s="6">
        <v>0</v>
      </c>
      <c r="T1782" s="6">
        <v>0</v>
      </c>
      <c r="V1782" t="str">
        <f>IFERROR(INDEX('3.Stok Awal'!A1782:A6777,MATCH('4.Sell to Trade'!J1782,'3.Stok Awal'!D1782:D6777,0)),"")</f>
        <v/>
      </c>
    </row>
    <row r="1783" spans="1:22" x14ac:dyDescent="0.25">
      <c r="A1783" s="15" t="str">
        <f t="shared" si="222"/>
        <v/>
      </c>
      <c r="D1783" s="5" t="str">
        <f t="shared" si="216"/>
        <v/>
      </c>
      <c r="E1783" s="5" t="str">
        <f t="shared" si="217"/>
        <v/>
      </c>
      <c r="F1783" s="5" t="str">
        <f t="shared" si="218"/>
        <v/>
      </c>
      <c r="G1783" s="5" t="str">
        <f t="shared" si="219"/>
        <v/>
      </c>
      <c r="I1783" s="5" t="str">
        <f t="shared" si="220"/>
        <v/>
      </c>
      <c r="K1783" s="5" t="str">
        <f t="shared" si="221"/>
        <v/>
      </c>
      <c r="L1783" s="5"/>
      <c r="N1783" s="4"/>
      <c r="O1783" s="4" t="str">
        <f t="shared" si="223"/>
        <v/>
      </c>
      <c r="P1783" t="s">
        <v>34</v>
      </c>
      <c r="Q1783">
        <v>0</v>
      </c>
      <c r="R1783" s="5" t="str">
        <f>IF(ISNA(VLOOKUP($J1783,STOK_AWAL,15,0)),"",VLOOKUP($J1783,STOK_AWAL,15,0))</f>
        <v/>
      </c>
      <c r="S1783" s="6">
        <v>0</v>
      </c>
      <c r="T1783" s="6">
        <v>0</v>
      </c>
      <c r="V1783" t="str">
        <f>IFERROR(INDEX('3.Stok Awal'!A1783:A6778,MATCH('4.Sell to Trade'!J1783,'3.Stok Awal'!D1783:D6778,0)),"")</f>
        <v/>
      </c>
    </row>
    <row r="1784" spans="1:22" x14ac:dyDescent="0.25">
      <c r="A1784" s="15" t="str">
        <f t="shared" si="222"/>
        <v/>
      </c>
      <c r="D1784" s="5" t="str">
        <f t="shared" si="216"/>
        <v/>
      </c>
      <c r="E1784" s="5" t="str">
        <f t="shared" si="217"/>
        <v/>
      </c>
      <c r="F1784" s="5" t="str">
        <f t="shared" si="218"/>
        <v/>
      </c>
      <c r="G1784" s="5" t="str">
        <f t="shared" si="219"/>
        <v/>
      </c>
      <c r="I1784" s="5" t="str">
        <f t="shared" si="220"/>
        <v/>
      </c>
      <c r="K1784" s="5" t="str">
        <f t="shared" si="221"/>
        <v/>
      </c>
      <c r="L1784" s="5"/>
      <c r="N1784" s="4"/>
      <c r="O1784" s="4" t="str">
        <f t="shared" si="223"/>
        <v/>
      </c>
      <c r="P1784" t="s">
        <v>34</v>
      </c>
      <c r="Q1784">
        <v>0</v>
      </c>
      <c r="R1784" s="5" t="str">
        <f>IF(ISNA(VLOOKUP($J1784,STOK_AWAL,15,0)),"",VLOOKUP($J1784,STOK_AWAL,15,0))</f>
        <v/>
      </c>
      <c r="S1784" s="6">
        <v>0</v>
      </c>
      <c r="T1784" s="6">
        <v>0</v>
      </c>
      <c r="V1784" t="str">
        <f>IFERROR(INDEX('3.Stok Awal'!A1784:A6779,MATCH('4.Sell to Trade'!J1784,'3.Stok Awal'!D1784:D6779,0)),"")</f>
        <v/>
      </c>
    </row>
    <row r="1785" spans="1:22" x14ac:dyDescent="0.25">
      <c r="A1785" s="15" t="str">
        <f t="shared" si="222"/>
        <v/>
      </c>
      <c r="D1785" s="5" t="str">
        <f t="shared" si="216"/>
        <v/>
      </c>
      <c r="E1785" s="5" t="str">
        <f t="shared" si="217"/>
        <v/>
      </c>
      <c r="F1785" s="5" t="str">
        <f t="shared" si="218"/>
        <v/>
      </c>
      <c r="G1785" s="5" t="str">
        <f t="shared" si="219"/>
        <v/>
      </c>
      <c r="I1785" s="5" t="str">
        <f t="shared" si="220"/>
        <v/>
      </c>
      <c r="K1785" s="5" t="str">
        <f t="shared" si="221"/>
        <v/>
      </c>
      <c r="L1785" s="5"/>
      <c r="N1785" s="4"/>
      <c r="O1785" s="4" t="str">
        <f t="shared" si="223"/>
        <v/>
      </c>
      <c r="P1785" t="s">
        <v>34</v>
      </c>
      <c r="Q1785">
        <v>0</v>
      </c>
      <c r="R1785" s="5" t="str">
        <f>IF(ISNA(VLOOKUP($J1785,STOK_AWAL,15,0)),"",VLOOKUP($J1785,STOK_AWAL,15,0))</f>
        <v/>
      </c>
      <c r="S1785" s="6">
        <v>0</v>
      </c>
      <c r="T1785" s="6">
        <v>0</v>
      </c>
      <c r="V1785" t="str">
        <f>IFERROR(INDEX('3.Stok Awal'!A1785:A6780,MATCH('4.Sell to Trade'!J1785,'3.Stok Awal'!D1785:D6780,0)),"")</f>
        <v/>
      </c>
    </row>
    <row r="1786" spans="1:22" x14ac:dyDescent="0.25">
      <c r="A1786" s="15" t="str">
        <f t="shared" si="222"/>
        <v/>
      </c>
      <c r="D1786" s="5" t="str">
        <f t="shared" si="216"/>
        <v/>
      </c>
      <c r="E1786" s="5" t="str">
        <f t="shared" si="217"/>
        <v/>
      </c>
      <c r="F1786" s="5" t="str">
        <f t="shared" si="218"/>
        <v/>
      </c>
      <c r="G1786" s="5" t="str">
        <f t="shared" si="219"/>
        <v/>
      </c>
      <c r="I1786" s="5" t="str">
        <f t="shared" si="220"/>
        <v/>
      </c>
      <c r="K1786" s="5" t="str">
        <f t="shared" si="221"/>
        <v/>
      </c>
      <c r="L1786" s="5"/>
      <c r="N1786" s="4"/>
      <c r="O1786" s="4" t="str">
        <f t="shared" si="223"/>
        <v/>
      </c>
      <c r="P1786" t="s">
        <v>34</v>
      </c>
      <c r="Q1786">
        <v>0</v>
      </c>
      <c r="R1786" s="5" t="str">
        <f>IF(ISNA(VLOOKUP($J1786,STOK_AWAL,15,0)),"",VLOOKUP($J1786,STOK_AWAL,15,0))</f>
        <v/>
      </c>
      <c r="S1786" s="6">
        <v>0</v>
      </c>
      <c r="T1786" s="6">
        <v>0</v>
      </c>
      <c r="V1786" t="str">
        <f>IFERROR(INDEX('3.Stok Awal'!A1786:A6781,MATCH('4.Sell to Trade'!J1786,'3.Stok Awal'!D1786:D6781,0)),"")</f>
        <v/>
      </c>
    </row>
    <row r="1787" spans="1:22" x14ac:dyDescent="0.25">
      <c r="A1787" s="15" t="str">
        <f t="shared" si="222"/>
        <v/>
      </c>
      <c r="D1787" s="5" t="str">
        <f t="shared" si="216"/>
        <v/>
      </c>
      <c r="E1787" s="5" t="str">
        <f t="shared" si="217"/>
        <v/>
      </c>
      <c r="F1787" s="5" t="str">
        <f t="shared" si="218"/>
        <v/>
      </c>
      <c r="G1787" s="5" t="str">
        <f t="shared" si="219"/>
        <v/>
      </c>
      <c r="I1787" s="5" t="str">
        <f t="shared" si="220"/>
        <v/>
      </c>
      <c r="K1787" s="5" t="str">
        <f t="shared" si="221"/>
        <v/>
      </c>
      <c r="L1787" s="5"/>
      <c r="N1787" s="4"/>
      <c r="O1787" s="4" t="str">
        <f t="shared" si="223"/>
        <v/>
      </c>
      <c r="P1787" t="s">
        <v>34</v>
      </c>
      <c r="Q1787">
        <v>0</v>
      </c>
      <c r="R1787" s="5" t="str">
        <f>IF(ISNA(VLOOKUP($J1787,STOK_AWAL,15,0)),"",VLOOKUP($J1787,STOK_AWAL,15,0))</f>
        <v/>
      </c>
      <c r="S1787" s="6">
        <v>0</v>
      </c>
      <c r="T1787" s="6">
        <v>0</v>
      </c>
      <c r="V1787" t="str">
        <f>IFERROR(INDEX('3.Stok Awal'!A1787:A6782,MATCH('4.Sell to Trade'!J1787,'3.Stok Awal'!D1787:D6782,0)),"")</f>
        <v/>
      </c>
    </row>
    <row r="1788" spans="1:22" x14ac:dyDescent="0.25">
      <c r="A1788" s="15" t="str">
        <f t="shared" si="222"/>
        <v/>
      </c>
      <c r="D1788" s="5" t="str">
        <f t="shared" si="216"/>
        <v/>
      </c>
      <c r="E1788" s="5" t="str">
        <f t="shared" si="217"/>
        <v/>
      </c>
      <c r="F1788" s="5" t="str">
        <f t="shared" si="218"/>
        <v/>
      </c>
      <c r="G1788" s="5" t="str">
        <f t="shared" si="219"/>
        <v/>
      </c>
      <c r="I1788" s="5" t="str">
        <f t="shared" si="220"/>
        <v/>
      </c>
      <c r="K1788" s="5" t="str">
        <f t="shared" si="221"/>
        <v/>
      </c>
      <c r="L1788" s="5"/>
      <c r="N1788" s="4"/>
      <c r="O1788" s="4" t="str">
        <f t="shared" si="223"/>
        <v/>
      </c>
      <c r="P1788" t="s">
        <v>34</v>
      </c>
      <c r="Q1788">
        <v>0</v>
      </c>
      <c r="R1788" s="5" t="str">
        <f>IF(ISNA(VLOOKUP($J1788,STOK_AWAL,15,0)),"",VLOOKUP($J1788,STOK_AWAL,15,0))</f>
        <v/>
      </c>
      <c r="S1788" s="6">
        <v>0</v>
      </c>
      <c r="T1788" s="6">
        <v>0</v>
      </c>
      <c r="V1788" t="str">
        <f>IFERROR(INDEX('3.Stok Awal'!A1788:A6783,MATCH('4.Sell to Trade'!J1788,'3.Stok Awal'!D1788:D6783,0)),"")</f>
        <v/>
      </c>
    </row>
    <row r="1789" spans="1:22" x14ac:dyDescent="0.25">
      <c r="A1789" s="15" t="str">
        <f t="shared" si="222"/>
        <v/>
      </c>
      <c r="D1789" s="5" t="str">
        <f t="shared" si="216"/>
        <v/>
      </c>
      <c r="E1789" s="5" t="str">
        <f t="shared" si="217"/>
        <v/>
      </c>
      <c r="F1789" s="5" t="str">
        <f t="shared" si="218"/>
        <v/>
      </c>
      <c r="G1789" s="5" t="str">
        <f t="shared" si="219"/>
        <v/>
      </c>
      <c r="I1789" s="5" t="str">
        <f t="shared" si="220"/>
        <v/>
      </c>
      <c r="K1789" s="5" t="str">
        <f t="shared" si="221"/>
        <v/>
      </c>
      <c r="L1789" s="5"/>
      <c r="N1789" s="4"/>
      <c r="O1789" s="4" t="str">
        <f t="shared" si="223"/>
        <v/>
      </c>
      <c r="P1789" t="s">
        <v>34</v>
      </c>
      <c r="Q1789">
        <v>0</v>
      </c>
      <c r="R1789" s="5" t="str">
        <f>IF(ISNA(VLOOKUP($J1789,STOK_AWAL,15,0)),"",VLOOKUP($J1789,STOK_AWAL,15,0))</f>
        <v/>
      </c>
      <c r="S1789" s="6">
        <v>0</v>
      </c>
      <c r="T1789" s="6">
        <v>0</v>
      </c>
      <c r="V1789" t="str">
        <f>IFERROR(INDEX('3.Stok Awal'!A1789:A6784,MATCH('4.Sell to Trade'!J1789,'3.Stok Awal'!D1789:D6784,0)),"")</f>
        <v/>
      </c>
    </row>
    <row r="1790" spans="1:22" x14ac:dyDescent="0.25">
      <c r="A1790" s="15" t="str">
        <f t="shared" si="222"/>
        <v/>
      </c>
      <c r="D1790" s="5" t="str">
        <f t="shared" si="216"/>
        <v/>
      </c>
      <c r="E1790" s="5" t="str">
        <f t="shared" si="217"/>
        <v/>
      </c>
      <c r="F1790" s="5" t="str">
        <f t="shared" si="218"/>
        <v/>
      </c>
      <c r="G1790" s="5" t="str">
        <f t="shared" si="219"/>
        <v/>
      </c>
      <c r="I1790" s="5" t="str">
        <f t="shared" si="220"/>
        <v/>
      </c>
      <c r="K1790" s="5" t="str">
        <f t="shared" si="221"/>
        <v/>
      </c>
      <c r="L1790" s="5"/>
      <c r="N1790" s="4"/>
      <c r="O1790" s="4" t="str">
        <f t="shared" si="223"/>
        <v/>
      </c>
      <c r="P1790" t="s">
        <v>34</v>
      </c>
      <c r="Q1790">
        <v>0</v>
      </c>
      <c r="R1790" s="5" t="str">
        <f>IF(ISNA(VLOOKUP($J1790,STOK_AWAL,15,0)),"",VLOOKUP($J1790,STOK_AWAL,15,0))</f>
        <v/>
      </c>
      <c r="S1790" s="6">
        <v>0</v>
      </c>
      <c r="T1790" s="6">
        <v>0</v>
      </c>
      <c r="V1790" t="str">
        <f>IFERROR(INDEX('3.Stok Awal'!A1790:A6785,MATCH('4.Sell to Trade'!J1790,'3.Stok Awal'!D1790:D6785,0)),"")</f>
        <v/>
      </c>
    </row>
    <row r="1791" spans="1:22" x14ac:dyDescent="0.25">
      <c r="A1791" s="15" t="str">
        <f t="shared" si="222"/>
        <v/>
      </c>
      <c r="D1791" s="5" t="str">
        <f t="shared" si="216"/>
        <v/>
      </c>
      <c r="E1791" s="5" t="str">
        <f t="shared" si="217"/>
        <v/>
      </c>
      <c r="F1791" s="5" t="str">
        <f t="shared" si="218"/>
        <v/>
      </c>
      <c r="G1791" s="5" t="str">
        <f t="shared" si="219"/>
        <v/>
      </c>
      <c r="I1791" s="5" t="str">
        <f t="shared" si="220"/>
        <v/>
      </c>
      <c r="K1791" s="5" t="str">
        <f t="shared" si="221"/>
        <v/>
      </c>
      <c r="L1791" s="5"/>
      <c r="N1791" s="4"/>
      <c r="O1791" s="4" t="str">
        <f t="shared" si="223"/>
        <v/>
      </c>
      <c r="P1791" t="s">
        <v>34</v>
      </c>
      <c r="Q1791">
        <v>0</v>
      </c>
      <c r="R1791" s="5" t="str">
        <f>IF(ISNA(VLOOKUP($J1791,STOK_AWAL,15,0)),"",VLOOKUP($J1791,STOK_AWAL,15,0))</f>
        <v/>
      </c>
      <c r="S1791" s="6">
        <v>0</v>
      </c>
      <c r="T1791" s="6">
        <v>0</v>
      </c>
      <c r="V1791" t="str">
        <f>IFERROR(INDEX('3.Stok Awal'!A1791:A6786,MATCH('4.Sell to Trade'!J1791,'3.Stok Awal'!D1791:D6786,0)),"")</f>
        <v/>
      </c>
    </row>
    <row r="1792" spans="1:22" x14ac:dyDescent="0.25">
      <c r="A1792" s="15" t="str">
        <f t="shared" si="222"/>
        <v/>
      </c>
      <c r="D1792" s="5" t="str">
        <f t="shared" si="216"/>
        <v/>
      </c>
      <c r="E1792" s="5" t="str">
        <f t="shared" si="217"/>
        <v/>
      </c>
      <c r="F1792" s="5" t="str">
        <f t="shared" si="218"/>
        <v/>
      </c>
      <c r="G1792" s="5" t="str">
        <f t="shared" si="219"/>
        <v/>
      </c>
      <c r="I1792" s="5" t="str">
        <f t="shared" si="220"/>
        <v/>
      </c>
      <c r="K1792" s="5" t="str">
        <f t="shared" si="221"/>
        <v/>
      </c>
      <c r="L1792" s="5"/>
      <c r="N1792" s="4"/>
      <c r="O1792" s="4" t="str">
        <f t="shared" si="223"/>
        <v/>
      </c>
      <c r="P1792" t="s">
        <v>34</v>
      </c>
      <c r="Q1792">
        <v>0</v>
      </c>
      <c r="R1792" s="5" t="str">
        <f>IF(ISNA(VLOOKUP($J1792,STOK_AWAL,15,0)),"",VLOOKUP($J1792,STOK_AWAL,15,0))</f>
        <v/>
      </c>
      <c r="S1792" s="6">
        <v>0</v>
      </c>
      <c r="T1792" s="6">
        <v>0</v>
      </c>
      <c r="V1792" t="str">
        <f>IFERROR(INDEX('3.Stok Awal'!A1792:A6787,MATCH('4.Sell to Trade'!J1792,'3.Stok Awal'!D1792:D6787,0)),"")</f>
        <v/>
      </c>
    </row>
    <row r="1793" spans="1:22" x14ac:dyDescent="0.25">
      <c r="A1793" s="15" t="str">
        <f t="shared" si="222"/>
        <v/>
      </c>
      <c r="D1793" s="5" t="str">
        <f t="shared" si="216"/>
        <v/>
      </c>
      <c r="E1793" s="5" t="str">
        <f t="shared" si="217"/>
        <v/>
      </c>
      <c r="F1793" s="5" t="str">
        <f t="shared" si="218"/>
        <v/>
      </c>
      <c r="G1793" s="5" t="str">
        <f t="shared" si="219"/>
        <v/>
      </c>
      <c r="I1793" s="5" t="str">
        <f t="shared" si="220"/>
        <v/>
      </c>
      <c r="K1793" s="5" t="str">
        <f t="shared" si="221"/>
        <v/>
      </c>
      <c r="L1793" s="5"/>
      <c r="N1793" s="4"/>
      <c r="O1793" s="4" t="str">
        <f t="shared" si="223"/>
        <v/>
      </c>
      <c r="P1793" t="s">
        <v>34</v>
      </c>
      <c r="Q1793">
        <v>0</v>
      </c>
      <c r="R1793" s="5" t="str">
        <f>IF(ISNA(VLOOKUP($J1793,STOK_AWAL,15,0)),"",VLOOKUP($J1793,STOK_AWAL,15,0))</f>
        <v/>
      </c>
      <c r="S1793" s="6">
        <v>0</v>
      </c>
      <c r="T1793" s="6">
        <v>0</v>
      </c>
      <c r="V1793" t="str">
        <f>IFERROR(INDEX('3.Stok Awal'!A1793:A6788,MATCH('4.Sell to Trade'!J1793,'3.Stok Awal'!D1793:D6788,0)),"")</f>
        <v/>
      </c>
    </row>
    <row r="1794" spans="1:22" x14ac:dyDescent="0.25">
      <c r="A1794" s="15" t="str">
        <f t="shared" si="222"/>
        <v/>
      </c>
      <c r="D1794" s="5" t="str">
        <f t="shared" si="216"/>
        <v/>
      </c>
      <c r="E1794" s="5" t="str">
        <f t="shared" si="217"/>
        <v/>
      </c>
      <c r="F1794" s="5" t="str">
        <f t="shared" si="218"/>
        <v/>
      </c>
      <c r="G1794" s="5" t="str">
        <f t="shared" si="219"/>
        <v/>
      </c>
      <c r="I1794" s="5" t="str">
        <f t="shared" si="220"/>
        <v/>
      </c>
      <c r="K1794" s="5" t="str">
        <f t="shared" si="221"/>
        <v/>
      </c>
      <c r="L1794" s="5"/>
      <c r="N1794" s="4"/>
      <c r="O1794" s="4" t="str">
        <f t="shared" si="223"/>
        <v/>
      </c>
      <c r="P1794" t="s">
        <v>34</v>
      </c>
      <c r="Q1794">
        <v>0</v>
      </c>
      <c r="R1794" s="5" t="str">
        <f>IF(ISNA(VLOOKUP($J1794,STOK_AWAL,15,0)),"",VLOOKUP($J1794,STOK_AWAL,15,0))</f>
        <v/>
      </c>
      <c r="S1794" s="6">
        <v>0</v>
      </c>
      <c r="T1794" s="6">
        <v>0</v>
      </c>
      <c r="V1794" t="str">
        <f>IFERROR(INDEX('3.Stok Awal'!A1794:A6789,MATCH('4.Sell to Trade'!J1794,'3.Stok Awal'!D1794:D6789,0)),"")</f>
        <v/>
      </c>
    </row>
    <row r="1795" spans="1:22" x14ac:dyDescent="0.25">
      <c r="A1795" s="15" t="str">
        <f t="shared" si="222"/>
        <v/>
      </c>
      <c r="D1795" s="5" t="str">
        <f t="shared" si="216"/>
        <v/>
      </c>
      <c r="E1795" s="5" t="str">
        <f t="shared" si="217"/>
        <v/>
      </c>
      <c r="F1795" s="5" t="str">
        <f t="shared" si="218"/>
        <v/>
      </c>
      <c r="G1795" s="5" t="str">
        <f t="shared" si="219"/>
        <v/>
      </c>
      <c r="I1795" s="5" t="str">
        <f t="shared" si="220"/>
        <v/>
      </c>
      <c r="K1795" s="5" t="str">
        <f t="shared" si="221"/>
        <v/>
      </c>
      <c r="L1795" s="5"/>
      <c r="N1795" s="4"/>
      <c r="O1795" s="4" t="str">
        <f t="shared" si="223"/>
        <v/>
      </c>
      <c r="P1795" t="s">
        <v>34</v>
      </c>
      <c r="Q1795">
        <v>0</v>
      </c>
      <c r="R1795" s="5" t="str">
        <f>IF(ISNA(VLOOKUP($J1795,STOK_AWAL,15,0)),"",VLOOKUP($J1795,STOK_AWAL,15,0))</f>
        <v/>
      </c>
      <c r="S1795" s="6">
        <v>0</v>
      </c>
      <c r="T1795" s="6">
        <v>0</v>
      </c>
      <c r="V1795" t="str">
        <f>IFERROR(INDEX('3.Stok Awal'!A1795:A6790,MATCH('4.Sell to Trade'!J1795,'3.Stok Awal'!D1795:D6790,0)),"")</f>
        <v/>
      </c>
    </row>
    <row r="1796" spans="1:22" x14ac:dyDescent="0.25">
      <c r="A1796" s="15" t="str">
        <f t="shared" si="222"/>
        <v/>
      </c>
      <c r="D1796" s="5" t="str">
        <f t="shared" si="216"/>
        <v/>
      </c>
      <c r="E1796" s="5" t="str">
        <f t="shared" si="217"/>
        <v/>
      </c>
      <c r="F1796" s="5" t="str">
        <f t="shared" si="218"/>
        <v/>
      </c>
      <c r="G1796" s="5" t="str">
        <f t="shared" si="219"/>
        <v/>
      </c>
      <c r="I1796" s="5" t="str">
        <f t="shared" si="220"/>
        <v/>
      </c>
      <c r="K1796" s="5" t="str">
        <f t="shared" si="221"/>
        <v/>
      </c>
      <c r="L1796" s="5"/>
      <c r="N1796" s="4"/>
      <c r="O1796" s="4" t="str">
        <f t="shared" si="223"/>
        <v/>
      </c>
      <c r="P1796" t="s">
        <v>34</v>
      </c>
      <c r="Q1796">
        <v>0</v>
      </c>
      <c r="R1796" s="5" t="str">
        <f>IF(ISNA(VLOOKUP($J1796,STOK_AWAL,15,0)),"",VLOOKUP($J1796,STOK_AWAL,15,0))</f>
        <v/>
      </c>
      <c r="S1796" s="6">
        <v>0</v>
      </c>
      <c r="T1796" s="6">
        <v>0</v>
      </c>
      <c r="V1796" t="str">
        <f>IFERROR(INDEX('3.Stok Awal'!A1796:A6791,MATCH('4.Sell to Trade'!J1796,'3.Stok Awal'!D1796:D6791,0)),"")</f>
        <v/>
      </c>
    </row>
    <row r="1797" spans="1:22" x14ac:dyDescent="0.25">
      <c r="A1797" s="15" t="str">
        <f t="shared" si="222"/>
        <v/>
      </c>
      <c r="D1797" s="5" t="str">
        <f t="shared" ref="D1797:D1860" si="224">IF(ISNA(VLOOKUP($C1797,MASTER_CUSTOMER,2,0)),"",VLOOKUP($C1797,MASTER_CUSTOMER,2,0))</f>
        <v/>
      </c>
      <c r="E1797" s="5" t="str">
        <f t="shared" ref="E1797:E1860" si="225">IF(ISNA(VLOOKUP($C1797,MASTER_CUSTOMER,4,0)),"",VLOOKUP($C1797,MASTER_CUSTOMER,4,0))</f>
        <v/>
      </c>
      <c r="F1797" s="5" t="str">
        <f t="shared" ref="F1797:F1860" si="226">IF(ISNA(VLOOKUP($C1797,MASTER_CUSTOMER,5,0)),"",VLOOKUP($C1797,MASTER_CUSTOMER,5,0))</f>
        <v/>
      </c>
      <c r="G1797" s="5" t="str">
        <f t="shared" ref="G1797:G1860" si="227">IF(ISNA(VLOOKUP($C1797,MASTER_CUSTOMER,3,0)),"",VLOOKUP($C1797,MASTER_CUSTOMER,3,0))</f>
        <v/>
      </c>
      <c r="I1797" s="5" t="str">
        <f t="shared" ref="I1797:I1860" si="228">IF(ISNA(VLOOKUP($H1797,MASTER_SALESMAN,2,0)),"",VLOOKUP($H1797,MASTER_SALESMAN,2,0))</f>
        <v/>
      </c>
      <c r="K1797" s="5" t="str">
        <f t="shared" ref="K1797:K1860" si="229">IF(ISNA(VLOOKUP($J1797,STOK_AWAL,2,0)),"",VLOOKUP($J1797,STOK_AWAL,2,0))</f>
        <v/>
      </c>
      <c r="L1797" s="5"/>
      <c r="N1797" s="4"/>
      <c r="O1797" s="4" t="str">
        <f t="shared" si="223"/>
        <v/>
      </c>
      <c r="P1797" t="s">
        <v>34</v>
      </c>
      <c r="Q1797">
        <v>0</v>
      </c>
      <c r="R1797" s="5" t="str">
        <f>IF(ISNA(VLOOKUP($J1797,STOK_AWAL,15,0)),"",VLOOKUP($J1797,STOK_AWAL,15,0))</f>
        <v/>
      </c>
      <c r="S1797" s="6">
        <v>0</v>
      </c>
      <c r="T1797" s="6">
        <v>0</v>
      </c>
      <c r="V1797" t="str">
        <f>IFERROR(INDEX('3.Stok Awal'!A1797:A6792,MATCH('4.Sell to Trade'!J1797,'3.Stok Awal'!D1797:D6792,0)),"")</f>
        <v/>
      </c>
    </row>
    <row r="1798" spans="1:22" x14ac:dyDescent="0.25">
      <c r="A1798" s="15" t="str">
        <f t="shared" ref="A1798:A1861" si="230">IF(B1798="","",B1798)</f>
        <v/>
      </c>
      <c r="D1798" s="5" t="str">
        <f t="shared" si="224"/>
        <v/>
      </c>
      <c r="E1798" s="5" t="str">
        <f t="shared" si="225"/>
        <v/>
      </c>
      <c r="F1798" s="5" t="str">
        <f t="shared" si="226"/>
        <v/>
      </c>
      <c r="G1798" s="5" t="str">
        <f t="shared" si="227"/>
        <v/>
      </c>
      <c r="I1798" s="5" t="str">
        <f t="shared" si="228"/>
        <v/>
      </c>
      <c r="K1798" s="5" t="str">
        <f t="shared" si="229"/>
        <v/>
      </c>
      <c r="L1798" s="5"/>
      <c r="N1798" s="4"/>
      <c r="O1798" s="4" t="str">
        <f t="shared" ref="O1798:O1861" si="231">J1798&amp;N1798</f>
        <v/>
      </c>
      <c r="P1798" t="s">
        <v>34</v>
      </c>
      <c r="Q1798">
        <v>0</v>
      </c>
      <c r="R1798" s="5" t="str">
        <f>IF(ISNA(VLOOKUP($J1798,STOK_AWAL,15,0)),"",VLOOKUP($J1798,STOK_AWAL,15,0))</f>
        <v/>
      </c>
      <c r="S1798" s="6">
        <v>0</v>
      </c>
      <c r="T1798" s="6">
        <v>0</v>
      </c>
      <c r="V1798" t="str">
        <f>IFERROR(INDEX('3.Stok Awal'!A1798:A6793,MATCH('4.Sell to Trade'!J1798,'3.Stok Awal'!D1798:D6793,0)),"")</f>
        <v/>
      </c>
    </row>
    <row r="1799" spans="1:22" x14ac:dyDescent="0.25">
      <c r="A1799" s="15" t="str">
        <f t="shared" si="230"/>
        <v/>
      </c>
      <c r="D1799" s="5" t="str">
        <f t="shared" si="224"/>
        <v/>
      </c>
      <c r="E1799" s="5" t="str">
        <f t="shared" si="225"/>
        <v/>
      </c>
      <c r="F1799" s="5" t="str">
        <f t="shared" si="226"/>
        <v/>
      </c>
      <c r="G1799" s="5" t="str">
        <f t="shared" si="227"/>
        <v/>
      </c>
      <c r="I1799" s="5" t="str">
        <f t="shared" si="228"/>
        <v/>
      </c>
      <c r="K1799" s="5" t="str">
        <f t="shared" si="229"/>
        <v/>
      </c>
      <c r="L1799" s="5"/>
      <c r="N1799" s="4"/>
      <c r="O1799" s="4" t="str">
        <f t="shared" si="231"/>
        <v/>
      </c>
      <c r="P1799" t="s">
        <v>34</v>
      </c>
      <c r="Q1799">
        <v>0</v>
      </c>
      <c r="R1799" s="5" t="str">
        <f>IF(ISNA(VLOOKUP($J1799,STOK_AWAL,15,0)),"",VLOOKUP($J1799,STOK_AWAL,15,0))</f>
        <v/>
      </c>
      <c r="S1799" s="6">
        <v>0</v>
      </c>
      <c r="T1799" s="6">
        <v>0</v>
      </c>
      <c r="V1799" t="str">
        <f>IFERROR(INDEX('3.Stok Awal'!A1799:A6794,MATCH('4.Sell to Trade'!J1799,'3.Stok Awal'!D1799:D6794,0)),"")</f>
        <v/>
      </c>
    </row>
    <row r="1800" spans="1:22" x14ac:dyDescent="0.25">
      <c r="A1800" s="15" t="str">
        <f t="shared" si="230"/>
        <v/>
      </c>
      <c r="D1800" s="5" t="str">
        <f t="shared" si="224"/>
        <v/>
      </c>
      <c r="E1800" s="5" t="str">
        <f t="shared" si="225"/>
        <v/>
      </c>
      <c r="F1800" s="5" t="str">
        <f t="shared" si="226"/>
        <v/>
      </c>
      <c r="G1800" s="5" t="str">
        <f t="shared" si="227"/>
        <v/>
      </c>
      <c r="I1800" s="5" t="str">
        <f t="shared" si="228"/>
        <v/>
      </c>
      <c r="K1800" s="5" t="str">
        <f t="shared" si="229"/>
        <v/>
      </c>
      <c r="L1800" s="5"/>
      <c r="N1800" s="4"/>
      <c r="O1800" s="4" t="str">
        <f t="shared" si="231"/>
        <v/>
      </c>
      <c r="P1800" t="s">
        <v>34</v>
      </c>
      <c r="Q1800">
        <v>0</v>
      </c>
      <c r="R1800" s="5" t="str">
        <f>IF(ISNA(VLOOKUP($J1800,STOK_AWAL,15,0)),"",VLOOKUP($J1800,STOK_AWAL,15,0))</f>
        <v/>
      </c>
      <c r="S1800" s="6">
        <v>0</v>
      </c>
      <c r="T1800" s="6">
        <v>0</v>
      </c>
      <c r="V1800" t="str">
        <f>IFERROR(INDEX('3.Stok Awal'!A1800:A6795,MATCH('4.Sell to Trade'!J1800,'3.Stok Awal'!D1800:D6795,0)),"")</f>
        <v/>
      </c>
    </row>
    <row r="1801" spans="1:22" x14ac:dyDescent="0.25">
      <c r="A1801" s="15" t="str">
        <f t="shared" si="230"/>
        <v/>
      </c>
      <c r="D1801" s="5" t="str">
        <f t="shared" si="224"/>
        <v/>
      </c>
      <c r="E1801" s="5" t="str">
        <f t="shared" si="225"/>
        <v/>
      </c>
      <c r="F1801" s="5" t="str">
        <f t="shared" si="226"/>
        <v/>
      </c>
      <c r="G1801" s="5" t="str">
        <f t="shared" si="227"/>
        <v/>
      </c>
      <c r="I1801" s="5" t="str">
        <f t="shared" si="228"/>
        <v/>
      </c>
      <c r="K1801" s="5" t="str">
        <f t="shared" si="229"/>
        <v/>
      </c>
      <c r="L1801" s="5"/>
      <c r="N1801" s="4"/>
      <c r="O1801" s="4" t="str">
        <f t="shared" si="231"/>
        <v/>
      </c>
      <c r="P1801" t="s">
        <v>34</v>
      </c>
      <c r="Q1801">
        <v>0</v>
      </c>
      <c r="R1801" s="5" t="str">
        <f>IF(ISNA(VLOOKUP($J1801,STOK_AWAL,15,0)),"",VLOOKUP($J1801,STOK_AWAL,15,0))</f>
        <v/>
      </c>
      <c r="S1801" s="6">
        <v>0</v>
      </c>
      <c r="T1801" s="6">
        <v>0</v>
      </c>
      <c r="V1801" t="str">
        <f>IFERROR(INDEX('3.Stok Awal'!A1801:A6796,MATCH('4.Sell to Trade'!J1801,'3.Stok Awal'!D1801:D6796,0)),"")</f>
        <v/>
      </c>
    </row>
    <row r="1802" spans="1:22" x14ac:dyDescent="0.25">
      <c r="A1802" s="15" t="str">
        <f t="shared" si="230"/>
        <v/>
      </c>
      <c r="D1802" s="5" t="str">
        <f t="shared" si="224"/>
        <v/>
      </c>
      <c r="E1802" s="5" t="str">
        <f t="shared" si="225"/>
        <v/>
      </c>
      <c r="F1802" s="5" t="str">
        <f t="shared" si="226"/>
        <v/>
      </c>
      <c r="G1802" s="5" t="str">
        <f t="shared" si="227"/>
        <v/>
      </c>
      <c r="I1802" s="5" t="str">
        <f t="shared" si="228"/>
        <v/>
      </c>
      <c r="K1802" s="5" t="str">
        <f t="shared" si="229"/>
        <v/>
      </c>
      <c r="L1802" s="5"/>
      <c r="N1802" s="4"/>
      <c r="O1802" s="4" t="str">
        <f t="shared" si="231"/>
        <v/>
      </c>
      <c r="P1802" t="s">
        <v>34</v>
      </c>
      <c r="Q1802">
        <v>0</v>
      </c>
      <c r="R1802" s="5" t="str">
        <f>IF(ISNA(VLOOKUP($J1802,STOK_AWAL,15,0)),"",VLOOKUP($J1802,STOK_AWAL,15,0))</f>
        <v/>
      </c>
      <c r="S1802" s="6">
        <v>0</v>
      </c>
      <c r="T1802" s="6">
        <v>0</v>
      </c>
      <c r="V1802" t="str">
        <f>IFERROR(INDEX('3.Stok Awal'!A1802:A6797,MATCH('4.Sell to Trade'!J1802,'3.Stok Awal'!D1802:D6797,0)),"")</f>
        <v/>
      </c>
    </row>
    <row r="1803" spans="1:22" x14ac:dyDescent="0.25">
      <c r="A1803" s="15" t="str">
        <f t="shared" si="230"/>
        <v/>
      </c>
      <c r="D1803" s="5" t="str">
        <f t="shared" si="224"/>
        <v/>
      </c>
      <c r="E1803" s="5" t="str">
        <f t="shared" si="225"/>
        <v/>
      </c>
      <c r="F1803" s="5" t="str">
        <f t="shared" si="226"/>
        <v/>
      </c>
      <c r="G1803" s="5" t="str">
        <f t="shared" si="227"/>
        <v/>
      </c>
      <c r="I1803" s="5" t="str">
        <f t="shared" si="228"/>
        <v/>
      </c>
      <c r="K1803" s="5" t="str">
        <f t="shared" si="229"/>
        <v/>
      </c>
      <c r="L1803" s="5"/>
      <c r="N1803" s="4"/>
      <c r="O1803" s="4" t="str">
        <f t="shared" si="231"/>
        <v/>
      </c>
      <c r="P1803" t="s">
        <v>34</v>
      </c>
      <c r="Q1803">
        <v>0</v>
      </c>
      <c r="R1803" s="5" t="str">
        <f>IF(ISNA(VLOOKUP($J1803,STOK_AWAL,15,0)),"",VLOOKUP($J1803,STOK_AWAL,15,0))</f>
        <v/>
      </c>
      <c r="S1803" s="6">
        <v>0</v>
      </c>
      <c r="T1803" s="6">
        <v>0</v>
      </c>
      <c r="V1803" t="str">
        <f>IFERROR(INDEX('3.Stok Awal'!A1803:A6798,MATCH('4.Sell to Trade'!J1803,'3.Stok Awal'!D1803:D6798,0)),"")</f>
        <v/>
      </c>
    </row>
    <row r="1804" spans="1:22" x14ac:dyDescent="0.25">
      <c r="A1804" s="15" t="str">
        <f t="shared" si="230"/>
        <v/>
      </c>
      <c r="D1804" s="5" t="str">
        <f t="shared" si="224"/>
        <v/>
      </c>
      <c r="E1804" s="5" t="str">
        <f t="shared" si="225"/>
        <v/>
      </c>
      <c r="F1804" s="5" t="str">
        <f t="shared" si="226"/>
        <v/>
      </c>
      <c r="G1804" s="5" t="str">
        <f t="shared" si="227"/>
        <v/>
      </c>
      <c r="I1804" s="5" t="str">
        <f t="shared" si="228"/>
        <v/>
      </c>
      <c r="K1804" s="5" t="str">
        <f t="shared" si="229"/>
        <v/>
      </c>
      <c r="L1804" s="5"/>
      <c r="N1804" s="4"/>
      <c r="O1804" s="4" t="str">
        <f t="shared" si="231"/>
        <v/>
      </c>
      <c r="P1804" t="s">
        <v>34</v>
      </c>
      <c r="Q1804">
        <v>0</v>
      </c>
      <c r="R1804" s="5" t="str">
        <f>IF(ISNA(VLOOKUP($J1804,STOK_AWAL,15,0)),"",VLOOKUP($J1804,STOK_AWAL,15,0))</f>
        <v/>
      </c>
      <c r="S1804" s="6">
        <v>0</v>
      </c>
      <c r="T1804" s="6">
        <v>0</v>
      </c>
      <c r="V1804" t="str">
        <f>IFERROR(INDEX('3.Stok Awal'!A1804:A6799,MATCH('4.Sell to Trade'!J1804,'3.Stok Awal'!D1804:D6799,0)),"")</f>
        <v/>
      </c>
    </row>
    <row r="1805" spans="1:22" x14ac:dyDescent="0.25">
      <c r="A1805" s="15" t="str">
        <f t="shared" si="230"/>
        <v/>
      </c>
      <c r="D1805" s="5" t="str">
        <f t="shared" si="224"/>
        <v/>
      </c>
      <c r="E1805" s="5" t="str">
        <f t="shared" si="225"/>
        <v/>
      </c>
      <c r="F1805" s="5" t="str">
        <f t="shared" si="226"/>
        <v/>
      </c>
      <c r="G1805" s="5" t="str">
        <f t="shared" si="227"/>
        <v/>
      </c>
      <c r="I1805" s="5" t="str">
        <f t="shared" si="228"/>
        <v/>
      </c>
      <c r="K1805" s="5" t="str">
        <f t="shared" si="229"/>
        <v/>
      </c>
      <c r="L1805" s="5"/>
      <c r="N1805" s="4"/>
      <c r="O1805" s="4" t="str">
        <f t="shared" si="231"/>
        <v/>
      </c>
      <c r="P1805" t="s">
        <v>34</v>
      </c>
      <c r="Q1805">
        <v>0</v>
      </c>
      <c r="R1805" s="5" t="str">
        <f>IF(ISNA(VLOOKUP($J1805,STOK_AWAL,15,0)),"",VLOOKUP($J1805,STOK_AWAL,15,0))</f>
        <v/>
      </c>
      <c r="S1805" s="6">
        <v>0</v>
      </c>
      <c r="T1805" s="6">
        <v>0</v>
      </c>
      <c r="V1805" t="str">
        <f>IFERROR(INDEX('3.Stok Awal'!A1805:A6800,MATCH('4.Sell to Trade'!J1805,'3.Stok Awal'!D1805:D6800,0)),"")</f>
        <v/>
      </c>
    </row>
    <row r="1806" spans="1:22" x14ac:dyDescent="0.25">
      <c r="A1806" s="15" t="str">
        <f t="shared" si="230"/>
        <v/>
      </c>
      <c r="D1806" s="5" t="str">
        <f t="shared" si="224"/>
        <v/>
      </c>
      <c r="E1806" s="5" t="str">
        <f t="shared" si="225"/>
        <v/>
      </c>
      <c r="F1806" s="5" t="str">
        <f t="shared" si="226"/>
        <v/>
      </c>
      <c r="G1806" s="5" t="str">
        <f t="shared" si="227"/>
        <v/>
      </c>
      <c r="I1806" s="5" t="str">
        <f t="shared" si="228"/>
        <v/>
      </c>
      <c r="K1806" s="5" t="str">
        <f t="shared" si="229"/>
        <v/>
      </c>
      <c r="L1806" s="5"/>
      <c r="N1806" s="4"/>
      <c r="O1806" s="4" t="str">
        <f t="shared" si="231"/>
        <v/>
      </c>
      <c r="P1806" t="s">
        <v>34</v>
      </c>
      <c r="Q1806">
        <v>0</v>
      </c>
      <c r="R1806" s="5" t="str">
        <f>IF(ISNA(VLOOKUP($J1806,STOK_AWAL,15,0)),"",VLOOKUP($J1806,STOK_AWAL,15,0))</f>
        <v/>
      </c>
      <c r="S1806" s="6">
        <v>0</v>
      </c>
      <c r="T1806" s="6">
        <v>0</v>
      </c>
      <c r="V1806" t="str">
        <f>IFERROR(INDEX('3.Stok Awal'!A1806:A6801,MATCH('4.Sell to Trade'!J1806,'3.Stok Awal'!D1806:D6801,0)),"")</f>
        <v/>
      </c>
    </row>
    <row r="1807" spans="1:22" x14ac:dyDescent="0.25">
      <c r="A1807" s="15" t="str">
        <f t="shared" si="230"/>
        <v/>
      </c>
      <c r="D1807" s="5" t="str">
        <f t="shared" si="224"/>
        <v/>
      </c>
      <c r="E1807" s="5" t="str">
        <f t="shared" si="225"/>
        <v/>
      </c>
      <c r="F1807" s="5" t="str">
        <f t="shared" si="226"/>
        <v/>
      </c>
      <c r="G1807" s="5" t="str">
        <f t="shared" si="227"/>
        <v/>
      </c>
      <c r="I1807" s="5" t="str">
        <f t="shared" si="228"/>
        <v/>
      </c>
      <c r="K1807" s="5" t="str">
        <f t="shared" si="229"/>
        <v/>
      </c>
      <c r="L1807" s="5"/>
      <c r="N1807" s="4"/>
      <c r="O1807" s="4" t="str">
        <f t="shared" si="231"/>
        <v/>
      </c>
      <c r="P1807" t="s">
        <v>34</v>
      </c>
      <c r="Q1807">
        <v>0</v>
      </c>
      <c r="R1807" s="5" t="str">
        <f>IF(ISNA(VLOOKUP($J1807,STOK_AWAL,15,0)),"",VLOOKUP($J1807,STOK_AWAL,15,0))</f>
        <v/>
      </c>
      <c r="S1807" s="6">
        <v>0</v>
      </c>
      <c r="T1807" s="6">
        <v>0</v>
      </c>
      <c r="V1807" t="str">
        <f>IFERROR(INDEX('3.Stok Awal'!A1807:A6802,MATCH('4.Sell to Trade'!J1807,'3.Stok Awal'!D1807:D6802,0)),"")</f>
        <v/>
      </c>
    </row>
    <row r="1808" spans="1:22" x14ac:dyDescent="0.25">
      <c r="A1808" s="15" t="str">
        <f t="shared" si="230"/>
        <v/>
      </c>
      <c r="D1808" s="5" t="str">
        <f t="shared" si="224"/>
        <v/>
      </c>
      <c r="E1808" s="5" t="str">
        <f t="shared" si="225"/>
        <v/>
      </c>
      <c r="F1808" s="5" t="str">
        <f t="shared" si="226"/>
        <v/>
      </c>
      <c r="G1808" s="5" t="str">
        <f t="shared" si="227"/>
        <v/>
      </c>
      <c r="I1808" s="5" t="str">
        <f t="shared" si="228"/>
        <v/>
      </c>
      <c r="K1808" s="5" t="str">
        <f t="shared" si="229"/>
        <v/>
      </c>
      <c r="L1808" s="5"/>
      <c r="N1808" s="4"/>
      <c r="O1808" s="4" t="str">
        <f t="shared" si="231"/>
        <v/>
      </c>
      <c r="P1808" t="s">
        <v>34</v>
      </c>
      <c r="Q1808">
        <v>0</v>
      </c>
      <c r="R1808" s="5" t="str">
        <f>IF(ISNA(VLOOKUP($J1808,STOK_AWAL,15,0)),"",VLOOKUP($J1808,STOK_AWAL,15,0))</f>
        <v/>
      </c>
      <c r="S1808" s="6">
        <v>0</v>
      </c>
      <c r="T1808" s="6">
        <v>0</v>
      </c>
      <c r="V1808" t="str">
        <f>IFERROR(INDEX('3.Stok Awal'!A1808:A6803,MATCH('4.Sell to Trade'!J1808,'3.Stok Awal'!D1808:D6803,0)),"")</f>
        <v/>
      </c>
    </row>
    <row r="1809" spans="1:22" x14ac:dyDescent="0.25">
      <c r="A1809" s="15" t="str">
        <f t="shared" si="230"/>
        <v/>
      </c>
      <c r="D1809" s="5" t="str">
        <f t="shared" si="224"/>
        <v/>
      </c>
      <c r="E1809" s="5" t="str">
        <f t="shared" si="225"/>
        <v/>
      </c>
      <c r="F1809" s="5" t="str">
        <f t="shared" si="226"/>
        <v/>
      </c>
      <c r="G1809" s="5" t="str">
        <f t="shared" si="227"/>
        <v/>
      </c>
      <c r="I1809" s="5" t="str">
        <f t="shared" si="228"/>
        <v/>
      </c>
      <c r="K1809" s="5" t="str">
        <f t="shared" si="229"/>
        <v/>
      </c>
      <c r="L1809" s="5"/>
      <c r="N1809" s="4"/>
      <c r="O1809" s="4" t="str">
        <f t="shared" si="231"/>
        <v/>
      </c>
      <c r="P1809" t="s">
        <v>34</v>
      </c>
      <c r="Q1809">
        <v>0</v>
      </c>
      <c r="R1809" s="5" t="str">
        <f>IF(ISNA(VLOOKUP($J1809,STOK_AWAL,15,0)),"",VLOOKUP($J1809,STOK_AWAL,15,0))</f>
        <v/>
      </c>
      <c r="S1809" s="6">
        <v>0</v>
      </c>
      <c r="T1809" s="6">
        <v>0</v>
      </c>
      <c r="V1809" t="str">
        <f>IFERROR(INDEX('3.Stok Awal'!A1809:A6804,MATCH('4.Sell to Trade'!J1809,'3.Stok Awal'!D1809:D6804,0)),"")</f>
        <v/>
      </c>
    </row>
    <row r="1810" spans="1:22" x14ac:dyDescent="0.25">
      <c r="A1810" s="15" t="str">
        <f t="shared" si="230"/>
        <v/>
      </c>
      <c r="D1810" s="5" t="str">
        <f t="shared" si="224"/>
        <v/>
      </c>
      <c r="E1810" s="5" t="str">
        <f t="shared" si="225"/>
        <v/>
      </c>
      <c r="F1810" s="5" t="str">
        <f t="shared" si="226"/>
        <v/>
      </c>
      <c r="G1810" s="5" t="str">
        <f t="shared" si="227"/>
        <v/>
      </c>
      <c r="I1810" s="5" t="str">
        <f t="shared" si="228"/>
        <v/>
      </c>
      <c r="K1810" s="5" t="str">
        <f t="shared" si="229"/>
        <v/>
      </c>
      <c r="L1810" s="5"/>
      <c r="N1810" s="4"/>
      <c r="O1810" s="4" t="str">
        <f t="shared" si="231"/>
        <v/>
      </c>
      <c r="P1810" t="s">
        <v>34</v>
      </c>
      <c r="Q1810">
        <v>0</v>
      </c>
      <c r="R1810" s="5" t="str">
        <f>IF(ISNA(VLOOKUP($J1810,STOK_AWAL,15,0)),"",VLOOKUP($J1810,STOK_AWAL,15,0))</f>
        <v/>
      </c>
      <c r="S1810" s="6">
        <v>0</v>
      </c>
      <c r="T1810" s="6">
        <v>0</v>
      </c>
      <c r="V1810" t="str">
        <f>IFERROR(INDEX('3.Stok Awal'!A1810:A6805,MATCH('4.Sell to Trade'!J1810,'3.Stok Awal'!D1810:D6805,0)),"")</f>
        <v/>
      </c>
    </row>
    <row r="1811" spans="1:22" x14ac:dyDescent="0.25">
      <c r="A1811" s="15" t="str">
        <f t="shared" si="230"/>
        <v/>
      </c>
      <c r="D1811" s="5" t="str">
        <f t="shared" si="224"/>
        <v/>
      </c>
      <c r="E1811" s="5" t="str">
        <f t="shared" si="225"/>
        <v/>
      </c>
      <c r="F1811" s="5" t="str">
        <f t="shared" si="226"/>
        <v/>
      </c>
      <c r="G1811" s="5" t="str">
        <f t="shared" si="227"/>
        <v/>
      </c>
      <c r="I1811" s="5" t="str">
        <f t="shared" si="228"/>
        <v/>
      </c>
      <c r="K1811" s="5" t="str">
        <f t="shared" si="229"/>
        <v/>
      </c>
      <c r="L1811" s="5"/>
      <c r="N1811" s="4"/>
      <c r="O1811" s="4" t="str">
        <f t="shared" si="231"/>
        <v/>
      </c>
      <c r="P1811" t="s">
        <v>34</v>
      </c>
      <c r="Q1811">
        <v>0</v>
      </c>
      <c r="R1811" s="5" t="str">
        <f>IF(ISNA(VLOOKUP($J1811,STOK_AWAL,15,0)),"",VLOOKUP($J1811,STOK_AWAL,15,0))</f>
        <v/>
      </c>
      <c r="S1811" s="6">
        <v>0</v>
      </c>
      <c r="T1811" s="6">
        <v>0</v>
      </c>
      <c r="V1811" t="str">
        <f>IFERROR(INDEX('3.Stok Awal'!A1811:A6806,MATCH('4.Sell to Trade'!J1811,'3.Stok Awal'!D1811:D6806,0)),"")</f>
        <v/>
      </c>
    </row>
    <row r="1812" spans="1:22" x14ac:dyDescent="0.25">
      <c r="A1812" s="15" t="str">
        <f t="shared" si="230"/>
        <v/>
      </c>
      <c r="D1812" s="5" t="str">
        <f t="shared" si="224"/>
        <v/>
      </c>
      <c r="E1812" s="5" t="str">
        <f t="shared" si="225"/>
        <v/>
      </c>
      <c r="F1812" s="5" t="str">
        <f t="shared" si="226"/>
        <v/>
      </c>
      <c r="G1812" s="5" t="str">
        <f t="shared" si="227"/>
        <v/>
      </c>
      <c r="I1812" s="5" t="str">
        <f t="shared" si="228"/>
        <v/>
      </c>
      <c r="K1812" s="5" t="str">
        <f t="shared" si="229"/>
        <v/>
      </c>
      <c r="L1812" s="5"/>
      <c r="N1812" s="4"/>
      <c r="O1812" s="4" t="str">
        <f t="shared" si="231"/>
        <v/>
      </c>
      <c r="P1812" t="s">
        <v>34</v>
      </c>
      <c r="Q1812">
        <v>0</v>
      </c>
      <c r="R1812" s="5" t="str">
        <f>IF(ISNA(VLOOKUP($J1812,STOK_AWAL,15,0)),"",VLOOKUP($J1812,STOK_AWAL,15,0))</f>
        <v/>
      </c>
      <c r="S1812" s="6">
        <v>0</v>
      </c>
      <c r="T1812" s="6">
        <v>0</v>
      </c>
      <c r="V1812" t="str">
        <f>IFERROR(INDEX('3.Stok Awal'!A1812:A6807,MATCH('4.Sell to Trade'!J1812,'3.Stok Awal'!D1812:D6807,0)),"")</f>
        <v/>
      </c>
    </row>
    <row r="1813" spans="1:22" x14ac:dyDescent="0.25">
      <c r="A1813" s="15" t="str">
        <f t="shared" si="230"/>
        <v/>
      </c>
      <c r="D1813" s="5" t="str">
        <f t="shared" si="224"/>
        <v/>
      </c>
      <c r="E1813" s="5" t="str">
        <f t="shared" si="225"/>
        <v/>
      </c>
      <c r="F1813" s="5" t="str">
        <f t="shared" si="226"/>
        <v/>
      </c>
      <c r="G1813" s="5" t="str">
        <f t="shared" si="227"/>
        <v/>
      </c>
      <c r="I1813" s="5" t="str">
        <f t="shared" si="228"/>
        <v/>
      </c>
      <c r="K1813" s="5" t="str">
        <f t="shared" si="229"/>
        <v/>
      </c>
      <c r="L1813" s="5"/>
      <c r="N1813" s="4"/>
      <c r="O1813" s="4" t="str">
        <f t="shared" si="231"/>
        <v/>
      </c>
      <c r="P1813" t="s">
        <v>34</v>
      </c>
      <c r="Q1813">
        <v>0</v>
      </c>
      <c r="R1813" s="5" t="str">
        <f>IF(ISNA(VLOOKUP($J1813,STOK_AWAL,15,0)),"",VLOOKUP($J1813,STOK_AWAL,15,0))</f>
        <v/>
      </c>
      <c r="S1813" s="6">
        <v>0</v>
      </c>
      <c r="T1813" s="6">
        <v>0</v>
      </c>
      <c r="V1813" t="str">
        <f>IFERROR(INDEX('3.Stok Awal'!A1813:A6808,MATCH('4.Sell to Trade'!J1813,'3.Stok Awal'!D1813:D6808,0)),"")</f>
        <v/>
      </c>
    </row>
    <row r="1814" spans="1:22" x14ac:dyDescent="0.25">
      <c r="A1814" s="15" t="str">
        <f t="shared" si="230"/>
        <v/>
      </c>
      <c r="D1814" s="5" t="str">
        <f t="shared" si="224"/>
        <v/>
      </c>
      <c r="E1814" s="5" t="str">
        <f t="shared" si="225"/>
        <v/>
      </c>
      <c r="F1814" s="5" t="str">
        <f t="shared" si="226"/>
        <v/>
      </c>
      <c r="G1814" s="5" t="str">
        <f t="shared" si="227"/>
        <v/>
      </c>
      <c r="I1814" s="5" t="str">
        <f t="shared" si="228"/>
        <v/>
      </c>
      <c r="K1814" s="5" t="str">
        <f t="shared" si="229"/>
        <v/>
      </c>
      <c r="L1814" s="5"/>
      <c r="N1814" s="4"/>
      <c r="O1814" s="4" t="str">
        <f t="shared" si="231"/>
        <v/>
      </c>
      <c r="P1814" t="s">
        <v>34</v>
      </c>
      <c r="Q1814">
        <v>0</v>
      </c>
      <c r="R1814" s="5" t="str">
        <f>IF(ISNA(VLOOKUP($J1814,STOK_AWAL,15,0)),"",VLOOKUP($J1814,STOK_AWAL,15,0))</f>
        <v/>
      </c>
      <c r="S1814" s="6">
        <v>0</v>
      </c>
      <c r="T1814" s="6">
        <v>0</v>
      </c>
      <c r="V1814" t="str">
        <f>IFERROR(INDEX('3.Stok Awal'!A1814:A6809,MATCH('4.Sell to Trade'!J1814,'3.Stok Awal'!D1814:D6809,0)),"")</f>
        <v/>
      </c>
    </row>
    <row r="1815" spans="1:22" x14ac:dyDescent="0.25">
      <c r="A1815" s="15" t="str">
        <f t="shared" si="230"/>
        <v/>
      </c>
      <c r="D1815" s="5" t="str">
        <f t="shared" si="224"/>
        <v/>
      </c>
      <c r="E1815" s="5" t="str">
        <f t="shared" si="225"/>
        <v/>
      </c>
      <c r="F1815" s="5" t="str">
        <f t="shared" si="226"/>
        <v/>
      </c>
      <c r="G1815" s="5" t="str">
        <f t="shared" si="227"/>
        <v/>
      </c>
      <c r="I1815" s="5" t="str">
        <f t="shared" si="228"/>
        <v/>
      </c>
      <c r="K1815" s="5" t="str">
        <f t="shared" si="229"/>
        <v/>
      </c>
      <c r="L1815" s="5"/>
      <c r="N1815" s="4"/>
      <c r="O1815" s="4" t="str">
        <f t="shared" si="231"/>
        <v/>
      </c>
      <c r="P1815" t="s">
        <v>34</v>
      </c>
      <c r="Q1815">
        <v>0</v>
      </c>
      <c r="R1815" s="5" t="str">
        <f>IF(ISNA(VLOOKUP($J1815,STOK_AWAL,15,0)),"",VLOOKUP($J1815,STOK_AWAL,15,0))</f>
        <v/>
      </c>
      <c r="S1815" s="6">
        <v>0</v>
      </c>
      <c r="T1815" s="6">
        <v>0</v>
      </c>
      <c r="V1815" t="str">
        <f>IFERROR(INDEX('3.Stok Awal'!A1815:A6810,MATCH('4.Sell to Trade'!J1815,'3.Stok Awal'!D1815:D6810,0)),"")</f>
        <v/>
      </c>
    </row>
    <row r="1816" spans="1:22" x14ac:dyDescent="0.25">
      <c r="A1816" s="15" t="str">
        <f t="shared" si="230"/>
        <v/>
      </c>
      <c r="D1816" s="5" t="str">
        <f t="shared" si="224"/>
        <v/>
      </c>
      <c r="E1816" s="5" t="str">
        <f t="shared" si="225"/>
        <v/>
      </c>
      <c r="F1816" s="5" t="str">
        <f t="shared" si="226"/>
        <v/>
      </c>
      <c r="G1816" s="5" t="str">
        <f t="shared" si="227"/>
        <v/>
      </c>
      <c r="I1816" s="5" t="str">
        <f t="shared" si="228"/>
        <v/>
      </c>
      <c r="K1816" s="5" t="str">
        <f t="shared" si="229"/>
        <v/>
      </c>
      <c r="L1816" s="5"/>
      <c r="N1816" s="4"/>
      <c r="O1816" s="4" t="str">
        <f t="shared" si="231"/>
        <v/>
      </c>
      <c r="P1816" t="s">
        <v>34</v>
      </c>
      <c r="Q1816">
        <v>0</v>
      </c>
      <c r="R1816" s="5" t="str">
        <f>IF(ISNA(VLOOKUP($J1816,STOK_AWAL,15,0)),"",VLOOKUP($J1816,STOK_AWAL,15,0))</f>
        <v/>
      </c>
      <c r="S1816" s="6">
        <v>0</v>
      </c>
      <c r="T1816" s="6">
        <v>0</v>
      </c>
      <c r="V1816" t="str">
        <f>IFERROR(INDEX('3.Stok Awal'!A1816:A6811,MATCH('4.Sell to Trade'!J1816,'3.Stok Awal'!D1816:D6811,0)),"")</f>
        <v/>
      </c>
    </row>
    <row r="1817" spans="1:22" x14ac:dyDescent="0.25">
      <c r="A1817" s="15" t="str">
        <f t="shared" si="230"/>
        <v/>
      </c>
      <c r="D1817" s="5" t="str">
        <f t="shared" si="224"/>
        <v/>
      </c>
      <c r="E1817" s="5" t="str">
        <f t="shared" si="225"/>
        <v/>
      </c>
      <c r="F1817" s="5" t="str">
        <f t="shared" si="226"/>
        <v/>
      </c>
      <c r="G1817" s="5" t="str">
        <f t="shared" si="227"/>
        <v/>
      </c>
      <c r="I1817" s="5" t="str">
        <f t="shared" si="228"/>
        <v/>
      </c>
      <c r="K1817" s="5" t="str">
        <f t="shared" si="229"/>
        <v/>
      </c>
      <c r="L1817" s="5"/>
      <c r="N1817" s="4"/>
      <c r="O1817" s="4" t="str">
        <f t="shared" si="231"/>
        <v/>
      </c>
      <c r="P1817" t="s">
        <v>34</v>
      </c>
      <c r="Q1817">
        <v>0</v>
      </c>
      <c r="R1817" s="5" t="str">
        <f>IF(ISNA(VLOOKUP($J1817,STOK_AWAL,15,0)),"",VLOOKUP($J1817,STOK_AWAL,15,0))</f>
        <v/>
      </c>
      <c r="S1817" s="6">
        <v>0</v>
      </c>
      <c r="T1817" s="6">
        <v>0</v>
      </c>
      <c r="V1817" t="str">
        <f>IFERROR(INDEX('3.Stok Awal'!A1817:A6812,MATCH('4.Sell to Trade'!J1817,'3.Stok Awal'!D1817:D6812,0)),"")</f>
        <v/>
      </c>
    </row>
    <row r="1818" spans="1:22" x14ac:dyDescent="0.25">
      <c r="A1818" s="15" t="str">
        <f t="shared" si="230"/>
        <v/>
      </c>
      <c r="D1818" s="5" t="str">
        <f t="shared" si="224"/>
        <v/>
      </c>
      <c r="E1818" s="5" t="str">
        <f t="shared" si="225"/>
        <v/>
      </c>
      <c r="F1818" s="5" t="str">
        <f t="shared" si="226"/>
        <v/>
      </c>
      <c r="G1818" s="5" t="str">
        <f t="shared" si="227"/>
        <v/>
      </c>
      <c r="I1818" s="5" t="str">
        <f t="shared" si="228"/>
        <v/>
      </c>
      <c r="K1818" s="5" t="str">
        <f t="shared" si="229"/>
        <v/>
      </c>
      <c r="L1818" s="5"/>
      <c r="N1818" s="4"/>
      <c r="O1818" s="4" t="str">
        <f t="shared" si="231"/>
        <v/>
      </c>
      <c r="P1818" t="s">
        <v>34</v>
      </c>
      <c r="Q1818">
        <v>0</v>
      </c>
      <c r="R1818" s="5" t="str">
        <f>IF(ISNA(VLOOKUP($J1818,STOK_AWAL,15,0)),"",VLOOKUP($J1818,STOK_AWAL,15,0))</f>
        <v/>
      </c>
      <c r="S1818" s="6">
        <v>0</v>
      </c>
      <c r="T1818" s="6">
        <v>0</v>
      </c>
      <c r="V1818" t="str">
        <f>IFERROR(INDEX('3.Stok Awal'!A1818:A6813,MATCH('4.Sell to Trade'!J1818,'3.Stok Awal'!D1818:D6813,0)),"")</f>
        <v/>
      </c>
    </row>
    <row r="1819" spans="1:22" x14ac:dyDescent="0.25">
      <c r="A1819" s="15" t="str">
        <f t="shared" si="230"/>
        <v/>
      </c>
      <c r="D1819" s="5" t="str">
        <f t="shared" si="224"/>
        <v/>
      </c>
      <c r="E1819" s="5" t="str">
        <f t="shared" si="225"/>
        <v/>
      </c>
      <c r="F1819" s="5" t="str">
        <f t="shared" si="226"/>
        <v/>
      </c>
      <c r="G1819" s="5" t="str">
        <f t="shared" si="227"/>
        <v/>
      </c>
      <c r="I1819" s="5" t="str">
        <f t="shared" si="228"/>
        <v/>
      </c>
      <c r="K1819" s="5" t="str">
        <f t="shared" si="229"/>
        <v/>
      </c>
      <c r="L1819" s="5"/>
      <c r="N1819" s="4"/>
      <c r="O1819" s="4" t="str">
        <f t="shared" si="231"/>
        <v/>
      </c>
      <c r="P1819" t="s">
        <v>34</v>
      </c>
      <c r="Q1819">
        <v>0</v>
      </c>
      <c r="R1819" s="5" t="str">
        <f>IF(ISNA(VLOOKUP($J1819,STOK_AWAL,15,0)),"",VLOOKUP($J1819,STOK_AWAL,15,0))</f>
        <v/>
      </c>
      <c r="S1819" s="6">
        <v>0</v>
      </c>
      <c r="T1819" s="6">
        <v>0</v>
      </c>
      <c r="V1819" t="str">
        <f>IFERROR(INDEX('3.Stok Awal'!A1819:A6814,MATCH('4.Sell to Trade'!J1819,'3.Stok Awal'!D1819:D6814,0)),"")</f>
        <v/>
      </c>
    </row>
    <row r="1820" spans="1:22" x14ac:dyDescent="0.25">
      <c r="A1820" s="15" t="str">
        <f t="shared" si="230"/>
        <v/>
      </c>
      <c r="D1820" s="5" t="str">
        <f t="shared" si="224"/>
        <v/>
      </c>
      <c r="E1820" s="5" t="str">
        <f t="shared" si="225"/>
        <v/>
      </c>
      <c r="F1820" s="5" t="str">
        <f t="shared" si="226"/>
        <v/>
      </c>
      <c r="G1820" s="5" t="str">
        <f t="shared" si="227"/>
        <v/>
      </c>
      <c r="I1820" s="5" t="str">
        <f t="shared" si="228"/>
        <v/>
      </c>
      <c r="K1820" s="5" t="str">
        <f t="shared" si="229"/>
        <v/>
      </c>
      <c r="L1820" s="5"/>
      <c r="N1820" s="4"/>
      <c r="O1820" s="4" t="str">
        <f t="shared" si="231"/>
        <v/>
      </c>
      <c r="P1820" t="s">
        <v>34</v>
      </c>
      <c r="Q1820">
        <v>0</v>
      </c>
      <c r="R1820" s="5" t="str">
        <f>IF(ISNA(VLOOKUP($J1820,STOK_AWAL,15,0)),"",VLOOKUP($J1820,STOK_AWAL,15,0))</f>
        <v/>
      </c>
      <c r="S1820" s="6">
        <v>0</v>
      </c>
      <c r="T1820" s="6">
        <v>0</v>
      </c>
      <c r="V1820" t="str">
        <f>IFERROR(INDEX('3.Stok Awal'!A1820:A6815,MATCH('4.Sell to Trade'!J1820,'3.Stok Awal'!D1820:D6815,0)),"")</f>
        <v/>
      </c>
    </row>
    <row r="1821" spans="1:22" x14ac:dyDescent="0.25">
      <c r="A1821" s="15" t="str">
        <f t="shared" si="230"/>
        <v/>
      </c>
      <c r="D1821" s="5" t="str">
        <f t="shared" si="224"/>
        <v/>
      </c>
      <c r="E1821" s="5" t="str">
        <f t="shared" si="225"/>
        <v/>
      </c>
      <c r="F1821" s="5" t="str">
        <f t="shared" si="226"/>
        <v/>
      </c>
      <c r="G1821" s="5" t="str">
        <f t="shared" si="227"/>
        <v/>
      </c>
      <c r="I1821" s="5" t="str">
        <f t="shared" si="228"/>
        <v/>
      </c>
      <c r="K1821" s="5" t="str">
        <f t="shared" si="229"/>
        <v/>
      </c>
      <c r="L1821" s="5"/>
      <c r="N1821" s="4"/>
      <c r="O1821" s="4" t="str">
        <f t="shared" si="231"/>
        <v/>
      </c>
      <c r="P1821" t="s">
        <v>34</v>
      </c>
      <c r="Q1821">
        <v>0</v>
      </c>
      <c r="R1821" s="5" t="str">
        <f>IF(ISNA(VLOOKUP($J1821,STOK_AWAL,15,0)),"",VLOOKUP($J1821,STOK_AWAL,15,0))</f>
        <v/>
      </c>
      <c r="S1821" s="6">
        <v>0</v>
      </c>
      <c r="T1821" s="6">
        <v>0</v>
      </c>
      <c r="V1821" t="str">
        <f>IFERROR(INDEX('3.Stok Awal'!A1821:A6816,MATCH('4.Sell to Trade'!J1821,'3.Stok Awal'!D1821:D6816,0)),"")</f>
        <v/>
      </c>
    </row>
    <row r="1822" spans="1:22" x14ac:dyDescent="0.25">
      <c r="A1822" s="15" t="str">
        <f t="shared" si="230"/>
        <v/>
      </c>
      <c r="D1822" s="5" t="str">
        <f t="shared" si="224"/>
        <v/>
      </c>
      <c r="E1822" s="5" t="str">
        <f t="shared" si="225"/>
        <v/>
      </c>
      <c r="F1822" s="5" t="str">
        <f t="shared" si="226"/>
        <v/>
      </c>
      <c r="G1822" s="5" t="str">
        <f t="shared" si="227"/>
        <v/>
      </c>
      <c r="I1822" s="5" t="str">
        <f t="shared" si="228"/>
        <v/>
      </c>
      <c r="K1822" s="5" t="str">
        <f t="shared" si="229"/>
        <v/>
      </c>
      <c r="L1822" s="5"/>
      <c r="N1822" s="4"/>
      <c r="O1822" s="4" t="str">
        <f t="shared" si="231"/>
        <v/>
      </c>
      <c r="P1822" t="s">
        <v>34</v>
      </c>
      <c r="Q1822">
        <v>0</v>
      </c>
      <c r="R1822" s="5" t="str">
        <f>IF(ISNA(VLOOKUP($J1822,STOK_AWAL,15,0)),"",VLOOKUP($J1822,STOK_AWAL,15,0))</f>
        <v/>
      </c>
      <c r="S1822" s="6">
        <v>0</v>
      </c>
      <c r="T1822" s="6">
        <v>0</v>
      </c>
      <c r="V1822" t="str">
        <f>IFERROR(INDEX('3.Stok Awal'!A1822:A6817,MATCH('4.Sell to Trade'!J1822,'3.Stok Awal'!D1822:D6817,0)),"")</f>
        <v/>
      </c>
    </row>
    <row r="1823" spans="1:22" x14ac:dyDescent="0.25">
      <c r="A1823" s="15" t="str">
        <f t="shared" si="230"/>
        <v/>
      </c>
      <c r="D1823" s="5" t="str">
        <f t="shared" si="224"/>
        <v/>
      </c>
      <c r="E1823" s="5" t="str">
        <f t="shared" si="225"/>
        <v/>
      </c>
      <c r="F1823" s="5" t="str">
        <f t="shared" si="226"/>
        <v/>
      </c>
      <c r="G1823" s="5" t="str">
        <f t="shared" si="227"/>
        <v/>
      </c>
      <c r="I1823" s="5" t="str">
        <f t="shared" si="228"/>
        <v/>
      </c>
      <c r="K1823" s="5" t="str">
        <f t="shared" si="229"/>
        <v/>
      </c>
      <c r="L1823" s="5"/>
      <c r="N1823" s="4"/>
      <c r="O1823" s="4" t="str">
        <f t="shared" si="231"/>
        <v/>
      </c>
      <c r="P1823" t="s">
        <v>34</v>
      </c>
      <c r="Q1823">
        <v>0</v>
      </c>
      <c r="R1823" s="5" t="str">
        <f>IF(ISNA(VLOOKUP($J1823,STOK_AWAL,15,0)),"",VLOOKUP($J1823,STOK_AWAL,15,0))</f>
        <v/>
      </c>
      <c r="S1823" s="6">
        <v>0</v>
      </c>
      <c r="T1823" s="6">
        <v>0</v>
      </c>
      <c r="V1823" t="str">
        <f>IFERROR(INDEX('3.Stok Awal'!A1823:A6818,MATCH('4.Sell to Trade'!J1823,'3.Stok Awal'!D1823:D6818,0)),"")</f>
        <v/>
      </c>
    </row>
    <row r="1824" spans="1:22" x14ac:dyDescent="0.25">
      <c r="A1824" s="15" t="str">
        <f t="shared" si="230"/>
        <v/>
      </c>
      <c r="D1824" s="5" t="str">
        <f t="shared" si="224"/>
        <v/>
      </c>
      <c r="E1824" s="5" t="str">
        <f t="shared" si="225"/>
        <v/>
      </c>
      <c r="F1824" s="5" t="str">
        <f t="shared" si="226"/>
        <v/>
      </c>
      <c r="G1824" s="5" t="str">
        <f t="shared" si="227"/>
        <v/>
      </c>
      <c r="I1824" s="5" t="str">
        <f t="shared" si="228"/>
        <v/>
      </c>
      <c r="K1824" s="5" t="str">
        <f t="shared" si="229"/>
        <v/>
      </c>
      <c r="L1824" s="5"/>
      <c r="N1824" s="4"/>
      <c r="O1824" s="4" t="str">
        <f t="shared" si="231"/>
        <v/>
      </c>
      <c r="P1824" t="s">
        <v>34</v>
      </c>
      <c r="Q1824">
        <v>0</v>
      </c>
      <c r="R1824" s="5" t="str">
        <f>IF(ISNA(VLOOKUP($J1824,STOK_AWAL,15,0)),"",VLOOKUP($J1824,STOK_AWAL,15,0))</f>
        <v/>
      </c>
      <c r="S1824" s="6">
        <v>0</v>
      </c>
      <c r="T1824" s="6">
        <v>0</v>
      </c>
      <c r="V1824" t="str">
        <f>IFERROR(INDEX('3.Stok Awal'!A1824:A6819,MATCH('4.Sell to Trade'!J1824,'3.Stok Awal'!D1824:D6819,0)),"")</f>
        <v/>
      </c>
    </row>
    <row r="1825" spans="1:22" x14ac:dyDescent="0.25">
      <c r="A1825" s="15" t="str">
        <f t="shared" si="230"/>
        <v/>
      </c>
      <c r="D1825" s="5" t="str">
        <f t="shared" si="224"/>
        <v/>
      </c>
      <c r="E1825" s="5" t="str">
        <f t="shared" si="225"/>
        <v/>
      </c>
      <c r="F1825" s="5" t="str">
        <f t="shared" si="226"/>
        <v/>
      </c>
      <c r="G1825" s="5" t="str">
        <f t="shared" si="227"/>
        <v/>
      </c>
      <c r="I1825" s="5" t="str">
        <f t="shared" si="228"/>
        <v/>
      </c>
      <c r="K1825" s="5" t="str">
        <f t="shared" si="229"/>
        <v/>
      </c>
      <c r="L1825" s="5"/>
      <c r="N1825" s="4"/>
      <c r="O1825" s="4" t="str">
        <f t="shared" si="231"/>
        <v/>
      </c>
      <c r="P1825" t="s">
        <v>34</v>
      </c>
      <c r="Q1825">
        <v>0</v>
      </c>
      <c r="R1825" s="5" t="str">
        <f>IF(ISNA(VLOOKUP($J1825,STOK_AWAL,15,0)),"",VLOOKUP($J1825,STOK_AWAL,15,0))</f>
        <v/>
      </c>
      <c r="S1825" s="6">
        <v>0</v>
      </c>
      <c r="T1825" s="6">
        <v>0</v>
      </c>
      <c r="V1825" t="str">
        <f>IFERROR(INDEX('3.Stok Awal'!A1825:A6820,MATCH('4.Sell to Trade'!J1825,'3.Stok Awal'!D1825:D6820,0)),"")</f>
        <v/>
      </c>
    </row>
    <row r="1826" spans="1:22" x14ac:dyDescent="0.25">
      <c r="A1826" s="15" t="str">
        <f t="shared" si="230"/>
        <v/>
      </c>
      <c r="D1826" s="5" t="str">
        <f t="shared" si="224"/>
        <v/>
      </c>
      <c r="E1826" s="5" t="str">
        <f t="shared" si="225"/>
        <v/>
      </c>
      <c r="F1826" s="5" t="str">
        <f t="shared" si="226"/>
        <v/>
      </c>
      <c r="G1826" s="5" t="str">
        <f t="shared" si="227"/>
        <v/>
      </c>
      <c r="I1826" s="5" t="str">
        <f t="shared" si="228"/>
        <v/>
      </c>
      <c r="K1826" s="5" t="str">
        <f t="shared" si="229"/>
        <v/>
      </c>
      <c r="L1826" s="5"/>
      <c r="N1826" s="4"/>
      <c r="O1826" s="4" t="str">
        <f t="shared" si="231"/>
        <v/>
      </c>
      <c r="P1826" t="s">
        <v>34</v>
      </c>
      <c r="Q1826">
        <v>0</v>
      </c>
      <c r="R1826" s="5" t="str">
        <f>IF(ISNA(VLOOKUP($J1826,STOK_AWAL,15,0)),"",VLOOKUP($J1826,STOK_AWAL,15,0))</f>
        <v/>
      </c>
      <c r="S1826" s="6">
        <v>0</v>
      </c>
      <c r="T1826" s="6">
        <v>0</v>
      </c>
      <c r="V1826" t="str">
        <f>IFERROR(INDEX('3.Stok Awal'!A1826:A6821,MATCH('4.Sell to Trade'!J1826,'3.Stok Awal'!D1826:D6821,0)),"")</f>
        <v/>
      </c>
    </row>
    <row r="1827" spans="1:22" x14ac:dyDescent="0.25">
      <c r="A1827" s="15" t="str">
        <f t="shared" si="230"/>
        <v/>
      </c>
      <c r="D1827" s="5" t="str">
        <f t="shared" si="224"/>
        <v/>
      </c>
      <c r="E1827" s="5" t="str">
        <f t="shared" si="225"/>
        <v/>
      </c>
      <c r="F1827" s="5" t="str">
        <f t="shared" si="226"/>
        <v/>
      </c>
      <c r="G1827" s="5" t="str">
        <f t="shared" si="227"/>
        <v/>
      </c>
      <c r="I1827" s="5" t="str">
        <f t="shared" si="228"/>
        <v/>
      </c>
      <c r="K1827" s="5" t="str">
        <f t="shared" si="229"/>
        <v/>
      </c>
      <c r="L1827" s="5"/>
      <c r="N1827" s="4"/>
      <c r="O1827" s="4" t="str">
        <f t="shared" si="231"/>
        <v/>
      </c>
      <c r="P1827" t="s">
        <v>34</v>
      </c>
      <c r="Q1827">
        <v>0</v>
      </c>
      <c r="R1827" s="5" t="str">
        <f>IF(ISNA(VLOOKUP($J1827,STOK_AWAL,15,0)),"",VLOOKUP($J1827,STOK_AWAL,15,0))</f>
        <v/>
      </c>
      <c r="S1827" s="6">
        <v>0</v>
      </c>
      <c r="T1827" s="6">
        <v>0</v>
      </c>
      <c r="V1827" t="str">
        <f>IFERROR(INDEX('3.Stok Awal'!A1827:A6822,MATCH('4.Sell to Trade'!J1827,'3.Stok Awal'!D1827:D6822,0)),"")</f>
        <v/>
      </c>
    </row>
    <row r="1828" spans="1:22" x14ac:dyDescent="0.25">
      <c r="A1828" s="15" t="str">
        <f t="shared" si="230"/>
        <v/>
      </c>
      <c r="D1828" s="5" t="str">
        <f t="shared" si="224"/>
        <v/>
      </c>
      <c r="E1828" s="5" t="str">
        <f t="shared" si="225"/>
        <v/>
      </c>
      <c r="F1828" s="5" t="str">
        <f t="shared" si="226"/>
        <v/>
      </c>
      <c r="G1828" s="5" t="str">
        <f t="shared" si="227"/>
        <v/>
      </c>
      <c r="I1828" s="5" t="str">
        <f t="shared" si="228"/>
        <v/>
      </c>
      <c r="K1828" s="5" t="str">
        <f t="shared" si="229"/>
        <v/>
      </c>
      <c r="L1828" s="5"/>
      <c r="N1828" s="4"/>
      <c r="O1828" s="4" t="str">
        <f t="shared" si="231"/>
        <v/>
      </c>
      <c r="P1828" t="s">
        <v>34</v>
      </c>
      <c r="Q1828">
        <v>0</v>
      </c>
      <c r="R1828" s="5" t="str">
        <f>IF(ISNA(VLOOKUP($J1828,STOK_AWAL,15,0)),"",VLOOKUP($J1828,STOK_AWAL,15,0))</f>
        <v/>
      </c>
      <c r="S1828" s="6">
        <v>0</v>
      </c>
      <c r="T1828" s="6">
        <v>0</v>
      </c>
      <c r="V1828" t="str">
        <f>IFERROR(INDEX('3.Stok Awal'!A1828:A6823,MATCH('4.Sell to Trade'!J1828,'3.Stok Awal'!D1828:D6823,0)),"")</f>
        <v/>
      </c>
    </row>
    <row r="1829" spans="1:22" x14ac:dyDescent="0.25">
      <c r="A1829" s="15" t="str">
        <f t="shared" si="230"/>
        <v/>
      </c>
      <c r="D1829" s="5" t="str">
        <f t="shared" si="224"/>
        <v/>
      </c>
      <c r="E1829" s="5" t="str">
        <f t="shared" si="225"/>
        <v/>
      </c>
      <c r="F1829" s="5" t="str">
        <f t="shared" si="226"/>
        <v/>
      </c>
      <c r="G1829" s="5" t="str">
        <f t="shared" si="227"/>
        <v/>
      </c>
      <c r="I1829" s="5" t="str">
        <f t="shared" si="228"/>
        <v/>
      </c>
      <c r="K1829" s="5" t="str">
        <f t="shared" si="229"/>
        <v/>
      </c>
      <c r="L1829" s="5"/>
      <c r="N1829" s="4"/>
      <c r="O1829" s="4" t="str">
        <f t="shared" si="231"/>
        <v/>
      </c>
      <c r="P1829" t="s">
        <v>34</v>
      </c>
      <c r="Q1829">
        <v>0</v>
      </c>
      <c r="R1829" s="5" t="str">
        <f>IF(ISNA(VLOOKUP($J1829,STOK_AWAL,15,0)),"",VLOOKUP($J1829,STOK_AWAL,15,0))</f>
        <v/>
      </c>
      <c r="S1829" s="6">
        <v>0</v>
      </c>
      <c r="T1829" s="6">
        <v>0</v>
      </c>
      <c r="V1829" t="str">
        <f>IFERROR(INDEX('3.Stok Awal'!A1829:A6824,MATCH('4.Sell to Trade'!J1829,'3.Stok Awal'!D1829:D6824,0)),"")</f>
        <v/>
      </c>
    </row>
    <row r="1830" spans="1:22" x14ac:dyDescent="0.25">
      <c r="A1830" s="15" t="str">
        <f t="shared" si="230"/>
        <v/>
      </c>
      <c r="D1830" s="5" t="str">
        <f t="shared" si="224"/>
        <v/>
      </c>
      <c r="E1830" s="5" t="str">
        <f t="shared" si="225"/>
        <v/>
      </c>
      <c r="F1830" s="5" t="str">
        <f t="shared" si="226"/>
        <v/>
      </c>
      <c r="G1830" s="5" t="str">
        <f t="shared" si="227"/>
        <v/>
      </c>
      <c r="I1830" s="5" t="str">
        <f t="shared" si="228"/>
        <v/>
      </c>
      <c r="K1830" s="5" t="str">
        <f t="shared" si="229"/>
        <v/>
      </c>
      <c r="L1830" s="5"/>
      <c r="N1830" s="4"/>
      <c r="O1830" s="4" t="str">
        <f t="shared" si="231"/>
        <v/>
      </c>
      <c r="P1830" t="s">
        <v>34</v>
      </c>
      <c r="Q1830">
        <v>0</v>
      </c>
      <c r="R1830" s="5" t="str">
        <f>IF(ISNA(VLOOKUP($J1830,STOK_AWAL,15,0)),"",VLOOKUP($J1830,STOK_AWAL,15,0))</f>
        <v/>
      </c>
      <c r="S1830" s="6">
        <v>0</v>
      </c>
      <c r="T1830" s="6">
        <v>0</v>
      </c>
      <c r="V1830" t="str">
        <f>IFERROR(INDEX('3.Stok Awal'!A1830:A6825,MATCH('4.Sell to Trade'!J1830,'3.Stok Awal'!D1830:D6825,0)),"")</f>
        <v/>
      </c>
    </row>
    <row r="1831" spans="1:22" x14ac:dyDescent="0.25">
      <c r="A1831" s="15" t="str">
        <f t="shared" si="230"/>
        <v/>
      </c>
      <c r="D1831" s="5" t="str">
        <f t="shared" si="224"/>
        <v/>
      </c>
      <c r="E1831" s="5" t="str">
        <f t="shared" si="225"/>
        <v/>
      </c>
      <c r="F1831" s="5" t="str">
        <f t="shared" si="226"/>
        <v/>
      </c>
      <c r="G1831" s="5" t="str">
        <f t="shared" si="227"/>
        <v/>
      </c>
      <c r="I1831" s="5" t="str">
        <f t="shared" si="228"/>
        <v/>
      </c>
      <c r="K1831" s="5" t="str">
        <f t="shared" si="229"/>
        <v/>
      </c>
      <c r="L1831" s="5"/>
      <c r="N1831" s="4"/>
      <c r="O1831" s="4" t="str">
        <f t="shared" si="231"/>
        <v/>
      </c>
      <c r="P1831" t="s">
        <v>34</v>
      </c>
      <c r="Q1831">
        <v>0</v>
      </c>
      <c r="R1831" s="5" t="str">
        <f>IF(ISNA(VLOOKUP($J1831,STOK_AWAL,15,0)),"",VLOOKUP($J1831,STOK_AWAL,15,0))</f>
        <v/>
      </c>
      <c r="S1831" s="6">
        <v>0</v>
      </c>
      <c r="T1831" s="6">
        <v>0</v>
      </c>
      <c r="V1831" t="str">
        <f>IFERROR(INDEX('3.Stok Awal'!A1831:A6826,MATCH('4.Sell to Trade'!J1831,'3.Stok Awal'!D1831:D6826,0)),"")</f>
        <v/>
      </c>
    </row>
    <row r="1832" spans="1:22" x14ac:dyDescent="0.25">
      <c r="A1832" s="15" t="str">
        <f t="shared" si="230"/>
        <v/>
      </c>
      <c r="D1832" s="5" t="str">
        <f t="shared" si="224"/>
        <v/>
      </c>
      <c r="E1832" s="5" t="str">
        <f t="shared" si="225"/>
        <v/>
      </c>
      <c r="F1832" s="5" t="str">
        <f t="shared" si="226"/>
        <v/>
      </c>
      <c r="G1832" s="5" t="str">
        <f t="shared" si="227"/>
        <v/>
      </c>
      <c r="I1832" s="5" t="str">
        <f t="shared" si="228"/>
        <v/>
      </c>
      <c r="K1832" s="5" t="str">
        <f t="shared" si="229"/>
        <v/>
      </c>
      <c r="L1832" s="5"/>
      <c r="N1832" s="4"/>
      <c r="O1832" s="4" t="str">
        <f t="shared" si="231"/>
        <v/>
      </c>
      <c r="P1832" t="s">
        <v>34</v>
      </c>
      <c r="Q1832">
        <v>0</v>
      </c>
      <c r="R1832" s="5" t="str">
        <f>IF(ISNA(VLOOKUP($J1832,STOK_AWAL,15,0)),"",VLOOKUP($J1832,STOK_AWAL,15,0))</f>
        <v/>
      </c>
      <c r="S1832" s="6">
        <v>0</v>
      </c>
      <c r="T1832" s="6">
        <v>0</v>
      </c>
      <c r="V1832" t="str">
        <f>IFERROR(INDEX('3.Stok Awal'!A1832:A6827,MATCH('4.Sell to Trade'!J1832,'3.Stok Awal'!D1832:D6827,0)),"")</f>
        <v/>
      </c>
    </row>
    <row r="1833" spans="1:22" x14ac:dyDescent="0.25">
      <c r="A1833" s="15" t="str">
        <f t="shared" si="230"/>
        <v/>
      </c>
      <c r="D1833" s="5" t="str">
        <f t="shared" si="224"/>
        <v/>
      </c>
      <c r="E1833" s="5" t="str">
        <f t="shared" si="225"/>
        <v/>
      </c>
      <c r="F1833" s="5" t="str">
        <f t="shared" si="226"/>
        <v/>
      </c>
      <c r="G1833" s="5" t="str">
        <f t="shared" si="227"/>
        <v/>
      </c>
      <c r="I1833" s="5" t="str">
        <f t="shared" si="228"/>
        <v/>
      </c>
      <c r="K1833" s="5" t="str">
        <f t="shared" si="229"/>
        <v/>
      </c>
      <c r="L1833" s="5"/>
      <c r="N1833" s="4"/>
      <c r="O1833" s="4" t="str">
        <f t="shared" si="231"/>
        <v/>
      </c>
      <c r="P1833" t="s">
        <v>34</v>
      </c>
      <c r="Q1833">
        <v>0</v>
      </c>
      <c r="R1833" s="5" t="str">
        <f>IF(ISNA(VLOOKUP($J1833,STOK_AWAL,15,0)),"",VLOOKUP($J1833,STOK_AWAL,15,0))</f>
        <v/>
      </c>
      <c r="S1833" s="6">
        <v>0</v>
      </c>
      <c r="T1833" s="6">
        <v>0</v>
      </c>
      <c r="V1833" t="str">
        <f>IFERROR(INDEX('3.Stok Awal'!A1833:A6828,MATCH('4.Sell to Trade'!J1833,'3.Stok Awal'!D1833:D6828,0)),"")</f>
        <v/>
      </c>
    </row>
    <row r="1834" spans="1:22" x14ac:dyDescent="0.25">
      <c r="A1834" s="15" t="str">
        <f t="shared" si="230"/>
        <v/>
      </c>
      <c r="D1834" s="5" t="str">
        <f t="shared" si="224"/>
        <v/>
      </c>
      <c r="E1834" s="5" t="str">
        <f t="shared" si="225"/>
        <v/>
      </c>
      <c r="F1834" s="5" t="str">
        <f t="shared" si="226"/>
        <v/>
      </c>
      <c r="G1834" s="5" t="str">
        <f t="shared" si="227"/>
        <v/>
      </c>
      <c r="I1834" s="5" t="str">
        <f t="shared" si="228"/>
        <v/>
      </c>
      <c r="K1834" s="5" t="str">
        <f t="shared" si="229"/>
        <v/>
      </c>
      <c r="L1834" s="5"/>
      <c r="N1834" s="4"/>
      <c r="O1834" s="4" t="str">
        <f t="shared" si="231"/>
        <v/>
      </c>
      <c r="P1834" t="s">
        <v>34</v>
      </c>
      <c r="Q1834">
        <v>0</v>
      </c>
      <c r="R1834" s="5" t="str">
        <f>IF(ISNA(VLOOKUP($J1834,STOK_AWAL,15,0)),"",VLOOKUP($J1834,STOK_AWAL,15,0))</f>
        <v/>
      </c>
      <c r="S1834" s="6">
        <v>0</v>
      </c>
      <c r="T1834" s="6">
        <v>0</v>
      </c>
      <c r="V1834" t="str">
        <f>IFERROR(INDEX('3.Stok Awal'!A1834:A6829,MATCH('4.Sell to Trade'!J1834,'3.Stok Awal'!D1834:D6829,0)),"")</f>
        <v/>
      </c>
    </row>
    <row r="1835" spans="1:22" x14ac:dyDescent="0.25">
      <c r="A1835" s="15" t="str">
        <f t="shared" si="230"/>
        <v/>
      </c>
      <c r="D1835" s="5" t="str">
        <f t="shared" si="224"/>
        <v/>
      </c>
      <c r="E1835" s="5" t="str">
        <f t="shared" si="225"/>
        <v/>
      </c>
      <c r="F1835" s="5" t="str">
        <f t="shared" si="226"/>
        <v/>
      </c>
      <c r="G1835" s="5" t="str">
        <f t="shared" si="227"/>
        <v/>
      </c>
      <c r="I1835" s="5" t="str">
        <f t="shared" si="228"/>
        <v/>
      </c>
      <c r="K1835" s="5" t="str">
        <f t="shared" si="229"/>
        <v/>
      </c>
      <c r="L1835" s="5"/>
      <c r="N1835" s="4"/>
      <c r="O1835" s="4" t="str">
        <f t="shared" si="231"/>
        <v/>
      </c>
      <c r="P1835" t="s">
        <v>34</v>
      </c>
      <c r="Q1835">
        <v>0</v>
      </c>
      <c r="R1835" s="5" t="str">
        <f>IF(ISNA(VLOOKUP($J1835,STOK_AWAL,15,0)),"",VLOOKUP($J1835,STOK_AWAL,15,0))</f>
        <v/>
      </c>
      <c r="S1835" s="6">
        <v>0</v>
      </c>
      <c r="T1835" s="6">
        <v>0</v>
      </c>
      <c r="V1835" t="str">
        <f>IFERROR(INDEX('3.Stok Awal'!A1835:A6830,MATCH('4.Sell to Trade'!J1835,'3.Stok Awal'!D1835:D6830,0)),"")</f>
        <v/>
      </c>
    </row>
    <row r="1836" spans="1:22" x14ac:dyDescent="0.25">
      <c r="A1836" s="15" t="str">
        <f t="shared" si="230"/>
        <v/>
      </c>
      <c r="D1836" s="5" t="str">
        <f t="shared" si="224"/>
        <v/>
      </c>
      <c r="E1836" s="5" t="str">
        <f t="shared" si="225"/>
        <v/>
      </c>
      <c r="F1836" s="5" t="str">
        <f t="shared" si="226"/>
        <v/>
      </c>
      <c r="G1836" s="5" t="str">
        <f t="shared" si="227"/>
        <v/>
      </c>
      <c r="I1836" s="5" t="str">
        <f t="shared" si="228"/>
        <v/>
      </c>
      <c r="K1836" s="5" t="str">
        <f t="shared" si="229"/>
        <v/>
      </c>
      <c r="L1836" s="5"/>
      <c r="N1836" s="4"/>
      <c r="O1836" s="4" t="str">
        <f t="shared" si="231"/>
        <v/>
      </c>
      <c r="P1836" t="s">
        <v>34</v>
      </c>
      <c r="Q1836">
        <v>0</v>
      </c>
      <c r="R1836" s="5" t="str">
        <f>IF(ISNA(VLOOKUP($J1836,STOK_AWAL,15,0)),"",VLOOKUP($J1836,STOK_AWAL,15,0))</f>
        <v/>
      </c>
      <c r="S1836" s="6">
        <v>0</v>
      </c>
      <c r="T1836" s="6">
        <v>0</v>
      </c>
      <c r="V1836" t="str">
        <f>IFERROR(INDEX('3.Stok Awal'!A1836:A6831,MATCH('4.Sell to Trade'!J1836,'3.Stok Awal'!D1836:D6831,0)),"")</f>
        <v/>
      </c>
    </row>
    <row r="1837" spans="1:22" x14ac:dyDescent="0.25">
      <c r="A1837" s="15" t="str">
        <f t="shared" si="230"/>
        <v/>
      </c>
      <c r="D1837" s="5" t="str">
        <f t="shared" si="224"/>
        <v/>
      </c>
      <c r="E1837" s="5" t="str">
        <f t="shared" si="225"/>
        <v/>
      </c>
      <c r="F1837" s="5" t="str">
        <f t="shared" si="226"/>
        <v/>
      </c>
      <c r="G1837" s="5" t="str">
        <f t="shared" si="227"/>
        <v/>
      </c>
      <c r="I1837" s="5" t="str">
        <f t="shared" si="228"/>
        <v/>
      </c>
      <c r="K1837" s="5" t="str">
        <f t="shared" si="229"/>
        <v/>
      </c>
      <c r="L1837" s="5"/>
      <c r="N1837" s="4"/>
      <c r="O1837" s="4" t="str">
        <f t="shared" si="231"/>
        <v/>
      </c>
      <c r="P1837" t="s">
        <v>34</v>
      </c>
      <c r="Q1837">
        <v>0</v>
      </c>
      <c r="R1837" s="5" t="str">
        <f>IF(ISNA(VLOOKUP($J1837,STOK_AWAL,15,0)),"",VLOOKUP($J1837,STOK_AWAL,15,0))</f>
        <v/>
      </c>
      <c r="S1837" s="6">
        <v>0</v>
      </c>
      <c r="T1837" s="6">
        <v>0</v>
      </c>
      <c r="V1837" t="str">
        <f>IFERROR(INDEX('3.Stok Awal'!A1837:A6832,MATCH('4.Sell to Trade'!J1837,'3.Stok Awal'!D1837:D6832,0)),"")</f>
        <v/>
      </c>
    </row>
    <row r="1838" spans="1:22" x14ac:dyDescent="0.25">
      <c r="A1838" s="15" t="str">
        <f t="shared" si="230"/>
        <v/>
      </c>
      <c r="D1838" s="5" t="str">
        <f t="shared" si="224"/>
        <v/>
      </c>
      <c r="E1838" s="5" t="str">
        <f t="shared" si="225"/>
        <v/>
      </c>
      <c r="F1838" s="5" t="str">
        <f t="shared" si="226"/>
        <v/>
      </c>
      <c r="G1838" s="5" t="str">
        <f t="shared" si="227"/>
        <v/>
      </c>
      <c r="I1838" s="5" t="str">
        <f t="shared" si="228"/>
        <v/>
      </c>
      <c r="K1838" s="5" t="str">
        <f t="shared" si="229"/>
        <v/>
      </c>
      <c r="L1838" s="5"/>
      <c r="N1838" s="4"/>
      <c r="O1838" s="4" t="str">
        <f t="shared" si="231"/>
        <v/>
      </c>
      <c r="P1838" t="s">
        <v>34</v>
      </c>
      <c r="Q1838">
        <v>0</v>
      </c>
      <c r="R1838" s="5" t="str">
        <f>IF(ISNA(VLOOKUP($J1838,STOK_AWAL,15,0)),"",VLOOKUP($J1838,STOK_AWAL,15,0))</f>
        <v/>
      </c>
      <c r="S1838" s="6">
        <v>0</v>
      </c>
      <c r="T1838" s="6">
        <v>0</v>
      </c>
      <c r="V1838" t="str">
        <f>IFERROR(INDEX('3.Stok Awal'!A1838:A6833,MATCH('4.Sell to Trade'!J1838,'3.Stok Awal'!D1838:D6833,0)),"")</f>
        <v/>
      </c>
    </row>
    <row r="1839" spans="1:22" x14ac:dyDescent="0.25">
      <c r="A1839" s="15" t="str">
        <f t="shared" si="230"/>
        <v/>
      </c>
      <c r="D1839" s="5" t="str">
        <f t="shared" si="224"/>
        <v/>
      </c>
      <c r="E1839" s="5" t="str">
        <f t="shared" si="225"/>
        <v/>
      </c>
      <c r="F1839" s="5" t="str">
        <f t="shared" si="226"/>
        <v/>
      </c>
      <c r="G1839" s="5" t="str">
        <f t="shared" si="227"/>
        <v/>
      </c>
      <c r="I1839" s="5" t="str">
        <f t="shared" si="228"/>
        <v/>
      </c>
      <c r="K1839" s="5" t="str">
        <f t="shared" si="229"/>
        <v/>
      </c>
      <c r="L1839" s="5"/>
      <c r="N1839" s="4"/>
      <c r="O1839" s="4" t="str">
        <f t="shared" si="231"/>
        <v/>
      </c>
      <c r="P1839" t="s">
        <v>34</v>
      </c>
      <c r="Q1839">
        <v>0</v>
      </c>
      <c r="R1839" s="5" t="str">
        <f>IF(ISNA(VLOOKUP($J1839,STOK_AWAL,15,0)),"",VLOOKUP($J1839,STOK_AWAL,15,0))</f>
        <v/>
      </c>
      <c r="S1839" s="6">
        <v>0</v>
      </c>
      <c r="T1839" s="6">
        <v>0</v>
      </c>
      <c r="V1839" t="str">
        <f>IFERROR(INDEX('3.Stok Awal'!A1839:A6834,MATCH('4.Sell to Trade'!J1839,'3.Stok Awal'!D1839:D6834,0)),"")</f>
        <v/>
      </c>
    </row>
    <row r="1840" spans="1:22" x14ac:dyDescent="0.25">
      <c r="A1840" s="15" t="str">
        <f t="shared" si="230"/>
        <v/>
      </c>
      <c r="D1840" s="5" t="str">
        <f t="shared" si="224"/>
        <v/>
      </c>
      <c r="E1840" s="5" t="str">
        <f t="shared" si="225"/>
        <v/>
      </c>
      <c r="F1840" s="5" t="str">
        <f t="shared" si="226"/>
        <v/>
      </c>
      <c r="G1840" s="5" t="str">
        <f t="shared" si="227"/>
        <v/>
      </c>
      <c r="I1840" s="5" t="str">
        <f t="shared" si="228"/>
        <v/>
      </c>
      <c r="K1840" s="5" t="str">
        <f t="shared" si="229"/>
        <v/>
      </c>
      <c r="L1840" s="5"/>
      <c r="N1840" s="4"/>
      <c r="O1840" s="4" t="str">
        <f t="shared" si="231"/>
        <v/>
      </c>
      <c r="P1840" t="s">
        <v>34</v>
      </c>
      <c r="Q1840">
        <v>0</v>
      </c>
      <c r="R1840" s="5" t="str">
        <f>IF(ISNA(VLOOKUP($J1840,STOK_AWAL,15,0)),"",VLOOKUP($J1840,STOK_AWAL,15,0))</f>
        <v/>
      </c>
      <c r="S1840" s="6">
        <v>0</v>
      </c>
      <c r="T1840" s="6">
        <v>0</v>
      </c>
      <c r="V1840" t="str">
        <f>IFERROR(INDEX('3.Stok Awal'!A1840:A6835,MATCH('4.Sell to Trade'!J1840,'3.Stok Awal'!D1840:D6835,0)),"")</f>
        <v/>
      </c>
    </row>
    <row r="1841" spans="1:22" x14ac:dyDescent="0.25">
      <c r="A1841" s="15" t="str">
        <f t="shared" si="230"/>
        <v/>
      </c>
      <c r="D1841" s="5" t="str">
        <f t="shared" si="224"/>
        <v/>
      </c>
      <c r="E1841" s="5" t="str">
        <f t="shared" si="225"/>
        <v/>
      </c>
      <c r="F1841" s="5" t="str">
        <f t="shared" si="226"/>
        <v/>
      </c>
      <c r="G1841" s="5" t="str">
        <f t="shared" si="227"/>
        <v/>
      </c>
      <c r="I1841" s="5" t="str">
        <f t="shared" si="228"/>
        <v/>
      </c>
      <c r="K1841" s="5" t="str">
        <f t="shared" si="229"/>
        <v/>
      </c>
      <c r="L1841" s="5"/>
      <c r="N1841" s="4"/>
      <c r="O1841" s="4" t="str">
        <f t="shared" si="231"/>
        <v/>
      </c>
      <c r="P1841" t="s">
        <v>34</v>
      </c>
      <c r="Q1841">
        <v>0</v>
      </c>
      <c r="R1841" s="5" t="str">
        <f>IF(ISNA(VLOOKUP($J1841,STOK_AWAL,15,0)),"",VLOOKUP($J1841,STOK_AWAL,15,0))</f>
        <v/>
      </c>
      <c r="S1841" s="6">
        <v>0</v>
      </c>
      <c r="T1841" s="6">
        <v>0</v>
      </c>
      <c r="V1841" t="str">
        <f>IFERROR(INDEX('3.Stok Awal'!A1841:A6836,MATCH('4.Sell to Trade'!J1841,'3.Stok Awal'!D1841:D6836,0)),"")</f>
        <v/>
      </c>
    </row>
    <row r="1842" spans="1:22" x14ac:dyDescent="0.25">
      <c r="A1842" s="15" t="str">
        <f t="shared" si="230"/>
        <v/>
      </c>
      <c r="D1842" s="5" t="str">
        <f t="shared" si="224"/>
        <v/>
      </c>
      <c r="E1842" s="5" t="str">
        <f t="shared" si="225"/>
        <v/>
      </c>
      <c r="F1842" s="5" t="str">
        <f t="shared" si="226"/>
        <v/>
      </c>
      <c r="G1842" s="5" t="str">
        <f t="shared" si="227"/>
        <v/>
      </c>
      <c r="I1842" s="5" t="str">
        <f t="shared" si="228"/>
        <v/>
      </c>
      <c r="K1842" s="5" t="str">
        <f t="shared" si="229"/>
        <v/>
      </c>
      <c r="L1842" s="5"/>
      <c r="N1842" s="4"/>
      <c r="O1842" s="4" t="str">
        <f t="shared" si="231"/>
        <v/>
      </c>
      <c r="P1842" t="s">
        <v>34</v>
      </c>
      <c r="Q1842">
        <v>0</v>
      </c>
      <c r="R1842" s="5" t="str">
        <f>IF(ISNA(VLOOKUP($J1842,STOK_AWAL,15,0)),"",VLOOKUP($J1842,STOK_AWAL,15,0))</f>
        <v/>
      </c>
      <c r="S1842" s="6">
        <v>0</v>
      </c>
      <c r="T1842" s="6">
        <v>0</v>
      </c>
      <c r="V1842" t="str">
        <f>IFERROR(INDEX('3.Stok Awal'!A1842:A6837,MATCH('4.Sell to Trade'!J1842,'3.Stok Awal'!D1842:D6837,0)),"")</f>
        <v/>
      </c>
    </row>
    <row r="1843" spans="1:22" x14ac:dyDescent="0.25">
      <c r="A1843" s="15" t="str">
        <f t="shared" si="230"/>
        <v/>
      </c>
      <c r="D1843" s="5" t="str">
        <f t="shared" si="224"/>
        <v/>
      </c>
      <c r="E1843" s="5" t="str">
        <f t="shared" si="225"/>
        <v/>
      </c>
      <c r="F1843" s="5" t="str">
        <f t="shared" si="226"/>
        <v/>
      </c>
      <c r="G1843" s="5" t="str">
        <f t="shared" si="227"/>
        <v/>
      </c>
      <c r="I1843" s="5" t="str">
        <f t="shared" si="228"/>
        <v/>
      </c>
      <c r="K1843" s="5" t="str">
        <f t="shared" si="229"/>
        <v/>
      </c>
      <c r="L1843" s="5"/>
      <c r="N1843" s="4"/>
      <c r="O1843" s="4" t="str">
        <f t="shared" si="231"/>
        <v/>
      </c>
      <c r="P1843" t="s">
        <v>34</v>
      </c>
      <c r="Q1843">
        <v>0</v>
      </c>
      <c r="R1843" s="5" t="str">
        <f>IF(ISNA(VLOOKUP($J1843,STOK_AWAL,15,0)),"",VLOOKUP($J1843,STOK_AWAL,15,0))</f>
        <v/>
      </c>
      <c r="S1843" s="6">
        <v>0</v>
      </c>
      <c r="T1843" s="6">
        <v>0</v>
      </c>
      <c r="V1843" t="str">
        <f>IFERROR(INDEX('3.Stok Awal'!A1843:A6838,MATCH('4.Sell to Trade'!J1843,'3.Stok Awal'!D1843:D6838,0)),"")</f>
        <v/>
      </c>
    </row>
    <row r="1844" spans="1:22" x14ac:dyDescent="0.25">
      <c r="A1844" s="15" t="str">
        <f t="shared" si="230"/>
        <v/>
      </c>
      <c r="D1844" s="5" t="str">
        <f t="shared" si="224"/>
        <v/>
      </c>
      <c r="E1844" s="5" t="str">
        <f t="shared" si="225"/>
        <v/>
      </c>
      <c r="F1844" s="5" t="str">
        <f t="shared" si="226"/>
        <v/>
      </c>
      <c r="G1844" s="5" t="str">
        <f t="shared" si="227"/>
        <v/>
      </c>
      <c r="I1844" s="5" t="str">
        <f t="shared" si="228"/>
        <v/>
      </c>
      <c r="K1844" s="5" t="str">
        <f t="shared" si="229"/>
        <v/>
      </c>
      <c r="L1844" s="5"/>
      <c r="N1844" s="4"/>
      <c r="O1844" s="4" t="str">
        <f t="shared" si="231"/>
        <v/>
      </c>
      <c r="P1844" t="s">
        <v>34</v>
      </c>
      <c r="Q1844">
        <v>0</v>
      </c>
      <c r="R1844" s="5" t="str">
        <f>IF(ISNA(VLOOKUP($J1844,STOK_AWAL,15,0)),"",VLOOKUP($J1844,STOK_AWAL,15,0))</f>
        <v/>
      </c>
      <c r="S1844" s="6">
        <v>0</v>
      </c>
      <c r="T1844" s="6">
        <v>0</v>
      </c>
      <c r="V1844" t="str">
        <f>IFERROR(INDEX('3.Stok Awal'!A1844:A6839,MATCH('4.Sell to Trade'!J1844,'3.Stok Awal'!D1844:D6839,0)),"")</f>
        <v/>
      </c>
    </row>
    <row r="1845" spans="1:22" x14ac:dyDescent="0.25">
      <c r="A1845" s="15" t="str">
        <f t="shared" si="230"/>
        <v/>
      </c>
      <c r="D1845" s="5" t="str">
        <f t="shared" si="224"/>
        <v/>
      </c>
      <c r="E1845" s="5" t="str">
        <f t="shared" si="225"/>
        <v/>
      </c>
      <c r="F1845" s="5" t="str">
        <f t="shared" si="226"/>
        <v/>
      </c>
      <c r="G1845" s="5" t="str">
        <f t="shared" si="227"/>
        <v/>
      </c>
      <c r="I1845" s="5" t="str">
        <f t="shared" si="228"/>
        <v/>
      </c>
      <c r="K1845" s="5" t="str">
        <f t="shared" si="229"/>
        <v/>
      </c>
      <c r="L1845" s="5"/>
      <c r="N1845" s="4"/>
      <c r="O1845" s="4" t="str">
        <f t="shared" si="231"/>
        <v/>
      </c>
      <c r="P1845" t="s">
        <v>34</v>
      </c>
      <c r="Q1845">
        <v>0</v>
      </c>
      <c r="R1845" s="5" t="str">
        <f>IF(ISNA(VLOOKUP($J1845,STOK_AWAL,15,0)),"",VLOOKUP($J1845,STOK_AWAL,15,0))</f>
        <v/>
      </c>
      <c r="S1845" s="6">
        <v>0</v>
      </c>
      <c r="T1845" s="6">
        <v>0</v>
      </c>
      <c r="V1845" t="str">
        <f>IFERROR(INDEX('3.Stok Awal'!A1845:A6840,MATCH('4.Sell to Trade'!J1845,'3.Stok Awal'!D1845:D6840,0)),"")</f>
        <v/>
      </c>
    </row>
    <row r="1846" spans="1:22" x14ac:dyDescent="0.25">
      <c r="A1846" s="15" t="str">
        <f t="shared" si="230"/>
        <v/>
      </c>
      <c r="D1846" s="5" t="str">
        <f t="shared" si="224"/>
        <v/>
      </c>
      <c r="E1846" s="5" t="str">
        <f t="shared" si="225"/>
        <v/>
      </c>
      <c r="F1846" s="5" t="str">
        <f t="shared" si="226"/>
        <v/>
      </c>
      <c r="G1846" s="5" t="str">
        <f t="shared" si="227"/>
        <v/>
      </c>
      <c r="I1846" s="5" t="str">
        <f t="shared" si="228"/>
        <v/>
      </c>
      <c r="K1846" s="5" t="str">
        <f t="shared" si="229"/>
        <v/>
      </c>
      <c r="L1846" s="5"/>
      <c r="N1846" s="4"/>
      <c r="O1846" s="4" t="str">
        <f t="shared" si="231"/>
        <v/>
      </c>
      <c r="P1846" t="s">
        <v>34</v>
      </c>
      <c r="Q1846">
        <v>0</v>
      </c>
      <c r="R1846" s="5" t="str">
        <f>IF(ISNA(VLOOKUP($J1846,STOK_AWAL,15,0)),"",VLOOKUP($J1846,STOK_AWAL,15,0))</f>
        <v/>
      </c>
      <c r="S1846" s="6">
        <v>0</v>
      </c>
      <c r="T1846" s="6">
        <v>0</v>
      </c>
      <c r="V1846" t="str">
        <f>IFERROR(INDEX('3.Stok Awal'!A1846:A6841,MATCH('4.Sell to Trade'!J1846,'3.Stok Awal'!D1846:D6841,0)),"")</f>
        <v/>
      </c>
    </row>
    <row r="1847" spans="1:22" x14ac:dyDescent="0.25">
      <c r="A1847" s="15" t="str">
        <f t="shared" si="230"/>
        <v/>
      </c>
      <c r="D1847" s="5" t="str">
        <f t="shared" si="224"/>
        <v/>
      </c>
      <c r="E1847" s="5" t="str">
        <f t="shared" si="225"/>
        <v/>
      </c>
      <c r="F1847" s="5" t="str">
        <f t="shared" si="226"/>
        <v/>
      </c>
      <c r="G1847" s="5" t="str">
        <f t="shared" si="227"/>
        <v/>
      </c>
      <c r="I1847" s="5" t="str">
        <f t="shared" si="228"/>
        <v/>
      </c>
      <c r="K1847" s="5" t="str">
        <f t="shared" si="229"/>
        <v/>
      </c>
      <c r="L1847" s="5"/>
      <c r="N1847" s="4"/>
      <c r="O1847" s="4" t="str">
        <f t="shared" si="231"/>
        <v/>
      </c>
      <c r="P1847" t="s">
        <v>34</v>
      </c>
      <c r="Q1847">
        <v>0</v>
      </c>
      <c r="R1847" s="5" t="str">
        <f>IF(ISNA(VLOOKUP($J1847,STOK_AWAL,15,0)),"",VLOOKUP($J1847,STOK_AWAL,15,0))</f>
        <v/>
      </c>
      <c r="S1847" s="6">
        <v>0</v>
      </c>
      <c r="T1847" s="6">
        <v>0</v>
      </c>
      <c r="V1847" t="str">
        <f>IFERROR(INDEX('3.Stok Awal'!A1847:A6842,MATCH('4.Sell to Trade'!J1847,'3.Stok Awal'!D1847:D6842,0)),"")</f>
        <v/>
      </c>
    </row>
    <row r="1848" spans="1:22" x14ac:dyDescent="0.25">
      <c r="A1848" s="15" t="str">
        <f t="shared" si="230"/>
        <v/>
      </c>
      <c r="D1848" s="5" t="str">
        <f t="shared" si="224"/>
        <v/>
      </c>
      <c r="E1848" s="5" t="str">
        <f t="shared" si="225"/>
        <v/>
      </c>
      <c r="F1848" s="5" t="str">
        <f t="shared" si="226"/>
        <v/>
      </c>
      <c r="G1848" s="5" t="str">
        <f t="shared" si="227"/>
        <v/>
      </c>
      <c r="I1848" s="5" t="str">
        <f t="shared" si="228"/>
        <v/>
      </c>
      <c r="K1848" s="5" t="str">
        <f t="shared" si="229"/>
        <v/>
      </c>
      <c r="L1848" s="5"/>
      <c r="N1848" s="4"/>
      <c r="O1848" s="4" t="str">
        <f t="shared" si="231"/>
        <v/>
      </c>
      <c r="P1848" t="s">
        <v>34</v>
      </c>
      <c r="Q1848">
        <v>0</v>
      </c>
      <c r="R1848" s="5" t="str">
        <f>IF(ISNA(VLOOKUP($J1848,STOK_AWAL,15,0)),"",VLOOKUP($J1848,STOK_AWAL,15,0))</f>
        <v/>
      </c>
      <c r="S1848" s="6">
        <v>0</v>
      </c>
      <c r="T1848" s="6">
        <v>0</v>
      </c>
      <c r="V1848" t="str">
        <f>IFERROR(INDEX('3.Stok Awal'!A1848:A6843,MATCH('4.Sell to Trade'!J1848,'3.Stok Awal'!D1848:D6843,0)),"")</f>
        <v/>
      </c>
    </row>
    <row r="1849" spans="1:22" x14ac:dyDescent="0.25">
      <c r="A1849" s="15" t="str">
        <f t="shared" si="230"/>
        <v/>
      </c>
      <c r="D1849" s="5" t="str">
        <f t="shared" si="224"/>
        <v/>
      </c>
      <c r="E1849" s="5" t="str">
        <f t="shared" si="225"/>
        <v/>
      </c>
      <c r="F1849" s="5" t="str">
        <f t="shared" si="226"/>
        <v/>
      </c>
      <c r="G1849" s="5" t="str">
        <f t="shared" si="227"/>
        <v/>
      </c>
      <c r="I1849" s="5" t="str">
        <f t="shared" si="228"/>
        <v/>
      </c>
      <c r="K1849" s="5" t="str">
        <f t="shared" si="229"/>
        <v/>
      </c>
      <c r="L1849" s="5"/>
      <c r="N1849" s="4"/>
      <c r="O1849" s="4" t="str">
        <f t="shared" si="231"/>
        <v/>
      </c>
      <c r="P1849" t="s">
        <v>34</v>
      </c>
      <c r="Q1849">
        <v>0</v>
      </c>
      <c r="R1849" s="5" t="str">
        <f>IF(ISNA(VLOOKUP($J1849,STOK_AWAL,15,0)),"",VLOOKUP($J1849,STOK_AWAL,15,0))</f>
        <v/>
      </c>
      <c r="S1849" s="6">
        <v>0</v>
      </c>
      <c r="T1849" s="6">
        <v>0</v>
      </c>
      <c r="V1849" t="str">
        <f>IFERROR(INDEX('3.Stok Awal'!A1849:A6844,MATCH('4.Sell to Trade'!J1849,'3.Stok Awal'!D1849:D6844,0)),"")</f>
        <v/>
      </c>
    </row>
    <row r="1850" spans="1:22" x14ac:dyDescent="0.25">
      <c r="A1850" s="15" t="str">
        <f t="shared" si="230"/>
        <v/>
      </c>
      <c r="D1850" s="5" t="str">
        <f t="shared" si="224"/>
        <v/>
      </c>
      <c r="E1850" s="5" t="str">
        <f t="shared" si="225"/>
        <v/>
      </c>
      <c r="F1850" s="5" t="str">
        <f t="shared" si="226"/>
        <v/>
      </c>
      <c r="G1850" s="5" t="str">
        <f t="shared" si="227"/>
        <v/>
      </c>
      <c r="I1850" s="5" t="str">
        <f t="shared" si="228"/>
        <v/>
      </c>
      <c r="K1850" s="5" t="str">
        <f t="shared" si="229"/>
        <v/>
      </c>
      <c r="L1850" s="5"/>
      <c r="N1850" s="4"/>
      <c r="O1850" s="4" t="str">
        <f t="shared" si="231"/>
        <v/>
      </c>
      <c r="P1850" t="s">
        <v>34</v>
      </c>
      <c r="Q1850">
        <v>0</v>
      </c>
      <c r="R1850" s="5" t="str">
        <f>IF(ISNA(VLOOKUP($J1850,STOK_AWAL,15,0)),"",VLOOKUP($J1850,STOK_AWAL,15,0))</f>
        <v/>
      </c>
      <c r="S1850" s="6">
        <v>0</v>
      </c>
      <c r="T1850" s="6">
        <v>0</v>
      </c>
      <c r="V1850" t="str">
        <f>IFERROR(INDEX('3.Stok Awal'!A1850:A6845,MATCH('4.Sell to Trade'!J1850,'3.Stok Awal'!D1850:D6845,0)),"")</f>
        <v/>
      </c>
    </row>
    <row r="1851" spans="1:22" x14ac:dyDescent="0.25">
      <c r="A1851" s="15" t="str">
        <f t="shared" si="230"/>
        <v/>
      </c>
      <c r="D1851" s="5" t="str">
        <f t="shared" si="224"/>
        <v/>
      </c>
      <c r="E1851" s="5" t="str">
        <f t="shared" si="225"/>
        <v/>
      </c>
      <c r="F1851" s="5" t="str">
        <f t="shared" si="226"/>
        <v/>
      </c>
      <c r="G1851" s="5" t="str">
        <f t="shared" si="227"/>
        <v/>
      </c>
      <c r="I1851" s="5" t="str">
        <f t="shared" si="228"/>
        <v/>
      </c>
      <c r="K1851" s="5" t="str">
        <f t="shared" si="229"/>
        <v/>
      </c>
      <c r="L1851" s="5"/>
      <c r="N1851" s="4"/>
      <c r="O1851" s="4" t="str">
        <f t="shared" si="231"/>
        <v/>
      </c>
      <c r="P1851" t="s">
        <v>34</v>
      </c>
      <c r="Q1851">
        <v>0</v>
      </c>
      <c r="R1851" s="5" t="str">
        <f>IF(ISNA(VLOOKUP($J1851,STOK_AWAL,15,0)),"",VLOOKUP($J1851,STOK_AWAL,15,0))</f>
        <v/>
      </c>
      <c r="S1851" s="6">
        <v>0</v>
      </c>
      <c r="T1851" s="6">
        <v>0</v>
      </c>
      <c r="V1851" t="str">
        <f>IFERROR(INDEX('3.Stok Awal'!A1851:A6846,MATCH('4.Sell to Trade'!J1851,'3.Stok Awal'!D1851:D6846,0)),"")</f>
        <v/>
      </c>
    </row>
    <row r="1852" spans="1:22" x14ac:dyDescent="0.25">
      <c r="A1852" s="15" t="str">
        <f t="shared" si="230"/>
        <v/>
      </c>
      <c r="D1852" s="5" t="str">
        <f t="shared" si="224"/>
        <v/>
      </c>
      <c r="E1852" s="5" t="str">
        <f t="shared" si="225"/>
        <v/>
      </c>
      <c r="F1852" s="5" t="str">
        <f t="shared" si="226"/>
        <v/>
      </c>
      <c r="G1852" s="5" t="str">
        <f t="shared" si="227"/>
        <v/>
      </c>
      <c r="I1852" s="5" t="str">
        <f t="shared" si="228"/>
        <v/>
      </c>
      <c r="K1852" s="5" t="str">
        <f t="shared" si="229"/>
        <v/>
      </c>
      <c r="L1852" s="5"/>
      <c r="N1852" s="4"/>
      <c r="O1852" s="4" t="str">
        <f t="shared" si="231"/>
        <v/>
      </c>
      <c r="P1852" t="s">
        <v>34</v>
      </c>
      <c r="Q1852">
        <v>0</v>
      </c>
      <c r="R1852" s="5" t="str">
        <f>IF(ISNA(VLOOKUP($J1852,STOK_AWAL,15,0)),"",VLOOKUP($J1852,STOK_AWAL,15,0))</f>
        <v/>
      </c>
      <c r="S1852" s="6">
        <v>0</v>
      </c>
      <c r="T1852" s="6">
        <v>0</v>
      </c>
      <c r="V1852" t="str">
        <f>IFERROR(INDEX('3.Stok Awal'!A1852:A6847,MATCH('4.Sell to Trade'!J1852,'3.Stok Awal'!D1852:D6847,0)),"")</f>
        <v/>
      </c>
    </row>
    <row r="1853" spans="1:22" x14ac:dyDescent="0.25">
      <c r="A1853" s="15" t="str">
        <f t="shared" si="230"/>
        <v/>
      </c>
      <c r="D1853" s="5" t="str">
        <f t="shared" si="224"/>
        <v/>
      </c>
      <c r="E1853" s="5" t="str">
        <f t="shared" si="225"/>
        <v/>
      </c>
      <c r="F1853" s="5" t="str">
        <f t="shared" si="226"/>
        <v/>
      </c>
      <c r="G1853" s="5" t="str">
        <f t="shared" si="227"/>
        <v/>
      </c>
      <c r="I1853" s="5" t="str">
        <f t="shared" si="228"/>
        <v/>
      </c>
      <c r="K1853" s="5" t="str">
        <f t="shared" si="229"/>
        <v/>
      </c>
      <c r="L1853" s="5"/>
      <c r="N1853" s="4"/>
      <c r="O1853" s="4" t="str">
        <f t="shared" si="231"/>
        <v/>
      </c>
      <c r="P1853" t="s">
        <v>34</v>
      </c>
      <c r="Q1853">
        <v>0</v>
      </c>
      <c r="R1853" s="5" t="str">
        <f>IF(ISNA(VLOOKUP($J1853,STOK_AWAL,15,0)),"",VLOOKUP($J1853,STOK_AWAL,15,0))</f>
        <v/>
      </c>
      <c r="S1853" s="6">
        <v>0</v>
      </c>
      <c r="T1853" s="6">
        <v>0</v>
      </c>
      <c r="V1853" t="str">
        <f>IFERROR(INDEX('3.Stok Awal'!A1853:A6848,MATCH('4.Sell to Trade'!J1853,'3.Stok Awal'!D1853:D6848,0)),"")</f>
        <v/>
      </c>
    </row>
    <row r="1854" spans="1:22" x14ac:dyDescent="0.25">
      <c r="A1854" s="15" t="str">
        <f t="shared" si="230"/>
        <v/>
      </c>
      <c r="D1854" s="5" t="str">
        <f t="shared" si="224"/>
        <v/>
      </c>
      <c r="E1854" s="5" t="str">
        <f t="shared" si="225"/>
        <v/>
      </c>
      <c r="F1854" s="5" t="str">
        <f t="shared" si="226"/>
        <v/>
      </c>
      <c r="G1854" s="5" t="str">
        <f t="shared" si="227"/>
        <v/>
      </c>
      <c r="I1854" s="5" t="str">
        <f t="shared" si="228"/>
        <v/>
      </c>
      <c r="K1854" s="5" t="str">
        <f t="shared" si="229"/>
        <v/>
      </c>
      <c r="L1854" s="5"/>
      <c r="N1854" s="4"/>
      <c r="O1854" s="4" t="str">
        <f t="shared" si="231"/>
        <v/>
      </c>
      <c r="P1854" t="s">
        <v>34</v>
      </c>
      <c r="Q1854">
        <v>0</v>
      </c>
      <c r="R1854" s="5" t="str">
        <f>IF(ISNA(VLOOKUP($J1854,STOK_AWAL,15,0)),"",VLOOKUP($J1854,STOK_AWAL,15,0))</f>
        <v/>
      </c>
      <c r="S1854" s="6">
        <v>0</v>
      </c>
      <c r="T1854" s="6">
        <v>0</v>
      </c>
      <c r="V1854" t="str">
        <f>IFERROR(INDEX('3.Stok Awal'!A1854:A6849,MATCH('4.Sell to Trade'!J1854,'3.Stok Awal'!D1854:D6849,0)),"")</f>
        <v/>
      </c>
    </row>
    <row r="1855" spans="1:22" x14ac:dyDescent="0.25">
      <c r="A1855" s="15" t="str">
        <f t="shared" si="230"/>
        <v/>
      </c>
      <c r="D1855" s="5" t="str">
        <f t="shared" si="224"/>
        <v/>
      </c>
      <c r="E1855" s="5" t="str">
        <f t="shared" si="225"/>
        <v/>
      </c>
      <c r="F1855" s="5" t="str">
        <f t="shared" si="226"/>
        <v/>
      </c>
      <c r="G1855" s="5" t="str">
        <f t="shared" si="227"/>
        <v/>
      </c>
      <c r="I1855" s="5" t="str">
        <f t="shared" si="228"/>
        <v/>
      </c>
      <c r="K1855" s="5" t="str">
        <f t="shared" si="229"/>
        <v/>
      </c>
      <c r="L1855" s="5"/>
      <c r="N1855" s="4"/>
      <c r="O1855" s="4" t="str">
        <f t="shared" si="231"/>
        <v/>
      </c>
      <c r="P1855" t="s">
        <v>34</v>
      </c>
      <c r="Q1855">
        <v>0</v>
      </c>
      <c r="R1855" s="5" t="str">
        <f>IF(ISNA(VLOOKUP($J1855,STOK_AWAL,15,0)),"",VLOOKUP($J1855,STOK_AWAL,15,0))</f>
        <v/>
      </c>
      <c r="S1855" s="6">
        <v>0</v>
      </c>
      <c r="T1855" s="6">
        <v>0</v>
      </c>
      <c r="V1855" t="str">
        <f>IFERROR(INDEX('3.Stok Awal'!A1855:A6850,MATCH('4.Sell to Trade'!J1855,'3.Stok Awal'!D1855:D6850,0)),"")</f>
        <v/>
      </c>
    </row>
    <row r="1856" spans="1:22" x14ac:dyDescent="0.25">
      <c r="A1856" s="15" t="str">
        <f t="shared" si="230"/>
        <v/>
      </c>
      <c r="D1856" s="5" t="str">
        <f t="shared" si="224"/>
        <v/>
      </c>
      <c r="E1856" s="5" t="str">
        <f t="shared" si="225"/>
        <v/>
      </c>
      <c r="F1856" s="5" t="str">
        <f t="shared" si="226"/>
        <v/>
      </c>
      <c r="G1856" s="5" t="str">
        <f t="shared" si="227"/>
        <v/>
      </c>
      <c r="I1856" s="5" t="str">
        <f t="shared" si="228"/>
        <v/>
      </c>
      <c r="K1856" s="5" t="str">
        <f t="shared" si="229"/>
        <v/>
      </c>
      <c r="L1856" s="5"/>
      <c r="N1856" s="4"/>
      <c r="O1856" s="4" t="str">
        <f t="shared" si="231"/>
        <v/>
      </c>
      <c r="P1856" t="s">
        <v>34</v>
      </c>
      <c r="Q1856">
        <v>0</v>
      </c>
      <c r="R1856" s="5" t="str">
        <f>IF(ISNA(VLOOKUP($J1856,STOK_AWAL,15,0)),"",VLOOKUP($J1856,STOK_AWAL,15,0))</f>
        <v/>
      </c>
      <c r="S1856" s="6">
        <v>0</v>
      </c>
      <c r="T1856" s="6">
        <v>0</v>
      </c>
      <c r="V1856" t="str">
        <f>IFERROR(INDEX('3.Stok Awal'!A1856:A6851,MATCH('4.Sell to Trade'!J1856,'3.Stok Awal'!D1856:D6851,0)),"")</f>
        <v/>
      </c>
    </row>
    <row r="1857" spans="1:22" x14ac:dyDescent="0.25">
      <c r="A1857" s="15" t="str">
        <f t="shared" si="230"/>
        <v/>
      </c>
      <c r="D1857" s="5" t="str">
        <f t="shared" si="224"/>
        <v/>
      </c>
      <c r="E1857" s="5" t="str">
        <f t="shared" si="225"/>
        <v/>
      </c>
      <c r="F1857" s="5" t="str">
        <f t="shared" si="226"/>
        <v/>
      </c>
      <c r="G1857" s="5" t="str">
        <f t="shared" si="227"/>
        <v/>
      </c>
      <c r="I1857" s="5" t="str">
        <f t="shared" si="228"/>
        <v/>
      </c>
      <c r="K1857" s="5" t="str">
        <f t="shared" si="229"/>
        <v/>
      </c>
      <c r="L1857" s="5"/>
      <c r="N1857" s="4"/>
      <c r="O1857" s="4" t="str">
        <f t="shared" si="231"/>
        <v/>
      </c>
      <c r="P1857" t="s">
        <v>34</v>
      </c>
      <c r="Q1857">
        <v>0</v>
      </c>
      <c r="R1857" s="5" t="str">
        <f>IF(ISNA(VLOOKUP($J1857,STOK_AWAL,15,0)),"",VLOOKUP($J1857,STOK_AWAL,15,0))</f>
        <v/>
      </c>
      <c r="S1857" s="6">
        <v>0</v>
      </c>
      <c r="T1857" s="6">
        <v>0</v>
      </c>
      <c r="V1857" t="str">
        <f>IFERROR(INDEX('3.Stok Awal'!A1857:A6852,MATCH('4.Sell to Trade'!J1857,'3.Stok Awal'!D1857:D6852,0)),"")</f>
        <v/>
      </c>
    </row>
    <row r="1858" spans="1:22" x14ac:dyDescent="0.25">
      <c r="A1858" s="15" t="str">
        <f t="shared" si="230"/>
        <v/>
      </c>
      <c r="D1858" s="5" t="str">
        <f t="shared" si="224"/>
        <v/>
      </c>
      <c r="E1858" s="5" t="str">
        <f t="shared" si="225"/>
        <v/>
      </c>
      <c r="F1858" s="5" t="str">
        <f t="shared" si="226"/>
        <v/>
      </c>
      <c r="G1858" s="5" t="str">
        <f t="shared" si="227"/>
        <v/>
      </c>
      <c r="I1858" s="5" t="str">
        <f t="shared" si="228"/>
        <v/>
      </c>
      <c r="K1858" s="5" t="str">
        <f t="shared" si="229"/>
        <v/>
      </c>
      <c r="L1858" s="5"/>
      <c r="N1858" s="4"/>
      <c r="O1858" s="4" t="str">
        <f t="shared" si="231"/>
        <v/>
      </c>
      <c r="P1858" t="s">
        <v>34</v>
      </c>
      <c r="Q1858">
        <v>0</v>
      </c>
      <c r="R1858" s="5" t="str">
        <f>IF(ISNA(VLOOKUP($J1858,STOK_AWAL,15,0)),"",VLOOKUP($J1858,STOK_AWAL,15,0))</f>
        <v/>
      </c>
      <c r="S1858" s="6">
        <v>0</v>
      </c>
      <c r="T1858" s="6">
        <v>0</v>
      </c>
      <c r="V1858" t="str">
        <f>IFERROR(INDEX('3.Stok Awal'!A1858:A6853,MATCH('4.Sell to Trade'!J1858,'3.Stok Awal'!D1858:D6853,0)),"")</f>
        <v/>
      </c>
    </row>
    <row r="1859" spans="1:22" x14ac:dyDescent="0.25">
      <c r="A1859" s="15" t="str">
        <f t="shared" si="230"/>
        <v/>
      </c>
      <c r="D1859" s="5" t="str">
        <f t="shared" si="224"/>
        <v/>
      </c>
      <c r="E1859" s="5" t="str">
        <f t="shared" si="225"/>
        <v/>
      </c>
      <c r="F1859" s="5" t="str">
        <f t="shared" si="226"/>
        <v/>
      </c>
      <c r="G1859" s="5" t="str">
        <f t="shared" si="227"/>
        <v/>
      </c>
      <c r="I1859" s="5" t="str">
        <f t="shared" si="228"/>
        <v/>
      </c>
      <c r="K1859" s="5" t="str">
        <f t="shared" si="229"/>
        <v/>
      </c>
      <c r="L1859" s="5"/>
      <c r="N1859" s="4"/>
      <c r="O1859" s="4" t="str">
        <f t="shared" si="231"/>
        <v/>
      </c>
      <c r="P1859" t="s">
        <v>34</v>
      </c>
      <c r="Q1859">
        <v>0</v>
      </c>
      <c r="R1859" s="5" t="str">
        <f>IF(ISNA(VLOOKUP($J1859,STOK_AWAL,15,0)),"",VLOOKUP($J1859,STOK_AWAL,15,0))</f>
        <v/>
      </c>
      <c r="S1859" s="6">
        <v>0</v>
      </c>
      <c r="T1859" s="6">
        <v>0</v>
      </c>
      <c r="V1859" t="str">
        <f>IFERROR(INDEX('3.Stok Awal'!A1859:A6854,MATCH('4.Sell to Trade'!J1859,'3.Stok Awal'!D1859:D6854,0)),"")</f>
        <v/>
      </c>
    </row>
    <row r="1860" spans="1:22" x14ac:dyDescent="0.25">
      <c r="A1860" s="15" t="str">
        <f t="shared" si="230"/>
        <v/>
      </c>
      <c r="D1860" s="5" t="str">
        <f t="shared" si="224"/>
        <v/>
      </c>
      <c r="E1860" s="5" t="str">
        <f t="shared" si="225"/>
        <v/>
      </c>
      <c r="F1860" s="5" t="str">
        <f t="shared" si="226"/>
        <v/>
      </c>
      <c r="G1860" s="5" t="str">
        <f t="shared" si="227"/>
        <v/>
      </c>
      <c r="I1860" s="5" t="str">
        <f t="shared" si="228"/>
        <v/>
      </c>
      <c r="K1860" s="5" t="str">
        <f t="shared" si="229"/>
        <v/>
      </c>
      <c r="L1860" s="5"/>
      <c r="N1860" s="4"/>
      <c r="O1860" s="4" t="str">
        <f t="shared" si="231"/>
        <v/>
      </c>
      <c r="P1860" t="s">
        <v>34</v>
      </c>
      <c r="Q1860">
        <v>0</v>
      </c>
      <c r="R1860" s="5" t="str">
        <f>IF(ISNA(VLOOKUP($J1860,STOK_AWAL,15,0)),"",VLOOKUP($J1860,STOK_AWAL,15,0))</f>
        <v/>
      </c>
      <c r="S1860" s="6">
        <v>0</v>
      </c>
      <c r="T1860" s="6">
        <v>0</v>
      </c>
      <c r="V1860" t="str">
        <f>IFERROR(INDEX('3.Stok Awal'!A1860:A6855,MATCH('4.Sell to Trade'!J1860,'3.Stok Awal'!D1860:D6855,0)),"")</f>
        <v/>
      </c>
    </row>
    <row r="1861" spans="1:22" x14ac:dyDescent="0.25">
      <c r="A1861" s="15" t="str">
        <f t="shared" si="230"/>
        <v/>
      </c>
      <c r="D1861" s="5" t="str">
        <f t="shared" ref="D1861:D1924" si="232">IF(ISNA(VLOOKUP($C1861,MASTER_CUSTOMER,2,0)),"",VLOOKUP($C1861,MASTER_CUSTOMER,2,0))</f>
        <v/>
      </c>
      <c r="E1861" s="5" t="str">
        <f t="shared" ref="E1861:E1924" si="233">IF(ISNA(VLOOKUP($C1861,MASTER_CUSTOMER,4,0)),"",VLOOKUP($C1861,MASTER_CUSTOMER,4,0))</f>
        <v/>
      </c>
      <c r="F1861" s="5" t="str">
        <f t="shared" ref="F1861:F1924" si="234">IF(ISNA(VLOOKUP($C1861,MASTER_CUSTOMER,5,0)),"",VLOOKUP($C1861,MASTER_CUSTOMER,5,0))</f>
        <v/>
      </c>
      <c r="G1861" s="5" t="str">
        <f t="shared" ref="G1861:G1924" si="235">IF(ISNA(VLOOKUP($C1861,MASTER_CUSTOMER,3,0)),"",VLOOKUP($C1861,MASTER_CUSTOMER,3,0))</f>
        <v/>
      </c>
      <c r="I1861" s="5" t="str">
        <f t="shared" ref="I1861:I1924" si="236">IF(ISNA(VLOOKUP($H1861,MASTER_SALESMAN,2,0)),"",VLOOKUP($H1861,MASTER_SALESMAN,2,0))</f>
        <v/>
      </c>
      <c r="K1861" s="5" t="str">
        <f t="shared" ref="K1861:K1924" si="237">IF(ISNA(VLOOKUP($J1861,STOK_AWAL,2,0)),"",VLOOKUP($J1861,STOK_AWAL,2,0))</f>
        <v/>
      </c>
      <c r="L1861" s="5"/>
      <c r="N1861" s="4"/>
      <c r="O1861" s="4" t="str">
        <f t="shared" si="231"/>
        <v/>
      </c>
      <c r="P1861" t="s">
        <v>34</v>
      </c>
      <c r="Q1861">
        <v>0</v>
      </c>
      <c r="R1861" s="5" t="str">
        <f>IF(ISNA(VLOOKUP($J1861,STOK_AWAL,15,0)),"",VLOOKUP($J1861,STOK_AWAL,15,0))</f>
        <v/>
      </c>
      <c r="S1861" s="6">
        <v>0</v>
      </c>
      <c r="T1861" s="6">
        <v>0</v>
      </c>
      <c r="V1861" t="str">
        <f>IFERROR(INDEX('3.Stok Awal'!A1861:A6856,MATCH('4.Sell to Trade'!J1861,'3.Stok Awal'!D1861:D6856,0)),"")</f>
        <v/>
      </c>
    </row>
    <row r="1862" spans="1:22" x14ac:dyDescent="0.25">
      <c r="A1862" s="15" t="str">
        <f t="shared" ref="A1862:A1925" si="238">IF(B1862="","",B1862)</f>
        <v/>
      </c>
      <c r="D1862" s="5" t="str">
        <f t="shared" si="232"/>
        <v/>
      </c>
      <c r="E1862" s="5" t="str">
        <f t="shared" si="233"/>
        <v/>
      </c>
      <c r="F1862" s="5" t="str">
        <f t="shared" si="234"/>
        <v/>
      </c>
      <c r="G1862" s="5" t="str">
        <f t="shared" si="235"/>
        <v/>
      </c>
      <c r="I1862" s="5" t="str">
        <f t="shared" si="236"/>
        <v/>
      </c>
      <c r="K1862" s="5" t="str">
        <f t="shared" si="237"/>
        <v/>
      </c>
      <c r="L1862" s="5"/>
      <c r="N1862" s="4"/>
      <c r="O1862" s="4" t="str">
        <f t="shared" ref="O1862:O1925" si="239">J1862&amp;N1862</f>
        <v/>
      </c>
      <c r="P1862" t="s">
        <v>34</v>
      </c>
      <c r="Q1862">
        <v>0</v>
      </c>
      <c r="R1862" s="5" t="str">
        <f>IF(ISNA(VLOOKUP($J1862,STOK_AWAL,15,0)),"",VLOOKUP($J1862,STOK_AWAL,15,0))</f>
        <v/>
      </c>
      <c r="S1862" s="6">
        <v>0</v>
      </c>
      <c r="T1862" s="6">
        <v>0</v>
      </c>
      <c r="V1862" t="str">
        <f>IFERROR(INDEX('3.Stok Awal'!A1862:A6857,MATCH('4.Sell to Trade'!J1862,'3.Stok Awal'!D1862:D6857,0)),"")</f>
        <v/>
      </c>
    </row>
    <row r="1863" spans="1:22" x14ac:dyDescent="0.25">
      <c r="A1863" s="15" t="str">
        <f t="shared" si="238"/>
        <v/>
      </c>
      <c r="D1863" s="5" t="str">
        <f t="shared" si="232"/>
        <v/>
      </c>
      <c r="E1863" s="5" t="str">
        <f t="shared" si="233"/>
        <v/>
      </c>
      <c r="F1863" s="5" t="str">
        <f t="shared" si="234"/>
        <v/>
      </c>
      <c r="G1863" s="5" t="str">
        <f t="shared" si="235"/>
        <v/>
      </c>
      <c r="I1863" s="5" t="str">
        <f t="shared" si="236"/>
        <v/>
      </c>
      <c r="K1863" s="5" t="str">
        <f t="shared" si="237"/>
        <v/>
      </c>
      <c r="L1863" s="5"/>
      <c r="N1863" s="4"/>
      <c r="O1863" s="4" t="str">
        <f t="shared" si="239"/>
        <v/>
      </c>
      <c r="P1863" t="s">
        <v>34</v>
      </c>
      <c r="Q1863">
        <v>0</v>
      </c>
      <c r="R1863" s="5" t="str">
        <f>IF(ISNA(VLOOKUP($J1863,STOK_AWAL,15,0)),"",VLOOKUP($J1863,STOK_AWAL,15,0))</f>
        <v/>
      </c>
      <c r="S1863" s="6">
        <v>0</v>
      </c>
      <c r="T1863" s="6">
        <v>0</v>
      </c>
      <c r="V1863" t="str">
        <f>IFERROR(INDEX('3.Stok Awal'!A1863:A6858,MATCH('4.Sell to Trade'!J1863,'3.Stok Awal'!D1863:D6858,0)),"")</f>
        <v/>
      </c>
    </row>
    <row r="1864" spans="1:22" x14ac:dyDescent="0.25">
      <c r="A1864" s="15" t="str">
        <f t="shared" si="238"/>
        <v/>
      </c>
      <c r="D1864" s="5" t="str">
        <f t="shared" si="232"/>
        <v/>
      </c>
      <c r="E1864" s="5" t="str">
        <f t="shared" si="233"/>
        <v/>
      </c>
      <c r="F1864" s="5" t="str">
        <f t="shared" si="234"/>
        <v/>
      </c>
      <c r="G1864" s="5" t="str">
        <f t="shared" si="235"/>
        <v/>
      </c>
      <c r="I1864" s="5" t="str">
        <f t="shared" si="236"/>
        <v/>
      </c>
      <c r="K1864" s="5" t="str">
        <f t="shared" si="237"/>
        <v/>
      </c>
      <c r="L1864" s="5"/>
      <c r="N1864" s="4"/>
      <c r="O1864" s="4" t="str">
        <f t="shared" si="239"/>
        <v/>
      </c>
      <c r="P1864" t="s">
        <v>34</v>
      </c>
      <c r="Q1864">
        <v>0</v>
      </c>
      <c r="R1864" s="5" t="str">
        <f>IF(ISNA(VLOOKUP($J1864,STOK_AWAL,15,0)),"",VLOOKUP($J1864,STOK_AWAL,15,0))</f>
        <v/>
      </c>
      <c r="S1864" s="6">
        <v>0</v>
      </c>
      <c r="T1864" s="6">
        <v>0</v>
      </c>
      <c r="V1864" t="str">
        <f>IFERROR(INDEX('3.Stok Awal'!A1864:A6859,MATCH('4.Sell to Trade'!J1864,'3.Stok Awal'!D1864:D6859,0)),"")</f>
        <v/>
      </c>
    </row>
    <row r="1865" spans="1:22" x14ac:dyDescent="0.25">
      <c r="A1865" s="15" t="str">
        <f t="shared" si="238"/>
        <v/>
      </c>
      <c r="D1865" s="5" t="str">
        <f t="shared" si="232"/>
        <v/>
      </c>
      <c r="E1865" s="5" t="str">
        <f t="shared" si="233"/>
        <v/>
      </c>
      <c r="F1865" s="5" t="str">
        <f t="shared" si="234"/>
        <v/>
      </c>
      <c r="G1865" s="5" t="str">
        <f t="shared" si="235"/>
        <v/>
      </c>
      <c r="I1865" s="5" t="str">
        <f t="shared" si="236"/>
        <v/>
      </c>
      <c r="K1865" s="5" t="str">
        <f t="shared" si="237"/>
        <v/>
      </c>
      <c r="L1865" s="5"/>
      <c r="N1865" s="4"/>
      <c r="O1865" s="4" t="str">
        <f t="shared" si="239"/>
        <v/>
      </c>
      <c r="P1865" t="s">
        <v>34</v>
      </c>
      <c r="Q1865">
        <v>0</v>
      </c>
      <c r="R1865" s="5" t="str">
        <f>IF(ISNA(VLOOKUP($J1865,STOK_AWAL,15,0)),"",VLOOKUP($J1865,STOK_AWAL,15,0))</f>
        <v/>
      </c>
      <c r="S1865" s="6">
        <v>0</v>
      </c>
      <c r="T1865" s="6">
        <v>0</v>
      </c>
      <c r="V1865" t="str">
        <f>IFERROR(INDEX('3.Stok Awal'!A1865:A6860,MATCH('4.Sell to Trade'!J1865,'3.Stok Awal'!D1865:D6860,0)),"")</f>
        <v/>
      </c>
    </row>
    <row r="1866" spans="1:22" x14ac:dyDescent="0.25">
      <c r="A1866" s="15" t="str">
        <f t="shared" si="238"/>
        <v/>
      </c>
      <c r="D1866" s="5" t="str">
        <f t="shared" si="232"/>
        <v/>
      </c>
      <c r="E1866" s="5" t="str">
        <f t="shared" si="233"/>
        <v/>
      </c>
      <c r="F1866" s="5" t="str">
        <f t="shared" si="234"/>
        <v/>
      </c>
      <c r="G1866" s="5" t="str">
        <f t="shared" si="235"/>
        <v/>
      </c>
      <c r="I1866" s="5" t="str">
        <f t="shared" si="236"/>
        <v/>
      </c>
      <c r="K1866" s="5" t="str">
        <f t="shared" si="237"/>
        <v/>
      </c>
      <c r="L1866" s="5"/>
      <c r="N1866" s="4"/>
      <c r="O1866" s="4" t="str">
        <f t="shared" si="239"/>
        <v/>
      </c>
      <c r="P1866" t="s">
        <v>34</v>
      </c>
      <c r="Q1866">
        <v>0</v>
      </c>
      <c r="R1866" s="5" t="str">
        <f>IF(ISNA(VLOOKUP($J1866,STOK_AWAL,15,0)),"",VLOOKUP($J1866,STOK_AWAL,15,0))</f>
        <v/>
      </c>
      <c r="S1866" s="6">
        <v>0</v>
      </c>
      <c r="T1866" s="6">
        <v>0</v>
      </c>
      <c r="V1866" t="str">
        <f>IFERROR(INDEX('3.Stok Awal'!A1866:A6861,MATCH('4.Sell to Trade'!J1866,'3.Stok Awal'!D1866:D6861,0)),"")</f>
        <v/>
      </c>
    </row>
    <row r="1867" spans="1:22" x14ac:dyDescent="0.25">
      <c r="A1867" s="15" t="str">
        <f t="shared" si="238"/>
        <v/>
      </c>
      <c r="D1867" s="5" t="str">
        <f t="shared" si="232"/>
        <v/>
      </c>
      <c r="E1867" s="5" t="str">
        <f t="shared" si="233"/>
        <v/>
      </c>
      <c r="F1867" s="5" t="str">
        <f t="shared" si="234"/>
        <v/>
      </c>
      <c r="G1867" s="5" t="str">
        <f t="shared" si="235"/>
        <v/>
      </c>
      <c r="I1867" s="5" t="str">
        <f t="shared" si="236"/>
        <v/>
      </c>
      <c r="K1867" s="5" t="str">
        <f t="shared" si="237"/>
        <v/>
      </c>
      <c r="L1867" s="5"/>
      <c r="N1867" s="4"/>
      <c r="O1867" s="4" t="str">
        <f t="shared" si="239"/>
        <v/>
      </c>
      <c r="P1867" t="s">
        <v>34</v>
      </c>
      <c r="Q1867">
        <v>0</v>
      </c>
      <c r="R1867" s="5" t="str">
        <f>IF(ISNA(VLOOKUP($J1867,STOK_AWAL,15,0)),"",VLOOKUP($J1867,STOK_AWAL,15,0))</f>
        <v/>
      </c>
      <c r="S1867" s="6">
        <v>0</v>
      </c>
      <c r="T1867" s="6">
        <v>0</v>
      </c>
      <c r="V1867" t="str">
        <f>IFERROR(INDEX('3.Stok Awal'!A1867:A6862,MATCH('4.Sell to Trade'!J1867,'3.Stok Awal'!D1867:D6862,0)),"")</f>
        <v/>
      </c>
    </row>
    <row r="1868" spans="1:22" x14ac:dyDescent="0.25">
      <c r="A1868" s="15" t="str">
        <f t="shared" si="238"/>
        <v/>
      </c>
      <c r="D1868" s="5" t="str">
        <f t="shared" si="232"/>
        <v/>
      </c>
      <c r="E1868" s="5" t="str">
        <f t="shared" si="233"/>
        <v/>
      </c>
      <c r="F1868" s="5" t="str">
        <f t="shared" si="234"/>
        <v/>
      </c>
      <c r="G1868" s="5" t="str">
        <f t="shared" si="235"/>
        <v/>
      </c>
      <c r="I1868" s="5" t="str">
        <f t="shared" si="236"/>
        <v/>
      </c>
      <c r="K1868" s="5" t="str">
        <f t="shared" si="237"/>
        <v/>
      </c>
      <c r="L1868" s="5"/>
      <c r="N1868" s="4"/>
      <c r="O1868" s="4" t="str">
        <f t="shared" si="239"/>
        <v/>
      </c>
      <c r="P1868" t="s">
        <v>34</v>
      </c>
      <c r="Q1868">
        <v>0</v>
      </c>
      <c r="R1868" s="5" t="str">
        <f>IF(ISNA(VLOOKUP($J1868,STOK_AWAL,15,0)),"",VLOOKUP($J1868,STOK_AWAL,15,0))</f>
        <v/>
      </c>
      <c r="S1868" s="6">
        <v>0</v>
      </c>
      <c r="T1868" s="6">
        <v>0</v>
      </c>
      <c r="V1868" t="str">
        <f>IFERROR(INDEX('3.Stok Awal'!A1868:A6863,MATCH('4.Sell to Trade'!J1868,'3.Stok Awal'!D1868:D6863,0)),"")</f>
        <v/>
      </c>
    </row>
    <row r="1869" spans="1:22" x14ac:dyDescent="0.25">
      <c r="A1869" s="15" t="str">
        <f t="shared" si="238"/>
        <v/>
      </c>
      <c r="D1869" s="5" t="str">
        <f t="shared" si="232"/>
        <v/>
      </c>
      <c r="E1869" s="5" t="str">
        <f t="shared" si="233"/>
        <v/>
      </c>
      <c r="F1869" s="5" t="str">
        <f t="shared" si="234"/>
        <v/>
      </c>
      <c r="G1869" s="5" t="str">
        <f t="shared" si="235"/>
        <v/>
      </c>
      <c r="I1869" s="5" t="str">
        <f t="shared" si="236"/>
        <v/>
      </c>
      <c r="K1869" s="5" t="str">
        <f t="shared" si="237"/>
        <v/>
      </c>
      <c r="L1869" s="5"/>
      <c r="N1869" s="4"/>
      <c r="O1869" s="4" t="str">
        <f t="shared" si="239"/>
        <v/>
      </c>
      <c r="P1869" t="s">
        <v>34</v>
      </c>
      <c r="Q1869">
        <v>0</v>
      </c>
      <c r="R1869" s="5" t="str">
        <f>IF(ISNA(VLOOKUP($J1869,STOK_AWAL,15,0)),"",VLOOKUP($J1869,STOK_AWAL,15,0))</f>
        <v/>
      </c>
      <c r="S1869" s="6">
        <v>0</v>
      </c>
      <c r="T1869" s="6">
        <v>0</v>
      </c>
      <c r="V1869" t="str">
        <f>IFERROR(INDEX('3.Stok Awal'!A1869:A6864,MATCH('4.Sell to Trade'!J1869,'3.Stok Awal'!D1869:D6864,0)),"")</f>
        <v/>
      </c>
    </row>
    <row r="1870" spans="1:22" x14ac:dyDescent="0.25">
      <c r="A1870" s="15" t="str">
        <f t="shared" si="238"/>
        <v/>
      </c>
      <c r="D1870" s="5" t="str">
        <f t="shared" si="232"/>
        <v/>
      </c>
      <c r="E1870" s="5" t="str">
        <f t="shared" si="233"/>
        <v/>
      </c>
      <c r="F1870" s="5" t="str">
        <f t="shared" si="234"/>
        <v/>
      </c>
      <c r="G1870" s="5" t="str">
        <f t="shared" si="235"/>
        <v/>
      </c>
      <c r="I1870" s="5" t="str">
        <f t="shared" si="236"/>
        <v/>
      </c>
      <c r="K1870" s="5" t="str">
        <f t="shared" si="237"/>
        <v/>
      </c>
      <c r="L1870" s="5"/>
      <c r="N1870" s="4"/>
      <c r="O1870" s="4" t="str">
        <f t="shared" si="239"/>
        <v/>
      </c>
      <c r="P1870" t="s">
        <v>34</v>
      </c>
      <c r="Q1870">
        <v>0</v>
      </c>
      <c r="R1870" s="5" t="str">
        <f>IF(ISNA(VLOOKUP($J1870,STOK_AWAL,15,0)),"",VLOOKUP($J1870,STOK_AWAL,15,0))</f>
        <v/>
      </c>
      <c r="S1870" s="6">
        <v>0</v>
      </c>
      <c r="T1870" s="6">
        <v>0</v>
      </c>
      <c r="V1870" t="str">
        <f>IFERROR(INDEX('3.Stok Awal'!A1870:A6865,MATCH('4.Sell to Trade'!J1870,'3.Stok Awal'!D1870:D6865,0)),"")</f>
        <v/>
      </c>
    </row>
    <row r="1871" spans="1:22" x14ac:dyDescent="0.25">
      <c r="A1871" s="15" t="str">
        <f t="shared" si="238"/>
        <v/>
      </c>
      <c r="D1871" s="5" t="str">
        <f t="shared" si="232"/>
        <v/>
      </c>
      <c r="E1871" s="5" t="str">
        <f t="shared" si="233"/>
        <v/>
      </c>
      <c r="F1871" s="5" t="str">
        <f t="shared" si="234"/>
        <v/>
      </c>
      <c r="G1871" s="5" t="str">
        <f t="shared" si="235"/>
        <v/>
      </c>
      <c r="I1871" s="5" t="str">
        <f t="shared" si="236"/>
        <v/>
      </c>
      <c r="K1871" s="5" t="str">
        <f t="shared" si="237"/>
        <v/>
      </c>
      <c r="L1871" s="5"/>
      <c r="N1871" s="4"/>
      <c r="O1871" s="4" t="str">
        <f t="shared" si="239"/>
        <v/>
      </c>
      <c r="P1871" t="s">
        <v>34</v>
      </c>
      <c r="Q1871">
        <v>0</v>
      </c>
      <c r="R1871" s="5" t="str">
        <f>IF(ISNA(VLOOKUP($J1871,STOK_AWAL,15,0)),"",VLOOKUP($J1871,STOK_AWAL,15,0))</f>
        <v/>
      </c>
      <c r="S1871" s="6">
        <v>0</v>
      </c>
      <c r="T1871" s="6">
        <v>0</v>
      </c>
      <c r="V1871" t="str">
        <f>IFERROR(INDEX('3.Stok Awal'!A1871:A6866,MATCH('4.Sell to Trade'!J1871,'3.Stok Awal'!D1871:D6866,0)),"")</f>
        <v/>
      </c>
    </row>
    <row r="1872" spans="1:22" x14ac:dyDescent="0.25">
      <c r="A1872" s="15" t="str">
        <f t="shared" si="238"/>
        <v/>
      </c>
      <c r="D1872" s="5" t="str">
        <f t="shared" si="232"/>
        <v/>
      </c>
      <c r="E1872" s="5" t="str">
        <f t="shared" si="233"/>
        <v/>
      </c>
      <c r="F1872" s="5" t="str">
        <f t="shared" si="234"/>
        <v/>
      </c>
      <c r="G1872" s="5" t="str">
        <f t="shared" si="235"/>
        <v/>
      </c>
      <c r="I1872" s="5" t="str">
        <f t="shared" si="236"/>
        <v/>
      </c>
      <c r="K1872" s="5" t="str">
        <f t="shared" si="237"/>
        <v/>
      </c>
      <c r="L1872" s="5"/>
      <c r="N1872" s="4"/>
      <c r="O1872" s="4" t="str">
        <f t="shared" si="239"/>
        <v/>
      </c>
      <c r="P1872" t="s">
        <v>34</v>
      </c>
      <c r="Q1872">
        <v>0</v>
      </c>
      <c r="R1872" s="5" t="str">
        <f>IF(ISNA(VLOOKUP($J1872,STOK_AWAL,15,0)),"",VLOOKUP($J1872,STOK_AWAL,15,0))</f>
        <v/>
      </c>
      <c r="S1872" s="6">
        <v>0</v>
      </c>
      <c r="T1872" s="6">
        <v>0</v>
      </c>
      <c r="V1872" t="str">
        <f>IFERROR(INDEX('3.Stok Awal'!A1872:A6867,MATCH('4.Sell to Trade'!J1872,'3.Stok Awal'!D1872:D6867,0)),"")</f>
        <v/>
      </c>
    </row>
    <row r="1873" spans="1:22" x14ac:dyDescent="0.25">
      <c r="A1873" s="15" t="str">
        <f t="shared" si="238"/>
        <v/>
      </c>
      <c r="D1873" s="5" t="str">
        <f t="shared" si="232"/>
        <v/>
      </c>
      <c r="E1873" s="5" t="str">
        <f t="shared" si="233"/>
        <v/>
      </c>
      <c r="F1873" s="5" t="str">
        <f t="shared" si="234"/>
        <v/>
      </c>
      <c r="G1873" s="5" t="str">
        <f t="shared" si="235"/>
        <v/>
      </c>
      <c r="I1873" s="5" t="str">
        <f t="shared" si="236"/>
        <v/>
      </c>
      <c r="K1873" s="5" t="str">
        <f t="shared" si="237"/>
        <v/>
      </c>
      <c r="L1873" s="5"/>
      <c r="N1873" s="4"/>
      <c r="O1873" s="4" t="str">
        <f t="shared" si="239"/>
        <v/>
      </c>
      <c r="P1873" t="s">
        <v>34</v>
      </c>
      <c r="Q1873">
        <v>0</v>
      </c>
      <c r="R1873" s="5" t="str">
        <f>IF(ISNA(VLOOKUP($J1873,STOK_AWAL,15,0)),"",VLOOKUP($J1873,STOK_AWAL,15,0))</f>
        <v/>
      </c>
      <c r="S1873" s="6">
        <v>0</v>
      </c>
      <c r="T1873" s="6">
        <v>0</v>
      </c>
      <c r="V1873" t="str">
        <f>IFERROR(INDEX('3.Stok Awal'!A1873:A6868,MATCH('4.Sell to Trade'!J1873,'3.Stok Awal'!D1873:D6868,0)),"")</f>
        <v/>
      </c>
    </row>
    <row r="1874" spans="1:22" x14ac:dyDescent="0.25">
      <c r="A1874" s="15" t="str">
        <f t="shared" si="238"/>
        <v/>
      </c>
      <c r="D1874" s="5" t="str">
        <f t="shared" si="232"/>
        <v/>
      </c>
      <c r="E1874" s="5" t="str">
        <f t="shared" si="233"/>
        <v/>
      </c>
      <c r="F1874" s="5" t="str">
        <f t="shared" si="234"/>
        <v/>
      </c>
      <c r="G1874" s="5" t="str">
        <f t="shared" si="235"/>
        <v/>
      </c>
      <c r="I1874" s="5" t="str">
        <f t="shared" si="236"/>
        <v/>
      </c>
      <c r="K1874" s="5" t="str">
        <f t="shared" si="237"/>
        <v/>
      </c>
      <c r="L1874" s="5"/>
      <c r="N1874" s="4"/>
      <c r="O1874" s="4" t="str">
        <f t="shared" si="239"/>
        <v/>
      </c>
      <c r="P1874" t="s">
        <v>34</v>
      </c>
      <c r="Q1874">
        <v>0</v>
      </c>
      <c r="R1874" s="5" t="str">
        <f>IF(ISNA(VLOOKUP($J1874,STOK_AWAL,15,0)),"",VLOOKUP($J1874,STOK_AWAL,15,0))</f>
        <v/>
      </c>
      <c r="S1874" s="6">
        <v>0</v>
      </c>
      <c r="T1874" s="6">
        <v>0</v>
      </c>
      <c r="V1874" t="str">
        <f>IFERROR(INDEX('3.Stok Awal'!A1874:A6869,MATCH('4.Sell to Trade'!J1874,'3.Stok Awal'!D1874:D6869,0)),"")</f>
        <v/>
      </c>
    </row>
    <row r="1875" spans="1:22" x14ac:dyDescent="0.25">
      <c r="A1875" s="15" t="str">
        <f t="shared" si="238"/>
        <v/>
      </c>
      <c r="D1875" s="5" t="str">
        <f t="shared" si="232"/>
        <v/>
      </c>
      <c r="E1875" s="5" t="str">
        <f t="shared" si="233"/>
        <v/>
      </c>
      <c r="F1875" s="5" t="str">
        <f t="shared" si="234"/>
        <v/>
      </c>
      <c r="G1875" s="5" t="str">
        <f t="shared" si="235"/>
        <v/>
      </c>
      <c r="I1875" s="5" t="str">
        <f t="shared" si="236"/>
        <v/>
      </c>
      <c r="K1875" s="5" t="str">
        <f t="shared" si="237"/>
        <v/>
      </c>
      <c r="L1875" s="5"/>
      <c r="N1875" s="4"/>
      <c r="O1875" s="4" t="str">
        <f t="shared" si="239"/>
        <v/>
      </c>
      <c r="P1875" t="s">
        <v>34</v>
      </c>
      <c r="Q1875">
        <v>0</v>
      </c>
      <c r="R1875" s="5" t="str">
        <f>IF(ISNA(VLOOKUP($J1875,STOK_AWAL,15,0)),"",VLOOKUP($J1875,STOK_AWAL,15,0))</f>
        <v/>
      </c>
      <c r="S1875" s="6">
        <v>0</v>
      </c>
      <c r="T1875" s="6">
        <v>0</v>
      </c>
      <c r="V1875" t="str">
        <f>IFERROR(INDEX('3.Stok Awal'!A1875:A6870,MATCH('4.Sell to Trade'!J1875,'3.Stok Awal'!D1875:D6870,0)),"")</f>
        <v/>
      </c>
    </row>
    <row r="1876" spans="1:22" x14ac:dyDescent="0.25">
      <c r="A1876" s="15" t="str">
        <f t="shared" si="238"/>
        <v/>
      </c>
      <c r="D1876" s="5" t="str">
        <f t="shared" si="232"/>
        <v/>
      </c>
      <c r="E1876" s="5" t="str">
        <f t="shared" si="233"/>
        <v/>
      </c>
      <c r="F1876" s="5" t="str">
        <f t="shared" si="234"/>
        <v/>
      </c>
      <c r="G1876" s="5" t="str">
        <f t="shared" si="235"/>
        <v/>
      </c>
      <c r="I1876" s="5" t="str">
        <f t="shared" si="236"/>
        <v/>
      </c>
      <c r="K1876" s="5" t="str">
        <f t="shared" si="237"/>
        <v/>
      </c>
      <c r="L1876" s="5"/>
      <c r="N1876" s="4"/>
      <c r="O1876" s="4" t="str">
        <f t="shared" si="239"/>
        <v/>
      </c>
      <c r="P1876" t="s">
        <v>34</v>
      </c>
      <c r="Q1876">
        <v>0</v>
      </c>
      <c r="R1876" s="5" t="str">
        <f>IF(ISNA(VLOOKUP($J1876,STOK_AWAL,15,0)),"",VLOOKUP($J1876,STOK_AWAL,15,0))</f>
        <v/>
      </c>
      <c r="S1876" s="6">
        <v>0</v>
      </c>
      <c r="T1876" s="6">
        <v>0</v>
      </c>
      <c r="V1876" t="str">
        <f>IFERROR(INDEX('3.Stok Awal'!A1876:A6871,MATCH('4.Sell to Trade'!J1876,'3.Stok Awal'!D1876:D6871,0)),"")</f>
        <v/>
      </c>
    </row>
    <row r="1877" spans="1:22" x14ac:dyDescent="0.25">
      <c r="A1877" s="15" t="str">
        <f t="shared" si="238"/>
        <v/>
      </c>
      <c r="D1877" s="5" t="str">
        <f t="shared" si="232"/>
        <v/>
      </c>
      <c r="E1877" s="5" t="str">
        <f t="shared" si="233"/>
        <v/>
      </c>
      <c r="F1877" s="5" t="str">
        <f t="shared" si="234"/>
        <v/>
      </c>
      <c r="G1877" s="5" t="str">
        <f t="shared" si="235"/>
        <v/>
      </c>
      <c r="I1877" s="5" t="str">
        <f t="shared" si="236"/>
        <v/>
      </c>
      <c r="K1877" s="5" t="str">
        <f t="shared" si="237"/>
        <v/>
      </c>
      <c r="L1877" s="5"/>
      <c r="N1877" s="4"/>
      <c r="O1877" s="4" t="str">
        <f t="shared" si="239"/>
        <v/>
      </c>
      <c r="P1877" t="s">
        <v>34</v>
      </c>
      <c r="Q1877">
        <v>0</v>
      </c>
      <c r="R1877" s="5" t="str">
        <f>IF(ISNA(VLOOKUP($J1877,STOK_AWAL,15,0)),"",VLOOKUP($J1877,STOK_AWAL,15,0))</f>
        <v/>
      </c>
      <c r="S1877" s="6">
        <v>0</v>
      </c>
      <c r="T1877" s="6">
        <v>0</v>
      </c>
      <c r="V1877" t="str">
        <f>IFERROR(INDEX('3.Stok Awal'!A1877:A6872,MATCH('4.Sell to Trade'!J1877,'3.Stok Awal'!D1877:D6872,0)),"")</f>
        <v/>
      </c>
    </row>
    <row r="1878" spans="1:22" x14ac:dyDescent="0.25">
      <c r="A1878" s="15" t="str">
        <f t="shared" si="238"/>
        <v/>
      </c>
      <c r="D1878" s="5" t="str">
        <f t="shared" si="232"/>
        <v/>
      </c>
      <c r="E1878" s="5" t="str">
        <f t="shared" si="233"/>
        <v/>
      </c>
      <c r="F1878" s="5" t="str">
        <f t="shared" si="234"/>
        <v/>
      </c>
      <c r="G1878" s="5" t="str">
        <f t="shared" si="235"/>
        <v/>
      </c>
      <c r="I1878" s="5" t="str">
        <f t="shared" si="236"/>
        <v/>
      </c>
      <c r="K1878" s="5" t="str">
        <f t="shared" si="237"/>
        <v/>
      </c>
      <c r="L1878" s="5"/>
      <c r="N1878" s="4"/>
      <c r="O1878" s="4" t="str">
        <f t="shared" si="239"/>
        <v/>
      </c>
      <c r="P1878" t="s">
        <v>34</v>
      </c>
      <c r="Q1878">
        <v>0</v>
      </c>
      <c r="R1878" s="5" t="str">
        <f>IF(ISNA(VLOOKUP($J1878,STOK_AWAL,15,0)),"",VLOOKUP($J1878,STOK_AWAL,15,0))</f>
        <v/>
      </c>
      <c r="S1878" s="6">
        <v>0</v>
      </c>
      <c r="T1878" s="6">
        <v>0</v>
      </c>
      <c r="V1878" t="str">
        <f>IFERROR(INDEX('3.Stok Awal'!A1878:A6873,MATCH('4.Sell to Trade'!J1878,'3.Stok Awal'!D1878:D6873,0)),"")</f>
        <v/>
      </c>
    </row>
    <row r="1879" spans="1:22" x14ac:dyDescent="0.25">
      <c r="A1879" s="15" t="str">
        <f t="shared" si="238"/>
        <v/>
      </c>
      <c r="D1879" s="5" t="str">
        <f t="shared" si="232"/>
        <v/>
      </c>
      <c r="E1879" s="5" t="str">
        <f t="shared" si="233"/>
        <v/>
      </c>
      <c r="F1879" s="5" t="str">
        <f t="shared" si="234"/>
        <v/>
      </c>
      <c r="G1879" s="5" t="str">
        <f t="shared" si="235"/>
        <v/>
      </c>
      <c r="I1879" s="5" t="str">
        <f t="shared" si="236"/>
        <v/>
      </c>
      <c r="K1879" s="5" t="str">
        <f t="shared" si="237"/>
        <v/>
      </c>
      <c r="L1879" s="5"/>
      <c r="N1879" s="4"/>
      <c r="O1879" s="4" t="str">
        <f t="shared" si="239"/>
        <v/>
      </c>
      <c r="P1879" t="s">
        <v>34</v>
      </c>
      <c r="Q1879">
        <v>0</v>
      </c>
      <c r="R1879" s="5" t="str">
        <f>IF(ISNA(VLOOKUP($J1879,STOK_AWAL,15,0)),"",VLOOKUP($J1879,STOK_AWAL,15,0))</f>
        <v/>
      </c>
      <c r="S1879" s="6">
        <v>0</v>
      </c>
      <c r="T1879" s="6">
        <v>0</v>
      </c>
      <c r="V1879" t="str">
        <f>IFERROR(INDEX('3.Stok Awal'!A1879:A6874,MATCH('4.Sell to Trade'!J1879,'3.Stok Awal'!D1879:D6874,0)),"")</f>
        <v/>
      </c>
    </row>
    <row r="1880" spans="1:22" x14ac:dyDescent="0.25">
      <c r="A1880" s="15" t="str">
        <f t="shared" si="238"/>
        <v/>
      </c>
      <c r="D1880" s="5" t="str">
        <f t="shared" si="232"/>
        <v/>
      </c>
      <c r="E1880" s="5" t="str">
        <f t="shared" si="233"/>
        <v/>
      </c>
      <c r="F1880" s="5" t="str">
        <f t="shared" si="234"/>
        <v/>
      </c>
      <c r="G1880" s="5" t="str">
        <f t="shared" si="235"/>
        <v/>
      </c>
      <c r="I1880" s="5" t="str">
        <f t="shared" si="236"/>
        <v/>
      </c>
      <c r="K1880" s="5" t="str">
        <f t="shared" si="237"/>
        <v/>
      </c>
      <c r="L1880" s="5"/>
      <c r="N1880" s="4"/>
      <c r="O1880" s="4" t="str">
        <f t="shared" si="239"/>
        <v/>
      </c>
      <c r="P1880" t="s">
        <v>34</v>
      </c>
      <c r="Q1880">
        <v>0</v>
      </c>
      <c r="R1880" s="5" t="str">
        <f>IF(ISNA(VLOOKUP($J1880,STOK_AWAL,15,0)),"",VLOOKUP($J1880,STOK_AWAL,15,0))</f>
        <v/>
      </c>
      <c r="S1880" s="6">
        <v>0</v>
      </c>
      <c r="T1880" s="6">
        <v>0</v>
      </c>
      <c r="V1880" t="str">
        <f>IFERROR(INDEX('3.Stok Awal'!A1880:A6875,MATCH('4.Sell to Trade'!J1880,'3.Stok Awal'!D1880:D6875,0)),"")</f>
        <v/>
      </c>
    </row>
    <row r="1881" spans="1:22" x14ac:dyDescent="0.25">
      <c r="A1881" s="15" t="str">
        <f t="shared" si="238"/>
        <v/>
      </c>
      <c r="D1881" s="5" t="str">
        <f t="shared" si="232"/>
        <v/>
      </c>
      <c r="E1881" s="5" t="str">
        <f t="shared" si="233"/>
        <v/>
      </c>
      <c r="F1881" s="5" t="str">
        <f t="shared" si="234"/>
        <v/>
      </c>
      <c r="G1881" s="5" t="str">
        <f t="shared" si="235"/>
        <v/>
      </c>
      <c r="I1881" s="5" t="str">
        <f t="shared" si="236"/>
        <v/>
      </c>
      <c r="K1881" s="5" t="str">
        <f t="shared" si="237"/>
        <v/>
      </c>
      <c r="L1881" s="5"/>
      <c r="N1881" s="4"/>
      <c r="O1881" s="4" t="str">
        <f t="shared" si="239"/>
        <v/>
      </c>
      <c r="P1881" t="s">
        <v>34</v>
      </c>
      <c r="Q1881">
        <v>0</v>
      </c>
      <c r="R1881" s="5" t="str">
        <f>IF(ISNA(VLOOKUP($J1881,STOK_AWAL,15,0)),"",VLOOKUP($J1881,STOK_AWAL,15,0))</f>
        <v/>
      </c>
      <c r="S1881" s="6">
        <v>0</v>
      </c>
      <c r="T1881" s="6">
        <v>0</v>
      </c>
      <c r="V1881" t="str">
        <f>IFERROR(INDEX('3.Stok Awal'!A1881:A6876,MATCH('4.Sell to Trade'!J1881,'3.Stok Awal'!D1881:D6876,0)),"")</f>
        <v/>
      </c>
    </row>
    <row r="1882" spans="1:22" x14ac:dyDescent="0.25">
      <c r="A1882" s="15" t="str">
        <f t="shared" si="238"/>
        <v/>
      </c>
      <c r="D1882" s="5" t="str">
        <f t="shared" si="232"/>
        <v/>
      </c>
      <c r="E1882" s="5" t="str">
        <f t="shared" si="233"/>
        <v/>
      </c>
      <c r="F1882" s="5" t="str">
        <f t="shared" si="234"/>
        <v/>
      </c>
      <c r="G1882" s="5" t="str">
        <f t="shared" si="235"/>
        <v/>
      </c>
      <c r="I1882" s="5" t="str">
        <f t="shared" si="236"/>
        <v/>
      </c>
      <c r="K1882" s="5" t="str">
        <f t="shared" si="237"/>
        <v/>
      </c>
      <c r="L1882" s="5"/>
      <c r="N1882" s="4"/>
      <c r="O1882" s="4" t="str">
        <f t="shared" si="239"/>
        <v/>
      </c>
      <c r="P1882" t="s">
        <v>34</v>
      </c>
      <c r="Q1882">
        <v>0</v>
      </c>
      <c r="R1882" s="5" t="str">
        <f>IF(ISNA(VLOOKUP($J1882,STOK_AWAL,15,0)),"",VLOOKUP($J1882,STOK_AWAL,15,0))</f>
        <v/>
      </c>
      <c r="S1882" s="6">
        <v>0</v>
      </c>
      <c r="T1882" s="6">
        <v>0</v>
      </c>
      <c r="V1882" t="str">
        <f>IFERROR(INDEX('3.Stok Awal'!A1882:A6877,MATCH('4.Sell to Trade'!J1882,'3.Stok Awal'!D1882:D6877,0)),"")</f>
        <v/>
      </c>
    </row>
    <row r="1883" spans="1:22" x14ac:dyDescent="0.25">
      <c r="A1883" s="15" t="str">
        <f t="shared" si="238"/>
        <v/>
      </c>
      <c r="D1883" s="5" t="str">
        <f t="shared" si="232"/>
        <v/>
      </c>
      <c r="E1883" s="5" t="str">
        <f t="shared" si="233"/>
        <v/>
      </c>
      <c r="F1883" s="5" t="str">
        <f t="shared" si="234"/>
        <v/>
      </c>
      <c r="G1883" s="5" t="str">
        <f t="shared" si="235"/>
        <v/>
      </c>
      <c r="I1883" s="5" t="str">
        <f t="shared" si="236"/>
        <v/>
      </c>
      <c r="K1883" s="5" t="str">
        <f t="shared" si="237"/>
        <v/>
      </c>
      <c r="L1883" s="5"/>
      <c r="N1883" s="4"/>
      <c r="O1883" s="4" t="str">
        <f t="shared" si="239"/>
        <v/>
      </c>
      <c r="P1883" t="s">
        <v>34</v>
      </c>
      <c r="Q1883">
        <v>0</v>
      </c>
      <c r="R1883" s="5" t="str">
        <f>IF(ISNA(VLOOKUP($J1883,STOK_AWAL,15,0)),"",VLOOKUP($J1883,STOK_AWAL,15,0))</f>
        <v/>
      </c>
      <c r="S1883" s="6">
        <v>0</v>
      </c>
      <c r="T1883" s="6">
        <v>0</v>
      </c>
      <c r="V1883" t="str">
        <f>IFERROR(INDEX('3.Stok Awal'!A1883:A6878,MATCH('4.Sell to Trade'!J1883,'3.Stok Awal'!D1883:D6878,0)),"")</f>
        <v/>
      </c>
    </row>
    <row r="1884" spans="1:22" x14ac:dyDescent="0.25">
      <c r="A1884" s="15" t="str">
        <f t="shared" si="238"/>
        <v/>
      </c>
      <c r="D1884" s="5" t="str">
        <f t="shared" si="232"/>
        <v/>
      </c>
      <c r="E1884" s="5" t="str">
        <f t="shared" si="233"/>
        <v/>
      </c>
      <c r="F1884" s="5" t="str">
        <f t="shared" si="234"/>
        <v/>
      </c>
      <c r="G1884" s="5" t="str">
        <f t="shared" si="235"/>
        <v/>
      </c>
      <c r="I1884" s="5" t="str">
        <f t="shared" si="236"/>
        <v/>
      </c>
      <c r="K1884" s="5" t="str">
        <f t="shared" si="237"/>
        <v/>
      </c>
      <c r="L1884" s="5"/>
      <c r="N1884" s="4"/>
      <c r="O1884" s="4" t="str">
        <f t="shared" si="239"/>
        <v/>
      </c>
      <c r="P1884" t="s">
        <v>34</v>
      </c>
      <c r="Q1884">
        <v>0</v>
      </c>
      <c r="R1884" s="5" t="str">
        <f>IF(ISNA(VLOOKUP($J1884,STOK_AWAL,15,0)),"",VLOOKUP($J1884,STOK_AWAL,15,0))</f>
        <v/>
      </c>
      <c r="S1884" s="6">
        <v>0</v>
      </c>
      <c r="T1884" s="6">
        <v>0</v>
      </c>
      <c r="V1884" t="str">
        <f>IFERROR(INDEX('3.Stok Awal'!A1884:A6879,MATCH('4.Sell to Trade'!J1884,'3.Stok Awal'!D1884:D6879,0)),"")</f>
        <v/>
      </c>
    </row>
    <row r="1885" spans="1:22" x14ac:dyDescent="0.25">
      <c r="A1885" s="15" t="str">
        <f t="shared" si="238"/>
        <v/>
      </c>
      <c r="D1885" s="5" t="str">
        <f t="shared" si="232"/>
        <v/>
      </c>
      <c r="E1885" s="5" t="str">
        <f t="shared" si="233"/>
        <v/>
      </c>
      <c r="F1885" s="5" t="str">
        <f t="shared" si="234"/>
        <v/>
      </c>
      <c r="G1885" s="5" t="str">
        <f t="shared" si="235"/>
        <v/>
      </c>
      <c r="I1885" s="5" t="str">
        <f t="shared" si="236"/>
        <v/>
      </c>
      <c r="K1885" s="5" t="str">
        <f t="shared" si="237"/>
        <v/>
      </c>
      <c r="L1885" s="5"/>
      <c r="N1885" s="4"/>
      <c r="O1885" s="4" t="str">
        <f t="shared" si="239"/>
        <v/>
      </c>
      <c r="P1885" t="s">
        <v>34</v>
      </c>
      <c r="Q1885">
        <v>0</v>
      </c>
      <c r="R1885" s="5" t="str">
        <f>IF(ISNA(VLOOKUP($J1885,STOK_AWAL,15,0)),"",VLOOKUP($J1885,STOK_AWAL,15,0))</f>
        <v/>
      </c>
      <c r="S1885" s="6">
        <v>0</v>
      </c>
      <c r="T1885" s="6">
        <v>0</v>
      </c>
      <c r="V1885" t="str">
        <f>IFERROR(INDEX('3.Stok Awal'!A1885:A6880,MATCH('4.Sell to Trade'!J1885,'3.Stok Awal'!D1885:D6880,0)),"")</f>
        <v/>
      </c>
    </row>
    <row r="1886" spans="1:22" x14ac:dyDescent="0.25">
      <c r="A1886" s="15" t="str">
        <f t="shared" si="238"/>
        <v/>
      </c>
      <c r="D1886" s="5" t="str">
        <f t="shared" si="232"/>
        <v/>
      </c>
      <c r="E1886" s="5" t="str">
        <f t="shared" si="233"/>
        <v/>
      </c>
      <c r="F1886" s="5" t="str">
        <f t="shared" si="234"/>
        <v/>
      </c>
      <c r="G1886" s="5" t="str">
        <f t="shared" si="235"/>
        <v/>
      </c>
      <c r="I1886" s="5" t="str">
        <f t="shared" si="236"/>
        <v/>
      </c>
      <c r="K1886" s="5" t="str">
        <f t="shared" si="237"/>
        <v/>
      </c>
      <c r="L1886" s="5"/>
      <c r="N1886" s="4"/>
      <c r="O1886" s="4" t="str">
        <f t="shared" si="239"/>
        <v/>
      </c>
      <c r="P1886" t="s">
        <v>34</v>
      </c>
      <c r="Q1886">
        <v>0</v>
      </c>
      <c r="R1886" s="5" t="str">
        <f>IF(ISNA(VLOOKUP($J1886,STOK_AWAL,15,0)),"",VLOOKUP($J1886,STOK_AWAL,15,0))</f>
        <v/>
      </c>
      <c r="S1886" s="6">
        <v>0</v>
      </c>
      <c r="T1886" s="6">
        <v>0</v>
      </c>
      <c r="V1886" t="str">
        <f>IFERROR(INDEX('3.Stok Awal'!A1886:A6881,MATCH('4.Sell to Trade'!J1886,'3.Stok Awal'!D1886:D6881,0)),"")</f>
        <v/>
      </c>
    </row>
    <row r="1887" spans="1:22" x14ac:dyDescent="0.25">
      <c r="A1887" s="15" t="str">
        <f t="shared" si="238"/>
        <v/>
      </c>
      <c r="D1887" s="5" t="str">
        <f t="shared" si="232"/>
        <v/>
      </c>
      <c r="E1887" s="5" t="str">
        <f t="shared" si="233"/>
        <v/>
      </c>
      <c r="F1887" s="5" t="str">
        <f t="shared" si="234"/>
        <v/>
      </c>
      <c r="G1887" s="5" t="str">
        <f t="shared" si="235"/>
        <v/>
      </c>
      <c r="I1887" s="5" t="str">
        <f t="shared" si="236"/>
        <v/>
      </c>
      <c r="K1887" s="5" t="str">
        <f t="shared" si="237"/>
        <v/>
      </c>
      <c r="L1887" s="5"/>
      <c r="N1887" s="4"/>
      <c r="O1887" s="4" t="str">
        <f t="shared" si="239"/>
        <v/>
      </c>
      <c r="P1887" t="s">
        <v>34</v>
      </c>
      <c r="Q1887">
        <v>0</v>
      </c>
      <c r="R1887" s="5" t="str">
        <f>IF(ISNA(VLOOKUP($J1887,STOK_AWAL,15,0)),"",VLOOKUP($J1887,STOK_AWAL,15,0))</f>
        <v/>
      </c>
      <c r="S1887" s="6">
        <v>0</v>
      </c>
      <c r="T1887" s="6">
        <v>0</v>
      </c>
      <c r="V1887" t="str">
        <f>IFERROR(INDEX('3.Stok Awal'!A1887:A6882,MATCH('4.Sell to Trade'!J1887,'3.Stok Awal'!D1887:D6882,0)),"")</f>
        <v/>
      </c>
    </row>
    <row r="1888" spans="1:22" x14ac:dyDescent="0.25">
      <c r="A1888" s="15" t="str">
        <f t="shared" si="238"/>
        <v/>
      </c>
      <c r="D1888" s="5" t="str">
        <f t="shared" si="232"/>
        <v/>
      </c>
      <c r="E1888" s="5" t="str">
        <f t="shared" si="233"/>
        <v/>
      </c>
      <c r="F1888" s="5" t="str">
        <f t="shared" si="234"/>
        <v/>
      </c>
      <c r="G1888" s="5" t="str">
        <f t="shared" si="235"/>
        <v/>
      </c>
      <c r="I1888" s="5" t="str">
        <f t="shared" si="236"/>
        <v/>
      </c>
      <c r="K1888" s="5" t="str">
        <f t="shared" si="237"/>
        <v/>
      </c>
      <c r="L1888" s="5"/>
      <c r="N1888" s="4"/>
      <c r="O1888" s="4" t="str">
        <f t="shared" si="239"/>
        <v/>
      </c>
      <c r="P1888" t="s">
        <v>34</v>
      </c>
      <c r="Q1888">
        <v>0</v>
      </c>
      <c r="R1888" s="5" t="str">
        <f>IF(ISNA(VLOOKUP($J1888,STOK_AWAL,15,0)),"",VLOOKUP($J1888,STOK_AWAL,15,0))</f>
        <v/>
      </c>
      <c r="S1888" s="6">
        <v>0</v>
      </c>
      <c r="T1888" s="6">
        <v>0</v>
      </c>
      <c r="V1888" t="str">
        <f>IFERROR(INDEX('3.Stok Awal'!A1888:A6883,MATCH('4.Sell to Trade'!J1888,'3.Stok Awal'!D1888:D6883,0)),"")</f>
        <v/>
      </c>
    </row>
    <row r="1889" spans="1:22" x14ac:dyDescent="0.25">
      <c r="A1889" s="15" t="str">
        <f t="shared" si="238"/>
        <v/>
      </c>
      <c r="D1889" s="5" t="str">
        <f t="shared" si="232"/>
        <v/>
      </c>
      <c r="E1889" s="5" t="str">
        <f t="shared" si="233"/>
        <v/>
      </c>
      <c r="F1889" s="5" t="str">
        <f t="shared" si="234"/>
        <v/>
      </c>
      <c r="G1889" s="5" t="str">
        <f t="shared" si="235"/>
        <v/>
      </c>
      <c r="I1889" s="5" t="str">
        <f t="shared" si="236"/>
        <v/>
      </c>
      <c r="K1889" s="5" t="str">
        <f t="shared" si="237"/>
        <v/>
      </c>
      <c r="L1889" s="5"/>
      <c r="N1889" s="4"/>
      <c r="O1889" s="4" t="str">
        <f t="shared" si="239"/>
        <v/>
      </c>
      <c r="P1889" t="s">
        <v>34</v>
      </c>
      <c r="Q1889">
        <v>0</v>
      </c>
      <c r="R1889" s="5" t="str">
        <f>IF(ISNA(VLOOKUP($J1889,STOK_AWAL,15,0)),"",VLOOKUP($J1889,STOK_AWAL,15,0))</f>
        <v/>
      </c>
      <c r="S1889" s="6">
        <v>0</v>
      </c>
      <c r="T1889" s="6">
        <v>0</v>
      </c>
      <c r="V1889" t="str">
        <f>IFERROR(INDEX('3.Stok Awal'!A1889:A6884,MATCH('4.Sell to Trade'!J1889,'3.Stok Awal'!D1889:D6884,0)),"")</f>
        <v/>
      </c>
    </row>
    <row r="1890" spans="1:22" x14ac:dyDescent="0.25">
      <c r="A1890" s="15" t="str">
        <f t="shared" si="238"/>
        <v/>
      </c>
      <c r="D1890" s="5" t="str">
        <f t="shared" si="232"/>
        <v/>
      </c>
      <c r="E1890" s="5" t="str">
        <f t="shared" si="233"/>
        <v/>
      </c>
      <c r="F1890" s="5" t="str">
        <f t="shared" si="234"/>
        <v/>
      </c>
      <c r="G1890" s="5" t="str">
        <f t="shared" si="235"/>
        <v/>
      </c>
      <c r="I1890" s="5" t="str">
        <f t="shared" si="236"/>
        <v/>
      </c>
      <c r="K1890" s="5" t="str">
        <f t="shared" si="237"/>
        <v/>
      </c>
      <c r="L1890" s="5"/>
      <c r="N1890" s="4"/>
      <c r="O1890" s="4" t="str">
        <f t="shared" si="239"/>
        <v/>
      </c>
      <c r="P1890" t="s">
        <v>34</v>
      </c>
      <c r="Q1890">
        <v>0</v>
      </c>
      <c r="R1890" s="5" t="str">
        <f>IF(ISNA(VLOOKUP($J1890,STOK_AWAL,15,0)),"",VLOOKUP($J1890,STOK_AWAL,15,0))</f>
        <v/>
      </c>
      <c r="S1890" s="6">
        <v>0</v>
      </c>
      <c r="T1890" s="6">
        <v>0</v>
      </c>
      <c r="V1890" t="str">
        <f>IFERROR(INDEX('3.Stok Awal'!A1890:A6885,MATCH('4.Sell to Trade'!J1890,'3.Stok Awal'!D1890:D6885,0)),"")</f>
        <v/>
      </c>
    </row>
    <row r="1891" spans="1:22" x14ac:dyDescent="0.25">
      <c r="A1891" s="15" t="str">
        <f t="shared" si="238"/>
        <v/>
      </c>
      <c r="D1891" s="5" t="str">
        <f t="shared" si="232"/>
        <v/>
      </c>
      <c r="E1891" s="5" t="str">
        <f t="shared" si="233"/>
        <v/>
      </c>
      <c r="F1891" s="5" t="str">
        <f t="shared" si="234"/>
        <v/>
      </c>
      <c r="G1891" s="5" t="str">
        <f t="shared" si="235"/>
        <v/>
      </c>
      <c r="I1891" s="5" t="str">
        <f t="shared" si="236"/>
        <v/>
      </c>
      <c r="K1891" s="5" t="str">
        <f t="shared" si="237"/>
        <v/>
      </c>
      <c r="L1891" s="5"/>
      <c r="N1891" s="4"/>
      <c r="O1891" s="4" t="str">
        <f t="shared" si="239"/>
        <v/>
      </c>
      <c r="P1891" t="s">
        <v>34</v>
      </c>
      <c r="Q1891">
        <v>0</v>
      </c>
      <c r="R1891" s="5" t="str">
        <f>IF(ISNA(VLOOKUP($J1891,STOK_AWAL,15,0)),"",VLOOKUP($J1891,STOK_AWAL,15,0))</f>
        <v/>
      </c>
      <c r="S1891" s="6">
        <v>0</v>
      </c>
      <c r="T1891" s="6">
        <v>0</v>
      </c>
      <c r="V1891" t="str">
        <f>IFERROR(INDEX('3.Stok Awal'!A1891:A6886,MATCH('4.Sell to Trade'!J1891,'3.Stok Awal'!D1891:D6886,0)),"")</f>
        <v/>
      </c>
    </row>
    <row r="1892" spans="1:22" x14ac:dyDescent="0.25">
      <c r="A1892" s="15" t="str">
        <f t="shared" si="238"/>
        <v/>
      </c>
      <c r="D1892" s="5" t="str">
        <f t="shared" si="232"/>
        <v/>
      </c>
      <c r="E1892" s="5" t="str">
        <f t="shared" si="233"/>
        <v/>
      </c>
      <c r="F1892" s="5" t="str">
        <f t="shared" si="234"/>
        <v/>
      </c>
      <c r="G1892" s="5" t="str">
        <f t="shared" si="235"/>
        <v/>
      </c>
      <c r="I1892" s="5" t="str">
        <f t="shared" si="236"/>
        <v/>
      </c>
      <c r="K1892" s="5" t="str">
        <f t="shared" si="237"/>
        <v/>
      </c>
      <c r="L1892" s="5"/>
      <c r="N1892" s="4"/>
      <c r="O1892" s="4" t="str">
        <f t="shared" si="239"/>
        <v/>
      </c>
      <c r="P1892" t="s">
        <v>34</v>
      </c>
      <c r="Q1892">
        <v>0</v>
      </c>
      <c r="R1892" s="5" t="str">
        <f>IF(ISNA(VLOOKUP($J1892,STOK_AWAL,15,0)),"",VLOOKUP($J1892,STOK_AWAL,15,0))</f>
        <v/>
      </c>
      <c r="S1892" s="6">
        <v>0</v>
      </c>
      <c r="T1892" s="6">
        <v>0</v>
      </c>
      <c r="V1892" t="str">
        <f>IFERROR(INDEX('3.Stok Awal'!A1892:A6887,MATCH('4.Sell to Trade'!J1892,'3.Stok Awal'!D1892:D6887,0)),"")</f>
        <v/>
      </c>
    </row>
    <row r="1893" spans="1:22" x14ac:dyDescent="0.25">
      <c r="A1893" s="15" t="str">
        <f t="shared" si="238"/>
        <v/>
      </c>
      <c r="D1893" s="5" t="str">
        <f t="shared" si="232"/>
        <v/>
      </c>
      <c r="E1893" s="5" t="str">
        <f t="shared" si="233"/>
        <v/>
      </c>
      <c r="F1893" s="5" t="str">
        <f t="shared" si="234"/>
        <v/>
      </c>
      <c r="G1893" s="5" t="str">
        <f t="shared" si="235"/>
        <v/>
      </c>
      <c r="I1893" s="5" t="str">
        <f t="shared" si="236"/>
        <v/>
      </c>
      <c r="K1893" s="5" t="str">
        <f t="shared" si="237"/>
        <v/>
      </c>
      <c r="L1893" s="5"/>
      <c r="N1893" s="4"/>
      <c r="O1893" s="4" t="str">
        <f t="shared" si="239"/>
        <v/>
      </c>
      <c r="P1893" t="s">
        <v>34</v>
      </c>
      <c r="Q1893">
        <v>0</v>
      </c>
      <c r="R1893" s="5" t="str">
        <f>IF(ISNA(VLOOKUP($J1893,STOK_AWAL,15,0)),"",VLOOKUP($J1893,STOK_AWAL,15,0))</f>
        <v/>
      </c>
      <c r="S1893" s="6">
        <v>0</v>
      </c>
      <c r="T1893" s="6">
        <v>0</v>
      </c>
      <c r="V1893" t="str">
        <f>IFERROR(INDEX('3.Stok Awal'!A1893:A6888,MATCH('4.Sell to Trade'!J1893,'3.Stok Awal'!D1893:D6888,0)),"")</f>
        <v/>
      </c>
    </row>
    <row r="1894" spans="1:22" x14ac:dyDescent="0.25">
      <c r="A1894" s="15" t="str">
        <f t="shared" si="238"/>
        <v/>
      </c>
      <c r="D1894" s="5" t="str">
        <f t="shared" si="232"/>
        <v/>
      </c>
      <c r="E1894" s="5" t="str">
        <f t="shared" si="233"/>
        <v/>
      </c>
      <c r="F1894" s="5" t="str">
        <f t="shared" si="234"/>
        <v/>
      </c>
      <c r="G1894" s="5" t="str">
        <f t="shared" si="235"/>
        <v/>
      </c>
      <c r="I1894" s="5" t="str">
        <f t="shared" si="236"/>
        <v/>
      </c>
      <c r="K1894" s="5" t="str">
        <f t="shared" si="237"/>
        <v/>
      </c>
      <c r="L1894" s="5"/>
      <c r="N1894" s="4"/>
      <c r="O1894" s="4" t="str">
        <f t="shared" si="239"/>
        <v/>
      </c>
      <c r="P1894" t="s">
        <v>34</v>
      </c>
      <c r="Q1894">
        <v>0</v>
      </c>
      <c r="R1894" s="5" t="str">
        <f>IF(ISNA(VLOOKUP($J1894,STOK_AWAL,15,0)),"",VLOOKUP($J1894,STOK_AWAL,15,0))</f>
        <v/>
      </c>
      <c r="S1894" s="6">
        <v>0</v>
      </c>
      <c r="T1894" s="6">
        <v>0</v>
      </c>
      <c r="V1894" t="str">
        <f>IFERROR(INDEX('3.Stok Awal'!A1894:A6889,MATCH('4.Sell to Trade'!J1894,'3.Stok Awal'!D1894:D6889,0)),"")</f>
        <v/>
      </c>
    </row>
    <row r="1895" spans="1:22" x14ac:dyDescent="0.25">
      <c r="A1895" s="15" t="str">
        <f t="shared" si="238"/>
        <v/>
      </c>
      <c r="D1895" s="5" t="str">
        <f t="shared" si="232"/>
        <v/>
      </c>
      <c r="E1895" s="5" t="str">
        <f t="shared" si="233"/>
        <v/>
      </c>
      <c r="F1895" s="5" t="str">
        <f t="shared" si="234"/>
        <v/>
      </c>
      <c r="G1895" s="5" t="str">
        <f t="shared" si="235"/>
        <v/>
      </c>
      <c r="I1895" s="5" t="str">
        <f t="shared" si="236"/>
        <v/>
      </c>
      <c r="K1895" s="5" t="str">
        <f t="shared" si="237"/>
        <v/>
      </c>
      <c r="L1895" s="5"/>
      <c r="N1895" s="4"/>
      <c r="O1895" s="4" t="str">
        <f t="shared" si="239"/>
        <v/>
      </c>
      <c r="P1895" t="s">
        <v>34</v>
      </c>
      <c r="Q1895">
        <v>0</v>
      </c>
      <c r="R1895" s="5" t="str">
        <f>IF(ISNA(VLOOKUP($J1895,STOK_AWAL,15,0)),"",VLOOKUP($J1895,STOK_AWAL,15,0))</f>
        <v/>
      </c>
      <c r="S1895" s="6">
        <v>0</v>
      </c>
      <c r="T1895" s="6">
        <v>0</v>
      </c>
      <c r="V1895" t="str">
        <f>IFERROR(INDEX('3.Stok Awal'!A1895:A6890,MATCH('4.Sell to Trade'!J1895,'3.Stok Awal'!D1895:D6890,0)),"")</f>
        <v/>
      </c>
    </row>
    <row r="1896" spans="1:22" x14ac:dyDescent="0.25">
      <c r="A1896" s="15" t="str">
        <f t="shared" si="238"/>
        <v/>
      </c>
      <c r="D1896" s="5" t="str">
        <f t="shared" si="232"/>
        <v/>
      </c>
      <c r="E1896" s="5" t="str">
        <f t="shared" si="233"/>
        <v/>
      </c>
      <c r="F1896" s="5" t="str">
        <f t="shared" si="234"/>
        <v/>
      </c>
      <c r="G1896" s="5" t="str">
        <f t="shared" si="235"/>
        <v/>
      </c>
      <c r="I1896" s="5" t="str">
        <f t="shared" si="236"/>
        <v/>
      </c>
      <c r="K1896" s="5" t="str">
        <f t="shared" si="237"/>
        <v/>
      </c>
      <c r="L1896" s="5"/>
      <c r="N1896" s="4"/>
      <c r="O1896" s="4" t="str">
        <f t="shared" si="239"/>
        <v/>
      </c>
      <c r="P1896" t="s">
        <v>34</v>
      </c>
      <c r="Q1896">
        <v>0</v>
      </c>
      <c r="R1896" s="5" t="str">
        <f>IF(ISNA(VLOOKUP($J1896,STOK_AWAL,15,0)),"",VLOOKUP($J1896,STOK_AWAL,15,0))</f>
        <v/>
      </c>
      <c r="S1896" s="6">
        <v>0</v>
      </c>
      <c r="T1896" s="6">
        <v>0</v>
      </c>
      <c r="V1896" t="str">
        <f>IFERROR(INDEX('3.Stok Awal'!A1896:A6891,MATCH('4.Sell to Trade'!J1896,'3.Stok Awal'!D1896:D6891,0)),"")</f>
        <v/>
      </c>
    </row>
    <row r="1897" spans="1:22" x14ac:dyDescent="0.25">
      <c r="A1897" s="15" t="str">
        <f t="shared" si="238"/>
        <v/>
      </c>
      <c r="D1897" s="5" t="str">
        <f t="shared" si="232"/>
        <v/>
      </c>
      <c r="E1897" s="5" t="str">
        <f t="shared" si="233"/>
        <v/>
      </c>
      <c r="F1897" s="5" t="str">
        <f t="shared" si="234"/>
        <v/>
      </c>
      <c r="G1897" s="5" t="str">
        <f t="shared" si="235"/>
        <v/>
      </c>
      <c r="I1897" s="5" t="str">
        <f t="shared" si="236"/>
        <v/>
      </c>
      <c r="K1897" s="5" t="str">
        <f t="shared" si="237"/>
        <v/>
      </c>
      <c r="L1897" s="5"/>
      <c r="N1897" s="4"/>
      <c r="O1897" s="4" t="str">
        <f t="shared" si="239"/>
        <v/>
      </c>
      <c r="P1897" t="s">
        <v>34</v>
      </c>
      <c r="Q1897">
        <v>0</v>
      </c>
      <c r="R1897" s="5" t="str">
        <f>IF(ISNA(VLOOKUP($J1897,STOK_AWAL,15,0)),"",VLOOKUP($J1897,STOK_AWAL,15,0))</f>
        <v/>
      </c>
      <c r="S1897" s="6">
        <v>0</v>
      </c>
      <c r="T1897" s="6">
        <v>0</v>
      </c>
      <c r="V1897" t="str">
        <f>IFERROR(INDEX('3.Stok Awal'!A1897:A6892,MATCH('4.Sell to Trade'!J1897,'3.Stok Awal'!D1897:D6892,0)),"")</f>
        <v/>
      </c>
    </row>
    <row r="1898" spans="1:22" x14ac:dyDescent="0.25">
      <c r="A1898" s="15" t="str">
        <f t="shared" si="238"/>
        <v/>
      </c>
      <c r="D1898" s="5" t="str">
        <f t="shared" si="232"/>
        <v/>
      </c>
      <c r="E1898" s="5" t="str">
        <f t="shared" si="233"/>
        <v/>
      </c>
      <c r="F1898" s="5" t="str">
        <f t="shared" si="234"/>
        <v/>
      </c>
      <c r="G1898" s="5" t="str">
        <f t="shared" si="235"/>
        <v/>
      </c>
      <c r="I1898" s="5" t="str">
        <f t="shared" si="236"/>
        <v/>
      </c>
      <c r="K1898" s="5" t="str">
        <f t="shared" si="237"/>
        <v/>
      </c>
      <c r="L1898" s="5"/>
      <c r="N1898" s="4"/>
      <c r="O1898" s="4" t="str">
        <f t="shared" si="239"/>
        <v/>
      </c>
      <c r="P1898" t="s">
        <v>34</v>
      </c>
      <c r="Q1898">
        <v>0</v>
      </c>
      <c r="R1898" s="5" t="str">
        <f>IF(ISNA(VLOOKUP($J1898,STOK_AWAL,15,0)),"",VLOOKUP($J1898,STOK_AWAL,15,0))</f>
        <v/>
      </c>
      <c r="S1898" s="6">
        <v>0</v>
      </c>
      <c r="T1898" s="6">
        <v>0</v>
      </c>
      <c r="V1898" t="str">
        <f>IFERROR(INDEX('3.Stok Awal'!A1898:A6893,MATCH('4.Sell to Trade'!J1898,'3.Stok Awal'!D1898:D6893,0)),"")</f>
        <v/>
      </c>
    </row>
    <row r="1899" spans="1:22" x14ac:dyDescent="0.25">
      <c r="A1899" s="15" t="str">
        <f t="shared" si="238"/>
        <v/>
      </c>
      <c r="D1899" s="5" t="str">
        <f t="shared" si="232"/>
        <v/>
      </c>
      <c r="E1899" s="5" t="str">
        <f t="shared" si="233"/>
        <v/>
      </c>
      <c r="F1899" s="5" t="str">
        <f t="shared" si="234"/>
        <v/>
      </c>
      <c r="G1899" s="5" t="str">
        <f t="shared" si="235"/>
        <v/>
      </c>
      <c r="I1899" s="5" t="str">
        <f t="shared" si="236"/>
        <v/>
      </c>
      <c r="K1899" s="5" t="str">
        <f t="shared" si="237"/>
        <v/>
      </c>
      <c r="L1899" s="5"/>
      <c r="N1899" s="4"/>
      <c r="O1899" s="4" t="str">
        <f t="shared" si="239"/>
        <v/>
      </c>
      <c r="P1899" t="s">
        <v>34</v>
      </c>
      <c r="Q1899">
        <v>0</v>
      </c>
      <c r="R1899" s="5" t="str">
        <f>IF(ISNA(VLOOKUP($J1899,STOK_AWAL,15,0)),"",VLOOKUP($J1899,STOK_AWAL,15,0))</f>
        <v/>
      </c>
      <c r="S1899" s="6">
        <v>0</v>
      </c>
      <c r="T1899" s="6">
        <v>0</v>
      </c>
      <c r="V1899" t="str">
        <f>IFERROR(INDEX('3.Stok Awal'!A1899:A6894,MATCH('4.Sell to Trade'!J1899,'3.Stok Awal'!D1899:D6894,0)),"")</f>
        <v/>
      </c>
    </row>
    <row r="1900" spans="1:22" x14ac:dyDescent="0.25">
      <c r="A1900" s="15" t="str">
        <f t="shared" si="238"/>
        <v/>
      </c>
      <c r="D1900" s="5" t="str">
        <f t="shared" si="232"/>
        <v/>
      </c>
      <c r="E1900" s="5" t="str">
        <f t="shared" si="233"/>
        <v/>
      </c>
      <c r="F1900" s="5" t="str">
        <f t="shared" si="234"/>
        <v/>
      </c>
      <c r="G1900" s="5" t="str">
        <f t="shared" si="235"/>
        <v/>
      </c>
      <c r="I1900" s="5" t="str">
        <f t="shared" si="236"/>
        <v/>
      </c>
      <c r="K1900" s="5" t="str">
        <f t="shared" si="237"/>
        <v/>
      </c>
      <c r="L1900" s="5"/>
      <c r="N1900" s="4"/>
      <c r="O1900" s="4" t="str">
        <f t="shared" si="239"/>
        <v/>
      </c>
      <c r="P1900" t="s">
        <v>34</v>
      </c>
      <c r="Q1900">
        <v>0</v>
      </c>
      <c r="R1900" s="5" t="str">
        <f>IF(ISNA(VLOOKUP($J1900,STOK_AWAL,15,0)),"",VLOOKUP($J1900,STOK_AWAL,15,0))</f>
        <v/>
      </c>
      <c r="S1900" s="6">
        <v>0</v>
      </c>
      <c r="T1900" s="6">
        <v>0</v>
      </c>
      <c r="V1900" t="str">
        <f>IFERROR(INDEX('3.Stok Awal'!A1900:A6895,MATCH('4.Sell to Trade'!J1900,'3.Stok Awal'!D1900:D6895,0)),"")</f>
        <v/>
      </c>
    </row>
    <row r="1901" spans="1:22" x14ac:dyDescent="0.25">
      <c r="A1901" s="15" t="str">
        <f t="shared" si="238"/>
        <v/>
      </c>
      <c r="D1901" s="5" t="str">
        <f t="shared" si="232"/>
        <v/>
      </c>
      <c r="E1901" s="5" t="str">
        <f t="shared" si="233"/>
        <v/>
      </c>
      <c r="F1901" s="5" t="str">
        <f t="shared" si="234"/>
        <v/>
      </c>
      <c r="G1901" s="5" t="str">
        <f t="shared" si="235"/>
        <v/>
      </c>
      <c r="I1901" s="5" t="str">
        <f t="shared" si="236"/>
        <v/>
      </c>
      <c r="K1901" s="5" t="str">
        <f t="shared" si="237"/>
        <v/>
      </c>
      <c r="L1901" s="5"/>
      <c r="N1901" s="4"/>
      <c r="O1901" s="4" t="str">
        <f t="shared" si="239"/>
        <v/>
      </c>
      <c r="P1901" t="s">
        <v>34</v>
      </c>
      <c r="Q1901">
        <v>0</v>
      </c>
      <c r="R1901" s="5" t="str">
        <f>IF(ISNA(VLOOKUP($J1901,STOK_AWAL,15,0)),"",VLOOKUP($J1901,STOK_AWAL,15,0))</f>
        <v/>
      </c>
      <c r="S1901" s="6">
        <v>0</v>
      </c>
      <c r="T1901" s="6">
        <v>0</v>
      </c>
      <c r="V1901" t="str">
        <f>IFERROR(INDEX('3.Stok Awal'!A1901:A6896,MATCH('4.Sell to Trade'!J1901,'3.Stok Awal'!D1901:D6896,0)),"")</f>
        <v/>
      </c>
    </row>
    <row r="1902" spans="1:22" x14ac:dyDescent="0.25">
      <c r="A1902" s="15" t="str">
        <f t="shared" si="238"/>
        <v/>
      </c>
      <c r="D1902" s="5" t="str">
        <f t="shared" si="232"/>
        <v/>
      </c>
      <c r="E1902" s="5" t="str">
        <f t="shared" si="233"/>
        <v/>
      </c>
      <c r="F1902" s="5" t="str">
        <f t="shared" si="234"/>
        <v/>
      </c>
      <c r="G1902" s="5" t="str">
        <f t="shared" si="235"/>
        <v/>
      </c>
      <c r="I1902" s="5" t="str">
        <f t="shared" si="236"/>
        <v/>
      </c>
      <c r="K1902" s="5" t="str">
        <f t="shared" si="237"/>
        <v/>
      </c>
      <c r="L1902" s="5"/>
      <c r="N1902" s="4"/>
      <c r="O1902" s="4" t="str">
        <f t="shared" si="239"/>
        <v/>
      </c>
      <c r="P1902" t="s">
        <v>34</v>
      </c>
      <c r="Q1902">
        <v>0</v>
      </c>
      <c r="R1902" s="5" t="str">
        <f>IF(ISNA(VLOOKUP($J1902,STOK_AWAL,15,0)),"",VLOOKUP($J1902,STOK_AWAL,15,0))</f>
        <v/>
      </c>
      <c r="S1902" s="6">
        <v>0</v>
      </c>
      <c r="T1902" s="6">
        <v>0</v>
      </c>
      <c r="V1902" t="str">
        <f>IFERROR(INDEX('3.Stok Awal'!A1902:A6897,MATCH('4.Sell to Trade'!J1902,'3.Stok Awal'!D1902:D6897,0)),"")</f>
        <v/>
      </c>
    </row>
    <row r="1903" spans="1:22" x14ac:dyDescent="0.25">
      <c r="A1903" s="15" t="str">
        <f t="shared" si="238"/>
        <v/>
      </c>
      <c r="D1903" s="5" t="str">
        <f t="shared" si="232"/>
        <v/>
      </c>
      <c r="E1903" s="5" t="str">
        <f t="shared" si="233"/>
        <v/>
      </c>
      <c r="F1903" s="5" t="str">
        <f t="shared" si="234"/>
        <v/>
      </c>
      <c r="G1903" s="5" t="str">
        <f t="shared" si="235"/>
        <v/>
      </c>
      <c r="I1903" s="5" t="str">
        <f t="shared" si="236"/>
        <v/>
      </c>
      <c r="K1903" s="5" t="str">
        <f t="shared" si="237"/>
        <v/>
      </c>
      <c r="L1903" s="5"/>
      <c r="N1903" s="4"/>
      <c r="O1903" s="4" t="str">
        <f t="shared" si="239"/>
        <v/>
      </c>
      <c r="P1903" t="s">
        <v>34</v>
      </c>
      <c r="Q1903">
        <v>0</v>
      </c>
      <c r="R1903" s="5" t="str">
        <f>IF(ISNA(VLOOKUP($J1903,STOK_AWAL,15,0)),"",VLOOKUP($J1903,STOK_AWAL,15,0))</f>
        <v/>
      </c>
      <c r="S1903" s="6">
        <v>0</v>
      </c>
      <c r="T1903" s="6">
        <v>0</v>
      </c>
      <c r="V1903" t="str">
        <f>IFERROR(INDEX('3.Stok Awal'!A1903:A6898,MATCH('4.Sell to Trade'!J1903,'3.Stok Awal'!D1903:D6898,0)),"")</f>
        <v/>
      </c>
    </row>
    <row r="1904" spans="1:22" x14ac:dyDescent="0.25">
      <c r="A1904" s="15" t="str">
        <f t="shared" si="238"/>
        <v/>
      </c>
      <c r="D1904" s="5" t="str">
        <f t="shared" si="232"/>
        <v/>
      </c>
      <c r="E1904" s="5" t="str">
        <f t="shared" si="233"/>
        <v/>
      </c>
      <c r="F1904" s="5" t="str">
        <f t="shared" si="234"/>
        <v/>
      </c>
      <c r="G1904" s="5" t="str">
        <f t="shared" si="235"/>
        <v/>
      </c>
      <c r="I1904" s="5" t="str">
        <f t="shared" si="236"/>
        <v/>
      </c>
      <c r="K1904" s="5" t="str">
        <f t="shared" si="237"/>
        <v/>
      </c>
      <c r="L1904" s="5"/>
      <c r="N1904" s="4"/>
      <c r="O1904" s="4" t="str">
        <f t="shared" si="239"/>
        <v/>
      </c>
      <c r="P1904" t="s">
        <v>34</v>
      </c>
      <c r="Q1904">
        <v>0</v>
      </c>
      <c r="R1904" s="5" t="str">
        <f>IF(ISNA(VLOOKUP($J1904,STOK_AWAL,15,0)),"",VLOOKUP($J1904,STOK_AWAL,15,0))</f>
        <v/>
      </c>
      <c r="S1904" s="6">
        <v>0</v>
      </c>
      <c r="T1904" s="6">
        <v>0</v>
      </c>
      <c r="V1904" t="str">
        <f>IFERROR(INDEX('3.Stok Awal'!A1904:A6899,MATCH('4.Sell to Trade'!J1904,'3.Stok Awal'!D1904:D6899,0)),"")</f>
        <v/>
      </c>
    </row>
    <row r="1905" spans="1:22" x14ac:dyDescent="0.25">
      <c r="A1905" s="15" t="str">
        <f t="shared" si="238"/>
        <v/>
      </c>
      <c r="D1905" s="5" t="str">
        <f t="shared" si="232"/>
        <v/>
      </c>
      <c r="E1905" s="5" t="str">
        <f t="shared" si="233"/>
        <v/>
      </c>
      <c r="F1905" s="5" t="str">
        <f t="shared" si="234"/>
        <v/>
      </c>
      <c r="G1905" s="5" t="str">
        <f t="shared" si="235"/>
        <v/>
      </c>
      <c r="I1905" s="5" t="str">
        <f t="shared" si="236"/>
        <v/>
      </c>
      <c r="K1905" s="5" t="str">
        <f t="shared" si="237"/>
        <v/>
      </c>
      <c r="L1905" s="5"/>
      <c r="N1905" s="4"/>
      <c r="O1905" s="4" t="str">
        <f t="shared" si="239"/>
        <v/>
      </c>
      <c r="P1905" t="s">
        <v>34</v>
      </c>
      <c r="Q1905">
        <v>0</v>
      </c>
      <c r="R1905" s="5" t="str">
        <f>IF(ISNA(VLOOKUP($J1905,STOK_AWAL,15,0)),"",VLOOKUP($J1905,STOK_AWAL,15,0))</f>
        <v/>
      </c>
      <c r="S1905" s="6">
        <v>0</v>
      </c>
      <c r="T1905" s="6">
        <v>0</v>
      </c>
      <c r="V1905" t="str">
        <f>IFERROR(INDEX('3.Stok Awal'!A1905:A6900,MATCH('4.Sell to Trade'!J1905,'3.Stok Awal'!D1905:D6900,0)),"")</f>
        <v/>
      </c>
    </row>
    <row r="1906" spans="1:22" x14ac:dyDescent="0.25">
      <c r="A1906" s="15" t="str">
        <f t="shared" si="238"/>
        <v/>
      </c>
      <c r="D1906" s="5" t="str">
        <f t="shared" si="232"/>
        <v/>
      </c>
      <c r="E1906" s="5" t="str">
        <f t="shared" si="233"/>
        <v/>
      </c>
      <c r="F1906" s="5" t="str">
        <f t="shared" si="234"/>
        <v/>
      </c>
      <c r="G1906" s="5" t="str">
        <f t="shared" si="235"/>
        <v/>
      </c>
      <c r="I1906" s="5" t="str">
        <f t="shared" si="236"/>
        <v/>
      </c>
      <c r="K1906" s="5" t="str">
        <f t="shared" si="237"/>
        <v/>
      </c>
      <c r="L1906" s="5"/>
      <c r="N1906" s="4"/>
      <c r="O1906" s="4" t="str">
        <f t="shared" si="239"/>
        <v/>
      </c>
      <c r="P1906" t="s">
        <v>34</v>
      </c>
      <c r="Q1906">
        <v>0</v>
      </c>
      <c r="R1906" s="5" t="str">
        <f>IF(ISNA(VLOOKUP($J1906,STOK_AWAL,15,0)),"",VLOOKUP($J1906,STOK_AWAL,15,0))</f>
        <v/>
      </c>
      <c r="S1906" s="6">
        <v>0</v>
      </c>
      <c r="T1906" s="6">
        <v>0</v>
      </c>
      <c r="V1906" t="str">
        <f>IFERROR(INDEX('3.Stok Awal'!A1906:A6901,MATCH('4.Sell to Trade'!J1906,'3.Stok Awal'!D1906:D6901,0)),"")</f>
        <v/>
      </c>
    </row>
    <row r="1907" spans="1:22" x14ac:dyDescent="0.25">
      <c r="A1907" s="15" t="str">
        <f t="shared" si="238"/>
        <v/>
      </c>
      <c r="D1907" s="5" t="str">
        <f t="shared" si="232"/>
        <v/>
      </c>
      <c r="E1907" s="5" t="str">
        <f t="shared" si="233"/>
        <v/>
      </c>
      <c r="F1907" s="5" t="str">
        <f t="shared" si="234"/>
        <v/>
      </c>
      <c r="G1907" s="5" t="str">
        <f t="shared" si="235"/>
        <v/>
      </c>
      <c r="I1907" s="5" t="str">
        <f t="shared" si="236"/>
        <v/>
      </c>
      <c r="K1907" s="5" t="str">
        <f t="shared" si="237"/>
        <v/>
      </c>
      <c r="L1907" s="5"/>
      <c r="N1907" s="4"/>
      <c r="O1907" s="4" t="str">
        <f t="shared" si="239"/>
        <v/>
      </c>
      <c r="P1907" t="s">
        <v>34</v>
      </c>
      <c r="Q1907">
        <v>0</v>
      </c>
      <c r="R1907" s="5" t="str">
        <f>IF(ISNA(VLOOKUP($J1907,STOK_AWAL,15,0)),"",VLOOKUP($J1907,STOK_AWAL,15,0))</f>
        <v/>
      </c>
      <c r="S1907" s="6">
        <v>0</v>
      </c>
      <c r="T1907" s="6">
        <v>0</v>
      </c>
      <c r="V1907" t="str">
        <f>IFERROR(INDEX('3.Stok Awal'!A1907:A6902,MATCH('4.Sell to Trade'!J1907,'3.Stok Awal'!D1907:D6902,0)),"")</f>
        <v/>
      </c>
    </row>
    <row r="1908" spans="1:22" x14ac:dyDescent="0.25">
      <c r="A1908" s="15" t="str">
        <f t="shared" si="238"/>
        <v/>
      </c>
      <c r="D1908" s="5" t="str">
        <f t="shared" si="232"/>
        <v/>
      </c>
      <c r="E1908" s="5" t="str">
        <f t="shared" si="233"/>
        <v/>
      </c>
      <c r="F1908" s="5" t="str">
        <f t="shared" si="234"/>
        <v/>
      </c>
      <c r="G1908" s="5" t="str">
        <f t="shared" si="235"/>
        <v/>
      </c>
      <c r="I1908" s="5" t="str">
        <f t="shared" si="236"/>
        <v/>
      </c>
      <c r="K1908" s="5" t="str">
        <f t="shared" si="237"/>
        <v/>
      </c>
      <c r="L1908" s="5"/>
      <c r="N1908" s="4"/>
      <c r="O1908" s="4" t="str">
        <f t="shared" si="239"/>
        <v/>
      </c>
      <c r="P1908" t="s">
        <v>34</v>
      </c>
      <c r="Q1908">
        <v>0</v>
      </c>
      <c r="R1908" s="5" t="str">
        <f>IF(ISNA(VLOOKUP($J1908,STOK_AWAL,15,0)),"",VLOOKUP($J1908,STOK_AWAL,15,0))</f>
        <v/>
      </c>
      <c r="S1908" s="6">
        <v>0</v>
      </c>
      <c r="T1908" s="6">
        <v>0</v>
      </c>
      <c r="V1908" t="str">
        <f>IFERROR(INDEX('3.Stok Awal'!A1908:A6903,MATCH('4.Sell to Trade'!J1908,'3.Stok Awal'!D1908:D6903,0)),"")</f>
        <v/>
      </c>
    </row>
    <row r="1909" spans="1:22" x14ac:dyDescent="0.25">
      <c r="A1909" s="15" t="str">
        <f t="shared" si="238"/>
        <v/>
      </c>
      <c r="D1909" s="5" t="str">
        <f t="shared" si="232"/>
        <v/>
      </c>
      <c r="E1909" s="5" t="str">
        <f t="shared" si="233"/>
        <v/>
      </c>
      <c r="F1909" s="5" t="str">
        <f t="shared" si="234"/>
        <v/>
      </c>
      <c r="G1909" s="5" t="str">
        <f t="shared" si="235"/>
        <v/>
      </c>
      <c r="I1909" s="5" t="str">
        <f t="shared" si="236"/>
        <v/>
      </c>
      <c r="K1909" s="5" t="str">
        <f t="shared" si="237"/>
        <v/>
      </c>
      <c r="L1909" s="5"/>
      <c r="N1909" s="4"/>
      <c r="O1909" s="4" t="str">
        <f t="shared" si="239"/>
        <v/>
      </c>
      <c r="P1909" t="s">
        <v>34</v>
      </c>
      <c r="Q1909">
        <v>0</v>
      </c>
      <c r="R1909" s="5" t="str">
        <f>IF(ISNA(VLOOKUP($J1909,STOK_AWAL,15,0)),"",VLOOKUP($J1909,STOK_AWAL,15,0))</f>
        <v/>
      </c>
      <c r="S1909" s="6">
        <v>0</v>
      </c>
      <c r="T1909" s="6">
        <v>0</v>
      </c>
      <c r="V1909" t="str">
        <f>IFERROR(INDEX('3.Stok Awal'!A1909:A6904,MATCH('4.Sell to Trade'!J1909,'3.Stok Awal'!D1909:D6904,0)),"")</f>
        <v/>
      </c>
    </row>
    <row r="1910" spans="1:22" x14ac:dyDescent="0.25">
      <c r="A1910" s="15" t="str">
        <f t="shared" si="238"/>
        <v/>
      </c>
      <c r="D1910" s="5" t="str">
        <f t="shared" si="232"/>
        <v/>
      </c>
      <c r="E1910" s="5" t="str">
        <f t="shared" si="233"/>
        <v/>
      </c>
      <c r="F1910" s="5" t="str">
        <f t="shared" si="234"/>
        <v/>
      </c>
      <c r="G1910" s="5" t="str">
        <f t="shared" si="235"/>
        <v/>
      </c>
      <c r="I1910" s="5" t="str">
        <f t="shared" si="236"/>
        <v/>
      </c>
      <c r="K1910" s="5" t="str">
        <f t="shared" si="237"/>
        <v/>
      </c>
      <c r="L1910" s="5"/>
      <c r="N1910" s="4"/>
      <c r="O1910" s="4" t="str">
        <f t="shared" si="239"/>
        <v/>
      </c>
      <c r="P1910" t="s">
        <v>34</v>
      </c>
      <c r="Q1910">
        <v>0</v>
      </c>
      <c r="R1910" s="5" t="str">
        <f>IF(ISNA(VLOOKUP($J1910,STOK_AWAL,15,0)),"",VLOOKUP($J1910,STOK_AWAL,15,0))</f>
        <v/>
      </c>
      <c r="S1910" s="6">
        <v>0</v>
      </c>
      <c r="T1910" s="6">
        <v>0</v>
      </c>
      <c r="V1910" t="str">
        <f>IFERROR(INDEX('3.Stok Awal'!A1910:A6905,MATCH('4.Sell to Trade'!J1910,'3.Stok Awal'!D1910:D6905,0)),"")</f>
        <v/>
      </c>
    </row>
    <row r="1911" spans="1:22" x14ac:dyDescent="0.25">
      <c r="A1911" s="15" t="str">
        <f t="shared" si="238"/>
        <v/>
      </c>
      <c r="D1911" s="5" t="str">
        <f t="shared" si="232"/>
        <v/>
      </c>
      <c r="E1911" s="5" t="str">
        <f t="shared" si="233"/>
        <v/>
      </c>
      <c r="F1911" s="5" t="str">
        <f t="shared" si="234"/>
        <v/>
      </c>
      <c r="G1911" s="5" t="str">
        <f t="shared" si="235"/>
        <v/>
      </c>
      <c r="I1911" s="5" t="str">
        <f t="shared" si="236"/>
        <v/>
      </c>
      <c r="K1911" s="5" t="str">
        <f t="shared" si="237"/>
        <v/>
      </c>
      <c r="L1911" s="5"/>
      <c r="N1911" s="4"/>
      <c r="O1911" s="4" t="str">
        <f t="shared" si="239"/>
        <v/>
      </c>
      <c r="P1911" t="s">
        <v>34</v>
      </c>
      <c r="Q1911">
        <v>0</v>
      </c>
      <c r="R1911" s="5" t="str">
        <f>IF(ISNA(VLOOKUP($J1911,STOK_AWAL,15,0)),"",VLOOKUP($J1911,STOK_AWAL,15,0))</f>
        <v/>
      </c>
      <c r="S1911" s="6">
        <v>0</v>
      </c>
      <c r="T1911" s="6">
        <v>0</v>
      </c>
      <c r="V1911" t="str">
        <f>IFERROR(INDEX('3.Stok Awal'!A1911:A6906,MATCH('4.Sell to Trade'!J1911,'3.Stok Awal'!D1911:D6906,0)),"")</f>
        <v/>
      </c>
    </row>
    <row r="1912" spans="1:22" x14ac:dyDescent="0.25">
      <c r="A1912" s="15" t="str">
        <f t="shared" si="238"/>
        <v/>
      </c>
      <c r="D1912" s="5" t="str">
        <f t="shared" si="232"/>
        <v/>
      </c>
      <c r="E1912" s="5" t="str">
        <f t="shared" si="233"/>
        <v/>
      </c>
      <c r="F1912" s="5" t="str">
        <f t="shared" si="234"/>
        <v/>
      </c>
      <c r="G1912" s="5" t="str">
        <f t="shared" si="235"/>
        <v/>
      </c>
      <c r="I1912" s="5" t="str">
        <f t="shared" si="236"/>
        <v/>
      </c>
      <c r="K1912" s="5" t="str">
        <f t="shared" si="237"/>
        <v/>
      </c>
      <c r="L1912" s="5"/>
      <c r="N1912" s="4"/>
      <c r="O1912" s="4" t="str">
        <f t="shared" si="239"/>
        <v/>
      </c>
      <c r="P1912" t="s">
        <v>34</v>
      </c>
      <c r="Q1912">
        <v>0</v>
      </c>
      <c r="R1912" s="5" t="str">
        <f>IF(ISNA(VLOOKUP($J1912,STOK_AWAL,15,0)),"",VLOOKUP($J1912,STOK_AWAL,15,0))</f>
        <v/>
      </c>
      <c r="S1912" s="6">
        <v>0</v>
      </c>
      <c r="T1912" s="6">
        <v>0</v>
      </c>
      <c r="V1912" t="str">
        <f>IFERROR(INDEX('3.Stok Awal'!A1912:A6907,MATCH('4.Sell to Trade'!J1912,'3.Stok Awal'!D1912:D6907,0)),"")</f>
        <v/>
      </c>
    </row>
    <row r="1913" spans="1:22" x14ac:dyDescent="0.25">
      <c r="A1913" s="15" t="str">
        <f t="shared" si="238"/>
        <v/>
      </c>
      <c r="D1913" s="5" t="str">
        <f t="shared" si="232"/>
        <v/>
      </c>
      <c r="E1913" s="5" t="str">
        <f t="shared" si="233"/>
        <v/>
      </c>
      <c r="F1913" s="5" t="str">
        <f t="shared" si="234"/>
        <v/>
      </c>
      <c r="G1913" s="5" t="str">
        <f t="shared" si="235"/>
        <v/>
      </c>
      <c r="I1913" s="5" t="str">
        <f t="shared" si="236"/>
        <v/>
      </c>
      <c r="K1913" s="5" t="str">
        <f t="shared" si="237"/>
        <v/>
      </c>
      <c r="L1913" s="5"/>
      <c r="N1913" s="4"/>
      <c r="O1913" s="4" t="str">
        <f t="shared" si="239"/>
        <v/>
      </c>
      <c r="P1913" t="s">
        <v>34</v>
      </c>
      <c r="Q1913">
        <v>0</v>
      </c>
      <c r="R1913" s="5" t="str">
        <f>IF(ISNA(VLOOKUP($J1913,STOK_AWAL,15,0)),"",VLOOKUP($J1913,STOK_AWAL,15,0))</f>
        <v/>
      </c>
      <c r="S1913" s="6">
        <v>0</v>
      </c>
      <c r="T1913" s="6">
        <v>0</v>
      </c>
      <c r="V1913" t="str">
        <f>IFERROR(INDEX('3.Stok Awal'!A1913:A6908,MATCH('4.Sell to Trade'!J1913,'3.Stok Awal'!D1913:D6908,0)),"")</f>
        <v/>
      </c>
    </row>
    <row r="1914" spans="1:22" x14ac:dyDescent="0.25">
      <c r="A1914" s="15" t="str">
        <f t="shared" si="238"/>
        <v/>
      </c>
      <c r="D1914" s="5" t="str">
        <f t="shared" si="232"/>
        <v/>
      </c>
      <c r="E1914" s="5" t="str">
        <f t="shared" si="233"/>
        <v/>
      </c>
      <c r="F1914" s="5" t="str">
        <f t="shared" si="234"/>
        <v/>
      </c>
      <c r="G1914" s="5" t="str">
        <f t="shared" si="235"/>
        <v/>
      </c>
      <c r="I1914" s="5" t="str">
        <f t="shared" si="236"/>
        <v/>
      </c>
      <c r="K1914" s="5" t="str">
        <f t="shared" si="237"/>
        <v/>
      </c>
      <c r="L1914" s="5"/>
      <c r="N1914" s="4"/>
      <c r="O1914" s="4" t="str">
        <f t="shared" si="239"/>
        <v/>
      </c>
      <c r="P1914" t="s">
        <v>34</v>
      </c>
      <c r="Q1914">
        <v>0</v>
      </c>
      <c r="R1914" s="5" t="str">
        <f>IF(ISNA(VLOOKUP($J1914,STOK_AWAL,15,0)),"",VLOOKUP($J1914,STOK_AWAL,15,0))</f>
        <v/>
      </c>
      <c r="S1914" s="6">
        <v>0</v>
      </c>
      <c r="T1914" s="6">
        <v>0</v>
      </c>
      <c r="V1914" t="str">
        <f>IFERROR(INDEX('3.Stok Awal'!A1914:A6909,MATCH('4.Sell to Trade'!J1914,'3.Stok Awal'!D1914:D6909,0)),"")</f>
        <v/>
      </c>
    </row>
    <row r="1915" spans="1:22" x14ac:dyDescent="0.25">
      <c r="A1915" s="15" t="str">
        <f t="shared" si="238"/>
        <v/>
      </c>
      <c r="D1915" s="5" t="str">
        <f t="shared" si="232"/>
        <v/>
      </c>
      <c r="E1915" s="5" t="str">
        <f t="shared" si="233"/>
        <v/>
      </c>
      <c r="F1915" s="5" t="str">
        <f t="shared" si="234"/>
        <v/>
      </c>
      <c r="G1915" s="5" t="str">
        <f t="shared" si="235"/>
        <v/>
      </c>
      <c r="I1915" s="5" t="str">
        <f t="shared" si="236"/>
        <v/>
      </c>
      <c r="K1915" s="5" t="str">
        <f t="shared" si="237"/>
        <v/>
      </c>
      <c r="L1915" s="5"/>
      <c r="N1915" s="4"/>
      <c r="O1915" s="4" t="str">
        <f t="shared" si="239"/>
        <v/>
      </c>
      <c r="P1915" t="s">
        <v>34</v>
      </c>
      <c r="Q1915">
        <v>0</v>
      </c>
      <c r="R1915" s="5" t="str">
        <f>IF(ISNA(VLOOKUP($J1915,STOK_AWAL,15,0)),"",VLOOKUP($J1915,STOK_AWAL,15,0))</f>
        <v/>
      </c>
      <c r="S1915" s="6">
        <v>0</v>
      </c>
      <c r="T1915" s="6">
        <v>0</v>
      </c>
      <c r="V1915" t="str">
        <f>IFERROR(INDEX('3.Stok Awal'!A1915:A6910,MATCH('4.Sell to Trade'!J1915,'3.Stok Awal'!D1915:D6910,0)),"")</f>
        <v/>
      </c>
    </row>
    <row r="1916" spans="1:22" x14ac:dyDescent="0.25">
      <c r="A1916" s="15" t="str">
        <f t="shared" si="238"/>
        <v/>
      </c>
      <c r="D1916" s="5" t="str">
        <f t="shared" si="232"/>
        <v/>
      </c>
      <c r="E1916" s="5" t="str">
        <f t="shared" si="233"/>
        <v/>
      </c>
      <c r="F1916" s="5" t="str">
        <f t="shared" si="234"/>
        <v/>
      </c>
      <c r="G1916" s="5" t="str">
        <f t="shared" si="235"/>
        <v/>
      </c>
      <c r="I1916" s="5" t="str">
        <f t="shared" si="236"/>
        <v/>
      </c>
      <c r="K1916" s="5" t="str">
        <f t="shared" si="237"/>
        <v/>
      </c>
      <c r="L1916" s="5"/>
      <c r="N1916" s="4"/>
      <c r="O1916" s="4" t="str">
        <f t="shared" si="239"/>
        <v/>
      </c>
      <c r="P1916" t="s">
        <v>34</v>
      </c>
      <c r="Q1916">
        <v>0</v>
      </c>
      <c r="R1916" s="5" t="str">
        <f>IF(ISNA(VLOOKUP($J1916,STOK_AWAL,15,0)),"",VLOOKUP($J1916,STOK_AWAL,15,0))</f>
        <v/>
      </c>
      <c r="S1916" s="6">
        <v>0</v>
      </c>
      <c r="T1916" s="6">
        <v>0</v>
      </c>
      <c r="V1916" t="str">
        <f>IFERROR(INDEX('3.Stok Awal'!A1916:A6911,MATCH('4.Sell to Trade'!J1916,'3.Stok Awal'!D1916:D6911,0)),"")</f>
        <v/>
      </c>
    </row>
    <row r="1917" spans="1:22" x14ac:dyDescent="0.25">
      <c r="A1917" s="15" t="str">
        <f t="shared" si="238"/>
        <v/>
      </c>
      <c r="D1917" s="5" t="str">
        <f t="shared" si="232"/>
        <v/>
      </c>
      <c r="E1917" s="5" t="str">
        <f t="shared" si="233"/>
        <v/>
      </c>
      <c r="F1917" s="5" t="str">
        <f t="shared" si="234"/>
        <v/>
      </c>
      <c r="G1917" s="5" t="str">
        <f t="shared" si="235"/>
        <v/>
      </c>
      <c r="I1917" s="5" t="str">
        <f t="shared" si="236"/>
        <v/>
      </c>
      <c r="K1917" s="5" t="str">
        <f t="shared" si="237"/>
        <v/>
      </c>
      <c r="L1917" s="5"/>
      <c r="N1917" s="4"/>
      <c r="O1917" s="4" t="str">
        <f t="shared" si="239"/>
        <v/>
      </c>
      <c r="P1917" t="s">
        <v>34</v>
      </c>
      <c r="Q1917">
        <v>0</v>
      </c>
      <c r="R1917" s="5" t="str">
        <f>IF(ISNA(VLOOKUP($J1917,STOK_AWAL,15,0)),"",VLOOKUP($J1917,STOK_AWAL,15,0))</f>
        <v/>
      </c>
      <c r="S1917" s="6">
        <v>0</v>
      </c>
      <c r="T1917" s="6">
        <v>0</v>
      </c>
      <c r="V1917" t="str">
        <f>IFERROR(INDEX('3.Stok Awal'!A1917:A6912,MATCH('4.Sell to Trade'!J1917,'3.Stok Awal'!D1917:D6912,0)),"")</f>
        <v/>
      </c>
    </row>
    <row r="1918" spans="1:22" x14ac:dyDescent="0.25">
      <c r="A1918" s="15" t="str">
        <f t="shared" si="238"/>
        <v/>
      </c>
      <c r="D1918" s="5" t="str">
        <f t="shared" si="232"/>
        <v/>
      </c>
      <c r="E1918" s="5" t="str">
        <f t="shared" si="233"/>
        <v/>
      </c>
      <c r="F1918" s="5" t="str">
        <f t="shared" si="234"/>
        <v/>
      </c>
      <c r="G1918" s="5" t="str">
        <f t="shared" si="235"/>
        <v/>
      </c>
      <c r="I1918" s="5" t="str">
        <f t="shared" si="236"/>
        <v/>
      </c>
      <c r="K1918" s="5" t="str">
        <f t="shared" si="237"/>
        <v/>
      </c>
      <c r="L1918" s="5"/>
      <c r="N1918" s="4"/>
      <c r="O1918" s="4" t="str">
        <f t="shared" si="239"/>
        <v/>
      </c>
      <c r="P1918" t="s">
        <v>34</v>
      </c>
      <c r="Q1918">
        <v>0</v>
      </c>
      <c r="R1918" s="5" t="str">
        <f>IF(ISNA(VLOOKUP($J1918,STOK_AWAL,15,0)),"",VLOOKUP($J1918,STOK_AWAL,15,0))</f>
        <v/>
      </c>
      <c r="S1918" s="6">
        <v>0</v>
      </c>
      <c r="T1918" s="6">
        <v>0</v>
      </c>
      <c r="V1918" t="str">
        <f>IFERROR(INDEX('3.Stok Awal'!A1918:A6913,MATCH('4.Sell to Trade'!J1918,'3.Stok Awal'!D1918:D6913,0)),"")</f>
        <v/>
      </c>
    </row>
    <row r="1919" spans="1:22" x14ac:dyDescent="0.25">
      <c r="A1919" s="15" t="str">
        <f t="shared" si="238"/>
        <v/>
      </c>
      <c r="D1919" s="5" t="str">
        <f t="shared" si="232"/>
        <v/>
      </c>
      <c r="E1919" s="5" t="str">
        <f t="shared" si="233"/>
        <v/>
      </c>
      <c r="F1919" s="5" t="str">
        <f t="shared" si="234"/>
        <v/>
      </c>
      <c r="G1919" s="5" t="str">
        <f t="shared" si="235"/>
        <v/>
      </c>
      <c r="I1919" s="5" t="str">
        <f t="shared" si="236"/>
        <v/>
      </c>
      <c r="K1919" s="5" t="str">
        <f t="shared" si="237"/>
        <v/>
      </c>
      <c r="L1919" s="5"/>
      <c r="N1919" s="4"/>
      <c r="O1919" s="4" t="str">
        <f t="shared" si="239"/>
        <v/>
      </c>
      <c r="P1919" t="s">
        <v>34</v>
      </c>
      <c r="Q1919">
        <v>0</v>
      </c>
      <c r="R1919" s="5" t="str">
        <f>IF(ISNA(VLOOKUP($J1919,STOK_AWAL,15,0)),"",VLOOKUP($J1919,STOK_AWAL,15,0))</f>
        <v/>
      </c>
      <c r="S1919" s="6">
        <v>0</v>
      </c>
      <c r="T1919" s="6">
        <v>0</v>
      </c>
      <c r="V1919" t="str">
        <f>IFERROR(INDEX('3.Stok Awal'!A1919:A6914,MATCH('4.Sell to Trade'!J1919,'3.Stok Awal'!D1919:D6914,0)),"")</f>
        <v/>
      </c>
    </row>
    <row r="1920" spans="1:22" x14ac:dyDescent="0.25">
      <c r="A1920" s="15" t="str">
        <f t="shared" si="238"/>
        <v/>
      </c>
      <c r="D1920" s="5" t="str">
        <f t="shared" si="232"/>
        <v/>
      </c>
      <c r="E1920" s="5" t="str">
        <f t="shared" si="233"/>
        <v/>
      </c>
      <c r="F1920" s="5" t="str">
        <f t="shared" si="234"/>
        <v/>
      </c>
      <c r="G1920" s="5" t="str">
        <f t="shared" si="235"/>
        <v/>
      </c>
      <c r="I1920" s="5" t="str">
        <f t="shared" si="236"/>
        <v/>
      </c>
      <c r="K1920" s="5" t="str">
        <f t="shared" si="237"/>
        <v/>
      </c>
      <c r="L1920" s="5"/>
      <c r="N1920" s="4"/>
      <c r="O1920" s="4" t="str">
        <f t="shared" si="239"/>
        <v/>
      </c>
      <c r="P1920" t="s">
        <v>34</v>
      </c>
      <c r="Q1920">
        <v>0</v>
      </c>
      <c r="R1920" s="5" t="str">
        <f>IF(ISNA(VLOOKUP($J1920,STOK_AWAL,15,0)),"",VLOOKUP($J1920,STOK_AWAL,15,0))</f>
        <v/>
      </c>
      <c r="S1920" s="6">
        <v>0</v>
      </c>
      <c r="T1920" s="6">
        <v>0</v>
      </c>
      <c r="V1920" t="str">
        <f>IFERROR(INDEX('3.Stok Awal'!A1920:A6915,MATCH('4.Sell to Trade'!J1920,'3.Stok Awal'!D1920:D6915,0)),"")</f>
        <v/>
      </c>
    </row>
    <row r="1921" spans="1:22" x14ac:dyDescent="0.25">
      <c r="A1921" s="15" t="str">
        <f t="shared" si="238"/>
        <v/>
      </c>
      <c r="D1921" s="5" t="str">
        <f t="shared" si="232"/>
        <v/>
      </c>
      <c r="E1921" s="5" t="str">
        <f t="shared" si="233"/>
        <v/>
      </c>
      <c r="F1921" s="5" t="str">
        <f t="shared" si="234"/>
        <v/>
      </c>
      <c r="G1921" s="5" t="str">
        <f t="shared" si="235"/>
        <v/>
      </c>
      <c r="I1921" s="5" t="str">
        <f t="shared" si="236"/>
        <v/>
      </c>
      <c r="K1921" s="5" t="str">
        <f t="shared" si="237"/>
        <v/>
      </c>
      <c r="L1921" s="5"/>
      <c r="N1921" s="4"/>
      <c r="O1921" s="4" t="str">
        <f t="shared" si="239"/>
        <v/>
      </c>
      <c r="P1921" t="s">
        <v>34</v>
      </c>
      <c r="Q1921">
        <v>0</v>
      </c>
      <c r="R1921" s="5" t="str">
        <f>IF(ISNA(VLOOKUP($J1921,STOK_AWAL,15,0)),"",VLOOKUP($J1921,STOK_AWAL,15,0))</f>
        <v/>
      </c>
      <c r="S1921" s="6">
        <v>0</v>
      </c>
      <c r="T1921" s="6">
        <v>0</v>
      </c>
      <c r="V1921" t="str">
        <f>IFERROR(INDEX('3.Stok Awal'!A1921:A6916,MATCH('4.Sell to Trade'!J1921,'3.Stok Awal'!D1921:D6916,0)),"")</f>
        <v/>
      </c>
    </row>
    <row r="1922" spans="1:22" x14ac:dyDescent="0.25">
      <c r="A1922" s="15" t="str">
        <f t="shared" si="238"/>
        <v/>
      </c>
      <c r="D1922" s="5" t="str">
        <f t="shared" si="232"/>
        <v/>
      </c>
      <c r="E1922" s="5" t="str">
        <f t="shared" si="233"/>
        <v/>
      </c>
      <c r="F1922" s="5" t="str">
        <f t="shared" si="234"/>
        <v/>
      </c>
      <c r="G1922" s="5" t="str">
        <f t="shared" si="235"/>
        <v/>
      </c>
      <c r="I1922" s="5" t="str">
        <f t="shared" si="236"/>
        <v/>
      </c>
      <c r="K1922" s="5" t="str">
        <f t="shared" si="237"/>
        <v/>
      </c>
      <c r="L1922" s="5"/>
      <c r="N1922" s="4"/>
      <c r="O1922" s="4" t="str">
        <f t="shared" si="239"/>
        <v/>
      </c>
      <c r="P1922" t="s">
        <v>34</v>
      </c>
      <c r="Q1922">
        <v>0</v>
      </c>
      <c r="R1922" s="5" t="str">
        <f>IF(ISNA(VLOOKUP($J1922,STOK_AWAL,15,0)),"",VLOOKUP($J1922,STOK_AWAL,15,0))</f>
        <v/>
      </c>
      <c r="S1922" s="6">
        <v>0</v>
      </c>
      <c r="T1922" s="6">
        <v>0</v>
      </c>
      <c r="V1922" t="str">
        <f>IFERROR(INDEX('3.Stok Awal'!A1922:A6917,MATCH('4.Sell to Trade'!J1922,'3.Stok Awal'!D1922:D6917,0)),"")</f>
        <v/>
      </c>
    </row>
    <row r="1923" spans="1:22" x14ac:dyDescent="0.25">
      <c r="A1923" s="15" t="str">
        <f t="shared" si="238"/>
        <v/>
      </c>
      <c r="D1923" s="5" t="str">
        <f t="shared" si="232"/>
        <v/>
      </c>
      <c r="E1923" s="5" t="str">
        <f t="shared" si="233"/>
        <v/>
      </c>
      <c r="F1923" s="5" t="str">
        <f t="shared" si="234"/>
        <v/>
      </c>
      <c r="G1923" s="5" t="str">
        <f t="shared" si="235"/>
        <v/>
      </c>
      <c r="I1923" s="5" t="str">
        <f t="shared" si="236"/>
        <v/>
      </c>
      <c r="K1923" s="5" t="str">
        <f t="shared" si="237"/>
        <v/>
      </c>
      <c r="L1923" s="5"/>
      <c r="N1923" s="4"/>
      <c r="O1923" s="4" t="str">
        <f t="shared" si="239"/>
        <v/>
      </c>
      <c r="P1923" t="s">
        <v>34</v>
      </c>
      <c r="Q1923">
        <v>0</v>
      </c>
      <c r="R1923" s="5" t="str">
        <f>IF(ISNA(VLOOKUP($J1923,STOK_AWAL,15,0)),"",VLOOKUP($J1923,STOK_AWAL,15,0))</f>
        <v/>
      </c>
      <c r="S1923" s="6">
        <v>0</v>
      </c>
      <c r="T1923" s="6">
        <v>0</v>
      </c>
      <c r="V1923" t="str">
        <f>IFERROR(INDEX('3.Stok Awal'!A1923:A6918,MATCH('4.Sell to Trade'!J1923,'3.Stok Awal'!D1923:D6918,0)),"")</f>
        <v/>
      </c>
    </row>
    <row r="1924" spans="1:22" x14ac:dyDescent="0.25">
      <c r="A1924" s="15" t="str">
        <f t="shared" si="238"/>
        <v/>
      </c>
      <c r="D1924" s="5" t="str">
        <f t="shared" si="232"/>
        <v/>
      </c>
      <c r="E1924" s="5" t="str">
        <f t="shared" si="233"/>
        <v/>
      </c>
      <c r="F1924" s="5" t="str">
        <f t="shared" si="234"/>
        <v/>
      </c>
      <c r="G1924" s="5" t="str">
        <f t="shared" si="235"/>
        <v/>
      </c>
      <c r="I1924" s="5" t="str">
        <f t="shared" si="236"/>
        <v/>
      </c>
      <c r="K1924" s="5" t="str">
        <f t="shared" si="237"/>
        <v/>
      </c>
      <c r="L1924" s="5"/>
      <c r="N1924" s="4"/>
      <c r="O1924" s="4" t="str">
        <f t="shared" si="239"/>
        <v/>
      </c>
      <c r="P1924" t="s">
        <v>34</v>
      </c>
      <c r="Q1924">
        <v>0</v>
      </c>
      <c r="R1924" s="5" t="str">
        <f>IF(ISNA(VLOOKUP($J1924,STOK_AWAL,15,0)),"",VLOOKUP($J1924,STOK_AWAL,15,0))</f>
        <v/>
      </c>
      <c r="S1924" s="6">
        <v>0</v>
      </c>
      <c r="T1924" s="6">
        <v>0</v>
      </c>
      <c r="V1924" t="str">
        <f>IFERROR(INDEX('3.Stok Awal'!A1924:A6919,MATCH('4.Sell to Trade'!J1924,'3.Stok Awal'!D1924:D6919,0)),"")</f>
        <v/>
      </c>
    </row>
    <row r="1925" spans="1:22" x14ac:dyDescent="0.25">
      <c r="A1925" s="15" t="str">
        <f t="shared" si="238"/>
        <v/>
      </c>
      <c r="D1925" s="5" t="str">
        <f t="shared" ref="D1925:D1988" si="240">IF(ISNA(VLOOKUP($C1925,MASTER_CUSTOMER,2,0)),"",VLOOKUP($C1925,MASTER_CUSTOMER,2,0))</f>
        <v/>
      </c>
      <c r="E1925" s="5" t="str">
        <f t="shared" ref="E1925:E1988" si="241">IF(ISNA(VLOOKUP($C1925,MASTER_CUSTOMER,4,0)),"",VLOOKUP($C1925,MASTER_CUSTOMER,4,0))</f>
        <v/>
      </c>
      <c r="F1925" s="5" t="str">
        <f t="shared" ref="F1925:F1988" si="242">IF(ISNA(VLOOKUP($C1925,MASTER_CUSTOMER,5,0)),"",VLOOKUP($C1925,MASTER_CUSTOMER,5,0))</f>
        <v/>
      </c>
      <c r="G1925" s="5" t="str">
        <f t="shared" ref="G1925:G1988" si="243">IF(ISNA(VLOOKUP($C1925,MASTER_CUSTOMER,3,0)),"",VLOOKUP($C1925,MASTER_CUSTOMER,3,0))</f>
        <v/>
      </c>
      <c r="I1925" s="5" t="str">
        <f t="shared" ref="I1925:I1988" si="244">IF(ISNA(VLOOKUP($H1925,MASTER_SALESMAN,2,0)),"",VLOOKUP($H1925,MASTER_SALESMAN,2,0))</f>
        <v/>
      </c>
      <c r="K1925" s="5" t="str">
        <f t="shared" ref="K1925:K1988" si="245">IF(ISNA(VLOOKUP($J1925,STOK_AWAL,2,0)),"",VLOOKUP($J1925,STOK_AWAL,2,0))</f>
        <v/>
      </c>
      <c r="L1925" s="5"/>
      <c r="N1925" s="4"/>
      <c r="O1925" s="4" t="str">
        <f t="shared" si="239"/>
        <v/>
      </c>
      <c r="P1925" t="s">
        <v>34</v>
      </c>
      <c r="Q1925">
        <v>0</v>
      </c>
      <c r="R1925" s="5" t="str">
        <f>IF(ISNA(VLOOKUP($J1925,STOK_AWAL,15,0)),"",VLOOKUP($J1925,STOK_AWAL,15,0))</f>
        <v/>
      </c>
      <c r="S1925" s="6">
        <v>0</v>
      </c>
      <c r="T1925" s="6">
        <v>0</v>
      </c>
      <c r="V1925" t="str">
        <f>IFERROR(INDEX('3.Stok Awal'!A1925:A6920,MATCH('4.Sell to Trade'!J1925,'3.Stok Awal'!D1925:D6920,0)),"")</f>
        <v/>
      </c>
    </row>
    <row r="1926" spans="1:22" x14ac:dyDescent="0.25">
      <c r="A1926" s="15" t="str">
        <f t="shared" ref="A1926:A1989" si="246">IF(B1926="","",B1926)</f>
        <v/>
      </c>
      <c r="D1926" s="5" t="str">
        <f t="shared" si="240"/>
        <v/>
      </c>
      <c r="E1926" s="5" t="str">
        <f t="shared" si="241"/>
        <v/>
      </c>
      <c r="F1926" s="5" t="str">
        <f t="shared" si="242"/>
        <v/>
      </c>
      <c r="G1926" s="5" t="str">
        <f t="shared" si="243"/>
        <v/>
      </c>
      <c r="I1926" s="5" t="str">
        <f t="shared" si="244"/>
        <v/>
      </c>
      <c r="K1926" s="5" t="str">
        <f t="shared" si="245"/>
        <v/>
      </c>
      <c r="L1926" s="5"/>
      <c r="N1926" s="4"/>
      <c r="O1926" s="4" t="str">
        <f t="shared" ref="O1926:O1989" si="247">J1926&amp;N1926</f>
        <v/>
      </c>
      <c r="P1926" t="s">
        <v>34</v>
      </c>
      <c r="Q1926">
        <v>0</v>
      </c>
      <c r="R1926" s="5" t="str">
        <f>IF(ISNA(VLOOKUP($J1926,STOK_AWAL,15,0)),"",VLOOKUP($J1926,STOK_AWAL,15,0))</f>
        <v/>
      </c>
      <c r="S1926" s="6">
        <v>0</v>
      </c>
      <c r="T1926" s="6">
        <v>0</v>
      </c>
      <c r="V1926" t="str">
        <f>IFERROR(INDEX('3.Stok Awal'!A1926:A6921,MATCH('4.Sell to Trade'!J1926,'3.Stok Awal'!D1926:D6921,0)),"")</f>
        <v/>
      </c>
    </row>
    <row r="1927" spans="1:22" x14ac:dyDescent="0.25">
      <c r="A1927" s="15" t="str">
        <f t="shared" si="246"/>
        <v/>
      </c>
      <c r="D1927" s="5" t="str">
        <f t="shared" si="240"/>
        <v/>
      </c>
      <c r="E1927" s="5" t="str">
        <f t="shared" si="241"/>
        <v/>
      </c>
      <c r="F1927" s="5" t="str">
        <f t="shared" si="242"/>
        <v/>
      </c>
      <c r="G1927" s="5" t="str">
        <f t="shared" si="243"/>
        <v/>
      </c>
      <c r="I1927" s="5" t="str">
        <f t="shared" si="244"/>
        <v/>
      </c>
      <c r="K1927" s="5" t="str">
        <f t="shared" si="245"/>
        <v/>
      </c>
      <c r="L1927" s="5"/>
      <c r="N1927" s="4"/>
      <c r="O1927" s="4" t="str">
        <f t="shared" si="247"/>
        <v/>
      </c>
      <c r="P1927" t="s">
        <v>34</v>
      </c>
      <c r="Q1927">
        <v>0</v>
      </c>
      <c r="R1927" s="5" t="str">
        <f>IF(ISNA(VLOOKUP($J1927,STOK_AWAL,15,0)),"",VLOOKUP($J1927,STOK_AWAL,15,0))</f>
        <v/>
      </c>
      <c r="S1927" s="6">
        <v>0</v>
      </c>
      <c r="T1927" s="6">
        <v>0</v>
      </c>
      <c r="V1927" t="str">
        <f>IFERROR(INDEX('3.Stok Awal'!A1927:A6922,MATCH('4.Sell to Trade'!J1927,'3.Stok Awal'!D1927:D6922,0)),"")</f>
        <v/>
      </c>
    </row>
    <row r="1928" spans="1:22" x14ac:dyDescent="0.25">
      <c r="A1928" s="15" t="str">
        <f t="shared" si="246"/>
        <v/>
      </c>
      <c r="D1928" s="5" t="str">
        <f t="shared" si="240"/>
        <v/>
      </c>
      <c r="E1928" s="5" t="str">
        <f t="shared" si="241"/>
        <v/>
      </c>
      <c r="F1928" s="5" t="str">
        <f t="shared" si="242"/>
        <v/>
      </c>
      <c r="G1928" s="5" t="str">
        <f t="shared" si="243"/>
        <v/>
      </c>
      <c r="I1928" s="5" t="str">
        <f t="shared" si="244"/>
        <v/>
      </c>
      <c r="K1928" s="5" t="str">
        <f t="shared" si="245"/>
        <v/>
      </c>
      <c r="L1928" s="5"/>
      <c r="N1928" s="4"/>
      <c r="O1928" s="4" t="str">
        <f t="shared" si="247"/>
        <v/>
      </c>
      <c r="P1928" t="s">
        <v>34</v>
      </c>
      <c r="Q1928">
        <v>0</v>
      </c>
      <c r="R1928" s="5" t="str">
        <f>IF(ISNA(VLOOKUP($J1928,STOK_AWAL,15,0)),"",VLOOKUP($J1928,STOK_AWAL,15,0))</f>
        <v/>
      </c>
      <c r="S1928" s="6">
        <v>0</v>
      </c>
      <c r="T1928" s="6">
        <v>0</v>
      </c>
      <c r="V1928" t="str">
        <f>IFERROR(INDEX('3.Stok Awal'!A1928:A6923,MATCH('4.Sell to Trade'!J1928,'3.Stok Awal'!D1928:D6923,0)),"")</f>
        <v/>
      </c>
    </row>
    <row r="1929" spans="1:22" x14ac:dyDescent="0.25">
      <c r="A1929" s="15" t="str">
        <f t="shared" si="246"/>
        <v/>
      </c>
      <c r="D1929" s="5" t="str">
        <f t="shared" si="240"/>
        <v/>
      </c>
      <c r="E1929" s="5" t="str">
        <f t="shared" si="241"/>
        <v/>
      </c>
      <c r="F1929" s="5" t="str">
        <f t="shared" si="242"/>
        <v/>
      </c>
      <c r="G1929" s="5" t="str">
        <f t="shared" si="243"/>
        <v/>
      </c>
      <c r="I1929" s="5" t="str">
        <f t="shared" si="244"/>
        <v/>
      </c>
      <c r="K1929" s="5" t="str">
        <f t="shared" si="245"/>
        <v/>
      </c>
      <c r="L1929" s="5"/>
      <c r="N1929" s="4"/>
      <c r="O1929" s="4" t="str">
        <f t="shared" si="247"/>
        <v/>
      </c>
      <c r="P1929" t="s">
        <v>34</v>
      </c>
      <c r="Q1929">
        <v>0</v>
      </c>
      <c r="R1929" s="5" t="str">
        <f>IF(ISNA(VLOOKUP($J1929,STOK_AWAL,15,0)),"",VLOOKUP($J1929,STOK_AWAL,15,0))</f>
        <v/>
      </c>
      <c r="S1929" s="6">
        <v>0</v>
      </c>
      <c r="T1929" s="6">
        <v>0</v>
      </c>
      <c r="V1929" t="str">
        <f>IFERROR(INDEX('3.Stok Awal'!A1929:A6924,MATCH('4.Sell to Trade'!J1929,'3.Stok Awal'!D1929:D6924,0)),"")</f>
        <v/>
      </c>
    </row>
    <row r="1930" spans="1:22" x14ac:dyDescent="0.25">
      <c r="A1930" s="15" t="str">
        <f t="shared" si="246"/>
        <v/>
      </c>
      <c r="D1930" s="5" t="str">
        <f t="shared" si="240"/>
        <v/>
      </c>
      <c r="E1930" s="5" t="str">
        <f t="shared" si="241"/>
        <v/>
      </c>
      <c r="F1930" s="5" t="str">
        <f t="shared" si="242"/>
        <v/>
      </c>
      <c r="G1930" s="5" t="str">
        <f t="shared" si="243"/>
        <v/>
      </c>
      <c r="I1930" s="5" t="str">
        <f t="shared" si="244"/>
        <v/>
      </c>
      <c r="K1930" s="5" t="str">
        <f t="shared" si="245"/>
        <v/>
      </c>
      <c r="L1930" s="5"/>
      <c r="N1930" s="4"/>
      <c r="O1930" s="4" t="str">
        <f t="shared" si="247"/>
        <v/>
      </c>
      <c r="P1930" t="s">
        <v>34</v>
      </c>
      <c r="Q1930">
        <v>0</v>
      </c>
      <c r="R1930" s="5" t="str">
        <f>IF(ISNA(VLOOKUP($J1930,STOK_AWAL,15,0)),"",VLOOKUP($J1930,STOK_AWAL,15,0))</f>
        <v/>
      </c>
      <c r="S1930" s="6">
        <v>0</v>
      </c>
      <c r="T1930" s="6">
        <v>0</v>
      </c>
      <c r="V1930" t="str">
        <f>IFERROR(INDEX('3.Stok Awal'!A1930:A6925,MATCH('4.Sell to Trade'!J1930,'3.Stok Awal'!D1930:D6925,0)),"")</f>
        <v/>
      </c>
    </row>
    <row r="1931" spans="1:22" x14ac:dyDescent="0.25">
      <c r="A1931" s="15" t="str">
        <f t="shared" si="246"/>
        <v/>
      </c>
      <c r="D1931" s="5" t="str">
        <f t="shared" si="240"/>
        <v/>
      </c>
      <c r="E1931" s="5" t="str">
        <f t="shared" si="241"/>
        <v/>
      </c>
      <c r="F1931" s="5" t="str">
        <f t="shared" si="242"/>
        <v/>
      </c>
      <c r="G1931" s="5" t="str">
        <f t="shared" si="243"/>
        <v/>
      </c>
      <c r="I1931" s="5" t="str">
        <f t="shared" si="244"/>
        <v/>
      </c>
      <c r="K1931" s="5" t="str">
        <f t="shared" si="245"/>
        <v/>
      </c>
      <c r="L1931" s="5"/>
      <c r="N1931" s="4"/>
      <c r="O1931" s="4" t="str">
        <f t="shared" si="247"/>
        <v/>
      </c>
      <c r="P1931" t="s">
        <v>34</v>
      </c>
      <c r="Q1931">
        <v>0</v>
      </c>
      <c r="R1931" s="5" t="str">
        <f>IF(ISNA(VLOOKUP($J1931,STOK_AWAL,15,0)),"",VLOOKUP($J1931,STOK_AWAL,15,0))</f>
        <v/>
      </c>
      <c r="S1931" s="6">
        <v>0</v>
      </c>
      <c r="T1931" s="6">
        <v>0</v>
      </c>
      <c r="V1931" t="str">
        <f>IFERROR(INDEX('3.Stok Awal'!A1931:A6926,MATCH('4.Sell to Trade'!J1931,'3.Stok Awal'!D1931:D6926,0)),"")</f>
        <v/>
      </c>
    </row>
    <row r="1932" spans="1:22" x14ac:dyDescent="0.25">
      <c r="A1932" s="15" t="str">
        <f t="shared" si="246"/>
        <v/>
      </c>
      <c r="D1932" s="5" t="str">
        <f t="shared" si="240"/>
        <v/>
      </c>
      <c r="E1932" s="5" t="str">
        <f t="shared" si="241"/>
        <v/>
      </c>
      <c r="F1932" s="5" t="str">
        <f t="shared" si="242"/>
        <v/>
      </c>
      <c r="G1932" s="5" t="str">
        <f t="shared" si="243"/>
        <v/>
      </c>
      <c r="I1932" s="5" t="str">
        <f t="shared" si="244"/>
        <v/>
      </c>
      <c r="K1932" s="5" t="str">
        <f t="shared" si="245"/>
        <v/>
      </c>
      <c r="L1932" s="5"/>
      <c r="N1932" s="4"/>
      <c r="O1932" s="4" t="str">
        <f t="shared" si="247"/>
        <v/>
      </c>
      <c r="P1932" t="s">
        <v>34</v>
      </c>
      <c r="Q1932">
        <v>0</v>
      </c>
      <c r="R1932" s="5" t="str">
        <f>IF(ISNA(VLOOKUP($J1932,STOK_AWAL,15,0)),"",VLOOKUP($J1932,STOK_AWAL,15,0))</f>
        <v/>
      </c>
      <c r="S1932" s="6">
        <v>0</v>
      </c>
      <c r="T1932" s="6">
        <v>0</v>
      </c>
      <c r="V1932" t="str">
        <f>IFERROR(INDEX('3.Stok Awal'!A1932:A6927,MATCH('4.Sell to Trade'!J1932,'3.Stok Awal'!D1932:D6927,0)),"")</f>
        <v/>
      </c>
    </row>
    <row r="1933" spans="1:22" x14ac:dyDescent="0.25">
      <c r="A1933" s="15" t="str">
        <f t="shared" si="246"/>
        <v/>
      </c>
      <c r="D1933" s="5" t="str">
        <f t="shared" si="240"/>
        <v/>
      </c>
      <c r="E1933" s="5" t="str">
        <f t="shared" si="241"/>
        <v/>
      </c>
      <c r="F1933" s="5" t="str">
        <f t="shared" si="242"/>
        <v/>
      </c>
      <c r="G1933" s="5" t="str">
        <f t="shared" si="243"/>
        <v/>
      </c>
      <c r="I1933" s="5" t="str">
        <f t="shared" si="244"/>
        <v/>
      </c>
      <c r="K1933" s="5" t="str">
        <f t="shared" si="245"/>
        <v/>
      </c>
      <c r="L1933" s="5"/>
      <c r="N1933" s="4"/>
      <c r="O1933" s="4" t="str">
        <f t="shared" si="247"/>
        <v/>
      </c>
      <c r="P1933" t="s">
        <v>34</v>
      </c>
      <c r="Q1933">
        <v>0</v>
      </c>
      <c r="R1933" s="5" t="str">
        <f>IF(ISNA(VLOOKUP($J1933,STOK_AWAL,15,0)),"",VLOOKUP($J1933,STOK_AWAL,15,0))</f>
        <v/>
      </c>
      <c r="S1933" s="6">
        <v>0</v>
      </c>
      <c r="T1933" s="6">
        <v>0</v>
      </c>
      <c r="V1933" t="str">
        <f>IFERROR(INDEX('3.Stok Awal'!A1933:A6928,MATCH('4.Sell to Trade'!J1933,'3.Stok Awal'!D1933:D6928,0)),"")</f>
        <v/>
      </c>
    </row>
    <row r="1934" spans="1:22" x14ac:dyDescent="0.25">
      <c r="A1934" s="15" t="str">
        <f t="shared" si="246"/>
        <v/>
      </c>
      <c r="D1934" s="5" t="str">
        <f t="shared" si="240"/>
        <v/>
      </c>
      <c r="E1934" s="5" t="str">
        <f t="shared" si="241"/>
        <v/>
      </c>
      <c r="F1934" s="5" t="str">
        <f t="shared" si="242"/>
        <v/>
      </c>
      <c r="G1934" s="5" t="str">
        <f t="shared" si="243"/>
        <v/>
      </c>
      <c r="I1934" s="5" t="str">
        <f t="shared" si="244"/>
        <v/>
      </c>
      <c r="K1934" s="5" t="str">
        <f t="shared" si="245"/>
        <v/>
      </c>
      <c r="L1934" s="5"/>
      <c r="N1934" s="4"/>
      <c r="O1934" s="4" t="str">
        <f t="shared" si="247"/>
        <v/>
      </c>
      <c r="P1934" t="s">
        <v>34</v>
      </c>
      <c r="Q1934">
        <v>0</v>
      </c>
      <c r="R1934" s="5" t="str">
        <f>IF(ISNA(VLOOKUP($J1934,STOK_AWAL,15,0)),"",VLOOKUP($J1934,STOK_AWAL,15,0))</f>
        <v/>
      </c>
      <c r="S1934" s="6">
        <v>0</v>
      </c>
      <c r="T1934" s="6">
        <v>0</v>
      </c>
      <c r="V1934" t="str">
        <f>IFERROR(INDEX('3.Stok Awal'!A1934:A6929,MATCH('4.Sell to Trade'!J1934,'3.Stok Awal'!D1934:D6929,0)),"")</f>
        <v/>
      </c>
    </row>
    <row r="1935" spans="1:22" x14ac:dyDescent="0.25">
      <c r="A1935" s="15" t="str">
        <f t="shared" si="246"/>
        <v/>
      </c>
      <c r="D1935" s="5" t="str">
        <f t="shared" si="240"/>
        <v/>
      </c>
      <c r="E1935" s="5" t="str">
        <f t="shared" si="241"/>
        <v/>
      </c>
      <c r="F1935" s="5" t="str">
        <f t="shared" si="242"/>
        <v/>
      </c>
      <c r="G1935" s="5" t="str">
        <f t="shared" si="243"/>
        <v/>
      </c>
      <c r="I1935" s="5" t="str">
        <f t="shared" si="244"/>
        <v/>
      </c>
      <c r="K1935" s="5" t="str">
        <f t="shared" si="245"/>
        <v/>
      </c>
      <c r="L1935" s="5"/>
      <c r="N1935" s="4"/>
      <c r="O1935" s="4" t="str">
        <f t="shared" si="247"/>
        <v/>
      </c>
      <c r="P1935" t="s">
        <v>34</v>
      </c>
      <c r="Q1935">
        <v>0</v>
      </c>
      <c r="R1935" s="5" t="str">
        <f>IF(ISNA(VLOOKUP($J1935,STOK_AWAL,15,0)),"",VLOOKUP($J1935,STOK_AWAL,15,0))</f>
        <v/>
      </c>
      <c r="S1935" s="6">
        <v>0</v>
      </c>
      <c r="T1935" s="6">
        <v>0</v>
      </c>
      <c r="V1935" t="str">
        <f>IFERROR(INDEX('3.Stok Awal'!A1935:A6930,MATCH('4.Sell to Trade'!J1935,'3.Stok Awal'!D1935:D6930,0)),"")</f>
        <v/>
      </c>
    </row>
    <row r="1936" spans="1:22" x14ac:dyDescent="0.25">
      <c r="A1936" s="15" t="str">
        <f t="shared" si="246"/>
        <v/>
      </c>
      <c r="D1936" s="5" t="str">
        <f t="shared" si="240"/>
        <v/>
      </c>
      <c r="E1936" s="5" t="str">
        <f t="shared" si="241"/>
        <v/>
      </c>
      <c r="F1936" s="5" t="str">
        <f t="shared" si="242"/>
        <v/>
      </c>
      <c r="G1936" s="5" t="str">
        <f t="shared" si="243"/>
        <v/>
      </c>
      <c r="I1936" s="5" t="str">
        <f t="shared" si="244"/>
        <v/>
      </c>
      <c r="K1936" s="5" t="str">
        <f t="shared" si="245"/>
        <v/>
      </c>
      <c r="L1936" s="5"/>
      <c r="N1936" s="4"/>
      <c r="O1936" s="4" t="str">
        <f t="shared" si="247"/>
        <v/>
      </c>
      <c r="P1936" t="s">
        <v>34</v>
      </c>
      <c r="Q1936">
        <v>0</v>
      </c>
      <c r="R1936" s="5" t="str">
        <f>IF(ISNA(VLOOKUP($J1936,STOK_AWAL,15,0)),"",VLOOKUP($J1936,STOK_AWAL,15,0))</f>
        <v/>
      </c>
      <c r="S1936" s="6">
        <v>0</v>
      </c>
      <c r="T1936" s="6">
        <v>0</v>
      </c>
      <c r="V1936" t="str">
        <f>IFERROR(INDEX('3.Stok Awal'!A1936:A6931,MATCH('4.Sell to Trade'!J1936,'3.Stok Awal'!D1936:D6931,0)),"")</f>
        <v/>
      </c>
    </row>
    <row r="1937" spans="1:22" x14ac:dyDescent="0.25">
      <c r="A1937" s="15" t="str">
        <f t="shared" si="246"/>
        <v/>
      </c>
      <c r="D1937" s="5" t="str">
        <f t="shared" si="240"/>
        <v/>
      </c>
      <c r="E1937" s="5" t="str">
        <f t="shared" si="241"/>
        <v/>
      </c>
      <c r="F1937" s="5" t="str">
        <f t="shared" si="242"/>
        <v/>
      </c>
      <c r="G1937" s="5" t="str">
        <f t="shared" si="243"/>
        <v/>
      </c>
      <c r="I1937" s="5" t="str">
        <f t="shared" si="244"/>
        <v/>
      </c>
      <c r="K1937" s="5" t="str">
        <f t="shared" si="245"/>
        <v/>
      </c>
      <c r="L1937" s="5"/>
      <c r="N1937" s="4"/>
      <c r="O1937" s="4" t="str">
        <f t="shared" si="247"/>
        <v/>
      </c>
      <c r="P1937" t="s">
        <v>34</v>
      </c>
      <c r="Q1937">
        <v>0</v>
      </c>
      <c r="R1937" s="5" t="str">
        <f>IF(ISNA(VLOOKUP($J1937,STOK_AWAL,15,0)),"",VLOOKUP($J1937,STOK_AWAL,15,0))</f>
        <v/>
      </c>
      <c r="S1937" s="6">
        <v>0</v>
      </c>
      <c r="T1937" s="6">
        <v>0</v>
      </c>
      <c r="V1937" t="str">
        <f>IFERROR(INDEX('3.Stok Awal'!A1937:A6932,MATCH('4.Sell to Trade'!J1937,'3.Stok Awal'!D1937:D6932,0)),"")</f>
        <v/>
      </c>
    </row>
    <row r="1938" spans="1:22" x14ac:dyDescent="0.25">
      <c r="A1938" s="15" t="str">
        <f t="shared" si="246"/>
        <v/>
      </c>
      <c r="D1938" s="5" t="str">
        <f t="shared" si="240"/>
        <v/>
      </c>
      <c r="E1938" s="5" t="str">
        <f t="shared" si="241"/>
        <v/>
      </c>
      <c r="F1938" s="5" t="str">
        <f t="shared" si="242"/>
        <v/>
      </c>
      <c r="G1938" s="5" t="str">
        <f t="shared" si="243"/>
        <v/>
      </c>
      <c r="I1938" s="5" t="str">
        <f t="shared" si="244"/>
        <v/>
      </c>
      <c r="K1938" s="5" t="str">
        <f t="shared" si="245"/>
        <v/>
      </c>
      <c r="L1938" s="5"/>
      <c r="N1938" s="4"/>
      <c r="O1938" s="4" t="str">
        <f t="shared" si="247"/>
        <v/>
      </c>
      <c r="P1938" t="s">
        <v>34</v>
      </c>
      <c r="Q1938">
        <v>0</v>
      </c>
      <c r="R1938" s="5" t="str">
        <f>IF(ISNA(VLOOKUP($J1938,STOK_AWAL,15,0)),"",VLOOKUP($J1938,STOK_AWAL,15,0))</f>
        <v/>
      </c>
      <c r="S1938" s="6">
        <v>0</v>
      </c>
      <c r="T1938" s="6">
        <v>0</v>
      </c>
      <c r="V1938" t="str">
        <f>IFERROR(INDEX('3.Stok Awal'!A1938:A6933,MATCH('4.Sell to Trade'!J1938,'3.Stok Awal'!D1938:D6933,0)),"")</f>
        <v/>
      </c>
    </row>
    <row r="1939" spans="1:22" x14ac:dyDescent="0.25">
      <c r="A1939" s="15" t="str">
        <f t="shared" si="246"/>
        <v/>
      </c>
      <c r="D1939" s="5" t="str">
        <f t="shared" si="240"/>
        <v/>
      </c>
      <c r="E1939" s="5" t="str">
        <f t="shared" si="241"/>
        <v/>
      </c>
      <c r="F1939" s="5" t="str">
        <f t="shared" si="242"/>
        <v/>
      </c>
      <c r="G1939" s="5" t="str">
        <f t="shared" si="243"/>
        <v/>
      </c>
      <c r="I1939" s="5" t="str">
        <f t="shared" si="244"/>
        <v/>
      </c>
      <c r="K1939" s="5" t="str">
        <f t="shared" si="245"/>
        <v/>
      </c>
      <c r="L1939" s="5"/>
      <c r="N1939" s="4"/>
      <c r="O1939" s="4" t="str">
        <f t="shared" si="247"/>
        <v/>
      </c>
      <c r="P1939" t="s">
        <v>34</v>
      </c>
      <c r="Q1939">
        <v>0</v>
      </c>
      <c r="R1939" s="5" t="str">
        <f>IF(ISNA(VLOOKUP($J1939,STOK_AWAL,15,0)),"",VLOOKUP($J1939,STOK_AWAL,15,0))</f>
        <v/>
      </c>
      <c r="S1939" s="6">
        <v>0</v>
      </c>
      <c r="T1939" s="6">
        <v>0</v>
      </c>
      <c r="V1939" t="str">
        <f>IFERROR(INDEX('3.Stok Awal'!A1939:A6934,MATCH('4.Sell to Trade'!J1939,'3.Stok Awal'!D1939:D6934,0)),"")</f>
        <v/>
      </c>
    </row>
    <row r="1940" spans="1:22" x14ac:dyDescent="0.25">
      <c r="A1940" s="15" t="str">
        <f t="shared" si="246"/>
        <v/>
      </c>
      <c r="D1940" s="5" t="str">
        <f t="shared" si="240"/>
        <v/>
      </c>
      <c r="E1940" s="5" t="str">
        <f t="shared" si="241"/>
        <v/>
      </c>
      <c r="F1940" s="5" t="str">
        <f t="shared" si="242"/>
        <v/>
      </c>
      <c r="G1940" s="5" t="str">
        <f t="shared" si="243"/>
        <v/>
      </c>
      <c r="I1940" s="5" t="str">
        <f t="shared" si="244"/>
        <v/>
      </c>
      <c r="K1940" s="5" t="str">
        <f t="shared" si="245"/>
        <v/>
      </c>
      <c r="L1940" s="5"/>
      <c r="N1940" s="4"/>
      <c r="O1940" s="4" t="str">
        <f t="shared" si="247"/>
        <v/>
      </c>
      <c r="P1940" t="s">
        <v>34</v>
      </c>
      <c r="Q1940">
        <v>0</v>
      </c>
      <c r="R1940" s="5" t="str">
        <f>IF(ISNA(VLOOKUP($J1940,STOK_AWAL,15,0)),"",VLOOKUP($J1940,STOK_AWAL,15,0))</f>
        <v/>
      </c>
      <c r="S1940" s="6">
        <v>0</v>
      </c>
      <c r="T1940" s="6">
        <v>0</v>
      </c>
      <c r="V1940" t="str">
        <f>IFERROR(INDEX('3.Stok Awal'!A1940:A6935,MATCH('4.Sell to Trade'!J1940,'3.Stok Awal'!D1940:D6935,0)),"")</f>
        <v/>
      </c>
    </row>
    <row r="1941" spans="1:22" x14ac:dyDescent="0.25">
      <c r="A1941" s="15" t="str">
        <f t="shared" si="246"/>
        <v/>
      </c>
      <c r="D1941" s="5" t="str">
        <f t="shared" si="240"/>
        <v/>
      </c>
      <c r="E1941" s="5" t="str">
        <f t="shared" si="241"/>
        <v/>
      </c>
      <c r="F1941" s="5" t="str">
        <f t="shared" si="242"/>
        <v/>
      </c>
      <c r="G1941" s="5" t="str">
        <f t="shared" si="243"/>
        <v/>
      </c>
      <c r="I1941" s="5" t="str">
        <f t="shared" si="244"/>
        <v/>
      </c>
      <c r="K1941" s="5" t="str">
        <f t="shared" si="245"/>
        <v/>
      </c>
      <c r="L1941" s="5"/>
      <c r="N1941" s="4"/>
      <c r="O1941" s="4" t="str">
        <f t="shared" si="247"/>
        <v/>
      </c>
      <c r="P1941" t="s">
        <v>34</v>
      </c>
      <c r="Q1941">
        <v>0</v>
      </c>
      <c r="R1941" s="5" t="str">
        <f>IF(ISNA(VLOOKUP($J1941,STOK_AWAL,15,0)),"",VLOOKUP($J1941,STOK_AWAL,15,0))</f>
        <v/>
      </c>
      <c r="S1941" s="6">
        <v>0</v>
      </c>
      <c r="T1941" s="6">
        <v>0</v>
      </c>
      <c r="V1941" t="str">
        <f>IFERROR(INDEX('3.Stok Awal'!A1941:A6936,MATCH('4.Sell to Trade'!J1941,'3.Stok Awal'!D1941:D6936,0)),"")</f>
        <v/>
      </c>
    </row>
    <row r="1942" spans="1:22" x14ac:dyDescent="0.25">
      <c r="A1942" s="15" t="str">
        <f t="shared" si="246"/>
        <v/>
      </c>
      <c r="D1942" s="5" t="str">
        <f t="shared" si="240"/>
        <v/>
      </c>
      <c r="E1942" s="5" t="str">
        <f t="shared" si="241"/>
        <v/>
      </c>
      <c r="F1942" s="5" t="str">
        <f t="shared" si="242"/>
        <v/>
      </c>
      <c r="G1942" s="5" t="str">
        <f t="shared" si="243"/>
        <v/>
      </c>
      <c r="I1942" s="5" t="str">
        <f t="shared" si="244"/>
        <v/>
      </c>
      <c r="K1942" s="5" t="str">
        <f t="shared" si="245"/>
        <v/>
      </c>
      <c r="L1942" s="5"/>
      <c r="N1942" s="4"/>
      <c r="O1942" s="4" t="str">
        <f t="shared" si="247"/>
        <v/>
      </c>
      <c r="P1942" t="s">
        <v>34</v>
      </c>
      <c r="Q1942">
        <v>0</v>
      </c>
      <c r="R1942" s="5" t="str">
        <f>IF(ISNA(VLOOKUP($J1942,STOK_AWAL,15,0)),"",VLOOKUP($J1942,STOK_AWAL,15,0))</f>
        <v/>
      </c>
      <c r="S1942" s="6">
        <v>0</v>
      </c>
      <c r="T1942" s="6">
        <v>0</v>
      </c>
      <c r="V1942" t="str">
        <f>IFERROR(INDEX('3.Stok Awal'!A1942:A6937,MATCH('4.Sell to Trade'!J1942,'3.Stok Awal'!D1942:D6937,0)),"")</f>
        <v/>
      </c>
    </row>
    <row r="1943" spans="1:22" x14ac:dyDescent="0.25">
      <c r="A1943" s="15" t="str">
        <f t="shared" si="246"/>
        <v/>
      </c>
      <c r="D1943" s="5" t="str">
        <f t="shared" si="240"/>
        <v/>
      </c>
      <c r="E1943" s="5" t="str">
        <f t="shared" si="241"/>
        <v/>
      </c>
      <c r="F1943" s="5" t="str">
        <f t="shared" si="242"/>
        <v/>
      </c>
      <c r="G1943" s="5" t="str">
        <f t="shared" si="243"/>
        <v/>
      </c>
      <c r="I1943" s="5" t="str">
        <f t="shared" si="244"/>
        <v/>
      </c>
      <c r="K1943" s="5" t="str">
        <f t="shared" si="245"/>
        <v/>
      </c>
      <c r="L1943" s="5"/>
      <c r="N1943" s="4"/>
      <c r="O1943" s="4" t="str">
        <f t="shared" si="247"/>
        <v/>
      </c>
      <c r="P1943" t="s">
        <v>34</v>
      </c>
      <c r="Q1943">
        <v>0</v>
      </c>
      <c r="R1943" s="5" t="str">
        <f>IF(ISNA(VLOOKUP($J1943,STOK_AWAL,15,0)),"",VLOOKUP($J1943,STOK_AWAL,15,0))</f>
        <v/>
      </c>
      <c r="S1943" s="6">
        <v>0</v>
      </c>
      <c r="T1943" s="6">
        <v>0</v>
      </c>
      <c r="V1943" t="str">
        <f>IFERROR(INDEX('3.Stok Awal'!A1943:A6938,MATCH('4.Sell to Trade'!J1943,'3.Stok Awal'!D1943:D6938,0)),"")</f>
        <v/>
      </c>
    </row>
    <row r="1944" spans="1:22" x14ac:dyDescent="0.25">
      <c r="A1944" s="15" t="str">
        <f t="shared" si="246"/>
        <v/>
      </c>
      <c r="D1944" s="5" t="str">
        <f t="shared" si="240"/>
        <v/>
      </c>
      <c r="E1944" s="5" t="str">
        <f t="shared" si="241"/>
        <v/>
      </c>
      <c r="F1944" s="5" t="str">
        <f t="shared" si="242"/>
        <v/>
      </c>
      <c r="G1944" s="5" t="str">
        <f t="shared" si="243"/>
        <v/>
      </c>
      <c r="I1944" s="5" t="str">
        <f t="shared" si="244"/>
        <v/>
      </c>
      <c r="K1944" s="5" t="str">
        <f t="shared" si="245"/>
        <v/>
      </c>
      <c r="L1944" s="5"/>
      <c r="N1944" s="4"/>
      <c r="O1944" s="4" t="str">
        <f t="shared" si="247"/>
        <v/>
      </c>
      <c r="P1944" t="s">
        <v>34</v>
      </c>
      <c r="Q1944">
        <v>0</v>
      </c>
      <c r="R1944" s="5" t="str">
        <f>IF(ISNA(VLOOKUP($J1944,STOK_AWAL,15,0)),"",VLOOKUP($J1944,STOK_AWAL,15,0))</f>
        <v/>
      </c>
      <c r="S1944" s="6">
        <v>0</v>
      </c>
      <c r="T1944" s="6">
        <v>0</v>
      </c>
      <c r="V1944" t="str">
        <f>IFERROR(INDEX('3.Stok Awal'!A1944:A6939,MATCH('4.Sell to Trade'!J1944,'3.Stok Awal'!D1944:D6939,0)),"")</f>
        <v/>
      </c>
    </row>
    <row r="1945" spans="1:22" x14ac:dyDescent="0.25">
      <c r="A1945" s="15" t="str">
        <f t="shared" si="246"/>
        <v/>
      </c>
      <c r="D1945" s="5" t="str">
        <f t="shared" si="240"/>
        <v/>
      </c>
      <c r="E1945" s="5" t="str">
        <f t="shared" si="241"/>
        <v/>
      </c>
      <c r="F1945" s="5" t="str">
        <f t="shared" si="242"/>
        <v/>
      </c>
      <c r="G1945" s="5" t="str">
        <f t="shared" si="243"/>
        <v/>
      </c>
      <c r="I1945" s="5" t="str">
        <f t="shared" si="244"/>
        <v/>
      </c>
      <c r="K1945" s="5" t="str">
        <f t="shared" si="245"/>
        <v/>
      </c>
      <c r="L1945" s="5"/>
      <c r="N1945" s="4"/>
      <c r="O1945" s="4" t="str">
        <f t="shared" si="247"/>
        <v/>
      </c>
      <c r="P1945" t="s">
        <v>34</v>
      </c>
      <c r="Q1945">
        <v>0</v>
      </c>
      <c r="R1945" s="5" t="str">
        <f>IF(ISNA(VLOOKUP($J1945,STOK_AWAL,15,0)),"",VLOOKUP($J1945,STOK_AWAL,15,0))</f>
        <v/>
      </c>
      <c r="S1945" s="6">
        <v>0</v>
      </c>
      <c r="T1945" s="6">
        <v>0</v>
      </c>
      <c r="V1945" t="str">
        <f>IFERROR(INDEX('3.Stok Awal'!A1945:A6940,MATCH('4.Sell to Trade'!J1945,'3.Stok Awal'!D1945:D6940,0)),"")</f>
        <v/>
      </c>
    </row>
    <row r="1946" spans="1:22" x14ac:dyDescent="0.25">
      <c r="A1946" s="15" t="str">
        <f t="shared" si="246"/>
        <v/>
      </c>
      <c r="D1946" s="5" t="str">
        <f t="shared" si="240"/>
        <v/>
      </c>
      <c r="E1946" s="5" t="str">
        <f t="shared" si="241"/>
        <v/>
      </c>
      <c r="F1946" s="5" t="str">
        <f t="shared" si="242"/>
        <v/>
      </c>
      <c r="G1946" s="5" t="str">
        <f t="shared" si="243"/>
        <v/>
      </c>
      <c r="I1946" s="5" t="str">
        <f t="shared" si="244"/>
        <v/>
      </c>
      <c r="K1946" s="5" t="str">
        <f t="shared" si="245"/>
        <v/>
      </c>
      <c r="L1946" s="5"/>
      <c r="N1946" s="4"/>
      <c r="O1946" s="4" t="str">
        <f t="shared" si="247"/>
        <v/>
      </c>
      <c r="P1946" t="s">
        <v>34</v>
      </c>
      <c r="Q1946">
        <v>0</v>
      </c>
      <c r="R1946" s="5" t="str">
        <f>IF(ISNA(VLOOKUP($J1946,STOK_AWAL,15,0)),"",VLOOKUP($J1946,STOK_AWAL,15,0))</f>
        <v/>
      </c>
      <c r="S1946" s="6">
        <v>0</v>
      </c>
      <c r="T1946" s="6">
        <v>0</v>
      </c>
      <c r="V1946" t="str">
        <f>IFERROR(INDEX('3.Stok Awal'!A1946:A6941,MATCH('4.Sell to Trade'!J1946,'3.Stok Awal'!D1946:D6941,0)),"")</f>
        <v/>
      </c>
    </row>
    <row r="1947" spans="1:22" x14ac:dyDescent="0.25">
      <c r="A1947" s="15" t="str">
        <f t="shared" si="246"/>
        <v/>
      </c>
      <c r="D1947" s="5" t="str">
        <f t="shared" si="240"/>
        <v/>
      </c>
      <c r="E1947" s="5" t="str">
        <f t="shared" si="241"/>
        <v/>
      </c>
      <c r="F1947" s="5" t="str">
        <f t="shared" si="242"/>
        <v/>
      </c>
      <c r="G1947" s="5" t="str">
        <f t="shared" si="243"/>
        <v/>
      </c>
      <c r="I1947" s="5" t="str">
        <f t="shared" si="244"/>
        <v/>
      </c>
      <c r="K1947" s="5" t="str">
        <f t="shared" si="245"/>
        <v/>
      </c>
      <c r="L1947" s="5"/>
      <c r="N1947" s="4"/>
      <c r="O1947" s="4" t="str">
        <f t="shared" si="247"/>
        <v/>
      </c>
      <c r="P1947" t="s">
        <v>34</v>
      </c>
      <c r="Q1947">
        <v>0</v>
      </c>
      <c r="R1947" s="5" t="str">
        <f>IF(ISNA(VLOOKUP($J1947,STOK_AWAL,15,0)),"",VLOOKUP($J1947,STOK_AWAL,15,0))</f>
        <v/>
      </c>
      <c r="S1947" s="6">
        <v>0</v>
      </c>
      <c r="T1947" s="6">
        <v>0</v>
      </c>
      <c r="V1947" t="str">
        <f>IFERROR(INDEX('3.Stok Awal'!A1947:A6942,MATCH('4.Sell to Trade'!J1947,'3.Stok Awal'!D1947:D6942,0)),"")</f>
        <v/>
      </c>
    </row>
    <row r="1948" spans="1:22" x14ac:dyDescent="0.25">
      <c r="A1948" s="15" t="str">
        <f t="shared" si="246"/>
        <v/>
      </c>
      <c r="D1948" s="5" t="str">
        <f t="shared" si="240"/>
        <v/>
      </c>
      <c r="E1948" s="5" t="str">
        <f t="shared" si="241"/>
        <v/>
      </c>
      <c r="F1948" s="5" t="str">
        <f t="shared" si="242"/>
        <v/>
      </c>
      <c r="G1948" s="5" t="str">
        <f t="shared" si="243"/>
        <v/>
      </c>
      <c r="I1948" s="5" t="str">
        <f t="shared" si="244"/>
        <v/>
      </c>
      <c r="K1948" s="5" t="str">
        <f t="shared" si="245"/>
        <v/>
      </c>
      <c r="L1948" s="5"/>
      <c r="N1948" s="4"/>
      <c r="O1948" s="4" t="str">
        <f t="shared" si="247"/>
        <v/>
      </c>
      <c r="P1948" t="s">
        <v>34</v>
      </c>
      <c r="Q1948">
        <v>0</v>
      </c>
      <c r="R1948" s="5" t="str">
        <f>IF(ISNA(VLOOKUP($J1948,STOK_AWAL,15,0)),"",VLOOKUP($J1948,STOK_AWAL,15,0))</f>
        <v/>
      </c>
      <c r="S1948" s="6">
        <v>0</v>
      </c>
      <c r="T1948" s="6">
        <v>0</v>
      </c>
      <c r="V1948" t="str">
        <f>IFERROR(INDEX('3.Stok Awal'!A1948:A6943,MATCH('4.Sell to Trade'!J1948,'3.Stok Awal'!D1948:D6943,0)),"")</f>
        <v/>
      </c>
    </row>
    <row r="1949" spans="1:22" x14ac:dyDescent="0.25">
      <c r="A1949" s="15" t="str">
        <f t="shared" si="246"/>
        <v/>
      </c>
      <c r="D1949" s="5" t="str">
        <f t="shared" si="240"/>
        <v/>
      </c>
      <c r="E1949" s="5" t="str">
        <f t="shared" si="241"/>
        <v/>
      </c>
      <c r="F1949" s="5" t="str">
        <f t="shared" si="242"/>
        <v/>
      </c>
      <c r="G1949" s="5" t="str">
        <f t="shared" si="243"/>
        <v/>
      </c>
      <c r="I1949" s="5" t="str">
        <f t="shared" si="244"/>
        <v/>
      </c>
      <c r="K1949" s="5" t="str">
        <f t="shared" si="245"/>
        <v/>
      </c>
      <c r="L1949" s="5"/>
      <c r="N1949" s="4"/>
      <c r="O1949" s="4" t="str">
        <f t="shared" si="247"/>
        <v/>
      </c>
      <c r="P1949" t="s">
        <v>34</v>
      </c>
      <c r="Q1949">
        <v>0</v>
      </c>
      <c r="R1949" s="5" t="str">
        <f>IF(ISNA(VLOOKUP($J1949,STOK_AWAL,15,0)),"",VLOOKUP($J1949,STOK_AWAL,15,0))</f>
        <v/>
      </c>
      <c r="S1949" s="6">
        <v>0</v>
      </c>
      <c r="T1949" s="6">
        <v>0</v>
      </c>
      <c r="V1949" t="str">
        <f>IFERROR(INDEX('3.Stok Awal'!A1949:A6944,MATCH('4.Sell to Trade'!J1949,'3.Stok Awal'!D1949:D6944,0)),"")</f>
        <v/>
      </c>
    </row>
    <row r="1950" spans="1:22" x14ac:dyDescent="0.25">
      <c r="A1950" s="15" t="str">
        <f t="shared" si="246"/>
        <v/>
      </c>
      <c r="D1950" s="5" t="str">
        <f t="shared" si="240"/>
        <v/>
      </c>
      <c r="E1950" s="5" t="str">
        <f t="shared" si="241"/>
        <v/>
      </c>
      <c r="F1950" s="5" t="str">
        <f t="shared" si="242"/>
        <v/>
      </c>
      <c r="G1950" s="5" t="str">
        <f t="shared" si="243"/>
        <v/>
      </c>
      <c r="I1950" s="5" t="str">
        <f t="shared" si="244"/>
        <v/>
      </c>
      <c r="K1950" s="5" t="str">
        <f t="shared" si="245"/>
        <v/>
      </c>
      <c r="L1950" s="5"/>
      <c r="N1950" s="4"/>
      <c r="O1950" s="4" t="str">
        <f t="shared" si="247"/>
        <v/>
      </c>
      <c r="P1950" t="s">
        <v>34</v>
      </c>
      <c r="Q1950">
        <v>0</v>
      </c>
      <c r="R1950" s="5" t="str">
        <f>IF(ISNA(VLOOKUP($J1950,STOK_AWAL,15,0)),"",VLOOKUP($J1950,STOK_AWAL,15,0))</f>
        <v/>
      </c>
      <c r="S1950" s="6">
        <v>0</v>
      </c>
      <c r="T1950" s="6">
        <v>0</v>
      </c>
      <c r="V1950" t="str">
        <f>IFERROR(INDEX('3.Stok Awal'!A1950:A6945,MATCH('4.Sell to Trade'!J1950,'3.Stok Awal'!D1950:D6945,0)),"")</f>
        <v/>
      </c>
    </row>
    <row r="1951" spans="1:22" x14ac:dyDescent="0.25">
      <c r="A1951" s="15" t="str">
        <f t="shared" si="246"/>
        <v/>
      </c>
      <c r="D1951" s="5" t="str">
        <f t="shared" si="240"/>
        <v/>
      </c>
      <c r="E1951" s="5" t="str">
        <f t="shared" si="241"/>
        <v/>
      </c>
      <c r="F1951" s="5" t="str">
        <f t="shared" si="242"/>
        <v/>
      </c>
      <c r="G1951" s="5" t="str">
        <f t="shared" si="243"/>
        <v/>
      </c>
      <c r="I1951" s="5" t="str">
        <f t="shared" si="244"/>
        <v/>
      </c>
      <c r="K1951" s="5" t="str">
        <f t="shared" si="245"/>
        <v/>
      </c>
      <c r="L1951" s="5"/>
      <c r="N1951" s="4"/>
      <c r="O1951" s="4" t="str">
        <f t="shared" si="247"/>
        <v/>
      </c>
      <c r="P1951" t="s">
        <v>34</v>
      </c>
      <c r="Q1951">
        <v>0</v>
      </c>
      <c r="R1951" s="5" t="str">
        <f>IF(ISNA(VLOOKUP($J1951,STOK_AWAL,15,0)),"",VLOOKUP($J1951,STOK_AWAL,15,0))</f>
        <v/>
      </c>
      <c r="S1951" s="6">
        <v>0</v>
      </c>
      <c r="T1951" s="6">
        <v>0</v>
      </c>
      <c r="V1951" t="str">
        <f>IFERROR(INDEX('3.Stok Awal'!A1951:A6946,MATCH('4.Sell to Trade'!J1951,'3.Stok Awal'!D1951:D6946,0)),"")</f>
        <v/>
      </c>
    </row>
    <row r="1952" spans="1:22" x14ac:dyDescent="0.25">
      <c r="A1952" s="15" t="str">
        <f t="shared" si="246"/>
        <v/>
      </c>
      <c r="D1952" s="5" t="str">
        <f t="shared" si="240"/>
        <v/>
      </c>
      <c r="E1952" s="5" t="str">
        <f t="shared" si="241"/>
        <v/>
      </c>
      <c r="F1952" s="5" t="str">
        <f t="shared" si="242"/>
        <v/>
      </c>
      <c r="G1952" s="5" t="str">
        <f t="shared" si="243"/>
        <v/>
      </c>
      <c r="I1952" s="5" t="str">
        <f t="shared" si="244"/>
        <v/>
      </c>
      <c r="K1952" s="5" t="str">
        <f t="shared" si="245"/>
        <v/>
      </c>
      <c r="L1952" s="5"/>
      <c r="N1952" s="4"/>
      <c r="O1952" s="4" t="str">
        <f t="shared" si="247"/>
        <v/>
      </c>
      <c r="P1952" t="s">
        <v>34</v>
      </c>
      <c r="Q1952">
        <v>0</v>
      </c>
      <c r="R1952" s="5" t="str">
        <f>IF(ISNA(VLOOKUP($J1952,STOK_AWAL,15,0)),"",VLOOKUP($J1952,STOK_AWAL,15,0))</f>
        <v/>
      </c>
      <c r="S1952" s="6">
        <v>0</v>
      </c>
      <c r="T1952" s="6">
        <v>0</v>
      </c>
      <c r="V1952" t="str">
        <f>IFERROR(INDEX('3.Stok Awal'!A1952:A6947,MATCH('4.Sell to Trade'!J1952,'3.Stok Awal'!D1952:D6947,0)),"")</f>
        <v/>
      </c>
    </row>
    <row r="1953" spans="1:22" x14ac:dyDescent="0.25">
      <c r="A1953" s="15" t="str">
        <f t="shared" si="246"/>
        <v/>
      </c>
      <c r="D1953" s="5" t="str">
        <f t="shared" si="240"/>
        <v/>
      </c>
      <c r="E1953" s="5" t="str">
        <f t="shared" si="241"/>
        <v/>
      </c>
      <c r="F1953" s="5" t="str">
        <f t="shared" si="242"/>
        <v/>
      </c>
      <c r="G1953" s="5" t="str">
        <f t="shared" si="243"/>
        <v/>
      </c>
      <c r="I1953" s="5" t="str">
        <f t="shared" si="244"/>
        <v/>
      </c>
      <c r="K1953" s="5" t="str">
        <f t="shared" si="245"/>
        <v/>
      </c>
      <c r="L1953" s="5"/>
      <c r="N1953" s="4"/>
      <c r="O1953" s="4" t="str">
        <f t="shared" si="247"/>
        <v/>
      </c>
      <c r="P1953" t="s">
        <v>34</v>
      </c>
      <c r="Q1953">
        <v>0</v>
      </c>
      <c r="R1953" s="5" t="str">
        <f>IF(ISNA(VLOOKUP($J1953,STOK_AWAL,15,0)),"",VLOOKUP($J1953,STOK_AWAL,15,0))</f>
        <v/>
      </c>
      <c r="S1953" s="6">
        <v>0</v>
      </c>
      <c r="T1953" s="6">
        <v>0</v>
      </c>
      <c r="V1953" t="str">
        <f>IFERROR(INDEX('3.Stok Awal'!A1953:A6948,MATCH('4.Sell to Trade'!J1953,'3.Stok Awal'!D1953:D6948,0)),"")</f>
        <v/>
      </c>
    </row>
    <row r="1954" spans="1:22" x14ac:dyDescent="0.25">
      <c r="A1954" s="15" t="str">
        <f t="shared" si="246"/>
        <v/>
      </c>
      <c r="D1954" s="5" t="str">
        <f t="shared" si="240"/>
        <v/>
      </c>
      <c r="E1954" s="5" t="str">
        <f t="shared" si="241"/>
        <v/>
      </c>
      <c r="F1954" s="5" t="str">
        <f t="shared" si="242"/>
        <v/>
      </c>
      <c r="G1954" s="5" t="str">
        <f t="shared" si="243"/>
        <v/>
      </c>
      <c r="I1954" s="5" t="str">
        <f t="shared" si="244"/>
        <v/>
      </c>
      <c r="K1954" s="5" t="str">
        <f t="shared" si="245"/>
        <v/>
      </c>
      <c r="L1954" s="5"/>
      <c r="N1954" s="4"/>
      <c r="O1954" s="4" t="str">
        <f t="shared" si="247"/>
        <v/>
      </c>
      <c r="P1954" t="s">
        <v>34</v>
      </c>
      <c r="Q1954">
        <v>0</v>
      </c>
      <c r="R1954" s="5" t="str">
        <f>IF(ISNA(VLOOKUP($J1954,STOK_AWAL,15,0)),"",VLOOKUP($J1954,STOK_AWAL,15,0))</f>
        <v/>
      </c>
      <c r="S1954" s="6">
        <v>0</v>
      </c>
      <c r="T1954" s="6">
        <v>0</v>
      </c>
      <c r="V1954" t="str">
        <f>IFERROR(INDEX('3.Stok Awal'!A1954:A6949,MATCH('4.Sell to Trade'!J1954,'3.Stok Awal'!D1954:D6949,0)),"")</f>
        <v/>
      </c>
    </row>
    <row r="1955" spans="1:22" x14ac:dyDescent="0.25">
      <c r="A1955" s="15" t="str">
        <f t="shared" si="246"/>
        <v/>
      </c>
      <c r="D1955" s="5" t="str">
        <f t="shared" si="240"/>
        <v/>
      </c>
      <c r="E1955" s="5" t="str">
        <f t="shared" si="241"/>
        <v/>
      </c>
      <c r="F1955" s="5" t="str">
        <f t="shared" si="242"/>
        <v/>
      </c>
      <c r="G1955" s="5" t="str">
        <f t="shared" si="243"/>
        <v/>
      </c>
      <c r="I1955" s="5" t="str">
        <f t="shared" si="244"/>
        <v/>
      </c>
      <c r="K1955" s="5" t="str">
        <f t="shared" si="245"/>
        <v/>
      </c>
      <c r="L1955" s="5"/>
      <c r="N1955" s="4"/>
      <c r="O1955" s="4" t="str">
        <f t="shared" si="247"/>
        <v/>
      </c>
      <c r="P1955" t="s">
        <v>34</v>
      </c>
      <c r="Q1955">
        <v>0</v>
      </c>
      <c r="R1955" s="5" t="str">
        <f>IF(ISNA(VLOOKUP($J1955,STOK_AWAL,15,0)),"",VLOOKUP($J1955,STOK_AWAL,15,0))</f>
        <v/>
      </c>
      <c r="S1955" s="6">
        <v>0</v>
      </c>
      <c r="T1955" s="6">
        <v>0</v>
      </c>
      <c r="V1955" t="str">
        <f>IFERROR(INDEX('3.Stok Awal'!A1955:A6950,MATCH('4.Sell to Trade'!J1955,'3.Stok Awal'!D1955:D6950,0)),"")</f>
        <v/>
      </c>
    </row>
    <row r="1956" spans="1:22" x14ac:dyDescent="0.25">
      <c r="A1956" s="15" t="str">
        <f t="shared" si="246"/>
        <v/>
      </c>
      <c r="D1956" s="5" t="str">
        <f t="shared" si="240"/>
        <v/>
      </c>
      <c r="E1956" s="5" t="str">
        <f t="shared" si="241"/>
        <v/>
      </c>
      <c r="F1956" s="5" t="str">
        <f t="shared" si="242"/>
        <v/>
      </c>
      <c r="G1956" s="5" t="str">
        <f t="shared" si="243"/>
        <v/>
      </c>
      <c r="I1956" s="5" t="str">
        <f t="shared" si="244"/>
        <v/>
      </c>
      <c r="K1956" s="5" t="str">
        <f t="shared" si="245"/>
        <v/>
      </c>
      <c r="L1956" s="5"/>
      <c r="N1956" s="4"/>
      <c r="O1956" s="4" t="str">
        <f t="shared" si="247"/>
        <v/>
      </c>
      <c r="P1956" t="s">
        <v>34</v>
      </c>
      <c r="Q1956">
        <v>0</v>
      </c>
      <c r="R1956" s="5" t="str">
        <f>IF(ISNA(VLOOKUP($J1956,STOK_AWAL,15,0)),"",VLOOKUP($J1956,STOK_AWAL,15,0))</f>
        <v/>
      </c>
      <c r="S1956" s="6">
        <v>0</v>
      </c>
      <c r="T1956" s="6">
        <v>0</v>
      </c>
      <c r="V1956" t="str">
        <f>IFERROR(INDEX('3.Stok Awal'!A1956:A6951,MATCH('4.Sell to Trade'!J1956,'3.Stok Awal'!D1956:D6951,0)),"")</f>
        <v/>
      </c>
    </row>
    <row r="1957" spans="1:22" x14ac:dyDescent="0.25">
      <c r="A1957" s="15" t="str">
        <f t="shared" si="246"/>
        <v/>
      </c>
      <c r="D1957" s="5" t="str">
        <f t="shared" si="240"/>
        <v/>
      </c>
      <c r="E1957" s="5" t="str">
        <f t="shared" si="241"/>
        <v/>
      </c>
      <c r="F1957" s="5" t="str">
        <f t="shared" si="242"/>
        <v/>
      </c>
      <c r="G1957" s="5" t="str">
        <f t="shared" si="243"/>
        <v/>
      </c>
      <c r="I1957" s="5" t="str">
        <f t="shared" si="244"/>
        <v/>
      </c>
      <c r="K1957" s="5" t="str">
        <f t="shared" si="245"/>
        <v/>
      </c>
      <c r="L1957" s="5"/>
      <c r="N1957" s="4"/>
      <c r="O1957" s="4" t="str">
        <f t="shared" si="247"/>
        <v/>
      </c>
      <c r="P1957" t="s">
        <v>34</v>
      </c>
      <c r="Q1957">
        <v>0</v>
      </c>
      <c r="R1957" s="5" t="str">
        <f>IF(ISNA(VLOOKUP($J1957,STOK_AWAL,15,0)),"",VLOOKUP($J1957,STOK_AWAL,15,0))</f>
        <v/>
      </c>
      <c r="S1957" s="6">
        <v>0</v>
      </c>
      <c r="T1957" s="6">
        <v>0</v>
      </c>
      <c r="V1957" t="str">
        <f>IFERROR(INDEX('3.Stok Awal'!A1957:A6952,MATCH('4.Sell to Trade'!J1957,'3.Stok Awal'!D1957:D6952,0)),"")</f>
        <v/>
      </c>
    </row>
    <row r="1958" spans="1:22" x14ac:dyDescent="0.25">
      <c r="A1958" s="15" t="str">
        <f t="shared" si="246"/>
        <v/>
      </c>
      <c r="D1958" s="5" t="str">
        <f t="shared" si="240"/>
        <v/>
      </c>
      <c r="E1958" s="5" t="str">
        <f t="shared" si="241"/>
        <v/>
      </c>
      <c r="F1958" s="5" t="str">
        <f t="shared" si="242"/>
        <v/>
      </c>
      <c r="G1958" s="5" t="str">
        <f t="shared" si="243"/>
        <v/>
      </c>
      <c r="I1958" s="5" t="str">
        <f t="shared" si="244"/>
        <v/>
      </c>
      <c r="K1958" s="5" t="str">
        <f t="shared" si="245"/>
        <v/>
      </c>
      <c r="L1958" s="5"/>
      <c r="N1958" s="4"/>
      <c r="O1958" s="4" t="str">
        <f t="shared" si="247"/>
        <v/>
      </c>
      <c r="P1958" t="s">
        <v>34</v>
      </c>
      <c r="Q1958">
        <v>0</v>
      </c>
      <c r="R1958" s="5" t="str">
        <f>IF(ISNA(VLOOKUP($J1958,STOK_AWAL,15,0)),"",VLOOKUP($J1958,STOK_AWAL,15,0))</f>
        <v/>
      </c>
      <c r="S1958" s="6">
        <v>0</v>
      </c>
      <c r="T1958" s="6">
        <v>0</v>
      </c>
      <c r="V1958" t="str">
        <f>IFERROR(INDEX('3.Stok Awal'!A1958:A6953,MATCH('4.Sell to Trade'!J1958,'3.Stok Awal'!D1958:D6953,0)),"")</f>
        <v/>
      </c>
    </row>
    <row r="1959" spans="1:22" x14ac:dyDescent="0.25">
      <c r="A1959" s="15" t="str">
        <f t="shared" si="246"/>
        <v/>
      </c>
      <c r="D1959" s="5" t="str">
        <f t="shared" si="240"/>
        <v/>
      </c>
      <c r="E1959" s="5" t="str">
        <f t="shared" si="241"/>
        <v/>
      </c>
      <c r="F1959" s="5" t="str">
        <f t="shared" si="242"/>
        <v/>
      </c>
      <c r="G1959" s="5" t="str">
        <f t="shared" si="243"/>
        <v/>
      </c>
      <c r="I1959" s="5" t="str">
        <f t="shared" si="244"/>
        <v/>
      </c>
      <c r="K1959" s="5" t="str">
        <f t="shared" si="245"/>
        <v/>
      </c>
      <c r="L1959" s="5"/>
      <c r="N1959" s="4"/>
      <c r="O1959" s="4" t="str">
        <f t="shared" si="247"/>
        <v/>
      </c>
      <c r="P1959" t="s">
        <v>34</v>
      </c>
      <c r="Q1959">
        <v>0</v>
      </c>
      <c r="R1959" s="5" t="str">
        <f>IF(ISNA(VLOOKUP($J1959,STOK_AWAL,15,0)),"",VLOOKUP($J1959,STOK_AWAL,15,0))</f>
        <v/>
      </c>
      <c r="S1959" s="6">
        <v>0</v>
      </c>
      <c r="T1959" s="6">
        <v>0</v>
      </c>
      <c r="V1959" t="str">
        <f>IFERROR(INDEX('3.Stok Awal'!A1959:A6954,MATCH('4.Sell to Trade'!J1959,'3.Stok Awal'!D1959:D6954,0)),"")</f>
        <v/>
      </c>
    </row>
    <row r="1960" spans="1:22" x14ac:dyDescent="0.25">
      <c r="A1960" s="15" t="str">
        <f t="shared" si="246"/>
        <v/>
      </c>
      <c r="D1960" s="5" t="str">
        <f t="shared" si="240"/>
        <v/>
      </c>
      <c r="E1960" s="5" t="str">
        <f t="shared" si="241"/>
        <v/>
      </c>
      <c r="F1960" s="5" t="str">
        <f t="shared" si="242"/>
        <v/>
      </c>
      <c r="G1960" s="5" t="str">
        <f t="shared" si="243"/>
        <v/>
      </c>
      <c r="I1960" s="5" t="str">
        <f t="shared" si="244"/>
        <v/>
      </c>
      <c r="K1960" s="5" t="str">
        <f t="shared" si="245"/>
        <v/>
      </c>
      <c r="L1960" s="5"/>
      <c r="N1960" s="4"/>
      <c r="O1960" s="4" t="str">
        <f t="shared" si="247"/>
        <v/>
      </c>
      <c r="P1960" t="s">
        <v>34</v>
      </c>
      <c r="Q1960">
        <v>0</v>
      </c>
      <c r="R1960" s="5" t="str">
        <f>IF(ISNA(VLOOKUP($J1960,STOK_AWAL,15,0)),"",VLOOKUP($J1960,STOK_AWAL,15,0))</f>
        <v/>
      </c>
      <c r="S1960" s="6">
        <v>0</v>
      </c>
      <c r="T1960" s="6">
        <v>0</v>
      </c>
      <c r="V1960" t="str">
        <f>IFERROR(INDEX('3.Stok Awal'!A1960:A6955,MATCH('4.Sell to Trade'!J1960,'3.Stok Awal'!D1960:D6955,0)),"")</f>
        <v/>
      </c>
    </row>
    <row r="1961" spans="1:22" x14ac:dyDescent="0.25">
      <c r="A1961" s="15" t="str">
        <f t="shared" si="246"/>
        <v/>
      </c>
      <c r="D1961" s="5" t="str">
        <f t="shared" si="240"/>
        <v/>
      </c>
      <c r="E1961" s="5" t="str">
        <f t="shared" si="241"/>
        <v/>
      </c>
      <c r="F1961" s="5" t="str">
        <f t="shared" si="242"/>
        <v/>
      </c>
      <c r="G1961" s="5" t="str">
        <f t="shared" si="243"/>
        <v/>
      </c>
      <c r="I1961" s="5" t="str">
        <f t="shared" si="244"/>
        <v/>
      </c>
      <c r="K1961" s="5" t="str">
        <f t="shared" si="245"/>
        <v/>
      </c>
      <c r="L1961" s="5"/>
      <c r="N1961" s="4"/>
      <c r="O1961" s="4" t="str">
        <f t="shared" si="247"/>
        <v/>
      </c>
      <c r="P1961" t="s">
        <v>34</v>
      </c>
      <c r="Q1961">
        <v>0</v>
      </c>
      <c r="R1961" s="5" t="str">
        <f>IF(ISNA(VLOOKUP($J1961,STOK_AWAL,15,0)),"",VLOOKUP($J1961,STOK_AWAL,15,0))</f>
        <v/>
      </c>
      <c r="S1961" s="6">
        <v>0</v>
      </c>
      <c r="T1961" s="6">
        <v>0</v>
      </c>
      <c r="V1961" t="str">
        <f>IFERROR(INDEX('3.Stok Awal'!A1961:A6956,MATCH('4.Sell to Trade'!J1961,'3.Stok Awal'!D1961:D6956,0)),"")</f>
        <v/>
      </c>
    </row>
    <row r="1962" spans="1:22" x14ac:dyDescent="0.25">
      <c r="A1962" s="15" t="str">
        <f t="shared" si="246"/>
        <v/>
      </c>
      <c r="D1962" s="5" t="str">
        <f t="shared" si="240"/>
        <v/>
      </c>
      <c r="E1962" s="5" t="str">
        <f t="shared" si="241"/>
        <v/>
      </c>
      <c r="F1962" s="5" t="str">
        <f t="shared" si="242"/>
        <v/>
      </c>
      <c r="G1962" s="5" t="str">
        <f t="shared" si="243"/>
        <v/>
      </c>
      <c r="I1962" s="5" t="str">
        <f t="shared" si="244"/>
        <v/>
      </c>
      <c r="K1962" s="5" t="str">
        <f t="shared" si="245"/>
        <v/>
      </c>
      <c r="L1962" s="5"/>
      <c r="N1962" s="4"/>
      <c r="O1962" s="4" t="str">
        <f t="shared" si="247"/>
        <v/>
      </c>
      <c r="P1962" t="s">
        <v>34</v>
      </c>
      <c r="Q1962">
        <v>0</v>
      </c>
      <c r="R1962" s="5" t="str">
        <f>IF(ISNA(VLOOKUP($J1962,STOK_AWAL,15,0)),"",VLOOKUP($J1962,STOK_AWAL,15,0))</f>
        <v/>
      </c>
      <c r="S1962" s="6">
        <v>0</v>
      </c>
      <c r="T1962" s="6">
        <v>0</v>
      </c>
      <c r="V1962" t="str">
        <f>IFERROR(INDEX('3.Stok Awal'!A1962:A6957,MATCH('4.Sell to Trade'!J1962,'3.Stok Awal'!D1962:D6957,0)),"")</f>
        <v/>
      </c>
    </row>
    <row r="1963" spans="1:22" x14ac:dyDescent="0.25">
      <c r="A1963" s="15" t="str">
        <f t="shared" si="246"/>
        <v/>
      </c>
      <c r="D1963" s="5" t="str">
        <f t="shared" si="240"/>
        <v/>
      </c>
      <c r="E1963" s="5" t="str">
        <f t="shared" si="241"/>
        <v/>
      </c>
      <c r="F1963" s="5" t="str">
        <f t="shared" si="242"/>
        <v/>
      </c>
      <c r="G1963" s="5" t="str">
        <f t="shared" si="243"/>
        <v/>
      </c>
      <c r="I1963" s="5" t="str">
        <f t="shared" si="244"/>
        <v/>
      </c>
      <c r="K1963" s="5" t="str">
        <f t="shared" si="245"/>
        <v/>
      </c>
      <c r="L1963" s="5"/>
      <c r="N1963" s="4"/>
      <c r="O1963" s="4" t="str">
        <f t="shared" si="247"/>
        <v/>
      </c>
      <c r="P1963" t="s">
        <v>34</v>
      </c>
      <c r="Q1963">
        <v>0</v>
      </c>
      <c r="R1963" s="5" t="str">
        <f>IF(ISNA(VLOOKUP($J1963,STOK_AWAL,15,0)),"",VLOOKUP($J1963,STOK_AWAL,15,0))</f>
        <v/>
      </c>
      <c r="S1963" s="6">
        <v>0</v>
      </c>
      <c r="T1963" s="6">
        <v>0</v>
      </c>
      <c r="V1963" t="str">
        <f>IFERROR(INDEX('3.Stok Awal'!A1963:A6958,MATCH('4.Sell to Trade'!J1963,'3.Stok Awal'!D1963:D6958,0)),"")</f>
        <v/>
      </c>
    </row>
    <row r="1964" spans="1:22" x14ac:dyDescent="0.25">
      <c r="A1964" s="15" t="str">
        <f t="shared" si="246"/>
        <v/>
      </c>
      <c r="D1964" s="5" t="str">
        <f t="shared" si="240"/>
        <v/>
      </c>
      <c r="E1964" s="5" t="str">
        <f t="shared" si="241"/>
        <v/>
      </c>
      <c r="F1964" s="5" t="str">
        <f t="shared" si="242"/>
        <v/>
      </c>
      <c r="G1964" s="5" t="str">
        <f t="shared" si="243"/>
        <v/>
      </c>
      <c r="I1964" s="5" t="str">
        <f t="shared" si="244"/>
        <v/>
      </c>
      <c r="K1964" s="5" t="str">
        <f t="shared" si="245"/>
        <v/>
      </c>
      <c r="L1964" s="5"/>
      <c r="N1964" s="4"/>
      <c r="O1964" s="4" t="str">
        <f t="shared" si="247"/>
        <v/>
      </c>
      <c r="P1964" t="s">
        <v>34</v>
      </c>
      <c r="Q1964">
        <v>0</v>
      </c>
      <c r="R1964" s="5" t="str">
        <f>IF(ISNA(VLOOKUP($J1964,STOK_AWAL,15,0)),"",VLOOKUP($J1964,STOK_AWAL,15,0))</f>
        <v/>
      </c>
      <c r="S1964" s="6">
        <v>0</v>
      </c>
      <c r="T1964" s="6">
        <v>0</v>
      </c>
      <c r="V1964" t="str">
        <f>IFERROR(INDEX('3.Stok Awal'!A1964:A6959,MATCH('4.Sell to Trade'!J1964,'3.Stok Awal'!D1964:D6959,0)),"")</f>
        <v/>
      </c>
    </row>
    <row r="1965" spans="1:22" x14ac:dyDescent="0.25">
      <c r="A1965" s="15" t="str">
        <f t="shared" si="246"/>
        <v/>
      </c>
      <c r="D1965" s="5" t="str">
        <f t="shared" si="240"/>
        <v/>
      </c>
      <c r="E1965" s="5" t="str">
        <f t="shared" si="241"/>
        <v/>
      </c>
      <c r="F1965" s="5" t="str">
        <f t="shared" si="242"/>
        <v/>
      </c>
      <c r="G1965" s="5" t="str">
        <f t="shared" si="243"/>
        <v/>
      </c>
      <c r="I1965" s="5" t="str">
        <f t="shared" si="244"/>
        <v/>
      </c>
      <c r="K1965" s="5" t="str">
        <f t="shared" si="245"/>
        <v/>
      </c>
      <c r="L1965" s="5"/>
      <c r="N1965" s="4"/>
      <c r="O1965" s="4" t="str">
        <f t="shared" si="247"/>
        <v/>
      </c>
      <c r="P1965" t="s">
        <v>34</v>
      </c>
      <c r="Q1965">
        <v>0</v>
      </c>
      <c r="R1965" s="5" t="str">
        <f>IF(ISNA(VLOOKUP($J1965,STOK_AWAL,15,0)),"",VLOOKUP($J1965,STOK_AWAL,15,0))</f>
        <v/>
      </c>
      <c r="S1965" s="6">
        <v>0</v>
      </c>
      <c r="T1965" s="6">
        <v>0</v>
      </c>
      <c r="V1965" t="str">
        <f>IFERROR(INDEX('3.Stok Awal'!A1965:A6960,MATCH('4.Sell to Trade'!J1965,'3.Stok Awal'!D1965:D6960,0)),"")</f>
        <v/>
      </c>
    </row>
    <row r="1966" spans="1:22" x14ac:dyDescent="0.25">
      <c r="A1966" s="15" t="str">
        <f t="shared" si="246"/>
        <v/>
      </c>
      <c r="D1966" s="5" t="str">
        <f t="shared" si="240"/>
        <v/>
      </c>
      <c r="E1966" s="5" t="str">
        <f t="shared" si="241"/>
        <v/>
      </c>
      <c r="F1966" s="5" t="str">
        <f t="shared" si="242"/>
        <v/>
      </c>
      <c r="G1966" s="5" t="str">
        <f t="shared" si="243"/>
        <v/>
      </c>
      <c r="I1966" s="5" t="str">
        <f t="shared" si="244"/>
        <v/>
      </c>
      <c r="K1966" s="5" t="str">
        <f t="shared" si="245"/>
        <v/>
      </c>
      <c r="L1966" s="5"/>
      <c r="N1966" s="4"/>
      <c r="O1966" s="4" t="str">
        <f t="shared" si="247"/>
        <v/>
      </c>
      <c r="P1966" t="s">
        <v>34</v>
      </c>
      <c r="Q1966">
        <v>0</v>
      </c>
      <c r="R1966" s="5" t="str">
        <f>IF(ISNA(VLOOKUP($J1966,STOK_AWAL,15,0)),"",VLOOKUP($J1966,STOK_AWAL,15,0))</f>
        <v/>
      </c>
      <c r="S1966" s="6">
        <v>0</v>
      </c>
      <c r="T1966" s="6">
        <v>0</v>
      </c>
      <c r="V1966" t="str">
        <f>IFERROR(INDEX('3.Stok Awal'!A1966:A6961,MATCH('4.Sell to Trade'!J1966,'3.Stok Awal'!D1966:D6961,0)),"")</f>
        <v/>
      </c>
    </row>
    <row r="1967" spans="1:22" x14ac:dyDescent="0.25">
      <c r="A1967" s="15" t="str">
        <f t="shared" si="246"/>
        <v/>
      </c>
      <c r="D1967" s="5" t="str">
        <f t="shared" si="240"/>
        <v/>
      </c>
      <c r="E1967" s="5" t="str">
        <f t="shared" si="241"/>
        <v/>
      </c>
      <c r="F1967" s="5" t="str">
        <f t="shared" si="242"/>
        <v/>
      </c>
      <c r="G1967" s="5" t="str">
        <f t="shared" si="243"/>
        <v/>
      </c>
      <c r="I1967" s="5" t="str">
        <f t="shared" si="244"/>
        <v/>
      </c>
      <c r="K1967" s="5" t="str">
        <f t="shared" si="245"/>
        <v/>
      </c>
      <c r="L1967" s="5"/>
      <c r="N1967" s="4"/>
      <c r="O1967" s="4" t="str">
        <f t="shared" si="247"/>
        <v/>
      </c>
      <c r="P1967" t="s">
        <v>34</v>
      </c>
      <c r="Q1967">
        <v>0</v>
      </c>
      <c r="R1967" s="5" t="str">
        <f>IF(ISNA(VLOOKUP($J1967,STOK_AWAL,15,0)),"",VLOOKUP($J1967,STOK_AWAL,15,0))</f>
        <v/>
      </c>
      <c r="S1967" s="6">
        <v>0</v>
      </c>
      <c r="T1967" s="6">
        <v>0</v>
      </c>
      <c r="V1967" t="str">
        <f>IFERROR(INDEX('3.Stok Awal'!A1967:A6962,MATCH('4.Sell to Trade'!J1967,'3.Stok Awal'!D1967:D6962,0)),"")</f>
        <v/>
      </c>
    </row>
    <row r="1968" spans="1:22" x14ac:dyDescent="0.25">
      <c r="A1968" s="15" t="str">
        <f t="shared" si="246"/>
        <v/>
      </c>
      <c r="D1968" s="5" t="str">
        <f t="shared" si="240"/>
        <v/>
      </c>
      <c r="E1968" s="5" t="str">
        <f t="shared" si="241"/>
        <v/>
      </c>
      <c r="F1968" s="5" t="str">
        <f t="shared" si="242"/>
        <v/>
      </c>
      <c r="G1968" s="5" t="str">
        <f t="shared" si="243"/>
        <v/>
      </c>
      <c r="I1968" s="5" t="str">
        <f t="shared" si="244"/>
        <v/>
      </c>
      <c r="K1968" s="5" t="str">
        <f t="shared" si="245"/>
        <v/>
      </c>
      <c r="L1968" s="5"/>
      <c r="N1968" s="4"/>
      <c r="O1968" s="4" t="str">
        <f t="shared" si="247"/>
        <v/>
      </c>
      <c r="P1968" t="s">
        <v>34</v>
      </c>
      <c r="Q1968">
        <v>0</v>
      </c>
      <c r="R1968" s="5" t="str">
        <f>IF(ISNA(VLOOKUP($J1968,STOK_AWAL,15,0)),"",VLOOKUP($J1968,STOK_AWAL,15,0))</f>
        <v/>
      </c>
      <c r="S1968" s="6">
        <v>0</v>
      </c>
      <c r="T1968" s="6">
        <v>0</v>
      </c>
      <c r="V1968" t="str">
        <f>IFERROR(INDEX('3.Stok Awal'!A1968:A6963,MATCH('4.Sell to Trade'!J1968,'3.Stok Awal'!D1968:D6963,0)),"")</f>
        <v/>
      </c>
    </row>
    <row r="1969" spans="1:22" x14ac:dyDescent="0.25">
      <c r="A1969" s="15" t="str">
        <f t="shared" si="246"/>
        <v/>
      </c>
      <c r="D1969" s="5" t="str">
        <f t="shared" si="240"/>
        <v/>
      </c>
      <c r="E1969" s="5" t="str">
        <f t="shared" si="241"/>
        <v/>
      </c>
      <c r="F1969" s="5" t="str">
        <f t="shared" si="242"/>
        <v/>
      </c>
      <c r="G1969" s="5" t="str">
        <f t="shared" si="243"/>
        <v/>
      </c>
      <c r="I1969" s="5" t="str">
        <f t="shared" si="244"/>
        <v/>
      </c>
      <c r="K1969" s="5" t="str">
        <f t="shared" si="245"/>
        <v/>
      </c>
      <c r="L1969" s="5"/>
      <c r="N1969" s="4"/>
      <c r="O1969" s="4" t="str">
        <f t="shared" si="247"/>
        <v/>
      </c>
      <c r="P1969" t="s">
        <v>34</v>
      </c>
      <c r="Q1969">
        <v>0</v>
      </c>
      <c r="R1969" s="5" t="str">
        <f>IF(ISNA(VLOOKUP($J1969,STOK_AWAL,15,0)),"",VLOOKUP($J1969,STOK_AWAL,15,0))</f>
        <v/>
      </c>
      <c r="S1969" s="6">
        <v>0</v>
      </c>
      <c r="T1969" s="6">
        <v>0</v>
      </c>
      <c r="V1969" t="str">
        <f>IFERROR(INDEX('3.Stok Awal'!A1969:A6964,MATCH('4.Sell to Trade'!J1969,'3.Stok Awal'!D1969:D6964,0)),"")</f>
        <v/>
      </c>
    </row>
    <row r="1970" spans="1:22" x14ac:dyDescent="0.25">
      <c r="A1970" s="15" t="str">
        <f t="shared" si="246"/>
        <v/>
      </c>
      <c r="D1970" s="5" t="str">
        <f t="shared" si="240"/>
        <v/>
      </c>
      <c r="E1970" s="5" t="str">
        <f t="shared" si="241"/>
        <v/>
      </c>
      <c r="F1970" s="5" t="str">
        <f t="shared" si="242"/>
        <v/>
      </c>
      <c r="G1970" s="5" t="str">
        <f t="shared" si="243"/>
        <v/>
      </c>
      <c r="I1970" s="5" t="str">
        <f t="shared" si="244"/>
        <v/>
      </c>
      <c r="K1970" s="5" t="str">
        <f t="shared" si="245"/>
        <v/>
      </c>
      <c r="L1970" s="5"/>
      <c r="N1970" s="4"/>
      <c r="O1970" s="4" t="str">
        <f t="shared" si="247"/>
        <v/>
      </c>
      <c r="P1970" t="s">
        <v>34</v>
      </c>
      <c r="Q1970">
        <v>0</v>
      </c>
      <c r="R1970" s="5" t="str">
        <f>IF(ISNA(VLOOKUP($J1970,STOK_AWAL,15,0)),"",VLOOKUP($J1970,STOK_AWAL,15,0))</f>
        <v/>
      </c>
      <c r="S1970" s="6">
        <v>0</v>
      </c>
      <c r="T1970" s="6">
        <v>0</v>
      </c>
      <c r="V1970" t="str">
        <f>IFERROR(INDEX('3.Stok Awal'!A1970:A6965,MATCH('4.Sell to Trade'!J1970,'3.Stok Awal'!D1970:D6965,0)),"")</f>
        <v/>
      </c>
    </row>
    <row r="1971" spans="1:22" x14ac:dyDescent="0.25">
      <c r="A1971" s="15" t="str">
        <f t="shared" si="246"/>
        <v/>
      </c>
      <c r="D1971" s="5" t="str">
        <f t="shared" si="240"/>
        <v/>
      </c>
      <c r="E1971" s="5" t="str">
        <f t="shared" si="241"/>
        <v/>
      </c>
      <c r="F1971" s="5" t="str">
        <f t="shared" si="242"/>
        <v/>
      </c>
      <c r="G1971" s="5" t="str">
        <f t="shared" si="243"/>
        <v/>
      </c>
      <c r="I1971" s="5" t="str">
        <f t="shared" si="244"/>
        <v/>
      </c>
      <c r="K1971" s="5" t="str">
        <f t="shared" si="245"/>
        <v/>
      </c>
      <c r="L1971" s="5"/>
      <c r="N1971" s="4"/>
      <c r="O1971" s="4" t="str">
        <f t="shared" si="247"/>
        <v/>
      </c>
      <c r="P1971" t="s">
        <v>34</v>
      </c>
      <c r="Q1971">
        <v>0</v>
      </c>
      <c r="R1971" s="5" t="str">
        <f>IF(ISNA(VLOOKUP($J1971,STOK_AWAL,15,0)),"",VLOOKUP($J1971,STOK_AWAL,15,0))</f>
        <v/>
      </c>
      <c r="S1971" s="6">
        <v>0</v>
      </c>
      <c r="T1971" s="6">
        <v>0</v>
      </c>
      <c r="V1971" t="str">
        <f>IFERROR(INDEX('3.Stok Awal'!A1971:A6966,MATCH('4.Sell to Trade'!J1971,'3.Stok Awal'!D1971:D6966,0)),"")</f>
        <v/>
      </c>
    </row>
    <row r="1972" spans="1:22" x14ac:dyDescent="0.25">
      <c r="A1972" s="15" t="str">
        <f t="shared" si="246"/>
        <v/>
      </c>
      <c r="D1972" s="5" t="str">
        <f t="shared" si="240"/>
        <v/>
      </c>
      <c r="E1972" s="5" t="str">
        <f t="shared" si="241"/>
        <v/>
      </c>
      <c r="F1972" s="5" t="str">
        <f t="shared" si="242"/>
        <v/>
      </c>
      <c r="G1972" s="5" t="str">
        <f t="shared" si="243"/>
        <v/>
      </c>
      <c r="I1972" s="5" t="str">
        <f t="shared" si="244"/>
        <v/>
      </c>
      <c r="K1972" s="5" t="str">
        <f t="shared" si="245"/>
        <v/>
      </c>
      <c r="L1972" s="5"/>
      <c r="N1972" s="4"/>
      <c r="O1972" s="4" t="str">
        <f t="shared" si="247"/>
        <v/>
      </c>
      <c r="P1972" t="s">
        <v>34</v>
      </c>
      <c r="Q1972">
        <v>0</v>
      </c>
      <c r="R1972" s="5" t="str">
        <f>IF(ISNA(VLOOKUP($J1972,STOK_AWAL,15,0)),"",VLOOKUP($J1972,STOK_AWAL,15,0))</f>
        <v/>
      </c>
      <c r="S1972" s="6">
        <v>0</v>
      </c>
      <c r="T1972" s="6">
        <v>0</v>
      </c>
      <c r="V1972" t="str">
        <f>IFERROR(INDEX('3.Stok Awal'!A1972:A6967,MATCH('4.Sell to Trade'!J1972,'3.Stok Awal'!D1972:D6967,0)),"")</f>
        <v/>
      </c>
    </row>
    <row r="1973" spans="1:22" x14ac:dyDescent="0.25">
      <c r="A1973" s="15" t="str">
        <f t="shared" si="246"/>
        <v/>
      </c>
      <c r="D1973" s="5" t="str">
        <f t="shared" si="240"/>
        <v/>
      </c>
      <c r="E1973" s="5" t="str">
        <f t="shared" si="241"/>
        <v/>
      </c>
      <c r="F1973" s="5" t="str">
        <f t="shared" si="242"/>
        <v/>
      </c>
      <c r="G1973" s="5" t="str">
        <f t="shared" si="243"/>
        <v/>
      </c>
      <c r="I1973" s="5" t="str">
        <f t="shared" si="244"/>
        <v/>
      </c>
      <c r="K1973" s="5" t="str">
        <f t="shared" si="245"/>
        <v/>
      </c>
      <c r="L1973" s="5"/>
      <c r="N1973" s="4"/>
      <c r="O1973" s="4" t="str">
        <f t="shared" si="247"/>
        <v/>
      </c>
      <c r="P1973" t="s">
        <v>34</v>
      </c>
      <c r="Q1973">
        <v>0</v>
      </c>
      <c r="R1973" s="5" t="str">
        <f>IF(ISNA(VLOOKUP($J1973,STOK_AWAL,15,0)),"",VLOOKUP($J1973,STOK_AWAL,15,0))</f>
        <v/>
      </c>
      <c r="S1973" s="6">
        <v>0</v>
      </c>
      <c r="T1973" s="6">
        <v>0</v>
      </c>
      <c r="V1973" t="str">
        <f>IFERROR(INDEX('3.Stok Awal'!A1973:A6968,MATCH('4.Sell to Trade'!J1973,'3.Stok Awal'!D1973:D6968,0)),"")</f>
        <v/>
      </c>
    </row>
    <row r="1974" spans="1:22" x14ac:dyDescent="0.25">
      <c r="A1974" s="15" t="str">
        <f t="shared" si="246"/>
        <v/>
      </c>
      <c r="D1974" s="5" t="str">
        <f t="shared" si="240"/>
        <v/>
      </c>
      <c r="E1974" s="5" t="str">
        <f t="shared" si="241"/>
        <v/>
      </c>
      <c r="F1974" s="5" t="str">
        <f t="shared" si="242"/>
        <v/>
      </c>
      <c r="G1974" s="5" t="str">
        <f t="shared" si="243"/>
        <v/>
      </c>
      <c r="I1974" s="5" t="str">
        <f t="shared" si="244"/>
        <v/>
      </c>
      <c r="K1974" s="5" t="str">
        <f t="shared" si="245"/>
        <v/>
      </c>
      <c r="L1974" s="5"/>
      <c r="N1974" s="4"/>
      <c r="O1974" s="4" t="str">
        <f t="shared" si="247"/>
        <v/>
      </c>
      <c r="P1974" t="s">
        <v>34</v>
      </c>
      <c r="Q1974">
        <v>0</v>
      </c>
      <c r="R1974" s="5" t="str">
        <f>IF(ISNA(VLOOKUP($J1974,STOK_AWAL,15,0)),"",VLOOKUP($J1974,STOK_AWAL,15,0))</f>
        <v/>
      </c>
      <c r="S1974" s="6">
        <v>0</v>
      </c>
      <c r="T1974" s="6">
        <v>0</v>
      </c>
      <c r="V1974" t="str">
        <f>IFERROR(INDEX('3.Stok Awal'!A1974:A6969,MATCH('4.Sell to Trade'!J1974,'3.Stok Awal'!D1974:D6969,0)),"")</f>
        <v/>
      </c>
    </row>
    <row r="1975" spans="1:22" x14ac:dyDescent="0.25">
      <c r="A1975" s="15" t="str">
        <f t="shared" si="246"/>
        <v/>
      </c>
      <c r="D1975" s="5" t="str">
        <f t="shared" si="240"/>
        <v/>
      </c>
      <c r="E1975" s="5" t="str">
        <f t="shared" si="241"/>
        <v/>
      </c>
      <c r="F1975" s="5" t="str">
        <f t="shared" si="242"/>
        <v/>
      </c>
      <c r="G1975" s="5" t="str">
        <f t="shared" si="243"/>
        <v/>
      </c>
      <c r="I1975" s="5" t="str">
        <f t="shared" si="244"/>
        <v/>
      </c>
      <c r="K1975" s="5" t="str">
        <f t="shared" si="245"/>
        <v/>
      </c>
      <c r="L1975" s="5"/>
      <c r="N1975" s="4"/>
      <c r="O1975" s="4" t="str">
        <f t="shared" si="247"/>
        <v/>
      </c>
      <c r="P1975" t="s">
        <v>34</v>
      </c>
      <c r="Q1975">
        <v>0</v>
      </c>
      <c r="R1975" s="5" t="str">
        <f>IF(ISNA(VLOOKUP($J1975,STOK_AWAL,15,0)),"",VLOOKUP($J1975,STOK_AWAL,15,0))</f>
        <v/>
      </c>
      <c r="S1975" s="6">
        <v>0</v>
      </c>
      <c r="T1975" s="6">
        <v>0</v>
      </c>
      <c r="V1975" t="str">
        <f>IFERROR(INDEX('3.Stok Awal'!A1975:A6970,MATCH('4.Sell to Trade'!J1975,'3.Stok Awal'!D1975:D6970,0)),"")</f>
        <v/>
      </c>
    </row>
    <row r="1976" spans="1:22" x14ac:dyDescent="0.25">
      <c r="A1976" s="15" t="str">
        <f t="shared" si="246"/>
        <v/>
      </c>
      <c r="D1976" s="5" t="str">
        <f t="shared" si="240"/>
        <v/>
      </c>
      <c r="E1976" s="5" t="str">
        <f t="shared" si="241"/>
        <v/>
      </c>
      <c r="F1976" s="5" t="str">
        <f t="shared" si="242"/>
        <v/>
      </c>
      <c r="G1976" s="5" t="str">
        <f t="shared" si="243"/>
        <v/>
      </c>
      <c r="I1976" s="5" t="str">
        <f t="shared" si="244"/>
        <v/>
      </c>
      <c r="K1976" s="5" t="str">
        <f t="shared" si="245"/>
        <v/>
      </c>
      <c r="L1976" s="5"/>
      <c r="N1976" s="4"/>
      <c r="O1976" s="4" t="str">
        <f t="shared" si="247"/>
        <v/>
      </c>
      <c r="P1976" t="s">
        <v>34</v>
      </c>
      <c r="Q1976">
        <v>0</v>
      </c>
      <c r="R1976" s="5" t="str">
        <f>IF(ISNA(VLOOKUP($J1976,STOK_AWAL,15,0)),"",VLOOKUP($J1976,STOK_AWAL,15,0))</f>
        <v/>
      </c>
      <c r="S1976" s="6">
        <v>0</v>
      </c>
      <c r="T1976" s="6">
        <v>0</v>
      </c>
      <c r="V1976" t="str">
        <f>IFERROR(INDEX('3.Stok Awal'!A1976:A6971,MATCH('4.Sell to Trade'!J1976,'3.Stok Awal'!D1976:D6971,0)),"")</f>
        <v/>
      </c>
    </row>
    <row r="1977" spans="1:22" x14ac:dyDescent="0.25">
      <c r="A1977" s="15" t="str">
        <f t="shared" si="246"/>
        <v/>
      </c>
      <c r="D1977" s="5" t="str">
        <f t="shared" si="240"/>
        <v/>
      </c>
      <c r="E1977" s="5" t="str">
        <f t="shared" si="241"/>
        <v/>
      </c>
      <c r="F1977" s="5" t="str">
        <f t="shared" si="242"/>
        <v/>
      </c>
      <c r="G1977" s="5" t="str">
        <f t="shared" si="243"/>
        <v/>
      </c>
      <c r="I1977" s="5" t="str">
        <f t="shared" si="244"/>
        <v/>
      </c>
      <c r="K1977" s="5" t="str">
        <f t="shared" si="245"/>
        <v/>
      </c>
      <c r="L1977" s="5"/>
      <c r="N1977" s="4"/>
      <c r="O1977" s="4" t="str">
        <f t="shared" si="247"/>
        <v/>
      </c>
      <c r="P1977" t="s">
        <v>34</v>
      </c>
      <c r="Q1977">
        <v>0</v>
      </c>
      <c r="R1977" s="5" t="str">
        <f>IF(ISNA(VLOOKUP($J1977,STOK_AWAL,15,0)),"",VLOOKUP($J1977,STOK_AWAL,15,0))</f>
        <v/>
      </c>
      <c r="S1977" s="6">
        <v>0</v>
      </c>
      <c r="T1977" s="6">
        <v>0</v>
      </c>
      <c r="V1977" t="str">
        <f>IFERROR(INDEX('3.Stok Awal'!A1977:A6972,MATCH('4.Sell to Trade'!J1977,'3.Stok Awal'!D1977:D6972,0)),"")</f>
        <v/>
      </c>
    </row>
    <row r="1978" spans="1:22" x14ac:dyDescent="0.25">
      <c r="A1978" s="15" t="str">
        <f t="shared" si="246"/>
        <v/>
      </c>
      <c r="D1978" s="5" t="str">
        <f t="shared" si="240"/>
        <v/>
      </c>
      <c r="E1978" s="5" t="str">
        <f t="shared" si="241"/>
        <v/>
      </c>
      <c r="F1978" s="5" t="str">
        <f t="shared" si="242"/>
        <v/>
      </c>
      <c r="G1978" s="5" t="str">
        <f t="shared" si="243"/>
        <v/>
      </c>
      <c r="I1978" s="5" t="str">
        <f t="shared" si="244"/>
        <v/>
      </c>
      <c r="K1978" s="5" t="str">
        <f t="shared" si="245"/>
        <v/>
      </c>
      <c r="L1978" s="5"/>
      <c r="N1978" s="4"/>
      <c r="O1978" s="4" t="str">
        <f t="shared" si="247"/>
        <v/>
      </c>
      <c r="P1978" t="s">
        <v>34</v>
      </c>
      <c r="Q1978">
        <v>0</v>
      </c>
      <c r="R1978" s="5" t="str">
        <f>IF(ISNA(VLOOKUP($J1978,STOK_AWAL,15,0)),"",VLOOKUP($J1978,STOK_AWAL,15,0))</f>
        <v/>
      </c>
      <c r="S1978" s="6">
        <v>0</v>
      </c>
      <c r="T1978" s="6">
        <v>0</v>
      </c>
      <c r="V1978" t="str">
        <f>IFERROR(INDEX('3.Stok Awal'!A1978:A6973,MATCH('4.Sell to Trade'!J1978,'3.Stok Awal'!D1978:D6973,0)),"")</f>
        <v/>
      </c>
    </row>
    <row r="1979" spans="1:22" x14ac:dyDescent="0.25">
      <c r="A1979" s="15" t="str">
        <f t="shared" si="246"/>
        <v/>
      </c>
      <c r="D1979" s="5" t="str">
        <f t="shared" si="240"/>
        <v/>
      </c>
      <c r="E1979" s="5" t="str">
        <f t="shared" si="241"/>
        <v/>
      </c>
      <c r="F1979" s="5" t="str">
        <f t="shared" si="242"/>
        <v/>
      </c>
      <c r="G1979" s="5" t="str">
        <f t="shared" si="243"/>
        <v/>
      </c>
      <c r="I1979" s="5" t="str">
        <f t="shared" si="244"/>
        <v/>
      </c>
      <c r="K1979" s="5" t="str">
        <f t="shared" si="245"/>
        <v/>
      </c>
      <c r="L1979" s="5"/>
      <c r="N1979" s="4"/>
      <c r="O1979" s="4" t="str">
        <f t="shared" si="247"/>
        <v/>
      </c>
      <c r="P1979" t="s">
        <v>34</v>
      </c>
      <c r="Q1979">
        <v>0</v>
      </c>
      <c r="R1979" s="5" t="str">
        <f>IF(ISNA(VLOOKUP($J1979,STOK_AWAL,15,0)),"",VLOOKUP($J1979,STOK_AWAL,15,0))</f>
        <v/>
      </c>
      <c r="S1979" s="6">
        <v>0</v>
      </c>
      <c r="T1979" s="6">
        <v>0</v>
      </c>
      <c r="V1979" t="str">
        <f>IFERROR(INDEX('3.Stok Awal'!A1979:A6974,MATCH('4.Sell to Trade'!J1979,'3.Stok Awal'!D1979:D6974,0)),"")</f>
        <v/>
      </c>
    </row>
    <row r="1980" spans="1:22" x14ac:dyDescent="0.25">
      <c r="A1980" s="15" t="str">
        <f t="shared" si="246"/>
        <v/>
      </c>
      <c r="D1980" s="5" t="str">
        <f t="shared" si="240"/>
        <v/>
      </c>
      <c r="E1980" s="5" t="str">
        <f t="shared" si="241"/>
        <v/>
      </c>
      <c r="F1980" s="5" t="str">
        <f t="shared" si="242"/>
        <v/>
      </c>
      <c r="G1980" s="5" t="str">
        <f t="shared" si="243"/>
        <v/>
      </c>
      <c r="I1980" s="5" t="str">
        <f t="shared" si="244"/>
        <v/>
      </c>
      <c r="K1980" s="5" t="str">
        <f t="shared" si="245"/>
        <v/>
      </c>
      <c r="L1980" s="5"/>
      <c r="N1980" s="4"/>
      <c r="O1980" s="4" t="str">
        <f t="shared" si="247"/>
        <v/>
      </c>
      <c r="P1980" t="s">
        <v>34</v>
      </c>
      <c r="Q1980">
        <v>0</v>
      </c>
      <c r="R1980" s="5" t="str">
        <f>IF(ISNA(VLOOKUP($J1980,STOK_AWAL,15,0)),"",VLOOKUP($J1980,STOK_AWAL,15,0))</f>
        <v/>
      </c>
      <c r="S1980" s="6">
        <v>0</v>
      </c>
      <c r="T1980" s="6">
        <v>0</v>
      </c>
      <c r="V1980" t="str">
        <f>IFERROR(INDEX('3.Stok Awal'!A1980:A6975,MATCH('4.Sell to Trade'!J1980,'3.Stok Awal'!D1980:D6975,0)),"")</f>
        <v/>
      </c>
    </row>
    <row r="1981" spans="1:22" x14ac:dyDescent="0.25">
      <c r="A1981" s="15" t="str">
        <f t="shared" si="246"/>
        <v/>
      </c>
      <c r="D1981" s="5" t="str">
        <f t="shared" si="240"/>
        <v/>
      </c>
      <c r="E1981" s="5" t="str">
        <f t="shared" si="241"/>
        <v/>
      </c>
      <c r="F1981" s="5" t="str">
        <f t="shared" si="242"/>
        <v/>
      </c>
      <c r="G1981" s="5" t="str">
        <f t="shared" si="243"/>
        <v/>
      </c>
      <c r="I1981" s="5" t="str">
        <f t="shared" si="244"/>
        <v/>
      </c>
      <c r="K1981" s="5" t="str">
        <f t="shared" si="245"/>
        <v/>
      </c>
      <c r="L1981" s="5"/>
      <c r="N1981" s="4"/>
      <c r="O1981" s="4" t="str">
        <f t="shared" si="247"/>
        <v/>
      </c>
      <c r="P1981" t="s">
        <v>34</v>
      </c>
      <c r="Q1981">
        <v>0</v>
      </c>
      <c r="R1981" s="5" t="str">
        <f>IF(ISNA(VLOOKUP($J1981,STOK_AWAL,15,0)),"",VLOOKUP($J1981,STOK_AWAL,15,0))</f>
        <v/>
      </c>
      <c r="S1981" s="6">
        <v>0</v>
      </c>
      <c r="T1981" s="6">
        <v>0</v>
      </c>
      <c r="V1981" t="str">
        <f>IFERROR(INDEX('3.Stok Awal'!A1981:A6976,MATCH('4.Sell to Trade'!J1981,'3.Stok Awal'!D1981:D6976,0)),"")</f>
        <v/>
      </c>
    </row>
    <row r="1982" spans="1:22" x14ac:dyDescent="0.25">
      <c r="A1982" s="15" t="str">
        <f t="shared" si="246"/>
        <v/>
      </c>
      <c r="D1982" s="5" t="str">
        <f t="shared" si="240"/>
        <v/>
      </c>
      <c r="E1982" s="5" t="str">
        <f t="shared" si="241"/>
        <v/>
      </c>
      <c r="F1982" s="5" t="str">
        <f t="shared" si="242"/>
        <v/>
      </c>
      <c r="G1982" s="5" t="str">
        <f t="shared" si="243"/>
        <v/>
      </c>
      <c r="I1982" s="5" t="str">
        <f t="shared" si="244"/>
        <v/>
      </c>
      <c r="K1982" s="5" t="str">
        <f t="shared" si="245"/>
        <v/>
      </c>
      <c r="L1982" s="5"/>
      <c r="N1982" s="4"/>
      <c r="O1982" s="4" t="str">
        <f t="shared" si="247"/>
        <v/>
      </c>
      <c r="P1982" t="s">
        <v>34</v>
      </c>
      <c r="Q1982">
        <v>0</v>
      </c>
      <c r="R1982" s="5" t="str">
        <f>IF(ISNA(VLOOKUP($J1982,STOK_AWAL,15,0)),"",VLOOKUP($J1982,STOK_AWAL,15,0))</f>
        <v/>
      </c>
      <c r="S1982" s="6">
        <v>0</v>
      </c>
      <c r="T1982" s="6">
        <v>0</v>
      </c>
      <c r="V1982" t="str">
        <f>IFERROR(INDEX('3.Stok Awal'!A1982:A6977,MATCH('4.Sell to Trade'!J1982,'3.Stok Awal'!D1982:D6977,0)),"")</f>
        <v/>
      </c>
    </row>
    <row r="1983" spans="1:22" x14ac:dyDescent="0.25">
      <c r="A1983" s="15" t="str">
        <f t="shared" si="246"/>
        <v/>
      </c>
      <c r="D1983" s="5" t="str">
        <f t="shared" si="240"/>
        <v/>
      </c>
      <c r="E1983" s="5" t="str">
        <f t="shared" si="241"/>
        <v/>
      </c>
      <c r="F1983" s="5" t="str">
        <f t="shared" si="242"/>
        <v/>
      </c>
      <c r="G1983" s="5" t="str">
        <f t="shared" si="243"/>
        <v/>
      </c>
      <c r="I1983" s="5" t="str">
        <f t="shared" si="244"/>
        <v/>
      </c>
      <c r="K1983" s="5" t="str">
        <f t="shared" si="245"/>
        <v/>
      </c>
      <c r="L1983" s="5"/>
      <c r="N1983" s="4"/>
      <c r="O1983" s="4" t="str">
        <f t="shared" si="247"/>
        <v/>
      </c>
      <c r="P1983" t="s">
        <v>34</v>
      </c>
      <c r="Q1983">
        <v>0</v>
      </c>
      <c r="R1983" s="5" t="str">
        <f>IF(ISNA(VLOOKUP($J1983,STOK_AWAL,15,0)),"",VLOOKUP($J1983,STOK_AWAL,15,0))</f>
        <v/>
      </c>
      <c r="S1983" s="6">
        <v>0</v>
      </c>
      <c r="T1983" s="6">
        <v>0</v>
      </c>
      <c r="V1983" t="str">
        <f>IFERROR(INDEX('3.Stok Awal'!A1983:A6978,MATCH('4.Sell to Trade'!J1983,'3.Stok Awal'!D1983:D6978,0)),"")</f>
        <v/>
      </c>
    </row>
    <row r="1984" spans="1:22" x14ac:dyDescent="0.25">
      <c r="A1984" s="15" t="str">
        <f t="shared" si="246"/>
        <v/>
      </c>
      <c r="D1984" s="5" t="str">
        <f t="shared" si="240"/>
        <v/>
      </c>
      <c r="E1984" s="5" t="str">
        <f t="shared" si="241"/>
        <v/>
      </c>
      <c r="F1984" s="5" t="str">
        <f t="shared" si="242"/>
        <v/>
      </c>
      <c r="G1984" s="5" t="str">
        <f t="shared" si="243"/>
        <v/>
      </c>
      <c r="I1984" s="5" t="str">
        <f t="shared" si="244"/>
        <v/>
      </c>
      <c r="K1984" s="5" t="str">
        <f t="shared" si="245"/>
        <v/>
      </c>
      <c r="L1984" s="5"/>
      <c r="N1984" s="4"/>
      <c r="O1984" s="4" t="str">
        <f t="shared" si="247"/>
        <v/>
      </c>
      <c r="P1984" t="s">
        <v>34</v>
      </c>
      <c r="Q1984">
        <v>0</v>
      </c>
      <c r="R1984" s="5" t="str">
        <f>IF(ISNA(VLOOKUP($J1984,STOK_AWAL,15,0)),"",VLOOKUP($J1984,STOK_AWAL,15,0))</f>
        <v/>
      </c>
      <c r="S1984" s="6">
        <v>0</v>
      </c>
      <c r="T1984" s="6">
        <v>0</v>
      </c>
      <c r="V1984" t="str">
        <f>IFERROR(INDEX('3.Stok Awal'!A1984:A6979,MATCH('4.Sell to Trade'!J1984,'3.Stok Awal'!D1984:D6979,0)),"")</f>
        <v/>
      </c>
    </row>
    <row r="1985" spans="1:22" x14ac:dyDescent="0.25">
      <c r="A1985" s="15" t="str">
        <f t="shared" si="246"/>
        <v/>
      </c>
      <c r="D1985" s="5" t="str">
        <f t="shared" si="240"/>
        <v/>
      </c>
      <c r="E1985" s="5" t="str">
        <f t="shared" si="241"/>
        <v/>
      </c>
      <c r="F1985" s="5" t="str">
        <f t="shared" si="242"/>
        <v/>
      </c>
      <c r="G1985" s="5" t="str">
        <f t="shared" si="243"/>
        <v/>
      </c>
      <c r="I1985" s="5" t="str">
        <f t="shared" si="244"/>
        <v/>
      </c>
      <c r="K1985" s="5" t="str">
        <f t="shared" si="245"/>
        <v/>
      </c>
      <c r="L1985" s="5"/>
      <c r="N1985" s="4"/>
      <c r="O1985" s="4" t="str">
        <f t="shared" si="247"/>
        <v/>
      </c>
      <c r="P1985" t="s">
        <v>34</v>
      </c>
      <c r="Q1985">
        <v>0</v>
      </c>
      <c r="R1985" s="5" t="str">
        <f>IF(ISNA(VLOOKUP($J1985,STOK_AWAL,15,0)),"",VLOOKUP($J1985,STOK_AWAL,15,0))</f>
        <v/>
      </c>
      <c r="S1985" s="6">
        <v>0</v>
      </c>
      <c r="T1985" s="6">
        <v>0</v>
      </c>
      <c r="V1985" t="str">
        <f>IFERROR(INDEX('3.Stok Awal'!A1985:A6980,MATCH('4.Sell to Trade'!J1985,'3.Stok Awal'!D1985:D6980,0)),"")</f>
        <v/>
      </c>
    </row>
    <row r="1986" spans="1:22" x14ac:dyDescent="0.25">
      <c r="A1986" s="15" t="str">
        <f t="shared" si="246"/>
        <v/>
      </c>
      <c r="D1986" s="5" t="str">
        <f t="shared" si="240"/>
        <v/>
      </c>
      <c r="E1986" s="5" t="str">
        <f t="shared" si="241"/>
        <v/>
      </c>
      <c r="F1986" s="5" t="str">
        <f t="shared" si="242"/>
        <v/>
      </c>
      <c r="G1986" s="5" t="str">
        <f t="shared" si="243"/>
        <v/>
      </c>
      <c r="I1986" s="5" t="str">
        <f t="shared" si="244"/>
        <v/>
      </c>
      <c r="K1986" s="5" t="str">
        <f t="shared" si="245"/>
        <v/>
      </c>
      <c r="L1986" s="5"/>
      <c r="N1986" s="4"/>
      <c r="O1986" s="4" t="str">
        <f t="shared" si="247"/>
        <v/>
      </c>
      <c r="P1986" t="s">
        <v>34</v>
      </c>
      <c r="Q1986">
        <v>0</v>
      </c>
      <c r="R1986" s="5" t="str">
        <f>IF(ISNA(VLOOKUP($J1986,STOK_AWAL,15,0)),"",VLOOKUP($J1986,STOK_AWAL,15,0))</f>
        <v/>
      </c>
      <c r="S1986" s="6">
        <v>0</v>
      </c>
      <c r="T1986" s="6">
        <v>0</v>
      </c>
      <c r="V1986" t="str">
        <f>IFERROR(INDEX('3.Stok Awal'!A1986:A6981,MATCH('4.Sell to Trade'!J1986,'3.Stok Awal'!D1986:D6981,0)),"")</f>
        <v/>
      </c>
    </row>
    <row r="1987" spans="1:22" x14ac:dyDescent="0.25">
      <c r="A1987" s="15" t="str">
        <f t="shared" si="246"/>
        <v/>
      </c>
      <c r="D1987" s="5" t="str">
        <f t="shared" si="240"/>
        <v/>
      </c>
      <c r="E1987" s="5" t="str">
        <f t="shared" si="241"/>
        <v/>
      </c>
      <c r="F1987" s="5" t="str">
        <f t="shared" si="242"/>
        <v/>
      </c>
      <c r="G1987" s="5" t="str">
        <f t="shared" si="243"/>
        <v/>
      </c>
      <c r="I1987" s="5" t="str">
        <f t="shared" si="244"/>
        <v/>
      </c>
      <c r="K1987" s="5" t="str">
        <f t="shared" si="245"/>
        <v/>
      </c>
      <c r="L1987" s="5"/>
      <c r="N1987" s="4"/>
      <c r="O1987" s="4" t="str">
        <f t="shared" si="247"/>
        <v/>
      </c>
      <c r="P1987" t="s">
        <v>34</v>
      </c>
      <c r="Q1987">
        <v>0</v>
      </c>
      <c r="R1987" s="5" t="str">
        <f>IF(ISNA(VLOOKUP($J1987,STOK_AWAL,15,0)),"",VLOOKUP($J1987,STOK_AWAL,15,0))</f>
        <v/>
      </c>
      <c r="S1987" s="6">
        <v>0</v>
      </c>
      <c r="T1987" s="6">
        <v>0</v>
      </c>
      <c r="V1987" t="str">
        <f>IFERROR(INDEX('3.Stok Awal'!A1987:A6982,MATCH('4.Sell to Trade'!J1987,'3.Stok Awal'!D1987:D6982,0)),"")</f>
        <v/>
      </c>
    </row>
    <row r="1988" spans="1:22" x14ac:dyDescent="0.25">
      <c r="A1988" s="15" t="str">
        <f t="shared" si="246"/>
        <v/>
      </c>
      <c r="D1988" s="5" t="str">
        <f t="shared" si="240"/>
        <v/>
      </c>
      <c r="E1988" s="5" t="str">
        <f t="shared" si="241"/>
        <v/>
      </c>
      <c r="F1988" s="5" t="str">
        <f t="shared" si="242"/>
        <v/>
      </c>
      <c r="G1988" s="5" t="str">
        <f t="shared" si="243"/>
        <v/>
      </c>
      <c r="I1988" s="5" t="str">
        <f t="shared" si="244"/>
        <v/>
      </c>
      <c r="K1988" s="5" t="str">
        <f t="shared" si="245"/>
        <v/>
      </c>
      <c r="L1988" s="5"/>
      <c r="N1988" s="4"/>
      <c r="O1988" s="4" t="str">
        <f t="shared" si="247"/>
        <v/>
      </c>
      <c r="P1988" t="s">
        <v>34</v>
      </c>
      <c r="Q1988">
        <v>0</v>
      </c>
      <c r="R1988" s="5" t="str">
        <f>IF(ISNA(VLOOKUP($J1988,STOK_AWAL,15,0)),"",VLOOKUP($J1988,STOK_AWAL,15,0))</f>
        <v/>
      </c>
      <c r="S1988" s="6">
        <v>0</v>
      </c>
      <c r="T1988" s="6">
        <v>0</v>
      </c>
      <c r="V1988" t="str">
        <f>IFERROR(INDEX('3.Stok Awal'!A1988:A6983,MATCH('4.Sell to Trade'!J1988,'3.Stok Awal'!D1988:D6983,0)),"")</f>
        <v/>
      </c>
    </row>
    <row r="1989" spans="1:22" x14ac:dyDescent="0.25">
      <c r="A1989" s="15" t="str">
        <f t="shared" si="246"/>
        <v/>
      </c>
      <c r="D1989" s="5" t="str">
        <f t="shared" ref="D1989:D2052" si="248">IF(ISNA(VLOOKUP($C1989,MASTER_CUSTOMER,2,0)),"",VLOOKUP($C1989,MASTER_CUSTOMER,2,0))</f>
        <v/>
      </c>
      <c r="E1989" s="5" t="str">
        <f t="shared" ref="E1989:E2052" si="249">IF(ISNA(VLOOKUP($C1989,MASTER_CUSTOMER,4,0)),"",VLOOKUP($C1989,MASTER_CUSTOMER,4,0))</f>
        <v/>
      </c>
      <c r="F1989" s="5" t="str">
        <f t="shared" ref="F1989:F2052" si="250">IF(ISNA(VLOOKUP($C1989,MASTER_CUSTOMER,5,0)),"",VLOOKUP($C1989,MASTER_CUSTOMER,5,0))</f>
        <v/>
      </c>
      <c r="G1989" s="5" t="str">
        <f t="shared" ref="G1989:G2052" si="251">IF(ISNA(VLOOKUP($C1989,MASTER_CUSTOMER,3,0)),"",VLOOKUP($C1989,MASTER_CUSTOMER,3,0))</f>
        <v/>
      </c>
      <c r="I1989" s="5" t="str">
        <f t="shared" ref="I1989:I2052" si="252">IF(ISNA(VLOOKUP($H1989,MASTER_SALESMAN,2,0)),"",VLOOKUP($H1989,MASTER_SALESMAN,2,0))</f>
        <v/>
      </c>
      <c r="K1989" s="5" t="str">
        <f t="shared" ref="K1989:K2052" si="253">IF(ISNA(VLOOKUP($J1989,STOK_AWAL,2,0)),"",VLOOKUP($J1989,STOK_AWAL,2,0))</f>
        <v/>
      </c>
      <c r="L1989" s="5"/>
      <c r="N1989" s="4"/>
      <c r="O1989" s="4" t="str">
        <f t="shared" si="247"/>
        <v/>
      </c>
      <c r="P1989" t="s">
        <v>34</v>
      </c>
      <c r="Q1989">
        <v>0</v>
      </c>
      <c r="R1989" s="5" t="str">
        <f>IF(ISNA(VLOOKUP($J1989,STOK_AWAL,15,0)),"",VLOOKUP($J1989,STOK_AWAL,15,0))</f>
        <v/>
      </c>
      <c r="S1989" s="6">
        <v>0</v>
      </c>
      <c r="T1989" s="6">
        <v>0</v>
      </c>
      <c r="V1989" t="str">
        <f>IFERROR(INDEX('3.Stok Awal'!A1989:A6984,MATCH('4.Sell to Trade'!J1989,'3.Stok Awal'!D1989:D6984,0)),"")</f>
        <v/>
      </c>
    </row>
    <row r="1990" spans="1:22" x14ac:dyDescent="0.25">
      <c r="A1990" s="15" t="str">
        <f t="shared" ref="A1990:A2053" si="254">IF(B1990="","",B1990)</f>
        <v/>
      </c>
      <c r="D1990" s="5" t="str">
        <f t="shared" si="248"/>
        <v/>
      </c>
      <c r="E1990" s="5" t="str">
        <f t="shared" si="249"/>
        <v/>
      </c>
      <c r="F1990" s="5" t="str">
        <f t="shared" si="250"/>
        <v/>
      </c>
      <c r="G1990" s="5" t="str">
        <f t="shared" si="251"/>
        <v/>
      </c>
      <c r="I1990" s="5" t="str">
        <f t="shared" si="252"/>
        <v/>
      </c>
      <c r="K1990" s="5" t="str">
        <f t="shared" si="253"/>
        <v/>
      </c>
      <c r="L1990" s="5"/>
      <c r="N1990" s="4"/>
      <c r="O1990" s="4" t="str">
        <f t="shared" ref="O1990:O2053" si="255">J1990&amp;N1990</f>
        <v/>
      </c>
      <c r="P1990" t="s">
        <v>34</v>
      </c>
      <c r="Q1990">
        <v>0</v>
      </c>
      <c r="R1990" s="5" t="str">
        <f>IF(ISNA(VLOOKUP($J1990,STOK_AWAL,15,0)),"",VLOOKUP($J1990,STOK_AWAL,15,0))</f>
        <v/>
      </c>
      <c r="S1990" s="6">
        <v>0</v>
      </c>
      <c r="T1990" s="6">
        <v>0</v>
      </c>
      <c r="V1990" t="str">
        <f>IFERROR(INDEX('3.Stok Awal'!A1990:A6985,MATCH('4.Sell to Trade'!J1990,'3.Stok Awal'!D1990:D6985,0)),"")</f>
        <v/>
      </c>
    </row>
    <row r="1991" spans="1:22" x14ac:dyDescent="0.25">
      <c r="A1991" s="15" t="str">
        <f t="shared" si="254"/>
        <v/>
      </c>
      <c r="D1991" s="5" t="str">
        <f t="shared" si="248"/>
        <v/>
      </c>
      <c r="E1991" s="5" t="str">
        <f t="shared" si="249"/>
        <v/>
      </c>
      <c r="F1991" s="5" t="str">
        <f t="shared" si="250"/>
        <v/>
      </c>
      <c r="G1991" s="5" t="str">
        <f t="shared" si="251"/>
        <v/>
      </c>
      <c r="I1991" s="5" t="str">
        <f t="shared" si="252"/>
        <v/>
      </c>
      <c r="K1991" s="5" t="str">
        <f t="shared" si="253"/>
        <v/>
      </c>
      <c r="L1991" s="5"/>
      <c r="N1991" s="4"/>
      <c r="O1991" s="4" t="str">
        <f t="shared" si="255"/>
        <v/>
      </c>
      <c r="P1991" t="s">
        <v>34</v>
      </c>
      <c r="Q1991">
        <v>0</v>
      </c>
      <c r="R1991" s="5" t="str">
        <f>IF(ISNA(VLOOKUP($J1991,STOK_AWAL,15,0)),"",VLOOKUP($J1991,STOK_AWAL,15,0))</f>
        <v/>
      </c>
      <c r="S1991" s="6">
        <v>0</v>
      </c>
      <c r="T1991" s="6">
        <v>0</v>
      </c>
      <c r="V1991" t="str">
        <f>IFERROR(INDEX('3.Stok Awal'!A1991:A6986,MATCH('4.Sell to Trade'!J1991,'3.Stok Awal'!D1991:D6986,0)),"")</f>
        <v/>
      </c>
    </row>
    <row r="1992" spans="1:22" x14ac:dyDescent="0.25">
      <c r="A1992" s="15" t="str">
        <f t="shared" si="254"/>
        <v/>
      </c>
      <c r="D1992" s="5" t="str">
        <f t="shared" si="248"/>
        <v/>
      </c>
      <c r="E1992" s="5" t="str">
        <f t="shared" si="249"/>
        <v/>
      </c>
      <c r="F1992" s="5" t="str">
        <f t="shared" si="250"/>
        <v/>
      </c>
      <c r="G1992" s="5" t="str">
        <f t="shared" si="251"/>
        <v/>
      </c>
      <c r="I1992" s="5" t="str">
        <f t="shared" si="252"/>
        <v/>
      </c>
      <c r="K1992" s="5" t="str">
        <f t="shared" si="253"/>
        <v/>
      </c>
      <c r="L1992" s="5"/>
      <c r="N1992" s="4"/>
      <c r="O1992" s="4" t="str">
        <f t="shared" si="255"/>
        <v/>
      </c>
      <c r="P1992" t="s">
        <v>34</v>
      </c>
      <c r="Q1992">
        <v>0</v>
      </c>
      <c r="R1992" s="5" t="str">
        <f>IF(ISNA(VLOOKUP($J1992,STOK_AWAL,15,0)),"",VLOOKUP($J1992,STOK_AWAL,15,0))</f>
        <v/>
      </c>
      <c r="S1992" s="6">
        <v>0</v>
      </c>
      <c r="T1992" s="6">
        <v>0</v>
      </c>
      <c r="V1992" t="str">
        <f>IFERROR(INDEX('3.Stok Awal'!A1992:A6987,MATCH('4.Sell to Trade'!J1992,'3.Stok Awal'!D1992:D6987,0)),"")</f>
        <v/>
      </c>
    </row>
    <row r="1993" spans="1:22" x14ac:dyDescent="0.25">
      <c r="A1993" s="15" t="str">
        <f t="shared" si="254"/>
        <v/>
      </c>
      <c r="D1993" s="5" t="str">
        <f t="shared" si="248"/>
        <v/>
      </c>
      <c r="E1993" s="5" t="str">
        <f t="shared" si="249"/>
        <v/>
      </c>
      <c r="F1993" s="5" t="str">
        <f t="shared" si="250"/>
        <v/>
      </c>
      <c r="G1993" s="5" t="str">
        <f t="shared" si="251"/>
        <v/>
      </c>
      <c r="I1993" s="5" t="str">
        <f t="shared" si="252"/>
        <v/>
      </c>
      <c r="K1993" s="5" t="str">
        <f t="shared" si="253"/>
        <v/>
      </c>
      <c r="L1993" s="5"/>
      <c r="N1993" s="4"/>
      <c r="O1993" s="4" t="str">
        <f t="shared" si="255"/>
        <v/>
      </c>
      <c r="P1993" t="s">
        <v>34</v>
      </c>
      <c r="Q1993">
        <v>0</v>
      </c>
      <c r="R1993" s="5" t="str">
        <f>IF(ISNA(VLOOKUP($J1993,STOK_AWAL,15,0)),"",VLOOKUP($J1993,STOK_AWAL,15,0))</f>
        <v/>
      </c>
      <c r="S1993" s="6">
        <v>0</v>
      </c>
      <c r="T1993" s="6">
        <v>0</v>
      </c>
      <c r="V1993" t="str">
        <f>IFERROR(INDEX('3.Stok Awal'!A1993:A6988,MATCH('4.Sell to Trade'!J1993,'3.Stok Awal'!D1993:D6988,0)),"")</f>
        <v/>
      </c>
    </row>
    <row r="1994" spans="1:22" x14ac:dyDescent="0.25">
      <c r="A1994" s="15" t="str">
        <f t="shared" si="254"/>
        <v/>
      </c>
      <c r="D1994" s="5" t="str">
        <f t="shared" si="248"/>
        <v/>
      </c>
      <c r="E1994" s="5" t="str">
        <f t="shared" si="249"/>
        <v/>
      </c>
      <c r="F1994" s="5" t="str">
        <f t="shared" si="250"/>
        <v/>
      </c>
      <c r="G1994" s="5" t="str">
        <f t="shared" si="251"/>
        <v/>
      </c>
      <c r="I1994" s="5" t="str">
        <f t="shared" si="252"/>
        <v/>
      </c>
      <c r="K1994" s="5" t="str">
        <f t="shared" si="253"/>
        <v/>
      </c>
      <c r="L1994" s="5"/>
      <c r="N1994" s="4"/>
      <c r="O1994" s="4" t="str">
        <f t="shared" si="255"/>
        <v/>
      </c>
      <c r="P1994" t="s">
        <v>34</v>
      </c>
      <c r="Q1994">
        <v>0</v>
      </c>
      <c r="R1994" s="5" t="str">
        <f>IF(ISNA(VLOOKUP($J1994,STOK_AWAL,15,0)),"",VLOOKUP($J1994,STOK_AWAL,15,0))</f>
        <v/>
      </c>
      <c r="S1994" s="6">
        <v>0</v>
      </c>
      <c r="T1994" s="6">
        <v>0</v>
      </c>
      <c r="V1994" t="str">
        <f>IFERROR(INDEX('3.Stok Awal'!A1994:A6989,MATCH('4.Sell to Trade'!J1994,'3.Stok Awal'!D1994:D6989,0)),"")</f>
        <v/>
      </c>
    </row>
    <row r="1995" spans="1:22" x14ac:dyDescent="0.25">
      <c r="A1995" s="15" t="str">
        <f t="shared" si="254"/>
        <v/>
      </c>
      <c r="D1995" s="5" t="str">
        <f t="shared" si="248"/>
        <v/>
      </c>
      <c r="E1995" s="5" t="str">
        <f t="shared" si="249"/>
        <v/>
      </c>
      <c r="F1995" s="5" t="str">
        <f t="shared" si="250"/>
        <v/>
      </c>
      <c r="G1995" s="5" t="str">
        <f t="shared" si="251"/>
        <v/>
      </c>
      <c r="I1995" s="5" t="str">
        <f t="shared" si="252"/>
        <v/>
      </c>
      <c r="K1995" s="5" t="str">
        <f t="shared" si="253"/>
        <v/>
      </c>
      <c r="L1995" s="5"/>
      <c r="N1995" s="4"/>
      <c r="O1995" s="4" t="str">
        <f t="shared" si="255"/>
        <v/>
      </c>
      <c r="P1995" t="s">
        <v>34</v>
      </c>
      <c r="Q1995">
        <v>0</v>
      </c>
      <c r="R1995" s="5" t="str">
        <f>IF(ISNA(VLOOKUP($J1995,STOK_AWAL,15,0)),"",VLOOKUP($J1995,STOK_AWAL,15,0))</f>
        <v/>
      </c>
      <c r="S1995" s="6">
        <v>0</v>
      </c>
      <c r="T1995" s="6">
        <v>0</v>
      </c>
      <c r="V1995" t="str">
        <f>IFERROR(INDEX('3.Stok Awal'!A1995:A6990,MATCH('4.Sell to Trade'!J1995,'3.Stok Awal'!D1995:D6990,0)),"")</f>
        <v/>
      </c>
    </row>
    <row r="1996" spans="1:22" x14ac:dyDescent="0.25">
      <c r="A1996" s="15" t="str">
        <f t="shared" si="254"/>
        <v/>
      </c>
      <c r="D1996" s="5" t="str">
        <f t="shared" si="248"/>
        <v/>
      </c>
      <c r="E1996" s="5" t="str">
        <f t="shared" si="249"/>
        <v/>
      </c>
      <c r="F1996" s="5" t="str">
        <f t="shared" si="250"/>
        <v/>
      </c>
      <c r="G1996" s="5" t="str">
        <f t="shared" si="251"/>
        <v/>
      </c>
      <c r="I1996" s="5" t="str">
        <f t="shared" si="252"/>
        <v/>
      </c>
      <c r="K1996" s="5" t="str">
        <f t="shared" si="253"/>
        <v/>
      </c>
      <c r="L1996" s="5"/>
      <c r="N1996" s="4"/>
      <c r="O1996" s="4" t="str">
        <f t="shared" si="255"/>
        <v/>
      </c>
      <c r="P1996" t="s">
        <v>34</v>
      </c>
      <c r="Q1996">
        <v>0</v>
      </c>
      <c r="R1996" s="5" t="str">
        <f>IF(ISNA(VLOOKUP($J1996,STOK_AWAL,15,0)),"",VLOOKUP($J1996,STOK_AWAL,15,0))</f>
        <v/>
      </c>
      <c r="S1996" s="6">
        <v>0</v>
      </c>
      <c r="T1996" s="6">
        <v>0</v>
      </c>
      <c r="V1996" t="str">
        <f>IFERROR(INDEX('3.Stok Awal'!A1996:A6991,MATCH('4.Sell to Trade'!J1996,'3.Stok Awal'!D1996:D6991,0)),"")</f>
        <v/>
      </c>
    </row>
    <row r="1997" spans="1:22" x14ac:dyDescent="0.25">
      <c r="A1997" s="15" t="str">
        <f t="shared" si="254"/>
        <v/>
      </c>
      <c r="D1997" s="5" t="str">
        <f t="shared" si="248"/>
        <v/>
      </c>
      <c r="E1997" s="5" t="str">
        <f t="shared" si="249"/>
        <v/>
      </c>
      <c r="F1997" s="5" t="str">
        <f t="shared" si="250"/>
        <v/>
      </c>
      <c r="G1997" s="5" t="str">
        <f t="shared" si="251"/>
        <v/>
      </c>
      <c r="I1997" s="5" t="str">
        <f t="shared" si="252"/>
        <v/>
      </c>
      <c r="K1997" s="5" t="str">
        <f t="shared" si="253"/>
        <v/>
      </c>
      <c r="L1997" s="5"/>
      <c r="N1997" s="4"/>
      <c r="O1997" s="4" t="str">
        <f t="shared" si="255"/>
        <v/>
      </c>
      <c r="P1997" t="s">
        <v>34</v>
      </c>
      <c r="Q1997">
        <v>0</v>
      </c>
      <c r="R1997" s="5" t="str">
        <f>IF(ISNA(VLOOKUP($J1997,STOK_AWAL,15,0)),"",VLOOKUP($J1997,STOK_AWAL,15,0))</f>
        <v/>
      </c>
      <c r="S1997" s="6">
        <v>0</v>
      </c>
      <c r="T1997" s="6">
        <v>0</v>
      </c>
      <c r="V1997" t="str">
        <f>IFERROR(INDEX('3.Stok Awal'!A1997:A6992,MATCH('4.Sell to Trade'!J1997,'3.Stok Awal'!D1997:D6992,0)),"")</f>
        <v/>
      </c>
    </row>
    <row r="1998" spans="1:22" x14ac:dyDescent="0.25">
      <c r="A1998" s="15" t="str">
        <f t="shared" si="254"/>
        <v/>
      </c>
      <c r="D1998" s="5" t="str">
        <f t="shared" si="248"/>
        <v/>
      </c>
      <c r="E1998" s="5" t="str">
        <f t="shared" si="249"/>
        <v/>
      </c>
      <c r="F1998" s="5" t="str">
        <f t="shared" si="250"/>
        <v/>
      </c>
      <c r="G1998" s="5" t="str">
        <f t="shared" si="251"/>
        <v/>
      </c>
      <c r="I1998" s="5" t="str">
        <f t="shared" si="252"/>
        <v/>
      </c>
      <c r="K1998" s="5" t="str">
        <f t="shared" si="253"/>
        <v/>
      </c>
      <c r="L1998" s="5"/>
      <c r="N1998" s="4"/>
      <c r="O1998" s="4" t="str">
        <f t="shared" si="255"/>
        <v/>
      </c>
      <c r="P1998" t="s">
        <v>34</v>
      </c>
      <c r="Q1998">
        <v>0</v>
      </c>
      <c r="R1998" s="5" t="str">
        <f>IF(ISNA(VLOOKUP($J1998,STOK_AWAL,15,0)),"",VLOOKUP($J1998,STOK_AWAL,15,0))</f>
        <v/>
      </c>
      <c r="S1998" s="6">
        <v>0</v>
      </c>
      <c r="T1998" s="6">
        <v>0</v>
      </c>
      <c r="V1998" t="str">
        <f>IFERROR(INDEX('3.Stok Awal'!A1998:A6993,MATCH('4.Sell to Trade'!J1998,'3.Stok Awal'!D1998:D6993,0)),"")</f>
        <v/>
      </c>
    </row>
    <row r="1999" spans="1:22" x14ac:dyDescent="0.25">
      <c r="A1999" s="15" t="str">
        <f t="shared" si="254"/>
        <v/>
      </c>
      <c r="D1999" s="5" t="str">
        <f t="shared" si="248"/>
        <v/>
      </c>
      <c r="E1999" s="5" t="str">
        <f t="shared" si="249"/>
        <v/>
      </c>
      <c r="F1999" s="5" t="str">
        <f t="shared" si="250"/>
        <v/>
      </c>
      <c r="G1999" s="5" t="str">
        <f t="shared" si="251"/>
        <v/>
      </c>
      <c r="I1999" s="5" t="str">
        <f t="shared" si="252"/>
        <v/>
      </c>
      <c r="K1999" s="5" t="str">
        <f t="shared" si="253"/>
        <v/>
      </c>
      <c r="L1999" s="5"/>
      <c r="N1999" s="4"/>
      <c r="O1999" s="4" t="str">
        <f t="shared" si="255"/>
        <v/>
      </c>
      <c r="P1999" t="s">
        <v>34</v>
      </c>
      <c r="Q1999">
        <v>0</v>
      </c>
      <c r="R1999" s="5" t="str">
        <f>IF(ISNA(VLOOKUP($J1999,STOK_AWAL,15,0)),"",VLOOKUP($J1999,STOK_AWAL,15,0))</f>
        <v/>
      </c>
      <c r="S1999" s="6">
        <v>0</v>
      </c>
      <c r="T1999" s="6">
        <v>0</v>
      </c>
      <c r="V1999" t="str">
        <f>IFERROR(INDEX('3.Stok Awal'!A1999:A6994,MATCH('4.Sell to Trade'!J1999,'3.Stok Awal'!D1999:D6994,0)),"")</f>
        <v/>
      </c>
    </row>
    <row r="2000" spans="1:22" x14ac:dyDescent="0.25">
      <c r="A2000" s="15" t="str">
        <f t="shared" si="254"/>
        <v/>
      </c>
      <c r="D2000" s="5" t="str">
        <f t="shared" si="248"/>
        <v/>
      </c>
      <c r="E2000" s="5" t="str">
        <f t="shared" si="249"/>
        <v/>
      </c>
      <c r="F2000" s="5" t="str">
        <f t="shared" si="250"/>
        <v/>
      </c>
      <c r="G2000" s="5" t="str">
        <f t="shared" si="251"/>
        <v/>
      </c>
      <c r="I2000" s="5" t="str">
        <f t="shared" si="252"/>
        <v/>
      </c>
      <c r="K2000" s="5" t="str">
        <f t="shared" si="253"/>
        <v/>
      </c>
      <c r="L2000" s="5"/>
      <c r="N2000" s="4"/>
      <c r="O2000" s="4" t="str">
        <f t="shared" si="255"/>
        <v/>
      </c>
      <c r="P2000" t="s">
        <v>34</v>
      </c>
      <c r="Q2000">
        <v>0</v>
      </c>
      <c r="R2000" s="5" t="str">
        <f>IF(ISNA(VLOOKUP($J2000,STOK_AWAL,15,0)),"",VLOOKUP($J2000,STOK_AWAL,15,0))</f>
        <v/>
      </c>
      <c r="S2000" s="6">
        <v>0</v>
      </c>
      <c r="T2000" s="6">
        <v>0</v>
      </c>
      <c r="V2000" t="str">
        <f>IFERROR(INDEX('3.Stok Awal'!A2000:A6995,MATCH('4.Sell to Trade'!J2000,'3.Stok Awal'!D2000:D6995,0)),"")</f>
        <v/>
      </c>
    </row>
    <row r="2001" spans="1:22" x14ac:dyDescent="0.25">
      <c r="A2001" s="15" t="str">
        <f t="shared" si="254"/>
        <v/>
      </c>
      <c r="D2001" s="5" t="str">
        <f t="shared" si="248"/>
        <v/>
      </c>
      <c r="E2001" s="5" t="str">
        <f t="shared" si="249"/>
        <v/>
      </c>
      <c r="F2001" s="5" t="str">
        <f t="shared" si="250"/>
        <v/>
      </c>
      <c r="G2001" s="5" t="str">
        <f t="shared" si="251"/>
        <v/>
      </c>
      <c r="I2001" s="5" t="str">
        <f t="shared" si="252"/>
        <v/>
      </c>
      <c r="K2001" s="5" t="str">
        <f t="shared" si="253"/>
        <v/>
      </c>
      <c r="L2001" s="5"/>
      <c r="N2001" s="4"/>
      <c r="O2001" s="4" t="str">
        <f t="shared" si="255"/>
        <v/>
      </c>
      <c r="P2001" t="s">
        <v>34</v>
      </c>
      <c r="Q2001">
        <v>0</v>
      </c>
      <c r="R2001" s="5" t="str">
        <f>IF(ISNA(VLOOKUP($J2001,STOK_AWAL,15,0)),"",VLOOKUP($J2001,STOK_AWAL,15,0))</f>
        <v/>
      </c>
      <c r="S2001" s="6">
        <v>0</v>
      </c>
      <c r="T2001" s="6">
        <v>0</v>
      </c>
      <c r="V2001" t="str">
        <f>IFERROR(INDEX('3.Stok Awal'!A2001:A6996,MATCH('4.Sell to Trade'!J2001,'3.Stok Awal'!D2001:D6996,0)),"")</f>
        <v/>
      </c>
    </row>
    <row r="2002" spans="1:22" x14ac:dyDescent="0.25">
      <c r="A2002" s="15" t="str">
        <f t="shared" si="254"/>
        <v/>
      </c>
      <c r="D2002" s="5" t="str">
        <f t="shared" si="248"/>
        <v/>
      </c>
      <c r="E2002" s="5" t="str">
        <f t="shared" si="249"/>
        <v/>
      </c>
      <c r="F2002" s="5" t="str">
        <f t="shared" si="250"/>
        <v/>
      </c>
      <c r="G2002" s="5" t="str">
        <f t="shared" si="251"/>
        <v/>
      </c>
      <c r="I2002" s="5" t="str">
        <f t="shared" si="252"/>
        <v/>
      </c>
      <c r="K2002" s="5" t="str">
        <f t="shared" si="253"/>
        <v/>
      </c>
      <c r="L2002" s="5"/>
      <c r="N2002" s="4"/>
      <c r="O2002" s="4" t="str">
        <f t="shared" si="255"/>
        <v/>
      </c>
      <c r="P2002" t="s">
        <v>34</v>
      </c>
      <c r="Q2002">
        <v>0</v>
      </c>
      <c r="R2002" s="5" t="str">
        <f>IF(ISNA(VLOOKUP($J2002,STOK_AWAL,15,0)),"",VLOOKUP($J2002,STOK_AWAL,15,0))</f>
        <v/>
      </c>
      <c r="S2002" s="6">
        <v>0</v>
      </c>
      <c r="T2002" s="6">
        <v>0</v>
      </c>
      <c r="V2002" t="str">
        <f>IFERROR(INDEX('3.Stok Awal'!A2002:A6997,MATCH('4.Sell to Trade'!J2002,'3.Stok Awal'!D2002:D6997,0)),"")</f>
        <v/>
      </c>
    </row>
    <row r="2003" spans="1:22" x14ac:dyDescent="0.25">
      <c r="A2003" s="15" t="str">
        <f t="shared" si="254"/>
        <v/>
      </c>
      <c r="D2003" s="5" t="str">
        <f t="shared" si="248"/>
        <v/>
      </c>
      <c r="E2003" s="5" t="str">
        <f t="shared" si="249"/>
        <v/>
      </c>
      <c r="F2003" s="5" t="str">
        <f t="shared" si="250"/>
        <v/>
      </c>
      <c r="G2003" s="5" t="str">
        <f t="shared" si="251"/>
        <v/>
      </c>
      <c r="I2003" s="5" t="str">
        <f t="shared" si="252"/>
        <v/>
      </c>
      <c r="K2003" s="5" t="str">
        <f t="shared" si="253"/>
        <v/>
      </c>
      <c r="L2003" s="5"/>
      <c r="N2003" s="4"/>
      <c r="O2003" s="4" t="str">
        <f t="shared" si="255"/>
        <v/>
      </c>
      <c r="P2003" t="s">
        <v>34</v>
      </c>
      <c r="Q2003">
        <v>0</v>
      </c>
      <c r="R2003" s="5" t="str">
        <f>IF(ISNA(VLOOKUP($J2003,STOK_AWAL,15,0)),"",VLOOKUP($J2003,STOK_AWAL,15,0))</f>
        <v/>
      </c>
      <c r="S2003" s="6">
        <v>0</v>
      </c>
      <c r="T2003" s="6">
        <v>0</v>
      </c>
      <c r="V2003" t="str">
        <f>IFERROR(INDEX('3.Stok Awal'!A2003:A6998,MATCH('4.Sell to Trade'!J2003,'3.Stok Awal'!D2003:D6998,0)),"")</f>
        <v/>
      </c>
    </row>
    <row r="2004" spans="1:22" x14ac:dyDescent="0.25">
      <c r="A2004" s="15" t="str">
        <f t="shared" si="254"/>
        <v/>
      </c>
      <c r="D2004" s="5" t="str">
        <f t="shared" si="248"/>
        <v/>
      </c>
      <c r="E2004" s="5" t="str">
        <f t="shared" si="249"/>
        <v/>
      </c>
      <c r="F2004" s="5" t="str">
        <f t="shared" si="250"/>
        <v/>
      </c>
      <c r="G2004" s="5" t="str">
        <f t="shared" si="251"/>
        <v/>
      </c>
      <c r="I2004" s="5" t="str">
        <f t="shared" si="252"/>
        <v/>
      </c>
      <c r="K2004" s="5" t="str">
        <f t="shared" si="253"/>
        <v/>
      </c>
      <c r="L2004" s="5"/>
      <c r="N2004" s="4"/>
      <c r="O2004" s="4" t="str">
        <f t="shared" si="255"/>
        <v/>
      </c>
      <c r="P2004" t="s">
        <v>34</v>
      </c>
      <c r="Q2004">
        <v>0</v>
      </c>
      <c r="R2004" s="5" t="str">
        <f>IF(ISNA(VLOOKUP($J2004,STOK_AWAL,15,0)),"",VLOOKUP($J2004,STOK_AWAL,15,0))</f>
        <v/>
      </c>
      <c r="S2004" s="6">
        <v>0</v>
      </c>
      <c r="T2004" s="6">
        <v>0</v>
      </c>
      <c r="V2004" t="str">
        <f>IFERROR(INDEX('3.Stok Awal'!A2004:A6999,MATCH('4.Sell to Trade'!J2004,'3.Stok Awal'!D2004:D6999,0)),"")</f>
        <v/>
      </c>
    </row>
    <row r="2005" spans="1:22" x14ac:dyDescent="0.25">
      <c r="A2005" s="15" t="str">
        <f t="shared" si="254"/>
        <v/>
      </c>
      <c r="D2005" s="5" t="str">
        <f t="shared" si="248"/>
        <v/>
      </c>
      <c r="E2005" s="5" t="str">
        <f t="shared" si="249"/>
        <v/>
      </c>
      <c r="F2005" s="5" t="str">
        <f t="shared" si="250"/>
        <v/>
      </c>
      <c r="G2005" s="5" t="str">
        <f t="shared" si="251"/>
        <v/>
      </c>
      <c r="I2005" s="5" t="str">
        <f t="shared" si="252"/>
        <v/>
      </c>
      <c r="K2005" s="5" t="str">
        <f t="shared" si="253"/>
        <v/>
      </c>
      <c r="L2005" s="5"/>
      <c r="N2005" s="4"/>
      <c r="O2005" s="4" t="str">
        <f t="shared" si="255"/>
        <v/>
      </c>
      <c r="P2005" t="s">
        <v>34</v>
      </c>
      <c r="Q2005">
        <v>0</v>
      </c>
      <c r="R2005" s="5" t="str">
        <f>IF(ISNA(VLOOKUP($J2005,STOK_AWAL,15,0)),"",VLOOKUP($J2005,STOK_AWAL,15,0))</f>
        <v/>
      </c>
      <c r="S2005" s="6">
        <v>0</v>
      </c>
      <c r="T2005" s="6">
        <v>0</v>
      </c>
      <c r="V2005" t="str">
        <f>IFERROR(INDEX('3.Stok Awal'!A2005:A7000,MATCH('4.Sell to Trade'!J2005,'3.Stok Awal'!D2005:D7000,0)),"")</f>
        <v/>
      </c>
    </row>
    <row r="2006" spans="1:22" x14ac:dyDescent="0.25">
      <c r="A2006" s="15" t="str">
        <f t="shared" si="254"/>
        <v/>
      </c>
      <c r="D2006" s="5" t="str">
        <f t="shared" si="248"/>
        <v/>
      </c>
      <c r="E2006" s="5" t="str">
        <f t="shared" si="249"/>
        <v/>
      </c>
      <c r="F2006" s="5" t="str">
        <f t="shared" si="250"/>
        <v/>
      </c>
      <c r="G2006" s="5" t="str">
        <f t="shared" si="251"/>
        <v/>
      </c>
      <c r="I2006" s="5" t="str">
        <f t="shared" si="252"/>
        <v/>
      </c>
      <c r="K2006" s="5" t="str">
        <f t="shared" si="253"/>
        <v/>
      </c>
      <c r="L2006" s="5"/>
      <c r="N2006" s="4"/>
      <c r="O2006" s="4" t="str">
        <f t="shared" si="255"/>
        <v/>
      </c>
      <c r="P2006" t="s">
        <v>34</v>
      </c>
      <c r="Q2006">
        <v>0</v>
      </c>
      <c r="R2006" s="5" t="str">
        <f>IF(ISNA(VLOOKUP($J2006,STOK_AWAL,15,0)),"",VLOOKUP($J2006,STOK_AWAL,15,0))</f>
        <v/>
      </c>
      <c r="S2006" s="6">
        <v>0</v>
      </c>
      <c r="T2006" s="6">
        <v>0</v>
      </c>
      <c r="V2006" t="str">
        <f>IFERROR(INDEX('3.Stok Awal'!A2006:A7001,MATCH('4.Sell to Trade'!J2006,'3.Stok Awal'!D2006:D7001,0)),"")</f>
        <v/>
      </c>
    </row>
    <row r="2007" spans="1:22" x14ac:dyDescent="0.25">
      <c r="A2007" s="15" t="str">
        <f t="shared" si="254"/>
        <v/>
      </c>
      <c r="D2007" s="5" t="str">
        <f t="shared" si="248"/>
        <v/>
      </c>
      <c r="E2007" s="5" t="str">
        <f t="shared" si="249"/>
        <v/>
      </c>
      <c r="F2007" s="5" t="str">
        <f t="shared" si="250"/>
        <v/>
      </c>
      <c r="G2007" s="5" t="str">
        <f t="shared" si="251"/>
        <v/>
      </c>
      <c r="I2007" s="5" t="str">
        <f t="shared" si="252"/>
        <v/>
      </c>
      <c r="K2007" s="5" t="str">
        <f t="shared" si="253"/>
        <v/>
      </c>
      <c r="L2007" s="5"/>
      <c r="N2007" s="4"/>
      <c r="O2007" s="4" t="str">
        <f t="shared" si="255"/>
        <v/>
      </c>
      <c r="P2007" t="s">
        <v>34</v>
      </c>
      <c r="Q2007">
        <v>0</v>
      </c>
      <c r="R2007" s="5" t="str">
        <f>IF(ISNA(VLOOKUP($J2007,STOK_AWAL,15,0)),"",VLOOKUP($J2007,STOK_AWAL,15,0))</f>
        <v/>
      </c>
      <c r="S2007" s="6">
        <v>0</v>
      </c>
      <c r="T2007" s="6">
        <v>0</v>
      </c>
      <c r="V2007" t="str">
        <f>IFERROR(INDEX('3.Stok Awal'!A2007:A7002,MATCH('4.Sell to Trade'!J2007,'3.Stok Awal'!D2007:D7002,0)),"")</f>
        <v/>
      </c>
    </row>
    <row r="2008" spans="1:22" x14ac:dyDescent="0.25">
      <c r="A2008" s="15" t="str">
        <f t="shared" si="254"/>
        <v/>
      </c>
      <c r="D2008" s="5" t="str">
        <f t="shared" si="248"/>
        <v/>
      </c>
      <c r="E2008" s="5" t="str">
        <f t="shared" si="249"/>
        <v/>
      </c>
      <c r="F2008" s="5" t="str">
        <f t="shared" si="250"/>
        <v/>
      </c>
      <c r="G2008" s="5" t="str">
        <f t="shared" si="251"/>
        <v/>
      </c>
      <c r="I2008" s="5" t="str">
        <f t="shared" si="252"/>
        <v/>
      </c>
      <c r="K2008" s="5" t="str">
        <f t="shared" si="253"/>
        <v/>
      </c>
      <c r="L2008" s="5"/>
      <c r="N2008" s="4"/>
      <c r="O2008" s="4" t="str">
        <f t="shared" si="255"/>
        <v/>
      </c>
      <c r="P2008" t="s">
        <v>34</v>
      </c>
      <c r="Q2008">
        <v>0</v>
      </c>
      <c r="R2008" s="5" t="str">
        <f>IF(ISNA(VLOOKUP($J2008,STOK_AWAL,15,0)),"",VLOOKUP($J2008,STOK_AWAL,15,0))</f>
        <v/>
      </c>
      <c r="S2008" s="6">
        <v>0</v>
      </c>
      <c r="T2008" s="6">
        <v>0</v>
      </c>
      <c r="V2008" t="str">
        <f>IFERROR(INDEX('3.Stok Awal'!A2008:A7003,MATCH('4.Sell to Trade'!J2008,'3.Stok Awal'!D2008:D7003,0)),"")</f>
        <v/>
      </c>
    </row>
    <row r="2009" spans="1:22" x14ac:dyDescent="0.25">
      <c r="A2009" s="15" t="str">
        <f t="shared" si="254"/>
        <v/>
      </c>
      <c r="D2009" s="5" t="str">
        <f t="shared" si="248"/>
        <v/>
      </c>
      <c r="E2009" s="5" t="str">
        <f t="shared" si="249"/>
        <v/>
      </c>
      <c r="F2009" s="5" t="str">
        <f t="shared" si="250"/>
        <v/>
      </c>
      <c r="G2009" s="5" t="str">
        <f t="shared" si="251"/>
        <v/>
      </c>
      <c r="I2009" s="5" t="str">
        <f t="shared" si="252"/>
        <v/>
      </c>
      <c r="K2009" s="5" t="str">
        <f t="shared" si="253"/>
        <v/>
      </c>
      <c r="L2009" s="5"/>
      <c r="N2009" s="4"/>
      <c r="O2009" s="4" t="str">
        <f t="shared" si="255"/>
        <v/>
      </c>
      <c r="P2009" t="s">
        <v>34</v>
      </c>
      <c r="Q2009">
        <v>0</v>
      </c>
      <c r="R2009" s="5" t="str">
        <f>IF(ISNA(VLOOKUP($J2009,STOK_AWAL,15,0)),"",VLOOKUP($J2009,STOK_AWAL,15,0))</f>
        <v/>
      </c>
      <c r="S2009" s="6">
        <v>0</v>
      </c>
      <c r="T2009" s="6">
        <v>0</v>
      </c>
      <c r="V2009" t="str">
        <f>IFERROR(INDEX('3.Stok Awal'!A2009:A7004,MATCH('4.Sell to Trade'!J2009,'3.Stok Awal'!D2009:D7004,0)),"")</f>
        <v/>
      </c>
    </row>
    <row r="2010" spans="1:22" x14ac:dyDescent="0.25">
      <c r="A2010" s="15" t="str">
        <f t="shared" si="254"/>
        <v/>
      </c>
      <c r="D2010" s="5" t="str">
        <f t="shared" si="248"/>
        <v/>
      </c>
      <c r="E2010" s="5" t="str">
        <f t="shared" si="249"/>
        <v/>
      </c>
      <c r="F2010" s="5" t="str">
        <f t="shared" si="250"/>
        <v/>
      </c>
      <c r="G2010" s="5" t="str">
        <f t="shared" si="251"/>
        <v/>
      </c>
      <c r="I2010" s="5" t="str">
        <f t="shared" si="252"/>
        <v/>
      </c>
      <c r="K2010" s="5" t="str">
        <f t="shared" si="253"/>
        <v/>
      </c>
      <c r="L2010" s="5"/>
      <c r="N2010" s="4"/>
      <c r="O2010" s="4" t="str">
        <f t="shared" si="255"/>
        <v/>
      </c>
      <c r="P2010" t="s">
        <v>34</v>
      </c>
      <c r="Q2010">
        <v>0</v>
      </c>
      <c r="R2010" s="5" t="str">
        <f>IF(ISNA(VLOOKUP($J2010,STOK_AWAL,15,0)),"",VLOOKUP($J2010,STOK_AWAL,15,0))</f>
        <v/>
      </c>
      <c r="S2010" s="6">
        <v>0</v>
      </c>
      <c r="T2010" s="6">
        <v>0</v>
      </c>
      <c r="V2010" t="str">
        <f>IFERROR(INDEX('3.Stok Awal'!A2010:A7005,MATCH('4.Sell to Trade'!J2010,'3.Stok Awal'!D2010:D7005,0)),"")</f>
        <v/>
      </c>
    </row>
    <row r="2011" spans="1:22" x14ac:dyDescent="0.25">
      <c r="A2011" s="15" t="str">
        <f t="shared" si="254"/>
        <v/>
      </c>
      <c r="D2011" s="5" t="str">
        <f t="shared" si="248"/>
        <v/>
      </c>
      <c r="E2011" s="5" t="str">
        <f t="shared" si="249"/>
        <v/>
      </c>
      <c r="F2011" s="5" t="str">
        <f t="shared" si="250"/>
        <v/>
      </c>
      <c r="G2011" s="5" t="str">
        <f t="shared" si="251"/>
        <v/>
      </c>
      <c r="I2011" s="5" t="str">
        <f t="shared" si="252"/>
        <v/>
      </c>
      <c r="K2011" s="5" t="str">
        <f t="shared" si="253"/>
        <v/>
      </c>
      <c r="L2011" s="5"/>
      <c r="N2011" s="4"/>
      <c r="O2011" s="4" t="str">
        <f t="shared" si="255"/>
        <v/>
      </c>
      <c r="P2011" t="s">
        <v>34</v>
      </c>
      <c r="Q2011">
        <v>0</v>
      </c>
      <c r="R2011" s="5" t="str">
        <f>IF(ISNA(VLOOKUP($J2011,STOK_AWAL,15,0)),"",VLOOKUP($J2011,STOK_AWAL,15,0))</f>
        <v/>
      </c>
      <c r="S2011" s="6">
        <v>0</v>
      </c>
      <c r="T2011" s="6">
        <v>0</v>
      </c>
      <c r="V2011" t="str">
        <f>IFERROR(INDEX('3.Stok Awal'!A2011:A7006,MATCH('4.Sell to Trade'!J2011,'3.Stok Awal'!D2011:D7006,0)),"")</f>
        <v/>
      </c>
    </row>
    <row r="2012" spans="1:22" x14ac:dyDescent="0.25">
      <c r="A2012" s="15" t="str">
        <f t="shared" si="254"/>
        <v/>
      </c>
      <c r="D2012" s="5" t="str">
        <f t="shared" si="248"/>
        <v/>
      </c>
      <c r="E2012" s="5" t="str">
        <f t="shared" si="249"/>
        <v/>
      </c>
      <c r="F2012" s="5" t="str">
        <f t="shared" si="250"/>
        <v/>
      </c>
      <c r="G2012" s="5" t="str">
        <f t="shared" si="251"/>
        <v/>
      </c>
      <c r="I2012" s="5" t="str">
        <f t="shared" si="252"/>
        <v/>
      </c>
      <c r="K2012" s="5" t="str">
        <f t="shared" si="253"/>
        <v/>
      </c>
      <c r="L2012" s="5"/>
      <c r="N2012" s="4"/>
      <c r="O2012" s="4" t="str">
        <f t="shared" si="255"/>
        <v/>
      </c>
      <c r="P2012" t="s">
        <v>34</v>
      </c>
      <c r="Q2012">
        <v>0</v>
      </c>
      <c r="R2012" s="5" t="str">
        <f>IF(ISNA(VLOOKUP($J2012,STOK_AWAL,15,0)),"",VLOOKUP($J2012,STOK_AWAL,15,0))</f>
        <v/>
      </c>
      <c r="S2012" s="6">
        <v>0</v>
      </c>
      <c r="T2012" s="6">
        <v>0</v>
      </c>
      <c r="V2012" t="str">
        <f>IFERROR(INDEX('3.Stok Awal'!A2012:A7007,MATCH('4.Sell to Trade'!J2012,'3.Stok Awal'!D2012:D7007,0)),"")</f>
        <v/>
      </c>
    </row>
    <row r="2013" spans="1:22" x14ac:dyDescent="0.25">
      <c r="A2013" s="15" t="str">
        <f t="shared" si="254"/>
        <v/>
      </c>
      <c r="D2013" s="5" t="str">
        <f t="shared" si="248"/>
        <v/>
      </c>
      <c r="E2013" s="5" t="str">
        <f t="shared" si="249"/>
        <v/>
      </c>
      <c r="F2013" s="5" t="str">
        <f t="shared" si="250"/>
        <v/>
      </c>
      <c r="G2013" s="5" t="str">
        <f t="shared" si="251"/>
        <v/>
      </c>
      <c r="I2013" s="5" t="str">
        <f t="shared" si="252"/>
        <v/>
      </c>
      <c r="K2013" s="5" t="str">
        <f t="shared" si="253"/>
        <v/>
      </c>
      <c r="L2013" s="5"/>
      <c r="N2013" s="4"/>
      <c r="O2013" s="4" t="str">
        <f t="shared" si="255"/>
        <v/>
      </c>
      <c r="P2013" t="s">
        <v>34</v>
      </c>
      <c r="Q2013">
        <v>0</v>
      </c>
      <c r="R2013" s="5" t="str">
        <f>IF(ISNA(VLOOKUP($J2013,STOK_AWAL,15,0)),"",VLOOKUP($J2013,STOK_AWAL,15,0))</f>
        <v/>
      </c>
      <c r="S2013" s="6">
        <v>0</v>
      </c>
      <c r="T2013" s="6">
        <v>0</v>
      </c>
      <c r="V2013" t="str">
        <f>IFERROR(INDEX('3.Stok Awal'!A2013:A7008,MATCH('4.Sell to Trade'!J2013,'3.Stok Awal'!D2013:D7008,0)),"")</f>
        <v/>
      </c>
    </row>
    <row r="2014" spans="1:22" x14ac:dyDescent="0.25">
      <c r="A2014" s="15" t="str">
        <f t="shared" si="254"/>
        <v/>
      </c>
      <c r="D2014" s="5" t="str">
        <f t="shared" si="248"/>
        <v/>
      </c>
      <c r="E2014" s="5" t="str">
        <f t="shared" si="249"/>
        <v/>
      </c>
      <c r="F2014" s="5" t="str">
        <f t="shared" si="250"/>
        <v/>
      </c>
      <c r="G2014" s="5" t="str">
        <f t="shared" si="251"/>
        <v/>
      </c>
      <c r="I2014" s="5" t="str">
        <f t="shared" si="252"/>
        <v/>
      </c>
      <c r="K2014" s="5" t="str">
        <f t="shared" si="253"/>
        <v/>
      </c>
      <c r="L2014" s="5"/>
      <c r="N2014" s="4"/>
      <c r="O2014" s="4" t="str">
        <f t="shared" si="255"/>
        <v/>
      </c>
      <c r="P2014" t="s">
        <v>34</v>
      </c>
      <c r="Q2014">
        <v>0</v>
      </c>
      <c r="R2014" s="5" t="str">
        <f>IF(ISNA(VLOOKUP($J2014,STOK_AWAL,15,0)),"",VLOOKUP($J2014,STOK_AWAL,15,0))</f>
        <v/>
      </c>
      <c r="S2014" s="6">
        <v>0</v>
      </c>
      <c r="T2014" s="6">
        <v>0</v>
      </c>
      <c r="V2014" t="str">
        <f>IFERROR(INDEX('3.Stok Awal'!A2014:A7009,MATCH('4.Sell to Trade'!J2014,'3.Stok Awal'!D2014:D7009,0)),"")</f>
        <v/>
      </c>
    </row>
    <row r="2015" spans="1:22" x14ac:dyDescent="0.25">
      <c r="A2015" s="15" t="str">
        <f t="shared" si="254"/>
        <v/>
      </c>
      <c r="D2015" s="5" t="str">
        <f t="shared" si="248"/>
        <v/>
      </c>
      <c r="E2015" s="5" t="str">
        <f t="shared" si="249"/>
        <v/>
      </c>
      <c r="F2015" s="5" t="str">
        <f t="shared" si="250"/>
        <v/>
      </c>
      <c r="G2015" s="5" t="str">
        <f t="shared" si="251"/>
        <v/>
      </c>
      <c r="I2015" s="5" t="str">
        <f t="shared" si="252"/>
        <v/>
      </c>
      <c r="K2015" s="5" t="str">
        <f t="shared" si="253"/>
        <v/>
      </c>
      <c r="L2015" s="5"/>
      <c r="N2015" s="4"/>
      <c r="O2015" s="4" t="str">
        <f t="shared" si="255"/>
        <v/>
      </c>
      <c r="P2015" t="s">
        <v>34</v>
      </c>
      <c r="Q2015">
        <v>0</v>
      </c>
      <c r="R2015" s="5" t="str">
        <f>IF(ISNA(VLOOKUP($J2015,STOK_AWAL,15,0)),"",VLOOKUP($J2015,STOK_AWAL,15,0))</f>
        <v/>
      </c>
      <c r="S2015" s="6">
        <v>0</v>
      </c>
      <c r="T2015" s="6">
        <v>0</v>
      </c>
      <c r="V2015" t="str">
        <f>IFERROR(INDEX('3.Stok Awal'!A2015:A7010,MATCH('4.Sell to Trade'!J2015,'3.Stok Awal'!D2015:D7010,0)),"")</f>
        <v/>
      </c>
    </row>
    <row r="2016" spans="1:22" x14ac:dyDescent="0.25">
      <c r="A2016" s="15" t="str">
        <f t="shared" si="254"/>
        <v/>
      </c>
      <c r="D2016" s="5" t="str">
        <f t="shared" si="248"/>
        <v/>
      </c>
      <c r="E2016" s="5" t="str">
        <f t="shared" si="249"/>
        <v/>
      </c>
      <c r="F2016" s="5" t="str">
        <f t="shared" si="250"/>
        <v/>
      </c>
      <c r="G2016" s="5" t="str">
        <f t="shared" si="251"/>
        <v/>
      </c>
      <c r="I2016" s="5" t="str">
        <f t="shared" si="252"/>
        <v/>
      </c>
      <c r="K2016" s="5" t="str">
        <f t="shared" si="253"/>
        <v/>
      </c>
      <c r="L2016" s="5"/>
      <c r="N2016" s="4"/>
      <c r="O2016" s="4" t="str">
        <f t="shared" si="255"/>
        <v/>
      </c>
      <c r="P2016" t="s">
        <v>34</v>
      </c>
      <c r="Q2016">
        <v>0</v>
      </c>
      <c r="R2016" s="5" t="str">
        <f>IF(ISNA(VLOOKUP($J2016,STOK_AWAL,15,0)),"",VLOOKUP($J2016,STOK_AWAL,15,0))</f>
        <v/>
      </c>
      <c r="S2016" s="6">
        <v>0</v>
      </c>
      <c r="T2016" s="6">
        <v>0</v>
      </c>
      <c r="V2016" t="str">
        <f>IFERROR(INDEX('3.Stok Awal'!A2016:A7011,MATCH('4.Sell to Trade'!J2016,'3.Stok Awal'!D2016:D7011,0)),"")</f>
        <v/>
      </c>
    </row>
    <row r="2017" spans="1:22" x14ac:dyDescent="0.25">
      <c r="A2017" s="15" t="str">
        <f t="shared" si="254"/>
        <v/>
      </c>
      <c r="D2017" s="5" t="str">
        <f t="shared" si="248"/>
        <v/>
      </c>
      <c r="E2017" s="5" t="str">
        <f t="shared" si="249"/>
        <v/>
      </c>
      <c r="F2017" s="5" t="str">
        <f t="shared" si="250"/>
        <v/>
      </c>
      <c r="G2017" s="5" t="str">
        <f t="shared" si="251"/>
        <v/>
      </c>
      <c r="I2017" s="5" t="str">
        <f t="shared" si="252"/>
        <v/>
      </c>
      <c r="K2017" s="5" t="str">
        <f t="shared" si="253"/>
        <v/>
      </c>
      <c r="L2017" s="5"/>
      <c r="N2017" s="4"/>
      <c r="O2017" s="4" t="str">
        <f t="shared" si="255"/>
        <v/>
      </c>
      <c r="P2017" t="s">
        <v>34</v>
      </c>
      <c r="Q2017">
        <v>0</v>
      </c>
      <c r="R2017" s="5" t="str">
        <f>IF(ISNA(VLOOKUP($J2017,STOK_AWAL,15,0)),"",VLOOKUP($J2017,STOK_AWAL,15,0))</f>
        <v/>
      </c>
      <c r="S2017" s="6">
        <v>0</v>
      </c>
      <c r="T2017" s="6">
        <v>0</v>
      </c>
      <c r="V2017" t="str">
        <f>IFERROR(INDEX('3.Stok Awal'!A2017:A7012,MATCH('4.Sell to Trade'!J2017,'3.Stok Awal'!D2017:D7012,0)),"")</f>
        <v/>
      </c>
    </row>
    <row r="2018" spans="1:22" x14ac:dyDescent="0.25">
      <c r="A2018" s="15" t="str">
        <f t="shared" si="254"/>
        <v/>
      </c>
      <c r="D2018" s="5" t="str">
        <f t="shared" si="248"/>
        <v/>
      </c>
      <c r="E2018" s="5" t="str">
        <f t="shared" si="249"/>
        <v/>
      </c>
      <c r="F2018" s="5" t="str">
        <f t="shared" si="250"/>
        <v/>
      </c>
      <c r="G2018" s="5" t="str">
        <f t="shared" si="251"/>
        <v/>
      </c>
      <c r="I2018" s="5" t="str">
        <f t="shared" si="252"/>
        <v/>
      </c>
      <c r="K2018" s="5" t="str">
        <f t="shared" si="253"/>
        <v/>
      </c>
      <c r="L2018" s="5"/>
      <c r="N2018" s="4"/>
      <c r="O2018" s="4" t="str">
        <f t="shared" si="255"/>
        <v/>
      </c>
      <c r="P2018" t="s">
        <v>34</v>
      </c>
      <c r="Q2018">
        <v>0</v>
      </c>
      <c r="R2018" s="5" t="str">
        <f>IF(ISNA(VLOOKUP($J2018,STOK_AWAL,15,0)),"",VLOOKUP($J2018,STOK_AWAL,15,0))</f>
        <v/>
      </c>
      <c r="S2018" s="6">
        <v>0</v>
      </c>
      <c r="T2018" s="6">
        <v>0</v>
      </c>
      <c r="V2018" t="str">
        <f>IFERROR(INDEX('3.Stok Awal'!A2018:A7013,MATCH('4.Sell to Trade'!J2018,'3.Stok Awal'!D2018:D7013,0)),"")</f>
        <v/>
      </c>
    </row>
    <row r="2019" spans="1:22" x14ac:dyDescent="0.25">
      <c r="A2019" s="15" t="str">
        <f t="shared" si="254"/>
        <v/>
      </c>
      <c r="D2019" s="5" t="str">
        <f t="shared" si="248"/>
        <v/>
      </c>
      <c r="E2019" s="5" t="str">
        <f t="shared" si="249"/>
        <v/>
      </c>
      <c r="F2019" s="5" t="str">
        <f t="shared" si="250"/>
        <v/>
      </c>
      <c r="G2019" s="5" t="str">
        <f t="shared" si="251"/>
        <v/>
      </c>
      <c r="I2019" s="5" t="str">
        <f t="shared" si="252"/>
        <v/>
      </c>
      <c r="K2019" s="5" t="str">
        <f t="shared" si="253"/>
        <v/>
      </c>
      <c r="L2019" s="5"/>
      <c r="N2019" s="4"/>
      <c r="O2019" s="4" t="str">
        <f t="shared" si="255"/>
        <v/>
      </c>
      <c r="P2019" t="s">
        <v>34</v>
      </c>
      <c r="Q2019">
        <v>0</v>
      </c>
      <c r="R2019" s="5" t="str">
        <f>IF(ISNA(VLOOKUP($J2019,STOK_AWAL,15,0)),"",VLOOKUP($J2019,STOK_AWAL,15,0))</f>
        <v/>
      </c>
      <c r="S2019" s="6">
        <v>0</v>
      </c>
      <c r="T2019" s="6">
        <v>0</v>
      </c>
      <c r="V2019" t="str">
        <f>IFERROR(INDEX('3.Stok Awal'!A2019:A7014,MATCH('4.Sell to Trade'!J2019,'3.Stok Awal'!D2019:D7014,0)),"")</f>
        <v/>
      </c>
    </row>
    <row r="2020" spans="1:22" x14ac:dyDescent="0.25">
      <c r="A2020" s="15" t="str">
        <f t="shared" si="254"/>
        <v/>
      </c>
      <c r="D2020" s="5" t="str">
        <f t="shared" si="248"/>
        <v/>
      </c>
      <c r="E2020" s="5" t="str">
        <f t="shared" si="249"/>
        <v/>
      </c>
      <c r="F2020" s="5" t="str">
        <f t="shared" si="250"/>
        <v/>
      </c>
      <c r="G2020" s="5" t="str">
        <f t="shared" si="251"/>
        <v/>
      </c>
      <c r="I2020" s="5" t="str">
        <f t="shared" si="252"/>
        <v/>
      </c>
      <c r="K2020" s="5" t="str">
        <f t="shared" si="253"/>
        <v/>
      </c>
      <c r="L2020" s="5"/>
      <c r="N2020" s="4"/>
      <c r="O2020" s="4" t="str">
        <f t="shared" si="255"/>
        <v/>
      </c>
      <c r="P2020" t="s">
        <v>34</v>
      </c>
      <c r="Q2020">
        <v>0</v>
      </c>
      <c r="R2020" s="5" t="str">
        <f>IF(ISNA(VLOOKUP($J2020,STOK_AWAL,15,0)),"",VLOOKUP($J2020,STOK_AWAL,15,0))</f>
        <v/>
      </c>
      <c r="S2020" s="6">
        <v>0</v>
      </c>
      <c r="T2020" s="6">
        <v>0</v>
      </c>
      <c r="V2020" t="str">
        <f>IFERROR(INDEX('3.Stok Awal'!A2020:A7015,MATCH('4.Sell to Trade'!J2020,'3.Stok Awal'!D2020:D7015,0)),"")</f>
        <v/>
      </c>
    </row>
    <row r="2021" spans="1:22" x14ac:dyDescent="0.25">
      <c r="A2021" s="15" t="str">
        <f t="shared" si="254"/>
        <v/>
      </c>
      <c r="D2021" s="5" t="str">
        <f t="shared" si="248"/>
        <v/>
      </c>
      <c r="E2021" s="5" t="str">
        <f t="shared" si="249"/>
        <v/>
      </c>
      <c r="F2021" s="5" t="str">
        <f t="shared" si="250"/>
        <v/>
      </c>
      <c r="G2021" s="5" t="str">
        <f t="shared" si="251"/>
        <v/>
      </c>
      <c r="I2021" s="5" t="str">
        <f t="shared" si="252"/>
        <v/>
      </c>
      <c r="K2021" s="5" t="str">
        <f t="shared" si="253"/>
        <v/>
      </c>
      <c r="L2021" s="5"/>
      <c r="N2021" s="4"/>
      <c r="O2021" s="4" t="str">
        <f t="shared" si="255"/>
        <v/>
      </c>
      <c r="P2021" t="s">
        <v>34</v>
      </c>
      <c r="Q2021">
        <v>0</v>
      </c>
      <c r="R2021" s="5" t="str">
        <f>IF(ISNA(VLOOKUP($J2021,STOK_AWAL,15,0)),"",VLOOKUP($J2021,STOK_AWAL,15,0))</f>
        <v/>
      </c>
      <c r="S2021" s="6">
        <v>0</v>
      </c>
      <c r="T2021" s="6">
        <v>0</v>
      </c>
      <c r="V2021" t="str">
        <f>IFERROR(INDEX('3.Stok Awal'!A2021:A7016,MATCH('4.Sell to Trade'!J2021,'3.Stok Awal'!D2021:D7016,0)),"")</f>
        <v/>
      </c>
    </row>
    <row r="2022" spans="1:22" x14ac:dyDescent="0.25">
      <c r="A2022" s="15" t="str">
        <f t="shared" si="254"/>
        <v/>
      </c>
      <c r="D2022" s="5" t="str">
        <f t="shared" si="248"/>
        <v/>
      </c>
      <c r="E2022" s="5" t="str">
        <f t="shared" si="249"/>
        <v/>
      </c>
      <c r="F2022" s="5" t="str">
        <f t="shared" si="250"/>
        <v/>
      </c>
      <c r="G2022" s="5" t="str">
        <f t="shared" si="251"/>
        <v/>
      </c>
      <c r="I2022" s="5" t="str">
        <f t="shared" si="252"/>
        <v/>
      </c>
      <c r="K2022" s="5" t="str">
        <f t="shared" si="253"/>
        <v/>
      </c>
      <c r="L2022" s="5"/>
      <c r="N2022" s="4"/>
      <c r="O2022" s="4" t="str">
        <f t="shared" si="255"/>
        <v/>
      </c>
      <c r="P2022" t="s">
        <v>34</v>
      </c>
      <c r="Q2022">
        <v>0</v>
      </c>
      <c r="R2022" s="5" t="str">
        <f>IF(ISNA(VLOOKUP($J2022,STOK_AWAL,15,0)),"",VLOOKUP($J2022,STOK_AWAL,15,0))</f>
        <v/>
      </c>
      <c r="S2022" s="6">
        <v>0</v>
      </c>
      <c r="T2022" s="6">
        <v>0</v>
      </c>
      <c r="V2022" t="str">
        <f>IFERROR(INDEX('3.Stok Awal'!A2022:A7017,MATCH('4.Sell to Trade'!J2022,'3.Stok Awal'!D2022:D7017,0)),"")</f>
        <v/>
      </c>
    </row>
    <row r="2023" spans="1:22" x14ac:dyDescent="0.25">
      <c r="A2023" s="15" t="str">
        <f t="shared" si="254"/>
        <v/>
      </c>
      <c r="D2023" s="5" t="str">
        <f t="shared" si="248"/>
        <v/>
      </c>
      <c r="E2023" s="5" t="str">
        <f t="shared" si="249"/>
        <v/>
      </c>
      <c r="F2023" s="5" t="str">
        <f t="shared" si="250"/>
        <v/>
      </c>
      <c r="G2023" s="5" t="str">
        <f t="shared" si="251"/>
        <v/>
      </c>
      <c r="I2023" s="5" t="str">
        <f t="shared" si="252"/>
        <v/>
      </c>
      <c r="K2023" s="5" t="str">
        <f t="shared" si="253"/>
        <v/>
      </c>
      <c r="L2023" s="5"/>
      <c r="N2023" s="4"/>
      <c r="O2023" s="4" t="str">
        <f t="shared" si="255"/>
        <v/>
      </c>
      <c r="P2023" t="s">
        <v>34</v>
      </c>
      <c r="Q2023">
        <v>0</v>
      </c>
      <c r="R2023" s="5" t="str">
        <f>IF(ISNA(VLOOKUP($J2023,STOK_AWAL,15,0)),"",VLOOKUP($J2023,STOK_AWAL,15,0))</f>
        <v/>
      </c>
      <c r="S2023" s="6">
        <v>0</v>
      </c>
      <c r="T2023" s="6">
        <v>0</v>
      </c>
      <c r="V2023" t="str">
        <f>IFERROR(INDEX('3.Stok Awal'!A2023:A7018,MATCH('4.Sell to Trade'!J2023,'3.Stok Awal'!D2023:D7018,0)),"")</f>
        <v/>
      </c>
    </row>
    <row r="2024" spans="1:22" x14ac:dyDescent="0.25">
      <c r="A2024" s="15" t="str">
        <f t="shared" si="254"/>
        <v/>
      </c>
      <c r="D2024" s="5" t="str">
        <f t="shared" si="248"/>
        <v/>
      </c>
      <c r="E2024" s="5" t="str">
        <f t="shared" si="249"/>
        <v/>
      </c>
      <c r="F2024" s="5" t="str">
        <f t="shared" si="250"/>
        <v/>
      </c>
      <c r="G2024" s="5" t="str">
        <f t="shared" si="251"/>
        <v/>
      </c>
      <c r="I2024" s="5" t="str">
        <f t="shared" si="252"/>
        <v/>
      </c>
      <c r="K2024" s="5" t="str">
        <f t="shared" si="253"/>
        <v/>
      </c>
      <c r="L2024" s="5"/>
      <c r="N2024" s="4"/>
      <c r="O2024" s="4" t="str">
        <f t="shared" si="255"/>
        <v/>
      </c>
      <c r="P2024" t="s">
        <v>34</v>
      </c>
      <c r="Q2024">
        <v>0</v>
      </c>
      <c r="R2024" s="5" t="str">
        <f>IF(ISNA(VLOOKUP($J2024,STOK_AWAL,15,0)),"",VLOOKUP($J2024,STOK_AWAL,15,0))</f>
        <v/>
      </c>
      <c r="S2024" s="6">
        <v>0</v>
      </c>
      <c r="T2024" s="6">
        <v>0</v>
      </c>
      <c r="V2024" t="str">
        <f>IFERROR(INDEX('3.Stok Awal'!A2024:A7019,MATCH('4.Sell to Trade'!J2024,'3.Stok Awal'!D2024:D7019,0)),"")</f>
        <v/>
      </c>
    </row>
    <row r="2025" spans="1:22" x14ac:dyDescent="0.25">
      <c r="A2025" s="15" t="str">
        <f t="shared" si="254"/>
        <v/>
      </c>
      <c r="D2025" s="5" t="str">
        <f t="shared" si="248"/>
        <v/>
      </c>
      <c r="E2025" s="5" t="str">
        <f t="shared" si="249"/>
        <v/>
      </c>
      <c r="F2025" s="5" t="str">
        <f t="shared" si="250"/>
        <v/>
      </c>
      <c r="G2025" s="5" t="str">
        <f t="shared" si="251"/>
        <v/>
      </c>
      <c r="I2025" s="5" t="str">
        <f t="shared" si="252"/>
        <v/>
      </c>
      <c r="K2025" s="5" t="str">
        <f t="shared" si="253"/>
        <v/>
      </c>
      <c r="L2025" s="5"/>
      <c r="N2025" s="4"/>
      <c r="O2025" s="4" t="str">
        <f t="shared" si="255"/>
        <v/>
      </c>
      <c r="P2025" t="s">
        <v>34</v>
      </c>
      <c r="Q2025">
        <v>0</v>
      </c>
      <c r="R2025" s="5" t="str">
        <f>IF(ISNA(VLOOKUP($J2025,STOK_AWAL,15,0)),"",VLOOKUP($J2025,STOK_AWAL,15,0))</f>
        <v/>
      </c>
      <c r="S2025" s="6">
        <v>0</v>
      </c>
      <c r="T2025" s="6">
        <v>0</v>
      </c>
      <c r="V2025" t="str">
        <f>IFERROR(INDEX('3.Stok Awal'!A2025:A7020,MATCH('4.Sell to Trade'!J2025,'3.Stok Awal'!D2025:D7020,0)),"")</f>
        <v/>
      </c>
    </row>
    <row r="2026" spans="1:22" x14ac:dyDescent="0.25">
      <c r="A2026" s="15" t="str">
        <f t="shared" si="254"/>
        <v/>
      </c>
      <c r="D2026" s="5" t="str">
        <f t="shared" si="248"/>
        <v/>
      </c>
      <c r="E2026" s="5" t="str">
        <f t="shared" si="249"/>
        <v/>
      </c>
      <c r="F2026" s="5" t="str">
        <f t="shared" si="250"/>
        <v/>
      </c>
      <c r="G2026" s="5" t="str">
        <f t="shared" si="251"/>
        <v/>
      </c>
      <c r="I2026" s="5" t="str">
        <f t="shared" si="252"/>
        <v/>
      </c>
      <c r="K2026" s="5" t="str">
        <f t="shared" si="253"/>
        <v/>
      </c>
      <c r="L2026" s="5"/>
      <c r="N2026" s="4"/>
      <c r="O2026" s="4" t="str">
        <f t="shared" si="255"/>
        <v/>
      </c>
      <c r="P2026" t="s">
        <v>34</v>
      </c>
      <c r="Q2026">
        <v>0</v>
      </c>
      <c r="R2026" s="5" t="str">
        <f>IF(ISNA(VLOOKUP($J2026,STOK_AWAL,15,0)),"",VLOOKUP($J2026,STOK_AWAL,15,0))</f>
        <v/>
      </c>
      <c r="S2026" s="6">
        <v>0</v>
      </c>
      <c r="T2026" s="6">
        <v>0</v>
      </c>
      <c r="V2026" t="str">
        <f>IFERROR(INDEX('3.Stok Awal'!A2026:A7021,MATCH('4.Sell to Trade'!J2026,'3.Stok Awal'!D2026:D7021,0)),"")</f>
        <v/>
      </c>
    </row>
    <row r="2027" spans="1:22" x14ac:dyDescent="0.25">
      <c r="A2027" s="15" t="str">
        <f t="shared" si="254"/>
        <v/>
      </c>
      <c r="D2027" s="5" t="str">
        <f t="shared" si="248"/>
        <v/>
      </c>
      <c r="E2027" s="5" t="str">
        <f t="shared" si="249"/>
        <v/>
      </c>
      <c r="F2027" s="5" t="str">
        <f t="shared" si="250"/>
        <v/>
      </c>
      <c r="G2027" s="5" t="str">
        <f t="shared" si="251"/>
        <v/>
      </c>
      <c r="I2027" s="5" t="str">
        <f t="shared" si="252"/>
        <v/>
      </c>
      <c r="K2027" s="5" t="str">
        <f t="shared" si="253"/>
        <v/>
      </c>
      <c r="L2027" s="5"/>
      <c r="N2027" s="4"/>
      <c r="O2027" s="4" t="str">
        <f t="shared" si="255"/>
        <v/>
      </c>
      <c r="P2027" t="s">
        <v>34</v>
      </c>
      <c r="Q2027">
        <v>0</v>
      </c>
      <c r="R2027" s="5" t="str">
        <f>IF(ISNA(VLOOKUP($J2027,STOK_AWAL,15,0)),"",VLOOKUP($J2027,STOK_AWAL,15,0))</f>
        <v/>
      </c>
      <c r="S2027" s="6">
        <v>0</v>
      </c>
      <c r="T2027" s="6">
        <v>0</v>
      </c>
      <c r="V2027" t="str">
        <f>IFERROR(INDEX('3.Stok Awal'!A2027:A7022,MATCH('4.Sell to Trade'!J2027,'3.Stok Awal'!D2027:D7022,0)),"")</f>
        <v/>
      </c>
    </row>
    <row r="2028" spans="1:22" x14ac:dyDescent="0.25">
      <c r="A2028" s="15" t="str">
        <f t="shared" si="254"/>
        <v/>
      </c>
      <c r="D2028" s="5" t="str">
        <f t="shared" si="248"/>
        <v/>
      </c>
      <c r="E2028" s="5" t="str">
        <f t="shared" si="249"/>
        <v/>
      </c>
      <c r="F2028" s="5" t="str">
        <f t="shared" si="250"/>
        <v/>
      </c>
      <c r="G2028" s="5" t="str">
        <f t="shared" si="251"/>
        <v/>
      </c>
      <c r="I2028" s="5" t="str">
        <f t="shared" si="252"/>
        <v/>
      </c>
      <c r="K2028" s="5" t="str">
        <f t="shared" si="253"/>
        <v/>
      </c>
      <c r="L2028" s="5"/>
      <c r="N2028" s="4"/>
      <c r="O2028" s="4" t="str">
        <f t="shared" si="255"/>
        <v/>
      </c>
      <c r="P2028" t="s">
        <v>34</v>
      </c>
      <c r="Q2028">
        <v>0</v>
      </c>
      <c r="R2028" s="5" t="str">
        <f>IF(ISNA(VLOOKUP($J2028,STOK_AWAL,15,0)),"",VLOOKUP($J2028,STOK_AWAL,15,0))</f>
        <v/>
      </c>
      <c r="S2028" s="6">
        <v>0</v>
      </c>
      <c r="T2028" s="6">
        <v>0</v>
      </c>
      <c r="V2028" t="str">
        <f>IFERROR(INDEX('3.Stok Awal'!A2028:A7023,MATCH('4.Sell to Trade'!J2028,'3.Stok Awal'!D2028:D7023,0)),"")</f>
        <v/>
      </c>
    </row>
    <row r="2029" spans="1:22" x14ac:dyDescent="0.25">
      <c r="A2029" s="15" t="str">
        <f t="shared" si="254"/>
        <v/>
      </c>
      <c r="D2029" s="5" t="str">
        <f t="shared" si="248"/>
        <v/>
      </c>
      <c r="E2029" s="5" t="str">
        <f t="shared" si="249"/>
        <v/>
      </c>
      <c r="F2029" s="5" t="str">
        <f t="shared" si="250"/>
        <v/>
      </c>
      <c r="G2029" s="5" t="str">
        <f t="shared" si="251"/>
        <v/>
      </c>
      <c r="I2029" s="5" t="str">
        <f t="shared" si="252"/>
        <v/>
      </c>
      <c r="K2029" s="5" t="str">
        <f t="shared" si="253"/>
        <v/>
      </c>
      <c r="L2029" s="5"/>
      <c r="N2029" s="4"/>
      <c r="O2029" s="4" t="str">
        <f t="shared" si="255"/>
        <v/>
      </c>
      <c r="P2029" t="s">
        <v>34</v>
      </c>
      <c r="Q2029">
        <v>0</v>
      </c>
      <c r="R2029" s="5" t="str">
        <f>IF(ISNA(VLOOKUP($J2029,STOK_AWAL,15,0)),"",VLOOKUP($J2029,STOK_AWAL,15,0))</f>
        <v/>
      </c>
      <c r="S2029" s="6">
        <v>0</v>
      </c>
      <c r="T2029" s="6">
        <v>0</v>
      </c>
      <c r="V2029" t="str">
        <f>IFERROR(INDEX('3.Stok Awal'!A2029:A7024,MATCH('4.Sell to Trade'!J2029,'3.Stok Awal'!D2029:D7024,0)),"")</f>
        <v/>
      </c>
    </row>
    <row r="2030" spans="1:22" x14ac:dyDescent="0.25">
      <c r="A2030" s="15" t="str">
        <f t="shared" si="254"/>
        <v/>
      </c>
      <c r="D2030" s="5" t="str">
        <f t="shared" si="248"/>
        <v/>
      </c>
      <c r="E2030" s="5" t="str">
        <f t="shared" si="249"/>
        <v/>
      </c>
      <c r="F2030" s="5" t="str">
        <f t="shared" si="250"/>
        <v/>
      </c>
      <c r="G2030" s="5" t="str">
        <f t="shared" si="251"/>
        <v/>
      </c>
      <c r="I2030" s="5" t="str">
        <f t="shared" si="252"/>
        <v/>
      </c>
      <c r="K2030" s="5" t="str">
        <f t="shared" si="253"/>
        <v/>
      </c>
      <c r="L2030" s="5"/>
      <c r="N2030" s="4"/>
      <c r="O2030" s="4" t="str">
        <f t="shared" si="255"/>
        <v/>
      </c>
      <c r="P2030" t="s">
        <v>34</v>
      </c>
      <c r="Q2030">
        <v>0</v>
      </c>
      <c r="R2030" s="5" t="str">
        <f>IF(ISNA(VLOOKUP($J2030,STOK_AWAL,15,0)),"",VLOOKUP($J2030,STOK_AWAL,15,0))</f>
        <v/>
      </c>
      <c r="S2030" s="6">
        <v>0</v>
      </c>
      <c r="T2030" s="6">
        <v>0</v>
      </c>
      <c r="V2030" t="str">
        <f>IFERROR(INDEX('3.Stok Awal'!A2030:A7025,MATCH('4.Sell to Trade'!J2030,'3.Stok Awal'!D2030:D7025,0)),"")</f>
        <v/>
      </c>
    </row>
    <row r="2031" spans="1:22" x14ac:dyDescent="0.25">
      <c r="A2031" s="15" t="str">
        <f t="shared" si="254"/>
        <v/>
      </c>
      <c r="D2031" s="5" t="str">
        <f t="shared" si="248"/>
        <v/>
      </c>
      <c r="E2031" s="5" t="str">
        <f t="shared" si="249"/>
        <v/>
      </c>
      <c r="F2031" s="5" t="str">
        <f t="shared" si="250"/>
        <v/>
      </c>
      <c r="G2031" s="5" t="str">
        <f t="shared" si="251"/>
        <v/>
      </c>
      <c r="I2031" s="5" t="str">
        <f t="shared" si="252"/>
        <v/>
      </c>
      <c r="K2031" s="5" t="str">
        <f t="shared" si="253"/>
        <v/>
      </c>
      <c r="L2031" s="5"/>
      <c r="N2031" s="4"/>
      <c r="O2031" s="4" t="str">
        <f t="shared" si="255"/>
        <v/>
      </c>
      <c r="P2031" t="s">
        <v>34</v>
      </c>
      <c r="Q2031">
        <v>0</v>
      </c>
      <c r="R2031" s="5" t="str">
        <f>IF(ISNA(VLOOKUP($J2031,STOK_AWAL,15,0)),"",VLOOKUP($J2031,STOK_AWAL,15,0))</f>
        <v/>
      </c>
      <c r="S2031" s="6">
        <v>0</v>
      </c>
      <c r="T2031" s="6">
        <v>0</v>
      </c>
      <c r="V2031" t="str">
        <f>IFERROR(INDEX('3.Stok Awal'!A2031:A7026,MATCH('4.Sell to Trade'!J2031,'3.Stok Awal'!D2031:D7026,0)),"")</f>
        <v/>
      </c>
    </row>
    <row r="2032" spans="1:22" x14ac:dyDescent="0.25">
      <c r="A2032" s="15" t="str">
        <f t="shared" si="254"/>
        <v/>
      </c>
      <c r="D2032" s="5" t="str">
        <f t="shared" si="248"/>
        <v/>
      </c>
      <c r="E2032" s="5" t="str">
        <f t="shared" si="249"/>
        <v/>
      </c>
      <c r="F2032" s="5" t="str">
        <f t="shared" si="250"/>
        <v/>
      </c>
      <c r="G2032" s="5" t="str">
        <f t="shared" si="251"/>
        <v/>
      </c>
      <c r="I2032" s="5" t="str">
        <f t="shared" si="252"/>
        <v/>
      </c>
      <c r="K2032" s="5" t="str">
        <f t="shared" si="253"/>
        <v/>
      </c>
      <c r="L2032" s="5"/>
      <c r="N2032" s="4"/>
      <c r="O2032" s="4" t="str">
        <f t="shared" si="255"/>
        <v/>
      </c>
      <c r="P2032" t="s">
        <v>34</v>
      </c>
      <c r="Q2032">
        <v>0</v>
      </c>
      <c r="R2032" s="5" t="str">
        <f>IF(ISNA(VLOOKUP($J2032,STOK_AWAL,15,0)),"",VLOOKUP($J2032,STOK_AWAL,15,0))</f>
        <v/>
      </c>
      <c r="S2032" s="6">
        <v>0</v>
      </c>
      <c r="T2032" s="6">
        <v>0</v>
      </c>
      <c r="V2032" t="str">
        <f>IFERROR(INDEX('3.Stok Awal'!A2032:A7027,MATCH('4.Sell to Trade'!J2032,'3.Stok Awal'!D2032:D7027,0)),"")</f>
        <v/>
      </c>
    </row>
    <row r="2033" spans="1:22" x14ac:dyDescent="0.25">
      <c r="A2033" s="15" t="str">
        <f t="shared" si="254"/>
        <v/>
      </c>
      <c r="D2033" s="5" t="str">
        <f t="shared" si="248"/>
        <v/>
      </c>
      <c r="E2033" s="5" t="str">
        <f t="shared" si="249"/>
        <v/>
      </c>
      <c r="F2033" s="5" t="str">
        <f t="shared" si="250"/>
        <v/>
      </c>
      <c r="G2033" s="5" t="str">
        <f t="shared" si="251"/>
        <v/>
      </c>
      <c r="I2033" s="5" t="str">
        <f t="shared" si="252"/>
        <v/>
      </c>
      <c r="K2033" s="5" t="str">
        <f t="shared" si="253"/>
        <v/>
      </c>
      <c r="L2033" s="5"/>
      <c r="N2033" s="4"/>
      <c r="O2033" s="4" t="str">
        <f t="shared" si="255"/>
        <v/>
      </c>
      <c r="P2033" t="s">
        <v>34</v>
      </c>
      <c r="Q2033">
        <v>0</v>
      </c>
      <c r="R2033" s="5" t="str">
        <f>IF(ISNA(VLOOKUP($J2033,STOK_AWAL,15,0)),"",VLOOKUP($J2033,STOK_AWAL,15,0))</f>
        <v/>
      </c>
      <c r="S2033" s="6">
        <v>0</v>
      </c>
      <c r="T2033" s="6">
        <v>0</v>
      </c>
      <c r="V2033" t="str">
        <f>IFERROR(INDEX('3.Stok Awal'!A2033:A7028,MATCH('4.Sell to Trade'!J2033,'3.Stok Awal'!D2033:D7028,0)),"")</f>
        <v/>
      </c>
    </row>
    <row r="2034" spans="1:22" x14ac:dyDescent="0.25">
      <c r="A2034" s="15" t="str">
        <f t="shared" si="254"/>
        <v/>
      </c>
      <c r="D2034" s="5" t="str">
        <f t="shared" si="248"/>
        <v/>
      </c>
      <c r="E2034" s="5" t="str">
        <f t="shared" si="249"/>
        <v/>
      </c>
      <c r="F2034" s="5" t="str">
        <f t="shared" si="250"/>
        <v/>
      </c>
      <c r="G2034" s="5" t="str">
        <f t="shared" si="251"/>
        <v/>
      </c>
      <c r="I2034" s="5" t="str">
        <f t="shared" si="252"/>
        <v/>
      </c>
      <c r="K2034" s="5" t="str">
        <f t="shared" si="253"/>
        <v/>
      </c>
      <c r="L2034" s="5"/>
      <c r="N2034" s="4"/>
      <c r="O2034" s="4" t="str">
        <f t="shared" si="255"/>
        <v/>
      </c>
      <c r="P2034" t="s">
        <v>34</v>
      </c>
      <c r="Q2034">
        <v>0</v>
      </c>
      <c r="R2034" s="5" t="str">
        <f>IF(ISNA(VLOOKUP($J2034,STOK_AWAL,15,0)),"",VLOOKUP($J2034,STOK_AWAL,15,0))</f>
        <v/>
      </c>
      <c r="S2034" s="6">
        <v>0</v>
      </c>
      <c r="T2034" s="6">
        <v>0</v>
      </c>
      <c r="V2034" t="str">
        <f>IFERROR(INDEX('3.Stok Awal'!A2034:A7029,MATCH('4.Sell to Trade'!J2034,'3.Stok Awal'!D2034:D7029,0)),"")</f>
        <v/>
      </c>
    </row>
    <row r="2035" spans="1:22" x14ac:dyDescent="0.25">
      <c r="A2035" s="15" t="str">
        <f t="shared" si="254"/>
        <v/>
      </c>
      <c r="D2035" s="5" t="str">
        <f t="shared" si="248"/>
        <v/>
      </c>
      <c r="E2035" s="5" t="str">
        <f t="shared" si="249"/>
        <v/>
      </c>
      <c r="F2035" s="5" t="str">
        <f t="shared" si="250"/>
        <v/>
      </c>
      <c r="G2035" s="5" t="str">
        <f t="shared" si="251"/>
        <v/>
      </c>
      <c r="I2035" s="5" t="str">
        <f t="shared" si="252"/>
        <v/>
      </c>
      <c r="K2035" s="5" t="str">
        <f t="shared" si="253"/>
        <v/>
      </c>
      <c r="L2035" s="5"/>
      <c r="N2035" s="4"/>
      <c r="O2035" s="4" t="str">
        <f t="shared" si="255"/>
        <v/>
      </c>
      <c r="P2035" t="s">
        <v>34</v>
      </c>
      <c r="Q2035">
        <v>0</v>
      </c>
      <c r="R2035" s="5" t="str">
        <f>IF(ISNA(VLOOKUP($J2035,STOK_AWAL,15,0)),"",VLOOKUP($J2035,STOK_AWAL,15,0))</f>
        <v/>
      </c>
      <c r="S2035" s="6">
        <v>0</v>
      </c>
      <c r="T2035" s="6">
        <v>0</v>
      </c>
      <c r="V2035" t="str">
        <f>IFERROR(INDEX('3.Stok Awal'!A2035:A7030,MATCH('4.Sell to Trade'!J2035,'3.Stok Awal'!D2035:D7030,0)),"")</f>
        <v/>
      </c>
    </row>
    <row r="2036" spans="1:22" x14ac:dyDescent="0.25">
      <c r="A2036" s="15" t="str">
        <f t="shared" si="254"/>
        <v/>
      </c>
      <c r="D2036" s="5" t="str">
        <f t="shared" si="248"/>
        <v/>
      </c>
      <c r="E2036" s="5" t="str">
        <f t="shared" si="249"/>
        <v/>
      </c>
      <c r="F2036" s="5" t="str">
        <f t="shared" si="250"/>
        <v/>
      </c>
      <c r="G2036" s="5" t="str">
        <f t="shared" si="251"/>
        <v/>
      </c>
      <c r="I2036" s="5" t="str">
        <f t="shared" si="252"/>
        <v/>
      </c>
      <c r="K2036" s="5" t="str">
        <f t="shared" si="253"/>
        <v/>
      </c>
      <c r="L2036" s="5"/>
      <c r="N2036" s="4"/>
      <c r="O2036" s="4" t="str">
        <f t="shared" si="255"/>
        <v/>
      </c>
      <c r="P2036" t="s">
        <v>34</v>
      </c>
      <c r="Q2036">
        <v>0</v>
      </c>
      <c r="R2036" s="5" t="str">
        <f>IF(ISNA(VLOOKUP($J2036,STOK_AWAL,15,0)),"",VLOOKUP($J2036,STOK_AWAL,15,0))</f>
        <v/>
      </c>
      <c r="S2036" s="6">
        <v>0</v>
      </c>
      <c r="T2036" s="6">
        <v>0</v>
      </c>
      <c r="V2036" t="str">
        <f>IFERROR(INDEX('3.Stok Awal'!A2036:A7031,MATCH('4.Sell to Trade'!J2036,'3.Stok Awal'!D2036:D7031,0)),"")</f>
        <v/>
      </c>
    </row>
    <row r="2037" spans="1:22" x14ac:dyDescent="0.25">
      <c r="A2037" s="15" t="str">
        <f t="shared" si="254"/>
        <v/>
      </c>
      <c r="D2037" s="5" t="str">
        <f t="shared" si="248"/>
        <v/>
      </c>
      <c r="E2037" s="5" t="str">
        <f t="shared" si="249"/>
        <v/>
      </c>
      <c r="F2037" s="5" t="str">
        <f t="shared" si="250"/>
        <v/>
      </c>
      <c r="G2037" s="5" t="str">
        <f t="shared" si="251"/>
        <v/>
      </c>
      <c r="I2037" s="5" t="str">
        <f t="shared" si="252"/>
        <v/>
      </c>
      <c r="K2037" s="5" t="str">
        <f t="shared" si="253"/>
        <v/>
      </c>
      <c r="L2037" s="5"/>
      <c r="N2037" s="4"/>
      <c r="O2037" s="4" t="str">
        <f t="shared" si="255"/>
        <v/>
      </c>
      <c r="P2037" t="s">
        <v>34</v>
      </c>
      <c r="Q2037">
        <v>0</v>
      </c>
      <c r="R2037" s="5" t="str">
        <f>IF(ISNA(VLOOKUP($J2037,STOK_AWAL,15,0)),"",VLOOKUP($J2037,STOK_AWAL,15,0))</f>
        <v/>
      </c>
      <c r="S2037" s="6">
        <v>0</v>
      </c>
      <c r="T2037" s="6">
        <v>0</v>
      </c>
      <c r="V2037" t="str">
        <f>IFERROR(INDEX('3.Stok Awal'!A2037:A7032,MATCH('4.Sell to Trade'!J2037,'3.Stok Awal'!D2037:D7032,0)),"")</f>
        <v/>
      </c>
    </row>
    <row r="2038" spans="1:22" x14ac:dyDescent="0.25">
      <c r="A2038" s="15" t="str">
        <f t="shared" si="254"/>
        <v/>
      </c>
      <c r="D2038" s="5" t="str">
        <f t="shared" si="248"/>
        <v/>
      </c>
      <c r="E2038" s="5" t="str">
        <f t="shared" si="249"/>
        <v/>
      </c>
      <c r="F2038" s="5" t="str">
        <f t="shared" si="250"/>
        <v/>
      </c>
      <c r="G2038" s="5" t="str">
        <f t="shared" si="251"/>
        <v/>
      </c>
      <c r="I2038" s="5" t="str">
        <f t="shared" si="252"/>
        <v/>
      </c>
      <c r="K2038" s="5" t="str">
        <f t="shared" si="253"/>
        <v/>
      </c>
      <c r="L2038" s="5"/>
      <c r="N2038" s="4"/>
      <c r="O2038" s="4" t="str">
        <f t="shared" si="255"/>
        <v/>
      </c>
      <c r="P2038" t="s">
        <v>34</v>
      </c>
      <c r="Q2038">
        <v>0</v>
      </c>
      <c r="R2038" s="5" t="str">
        <f>IF(ISNA(VLOOKUP($J2038,STOK_AWAL,15,0)),"",VLOOKUP($J2038,STOK_AWAL,15,0))</f>
        <v/>
      </c>
      <c r="S2038" s="6">
        <v>0</v>
      </c>
      <c r="T2038" s="6">
        <v>0</v>
      </c>
      <c r="V2038" t="str">
        <f>IFERROR(INDEX('3.Stok Awal'!A2038:A7033,MATCH('4.Sell to Trade'!J2038,'3.Stok Awal'!D2038:D7033,0)),"")</f>
        <v/>
      </c>
    </row>
    <row r="2039" spans="1:22" x14ac:dyDescent="0.25">
      <c r="A2039" s="15" t="str">
        <f t="shared" si="254"/>
        <v/>
      </c>
      <c r="D2039" s="5" t="str">
        <f t="shared" si="248"/>
        <v/>
      </c>
      <c r="E2039" s="5" t="str">
        <f t="shared" si="249"/>
        <v/>
      </c>
      <c r="F2039" s="5" t="str">
        <f t="shared" si="250"/>
        <v/>
      </c>
      <c r="G2039" s="5" t="str">
        <f t="shared" si="251"/>
        <v/>
      </c>
      <c r="I2039" s="5" t="str">
        <f t="shared" si="252"/>
        <v/>
      </c>
      <c r="K2039" s="5" t="str">
        <f t="shared" si="253"/>
        <v/>
      </c>
      <c r="L2039" s="5"/>
      <c r="N2039" s="4"/>
      <c r="O2039" s="4" t="str">
        <f t="shared" si="255"/>
        <v/>
      </c>
      <c r="P2039" t="s">
        <v>34</v>
      </c>
      <c r="Q2039">
        <v>0</v>
      </c>
      <c r="R2039" s="5" t="str">
        <f>IF(ISNA(VLOOKUP($J2039,STOK_AWAL,15,0)),"",VLOOKUP($J2039,STOK_AWAL,15,0))</f>
        <v/>
      </c>
      <c r="S2039" s="6">
        <v>0</v>
      </c>
      <c r="T2039" s="6">
        <v>0</v>
      </c>
      <c r="V2039" t="str">
        <f>IFERROR(INDEX('3.Stok Awal'!A2039:A7034,MATCH('4.Sell to Trade'!J2039,'3.Stok Awal'!D2039:D7034,0)),"")</f>
        <v/>
      </c>
    </row>
    <row r="2040" spans="1:22" x14ac:dyDescent="0.25">
      <c r="A2040" s="15" t="str">
        <f t="shared" si="254"/>
        <v/>
      </c>
      <c r="D2040" s="5" t="str">
        <f t="shared" si="248"/>
        <v/>
      </c>
      <c r="E2040" s="5" t="str">
        <f t="shared" si="249"/>
        <v/>
      </c>
      <c r="F2040" s="5" t="str">
        <f t="shared" si="250"/>
        <v/>
      </c>
      <c r="G2040" s="5" t="str">
        <f t="shared" si="251"/>
        <v/>
      </c>
      <c r="I2040" s="5" t="str">
        <f t="shared" si="252"/>
        <v/>
      </c>
      <c r="K2040" s="5" t="str">
        <f t="shared" si="253"/>
        <v/>
      </c>
      <c r="L2040" s="5"/>
      <c r="N2040" s="4"/>
      <c r="O2040" s="4" t="str">
        <f t="shared" si="255"/>
        <v/>
      </c>
      <c r="P2040" t="s">
        <v>34</v>
      </c>
      <c r="Q2040">
        <v>0</v>
      </c>
      <c r="R2040" s="5" t="str">
        <f>IF(ISNA(VLOOKUP($J2040,STOK_AWAL,15,0)),"",VLOOKUP($J2040,STOK_AWAL,15,0))</f>
        <v/>
      </c>
      <c r="S2040" s="6">
        <v>0</v>
      </c>
      <c r="T2040" s="6">
        <v>0</v>
      </c>
      <c r="V2040" t="str">
        <f>IFERROR(INDEX('3.Stok Awal'!A2040:A7035,MATCH('4.Sell to Trade'!J2040,'3.Stok Awal'!D2040:D7035,0)),"")</f>
        <v/>
      </c>
    </row>
    <row r="2041" spans="1:22" x14ac:dyDescent="0.25">
      <c r="A2041" s="15" t="str">
        <f t="shared" si="254"/>
        <v/>
      </c>
      <c r="D2041" s="5" t="str">
        <f t="shared" si="248"/>
        <v/>
      </c>
      <c r="E2041" s="5" t="str">
        <f t="shared" si="249"/>
        <v/>
      </c>
      <c r="F2041" s="5" t="str">
        <f t="shared" si="250"/>
        <v/>
      </c>
      <c r="G2041" s="5" t="str">
        <f t="shared" si="251"/>
        <v/>
      </c>
      <c r="I2041" s="5" t="str">
        <f t="shared" si="252"/>
        <v/>
      </c>
      <c r="K2041" s="5" t="str">
        <f t="shared" si="253"/>
        <v/>
      </c>
      <c r="L2041" s="5"/>
      <c r="N2041" s="4"/>
      <c r="O2041" s="4" t="str">
        <f t="shared" si="255"/>
        <v/>
      </c>
      <c r="P2041" t="s">
        <v>34</v>
      </c>
      <c r="Q2041">
        <v>0</v>
      </c>
      <c r="R2041" s="5" t="str">
        <f>IF(ISNA(VLOOKUP($J2041,STOK_AWAL,15,0)),"",VLOOKUP($J2041,STOK_AWAL,15,0))</f>
        <v/>
      </c>
      <c r="S2041" s="6">
        <v>0</v>
      </c>
      <c r="T2041" s="6">
        <v>0</v>
      </c>
      <c r="V2041" t="str">
        <f>IFERROR(INDEX('3.Stok Awal'!A2041:A7036,MATCH('4.Sell to Trade'!J2041,'3.Stok Awal'!D2041:D7036,0)),"")</f>
        <v/>
      </c>
    </row>
    <row r="2042" spans="1:22" x14ac:dyDescent="0.25">
      <c r="A2042" s="15" t="str">
        <f t="shared" si="254"/>
        <v/>
      </c>
      <c r="D2042" s="5" t="str">
        <f t="shared" si="248"/>
        <v/>
      </c>
      <c r="E2042" s="5" t="str">
        <f t="shared" si="249"/>
        <v/>
      </c>
      <c r="F2042" s="5" t="str">
        <f t="shared" si="250"/>
        <v/>
      </c>
      <c r="G2042" s="5" t="str">
        <f t="shared" si="251"/>
        <v/>
      </c>
      <c r="I2042" s="5" t="str">
        <f t="shared" si="252"/>
        <v/>
      </c>
      <c r="K2042" s="5" t="str">
        <f t="shared" si="253"/>
        <v/>
      </c>
      <c r="L2042" s="5"/>
      <c r="N2042" s="4"/>
      <c r="O2042" s="4" t="str">
        <f t="shared" si="255"/>
        <v/>
      </c>
      <c r="P2042" t="s">
        <v>34</v>
      </c>
      <c r="Q2042">
        <v>0</v>
      </c>
      <c r="R2042" s="5" t="str">
        <f>IF(ISNA(VLOOKUP($J2042,STOK_AWAL,15,0)),"",VLOOKUP($J2042,STOK_AWAL,15,0))</f>
        <v/>
      </c>
      <c r="S2042" s="6">
        <v>0</v>
      </c>
      <c r="T2042" s="6">
        <v>0</v>
      </c>
      <c r="V2042" t="str">
        <f>IFERROR(INDEX('3.Stok Awal'!A2042:A7037,MATCH('4.Sell to Trade'!J2042,'3.Stok Awal'!D2042:D7037,0)),"")</f>
        <v/>
      </c>
    </row>
    <row r="2043" spans="1:22" x14ac:dyDescent="0.25">
      <c r="A2043" s="15" t="str">
        <f t="shared" si="254"/>
        <v/>
      </c>
      <c r="D2043" s="5" t="str">
        <f t="shared" si="248"/>
        <v/>
      </c>
      <c r="E2043" s="5" t="str">
        <f t="shared" si="249"/>
        <v/>
      </c>
      <c r="F2043" s="5" t="str">
        <f t="shared" si="250"/>
        <v/>
      </c>
      <c r="G2043" s="5" t="str">
        <f t="shared" si="251"/>
        <v/>
      </c>
      <c r="I2043" s="5" t="str">
        <f t="shared" si="252"/>
        <v/>
      </c>
      <c r="K2043" s="5" t="str">
        <f t="shared" si="253"/>
        <v/>
      </c>
      <c r="L2043" s="5"/>
      <c r="N2043" s="4"/>
      <c r="O2043" s="4" t="str">
        <f t="shared" si="255"/>
        <v/>
      </c>
      <c r="P2043" t="s">
        <v>34</v>
      </c>
      <c r="Q2043">
        <v>0</v>
      </c>
      <c r="R2043" s="5" t="str">
        <f>IF(ISNA(VLOOKUP($J2043,STOK_AWAL,15,0)),"",VLOOKUP($J2043,STOK_AWAL,15,0))</f>
        <v/>
      </c>
      <c r="S2043" s="6">
        <v>0</v>
      </c>
      <c r="T2043" s="6">
        <v>0</v>
      </c>
      <c r="V2043" t="str">
        <f>IFERROR(INDEX('3.Stok Awal'!A2043:A7038,MATCH('4.Sell to Trade'!J2043,'3.Stok Awal'!D2043:D7038,0)),"")</f>
        <v/>
      </c>
    </row>
    <row r="2044" spans="1:22" x14ac:dyDescent="0.25">
      <c r="A2044" s="15" t="str">
        <f t="shared" si="254"/>
        <v/>
      </c>
      <c r="D2044" s="5" t="str">
        <f t="shared" si="248"/>
        <v/>
      </c>
      <c r="E2044" s="5" t="str">
        <f t="shared" si="249"/>
        <v/>
      </c>
      <c r="F2044" s="5" t="str">
        <f t="shared" si="250"/>
        <v/>
      </c>
      <c r="G2044" s="5" t="str">
        <f t="shared" si="251"/>
        <v/>
      </c>
      <c r="I2044" s="5" t="str">
        <f t="shared" si="252"/>
        <v/>
      </c>
      <c r="K2044" s="5" t="str">
        <f t="shared" si="253"/>
        <v/>
      </c>
      <c r="L2044" s="5"/>
      <c r="N2044" s="4"/>
      <c r="O2044" s="4" t="str">
        <f t="shared" si="255"/>
        <v/>
      </c>
      <c r="P2044" t="s">
        <v>34</v>
      </c>
      <c r="Q2044">
        <v>0</v>
      </c>
      <c r="R2044" s="5" t="str">
        <f>IF(ISNA(VLOOKUP($J2044,STOK_AWAL,15,0)),"",VLOOKUP($J2044,STOK_AWAL,15,0))</f>
        <v/>
      </c>
      <c r="S2044" s="6">
        <v>0</v>
      </c>
      <c r="T2044" s="6">
        <v>0</v>
      </c>
      <c r="V2044" t="str">
        <f>IFERROR(INDEX('3.Stok Awal'!A2044:A7039,MATCH('4.Sell to Trade'!J2044,'3.Stok Awal'!D2044:D7039,0)),"")</f>
        <v/>
      </c>
    </row>
    <row r="2045" spans="1:22" x14ac:dyDescent="0.25">
      <c r="A2045" s="15" t="str">
        <f t="shared" si="254"/>
        <v/>
      </c>
      <c r="D2045" s="5" t="str">
        <f t="shared" si="248"/>
        <v/>
      </c>
      <c r="E2045" s="5" t="str">
        <f t="shared" si="249"/>
        <v/>
      </c>
      <c r="F2045" s="5" t="str">
        <f t="shared" si="250"/>
        <v/>
      </c>
      <c r="G2045" s="5" t="str">
        <f t="shared" si="251"/>
        <v/>
      </c>
      <c r="I2045" s="5" t="str">
        <f t="shared" si="252"/>
        <v/>
      </c>
      <c r="K2045" s="5" t="str">
        <f t="shared" si="253"/>
        <v/>
      </c>
      <c r="L2045" s="5"/>
      <c r="N2045" s="4"/>
      <c r="O2045" s="4" t="str">
        <f t="shared" si="255"/>
        <v/>
      </c>
      <c r="P2045" t="s">
        <v>34</v>
      </c>
      <c r="Q2045">
        <v>0</v>
      </c>
      <c r="R2045" s="5" t="str">
        <f>IF(ISNA(VLOOKUP($J2045,STOK_AWAL,15,0)),"",VLOOKUP($J2045,STOK_AWAL,15,0))</f>
        <v/>
      </c>
      <c r="S2045" s="6">
        <v>0</v>
      </c>
      <c r="T2045" s="6">
        <v>0</v>
      </c>
      <c r="V2045" t="str">
        <f>IFERROR(INDEX('3.Stok Awal'!A2045:A7040,MATCH('4.Sell to Trade'!J2045,'3.Stok Awal'!D2045:D7040,0)),"")</f>
        <v/>
      </c>
    </row>
    <row r="2046" spans="1:22" x14ac:dyDescent="0.25">
      <c r="A2046" s="15" t="str">
        <f t="shared" si="254"/>
        <v/>
      </c>
      <c r="D2046" s="5" t="str">
        <f t="shared" si="248"/>
        <v/>
      </c>
      <c r="E2046" s="5" t="str">
        <f t="shared" si="249"/>
        <v/>
      </c>
      <c r="F2046" s="5" t="str">
        <f t="shared" si="250"/>
        <v/>
      </c>
      <c r="G2046" s="5" t="str">
        <f t="shared" si="251"/>
        <v/>
      </c>
      <c r="I2046" s="5" t="str">
        <f t="shared" si="252"/>
        <v/>
      </c>
      <c r="K2046" s="5" t="str">
        <f t="shared" si="253"/>
        <v/>
      </c>
      <c r="L2046" s="5"/>
      <c r="N2046" s="4"/>
      <c r="O2046" s="4" t="str">
        <f t="shared" si="255"/>
        <v/>
      </c>
      <c r="P2046" t="s">
        <v>34</v>
      </c>
      <c r="Q2046">
        <v>0</v>
      </c>
      <c r="R2046" s="5" t="str">
        <f>IF(ISNA(VLOOKUP($J2046,STOK_AWAL,15,0)),"",VLOOKUP($J2046,STOK_AWAL,15,0))</f>
        <v/>
      </c>
      <c r="S2046" s="6">
        <v>0</v>
      </c>
      <c r="T2046" s="6">
        <v>0</v>
      </c>
      <c r="V2046" t="str">
        <f>IFERROR(INDEX('3.Stok Awal'!A2046:A7041,MATCH('4.Sell to Trade'!J2046,'3.Stok Awal'!D2046:D7041,0)),"")</f>
        <v/>
      </c>
    </row>
    <row r="2047" spans="1:22" x14ac:dyDescent="0.25">
      <c r="A2047" s="15" t="str">
        <f t="shared" si="254"/>
        <v/>
      </c>
      <c r="D2047" s="5" t="str">
        <f t="shared" si="248"/>
        <v/>
      </c>
      <c r="E2047" s="5" t="str">
        <f t="shared" si="249"/>
        <v/>
      </c>
      <c r="F2047" s="5" t="str">
        <f t="shared" si="250"/>
        <v/>
      </c>
      <c r="G2047" s="5" t="str">
        <f t="shared" si="251"/>
        <v/>
      </c>
      <c r="I2047" s="5" t="str">
        <f t="shared" si="252"/>
        <v/>
      </c>
      <c r="K2047" s="5" t="str">
        <f t="shared" si="253"/>
        <v/>
      </c>
      <c r="L2047" s="5"/>
      <c r="N2047" s="4"/>
      <c r="O2047" s="4" t="str">
        <f t="shared" si="255"/>
        <v/>
      </c>
      <c r="P2047" t="s">
        <v>34</v>
      </c>
      <c r="Q2047">
        <v>0</v>
      </c>
      <c r="R2047" s="5" t="str">
        <f>IF(ISNA(VLOOKUP($J2047,STOK_AWAL,15,0)),"",VLOOKUP($J2047,STOK_AWAL,15,0))</f>
        <v/>
      </c>
      <c r="S2047" s="6">
        <v>0</v>
      </c>
      <c r="T2047" s="6">
        <v>0</v>
      </c>
      <c r="V2047" t="str">
        <f>IFERROR(INDEX('3.Stok Awal'!A2047:A7042,MATCH('4.Sell to Trade'!J2047,'3.Stok Awal'!D2047:D7042,0)),"")</f>
        <v/>
      </c>
    </row>
    <row r="2048" spans="1:22" x14ac:dyDescent="0.25">
      <c r="A2048" s="15" t="str">
        <f t="shared" si="254"/>
        <v/>
      </c>
      <c r="D2048" s="5" t="str">
        <f t="shared" si="248"/>
        <v/>
      </c>
      <c r="E2048" s="5" t="str">
        <f t="shared" si="249"/>
        <v/>
      </c>
      <c r="F2048" s="5" t="str">
        <f t="shared" si="250"/>
        <v/>
      </c>
      <c r="G2048" s="5" t="str">
        <f t="shared" si="251"/>
        <v/>
      </c>
      <c r="I2048" s="5" t="str">
        <f t="shared" si="252"/>
        <v/>
      </c>
      <c r="K2048" s="5" t="str">
        <f t="shared" si="253"/>
        <v/>
      </c>
      <c r="L2048" s="5"/>
      <c r="N2048" s="4"/>
      <c r="O2048" s="4" t="str">
        <f t="shared" si="255"/>
        <v/>
      </c>
      <c r="P2048" t="s">
        <v>34</v>
      </c>
      <c r="Q2048">
        <v>0</v>
      </c>
      <c r="R2048" s="5" t="str">
        <f>IF(ISNA(VLOOKUP($J2048,STOK_AWAL,15,0)),"",VLOOKUP($J2048,STOK_AWAL,15,0))</f>
        <v/>
      </c>
      <c r="S2048" s="6">
        <v>0</v>
      </c>
      <c r="T2048" s="6">
        <v>0</v>
      </c>
      <c r="V2048" t="str">
        <f>IFERROR(INDEX('3.Stok Awal'!A2048:A7043,MATCH('4.Sell to Trade'!J2048,'3.Stok Awal'!D2048:D7043,0)),"")</f>
        <v/>
      </c>
    </row>
    <row r="2049" spans="1:22" x14ac:dyDescent="0.25">
      <c r="A2049" s="15" t="str">
        <f t="shared" si="254"/>
        <v/>
      </c>
      <c r="D2049" s="5" t="str">
        <f t="shared" si="248"/>
        <v/>
      </c>
      <c r="E2049" s="5" t="str">
        <f t="shared" si="249"/>
        <v/>
      </c>
      <c r="F2049" s="5" t="str">
        <f t="shared" si="250"/>
        <v/>
      </c>
      <c r="G2049" s="5" t="str">
        <f t="shared" si="251"/>
        <v/>
      </c>
      <c r="I2049" s="5" t="str">
        <f t="shared" si="252"/>
        <v/>
      </c>
      <c r="K2049" s="5" t="str">
        <f t="shared" si="253"/>
        <v/>
      </c>
      <c r="L2049" s="5"/>
      <c r="N2049" s="4"/>
      <c r="O2049" s="4" t="str">
        <f t="shared" si="255"/>
        <v/>
      </c>
      <c r="P2049" t="s">
        <v>34</v>
      </c>
      <c r="Q2049">
        <v>0</v>
      </c>
      <c r="R2049" s="5" t="str">
        <f>IF(ISNA(VLOOKUP($J2049,STOK_AWAL,15,0)),"",VLOOKUP($J2049,STOK_AWAL,15,0))</f>
        <v/>
      </c>
      <c r="S2049" s="6">
        <v>0</v>
      </c>
      <c r="T2049" s="6">
        <v>0</v>
      </c>
      <c r="V2049" t="str">
        <f>IFERROR(INDEX('3.Stok Awal'!A2049:A7044,MATCH('4.Sell to Trade'!J2049,'3.Stok Awal'!D2049:D7044,0)),"")</f>
        <v/>
      </c>
    </row>
    <row r="2050" spans="1:22" x14ac:dyDescent="0.25">
      <c r="A2050" s="15" t="str">
        <f t="shared" si="254"/>
        <v/>
      </c>
      <c r="D2050" s="5" t="str">
        <f t="shared" si="248"/>
        <v/>
      </c>
      <c r="E2050" s="5" t="str">
        <f t="shared" si="249"/>
        <v/>
      </c>
      <c r="F2050" s="5" t="str">
        <f t="shared" si="250"/>
        <v/>
      </c>
      <c r="G2050" s="5" t="str">
        <f t="shared" si="251"/>
        <v/>
      </c>
      <c r="I2050" s="5" t="str">
        <f t="shared" si="252"/>
        <v/>
      </c>
      <c r="K2050" s="5" t="str">
        <f t="shared" si="253"/>
        <v/>
      </c>
      <c r="L2050" s="5"/>
      <c r="N2050" s="4"/>
      <c r="O2050" s="4" t="str">
        <f t="shared" si="255"/>
        <v/>
      </c>
      <c r="P2050" t="s">
        <v>34</v>
      </c>
      <c r="Q2050">
        <v>0</v>
      </c>
      <c r="R2050" s="5" t="str">
        <f>IF(ISNA(VLOOKUP($J2050,STOK_AWAL,15,0)),"",VLOOKUP($J2050,STOK_AWAL,15,0))</f>
        <v/>
      </c>
      <c r="S2050" s="6">
        <v>0</v>
      </c>
      <c r="T2050" s="6">
        <v>0</v>
      </c>
      <c r="V2050" t="str">
        <f>IFERROR(INDEX('3.Stok Awal'!A2050:A7045,MATCH('4.Sell to Trade'!J2050,'3.Stok Awal'!D2050:D7045,0)),"")</f>
        <v/>
      </c>
    </row>
    <row r="2051" spans="1:22" x14ac:dyDescent="0.25">
      <c r="A2051" s="15" t="str">
        <f t="shared" si="254"/>
        <v/>
      </c>
      <c r="D2051" s="5" t="str">
        <f t="shared" si="248"/>
        <v/>
      </c>
      <c r="E2051" s="5" t="str">
        <f t="shared" si="249"/>
        <v/>
      </c>
      <c r="F2051" s="5" t="str">
        <f t="shared" si="250"/>
        <v/>
      </c>
      <c r="G2051" s="5" t="str">
        <f t="shared" si="251"/>
        <v/>
      </c>
      <c r="I2051" s="5" t="str">
        <f t="shared" si="252"/>
        <v/>
      </c>
      <c r="K2051" s="5" t="str">
        <f t="shared" si="253"/>
        <v/>
      </c>
      <c r="L2051" s="5"/>
      <c r="N2051" s="4"/>
      <c r="O2051" s="4" t="str">
        <f t="shared" si="255"/>
        <v/>
      </c>
      <c r="P2051" t="s">
        <v>34</v>
      </c>
      <c r="Q2051">
        <v>0</v>
      </c>
      <c r="R2051" s="5" t="str">
        <f>IF(ISNA(VLOOKUP($J2051,STOK_AWAL,15,0)),"",VLOOKUP($J2051,STOK_AWAL,15,0))</f>
        <v/>
      </c>
      <c r="S2051" s="6">
        <v>0</v>
      </c>
      <c r="T2051" s="6">
        <v>0</v>
      </c>
      <c r="V2051" t="str">
        <f>IFERROR(INDEX('3.Stok Awal'!A2051:A7046,MATCH('4.Sell to Trade'!J2051,'3.Stok Awal'!D2051:D7046,0)),"")</f>
        <v/>
      </c>
    </row>
    <row r="2052" spans="1:22" x14ac:dyDescent="0.25">
      <c r="A2052" s="15" t="str">
        <f t="shared" si="254"/>
        <v/>
      </c>
      <c r="D2052" s="5" t="str">
        <f t="shared" si="248"/>
        <v/>
      </c>
      <c r="E2052" s="5" t="str">
        <f t="shared" si="249"/>
        <v/>
      </c>
      <c r="F2052" s="5" t="str">
        <f t="shared" si="250"/>
        <v/>
      </c>
      <c r="G2052" s="5" t="str">
        <f t="shared" si="251"/>
        <v/>
      </c>
      <c r="I2052" s="5" t="str">
        <f t="shared" si="252"/>
        <v/>
      </c>
      <c r="K2052" s="5" t="str">
        <f t="shared" si="253"/>
        <v/>
      </c>
      <c r="L2052" s="5"/>
      <c r="N2052" s="4"/>
      <c r="O2052" s="4" t="str">
        <f t="shared" si="255"/>
        <v/>
      </c>
      <c r="P2052" t="s">
        <v>34</v>
      </c>
      <c r="Q2052">
        <v>0</v>
      </c>
      <c r="R2052" s="5" t="str">
        <f>IF(ISNA(VLOOKUP($J2052,STOK_AWAL,15,0)),"",VLOOKUP($J2052,STOK_AWAL,15,0))</f>
        <v/>
      </c>
      <c r="S2052" s="6">
        <v>0</v>
      </c>
      <c r="T2052" s="6">
        <v>0</v>
      </c>
      <c r="V2052" t="str">
        <f>IFERROR(INDEX('3.Stok Awal'!A2052:A7047,MATCH('4.Sell to Trade'!J2052,'3.Stok Awal'!D2052:D7047,0)),"")</f>
        <v/>
      </c>
    </row>
    <row r="2053" spans="1:22" x14ac:dyDescent="0.25">
      <c r="A2053" s="15" t="str">
        <f t="shared" si="254"/>
        <v/>
      </c>
      <c r="D2053" s="5" t="str">
        <f t="shared" ref="D2053:D2116" si="256">IF(ISNA(VLOOKUP($C2053,MASTER_CUSTOMER,2,0)),"",VLOOKUP($C2053,MASTER_CUSTOMER,2,0))</f>
        <v/>
      </c>
      <c r="E2053" s="5" t="str">
        <f t="shared" ref="E2053:E2116" si="257">IF(ISNA(VLOOKUP($C2053,MASTER_CUSTOMER,4,0)),"",VLOOKUP($C2053,MASTER_CUSTOMER,4,0))</f>
        <v/>
      </c>
      <c r="F2053" s="5" t="str">
        <f t="shared" ref="F2053:F2116" si="258">IF(ISNA(VLOOKUP($C2053,MASTER_CUSTOMER,5,0)),"",VLOOKUP($C2053,MASTER_CUSTOMER,5,0))</f>
        <v/>
      </c>
      <c r="G2053" s="5" t="str">
        <f t="shared" ref="G2053:G2116" si="259">IF(ISNA(VLOOKUP($C2053,MASTER_CUSTOMER,3,0)),"",VLOOKUP($C2053,MASTER_CUSTOMER,3,0))</f>
        <v/>
      </c>
      <c r="I2053" s="5" t="str">
        <f t="shared" ref="I2053:I2116" si="260">IF(ISNA(VLOOKUP($H2053,MASTER_SALESMAN,2,0)),"",VLOOKUP($H2053,MASTER_SALESMAN,2,0))</f>
        <v/>
      </c>
      <c r="K2053" s="5" t="str">
        <f t="shared" ref="K2053:K2116" si="261">IF(ISNA(VLOOKUP($J2053,STOK_AWAL,2,0)),"",VLOOKUP($J2053,STOK_AWAL,2,0))</f>
        <v/>
      </c>
      <c r="L2053" s="5"/>
      <c r="N2053" s="4"/>
      <c r="O2053" s="4" t="str">
        <f t="shared" si="255"/>
        <v/>
      </c>
      <c r="P2053" t="s">
        <v>34</v>
      </c>
      <c r="Q2053">
        <v>0</v>
      </c>
      <c r="R2053" s="5" t="str">
        <f>IF(ISNA(VLOOKUP($J2053,STOK_AWAL,15,0)),"",VLOOKUP($J2053,STOK_AWAL,15,0))</f>
        <v/>
      </c>
      <c r="S2053" s="6">
        <v>0</v>
      </c>
      <c r="T2053" s="6">
        <v>0</v>
      </c>
      <c r="V2053" t="str">
        <f>IFERROR(INDEX('3.Stok Awal'!A2053:A7048,MATCH('4.Sell to Trade'!J2053,'3.Stok Awal'!D2053:D7048,0)),"")</f>
        <v/>
      </c>
    </row>
    <row r="2054" spans="1:22" x14ac:dyDescent="0.25">
      <c r="A2054" s="15" t="str">
        <f t="shared" ref="A2054:A2117" si="262">IF(B2054="","",B2054)</f>
        <v/>
      </c>
      <c r="D2054" s="5" t="str">
        <f t="shared" si="256"/>
        <v/>
      </c>
      <c r="E2054" s="5" t="str">
        <f t="shared" si="257"/>
        <v/>
      </c>
      <c r="F2054" s="5" t="str">
        <f t="shared" si="258"/>
        <v/>
      </c>
      <c r="G2054" s="5" t="str">
        <f t="shared" si="259"/>
        <v/>
      </c>
      <c r="I2054" s="5" t="str">
        <f t="shared" si="260"/>
        <v/>
      </c>
      <c r="K2054" s="5" t="str">
        <f t="shared" si="261"/>
        <v/>
      </c>
      <c r="L2054" s="5"/>
      <c r="N2054" s="4"/>
      <c r="O2054" s="4" t="str">
        <f t="shared" ref="O2054:O2117" si="263">J2054&amp;N2054</f>
        <v/>
      </c>
      <c r="P2054" t="s">
        <v>34</v>
      </c>
      <c r="Q2054">
        <v>0</v>
      </c>
      <c r="R2054" s="5" t="str">
        <f>IF(ISNA(VLOOKUP($J2054,STOK_AWAL,15,0)),"",VLOOKUP($J2054,STOK_AWAL,15,0))</f>
        <v/>
      </c>
      <c r="S2054" s="6">
        <v>0</v>
      </c>
      <c r="T2054" s="6">
        <v>0</v>
      </c>
      <c r="V2054" t="str">
        <f>IFERROR(INDEX('3.Stok Awal'!A2054:A7049,MATCH('4.Sell to Trade'!J2054,'3.Stok Awal'!D2054:D7049,0)),"")</f>
        <v/>
      </c>
    </row>
    <row r="2055" spans="1:22" x14ac:dyDescent="0.25">
      <c r="A2055" s="15" t="str">
        <f t="shared" si="262"/>
        <v/>
      </c>
      <c r="D2055" s="5" t="str">
        <f t="shared" si="256"/>
        <v/>
      </c>
      <c r="E2055" s="5" t="str">
        <f t="shared" si="257"/>
        <v/>
      </c>
      <c r="F2055" s="5" t="str">
        <f t="shared" si="258"/>
        <v/>
      </c>
      <c r="G2055" s="5" t="str">
        <f t="shared" si="259"/>
        <v/>
      </c>
      <c r="I2055" s="5" t="str">
        <f t="shared" si="260"/>
        <v/>
      </c>
      <c r="K2055" s="5" t="str">
        <f t="shared" si="261"/>
        <v/>
      </c>
      <c r="L2055" s="5"/>
      <c r="N2055" s="4"/>
      <c r="O2055" s="4" t="str">
        <f t="shared" si="263"/>
        <v/>
      </c>
      <c r="P2055" t="s">
        <v>34</v>
      </c>
      <c r="Q2055">
        <v>0</v>
      </c>
      <c r="R2055" s="5" t="str">
        <f>IF(ISNA(VLOOKUP($J2055,STOK_AWAL,15,0)),"",VLOOKUP($J2055,STOK_AWAL,15,0))</f>
        <v/>
      </c>
      <c r="S2055" s="6">
        <v>0</v>
      </c>
      <c r="T2055" s="6">
        <v>0</v>
      </c>
      <c r="V2055" t="str">
        <f>IFERROR(INDEX('3.Stok Awal'!A2055:A7050,MATCH('4.Sell to Trade'!J2055,'3.Stok Awal'!D2055:D7050,0)),"")</f>
        <v/>
      </c>
    </row>
    <row r="2056" spans="1:22" x14ac:dyDescent="0.25">
      <c r="A2056" s="15" t="str">
        <f t="shared" si="262"/>
        <v/>
      </c>
      <c r="D2056" s="5" t="str">
        <f t="shared" si="256"/>
        <v/>
      </c>
      <c r="E2056" s="5" t="str">
        <f t="shared" si="257"/>
        <v/>
      </c>
      <c r="F2056" s="5" t="str">
        <f t="shared" si="258"/>
        <v/>
      </c>
      <c r="G2056" s="5" t="str">
        <f t="shared" si="259"/>
        <v/>
      </c>
      <c r="I2056" s="5" t="str">
        <f t="shared" si="260"/>
        <v/>
      </c>
      <c r="K2056" s="5" t="str">
        <f t="shared" si="261"/>
        <v/>
      </c>
      <c r="L2056" s="5"/>
      <c r="N2056" s="4"/>
      <c r="O2056" s="4" t="str">
        <f t="shared" si="263"/>
        <v/>
      </c>
      <c r="P2056" t="s">
        <v>34</v>
      </c>
      <c r="Q2056">
        <v>0</v>
      </c>
      <c r="R2056" s="5" t="str">
        <f>IF(ISNA(VLOOKUP($J2056,STOK_AWAL,15,0)),"",VLOOKUP($J2056,STOK_AWAL,15,0))</f>
        <v/>
      </c>
      <c r="S2056" s="6">
        <v>0</v>
      </c>
      <c r="T2056" s="6">
        <v>0</v>
      </c>
      <c r="V2056" t="str">
        <f>IFERROR(INDEX('3.Stok Awal'!A2056:A7051,MATCH('4.Sell to Trade'!J2056,'3.Stok Awal'!D2056:D7051,0)),"")</f>
        <v/>
      </c>
    </row>
    <row r="2057" spans="1:22" x14ac:dyDescent="0.25">
      <c r="A2057" s="15" t="str">
        <f t="shared" si="262"/>
        <v/>
      </c>
      <c r="D2057" s="5" t="str">
        <f t="shared" si="256"/>
        <v/>
      </c>
      <c r="E2057" s="5" t="str">
        <f t="shared" si="257"/>
        <v/>
      </c>
      <c r="F2057" s="5" t="str">
        <f t="shared" si="258"/>
        <v/>
      </c>
      <c r="G2057" s="5" t="str">
        <f t="shared" si="259"/>
        <v/>
      </c>
      <c r="I2057" s="5" t="str">
        <f t="shared" si="260"/>
        <v/>
      </c>
      <c r="K2057" s="5" t="str">
        <f t="shared" si="261"/>
        <v/>
      </c>
      <c r="L2057" s="5"/>
      <c r="N2057" s="4"/>
      <c r="O2057" s="4" t="str">
        <f t="shared" si="263"/>
        <v/>
      </c>
      <c r="P2057" t="s">
        <v>34</v>
      </c>
      <c r="Q2057">
        <v>0</v>
      </c>
      <c r="R2057" s="5" t="str">
        <f>IF(ISNA(VLOOKUP($J2057,STOK_AWAL,15,0)),"",VLOOKUP($J2057,STOK_AWAL,15,0))</f>
        <v/>
      </c>
      <c r="S2057" s="6">
        <v>0</v>
      </c>
      <c r="T2057" s="6">
        <v>0</v>
      </c>
      <c r="V2057" t="str">
        <f>IFERROR(INDEX('3.Stok Awal'!A2057:A7052,MATCH('4.Sell to Trade'!J2057,'3.Stok Awal'!D2057:D7052,0)),"")</f>
        <v/>
      </c>
    </row>
    <row r="2058" spans="1:22" x14ac:dyDescent="0.25">
      <c r="A2058" s="15" t="str">
        <f t="shared" si="262"/>
        <v/>
      </c>
      <c r="D2058" s="5" t="str">
        <f t="shared" si="256"/>
        <v/>
      </c>
      <c r="E2058" s="5" t="str">
        <f t="shared" si="257"/>
        <v/>
      </c>
      <c r="F2058" s="5" t="str">
        <f t="shared" si="258"/>
        <v/>
      </c>
      <c r="G2058" s="5" t="str">
        <f t="shared" si="259"/>
        <v/>
      </c>
      <c r="I2058" s="5" t="str">
        <f t="shared" si="260"/>
        <v/>
      </c>
      <c r="K2058" s="5" t="str">
        <f t="shared" si="261"/>
        <v/>
      </c>
      <c r="L2058" s="5"/>
      <c r="N2058" s="4"/>
      <c r="O2058" s="4" t="str">
        <f t="shared" si="263"/>
        <v/>
      </c>
      <c r="P2058" t="s">
        <v>34</v>
      </c>
      <c r="Q2058">
        <v>0</v>
      </c>
      <c r="R2058" s="5" t="str">
        <f>IF(ISNA(VLOOKUP($J2058,STOK_AWAL,15,0)),"",VLOOKUP($J2058,STOK_AWAL,15,0))</f>
        <v/>
      </c>
      <c r="S2058" s="6">
        <v>0</v>
      </c>
      <c r="T2058" s="6">
        <v>0</v>
      </c>
      <c r="V2058" t="str">
        <f>IFERROR(INDEX('3.Stok Awal'!A2058:A7053,MATCH('4.Sell to Trade'!J2058,'3.Stok Awal'!D2058:D7053,0)),"")</f>
        <v/>
      </c>
    </row>
    <row r="2059" spans="1:22" x14ac:dyDescent="0.25">
      <c r="A2059" s="15" t="str">
        <f t="shared" si="262"/>
        <v/>
      </c>
      <c r="D2059" s="5" t="str">
        <f t="shared" si="256"/>
        <v/>
      </c>
      <c r="E2059" s="5" t="str">
        <f t="shared" si="257"/>
        <v/>
      </c>
      <c r="F2059" s="5" t="str">
        <f t="shared" si="258"/>
        <v/>
      </c>
      <c r="G2059" s="5" t="str">
        <f t="shared" si="259"/>
        <v/>
      </c>
      <c r="I2059" s="5" t="str">
        <f t="shared" si="260"/>
        <v/>
      </c>
      <c r="K2059" s="5" t="str">
        <f t="shared" si="261"/>
        <v/>
      </c>
      <c r="L2059" s="5"/>
      <c r="N2059" s="4"/>
      <c r="O2059" s="4" t="str">
        <f t="shared" si="263"/>
        <v/>
      </c>
      <c r="P2059" t="s">
        <v>34</v>
      </c>
      <c r="Q2059">
        <v>0</v>
      </c>
      <c r="R2059" s="5" t="str">
        <f>IF(ISNA(VLOOKUP($J2059,STOK_AWAL,15,0)),"",VLOOKUP($J2059,STOK_AWAL,15,0))</f>
        <v/>
      </c>
      <c r="S2059" s="6">
        <v>0</v>
      </c>
      <c r="T2059" s="6">
        <v>0</v>
      </c>
      <c r="V2059" t="str">
        <f>IFERROR(INDEX('3.Stok Awal'!A2059:A7054,MATCH('4.Sell to Trade'!J2059,'3.Stok Awal'!D2059:D7054,0)),"")</f>
        <v/>
      </c>
    </row>
    <row r="2060" spans="1:22" x14ac:dyDescent="0.25">
      <c r="A2060" s="15" t="str">
        <f t="shared" si="262"/>
        <v/>
      </c>
      <c r="D2060" s="5" t="str">
        <f t="shared" si="256"/>
        <v/>
      </c>
      <c r="E2060" s="5" t="str">
        <f t="shared" si="257"/>
        <v/>
      </c>
      <c r="F2060" s="5" t="str">
        <f t="shared" si="258"/>
        <v/>
      </c>
      <c r="G2060" s="5" t="str">
        <f t="shared" si="259"/>
        <v/>
      </c>
      <c r="I2060" s="5" t="str">
        <f t="shared" si="260"/>
        <v/>
      </c>
      <c r="K2060" s="5" t="str">
        <f t="shared" si="261"/>
        <v/>
      </c>
      <c r="L2060" s="5"/>
      <c r="N2060" s="4"/>
      <c r="O2060" s="4" t="str">
        <f t="shared" si="263"/>
        <v/>
      </c>
      <c r="P2060" t="s">
        <v>34</v>
      </c>
      <c r="Q2060">
        <v>0</v>
      </c>
      <c r="R2060" s="5" t="str">
        <f>IF(ISNA(VLOOKUP($J2060,STOK_AWAL,15,0)),"",VLOOKUP($J2060,STOK_AWAL,15,0))</f>
        <v/>
      </c>
      <c r="S2060" s="6">
        <v>0</v>
      </c>
      <c r="T2060" s="6">
        <v>0</v>
      </c>
      <c r="V2060" t="str">
        <f>IFERROR(INDEX('3.Stok Awal'!A2060:A7055,MATCH('4.Sell to Trade'!J2060,'3.Stok Awal'!D2060:D7055,0)),"")</f>
        <v/>
      </c>
    </row>
    <row r="2061" spans="1:22" x14ac:dyDescent="0.25">
      <c r="A2061" s="15" t="str">
        <f t="shared" si="262"/>
        <v/>
      </c>
      <c r="D2061" s="5" t="str">
        <f t="shared" si="256"/>
        <v/>
      </c>
      <c r="E2061" s="5" t="str">
        <f t="shared" si="257"/>
        <v/>
      </c>
      <c r="F2061" s="5" t="str">
        <f t="shared" si="258"/>
        <v/>
      </c>
      <c r="G2061" s="5" t="str">
        <f t="shared" si="259"/>
        <v/>
      </c>
      <c r="I2061" s="5" t="str">
        <f t="shared" si="260"/>
        <v/>
      </c>
      <c r="K2061" s="5" t="str">
        <f t="shared" si="261"/>
        <v/>
      </c>
      <c r="L2061" s="5"/>
      <c r="N2061" s="4"/>
      <c r="O2061" s="4" t="str">
        <f t="shared" si="263"/>
        <v/>
      </c>
      <c r="P2061" t="s">
        <v>34</v>
      </c>
      <c r="Q2061">
        <v>0</v>
      </c>
      <c r="R2061" s="5" t="str">
        <f>IF(ISNA(VLOOKUP($J2061,STOK_AWAL,15,0)),"",VLOOKUP($J2061,STOK_AWAL,15,0))</f>
        <v/>
      </c>
      <c r="S2061" s="6">
        <v>0</v>
      </c>
      <c r="T2061" s="6">
        <v>0</v>
      </c>
      <c r="V2061" t="str">
        <f>IFERROR(INDEX('3.Stok Awal'!A2061:A7056,MATCH('4.Sell to Trade'!J2061,'3.Stok Awal'!D2061:D7056,0)),"")</f>
        <v/>
      </c>
    </row>
    <row r="2062" spans="1:22" x14ac:dyDescent="0.25">
      <c r="A2062" s="15" t="str">
        <f t="shared" si="262"/>
        <v/>
      </c>
      <c r="D2062" s="5" t="str">
        <f t="shared" si="256"/>
        <v/>
      </c>
      <c r="E2062" s="5" t="str">
        <f t="shared" si="257"/>
        <v/>
      </c>
      <c r="F2062" s="5" t="str">
        <f t="shared" si="258"/>
        <v/>
      </c>
      <c r="G2062" s="5" t="str">
        <f t="shared" si="259"/>
        <v/>
      </c>
      <c r="I2062" s="5" t="str">
        <f t="shared" si="260"/>
        <v/>
      </c>
      <c r="K2062" s="5" t="str">
        <f t="shared" si="261"/>
        <v/>
      </c>
      <c r="L2062" s="5"/>
      <c r="N2062" s="4"/>
      <c r="O2062" s="4" t="str">
        <f t="shared" si="263"/>
        <v/>
      </c>
      <c r="P2062" t="s">
        <v>34</v>
      </c>
      <c r="Q2062">
        <v>0</v>
      </c>
      <c r="R2062" s="5" t="str">
        <f>IF(ISNA(VLOOKUP($J2062,STOK_AWAL,15,0)),"",VLOOKUP($J2062,STOK_AWAL,15,0))</f>
        <v/>
      </c>
      <c r="S2062" s="6">
        <v>0</v>
      </c>
      <c r="T2062" s="6">
        <v>0</v>
      </c>
      <c r="V2062" t="str">
        <f>IFERROR(INDEX('3.Stok Awal'!A2062:A7057,MATCH('4.Sell to Trade'!J2062,'3.Stok Awal'!D2062:D7057,0)),"")</f>
        <v/>
      </c>
    </row>
    <row r="2063" spans="1:22" x14ac:dyDescent="0.25">
      <c r="A2063" s="15" t="str">
        <f t="shared" si="262"/>
        <v/>
      </c>
      <c r="D2063" s="5" t="str">
        <f t="shared" si="256"/>
        <v/>
      </c>
      <c r="E2063" s="5" t="str">
        <f t="shared" si="257"/>
        <v/>
      </c>
      <c r="F2063" s="5" t="str">
        <f t="shared" si="258"/>
        <v/>
      </c>
      <c r="G2063" s="5" t="str">
        <f t="shared" si="259"/>
        <v/>
      </c>
      <c r="I2063" s="5" t="str">
        <f t="shared" si="260"/>
        <v/>
      </c>
      <c r="K2063" s="5" t="str">
        <f t="shared" si="261"/>
        <v/>
      </c>
      <c r="L2063" s="5"/>
      <c r="N2063" s="4"/>
      <c r="O2063" s="4" t="str">
        <f t="shared" si="263"/>
        <v/>
      </c>
      <c r="P2063" t="s">
        <v>34</v>
      </c>
      <c r="Q2063">
        <v>0</v>
      </c>
      <c r="R2063" s="5" t="str">
        <f>IF(ISNA(VLOOKUP($J2063,STOK_AWAL,15,0)),"",VLOOKUP($J2063,STOK_AWAL,15,0))</f>
        <v/>
      </c>
      <c r="S2063" s="6">
        <v>0</v>
      </c>
      <c r="T2063" s="6">
        <v>0</v>
      </c>
      <c r="V2063" t="str">
        <f>IFERROR(INDEX('3.Stok Awal'!A2063:A7058,MATCH('4.Sell to Trade'!J2063,'3.Stok Awal'!D2063:D7058,0)),"")</f>
        <v/>
      </c>
    </row>
    <row r="2064" spans="1:22" x14ac:dyDescent="0.25">
      <c r="A2064" s="15" t="str">
        <f t="shared" si="262"/>
        <v/>
      </c>
      <c r="D2064" s="5" t="str">
        <f t="shared" si="256"/>
        <v/>
      </c>
      <c r="E2064" s="5" t="str">
        <f t="shared" si="257"/>
        <v/>
      </c>
      <c r="F2064" s="5" t="str">
        <f t="shared" si="258"/>
        <v/>
      </c>
      <c r="G2064" s="5" t="str">
        <f t="shared" si="259"/>
        <v/>
      </c>
      <c r="I2064" s="5" t="str">
        <f t="shared" si="260"/>
        <v/>
      </c>
      <c r="K2064" s="5" t="str">
        <f t="shared" si="261"/>
        <v/>
      </c>
      <c r="L2064" s="5"/>
      <c r="N2064" s="4"/>
      <c r="O2064" s="4" t="str">
        <f t="shared" si="263"/>
        <v/>
      </c>
      <c r="P2064" t="s">
        <v>34</v>
      </c>
      <c r="Q2064">
        <v>0</v>
      </c>
      <c r="R2064" s="5" t="str">
        <f>IF(ISNA(VLOOKUP($J2064,STOK_AWAL,15,0)),"",VLOOKUP($J2064,STOK_AWAL,15,0))</f>
        <v/>
      </c>
      <c r="S2064" s="6">
        <v>0</v>
      </c>
      <c r="T2064" s="6">
        <v>0</v>
      </c>
      <c r="V2064" t="str">
        <f>IFERROR(INDEX('3.Stok Awal'!A2064:A7059,MATCH('4.Sell to Trade'!J2064,'3.Stok Awal'!D2064:D7059,0)),"")</f>
        <v/>
      </c>
    </row>
    <row r="2065" spans="1:22" x14ac:dyDescent="0.25">
      <c r="A2065" s="15" t="str">
        <f t="shared" si="262"/>
        <v/>
      </c>
      <c r="D2065" s="5" t="str">
        <f t="shared" si="256"/>
        <v/>
      </c>
      <c r="E2065" s="5" t="str">
        <f t="shared" si="257"/>
        <v/>
      </c>
      <c r="F2065" s="5" t="str">
        <f t="shared" si="258"/>
        <v/>
      </c>
      <c r="G2065" s="5" t="str">
        <f t="shared" si="259"/>
        <v/>
      </c>
      <c r="I2065" s="5" t="str">
        <f t="shared" si="260"/>
        <v/>
      </c>
      <c r="K2065" s="5" t="str">
        <f t="shared" si="261"/>
        <v/>
      </c>
      <c r="L2065" s="5"/>
      <c r="N2065" s="4"/>
      <c r="O2065" s="4" t="str">
        <f t="shared" si="263"/>
        <v/>
      </c>
      <c r="P2065" t="s">
        <v>34</v>
      </c>
      <c r="Q2065">
        <v>0</v>
      </c>
      <c r="R2065" s="5" t="str">
        <f>IF(ISNA(VLOOKUP($J2065,STOK_AWAL,15,0)),"",VLOOKUP($J2065,STOK_AWAL,15,0))</f>
        <v/>
      </c>
      <c r="S2065" s="6">
        <v>0</v>
      </c>
      <c r="T2065" s="6">
        <v>0</v>
      </c>
      <c r="V2065" t="str">
        <f>IFERROR(INDEX('3.Stok Awal'!A2065:A7060,MATCH('4.Sell to Trade'!J2065,'3.Stok Awal'!D2065:D7060,0)),"")</f>
        <v/>
      </c>
    </row>
    <row r="2066" spans="1:22" x14ac:dyDescent="0.25">
      <c r="A2066" s="15" t="str">
        <f t="shared" si="262"/>
        <v/>
      </c>
      <c r="D2066" s="5" t="str">
        <f t="shared" si="256"/>
        <v/>
      </c>
      <c r="E2066" s="5" t="str">
        <f t="shared" si="257"/>
        <v/>
      </c>
      <c r="F2066" s="5" t="str">
        <f t="shared" si="258"/>
        <v/>
      </c>
      <c r="G2066" s="5" t="str">
        <f t="shared" si="259"/>
        <v/>
      </c>
      <c r="I2066" s="5" t="str">
        <f t="shared" si="260"/>
        <v/>
      </c>
      <c r="K2066" s="5" t="str">
        <f t="shared" si="261"/>
        <v/>
      </c>
      <c r="L2066" s="5"/>
      <c r="N2066" s="4"/>
      <c r="O2066" s="4" t="str">
        <f t="shared" si="263"/>
        <v/>
      </c>
      <c r="P2066" t="s">
        <v>34</v>
      </c>
      <c r="Q2066">
        <v>0</v>
      </c>
      <c r="R2066" s="5" t="str">
        <f>IF(ISNA(VLOOKUP($J2066,STOK_AWAL,15,0)),"",VLOOKUP($J2066,STOK_AWAL,15,0))</f>
        <v/>
      </c>
      <c r="S2066" s="6">
        <v>0</v>
      </c>
      <c r="T2066" s="6">
        <v>0</v>
      </c>
      <c r="V2066" t="str">
        <f>IFERROR(INDEX('3.Stok Awal'!A2066:A7061,MATCH('4.Sell to Trade'!J2066,'3.Stok Awal'!D2066:D7061,0)),"")</f>
        <v/>
      </c>
    </row>
    <row r="2067" spans="1:22" x14ac:dyDescent="0.25">
      <c r="A2067" s="15" t="str">
        <f t="shared" si="262"/>
        <v/>
      </c>
      <c r="D2067" s="5" t="str">
        <f t="shared" si="256"/>
        <v/>
      </c>
      <c r="E2067" s="5" t="str">
        <f t="shared" si="257"/>
        <v/>
      </c>
      <c r="F2067" s="5" t="str">
        <f t="shared" si="258"/>
        <v/>
      </c>
      <c r="G2067" s="5" t="str">
        <f t="shared" si="259"/>
        <v/>
      </c>
      <c r="I2067" s="5" t="str">
        <f t="shared" si="260"/>
        <v/>
      </c>
      <c r="K2067" s="5" t="str">
        <f t="shared" si="261"/>
        <v/>
      </c>
      <c r="L2067" s="5"/>
      <c r="N2067" s="4"/>
      <c r="O2067" s="4" t="str">
        <f t="shared" si="263"/>
        <v/>
      </c>
      <c r="P2067" t="s">
        <v>34</v>
      </c>
      <c r="Q2067">
        <v>0</v>
      </c>
      <c r="R2067" s="5" t="str">
        <f>IF(ISNA(VLOOKUP($J2067,STOK_AWAL,15,0)),"",VLOOKUP($J2067,STOK_AWAL,15,0))</f>
        <v/>
      </c>
      <c r="S2067" s="6">
        <v>0</v>
      </c>
      <c r="T2067" s="6">
        <v>0</v>
      </c>
      <c r="V2067" t="str">
        <f>IFERROR(INDEX('3.Stok Awal'!A2067:A7062,MATCH('4.Sell to Trade'!J2067,'3.Stok Awal'!D2067:D7062,0)),"")</f>
        <v/>
      </c>
    </row>
    <row r="2068" spans="1:22" x14ac:dyDescent="0.25">
      <c r="A2068" s="15" t="str">
        <f t="shared" si="262"/>
        <v/>
      </c>
      <c r="D2068" s="5" t="str">
        <f t="shared" si="256"/>
        <v/>
      </c>
      <c r="E2068" s="5" t="str">
        <f t="shared" si="257"/>
        <v/>
      </c>
      <c r="F2068" s="5" t="str">
        <f t="shared" si="258"/>
        <v/>
      </c>
      <c r="G2068" s="5" t="str">
        <f t="shared" si="259"/>
        <v/>
      </c>
      <c r="I2068" s="5" t="str">
        <f t="shared" si="260"/>
        <v/>
      </c>
      <c r="K2068" s="5" t="str">
        <f t="shared" si="261"/>
        <v/>
      </c>
      <c r="L2068" s="5"/>
      <c r="N2068" s="4"/>
      <c r="O2068" s="4" t="str">
        <f t="shared" si="263"/>
        <v/>
      </c>
      <c r="P2068" t="s">
        <v>34</v>
      </c>
      <c r="Q2068">
        <v>0</v>
      </c>
      <c r="R2068" s="5" t="str">
        <f>IF(ISNA(VLOOKUP($J2068,STOK_AWAL,15,0)),"",VLOOKUP($J2068,STOK_AWAL,15,0))</f>
        <v/>
      </c>
      <c r="S2068" s="6">
        <v>0</v>
      </c>
      <c r="T2068" s="6">
        <v>0</v>
      </c>
      <c r="V2068" t="str">
        <f>IFERROR(INDEX('3.Stok Awal'!A2068:A7063,MATCH('4.Sell to Trade'!J2068,'3.Stok Awal'!D2068:D7063,0)),"")</f>
        <v/>
      </c>
    </row>
    <row r="2069" spans="1:22" x14ac:dyDescent="0.25">
      <c r="A2069" s="15" t="str">
        <f t="shared" si="262"/>
        <v/>
      </c>
      <c r="D2069" s="5" t="str">
        <f t="shared" si="256"/>
        <v/>
      </c>
      <c r="E2069" s="5" t="str">
        <f t="shared" si="257"/>
        <v/>
      </c>
      <c r="F2069" s="5" t="str">
        <f t="shared" si="258"/>
        <v/>
      </c>
      <c r="G2069" s="5" t="str">
        <f t="shared" si="259"/>
        <v/>
      </c>
      <c r="I2069" s="5" t="str">
        <f t="shared" si="260"/>
        <v/>
      </c>
      <c r="K2069" s="5" t="str">
        <f t="shared" si="261"/>
        <v/>
      </c>
      <c r="L2069" s="5"/>
      <c r="N2069" s="4"/>
      <c r="O2069" s="4" t="str">
        <f t="shared" si="263"/>
        <v/>
      </c>
      <c r="P2069" t="s">
        <v>34</v>
      </c>
      <c r="Q2069">
        <v>0</v>
      </c>
      <c r="R2069" s="5" t="str">
        <f>IF(ISNA(VLOOKUP($J2069,STOK_AWAL,15,0)),"",VLOOKUP($J2069,STOK_AWAL,15,0))</f>
        <v/>
      </c>
      <c r="S2069" s="6">
        <v>0</v>
      </c>
      <c r="T2069" s="6">
        <v>0</v>
      </c>
      <c r="V2069" t="str">
        <f>IFERROR(INDEX('3.Stok Awal'!A2069:A7064,MATCH('4.Sell to Trade'!J2069,'3.Stok Awal'!D2069:D7064,0)),"")</f>
        <v/>
      </c>
    </row>
    <row r="2070" spans="1:22" x14ac:dyDescent="0.25">
      <c r="A2070" s="15" t="str">
        <f t="shared" si="262"/>
        <v/>
      </c>
      <c r="D2070" s="5" t="str">
        <f t="shared" si="256"/>
        <v/>
      </c>
      <c r="E2070" s="5" t="str">
        <f t="shared" si="257"/>
        <v/>
      </c>
      <c r="F2070" s="5" t="str">
        <f t="shared" si="258"/>
        <v/>
      </c>
      <c r="G2070" s="5" t="str">
        <f t="shared" si="259"/>
        <v/>
      </c>
      <c r="I2070" s="5" t="str">
        <f t="shared" si="260"/>
        <v/>
      </c>
      <c r="K2070" s="5" t="str">
        <f t="shared" si="261"/>
        <v/>
      </c>
      <c r="L2070" s="5"/>
      <c r="N2070" s="4"/>
      <c r="O2070" s="4" t="str">
        <f t="shared" si="263"/>
        <v/>
      </c>
      <c r="P2070" t="s">
        <v>34</v>
      </c>
      <c r="Q2070">
        <v>0</v>
      </c>
      <c r="R2070" s="5" t="str">
        <f>IF(ISNA(VLOOKUP($J2070,STOK_AWAL,15,0)),"",VLOOKUP($J2070,STOK_AWAL,15,0))</f>
        <v/>
      </c>
      <c r="S2070" s="6">
        <v>0</v>
      </c>
      <c r="T2070" s="6">
        <v>0</v>
      </c>
      <c r="V2070" t="str">
        <f>IFERROR(INDEX('3.Stok Awal'!A2070:A7065,MATCH('4.Sell to Trade'!J2070,'3.Stok Awal'!D2070:D7065,0)),"")</f>
        <v/>
      </c>
    </row>
    <row r="2071" spans="1:22" x14ac:dyDescent="0.25">
      <c r="A2071" s="15" t="str">
        <f t="shared" si="262"/>
        <v/>
      </c>
      <c r="D2071" s="5" t="str">
        <f t="shared" si="256"/>
        <v/>
      </c>
      <c r="E2071" s="5" t="str">
        <f t="shared" si="257"/>
        <v/>
      </c>
      <c r="F2071" s="5" t="str">
        <f t="shared" si="258"/>
        <v/>
      </c>
      <c r="G2071" s="5" t="str">
        <f t="shared" si="259"/>
        <v/>
      </c>
      <c r="I2071" s="5" t="str">
        <f t="shared" si="260"/>
        <v/>
      </c>
      <c r="K2071" s="5" t="str">
        <f t="shared" si="261"/>
        <v/>
      </c>
      <c r="L2071" s="5"/>
      <c r="N2071" s="4"/>
      <c r="O2071" s="4" t="str">
        <f t="shared" si="263"/>
        <v/>
      </c>
      <c r="P2071" t="s">
        <v>34</v>
      </c>
      <c r="Q2071">
        <v>0</v>
      </c>
      <c r="R2071" s="5" t="str">
        <f>IF(ISNA(VLOOKUP($J2071,STOK_AWAL,15,0)),"",VLOOKUP($J2071,STOK_AWAL,15,0))</f>
        <v/>
      </c>
      <c r="S2071" s="6">
        <v>0</v>
      </c>
      <c r="T2071" s="6">
        <v>0</v>
      </c>
      <c r="V2071" t="str">
        <f>IFERROR(INDEX('3.Stok Awal'!A2071:A7066,MATCH('4.Sell to Trade'!J2071,'3.Stok Awal'!D2071:D7066,0)),"")</f>
        <v/>
      </c>
    </row>
    <row r="2072" spans="1:22" x14ac:dyDescent="0.25">
      <c r="A2072" s="15" t="str">
        <f t="shared" si="262"/>
        <v/>
      </c>
      <c r="D2072" s="5" t="str">
        <f t="shared" si="256"/>
        <v/>
      </c>
      <c r="E2072" s="5" t="str">
        <f t="shared" si="257"/>
        <v/>
      </c>
      <c r="F2072" s="5" t="str">
        <f t="shared" si="258"/>
        <v/>
      </c>
      <c r="G2072" s="5" t="str">
        <f t="shared" si="259"/>
        <v/>
      </c>
      <c r="I2072" s="5" t="str">
        <f t="shared" si="260"/>
        <v/>
      </c>
      <c r="K2072" s="5" t="str">
        <f t="shared" si="261"/>
        <v/>
      </c>
      <c r="L2072" s="5"/>
      <c r="N2072" s="4"/>
      <c r="O2072" s="4" t="str">
        <f t="shared" si="263"/>
        <v/>
      </c>
      <c r="P2072" t="s">
        <v>34</v>
      </c>
      <c r="Q2072">
        <v>0</v>
      </c>
      <c r="R2072" s="5" t="str">
        <f>IF(ISNA(VLOOKUP($J2072,STOK_AWAL,15,0)),"",VLOOKUP($J2072,STOK_AWAL,15,0))</f>
        <v/>
      </c>
      <c r="S2072" s="6">
        <v>0</v>
      </c>
      <c r="T2072" s="6">
        <v>0</v>
      </c>
      <c r="V2072" t="str">
        <f>IFERROR(INDEX('3.Stok Awal'!A2072:A7067,MATCH('4.Sell to Trade'!J2072,'3.Stok Awal'!D2072:D7067,0)),"")</f>
        <v/>
      </c>
    </row>
    <row r="2073" spans="1:22" x14ac:dyDescent="0.25">
      <c r="A2073" s="15" t="str">
        <f t="shared" si="262"/>
        <v/>
      </c>
      <c r="D2073" s="5" t="str">
        <f t="shared" si="256"/>
        <v/>
      </c>
      <c r="E2073" s="5" t="str">
        <f t="shared" si="257"/>
        <v/>
      </c>
      <c r="F2073" s="5" t="str">
        <f t="shared" si="258"/>
        <v/>
      </c>
      <c r="G2073" s="5" t="str">
        <f t="shared" si="259"/>
        <v/>
      </c>
      <c r="I2073" s="5" t="str">
        <f t="shared" si="260"/>
        <v/>
      </c>
      <c r="K2073" s="5" t="str">
        <f t="shared" si="261"/>
        <v/>
      </c>
      <c r="L2073" s="5"/>
      <c r="N2073" s="4"/>
      <c r="O2073" s="4" t="str">
        <f t="shared" si="263"/>
        <v/>
      </c>
      <c r="P2073" t="s">
        <v>34</v>
      </c>
      <c r="Q2073">
        <v>0</v>
      </c>
      <c r="R2073" s="5" t="str">
        <f>IF(ISNA(VLOOKUP($J2073,STOK_AWAL,15,0)),"",VLOOKUP($J2073,STOK_AWAL,15,0))</f>
        <v/>
      </c>
      <c r="S2073" s="6">
        <v>0</v>
      </c>
      <c r="T2073" s="6">
        <v>0</v>
      </c>
      <c r="V2073" t="str">
        <f>IFERROR(INDEX('3.Stok Awal'!A2073:A7068,MATCH('4.Sell to Trade'!J2073,'3.Stok Awal'!D2073:D7068,0)),"")</f>
        <v/>
      </c>
    </row>
    <row r="2074" spans="1:22" x14ac:dyDescent="0.25">
      <c r="A2074" s="15" t="str">
        <f t="shared" si="262"/>
        <v/>
      </c>
      <c r="D2074" s="5" t="str">
        <f t="shared" si="256"/>
        <v/>
      </c>
      <c r="E2074" s="5" t="str">
        <f t="shared" si="257"/>
        <v/>
      </c>
      <c r="F2074" s="5" t="str">
        <f t="shared" si="258"/>
        <v/>
      </c>
      <c r="G2074" s="5" t="str">
        <f t="shared" si="259"/>
        <v/>
      </c>
      <c r="I2074" s="5" t="str">
        <f t="shared" si="260"/>
        <v/>
      </c>
      <c r="K2074" s="5" t="str">
        <f t="shared" si="261"/>
        <v/>
      </c>
      <c r="L2074" s="5"/>
      <c r="N2074" s="4"/>
      <c r="O2074" s="4" t="str">
        <f t="shared" si="263"/>
        <v/>
      </c>
      <c r="P2074" t="s">
        <v>34</v>
      </c>
      <c r="Q2074">
        <v>0</v>
      </c>
      <c r="R2074" s="5" t="str">
        <f>IF(ISNA(VLOOKUP($J2074,STOK_AWAL,15,0)),"",VLOOKUP($J2074,STOK_AWAL,15,0))</f>
        <v/>
      </c>
      <c r="S2074" s="6">
        <v>0</v>
      </c>
      <c r="T2074" s="6">
        <v>0</v>
      </c>
      <c r="V2074" t="str">
        <f>IFERROR(INDEX('3.Stok Awal'!A2074:A7069,MATCH('4.Sell to Trade'!J2074,'3.Stok Awal'!D2074:D7069,0)),"")</f>
        <v/>
      </c>
    </row>
    <row r="2075" spans="1:22" x14ac:dyDescent="0.25">
      <c r="A2075" s="15" t="str">
        <f t="shared" si="262"/>
        <v/>
      </c>
      <c r="D2075" s="5" t="str">
        <f t="shared" si="256"/>
        <v/>
      </c>
      <c r="E2075" s="5" t="str">
        <f t="shared" si="257"/>
        <v/>
      </c>
      <c r="F2075" s="5" t="str">
        <f t="shared" si="258"/>
        <v/>
      </c>
      <c r="G2075" s="5" t="str">
        <f t="shared" si="259"/>
        <v/>
      </c>
      <c r="I2075" s="5" t="str">
        <f t="shared" si="260"/>
        <v/>
      </c>
      <c r="K2075" s="5" t="str">
        <f t="shared" si="261"/>
        <v/>
      </c>
      <c r="L2075" s="5"/>
      <c r="N2075" s="4"/>
      <c r="O2075" s="4" t="str">
        <f t="shared" si="263"/>
        <v/>
      </c>
      <c r="P2075" t="s">
        <v>34</v>
      </c>
      <c r="Q2075">
        <v>0</v>
      </c>
      <c r="R2075" s="5" t="str">
        <f>IF(ISNA(VLOOKUP($J2075,STOK_AWAL,15,0)),"",VLOOKUP($J2075,STOK_AWAL,15,0))</f>
        <v/>
      </c>
      <c r="S2075" s="6">
        <v>0</v>
      </c>
      <c r="T2075" s="6">
        <v>0</v>
      </c>
      <c r="V2075" t="str">
        <f>IFERROR(INDEX('3.Stok Awal'!A2075:A7070,MATCH('4.Sell to Trade'!J2075,'3.Stok Awal'!D2075:D7070,0)),"")</f>
        <v/>
      </c>
    </row>
    <row r="2076" spans="1:22" x14ac:dyDescent="0.25">
      <c r="A2076" s="15" t="str">
        <f t="shared" si="262"/>
        <v/>
      </c>
      <c r="D2076" s="5" t="str">
        <f t="shared" si="256"/>
        <v/>
      </c>
      <c r="E2076" s="5" t="str">
        <f t="shared" si="257"/>
        <v/>
      </c>
      <c r="F2076" s="5" t="str">
        <f t="shared" si="258"/>
        <v/>
      </c>
      <c r="G2076" s="5" t="str">
        <f t="shared" si="259"/>
        <v/>
      </c>
      <c r="I2076" s="5" t="str">
        <f t="shared" si="260"/>
        <v/>
      </c>
      <c r="K2076" s="5" t="str">
        <f t="shared" si="261"/>
        <v/>
      </c>
      <c r="L2076" s="5"/>
      <c r="N2076" s="4"/>
      <c r="O2076" s="4" t="str">
        <f t="shared" si="263"/>
        <v/>
      </c>
      <c r="P2076" t="s">
        <v>34</v>
      </c>
      <c r="Q2076">
        <v>0</v>
      </c>
      <c r="R2076" s="5" t="str">
        <f>IF(ISNA(VLOOKUP($J2076,STOK_AWAL,15,0)),"",VLOOKUP($J2076,STOK_AWAL,15,0))</f>
        <v/>
      </c>
      <c r="S2076" s="6">
        <v>0</v>
      </c>
      <c r="T2076" s="6">
        <v>0</v>
      </c>
      <c r="V2076" t="str">
        <f>IFERROR(INDEX('3.Stok Awal'!A2076:A7071,MATCH('4.Sell to Trade'!J2076,'3.Stok Awal'!D2076:D7071,0)),"")</f>
        <v/>
      </c>
    </row>
    <row r="2077" spans="1:22" x14ac:dyDescent="0.25">
      <c r="A2077" s="15" t="str">
        <f t="shared" si="262"/>
        <v/>
      </c>
      <c r="D2077" s="5" t="str">
        <f t="shared" si="256"/>
        <v/>
      </c>
      <c r="E2077" s="5" t="str">
        <f t="shared" si="257"/>
        <v/>
      </c>
      <c r="F2077" s="5" t="str">
        <f t="shared" si="258"/>
        <v/>
      </c>
      <c r="G2077" s="5" t="str">
        <f t="shared" si="259"/>
        <v/>
      </c>
      <c r="I2077" s="5" t="str">
        <f t="shared" si="260"/>
        <v/>
      </c>
      <c r="K2077" s="5" t="str">
        <f t="shared" si="261"/>
        <v/>
      </c>
      <c r="L2077" s="5"/>
      <c r="N2077" s="4"/>
      <c r="O2077" s="4" t="str">
        <f t="shared" si="263"/>
        <v/>
      </c>
      <c r="P2077" t="s">
        <v>34</v>
      </c>
      <c r="Q2077">
        <v>0</v>
      </c>
      <c r="R2077" s="5" t="str">
        <f>IF(ISNA(VLOOKUP($J2077,STOK_AWAL,15,0)),"",VLOOKUP($J2077,STOK_AWAL,15,0))</f>
        <v/>
      </c>
      <c r="S2077" s="6">
        <v>0</v>
      </c>
      <c r="T2077" s="6">
        <v>0</v>
      </c>
      <c r="V2077" t="str">
        <f>IFERROR(INDEX('3.Stok Awal'!A2077:A7072,MATCH('4.Sell to Trade'!J2077,'3.Stok Awal'!D2077:D7072,0)),"")</f>
        <v/>
      </c>
    </row>
    <row r="2078" spans="1:22" x14ac:dyDescent="0.25">
      <c r="A2078" s="15" t="str">
        <f t="shared" si="262"/>
        <v/>
      </c>
      <c r="D2078" s="5" t="str">
        <f t="shared" si="256"/>
        <v/>
      </c>
      <c r="E2078" s="5" t="str">
        <f t="shared" si="257"/>
        <v/>
      </c>
      <c r="F2078" s="5" t="str">
        <f t="shared" si="258"/>
        <v/>
      </c>
      <c r="G2078" s="5" t="str">
        <f t="shared" si="259"/>
        <v/>
      </c>
      <c r="I2078" s="5" t="str">
        <f t="shared" si="260"/>
        <v/>
      </c>
      <c r="K2078" s="5" t="str">
        <f t="shared" si="261"/>
        <v/>
      </c>
      <c r="L2078" s="5"/>
      <c r="N2078" s="4"/>
      <c r="O2078" s="4" t="str">
        <f t="shared" si="263"/>
        <v/>
      </c>
      <c r="P2078" t="s">
        <v>34</v>
      </c>
      <c r="Q2078">
        <v>0</v>
      </c>
      <c r="R2078" s="5" t="str">
        <f>IF(ISNA(VLOOKUP($J2078,STOK_AWAL,15,0)),"",VLOOKUP($J2078,STOK_AWAL,15,0))</f>
        <v/>
      </c>
      <c r="S2078" s="6">
        <v>0</v>
      </c>
      <c r="T2078" s="6">
        <v>0</v>
      </c>
      <c r="V2078" t="str">
        <f>IFERROR(INDEX('3.Stok Awal'!A2078:A7073,MATCH('4.Sell to Trade'!J2078,'3.Stok Awal'!D2078:D7073,0)),"")</f>
        <v/>
      </c>
    </row>
    <row r="2079" spans="1:22" x14ac:dyDescent="0.25">
      <c r="A2079" s="15" t="str">
        <f t="shared" si="262"/>
        <v/>
      </c>
      <c r="D2079" s="5" t="str">
        <f t="shared" si="256"/>
        <v/>
      </c>
      <c r="E2079" s="5" t="str">
        <f t="shared" si="257"/>
        <v/>
      </c>
      <c r="F2079" s="5" t="str">
        <f t="shared" si="258"/>
        <v/>
      </c>
      <c r="G2079" s="5" t="str">
        <f t="shared" si="259"/>
        <v/>
      </c>
      <c r="I2079" s="5" t="str">
        <f t="shared" si="260"/>
        <v/>
      </c>
      <c r="K2079" s="5" t="str">
        <f t="shared" si="261"/>
        <v/>
      </c>
      <c r="L2079" s="5"/>
      <c r="N2079" s="4"/>
      <c r="O2079" s="4" t="str">
        <f t="shared" si="263"/>
        <v/>
      </c>
      <c r="P2079" t="s">
        <v>34</v>
      </c>
      <c r="Q2079">
        <v>0</v>
      </c>
      <c r="R2079" s="5" t="str">
        <f>IF(ISNA(VLOOKUP($J2079,STOK_AWAL,15,0)),"",VLOOKUP($J2079,STOK_AWAL,15,0))</f>
        <v/>
      </c>
      <c r="S2079" s="6">
        <v>0</v>
      </c>
      <c r="T2079" s="6">
        <v>0</v>
      </c>
      <c r="V2079" t="str">
        <f>IFERROR(INDEX('3.Stok Awal'!A2079:A7074,MATCH('4.Sell to Trade'!J2079,'3.Stok Awal'!D2079:D7074,0)),"")</f>
        <v/>
      </c>
    </row>
    <row r="2080" spans="1:22" x14ac:dyDescent="0.25">
      <c r="A2080" s="15" t="str">
        <f t="shared" si="262"/>
        <v/>
      </c>
      <c r="D2080" s="5" t="str">
        <f t="shared" si="256"/>
        <v/>
      </c>
      <c r="E2080" s="5" t="str">
        <f t="shared" si="257"/>
        <v/>
      </c>
      <c r="F2080" s="5" t="str">
        <f t="shared" si="258"/>
        <v/>
      </c>
      <c r="G2080" s="5" t="str">
        <f t="shared" si="259"/>
        <v/>
      </c>
      <c r="I2080" s="5" t="str">
        <f t="shared" si="260"/>
        <v/>
      </c>
      <c r="K2080" s="5" t="str">
        <f t="shared" si="261"/>
        <v/>
      </c>
      <c r="L2080" s="5"/>
      <c r="N2080" s="4"/>
      <c r="O2080" s="4" t="str">
        <f t="shared" si="263"/>
        <v/>
      </c>
      <c r="P2080" t="s">
        <v>34</v>
      </c>
      <c r="Q2080">
        <v>0</v>
      </c>
      <c r="R2080" s="5" t="str">
        <f>IF(ISNA(VLOOKUP($J2080,STOK_AWAL,15,0)),"",VLOOKUP($J2080,STOK_AWAL,15,0))</f>
        <v/>
      </c>
      <c r="S2080" s="6">
        <v>0</v>
      </c>
      <c r="T2080" s="6">
        <v>0</v>
      </c>
      <c r="V2080" t="str">
        <f>IFERROR(INDEX('3.Stok Awal'!A2080:A7075,MATCH('4.Sell to Trade'!J2080,'3.Stok Awal'!D2080:D7075,0)),"")</f>
        <v/>
      </c>
    </row>
    <row r="2081" spans="1:22" x14ac:dyDescent="0.25">
      <c r="A2081" s="15" t="str">
        <f t="shared" si="262"/>
        <v/>
      </c>
      <c r="D2081" s="5" t="str">
        <f t="shared" si="256"/>
        <v/>
      </c>
      <c r="E2081" s="5" t="str">
        <f t="shared" si="257"/>
        <v/>
      </c>
      <c r="F2081" s="5" t="str">
        <f t="shared" si="258"/>
        <v/>
      </c>
      <c r="G2081" s="5" t="str">
        <f t="shared" si="259"/>
        <v/>
      </c>
      <c r="I2081" s="5" t="str">
        <f t="shared" si="260"/>
        <v/>
      </c>
      <c r="K2081" s="5" t="str">
        <f t="shared" si="261"/>
        <v/>
      </c>
      <c r="L2081" s="5"/>
      <c r="N2081" s="4"/>
      <c r="O2081" s="4" t="str">
        <f t="shared" si="263"/>
        <v/>
      </c>
      <c r="P2081" t="s">
        <v>34</v>
      </c>
      <c r="Q2081">
        <v>0</v>
      </c>
      <c r="R2081" s="5" t="str">
        <f>IF(ISNA(VLOOKUP($J2081,STOK_AWAL,15,0)),"",VLOOKUP($J2081,STOK_AWAL,15,0))</f>
        <v/>
      </c>
      <c r="S2081" s="6">
        <v>0</v>
      </c>
      <c r="T2081" s="6">
        <v>0</v>
      </c>
      <c r="V2081" t="str">
        <f>IFERROR(INDEX('3.Stok Awal'!A2081:A7076,MATCH('4.Sell to Trade'!J2081,'3.Stok Awal'!D2081:D7076,0)),"")</f>
        <v/>
      </c>
    </row>
    <row r="2082" spans="1:22" x14ac:dyDescent="0.25">
      <c r="A2082" s="15" t="str">
        <f t="shared" si="262"/>
        <v/>
      </c>
      <c r="D2082" s="5" t="str">
        <f t="shared" si="256"/>
        <v/>
      </c>
      <c r="E2082" s="5" t="str">
        <f t="shared" si="257"/>
        <v/>
      </c>
      <c r="F2082" s="5" t="str">
        <f t="shared" si="258"/>
        <v/>
      </c>
      <c r="G2082" s="5" t="str">
        <f t="shared" si="259"/>
        <v/>
      </c>
      <c r="I2082" s="5" t="str">
        <f t="shared" si="260"/>
        <v/>
      </c>
      <c r="K2082" s="5" t="str">
        <f t="shared" si="261"/>
        <v/>
      </c>
      <c r="L2082" s="5"/>
      <c r="N2082" s="4"/>
      <c r="O2082" s="4" t="str">
        <f t="shared" si="263"/>
        <v/>
      </c>
      <c r="P2082" t="s">
        <v>34</v>
      </c>
      <c r="Q2082">
        <v>0</v>
      </c>
      <c r="R2082" s="5" t="str">
        <f>IF(ISNA(VLOOKUP($J2082,STOK_AWAL,15,0)),"",VLOOKUP($J2082,STOK_AWAL,15,0))</f>
        <v/>
      </c>
      <c r="S2082" s="6">
        <v>0</v>
      </c>
      <c r="T2082" s="6">
        <v>0</v>
      </c>
      <c r="V2082" t="str">
        <f>IFERROR(INDEX('3.Stok Awal'!A2082:A7077,MATCH('4.Sell to Trade'!J2082,'3.Stok Awal'!D2082:D7077,0)),"")</f>
        <v/>
      </c>
    </row>
    <row r="2083" spans="1:22" x14ac:dyDescent="0.25">
      <c r="A2083" s="15" t="str">
        <f t="shared" si="262"/>
        <v/>
      </c>
      <c r="D2083" s="5" t="str">
        <f t="shared" si="256"/>
        <v/>
      </c>
      <c r="E2083" s="5" t="str">
        <f t="shared" si="257"/>
        <v/>
      </c>
      <c r="F2083" s="5" t="str">
        <f t="shared" si="258"/>
        <v/>
      </c>
      <c r="G2083" s="5" t="str">
        <f t="shared" si="259"/>
        <v/>
      </c>
      <c r="I2083" s="5" t="str">
        <f t="shared" si="260"/>
        <v/>
      </c>
      <c r="K2083" s="5" t="str">
        <f t="shared" si="261"/>
        <v/>
      </c>
      <c r="L2083" s="5"/>
      <c r="N2083" s="4"/>
      <c r="O2083" s="4" t="str">
        <f t="shared" si="263"/>
        <v/>
      </c>
      <c r="P2083" t="s">
        <v>34</v>
      </c>
      <c r="Q2083">
        <v>0</v>
      </c>
      <c r="R2083" s="5" t="str">
        <f>IF(ISNA(VLOOKUP($J2083,STOK_AWAL,15,0)),"",VLOOKUP($J2083,STOK_AWAL,15,0))</f>
        <v/>
      </c>
      <c r="S2083" s="6">
        <v>0</v>
      </c>
      <c r="T2083" s="6">
        <v>0</v>
      </c>
      <c r="V2083" t="str">
        <f>IFERROR(INDEX('3.Stok Awal'!A2083:A7078,MATCH('4.Sell to Trade'!J2083,'3.Stok Awal'!D2083:D7078,0)),"")</f>
        <v/>
      </c>
    </row>
    <row r="2084" spans="1:22" x14ac:dyDescent="0.25">
      <c r="A2084" s="15" t="str">
        <f t="shared" si="262"/>
        <v/>
      </c>
      <c r="D2084" s="5" t="str">
        <f t="shared" si="256"/>
        <v/>
      </c>
      <c r="E2084" s="5" t="str">
        <f t="shared" si="257"/>
        <v/>
      </c>
      <c r="F2084" s="5" t="str">
        <f t="shared" si="258"/>
        <v/>
      </c>
      <c r="G2084" s="5" t="str">
        <f t="shared" si="259"/>
        <v/>
      </c>
      <c r="I2084" s="5" t="str">
        <f t="shared" si="260"/>
        <v/>
      </c>
      <c r="K2084" s="5" t="str">
        <f t="shared" si="261"/>
        <v/>
      </c>
      <c r="L2084" s="5"/>
      <c r="N2084" s="4"/>
      <c r="O2084" s="4" t="str">
        <f t="shared" si="263"/>
        <v/>
      </c>
      <c r="P2084" t="s">
        <v>34</v>
      </c>
      <c r="Q2084">
        <v>0</v>
      </c>
      <c r="R2084" s="5" t="str">
        <f>IF(ISNA(VLOOKUP($J2084,STOK_AWAL,15,0)),"",VLOOKUP($J2084,STOK_AWAL,15,0))</f>
        <v/>
      </c>
      <c r="S2084" s="6">
        <v>0</v>
      </c>
      <c r="T2084" s="6">
        <v>0</v>
      </c>
      <c r="V2084" t="str">
        <f>IFERROR(INDEX('3.Stok Awal'!A2084:A7079,MATCH('4.Sell to Trade'!J2084,'3.Stok Awal'!D2084:D7079,0)),"")</f>
        <v/>
      </c>
    </row>
    <row r="2085" spans="1:22" x14ac:dyDescent="0.25">
      <c r="A2085" s="15" t="str">
        <f t="shared" si="262"/>
        <v/>
      </c>
      <c r="D2085" s="5" t="str">
        <f t="shared" si="256"/>
        <v/>
      </c>
      <c r="E2085" s="5" t="str">
        <f t="shared" si="257"/>
        <v/>
      </c>
      <c r="F2085" s="5" t="str">
        <f t="shared" si="258"/>
        <v/>
      </c>
      <c r="G2085" s="5" t="str">
        <f t="shared" si="259"/>
        <v/>
      </c>
      <c r="I2085" s="5" t="str">
        <f t="shared" si="260"/>
        <v/>
      </c>
      <c r="K2085" s="5" t="str">
        <f t="shared" si="261"/>
        <v/>
      </c>
      <c r="L2085" s="5"/>
      <c r="N2085" s="4"/>
      <c r="O2085" s="4" t="str">
        <f t="shared" si="263"/>
        <v/>
      </c>
      <c r="P2085" t="s">
        <v>34</v>
      </c>
      <c r="Q2085">
        <v>0</v>
      </c>
      <c r="R2085" s="5" t="str">
        <f>IF(ISNA(VLOOKUP($J2085,STOK_AWAL,15,0)),"",VLOOKUP($J2085,STOK_AWAL,15,0))</f>
        <v/>
      </c>
      <c r="S2085" s="6">
        <v>0</v>
      </c>
      <c r="T2085" s="6">
        <v>0</v>
      </c>
      <c r="V2085" t="str">
        <f>IFERROR(INDEX('3.Stok Awal'!A2085:A7080,MATCH('4.Sell to Trade'!J2085,'3.Stok Awal'!D2085:D7080,0)),"")</f>
        <v/>
      </c>
    </row>
    <row r="2086" spans="1:22" x14ac:dyDescent="0.25">
      <c r="A2086" s="15" t="str">
        <f t="shared" si="262"/>
        <v/>
      </c>
      <c r="D2086" s="5" t="str">
        <f t="shared" si="256"/>
        <v/>
      </c>
      <c r="E2086" s="5" t="str">
        <f t="shared" si="257"/>
        <v/>
      </c>
      <c r="F2086" s="5" t="str">
        <f t="shared" si="258"/>
        <v/>
      </c>
      <c r="G2086" s="5" t="str">
        <f t="shared" si="259"/>
        <v/>
      </c>
      <c r="I2086" s="5" t="str">
        <f t="shared" si="260"/>
        <v/>
      </c>
      <c r="K2086" s="5" t="str">
        <f t="shared" si="261"/>
        <v/>
      </c>
      <c r="L2086" s="5"/>
      <c r="N2086" s="4"/>
      <c r="O2086" s="4" t="str">
        <f t="shared" si="263"/>
        <v/>
      </c>
      <c r="P2086" t="s">
        <v>34</v>
      </c>
      <c r="Q2086">
        <v>0</v>
      </c>
      <c r="R2086" s="5" t="str">
        <f>IF(ISNA(VLOOKUP($J2086,STOK_AWAL,15,0)),"",VLOOKUP($J2086,STOK_AWAL,15,0))</f>
        <v/>
      </c>
      <c r="S2086" s="6">
        <v>0</v>
      </c>
      <c r="T2086" s="6">
        <v>0</v>
      </c>
      <c r="V2086" t="str">
        <f>IFERROR(INDEX('3.Stok Awal'!A2086:A7081,MATCH('4.Sell to Trade'!J2086,'3.Stok Awal'!D2086:D7081,0)),"")</f>
        <v/>
      </c>
    </row>
    <row r="2087" spans="1:22" x14ac:dyDescent="0.25">
      <c r="A2087" s="15" t="str">
        <f t="shared" si="262"/>
        <v/>
      </c>
      <c r="D2087" s="5" t="str">
        <f t="shared" si="256"/>
        <v/>
      </c>
      <c r="E2087" s="5" t="str">
        <f t="shared" si="257"/>
        <v/>
      </c>
      <c r="F2087" s="5" t="str">
        <f t="shared" si="258"/>
        <v/>
      </c>
      <c r="G2087" s="5" t="str">
        <f t="shared" si="259"/>
        <v/>
      </c>
      <c r="I2087" s="5" t="str">
        <f t="shared" si="260"/>
        <v/>
      </c>
      <c r="K2087" s="5" t="str">
        <f t="shared" si="261"/>
        <v/>
      </c>
      <c r="L2087" s="5"/>
      <c r="N2087" s="4"/>
      <c r="O2087" s="4" t="str">
        <f t="shared" si="263"/>
        <v/>
      </c>
      <c r="P2087" t="s">
        <v>34</v>
      </c>
      <c r="Q2087">
        <v>0</v>
      </c>
      <c r="R2087" s="5" t="str">
        <f>IF(ISNA(VLOOKUP($J2087,STOK_AWAL,15,0)),"",VLOOKUP($J2087,STOK_AWAL,15,0))</f>
        <v/>
      </c>
      <c r="S2087" s="6">
        <v>0</v>
      </c>
      <c r="T2087" s="6">
        <v>0</v>
      </c>
      <c r="V2087" t="str">
        <f>IFERROR(INDEX('3.Stok Awal'!A2087:A7082,MATCH('4.Sell to Trade'!J2087,'3.Stok Awal'!D2087:D7082,0)),"")</f>
        <v/>
      </c>
    </row>
    <row r="2088" spans="1:22" x14ac:dyDescent="0.25">
      <c r="A2088" s="15" t="str">
        <f t="shared" si="262"/>
        <v/>
      </c>
      <c r="D2088" s="5" t="str">
        <f t="shared" si="256"/>
        <v/>
      </c>
      <c r="E2088" s="5" t="str">
        <f t="shared" si="257"/>
        <v/>
      </c>
      <c r="F2088" s="5" t="str">
        <f t="shared" si="258"/>
        <v/>
      </c>
      <c r="G2088" s="5" t="str">
        <f t="shared" si="259"/>
        <v/>
      </c>
      <c r="I2088" s="5" t="str">
        <f t="shared" si="260"/>
        <v/>
      </c>
      <c r="K2088" s="5" t="str">
        <f t="shared" si="261"/>
        <v/>
      </c>
      <c r="L2088" s="5"/>
      <c r="N2088" s="4"/>
      <c r="O2088" s="4" t="str">
        <f t="shared" si="263"/>
        <v/>
      </c>
      <c r="P2088" t="s">
        <v>34</v>
      </c>
      <c r="Q2088">
        <v>0</v>
      </c>
      <c r="R2088" s="5" t="str">
        <f>IF(ISNA(VLOOKUP($J2088,STOK_AWAL,15,0)),"",VLOOKUP($J2088,STOK_AWAL,15,0))</f>
        <v/>
      </c>
      <c r="S2088" s="6">
        <v>0</v>
      </c>
      <c r="T2088" s="6">
        <v>0</v>
      </c>
      <c r="V2088" t="str">
        <f>IFERROR(INDEX('3.Stok Awal'!A2088:A7083,MATCH('4.Sell to Trade'!J2088,'3.Stok Awal'!D2088:D7083,0)),"")</f>
        <v/>
      </c>
    </row>
    <row r="2089" spans="1:22" x14ac:dyDescent="0.25">
      <c r="A2089" s="15" t="str">
        <f t="shared" si="262"/>
        <v/>
      </c>
      <c r="D2089" s="5" t="str">
        <f t="shared" si="256"/>
        <v/>
      </c>
      <c r="E2089" s="5" t="str">
        <f t="shared" si="257"/>
        <v/>
      </c>
      <c r="F2089" s="5" t="str">
        <f t="shared" si="258"/>
        <v/>
      </c>
      <c r="G2089" s="5" t="str">
        <f t="shared" si="259"/>
        <v/>
      </c>
      <c r="I2089" s="5" t="str">
        <f t="shared" si="260"/>
        <v/>
      </c>
      <c r="K2089" s="5" t="str">
        <f t="shared" si="261"/>
        <v/>
      </c>
      <c r="L2089" s="5"/>
      <c r="N2089" s="4"/>
      <c r="O2089" s="4" t="str">
        <f t="shared" si="263"/>
        <v/>
      </c>
      <c r="P2089" t="s">
        <v>34</v>
      </c>
      <c r="Q2089">
        <v>0</v>
      </c>
      <c r="R2089" s="5" t="str">
        <f>IF(ISNA(VLOOKUP($J2089,STOK_AWAL,15,0)),"",VLOOKUP($J2089,STOK_AWAL,15,0))</f>
        <v/>
      </c>
      <c r="S2089" s="6">
        <v>0</v>
      </c>
      <c r="T2089" s="6">
        <v>0</v>
      </c>
      <c r="V2089" t="str">
        <f>IFERROR(INDEX('3.Stok Awal'!A2089:A7084,MATCH('4.Sell to Trade'!J2089,'3.Stok Awal'!D2089:D7084,0)),"")</f>
        <v/>
      </c>
    </row>
    <row r="2090" spans="1:22" x14ac:dyDescent="0.25">
      <c r="A2090" s="15" t="str">
        <f t="shared" si="262"/>
        <v/>
      </c>
      <c r="D2090" s="5" t="str">
        <f t="shared" si="256"/>
        <v/>
      </c>
      <c r="E2090" s="5" t="str">
        <f t="shared" si="257"/>
        <v/>
      </c>
      <c r="F2090" s="5" t="str">
        <f t="shared" si="258"/>
        <v/>
      </c>
      <c r="G2090" s="5" t="str">
        <f t="shared" si="259"/>
        <v/>
      </c>
      <c r="I2090" s="5" t="str">
        <f t="shared" si="260"/>
        <v/>
      </c>
      <c r="K2090" s="5" t="str">
        <f t="shared" si="261"/>
        <v/>
      </c>
      <c r="L2090" s="5"/>
      <c r="N2090" s="4"/>
      <c r="O2090" s="4" t="str">
        <f t="shared" si="263"/>
        <v/>
      </c>
      <c r="P2090" t="s">
        <v>34</v>
      </c>
      <c r="Q2090">
        <v>0</v>
      </c>
      <c r="R2090" s="5" t="str">
        <f>IF(ISNA(VLOOKUP($J2090,STOK_AWAL,15,0)),"",VLOOKUP($J2090,STOK_AWAL,15,0))</f>
        <v/>
      </c>
      <c r="S2090" s="6">
        <v>0</v>
      </c>
      <c r="T2090" s="6">
        <v>0</v>
      </c>
      <c r="V2090" t="str">
        <f>IFERROR(INDEX('3.Stok Awal'!A2090:A7085,MATCH('4.Sell to Trade'!J2090,'3.Stok Awal'!D2090:D7085,0)),"")</f>
        <v/>
      </c>
    </row>
    <row r="2091" spans="1:22" x14ac:dyDescent="0.25">
      <c r="A2091" s="15" t="str">
        <f t="shared" si="262"/>
        <v/>
      </c>
      <c r="D2091" s="5" t="str">
        <f t="shared" si="256"/>
        <v/>
      </c>
      <c r="E2091" s="5" t="str">
        <f t="shared" si="257"/>
        <v/>
      </c>
      <c r="F2091" s="5" t="str">
        <f t="shared" si="258"/>
        <v/>
      </c>
      <c r="G2091" s="5" t="str">
        <f t="shared" si="259"/>
        <v/>
      </c>
      <c r="I2091" s="5" t="str">
        <f t="shared" si="260"/>
        <v/>
      </c>
      <c r="K2091" s="5" t="str">
        <f t="shared" si="261"/>
        <v/>
      </c>
      <c r="L2091" s="5"/>
      <c r="N2091" s="4"/>
      <c r="O2091" s="4" t="str">
        <f t="shared" si="263"/>
        <v/>
      </c>
      <c r="P2091" t="s">
        <v>34</v>
      </c>
      <c r="Q2091">
        <v>0</v>
      </c>
      <c r="R2091" s="5" t="str">
        <f>IF(ISNA(VLOOKUP($J2091,STOK_AWAL,15,0)),"",VLOOKUP($J2091,STOK_AWAL,15,0))</f>
        <v/>
      </c>
      <c r="S2091" s="6">
        <v>0</v>
      </c>
      <c r="T2091" s="6">
        <v>0</v>
      </c>
      <c r="V2091" t="str">
        <f>IFERROR(INDEX('3.Stok Awal'!A2091:A7086,MATCH('4.Sell to Trade'!J2091,'3.Stok Awal'!D2091:D7086,0)),"")</f>
        <v/>
      </c>
    </row>
    <row r="2092" spans="1:22" x14ac:dyDescent="0.25">
      <c r="A2092" s="15" t="str">
        <f t="shared" si="262"/>
        <v/>
      </c>
      <c r="D2092" s="5" t="str">
        <f t="shared" si="256"/>
        <v/>
      </c>
      <c r="E2092" s="5" t="str">
        <f t="shared" si="257"/>
        <v/>
      </c>
      <c r="F2092" s="5" t="str">
        <f t="shared" si="258"/>
        <v/>
      </c>
      <c r="G2092" s="5" t="str">
        <f t="shared" si="259"/>
        <v/>
      </c>
      <c r="I2092" s="5" t="str">
        <f t="shared" si="260"/>
        <v/>
      </c>
      <c r="K2092" s="5" t="str">
        <f t="shared" si="261"/>
        <v/>
      </c>
      <c r="L2092" s="5"/>
      <c r="N2092" s="4"/>
      <c r="O2092" s="4" t="str">
        <f t="shared" si="263"/>
        <v/>
      </c>
      <c r="P2092" t="s">
        <v>34</v>
      </c>
      <c r="Q2092">
        <v>0</v>
      </c>
      <c r="R2092" s="5" t="str">
        <f>IF(ISNA(VLOOKUP($J2092,STOK_AWAL,15,0)),"",VLOOKUP($J2092,STOK_AWAL,15,0))</f>
        <v/>
      </c>
      <c r="S2092" s="6">
        <v>0</v>
      </c>
      <c r="T2092" s="6">
        <v>0</v>
      </c>
      <c r="V2092" t="str">
        <f>IFERROR(INDEX('3.Stok Awal'!A2092:A7087,MATCH('4.Sell to Trade'!J2092,'3.Stok Awal'!D2092:D7087,0)),"")</f>
        <v/>
      </c>
    </row>
    <row r="2093" spans="1:22" x14ac:dyDescent="0.25">
      <c r="A2093" s="15" t="str">
        <f t="shared" si="262"/>
        <v/>
      </c>
      <c r="D2093" s="5" t="str">
        <f t="shared" si="256"/>
        <v/>
      </c>
      <c r="E2093" s="5" t="str">
        <f t="shared" si="257"/>
        <v/>
      </c>
      <c r="F2093" s="5" t="str">
        <f t="shared" si="258"/>
        <v/>
      </c>
      <c r="G2093" s="5" t="str">
        <f t="shared" si="259"/>
        <v/>
      </c>
      <c r="I2093" s="5" t="str">
        <f t="shared" si="260"/>
        <v/>
      </c>
      <c r="K2093" s="5" t="str">
        <f t="shared" si="261"/>
        <v/>
      </c>
      <c r="L2093" s="5"/>
      <c r="N2093" s="4"/>
      <c r="O2093" s="4" t="str">
        <f t="shared" si="263"/>
        <v/>
      </c>
      <c r="P2093" t="s">
        <v>34</v>
      </c>
      <c r="Q2093">
        <v>0</v>
      </c>
      <c r="R2093" s="5" t="str">
        <f>IF(ISNA(VLOOKUP($J2093,STOK_AWAL,15,0)),"",VLOOKUP($J2093,STOK_AWAL,15,0))</f>
        <v/>
      </c>
      <c r="S2093" s="6">
        <v>0</v>
      </c>
      <c r="T2093" s="6">
        <v>0</v>
      </c>
      <c r="V2093" t="str">
        <f>IFERROR(INDEX('3.Stok Awal'!A2093:A7088,MATCH('4.Sell to Trade'!J2093,'3.Stok Awal'!D2093:D7088,0)),"")</f>
        <v/>
      </c>
    </row>
    <row r="2094" spans="1:22" x14ac:dyDescent="0.25">
      <c r="A2094" s="15" t="str">
        <f t="shared" si="262"/>
        <v/>
      </c>
      <c r="D2094" s="5" t="str">
        <f t="shared" si="256"/>
        <v/>
      </c>
      <c r="E2094" s="5" t="str">
        <f t="shared" si="257"/>
        <v/>
      </c>
      <c r="F2094" s="5" t="str">
        <f t="shared" si="258"/>
        <v/>
      </c>
      <c r="G2094" s="5" t="str">
        <f t="shared" si="259"/>
        <v/>
      </c>
      <c r="I2094" s="5" t="str">
        <f t="shared" si="260"/>
        <v/>
      </c>
      <c r="K2094" s="5" t="str">
        <f t="shared" si="261"/>
        <v/>
      </c>
      <c r="L2094" s="5"/>
      <c r="N2094" s="4"/>
      <c r="O2094" s="4" t="str">
        <f t="shared" si="263"/>
        <v/>
      </c>
      <c r="P2094" t="s">
        <v>34</v>
      </c>
      <c r="Q2094">
        <v>0</v>
      </c>
      <c r="R2094" s="5" t="str">
        <f>IF(ISNA(VLOOKUP($J2094,STOK_AWAL,15,0)),"",VLOOKUP($J2094,STOK_AWAL,15,0))</f>
        <v/>
      </c>
      <c r="S2094" s="6">
        <v>0</v>
      </c>
      <c r="T2094" s="6">
        <v>0</v>
      </c>
      <c r="V2094" t="str">
        <f>IFERROR(INDEX('3.Stok Awal'!A2094:A7089,MATCH('4.Sell to Trade'!J2094,'3.Stok Awal'!D2094:D7089,0)),"")</f>
        <v/>
      </c>
    </row>
    <row r="2095" spans="1:22" x14ac:dyDescent="0.25">
      <c r="A2095" s="15" t="str">
        <f t="shared" si="262"/>
        <v/>
      </c>
      <c r="D2095" s="5" t="str">
        <f t="shared" si="256"/>
        <v/>
      </c>
      <c r="E2095" s="5" t="str">
        <f t="shared" si="257"/>
        <v/>
      </c>
      <c r="F2095" s="5" t="str">
        <f t="shared" si="258"/>
        <v/>
      </c>
      <c r="G2095" s="5" t="str">
        <f t="shared" si="259"/>
        <v/>
      </c>
      <c r="I2095" s="5" t="str">
        <f t="shared" si="260"/>
        <v/>
      </c>
      <c r="K2095" s="5" t="str">
        <f t="shared" si="261"/>
        <v/>
      </c>
      <c r="L2095" s="5"/>
      <c r="N2095" s="4"/>
      <c r="O2095" s="4" t="str">
        <f t="shared" si="263"/>
        <v/>
      </c>
      <c r="P2095" t="s">
        <v>34</v>
      </c>
      <c r="Q2095">
        <v>0</v>
      </c>
      <c r="R2095" s="5" t="str">
        <f>IF(ISNA(VLOOKUP($J2095,STOK_AWAL,15,0)),"",VLOOKUP($J2095,STOK_AWAL,15,0))</f>
        <v/>
      </c>
      <c r="S2095" s="6">
        <v>0</v>
      </c>
      <c r="T2095" s="6">
        <v>0</v>
      </c>
      <c r="V2095" t="str">
        <f>IFERROR(INDEX('3.Stok Awal'!A2095:A7090,MATCH('4.Sell to Trade'!J2095,'3.Stok Awal'!D2095:D7090,0)),"")</f>
        <v/>
      </c>
    </row>
    <row r="2096" spans="1:22" x14ac:dyDescent="0.25">
      <c r="A2096" s="15" t="str">
        <f t="shared" si="262"/>
        <v/>
      </c>
      <c r="D2096" s="5" t="str">
        <f t="shared" si="256"/>
        <v/>
      </c>
      <c r="E2096" s="5" t="str">
        <f t="shared" si="257"/>
        <v/>
      </c>
      <c r="F2096" s="5" t="str">
        <f t="shared" si="258"/>
        <v/>
      </c>
      <c r="G2096" s="5" t="str">
        <f t="shared" si="259"/>
        <v/>
      </c>
      <c r="I2096" s="5" t="str">
        <f t="shared" si="260"/>
        <v/>
      </c>
      <c r="K2096" s="5" t="str">
        <f t="shared" si="261"/>
        <v/>
      </c>
      <c r="L2096" s="5"/>
      <c r="N2096" s="4"/>
      <c r="O2096" s="4" t="str">
        <f t="shared" si="263"/>
        <v/>
      </c>
      <c r="P2096" t="s">
        <v>34</v>
      </c>
      <c r="Q2096">
        <v>0</v>
      </c>
      <c r="R2096" s="5" t="str">
        <f>IF(ISNA(VLOOKUP($J2096,STOK_AWAL,15,0)),"",VLOOKUP($J2096,STOK_AWAL,15,0))</f>
        <v/>
      </c>
      <c r="S2096" s="6">
        <v>0</v>
      </c>
      <c r="T2096" s="6">
        <v>0</v>
      </c>
      <c r="V2096" t="str">
        <f>IFERROR(INDEX('3.Stok Awal'!A2096:A7091,MATCH('4.Sell to Trade'!J2096,'3.Stok Awal'!D2096:D7091,0)),"")</f>
        <v/>
      </c>
    </row>
    <row r="2097" spans="1:22" x14ac:dyDescent="0.25">
      <c r="A2097" s="15" t="str">
        <f t="shared" si="262"/>
        <v/>
      </c>
      <c r="D2097" s="5" t="str">
        <f t="shared" si="256"/>
        <v/>
      </c>
      <c r="E2097" s="5" t="str">
        <f t="shared" si="257"/>
        <v/>
      </c>
      <c r="F2097" s="5" t="str">
        <f t="shared" si="258"/>
        <v/>
      </c>
      <c r="G2097" s="5" t="str">
        <f t="shared" si="259"/>
        <v/>
      </c>
      <c r="I2097" s="5" t="str">
        <f t="shared" si="260"/>
        <v/>
      </c>
      <c r="K2097" s="5" t="str">
        <f t="shared" si="261"/>
        <v/>
      </c>
      <c r="L2097" s="5"/>
      <c r="N2097" s="4"/>
      <c r="O2097" s="4" t="str">
        <f t="shared" si="263"/>
        <v/>
      </c>
      <c r="P2097" t="s">
        <v>34</v>
      </c>
      <c r="Q2097">
        <v>0</v>
      </c>
      <c r="R2097" s="5" t="str">
        <f>IF(ISNA(VLOOKUP($J2097,STOK_AWAL,15,0)),"",VLOOKUP($J2097,STOK_AWAL,15,0))</f>
        <v/>
      </c>
      <c r="S2097" s="6">
        <v>0</v>
      </c>
      <c r="T2097" s="6">
        <v>0</v>
      </c>
      <c r="V2097" t="str">
        <f>IFERROR(INDEX('3.Stok Awal'!A2097:A7092,MATCH('4.Sell to Trade'!J2097,'3.Stok Awal'!D2097:D7092,0)),"")</f>
        <v/>
      </c>
    </row>
    <row r="2098" spans="1:22" x14ac:dyDescent="0.25">
      <c r="A2098" s="15" t="str">
        <f t="shared" si="262"/>
        <v/>
      </c>
      <c r="D2098" s="5" t="str">
        <f t="shared" si="256"/>
        <v/>
      </c>
      <c r="E2098" s="5" t="str">
        <f t="shared" si="257"/>
        <v/>
      </c>
      <c r="F2098" s="5" t="str">
        <f t="shared" si="258"/>
        <v/>
      </c>
      <c r="G2098" s="5" t="str">
        <f t="shared" si="259"/>
        <v/>
      </c>
      <c r="I2098" s="5" t="str">
        <f t="shared" si="260"/>
        <v/>
      </c>
      <c r="K2098" s="5" t="str">
        <f t="shared" si="261"/>
        <v/>
      </c>
      <c r="L2098" s="5"/>
      <c r="N2098" s="4"/>
      <c r="O2098" s="4" t="str">
        <f t="shared" si="263"/>
        <v/>
      </c>
      <c r="P2098" t="s">
        <v>34</v>
      </c>
      <c r="Q2098">
        <v>0</v>
      </c>
      <c r="R2098" s="5" t="str">
        <f>IF(ISNA(VLOOKUP($J2098,STOK_AWAL,15,0)),"",VLOOKUP($J2098,STOK_AWAL,15,0))</f>
        <v/>
      </c>
      <c r="S2098" s="6">
        <v>0</v>
      </c>
      <c r="T2098" s="6">
        <v>0</v>
      </c>
      <c r="V2098" t="str">
        <f>IFERROR(INDEX('3.Stok Awal'!A2098:A7093,MATCH('4.Sell to Trade'!J2098,'3.Stok Awal'!D2098:D7093,0)),"")</f>
        <v/>
      </c>
    </row>
    <row r="2099" spans="1:22" x14ac:dyDescent="0.25">
      <c r="A2099" s="15" t="str">
        <f t="shared" si="262"/>
        <v/>
      </c>
      <c r="D2099" s="5" t="str">
        <f t="shared" si="256"/>
        <v/>
      </c>
      <c r="E2099" s="5" t="str">
        <f t="shared" si="257"/>
        <v/>
      </c>
      <c r="F2099" s="5" t="str">
        <f t="shared" si="258"/>
        <v/>
      </c>
      <c r="G2099" s="5" t="str">
        <f t="shared" si="259"/>
        <v/>
      </c>
      <c r="I2099" s="5" t="str">
        <f t="shared" si="260"/>
        <v/>
      </c>
      <c r="K2099" s="5" t="str">
        <f t="shared" si="261"/>
        <v/>
      </c>
      <c r="L2099" s="5"/>
      <c r="N2099" s="4"/>
      <c r="O2099" s="4" t="str">
        <f t="shared" si="263"/>
        <v/>
      </c>
      <c r="P2099" t="s">
        <v>34</v>
      </c>
      <c r="Q2099">
        <v>0</v>
      </c>
      <c r="R2099" s="5" t="str">
        <f>IF(ISNA(VLOOKUP($J2099,STOK_AWAL,15,0)),"",VLOOKUP($J2099,STOK_AWAL,15,0))</f>
        <v/>
      </c>
      <c r="S2099" s="6">
        <v>0</v>
      </c>
      <c r="T2099" s="6">
        <v>0</v>
      </c>
      <c r="V2099" t="str">
        <f>IFERROR(INDEX('3.Stok Awal'!A2099:A7094,MATCH('4.Sell to Trade'!J2099,'3.Stok Awal'!D2099:D7094,0)),"")</f>
        <v/>
      </c>
    </row>
    <row r="2100" spans="1:22" x14ac:dyDescent="0.25">
      <c r="A2100" s="15" t="str">
        <f t="shared" si="262"/>
        <v/>
      </c>
      <c r="D2100" s="5" t="str">
        <f t="shared" si="256"/>
        <v/>
      </c>
      <c r="E2100" s="5" t="str">
        <f t="shared" si="257"/>
        <v/>
      </c>
      <c r="F2100" s="5" t="str">
        <f t="shared" si="258"/>
        <v/>
      </c>
      <c r="G2100" s="5" t="str">
        <f t="shared" si="259"/>
        <v/>
      </c>
      <c r="I2100" s="5" t="str">
        <f t="shared" si="260"/>
        <v/>
      </c>
      <c r="K2100" s="5" t="str">
        <f t="shared" si="261"/>
        <v/>
      </c>
      <c r="L2100" s="5"/>
      <c r="N2100" s="4"/>
      <c r="O2100" s="4" t="str">
        <f t="shared" si="263"/>
        <v/>
      </c>
      <c r="P2100" t="s">
        <v>34</v>
      </c>
      <c r="Q2100">
        <v>0</v>
      </c>
      <c r="R2100" s="5" t="str">
        <f>IF(ISNA(VLOOKUP($J2100,STOK_AWAL,15,0)),"",VLOOKUP($J2100,STOK_AWAL,15,0))</f>
        <v/>
      </c>
      <c r="S2100" s="6">
        <v>0</v>
      </c>
      <c r="T2100" s="6">
        <v>0</v>
      </c>
      <c r="V2100" t="str">
        <f>IFERROR(INDEX('3.Stok Awal'!A2100:A7095,MATCH('4.Sell to Trade'!J2100,'3.Stok Awal'!D2100:D7095,0)),"")</f>
        <v/>
      </c>
    </row>
    <row r="2101" spans="1:22" x14ac:dyDescent="0.25">
      <c r="A2101" s="15" t="str">
        <f t="shared" si="262"/>
        <v/>
      </c>
      <c r="D2101" s="5" t="str">
        <f t="shared" si="256"/>
        <v/>
      </c>
      <c r="E2101" s="5" t="str">
        <f t="shared" si="257"/>
        <v/>
      </c>
      <c r="F2101" s="5" t="str">
        <f t="shared" si="258"/>
        <v/>
      </c>
      <c r="G2101" s="5" t="str">
        <f t="shared" si="259"/>
        <v/>
      </c>
      <c r="I2101" s="5" t="str">
        <f t="shared" si="260"/>
        <v/>
      </c>
      <c r="K2101" s="5" t="str">
        <f t="shared" si="261"/>
        <v/>
      </c>
      <c r="L2101" s="5"/>
      <c r="N2101" s="4"/>
      <c r="O2101" s="4" t="str">
        <f t="shared" si="263"/>
        <v/>
      </c>
      <c r="P2101" t="s">
        <v>34</v>
      </c>
      <c r="Q2101">
        <v>0</v>
      </c>
      <c r="R2101" s="5" t="str">
        <f>IF(ISNA(VLOOKUP($J2101,STOK_AWAL,15,0)),"",VLOOKUP($J2101,STOK_AWAL,15,0))</f>
        <v/>
      </c>
      <c r="S2101" s="6">
        <v>0</v>
      </c>
      <c r="T2101" s="6">
        <v>0</v>
      </c>
      <c r="V2101" t="str">
        <f>IFERROR(INDEX('3.Stok Awal'!A2101:A7096,MATCH('4.Sell to Trade'!J2101,'3.Stok Awal'!D2101:D7096,0)),"")</f>
        <v/>
      </c>
    </row>
    <row r="2102" spans="1:22" x14ac:dyDescent="0.25">
      <c r="A2102" s="15" t="str">
        <f t="shared" si="262"/>
        <v/>
      </c>
      <c r="D2102" s="5" t="str">
        <f t="shared" si="256"/>
        <v/>
      </c>
      <c r="E2102" s="5" t="str">
        <f t="shared" si="257"/>
        <v/>
      </c>
      <c r="F2102" s="5" t="str">
        <f t="shared" si="258"/>
        <v/>
      </c>
      <c r="G2102" s="5" t="str">
        <f t="shared" si="259"/>
        <v/>
      </c>
      <c r="I2102" s="5" t="str">
        <f t="shared" si="260"/>
        <v/>
      </c>
      <c r="K2102" s="5" t="str">
        <f t="shared" si="261"/>
        <v/>
      </c>
      <c r="L2102" s="5"/>
      <c r="N2102" s="4"/>
      <c r="O2102" s="4" t="str">
        <f t="shared" si="263"/>
        <v/>
      </c>
      <c r="P2102" t="s">
        <v>34</v>
      </c>
      <c r="Q2102">
        <v>0</v>
      </c>
      <c r="R2102" s="5" t="str">
        <f>IF(ISNA(VLOOKUP($J2102,STOK_AWAL,15,0)),"",VLOOKUP($J2102,STOK_AWAL,15,0))</f>
        <v/>
      </c>
      <c r="S2102" s="6">
        <v>0</v>
      </c>
      <c r="T2102" s="6">
        <v>0</v>
      </c>
      <c r="V2102" t="str">
        <f>IFERROR(INDEX('3.Stok Awal'!A2102:A7097,MATCH('4.Sell to Trade'!J2102,'3.Stok Awal'!D2102:D7097,0)),"")</f>
        <v/>
      </c>
    </row>
    <row r="2103" spans="1:22" x14ac:dyDescent="0.25">
      <c r="A2103" s="15" t="str">
        <f t="shared" si="262"/>
        <v/>
      </c>
      <c r="D2103" s="5" t="str">
        <f t="shared" si="256"/>
        <v/>
      </c>
      <c r="E2103" s="5" t="str">
        <f t="shared" si="257"/>
        <v/>
      </c>
      <c r="F2103" s="5" t="str">
        <f t="shared" si="258"/>
        <v/>
      </c>
      <c r="G2103" s="5" t="str">
        <f t="shared" si="259"/>
        <v/>
      </c>
      <c r="I2103" s="5" t="str">
        <f t="shared" si="260"/>
        <v/>
      </c>
      <c r="K2103" s="5" t="str">
        <f t="shared" si="261"/>
        <v/>
      </c>
      <c r="L2103" s="5"/>
      <c r="N2103" s="4"/>
      <c r="O2103" s="4" t="str">
        <f t="shared" si="263"/>
        <v/>
      </c>
      <c r="P2103" t="s">
        <v>34</v>
      </c>
      <c r="Q2103">
        <v>0</v>
      </c>
      <c r="R2103" s="5" t="str">
        <f>IF(ISNA(VLOOKUP($J2103,STOK_AWAL,15,0)),"",VLOOKUP($J2103,STOK_AWAL,15,0))</f>
        <v/>
      </c>
      <c r="S2103" s="6">
        <v>0</v>
      </c>
      <c r="T2103" s="6">
        <v>0</v>
      </c>
      <c r="V2103" t="str">
        <f>IFERROR(INDEX('3.Stok Awal'!A2103:A7098,MATCH('4.Sell to Trade'!J2103,'3.Stok Awal'!D2103:D7098,0)),"")</f>
        <v/>
      </c>
    </row>
    <row r="2104" spans="1:22" x14ac:dyDescent="0.25">
      <c r="A2104" s="15" t="str">
        <f t="shared" si="262"/>
        <v/>
      </c>
      <c r="D2104" s="5" t="str">
        <f t="shared" si="256"/>
        <v/>
      </c>
      <c r="E2104" s="5" t="str">
        <f t="shared" si="257"/>
        <v/>
      </c>
      <c r="F2104" s="5" t="str">
        <f t="shared" si="258"/>
        <v/>
      </c>
      <c r="G2104" s="5" t="str">
        <f t="shared" si="259"/>
        <v/>
      </c>
      <c r="I2104" s="5" t="str">
        <f t="shared" si="260"/>
        <v/>
      </c>
      <c r="K2104" s="5" t="str">
        <f t="shared" si="261"/>
        <v/>
      </c>
      <c r="L2104" s="5"/>
      <c r="N2104" s="4"/>
      <c r="O2104" s="4" t="str">
        <f t="shared" si="263"/>
        <v/>
      </c>
      <c r="P2104" t="s">
        <v>34</v>
      </c>
      <c r="Q2104">
        <v>0</v>
      </c>
      <c r="R2104" s="5" t="str">
        <f>IF(ISNA(VLOOKUP($J2104,STOK_AWAL,15,0)),"",VLOOKUP($J2104,STOK_AWAL,15,0))</f>
        <v/>
      </c>
      <c r="S2104" s="6">
        <v>0</v>
      </c>
      <c r="T2104" s="6">
        <v>0</v>
      </c>
      <c r="V2104" t="str">
        <f>IFERROR(INDEX('3.Stok Awal'!A2104:A7099,MATCH('4.Sell to Trade'!J2104,'3.Stok Awal'!D2104:D7099,0)),"")</f>
        <v/>
      </c>
    </row>
    <row r="2105" spans="1:22" x14ac:dyDescent="0.25">
      <c r="A2105" s="15" t="str">
        <f t="shared" si="262"/>
        <v/>
      </c>
      <c r="D2105" s="5" t="str">
        <f t="shared" si="256"/>
        <v/>
      </c>
      <c r="E2105" s="5" t="str">
        <f t="shared" si="257"/>
        <v/>
      </c>
      <c r="F2105" s="5" t="str">
        <f t="shared" si="258"/>
        <v/>
      </c>
      <c r="G2105" s="5" t="str">
        <f t="shared" si="259"/>
        <v/>
      </c>
      <c r="I2105" s="5" t="str">
        <f t="shared" si="260"/>
        <v/>
      </c>
      <c r="K2105" s="5" t="str">
        <f t="shared" si="261"/>
        <v/>
      </c>
      <c r="L2105" s="5"/>
      <c r="N2105" s="4"/>
      <c r="O2105" s="4" t="str">
        <f t="shared" si="263"/>
        <v/>
      </c>
      <c r="P2105" t="s">
        <v>34</v>
      </c>
      <c r="Q2105">
        <v>0</v>
      </c>
      <c r="R2105" s="5" t="str">
        <f>IF(ISNA(VLOOKUP($J2105,STOK_AWAL,15,0)),"",VLOOKUP($J2105,STOK_AWAL,15,0))</f>
        <v/>
      </c>
      <c r="S2105" s="6">
        <v>0</v>
      </c>
      <c r="T2105" s="6">
        <v>0</v>
      </c>
      <c r="V2105" t="str">
        <f>IFERROR(INDEX('3.Stok Awal'!A2105:A7100,MATCH('4.Sell to Trade'!J2105,'3.Stok Awal'!D2105:D7100,0)),"")</f>
        <v/>
      </c>
    </row>
    <row r="2106" spans="1:22" x14ac:dyDescent="0.25">
      <c r="A2106" s="15" t="str">
        <f t="shared" si="262"/>
        <v/>
      </c>
      <c r="D2106" s="5" t="str">
        <f t="shared" si="256"/>
        <v/>
      </c>
      <c r="E2106" s="5" t="str">
        <f t="shared" si="257"/>
        <v/>
      </c>
      <c r="F2106" s="5" t="str">
        <f t="shared" si="258"/>
        <v/>
      </c>
      <c r="G2106" s="5" t="str">
        <f t="shared" si="259"/>
        <v/>
      </c>
      <c r="I2106" s="5" t="str">
        <f t="shared" si="260"/>
        <v/>
      </c>
      <c r="K2106" s="5" t="str">
        <f t="shared" si="261"/>
        <v/>
      </c>
      <c r="L2106" s="5"/>
      <c r="N2106" s="4"/>
      <c r="O2106" s="4" t="str">
        <f t="shared" si="263"/>
        <v/>
      </c>
      <c r="P2106" t="s">
        <v>34</v>
      </c>
      <c r="Q2106">
        <v>0</v>
      </c>
      <c r="R2106" s="5" t="str">
        <f>IF(ISNA(VLOOKUP($J2106,STOK_AWAL,15,0)),"",VLOOKUP($J2106,STOK_AWAL,15,0))</f>
        <v/>
      </c>
      <c r="S2106" s="6">
        <v>0</v>
      </c>
      <c r="T2106" s="6">
        <v>0</v>
      </c>
      <c r="V2106" t="str">
        <f>IFERROR(INDEX('3.Stok Awal'!A2106:A7101,MATCH('4.Sell to Trade'!J2106,'3.Stok Awal'!D2106:D7101,0)),"")</f>
        <v/>
      </c>
    </row>
    <row r="2107" spans="1:22" x14ac:dyDescent="0.25">
      <c r="A2107" s="15" t="str">
        <f t="shared" si="262"/>
        <v/>
      </c>
      <c r="D2107" s="5" t="str">
        <f t="shared" si="256"/>
        <v/>
      </c>
      <c r="E2107" s="5" t="str">
        <f t="shared" si="257"/>
        <v/>
      </c>
      <c r="F2107" s="5" t="str">
        <f t="shared" si="258"/>
        <v/>
      </c>
      <c r="G2107" s="5" t="str">
        <f t="shared" si="259"/>
        <v/>
      </c>
      <c r="I2107" s="5" t="str">
        <f t="shared" si="260"/>
        <v/>
      </c>
      <c r="K2107" s="5" t="str">
        <f t="shared" si="261"/>
        <v/>
      </c>
      <c r="L2107" s="5"/>
      <c r="N2107" s="4"/>
      <c r="O2107" s="4" t="str">
        <f t="shared" si="263"/>
        <v/>
      </c>
      <c r="P2107" t="s">
        <v>34</v>
      </c>
      <c r="Q2107">
        <v>0</v>
      </c>
      <c r="R2107" s="5" t="str">
        <f>IF(ISNA(VLOOKUP($J2107,STOK_AWAL,15,0)),"",VLOOKUP($J2107,STOK_AWAL,15,0))</f>
        <v/>
      </c>
      <c r="S2107" s="6">
        <v>0</v>
      </c>
      <c r="T2107" s="6">
        <v>0</v>
      </c>
      <c r="V2107" t="str">
        <f>IFERROR(INDEX('3.Stok Awal'!A2107:A7102,MATCH('4.Sell to Trade'!J2107,'3.Stok Awal'!D2107:D7102,0)),"")</f>
        <v/>
      </c>
    </row>
    <row r="2108" spans="1:22" x14ac:dyDescent="0.25">
      <c r="A2108" s="15" t="str">
        <f t="shared" si="262"/>
        <v/>
      </c>
      <c r="D2108" s="5" t="str">
        <f t="shared" si="256"/>
        <v/>
      </c>
      <c r="E2108" s="5" t="str">
        <f t="shared" si="257"/>
        <v/>
      </c>
      <c r="F2108" s="5" t="str">
        <f t="shared" si="258"/>
        <v/>
      </c>
      <c r="G2108" s="5" t="str">
        <f t="shared" si="259"/>
        <v/>
      </c>
      <c r="I2108" s="5" t="str">
        <f t="shared" si="260"/>
        <v/>
      </c>
      <c r="K2108" s="5" t="str">
        <f t="shared" si="261"/>
        <v/>
      </c>
      <c r="L2108" s="5"/>
      <c r="N2108" s="4"/>
      <c r="O2108" s="4" t="str">
        <f t="shared" si="263"/>
        <v/>
      </c>
      <c r="P2108" t="s">
        <v>34</v>
      </c>
      <c r="Q2108">
        <v>0</v>
      </c>
      <c r="R2108" s="5" t="str">
        <f>IF(ISNA(VLOOKUP($J2108,STOK_AWAL,15,0)),"",VLOOKUP($J2108,STOK_AWAL,15,0))</f>
        <v/>
      </c>
      <c r="S2108" s="6">
        <v>0</v>
      </c>
      <c r="T2108" s="6">
        <v>0</v>
      </c>
      <c r="V2108" t="str">
        <f>IFERROR(INDEX('3.Stok Awal'!A2108:A7103,MATCH('4.Sell to Trade'!J2108,'3.Stok Awal'!D2108:D7103,0)),"")</f>
        <v/>
      </c>
    </row>
    <row r="2109" spans="1:22" x14ac:dyDescent="0.25">
      <c r="A2109" s="15" t="str">
        <f t="shared" si="262"/>
        <v/>
      </c>
      <c r="D2109" s="5" t="str">
        <f t="shared" si="256"/>
        <v/>
      </c>
      <c r="E2109" s="5" t="str">
        <f t="shared" si="257"/>
        <v/>
      </c>
      <c r="F2109" s="5" t="str">
        <f t="shared" si="258"/>
        <v/>
      </c>
      <c r="G2109" s="5" t="str">
        <f t="shared" si="259"/>
        <v/>
      </c>
      <c r="I2109" s="5" t="str">
        <f t="shared" si="260"/>
        <v/>
      </c>
      <c r="K2109" s="5" t="str">
        <f t="shared" si="261"/>
        <v/>
      </c>
      <c r="L2109" s="5"/>
      <c r="N2109" s="4"/>
      <c r="O2109" s="4" t="str">
        <f t="shared" si="263"/>
        <v/>
      </c>
      <c r="P2109" t="s">
        <v>34</v>
      </c>
      <c r="Q2109">
        <v>0</v>
      </c>
      <c r="R2109" s="5" t="str">
        <f>IF(ISNA(VLOOKUP($J2109,STOK_AWAL,15,0)),"",VLOOKUP($J2109,STOK_AWAL,15,0))</f>
        <v/>
      </c>
      <c r="S2109" s="6">
        <v>0</v>
      </c>
      <c r="T2109" s="6">
        <v>0</v>
      </c>
      <c r="V2109" t="str">
        <f>IFERROR(INDEX('3.Stok Awal'!A2109:A7104,MATCH('4.Sell to Trade'!J2109,'3.Stok Awal'!D2109:D7104,0)),"")</f>
        <v/>
      </c>
    </row>
    <row r="2110" spans="1:22" x14ac:dyDescent="0.25">
      <c r="A2110" s="15" t="str">
        <f t="shared" si="262"/>
        <v/>
      </c>
      <c r="D2110" s="5" t="str">
        <f t="shared" si="256"/>
        <v/>
      </c>
      <c r="E2110" s="5" t="str">
        <f t="shared" si="257"/>
        <v/>
      </c>
      <c r="F2110" s="5" t="str">
        <f t="shared" si="258"/>
        <v/>
      </c>
      <c r="G2110" s="5" t="str">
        <f t="shared" si="259"/>
        <v/>
      </c>
      <c r="I2110" s="5" t="str">
        <f t="shared" si="260"/>
        <v/>
      </c>
      <c r="K2110" s="5" t="str">
        <f t="shared" si="261"/>
        <v/>
      </c>
      <c r="L2110" s="5"/>
      <c r="N2110" s="4"/>
      <c r="O2110" s="4" t="str">
        <f t="shared" si="263"/>
        <v/>
      </c>
      <c r="P2110" t="s">
        <v>34</v>
      </c>
      <c r="Q2110">
        <v>0</v>
      </c>
      <c r="R2110" s="5" t="str">
        <f>IF(ISNA(VLOOKUP($J2110,STOK_AWAL,15,0)),"",VLOOKUP($J2110,STOK_AWAL,15,0))</f>
        <v/>
      </c>
      <c r="S2110" s="6">
        <v>0</v>
      </c>
      <c r="T2110" s="6">
        <v>0</v>
      </c>
      <c r="V2110" t="str">
        <f>IFERROR(INDEX('3.Stok Awal'!A2110:A7105,MATCH('4.Sell to Trade'!J2110,'3.Stok Awal'!D2110:D7105,0)),"")</f>
        <v/>
      </c>
    </row>
    <row r="2111" spans="1:22" x14ac:dyDescent="0.25">
      <c r="A2111" s="15" t="str">
        <f t="shared" si="262"/>
        <v/>
      </c>
      <c r="D2111" s="5" t="str">
        <f t="shared" si="256"/>
        <v/>
      </c>
      <c r="E2111" s="5" t="str">
        <f t="shared" si="257"/>
        <v/>
      </c>
      <c r="F2111" s="5" t="str">
        <f t="shared" si="258"/>
        <v/>
      </c>
      <c r="G2111" s="5" t="str">
        <f t="shared" si="259"/>
        <v/>
      </c>
      <c r="I2111" s="5" t="str">
        <f t="shared" si="260"/>
        <v/>
      </c>
      <c r="K2111" s="5" t="str">
        <f t="shared" si="261"/>
        <v/>
      </c>
      <c r="L2111" s="5"/>
      <c r="N2111" s="4"/>
      <c r="O2111" s="4" t="str">
        <f t="shared" si="263"/>
        <v/>
      </c>
      <c r="P2111" t="s">
        <v>34</v>
      </c>
      <c r="Q2111">
        <v>0</v>
      </c>
      <c r="R2111" s="5" t="str">
        <f>IF(ISNA(VLOOKUP($J2111,STOK_AWAL,15,0)),"",VLOOKUP($J2111,STOK_AWAL,15,0))</f>
        <v/>
      </c>
      <c r="S2111" s="6">
        <v>0</v>
      </c>
      <c r="T2111" s="6">
        <v>0</v>
      </c>
      <c r="V2111" t="str">
        <f>IFERROR(INDEX('3.Stok Awal'!A2111:A7106,MATCH('4.Sell to Trade'!J2111,'3.Stok Awal'!D2111:D7106,0)),"")</f>
        <v/>
      </c>
    </row>
    <row r="2112" spans="1:22" x14ac:dyDescent="0.25">
      <c r="A2112" s="15" t="str">
        <f t="shared" si="262"/>
        <v/>
      </c>
      <c r="D2112" s="5" t="str">
        <f t="shared" si="256"/>
        <v/>
      </c>
      <c r="E2112" s="5" t="str">
        <f t="shared" si="257"/>
        <v/>
      </c>
      <c r="F2112" s="5" t="str">
        <f t="shared" si="258"/>
        <v/>
      </c>
      <c r="G2112" s="5" t="str">
        <f t="shared" si="259"/>
        <v/>
      </c>
      <c r="I2112" s="5" t="str">
        <f t="shared" si="260"/>
        <v/>
      </c>
      <c r="K2112" s="5" t="str">
        <f t="shared" si="261"/>
        <v/>
      </c>
      <c r="L2112" s="5"/>
      <c r="N2112" s="4"/>
      <c r="O2112" s="4" t="str">
        <f t="shared" si="263"/>
        <v/>
      </c>
      <c r="P2112" t="s">
        <v>34</v>
      </c>
      <c r="Q2112">
        <v>0</v>
      </c>
      <c r="R2112" s="5" t="str">
        <f>IF(ISNA(VLOOKUP($J2112,STOK_AWAL,15,0)),"",VLOOKUP($J2112,STOK_AWAL,15,0))</f>
        <v/>
      </c>
      <c r="S2112" s="6">
        <v>0</v>
      </c>
      <c r="T2112" s="6">
        <v>0</v>
      </c>
      <c r="V2112" t="str">
        <f>IFERROR(INDEX('3.Stok Awal'!A2112:A7107,MATCH('4.Sell to Trade'!J2112,'3.Stok Awal'!D2112:D7107,0)),"")</f>
        <v/>
      </c>
    </row>
    <row r="2113" spans="1:22" x14ac:dyDescent="0.25">
      <c r="A2113" s="15" t="str">
        <f t="shared" si="262"/>
        <v/>
      </c>
      <c r="D2113" s="5" t="str">
        <f t="shared" si="256"/>
        <v/>
      </c>
      <c r="E2113" s="5" t="str">
        <f t="shared" si="257"/>
        <v/>
      </c>
      <c r="F2113" s="5" t="str">
        <f t="shared" si="258"/>
        <v/>
      </c>
      <c r="G2113" s="5" t="str">
        <f t="shared" si="259"/>
        <v/>
      </c>
      <c r="I2113" s="5" t="str">
        <f t="shared" si="260"/>
        <v/>
      </c>
      <c r="K2113" s="5" t="str">
        <f t="shared" si="261"/>
        <v/>
      </c>
      <c r="L2113" s="5"/>
      <c r="N2113" s="4"/>
      <c r="O2113" s="4" t="str">
        <f t="shared" si="263"/>
        <v/>
      </c>
      <c r="P2113" t="s">
        <v>34</v>
      </c>
      <c r="Q2113">
        <v>0</v>
      </c>
      <c r="R2113" s="5" t="str">
        <f>IF(ISNA(VLOOKUP($J2113,STOK_AWAL,15,0)),"",VLOOKUP($J2113,STOK_AWAL,15,0))</f>
        <v/>
      </c>
      <c r="S2113" s="6">
        <v>0</v>
      </c>
      <c r="T2113" s="6">
        <v>0</v>
      </c>
      <c r="V2113" t="str">
        <f>IFERROR(INDEX('3.Stok Awal'!A2113:A7108,MATCH('4.Sell to Trade'!J2113,'3.Stok Awal'!D2113:D7108,0)),"")</f>
        <v/>
      </c>
    </row>
    <row r="2114" spans="1:22" x14ac:dyDescent="0.25">
      <c r="A2114" s="15" t="str">
        <f t="shared" si="262"/>
        <v/>
      </c>
      <c r="D2114" s="5" t="str">
        <f t="shared" si="256"/>
        <v/>
      </c>
      <c r="E2114" s="5" t="str">
        <f t="shared" si="257"/>
        <v/>
      </c>
      <c r="F2114" s="5" t="str">
        <f t="shared" si="258"/>
        <v/>
      </c>
      <c r="G2114" s="5" t="str">
        <f t="shared" si="259"/>
        <v/>
      </c>
      <c r="I2114" s="5" t="str">
        <f t="shared" si="260"/>
        <v/>
      </c>
      <c r="K2114" s="5" t="str">
        <f t="shared" si="261"/>
        <v/>
      </c>
      <c r="L2114" s="5"/>
      <c r="N2114" s="4"/>
      <c r="O2114" s="4" t="str">
        <f t="shared" si="263"/>
        <v/>
      </c>
      <c r="P2114" t="s">
        <v>34</v>
      </c>
      <c r="Q2114">
        <v>0</v>
      </c>
      <c r="R2114" s="5" t="str">
        <f>IF(ISNA(VLOOKUP($J2114,STOK_AWAL,15,0)),"",VLOOKUP($J2114,STOK_AWAL,15,0))</f>
        <v/>
      </c>
      <c r="S2114" s="6">
        <v>0</v>
      </c>
      <c r="T2114" s="6">
        <v>0</v>
      </c>
      <c r="V2114" t="str">
        <f>IFERROR(INDEX('3.Stok Awal'!A2114:A7109,MATCH('4.Sell to Trade'!J2114,'3.Stok Awal'!D2114:D7109,0)),"")</f>
        <v/>
      </c>
    </row>
    <row r="2115" spans="1:22" x14ac:dyDescent="0.25">
      <c r="A2115" s="15" t="str">
        <f t="shared" si="262"/>
        <v/>
      </c>
      <c r="D2115" s="5" t="str">
        <f t="shared" si="256"/>
        <v/>
      </c>
      <c r="E2115" s="5" t="str">
        <f t="shared" si="257"/>
        <v/>
      </c>
      <c r="F2115" s="5" t="str">
        <f t="shared" si="258"/>
        <v/>
      </c>
      <c r="G2115" s="5" t="str">
        <f t="shared" si="259"/>
        <v/>
      </c>
      <c r="I2115" s="5" t="str">
        <f t="shared" si="260"/>
        <v/>
      </c>
      <c r="K2115" s="5" t="str">
        <f t="shared" si="261"/>
        <v/>
      </c>
      <c r="L2115" s="5"/>
      <c r="N2115" s="4"/>
      <c r="O2115" s="4" t="str">
        <f t="shared" si="263"/>
        <v/>
      </c>
      <c r="P2115" t="s">
        <v>34</v>
      </c>
      <c r="Q2115">
        <v>0</v>
      </c>
      <c r="R2115" s="5" t="str">
        <f>IF(ISNA(VLOOKUP($J2115,STOK_AWAL,15,0)),"",VLOOKUP($J2115,STOK_AWAL,15,0))</f>
        <v/>
      </c>
      <c r="S2115" s="6">
        <v>0</v>
      </c>
      <c r="T2115" s="6">
        <v>0</v>
      </c>
      <c r="V2115" t="str">
        <f>IFERROR(INDEX('3.Stok Awal'!A2115:A7110,MATCH('4.Sell to Trade'!J2115,'3.Stok Awal'!D2115:D7110,0)),"")</f>
        <v/>
      </c>
    </row>
    <row r="2116" spans="1:22" x14ac:dyDescent="0.25">
      <c r="A2116" s="15" t="str">
        <f t="shared" si="262"/>
        <v/>
      </c>
      <c r="D2116" s="5" t="str">
        <f t="shared" si="256"/>
        <v/>
      </c>
      <c r="E2116" s="5" t="str">
        <f t="shared" si="257"/>
        <v/>
      </c>
      <c r="F2116" s="5" t="str">
        <f t="shared" si="258"/>
        <v/>
      </c>
      <c r="G2116" s="5" t="str">
        <f t="shared" si="259"/>
        <v/>
      </c>
      <c r="I2116" s="5" t="str">
        <f t="shared" si="260"/>
        <v/>
      </c>
      <c r="K2116" s="5" t="str">
        <f t="shared" si="261"/>
        <v/>
      </c>
      <c r="L2116" s="5"/>
      <c r="N2116" s="4"/>
      <c r="O2116" s="4" t="str">
        <f t="shared" si="263"/>
        <v/>
      </c>
      <c r="P2116" t="s">
        <v>34</v>
      </c>
      <c r="Q2116">
        <v>0</v>
      </c>
      <c r="R2116" s="5" t="str">
        <f>IF(ISNA(VLOOKUP($J2116,STOK_AWAL,15,0)),"",VLOOKUP($J2116,STOK_AWAL,15,0))</f>
        <v/>
      </c>
      <c r="S2116" s="6">
        <v>0</v>
      </c>
      <c r="T2116" s="6">
        <v>0</v>
      </c>
      <c r="V2116" t="str">
        <f>IFERROR(INDEX('3.Stok Awal'!A2116:A7111,MATCH('4.Sell to Trade'!J2116,'3.Stok Awal'!D2116:D7111,0)),"")</f>
        <v/>
      </c>
    </row>
    <row r="2117" spans="1:22" x14ac:dyDescent="0.25">
      <c r="A2117" s="15" t="str">
        <f t="shared" si="262"/>
        <v/>
      </c>
      <c r="D2117" s="5" t="str">
        <f t="shared" ref="D2117:D2180" si="264">IF(ISNA(VLOOKUP($C2117,MASTER_CUSTOMER,2,0)),"",VLOOKUP($C2117,MASTER_CUSTOMER,2,0))</f>
        <v/>
      </c>
      <c r="E2117" s="5" t="str">
        <f t="shared" ref="E2117:E2180" si="265">IF(ISNA(VLOOKUP($C2117,MASTER_CUSTOMER,4,0)),"",VLOOKUP($C2117,MASTER_CUSTOMER,4,0))</f>
        <v/>
      </c>
      <c r="F2117" s="5" t="str">
        <f t="shared" ref="F2117:F2180" si="266">IF(ISNA(VLOOKUP($C2117,MASTER_CUSTOMER,5,0)),"",VLOOKUP($C2117,MASTER_CUSTOMER,5,0))</f>
        <v/>
      </c>
      <c r="G2117" s="5" t="str">
        <f t="shared" ref="G2117:G2180" si="267">IF(ISNA(VLOOKUP($C2117,MASTER_CUSTOMER,3,0)),"",VLOOKUP($C2117,MASTER_CUSTOMER,3,0))</f>
        <v/>
      </c>
      <c r="I2117" s="5" t="str">
        <f t="shared" ref="I2117:I2180" si="268">IF(ISNA(VLOOKUP($H2117,MASTER_SALESMAN,2,0)),"",VLOOKUP($H2117,MASTER_SALESMAN,2,0))</f>
        <v/>
      </c>
      <c r="K2117" s="5" t="str">
        <f t="shared" ref="K2117:K2180" si="269">IF(ISNA(VLOOKUP($J2117,STOK_AWAL,2,0)),"",VLOOKUP($J2117,STOK_AWAL,2,0))</f>
        <v/>
      </c>
      <c r="L2117" s="5"/>
      <c r="N2117" s="4"/>
      <c r="O2117" s="4" t="str">
        <f t="shared" si="263"/>
        <v/>
      </c>
      <c r="P2117" t="s">
        <v>34</v>
      </c>
      <c r="Q2117">
        <v>0</v>
      </c>
      <c r="R2117" s="5" t="str">
        <f>IF(ISNA(VLOOKUP($J2117,STOK_AWAL,15,0)),"",VLOOKUP($J2117,STOK_AWAL,15,0))</f>
        <v/>
      </c>
      <c r="S2117" s="6">
        <v>0</v>
      </c>
      <c r="T2117" s="6">
        <v>0</v>
      </c>
      <c r="V2117" t="str">
        <f>IFERROR(INDEX('3.Stok Awal'!A2117:A7112,MATCH('4.Sell to Trade'!J2117,'3.Stok Awal'!D2117:D7112,0)),"")</f>
        <v/>
      </c>
    </row>
    <row r="2118" spans="1:22" x14ac:dyDescent="0.25">
      <c r="A2118" s="15" t="str">
        <f t="shared" ref="A2118:A2181" si="270">IF(B2118="","",B2118)</f>
        <v/>
      </c>
      <c r="D2118" s="5" t="str">
        <f t="shared" si="264"/>
        <v/>
      </c>
      <c r="E2118" s="5" t="str">
        <f t="shared" si="265"/>
        <v/>
      </c>
      <c r="F2118" s="5" t="str">
        <f t="shared" si="266"/>
        <v/>
      </c>
      <c r="G2118" s="5" t="str">
        <f t="shared" si="267"/>
        <v/>
      </c>
      <c r="I2118" s="5" t="str">
        <f t="shared" si="268"/>
        <v/>
      </c>
      <c r="K2118" s="5" t="str">
        <f t="shared" si="269"/>
        <v/>
      </c>
      <c r="L2118" s="5"/>
      <c r="N2118" s="4"/>
      <c r="O2118" s="4" t="str">
        <f t="shared" ref="O2118:O2181" si="271">J2118&amp;N2118</f>
        <v/>
      </c>
      <c r="P2118" t="s">
        <v>34</v>
      </c>
      <c r="Q2118">
        <v>0</v>
      </c>
      <c r="R2118" s="5" t="str">
        <f>IF(ISNA(VLOOKUP($J2118,STOK_AWAL,15,0)),"",VLOOKUP($J2118,STOK_AWAL,15,0))</f>
        <v/>
      </c>
      <c r="S2118" s="6">
        <v>0</v>
      </c>
      <c r="T2118" s="6">
        <v>0</v>
      </c>
      <c r="V2118" t="str">
        <f>IFERROR(INDEX('3.Stok Awal'!A2118:A7113,MATCH('4.Sell to Trade'!J2118,'3.Stok Awal'!D2118:D7113,0)),"")</f>
        <v/>
      </c>
    </row>
    <row r="2119" spans="1:22" x14ac:dyDescent="0.25">
      <c r="A2119" s="15" t="str">
        <f t="shared" si="270"/>
        <v/>
      </c>
      <c r="D2119" s="5" t="str">
        <f t="shared" si="264"/>
        <v/>
      </c>
      <c r="E2119" s="5" t="str">
        <f t="shared" si="265"/>
        <v/>
      </c>
      <c r="F2119" s="5" t="str">
        <f t="shared" si="266"/>
        <v/>
      </c>
      <c r="G2119" s="5" t="str">
        <f t="shared" si="267"/>
        <v/>
      </c>
      <c r="I2119" s="5" t="str">
        <f t="shared" si="268"/>
        <v/>
      </c>
      <c r="K2119" s="5" t="str">
        <f t="shared" si="269"/>
        <v/>
      </c>
      <c r="L2119" s="5"/>
      <c r="N2119" s="4"/>
      <c r="O2119" s="4" t="str">
        <f t="shared" si="271"/>
        <v/>
      </c>
      <c r="P2119" t="s">
        <v>34</v>
      </c>
      <c r="Q2119">
        <v>0</v>
      </c>
      <c r="R2119" s="5" t="str">
        <f>IF(ISNA(VLOOKUP($J2119,STOK_AWAL,15,0)),"",VLOOKUP($J2119,STOK_AWAL,15,0))</f>
        <v/>
      </c>
      <c r="S2119" s="6">
        <v>0</v>
      </c>
      <c r="T2119" s="6">
        <v>0</v>
      </c>
      <c r="V2119" t="str">
        <f>IFERROR(INDEX('3.Stok Awal'!A2119:A7114,MATCH('4.Sell to Trade'!J2119,'3.Stok Awal'!D2119:D7114,0)),"")</f>
        <v/>
      </c>
    </row>
    <row r="2120" spans="1:22" x14ac:dyDescent="0.25">
      <c r="A2120" s="15" t="str">
        <f t="shared" si="270"/>
        <v/>
      </c>
      <c r="D2120" s="5" t="str">
        <f t="shared" si="264"/>
        <v/>
      </c>
      <c r="E2120" s="5" t="str">
        <f t="shared" si="265"/>
        <v/>
      </c>
      <c r="F2120" s="5" t="str">
        <f t="shared" si="266"/>
        <v/>
      </c>
      <c r="G2120" s="5" t="str">
        <f t="shared" si="267"/>
        <v/>
      </c>
      <c r="I2120" s="5" t="str">
        <f t="shared" si="268"/>
        <v/>
      </c>
      <c r="K2120" s="5" t="str">
        <f t="shared" si="269"/>
        <v/>
      </c>
      <c r="L2120" s="5"/>
      <c r="N2120" s="4"/>
      <c r="O2120" s="4" t="str">
        <f t="shared" si="271"/>
        <v/>
      </c>
      <c r="P2120" t="s">
        <v>34</v>
      </c>
      <c r="Q2120">
        <v>0</v>
      </c>
      <c r="R2120" s="5" t="str">
        <f>IF(ISNA(VLOOKUP($J2120,STOK_AWAL,15,0)),"",VLOOKUP($J2120,STOK_AWAL,15,0))</f>
        <v/>
      </c>
      <c r="S2120" s="6">
        <v>0</v>
      </c>
      <c r="T2120" s="6">
        <v>0</v>
      </c>
      <c r="V2120" t="str">
        <f>IFERROR(INDEX('3.Stok Awal'!A2120:A7115,MATCH('4.Sell to Trade'!J2120,'3.Stok Awal'!D2120:D7115,0)),"")</f>
        <v/>
      </c>
    </row>
    <row r="2121" spans="1:22" x14ac:dyDescent="0.25">
      <c r="A2121" s="15" t="str">
        <f t="shared" si="270"/>
        <v/>
      </c>
      <c r="D2121" s="5" t="str">
        <f t="shared" si="264"/>
        <v/>
      </c>
      <c r="E2121" s="5" t="str">
        <f t="shared" si="265"/>
        <v/>
      </c>
      <c r="F2121" s="5" t="str">
        <f t="shared" si="266"/>
        <v/>
      </c>
      <c r="G2121" s="5" t="str">
        <f t="shared" si="267"/>
        <v/>
      </c>
      <c r="I2121" s="5" t="str">
        <f t="shared" si="268"/>
        <v/>
      </c>
      <c r="K2121" s="5" t="str">
        <f t="shared" si="269"/>
        <v/>
      </c>
      <c r="L2121" s="5"/>
      <c r="N2121" s="4"/>
      <c r="O2121" s="4" t="str">
        <f t="shared" si="271"/>
        <v/>
      </c>
      <c r="P2121" t="s">
        <v>34</v>
      </c>
      <c r="Q2121">
        <v>0</v>
      </c>
      <c r="R2121" s="5" t="str">
        <f>IF(ISNA(VLOOKUP($J2121,STOK_AWAL,15,0)),"",VLOOKUP($J2121,STOK_AWAL,15,0))</f>
        <v/>
      </c>
      <c r="S2121" s="6">
        <v>0</v>
      </c>
      <c r="T2121" s="6">
        <v>0</v>
      </c>
      <c r="V2121" t="str">
        <f>IFERROR(INDEX('3.Stok Awal'!A2121:A7116,MATCH('4.Sell to Trade'!J2121,'3.Stok Awal'!D2121:D7116,0)),"")</f>
        <v/>
      </c>
    </row>
    <row r="2122" spans="1:22" x14ac:dyDescent="0.25">
      <c r="A2122" s="15" t="str">
        <f t="shared" si="270"/>
        <v/>
      </c>
      <c r="D2122" s="5" t="str">
        <f t="shared" si="264"/>
        <v/>
      </c>
      <c r="E2122" s="5" t="str">
        <f t="shared" si="265"/>
        <v/>
      </c>
      <c r="F2122" s="5" t="str">
        <f t="shared" si="266"/>
        <v/>
      </c>
      <c r="G2122" s="5" t="str">
        <f t="shared" si="267"/>
        <v/>
      </c>
      <c r="I2122" s="5" t="str">
        <f t="shared" si="268"/>
        <v/>
      </c>
      <c r="K2122" s="5" t="str">
        <f t="shared" si="269"/>
        <v/>
      </c>
      <c r="L2122" s="5"/>
      <c r="N2122" s="4"/>
      <c r="O2122" s="4" t="str">
        <f t="shared" si="271"/>
        <v/>
      </c>
      <c r="P2122" t="s">
        <v>34</v>
      </c>
      <c r="Q2122">
        <v>0</v>
      </c>
      <c r="R2122" s="5" t="str">
        <f>IF(ISNA(VLOOKUP($J2122,STOK_AWAL,15,0)),"",VLOOKUP($J2122,STOK_AWAL,15,0))</f>
        <v/>
      </c>
      <c r="S2122" s="6">
        <v>0</v>
      </c>
      <c r="T2122" s="6">
        <v>0</v>
      </c>
      <c r="V2122" t="str">
        <f>IFERROR(INDEX('3.Stok Awal'!A2122:A7117,MATCH('4.Sell to Trade'!J2122,'3.Stok Awal'!D2122:D7117,0)),"")</f>
        <v/>
      </c>
    </row>
    <row r="2123" spans="1:22" x14ac:dyDescent="0.25">
      <c r="A2123" s="15" t="str">
        <f t="shared" si="270"/>
        <v/>
      </c>
      <c r="D2123" s="5" t="str">
        <f t="shared" si="264"/>
        <v/>
      </c>
      <c r="E2123" s="5" t="str">
        <f t="shared" si="265"/>
        <v/>
      </c>
      <c r="F2123" s="5" t="str">
        <f t="shared" si="266"/>
        <v/>
      </c>
      <c r="G2123" s="5" t="str">
        <f t="shared" si="267"/>
        <v/>
      </c>
      <c r="I2123" s="5" t="str">
        <f t="shared" si="268"/>
        <v/>
      </c>
      <c r="K2123" s="5" t="str">
        <f t="shared" si="269"/>
        <v/>
      </c>
      <c r="L2123" s="5"/>
      <c r="N2123" s="4"/>
      <c r="O2123" s="4" t="str">
        <f t="shared" si="271"/>
        <v/>
      </c>
      <c r="P2123" t="s">
        <v>34</v>
      </c>
      <c r="Q2123">
        <v>0</v>
      </c>
      <c r="R2123" s="5" t="str">
        <f>IF(ISNA(VLOOKUP($J2123,STOK_AWAL,15,0)),"",VLOOKUP($J2123,STOK_AWAL,15,0))</f>
        <v/>
      </c>
      <c r="S2123" s="6">
        <v>0</v>
      </c>
      <c r="T2123" s="6">
        <v>0</v>
      </c>
      <c r="V2123" t="str">
        <f>IFERROR(INDEX('3.Stok Awal'!A2123:A7118,MATCH('4.Sell to Trade'!J2123,'3.Stok Awal'!D2123:D7118,0)),"")</f>
        <v/>
      </c>
    </row>
    <row r="2124" spans="1:22" x14ac:dyDescent="0.25">
      <c r="A2124" s="15" t="str">
        <f t="shared" si="270"/>
        <v/>
      </c>
      <c r="D2124" s="5" t="str">
        <f t="shared" si="264"/>
        <v/>
      </c>
      <c r="E2124" s="5" t="str">
        <f t="shared" si="265"/>
        <v/>
      </c>
      <c r="F2124" s="5" t="str">
        <f t="shared" si="266"/>
        <v/>
      </c>
      <c r="G2124" s="5" t="str">
        <f t="shared" si="267"/>
        <v/>
      </c>
      <c r="I2124" s="5" t="str">
        <f t="shared" si="268"/>
        <v/>
      </c>
      <c r="K2124" s="5" t="str">
        <f t="shared" si="269"/>
        <v/>
      </c>
      <c r="L2124" s="5"/>
      <c r="N2124" s="4"/>
      <c r="O2124" s="4" t="str">
        <f t="shared" si="271"/>
        <v/>
      </c>
      <c r="P2124" t="s">
        <v>34</v>
      </c>
      <c r="Q2124">
        <v>0</v>
      </c>
      <c r="R2124" s="5" t="str">
        <f>IF(ISNA(VLOOKUP($J2124,STOK_AWAL,15,0)),"",VLOOKUP($J2124,STOK_AWAL,15,0))</f>
        <v/>
      </c>
      <c r="S2124" s="6">
        <v>0</v>
      </c>
      <c r="T2124" s="6">
        <v>0</v>
      </c>
      <c r="V2124" t="str">
        <f>IFERROR(INDEX('3.Stok Awal'!A2124:A7119,MATCH('4.Sell to Trade'!J2124,'3.Stok Awal'!D2124:D7119,0)),"")</f>
        <v/>
      </c>
    </row>
    <row r="2125" spans="1:22" x14ac:dyDescent="0.25">
      <c r="A2125" s="15" t="str">
        <f t="shared" si="270"/>
        <v/>
      </c>
      <c r="D2125" s="5" t="str">
        <f t="shared" si="264"/>
        <v/>
      </c>
      <c r="E2125" s="5" t="str">
        <f t="shared" si="265"/>
        <v/>
      </c>
      <c r="F2125" s="5" t="str">
        <f t="shared" si="266"/>
        <v/>
      </c>
      <c r="G2125" s="5" t="str">
        <f t="shared" si="267"/>
        <v/>
      </c>
      <c r="I2125" s="5" t="str">
        <f t="shared" si="268"/>
        <v/>
      </c>
      <c r="K2125" s="5" t="str">
        <f t="shared" si="269"/>
        <v/>
      </c>
      <c r="L2125" s="5"/>
      <c r="N2125" s="4"/>
      <c r="O2125" s="4" t="str">
        <f t="shared" si="271"/>
        <v/>
      </c>
      <c r="P2125" t="s">
        <v>34</v>
      </c>
      <c r="Q2125">
        <v>0</v>
      </c>
      <c r="R2125" s="5" t="str">
        <f>IF(ISNA(VLOOKUP($J2125,STOK_AWAL,15,0)),"",VLOOKUP($J2125,STOK_AWAL,15,0))</f>
        <v/>
      </c>
      <c r="S2125" s="6">
        <v>0</v>
      </c>
      <c r="T2125" s="6">
        <v>0</v>
      </c>
      <c r="V2125" t="str">
        <f>IFERROR(INDEX('3.Stok Awal'!A2125:A7120,MATCH('4.Sell to Trade'!J2125,'3.Stok Awal'!D2125:D7120,0)),"")</f>
        <v/>
      </c>
    </row>
    <row r="2126" spans="1:22" x14ac:dyDescent="0.25">
      <c r="A2126" s="15" t="str">
        <f t="shared" si="270"/>
        <v/>
      </c>
      <c r="D2126" s="5" t="str">
        <f t="shared" si="264"/>
        <v/>
      </c>
      <c r="E2126" s="5" t="str">
        <f t="shared" si="265"/>
        <v/>
      </c>
      <c r="F2126" s="5" t="str">
        <f t="shared" si="266"/>
        <v/>
      </c>
      <c r="G2126" s="5" t="str">
        <f t="shared" si="267"/>
        <v/>
      </c>
      <c r="I2126" s="5" t="str">
        <f t="shared" si="268"/>
        <v/>
      </c>
      <c r="K2126" s="5" t="str">
        <f t="shared" si="269"/>
        <v/>
      </c>
      <c r="L2126" s="5"/>
      <c r="N2126" s="4"/>
      <c r="O2126" s="4" t="str">
        <f t="shared" si="271"/>
        <v/>
      </c>
      <c r="P2126" t="s">
        <v>34</v>
      </c>
      <c r="Q2126">
        <v>0</v>
      </c>
      <c r="R2126" s="5" t="str">
        <f>IF(ISNA(VLOOKUP($J2126,STOK_AWAL,15,0)),"",VLOOKUP($J2126,STOK_AWAL,15,0))</f>
        <v/>
      </c>
      <c r="S2126" s="6">
        <v>0</v>
      </c>
      <c r="T2126" s="6">
        <v>0</v>
      </c>
      <c r="V2126" t="str">
        <f>IFERROR(INDEX('3.Stok Awal'!A2126:A7121,MATCH('4.Sell to Trade'!J2126,'3.Stok Awal'!D2126:D7121,0)),"")</f>
        <v/>
      </c>
    </row>
    <row r="2127" spans="1:22" x14ac:dyDescent="0.25">
      <c r="A2127" s="15" t="str">
        <f t="shared" si="270"/>
        <v/>
      </c>
      <c r="D2127" s="5" t="str">
        <f t="shared" si="264"/>
        <v/>
      </c>
      <c r="E2127" s="5" t="str">
        <f t="shared" si="265"/>
        <v/>
      </c>
      <c r="F2127" s="5" t="str">
        <f t="shared" si="266"/>
        <v/>
      </c>
      <c r="G2127" s="5" t="str">
        <f t="shared" si="267"/>
        <v/>
      </c>
      <c r="I2127" s="5" t="str">
        <f t="shared" si="268"/>
        <v/>
      </c>
      <c r="K2127" s="5" t="str">
        <f t="shared" si="269"/>
        <v/>
      </c>
      <c r="L2127" s="5"/>
      <c r="N2127" s="4"/>
      <c r="O2127" s="4" t="str">
        <f t="shared" si="271"/>
        <v/>
      </c>
      <c r="P2127" t="s">
        <v>34</v>
      </c>
      <c r="Q2127">
        <v>0</v>
      </c>
      <c r="R2127" s="5" t="str">
        <f>IF(ISNA(VLOOKUP($J2127,STOK_AWAL,15,0)),"",VLOOKUP($J2127,STOK_AWAL,15,0))</f>
        <v/>
      </c>
      <c r="S2127" s="6">
        <v>0</v>
      </c>
      <c r="T2127" s="6">
        <v>0</v>
      </c>
      <c r="V2127" t="str">
        <f>IFERROR(INDEX('3.Stok Awal'!A2127:A7122,MATCH('4.Sell to Trade'!J2127,'3.Stok Awal'!D2127:D7122,0)),"")</f>
        <v/>
      </c>
    </row>
    <row r="2128" spans="1:22" x14ac:dyDescent="0.25">
      <c r="A2128" s="15" t="str">
        <f t="shared" si="270"/>
        <v/>
      </c>
      <c r="D2128" s="5" t="str">
        <f t="shared" si="264"/>
        <v/>
      </c>
      <c r="E2128" s="5" t="str">
        <f t="shared" si="265"/>
        <v/>
      </c>
      <c r="F2128" s="5" t="str">
        <f t="shared" si="266"/>
        <v/>
      </c>
      <c r="G2128" s="5" t="str">
        <f t="shared" si="267"/>
        <v/>
      </c>
      <c r="I2128" s="5" t="str">
        <f t="shared" si="268"/>
        <v/>
      </c>
      <c r="K2128" s="5" t="str">
        <f t="shared" si="269"/>
        <v/>
      </c>
      <c r="L2128" s="5"/>
      <c r="N2128" s="4"/>
      <c r="O2128" s="4" t="str">
        <f t="shared" si="271"/>
        <v/>
      </c>
      <c r="P2128" t="s">
        <v>34</v>
      </c>
      <c r="Q2128">
        <v>0</v>
      </c>
      <c r="R2128" s="5" t="str">
        <f>IF(ISNA(VLOOKUP($J2128,STOK_AWAL,15,0)),"",VLOOKUP($J2128,STOK_AWAL,15,0))</f>
        <v/>
      </c>
      <c r="S2128" s="6">
        <v>0</v>
      </c>
      <c r="T2128" s="6">
        <v>0</v>
      </c>
      <c r="V2128" t="str">
        <f>IFERROR(INDEX('3.Stok Awal'!A2128:A7123,MATCH('4.Sell to Trade'!J2128,'3.Stok Awal'!D2128:D7123,0)),"")</f>
        <v/>
      </c>
    </row>
    <row r="2129" spans="1:22" x14ac:dyDescent="0.25">
      <c r="A2129" s="15" t="str">
        <f t="shared" si="270"/>
        <v/>
      </c>
      <c r="D2129" s="5" t="str">
        <f t="shared" si="264"/>
        <v/>
      </c>
      <c r="E2129" s="5" t="str">
        <f t="shared" si="265"/>
        <v/>
      </c>
      <c r="F2129" s="5" t="str">
        <f t="shared" si="266"/>
        <v/>
      </c>
      <c r="G2129" s="5" t="str">
        <f t="shared" si="267"/>
        <v/>
      </c>
      <c r="I2129" s="5" t="str">
        <f t="shared" si="268"/>
        <v/>
      </c>
      <c r="K2129" s="5" t="str">
        <f t="shared" si="269"/>
        <v/>
      </c>
      <c r="L2129" s="5"/>
      <c r="N2129" s="4"/>
      <c r="O2129" s="4" t="str">
        <f t="shared" si="271"/>
        <v/>
      </c>
      <c r="P2129" t="s">
        <v>34</v>
      </c>
      <c r="Q2129">
        <v>0</v>
      </c>
      <c r="R2129" s="5" t="str">
        <f>IF(ISNA(VLOOKUP($J2129,STOK_AWAL,15,0)),"",VLOOKUP($J2129,STOK_AWAL,15,0))</f>
        <v/>
      </c>
      <c r="S2129" s="6">
        <v>0</v>
      </c>
      <c r="T2129" s="6">
        <v>0</v>
      </c>
      <c r="V2129" t="str">
        <f>IFERROR(INDEX('3.Stok Awal'!A2129:A7124,MATCH('4.Sell to Trade'!J2129,'3.Stok Awal'!D2129:D7124,0)),"")</f>
        <v/>
      </c>
    </row>
    <row r="2130" spans="1:22" x14ac:dyDescent="0.25">
      <c r="A2130" s="15" t="str">
        <f t="shared" si="270"/>
        <v/>
      </c>
      <c r="D2130" s="5" t="str">
        <f t="shared" si="264"/>
        <v/>
      </c>
      <c r="E2130" s="5" t="str">
        <f t="shared" si="265"/>
        <v/>
      </c>
      <c r="F2130" s="5" t="str">
        <f t="shared" si="266"/>
        <v/>
      </c>
      <c r="G2130" s="5" t="str">
        <f t="shared" si="267"/>
        <v/>
      </c>
      <c r="I2130" s="5" t="str">
        <f t="shared" si="268"/>
        <v/>
      </c>
      <c r="K2130" s="5" t="str">
        <f t="shared" si="269"/>
        <v/>
      </c>
      <c r="L2130" s="5"/>
      <c r="N2130" s="4"/>
      <c r="O2130" s="4" t="str">
        <f t="shared" si="271"/>
        <v/>
      </c>
      <c r="P2130" t="s">
        <v>34</v>
      </c>
      <c r="Q2130">
        <v>0</v>
      </c>
      <c r="R2130" s="5" t="str">
        <f>IF(ISNA(VLOOKUP($J2130,STOK_AWAL,15,0)),"",VLOOKUP($J2130,STOK_AWAL,15,0))</f>
        <v/>
      </c>
      <c r="S2130" s="6">
        <v>0</v>
      </c>
      <c r="T2130" s="6">
        <v>0</v>
      </c>
      <c r="V2130" t="str">
        <f>IFERROR(INDEX('3.Stok Awal'!A2130:A7125,MATCH('4.Sell to Trade'!J2130,'3.Stok Awal'!D2130:D7125,0)),"")</f>
        <v/>
      </c>
    </row>
    <row r="2131" spans="1:22" x14ac:dyDescent="0.25">
      <c r="A2131" s="15" t="str">
        <f t="shared" si="270"/>
        <v/>
      </c>
      <c r="D2131" s="5" t="str">
        <f t="shared" si="264"/>
        <v/>
      </c>
      <c r="E2131" s="5" t="str">
        <f t="shared" si="265"/>
        <v/>
      </c>
      <c r="F2131" s="5" t="str">
        <f t="shared" si="266"/>
        <v/>
      </c>
      <c r="G2131" s="5" t="str">
        <f t="shared" si="267"/>
        <v/>
      </c>
      <c r="I2131" s="5" t="str">
        <f t="shared" si="268"/>
        <v/>
      </c>
      <c r="K2131" s="5" t="str">
        <f t="shared" si="269"/>
        <v/>
      </c>
      <c r="L2131" s="5"/>
      <c r="N2131" s="4"/>
      <c r="O2131" s="4" t="str">
        <f t="shared" si="271"/>
        <v/>
      </c>
      <c r="P2131" t="s">
        <v>34</v>
      </c>
      <c r="Q2131">
        <v>0</v>
      </c>
      <c r="R2131" s="5" t="str">
        <f>IF(ISNA(VLOOKUP($J2131,STOK_AWAL,15,0)),"",VLOOKUP($J2131,STOK_AWAL,15,0))</f>
        <v/>
      </c>
      <c r="S2131" s="6">
        <v>0</v>
      </c>
      <c r="T2131" s="6">
        <v>0</v>
      </c>
      <c r="V2131" t="str">
        <f>IFERROR(INDEX('3.Stok Awal'!A2131:A7126,MATCH('4.Sell to Trade'!J2131,'3.Stok Awal'!D2131:D7126,0)),"")</f>
        <v/>
      </c>
    </row>
    <row r="2132" spans="1:22" x14ac:dyDescent="0.25">
      <c r="A2132" s="15" t="str">
        <f t="shared" si="270"/>
        <v/>
      </c>
      <c r="D2132" s="5" t="str">
        <f t="shared" si="264"/>
        <v/>
      </c>
      <c r="E2132" s="5" t="str">
        <f t="shared" si="265"/>
        <v/>
      </c>
      <c r="F2132" s="5" t="str">
        <f t="shared" si="266"/>
        <v/>
      </c>
      <c r="G2132" s="5" t="str">
        <f t="shared" si="267"/>
        <v/>
      </c>
      <c r="I2132" s="5" t="str">
        <f t="shared" si="268"/>
        <v/>
      </c>
      <c r="K2132" s="5" t="str">
        <f t="shared" si="269"/>
        <v/>
      </c>
      <c r="L2132" s="5"/>
      <c r="N2132" s="4"/>
      <c r="O2132" s="4" t="str">
        <f t="shared" si="271"/>
        <v/>
      </c>
      <c r="P2132" t="s">
        <v>34</v>
      </c>
      <c r="Q2132">
        <v>0</v>
      </c>
      <c r="R2132" s="5" t="str">
        <f>IF(ISNA(VLOOKUP($J2132,STOK_AWAL,15,0)),"",VLOOKUP($J2132,STOK_AWAL,15,0))</f>
        <v/>
      </c>
      <c r="S2132" s="6">
        <v>0</v>
      </c>
      <c r="T2132" s="6">
        <v>0</v>
      </c>
      <c r="V2132" t="str">
        <f>IFERROR(INDEX('3.Stok Awal'!A2132:A7127,MATCH('4.Sell to Trade'!J2132,'3.Stok Awal'!D2132:D7127,0)),"")</f>
        <v/>
      </c>
    </row>
    <row r="2133" spans="1:22" x14ac:dyDescent="0.25">
      <c r="A2133" s="15" t="str">
        <f t="shared" si="270"/>
        <v/>
      </c>
      <c r="D2133" s="5" t="str">
        <f t="shared" si="264"/>
        <v/>
      </c>
      <c r="E2133" s="5" t="str">
        <f t="shared" si="265"/>
        <v/>
      </c>
      <c r="F2133" s="5" t="str">
        <f t="shared" si="266"/>
        <v/>
      </c>
      <c r="G2133" s="5" t="str">
        <f t="shared" si="267"/>
        <v/>
      </c>
      <c r="I2133" s="5" t="str">
        <f t="shared" si="268"/>
        <v/>
      </c>
      <c r="K2133" s="5" t="str">
        <f t="shared" si="269"/>
        <v/>
      </c>
      <c r="L2133" s="5"/>
      <c r="N2133" s="4"/>
      <c r="O2133" s="4" t="str">
        <f t="shared" si="271"/>
        <v/>
      </c>
      <c r="P2133" t="s">
        <v>34</v>
      </c>
      <c r="Q2133">
        <v>0</v>
      </c>
      <c r="R2133" s="5" t="str">
        <f>IF(ISNA(VLOOKUP($J2133,STOK_AWAL,15,0)),"",VLOOKUP($J2133,STOK_AWAL,15,0))</f>
        <v/>
      </c>
      <c r="S2133" s="6">
        <v>0</v>
      </c>
      <c r="T2133" s="6">
        <v>0</v>
      </c>
      <c r="V2133" t="str">
        <f>IFERROR(INDEX('3.Stok Awal'!A2133:A7128,MATCH('4.Sell to Trade'!J2133,'3.Stok Awal'!D2133:D7128,0)),"")</f>
        <v/>
      </c>
    </row>
    <row r="2134" spans="1:22" x14ac:dyDescent="0.25">
      <c r="A2134" s="15" t="str">
        <f t="shared" si="270"/>
        <v/>
      </c>
      <c r="D2134" s="5" t="str">
        <f t="shared" si="264"/>
        <v/>
      </c>
      <c r="E2134" s="5" t="str">
        <f t="shared" si="265"/>
        <v/>
      </c>
      <c r="F2134" s="5" t="str">
        <f t="shared" si="266"/>
        <v/>
      </c>
      <c r="G2134" s="5" t="str">
        <f t="shared" si="267"/>
        <v/>
      </c>
      <c r="I2134" s="5" t="str">
        <f t="shared" si="268"/>
        <v/>
      </c>
      <c r="K2134" s="5" t="str">
        <f t="shared" si="269"/>
        <v/>
      </c>
      <c r="L2134" s="5"/>
      <c r="N2134" s="4"/>
      <c r="O2134" s="4" t="str">
        <f t="shared" si="271"/>
        <v/>
      </c>
      <c r="P2134" t="s">
        <v>34</v>
      </c>
      <c r="Q2134">
        <v>0</v>
      </c>
      <c r="R2134" s="5" t="str">
        <f>IF(ISNA(VLOOKUP($J2134,STOK_AWAL,15,0)),"",VLOOKUP($J2134,STOK_AWAL,15,0))</f>
        <v/>
      </c>
      <c r="S2134" s="6">
        <v>0</v>
      </c>
      <c r="T2134" s="6">
        <v>0</v>
      </c>
      <c r="V2134" t="str">
        <f>IFERROR(INDEX('3.Stok Awal'!A2134:A7129,MATCH('4.Sell to Trade'!J2134,'3.Stok Awal'!D2134:D7129,0)),"")</f>
        <v/>
      </c>
    </row>
    <row r="2135" spans="1:22" x14ac:dyDescent="0.25">
      <c r="A2135" s="15" t="str">
        <f t="shared" si="270"/>
        <v/>
      </c>
      <c r="D2135" s="5" t="str">
        <f t="shared" si="264"/>
        <v/>
      </c>
      <c r="E2135" s="5" t="str">
        <f t="shared" si="265"/>
        <v/>
      </c>
      <c r="F2135" s="5" t="str">
        <f t="shared" si="266"/>
        <v/>
      </c>
      <c r="G2135" s="5" t="str">
        <f t="shared" si="267"/>
        <v/>
      </c>
      <c r="I2135" s="5" t="str">
        <f t="shared" si="268"/>
        <v/>
      </c>
      <c r="K2135" s="5" t="str">
        <f t="shared" si="269"/>
        <v/>
      </c>
      <c r="L2135" s="5"/>
      <c r="N2135" s="4"/>
      <c r="O2135" s="4" t="str">
        <f t="shared" si="271"/>
        <v/>
      </c>
      <c r="P2135" t="s">
        <v>34</v>
      </c>
      <c r="Q2135">
        <v>0</v>
      </c>
      <c r="R2135" s="5" t="str">
        <f>IF(ISNA(VLOOKUP($J2135,STOK_AWAL,15,0)),"",VLOOKUP($J2135,STOK_AWAL,15,0))</f>
        <v/>
      </c>
      <c r="S2135" s="6">
        <v>0</v>
      </c>
      <c r="T2135" s="6">
        <v>0</v>
      </c>
      <c r="V2135" t="str">
        <f>IFERROR(INDEX('3.Stok Awal'!A2135:A7130,MATCH('4.Sell to Trade'!J2135,'3.Stok Awal'!D2135:D7130,0)),"")</f>
        <v/>
      </c>
    </row>
    <row r="2136" spans="1:22" x14ac:dyDescent="0.25">
      <c r="A2136" s="15" t="str">
        <f t="shared" si="270"/>
        <v/>
      </c>
      <c r="D2136" s="5" t="str">
        <f t="shared" si="264"/>
        <v/>
      </c>
      <c r="E2136" s="5" t="str">
        <f t="shared" si="265"/>
        <v/>
      </c>
      <c r="F2136" s="5" t="str">
        <f t="shared" si="266"/>
        <v/>
      </c>
      <c r="G2136" s="5" t="str">
        <f t="shared" si="267"/>
        <v/>
      </c>
      <c r="I2136" s="5" t="str">
        <f t="shared" si="268"/>
        <v/>
      </c>
      <c r="K2136" s="5" t="str">
        <f t="shared" si="269"/>
        <v/>
      </c>
      <c r="L2136" s="5"/>
      <c r="N2136" s="4"/>
      <c r="O2136" s="4" t="str">
        <f t="shared" si="271"/>
        <v/>
      </c>
      <c r="P2136" t="s">
        <v>34</v>
      </c>
      <c r="Q2136">
        <v>0</v>
      </c>
      <c r="R2136" s="5" t="str">
        <f>IF(ISNA(VLOOKUP($J2136,STOK_AWAL,15,0)),"",VLOOKUP($J2136,STOK_AWAL,15,0))</f>
        <v/>
      </c>
      <c r="S2136" s="6">
        <v>0</v>
      </c>
      <c r="T2136" s="6">
        <v>0</v>
      </c>
      <c r="V2136" t="str">
        <f>IFERROR(INDEX('3.Stok Awal'!A2136:A7131,MATCH('4.Sell to Trade'!J2136,'3.Stok Awal'!D2136:D7131,0)),"")</f>
        <v/>
      </c>
    </row>
    <row r="2137" spans="1:22" x14ac:dyDescent="0.25">
      <c r="A2137" s="15" t="str">
        <f t="shared" si="270"/>
        <v/>
      </c>
      <c r="D2137" s="5" t="str">
        <f t="shared" si="264"/>
        <v/>
      </c>
      <c r="E2137" s="5" t="str">
        <f t="shared" si="265"/>
        <v/>
      </c>
      <c r="F2137" s="5" t="str">
        <f t="shared" si="266"/>
        <v/>
      </c>
      <c r="G2137" s="5" t="str">
        <f t="shared" si="267"/>
        <v/>
      </c>
      <c r="I2137" s="5" t="str">
        <f t="shared" si="268"/>
        <v/>
      </c>
      <c r="K2137" s="5" t="str">
        <f t="shared" si="269"/>
        <v/>
      </c>
      <c r="L2137" s="5"/>
      <c r="N2137" s="4"/>
      <c r="O2137" s="4" t="str">
        <f t="shared" si="271"/>
        <v/>
      </c>
      <c r="P2137" t="s">
        <v>34</v>
      </c>
      <c r="Q2137">
        <v>0</v>
      </c>
      <c r="R2137" s="5" t="str">
        <f>IF(ISNA(VLOOKUP($J2137,STOK_AWAL,15,0)),"",VLOOKUP($J2137,STOK_AWAL,15,0))</f>
        <v/>
      </c>
      <c r="S2137" s="6">
        <v>0</v>
      </c>
      <c r="T2137" s="6">
        <v>0</v>
      </c>
      <c r="V2137" t="str">
        <f>IFERROR(INDEX('3.Stok Awal'!A2137:A7132,MATCH('4.Sell to Trade'!J2137,'3.Stok Awal'!D2137:D7132,0)),"")</f>
        <v/>
      </c>
    </row>
    <row r="2138" spans="1:22" x14ac:dyDescent="0.25">
      <c r="A2138" s="15" t="str">
        <f t="shared" si="270"/>
        <v/>
      </c>
      <c r="D2138" s="5" t="str">
        <f t="shared" si="264"/>
        <v/>
      </c>
      <c r="E2138" s="5" t="str">
        <f t="shared" si="265"/>
        <v/>
      </c>
      <c r="F2138" s="5" t="str">
        <f t="shared" si="266"/>
        <v/>
      </c>
      <c r="G2138" s="5" t="str">
        <f t="shared" si="267"/>
        <v/>
      </c>
      <c r="I2138" s="5" t="str">
        <f t="shared" si="268"/>
        <v/>
      </c>
      <c r="K2138" s="5" t="str">
        <f t="shared" si="269"/>
        <v/>
      </c>
      <c r="L2138" s="5"/>
      <c r="N2138" s="4"/>
      <c r="O2138" s="4" t="str">
        <f t="shared" si="271"/>
        <v/>
      </c>
      <c r="P2138" t="s">
        <v>34</v>
      </c>
      <c r="Q2138">
        <v>0</v>
      </c>
      <c r="R2138" s="5" t="str">
        <f>IF(ISNA(VLOOKUP($J2138,STOK_AWAL,15,0)),"",VLOOKUP($J2138,STOK_AWAL,15,0))</f>
        <v/>
      </c>
      <c r="S2138" s="6">
        <v>0</v>
      </c>
      <c r="T2138" s="6">
        <v>0</v>
      </c>
      <c r="V2138" t="str">
        <f>IFERROR(INDEX('3.Stok Awal'!A2138:A7133,MATCH('4.Sell to Trade'!J2138,'3.Stok Awal'!D2138:D7133,0)),"")</f>
        <v/>
      </c>
    </row>
    <row r="2139" spans="1:22" x14ac:dyDescent="0.25">
      <c r="A2139" s="15" t="str">
        <f t="shared" si="270"/>
        <v/>
      </c>
      <c r="D2139" s="5" t="str">
        <f t="shared" si="264"/>
        <v/>
      </c>
      <c r="E2139" s="5" t="str">
        <f t="shared" si="265"/>
        <v/>
      </c>
      <c r="F2139" s="5" t="str">
        <f t="shared" si="266"/>
        <v/>
      </c>
      <c r="G2139" s="5" t="str">
        <f t="shared" si="267"/>
        <v/>
      </c>
      <c r="I2139" s="5" t="str">
        <f t="shared" si="268"/>
        <v/>
      </c>
      <c r="K2139" s="5" t="str">
        <f t="shared" si="269"/>
        <v/>
      </c>
      <c r="L2139" s="5"/>
      <c r="N2139" s="4"/>
      <c r="O2139" s="4" t="str">
        <f t="shared" si="271"/>
        <v/>
      </c>
      <c r="P2139" t="s">
        <v>34</v>
      </c>
      <c r="Q2139">
        <v>0</v>
      </c>
      <c r="R2139" s="5" t="str">
        <f>IF(ISNA(VLOOKUP($J2139,STOK_AWAL,15,0)),"",VLOOKUP($J2139,STOK_AWAL,15,0))</f>
        <v/>
      </c>
      <c r="S2139" s="6">
        <v>0</v>
      </c>
      <c r="T2139" s="6">
        <v>0</v>
      </c>
      <c r="V2139" t="str">
        <f>IFERROR(INDEX('3.Stok Awal'!A2139:A7134,MATCH('4.Sell to Trade'!J2139,'3.Stok Awal'!D2139:D7134,0)),"")</f>
        <v/>
      </c>
    </row>
    <row r="2140" spans="1:22" x14ac:dyDescent="0.25">
      <c r="A2140" s="15" t="str">
        <f t="shared" si="270"/>
        <v/>
      </c>
      <c r="D2140" s="5" t="str">
        <f t="shared" si="264"/>
        <v/>
      </c>
      <c r="E2140" s="5" t="str">
        <f t="shared" si="265"/>
        <v/>
      </c>
      <c r="F2140" s="5" t="str">
        <f t="shared" si="266"/>
        <v/>
      </c>
      <c r="G2140" s="5" t="str">
        <f t="shared" si="267"/>
        <v/>
      </c>
      <c r="I2140" s="5" t="str">
        <f t="shared" si="268"/>
        <v/>
      </c>
      <c r="K2140" s="5" t="str">
        <f t="shared" si="269"/>
        <v/>
      </c>
      <c r="L2140" s="5"/>
      <c r="N2140" s="4"/>
      <c r="O2140" s="4" t="str">
        <f t="shared" si="271"/>
        <v/>
      </c>
      <c r="P2140" t="s">
        <v>34</v>
      </c>
      <c r="Q2140">
        <v>0</v>
      </c>
      <c r="R2140" s="5" t="str">
        <f>IF(ISNA(VLOOKUP($J2140,STOK_AWAL,15,0)),"",VLOOKUP($J2140,STOK_AWAL,15,0))</f>
        <v/>
      </c>
      <c r="S2140" s="6">
        <v>0</v>
      </c>
      <c r="T2140" s="6">
        <v>0</v>
      </c>
      <c r="V2140" t="str">
        <f>IFERROR(INDEX('3.Stok Awal'!A2140:A7135,MATCH('4.Sell to Trade'!J2140,'3.Stok Awal'!D2140:D7135,0)),"")</f>
        <v/>
      </c>
    </row>
    <row r="2141" spans="1:22" x14ac:dyDescent="0.25">
      <c r="A2141" s="15" t="str">
        <f t="shared" si="270"/>
        <v/>
      </c>
      <c r="D2141" s="5" t="str">
        <f t="shared" si="264"/>
        <v/>
      </c>
      <c r="E2141" s="5" t="str">
        <f t="shared" si="265"/>
        <v/>
      </c>
      <c r="F2141" s="5" t="str">
        <f t="shared" si="266"/>
        <v/>
      </c>
      <c r="G2141" s="5" t="str">
        <f t="shared" si="267"/>
        <v/>
      </c>
      <c r="I2141" s="5" t="str">
        <f t="shared" si="268"/>
        <v/>
      </c>
      <c r="K2141" s="5" t="str">
        <f t="shared" si="269"/>
        <v/>
      </c>
      <c r="L2141" s="5"/>
      <c r="N2141" s="4"/>
      <c r="O2141" s="4" t="str">
        <f t="shared" si="271"/>
        <v/>
      </c>
      <c r="P2141" t="s">
        <v>34</v>
      </c>
      <c r="Q2141">
        <v>0</v>
      </c>
      <c r="R2141" s="5" t="str">
        <f>IF(ISNA(VLOOKUP($J2141,STOK_AWAL,15,0)),"",VLOOKUP($J2141,STOK_AWAL,15,0))</f>
        <v/>
      </c>
      <c r="S2141" s="6">
        <v>0</v>
      </c>
      <c r="T2141" s="6">
        <v>0</v>
      </c>
      <c r="V2141" t="str">
        <f>IFERROR(INDEX('3.Stok Awal'!A2141:A7136,MATCH('4.Sell to Trade'!J2141,'3.Stok Awal'!D2141:D7136,0)),"")</f>
        <v/>
      </c>
    </row>
    <row r="2142" spans="1:22" x14ac:dyDescent="0.25">
      <c r="A2142" s="15" t="str">
        <f t="shared" si="270"/>
        <v/>
      </c>
      <c r="D2142" s="5" t="str">
        <f t="shared" si="264"/>
        <v/>
      </c>
      <c r="E2142" s="5" t="str">
        <f t="shared" si="265"/>
        <v/>
      </c>
      <c r="F2142" s="5" t="str">
        <f t="shared" si="266"/>
        <v/>
      </c>
      <c r="G2142" s="5" t="str">
        <f t="shared" si="267"/>
        <v/>
      </c>
      <c r="I2142" s="5" t="str">
        <f t="shared" si="268"/>
        <v/>
      </c>
      <c r="K2142" s="5" t="str">
        <f t="shared" si="269"/>
        <v/>
      </c>
      <c r="L2142" s="5"/>
      <c r="N2142" s="4"/>
      <c r="O2142" s="4" t="str">
        <f t="shared" si="271"/>
        <v/>
      </c>
      <c r="P2142" t="s">
        <v>34</v>
      </c>
      <c r="Q2142">
        <v>0</v>
      </c>
      <c r="R2142" s="5" t="str">
        <f>IF(ISNA(VLOOKUP($J2142,STOK_AWAL,15,0)),"",VLOOKUP($J2142,STOK_AWAL,15,0))</f>
        <v/>
      </c>
      <c r="S2142" s="6">
        <v>0</v>
      </c>
      <c r="T2142" s="6">
        <v>0</v>
      </c>
      <c r="V2142" t="str">
        <f>IFERROR(INDEX('3.Stok Awal'!A2142:A7137,MATCH('4.Sell to Trade'!J2142,'3.Stok Awal'!D2142:D7137,0)),"")</f>
        <v/>
      </c>
    </row>
    <row r="2143" spans="1:22" x14ac:dyDescent="0.25">
      <c r="A2143" s="15" t="str">
        <f t="shared" si="270"/>
        <v/>
      </c>
      <c r="D2143" s="5" t="str">
        <f t="shared" si="264"/>
        <v/>
      </c>
      <c r="E2143" s="5" t="str">
        <f t="shared" si="265"/>
        <v/>
      </c>
      <c r="F2143" s="5" t="str">
        <f t="shared" si="266"/>
        <v/>
      </c>
      <c r="G2143" s="5" t="str">
        <f t="shared" si="267"/>
        <v/>
      </c>
      <c r="I2143" s="5" t="str">
        <f t="shared" si="268"/>
        <v/>
      </c>
      <c r="K2143" s="5" t="str">
        <f t="shared" si="269"/>
        <v/>
      </c>
      <c r="L2143" s="5"/>
      <c r="N2143" s="4"/>
      <c r="O2143" s="4" t="str">
        <f t="shared" si="271"/>
        <v/>
      </c>
      <c r="P2143" t="s">
        <v>34</v>
      </c>
      <c r="Q2143">
        <v>0</v>
      </c>
      <c r="R2143" s="5" t="str">
        <f>IF(ISNA(VLOOKUP($J2143,STOK_AWAL,15,0)),"",VLOOKUP($J2143,STOK_AWAL,15,0))</f>
        <v/>
      </c>
      <c r="S2143" s="6">
        <v>0</v>
      </c>
      <c r="T2143" s="6">
        <v>0</v>
      </c>
      <c r="V2143" t="str">
        <f>IFERROR(INDEX('3.Stok Awal'!A2143:A7138,MATCH('4.Sell to Trade'!J2143,'3.Stok Awal'!D2143:D7138,0)),"")</f>
        <v/>
      </c>
    </row>
    <row r="2144" spans="1:22" x14ac:dyDescent="0.25">
      <c r="A2144" s="15" t="str">
        <f t="shared" si="270"/>
        <v/>
      </c>
      <c r="D2144" s="5" t="str">
        <f t="shared" si="264"/>
        <v/>
      </c>
      <c r="E2144" s="5" t="str">
        <f t="shared" si="265"/>
        <v/>
      </c>
      <c r="F2144" s="5" t="str">
        <f t="shared" si="266"/>
        <v/>
      </c>
      <c r="G2144" s="5" t="str">
        <f t="shared" si="267"/>
        <v/>
      </c>
      <c r="I2144" s="5" t="str">
        <f t="shared" si="268"/>
        <v/>
      </c>
      <c r="K2144" s="5" t="str">
        <f t="shared" si="269"/>
        <v/>
      </c>
      <c r="L2144" s="5"/>
      <c r="N2144" s="4"/>
      <c r="O2144" s="4" t="str">
        <f t="shared" si="271"/>
        <v/>
      </c>
      <c r="P2144" t="s">
        <v>34</v>
      </c>
      <c r="Q2144">
        <v>0</v>
      </c>
      <c r="R2144" s="5" t="str">
        <f>IF(ISNA(VLOOKUP($J2144,STOK_AWAL,15,0)),"",VLOOKUP($J2144,STOK_AWAL,15,0))</f>
        <v/>
      </c>
      <c r="S2144" s="6">
        <v>0</v>
      </c>
      <c r="T2144" s="6">
        <v>0</v>
      </c>
      <c r="V2144" t="str">
        <f>IFERROR(INDEX('3.Stok Awal'!A2144:A7139,MATCH('4.Sell to Trade'!J2144,'3.Stok Awal'!D2144:D7139,0)),"")</f>
        <v/>
      </c>
    </row>
    <row r="2145" spans="1:22" x14ac:dyDescent="0.25">
      <c r="A2145" s="15" t="str">
        <f t="shared" si="270"/>
        <v/>
      </c>
      <c r="D2145" s="5" t="str">
        <f t="shared" si="264"/>
        <v/>
      </c>
      <c r="E2145" s="5" t="str">
        <f t="shared" si="265"/>
        <v/>
      </c>
      <c r="F2145" s="5" t="str">
        <f t="shared" si="266"/>
        <v/>
      </c>
      <c r="G2145" s="5" t="str">
        <f t="shared" si="267"/>
        <v/>
      </c>
      <c r="I2145" s="5" t="str">
        <f t="shared" si="268"/>
        <v/>
      </c>
      <c r="K2145" s="5" t="str">
        <f t="shared" si="269"/>
        <v/>
      </c>
      <c r="L2145" s="5"/>
      <c r="N2145" s="4"/>
      <c r="O2145" s="4" t="str">
        <f t="shared" si="271"/>
        <v/>
      </c>
      <c r="P2145" t="s">
        <v>34</v>
      </c>
      <c r="Q2145">
        <v>0</v>
      </c>
      <c r="R2145" s="5" t="str">
        <f>IF(ISNA(VLOOKUP($J2145,STOK_AWAL,15,0)),"",VLOOKUP($J2145,STOK_AWAL,15,0))</f>
        <v/>
      </c>
      <c r="S2145" s="6">
        <v>0</v>
      </c>
      <c r="T2145" s="6">
        <v>0</v>
      </c>
      <c r="V2145" t="str">
        <f>IFERROR(INDEX('3.Stok Awal'!A2145:A7140,MATCH('4.Sell to Trade'!J2145,'3.Stok Awal'!D2145:D7140,0)),"")</f>
        <v/>
      </c>
    </row>
    <row r="2146" spans="1:22" x14ac:dyDescent="0.25">
      <c r="A2146" s="15" t="str">
        <f t="shared" si="270"/>
        <v/>
      </c>
      <c r="D2146" s="5" t="str">
        <f t="shared" si="264"/>
        <v/>
      </c>
      <c r="E2146" s="5" t="str">
        <f t="shared" si="265"/>
        <v/>
      </c>
      <c r="F2146" s="5" t="str">
        <f t="shared" si="266"/>
        <v/>
      </c>
      <c r="G2146" s="5" t="str">
        <f t="shared" si="267"/>
        <v/>
      </c>
      <c r="I2146" s="5" t="str">
        <f t="shared" si="268"/>
        <v/>
      </c>
      <c r="K2146" s="5" t="str">
        <f t="shared" si="269"/>
        <v/>
      </c>
      <c r="L2146" s="5"/>
      <c r="N2146" s="4"/>
      <c r="O2146" s="4" t="str">
        <f t="shared" si="271"/>
        <v/>
      </c>
      <c r="P2146" t="s">
        <v>34</v>
      </c>
      <c r="Q2146">
        <v>0</v>
      </c>
      <c r="R2146" s="5" t="str">
        <f>IF(ISNA(VLOOKUP($J2146,STOK_AWAL,15,0)),"",VLOOKUP($J2146,STOK_AWAL,15,0))</f>
        <v/>
      </c>
      <c r="S2146" s="6">
        <v>0</v>
      </c>
      <c r="T2146" s="6">
        <v>0</v>
      </c>
      <c r="V2146" t="str">
        <f>IFERROR(INDEX('3.Stok Awal'!A2146:A7141,MATCH('4.Sell to Trade'!J2146,'3.Stok Awal'!D2146:D7141,0)),"")</f>
        <v/>
      </c>
    </row>
    <row r="2147" spans="1:22" x14ac:dyDescent="0.25">
      <c r="A2147" s="15" t="str">
        <f t="shared" si="270"/>
        <v/>
      </c>
      <c r="D2147" s="5" t="str">
        <f t="shared" si="264"/>
        <v/>
      </c>
      <c r="E2147" s="5" t="str">
        <f t="shared" si="265"/>
        <v/>
      </c>
      <c r="F2147" s="5" t="str">
        <f t="shared" si="266"/>
        <v/>
      </c>
      <c r="G2147" s="5" t="str">
        <f t="shared" si="267"/>
        <v/>
      </c>
      <c r="I2147" s="5" t="str">
        <f t="shared" si="268"/>
        <v/>
      </c>
      <c r="K2147" s="5" t="str">
        <f t="shared" si="269"/>
        <v/>
      </c>
      <c r="L2147" s="5"/>
      <c r="N2147" s="4"/>
      <c r="O2147" s="4" t="str">
        <f t="shared" si="271"/>
        <v/>
      </c>
      <c r="P2147" t="s">
        <v>34</v>
      </c>
      <c r="Q2147">
        <v>0</v>
      </c>
      <c r="R2147" s="5" t="str">
        <f>IF(ISNA(VLOOKUP($J2147,STOK_AWAL,15,0)),"",VLOOKUP($J2147,STOK_AWAL,15,0))</f>
        <v/>
      </c>
      <c r="S2147" s="6">
        <v>0</v>
      </c>
      <c r="T2147" s="6">
        <v>0</v>
      </c>
      <c r="V2147" t="str">
        <f>IFERROR(INDEX('3.Stok Awal'!A2147:A7142,MATCH('4.Sell to Trade'!J2147,'3.Stok Awal'!D2147:D7142,0)),"")</f>
        <v/>
      </c>
    </row>
    <row r="2148" spans="1:22" x14ac:dyDescent="0.25">
      <c r="A2148" s="15" t="str">
        <f t="shared" si="270"/>
        <v/>
      </c>
      <c r="D2148" s="5" t="str">
        <f t="shared" si="264"/>
        <v/>
      </c>
      <c r="E2148" s="5" t="str">
        <f t="shared" si="265"/>
        <v/>
      </c>
      <c r="F2148" s="5" t="str">
        <f t="shared" si="266"/>
        <v/>
      </c>
      <c r="G2148" s="5" t="str">
        <f t="shared" si="267"/>
        <v/>
      </c>
      <c r="I2148" s="5" t="str">
        <f t="shared" si="268"/>
        <v/>
      </c>
      <c r="K2148" s="5" t="str">
        <f t="shared" si="269"/>
        <v/>
      </c>
      <c r="L2148" s="5"/>
      <c r="N2148" s="4"/>
      <c r="O2148" s="4" t="str">
        <f t="shared" si="271"/>
        <v/>
      </c>
      <c r="P2148" t="s">
        <v>34</v>
      </c>
      <c r="Q2148">
        <v>0</v>
      </c>
      <c r="R2148" s="5" t="str">
        <f>IF(ISNA(VLOOKUP($J2148,STOK_AWAL,15,0)),"",VLOOKUP($J2148,STOK_AWAL,15,0))</f>
        <v/>
      </c>
      <c r="S2148" s="6">
        <v>0</v>
      </c>
      <c r="T2148" s="6">
        <v>0</v>
      </c>
      <c r="V2148" t="str">
        <f>IFERROR(INDEX('3.Stok Awal'!A2148:A7143,MATCH('4.Sell to Trade'!J2148,'3.Stok Awal'!D2148:D7143,0)),"")</f>
        <v/>
      </c>
    </row>
    <row r="2149" spans="1:22" x14ac:dyDescent="0.25">
      <c r="A2149" s="15" t="str">
        <f t="shared" si="270"/>
        <v/>
      </c>
      <c r="D2149" s="5" t="str">
        <f t="shared" si="264"/>
        <v/>
      </c>
      <c r="E2149" s="5" t="str">
        <f t="shared" si="265"/>
        <v/>
      </c>
      <c r="F2149" s="5" t="str">
        <f t="shared" si="266"/>
        <v/>
      </c>
      <c r="G2149" s="5" t="str">
        <f t="shared" si="267"/>
        <v/>
      </c>
      <c r="I2149" s="5" t="str">
        <f t="shared" si="268"/>
        <v/>
      </c>
      <c r="K2149" s="5" t="str">
        <f t="shared" si="269"/>
        <v/>
      </c>
      <c r="L2149" s="5"/>
      <c r="N2149" s="4"/>
      <c r="O2149" s="4" t="str">
        <f t="shared" si="271"/>
        <v/>
      </c>
      <c r="P2149" t="s">
        <v>34</v>
      </c>
      <c r="Q2149">
        <v>0</v>
      </c>
      <c r="R2149" s="5" t="str">
        <f>IF(ISNA(VLOOKUP($J2149,STOK_AWAL,15,0)),"",VLOOKUP($J2149,STOK_AWAL,15,0))</f>
        <v/>
      </c>
      <c r="S2149" s="6">
        <v>0</v>
      </c>
      <c r="T2149" s="6">
        <v>0</v>
      </c>
      <c r="V2149" t="str">
        <f>IFERROR(INDEX('3.Stok Awal'!A2149:A7144,MATCH('4.Sell to Trade'!J2149,'3.Stok Awal'!D2149:D7144,0)),"")</f>
        <v/>
      </c>
    </row>
    <row r="2150" spans="1:22" x14ac:dyDescent="0.25">
      <c r="A2150" s="15" t="str">
        <f t="shared" si="270"/>
        <v/>
      </c>
      <c r="D2150" s="5" t="str">
        <f t="shared" si="264"/>
        <v/>
      </c>
      <c r="E2150" s="5" t="str">
        <f t="shared" si="265"/>
        <v/>
      </c>
      <c r="F2150" s="5" t="str">
        <f t="shared" si="266"/>
        <v/>
      </c>
      <c r="G2150" s="5" t="str">
        <f t="shared" si="267"/>
        <v/>
      </c>
      <c r="I2150" s="5" t="str">
        <f t="shared" si="268"/>
        <v/>
      </c>
      <c r="K2150" s="5" t="str">
        <f t="shared" si="269"/>
        <v/>
      </c>
      <c r="L2150" s="5"/>
      <c r="N2150" s="4"/>
      <c r="O2150" s="4" t="str">
        <f t="shared" si="271"/>
        <v/>
      </c>
      <c r="P2150" t="s">
        <v>34</v>
      </c>
      <c r="Q2150">
        <v>0</v>
      </c>
      <c r="R2150" s="5" t="str">
        <f>IF(ISNA(VLOOKUP($J2150,STOK_AWAL,15,0)),"",VLOOKUP($J2150,STOK_AWAL,15,0))</f>
        <v/>
      </c>
      <c r="S2150" s="6">
        <v>0</v>
      </c>
      <c r="T2150" s="6">
        <v>0</v>
      </c>
      <c r="V2150" t="str">
        <f>IFERROR(INDEX('3.Stok Awal'!A2150:A7145,MATCH('4.Sell to Trade'!J2150,'3.Stok Awal'!D2150:D7145,0)),"")</f>
        <v/>
      </c>
    </row>
    <row r="2151" spans="1:22" x14ac:dyDescent="0.25">
      <c r="A2151" s="15" t="str">
        <f t="shared" si="270"/>
        <v/>
      </c>
      <c r="D2151" s="5" t="str">
        <f t="shared" si="264"/>
        <v/>
      </c>
      <c r="E2151" s="5" t="str">
        <f t="shared" si="265"/>
        <v/>
      </c>
      <c r="F2151" s="5" t="str">
        <f t="shared" si="266"/>
        <v/>
      </c>
      <c r="G2151" s="5" t="str">
        <f t="shared" si="267"/>
        <v/>
      </c>
      <c r="I2151" s="5" t="str">
        <f t="shared" si="268"/>
        <v/>
      </c>
      <c r="K2151" s="5" t="str">
        <f t="shared" si="269"/>
        <v/>
      </c>
      <c r="L2151" s="5"/>
      <c r="N2151" s="4"/>
      <c r="O2151" s="4" t="str">
        <f t="shared" si="271"/>
        <v/>
      </c>
      <c r="P2151" t="s">
        <v>34</v>
      </c>
      <c r="Q2151">
        <v>0</v>
      </c>
      <c r="R2151" s="5" t="str">
        <f>IF(ISNA(VLOOKUP($J2151,STOK_AWAL,15,0)),"",VLOOKUP($J2151,STOK_AWAL,15,0))</f>
        <v/>
      </c>
      <c r="S2151" s="6">
        <v>0</v>
      </c>
      <c r="T2151" s="6">
        <v>0</v>
      </c>
      <c r="V2151" t="str">
        <f>IFERROR(INDEX('3.Stok Awal'!A2151:A7146,MATCH('4.Sell to Trade'!J2151,'3.Stok Awal'!D2151:D7146,0)),"")</f>
        <v/>
      </c>
    </row>
    <row r="2152" spans="1:22" x14ac:dyDescent="0.25">
      <c r="A2152" s="15" t="str">
        <f t="shared" si="270"/>
        <v/>
      </c>
      <c r="D2152" s="5" t="str">
        <f t="shared" si="264"/>
        <v/>
      </c>
      <c r="E2152" s="5" t="str">
        <f t="shared" si="265"/>
        <v/>
      </c>
      <c r="F2152" s="5" t="str">
        <f t="shared" si="266"/>
        <v/>
      </c>
      <c r="G2152" s="5" t="str">
        <f t="shared" si="267"/>
        <v/>
      </c>
      <c r="I2152" s="5" t="str">
        <f t="shared" si="268"/>
        <v/>
      </c>
      <c r="K2152" s="5" t="str">
        <f t="shared" si="269"/>
        <v/>
      </c>
      <c r="L2152" s="5"/>
      <c r="N2152" s="4"/>
      <c r="O2152" s="4" t="str">
        <f t="shared" si="271"/>
        <v/>
      </c>
      <c r="P2152" t="s">
        <v>34</v>
      </c>
      <c r="Q2152">
        <v>0</v>
      </c>
      <c r="R2152" s="5" t="str">
        <f>IF(ISNA(VLOOKUP($J2152,STOK_AWAL,15,0)),"",VLOOKUP($J2152,STOK_AWAL,15,0))</f>
        <v/>
      </c>
      <c r="S2152" s="6">
        <v>0</v>
      </c>
      <c r="T2152" s="6">
        <v>0</v>
      </c>
      <c r="V2152" t="str">
        <f>IFERROR(INDEX('3.Stok Awal'!A2152:A7147,MATCH('4.Sell to Trade'!J2152,'3.Stok Awal'!D2152:D7147,0)),"")</f>
        <v/>
      </c>
    </row>
    <row r="2153" spans="1:22" x14ac:dyDescent="0.25">
      <c r="A2153" s="15" t="str">
        <f t="shared" si="270"/>
        <v/>
      </c>
      <c r="D2153" s="5" t="str">
        <f t="shared" si="264"/>
        <v/>
      </c>
      <c r="E2153" s="5" t="str">
        <f t="shared" si="265"/>
        <v/>
      </c>
      <c r="F2153" s="5" t="str">
        <f t="shared" si="266"/>
        <v/>
      </c>
      <c r="G2153" s="5" t="str">
        <f t="shared" si="267"/>
        <v/>
      </c>
      <c r="I2153" s="5" t="str">
        <f t="shared" si="268"/>
        <v/>
      </c>
      <c r="K2153" s="5" t="str">
        <f t="shared" si="269"/>
        <v/>
      </c>
      <c r="L2153" s="5"/>
      <c r="N2153" s="4"/>
      <c r="O2153" s="4" t="str">
        <f t="shared" si="271"/>
        <v/>
      </c>
      <c r="P2153" t="s">
        <v>34</v>
      </c>
      <c r="Q2153">
        <v>0</v>
      </c>
      <c r="R2153" s="5" t="str">
        <f>IF(ISNA(VLOOKUP($J2153,STOK_AWAL,15,0)),"",VLOOKUP($J2153,STOK_AWAL,15,0))</f>
        <v/>
      </c>
      <c r="S2153" s="6">
        <v>0</v>
      </c>
      <c r="T2153" s="6">
        <v>0</v>
      </c>
      <c r="V2153" t="str">
        <f>IFERROR(INDEX('3.Stok Awal'!A2153:A7148,MATCH('4.Sell to Trade'!J2153,'3.Stok Awal'!D2153:D7148,0)),"")</f>
        <v/>
      </c>
    </row>
    <row r="2154" spans="1:22" x14ac:dyDescent="0.25">
      <c r="A2154" s="15" t="str">
        <f t="shared" si="270"/>
        <v/>
      </c>
      <c r="D2154" s="5" t="str">
        <f t="shared" si="264"/>
        <v/>
      </c>
      <c r="E2154" s="5" t="str">
        <f t="shared" si="265"/>
        <v/>
      </c>
      <c r="F2154" s="5" t="str">
        <f t="shared" si="266"/>
        <v/>
      </c>
      <c r="G2154" s="5" t="str">
        <f t="shared" si="267"/>
        <v/>
      </c>
      <c r="I2154" s="5" t="str">
        <f t="shared" si="268"/>
        <v/>
      </c>
      <c r="K2154" s="5" t="str">
        <f t="shared" si="269"/>
        <v/>
      </c>
      <c r="L2154" s="5"/>
      <c r="N2154" s="4"/>
      <c r="O2154" s="4" t="str">
        <f t="shared" si="271"/>
        <v/>
      </c>
      <c r="P2154" t="s">
        <v>34</v>
      </c>
      <c r="Q2154">
        <v>0</v>
      </c>
      <c r="R2154" s="5" t="str">
        <f>IF(ISNA(VLOOKUP($J2154,STOK_AWAL,15,0)),"",VLOOKUP($J2154,STOK_AWAL,15,0))</f>
        <v/>
      </c>
      <c r="S2154" s="6">
        <v>0</v>
      </c>
      <c r="T2154" s="6">
        <v>0</v>
      </c>
      <c r="V2154" t="str">
        <f>IFERROR(INDEX('3.Stok Awal'!A2154:A7149,MATCH('4.Sell to Trade'!J2154,'3.Stok Awal'!D2154:D7149,0)),"")</f>
        <v/>
      </c>
    </row>
    <row r="2155" spans="1:22" x14ac:dyDescent="0.25">
      <c r="A2155" s="15" t="str">
        <f t="shared" si="270"/>
        <v/>
      </c>
      <c r="D2155" s="5" t="str">
        <f t="shared" si="264"/>
        <v/>
      </c>
      <c r="E2155" s="5" t="str">
        <f t="shared" si="265"/>
        <v/>
      </c>
      <c r="F2155" s="5" t="str">
        <f t="shared" si="266"/>
        <v/>
      </c>
      <c r="G2155" s="5" t="str">
        <f t="shared" si="267"/>
        <v/>
      </c>
      <c r="I2155" s="5" t="str">
        <f t="shared" si="268"/>
        <v/>
      </c>
      <c r="K2155" s="5" t="str">
        <f t="shared" si="269"/>
        <v/>
      </c>
      <c r="L2155" s="5"/>
      <c r="N2155" s="4"/>
      <c r="O2155" s="4" t="str">
        <f t="shared" si="271"/>
        <v/>
      </c>
      <c r="P2155" t="s">
        <v>34</v>
      </c>
      <c r="Q2155">
        <v>0</v>
      </c>
      <c r="R2155" s="5" t="str">
        <f>IF(ISNA(VLOOKUP($J2155,STOK_AWAL,15,0)),"",VLOOKUP($J2155,STOK_AWAL,15,0))</f>
        <v/>
      </c>
      <c r="S2155" s="6">
        <v>0</v>
      </c>
      <c r="T2155" s="6">
        <v>0</v>
      </c>
      <c r="V2155" t="str">
        <f>IFERROR(INDEX('3.Stok Awal'!A2155:A7150,MATCH('4.Sell to Trade'!J2155,'3.Stok Awal'!D2155:D7150,0)),"")</f>
        <v/>
      </c>
    </row>
    <row r="2156" spans="1:22" x14ac:dyDescent="0.25">
      <c r="A2156" s="15" t="str">
        <f t="shared" si="270"/>
        <v/>
      </c>
      <c r="D2156" s="5" t="str">
        <f t="shared" si="264"/>
        <v/>
      </c>
      <c r="E2156" s="5" t="str">
        <f t="shared" si="265"/>
        <v/>
      </c>
      <c r="F2156" s="5" t="str">
        <f t="shared" si="266"/>
        <v/>
      </c>
      <c r="G2156" s="5" t="str">
        <f t="shared" si="267"/>
        <v/>
      </c>
      <c r="I2156" s="5" t="str">
        <f t="shared" si="268"/>
        <v/>
      </c>
      <c r="K2156" s="5" t="str">
        <f t="shared" si="269"/>
        <v/>
      </c>
      <c r="L2156" s="5"/>
      <c r="N2156" s="4"/>
      <c r="O2156" s="4" t="str">
        <f t="shared" si="271"/>
        <v/>
      </c>
      <c r="P2156" t="s">
        <v>34</v>
      </c>
      <c r="Q2156">
        <v>0</v>
      </c>
      <c r="R2156" s="5" t="str">
        <f>IF(ISNA(VLOOKUP($J2156,STOK_AWAL,15,0)),"",VLOOKUP($J2156,STOK_AWAL,15,0))</f>
        <v/>
      </c>
      <c r="S2156" s="6">
        <v>0</v>
      </c>
      <c r="T2156" s="6">
        <v>0</v>
      </c>
      <c r="V2156" t="str">
        <f>IFERROR(INDEX('3.Stok Awal'!A2156:A7151,MATCH('4.Sell to Trade'!J2156,'3.Stok Awal'!D2156:D7151,0)),"")</f>
        <v/>
      </c>
    </row>
    <row r="2157" spans="1:22" x14ac:dyDescent="0.25">
      <c r="A2157" s="15" t="str">
        <f t="shared" si="270"/>
        <v/>
      </c>
      <c r="D2157" s="5" t="str">
        <f t="shared" si="264"/>
        <v/>
      </c>
      <c r="E2157" s="5" t="str">
        <f t="shared" si="265"/>
        <v/>
      </c>
      <c r="F2157" s="5" t="str">
        <f t="shared" si="266"/>
        <v/>
      </c>
      <c r="G2157" s="5" t="str">
        <f t="shared" si="267"/>
        <v/>
      </c>
      <c r="I2157" s="5" t="str">
        <f t="shared" si="268"/>
        <v/>
      </c>
      <c r="K2157" s="5" t="str">
        <f t="shared" si="269"/>
        <v/>
      </c>
      <c r="L2157" s="5"/>
      <c r="N2157" s="4"/>
      <c r="O2157" s="4" t="str">
        <f t="shared" si="271"/>
        <v/>
      </c>
      <c r="P2157" t="s">
        <v>34</v>
      </c>
      <c r="Q2157">
        <v>0</v>
      </c>
      <c r="R2157" s="5" t="str">
        <f>IF(ISNA(VLOOKUP($J2157,STOK_AWAL,15,0)),"",VLOOKUP($J2157,STOK_AWAL,15,0))</f>
        <v/>
      </c>
      <c r="S2157" s="6">
        <v>0</v>
      </c>
      <c r="T2157" s="6">
        <v>0</v>
      </c>
      <c r="V2157" t="str">
        <f>IFERROR(INDEX('3.Stok Awal'!A2157:A7152,MATCH('4.Sell to Trade'!J2157,'3.Stok Awal'!D2157:D7152,0)),"")</f>
        <v/>
      </c>
    </row>
    <row r="2158" spans="1:22" x14ac:dyDescent="0.25">
      <c r="A2158" s="15" t="str">
        <f t="shared" si="270"/>
        <v/>
      </c>
      <c r="D2158" s="5" t="str">
        <f t="shared" si="264"/>
        <v/>
      </c>
      <c r="E2158" s="5" t="str">
        <f t="shared" si="265"/>
        <v/>
      </c>
      <c r="F2158" s="5" t="str">
        <f t="shared" si="266"/>
        <v/>
      </c>
      <c r="G2158" s="5" t="str">
        <f t="shared" si="267"/>
        <v/>
      </c>
      <c r="I2158" s="5" t="str">
        <f t="shared" si="268"/>
        <v/>
      </c>
      <c r="K2158" s="5" t="str">
        <f t="shared" si="269"/>
        <v/>
      </c>
      <c r="L2158" s="5"/>
      <c r="N2158" s="4"/>
      <c r="O2158" s="4" t="str">
        <f t="shared" si="271"/>
        <v/>
      </c>
      <c r="P2158" t="s">
        <v>34</v>
      </c>
      <c r="Q2158">
        <v>0</v>
      </c>
      <c r="R2158" s="5" t="str">
        <f>IF(ISNA(VLOOKUP($J2158,STOK_AWAL,15,0)),"",VLOOKUP($J2158,STOK_AWAL,15,0))</f>
        <v/>
      </c>
      <c r="S2158" s="6">
        <v>0</v>
      </c>
      <c r="T2158" s="6">
        <v>0</v>
      </c>
      <c r="V2158" t="str">
        <f>IFERROR(INDEX('3.Stok Awal'!A2158:A7153,MATCH('4.Sell to Trade'!J2158,'3.Stok Awal'!D2158:D7153,0)),"")</f>
        <v/>
      </c>
    </row>
    <row r="2159" spans="1:22" x14ac:dyDescent="0.25">
      <c r="A2159" s="15" t="str">
        <f t="shared" si="270"/>
        <v/>
      </c>
      <c r="D2159" s="5" t="str">
        <f t="shared" si="264"/>
        <v/>
      </c>
      <c r="E2159" s="5" t="str">
        <f t="shared" si="265"/>
        <v/>
      </c>
      <c r="F2159" s="5" t="str">
        <f t="shared" si="266"/>
        <v/>
      </c>
      <c r="G2159" s="5" t="str">
        <f t="shared" si="267"/>
        <v/>
      </c>
      <c r="I2159" s="5" t="str">
        <f t="shared" si="268"/>
        <v/>
      </c>
      <c r="K2159" s="5" t="str">
        <f t="shared" si="269"/>
        <v/>
      </c>
      <c r="L2159" s="5"/>
      <c r="N2159" s="4"/>
      <c r="O2159" s="4" t="str">
        <f t="shared" si="271"/>
        <v/>
      </c>
      <c r="P2159" t="s">
        <v>34</v>
      </c>
      <c r="Q2159">
        <v>0</v>
      </c>
      <c r="R2159" s="5" t="str">
        <f>IF(ISNA(VLOOKUP($J2159,STOK_AWAL,15,0)),"",VLOOKUP($J2159,STOK_AWAL,15,0))</f>
        <v/>
      </c>
      <c r="S2159" s="6">
        <v>0</v>
      </c>
      <c r="T2159" s="6">
        <v>0</v>
      </c>
      <c r="V2159" t="str">
        <f>IFERROR(INDEX('3.Stok Awal'!A2159:A7154,MATCH('4.Sell to Trade'!J2159,'3.Stok Awal'!D2159:D7154,0)),"")</f>
        <v/>
      </c>
    </row>
    <row r="2160" spans="1:22" x14ac:dyDescent="0.25">
      <c r="A2160" s="15" t="str">
        <f t="shared" si="270"/>
        <v/>
      </c>
      <c r="D2160" s="5" t="str">
        <f t="shared" si="264"/>
        <v/>
      </c>
      <c r="E2160" s="5" t="str">
        <f t="shared" si="265"/>
        <v/>
      </c>
      <c r="F2160" s="5" t="str">
        <f t="shared" si="266"/>
        <v/>
      </c>
      <c r="G2160" s="5" t="str">
        <f t="shared" si="267"/>
        <v/>
      </c>
      <c r="I2160" s="5" t="str">
        <f t="shared" si="268"/>
        <v/>
      </c>
      <c r="K2160" s="5" t="str">
        <f t="shared" si="269"/>
        <v/>
      </c>
      <c r="L2160" s="5"/>
      <c r="N2160" s="4"/>
      <c r="O2160" s="4" t="str">
        <f t="shared" si="271"/>
        <v/>
      </c>
      <c r="P2160" t="s">
        <v>34</v>
      </c>
      <c r="Q2160">
        <v>0</v>
      </c>
      <c r="R2160" s="5" t="str">
        <f>IF(ISNA(VLOOKUP($J2160,STOK_AWAL,15,0)),"",VLOOKUP($J2160,STOK_AWAL,15,0))</f>
        <v/>
      </c>
      <c r="S2160" s="6">
        <v>0</v>
      </c>
      <c r="T2160" s="6">
        <v>0</v>
      </c>
      <c r="V2160" t="str">
        <f>IFERROR(INDEX('3.Stok Awal'!A2160:A7155,MATCH('4.Sell to Trade'!J2160,'3.Stok Awal'!D2160:D7155,0)),"")</f>
        <v/>
      </c>
    </row>
    <row r="2161" spans="1:22" x14ac:dyDescent="0.25">
      <c r="A2161" s="15" t="str">
        <f t="shared" si="270"/>
        <v/>
      </c>
      <c r="D2161" s="5" t="str">
        <f t="shared" si="264"/>
        <v/>
      </c>
      <c r="E2161" s="5" t="str">
        <f t="shared" si="265"/>
        <v/>
      </c>
      <c r="F2161" s="5" t="str">
        <f t="shared" si="266"/>
        <v/>
      </c>
      <c r="G2161" s="5" t="str">
        <f t="shared" si="267"/>
        <v/>
      </c>
      <c r="I2161" s="5" t="str">
        <f t="shared" si="268"/>
        <v/>
      </c>
      <c r="K2161" s="5" t="str">
        <f t="shared" si="269"/>
        <v/>
      </c>
      <c r="L2161" s="5"/>
      <c r="N2161" s="4"/>
      <c r="O2161" s="4" t="str">
        <f t="shared" si="271"/>
        <v/>
      </c>
      <c r="P2161" t="s">
        <v>34</v>
      </c>
      <c r="Q2161">
        <v>0</v>
      </c>
      <c r="R2161" s="5" t="str">
        <f>IF(ISNA(VLOOKUP($J2161,STOK_AWAL,15,0)),"",VLOOKUP($J2161,STOK_AWAL,15,0))</f>
        <v/>
      </c>
      <c r="S2161" s="6">
        <v>0</v>
      </c>
      <c r="T2161" s="6">
        <v>0</v>
      </c>
      <c r="V2161" t="str">
        <f>IFERROR(INDEX('3.Stok Awal'!A2161:A7156,MATCH('4.Sell to Trade'!J2161,'3.Stok Awal'!D2161:D7156,0)),"")</f>
        <v/>
      </c>
    </row>
    <row r="2162" spans="1:22" x14ac:dyDescent="0.25">
      <c r="A2162" s="15" t="str">
        <f t="shared" si="270"/>
        <v/>
      </c>
      <c r="D2162" s="5" t="str">
        <f t="shared" si="264"/>
        <v/>
      </c>
      <c r="E2162" s="5" t="str">
        <f t="shared" si="265"/>
        <v/>
      </c>
      <c r="F2162" s="5" t="str">
        <f t="shared" si="266"/>
        <v/>
      </c>
      <c r="G2162" s="5" t="str">
        <f t="shared" si="267"/>
        <v/>
      </c>
      <c r="I2162" s="5" t="str">
        <f t="shared" si="268"/>
        <v/>
      </c>
      <c r="K2162" s="5" t="str">
        <f t="shared" si="269"/>
        <v/>
      </c>
      <c r="L2162" s="5"/>
      <c r="N2162" s="4"/>
      <c r="O2162" s="4" t="str">
        <f t="shared" si="271"/>
        <v/>
      </c>
      <c r="P2162" t="s">
        <v>34</v>
      </c>
      <c r="Q2162">
        <v>0</v>
      </c>
      <c r="R2162" s="5" t="str">
        <f>IF(ISNA(VLOOKUP($J2162,STOK_AWAL,15,0)),"",VLOOKUP($J2162,STOK_AWAL,15,0))</f>
        <v/>
      </c>
      <c r="S2162" s="6">
        <v>0</v>
      </c>
      <c r="T2162" s="6">
        <v>0</v>
      </c>
      <c r="V2162" t="str">
        <f>IFERROR(INDEX('3.Stok Awal'!A2162:A7157,MATCH('4.Sell to Trade'!J2162,'3.Stok Awal'!D2162:D7157,0)),"")</f>
        <v/>
      </c>
    </row>
    <row r="2163" spans="1:22" x14ac:dyDescent="0.25">
      <c r="A2163" s="15" t="str">
        <f t="shared" si="270"/>
        <v/>
      </c>
      <c r="D2163" s="5" t="str">
        <f t="shared" si="264"/>
        <v/>
      </c>
      <c r="E2163" s="5" t="str">
        <f t="shared" si="265"/>
        <v/>
      </c>
      <c r="F2163" s="5" t="str">
        <f t="shared" si="266"/>
        <v/>
      </c>
      <c r="G2163" s="5" t="str">
        <f t="shared" si="267"/>
        <v/>
      </c>
      <c r="I2163" s="5" t="str">
        <f t="shared" si="268"/>
        <v/>
      </c>
      <c r="K2163" s="5" t="str">
        <f t="shared" si="269"/>
        <v/>
      </c>
      <c r="L2163" s="5"/>
      <c r="N2163" s="4"/>
      <c r="O2163" s="4" t="str">
        <f t="shared" si="271"/>
        <v/>
      </c>
      <c r="P2163" t="s">
        <v>34</v>
      </c>
      <c r="Q2163">
        <v>0</v>
      </c>
      <c r="R2163" s="5" t="str">
        <f>IF(ISNA(VLOOKUP($J2163,STOK_AWAL,15,0)),"",VLOOKUP($J2163,STOK_AWAL,15,0))</f>
        <v/>
      </c>
      <c r="S2163" s="6">
        <v>0</v>
      </c>
      <c r="T2163" s="6">
        <v>0</v>
      </c>
      <c r="V2163" t="str">
        <f>IFERROR(INDEX('3.Stok Awal'!A2163:A7158,MATCH('4.Sell to Trade'!J2163,'3.Stok Awal'!D2163:D7158,0)),"")</f>
        <v/>
      </c>
    </row>
    <row r="2164" spans="1:22" x14ac:dyDescent="0.25">
      <c r="A2164" s="15" t="str">
        <f t="shared" si="270"/>
        <v/>
      </c>
      <c r="D2164" s="5" t="str">
        <f t="shared" si="264"/>
        <v/>
      </c>
      <c r="E2164" s="5" t="str">
        <f t="shared" si="265"/>
        <v/>
      </c>
      <c r="F2164" s="5" t="str">
        <f t="shared" si="266"/>
        <v/>
      </c>
      <c r="G2164" s="5" t="str">
        <f t="shared" si="267"/>
        <v/>
      </c>
      <c r="I2164" s="5" t="str">
        <f t="shared" si="268"/>
        <v/>
      </c>
      <c r="K2164" s="5" t="str">
        <f t="shared" si="269"/>
        <v/>
      </c>
      <c r="L2164" s="5"/>
      <c r="N2164" s="4"/>
      <c r="O2164" s="4" t="str">
        <f t="shared" si="271"/>
        <v/>
      </c>
      <c r="P2164" t="s">
        <v>34</v>
      </c>
      <c r="Q2164">
        <v>0</v>
      </c>
      <c r="R2164" s="5" t="str">
        <f>IF(ISNA(VLOOKUP($J2164,STOK_AWAL,15,0)),"",VLOOKUP($J2164,STOK_AWAL,15,0))</f>
        <v/>
      </c>
      <c r="S2164" s="6">
        <v>0</v>
      </c>
      <c r="T2164" s="6">
        <v>0</v>
      </c>
      <c r="V2164" t="str">
        <f>IFERROR(INDEX('3.Stok Awal'!A2164:A7159,MATCH('4.Sell to Trade'!J2164,'3.Stok Awal'!D2164:D7159,0)),"")</f>
        <v/>
      </c>
    </row>
    <row r="2165" spans="1:22" x14ac:dyDescent="0.25">
      <c r="A2165" s="15" t="str">
        <f t="shared" si="270"/>
        <v/>
      </c>
      <c r="D2165" s="5" t="str">
        <f t="shared" si="264"/>
        <v/>
      </c>
      <c r="E2165" s="5" t="str">
        <f t="shared" si="265"/>
        <v/>
      </c>
      <c r="F2165" s="5" t="str">
        <f t="shared" si="266"/>
        <v/>
      </c>
      <c r="G2165" s="5" t="str">
        <f t="shared" si="267"/>
        <v/>
      </c>
      <c r="I2165" s="5" t="str">
        <f t="shared" si="268"/>
        <v/>
      </c>
      <c r="K2165" s="5" t="str">
        <f t="shared" si="269"/>
        <v/>
      </c>
      <c r="L2165" s="5"/>
      <c r="N2165" s="4"/>
      <c r="O2165" s="4" t="str">
        <f t="shared" si="271"/>
        <v/>
      </c>
      <c r="P2165" t="s">
        <v>34</v>
      </c>
      <c r="Q2165">
        <v>0</v>
      </c>
      <c r="R2165" s="5" t="str">
        <f>IF(ISNA(VLOOKUP($J2165,STOK_AWAL,15,0)),"",VLOOKUP($J2165,STOK_AWAL,15,0))</f>
        <v/>
      </c>
      <c r="S2165" s="6">
        <v>0</v>
      </c>
      <c r="T2165" s="6">
        <v>0</v>
      </c>
      <c r="V2165" t="str">
        <f>IFERROR(INDEX('3.Stok Awal'!A2165:A7160,MATCH('4.Sell to Trade'!J2165,'3.Stok Awal'!D2165:D7160,0)),"")</f>
        <v/>
      </c>
    </row>
    <row r="2166" spans="1:22" x14ac:dyDescent="0.25">
      <c r="A2166" s="15" t="str">
        <f t="shared" si="270"/>
        <v/>
      </c>
      <c r="D2166" s="5" t="str">
        <f t="shared" si="264"/>
        <v/>
      </c>
      <c r="E2166" s="5" t="str">
        <f t="shared" si="265"/>
        <v/>
      </c>
      <c r="F2166" s="5" t="str">
        <f t="shared" si="266"/>
        <v/>
      </c>
      <c r="G2166" s="5" t="str">
        <f t="shared" si="267"/>
        <v/>
      </c>
      <c r="I2166" s="5" t="str">
        <f t="shared" si="268"/>
        <v/>
      </c>
      <c r="K2166" s="5" t="str">
        <f t="shared" si="269"/>
        <v/>
      </c>
      <c r="L2166" s="5"/>
      <c r="N2166" s="4"/>
      <c r="O2166" s="4" t="str">
        <f t="shared" si="271"/>
        <v/>
      </c>
      <c r="P2166" t="s">
        <v>34</v>
      </c>
      <c r="Q2166">
        <v>0</v>
      </c>
      <c r="R2166" s="5" t="str">
        <f>IF(ISNA(VLOOKUP($J2166,STOK_AWAL,15,0)),"",VLOOKUP($J2166,STOK_AWAL,15,0))</f>
        <v/>
      </c>
      <c r="S2166" s="6">
        <v>0</v>
      </c>
      <c r="T2166" s="6">
        <v>0</v>
      </c>
      <c r="V2166" t="str">
        <f>IFERROR(INDEX('3.Stok Awal'!A2166:A7161,MATCH('4.Sell to Trade'!J2166,'3.Stok Awal'!D2166:D7161,0)),"")</f>
        <v/>
      </c>
    </row>
    <row r="2167" spans="1:22" x14ac:dyDescent="0.25">
      <c r="A2167" s="15" t="str">
        <f t="shared" si="270"/>
        <v/>
      </c>
      <c r="D2167" s="5" t="str">
        <f t="shared" si="264"/>
        <v/>
      </c>
      <c r="E2167" s="5" t="str">
        <f t="shared" si="265"/>
        <v/>
      </c>
      <c r="F2167" s="5" t="str">
        <f t="shared" si="266"/>
        <v/>
      </c>
      <c r="G2167" s="5" t="str">
        <f t="shared" si="267"/>
        <v/>
      </c>
      <c r="I2167" s="5" t="str">
        <f t="shared" si="268"/>
        <v/>
      </c>
      <c r="K2167" s="5" t="str">
        <f t="shared" si="269"/>
        <v/>
      </c>
      <c r="L2167" s="5"/>
      <c r="N2167" s="4"/>
      <c r="O2167" s="4" t="str">
        <f t="shared" si="271"/>
        <v/>
      </c>
      <c r="P2167" t="s">
        <v>34</v>
      </c>
      <c r="Q2167">
        <v>0</v>
      </c>
      <c r="R2167" s="5" t="str">
        <f>IF(ISNA(VLOOKUP($J2167,STOK_AWAL,15,0)),"",VLOOKUP($J2167,STOK_AWAL,15,0))</f>
        <v/>
      </c>
      <c r="S2167" s="6">
        <v>0</v>
      </c>
      <c r="T2167" s="6">
        <v>0</v>
      </c>
      <c r="V2167" t="str">
        <f>IFERROR(INDEX('3.Stok Awal'!A2167:A7162,MATCH('4.Sell to Trade'!J2167,'3.Stok Awal'!D2167:D7162,0)),"")</f>
        <v/>
      </c>
    </row>
    <row r="2168" spans="1:22" x14ac:dyDescent="0.25">
      <c r="A2168" s="15" t="str">
        <f t="shared" si="270"/>
        <v/>
      </c>
      <c r="D2168" s="5" t="str">
        <f t="shared" si="264"/>
        <v/>
      </c>
      <c r="E2168" s="5" t="str">
        <f t="shared" si="265"/>
        <v/>
      </c>
      <c r="F2168" s="5" t="str">
        <f t="shared" si="266"/>
        <v/>
      </c>
      <c r="G2168" s="5" t="str">
        <f t="shared" si="267"/>
        <v/>
      </c>
      <c r="I2168" s="5" t="str">
        <f t="shared" si="268"/>
        <v/>
      </c>
      <c r="K2168" s="5" t="str">
        <f t="shared" si="269"/>
        <v/>
      </c>
      <c r="L2168" s="5"/>
      <c r="N2168" s="4"/>
      <c r="O2168" s="4" t="str">
        <f t="shared" si="271"/>
        <v/>
      </c>
      <c r="P2168" t="s">
        <v>34</v>
      </c>
      <c r="Q2168">
        <v>0</v>
      </c>
      <c r="R2168" s="5" t="str">
        <f>IF(ISNA(VLOOKUP($J2168,STOK_AWAL,15,0)),"",VLOOKUP($J2168,STOK_AWAL,15,0))</f>
        <v/>
      </c>
      <c r="S2168" s="6">
        <v>0</v>
      </c>
      <c r="T2168" s="6">
        <v>0</v>
      </c>
      <c r="V2168" t="str">
        <f>IFERROR(INDEX('3.Stok Awal'!A2168:A7163,MATCH('4.Sell to Trade'!J2168,'3.Stok Awal'!D2168:D7163,0)),"")</f>
        <v/>
      </c>
    </row>
    <row r="2169" spans="1:22" x14ac:dyDescent="0.25">
      <c r="A2169" s="15" t="str">
        <f t="shared" si="270"/>
        <v/>
      </c>
      <c r="D2169" s="5" t="str">
        <f t="shared" si="264"/>
        <v/>
      </c>
      <c r="E2169" s="5" t="str">
        <f t="shared" si="265"/>
        <v/>
      </c>
      <c r="F2169" s="5" t="str">
        <f t="shared" si="266"/>
        <v/>
      </c>
      <c r="G2169" s="5" t="str">
        <f t="shared" si="267"/>
        <v/>
      </c>
      <c r="I2169" s="5" t="str">
        <f t="shared" si="268"/>
        <v/>
      </c>
      <c r="K2169" s="5" t="str">
        <f t="shared" si="269"/>
        <v/>
      </c>
      <c r="L2169" s="5"/>
      <c r="N2169" s="4"/>
      <c r="O2169" s="4" t="str">
        <f t="shared" si="271"/>
        <v/>
      </c>
      <c r="P2169" t="s">
        <v>34</v>
      </c>
      <c r="Q2169">
        <v>0</v>
      </c>
      <c r="R2169" s="5" t="str">
        <f>IF(ISNA(VLOOKUP($J2169,STOK_AWAL,15,0)),"",VLOOKUP($J2169,STOK_AWAL,15,0))</f>
        <v/>
      </c>
      <c r="S2169" s="6">
        <v>0</v>
      </c>
      <c r="T2169" s="6">
        <v>0</v>
      </c>
      <c r="V2169" t="str">
        <f>IFERROR(INDEX('3.Stok Awal'!A2169:A7164,MATCH('4.Sell to Trade'!J2169,'3.Stok Awal'!D2169:D7164,0)),"")</f>
        <v/>
      </c>
    </row>
    <row r="2170" spans="1:22" x14ac:dyDescent="0.25">
      <c r="A2170" s="15" t="str">
        <f t="shared" si="270"/>
        <v/>
      </c>
      <c r="D2170" s="5" t="str">
        <f t="shared" si="264"/>
        <v/>
      </c>
      <c r="E2170" s="5" t="str">
        <f t="shared" si="265"/>
        <v/>
      </c>
      <c r="F2170" s="5" t="str">
        <f t="shared" si="266"/>
        <v/>
      </c>
      <c r="G2170" s="5" t="str">
        <f t="shared" si="267"/>
        <v/>
      </c>
      <c r="I2170" s="5" t="str">
        <f t="shared" si="268"/>
        <v/>
      </c>
      <c r="K2170" s="5" t="str">
        <f t="shared" si="269"/>
        <v/>
      </c>
      <c r="L2170" s="5"/>
      <c r="N2170" s="4"/>
      <c r="O2170" s="4" t="str">
        <f t="shared" si="271"/>
        <v/>
      </c>
      <c r="P2170" t="s">
        <v>34</v>
      </c>
      <c r="Q2170">
        <v>0</v>
      </c>
      <c r="R2170" s="5" t="str">
        <f>IF(ISNA(VLOOKUP($J2170,STOK_AWAL,15,0)),"",VLOOKUP($J2170,STOK_AWAL,15,0))</f>
        <v/>
      </c>
      <c r="S2170" s="6">
        <v>0</v>
      </c>
      <c r="T2170" s="6">
        <v>0</v>
      </c>
      <c r="V2170" t="str">
        <f>IFERROR(INDEX('3.Stok Awal'!A2170:A7165,MATCH('4.Sell to Trade'!J2170,'3.Stok Awal'!D2170:D7165,0)),"")</f>
        <v/>
      </c>
    </row>
    <row r="2171" spans="1:22" x14ac:dyDescent="0.25">
      <c r="A2171" s="15" t="str">
        <f t="shared" si="270"/>
        <v/>
      </c>
      <c r="D2171" s="5" t="str">
        <f t="shared" si="264"/>
        <v/>
      </c>
      <c r="E2171" s="5" t="str">
        <f t="shared" si="265"/>
        <v/>
      </c>
      <c r="F2171" s="5" t="str">
        <f t="shared" si="266"/>
        <v/>
      </c>
      <c r="G2171" s="5" t="str">
        <f t="shared" si="267"/>
        <v/>
      </c>
      <c r="I2171" s="5" t="str">
        <f t="shared" si="268"/>
        <v/>
      </c>
      <c r="K2171" s="5" t="str">
        <f t="shared" si="269"/>
        <v/>
      </c>
      <c r="L2171" s="5"/>
      <c r="N2171" s="4"/>
      <c r="O2171" s="4" t="str">
        <f t="shared" si="271"/>
        <v/>
      </c>
      <c r="P2171" t="s">
        <v>34</v>
      </c>
      <c r="Q2171">
        <v>0</v>
      </c>
      <c r="R2171" s="5" t="str">
        <f>IF(ISNA(VLOOKUP($J2171,STOK_AWAL,15,0)),"",VLOOKUP($J2171,STOK_AWAL,15,0))</f>
        <v/>
      </c>
      <c r="S2171" s="6">
        <v>0</v>
      </c>
      <c r="T2171" s="6">
        <v>0</v>
      </c>
      <c r="V2171" t="str">
        <f>IFERROR(INDEX('3.Stok Awal'!A2171:A7166,MATCH('4.Sell to Trade'!J2171,'3.Stok Awal'!D2171:D7166,0)),"")</f>
        <v/>
      </c>
    </row>
    <row r="2172" spans="1:22" x14ac:dyDescent="0.25">
      <c r="A2172" s="15" t="str">
        <f t="shared" si="270"/>
        <v/>
      </c>
      <c r="D2172" s="5" t="str">
        <f t="shared" si="264"/>
        <v/>
      </c>
      <c r="E2172" s="5" t="str">
        <f t="shared" si="265"/>
        <v/>
      </c>
      <c r="F2172" s="5" t="str">
        <f t="shared" si="266"/>
        <v/>
      </c>
      <c r="G2172" s="5" t="str">
        <f t="shared" si="267"/>
        <v/>
      </c>
      <c r="I2172" s="5" t="str">
        <f t="shared" si="268"/>
        <v/>
      </c>
      <c r="K2172" s="5" t="str">
        <f t="shared" si="269"/>
        <v/>
      </c>
      <c r="L2172" s="5"/>
      <c r="N2172" s="4"/>
      <c r="O2172" s="4" t="str">
        <f t="shared" si="271"/>
        <v/>
      </c>
      <c r="P2172" t="s">
        <v>34</v>
      </c>
      <c r="Q2172">
        <v>0</v>
      </c>
      <c r="R2172" s="5" t="str">
        <f>IF(ISNA(VLOOKUP($J2172,STOK_AWAL,15,0)),"",VLOOKUP($J2172,STOK_AWAL,15,0))</f>
        <v/>
      </c>
      <c r="S2172" s="6">
        <v>0</v>
      </c>
      <c r="T2172" s="6">
        <v>0</v>
      </c>
      <c r="V2172" t="str">
        <f>IFERROR(INDEX('3.Stok Awal'!A2172:A7167,MATCH('4.Sell to Trade'!J2172,'3.Stok Awal'!D2172:D7167,0)),"")</f>
        <v/>
      </c>
    </row>
    <row r="2173" spans="1:22" x14ac:dyDescent="0.25">
      <c r="A2173" s="15" t="str">
        <f t="shared" si="270"/>
        <v/>
      </c>
      <c r="D2173" s="5" t="str">
        <f t="shared" si="264"/>
        <v/>
      </c>
      <c r="E2173" s="5" t="str">
        <f t="shared" si="265"/>
        <v/>
      </c>
      <c r="F2173" s="5" t="str">
        <f t="shared" si="266"/>
        <v/>
      </c>
      <c r="G2173" s="5" t="str">
        <f t="shared" si="267"/>
        <v/>
      </c>
      <c r="I2173" s="5" t="str">
        <f t="shared" si="268"/>
        <v/>
      </c>
      <c r="K2173" s="5" t="str">
        <f t="shared" si="269"/>
        <v/>
      </c>
      <c r="L2173" s="5"/>
      <c r="N2173" s="4"/>
      <c r="O2173" s="4" t="str">
        <f t="shared" si="271"/>
        <v/>
      </c>
      <c r="P2173" t="s">
        <v>34</v>
      </c>
      <c r="Q2173">
        <v>0</v>
      </c>
      <c r="R2173" s="5" t="str">
        <f>IF(ISNA(VLOOKUP($J2173,STOK_AWAL,15,0)),"",VLOOKUP($J2173,STOK_AWAL,15,0))</f>
        <v/>
      </c>
      <c r="S2173" s="6">
        <v>0</v>
      </c>
      <c r="T2173" s="6">
        <v>0</v>
      </c>
      <c r="V2173" t="str">
        <f>IFERROR(INDEX('3.Stok Awal'!A2173:A7168,MATCH('4.Sell to Trade'!J2173,'3.Stok Awal'!D2173:D7168,0)),"")</f>
        <v/>
      </c>
    </row>
    <row r="2174" spans="1:22" x14ac:dyDescent="0.25">
      <c r="A2174" s="15" t="str">
        <f t="shared" si="270"/>
        <v/>
      </c>
      <c r="D2174" s="5" t="str">
        <f t="shared" si="264"/>
        <v/>
      </c>
      <c r="E2174" s="5" t="str">
        <f t="shared" si="265"/>
        <v/>
      </c>
      <c r="F2174" s="5" t="str">
        <f t="shared" si="266"/>
        <v/>
      </c>
      <c r="G2174" s="5" t="str">
        <f t="shared" si="267"/>
        <v/>
      </c>
      <c r="I2174" s="5" t="str">
        <f t="shared" si="268"/>
        <v/>
      </c>
      <c r="K2174" s="5" t="str">
        <f t="shared" si="269"/>
        <v/>
      </c>
      <c r="L2174" s="5"/>
      <c r="N2174" s="4"/>
      <c r="O2174" s="4" t="str">
        <f t="shared" si="271"/>
        <v/>
      </c>
      <c r="P2174" t="s">
        <v>34</v>
      </c>
      <c r="Q2174">
        <v>0</v>
      </c>
      <c r="R2174" s="5" t="str">
        <f>IF(ISNA(VLOOKUP($J2174,STOK_AWAL,15,0)),"",VLOOKUP($J2174,STOK_AWAL,15,0))</f>
        <v/>
      </c>
      <c r="S2174" s="6">
        <v>0</v>
      </c>
      <c r="T2174" s="6">
        <v>0</v>
      </c>
      <c r="V2174" t="str">
        <f>IFERROR(INDEX('3.Stok Awal'!A2174:A7169,MATCH('4.Sell to Trade'!J2174,'3.Stok Awal'!D2174:D7169,0)),"")</f>
        <v/>
      </c>
    </row>
    <row r="2175" spans="1:22" x14ac:dyDescent="0.25">
      <c r="A2175" s="15" t="str">
        <f t="shared" si="270"/>
        <v/>
      </c>
      <c r="D2175" s="5" t="str">
        <f t="shared" si="264"/>
        <v/>
      </c>
      <c r="E2175" s="5" t="str">
        <f t="shared" si="265"/>
        <v/>
      </c>
      <c r="F2175" s="5" t="str">
        <f t="shared" si="266"/>
        <v/>
      </c>
      <c r="G2175" s="5" t="str">
        <f t="shared" si="267"/>
        <v/>
      </c>
      <c r="I2175" s="5" t="str">
        <f t="shared" si="268"/>
        <v/>
      </c>
      <c r="K2175" s="5" t="str">
        <f t="shared" si="269"/>
        <v/>
      </c>
      <c r="L2175" s="5"/>
      <c r="N2175" s="4"/>
      <c r="O2175" s="4" t="str">
        <f t="shared" si="271"/>
        <v/>
      </c>
      <c r="P2175" t="s">
        <v>34</v>
      </c>
      <c r="Q2175">
        <v>0</v>
      </c>
      <c r="R2175" s="5" t="str">
        <f>IF(ISNA(VLOOKUP($J2175,STOK_AWAL,15,0)),"",VLOOKUP($J2175,STOK_AWAL,15,0))</f>
        <v/>
      </c>
      <c r="S2175" s="6">
        <v>0</v>
      </c>
      <c r="T2175" s="6">
        <v>0</v>
      </c>
      <c r="V2175" t="str">
        <f>IFERROR(INDEX('3.Stok Awal'!A2175:A7170,MATCH('4.Sell to Trade'!J2175,'3.Stok Awal'!D2175:D7170,0)),"")</f>
        <v/>
      </c>
    </row>
    <row r="2176" spans="1:22" x14ac:dyDescent="0.25">
      <c r="A2176" s="15" t="str">
        <f t="shared" si="270"/>
        <v/>
      </c>
      <c r="D2176" s="5" t="str">
        <f t="shared" si="264"/>
        <v/>
      </c>
      <c r="E2176" s="5" t="str">
        <f t="shared" si="265"/>
        <v/>
      </c>
      <c r="F2176" s="5" t="str">
        <f t="shared" si="266"/>
        <v/>
      </c>
      <c r="G2176" s="5" t="str">
        <f t="shared" si="267"/>
        <v/>
      </c>
      <c r="I2176" s="5" t="str">
        <f t="shared" si="268"/>
        <v/>
      </c>
      <c r="K2176" s="5" t="str">
        <f t="shared" si="269"/>
        <v/>
      </c>
      <c r="L2176" s="5"/>
      <c r="N2176" s="4"/>
      <c r="O2176" s="4" t="str">
        <f t="shared" si="271"/>
        <v/>
      </c>
      <c r="P2176" t="s">
        <v>34</v>
      </c>
      <c r="Q2176">
        <v>0</v>
      </c>
      <c r="R2176" s="5" t="str">
        <f>IF(ISNA(VLOOKUP($J2176,STOK_AWAL,15,0)),"",VLOOKUP($J2176,STOK_AWAL,15,0))</f>
        <v/>
      </c>
      <c r="S2176" s="6">
        <v>0</v>
      </c>
      <c r="T2176" s="6">
        <v>0</v>
      </c>
      <c r="V2176" t="str">
        <f>IFERROR(INDEX('3.Stok Awal'!A2176:A7171,MATCH('4.Sell to Trade'!J2176,'3.Stok Awal'!D2176:D7171,0)),"")</f>
        <v/>
      </c>
    </row>
    <row r="2177" spans="1:22" x14ac:dyDescent="0.25">
      <c r="A2177" s="15" t="str">
        <f t="shared" si="270"/>
        <v/>
      </c>
      <c r="D2177" s="5" t="str">
        <f t="shared" si="264"/>
        <v/>
      </c>
      <c r="E2177" s="5" t="str">
        <f t="shared" si="265"/>
        <v/>
      </c>
      <c r="F2177" s="5" t="str">
        <f t="shared" si="266"/>
        <v/>
      </c>
      <c r="G2177" s="5" t="str">
        <f t="shared" si="267"/>
        <v/>
      </c>
      <c r="I2177" s="5" t="str">
        <f t="shared" si="268"/>
        <v/>
      </c>
      <c r="K2177" s="5" t="str">
        <f t="shared" si="269"/>
        <v/>
      </c>
      <c r="L2177" s="5"/>
      <c r="N2177" s="4"/>
      <c r="O2177" s="4" t="str">
        <f t="shared" si="271"/>
        <v/>
      </c>
      <c r="P2177" t="s">
        <v>34</v>
      </c>
      <c r="Q2177">
        <v>0</v>
      </c>
      <c r="R2177" s="5" t="str">
        <f>IF(ISNA(VLOOKUP($J2177,STOK_AWAL,15,0)),"",VLOOKUP($J2177,STOK_AWAL,15,0))</f>
        <v/>
      </c>
      <c r="S2177" s="6">
        <v>0</v>
      </c>
      <c r="T2177" s="6">
        <v>0</v>
      </c>
      <c r="V2177" t="str">
        <f>IFERROR(INDEX('3.Stok Awal'!A2177:A7172,MATCH('4.Sell to Trade'!J2177,'3.Stok Awal'!D2177:D7172,0)),"")</f>
        <v/>
      </c>
    </row>
    <row r="2178" spans="1:22" x14ac:dyDescent="0.25">
      <c r="A2178" s="15" t="str">
        <f t="shared" si="270"/>
        <v/>
      </c>
      <c r="D2178" s="5" t="str">
        <f t="shared" si="264"/>
        <v/>
      </c>
      <c r="E2178" s="5" t="str">
        <f t="shared" si="265"/>
        <v/>
      </c>
      <c r="F2178" s="5" t="str">
        <f t="shared" si="266"/>
        <v/>
      </c>
      <c r="G2178" s="5" t="str">
        <f t="shared" si="267"/>
        <v/>
      </c>
      <c r="I2178" s="5" t="str">
        <f t="shared" si="268"/>
        <v/>
      </c>
      <c r="K2178" s="5" t="str">
        <f t="shared" si="269"/>
        <v/>
      </c>
      <c r="L2178" s="5"/>
      <c r="N2178" s="4"/>
      <c r="O2178" s="4" t="str">
        <f t="shared" si="271"/>
        <v/>
      </c>
      <c r="P2178" t="s">
        <v>34</v>
      </c>
      <c r="Q2178">
        <v>0</v>
      </c>
      <c r="R2178" s="5" t="str">
        <f>IF(ISNA(VLOOKUP($J2178,STOK_AWAL,15,0)),"",VLOOKUP($J2178,STOK_AWAL,15,0))</f>
        <v/>
      </c>
      <c r="S2178" s="6">
        <v>0</v>
      </c>
      <c r="T2178" s="6">
        <v>0</v>
      </c>
      <c r="V2178" t="str">
        <f>IFERROR(INDEX('3.Stok Awal'!A2178:A7173,MATCH('4.Sell to Trade'!J2178,'3.Stok Awal'!D2178:D7173,0)),"")</f>
        <v/>
      </c>
    </row>
    <row r="2179" spans="1:22" x14ac:dyDescent="0.25">
      <c r="A2179" s="15" t="str">
        <f t="shared" si="270"/>
        <v/>
      </c>
      <c r="D2179" s="5" t="str">
        <f t="shared" si="264"/>
        <v/>
      </c>
      <c r="E2179" s="5" t="str">
        <f t="shared" si="265"/>
        <v/>
      </c>
      <c r="F2179" s="5" t="str">
        <f t="shared" si="266"/>
        <v/>
      </c>
      <c r="G2179" s="5" t="str">
        <f t="shared" si="267"/>
        <v/>
      </c>
      <c r="I2179" s="5" t="str">
        <f t="shared" si="268"/>
        <v/>
      </c>
      <c r="K2179" s="5" t="str">
        <f t="shared" si="269"/>
        <v/>
      </c>
      <c r="L2179" s="5"/>
      <c r="N2179" s="4"/>
      <c r="O2179" s="4" t="str">
        <f t="shared" si="271"/>
        <v/>
      </c>
      <c r="P2179" t="s">
        <v>34</v>
      </c>
      <c r="Q2179">
        <v>0</v>
      </c>
      <c r="R2179" s="5" t="str">
        <f>IF(ISNA(VLOOKUP($J2179,STOK_AWAL,15,0)),"",VLOOKUP($J2179,STOK_AWAL,15,0))</f>
        <v/>
      </c>
      <c r="S2179" s="6">
        <v>0</v>
      </c>
      <c r="T2179" s="6">
        <v>0</v>
      </c>
      <c r="V2179" t="str">
        <f>IFERROR(INDEX('3.Stok Awal'!A2179:A7174,MATCH('4.Sell to Trade'!J2179,'3.Stok Awal'!D2179:D7174,0)),"")</f>
        <v/>
      </c>
    </row>
    <row r="2180" spans="1:22" x14ac:dyDescent="0.25">
      <c r="A2180" s="15" t="str">
        <f t="shared" si="270"/>
        <v/>
      </c>
      <c r="D2180" s="5" t="str">
        <f t="shared" si="264"/>
        <v/>
      </c>
      <c r="E2180" s="5" t="str">
        <f t="shared" si="265"/>
        <v/>
      </c>
      <c r="F2180" s="5" t="str">
        <f t="shared" si="266"/>
        <v/>
      </c>
      <c r="G2180" s="5" t="str">
        <f t="shared" si="267"/>
        <v/>
      </c>
      <c r="I2180" s="5" t="str">
        <f t="shared" si="268"/>
        <v/>
      </c>
      <c r="K2180" s="5" t="str">
        <f t="shared" si="269"/>
        <v/>
      </c>
      <c r="L2180" s="5"/>
      <c r="N2180" s="4"/>
      <c r="O2180" s="4" t="str">
        <f t="shared" si="271"/>
        <v/>
      </c>
      <c r="P2180" t="s">
        <v>34</v>
      </c>
      <c r="Q2180">
        <v>0</v>
      </c>
      <c r="R2180" s="5" t="str">
        <f>IF(ISNA(VLOOKUP($J2180,STOK_AWAL,15,0)),"",VLOOKUP($J2180,STOK_AWAL,15,0))</f>
        <v/>
      </c>
      <c r="S2180" s="6">
        <v>0</v>
      </c>
      <c r="T2180" s="6">
        <v>0</v>
      </c>
      <c r="V2180" t="str">
        <f>IFERROR(INDEX('3.Stok Awal'!A2180:A7175,MATCH('4.Sell to Trade'!J2180,'3.Stok Awal'!D2180:D7175,0)),"")</f>
        <v/>
      </c>
    </row>
    <row r="2181" spans="1:22" x14ac:dyDescent="0.25">
      <c r="A2181" s="15" t="str">
        <f t="shared" si="270"/>
        <v/>
      </c>
      <c r="D2181" s="5" t="str">
        <f t="shared" ref="D2181:D2244" si="272">IF(ISNA(VLOOKUP($C2181,MASTER_CUSTOMER,2,0)),"",VLOOKUP($C2181,MASTER_CUSTOMER,2,0))</f>
        <v/>
      </c>
      <c r="E2181" s="5" t="str">
        <f t="shared" ref="E2181:E2244" si="273">IF(ISNA(VLOOKUP($C2181,MASTER_CUSTOMER,4,0)),"",VLOOKUP($C2181,MASTER_CUSTOMER,4,0))</f>
        <v/>
      </c>
      <c r="F2181" s="5" t="str">
        <f t="shared" ref="F2181:F2244" si="274">IF(ISNA(VLOOKUP($C2181,MASTER_CUSTOMER,5,0)),"",VLOOKUP($C2181,MASTER_CUSTOMER,5,0))</f>
        <v/>
      </c>
      <c r="G2181" s="5" t="str">
        <f t="shared" ref="G2181:G2244" si="275">IF(ISNA(VLOOKUP($C2181,MASTER_CUSTOMER,3,0)),"",VLOOKUP($C2181,MASTER_CUSTOMER,3,0))</f>
        <v/>
      </c>
      <c r="I2181" s="5" t="str">
        <f t="shared" ref="I2181:I2244" si="276">IF(ISNA(VLOOKUP($H2181,MASTER_SALESMAN,2,0)),"",VLOOKUP($H2181,MASTER_SALESMAN,2,0))</f>
        <v/>
      </c>
      <c r="K2181" s="5" t="str">
        <f t="shared" ref="K2181:K2244" si="277">IF(ISNA(VLOOKUP($J2181,STOK_AWAL,2,0)),"",VLOOKUP($J2181,STOK_AWAL,2,0))</f>
        <v/>
      </c>
      <c r="L2181" s="5"/>
      <c r="N2181" s="4"/>
      <c r="O2181" s="4" t="str">
        <f t="shared" si="271"/>
        <v/>
      </c>
      <c r="P2181" t="s">
        <v>34</v>
      </c>
      <c r="Q2181">
        <v>0</v>
      </c>
      <c r="R2181" s="5" t="str">
        <f>IF(ISNA(VLOOKUP($J2181,STOK_AWAL,15,0)),"",VLOOKUP($J2181,STOK_AWAL,15,0))</f>
        <v/>
      </c>
      <c r="S2181" s="6">
        <v>0</v>
      </c>
      <c r="T2181" s="6">
        <v>0</v>
      </c>
      <c r="V2181" t="str">
        <f>IFERROR(INDEX('3.Stok Awal'!A2181:A7176,MATCH('4.Sell to Trade'!J2181,'3.Stok Awal'!D2181:D7176,0)),"")</f>
        <v/>
      </c>
    </row>
    <row r="2182" spans="1:22" x14ac:dyDescent="0.25">
      <c r="A2182" s="15" t="str">
        <f t="shared" ref="A2182:A2245" si="278">IF(B2182="","",B2182)</f>
        <v/>
      </c>
      <c r="D2182" s="5" t="str">
        <f t="shared" si="272"/>
        <v/>
      </c>
      <c r="E2182" s="5" t="str">
        <f t="shared" si="273"/>
        <v/>
      </c>
      <c r="F2182" s="5" t="str">
        <f t="shared" si="274"/>
        <v/>
      </c>
      <c r="G2182" s="5" t="str">
        <f t="shared" si="275"/>
        <v/>
      </c>
      <c r="I2182" s="5" t="str">
        <f t="shared" si="276"/>
        <v/>
      </c>
      <c r="K2182" s="5" t="str">
        <f t="shared" si="277"/>
        <v/>
      </c>
      <c r="L2182" s="5"/>
      <c r="N2182" s="4"/>
      <c r="O2182" s="4" t="str">
        <f t="shared" ref="O2182:O2245" si="279">J2182&amp;N2182</f>
        <v/>
      </c>
      <c r="P2182" t="s">
        <v>34</v>
      </c>
      <c r="Q2182">
        <v>0</v>
      </c>
      <c r="R2182" s="5" t="str">
        <f>IF(ISNA(VLOOKUP($J2182,STOK_AWAL,15,0)),"",VLOOKUP($J2182,STOK_AWAL,15,0))</f>
        <v/>
      </c>
      <c r="S2182" s="6">
        <v>0</v>
      </c>
      <c r="T2182" s="6">
        <v>0</v>
      </c>
      <c r="V2182" t="str">
        <f>IFERROR(INDEX('3.Stok Awal'!A2182:A7177,MATCH('4.Sell to Trade'!J2182,'3.Stok Awal'!D2182:D7177,0)),"")</f>
        <v/>
      </c>
    </row>
    <row r="2183" spans="1:22" x14ac:dyDescent="0.25">
      <c r="A2183" s="15" t="str">
        <f t="shared" si="278"/>
        <v/>
      </c>
      <c r="D2183" s="5" t="str">
        <f t="shared" si="272"/>
        <v/>
      </c>
      <c r="E2183" s="5" t="str">
        <f t="shared" si="273"/>
        <v/>
      </c>
      <c r="F2183" s="5" t="str">
        <f t="shared" si="274"/>
        <v/>
      </c>
      <c r="G2183" s="5" t="str">
        <f t="shared" si="275"/>
        <v/>
      </c>
      <c r="I2183" s="5" t="str">
        <f t="shared" si="276"/>
        <v/>
      </c>
      <c r="K2183" s="5" t="str">
        <f t="shared" si="277"/>
        <v/>
      </c>
      <c r="L2183" s="5"/>
      <c r="N2183" s="4"/>
      <c r="O2183" s="4" t="str">
        <f t="shared" si="279"/>
        <v/>
      </c>
      <c r="P2183" t="s">
        <v>34</v>
      </c>
      <c r="Q2183">
        <v>0</v>
      </c>
      <c r="R2183" s="5" t="str">
        <f>IF(ISNA(VLOOKUP($J2183,STOK_AWAL,15,0)),"",VLOOKUP($J2183,STOK_AWAL,15,0))</f>
        <v/>
      </c>
      <c r="S2183" s="6">
        <v>0</v>
      </c>
      <c r="T2183" s="6">
        <v>0</v>
      </c>
      <c r="V2183" t="str">
        <f>IFERROR(INDEX('3.Stok Awal'!A2183:A7178,MATCH('4.Sell to Trade'!J2183,'3.Stok Awal'!D2183:D7178,0)),"")</f>
        <v/>
      </c>
    </row>
    <row r="2184" spans="1:22" x14ac:dyDescent="0.25">
      <c r="A2184" s="15" t="str">
        <f t="shared" si="278"/>
        <v/>
      </c>
      <c r="D2184" s="5" t="str">
        <f t="shared" si="272"/>
        <v/>
      </c>
      <c r="E2184" s="5" t="str">
        <f t="shared" si="273"/>
        <v/>
      </c>
      <c r="F2184" s="5" t="str">
        <f t="shared" si="274"/>
        <v/>
      </c>
      <c r="G2184" s="5" t="str">
        <f t="shared" si="275"/>
        <v/>
      </c>
      <c r="I2184" s="5" t="str">
        <f t="shared" si="276"/>
        <v/>
      </c>
      <c r="K2184" s="5" t="str">
        <f t="shared" si="277"/>
        <v/>
      </c>
      <c r="L2184" s="5"/>
      <c r="N2184" s="4"/>
      <c r="O2184" s="4" t="str">
        <f t="shared" si="279"/>
        <v/>
      </c>
      <c r="P2184" t="s">
        <v>34</v>
      </c>
      <c r="Q2184">
        <v>0</v>
      </c>
      <c r="R2184" s="5" t="str">
        <f>IF(ISNA(VLOOKUP($J2184,STOK_AWAL,15,0)),"",VLOOKUP($J2184,STOK_AWAL,15,0))</f>
        <v/>
      </c>
      <c r="S2184" s="6">
        <v>0</v>
      </c>
      <c r="T2184" s="6">
        <v>0</v>
      </c>
      <c r="V2184" t="str">
        <f>IFERROR(INDEX('3.Stok Awal'!A2184:A7179,MATCH('4.Sell to Trade'!J2184,'3.Stok Awal'!D2184:D7179,0)),"")</f>
        <v/>
      </c>
    </row>
    <row r="2185" spans="1:22" x14ac:dyDescent="0.25">
      <c r="A2185" s="15" t="str">
        <f t="shared" si="278"/>
        <v/>
      </c>
      <c r="D2185" s="5" t="str">
        <f t="shared" si="272"/>
        <v/>
      </c>
      <c r="E2185" s="5" t="str">
        <f t="shared" si="273"/>
        <v/>
      </c>
      <c r="F2185" s="5" t="str">
        <f t="shared" si="274"/>
        <v/>
      </c>
      <c r="G2185" s="5" t="str">
        <f t="shared" si="275"/>
        <v/>
      </c>
      <c r="I2185" s="5" t="str">
        <f t="shared" si="276"/>
        <v/>
      </c>
      <c r="K2185" s="5" t="str">
        <f t="shared" si="277"/>
        <v/>
      </c>
      <c r="L2185" s="5"/>
      <c r="N2185" s="4"/>
      <c r="O2185" s="4" t="str">
        <f t="shared" si="279"/>
        <v/>
      </c>
      <c r="P2185" t="s">
        <v>34</v>
      </c>
      <c r="Q2185">
        <v>0</v>
      </c>
      <c r="R2185" s="5" t="str">
        <f>IF(ISNA(VLOOKUP($J2185,STOK_AWAL,15,0)),"",VLOOKUP($J2185,STOK_AWAL,15,0))</f>
        <v/>
      </c>
      <c r="S2185" s="6">
        <v>0</v>
      </c>
      <c r="T2185" s="6">
        <v>0</v>
      </c>
      <c r="V2185" t="str">
        <f>IFERROR(INDEX('3.Stok Awal'!A2185:A7180,MATCH('4.Sell to Trade'!J2185,'3.Stok Awal'!D2185:D7180,0)),"")</f>
        <v/>
      </c>
    </row>
    <row r="2186" spans="1:22" x14ac:dyDescent="0.25">
      <c r="A2186" s="15" t="str">
        <f t="shared" si="278"/>
        <v/>
      </c>
      <c r="D2186" s="5" t="str">
        <f t="shared" si="272"/>
        <v/>
      </c>
      <c r="E2186" s="5" t="str">
        <f t="shared" si="273"/>
        <v/>
      </c>
      <c r="F2186" s="5" t="str">
        <f t="shared" si="274"/>
        <v/>
      </c>
      <c r="G2186" s="5" t="str">
        <f t="shared" si="275"/>
        <v/>
      </c>
      <c r="I2186" s="5" t="str">
        <f t="shared" si="276"/>
        <v/>
      </c>
      <c r="K2186" s="5" t="str">
        <f t="shared" si="277"/>
        <v/>
      </c>
      <c r="L2186" s="5"/>
      <c r="N2186" s="4"/>
      <c r="O2186" s="4" t="str">
        <f t="shared" si="279"/>
        <v/>
      </c>
      <c r="P2186" t="s">
        <v>34</v>
      </c>
      <c r="Q2186">
        <v>0</v>
      </c>
      <c r="R2186" s="5" t="str">
        <f>IF(ISNA(VLOOKUP($J2186,STOK_AWAL,15,0)),"",VLOOKUP($J2186,STOK_AWAL,15,0))</f>
        <v/>
      </c>
      <c r="S2186" s="6">
        <v>0</v>
      </c>
      <c r="T2186" s="6">
        <v>0</v>
      </c>
      <c r="V2186" t="str">
        <f>IFERROR(INDEX('3.Stok Awal'!A2186:A7181,MATCH('4.Sell to Trade'!J2186,'3.Stok Awal'!D2186:D7181,0)),"")</f>
        <v/>
      </c>
    </row>
    <row r="2187" spans="1:22" x14ac:dyDescent="0.25">
      <c r="A2187" s="15" t="str">
        <f t="shared" si="278"/>
        <v/>
      </c>
      <c r="D2187" s="5" t="str">
        <f t="shared" si="272"/>
        <v/>
      </c>
      <c r="E2187" s="5" t="str">
        <f t="shared" si="273"/>
        <v/>
      </c>
      <c r="F2187" s="5" t="str">
        <f t="shared" si="274"/>
        <v/>
      </c>
      <c r="G2187" s="5" t="str">
        <f t="shared" si="275"/>
        <v/>
      </c>
      <c r="I2187" s="5" t="str">
        <f t="shared" si="276"/>
        <v/>
      </c>
      <c r="K2187" s="5" t="str">
        <f t="shared" si="277"/>
        <v/>
      </c>
      <c r="L2187" s="5"/>
      <c r="N2187" s="4"/>
      <c r="O2187" s="4" t="str">
        <f t="shared" si="279"/>
        <v/>
      </c>
      <c r="P2187" t="s">
        <v>34</v>
      </c>
      <c r="Q2187">
        <v>0</v>
      </c>
      <c r="R2187" s="5" t="str">
        <f>IF(ISNA(VLOOKUP($J2187,STOK_AWAL,15,0)),"",VLOOKUP($J2187,STOK_AWAL,15,0))</f>
        <v/>
      </c>
      <c r="S2187" s="6">
        <v>0</v>
      </c>
      <c r="T2187" s="6">
        <v>0</v>
      </c>
      <c r="V2187" t="str">
        <f>IFERROR(INDEX('3.Stok Awal'!A2187:A7182,MATCH('4.Sell to Trade'!J2187,'3.Stok Awal'!D2187:D7182,0)),"")</f>
        <v/>
      </c>
    </row>
    <row r="2188" spans="1:22" x14ac:dyDescent="0.25">
      <c r="A2188" s="15" t="str">
        <f t="shared" si="278"/>
        <v/>
      </c>
      <c r="D2188" s="5" t="str">
        <f t="shared" si="272"/>
        <v/>
      </c>
      <c r="E2188" s="5" t="str">
        <f t="shared" si="273"/>
        <v/>
      </c>
      <c r="F2188" s="5" t="str">
        <f t="shared" si="274"/>
        <v/>
      </c>
      <c r="G2188" s="5" t="str">
        <f t="shared" si="275"/>
        <v/>
      </c>
      <c r="I2188" s="5" t="str">
        <f t="shared" si="276"/>
        <v/>
      </c>
      <c r="K2188" s="5" t="str">
        <f t="shared" si="277"/>
        <v/>
      </c>
      <c r="L2188" s="5"/>
      <c r="N2188" s="4"/>
      <c r="O2188" s="4" t="str">
        <f t="shared" si="279"/>
        <v/>
      </c>
      <c r="P2188" t="s">
        <v>34</v>
      </c>
      <c r="Q2188">
        <v>0</v>
      </c>
      <c r="R2188" s="5" t="str">
        <f>IF(ISNA(VLOOKUP($J2188,STOK_AWAL,15,0)),"",VLOOKUP($J2188,STOK_AWAL,15,0))</f>
        <v/>
      </c>
      <c r="S2188" s="6">
        <v>0</v>
      </c>
      <c r="T2188" s="6">
        <v>0</v>
      </c>
      <c r="V2188" t="str">
        <f>IFERROR(INDEX('3.Stok Awal'!A2188:A7183,MATCH('4.Sell to Trade'!J2188,'3.Stok Awal'!D2188:D7183,0)),"")</f>
        <v/>
      </c>
    </row>
    <row r="2189" spans="1:22" x14ac:dyDescent="0.25">
      <c r="A2189" s="15" t="str">
        <f t="shared" si="278"/>
        <v/>
      </c>
      <c r="D2189" s="5" t="str">
        <f t="shared" si="272"/>
        <v/>
      </c>
      <c r="E2189" s="5" t="str">
        <f t="shared" si="273"/>
        <v/>
      </c>
      <c r="F2189" s="5" t="str">
        <f t="shared" si="274"/>
        <v/>
      </c>
      <c r="G2189" s="5" t="str">
        <f t="shared" si="275"/>
        <v/>
      </c>
      <c r="I2189" s="5" t="str">
        <f t="shared" si="276"/>
        <v/>
      </c>
      <c r="K2189" s="5" t="str">
        <f t="shared" si="277"/>
        <v/>
      </c>
      <c r="L2189" s="5"/>
      <c r="N2189" s="4"/>
      <c r="O2189" s="4" t="str">
        <f t="shared" si="279"/>
        <v/>
      </c>
      <c r="P2189" t="s">
        <v>34</v>
      </c>
      <c r="Q2189">
        <v>0</v>
      </c>
      <c r="R2189" s="5" t="str">
        <f>IF(ISNA(VLOOKUP($J2189,STOK_AWAL,15,0)),"",VLOOKUP($J2189,STOK_AWAL,15,0))</f>
        <v/>
      </c>
      <c r="S2189" s="6">
        <v>0</v>
      </c>
      <c r="T2189" s="6">
        <v>0</v>
      </c>
      <c r="V2189" t="str">
        <f>IFERROR(INDEX('3.Stok Awal'!A2189:A7184,MATCH('4.Sell to Trade'!J2189,'3.Stok Awal'!D2189:D7184,0)),"")</f>
        <v/>
      </c>
    </row>
    <row r="2190" spans="1:22" x14ac:dyDescent="0.25">
      <c r="A2190" s="15" t="str">
        <f t="shared" si="278"/>
        <v/>
      </c>
      <c r="D2190" s="5" t="str">
        <f t="shared" si="272"/>
        <v/>
      </c>
      <c r="E2190" s="5" t="str">
        <f t="shared" si="273"/>
        <v/>
      </c>
      <c r="F2190" s="5" t="str">
        <f t="shared" si="274"/>
        <v/>
      </c>
      <c r="G2190" s="5" t="str">
        <f t="shared" si="275"/>
        <v/>
      </c>
      <c r="I2190" s="5" t="str">
        <f t="shared" si="276"/>
        <v/>
      </c>
      <c r="K2190" s="5" t="str">
        <f t="shared" si="277"/>
        <v/>
      </c>
      <c r="L2190" s="5"/>
      <c r="N2190" s="4"/>
      <c r="O2190" s="4" t="str">
        <f t="shared" si="279"/>
        <v/>
      </c>
      <c r="P2190" t="s">
        <v>34</v>
      </c>
      <c r="Q2190">
        <v>0</v>
      </c>
      <c r="R2190" s="5" t="str">
        <f>IF(ISNA(VLOOKUP($J2190,STOK_AWAL,15,0)),"",VLOOKUP($J2190,STOK_AWAL,15,0))</f>
        <v/>
      </c>
      <c r="S2190" s="6">
        <v>0</v>
      </c>
      <c r="T2190" s="6">
        <v>0</v>
      </c>
      <c r="V2190" t="str">
        <f>IFERROR(INDEX('3.Stok Awal'!A2190:A7185,MATCH('4.Sell to Trade'!J2190,'3.Stok Awal'!D2190:D7185,0)),"")</f>
        <v/>
      </c>
    </row>
    <row r="2191" spans="1:22" x14ac:dyDescent="0.25">
      <c r="A2191" s="15" t="str">
        <f t="shared" si="278"/>
        <v/>
      </c>
      <c r="D2191" s="5" t="str">
        <f t="shared" si="272"/>
        <v/>
      </c>
      <c r="E2191" s="5" t="str">
        <f t="shared" si="273"/>
        <v/>
      </c>
      <c r="F2191" s="5" t="str">
        <f t="shared" si="274"/>
        <v/>
      </c>
      <c r="G2191" s="5" t="str">
        <f t="shared" si="275"/>
        <v/>
      </c>
      <c r="I2191" s="5" t="str">
        <f t="shared" si="276"/>
        <v/>
      </c>
      <c r="K2191" s="5" t="str">
        <f t="shared" si="277"/>
        <v/>
      </c>
      <c r="L2191" s="5"/>
      <c r="N2191" s="4"/>
      <c r="O2191" s="4" t="str">
        <f t="shared" si="279"/>
        <v/>
      </c>
      <c r="P2191" t="s">
        <v>34</v>
      </c>
      <c r="Q2191">
        <v>0</v>
      </c>
      <c r="R2191" s="5" t="str">
        <f>IF(ISNA(VLOOKUP($J2191,STOK_AWAL,15,0)),"",VLOOKUP($J2191,STOK_AWAL,15,0))</f>
        <v/>
      </c>
      <c r="S2191" s="6">
        <v>0</v>
      </c>
      <c r="T2191" s="6">
        <v>0</v>
      </c>
      <c r="V2191" t="str">
        <f>IFERROR(INDEX('3.Stok Awal'!A2191:A7186,MATCH('4.Sell to Trade'!J2191,'3.Stok Awal'!D2191:D7186,0)),"")</f>
        <v/>
      </c>
    </row>
    <row r="2192" spans="1:22" x14ac:dyDescent="0.25">
      <c r="A2192" s="15" t="str">
        <f t="shared" si="278"/>
        <v/>
      </c>
      <c r="D2192" s="5" t="str">
        <f t="shared" si="272"/>
        <v/>
      </c>
      <c r="E2192" s="5" t="str">
        <f t="shared" si="273"/>
        <v/>
      </c>
      <c r="F2192" s="5" t="str">
        <f t="shared" si="274"/>
        <v/>
      </c>
      <c r="G2192" s="5" t="str">
        <f t="shared" si="275"/>
        <v/>
      </c>
      <c r="I2192" s="5" t="str">
        <f t="shared" si="276"/>
        <v/>
      </c>
      <c r="K2192" s="5" t="str">
        <f t="shared" si="277"/>
        <v/>
      </c>
      <c r="L2192" s="5"/>
      <c r="N2192" s="4"/>
      <c r="O2192" s="4" t="str">
        <f t="shared" si="279"/>
        <v/>
      </c>
      <c r="P2192" t="s">
        <v>34</v>
      </c>
      <c r="Q2192">
        <v>0</v>
      </c>
      <c r="R2192" s="5" t="str">
        <f>IF(ISNA(VLOOKUP($J2192,STOK_AWAL,15,0)),"",VLOOKUP($J2192,STOK_AWAL,15,0))</f>
        <v/>
      </c>
      <c r="S2192" s="6">
        <v>0</v>
      </c>
      <c r="T2192" s="6">
        <v>0</v>
      </c>
      <c r="V2192" t="str">
        <f>IFERROR(INDEX('3.Stok Awal'!A2192:A7187,MATCH('4.Sell to Trade'!J2192,'3.Stok Awal'!D2192:D7187,0)),"")</f>
        <v/>
      </c>
    </row>
    <row r="2193" spans="1:22" x14ac:dyDescent="0.25">
      <c r="A2193" s="15" t="str">
        <f t="shared" si="278"/>
        <v/>
      </c>
      <c r="D2193" s="5" t="str">
        <f t="shared" si="272"/>
        <v/>
      </c>
      <c r="E2193" s="5" t="str">
        <f t="shared" si="273"/>
        <v/>
      </c>
      <c r="F2193" s="5" t="str">
        <f t="shared" si="274"/>
        <v/>
      </c>
      <c r="G2193" s="5" t="str">
        <f t="shared" si="275"/>
        <v/>
      </c>
      <c r="I2193" s="5" t="str">
        <f t="shared" si="276"/>
        <v/>
      </c>
      <c r="K2193" s="5" t="str">
        <f t="shared" si="277"/>
        <v/>
      </c>
      <c r="L2193" s="5"/>
      <c r="N2193" s="4"/>
      <c r="O2193" s="4" t="str">
        <f t="shared" si="279"/>
        <v/>
      </c>
      <c r="P2193" t="s">
        <v>34</v>
      </c>
      <c r="Q2193">
        <v>0</v>
      </c>
      <c r="R2193" s="5" t="str">
        <f>IF(ISNA(VLOOKUP($J2193,STOK_AWAL,15,0)),"",VLOOKUP($J2193,STOK_AWAL,15,0))</f>
        <v/>
      </c>
      <c r="S2193" s="6">
        <v>0</v>
      </c>
      <c r="T2193" s="6">
        <v>0</v>
      </c>
      <c r="V2193" t="str">
        <f>IFERROR(INDEX('3.Stok Awal'!A2193:A7188,MATCH('4.Sell to Trade'!J2193,'3.Stok Awal'!D2193:D7188,0)),"")</f>
        <v/>
      </c>
    </row>
    <row r="2194" spans="1:22" x14ac:dyDescent="0.25">
      <c r="A2194" s="15" t="str">
        <f t="shared" si="278"/>
        <v/>
      </c>
      <c r="D2194" s="5" t="str">
        <f t="shared" si="272"/>
        <v/>
      </c>
      <c r="E2194" s="5" t="str">
        <f t="shared" si="273"/>
        <v/>
      </c>
      <c r="F2194" s="5" t="str">
        <f t="shared" si="274"/>
        <v/>
      </c>
      <c r="G2194" s="5" t="str">
        <f t="shared" si="275"/>
        <v/>
      </c>
      <c r="I2194" s="5" t="str">
        <f t="shared" si="276"/>
        <v/>
      </c>
      <c r="K2194" s="5" t="str">
        <f t="shared" si="277"/>
        <v/>
      </c>
      <c r="L2194" s="5"/>
      <c r="N2194" s="4"/>
      <c r="O2194" s="4" t="str">
        <f t="shared" si="279"/>
        <v/>
      </c>
      <c r="P2194" t="s">
        <v>34</v>
      </c>
      <c r="Q2194">
        <v>0</v>
      </c>
      <c r="R2194" s="5" t="str">
        <f>IF(ISNA(VLOOKUP($J2194,STOK_AWAL,15,0)),"",VLOOKUP($J2194,STOK_AWAL,15,0))</f>
        <v/>
      </c>
      <c r="S2194" s="6">
        <v>0</v>
      </c>
      <c r="T2194" s="6">
        <v>0</v>
      </c>
      <c r="V2194" t="str">
        <f>IFERROR(INDEX('3.Stok Awal'!A2194:A7189,MATCH('4.Sell to Trade'!J2194,'3.Stok Awal'!D2194:D7189,0)),"")</f>
        <v/>
      </c>
    </row>
    <row r="2195" spans="1:22" x14ac:dyDescent="0.25">
      <c r="A2195" s="15" t="str">
        <f t="shared" si="278"/>
        <v/>
      </c>
      <c r="D2195" s="5" t="str">
        <f t="shared" si="272"/>
        <v/>
      </c>
      <c r="E2195" s="5" t="str">
        <f t="shared" si="273"/>
        <v/>
      </c>
      <c r="F2195" s="5" t="str">
        <f t="shared" si="274"/>
        <v/>
      </c>
      <c r="G2195" s="5" t="str">
        <f t="shared" si="275"/>
        <v/>
      </c>
      <c r="I2195" s="5" t="str">
        <f t="shared" si="276"/>
        <v/>
      </c>
      <c r="K2195" s="5" t="str">
        <f t="shared" si="277"/>
        <v/>
      </c>
      <c r="L2195" s="5"/>
      <c r="N2195" s="4"/>
      <c r="O2195" s="4" t="str">
        <f t="shared" si="279"/>
        <v/>
      </c>
      <c r="P2195" t="s">
        <v>34</v>
      </c>
      <c r="Q2195">
        <v>0</v>
      </c>
      <c r="R2195" s="5" t="str">
        <f>IF(ISNA(VLOOKUP($J2195,STOK_AWAL,15,0)),"",VLOOKUP($J2195,STOK_AWAL,15,0))</f>
        <v/>
      </c>
      <c r="S2195" s="6">
        <v>0</v>
      </c>
      <c r="T2195" s="6">
        <v>0</v>
      </c>
      <c r="V2195" t="str">
        <f>IFERROR(INDEX('3.Stok Awal'!A2195:A7190,MATCH('4.Sell to Trade'!J2195,'3.Stok Awal'!D2195:D7190,0)),"")</f>
        <v/>
      </c>
    </row>
    <row r="2196" spans="1:22" x14ac:dyDescent="0.25">
      <c r="A2196" s="15" t="str">
        <f t="shared" si="278"/>
        <v/>
      </c>
      <c r="D2196" s="5" t="str">
        <f t="shared" si="272"/>
        <v/>
      </c>
      <c r="E2196" s="5" t="str">
        <f t="shared" si="273"/>
        <v/>
      </c>
      <c r="F2196" s="5" t="str">
        <f t="shared" si="274"/>
        <v/>
      </c>
      <c r="G2196" s="5" t="str">
        <f t="shared" si="275"/>
        <v/>
      </c>
      <c r="I2196" s="5" t="str">
        <f t="shared" si="276"/>
        <v/>
      </c>
      <c r="K2196" s="5" t="str">
        <f t="shared" si="277"/>
        <v/>
      </c>
      <c r="L2196" s="5"/>
      <c r="N2196" s="4"/>
      <c r="O2196" s="4" t="str">
        <f t="shared" si="279"/>
        <v/>
      </c>
      <c r="P2196" t="s">
        <v>34</v>
      </c>
      <c r="Q2196">
        <v>0</v>
      </c>
      <c r="R2196" s="5" t="str">
        <f>IF(ISNA(VLOOKUP($J2196,STOK_AWAL,15,0)),"",VLOOKUP($J2196,STOK_AWAL,15,0))</f>
        <v/>
      </c>
      <c r="S2196" s="6">
        <v>0</v>
      </c>
      <c r="T2196" s="6">
        <v>0</v>
      </c>
      <c r="V2196" t="str">
        <f>IFERROR(INDEX('3.Stok Awal'!A2196:A7191,MATCH('4.Sell to Trade'!J2196,'3.Stok Awal'!D2196:D7191,0)),"")</f>
        <v/>
      </c>
    </row>
    <row r="2197" spans="1:22" x14ac:dyDescent="0.25">
      <c r="A2197" s="15" t="str">
        <f t="shared" si="278"/>
        <v/>
      </c>
      <c r="D2197" s="5" t="str">
        <f t="shared" si="272"/>
        <v/>
      </c>
      <c r="E2197" s="5" t="str">
        <f t="shared" si="273"/>
        <v/>
      </c>
      <c r="F2197" s="5" t="str">
        <f t="shared" si="274"/>
        <v/>
      </c>
      <c r="G2197" s="5" t="str">
        <f t="shared" si="275"/>
        <v/>
      </c>
      <c r="I2197" s="5" t="str">
        <f t="shared" si="276"/>
        <v/>
      </c>
      <c r="K2197" s="5" t="str">
        <f t="shared" si="277"/>
        <v/>
      </c>
      <c r="L2197" s="5"/>
      <c r="N2197" s="4"/>
      <c r="O2197" s="4" t="str">
        <f t="shared" si="279"/>
        <v/>
      </c>
      <c r="P2197" t="s">
        <v>34</v>
      </c>
      <c r="Q2197">
        <v>0</v>
      </c>
      <c r="R2197" s="5" t="str">
        <f>IF(ISNA(VLOOKUP($J2197,STOK_AWAL,15,0)),"",VLOOKUP($J2197,STOK_AWAL,15,0))</f>
        <v/>
      </c>
      <c r="S2197" s="6">
        <v>0</v>
      </c>
      <c r="T2197" s="6">
        <v>0</v>
      </c>
      <c r="V2197" t="str">
        <f>IFERROR(INDEX('3.Stok Awal'!A2197:A7192,MATCH('4.Sell to Trade'!J2197,'3.Stok Awal'!D2197:D7192,0)),"")</f>
        <v/>
      </c>
    </row>
    <row r="2198" spans="1:22" x14ac:dyDescent="0.25">
      <c r="A2198" s="15" t="str">
        <f t="shared" si="278"/>
        <v/>
      </c>
      <c r="D2198" s="5" t="str">
        <f t="shared" si="272"/>
        <v/>
      </c>
      <c r="E2198" s="5" t="str">
        <f t="shared" si="273"/>
        <v/>
      </c>
      <c r="F2198" s="5" t="str">
        <f t="shared" si="274"/>
        <v/>
      </c>
      <c r="G2198" s="5" t="str">
        <f t="shared" si="275"/>
        <v/>
      </c>
      <c r="I2198" s="5" t="str">
        <f t="shared" si="276"/>
        <v/>
      </c>
      <c r="K2198" s="5" t="str">
        <f t="shared" si="277"/>
        <v/>
      </c>
      <c r="L2198" s="5"/>
      <c r="N2198" s="4"/>
      <c r="O2198" s="4" t="str">
        <f t="shared" si="279"/>
        <v/>
      </c>
      <c r="P2198" t="s">
        <v>34</v>
      </c>
      <c r="Q2198">
        <v>0</v>
      </c>
      <c r="R2198" s="5" t="str">
        <f>IF(ISNA(VLOOKUP($J2198,STOK_AWAL,15,0)),"",VLOOKUP($J2198,STOK_AWAL,15,0))</f>
        <v/>
      </c>
      <c r="S2198" s="6">
        <v>0</v>
      </c>
      <c r="T2198" s="6">
        <v>0</v>
      </c>
      <c r="V2198" t="str">
        <f>IFERROR(INDEX('3.Stok Awal'!A2198:A7193,MATCH('4.Sell to Trade'!J2198,'3.Stok Awal'!D2198:D7193,0)),"")</f>
        <v/>
      </c>
    </row>
    <row r="2199" spans="1:22" x14ac:dyDescent="0.25">
      <c r="A2199" s="15" t="str">
        <f t="shared" si="278"/>
        <v/>
      </c>
      <c r="D2199" s="5" t="str">
        <f t="shared" si="272"/>
        <v/>
      </c>
      <c r="E2199" s="5" t="str">
        <f t="shared" si="273"/>
        <v/>
      </c>
      <c r="F2199" s="5" t="str">
        <f t="shared" si="274"/>
        <v/>
      </c>
      <c r="G2199" s="5" t="str">
        <f t="shared" si="275"/>
        <v/>
      </c>
      <c r="I2199" s="5" t="str">
        <f t="shared" si="276"/>
        <v/>
      </c>
      <c r="K2199" s="5" t="str">
        <f t="shared" si="277"/>
        <v/>
      </c>
      <c r="L2199" s="5"/>
      <c r="N2199" s="4"/>
      <c r="O2199" s="4" t="str">
        <f t="shared" si="279"/>
        <v/>
      </c>
      <c r="P2199" t="s">
        <v>34</v>
      </c>
      <c r="Q2199">
        <v>0</v>
      </c>
      <c r="R2199" s="5" t="str">
        <f>IF(ISNA(VLOOKUP($J2199,STOK_AWAL,15,0)),"",VLOOKUP($J2199,STOK_AWAL,15,0))</f>
        <v/>
      </c>
      <c r="S2199" s="6">
        <v>0</v>
      </c>
      <c r="T2199" s="6">
        <v>0</v>
      </c>
      <c r="V2199" t="str">
        <f>IFERROR(INDEX('3.Stok Awal'!A2199:A7194,MATCH('4.Sell to Trade'!J2199,'3.Stok Awal'!D2199:D7194,0)),"")</f>
        <v/>
      </c>
    </row>
    <row r="2200" spans="1:22" x14ac:dyDescent="0.25">
      <c r="A2200" s="15" t="str">
        <f t="shared" si="278"/>
        <v/>
      </c>
      <c r="D2200" s="5" t="str">
        <f t="shared" si="272"/>
        <v/>
      </c>
      <c r="E2200" s="5" t="str">
        <f t="shared" si="273"/>
        <v/>
      </c>
      <c r="F2200" s="5" t="str">
        <f t="shared" si="274"/>
        <v/>
      </c>
      <c r="G2200" s="5" t="str">
        <f t="shared" si="275"/>
        <v/>
      </c>
      <c r="I2200" s="5" t="str">
        <f t="shared" si="276"/>
        <v/>
      </c>
      <c r="K2200" s="5" t="str">
        <f t="shared" si="277"/>
        <v/>
      </c>
      <c r="L2200" s="5"/>
      <c r="N2200" s="4"/>
      <c r="O2200" s="4" t="str">
        <f t="shared" si="279"/>
        <v/>
      </c>
      <c r="P2200" t="s">
        <v>34</v>
      </c>
      <c r="Q2200">
        <v>0</v>
      </c>
      <c r="R2200" s="5" t="str">
        <f>IF(ISNA(VLOOKUP($J2200,STOK_AWAL,15,0)),"",VLOOKUP($J2200,STOK_AWAL,15,0))</f>
        <v/>
      </c>
      <c r="S2200" s="6">
        <v>0</v>
      </c>
      <c r="T2200" s="6">
        <v>0</v>
      </c>
      <c r="V2200" t="str">
        <f>IFERROR(INDEX('3.Stok Awal'!A2200:A7195,MATCH('4.Sell to Trade'!J2200,'3.Stok Awal'!D2200:D7195,0)),"")</f>
        <v/>
      </c>
    </row>
    <row r="2201" spans="1:22" x14ac:dyDescent="0.25">
      <c r="A2201" s="15" t="str">
        <f t="shared" si="278"/>
        <v/>
      </c>
      <c r="D2201" s="5" t="str">
        <f t="shared" si="272"/>
        <v/>
      </c>
      <c r="E2201" s="5" t="str">
        <f t="shared" si="273"/>
        <v/>
      </c>
      <c r="F2201" s="5" t="str">
        <f t="shared" si="274"/>
        <v/>
      </c>
      <c r="G2201" s="5" t="str">
        <f t="shared" si="275"/>
        <v/>
      </c>
      <c r="I2201" s="5" t="str">
        <f t="shared" si="276"/>
        <v/>
      </c>
      <c r="K2201" s="5" t="str">
        <f t="shared" si="277"/>
        <v/>
      </c>
      <c r="L2201" s="5"/>
      <c r="N2201" s="4"/>
      <c r="O2201" s="4" t="str">
        <f t="shared" si="279"/>
        <v/>
      </c>
      <c r="P2201" t="s">
        <v>34</v>
      </c>
      <c r="Q2201">
        <v>0</v>
      </c>
      <c r="R2201" s="5" t="str">
        <f>IF(ISNA(VLOOKUP($J2201,STOK_AWAL,15,0)),"",VLOOKUP($J2201,STOK_AWAL,15,0))</f>
        <v/>
      </c>
      <c r="S2201" s="6">
        <v>0</v>
      </c>
      <c r="T2201" s="6">
        <v>0</v>
      </c>
      <c r="V2201" t="str">
        <f>IFERROR(INDEX('3.Stok Awal'!A2201:A7196,MATCH('4.Sell to Trade'!J2201,'3.Stok Awal'!D2201:D7196,0)),"")</f>
        <v/>
      </c>
    </row>
    <row r="2202" spans="1:22" x14ac:dyDescent="0.25">
      <c r="A2202" s="15" t="str">
        <f t="shared" si="278"/>
        <v/>
      </c>
      <c r="D2202" s="5" t="str">
        <f t="shared" si="272"/>
        <v/>
      </c>
      <c r="E2202" s="5" t="str">
        <f t="shared" si="273"/>
        <v/>
      </c>
      <c r="F2202" s="5" t="str">
        <f t="shared" si="274"/>
        <v/>
      </c>
      <c r="G2202" s="5" t="str">
        <f t="shared" si="275"/>
        <v/>
      </c>
      <c r="I2202" s="5" t="str">
        <f t="shared" si="276"/>
        <v/>
      </c>
      <c r="K2202" s="5" t="str">
        <f t="shared" si="277"/>
        <v/>
      </c>
      <c r="L2202" s="5"/>
      <c r="N2202" s="4"/>
      <c r="O2202" s="4" t="str">
        <f t="shared" si="279"/>
        <v/>
      </c>
      <c r="P2202" t="s">
        <v>34</v>
      </c>
      <c r="Q2202">
        <v>0</v>
      </c>
      <c r="R2202" s="5" t="str">
        <f>IF(ISNA(VLOOKUP($J2202,STOK_AWAL,15,0)),"",VLOOKUP($J2202,STOK_AWAL,15,0))</f>
        <v/>
      </c>
      <c r="S2202" s="6">
        <v>0</v>
      </c>
      <c r="T2202" s="6">
        <v>0</v>
      </c>
      <c r="V2202" t="str">
        <f>IFERROR(INDEX('3.Stok Awal'!A2202:A7197,MATCH('4.Sell to Trade'!J2202,'3.Stok Awal'!D2202:D7197,0)),"")</f>
        <v/>
      </c>
    </row>
    <row r="2203" spans="1:22" x14ac:dyDescent="0.25">
      <c r="A2203" s="15" t="str">
        <f t="shared" si="278"/>
        <v/>
      </c>
      <c r="D2203" s="5" t="str">
        <f t="shared" si="272"/>
        <v/>
      </c>
      <c r="E2203" s="5" t="str">
        <f t="shared" si="273"/>
        <v/>
      </c>
      <c r="F2203" s="5" t="str">
        <f t="shared" si="274"/>
        <v/>
      </c>
      <c r="G2203" s="5" t="str">
        <f t="shared" si="275"/>
        <v/>
      </c>
      <c r="I2203" s="5" t="str">
        <f t="shared" si="276"/>
        <v/>
      </c>
      <c r="K2203" s="5" t="str">
        <f t="shared" si="277"/>
        <v/>
      </c>
      <c r="L2203" s="5"/>
      <c r="N2203" s="4"/>
      <c r="O2203" s="4" t="str">
        <f t="shared" si="279"/>
        <v/>
      </c>
      <c r="P2203" t="s">
        <v>34</v>
      </c>
      <c r="Q2203">
        <v>0</v>
      </c>
      <c r="R2203" s="5" t="str">
        <f>IF(ISNA(VLOOKUP($J2203,STOK_AWAL,15,0)),"",VLOOKUP($J2203,STOK_AWAL,15,0))</f>
        <v/>
      </c>
      <c r="S2203" s="6">
        <v>0</v>
      </c>
      <c r="T2203" s="6">
        <v>0</v>
      </c>
      <c r="V2203" t="str">
        <f>IFERROR(INDEX('3.Stok Awal'!A2203:A7198,MATCH('4.Sell to Trade'!J2203,'3.Stok Awal'!D2203:D7198,0)),"")</f>
        <v/>
      </c>
    </row>
    <row r="2204" spans="1:22" x14ac:dyDescent="0.25">
      <c r="A2204" s="15" t="str">
        <f t="shared" si="278"/>
        <v/>
      </c>
      <c r="D2204" s="5" t="str">
        <f t="shared" si="272"/>
        <v/>
      </c>
      <c r="E2204" s="5" t="str">
        <f t="shared" si="273"/>
        <v/>
      </c>
      <c r="F2204" s="5" t="str">
        <f t="shared" si="274"/>
        <v/>
      </c>
      <c r="G2204" s="5" t="str">
        <f t="shared" si="275"/>
        <v/>
      </c>
      <c r="I2204" s="5" t="str">
        <f t="shared" si="276"/>
        <v/>
      </c>
      <c r="K2204" s="5" t="str">
        <f t="shared" si="277"/>
        <v/>
      </c>
      <c r="L2204" s="5"/>
      <c r="N2204" s="4"/>
      <c r="O2204" s="4" t="str">
        <f t="shared" si="279"/>
        <v/>
      </c>
      <c r="P2204" t="s">
        <v>34</v>
      </c>
      <c r="Q2204">
        <v>0</v>
      </c>
      <c r="R2204" s="5" t="str">
        <f>IF(ISNA(VLOOKUP($J2204,STOK_AWAL,15,0)),"",VLOOKUP($J2204,STOK_AWAL,15,0))</f>
        <v/>
      </c>
      <c r="S2204" s="6">
        <v>0</v>
      </c>
      <c r="T2204" s="6">
        <v>0</v>
      </c>
      <c r="V2204" t="str">
        <f>IFERROR(INDEX('3.Stok Awal'!A2204:A7199,MATCH('4.Sell to Trade'!J2204,'3.Stok Awal'!D2204:D7199,0)),"")</f>
        <v/>
      </c>
    </row>
    <row r="2205" spans="1:22" x14ac:dyDescent="0.25">
      <c r="A2205" s="15" t="str">
        <f t="shared" si="278"/>
        <v/>
      </c>
      <c r="D2205" s="5" t="str">
        <f t="shared" si="272"/>
        <v/>
      </c>
      <c r="E2205" s="5" t="str">
        <f t="shared" si="273"/>
        <v/>
      </c>
      <c r="F2205" s="5" t="str">
        <f t="shared" si="274"/>
        <v/>
      </c>
      <c r="G2205" s="5" t="str">
        <f t="shared" si="275"/>
        <v/>
      </c>
      <c r="I2205" s="5" t="str">
        <f t="shared" si="276"/>
        <v/>
      </c>
      <c r="K2205" s="5" t="str">
        <f t="shared" si="277"/>
        <v/>
      </c>
      <c r="L2205" s="5"/>
      <c r="N2205" s="4"/>
      <c r="O2205" s="4" t="str">
        <f t="shared" si="279"/>
        <v/>
      </c>
      <c r="P2205" t="s">
        <v>34</v>
      </c>
      <c r="Q2205">
        <v>0</v>
      </c>
      <c r="R2205" s="5" t="str">
        <f>IF(ISNA(VLOOKUP($J2205,STOK_AWAL,15,0)),"",VLOOKUP($J2205,STOK_AWAL,15,0))</f>
        <v/>
      </c>
      <c r="S2205" s="6">
        <v>0</v>
      </c>
      <c r="T2205" s="6">
        <v>0</v>
      </c>
      <c r="V2205" t="str">
        <f>IFERROR(INDEX('3.Stok Awal'!A2205:A7200,MATCH('4.Sell to Trade'!J2205,'3.Stok Awal'!D2205:D7200,0)),"")</f>
        <v/>
      </c>
    </row>
    <row r="2206" spans="1:22" x14ac:dyDescent="0.25">
      <c r="A2206" s="15" t="str">
        <f t="shared" si="278"/>
        <v/>
      </c>
      <c r="D2206" s="5" t="str">
        <f t="shared" si="272"/>
        <v/>
      </c>
      <c r="E2206" s="5" t="str">
        <f t="shared" si="273"/>
        <v/>
      </c>
      <c r="F2206" s="5" t="str">
        <f t="shared" si="274"/>
        <v/>
      </c>
      <c r="G2206" s="5" t="str">
        <f t="shared" si="275"/>
        <v/>
      </c>
      <c r="I2206" s="5" t="str">
        <f t="shared" si="276"/>
        <v/>
      </c>
      <c r="K2206" s="5" t="str">
        <f t="shared" si="277"/>
        <v/>
      </c>
      <c r="L2206" s="5"/>
      <c r="N2206" s="4"/>
      <c r="O2206" s="4" t="str">
        <f t="shared" si="279"/>
        <v/>
      </c>
      <c r="P2206" t="s">
        <v>34</v>
      </c>
      <c r="Q2206">
        <v>0</v>
      </c>
      <c r="R2206" s="5" t="str">
        <f>IF(ISNA(VLOOKUP($J2206,STOK_AWAL,15,0)),"",VLOOKUP($J2206,STOK_AWAL,15,0))</f>
        <v/>
      </c>
      <c r="S2206" s="6">
        <v>0</v>
      </c>
      <c r="T2206" s="6">
        <v>0</v>
      </c>
      <c r="V2206" t="str">
        <f>IFERROR(INDEX('3.Stok Awal'!A2206:A7201,MATCH('4.Sell to Trade'!J2206,'3.Stok Awal'!D2206:D7201,0)),"")</f>
        <v/>
      </c>
    </row>
    <row r="2207" spans="1:22" x14ac:dyDescent="0.25">
      <c r="A2207" s="15" t="str">
        <f t="shared" si="278"/>
        <v/>
      </c>
      <c r="D2207" s="5" t="str">
        <f t="shared" si="272"/>
        <v/>
      </c>
      <c r="E2207" s="5" t="str">
        <f t="shared" si="273"/>
        <v/>
      </c>
      <c r="F2207" s="5" t="str">
        <f t="shared" si="274"/>
        <v/>
      </c>
      <c r="G2207" s="5" t="str">
        <f t="shared" si="275"/>
        <v/>
      </c>
      <c r="I2207" s="5" t="str">
        <f t="shared" si="276"/>
        <v/>
      </c>
      <c r="K2207" s="5" t="str">
        <f t="shared" si="277"/>
        <v/>
      </c>
      <c r="L2207" s="5"/>
      <c r="N2207" s="4"/>
      <c r="O2207" s="4" t="str">
        <f t="shared" si="279"/>
        <v/>
      </c>
      <c r="P2207" t="s">
        <v>34</v>
      </c>
      <c r="Q2207">
        <v>0</v>
      </c>
      <c r="R2207" s="5" t="str">
        <f>IF(ISNA(VLOOKUP($J2207,STOK_AWAL,15,0)),"",VLOOKUP($J2207,STOK_AWAL,15,0))</f>
        <v/>
      </c>
      <c r="S2207" s="6">
        <v>0</v>
      </c>
      <c r="T2207" s="6">
        <v>0</v>
      </c>
      <c r="V2207" t="str">
        <f>IFERROR(INDEX('3.Stok Awal'!A2207:A7202,MATCH('4.Sell to Trade'!J2207,'3.Stok Awal'!D2207:D7202,0)),"")</f>
        <v/>
      </c>
    </row>
    <row r="2208" spans="1:22" x14ac:dyDescent="0.25">
      <c r="A2208" s="15" t="str">
        <f t="shared" si="278"/>
        <v/>
      </c>
      <c r="D2208" s="5" t="str">
        <f t="shared" si="272"/>
        <v/>
      </c>
      <c r="E2208" s="5" t="str">
        <f t="shared" si="273"/>
        <v/>
      </c>
      <c r="F2208" s="5" t="str">
        <f t="shared" si="274"/>
        <v/>
      </c>
      <c r="G2208" s="5" t="str">
        <f t="shared" si="275"/>
        <v/>
      </c>
      <c r="I2208" s="5" t="str">
        <f t="shared" si="276"/>
        <v/>
      </c>
      <c r="K2208" s="5" t="str">
        <f t="shared" si="277"/>
        <v/>
      </c>
      <c r="L2208" s="5"/>
      <c r="N2208" s="4"/>
      <c r="O2208" s="4" t="str">
        <f t="shared" si="279"/>
        <v/>
      </c>
      <c r="P2208" t="s">
        <v>34</v>
      </c>
      <c r="Q2208">
        <v>0</v>
      </c>
      <c r="R2208" s="5" t="str">
        <f>IF(ISNA(VLOOKUP($J2208,STOK_AWAL,15,0)),"",VLOOKUP($J2208,STOK_AWAL,15,0))</f>
        <v/>
      </c>
      <c r="S2208" s="6">
        <v>0</v>
      </c>
      <c r="T2208" s="6">
        <v>0</v>
      </c>
      <c r="V2208" t="str">
        <f>IFERROR(INDEX('3.Stok Awal'!A2208:A7203,MATCH('4.Sell to Trade'!J2208,'3.Stok Awal'!D2208:D7203,0)),"")</f>
        <v/>
      </c>
    </row>
    <row r="2209" spans="1:22" x14ac:dyDescent="0.25">
      <c r="A2209" s="15" t="str">
        <f t="shared" si="278"/>
        <v/>
      </c>
      <c r="D2209" s="5" t="str">
        <f t="shared" si="272"/>
        <v/>
      </c>
      <c r="E2209" s="5" t="str">
        <f t="shared" si="273"/>
        <v/>
      </c>
      <c r="F2209" s="5" t="str">
        <f t="shared" si="274"/>
        <v/>
      </c>
      <c r="G2209" s="5" t="str">
        <f t="shared" si="275"/>
        <v/>
      </c>
      <c r="I2209" s="5" t="str">
        <f t="shared" si="276"/>
        <v/>
      </c>
      <c r="K2209" s="5" t="str">
        <f t="shared" si="277"/>
        <v/>
      </c>
      <c r="L2209" s="5"/>
      <c r="N2209" s="4"/>
      <c r="O2209" s="4" t="str">
        <f t="shared" si="279"/>
        <v/>
      </c>
      <c r="P2209" t="s">
        <v>34</v>
      </c>
      <c r="Q2209">
        <v>0</v>
      </c>
      <c r="R2209" s="5" t="str">
        <f>IF(ISNA(VLOOKUP($J2209,STOK_AWAL,15,0)),"",VLOOKUP($J2209,STOK_AWAL,15,0))</f>
        <v/>
      </c>
      <c r="S2209" s="6">
        <v>0</v>
      </c>
      <c r="T2209" s="6">
        <v>0</v>
      </c>
      <c r="V2209" t="str">
        <f>IFERROR(INDEX('3.Stok Awal'!A2209:A7204,MATCH('4.Sell to Trade'!J2209,'3.Stok Awal'!D2209:D7204,0)),"")</f>
        <v/>
      </c>
    </row>
    <row r="2210" spans="1:22" x14ac:dyDescent="0.25">
      <c r="A2210" s="15" t="str">
        <f t="shared" si="278"/>
        <v/>
      </c>
      <c r="D2210" s="5" t="str">
        <f t="shared" si="272"/>
        <v/>
      </c>
      <c r="E2210" s="5" t="str">
        <f t="shared" si="273"/>
        <v/>
      </c>
      <c r="F2210" s="5" t="str">
        <f t="shared" si="274"/>
        <v/>
      </c>
      <c r="G2210" s="5" t="str">
        <f t="shared" si="275"/>
        <v/>
      </c>
      <c r="I2210" s="5" t="str">
        <f t="shared" si="276"/>
        <v/>
      </c>
      <c r="K2210" s="5" t="str">
        <f t="shared" si="277"/>
        <v/>
      </c>
      <c r="L2210" s="5"/>
      <c r="N2210" s="4"/>
      <c r="O2210" s="4" t="str">
        <f t="shared" si="279"/>
        <v/>
      </c>
      <c r="P2210" t="s">
        <v>34</v>
      </c>
      <c r="Q2210">
        <v>0</v>
      </c>
      <c r="R2210" s="5" t="str">
        <f>IF(ISNA(VLOOKUP($J2210,STOK_AWAL,15,0)),"",VLOOKUP($J2210,STOK_AWAL,15,0))</f>
        <v/>
      </c>
      <c r="S2210" s="6">
        <v>0</v>
      </c>
      <c r="T2210" s="6">
        <v>0</v>
      </c>
      <c r="V2210" t="str">
        <f>IFERROR(INDEX('3.Stok Awal'!A2210:A7205,MATCH('4.Sell to Trade'!J2210,'3.Stok Awal'!D2210:D7205,0)),"")</f>
        <v/>
      </c>
    </row>
    <row r="2211" spans="1:22" x14ac:dyDescent="0.25">
      <c r="A2211" s="15" t="str">
        <f t="shared" si="278"/>
        <v/>
      </c>
      <c r="D2211" s="5" t="str">
        <f t="shared" si="272"/>
        <v/>
      </c>
      <c r="E2211" s="5" t="str">
        <f t="shared" si="273"/>
        <v/>
      </c>
      <c r="F2211" s="5" t="str">
        <f t="shared" si="274"/>
        <v/>
      </c>
      <c r="G2211" s="5" t="str">
        <f t="shared" si="275"/>
        <v/>
      </c>
      <c r="I2211" s="5" t="str">
        <f t="shared" si="276"/>
        <v/>
      </c>
      <c r="K2211" s="5" t="str">
        <f t="shared" si="277"/>
        <v/>
      </c>
      <c r="L2211" s="5"/>
      <c r="N2211" s="4"/>
      <c r="O2211" s="4" t="str">
        <f t="shared" si="279"/>
        <v/>
      </c>
      <c r="P2211" t="s">
        <v>34</v>
      </c>
      <c r="Q2211">
        <v>0</v>
      </c>
      <c r="R2211" s="5" t="str">
        <f>IF(ISNA(VLOOKUP($J2211,STOK_AWAL,15,0)),"",VLOOKUP($J2211,STOK_AWAL,15,0))</f>
        <v/>
      </c>
      <c r="S2211" s="6">
        <v>0</v>
      </c>
      <c r="T2211" s="6">
        <v>0</v>
      </c>
      <c r="V2211" t="str">
        <f>IFERROR(INDEX('3.Stok Awal'!A2211:A7206,MATCH('4.Sell to Trade'!J2211,'3.Stok Awal'!D2211:D7206,0)),"")</f>
        <v/>
      </c>
    </row>
    <row r="2212" spans="1:22" x14ac:dyDescent="0.25">
      <c r="A2212" s="15" t="str">
        <f t="shared" si="278"/>
        <v/>
      </c>
      <c r="D2212" s="5" t="str">
        <f t="shared" si="272"/>
        <v/>
      </c>
      <c r="E2212" s="5" t="str">
        <f t="shared" si="273"/>
        <v/>
      </c>
      <c r="F2212" s="5" t="str">
        <f t="shared" si="274"/>
        <v/>
      </c>
      <c r="G2212" s="5" t="str">
        <f t="shared" si="275"/>
        <v/>
      </c>
      <c r="I2212" s="5" t="str">
        <f t="shared" si="276"/>
        <v/>
      </c>
      <c r="K2212" s="5" t="str">
        <f t="shared" si="277"/>
        <v/>
      </c>
      <c r="L2212" s="5"/>
      <c r="N2212" s="4"/>
      <c r="O2212" s="4" t="str">
        <f t="shared" si="279"/>
        <v/>
      </c>
      <c r="P2212" t="s">
        <v>34</v>
      </c>
      <c r="Q2212">
        <v>0</v>
      </c>
      <c r="R2212" s="5" t="str">
        <f>IF(ISNA(VLOOKUP($J2212,STOK_AWAL,15,0)),"",VLOOKUP($J2212,STOK_AWAL,15,0))</f>
        <v/>
      </c>
      <c r="S2212" s="6">
        <v>0</v>
      </c>
      <c r="T2212" s="6">
        <v>0</v>
      </c>
      <c r="V2212" t="str">
        <f>IFERROR(INDEX('3.Stok Awal'!A2212:A7207,MATCH('4.Sell to Trade'!J2212,'3.Stok Awal'!D2212:D7207,0)),"")</f>
        <v/>
      </c>
    </row>
    <row r="2213" spans="1:22" x14ac:dyDescent="0.25">
      <c r="A2213" s="15" t="str">
        <f t="shared" si="278"/>
        <v/>
      </c>
      <c r="D2213" s="5" t="str">
        <f t="shared" si="272"/>
        <v/>
      </c>
      <c r="E2213" s="5" t="str">
        <f t="shared" si="273"/>
        <v/>
      </c>
      <c r="F2213" s="5" t="str">
        <f t="shared" si="274"/>
        <v/>
      </c>
      <c r="G2213" s="5" t="str">
        <f t="shared" si="275"/>
        <v/>
      </c>
      <c r="I2213" s="5" t="str">
        <f t="shared" si="276"/>
        <v/>
      </c>
      <c r="K2213" s="5" t="str">
        <f t="shared" si="277"/>
        <v/>
      </c>
      <c r="L2213" s="5"/>
      <c r="N2213" s="4"/>
      <c r="O2213" s="4" t="str">
        <f t="shared" si="279"/>
        <v/>
      </c>
      <c r="P2213" t="s">
        <v>34</v>
      </c>
      <c r="Q2213">
        <v>0</v>
      </c>
      <c r="R2213" s="5" t="str">
        <f>IF(ISNA(VLOOKUP($J2213,STOK_AWAL,15,0)),"",VLOOKUP($J2213,STOK_AWAL,15,0))</f>
        <v/>
      </c>
      <c r="S2213" s="6">
        <v>0</v>
      </c>
      <c r="T2213" s="6">
        <v>0</v>
      </c>
      <c r="V2213" t="str">
        <f>IFERROR(INDEX('3.Stok Awal'!A2213:A7208,MATCH('4.Sell to Trade'!J2213,'3.Stok Awal'!D2213:D7208,0)),"")</f>
        <v/>
      </c>
    </row>
    <row r="2214" spans="1:22" x14ac:dyDescent="0.25">
      <c r="A2214" s="15" t="str">
        <f t="shared" si="278"/>
        <v/>
      </c>
      <c r="D2214" s="5" t="str">
        <f t="shared" si="272"/>
        <v/>
      </c>
      <c r="E2214" s="5" t="str">
        <f t="shared" si="273"/>
        <v/>
      </c>
      <c r="F2214" s="5" t="str">
        <f t="shared" si="274"/>
        <v/>
      </c>
      <c r="G2214" s="5" t="str">
        <f t="shared" si="275"/>
        <v/>
      </c>
      <c r="I2214" s="5" t="str">
        <f t="shared" si="276"/>
        <v/>
      </c>
      <c r="K2214" s="5" t="str">
        <f t="shared" si="277"/>
        <v/>
      </c>
      <c r="L2214" s="5"/>
      <c r="N2214" s="4"/>
      <c r="O2214" s="4" t="str">
        <f t="shared" si="279"/>
        <v/>
      </c>
      <c r="P2214" t="s">
        <v>34</v>
      </c>
      <c r="Q2214">
        <v>0</v>
      </c>
      <c r="R2214" s="5" t="str">
        <f>IF(ISNA(VLOOKUP($J2214,STOK_AWAL,15,0)),"",VLOOKUP($J2214,STOK_AWAL,15,0))</f>
        <v/>
      </c>
      <c r="S2214" s="6">
        <v>0</v>
      </c>
      <c r="T2214" s="6">
        <v>0</v>
      </c>
      <c r="V2214" t="str">
        <f>IFERROR(INDEX('3.Stok Awal'!A2214:A7209,MATCH('4.Sell to Trade'!J2214,'3.Stok Awal'!D2214:D7209,0)),"")</f>
        <v/>
      </c>
    </row>
    <row r="2215" spans="1:22" x14ac:dyDescent="0.25">
      <c r="A2215" s="15" t="str">
        <f t="shared" si="278"/>
        <v/>
      </c>
      <c r="D2215" s="5" t="str">
        <f t="shared" si="272"/>
        <v/>
      </c>
      <c r="E2215" s="5" t="str">
        <f t="shared" si="273"/>
        <v/>
      </c>
      <c r="F2215" s="5" t="str">
        <f t="shared" si="274"/>
        <v/>
      </c>
      <c r="G2215" s="5" t="str">
        <f t="shared" si="275"/>
        <v/>
      </c>
      <c r="I2215" s="5" t="str">
        <f t="shared" si="276"/>
        <v/>
      </c>
      <c r="K2215" s="5" t="str">
        <f t="shared" si="277"/>
        <v/>
      </c>
      <c r="L2215" s="5"/>
      <c r="N2215" s="4"/>
      <c r="O2215" s="4" t="str">
        <f t="shared" si="279"/>
        <v/>
      </c>
      <c r="P2215" t="s">
        <v>34</v>
      </c>
      <c r="Q2215">
        <v>0</v>
      </c>
      <c r="R2215" s="5" t="str">
        <f>IF(ISNA(VLOOKUP($J2215,STOK_AWAL,15,0)),"",VLOOKUP($J2215,STOK_AWAL,15,0))</f>
        <v/>
      </c>
      <c r="S2215" s="6">
        <v>0</v>
      </c>
      <c r="T2215" s="6">
        <v>0</v>
      </c>
      <c r="V2215" t="str">
        <f>IFERROR(INDEX('3.Stok Awal'!A2215:A7210,MATCH('4.Sell to Trade'!J2215,'3.Stok Awal'!D2215:D7210,0)),"")</f>
        <v/>
      </c>
    </row>
    <row r="2216" spans="1:22" x14ac:dyDescent="0.25">
      <c r="A2216" s="15" t="str">
        <f t="shared" si="278"/>
        <v/>
      </c>
      <c r="D2216" s="5" t="str">
        <f t="shared" si="272"/>
        <v/>
      </c>
      <c r="E2216" s="5" t="str">
        <f t="shared" si="273"/>
        <v/>
      </c>
      <c r="F2216" s="5" t="str">
        <f t="shared" si="274"/>
        <v/>
      </c>
      <c r="G2216" s="5" t="str">
        <f t="shared" si="275"/>
        <v/>
      </c>
      <c r="I2216" s="5" t="str">
        <f t="shared" si="276"/>
        <v/>
      </c>
      <c r="K2216" s="5" t="str">
        <f t="shared" si="277"/>
        <v/>
      </c>
      <c r="L2216" s="5"/>
      <c r="N2216" s="4"/>
      <c r="O2216" s="4" t="str">
        <f t="shared" si="279"/>
        <v/>
      </c>
      <c r="P2216" t="s">
        <v>34</v>
      </c>
      <c r="Q2216">
        <v>0</v>
      </c>
      <c r="R2216" s="5" t="str">
        <f>IF(ISNA(VLOOKUP($J2216,STOK_AWAL,15,0)),"",VLOOKUP($J2216,STOK_AWAL,15,0))</f>
        <v/>
      </c>
      <c r="S2216" s="6">
        <v>0</v>
      </c>
      <c r="T2216" s="6">
        <v>0</v>
      </c>
      <c r="V2216" t="str">
        <f>IFERROR(INDEX('3.Stok Awal'!A2216:A7211,MATCH('4.Sell to Trade'!J2216,'3.Stok Awal'!D2216:D7211,0)),"")</f>
        <v/>
      </c>
    </row>
    <row r="2217" spans="1:22" x14ac:dyDescent="0.25">
      <c r="A2217" s="15" t="str">
        <f t="shared" si="278"/>
        <v/>
      </c>
      <c r="D2217" s="5" t="str">
        <f t="shared" si="272"/>
        <v/>
      </c>
      <c r="E2217" s="5" t="str">
        <f t="shared" si="273"/>
        <v/>
      </c>
      <c r="F2217" s="5" t="str">
        <f t="shared" si="274"/>
        <v/>
      </c>
      <c r="G2217" s="5" t="str">
        <f t="shared" si="275"/>
        <v/>
      </c>
      <c r="I2217" s="5" t="str">
        <f t="shared" si="276"/>
        <v/>
      </c>
      <c r="K2217" s="5" t="str">
        <f t="shared" si="277"/>
        <v/>
      </c>
      <c r="L2217" s="5"/>
      <c r="N2217" s="4"/>
      <c r="O2217" s="4" t="str">
        <f t="shared" si="279"/>
        <v/>
      </c>
      <c r="P2217" t="s">
        <v>34</v>
      </c>
      <c r="Q2217">
        <v>0</v>
      </c>
      <c r="R2217" s="5" t="str">
        <f>IF(ISNA(VLOOKUP($J2217,STOK_AWAL,15,0)),"",VLOOKUP($J2217,STOK_AWAL,15,0))</f>
        <v/>
      </c>
      <c r="S2217" s="6">
        <v>0</v>
      </c>
      <c r="T2217" s="6">
        <v>0</v>
      </c>
      <c r="V2217" t="str">
        <f>IFERROR(INDEX('3.Stok Awal'!A2217:A7212,MATCH('4.Sell to Trade'!J2217,'3.Stok Awal'!D2217:D7212,0)),"")</f>
        <v/>
      </c>
    </row>
    <row r="2218" spans="1:22" x14ac:dyDescent="0.25">
      <c r="A2218" s="15" t="str">
        <f t="shared" si="278"/>
        <v/>
      </c>
      <c r="D2218" s="5" t="str">
        <f t="shared" si="272"/>
        <v/>
      </c>
      <c r="E2218" s="5" t="str">
        <f t="shared" si="273"/>
        <v/>
      </c>
      <c r="F2218" s="5" t="str">
        <f t="shared" si="274"/>
        <v/>
      </c>
      <c r="G2218" s="5" t="str">
        <f t="shared" si="275"/>
        <v/>
      </c>
      <c r="I2218" s="5" t="str">
        <f t="shared" si="276"/>
        <v/>
      </c>
      <c r="K2218" s="5" t="str">
        <f t="shared" si="277"/>
        <v/>
      </c>
      <c r="L2218" s="5"/>
      <c r="N2218" s="4"/>
      <c r="O2218" s="4" t="str">
        <f t="shared" si="279"/>
        <v/>
      </c>
      <c r="P2218" t="s">
        <v>34</v>
      </c>
      <c r="Q2218">
        <v>0</v>
      </c>
      <c r="R2218" s="5" t="str">
        <f>IF(ISNA(VLOOKUP($J2218,STOK_AWAL,15,0)),"",VLOOKUP($J2218,STOK_AWAL,15,0))</f>
        <v/>
      </c>
      <c r="S2218" s="6">
        <v>0</v>
      </c>
      <c r="T2218" s="6">
        <v>0</v>
      </c>
      <c r="V2218" t="str">
        <f>IFERROR(INDEX('3.Stok Awal'!A2218:A7213,MATCH('4.Sell to Trade'!J2218,'3.Stok Awal'!D2218:D7213,0)),"")</f>
        <v/>
      </c>
    </row>
    <row r="2219" spans="1:22" x14ac:dyDescent="0.25">
      <c r="A2219" s="15" t="str">
        <f t="shared" si="278"/>
        <v/>
      </c>
      <c r="D2219" s="5" t="str">
        <f t="shared" si="272"/>
        <v/>
      </c>
      <c r="E2219" s="5" t="str">
        <f t="shared" si="273"/>
        <v/>
      </c>
      <c r="F2219" s="5" t="str">
        <f t="shared" si="274"/>
        <v/>
      </c>
      <c r="G2219" s="5" t="str">
        <f t="shared" si="275"/>
        <v/>
      </c>
      <c r="I2219" s="5" t="str">
        <f t="shared" si="276"/>
        <v/>
      </c>
      <c r="K2219" s="5" t="str">
        <f t="shared" si="277"/>
        <v/>
      </c>
      <c r="L2219" s="5"/>
      <c r="N2219" s="4"/>
      <c r="O2219" s="4" t="str">
        <f t="shared" si="279"/>
        <v/>
      </c>
      <c r="P2219" t="s">
        <v>34</v>
      </c>
      <c r="Q2219">
        <v>0</v>
      </c>
      <c r="R2219" s="5" t="str">
        <f>IF(ISNA(VLOOKUP($J2219,STOK_AWAL,15,0)),"",VLOOKUP($J2219,STOK_AWAL,15,0))</f>
        <v/>
      </c>
      <c r="S2219" s="6">
        <v>0</v>
      </c>
      <c r="T2219" s="6">
        <v>0</v>
      </c>
      <c r="V2219" t="str">
        <f>IFERROR(INDEX('3.Stok Awal'!A2219:A7214,MATCH('4.Sell to Trade'!J2219,'3.Stok Awal'!D2219:D7214,0)),"")</f>
        <v/>
      </c>
    </row>
    <row r="2220" spans="1:22" x14ac:dyDescent="0.25">
      <c r="A2220" s="15" t="str">
        <f t="shared" si="278"/>
        <v/>
      </c>
      <c r="D2220" s="5" t="str">
        <f t="shared" si="272"/>
        <v/>
      </c>
      <c r="E2220" s="5" t="str">
        <f t="shared" si="273"/>
        <v/>
      </c>
      <c r="F2220" s="5" t="str">
        <f t="shared" si="274"/>
        <v/>
      </c>
      <c r="G2220" s="5" t="str">
        <f t="shared" si="275"/>
        <v/>
      </c>
      <c r="I2220" s="5" t="str">
        <f t="shared" si="276"/>
        <v/>
      </c>
      <c r="K2220" s="5" t="str">
        <f t="shared" si="277"/>
        <v/>
      </c>
      <c r="L2220" s="5"/>
      <c r="N2220" s="4"/>
      <c r="O2220" s="4" t="str">
        <f t="shared" si="279"/>
        <v/>
      </c>
      <c r="P2220" t="s">
        <v>34</v>
      </c>
      <c r="Q2220">
        <v>0</v>
      </c>
      <c r="R2220" s="5" t="str">
        <f>IF(ISNA(VLOOKUP($J2220,STOK_AWAL,15,0)),"",VLOOKUP($J2220,STOK_AWAL,15,0))</f>
        <v/>
      </c>
      <c r="S2220" s="6">
        <v>0</v>
      </c>
      <c r="T2220" s="6">
        <v>0</v>
      </c>
      <c r="V2220" t="str">
        <f>IFERROR(INDEX('3.Stok Awal'!A2220:A7215,MATCH('4.Sell to Trade'!J2220,'3.Stok Awal'!D2220:D7215,0)),"")</f>
        <v/>
      </c>
    </row>
    <row r="2221" spans="1:22" x14ac:dyDescent="0.25">
      <c r="A2221" s="15" t="str">
        <f t="shared" si="278"/>
        <v/>
      </c>
      <c r="D2221" s="5" t="str">
        <f t="shared" si="272"/>
        <v/>
      </c>
      <c r="E2221" s="5" t="str">
        <f t="shared" si="273"/>
        <v/>
      </c>
      <c r="F2221" s="5" t="str">
        <f t="shared" si="274"/>
        <v/>
      </c>
      <c r="G2221" s="5" t="str">
        <f t="shared" si="275"/>
        <v/>
      </c>
      <c r="I2221" s="5" t="str">
        <f t="shared" si="276"/>
        <v/>
      </c>
      <c r="K2221" s="5" t="str">
        <f t="shared" si="277"/>
        <v/>
      </c>
      <c r="L2221" s="5"/>
      <c r="N2221" s="4"/>
      <c r="O2221" s="4" t="str">
        <f t="shared" si="279"/>
        <v/>
      </c>
      <c r="P2221" t="s">
        <v>34</v>
      </c>
      <c r="Q2221">
        <v>0</v>
      </c>
      <c r="R2221" s="5" t="str">
        <f>IF(ISNA(VLOOKUP($J2221,STOK_AWAL,15,0)),"",VLOOKUP($J2221,STOK_AWAL,15,0))</f>
        <v/>
      </c>
      <c r="S2221" s="6">
        <v>0</v>
      </c>
      <c r="T2221" s="6">
        <v>0</v>
      </c>
      <c r="V2221" t="str">
        <f>IFERROR(INDEX('3.Stok Awal'!A2221:A7216,MATCH('4.Sell to Trade'!J2221,'3.Stok Awal'!D2221:D7216,0)),"")</f>
        <v/>
      </c>
    </row>
    <row r="2222" spans="1:22" x14ac:dyDescent="0.25">
      <c r="A2222" s="15" t="str">
        <f t="shared" si="278"/>
        <v/>
      </c>
      <c r="D2222" s="5" t="str">
        <f t="shared" si="272"/>
        <v/>
      </c>
      <c r="E2222" s="5" t="str">
        <f t="shared" si="273"/>
        <v/>
      </c>
      <c r="F2222" s="5" t="str">
        <f t="shared" si="274"/>
        <v/>
      </c>
      <c r="G2222" s="5" t="str">
        <f t="shared" si="275"/>
        <v/>
      </c>
      <c r="I2222" s="5" t="str">
        <f t="shared" si="276"/>
        <v/>
      </c>
      <c r="K2222" s="5" t="str">
        <f t="shared" si="277"/>
        <v/>
      </c>
      <c r="L2222" s="5"/>
      <c r="N2222" s="4"/>
      <c r="O2222" s="4" t="str">
        <f t="shared" si="279"/>
        <v/>
      </c>
      <c r="P2222" t="s">
        <v>34</v>
      </c>
      <c r="Q2222">
        <v>0</v>
      </c>
      <c r="R2222" s="5" t="str">
        <f>IF(ISNA(VLOOKUP($J2222,STOK_AWAL,15,0)),"",VLOOKUP($J2222,STOK_AWAL,15,0))</f>
        <v/>
      </c>
      <c r="S2222" s="6">
        <v>0</v>
      </c>
      <c r="T2222" s="6">
        <v>0</v>
      </c>
      <c r="V2222" t="str">
        <f>IFERROR(INDEX('3.Stok Awal'!A2222:A7217,MATCH('4.Sell to Trade'!J2222,'3.Stok Awal'!D2222:D7217,0)),"")</f>
        <v/>
      </c>
    </row>
    <row r="2223" spans="1:22" x14ac:dyDescent="0.25">
      <c r="A2223" s="15" t="str">
        <f t="shared" si="278"/>
        <v/>
      </c>
      <c r="D2223" s="5" t="str">
        <f t="shared" si="272"/>
        <v/>
      </c>
      <c r="E2223" s="5" t="str">
        <f t="shared" si="273"/>
        <v/>
      </c>
      <c r="F2223" s="5" t="str">
        <f t="shared" si="274"/>
        <v/>
      </c>
      <c r="G2223" s="5" t="str">
        <f t="shared" si="275"/>
        <v/>
      </c>
      <c r="I2223" s="5" t="str">
        <f t="shared" si="276"/>
        <v/>
      </c>
      <c r="K2223" s="5" t="str">
        <f t="shared" si="277"/>
        <v/>
      </c>
      <c r="L2223" s="5"/>
      <c r="N2223" s="4"/>
      <c r="O2223" s="4" t="str">
        <f t="shared" si="279"/>
        <v/>
      </c>
      <c r="P2223" t="s">
        <v>34</v>
      </c>
      <c r="Q2223">
        <v>0</v>
      </c>
      <c r="R2223" s="5" t="str">
        <f>IF(ISNA(VLOOKUP($J2223,STOK_AWAL,15,0)),"",VLOOKUP($J2223,STOK_AWAL,15,0))</f>
        <v/>
      </c>
      <c r="S2223" s="6">
        <v>0</v>
      </c>
      <c r="T2223" s="6">
        <v>0</v>
      </c>
      <c r="V2223" t="str">
        <f>IFERROR(INDEX('3.Stok Awal'!A2223:A7218,MATCH('4.Sell to Trade'!J2223,'3.Stok Awal'!D2223:D7218,0)),"")</f>
        <v/>
      </c>
    </row>
    <row r="2224" spans="1:22" x14ac:dyDescent="0.25">
      <c r="A2224" s="15" t="str">
        <f t="shared" si="278"/>
        <v/>
      </c>
      <c r="D2224" s="5" t="str">
        <f t="shared" si="272"/>
        <v/>
      </c>
      <c r="E2224" s="5" t="str">
        <f t="shared" si="273"/>
        <v/>
      </c>
      <c r="F2224" s="5" t="str">
        <f t="shared" si="274"/>
        <v/>
      </c>
      <c r="G2224" s="5" t="str">
        <f t="shared" si="275"/>
        <v/>
      </c>
      <c r="I2224" s="5" t="str">
        <f t="shared" si="276"/>
        <v/>
      </c>
      <c r="K2224" s="5" t="str">
        <f t="shared" si="277"/>
        <v/>
      </c>
      <c r="L2224" s="5"/>
      <c r="N2224" s="4"/>
      <c r="O2224" s="4" t="str">
        <f t="shared" si="279"/>
        <v/>
      </c>
      <c r="P2224" t="s">
        <v>34</v>
      </c>
      <c r="Q2224">
        <v>0</v>
      </c>
      <c r="R2224" s="5" t="str">
        <f>IF(ISNA(VLOOKUP($J2224,STOK_AWAL,15,0)),"",VLOOKUP($J2224,STOK_AWAL,15,0))</f>
        <v/>
      </c>
      <c r="S2224" s="6">
        <v>0</v>
      </c>
      <c r="T2224" s="6">
        <v>0</v>
      </c>
      <c r="V2224" t="str">
        <f>IFERROR(INDEX('3.Stok Awal'!A2224:A7219,MATCH('4.Sell to Trade'!J2224,'3.Stok Awal'!D2224:D7219,0)),"")</f>
        <v/>
      </c>
    </row>
    <row r="2225" spans="1:22" x14ac:dyDescent="0.25">
      <c r="A2225" s="15" t="str">
        <f t="shared" si="278"/>
        <v/>
      </c>
      <c r="D2225" s="5" t="str">
        <f t="shared" si="272"/>
        <v/>
      </c>
      <c r="E2225" s="5" t="str">
        <f t="shared" si="273"/>
        <v/>
      </c>
      <c r="F2225" s="5" t="str">
        <f t="shared" si="274"/>
        <v/>
      </c>
      <c r="G2225" s="5" t="str">
        <f t="shared" si="275"/>
        <v/>
      </c>
      <c r="I2225" s="5" t="str">
        <f t="shared" si="276"/>
        <v/>
      </c>
      <c r="K2225" s="5" t="str">
        <f t="shared" si="277"/>
        <v/>
      </c>
      <c r="L2225" s="5"/>
      <c r="N2225" s="4"/>
      <c r="O2225" s="4" t="str">
        <f t="shared" si="279"/>
        <v/>
      </c>
      <c r="P2225" t="s">
        <v>34</v>
      </c>
      <c r="Q2225">
        <v>0</v>
      </c>
      <c r="R2225" s="5" t="str">
        <f>IF(ISNA(VLOOKUP($J2225,STOK_AWAL,15,0)),"",VLOOKUP($J2225,STOK_AWAL,15,0))</f>
        <v/>
      </c>
      <c r="S2225" s="6">
        <v>0</v>
      </c>
      <c r="T2225" s="6">
        <v>0</v>
      </c>
      <c r="V2225" t="str">
        <f>IFERROR(INDEX('3.Stok Awal'!A2225:A7220,MATCH('4.Sell to Trade'!J2225,'3.Stok Awal'!D2225:D7220,0)),"")</f>
        <v/>
      </c>
    </row>
    <row r="2226" spans="1:22" x14ac:dyDescent="0.25">
      <c r="A2226" s="15" t="str">
        <f t="shared" si="278"/>
        <v/>
      </c>
      <c r="D2226" s="5" t="str">
        <f t="shared" si="272"/>
        <v/>
      </c>
      <c r="E2226" s="5" t="str">
        <f t="shared" si="273"/>
        <v/>
      </c>
      <c r="F2226" s="5" t="str">
        <f t="shared" si="274"/>
        <v/>
      </c>
      <c r="G2226" s="5" t="str">
        <f t="shared" si="275"/>
        <v/>
      </c>
      <c r="I2226" s="5" t="str">
        <f t="shared" si="276"/>
        <v/>
      </c>
      <c r="K2226" s="5" t="str">
        <f t="shared" si="277"/>
        <v/>
      </c>
      <c r="L2226" s="5"/>
      <c r="N2226" s="4"/>
      <c r="O2226" s="4" t="str">
        <f t="shared" si="279"/>
        <v/>
      </c>
      <c r="P2226" t="s">
        <v>34</v>
      </c>
      <c r="Q2226">
        <v>0</v>
      </c>
      <c r="R2226" s="5" t="str">
        <f>IF(ISNA(VLOOKUP($J2226,STOK_AWAL,15,0)),"",VLOOKUP($J2226,STOK_AWAL,15,0))</f>
        <v/>
      </c>
      <c r="S2226" s="6">
        <v>0</v>
      </c>
      <c r="T2226" s="6">
        <v>0</v>
      </c>
      <c r="V2226" t="str">
        <f>IFERROR(INDEX('3.Stok Awal'!A2226:A7221,MATCH('4.Sell to Trade'!J2226,'3.Stok Awal'!D2226:D7221,0)),"")</f>
        <v/>
      </c>
    </row>
    <row r="2227" spans="1:22" x14ac:dyDescent="0.25">
      <c r="A2227" s="15" t="str">
        <f t="shared" si="278"/>
        <v/>
      </c>
      <c r="D2227" s="5" t="str">
        <f t="shared" si="272"/>
        <v/>
      </c>
      <c r="E2227" s="5" t="str">
        <f t="shared" si="273"/>
        <v/>
      </c>
      <c r="F2227" s="5" t="str">
        <f t="shared" si="274"/>
        <v/>
      </c>
      <c r="G2227" s="5" t="str">
        <f t="shared" si="275"/>
        <v/>
      </c>
      <c r="I2227" s="5" t="str">
        <f t="shared" si="276"/>
        <v/>
      </c>
      <c r="K2227" s="5" t="str">
        <f t="shared" si="277"/>
        <v/>
      </c>
      <c r="L2227" s="5"/>
      <c r="N2227" s="4"/>
      <c r="O2227" s="4" t="str">
        <f t="shared" si="279"/>
        <v/>
      </c>
      <c r="P2227" t="s">
        <v>34</v>
      </c>
      <c r="Q2227">
        <v>0</v>
      </c>
      <c r="R2227" s="5" t="str">
        <f>IF(ISNA(VLOOKUP($J2227,STOK_AWAL,15,0)),"",VLOOKUP($J2227,STOK_AWAL,15,0))</f>
        <v/>
      </c>
      <c r="S2227" s="6">
        <v>0</v>
      </c>
      <c r="T2227" s="6">
        <v>0</v>
      </c>
      <c r="V2227" t="str">
        <f>IFERROR(INDEX('3.Stok Awal'!A2227:A7222,MATCH('4.Sell to Trade'!J2227,'3.Stok Awal'!D2227:D7222,0)),"")</f>
        <v/>
      </c>
    </row>
    <row r="2228" spans="1:22" x14ac:dyDescent="0.25">
      <c r="A2228" s="15" t="str">
        <f t="shared" si="278"/>
        <v/>
      </c>
      <c r="D2228" s="5" t="str">
        <f t="shared" si="272"/>
        <v/>
      </c>
      <c r="E2228" s="5" t="str">
        <f t="shared" si="273"/>
        <v/>
      </c>
      <c r="F2228" s="5" t="str">
        <f t="shared" si="274"/>
        <v/>
      </c>
      <c r="G2228" s="5" t="str">
        <f t="shared" si="275"/>
        <v/>
      </c>
      <c r="I2228" s="5" t="str">
        <f t="shared" si="276"/>
        <v/>
      </c>
      <c r="K2228" s="5" t="str">
        <f t="shared" si="277"/>
        <v/>
      </c>
      <c r="L2228" s="5"/>
      <c r="N2228" s="4"/>
      <c r="O2228" s="4" t="str">
        <f t="shared" si="279"/>
        <v/>
      </c>
      <c r="P2228" t="s">
        <v>34</v>
      </c>
      <c r="Q2228">
        <v>0</v>
      </c>
      <c r="R2228" s="5" t="str">
        <f>IF(ISNA(VLOOKUP($J2228,STOK_AWAL,15,0)),"",VLOOKUP($J2228,STOK_AWAL,15,0))</f>
        <v/>
      </c>
      <c r="S2228" s="6">
        <v>0</v>
      </c>
      <c r="T2228" s="6">
        <v>0</v>
      </c>
      <c r="V2228" t="str">
        <f>IFERROR(INDEX('3.Stok Awal'!A2228:A7223,MATCH('4.Sell to Trade'!J2228,'3.Stok Awal'!D2228:D7223,0)),"")</f>
        <v/>
      </c>
    </row>
    <row r="2229" spans="1:22" x14ac:dyDescent="0.25">
      <c r="A2229" s="15" t="str">
        <f t="shared" si="278"/>
        <v/>
      </c>
      <c r="D2229" s="5" t="str">
        <f t="shared" si="272"/>
        <v/>
      </c>
      <c r="E2229" s="5" t="str">
        <f t="shared" si="273"/>
        <v/>
      </c>
      <c r="F2229" s="5" t="str">
        <f t="shared" si="274"/>
        <v/>
      </c>
      <c r="G2229" s="5" t="str">
        <f t="shared" si="275"/>
        <v/>
      </c>
      <c r="I2229" s="5" t="str">
        <f t="shared" si="276"/>
        <v/>
      </c>
      <c r="K2229" s="5" t="str">
        <f t="shared" si="277"/>
        <v/>
      </c>
      <c r="L2229" s="5"/>
      <c r="N2229" s="4"/>
      <c r="O2229" s="4" t="str">
        <f t="shared" si="279"/>
        <v/>
      </c>
      <c r="P2229" t="s">
        <v>34</v>
      </c>
      <c r="Q2229">
        <v>0</v>
      </c>
      <c r="R2229" s="5" t="str">
        <f>IF(ISNA(VLOOKUP($J2229,STOK_AWAL,15,0)),"",VLOOKUP($J2229,STOK_AWAL,15,0))</f>
        <v/>
      </c>
      <c r="S2229" s="6">
        <v>0</v>
      </c>
      <c r="T2229" s="6">
        <v>0</v>
      </c>
      <c r="V2229" t="str">
        <f>IFERROR(INDEX('3.Stok Awal'!A2229:A7224,MATCH('4.Sell to Trade'!J2229,'3.Stok Awal'!D2229:D7224,0)),"")</f>
        <v/>
      </c>
    </row>
    <row r="2230" spans="1:22" x14ac:dyDescent="0.25">
      <c r="A2230" s="15" t="str">
        <f t="shared" si="278"/>
        <v/>
      </c>
      <c r="D2230" s="5" t="str">
        <f t="shared" si="272"/>
        <v/>
      </c>
      <c r="E2230" s="5" t="str">
        <f t="shared" si="273"/>
        <v/>
      </c>
      <c r="F2230" s="5" t="str">
        <f t="shared" si="274"/>
        <v/>
      </c>
      <c r="G2230" s="5" t="str">
        <f t="shared" si="275"/>
        <v/>
      </c>
      <c r="I2230" s="5" t="str">
        <f t="shared" si="276"/>
        <v/>
      </c>
      <c r="K2230" s="5" t="str">
        <f t="shared" si="277"/>
        <v/>
      </c>
      <c r="L2230" s="5"/>
      <c r="N2230" s="4"/>
      <c r="O2230" s="4" t="str">
        <f t="shared" si="279"/>
        <v/>
      </c>
      <c r="P2230" t="s">
        <v>34</v>
      </c>
      <c r="Q2230">
        <v>0</v>
      </c>
      <c r="R2230" s="5" t="str">
        <f>IF(ISNA(VLOOKUP($J2230,STOK_AWAL,15,0)),"",VLOOKUP($J2230,STOK_AWAL,15,0))</f>
        <v/>
      </c>
      <c r="S2230" s="6">
        <v>0</v>
      </c>
      <c r="T2230" s="6">
        <v>0</v>
      </c>
      <c r="V2230" t="str">
        <f>IFERROR(INDEX('3.Stok Awal'!A2230:A7225,MATCH('4.Sell to Trade'!J2230,'3.Stok Awal'!D2230:D7225,0)),"")</f>
        <v/>
      </c>
    </row>
    <row r="2231" spans="1:22" x14ac:dyDescent="0.25">
      <c r="A2231" s="15" t="str">
        <f t="shared" si="278"/>
        <v/>
      </c>
      <c r="D2231" s="5" t="str">
        <f t="shared" si="272"/>
        <v/>
      </c>
      <c r="E2231" s="5" t="str">
        <f t="shared" si="273"/>
        <v/>
      </c>
      <c r="F2231" s="5" t="str">
        <f t="shared" si="274"/>
        <v/>
      </c>
      <c r="G2231" s="5" t="str">
        <f t="shared" si="275"/>
        <v/>
      </c>
      <c r="I2231" s="5" t="str">
        <f t="shared" si="276"/>
        <v/>
      </c>
      <c r="K2231" s="5" t="str">
        <f t="shared" si="277"/>
        <v/>
      </c>
      <c r="L2231" s="5"/>
      <c r="N2231" s="4"/>
      <c r="O2231" s="4" t="str">
        <f t="shared" si="279"/>
        <v/>
      </c>
      <c r="P2231" t="s">
        <v>34</v>
      </c>
      <c r="Q2231">
        <v>0</v>
      </c>
      <c r="R2231" s="5" t="str">
        <f>IF(ISNA(VLOOKUP($J2231,STOK_AWAL,15,0)),"",VLOOKUP($J2231,STOK_AWAL,15,0))</f>
        <v/>
      </c>
      <c r="S2231" s="6">
        <v>0</v>
      </c>
      <c r="T2231" s="6">
        <v>0</v>
      </c>
      <c r="V2231" t="str">
        <f>IFERROR(INDEX('3.Stok Awal'!A2231:A7226,MATCH('4.Sell to Trade'!J2231,'3.Stok Awal'!D2231:D7226,0)),"")</f>
        <v/>
      </c>
    </row>
    <row r="2232" spans="1:22" x14ac:dyDescent="0.25">
      <c r="A2232" s="15" t="str">
        <f t="shared" si="278"/>
        <v/>
      </c>
      <c r="D2232" s="5" t="str">
        <f t="shared" si="272"/>
        <v/>
      </c>
      <c r="E2232" s="5" t="str">
        <f t="shared" si="273"/>
        <v/>
      </c>
      <c r="F2232" s="5" t="str">
        <f t="shared" si="274"/>
        <v/>
      </c>
      <c r="G2232" s="5" t="str">
        <f t="shared" si="275"/>
        <v/>
      </c>
      <c r="I2232" s="5" t="str">
        <f t="shared" si="276"/>
        <v/>
      </c>
      <c r="K2232" s="5" t="str">
        <f t="shared" si="277"/>
        <v/>
      </c>
      <c r="L2232" s="5"/>
      <c r="N2232" s="4"/>
      <c r="O2232" s="4" t="str">
        <f t="shared" si="279"/>
        <v/>
      </c>
      <c r="P2232" t="s">
        <v>34</v>
      </c>
      <c r="Q2232">
        <v>0</v>
      </c>
      <c r="R2232" s="5" t="str">
        <f>IF(ISNA(VLOOKUP($J2232,STOK_AWAL,15,0)),"",VLOOKUP($J2232,STOK_AWAL,15,0))</f>
        <v/>
      </c>
      <c r="S2232" s="6">
        <v>0</v>
      </c>
      <c r="T2232" s="6">
        <v>0</v>
      </c>
      <c r="V2232" t="str">
        <f>IFERROR(INDEX('3.Stok Awal'!A2232:A7227,MATCH('4.Sell to Trade'!J2232,'3.Stok Awal'!D2232:D7227,0)),"")</f>
        <v/>
      </c>
    </row>
    <row r="2233" spans="1:22" x14ac:dyDescent="0.25">
      <c r="A2233" s="15" t="str">
        <f t="shared" si="278"/>
        <v/>
      </c>
      <c r="D2233" s="5" t="str">
        <f t="shared" si="272"/>
        <v/>
      </c>
      <c r="E2233" s="5" t="str">
        <f t="shared" si="273"/>
        <v/>
      </c>
      <c r="F2233" s="5" t="str">
        <f t="shared" si="274"/>
        <v/>
      </c>
      <c r="G2233" s="5" t="str">
        <f t="shared" si="275"/>
        <v/>
      </c>
      <c r="I2233" s="5" t="str">
        <f t="shared" si="276"/>
        <v/>
      </c>
      <c r="K2233" s="5" t="str">
        <f t="shared" si="277"/>
        <v/>
      </c>
      <c r="L2233" s="5"/>
      <c r="N2233" s="4"/>
      <c r="O2233" s="4" t="str">
        <f t="shared" si="279"/>
        <v/>
      </c>
      <c r="P2233" t="s">
        <v>34</v>
      </c>
      <c r="Q2233">
        <v>0</v>
      </c>
      <c r="R2233" s="5" t="str">
        <f>IF(ISNA(VLOOKUP($J2233,STOK_AWAL,15,0)),"",VLOOKUP($J2233,STOK_AWAL,15,0))</f>
        <v/>
      </c>
      <c r="S2233" s="6">
        <v>0</v>
      </c>
      <c r="T2233" s="6">
        <v>0</v>
      </c>
      <c r="V2233" t="str">
        <f>IFERROR(INDEX('3.Stok Awal'!A2233:A7228,MATCH('4.Sell to Trade'!J2233,'3.Stok Awal'!D2233:D7228,0)),"")</f>
        <v/>
      </c>
    </row>
    <row r="2234" spans="1:22" x14ac:dyDescent="0.25">
      <c r="A2234" s="15" t="str">
        <f t="shared" si="278"/>
        <v/>
      </c>
      <c r="D2234" s="5" t="str">
        <f t="shared" si="272"/>
        <v/>
      </c>
      <c r="E2234" s="5" t="str">
        <f t="shared" si="273"/>
        <v/>
      </c>
      <c r="F2234" s="5" t="str">
        <f t="shared" si="274"/>
        <v/>
      </c>
      <c r="G2234" s="5" t="str">
        <f t="shared" si="275"/>
        <v/>
      </c>
      <c r="I2234" s="5" t="str">
        <f t="shared" si="276"/>
        <v/>
      </c>
      <c r="K2234" s="5" t="str">
        <f t="shared" si="277"/>
        <v/>
      </c>
      <c r="L2234" s="5"/>
      <c r="N2234" s="4"/>
      <c r="O2234" s="4" t="str">
        <f t="shared" si="279"/>
        <v/>
      </c>
      <c r="P2234" t="s">
        <v>34</v>
      </c>
      <c r="Q2234">
        <v>0</v>
      </c>
      <c r="R2234" s="5" t="str">
        <f>IF(ISNA(VLOOKUP($J2234,STOK_AWAL,15,0)),"",VLOOKUP($J2234,STOK_AWAL,15,0))</f>
        <v/>
      </c>
      <c r="S2234" s="6">
        <v>0</v>
      </c>
      <c r="T2234" s="6">
        <v>0</v>
      </c>
      <c r="V2234" t="str">
        <f>IFERROR(INDEX('3.Stok Awal'!A2234:A7229,MATCH('4.Sell to Trade'!J2234,'3.Stok Awal'!D2234:D7229,0)),"")</f>
        <v/>
      </c>
    </row>
    <row r="2235" spans="1:22" x14ac:dyDescent="0.25">
      <c r="A2235" s="15" t="str">
        <f t="shared" si="278"/>
        <v/>
      </c>
      <c r="D2235" s="5" t="str">
        <f t="shared" si="272"/>
        <v/>
      </c>
      <c r="E2235" s="5" t="str">
        <f t="shared" si="273"/>
        <v/>
      </c>
      <c r="F2235" s="5" t="str">
        <f t="shared" si="274"/>
        <v/>
      </c>
      <c r="G2235" s="5" t="str">
        <f t="shared" si="275"/>
        <v/>
      </c>
      <c r="I2235" s="5" t="str">
        <f t="shared" si="276"/>
        <v/>
      </c>
      <c r="K2235" s="5" t="str">
        <f t="shared" si="277"/>
        <v/>
      </c>
      <c r="L2235" s="5"/>
      <c r="N2235" s="4"/>
      <c r="O2235" s="4" t="str">
        <f t="shared" si="279"/>
        <v/>
      </c>
      <c r="P2235" t="s">
        <v>34</v>
      </c>
      <c r="Q2235">
        <v>0</v>
      </c>
      <c r="R2235" s="5" t="str">
        <f>IF(ISNA(VLOOKUP($J2235,STOK_AWAL,15,0)),"",VLOOKUP($J2235,STOK_AWAL,15,0))</f>
        <v/>
      </c>
      <c r="S2235" s="6">
        <v>0</v>
      </c>
      <c r="T2235" s="6">
        <v>0</v>
      </c>
      <c r="V2235" t="str">
        <f>IFERROR(INDEX('3.Stok Awal'!A2235:A7230,MATCH('4.Sell to Trade'!J2235,'3.Stok Awal'!D2235:D7230,0)),"")</f>
        <v/>
      </c>
    </row>
    <row r="2236" spans="1:22" x14ac:dyDescent="0.25">
      <c r="A2236" s="15" t="str">
        <f t="shared" si="278"/>
        <v/>
      </c>
      <c r="D2236" s="5" t="str">
        <f t="shared" si="272"/>
        <v/>
      </c>
      <c r="E2236" s="5" t="str">
        <f t="shared" si="273"/>
        <v/>
      </c>
      <c r="F2236" s="5" t="str">
        <f t="shared" si="274"/>
        <v/>
      </c>
      <c r="G2236" s="5" t="str">
        <f t="shared" si="275"/>
        <v/>
      </c>
      <c r="I2236" s="5" t="str">
        <f t="shared" si="276"/>
        <v/>
      </c>
      <c r="K2236" s="5" t="str">
        <f t="shared" si="277"/>
        <v/>
      </c>
      <c r="L2236" s="5"/>
      <c r="N2236" s="4"/>
      <c r="O2236" s="4" t="str">
        <f t="shared" si="279"/>
        <v/>
      </c>
      <c r="P2236" t="s">
        <v>34</v>
      </c>
      <c r="Q2236">
        <v>0</v>
      </c>
      <c r="R2236" s="5" t="str">
        <f>IF(ISNA(VLOOKUP($J2236,STOK_AWAL,15,0)),"",VLOOKUP($J2236,STOK_AWAL,15,0))</f>
        <v/>
      </c>
      <c r="S2236" s="6">
        <v>0</v>
      </c>
      <c r="T2236" s="6">
        <v>0</v>
      </c>
      <c r="V2236" t="str">
        <f>IFERROR(INDEX('3.Stok Awal'!A2236:A7231,MATCH('4.Sell to Trade'!J2236,'3.Stok Awal'!D2236:D7231,0)),"")</f>
        <v/>
      </c>
    </row>
    <row r="2237" spans="1:22" x14ac:dyDescent="0.25">
      <c r="A2237" s="15" t="str">
        <f t="shared" si="278"/>
        <v/>
      </c>
      <c r="D2237" s="5" t="str">
        <f t="shared" si="272"/>
        <v/>
      </c>
      <c r="E2237" s="5" t="str">
        <f t="shared" si="273"/>
        <v/>
      </c>
      <c r="F2237" s="5" t="str">
        <f t="shared" si="274"/>
        <v/>
      </c>
      <c r="G2237" s="5" t="str">
        <f t="shared" si="275"/>
        <v/>
      </c>
      <c r="I2237" s="5" t="str">
        <f t="shared" si="276"/>
        <v/>
      </c>
      <c r="K2237" s="5" t="str">
        <f t="shared" si="277"/>
        <v/>
      </c>
      <c r="L2237" s="5"/>
      <c r="N2237" s="4"/>
      <c r="O2237" s="4" t="str">
        <f t="shared" si="279"/>
        <v/>
      </c>
      <c r="P2237" t="s">
        <v>34</v>
      </c>
      <c r="Q2237">
        <v>0</v>
      </c>
      <c r="R2237" s="5" t="str">
        <f>IF(ISNA(VLOOKUP($J2237,STOK_AWAL,15,0)),"",VLOOKUP($J2237,STOK_AWAL,15,0))</f>
        <v/>
      </c>
      <c r="S2237" s="6">
        <v>0</v>
      </c>
      <c r="T2237" s="6">
        <v>0</v>
      </c>
      <c r="V2237" t="str">
        <f>IFERROR(INDEX('3.Stok Awal'!A2237:A7232,MATCH('4.Sell to Trade'!J2237,'3.Stok Awal'!D2237:D7232,0)),"")</f>
        <v/>
      </c>
    </row>
    <row r="2238" spans="1:22" x14ac:dyDescent="0.25">
      <c r="A2238" s="15" t="str">
        <f t="shared" si="278"/>
        <v/>
      </c>
      <c r="D2238" s="5" t="str">
        <f t="shared" si="272"/>
        <v/>
      </c>
      <c r="E2238" s="5" t="str">
        <f t="shared" si="273"/>
        <v/>
      </c>
      <c r="F2238" s="5" t="str">
        <f t="shared" si="274"/>
        <v/>
      </c>
      <c r="G2238" s="5" t="str">
        <f t="shared" si="275"/>
        <v/>
      </c>
      <c r="I2238" s="5" t="str">
        <f t="shared" si="276"/>
        <v/>
      </c>
      <c r="K2238" s="5" t="str">
        <f t="shared" si="277"/>
        <v/>
      </c>
      <c r="L2238" s="5"/>
      <c r="N2238" s="4"/>
      <c r="O2238" s="4" t="str">
        <f t="shared" si="279"/>
        <v/>
      </c>
      <c r="P2238" t="s">
        <v>34</v>
      </c>
      <c r="Q2238">
        <v>0</v>
      </c>
      <c r="R2238" s="5" t="str">
        <f>IF(ISNA(VLOOKUP($J2238,STOK_AWAL,15,0)),"",VLOOKUP($J2238,STOK_AWAL,15,0))</f>
        <v/>
      </c>
      <c r="S2238" s="6">
        <v>0</v>
      </c>
      <c r="T2238" s="6">
        <v>0</v>
      </c>
      <c r="V2238" t="str">
        <f>IFERROR(INDEX('3.Stok Awal'!A2238:A7233,MATCH('4.Sell to Trade'!J2238,'3.Stok Awal'!D2238:D7233,0)),"")</f>
        <v/>
      </c>
    </row>
    <row r="2239" spans="1:22" x14ac:dyDescent="0.25">
      <c r="A2239" s="15" t="str">
        <f t="shared" si="278"/>
        <v/>
      </c>
      <c r="D2239" s="5" t="str">
        <f t="shared" si="272"/>
        <v/>
      </c>
      <c r="E2239" s="5" t="str">
        <f t="shared" si="273"/>
        <v/>
      </c>
      <c r="F2239" s="5" t="str">
        <f t="shared" si="274"/>
        <v/>
      </c>
      <c r="G2239" s="5" t="str">
        <f t="shared" si="275"/>
        <v/>
      </c>
      <c r="I2239" s="5" t="str">
        <f t="shared" si="276"/>
        <v/>
      </c>
      <c r="K2239" s="5" t="str">
        <f t="shared" si="277"/>
        <v/>
      </c>
      <c r="L2239" s="5"/>
      <c r="N2239" s="4"/>
      <c r="O2239" s="4" t="str">
        <f t="shared" si="279"/>
        <v/>
      </c>
      <c r="P2239" t="s">
        <v>34</v>
      </c>
      <c r="Q2239">
        <v>0</v>
      </c>
      <c r="R2239" s="5" t="str">
        <f>IF(ISNA(VLOOKUP($J2239,STOK_AWAL,15,0)),"",VLOOKUP($J2239,STOK_AWAL,15,0))</f>
        <v/>
      </c>
      <c r="S2239" s="6">
        <v>0</v>
      </c>
      <c r="T2239" s="6">
        <v>0</v>
      </c>
      <c r="V2239" t="str">
        <f>IFERROR(INDEX('3.Stok Awal'!A2239:A7234,MATCH('4.Sell to Trade'!J2239,'3.Stok Awal'!D2239:D7234,0)),"")</f>
        <v/>
      </c>
    </row>
    <row r="2240" spans="1:22" x14ac:dyDescent="0.25">
      <c r="A2240" s="15" t="str">
        <f t="shared" si="278"/>
        <v/>
      </c>
      <c r="D2240" s="5" t="str">
        <f t="shared" si="272"/>
        <v/>
      </c>
      <c r="E2240" s="5" t="str">
        <f t="shared" si="273"/>
        <v/>
      </c>
      <c r="F2240" s="5" t="str">
        <f t="shared" si="274"/>
        <v/>
      </c>
      <c r="G2240" s="5" t="str">
        <f t="shared" si="275"/>
        <v/>
      </c>
      <c r="I2240" s="5" t="str">
        <f t="shared" si="276"/>
        <v/>
      </c>
      <c r="K2240" s="5" t="str">
        <f t="shared" si="277"/>
        <v/>
      </c>
      <c r="L2240" s="5"/>
      <c r="N2240" s="4"/>
      <c r="O2240" s="4" t="str">
        <f t="shared" si="279"/>
        <v/>
      </c>
      <c r="P2240" t="s">
        <v>34</v>
      </c>
      <c r="Q2240">
        <v>0</v>
      </c>
      <c r="R2240" s="5" t="str">
        <f>IF(ISNA(VLOOKUP($J2240,STOK_AWAL,15,0)),"",VLOOKUP($J2240,STOK_AWAL,15,0))</f>
        <v/>
      </c>
      <c r="S2240" s="6">
        <v>0</v>
      </c>
      <c r="T2240" s="6">
        <v>0</v>
      </c>
      <c r="V2240" t="str">
        <f>IFERROR(INDEX('3.Stok Awal'!A2240:A7235,MATCH('4.Sell to Trade'!J2240,'3.Stok Awal'!D2240:D7235,0)),"")</f>
        <v/>
      </c>
    </row>
    <row r="2241" spans="1:22" x14ac:dyDescent="0.25">
      <c r="A2241" s="15" t="str">
        <f t="shared" si="278"/>
        <v/>
      </c>
      <c r="D2241" s="5" t="str">
        <f t="shared" si="272"/>
        <v/>
      </c>
      <c r="E2241" s="5" t="str">
        <f t="shared" si="273"/>
        <v/>
      </c>
      <c r="F2241" s="5" t="str">
        <f t="shared" si="274"/>
        <v/>
      </c>
      <c r="G2241" s="5" t="str">
        <f t="shared" si="275"/>
        <v/>
      </c>
      <c r="I2241" s="5" t="str">
        <f t="shared" si="276"/>
        <v/>
      </c>
      <c r="K2241" s="5" t="str">
        <f t="shared" si="277"/>
        <v/>
      </c>
      <c r="L2241" s="5"/>
      <c r="N2241" s="4"/>
      <c r="O2241" s="4" t="str">
        <f t="shared" si="279"/>
        <v/>
      </c>
      <c r="P2241" t="s">
        <v>34</v>
      </c>
      <c r="Q2241">
        <v>0</v>
      </c>
      <c r="R2241" s="5" t="str">
        <f>IF(ISNA(VLOOKUP($J2241,STOK_AWAL,15,0)),"",VLOOKUP($J2241,STOK_AWAL,15,0))</f>
        <v/>
      </c>
      <c r="S2241" s="6">
        <v>0</v>
      </c>
      <c r="T2241" s="6">
        <v>0</v>
      </c>
      <c r="V2241" t="str">
        <f>IFERROR(INDEX('3.Stok Awal'!A2241:A7236,MATCH('4.Sell to Trade'!J2241,'3.Stok Awal'!D2241:D7236,0)),"")</f>
        <v/>
      </c>
    </row>
    <row r="2242" spans="1:22" x14ac:dyDescent="0.25">
      <c r="A2242" s="15" t="str">
        <f t="shared" si="278"/>
        <v/>
      </c>
      <c r="D2242" s="5" t="str">
        <f t="shared" si="272"/>
        <v/>
      </c>
      <c r="E2242" s="5" t="str">
        <f t="shared" si="273"/>
        <v/>
      </c>
      <c r="F2242" s="5" t="str">
        <f t="shared" si="274"/>
        <v/>
      </c>
      <c r="G2242" s="5" t="str">
        <f t="shared" si="275"/>
        <v/>
      </c>
      <c r="I2242" s="5" t="str">
        <f t="shared" si="276"/>
        <v/>
      </c>
      <c r="K2242" s="5" t="str">
        <f t="shared" si="277"/>
        <v/>
      </c>
      <c r="L2242" s="5"/>
      <c r="N2242" s="4"/>
      <c r="O2242" s="4" t="str">
        <f t="shared" si="279"/>
        <v/>
      </c>
      <c r="P2242" t="s">
        <v>34</v>
      </c>
      <c r="Q2242">
        <v>0</v>
      </c>
      <c r="R2242" s="5" t="str">
        <f>IF(ISNA(VLOOKUP($J2242,STOK_AWAL,15,0)),"",VLOOKUP($J2242,STOK_AWAL,15,0))</f>
        <v/>
      </c>
      <c r="S2242" s="6">
        <v>0</v>
      </c>
      <c r="T2242" s="6">
        <v>0</v>
      </c>
      <c r="V2242" t="str">
        <f>IFERROR(INDEX('3.Stok Awal'!A2242:A7237,MATCH('4.Sell to Trade'!J2242,'3.Stok Awal'!D2242:D7237,0)),"")</f>
        <v/>
      </c>
    </row>
    <row r="2243" spans="1:22" x14ac:dyDescent="0.25">
      <c r="A2243" s="15" t="str">
        <f t="shared" si="278"/>
        <v/>
      </c>
      <c r="D2243" s="5" t="str">
        <f t="shared" si="272"/>
        <v/>
      </c>
      <c r="E2243" s="5" t="str">
        <f t="shared" si="273"/>
        <v/>
      </c>
      <c r="F2243" s="5" t="str">
        <f t="shared" si="274"/>
        <v/>
      </c>
      <c r="G2243" s="5" t="str">
        <f t="shared" si="275"/>
        <v/>
      </c>
      <c r="I2243" s="5" t="str">
        <f t="shared" si="276"/>
        <v/>
      </c>
      <c r="K2243" s="5" t="str">
        <f t="shared" si="277"/>
        <v/>
      </c>
      <c r="L2243" s="5"/>
      <c r="N2243" s="4"/>
      <c r="O2243" s="4" t="str">
        <f t="shared" si="279"/>
        <v/>
      </c>
      <c r="P2243" t="s">
        <v>34</v>
      </c>
      <c r="Q2243">
        <v>0</v>
      </c>
      <c r="R2243" s="5" t="str">
        <f>IF(ISNA(VLOOKUP($J2243,STOK_AWAL,15,0)),"",VLOOKUP($J2243,STOK_AWAL,15,0))</f>
        <v/>
      </c>
      <c r="S2243" s="6">
        <v>0</v>
      </c>
      <c r="T2243" s="6">
        <v>0</v>
      </c>
      <c r="V2243" t="str">
        <f>IFERROR(INDEX('3.Stok Awal'!A2243:A7238,MATCH('4.Sell to Trade'!J2243,'3.Stok Awal'!D2243:D7238,0)),"")</f>
        <v/>
      </c>
    </row>
    <row r="2244" spans="1:22" x14ac:dyDescent="0.25">
      <c r="A2244" s="15" t="str">
        <f t="shared" si="278"/>
        <v/>
      </c>
      <c r="D2244" s="5" t="str">
        <f t="shared" si="272"/>
        <v/>
      </c>
      <c r="E2244" s="5" t="str">
        <f t="shared" si="273"/>
        <v/>
      </c>
      <c r="F2244" s="5" t="str">
        <f t="shared" si="274"/>
        <v/>
      </c>
      <c r="G2244" s="5" t="str">
        <f t="shared" si="275"/>
        <v/>
      </c>
      <c r="I2244" s="5" t="str">
        <f t="shared" si="276"/>
        <v/>
      </c>
      <c r="K2244" s="5" t="str">
        <f t="shared" si="277"/>
        <v/>
      </c>
      <c r="L2244" s="5"/>
      <c r="N2244" s="4"/>
      <c r="O2244" s="4" t="str">
        <f t="shared" si="279"/>
        <v/>
      </c>
      <c r="P2244" t="s">
        <v>34</v>
      </c>
      <c r="Q2244">
        <v>0</v>
      </c>
      <c r="R2244" s="5" t="str">
        <f>IF(ISNA(VLOOKUP($J2244,STOK_AWAL,15,0)),"",VLOOKUP($J2244,STOK_AWAL,15,0))</f>
        <v/>
      </c>
      <c r="S2244" s="6">
        <v>0</v>
      </c>
      <c r="T2244" s="6">
        <v>0</v>
      </c>
      <c r="V2244" t="str">
        <f>IFERROR(INDEX('3.Stok Awal'!A2244:A7239,MATCH('4.Sell to Trade'!J2244,'3.Stok Awal'!D2244:D7239,0)),"")</f>
        <v/>
      </c>
    </row>
    <row r="2245" spans="1:22" x14ac:dyDescent="0.25">
      <c r="A2245" s="15" t="str">
        <f t="shared" si="278"/>
        <v/>
      </c>
      <c r="D2245" s="5" t="str">
        <f t="shared" ref="D2245:D2308" si="280">IF(ISNA(VLOOKUP($C2245,MASTER_CUSTOMER,2,0)),"",VLOOKUP($C2245,MASTER_CUSTOMER,2,0))</f>
        <v/>
      </c>
      <c r="E2245" s="5" t="str">
        <f t="shared" ref="E2245:E2308" si="281">IF(ISNA(VLOOKUP($C2245,MASTER_CUSTOMER,4,0)),"",VLOOKUP($C2245,MASTER_CUSTOMER,4,0))</f>
        <v/>
      </c>
      <c r="F2245" s="5" t="str">
        <f t="shared" ref="F2245:F2308" si="282">IF(ISNA(VLOOKUP($C2245,MASTER_CUSTOMER,5,0)),"",VLOOKUP($C2245,MASTER_CUSTOMER,5,0))</f>
        <v/>
      </c>
      <c r="G2245" s="5" t="str">
        <f t="shared" ref="G2245:G2308" si="283">IF(ISNA(VLOOKUP($C2245,MASTER_CUSTOMER,3,0)),"",VLOOKUP($C2245,MASTER_CUSTOMER,3,0))</f>
        <v/>
      </c>
      <c r="I2245" s="5" t="str">
        <f t="shared" ref="I2245:I2308" si="284">IF(ISNA(VLOOKUP($H2245,MASTER_SALESMAN,2,0)),"",VLOOKUP($H2245,MASTER_SALESMAN,2,0))</f>
        <v/>
      </c>
      <c r="K2245" s="5" t="str">
        <f t="shared" ref="K2245:K2308" si="285">IF(ISNA(VLOOKUP($J2245,STOK_AWAL,2,0)),"",VLOOKUP($J2245,STOK_AWAL,2,0))</f>
        <v/>
      </c>
      <c r="L2245" s="5"/>
      <c r="N2245" s="4"/>
      <c r="O2245" s="4" t="str">
        <f t="shared" si="279"/>
        <v/>
      </c>
      <c r="P2245" t="s">
        <v>34</v>
      </c>
      <c r="Q2245">
        <v>0</v>
      </c>
      <c r="R2245" s="5" t="str">
        <f>IF(ISNA(VLOOKUP($J2245,STOK_AWAL,15,0)),"",VLOOKUP($J2245,STOK_AWAL,15,0))</f>
        <v/>
      </c>
      <c r="S2245" s="6">
        <v>0</v>
      </c>
      <c r="T2245" s="6">
        <v>0</v>
      </c>
      <c r="V2245" t="str">
        <f>IFERROR(INDEX('3.Stok Awal'!A2245:A7240,MATCH('4.Sell to Trade'!J2245,'3.Stok Awal'!D2245:D7240,0)),"")</f>
        <v/>
      </c>
    </row>
    <row r="2246" spans="1:22" x14ac:dyDescent="0.25">
      <c r="A2246" s="15" t="str">
        <f t="shared" ref="A2246:A2309" si="286">IF(B2246="","",B2246)</f>
        <v/>
      </c>
      <c r="D2246" s="5" t="str">
        <f t="shared" si="280"/>
        <v/>
      </c>
      <c r="E2246" s="5" t="str">
        <f t="shared" si="281"/>
        <v/>
      </c>
      <c r="F2246" s="5" t="str">
        <f t="shared" si="282"/>
        <v/>
      </c>
      <c r="G2246" s="5" t="str">
        <f t="shared" si="283"/>
        <v/>
      </c>
      <c r="I2246" s="5" t="str">
        <f t="shared" si="284"/>
        <v/>
      </c>
      <c r="K2246" s="5" t="str">
        <f t="shared" si="285"/>
        <v/>
      </c>
      <c r="L2246" s="5"/>
      <c r="N2246" s="4"/>
      <c r="O2246" s="4" t="str">
        <f t="shared" ref="O2246:O2309" si="287">J2246&amp;N2246</f>
        <v/>
      </c>
      <c r="P2246" t="s">
        <v>34</v>
      </c>
      <c r="Q2246">
        <v>0</v>
      </c>
      <c r="R2246" s="5" t="str">
        <f>IF(ISNA(VLOOKUP($J2246,STOK_AWAL,15,0)),"",VLOOKUP($J2246,STOK_AWAL,15,0))</f>
        <v/>
      </c>
      <c r="S2246" s="6">
        <v>0</v>
      </c>
      <c r="T2246" s="6">
        <v>0</v>
      </c>
      <c r="V2246" t="str">
        <f>IFERROR(INDEX('3.Stok Awal'!A2246:A7241,MATCH('4.Sell to Trade'!J2246,'3.Stok Awal'!D2246:D7241,0)),"")</f>
        <v/>
      </c>
    </row>
    <row r="2247" spans="1:22" x14ac:dyDescent="0.25">
      <c r="A2247" s="15" t="str">
        <f t="shared" si="286"/>
        <v/>
      </c>
      <c r="D2247" s="5" t="str">
        <f t="shared" si="280"/>
        <v/>
      </c>
      <c r="E2247" s="5" t="str">
        <f t="shared" si="281"/>
        <v/>
      </c>
      <c r="F2247" s="5" t="str">
        <f t="shared" si="282"/>
        <v/>
      </c>
      <c r="G2247" s="5" t="str">
        <f t="shared" si="283"/>
        <v/>
      </c>
      <c r="I2247" s="5" t="str">
        <f t="shared" si="284"/>
        <v/>
      </c>
      <c r="K2247" s="5" t="str">
        <f t="shared" si="285"/>
        <v/>
      </c>
      <c r="L2247" s="5"/>
      <c r="N2247" s="4"/>
      <c r="O2247" s="4" t="str">
        <f t="shared" si="287"/>
        <v/>
      </c>
      <c r="P2247" t="s">
        <v>34</v>
      </c>
      <c r="Q2247">
        <v>0</v>
      </c>
      <c r="R2247" s="5" t="str">
        <f>IF(ISNA(VLOOKUP($J2247,STOK_AWAL,15,0)),"",VLOOKUP($J2247,STOK_AWAL,15,0))</f>
        <v/>
      </c>
      <c r="S2247" s="6">
        <v>0</v>
      </c>
      <c r="T2247" s="6">
        <v>0</v>
      </c>
      <c r="V2247" t="str">
        <f>IFERROR(INDEX('3.Stok Awal'!A2247:A7242,MATCH('4.Sell to Trade'!J2247,'3.Stok Awal'!D2247:D7242,0)),"")</f>
        <v/>
      </c>
    </row>
    <row r="2248" spans="1:22" x14ac:dyDescent="0.25">
      <c r="A2248" s="15" t="str">
        <f t="shared" si="286"/>
        <v/>
      </c>
      <c r="D2248" s="5" t="str">
        <f t="shared" si="280"/>
        <v/>
      </c>
      <c r="E2248" s="5" t="str">
        <f t="shared" si="281"/>
        <v/>
      </c>
      <c r="F2248" s="5" t="str">
        <f t="shared" si="282"/>
        <v/>
      </c>
      <c r="G2248" s="5" t="str">
        <f t="shared" si="283"/>
        <v/>
      </c>
      <c r="I2248" s="5" t="str">
        <f t="shared" si="284"/>
        <v/>
      </c>
      <c r="K2248" s="5" t="str">
        <f t="shared" si="285"/>
        <v/>
      </c>
      <c r="L2248" s="5"/>
      <c r="N2248" s="4"/>
      <c r="O2248" s="4" t="str">
        <f t="shared" si="287"/>
        <v/>
      </c>
      <c r="P2248" t="s">
        <v>34</v>
      </c>
      <c r="Q2248">
        <v>0</v>
      </c>
      <c r="R2248" s="5" t="str">
        <f>IF(ISNA(VLOOKUP($J2248,STOK_AWAL,15,0)),"",VLOOKUP($J2248,STOK_AWAL,15,0))</f>
        <v/>
      </c>
      <c r="S2248" s="6">
        <v>0</v>
      </c>
      <c r="T2248" s="6">
        <v>0</v>
      </c>
      <c r="V2248" t="str">
        <f>IFERROR(INDEX('3.Stok Awal'!A2248:A7243,MATCH('4.Sell to Trade'!J2248,'3.Stok Awal'!D2248:D7243,0)),"")</f>
        <v/>
      </c>
    </row>
    <row r="2249" spans="1:22" x14ac:dyDescent="0.25">
      <c r="A2249" s="15" t="str">
        <f t="shared" si="286"/>
        <v/>
      </c>
      <c r="D2249" s="5" t="str">
        <f t="shared" si="280"/>
        <v/>
      </c>
      <c r="E2249" s="5" t="str">
        <f t="shared" si="281"/>
        <v/>
      </c>
      <c r="F2249" s="5" t="str">
        <f t="shared" si="282"/>
        <v/>
      </c>
      <c r="G2249" s="5" t="str">
        <f t="shared" si="283"/>
        <v/>
      </c>
      <c r="I2249" s="5" t="str">
        <f t="shared" si="284"/>
        <v/>
      </c>
      <c r="K2249" s="5" t="str">
        <f t="shared" si="285"/>
        <v/>
      </c>
      <c r="L2249" s="5"/>
      <c r="N2249" s="4"/>
      <c r="O2249" s="4" t="str">
        <f t="shared" si="287"/>
        <v/>
      </c>
      <c r="P2249" t="s">
        <v>34</v>
      </c>
      <c r="Q2249">
        <v>0</v>
      </c>
      <c r="R2249" s="5" t="str">
        <f>IF(ISNA(VLOOKUP($J2249,STOK_AWAL,15,0)),"",VLOOKUP($J2249,STOK_AWAL,15,0))</f>
        <v/>
      </c>
      <c r="S2249" s="6">
        <v>0</v>
      </c>
      <c r="T2249" s="6">
        <v>0</v>
      </c>
      <c r="V2249" t="str">
        <f>IFERROR(INDEX('3.Stok Awal'!A2249:A7244,MATCH('4.Sell to Trade'!J2249,'3.Stok Awal'!D2249:D7244,0)),"")</f>
        <v/>
      </c>
    </row>
    <row r="2250" spans="1:22" x14ac:dyDescent="0.25">
      <c r="A2250" s="15" t="str">
        <f t="shared" si="286"/>
        <v/>
      </c>
      <c r="D2250" s="5" t="str">
        <f t="shared" si="280"/>
        <v/>
      </c>
      <c r="E2250" s="5" t="str">
        <f t="shared" si="281"/>
        <v/>
      </c>
      <c r="F2250" s="5" t="str">
        <f t="shared" si="282"/>
        <v/>
      </c>
      <c r="G2250" s="5" t="str">
        <f t="shared" si="283"/>
        <v/>
      </c>
      <c r="I2250" s="5" t="str">
        <f t="shared" si="284"/>
        <v/>
      </c>
      <c r="K2250" s="5" t="str">
        <f t="shared" si="285"/>
        <v/>
      </c>
      <c r="L2250" s="5"/>
      <c r="N2250" s="4"/>
      <c r="O2250" s="4" t="str">
        <f t="shared" si="287"/>
        <v/>
      </c>
      <c r="P2250" t="s">
        <v>34</v>
      </c>
      <c r="Q2250">
        <v>0</v>
      </c>
      <c r="R2250" s="5" t="str">
        <f>IF(ISNA(VLOOKUP($J2250,STOK_AWAL,15,0)),"",VLOOKUP($J2250,STOK_AWAL,15,0))</f>
        <v/>
      </c>
      <c r="S2250" s="6">
        <v>0</v>
      </c>
      <c r="T2250" s="6">
        <v>0</v>
      </c>
      <c r="V2250" t="str">
        <f>IFERROR(INDEX('3.Stok Awal'!A2250:A7245,MATCH('4.Sell to Trade'!J2250,'3.Stok Awal'!D2250:D7245,0)),"")</f>
        <v/>
      </c>
    </row>
    <row r="2251" spans="1:22" x14ac:dyDescent="0.25">
      <c r="A2251" s="15" t="str">
        <f t="shared" si="286"/>
        <v/>
      </c>
      <c r="D2251" s="5" t="str">
        <f t="shared" si="280"/>
        <v/>
      </c>
      <c r="E2251" s="5" t="str">
        <f t="shared" si="281"/>
        <v/>
      </c>
      <c r="F2251" s="5" t="str">
        <f t="shared" si="282"/>
        <v/>
      </c>
      <c r="G2251" s="5" t="str">
        <f t="shared" si="283"/>
        <v/>
      </c>
      <c r="I2251" s="5" t="str">
        <f t="shared" si="284"/>
        <v/>
      </c>
      <c r="K2251" s="5" t="str">
        <f t="shared" si="285"/>
        <v/>
      </c>
      <c r="L2251" s="5"/>
      <c r="N2251" s="4"/>
      <c r="O2251" s="4" t="str">
        <f t="shared" si="287"/>
        <v/>
      </c>
      <c r="P2251" t="s">
        <v>34</v>
      </c>
      <c r="Q2251">
        <v>0</v>
      </c>
      <c r="R2251" s="5" t="str">
        <f>IF(ISNA(VLOOKUP($J2251,STOK_AWAL,15,0)),"",VLOOKUP($J2251,STOK_AWAL,15,0))</f>
        <v/>
      </c>
      <c r="S2251" s="6">
        <v>0</v>
      </c>
      <c r="T2251" s="6">
        <v>0</v>
      </c>
      <c r="V2251" t="str">
        <f>IFERROR(INDEX('3.Stok Awal'!A2251:A7246,MATCH('4.Sell to Trade'!J2251,'3.Stok Awal'!D2251:D7246,0)),"")</f>
        <v/>
      </c>
    </row>
    <row r="2252" spans="1:22" x14ac:dyDescent="0.25">
      <c r="A2252" s="15" t="str">
        <f t="shared" si="286"/>
        <v/>
      </c>
      <c r="D2252" s="5" t="str">
        <f t="shared" si="280"/>
        <v/>
      </c>
      <c r="E2252" s="5" t="str">
        <f t="shared" si="281"/>
        <v/>
      </c>
      <c r="F2252" s="5" t="str">
        <f t="shared" si="282"/>
        <v/>
      </c>
      <c r="G2252" s="5" t="str">
        <f t="shared" si="283"/>
        <v/>
      </c>
      <c r="I2252" s="5" t="str">
        <f t="shared" si="284"/>
        <v/>
      </c>
      <c r="K2252" s="5" t="str">
        <f t="shared" si="285"/>
        <v/>
      </c>
      <c r="L2252" s="5"/>
      <c r="N2252" s="4"/>
      <c r="O2252" s="4" t="str">
        <f t="shared" si="287"/>
        <v/>
      </c>
      <c r="P2252" t="s">
        <v>34</v>
      </c>
      <c r="Q2252">
        <v>0</v>
      </c>
      <c r="R2252" s="5" t="str">
        <f>IF(ISNA(VLOOKUP($J2252,STOK_AWAL,15,0)),"",VLOOKUP($J2252,STOK_AWAL,15,0))</f>
        <v/>
      </c>
      <c r="S2252" s="6">
        <v>0</v>
      </c>
      <c r="T2252" s="6">
        <v>0</v>
      </c>
      <c r="V2252" t="str">
        <f>IFERROR(INDEX('3.Stok Awal'!A2252:A7247,MATCH('4.Sell to Trade'!J2252,'3.Stok Awal'!D2252:D7247,0)),"")</f>
        <v/>
      </c>
    </row>
    <row r="2253" spans="1:22" x14ac:dyDescent="0.25">
      <c r="A2253" s="15" t="str">
        <f t="shared" si="286"/>
        <v/>
      </c>
      <c r="D2253" s="5" t="str">
        <f t="shared" si="280"/>
        <v/>
      </c>
      <c r="E2253" s="5" t="str">
        <f t="shared" si="281"/>
        <v/>
      </c>
      <c r="F2253" s="5" t="str">
        <f t="shared" si="282"/>
        <v/>
      </c>
      <c r="G2253" s="5" t="str">
        <f t="shared" si="283"/>
        <v/>
      </c>
      <c r="I2253" s="5" t="str">
        <f t="shared" si="284"/>
        <v/>
      </c>
      <c r="K2253" s="5" t="str">
        <f t="shared" si="285"/>
        <v/>
      </c>
      <c r="L2253" s="5"/>
      <c r="N2253" s="4"/>
      <c r="O2253" s="4" t="str">
        <f t="shared" si="287"/>
        <v/>
      </c>
      <c r="P2253" t="s">
        <v>34</v>
      </c>
      <c r="Q2253">
        <v>0</v>
      </c>
      <c r="R2253" s="5" t="str">
        <f>IF(ISNA(VLOOKUP($J2253,STOK_AWAL,15,0)),"",VLOOKUP($J2253,STOK_AWAL,15,0))</f>
        <v/>
      </c>
      <c r="S2253" s="6">
        <v>0</v>
      </c>
      <c r="T2253" s="6">
        <v>0</v>
      </c>
      <c r="V2253" t="str">
        <f>IFERROR(INDEX('3.Stok Awal'!A2253:A7248,MATCH('4.Sell to Trade'!J2253,'3.Stok Awal'!D2253:D7248,0)),"")</f>
        <v/>
      </c>
    </row>
    <row r="2254" spans="1:22" x14ac:dyDescent="0.25">
      <c r="A2254" s="15" t="str">
        <f t="shared" si="286"/>
        <v/>
      </c>
      <c r="D2254" s="5" t="str">
        <f t="shared" si="280"/>
        <v/>
      </c>
      <c r="E2254" s="5" t="str">
        <f t="shared" si="281"/>
        <v/>
      </c>
      <c r="F2254" s="5" t="str">
        <f t="shared" si="282"/>
        <v/>
      </c>
      <c r="G2254" s="5" t="str">
        <f t="shared" si="283"/>
        <v/>
      </c>
      <c r="I2254" s="5" t="str">
        <f t="shared" si="284"/>
        <v/>
      </c>
      <c r="K2254" s="5" t="str">
        <f t="shared" si="285"/>
        <v/>
      </c>
      <c r="L2254" s="5"/>
      <c r="N2254" s="4"/>
      <c r="O2254" s="4" t="str">
        <f t="shared" si="287"/>
        <v/>
      </c>
      <c r="P2254" t="s">
        <v>34</v>
      </c>
      <c r="Q2254">
        <v>0</v>
      </c>
      <c r="R2254" s="5" t="str">
        <f>IF(ISNA(VLOOKUP($J2254,STOK_AWAL,15,0)),"",VLOOKUP($J2254,STOK_AWAL,15,0))</f>
        <v/>
      </c>
      <c r="S2254" s="6">
        <v>0</v>
      </c>
      <c r="T2254" s="6">
        <v>0</v>
      </c>
      <c r="V2254" t="str">
        <f>IFERROR(INDEX('3.Stok Awal'!A2254:A7249,MATCH('4.Sell to Trade'!J2254,'3.Stok Awal'!D2254:D7249,0)),"")</f>
        <v/>
      </c>
    </row>
    <row r="2255" spans="1:22" x14ac:dyDescent="0.25">
      <c r="A2255" s="15" t="str">
        <f t="shared" si="286"/>
        <v/>
      </c>
      <c r="D2255" s="5" t="str">
        <f t="shared" si="280"/>
        <v/>
      </c>
      <c r="E2255" s="5" t="str">
        <f t="shared" si="281"/>
        <v/>
      </c>
      <c r="F2255" s="5" t="str">
        <f t="shared" si="282"/>
        <v/>
      </c>
      <c r="G2255" s="5" t="str">
        <f t="shared" si="283"/>
        <v/>
      </c>
      <c r="I2255" s="5" t="str">
        <f t="shared" si="284"/>
        <v/>
      </c>
      <c r="K2255" s="5" t="str">
        <f t="shared" si="285"/>
        <v/>
      </c>
      <c r="L2255" s="5"/>
      <c r="N2255" s="4"/>
      <c r="O2255" s="4" t="str">
        <f t="shared" si="287"/>
        <v/>
      </c>
      <c r="P2255" t="s">
        <v>34</v>
      </c>
      <c r="Q2255">
        <v>0</v>
      </c>
      <c r="R2255" s="5" t="str">
        <f>IF(ISNA(VLOOKUP($J2255,STOK_AWAL,15,0)),"",VLOOKUP($J2255,STOK_AWAL,15,0))</f>
        <v/>
      </c>
      <c r="S2255" s="6">
        <v>0</v>
      </c>
      <c r="T2255" s="6">
        <v>0</v>
      </c>
      <c r="V2255" t="str">
        <f>IFERROR(INDEX('3.Stok Awal'!A2255:A7250,MATCH('4.Sell to Trade'!J2255,'3.Stok Awal'!D2255:D7250,0)),"")</f>
        <v/>
      </c>
    </row>
    <row r="2256" spans="1:22" x14ac:dyDescent="0.25">
      <c r="A2256" s="15" t="str">
        <f t="shared" si="286"/>
        <v/>
      </c>
      <c r="D2256" s="5" t="str">
        <f t="shared" si="280"/>
        <v/>
      </c>
      <c r="E2256" s="5" t="str">
        <f t="shared" si="281"/>
        <v/>
      </c>
      <c r="F2256" s="5" t="str">
        <f t="shared" si="282"/>
        <v/>
      </c>
      <c r="G2256" s="5" t="str">
        <f t="shared" si="283"/>
        <v/>
      </c>
      <c r="I2256" s="5" t="str">
        <f t="shared" si="284"/>
        <v/>
      </c>
      <c r="K2256" s="5" t="str">
        <f t="shared" si="285"/>
        <v/>
      </c>
      <c r="L2256" s="5"/>
      <c r="N2256" s="4"/>
      <c r="O2256" s="4" t="str">
        <f t="shared" si="287"/>
        <v/>
      </c>
      <c r="P2256" t="s">
        <v>34</v>
      </c>
      <c r="Q2256">
        <v>0</v>
      </c>
      <c r="R2256" s="5" t="str">
        <f>IF(ISNA(VLOOKUP($J2256,STOK_AWAL,15,0)),"",VLOOKUP($J2256,STOK_AWAL,15,0))</f>
        <v/>
      </c>
      <c r="S2256" s="6">
        <v>0</v>
      </c>
      <c r="T2256" s="6">
        <v>0</v>
      </c>
      <c r="V2256" t="str">
        <f>IFERROR(INDEX('3.Stok Awal'!A2256:A7251,MATCH('4.Sell to Trade'!J2256,'3.Stok Awal'!D2256:D7251,0)),"")</f>
        <v/>
      </c>
    </row>
    <row r="2257" spans="1:22" x14ac:dyDescent="0.25">
      <c r="A2257" s="15" t="str">
        <f t="shared" si="286"/>
        <v/>
      </c>
      <c r="D2257" s="5" t="str">
        <f t="shared" si="280"/>
        <v/>
      </c>
      <c r="E2257" s="5" t="str">
        <f t="shared" si="281"/>
        <v/>
      </c>
      <c r="F2257" s="5" t="str">
        <f t="shared" si="282"/>
        <v/>
      </c>
      <c r="G2257" s="5" t="str">
        <f t="shared" si="283"/>
        <v/>
      </c>
      <c r="I2257" s="5" t="str">
        <f t="shared" si="284"/>
        <v/>
      </c>
      <c r="K2257" s="5" t="str">
        <f t="shared" si="285"/>
        <v/>
      </c>
      <c r="L2257" s="5"/>
      <c r="N2257" s="4"/>
      <c r="O2257" s="4" t="str">
        <f t="shared" si="287"/>
        <v/>
      </c>
      <c r="P2257" t="s">
        <v>34</v>
      </c>
      <c r="Q2257">
        <v>0</v>
      </c>
      <c r="R2257" s="5" t="str">
        <f>IF(ISNA(VLOOKUP($J2257,STOK_AWAL,15,0)),"",VLOOKUP($J2257,STOK_AWAL,15,0))</f>
        <v/>
      </c>
      <c r="S2257" s="6">
        <v>0</v>
      </c>
      <c r="T2257" s="6">
        <v>0</v>
      </c>
      <c r="V2257" t="str">
        <f>IFERROR(INDEX('3.Stok Awal'!A2257:A7252,MATCH('4.Sell to Trade'!J2257,'3.Stok Awal'!D2257:D7252,0)),"")</f>
        <v/>
      </c>
    </row>
    <row r="2258" spans="1:22" x14ac:dyDescent="0.25">
      <c r="A2258" s="15" t="str">
        <f t="shared" si="286"/>
        <v/>
      </c>
      <c r="D2258" s="5" t="str">
        <f t="shared" si="280"/>
        <v/>
      </c>
      <c r="E2258" s="5" t="str">
        <f t="shared" si="281"/>
        <v/>
      </c>
      <c r="F2258" s="5" t="str">
        <f t="shared" si="282"/>
        <v/>
      </c>
      <c r="G2258" s="5" t="str">
        <f t="shared" si="283"/>
        <v/>
      </c>
      <c r="I2258" s="5" t="str">
        <f t="shared" si="284"/>
        <v/>
      </c>
      <c r="K2258" s="5" t="str">
        <f t="shared" si="285"/>
        <v/>
      </c>
      <c r="L2258" s="5"/>
      <c r="N2258" s="4"/>
      <c r="O2258" s="4" t="str">
        <f t="shared" si="287"/>
        <v/>
      </c>
      <c r="P2258" t="s">
        <v>34</v>
      </c>
      <c r="Q2258">
        <v>0</v>
      </c>
      <c r="R2258" s="5" t="str">
        <f>IF(ISNA(VLOOKUP($J2258,STOK_AWAL,15,0)),"",VLOOKUP($J2258,STOK_AWAL,15,0))</f>
        <v/>
      </c>
      <c r="S2258" s="6">
        <v>0</v>
      </c>
      <c r="T2258" s="6">
        <v>0</v>
      </c>
      <c r="V2258" t="str">
        <f>IFERROR(INDEX('3.Stok Awal'!A2258:A7253,MATCH('4.Sell to Trade'!J2258,'3.Stok Awal'!D2258:D7253,0)),"")</f>
        <v/>
      </c>
    </row>
    <row r="2259" spans="1:22" x14ac:dyDescent="0.25">
      <c r="A2259" s="15" t="str">
        <f t="shared" si="286"/>
        <v/>
      </c>
      <c r="D2259" s="5" t="str">
        <f t="shared" si="280"/>
        <v/>
      </c>
      <c r="E2259" s="5" t="str">
        <f t="shared" si="281"/>
        <v/>
      </c>
      <c r="F2259" s="5" t="str">
        <f t="shared" si="282"/>
        <v/>
      </c>
      <c r="G2259" s="5" t="str">
        <f t="shared" si="283"/>
        <v/>
      </c>
      <c r="I2259" s="5" t="str">
        <f t="shared" si="284"/>
        <v/>
      </c>
      <c r="K2259" s="5" t="str">
        <f t="shared" si="285"/>
        <v/>
      </c>
      <c r="L2259" s="5"/>
      <c r="N2259" s="4"/>
      <c r="O2259" s="4" t="str">
        <f t="shared" si="287"/>
        <v/>
      </c>
      <c r="P2259" t="s">
        <v>34</v>
      </c>
      <c r="Q2259">
        <v>0</v>
      </c>
      <c r="R2259" s="5" t="str">
        <f>IF(ISNA(VLOOKUP($J2259,STOK_AWAL,15,0)),"",VLOOKUP($J2259,STOK_AWAL,15,0))</f>
        <v/>
      </c>
      <c r="S2259" s="6">
        <v>0</v>
      </c>
      <c r="T2259" s="6">
        <v>0</v>
      </c>
      <c r="V2259" t="str">
        <f>IFERROR(INDEX('3.Stok Awal'!A2259:A7254,MATCH('4.Sell to Trade'!J2259,'3.Stok Awal'!D2259:D7254,0)),"")</f>
        <v/>
      </c>
    </row>
    <row r="2260" spans="1:22" x14ac:dyDescent="0.25">
      <c r="A2260" s="15" t="str">
        <f t="shared" si="286"/>
        <v/>
      </c>
      <c r="D2260" s="5" t="str">
        <f t="shared" si="280"/>
        <v/>
      </c>
      <c r="E2260" s="5" t="str">
        <f t="shared" si="281"/>
        <v/>
      </c>
      <c r="F2260" s="5" t="str">
        <f t="shared" si="282"/>
        <v/>
      </c>
      <c r="G2260" s="5" t="str">
        <f t="shared" si="283"/>
        <v/>
      </c>
      <c r="I2260" s="5" t="str">
        <f t="shared" si="284"/>
        <v/>
      </c>
      <c r="K2260" s="5" t="str">
        <f t="shared" si="285"/>
        <v/>
      </c>
      <c r="L2260" s="5"/>
      <c r="N2260" s="4"/>
      <c r="O2260" s="4" t="str">
        <f t="shared" si="287"/>
        <v/>
      </c>
      <c r="P2260" t="s">
        <v>34</v>
      </c>
      <c r="Q2260">
        <v>0</v>
      </c>
      <c r="R2260" s="5" t="str">
        <f>IF(ISNA(VLOOKUP($J2260,STOK_AWAL,15,0)),"",VLOOKUP($J2260,STOK_AWAL,15,0))</f>
        <v/>
      </c>
      <c r="S2260" s="6">
        <v>0</v>
      </c>
      <c r="T2260" s="6">
        <v>0</v>
      </c>
      <c r="V2260" t="str">
        <f>IFERROR(INDEX('3.Stok Awal'!A2260:A7255,MATCH('4.Sell to Trade'!J2260,'3.Stok Awal'!D2260:D7255,0)),"")</f>
        <v/>
      </c>
    </row>
    <row r="2261" spans="1:22" x14ac:dyDescent="0.25">
      <c r="A2261" s="15" t="str">
        <f t="shared" si="286"/>
        <v/>
      </c>
      <c r="D2261" s="5" t="str">
        <f t="shared" si="280"/>
        <v/>
      </c>
      <c r="E2261" s="5" t="str">
        <f t="shared" si="281"/>
        <v/>
      </c>
      <c r="F2261" s="5" t="str">
        <f t="shared" si="282"/>
        <v/>
      </c>
      <c r="G2261" s="5" t="str">
        <f t="shared" si="283"/>
        <v/>
      </c>
      <c r="I2261" s="5" t="str">
        <f t="shared" si="284"/>
        <v/>
      </c>
      <c r="K2261" s="5" t="str">
        <f t="shared" si="285"/>
        <v/>
      </c>
      <c r="L2261" s="5"/>
      <c r="N2261" s="4"/>
      <c r="O2261" s="4" t="str">
        <f t="shared" si="287"/>
        <v/>
      </c>
      <c r="P2261" t="s">
        <v>34</v>
      </c>
      <c r="Q2261">
        <v>0</v>
      </c>
      <c r="R2261" s="5" t="str">
        <f>IF(ISNA(VLOOKUP($J2261,STOK_AWAL,15,0)),"",VLOOKUP($J2261,STOK_AWAL,15,0))</f>
        <v/>
      </c>
      <c r="S2261" s="6">
        <v>0</v>
      </c>
      <c r="T2261" s="6">
        <v>0</v>
      </c>
      <c r="V2261" t="str">
        <f>IFERROR(INDEX('3.Stok Awal'!A2261:A7256,MATCH('4.Sell to Trade'!J2261,'3.Stok Awal'!D2261:D7256,0)),"")</f>
        <v/>
      </c>
    </row>
    <row r="2262" spans="1:22" x14ac:dyDescent="0.25">
      <c r="A2262" s="15" t="str">
        <f t="shared" si="286"/>
        <v/>
      </c>
      <c r="D2262" s="5" t="str">
        <f t="shared" si="280"/>
        <v/>
      </c>
      <c r="E2262" s="5" t="str">
        <f t="shared" si="281"/>
        <v/>
      </c>
      <c r="F2262" s="5" t="str">
        <f t="shared" si="282"/>
        <v/>
      </c>
      <c r="G2262" s="5" t="str">
        <f t="shared" si="283"/>
        <v/>
      </c>
      <c r="I2262" s="5" t="str">
        <f t="shared" si="284"/>
        <v/>
      </c>
      <c r="K2262" s="5" t="str">
        <f t="shared" si="285"/>
        <v/>
      </c>
      <c r="L2262" s="5"/>
      <c r="N2262" s="4"/>
      <c r="O2262" s="4" t="str">
        <f t="shared" si="287"/>
        <v/>
      </c>
      <c r="P2262" t="s">
        <v>34</v>
      </c>
      <c r="Q2262">
        <v>0</v>
      </c>
      <c r="R2262" s="5" t="str">
        <f>IF(ISNA(VLOOKUP($J2262,STOK_AWAL,15,0)),"",VLOOKUP($J2262,STOK_AWAL,15,0))</f>
        <v/>
      </c>
      <c r="S2262" s="6">
        <v>0</v>
      </c>
      <c r="T2262" s="6">
        <v>0</v>
      </c>
      <c r="V2262" t="str">
        <f>IFERROR(INDEX('3.Stok Awal'!A2262:A7257,MATCH('4.Sell to Trade'!J2262,'3.Stok Awal'!D2262:D7257,0)),"")</f>
        <v/>
      </c>
    </row>
    <row r="2263" spans="1:22" x14ac:dyDescent="0.25">
      <c r="A2263" s="15" t="str">
        <f t="shared" si="286"/>
        <v/>
      </c>
      <c r="D2263" s="5" t="str">
        <f t="shared" si="280"/>
        <v/>
      </c>
      <c r="E2263" s="5" t="str">
        <f t="shared" si="281"/>
        <v/>
      </c>
      <c r="F2263" s="5" t="str">
        <f t="shared" si="282"/>
        <v/>
      </c>
      <c r="G2263" s="5" t="str">
        <f t="shared" si="283"/>
        <v/>
      </c>
      <c r="I2263" s="5" t="str">
        <f t="shared" si="284"/>
        <v/>
      </c>
      <c r="K2263" s="5" t="str">
        <f t="shared" si="285"/>
        <v/>
      </c>
      <c r="L2263" s="5"/>
      <c r="N2263" s="4"/>
      <c r="O2263" s="4" t="str">
        <f t="shared" si="287"/>
        <v/>
      </c>
      <c r="P2263" t="s">
        <v>34</v>
      </c>
      <c r="Q2263">
        <v>0</v>
      </c>
      <c r="R2263" s="5" t="str">
        <f>IF(ISNA(VLOOKUP($J2263,STOK_AWAL,15,0)),"",VLOOKUP($J2263,STOK_AWAL,15,0))</f>
        <v/>
      </c>
      <c r="S2263" s="6">
        <v>0</v>
      </c>
      <c r="T2263" s="6">
        <v>0</v>
      </c>
      <c r="V2263" t="str">
        <f>IFERROR(INDEX('3.Stok Awal'!A2263:A7258,MATCH('4.Sell to Trade'!J2263,'3.Stok Awal'!D2263:D7258,0)),"")</f>
        <v/>
      </c>
    </row>
    <row r="2264" spans="1:22" x14ac:dyDescent="0.25">
      <c r="A2264" s="15" t="str">
        <f t="shared" si="286"/>
        <v/>
      </c>
      <c r="D2264" s="5" t="str">
        <f t="shared" si="280"/>
        <v/>
      </c>
      <c r="E2264" s="5" t="str">
        <f t="shared" si="281"/>
        <v/>
      </c>
      <c r="F2264" s="5" t="str">
        <f t="shared" si="282"/>
        <v/>
      </c>
      <c r="G2264" s="5" t="str">
        <f t="shared" si="283"/>
        <v/>
      </c>
      <c r="I2264" s="5" t="str">
        <f t="shared" si="284"/>
        <v/>
      </c>
      <c r="K2264" s="5" t="str">
        <f t="shared" si="285"/>
        <v/>
      </c>
      <c r="L2264" s="5"/>
      <c r="N2264" s="4"/>
      <c r="O2264" s="4" t="str">
        <f t="shared" si="287"/>
        <v/>
      </c>
      <c r="P2264" t="s">
        <v>34</v>
      </c>
      <c r="Q2264">
        <v>0</v>
      </c>
      <c r="R2264" s="5" t="str">
        <f>IF(ISNA(VLOOKUP($J2264,STOK_AWAL,15,0)),"",VLOOKUP($J2264,STOK_AWAL,15,0))</f>
        <v/>
      </c>
      <c r="S2264" s="6">
        <v>0</v>
      </c>
      <c r="T2264" s="6">
        <v>0</v>
      </c>
      <c r="V2264" t="str">
        <f>IFERROR(INDEX('3.Stok Awal'!A2264:A7259,MATCH('4.Sell to Trade'!J2264,'3.Stok Awal'!D2264:D7259,0)),"")</f>
        <v/>
      </c>
    </row>
    <row r="2265" spans="1:22" x14ac:dyDescent="0.25">
      <c r="A2265" s="15" t="str">
        <f t="shared" si="286"/>
        <v/>
      </c>
      <c r="D2265" s="5" t="str">
        <f t="shared" si="280"/>
        <v/>
      </c>
      <c r="E2265" s="5" t="str">
        <f t="shared" si="281"/>
        <v/>
      </c>
      <c r="F2265" s="5" t="str">
        <f t="shared" si="282"/>
        <v/>
      </c>
      <c r="G2265" s="5" t="str">
        <f t="shared" si="283"/>
        <v/>
      </c>
      <c r="I2265" s="5" t="str">
        <f t="shared" si="284"/>
        <v/>
      </c>
      <c r="K2265" s="5" t="str">
        <f t="shared" si="285"/>
        <v/>
      </c>
      <c r="L2265" s="5"/>
      <c r="N2265" s="4"/>
      <c r="O2265" s="4" t="str">
        <f t="shared" si="287"/>
        <v/>
      </c>
      <c r="P2265" t="s">
        <v>34</v>
      </c>
      <c r="Q2265">
        <v>0</v>
      </c>
      <c r="R2265" s="5" t="str">
        <f>IF(ISNA(VLOOKUP($J2265,STOK_AWAL,15,0)),"",VLOOKUP($J2265,STOK_AWAL,15,0))</f>
        <v/>
      </c>
      <c r="S2265" s="6">
        <v>0</v>
      </c>
      <c r="T2265" s="6">
        <v>0</v>
      </c>
      <c r="V2265" t="str">
        <f>IFERROR(INDEX('3.Stok Awal'!A2265:A7260,MATCH('4.Sell to Trade'!J2265,'3.Stok Awal'!D2265:D7260,0)),"")</f>
        <v/>
      </c>
    </row>
    <row r="2266" spans="1:22" x14ac:dyDescent="0.25">
      <c r="A2266" s="15" t="str">
        <f t="shared" si="286"/>
        <v/>
      </c>
      <c r="D2266" s="5" t="str">
        <f t="shared" si="280"/>
        <v/>
      </c>
      <c r="E2266" s="5" t="str">
        <f t="shared" si="281"/>
        <v/>
      </c>
      <c r="F2266" s="5" t="str">
        <f t="shared" si="282"/>
        <v/>
      </c>
      <c r="G2266" s="5" t="str">
        <f t="shared" si="283"/>
        <v/>
      </c>
      <c r="I2266" s="5" t="str">
        <f t="shared" si="284"/>
        <v/>
      </c>
      <c r="K2266" s="5" t="str">
        <f t="shared" si="285"/>
        <v/>
      </c>
      <c r="L2266" s="5"/>
      <c r="N2266" s="4"/>
      <c r="O2266" s="4" t="str">
        <f t="shared" si="287"/>
        <v/>
      </c>
      <c r="P2266" t="s">
        <v>34</v>
      </c>
      <c r="Q2266">
        <v>0</v>
      </c>
      <c r="R2266" s="5" t="str">
        <f>IF(ISNA(VLOOKUP($J2266,STOK_AWAL,15,0)),"",VLOOKUP($J2266,STOK_AWAL,15,0))</f>
        <v/>
      </c>
      <c r="S2266" s="6">
        <v>0</v>
      </c>
      <c r="T2266" s="6">
        <v>0</v>
      </c>
      <c r="V2266" t="str">
        <f>IFERROR(INDEX('3.Stok Awal'!A2266:A7261,MATCH('4.Sell to Trade'!J2266,'3.Stok Awal'!D2266:D7261,0)),"")</f>
        <v/>
      </c>
    </row>
    <row r="2267" spans="1:22" x14ac:dyDescent="0.25">
      <c r="A2267" s="15" t="str">
        <f t="shared" si="286"/>
        <v/>
      </c>
      <c r="D2267" s="5" t="str">
        <f t="shared" si="280"/>
        <v/>
      </c>
      <c r="E2267" s="5" t="str">
        <f t="shared" si="281"/>
        <v/>
      </c>
      <c r="F2267" s="5" t="str">
        <f t="shared" si="282"/>
        <v/>
      </c>
      <c r="G2267" s="5" t="str">
        <f t="shared" si="283"/>
        <v/>
      </c>
      <c r="I2267" s="5" t="str">
        <f t="shared" si="284"/>
        <v/>
      </c>
      <c r="K2267" s="5" t="str">
        <f t="shared" si="285"/>
        <v/>
      </c>
      <c r="L2267" s="5"/>
      <c r="N2267" s="4"/>
      <c r="O2267" s="4" t="str">
        <f t="shared" si="287"/>
        <v/>
      </c>
      <c r="P2267" t="s">
        <v>34</v>
      </c>
      <c r="Q2267">
        <v>0</v>
      </c>
      <c r="R2267" s="5" t="str">
        <f>IF(ISNA(VLOOKUP($J2267,STOK_AWAL,15,0)),"",VLOOKUP($J2267,STOK_AWAL,15,0))</f>
        <v/>
      </c>
      <c r="S2267" s="6">
        <v>0</v>
      </c>
      <c r="T2267" s="6">
        <v>0</v>
      </c>
      <c r="V2267" t="str">
        <f>IFERROR(INDEX('3.Stok Awal'!A2267:A7262,MATCH('4.Sell to Trade'!J2267,'3.Stok Awal'!D2267:D7262,0)),"")</f>
        <v/>
      </c>
    </row>
    <row r="2268" spans="1:22" x14ac:dyDescent="0.25">
      <c r="A2268" s="15" t="str">
        <f t="shared" si="286"/>
        <v/>
      </c>
      <c r="D2268" s="5" t="str">
        <f t="shared" si="280"/>
        <v/>
      </c>
      <c r="E2268" s="5" t="str">
        <f t="shared" si="281"/>
        <v/>
      </c>
      <c r="F2268" s="5" t="str">
        <f t="shared" si="282"/>
        <v/>
      </c>
      <c r="G2268" s="5" t="str">
        <f t="shared" si="283"/>
        <v/>
      </c>
      <c r="I2268" s="5" t="str">
        <f t="shared" si="284"/>
        <v/>
      </c>
      <c r="K2268" s="5" t="str">
        <f t="shared" si="285"/>
        <v/>
      </c>
      <c r="L2268" s="5"/>
      <c r="N2268" s="4"/>
      <c r="O2268" s="4" t="str">
        <f t="shared" si="287"/>
        <v/>
      </c>
      <c r="P2268" t="s">
        <v>34</v>
      </c>
      <c r="Q2268">
        <v>0</v>
      </c>
      <c r="R2268" s="5" t="str">
        <f>IF(ISNA(VLOOKUP($J2268,STOK_AWAL,15,0)),"",VLOOKUP($J2268,STOK_AWAL,15,0))</f>
        <v/>
      </c>
      <c r="S2268" s="6">
        <v>0</v>
      </c>
      <c r="T2268" s="6">
        <v>0</v>
      </c>
      <c r="V2268" t="str">
        <f>IFERROR(INDEX('3.Stok Awal'!A2268:A7263,MATCH('4.Sell to Trade'!J2268,'3.Stok Awal'!D2268:D7263,0)),"")</f>
        <v/>
      </c>
    </row>
    <row r="2269" spans="1:22" x14ac:dyDescent="0.25">
      <c r="A2269" s="15" t="str">
        <f t="shared" si="286"/>
        <v/>
      </c>
      <c r="D2269" s="5" t="str">
        <f t="shared" si="280"/>
        <v/>
      </c>
      <c r="E2269" s="5" t="str">
        <f t="shared" si="281"/>
        <v/>
      </c>
      <c r="F2269" s="5" t="str">
        <f t="shared" si="282"/>
        <v/>
      </c>
      <c r="G2269" s="5" t="str">
        <f t="shared" si="283"/>
        <v/>
      </c>
      <c r="I2269" s="5" t="str">
        <f t="shared" si="284"/>
        <v/>
      </c>
      <c r="K2269" s="5" t="str">
        <f t="shared" si="285"/>
        <v/>
      </c>
      <c r="L2269" s="5"/>
      <c r="N2269" s="4"/>
      <c r="O2269" s="4" t="str">
        <f t="shared" si="287"/>
        <v/>
      </c>
      <c r="P2269" t="s">
        <v>34</v>
      </c>
      <c r="Q2269">
        <v>0</v>
      </c>
      <c r="R2269" s="5" t="str">
        <f>IF(ISNA(VLOOKUP($J2269,STOK_AWAL,15,0)),"",VLOOKUP($J2269,STOK_AWAL,15,0))</f>
        <v/>
      </c>
      <c r="S2269" s="6">
        <v>0</v>
      </c>
      <c r="T2269" s="6">
        <v>0</v>
      </c>
      <c r="V2269" t="str">
        <f>IFERROR(INDEX('3.Stok Awal'!A2269:A7264,MATCH('4.Sell to Trade'!J2269,'3.Stok Awal'!D2269:D7264,0)),"")</f>
        <v/>
      </c>
    </row>
    <row r="2270" spans="1:22" x14ac:dyDescent="0.25">
      <c r="A2270" s="15" t="str">
        <f t="shared" si="286"/>
        <v/>
      </c>
      <c r="D2270" s="5" t="str">
        <f t="shared" si="280"/>
        <v/>
      </c>
      <c r="E2270" s="5" t="str">
        <f t="shared" si="281"/>
        <v/>
      </c>
      <c r="F2270" s="5" t="str">
        <f t="shared" si="282"/>
        <v/>
      </c>
      <c r="G2270" s="5" t="str">
        <f t="shared" si="283"/>
        <v/>
      </c>
      <c r="I2270" s="5" t="str">
        <f t="shared" si="284"/>
        <v/>
      </c>
      <c r="K2270" s="5" t="str">
        <f t="shared" si="285"/>
        <v/>
      </c>
      <c r="L2270" s="5"/>
      <c r="N2270" s="4"/>
      <c r="O2270" s="4" t="str">
        <f t="shared" si="287"/>
        <v/>
      </c>
      <c r="P2270" t="s">
        <v>34</v>
      </c>
      <c r="Q2270">
        <v>0</v>
      </c>
      <c r="R2270" s="5" t="str">
        <f>IF(ISNA(VLOOKUP($J2270,STOK_AWAL,15,0)),"",VLOOKUP($J2270,STOK_AWAL,15,0))</f>
        <v/>
      </c>
      <c r="S2270" s="6">
        <v>0</v>
      </c>
      <c r="T2270" s="6">
        <v>0</v>
      </c>
      <c r="V2270" t="str">
        <f>IFERROR(INDEX('3.Stok Awal'!A2270:A7265,MATCH('4.Sell to Trade'!J2270,'3.Stok Awal'!D2270:D7265,0)),"")</f>
        <v/>
      </c>
    </row>
    <row r="2271" spans="1:22" x14ac:dyDescent="0.25">
      <c r="A2271" s="15" t="str">
        <f t="shared" si="286"/>
        <v/>
      </c>
      <c r="D2271" s="5" t="str">
        <f t="shared" si="280"/>
        <v/>
      </c>
      <c r="E2271" s="5" t="str">
        <f t="shared" si="281"/>
        <v/>
      </c>
      <c r="F2271" s="5" t="str">
        <f t="shared" si="282"/>
        <v/>
      </c>
      <c r="G2271" s="5" t="str">
        <f t="shared" si="283"/>
        <v/>
      </c>
      <c r="I2271" s="5" t="str">
        <f t="shared" si="284"/>
        <v/>
      </c>
      <c r="K2271" s="5" t="str">
        <f t="shared" si="285"/>
        <v/>
      </c>
      <c r="L2271" s="5"/>
      <c r="N2271" s="4"/>
      <c r="O2271" s="4" t="str">
        <f t="shared" si="287"/>
        <v/>
      </c>
      <c r="P2271" t="s">
        <v>34</v>
      </c>
      <c r="Q2271">
        <v>0</v>
      </c>
      <c r="R2271" s="5" t="str">
        <f>IF(ISNA(VLOOKUP($J2271,STOK_AWAL,15,0)),"",VLOOKUP($J2271,STOK_AWAL,15,0))</f>
        <v/>
      </c>
      <c r="S2271" s="6">
        <v>0</v>
      </c>
      <c r="T2271" s="6">
        <v>0</v>
      </c>
      <c r="V2271" t="str">
        <f>IFERROR(INDEX('3.Stok Awal'!A2271:A7266,MATCH('4.Sell to Trade'!J2271,'3.Stok Awal'!D2271:D7266,0)),"")</f>
        <v/>
      </c>
    </row>
    <row r="2272" spans="1:22" x14ac:dyDescent="0.25">
      <c r="A2272" s="15" t="str">
        <f t="shared" si="286"/>
        <v/>
      </c>
      <c r="D2272" s="5" t="str">
        <f t="shared" si="280"/>
        <v/>
      </c>
      <c r="E2272" s="5" t="str">
        <f t="shared" si="281"/>
        <v/>
      </c>
      <c r="F2272" s="5" t="str">
        <f t="shared" si="282"/>
        <v/>
      </c>
      <c r="G2272" s="5" t="str">
        <f t="shared" si="283"/>
        <v/>
      </c>
      <c r="I2272" s="5" t="str">
        <f t="shared" si="284"/>
        <v/>
      </c>
      <c r="K2272" s="5" t="str">
        <f t="shared" si="285"/>
        <v/>
      </c>
      <c r="L2272" s="5"/>
      <c r="N2272" s="4"/>
      <c r="O2272" s="4" t="str">
        <f t="shared" si="287"/>
        <v/>
      </c>
      <c r="P2272" t="s">
        <v>34</v>
      </c>
      <c r="Q2272">
        <v>0</v>
      </c>
      <c r="R2272" s="5" t="str">
        <f>IF(ISNA(VLOOKUP($J2272,STOK_AWAL,15,0)),"",VLOOKUP($J2272,STOK_AWAL,15,0))</f>
        <v/>
      </c>
      <c r="S2272" s="6">
        <v>0</v>
      </c>
      <c r="T2272" s="6">
        <v>0</v>
      </c>
      <c r="V2272" t="str">
        <f>IFERROR(INDEX('3.Stok Awal'!A2272:A7267,MATCH('4.Sell to Trade'!J2272,'3.Stok Awal'!D2272:D7267,0)),"")</f>
        <v/>
      </c>
    </row>
    <row r="2273" spans="1:22" x14ac:dyDescent="0.25">
      <c r="A2273" s="15" t="str">
        <f t="shared" si="286"/>
        <v/>
      </c>
      <c r="D2273" s="5" t="str">
        <f t="shared" si="280"/>
        <v/>
      </c>
      <c r="E2273" s="5" t="str">
        <f t="shared" si="281"/>
        <v/>
      </c>
      <c r="F2273" s="5" t="str">
        <f t="shared" si="282"/>
        <v/>
      </c>
      <c r="G2273" s="5" t="str">
        <f t="shared" si="283"/>
        <v/>
      </c>
      <c r="I2273" s="5" t="str">
        <f t="shared" si="284"/>
        <v/>
      </c>
      <c r="K2273" s="5" t="str">
        <f t="shared" si="285"/>
        <v/>
      </c>
      <c r="L2273" s="5"/>
      <c r="N2273" s="4"/>
      <c r="O2273" s="4" t="str">
        <f t="shared" si="287"/>
        <v/>
      </c>
      <c r="P2273" t="s">
        <v>34</v>
      </c>
      <c r="Q2273">
        <v>0</v>
      </c>
      <c r="R2273" s="5" t="str">
        <f>IF(ISNA(VLOOKUP($J2273,STOK_AWAL,15,0)),"",VLOOKUP($J2273,STOK_AWAL,15,0))</f>
        <v/>
      </c>
      <c r="S2273" s="6">
        <v>0</v>
      </c>
      <c r="T2273" s="6">
        <v>0</v>
      </c>
      <c r="V2273" t="str">
        <f>IFERROR(INDEX('3.Stok Awal'!A2273:A7268,MATCH('4.Sell to Trade'!J2273,'3.Stok Awal'!D2273:D7268,0)),"")</f>
        <v/>
      </c>
    </row>
    <row r="2274" spans="1:22" x14ac:dyDescent="0.25">
      <c r="A2274" s="15" t="str">
        <f t="shared" si="286"/>
        <v/>
      </c>
      <c r="D2274" s="5" t="str">
        <f t="shared" si="280"/>
        <v/>
      </c>
      <c r="E2274" s="5" t="str">
        <f t="shared" si="281"/>
        <v/>
      </c>
      <c r="F2274" s="5" t="str">
        <f t="shared" si="282"/>
        <v/>
      </c>
      <c r="G2274" s="5" t="str">
        <f t="shared" si="283"/>
        <v/>
      </c>
      <c r="I2274" s="5" t="str">
        <f t="shared" si="284"/>
        <v/>
      </c>
      <c r="K2274" s="5" t="str">
        <f t="shared" si="285"/>
        <v/>
      </c>
      <c r="L2274" s="5"/>
      <c r="N2274" s="4"/>
      <c r="O2274" s="4" t="str">
        <f t="shared" si="287"/>
        <v/>
      </c>
      <c r="P2274" t="s">
        <v>34</v>
      </c>
      <c r="Q2274">
        <v>0</v>
      </c>
      <c r="R2274" s="5" t="str">
        <f>IF(ISNA(VLOOKUP($J2274,STOK_AWAL,15,0)),"",VLOOKUP($J2274,STOK_AWAL,15,0))</f>
        <v/>
      </c>
      <c r="S2274" s="6">
        <v>0</v>
      </c>
      <c r="T2274" s="6">
        <v>0</v>
      </c>
      <c r="V2274" t="str">
        <f>IFERROR(INDEX('3.Stok Awal'!A2274:A7269,MATCH('4.Sell to Trade'!J2274,'3.Stok Awal'!D2274:D7269,0)),"")</f>
        <v/>
      </c>
    </row>
    <row r="2275" spans="1:22" x14ac:dyDescent="0.25">
      <c r="A2275" s="15" t="str">
        <f t="shared" si="286"/>
        <v/>
      </c>
      <c r="D2275" s="5" t="str">
        <f t="shared" si="280"/>
        <v/>
      </c>
      <c r="E2275" s="5" t="str">
        <f t="shared" si="281"/>
        <v/>
      </c>
      <c r="F2275" s="5" t="str">
        <f t="shared" si="282"/>
        <v/>
      </c>
      <c r="G2275" s="5" t="str">
        <f t="shared" si="283"/>
        <v/>
      </c>
      <c r="I2275" s="5" t="str">
        <f t="shared" si="284"/>
        <v/>
      </c>
      <c r="K2275" s="5" t="str">
        <f t="shared" si="285"/>
        <v/>
      </c>
      <c r="L2275" s="5"/>
      <c r="N2275" s="4"/>
      <c r="O2275" s="4" t="str">
        <f t="shared" si="287"/>
        <v/>
      </c>
      <c r="P2275" t="s">
        <v>34</v>
      </c>
      <c r="Q2275">
        <v>0</v>
      </c>
      <c r="R2275" s="5" t="str">
        <f>IF(ISNA(VLOOKUP($J2275,STOK_AWAL,15,0)),"",VLOOKUP($J2275,STOK_AWAL,15,0))</f>
        <v/>
      </c>
      <c r="S2275" s="6">
        <v>0</v>
      </c>
      <c r="T2275" s="6">
        <v>0</v>
      </c>
      <c r="V2275" t="str">
        <f>IFERROR(INDEX('3.Stok Awal'!A2275:A7270,MATCH('4.Sell to Trade'!J2275,'3.Stok Awal'!D2275:D7270,0)),"")</f>
        <v/>
      </c>
    </row>
    <row r="2276" spans="1:22" x14ac:dyDescent="0.25">
      <c r="A2276" s="15" t="str">
        <f t="shared" si="286"/>
        <v/>
      </c>
      <c r="D2276" s="5" t="str">
        <f t="shared" si="280"/>
        <v/>
      </c>
      <c r="E2276" s="5" t="str">
        <f t="shared" si="281"/>
        <v/>
      </c>
      <c r="F2276" s="5" t="str">
        <f t="shared" si="282"/>
        <v/>
      </c>
      <c r="G2276" s="5" t="str">
        <f t="shared" si="283"/>
        <v/>
      </c>
      <c r="I2276" s="5" t="str">
        <f t="shared" si="284"/>
        <v/>
      </c>
      <c r="K2276" s="5" t="str">
        <f t="shared" si="285"/>
        <v/>
      </c>
      <c r="L2276" s="5"/>
      <c r="N2276" s="4"/>
      <c r="O2276" s="4" t="str">
        <f t="shared" si="287"/>
        <v/>
      </c>
      <c r="P2276" t="s">
        <v>34</v>
      </c>
      <c r="Q2276">
        <v>0</v>
      </c>
      <c r="R2276" s="5" t="str">
        <f>IF(ISNA(VLOOKUP($J2276,STOK_AWAL,15,0)),"",VLOOKUP($J2276,STOK_AWAL,15,0))</f>
        <v/>
      </c>
      <c r="S2276" s="6">
        <v>0</v>
      </c>
      <c r="T2276" s="6">
        <v>0</v>
      </c>
      <c r="V2276" t="str">
        <f>IFERROR(INDEX('3.Stok Awal'!A2276:A7271,MATCH('4.Sell to Trade'!J2276,'3.Stok Awal'!D2276:D7271,0)),"")</f>
        <v/>
      </c>
    </row>
    <row r="2277" spans="1:22" x14ac:dyDescent="0.25">
      <c r="A2277" s="15" t="str">
        <f t="shared" si="286"/>
        <v/>
      </c>
      <c r="D2277" s="5" t="str">
        <f t="shared" si="280"/>
        <v/>
      </c>
      <c r="E2277" s="5" t="str">
        <f t="shared" si="281"/>
        <v/>
      </c>
      <c r="F2277" s="5" t="str">
        <f t="shared" si="282"/>
        <v/>
      </c>
      <c r="G2277" s="5" t="str">
        <f t="shared" si="283"/>
        <v/>
      </c>
      <c r="I2277" s="5" t="str">
        <f t="shared" si="284"/>
        <v/>
      </c>
      <c r="K2277" s="5" t="str">
        <f t="shared" si="285"/>
        <v/>
      </c>
      <c r="L2277" s="5"/>
      <c r="N2277" s="4"/>
      <c r="O2277" s="4" t="str">
        <f t="shared" si="287"/>
        <v/>
      </c>
      <c r="P2277" t="s">
        <v>34</v>
      </c>
      <c r="Q2277">
        <v>0</v>
      </c>
      <c r="R2277" s="5" t="str">
        <f>IF(ISNA(VLOOKUP($J2277,STOK_AWAL,15,0)),"",VLOOKUP($J2277,STOK_AWAL,15,0))</f>
        <v/>
      </c>
      <c r="S2277" s="6">
        <v>0</v>
      </c>
      <c r="T2277" s="6">
        <v>0</v>
      </c>
      <c r="V2277" t="str">
        <f>IFERROR(INDEX('3.Stok Awal'!A2277:A7272,MATCH('4.Sell to Trade'!J2277,'3.Stok Awal'!D2277:D7272,0)),"")</f>
        <v/>
      </c>
    </row>
    <row r="2278" spans="1:22" x14ac:dyDescent="0.25">
      <c r="A2278" s="15" t="str">
        <f t="shared" si="286"/>
        <v/>
      </c>
      <c r="D2278" s="5" t="str">
        <f t="shared" si="280"/>
        <v/>
      </c>
      <c r="E2278" s="5" t="str">
        <f t="shared" si="281"/>
        <v/>
      </c>
      <c r="F2278" s="5" t="str">
        <f t="shared" si="282"/>
        <v/>
      </c>
      <c r="G2278" s="5" t="str">
        <f t="shared" si="283"/>
        <v/>
      </c>
      <c r="I2278" s="5" t="str">
        <f t="shared" si="284"/>
        <v/>
      </c>
      <c r="K2278" s="5" t="str">
        <f t="shared" si="285"/>
        <v/>
      </c>
      <c r="L2278" s="5"/>
      <c r="N2278" s="4"/>
      <c r="O2278" s="4" t="str">
        <f t="shared" si="287"/>
        <v/>
      </c>
      <c r="P2278" t="s">
        <v>34</v>
      </c>
      <c r="Q2278">
        <v>0</v>
      </c>
      <c r="R2278" s="5" t="str">
        <f>IF(ISNA(VLOOKUP($J2278,STOK_AWAL,15,0)),"",VLOOKUP($J2278,STOK_AWAL,15,0))</f>
        <v/>
      </c>
      <c r="S2278" s="6">
        <v>0</v>
      </c>
      <c r="T2278" s="6">
        <v>0</v>
      </c>
      <c r="V2278" t="str">
        <f>IFERROR(INDEX('3.Stok Awal'!A2278:A7273,MATCH('4.Sell to Trade'!J2278,'3.Stok Awal'!D2278:D7273,0)),"")</f>
        <v/>
      </c>
    </row>
    <row r="2279" spans="1:22" x14ac:dyDescent="0.25">
      <c r="A2279" s="15" t="str">
        <f t="shared" si="286"/>
        <v/>
      </c>
      <c r="D2279" s="5" t="str">
        <f t="shared" si="280"/>
        <v/>
      </c>
      <c r="E2279" s="5" t="str">
        <f t="shared" si="281"/>
        <v/>
      </c>
      <c r="F2279" s="5" t="str">
        <f t="shared" si="282"/>
        <v/>
      </c>
      <c r="G2279" s="5" t="str">
        <f t="shared" si="283"/>
        <v/>
      </c>
      <c r="I2279" s="5" t="str">
        <f t="shared" si="284"/>
        <v/>
      </c>
      <c r="K2279" s="5" t="str">
        <f t="shared" si="285"/>
        <v/>
      </c>
      <c r="L2279" s="5"/>
      <c r="N2279" s="4"/>
      <c r="O2279" s="4" t="str">
        <f t="shared" si="287"/>
        <v/>
      </c>
      <c r="P2279" t="s">
        <v>34</v>
      </c>
      <c r="Q2279">
        <v>0</v>
      </c>
      <c r="R2279" s="5" t="str">
        <f>IF(ISNA(VLOOKUP($J2279,STOK_AWAL,15,0)),"",VLOOKUP($J2279,STOK_AWAL,15,0))</f>
        <v/>
      </c>
      <c r="S2279" s="6">
        <v>0</v>
      </c>
      <c r="T2279" s="6">
        <v>0</v>
      </c>
      <c r="V2279" t="str">
        <f>IFERROR(INDEX('3.Stok Awal'!A2279:A7274,MATCH('4.Sell to Trade'!J2279,'3.Stok Awal'!D2279:D7274,0)),"")</f>
        <v/>
      </c>
    </row>
    <row r="2280" spans="1:22" x14ac:dyDescent="0.25">
      <c r="A2280" s="15" t="str">
        <f t="shared" si="286"/>
        <v/>
      </c>
      <c r="D2280" s="5" t="str">
        <f t="shared" si="280"/>
        <v/>
      </c>
      <c r="E2280" s="5" t="str">
        <f t="shared" si="281"/>
        <v/>
      </c>
      <c r="F2280" s="5" t="str">
        <f t="shared" si="282"/>
        <v/>
      </c>
      <c r="G2280" s="5" t="str">
        <f t="shared" si="283"/>
        <v/>
      </c>
      <c r="I2280" s="5" t="str">
        <f t="shared" si="284"/>
        <v/>
      </c>
      <c r="K2280" s="5" t="str">
        <f t="shared" si="285"/>
        <v/>
      </c>
      <c r="L2280" s="5"/>
      <c r="N2280" s="4"/>
      <c r="O2280" s="4" t="str">
        <f t="shared" si="287"/>
        <v/>
      </c>
      <c r="P2280" t="s">
        <v>34</v>
      </c>
      <c r="Q2280">
        <v>0</v>
      </c>
      <c r="R2280" s="5" t="str">
        <f>IF(ISNA(VLOOKUP($J2280,STOK_AWAL,15,0)),"",VLOOKUP($J2280,STOK_AWAL,15,0))</f>
        <v/>
      </c>
      <c r="S2280" s="6">
        <v>0</v>
      </c>
      <c r="T2280" s="6">
        <v>0</v>
      </c>
      <c r="V2280" t="str">
        <f>IFERROR(INDEX('3.Stok Awal'!A2280:A7275,MATCH('4.Sell to Trade'!J2280,'3.Stok Awal'!D2280:D7275,0)),"")</f>
        <v/>
      </c>
    </row>
    <row r="2281" spans="1:22" x14ac:dyDescent="0.25">
      <c r="A2281" s="15" t="str">
        <f t="shared" si="286"/>
        <v/>
      </c>
      <c r="D2281" s="5" t="str">
        <f t="shared" si="280"/>
        <v/>
      </c>
      <c r="E2281" s="5" t="str">
        <f t="shared" si="281"/>
        <v/>
      </c>
      <c r="F2281" s="5" t="str">
        <f t="shared" si="282"/>
        <v/>
      </c>
      <c r="G2281" s="5" t="str">
        <f t="shared" si="283"/>
        <v/>
      </c>
      <c r="I2281" s="5" t="str">
        <f t="shared" si="284"/>
        <v/>
      </c>
      <c r="K2281" s="5" t="str">
        <f t="shared" si="285"/>
        <v/>
      </c>
      <c r="L2281" s="5"/>
      <c r="N2281" s="4"/>
      <c r="O2281" s="4" t="str">
        <f t="shared" si="287"/>
        <v/>
      </c>
      <c r="P2281" t="s">
        <v>34</v>
      </c>
      <c r="Q2281">
        <v>0</v>
      </c>
      <c r="R2281" s="5" t="str">
        <f>IF(ISNA(VLOOKUP($J2281,STOK_AWAL,15,0)),"",VLOOKUP($J2281,STOK_AWAL,15,0))</f>
        <v/>
      </c>
      <c r="S2281" s="6">
        <v>0</v>
      </c>
      <c r="T2281" s="6">
        <v>0</v>
      </c>
      <c r="V2281" t="str">
        <f>IFERROR(INDEX('3.Stok Awal'!A2281:A7276,MATCH('4.Sell to Trade'!J2281,'3.Stok Awal'!D2281:D7276,0)),"")</f>
        <v/>
      </c>
    </row>
    <row r="2282" spans="1:22" x14ac:dyDescent="0.25">
      <c r="A2282" s="15" t="str">
        <f t="shared" si="286"/>
        <v/>
      </c>
      <c r="D2282" s="5" t="str">
        <f t="shared" si="280"/>
        <v/>
      </c>
      <c r="E2282" s="5" t="str">
        <f t="shared" si="281"/>
        <v/>
      </c>
      <c r="F2282" s="5" t="str">
        <f t="shared" si="282"/>
        <v/>
      </c>
      <c r="G2282" s="5" t="str">
        <f t="shared" si="283"/>
        <v/>
      </c>
      <c r="I2282" s="5" t="str">
        <f t="shared" si="284"/>
        <v/>
      </c>
      <c r="K2282" s="5" t="str">
        <f t="shared" si="285"/>
        <v/>
      </c>
      <c r="L2282" s="5"/>
      <c r="N2282" s="4"/>
      <c r="O2282" s="4" t="str">
        <f t="shared" si="287"/>
        <v/>
      </c>
      <c r="P2282" t="s">
        <v>34</v>
      </c>
      <c r="Q2282">
        <v>0</v>
      </c>
      <c r="R2282" s="5" t="str">
        <f>IF(ISNA(VLOOKUP($J2282,STOK_AWAL,15,0)),"",VLOOKUP($J2282,STOK_AWAL,15,0))</f>
        <v/>
      </c>
      <c r="S2282" s="6">
        <v>0</v>
      </c>
      <c r="T2282" s="6">
        <v>0</v>
      </c>
      <c r="V2282" t="str">
        <f>IFERROR(INDEX('3.Stok Awal'!A2282:A7277,MATCH('4.Sell to Trade'!J2282,'3.Stok Awal'!D2282:D7277,0)),"")</f>
        <v/>
      </c>
    </row>
    <row r="2283" spans="1:22" x14ac:dyDescent="0.25">
      <c r="A2283" s="15" t="str">
        <f t="shared" si="286"/>
        <v/>
      </c>
      <c r="D2283" s="5" t="str">
        <f t="shared" si="280"/>
        <v/>
      </c>
      <c r="E2283" s="5" t="str">
        <f t="shared" si="281"/>
        <v/>
      </c>
      <c r="F2283" s="5" t="str">
        <f t="shared" si="282"/>
        <v/>
      </c>
      <c r="G2283" s="5" t="str">
        <f t="shared" si="283"/>
        <v/>
      </c>
      <c r="I2283" s="5" t="str">
        <f t="shared" si="284"/>
        <v/>
      </c>
      <c r="K2283" s="5" t="str">
        <f t="shared" si="285"/>
        <v/>
      </c>
      <c r="L2283" s="5"/>
      <c r="N2283" s="4"/>
      <c r="O2283" s="4" t="str">
        <f t="shared" si="287"/>
        <v/>
      </c>
      <c r="P2283" t="s">
        <v>34</v>
      </c>
      <c r="Q2283">
        <v>0</v>
      </c>
      <c r="R2283" s="5" t="str">
        <f>IF(ISNA(VLOOKUP($J2283,STOK_AWAL,15,0)),"",VLOOKUP($J2283,STOK_AWAL,15,0))</f>
        <v/>
      </c>
      <c r="S2283" s="6">
        <v>0</v>
      </c>
      <c r="T2283" s="6">
        <v>0</v>
      </c>
      <c r="V2283" t="str">
        <f>IFERROR(INDEX('3.Stok Awal'!A2283:A7278,MATCH('4.Sell to Trade'!J2283,'3.Stok Awal'!D2283:D7278,0)),"")</f>
        <v/>
      </c>
    </row>
    <row r="2284" spans="1:22" x14ac:dyDescent="0.25">
      <c r="A2284" s="15" t="str">
        <f t="shared" si="286"/>
        <v/>
      </c>
      <c r="D2284" s="5" t="str">
        <f t="shared" si="280"/>
        <v/>
      </c>
      <c r="E2284" s="5" t="str">
        <f t="shared" si="281"/>
        <v/>
      </c>
      <c r="F2284" s="5" t="str">
        <f t="shared" si="282"/>
        <v/>
      </c>
      <c r="G2284" s="5" t="str">
        <f t="shared" si="283"/>
        <v/>
      </c>
      <c r="I2284" s="5" t="str">
        <f t="shared" si="284"/>
        <v/>
      </c>
      <c r="K2284" s="5" t="str">
        <f t="shared" si="285"/>
        <v/>
      </c>
      <c r="L2284" s="5"/>
      <c r="N2284" s="4"/>
      <c r="O2284" s="4" t="str">
        <f t="shared" si="287"/>
        <v/>
      </c>
      <c r="P2284" t="s">
        <v>34</v>
      </c>
      <c r="Q2284">
        <v>0</v>
      </c>
      <c r="R2284" s="5" t="str">
        <f>IF(ISNA(VLOOKUP($J2284,STOK_AWAL,15,0)),"",VLOOKUP($J2284,STOK_AWAL,15,0))</f>
        <v/>
      </c>
      <c r="S2284" s="6">
        <v>0</v>
      </c>
      <c r="T2284" s="6">
        <v>0</v>
      </c>
      <c r="V2284" t="str">
        <f>IFERROR(INDEX('3.Stok Awal'!A2284:A7279,MATCH('4.Sell to Trade'!J2284,'3.Stok Awal'!D2284:D7279,0)),"")</f>
        <v/>
      </c>
    </row>
    <row r="2285" spans="1:22" x14ac:dyDescent="0.25">
      <c r="A2285" s="15" t="str">
        <f t="shared" si="286"/>
        <v/>
      </c>
      <c r="D2285" s="5" t="str">
        <f t="shared" si="280"/>
        <v/>
      </c>
      <c r="E2285" s="5" t="str">
        <f t="shared" si="281"/>
        <v/>
      </c>
      <c r="F2285" s="5" t="str">
        <f t="shared" si="282"/>
        <v/>
      </c>
      <c r="G2285" s="5" t="str">
        <f t="shared" si="283"/>
        <v/>
      </c>
      <c r="I2285" s="5" t="str">
        <f t="shared" si="284"/>
        <v/>
      </c>
      <c r="K2285" s="5" t="str">
        <f t="shared" si="285"/>
        <v/>
      </c>
      <c r="L2285" s="5"/>
      <c r="N2285" s="4"/>
      <c r="O2285" s="4" t="str">
        <f t="shared" si="287"/>
        <v/>
      </c>
      <c r="P2285" t="s">
        <v>34</v>
      </c>
      <c r="Q2285">
        <v>0</v>
      </c>
      <c r="R2285" s="5" t="str">
        <f>IF(ISNA(VLOOKUP($J2285,STOK_AWAL,15,0)),"",VLOOKUP($J2285,STOK_AWAL,15,0))</f>
        <v/>
      </c>
      <c r="S2285" s="6">
        <v>0</v>
      </c>
      <c r="T2285" s="6">
        <v>0</v>
      </c>
      <c r="V2285" t="str">
        <f>IFERROR(INDEX('3.Stok Awal'!A2285:A7280,MATCH('4.Sell to Trade'!J2285,'3.Stok Awal'!D2285:D7280,0)),"")</f>
        <v/>
      </c>
    </row>
    <row r="2286" spans="1:22" x14ac:dyDescent="0.25">
      <c r="A2286" s="15" t="str">
        <f t="shared" si="286"/>
        <v/>
      </c>
      <c r="D2286" s="5" t="str">
        <f t="shared" si="280"/>
        <v/>
      </c>
      <c r="E2286" s="5" t="str">
        <f t="shared" si="281"/>
        <v/>
      </c>
      <c r="F2286" s="5" t="str">
        <f t="shared" si="282"/>
        <v/>
      </c>
      <c r="G2286" s="5" t="str">
        <f t="shared" si="283"/>
        <v/>
      </c>
      <c r="I2286" s="5" t="str">
        <f t="shared" si="284"/>
        <v/>
      </c>
      <c r="K2286" s="5" t="str">
        <f t="shared" si="285"/>
        <v/>
      </c>
      <c r="L2286" s="5"/>
      <c r="N2286" s="4"/>
      <c r="O2286" s="4" t="str">
        <f t="shared" si="287"/>
        <v/>
      </c>
      <c r="P2286" t="s">
        <v>34</v>
      </c>
      <c r="Q2286">
        <v>0</v>
      </c>
      <c r="R2286" s="5" t="str">
        <f>IF(ISNA(VLOOKUP($J2286,STOK_AWAL,15,0)),"",VLOOKUP($J2286,STOK_AWAL,15,0))</f>
        <v/>
      </c>
      <c r="S2286" s="6">
        <v>0</v>
      </c>
      <c r="T2286" s="6">
        <v>0</v>
      </c>
      <c r="V2286" t="str">
        <f>IFERROR(INDEX('3.Stok Awal'!A2286:A7281,MATCH('4.Sell to Trade'!J2286,'3.Stok Awal'!D2286:D7281,0)),"")</f>
        <v/>
      </c>
    </row>
    <row r="2287" spans="1:22" x14ac:dyDescent="0.25">
      <c r="A2287" s="15" t="str">
        <f t="shared" si="286"/>
        <v/>
      </c>
      <c r="D2287" s="5" t="str">
        <f t="shared" si="280"/>
        <v/>
      </c>
      <c r="E2287" s="5" t="str">
        <f t="shared" si="281"/>
        <v/>
      </c>
      <c r="F2287" s="5" t="str">
        <f t="shared" si="282"/>
        <v/>
      </c>
      <c r="G2287" s="5" t="str">
        <f t="shared" si="283"/>
        <v/>
      </c>
      <c r="I2287" s="5" t="str">
        <f t="shared" si="284"/>
        <v/>
      </c>
      <c r="K2287" s="5" t="str">
        <f t="shared" si="285"/>
        <v/>
      </c>
      <c r="L2287" s="5"/>
      <c r="N2287" s="4"/>
      <c r="O2287" s="4" t="str">
        <f t="shared" si="287"/>
        <v/>
      </c>
      <c r="P2287" t="s">
        <v>34</v>
      </c>
      <c r="Q2287">
        <v>0</v>
      </c>
      <c r="R2287" s="5" t="str">
        <f>IF(ISNA(VLOOKUP($J2287,STOK_AWAL,15,0)),"",VLOOKUP($J2287,STOK_AWAL,15,0))</f>
        <v/>
      </c>
      <c r="S2287" s="6">
        <v>0</v>
      </c>
      <c r="T2287" s="6">
        <v>0</v>
      </c>
      <c r="V2287" t="str">
        <f>IFERROR(INDEX('3.Stok Awal'!A2287:A7282,MATCH('4.Sell to Trade'!J2287,'3.Stok Awal'!D2287:D7282,0)),"")</f>
        <v/>
      </c>
    </row>
    <row r="2288" spans="1:22" x14ac:dyDescent="0.25">
      <c r="A2288" s="15" t="str">
        <f t="shared" si="286"/>
        <v/>
      </c>
      <c r="D2288" s="5" t="str">
        <f t="shared" si="280"/>
        <v/>
      </c>
      <c r="E2288" s="5" t="str">
        <f t="shared" si="281"/>
        <v/>
      </c>
      <c r="F2288" s="5" t="str">
        <f t="shared" si="282"/>
        <v/>
      </c>
      <c r="G2288" s="5" t="str">
        <f t="shared" si="283"/>
        <v/>
      </c>
      <c r="I2288" s="5" t="str">
        <f t="shared" si="284"/>
        <v/>
      </c>
      <c r="K2288" s="5" t="str">
        <f t="shared" si="285"/>
        <v/>
      </c>
      <c r="L2288" s="5"/>
      <c r="N2288" s="4"/>
      <c r="O2288" s="4" t="str">
        <f t="shared" si="287"/>
        <v/>
      </c>
      <c r="P2288" t="s">
        <v>34</v>
      </c>
      <c r="Q2288">
        <v>0</v>
      </c>
      <c r="R2288" s="5" t="str">
        <f>IF(ISNA(VLOOKUP($J2288,STOK_AWAL,15,0)),"",VLOOKUP($J2288,STOK_AWAL,15,0))</f>
        <v/>
      </c>
      <c r="S2288" s="6">
        <v>0</v>
      </c>
      <c r="T2288" s="6">
        <v>0</v>
      </c>
      <c r="V2288" t="str">
        <f>IFERROR(INDEX('3.Stok Awal'!A2288:A7283,MATCH('4.Sell to Trade'!J2288,'3.Stok Awal'!D2288:D7283,0)),"")</f>
        <v/>
      </c>
    </row>
    <row r="2289" spans="1:22" x14ac:dyDescent="0.25">
      <c r="A2289" s="15" t="str">
        <f t="shared" si="286"/>
        <v/>
      </c>
      <c r="D2289" s="5" t="str">
        <f t="shared" si="280"/>
        <v/>
      </c>
      <c r="E2289" s="5" t="str">
        <f t="shared" si="281"/>
        <v/>
      </c>
      <c r="F2289" s="5" t="str">
        <f t="shared" si="282"/>
        <v/>
      </c>
      <c r="G2289" s="5" t="str">
        <f t="shared" si="283"/>
        <v/>
      </c>
      <c r="I2289" s="5" t="str">
        <f t="shared" si="284"/>
        <v/>
      </c>
      <c r="K2289" s="5" t="str">
        <f t="shared" si="285"/>
        <v/>
      </c>
      <c r="L2289" s="5"/>
      <c r="N2289" s="4"/>
      <c r="O2289" s="4" t="str">
        <f t="shared" si="287"/>
        <v/>
      </c>
      <c r="P2289" t="s">
        <v>34</v>
      </c>
      <c r="Q2289">
        <v>0</v>
      </c>
      <c r="R2289" s="5" t="str">
        <f>IF(ISNA(VLOOKUP($J2289,STOK_AWAL,15,0)),"",VLOOKUP($J2289,STOK_AWAL,15,0))</f>
        <v/>
      </c>
      <c r="S2289" s="6">
        <v>0</v>
      </c>
      <c r="T2289" s="6">
        <v>0</v>
      </c>
      <c r="V2289" t="str">
        <f>IFERROR(INDEX('3.Stok Awal'!A2289:A7284,MATCH('4.Sell to Trade'!J2289,'3.Stok Awal'!D2289:D7284,0)),"")</f>
        <v/>
      </c>
    </row>
    <row r="2290" spans="1:22" x14ac:dyDescent="0.25">
      <c r="A2290" s="15" t="str">
        <f t="shared" si="286"/>
        <v/>
      </c>
      <c r="D2290" s="5" t="str">
        <f t="shared" si="280"/>
        <v/>
      </c>
      <c r="E2290" s="5" t="str">
        <f t="shared" si="281"/>
        <v/>
      </c>
      <c r="F2290" s="5" t="str">
        <f t="shared" si="282"/>
        <v/>
      </c>
      <c r="G2290" s="5" t="str">
        <f t="shared" si="283"/>
        <v/>
      </c>
      <c r="I2290" s="5" t="str">
        <f t="shared" si="284"/>
        <v/>
      </c>
      <c r="K2290" s="5" t="str">
        <f t="shared" si="285"/>
        <v/>
      </c>
      <c r="L2290" s="5"/>
      <c r="N2290" s="4"/>
      <c r="O2290" s="4" t="str">
        <f t="shared" si="287"/>
        <v/>
      </c>
      <c r="P2290" t="s">
        <v>34</v>
      </c>
      <c r="Q2290">
        <v>0</v>
      </c>
      <c r="R2290" s="5" t="str">
        <f>IF(ISNA(VLOOKUP($J2290,STOK_AWAL,15,0)),"",VLOOKUP($J2290,STOK_AWAL,15,0))</f>
        <v/>
      </c>
      <c r="S2290" s="6">
        <v>0</v>
      </c>
      <c r="T2290" s="6">
        <v>0</v>
      </c>
      <c r="V2290" t="str">
        <f>IFERROR(INDEX('3.Stok Awal'!A2290:A7285,MATCH('4.Sell to Trade'!J2290,'3.Stok Awal'!D2290:D7285,0)),"")</f>
        <v/>
      </c>
    </row>
    <row r="2291" spans="1:22" x14ac:dyDescent="0.25">
      <c r="A2291" s="15" t="str">
        <f t="shared" si="286"/>
        <v/>
      </c>
      <c r="D2291" s="5" t="str">
        <f t="shared" si="280"/>
        <v/>
      </c>
      <c r="E2291" s="5" t="str">
        <f t="shared" si="281"/>
        <v/>
      </c>
      <c r="F2291" s="5" t="str">
        <f t="shared" si="282"/>
        <v/>
      </c>
      <c r="G2291" s="5" t="str">
        <f t="shared" si="283"/>
        <v/>
      </c>
      <c r="I2291" s="5" t="str">
        <f t="shared" si="284"/>
        <v/>
      </c>
      <c r="K2291" s="5" t="str">
        <f t="shared" si="285"/>
        <v/>
      </c>
      <c r="L2291" s="5"/>
      <c r="N2291" s="4"/>
      <c r="O2291" s="4" t="str">
        <f t="shared" si="287"/>
        <v/>
      </c>
      <c r="P2291" t="s">
        <v>34</v>
      </c>
      <c r="Q2291">
        <v>0</v>
      </c>
      <c r="R2291" s="5" t="str">
        <f>IF(ISNA(VLOOKUP($J2291,STOK_AWAL,15,0)),"",VLOOKUP($J2291,STOK_AWAL,15,0))</f>
        <v/>
      </c>
      <c r="S2291" s="6">
        <v>0</v>
      </c>
      <c r="T2291" s="6">
        <v>0</v>
      </c>
      <c r="V2291" t="str">
        <f>IFERROR(INDEX('3.Stok Awal'!A2291:A7286,MATCH('4.Sell to Trade'!J2291,'3.Stok Awal'!D2291:D7286,0)),"")</f>
        <v/>
      </c>
    </row>
    <row r="2292" spans="1:22" x14ac:dyDescent="0.25">
      <c r="A2292" s="15" t="str">
        <f t="shared" si="286"/>
        <v/>
      </c>
      <c r="D2292" s="5" t="str">
        <f t="shared" si="280"/>
        <v/>
      </c>
      <c r="E2292" s="5" t="str">
        <f t="shared" si="281"/>
        <v/>
      </c>
      <c r="F2292" s="5" t="str">
        <f t="shared" si="282"/>
        <v/>
      </c>
      <c r="G2292" s="5" t="str">
        <f t="shared" si="283"/>
        <v/>
      </c>
      <c r="I2292" s="5" t="str">
        <f t="shared" si="284"/>
        <v/>
      </c>
      <c r="K2292" s="5" t="str">
        <f t="shared" si="285"/>
        <v/>
      </c>
      <c r="L2292" s="5"/>
      <c r="N2292" s="4"/>
      <c r="O2292" s="4" t="str">
        <f t="shared" si="287"/>
        <v/>
      </c>
      <c r="P2292" t="s">
        <v>34</v>
      </c>
      <c r="Q2292">
        <v>0</v>
      </c>
      <c r="R2292" s="5" t="str">
        <f>IF(ISNA(VLOOKUP($J2292,STOK_AWAL,15,0)),"",VLOOKUP($J2292,STOK_AWAL,15,0))</f>
        <v/>
      </c>
      <c r="S2292" s="6">
        <v>0</v>
      </c>
      <c r="T2292" s="6">
        <v>0</v>
      </c>
      <c r="V2292" t="str">
        <f>IFERROR(INDEX('3.Stok Awal'!A2292:A7287,MATCH('4.Sell to Trade'!J2292,'3.Stok Awal'!D2292:D7287,0)),"")</f>
        <v/>
      </c>
    </row>
    <row r="2293" spans="1:22" x14ac:dyDescent="0.25">
      <c r="A2293" s="15" t="str">
        <f t="shared" si="286"/>
        <v/>
      </c>
      <c r="D2293" s="5" t="str">
        <f t="shared" si="280"/>
        <v/>
      </c>
      <c r="E2293" s="5" t="str">
        <f t="shared" si="281"/>
        <v/>
      </c>
      <c r="F2293" s="5" t="str">
        <f t="shared" si="282"/>
        <v/>
      </c>
      <c r="G2293" s="5" t="str">
        <f t="shared" si="283"/>
        <v/>
      </c>
      <c r="I2293" s="5" t="str">
        <f t="shared" si="284"/>
        <v/>
      </c>
      <c r="K2293" s="5" t="str">
        <f t="shared" si="285"/>
        <v/>
      </c>
      <c r="L2293" s="5"/>
      <c r="N2293" s="4"/>
      <c r="O2293" s="4" t="str">
        <f t="shared" si="287"/>
        <v/>
      </c>
      <c r="P2293" t="s">
        <v>34</v>
      </c>
      <c r="Q2293">
        <v>0</v>
      </c>
      <c r="R2293" s="5" t="str">
        <f>IF(ISNA(VLOOKUP($J2293,STOK_AWAL,15,0)),"",VLOOKUP($J2293,STOK_AWAL,15,0))</f>
        <v/>
      </c>
      <c r="S2293" s="6">
        <v>0</v>
      </c>
      <c r="T2293" s="6">
        <v>0</v>
      </c>
      <c r="V2293" t="str">
        <f>IFERROR(INDEX('3.Stok Awal'!A2293:A7288,MATCH('4.Sell to Trade'!J2293,'3.Stok Awal'!D2293:D7288,0)),"")</f>
        <v/>
      </c>
    </row>
    <row r="2294" spans="1:22" x14ac:dyDescent="0.25">
      <c r="A2294" s="15" t="str">
        <f t="shared" si="286"/>
        <v/>
      </c>
      <c r="D2294" s="5" t="str">
        <f t="shared" si="280"/>
        <v/>
      </c>
      <c r="E2294" s="5" t="str">
        <f t="shared" si="281"/>
        <v/>
      </c>
      <c r="F2294" s="5" t="str">
        <f t="shared" si="282"/>
        <v/>
      </c>
      <c r="G2294" s="5" t="str">
        <f t="shared" si="283"/>
        <v/>
      </c>
      <c r="I2294" s="5" t="str">
        <f t="shared" si="284"/>
        <v/>
      </c>
      <c r="K2294" s="5" t="str">
        <f t="shared" si="285"/>
        <v/>
      </c>
      <c r="L2294" s="5"/>
      <c r="N2294" s="4"/>
      <c r="O2294" s="4" t="str">
        <f t="shared" si="287"/>
        <v/>
      </c>
      <c r="P2294" t="s">
        <v>34</v>
      </c>
      <c r="Q2294">
        <v>0</v>
      </c>
      <c r="R2294" s="5" t="str">
        <f>IF(ISNA(VLOOKUP($J2294,STOK_AWAL,15,0)),"",VLOOKUP($J2294,STOK_AWAL,15,0))</f>
        <v/>
      </c>
      <c r="S2294" s="6">
        <v>0</v>
      </c>
      <c r="T2294" s="6">
        <v>0</v>
      </c>
      <c r="V2294" t="str">
        <f>IFERROR(INDEX('3.Stok Awal'!A2294:A7289,MATCH('4.Sell to Trade'!J2294,'3.Stok Awal'!D2294:D7289,0)),"")</f>
        <v/>
      </c>
    </row>
    <row r="2295" spans="1:22" x14ac:dyDescent="0.25">
      <c r="A2295" s="15" t="str">
        <f t="shared" si="286"/>
        <v/>
      </c>
      <c r="D2295" s="5" t="str">
        <f t="shared" si="280"/>
        <v/>
      </c>
      <c r="E2295" s="5" t="str">
        <f t="shared" si="281"/>
        <v/>
      </c>
      <c r="F2295" s="5" t="str">
        <f t="shared" si="282"/>
        <v/>
      </c>
      <c r="G2295" s="5" t="str">
        <f t="shared" si="283"/>
        <v/>
      </c>
      <c r="I2295" s="5" t="str">
        <f t="shared" si="284"/>
        <v/>
      </c>
      <c r="K2295" s="5" t="str">
        <f t="shared" si="285"/>
        <v/>
      </c>
      <c r="L2295" s="5"/>
      <c r="N2295" s="4"/>
      <c r="O2295" s="4" t="str">
        <f t="shared" si="287"/>
        <v/>
      </c>
      <c r="P2295" t="s">
        <v>34</v>
      </c>
      <c r="Q2295">
        <v>0</v>
      </c>
      <c r="R2295" s="5" t="str">
        <f>IF(ISNA(VLOOKUP($J2295,STOK_AWAL,15,0)),"",VLOOKUP($J2295,STOK_AWAL,15,0))</f>
        <v/>
      </c>
      <c r="S2295" s="6">
        <v>0</v>
      </c>
      <c r="T2295" s="6">
        <v>0</v>
      </c>
      <c r="V2295" t="str">
        <f>IFERROR(INDEX('3.Stok Awal'!A2295:A7290,MATCH('4.Sell to Trade'!J2295,'3.Stok Awal'!D2295:D7290,0)),"")</f>
        <v/>
      </c>
    </row>
    <row r="2296" spans="1:22" x14ac:dyDescent="0.25">
      <c r="A2296" s="15" t="str">
        <f t="shared" si="286"/>
        <v/>
      </c>
      <c r="D2296" s="5" t="str">
        <f t="shared" si="280"/>
        <v/>
      </c>
      <c r="E2296" s="5" t="str">
        <f t="shared" si="281"/>
        <v/>
      </c>
      <c r="F2296" s="5" t="str">
        <f t="shared" si="282"/>
        <v/>
      </c>
      <c r="G2296" s="5" t="str">
        <f t="shared" si="283"/>
        <v/>
      </c>
      <c r="I2296" s="5" t="str">
        <f t="shared" si="284"/>
        <v/>
      </c>
      <c r="K2296" s="5" t="str">
        <f t="shared" si="285"/>
        <v/>
      </c>
      <c r="L2296" s="5"/>
      <c r="N2296" s="4"/>
      <c r="O2296" s="4" t="str">
        <f t="shared" si="287"/>
        <v/>
      </c>
      <c r="P2296" t="s">
        <v>34</v>
      </c>
      <c r="Q2296">
        <v>0</v>
      </c>
      <c r="R2296" s="5" t="str">
        <f>IF(ISNA(VLOOKUP($J2296,STOK_AWAL,15,0)),"",VLOOKUP($J2296,STOK_AWAL,15,0))</f>
        <v/>
      </c>
      <c r="S2296" s="6">
        <v>0</v>
      </c>
      <c r="T2296" s="6">
        <v>0</v>
      </c>
      <c r="V2296" t="str">
        <f>IFERROR(INDEX('3.Stok Awal'!A2296:A7291,MATCH('4.Sell to Trade'!J2296,'3.Stok Awal'!D2296:D7291,0)),"")</f>
        <v/>
      </c>
    </row>
    <row r="2297" spans="1:22" x14ac:dyDescent="0.25">
      <c r="A2297" s="15" t="str">
        <f t="shared" si="286"/>
        <v/>
      </c>
      <c r="D2297" s="5" t="str">
        <f t="shared" si="280"/>
        <v/>
      </c>
      <c r="E2297" s="5" t="str">
        <f t="shared" si="281"/>
        <v/>
      </c>
      <c r="F2297" s="5" t="str">
        <f t="shared" si="282"/>
        <v/>
      </c>
      <c r="G2297" s="5" t="str">
        <f t="shared" si="283"/>
        <v/>
      </c>
      <c r="I2297" s="5" t="str">
        <f t="shared" si="284"/>
        <v/>
      </c>
      <c r="K2297" s="5" t="str">
        <f t="shared" si="285"/>
        <v/>
      </c>
      <c r="L2297" s="5"/>
      <c r="N2297" s="4"/>
      <c r="O2297" s="4" t="str">
        <f t="shared" si="287"/>
        <v/>
      </c>
      <c r="P2297" t="s">
        <v>34</v>
      </c>
      <c r="Q2297">
        <v>0</v>
      </c>
      <c r="R2297" s="5" t="str">
        <f>IF(ISNA(VLOOKUP($J2297,STOK_AWAL,15,0)),"",VLOOKUP($J2297,STOK_AWAL,15,0))</f>
        <v/>
      </c>
      <c r="S2297" s="6">
        <v>0</v>
      </c>
      <c r="T2297" s="6">
        <v>0</v>
      </c>
      <c r="V2297" t="str">
        <f>IFERROR(INDEX('3.Stok Awal'!A2297:A7292,MATCH('4.Sell to Trade'!J2297,'3.Stok Awal'!D2297:D7292,0)),"")</f>
        <v/>
      </c>
    </row>
    <row r="2298" spans="1:22" x14ac:dyDescent="0.25">
      <c r="A2298" s="15" t="str">
        <f t="shared" si="286"/>
        <v/>
      </c>
      <c r="D2298" s="5" t="str">
        <f t="shared" si="280"/>
        <v/>
      </c>
      <c r="E2298" s="5" t="str">
        <f t="shared" si="281"/>
        <v/>
      </c>
      <c r="F2298" s="5" t="str">
        <f t="shared" si="282"/>
        <v/>
      </c>
      <c r="G2298" s="5" t="str">
        <f t="shared" si="283"/>
        <v/>
      </c>
      <c r="I2298" s="5" t="str">
        <f t="shared" si="284"/>
        <v/>
      </c>
      <c r="K2298" s="5" t="str">
        <f t="shared" si="285"/>
        <v/>
      </c>
      <c r="L2298" s="5"/>
      <c r="N2298" s="4"/>
      <c r="O2298" s="4" t="str">
        <f t="shared" si="287"/>
        <v/>
      </c>
      <c r="P2298" t="s">
        <v>34</v>
      </c>
      <c r="Q2298">
        <v>0</v>
      </c>
      <c r="R2298" s="5" t="str">
        <f>IF(ISNA(VLOOKUP($J2298,STOK_AWAL,15,0)),"",VLOOKUP($J2298,STOK_AWAL,15,0))</f>
        <v/>
      </c>
      <c r="S2298" s="6">
        <v>0</v>
      </c>
      <c r="T2298" s="6">
        <v>0</v>
      </c>
      <c r="V2298" t="str">
        <f>IFERROR(INDEX('3.Stok Awal'!A2298:A7293,MATCH('4.Sell to Trade'!J2298,'3.Stok Awal'!D2298:D7293,0)),"")</f>
        <v/>
      </c>
    </row>
    <row r="2299" spans="1:22" x14ac:dyDescent="0.25">
      <c r="A2299" s="15" t="str">
        <f t="shared" si="286"/>
        <v/>
      </c>
      <c r="D2299" s="5" t="str">
        <f t="shared" si="280"/>
        <v/>
      </c>
      <c r="E2299" s="5" t="str">
        <f t="shared" si="281"/>
        <v/>
      </c>
      <c r="F2299" s="5" t="str">
        <f t="shared" si="282"/>
        <v/>
      </c>
      <c r="G2299" s="5" t="str">
        <f t="shared" si="283"/>
        <v/>
      </c>
      <c r="I2299" s="5" t="str">
        <f t="shared" si="284"/>
        <v/>
      </c>
      <c r="K2299" s="5" t="str">
        <f t="shared" si="285"/>
        <v/>
      </c>
      <c r="L2299" s="5"/>
      <c r="N2299" s="4"/>
      <c r="O2299" s="4" t="str">
        <f t="shared" si="287"/>
        <v/>
      </c>
      <c r="P2299" t="s">
        <v>34</v>
      </c>
      <c r="Q2299">
        <v>0</v>
      </c>
      <c r="R2299" s="5" t="str">
        <f>IF(ISNA(VLOOKUP($J2299,STOK_AWAL,15,0)),"",VLOOKUP($J2299,STOK_AWAL,15,0))</f>
        <v/>
      </c>
      <c r="S2299" s="6">
        <v>0</v>
      </c>
      <c r="T2299" s="6">
        <v>0</v>
      </c>
      <c r="V2299" t="str">
        <f>IFERROR(INDEX('3.Stok Awal'!A2299:A7294,MATCH('4.Sell to Trade'!J2299,'3.Stok Awal'!D2299:D7294,0)),"")</f>
        <v/>
      </c>
    </row>
    <row r="2300" spans="1:22" x14ac:dyDescent="0.25">
      <c r="A2300" s="15" t="str">
        <f t="shared" si="286"/>
        <v/>
      </c>
      <c r="D2300" s="5" t="str">
        <f t="shared" si="280"/>
        <v/>
      </c>
      <c r="E2300" s="5" t="str">
        <f t="shared" si="281"/>
        <v/>
      </c>
      <c r="F2300" s="5" t="str">
        <f t="shared" si="282"/>
        <v/>
      </c>
      <c r="G2300" s="5" t="str">
        <f t="shared" si="283"/>
        <v/>
      </c>
      <c r="I2300" s="5" t="str">
        <f t="shared" si="284"/>
        <v/>
      </c>
      <c r="K2300" s="5" t="str">
        <f t="shared" si="285"/>
        <v/>
      </c>
      <c r="L2300" s="5"/>
      <c r="N2300" s="4"/>
      <c r="O2300" s="4" t="str">
        <f t="shared" si="287"/>
        <v/>
      </c>
      <c r="P2300" t="s">
        <v>34</v>
      </c>
      <c r="Q2300">
        <v>0</v>
      </c>
      <c r="R2300" s="5" t="str">
        <f>IF(ISNA(VLOOKUP($J2300,STOK_AWAL,15,0)),"",VLOOKUP($J2300,STOK_AWAL,15,0))</f>
        <v/>
      </c>
      <c r="S2300" s="6">
        <v>0</v>
      </c>
      <c r="T2300" s="6">
        <v>0</v>
      </c>
      <c r="V2300" t="str">
        <f>IFERROR(INDEX('3.Stok Awal'!A2300:A7295,MATCH('4.Sell to Trade'!J2300,'3.Stok Awal'!D2300:D7295,0)),"")</f>
        <v/>
      </c>
    </row>
    <row r="2301" spans="1:22" x14ac:dyDescent="0.25">
      <c r="A2301" s="15" t="str">
        <f t="shared" si="286"/>
        <v/>
      </c>
      <c r="D2301" s="5" t="str">
        <f t="shared" si="280"/>
        <v/>
      </c>
      <c r="E2301" s="5" t="str">
        <f t="shared" si="281"/>
        <v/>
      </c>
      <c r="F2301" s="5" t="str">
        <f t="shared" si="282"/>
        <v/>
      </c>
      <c r="G2301" s="5" t="str">
        <f t="shared" si="283"/>
        <v/>
      </c>
      <c r="I2301" s="5" t="str">
        <f t="shared" si="284"/>
        <v/>
      </c>
      <c r="K2301" s="5" t="str">
        <f t="shared" si="285"/>
        <v/>
      </c>
      <c r="L2301" s="5"/>
      <c r="N2301" s="4"/>
      <c r="O2301" s="4" t="str">
        <f t="shared" si="287"/>
        <v/>
      </c>
      <c r="P2301" t="s">
        <v>34</v>
      </c>
      <c r="Q2301">
        <v>0</v>
      </c>
      <c r="R2301" s="5" t="str">
        <f>IF(ISNA(VLOOKUP($J2301,STOK_AWAL,15,0)),"",VLOOKUP($J2301,STOK_AWAL,15,0))</f>
        <v/>
      </c>
      <c r="S2301" s="6">
        <v>0</v>
      </c>
      <c r="T2301" s="6">
        <v>0</v>
      </c>
      <c r="V2301" t="str">
        <f>IFERROR(INDEX('3.Stok Awal'!A2301:A7296,MATCH('4.Sell to Trade'!J2301,'3.Stok Awal'!D2301:D7296,0)),"")</f>
        <v/>
      </c>
    </row>
    <row r="2302" spans="1:22" x14ac:dyDescent="0.25">
      <c r="A2302" s="15" t="str">
        <f t="shared" si="286"/>
        <v/>
      </c>
      <c r="D2302" s="5" t="str">
        <f t="shared" si="280"/>
        <v/>
      </c>
      <c r="E2302" s="5" t="str">
        <f t="shared" si="281"/>
        <v/>
      </c>
      <c r="F2302" s="5" t="str">
        <f t="shared" si="282"/>
        <v/>
      </c>
      <c r="G2302" s="5" t="str">
        <f t="shared" si="283"/>
        <v/>
      </c>
      <c r="I2302" s="5" t="str">
        <f t="shared" si="284"/>
        <v/>
      </c>
      <c r="K2302" s="5" t="str">
        <f t="shared" si="285"/>
        <v/>
      </c>
      <c r="L2302" s="5"/>
      <c r="N2302" s="4"/>
      <c r="O2302" s="4" t="str">
        <f t="shared" si="287"/>
        <v/>
      </c>
      <c r="P2302" t="s">
        <v>34</v>
      </c>
      <c r="Q2302">
        <v>0</v>
      </c>
      <c r="R2302" s="5" t="str">
        <f>IF(ISNA(VLOOKUP($J2302,STOK_AWAL,15,0)),"",VLOOKUP($J2302,STOK_AWAL,15,0))</f>
        <v/>
      </c>
      <c r="S2302" s="6">
        <v>0</v>
      </c>
      <c r="T2302" s="6">
        <v>0</v>
      </c>
      <c r="V2302" t="str">
        <f>IFERROR(INDEX('3.Stok Awal'!A2302:A7297,MATCH('4.Sell to Trade'!J2302,'3.Stok Awal'!D2302:D7297,0)),"")</f>
        <v/>
      </c>
    </row>
    <row r="2303" spans="1:22" x14ac:dyDescent="0.25">
      <c r="A2303" s="15" t="str">
        <f t="shared" si="286"/>
        <v/>
      </c>
      <c r="D2303" s="5" t="str">
        <f t="shared" si="280"/>
        <v/>
      </c>
      <c r="E2303" s="5" t="str">
        <f t="shared" si="281"/>
        <v/>
      </c>
      <c r="F2303" s="5" t="str">
        <f t="shared" si="282"/>
        <v/>
      </c>
      <c r="G2303" s="5" t="str">
        <f t="shared" si="283"/>
        <v/>
      </c>
      <c r="I2303" s="5" t="str">
        <f t="shared" si="284"/>
        <v/>
      </c>
      <c r="K2303" s="5" t="str">
        <f t="shared" si="285"/>
        <v/>
      </c>
      <c r="L2303" s="5"/>
      <c r="N2303" s="4"/>
      <c r="O2303" s="4" t="str">
        <f t="shared" si="287"/>
        <v/>
      </c>
      <c r="P2303" t="s">
        <v>34</v>
      </c>
      <c r="Q2303">
        <v>0</v>
      </c>
      <c r="R2303" s="5" t="str">
        <f>IF(ISNA(VLOOKUP($J2303,STOK_AWAL,15,0)),"",VLOOKUP($J2303,STOK_AWAL,15,0))</f>
        <v/>
      </c>
      <c r="S2303" s="6">
        <v>0</v>
      </c>
      <c r="T2303" s="6">
        <v>0</v>
      </c>
      <c r="V2303" t="str">
        <f>IFERROR(INDEX('3.Stok Awal'!A2303:A7298,MATCH('4.Sell to Trade'!J2303,'3.Stok Awal'!D2303:D7298,0)),"")</f>
        <v/>
      </c>
    </row>
    <row r="2304" spans="1:22" x14ac:dyDescent="0.25">
      <c r="A2304" s="15" t="str">
        <f t="shared" si="286"/>
        <v/>
      </c>
      <c r="D2304" s="5" t="str">
        <f t="shared" si="280"/>
        <v/>
      </c>
      <c r="E2304" s="5" t="str">
        <f t="shared" si="281"/>
        <v/>
      </c>
      <c r="F2304" s="5" t="str">
        <f t="shared" si="282"/>
        <v/>
      </c>
      <c r="G2304" s="5" t="str">
        <f t="shared" si="283"/>
        <v/>
      </c>
      <c r="I2304" s="5" t="str">
        <f t="shared" si="284"/>
        <v/>
      </c>
      <c r="K2304" s="5" t="str">
        <f t="shared" si="285"/>
        <v/>
      </c>
      <c r="L2304" s="5"/>
      <c r="N2304" s="4"/>
      <c r="O2304" s="4" t="str">
        <f t="shared" si="287"/>
        <v/>
      </c>
      <c r="P2304" t="s">
        <v>34</v>
      </c>
      <c r="Q2304">
        <v>0</v>
      </c>
      <c r="R2304" s="5" t="str">
        <f>IF(ISNA(VLOOKUP($J2304,STOK_AWAL,15,0)),"",VLOOKUP($J2304,STOK_AWAL,15,0))</f>
        <v/>
      </c>
      <c r="S2304" s="6">
        <v>0</v>
      </c>
      <c r="T2304" s="6">
        <v>0</v>
      </c>
      <c r="V2304" t="str">
        <f>IFERROR(INDEX('3.Stok Awal'!A2304:A7299,MATCH('4.Sell to Trade'!J2304,'3.Stok Awal'!D2304:D7299,0)),"")</f>
        <v/>
      </c>
    </row>
    <row r="2305" spans="1:22" x14ac:dyDescent="0.25">
      <c r="A2305" s="15" t="str">
        <f t="shared" si="286"/>
        <v/>
      </c>
      <c r="D2305" s="5" t="str">
        <f t="shared" si="280"/>
        <v/>
      </c>
      <c r="E2305" s="5" t="str">
        <f t="shared" si="281"/>
        <v/>
      </c>
      <c r="F2305" s="5" t="str">
        <f t="shared" si="282"/>
        <v/>
      </c>
      <c r="G2305" s="5" t="str">
        <f t="shared" si="283"/>
        <v/>
      </c>
      <c r="I2305" s="5" t="str">
        <f t="shared" si="284"/>
        <v/>
      </c>
      <c r="K2305" s="5" t="str">
        <f t="shared" si="285"/>
        <v/>
      </c>
      <c r="L2305" s="5"/>
      <c r="N2305" s="4"/>
      <c r="O2305" s="4" t="str">
        <f t="shared" si="287"/>
        <v/>
      </c>
      <c r="P2305" t="s">
        <v>34</v>
      </c>
      <c r="Q2305">
        <v>0</v>
      </c>
      <c r="R2305" s="5" t="str">
        <f>IF(ISNA(VLOOKUP($J2305,STOK_AWAL,15,0)),"",VLOOKUP($J2305,STOK_AWAL,15,0))</f>
        <v/>
      </c>
      <c r="S2305" s="6">
        <v>0</v>
      </c>
      <c r="T2305" s="6">
        <v>0</v>
      </c>
      <c r="V2305" t="str">
        <f>IFERROR(INDEX('3.Stok Awal'!A2305:A7300,MATCH('4.Sell to Trade'!J2305,'3.Stok Awal'!D2305:D7300,0)),"")</f>
        <v/>
      </c>
    </row>
    <row r="2306" spans="1:22" x14ac:dyDescent="0.25">
      <c r="A2306" s="15" t="str">
        <f t="shared" si="286"/>
        <v/>
      </c>
      <c r="D2306" s="5" t="str">
        <f t="shared" si="280"/>
        <v/>
      </c>
      <c r="E2306" s="5" t="str">
        <f t="shared" si="281"/>
        <v/>
      </c>
      <c r="F2306" s="5" t="str">
        <f t="shared" si="282"/>
        <v/>
      </c>
      <c r="G2306" s="5" t="str">
        <f t="shared" si="283"/>
        <v/>
      </c>
      <c r="I2306" s="5" t="str">
        <f t="shared" si="284"/>
        <v/>
      </c>
      <c r="K2306" s="5" t="str">
        <f t="shared" si="285"/>
        <v/>
      </c>
      <c r="L2306" s="5"/>
      <c r="N2306" s="4"/>
      <c r="O2306" s="4" t="str">
        <f t="shared" si="287"/>
        <v/>
      </c>
      <c r="P2306" t="s">
        <v>34</v>
      </c>
      <c r="Q2306">
        <v>0</v>
      </c>
      <c r="R2306" s="5" t="str">
        <f>IF(ISNA(VLOOKUP($J2306,STOK_AWAL,15,0)),"",VLOOKUP($J2306,STOK_AWAL,15,0))</f>
        <v/>
      </c>
      <c r="S2306" s="6">
        <v>0</v>
      </c>
      <c r="T2306" s="6">
        <v>0</v>
      </c>
      <c r="V2306" t="str">
        <f>IFERROR(INDEX('3.Stok Awal'!A2306:A7301,MATCH('4.Sell to Trade'!J2306,'3.Stok Awal'!D2306:D7301,0)),"")</f>
        <v/>
      </c>
    </row>
    <row r="2307" spans="1:22" x14ac:dyDescent="0.25">
      <c r="A2307" s="15" t="str">
        <f t="shared" si="286"/>
        <v/>
      </c>
      <c r="D2307" s="5" t="str">
        <f t="shared" si="280"/>
        <v/>
      </c>
      <c r="E2307" s="5" t="str">
        <f t="shared" si="281"/>
        <v/>
      </c>
      <c r="F2307" s="5" t="str">
        <f t="shared" si="282"/>
        <v/>
      </c>
      <c r="G2307" s="5" t="str">
        <f t="shared" si="283"/>
        <v/>
      </c>
      <c r="I2307" s="5" t="str">
        <f t="shared" si="284"/>
        <v/>
      </c>
      <c r="K2307" s="5" t="str">
        <f t="shared" si="285"/>
        <v/>
      </c>
      <c r="L2307" s="5"/>
      <c r="N2307" s="4"/>
      <c r="O2307" s="4" t="str">
        <f t="shared" si="287"/>
        <v/>
      </c>
      <c r="P2307" t="s">
        <v>34</v>
      </c>
      <c r="Q2307">
        <v>0</v>
      </c>
      <c r="R2307" s="5" t="str">
        <f>IF(ISNA(VLOOKUP($J2307,STOK_AWAL,15,0)),"",VLOOKUP($J2307,STOK_AWAL,15,0))</f>
        <v/>
      </c>
      <c r="S2307" s="6">
        <v>0</v>
      </c>
      <c r="T2307" s="6">
        <v>0</v>
      </c>
      <c r="V2307" t="str">
        <f>IFERROR(INDEX('3.Stok Awal'!A2307:A7302,MATCH('4.Sell to Trade'!J2307,'3.Stok Awal'!D2307:D7302,0)),"")</f>
        <v/>
      </c>
    </row>
    <row r="2308" spans="1:22" x14ac:dyDescent="0.25">
      <c r="A2308" s="15" t="str">
        <f t="shared" si="286"/>
        <v/>
      </c>
      <c r="D2308" s="5" t="str">
        <f t="shared" si="280"/>
        <v/>
      </c>
      <c r="E2308" s="5" t="str">
        <f t="shared" si="281"/>
        <v/>
      </c>
      <c r="F2308" s="5" t="str">
        <f t="shared" si="282"/>
        <v/>
      </c>
      <c r="G2308" s="5" t="str">
        <f t="shared" si="283"/>
        <v/>
      </c>
      <c r="I2308" s="5" t="str">
        <f t="shared" si="284"/>
        <v/>
      </c>
      <c r="K2308" s="5" t="str">
        <f t="shared" si="285"/>
        <v/>
      </c>
      <c r="L2308" s="5"/>
      <c r="N2308" s="4"/>
      <c r="O2308" s="4" t="str">
        <f t="shared" si="287"/>
        <v/>
      </c>
      <c r="P2308" t="s">
        <v>34</v>
      </c>
      <c r="Q2308">
        <v>0</v>
      </c>
      <c r="R2308" s="5" t="str">
        <f>IF(ISNA(VLOOKUP($J2308,STOK_AWAL,15,0)),"",VLOOKUP($J2308,STOK_AWAL,15,0))</f>
        <v/>
      </c>
      <c r="S2308" s="6">
        <v>0</v>
      </c>
      <c r="T2308" s="6">
        <v>0</v>
      </c>
      <c r="V2308" t="str">
        <f>IFERROR(INDEX('3.Stok Awal'!A2308:A7303,MATCH('4.Sell to Trade'!J2308,'3.Stok Awal'!D2308:D7303,0)),"")</f>
        <v/>
      </c>
    </row>
    <row r="2309" spans="1:22" x14ac:dyDescent="0.25">
      <c r="A2309" s="15" t="str">
        <f t="shared" si="286"/>
        <v/>
      </c>
      <c r="D2309" s="5" t="str">
        <f t="shared" ref="D2309:D2372" si="288">IF(ISNA(VLOOKUP($C2309,MASTER_CUSTOMER,2,0)),"",VLOOKUP($C2309,MASTER_CUSTOMER,2,0))</f>
        <v/>
      </c>
      <c r="E2309" s="5" t="str">
        <f t="shared" ref="E2309:E2372" si="289">IF(ISNA(VLOOKUP($C2309,MASTER_CUSTOMER,4,0)),"",VLOOKUP($C2309,MASTER_CUSTOMER,4,0))</f>
        <v/>
      </c>
      <c r="F2309" s="5" t="str">
        <f t="shared" ref="F2309:F2372" si="290">IF(ISNA(VLOOKUP($C2309,MASTER_CUSTOMER,5,0)),"",VLOOKUP($C2309,MASTER_CUSTOMER,5,0))</f>
        <v/>
      </c>
      <c r="G2309" s="5" t="str">
        <f t="shared" ref="G2309:G2372" si="291">IF(ISNA(VLOOKUP($C2309,MASTER_CUSTOMER,3,0)),"",VLOOKUP($C2309,MASTER_CUSTOMER,3,0))</f>
        <v/>
      </c>
      <c r="I2309" s="5" t="str">
        <f t="shared" ref="I2309:I2372" si="292">IF(ISNA(VLOOKUP($H2309,MASTER_SALESMAN,2,0)),"",VLOOKUP($H2309,MASTER_SALESMAN,2,0))</f>
        <v/>
      </c>
      <c r="K2309" s="5" t="str">
        <f t="shared" ref="K2309:K2372" si="293">IF(ISNA(VLOOKUP($J2309,STOK_AWAL,2,0)),"",VLOOKUP($J2309,STOK_AWAL,2,0))</f>
        <v/>
      </c>
      <c r="L2309" s="5"/>
      <c r="N2309" s="4"/>
      <c r="O2309" s="4" t="str">
        <f t="shared" si="287"/>
        <v/>
      </c>
      <c r="P2309" t="s">
        <v>34</v>
      </c>
      <c r="Q2309">
        <v>0</v>
      </c>
      <c r="R2309" s="5" t="str">
        <f>IF(ISNA(VLOOKUP($J2309,STOK_AWAL,15,0)),"",VLOOKUP($J2309,STOK_AWAL,15,0))</f>
        <v/>
      </c>
      <c r="S2309" s="6">
        <v>0</v>
      </c>
      <c r="T2309" s="6">
        <v>0</v>
      </c>
      <c r="V2309" t="str">
        <f>IFERROR(INDEX('3.Stok Awal'!A2309:A7304,MATCH('4.Sell to Trade'!J2309,'3.Stok Awal'!D2309:D7304,0)),"")</f>
        <v/>
      </c>
    </row>
    <row r="2310" spans="1:22" x14ac:dyDescent="0.25">
      <c r="A2310" s="15" t="str">
        <f t="shared" ref="A2310:A2373" si="294">IF(B2310="","",B2310)</f>
        <v/>
      </c>
      <c r="D2310" s="5" t="str">
        <f t="shared" si="288"/>
        <v/>
      </c>
      <c r="E2310" s="5" t="str">
        <f t="shared" si="289"/>
        <v/>
      </c>
      <c r="F2310" s="5" t="str">
        <f t="shared" si="290"/>
        <v/>
      </c>
      <c r="G2310" s="5" t="str">
        <f t="shared" si="291"/>
        <v/>
      </c>
      <c r="I2310" s="5" t="str">
        <f t="shared" si="292"/>
        <v/>
      </c>
      <c r="K2310" s="5" t="str">
        <f t="shared" si="293"/>
        <v/>
      </c>
      <c r="L2310" s="5"/>
      <c r="N2310" s="4"/>
      <c r="O2310" s="4" t="str">
        <f t="shared" ref="O2310:O2373" si="295">J2310&amp;N2310</f>
        <v/>
      </c>
      <c r="P2310" t="s">
        <v>34</v>
      </c>
      <c r="Q2310">
        <v>0</v>
      </c>
      <c r="R2310" s="5" t="str">
        <f>IF(ISNA(VLOOKUP($J2310,STOK_AWAL,15,0)),"",VLOOKUP($J2310,STOK_AWAL,15,0))</f>
        <v/>
      </c>
      <c r="S2310" s="6">
        <v>0</v>
      </c>
      <c r="T2310" s="6">
        <v>0</v>
      </c>
      <c r="V2310" t="str">
        <f>IFERROR(INDEX('3.Stok Awal'!A2310:A7305,MATCH('4.Sell to Trade'!J2310,'3.Stok Awal'!D2310:D7305,0)),"")</f>
        <v/>
      </c>
    </row>
    <row r="2311" spans="1:22" x14ac:dyDescent="0.25">
      <c r="A2311" s="15" t="str">
        <f t="shared" si="294"/>
        <v/>
      </c>
      <c r="D2311" s="5" t="str">
        <f t="shared" si="288"/>
        <v/>
      </c>
      <c r="E2311" s="5" t="str">
        <f t="shared" si="289"/>
        <v/>
      </c>
      <c r="F2311" s="5" t="str">
        <f t="shared" si="290"/>
        <v/>
      </c>
      <c r="G2311" s="5" t="str">
        <f t="shared" si="291"/>
        <v/>
      </c>
      <c r="I2311" s="5" t="str">
        <f t="shared" si="292"/>
        <v/>
      </c>
      <c r="K2311" s="5" t="str">
        <f t="shared" si="293"/>
        <v/>
      </c>
      <c r="L2311" s="5"/>
      <c r="N2311" s="4"/>
      <c r="O2311" s="4" t="str">
        <f t="shared" si="295"/>
        <v/>
      </c>
      <c r="P2311" t="s">
        <v>34</v>
      </c>
      <c r="Q2311">
        <v>0</v>
      </c>
      <c r="R2311" s="5" t="str">
        <f>IF(ISNA(VLOOKUP($J2311,STOK_AWAL,15,0)),"",VLOOKUP($J2311,STOK_AWAL,15,0))</f>
        <v/>
      </c>
      <c r="S2311" s="6">
        <v>0</v>
      </c>
      <c r="T2311" s="6">
        <v>0</v>
      </c>
      <c r="V2311" t="str">
        <f>IFERROR(INDEX('3.Stok Awal'!A2311:A7306,MATCH('4.Sell to Trade'!J2311,'3.Stok Awal'!D2311:D7306,0)),"")</f>
        <v/>
      </c>
    </row>
    <row r="2312" spans="1:22" x14ac:dyDescent="0.25">
      <c r="A2312" s="15" t="str">
        <f t="shared" si="294"/>
        <v/>
      </c>
      <c r="D2312" s="5" t="str">
        <f t="shared" si="288"/>
        <v/>
      </c>
      <c r="E2312" s="5" t="str">
        <f t="shared" si="289"/>
        <v/>
      </c>
      <c r="F2312" s="5" t="str">
        <f t="shared" si="290"/>
        <v/>
      </c>
      <c r="G2312" s="5" t="str">
        <f t="shared" si="291"/>
        <v/>
      </c>
      <c r="I2312" s="5" t="str">
        <f t="shared" si="292"/>
        <v/>
      </c>
      <c r="K2312" s="5" t="str">
        <f t="shared" si="293"/>
        <v/>
      </c>
      <c r="L2312" s="5"/>
      <c r="N2312" s="4"/>
      <c r="O2312" s="4" t="str">
        <f t="shared" si="295"/>
        <v/>
      </c>
      <c r="P2312" t="s">
        <v>34</v>
      </c>
      <c r="Q2312">
        <v>0</v>
      </c>
      <c r="R2312" s="5" t="str">
        <f>IF(ISNA(VLOOKUP($J2312,STOK_AWAL,15,0)),"",VLOOKUP($J2312,STOK_AWAL,15,0))</f>
        <v/>
      </c>
      <c r="S2312" s="6">
        <v>0</v>
      </c>
      <c r="T2312" s="6">
        <v>0</v>
      </c>
      <c r="V2312" t="str">
        <f>IFERROR(INDEX('3.Stok Awal'!A2312:A7307,MATCH('4.Sell to Trade'!J2312,'3.Stok Awal'!D2312:D7307,0)),"")</f>
        <v/>
      </c>
    </row>
    <row r="2313" spans="1:22" x14ac:dyDescent="0.25">
      <c r="A2313" s="15" t="str">
        <f t="shared" si="294"/>
        <v/>
      </c>
      <c r="D2313" s="5" t="str">
        <f t="shared" si="288"/>
        <v/>
      </c>
      <c r="E2313" s="5" t="str">
        <f t="shared" si="289"/>
        <v/>
      </c>
      <c r="F2313" s="5" t="str">
        <f t="shared" si="290"/>
        <v/>
      </c>
      <c r="G2313" s="5" t="str">
        <f t="shared" si="291"/>
        <v/>
      </c>
      <c r="I2313" s="5" t="str">
        <f t="shared" si="292"/>
        <v/>
      </c>
      <c r="K2313" s="5" t="str">
        <f t="shared" si="293"/>
        <v/>
      </c>
      <c r="L2313" s="5"/>
      <c r="N2313" s="4"/>
      <c r="O2313" s="4" t="str">
        <f t="shared" si="295"/>
        <v/>
      </c>
      <c r="P2313" t="s">
        <v>34</v>
      </c>
      <c r="Q2313">
        <v>0</v>
      </c>
      <c r="R2313" s="5" t="str">
        <f>IF(ISNA(VLOOKUP($J2313,STOK_AWAL,15,0)),"",VLOOKUP($J2313,STOK_AWAL,15,0))</f>
        <v/>
      </c>
      <c r="S2313" s="6">
        <v>0</v>
      </c>
      <c r="T2313" s="6">
        <v>0</v>
      </c>
      <c r="V2313" t="str">
        <f>IFERROR(INDEX('3.Stok Awal'!A2313:A7308,MATCH('4.Sell to Trade'!J2313,'3.Stok Awal'!D2313:D7308,0)),"")</f>
        <v/>
      </c>
    </row>
    <row r="2314" spans="1:22" x14ac:dyDescent="0.25">
      <c r="A2314" s="15" t="str">
        <f t="shared" si="294"/>
        <v/>
      </c>
      <c r="D2314" s="5" t="str">
        <f t="shared" si="288"/>
        <v/>
      </c>
      <c r="E2314" s="5" t="str">
        <f t="shared" si="289"/>
        <v/>
      </c>
      <c r="F2314" s="5" t="str">
        <f t="shared" si="290"/>
        <v/>
      </c>
      <c r="G2314" s="5" t="str">
        <f t="shared" si="291"/>
        <v/>
      </c>
      <c r="I2314" s="5" t="str">
        <f t="shared" si="292"/>
        <v/>
      </c>
      <c r="K2314" s="5" t="str">
        <f t="shared" si="293"/>
        <v/>
      </c>
      <c r="L2314" s="5"/>
      <c r="N2314" s="4"/>
      <c r="O2314" s="4" t="str">
        <f t="shared" si="295"/>
        <v/>
      </c>
      <c r="P2314" t="s">
        <v>34</v>
      </c>
      <c r="Q2314">
        <v>0</v>
      </c>
      <c r="R2314" s="5" t="str">
        <f>IF(ISNA(VLOOKUP($J2314,STOK_AWAL,15,0)),"",VLOOKUP($J2314,STOK_AWAL,15,0))</f>
        <v/>
      </c>
      <c r="S2314" s="6">
        <v>0</v>
      </c>
      <c r="T2314" s="6">
        <v>0</v>
      </c>
      <c r="V2314" t="str">
        <f>IFERROR(INDEX('3.Stok Awal'!A2314:A7309,MATCH('4.Sell to Trade'!J2314,'3.Stok Awal'!D2314:D7309,0)),"")</f>
        <v/>
      </c>
    </row>
    <row r="2315" spans="1:22" x14ac:dyDescent="0.25">
      <c r="A2315" s="15" t="str">
        <f t="shared" si="294"/>
        <v/>
      </c>
      <c r="D2315" s="5" t="str">
        <f t="shared" si="288"/>
        <v/>
      </c>
      <c r="E2315" s="5" t="str">
        <f t="shared" si="289"/>
        <v/>
      </c>
      <c r="F2315" s="5" t="str">
        <f t="shared" si="290"/>
        <v/>
      </c>
      <c r="G2315" s="5" t="str">
        <f t="shared" si="291"/>
        <v/>
      </c>
      <c r="I2315" s="5" t="str">
        <f t="shared" si="292"/>
        <v/>
      </c>
      <c r="K2315" s="5" t="str">
        <f t="shared" si="293"/>
        <v/>
      </c>
      <c r="L2315" s="5"/>
      <c r="N2315" s="4"/>
      <c r="O2315" s="4" t="str">
        <f t="shared" si="295"/>
        <v/>
      </c>
      <c r="P2315" t="s">
        <v>34</v>
      </c>
      <c r="Q2315">
        <v>0</v>
      </c>
      <c r="R2315" s="5" t="str">
        <f>IF(ISNA(VLOOKUP($J2315,STOK_AWAL,15,0)),"",VLOOKUP($J2315,STOK_AWAL,15,0))</f>
        <v/>
      </c>
      <c r="S2315" s="6">
        <v>0</v>
      </c>
      <c r="T2315" s="6">
        <v>0</v>
      </c>
      <c r="V2315" t="str">
        <f>IFERROR(INDEX('3.Stok Awal'!A2315:A7310,MATCH('4.Sell to Trade'!J2315,'3.Stok Awal'!D2315:D7310,0)),"")</f>
        <v/>
      </c>
    </row>
    <row r="2316" spans="1:22" x14ac:dyDescent="0.25">
      <c r="A2316" s="15" t="str">
        <f t="shared" si="294"/>
        <v/>
      </c>
      <c r="D2316" s="5" t="str">
        <f t="shared" si="288"/>
        <v/>
      </c>
      <c r="E2316" s="5" t="str">
        <f t="shared" si="289"/>
        <v/>
      </c>
      <c r="F2316" s="5" t="str">
        <f t="shared" si="290"/>
        <v/>
      </c>
      <c r="G2316" s="5" t="str">
        <f t="shared" si="291"/>
        <v/>
      </c>
      <c r="I2316" s="5" t="str">
        <f t="shared" si="292"/>
        <v/>
      </c>
      <c r="K2316" s="5" t="str">
        <f t="shared" si="293"/>
        <v/>
      </c>
      <c r="L2316" s="5"/>
      <c r="N2316" s="4"/>
      <c r="O2316" s="4" t="str">
        <f t="shared" si="295"/>
        <v/>
      </c>
      <c r="P2316" t="s">
        <v>34</v>
      </c>
      <c r="Q2316">
        <v>0</v>
      </c>
      <c r="R2316" s="5" t="str">
        <f>IF(ISNA(VLOOKUP($J2316,STOK_AWAL,15,0)),"",VLOOKUP($J2316,STOK_AWAL,15,0))</f>
        <v/>
      </c>
      <c r="S2316" s="6">
        <v>0</v>
      </c>
      <c r="T2316" s="6">
        <v>0</v>
      </c>
      <c r="V2316" t="str">
        <f>IFERROR(INDEX('3.Stok Awal'!A2316:A7311,MATCH('4.Sell to Trade'!J2316,'3.Stok Awal'!D2316:D7311,0)),"")</f>
        <v/>
      </c>
    </row>
    <row r="2317" spans="1:22" x14ac:dyDescent="0.25">
      <c r="A2317" s="15" t="str">
        <f t="shared" si="294"/>
        <v/>
      </c>
      <c r="D2317" s="5" t="str">
        <f t="shared" si="288"/>
        <v/>
      </c>
      <c r="E2317" s="5" t="str">
        <f t="shared" si="289"/>
        <v/>
      </c>
      <c r="F2317" s="5" t="str">
        <f t="shared" si="290"/>
        <v/>
      </c>
      <c r="G2317" s="5" t="str">
        <f t="shared" si="291"/>
        <v/>
      </c>
      <c r="I2317" s="5" t="str">
        <f t="shared" si="292"/>
        <v/>
      </c>
      <c r="K2317" s="5" t="str">
        <f t="shared" si="293"/>
        <v/>
      </c>
      <c r="L2317" s="5"/>
      <c r="N2317" s="4"/>
      <c r="O2317" s="4" t="str">
        <f t="shared" si="295"/>
        <v/>
      </c>
      <c r="P2317" t="s">
        <v>34</v>
      </c>
      <c r="Q2317">
        <v>0</v>
      </c>
      <c r="R2317" s="5" t="str">
        <f>IF(ISNA(VLOOKUP($J2317,STOK_AWAL,15,0)),"",VLOOKUP($J2317,STOK_AWAL,15,0))</f>
        <v/>
      </c>
      <c r="S2317" s="6">
        <v>0</v>
      </c>
      <c r="T2317" s="6">
        <v>0</v>
      </c>
      <c r="V2317" t="str">
        <f>IFERROR(INDEX('3.Stok Awal'!A2317:A7312,MATCH('4.Sell to Trade'!J2317,'3.Stok Awal'!D2317:D7312,0)),"")</f>
        <v/>
      </c>
    </row>
    <row r="2318" spans="1:22" x14ac:dyDescent="0.25">
      <c r="A2318" s="15" t="str">
        <f t="shared" si="294"/>
        <v/>
      </c>
      <c r="D2318" s="5" t="str">
        <f t="shared" si="288"/>
        <v/>
      </c>
      <c r="E2318" s="5" t="str">
        <f t="shared" si="289"/>
        <v/>
      </c>
      <c r="F2318" s="5" t="str">
        <f t="shared" si="290"/>
        <v/>
      </c>
      <c r="G2318" s="5" t="str">
        <f t="shared" si="291"/>
        <v/>
      </c>
      <c r="I2318" s="5" t="str">
        <f t="shared" si="292"/>
        <v/>
      </c>
      <c r="K2318" s="5" t="str">
        <f t="shared" si="293"/>
        <v/>
      </c>
      <c r="L2318" s="5"/>
      <c r="N2318" s="4"/>
      <c r="O2318" s="4" t="str">
        <f t="shared" si="295"/>
        <v/>
      </c>
      <c r="P2318" t="s">
        <v>34</v>
      </c>
      <c r="Q2318">
        <v>0</v>
      </c>
      <c r="R2318" s="5" t="str">
        <f>IF(ISNA(VLOOKUP($J2318,STOK_AWAL,15,0)),"",VLOOKUP($J2318,STOK_AWAL,15,0))</f>
        <v/>
      </c>
      <c r="S2318" s="6">
        <v>0</v>
      </c>
      <c r="T2318" s="6">
        <v>0</v>
      </c>
      <c r="V2318" t="str">
        <f>IFERROR(INDEX('3.Stok Awal'!A2318:A7313,MATCH('4.Sell to Trade'!J2318,'3.Stok Awal'!D2318:D7313,0)),"")</f>
        <v/>
      </c>
    </row>
    <row r="2319" spans="1:22" x14ac:dyDescent="0.25">
      <c r="A2319" s="15" t="str">
        <f t="shared" si="294"/>
        <v/>
      </c>
      <c r="D2319" s="5" t="str">
        <f t="shared" si="288"/>
        <v/>
      </c>
      <c r="E2319" s="5" t="str">
        <f t="shared" si="289"/>
        <v/>
      </c>
      <c r="F2319" s="5" t="str">
        <f t="shared" si="290"/>
        <v/>
      </c>
      <c r="G2319" s="5" t="str">
        <f t="shared" si="291"/>
        <v/>
      </c>
      <c r="I2319" s="5" t="str">
        <f t="shared" si="292"/>
        <v/>
      </c>
      <c r="K2319" s="5" t="str">
        <f t="shared" si="293"/>
        <v/>
      </c>
      <c r="L2319" s="5"/>
      <c r="N2319" s="4"/>
      <c r="O2319" s="4" t="str">
        <f t="shared" si="295"/>
        <v/>
      </c>
      <c r="P2319" t="s">
        <v>34</v>
      </c>
      <c r="Q2319">
        <v>0</v>
      </c>
      <c r="R2319" s="5" t="str">
        <f>IF(ISNA(VLOOKUP($J2319,STOK_AWAL,15,0)),"",VLOOKUP($J2319,STOK_AWAL,15,0))</f>
        <v/>
      </c>
      <c r="S2319" s="6">
        <v>0</v>
      </c>
      <c r="T2319" s="6">
        <v>0</v>
      </c>
      <c r="V2319" t="str">
        <f>IFERROR(INDEX('3.Stok Awal'!A2319:A7314,MATCH('4.Sell to Trade'!J2319,'3.Stok Awal'!D2319:D7314,0)),"")</f>
        <v/>
      </c>
    </row>
    <row r="2320" spans="1:22" x14ac:dyDescent="0.25">
      <c r="A2320" s="15" t="str">
        <f t="shared" si="294"/>
        <v/>
      </c>
      <c r="D2320" s="5" t="str">
        <f t="shared" si="288"/>
        <v/>
      </c>
      <c r="E2320" s="5" t="str">
        <f t="shared" si="289"/>
        <v/>
      </c>
      <c r="F2320" s="5" t="str">
        <f t="shared" si="290"/>
        <v/>
      </c>
      <c r="G2320" s="5" t="str">
        <f t="shared" si="291"/>
        <v/>
      </c>
      <c r="I2320" s="5" t="str">
        <f t="shared" si="292"/>
        <v/>
      </c>
      <c r="K2320" s="5" t="str">
        <f t="shared" si="293"/>
        <v/>
      </c>
      <c r="L2320" s="5"/>
      <c r="N2320" s="4"/>
      <c r="O2320" s="4" t="str">
        <f t="shared" si="295"/>
        <v/>
      </c>
      <c r="P2320" t="s">
        <v>34</v>
      </c>
      <c r="Q2320">
        <v>0</v>
      </c>
      <c r="R2320" s="5" t="str">
        <f>IF(ISNA(VLOOKUP($J2320,STOK_AWAL,15,0)),"",VLOOKUP($J2320,STOK_AWAL,15,0))</f>
        <v/>
      </c>
      <c r="S2320" s="6">
        <v>0</v>
      </c>
      <c r="T2320" s="6">
        <v>0</v>
      </c>
      <c r="V2320" t="str">
        <f>IFERROR(INDEX('3.Stok Awal'!A2320:A7315,MATCH('4.Sell to Trade'!J2320,'3.Stok Awal'!D2320:D7315,0)),"")</f>
        <v/>
      </c>
    </row>
    <row r="2321" spans="1:22" x14ac:dyDescent="0.25">
      <c r="A2321" s="15" t="str">
        <f t="shared" si="294"/>
        <v/>
      </c>
      <c r="D2321" s="5" t="str">
        <f t="shared" si="288"/>
        <v/>
      </c>
      <c r="E2321" s="5" t="str">
        <f t="shared" si="289"/>
        <v/>
      </c>
      <c r="F2321" s="5" t="str">
        <f t="shared" si="290"/>
        <v/>
      </c>
      <c r="G2321" s="5" t="str">
        <f t="shared" si="291"/>
        <v/>
      </c>
      <c r="I2321" s="5" t="str">
        <f t="shared" si="292"/>
        <v/>
      </c>
      <c r="K2321" s="5" t="str">
        <f t="shared" si="293"/>
        <v/>
      </c>
      <c r="L2321" s="5"/>
      <c r="N2321" s="4"/>
      <c r="O2321" s="4" t="str">
        <f t="shared" si="295"/>
        <v/>
      </c>
      <c r="P2321" t="s">
        <v>34</v>
      </c>
      <c r="Q2321">
        <v>0</v>
      </c>
      <c r="R2321" s="5" t="str">
        <f>IF(ISNA(VLOOKUP($J2321,STOK_AWAL,15,0)),"",VLOOKUP($J2321,STOK_AWAL,15,0))</f>
        <v/>
      </c>
      <c r="S2321" s="6">
        <v>0</v>
      </c>
      <c r="T2321" s="6">
        <v>0</v>
      </c>
      <c r="V2321" t="str">
        <f>IFERROR(INDEX('3.Stok Awal'!A2321:A7316,MATCH('4.Sell to Trade'!J2321,'3.Stok Awal'!D2321:D7316,0)),"")</f>
        <v/>
      </c>
    </row>
    <row r="2322" spans="1:22" x14ac:dyDescent="0.25">
      <c r="A2322" s="15" t="str">
        <f t="shared" si="294"/>
        <v/>
      </c>
      <c r="D2322" s="5" t="str">
        <f t="shared" si="288"/>
        <v/>
      </c>
      <c r="E2322" s="5" t="str">
        <f t="shared" si="289"/>
        <v/>
      </c>
      <c r="F2322" s="5" t="str">
        <f t="shared" si="290"/>
        <v/>
      </c>
      <c r="G2322" s="5" t="str">
        <f t="shared" si="291"/>
        <v/>
      </c>
      <c r="I2322" s="5" t="str">
        <f t="shared" si="292"/>
        <v/>
      </c>
      <c r="K2322" s="5" t="str">
        <f t="shared" si="293"/>
        <v/>
      </c>
      <c r="L2322" s="5"/>
      <c r="N2322" s="4"/>
      <c r="O2322" s="4" t="str">
        <f t="shared" si="295"/>
        <v/>
      </c>
      <c r="P2322" t="s">
        <v>34</v>
      </c>
      <c r="Q2322">
        <v>0</v>
      </c>
      <c r="R2322" s="5" t="str">
        <f>IF(ISNA(VLOOKUP($J2322,STOK_AWAL,15,0)),"",VLOOKUP($J2322,STOK_AWAL,15,0))</f>
        <v/>
      </c>
      <c r="S2322" s="6">
        <v>0</v>
      </c>
      <c r="T2322" s="6">
        <v>0</v>
      </c>
      <c r="V2322" t="str">
        <f>IFERROR(INDEX('3.Stok Awal'!A2322:A7317,MATCH('4.Sell to Trade'!J2322,'3.Stok Awal'!D2322:D7317,0)),"")</f>
        <v/>
      </c>
    </row>
    <row r="2323" spans="1:22" x14ac:dyDescent="0.25">
      <c r="A2323" s="15" t="str">
        <f t="shared" si="294"/>
        <v/>
      </c>
      <c r="D2323" s="5" t="str">
        <f t="shared" si="288"/>
        <v/>
      </c>
      <c r="E2323" s="5" t="str">
        <f t="shared" si="289"/>
        <v/>
      </c>
      <c r="F2323" s="5" t="str">
        <f t="shared" si="290"/>
        <v/>
      </c>
      <c r="G2323" s="5" t="str">
        <f t="shared" si="291"/>
        <v/>
      </c>
      <c r="I2323" s="5" t="str">
        <f t="shared" si="292"/>
        <v/>
      </c>
      <c r="K2323" s="5" t="str">
        <f t="shared" si="293"/>
        <v/>
      </c>
      <c r="L2323" s="5"/>
      <c r="N2323" s="4"/>
      <c r="O2323" s="4" t="str">
        <f t="shared" si="295"/>
        <v/>
      </c>
      <c r="P2323" t="s">
        <v>34</v>
      </c>
      <c r="Q2323">
        <v>0</v>
      </c>
      <c r="R2323" s="5" t="str">
        <f>IF(ISNA(VLOOKUP($J2323,STOK_AWAL,15,0)),"",VLOOKUP($J2323,STOK_AWAL,15,0))</f>
        <v/>
      </c>
      <c r="S2323" s="6">
        <v>0</v>
      </c>
      <c r="T2323" s="6">
        <v>0</v>
      </c>
      <c r="V2323" t="str">
        <f>IFERROR(INDEX('3.Stok Awal'!A2323:A7318,MATCH('4.Sell to Trade'!J2323,'3.Stok Awal'!D2323:D7318,0)),"")</f>
        <v/>
      </c>
    </row>
    <row r="2324" spans="1:22" x14ac:dyDescent="0.25">
      <c r="A2324" s="15" t="str">
        <f t="shared" si="294"/>
        <v/>
      </c>
      <c r="D2324" s="5" t="str">
        <f t="shared" si="288"/>
        <v/>
      </c>
      <c r="E2324" s="5" t="str">
        <f t="shared" si="289"/>
        <v/>
      </c>
      <c r="F2324" s="5" t="str">
        <f t="shared" si="290"/>
        <v/>
      </c>
      <c r="G2324" s="5" t="str">
        <f t="shared" si="291"/>
        <v/>
      </c>
      <c r="I2324" s="5" t="str">
        <f t="shared" si="292"/>
        <v/>
      </c>
      <c r="K2324" s="5" t="str">
        <f t="shared" si="293"/>
        <v/>
      </c>
      <c r="L2324" s="5"/>
      <c r="N2324" s="4"/>
      <c r="O2324" s="4" t="str">
        <f t="shared" si="295"/>
        <v/>
      </c>
      <c r="P2324" t="s">
        <v>34</v>
      </c>
      <c r="Q2324">
        <v>0</v>
      </c>
      <c r="R2324" s="5" t="str">
        <f>IF(ISNA(VLOOKUP($J2324,STOK_AWAL,15,0)),"",VLOOKUP($J2324,STOK_AWAL,15,0))</f>
        <v/>
      </c>
      <c r="S2324" s="6">
        <v>0</v>
      </c>
      <c r="T2324" s="6">
        <v>0</v>
      </c>
      <c r="V2324" t="str">
        <f>IFERROR(INDEX('3.Stok Awal'!A2324:A7319,MATCH('4.Sell to Trade'!J2324,'3.Stok Awal'!D2324:D7319,0)),"")</f>
        <v/>
      </c>
    </row>
    <row r="2325" spans="1:22" x14ac:dyDescent="0.25">
      <c r="A2325" s="15" t="str">
        <f t="shared" si="294"/>
        <v/>
      </c>
      <c r="D2325" s="5" t="str">
        <f t="shared" si="288"/>
        <v/>
      </c>
      <c r="E2325" s="5" t="str">
        <f t="shared" si="289"/>
        <v/>
      </c>
      <c r="F2325" s="5" t="str">
        <f t="shared" si="290"/>
        <v/>
      </c>
      <c r="G2325" s="5" t="str">
        <f t="shared" si="291"/>
        <v/>
      </c>
      <c r="I2325" s="5" t="str">
        <f t="shared" si="292"/>
        <v/>
      </c>
      <c r="K2325" s="5" t="str">
        <f t="shared" si="293"/>
        <v/>
      </c>
      <c r="L2325" s="5"/>
      <c r="N2325" s="4"/>
      <c r="O2325" s="4" t="str">
        <f t="shared" si="295"/>
        <v/>
      </c>
      <c r="P2325" t="s">
        <v>34</v>
      </c>
      <c r="Q2325">
        <v>0</v>
      </c>
      <c r="R2325" s="5" t="str">
        <f>IF(ISNA(VLOOKUP($J2325,STOK_AWAL,15,0)),"",VLOOKUP($J2325,STOK_AWAL,15,0))</f>
        <v/>
      </c>
      <c r="S2325" s="6">
        <v>0</v>
      </c>
      <c r="T2325" s="6">
        <v>0</v>
      </c>
      <c r="V2325" t="str">
        <f>IFERROR(INDEX('3.Stok Awal'!A2325:A7320,MATCH('4.Sell to Trade'!J2325,'3.Stok Awal'!D2325:D7320,0)),"")</f>
        <v/>
      </c>
    </row>
    <row r="2326" spans="1:22" x14ac:dyDescent="0.25">
      <c r="A2326" s="15" t="str">
        <f t="shared" si="294"/>
        <v/>
      </c>
      <c r="D2326" s="5" t="str">
        <f t="shared" si="288"/>
        <v/>
      </c>
      <c r="E2326" s="5" t="str">
        <f t="shared" si="289"/>
        <v/>
      </c>
      <c r="F2326" s="5" t="str">
        <f t="shared" si="290"/>
        <v/>
      </c>
      <c r="G2326" s="5" t="str">
        <f t="shared" si="291"/>
        <v/>
      </c>
      <c r="I2326" s="5" t="str">
        <f t="shared" si="292"/>
        <v/>
      </c>
      <c r="K2326" s="5" t="str">
        <f t="shared" si="293"/>
        <v/>
      </c>
      <c r="L2326" s="5"/>
      <c r="N2326" s="4"/>
      <c r="O2326" s="4" t="str">
        <f t="shared" si="295"/>
        <v/>
      </c>
      <c r="P2326" t="s">
        <v>34</v>
      </c>
      <c r="Q2326">
        <v>0</v>
      </c>
      <c r="R2326" s="5" t="str">
        <f>IF(ISNA(VLOOKUP($J2326,STOK_AWAL,15,0)),"",VLOOKUP($J2326,STOK_AWAL,15,0))</f>
        <v/>
      </c>
      <c r="S2326" s="6">
        <v>0</v>
      </c>
      <c r="T2326" s="6">
        <v>0</v>
      </c>
      <c r="V2326" t="str">
        <f>IFERROR(INDEX('3.Stok Awal'!A2326:A7321,MATCH('4.Sell to Trade'!J2326,'3.Stok Awal'!D2326:D7321,0)),"")</f>
        <v/>
      </c>
    </row>
    <row r="2327" spans="1:22" x14ac:dyDescent="0.25">
      <c r="A2327" s="15" t="str">
        <f t="shared" si="294"/>
        <v/>
      </c>
      <c r="D2327" s="5" t="str">
        <f t="shared" si="288"/>
        <v/>
      </c>
      <c r="E2327" s="5" t="str">
        <f t="shared" si="289"/>
        <v/>
      </c>
      <c r="F2327" s="5" t="str">
        <f t="shared" si="290"/>
        <v/>
      </c>
      <c r="G2327" s="5" t="str">
        <f t="shared" si="291"/>
        <v/>
      </c>
      <c r="I2327" s="5" t="str">
        <f t="shared" si="292"/>
        <v/>
      </c>
      <c r="K2327" s="5" t="str">
        <f t="shared" si="293"/>
        <v/>
      </c>
      <c r="L2327" s="5"/>
      <c r="N2327" s="4"/>
      <c r="O2327" s="4" t="str">
        <f t="shared" si="295"/>
        <v/>
      </c>
      <c r="P2327" t="s">
        <v>34</v>
      </c>
      <c r="Q2327">
        <v>0</v>
      </c>
      <c r="R2327" s="5" t="str">
        <f>IF(ISNA(VLOOKUP($J2327,STOK_AWAL,15,0)),"",VLOOKUP($J2327,STOK_AWAL,15,0))</f>
        <v/>
      </c>
      <c r="S2327" s="6">
        <v>0</v>
      </c>
      <c r="T2327" s="6">
        <v>0</v>
      </c>
      <c r="V2327" t="str">
        <f>IFERROR(INDEX('3.Stok Awal'!A2327:A7322,MATCH('4.Sell to Trade'!J2327,'3.Stok Awal'!D2327:D7322,0)),"")</f>
        <v/>
      </c>
    </row>
    <row r="2328" spans="1:22" x14ac:dyDescent="0.25">
      <c r="A2328" s="15" t="str">
        <f t="shared" si="294"/>
        <v/>
      </c>
      <c r="D2328" s="5" t="str">
        <f t="shared" si="288"/>
        <v/>
      </c>
      <c r="E2328" s="5" t="str">
        <f t="shared" si="289"/>
        <v/>
      </c>
      <c r="F2328" s="5" t="str">
        <f t="shared" si="290"/>
        <v/>
      </c>
      <c r="G2328" s="5" t="str">
        <f t="shared" si="291"/>
        <v/>
      </c>
      <c r="I2328" s="5" t="str">
        <f t="shared" si="292"/>
        <v/>
      </c>
      <c r="K2328" s="5" t="str">
        <f t="shared" si="293"/>
        <v/>
      </c>
      <c r="L2328" s="5"/>
      <c r="N2328" s="4"/>
      <c r="O2328" s="4" t="str">
        <f t="shared" si="295"/>
        <v/>
      </c>
      <c r="P2328" t="s">
        <v>34</v>
      </c>
      <c r="Q2328">
        <v>0</v>
      </c>
      <c r="R2328" s="5" t="str">
        <f>IF(ISNA(VLOOKUP($J2328,STOK_AWAL,15,0)),"",VLOOKUP($J2328,STOK_AWAL,15,0))</f>
        <v/>
      </c>
      <c r="S2328" s="6">
        <v>0</v>
      </c>
      <c r="T2328" s="6">
        <v>0</v>
      </c>
      <c r="V2328" t="str">
        <f>IFERROR(INDEX('3.Stok Awal'!A2328:A7323,MATCH('4.Sell to Trade'!J2328,'3.Stok Awal'!D2328:D7323,0)),"")</f>
        <v/>
      </c>
    </row>
    <row r="2329" spans="1:22" x14ac:dyDescent="0.25">
      <c r="A2329" s="15" t="str">
        <f t="shared" si="294"/>
        <v/>
      </c>
      <c r="D2329" s="5" t="str">
        <f t="shared" si="288"/>
        <v/>
      </c>
      <c r="E2329" s="5" t="str">
        <f t="shared" si="289"/>
        <v/>
      </c>
      <c r="F2329" s="5" t="str">
        <f t="shared" si="290"/>
        <v/>
      </c>
      <c r="G2329" s="5" t="str">
        <f t="shared" si="291"/>
        <v/>
      </c>
      <c r="I2329" s="5" t="str">
        <f t="shared" si="292"/>
        <v/>
      </c>
      <c r="K2329" s="5" t="str">
        <f t="shared" si="293"/>
        <v/>
      </c>
      <c r="L2329" s="5"/>
      <c r="N2329" s="4"/>
      <c r="O2329" s="4" t="str">
        <f t="shared" si="295"/>
        <v/>
      </c>
      <c r="P2329" t="s">
        <v>34</v>
      </c>
      <c r="Q2329">
        <v>0</v>
      </c>
      <c r="R2329" s="5" t="str">
        <f>IF(ISNA(VLOOKUP($J2329,STOK_AWAL,15,0)),"",VLOOKUP($J2329,STOK_AWAL,15,0))</f>
        <v/>
      </c>
      <c r="S2329" s="6">
        <v>0</v>
      </c>
      <c r="T2329" s="6">
        <v>0</v>
      </c>
      <c r="V2329" t="str">
        <f>IFERROR(INDEX('3.Stok Awal'!A2329:A7324,MATCH('4.Sell to Trade'!J2329,'3.Stok Awal'!D2329:D7324,0)),"")</f>
        <v/>
      </c>
    </row>
    <row r="2330" spans="1:22" x14ac:dyDescent="0.25">
      <c r="A2330" s="15" t="str">
        <f t="shared" si="294"/>
        <v/>
      </c>
      <c r="D2330" s="5" t="str">
        <f t="shared" si="288"/>
        <v/>
      </c>
      <c r="E2330" s="5" t="str">
        <f t="shared" si="289"/>
        <v/>
      </c>
      <c r="F2330" s="5" t="str">
        <f t="shared" si="290"/>
        <v/>
      </c>
      <c r="G2330" s="5" t="str">
        <f t="shared" si="291"/>
        <v/>
      </c>
      <c r="I2330" s="5" t="str">
        <f t="shared" si="292"/>
        <v/>
      </c>
      <c r="K2330" s="5" t="str">
        <f t="shared" si="293"/>
        <v/>
      </c>
      <c r="L2330" s="5"/>
      <c r="N2330" s="4"/>
      <c r="O2330" s="4" t="str">
        <f t="shared" si="295"/>
        <v/>
      </c>
      <c r="P2330" t="s">
        <v>34</v>
      </c>
      <c r="Q2330">
        <v>0</v>
      </c>
      <c r="R2330" s="5" t="str">
        <f>IF(ISNA(VLOOKUP($J2330,STOK_AWAL,15,0)),"",VLOOKUP($J2330,STOK_AWAL,15,0))</f>
        <v/>
      </c>
      <c r="S2330" s="6">
        <v>0</v>
      </c>
      <c r="T2330" s="6">
        <v>0</v>
      </c>
      <c r="V2330" t="str">
        <f>IFERROR(INDEX('3.Stok Awal'!A2330:A7325,MATCH('4.Sell to Trade'!J2330,'3.Stok Awal'!D2330:D7325,0)),"")</f>
        <v/>
      </c>
    </row>
    <row r="2331" spans="1:22" x14ac:dyDescent="0.25">
      <c r="A2331" s="15" t="str">
        <f t="shared" si="294"/>
        <v/>
      </c>
      <c r="D2331" s="5" t="str">
        <f t="shared" si="288"/>
        <v/>
      </c>
      <c r="E2331" s="5" t="str">
        <f t="shared" si="289"/>
        <v/>
      </c>
      <c r="F2331" s="5" t="str">
        <f t="shared" si="290"/>
        <v/>
      </c>
      <c r="G2331" s="5" t="str">
        <f t="shared" si="291"/>
        <v/>
      </c>
      <c r="I2331" s="5" t="str">
        <f t="shared" si="292"/>
        <v/>
      </c>
      <c r="K2331" s="5" t="str">
        <f t="shared" si="293"/>
        <v/>
      </c>
      <c r="L2331" s="5"/>
      <c r="N2331" s="4"/>
      <c r="O2331" s="4" t="str">
        <f t="shared" si="295"/>
        <v/>
      </c>
      <c r="P2331" t="s">
        <v>34</v>
      </c>
      <c r="Q2331">
        <v>0</v>
      </c>
      <c r="R2331" s="5" t="str">
        <f>IF(ISNA(VLOOKUP($J2331,STOK_AWAL,15,0)),"",VLOOKUP($J2331,STOK_AWAL,15,0))</f>
        <v/>
      </c>
      <c r="S2331" s="6">
        <v>0</v>
      </c>
      <c r="T2331" s="6">
        <v>0</v>
      </c>
      <c r="V2331" t="str">
        <f>IFERROR(INDEX('3.Stok Awal'!A2331:A7326,MATCH('4.Sell to Trade'!J2331,'3.Stok Awal'!D2331:D7326,0)),"")</f>
        <v/>
      </c>
    </row>
    <row r="2332" spans="1:22" x14ac:dyDescent="0.25">
      <c r="A2332" s="15" t="str">
        <f t="shared" si="294"/>
        <v/>
      </c>
      <c r="D2332" s="5" t="str">
        <f t="shared" si="288"/>
        <v/>
      </c>
      <c r="E2332" s="5" t="str">
        <f t="shared" si="289"/>
        <v/>
      </c>
      <c r="F2332" s="5" t="str">
        <f t="shared" si="290"/>
        <v/>
      </c>
      <c r="G2332" s="5" t="str">
        <f t="shared" si="291"/>
        <v/>
      </c>
      <c r="I2332" s="5" t="str">
        <f t="shared" si="292"/>
        <v/>
      </c>
      <c r="K2332" s="5" t="str">
        <f t="shared" si="293"/>
        <v/>
      </c>
      <c r="L2332" s="5"/>
      <c r="N2332" s="4"/>
      <c r="O2332" s="4" t="str">
        <f t="shared" si="295"/>
        <v/>
      </c>
      <c r="P2332" t="s">
        <v>34</v>
      </c>
      <c r="Q2332">
        <v>0</v>
      </c>
      <c r="R2332" s="5" t="str">
        <f>IF(ISNA(VLOOKUP($J2332,STOK_AWAL,15,0)),"",VLOOKUP($J2332,STOK_AWAL,15,0))</f>
        <v/>
      </c>
      <c r="S2332" s="6">
        <v>0</v>
      </c>
      <c r="T2332" s="6">
        <v>0</v>
      </c>
      <c r="V2332" t="str">
        <f>IFERROR(INDEX('3.Stok Awal'!A2332:A7327,MATCH('4.Sell to Trade'!J2332,'3.Stok Awal'!D2332:D7327,0)),"")</f>
        <v/>
      </c>
    </row>
    <row r="2333" spans="1:22" x14ac:dyDescent="0.25">
      <c r="A2333" s="15" t="str">
        <f t="shared" si="294"/>
        <v/>
      </c>
      <c r="D2333" s="5" t="str">
        <f t="shared" si="288"/>
        <v/>
      </c>
      <c r="E2333" s="5" t="str">
        <f t="shared" si="289"/>
        <v/>
      </c>
      <c r="F2333" s="5" t="str">
        <f t="shared" si="290"/>
        <v/>
      </c>
      <c r="G2333" s="5" t="str">
        <f t="shared" si="291"/>
        <v/>
      </c>
      <c r="I2333" s="5" t="str">
        <f t="shared" si="292"/>
        <v/>
      </c>
      <c r="K2333" s="5" t="str">
        <f t="shared" si="293"/>
        <v/>
      </c>
      <c r="L2333" s="5"/>
      <c r="N2333" s="4"/>
      <c r="O2333" s="4" t="str">
        <f t="shared" si="295"/>
        <v/>
      </c>
      <c r="P2333" t="s">
        <v>34</v>
      </c>
      <c r="Q2333">
        <v>0</v>
      </c>
      <c r="R2333" s="5" t="str">
        <f>IF(ISNA(VLOOKUP($J2333,STOK_AWAL,15,0)),"",VLOOKUP($J2333,STOK_AWAL,15,0))</f>
        <v/>
      </c>
      <c r="S2333" s="6">
        <v>0</v>
      </c>
      <c r="T2333" s="6">
        <v>0</v>
      </c>
      <c r="V2333" t="str">
        <f>IFERROR(INDEX('3.Stok Awal'!A2333:A7328,MATCH('4.Sell to Trade'!J2333,'3.Stok Awal'!D2333:D7328,0)),"")</f>
        <v/>
      </c>
    </row>
    <row r="2334" spans="1:22" x14ac:dyDescent="0.25">
      <c r="A2334" s="15" t="str">
        <f t="shared" si="294"/>
        <v/>
      </c>
      <c r="D2334" s="5" t="str">
        <f t="shared" si="288"/>
        <v/>
      </c>
      <c r="E2334" s="5" t="str">
        <f t="shared" si="289"/>
        <v/>
      </c>
      <c r="F2334" s="5" t="str">
        <f t="shared" si="290"/>
        <v/>
      </c>
      <c r="G2334" s="5" t="str">
        <f t="shared" si="291"/>
        <v/>
      </c>
      <c r="I2334" s="5" t="str">
        <f t="shared" si="292"/>
        <v/>
      </c>
      <c r="K2334" s="5" t="str">
        <f t="shared" si="293"/>
        <v/>
      </c>
      <c r="L2334" s="5"/>
      <c r="N2334" s="4"/>
      <c r="O2334" s="4" t="str">
        <f t="shared" si="295"/>
        <v/>
      </c>
      <c r="P2334" t="s">
        <v>34</v>
      </c>
      <c r="Q2334">
        <v>0</v>
      </c>
      <c r="R2334" s="5" t="str">
        <f>IF(ISNA(VLOOKUP($J2334,STOK_AWAL,15,0)),"",VLOOKUP($J2334,STOK_AWAL,15,0))</f>
        <v/>
      </c>
      <c r="S2334" s="6">
        <v>0</v>
      </c>
      <c r="T2334" s="6">
        <v>0</v>
      </c>
      <c r="V2334" t="str">
        <f>IFERROR(INDEX('3.Stok Awal'!A2334:A7329,MATCH('4.Sell to Trade'!J2334,'3.Stok Awal'!D2334:D7329,0)),"")</f>
        <v/>
      </c>
    </row>
    <row r="2335" spans="1:22" x14ac:dyDescent="0.25">
      <c r="A2335" s="15" t="str">
        <f t="shared" si="294"/>
        <v/>
      </c>
      <c r="D2335" s="5" t="str">
        <f t="shared" si="288"/>
        <v/>
      </c>
      <c r="E2335" s="5" t="str">
        <f t="shared" si="289"/>
        <v/>
      </c>
      <c r="F2335" s="5" t="str">
        <f t="shared" si="290"/>
        <v/>
      </c>
      <c r="G2335" s="5" t="str">
        <f t="shared" si="291"/>
        <v/>
      </c>
      <c r="I2335" s="5" t="str">
        <f t="shared" si="292"/>
        <v/>
      </c>
      <c r="K2335" s="5" t="str">
        <f t="shared" si="293"/>
        <v/>
      </c>
      <c r="L2335" s="5"/>
      <c r="N2335" s="4"/>
      <c r="O2335" s="4" t="str">
        <f t="shared" si="295"/>
        <v/>
      </c>
      <c r="P2335" t="s">
        <v>34</v>
      </c>
      <c r="Q2335">
        <v>0</v>
      </c>
      <c r="R2335" s="5" t="str">
        <f>IF(ISNA(VLOOKUP($J2335,STOK_AWAL,15,0)),"",VLOOKUP($J2335,STOK_AWAL,15,0))</f>
        <v/>
      </c>
      <c r="S2335" s="6">
        <v>0</v>
      </c>
      <c r="T2335" s="6">
        <v>0</v>
      </c>
      <c r="V2335" t="str">
        <f>IFERROR(INDEX('3.Stok Awal'!A2335:A7330,MATCH('4.Sell to Trade'!J2335,'3.Stok Awal'!D2335:D7330,0)),"")</f>
        <v/>
      </c>
    </row>
    <row r="2336" spans="1:22" x14ac:dyDescent="0.25">
      <c r="A2336" s="15" t="str">
        <f t="shared" si="294"/>
        <v/>
      </c>
      <c r="D2336" s="5" t="str">
        <f t="shared" si="288"/>
        <v/>
      </c>
      <c r="E2336" s="5" t="str">
        <f t="shared" si="289"/>
        <v/>
      </c>
      <c r="F2336" s="5" t="str">
        <f t="shared" si="290"/>
        <v/>
      </c>
      <c r="G2336" s="5" t="str">
        <f t="shared" si="291"/>
        <v/>
      </c>
      <c r="I2336" s="5" t="str">
        <f t="shared" si="292"/>
        <v/>
      </c>
      <c r="K2336" s="5" t="str">
        <f t="shared" si="293"/>
        <v/>
      </c>
      <c r="L2336" s="5"/>
      <c r="N2336" s="4"/>
      <c r="O2336" s="4" t="str">
        <f t="shared" si="295"/>
        <v/>
      </c>
      <c r="P2336" t="s">
        <v>34</v>
      </c>
      <c r="Q2336">
        <v>0</v>
      </c>
      <c r="R2336" s="5" t="str">
        <f>IF(ISNA(VLOOKUP($J2336,STOK_AWAL,15,0)),"",VLOOKUP($J2336,STOK_AWAL,15,0))</f>
        <v/>
      </c>
      <c r="S2336" s="6">
        <v>0</v>
      </c>
      <c r="T2336" s="6">
        <v>0</v>
      </c>
      <c r="V2336" t="str">
        <f>IFERROR(INDEX('3.Stok Awal'!A2336:A7331,MATCH('4.Sell to Trade'!J2336,'3.Stok Awal'!D2336:D7331,0)),"")</f>
        <v/>
      </c>
    </row>
    <row r="2337" spans="1:22" x14ac:dyDescent="0.25">
      <c r="A2337" s="15" t="str">
        <f t="shared" si="294"/>
        <v/>
      </c>
      <c r="D2337" s="5" t="str">
        <f t="shared" si="288"/>
        <v/>
      </c>
      <c r="E2337" s="5" t="str">
        <f t="shared" si="289"/>
        <v/>
      </c>
      <c r="F2337" s="5" t="str">
        <f t="shared" si="290"/>
        <v/>
      </c>
      <c r="G2337" s="5" t="str">
        <f t="shared" si="291"/>
        <v/>
      </c>
      <c r="I2337" s="5" t="str">
        <f t="shared" si="292"/>
        <v/>
      </c>
      <c r="K2337" s="5" t="str">
        <f t="shared" si="293"/>
        <v/>
      </c>
      <c r="L2337" s="5"/>
      <c r="N2337" s="4"/>
      <c r="O2337" s="4" t="str">
        <f t="shared" si="295"/>
        <v/>
      </c>
      <c r="P2337" t="s">
        <v>34</v>
      </c>
      <c r="Q2337">
        <v>0</v>
      </c>
      <c r="R2337" s="5" t="str">
        <f>IF(ISNA(VLOOKUP($J2337,STOK_AWAL,15,0)),"",VLOOKUP($J2337,STOK_AWAL,15,0))</f>
        <v/>
      </c>
      <c r="S2337" s="6">
        <v>0</v>
      </c>
      <c r="T2337" s="6">
        <v>0</v>
      </c>
      <c r="V2337" t="str">
        <f>IFERROR(INDEX('3.Stok Awal'!A2337:A7332,MATCH('4.Sell to Trade'!J2337,'3.Stok Awal'!D2337:D7332,0)),"")</f>
        <v/>
      </c>
    </row>
    <row r="2338" spans="1:22" x14ac:dyDescent="0.25">
      <c r="A2338" s="15" t="str">
        <f t="shared" si="294"/>
        <v/>
      </c>
      <c r="D2338" s="5" t="str">
        <f t="shared" si="288"/>
        <v/>
      </c>
      <c r="E2338" s="5" t="str">
        <f t="shared" si="289"/>
        <v/>
      </c>
      <c r="F2338" s="5" t="str">
        <f t="shared" si="290"/>
        <v/>
      </c>
      <c r="G2338" s="5" t="str">
        <f t="shared" si="291"/>
        <v/>
      </c>
      <c r="I2338" s="5" t="str">
        <f t="shared" si="292"/>
        <v/>
      </c>
      <c r="K2338" s="5" t="str">
        <f t="shared" si="293"/>
        <v/>
      </c>
      <c r="L2338" s="5"/>
      <c r="N2338" s="4"/>
      <c r="O2338" s="4" t="str">
        <f t="shared" si="295"/>
        <v/>
      </c>
      <c r="P2338" t="s">
        <v>34</v>
      </c>
      <c r="Q2338">
        <v>0</v>
      </c>
      <c r="R2338" s="5" t="str">
        <f>IF(ISNA(VLOOKUP($J2338,STOK_AWAL,15,0)),"",VLOOKUP($J2338,STOK_AWAL,15,0))</f>
        <v/>
      </c>
      <c r="S2338" s="6">
        <v>0</v>
      </c>
      <c r="T2338" s="6">
        <v>0</v>
      </c>
      <c r="V2338" t="str">
        <f>IFERROR(INDEX('3.Stok Awal'!A2338:A7333,MATCH('4.Sell to Trade'!J2338,'3.Stok Awal'!D2338:D7333,0)),"")</f>
        <v/>
      </c>
    </row>
    <row r="2339" spans="1:22" x14ac:dyDescent="0.25">
      <c r="A2339" s="15" t="str">
        <f t="shared" si="294"/>
        <v/>
      </c>
      <c r="D2339" s="5" t="str">
        <f t="shared" si="288"/>
        <v/>
      </c>
      <c r="E2339" s="5" t="str">
        <f t="shared" si="289"/>
        <v/>
      </c>
      <c r="F2339" s="5" t="str">
        <f t="shared" si="290"/>
        <v/>
      </c>
      <c r="G2339" s="5" t="str">
        <f t="shared" si="291"/>
        <v/>
      </c>
      <c r="I2339" s="5" t="str">
        <f t="shared" si="292"/>
        <v/>
      </c>
      <c r="K2339" s="5" t="str">
        <f t="shared" si="293"/>
        <v/>
      </c>
      <c r="L2339" s="5"/>
      <c r="N2339" s="4"/>
      <c r="O2339" s="4" t="str">
        <f t="shared" si="295"/>
        <v/>
      </c>
      <c r="P2339" t="s">
        <v>34</v>
      </c>
      <c r="Q2339">
        <v>0</v>
      </c>
      <c r="R2339" s="5" t="str">
        <f>IF(ISNA(VLOOKUP($J2339,STOK_AWAL,15,0)),"",VLOOKUP($J2339,STOK_AWAL,15,0))</f>
        <v/>
      </c>
      <c r="S2339" s="6">
        <v>0</v>
      </c>
      <c r="T2339" s="6">
        <v>0</v>
      </c>
      <c r="V2339" t="str">
        <f>IFERROR(INDEX('3.Stok Awal'!A2339:A7334,MATCH('4.Sell to Trade'!J2339,'3.Stok Awal'!D2339:D7334,0)),"")</f>
        <v/>
      </c>
    </row>
    <row r="2340" spans="1:22" x14ac:dyDescent="0.25">
      <c r="A2340" s="15" t="str">
        <f t="shared" si="294"/>
        <v/>
      </c>
      <c r="D2340" s="5" t="str">
        <f t="shared" si="288"/>
        <v/>
      </c>
      <c r="E2340" s="5" t="str">
        <f t="shared" si="289"/>
        <v/>
      </c>
      <c r="F2340" s="5" t="str">
        <f t="shared" si="290"/>
        <v/>
      </c>
      <c r="G2340" s="5" t="str">
        <f t="shared" si="291"/>
        <v/>
      </c>
      <c r="I2340" s="5" t="str">
        <f t="shared" si="292"/>
        <v/>
      </c>
      <c r="K2340" s="5" t="str">
        <f t="shared" si="293"/>
        <v/>
      </c>
      <c r="L2340" s="5"/>
      <c r="N2340" s="4"/>
      <c r="O2340" s="4" t="str">
        <f t="shared" si="295"/>
        <v/>
      </c>
      <c r="P2340" t="s">
        <v>34</v>
      </c>
      <c r="Q2340">
        <v>0</v>
      </c>
      <c r="R2340" s="5" t="str">
        <f>IF(ISNA(VLOOKUP($J2340,STOK_AWAL,15,0)),"",VLOOKUP($J2340,STOK_AWAL,15,0))</f>
        <v/>
      </c>
      <c r="S2340" s="6">
        <v>0</v>
      </c>
      <c r="T2340" s="6">
        <v>0</v>
      </c>
      <c r="V2340" t="str">
        <f>IFERROR(INDEX('3.Stok Awal'!A2340:A7335,MATCH('4.Sell to Trade'!J2340,'3.Stok Awal'!D2340:D7335,0)),"")</f>
        <v/>
      </c>
    </row>
    <row r="2341" spans="1:22" x14ac:dyDescent="0.25">
      <c r="A2341" s="15" t="str">
        <f t="shared" si="294"/>
        <v/>
      </c>
      <c r="D2341" s="5" t="str">
        <f t="shared" si="288"/>
        <v/>
      </c>
      <c r="E2341" s="5" t="str">
        <f t="shared" si="289"/>
        <v/>
      </c>
      <c r="F2341" s="5" t="str">
        <f t="shared" si="290"/>
        <v/>
      </c>
      <c r="G2341" s="5" t="str">
        <f t="shared" si="291"/>
        <v/>
      </c>
      <c r="I2341" s="5" t="str">
        <f t="shared" si="292"/>
        <v/>
      </c>
      <c r="K2341" s="5" t="str">
        <f t="shared" si="293"/>
        <v/>
      </c>
      <c r="L2341" s="5"/>
      <c r="N2341" s="4"/>
      <c r="O2341" s="4" t="str">
        <f t="shared" si="295"/>
        <v/>
      </c>
      <c r="P2341" t="s">
        <v>34</v>
      </c>
      <c r="Q2341">
        <v>0</v>
      </c>
      <c r="R2341" s="5" t="str">
        <f>IF(ISNA(VLOOKUP($J2341,STOK_AWAL,15,0)),"",VLOOKUP($J2341,STOK_AWAL,15,0))</f>
        <v/>
      </c>
      <c r="S2341" s="6">
        <v>0</v>
      </c>
      <c r="T2341" s="6">
        <v>0</v>
      </c>
      <c r="V2341" t="str">
        <f>IFERROR(INDEX('3.Stok Awal'!A2341:A7336,MATCH('4.Sell to Trade'!J2341,'3.Stok Awal'!D2341:D7336,0)),"")</f>
        <v/>
      </c>
    </row>
    <row r="2342" spans="1:22" x14ac:dyDescent="0.25">
      <c r="A2342" s="15" t="str">
        <f t="shared" si="294"/>
        <v/>
      </c>
      <c r="D2342" s="5" t="str">
        <f t="shared" si="288"/>
        <v/>
      </c>
      <c r="E2342" s="5" t="str">
        <f t="shared" si="289"/>
        <v/>
      </c>
      <c r="F2342" s="5" t="str">
        <f t="shared" si="290"/>
        <v/>
      </c>
      <c r="G2342" s="5" t="str">
        <f t="shared" si="291"/>
        <v/>
      </c>
      <c r="I2342" s="5" t="str">
        <f t="shared" si="292"/>
        <v/>
      </c>
      <c r="K2342" s="5" t="str">
        <f t="shared" si="293"/>
        <v/>
      </c>
      <c r="L2342" s="5"/>
      <c r="N2342" s="4"/>
      <c r="O2342" s="4" t="str">
        <f t="shared" si="295"/>
        <v/>
      </c>
      <c r="P2342" t="s">
        <v>34</v>
      </c>
      <c r="Q2342">
        <v>0</v>
      </c>
      <c r="R2342" s="5" t="str">
        <f>IF(ISNA(VLOOKUP($J2342,STOK_AWAL,15,0)),"",VLOOKUP($J2342,STOK_AWAL,15,0))</f>
        <v/>
      </c>
      <c r="S2342" s="6">
        <v>0</v>
      </c>
      <c r="T2342" s="6">
        <v>0</v>
      </c>
      <c r="V2342" t="str">
        <f>IFERROR(INDEX('3.Stok Awal'!A2342:A7337,MATCH('4.Sell to Trade'!J2342,'3.Stok Awal'!D2342:D7337,0)),"")</f>
        <v/>
      </c>
    </row>
    <row r="2343" spans="1:22" x14ac:dyDescent="0.25">
      <c r="A2343" s="15" t="str">
        <f t="shared" si="294"/>
        <v/>
      </c>
      <c r="D2343" s="5" t="str">
        <f t="shared" si="288"/>
        <v/>
      </c>
      <c r="E2343" s="5" t="str">
        <f t="shared" si="289"/>
        <v/>
      </c>
      <c r="F2343" s="5" t="str">
        <f t="shared" si="290"/>
        <v/>
      </c>
      <c r="G2343" s="5" t="str">
        <f t="shared" si="291"/>
        <v/>
      </c>
      <c r="I2343" s="5" t="str">
        <f t="shared" si="292"/>
        <v/>
      </c>
      <c r="K2343" s="5" t="str">
        <f t="shared" si="293"/>
        <v/>
      </c>
      <c r="L2343" s="5"/>
      <c r="N2343" s="4"/>
      <c r="O2343" s="4" t="str">
        <f t="shared" si="295"/>
        <v/>
      </c>
      <c r="P2343" t="s">
        <v>34</v>
      </c>
      <c r="Q2343">
        <v>0</v>
      </c>
      <c r="R2343" s="5" t="str">
        <f>IF(ISNA(VLOOKUP($J2343,STOK_AWAL,15,0)),"",VLOOKUP($J2343,STOK_AWAL,15,0))</f>
        <v/>
      </c>
      <c r="S2343" s="6">
        <v>0</v>
      </c>
      <c r="T2343" s="6">
        <v>0</v>
      </c>
      <c r="V2343" t="str">
        <f>IFERROR(INDEX('3.Stok Awal'!A2343:A7338,MATCH('4.Sell to Trade'!J2343,'3.Stok Awal'!D2343:D7338,0)),"")</f>
        <v/>
      </c>
    </row>
    <row r="2344" spans="1:22" x14ac:dyDescent="0.25">
      <c r="A2344" s="15" t="str">
        <f t="shared" si="294"/>
        <v/>
      </c>
      <c r="D2344" s="5" t="str">
        <f t="shared" si="288"/>
        <v/>
      </c>
      <c r="E2344" s="5" t="str">
        <f t="shared" si="289"/>
        <v/>
      </c>
      <c r="F2344" s="5" t="str">
        <f t="shared" si="290"/>
        <v/>
      </c>
      <c r="G2344" s="5" t="str">
        <f t="shared" si="291"/>
        <v/>
      </c>
      <c r="I2344" s="5" t="str">
        <f t="shared" si="292"/>
        <v/>
      </c>
      <c r="K2344" s="5" t="str">
        <f t="shared" si="293"/>
        <v/>
      </c>
      <c r="L2344" s="5"/>
      <c r="N2344" s="4"/>
      <c r="O2344" s="4" t="str">
        <f t="shared" si="295"/>
        <v/>
      </c>
      <c r="P2344" t="s">
        <v>34</v>
      </c>
      <c r="Q2344">
        <v>0</v>
      </c>
      <c r="R2344" s="5" t="str">
        <f>IF(ISNA(VLOOKUP($J2344,STOK_AWAL,15,0)),"",VLOOKUP($J2344,STOK_AWAL,15,0))</f>
        <v/>
      </c>
      <c r="S2344" s="6">
        <v>0</v>
      </c>
      <c r="T2344" s="6">
        <v>0</v>
      </c>
      <c r="V2344" t="str">
        <f>IFERROR(INDEX('3.Stok Awal'!A2344:A7339,MATCH('4.Sell to Trade'!J2344,'3.Stok Awal'!D2344:D7339,0)),"")</f>
        <v/>
      </c>
    </row>
    <row r="2345" spans="1:22" x14ac:dyDescent="0.25">
      <c r="A2345" s="15" t="str">
        <f t="shared" si="294"/>
        <v/>
      </c>
      <c r="D2345" s="5" t="str">
        <f t="shared" si="288"/>
        <v/>
      </c>
      <c r="E2345" s="5" t="str">
        <f t="shared" si="289"/>
        <v/>
      </c>
      <c r="F2345" s="5" t="str">
        <f t="shared" si="290"/>
        <v/>
      </c>
      <c r="G2345" s="5" t="str">
        <f t="shared" si="291"/>
        <v/>
      </c>
      <c r="I2345" s="5" t="str">
        <f t="shared" si="292"/>
        <v/>
      </c>
      <c r="K2345" s="5" t="str">
        <f t="shared" si="293"/>
        <v/>
      </c>
      <c r="L2345" s="5"/>
      <c r="N2345" s="4"/>
      <c r="O2345" s="4" t="str">
        <f t="shared" si="295"/>
        <v/>
      </c>
      <c r="P2345" t="s">
        <v>34</v>
      </c>
      <c r="Q2345">
        <v>0</v>
      </c>
      <c r="R2345" s="5" t="str">
        <f>IF(ISNA(VLOOKUP($J2345,STOK_AWAL,15,0)),"",VLOOKUP($J2345,STOK_AWAL,15,0))</f>
        <v/>
      </c>
      <c r="S2345" s="6">
        <v>0</v>
      </c>
      <c r="T2345" s="6">
        <v>0</v>
      </c>
      <c r="V2345" t="str">
        <f>IFERROR(INDEX('3.Stok Awal'!A2345:A7340,MATCH('4.Sell to Trade'!J2345,'3.Stok Awal'!D2345:D7340,0)),"")</f>
        <v/>
      </c>
    </row>
    <row r="2346" spans="1:22" x14ac:dyDescent="0.25">
      <c r="A2346" s="15" t="str">
        <f t="shared" si="294"/>
        <v/>
      </c>
      <c r="D2346" s="5" t="str">
        <f t="shared" si="288"/>
        <v/>
      </c>
      <c r="E2346" s="5" t="str">
        <f t="shared" si="289"/>
        <v/>
      </c>
      <c r="F2346" s="5" t="str">
        <f t="shared" si="290"/>
        <v/>
      </c>
      <c r="G2346" s="5" t="str">
        <f t="shared" si="291"/>
        <v/>
      </c>
      <c r="I2346" s="5" t="str">
        <f t="shared" si="292"/>
        <v/>
      </c>
      <c r="K2346" s="5" t="str">
        <f t="shared" si="293"/>
        <v/>
      </c>
      <c r="L2346" s="5"/>
      <c r="N2346" s="4"/>
      <c r="O2346" s="4" t="str">
        <f t="shared" si="295"/>
        <v/>
      </c>
      <c r="P2346" t="s">
        <v>34</v>
      </c>
      <c r="Q2346">
        <v>0</v>
      </c>
      <c r="R2346" s="5" t="str">
        <f>IF(ISNA(VLOOKUP($J2346,STOK_AWAL,15,0)),"",VLOOKUP($J2346,STOK_AWAL,15,0))</f>
        <v/>
      </c>
      <c r="S2346" s="6">
        <v>0</v>
      </c>
      <c r="T2346" s="6">
        <v>0</v>
      </c>
      <c r="V2346" t="str">
        <f>IFERROR(INDEX('3.Stok Awal'!A2346:A7341,MATCH('4.Sell to Trade'!J2346,'3.Stok Awal'!D2346:D7341,0)),"")</f>
        <v/>
      </c>
    </row>
    <row r="2347" spans="1:22" x14ac:dyDescent="0.25">
      <c r="A2347" s="15" t="str">
        <f t="shared" si="294"/>
        <v/>
      </c>
      <c r="D2347" s="5" t="str">
        <f t="shared" si="288"/>
        <v/>
      </c>
      <c r="E2347" s="5" t="str">
        <f t="shared" si="289"/>
        <v/>
      </c>
      <c r="F2347" s="5" t="str">
        <f t="shared" si="290"/>
        <v/>
      </c>
      <c r="G2347" s="5" t="str">
        <f t="shared" si="291"/>
        <v/>
      </c>
      <c r="I2347" s="5" t="str">
        <f t="shared" si="292"/>
        <v/>
      </c>
      <c r="K2347" s="5" t="str">
        <f t="shared" si="293"/>
        <v/>
      </c>
      <c r="L2347" s="5"/>
      <c r="N2347" s="4"/>
      <c r="O2347" s="4" t="str">
        <f t="shared" si="295"/>
        <v/>
      </c>
      <c r="P2347" t="s">
        <v>34</v>
      </c>
      <c r="Q2347">
        <v>0</v>
      </c>
      <c r="R2347" s="5" t="str">
        <f>IF(ISNA(VLOOKUP($J2347,STOK_AWAL,15,0)),"",VLOOKUP($J2347,STOK_AWAL,15,0))</f>
        <v/>
      </c>
      <c r="S2347" s="6">
        <v>0</v>
      </c>
      <c r="T2347" s="6">
        <v>0</v>
      </c>
      <c r="V2347" t="str">
        <f>IFERROR(INDEX('3.Stok Awal'!A2347:A7342,MATCH('4.Sell to Trade'!J2347,'3.Stok Awal'!D2347:D7342,0)),"")</f>
        <v/>
      </c>
    </row>
    <row r="2348" spans="1:22" x14ac:dyDescent="0.25">
      <c r="A2348" s="15" t="str">
        <f t="shared" si="294"/>
        <v/>
      </c>
      <c r="D2348" s="5" t="str">
        <f t="shared" si="288"/>
        <v/>
      </c>
      <c r="E2348" s="5" t="str">
        <f t="shared" si="289"/>
        <v/>
      </c>
      <c r="F2348" s="5" t="str">
        <f t="shared" si="290"/>
        <v/>
      </c>
      <c r="G2348" s="5" t="str">
        <f t="shared" si="291"/>
        <v/>
      </c>
      <c r="I2348" s="5" t="str">
        <f t="shared" si="292"/>
        <v/>
      </c>
      <c r="K2348" s="5" t="str">
        <f t="shared" si="293"/>
        <v/>
      </c>
      <c r="L2348" s="5"/>
      <c r="N2348" s="4"/>
      <c r="O2348" s="4" t="str">
        <f t="shared" si="295"/>
        <v/>
      </c>
      <c r="P2348" t="s">
        <v>34</v>
      </c>
      <c r="Q2348">
        <v>0</v>
      </c>
      <c r="R2348" s="5" t="str">
        <f>IF(ISNA(VLOOKUP($J2348,STOK_AWAL,15,0)),"",VLOOKUP($J2348,STOK_AWAL,15,0))</f>
        <v/>
      </c>
      <c r="S2348" s="6">
        <v>0</v>
      </c>
      <c r="T2348" s="6">
        <v>0</v>
      </c>
      <c r="V2348" t="str">
        <f>IFERROR(INDEX('3.Stok Awal'!A2348:A7343,MATCH('4.Sell to Trade'!J2348,'3.Stok Awal'!D2348:D7343,0)),"")</f>
        <v/>
      </c>
    </row>
    <row r="2349" spans="1:22" x14ac:dyDescent="0.25">
      <c r="A2349" s="15" t="str">
        <f t="shared" si="294"/>
        <v/>
      </c>
      <c r="D2349" s="5" t="str">
        <f t="shared" si="288"/>
        <v/>
      </c>
      <c r="E2349" s="5" t="str">
        <f t="shared" si="289"/>
        <v/>
      </c>
      <c r="F2349" s="5" t="str">
        <f t="shared" si="290"/>
        <v/>
      </c>
      <c r="G2349" s="5" t="str">
        <f t="shared" si="291"/>
        <v/>
      </c>
      <c r="I2349" s="5" t="str">
        <f t="shared" si="292"/>
        <v/>
      </c>
      <c r="K2349" s="5" t="str">
        <f t="shared" si="293"/>
        <v/>
      </c>
      <c r="L2349" s="5"/>
      <c r="N2349" s="4"/>
      <c r="O2349" s="4" t="str">
        <f t="shared" si="295"/>
        <v/>
      </c>
      <c r="P2349" t="s">
        <v>34</v>
      </c>
      <c r="Q2349">
        <v>0</v>
      </c>
      <c r="R2349" s="5" t="str">
        <f>IF(ISNA(VLOOKUP($J2349,STOK_AWAL,15,0)),"",VLOOKUP($J2349,STOK_AWAL,15,0))</f>
        <v/>
      </c>
      <c r="S2349" s="6">
        <v>0</v>
      </c>
      <c r="T2349" s="6">
        <v>0</v>
      </c>
      <c r="V2349" t="str">
        <f>IFERROR(INDEX('3.Stok Awal'!A2349:A7344,MATCH('4.Sell to Trade'!J2349,'3.Stok Awal'!D2349:D7344,0)),"")</f>
        <v/>
      </c>
    </row>
    <row r="2350" spans="1:22" x14ac:dyDescent="0.25">
      <c r="A2350" s="15" t="str">
        <f t="shared" si="294"/>
        <v/>
      </c>
      <c r="D2350" s="5" t="str">
        <f t="shared" si="288"/>
        <v/>
      </c>
      <c r="E2350" s="5" t="str">
        <f t="shared" si="289"/>
        <v/>
      </c>
      <c r="F2350" s="5" t="str">
        <f t="shared" si="290"/>
        <v/>
      </c>
      <c r="G2350" s="5" t="str">
        <f t="shared" si="291"/>
        <v/>
      </c>
      <c r="I2350" s="5" t="str">
        <f t="shared" si="292"/>
        <v/>
      </c>
      <c r="K2350" s="5" t="str">
        <f t="shared" si="293"/>
        <v/>
      </c>
      <c r="L2350" s="5"/>
      <c r="N2350" s="4"/>
      <c r="O2350" s="4" t="str">
        <f t="shared" si="295"/>
        <v/>
      </c>
      <c r="P2350" t="s">
        <v>34</v>
      </c>
      <c r="Q2350">
        <v>0</v>
      </c>
      <c r="R2350" s="5" t="str">
        <f>IF(ISNA(VLOOKUP($J2350,STOK_AWAL,15,0)),"",VLOOKUP($J2350,STOK_AWAL,15,0))</f>
        <v/>
      </c>
      <c r="S2350" s="6">
        <v>0</v>
      </c>
      <c r="T2350" s="6">
        <v>0</v>
      </c>
      <c r="V2350" t="str">
        <f>IFERROR(INDEX('3.Stok Awal'!A2350:A7345,MATCH('4.Sell to Trade'!J2350,'3.Stok Awal'!D2350:D7345,0)),"")</f>
        <v/>
      </c>
    </row>
    <row r="2351" spans="1:22" x14ac:dyDescent="0.25">
      <c r="A2351" s="15" t="str">
        <f t="shared" si="294"/>
        <v/>
      </c>
      <c r="D2351" s="5" t="str">
        <f t="shared" si="288"/>
        <v/>
      </c>
      <c r="E2351" s="5" t="str">
        <f t="shared" si="289"/>
        <v/>
      </c>
      <c r="F2351" s="5" t="str">
        <f t="shared" si="290"/>
        <v/>
      </c>
      <c r="G2351" s="5" t="str">
        <f t="shared" si="291"/>
        <v/>
      </c>
      <c r="I2351" s="5" t="str">
        <f t="shared" si="292"/>
        <v/>
      </c>
      <c r="K2351" s="5" t="str">
        <f t="shared" si="293"/>
        <v/>
      </c>
      <c r="L2351" s="5"/>
      <c r="N2351" s="4"/>
      <c r="O2351" s="4" t="str">
        <f t="shared" si="295"/>
        <v/>
      </c>
      <c r="P2351" t="s">
        <v>34</v>
      </c>
      <c r="Q2351">
        <v>0</v>
      </c>
      <c r="R2351" s="5" t="str">
        <f>IF(ISNA(VLOOKUP($J2351,STOK_AWAL,15,0)),"",VLOOKUP($J2351,STOK_AWAL,15,0))</f>
        <v/>
      </c>
      <c r="S2351" s="6">
        <v>0</v>
      </c>
      <c r="T2351" s="6">
        <v>0</v>
      </c>
      <c r="V2351" t="str">
        <f>IFERROR(INDEX('3.Stok Awal'!A2351:A7346,MATCH('4.Sell to Trade'!J2351,'3.Stok Awal'!D2351:D7346,0)),"")</f>
        <v/>
      </c>
    </row>
    <row r="2352" spans="1:22" x14ac:dyDescent="0.25">
      <c r="A2352" s="15" t="str">
        <f t="shared" si="294"/>
        <v/>
      </c>
      <c r="D2352" s="5" t="str">
        <f t="shared" si="288"/>
        <v/>
      </c>
      <c r="E2352" s="5" t="str">
        <f t="shared" si="289"/>
        <v/>
      </c>
      <c r="F2352" s="5" t="str">
        <f t="shared" si="290"/>
        <v/>
      </c>
      <c r="G2352" s="5" t="str">
        <f t="shared" si="291"/>
        <v/>
      </c>
      <c r="I2352" s="5" t="str">
        <f t="shared" si="292"/>
        <v/>
      </c>
      <c r="K2352" s="5" t="str">
        <f t="shared" si="293"/>
        <v/>
      </c>
      <c r="L2352" s="5"/>
      <c r="N2352" s="4"/>
      <c r="O2352" s="4" t="str">
        <f t="shared" si="295"/>
        <v/>
      </c>
      <c r="P2352" t="s">
        <v>34</v>
      </c>
      <c r="Q2352">
        <v>0</v>
      </c>
      <c r="R2352" s="5" t="str">
        <f>IF(ISNA(VLOOKUP($J2352,STOK_AWAL,15,0)),"",VLOOKUP($J2352,STOK_AWAL,15,0))</f>
        <v/>
      </c>
      <c r="S2352" s="6">
        <v>0</v>
      </c>
      <c r="T2352" s="6">
        <v>0</v>
      </c>
      <c r="V2352" t="str">
        <f>IFERROR(INDEX('3.Stok Awal'!A2352:A7347,MATCH('4.Sell to Trade'!J2352,'3.Stok Awal'!D2352:D7347,0)),"")</f>
        <v/>
      </c>
    </row>
    <row r="2353" spans="1:22" x14ac:dyDescent="0.25">
      <c r="A2353" s="15" t="str">
        <f t="shared" si="294"/>
        <v/>
      </c>
      <c r="D2353" s="5" t="str">
        <f t="shared" si="288"/>
        <v/>
      </c>
      <c r="E2353" s="5" t="str">
        <f t="shared" si="289"/>
        <v/>
      </c>
      <c r="F2353" s="5" t="str">
        <f t="shared" si="290"/>
        <v/>
      </c>
      <c r="G2353" s="5" t="str">
        <f t="shared" si="291"/>
        <v/>
      </c>
      <c r="I2353" s="5" t="str">
        <f t="shared" si="292"/>
        <v/>
      </c>
      <c r="K2353" s="5" t="str">
        <f t="shared" si="293"/>
        <v/>
      </c>
      <c r="L2353" s="5"/>
      <c r="N2353" s="4"/>
      <c r="O2353" s="4" t="str">
        <f t="shared" si="295"/>
        <v/>
      </c>
      <c r="P2353" t="s">
        <v>34</v>
      </c>
      <c r="Q2353">
        <v>0</v>
      </c>
      <c r="R2353" s="5" t="str">
        <f>IF(ISNA(VLOOKUP($J2353,STOK_AWAL,15,0)),"",VLOOKUP($J2353,STOK_AWAL,15,0))</f>
        <v/>
      </c>
      <c r="S2353" s="6">
        <v>0</v>
      </c>
      <c r="T2353" s="6">
        <v>0</v>
      </c>
      <c r="V2353" t="str">
        <f>IFERROR(INDEX('3.Stok Awal'!A2353:A7348,MATCH('4.Sell to Trade'!J2353,'3.Stok Awal'!D2353:D7348,0)),"")</f>
        <v/>
      </c>
    </row>
    <row r="2354" spans="1:22" x14ac:dyDescent="0.25">
      <c r="A2354" s="15" t="str">
        <f t="shared" si="294"/>
        <v/>
      </c>
      <c r="D2354" s="5" t="str">
        <f t="shared" si="288"/>
        <v/>
      </c>
      <c r="E2354" s="5" t="str">
        <f t="shared" si="289"/>
        <v/>
      </c>
      <c r="F2354" s="5" t="str">
        <f t="shared" si="290"/>
        <v/>
      </c>
      <c r="G2354" s="5" t="str">
        <f t="shared" si="291"/>
        <v/>
      </c>
      <c r="I2354" s="5" t="str">
        <f t="shared" si="292"/>
        <v/>
      </c>
      <c r="K2354" s="5" t="str">
        <f t="shared" si="293"/>
        <v/>
      </c>
      <c r="L2354" s="5"/>
      <c r="N2354" s="4"/>
      <c r="O2354" s="4" t="str">
        <f t="shared" si="295"/>
        <v/>
      </c>
      <c r="P2354" t="s">
        <v>34</v>
      </c>
      <c r="Q2354">
        <v>0</v>
      </c>
      <c r="R2354" s="5" t="str">
        <f>IF(ISNA(VLOOKUP($J2354,STOK_AWAL,15,0)),"",VLOOKUP($J2354,STOK_AWAL,15,0))</f>
        <v/>
      </c>
      <c r="S2354" s="6">
        <v>0</v>
      </c>
      <c r="T2354" s="6">
        <v>0</v>
      </c>
      <c r="V2354" t="str">
        <f>IFERROR(INDEX('3.Stok Awal'!A2354:A7349,MATCH('4.Sell to Trade'!J2354,'3.Stok Awal'!D2354:D7349,0)),"")</f>
        <v/>
      </c>
    </row>
    <row r="2355" spans="1:22" x14ac:dyDescent="0.25">
      <c r="A2355" s="15" t="str">
        <f t="shared" si="294"/>
        <v/>
      </c>
      <c r="D2355" s="5" t="str">
        <f t="shared" si="288"/>
        <v/>
      </c>
      <c r="E2355" s="5" t="str">
        <f t="shared" si="289"/>
        <v/>
      </c>
      <c r="F2355" s="5" t="str">
        <f t="shared" si="290"/>
        <v/>
      </c>
      <c r="G2355" s="5" t="str">
        <f t="shared" si="291"/>
        <v/>
      </c>
      <c r="I2355" s="5" t="str">
        <f t="shared" si="292"/>
        <v/>
      </c>
      <c r="K2355" s="5" t="str">
        <f t="shared" si="293"/>
        <v/>
      </c>
      <c r="L2355" s="5"/>
      <c r="N2355" s="4"/>
      <c r="O2355" s="4" t="str">
        <f t="shared" si="295"/>
        <v/>
      </c>
      <c r="P2355" t="s">
        <v>34</v>
      </c>
      <c r="Q2355">
        <v>0</v>
      </c>
      <c r="R2355" s="5" t="str">
        <f>IF(ISNA(VLOOKUP($J2355,STOK_AWAL,15,0)),"",VLOOKUP($J2355,STOK_AWAL,15,0))</f>
        <v/>
      </c>
      <c r="S2355" s="6">
        <v>0</v>
      </c>
      <c r="T2355" s="6">
        <v>0</v>
      </c>
      <c r="V2355" t="str">
        <f>IFERROR(INDEX('3.Stok Awal'!A2355:A7350,MATCH('4.Sell to Trade'!J2355,'3.Stok Awal'!D2355:D7350,0)),"")</f>
        <v/>
      </c>
    </row>
    <row r="2356" spans="1:22" x14ac:dyDescent="0.25">
      <c r="A2356" s="15" t="str">
        <f t="shared" si="294"/>
        <v/>
      </c>
      <c r="D2356" s="5" t="str">
        <f t="shared" si="288"/>
        <v/>
      </c>
      <c r="E2356" s="5" t="str">
        <f t="shared" si="289"/>
        <v/>
      </c>
      <c r="F2356" s="5" t="str">
        <f t="shared" si="290"/>
        <v/>
      </c>
      <c r="G2356" s="5" t="str">
        <f t="shared" si="291"/>
        <v/>
      </c>
      <c r="I2356" s="5" t="str">
        <f t="shared" si="292"/>
        <v/>
      </c>
      <c r="K2356" s="5" t="str">
        <f t="shared" si="293"/>
        <v/>
      </c>
      <c r="L2356" s="5"/>
      <c r="N2356" s="4"/>
      <c r="O2356" s="4" t="str">
        <f t="shared" si="295"/>
        <v/>
      </c>
      <c r="P2356" t="s">
        <v>34</v>
      </c>
      <c r="Q2356">
        <v>0</v>
      </c>
      <c r="R2356" s="5" t="str">
        <f>IF(ISNA(VLOOKUP($J2356,STOK_AWAL,15,0)),"",VLOOKUP($J2356,STOK_AWAL,15,0))</f>
        <v/>
      </c>
      <c r="S2356" s="6">
        <v>0</v>
      </c>
      <c r="T2356" s="6">
        <v>0</v>
      </c>
      <c r="V2356" t="str">
        <f>IFERROR(INDEX('3.Stok Awal'!A2356:A7351,MATCH('4.Sell to Trade'!J2356,'3.Stok Awal'!D2356:D7351,0)),"")</f>
        <v/>
      </c>
    </row>
    <row r="2357" spans="1:22" x14ac:dyDescent="0.25">
      <c r="A2357" s="15" t="str">
        <f t="shared" si="294"/>
        <v/>
      </c>
      <c r="D2357" s="5" t="str">
        <f t="shared" si="288"/>
        <v/>
      </c>
      <c r="E2357" s="5" t="str">
        <f t="shared" si="289"/>
        <v/>
      </c>
      <c r="F2357" s="5" t="str">
        <f t="shared" si="290"/>
        <v/>
      </c>
      <c r="G2357" s="5" t="str">
        <f t="shared" si="291"/>
        <v/>
      </c>
      <c r="I2357" s="5" t="str">
        <f t="shared" si="292"/>
        <v/>
      </c>
      <c r="K2357" s="5" t="str">
        <f t="shared" si="293"/>
        <v/>
      </c>
      <c r="L2357" s="5"/>
      <c r="N2357" s="4"/>
      <c r="O2357" s="4" t="str">
        <f t="shared" si="295"/>
        <v/>
      </c>
      <c r="P2357" t="s">
        <v>34</v>
      </c>
      <c r="Q2357">
        <v>0</v>
      </c>
      <c r="R2357" s="5" t="str">
        <f>IF(ISNA(VLOOKUP($J2357,STOK_AWAL,15,0)),"",VLOOKUP($J2357,STOK_AWAL,15,0))</f>
        <v/>
      </c>
      <c r="S2357" s="6">
        <v>0</v>
      </c>
      <c r="T2357" s="6">
        <v>0</v>
      </c>
      <c r="V2357" t="str">
        <f>IFERROR(INDEX('3.Stok Awal'!A2357:A7352,MATCH('4.Sell to Trade'!J2357,'3.Stok Awal'!D2357:D7352,0)),"")</f>
        <v/>
      </c>
    </row>
    <row r="2358" spans="1:22" x14ac:dyDescent="0.25">
      <c r="A2358" s="15" t="str">
        <f t="shared" si="294"/>
        <v/>
      </c>
      <c r="D2358" s="5" t="str">
        <f t="shared" si="288"/>
        <v/>
      </c>
      <c r="E2358" s="5" t="str">
        <f t="shared" si="289"/>
        <v/>
      </c>
      <c r="F2358" s="5" t="str">
        <f t="shared" si="290"/>
        <v/>
      </c>
      <c r="G2358" s="5" t="str">
        <f t="shared" si="291"/>
        <v/>
      </c>
      <c r="I2358" s="5" t="str">
        <f t="shared" si="292"/>
        <v/>
      </c>
      <c r="K2358" s="5" t="str">
        <f t="shared" si="293"/>
        <v/>
      </c>
      <c r="L2358" s="5"/>
      <c r="N2358" s="4"/>
      <c r="O2358" s="4" t="str">
        <f t="shared" si="295"/>
        <v/>
      </c>
      <c r="P2358" t="s">
        <v>34</v>
      </c>
      <c r="Q2358">
        <v>0</v>
      </c>
      <c r="R2358" s="5" t="str">
        <f>IF(ISNA(VLOOKUP($J2358,STOK_AWAL,15,0)),"",VLOOKUP($J2358,STOK_AWAL,15,0))</f>
        <v/>
      </c>
      <c r="S2358" s="6">
        <v>0</v>
      </c>
      <c r="T2358" s="6">
        <v>0</v>
      </c>
      <c r="V2358" t="str">
        <f>IFERROR(INDEX('3.Stok Awal'!A2358:A7353,MATCH('4.Sell to Trade'!J2358,'3.Stok Awal'!D2358:D7353,0)),"")</f>
        <v/>
      </c>
    </row>
    <row r="2359" spans="1:22" x14ac:dyDescent="0.25">
      <c r="A2359" s="15" t="str">
        <f t="shared" si="294"/>
        <v/>
      </c>
      <c r="D2359" s="5" t="str">
        <f t="shared" si="288"/>
        <v/>
      </c>
      <c r="E2359" s="5" t="str">
        <f t="shared" si="289"/>
        <v/>
      </c>
      <c r="F2359" s="5" t="str">
        <f t="shared" si="290"/>
        <v/>
      </c>
      <c r="G2359" s="5" t="str">
        <f t="shared" si="291"/>
        <v/>
      </c>
      <c r="I2359" s="5" t="str">
        <f t="shared" si="292"/>
        <v/>
      </c>
      <c r="K2359" s="5" t="str">
        <f t="shared" si="293"/>
        <v/>
      </c>
      <c r="L2359" s="5"/>
      <c r="N2359" s="4"/>
      <c r="O2359" s="4" t="str">
        <f t="shared" si="295"/>
        <v/>
      </c>
      <c r="P2359" t="s">
        <v>34</v>
      </c>
      <c r="Q2359">
        <v>0</v>
      </c>
      <c r="R2359" s="5" t="str">
        <f>IF(ISNA(VLOOKUP($J2359,STOK_AWAL,15,0)),"",VLOOKUP($J2359,STOK_AWAL,15,0))</f>
        <v/>
      </c>
      <c r="S2359" s="6">
        <v>0</v>
      </c>
      <c r="T2359" s="6">
        <v>0</v>
      </c>
      <c r="V2359" t="str">
        <f>IFERROR(INDEX('3.Stok Awal'!A2359:A7354,MATCH('4.Sell to Trade'!J2359,'3.Stok Awal'!D2359:D7354,0)),"")</f>
        <v/>
      </c>
    </row>
    <row r="2360" spans="1:22" x14ac:dyDescent="0.25">
      <c r="A2360" s="15" t="str">
        <f t="shared" si="294"/>
        <v/>
      </c>
      <c r="D2360" s="5" t="str">
        <f t="shared" si="288"/>
        <v/>
      </c>
      <c r="E2360" s="5" t="str">
        <f t="shared" si="289"/>
        <v/>
      </c>
      <c r="F2360" s="5" t="str">
        <f t="shared" si="290"/>
        <v/>
      </c>
      <c r="G2360" s="5" t="str">
        <f t="shared" si="291"/>
        <v/>
      </c>
      <c r="I2360" s="5" t="str">
        <f t="shared" si="292"/>
        <v/>
      </c>
      <c r="K2360" s="5" t="str">
        <f t="shared" si="293"/>
        <v/>
      </c>
      <c r="L2360" s="5"/>
      <c r="N2360" s="4"/>
      <c r="O2360" s="4" t="str">
        <f t="shared" si="295"/>
        <v/>
      </c>
      <c r="P2360" t="s">
        <v>34</v>
      </c>
      <c r="Q2360">
        <v>0</v>
      </c>
      <c r="R2360" s="5" t="str">
        <f>IF(ISNA(VLOOKUP($J2360,STOK_AWAL,15,0)),"",VLOOKUP($J2360,STOK_AWAL,15,0))</f>
        <v/>
      </c>
      <c r="S2360" s="6">
        <v>0</v>
      </c>
      <c r="T2360" s="6">
        <v>0</v>
      </c>
      <c r="V2360" t="str">
        <f>IFERROR(INDEX('3.Stok Awal'!A2360:A7355,MATCH('4.Sell to Trade'!J2360,'3.Stok Awal'!D2360:D7355,0)),"")</f>
        <v/>
      </c>
    </row>
    <row r="2361" spans="1:22" x14ac:dyDescent="0.25">
      <c r="A2361" s="15" t="str">
        <f t="shared" si="294"/>
        <v/>
      </c>
      <c r="D2361" s="5" t="str">
        <f t="shared" si="288"/>
        <v/>
      </c>
      <c r="E2361" s="5" t="str">
        <f t="shared" si="289"/>
        <v/>
      </c>
      <c r="F2361" s="5" t="str">
        <f t="shared" si="290"/>
        <v/>
      </c>
      <c r="G2361" s="5" t="str">
        <f t="shared" si="291"/>
        <v/>
      </c>
      <c r="I2361" s="5" t="str">
        <f t="shared" si="292"/>
        <v/>
      </c>
      <c r="K2361" s="5" t="str">
        <f t="shared" si="293"/>
        <v/>
      </c>
      <c r="L2361" s="5"/>
      <c r="N2361" s="4"/>
      <c r="O2361" s="4" t="str">
        <f t="shared" si="295"/>
        <v/>
      </c>
      <c r="P2361" t="s">
        <v>34</v>
      </c>
      <c r="Q2361">
        <v>0</v>
      </c>
      <c r="R2361" s="5" t="str">
        <f>IF(ISNA(VLOOKUP($J2361,STOK_AWAL,15,0)),"",VLOOKUP($J2361,STOK_AWAL,15,0))</f>
        <v/>
      </c>
      <c r="S2361" s="6">
        <v>0</v>
      </c>
      <c r="T2361" s="6">
        <v>0</v>
      </c>
      <c r="V2361" t="str">
        <f>IFERROR(INDEX('3.Stok Awal'!A2361:A7356,MATCH('4.Sell to Trade'!J2361,'3.Stok Awal'!D2361:D7356,0)),"")</f>
        <v/>
      </c>
    </row>
    <row r="2362" spans="1:22" x14ac:dyDescent="0.25">
      <c r="A2362" s="15" t="str">
        <f t="shared" si="294"/>
        <v/>
      </c>
      <c r="D2362" s="5" t="str">
        <f t="shared" si="288"/>
        <v/>
      </c>
      <c r="E2362" s="5" t="str">
        <f t="shared" si="289"/>
        <v/>
      </c>
      <c r="F2362" s="5" t="str">
        <f t="shared" si="290"/>
        <v/>
      </c>
      <c r="G2362" s="5" t="str">
        <f t="shared" si="291"/>
        <v/>
      </c>
      <c r="I2362" s="5" t="str">
        <f t="shared" si="292"/>
        <v/>
      </c>
      <c r="K2362" s="5" t="str">
        <f t="shared" si="293"/>
        <v/>
      </c>
      <c r="L2362" s="5"/>
      <c r="N2362" s="4"/>
      <c r="O2362" s="4" t="str">
        <f t="shared" si="295"/>
        <v/>
      </c>
      <c r="P2362" t="s">
        <v>34</v>
      </c>
      <c r="Q2362">
        <v>0</v>
      </c>
      <c r="R2362" s="5" t="str">
        <f>IF(ISNA(VLOOKUP($J2362,STOK_AWAL,15,0)),"",VLOOKUP($J2362,STOK_AWAL,15,0))</f>
        <v/>
      </c>
      <c r="S2362" s="6">
        <v>0</v>
      </c>
      <c r="T2362" s="6">
        <v>0</v>
      </c>
      <c r="V2362" t="str">
        <f>IFERROR(INDEX('3.Stok Awal'!A2362:A7357,MATCH('4.Sell to Trade'!J2362,'3.Stok Awal'!D2362:D7357,0)),"")</f>
        <v/>
      </c>
    </row>
    <row r="2363" spans="1:22" x14ac:dyDescent="0.25">
      <c r="A2363" s="15" t="str">
        <f t="shared" si="294"/>
        <v/>
      </c>
      <c r="D2363" s="5" t="str">
        <f t="shared" si="288"/>
        <v/>
      </c>
      <c r="E2363" s="5" t="str">
        <f t="shared" si="289"/>
        <v/>
      </c>
      <c r="F2363" s="5" t="str">
        <f t="shared" si="290"/>
        <v/>
      </c>
      <c r="G2363" s="5" t="str">
        <f t="shared" si="291"/>
        <v/>
      </c>
      <c r="I2363" s="5" t="str">
        <f t="shared" si="292"/>
        <v/>
      </c>
      <c r="K2363" s="5" t="str">
        <f t="shared" si="293"/>
        <v/>
      </c>
      <c r="L2363" s="5"/>
      <c r="N2363" s="4"/>
      <c r="O2363" s="4" t="str">
        <f t="shared" si="295"/>
        <v/>
      </c>
      <c r="P2363" t="s">
        <v>34</v>
      </c>
      <c r="Q2363">
        <v>0</v>
      </c>
      <c r="R2363" s="5" t="str">
        <f>IF(ISNA(VLOOKUP($J2363,STOK_AWAL,15,0)),"",VLOOKUP($J2363,STOK_AWAL,15,0))</f>
        <v/>
      </c>
      <c r="S2363" s="6">
        <v>0</v>
      </c>
      <c r="T2363" s="6">
        <v>0</v>
      </c>
      <c r="V2363" t="str">
        <f>IFERROR(INDEX('3.Stok Awal'!A2363:A7358,MATCH('4.Sell to Trade'!J2363,'3.Stok Awal'!D2363:D7358,0)),"")</f>
        <v/>
      </c>
    </row>
    <row r="2364" spans="1:22" x14ac:dyDescent="0.25">
      <c r="A2364" s="15" t="str">
        <f t="shared" si="294"/>
        <v/>
      </c>
      <c r="D2364" s="5" t="str">
        <f t="shared" si="288"/>
        <v/>
      </c>
      <c r="E2364" s="5" t="str">
        <f t="shared" si="289"/>
        <v/>
      </c>
      <c r="F2364" s="5" t="str">
        <f t="shared" si="290"/>
        <v/>
      </c>
      <c r="G2364" s="5" t="str">
        <f t="shared" si="291"/>
        <v/>
      </c>
      <c r="I2364" s="5" t="str">
        <f t="shared" si="292"/>
        <v/>
      </c>
      <c r="K2364" s="5" t="str">
        <f t="shared" si="293"/>
        <v/>
      </c>
      <c r="L2364" s="5"/>
      <c r="N2364" s="4"/>
      <c r="O2364" s="4" t="str">
        <f t="shared" si="295"/>
        <v/>
      </c>
      <c r="P2364" t="s">
        <v>34</v>
      </c>
      <c r="Q2364">
        <v>0</v>
      </c>
      <c r="R2364" s="5" t="str">
        <f>IF(ISNA(VLOOKUP($J2364,STOK_AWAL,15,0)),"",VLOOKUP($J2364,STOK_AWAL,15,0))</f>
        <v/>
      </c>
      <c r="S2364" s="6">
        <v>0</v>
      </c>
      <c r="T2364" s="6">
        <v>0</v>
      </c>
      <c r="V2364" t="str">
        <f>IFERROR(INDEX('3.Stok Awal'!A2364:A7359,MATCH('4.Sell to Trade'!J2364,'3.Stok Awal'!D2364:D7359,0)),"")</f>
        <v/>
      </c>
    </row>
    <row r="2365" spans="1:22" x14ac:dyDescent="0.25">
      <c r="A2365" s="15" t="str">
        <f t="shared" si="294"/>
        <v/>
      </c>
      <c r="D2365" s="5" t="str">
        <f t="shared" si="288"/>
        <v/>
      </c>
      <c r="E2365" s="5" t="str">
        <f t="shared" si="289"/>
        <v/>
      </c>
      <c r="F2365" s="5" t="str">
        <f t="shared" si="290"/>
        <v/>
      </c>
      <c r="G2365" s="5" t="str">
        <f t="shared" si="291"/>
        <v/>
      </c>
      <c r="I2365" s="5" t="str">
        <f t="shared" si="292"/>
        <v/>
      </c>
      <c r="K2365" s="5" t="str">
        <f t="shared" si="293"/>
        <v/>
      </c>
      <c r="L2365" s="5"/>
      <c r="N2365" s="4"/>
      <c r="O2365" s="4" t="str">
        <f t="shared" si="295"/>
        <v/>
      </c>
      <c r="P2365" t="s">
        <v>34</v>
      </c>
      <c r="Q2365">
        <v>0</v>
      </c>
      <c r="R2365" s="5" t="str">
        <f>IF(ISNA(VLOOKUP($J2365,STOK_AWAL,15,0)),"",VLOOKUP($J2365,STOK_AWAL,15,0))</f>
        <v/>
      </c>
      <c r="S2365" s="6">
        <v>0</v>
      </c>
      <c r="T2365" s="6">
        <v>0</v>
      </c>
      <c r="V2365" t="str">
        <f>IFERROR(INDEX('3.Stok Awal'!A2365:A7360,MATCH('4.Sell to Trade'!J2365,'3.Stok Awal'!D2365:D7360,0)),"")</f>
        <v/>
      </c>
    </row>
    <row r="2366" spans="1:22" x14ac:dyDescent="0.25">
      <c r="A2366" s="15" t="str">
        <f t="shared" si="294"/>
        <v/>
      </c>
      <c r="D2366" s="5" t="str">
        <f t="shared" si="288"/>
        <v/>
      </c>
      <c r="E2366" s="5" t="str">
        <f t="shared" si="289"/>
        <v/>
      </c>
      <c r="F2366" s="5" t="str">
        <f t="shared" si="290"/>
        <v/>
      </c>
      <c r="G2366" s="5" t="str">
        <f t="shared" si="291"/>
        <v/>
      </c>
      <c r="I2366" s="5" t="str">
        <f t="shared" si="292"/>
        <v/>
      </c>
      <c r="K2366" s="5" t="str">
        <f t="shared" si="293"/>
        <v/>
      </c>
      <c r="L2366" s="5"/>
      <c r="N2366" s="4"/>
      <c r="O2366" s="4" t="str">
        <f t="shared" si="295"/>
        <v/>
      </c>
      <c r="P2366" t="s">
        <v>34</v>
      </c>
      <c r="Q2366">
        <v>0</v>
      </c>
      <c r="R2366" s="5" t="str">
        <f>IF(ISNA(VLOOKUP($J2366,STOK_AWAL,15,0)),"",VLOOKUP($J2366,STOK_AWAL,15,0))</f>
        <v/>
      </c>
      <c r="S2366" s="6">
        <v>0</v>
      </c>
      <c r="T2366" s="6">
        <v>0</v>
      </c>
      <c r="V2366" t="str">
        <f>IFERROR(INDEX('3.Stok Awal'!A2366:A7361,MATCH('4.Sell to Trade'!J2366,'3.Stok Awal'!D2366:D7361,0)),"")</f>
        <v/>
      </c>
    </row>
    <row r="2367" spans="1:22" x14ac:dyDescent="0.25">
      <c r="A2367" s="15" t="str">
        <f t="shared" si="294"/>
        <v/>
      </c>
      <c r="D2367" s="5" t="str">
        <f t="shared" si="288"/>
        <v/>
      </c>
      <c r="E2367" s="5" t="str">
        <f t="shared" si="289"/>
        <v/>
      </c>
      <c r="F2367" s="5" t="str">
        <f t="shared" si="290"/>
        <v/>
      </c>
      <c r="G2367" s="5" t="str">
        <f t="shared" si="291"/>
        <v/>
      </c>
      <c r="I2367" s="5" t="str">
        <f t="shared" si="292"/>
        <v/>
      </c>
      <c r="K2367" s="5" t="str">
        <f t="shared" si="293"/>
        <v/>
      </c>
      <c r="L2367" s="5"/>
      <c r="N2367" s="4"/>
      <c r="O2367" s="4" t="str">
        <f t="shared" si="295"/>
        <v/>
      </c>
      <c r="P2367" t="s">
        <v>34</v>
      </c>
      <c r="Q2367">
        <v>0</v>
      </c>
      <c r="R2367" s="5" t="str">
        <f>IF(ISNA(VLOOKUP($J2367,STOK_AWAL,15,0)),"",VLOOKUP($J2367,STOK_AWAL,15,0))</f>
        <v/>
      </c>
      <c r="S2367" s="6">
        <v>0</v>
      </c>
      <c r="T2367" s="6">
        <v>0</v>
      </c>
      <c r="V2367" t="str">
        <f>IFERROR(INDEX('3.Stok Awal'!A2367:A7362,MATCH('4.Sell to Trade'!J2367,'3.Stok Awal'!D2367:D7362,0)),"")</f>
        <v/>
      </c>
    </row>
    <row r="2368" spans="1:22" x14ac:dyDescent="0.25">
      <c r="A2368" s="15" t="str">
        <f t="shared" si="294"/>
        <v/>
      </c>
      <c r="D2368" s="5" t="str">
        <f t="shared" si="288"/>
        <v/>
      </c>
      <c r="E2368" s="5" t="str">
        <f t="shared" si="289"/>
        <v/>
      </c>
      <c r="F2368" s="5" t="str">
        <f t="shared" si="290"/>
        <v/>
      </c>
      <c r="G2368" s="5" t="str">
        <f t="shared" si="291"/>
        <v/>
      </c>
      <c r="I2368" s="5" t="str">
        <f t="shared" si="292"/>
        <v/>
      </c>
      <c r="K2368" s="5" t="str">
        <f t="shared" si="293"/>
        <v/>
      </c>
      <c r="L2368" s="5"/>
      <c r="N2368" s="4"/>
      <c r="O2368" s="4" t="str">
        <f t="shared" si="295"/>
        <v/>
      </c>
      <c r="P2368" t="s">
        <v>34</v>
      </c>
      <c r="Q2368">
        <v>0</v>
      </c>
      <c r="R2368" s="5" t="str">
        <f>IF(ISNA(VLOOKUP($J2368,STOK_AWAL,15,0)),"",VLOOKUP($J2368,STOK_AWAL,15,0))</f>
        <v/>
      </c>
      <c r="S2368" s="6">
        <v>0</v>
      </c>
      <c r="T2368" s="6">
        <v>0</v>
      </c>
      <c r="V2368" t="str">
        <f>IFERROR(INDEX('3.Stok Awal'!A2368:A7363,MATCH('4.Sell to Trade'!J2368,'3.Stok Awal'!D2368:D7363,0)),"")</f>
        <v/>
      </c>
    </row>
    <row r="2369" spans="1:22" x14ac:dyDescent="0.25">
      <c r="A2369" s="15" t="str">
        <f t="shared" si="294"/>
        <v/>
      </c>
      <c r="D2369" s="5" t="str">
        <f t="shared" si="288"/>
        <v/>
      </c>
      <c r="E2369" s="5" t="str">
        <f t="shared" si="289"/>
        <v/>
      </c>
      <c r="F2369" s="5" t="str">
        <f t="shared" si="290"/>
        <v/>
      </c>
      <c r="G2369" s="5" t="str">
        <f t="shared" si="291"/>
        <v/>
      </c>
      <c r="I2369" s="5" t="str">
        <f t="shared" si="292"/>
        <v/>
      </c>
      <c r="K2369" s="5" t="str">
        <f t="shared" si="293"/>
        <v/>
      </c>
      <c r="L2369" s="5"/>
      <c r="N2369" s="4"/>
      <c r="O2369" s="4" t="str">
        <f t="shared" si="295"/>
        <v/>
      </c>
      <c r="P2369" t="s">
        <v>34</v>
      </c>
      <c r="Q2369">
        <v>0</v>
      </c>
      <c r="R2369" s="5" t="str">
        <f>IF(ISNA(VLOOKUP($J2369,STOK_AWAL,15,0)),"",VLOOKUP($J2369,STOK_AWAL,15,0))</f>
        <v/>
      </c>
      <c r="S2369" s="6">
        <v>0</v>
      </c>
      <c r="T2369" s="6">
        <v>0</v>
      </c>
      <c r="V2369" t="str">
        <f>IFERROR(INDEX('3.Stok Awal'!A2369:A7364,MATCH('4.Sell to Trade'!J2369,'3.Stok Awal'!D2369:D7364,0)),"")</f>
        <v/>
      </c>
    </row>
    <row r="2370" spans="1:22" x14ac:dyDescent="0.25">
      <c r="A2370" s="15" t="str">
        <f t="shared" si="294"/>
        <v/>
      </c>
      <c r="D2370" s="5" t="str">
        <f t="shared" si="288"/>
        <v/>
      </c>
      <c r="E2370" s="5" t="str">
        <f t="shared" si="289"/>
        <v/>
      </c>
      <c r="F2370" s="5" t="str">
        <f t="shared" si="290"/>
        <v/>
      </c>
      <c r="G2370" s="5" t="str">
        <f t="shared" si="291"/>
        <v/>
      </c>
      <c r="I2370" s="5" t="str">
        <f t="shared" si="292"/>
        <v/>
      </c>
      <c r="K2370" s="5" t="str">
        <f t="shared" si="293"/>
        <v/>
      </c>
      <c r="L2370" s="5"/>
      <c r="N2370" s="4"/>
      <c r="O2370" s="4" t="str">
        <f t="shared" si="295"/>
        <v/>
      </c>
      <c r="P2370" t="s">
        <v>34</v>
      </c>
      <c r="Q2370">
        <v>0</v>
      </c>
      <c r="R2370" s="5" t="str">
        <f>IF(ISNA(VLOOKUP($J2370,STOK_AWAL,15,0)),"",VLOOKUP($J2370,STOK_AWAL,15,0))</f>
        <v/>
      </c>
      <c r="S2370" s="6">
        <v>0</v>
      </c>
      <c r="T2370" s="6">
        <v>0</v>
      </c>
      <c r="V2370" t="str">
        <f>IFERROR(INDEX('3.Stok Awal'!A2370:A7365,MATCH('4.Sell to Trade'!J2370,'3.Stok Awal'!D2370:D7365,0)),"")</f>
        <v/>
      </c>
    </row>
    <row r="2371" spans="1:22" x14ac:dyDescent="0.25">
      <c r="A2371" s="15" t="str">
        <f t="shared" si="294"/>
        <v/>
      </c>
      <c r="D2371" s="5" t="str">
        <f t="shared" si="288"/>
        <v/>
      </c>
      <c r="E2371" s="5" t="str">
        <f t="shared" si="289"/>
        <v/>
      </c>
      <c r="F2371" s="5" t="str">
        <f t="shared" si="290"/>
        <v/>
      </c>
      <c r="G2371" s="5" t="str">
        <f t="shared" si="291"/>
        <v/>
      </c>
      <c r="I2371" s="5" t="str">
        <f t="shared" si="292"/>
        <v/>
      </c>
      <c r="K2371" s="5" t="str">
        <f t="shared" si="293"/>
        <v/>
      </c>
      <c r="L2371" s="5"/>
      <c r="N2371" s="4"/>
      <c r="O2371" s="4" t="str">
        <f t="shared" si="295"/>
        <v/>
      </c>
      <c r="P2371" t="s">
        <v>34</v>
      </c>
      <c r="Q2371">
        <v>0</v>
      </c>
      <c r="R2371" s="5" t="str">
        <f>IF(ISNA(VLOOKUP($J2371,STOK_AWAL,15,0)),"",VLOOKUP($J2371,STOK_AWAL,15,0))</f>
        <v/>
      </c>
      <c r="S2371" s="6">
        <v>0</v>
      </c>
      <c r="T2371" s="6">
        <v>0</v>
      </c>
      <c r="V2371" t="str">
        <f>IFERROR(INDEX('3.Stok Awal'!A2371:A7366,MATCH('4.Sell to Trade'!J2371,'3.Stok Awal'!D2371:D7366,0)),"")</f>
        <v/>
      </c>
    </row>
    <row r="2372" spans="1:22" x14ac:dyDescent="0.25">
      <c r="A2372" s="15" t="str">
        <f t="shared" si="294"/>
        <v/>
      </c>
      <c r="D2372" s="5" t="str">
        <f t="shared" si="288"/>
        <v/>
      </c>
      <c r="E2372" s="5" t="str">
        <f t="shared" si="289"/>
        <v/>
      </c>
      <c r="F2372" s="5" t="str">
        <f t="shared" si="290"/>
        <v/>
      </c>
      <c r="G2372" s="5" t="str">
        <f t="shared" si="291"/>
        <v/>
      </c>
      <c r="I2372" s="5" t="str">
        <f t="shared" si="292"/>
        <v/>
      </c>
      <c r="K2372" s="5" t="str">
        <f t="shared" si="293"/>
        <v/>
      </c>
      <c r="L2372" s="5"/>
      <c r="N2372" s="4"/>
      <c r="O2372" s="4" t="str">
        <f t="shared" si="295"/>
        <v/>
      </c>
      <c r="P2372" t="s">
        <v>34</v>
      </c>
      <c r="Q2372">
        <v>0</v>
      </c>
      <c r="R2372" s="5" t="str">
        <f>IF(ISNA(VLOOKUP($J2372,STOK_AWAL,15,0)),"",VLOOKUP($J2372,STOK_AWAL,15,0))</f>
        <v/>
      </c>
      <c r="S2372" s="6">
        <v>0</v>
      </c>
      <c r="T2372" s="6">
        <v>0</v>
      </c>
      <c r="V2372" t="str">
        <f>IFERROR(INDEX('3.Stok Awal'!A2372:A7367,MATCH('4.Sell to Trade'!J2372,'3.Stok Awal'!D2372:D7367,0)),"")</f>
        <v/>
      </c>
    </row>
    <row r="2373" spans="1:22" x14ac:dyDescent="0.25">
      <c r="A2373" s="15" t="str">
        <f t="shared" si="294"/>
        <v/>
      </c>
      <c r="D2373" s="5" t="str">
        <f t="shared" ref="D2373:D2436" si="296">IF(ISNA(VLOOKUP($C2373,MASTER_CUSTOMER,2,0)),"",VLOOKUP($C2373,MASTER_CUSTOMER,2,0))</f>
        <v/>
      </c>
      <c r="E2373" s="5" t="str">
        <f t="shared" ref="E2373:E2436" si="297">IF(ISNA(VLOOKUP($C2373,MASTER_CUSTOMER,4,0)),"",VLOOKUP($C2373,MASTER_CUSTOMER,4,0))</f>
        <v/>
      </c>
      <c r="F2373" s="5" t="str">
        <f t="shared" ref="F2373:F2436" si="298">IF(ISNA(VLOOKUP($C2373,MASTER_CUSTOMER,5,0)),"",VLOOKUP($C2373,MASTER_CUSTOMER,5,0))</f>
        <v/>
      </c>
      <c r="G2373" s="5" t="str">
        <f t="shared" ref="G2373:G2436" si="299">IF(ISNA(VLOOKUP($C2373,MASTER_CUSTOMER,3,0)),"",VLOOKUP($C2373,MASTER_CUSTOMER,3,0))</f>
        <v/>
      </c>
      <c r="I2373" s="5" t="str">
        <f t="shared" ref="I2373:I2436" si="300">IF(ISNA(VLOOKUP($H2373,MASTER_SALESMAN,2,0)),"",VLOOKUP($H2373,MASTER_SALESMAN,2,0))</f>
        <v/>
      </c>
      <c r="K2373" s="5" t="str">
        <f t="shared" ref="K2373:K2436" si="301">IF(ISNA(VLOOKUP($J2373,STOK_AWAL,2,0)),"",VLOOKUP($J2373,STOK_AWAL,2,0))</f>
        <v/>
      </c>
      <c r="L2373" s="5"/>
      <c r="N2373" s="4"/>
      <c r="O2373" s="4" t="str">
        <f t="shared" si="295"/>
        <v/>
      </c>
      <c r="P2373" t="s">
        <v>34</v>
      </c>
      <c r="Q2373">
        <v>0</v>
      </c>
      <c r="R2373" s="5" t="str">
        <f>IF(ISNA(VLOOKUP($J2373,STOK_AWAL,15,0)),"",VLOOKUP($J2373,STOK_AWAL,15,0))</f>
        <v/>
      </c>
      <c r="S2373" s="6">
        <v>0</v>
      </c>
      <c r="T2373" s="6">
        <v>0</v>
      </c>
      <c r="V2373" t="str">
        <f>IFERROR(INDEX('3.Stok Awal'!A2373:A7368,MATCH('4.Sell to Trade'!J2373,'3.Stok Awal'!D2373:D7368,0)),"")</f>
        <v/>
      </c>
    </row>
    <row r="2374" spans="1:22" x14ac:dyDescent="0.25">
      <c r="A2374" s="15" t="str">
        <f t="shared" ref="A2374:A2437" si="302">IF(B2374="","",B2374)</f>
        <v/>
      </c>
      <c r="D2374" s="5" t="str">
        <f t="shared" si="296"/>
        <v/>
      </c>
      <c r="E2374" s="5" t="str">
        <f t="shared" si="297"/>
        <v/>
      </c>
      <c r="F2374" s="5" t="str">
        <f t="shared" si="298"/>
        <v/>
      </c>
      <c r="G2374" s="5" t="str">
        <f t="shared" si="299"/>
        <v/>
      </c>
      <c r="I2374" s="5" t="str">
        <f t="shared" si="300"/>
        <v/>
      </c>
      <c r="K2374" s="5" t="str">
        <f t="shared" si="301"/>
        <v/>
      </c>
      <c r="L2374" s="5"/>
      <c r="N2374" s="4"/>
      <c r="O2374" s="4" t="str">
        <f t="shared" ref="O2374:O2437" si="303">J2374&amp;N2374</f>
        <v/>
      </c>
      <c r="P2374" t="s">
        <v>34</v>
      </c>
      <c r="Q2374">
        <v>0</v>
      </c>
      <c r="R2374" s="5" t="str">
        <f>IF(ISNA(VLOOKUP($J2374,STOK_AWAL,15,0)),"",VLOOKUP($J2374,STOK_AWAL,15,0))</f>
        <v/>
      </c>
      <c r="S2374" s="6">
        <v>0</v>
      </c>
      <c r="T2374" s="6">
        <v>0</v>
      </c>
      <c r="V2374" t="str">
        <f>IFERROR(INDEX('3.Stok Awal'!A2374:A7369,MATCH('4.Sell to Trade'!J2374,'3.Stok Awal'!D2374:D7369,0)),"")</f>
        <v/>
      </c>
    </row>
    <row r="2375" spans="1:22" x14ac:dyDescent="0.25">
      <c r="A2375" s="15" t="str">
        <f t="shared" si="302"/>
        <v/>
      </c>
      <c r="D2375" s="5" t="str">
        <f t="shared" si="296"/>
        <v/>
      </c>
      <c r="E2375" s="5" t="str">
        <f t="shared" si="297"/>
        <v/>
      </c>
      <c r="F2375" s="5" t="str">
        <f t="shared" si="298"/>
        <v/>
      </c>
      <c r="G2375" s="5" t="str">
        <f t="shared" si="299"/>
        <v/>
      </c>
      <c r="I2375" s="5" t="str">
        <f t="shared" si="300"/>
        <v/>
      </c>
      <c r="K2375" s="5" t="str">
        <f t="shared" si="301"/>
        <v/>
      </c>
      <c r="L2375" s="5"/>
      <c r="N2375" s="4"/>
      <c r="O2375" s="4" t="str">
        <f t="shared" si="303"/>
        <v/>
      </c>
      <c r="P2375" t="s">
        <v>34</v>
      </c>
      <c r="Q2375">
        <v>0</v>
      </c>
      <c r="R2375" s="5" t="str">
        <f>IF(ISNA(VLOOKUP($J2375,STOK_AWAL,15,0)),"",VLOOKUP($J2375,STOK_AWAL,15,0))</f>
        <v/>
      </c>
      <c r="S2375" s="6">
        <v>0</v>
      </c>
      <c r="T2375" s="6">
        <v>0</v>
      </c>
      <c r="V2375" t="str">
        <f>IFERROR(INDEX('3.Stok Awal'!A2375:A7370,MATCH('4.Sell to Trade'!J2375,'3.Stok Awal'!D2375:D7370,0)),"")</f>
        <v/>
      </c>
    </row>
    <row r="2376" spans="1:22" x14ac:dyDescent="0.25">
      <c r="A2376" s="15" t="str">
        <f t="shared" si="302"/>
        <v/>
      </c>
      <c r="D2376" s="5" t="str">
        <f t="shared" si="296"/>
        <v/>
      </c>
      <c r="E2376" s="5" t="str">
        <f t="shared" si="297"/>
        <v/>
      </c>
      <c r="F2376" s="5" t="str">
        <f t="shared" si="298"/>
        <v/>
      </c>
      <c r="G2376" s="5" t="str">
        <f t="shared" si="299"/>
        <v/>
      </c>
      <c r="I2376" s="5" t="str">
        <f t="shared" si="300"/>
        <v/>
      </c>
      <c r="K2376" s="5" t="str">
        <f t="shared" si="301"/>
        <v/>
      </c>
      <c r="L2376" s="5"/>
      <c r="N2376" s="4"/>
      <c r="O2376" s="4" t="str">
        <f t="shared" si="303"/>
        <v/>
      </c>
      <c r="P2376" t="s">
        <v>34</v>
      </c>
      <c r="Q2376">
        <v>0</v>
      </c>
      <c r="R2376" s="5" t="str">
        <f>IF(ISNA(VLOOKUP($J2376,STOK_AWAL,15,0)),"",VLOOKUP($J2376,STOK_AWAL,15,0))</f>
        <v/>
      </c>
      <c r="S2376" s="6">
        <v>0</v>
      </c>
      <c r="T2376" s="6">
        <v>0</v>
      </c>
      <c r="V2376" t="str">
        <f>IFERROR(INDEX('3.Stok Awal'!A2376:A7371,MATCH('4.Sell to Trade'!J2376,'3.Stok Awal'!D2376:D7371,0)),"")</f>
        <v/>
      </c>
    </row>
    <row r="2377" spans="1:22" x14ac:dyDescent="0.25">
      <c r="A2377" s="15" t="str">
        <f t="shared" si="302"/>
        <v/>
      </c>
      <c r="D2377" s="5" t="str">
        <f t="shared" si="296"/>
        <v/>
      </c>
      <c r="E2377" s="5" t="str">
        <f t="shared" si="297"/>
        <v/>
      </c>
      <c r="F2377" s="5" t="str">
        <f t="shared" si="298"/>
        <v/>
      </c>
      <c r="G2377" s="5" t="str">
        <f t="shared" si="299"/>
        <v/>
      </c>
      <c r="I2377" s="5" t="str">
        <f t="shared" si="300"/>
        <v/>
      </c>
      <c r="K2377" s="5" t="str">
        <f t="shared" si="301"/>
        <v/>
      </c>
      <c r="L2377" s="5"/>
      <c r="N2377" s="4"/>
      <c r="O2377" s="4" t="str">
        <f t="shared" si="303"/>
        <v/>
      </c>
      <c r="P2377" t="s">
        <v>34</v>
      </c>
      <c r="Q2377">
        <v>0</v>
      </c>
      <c r="R2377" s="5" t="str">
        <f>IF(ISNA(VLOOKUP($J2377,STOK_AWAL,15,0)),"",VLOOKUP($J2377,STOK_AWAL,15,0))</f>
        <v/>
      </c>
      <c r="S2377" s="6">
        <v>0</v>
      </c>
      <c r="T2377" s="6">
        <v>0</v>
      </c>
      <c r="V2377" t="str">
        <f>IFERROR(INDEX('3.Stok Awal'!A2377:A7372,MATCH('4.Sell to Trade'!J2377,'3.Stok Awal'!D2377:D7372,0)),"")</f>
        <v/>
      </c>
    </row>
    <row r="2378" spans="1:22" x14ac:dyDescent="0.25">
      <c r="A2378" s="15" t="str">
        <f t="shared" si="302"/>
        <v/>
      </c>
      <c r="D2378" s="5" t="str">
        <f t="shared" si="296"/>
        <v/>
      </c>
      <c r="E2378" s="5" t="str">
        <f t="shared" si="297"/>
        <v/>
      </c>
      <c r="F2378" s="5" t="str">
        <f t="shared" si="298"/>
        <v/>
      </c>
      <c r="G2378" s="5" t="str">
        <f t="shared" si="299"/>
        <v/>
      </c>
      <c r="I2378" s="5" t="str">
        <f t="shared" si="300"/>
        <v/>
      </c>
      <c r="K2378" s="5" t="str">
        <f t="shared" si="301"/>
        <v/>
      </c>
      <c r="L2378" s="5"/>
      <c r="N2378" s="4"/>
      <c r="O2378" s="4" t="str">
        <f t="shared" si="303"/>
        <v/>
      </c>
      <c r="P2378" t="s">
        <v>34</v>
      </c>
      <c r="Q2378">
        <v>0</v>
      </c>
      <c r="R2378" s="5" t="str">
        <f>IF(ISNA(VLOOKUP($J2378,STOK_AWAL,15,0)),"",VLOOKUP($J2378,STOK_AWAL,15,0))</f>
        <v/>
      </c>
      <c r="S2378" s="6">
        <v>0</v>
      </c>
      <c r="T2378" s="6">
        <v>0</v>
      </c>
      <c r="V2378" t="str">
        <f>IFERROR(INDEX('3.Stok Awal'!A2378:A7373,MATCH('4.Sell to Trade'!J2378,'3.Stok Awal'!D2378:D7373,0)),"")</f>
        <v/>
      </c>
    </row>
    <row r="2379" spans="1:22" x14ac:dyDescent="0.25">
      <c r="A2379" s="15" t="str">
        <f t="shared" si="302"/>
        <v/>
      </c>
      <c r="D2379" s="5" t="str">
        <f t="shared" si="296"/>
        <v/>
      </c>
      <c r="E2379" s="5" t="str">
        <f t="shared" si="297"/>
        <v/>
      </c>
      <c r="F2379" s="5" t="str">
        <f t="shared" si="298"/>
        <v/>
      </c>
      <c r="G2379" s="5" t="str">
        <f t="shared" si="299"/>
        <v/>
      </c>
      <c r="I2379" s="5" t="str">
        <f t="shared" si="300"/>
        <v/>
      </c>
      <c r="K2379" s="5" t="str">
        <f t="shared" si="301"/>
        <v/>
      </c>
      <c r="L2379" s="5"/>
      <c r="N2379" s="4"/>
      <c r="O2379" s="4" t="str">
        <f t="shared" si="303"/>
        <v/>
      </c>
      <c r="P2379" t="s">
        <v>34</v>
      </c>
      <c r="Q2379">
        <v>0</v>
      </c>
      <c r="R2379" s="5" t="str">
        <f>IF(ISNA(VLOOKUP($J2379,STOK_AWAL,15,0)),"",VLOOKUP($J2379,STOK_AWAL,15,0))</f>
        <v/>
      </c>
      <c r="S2379" s="6">
        <v>0</v>
      </c>
      <c r="T2379" s="6">
        <v>0</v>
      </c>
      <c r="V2379" t="str">
        <f>IFERROR(INDEX('3.Stok Awal'!A2379:A7374,MATCH('4.Sell to Trade'!J2379,'3.Stok Awal'!D2379:D7374,0)),"")</f>
        <v/>
      </c>
    </row>
    <row r="2380" spans="1:22" x14ac:dyDescent="0.25">
      <c r="A2380" s="15" t="str">
        <f t="shared" si="302"/>
        <v/>
      </c>
      <c r="D2380" s="5" t="str">
        <f t="shared" si="296"/>
        <v/>
      </c>
      <c r="E2380" s="5" t="str">
        <f t="shared" si="297"/>
        <v/>
      </c>
      <c r="F2380" s="5" t="str">
        <f t="shared" si="298"/>
        <v/>
      </c>
      <c r="G2380" s="5" t="str">
        <f t="shared" si="299"/>
        <v/>
      </c>
      <c r="I2380" s="5" t="str">
        <f t="shared" si="300"/>
        <v/>
      </c>
      <c r="K2380" s="5" t="str">
        <f t="shared" si="301"/>
        <v/>
      </c>
      <c r="L2380" s="5"/>
      <c r="N2380" s="4"/>
      <c r="O2380" s="4" t="str">
        <f t="shared" si="303"/>
        <v/>
      </c>
      <c r="P2380" t="s">
        <v>34</v>
      </c>
      <c r="Q2380">
        <v>0</v>
      </c>
      <c r="R2380" s="5" t="str">
        <f>IF(ISNA(VLOOKUP($J2380,STOK_AWAL,15,0)),"",VLOOKUP($J2380,STOK_AWAL,15,0))</f>
        <v/>
      </c>
      <c r="S2380" s="6">
        <v>0</v>
      </c>
      <c r="T2380" s="6">
        <v>0</v>
      </c>
      <c r="V2380" t="str">
        <f>IFERROR(INDEX('3.Stok Awal'!A2380:A7375,MATCH('4.Sell to Trade'!J2380,'3.Stok Awal'!D2380:D7375,0)),"")</f>
        <v/>
      </c>
    </row>
    <row r="2381" spans="1:22" x14ac:dyDescent="0.25">
      <c r="A2381" s="15" t="str">
        <f t="shared" si="302"/>
        <v/>
      </c>
      <c r="D2381" s="5" t="str">
        <f t="shared" si="296"/>
        <v/>
      </c>
      <c r="E2381" s="5" t="str">
        <f t="shared" si="297"/>
        <v/>
      </c>
      <c r="F2381" s="5" t="str">
        <f t="shared" si="298"/>
        <v/>
      </c>
      <c r="G2381" s="5" t="str">
        <f t="shared" si="299"/>
        <v/>
      </c>
      <c r="I2381" s="5" t="str">
        <f t="shared" si="300"/>
        <v/>
      </c>
      <c r="K2381" s="5" t="str">
        <f t="shared" si="301"/>
        <v/>
      </c>
      <c r="L2381" s="5"/>
      <c r="N2381" s="4"/>
      <c r="O2381" s="4" t="str">
        <f t="shared" si="303"/>
        <v/>
      </c>
      <c r="P2381" t="s">
        <v>34</v>
      </c>
      <c r="Q2381">
        <v>0</v>
      </c>
      <c r="R2381" s="5" t="str">
        <f>IF(ISNA(VLOOKUP($J2381,STOK_AWAL,15,0)),"",VLOOKUP($J2381,STOK_AWAL,15,0))</f>
        <v/>
      </c>
      <c r="S2381" s="6">
        <v>0</v>
      </c>
      <c r="T2381" s="6">
        <v>0</v>
      </c>
      <c r="V2381" t="str">
        <f>IFERROR(INDEX('3.Stok Awal'!A2381:A7376,MATCH('4.Sell to Trade'!J2381,'3.Stok Awal'!D2381:D7376,0)),"")</f>
        <v/>
      </c>
    </row>
    <row r="2382" spans="1:22" x14ac:dyDescent="0.25">
      <c r="A2382" s="15" t="str">
        <f t="shared" si="302"/>
        <v/>
      </c>
      <c r="D2382" s="5" t="str">
        <f t="shared" si="296"/>
        <v/>
      </c>
      <c r="E2382" s="5" t="str">
        <f t="shared" si="297"/>
        <v/>
      </c>
      <c r="F2382" s="5" t="str">
        <f t="shared" si="298"/>
        <v/>
      </c>
      <c r="G2382" s="5" t="str">
        <f t="shared" si="299"/>
        <v/>
      </c>
      <c r="I2382" s="5" t="str">
        <f t="shared" si="300"/>
        <v/>
      </c>
      <c r="K2382" s="5" t="str">
        <f t="shared" si="301"/>
        <v/>
      </c>
      <c r="L2382" s="5"/>
      <c r="N2382" s="4"/>
      <c r="O2382" s="4" t="str">
        <f t="shared" si="303"/>
        <v/>
      </c>
      <c r="P2382" t="s">
        <v>34</v>
      </c>
      <c r="Q2382">
        <v>0</v>
      </c>
      <c r="R2382" s="5" t="str">
        <f>IF(ISNA(VLOOKUP($J2382,STOK_AWAL,15,0)),"",VLOOKUP($J2382,STOK_AWAL,15,0))</f>
        <v/>
      </c>
      <c r="S2382" s="6">
        <v>0</v>
      </c>
      <c r="T2382" s="6">
        <v>0</v>
      </c>
      <c r="V2382" t="str">
        <f>IFERROR(INDEX('3.Stok Awal'!A2382:A7377,MATCH('4.Sell to Trade'!J2382,'3.Stok Awal'!D2382:D7377,0)),"")</f>
        <v/>
      </c>
    </row>
    <row r="2383" spans="1:22" x14ac:dyDescent="0.25">
      <c r="A2383" s="15" t="str">
        <f t="shared" si="302"/>
        <v/>
      </c>
      <c r="D2383" s="5" t="str">
        <f t="shared" si="296"/>
        <v/>
      </c>
      <c r="E2383" s="5" t="str">
        <f t="shared" si="297"/>
        <v/>
      </c>
      <c r="F2383" s="5" t="str">
        <f t="shared" si="298"/>
        <v/>
      </c>
      <c r="G2383" s="5" t="str">
        <f t="shared" si="299"/>
        <v/>
      </c>
      <c r="I2383" s="5" t="str">
        <f t="shared" si="300"/>
        <v/>
      </c>
      <c r="K2383" s="5" t="str">
        <f t="shared" si="301"/>
        <v/>
      </c>
      <c r="L2383" s="5"/>
      <c r="N2383" s="4"/>
      <c r="O2383" s="4" t="str">
        <f t="shared" si="303"/>
        <v/>
      </c>
      <c r="P2383" t="s">
        <v>34</v>
      </c>
      <c r="Q2383">
        <v>0</v>
      </c>
      <c r="R2383" s="5" t="str">
        <f>IF(ISNA(VLOOKUP($J2383,STOK_AWAL,15,0)),"",VLOOKUP($J2383,STOK_AWAL,15,0))</f>
        <v/>
      </c>
      <c r="S2383" s="6">
        <v>0</v>
      </c>
      <c r="T2383" s="6">
        <v>0</v>
      </c>
      <c r="V2383" t="str">
        <f>IFERROR(INDEX('3.Stok Awal'!A2383:A7378,MATCH('4.Sell to Trade'!J2383,'3.Stok Awal'!D2383:D7378,0)),"")</f>
        <v/>
      </c>
    </row>
    <row r="2384" spans="1:22" x14ac:dyDescent="0.25">
      <c r="A2384" s="15" t="str">
        <f t="shared" si="302"/>
        <v/>
      </c>
      <c r="D2384" s="5" t="str">
        <f t="shared" si="296"/>
        <v/>
      </c>
      <c r="E2384" s="5" t="str">
        <f t="shared" si="297"/>
        <v/>
      </c>
      <c r="F2384" s="5" t="str">
        <f t="shared" si="298"/>
        <v/>
      </c>
      <c r="G2384" s="5" t="str">
        <f t="shared" si="299"/>
        <v/>
      </c>
      <c r="I2384" s="5" t="str">
        <f t="shared" si="300"/>
        <v/>
      </c>
      <c r="K2384" s="5" t="str">
        <f t="shared" si="301"/>
        <v/>
      </c>
      <c r="L2384" s="5"/>
      <c r="N2384" s="4"/>
      <c r="O2384" s="4" t="str">
        <f t="shared" si="303"/>
        <v/>
      </c>
      <c r="P2384" t="s">
        <v>34</v>
      </c>
      <c r="Q2384">
        <v>0</v>
      </c>
      <c r="R2384" s="5" t="str">
        <f>IF(ISNA(VLOOKUP($J2384,STOK_AWAL,15,0)),"",VLOOKUP($J2384,STOK_AWAL,15,0))</f>
        <v/>
      </c>
      <c r="S2384" s="6">
        <v>0</v>
      </c>
      <c r="T2384" s="6">
        <v>0</v>
      </c>
      <c r="V2384" t="str">
        <f>IFERROR(INDEX('3.Stok Awal'!A2384:A7379,MATCH('4.Sell to Trade'!J2384,'3.Stok Awal'!D2384:D7379,0)),"")</f>
        <v/>
      </c>
    </row>
    <row r="2385" spans="1:22" x14ac:dyDescent="0.25">
      <c r="A2385" s="15" t="str">
        <f t="shared" si="302"/>
        <v/>
      </c>
      <c r="D2385" s="5" t="str">
        <f t="shared" si="296"/>
        <v/>
      </c>
      <c r="E2385" s="5" t="str">
        <f t="shared" si="297"/>
        <v/>
      </c>
      <c r="F2385" s="5" t="str">
        <f t="shared" si="298"/>
        <v/>
      </c>
      <c r="G2385" s="5" t="str">
        <f t="shared" si="299"/>
        <v/>
      </c>
      <c r="I2385" s="5" t="str">
        <f t="shared" si="300"/>
        <v/>
      </c>
      <c r="K2385" s="5" t="str">
        <f t="shared" si="301"/>
        <v/>
      </c>
      <c r="L2385" s="5"/>
      <c r="N2385" s="4"/>
      <c r="O2385" s="4" t="str">
        <f t="shared" si="303"/>
        <v/>
      </c>
      <c r="P2385" t="s">
        <v>34</v>
      </c>
      <c r="Q2385">
        <v>0</v>
      </c>
      <c r="R2385" s="5" t="str">
        <f>IF(ISNA(VLOOKUP($J2385,STOK_AWAL,15,0)),"",VLOOKUP($J2385,STOK_AWAL,15,0))</f>
        <v/>
      </c>
      <c r="S2385" s="6">
        <v>0</v>
      </c>
      <c r="T2385" s="6">
        <v>0</v>
      </c>
      <c r="V2385" t="str">
        <f>IFERROR(INDEX('3.Stok Awal'!A2385:A7380,MATCH('4.Sell to Trade'!J2385,'3.Stok Awal'!D2385:D7380,0)),"")</f>
        <v/>
      </c>
    </row>
    <row r="2386" spans="1:22" x14ac:dyDescent="0.25">
      <c r="A2386" s="15" t="str">
        <f t="shared" si="302"/>
        <v/>
      </c>
      <c r="D2386" s="5" t="str">
        <f t="shared" si="296"/>
        <v/>
      </c>
      <c r="E2386" s="5" t="str">
        <f t="shared" si="297"/>
        <v/>
      </c>
      <c r="F2386" s="5" t="str">
        <f t="shared" si="298"/>
        <v/>
      </c>
      <c r="G2386" s="5" t="str">
        <f t="shared" si="299"/>
        <v/>
      </c>
      <c r="I2386" s="5" t="str">
        <f t="shared" si="300"/>
        <v/>
      </c>
      <c r="K2386" s="5" t="str">
        <f t="shared" si="301"/>
        <v/>
      </c>
      <c r="L2386" s="5"/>
      <c r="N2386" s="4"/>
      <c r="O2386" s="4" t="str">
        <f t="shared" si="303"/>
        <v/>
      </c>
      <c r="P2386" t="s">
        <v>34</v>
      </c>
      <c r="Q2386">
        <v>0</v>
      </c>
      <c r="R2386" s="5" t="str">
        <f>IF(ISNA(VLOOKUP($J2386,STOK_AWAL,15,0)),"",VLOOKUP($J2386,STOK_AWAL,15,0))</f>
        <v/>
      </c>
      <c r="S2386" s="6">
        <v>0</v>
      </c>
      <c r="T2386" s="6">
        <v>0</v>
      </c>
      <c r="V2386" t="str">
        <f>IFERROR(INDEX('3.Stok Awal'!A2386:A7381,MATCH('4.Sell to Trade'!J2386,'3.Stok Awal'!D2386:D7381,0)),"")</f>
        <v/>
      </c>
    </row>
    <row r="2387" spans="1:22" x14ac:dyDescent="0.25">
      <c r="A2387" s="15" t="str">
        <f t="shared" si="302"/>
        <v/>
      </c>
      <c r="D2387" s="5" t="str">
        <f t="shared" si="296"/>
        <v/>
      </c>
      <c r="E2387" s="5" t="str">
        <f t="shared" si="297"/>
        <v/>
      </c>
      <c r="F2387" s="5" t="str">
        <f t="shared" si="298"/>
        <v/>
      </c>
      <c r="G2387" s="5" t="str">
        <f t="shared" si="299"/>
        <v/>
      </c>
      <c r="I2387" s="5" t="str">
        <f t="shared" si="300"/>
        <v/>
      </c>
      <c r="K2387" s="5" t="str">
        <f t="shared" si="301"/>
        <v/>
      </c>
      <c r="L2387" s="5"/>
      <c r="N2387" s="4"/>
      <c r="O2387" s="4" t="str">
        <f t="shared" si="303"/>
        <v/>
      </c>
      <c r="P2387" t="s">
        <v>34</v>
      </c>
      <c r="Q2387">
        <v>0</v>
      </c>
      <c r="R2387" s="5" t="str">
        <f>IF(ISNA(VLOOKUP($J2387,STOK_AWAL,15,0)),"",VLOOKUP($J2387,STOK_AWAL,15,0))</f>
        <v/>
      </c>
      <c r="S2387" s="6">
        <v>0</v>
      </c>
      <c r="T2387" s="6">
        <v>0</v>
      </c>
      <c r="V2387" t="str">
        <f>IFERROR(INDEX('3.Stok Awal'!A2387:A7382,MATCH('4.Sell to Trade'!J2387,'3.Stok Awal'!D2387:D7382,0)),"")</f>
        <v/>
      </c>
    </row>
    <row r="2388" spans="1:22" x14ac:dyDescent="0.25">
      <c r="A2388" s="15" t="str">
        <f t="shared" si="302"/>
        <v/>
      </c>
      <c r="D2388" s="5" t="str">
        <f t="shared" si="296"/>
        <v/>
      </c>
      <c r="E2388" s="5" t="str">
        <f t="shared" si="297"/>
        <v/>
      </c>
      <c r="F2388" s="5" t="str">
        <f t="shared" si="298"/>
        <v/>
      </c>
      <c r="G2388" s="5" t="str">
        <f t="shared" si="299"/>
        <v/>
      </c>
      <c r="I2388" s="5" t="str">
        <f t="shared" si="300"/>
        <v/>
      </c>
      <c r="K2388" s="5" t="str">
        <f t="shared" si="301"/>
        <v/>
      </c>
      <c r="L2388" s="5"/>
      <c r="N2388" s="4"/>
      <c r="O2388" s="4" t="str">
        <f t="shared" si="303"/>
        <v/>
      </c>
      <c r="P2388" t="s">
        <v>34</v>
      </c>
      <c r="Q2388">
        <v>0</v>
      </c>
      <c r="R2388" s="5" t="str">
        <f>IF(ISNA(VLOOKUP($J2388,STOK_AWAL,15,0)),"",VLOOKUP($J2388,STOK_AWAL,15,0))</f>
        <v/>
      </c>
      <c r="S2388" s="6">
        <v>0</v>
      </c>
      <c r="T2388" s="6">
        <v>0</v>
      </c>
      <c r="V2388" t="str">
        <f>IFERROR(INDEX('3.Stok Awal'!A2388:A7383,MATCH('4.Sell to Trade'!J2388,'3.Stok Awal'!D2388:D7383,0)),"")</f>
        <v/>
      </c>
    </row>
    <row r="2389" spans="1:22" x14ac:dyDescent="0.25">
      <c r="A2389" s="15" t="str">
        <f t="shared" si="302"/>
        <v/>
      </c>
      <c r="D2389" s="5" t="str">
        <f t="shared" si="296"/>
        <v/>
      </c>
      <c r="E2389" s="5" t="str">
        <f t="shared" si="297"/>
        <v/>
      </c>
      <c r="F2389" s="5" t="str">
        <f t="shared" si="298"/>
        <v/>
      </c>
      <c r="G2389" s="5" t="str">
        <f t="shared" si="299"/>
        <v/>
      </c>
      <c r="I2389" s="5" t="str">
        <f t="shared" si="300"/>
        <v/>
      </c>
      <c r="K2389" s="5" t="str">
        <f t="shared" si="301"/>
        <v/>
      </c>
      <c r="L2389" s="5"/>
      <c r="N2389" s="4"/>
      <c r="O2389" s="4" t="str">
        <f t="shared" si="303"/>
        <v/>
      </c>
      <c r="P2389" t="s">
        <v>34</v>
      </c>
      <c r="Q2389">
        <v>0</v>
      </c>
      <c r="R2389" s="5" t="str">
        <f>IF(ISNA(VLOOKUP($J2389,STOK_AWAL,15,0)),"",VLOOKUP($J2389,STOK_AWAL,15,0))</f>
        <v/>
      </c>
      <c r="S2389" s="6">
        <v>0</v>
      </c>
      <c r="T2389" s="6">
        <v>0</v>
      </c>
      <c r="V2389" t="str">
        <f>IFERROR(INDEX('3.Stok Awal'!A2389:A7384,MATCH('4.Sell to Trade'!J2389,'3.Stok Awal'!D2389:D7384,0)),"")</f>
        <v/>
      </c>
    </row>
    <row r="2390" spans="1:22" x14ac:dyDescent="0.25">
      <c r="A2390" s="15" t="str">
        <f t="shared" si="302"/>
        <v/>
      </c>
      <c r="D2390" s="5" t="str">
        <f t="shared" si="296"/>
        <v/>
      </c>
      <c r="E2390" s="5" t="str">
        <f t="shared" si="297"/>
        <v/>
      </c>
      <c r="F2390" s="5" t="str">
        <f t="shared" si="298"/>
        <v/>
      </c>
      <c r="G2390" s="5" t="str">
        <f t="shared" si="299"/>
        <v/>
      </c>
      <c r="I2390" s="5" t="str">
        <f t="shared" si="300"/>
        <v/>
      </c>
      <c r="K2390" s="5" t="str">
        <f t="shared" si="301"/>
        <v/>
      </c>
      <c r="L2390" s="5"/>
      <c r="N2390" s="4"/>
      <c r="O2390" s="4" t="str">
        <f t="shared" si="303"/>
        <v/>
      </c>
      <c r="P2390" t="s">
        <v>34</v>
      </c>
      <c r="Q2390">
        <v>0</v>
      </c>
      <c r="R2390" s="5" t="str">
        <f>IF(ISNA(VLOOKUP($J2390,STOK_AWAL,15,0)),"",VLOOKUP($J2390,STOK_AWAL,15,0))</f>
        <v/>
      </c>
      <c r="S2390" s="6">
        <v>0</v>
      </c>
      <c r="T2390" s="6">
        <v>0</v>
      </c>
      <c r="V2390" t="str">
        <f>IFERROR(INDEX('3.Stok Awal'!A2390:A7385,MATCH('4.Sell to Trade'!J2390,'3.Stok Awal'!D2390:D7385,0)),"")</f>
        <v/>
      </c>
    </row>
    <row r="2391" spans="1:22" x14ac:dyDescent="0.25">
      <c r="A2391" s="15" t="str">
        <f t="shared" si="302"/>
        <v/>
      </c>
      <c r="D2391" s="5" t="str">
        <f t="shared" si="296"/>
        <v/>
      </c>
      <c r="E2391" s="5" t="str">
        <f t="shared" si="297"/>
        <v/>
      </c>
      <c r="F2391" s="5" t="str">
        <f t="shared" si="298"/>
        <v/>
      </c>
      <c r="G2391" s="5" t="str">
        <f t="shared" si="299"/>
        <v/>
      </c>
      <c r="I2391" s="5" t="str">
        <f t="shared" si="300"/>
        <v/>
      </c>
      <c r="K2391" s="5" t="str">
        <f t="shared" si="301"/>
        <v/>
      </c>
      <c r="L2391" s="5"/>
      <c r="N2391" s="4"/>
      <c r="O2391" s="4" t="str">
        <f t="shared" si="303"/>
        <v/>
      </c>
      <c r="P2391" t="s">
        <v>34</v>
      </c>
      <c r="Q2391">
        <v>0</v>
      </c>
      <c r="R2391" s="5" t="str">
        <f>IF(ISNA(VLOOKUP($J2391,STOK_AWAL,15,0)),"",VLOOKUP($J2391,STOK_AWAL,15,0))</f>
        <v/>
      </c>
      <c r="S2391" s="6">
        <v>0</v>
      </c>
      <c r="T2391" s="6">
        <v>0</v>
      </c>
      <c r="V2391" t="str">
        <f>IFERROR(INDEX('3.Stok Awal'!A2391:A7386,MATCH('4.Sell to Trade'!J2391,'3.Stok Awal'!D2391:D7386,0)),"")</f>
        <v/>
      </c>
    </row>
    <row r="2392" spans="1:22" x14ac:dyDescent="0.25">
      <c r="A2392" s="15" t="str">
        <f t="shared" si="302"/>
        <v/>
      </c>
      <c r="D2392" s="5" t="str">
        <f t="shared" si="296"/>
        <v/>
      </c>
      <c r="E2392" s="5" t="str">
        <f t="shared" si="297"/>
        <v/>
      </c>
      <c r="F2392" s="5" t="str">
        <f t="shared" si="298"/>
        <v/>
      </c>
      <c r="G2392" s="5" t="str">
        <f t="shared" si="299"/>
        <v/>
      </c>
      <c r="I2392" s="5" t="str">
        <f t="shared" si="300"/>
        <v/>
      </c>
      <c r="K2392" s="5" t="str">
        <f t="shared" si="301"/>
        <v/>
      </c>
      <c r="L2392" s="5"/>
      <c r="N2392" s="4"/>
      <c r="O2392" s="4" t="str">
        <f t="shared" si="303"/>
        <v/>
      </c>
      <c r="P2392" t="s">
        <v>34</v>
      </c>
      <c r="Q2392">
        <v>0</v>
      </c>
      <c r="R2392" s="5" t="str">
        <f>IF(ISNA(VLOOKUP($J2392,STOK_AWAL,15,0)),"",VLOOKUP($J2392,STOK_AWAL,15,0))</f>
        <v/>
      </c>
      <c r="S2392" s="6">
        <v>0</v>
      </c>
      <c r="T2392" s="6">
        <v>0</v>
      </c>
      <c r="V2392" t="str">
        <f>IFERROR(INDEX('3.Stok Awal'!A2392:A7387,MATCH('4.Sell to Trade'!J2392,'3.Stok Awal'!D2392:D7387,0)),"")</f>
        <v/>
      </c>
    </row>
    <row r="2393" spans="1:22" x14ac:dyDescent="0.25">
      <c r="A2393" s="15" t="str">
        <f t="shared" si="302"/>
        <v/>
      </c>
      <c r="D2393" s="5" t="str">
        <f t="shared" si="296"/>
        <v/>
      </c>
      <c r="E2393" s="5" t="str">
        <f t="shared" si="297"/>
        <v/>
      </c>
      <c r="F2393" s="5" t="str">
        <f t="shared" si="298"/>
        <v/>
      </c>
      <c r="G2393" s="5" t="str">
        <f t="shared" si="299"/>
        <v/>
      </c>
      <c r="I2393" s="5" t="str">
        <f t="shared" si="300"/>
        <v/>
      </c>
      <c r="K2393" s="5" t="str">
        <f t="shared" si="301"/>
        <v/>
      </c>
      <c r="L2393" s="5"/>
      <c r="N2393" s="4"/>
      <c r="O2393" s="4" t="str">
        <f t="shared" si="303"/>
        <v/>
      </c>
      <c r="P2393" t="s">
        <v>34</v>
      </c>
      <c r="Q2393">
        <v>0</v>
      </c>
      <c r="R2393" s="5" t="str">
        <f>IF(ISNA(VLOOKUP($J2393,STOK_AWAL,15,0)),"",VLOOKUP($J2393,STOK_AWAL,15,0))</f>
        <v/>
      </c>
      <c r="S2393" s="6">
        <v>0</v>
      </c>
      <c r="T2393" s="6">
        <v>0</v>
      </c>
      <c r="V2393" t="str">
        <f>IFERROR(INDEX('3.Stok Awal'!A2393:A7388,MATCH('4.Sell to Trade'!J2393,'3.Stok Awal'!D2393:D7388,0)),"")</f>
        <v/>
      </c>
    </row>
    <row r="2394" spans="1:22" x14ac:dyDescent="0.25">
      <c r="A2394" s="15" t="str">
        <f t="shared" si="302"/>
        <v/>
      </c>
      <c r="D2394" s="5" t="str">
        <f t="shared" si="296"/>
        <v/>
      </c>
      <c r="E2394" s="5" t="str">
        <f t="shared" si="297"/>
        <v/>
      </c>
      <c r="F2394" s="5" t="str">
        <f t="shared" si="298"/>
        <v/>
      </c>
      <c r="G2394" s="5" t="str">
        <f t="shared" si="299"/>
        <v/>
      </c>
      <c r="I2394" s="5" t="str">
        <f t="shared" si="300"/>
        <v/>
      </c>
      <c r="K2394" s="5" t="str">
        <f t="shared" si="301"/>
        <v/>
      </c>
      <c r="L2394" s="5"/>
      <c r="N2394" s="4"/>
      <c r="O2394" s="4" t="str">
        <f t="shared" si="303"/>
        <v/>
      </c>
      <c r="P2394" t="s">
        <v>34</v>
      </c>
      <c r="Q2394">
        <v>0</v>
      </c>
      <c r="R2394" s="5" t="str">
        <f>IF(ISNA(VLOOKUP($J2394,STOK_AWAL,15,0)),"",VLOOKUP($J2394,STOK_AWAL,15,0))</f>
        <v/>
      </c>
      <c r="S2394" s="6">
        <v>0</v>
      </c>
      <c r="T2394" s="6">
        <v>0</v>
      </c>
      <c r="V2394" t="str">
        <f>IFERROR(INDEX('3.Stok Awal'!A2394:A7389,MATCH('4.Sell to Trade'!J2394,'3.Stok Awal'!D2394:D7389,0)),"")</f>
        <v/>
      </c>
    </row>
    <row r="2395" spans="1:22" x14ac:dyDescent="0.25">
      <c r="A2395" s="15" t="str">
        <f t="shared" si="302"/>
        <v/>
      </c>
      <c r="D2395" s="5" t="str">
        <f t="shared" si="296"/>
        <v/>
      </c>
      <c r="E2395" s="5" t="str">
        <f t="shared" si="297"/>
        <v/>
      </c>
      <c r="F2395" s="5" t="str">
        <f t="shared" si="298"/>
        <v/>
      </c>
      <c r="G2395" s="5" t="str">
        <f t="shared" si="299"/>
        <v/>
      </c>
      <c r="I2395" s="5" t="str">
        <f t="shared" si="300"/>
        <v/>
      </c>
      <c r="K2395" s="5" t="str">
        <f t="shared" si="301"/>
        <v/>
      </c>
      <c r="L2395" s="5"/>
      <c r="N2395" s="4"/>
      <c r="O2395" s="4" t="str">
        <f t="shared" si="303"/>
        <v/>
      </c>
      <c r="P2395" t="s">
        <v>34</v>
      </c>
      <c r="Q2395">
        <v>0</v>
      </c>
      <c r="R2395" s="5" t="str">
        <f>IF(ISNA(VLOOKUP($J2395,STOK_AWAL,15,0)),"",VLOOKUP($J2395,STOK_AWAL,15,0))</f>
        <v/>
      </c>
      <c r="S2395" s="6">
        <v>0</v>
      </c>
      <c r="T2395" s="6">
        <v>0</v>
      </c>
      <c r="V2395" t="str">
        <f>IFERROR(INDEX('3.Stok Awal'!A2395:A7390,MATCH('4.Sell to Trade'!J2395,'3.Stok Awal'!D2395:D7390,0)),"")</f>
        <v/>
      </c>
    </row>
    <row r="2396" spans="1:22" x14ac:dyDescent="0.25">
      <c r="A2396" s="15" t="str">
        <f t="shared" si="302"/>
        <v/>
      </c>
      <c r="D2396" s="5" t="str">
        <f t="shared" si="296"/>
        <v/>
      </c>
      <c r="E2396" s="5" t="str">
        <f t="shared" si="297"/>
        <v/>
      </c>
      <c r="F2396" s="5" t="str">
        <f t="shared" si="298"/>
        <v/>
      </c>
      <c r="G2396" s="5" t="str">
        <f t="shared" si="299"/>
        <v/>
      </c>
      <c r="I2396" s="5" t="str">
        <f t="shared" si="300"/>
        <v/>
      </c>
      <c r="K2396" s="5" t="str">
        <f t="shared" si="301"/>
        <v/>
      </c>
      <c r="L2396" s="5"/>
      <c r="N2396" s="4"/>
      <c r="O2396" s="4" t="str">
        <f t="shared" si="303"/>
        <v/>
      </c>
      <c r="P2396" t="s">
        <v>34</v>
      </c>
      <c r="Q2396">
        <v>0</v>
      </c>
      <c r="R2396" s="5" t="str">
        <f>IF(ISNA(VLOOKUP($J2396,STOK_AWAL,15,0)),"",VLOOKUP($J2396,STOK_AWAL,15,0))</f>
        <v/>
      </c>
      <c r="S2396" s="6">
        <v>0</v>
      </c>
      <c r="T2396" s="6">
        <v>0</v>
      </c>
      <c r="V2396" t="str">
        <f>IFERROR(INDEX('3.Stok Awal'!A2396:A7391,MATCH('4.Sell to Trade'!J2396,'3.Stok Awal'!D2396:D7391,0)),"")</f>
        <v/>
      </c>
    </row>
    <row r="2397" spans="1:22" x14ac:dyDescent="0.25">
      <c r="A2397" s="15" t="str">
        <f t="shared" si="302"/>
        <v/>
      </c>
      <c r="D2397" s="5" t="str">
        <f t="shared" si="296"/>
        <v/>
      </c>
      <c r="E2397" s="5" t="str">
        <f t="shared" si="297"/>
        <v/>
      </c>
      <c r="F2397" s="5" t="str">
        <f t="shared" si="298"/>
        <v/>
      </c>
      <c r="G2397" s="5" t="str">
        <f t="shared" si="299"/>
        <v/>
      </c>
      <c r="I2397" s="5" t="str">
        <f t="shared" si="300"/>
        <v/>
      </c>
      <c r="K2397" s="5" t="str">
        <f t="shared" si="301"/>
        <v/>
      </c>
      <c r="L2397" s="5"/>
      <c r="N2397" s="4"/>
      <c r="O2397" s="4" t="str">
        <f t="shared" si="303"/>
        <v/>
      </c>
      <c r="P2397" t="s">
        <v>34</v>
      </c>
      <c r="Q2397">
        <v>0</v>
      </c>
      <c r="R2397" s="5" t="str">
        <f>IF(ISNA(VLOOKUP($J2397,STOK_AWAL,15,0)),"",VLOOKUP($J2397,STOK_AWAL,15,0))</f>
        <v/>
      </c>
      <c r="S2397" s="6">
        <v>0</v>
      </c>
      <c r="T2397" s="6">
        <v>0</v>
      </c>
      <c r="V2397" t="str">
        <f>IFERROR(INDEX('3.Stok Awal'!A2397:A7392,MATCH('4.Sell to Trade'!J2397,'3.Stok Awal'!D2397:D7392,0)),"")</f>
        <v/>
      </c>
    </row>
    <row r="2398" spans="1:22" x14ac:dyDescent="0.25">
      <c r="A2398" s="15" t="str">
        <f t="shared" si="302"/>
        <v/>
      </c>
      <c r="D2398" s="5" t="str">
        <f t="shared" si="296"/>
        <v/>
      </c>
      <c r="E2398" s="5" t="str">
        <f t="shared" si="297"/>
        <v/>
      </c>
      <c r="F2398" s="5" t="str">
        <f t="shared" si="298"/>
        <v/>
      </c>
      <c r="G2398" s="5" t="str">
        <f t="shared" si="299"/>
        <v/>
      </c>
      <c r="I2398" s="5" t="str">
        <f t="shared" si="300"/>
        <v/>
      </c>
      <c r="K2398" s="5" t="str">
        <f t="shared" si="301"/>
        <v/>
      </c>
      <c r="L2398" s="5"/>
      <c r="N2398" s="4"/>
      <c r="O2398" s="4" t="str">
        <f t="shared" si="303"/>
        <v/>
      </c>
      <c r="P2398" t="s">
        <v>34</v>
      </c>
      <c r="Q2398">
        <v>0</v>
      </c>
      <c r="R2398" s="5" t="str">
        <f>IF(ISNA(VLOOKUP($J2398,STOK_AWAL,15,0)),"",VLOOKUP($J2398,STOK_AWAL,15,0))</f>
        <v/>
      </c>
      <c r="S2398" s="6">
        <v>0</v>
      </c>
      <c r="T2398" s="6">
        <v>0</v>
      </c>
      <c r="V2398" t="str">
        <f>IFERROR(INDEX('3.Stok Awal'!A2398:A7393,MATCH('4.Sell to Trade'!J2398,'3.Stok Awal'!D2398:D7393,0)),"")</f>
        <v/>
      </c>
    </row>
    <row r="2399" spans="1:22" x14ac:dyDescent="0.25">
      <c r="A2399" s="15" t="str">
        <f t="shared" si="302"/>
        <v/>
      </c>
      <c r="D2399" s="5" t="str">
        <f t="shared" si="296"/>
        <v/>
      </c>
      <c r="E2399" s="5" t="str">
        <f t="shared" si="297"/>
        <v/>
      </c>
      <c r="F2399" s="5" t="str">
        <f t="shared" si="298"/>
        <v/>
      </c>
      <c r="G2399" s="5" t="str">
        <f t="shared" si="299"/>
        <v/>
      </c>
      <c r="I2399" s="5" t="str">
        <f t="shared" si="300"/>
        <v/>
      </c>
      <c r="K2399" s="5" t="str">
        <f t="shared" si="301"/>
        <v/>
      </c>
      <c r="L2399" s="5"/>
      <c r="N2399" s="4"/>
      <c r="O2399" s="4" t="str">
        <f t="shared" si="303"/>
        <v/>
      </c>
      <c r="P2399" t="s">
        <v>34</v>
      </c>
      <c r="Q2399">
        <v>0</v>
      </c>
      <c r="R2399" s="5" t="str">
        <f>IF(ISNA(VLOOKUP($J2399,STOK_AWAL,15,0)),"",VLOOKUP($J2399,STOK_AWAL,15,0))</f>
        <v/>
      </c>
      <c r="S2399" s="6">
        <v>0</v>
      </c>
      <c r="T2399" s="6">
        <v>0</v>
      </c>
      <c r="V2399" t="str">
        <f>IFERROR(INDEX('3.Stok Awal'!A2399:A7394,MATCH('4.Sell to Trade'!J2399,'3.Stok Awal'!D2399:D7394,0)),"")</f>
        <v/>
      </c>
    </row>
    <row r="2400" spans="1:22" x14ac:dyDescent="0.25">
      <c r="A2400" s="15" t="str">
        <f t="shared" si="302"/>
        <v/>
      </c>
      <c r="D2400" s="5" t="str">
        <f t="shared" si="296"/>
        <v/>
      </c>
      <c r="E2400" s="5" t="str">
        <f t="shared" si="297"/>
        <v/>
      </c>
      <c r="F2400" s="5" t="str">
        <f t="shared" si="298"/>
        <v/>
      </c>
      <c r="G2400" s="5" t="str">
        <f t="shared" si="299"/>
        <v/>
      </c>
      <c r="I2400" s="5" t="str">
        <f t="shared" si="300"/>
        <v/>
      </c>
      <c r="K2400" s="5" t="str">
        <f t="shared" si="301"/>
        <v/>
      </c>
      <c r="L2400" s="5"/>
      <c r="N2400" s="4"/>
      <c r="O2400" s="4" t="str">
        <f t="shared" si="303"/>
        <v/>
      </c>
      <c r="P2400" t="s">
        <v>34</v>
      </c>
      <c r="Q2400">
        <v>0</v>
      </c>
      <c r="R2400" s="5" t="str">
        <f>IF(ISNA(VLOOKUP($J2400,STOK_AWAL,15,0)),"",VLOOKUP($J2400,STOK_AWAL,15,0))</f>
        <v/>
      </c>
      <c r="S2400" s="6">
        <v>0</v>
      </c>
      <c r="T2400" s="6">
        <v>0</v>
      </c>
      <c r="V2400" t="str">
        <f>IFERROR(INDEX('3.Stok Awal'!A2400:A7395,MATCH('4.Sell to Trade'!J2400,'3.Stok Awal'!D2400:D7395,0)),"")</f>
        <v/>
      </c>
    </row>
    <row r="2401" spans="1:22" x14ac:dyDescent="0.25">
      <c r="A2401" s="15" t="str">
        <f t="shared" si="302"/>
        <v/>
      </c>
      <c r="D2401" s="5" t="str">
        <f t="shared" si="296"/>
        <v/>
      </c>
      <c r="E2401" s="5" t="str">
        <f t="shared" si="297"/>
        <v/>
      </c>
      <c r="F2401" s="5" t="str">
        <f t="shared" si="298"/>
        <v/>
      </c>
      <c r="G2401" s="5" t="str">
        <f t="shared" si="299"/>
        <v/>
      </c>
      <c r="I2401" s="5" t="str">
        <f t="shared" si="300"/>
        <v/>
      </c>
      <c r="K2401" s="5" t="str">
        <f t="shared" si="301"/>
        <v/>
      </c>
      <c r="L2401" s="5"/>
      <c r="N2401" s="4"/>
      <c r="O2401" s="4" t="str">
        <f t="shared" si="303"/>
        <v/>
      </c>
      <c r="P2401" t="s">
        <v>34</v>
      </c>
      <c r="Q2401">
        <v>0</v>
      </c>
      <c r="R2401" s="5" t="str">
        <f>IF(ISNA(VLOOKUP($J2401,STOK_AWAL,15,0)),"",VLOOKUP($J2401,STOK_AWAL,15,0))</f>
        <v/>
      </c>
      <c r="S2401" s="6">
        <v>0</v>
      </c>
      <c r="T2401" s="6">
        <v>0</v>
      </c>
      <c r="V2401" t="str">
        <f>IFERROR(INDEX('3.Stok Awal'!A2401:A7396,MATCH('4.Sell to Trade'!J2401,'3.Stok Awal'!D2401:D7396,0)),"")</f>
        <v/>
      </c>
    </row>
    <row r="2402" spans="1:22" x14ac:dyDescent="0.25">
      <c r="A2402" s="15" t="str">
        <f t="shared" si="302"/>
        <v/>
      </c>
      <c r="D2402" s="5" t="str">
        <f t="shared" si="296"/>
        <v/>
      </c>
      <c r="E2402" s="5" t="str">
        <f t="shared" si="297"/>
        <v/>
      </c>
      <c r="F2402" s="5" t="str">
        <f t="shared" si="298"/>
        <v/>
      </c>
      <c r="G2402" s="5" t="str">
        <f t="shared" si="299"/>
        <v/>
      </c>
      <c r="I2402" s="5" t="str">
        <f t="shared" si="300"/>
        <v/>
      </c>
      <c r="K2402" s="5" t="str">
        <f t="shared" si="301"/>
        <v/>
      </c>
      <c r="L2402" s="5"/>
      <c r="N2402" s="4"/>
      <c r="O2402" s="4" t="str">
        <f t="shared" si="303"/>
        <v/>
      </c>
      <c r="P2402" t="s">
        <v>34</v>
      </c>
      <c r="Q2402">
        <v>0</v>
      </c>
      <c r="R2402" s="5" t="str">
        <f>IF(ISNA(VLOOKUP($J2402,STOK_AWAL,15,0)),"",VLOOKUP($J2402,STOK_AWAL,15,0))</f>
        <v/>
      </c>
      <c r="S2402" s="6">
        <v>0</v>
      </c>
      <c r="T2402" s="6">
        <v>0</v>
      </c>
      <c r="V2402" t="str">
        <f>IFERROR(INDEX('3.Stok Awal'!A2402:A7397,MATCH('4.Sell to Trade'!J2402,'3.Stok Awal'!D2402:D7397,0)),"")</f>
        <v/>
      </c>
    </row>
    <row r="2403" spans="1:22" x14ac:dyDescent="0.25">
      <c r="A2403" s="15" t="str">
        <f t="shared" si="302"/>
        <v/>
      </c>
      <c r="D2403" s="5" t="str">
        <f t="shared" si="296"/>
        <v/>
      </c>
      <c r="E2403" s="5" t="str">
        <f t="shared" si="297"/>
        <v/>
      </c>
      <c r="F2403" s="5" t="str">
        <f t="shared" si="298"/>
        <v/>
      </c>
      <c r="G2403" s="5" t="str">
        <f t="shared" si="299"/>
        <v/>
      </c>
      <c r="I2403" s="5" t="str">
        <f t="shared" si="300"/>
        <v/>
      </c>
      <c r="K2403" s="5" t="str">
        <f t="shared" si="301"/>
        <v/>
      </c>
      <c r="L2403" s="5"/>
      <c r="N2403" s="4"/>
      <c r="O2403" s="4" t="str">
        <f t="shared" si="303"/>
        <v/>
      </c>
      <c r="P2403" t="s">
        <v>34</v>
      </c>
      <c r="Q2403">
        <v>0</v>
      </c>
      <c r="R2403" s="5" t="str">
        <f>IF(ISNA(VLOOKUP($J2403,STOK_AWAL,15,0)),"",VLOOKUP($J2403,STOK_AWAL,15,0))</f>
        <v/>
      </c>
      <c r="S2403" s="6">
        <v>0</v>
      </c>
      <c r="T2403" s="6">
        <v>0</v>
      </c>
      <c r="V2403" t="str">
        <f>IFERROR(INDEX('3.Stok Awal'!A2403:A7398,MATCH('4.Sell to Trade'!J2403,'3.Stok Awal'!D2403:D7398,0)),"")</f>
        <v/>
      </c>
    </row>
    <row r="2404" spans="1:22" x14ac:dyDescent="0.25">
      <c r="A2404" s="15" t="str">
        <f t="shared" si="302"/>
        <v/>
      </c>
      <c r="D2404" s="5" t="str">
        <f t="shared" si="296"/>
        <v/>
      </c>
      <c r="E2404" s="5" t="str">
        <f t="shared" si="297"/>
        <v/>
      </c>
      <c r="F2404" s="5" t="str">
        <f t="shared" si="298"/>
        <v/>
      </c>
      <c r="G2404" s="5" t="str">
        <f t="shared" si="299"/>
        <v/>
      </c>
      <c r="I2404" s="5" t="str">
        <f t="shared" si="300"/>
        <v/>
      </c>
      <c r="K2404" s="5" t="str">
        <f t="shared" si="301"/>
        <v/>
      </c>
      <c r="L2404" s="5"/>
      <c r="N2404" s="4"/>
      <c r="O2404" s="4" t="str">
        <f t="shared" si="303"/>
        <v/>
      </c>
      <c r="P2404" t="s">
        <v>34</v>
      </c>
      <c r="Q2404">
        <v>0</v>
      </c>
      <c r="R2404" s="5" t="str">
        <f>IF(ISNA(VLOOKUP($J2404,STOK_AWAL,15,0)),"",VLOOKUP($J2404,STOK_AWAL,15,0))</f>
        <v/>
      </c>
      <c r="S2404" s="6">
        <v>0</v>
      </c>
      <c r="T2404" s="6">
        <v>0</v>
      </c>
      <c r="V2404" t="str">
        <f>IFERROR(INDEX('3.Stok Awal'!A2404:A7399,MATCH('4.Sell to Trade'!J2404,'3.Stok Awal'!D2404:D7399,0)),"")</f>
        <v/>
      </c>
    </row>
    <row r="2405" spans="1:22" x14ac:dyDescent="0.25">
      <c r="A2405" s="15" t="str">
        <f t="shared" si="302"/>
        <v/>
      </c>
      <c r="D2405" s="5" t="str">
        <f t="shared" si="296"/>
        <v/>
      </c>
      <c r="E2405" s="5" t="str">
        <f t="shared" si="297"/>
        <v/>
      </c>
      <c r="F2405" s="5" t="str">
        <f t="shared" si="298"/>
        <v/>
      </c>
      <c r="G2405" s="5" t="str">
        <f t="shared" si="299"/>
        <v/>
      </c>
      <c r="I2405" s="5" t="str">
        <f t="shared" si="300"/>
        <v/>
      </c>
      <c r="K2405" s="5" t="str">
        <f t="shared" si="301"/>
        <v/>
      </c>
      <c r="L2405" s="5"/>
      <c r="N2405" s="4"/>
      <c r="O2405" s="4" t="str">
        <f t="shared" si="303"/>
        <v/>
      </c>
      <c r="P2405" t="s">
        <v>34</v>
      </c>
      <c r="Q2405">
        <v>0</v>
      </c>
      <c r="R2405" s="5" t="str">
        <f>IF(ISNA(VLOOKUP($J2405,STOK_AWAL,15,0)),"",VLOOKUP($J2405,STOK_AWAL,15,0))</f>
        <v/>
      </c>
      <c r="S2405" s="6">
        <v>0</v>
      </c>
      <c r="T2405" s="6">
        <v>0</v>
      </c>
      <c r="V2405" t="str">
        <f>IFERROR(INDEX('3.Stok Awal'!A2405:A7400,MATCH('4.Sell to Trade'!J2405,'3.Stok Awal'!D2405:D7400,0)),"")</f>
        <v/>
      </c>
    </row>
    <row r="2406" spans="1:22" x14ac:dyDescent="0.25">
      <c r="A2406" s="15" t="str">
        <f t="shared" si="302"/>
        <v/>
      </c>
      <c r="D2406" s="5" t="str">
        <f t="shared" si="296"/>
        <v/>
      </c>
      <c r="E2406" s="5" t="str">
        <f t="shared" si="297"/>
        <v/>
      </c>
      <c r="F2406" s="5" t="str">
        <f t="shared" si="298"/>
        <v/>
      </c>
      <c r="G2406" s="5" t="str">
        <f t="shared" si="299"/>
        <v/>
      </c>
      <c r="I2406" s="5" t="str">
        <f t="shared" si="300"/>
        <v/>
      </c>
      <c r="K2406" s="5" t="str">
        <f t="shared" si="301"/>
        <v/>
      </c>
      <c r="L2406" s="5"/>
      <c r="N2406" s="4"/>
      <c r="O2406" s="4" t="str">
        <f t="shared" si="303"/>
        <v/>
      </c>
      <c r="P2406" t="s">
        <v>34</v>
      </c>
      <c r="Q2406">
        <v>0</v>
      </c>
      <c r="R2406" s="5" t="str">
        <f>IF(ISNA(VLOOKUP($J2406,STOK_AWAL,15,0)),"",VLOOKUP($J2406,STOK_AWAL,15,0))</f>
        <v/>
      </c>
      <c r="S2406" s="6">
        <v>0</v>
      </c>
      <c r="T2406" s="6">
        <v>0</v>
      </c>
      <c r="V2406" t="str">
        <f>IFERROR(INDEX('3.Stok Awal'!A2406:A7401,MATCH('4.Sell to Trade'!J2406,'3.Stok Awal'!D2406:D7401,0)),"")</f>
        <v/>
      </c>
    </row>
    <row r="2407" spans="1:22" x14ac:dyDescent="0.25">
      <c r="A2407" s="15" t="str">
        <f t="shared" si="302"/>
        <v/>
      </c>
      <c r="D2407" s="5" t="str">
        <f t="shared" si="296"/>
        <v/>
      </c>
      <c r="E2407" s="5" t="str">
        <f t="shared" si="297"/>
        <v/>
      </c>
      <c r="F2407" s="5" t="str">
        <f t="shared" si="298"/>
        <v/>
      </c>
      <c r="G2407" s="5" t="str">
        <f t="shared" si="299"/>
        <v/>
      </c>
      <c r="I2407" s="5" t="str">
        <f t="shared" si="300"/>
        <v/>
      </c>
      <c r="K2407" s="5" t="str">
        <f t="shared" si="301"/>
        <v/>
      </c>
      <c r="L2407" s="5"/>
      <c r="N2407" s="4"/>
      <c r="O2407" s="4" t="str">
        <f t="shared" si="303"/>
        <v/>
      </c>
      <c r="P2407" t="s">
        <v>34</v>
      </c>
      <c r="Q2407">
        <v>0</v>
      </c>
      <c r="R2407" s="5" t="str">
        <f>IF(ISNA(VLOOKUP($J2407,STOK_AWAL,15,0)),"",VLOOKUP($J2407,STOK_AWAL,15,0))</f>
        <v/>
      </c>
      <c r="S2407" s="6">
        <v>0</v>
      </c>
      <c r="T2407" s="6">
        <v>0</v>
      </c>
      <c r="V2407" t="str">
        <f>IFERROR(INDEX('3.Stok Awal'!A2407:A7402,MATCH('4.Sell to Trade'!J2407,'3.Stok Awal'!D2407:D7402,0)),"")</f>
        <v/>
      </c>
    </row>
    <row r="2408" spans="1:22" x14ac:dyDescent="0.25">
      <c r="A2408" s="15" t="str">
        <f t="shared" si="302"/>
        <v/>
      </c>
      <c r="D2408" s="5" t="str">
        <f t="shared" si="296"/>
        <v/>
      </c>
      <c r="E2408" s="5" t="str">
        <f t="shared" si="297"/>
        <v/>
      </c>
      <c r="F2408" s="5" t="str">
        <f t="shared" si="298"/>
        <v/>
      </c>
      <c r="G2408" s="5" t="str">
        <f t="shared" si="299"/>
        <v/>
      </c>
      <c r="I2408" s="5" t="str">
        <f t="shared" si="300"/>
        <v/>
      </c>
      <c r="K2408" s="5" t="str">
        <f t="shared" si="301"/>
        <v/>
      </c>
      <c r="L2408" s="5"/>
      <c r="N2408" s="4"/>
      <c r="O2408" s="4" t="str">
        <f t="shared" si="303"/>
        <v/>
      </c>
      <c r="P2408" t="s">
        <v>34</v>
      </c>
      <c r="Q2408">
        <v>0</v>
      </c>
      <c r="R2408" s="5" t="str">
        <f>IF(ISNA(VLOOKUP($J2408,STOK_AWAL,15,0)),"",VLOOKUP($J2408,STOK_AWAL,15,0))</f>
        <v/>
      </c>
      <c r="S2408" s="6">
        <v>0</v>
      </c>
      <c r="T2408" s="6">
        <v>0</v>
      </c>
      <c r="V2408" t="str">
        <f>IFERROR(INDEX('3.Stok Awal'!A2408:A7403,MATCH('4.Sell to Trade'!J2408,'3.Stok Awal'!D2408:D7403,0)),"")</f>
        <v/>
      </c>
    </row>
    <row r="2409" spans="1:22" x14ac:dyDescent="0.25">
      <c r="A2409" s="15" t="str">
        <f t="shared" si="302"/>
        <v/>
      </c>
      <c r="D2409" s="5" t="str">
        <f t="shared" si="296"/>
        <v/>
      </c>
      <c r="E2409" s="5" t="str">
        <f t="shared" si="297"/>
        <v/>
      </c>
      <c r="F2409" s="5" t="str">
        <f t="shared" si="298"/>
        <v/>
      </c>
      <c r="G2409" s="5" t="str">
        <f t="shared" si="299"/>
        <v/>
      </c>
      <c r="I2409" s="5" t="str">
        <f t="shared" si="300"/>
        <v/>
      </c>
      <c r="K2409" s="5" t="str">
        <f t="shared" si="301"/>
        <v/>
      </c>
      <c r="L2409" s="5"/>
      <c r="N2409" s="4"/>
      <c r="O2409" s="4" t="str">
        <f t="shared" si="303"/>
        <v/>
      </c>
      <c r="P2409" t="s">
        <v>34</v>
      </c>
      <c r="Q2409">
        <v>0</v>
      </c>
      <c r="R2409" s="5" t="str">
        <f>IF(ISNA(VLOOKUP($J2409,STOK_AWAL,15,0)),"",VLOOKUP($J2409,STOK_AWAL,15,0))</f>
        <v/>
      </c>
      <c r="S2409" s="6">
        <v>0</v>
      </c>
      <c r="T2409" s="6">
        <v>0</v>
      </c>
      <c r="V2409" t="str">
        <f>IFERROR(INDEX('3.Stok Awal'!A2409:A7404,MATCH('4.Sell to Trade'!J2409,'3.Stok Awal'!D2409:D7404,0)),"")</f>
        <v/>
      </c>
    </row>
    <row r="2410" spans="1:22" x14ac:dyDescent="0.25">
      <c r="A2410" s="15" t="str">
        <f t="shared" si="302"/>
        <v/>
      </c>
      <c r="D2410" s="5" t="str">
        <f t="shared" si="296"/>
        <v/>
      </c>
      <c r="E2410" s="5" t="str">
        <f t="shared" si="297"/>
        <v/>
      </c>
      <c r="F2410" s="5" t="str">
        <f t="shared" si="298"/>
        <v/>
      </c>
      <c r="G2410" s="5" t="str">
        <f t="shared" si="299"/>
        <v/>
      </c>
      <c r="I2410" s="5" t="str">
        <f t="shared" si="300"/>
        <v/>
      </c>
      <c r="K2410" s="5" t="str">
        <f t="shared" si="301"/>
        <v/>
      </c>
      <c r="L2410" s="5"/>
      <c r="N2410" s="4"/>
      <c r="O2410" s="4" t="str">
        <f t="shared" si="303"/>
        <v/>
      </c>
      <c r="P2410" t="s">
        <v>34</v>
      </c>
      <c r="Q2410">
        <v>0</v>
      </c>
      <c r="R2410" s="5" t="str">
        <f>IF(ISNA(VLOOKUP($J2410,STOK_AWAL,15,0)),"",VLOOKUP($J2410,STOK_AWAL,15,0))</f>
        <v/>
      </c>
      <c r="S2410" s="6">
        <v>0</v>
      </c>
      <c r="T2410" s="6">
        <v>0</v>
      </c>
      <c r="V2410" t="str">
        <f>IFERROR(INDEX('3.Stok Awal'!A2410:A7405,MATCH('4.Sell to Trade'!J2410,'3.Stok Awal'!D2410:D7405,0)),"")</f>
        <v/>
      </c>
    </row>
    <row r="2411" spans="1:22" x14ac:dyDescent="0.25">
      <c r="A2411" s="15" t="str">
        <f t="shared" si="302"/>
        <v/>
      </c>
      <c r="D2411" s="5" t="str">
        <f t="shared" si="296"/>
        <v/>
      </c>
      <c r="E2411" s="5" t="str">
        <f t="shared" si="297"/>
        <v/>
      </c>
      <c r="F2411" s="5" t="str">
        <f t="shared" si="298"/>
        <v/>
      </c>
      <c r="G2411" s="5" t="str">
        <f t="shared" si="299"/>
        <v/>
      </c>
      <c r="I2411" s="5" t="str">
        <f t="shared" si="300"/>
        <v/>
      </c>
      <c r="K2411" s="5" t="str">
        <f t="shared" si="301"/>
        <v/>
      </c>
      <c r="L2411" s="5"/>
      <c r="N2411" s="4"/>
      <c r="O2411" s="4" t="str">
        <f t="shared" si="303"/>
        <v/>
      </c>
      <c r="P2411" t="s">
        <v>34</v>
      </c>
      <c r="Q2411">
        <v>0</v>
      </c>
      <c r="R2411" s="5" t="str">
        <f>IF(ISNA(VLOOKUP($J2411,STOK_AWAL,15,0)),"",VLOOKUP($J2411,STOK_AWAL,15,0))</f>
        <v/>
      </c>
      <c r="S2411" s="6">
        <v>0</v>
      </c>
      <c r="T2411" s="6">
        <v>0</v>
      </c>
      <c r="V2411" t="str">
        <f>IFERROR(INDEX('3.Stok Awal'!A2411:A7406,MATCH('4.Sell to Trade'!J2411,'3.Stok Awal'!D2411:D7406,0)),"")</f>
        <v/>
      </c>
    </row>
    <row r="2412" spans="1:22" x14ac:dyDescent="0.25">
      <c r="A2412" s="15" t="str">
        <f t="shared" si="302"/>
        <v/>
      </c>
      <c r="D2412" s="5" t="str">
        <f t="shared" si="296"/>
        <v/>
      </c>
      <c r="E2412" s="5" t="str">
        <f t="shared" si="297"/>
        <v/>
      </c>
      <c r="F2412" s="5" t="str">
        <f t="shared" si="298"/>
        <v/>
      </c>
      <c r="G2412" s="5" t="str">
        <f t="shared" si="299"/>
        <v/>
      </c>
      <c r="I2412" s="5" t="str">
        <f t="shared" si="300"/>
        <v/>
      </c>
      <c r="K2412" s="5" t="str">
        <f t="shared" si="301"/>
        <v/>
      </c>
      <c r="L2412" s="5"/>
      <c r="N2412" s="4"/>
      <c r="O2412" s="4" t="str">
        <f t="shared" si="303"/>
        <v/>
      </c>
      <c r="P2412" t="s">
        <v>34</v>
      </c>
      <c r="Q2412">
        <v>0</v>
      </c>
      <c r="R2412" s="5" t="str">
        <f>IF(ISNA(VLOOKUP($J2412,STOK_AWAL,15,0)),"",VLOOKUP($J2412,STOK_AWAL,15,0))</f>
        <v/>
      </c>
      <c r="S2412" s="6">
        <v>0</v>
      </c>
      <c r="T2412" s="6">
        <v>0</v>
      </c>
      <c r="V2412" t="str">
        <f>IFERROR(INDEX('3.Stok Awal'!A2412:A7407,MATCH('4.Sell to Trade'!J2412,'3.Stok Awal'!D2412:D7407,0)),"")</f>
        <v/>
      </c>
    </row>
    <row r="2413" spans="1:22" x14ac:dyDescent="0.25">
      <c r="A2413" s="15" t="str">
        <f t="shared" si="302"/>
        <v/>
      </c>
      <c r="D2413" s="5" t="str">
        <f t="shared" si="296"/>
        <v/>
      </c>
      <c r="E2413" s="5" t="str">
        <f t="shared" si="297"/>
        <v/>
      </c>
      <c r="F2413" s="5" t="str">
        <f t="shared" si="298"/>
        <v/>
      </c>
      <c r="G2413" s="5" t="str">
        <f t="shared" si="299"/>
        <v/>
      </c>
      <c r="I2413" s="5" t="str">
        <f t="shared" si="300"/>
        <v/>
      </c>
      <c r="K2413" s="5" t="str">
        <f t="shared" si="301"/>
        <v/>
      </c>
      <c r="L2413" s="5"/>
      <c r="N2413" s="4"/>
      <c r="O2413" s="4" t="str">
        <f t="shared" si="303"/>
        <v/>
      </c>
      <c r="P2413" t="s">
        <v>34</v>
      </c>
      <c r="Q2413">
        <v>0</v>
      </c>
      <c r="R2413" s="5" t="str">
        <f>IF(ISNA(VLOOKUP($J2413,STOK_AWAL,15,0)),"",VLOOKUP($J2413,STOK_AWAL,15,0))</f>
        <v/>
      </c>
      <c r="S2413" s="6">
        <v>0</v>
      </c>
      <c r="T2413" s="6">
        <v>0</v>
      </c>
      <c r="V2413" t="str">
        <f>IFERROR(INDEX('3.Stok Awal'!A2413:A7408,MATCH('4.Sell to Trade'!J2413,'3.Stok Awal'!D2413:D7408,0)),"")</f>
        <v/>
      </c>
    </row>
    <row r="2414" spans="1:22" x14ac:dyDescent="0.25">
      <c r="A2414" s="15" t="str">
        <f t="shared" si="302"/>
        <v/>
      </c>
      <c r="D2414" s="5" t="str">
        <f t="shared" si="296"/>
        <v/>
      </c>
      <c r="E2414" s="5" t="str">
        <f t="shared" si="297"/>
        <v/>
      </c>
      <c r="F2414" s="5" t="str">
        <f t="shared" si="298"/>
        <v/>
      </c>
      <c r="G2414" s="5" t="str">
        <f t="shared" si="299"/>
        <v/>
      </c>
      <c r="I2414" s="5" t="str">
        <f t="shared" si="300"/>
        <v/>
      </c>
      <c r="K2414" s="5" t="str">
        <f t="shared" si="301"/>
        <v/>
      </c>
      <c r="L2414" s="5"/>
      <c r="N2414" s="4"/>
      <c r="O2414" s="4" t="str">
        <f t="shared" si="303"/>
        <v/>
      </c>
      <c r="P2414" t="s">
        <v>34</v>
      </c>
      <c r="Q2414">
        <v>0</v>
      </c>
      <c r="R2414" s="5" t="str">
        <f>IF(ISNA(VLOOKUP($J2414,STOK_AWAL,15,0)),"",VLOOKUP($J2414,STOK_AWAL,15,0))</f>
        <v/>
      </c>
      <c r="S2414" s="6">
        <v>0</v>
      </c>
      <c r="T2414" s="6">
        <v>0</v>
      </c>
      <c r="V2414" t="str">
        <f>IFERROR(INDEX('3.Stok Awal'!A2414:A7409,MATCH('4.Sell to Trade'!J2414,'3.Stok Awal'!D2414:D7409,0)),"")</f>
        <v/>
      </c>
    </row>
    <row r="2415" spans="1:22" x14ac:dyDescent="0.25">
      <c r="A2415" s="15" t="str">
        <f t="shared" si="302"/>
        <v/>
      </c>
      <c r="D2415" s="5" t="str">
        <f t="shared" si="296"/>
        <v/>
      </c>
      <c r="E2415" s="5" t="str">
        <f t="shared" si="297"/>
        <v/>
      </c>
      <c r="F2415" s="5" t="str">
        <f t="shared" si="298"/>
        <v/>
      </c>
      <c r="G2415" s="5" t="str">
        <f t="shared" si="299"/>
        <v/>
      </c>
      <c r="I2415" s="5" t="str">
        <f t="shared" si="300"/>
        <v/>
      </c>
      <c r="K2415" s="5" t="str">
        <f t="shared" si="301"/>
        <v/>
      </c>
      <c r="L2415" s="5"/>
      <c r="N2415" s="4"/>
      <c r="O2415" s="4" t="str">
        <f t="shared" si="303"/>
        <v/>
      </c>
      <c r="P2415" t="s">
        <v>34</v>
      </c>
      <c r="Q2415">
        <v>0</v>
      </c>
      <c r="R2415" s="5" t="str">
        <f>IF(ISNA(VLOOKUP($J2415,STOK_AWAL,15,0)),"",VLOOKUP($J2415,STOK_AWAL,15,0))</f>
        <v/>
      </c>
      <c r="S2415" s="6">
        <v>0</v>
      </c>
      <c r="T2415" s="6">
        <v>0</v>
      </c>
      <c r="V2415" t="str">
        <f>IFERROR(INDEX('3.Stok Awal'!A2415:A7410,MATCH('4.Sell to Trade'!J2415,'3.Stok Awal'!D2415:D7410,0)),"")</f>
        <v/>
      </c>
    </row>
    <row r="2416" spans="1:22" x14ac:dyDescent="0.25">
      <c r="A2416" s="15" t="str">
        <f t="shared" si="302"/>
        <v/>
      </c>
      <c r="D2416" s="5" t="str">
        <f t="shared" si="296"/>
        <v/>
      </c>
      <c r="E2416" s="5" t="str">
        <f t="shared" si="297"/>
        <v/>
      </c>
      <c r="F2416" s="5" t="str">
        <f t="shared" si="298"/>
        <v/>
      </c>
      <c r="G2416" s="5" t="str">
        <f t="shared" si="299"/>
        <v/>
      </c>
      <c r="I2416" s="5" t="str">
        <f t="shared" si="300"/>
        <v/>
      </c>
      <c r="K2416" s="5" t="str">
        <f t="shared" si="301"/>
        <v/>
      </c>
      <c r="L2416" s="5"/>
      <c r="N2416" s="4"/>
      <c r="O2416" s="4" t="str">
        <f t="shared" si="303"/>
        <v/>
      </c>
      <c r="P2416" t="s">
        <v>34</v>
      </c>
      <c r="Q2416">
        <v>0</v>
      </c>
      <c r="R2416" s="5" t="str">
        <f>IF(ISNA(VLOOKUP($J2416,STOK_AWAL,15,0)),"",VLOOKUP($J2416,STOK_AWAL,15,0))</f>
        <v/>
      </c>
      <c r="S2416" s="6">
        <v>0</v>
      </c>
      <c r="T2416" s="6">
        <v>0</v>
      </c>
      <c r="V2416" t="str">
        <f>IFERROR(INDEX('3.Stok Awal'!A2416:A7411,MATCH('4.Sell to Trade'!J2416,'3.Stok Awal'!D2416:D7411,0)),"")</f>
        <v/>
      </c>
    </row>
    <row r="2417" spans="1:22" x14ac:dyDescent="0.25">
      <c r="A2417" s="15" t="str">
        <f t="shared" si="302"/>
        <v/>
      </c>
      <c r="D2417" s="5" t="str">
        <f t="shared" si="296"/>
        <v/>
      </c>
      <c r="E2417" s="5" t="str">
        <f t="shared" si="297"/>
        <v/>
      </c>
      <c r="F2417" s="5" t="str">
        <f t="shared" si="298"/>
        <v/>
      </c>
      <c r="G2417" s="5" t="str">
        <f t="shared" si="299"/>
        <v/>
      </c>
      <c r="I2417" s="5" t="str">
        <f t="shared" si="300"/>
        <v/>
      </c>
      <c r="K2417" s="5" t="str">
        <f t="shared" si="301"/>
        <v/>
      </c>
      <c r="L2417" s="5"/>
      <c r="N2417" s="4"/>
      <c r="O2417" s="4" t="str">
        <f t="shared" si="303"/>
        <v/>
      </c>
      <c r="P2417" t="s">
        <v>34</v>
      </c>
      <c r="Q2417">
        <v>0</v>
      </c>
      <c r="R2417" s="5" t="str">
        <f>IF(ISNA(VLOOKUP($J2417,STOK_AWAL,15,0)),"",VLOOKUP($J2417,STOK_AWAL,15,0))</f>
        <v/>
      </c>
      <c r="S2417" s="6">
        <v>0</v>
      </c>
      <c r="T2417" s="6">
        <v>0</v>
      </c>
      <c r="V2417" t="str">
        <f>IFERROR(INDEX('3.Stok Awal'!A2417:A7412,MATCH('4.Sell to Trade'!J2417,'3.Stok Awal'!D2417:D7412,0)),"")</f>
        <v/>
      </c>
    </row>
    <row r="2418" spans="1:22" x14ac:dyDescent="0.25">
      <c r="A2418" s="15" t="str">
        <f t="shared" si="302"/>
        <v/>
      </c>
      <c r="D2418" s="5" t="str">
        <f t="shared" si="296"/>
        <v/>
      </c>
      <c r="E2418" s="5" t="str">
        <f t="shared" si="297"/>
        <v/>
      </c>
      <c r="F2418" s="5" t="str">
        <f t="shared" si="298"/>
        <v/>
      </c>
      <c r="G2418" s="5" t="str">
        <f t="shared" si="299"/>
        <v/>
      </c>
      <c r="I2418" s="5" t="str">
        <f t="shared" si="300"/>
        <v/>
      </c>
      <c r="K2418" s="5" t="str">
        <f t="shared" si="301"/>
        <v/>
      </c>
      <c r="L2418" s="5"/>
      <c r="N2418" s="4"/>
      <c r="O2418" s="4" t="str">
        <f t="shared" si="303"/>
        <v/>
      </c>
      <c r="P2418" t="s">
        <v>34</v>
      </c>
      <c r="Q2418">
        <v>0</v>
      </c>
      <c r="R2418" s="5" t="str">
        <f>IF(ISNA(VLOOKUP($J2418,STOK_AWAL,15,0)),"",VLOOKUP($J2418,STOK_AWAL,15,0))</f>
        <v/>
      </c>
      <c r="S2418" s="6">
        <v>0</v>
      </c>
      <c r="T2418" s="6">
        <v>0</v>
      </c>
      <c r="V2418" t="str">
        <f>IFERROR(INDEX('3.Stok Awal'!A2418:A7413,MATCH('4.Sell to Trade'!J2418,'3.Stok Awal'!D2418:D7413,0)),"")</f>
        <v/>
      </c>
    </row>
    <row r="2419" spans="1:22" x14ac:dyDescent="0.25">
      <c r="A2419" s="15" t="str">
        <f t="shared" si="302"/>
        <v/>
      </c>
      <c r="D2419" s="5" t="str">
        <f t="shared" si="296"/>
        <v/>
      </c>
      <c r="E2419" s="5" t="str">
        <f t="shared" si="297"/>
        <v/>
      </c>
      <c r="F2419" s="5" t="str">
        <f t="shared" si="298"/>
        <v/>
      </c>
      <c r="G2419" s="5" t="str">
        <f t="shared" si="299"/>
        <v/>
      </c>
      <c r="I2419" s="5" t="str">
        <f t="shared" si="300"/>
        <v/>
      </c>
      <c r="K2419" s="5" t="str">
        <f t="shared" si="301"/>
        <v/>
      </c>
      <c r="L2419" s="5"/>
      <c r="N2419" s="4"/>
      <c r="O2419" s="4" t="str">
        <f t="shared" si="303"/>
        <v/>
      </c>
      <c r="P2419" t="s">
        <v>34</v>
      </c>
      <c r="Q2419">
        <v>0</v>
      </c>
      <c r="R2419" s="5" t="str">
        <f>IF(ISNA(VLOOKUP($J2419,STOK_AWAL,15,0)),"",VLOOKUP($J2419,STOK_AWAL,15,0))</f>
        <v/>
      </c>
      <c r="S2419" s="6">
        <v>0</v>
      </c>
      <c r="T2419" s="6">
        <v>0</v>
      </c>
      <c r="V2419" t="str">
        <f>IFERROR(INDEX('3.Stok Awal'!A2419:A7414,MATCH('4.Sell to Trade'!J2419,'3.Stok Awal'!D2419:D7414,0)),"")</f>
        <v/>
      </c>
    </row>
    <row r="2420" spans="1:22" x14ac:dyDescent="0.25">
      <c r="A2420" s="15" t="str">
        <f t="shared" si="302"/>
        <v/>
      </c>
      <c r="D2420" s="5" t="str">
        <f t="shared" si="296"/>
        <v/>
      </c>
      <c r="E2420" s="5" t="str">
        <f t="shared" si="297"/>
        <v/>
      </c>
      <c r="F2420" s="5" t="str">
        <f t="shared" si="298"/>
        <v/>
      </c>
      <c r="G2420" s="5" t="str">
        <f t="shared" si="299"/>
        <v/>
      </c>
      <c r="I2420" s="5" t="str">
        <f t="shared" si="300"/>
        <v/>
      </c>
      <c r="K2420" s="5" t="str">
        <f t="shared" si="301"/>
        <v/>
      </c>
      <c r="L2420" s="5"/>
      <c r="N2420" s="4"/>
      <c r="O2420" s="4" t="str">
        <f t="shared" si="303"/>
        <v/>
      </c>
      <c r="P2420" t="s">
        <v>34</v>
      </c>
      <c r="Q2420">
        <v>0</v>
      </c>
      <c r="R2420" s="5" t="str">
        <f>IF(ISNA(VLOOKUP($J2420,STOK_AWAL,15,0)),"",VLOOKUP($J2420,STOK_AWAL,15,0))</f>
        <v/>
      </c>
      <c r="S2420" s="6">
        <v>0</v>
      </c>
      <c r="T2420" s="6">
        <v>0</v>
      </c>
      <c r="V2420" t="str">
        <f>IFERROR(INDEX('3.Stok Awal'!A2420:A7415,MATCH('4.Sell to Trade'!J2420,'3.Stok Awal'!D2420:D7415,0)),"")</f>
        <v/>
      </c>
    </row>
    <row r="2421" spans="1:22" x14ac:dyDescent="0.25">
      <c r="A2421" s="15" t="str">
        <f t="shared" si="302"/>
        <v/>
      </c>
      <c r="D2421" s="5" t="str">
        <f t="shared" si="296"/>
        <v/>
      </c>
      <c r="E2421" s="5" t="str">
        <f t="shared" si="297"/>
        <v/>
      </c>
      <c r="F2421" s="5" t="str">
        <f t="shared" si="298"/>
        <v/>
      </c>
      <c r="G2421" s="5" t="str">
        <f t="shared" si="299"/>
        <v/>
      </c>
      <c r="I2421" s="5" t="str">
        <f t="shared" si="300"/>
        <v/>
      </c>
      <c r="K2421" s="5" t="str">
        <f t="shared" si="301"/>
        <v/>
      </c>
      <c r="L2421" s="5"/>
      <c r="N2421" s="4"/>
      <c r="O2421" s="4" t="str">
        <f t="shared" si="303"/>
        <v/>
      </c>
      <c r="P2421" t="s">
        <v>34</v>
      </c>
      <c r="Q2421">
        <v>0</v>
      </c>
      <c r="R2421" s="5" t="str">
        <f>IF(ISNA(VLOOKUP($J2421,STOK_AWAL,15,0)),"",VLOOKUP($J2421,STOK_AWAL,15,0))</f>
        <v/>
      </c>
      <c r="S2421" s="6">
        <v>0</v>
      </c>
      <c r="T2421" s="6">
        <v>0</v>
      </c>
      <c r="V2421" t="str">
        <f>IFERROR(INDEX('3.Stok Awal'!A2421:A7416,MATCH('4.Sell to Trade'!J2421,'3.Stok Awal'!D2421:D7416,0)),"")</f>
        <v/>
      </c>
    </row>
    <row r="2422" spans="1:22" x14ac:dyDescent="0.25">
      <c r="A2422" s="15" t="str">
        <f t="shared" si="302"/>
        <v/>
      </c>
      <c r="D2422" s="5" t="str">
        <f t="shared" si="296"/>
        <v/>
      </c>
      <c r="E2422" s="5" t="str">
        <f t="shared" si="297"/>
        <v/>
      </c>
      <c r="F2422" s="5" t="str">
        <f t="shared" si="298"/>
        <v/>
      </c>
      <c r="G2422" s="5" t="str">
        <f t="shared" si="299"/>
        <v/>
      </c>
      <c r="I2422" s="5" t="str">
        <f t="shared" si="300"/>
        <v/>
      </c>
      <c r="K2422" s="5" t="str">
        <f t="shared" si="301"/>
        <v/>
      </c>
      <c r="L2422" s="5"/>
      <c r="N2422" s="4"/>
      <c r="O2422" s="4" t="str">
        <f t="shared" si="303"/>
        <v/>
      </c>
      <c r="P2422" t="s">
        <v>34</v>
      </c>
      <c r="Q2422">
        <v>0</v>
      </c>
      <c r="R2422" s="5" t="str">
        <f>IF(ISNA(VLOOKUP($J2422,STOK_AWAL,15,0)),"",VLOOKUP($J2422,STOK_AWAL,15,0))</f>
        <v/>
      </c>
      <c r="S2422" s="6">
        <v>0</v>
      </c>
      <c r="T2422" s="6">
        <v>0</v>
      </c>
      <c r="V2422" t="str">
        <f>IFERROR(INDEX('3.Stok Awal'!A2422:A7417,MATCH('4.Sell to Trade'!J2422,'3.Stok Awal'!D2422:D7417,0)),"")</f>
        <v/>
      </c>
    </row>
    <row r="2423" spans="1:22" x14ac:dyDescent="0.25">
      <c r="A2423" s="15" t="str">
        <f t="shared" si="302"/>
        <v/>
      </c>
      <c r="D2423" s="5" t="str">
        <f t="shared" si="296"/>
        <v/>
      </c>
      <c r="E2423" s="5" t="str">
        <f t="shared" si="297"/>
        <v/>
      </c>
      <c r="F2423" s="5" t="str">
        <f t="shared" si="298"/>
        <v/>
      </c>
      <c r="G2423" s="5" t="str">
        <f t="shared" si="299"/>
        <v/>
      </c>
      <c r="I2423" s="5" t="str">
        <f t="shared" si="300"/>
        <v/>
      </c>
      <c r="K2423" s="5" t="str">
        <f t="shared" si="301"/>
        <v/>
      </c>
      <c r="L2423" s="5"/>
      <c r="N2423" s="4"/>
      <c r="O2423" s="4" t="str">
        <f t="shared" si="303"/>
        <v/>
      </c>
      <c r="P2423" t="s">
        <v>34</v>
      </c>
      <c r="Q2423">
        <v>0</v>
      </c>
      <c r="R2423" s="5" t="str">
        <f>IF(ISNA(VLOOKUP($J2423,STOK_AWAL,15,0)),"",VLOOKUP($J2423,STOK_AWAL,15,0))</f>
        <v/>
      </c>
      <c r="S2423" s="6">
        <v>0</v>
      </c>
      <c r="T2423" s="6">
        <v>0</v>
      </c>
      <c r="V2423" t="str">
        <f>IFERROR(INDEX('3.Stok Awal'!A2423:A7418,MATCH('4.Sell to Trade'!J2423,'3.Stok Awal'!D2423:D7418,0)),"")</f>
        <v/>
      </c>
    </row>
    <row r="2424" spans="1:22" x14ac:dyDescent="0.25">
      <c r="A2424" s="15" t="str">
        <f t="shared" si="302"/>
        <v/>
      </c>
      <c r="D2424" s="5" t="str">
        <f t="shared" si="296"/>
        <v/>
      </c>
      <c r="E2424" s="5" t="str">
        <f t="shared" si="297"/>
        <v/>
      </c>
      <c r="F2424" s="5" t="str">
        <f t="shared" si="298"/>
        <v/>
      </c>
      <c r="G2424" s="5" t="str">
        <f t="shared" si="299"/>
        <v/>
      </c>
      <c r="I2424" s="5" t="str">
        <f t="shared" si="300"/>
        <v/>
      </c>
      <c r="K2424" s="5" t="str">
        <f t="shared" si="301"/>
        <v/>
      </c>
      <c r="L2424" s="5"/>
      <c r="N2424" s="4"/>
      <c r="O2424" s="4" t="str">
        <f t="shared" si="303"/>
        <v/>
      </c>
      <c r="P2424" t="s">
        <v>34</v>
      </c>
      <c r="Q2424">
        <v>0</v>
      </c>
      <c r="R2424" s="5" t="str">
        <f>IF(ISNA(VLOOKUP($J2424,STOK_AWAL,15,0)),"",VLOOKUP($J2424,STOK_AWAL,15,0))</f>
        <v/>
      </c>
      <c r="S2424" s="6">
        <v>0</v>
      </c>
      <c r="T2424" s="6">
        <v>0</v>
      </c>
      <c r="V2424" t="str">
        <f>IFERROR(INDEX('3.Stok Awal'!A2424:A7419,MATCH('4.Sell to Trade'!J2424,'3.Stok Awal'!D2424:D7419,0)),"")</f>
        <v/>
      </c>
    </row>
    <row r="2425" spans="1:22" x14ac:dyDescent="0.25">
      <c r="A2425" s="15" t="str">
        <f t="shared" si="302"/>
        <v/>
      </c>
      <c r="D2425" s="5" t="str">
        <f t="shared" si="296"/>
        <v/>
      </c>
      <c r="E2425" s="5" t="str">
        <f t="shared" si="297"/>
        <v/>
      </c>
      <c r="F2425" s="5" t="str">
        <f t="shared" si="298"/>
        <v/>
      </c>
      <c r="G2425" s="5" t="str">
        <f t="shared" si="299"/>
        <v/>
      </c>
      <c r="I2425" s="5" t="str">
        <f t="shared" si="300"/>
        <v/>
      </c>
      <c r="K2425" s="5" t="str">
        <f t="shared" si="301"/>
        <v/>
      </c>
      <c r="L2425" s="5"/>
      <c r="N2425" s="4"/>
      <c r="O2425" s="4" t="str">
        <f t="shared" si="303"/>
        <v/>
      </c>
      <c r="P2425" t="s">
        <v>34</v>
      </c>
      <c r="Q2425">
        <v>0</v>
      </c>
      <c r="R2425" s="5" t="str">
        <f>IF(ISNA(VLOOKUP($J2425,STOK_AWAL,15,0)),"",VLOOKUP($J2425,STOK_AWAL,15,0))</f>
        <v/>
      </c>
      <c r="S2425" s="6">
        <v>0</v>
      </c>
      <c r="T2425" s="6">
        <v>0</v>
      </c>
      <c r="V2425" t="str">
        <f>IFERROR(INDEX('3.Stok Awal'!A2425:A7420,MATCH('4.Sell to Trade'!J2425,'3.Stok Awal'!D2425:D7420,0)),"")</f>
        <v/>
      </c>
    </row>
    <row r="2426" spans="1:22" x14ac:dyDescent="0.25">
      <c r="A2426" s="15" t="str">
        <f t="shared" si="302"/>
        <v/>
      </c>
      <c r="D2426" s="5" t="str">
        <f t="shared" si="296"/>
        <v/>
      </c>
      <c r="E2426" s="5" t="str">
        <f t="shared" si="297"/>
        <v/>
      </c>
      <c r="F2426" s="5" t="str">
        <f t="shared" si="298"/>
        <v/>
      </c>
      <c r="G2426" s="5" t="str">
        <f t="shared" si="299"/>
        <v/>
      </c>
      <c r="I2426" s="5" t="str">
        <f t="shared" si="300"/>
        <v/>
      </c>
      <c r="K2426" s="5" t="str">
        <f t="shared" si="301"/>
        <v/>
      </c>
      <c r="L2426" s="5"/>
      <c r="N2426" s="4"/>
      <c r="O2426" s="4" t="str">
        <f t="shared" si="303"/>
        <v/>
      </c>
      <c r="P2426" t="s">
        <v>34</v>
      </c>
      <c r="Q2426">
        <v>0</v>
      </c>
      <c r="R2426" s="5" t="str">
        <f>IF(ISNA(VLOOKUP($J2426,STOK_AWAL,15,0)),"",VLOOKUP($J2426,STOK_AWAL,15,0))</f>
        <v/>
      </c>
      <c r="S2426" s="6">
        <v>0</v>
      </c>
      <c r="T2426" s="6">
        <v>0</v>
      </c>
      <c r="V2426" t="str">
        <f>IFERROR(INDEX('3.Stok Awal'!A2426:A7421,MATCH('4.Sell to Trade'!J2426,'3.Stok Awal'!D2426:D7421,0)),"")</f>
        <v/>
      </c>
    </row>
    <row r="2427" spans="1:22" x14ac:dyDescent="0.25">
      <c r="A2427" s="15" t="str">
        <f t="shared" si="302"/>
        <v/>
      </c>
      <c r="D2427" s="5" t="str">
        <f t="shared" si="296"/>
        <v/>
      </c>
      <c r="E2427" s="5" t="str">
        <f t="shared" si="297"/>
        <v/>
      </c>
      <c r="F2427" s="5" t="str">
        <f t="shared" si="298"/>
        <v/>
      </c>
      <c r="G2427" s="5" t="str">
        <f t="shared" si="299"/>
        <v/>
      </c>
      <c r="I2427" s="5" t="str">
        <f t="shared" si="300"/>
        <v/>
      </c>
      <c r="K2427" s="5" t="str">
        <f t="shared" si="301"/>
        <v/>
      </c>
      <c r="L2427" s="5"/>
      <c r="N2427" s="4"/>
      <c r="O2427" s="4" t="str">
        <f t="shared" si="303"/>
        <v/>
      </c>
      <c r="P2427" t="s">
        <v>34</v>
      </c>
      <c r="Q2427">
        <v>0</v>
      </c>
      <c r="R2427" s="5" t="str">
        <f>IF(ISNA(VLOOKUP($J2427,STOK_AWAL,15,0)),"",VLOOKUP($J2427,STOK_AWAL,15,0))</f>
        <v/>
      </c>
      <c r="S2427" s="6">
        <v>0</v>
      </c>
      <c r="T2427" s="6">
        <v>0</v>
      </c>
      <c r="V2427" t="str">
        <f>IFERROR(INDEX('3.Stok Awal'!A2427:A7422,MATCH('4.Sell to Trade'!J2427,'3.Stok Awal'!D2427:D7422,0)),"")</f>
        <v/>
      </c>
    </row>
    <row r="2428" spans="1:22" x14ac:dyDescent="0.25">
      <c r="A2428" s="15" t="str">
        <f t="shared" si="302"/>
        <v/>
      </c>
      <c r="D2428" s="5" t="str">
        <f t="shared" si="296"/>
        <v/>
      </c>
      <c r="E2428" s="5" t="str">
        <f t="shared" si="297"/>
        <v/>
      </c>
      <c r="F2428" s="5" t="str">
        <f t="shared" si="298"/>
        <v/>
      </c>
      <c r="G2428" s="5" t="str">
        <f t="shared" si="299"/>
        <v/>
      </c>
      <c r="I2428" s="5" t="str">
        <f t="shared" si="300"/>
        <v/>
      </c>
      <c r="K2428" s="5" t="str">
        <f t="shared" si="301"/>
        <v/>
      </c>
      <c r="L2428" s="5"/>
      <c r="N2428" s="4"/>
      <c r="O2428" s="4" t="str">
        <f t="shared" si="303"/>
        <v/>
      </c>
      <c r="P2428" t="s">
        <v>34</v>
      </c>
      <c r="Q2428">
        <v>0</v>
      </c>
      <c r="R2428" s="5" t="str">
        <f>IF(ISNA(VLOOKUP($J2428,STOK_AWAL,15,0)),"",VLOOKUP($J2428,STOK_AWAL,15,0))</f>
        <v/>
      </c>
      <c r="S2428" s="6">
        <v>0</v>
      </c>
      <c r="T2428" s="6">
        <v>0</v>
      </c>
      <c r="V2428" t="str">
        <f>IFERROR(INDEX('3.Stok Awal'!A2428:A7423,MATCH('4.Sell to Trade'!J2428,'3.Stok Awal'!D2428:D7423,0)),"")</f>
        <v/>
      </c>
    </row>
    <row r="2429" spans="1:22" x14ac:dyDescent="0.25">
      <c r="A2429" s="15" t="str">
        <f t="shared" si="302"/>
        <v/>
      </c>
      <c r="D2429" s="5" t="str">
        <f t="shared" si="296"/>
        <v/>
      </c>
      <c r="E2429" s="5" t="str">
        <f t="shared" si="297"/>
        <v/>
      </c>
      <c r="F2429" s="5" t="str">
        <f t="shared" si="298"/>
        <v/>
      </c>
      <c r="G2429" s="5" t="str">
        <f t="shared" si="299"/>
        <v/>
      </c>
      <c r="I2429" s="5" t="str">
        <f t="shared" si="300"/>
        <v/>
      </c>
      <c r="K2429" s="5" t="str">
        <f t="shared" si="301"/>
        <v/>
      </c>
      <c r="L2429" s="5"/>
      <c r="N2429" s="4"/>
      <c r="O2429" s="4" t="str">
        <f t="shared" si="303"/>
        <v/>
      </c>
      <c r="P2429" t="s">
        <v>34</v>
      </c>
      <c r="Q2429">
        <v>0</v>
      </c>
      <c r="R2429" s="5" t="str">
        <f>IF(ISNA(VLOOKUP($J2429,STOK_AWAL,15,0)),"",VLOOKUP($J2429,STOK_AWAL,15,0))</f>
        <v/>
      </c>
      <c r="S2429" s="6">
        <v>0</v>
      </c>
      <c r="T2429" s="6">
        <v>0</v>
      </c>
      <c r="V2429" t="str">
        <f>IFERROR(INDEX('3.Stok Awal'!A2429:A7424,MATCH('4.Sell to Trade'!J2429,'3.Stok Awal'!D2429:D7424,0)),"")</f>
        <v/>
      </c>
    </row>
    <row r="2430" spans="1:22" x14ac:dyDescent="0.25">
      <c r="A2430" s="15" t="str">
        <f t="shared" si="302"/>
        <v/>
      </c>
      <c r="D2430" s="5" t="str">
        <f t="shared" si="296"/>
        <v/>
      </c>
      <c r="E2430" s="5" t="str">
        <f t="shared" si="297"/>
        <v/>
      </c>
      <c r="F2430" s="5" t="str">
        <f t="shared" si="298"/>
        <v/>
      </c>
      <c r="G2430" s="5" t="str">
        <f t="shared" si="299"/>
        <v/>
      </c>
      <c r="I2430" s="5" t="str">
        <f t="shared" si="300"/>
        <v/>
      </c>
      <c r="K2430" s="5" t="str">
        <f t="shared" si="301"/>
        <v/>
      </c>
      <c r="L2430" s="5"/>
      <c r="N2430" s="4"/>
      <c r="O2430" s="4" t="str">
        <f t="shared" si="303"/>
        <v/>
      </c>
      <c r="P2430" t="s">
        <v>34</v>
      </c>
      <c r="Q2430">
        <v>0</v>
      </c>
      <c r="R2430" s="5" t="str">
        <f>IF(ISNA(VLOOKUP($J2430,STOK_AWAL,15,0)),"",VLOOKUP($J2430,STOK_AWAL,15,0))</f>
        <v/>
      </c>
      <c r="S2430" s="6">
        <v>0</v>
      </c>
      <c r="T2430" s="6">
        <v>0</v>
      </c>
      <c r="V2430" t="str">
        <f>IFERROR(INDEX('3.Stok Awal'!A2430:A7425,MATCH('4.Sell to Trade'!J2430,'3.Stok Awal'!D2430:D7425,0)),"")</f>
        <v/>
      </c>
    </row>
    <row r="2431" spans="1:22" x14ac:dyDescent="0.25">
      <c r="A2431" s="15" t="str">
        <f t="shared" si="302"/>
        <v/>
      </c>
      <c r="D2431" s="5" t="str">
        <f t="shared" si="296"/>
        <v/>
      </c>
      <c r="E2431" s="5" t="str">
        <f t="shared" si="297"/>
        <v/>
      </c>
      <c r="F2431" s="5" t="str">
        <f t="shared" si="298"/>
        <v/>
      </c>
      <c r="G2431" s="5" t="str">
        <f t="shared" si="299"/>
        <v/>
      </c>
      <c r="I2431" s="5" t="str">
        <f t="shared" si="300"/>
        <v/>
      </c>
      <c r="K2431" s="5" t="str">
        <f t="shared" si="301"/>
        <v/>
      </c>
      <c r="L2431" s="5"/>
      <c r="N2431" s="4"/>
      <c r="O2431" s="4" t="str">
        <f t="shared" si="303"/>
        <v/>
      </c>
      <c r="P2431" t="s">
        <v>34</v>
      </c>
      <c r="Q2431">
        <v>0</v>
      </c>
      <c r="R2431" s="5" t="str">
        <f>IF(ISNA(VLOOKUP($J2431,STOK_AWAL,15,0)),"",VLOOKUP($J2431,STOK_AWAL,15,0))</f>
        <v/>
      </c>
      <c r="S2431" s="6">
        <v>0</v>
      </c>
      <c r="T2431" s="6">
        <v>0</v>
      </c>
      <c r="V2431" t="str">
        <f>IFERROR(INDEX('3.Stok Awal'!A2431:A7426,MATCH('4.Sell to Trade'!J2431,'3.Stok Awal'!D2431:D7426,0)),"")</f>
        <v/>
      </c>
    </row>
    <row r="2432" spans="1:22" x14ac:dyDescent="0.25">
      <c r="A2432" s="15" t="str">
        <f t="shared" si="302"/>
        <v/>
      </c>
      <c r="D2432" s="5" t="str">
        <f t="shared" si="296"/>
        <v/>
      </c>
      <c r="E2432" s="5" t="str">
        <f t="shared" si="297"/>
        <v/>
      </c>
      <c r="F2432" s="5" t="str">
        <f t="shared" si="298"/>
        <v/>
      </c>
      <c r="G2432" s="5" t="str">
        <f t="shared" si="299"/>
        <v/>
      </c>
      <c r="I2432" s="5" t="str">
        <f t="shared" si="300"/>
        <v/>
      </c>
      <c r="K2432" s="5" t="str">
        <f t="shared" si="301"/>
        <v/>
      </c>
      <c r="L2432" s="5"/>
      <c r="N2432" s="4"/>
      <c r="O2432" s="4" t="str">
        <f t="shared" si="303"/>
        <v/>
      </c>
      <c r="P2432" t="s">
        <v>34</v>
      </c>
      <c r="Q2432">
        <v>0</v>
      </c>
      <c r="R2432" s="5" t="str">
        <f>IF(ISNA(VLOOKUP($J2432,STOK_AWAL,15,0)),"",VLOOKUP($J2432,STOK_AWAL,15,0))</f>
        <v/>
      </c>
      <c r="S2432" s="6">
        <v>0</v>
      </c>
      <c r="T2432" s="6">
        <v>0</v>
      </c>
      <c r="V2432" t="str">
        <f>IFERROR(INDEX('3.Stok Awal'!A2432:A7427,MATCH('4.Sell to Trade'!J2432,'3.Stok Awal'!D2432:D7427,0)),"")</f>
        <v/>
      </c>
    </row>
    <row r="2433" spans="1:22" x14ac:dyDescent="0.25">
      <c r="A2433" s="15" t="str">
        <f t="shared" si="302"/>
        <v/>
      </c>
      <c r="D2433" s="5" t="str">
        <f t="shared" si="296"/>
        <v/>
      </c>
      <c r="E2433" s="5" t="str">
        <f t="shared" si="297"/>
        <v/>
      </c>
      <c r="F2433" s="5" t="str">
        <f t="shared" si="298"/>
        <v/>
      </c>
      <c r="G2433" s="5" t="str">
        <f t="shared" si="299"/>
        <v/>
      </c>
      <c r="I2433" s="5" t="str">
        <f t="shared" si="300"/>
        <v/>
      </c>
      <c r="K2433" s="5" t="str">
        <f t="shared" si="301"/>
        <v/>
      </c>
      <c r="L2433" s="5"/>
      <c r="N2433" s="4"/>
      <c r="O2433" s="4" t="str">
        <f t="shared" si="303"/>
        <v/>
      </c>
      <c r="P2433" t="s">
        <v>34</v>
      </c>
      <c r="Q2433">
        <v>0</v>
      </c>
      <c r="R2433" s="5" t="str">
        <f>IF(ISNA(VLOOKUP($J2433,STOK_AWAL,15,0)),"",VLOOKUP($J2433,STOK_AWAL,15,0))</f>
        <v/>
      </c>
      <c r="S2433" s="6">
        <v>0</v>
      </c>
      <c r="T2433" s="6">
        <v>0</v>
      </c>
      <c r="V2433" t="str">
        <f>IFERROR(INDEX('3.Stok Awal'!A2433:A7428,MATCH('4.Sell to Trade'!J2433,'3.Stok Awal'!D2433:D7428,0)),"")</f>
        <v/>
      </c>
    </row>
    <row r="2434" spans="1:22" x14ac:dyDescent="0.25">
      <c r="A2434" s="15" t="str">
        <f t="shared" si="302"/>
        <v/>
      </c>
      <c r="D2434" s="5" t="str">
        <f t="shared" si="296"/>
        <v/>
      </c>
      <c r="E2434" s="5" t="str">
        <f t="shared" si="297"/>
        <v/>
      </c>
      <c r="F2434" s="5" t="str">
        <f t="shared" si="298"/>
        <v/>
      </c>
      <c r="G2434" s="5" t="str">
        <f t="shared" si="299"/>
        <v/>
      </c>
      <c r="I2434" s="5" t="str">
        <f t="shared" si="300"/>
        <v/>
      </c>
      <c r="K2434" s="5" t="str">
        <f t="shared" si="301"/>
        <v/>
      </c>
      <c r="L2434" s="5"/>
      <c r="N2434" s="4"/>
      <c r="O2434" s="4" t="str">
        <f t="shared" si="303"/>
        <v/>
      </c>
      <c r="P2434" t="s">
        <v>34</v>
      </c>
      <c r="Q2434">
        <v>0</v>
      </c>
      <c r="R2434" s="5" t="str">
        <f>IF(ISNA(VLOOKUP($J2434,STOK_AWAL,15,0)),"",VLOOKUP($J2434,STOK_AWAL,15,0))</f>
        <v/>
      </c>
      <c r="S2434" s="6">
        <v>0</v>
      </c>
      <c r="T2434" s="6">
        <v>0</v>
      </c>
      <c r="V2434" t="str">
        <f>IFERROR(INDEX('3.Stok Awal'!A2434:A7429,MATCH('4.Sell to Trade'!J2434,'3.Stok Awal'!D2434:D7429,0)),"")</f>
        <v/>
      </c>
    </row>
    <row r="2435" spans="1:22" x14ac:dyDescent="0.25">
      <c r="A2435" s="15" t="str">
        <f t="shared" si="302"/>
        <v/>
      </c>
      <c r="D2435" s="5" t="str">
        <f t="shared" si="296"/>
        <v/>
      </c>
      <c r="E2435" s="5" t="str">
        <f t="shared" si="297"/>
        <v/>
      </c>
      <c r="F2435" s="5" t="str">
        <f t="shared" si="298"/>
        <v/>
      </c>
      <c r="G2435" s="5" t="str">
        <f t="shared" si="299"/>
        <v/>
      </c>
      <c r="I2435" s="5" t="str">
        <f t="shared" si="300"/>
        <v/>
      </c>
      <c r="K2435" s="5" t="str">
        <f t="shared" si="301"/>
        <v/>
      </c>
      <c r="L2435" s="5"/>
      <c r="N2435" s="4"/>
      <c r="O2435" s="4" t="str">
        <f t="shared" si="303"/>
        <v/>
      </c>
      <c r="P2435" t="s">
        <v>34</v>
      </c>
      <c r="Q2435">
        <v>0</v>
      </c>
      <c r="R2435" s="5" t="str">
        <f>IF(ISNA(VLOOKUP($J2435,STOK_AWAL,15,0)),"",VLOOKUP($J2435,STOK_AWAL,15,0))</f>
        <v/>
      </c>
      <c r="S2435" s="6">
        <v>0</v>
      </c>
      <c r="T2435" s="6">
        <v>0</v>
      </c>
      <c r="V2435" t="str">
        <f>IFERROR(INDEX('3.Stok Awal'!A2435:A7430,MATCH('4.Sell to Trade'!J2435,'3.Stok Awal'!D2435:D7430,0)),"")</f>
        <v/>
      </c>
    </row>
    <row r="2436" spans="1:22" x14ac:dyDescent="0.25">
      <c r="A2436" s="15" t="str">
        <f t="shared" si="302"/>
        <v/>
      </c>
      <c r="D2436" s="5" t="str">
        <f t="shared" si="296"/>
        <v/>
      </c>
      <c r="E2436" s="5" t="str">
        <f t="shared" si="297"/>
        <v/>
      </c>
      <c r="F2436" s="5" t="str">
        <f t="shared" si="298"/>
        <v/>
      </c>
      <c r="G2436" s="5" t="str">
        <f t="shared" si="299"/>
        <v/>
      </c>
      <c r="I2436" s="5" t="str">
        <f t="shared" si="300"/>
        <v/>
      </c>
      <c r="K2436" s="5" t="str">
        <f t="shared" si="301"/>
        <v/>
      </c>
      <c r="L2436" s="5"/>
      <c r="N2436" s="4"/>
      <c r="O2436" s="4" t="str">
        <f t="shared" si="303"/>
        <v/>
      </c>
      <c r="P2436" t="s">
        <v>34</v>
      </c>
      <c r="Q2436">
        <v>0</v>
      </c>
      <c r="R2436" s="5" t="str">
        <f>IF(ISNA(VLOOKUP($J2436,STOK_AWAL,15,0)),"",VLOOKUP($J2436,STOK_AWAL,15,0))</f>
        <v/>
      </c>
      <c r="S2436" s="6">
        <v>0</v>
      </c>
      <c r="T2436" s="6">
        <v>0</v>
      </c>
      <c r="V2436" t="str">
        <f>IFERROR(INDEX('3.Stok Awal'!A2436:A7431,MATCH('4.Sell to Trade'!J2436,'3.Stok Awal'!D2436:D7431,0)),"")</f>
        <v/>
      </c>
    </row>
    <row r="2437" spans="1:22" x14ac:dyDescent="0.25">
      <c r="A2437" s="15" t="str">
        <f t="shared" si="302"/>
        <v/>
      </c>
      <c r="D2437" s="5" t="str">
        <f t="shared" ref="D2437:D2500" si="304">IF(ISNA(VLOOKUP($C2437,MASTER_CUSTOMER,2,0)),"",VLOOKUP($C2437,MASTER_CUSTOMER,2,0))</f>
        <v/>
      </c>
      <c r="E2437" s="5" t="str">
        <f t="shared" ref="E2437:E2500" si="305">IF(ISNA(VLOOKUP($C2437,MASTER_CUSTOMER,4,0)),"",VLOOKUP($C2437,MASTER_CUSTOMER,4,0))</f>
        <v/>
      </c>
      <c r="F2437" s="5" t="str">
        <f t="shared" ref="F2437:F2500" si="306">IF(ISNA(VLOOKUP($C2437,MASTER_CUSTOMER,5,0)),"",VLOOKUP($C2437,MASTER_CUSTOMER,5,0))</f>
        <v/>
      </c>
      <c r="G2437" s="5" t="str">
        <f t="shared" ref="G2437:G2500" si="307">IF(ISNA(VLOOKUP($C2437,MASTER_CUSTOMER,3,0)),"",VLOOKUP($C2437,MASTER_CUSTOMER,3,0))</f>
        <v/>
      </c>
      <c r="I2437" s="5" t="str">
        <f t="shared" ref="I2437:I2500" si="308">IF(ISNA(VLOOKUP($H2437,MASTER_SALESMAN,2,0)),"",VLOOKUP($H2437,MASTER_SALESMAN,2,0))</f>
        <v/>
      </c>
      <c r="K2437" s="5" t="str">
        <f t="shared" ref="K2437:K2500" si="309">IF(ISNA(VLOOKUP($J2437,STOK_AWAL,2,0)),"",VLOOKUP($J2437,STOK_AWAL,2,0))</f>
        <v/>
      </c>
      <c r="L2437" s="5"/>
      <c r="N2437" s="4"/>
      <c r="O2437" s="4" t="str">
        <f t="shared" si="303"/>
        <v/>
      </c>
      <c r="P2437" t="s">
        <v>34</v>
      </c>
      <c r="Q2437">
        <v>0</v>
      </c>
      <c r="R2437" s="5" t="str">
        <f>IF(ISNA(VLOOKUP($J2437,STOK_AWAL,15,0)),"",VLOOKUP($J2437,STOK_AWAL,15,0))</f>
        <v/>
      </c>
      <c r="S2437" s="6">
        <v>0</v>
      </c>
      <c r="T2437" s="6">
        <v>0</v>
      </c>
      <c r="V2437" t="str">
        <f>IFERROR(INDEX('3.Stok Awal'!A2437:A7432,MATCH('4.Sell to Trade'!J2437,'3.Stok Awal'!D2437:D7432,0)),"")</f>
        <v/>
      </c>
    </row>
    <row r="2438" spans="1:22" x14ac:dyDescent="0.25">
      <c r="A2438" s="15" t="str">
        <f t="shared" ref="A2438:A2501" si="310">IF(B2438="","",B2438)</f>
        <v/>
      </c>
      <c r="D2438" s="5" t="str">
        <f t="shared" si="304"/>
        <v/>
      </c>
      <c r="E2438" s="5" t="str">
        <f t="shared" si="305"/>
        <v/>
      </c>
      <c r="F2438" s="5" t="str">
        <f t="shared" si="306"/>
        <v/>
      </c>
      <c r="G2438" s="5" t="str">
        <f t="shared" si="307"/>
        <v/>
      </c>
      <c r="I2438" s="5" t="str">
        <f t="shared" si="308"/>
        <v/>
      </c>
      <c r="K2438" s="5" t="str">
        <f t="shared" si="309"/>
        <v/>
      </c>
      <c r="L2438" s="5"/>
      <c r="N2438" s="4"/>
      <c r="O2438" s="4" t="str">
        <f t="shared" ref="O2438:O2501" si="311">J2438&amp;N2438</f>
        <v/>
      </c>
      <c r="P2438" t="s">
        <v>34</v>
      </c>
      <c r="Q2438">
        <v>0</v>
      </c>
      <c r="R2438" s="5" t="str">
        <f>IF(ISNA(VLOOKUP($J2438,STOK_AWAL,15,0)),"",VLOOKUP($J2438,STOK_AWAL,15,0))</f>
        <v/>
      </c>
      <c r="S2438" s="6">
        <v>0</v>
      </c>
      <c r="T2438" s="6">
        <v>0</v>
      </c>
      <c r="V2438" t="str">
        <f>IFERROR(INDEX('3.Stok Awal'!A2438:A7433,MATCH('4.Sell to Trade'!J2438,'3.Stok Awal'!D2438:D7433,0)),"")</f>
        <v/>
      </c>
    </row>
    <row r="2439" spans="1:22" x14ac:dyDescent="0.25">
      <c r="A2439" s="15" t="str">
        <f t="shared" si="310"/>
        <v/>
      </c>
      <c r="D2439" s="5" t="str">
        <f t="shared" si="304"/>
        <v/>
      </c>
      <c r="E2439" s="5" t="str">
        <f t="shared" si="305"/>
        <v/>
      </c>
      <c r="F2439" s="5" t="str">
        <f t="shared" si="306"/>
        <v/>
      </c>
      <c r="G2439" s="5" t="str">
        <f t="shared" si="307"/>
        <v/>
      </c>
      <c r="I2439" s="5" t="str">
        <f t="shared" si="308"/>
        <v/>
      </c>
      <c r="K2439" s="5" t="str">
        <f t="shared" si="309"/>
        <v/>
      </c>
      <c r="L2439" s="5"/>
      <c r="N2439" s="4"/>
      <c r="O2439" s="4" t="str">
        <f t="shared" si="311"/>
        <v/>
      </c>
      <c r="P2439" t="s">
        <v>34</v>
      </c>
      <c r="Q2439">
        <v>0</v>
      </c>
      <c r="R2439" s="5" t="str">
        <f>IF(ISNA(VLOOKUP($J2439,STOK_AWAL,15,0)),"",VLOOKUP($J2439,STOK_AWAL,15,0))</f>
        <v/>
      </c>
      <c r="S2439" s="6">
        <v>0</v>
      </c>
      <c r="T2439" s="6">
        <v>0</v>
      </c>
      <c r="V2439" t="str">
        <f>IFERROR(INDEX('3.Stok Awal'!A2439:A7434,MATCH('4.Sell to Trade'!J2439,'3.Stok Awal'!D2439:D7434,0)),"")</f>
        <v/>
      </c>
    </row>
    <row r="2440" spans="1:22" x14ac:dyDescent="0.25">
      <c r="A2440" s="15" t="str">
        <f t="shared" si="310"/>
        <v/>
      </c>
      <c r="D2440" s="5" t="str">
        <f t="shared" si="304"/>
        <v/>
      </c>
      <c r="E2440" s="5" t="str">
        <f t="shared" si="305"/>
        <v/>
      </c>
      <c r="F2440" s="5" t="str">
        <f t="shared" si="306"/>
        <v/>
      </c>
      <c r="G2440" s="5" t="str">
        <f t="shared" si="307"/>
        <v/>
      </c>
      <c r="I2440" s="5" t="str">
        <f t="shared" si="308"/>
        <v/>
      </c>
      <c r="K2440" s="5" t="str">
        <f t="shared" si="309"/>
        <v/>
      </c>
      <c r="L2440" s="5"/>
      <c r="N2440" s="4"/>
      <c r="O2440" s="4" t="str">
        <f t="shared" si="311"/>
        <v/>
      </c>
      <c r="P2440" t="s">
        <v>34</v>
      </c>
      <c r="Q2440">
        <v>0</v>
      </c>
      <c r="R2440" s="5" t="str">
        <f>IF(ISNA(VLOOKUP($J2440,STOK_AWAL,15,0)),"",VLOOKUP($J2440,STOK_AWAL,15,0))</f>
        <v/>
      </c>
      <c r="S2440" s="6">
        <v>0</v>
      </c>
      <c r="T2440" s="6">
        <v>0</v>
      </c>
      <c r="V2440" t="str">
        <f>IFERROR(INDEX('3.Stok Awal'!A2440:A7435,MATCH('4.Sell to Trade'!J2440,'3.Stok Awal'!D2440:D7435,0)),"")</f>
        <v/>
      </c>
    </row>
    <row r="2441" spans="1:22" x14ac:dyDescent="0.25">
      <c r="A2441" s="15" t="str">
        <f t="shared" si="310"/>
        <v/>
      </c>
      <c r="D2441" s="5" t="str">
        <f t="shared" si="304"/>
        <v/>
      </c>
      <c r="E2441" s="5" t="str">
        <f t="shared" si="305"/>
        <v/>
      </c>
      <c r="F2441" s="5" t="str">
        <f t="shared" si="306"/>
        <v/>
      </c>
      <c r="G2441" s="5" t="str">
        <f t="shared" si="307"/>
        <v/>
      </c>
      <c r="I2441" s="5" t="str">
        <f t="shared" si="308"/>
        <v/>
      </c>
      <c r="K2441" s="5" t="str">
        <f t="shared" si="309"/>
        <v/>
      </c>
      <c r="L2441" s="5"/>
      <c r="N2441" s="4"/>
      <c r="O2441" s="4" t="str">
        <f t="shared" si="311"/>
        <v/>
      </c>
      <c r="P2441" t="s">
        <v>34</v>
      </c>
      <c r="Q2441">
        <v>0</v>
      </c>
      <c r="R2441" s="5" t="str">
        <f>IF(ISNA(VLOOKUP($J2441,STOK_AWAL,15,0)),"",VLOOKUP($J2441,STOK_AWAL,15,0))</f>
        <v/>
      </c>
      <c r="S2441" s="6">
        <v>0</v>
      </c>
      <c r="T2441" s="6">
        <v>0</v>
      </c>
      <c r="V2441" t="str">
        <f>IFERROR(INDEX('3.Stok Awal'!A2441:A7436,MATCH('4.Sell to Trade'!J2441,'3.Stok Awal'!D2441:D7436,0)),"")</f>
        <v/>
      </c>
    </row>
    <row r="2442" spans="1:22" x14ac:dyDescent="0.25">
      <c r="A2442" s="15" t="str">
        <f t="shared" si="310"/>
        <v/>
      </c>
      <c r="D2442" s="5" t="str">
        <f t="shared" si="304"/>
        <v/>
      </c>
      <c r="E2442" s="5" t="str">
        <f t="shared" si="305"/>
        <v/>
      </c>
      <c r="F2442" s="5" t="str">
        <f t="shared" si="306"/>
        <v/>
      </c>
      <c r="G2442" s="5" t="str">
        <f t="shared" si="307"/>
        <v/>
      </c>
      <c r="I2442" s="5" t="str">
        <f t="shared" si="308"/>
        <v/>
      </c>
      <c r="K2442" s="5" t="str">
        <f t="shared" si="309"/>
        <v/>
      </c>
      <c r="L2442" s="5"/>
      <c r="N2442" s="4"/>
      <c r="O2442" s="4" t="str">
        <f t="shared" si="311"/>
        <v/>
      </c>
      <c r="P2442" t="s">
        <v>34</v>
      </c>
      <c r="Q2442">
        <v>0</v>
      </c>
      <c r="R2442" s="5" t="str">
        <f>IF(ISNA(VLOOKUP($J2442,STOK_AWAL,15,0)),"",VLOOKUP($J2442,STOK_AWAL,15,0))</f>
        <v/>
      </c>
      <c r="S2442" s="6">
        <v>0</v>
      </c>
      <c r="T2442" s="6">
        <v>0</v>
      </c>
      <c r="V2442" t="str">
        <f>IFERROR(INDEX('3.Stok Awal'!A2442:A7437,MATCH('4.Sell to Trade'!J2442,'3.Stok Awal'!D2442:D7437,0)),"")</f>
        <v/>
      </c>
    </row>
    <row r="2443" spans="1:22" x14ac:dyDescent="0.25">
      <c r="A2443" s="15" t="str">
        <f t="shared" si="310"/>
        <v/>
      </c>
      <c r="D2443" s="5" t="str">
        <f t="shared" si="304"/>
        <v/>
      </c>
      <c r="E2443" s="5" t="str">
        <f t="shared" si="305"/>
        <v/>
      </c>
      <c r="F2443" s="5" t="str">
        <f t="shared" si="306"/>
        <v/>
      </c>
      <c r="G2443" s="5" t="str">
        <f t="shared" si="307"/>
        <v/>
      </c>
      <c r="I2443" s="5" t="str">
        <f t="shared" si="308"/>
        <v/>
      </c>
      <c r="K2443" s="5" t="str">
        <f t="shared" si="309"/>
        <v/>
      </c>
      <c r="L2443" s="5"/>
      <c r="N2443" s="4"/>
      <c r="O2443" s="4" t="str">
        <f t="shared" si="311"/>
        <v/>
      </c>
      <c r="P2443" t="s">
        <v>34</v>
      </c>
      <c r="Q2443">
        <v>0</v>
      </c>
      <c r="R2443" s="5" t="str">
        <f>IF(ISNA(VLOOKUP($J2443,STOK_AWAL,15,0)),"",VLOOKUP($J2443,STOK_AWAL,15,0))</f>
        <v/>
      </c>
      <c r="S2443" s="6">
        <v>0</v>
      </c>
      <c r="T2443" s="6">
        <v>0</v>
      </c>
      <c r="V2443" t="str">
        <f>IFERROR(INDEX('3.Stok Awal'!A2443:A7438,MATCH('4.Sell to Trade'!J2443,'3.Stok Awal'!D2443:D7438,0)),"")</f>
        <v/>
      </c>
    </row>
    <row r="2444" spans="1:22" x14ac:dyDescent="0.25">
      <c r="A2444" s="15" t="str">
        <f t="shared" si="310"/>
        <v/>
      </c>
      <c r="D2444" s="5" t="str">
        <f t="shared" si="304"/>
        <v/>
      </c>
      <c r="E2444" s="5" t="str">
        <f t="shared" si="305"/>
        <v/>
      </c>
      <c r="F2444" s="5" t="str">
        <f t="shared" si="306"/>
        <v/>
      </c>
      <c r="G2444" s="5" t="str">
        <f t="shared" si="307"/>
        <v/>
      </c>
      <c r="I2444" s="5" t="str">
        <f t="shared" si="308"/>
        <v/>
      </c>
      <c r="K2444" s="5" t="str">
        <f t="shared" si="309"/>
        <v/>
      </c>
      <c r="L2444" s="5"/>
      <c r="N2444" s="4"/>
      <c r="O2444" s="4" t="str">
        <f t="shared" si="311"/>
        <v/>
      </c>
      <c r="P2444" t="s">
        <v>34</v>
      </c>
      <c r="Q2444">
        <v>0</v>
      </c>
      <c r="R2444" s="5" t="str">
        <f>IF(ISNA(VLOOKUP($J2444,STOK_AWAL,15,0)),"",VLOOKUP($J2444,STOK_AWAL,15,0))</f>
        <v/>
      </c>
      <c r="S2444" s="6">
        <v>0</v>
      </c>
      <c r="T2444" s="6">
        <v>0</v>
      </c>
      <c r="V2444" t="str">
        <f>IFERROR(INDEX('3.Stok Awal'!A2444:A7439,MATCH('4.Sell to Trade'!J2444,'3.Stok Awal'!D2444:D7439,0)),"")</f>
        <v/>
      </c>
    </row>
    <row r="2445" spans="1:22" x14ac:dyDescent="0.25">
      <c r="A2445" s="15" t="str">
        <f t="shared" si="310"/>
        <v/>
      </c>
      <c r="D2445" s="5" t="str">
        <f t="shared" si="304"/>
        <v/>
      </c>
      <c r="E2445" s="5" t="str">
        <f t="shared" si="305"/>
        <v/>
      </c>
      <c r="F2445" s="5" t="str">
        <f t="shared" si="306"/>
        <v/>
      </c>
      <c r="G2445" s="5" t="str">
        <f t="shared" si="307"/>
        <v/>
      </c>
      <c r="I2445" s="5" t="str">
        <f t="shared" si="308"/>
        <v/>
      </c>
      <c r="K2445" s="5" t="str">
        <f t="shared" si="309"/>
        <v/>
      </c>
      <c r="L2445" s="5"/>
      <c r="N2445" s="4"/>
      <c r="O2445" s="4" t="str">
        <f t="shared" si="311"/>
        <v/>
      </c>
      <c r="P2445" t="s">
        <v>34</v>
      </c>
      <c r="Q2445">
        <v>0</v>
      </c>
      <c r="R2445" s="5" t="str">
        <f>IF(ISNA(VLOOKUP($J2445,STOK_AWAL,15,0)),"",VLOOKUP($J2445,STOK_AWAL,15,0))</f>
        <v/>
      </c>
      <c r="S2445" s="6">
        <v>0</v>
      </c>
      <c r="T2445" s="6">
        <v>0</v>
      </c>
      <c r="V2445" t="str">
        <f>IFERROR(INDEX('3.Stok Awal'!A2445:A7440,MATCH('4.Sell to Trade'!J2445,'3.Stok Awal'!D2445:D7440,0)),"")</f>
        <v/>
      </c>
    </row>
    <row r="2446" spans="1:22" x14ac:dyDescent="0.25">
      <c r="A2446" s="15" t="str">
        <f t="shared" si="310"/>
        <v/>
      </c>
      <c r="D2446" s="5" t="str">
        <f t="shared" si="304"/>
        <v/>
      </c>
      <c r="E2446" s="5" t="str">
        <f t="shared" si="305"/>
        <v/>
      </c>
      <c r="F2446" s="5" t="str">
        <f t="shared" si="306"/>
        <v/>
      </c>
      <c r="G2446" s="5" t="str">
        <f t="shared" si="307"/>
        <v/>
      </c>
      <c r="I2446" s="5" t="str">
        <f t="shared" si="308"/>
        <v/>
      </c>
      <c r="K2446" s="5" t="str">
        <f t="shared" si="309"/>
        <v/>
      </c>
      <c r="L2446" s="5"/>
      <c r="N2446" s="4"/>
      <c r="O2446" s="4" t="str">
        <f t="shared" si="311"/>
        <v/>
      </c>
      <c r="P2446" t="s">
        <v>34</v>
      </c>
      <c r="Q2446">
        <v>0</v>
      </c>
      <c r="R2446" s="5" t="str">
        <f>IF(ISNA(VLOOKUP($J2446,STOK_AWAL,15,0)),"",VLOOKUP($J2446,STOK_AWAL,15,0))</f>
        <v/>
      </c>
      <c r="S2446" s="6">
        <v>0</v>
      </c>
      <c r="T2446" s="6">
        <v>0</v>
      </c>
      <c r="V2446" t="str">
        <f>IFERROR(INDEX('3.Stok Awal'!A2446:A7441,MATCH('4.Sell to Trade'!J2446,'3.Stok Awal'!D2446:D7441,0)),"")</f>
        <v/>
      </c>
    </row>
    <row r="2447" spans="1:22" x14ac:dyDescent="0.25">
      <c r="A2447" s="15" t="str">
        <f t="shared" si="310"/>
        <v/>
      </c>
      <c r="D2447" s="5" t="str">
        <f t="shared" si="304"/>
        <v/>
      </c>
      <c r="E2447" s="5" t="str">
        <f t="shared" si="305"/>
        <v/>
      </c>
      <c r="F2447" s="5" t="str">
        <f t="shared" si="306"/>
        <v/>
      </c>
      <c r="G2447" s="5" t="str">
        <f t="shared" si="307"/>
        <v/>
      </c>
      <c r="I2447" s="5" t="str">
        <f t="shared" si="308"/>
        <v/>
      </c>
      <c r="K2447" s="5" t="str">
        <f t="shared" si="309"/>
        <v/>
      </c>
      <c r="L2447" s="5"/>
      <c r="N2447" s="4"/>
      <c r="O2447" s="4" t="str">
        <f t="shared" si="311"/>
        <v/>
      </c>
      <c r="P2447" t="s">
        <v>34</v>
      </c>
      <c r="Q2447">
        <v>0</v>
      </c>
      <c r="R2447" s="5" t="str">
        <f>IF(ISNA(VLOOKUP($J2447,STOK_AWAL,15,0)),"",VLOOKUP($J2447,STOK_AWAL,15,0))</f>
        <v/>
      </c>
      <c r="S2447" s="6">
        <v>0</v>
      </c>
      <c r="T2447" s="6">
        <v>0</v>
      </c>
      <c r="V2447" t="str">
        <f>IFERROR(INDEX('3.Stok Awal'!A2447:A7442,MATCH('4.Sell to Trade'!J2447,'3.Stok Awal'!D2447:D7442,0)),"")</f>
        <v/>
      </c>
    </row>
    <row r="2448" spans="1:22" x14ac:dyDescent="0.25">
      <c r="A2448" s="15" t="str">
        <f t="shared" si="310"/>
        <v/>
      </c>
      <c r="D2448" s="5" t="str">
        <f t="shared" si="304"/>
        <v/>
      </c>
      <c r="E2448" s="5" t="str">
        <f t="shared" si="305"/>
        <v/>
      </c>
      <c r="F2448" s="5" t="str">
        <f t="shared" si="306"/>
        <v/>
      </c>
      <c r="G2448" s="5" t="str">
        <f t="shared" si="307"/>
        <v/>
      </c>
      <c r="I2448" s="5" t="str">
        <f t="shared" si="308"/>
        <v/>
      </c>
      <c r="K2448" s="5" t="str">
        <f t="shared" si="309"/>
        <v/>
      </c>
      <c r="L2448" s="5"/>
      <c r="N2448" s="4"/>
      <c r="O2448" s="4" t="str">
        <f t="shared" si="311"/>
        <v/>
      </c>
      <c r="P2448" t="s">
        <v>34</v>
      </c>
      <c r="Q2448">
        <v>0</v>
      </c>
      <c r="R2448" s="5" t="str">
        <f>IF(ISNA(VLOOKUP($J2448,STOK_AWAL,15,0)),"",VLOOKUP($J2448,STOK_AWAL,15,0))</f>
        <v/>
      </c>
      <c r="S2448" s="6">
        <v>0</v>
      </c>
      <c r="T2448" s="6">
        <v>0</v>
      </c>
      <c r="V2448" t="str">
        <f>IFERROR(INDEX('3.Stok Awal'!A2448:A7443,MATCH('4.Sell to Trade'!J2448,'3.Stok Awal'!D2448:D7443,0)),"")</f>
        <v/>
      </c>
    </row>
    <row r="2449" spans="1:22" x14ac:dyDescent="0.25">
      <c r="A2449" s="15" t="str">
        <f t="shared" si="310"/>
        <v/>
      </c>
      <c r="D2449" s="5" t="str">
        <f t="shared" si="304"/>
        <v/>
      </c>
      <c r="E2449" s="5" t="str">
        <f t="shared" si="305"/>
        <v/>
      </c>
      <c r="F2449" s="5" t="str">
        <f t="shared" si="306"/>
        <v/>
      </c>
      <c r="G2449" s="5" t="str">
        <f t="shared" si="307"/>
        <v/>
      </c>
      <c r="I2449" s="5" t="str">
        <f t="shared" si="308"/>
        <v/>
      </c>
      <c r="K2449" s="5" t="str">
        <f t="shared" si="309"/>
        <v/>
      </c>
      <c r="L2449" s="5"/>
      <c r="N2449" s="4"/>
      <c r="O2449" s="4" t="str">
        <f t="shared" si="311"/>
        <v/>
      </c>
      <c r="P2449" t="s">
        <v>34</v>
      </c>
      <c r="Q2449">
        <v>0</v>
      </c>
      <c r="R2449" s="5" t="str">
        <f>IF(ISNA(VLOOKUP($J2449,STOK_AWAL,15,0)),"",VLOOKUP($J2449,STOK_AWAL,15,0))</f>
        <v/>
      </c>
      <c r="S2449" s="6">
        <v>0</v>
      </c>
      <c r="T2449" s="6">
        <v>0</v>
      </c>
      <c r="V2449" t="str">
        <f>IFERROR(INDEX('3.Stok Awal'!A2449:A7444,MATCH('4.Sell to Trade'!J2449,'3.Stok Awal'!D2449:D7444,0)),"")</f>
        <v/>
      </c>
    </row>
    <row r="2450" spans="1:22" x14ac:dyDescent="0.25">
      <c r="A2450" s="15" t="str">
        <f t="shared" si="310"/>
        <v/>
      </c>
      <c r="D2450" s="5" t="str">
        <f t="shared" si="304"/>
        <v/>
      </c>
      <c r="E2450" s="5" t="str">
        <f t="shared" si="305"/>
        <v/>
      </c>
      <c r="F2450" s="5" t="str">
        <f t="shared" si="306"/>
        <v/>
      </c>
      <c r="G2450" s="5" t="str">
        <f t="shared" si="307"/>
        <v/>
      </c>
      <c r="I2450" s="5" t="str">
        <f t="shared" si="308"/>
        <v/>
      </c>
      <c r="K2450" s="5" t="str">
        <f t="shared" si="309"/>
        <v/>
      </c>
      <c r="L2450" s="5"/>
      <c r="N2450" s="4"/>
      <c r="O2450" s="4" t="str">
        <f t="shared" si="311"/>
        <v/>
      </c>
      <c r="P2450" t="s">
        <v>34</v>
      </c>
      <c r="Q2450">
        <v>0</v>
      </c>
      <c r="R2450" s="5" t="str">
        <f>IF(ISNA(VLOOKUP($J2450,STOK_AWAL,15,0)),"",VLOOKUP($J2450,STOK_AWAL,15,0))</f>
        <v/>
      </c>
      <c r="S2450" s="6">
        <v>0</v>
      </c>
      <c r="T2450" s="6">
        <v>0</v>
      </c>
      <c r="V2450" t="str">
        <f>IFERROR(INDEX('3.Stok Awal'!A2450:A7445,MATCH('4.Sell to Trade'!J2450,'3.Stok Awal'!D2450:D7445,0)),"")</f>
        <v/>
      </c>
    </row>
    <row r="2451" spans="1:22" x14ac:dyDescent="0.25">
      <c r="A2451" s="15" t="str">
        <f t="shared" si="310"/>
        <v/>
      </c>
      <c r="D2451" s="5" t="str">
        <f t="shared" si="304"/>
        <v/>
      </c>
      <c r="E2451" s="5" t="str">
        <f t="shared" si="305"/>
        <v/>
      </c>
      <c r="F2451" s="5" t="str">
        <f t="shared" si="306"/>
        <v/>
      </c>
      <c r="G2451" s="5" t="str">
        <f t="shared" si="307"/>
        <v/>
      </c>
      <c r="I2451" s="5" t="str">
        <f t="shared" si="308"/>
        <v/>
      </c>
      <c r="K2451" s="5" t="str">
        <f t="shared" si="309"/>
        <v/>
      </c>
      <c r="L2451" s="5"/>
      <c r="N2451" s="4"/>
      <c r="O2451" s="4" t="str">
        <f t="shared" si="311"/>
        <v/>
      </c>
      <c r="P2451" t="s">
        <v>34</v>
      </c>
      <c r="Q2451">
        <v>0</v>
      </c>
      <c r="R2451" s="5" t="str">
        <f>IF(ISNA(VLOOKUP($J2451,STOK_AWAL,15,0)),"",VLOOKUP($J2451,STOK_AWAL,15,0))</f>
        <v/>
      </c>
      <c r="S2451" s="6">
        <v>0</v>
      </c>
      <c r="T2451" s="6">
        <v>0</v>
      </c>
      <c r="V2451" t="str">
        <f>IFERROR(INDEX('3.Stok Awal'!A2451:A7446,MATCH('4.Sell to Trade'!J2451,'3.Stok Awal'!D2451:D7446,0)),"")</f>
        <v/>
      </c>
    </row>
    <row r="2452" spans="1:22" x14ac:dyDescent="0.25">
      <c r="A2452" s="15" t="str">
        <f t="shared" si="310"/>
        <v/>
      </c>
      <c r="D2452" s="5" t="str">
        <f t="shared" si="304"/>
        <v/>
      </c>
      <c r="E2452" s="5" t="str">
        <f t="shared" si="305"/>
        <v/>
      </c>
      <c r="F2452" s="5" t="str">
        <f t="shared" si="306"/>
        <v/>
      </c>
      <c r="G2452" s="5" t="str">
        <f t="shared" si="307"/>
        <v/>
      </c>
      <c r="I2452" s="5" t="str">
        <f t="shared" si="308"/>
        <v/>
      </c>
      <c r="K2452" s="5" t="str">
        <f t="shared" si="309"/>
        <v/>
      </c>
      <c r="L2452" s="5"/>
      <c r="N2452" s="4"/>
      <c r="O2452" s="4" t="str">
        <f t="shared" si="311"/>
        <v/>
      </c>
      <c r="P2452" t="s">
        <v>34</v>
      </c>
      <c r="Q2452">
        <v>0</v>
      </c>
      <c r="R2452" s="5" t="str">
        <f>IF(ISNA(VLOOKUP($J2452,STOK_AWAL,15,0)),"",VLOOKUP($J2452,STOK_AWAL,15,0))</f>
        <v/>
      </c>
      <c r="S2452" s="6">
        <v>0</v>
      </c>
      <c r="T2452" s="6">
        <v>0</v>
      </c>
      <c r="V2452" t="str">
        <f>IFERROR(INDEX('3.Stok Awal'!A2452:A7447,MATCH('4.Sell to Trade'!J2452,'3.Stok Awal'!D2452:D7447,0)),"")</f>
        <v/>
      </c>
    </row>
    <row r="2453" spans="1:22" x14ac:dyDescent="0.25">
      <c r="A2453" s="15" t="str">
        <f t="shared" si="310"/>
        <v/>
      </c>
      <c r="D2453" s="5" t="str">
        <f t="shared" si="304"/>
        <v/>
      </c>
      <c r="E2453" s="5" t="str">
        <f t="shared" si="305"/>
        <v/>
      </c>
      <c r="F2453" s="5" t="str">
        <f t="shared" si="306"/>
        <v/>
      </c>
      <c r="G2453" s="5" t="str">
        <f t="shared" si="307"/>
        <v/>
      </c>
      <c r="I2453" s="5" t="str">
        <f t="shared" si="308"/>
        <v/>
      </c>
      <c r="K2453" s="5" t="str">
        <f t="shared" si="309"/>
        <v/>
      </c>
      <c r="L2453" s="5"/>
      <c r="N2453" s="4"/>
      <c r="O2453" s="4" t="str">
        <f t="shared" si="311"/>
        <v/>
      </c>
      <c r="P2453" t="s">
        <v>34</v>
      </c>
      <c r="Q2453">
        <v>0</v>
      </c>
      <c r="R2453" s="5" t="str">
        <f>IF(ISNA(VLOOKUP($J2453,STOK_AWAL,15,0)),"",VLOOKUP($J2453,STOK_AWAL,15,0))</f>
        <v/>
      </c>
      <c r="S2453" s="6">
        <v>0</v>
      </c>
      <c r="T2453" s="6">
        <v>0</v>
      </c>
      <c r="V2453" t="str">
        <f>IFERROR(INDEX('3.Stok Awal'!A2453:A7448,MATCH('4.Sell to Trade'!J2453,'3.Stok Awal'!D2453:D7448,0)),"")</f>
        <v/>
      </c>
    </row>
    <row r="2454" spans="1:22" x14ac:dyDescent="0.25">
      <c r="A2454" s="15" t="str">
        <f t="shared" si="310"/>
        <v/>
      </c>
      <c r="D2454" s="5" t="str">
        <f t="shared" si="304"/>
        <v/>
      </c>
      <c r="E2454" s="5" t="str">
        <f t="shared" si="305"/>
        <v/>
      </c>
      <c r="F2454" s="5" t="str">
        <f t="shared" si="306"/>
        <v/>
      </c>
      <c r="G2454" s="5" t="str">
        <f t="shared" si="307"/>
        <v/>
      </c>
      <c r="I2454" s="5" t="str">
        <f t="shared" si="308"/>
        <v/>
      </c>
      <c r="K2454" s="5" t="str">
        <f t="shared" si="309"/>
        <v/>
      </c>
      <c r="L2454" s="5"/>
      <c r="N2454" s="4"/>
      <c r="O2454" s="4" t="str">
        <f t="shared" si="311"/>
        <v/>
      </c>
      <c r="P2454" t="s">
        <v>34</v>
      </c>
      <c r="Q2454">
        <v>0</v>
      </c>
      <c r="R2454" s="5" t="str">
        <f>IF(ISNA(VLOOKUP($J2454,STOK_AWAL,15,0)),"",VLOOKUP($J2454,STOK_AWAL,15,0))</f>
        <v/>
      </c>
      <c r="S2454" s="6">
        <v>0</v>
      </c>
      <c r="T2454" s="6">
        <v>0</v>
      </c>
      <c r="V2454" t="str">
        <f>IFERROR(INDEX('3.Stok Awal'!A2454:A7449,MATCH('4.Sell to Trade'!J2454,'3.Stok Awal'!D2454:D7449,0)),"")</f>
        <v/>
      </c>
    </row>
    <row r="2455" spans="1:22" x14ac:dyDescent="0.25">
      <c r="A2455" s="15" t="str">
        <f t="shared" si="310"/>
        <v/>
      </c>
      <c r="D2455" s="5" t="str">
        <f t="shared" si="304"/>
        <v/>
      </c>
      <c r="E2455" s="5" t="str">
        <f t="shared" si="305"/>
        <v/>
      </c>
      <c r="F2455" s="5" t="str">
        <f t="shared" si="306"/>
        <v/>
      </c>
      <c r="G2455" s="5" t="str">
        <f t="shared" si="307"/>
        <v/>
      </c>
      <c r="I2455" s="5" t="str">
        <f t="shared" si="308"/>
        <v/>
      </c>
      <c r="K2455" s="5" t="str">
        <f t="shared" si="309"/>
        <v/>
      </c>
      <c r="L2455" s="5"/>
      <c r="N2455" s="4"/>
      <c r="O2455" s="4" t="str">
        <f t="shared" si="311"/>
        <v/>
      </c>
      <c r="P2455" t="s">
        <v>34</v>
      </c>
      <c r="Q2455">
        <v>0</v>
      </c>
      <c r="R2455" s="5" t="str">
        <f>IF(ISNA(VLOOKUP($J2455,STOK_AWAL,15,0)),"",VLOOKUP($J2455,STOK_AWAL,15,0))</f>
        <v/>
      </c>
      <c r="S2455" s="6">
        <v>0</v>
      </c>
      <c r="T2455" s="6">
        <v>0</v>
      </c>
      <c r="V2455" t="str">
        <f>IFERROR(INDEX('3.Stok Awal'!A2455:A7450,MATCH('4.Sell to Trade'!J2455,'3.Stok Awal'!D2455:D7450,0)),"")</f>
        <v/>
      </c>
    </row>
    <row r="2456" spans="1:22" x14ac:dyDescent="0.25">
      <c r="A2456" s="15" t="str">
        <f t="shared" si="310"/>
        <v/>
      </c>
      <c r="D2456" s="5" t="str">
        <f t="shared" si="304"/>
        <v/>
      </c>
      <c r="E2456" s="5" t="str">
        <f t="shared" si="305"/>
        <v/>
      </c>
      <c r="F2456" s="5" t="str">
        <f t="shared" si="306"/>
        <v/>
      </c>
      <c r="G2456" s="5" t="str">
        <f t="shared" si="307"/>
        <v/>
      </c>
      <c r="I2456" s="5" t="str">
        <f t="shared" si="308"/>
        <v/>
      </c>
      <c r="K2456" s="5" t="str">
        <f t="shared" si="309"/>
        <v/>
      </c>
      <c r="L2456" s="5"/>
      <c r="N2456" s="4"/>
      <c r="O2456" s="4" t="str">
        <f t="shared" si="311"/>
        <v/>
      </c>
      <c r="P2456" t="s">
        <v>34</v>
      </c>
      <c r="Q2456">
        <v>0</v>
      </c>
      <c r="R2456" s="5" t="str">
        <f>IF(ISNA(VLOOKUP($J2456,STOK_AWAL,15,0)),"",VLOOKUP($J2456,STOK_AWAL,15,0))</f>
        <v/>
      </c>
      <c r="S2456" s="6">
        <v>0</v>
      </c>
      <c r="T2456" s="6">
        <v>0</v>
      </c>
      <c r="V2456" t="str">
        <f>IFERROR(INDEX('3.Stok Awal'!A2456:A7451,MATCH('4.Sell to Trade'!J2456,'3.Stok Awal'!D2456:D7451,0)),"")</f>
        <v/>
      </c>
    </row>
    <row r="2457" spans="1:22" x14ac:dyDescent="0.25">
      <c r="A2457" s="15" t="str">
        <f t="shared" si="310"/>
        <v/>
      </c>
      <c r="D2457" s="5" t="str">
        <f t="shared" si="304"/>
        <v/>
      </c>
      <c r="E2457" s="5" t="str">
        <f t="shared" si="305"/>
        <v/>
      </c>
      <c r="F2457" s="5" t="str">
        <f t="shared" si="306"/>
        <v/>
      </c>
      <c r="G2457" s="5" t="str">
        <f t="shared" si="307"/>
        <v/>
      </c>
      <c r="I2457" s="5" t="str">
        <f t="shared" si="308"/>
        <v/>
      </c>
      <c r="K2457" s="5" t="str">
        <f t="shared" si="309"/>
        <v/>
      </c>
      <c r="L2457" s="5"/>
      <c r="N2457" s="4"/>
      <c r="O2457" s="4" t="str">
        <f t="shared" si="311"/>
        <v/>
      </c>
      <c r="P2457" t="s">
        <v>34</v>
      </c>
      <c r="Q2457">
        <v>0</v>
      </c>
      <c r="R2457" s="5" t="str">
        <f>IF(ISNA(VLOOKUP($J2457,STOK_AWAL,15,0)),"",VLOOKUP($J2457,STOK_AWAL,15,0))</f>
        <v/>
      </c>
      <c r="S2457" s="6">
        <v>0</v>
      </c>
      <c r="T2457" s="6">
        <v>0</v>
      </c>
      <c r="V2457" t="str">
        <f>IFERROR(INDEX('3.Stok Awal'!A2457:A7452,MATCH('4.Sell to Trade'!J2457,'3.Stok Awal'!D2457:D7452,0)),"")</f>
        <v/>
      </c>
    </row>
    <row r="2458" spans="1:22" x14ac:dyDescent="0.25">
      <c r="A2458" s="15" t="str">
        <f t="shared" si="310"/>
        <v/>
      </c>
      <c r="D2458" s="5" t="str">
        <f t="shared" si="304"/>
        <v/>
      </c>
      <c r="E2458" s="5" t="str">
        <f t="shared" si="305"/>
        <v/>
      </c>
      <c r="F2458" s="5" t="str">
        <f t="shared" si="306"/>
        <v/>
      </c>
      <c r="G2458" s="5" t="str">
        <f t="shared" si="307"/>
        <v/>
      </c>
      <c r="I2458" s="5" t="str">
        <f t="shared" si="308"/>
        <v/>
      </c>
      <c r="K2458" s="5" t="str">
        <f t="shared" si="309"/>
        <v/>
      </c>
      <c r="L2458" s="5"/>
      <c r="N2458" s="4"/>
      <c r="O2458" s="4" t="str">
        <f t="shared" si="311"/>
        <v/>
      </c>
      <c r="P2458" t="s">
        <v>34</v>
      </c>
      <c r="Q2458">
        <v>0</v>
      </c>
      <c r="R2458" s="5" t="str">
        <f>IF(ISNA(VLOOKUP($J2458,STOK_AWAL,15,0)),"",VLOOKUP($J2458,STOK_AWAL,15,0))</f>
        <v/>
      </c>
      <c r="S2458" s="6">
        <v>0</v>
      </c>
      <c r="T2458" s="6">
        <v>0</v>
      </c>
      <c r="V2458" t="str">
        <f>IFERROR(INDEX('3.Stok Awal'!A2458:A7453,MATCH('4.Sell to Trade'!J2458,'3.Stok Awal'!D2458:D7453,0)),"")</f>
        <v/>
      </c>
    </row>
    <row r="2459" spans="1:22" x14ac:dyDescent="0.25">
      <c r="A2459" s="15" t="str">
        <f t="shared" si="310"/>
        <v/>
      </c>
      <c r="D2459" s="5" t="str">
        <f t="shared" si="304"/>
        <v/>
      </c>
      <c r="E2459" s="5" t="str">
        <f t="shared" si="305"/>
        <v/>
      </c>
      <c r="F2459" s="5" t="str">
        <f t="shared" si="306"/>
        <v/>
      </c>
      <c r="G2459" s="5" t="str">
        <f t="shared" si="307"/>
        <v/>
      </c>
      <c r="I2459" s="5" t="str">
        <f t="shared" si="308"/>
        <v/>
      </c>
      <c r="K2459" s="5" t="str">
        <f t="shared" si="309"/>
        <v/>
      </c>
      <c r="L2459" s="5"/>
      <c r="N2459" s="4"/>
      <c r="O2459" s="4" t="str">
        <f t="shared" si="311"/>
        <v/>
      </c>
      <c r="P2459" t="s">
        <v>34</v>
      </c>
      <c r="Q2459">
        <v>0</v>
      </c>
      <c r="R2459" s="5" t="str">
        <f>IF(ISNA(VLOOKUP($J2459,STOK_AWAL,15,0)),"",VLOOKUP($J2459,STOK_AWAL,15,0))</f>
        <v/>
      </c>
      <c r="S2459" s="6">
        <v>0</v>
      </c>
      <c r="T2459" s="6">
        <v>0</v>
      </c>
      <c r="V2459" t="str">
        <f>IFERROR(INDEX('3.Stok Awal'!A2459:A7454,MATCH('4.Sell to Trade'!J2459,'3.Stok Awal'!D2459:D7454,0)),"")</f>
        <v/>
      </c>
    </row>
    <row r="2460" spans="1:22" x14ac:dyDescent="0.25">
      <c r="A2460" s="15" t="str">
        <f t="shared" si="310"/>
        <v/>
      </c>
      <c r="D2460" s="5" t="str">
        <f t="shared" si="304"/>
        <v/>
      </c>
      <c r="E2460" s="5" t="str">
        <f t="shared" si="305"/>
        <v/>
      </c>
      <c r="F2460" s="5" t="str">
        <f t="shared" si="306"/>
        <v/>
      </c>
      <c r="G2460" s="5" t="str">
        <f t="shared" si="307"/>
        <v/>
      </c>
      <c r="I2460" s="5" t="str">
        <f t="shared" si="308"/>
        <v/>
      </c>
      <c r="K2460" s="5" t="str">
        <f t="shared" si="309"/>
        <v/>
      </c>
      <c r="L2460" s="5"/>
      <c r="N2460" s="4"/>
      <c r="O2460" s="4" t="str">
        <f t="shared" si="311"/>
        <v/>
      </c>
      <c r="P2460" t="s">
        <v>34</v>
      </c>
      <c r="Q2460">
        <v>0</v>
      </c>
      <c r="R2460" s="5" t="str">
        <f>IF(ISNA(VLOOKUP($J2460,STOK_AWAL,15,0)),"",VLOOKUP($J2460,STOK_AWAL,15,0))</f>
        <v/>
      </c>
      <c r="S2460" s="6">
        <v>0</v>
      </c>
      <c r="T2460" s="6">
        <v>0</v>
      </c>
      <c r="V2460" t="str">
        <f>IFERROR(INDEX('3.Stok Awal'!A2460:A7455,MATCH('4.Sell to Trade'!J2460,'3.Stok Awal'!D2460:D7455,0)),"")</f>
        <v/>
      </c>
    </row>
    <row r="2461" spans="1:22" x14ac:dyDescent="0.25">
      <c r="A2461" s="15" t="str">
        <f t="shared" si="310"/>
        <v/>
      </c>
      <c r="D2461" s="5" t="str">
        <f t="shared" si="304"/>
        <v/>
      </c>
      <c r="E2461" s="5" t="str">
        <f t="shared" si="305"/>
        <v/>
      </c>
      <c r="F2461" s="5" t="str">
        <f t="shared" si="306"/>
        <v/>
      </c>
      <c r="G2461" s="5" t="str">
        <f t="shared" si="307"/>
        <v/>
      </c>
      <c r="I2461" s="5" t="str">
        <f t="shared" si="308"/>
        <v/>
      </c>
      <c r="K2461" s="5" t="str">
        <f t="shared" si="309"/>
        <v/>
      </c>
      <c r="L2461" s="5"/>
      <c r="N2461" s="4"/>
      <c r="O2461" s="4" t="str">
        <f t="shared" si="311"/>
        <v/>
      </c>
      <c r="P2461" t="s">
        <v>34</v>
      </c>
      <c r="Q2461">
        <v>0</v>
      </c>
      <c r="R2461" s="5" t="str">
        <f>IF(ISNA(VLOOKUP($J2461,STOK_AWAL,15,0)),"",VLOOKUP($J2461,STOK_AWAL,15,0))</f>
        <v/>
      </c>
      <c r="S2461" s="6">
        <v>0</v>
      </c>
      <c r="T2461" s="6">
        <v>0</v>
      </c>
      <c r="V2461" t="str">
        <f>IFERROR(INDEX('3.Stok Awal'!A2461:A7456,MATCH('4.Sell to Trade'!J2461,'3.Stok Awal'!D2461:D7456,0)),"")</f>
        <v/>
      </c>
    </row>
    <row r="2462" spans="1:22" x14ac:dyDescent="0.25">
      <c r="A2462" s="15" t="str">
        <f t="shared" si="310"/>
        <v/>
      </c>
      <c r="D2462" s="5" t="str">
        <f t="shared" si="304"/>
        <v/>
      </c>
      <c r="E2462" s="5" t="str">
        <f t="shared" si="305"/>
        <v/>
      </c>
      <c r="F2462" s="5" t="str">
        <f t="shared" si="306"/>
        <v/>
      </c>
      <c r="G2462" s="5" t="str">
        <f t="shared" si="307"/>
        <v/>
      </c>
      <c r="I2462" s="5" t="str">
        <f t="shared" si="308"/>
        <v/>
      </c>
      <c r="K2462" s="5" t="str">
        <f t="shared" si="309"/>
        <v/>
      </c>
      <c r="L2462" s="5"/>
      <c r="N2462" s="4"/>
      <c r="O2462" s="4" t="str">
        <f t="shared" si="311"/>
        <v/>
      </c>
      <c r="P2462" t="s">
        <v>34</v>
      </c>
      <c r="Q2462">
        <v>0</v>
      </c>
      <c r="R2462" s="5" t="str">
        <f>IF(ISNA(VLOOKUP($J2462,STOK_AWAL,15,0)),"",VLOOKUP($J2462,STOK_AWAL,15,0))</f>
        <v/>
      </c>
      <c r="S2462" s="6">
        <v>0</v>
      </c>
      <c r="T2462" s="6">
        <v>0</v>
      </c>
      <c r="V2462" t="str">
        <f>IFERROR(INDEX('3.Stok Awal'!A2462:A7457,MATCH('4.Sell to Trade'!J2462,'3.Stok Awal'!D2462:D7457,0)),"")</f>
        <v/>
      </c>
    </row>
    <row r="2463" spans="1:22" x14ac:dyDescent="0.25">
      <c r="A2463" s="15" t="str">
        <f t="shared" si="310"/>
        <v/>
      </c>
      <c r="D2463" s="5" t="str">
        <f t="shared" si="304"/>
        <v/>
      </c>
      <c r="E2463" s="5" t="str">
        <f t="shared" si="305"/>
        <v/>
      </c>
      <c r="F2463" s="5" t="str">
        <f t="shared" si="306"/>
        <v/>
      </c>
      <c r="G2463" s="5" t="str">
        <f t="shared" si="307"/>
        <v/>
      </c>
      <c r="I2463" s="5" t="str">
        <f t="shared" si="308"/>
        <v/>
      </c>
      <c r="K2463" s="5" t="str">
        <f t="shared" si="309"/>
        <v/>
      </c>
      <c r="L2463" s="5"/>
      <c r="N2463" s="4"/>
      <c r="O2463" s="4" t="str">
        <f t="shared" si="311"/>
        <v/>
      </c>
      <c r="P2463" t="s">
        <v>34</v>
      </c>
      <c r="Q2463">
        <v>0</v>
      </c>
      <c r="R2463" s="5" t="str">
        <f>IF(ISNA(VLOOKUP($J2463,STOK_AWAL,15,0)),"",VLOOKUP($J2463,STOK_AWAL,15,0))</f>
        <v/>
      </c>
      <c r="S2463" s="6">
        <v>0</v>
      </c>
      <c r="T2463" s="6">
        <v>0</v>
      </c>
      <c r="V2463" t="str">
        <f>IFERROR(INDEX('3.Stok Awal'!A2463:A7458,MATCH('4.Sell to Trade'!J2463,'3.Stok Awal'!D2463:D7458,0)),"")</f>
        <v/>
      </c>
    </row>
    <row r="2464" spans="1:22" x14ac:dyDescent="0.25">
      <c r="A2464" s="15" t="str">
        <f t="shared" si="310"/>
        <v/>
      </c>
      <c r="D2464" s="5" t="str">
        <f t="shared" si="304"/>
        <v/>
      </c>
      <c r="E2464" s="5" t="str">
        <f t="shared" si="305"/>
        <v/>
      </c>
      <c r="F2464" s="5" t="str">
        <f t="shared" si="306"/>
        <v/>
      </c>
      <c r="G2464" s="5" t="str">
        <f t="shared" si="307"/>
        <v/>
      </c>
      <c r="I2464" s="5" t="str">
        <f t="shared" si="308"/>
        <v/>
      </c>
      <c r="K2464" s="5" t="str">
        <f t="shared" si="309"/>
        <v/>
      </c>
      <c r="L2464" s="5"/>
      <c r="N2464" s="4"/>
      <c r="O2464" s="4" t="str">
        <f t="shared" si="311"/>
        <v/>
      </c>
      <c r="P2464" t="s">
        <v>34</v>
      </c>
      <c r="Q2464">
        <v>0</v>
      </c>
      <c r="R2464" s="5" t="str">
        <f>IF(ISNA(VLOOKUP($J2464,STOK_AWAL,15,0)),"",VLOOKUP($J2464,STOK_AWAL,15,0))</f>
        <v/>
      </c>
      <c r="S2464" s="6">
        <v>0</v>
      </c>
      <c r="T2464" s="6">
        <v>0</v>
      </c>
      <c r="V2464" t="str">
        <f>IFERROR(INDEX('3.Stok Awal'!A2464:A7459,MATCH('4.Sell to Trade'!J2464,'3.Stok Awal'!D2464:D7459,0)),"")</f>
        <v/>
      </c>
    </row>
    <row r="2465" spans="1:22" x14ac:dyDescent="0.25">
      <c r="A2465" s="15" t="str">
        <f t="shared" si="310"/>
        <v/>
      </c>
      <c r="D2465" s="5" t="str">
        <f t="shared" si="304"/>
        <v/>
      </c>
      <c r="E2465" s="5" t="str">
        <f t="shared" si="305"/>
        <v/>
      </c>
      <c r="F2465" s="5" t="str">
        <f t="shared" si="306"/>
        <v/>
      </c>
      <c r="G2465" s="5" t="str">
        <f t="shared" si="307"/>
        <v/>
      </c>
      <c r="I2465" s="5" t="str">
        <f t="shared" si="308"/>
        <v/>
      </c>
      <c r="K2465" s="5" t="str">
        <f t="shared" si="309"/>
        <v/>
      </c>
      <c r="L2465" s="5"/>
      <c r="N2465" s="4"/>
      <c r="O2465" s="4" t="str">
        <f t="shared" si="311"/>
        <v/>
      </c>
      <c r="P2465" t="s">
        <v>34</v>
      </c>
      <c r="Q2465">
        <v>0</v>
      </c>
      <c r="R2465" s="5" t="str">
        <f>IF(ISNA(VLOOKUP($J2465,STOK_AWAL,15,0)),"",VLOOKUP($J2465,STOK_AWAL,15,0))</f>
        <v/>
      </c>
      <c r="S2465" s="6">
        <v>0</v>
      </c>
      <c r="T2465" s="6">
        <v>0</v>
      </c>
      <c r="V2465" t="str">
        <f>IFERROR(INDEX('3.Stok Awal'!A2465:A7460,MATCH('4.Sell to Trade'!J2465,'3.Stok Awal'!D2465:D7460,0)),"")</f>
        <v/>
      </c>
    </row>
    <row r="2466" spans="1:22" x14ac:dyDescent="0.25">
      <c r="A2466" s="15" t="str">
        <f t="shared" si="310"/>
        <v/>
      </c>
      <c r="D2466" s="5" t="str">
        <f t="shared" si="304"/>
        <v/>
      </c>
      <c r="E2466" s="5" t="str">
        <f t="shared" si="305"/>
        <v/>
      </c>
      <c r="F2466" s="5" t="str">
        <f t="shared" si="306"/>
        <v/>
      </c>
      <c r="G2466" s="5" t="str">
        <f t="shared" si="307"/>
        <v/>
      </c>
      <c r="I2466" s="5" t="str">
        <f t="shared" si="308"/>
        <v/>
      </c>
      <c r="K2466" s="5" t="str">
        <f t="shared" si="309"/>
        <v/>
      </c>
      <c r="L2466" s="5"/>
      <c r="N2466" s="4"/>
      <c r="O2466" s="4" t="str">
        <f t="shared" si="311"/>
        <v/>
      </c>
      <c r="P2466" t="s">
        <v>34</v>
      </c>
      <c r="Q2466">
        <v>0</v>
      </c>
      <c r="R2466" s="5" t="str">
        <f>IF(ISNA(VLOOKUP($J2466,STOK_AWAL,15,0)),"",VLOOKUP($J2466,STOK_AWAL,15,0))</f>
        <v/>
      </c>
      <c r="S2466" s="6">
        <v>0</v>
      </c>
      <c r="T2466" s="6">
        <v>0</v>
      </c>
      <c r="V2466" t="str">
        <f>IFERROR(INDEX('3.Stok Awal'!A2466:A7461,MATCH('4.Sell to Trade'!J2466,'3.Stok Awal'!D2466:D7461,0)),"")</f>
        <v/>
      </c>
    </row>
    <row r="2467" spans="1:22" x14ac:dyDescent="0.25">
      <c r="A2467" s="15" t="str">
        <f t="shared" si="310"/>
        <v/>
      </c>
      <c r="D2467" s="5" t="str">
        <f t="shared" si="304"/>
        <v/>
      </c>
      <c r="E2467" s="5" t="str">
        <f t="shared" si="305"/>
        <v/>
      </c>
      <c r="F2467" s="5" t="str">
        <f t="shared" si="306"/>
        <v/>
      </c>
      <c r="G2467" s="5" t="str">
        <f t="shared" si="307"/>
        <v/>
      </c>
      <c r="I2467" s="5" t="str">
        <f t="shared" si="308"/>
        <v/>
      </c>
      <c r="K2467" s="5" t="str">
        <f t="shared" si="309"/>
        <v/>
      </c>
      <c r="L2467" s="5"/>
      <c r="N2467" s="4"/>
      <c r="O2467" s="4" t="str">
        <f t="shared" si="311"/>
        <v/>
      </c>
      <c r="P2467" t="s">
        <v>34</v>
      </c>
      <c r="Q2467">
        <v>0</v>
      </c>
      <c r="R2467" s="5" t="str">
        <f>IF(ISNA(VLOOKUP($J2467,STOK_AWAL,15,0)),"",VLOOKUP($J2467,STOK_AWAL,15,0))</f>
        <v/>
      </c>
      <c r="S2467" s="6">
        <v>0</v>
      </c>
      <c r="T2467" s="6">
        <v>0</v>
      </c>
      <c r="V2467" t="str">
        <f>IFERROR(INDEX('3.Stok Awal'!A2467:A7462,MATCH('4.Sell to Trade'!J2467,'3.Stok Awal'!D2467:D7462,0)),"")</f>
        <v/>
      </c>
    </row>
    <row r="2468" spans="1:22" x14ac:dyDescent="0.25">
      <c r="A2468" s="15" t="str">
        <f t="shared" si="310"/>
        <v/>
      </c>
      <c r="D2468" s="5" t="str">
        <f t="shared" si="304"/>
        <v/>
      </c>
      <c r="E2468" s="5" t="str">
        <f t="shared" si="305"/>
        <v/>
      </c>
      <c r="F2468" s="5" t="str">
        <f t="shared" si="306"/>
        <v/>
      </c>
      <c r="G2468" s="5" t="str">
        <f t="shared" si="307"/>
        <v/>
      </c>
      <c r="I2468" s="5" t="str">
        <f t="shared" si="308"/>
        <v/>
      </c>
      <c r="K2468" s="5" t="str">
        <f t="shared" si="309"/>
        <v/>
      </c>
      <c r="L2468" s="5"/>
      <c r="N2468" s="4"/>
      <c r="O2468" s="4" t="str">
        <f t="shared" si="311"/>
        <v/>
      </c>
      <c r="P2468" t="s">
        <v>34</v>
      </c>
      <c r="Q2468">
        <v>0</v>
      </c>
      <c r="R2468" s="5" t="str">
        <f>IF(ISNA(VLOOKUP($J2468,STOK_AWAL,15,0)),"",VLOOKUP($J2468,STOK_AWAL,15,0))</f>
        <v/>
      </c>
      <c r="S2468" s="6">
        <v>0</v>
      </c>
      <c r="T2468" s="6">
        <v>0</v>
      </c>
      <c r="V2468" t="str">
        <f>IFERROR(INDEX('3.Stok Awal'!A2468:A7463,MATCH('4.Sell to Trade'!J2468,'3.Stok Awal'!D2468:D7463,0)),"")</f>
        <v/>
      </c>
    </row>
    <row r="2469" spans="1:22" x14ac:dyDescent="0.25">
      <c r="A2469" s="15" t="str">
        <f t="shared" si="310"/>
        <v/>
      </c>
      <c r="D2469" s="5" t="str">
        <f t="shared" si="304"/>
        <v/>
      </c>
      <c r="E2469" s="5" t="str">
        <f t="shared" si="305"/>
        <v/>
      </c>
      <c r="F2469" s="5" t="str">
        <f t="shared" si="306"/>
        <v/>
      </c>
      <c r="G2469" s="5" t="str">
        <f t="shared" si="307"/>
        <v/>
      </c>
      <c r="I2469" s="5" t="str">
        <f t="shared" si="308"/>
        <v/>
      </c>
      <c r="K2469" s="5" t="str">
        <f t="shared" si="309"/>
        <v/>
      </c>
      <c r="L2469" s="5"/>
      <c r="N2469" s="4"/>
      <c r="O2469" s="4" t="str">
        <f t="shared" si="311"/>
        <v/>
      </c>
      <c r="P2469" t="s">
        <v>34</v>
      </c>
      <c r="Q2469">
        <v>0</v>
      </c>
      <c r="R2469" s="5" t="str">
        <f>IF(ISNA(VLOOKUP($J2469,STOK_AWAL,15,0)),"",VLOOKUP($J2469,STOK_AWAL,15,0))</f>
        <v/>
      </c>
      <c r="S2469" s="6">
        <v>0</v>
      </c>
      <c r="T2469" s="6">
        <v>0</v>
      </c>
      <c r="V2469" t="str">
        <f>IFERROR(INDEX('3.Stok Awal'!A2469:A7464,MATCH('4.Sell to Trade'!J2469,'3.Stok Awal'!D2469:D7464,0)),"")</f>
        <v/>
      </c>
    </row>
    <row r="2470" spans="1:22" x14ac:dyDescent="0.25">
      <c r="A2470" s="15" t="str">
        <f t="shared" si="310"/>
        <v/>
      </c>
      <c r="D2470" s="5" t="str">
        <f t="shared" si="304"/>
        <v/>
      </c>
      <c r="E2470" s="5" t="str">
        <f t="shared" si="305"/>
        <v/>
      </c>
      <c r="F2470" s="5" t="str">
        <f t="shared" si="306"/>
        <v/>
      </c>
      <c r="G2470" s="5" t="str">
        <f t="shared" si="307"/>
        <v/>
      </c>
      <c r="I2470" s="5" t="str">
        <f t="shared" si="308"/>
        <v/>
      </c>
      <c r="K2470" s="5" t="str">
        <f t="shared" si="309"/>
        <v/>
      </c>
      <c r="L2470" s="5"/>
      <c r="N2470" s="4"/>
      <c r="O2470" s="4" t="str">
        <f t="shared" si="311"/>
        <v/>
      </c>
      <c r="P2470" t="s">
        <v>34</v>
      </c>
      <c r="Q2470">
        <v>0</v>
      </c>
      <c r="R2470" s="5" t="str">
        <f>IF(ISNA(VLOOKUP($J2470,STOK_AWAL,15,0)),"",VLOOKUP($J2470,STOK_AWAL,15,0))</f>
        <v/>
      </c>
      <c r="S2470" s="6">
        <v>0</v>
      </c>
      <c r="T2470" s="6">
        <v>0</v>
      </c>
      <c r="V2470" t="str">
        <f>IFERROR(INDEX('3.Stok Awal'!A2470:A7465,MATCH('4.Sell to Trade'!J2470,'3.Stok Awal'!D2470:D7465,0)),"")</f>
        <v/>
      </c>
    </row>
    <row r="2471" spans="1:22" x14ac:dyDescent="0.25">
      <c r="A2471" s="15" t="str">
        <f t="shared" si="310"/>
        <v/>
      </c>
      <c r="D2471" s="5" t="str">
        <f t="shared" si="304"/>
        <v/>
      </c>
      <c r="E2471" s="5" t="str">
        <f t="shared" si="305"/>
        <v/>
      </c>
      <c r="F2471" s="5" t="str">
        <f t="shared" si="306"/>
        <v/>
      </c>
      <c r="G2471" s="5" t="str">
        <f t="shared" si="307"/>
        <v/>
      </c>
      <c r="I2471" s="5" t="str">
        <f t="shared" si="308"/>
        <v/>
      </c>
      <c r="K2471" s="5" t="str">
        <f t="shared" si="309"/>
        <v/>
      </c>
      <c r="L2471" s="5"/>
      <c r="N2471" s="4"/>
      <c r="O2471" s="4" t="str">
        <f t="shared" si="311"/>
        <v/>
      </c>
      <c r="P2471" t="s">
        <v>34</v>
      </c>
      <c r="Q2471">
        <v>0</v>
      </c>
      <c r="R2471" s="5" t="str">
        <f>IF(ISNA(VLOOKUP($J2471,STOK_AWAL,15,0)),"",VLOOKUP($J2471,STOK_AWAL,15,0))</f>
        <v/>
      </c>
      <c r="S2471" s="6">
        <v>0</v>
      </c>
      <c r="T2471" s="6">
        <v>0</v>
      </c>
      <c r="V2471" t="str">
        <f>IFERROR(INDEX('3.Stok Awal'!A2471:A7466,MATCH('4.Sell to Trade'!J2471,'3.Stok Awal'!D2471:D7466,0)),"")</f>
        <v/>
      </c>
    </row>
    <row r="2472" spans="1:22" x14ac:dyDescent="0.25">
      <c r="A2472" s="15" t="str">
        <f t="shared" si="310"/>
        <v/>
      </c>
      <c r="D2472" s="5" t="str">
        <f t="shared" si="304"/>
        <v/>
      </c>
      <c r="E2472" s="5" t="str">
        <f t="shared" si="305"/>
        <v/>
      </c>
      <c r="F2472" s="5" t="str">
        <f t="shared" si="306"/>
        <v/>
      </c>
      <c r="G2472" s="5" t="str">
        <f t="shared" si="307"/>
        <v/>
      </c>
      <c r="I2472" s="5" t="str">
        <f t="shared" si="308"/>
        <v/>
      </c>
      <c r="K2472" s="5" t="str">
        <f t="shared" si="309"/>
        <v/>
      </c>
      <c r="L2472" s="5"/>
      <c r="N2472" s="4"/>
      <c r="O2472" s="4" t="str">
        <f t="shared" si="311"/>
        <v/>
      </c>
      <c r="P2472" t="s">
        <v>34</v>
      </c>
      <c r="Q2472">
        <v>0</v>
      </c>
      <c r="R2472" s="5" t="str">
        <f>IF(ISNA(VLOOKUP($J2472,STOK_AWAL,15,0)),"",VLOOKUP($J2472,STOK_AWAL,15,0))</f>
        <v/>
      </c>
      <c r="S2472" s="6">
        <v>0</v>
      </c>
      <c r="T2472" s="6">
        <v>0</v>
      </c>
      <c r="V2472" t="str">
        <f>IFERROR(INDEX('3.Stok Awal'!A2472:A7467,MATCH('4.Sell to Trade'!J2472,'3.Stok Awal'!D2472:D7467,0)),"")</f>
        <v/>
      </c>
    </row>
    <row r="2473" spans="1:22" x14ac:dyDescent="0.25">
      <c r="A2473" s="15" t="str">
        <f t="shared" si="310"/>
        <v/>
      </c>
      <c r="D2473" s="5" t="str">
        <f t="shared" si="304"/>
        <v/>
      </c>
      <c r="E2473" s="5" t="str">
        <f t="shared" si="305"/>
        <v/>
      </c>
      <c r="F2473" s="5" t="str">
        <f t="shared" si="306"/>
        <v/>
      </c>
      <c r="G2473" s="5" t="str">
        <f t="shared" si="307"/>
        <v/>
      </c>
      <c r="I2473" s="5" t="str">
        <f t="shared" si="308"/>
        <v/>
      </c>
      <c r="K2473" s="5" t="str">
        <f t="shared" si="309"/>
        <v/>
      </c>
      <c r="L2473" s="5"/>
      <c r="N2473" s="4"/>
      <c r="O2473" s="4" t="str">
        <f t="shared" si="311"/>
        <v/>
      </c>
      <c r="P2473" t="s">
        <v>34</v>
      </c>
      <c r="Q2473">
        <v>0</v>
      </c>
      <c r="R2473" s="5" t="str">
        <f>IF(ISNA(VLOOKUP($J2473,STOK_AWAL,15,0)),"",VLOOKUP($J2473,STOK_AWAL,15,0))</f>
        <v/>
      </c>
      <c r="S2473" s="6">
        <v>0</v>
      </c>
      <c r="T2473" s="6">
        <v>0</v>
      </c>
      <c r="V2473" t="str">
        <f>IFERROR(INDEX('3.Stok Awal'!A2473:A7468,MATCH('4.Sell to Trade'!J2473,'3.Stok Awal'!D2473:D7468,0)),"")</f>
        <v/>
      </c>
    </row>
    <row r="2474" spans="1:22" x14ac:dyDescent="0.25">
      <c r="A2474" s="15" t="str">
        <f t="shared" si="310"/>
        <v/>
      </c>
      <c r="D2474" s="5" t="str">
        <f t="shared" si="304"/>
        <v/>
      </c>
      <c r="E2474" s="5" t="str">
        <f t="shared" si="305"/>
        <v/>
      </c>
      <c r="F2474" s="5" t="str">
        <f t="shared" si="306"/>
        <v/>
      </c>
      <c r="G2474" s="5" t="str">
        <f t="shared" si="307"/>
        <v/>
      </c>
      <c r="I2474" s="5" t="str">
        <f t="shared" si="308"/>
        <v/>
      </c>
      <c r="K2474" s="5" t="str">
        <f t="shared" si="309"/>
        <v/>
      </c>
      <c r="L2474" s="5"/>
      <c r="N2474" s="4"/>
      <c r="O2474" s="4" t="str">
        <f t="shared" si="311"/>
        <v/>
      </c>
      <c r="P2474" t="s">
        <v>34</v>
      </c>
      <c r="Q2474">
        <v>0</v>
      </c>
      <c r="R2474" s="5" t="str">
        <f>IF(ISNA(VLOOKUP($J2474,STOK_AWAL,15,0)),"",VLOOKUP($J2474,STOK_AWAL,15,0))</f>
        <v/>
      </c>
      <c r="S2474" s="6">
        <v>0</v>
      </c>
      <c r="T2474" s="6">
        <v>0</v>
      </c>
      <c r="V2474" t="str">
        <f>IFERROR(INDEX('3.Stok Awal'!A2474:A7469,MATCH('4.Sell to Trade'!J2474,'3.Stok Awal'!D2474:D7469,0)),"")</f>
        <v/>
      </c>
    </row>
    <row r="2475" spans="1:22" x14ac:dyDescent="0.25">
      <c r="A2475" s="15" t="str">
        <f t="shared" si="310"/>
        <v/>
      </c>
      <c r="D2475" s="5" t="str">
        <f t="shared" si="304"/>
        <v/>
      </c>
      <c r="E2475" s="5" t="str">
        <f t="shared" si="305"/>
        <v/>
      </c>
      <c r="F2475" s="5" t="str">
        <f t="shared" si="306"/>
        <v/>
      </c>
      <c r="G2475" s="5" t="str">
        <f t="shared" si="307"/>
        <v/>
      </c>
      <c r="I2475" s="5" t="str">
        <f t="shared" si="308"/>
        <v/>
      </c>
      <c r="K2475" s="5" t="str">
        <f t="shared" si="309"/>
        <v/>
      </c>
      <c r="L2475" s="5"/>
      <c r="N2475" s="4"/>
      <c r="O2475" s="4" t="str">
        <f t="shared" si="311"/>
        <v/>
      </c>
      <c r="P2475" t="s">
        <v>34</v>
      </c>
      <c r="Q2475">
        <v>0</v>
      </c>
      <c r="R2475" s="5" t="str">
        <f>IF(ISNA(VLOOKUP($J2475,STOK_AWAL,15,0)),"",VLOOKUP($J2475,STOK_AWAL,15,0))</f>
        <v/>
      </c>
      <c r="S2475" s="6">
        <v>0</v>
      </c>
      <c r="T2475" s="6">
        <v>0</v>
      </c>
      <c r="V2475" t="str">
        <f>IFERROR(INDEX('3.Stok Awal'!A2475:A7470,MATCH('4.Sell to Trade'!J2475,'3.Stok Awal'!D2475:D7470,0)),"")</f>
        <v/>
      </c>
    </row>
    <row r="2476" spans="1:22" x14ac:dyDescent="0.25">
      <c r="A2476" s="15" t="str">
        <f t="shared" si="310"/>
        <v/>
      </c>
      <c r="D2476" s="5" t="str">
        <f t="shared" si="304"/>
        <v/>
      </c>
      <c r="E2476" s="5" t="str">
        <f t="shared" si="305"/>
        <v/>
      </c>
      <c r="F2476" s="5" t="str">
        <f t="shared" si="306"/>
        <v/>
      </c>
      <c r="G2476" s="5" t="str">
        <f t="shared" si="307"/>
        <v/>
      </c>
      <c r="I2476" s="5" t="str">
        <f t="shared" si="308"/>
        <v/>
      </c>
      <c r="K2476" s="5" t="str">
        <f t="shared" si="309"/>
        <v/>
      </c>
      <c r="L2476" s="5"/>
      <c r="N2476" s="4"/>
      <c r="O2476" s="4" t="str">
        <f t="shared" si="311"/>
        <v/>
      </c>
      <c r="P2476" t="s">
        <v>34</v>
      </c>
      <c r="Q2476">
        <v>0</v>
      </c>
      <c r="R2476" s="5" t="str">
        <f>IF(ISNA(VLOOKUP($J2476,STOK_AWAL,15,0)),"",VLOOKUP($J2476,STOK_AWAL,15,0))</f>
        <v/>
      </c>
      <c r="S2476" s="6">
        <v>0</v>
      </c>
      <c r="T2476" s="6">
        <v>0</v>
      </c>
      <c r="V2476" t="str">
        <f>IFERROR(INDEX('3.Stok Awal'!A2476:A7471,MATCH('4.Sell to Trade'!J2476,'3.Stok Awal'!D2476:D7471,0)),"")</f>
        <v/>
      </c>
    </row>
    <row r="2477" spans="1:22" x14ac:dyDescent="0.25">
      <c r="A2477" s="15" t="str">
        <f t="shared" si="310"/>
        <v/>
      </c>
      <c r="D2477" s="5" t="str">
        <f t="shared" si="304"/>
        <v/>
      </c>
      <c r="E2477" s="5" t="str">
        <f t="shared" si="305"/>
        <v/>
      </c>
      <c r="F2477" s="5" t="str">
        <f t="shared" si="306"/>
        <v/>
      </c>
      <c r="G2477" s="5" t="str">
        <f t="shared" si="307"/>
        <v/>
      </c>
      <c r="I2477" s="5" t="str">
        <f t="shared" si="308"/>
        <v/>
      </c>
      <c r="K2477" s="5" t="str">
        <f t="shared" si="309"/>
        <v/>
      </c>
      <c r="L2477" s="5"/>
      <c r="N2477" s="4"/>
      <c r="O2477" s="4" t="str">
        <f t="shared" si="311"/>
        <v/>
      </c>
      <c r="P2477" t="s">
        <v>34</v>
      </c>
      <c r="Q2477">
        <v>0</v>
      </c>
      <c r="R2477" s="5" t="str">
        <f>IF(ISNA(VLOOKUP($J2477,STOK_AWAL,15,0)),"",VLOOKUP($J2477,STOK_AWAL,15,0))</f>
        <v/>
      </c>
      <c r="S2477" s="6">
        <v>0</v>
      </c>
      <c r="T2477" s="6">
        <v>0</v>
      </c>
      <c r="V2477" t="str">
        <f>IFERROR(INDEX('3.Stok Awal'!A2477:A7472,MATCH('4.Sell to Trade'!J2477,'3.Stok Awal'!D2477:D7472,0)),"")</f>
        <v/>
      </c>
    </row>
    <row r="2478" spans="1:22" x14ac:dyDescent="0.25">
      <c r="A2478" s="15" t="str">
        <f t="shared" si="310"/>
        <v/>
      </c>
      <c r="D2478" s="5" t="str">
        <f t="shared" si="304"/>
        <v/>
      </c>
      <c r="E2478" s="5" t="str">
        <f t="shared" si="305"/>
        <v/>
      </c>
      <c r="F2478" s="5" t="str">
        <f t="shared" si="306"/>
        <v/>
      </c>
      <c r="G2478" s="5" t="str">
        <f t="shared" si="307"/>
        <v/>
      </c>
      <c r="I2478" s="5" t="str">
        <f t="shared" si="308"/>
        <v/>
      </c>
      <c r="K2478" s="5" t="str">
        <f t="shared" si="309"/>
        <v/>
      </c>
      <c r="L2478" s="5"/>
      <c r="N2478" s="4"/>
      <c r="O2478" s="4" t="str">
        <f t="shared" si="311"/>
        <v/>
      </c>
      <c r="P2478" t="s">
        <v>34</v>
      </c>
      <c r="Q2478">
        <v>0</v>
      </c>
      <c r="R2478" s="5" t="str">
        <f>IF(ISNA(VLOOKUP($J2478,STOK_AWAL,15,0)),"",VLOOKUP($J2478,STOK_AWAL,15,0))</f>
        <v/>
      </c>
      <c r="S2478" s="6">
        <v>0</v>
      </c>
      <c r="T2478" s="6">
        <v>0</v>
      </c>
      <c r="V2478" t="str">
        <f>IFERROR(INDEX('3.Stok Awal'!A2478:A7473,MATCH('4.Sell to Trade'!J2478,'3.Stok Awal'!D2478:D7473,0)),"")</f>
        <v/>
      </c>
    </row>
    <row r="2479" spans="1:22" x14ac:dyDescent="0.25">
      <c r="A2479" s="15" t="str">
        <f t="shared" si="310"/>
        <v/>
      </c>
      <c r="D2479" s="5" t="str">
        <f t="shared" si="304"/>
        <v/>
      </c>
      <c r="E2479" s="5" t="str">
        <f t="shared" si="305"/>
        <v/>
      </c>
      <c r="F2479" s="5" t="str">
        <f t="shared" si="306"/>
        <v/>
      </c>
      <c r="G2479" s="5" t="str">
        <f t="shared" si="307"/>
        <v/>
      </c>
      <c r="I2479" s="5" t="str">
        <f t="shared" si="308"/>
        <v/>
      </c>
      <c r="K2479" s="5" t="str">
        <f t="shared" si="309"/>
        <v/>
      </c>
      <c r="L2479" s="5"/>
      <c r="N2479" s="4"/>
      <c r="O2479" s="4" t="str">
        <f t="shared" si="311"/>
        <v/>
      </c>
      <c r="P2479" t="s">
        <v>34</v>
      </c>
      <c r="Q2479">
        <v>0</v>
      </c>
      <c r="R2479" s="5" t="str">
        <f>IF(ISNA(VLOOKUP($J2479,STOK_AWAL,15,0)),"",VLOOKUP($J2479,STOK_AWAL,15,0))</f>
        <v/>
      </c>
      <c r="S2479" s="6">
        <v>0</v>
      </c>
      <c r="T2479" s="6">
        <v>0</v>
      </c>
      <c r="V2479" t="str">
        <f>IFERROR(INDEX('3.Stok Awal'!A2479:A7474,MATCH('4.Sell to Trade'!J2479,'3.Stok Awal'!D2479:D7474,0)),"")</f>
        <v/>
      </c>
    </row>
    <row r="2480" spans="1:22" x14ac:dyDescent="0.25">
      <c r="A2480" s="15" t="str">
        <f t="shared" si="310"/>
        <v/>
      </c>
      <c r="D2480" s="5" t="str">
        <f t="shared" si="304"/>
        <v/>
      </c>
      <c r="E2480" s="5" t="str">
        <f t="shared" si="305"/>
        <v/>
      </c>
      <c r="F2480" s="5" t="str">
        <f t="shared" si="306"/>
        <v/>
      </c>
      <c r="G2480" s="5" t="str">
        <f t="shared" si="307"/>
        <v/>
      </c>
      <c r="I2480" s="5" t="str">
        <f t="shared" si="308"/>
        <v/>
      </c>
      <c r="K2480" s="5" t="str">
        <f t="shared" si="309"/>
        <v/>
      </c>
      <c r="L2480" s="5"/>
      <c r="N2480" s="4"/>
      <c r="O2480" s="4" t="str">
        <f t="shared" si="311"/>
        <v/>
      </c>
      <c r="P2480" t="s">
        <v>34</v>
      </c>
      <c r="Q2480">
        <v>0</v>
      </c>
      <c r="R2480" s="5" t="str">
        <f>IF(ISNA(VLOOKUP($J2480,STOK_AWAL,15,0)),"",VLOOKUP($J2480,STOK_AWAL,15,0))</f>
        <v/>
      </c>
      <c r="S2480" s="6">
        <v>0</v>
      </c>
      <c r="T2480" s="6">
        <v>0</v>
      </c>
      <c r="V2480" t="str">
        <f>IFERROR(INDEX('3.Stok Awal'!A2480:A7475,MATCH('4.Sell to Trade'!J2480,'3.Stok Awal'!D2480:D7475,0)),"")</f>
        <v/>
      </c>
    </row>
    <row r="2481" spans="1:22" x14ac:dyDescent="0.25">
      <c r="A2481" s="15" t="str">
        <f t="shared" si="310"/>
        <v/>
      </c>
      <c r="D2481" s="5" t="str">
        <f t="shared" si="304"/>
        <v/>
      </c>
      <c r="E2481" s="5" t="str">
        <f t="shared" si="305"/>
        <v/>
      </c>
      <c r="F2481" s="5" t="str">
        <f t="shared" si="306"/>
        <v/>
      </c>
      <c r="G2481" s="5" t="str">
        <f t="shared" si="307"/>
        <v/>
      </c>
      <c r="I2481" s="5" t="str">
        <f t="shared" si="308"/>
        <v/>
      </c>
      <c r="K2481" s="5" t="str">
        <f t="shared" si="309"/>
        <v/>
      </c>
      <c r="L2481" s="5"/>
      <c r="N2481" s="4"/>
      <c r="O2481" s="4" t="str">
        <f t="shared" si="311"/>
        <v/>
      </c>
      <c r="P2481" t="s">
        <v>34</v>
      </c>
      <c r="Q2481">
        <v>0</v>
      </c>
      <c r="R2481" s="5" t="str">
        <f>IF(ISNA(VLOOKUP($J2481,STOK_AWAL,15,0)),"",VLOOKUP($J2481,STOK_AWAL,15,0))</f>
        <v/>
      </c>
      <c r="S2481" s="6">
        <v>0</v>
      </c>
      <c r="T2481" s="6">
        <v>0</v>
      </c>
      <c r="V2481" t="str">
        <f>IFERROR(INDEX('3.Stok Awal'!A2481:A7476,MATCH('4.Sell to Trade'!J2481,'3.Stok Awal'!D2481:D7476,0)),"")</f>
        <v/>
      </c>
    </row>
    <row r="2482" spans="1:22" x14ac:dyDescent="0.25">
      <c r="A2482" s="15" t="str">
        <f t="shared" si="310"/>
        <v/>
      </c>
      <c r="D2482" s="5" t="str">
        <f t="shared" si="304"/>
        <v/>
      </c>
      <c r="E2482" s="5" t="str">
        <f t="shared" si="305"/>
        <v/>
      </c>
      <c r="F2482" s="5" t="str">
        <f t="shared" si="306"/>
        <v/>
      </c>
      <c r="G2482" s="5" t="str">
        <f t="shared" si="307"/>
        <v/>
      </c>
      <c r="I2482" s="5" t="str">
        <f t="shared" si="308"/>
        <v/>
      </c>
      <c r="K2482" s="5" t="str">
        <f t="shared" si="309"/>
        <v/>
      </c>
      <c r="L2482" s="5"/>
      <c r="N2482" s="4"/>
      <c r="O2482" s="4" t="str">
        <f t="shared" si="311"/>
        <v/>
      </c>
      <c r="P2482" t="s">
        <v>34</v>
      </c>
      <c r="Q2482">
        <v>0</v>
      </c>
      <c r="R2482" s="5" t="str">
        <f>IF(ISNA(VLOOKUP($J2482,STOK_AWAL,15,0)),"",VLOOKUP($J2482,STOK_AWAL,15,0))</f>
        <v/>
      </c>
      <c r="S2482" s="6">
        <v>0</v>
      </c>
      <c r="T2482" s="6">
        <v>0</v>
      </c>
      <c r="V2482" t="str">
        <f>IFERROR(INDEX('3.Stok Awal'!A2482:A7477,MATCH('4.Sell to Trade'!J2482,'3.Stok Awal'!D2482:D7477,0)),"")</f>
        <v/>
      </c>
    </row>
    <row r="2483" spans="1:22" x14ac:dyDescent="0.25">
      <c r="A2483" s="15" t="str">
        <f t="shared" si="310"/>
        <v/>
      </c>
      <c r="D2483" s="5" t="str">
        <f t="shared" si="304"/>
        <v/>
      </c>
      <c r="E2483" s="5" t="str">
        <f t="shared" si="305"/>
        <v/>
      </c>
      <c r="F2483" s="5" t="str">
        <f t="shared" si="306"/>
        <v/>
      </c>
      <c r="G2483" s="5" t="str">
        <f t="shared" si="307"/>
        <v/>
      </c>
      <c r="I2483" s="5" t="str">
        <f t="shared" si="308"/>
        <v/>
      </c>
      <c r="K2483" s="5" t="str">
        <f t="shared" si="309"/>
        <v/>
      </c>
      <c r="L2483" s="5"/>
      <c r="N2483" s="4"/>
      <c r="O2483" s="4" t="str">
        <f t="shared" si="311"/>
        <v/>
      </c>
      <c r="P2483" t="s">
        <v>34</v>
      </c>
      <c r="Q2483">
        <v>0</v>
      </c>
      <c r="R2483" s="5" t="str">
        <f>IF(ISNA(VLOOKUP($J2483,STOK_AWAL,15,0)),"",VLOOKUP($J2483,STOK_AWAL,15,0))</f>
        <v/>
      </c>
      <c r="S2483" s="6">
        <v>0</v>
      </c>
      <c r="T2483" s="6">
        <v>0</v>
      </c>
      <c r="V2483" t="str">
        <f>IFERROR(INDEX('3.Stok Awal'!A2483:A7478,MATCH('4.Sell to Trade'!J2483,'3.Stok Awal'!D2483:D7478,0)),"")</f>
        <v/>
      </c>
    </row>
    <row r="2484" spans="1:22" x14ac:dyDescent="0.25">
      <c r="A2484" s="15" t="str">
        <f t="shared" si="310"/>
        <v/>
      </c>
      <c r="D2484" s="5" t="str">
        <f t="shared" si="304"/>
        <v/>
      </c>
      <c r="E2484" s="5" t="str">
        <f t="shared" si="305"/>
        <v/>
      </c>
      <c r="F2484" s="5" t="str">
        <f t="shared" si="306"/>
        <v/>
      </c>
      <c r="G2484" s="5" t="str">
        <f t="shared" si="307"/>
        <v/>
      </c>
      <c r="I2484" s="5" t="str">
        <f t="shared" si="308"/>
        <v/>
      </c>
      <c r="K2484" s="5" t="str">
        <f t="shared" si="309"/>
        <v/>
      </c>
      <c r="L2484" s="5"/>
      <c r="N2484" s="4"/>
      <c r="O2484" s="4" t="str">
        <f t="shared" si="311"/>
        <v/>
      </c>
      <c r="P2484" t="s">
        <v>34</v>
      </c>
      <c r="Q2484">
        <v>0</v>
      </c>
      <c r="R2484" s="5" t="str">
        <f>IF(ISNA(VLOOKUP($J2484,STOK_AWAL,15,0)),"",VLOOKUP($J2484,STOK_AWAL,15,0))</f>
        <v/>
      </c>
      <c r="S2484" s="6">
        <v>0</v>
      </c>
      <c r="T2484" s="6">
        <v>0</v>
      </c>
      <c r="V2484" t="str">
        <f>IFERROR(INDEX('3.Stok Awal'!A2484:A7479,MATCH('4.Sell to Trade'!J2484,'3.Stok Awal'!D2484:D7479,0)),"")</f>
        <v/>
      </c>
    </row>
    <row r="2485" spans="1:22" x14ac:dyDescent="0.25">
      <c r="A2485" s="15" t="str">
        <f t="shared" si="310"/>
        <v/>
      </c>
      <c r="D2485" s="5" t="str">
        <f t="shared" si="304"/>
        <v/>
      </c>
      <c r="E2485" s="5" t="str">
        <f t="shared" si="305"/>
        <v/>
      </c>
      <c r="F2485" s="5" t="str">
        <f t="shared" si="306"/>
        <v/>
      </c>
      <c r="G2485" s="5" t="str">
        <f t="shared" si="307"/>
        <v/>
      </c>
      <c r="I2485" s="5" t="str">
        <f t="shared" si="308"/>
        <v/>
      </c>
      <c r="K2485" s="5" t="str">
        <f t="shared" si="309"/>
        <v/>
      </c>
      <c r="L2485" s="5"/>
      <c r="N2485" s="4"/>
      <c r="O2485" s="4" t="str">
        <f t="shared" si="311"/>
        <v/>
      </c>
      <c r="P2485" t="s">
        <v>34</v>
      </c>
      <c r="Q2485">
        <v>0</v>
      </c>
      <c r="R2485" s="5" t="str">
        <f>IF(ISNA(VLOOKUP($J2485,STOK_AWAL,15,0)),"",VLOOKUP($J2485,STOK_AWAL,15,0))</f>
        <v/>
      </c>
      <c r="S2485" s="6">
        <v>0</v>
      </c>
      <c r="T2485" s="6">
        <v>0</v>
      </c>
      <c r="V2485" t="str">
        <f>IFERROR(INDEX('3.Stok Awal'!A2485:A7480,MATCH('4.Sell to Trade'!J2485,'3.Stok Awal'!D2485:D7480,0)),"")</f>
        <v/>
      </c>
    </row>
    <row r="2486" spans="1:22" x14ac:dyDescent="0.25">
      <c r="A2486" s="15" t="str">
        <f t="shared" si="310"/>
        <v/>
      </c>
      <c r="D2486" s="5" t="str">
        <f t="shared" si="304"/>
        <v/>
      </c>
      <c r="E2486" s="5" t="str">
        <f t="shared" si="305"/>
        <v/>
      </c>
      <c r="F2486" s="5" t="str">
        <f t="shared" si="306"/>
        <v/>
      </c>
      <c r="G2486" s="5" t="str">
        <f t="shared" si="307"/>
        <v/>
      </c>
      <c r="I2486" s="5" t="str">
        <f t="shared" si="308"/>
        <v/>
      </c>
      <c r="K2486" s="5" t="str">
        <f t="shared" si="309"/>
        <v/>
      </c>
      <c r="L2486" s="5"/>
      <c r="N2486" s="4"/>
      <c r="O2486" s="4" t="str">
        <f t="shared" si="311"/>
        <v/>
      </c>
      <c r="P2486" t="s">
        <v>34</v>
      </c>
      <c r="Q2486">
        <v>0</v>
      </c>
      <c r="R2486" s="5" t="str">
        <f>IF(ISNA(VLOOKUP($J2486,STOK_AWAL,15,0)),"",VLOOKUP($J2486,STOK_AWAL,15,0))</f>
        <v/>
      </c>
      <c r="S2486" s="6">
        <v>0</v>
      </c>
      <c r="T2486" s="6">
        <v>0</v>
      </c>
      <c r="V2486" t="str">
        <f>IFERROR(INDEX('3.Stok Awal'!A2486:A7481,MATCH('4.Sell to Trade'!J2486,'3.Stok Awal'!D2486:D7481,0)),"")</f>
        <v/>
      </c>
    </row>
    <row r="2487" spans="1:22" x14ac:dyDescent="0.25">
      <c r="A2487" s="15" t="str">
        <f t="shared" si="310"/>
        <v/>
      </c>
      <c r="D2487" s="5" t="str">
        <f t="shared" si="304"/>
        <v/>
      </c>
      <c r="E2487" s="5" t="str">
        <f t="shared" si="305"/>
        <v/>
      </c>
      <c r="F2487" s="5" t="str">
        <f t="shared" si="306"/>
        <v/>
      </c>
      <c r="G2487" s="5" t="str">
        <f t="shared" si="307"/>
        <v/>
      </c>
      <c r="I2487" s="5" t="str">
        <f t="shared" si="308"/>
        <v/>
      </c>
      <c r="K2487" s="5" t="str">
        <f t="shared" si="309"/>
        <v/>
      </c>
      <c r="L2487" s="5"/>
      <c r="N2487" s="4"/>
      <c r="O2487" s="4" t="str">
        <f t="shared" si="311"/>
        <v/>
      </c>
      <c r="P2487" t="s">
        <v>34</v>
      </c>
      <c r="Q2487">
        <v>0</v>
      </c>
      <c r="R2487" s="5" t="str">
        <f>IF(ISNA(VLOOKUP($J2487,STOK_AWAL,15,0)),"",VLOOKUP($J2487,STOK_AWAL,15,0))</f>
        <v/>
      </c>
      <c r="S2487" s="6">
        <v>0</v>
      </c>
      <c r="T2487" s="6">
        <v>0</v>
      </c>
      <c r="V2487" t="str">
        <f>IFERROR(INDEX('3.Stok Awal'!A2487:A7482,MATCH('4.Sell to Trade'!J2487,'3.Stok Awal'!D2487:D7482,0)),"")</f>
        <v/>
      </c>
    </row>
    <row r="2488" spans="1:22" x14ac:dyDescent="0.25">
      <c r="A2488" s="15" t="str">
        <f t="shared" si="310"/>
        <v/>
      </c>
      <c r="D2488" s="5" t="str">
        <f t="shared" si="304"/>
        <v/>
      </c>
      <c r="E2488" s="5" t="str">
        <f t="shared" si="305"/>
        <v/>
      </c>
      <c r="F2488" s="5" t="str">
        <f t="shared" si="306"/>
        <v/>
      </c>
      <c r="G2488" s="5" t="str">
        <f t="shared" si="307"/>
        <v/>
      </c>
      <c r="I2488" s="5" t="str">
        <f t="shared" si="308"/>
        <v/>
      </c>
      <c r="K2488" s="5" t="str">
        <f t="shared" si="309"/>
        <v/>
      </c>
      <c r="L2488" s="5"/>
      <c r="N2488" s="4"/>
      <c r="O2488" s="4" t="str">
        <f t="shared" si="311"/>
        <v/>
      </c>
      <c r="P2488" t="s">
        <v>34</v>
      </c>
      <c r="Q2488">
        <v>0</v>
      </c>
      <c r="R2488" s="5" t="str">
        <f>IF(ISNA(VLOOKUP($J2488,STOK_AWAL,15,0)),"",VLOOKUP($J2488,STOK_AWAL,15,0))</f>
        <v/>
      </c>
      <c r="S2488" s="6">
        <v>0</v>
      </c>
      <c r="T2488" s="6">
        <v>0</v>
      </c>
      <c r="V2488" t="str">
        <f>IFERROR(INDEX('3.Stok Awal'!A2488:A7483,MATCH('4.Sell to Trade'!J2488,'3.Stok Awal'!D2488:D7483,0)),"")</f>
        <v/>
      </c>
    </row>
    <row r="2489" spans="1:22" x14ac:dyDescent="0.25">
      <c r="A2489" s="15" t="str">
        <f t="shared" si="310"/>
        <v/>
      </c>
      <c r="D2489" s="5" t="str">
        <f t="shared" si="304"/>
        <v/>
      </c>
      <c r="E2489" s="5" t="str">
        <f t="shared" si="305"/>
        <v/>
      </c>
      <c r="F2489" s="5" t="str">
        <f t="shared" si="306"/>
        <v/>
      </c>
      <c r="G2489" s="5" t="str">
        <f t="shared" si="307"/>
        <v/>
      </c>
      <c r="I2489" s="5" t="str">
        <f t="shared" si="308"/>
        <v/>
      </c>
      <c r="K2489" s="5" t="str">
        <f t="shared" si="309"/>
        <v/>
      </c>
      <c r="L2489" s="5"/>
      <c r="N2489" s="4"/>
      <c r="O2489" s="4" t="str">
        <f t="shared" si="311"/>
        <v/>
      </c>
      <c r="P2489" t="s">
        <v>34</v>
      </c>
      <c r="Q2489">
        <v>0</v>
      </c>
      <c r="R2489" s="5" t="str">
        <f>IF(ISNA(VLOOKUP($J2489,STOK_AWAL,15,0)),"",VLOOKUP($J2489,STOK_AWAL,15,0))</f>
        <v/>
      </c>
      <c r="S2489" s="6">
        <v>0</v>
      </c>
      <c r="T2489" s="6">
        <v>0</v>
      </c>
      <c r="V2489" t="str">
        <f>IFERROR(INDEX('3.Stok Awal'!A2489:A7484,MATCH('4.Sell to Trade'!J2489,'3.Stok Awal'!D2489:D7484,0)),"")</f>
        <v/>
      </c>
    </row>
    <row r="2490" spans="1:22" x14ac:dyDescent="0.25">
      <c r="A2490" s="15" t="str">
        <f t="shared" si="310"/>
        <v/>
      </c>
      <c r="D2490" s="5" t="str">
        <f t="shared" si="304"/>
        <v/>
      </c>
      <c r="E2490" s="5" t="str">
        <f t="shared" si="305"/>
        <v/>
      </c>
      <c r="F2490" s="5" t="str">
        <f t="shared" si="306"/>
        <v/>
      </c>
      <c r="G2490" s="5" t="str">
        <f t="shared" si="307"/>
        <v/>
      </c>
      <c r="I2490" s="5" t="str">
        <f t="shared" si="308"/>
        <v/>
      </c>
      <c r="K2490" s="5" t="str">
        <f t="shared" si="309"/>
        <v/>
      </c>
      <c r="L2490" s="5"/>
      <c r="N2490" s="4"/>
      <c r="O2490" s="4" t="str">
        <f t="shared" si="311"/>
        <v/>
      </c>
      <c r="P2490" t="s">
        <v>34</v>
      </c>
      <c r="Q2490">
        <v>0</v>
      </c>
      <c r="R2490" s="5" t="str">
        <f>IF(ISNA(VLOOKUP($J2490,STOK_AWAL,15,0)),"",VLOOKUP($J2490,STOK_AWAL,15,0))</f>
        <v/>
      </c>
      <c r="S2490" s="6">
        <v>0</v>
      </c>
      <c r="T2490" s="6">
        <v>0</v>
      </c>
      <c r="V2490" t="str">
        <f>IFERROR(INDEX('3.Stok Awal'!A2490:A7485,MATCH('4.Sell to Trade'!J2490,'3.Stok Awal'!D2490:D7485,0)),"")</f>
        <v/>
      </c>
    </row>
    <row r="2491" spans="1:22" x14ac:dyDescent="0.25">
      <c r="A2491" s="15" t="str">
        <f t="shared" si="310"/>
        <v/>
      </c>
      <c r="D2491" s="5" t="str">
        <f t="shared" si="304"/>
        <v/>
      </c>
      <c r="E2491" s="5" t="str">
        <f t="shared" si="305"/>
        <v/>
      </c>
      <c r="F2491" s="5" t="str">
        <f t="shared" si="306"/>
        <v/>
      </c>
      <c r="G2491" s="5" t="str">
        <f t="shared" si="307"/>
        <v/>
      </c>
      <c r="I2491" s="5" t="str">
        <f t="shared" si="308"/>
        <v/>
      </c>
      <c r="K2491" s="5" t="str">
        <f t="shared" si="309"/>
        <v/>
      </c>
      <c r="L2491" s="5"/>
      <c r="N2491" s="4"/>
      <c r="O2491" s="4" t="str">
        <f t="shared" si="311"/>
        <v/>
      </c>
      <c r="P2491" t="s">
        <v>34</v>
      </c>
      <c r="Q2491">
        <v>0</v>
      </c>
      <c r="R2491" s="5" t="str">
        <f>IF(ISNA(VLOOKUP($J2491,STOK_AWAL,15,0)),"",VLOOKUP($J2491,STOK_AWAL,15,0))</f>
        <v/>
      </c>
      <c r="S2491" s="6">
        <v>0</v>
      </c>
      <c r="T2491" s="6">
        <v>0</v>
      </c>
      <c r="V2491" t="str">
        <f>IFERROR(INDEX('3.Stok Awal'!A2491:A7486,MATCH('4.Sell to Trade'!J2491,'3.Stok Awal'!D2491:D7486,0)),"")</f>
        <v/>
      </c>
    </row>
    <row r="2492" spans="1:22" x14ac:dyDescent="0.25">
      <c r="A2492" s="15" t="str">
        <f t="shared" si="310"/>
        <v/>
      </c>
      <c r="D2492" s="5" t="str">
        <f t="shared" si="304"/>
        <v/>
      </c>
      <c r="E2492" s="5" t="str">
        <f t="shared" si="305"/>
        <v/>
      </c>
      <c r="F2492" s="5" t="str">
        <f t="shared" si="306"/>
        <v/>
      </c>
      <c r="G2492" s="5" t="str">
        <f t="shared" si="307"/>
        <v/>
      </c>
      <c r="I2492" s="5" t="str">
        <f t="shared" si="308"/>
        <v/>
      </c>
      <c r="K2492" s="5" t="str">
        <f t="shared" si="309"/>
        <v/>
      </c>
      <c r="L2492" s="5"/>
      <c r="N2492" s="4"/>
      <c r="O2492" s="4" t="str">
        <f t="shared" si="311"/>
        <v/>
      </c>
      <c r="P2492" t="s">
        <v>34</v>
      </c>
      <c r="Q2492">
        <v>0</v>
      </c>
      <c r="R2492" s="5" t="str">
        <f>IF(ISNA(VLOOKUP($J2492,STOK_AWAL,15,0)),"",VLOOKUP($J2492,STOK_AWAL,15,0))</f>
        <v/>
      </c>
      <c r="S2492" s="6">
        <v>0</v>
      </c>
      <c r="T2492" s="6">
        <v>0</v>
      </c>
      <c r="V2492" t="str">
        <f>IFERROR(INDEX('3.Stok Awal'!A2492:A7487,MATCH('4.Sell to Trade'!J2492,'3.Stok Awal'!D2492:D7487,0)),"")</f>
        <v/>
      </c>
    </row>
    <row r="2493" spans="1:22" x14ac:dyDescent="0.25">
      <c r="A2493" s="15" t="str">
        <f t="shared" si="310"/>
        <v/>
      </c>
      <c r="D2493" s="5" t="str">
        <f t="shared" si="304"/>
        <v/>
      </c>
      <c r="E2493" s="5" t="str">
        <f t="shared" si="305"/>
        <v/>
      </c>
      <c r="F2493" s="5" t="str">
        <f t="shared" si="306"/>
        <v/>
      </c>
      <c r="G2493" s="5" t="str">
        <f t="shared" si="307"/>
        <v/>
      </c>
      <c r="I2493" s="5" t="str">
        <f t="shared" si="308"/>
        <v/>
      </c>
      <c r="K2493" s="5" t="str">
        <f t="shared" si="309"/>
        <v/>
      </c>
      <c r="L2493" s="5"/>
      <c r="N2493" s="4"/>
      <c r="O2493" s="4" t="str">
        <f t="shared" si="311"/>
        <v/>
      </c>
      <c r="P2493" t="s">
        <v>34</v>
      </c>
      <c r="Q2493">
        <v>0</v>
      </c>
      <c r="R2493" s="5" t="str">
        <f>IF(ISNA(VLOOKUP($J2493,STOK_AWAL,15,0)),"",VLOOKUP($J2493,STOK_AWAL,15,0))</f>
        <v/>
      </c>
      <c r="S2493" s="6">
        <v>0</v>
      </c>
      <c r="T2493" s="6">
        <v>0</v>
      </c>
      <c r="V2493" t="str">
        <f>IFERROR(INDEX('3.Stok Awal'!A2493:A7488,MATCH('4.Sell to Trade'!J2493,'3.Stok Awal'!D2493:D7488,0)),"")</f>
        <v/>
      </c>
    </row>
    <row r="2494" spans="1:22" x14ac:dyDescent="0.25">
      <c r="A2494" s="15" t="str">
        <f t="shared" si="310"/>
        <v/>
      </c>
      <c r="D2494" s="5" t="str">
        <f t="shared" si="304"/>
        <v/>
      </c>
      <c r="E2494" s="5" t="str">
        <f t="shared" si="305"/>
        <v/>
      </c>
      <c r="F2494" s="5" t="str">
        <f t="shared" si="306"/>
        <v/>
      </c>
      <c r="G2494" s="5" t="str">
        <f t="shared" si="307"/>
        <v/>
      </c>
      <c r="I2494" s="5" t="str">
        <f t="shared" si="308"/>
        <v/>
      </c>
      <c r="K2494" s="5" t="str">
        <f t="shared" si="309"/>
        <v/>
      </c>
      <c r="L2494" s="5"/>
      <c r="N2494" s="4"/>
      <c r="O2494" s="4" t="str">
        <f t="shared" si="311"/>
        <v/>
      </c>
      <c r="P2494" t="s">
        <v>34</v>
      </c>
      <c r="Q2494">
        <v>0</v>
      </c>
      <c r="R2494" s="5" t="str">
        <f>IF(ISNA(VLOOKUP($J2494,STOK_AWAL,15,0)),"",VLOOKUP($J2494,STOK_AWAL,15,0))</f>
        <v/>
      </c>
      <c r="S2494" s="6">
        <v>0</v>
      </c>
      <c r="T2494" s="6">
        <v>0</v>
      </c>
      <c r="V2494" t="str">
        <f>IFERROR(INDEX('3.Stok Awal'!A2494:A7489,MATCH('4.Sell to Trade'!J2494,'3.Stok Awal'!D2494:D7489,0)),"")</f>
        <v/>
      </c>
    </row>
    <row r="2495" spans="1:22" x14ac:dyDescent="0.25">
      <c r="A2495" s="15" t="str">
        <f t="shared" si="310"/>
        <v/>
      </c>
      <c r="D2495" s="5" t="str">
        <f t="shared" si="304"/>
        <v/>
      </c>
      <c r="E2495" s="5" t="str">
        <f t="shared" si="305"/>
        <v/>
      </c>
      <c r="F2495" s="5" t="str">
        <f t="shared" si="306"/>
        <v/>
      </c>
      <c r="G2495" s="5" t="str">
        <f t="shared" si="307"/>
        <v/>
      </c>
      <c r="I2495" s="5" t="str">
        <f t="shared" si="308"/>
        <v/>
      </c>
      <c r="K2495" s="5" t="str">
        <f t="shared" si="309"/>
        <v/>
      </c>
      <c r="L2495" s="5"/>
      <c r="N2495" s="4"/>
      <c r="O2495" s="4" t="str">
        <f t="shared" si="311"/>
        <v/>
      </c>
      <c r="P2495" t="s">
        <v>34</v>
      </c>
      <c r="Q2495">
        <v>0</v>
      </c>
      <c r="R2495" s="5" t="str">
        <f>IF(ISNA(VLOOKUP($J2495,STOK_AWAL,15,0)),"",VLOOKUP($J2495,STOK_AWAL,15,0))</f>
        <v/>
      </c>
      <c r="S2495" s="6">
        <v>0</v>
      </c>
      <c r="T2495" s="6">
        <v>0</v>
      </c>
      <c r="V2495" t="str">
        <f>IFERROR(INDEX('3.Stok Awal'!A2495:A7490,MATCH('4.Sell to Trade'!J2495,'3.Stok Awal'!D2495:D7490,0)),"")</f>
        <v/>
      </c>
    </row>
    <row r="2496" spans="1:22" x14ac:dyDescent="0.25">
      <c r="A2496" s="15" t="str">
        <f t="shared" si="310"/>
        <v/>
      </c>
      <c r="D2496" s="5" t="str">
        <f t="shared" si="304"/>
        <v/>
      </c>
      <c r="E2496" s="5" t="str">
        <f t="shared" si="305"/>
        <v/>
      </c>
      <c r="F2496" s="5" t="str">
        <f t="shared" si="306"/>
        <v/>
      </c>
      <c r="G2496" s="5" t="str">
        <f t="shared" si="307"/>
        <v/>
      </c>
      <c r="I2496" s="5" t="str">
        <f t="shared" si="308"/>
        <v/>
      </c>
      <c r="K2496" s="5" t="str">
        <f t="shared" si="309"/>
        <v/>
      </c>
      <c r="L2496" s="5"/>
      <c r="N2496" s="4"/>
      <c r="O2496" s="4" t="str">
        <f t="shared" si="311"/>
        <v/>
      </c>
      <c r="P2496" t="s">
        <v>34</v>
      </c>
      <c r="Q2496">
        <v>0</v>
      </c>
      <c r="R2496" s="5" t="str">
        <f>IF(ISNA(VLOOKUP($J2496,STOK_AWAL,15,0)),"",VLOOKUP($J2496,STOK_AWAL,15,0))</f>
        <v/>
      </c>
      <c r="S2496" s="6">
        <v>0</v>
      </c>
      <c r="T2496" s="6">
        <v>0</v>
      </c>
      <c r="V2496" t="str">
        <f>IFERROR(INDEX('3.Stok Awal'!A2496:A7491,MATCH('4.Sell to Trade'!J2496,'3.Stok Awal'!D2496:D7491,0)),"")</f>
        <v/>
      </c>
    </row>
    <row r="2497" spans="1:22" x14ac:dyDescent="0.25">
      <c r="A2497" s="15" t="str">
        <f t="shared" si="310"/>
        <v/>
      </c>
      <c r="D2497" s="5" t="str">
        <f t="shared" si="304"/>
        <v/>
      </c>
      <c r="E2497" s="5" t="str">
        <f t="shared" si="305"/>
        <v/>
      </c>
      <c r="F2497" s="5" t="str">
        <f t="shared" si="306"/>
        <v/>
      </c>
      <c r="G2497" s="5" t="str">
        <f t="shared" si="307"/>
        <v/>
      </c>
      <c r="I2497" s="5" t="str">
        <f t="shared" si="308"/>
        <v/>
      </c>
      <c r="K2497" s="5" t="str">
        <f t="shared" si="309"/>
        <v/>
      </c>
      <c r="L2497" s="5"/>
      <c r="N2497" s="4"/>
      <c r="O2497" s="4" t="str">
        <f t="shared" si="311"/>
        <v/>
      </c>
      <c r="P2497" t="s">
        <v>34</v>
      </c>
      <c r="Q2497">
        <v>0</v>
      </c>
      <c r="R2497" s="5" t="str">
        <f>IF(ISNA(VLOOKUP($J2497,STOK_AWAL,15,0)),"",VLOOKUP($J2497,STOK_AWAL,15,0))</f>
        <v/>
      </c>
      <c r="S2497" s="6">
        <v>0</v>
      </c>
      <c r="T2497" s="6">
        <v>0</v>
      </c>
      <c r="V2497" t="str">
        <f>IFERROR(INDEX('3.Stok Awal'!A2497:A7492,MATCH('4.Sell to Trade'!J2497,'3.Stok Awal'!D2497:D7492,0)),"")</f>
        <v/>
      </c>
    </row>
    <row r="2498" spans="1:22" x14ac:dyDescent="0.25">
      <c r="A2498" s="15" t="str">
        <f t="shared" si="310"/>
        <v/>
      </c>
      <c r="D2498" s="5" t="str">
        <f t="shared" si="304"/>
        <v/>
      </c>
      <c r="E2498" s="5" t="str">
        <f t="shared" si="305"/>
        <v/>
      </c>
      <c r="F2498" s="5" t="str">
        <f t="shared" si="306"/>
        <v/>
      </c>
      <c r="G2498" s="5" t="str">
        <f t="shared" si="307"/>
        <v/>
      </c>
      <c r="I2498" s="5" t="str">
        <f t="shared" si="308"/>
        <v/>
      </c>
      <c r="K2498" s="5" t="str">
        <f t="shared" si="309"/>
        <v/>
      </c>
      <c r="L2498" s="5"/>
      <c r="N2498" s="4"/>
      <c r="O2498" s="4" t="str">
        <f t="shared" si="311"/>
        <v/>
      </c>
      <c r="P2498" t="s">
        <v>34</v>
      </c>
      <c r="Q2498">
        <v>0</v>
      </c>
      <c r="R2498" s="5" t="str">
        <f>IF(ISNA(VLOOKUP($J2498,STOK_AWAL,15,0)),"",VLOOKUP($J2498,STOK_AWAL,15,0))</f>
        <v/>
      </c>
      <c r="S2498" s="6">
        <v>0</v>
      </c>
      <c r="T2498" s="6">
        <v>0</v>
      </c>
      <c r="V2498" t="str">
        <f>IFERROR(INDEX('3.Stok Awal'!A2498:A7493,MATCH('4.Sell to Trade'!J2498,'3.Stok Awal'!D2498:D7493,0)),"")</f>
        <v/>
      </c>
    </row>
    <row r="2499" spans="1:22" x14ac:dyDescent="0.25">
      <c r="A2499" s="15" t="str">
        <f t="shared" si="310"/>
        <v/>
      </c>
      <c r="D2499" s="5" t="str">
        <f t="shared" si="304"/>
        <v/>
      </c>
      <c r="E2499" s="5" t="str">
        <f t="shared" si="305"/>
        <v/>
      </c>
      <c r="F2499" s="5" t="str">
        <f t="shared" si="306"/>
        <v/>
      </c>
      <c r="G2499" s="5" t="str">
        <f t="shared" si="307"/>
        <v/>
      </c>
      <c r="I2499" s="5" t="str">
        <f t="shared" si="308"/>
        <v/>
      </c>
      <c r="K2499" s="5" t="str">
        <f t="shared" si="309"/>
        <v/>
      </c>
      <c r="L2499" s="5"/>
      <c r="N2499" s="4"/>
      <c r="O2499" s="4" t="str">
        <f t="shared" si="311"/>
        <v/>
      </c>
      <c r="P2499" t="s">
        <v>34</v>
      </c>
      <c r="Q2499">
        <v>0</v>
      </c>
      <c r="R2499" s="5" t="str">
        <f>IF(ISNA(VLOOKUP($J2499,STOK_AWAL,15,0)),"",VLOOKUP($J2499,STOK_AWAL,15,0))</f>
        <v/>
      </c>
      <c r="S2499" s="6">
        <v>0</v>
      </c>
      <c r="T2499" s="6">
        <v>0</v>
      </c>
      <c r="V2499" t="str">
        <f>IFERROR(INDEX('3.Stok Awal'!A2499:A7494,MATCH('4.Sell to Trade'!J2499,'3.Stok Awal'!D2499:D7494,0)),"")</f>
        <v/>
      </c>
    </row>
    <row r="2500" spans="1:22" x14ac:dyDescent="0.25">
      <c r="A2500" s="15" t="str">
        <f t="shared" si="310"/>
        <v/>
      </c>
      <c r="D2500" s="5" t="str">
        <f t="shared" si="304"/>
        <v/>
      </c>
      <c r="E2500" s="5" t="str">
        <f t="shared" si="305"/>
        <v/>
      </c>
      <c r="F2500" s="5" t="str">
        <f t="shared" si="306"/>
        <v/>
      </c>
      <c r="G2500" s="5" t="str">
        <f t="shared" si="307"/>
        <v/>
      </c>
      <c r="I2500" s="5" t="str">
        <f t="shared" si="308"/>
        <v/>
      </c>
      <c r="K2500" s="5" t="str">
        <f t="shared" si="309"/>
        <v/>
      </c>
      <c r="L2500" s="5"/>
      <c r="N2500" s="4"/>
      <c r="O2500" s="4" t="str">
        <f t="shared" si="311"/>
        <v/>
      </c>
      <c r="P2500" t="s">
        <v>34</v>
      </c>
      <c r="Q2500">
        <v>0</v>
      </c>
      <c r="R2500" s="5" t="str">
        <f>IF(ISNA(VLOOKUP($J2500,STOK_AWAL,15,0)),"",VLOOKUP($J2500,STOK_AWAL,15,0))</f>
        <v/>
      </c>
      <c r="S2500" s="6">
        <v>0</v>
      </c>
      <c r="T2500" s="6">
        <v>0</v>
      </c>
      <c r="V2500" t="str">
        <f>IFERROR(INDEX('3.Stok Awal'!A2500:A7495,MATCH('4.Sell to Trade'!J2500,'3.Stok Awal'!D2500:D7495,0)),"")</f>
        <v/>
      </c>
    </row>
    <row r="2501" spans="1:22" x14ac:dyDescent="0.25">
      <c r="A2501" s="15" t="str">
        <f t="shared" si="310"/>
        <v/>
      </c>
      <c r="D2501" s="5" t="str">
        <f t="shared" ref="D2501:D2564" si="312">IF(ISNA(VLOOKUP($C2501,MASTER_CUSTOMER,2,0)),"",VLOOKUP($C2501,MASTER_CUSTOMER,2,0))</f>
        <v/>
      </c>
      <c r="E2501" s="5" t="str">
        <f t="shared" ref="E2501:E2564" si="313">IF(ISNA(VLOOKUP($C2501,MASTER_CUSTOMER,4,0)),"",VLOOKUP($C2501,MASTER_CUSTOMER,4,0))</f>
        <v/>
      </c>
      <c r="F2501" s="5" t="str">
        <f t="shared" ref="F2501:F2564" si="314">IF(ISNA(VLOOKUP($C2501,MASTER_CUSTOMER,5,0)),"",VLOOKUP($C2501,MASTER_CUSTOMER,5,0))</f>
        <v/>
      </c>
      <c r="G2501" s="5" t="str">
        <f t="shared" ref="G2501:G2564" si="315">IF(ISNA(VLOOKUP($C2501,MASTER_CUSTOMER,3,0)),"",VLOOKUP($C2501,MASTER_CUSTOMER,3,0))</f>
        <v/>
      </c>
      <c r="I2501" s="5" t="str">
        <f t="shared" ref="I2501:I2564" si="316">IF(ISNA(VLOOKUP($H2501,MASTER_SALESMAN,2,0)),"",VLOOKUP($H2501,MASTER_SALESMAN,2,0))</f>
        <v/>
      </c>
      <c r="K2501" s="5" t="str">
        <f t="shared" ref="K2501:K2564" si="317">IF(ISNA(VLOOKUP($J2501,STOK_AWAL,2,0)),"",VLOOKUP($J2501,STOK_AWAL,2,0))</f>
        <v/>
      </c>
      <c r="L2501" s="5"/>
      <c r="N2501" s="4"/>
      <c r="O2501" s="4" t="str">
        <f t="shared" si="311"/>
        <v/>
      </c>
      <c r="P2501" t="s">
        <v>34</v>
      </c>
      <c r="Q2501">
        <v>0</v>
      </c>
      <c r="R2501" s="5" t="str">
        <f>IF(ISNA(VLOOKUP($J2501,STOK_AWAL,15,0)),"",VLOOKUP($J2501,STOK_AWAL,15,0))</f>
        <v/>
      </c>
      <c r="S2501" s="6">
        <v>0</v>
      </c>
      <c r="T2501" s="6">
        <v>0</v>
      </c>
      <c r="V2501" t="str">
        <f>IFERROR(INDEX('3.Stok Awal'!A2501:A7496,MATCH('4.Sell to Trade'!J2501,'3.Stok Awal'!D2501:D7496,0)),"")</f>
        <v/>
      </c>
    </row>
    <row r="2502" spans="1:22" x14ac:dyDescent="0.25">
      <c r="A2502" s="15" t="str">
        <f t="shared" ref="A2502:A2565" si="318">IF(B2502="","",B2502)</f>
        <v/>
      </c>
      <c r="D2502" s="5" t="str">
        <f t="shared" si="312"/>
        <v/>
      </c>
      <c r="E2502" s="5" t="str">
        <f t="shared" si="313"/>
        <v/>
      </c>
      <c r="F2502" s="5" t="str">
        <f t="shared" si="314"/>
        <v/>
      </c>
      <c r="G2502" s="5" t="str">
        <f t="shared" si="315"/>
        <v/>
      </c>
      <c r="I2502" s="5" t="str">
        <f t="shared" si="316"/>
        <v/>
      </c>
      <c r="K2502" s="5" t="str">
        <f t="shared" si="317"/>
        <v/>
      </c>
      <c r="L2502" s="5"/>
      <c r="N2502" s="4"/>
      <c r="O2502" s="4" t="str">
        <f t="shared" ref="O2502:O2565" si="319">J2502&amp;N2502</f>
        <v/>
      </c>
      <c r="P2502" t="s">
        <v>34</v>
      </c>
      <c r="Q2502">
        <v>0</v>
      </c>
      <c r="R2502" s="5" t="str">
        <f>IF(ISNA(VLOOKUP($J2502,STOK_AWAL,15,0)),"",VLOOKUP($J2502,STOK_AWAL,15,0))</f>
        <v/>
      </c>
      <c r="S2502" s="6">
        <v>0</v>
      </c>
      <c r="T2502" s="6">
        <v>0</v>
      </c>
      <c r="V2502" t="str">
        <f>IFERROR(INDEX('3.Stok Awal'!A2502:A7497,MATCH('4.Sell to Trade'!J2502,'3.Stok Awal'!D2502:D7497,0)),"")</f>
        <v/>
      </c>
    </row>
    <row r="2503" spans="1:22" x14ac:dyDescent="0.25">
      <c r="A2503" s="15" t="str">
        <f t="shared" si="318"/>
        <v/>
      </c>
      <c r="D2503" s="5" t="str">
        <f t="shared" si="312"/>
        <v/>
      </c>
      <c r="E2503" s="5" t="str">
        <f t="shared" si="313"/>
        <v/>
      </c>
      <c r="F2503" s="5" t="str">
        <f t="shared" si="314"/>
        <v/>
      </c>
      <c r="G2503" s="5" t="str">
        <f t="shared" si="315"/>
        <v/>
      </c>
      <c r="I2503" s="5" t="str">
        <f t="shared" si="316"/>
        <v/>
      </c>
      <c r="K2503" s="5" t="str">
        <f t="shared" si="317"/>
        <v/>
      </c>
      <c r="L2503" s="5"/>
      <c r="N2503" s="4"/>
      <c r="O2503" s="4" t="str">
        <f t="shared" si="319"/>
        <v/>
      </c>
      <c r="P2503" t="s">
        <v>34</v>
      </c>
      <c r="Q2503">
        <v>0</v>
      </c>
      <c r="R2503" s="5" t="str">
        <f>IF(ISNA(VLOOKUP($J2503,STOK_AWAL,15,0)),"",VLOOKUP($J2503,STOK_AWAL,15,0))</f>
        <v/>
      </c>
      <c r="S2503" s="6">
        <v>0</v>
      </c>
      <c r="T2503" s="6">
        <v>0</v>
      </c>
      <c r="V2503" t="str">
        <f>IFERROR(INDEX('3.Stok Awal'!A2503:A7498,MATCH('4.Sell to Trade'!J2503,'3.Stok Awal'!D2503:D7498,0)),"")</f>
        <v/>
      </c>
    </row>
    <row r="2504" spans="1:22" x14ac:dyDescent="0.25">
      <c r="A2504" s="15" t="str">
        <f t="shared" si="318"/>
        <v/>
      </c>
      <c r="D2504" s="5" t="str">
        <f t="shared" si="312"/>
        <v/>
      </c>
      <c r="E2504" s="5" t="str">
        <f t="shared" si="313"/>
        <v/>
      </c>
      <c r="F2504" s="5" t="str">
        <f t="shared" si="314"/>
        <v/>
      </c>
      <c r="G2504" s="5" t="str">
        <f t="shared" si="315"/>
        <v/>
      </c>
      <c r="I2504" s="5" t="str">
        <f t="shared" si="316"/>
        <v/>
      </c>
      <c r="K2504" s="5" t="str">
        <f t="shared" si="317"/>
        <v/>
      </c>
      <c r="L2504" s="5"/>
      <c r="N2504" s="4"/>
      <c r="O2504" s="4" t="str">
        <f t="shared" si="319"/>
        <v/>
      </c>
      <c r="P2504" t="s">
        <v>34</v>
      </c>
      <c r="Q2504">
        <v>0</v>
      </c>
      <c r="R2504" s="5" t="str">
        <f>IF(ISNA(VLOOKUP($J2504,STOK_AWAL,15,0)),"",VLOOKUP($J2504,STOK_AWAL,15,0))</f>
        <v/>
      </c>
      <c r="S2504" s="6">
        <v>0</v>
      </c>
      <c r="T2504" s="6">
        <v>0</v>
      </c>
      <c r="V2504" t="str">
        <f>IFERROR(INDEX('3.Stok Awal'!A2504:A7499,MATCH('4.Sell to Trade'!J2504,'3.Stok Awal'!D2504:D7499,0)),"")</f>
        <v/>
      </c>
    </row>
    <row r="2505" spans="1:22" x14ac:dyDescent="0.25">
      <c r="A2505" s="15" t="str">
        <f t="shared" si="318"/>
        <v/>
      </c>
      <c r="D2505" s="5" t="str">
        <f t="shared" si="312"/>
        <v/>
      </c>
      <c r="E2505" s="5" t="str">
        <f t="shared" si="313"/>
        <v/>
      </c>
      <c r="F2505" s="5" t="str">
        <f t="shared" si="314"/>
        <v/>
      </c>
      <c r="G2505" s="5" t="str">
        <f t="shared" si="315"/>
        <v/>
      </c>
      <c r="I2505" s="5" t="str">
        <f t="shared" si="316"/>
        <v/>
      </c>
      <c r="K2505" s="5" t="str">
        <f t="shared" si="317"/>
        <v/>
      </c>
      <c r="L2505" s="5"/>
      <c r="N2505" s="4"/>
      <c r="O2505" s="4" t="str">
        <f t="shared" si="319"/>
        <v/>
      </c>
      <c r="P2505" t="s">
        <v>34</v>
      </c>
      <c r="Q2505">
        <v>0</v>
      </c>
      <c r="R2505" s="5" t="str">
        <f>IF(ISNA(VLOOKUP($J2505,STOK_AWAL,15,0)),"",VLOOKUP($J2505,STOK_AWAL,15,0))</f>
        <v/>
      </c>
      <c r="S2505" s="6">
        <v>0</v>
      </c>
      <c r="T2505" s="6">
        <v>0</v>
      </c>
      <c r="V2505" t="str">
        <f>IFERROR(INDEX('3.Stok Awal'!A2505:A7500,MATCH('4.Sell to Trade'!J2505,'3.Stok Awal'!D2505:D7500,0)),"")</f>
        <v/>
      </c>
    </row>
    <row r="2506" spans="1:22" x14ac:dyDescent="0.25">
      <c r="A2506" s="15" t="str">
        <f t="shared" si="318"/>
        <v/>
      </c>
      <c r="D2506" s="5" t="str">
        <f t="shared" si="312"/>
        <v/>
      </c>
      <c r="E2506" s="5" t="str">
        <f t="shared" si="313"/>
        <v/>
      </c>
      <c r="F2506" s="5" t="str">
        <f t="shared" si="314"/>
        <v/>
      </c>
      <c r="G2506" s="5" t="str">
        <f t="shared" si="315"/>
        <v/>
      </c>
      <c r="I2506" s="5" t="str">
        <f t="shared" si="316"/>
        <v/>
      </c>
      <c r="K2506" s="5" t="str">
        <f t="shared" si="317"/>
        <v/>
      </c>
      <c r="L2506" s="5"/>
      <c r="N2506" s="4"/>
      <c r="O2506" s="4" t="str">
        <f t="shared" si="319"/>
        <v/>
      </c>
      <c r="P2506" t="s">
        <v>34</v>
      </c>
      <c r="Q2506">
        <v>0</v>
      </c>
      <c r="R2506" s="5" t="str">
        <f>IF(ISNA(VLOOKUP($J2506,STOK_AWAL,15,0)),"",VLOOKUP($J2506,STOK_AWAL,15,0))</f>
        <v/>
      </c>
      <c r="S2506" s="6">
        <v>0</v>
      </c>
      <c r="T2506" s="6">
        <v>0</v>
      </c>
      <c r="V2506" t="str">
        <f>IFERROR(INDEX('3.Stok Awal'!A2506:A7501,MATCH('4.Sell to Trade'!J2506,'3.Stok Awal'!D2506:D7501,0)),"")</f>
        <v/>
      </c>
    </row>
    <row r="2507" spans="1:22" x14ac:dyDescent="0.25">
      <c r="A2507" s="15" t="str">
        <f t="shared" si="318"/>
        <v/>
      </c>
      <c r="D2507" s="5" t="str">
        <f t="shared" si="312"/>
        <v/>
      </c>
      <c r="E2507" s="5" t="str">
        <f t="shared" si="313"/>
        <v/>
      </c>
      <c r="F2507" s="5" t="str">
        <f t="shared" si="314"/>
        <v/>
      </c>
      <c r="G2507" s="5" t="str">
        <f t="shared" si="315"/>
        <v/>
      </c>
      <c r="I2507" s="5" t="str">
        <f t="shared" si="316"/>
        <v/>
      </c>
      <c r="K2507" s="5" t="str">
        <f t="shared" si="317"/>
        <v/>
      </c>
      <c r="L2507" s="5"/>
      <c r="N2507" s="4"/>
      <c r="O2507" s="4" t="str">
        <f t="shared" si="319"/>
        <v/>
      </c>
      <c r="P2507" t="s">
        <v>34</v>
      </c>
      <c r="Q2507">
        <v>0</v>
      </c>
      <c r="R2507" s="5" t="str">
        <f>IF(ISNA(VLOOKUP($J2507,STOK_AWAL,15,0)),"",VLOOKUP($J2507,STOK_AWAL,15,0))</f>
        <v/>
      </c>
      <c r="S2507" s="6">
        <v>0</v>
      </c>
      <c r="T2507" s="6">
        <v>0</v>
      </c>
      <c r="V2507" t="str">
        <f>IFERROR(INDEX('3.Stok Awal'!A2507:A7502,MATCH('4.Sell to Trade'!J2507,'3.Stok Awal'!D2507:D7502,0)),"")</f>
        <v/>
      </c>
    </row>
    <row r="2508" spans="1:22" x14ac:dyDescent="0.25">
      <c r="A2508" s="15" t="str">
        <f t="shared" si="318"/>
        <v/>
      </c>
      <c r="D2508" s="5" t="str">
        <f t="shared" si="312"/>
        <v/>
      </c>
      <c r="E2508" s="5" t="str">
        <f t="shared" si="313"/>
        <v/>
      </c>
      <c r="F2508" s="5" t="str">
        <f t="shared" si="314"/>
        <v/>
      </c>
      <c r="G2508" s="5" t="str">
        <f t="shared" si="315"/>
        <v/>
      </c>
      <c r="I2508" s="5" t="str">
        <f t="shared" si="316"/>
        <v/>
      </c>
      <c r="K2508" s="5" t="str">
        <f t="shared" si="317"/>
        <v/>
      </c>
      <c r="L2508" s="5"/>
      <c r="N2508" s="4"/>
      <c r="O2508" s="4" t="str">
        <f t="shared" si="319"/>
        <v/>
      </c>
      <c r="P2508" t="s">
        <v>34</v>
      </c>
      <c r="Q2508">
        <v>0</v>
      </c>
      <c r="R2508" s="5" t="str">
        <f>IF(ISNA(VLOOKUP($J2508,STOK_AWAL,15,0)),"",VLOOKUP($J2508,STOK_AWAL,15,0))</f>
        <v/>
      </c>
      <c r="S2508" s="6">
        <v>0</v>
      </c>
      <c r="T2508" s="6">
        <v>0</v>
      </c>
      <c r="V2508" t="str">
        <f>IFERROR(INDEX('3.Stok Awal'!A2508:A7503,MATCH('4.Sell to Trade'!J2508,'3.Stok Awal'!D2508:D7503,0)),"")</f>
        <v/>
      </c>
    </row>
    <row r="2509" spans="1:22" x14ac:dyDescent="0.25">
      <c r="A2509" s="15" t="str">
        <f t="shared" si="318"/>
        <v/>
      </c>
      <c r="D2509" s="5" t="str">
        <f t="shared" si="312"/>
        <v/>
      </c>
      <c r="E2509" s="5" t="str">
        <f t="shared" si="313"/>
        <v/>
      </c>
      <c r="F2509" s="5" t="str">
        <f t="shared" si="314"/>
        <v/>
      </c>
      <c r="G2509" s="5" t="str">
        <f t="shared" si="315"/>
        <v/>
      </c>
      <c r="I2509" s="5" t="str">
        <f t="shared" si="316"/>
        <v/>
      </c>
      <c r="K2509" s="5" t="str">
        <f t="shared" si="317"/>
        <v/>
      </c>
      <c r="L2509" s="5"/>
      <c r="N2509" s="4"/>
      <c r="O2509" s="4" t="str">
        <f t="shared" si="319"/>
        <v/>
      </c>
      <c r="P2509" t="s">
        <v>34</v>
      </c>
      <c r="Q2509">
        <v>0</v>
      </c>
      <c r="R2509" s="5" t="str">
        <f>IF(ISNA(VLOOKUP($J2509,STOK_AWAL,15,0)),"",VLOOKUP($J2509,STOK_AWAL,15,0))</f>
        <v/>
      </c>
      <c r="S2509" s="6">
        <v>0</v>
      </c>
      <c r="T2509" s="6">
        <v>0</v>
      </c>
      <c r="V2509" t="str">
        <f>IFERROR(INDEX('3.Stok Awal'!A2509:A7504,MATCH('4.Sell to Trade'!J2509,'3.Stok Awal'!D2509:D7504,0)),"")</f>
        <v/>
      </c>
    </row>
    <row r="2510" spans="1:22" x14ac:dyDescent="0.25">
      <c r="A2510" s="15" t="str">
        <f t="shared" si="318"/>
        <v/>
      </c>
      <c r="D2510" s="5" t="str">
        <f t="shared" si="312"/>
        <v/>
      </c>
      <c r="E2510" s="5" t="str">
        <f t="shared" si="313"/>
        <v/>
      </c>
      <c r="F2510" s="5" t="str">
        <f t="shared" si="314"/>
        <v/>
      </c>
      <c r="G2510" s="5" t="str">
        <f t="shared" si="315"/>
        <v/>
      </c>
      <c r="I2510" s="5" t="str">
        <f t="shared" si="316"/>
        <v/>
      </c>
      <c r="K2510" s="5" t="str">
        <f t="shared" si="317"/>
        <v/>
      </c>
      <c r="L2510" s="5"/>
      <c r="N2510" s="4"/>
      <c r="O2510" s="4" t="str">
        <f t="shared" si="319"/>
        <v/>
      </c>
      <c r="P2510" t="s">
        <v>34</v>
      </c>
      <c r="Q2510">
        <v>0</v>
      </c>
      <c r="R2510" s="5" t="str">
        <f>IF(ISNA(VLOOKUP($J2510,STOK_AWAL,15,0)),"",VLOOKUP($J2510,STOK_AWAL,15,0))</f>
        <v/>
      </c>
      <c r="S2510" s="6">
        <v>0</v>
      </c>
      <c r="T2510" s="6">
        <v>0</v>
      </c>
      <c r="V2510" t="str">
        <f>IFERROR(INDEX('3.Stok Awal'!A2510:A7505,MATCH('4.Sell to Trade'!J2510,'3.Stok Awal'!D2510:D7505,0)),"")</f>
        <v/>
      </c>
    </row>
    <row r="2511" spans="1:22" x14ac:dyDescent="0.25">
      <c r="A2511" s="15" t="str">
        <f t="shared" si="318"/>
        <v/>
      </c>
      <c r="D2511" s="5" t="str">
        <f t="shared" si="312"/>
        <v/>
      </c>
      <c r="E2511" s="5" t="str">
        <f t="shared" si="313"/>
        <v/>
      </c>
      <c r="F2511" s="5" t="str">
        <f t="shared" si="314"/>
        <v/>
      </c>
      <c r="G2511" s="5" t="str">
        <f t="shared" si="315"/>
        <v/>
      </c>
      <c r="I2511" s="5" t="str">
        <f t="shared" si="316"/>
        <v/>
      </c>
      <c r="K2511" s="5" t="str">
        <f t="shared" si="317"/>
        <v/>
      </c>
      <c r="L2511" s="5"/>
      <c r="N2511" s="4"/>
      <c r="O2511" s="4" t="str">
        <f t="shared" si="319"/>
        <v/>
      </c>
      <c r="P2511" t="s">
        <v>34</v>
      </c>
      <c r="Q2511">
        <v>0</v>
      </c>
      <c r="R2511" s="5" t="str">
        <f>IF(ISNA(VLOOKUP($J2511,STOK_AWAL,15,0)),"",VLOOKUP($J2511,STOK_AWAL,15,0))</f>
        <v/>
      </c>
      <c r="S2511" s="6">
        <v>0</v>
      </c>
      <c r="T2511" s="6">
        <v>0</v>
      </c>
      <c r="V2511" t="str">
        <f>IFERROR(INDEX('3.Stok Awal'!A2511:A7506,MATCH('4.Sell to Trade'!J2511,'3.Stok Awal'!D2511:D7506,0)),"")</f>
        <v/>
      </c>
    </row>
    <row r="2512" spans="1:22" x14ac:dyDescent="0.25">
      <c r="A2512" s="15" t="str">
        <f t="shared" si="318"/>
        <v/>
      </c>
      <c r="D2512" s="5" t="str">
        <f t="shared" si="312"/>
        <v/>
      </c>
      <c r="E2512" s="5" t="str">
        <f t="shared" si="313"/>
        <v/>
      </c>
      <c r="F2512" s="5" t="str">
        <f t="shared" si="314"/>
        <v/>
      </c>
      <c r="G2512" s="5" t="str">
        <f t="shared" si="315"/>
        <v/>
      </c>
      <c r="I2512" s="5" t="str">
        <f t="shared" si="316"/>
        <v/>
      </c>
      <c r="K2512" s="5" t="str">
        <f t="shared" si="317"/>
        <v/>
      </c>
      <c r="L2512" s="5"/>
      <c r="N2512" s="4"/>
      <c r="O2512" s="4" t="str">
        <f t="shared" si="319"/>
        <v/>
      </c>
      <c r="P2512" t="s">
        <v>34</v>
      </c>
      <c r="Q2512">
        <v>0</v>
      </c>
      <c r="R2512" s="5" t="str">
        <f>IF(ISNA(VLOOKUP($J2512,STOK_AWAL,15,0)),"",VLOOKUP($J2512,STOK_AWAL,15,0))</f>
        <v/>
      </c>
      <c r="S2512" s="6">
        <v>0</v>
      </c>
      <c r="T2512" s="6">
        <v>0</v>
      </c>
      <c r="V2512" t="str">
        <f>IFERROR(INDEX('3.Stok Awal'!A2512:A7507,MATCH('4.Sell to Trade'!J2512,'3.Stok Awal'!D2512:D7507,0)),"")</f>
        <v/>
      </c>
    </row>
    <row r="2513" spans="1:22" x14ac:dyDescent="0.25">
      <c r="A2513" s="15" t="str">
        <f t="shared" si="318"/>
        <v/>
      </c>
      <c r="D2513" s="5" t="str">
        <f t="shared" si="312"/>
        <v/>
      </c>
      <c r="E2513" s="5" t="str">
        <f t="shared" si="313"/>
        <v/>
      </c>
      <c r="F2513" s="5" t="str">
        <f t="shared" si="314"/>
        <v/>
      </c>
      <c r="G2513" s="5" t="str">
        <f t="shared" si="315"/>
        <v/>
      </c>
      <c r="I2513" s="5" t="str">
        <f t="shared" si="316"/>
        <v/>
      </c>
      <c r="K2513" s="5" t="str">
        <f t="shared" si="317"/>
        <v/>
      </c>
      <c r="L2513" s="5"/>
      <c r="N2513" s="4"/>
      <c r="O2513" s="4" t="str">
        <f t="shared" si="319"/>
        <v/>
      </c>
      <c r="P2513" t="s">
        <v>34</v>
      </c>
      <c r="Q2513">
        <v>0</v>
      </c>
      <c r="R2513" s="5" t="str">
        <f>IF(ISNA(VLOOKUP($J2513,STOK_AWAL,15,0)),"",VLOOKUP($J2513,STOK_AWAL,15,0))</f>
        <v/>
      </c>
      <c r="S2513" s="6">
        <v>0</v>
      </c>
      <c r="T2513" s="6">
        <v>0</v>
      </c>
      <c r="V2513" t="str">
        <f>IFERROR(INDEX('3.Stok Awal'!A2513:A7508,MATCH('4.Sell to Trade'!J2513,'3.Stok Awal'!D2513:D7508,0)),"")</f>
        <v/>
      </c>
    </row>
    <row r="2514" spans="1:22" x14ac:dyDescent="0.25">
      <c r="A2514" s="15" t="str">
        <f t="shared" si="318"/>
        <v/>
      </c>
      <c r="D2514" s="5" t="str">
        <f t="shared" si="312"/>
        <v/>
      </c>
      <c r="E2514" s="5" t="str">
        <f t="shared" si="313"/>
        <v/>
      </c>
      <c r="F2514" s="5" t="str">
        <f t="shared" si="314"/>
        <v/>
      </c>
      <c r="G2514" s="5" t="str">
        <f t="shared" si="315"/>
        <v/>
      </c>
      <c r="I2514" s="5" t="str">
        <f t="shared" si="316"/>
        <v/>
      </c>
      <c r="K2514" s="5" t="str">
        <f t="shared" si="317"/>
        <v/>
      </c>
      <c r="L2514" s="5"/>
      <c r="N2514" s="4"/>
      <c r="O2514" s="4" t="str">
        <f t="shared" si="319"/>
        <v/>
      </c>
      <c r="P2514" t="s">
        <v>34</v>
      </c>
      <c r="Q2514">
        <v>0</v>
      </c>
      <c r="R2514" s="5" t="str">
        <f>IF(ISNA(VLOOKUP($J2514,STOK_AWAL,15,0)),"",VLOOKUP($J2514,STOK_AWAL,15,0))</f>
        <v/>
      </c>
      <c r="S2514" s="6">
        <v>0</v>
      </c>
      <c r="T2514" s="6">
        <v>0</v>
      </c>
      <c r="V2514" t="str">
        <f>IFERROR(INDEX('3.Stok Awal'!A2514:A7509,MATCH('4.Sell to Trade'!J2514,'3.Stok Awal'!D2514:D7509,0)),"")</f>
        <v/>
      </c>
    </row>
    <row r="2515" spans="1:22" x14ac:dyDescent="0.25">
      <c r="A2515" s="15" t="str">
        <f t="shared" si="318"/>
        <v/>
      </c>
      <c r="D2515" s="5" t="str">
        <f t="shared" si="312"/>
        <v/>
      </c>
      <c r="E2515" s="5" t="str">
        <f t="shared" si="313"/>
        <v/>
      </c>
      <c r="F2515" s="5" t="str">
        <f t="shared" si="314"/>
        <v/>
      </c>
      <c r="G2515" s="5" t="str">
        <f t="shared" si="315"/>
        <v/>
      </c>
      <c r="I2515" s="5" t="str">
        <f t="shared" si="316"/>
        <v/>
      </c>
      <c r="K2515" s="5" t="str">
        <f t="shared" si="317"/>
        <v/>
      </c>
      <c r="L2515" s="5"/>
      <c r="N2515" s="4"/>
      <c r="O2515" s="4" t="str">
        <f t="shared" si="319"/>
        <v/>
      </c>
      <c r="P2515" t="s">
        <v>34</v>
      </c>
      <c r="Q2515">
        <v>0</v>
      </c>
      <c r="R2515" s="5" t="str">
        <f>IF(ISNA(VLOOKUP($J2515,STOK_AWAL,15,0)),"",VLOOKUP($J2515,STOK_AWAL,15,0))</f>
        <v/>
      </c>
      <c r="S2515" s="6">
        <v>0</v>
      </c>
      <c r="T2515" s="6">
        <v>0</v>
      </c>
      <c r="V2515" t="str">
        <f>IFERROR(INDEX('3.Stok Awal'!A2515:A7510,MATCH('4.Sell to Trade'!J2515,'3.Stok Awal'!D2515:D7510,0)),"")</f>
        <v/>
      </c>
    </row>
    <row r="2516" spans="1:22" x14ac:dyDescent="0.25">
      <c r="A2516" s="15" t="str">
        <f t="shared" si="318"/>
        <v/>
      </c>
      <c r="D2516" s="5" t="str">
        <f t="shared" si="312"/>
        <v/>
      </c>
      <c r="E2516" s="5" t="str">
        <f t="shared" si="313"/>
        <v/>
      </c>
      <c r="F2516" s="5" t="str">
        <f t="shared" si="314"/>
        <v/>
      </c>
      <c r="G2516" s="5" t="str">
        <f t="shared" si="315"/>
        <v/>
      </c>
      <c r="I2516" s="5" t="str">
        <f t="shared" si="316"/>
        <v/>
      </c>
      <c r="K2516" s="5" t="str">
        <f t="shared" si="317"/>
        <v/>
      </c>
      <c r="L2516" s="5"/>
      <c r="N2516" s="4"/>
      <c r="O2516" s="4" t="str">
        <f t="shared" si="319"/>
        <v/>
      </c>
      <c r="P2516" t="s">
        <v>34</v>
      </c>
      <c r="Q2516">
        <v>0</v>
      </c>
      <c r="R2516" s="5" t="str">
        <f>IF(ISNA(VLOOKUP($J2516,STOK_AWAL,15,0)),"",VLOOKUP($J2516,STOK_AWAL,15,0))</f>
        <v/>
      </c>
      <c r="S2516" s="6">
        <v>0</v>
      </c>
      <c r="T2516" s="6">
        <v>0</v>
      </c>
      <c r="V2516" t="str">
        <f>IFERROR(INDEX('3.Stok Awal'!A2516:A7511,MATCH('4.Sell to Trade'!J2516,'3.Stok Awal'!D2516:D7511,0)),"")</f>
        <v/>
      </c>
    </row>
    <row r="2517" spans="1:22" x14ac:dyDescent="0.25">
      <c r="A2517" s="15" t="str">
        <f t="shared" si="318"/>
        <v/>
      </c>
      <c r="D2517" s="5" t="str">
        <f t="shared" si="312"/>
        <v/>
      </c>
      <c r="E2517" s="5" t="str">
        <f t="shared" si="313"/>
        <v/>
      </c>
      <c r="F2517" s="5" t="str">
        <f t="shared" si="314"/>
        <v/>
      </c>
      <c r="G2517" s="5" t="str">
        <f t="shared" si="315"/>
        <v/>
      </c>
      <c r="I2517" s="5" t="str">
        <f t="shared" si="316"/>
        <v/>
      </c>
      <c r="K2517" s="5" t="str">
        <f t="shared" si="317"/>
        <v/>
      </c>
      <c r="L2517" s="5"/>
      <c r="N2517" s="4"/>
      <c r="O2517" s="4" t="str">
        <f t="shared" si="319"/>
        <v/>
      </c>
      <c r="P2517" t="s">
        <v>34</v>
      </c>
      <c r="Q2517">
        <v>0</v>
      </c>
      <c r="R2517" s="5" t="str">
        <f>IF(ISNA(VLOOKUP($J2517,STOK_AWAL,15,0)),"",VLOOKUP($J2517,STOK_AWAL,15,0))</f>
        <v/>
      </c>
      <c r="S2517" s="6">
        <v>0</v>
      </c>
      <c r="T2517" s="6">
        <v>0</v>
      </c>
      <c r="V2517" t="str">
        <f>IFERROR(INDEX('3.Stok Awal'!A2517:A7512,MATCH('4.Sell to Trade'!J2517,'3.Stok Awal'!D2517:D7512,0)),"")</f>
        <v/>
      </c>
    </row>
    <row r="2518" spans="1:22" x14ac:dyDescent="0.25">
      <c r="A2518" s="15" t="str">
        <f t="shared" si="318"/>
        <v/>
      </c>
      <c r="D2518" s="5" t="str">
        <f t="shared" si="312"/>
        <v/>
      </c>
      <c r="E2518" s="5" t="str">
        <f t="shared" si="313"/>
        <v/>
      </c>
      <c r="F2518" s="5" t="str">
        <f t="shared" si="314"/>
        <v/>
      </c>
      <c r="G2518" s="5" t="str">
        <f t="shared" si="315"/>
        <v/>
      </c>
      <c r="I2518" s="5" t="str">
        <f t="shared" si="316"/>
        <v/>
      </c>
      <c r="K2518" s="5" t="str">
        <f t="shared" si="317"/>
        <v/>
      </c>
      <c r="L2518" s="5"/>
      <c r="N2518" s="4"/>
      <c r="O2518" s="4" t="str">
        <f t="shared" si="319"/>
        <v/>
      </c>
      <c r="P2518" t="s">
        <v>34</v>
      </c>
      <c r="Q2518">
        <v>0</v>
      </c>
      <c r="R2518" s="5" t="str">
        <f>IF(ISNA(VLOOKUP($J2518,STOK_AWAL,15,0)),"",VLOOKUP($J2518,STOK_AWAL,15,0))</f>
        <v/>
      </c>
      <c r="S2518" s="6">
        <v>0</v>
      </c>
      <c r="T2518" s="6">
        <v>0</v>
      </c>
      <c r="V2518" t="str">
        <f>IFERROR(INDEX('3.Stok Awal'!A2518:A7513,MATCH('4.Sell to Trade'!J2518,'3.Stok Awal'!D2518:D7513,0)),"")</f>
        <v/>
      </c>
    </row>
    <row r="2519" spans="1:22" x14ac:dyDescent="0.25">
      <c r="A2519" s="15" t="str">
        <f t="shared" si="318"/>
        <v/>
      </c>
      <c r="D2519" s="5" t="str">
        <f t="shared" si="312"/>
        <v/>
      </c>
      <c r="E2519" s="5" t="str">
        <f t="shared" si="313"/>
        <v/>
      </c>
      <c r="F2519" s="5" t="str">
        <f t="shared" si="314"/>
        <v/>
      </c>
      <c r="G2519" s="5" t="str">
        <f t="shared" si="315"/>
        <v/>
      </c>
      <c r="I2519" s="5" t="str">
        <f t="shared" si="316"/>
        <v/>
      </c>
      <c r="K2519" s="5" t="str">
        <f t="shared" si="317"/>
        <v/>
      </c>
      <c r="L2519" s="5"/>
      <c r="N2519" s="4"/>
      <c r="O2519" s="4" t="str">
        <f t="shared" si="319"/>
        <v/>
      </c>
      <c r="P2519" t="s">
        <v>34</v>
      </c>
      <c r="Q2519">
        <v>0</v>
      </c>
      <c r="R2519" s="5" t="str">
        <f>IF(ISNA(VLOOKUP($J2519,STOK_AWAL,15,0)),"",VLOOKUP($J2519,STOK_AWAL,15,0))</f>
        <v/>
      </c>
      <c r="S2519" s="6">
        <v>0</v>
      </c>
      <c r="T2519" s="6">
        <v>0</v>
      </c>
      <c r="V2519" t="str">
        <f>IFERROR(INDEX('3.Stok Awal'!A2519:A7514,MATCH('4.Sell to Trade'!J2519,'3.Stok Awal'!D2519:D7514,0)),"")</f>
        <v/>
      </c>
    </row>
    <row r="2520" spans="1:22" x14ac:dyDescent="0.25">
      <c r="A2520" s="15" t="str">
        <f t="shared" si="318"/>
        <v/>
      </c>
      <c r="D2520" s="5" t="str">
        <f t="shared" si="312"/>
        <v/>
      </c>
      <c r="E2520" s="5" t="str">
        <f t="shared" si="313"/>
        <v/>
      </c>
      <c r="F2520" s="5" t="str">
        <f t="shared" si="314"/>
        <v/>
      </c>
      <c r="G2520" s="5" t="str">
        <f t="shared" si="315"/>
        <v/>
      </c>
      <c r="I2520" s="5" t="str">
        <f t="shared" si="316"/>
        <v/>
      </c>
      <c r="K2520" s="5" t="str">
        <f t="shared" si="317"/>
        <v/>
      </c>
      <c r="L2520" s="5"/>
      <c r="N2520" s="4"/>
      <c r="O2520" s="4" t="str">
        <f t="shared" si="319"/>
        <v/>
      </c>
      <c r="P2520" t="s">
        <v>34</v>
      </c>
      <c r="Q2520">
        <v>0</v>
      </c>
      <c r="R2520" s="5" t="str">
        <f>IF(ISNA(VLOOKUP($J2520,STOK_AWAL,15,0)),"",VLOOKUP($J2520,STOK_AWAL,15,0))</f>
        <v/>
      </c>
      <c r="S2520" s="6">
        <v>0</v>
      </c>
      <c r="T2520" s="6">
        <v>0</v>
      </c>
      <c r="V2520" t="str">
        <f>IFERROR(INDEX('3.Stok Awal'!A2520:A7515,MATCH('4.Sell to Trade'!J2520,'3.Stok Awal'!D2520:D7515,0)),"")</f>
        <v/>
      </c>
    </row>
    <row r="2521" spans="1:22" x14ac:dyDescent="0.25">
      <c r="A2521" s="15" t="str">
        <f t="shared" si="318"/>
        <v/>
      </c>
      <c r="D2521" s="5" t="str">
        <f t="shared" si="312"/>
        <v/>
      </c>
      <c r="E2521" s="5" t="str">
        <f t="shared" si="313"/>
        <v/>
      </c>
      <c r="F2521" s="5" t="str">
        <f t="shared" si="314"/>
        <v/>
      </c>
      <c r="G2521" s="5" t="str">
        <f t="shared" si="315"/>
        <v/>
      </c>
      <c r="I2521" s="5" t="str">
        <f t="shared" si="316"/>
        <v/>
      </c>
      <c r="K2521" s="5" t="str">
        <f t="shared" si="317"/>
        <v/>
      </c>
      <c r="L2521" s="5"/>
      <c r="N2521" s="4"/>
      <c r="O2521" s="4" t="str">
        <f t="shared" si="319"/>
        <v/>
      </c>
      <c r="P2521" t="s">
        <v>34</v>
      </c>
      <c r="Q2521">
        <v>0</v>
      </c>
      <c r="R2521" s="5" t="str">
        <f>IF(ISNA(VLOOKUP($J2521,STOK_AWAL,15,0)),"",VLOOKUP($J2521,STOK_AWAL,15,0))</f>
        <v/>
      </c>
      <c r="S2521" s="6">
        <v>0</v>
      </c>
      <c r="T2521" s="6">
        <v>0</v>
      </c>
      <c r="V2521" t="str">
        <f>IFERROR(INDEX('3.Stok Awal'!A2521:A7516,MATCH('4.Sell to Trade'!J2521,'3.Stok Awal'!D2521:D7516,0)),"")</f>
        <v/>
      </c>
    </row>
    <row r="2522" spans="1:22" x14ac:dyDescent="0.25">
      <c r="A2522" s="15" t="str">
        <f t="shared" si="318"/>
        <v/>
      </c>
      <c r="D2522" s="5" t="str">
        <f t="shared" si="312"/>
        <v/>
      </c>
      <c r="E2522" s="5" t="str">
        <f t="shared" si="313"/>
        <v/>
      </c>
      <c r="F2522" s="5" t="str">
        <f t="shared" si="314"/>
        <v/>
      </c>
      <c r="G2522" s="5" t="str">
        <f t="shared" si="315"/>
        <v/>
      </c>
      <c r="I2522" s="5" t="str">
        <f t="shared" si="316"/>
        <v/>
      </c>
      <c r="K2522" s="5" t="str">
        <f t="shared" si="317"/>
        <v/>
      </c>
      <c r="L2522" s="5"/>
      <c r="N2522" s="4"/>
      <c r="O2522" s="4" t="str">
        <f t="shared" si="319"/>
        <v/>
      </c>
      <c r="P2522" t="s">
        <v>34</v>
      </c>
      <c r="Q2522">
        <v>0</v>
      </c>
      <c r="R2522" s="5" t="str">
        <f>IF(ISNA(VLOOKUP($J2522,STOK_AWAL,15,0)),"",VLOOKUP($J2522,STOK_AWAL,15,0))</f>
        <v/>
      </c>
      <c r="S2522" s="6">
        <v>0</v>
      </c>
      <c r="T2522" s="6">
        <v>0</v>
      </c>
      <c r="V2522" t="str">
        <f>IFERROR(INDEX('3.Stok Awal'!A2522:A7517,MATCH('4.Sell to Trade'!J2522,'3.Stok Awal'!D2522:D7517,0)),"")</f>
        <v/>
      </c>
    </row>
    <row r="2523" spans="1:22" x14ac:dyDescent="0.25">
      <c r="A2523" s="15" t="str">
        <f t="shared" si="318"/>
        <v/>
      </c>
      <c r="D2523" s="5" t="str">
        <f t="shared" si="312"/>
        <v/>
      </c>
      <c r="E2523" s="5" t="str">
        <f t="shared" si="313"/>
        <v/>
      </c>
      <c r="F2523" s="5" t="str">
        <f t="shared" si="314"/>
        <v/>
      </c>
      <c r="G2523" s="5" t="str">
        <f t="shared" si="315"/>
        <v/>
      </c>
      <c r="I2523" s="5" t="str">
        <f t="shared" si="316"/>
        <v/>
      </c>
      <c r="K2523" s="5" t="str">
        <f t="shared" si="317"/>
        <v/>
      </c>
      <c r="L2523" s="5"/>
      <c r="N2523" s="4"/>
      <c r="O2523" s="4" t="str">
        <f t="shared" si="319"/>
        <v/>
      </c>
      <c r="P2523" t="s">
        <v>34</v>
      </c>
      <c r="Q2523">
        <v>0</v>
      </c>
      <c r="R2523" s="5" t="str">
        <f>IF(ISNA(VLOOKUP($J2523,STOK_AWAL,15,0)),"",VLOOKUP($J2523,STOK_AWAL,15,0))</f>
        <v/>
      </c>
      <c r="S2523" s="6">
        <v>0</v>
      </c>
      <c r="T2523" s="6">
        <v>0</v>
      </c>
      <c r="V2523" t="str">
        <f>IFERROR(INDEX('3.Stok Awal'!A2523:A7518,MATCH('4.Sell to Trade'!J2523,'3.Stok Awal'!D2523:D7518,0)),"")</f>
        <v/>
      </c>
    </row>
    <row r="2524" spans="1:22" x14ac:dyDescent="0.25">
      <c r="A2524" s="15" t="str">
        <f t="shared" si="318"/>
        <v/>
      </c>
      <c r="D2524" s="5" t="str">
        <f t="shared" si="312"/>
        <v/>
      </c>
      <c r="E2524" s="5" t="str">
        <f t="shared" si="313"/>
        <v/>
      </c>
      <c r="F2524" s="5" t="str">
        <f t="shared" si="314"/>
        <v/>
      </c>
      <c r="G2524" s="5" t="str">
        <f t="shared" si="315"/>
        <v/>
      </c>
      <c r="I2524" s="5" t="str">
        <f t="shared" si="316"/>
        <v/>
      </c>
      <c r="K2524" s="5" t="str">
        <f t="shared" si="317"/>
        <v/>
      </c>
      <c r="L2524" s="5"/>
      <c r="N2524" s="4"/>
      <c r="O2524" s="4" t="str">
        <f t="shared" si="319"/>
        <v/>
      </c>
      <c r="P2524" t="s">
        <v>34</v>
      </c>
      <c r="Q2524">
        <v>0</v>
      </c>
      <c r="R2524" s="5" t="str">
        <f>IF(ISNA(VLOOKUP($J2524,STOK_AWAL,15,0)),"",VLOOKUP($J2524,STOK_AWAL,15,0))</f>
        <v/>
      </c>
      <c r="S2524" s="6">
        <v>0</v>
      </c>
      <c r="T2524" s="6">
        <v>0</v>
      </c>
      <c r="V2524" t="str">
        <f>IFERROR(INDEX('3.Stok Awal'!A2524:A7519,MATCH('4.Sell to Trade'!J2524,'3.Stok Awal'!D2524:D7519,0)),"")</f>
        <v/>
      </c>
    </row>
    <row r="2525" spans="1:22" x14ac:dyDescent="0.25">
      <c r="A2525" s="15" t="str">
        <f t="shared" si="318"/>
        <v/>
      </c>
      <c r="D2525" s="5" t="str">
        <f t="shared" si="312"/>
        <v/>
      </c>
      <c r="E2525" s="5" t="str">
        <f t="shared" si="313"/>
        <v/>
      </c>
      <c r="F2525" s="5" t="str">
        <f t="shared" si="314"/>
        <v/>
      </c>
      <c r="G2525" s="5" t="str">
        <f t="shared" si="315"/>
        <v/>
      </c>
      <c r="I2525" s="5" t="str">
        <f t="shared" si="316"/>
        <v/>
      </c>
      <c r="K2525" s="5" t="str">
        <f t="shared" si="317"/>
        <v/>
      </c>
      <c r="L2525" s="5"/>
      <c r="N2525" s="4"/>
      <c r="O2525" s="4" t="str">
        <f t="shared" si="319"/>
        <v/>
      </c>
      <c r="P2525" t="s">
        <v>34</v>
      </c>
      <c r="Q2525">
        <v>0</v>
      </c>
      <c r="R2525" s="5" t="str">
        <f>IF(ISNA(VLOOKUP($J2525,STOK_AWAL,15,0)),"",VLOOKUP($J2525,STOK_AWAL,15,0))</f>
        <v/>
      </c>
      <c r="S2525" s="6">
        <v>0</v>
      </c>
      <c r="T2525" s="6">
        <v>0</v>
      </c>
      <c r="V2525" t="str">
        <f>IFERROR(INDEX('3.Stok Awal'!A2525:A7520,MATCH('4.Sell to Trade'!J2525,'3.Stok Awal'!D2525:D7520,0)),"")</f>
        <v/>
      </c>
    </row>
    <row r="2526" spans="1:22" x14ac:dyDescent="0.25">
      <c r="A2526" s="15" t="str">
        <f t="shared" si="318"/>
        <v/>
      </c>
      <c r="D2526" s="5" t="str">
        <f t="shared" si="312"/>
        <v/>
      </c>
      <c r="E2526" s="5" t="str">
        <f t="shared" si="313"/>
        <v/>
      </c>
      <c r="F2526" s="5" t="str">
        <f t="shared" si="314"/>
        <v/>
      </c>
      <c r="G2526" s="5" t="str">
        <f t="shared" si="315"/>
        <v/>
      </c>
      <c r="I2526" s="5" t="str">
        <f t="shared" si="316"/>
        <v/>
      </c>
      <c r="K2526" s="5" t="str">
        <f t="shared" si="317"/>
        <v/>
      </c>
      <c r="L2526" s="5"/>
      <c r="N2526" s="4"/>
      <c r="O2526" s="4" t="str">
        <f t="shared" si="319"/>
        <v/>
      </c>
      <c r="P2526" t="s">
        <v>34</v>
      </c>
      <c r="Q2526">
        <v>0</v>
      </c>
      <c r="R2526" s="5" t="str">
        <f>IF(ISNA(VLOOKUP($J2526,STOK_AWAL,15,0)),"",VLOOKUP($J2526,STOK_AWAL,15,0))</f>
        <v/>
      </c>
      <c r="S2526" s="6">
        <v>0</v>
      </c>
      <c r="T2526" s="6">
        <v>0</v>
      </c>
      <c r="V2526" t="str">
        <f>IFERROR(INDEX('3.Stok Awal'!A2526:A7521,MATCH('4.Sell to Trade'!J2526,'3.Stok Awal'!D2526:D7521,0)),"")</f>
        <v/>
      </c>
    </row>
    <row r="2527" spans="1:22" x14ac:dyDescent="0.25">
      <c r="A2527" s="15" t="str">
        <f t="shared" si="318"/>
        <v/>
      </c>
      <c r="D2527" s="5" t="str">
        <f t="shared" si="312"/>
        <v/>
      </c>
      <c r="E2527" s="5" t="str">
        <f t="shared" si="313"/>
        <v/>
      </c>
      <c r="F2527" s="5" t="str">
        <f t="shared" si="314"/>
        <v/>
      </c>
      <c r="G2527" s="5" t="str">
        <f t="shared" si="315"/>
        <v/>
      </c>
      <c r="I2527" s="5" t="str">
        <f t="shared" si="316"/>
        <v/>
      </c>
      <c r="K2527" s="5" t="str">
        <f t="shared" si="317"/>
        <v/>
      </c>
      <c r="L2527" s="5"/>
      <c r="N2527" s="4"/>
      <c r="O2527" s="4" t="str">
        <f t="shared" si="319"/>
        <v/>
      </c>
      <c r="P2527" t="s">
        <v>34</v>
      </c>
      <c r="Q2527">
        <v>0</v>
      </c>
      <c r="R2527" s="5" t="str">
        <f>IF(ISNA(VLOOKUP($J2527,STOK_AWAL,15,0)),"",VLOOKUP($J2527,STOK_AWAL,15,0))</f>
        <v/>
      </c>
      <c r="S2527" s="6">
        <v>0</v>
      </c>
      <c r="T2527" s="6">
        <v>0</v>
      </c>
      <c r="V2527" t="str">
        <f>IFERROR(INDEX('3.Stok Awal'!A2527:A7522,MATCH('4.Sell to Trade'!J2527,'3.Stok Awal'!D2527:D7522,0)),"")</f>
        <v/>
      </c>
    </row>
    <row r="2528" spans="1:22" x14ac:dyDescent="0.25">
      <c r="A2528" s="15" t="str">
        <f t="shared" si="318"/>
        <v/>
      </c>
      <c r="D2528" s="5" t="str">
        <f t="shared" si="312"/>
        <v/>
      </c>
      <c r="E2528" s="5" t="str">
        <f t="shared" si="313"/>
        <v/>
      </c>
      <c r="F2528" s="5" t="str">
        <f t="shared" si="314"/>
        <v/>
      </c>
      <c r="G2528" s="5" t="str">
        <f t="shared" si="315"/>
        <v/>
      </c>
      <c r="I2528" s="5" t="str">
        <f t="shared" si="316"/>
        <v/>
      </c>
      <c r="K2528" s="5" t="str">
        <f t="shared" si="317"/>
        <v/>
      </c>
      <c r="L2528" s="5"/>
      <c r="N2528" s="4"/>
      <c r="O2528" s="4" t="str">
        <f t="shared" si="319"/>
        <v/>
      </c>
      <c r="P2528" t="s">
        <v>34</v>
      </c>
      <c r="Q2528">
        <v>0</v>
      </c>
      <c r="R2528" s="5" t="str">
        <f>IF(ISNA(VLOOKUP($J2528,STOK_AWAL,15,0)),"",VLOOKUP($J2528,STOK_AWAL,15,0))</f>
        <v/>
      </c>
      <c r="S2528" s="6">
        <v>0</v>
      </c>
      <c r="T2528" s="6">
        <v>0</v>
      </c>
      <c r="V2528" t="str">
        <f>IFERROR(INDEX('3.Stok Awal'!A2528:A7523,MATCH('4.Sell to Trade'!J2528,'3.Stok Awal'!D2528:D7523,0)),"")</f>
        <v/>
      </c>
    </row>
    <row r="2529" spans="1:22" x14ac:dyDescent="0.25">
      <c r="A2529" s="15" t="str">
        <f t="shared" si="318"/>
        <v/>
      </c>
      <c r="D2529" s="5" t="str">
        <f t="shared" si="312"/>
        <v/>
      </c>
      <c r="E2529" s="5" t="str">
        <f t="shared" si="313"/>
        <v/>
      </c>
      <c r="F2529" s="5" t="str">
        <f t="shared" si="314"/>
        <v/>
      </c>
      <c r="G2529" s="5" t="str">
        <f t="shared" si="315"/>
        <v/>
      </c>
      <c r="I2529" s="5" t="str">
        <f t="shared" si="316"/>
        <v/>
      </c>
      <c r="K2529" s="5" t="str">
        <f t="shared" si="317"/>
        <v/>
      </c>
      <c r="L2529" s="5"/>
      <c r="N2529" s="4"/>
      <c r="O2529" s="4" t="str">
        <f t="shared" si="319"/>
        <v/>
      </c>
      <c r="P2529" t="s">
        <v>34</v>
      </c>
      <c r="Q2529">
        <v>0</v>
      </c>
      <c r="R2529" s="5" t="str">
        <f>IF(ISNA(VLOOKUP($J2529,STOK_AWAL,15,0)),"",VLOOKUP($J2529,STOK_AWAL,15,0))</f>
        <v/>
      </c>
      <c r="S2529" s="6">
        <v>0</v>
      </c>
      <c r="T2529" s="6">
        <v>0</v>
      </c>
      <c r="V2529" t="str">
        <f>IFERROR(INDEX('3.Stok Awal'!A2529:A7524,MATCH('4.Sell to Trade'!J2529,'3.Stok Awal'!D2529:D7524,0)),"")</f>
        <v/>
      </c>
    </row>
    <row r="2530" spans="1:22" x14ac:dyDescent="0.25">
      <c r="A2530" s="15" t="str">
        <f t="shared" si="318"/>
        <v/>
      </c>
      <c r="D2530" s="5" t="str">
        <f t="shared" si="312"/>
        <v/>
      </c>
      <c r="E2530" s="5" t="str">
        <f t="shared" si="313"/>
        <v/>
      </c>
      <c r="F2530" s="5" t="str">
        <f t="shared" si="314"/>
        <v/>
      </c>
      <c r="G2530" s="5" t="str">
        <f t="shared" si="315"/>
        <v/>
      </c>
      <c r="I2530" s="5" t="str">
        <f t="shared" si="316"/>
        <v/>
      </c>
      <c r="K2530" s="5" t="str">
        <f t="shared" si="317"/>
        <v/>
      </c>
      <c r="L2530" s="5"/>
      <c r="N2530" s="4"/>
      <c r="O2530" s="4" t="str">
        <f t="shared" si="319"/>
        <v/>
      </c>
      <c r="P2530" t="s">
        <v>34</v>
      </c>
      <c r="Q2530">
        <v>0</v>
      </c>
      <c r="R2530" s="5" t="str">
        <f>IF(ISNA(VLOOKUP($J2530,STOK_AWAL,15,0)),"",VLOOKUP($J2530,STOK_AWAL,15,0))</f>
        <v/>
      </c>
      <c r="S2530" s="6">
        <v>0</v>
      </c>
      <c r="T2530" s="6">
        <v>0</v>
      </c>
      <c r="V2530" t="str">
        <f>IFERROR(INDEX('3.Stok Awal'!A2530:A7525,MATCH('4.Sell to Trade'!J2530,'3.Stok Awal'!D2530:D7525,0)),"")</f>
        <v/>
      </c>
    </row>
    <row r="2531" spans="1:22" x14ac:dyDescent="0.25">
      <c r="A2531" s="15" t="str">
        <f t="shared" si="318"/>
        <v/>
      </c>
      <c r="D2531" s="5" t="str">
        <f t="shared" si="312"/>
        <v/>
      </c>
      <c r="E2531" s="5" t="str">
        <f t="shared" si="313"/>
        <v/>
      </c>
      <c r="F2531" s="5" t="str">
        <f t="shared" si="314"/>
        <v/>
      </c>
      <c r="G2531" s="5" t="str">
        <f t="shared" si="315"/>
        <v/>
      </c>
      <c r="I2531" s="5" t="str">
        <f t="shared" si="316"/>
        <v/>
      </c>
      <c r="K2531" s="5" t="str">
        <f t="shared" si="317"/>
        <v/>
      </c>
      <c r="L2531" s="5"/>
      <c r="N2531" s="4"/>
      <c r="O2531" s="4" t="str">
        <f t="shared" si="319"/>
        <v/>
      </c>
      <c r="P2531" t="s">
        <v>34</v>
      </c>
      <c r="Q2531">
        <v>0</v>
      </c>
      <c r="R2531" s="5" t="str">
        <f>IF(ISNA(VLOOKUP($J2531,STOK_AWAL,15,0)),"",VLOOKUP($J2531,STOK_AWAL,15,0))</f>
        <v/>
      </c>
      <c r="S2531" s="6">
        <v>0</v>
      </c>
      <c r="T2531" s="6">
        <v>0</v>
      </c>
      <c r="V2531" t="str">
        <f>IFERROR(INDEX('3.Stok Awal'!A2531:A7526,MATCH('4.Sell to Trade'!J2531,'3.Stok Awal'!D2531:D7526,0)),"")</f>
        <v/>
      </c>
    </row>
    <row r="2532" spans="1:22" x14ac:dyDescent="0.25">
      <c r="A2532" s="15" t="str">
        <f t="shared" si="318"/>
        <v/>
      </c>
      <c r="D2532" s="5" t="str">
        <f t="shared" si="312"/>
        <v/>
      </c>
      <c r="E2532" s="5" t="str">
        <f t="shared" si="313"/>
        <v/>
      </c>
      <c r="F2532" s="5" t="str">
        <f t="shared" si="314"/>
        <v/>
      </c>
      <c r="G2532" s="5" t="str">
        <f t="shared" si="315"/>
        <v/>
      </c>
      <c r="I2532" s="5" t="str">
        <f t="shared" si="316"/>
        <v/>
      </c>
      <c r="K2532" s="5" t="str">
        <f t="shared" si="317"/>
        <v/>
      </c>
      <c r="L2532" s="5"/>
      <c r="N2532" s="4"/>
      <c r="O2532" s="4" t="str">
        <f t="shared" si="319"/>
        <v/>
      </c>
      <c r="P2532" t="s">
        <v>34</v>
      </c>
      <c r="Q2532">
        <v>0</v>
      </c>
      <c r="R2532" s="5" t="str">
        <f>IF(ISNA(VLOOKUP($J2532,STOK_AWAL,15,0)),"",VLOOKUP($J2532,STOK_AWAL,15,0))</f>
        <v/>
      </c>
      <c r="S2532" s="6">
        <v>0</v>
      </c>
      <c r="T2532" s="6">
        <v>0</v>
      </c>
      <c r="V2532" t="str">
        <f>IFERROR(INDEX('3.Stok Awal'!A2532:A7527,MATCH('4.Sell to Trade'!J2532,'3.Stok Awal'!D2532:D7527,0)),"")</f>
        <v/>
      </c>
    </row>
    <row r="2533" spans="1:22" x14ac:dyDescent="0.25">
      <c r="A2533" s="15" t="str">
        <f t="shared" si="318"/>
        <v/>
      </c>
      <c r="D2533" s="5" t="str">
        <f t="shared" si="312"/>
        <v/>
      </c>
      <c r="E2533" s="5" t="str">
        <f t="shared" si="313"/>
        <v/>
      </c>
      <c r="F2533" s="5" t="str">
        <f t="shared" si="314"/>
        <v/>
      </c>
      <c r="G2533" s="5" t="str">
        <f t="shared" si="315"/>
        <v/>
      </c>
      <c r="I2533" s="5" t="str">
        <f t="shared" si="316"/>
        <v/>
      </c>
      <c r="K2533" s="5" t="str">
        <f t="shared" si="317"/>
        <v/>
      </c>
      <c r="L2533" s="5"/>
      <c r="N2533" s="4"/>
      <c r="O2533" s="4" t="str">
        <f t="shared" si="319"/>
        <v/>
      </c>
      <c r="P2533" t="s">
        <v>34</v>
      </c>
      <c r="Q2533">
        <v>0</v>
      </c>
      <c r="R2533" s="5" t="str">
        <f>IF(ISNA(VLOOKUP($J2533,STOK_AWAL,15,0)),"",VLOOKUP($J2533,STOK_AWAL,15,0))</f>
        <v/>
      </c>
      <c r="S2533" s="6">
        <v>0</v>
      </c>
      <c r="T2533" s="6">
        <v>0</v>
      </c>
      <c r="V2533" t="str">
        <f>IFERROR(INDEX('3.Stok Awal'!A2533:A7528,MATCH('4.Sell to Trade'!J2533,'3.Stok Awal'!D2533:D7528,0)),"")</f>
        <v/>
      </c>
    </row>
    <row r="2534" spans="1:22" x14ac:dyDescent="0.25">
      <c r="A2534" s="15" t="str">
        <f t="shared" si="318"/>
        <v/>
      </c>
      <c r="D2534" s="5" t="str">
        <f t="shared" si="312"/>
        <v/>
      </c>
      <c r="E2534" s="5" t="str">
        <f t="shared" si="313"/>
        <v/>
      </c>
      <c r="F2534" s="5" t="str">
        <f t="shared" si="314"/>
        <v/>
      </c>
      <c r="G2534" s="5" t="str">
        <f t="shared" si="315"/>
        <v/>
      </c>
      <c r="I2534" s="5" t="str">
        <f t="shared" si="316"/>
        <v/>
      </c>
      <c r="K2534" s="5" t="str">
        <f t="shared" si="317"/>
        <v/>
      </c>
      <c r="L2534" s="5"/>
      <c r="N2534" s="4"/>
      <c r="O2534" s="4" t="str">
        <f t="shared" si="319"/>
        <v/>
      </c>
      <c r="P2534" t="s">
        <v>34</v>
      </c>
      <c r="Q2534">
        <v>0</v>
      </c>
      <c r="R2534" s="5" t="str">
        <f>IF(ISNA(VLOOKUP($J2534,STOK_AWAL,15,0)),"",VLOOKUP($J2534,STOK_AWAL,15,0))</f>
        <v/>
      </c>
      <c r="S2534" s="6">
        <v>0</v>
      </c>
      <c r="T2534" s="6">
        <v>0</v>
      </c>
      <c r="V2534" t="str">
        <f>IFERROR(INDEX('3.Stok Awal'!A2534:A7529,MATCH('4.Sell to Trade'!J2534,'3.Stok Awal'!D2534:D7529,0)),"")</f>
        <v/>
      </c>
    </row>
    <row r="2535" spans="1:22" x14ac:dyDescent="0.25">
      <c r="A2535" s="15" t="str">
        <f t="shared" si="318"/>
        <v/>
      </c>
      <c r="D2535" s="5" t="str">
        <f t="shared" si="312"/>
        <v/>
      </c>
      <c r="E2535" s="5" t="str">
        <f t="shared" si="313"/>
        <v/>
      </c>
      <c r="F2535" s="5" t="str">
        <f t="shared" si="314"/>
        <v/>
      </c>
      <c r="G2535" s="5" t="str">
        <f t="shared" si="315"/>
        <v/>
      </c>
      <c r="I2535" s="5" t="str">
        <f t="shared" si="316"/>
        <v/>
      </c>
      <c r="K2535" s="5" t="str">
        <f t="shared" si="317"/>
        <v/>
      </c>
      <c r="L2535" s="5"/>
      <c r="N2535" s="4"/>
      <c r="O2535" s="4" t="str">
        <f t="shared" si="319"/>
        <v/>
      </c>
      <c r="P2535" t="s">
        <v>34</v>
      </c>
      <c r="Q2535">
        <v>0</v>
      </c>
      <c r="R2535" s="5" t="str">
        <f>IF(ISNA(VLOOKUP($J2535,STOK_AWAL,15,0)),"",VLOOKUP($J2535,STOK_AWAL,15,0))</f>
        <v/>
      </c>
      <c r="S2535" s="6">
        <v>0</v>
      </c>
      <c r="T2535" s="6">
        <v>0</v>
      </c>
      <c r="V2535" t="str">
        <f>IFERROR(INDEX('3.Stok Awal'!A2535:A7530,MATCH('4.Sell to Trade'!J2535,'3.Stok Awal'!D2535:D7530,0)),"")</f>
        <v/>
      </c>
    </row>
    <row r="2536" spans="1:22" x14ac:dyDescent="0.25">
      <c r="A2536" s="15" t="str">
        <f t="shared" si="318"/>
        <v/>
      </c>
      <c r="D2536" s="5" t="str">
        <f t="shared" si="312"/>
        <v/>
      </c>
      <c r="E2536" s="5" t="str">
        <f t="shared" si="313"/>
        <v/>
      </c>
      <c r="F2536" s="5" t="str">
        <f t="shared" si="314"/>
        <v/>
      </c>
      <c r="G2536" s="5" t="str">
        <f t="shared" si="315"/>
        <v/>
      </c>
      <c r="I2536" s="5" t="str">
        <f t="shared" si="316"/>
        <v/>
      </c>
      <c r="K2536" s="5" t="str">
        <f t="shared" si="317"/>
        <v/>
      </c>
      <c r="L2536" s="5"/>
      <c r="N2536" s="4"/>
      <c r="O2536" s="4" t="str">
        <f t="shared" si="319"/>
        <v/>
      </c>
      <c r="P2536" t="s">
        <v>34</v>
      </c>
      <c r="Q2536">
        <v>0</v>
      </c>
      <c r="R2536" s="5" t="str">
        <f>IF(ISNA(VLOOKUP($J2536,STOK_AWAL,15,0)),"",VLOOKUP($J2536,STOK_AWAL,15,0))</f>
        <v/>
      </c>
      <c r="S2536" s="6">
        <v>0</v>
      </c>
      <c r="T2536" s="6">
        <v>0</v>
      </c>
      <c r="V2536" t="str">
        <f>IFERROR(INDEX('3.Stok Awal'!A2536:A7531,MATCH('4.Sell to Trade'!J2536,'3.Stok Awal'!D2536:D7531,0)),"")</f>
        <v/>
      </c>
    </row>
    <row r="2537" spans="1:22" x14ac:dyDescent="0.25">
      <c r="A2537" s="15" t="str">
        <f t="shared" si="318"/>
        <v/>
      </c>
      <c r="D2537" s="5" t="str">
        <f t="shared" si="312"/>
        <v/>
      </c>
      <c r="E2537" s="5" t="str">
        <f t="shared" si="313"/>
        <v/>
      </c>
      <c r="F2537" s="5" t="str">
        <f t="shared" si="314"/>
        <v/>
      </c>
      <c r="G2537" s="5" t="str">
        <f t="shared" si="315"/>
        <v/>
      </c>
      <c r="I2537" s="5" t="str">
        <f t="shared" si="316"/>
        <v/>
      </c>
      <c r="K2537" s="5" t="str">
        <f t="shared" si="317"/>
        <v/>
      </c>
      <c r="L2537" s="5"/>
      <c r="N2537" s="4"/>
      <c r="O2537" s="4" t="str">
        <f t="shared" si="319"/>
        <v/>
      </c>
      <c r="P2537" t="s">
        <v>34</v>
      </c>
      <c r="Q2537">
        <v>0</v>
      </c>
      <c r="R2537" s="5" t="str">
        <f>IF(ISNA(VLOOKUP($J2537,STOK_AWAL,15,0)),"",VLOOKUP($J2537,STOK_AWAL,15,0))</f>
        <v/>
      </c>
      <c r="S2537" s="6">
        <v>0</v>
      </c>
      <c r="T2537" s="6">
        <v>0</v>
      </c>
      <c r="V2537" t="str">
        <f>IFERROR(INDEX('3.Stok Awal'!A2537:A7532,MATCH('4.Sell to Trade'!J2537,'3.Stok Awal'!D2537:D7532,0)),"")</f>
        <v/>
      </c>
    </row>
    <row r="2538" spans="1:22" x14ac:dyDescent="0.25">
      <c r="A2538" s="15" t="str">
        <f t="shared" si="318"/>
        <v/>
      </c>
      <c r="D2538" s="5" t="str">
        <f t="shared" si="312"/>
        <v/>
      </c>
      <c r="E2538" s="5" t="str">
        <f t="shared" si="313"/>
        <v/>
      </c>
      <c r="F2538" s="5" t="str">
        <f t="shared" si="314"/>
        <v/>
      </c>
      <c r="G2538" s="5" t="str">
        <f t="shared" si="315"/>
        <v/>
      </c>
      <c r="I2538" s="5" t="str">
        <f t="shared" si="316"/>
        <v/>
      </c>
      <c r="K2538" s="5" t="str">
        <f t="shared" si="317"/>
        <v/>
      </c>
      <c r="L2538" s="5"/>
      <c r="N2538" s="4"/>
      <c r="O2538" s="4" t="str">
        <f t="shared" si="319"/>
        <v/>
      </c>
      <c r="P2538" t="s">
        <v>34</v>
      </c>
      <c r="Q2538">
        <v>0</v>
      </c>
      <c r="R2538" s="5" t="str">
        <f>IF(ISNA(VLOOKUP($J2538,STOK_AWAL,15,0)),"",VLOOKUP($J2538,STOK_AWAL,15,0))</f>
        <v/>
      </c>
      <c r="S2538" s="6">
        <v>0</v>
      </c>
      <c r="T2538" s="6">
        <v>0</v>
      </c>
      <c r="V2538" t="str">
        <f>IFERROR(INDEX('3.Stok Awal'!A2538:A7533,MATCH('4.Sell to Trade'!J2538,'3.Stok Awal'!D2538:D7533,0)),"")</f>
        <v/>
      </c>
    </row>
    <row r="2539" spans="1:22" x14ac:dyDescent="0.25">
      <c r="A2539" s="15" t="str">
        <f t="shared" si="318"/>
        <v/>
      </c>
      <c r="D2539" s="5" t="str">
        <f t="shared" si="312"/>
        <v/>
      </c>
      <c r="E2539" s="5" t="str">
        <f t="shared" si="313"/>
        <v/>
      </c>
      <c r="F2539" s="5" t="str">
        <f t="shared" si="314"/>
        <v/>
      </c>
      <c r="G2539" s="5" t="str">
        <f t="shared" si="315"/>
        <v/>
      </c>
      <c r="I2539" s="5" t="str">
        <f t="shared" si="316"/>
        <v/>
      </c>
      <c r="K2539" s="5" t="str">
        <f t="shared" si="317"/>
        <v/>
      </c>
      <c r="L2539" s="5"/>
      <c r="N2539" s="4"/>
      <c r="O2539" s="4" t="str">
        <f t="shared" si="319"/>
        <v/>
      </c>
      <c r="P2539" t="s">
        <v>34</v>
      </c>
      <c r="Q2539">
        <v>0</v>
      </c>
      <c r="R2539" s="5" t="str">
        <f>IF(ISNA(VLOOKUP($J2539,STOK_AWAL,15,0)),"",VLOOKUP($J2539,STOK_AWAL,15,0))</f>
        <v/>
      </c>
      <c r="S2539" s="6">
        <v>0</v>
      </c>
      <c r="T2539" s="6">
        <v>0</v>
      </c>
      <c r="V2539" t="str">
        <f>IFERROR(INDEX('3.Stok Awal'!A2539:A7534,MATCH('4.Sell to Trade'!J2539,'3.Stok Awal'!D2539:D7534,0)),"")</f>
        <v/>
      </c>
    </row>
    <row r="2540" spans="1:22" x14ac:dyDescent="0.25">
      <c r="A2540" s="15" t="str">
        <f t="shared" si="318"/>
        <v/>
      </c>
      <c r="D2540" s="5" t="str">
        <f t="shared" si="312"/>
        <v/>
      </c>
      <c r="E2540" s="5" t="str">
        <f t="shared" si="313"/>
        <v/>
      </c>
      <c r="F2540" s="5" t="str">
        <f t="shared" si="314"/>
        <v/>
      </c>
      <c r="G2540" s="5" t="str">
        <f t="shared" si="315"/>
        <v/>
      </c>
      <c r="I2540" s="5" t="str">
        <f t="shared" si="316"/>
        <v/>
      </c>
      <c r="K2540" s="5" t="str">
        <f t="shared" si="317"/>
        <v/>
      </c>
      <c r="L2540" s="5"/>
      <c r="N2540" s="4"/>
      <c r="O2540" s="4" t="str">
        <f t="shared" si="319"/>
        <v/>
      </c>
      <c r="P2540" t="s">
        <v>34</v>
      </c>
      <c r="Q2540">
        <v>0</v>
      </c>
      <c r="R2540" s="5" t="str">
        <f>IF(ISNA(VLOOKUP($J2540,STOK_AWAL,15,0)),"",VLOOKUP($J2540,STOK_AWAL,15,0))</f>
        <v/>
      </c>
      <c r="S2540" s="6">
        <v>0</v>
      </c>
      <c r="T2540" s="6">
        <v>0</v>
      </c>
      <c r="V2540" t="str">
        <f>IFERROR(INDEX('3.Stok Awal'!A2540:A7535,MATCH('4.Sell to Trade'!J2540,'3.Stok Awal'!D2540:D7535,0)),"")</f>
        <v/>
      </c>
    </row>
    <row r="2541" spans="1:22" x14ac:dyDescent="0.25">
      <c r="A2541" s="15" t="str">
        <f t="shared" si="318"/>
        <v/>
      </c>
      <c r="D2541" s="5" t="str">
        <f t="shared" si="312"/>
        <v/>
      </c>
      <c r="E2541" s="5" t="str">
        <f t="shared" si="313"/>
        <v/>
      </c>
      <c r="F2541" s="5" t="str">
        <f t="shared" si="314"/>
        <v/>
      </c>
      <c r="G2541" s="5" t="str">
        <f t="shared" si="315"/>
        <v/>
      </c>
      <c r="I2541" s="5" t="str">
        <f t="shared" si="316"/>
        <v/>
      </c>
      <c r="K2541" s="5" t="str">
        <f t="shared" si="317"/>
        <v/>
      </c>
      <c r="L2541" s="5"/>
      <c r="N2541" s="4"/>
      <c r="O2541" s="4" t="str">
        <f t="shared" si="319"/>
        <v/>
      </c>
      <c r="P2541" t="s">
        <v>34</v>
      </c>
      <c r="Q2541">
        <v>0</v>
      </c>
      <c r="R2541" s="5" t="str">
        <f>IF(ISNA(VLOOKUP($J2541,STOK_AWAL,15,0)),"",VLOOKUP($J2541,STOK_AWAL,15,0))</f>
        <v/>
      </c>
      <c r="S2541" s="6">
        <v>0</v>
      </c>
      <c r="T2541" s="6">
        <v>0</v>
      </c>
      <c r="V2541" t="str">
        <f>IFERROR(INDEX('3.Stok Awal'!A2541:A7536,MATCH('4.Sell to Trade'!J2541,'3.Stok Awal'!D2541:D7536,0)),"")</f>
        <v/>
      </c>
    </row>
    <row r="2542" spans="1:22" x14ac:dyDescent="0.25">
      <c r="A2542" s="15" t="str">
        <f t="shared" si="318"/>
        <v/>
      </c>
      <c r="D2542" s="5" t="str">
        <f t="shared" si="312"/>
        <v/>
      </c>
      <c r="E2542" s="5" t="str">
        <f t="shared" si="313"/>
        <v/>
      </c>
      <c r="F2542" s="5" t="str">
        <f t="shared" si="314"/>
        <v/>
      </c>
      <c r="G2542" s="5" t="str">
        <f t="shared" si="315"/>
        <v/>
      </c>
      <c r="I2542" s="5" t="str">
        <f t="shared" si="316"/>
        <v/>
      </c>
      <c r="K2542" s="5" t="str">
        <f t="shared" si="317"/>
        <v/>
      </c>
      <c r="L2542" s="5"/>
      <c r="N2542" s="4"/>
      <c r="O2542" s="4" t="str">
        <f t="shared" si="319"/>
        <v/>
      </c>
      <c r="P2542" t="s">
        <v>34</v>
      </c>
      <c r="Q2542">
        <v>0</v>
      </c>
      <c r="R2542" s="5" t="str">
        <f>IF(ISNA(VLOOKUP($J2542,STOK_AWAL,15,0)),"",VLOOKUP($J2542,STOK_AWAL,15,0))</f>
        <v/>
      </c>
      <c r="S2542" s="6">
        <v>0</v>
      </c>
      <c r="T2542" s="6">
        <v>0</v>
      </c>
      <c r="V2542" t="str">
        <f>IFERROR(INDEX('3.Stok Awal'!A2542:A7537,MATCH('4.Sell to Trade'!J2542,'3.Stok Awal'!D2542:D7537,0)),"")</f>
        <v/>
      </c>
    </row>
    <row r="2543" spans="1:22" x14ac:dyDescent="0.25">
      <c r="A2543" s="15" t="str">
        <f t="shared" si="318"/>
        <v/>
      </c>
      <c r="D2543" s="5" t="str">
        <f t="shared" si="312"/>
        <v/>
      </c>
      <c r="E2543" s="5" t="str">
        <f t="shared" si="313"/>
        <v/>
      </c>
      <c r="F2543" s="5" t="str">
        <f t="shared" si="314"/>
        <v/>
      </c>
      <c r="G2543" s="5" t="str">
        <f t="shared" si="315"/>
        <v/>
      </c>
      <c r="I2543" s="5" t="str">
        <f t="shared" si="316"/>
        <v/>
      </c>
      <c r="K2543" s="5" t="str">
        <f t="shared" si="317"/>
        <v/>
      </c>
      <c r="L2543" s="5"/>
      <c r="N2543" s="4"/>
      <c r="O2543" s="4" t="str">
        <f t="shared" si="319"/>
        <v/>
      </c>
      <c r="P2543" t="s">
        <v>34</v>
      </c>
      <c r="Q2543">
        <v>0</v>
      </c>
      <c r="R2543" s="5" t="str">
        <f>IF(ISNA(VLOOKUP($J2543,STOK_AWAL,15,0)),"",VLOOKUP($J2543,STOK_AWAL,15,0))</f>
        <v/>
      </c>
      <c r="S2543" s="6">
        <v>0</v>
      </c>
      <c r="T2543" s="6">
        <v>0</v>
      </c>
      <c r="V2543" t="str">
        <f>IFERROR(INDEX('3.Stok Awal'!A2543:A7538,MATCH('4.Sell to Trade'!J2543,'3.Stok Awal'!D2543:D7538,0)),"")</f>
        <v/>
      </c>
    </row>
    <row r="2544" spans="1:22" x14ac:dyDescent="0.25">
      <c r="A2544" s="15" t="str">
        <f t="shared" si="318"/>
        <v/>
      </c>
      <c r="D2544" s="5" t="str">
        <f t="shared" si="312"/>
        <v/>
      </c>
      <c r="E2544" s="5" t="str">
        <f t="shared" si="313"/>
        <v/>
      </c>
      <c r="F2544" s="5" t="str">
        <f t="shared" si="314"/>
        <v/>
      </c>
      <c r="G2544" s="5" t="str">
        <f t="shared" si="315"/>
        <v/>
      </c>
      <c r="I2544" s="5" t="str">
        <f t="shared" si="316"/>
        <v/>
      </c>
      <c r="K2544" s="5" t="str">
        <f t="shared" si="317"/>
        <v/>
      </c>
      <c r="L2544" s="5"/>
      <c r="N2544" s="4"/>
      <c r="O2544" s="4" t="str">
        <f t="shared" si="319"/>
        <v/>
      </c>
      <c r="P2544" t="s">
        <v>34</v>
      </c>
      <c r="Q2544">
        <v>0</v>
      </c>
      <c r="R2544" s="5" t="str">
        <f>IF(ISNA(VLOOKUP($J2544,STOK_AWAL,15,0)),"",VLOOKUP($J2544,STOK_AWAL,15,0))</f>
        <v/>
      </c>
      <c r="S2544" s="6">
        <v>0</v>
      </c>
      <c r="T2544" s="6">
        <v>0</v>
      </c>
      <c r="V2544" t="str">
        <f>IFERROR(INDEX('3.Stok Awal'!A2544:A7539,MATCH('4.Sell to Trade'!J2544,'3.Stok Awal'!D2544:D7539,0)),"")</f>
        <v/>
      </c>
    </row>
    <row r="2545" spans="1:22" x14ac:dyDescent="0.25">
      <c r="A2545" s="15" t="str">
        <f t="shared" si="318"/>
        <v/>
      </c>
      <c r="D2545" s="5" t="str">
        <f t="shared" si="312"/>
        <v/>
      </c>
      <c r="E2545" s="5" t="str">
        <f t="shared" si="313"/>
        <v/>
      </c>
      <c r="F2545" s="5" t="str">
        <f t="shared" si="314"/>
        <v/>
      </c>
      <c r="G2545" s="5" t="str">
        <f t="shared" si="315"/>
        <v/>
      </c>
      <c r="I2545" s="5" t="str">
        <f t="shared" si="316"/>
        <v/>
      </c>
      <c r="K2545" s="5" t="str">
        <f t="shared" si="317"/>
        <v/>
      </c>
      <c r="L2545" s="5"/>
      <c r="N2545" s="4"/>
      <c r="O2545" s="4" t="str">
        <f t="shared" si="319"/>
        <v/>
      </c>
      <c r="P2545" t="s">
        <v>34</v>
      </c>
      <c r="Q2545">
        <v>0</v>
      </c>
      <c r="R2545" s="5" t="str">
        <f>IF(ISNA(VLOOKUP($J2545,STOK_AWAL,15,0)),"",VLOOKUP($J2545,STOK_AWAL,15,0))</f>
        <v/>
      </c>
      <c r="S2545" s="6">
        <v>0</v>
      </c>
      <c r="T2545" s="6">
        <v>0</v>
      </c>
      <c r="V2545" t="str">
        <f>IFERROR(INDEX('3.Stok Awal'!A2545:A7540,MATCH('4.Sell to Trade'!J2545,'3.Stok Awal'!D2545:D7540,0)),"")</f>
        <v/>
      </c>
    </row>
    <row r="2546" spans="1:22" x14ac:dyDescent="0.25">
      <c r="A2546" s="15" t="str">
        <f t="shared" si="318"/>
        <v/>
      </c>
      <c r="D2546" s="5" t="str">
        <f t="shared" si="312"/>
        <v/>
      </c>
      <c r="E2546" s="5" t="str">
        <f t="shared" si="313"/>
        <v/>
      </c>
      <c r="F2546" s="5" t="str">
        <f t="shared" si="314"/>
        <v/>
      </c>
      <c r="G2546" s="5" t="str">
        <f t="shared" si="315"/>
        <v/>
      </c>
      <c r="I2546" s="5" t="str">
        <f t="shared" si="316"/>
        <v/>
      </c>
      <c r="K2546" s="5" t="str">
        <f t="shared" si="317"/>
        <v/>
      </c>
      <c r="L2546" s="5"/>
      <c r="N2546" s="4"/>
      <c r="O2546" s="4" t="str">
        <f t="shared" si="319"/>
        <v/>
      </c>
      <c r="P2546" t="s">
        <v>34</v>
      </c>
      <c r="Q2546">
        <v>0</v>
      </c>
      <c r="R2546" s="5" t="str">
        <f>IF(ISNA(VLOOKUP($J2546,STOK_AWAL,15,0)),"",VLOOKUP($J2546,STOK_AWAL,15,0))</f>
        <v/>
      </c>
      <c r="S2546" s="6">
        <v>0</v>
      </c>
      <c r="T2546" s="6">
        <v>0</v>
      </c>
      <c r="V2546" t="str">
        <f>IFERROR(INDEX('3.Stok Awal'!A2546:A7541,MATCH('4.Sell to Trade'!J2546,'3.Stok Awal'!D2546:D7541,0)),"")</f>
        <v/>
      </c>
    </row>
    <row r="2547" spans="1:22" x14ac:dyDescent="0.25">
      <c r="A2547" s="15" t="str">
        <f t="shared" si="318"/>
        <v/>
      </c>
      <c r="D2547" s="5" t="str">
        <f t="shared" si="312"/>
        <v/>
      </c>
      <c r="E2547" s="5" t="str">
        <f t="shared" si="313"/>
        <v/>
      </c>
      <c r="F2547" s="5" t="str">
        <f t="shared" si="314"/>
        <v/>
      </c>
      <c r="G2547" s="5" t="str">
        <f t="shared" si="315"/>
        <v/>
      </c>
      <c r="I2547" s="5" t="str">
        <f t="shared" si="316"/>
        <v/>
      </c>
      <c r="K2547" s="5" t="str">
        <f t="shared" si="317"/>
        <v/>
      </c>
      <c r="L2547" s="5"/>
      <c r="N2547" s="4"/>
      <c r="O2547" s="4" t="str">
        <f t="shared" si="319"/>
        <v/>
      </c>
      <c r="P2547" t="s">
        <v>34</v>
      </c>
      <c r="Q2547">
        <v>0</v>
      </c>
      <c r="R2547" s="5" t="str">
        <f>IF(ISNA(VLOOKUP($J2547,STOK_AWAL,15,0)),"",VLOOKUP($J2547,STOK_AWAL,15,0))</f>
        <v/>
      </c>
      <c r="S2547" s="6">
        <v>0</v>
      </c>
      <c r="T2547" s="6">
        <v>0</v>
      </c>
      <c r="V2547" t="str">
        <f>IFERROR(INDEX('3.Stok Awal'!A2547:A7542,MATCH('4.Sell to Trade'!J2547,'3.Stok Awal'!D2547:D7542,0)),"")</f>
        <v/>
      </c>
    </row>
    <row r="2548" spans="1:22" x14ac:dyDescent="0.25">
      <c r="A2548" s="15" t="str">
        <f t="shared" si="318"/>
        <v/>
      </c>
      <c r="D2548" s="5" t="str">
        <f t="shared" si="312"/>
        <v/>
      </c>
      <c r="E2548" s="5" t="str">
        <f t="shared" si="313"/>
        <v/>
      </c>
      <c r="F2548" s="5" t="str">
        <f t="shared" si="314"/>
        <v/>
      </c>
      <c r="G2548" s="5" t="str">
        <f t="shared" si="315"/>
        <v/>
      </c>
      <c r="I2548" s="5" t="str">
        <f t="shared" si="316"/>
        <v/>
      </c>
      <c r="K2548" s="5" t="str">
        <f t="shared" si="317"/>
        <v/>
      </c>
      <c r="L2548" s="5"/>
      <c r="N2548" s="4"/>
      <c r="O2548" s="4" t="str">
        <f t="shared" si="319"/>
        <v/>
      </c>
      <c r="P2548" t="s">
        <v>34</v>
      </c>
      <c r="Q2548">
        <v>0</v>
      </c>
      <c r="R2548" s="5" t="str">
        <f>IF(ISNA(VLOOKUP($J2548,STOK_AWAL,15,0)),"",VLOOKUP($J2548,STOK_AWAL,15,0))</f>
        <v/>
      </c>
      <c r="S2548" s="6">
        <v>0</v>
      </c>
      <c r="T2548" s="6">
        <v>0</v>
      </c>
      <c r="V2548" t="str">
        <f>IFERROR(INDEX('3.Stok Awal'!A2548:A7543,MATCH('4.Sell to Trade'!J2548,'3.Stok Awal'!D2548:D7543,0)),"")</f>
        <v/>
      </c>
    </row>
    <row r="2549" spans="1:22" x14ac:dyDescent="0.25">
      <c r="A2549" s="15" t="str">
        <f t="shared" si="318"/>
        <v/>
      </c>
      <c r="D2549" s="5" t="str">
        <f t="shared" si="312"/>
        <v/>
      </c>
      <c r="E2549" s="5" t="str">
        <f t="shared" si="313"/>
        <v/>
      </c>
      <c r="F2549" s="5" t="str">
        <f t="shared" si="314"/>
        <v/>
      </c>
      <c r="G2549" s="5" t="str">
        <f t="shared" si="315"/>
        <v/>
      </c>
      <c r="I2549" s="5" t="str">
        <f t="shared" si="316"/>
        <v/>
      </c>
      <c r="K2549" s="5" t="str">
        <f t="shared" si="317"/>
        <v/>
      </c>
      <c r="L2549" s="5"/>
      <c r="N2549" s="4"/>
      <c r="O2549" s="4" t="str">
        <f t="shared" si="319"/>
        <v/>
      </c>
      <c r="P2549" t="s">
        <v>34</v>
      </c>
      <c r="Q2549">
        <v>0</v>
      </c>
      <c r="R2549" s="5" t="str">
        <f>IF(ISNA(VLOOKUP($J2549,STOK_AWAL,15,0)),"",VLOOKUP($J2549,STOK_AWAL,15,0))</f>
        <v/>
      </c>
      <c r="S2549" s="6">
        <v>0</v>
      </c>
      <c r="T2549" s="6">
        <v>0</v>
      </c>
      <c r="V2549" t="str">
        <f>IFERROR(INDEX('3.Stok Awal'!A2549:A7544,MATCH('4.Sell to Trade'!J2549,'3.Stok Awal'!D2549:D7544,0)),"")</f>
        <v/>
      </c>
    </row>
    <row r="2550" spans="1:22" x14ac:dyDescent="0.25">
      <c r="A2550" s="15" t="str">
        <f t="shared" si="318"/>
        <v/>
      </c>
      <c r="D2550" s="5" t="str">
        <f t="shared" si="312"/>
        <v/>
      </c>
      <c r="E2550" s="5" t="str">
        <f t="shared" si="313"/>
        <v/>
      </c>
      <c r="F2550" s="5" t="str">
        <f t="shared" si="314"/>
        <v/>
      </c>
      <c r="G2550" s="5" t="str">
        <f t="shared" si="315"/>
        <v/>
      </c>
      <c r="I2550" s="5" t="str">
        <f t="shared" si="316"/>
        <v/>
      </c>
      <c r="K2550" s="5" t="str">
        <f t="shared" si="317"/>
        <v/>
      </c>
      <c r="L2550" s="5"/>
      <c r="N2550" s="4"/>
      <c r="O2550" s="4" t="str">
        <f t="shared" si="319"/>
        <v/>
      </c>
      <c r="P2550" t="s">
        <v>34</v>
      </c>
      <c r="Q2550">
        <v>0</v>
      </c>
      <c r="R2550" s="5" t="str">
        <f>IF(ISNA(VLOOKUP($J2550,STOK_AWAL,15,0)),"",VLOOKUP($J2550,STOK_AWAL,15,0))</f>
        <v/>
      </c>
      <c r="S2550" s="6">
        <v>0</v>
      </c>
      <c r="T2550" s="6">
        <v>0</v>
      </c>
      <c r="V2550" t="str">
        <f>IFERROR(INDEX('3.Stok Awal'!A2550:A7545,MATCH('4.Sell to Trade'!J2550,'3.Stok Awal'!D2550:D7545,0)),"")</f>
        <v/>
      </c>
    </row>
    <row r="2551" spans="1:22" x14ac:dyDescent="0.25">
      <c r="A2551" s="15" t="str">
        <f t="shared" si="318"/>
        <v/>
      </c>
      <c r="D2551" s="5" t="str">
        <f t="shared" si="312"/>
        <v/>
      </c>
      <c r="E2551" s="5" t="str">
        <f t="shared" si="313"/>
        <v/>
      </c>
      <c r="F2551" s="5" t="str">
        <f t="shared" si="314"/>
        <v/>
      </c>
      <c r="G2551" s="5" t="str">
        <f t="shared" si="315"/>
        <v/>
      </c>
      <c r="I2551" s="5" t="str">
        <f t="shared" si="316"/>
        <v/>
      </c>
      <c r="K2551" s="5" t="str">
        <f t="shared" si="317"/>
        <v/>
      </c>
      <c r="L2551" s="5"/>
      <c r="N2551" s="4"/>
      <c r="O2551" s="4" t="str">
        <f t="shared" si="319"/>
        <v/>
      </c>
      <c r="P2551" t="s">
        <v>34</v>
      </c>
      <c r="Q2551">
        <v>0</v>
      </c>
      <c r="R2551" s="5" t="str">
        <f>IF(ISNA(VLOOKUP($J2551,STOK_AWAL,15,0)),"",VLOOKUP($J2551,STOK_AWAL,15,0))</f>
        <v/>
      </c>
      <c r="S2551" s="6">
        <v>0</v>
      </c>
      <c r="T2551" s="6">
        <v>0</v>
      </c>
      <c r="V2551" t="str">
        <f>IFERROR(INDEX('3.Stok Awal'!A2551:A7546,MATCH('4.Sell to Trade'!J2551,'3.Stok Awal'!D2551:D7546,0)),"")</f>
        <v/>
      </c>
    </row>
    <row r="2552" spans="1:22" x14ac:dyDescent="0.25">
      <c r="A2552" s="15" t="str">
        <f t="shared" si="318"/>
        <v/>
      </c>
      <c r="D2552" s="5" t="str">
        <f t="shared" si="312"/>
        <v/>
      </c>
      <c r="E2552" s="5" t="str">
        <f t="shared" si="313"/>
        <v/>
      </c>
      <c r="F2552" s="5" t="str">
        <f t="shared" si="314"/>
        <v/>
      </c>
      <c r="G2552" s="5" t="str">
        <f t="shared" si="315"/>
        <v/>
      </c>
      <c r="I2552" s="5" t="str">
        <f t="shared" si="316"/>
        <v/>
      </c>
      <c r="K2552" s="5" t="str">
        <f t="shared" si="317"/>
        <v/>
      </c>
      <c r="L2552" s="5"/>
      <c r="N2552" s="4"/>
      <c r="O2552" s="4" t="str">
        <f t="shared" si="319"/>
        <v/>
      </c>
      <c r="P2552" t="s">
        <v>34</v>
      </c>
      <c r="Q2552">
        <v>0</v>
      </c>
      <c r="R2552" s="5" t="str">
        <f>IF(ISNA(VLOOKUP($J2552,STOK_AWAL,15,0)),"",VLOOKUP($J2552,STOK_AWAL,15,0))</f>
        <v/>
      </c>
      <c r="S2552" s="6">
        <v>0</v>
      </c>
      <c r="T2552" s="6">
        <v>0</v>
      </c>
      <c r="V2552" t="str">
        <f>IFERROR(INDEX('3.Stok Awal'!A2552:A7547,MATCH('4.Sell to Trade'!J2552,'3.Stok Awal'!D2552:D7547,0)),"")</f>
        <v/>
      </c>
    </row>
    <row r="2553" spans="1:22" x14ac:dyDescent="0.25">
      <c r="A2553" s="15" t="str">
        <f t="shared" si="318"/>
        <v/>
      </c>
      <c r="D2553" s="5" t="str">
        <f t="shared" si="312"/>
        <v/>
      </c>
      <c r="E2553" s="5" t="str">
        <f t="shared" si="313"/>
        <v/>
      </c>
      <c r="F2553" s="5" t="str">
        <f t="shared" si="314"/>
        <v/>
      </c>
      <c r="G2553" s="5" t="str">
        <f t="shared" si="315"/>
        <v/>
      </c>
      <c r="I2553" s="5" t="str">
        <f t="shared" si="316"/>
        <v/>
      </c>
      <c r="K2553" s="5" t="str">
        <f t="shared" si="317"/>
        <v/>
      </c>
      <c r="L2553" s="5"/>
      <c r="N2553" s="4"/>
      <c r="O2553" s="4" t="str">
        <f t="shared" si="319"/>
        <v/>
      </c>
      <c r="P2553" t="s">
        <v>34</v>
      </c>
      <c r="Q2553">
        <v>0</v>
      </c>
      <c r="R2553" s="5" t="str">
        <f>IF(ISNA(VLOOKUP($J2553,STOK_AWAL,15,0)),"",VLOOKUP($J2553,STOK_AWAL,15,0))</f>
        <v/>
      </c>
      <c r="S2553" s="6">
        <v>0</v>
      </c>
      <c r="T2553" s="6">
        <v>0</v>
      </c>
      <c r="V2553" t="str">
        <f>IFERROR(INDEX('3.Stok Awal'!A2553:A7548,MATCH('4.Sell to Trade'!J2553,'3.Stok Awal'!D2553:D7548,0)),"")</f>
        <v/>
      </c>
    </row>
    <row r="2554" spans="1:22" x14ac:dyDescent="0.25">
      <c r="A2554" s="15" t="str">
        <f t="shared" si="318"/>
        <v/>
      </c>
      <c r="D2554" s="5" t="str">
        <f t="shared" si="312"/>
        <v/>
      </c>
      <c r="E2554" s="5" t="str">
        <f t="shared" si="313"/>
        <v/>
      </c>
      <c r="F2554" s="5" t="str">
        <f t="shared" si="314"/>
        <v/>
      </c>
      <c r="G2554" s="5" t="str">
        <f t="shared" si="315"/>
        <v/>
      </c>
      <c r="I2554" s="5" t="str">
        <f t="shared" si="316"/>
        <v/>
      </c>
      <c r="K2554" s="5" t="str">
        <f t="shared" si="317"/>
        <v/>
      </c>
      <c r="L2554" s="5"/>
      <c r="N2554" s="4"/>
      <c r="O2554" s="4" t="str">
        <f t="shared" si="319"/>
        <v/>
      </c>
      <c r="P2554" t="s">
        <v>34</v>
      </c>
      <c r="Q2554">
        <v>0</v>
      </c>
      <c r="R2554" s="5" t="str">
        <f>IF(ISNA(VLOOKUP($J2554,STOK_AWAL,15,0)),"",VLOOKUP($J2554,STOK_AWAL,15,0))</f>
        <v/>
      </c>
      <c r="S2554" s="6">
        <v>0</v>
      </c>
      <c r="T2554" s="6">
        <v>0</v>
      </c>
      <c r="V2554" t="str">
        <f>IFERROR(INDEX('3.Stok Awal'!A2554:A7549,MATCH('4.Sell to Trade'!J2554,'3.Stok Awal'!D2554:D7549,0)),"")</f>
        <v/>
      </c>
    </row>
    <row r="2555" spans="1:22" x14ac:dyDescent="0.25">
      <c r="A2555" s="15" t="str">
        <f t="shared" si="318"/>
        <v/>
      </c>
      <c r="D2555" s="5" t="str">
        <f t="shared" si="312"/>
        <v/>
      </c>
      <c r="E2555" s="5" t="str">
        <f t="shared" si="313"/>
        <v/>
      </c>
      <c r="F2555" s="5" t="str">
        <f t="shared" si="314"/>
        <v/>
      </c>
      <c r="G2555" s="5" t="str">
        <f t="shared" si="315"/>
        <v/>
      </c>
      <c r="I2555" s="5" t="str">
        <f t="shared" si="316"/>
        <v/>
      </c>
      <c r="K2555" s="5" t="str">
        <f t="shared" si="317"/>
        <v/>
      </c>
      <c r="L2555" s="5"/>
      <c r="N2555" s="4"/>
      <c r="O2555" s="4" t="str">
        <f t="shared" si="319"/>
        <v/>
      </c>
      <c r="P2555" t="s">
        <v>34</v>
      </c>
      <c r="Q2555">
        <v>0</v>
      </c>
      <c r="R2555" s="5" t="str">
        <f>IF(ISNA(VLOOKUP($J2555,STOK_AWAL,15,0)),"",VLOOKUP($J2555,STOK_AWAL,15,0))</f>
        <v/>
      </c>
      <c r="S2555" s="6">
        <v>0</v>
      </c>
      <c r="T2555" s="6">
        <v>0</v>
      </c>
      <c r="V2555" t="str">
        <f>IFERROR(INDEX('3.Stok Awal'!A2555:A7550,MATCH('4.Sell to Trade'!J2555,'3.Stok Awal'!D2555:D7550,0)),"")</f>
        <v/>
      </c>
    </row>
    <row r="2556" spans="1:22" x14ac:dyDescent="0.25">
      <c r="A2556" s="15" t="str">
        <f t="shared" si="318"/>
        <v/>
      </c>
      <c r="D2556" s="5" t="str">
        <f t="shared" si="312"/>
        <v/>
      </c>
      <c r="E2556" s="5" t="str">
        <f t="shared" si="313"/>
        <v/>
      </c>
      <c r="F2556" s="5" t="str">
        <f t="shared" si="314"/>
        <v/>
      </c>
      <c r="G2556" s="5" t="str">
        <f t="shared" si="315"/>
        <v/>
      </c>
      <c r="I2556" s="5" t="str">
        <f t="shared" si="316"/>
        <v/>
      </c>
      <c r="K2556" s="5" t="str">
        <f t="shared" si="317"/>
        <v/>
      </c>
      <c r="L2556" s="5"/>
      <c r="N2556" s="4"/>
      <c r="O2556" s="4" t="str">
        <f t="shared" si="319"/>
        <v/>
      </c>
      <c r="P2556" t="s">
        <v>34</v>
      </c>
      <c r="Q2556">
        <v>0</v>
      </c>
      <c r="R2556" s="5" t="str">
        <f>IF(ISNA(VLOOKUP($J2556,STOK_AWAL,15,0)),"",VLOOKUP($J2556,STOK_AWAL,15,0))</f>
        <v/>
      </c>
      <c r="S2556" s="6">
        <v>0</v>
      </c>
      <c r="T2556" s="6">
        <v>0</v>
      </c>
      <c r="V2556" t="str">
        <f>IFERROR(INDEX('3.Stok Awal'!A2556:A7551,MATCH('4.Sell to Trade'!J2556,'3.Stok Awal'!D2556:D7551,0)),"")</f>
        <v/>
      </c>
    </row>
    <row r="2557" spans="1:22" x14ac:dyDescent="0.25">
      <c r="A2557" s="15" t="str">
        <f t="shared" si="318"/>
        <v/>
      </c>
      <c r="D2557" s="5" t="str">
        <f t="shared" si="312"/>
        <v/>
      </c>
      <c r="E2557" s="5" t="str">
        <f t="shared" si="313"/>
        <v/>
      </c>
      <c r="F2557" s="5" t="str">
        <f t="shared" si="314"/>
        <v/>
      </c>
      <c r="G2557" s="5" t="str">
        <f t="shared" si="315"/>
        <v/>
      </c>
      <c r="I2557" s="5" t="str">
        <f t="shared" si="316"/>
        <v/>
      </c>
      <c r="K2557" s="5" t="str">
        <f t="shared" si="317"/>
        <v/>
      </c>
      <c r="L2557" s="5"/>
      <c r="N2557" s="4"/>
      <c r="O2557" s="4" t="str">
        <f t="shared" si="319"/>
        <v/>
      </c>
      <c r="P2557" t="s">
        <v>34</v>
      </c>
      <c r="Q2557">
        <v>0</v>
      </c>
      <c r="R2557" s="5" t="str">
        <f>IF(ISNA(VLOOKUP($J2557,STOK_AWAL,15,0)),"",VLOOKUP($J2557,STOK_AWAL,15,0))</f>
        <v/>
      </c>
      <c r="S2557" s="6">
        <v>0</v>
      </c>
      <c r="T2557" s="6">
        <v>0</v>
      </c>
      <c r="V2557" t="str">
        <f>IFERROR(INDEX('3.Stok Awal'!A2557:A7552,MATCH('4.Sell to Trade'!J2557,'3.Stok Awal'!D2557:D7552,0)),"")</f>
        <v/>
      </c>
    </row>
    <row r="2558" spans="1:22" x14ac:dyDescent="0.25">
      <c r="A2558" s="15" t="str">
        <f t="shared" si="318"/>
        <v/>
      </c>
      <c r="D2558" s="5" t="str">
        <f t="shared" si="312"/>
        <v/>
      </c>
      <c r="E2558" s="5" t="str">
        <f t="shared" si="313"/>
        <v/>
      </c>
      <c r="F2558" s="5" t="str">
        <f t="shared" si="314"/>
        <v/>
      </c>
      <c r="G2558" s="5" t="str">
        <f t="shared" si="315"/>
        <v/>
      </c>
      <c r="I2558" s="5" t="str">
        <f t="shared" si="316"/>
        <v/>
      </c>
      <c r="K2558" s="5" t="str">
        <f t="shared" si="317"/>
        <v/>
      </c>
      <c r="L2558" s="5"/>
      <c r="N2558" s="4"/>
      <c r="O2558" s="4" t="str">
        <f t="shared" si="319"/>
        <v/>
      </c>
      <c r="P2558" t="s">
        <v>34</v>
      </c>
      <c r="Q2558">
        <v>0</v>
      </c>
      <c r="R2558" s="5" t="str">
        <f>IF(ISNA(VLOOKUP($J2558,STOK_AWAL,15,0)),"",VLOOKUP($J2558,STOK_AWAL,15,0))</f>
        <v/>
      </c>
      <c r="S2558" s="6">
        <v>0</v>
      </c>
      <c r="T2558" s="6">
        <v>0</v>
      </c>
      <c r="V2558" t="str">
        <f>IFERROR(INDEX('3.Stok Awal'!A2558:A7553,MATCH('4.Sell to Trade'!J2558,'3.Stok Awal'!D2558:D7553,0)),"")</f>
        <v/>
      </c>
    </row>
    <row r="2559" spans="1:22" x14ac:dyDescent="0.25">
      <c r="A2559" s="15" t="str">
        <f t="shared" si="318"/>
        <v/>
      </c>
      <c r="D2559" s="5" t="str">
        <f t="shared" si="312"/>
        <v/>
      </c>
      <c r="E2559" s="5" t="str">
        <f t="shared" si="313"/>
        <v/>
      </c>
      <c r="F2559" s="5" t="str">
        <f t="shared" si="314"/>
        <v/>
      </c>
      <c r="G2559" s="5" t="str">
        <f t="shared" si="315"/>
        <v/>
      </c>
      <c r="I2559" s="5" t="str">
        <f t="shared" si="316"/>
        <v/>
      </c>
      <c r="K2559" s="5" t="str">
        <f t="shared" si="317"/>
        <v/>
      </c>
      <c r="L2559" s="5"/>
      <c r="N2559" s="4"/>
      <c r="O2559" s="4" t="str">
        <f t="shared" si="319"/>
        <v/>
      </c>
      <c r="P2559" t="s">
        <v>34</v>
      </c>
      <c r="Q2559">
        <v>0</v>
      </c>
      <c r="R2559" s="5" t="str">
        <f>IF(ISNA(VLOOKUP($J2559,STOK_AWAL,15,0)),"",VLOOKUP($J2559,STOK_AWAL,15,0))</f>
        <v/>
      </c>
      <c r="S2559" s="6">
        <v>0</v>
      </c>
      <c r="T2559" s="6">
        <v>0</v>
      </c>
      <c r="V2559" t="str">
        <f>IFERROR(INDEX('3.Stok Awal'!A2559:A7554,MATCH('4.Sell to Trade'!J2559,'3.Stok Awal'!D2559:D7554,0)),"")</f>
        <v/>
      </c>
    </row>
    <row r="2560" spans="1:22" x14ac:dyDescent="0.25">
      <c r="A2560" s="15" t="str">
        <f t="shared" si="318"/>
        <v/>
      </c>
      <c r="D2560" s="5" t="str">
        <f t="shared" si="312"/>
        <v/>
      </c>
      <c r="E2560" s="5" t="str">
        <f t="shared" si="313"/>
        <v/>
      </c>
      <c r="F2560" s="5" t="str">
        <f t="shared" si="314"/>
        <v/>
      </c>
      <c r="G2560" s="5" t="str">
        <f t="shared" si="315"/>
        <v/>
      </c>
      <c r="I2560" s="5" t="str">
        <f t="shared" si="316"/>
        <v/>
      </c>
      <c r="K2560" s="5" t="str">
        <f t="shared" si="317"/>
        <v/>
      </c>
      <c r="L2560" s="5"/>
      <c r="N2560" s="4"/>
      <c r="O2560" s="4" t="str">
        <f t="shared" si="319"/>
        <v/>
      </c>
      <c r="P2560" t="s">
        <v>34</v>
      </c>
      <c r="Q2560">
        <v>0</v>
      </c>
      <c r="R2560" s="5" t="str">
        <f>IF(ISNA(VLOOKUP($J2560,STOK_AWAL,15,0)),"",VLOOKUP($J2560,STOK_AWAL,15,0))</f>
        <v/>
      </c>
      <c r="S2560" s="6">
        <v>0</v>
      </c>
      <c r="T2560" s="6">
        <v>0</v>
      </c>
      <c r="V2560" t="str">
        <f>IFERROR(INDEX('3.Stok Awal'!A2560:A7555,MATCH('4.Sell to Trade'!J2560,'3.Stok Awal'!D2560:D7555,0)),"")</f>
        <v/>
      </c>
    </row>
    <row r="2561" spans="1:22" x14ac:dyDescent="0.25">
      <c r="A2561" s="15" t="str">
        <f t="shared" si="318"/>
        <v/>
      </c>
      <c r="D2561" s="5" t="str">
        <f t="shared" si="312"/>
        <v/>
      </c>
      <c r="E2561" s="5" t="str">
        <f t="shared" si="313"/>
        <v/>
      </c>
      <c r="F2561" s="5" t="str">
        <f t="shared" si="314"/>
        <v/>
      </c>
      <c r="G2561" s="5" t="str">
        <f t="shared" si="315"/>
        <v/>
      </c>
      <c r="I2561" s="5" t="str">
        <f t="shared" si="316"/>
        <v/>
      </c>
      <c r="K2561" s="5" t="str">
        <f t="shared" si="317"/>
        <v/>
      </c>
      <c r="L2561" s="5"/>
      <c r="N2561" s="4"/>
      <c r="O2561" s="4" t="str">
        <f t="shared" si="319"/>
        <v/>
      </c>
      <c r="P2561" t="s">
        <v>34</v>
      </c>
      <c r="Q2561">
        <v>0</v>
      </c>
      <c r="R2561" s="5" t="str">
        <f>IF(ISNA(VLOOKUP($J2561,STOK_AWAL,15,0)),"",VLOOKUP($J2561,STOK_AWAL,15,0))</f>
        <v/>
      </c>
      <c r="S2561" s="6">
        <v>0</v>
      </c>
      <c r="T2561" s="6">
        <v>0</v>
      </c>
      <c r="V2561" t="str">
        <f>IFERROR(INDEX('3.Stok Awal'!A2561:A7556,MATCH('4.Sell to Trade'!J2561,'3.Stok Awal'!D2561:D7556,0)),"")</f>
        <v/>
      </c>
    </row>
    <row r="2562" spans="1:22" x14ac:dyDescent="0.25">
      <c r="A2562" s="15" t="str">
        <f t="shared" si="318"/>
        <v/>
      </c>
      <c r="D2562" s="5" t="str">
        <f t="shared" si="312"/>
        <v/>
      </c>
      <c r="E2562" s="5" t="str">
        <f t="shared" si="313"/>
        <v/>
      </c>
      <c r="F2562" s="5" t="str">
        <f t="shared" si="314"/>
        <v/>
      </c>
      <c r="G2562" s="5" t="str">
        <f t="shared" si="315"/>
        <v/>
      </c>
      <c r="I2562" s="5" t="str">
        <f t="shared" si="316"/>
        <v/>
      </c>
      <c r="K2562" s="5" t="str">
        <f t="shared" si="317"/>
        <v/>
      </c>
      <c r="L2562" s="5"/>
      <c r="N2562" s="4"/>
      <c r="O2562" s="4" t="str">
        <f t="shared" si="319"/>
        <v/>
      </c>
      <c r="P2562" t="s">
        <v>34</v>
      </c>
      <c r="Q2562">
        <v>0</v>
      </c>
      <c r="R2562" s="5" t="str">
        <f>IF(ISNA(VLOOKUP($J2562,STOK_AWAL,15,0)),"",VLOOKUP($J2562,STOK_AWAL,15,0))</f>
        <v/>
      </c>
      <c r="S2562" s="6">
        <v>0</v>
      </c>
      <c r="T2562" s="6">
        <v>0</v>
      </c>
      <c r="V2562" t="str">
        <f>IFERROR(INDEX('3.Stok Awal'!A2562:A7557,MATCH('4.Sell to Trade'!J2562,'3.Stok Awal'!D2562:D7557,0)),"")</f>
        <v/>
      </c>
    </row>
    <row r="2563" spans="1:22" x14ac:dyDescent="0.25">
      <c r="A2563" s="15" t="str">
        <f t="shared" si="318"/>
        <v/>
      </c>
      <c r="D2563" s="5" t="str">
        <f t="shared" si="312"/>
        <v/>
      </c>
      <c r="E2563" s="5" t="str">
        <f t="shared" si="313"/>
        <v/>
      </c>
      <c r="F2563" s="5" t="str">
        <f t="shared" si="314"/>
        <v/>
      </c>
      <c r="G2563" s="5" t="str">
        <f t="shared" si="315"/>
        <v/>
      </c>
      <c r="I2563" s="5" t="str">
        <f t="shared" si="316"/>
        <v/>
      </c>
      <c r="K2563" s="5" t="str">
        <f t="shared" si="317"/>
        <v/>
      </c>
      <c r="L2563" s="5"/>
      <c r="N2563" s="4"/>
      <c r="O2563" s="4" t="str">
        <f t="shared" si="319"/>
        <v/>
      </c>
      <c r="P2563" t="s">
        <v>34</v>
      </c>
      <c r="Q2563">
        <v>0</v>
      </c>
      <c r="R2563" s="5" t="str">
        <f>IF(ISNA(VLOOKUP($J2563,STOK_AWAL,15,0)),"",VLOOKUP($J2563,STOK_AWAL,15,0))</f>
        <v/>
      </c>
      <c r="S2563" s="6">
        <v>0</v>
      </c>
      <c r="T2563" s="6">
        <v>0</v>
      </c>
      <c r="V2563" t="str">
        <f>IFERROR(INDEX('3.Stok Awal'!A2563:A7558,MATCH('4.Sell to Trade'!J2563,'3.Stok Awal'!D2563:D7558,0)),"")</f>
        <v/>
      </c>
    </row>
    <row r="2564" spans="1:22" x14ac:dyDescent="0.25">
      <c r="A2564" s="15" t="str">
        <f t="shared" si="318"/>
        <v/>
      </c>
      <c r="D2564" s="5" t="str">
        <f t="shared" si="312"/>
        <v/>
      </c>
      <c r="E2564" s="5" t="str">
        <f t="shared" si="313"/>
        <v/>
      </c>
      <c r="F2564" s="5" t="str">
        <f t="shared" si="314"/>
        <v/>
      </c>
      <c r="G2564" s="5" t="str">
        <f t="shared" si="315"/>
        <v/>
      </c>
      <c r="I2564" s="5" t="str">
        <f t="shared" si="316"/>
        <v/>
      </c>
      <c r="K2564" s="5" t="str">
        <f t="shared" si="317"/>
        <v/>
      </c>
      <c r="L2564" s="5"/>
      <c r="N2564" s="4"/>
      <c r="O2564" s="4" t="str">
        <f t="shared" si="319"/>
        <v/>
      </c>
      <c r="P2564" t="s">
        <v>34</v>
      </c>
      <c r="Q2564">
        <v>0</v>
      </c>
      <c r="R2564" s="5" t="str">
        <f>IF(ISNA(VLOOKUP($J2564,STOK_AWAL,15,0)),"",VLOOKUP($J2564,STOK_AWAL,15,0))</f>
        <v/>
      </c>
      <c r="S2564" s="6">
        <v>0</v>
      </c>
      <c r="T2564" s="6">
        <v>0</v>
      </c>
      <c r="V2564" t="str">
        <f>IFERROR(INDEX('3.Stok Awal'!A2564:A7559,MATCH('4.Sell to Trade'!J2564,'3.Stok Awal'!D2564:D7559,0)),"")</f>
        <v/>
      </c>
    </row>
    <row r="2565" spans="1:22" x14ac:dyDescent="0.25">
      <c r="A2565" s="15" t="str">
        <f t="shared" si="318"/>
        <v/>
      </c>
      <c r="D2565" s="5" t="str">
        <f t="shared" ref="D2565:D2628" si="320">IF(ISNA(VLOOKUP($C2565,MASTER_CUSTOMER,2,0)),"",VLOOKUP($C2565,MASTER_CUSTOMER,2,0))</f>
        <v/>
      </c>
      <c r="E2565" s="5" t="str">
        <f t="shared" ref="E2565:E2628" si="321">IF(ISNA(VLOOKUP($C2565,MASTER_CUSTOMER,4,0)),"",VLOOKUP($C2565,MASTER_CUSTOMER,4,0))</f>
        <v/>
      </c>
      <c r="F2565" s="5" t="str">
        <f t="shared" ref="F2565:F2628" si="322">IF(ISNA(VLOOKUP($C2565,MASTER_CUSTOMER,5,0)),"",VLOOKUP($C2565,MASTER_CUSTOMER,5,0))</f>
        <v/>
      </c>
      <c r="G2565" s="5" t="str">
        <f t="shared" ref="G2565:G2628" si="323">IF(ISNA(VLOOKUP($C2565,MASTER_CUSTOMER,3,0)),"",VLOOKUP($C2565,MASTER_CUSTOMER,3,0))</f>
        <v/>
      </c>
      <c r="I2565" s="5" t="str">
        <f t="shared" ref="I2565:I2628" si="324">IF(ISNA(VLOOKUP($H2565,MASTER_SALESMAN,2,0)),"",VLOOKUP($H2565,MASTER_SALESMAN,2,0))</f>
        <v/>
      </c>
      <c r="K2565" s="5" t="str">
        <f t="shared" ref="K2565:K2628" si="325">IF(ISNA(VLOOKUP($J2565,STOK_AWAL,2,0)),"",VLOOKUP($J2565,STOK_AWAL,2,0))</f>
        <v/>
      </c>
      <c r="L2565" s="5"/>
      <c r="N2565" s="4"/>
      <c r="O2565" s="4" t="str">
        <f t="shared" si="319"/>
        <v/>
      </c>
      <c r="P2565" t="s">
        <v>34</v>
      </c>
      <c r="Q2565">
        <v>0</v>
      </c>
      <c r="R2565" s="5" t="str">
        <f>IF(ISNA(VLOOKUP($J2565,STOK_AWAL,15,0)),"",VLOOKUP($J2565,STOK_AWAL,15,0))</f>
        <v/>
      </c>
      <c r="S2565" s="6">
        <v>0</v>
      </c>
      <c r="T2565" s="6">
        <v>0</v>
      </c>
      <c r="V2565" t="str">
        <f>IFERROR(INDEX('3.Stok Awal'!A2565:A7560,MATCH('4.Sell to Trade'!J2565,'3.Stok Awal'!D2565:D7560,0)),"")</f>
        <v/>
      </c>
    </row>
    <row r="2566" spans="1:22" x14ac:dyDescent="0.25">
      <c r="A2566" s="15" t="str">
        <f t="shared" ref="A2566:A2629" si="326">IF(B2566="","",B2566)</f>
        <v/>
      </c>
      <c r="D2566" s="5" t="str">
        <f t="shared" si="320"/>
        <v/>
      </c>
      <c r="E2566" s="5" t="str">
        <f t="shared" si="321"/>
        <v/>
      </c>
      <c r="F2566" s="5" t="str">
        <f t="shared" si="322"/>
        <v/>
      </c>
      <c r="G2566" s="5" t="str">
        <f t="shared" si="323"/>
        <v/>
      </c>
      <c r="I2566" s="5" t="str">
        <f t="shared" si="324"/>
        <v/>
      </c>
      <c r="K2566" s="5" t="str">
        <f t="shared" si="325"/>
        <v/>
      </c>
      <c r="L2566" s="5"/>
      <c r="N2566" s="4"/>
      <c r="O2566" s="4" t="str">
        <f t="shared" ref="O2566:O2629" si="327">J2566&amp;N2566</f>
        <v/>
      </c>
      <c r="P2566" t="s">
        <v>34</v>
      </c>
      <c r="Q2566">
        <v>0</v>
      </c>
      <c r="R2566" s="5" t="str">
        <f>IF(ISNA(VLOOKUP($J2566,STOK_AWAL,15,0)),"",VLOOKUP($J2566,STOK_AWAL,15,0))</f>
        <v/>
      </c>
      <c r="S2566" s="6">
        <v>0</v>
      </c>
      <c r="T2566" s="6">
        <v>0</v>
      </c>
      <c r="V2566" t="str">
        <f>IFERROR(INDEX('3.Stok Awal'!A2566:A7561,MATCH('4.Sell to Trade'!J2566,'3.Stok Awal'!D2566:D7561,0)),"")</f>
        <v/>
      </c>
    </row>
    <row r="2567" spans="1:22" x14ac:dyDescent="0.25">
      <c r="A2567" s="15" t="str">
        <f t="shared" si="326"/>
        <v/>
      </c>
      <c r="D2567" s="5" t="str">
        <f t="shared" si="320"/>
        <v/>
      </c>
      <c r="E2567" s="5" t="str">
        <f t="shared" si="321"/>
        <v/>
      </c>
      <c r="F2567" s="5" t="str">
        <f t="shared" si="322"/>
        <v/>
      </c>
      <c r="G2567" s="5" t="str">
        <f t="shared" si="323"/>
        <v/>
      </c>
      <c r="I2567" s="5" t="str">
        <f t="shared" si="324"/>
        <v/>
      </c>
      <c r="K2567" s="5" t="str">
        <f t="shared" si="325"/>
        <v/>
      </c>
      <c r="L2567" s="5"/>
      <c r="N2567" s="4"/>
      <c r="O2567" s="4" t="str">
        <f t="shared" si="327"/>
        <v/>
      </c>
      <c r="P2567" t="s">
        <v>34</v>
      </c>
      <c r="Q2567">
        <v>0</v>
      </c>
      <c r="R2567" s="5" t="str">
        <f>IF(ISNA(VLOOKUP($J2567,STOK_AWAL,15,0)),"",VLOOKUP($J2567,STOK_AWAL,15,0))</f>
        <v/>
      </c>
      <c r="S2567" s="6">
        <v>0</v>
      </c>
      <c r="T2567" s="6">
        <v>0</v>
      </c>
      <c r="V2567" t="str">
        <f>IFERROR(INDEX('3.Stok Awal'!A2567:A7562,MATCH('4.Sell to Trade'!J2567,'3.Stok Awal'!D2567:D7562,0)),"")</f>
        <v/>
      </c>
    </row>
    <row r="2568" spans="1:22" x14ac:dyDescent="0.25">
      <c r="A2568" s="15" t="str">
        <f t="shared" si="326"/>
        <v/>
      </c>
      <c r="D2568" s="5" t="str">
        <f t="shared" si="320"/>
        <v/>
      </c>
      <c r="E2568" s="5" t="str">
        <f t="shared" si="321"/>
        <v/>
      </c>
      <c r="F2568" s="5" t="str">
        <f t="shared" si="322"/>
        <v/>
      </c>
      <c r="G2568" s="5" t="str">
        <f t="shared" si="323"/>
        <v/>
      </c>
      <c r="I2568" s="5" t="str">
        <f t="shared" si="324"/>
        <v/>
      </c>
      <c r="K2568" s="5" t="str">
        <f t="shared" si="325"/>
        <v/>
      </c>
      <c r="L2568" s="5"/>
      <c r="N2568" s="4"/>
      <c r="O2568" s="4" t="str">
        <f t="shared" si="327"/>
        <v/>
      </c>
      <c r="P2568" t="s">
        <v>34</v>
      </c>
      <c r="Q2568">
        <v>0</v>
      </c>
      <c r="R2568" s="5" t="str">
        <f>IF(ISNA(VLOOKUP($J2568,STOK_AWAL,15,0)),"",VLOOKUP($J2568,STOK_AWAL,15,0))</f>
        <v/>
      </c>
      <c r="S2568" s="6">
        <v>0</v>
      </c>
      <c r="T2568" s="6">
        <v>0</v>
      </c>
      <c r="V2568" t="str">
        <f>IFERROR(INDEX('3.Stok Awal'!A2568:A7563,MATCH('4.Sell to Trade'!J2568,'3.Stok Awal'!D2568:D7563,0)),"")</f>
        <v/>
      </c>
    </row>
    <row r="2569" spans="1:22" x14ac:dyDescent="0.25">
      <c r="A2569" s="15" t="str">
        <f t="shared" si="326"/>
        <v/>
      </c>
      <c r="D2569" s="5" t="str">
        <f t="shared" si="320"/>
        <v/>
      </c>
      <c r="E2569" s="5" t="str">
        <f t="shared" si="321"/>
        <v/>
      </c>
      <c r="F2569" s="5" t="str">
        <f t="shared" si="322"/>
        <v/>
      </c>
      <c r="G2569" s="5" t="str">
        <f t="shared" si="323"/>
        <v/>
      </c>
      <c r="I2569" s="5" t="str">
        <f t="shared" si="324"/>
        <v/>
      </c>
      <c r="K2569" s="5" t="str">
        <f t="shared" si="325"/>
        <v/>
      </c>
      <c r="L2569" s="5"/>
      <c r="N2569" s="4"/>
      <c r="O2569" s="4" t="str">
        <f t="shared" si="327"/>
        <v/>
      </c>
      <c r="P2569" t="s">
        <v>34</v>
      </c>
      <c r="Q2569">
        <v>0</v>
      </c>
      <c r="R2569" s="5" t="str">
        <f>IF(ISNA(VLOOKUP($J2569,STOK_AWAL,15,0)),"",VLOOKUP($J2569,STOK_AWAL,15,0))</f>
        <v/>
      </c>
      <c r="S2569" s="6">
        <v>0</v>
      </c>
      <c r="T2569" s="6">
        <v>0</v>
      </c>
      <c r="V2569" t="str">
        <f>IFERROR(INDEX('3.Stok Awal'!A2569:A7564,MATCH('4.Sell to Trade'!J2569,'3.Stok Awal'!D2569:D7564,0)),"")</f>
        <v/>
      </c>
    </row>
    <row r="2570" spans="1:22" x14ac:dyDescent="0.25">
      <c r="A2570" s="15" t="str">
        <f t="shared" si="326"/>
        <v/>
      </c>
      <c r="D2570" s="5" t="str">
        <f t="shared" si="320"/>
        <v/>
      </c>
      <c r="E2570" s="5" t="str">
        <f t="shared" si="321"/>
        <v/>
      </c>
      <c r="F2570" s="5" t="str">
        <f t="shared" si="322"/>
        <v/>
      </c>
      <c r="G2570" s="5" t="str">
        <f t="shared" si="323"/>
        <v/>
      </c>
      <c r="I2570" s="5" t="str">
        <f t="shared" si="324"/>
        <v/>
      </c>
      <c r="K2570" s="5" t="str">
        <f t="shared" si="325"/>
        <v/>
      </c>
      <c r="L2570" s="5"/>
      <c r="N2570" s="4"/>
      <c r="O2570" s="4" t="str">
        <f t="shared" si="327"/>
        <v/>
      </c>
      <c r="P2570" t="s">
        <v>34</v>
      </c>
      <c r="Q2570">
        <v>0</v>
      </c>
      <c r="R2570" s="5" t="str">
        <f>IF(ISNA(VLOOKUP($J2570,STOK_AWAL,15,0)),"",VLOOKUP($J2570,STOK_AWAL,15,0))</f>
        <v/>
      </c>
      <c r="S2570" s="6">
        <v>0</v>
      </c>
      <c r="T2570" s="6">
        <v>0</v>
      </c>
      <c r="V2570" t="str">
        <f>IFERROR(INDEX('3.Stok Awal'!A2570:A7565,MATCH('4.Sell to Trade'!J2570,'3.Stok Awal'!D2570:D7565,0)),"")</f>
        <v/>
      </c>
    </row>
    <row r="2571" spans="1:22" x14ac:dyDescent="0.25">
      <c r="A2571" s="15" t="str">
        <f t="shared" si="326"/>
        <v/>
      </c>
      <c r="D2571" s="5" t="str">
        <f t="shared" si="320"/>
        <v/>
      </c>
      <c r="E2571" s="5" t="str">
        <f t="shared" si="321"/>
        <v/>
      </c>
      <c r="F2571" s="5" t="str">
        <f t="shared" si="322"/>
        <v/>
      </c>
      <c r="G2571" s="5" t="str">
        <f t="shared" si="323"/>
        <v/>
      </c>
      <c r="I2571" s="5" t="str">
        <f t="shared" si="324"/>
        <v/>
      </c>
      <c r="K2571" s="5" t="str">
        <f t="shared" si="325"/>
        <v/>
      </c>
      <c r="L2571" s="5"/>
      <c r="N2571" s="4"/>
      <c r="O2571" s="4" t="str">
        <f t="shared" si="327"/>
        <v/>
      </c>
      <c r="P2571" t="s">
        <v>34</v>
      </c>
      <c r="Q2571">
        <v>0</v>
      </c>
      <c r="R2571" s="5" t="str">
        <f>IF(ISNA(VLOOKUP($J2571,STOK_AWAL,15,0)),"",VLOOKUP($J2571,STOK_AWAL,15,0))</f>
        <v/>
      </c>
      <c r="S2571" s="6">
        <v>0</v>
      </c>
      <c r="T2571" s="6">
        <v>0</v>
      </c>
      <c r="V2571" t="str">
        <f>IFERROR(INDEX('3.Stok Awal'!A2571:A7566,MATCH('4.Sell to Trade'!J2571,'3.Stok Awal'!D2571:D7566,0)),"")</f>
        <v/>
      </c>
    </row>
    <row r="2572" spans="1:22" x14ac:dyDescent="0.25">
      <c r="A2572" s="15" t="str">
        <f t="shared" si="326"/>
        <v/>
      </c>
      <c r="D2572" s="5" t="str">
        <f t="shared" si="320"/>
        <v/>
      </c>
      <c r="E2572" s="5" t="str">
        <f t="shared" si="321"/>
        <v/>
      </c>
      <c r="F2572" s="5" t="str">
        <f t="shared" si="322"/>
        <v/>
      </c>
      <c r="G2572" s="5" t="str">
        <f t="shared" si="323"/>
        <v/>
      </c>
      <c r="I2572" s="5" t="str">
        <f t="shared" si="324"/>
        <v/>
      </c>
      <c r="K2572" s="5" t="str">
        <f t="shared" si="325"/>
        <v/>
      </c>
      <c r="L2572" s="5"/>
      <c r="N2572" s="4"/>
      <c r="O2572" s="4" t="str">
        <f t="shared" si="327"/>
        <v/>
      </c>
      <c r="P2572" t="s">
        <v>34</v>
      </c>
      <c r="Q2572">
        <v>0</v>
      </c>
      <c r="R2572" s="5" t="str">
        <f>IF(ISNA(VLOOKUP($J2572,STOK_AWAL,15,0)),"",VLOOKUP($J2572,STOK_AWAL,15,0))</f>
        <v/>
      </c>
      <c r="S2572" s="6">
        <v>0</v>
      </c>
      <c r="T2572" s="6">
        <v>0</v>
      </c>
      <c r="V2572" t="str">
        <f>IFERROR(INDEX('3.Stok Awal'!A2572:A7567,MATCH('4.Sell to Trade'!J2572,'3.Stok Awal'!D2572:D7567,0)),"")</f>
        <v/>
      </c>
    </row>
    <row r="2573" spans="1:22" x14ac:dyDescent="0.25">
      <c r="A2573" s="15" t="str">
        <f t="shared" si="326"/>
        <v/>
      </c>
      <c r="D2573" s="5" t="str">
        <f t="shared" si="320"/>
        <v/>
      </c>
      <c r="E2573" s="5" t="str">
        <f t="shared" si="321"/>
        <v/>
      </c>
      <c r="F2573" s="5" t="str">
        <f t="shared" si="322"/>
        <v/>
      </c>
      <c r="G2573" s="5" t="str">
        <f t="shared" si="323"/>
        <v/>
      </c>
      <c r="I2573" s="5" t="str">
        <f t="shared" si="324"/>
        <v/>
      </c>
      <c r="K2573" s="5" t="str">
        <f t="shared" si="325"/>
        <v/>
      </c>
      <c r="L2573" s="5"/>
      <c r="N2573" s="4"/>
      <c r="O2573" s="4" t="str">
        <f t="shared" si="327"/>
        <v/>
      </c>
      <c r="P2573" t="s">
        <v>34</v>
      </c>
      <c r="Q2573">
        <v>0</v>
      </c>
      <c r="R2573" s="5" t="str">
        <f>IF(ISNA(VLOOKUP($J2573,STOK_AWAL,15,0)),"",VLOOKUP($J2573,STOK_AWAL,15,0))</f>
        <v/>
      </c>
      <c r="S2573" s="6">
        <v>0</v>
      </c>
      <c r="T2573" s="6">
        <v>0</v>
      </c>
      <c r="V2573" t="str">
        <f>IFERROR(INDEX('3.Stok Awal'!A2573:A7568,MATCH('4.Sell to Trade'!J2573,'3.Stok Awal'!D2573:D7568,0)),"")</f>
        <v/>
      </c>
    </row>
    <row r="2574" spans="1:22" x14ac:dyDescent="0.25">
      <c r="A2574" s="15" t="str">
        <f t="shared" si="326"/>
        <v/>
      </c>
      <c r="D2574" s="5" t="str">
        <f t="shared" si="320"/>
        <v/>
      </c>
      <c r="E2574" s="5" t="str">
        <f t="shared" si="321"/>
        <v/>
      </c>
      <c r="F2574" s="5" t="str">
        <f t="shared" si="322"/>
        <v/>
      </c>
      <c r="G2574" s="5" t="str">
        <f t="shared" si="323"/>
        <v/>
      </c>
      <c r="I2574" s="5" t="str">
        <f t="shared" si="324"/>
        <v/>
      </c>
      <c r="K2574" s="5" t="str">
        <f t="shared" si="325"/>
        <v/>
      </c>
      <c r="L2574" s="5"/>
      <c r="N2574" s="4"/>
      <c r="O2574" s="4" t="str">
        <f t="shared" si="327"/>
        <v/>
      </c>
      <c r="P2574" t="s">
        <v>34</v>
      </c>
      <c r="Q2574">
        <v>0</v>
      </c>
      <c r="R2574" s="5" t="str">
        <f>IF(ISNA(VLOOKUP($J2574,STOK_AWAL,15,0)),"",VLOOKUP($J2574,STOK_AWAL,15,0))</f>
        <v/>
      </c>
      <c r="S2574" s="6">
        <v>0</v>
      </c>
      <c r="T2574" s="6">
        <v>0</v>
      </c>
      <c r="V2574" t="str">
        <f>IFERROR(INDEX('3.Stok Awal'!A2574:A7569,MATCH('4.Sell to Trade'!J2574,'3.Stok Awal'!D2574:D7569,0)),"")</f>
        <v/>
      </c>
    </row>
    <row r="2575" spans="1:22" x14ac:dyDescent="0.25">
      <c r="A2575" s="15" t="str">
        <f t="shared" si="326"/>
        <v/>
      </c>
      <c r="D2575" s="5" t="str">
        <f t="shared" si="320"/>
        <v/>
      </c>
      <c r="E2575" s="5" t="str">
        <f t="shared" si="321"/>
        <v/>
      </c>
      <c r="F2575" s="5" t="str">
        <f t="shared" si="322"/>
        <v/>
      </c>
      <c r="G2575" s="5" t="str">
        <f t="shared" si="323"/>
        <v/>
      </c>
      <c r="I2575" s="5" t="str">
        <f t="shared" si="324"/>
        <v/>
      </c>
      <c r="K2575" s="5" t="str">
        <f t="shared" si="325"/>
        <v/>
      </c>
      <c r="L2575" s="5"/>
      <c r="N2575" s="4"/>
      <c r="O2575" s="4" t="str">
        <f t="shared" si="327"/>
        <v/>
      </c>
      <c r="P2575" t="s">
        <v>34</v>
      </c>
      <c r="Q2575">
        <v>0</v>
      </c>
      <c r="R2575" s="5" t="str">
        <f>IF(ISNA(VLOOKUP($J2575,STOK_AWAL,15,0)),"",VLOOKUP($J2575,STOK_AWAL,15,0))</f>
        <v/>
      </c>
      <c r="S2575" s="6">
        <v>0</v>
      </c>
      <c r="T2575" s="6">
        <v>0</v>
      </c>
      <c r="V2575" t="str">
        <f>IFERROR(INDEX('3.Stok Awal'!A2575:A7570,MATCH('4.Sell to Trade'!J2575,'3.Stok Awal'!D2575:D7570,0)),"")</f>
        <v/>
      </c>
    </row>
    <row r="2576" spans="1:22" x14ac:dyDescent="0.25">
      <c r="A2576" s="15" t="str">
        <f t="shared" si="326"/>
        <v/>
      </c>
      <c r="D2576" s="5" t="str">
        <f t="shared" si="320"/>
        <v/>
      </c>
      <c r="E2576" s="5" t="str">
        <f t="shared" si="321"/>
        <v/>
      </c>
      <c r="F2576" s="5" t="str">
        <f t="shared" si="322"/>
        <v/>
      </c>
      <c r="G2576" s="5" t="str">
        <f t="shared" si="323"/>
        <v/>
      </c>
      <c r="I2576" s="5" t="str">
        <f t="shared" si="324"/>
        <v/>
      </c>
      <c r="K2576" s="5" t="str">
        <f t="shared" si="325"/>
        <v/>
      </c>
      <c r="L2576" s="5"/>
      <c r="N2576" s="4"/>
      <c r="O2576" s="4" t="str">
        <f t="shared" si="327"/>
        <v/>
      </c>
      <c r="P2576" t="s">
        <v>34</v>
      </c>
      <c r="Q2576">
        <v>0</v>
      </c>
      <c r="R2576" s="5" t="str">
        <f>IF(ISNA(VLOOKUP($J2576,STOK_AWAL,15,0)),"",VLOOKUP($J2576,STOK_AWAL,15,0))</f>
        <v/>
      </c>
      <c r="S2576" s="6">
        <v>0</v>
      </c>
      <c r="T2576" s="6">
        <v>0</v>
      </c>
      <c r="V2576" t="str">
        <f>IFERROR(INDEX('3.Stok Awal'!A2576:A7571,MATCH('4.Sell to Trade'!J2576,'3.Stok Awal'!D2576:D7571,0)),"")</f>
        <v/>
      </c>
    </row>
    <row r="2577" spans="1:22" x14ac:dyDescent="0.25">
      <c r="A2577" s="15" t="str">
        <f t="shared" si="326"/>
        <v/>
      </c>
      <c r="D2577" s="5" t="str">
        <f t="shared" si="320"/>
        <v/>
      </c>
      <c r="E2577" s="5" t="str">
        <f t="shared" si="321"/>
        <v/>
      </c>
      <c r="F2577" s="5" t="str">
        <f t="shared" si="322"/>
        <v/>
      </c>
      <c r="G2577" s="5" t="str">
        <f t="shared" si="323"/>
        <v/>
      </c>
      <c r="I2577" s="5" t="str">
        <f t="shared" si="324"/>
        <v/>
      </c>
      <c r="K2577" s="5" t="str">
        <f t="shared" si="325"/>
        <v/>
      </c>
      <c r="L2577" s="5"/>
      <c r="N2577" s="4"/>
      <c r="O2577" s="4" t="str">
        <f t="shared" si="327"/>
        <v/>
      </c>
      <c r="P2577" t="s">
        <v>34</v>
      </c>
      <c r="Q2577">
        <v>0</v>
      </c>
      <c r="R2577" s="5" t="str">
        <f>IF(ISNA(VLOOKUP($J2577,STOK_AWAL,15,0)),"",VLOOKUP($J2577,STOK_AWAL,15,0))</f>
        <v/>
      </c>
      <c r="S2577" s="6">
        <v>0</v>
      </c>
      <c r="T2577" s="6">
        <v>0</v>
      </c>
      <c r="V2577" t="str">
        <f>IFERROR(INDEX('3.Stok Awal'!A2577:A7572,MATCH('4.Sell to Trade'!J2577,'3.Stok Awal'!D2577:D7572,0)),"")</f>
        <v/>
      </c>
    </row>
    <row r="2578" spans="1:22" x14ac:dyDescent="0.25">
      <c r="A2578" s="15" t="str">
        <f t="shared" si="326"/>
        <v/>
      </c>
      <c r="D2578" s="5" t="str">
        <f t="shared" si="320"/>
        <v/>
      </c>
      <c r="E2578" s="5" t="str">
        <f t="shared" si="321"/>
        <v/>
      </c>
      <c r="F2578" s="5" t="str">
        <f t="shared" si="322"/>
        <v/>
      </c>
      <c r="G2578" s="5" t="str">
        <f t="shared" si="323"/>
        <v/>
      </c>
      <c r="I2578" s="5" t="str">
        <f t="shared" si="324"/>
        <v/>
      </c>
      <c r="K2578" s="5" t="str">
        <f t="shared" si="325"/>
        <v/>
      </c>
      <c r="L2578" s="5"/>
      <c r="N2578" s="4"/>
      <c r="O2578" s="4" t="str">
        <f t="shared" si="327"/>
        <v/>
      </c>
      <c r="P2578" t="s">
        <v>34</v>
      </c>
      <c r="Q2578">
        <v>0</v>
      </c>
      <c r="R2578" s="5" t="str">
        <f>IF(ISNA(VLOOKUP($J2578,STOK_AWAL,15,0)),"",VLOOKUP($J2578,STOK_AWAL,15,0))</f>
        <v/>
      </c>
      <c r="S2578" s="6">
        <v>0</v>
      </c>
      <c r="T2578" s="6">
        <v>0</v>
      </c>
      <c r="V2578" t="str">
        <f>IFERROR(INDEX('3.Stok Awal'!A2578:A7573,MATCH('4.Sell to Trade'!J2578,'3.Stok Awal'!D2578:D7573,0)),"")</f>
        <v/>
      </c>
    </row>
    <row r="2579" spans="1:22" x14ac:dyDescent="0.25">
      <c r="A2579" s="15" t="str">
        <f t="shared" si="326"/>
        <v/>
      </c>
      <c r="D2579" s="5" t="str">
        <f t="shared" si="320"/>
        <v/>
      </c>
      <c r="E2579" s="5" t="str">
        <f t="shared" si="321"/>
        <v/>
      </c>
      <c r="F2579" s="5" t="str">
        <f t="shared" si="322"/>
        <v/>
      </c>
      <c r="G2579" s="5" t="str">
        <f t="shared" si="323"/>
        <v/>
      </c>
      <c r="I2579" s="5" t="str">
        <f t="shared" si="324"/>
        <v/>
      </c>
      <c r="K2579" s="5" t="str">
        <f t="shared" si="325"/>
        <v/>
      </c>
      <c r="L2579" s="5"/>
      <c r="N2579" s="4"/>
      <c r="O2579" s="4" t="str">
        <f t="shared" si="327"/>
        <v/>
      </c>
      <c r="P2579" t="s">
        <v>34</v>
      </c>
      <c r="Q2579">
        <v>0</v>
      </c>
      <c r="R2579" s="5" t="str">
        <f>IF(ISNA(VLOOKUP($J2579,STOK_AWAL,15,0)),"",VLOOKUP($J2579,STOK_AWAL,15,0))</f>
        <v/>
      </c>
      <c r="S2579" s="6">
        <v>0</v>
      </c>
      <c r="T2579" s="6">
        <v>0</v>
      </c>
      <c r="V2579" t="str">
        <f>IFERROR(INDEX('3.Stok Awal'!A2579:A7574,MATCH('4.Sell to Trade'!J2579,'3.Stok Awal'!D2579:D7574,0)),"")</f>
        <v/>
      </c>
    </row>
    <row r="2580" spans="1:22" x14ac:dyDescent="0.25">
      <c r="A2580" s="15" t="str">
        <f t="shared" si="326"/>
        <v/>
      </c>
      <c r="D2580" s="5" t="str">
        <f t="shared" si="320"/>
        <v/>
      </c>
      <c r="E2580" s="5" t="str">
        <f t="shared" si="321"/>
        <v/>
      </c>
      <c r="F2580" s="5" t="str">
        <f t="shared" si="322"/>
        <v/>
      </c>
      <c r="G2580" s="5" t="str">
        <f t="shared" si="323"/>
        <v/>
      </c>
      <c r="I2580" s="5" t="str">
        <f t="shared" si="324"/>
        <v/>
      </c>
      <c r="K2580" s="5" t="str">
        <f t="shared" si="325"/>
        <v/>
      </c>
      <c r="L2580" s="5"/>
      <c r="N2580" s="4"/>
      <c r="O2580" s="4" t="str">
        <f t="shared" si="327"/>
        <v/>
      </c>
      <c r="P2580" t="s">
        <v>34</v>
      </c>
      <c r="Q2580">
        <v>0</v>
      </c>
      <c r="R2580" s="5" t="str">
        <f>IF(ISNA(VLOOKUP($J2580,STOK_AWAL,15,0)),"",VLOOKUP($J2580,STOK_AWAL,15,0))</f>
        <v/>
      </c>
      <c r="S2580" s="6">
        <v>0</v>
      </c>
      <c r="T2580" s="6">
        <v>0</v>
      </c>
      <c r="V2580" t="str">
        <f>IFERROR(INDEX('3.Stok Awal'!A2580:A7575,MATCH('4.Sell to Trade'!J2580,'3.Stok Awal'!D2580:D7575,0)),"")</f>
        <v/>
      </c>
    </row>
    <row r="2581" spans="1:22" x14ac:dyDescent="0.25">
      <c r="A2581" s="15" t="str">
        <f t="shared" si="326"/>
        <v/>
      </c>
      <c r="D2581" s="5" t="str">
        <f t="shared" si="320"/>
        <v/>
      </c>
      <c r="E2581" s="5" t="str">
        <f t="shared" si="321"/>
        <v/>
      </c>
      <c r="F2581" s="5" t="str">
        <f t="shared" si="322"/>
        <v/>
      </c>
      <c r="G2581" s="5" t="str">
        <f t="shared" si="323"/>
        <v/>
      </c>
      <c r="I2581" s="5" t="str">
        <f t="shared" si="324"/>
        <v/>
      </c>
      <c r="K2581" s="5" t="str">
        <f t="shared" si="325"/>
        <v/>
      </c>
      <c r="L2581" s="5"/>
      <c r="N2581" s="4"/>
      <c r="O2581" s="4" t="str">
        <f t="shared" si="327"/>
        <v/>
      </c>
      <c r="P2581" t="s">
        <v>34</v>
      </c>
      <c r="Q2581">
        <v>0</v>
      </c>
      <c r="R2581" s="5" t="str">
        <f>IF(ISNA(VLOOKUP($J2581,STOK_AWAL,15,0)),"",VLOOKUP($J2581,STOK_AWAL,15,0))</f>
        <v/>
      </c>
      <c r="S2581" s="6">
        <v>0</v>
      </c>
      <c r="T2581" s="6">
        <v>0</v>
      </c>
      <c r="V2581" t="str">
        <f>IFERROR(INDEX('3.Stok Awal'!A2581:A7576,MATCH('4.Sell to Trade'!J2581,'3.Stok Awal'!D2581:D7576,0)),"")</f>
        <v/>
      </c>
    </row>
    <row r="2582" spans="1:22" x14ac:dyDescent="0.25">
      <c r="A2582" s="15" t="str">
        <f t="shared" si="326"/>
        <v/>
      </c>
      <c r="D2582" s="5" t="str">
        <f t="shared" si="320"/>
        <v/>
      </c>
      <c r="E2582" s="5" t="str">
        <f t="shared" si="321"/>
        <v/>
      </c>
      <c r="F2582" s="5" t="str">
        <f t="shared" si="322"/>
        <v/>
      </c>
      <c r="G2582" s="5" t="str">
        <f t="shared" si="323"/>
        <v/>
      </c>
      <c r="I2582" s="5" t="str">
        <f t="shared" si="324"/>
        <v/>
      </c>
      <c r="K2582" s="5" t="str">
        <f t="shared" si="325"/>
        <v/>
      </c>
      <c r="L2582" s="5"/>
      <c r="N2582" s="4"/>
      <c r="O2582" s="4" t="str">
        <f t="shared" si="327"/>
        <v/>
      </c>
      <c r="P2582" t="s">
        <v>34</v>
      </c>
      <c r="Q2582">
        <v>0</v>
      </c>
      <c r="R2582" s="5" t="str">
        <f>IF(ISNA(VLOOKUP($J2582,STOK_AWAL,15,0)),"",VLOOKUP($J2582,STOK_AWAL,15,0))</f>
        <v/>
      </c>
      <c r="S2582" s="6">
        <v>0</v>
      </c>
      <c r="T2582" s="6">
        <v>0</v>
      </c>
      <c r="V2582" t="str">
        <f>IFERROR(INDEX('3.Stok Awal'!A2582:A7577,MATCH('4.Sell to Trade'!J2582,'3.Stok Awal'!D2582:D7577,0)),"")</f>
        <v/>
      </c>
    </row>
    <row r="2583" spans="1:22" x14ac:dyDescent="0.25">
      <c r="A2583" s="15" t="str">
        <f t="shared" si="326"/>
        <v/>
      </c>
      <c r="D2583" s="5" t="str">
        <f t="shared" si="320"/>
        <v/>
      </c>
      <c r="E2583" s="5" t="str">
        <f t="shared" si="321"/>
        <v/>
      </c>
      <c r="F2583" s="5" t="str">
        <f t="shared" si="322"/>
        <v/>
      </c>
      <c r="G2583" s="5" t="str">
        <f t="shared" si="323"/>
        <v/>
      </c>
      <c r="I2583" s="5" t="str">
        <f t="shared" si="324"/>
        <v/>
      </c>
      <c r="K2583" s="5" t="str">
        <f t="shared" si="325"/>
        <v/>
      </c>
      <c r="L2583" s="5"/>
      <c r="N2583" s="4"/>
      <c r="O2583" s="4" t="str">
        <f t="shared" si="327"/>
        <v/>
      </c>
      <c r="P2583" t="s">
        <v>34</v>
      </c>
      <c r="Q2583">
        <v>0</v>
      </c>
      <c r="R2583" s="5" t="str">
        <f>IF(ISNA(VLOOKUP($J2583,STOK_AWAL,15,0)),"",VLOOKUP($J2583,STOK_AWAL,15,0))</f>
        <v/>
      </c>
      <c r="S2583" s="6">
        <v>0</v>
      </c>
      <c r="T2583" s="6">
        <v>0</v>
      </c>
      <c r="V2583" t="str">
        <f>IFERROR(INDEX('3.Stok Awal'!A2583:A7578,MATCH('4.Sell to Trade'!J2583,'3.Stok Awal'!D2583:D7578,0)),"")</f>
        <v/>
      </c>
    </row>
    <row r="2584" spans="1:22" x14ac:dyDescent="0.25">
      <c r="A2584" s="15" t="str">
        <f t="shared" si="326"/>
        <v/>
      </c>
      <c r="D2584" s="5" t="str">
        <f t="shared" si="320"/>
        <v/>
      </c>
      <c r="E2584" s="5" t="str">
        <f t="shared" si="321"/>
        <v/>
      </c>
      <c r="F2584" s="5" t="str">
        <f t="shared" si="322"/>
        <v/>
      </c>
      <c r="G2584" s="5" t="str">
        <f t="shared" si="323"/>
        <v/>
      </c>
      <c r="I2584" s="5" t="str">
        <f t="shared" si="324"/>
        <v/>
      </c>
      <c r="K2584" s="5" t="str">
        <f t="shared" si="325"/>
        <v/>
      </c>
      <c r="L2584" s="5"/>
      <c r="N2584" s="4"/>
      <c r="O2584" s="4" t="str">
        <f t="shared" si="327"/>
        <v/>
      </c>
      <c r="P2584" t="s">
        <v>34</v>
      </c>
      <c r="Q2584">
        <v>0</v>
      </c>
      <c r="R2584" s="5" t="str">
        <f>IF(ISNA(VLOOKUP($J2584,STOK_AWAL,15,0)),"",VLOOKUP($J2584,STOK_AWAL,15,0))</f>
        <v/>
      </c>
      <c r="S2584" s="6">
        <v>0</v>
      </c>
      <c r="T2584" s="6">
        <v>0</v>
      </c>
      <c r="V2584" t="str">
        <f>IFERROR(INDEX('3.Stok Awal'!A2584:A7579,MATCH('4.Sell to Trade'!J2584,'3.Stok Awal'!D2584:D7579,0)),"")</f>
        <v/>
      </c>
    </row>
    <row r="2585" spans="1:22" x14ac:dyDescent="0.25">
      <c r="A2585" s="15" t="str">
        <f t="shared" si="326"/>
        <v/>
      </c>
      <c r="D2585" s="5" t="str">
        <f t="shared" si="320"/>
        <v/>
      </c>
      <c r="E2585" s="5" t="str">
        <f t="shared" si="321"/>
        <v/>
      </c>
      <c r="F2585" s="5" t="str">
        <f t="shared" si="322"/>
        <v/>
      </c>
      <c r="G2585" s="5" t="str">
        <f t="shared" si="323"/>
        <v/>
      </c>
      <c r="I2585" s="5" t="str">
        <f t="shared" si="324"/>
        <v/>
      </c>
      <c r="K2585" s="5" t="str">
        <f t="shared" si="325"/>
        <v/>
      </c>
      <c r="L2585" s="5"/>
      <c r="N2585" s="4"/>
      <c r="O2585" s="4" t="str">
        <f t="shared" si="327"/>
        <v/>
      </c>
      <c r="P2585" t="s">
        <v>34</v>
      </c>
      <c r="Q2585">
        <v>0</v>
      </c>
      <c r="R2585" s="5" t="str">
        <f>IF(ISNA(VLOOKUP($J2585,STOK_AWAL,15,0)),"",VLOOKUP($J2585,STOK_AWAL,15,0))</f>
        <v/>
      </c>
      <c r="S2585" s="6">
        <v>0</v>
      </c>
      <c r="T2585" s="6">
        <v>0</v>
      </c>
      <c r="V2585" t="str">
        <f>IFERROR(INDEX('3.Stok Awal'!A2585:A7580,MATCH('4.Sell to Trade'!J2585,'3.Stok Awal'!D2585:D7580,0)),"")</f>
        <v/>
      </c>
    </row>
    <row r="2586" spans="1:22" x14ac:dyDescent="0.25">
      <c r="A2586" s="15" t="str">
        <f t="shared" si="326"/>
        <v/>
      </c>
      <c r="D2586" s="5" t="str">
        <f t="shared" si="320"/>
        <v/>
      </c>
      <c r="E2586" s="5" t="str">
        <f t="shared" si="321"/>
        <v/>
      </c>
      <c r="F2586" s="5" t="str">
        <f t="shared" si="322"/>
        <v/>
      </c>
      <c r="G2586" s="5" t="str">
        <f t="shared" si="323"/>
        <v/>
      </c>
      <c r="I2586" s="5" t="str">
        <f t="shared" si="324"/>
        <v/>
      </c>
      <c r="K2586" s="5" t="str">
        <f t="shared" si="325"/>
        <v/>
      </c>
      <c r="L2586" s="5"/>
      <c r="N2586" s="4"/>
      <c r="O2586" s="4" t="str">
        <f t="shared" si="327"/>
        <v/>
      </c>
      <c r="P2586" t="s">
        <v>34</v>
      </c>
      <c r="Q2586">
        <v>0</v>
      </c>
      <c r="R2586" s="5" t="str">
        <f>IF(ISNA(VLOOKUP($J2586,STOK_AWAL,15,0)),"",VLOOKUP($J2586,STOK_AWAL,15,0))</f>
        <v/>
      </c>
      <c r="S2586" s="6">
        <v>0</v>
      </c>
      <c r="T2586" s="6">
        <v>0</v>
      </c>
      <c r="V2586" t="str">
        <f>IFERROR(INDEX('3.Stok Awal'!A2586:A7581,MATCH('4.Sell to Trade'!J2586,'3.Stok Awal'!D2586:D7581,0)),"")</f>
        <v/>
      </c>
    </row>
    <row r="2587" spans="1:22" x14ac:dyDescent="0.25">
      <c r="A2587" s="15" t="str">
        <f t="shared" si="326"/>
        <v/>
      </c>
      <c r="D2587" s="5" t="str">
        <f t="shared" si="320"/>
        <v/>
      </c>
      <c r="E2587" s="5" t="str">
        <f t="shared" si="321"/>
        <v/>
      </c>
      <c r="F2587" s="5" t="str">
        <f t="shared" si="322"/>
        <v/>
      </c>
      <c r="G2587" s="5" t="str">
        <f t="shared" si="323"/>
        <v/>
      </c>
      <c r="I2587" s="5" t="str">
        <f t="shared" si="324"/>
        <v/>
      </c>
      <c r="K2587" s="5" t="str">
        <f t="shared" si="325"/>
        <v/>
      </c>
      <c r="L2587" s="5"/>
      <c r="N2587" s="4"/>
      <c r="O2587" s="4" t="str">
        <f t="shared" si="327"/>
        <v/>
      </c>
      <c r="P2587" t="s">
        <v>34</v>
      </c>
      <c r="Q2587">
        <v>0</v>
      </c>
      <c r="R2587" s="5" t="str">
        <f>IF(ISNA(VLOOKUP($J2587,STOK_AWAL,15,0)),"",VLOOKUP($J2587,STOK_AWAL,15,0))</f>
        <v/>
      </c>
      <c r="S2587" s="6">
        <v>0</v>
      </c>
      <c r="T2587" s="6">
        <v>0</v>
      </c>
      <c r="V2587" t="str">
        <f>IFERROR(INDEX('3.Stok Awal'!A2587:A7582,MATCH('4.Sell to Trade'!J2587,'3.Stok Awal'!D2587:D7582,0)),"")</f>
        <v/>
      </c>
    </row>
    <row r="2588" spans="1:22" x14ac:dyDescent="0.25">
      <c r="A2588" s="15" t="str">
        <f t="shared" si="326"/>
        <v/>
      </c>
      <c r="D2588" s="5" t="str">
        <f t="shared" si="320"/>
        <v/>
      </c>
      <c r="E2588" s="5" t="str">
        <f t="shared" si="321"/>
        <v/>
      </c>
      <c r="F2588" s="5" t="str">
        <f t="shared" si="322"/>
        <v/>
      </c>
      <c r="G2588" s="5" t="str">
        <f t="shared" si="323"/>
        <v/>
      </c>
      <c r="I2588" s="5" t="str">
        <f t="shared" si="324"/>
        <v/>
      </c>
      <c r="K2588" s="5" t="str">
        <f t="shared" si="325"/>
        <v/>
      </c>
      <c r="L2588" s="5"/>
      <c r="N2588" s="4"/>
      <c r="O2588" s="4" t="str">
        <f t="shared" si="327"/>
        <v/>
      </c>
      <c r="P2588" t="s">
        <v>34</v>
      </c>
      <c r="Q2588">
        <v>0</v>
      </c>
      <c r="R2588" s="5" t="str">
        <f>IF(ISNA(VLOOKUP($J2588,STOK_AWAL,15,0)),"",VLOOKUP($J2588,STOK_AWAL,15,0))</f>
        <v/>
      </c>
      <c r="S2588" s="6">
        <v>0</v>
      </c>
      <c r="T2588" s="6">
        <v>0</v>
      </c>
      <c r="V2588" t="str">
        <f>IFERROR(INDEX('3.Stok Awal'!A2588:A7583,MATCH('4.Sell to Trade'!J2588,'3.Stok Awal'!D2588:D7583,0)),"")</f>
        <v/>
      </c>
    </row>
    <row r="2589" spans="1:22" x14ac:dyDescent="0.25">
      <c r="A2589" s="15" t="str">
        <f t="shared" si="326"/>
        <v/>
      </c>
      <c r="D2589" s="5" t="str">
        <f t="shared" si="320"/>
        <v/>
      </c>
      <c r="E2589" s="5" t="str">
        <f t="shared" si="321"/>
        <v/>
      </c>
      <c r="F2589" s="5" t="str">
        <f t="shared" si="322"/>
        <v/>
      </c>
      <c r="G2589" s="5" t="str">
        <f t="shared" si="323"/>
        <v/>
      </c>
      <c r="I2589" s="5" t="str">
        <f t="shared" si="324"/>
        <v/>
      </c>
      <c r="K2589" s="5" t="str">
        <f t="shared" si="325"/>
        <v/>
      </c>
      <c r="L2589" s="5"/>
      <c r="N2589" s="4"/>
      <c r="O2589" s="4" t="str">
        <f t="shared" si="327"/>
        <v/>
      </c>
      <c r="P2589" t="s">
        <v>34</v>
      </c>
      <c r="Q2589">
        <v>0</v>
      </c>
      <c r="R2589" s="5" t="str">
        <f>IF(ISNA(VLOOKUP($J2589,STOK_AWAL,15,0)),"",VLOOKUP($J2589,STOK_AWAL,15,0))</f>
        <v/>
      </c>
      <c r="S2589" s="6">
        <v>0</v>
      </c>
      <c r="T2589" s="6">
        <v>0</v>
      </c>
      <c r="V2589" t="str">
        <f>IFERROR(INDEX('3.Stok Awal'!A2589:A7584,MATCH('4.Sell to Trade'!J2589,'3.Stok Awal'!D2589:D7584,0)),"")</f>
        <v/>
      </c>
    </row>
    <row r="2590" spans="1:22" x14ac:dyDescent="0.25">
      <c r="A2590" s="15" t="str">
        <f t="shared" si="326"/>
        <v/>
      </c>
      <c r="D2590" s="5" t="str">
        <f t="shared" si="320"/>
        <v/>
      </c>
      <c r="E2590" s="5" t="str">
        <f t="shared" si="321"/>
        <v/>
      </c>
      <c r="F2590" s="5" t="str">
        <f t="shared" si="322"/>
        <v/>
      </c>
      <c r="G2590" s="5" t="str">
        <f t="shared" si="323"/>
        <v/>
      </c>
      <c r="I2590" s="5" t="str">
        <f t="shared" si="324"/>
        <v/>
      </c>
      <c r="K2590" s="5" t="str">
        <f t="shared" si="325"/>
        <v/>
      </c>
      <c r="L2590" s="5"/>
      <c r="N2590" s="4"/>
      <c r="O2590" s="4" t="str">
        <f t="shared" si="327"/>
        <v/>
      </c>
      <c r="P2590" t="s">
        <v>34</v>
      </c>
      <c r="Q2590">
        <v>0</v>
      </c>
      <c r="R2590" s="5" t="str">
        <f>IF(ISNA(VLOOKUP($J2590,STOK_AWAL,15,0)),"",VLOOKUP($J2590,STOK_AWAL,15,0))</f>
        <v/>
      </c>
      <c r="S2590" s="6">
        <v>0</v>
      </c>
      <c r="T2590" s="6">
        <v>0</v>
      </c>
      <c r="V2590" t="str">
        <f>IFERROR(INDEX('3.Stok Awal'!A2590:A7585,MATCH('4.Sell to Trade'!J2590,'3.Stok Awal'!D2590:D7585,0)),"")</f>
        <v/>
      </c>
    </row>
    <row r="2591" spans="1:22" x14ac:dyDescent="0.25">
      <c r="A2591" s="15" t="str">
        <f t="shared" si="326"/>
        <v/>
      </c>
      <c r="D2591" s="5" t="str">
        <f t="shared" si="320"/>
        <v/>
      </c>
      <c r="E2591" s="5" t="str">
        <f t="shared" si="321"/>
        <v/>
      </c>
      <c r="F2591" s="5" t="str">
        <f t="shared" si="322"/>
        <v/>
      </c>
      <c r="G2591" s="5" t="str">
        <f t="shared" si="323"/>
        <v/>
      </c>
      <c r="I2591" s="5" t="str">
        <f t="shared" si="324"/>
        <v/>
      </c>
      <c r="K2591" s="5" t="str">
        <f t="shared" si="325"/>
        <v/>
      </c>
      <c r="L2591" s="5"/>
      <c r="N2591" s="4"/>
      <c r="O2591" s="4" t="str">
        <f t="shared" si="327"/>
        <v/>
      </c>
      <c r="P2591" t="s">
        <v>34</v>
      </c>
      <c r="Q2591">
        <v>0</v>
      </c>
      <c r="R2591" s="5" t="str">
        <f>IF(ISNA(VLOOKUP($J2591,STOK_AWAL,15,0)),"",VLOOKUP($J2591,STOK_AWAL,15,0))</f>
        <v/>
      </c>
      <c r="S2591" s="6">
        <v>0</v>
      </c>
      <c r="T2591" s="6">
        <v>0</v>
      </c>
      <c r="V2591" t="str">
        <f>IFERROR(INDEX('3.Stok Awal'!A2591:A7586,MATCH('4.Sell to Trade'!J2591,'3.Stok Awal'!D2591:D7586,0)),"")</f>
        <v/>
      </c>
    </row>
    <row r="2592" spans="1:22" x14ac:dyDescent="0.25">
      <c r="A2592" s="15" t="str">
        <f t="shared" si="326"/>
        <v/>
      </c>
      <c r="D2592" s="5" t="str">
        <f t="shared" si="320"/>
        <v/>
      </c>
      <c r="E2592" s="5" t="str">
        <f t="shared" si="321"/>
        <v/>
      </c>
      <c r="F2592" s="5" t="str">
        <f t="shared" si="322"/>
        <v/>
      </c>
      <c r="G2592" s="5" t="str">
        <f t="shared" si="323"/>
        <v/>
      </c>
      <c r="I2592" s="5" t="str">
        <f t="shared" si="324"/>
        <v/>
      </c>
      <c r="K2592" s="5" t="str">
        <f t="shared" si="325"/>
        <v/>
      </c>
      <c r="L2592" s="5"/>
      <c r="N2592" s="4"/>
      <c r="O2592" s="4" t="str">
        <f t="shared" si="327"/>
        <v/>
      </c>
      <c r="P2592" t="s">
        <v>34</v>
      </c>
      <c r="Q2592">
        <v>0</v>
      </c>
      <c r="R2592" s="5" t="str">
        <f>IF(ISNA(VLOOKUP($J2592,STOK_AWAL,15,0)),"",VLOOKUP($J2592,STOK_AWAL,15,0))</f>
        <v/>
      </c>
      <c r="S2592" s="6">
        <v>0</v>
      </c>
      <c r="T2592" s="6">
        <v>0</v>
      </c>
      <c r="V2592" t="str">
        <f>IFERROR(INDEX('3.Stok Awal'!A2592:A7587,MATCH('4.Sell to Trade'!J2592,'3.Stok Awal'!D2592:D7587,0)),"")</f>
        <v/>
      </c>
    </row>
    <row r="2593" spans="1:22" x14ac:dyDescent="0.25">
      <c r="A2593" s="15" t="str">
        <f t="shared" si="326"/>
        <v/>
      </c>
      <c r="D2593" s="5" t="str">
        <f t="shared" si="320"/>
        <v/>
      </c>
      <c r="E2593" s="5" t="str">
        <f t="shared" si="321"/>
        <v/>
      </c>
      <c r="F2593" s="5" t="str">
        <f t="shared" si="322"/>
        <v/>
      </c>
      <c r="G2593" s="5" t="str">
        <f t="shared" si="323"/>
        <v/>
      </c>
      <c r="I2593" s="5" t="str">
        <f t="shared" si="324"/>
        <v/>
      </c>
      <c r="K2593" s="5" t="str">
        <f t="shared" si="325"/>
        <v/>
      </c>
      <c r="L2593" s="5"/>
      <c r="N2593" s="4"/>
      <c r="O2593" s="4" t="str">
        <f t="shared" si="327"/>
        <v/>
      </c>
      <c r="P2593" t="s">
        <v>34</v>
      </c>
      <c r="Q2593">
        <v>0</v>
      </c>
      <c r="R2593" s="5" t="str">
        <f>IF(ISNA(VLOOKUP($J2593,STOK_AWAL,15,0)),"",VLOOKUP($J2593,STOK_AWAL,15,0))</f>
        <v/>
      </c>
      <c r="S2593" s="6">
        <v>0</v>
      </c>
      <c r="T2593" s="6">
        <v>0</v>
      </c>
      <c r="V2593" t="str">
        <f>IFERROR(INDEX('3.Stok Awal'!A2593:A7588,MATCH('4.Sell to Trade'!J2593,'3.Stok Awal'!D2593:D7588,0)),"")</f>
        <v/>
      </c>
    </row>
    <row r="2594" spans="1:22" x14ac:dyDescent="0.25">
      <c r="A2594" s="15" t="str">
        <f t="shared" si="326"/>
        <v/>
      </c>
      <c r="D2594" s="5" t="str">
        <f t="shared" si="320"/>
        <v/>
      </c>
      <c r="E2594" s="5" t="str">
        <f t="shared" si="321"/>
        <v/>
      </c>
      <c r="F2594" s="5" t="str">
        <f t="shared" si="322"/>
        <v/>
      </c>
      <c r="G2594" s="5" t="str">
        <f t="shared" si="323"/>
        <v/>
      </c>
      <c r="I2594" s="5" t="str">
        <f t="shared" si="324"/>
        <v/>
      </c>
      <c r="K2594" s="5" t="str">
        <f t="shared" si="325"/>
        <v/>
      </c>
      <c r="L2594" s="5"/>
      <c r="N2594" s="4"/>
      <c r="O2594" s="4" t="str">
        <f t="shared" si="327"/>
        <v/>
      </c>
      <c r="P2594" t="s">
        <v>34</v>
      </c>
      <c r="Q2594">
        <v>0</v>
      </c>
      <c r="R2594" s="5" t="str">
        <f>IF(ISNA(VLOOKUP($J2594,STOK_AWAL,15,0)),"",VLOOKUP($J2594,STOK_AWAL,15,0))</f>
        <v/>
      </c>
      <c r="S2594" s="6">
        <v>0</v>
      </c>
      <c r="T2594" s="6">
        <v>0</v>
      </c>
      <c r="V2594" t="str">
        <f>IFERROR(INDEX('3.Stok Awal'!A2594:A7589,MATCH('4.Sell to Trade'!J2594,'3.Stok Awal'!D2594:D7589,0)),"")</f>
        <v/>
      </c>
    </row>
    <row r="2595" spans="1:22" x14ac:dyDescent="0.25">
      <c r="A2595" s="15" t="str">
        <f t="shared" si="326"/>
        <v/>
      </c>
      <c r="D2595" s="5" t="str">
        <f t="shared" si="320"/>
        <v/>
      </c>
      <c r="E2595" s="5" t="str">
        <f t="shared" si="321"/>
        <v/>
      </c>
      <c r="F2595" s="5" t="str">
        <f t="shared" si="322"/>
        <v/>
      </c>
      <c r="G2595" s="5" t="str">
        <f t="shared" si="323"/>
        <v/>
      </c>
      <c r="I2595" s="5" t="str">
        <f t="shared" si="324"/>
        <v/>
      </c>
      <c r="K2595" s="5" t="str">
        <f t="shared" si="325"/>
        <v/>
      </c>
      <c r="L2595" s="5"/>
      <c r="N2595" s="4"/>
      <c r="O2595" s="4" t="str">
        <f t="shared" si="327"/>
        <v/>
      </c>
      <c r="P2595" t="s">
        <v>34</v>
      </c>
      <c r="Q2595">
        <v>0</v>
      </c>
      <c r="R2595" s="5" t="str">
        <f>IF(ISNA(VLOOKUP($J2595,STOK_AWAL,15,0)),"",VLOOKUP($J2595,STOK_AWAL,15,0))</f>
        <v/>
      </c>
      <c r="S2595" s="6">
        <v>0</v>
      </c>
      <c r="T2595" s="6">
        <v>0</v>
      </c>
      <c r="V2595" t="str">
        <f>IFERROR(INDEX('3.Stok Awal'!A2595:A7590,MATCH('4.Sell to Trade'!J2595,'3.Stok Awal'!D2595:D7590,0)),"")</f>
        <v/>
      </c>
    </row>
    <row r="2596" spans="1:22" x14ac:dyDescent="0.25">
      <c r="A2596" s="15" t="str">
        <f t="shared" si="326"/>
        <v/>
      </c>
      <c r="D2596" s="5" t="str">
        <f t="shared" si="320"/>
        <v/>
      </c>
      <c r="E2596" s="5" t="str">
        <f t="shared" si="321"/>
        <v/>
      </c>
      <c r="F2596" s="5" t="str">
        <f t="shared" si="322"/>
        <v/>
      </c>
      <c r="G2596" s="5" t="str">
        <f t="shared" si="323"/>
        <v/>
      </c>
      <c r="I2596" s="5" t="str">
        <f t="shared" si="324"/>
        <v/>
      </c>
      <c r="K2596" s="5" t="str">
        <f t="shared" si="325"/>
        <v/>
      </c>
      <c r="L2596" s="5"/>
      <c r="N2596" s="4"/>
      <c r="O2596" s="4" t="str">
        <f t="shared" si="327"/>
        <v/>
      </c>
      <c r="P2596" t="s">
        <v>34</v>
      </c>
      <c r="Q2596">
        <v>0</v>
      </c>
      <c r="R2596" s="5" t="str">
        <f>IF(ISNA(VLOOKUP($J2596,STOK_AWAL,15,0)),"",VLOOKUP($J2596,STOK_AWAL,15,0))</f>
        <v/>
      </c>
      <c r="S2596" s="6">
        <v>0</v>
      </c>
      <c r="T2596" s="6">
        <v>0</v>
      </c>
      <c r="V2596" t="str">
        <f>IFERROR(INDEX('3.Stok Awal'!A2596:A7591,MATCH('4.Sell to Trade'!J2596,'3.Stok Awal'!D2596:D7591,0)),"")</f>
        <v/>
      </c>
    </row>
    <row r="2597" spans="1:22" x14ac:dyDescent="0.25">
      <c r="A2597" s="15" t="str">
        <f t="shared" si="326"/>
        <v/>
      </c>
      <c r="D2597" s="5" t="str">
        <f t="shared" si="320"/>
        <v/>
      </c>
      <c r="E2597" s="5" t="str">
        <f t="shared" si="321"/>
        <v/>
      </c>
      <c r="F2597" s="5" t="str">
        <f t="shared" si="322"/>
        <v/>
      </c>
      <c r="G2597" s="5" t="str">
        <f t="shared" si="323"/>
        <v/>
      </c>
      <c r="I2597" s="5" t="str">
        <f t="shared" si="324"/>
        <v/>
      </c>
      <c r="K2597" s="5" t="str">
        <f t="shared" si="325"/>
        <v/>
      </c>
      <c r="L2597" s="5"/>
      <c r="N2597" s="4"/>
      <c r="O2597" s="4" t="str">
        <f t="shared" si="327"/>
        <v/>
      </c>
      <c r="P2597" t="s">
        <v>34</v>
      </c>
      <c r="Q2597">
        <v>0</v>
      </c>
      <c r="R2597" s="5" t="str">
        <f>IF(ISNA(VLOOKUP($J2597,STOK_AWAL,15,0)),"",VLOOKUP($J2597,STOK_AWAL,15,0))</f>
        <v/>
      </c>
      <c r="S2597" s="6">
        <v>0</v>
      </c>
      <c r="T2597" s="6">
        <v>0</v>
      </c>
      <c r="V2597" t="str">
        <f>IFERROR(INDEX('3.Stok Awal'!A2597:A7592,MATCH('4.Sell to Trade'!J2597,'3.Stok Awal'!D2597:D7592,0)),"")</f>
        <v/>
      </c>
    </row>
    <row r="2598" spans="1:22" x14ac:dyDescent="0.25">
      <c r="A2598" s="15" t="str">
        <f t="shared" si="326"/>
        <v/>
      </c>
      <c r="D2598" s="5" t="str">
        <f t="shared" si="320"/>
        <v/>
      </c>
      <c r="E2598" s="5" t="str">
        <f t="shared" si="321"/>
        <v/>
      </c>
      <c r="F2598" s="5" t="str">
        <f t="shared" si="322"/>
        <v/>
      </c>
      <c r="G2598" s="5" t="str">
        <f t="shared" si="323"/>
        <v/>
      </c>
      <c r="I2598" s="5" t="str">
        <f t="shared" si="324"/>
        <v/>
      </c>
      <c r="K2598" s="5" t="str">
        <f t="shared" si="325"/>
        <v/>
      </c>
      <c r="L2598" s="5"/>
      <c r="N2598" s="4"/>
      <c r="O2598" s="4" t="str">
        <f t="shared" si="327"/>
        <v/>
      </c>
      <c r="P2598" t="s">
        <v>34</v>
      </c>
      <c r="Q2598">
        <v>0</v>
      </c>
      <c r="R2598" s="5" t="str">
        <f>IF(ISNA(VLOOKUP($J2598,STOK_AWAL,15,0)),"",VLOOKUP($J2598,STOK_AWAL,15,0))</f>
        <v/>
      </c>
      <c r="S2598" s="6">
        <v>0</v>
      </c>
      <c r="T2598" s="6">
        <v>0</v>
      </c>
      <c r="V2598" t="str">
        <f>IFERROR(INDEX('3.Stok Awal'!A2598:A7593,MATCH('4.Sell to Trade'!J2598,'3.Stok Awal'!D2598:D7593,0)),"")</f>
        <v/>
      </c>
    </row>
    <row r="2599" spans="1:22" x14ac:dyDescent="0.25">
      <c r="A2599" s="15" t="str">
        <f t="shared" si="326"/>
        <v/>
      </c>
      <c r="D2599" s="5" t="str">
        <f t="shared" si="320"/>
        <v/>
      </c>
      <c r="E2599" s="5" t="str">
        <f t="shared" si="321"/>
        <v/>
      </c>
      <c r="F2599" s="5" t="str">
        <f t="shared" si="322"/>
        <v/>
      </c>
      <c r="G2599" s="5" t="str">
        <f t="shared" si="323"/>
        <v/>
      </c>
      <c r="I2599" s="5" t="str">
        <f t="shared" si="324"/>
        <v/>
      </c>
      <c r="K2599" s="5" t="str">
        <f t="shared" si="325"/>
        <v/>
      </c>
      <c r="L2599" s="5"/>
      <c r="N2599" s="4"/>
      <c r="O2599" s="4" t="str">
        <f t="shared" si="327"/>
        <v/>
      </c>
      <c r="P2599" t="s">
        <v>34</v>
      </c>
      <c r="Q2599">
        <v>0</v>
      </c>
      <c r="R2599" s="5" t="str">
        <f>IF(ISNA(VLOOKUP($J2599,STOK_AWAL,15,0)),"",VLOOKUP($J2599,STOK_AWAL,15,0))</f>
        <v/>
      </c>
      <c r="S2599" s="6">
        <v>0</v>
      </c>
      <c r="T2599" s="6">
        <v>0</v>
      </c>
      <c r="V2599" t="str">
        <f>IFERROR(INDEX('3.Stok Awal'!A2599:A7594,MATCH('4.Sell to Trade'!J2599,'3.Stok Awal'!D2599:D7594,0)),"")</f>
        <v/>
      </c>
    </row>
    <row r="2600" spans="1:22" x14ac:dyDescent="0.25">
      <c r="A2600" s="15" t="str">
        <f t="shared" si="326"/>
        <v/>
      </c>
      <c r="D2600" s="5" t="str">
        <f t="shared" si="320"/>
        <v/>
      </c>
      <c r="E2600" s="5" t="str">
        <f t="shared" si="321"/>
        <v/>
      </c>
      <c r="F2600" s="5" t="str">
        <f t="shared" si="322"/>
        <v/>
      </c>
      <c r="G2600" s="5" t="str">
        <f t="shared" si="323"/>
        <v/>
      </c>
      <c r="I2600" s="5" t="str">
        <f t="shared" si="324"/>
        <v/>
      </c>
      <c r="K2600" s="5" t="str">
        <f t="shared" si="325"/>
        <v/>
      </c>
      <c r="L2600" s="5"/>
      <c r="N2600" s="4"/>
      <c r="O2600" s="4" t="str">
        <f t="shared" si="327"/>
        <v/>
      </c>
      <c r="P2600" t="s">
        <v>34</v>
      </c>
      <c r="Q2600">
        <v>0</v>
      </c>
      <c r="R2600" s="5" t="str">
        <f>IF(ISNA(VLOOKUP($J2600,STOK_AWAL,15,0)),"",VLOOKUP($J2600,STOK_AWAL,15,0))</f>
        <v/>
      </c>
      <c r="S2600" s="6">
        <v>0</v>
      </c>
      <c r="T2600" s="6">
        <v>0</v>
      </c>
      <c r="V2600" t="str">
        <f>IFERROR(INDEX('3.Stok Awal'!A2600:A7595,MATCH('4.Sell to Trade'!J2600,'3.Stok Awal'!D2600:D7595,0)),"")</f>
        <v/>
      </c>
    </row>
    <row r="2601" spans="1:22" x14ac:dyDescent="0.25">
      <c r="A2601" s="15" t="str">
        <f t="shared" si="326"/>
        <v/>
      </c>
      <c r="D2601" s="5" t="str">
        <f t="shared" si="320"/>
        <v/>
      </c>
      <c r="E2601" s="5" t="str">
        <f t="shared" si="321"/>
        <v/>
      </c>
      <c r="F2601" s="5" t="str">
        <f t="shared" si="322"/>
        <v/>
      </c>
      <c r="G2601" s="5" t="str">
        <f t="shared" si="323"/>
        <v/>
      </c>
      <c r="I2601" s="5" t="str">
        <f t="shared" si="324"/>
        <v/>
      </c>
      <c r="K2601" s="5" t="str">
        <f t="shared" si="325"/>
        <v/>
      </c>
      <c r="L2601" s="5"/>
      <c r="N2601" s="4"/>
      <c r="O2601" s="4" t="str">
        <f t="shared" si="327"/>
        <v/>
      </c>
      <c r="P2601" t="s">
        <v>34</v>
      </c>
      <c r="Q2601">
        <v>0</v>
      </c>
      <c r="R2601" s="5" t="str">
        <f>IF(ISNA(VLOOKUP($J2601,STOK_AWAL,15,0)),"",VLOOKUP($J2601,STOK_AWAL,15,0))</f>
        <v/>
      </c>
      <c r="S2601" s="6">
        <v>0</v>
      </c>
      <c r="T2601" s="6">
        <v>0</v>
      </c>
      <c r="V2601" t="str">
        <f>IFERROR(INDEX('3.Stok Awal'!A2601:A7596,MATCH('4.Sell to Trade'!J2601,'3.Stok Awal'!D2601:D7596,0)),"")</f>
        <v/>
      </c>
    </row>
    <row r="2602" spans="1:22" x14ac:dyDescent="0.25">
      <c r="A2602" s="15" t="str">
        <f t="shared" si="326"/>
        <v/>
      </c>
      <c r="D2602" s="5" t="str">
        <f t="shared" si="320"/>
        <v/>
      </c>
      <c r="E2602" s="5" t="str">
        <f t="shared" si="321"/>
        <v/>
      </c>
      <c r="F2602" s="5" t="str">
        <f t="shared" si="322"/>
        <v/>
      </c>
      <c r="G2602" s="5" t="str">
        <f t="shared" si="323"/>
        <v/>
      </c>
      <c r="I2602" s="5" t="str">
        <f t="shared" si="324"/>
        <v/>
      </c>
      <c r="K2602" s="5" t="str">
        <f t="shared" si="325"/>
        <v/>
      </c>
      <c r="L2602" s="5"/>
      <c r="N2602" s="4"/>
      <c r="O2602" s="4" t="str">
        <f t="shared" si="327"/>
        <v/>
      </c>
      <c r="P2602" t="s">
        <v>34</v>
      </c>
      <c r="Q2602">
        <v>0</v>
      </c>
      <c r="R2602" s="5" t="str">
        <f>IF(ISNA(VLOOKUP($J2602,STOK_AWAL,15,0)),"",VLOOKUP($J2602,STOK_AWAL,15,0))</f>
        <v/>
      </c>
      <c r="S2602" s="6">
        <v>0</v>
      </c>
      <c r="T2602" s="6">
        <v>0</v>
      </c>
      <c r="V2602" t="str">
        <f>IFERROR(INDEX('3.Stok Awal'!A2602:A7597,MATCH('4.Sell to Trade'!J2602,'3.Stok Awal'!D2602:D7597,0)),"")</f>
        <v/>
      </c>
    </row>
    <row r="2603" spans="1:22" x14ac:dyDescent="0.25">
      <c r="A2603" s="15" t="str">
        <f t="shared" si="326"/>
        <v/>
      </c>
      <c r="D2603" s="5" t="str">
        <f t="shared" si="320"/>
        <v/>
      </c>
      <c r="E2603" s="5" t="str">
        <f t="shared" si="321"/>
        <v/>
      </c>
      <c r="F2603" s="5" t="str">
        <f t="shared" si="322"/>
        <v/>
      </c>
      <c r="G2603" s="5" t="str">
        <f t="shared" si="323"/>
        <v/>
      </c>
      <c r="I2603" s="5" t="str">
        <f t="shared" si="324"/>
        <v/>
      </c>
      <c r="K2603" s="5" t="str">
        <f t="shared" si="325"/>
        <v/>
      </c>
      <c r="L2603" s="5"/>
      <c r="N2603" s="4"/>
      <c r="O2603" s="4" t="str">
        <f t="shared" si="327"/>
        <v/>
      </c>
      <c r="P2603" t="s">
        <v>34</v>
      </c>
      <c r="Q2603">
        <v>0</v>
      </c>
      <c r="R2603" s="5" t="str">
        <f>IF(ISNA(VLOOKUP($J2603,STOK_AWAL,15,0)),"",VLOOKUP($J2603,STOK_AWAL,15,0))</f>
        <v/>
      </c>
      <c r="S2603" s="6">
        <v>0</v>
      </c>
      <c r="T2603" s="6">
        <v>0</v>
      </c>
      <c r="V2603" t="str">
        <f>IFERROR(INDEX('3.Stok Awal'!A2603:A7598,MATCH('4.Sell to Trade'!J2603,'3.Stok Awal'!D2603:D7598,0)),"")</f>
        <v/>
      </c>
    </row>
    <row r="2604" spans="1:22" x14ac:dyDescent="0.25">
      <c r="A2604" s="15" t="str">
        <f t="shared" si="326"/>
        <v/>
      </c>
      <c r="D2604" s="5" t="str">
        <f t="shared" si="320"/>
        <v/>
      </c>
      <c r="E2604" s="5" t="str">
        <f t="shared" si="321"/>
        <v/>
      </c>
      <c r="F2604" s="5" t="str">
        <f t="shared" si="322"/>
        <v/>
      </c>
      <c r="G2604" s="5" t="str">
        <f t="shared" si="323"/>
        <v/>
      </c>
      <c r="I2604" s="5" t="str">
        <f t="shared" si="324"/>
        <v/>
      </c>
      <c r="K2604" s="5" t="str">
        <f t="shared" si="325"/>
        <v/>
      </c>
      <c r="L2604" s="5"/>
      <c r="N2604" s="4"/>
      <c r="O2604" s="4" t="str">
        <f t="shared" si="327"/>
        <v/>
      </c>
      <c r="P2604" t="s">
        <v>34</v>
      </c>
      <c r="Q2604">
        <v>0</v>
      </c>
      <c r="R2604" s="5" t="str">
        <f>IF(ISNA(VLOOKUP($J2604,STOK_AWAL,15,0)),"",VLOOKUP($J2604,STOK_AWAL,15,0))</f>
        <v/>
      </c>
      <c r="S2604" s="6">
        <v>0</v>
      </c>
      <c r="T2604" s="6">
        <v>0</v>
      </c>
      <c r="V2604" t="str">
        <f>IFERROR(INDEX('3.Stok Awal'!A2604:A7599,MATCH('4.Sell to Trade'!J2604,'3.Stok Awal'!D2604:D7599,0)),"")</f>
        <v/>
      </c>
    </row>
    <row r="2605" spans="1:22" x14ac:dyDescent="0.25">
      <c r="A2605" s="15" t="str">
        <f t="shared" si="326"/>
        <v/>
      </c>
      <c r="D2605" s="5" t="str">
        <f t="shared" si="320"/>
        <v/>
      </c>
      <c r="E2605" s="5" t="str">
        <f t="shared" si="321"/>
        <v/>
      </c>
      <c r="F2605" s="5" t="str">
        <f t="shared" si="322"/>
        <v/>
      </c>
      <c r="G2605" s="5" t="str">
        <f t="shared" si="323"/>
        <v/>
      </c>
      <c r="I2605" s="5" t="str">
        <f t="shared" si="324"/>
        <v/>
      </c>
      <c r="K2605" s="5" t="str">
        <f t="shared" si="325"/>
        <v/>
      </c>
      <c r="L2605" s="5"/>
      <c r="N2605" s="4"/>
      <c r="O2605" s="4" t="str">
        <f t="shared" si="327"/>
        <v/>
      </c>
      <c r="P2605" t="s">
        <v>34</v>
      </c>
      <c r="Q2605">
        <v>0</v>
      </c>
      <c r="R2605" s="5" t="str">
        <f>IF(ISNA(VLOOKUP($J2605,STOK_AWAL,15,0)),"",VLOOKUP($J2605,STOK_AWAL,15,0))</f>
        <v/>
      </c>
      <c r="S2605" s="6">
        <v>0</v>
      </c>
      <c r="T2605" s="6">
        <v>0</v>
      </c>
      <c r="V2605" t="str">
        <f>IFERROR(INDEX('3.Stok Awal'!A2605:A7600,MATCH('4.Sell to Trade'!J2605,'3.Stok Awal'!D2605:D7600,0)),"")</f>
        <v/>
      </c>
    </row>
    <row r="2606" spans="1:22" x14ac:dyDescent="0.25">
      <c r="A2606" s="15" t="str">
        <f t="shared" si="326"/>
        <v/>
      </c>
      <c r="D2606" s="5" t="str">
        <f t="shared" si="320"/>
        <v/>
      </c>
      <c r="E2606" s="5" t="str">
        <f t="shared" si="321"/>
        <v/>
      </c>
      <c r="F2606" s="5" t="str">
        <f t="shared" si="322"/>
        <v/>
      </c>
      <c r="G2606" s="5" t="str">
        <f t="shared" si="323"/>
        <v/>
      </c>
      <c r="I2606" s="5" t="str">
        <f t="shared" si="324"/>
        <v/>
      </c>
      <c r="K2606" s="5" t="str">
        <f t="shared" si="325"/>
        <v/>
      </c>
      <c r="L2606" s="5"/>
      <c r="N2606" s="4"/>
      <c r="O2606" s="4" t="str">
        <f t="shared" si="327"/>
        <v/>
      </c>
      <c r="P2606" t="s">
        <v>34</v>
      </c>
      <c r="Q2606">
        <v>0</v>
      </c>
      <c r="R2606" s="5" t="str">
        <f>IF(ISNA(VLOOKUP($J2606,STOK_AWAL,15,0)),"",VLOOKUP($J2606,STOK_AWAL,15,0))</f>
        <v/>
      </c>
      <c r="S2606" s="6">
        <v>0</v>
      </c>
      <c r="T2606" s="6">
        <v>0</v>
      </c>
      <c r="V2606" t="str">
        <f>IFERROR(INDEX('3.Stok Awal'!A2606:A7601,MATCH('4.Sell to Trade'!J2606,'3.Stok Awal'!D2606:D7601,0)),"")</f>
        <v/>
      </c>
    </row>
    <row r="2607" spans="1:22" x14ac:dyDescent="0.25">
      <c r="A2607" s="15" t="str">
        <f t="shared" si="326"/>
        <v/>
      </c>
      <c r="D2607" s="5" t="str">
        <f t="shared" si="320"/>
        <v/>
      </c>
      <c r="E2607" s="5" t="str">
        <f t="shared" si="321"/>
        <v/>
      </c>
      <c r="F2607" s="5" t="str">
        <f t="shared" si="322"/>
        <v/>
      </c>
      <c r="G2607" s="5" t="str">
        <f t="shared" si="323"/>
        <v/>
      </c>
      <c r="I2607" s="5" t="str">
        <f t="shared" si="324"/>
        <v/>
      </c>
      <c r="K2607" s="5" t="str">
        <f t="shared" si="325"/>
        <v/>
      </c>
      <c r="L2607" s="5"/>
      <c r="N2607" s="4"/>
      <c r="O2607" s="4" t="str">
        <f t="shared" si="327"/>
        <v/>
      </c>
      <c r="P2607" t="s">
        <v>34</v>
      </c>
      <c r="Q2607">
        <v>0</v>
      </c>
      <c r="R2607" s="5" t="str">
        <f>IF(ISNA(VLOOKUP($J2607,STOK_AWAL,15,0)),"",VLOOKUP($J2607,STOK_AWAL,15,0))</f>
        <v/>
      </c>
      <c r="S2607" s="6">
        <v>0</v>
      </c>
      <c r="T2607" s="6">
        <v>0</v>
      </c>
      <c r="V2607" t="str">
        <f>IFERROR(INDEX('3.Stok Awal'!A2607:A7602,MATCH('4.Sell to Trade'!J2607,'3.Stok Awal'!D2607:D7602,0)),"")</f>
        <v/>
      </c>
    </row>
    <row r="2608" spans="1:22" x14ac:dyDescent="0.25">
      <c r="A2608" s="15" t="str">
        <f t="shared" si="326"/>
        <v/>
      </c>
      <c r="D2608" s="5" t="str">
        <f t="shared" si="320"/>
        <v/>
      </c>
      <c r="E2608" s="5" t="str">
        <f t="shared" si="321"/>
        <v/>
      </c>
      <c r="F2608" s="5" t="str">
        <f t="shared" si="322"/>
        <v/>
      </c>
      <c r="G2608" s="5" t="str">
        <f t="shared" si="323"/>
        <v/>
      </c>
      <c r="I2608" s="5" t="str">
        <f t="shared" si="324"/>
        <v/>
      </c>
      <c r="K2608" s="5" t="str">
        <f t="shared" si="325"/>
        <v/>
      </c>
      <c r="L2608" s="5"/>
      <c r="N2608" s="4"/>
      <c r="O2608" s="4" t="str">
        <f t="shared" si="327"/>
        <v/>
      </c>
      <c r="P2608" t="s">
        <v>34</v>
      </c>
      <c r="Q2608">
        <v>0</v>
      </c>
      <c r="R2608" s="5" t="str">
        <f>IF(ISNA(VLOOKUP($J2608,STOK_AWAL,15,0)),"",VLOOKUP($J2608,STOK_AWAL,15,0))</f>
        <v/>
      </c>
      <c r="S2608" s="6">
        <v>0</v>
      </c>
      <c r="T2608" s="6">
        <v>0</v>
      </c>
      <c r="V2608" t="str">
        <f>IFERROR(INDEX('3.Stok Awal'!A2608:A7603,MATCH('4.Sell to Trade'!J2608,'3.Stok Awal'!D2608:D7603,0)),"")</f>
        <v/>
      </c>
    </row>
    <row r="2609" spans="1:22" x14ac:dyDescent="0.25">
      <c r="A2609" s="15" t="str">
        <f t="shared" si="326"/>
        <v/>
      </c>
      <c r="D2609" s="5" t="str">
        <f t="shared" si="320"/>
        <v/>
      </c>
      <c r="E2609" s="5" t="str">
        <f t="shared" si="321"/>
        <v/>
      </c>
      <c r="F2609" s="5" t="str">
        <f t="shared" si="322"/>
        <v/>
      </c>
      <c r="G2609" s="5" t="str">
        <f t="shared" si="323"/>
        <v/>
      </c>
      <c r="I2609" s="5" t="str">
        <f t="shared" si="324"/>
        <v/>
      </c>
      <c r="K2609" s="5" t="str">
        <f t="shared" si="325"/>
        <v/>
      </c>
      <c r="L2609" s="5"/>
      <c r="N2609" s="4"/>
      <c r="O2609" s="4" t="str">
        <f t="shared" si="327"/>
        <v/>
      </c>
      <c r="P2609" t="s">
        <v>34</v>
      </c>
      <c r="Q2609">
        <v>0</v>
      </c>
      <c r="R2609" s="5" t="str">
        <f>IF(ISNA(VLOOKUP($J2609,STOK_AWAL,15,0)),"",VLOOKUP($J2609,STOK_AWAL,15,0))</f>
        <v/>
      </c>
      <c r="S2609" s="6">
        <v>0</v>
      </c>
      <c r="T2609" s="6">
        <v>0</v>
      </c>
      <c r="V2609" t="str">
        <f>IFERROR(INDEX('3.Stok Awal'!A2609:A7604,MATCH('4.Sell to Trade'!J2609,'3.Stok Awal'!D2609:D7604,0)),"")</f>
        <v/>
      </c>
    </row>
    <row r="2610" spans="1:22" x14ac:dyDescent="0.25">
      <c r="A2610" s="15" t="str">
        <f t="shared" si="326"/>
        <v/>
      </c>
      <c r="D2610" s="5" t="str">
        <f t="shared" si="320"/>
        <v/>
      </c>
      <c r="E2610" s="5" t="str">
        <f t="shared" si="321"/>
        <v/>
      </c>
      <c r="F2610" s="5" t="str">
        <f t="shared" si="322"/>
        <v/>
      </c>
      <c r="G2610" s="5" t="str">
        <f t="shared" si="323"/>
        <v/>
      </c>
      <c r="I2610" s="5" t="str">
        <f t="shared" si="324"/>
        <v/>
      </c>
      <c r="K2610" s="5" t="str">
        <f t="shared" si="325"/>
        <v/>
      </c>
      <c r="L2610" s="5"/>
      <c r="N2610" s="4"/>
      <c r="O2610" s="4" t="str">
        <f t="shared" si="327"/>
        <v/>
      </c>
      <c r="P2610" t="s">
        <v>34</v>
      </c>
      <c r="Q2610">
        <v>0</v>
      </c>
      <c r="R2610" s="5" t="str">
        <f>IF(ISNA(VLOOKUP($J2610,STOK_AWAL,15,0)),"",VLOOKUP($J2610,STOK_AWAL,15,0))</f>
        <v/>
      </c>
      <c r="S2610" s="6">
        <v>0</v>
      </c>
      <c r="T2610" s="6">
        <v>0</v>
      </c>
      <c r="V2610" t="str">
        <f>IFERROR(INDEX('3.Stok Awal'!A2610:A7605,MATCH('4.Sell to Trade'!J2610,'3.Stok Awal'!D2610:D7605,0)),"")</f>
        <v/>
      </c>
    </row>
    <row r="2611" spans="1:22" x14ac:dyDescent="0.25">
      <c r="A2611" s="15" t="str">
        <f t="shared" si="326"/>
        <v/>
      </c>
      <c r="D2611" s="5" t="str">
        <f t="shared" si="320"/>
        <v/>
      </c>
      <c r="E2611" s="5" t="str">
        <f t="shared" si="321"/>
        <v/>
      </c>
      <c r="F2611" s="5" t="str">
        <f t="shared" si="322"/>
        <v/>
      </c>
      <c r="G2611" s="5" t="str">
        <f t="shared" si="323"/>
        <v/>
      </c>
      <c r="I2611" s="5" t="str">
        <f t="shared" si="324"/>
        <v/>
      </c>
      <c r="K2611" s="5" t="str">
        <f t="shared" si="325"/>
        <v/>
      </c>
      <c r="L2611" s="5"/>
      <c r="N2611" s="4"/>
      <c r="O2611" s="4" t="str">
        <f t="shared" si="327"/>
        <v/>
      </c>
      <c r="P2611" t="s">
        <v>34</v>
      </c>
      <c r="Q2611">
        <v>0</v>
      </c>
      <c r="R2611" s="5" t="str">
        <f>IF(ISNA(VLOOKUP($J2611,STOK_AWAL,15,0)),"",VLOOKUP($J2611,STOK_AWAL,15,0))</f>
        <v/>
      </c>
      <c r="S2611" s="6">
        <v>0</v>
      </c>
      <c r="T2611" s="6">
        <v>0</v>
      </c>
      <c r="V2611" t="str">
        <f>IFERROR(INDEX('3.Stok Awal'!A2611:A7606,MATCH('4.Sell to Trade'!J2611,'3.Stok Awal'!D2611:D7606,0)),"")</f>
        <v/>
      </c>
    </row>
    <row r="2612" spans="1:22" x14ac:dyDescent="0.25">
      <c r="A2612" s="15" t="str">
        <f t="shared" si="326"/>
        <v/>
      </c>
      <c r="D2612" s="5" t="str">
        <f t="shared" si="320"/>
        <v/>
      </c>
      <c r="E2612" s="5" t="str">
        <f t="shared" si="321"/>
        <v/>
      </c>
      <c r="F2612" s="5" t="str">
        <f t="shared" si="322"/>
        <v/>
      </c>
      <c r="G2612" s="5" t="str">
        <f t="shared" si="323"/>
        <v/>
      </c>
      <c r="I2612" s="5" t="str">
        <f t="shared" si="324"/>
        <v/>
      </c>
      <c r="K2612" s="5" t="str">
        <f t="shared" si="325"/>
        <v/>
      </c>
      <c r="L2612" s="5"/>
      <c r="N2612" s="4"/>
      <c r="O2612" s="4" t="str">
        <f t="shared" si="327"/>
        <v/>
      </c>
      <c r="P2612" t="s">
        <v>34</v>
      </c>
      <c r="Q2612">
        <v>0</v>
      </c>
      <c r="R2612" s="5" t="str">
        <f>IF(ISNA(VLOOKUP($J2612,STOK_AWAL,15,0)),"",VLOOKUP($J2612,STOK_AWAL,15,0))</f>
        <v/>
      </c>
      <c r="S2612" s="6">
        <v>0</v>
      </c>
      <c r="T2612" s="6">
        <v>0</v>
      </c>
      <c r="V2612" t="str">
        <f>IFERROR(INDEX('3.Stok Awal'!A2612:A7607,MATCH('4.Sell to Trade'!J2612,'3.Stok Awal'!D2612:D7607,0)),"")</f>
        <v/>
      </c>
    </row>
    <row r="2613" spans="1:22" x14ac:dyDescent="0.25">
      <c r="A2613" s="15" t="str">
        <f t="shared" si="326"/>
        <v/>
      </c>
      <c r="D2613" s="5" t="str">
        <f t="shared" si="320"/>
        <v/>
      </c>
      <c r="E2613" s="5" t="str">
        <f t="shared" si="321"/>
        <v/>
      </c>
      <c r="F2613" s="5" t="str">
        <f t="shared" si="322"/>
        <v/>
      </c>
      <c r="G2613" s="5" t="str">
        <f t="shared" si="323"/>
        <v/>
      </c>
      <c r="I2613" s="5" t="str">
        <f t="shared" si="324"/>
        <v/>
      </c>
      <c r="K2613" s="5" t="str">
        <f t="shared" si="325"/>
        <v/>
      </c>
      <c r="L2613" s="5"/>
      <c r="N2613" s="4"/>
      <c r="O2613" s="4" t="str">
        <f t="shared" si="327"/>
        <v/>
      </c>
      <c r="P2613" t="s">
        <v>34</v>
      </c>
      <c r="Q2613">
        <v>0</v>
      </c>
      <c r="R2613" s="5" t="str">
        <f>IF(ISNA(VLOOKUP($J2613,STOK_AWAL,15,0)),"",VLOOKUP($J2613,STOK_AWAL,15,0))</f>
        <v/>
      </c>
      <c r="S2613" s="6">
        <v>0</v>
      </c>
      <c r="T2613" s="6">
        <v>0</v>
      </c>
      <c r="V2613" t="str">
        <f>IFERROR(INDEX('3.Stok Awal'!A2613:A7608,MATCH('4.Sell to Trade'!J2613,'3.Stok Awal'!D2613:D7608,0)),"")</f>
        <v/>
      </c>
    </row>
    <row r="2614" spans="1:22" x14ac:dyDescent="0.25">
      <c r="A2614" s="15" t="str">
        <f t="shared" si="326"/>
        <v/>
      </c>
      <c r="D2614" s="5" t="str">
        <f t="shared" si="320"/>
        <v/>
      </c>
      <c r="E2614" s="5" t="str">
        <f t="shared" si="321"/>
        <v/>
      </c>
      <c r="F2614" s="5" t="str">
        <f t="shared" si="322"/>
        <v/>
      </c>
      <c r="G2614" s="5" t="str">
        <f t="shared" si="323"/>
        <v/>
      </c>
      <c r="I2614" s="5" t="str">
        <f t="shared" si="324"/>
        <v/>
      </c>
      <c r="K2614" s="5" t="str">
        <f t="shared" si="325"/>
        <v/>
      </c>
      <c r="L2614" s="5"/>
      <c r="N2614" s="4"/>
      <c r="O2614" s="4" t="str">
        <f t="shared" si="327"/>
        <v/>
      </c>
      <c r="P2614" t="s">
        <v>34</v>
      </c>
      <c r="Q2614">
        <v>0</v>
      </c>
      <c r="R2614" s="5" t="str">
        <f>IF(ISNA(VLOOKUP($J2614,STOK_AWAL,15,0)),"",VLOOKUP($J2614,STOK_AWAL,15,0))</f>
        <v/>
      </c>
      <c r="S2614" s="6">
        <v>0</v>
      </c>
      <c r="T2614" s="6">
        <v>0</v>
      </c>
      <c r="V2614" t="str">
        <f>IFERROR(INDEX('3.Stok Awal'!A2614:A7609,MATCH('4.Sell to Trade'!J2614,'3.Stok Awal'!D2614:D7609,0)),"")</f>
        <v/>
      </c>
    </row>
    <row r="2615" spans="1:22" x14ac:dyDescent="0.25">
      <c r="A2615" s="15" t="str">
        <f t="shared" si="326"/>
        <v/>
      </c>
      <c r="D2615" s="5" t="str">
        <f t="shared" si="320"/>
        <v/>
      </c>
      <c r="E2615" s="5" t="str">
        <f t="shared" si="321"/>
        <v/>
      </c>
      <c r="F2615" s="5" t="str">
        <f t="shared" si="322"/>
        <v/>
      </c>
      <c r="G2615" s="5" t="str">
        <f t="shared" si="323"/>
        <v/>
      </c>
      <c r="I2615" s="5" t="str">
        <f t="shared" si="324"/>
        <v/>
      </c>
      <c r="K2615" s="5" t="str">
        <f t="shared" si="325"/>
        <v/>
      </c>
      <c r="L2615" s="5"/>
      <c r="N2615" s="4"/>
      <c r="O2615" s="4" t="str">
        <f t="shared" si="327"/>
        <v/>
      </c>
      <c r="P2615" t="s">
        <v>34</v>
      </c>
      <c r="Q2615">
        <v>0</v>
      </c>
      <c r="R2615" s="5" t="str">
        <f>IF(ISNA(VLOOKUP($J2615,STOK_AWAL,15,0)),"",VLOOKUP($J2615,STOK_AWAL,15,0))</f>
        <v/>
      </c>
      <c r="S2615" s="6">
        <v>0</v>
      </c>
      <c r="T2615" s="6">
        <v>0</v>
      </c>
      <c r="V2615" t="str">
        <f>IFERROR(INDEX('3.Stok Awal'!A2615:A7610,MATCH('4.Sell to Trade'!J2615,'3.Stok Awal'!D2615:D7610,0)),"")</f>
        <v/>
      </c>
    </row>
    <row r="2616" spans="1:22" x14ac:dyDescent="0.25">
      <c r="A2616" s="15" t="str">
        <f t="shared" si="326"/>
        <v/>
      </c>
      <c r="D2616" s="5" t="str">
        <f t="shared" si="320"/>
        <v/>
      </c>
      <c r="E2616" s="5" t="str">
        <f t="shared" si="321"/>
        <v/>
      </c>
      <c r="F2616" s="5" t="str">
        <f t="shared" si="322"/>
        <v/>
      </c>
      <c r="G2616" s="5" t="str">
        <f t="shared" si="323"/>
        <v/>
      </c>
      <c r="I2616" s="5" t="str">
        <f t="shared" si="324"/>
        <v/>
      </c>
      <c r="K2616" s="5" t="str">
        <f t="shared" si="325"/>
        <v/>
      </c>
      <c r="L2616" s="5"/>
      <c r="N2616" s="4"/>
      <c r="O2616" s="4" t="str">
        <f t="shared" si="327"/>
        <v/>
      </c>
      <c r="P2616" t="s">
        <v>34</v>
      </c>
      <c r="Q2616">
        <v>0</v>
      </c>
      <c r="R2616" s="5" t="str">
        <f>IF(ISNA(VLOOKUP($J2616,STOK_AWAL,15,0)),"",VLOOKUP($J2616,STOK_AWAL,15,0))</f>
        <v/>
      </c>
      <c r="S2616" s="6">
        <v>0</v>
      </c>
      <c r="T2616" s="6">
        <v>0</v>
      </c>
      <c r="V2616" t="str">
        <f>IFERROR(INDEX('3.Stok Awal'!A2616:A7611,MATCH('4.Sell to Trade'!J2616,'3.Stok Awal'!D2616:D7611,0)),"")</f>
        <v/>
      </c>
    </row>
    <row r="2617" spans="1:22" x14ac:dyDescent="0.25">
      <c r="A2617" s="15" t="str">
        <f t="shared" si="326"/>
        <v/>
      </c>
      <c r="D2617" s="5" t="str">
        <f t="shared" si="320"/>
        <v/>
      </c>
      <c r="E2617" s="5" t="str">
        <f t="shared" si="321"/>
        <v/>
      </c>
      <c r="F2617" s="5" t="str">
        <f t="shared" si="322"/>
        <v/>
      </c>
      <c r="G2617" s="5" t="str">
        <f t="shared" si="323"/>
        <v/>
      </c>
      <c r="I2617" s="5" t="str">
        <f t="shared" si="324"/>
        <v/>
      </c>
      <c r="K2617" s="5" t="str">
        <f t="shared" si="325"/>
        <v/>
      </c>
      <c r="L2617" s="5"/>
      <c r="N2617" s="4"/>
      <c r="O2617" s="4" t="str">
        <f t="shared" si="327"/>
        <v/>
      </c>
      <c r="P2617" t="s">
        <v>34</v>
      </c>
      <c r="Q2617">
        <v>0</v>
      </c>
      <c r="R2617" s="5" t="str">
        <f>IF(ISNA(VLOOKUP($J2617,STOK_AWAL,15,0)),"",VLOOKUP($J2617,STOK_AWAL,15,0))</f>
        <v/>
      </c>
      <c r="S2617" s="6">
        <v>0</v>
      </c>
      <c r="T2617" s="6">
        <v>0</v>
      </c>
      <c r="V2617" t="str">
        <f>IFERROR(INDEX('3.Stok Awal'!A2617:A7612,MATCH('4.Sell to Trade'!J2617,'3.Stok Awal'!D2617:D7612,0)),"")</f>
        <v/>
      </c>
    </row>
    <row r="2618" spans="1:22" x14ac:dyDescent="0.25">
      <c r="A2618" s="15" t="str">
        <f t="shared" si="326"/>
        <v/>
      </c>
      <c r="D2618" s="5" t="str">
        <f t="shared" si="320"/>
        <v/>
      </c>
      <c r="E2618" s="5" t="str">
        <f t="shared" si="321"/>
        <v/>
      </c>
      <c r="F2618" s="5" t="str">
        <f t="shared" si="322"/>
        <v/>
      </c>
      <c r="G2618" s="5" t="str">
        <f t="shared" si="323"/>
        <v/>
      </c>
      <c r="I2618" s="5" t="str">
        <f t="shared" si="324"/>
        <v/>
      </c>
      <c r="K2618" s="5" t="str">
        <f t="shared" si="325"/>
        <v/>
      </c>
      <c r="L2618" s="5"/>
      <c r="N2618" s="4"/>
      <c r="O2618" s="4" t="str">
        <f t="shared" si="327"/>
        <v/>
      </c>
      <c r="P2618" t="s">
        <v>34</v>
      </c>
      <c r="Q2618">
        <v>0</v>
      </c>
      <c r="R2618" s="5" t="str">
        <f>IF(ISNA(VLOOKUP($J2618,STOK_AWAL,15,0)),"",VLOOKUP($J2618,STOK_AWAL,15,0))</f>
        <v/>
      </c>
      <c r="S2618" s="6">
        <v>0</v>
      </c>
      <c r="T2618" s="6">
        <v>0</v>
      </c>
      <c r="V2618" t="str">
        <f>IFERROR(INDEX('3.Stok Awal'!A2618:A7613,MATCH('4.Sell to Trade'!J2618,'3.Stok Awal'!D2618:D7613,0)),"")</f>
        <v/>
      </c>
    </row>
    <row r="2619" spans="1:22" x14ac:dyDescent="0.25">
      <c r="A2619" s="15" t="str">
        <f t="shared" si="326"/>
        <v/>
      </c>
      <c r="D2619" s="5" t="str">
        <f t="shared" si="320"/>
        <v/>
      </c>
      <c r="E2619" s="5" t="str">
        <f t="shared" si="321"/>
        <v/>
      </c>
      <c r="F2619" s="5" t="str">
        <f t="shared" si="322"/>
        <v/>
      </c>
      <c r="G2619" s="5" t="str">
        <f t="shared" si="323"/>
        <v/>
      </c>
      <c r="I2619" s="5" t="str">
        <f t="shared" si="324"/>
        <v/>
      </c>
      <c r="K2619" s="5" t="str">
        <f t="shared" si="325"/>
        <v/>
      </c>
      <c r="L2619" s="5"/>
      <c r="N2619" s="4"/>
      <c r="O2619" s="4" t="str">
        <f t="shared" si="327"/>
        <v/>
      </c>
      <c r="P2619" t="s">
        <v>34</v>
      </c>
      <c r="Q2619">
        <v>0</v>
      </c>
      <c r="R2619" s="5" t="str">
        <f>IF(ISNA(VLOOKUP($J2619,STOK_AWAL,15,0)),"",VLOOKUP($J2619,STOK_AWAL,15,0))</f>
        <v/>
      </c>
      <c r="S2619" s="6">
        <v>0</v>
      </c>
      <c r="T2619" s="6">
        <v>0</v>
      </c>
      <c r="V2619" t="str">
        <f>IFERROR(INDEX('3.Stok Awal'!A2619:A7614,MATCH('4.Sell to Trade'!J2619,'3.Stok Awal'!D2619:D7614,0)),"")</f>
        <v/>
      </c>
    </row>
    <row r="2620" spans="1:22" x14ac:dyDescent="0.25">
      <c r="A2620" s="15" t="str">
        <f t="shared" si="326"/>
        <v/>
      </c>
      <c r="D2620" s="5" t="str">
        <f t="shared" si="320"/>
        <v/>
      </c>
      <c r="E2620" s="5" t="str">
        <f t="shared" si="321"/>
        <v/>
      </c>
      <c r="F2620" s="5" t="str">
        <f t="shared" si="322"/>
        <v/>
      </c>
      <c r="G2620" s="5" t="str">
        <f t="shared" si="323"/>
        <v/>
      </c>
      <c r="I2620" s="5" t="str">
        <f t="shared" si="324"/>
        <v/>
      </c>
      <c r="K2620" s="5" t="str">
        <f t="shared" si="325"/>
        <v/>
      </c>
      <c r="L2620" s="5"/>
      <c r="N2620" s="4"/>
      <c r="O2620" s="4" t="str">
        <f t="shared" si="327"/>
        <v/>
      </c>
      <c r="P2620" t="s">
        <v>34</v>
      </c>
      <c r="Q2620">
        <v>0</v>
      </c>
      <c r="R2620" s="5" t="str">
        <f>IF(ISNA(VLOOKUP($J2620,STOK_AWAL,15,0)),"",VLOOKUP($J2620,STOK_AWAL,15,0))</f>
        <v/>
      </c>
      <c r="S2620" s="6">
        <v>0</v>
      </c>
      <c r="T2620" s="6">
        <v>0</v>
      </c>
      <c r="V2620" t="str">
        <f>IFERROR(INDEX('3.Stok Awal'!A2620:A7615,MATCH('4.Sell to Trade'!J2620,'3.Stok Awal'!D2620:D7615,0)),"")</f>
        <v/>
      </c>
    </row>
    <row r="2621" spans="1:22" x14ac:dyDescent="0.25">
      <c r="A2621" s="15" t="str">
        <f t="shared" si="326"/>
        <v/>
      </c>
      <c r="D2621" s="5" t="str">
        <f t="shared" si="320"/>
        <v/>
      </c>
      <c r="E2621" s="5" t="str">
        <f t="shared" si="321"/>
        <v/>
      </c>
      <c r="F2621" s="5" t="str">
        <f t="shared" si="322"/>
        <v/>
      </c>
      <c r="G2621" s="5" t="str">
        <f t="shared" si="323"/>
        <v/>
      </c>
      <c r="I2621" s="5" t="str">
        <f t="shared" si="324"/>
        <v/>
      </c>
      <c r="K2621" s="5" t="str">
        <f t="shared" si="325"/>
        <v/>
      </c>
      <c r="L2621" s="5"/>
      <c r="N2621" s="4"/>
      <c r="O2621" s="4" t="str">
        <f t="shared" si="327"/>
        <v/>
      </c>
      <c r="P2621" t="s">
        <v>34</v>
      </c>
      <c r="Q2621">
        <v>0</v>
      </c>
      <c r="R2621" s="5" t="str">
        <f>IF(ISNA(VLOOKUP($J2621,STOK_AWAL,15,0)),"",VLOOKUP($J2621,STOK_AWAL,15,0))</f>
        <v/>
      </c>
      <c r="S2621" s="6">
        <v>0</v>
      </c>
      <c r="T2621" s="6">
        <v>0</v>
      </c>
      <c r="V2621" t="str">
        <f>IFERROR(INDEX('3.Stok Awal'!A2621:A7616,MATCH('4.Sell to Trade'!J2621,'3.Stok Awal'!D2621:D7616,0)),"")</f>
        <v/>
      </c>
    </row>
    <row r="2622" spans="1:22" x14ac:dyDescent="0.25">
      <c r="A2622" s="15" t="str">
        <f t="shared" si="326"/>
        <v/>
      </c>
      <c r="D2622" s="5" t="str">
        <f t="shared" si="320"/>
        <v/>
      </c>
      <c r="E2622" s="5" t="str">
        <f t="shared" si="321"/>
        <v/>
      </c>
      <c r="F2622" s="5" t="str">
        <f t="shared" si="322"/>
        <v/>
      </c>
      <c r="G2622" s="5" t="str">
        <f t="shared" si="323"/>
        <v/>
      </c>
      <c r="I2622" s="5" t="str">
        <f t="shared" si="324"/>
        <v/>
      </c>
      <c r="K2622" s="5" t="str">
        <f t="shared" si="325"/>
        <v/>
      </c>
      <c r="L2622" s="5"/>
      <c r="N2622" s="4"/>
      <c r="O2622" s="4" t="str">
        <f t="shared" si="327"/>
        <v/>
      </c>
      <c r="P2622" t="s">
        <v>34</v>
      </c>
      <c r="Q2622">
        <v>0</v>
      </c>
      <c r="R2622" s="5" t="str">
        <f>IF(ISNA(VLOOKUP($J2622,STOK_AWAL,15,0)),"",VLOOKUP($J2622,STOK_AWAL,15,0))</f>
        <v/>
      </c>
      <c r="S2622" s="6">
        <v>0</v>
      </c>
      <c r="T2622" s="6">
        <v>0</v>
      </c>
      <c r="V2622" t="str">
        <f>IFERROR(INDEX('3.Stok Awal'!A2622:A7617,MATCH('4.Sell to Trade'!J2622,'3.Stok Awal'!D2622:D7617,0)),"")</f>
        <v/>
      </c>
    </row>
    <row r="2623" spans="1:22" x14ac:dyDescent="0.25">
      <c r="A2623" s="15" t="str">
        <f t="shared" si="326"/>
        <v/>
      </c>
      <c r="D2623" s="5" t="str">
        <f t="shared" si="320"/>
        <v/>
      </c>
      <c r="E2623" s="5" t="str">
        <f t="shared" si="321"/>
        <v/>
      </c>
      <c r="F2623" s="5" t="str">
        <f t="shared" si="322"/>
        <v/>
      </c>
      <c r="G2623" s="5" t="str">
        <f t="shared" si="323"/>
        <v/>
      </c>
      <c r="I2623" s="5" t="str">
        <f t="shared" si="324"/>
        <v/>
      </c>
      <c r="K2623" s="5" t="str">
        <f t="shared" si="325"/>
        <v/>
      </c>
      <c r="L2623" s="5"/>
      <c r="N2623" s="4"/>
      <c r="O2623" s="4" t="str">
        <f t="shared" si="327"/>
        <v/>
      </c>
      <c r="P2623" t="s">
        <v>34</v>
      </c>
      <c r="Q2623">
        <v>0</v>
      </c>
      <c r="R2623" s="5" t="str">
        <f>IF(ISNA(VLOOKUP($J2623,STOK_AWAL,15,0)),"",VLOOKUP($J2623,STOK_AWAL,15,0))</f>
        <v/>
      </c>
      <c r="S2623" s="6">
        <v>0</v>
      </c>
      <c r="T2623" s="6">
        <v>0</v>
      </c>
      <c r="V2623" t="str">
        <f>IFERROR(INDEX('3.Stok Awal'!A2623:A7618,MATCH('4.Sell to Trade'!J2623,'3.Stok Awal'!D2623:D7618,0)),"")</f>
        <v/>
      </c>
    </row>
    <row r="2624" spans="1:22" x14ac:dyDescent="0.25">
      <c r="A2624" s="15" t="str">
        <f t="shared" si="326"/>
        <v/>
      </c>
      <c r="D2624" s="5" t="str">
        <f t="shared" si="320"/>
        <v/>
      </c>
      <c r="E2624" s="5" t="str">
        <f t="shared" si="321"/>
        <v/>
      </c>
      <c r="F2624" s="5" t="str">
        <f t="shared" si="322"/>
        <v/>
      </c>
      <c r="G2624" s="5" t="str">
        <f t="shared" si="323"/>
        <v/>
      </c>
      <c r="I2624" s="5" t="str">
        <f t="shared" si="324"/>
        <v/>
      </c>
      <c r="K2624" s="5" t="str">
        <f t="shared" si="325"/>
        <v/>
      </c>
      <c r="L2624" s="5"/>
      <c r="N2624" s="4"/>
      <c r="O2624" s="4" t="str">
        <f t="shared" si="327"/>
        <v/>
      </c>
      <c r="P2624" t="s">
        <v>34</v>
      </c>
      <c r="Q2624">
        <v>0</v>
      </c>
      <c r="R2624" s="5" t="str">
        <f>IF(ISNA(VLOOKUP($J2624,STOK_AWAL,15,0)),"",VLOOKUP($J2624,STOK_AWAL,15,0))</f>
        <v/>
      </c>
      <c r="S2624" s="6">
        <v>0</v>
      </c>
      <c r="T2624" s="6">
        <v>0</v>
      </c>
      <c r="V2624" t="str">
        <f>IFERROR(INDEX('3.Stok Awal'!A2624:A7619,MATCH('4.Sell to Trade'!J2624,'3.Stok Awal'!D2624:D7619,0)),"")</f>
        <v/>
      </c>
    </row>
    <row r="2625" spans="1:22" x14ac:dyDescent="0.25">
      <c r="A2625" s="15" t="str">
        <f t="shared" si="326"/>
        <v/>
      </c>
      <c r="D2625" s="5" t="str">
        <f t="shared" si="320"/>
        <v/>
      </c>
      <c r="E2625" s="5" t="str">
        <f t="shared" si="321"/>
        <v/>
      </c>
      <c r="F2625" s="5" t="str">
        <f t="shared" si="322"/>
        <v/>
      </c>
      <c r="G2625" s="5" t="str">
        <f t="shared" si="323"/>
        <v/>
      </c>
      <c r="I2625" s="5" t="str">
        <f t="shared" si="324"/>
        <v/>
      </c>
      <c r="K2625" s="5" t="str">
        <f t="shared" si="325"/>
        <v/>
      </c>
      <c r="L2625" s="5"/>
      <c r="N2625" s="4"/>
      <c r="O2625" s="4" t="str">
        <f t="shared" si="327"/>
        <v/>
      </c>
      <c r="P2625" t="s">
        <v>34</v>
      </c>
      <c r="Q2625">
        <v>0</v>
      </c>
      <c r="R2625" s="5" t="str">
        <f>IF(ISNA(VLOOKUP($J2625,STOK_AWAL,15,0)),"",VLOOKUP($J2625,STOK_AWAL,15,0))</f>
        <v/>
      </c>
      <c r="S2625" s="6">
        <v>0</v>
      </c>
      <c r="T2625" s="6">
        <v>0</v>
      </c>
      <c r="V2625" t="str">
        <f>IFERROR(INDEX('3.Stok Awal'!A2625:A7620,MATCH('4.Sell to Trade'!J2625,'3.Stok Awal'!D2625:D7620,0)),"")</f>
        <v/>
      </c>
    </row>
    <row r="2626" spans="1:22" x14ac:dyDescent="0.25">
      <c r="A2626" s="15" t="str">
        <f t="shared" si="326"/>
        <v/>
      </c>
      <c r="D2626" s="5" t="str">
        <f t="shared" si="320"/>
        <v/>
      </c>
      <c r="E2626" s="5" t="str">
        <f t="shared" si="321"/>
        <v/>
      </c>
      <c r="F2626" s="5" t="str">
        <f t="shared" si="322"/>
        <v/>
      </c>
      <c r="G2626" s="5" t="str">
        <f t="shared" si="323"/>
        <v/>
      </c>
      <c r="I2626" s="5" t="str">
        <f t="shared" si="324"/>
        <v/>
      </c>
      <c r="K2626" s="5" t="str">
        <f t="shared" si="325"/>
        <v/>
      </c>
      <c r="L2626" s="5"/>
      <c r="N2626" s="4"/>
      <c r="O2626" s="4" t="str">
        <f t="shared" si="327"/>
        <v/>
      </c>
      <c r="P2626" t="s">
        <v>34</v>
      </c>
      <c r="Q2626">
        <v>0</v>
      </c>
      <c r="R2626" s="5" t="str">
        <f>IF(ISNA(VLOOKUP($J2626,STOK_AWAL,15,0)),"",VLOOKUP($J2626,STOK_AWAL,15,0))</f>
        <v/>
      </c>
      <c r="S2626" s="6">
        <v>0</v>
      </c>
      <c r="T2626" s="6">
        <v>0</v>
      </c>
      <c r="V2626" t="str">
        <f>IFERROR(INDEX('3.Stok Awal'!A2626:A7621,MATCH('4.Sell to Trade'!J2626,'3.Stok Awal'!D2626:D7621,0)),"")</f>
        <v/>
      </c>
    </row>
    <row r="2627" spans="1:22" x14ac:dyDescent="0.25">
      <c r="A2627" s="15" t="str">
        <f t="shared" si="326"/>
        <v/>
      </c>
      <c r="D2627" s="5" t="str">
        <f t="shared" si="320"/>
        <v/>
      </c>
      <c r="E2627" s="5" t="str">
        <f t="shared" si="321"/>
        <v/>
      </c>
      <c r="F2627" s="5" t="str">
        <f t="shared" si="322"/>
        <v/>
      </c>
      <c r="G2627" s="5" t="str">
        <f t="shared" si="323"/>
        <v/>
      </c>
      <c r="I2627" s="5" t="str">
        <f t="shared" si="324"/>
        <v/>
      </c>
      <c r="K2627" s="5" t="str">
        <f t="shared" si="325"/>
        <v/>
      </c>
      <c r="L2627" s="5"/>
      <c r="N2627" s="4"/>
      <c r="O2627" s="4" t="str">
        <f t="shared" si="327"/>
        <v/>
      </c>
      <c r="P2627" t="s">
        <v>34</v>
      </c>
      <c r="Q2627">
        <v>0</v>
      </c>
      <c r="R2627" s="5" t="str">
        <f>IF(ISNA(VLOOKUP($J2627,STOK_AWAL,15,0)),"",VLOOKUP($J2627,STOK_AWAL,15,0))</f>
        <v/>
      </c>
      <c r="S2627" s="6">
        <v>0</v>
      </c>
      <c r="T2627" s="6">
        <v>0</v>
      </c>
      <c r="V2627" t="str">
        <f>IFERROR(INDEX('3.Stok Awal'!A2627:A7622,MATCH('4.Sell to Trade'!J2627,'3.Stok Awal'!D2627:D7622,0)),"")</f>
        <v/>
      </c>
    </row>
    <row r="2628" spans="1:22" x14ac:dyDescent="0.25">
      <c r="A2628" s="15" t="str">
        <f t="shared" si="326"/>
        <v/>
      </c>
      <c r="D2628" s="5" t="str">
        <f t="shared" si="320"/>
        <v/>
      </c>
      <c r="E2628" s="5" t="str">
        <f t="shared" si="321"/>
        <v/>
      </c>
      <c r="F2628" s="5" t="str">
        <f t="shared" si="322"/>
        <v/>
      </c>
      <c r="G2628" s="5" t="str">
        <f t="shared" si="323"/>
        <v/>
      </c>
      <c r="I2628" s="5" t="str">
        <f t="shared" si="324"/>
        <v/>
      </c>
      <c r="K2628" s="5" t="str">
        <f t="shared" si="325"/>
        <v/>
      </c>
      <c r="L2628" s="5"/>
      <c r="N2628" s="4"/>
      <c r="O2628" s="4" t="str">
        <f t="shared" si="327"/>
        <v/>
      </c>
      <c r="P2628" t="s">
        <v>34</v>
      </c>
      <c r="Q2628">
        <v>0</v>
      </c>
      <c r="R2628" s="5" t="str">
        <f>IF(ISNA(VLOOKUP($J2628,STOK_AWAL,15,0)),"",VLOOKUP($J2628,STOK_AWAL,15,0))</f>
        <v/>
      </c>
      <c r="S2628" s="6">
        <v>0</v>
      </c>
      <c r="T2628" s="6">
        <v>0</v>
      </c>
      <c r="V2628" t="str">
        <f>IFERROR(INDEX('3.Stok Awal'!A2628:A7623,MATCH('4.Sell to Trade'!J2628,'3.Stok Awal'!D2628:D7623,0)),"")</f>
        <v/>
      </c>
    </row>
    <row r="2629" spans="1:22" x14ac:dyDescent="0.25">
      <c r="A2629" s="15" t="str">
        <f t="shared" si="326"/>
        <v/>
      </c>
      <c r="D2629" s="5" t="str">
        <f t="shared" ref="D2629:D2692" si="328">IF(ISNA(VLOOKUP($C2629,MASTER_CUSTOMER,2,0)),"",VLOOKUP($C2629,MASTER_CUSTOMER,2,0))</f>
        <v/>
      </c>
      <c r="E2629" s="5" t="str">
        <f t="shared" ref="E2629:E2692" si="329">IF(ISNA(VLOOKUP($C2629,MASTER_CUSTOMER,4,0)),"",VLOOKUP($C2629,MASTER_CUSTOMER,4,0))</f>
        <v/>
      </c>
      <c r="F2629" s="5" t="str">
        <f t="shared" ref="F2629:F2692" si="330">IF(ISNA(VLOOKUP($C2629,MASTER_CUSTOMER,5,0)),"",VLOOKUP($C2629,MASTER_CUSTOMER,5,0))</f>
        <v/>
      </c>
      <c r="G2629" s="5" t="str">
        <f t="shared" ref="G2629:G2692" si="331">IF(ISNA(VLOOKUP($C2629,MASTER_CUSTOMER,3,0)),"",VLOOKUP($C2629,MASTER_CUSTOMER,3,0))</f>
        <v/>
      </c>
      <c r="I2629" s="5" t="str">
        <f t="shared" ref="I2629:I2692" si="332">IF(ISNA(VLOOKUP($H2629,MASTER_SALESMAN,2,0)),"",VLOOKUP($H2629,MASTER_SALESMAN,2,0))</f>
        <v/>
      </c>
      <c r="K2629" s="5" t="str">
        <f t="shared" ref="K2629:K2692" si="333">IF(ISNA(VLOOKUP($J2629,STOK_AWAL,2,0)),"",VLOOKUP($J2629,STOK_AWAL,2,0))</f>
        <v/>
      </c>
      <c r="L2629" s="5"/>
      <c r="N2629" s="4"/>
      <c r="O2629" s="4" t="str">
        <f t="shared" si="327"/>
        <v/>
      </c>
      <c r="P2629" t="s">
        <v>34</v>
      </c>
      <c r="Q2629">
        <v>0</v>
      </c>
      <c r="R2629" s="5" t="str">
        <f>IF(ISNA(VLOOKUP($J2629,STOK_AWAL,15,0)),"",VLOOKUP($J2629,STOK_AWAL,15,0))</f>
        <v/>
      </c>
      <c r="S2629" s="6">
        <v>0</v>
      </c>
      <c r="T2629" s="6">
        <v>0</v>
      </c>
      <c r="V2629" t="str">
        <f>IFERROR(INDEX('3.Stok Awal'!A2629:A7624,MATCH('4.Sell to Trade'!J2629,'3.Stok Awal'!D2629:D7624,0)),"")</f>
        <v/>
      </c>
    </row>
    <row r="2630" spans="1:22" x14ac:dyDescent="0.25">
      <c r="A2630" s="15" t="str">
        <f t="shared" ref="A2630:A2693" si="334">IF(B2630="","",B2630)</f>
        <v/>
      </c>
      <c r="D2630" s="5" t="str">
        <f t="shared" si="328"/>
        <v/>
      </c>
      <c r="E2630" s="5" t="str">
        <f t="shared" si="329"/>
        <v/>
      </c>
      <c r="F2630" s="5" t="str">
        <f t="shared" si="330"/>
        <v/>
      </c>
      <c r="G2630" s="5" t="str">
        <f t="shared" si="331"/>
        <v/>
      </c>
      <c r="I2630" s="5" t="str">
        <f t="shared" si="332"/>
        <v/>
      </c>
      <c r="K2630" s="5" t="str">
        <f t="shared" si="333"/>
        <v/>
      </c>
      <c r="L2630" s="5"/>
      <c r="N2630" s="4"/>
      <c r="O2630" s="4" t="str">
        <f t="shared" ref="O2630:O2693" si="335">J2630&amp;N2630</f>
        <v/>
      </c>
      <c r="P2630" t="s">
        <v>34</v>
      </c>
      <c r="Q2630">
        <v>0</v>
      </c>
      <c r="R2630" s="5" t="str">
        <f>IF(ISNA(VLOOKUP($J2630,STOK_AWAL,15,0)),"",VLOOKUP($J2630,STOK_AWAL,15,0))</f>
        <v/>
      </c>
      <c r="S2630" s="6">
        <v>0</v>
      </c>
      <c r="T2630" s="6">
        <v>0</v>
      </c>
      <c r="V2630" t="str">
        <f>IFERROR(INDEX('3.Stok Awal'!A2630:A7625,MATCH('4.Sell to Trade'!J2630,'3.Stok Awal'!D2630:D7625,0)),"")</f>
        <v/>
      </c>
    </row>
    <row r="2631" spans="1:22" x14ac:dyDescent="0.25">
      <c r="A2631" s="15" t="str">
        <f t="shared" si="334"/>
        <v/>
      </c>
      <c r="D2631" s="5" t="str">
        <f t="shared" si="328"/>
        <v/>
      </c>
      <c r="E2631" s="5" t="str">
        <f t="shared" si="329"/>
        <v/>
      </c>
      <c r="F2631" s="5" t="str">
        <f t="shared" si="330"/>
        <v/>
      </c>
      <c r="G2631" s="5" t="str">
        <f t="shared" si="331"/>
        <v/>
      </c>
      <c r="I2631" s="5" t="str">
        <f t="shared" si="332"/>
        <v/>
      </c>
      <c r="K2631" s="5" t="str">
        <f t="shared" si="333"/>
        <v/>
      </c>
      <c r="L2631" s="5"/>
      <c r="N2631" s="4"/>
      <c r="O2631" s="4" t="str">
        <f t="shared" si="335"/>
        <v/>
      </c>
      <c r="P2631" t="s">
        <v>34</v>
      </c>
      <c r="Q2631">
        <v>0</v>
      </c>
      <c r="R2631" s="5" t="str">
        <f>IF(ISNA(VLOOKUP($J2631,STOK_AWAL,15,0)),"",VLOOKUP($J2631,STOK_AWAL,15,0))</f>
        <v/>
      </c>
      <c r="S2631" s="6">
        <v>0</v>
      </c>
      <c r="T2631" s="6">
        <v>0</v>
      </c>
      <c r="V2631" t="str">
        <f>IFERROR(INDEX('3.Stok Awal'!A2631:A7626,MATCH('4.Sell to Trade'!J2631,'3.Stok Awal'!D2631:D7626,0)),"")</f>
        <v/>
      </c>
    </row>
    <row r="2632" spans="1:22" x14ac:dyDescent="0.25">
      <c r="A2632" s="15" t="str">
        <f t="shared" si="334"/>
        <v/>
      </c>
      <c r="D2632" s="5" t="str">
        <f t="shared" si="328"/>
        <v/>
      </c>
      <c r="E2632" s="5" t="str">
        <f t="shared" si="329"/>
        <v/>
      </c>
      <c r="F2632" s="5" t="str">
        <f t="shared" si="330"/>
        <v/>
      </c>
      <c r="G2632" s="5" t="str">
        <f t="shared" si="331"/>
        <v/>
      </c>
      <c r="I2632" s="5" t="str">
        <f t="shared" si="332"/>
        <v/>
      </c>
      <c r="K2632" s="5" t="str">
        <f t="shared" si="333"/>
        <v/>
      </c>
      <c r="L2632" s="5"/>
      <c r="N2632" s="4"/>
      <c r="O2632" s="4" t="str">
        <f t="shared" si="335"/>
        <v/>
      </c>
      <c r="P2632" t="s">
        <v>34</v>
      </c>
      <c r="Q2632">
        <v>0</v>
      </c>
      <c r="R2632" s="5" t="str">
        <f>IF(ISNA(VLOOKUP($J2632,STOK_AWAL,15,0)),"",VLOOKUP($J2632,STOK_AWAL,15,0))</f>
        <v/>
      </c>
      <c r="S2632" s="6">
        <v>0</v>
      </c>
      <c r="T2632" s="6">
        <v>0</v>
      </c>
      <c r="V2632" t="str">
        <f>IFERROR(INDEX('3.Stok Awal'!A2632:A7627,MATCH('4.Sell to Trade'!J2632,'3.Stok Awal'!D2632:D7627,0)),"")</f>
        <v/>
      </c>
    </row>
    <row r="2633" spans="1:22" x14ac:dyDescent="0.25">
      <c r="A2633" s="15" t="str">
        <f t="shared" si="334"/>
        <v/>
      </c>
      <c r="D2633" s="5" t="str">
        <f t="shared" si="328"/>
        <v/>
      </c>
      <c r="E2633" s="5" t="str">
        <f t="shared" si="329"/>
        <v/>
      </c>
      <c r="F2633" s="5" t="str">
        <f t="shared" si="330"/>
        <v/>
      </c>
      <c r="G2633" s="5" t="str">
        <f t="shared" si="331"/>
        <v/>
      </c>
      <c r="I2633" s="5" t="str">
        <f t="shared" si="332"/>
        <v/>
      </c>
      <c r="K2633" s="5" t="str">
        <f t="shared" si="333"/>
        <v/>
      </c>
      <c r="L2633" s="5"/>
      <c r="N2633" s="4"/>
      <c r="O2633" s="4" t="str">
        <f t="shared" si="335"/>
        <v/>
      </c>
      <c r="P2633" t="s">
        <v>34</v>
      </c>
      <c r="Q2633">
        <v>0</v>
      </c>
      <c r="R2633" s="5" t="str">
        <f>IF(ISNA(VLOOKUP($J2633,STOK_AWAL,15,0)),"",VLOOKUP($J2633,STOK_AWAL,15,0))</f>
        <v/>
      </c>
      <c r="S2633" s="6">
        <v>0</v>
      </c>
      <c r="T2633" s="6">
        <v>0</v>
      </c>
      <c r="V2633" t="str">
        <f>IFERROR(INDEX('3.Stok Awal'!A2633:A7628,MATCH('4.Sell to Trade'!J2633,'3.Stok Awal'!D2633:D7628,0)),"")</f>
        <v/>
      </c>
    </row>
    <row r="2634" spans="1:22" x14ac:dyDescent="0.25">
      <c r="A2634" s="15" t="str">
        <f t="shared" si="334"/>
        <v/>
      </c>
      <c r="D2634" s="5" t="str">
        <f t="shared" si="328"/>
        <v/>
      </c>
      <c r="E2634" s="5" t="str">
        <f t="shared" si="329"/>
        <v/>
      </c>
      <c r="F2634" s="5" t="str">
        <f t="shared" si="330"/>
        <v/>
      </c>
      <c r="G2634" s="5" t="str">
        <f t="shared" si="331"/>
        <v/>
      </c>
      <c r="I2634" s="5" t="str">
        <f t="shared" si="332"/>
        <v/>
      </c>
      <c r="K2634" s="5" t="str">
        <f t="shared" si="333"/>
        <v/>
      </c>
      <c r="L2634" s="5"/>
      <c r="N2634" s="4"/>
      <c r="O2634" s="4" t="str">
        <f t="shared" si="335"/>
        <v/>
      </c>
      <c r="P2634" t="s">
        <v>34</v>
      </c>
      <c r="Q2634">
        <v>0</v>
      </c>
      <c r="R2634" s="5" t="str">
        <f>IF(ISNA(VLOOKUP($J2634,STOK_AWAL,15,0)),"",VLOOKUP($J2634,STOK_AWAL,15,0))</f>
        <v/>
      </c>
      <c r="S2634" s="6">
        <v>0</v>
      </c>
      <c r="T2634" s="6">
        <v>0</v>
      </c>
      <c r="V2634" t="str">
        <f>IFERROR(INDEX('3.Stok Awal'!A2634:A7629,MATCH('4.Sell to Trade'!J2634,'3.Stok Awal'!D2634:D7629,0)),"")</f>
        <v/>
      </c>
    </row>
    <row r="2635" spans="1:22" x14ac:dyDescent="0.25">
      <c r="A2635" s="15" t="str">
        <f t="shared" si="334"/>
        <v/>
      </c>
      <c r="D2635" s="5" t="str">
        <f t="shared" si="328"/>
        <v/>
      </c>
      <c r="E2635" s="5" t="str">
        <f t="shared" si="329"/>
        <v/>
      </c>
      <c r="F2635" s="5" t="str">
        <f t="shared" si="330"/>
        <v/>
      </c>
      <c r="G2635" s="5" t="str">
        <f t="shared" si="331"/>
        <v/>
      </c>
      <c r="I2635" s="5" t="str">
        <f t="shared" si="332"/>
        <v/>
      </c>
      <c r="K2635" s="5" t="str">
        <f t="shared" si="333"/>
        <v/>
      </c>
      <c r="L2635" s="5"/>
      <c r="N2635" s="4"/>
      <c r="O2635" s="4" t="str">
        <f t="shared" si="335"/>
        <v/>
      </c>
      <c r="P2635" t="s">
        <v>34</v>
      </c>
      <c r="Q2635">
        <v>0</v>
      </c>
      <c r="R2635" s="5" t="str">
        <f>IF(ISNA(VLOOKUP($J2635,STOK_AWAL,15,0)),"",VLOOKUP($J2635,STOK_AWAL,15,0))</f>
        <v/>
      </c>
      <c r="S2635" s="6">
        <v>0</v>
      </c>
      <c r="T2635" s="6">
        <v>0</v>
      </c>
      <c r="V2635" t="str">
        <f>IFERROR(INDEX('3.Stok Awal'!A2635:A7630,MATCH('4.Sell to Trade'!J2635,'3.Stok Awal'!D2635:D7630,0)),"")</f>
        <v/>
      </c>
    </row>
    <row r="2636" spans="1:22" x14ac:dyDescent="0.25">
      <c r="A2636" s="15" t="str">
        <f t="shared" si="334"/>
        <v/>
      </c>
      <c r="D2636" s="5" t="str">
        <f t="shared" si="328"/>
        <v/>
      </c>
      <c r="E2636" s="5" t="str">
        <f t="shared" si="329"/>
        <v/>
      </c>
      <c r="F2636" s="5" t="str">
        <f t="shared" si="330"/>
        <v/>
      </c>
      <c r="G2636" s="5" t="str">
        <f t="shared" si="331"/>
        <v/>
      </c>
      <c r="I2636" s="5" t="str">
        <f t="shared" si="332"/>
        <v/>
      </c>
      <c r="K2636" s="5" t="str">
        <f t="shared" si="333"/>
        <v/>
      </c>
      <c r="L2636" s="5"/>
      <c r="N2636" s="4"/>
      <c r="O2636" s="4" t="str">
        <f t="shared" si="335"/>
        <v/>
      </c>
      <c r="P2636" t="s">
        <v>34</v>
      </c>
      <c r="Q2636">
        <v>0</v>
      </c>
      <c r="R2636" s="5" t="str">
        <f>IF(ISNA(VLOOKUP($J2636,STOK_AWAL,15,0)),"",VLOOKUP($J2636,STOK_AWAL,15,0))</f>
        <v/>
      </c>
      <c r="S2636" s="6">
        <v>0</v>
      </c>
      <c r="T2636" s="6">
        <v>0</v>
      </c>
      <c r="V2636" t="str">
        <f>IFERROR(INDEX('3.Stok Awal'!A2636:A7631,MATCH('4.Sell to Trade'!J2636,'3.Stok Awal'!D2636:D7631,0)),"")</f>
        <v/>
      </c>
    </row>
    <row r="2637" spans="1:22" x14ac:dyDescent="0.25">
      <c r="A2637" s="15" t="str">
        <f t="shared" si="334"/>
        <v/>
      </c>
      <c r="D2637" s="5" t="str">
        <f t="shared" si="328"/>
        <v/>
      </c>
      <c r="E2637" s="5" t="str">
        <f t="shared" si="329"/>
        <v/>
      </c>
      <c r="F2637" s="5" t="str">
        <f t="shared" si="330"/>
        <v/>
      </c>
      <c r="G2637" s="5" t="str">
        <f t="shared" si="331"/>
        <v/>
      </c>
      <c r="I2637" s="5" t="str">
        <f t="shared" si="332"/>
        <v/>
      </c>
      <c r="K2637" s="5" t="str">
        <f t="shared" si="333"/>
        <v/>
      </c>
      <c r="L2637" s="5"/>
      <c r="N2637" s="4"/>
      <c r="O2637" s="4" t="str">
        <f t="shared" si="335"/>
        <v/>
      </c>
      <c r="P2637" t="s">
        <v>34</v>
      </c>
      <c r="Q2637">
        <v>0</v>
      </c>
      <c r="R2637" s="5" t="str">
        <f>IF(ISNA(VLOOKUP($J2637,STOK_AWAL,15,0)),"",VLOOKUP($J2637,STOK_AWAL,15,0))</f>
        <v/>
      </c>
      <c r="S2637" s="6">
        <v>0</v>
      </c>
      <c r="T2637" s="6">
        <v>0</v>
      </c>
      <c r="V2637" t="str">
        <f>IFERROR(INDEX('3.Stok Awal'!A2637:A7632,MATCH('4.Sell to Trade'!J2637,'3.Stok Awal'!D2637:D7632,0)),"")</f>
        <v/>
      </c>
    </row>
    <row r="2638" spans="1:22" x14ac:dyDescent="0.25">
      <c r="A2638" s="15" t="str">
        <f t="shared" si="334"/>
        <v/>
      </c>
      <c r="D2638" s="5" t="str">
        <f t="shared" si="328"/>
        <v/>
      </c>
      <c r="E2638" s="5" t="str">
        <f t="shared" si="329"/>
        <v/>
      </c>
      <c r="F2638" s="5" t="str">
        <f t="shared" si="330"/>
        <v/>
      </c>
      <c r="G2638" s="5" t="str">
        <f t="shared" si="331"/>
        <v/>
      </c>
      <c r="I2638" s="5" t="str">
        <f t="shared" si="332"/>
        <v/>
      </c>
      <c r="K2638" s="5" t="str">
        <f t="shared" si="333"/>
        <v/>
      </c>
      <c r="L2638" s="5"/>
      <c r="N2638" s="4"/>
      <c r="O2638" s="4" t="str">
        <f t="shared" si="335"/>
        <v/>
      </c>
      <c r="P2638" t="s">
        <v>34</v>
      </c>
      <c r="Q2638">
        <v>0</v>
      </c>
      <c r="R2638" s="5" t="str">
        <f>IF(ISNA(VLOOKUP($J2638,STOK_AWAL,15,0)),"",VLOOKUP($J2638,STOK_AWAL,15,0))</f>
        <v/>
      </c>
      <c r="S2638" s="6">
        <v>0</v>
      </c>
      <c r="T2638" s="6">
        <v>0</v>
      </c>
      <c r="V2638" t="str">
        <f>IFERROR(INDEX('3.Stok Awal'!A2638:A7633,MATCH('4.Sell to Trade'!J2638,'3.Stok Awal'!D2638:D7633,0)),"")</f>
        <v/>
      </c>
    </row>
    <row r="2639" spans="1:22" x14ac:dyDescent="0.25">
      <c r="A2639" s="15" t="str">
        <f t="shared" si="334"/>
        <v/>
      </c>
      <c r="D2639" s="5" t="str">
        <f t="shared" si="328"/>
        <v/>
      </c>
      <c r="E2639" s="5" t="str">
        <f t="shared" si="329"/>
        <v/>
      </c>
      <c r="F2639" s="5" t="str">
        <f t="shared" si="330"/>
        <v/>
      </c>
      <c r="G2639" s="5" t="str">
        <f t="shared" si="331"/>
        <v/>
      </c>
      <c r="I2639" s="5" t="str">
        <f t="shared" si="332"/>
        <v/>
      </c>
      <c r="K2639" s="5" t="str">
        <f t="shared" si="333"/>
        <v/>
      </c>
      <c r="L2639" s="5"/>
      <c r="N2639" s="4"/>
      <c r="O2639" s="4" t="str">
        <f t="shared" si="335"/>
        <v/>
      </c>
      <c r="P2639" t="s">
        <v>34</v>
      </c>
      <c r="Q2639">
        <v>0</v>
      </c>
      <c r="R2639" s="5" t="str">
        <f>IF(ISNA(VLOOKUP($J2639,STOK_AWAL,15,0)),"",VLOOKUP($J2639,STOK_AWAL,15,0))</f>
        <v/>
      </c>
      <c r="S2639" s="6">
        <v>0</v>
      </c>
      <c r="T2639" s="6">
        <v>0</v>
      </c>
      <c r="V2639" t="str">
        <f>IFERROR(INDEX('3.Stok Awal'!A2639:A7634,MATCH('4.Sell to Trade'!J2639,'3.Stok Awal'!D2639:D7634,0)),"")</f>
        <v/>
      </c>
    </row>
    <row r="2640" spans="1:22" x14ac:dyDescent="0.25">
      <c r="A2640" s="15" t="str">
        <f t="shared" si="334"/>
        <v/>
      </c>
      <c r="D2640" s="5" t="str">
        <f t="shared" si="328"/>
        <v/>
      </c>
      <c r="E2640" s="5" t="str">
        <f t="shared" si="329"/>
        <v/>
      </c>
      <c r="F2640" s="5" t="str">
        <f t="shared" si="330"/>
        <v/>
      </c>
      <c r="G2640" s="5" t="str">
        <f t="shared" si="331"/>
        <v/>
      </c>
      <c r="I2640" s="5" t="str">
        <f t="shared" si="332"/>
        <v/>
      </c>
      <c r="K2640" s="5" t="str">
        <f t="shared" si="333"/>
        <v/>
      </c>
      <c r="L2640" s="5"/>
      <c r="N2640" s="4"/>
      <c r="O2640" s="4" t="str">
        <f t="shared" si="335"/>
        <v/>
      </c>
      <c r="P2640" t="s">
        <v>34</v>
      </c>
      <c r="Q2640">
        <v>0</v>
      </c>
      <c r="R2640" s="5" t="str">
        <f>IF(ISNA(VLOOKUP($J2640,STOK_AWAL,15,0)),"",VLOOKUP($J2640,STOK_AWAL,15,0))</f>
        <v/>
      </c>
      <c r="S2640" s="6">
        <v>0</v>
      </c>
      <c r="T2640" s="6">
        <v>0</v>
      </c>
      <c r="V2640" t="str">
        <f>IFERROR(INDEX('3.Stok Awal'!A2640:A7635,MATCH('4.Sell to Trade'!J2640,'3.Stok Awal'!D2640:D7635,0)),"")</f>
        <v/>
      </c>
    </row>
    <row r="2641" spans="1:22" x14ac:dyDescent="0.25">
      <c r="A2641" s="15" t="str">
        <f t="shared" si="334"/>
        <v/>
      </c>
      <c r="D2641" s="5" t="str">
        <f t="shared" si="328"/>
        <v/>
      </c>
      <c r="E2641" s="5" t="str">
        <f t="shared" si="329"/>
        <v/>
      </c>
      <c r="F2641" s="5" t="str">
        <f t="shared" si="330"/>
        <v/>
      </c>
      <c r="G2641" s="5" t="str">
        <f t="shared" si="331"/>
        <v/>
      </c>
      <c r="I2641" s="5" t="str">
        <f t="shared" si="332"/>
        <v/>
      </c>
      <c r="K2641" s="5" t="str">
        <f t="shared" si="333"/>
        <v/>
      </c>
      <c r="L2641" s="5"/>
      <c r="N2641" s="4"/>
      <c r="O2641" s="4" t="str">
        <f t="shared" si="335"/>
        <v/>
      </c>
      <c r="P2641" t="s">
        <v>34</v>
      </c>
      <c r="Q2641">
        <v>0</v>
      </c>
      <c r="R2641" s="5" t="str">
        <f>IF(ISNA(VLOOKUP($J2641,STOK_AWAL,15,0)),"",VLOOKUP($J2641,STOK_AWAL,15,0))</f>
        <v/>
      </c>
      <c r="S2641" s="6">
        <v>0</v>
      </c>
      <c r="T2641" s="6">
        <v>0</v>
      </c>
      <c r="V2641" t="str">
        <f>IFERROR(INDEX('3.Stok Awal'!A2641:A7636,MATCH('4.Sell to Trade'!J2641,'3.Stok Awal'!D2641:D7636,0)),"")</f>
        <v/>
      </c>
    </row>
    <row r="2642" spans="1:22" x14ac:dyDescent="0.25">
      <c r="A2642" s="15" t="str">
        <f t="shared" si="334"/>
        <v/>
      </c>
      <c r="D2642" s="5" t="str">
        <f t="shared" si="328"/>
        <v/>
      </c>
      <c r="E2642" s="5" t="str">
        <f t="shared" si="329"/>
        <v/>
      </c>
      <c r="F2642" s="5" t="str">
        <f t="shared" si="330"/>
        <v/>
      </c>
      <c r="G2642" s="5" t="str">
        <f t="shared" si="331"/>
        <v/>
      </c>
      <c r="I2642" s="5" t="str">
        <f t="shared" si="332"/>
        <v/>
      </c>
      <c r="K2642" s="5" t="str">
        <f t="shared" si="333"/>
        <v/>
      </c>
      <c r="L2642" s="5"/>
      <c r="N2642" s="4"/>
      <c r="O2642" s="4" t="str">
        <f t="shared" si="335"/>
        <v/>
      </c>
      <c r="P2642" t="s">
        <v>34</v>
      </c>
      <c r="Q2642">
        <v>0</v>
      </c>
      <c r="R2642" s="5" t="str">
        <f>IF(ISNA(VLOOKUP($J2642,STOK_AWAL,15,0)),"",VLOOKUP($J2642,STOK_AWAL,15,0))</f>
        <v/>
      </c>
      <c r="S2642" s="6">
        <v>0</v>
      </c>
      <c r="T2642" s="6">
        <v>0</v>
      </c>
      <c r="V2642" t="str">
        <f>IFERROR(INDEX('3.Stok Awal'!A2642:A7637,MATCH('4.Sell to Trade'!J2642,'3.Stok Awal'!D2642:D7637,0)),"")</f>
        <v/>
      </c>
    </row>
    <row r="2643" spans="1:22" x14ac:dyDescent="0.25">
      <c r="A2643" s="15" t="str">
        <f t="shared" si="334"/>
        <v/>
      </c>
      <c r="D2643" s="5" t="str">
        <f t="shared" si="328"/>
        <v/>
      </c>
      <c r="E2643" s="5" t="str">
        <f t="shared" si="329"/>
        <v/>
      </c>
      <c r="F2643" s="5" t="str">
        <f t="shared" si="330"/>
        <v/>
      </c>
      <c r="G2643" s="5" t="str">
        <f t="shared" si="331"/>
        <v/>
      </c>
      <c r="I2643" s="5" t="str">
        <f t="shared" si="332"/>
        <v/>
      </c>
      <c r="K2643" s="5" t="str">
        <f t="shared" si="333"/>
        <v/>
      </c>
      <c r="L2643" s="5"/>
      <c r="N2643" s="4"/>
      <c r="O2643" s="4" t="str">
        <f t="shared" si="335"/>
        <v/>
      </c>
      <c r="P2643" t="s">
        <v>34</v>
      </c>
      <c r="Q2643">
        <v>0</v>
      </c>
      <c r="R2643" s="5" t="str">
        <f>IF(ISNA(VLOOKUP($J2643,STOK_AWAL,15,0)),"",VLOOKUP($J2643,STOK_AWAL,15,0))</f>
        <v/>
      </c>
      <c r="S2643" s="6">
        <v>0</v>
      </c>
      <c r="T2643" s="6">
        <v>0</v>
      </c>
      <c r="V2643" t="str">
        <f>IFERROR(INDEX('3.Stok Awal'!A2643:A7638,MATCH('4.Sell to Trade'!J2643,'3.Stok Awal'!D2643:D7638,0)),"")</f>
        <v/>
      </c>
    </row>
    <row r="2644" spans="1:22" x14ac:dyDescent="0.25">
      <c r="A2644" s="15" t="str">
        <f t="shared" si="334"/>
        <v/>
      </c>
      <c r="D2644" s="5" t="str">
        <f t="shared" si="328"/>
        <v/>
      </c>
      <c r="E2644" s="5" t="str">
        <f t="shared" si="329"/>
        <v/>
      </c>
      <c r="F2644" s="5" t="str">
        <f t="shared" si="330"/>
        <v/>
      </c>
      <c r="G2644" s="5" t="str">
        <f t="shared" si="331"/>
        <v/>
      </c>
      <c r="I2644" s="5" t="str">
        <f t="shared" si="332"/>
        <v/>
      </c>
      <c r="K2644" s="5" t="str">
        <f t="shared" si="333"/>
        <v/>
      </c>
      <c r="L2644" s="5"/>
      <c r="N2644" s="4"/>
      <c r="O2644" s="4" t="str">
        <f t="shared" si="335"/>
        <v/>
      </c>
      <c r="P2644" t="s">
        <v>34</v>
      </c>
      <c r="Q2644">
        <v>0</v>
      </c>
      <c r="R2644" s="5" t="str">
        <f>IF(ISNA(VLOOKUP($J2644,STOK_AWAL,15,0)),"",VLOOKUP($J2644,STOK_AWAL,15,0))</f>
        <v/>
      </c>
      <c r="S2644" s="6">
        <v>0</v>
      </c>
      <c r="T2644" s="6">
        <v>0</v>
      </c>
      <c r="V2644" t="str">
        <f>IFERROR(INDEX('3.Stok Awal'!A2644:A7639,MATCH('4.Sell to Trade'!J2644,'3.Stok Awal'!D2644:D7639,0)),"")</f>
        <v/>
      </c>
    </row>
    <row r="2645" spans="1:22" x14ac:dyDescent="0.25">
      <c r="A2645" s="15" t="str">
        <f t="shared" si="334"/>
        <v/>
      </c>
      <c r="D2645" s="5" t="str">
        <f t="shared" si="328"/>
        <v/>
      </c>
      <c r="E2645" s="5" t="str">
        <f t="shared" si="329"/>
        <v/>
      </c>
      <c r="F2645" s="5" t="str">
        <f t="shared" si="330"/>
        <v/>
      </c>
      <c r="G2645" s="5" t="str">
        <f t="shared" si="331"/>
        <v/>
      </c>
      <c r="I2645" s="5" t="str">
        <f t="shared" si="332"/>
        <v/>
      </c>
      <c r="K2645" s="5" t="str">
        <f t="shared" si="333"/>
        <v/>
      </c>
      <c r="L2645" s="5"/>
      <c r="N2645" s="4"/>
      <c r="O2645" s="4" t="str">
        <f t="shared" si="335"/>
        <v/>
      </c>
      <c r="P2645" t="s">
        <v>34</v>
      </c>
      <c r="Q2645">
        <v>0</v>
      </c>
      <c r="R2645" s="5" t="str">
        <f>IF(ISNA(VLOOKUP($J2645,STOK_AWAL,15,0)),"",VLOOKUP($J2645,STOK_AWAL,15,0))</f>
        <v/>
      </c>
      <c r="S2645" s="6">
        <v>0</v>
      </c>
      <c r="T2645" s="6">
        <v>0</v>
      </c>
      <c r="V2645" t="str">
        <f>IFERROR(INDEX('3.Stok Awal'!A2645:A7640,MATCH('4.Sell to Trade'!J2645,'3.Stok Awal'!D2645:D7640,0)),"")</f>
        <v/>
      </c>
    </row>
    <row r="2646" spans="1:22" x14ac:dyDescent="0.25">
      <c r="A2646" s="15" t="str">
        <f t="shared" si="334"/>
        <v/>
      </c>
      <c r="D2646" s="5" t="str">
        <f t="shared" si="328"/>
        <v/>
      </c>
      <c r="E2646" s="5" t="str">
        <f t="shared" si="329"/>
        <v/>
      </c>
      <c r="F2646" s="5" t="str">
        <f t="shared" si="330"/>
        <v/>
      </c>
      <c r="G2646" s="5" t="str">
        <f t="shared" si="331"/>
        <v/>
      </c>
      <c r="I2646" s="5" t="str">
        <f t="shared" si="332"/>
        <v/>
      </c>
      <c r="K2646" s="5" t="str">
        <f t="shared" si="333"/>
        <v/>
      </c>
      <c r="L2646" s="5"/>
      <c r="N2646" s="4"/>
      <c r="O2646" s="4" t="str">
        <f t="shared" si="335"/>
        <v/>
      </c>
      <c r="P2646" t="s">
        <v>34</v>
      </c>
      <c r="Q2646">
        <v>0</v>
      </c>
      <c r="R2646" s="5" t="str">
        <f>IF(ISNA(VLOOKUP($J2646,STOK_AWAL,15,0)),"",VLOOKUP($J2646,STOK_AWAL,15,0))</f>
        <v/>
      </c>
      <c r="S2646" s="6">
        <v>0</v>
      </c>
      <c r="T2646" s="6">
        <v>0</v>
      </c>
      <c r="V2646" t="str">
        <f>IFERROR(INDEX('3.Stok Awal'!A2646:A7641,MATCH('4.Sell to Trade'!J2646,'3.Stok Awal'!D2646:D7641,0)),"")</f>
        <v/>
      </c>
    </row>
    <row r="2647" spans="1:22" x14ac:dyDescent="0.25">
      <c r="A2647" s="15" t="str">
        <f t="shared" si="334"/>
        <v/>
      </c>
      <c r="D2647" s="5" t="str">
        <f t="shared" si="328"/>
        <v/>
      </c>
      <c r="E2647" s="5" t="str">
        <f t="shared" si="329"/>
        <v/>
      </c>
      <c r="F2647" s="5" t="str">
        <f t="shared" si="330"/>
        <v/>
      </c>
      <c r="G2647" s="5" t="str">
        <f t="shared" si="331"/>
        <v/>
      </c>
      <c r="I2647" s="5" t="str">
        <f t="shared" si="332"/>
        <v/>
      </c>
      <c r="K2647" s="5" t="str">
        <f t="shared" si="333"/>
        <v/>
      </c>
      <c r="L2647" s="5"/>
      <c r="N2647" s="4"/>
      <c r="O2647" s="4" t="str">
        <f t="shared" si="335"/>
        <v/>
      </c>
      <c r="P2647" t="s">
        <v>34</v>
      </c>
      <c r="Q2647">
        <v>0</v>
      </c>
      <c r="R2647" s="5" t="str">
        <f>IF(ISNA(VLOOKUP($J2647,STOK_AWAL,15,0)),"",VLOOKUP($J2647,STOK_AWAL,15,0))</f>
        <v/>
      </c>
      <c r="S2647" s="6">
        <v>0</v>
      </c>
      <c r="T2647" s="6">
        <v>0</v>
      </c>
      <c r="V2647" t="str">
        <f>IFERROR(INDEX('3.Stok Awal'!A2647:A7642,MATCH('4.Sell to Trade'!J2647,'3.Stok Awal'!D2647:D7642,0)),"")</f>
        <v/>
      </c>
    </row>
    <row r="2648" spans="1:22" x14ac:dyDescent="0.25">
      <c r="A2648" s="15" t="str">
        <f t="shared" si="334"/>
        <v/>
      </c>
      <c r="D2648" s="5" t="str">
        <f t="shared" si="328"/>
        <v/>
      </c>
      <c r="E2648" s="5" t="str">
        <f t="shared" si="329"/>
        <v/>
      </c>
      <c r="F2648" s="5" t="str">
        <f t="shared" si="330"/>
        <v/>
      </c>
      <c r="G2648" s="5" t="str">
        <f t="shared" si="331"/>
        <v/>
      </c>
      <c r="I2648" s="5" t="str">
        <f t="shared" si="332"/>
        <v/>
      </c>
      <c r="K2648" s="5" t="str">
        <f t="shared" si="333"/>
        <v/>
      </c>
      <c r="L2648" s="5"/>
      <c r="N2648" s="4"/>
      <c r="O2648" s="4" t="str">
        <f t="shared" si="335"/>
        <v/>
      </c>
      <c r="P2648" t="s">
        <v>34</v>
      </c>
      <c r="Q2648">
        <v>0</v>
      </c>
      <c r="R2648" s="5" t="str">
        <f>IF(ISNA(VLOOKUP($J2648,STOK_AWAL,15,0)),"",VLOOKUP($J2648,STOK_AWAL,15,0))</f>
        <v/>
      </c>
      <c r="S2648" s="6">
        <v>0</v>
      </c>
      <c r="T2648" s="6">
        <v>0</v>
      </c>
      <c r="V2648" t="str">
        <f>IFERROR(INDEX('3.Stok Awal'!A2648:A7643,MATCH('4.Sell to Trade'!J2648,'3.Stok Awal'!D2648:D7643,0)),"")</f>
        <v/>
      </c>
    </row>
    <row r="2649" spans="1:22" x14ac:dyDescent="0.25">
      <c r="A2649" s="15" t="str">
        <f t="shared" si="334"/>
        <v/>
      </c>
      <c r="D2649" s="5" t="str">
        <f t="shared" si="328"/>
        <v/>
      </c>
      <c r="E2649" s="5" t="str">
        <f t="shared" si="329"/>
        <v/>
      </c>
      <c r="F2649" s="5" t="str">
        <f t="shared" si="330"/>
        <v/>
      </c>
      <c r="G2649" s="5" t="str">
        <f t="shared" si="331"/>
        <v/>
      </c>
      <c r="I2649" s="5" t="str">
        <f t="shared" si="332"/>
        <v/>
      </c>
      <c r="K2649" s="5" t="str">
        <f t="shared" si="333"/>
        <v/>
      </c>
      <c r="L2649" s="5"/>
      <c r="N2649" s="4"/>
      <c r="O2649" s="4" t="str">
        <f t="shared" si="335"/>
        <v/>
      </c>
      <c r="P2649" t="s">
        <v>34</v>
      </c>
      <c r="Q2649">
        <v>0</v>
      </c>
      <c r="R2649" s="5" t="str">
        <f>IF(ISNA(VLOOKUP($J2649,STOK_AWAL,15,0)),"",VLOOKUP($J2649,STOK_AWAL,15,0))</f>
        <v/>
      </c>
      <c r="S2649" s="6">
        <v>0</v>
      </c>
      <c r="T2649" s="6">
        <v>0</v>
      </c>
      <c r="V2649" t="str">
        <f>IFERROR(INDEX('3.Stok Awal'!A2649:A7644,MATCH('4.Sell to Trade'!J2649,'3.Stok Awal'!D2649:D7644,0)),"")</f>
        <v/>
      </c>
    </row>
    <row r="2650" spans="1:22" x14ac:dyDescent="0.25">
      <c r="A2650" s="15" t="str">
        <f t="shared" si="334"/>
        <v/>
      </c>
      <c r="D2650" s="5" t="str">
        <f t="shared" si="328"/>
        <v/>
      </c>
      <c r="E2650" s="5" t="str">
        <f t="shared" si="329"/>
        <v/>
      </c>
      <c r="F2650" s="5" t="str">
        <f t="shared" si="330"/>
        <v/>
      </c>
      <c r="G2650" s="5" t="str">
        <f t="shared" si="331"/>
        <v/>
      </c>
      <c r="I2650" s="5" t="str">
        <f t="shared" si="332"/>
        <v/>
      </c>
      <c r="K2650" s="5" t="str">
        <f t="shared" si="333"/>
        <v/>
      </c>
      <c r="L2650" s="5"/>
      <c r="N2650" s="4"/>
      <c r="O2650" s="4" t="str">
        <f t="shared" si="335"/>
        <v/>
      </c>
      <c r="P2650" t="s">
        <v>34</v>
      </c>
      <c r="Q2650">
        <v>0</v>
      </c>
      <c r="R2650" s="5" t="str">
        <f>IF(ISNA(VLOOKUP($J2650,STOK_AWAL,15,0)),"",VLOOKUP($J2650,STOK_AWAL,15,0))</f>
        <v/>
      </c>
      <c r="S2650" s="6">
        <v>0</v>
      </c>
      <c r="T2650" s="6">
        <v>0</v>
      </c>
      <c r="V2650" t="str">
        <f>IFERROR(INDEX('3.Stok Awal'!A2650:A7645,MATCH('4.Sell to Trade'!J2650,'3.Stok Awal'!D2650:D7645,0)),"")</f>
        <v/>
      </c>
    </row>
    <row r="2651" spans="1:22" x14ac:dyDescent="0.25">
      <c r="A2651" s="15" t="str">
        <f t="shared" si="334"/>
        <v/>
      </c>
      <c r="D2651" s="5" t="str">
        <f t="shared" si="328"/>
        <v/>
      </c>
      <c r="E2651" s="5" t="str">
        <f t="shared" si="329"/>
        <v/>
      </c>
      <c r="F2651" s="5" t="str">
        <f t="shared" si="330"/>
        <v/>
      </c>
      <c r="G2651" s="5" t="str">
        <f t="shared" si="331"/>
        <v/>
      </c>
      <c r="I2651" s="5" t="str">
        <f t="shared" si="332"/>
        <v/>
      </c>
      <c r="K2651" s="5" t="str">
        <f t="shared" si="333"/>
        <v/>
      </c>
      <c r="L2651" s="5"/>
      <c r="N2651" s="4"/>
      <c r="O2651" s="4" t="str">
        <f t="shared" si="335"/>
        <v/>
      </c>
      <c r="P2651" t="s">
        <v>34</v>
      </c>
      <c r="Q2651">
        <v>0</v>
      </c>
      <c r="R2651" s="5" t="str">
        <f>IF(ISNA(VLOOKUP($J2651,STOK_AWAL,15,0)),"",VLOOKUP($J2651,STOK_AWAL,15,0))</f>
        <v/>
      </c>
      <c r="S2651" s="6">
        <v>0</v>
      </c>
      <c r="T2651" s="6">
        <v>0</v>
      </c>
      <c r="V2651" t="str">
        <f>IFERROR(INDEX('3.Stok Awal'!A2651:A7646,MATCH('4.Sell to Trade'!J2651,'3.Stok Awal'!D2651:D7646,0)),"")</f>
        <v/>
      </c>
    </row>
    <row r="2652" spans="1:22" x14ac:dyDescent="0.25">
      <c r="A2652" s="15" t="str">
        <f t="shared" si="334"/>
        <v/>
      </c>
      <c r="D2652" s="5" t="str">
        <f t="shared" si="328"/>
        <v/>
      </c>
      <c r="E2652" s="5" t="str">
        <f t="shared" si="329"/>
        <v/>
      </c>
      <c r="F2652" s="5" t="str">
        <f t="shared" si="330"/>
        <v/>
      </c>
      <c r="G2652" s="5" t="str">
        <f t="shared" si="331"/>
        <v/>
      </c>
      <c r="I2652" s="5" t="str">
        <f t="shared" si="332"/>
        <v/>
      </c>
      <c r="K2652" s="5" t="str">
        <f t="shared" si="333"/>
        <v/>
      </c>
      <c r="L2652" s="5"/>
      <c r="N2652" s="4"/>
      <c r="O2652" s="4" t="str">
        <f t="shared" si="335"/>
        <v/>
      </c>
      <c r="P2652" t="s">
        <v>34</v>
      </c>
      <c r="Q2652">
        <v>0</v>
      </c>
      <c r="R2652" s="5" t="str">
        <f>IF(ISNA(VLOOKUP($J2652,STOK_AWAL,15,0)),"",VLOOKUP($J2652,STOK_AWAL,15,0))</f>
        <v/>
      </c>
      <c r="S2652" s="6">
        <v>0</v>
      </c>
      <c r="T2652" s="6">
        <v>0</v>
      </c>
      <c r="V2652" t="str">
        <f>IFERROR(INDEX('3.Stok Awal'!A2652:A7647,MATCH('4.Sell to Trade'!J2652,'3.Stok Awal'!D2652:D7647,0)),"")</f>
        <v/>
      </c>
    </row>
    <row r="2653" spans="1:22" x14ac:dyDescent="0.25">
      <c r="A2653" s="15" t="str">
        <f t="shared" si="334"/>
        <v/>
      </c>
      <c r="D2653" s="5" t="str">
        <f t="shared" si="328"/>
        <v/>
      </c>
      <c r="E2653" s="5" t="str">
        <f t="shared" si="329"/>
        <v/>
      </c>
      <c r="F2653" s="5" t="str">
        <f t="shared" si="330"/>
        <v/>
      </c>
      <c r="G2653" s="5" t="str">
        <f t="shared" si="331"/>
        <v/>
      </c>
      <c r="I2653" s="5" t="str">
        <f t="shared" si="332"/>
        <v/>
      </c>
      <c r="K2653" s="5" t="str">
        <f t="shared" si="333"/>
        <v/>
      </c>
      <c r="L2653" s="5"/>
      <c r="N2653" s="4"/>
      <c r="O2653" s="4" t="str">
        <f t="shared" si="335"/>
        <v/>
      </c>
      <c r="P2653" t="s">
        <v>34</v>
      </c>
      <c r="Q2653">
        <v>0</v>
      </c>
      <c r="R2653" s="5" t="str">
        <f>IF(ISNA(VLOOKUP($J2653,STOK_AWAL,15,0)),"",VLOOKUP($J2653,STOK_AWAL,15,0))</f>
        <v/>
      </c>
      <c r="S2653" s="6">
        <v>0</v>
      </c>
      <c r="T2653" s="6">
        <v>0</v>
      </c>
      <c r="V2653" t="str">
        <f>IFERROR(INDEX('3.Stok Awal'!A2653:A7648,MATCH('4.Sell to Trade'!J2653,'3.Stok Awal'!D2653:D7648,0)),"")</f>
        <v/>
      </c>
    </row>
    <row r="2654" spans="1:22" x14ac:dyDescent="0.25">
      <c r="A2654" s="15" t="str">
        <f t="shared" si="334"/>
        <v/>
      </c>
      <c r="D2654" s="5" t="str">
        <f t="shared" si="328"/>
        <v/>
      </c>
      <c r="E2654" s="5" t="str">
        <f t="shared" si="329"/>
        <v/>
      </c>
      <c r="F2654" s="5" t="str">
        <f t="shared" si="330"/>
        <v/>
      </c>
      <c r="G2654" s="5" t="str">
        <f t="shared" si="331"/>
        <v/>
      </c>
      <c r="I2654" s="5" t="str">
        <f t="shared" si="332"/>
        <v/>
      </c>
      <c r="K2654" s="5" t="str">
        <f t="shared" si="333"/>
        <v/>
      </c>
      <c r="L2654" s="5"/>
      <c r="N2654" s="4"/>
      <c r="O2654" s="4" t="str">
        <f t="shared" si="335"/>
        <v/>
      </c>
      <c r="P2654" t="s">
        <v>34</v>
      </c>
      <c r="Q2654">
        <v>0</v>
      </c>
      <c r="R2654" s="5" t="str">
        <f>IF(ISNA(VLOOKUP($J2654,STOK_AWAL,15,0)),"",VLOOKUP($J2654,STOK_AWAL,15,0))</f>
        <v/>
      </c>
      <c r="S2654" s="6">
        <v>0</v>
      </c>
      <c r="T2654" s="6">
        <v>0</v>
      </c>
      <c r="V2654" t="str">
        <f>IFERROR(INDEX('3.Stok Awal'!A2654:A7649,MATCH('4.Sell to Trade'!J2654,'3.Stok Awal'!D2654:D7649,0)),"")</f>
        <v/>
      </c>
    </row>
    <row r="2655" spans="1:22" x14ac:dyDescent="0.25">
      <c r="A2655" s="15" t="str">
        <f t="shared" si="334"/>
        <v/>
      </c>
      <c r="D2655" s="5" t="str">
        <f t="shared" si="328"/>
        <v/>
      </c>
      <c r="E2655" s="5" t="str">
        <f t="shared" si="329"/>
        <v/>
      </c>
      <c r="F2655" s="5" t="str">
        <f t="shared" si="330"/>
        <v/>
      </c>
      <c r="G2655" s="5" t="str">
        <f t="shared" si="331"/>
        <v/>
      </c>
      <c r="I2655" s="5" t="str">
        <f t="shared" si="332"/>
        <v/>
      </c>
      <c r="K2655" s="5" t="str">
        <f t="shared" si="333"/>
        <v/>
      </c>
      <c r="L2655" s="5"/>
      <c r="N2655" s="4"/>
      <c r="O2655" s="4" t="str">
        <f t="shared" si="335"/>
        <v/>
      </c>
      <c r="P2655" t="s">
        <v>34</v>
      </c>
      <c r="Q2655">
        <v>0</v>
      </c>
      <c r="R2655" s="5" t="str">
        <f>IF(ISNA(VLOOKUP($J2655,STOK_AWAL,15,0)),"",VLOOKUP($J2655,STOK_AWAL,15,0))</f>
        <v/>
      </c>
      <c r="S2655" s="6">
        <v>0</v>
      </c>
      <c r="T2655" s="6">
        <v>0</v>
      </c>
      <c r="V2655" t="str">
        <f>IFERROR(INDEX('3.Stok Awal'!A2655:A7650,MATCH('4.Sell to Trade'!J2655,'3.Stok Awal'!D2655:D7650,0)),"")</f>
        <v/>
      </c>
    </row>
    <row r="2656" spans="1:22" x14ac:dyDescent="0.25">
      <c r="A2656" s="15" t="str">
        <f t="shared" si="334"/>
        <v/>
      </c>
      <c r="D2656" s="5" t="str">
        <f t="shared" si="328"/>
        <v/>
      </c>
      <c r="E2656" s="5" t="str">
        <f t="shared" si="329"/>
        <v/>
      </c>
      <c r="F2656" s="5" t="str">
        <f t="shared" si="330"/>
        <v/>
      </c>
      <c r="G2656" s="5" t="str">
        <f t="shared" si="331"/>
        <v/>
      </c>
      <c r="I2656" s="5" t="str">
        <f t="shared" si="332"/>
        <v/>
      </c>
      <c r="K2656" s="5" t="str">
        <f t="shared" si="333"/>
        <v/>
      </c>
      <c r="L2656" s="5"/>
      <c r="N2656" s="4"/>
      <c r="O2656" s="4" t="str">
        <f t="shared" si="335"/>
        <v/>
      </c>
      <c r="P2656" t="s">
        <v>34</v>
      </c>
      <c r="Q2656">
        <v>0</v>
      </c>
      <c r="R2656" s="5" t="str">
        <f>IF(ISNA(VLOOKUP($J2656,STOK_AWAL,15,0)),"",VLOOKUP($J2656,STOK_AWAL,15,0))</f>
        <v/>
      </c>
      <c r="S2656" s="6">
        <v>0</v>
      </c>
      <c r="T2656" s="6">
        <v>0</v>
      </c>
      <c r="V2656" t="str">
        <f>IFERROR(INDEX('3.Stok Awal'!A2656:A7651,MATCH('4.Sell to Trade'!J2656,'3.Stok Awal'!D2656:D7651,0)),"")</f>
        <v/>
      </c>
    </row>
    <row r="2657" spans="1:22" x14ac:dyDescent="0.25">
      <c r="A2657" s="15" t="str">
        <f t="shared" si="334"/>
        <v/>
      </c>
      <c r="D2657" s="5" t="str">
        <f t="shared" si="328"/>
        <v/>
      </c>
      <c r="E2657" s="5" t="str">
        <f t="shared" si="329"/>
        <v/>
      </c>
      <c r="F2657" s="5" t="str">
        <f t="shared" si="330"/>
        <v/>
      </c>
      <c r="G2657" s="5" t="str">
        <f t="shared" si="331"/>
        <v/>
      </c>
      <c r="I2657" s="5" t="str">
        <f t="shared" si="332"/>
        <v/>
      </c>
      <c r="K2657" s="5" t="str">
        <f t="shared" si="333"/>
        <v/>
      </c>
      <c r="L2657" s="5"/>
      <c r="N2657" s="4"/>
      <c r="O2657" s="4" t="str">
        <f t="shared" si="335"/>
        <v/>
      </c>
      <c r="P2657" t="s">
        <v>34</v>
      </c>
      <c r="Q2657">
        <v>0</v>
      </c>
      <c r="R2657" s="5" t="str">
        <f>IF(ISNA(VLOOKUP($J2657,STOK_AWAL,15,0)),"",VLOOKUP($J2657,STOK_AWAL,15,0))</f>
        <v/>
      </c>
      <c r="S2657" s="6">
        <v>0</v>
      </c>
      <c r="T2657" s="6">
        <v>0</v>
      </c>
      <c r="V2657" t="str">
        <f>IFERROR(INDEX('3.Stok Awal'!A2657:A7652,MATCH('4.Sell to Trade'!J2657,'3.Stok Awal'!D2657:D7652,0)),"")</f>
        <v/>
      </c>
    </row>
    <row r="2658" spans="1:22" x14ac:dyDescent="0.25">
      <c r="A2658" s="15" t="str">
        <f t="shared" si="334"/>
        <v/>
      </c>
      <c r="D2658" s="5" t="str">
        <f t="shared" si="328"/>
        <v/>
      </c>
      <c r="E2658" s="5" t="str">
        <f t="shared" si="329"/>
        <v/>
      </c>
      <c r="F2658" s="5" t="str">
        <f t="shared" si="330"/>
        <v/>
      </c>
      <c r="G2658" s="5" t="str">
        <f t="shared" si="331"/>
        <v/>
      </c>
      <c r="I2658" s="5" t="str">
        <f t="shared" si="332"/>
        <v/>
      </c>
      <c r="K2658" s="5" t="str">
        <f t="shared" si="333"/>
        <v/>
      </c>
      <c r="L2658" s="5"/>
      <c r="N2658" s="4"/>
      <c r="O2658" s="4" t="str">
        <f t="shared" si="335"/>
        <v/>
      </c>
      <c r="P2658" t="s">
        <v>34</v>
      </c>
      <c r="Q2658">
        <v>0</v>
      </c>
      <c r="R2658" s="5" t="str">
        <f>IF(ISNA(VLOOKUP($J2658,STOK_AWAL,15,0)),"",VLOOKUP($J2658,STOK_AWAL,15,0))</f>
        <v/>
      </c>
      <c r="S2658" s="6">
        <v>0</v>
      </c>
      <c r="T2658" s="6">
        <v>0</v>
      </c>
      <c r="V2658" t="str">
        <f>IFERROR(INDEX('3.Stok Awal'!A2658:A7653,MATCH('4.Sell to Trade'!J2658,'3.Stok Awal'!D2658:D7653,0)),"")</f>
        <v/>
      </c>
    </row>
    <row r="2659" spans="1:22" x14ac:dyDescent="0.25">
      <c r="A2659" s="15" t="str">
        <f t="shared" si="334"/>
        <v/>
      </c>
      <c r="D2659" s="5" t="str">
        <f t="shared" si="328"/>
        <v/>
      </c>
      <c r="E2659" s="5" t="str">
        <f t="shared" si="329"/>
        <v/>
      </c>
      <c r="F2659" s="5" t="str">
        <f t="shared" si="330"/>
        <v/>
      </c>
      <c r="G2659" s="5" t="str">
        <f t="shared" si="331"/>
        <v/>
      </c>
      <c r="I2659" s="5" t="str">
        <f t="shared" si="332"/>
        <v/>
      </c>
      <c r="K2659" s="5" t="str">
        <f t="shared" si="333"/>
        <v/>
      </c>
      <c r="L2659" s="5"/>
      <c r="N2659" s="4"/>
      <c r="O2659" s="4" t="str">
        <f t="shared" si="335"/>
        <v/>
      </c>
      <c r="P2659" t="s">
        <v>34</v>
      </c>
      <c r="Q2659">
        <v>0</v>
      </c>
      <c r="R2659" s="5" t="str">
        <f>IF(ISNA(VLOOKUP($J2659,STOK_AWAL,15,0)),"",VLOOKUP($J2659,STOK_AWAL,15,0))</f>
        <v/>
      </c>
      <c r="S2659" s="6">
        <v>0</v>
      </c>
      <c r="T2659" s="6">
        <v>0</v>
      </c>
      <c r="V2659" t="str">
        <f>IFERROR(INDEX('3.Stok Awal'!A2659:A7654,MATCH('4.Sell to Trade'!J2659,'3.Stok Awal'!D2659:D7654,0)),"")</f>
        <v/>
      </c>
    </row>
    <row r="2660" spans="1:22" x14ac:dyDescent="0.25">
      <c r="A2660" s="15" t="str">
        <f t="shared" si="334"/>
        <v/>
      </c>
      <c r="D2660" s="5" t="str">
        <f t="shared" si="328"/>
        <v/>
      </c>
      <c r="E2660" s="5" t="str">
        <f t="shared" si="329"/>
        <v/>
      </c>
      <c r="F2660" s="5" t="str">
        <f t="shared" si="330"/>
        <v/>
      </c>
      <c r="G2660" s="5" t="str">
        <f t="shared" si="331"/>
        <v/>
      </c>
      <c r="I2660" s="5" t="str">
        <f t="shared" si="332"/>
        <v/>
      </c>
      <c r="K2660" s="5" t="str">
        <f t="shared" si="333"/>
        <v/>
      </c>
      <c r="L2660" s="5"/>
      <c r="N2660" s="4"/>
      <c r="O2660" s="4" t="str">
        <f t="shared" si="335"/>
        <v/>
      </c>
      <c r="P2660" t="s">
        <v>34</v>
      </c>
      <c r="Q2660">
        <v>0</v>
      </c>
      <c r="R2660" s="5" t="str">
        <f>IF(ISNA(VLOOKUP($J2660,STOK_AWAL,15,0)),"",VLOOKUP($J2660,STOK_AWAL,15,0))</f>
        <v/>
      </c>
      <c r="S2660" s="6">
        <v>0</v>
      </c>
      <c r="T2660" s="6">
        <v>0</v>
      </c>
      <c r="V2660" t="str">
        <f>IFERROR(INDEX('3.Stok Awal'!A2660:A7655,MATCH('4.Sell to Trade'!J2660,'3.Stok Awal'!D2660:D7655,0)),"")</f>
        <v/>
      </c>
    </row>
    <row r="2661" spans="1:22" x14ac:dyDescent="0.25">
      <c r="A2661" s="15" t="str">
        <f t="shared" si="334"/>
        <v/>
      </c>
      <c r="D2661" s="5" t="str">
        <f t="shared" si="328"/>
        <v/>
      </c>
      <c r="E2661" s="5" t="str">
        <f t="shared" si="329"/>
        <v/>
      </c>
      <c r="F2661" s="5" t="str">
        <f t="shared" si="330"/>
        <v/>
      </c>
      <c r="G2661" s="5" t="str">
        <f t="shared" si="331"/>
        <v/>
      </c>
      <c r="I2661" s="5" t="str">
        <f t="shared" si="332"/>
        <v/>
      </c>
      <c r="K2661" s="5" t="str">
        <f t="shared" si="333"/>
        <v/>
      </c>
      <c r="L2661" s="5"/>
      <c r="N2661" s="4"/>
      <c r="O2661" s="4" t="str">
        <f t="shared" si="335"/>
        <v/>
      </c>
      <c r="P2661" t="s">
        <v>34</v>
      </c>
      <c r="Q2661">
        <v>0</v>
      </c>
      <c r="R2661" s="5" t="str">
        <f>IF(ISNA(VLOOKUP($J2661,STOK_AWAL,15,0)),"",VLOOKUP($J2661,STOK_AWAL,15,0))</f>
        <v/>
      </c>
      <c r="S2661" s="6">
        <v>0</v>
      </c>
      <c r="T2661" s="6">
        <v>0</v>
      </c>
      <c r="V2661" t="str">
        <f>IFERROR(INDEX('3.Stok Awal'!A2661:A7656,MATCH('4.Sell to Trade'!J2661,'3.Stok Awal'!D2661:D7656,0)),"")</f>
        <v/>
      </c>
    </row>
    <row r="2662" spans="1:22" x14ac:dyDescent="0.25">
      <c r="A2662" s="15" t="str">
        <f t="shared" si="334"/>
        <v/>
      </c>
      <c r="D2662" s="5" t="str">
        <f t="shared" si="328"/>
        <v/>
      </c>
      <c r="E2662" s="5" t="str">
        <f t="shared" si="329"/>
        <v/>
      </c>
      <c r="F2662" s="5" t="str">
        <f t="shared" si="330"/>
        <v/>
      </c>
      <c r="G2662" s="5" t="str">
        <f t="shared" si="331"/>
        <v/>
      </c>
      <c r="I2662" s="5" t="str">
        <f t="shared" si="332"/>
        <v/>
      </c>
      <c r="K2662" s="5" t="str">
        <f t="shared" si="333"/>
        <v/>
      </c>
      <c r="L2662" s="5"/>
      <c r="N2662" s="4"/>
      <c r="O2662" s="4" t="str">
        <f t="shared" si="335"/>
        <v/>
      </c>
      <c r="P2662" t="s">
        <v>34</v>
      </c>
      <c r="Q2662">
        <v>0</v>
      </c>
      <c r="R2662" s="5" t="str">
        <f>IF(ISNA(VLOOKUP($J2662,STOK_AWAL,15,0)),"",VLOOKUP($J2662,STOK_AWAL,15,0))</f>
        <v/>
      </c>
      <c r="S2662" s="6">
        <v>0</v>
      </c>
      <c r="T2662" s="6">
        <v>0</v>
      </c>
      <c r="V2662" t="str">
        <f>IFERROR(INDEX('3.Stok Awal'!A2662:A7657,MATCH('4.Sell to Trade'!J2662,'3.Stok Awal'!D2662:D7657,0)),"")</f>
        <v/>
      </c>
    </row>
    <row r="2663" spans="1:22" x14ac:dyDescent="0.25">
      <c r="A2663" s="15" t="str">
        <f t="shared" si="334"/>
        <v/>
      </c>
      <c r="D2663" s="5" t="str">
        <f t="shared" si="328"/>
        <v/>
      </c>
      <c r="E2663" s="5" t="str">
        <f t="shared" si="329"/>
        <v/>
      </c>
      <c r="F2663" s="5" t="str">
        <f t="shared" si="330"/>
        <v/>
      </c>
      <c r="G2663" s="5" t="str">
        <f t="shared" si="331"/>
        <v/>
      </c>
      <c r="I2663" s="5" t="str">
        <f t="shared" si="332"/>
        <v/>
      </c>
      <c r="K2663" s="5" t="str">
        <f t="shared" si="333"/>
        <v/>
      </c>
      <c r="L2663" s="5"/>
      <c r="N2663" s="4"/>
      <c r="O2663" s="4" t="str">
        <f t="shared" si="335"/>
        <v/>
      </c>
      <c r="P2663" t="s">
        <v>34</v>
      </c>
      <c r="Q2663">
        <v>0</v>
      </c>
      <c r="R2663" s="5" t="str">
        <f>IF(ISNA(VLOOKUP($J2663,STOK_AWAL,15,0)),"",VLOOKUP($J2663,STOK_AWAL,15,0))</f>
        <v/>
      </c>
      <c r="S2663" s="6">
        <v>0</v>
      </c>
      <c r="T2663" s="6">
        <v>0</v>
      </c>
      <c r="V2663" t="str">
        <f>IFERROR(INDEX('3.Stok Awal'!A2663:A7658,MATCH('4.Sell to Trade'!J2663,'3.Stok Awal'!D2663:D7658,0)),"")</f>
        <v/>
      </c>
    </row>
    <row r="2664" spans="1:22" x14ac:dyDescent="0.25">
      <c r="A2664" s="15" t="str">
        <f t="shared" si="334"/>
        <v/>
      </c>
      <c r="D2664" s="5" t="str">
        <f t="shared" si="328"/>
        <v/>
      </c>
      <c r="E2664" s="5" t="str">
        <f t="shared" si="329"/>
        <v/>
      </c>
      <c r="F2664" s="5" t="str">
        <f t="shared" si="330"/>
        <v/>
      </c>
      <c r="G2664" s="5" t="str">
        <f t="shared" si="331"/>
        <v/>
      </c>
      <c r="I2664" s="5" t="str">
        <f t="shared" si="332"/>
        <v/>
      </c>
      <c r="K2664" s="5" t="str">
        <f t="shared" si="333"/>
        <v/>
      </c>
      <c r="L2664" s="5"/>
      <c r="N2664" s="4"/>
      <c r="O2664" s="4" t="str">
        <f t="shared" si="335"/>
        <v/>
      </c>
      <c r="P2664" t="s">
        <v>34</v>
      </c>
      <c r="Q2664">
        <v>0</v>
      </c>
      <c r="R2664" s="5" t="str">
        <f>IF(ISNA(VLOOKUP($J2664,STOK_AWAL,15,0)),"",VLOOKUP($J2664,STOK_AWAL,15,0))</f>
        <v/>
      </c>
      <c r="S2664" s="6">
        <v>0</v>
      </c>
      <c r="T2664" s="6">
        <v>0</v>
      </c>
      <c r="V2664" t="str">
        <f>IFERROR(INDEX('3.Stok Awal'!A2664:A7659,MATCH('4.Sell to Trade'!J2664,'3.Stok Awal'!D2664:D7659,0)),"")</f>
        <v/>
      </c>
    </row>
    <row r="2665" spans="1:22" x14ac:dyDescent="0.25">
      <c r="A2665" s="15" t="str">
        <f t="shared" si="334"/>
        <v/>
      </c>
      <c r="D2665" s="5" t="str">
        <f t="shared" si="328"/>
        <v/>
      </c>
      <c r="E2665" s="5" t="str">
        <f t="shared" si="329"/>
        <v/>
      </c>
      <c r="F2665" s="5" t="str">
        <f t="shared" si="330"/>
        <v/>
      </c>
      <c r="G2665" s="5" t="str">
        <f t="shared" si="331"/>
        <v/>
      </c>
      <c r="I2665" s="5" t="str">
        <f t="shared" si="332"/>
        <v/>
      </c>
      <c r="K2665" s="5" t="str">
        <f t="shared" si="333"/>
        <v/>
      </c>
      <c r="L2665" s="5"/>
      <c r="N2665" s="4"/>
      <c r="O2665" s="4" t="str">
        <f t="shared" si="335"/>
        <v/>
      </c>
      <c r="P2665" t="s">
        <v>34</v>
      </c>
      <c r="Q2665">
        <v>0</v>
      </c>
      <c r="R2665" s="5" t="str">
        <f>IF(ISNA(VLOOKUP($J2665,STOK_AWAL,15,0)),"",VLOOKUP($J2665,STOK_AWAL,15,0))</f>
        <v/>
      </c>
      <c r="S2665" s="6">
        <v>0</v>
      </c>
      <c r="T2665" s="6">
        <v>0</v>
      </c>
      <c r="V2665" t="str">
        <f>IFERROR(INDEX('3.Stok Awal'!A2665:A7660,MATCH('4.Sell to Trade'!J2665,'3.Stok Awal'!D2665:D7660,0)),"")</f>
        <v/>
      </c>
    </row>
    <row r="2666" spans="1:22" x14ac:dyDescent="0.25">
      <c r="A2666" s="15" t="str">
        <f t="shared" si="334"/>
        <v/>
      </c>
      <c r="D2666" s="5" t="str">
        <f t="shared" si="328"/>
        <v/>
      </c>
      <c r="E2666" s="5" t="str">
        <f t="shared" si="329"/>
        <v/>
      </c>
      <c r="F2666" s="5" t="str">
        <f t="shared" si="330"/>
        <v/>
      </c>
      <c r="G2666" s="5" t="str">
        <f t="shared" si="331"/>
        <v/>
      </c>
      <c r="I2666" s="5" t="str">
        <f t="shared" si="332"/>
        <v/>
      </c>
      <c r="K2666" s="5" t="str">
        <f t="shared" si="333"/>
        <v/>
      </c>
      <c r="L2666" s="5"/>
      <c r="N2666" s="4"/>
      <c r="O2666" s="4" t="str">
        <f t="shared" si="335"/>
        <v/>
      </c>
      <c r="P2666" t="s">
        <v>34</v>
      </c>
      <c r="Q2666">
        <v>0</v>
      </c>
      <c r="R2666" s="5" t="str">
        <f>IF(ISNA(VLOOKUP($J2666,STOK_AWAL,15,0)),"",VLOOKUP($J2666,STOK_AWAL,15,0))</f>
        <v/>
      </c>
      <c r="S2666" s="6">
        <v>0</v>
      </c>
      <c r="T2666" s="6">
        <v>0</v>
      </c>
      <c r="V2666" t="str">
        <f>IFERROR(INDEX('3.Stok Awal'!A2666:A7661,MATCH('4.Sell to Trade'!J2666,'3.Stok Awal'!D2666:D7661,0)),"")</f>
        <v/>
      </c>
    </row>
    <row r="2667" spans="1:22" x14ac:dyDescent="0.25">
      <c r="A2667" s="15" t="str">
        <f t="shared" si="334"/>
        <v/>
      </c>
      <c r="D2667" s="5" t="str">
        <f t="shared" si="328"/>
        <v/>
      </c>
      <c r="E2667" s="5" t="str">
        <f t="shared" si="329"/>
        <v/>
      </c>
      <c r="F2667" s="5" t="str">
        <f t="shared" si="330"/>
        <v/>
      </c>
      <c r="G2667" s="5" t="str">
        <f t="shared" si="331"/>
        <v/>
      </c>
      <c r="I2667" s="5" t="str">
        <f t="shared" si="332"/>
        <v/>
      </c>
      <c r="K2667" s="5" t="str">
        <f t="shared" si="333"/>
        <v/>
      </c>
      <c r="L2667" s="5"/>
      <c r="N2667" s="4"/>
      <c r="O2667" s="4" t="str">
        <f t="shared" si="335"/>
        <v/>
      </c>
      <c r="P2667" t="s">
        <v>34</v>
      </c>
      <c r="Q2667">
        <v>0</v>
      </c>
      <c r="R2667" s="5" t="str">
        <f>IF(ISNA(VLOOKUP($J2667,STOK_AWAL,15,0)),"",VLOOKUP($J2667,STOK_AWAL,15,0))</f>
        <v/>
      </c>
      <c r="S2667" s="6">
        <v>0</v>
      </c>
      <c r="T2667" s="6">
        <v>0</v>
      </c>
      <c r="V2667" t="str">
        <f>IFERROR(INDEX('3.Stok Awal'!A2667:A7662,MATCH('4.Sell to Trade'!J2667,'3.Stok Awal'!D2667:D7662,0)),"")</f>
        <v/>
      </c>
    </row>
    <row r="2668" spans="1:22" x14ac:dyDescent="0.25">
      <c r="A2668" s="15" t="str">
        <f t="shared" si="334"/>
        <v/>
      </c>
      <c r="D2668" s="5" t="str">
        <f t="shared" si="328"/>
        <v/>
      </c>
      <c r="E2668" s="5" t="str">
        <f t="shared" si="329"/>
        <v/>
      </c>
      <c r="F2668" s="5" t="str">
        <f t="shared" si="330"/>
        <v/>
      </c>
      <c r="G2668" s="5" t="str">
        <f t="shared" si="331"/>
        <v/>
      </c>
      <c r="I2668" s="5" t="str">
        <f t="shared" si="332"/>
        <v/>
      </c>
      <c r="K2668" s="5" t="str">
        <f t="shared" si="333"/>
        <v/>
      </c>
      <c r="L2668" s="5"/>
      <c r="N2668" s="4"/>
      <c r="O2668" s="4" t="str">
        <f t="shared" si="335"/>
        <v/>
      </c>
      <c r="P2668" t="s">
        <v>34</v>
      </c>
      <c r="Q2668">
        <v>0</v>
      </c>
      <c r="R2668" s="5" t="str">
        <f>IF(ISNA(VLOOKUP($J2668,STOK_AWAL,15,0)),"",VLOOKUP($J2668,STOK_AWAL,15,0))</f>
        <v/>
      </c>
      <c r="S2668" s="6">
        <v>0</v>
      </c>
      <c r="T2668" s="6">
        <v>0</v>
      </c>
      <c r="V2668" t="str">
        <f>IFERROR(INDEX('3.Stok Awal'!A2668:A7663,MATCH('4.Sell to Trade'!J2668,'3.Stok Awal'!D2668:D7663,0)),"")</f>
        <v/>
      </c>
    </row>
    <row r="2669" spans="1:22" x14ac:dyDescent="0.25">
      <c r="A2669" s="15" t="str">
        <f t="shared" si="334"/>
        <v/>
      </c>
      <c r="D2669" s="5" t="str">
        <f t="shared" si="328"/>
        <v/>
      </c>
      <c r="E2669" s="5" t="str">
        <f t="shared" si="329"/>
        <v/>
      </c>
      <c r="F2669" s="5" t="str">
        <f t="shared" si="330"/>
        <v/>
      </c>
      <c r="G2669" s="5" t="str">
        <f t="shared" si="331"/>
        <v/>
      </c>
      <c r="I2669" s="5" t="str">
        <f t="shared" si="332"/>
        <v/>
      </c>
      <c r="K2669" s="5" t="str">
        <f t="shared" si="333"/>
        <v/>
      </c>
      <c r="L2669" s="5"/>
      <c r="N2669" s="4"/>
      <c r="O2669" s="4" t="str">
        <f t="shared" si="335"/>
        <v/>
      </c>
      <c r="P2669" t="s">
        <v>34</v>
      </c>
      <c r="Q2669">
        <v>0</v>
      </c>
      <c r="R2669" s="5" t="str">
        <f>IF(ISNA(VLOOKUP($J2669,STOK_AWAL,15,0)),"",VLOOKUP($J2669,STOK_AWAL,15,0))</f>
        <v/>
      </c>
      <c r="S2669" s="6">
        <v>0</v>
      </c>
      <c r="T2669" s="6">
        <v>0</v>
      </c>
      <c r="V2669" t="str">
        <f>IFERROR(INDEX('3.Stok Awal'!A2669:A7664,MATCH('4.Sell to Trade'!J2669,'3.Stok Awal'!D2669:D7664,0)),"")</f>
        <v/>
      </c>
    </row>
    <row r="2670" spans="1:22" x14ac:dyDescent="0.25">
      <c r="A2670" s="15" t="str">
        <f t="shared" si="334"/>
        <v/>
      </c>
      <c r="D2670" s="5" t="str">
        <f t="shared" si="328"/>
        <v/>
      </c>
      <c r="E2670" s="5" t="str">
        <f t="shared" si="329"/>
        <v/>
      </c>
      <c r="F2670" s="5" t="str">
        <f t="shared" si="330"/>
        <v/>
      </c>
      <c r="G2670" s="5" t="str">
        <f t="shared" si="331"/>
        <v/>
      </c>
      <c r="I2670" s="5" t="str">
        <f t="shared" si="332"/>
        <v/>
      </c>
      <c r="K2670" s="5" t="str">
        <f t="shared" si="333"/>
        <v/>
      </c>
      <c r="L2670" s="5"/>
      <c r="N2670" s="4"/>
      <c r="O2670" s="4" t="str">
        <f t="shared" si="335"/>
        <v/>
      </c>
      <c r="P2670" t="s">
        <v>34</v>
      </c>
      <c r="Q2670">
        <v>0</v>
      </c>
      <c r="R2670" s="5" t="str">
        <f>IF(ISNA(VLOOKUP($J2670,STOK_AWAL,15,0)),"",VLOOKUP($J2670,STOK_AWAL,15,0))</f>
        <v/>
      </c>
      <c r="S2670" s="6">
        <v>0</v>
      </c>
      <c r="T2670" s="6">
        <v>0</v>
      </c>
      <c r="V2670" t="str">
        <f>IFERROR(INDEX('3.Stok Awal'!A2670:A7665,MATCH('4.Sell to Trade'!J2670,'3.Stok Awal'!D2670:D7665,0)),"")</f>
        <v/>
      </c>
    </row>
    <row r="2671" spans="1:22" x14ac:dyDescent="0.25">
      <c r="A2671" s="15" t="str">
        <f t="shared" si="334"/>
        <v/>
      </c>
      <c r="D2671" s="5" t="str">
        <f t="shared" si="328"/>
        <v/>
      </c>
      <c r="E2671" s="5" t="str">
        <f t="shared" si="329"/>
        <v/>
      </c>
      <c r="F2671" s="5" t="str">
        <f t="shared" si="330"/>
        <v/>
      </c>
      <c r="G2671" s="5" t="str">
        <f t="shared" si="331"/>
        <v/>
      </c>
      <c r="I2671" s="5" t="str">
        <f t="shared" si="332"/>
        <v/>
      </c>
      <c r="K2671" s="5" t="str">
        <f t="shared" si="333"/>
        <v/>
      </c>
      <c r="L2671" s="5"/>
      <c r="N2671" s="4"/>
      <c r="O2671" s="4" t="str">
        <f t="shared" si="335"/>
        <v/>
      </c>
      <c r="P2671" t="s">
        <v>34</v>
      </c>
      <c r="Q2671">
        <v>0</v>
      </c>
      <c r="R2671" s="5" t="str">
        <f>IF(ISNA(VLOOKUP($J2671,STOK_AWAL,15,0)),"",VLOOKUP($J2671,STOK_AWAL,15,0))</f>
        <v/>
      </c>
      <c r="S2671" s="6">
        <v>0</v>
      </c>
      <c r="T2671" s="6">
        <v>0</v>
      </c>
      <c r="V2671" t="str">
        <f>IFERROR(INDEX('3.Stok Awal'!A2671:A7666,MATCH('4.Sell to Trade'!J2671,'3.Stok Awal'!D2671:D7666,0)),"")</f>
        <v/>
      </c>
    </row>
    <row r="2672" spans="1:22" x14ac:dyDescent="0.25">
      <c r="A2672" s="15" t="str">
        <f t="shared" si="334"/>
        <v/>
      </c>
      <c r="D2672" s="5" t="str">
        <f t="shared" si="328"/>
        <v/>
      </c>
      <c r="E2672" s="5" t="str">
        <f t="shared" si="329"/>
        <v/>
      </c>
      <c r="F2672" s="5" t="str">
        <f t="shared" si="330"/>
        <v/>
      </c>
      <c r="G2672" s="5" t="str">
        <f t="shared" si="331"/>
        <v/>
      </c>
      <c r="I2672" s="5" t="str">
        <f t="shared" si="332"/>
        <v/>
      </c>
      <c r="K2672" s="5" t="str">
        <f t="shared" si="333"/>
        <v/>
      </c>
      <c r="L2672" s="5"/>
      <c r="N2672" s="4"/>
      <c r="O2672" s="4" t="str">
        <f t="shared" si="335"/>
        <v/>
      </c>
      <c r="P2672" t="s">
        <v>34</v>
      </c>
      <c r="Q2672">
        <v>0</v>
      </c>
      <c r="R2672" s="5" t="str">
        <f>IF(ISNA(VLOOKUP($J2672,STOK_AWAL,15,0)),"",VLOOKUP($J2672,STOK_AWAL,15,0))</f>
        <v/>
      </c>
      <c r="S2672" s="6">
        <v>0</v>
      </c>
      <c r="T2672" s="6">
        <v>0</v>
      </c>
      <c r="V2672" t="str">
        <f>IFERROR(INDEX('3.Stok Awal'!A2672:A7667,MATCH('4.Sell to Trade'!J2672,'3.Stok Awal'!D2672:D7667,0)),"")</f>
        <v/>
      </c>
    </row>
    <row r="2673" spans="1:22" x14ac:dyDescent="0.25">
      <c r="A2673" s="15" t="str">
        <f t="shared" si="334"/>
        <v/>
      </c>
      <c r="D2673" s="5" t="str">
        <f t="shared" si="328"/>
        <v/>
      </c>
      <c r="E2673" s="5" t="str">
        <f t="shared" si="329"/>
        <v/>
      </c>
      <c r="F2673" s="5" t="str">
        <f t="shared" si="330"/>
        <v/>
      </c>
      <c r="G2673" s="5" t="str">
        <f t="shared" si="331"/>
        <v/>
      </c>
      <c r="I2673" s="5" t="str">
        <f t="shared" si="332"/>
        <v/>
      </c>
      <c r="K2673" s="5" t="str">
        <f t="shared" si="333"/>
        <v/>
      </c>
      <c r="L2673" s="5"/>
      <c r="N2673" s="4"/>
      <c r="O2673" s="4" t="str">
        <f t="shared" si="335"/>
        <v/>
      </c>
      <c r="P2673" t="s">
        <v>34</v>
      </c>
      <c r="Q2673">
        <v>0</v>
      </c>
      <c r="R2673" s="5" t="str">
        <f>IF(ISNA(VLOOKUP($J2673,STOK_AWAL,15,0)),"",VLOOKUP($J2673,STOK_AWAL,15,0))</f>
        <v/>
      </c>
      <c r="S2673" s="6">
        <v>0</v>
      </c>
      <c r="T2673" s="6">
        <v>0</v>
      </c>
      <c r="V2673" t="str">
        <f>IFERROR(INDEX('3.Stok Awal'!A2673:A7668,MATCH('4.Sell to Trade'!J2673,'3.Stok Awal'!D2673:D7668,0)),"")</f>
        <v/>
      </c>
    </row>
    <row r="2674" spans="1:22" x14ac:dyDescent="0.25">
      <c r="A2674" s="15" t="str">
        <f t="shared" si="334"/>
        <v/>
      </c>
      <c r="D2674" s="5" t="str">
        <f t="shared" si="328"/>
        <v/>
      </c>
      <c r="E2674" s="5" t="str">
        <f t="shared" si="329"/>
        <v/>
      </c>
      <c r="F2674" s="5" t="str">
        <f t="shared" si="330"/>
        <v/>
      </c>
      <c r="G2674" s="5" t="str">
        <f t="shared" si="331"/>
        <v/>
      </c>
      <c r="I2674" s="5" t="str">
        <f t="shared" si="332"/>
        <v/>
      </c>
      <c r="K2674" s="5" t="str">
        <f t="shared" si="333"/>
        <v/>
      </c>
      <c r="L2674" s="5"/>
      <c r="N2674" s="4"/>
      <c r="O2674" s="4" t="str">
        <f t="shared" si="335"/>
        <v/>
      </c>
      <c r="P2674" t="s">
        <v>34</v>
      </c>
      <c r="Q2674">
        <v>0</v>
      </c>
      <c r="R2674" s="5" t="str">
        <f>IF(ISNA(VLOOKUP($J2674,STOK_AWAL,15,0)),"",VLOOKUP($J2674,STOK_AWAL,15,0))</f>
        <v/>
      </c>
      <c r="S2674" s="6">
        <v>0</v>
      </c>
      <c r="T2674" s="6">
        <v>0</v>
      </c>
      <c r="V2674" t="str">
        <f>IFERROR(INDEX('3.Stok Awal'!A2674:A7669,MATCH('4.Sell to Trade'!J2674,'3.Stok Awal'!D2674:D7669,0)),"")</f>
        <v/>
      </c>
    </row>
    <row r="2675" spans="1:22" x14ac:dyDescent="0.25">
      <c r="A2675" s="15" t="str">
        <f t="shared" si="334"/>
        <v/>
      </c>
      <c r="D2675" s="5" t="str">
        <f t="shared" si="328"/>
        <v/>
      </c>
      <c r="E2675" s="5" t="str">
        <f t="shared" si="329"/>
        <v/>
      </c>
      <c r="F2675" s="5" t="str">
        <f t="shared" si="330"/>
        <v/>
      </c>
      <c r="G2675" s="5" t="str">
        <f t="shared" si="331"/>
        <v/>
      </c>
      <c r="I2675" s="5" t="str">
        <f t="shared" si="332"/>
        <v/>
      </c>
      <c r="K2675" s="5" t="str">
        <f t="shared" si="333"/>
        <v/>
      </c>
      <c r="L2675" s="5"/>
      <c r="N2675" s="4"/>
      <c r="O2675" s="4" t="str">
        <f t="shared" si="335"/>
        <v/>
      </c>
      <c r="P2675" t="s">
        <v>34</v>
      </c>
      <c r="Q2675">
        <v>0</v>
      </c>
      <c r="R2675" s="5" t="str">
        <f>IF(ISNA(VLOOKUP($J2675,STOK_AWAL,15,0)),"",VLOOKUP($J2675,STOK_AWAL,15,0))</f>
        <v/>
      </c>
      <c r="S2675" s="6">
        <v>0</v>
      </c>
      <c r="T2675" s="6">
        <v>0</v>
      </c>
      <c r="V2675" t="str">
        <f>IFERROR(INDEX('3.Stok Awal'!A2675:A7670,MATCH('4.Sell to Trade'!J2675,'3.Stok Awal'!D2675:D7670,0)),"")</f>
        <v/>
      </c>
    </row>
    <row r="2676" spans="1:22" x14ac:dyDescent="0.25">
      <c r="A2676" s="15" t="str">
        <f t="shared" si="334"/>
        <v/>
      </c>
      <c r="D2676" s="5" t="str">
        <f t="shared" si="328"/>
        <v/>
      </c>
      <c r="E2676" s="5" t="str">
        <f t="shared" si="329"/>
        <v/>
      </c>
      <c r="F2676" s="5" t="str">
        <f t="shared" si="330"/>
        <v/>
      </c>
      <c r="G2676" s="5" t="str">
        <f t="shared" si="331"/>
        <v/>
      </c>
      <c r="I2676" s="5" t="str">
        <f t="shared" si="332"/>
        <v/>
      </c>
      <c r="K2676" s="5" t="str">
        <f t="shared" si="333"/>
        <v/>
      </c>
      <c r="L2676" s="5"/>
      <c r="N2676" s="4"/>
      <c r="O2676" s="4" t="str">
        <f t="shared" si="335"/>
        <v/>
      </c>
      <c r="P2676" t="s">
        <v>34</v>
      </c>
      <c r="Q2676">
        <v>0</v>
      </c>
      <c r="R2676" s="5" t="str">
        <f>IF(ISNA(VLOOKUP($J2676,STOK_AWAL,15,0)),"",VLOOKUP($J2676,STOK_AWAL,15,0))</f>
        <v/>
      </c>
      <c r="S2676" s="6">
        <v>0</v>
      </c>
      <c r="T2676" s="6">
        <v>0</v>
      </c>
      <c r="V2676" t="str">
        <f>IFERROR(INDEX('3.Stok Awal'!A2676:A7671,MATCH('4.Sell to Trade'!J2676,'3.Stok Awal'!D2676:D7671,0)),"")</f>
        <v/>
      </c>
    </row>
    <row r="2677" spans="1:22" x14ac:dyDescent="0.25">
      <c r="A2677" s="15" t="str">
        <f t="shared" si="334"/>
        <v/>
      </c>
      <c r="D2677" s="5" t="str">
        <f t="shared" si="328"/>
        <v/>
      </c>
      <c r="E2677" s="5" t="str">
        <f t="shared" si="329"/>
        <v/>
      </c>
      <c r="F2677" s="5" t="str">
        <f t="shared" si="330"/>
        <v/>
      </c>
      <c r="G2677" s="5" t="str">
        <f t="shared" si="331"/>
        <v/>
      </c>
      <c r="I2677" s="5" t="str">
        <f t="shared" si="332"/>
        <v/>
      </c>
      <c r="K2677" s="5" t="str">
        <f t="shared" si="333"/>
        <v/>
      </c>
      <c r="L2677" s="5"/>
      <c r="N2677" s="4"/>
      <c r="O2677" s="4" t="str">
        <f t="shared" si="335"/>
        <v/>
      </c>
      <c r="P2677" t="s">
        <v>34</v>
      </c>
      <c r="Q2677">
        <v>0</v>
      </c>
      <c r="R2677" s="5" t="str">
        <f>IF(ISNA(VLOOKUP($J2677,STOK_AWAL,15,0)),"",VLOOKUP($J2677,STOK_AWAL,15,0))</f>
        <v/>
      </c>
      <c r="S2677" s="6">
        <v>0</v>
      </c>
      <c r="T2677" s="6">
        <v>0</v>
      </c>
      <c r="V2677" t="str">
        <f>IFERROR(INDEX('3.Stok Awal'!A2677:A7672,MATCH('4.Sell to Trade'!J2677,'3.Stok Awal'!D2677:D7672,0)),"")</f>
        <v/>
      </c>
    </row>
    <row r="2678" spans="1:22" x14ac:dyDescent="0.25">
      <c r="A2678" s="15" t="str">
        <f t="shared" si="334"/>
        <v/>
      </c>
      <c r="D2678" s="5" t="str">
        <f t="shared" si="328"/>
        <v/>
      </c>
      <c r="E2678" s="5" t="str">
        <f t="shared" si="329"/>
        <v/>
      </c>
      <c r="F2678" s="5" t="str">
        <f t="shared" si="330"/>
        <v/>
      </c>
      <c r="G2678" s="5" t="str">
        <f t="shared" si="331"/>
        <v/>
      </c>
      <c r="I2678" s="5" t="str">
        <f t="shared" si="332"/>
        <v/>
      </c>
      <c r="K2678" s="5" t="str">
        <f t="shared" si="333"/>
        <v/>
      </c>
      <c r="L2678" s="5"/>
      <c r="N2678" s="4"/>
      <c r="O2678" s="4" t="str">
        <f t="shared" si="335"/>
        <v/>
      </c>
      <c r="P2678" t="s">
        <v>34</v>
      </c>
      <c r="Q2678">
        <v>0</v>
      </c>
      <c r="R2678" s="5" t="str">
        <f>IF(ISNA(VLOOKUP($J2678,STOK_AWAL,15,0)),"",VLOOKUP($J2678,STOK_AWAL,15,0))</f>
        <v/>
      </c>
      <c r="S2678" s="6">
        <v>0</v>
      </c>
      <c r="T2678" s="6">
        <v>0</v>
      </c>
      <c r="V2678" t="str">
        <f>IFERROR(INDEX('3.Stok Awal'!A2678:A7673,MATCH('4.Sell to Trade'!J2678,'3.Stok Awal'!D2678:D7673,0)),"")</f>
        <v/>
      </c>
    </row>
    <row r="2679" spans="1:22" x14ac:dyDescent="0.25">
      <c r="A2679" s="15" t="str">
        <f t="shared" si="334"/>
        <v/>
      </c>
      <c r="D2679" s="5" t="str">
        <f t="shared" si="328"/>
        <v/>
      </c>
      <c r="E2679" s="5" t="str">
        <f t="shared" si="329"/>
        <v/>
      </c>
      <c r="F2679" s="5" t="str">
        <f t="shared" si="330"/>
        <v/>
      </c>
      <c r="G2679" s="5" t="str">
        <f t="shared" si="331"/>
        <v/>
      </c>
      <c r="I2679" s="5" t="str">
        <f t="shared" si="332"/>
        <v/>
      </c>
      <c r="K2679" s="5" t="str">
        <f t="shared" si="333"/>
        <v/>
      </c>
      <c r="L2679" s="5"/>
      <c r="N2679" s="4"/>
      <c r="O2679" s="4" t="str">
        <f t="shared" si="335"/>
        <v/>
      </c>
      <c r="P2679" t="s">
        <v>34</v>
      </c>
      <c r="Q2679">
        <v>0</v>
      </c>
      <c r="R2679" s="5" t="str">
        <f>IF(ISNA(VLOOKUP($J2679,STOK_AWAL,15,0)),"",VLOOKUP($J2679,STOK_AWAL,15,0))</f>
        <v/>
      </c>
      <c r="S2679" s="6">
        <v>0</v>
      </c>
      <c r="T2679" s="6">
        <v>0</v>
      </c>
      <c r="V2679" t="str">
        <f>IFERROR(INDEX('3.Stok Awal'!A2679:A7674,MATCH('4.Sell to Trade'!J2679,'3.Stok Awal'!D2679:D7674,0)),"")</f>
        <v/>
      </c>
    </row>
    <row r="2680" spans="1:22" x14ac:dyDescent="0.25">
      <c r="A2680" s="15" t="str">
        <f t="shared" si="334"/>
        <v/>
      </c>
      <c r="D2680" s="5" t="str">
        <f t="shared" si="328"/>
        <v/>
      </c>
      <c r="E2680" s="5" t="str">
        <f t="shared" si="329"/>
        <v/>
      </c>
      <c r="F2680" s="5" t="str">
        <f t="shared" si="330"/>
        <v/>
      </c>
      <c r="G2680" s="5" t="str">
        <f t="shared" si="331"/>
        <v/>
      </c>
      <c r="I2680" s="5" t="str">
        <f t="shared" si="332"/>
        <v/>
      </c>
      <c r="K2680" s="5" t="str">
        <f t="shared" si="333"/>
        <v/>
      </c>
      <c r="L2680" s="5"/>
      <c r="N2680" s="4"/>
      <c r="O2680" s="4" t="str">
        <f t="shared" si="335"/>
        <v/>
      </c>
      <c r="P2680" t="s">
        <v>34</v>
      </c>
      <c r="Q2680">
        <v>0</v>
      </c>
      <c r="R2680" s="5" t="str">
        <f>IF(ISNA(VLOOKUP($J2680,STOK_AWAL,15,0)),"",VLOOKUP($J2680,STOK_AWAL,15,0))</f>
        <v/>
      </c>
      <c r="S2680" s="6">
        <v>0</v>
      </c>
      <c r="T2680" s="6">
        <v>0</v>
      </c>
      <c r="V2680" t="str">
        <f>IFERROR(INDEX('3.Stok Awal'!A2680:A7675,MATCH('4.Sell to Trade'!J2680,'3.Stok Awal'!D2680:D7675,0)),"")</f>
        <v/>
      </c>
    </row>
    <row r="2681" spans="1:22" x14ac:dyDescent="0.25">
      <c r="A2681" s="15" t="str">
        <f t="shared" si="334"/>
        <v/>
      </c>
      <c r="D2681" s="5" t="str">
        <f t="shared" si="328"/>
        <v/>
      </c>
      <c r="E2681" s="5" t="str">
        <f t="shared" si="329"/>
        <v/>
      </c>
      <c r="F2681" s="5" t="str">
        <f t="shared" si="330"/>
        <v/>
      </c>
      <c r="G2681" s="5" t="str">
        <f t="shared" si="331"/>
        <v/>
      </c>
      <c r="I2681" s="5" t="str">
        <f t="shared" si="332"/>
        <v/>
      </c>
      <c r="K2681" s="5" t="str">
        <f t="shared" si="333"/>
        <v/>
      </c>
      <c r="L2681" s="5"/>
      <c r="N2681" s="4"/>
      <c r="O2681" s="4" t="str">
        <f t="shared" si="335"/>
        <v/>
      </c>
      <c r="P2681" t="s">
        <v>34</v>
      </c>
      <c r="Q2681">
        <v>0</v>
      </c>
      <c r="R2681" s="5" t="str">
        <f>IF(ISNA(VLOOKUP($J2681,STOK_AWAL,15,0)),"",VLOOKUP($J2681,STOK_AWAL,15,0))</f>
        <v/>
      </c>
      <c r="S2681" s="6">
        <v>0</v>
      </c>
      <c r="T2681" s="6">
        <v>0</v>
      </c>
      <c r="V2681" t="str">
        <f>IFERROR(INDEX('3.Stok Awal'!A2681:A7676,MATCH('4.Sell to Trade'!J2681,'3.Stok Awal'!D2681:D7676,0)),"")</f>
        <v/>
      </c>
    </row>
    <row r="2682" spans="1:22" x14ac:dyDescent="0.25">
      <c r="A2682" s="15" t="str">
        <f t="shared" si="334"/>
        <v/>
      </c>
      <c r="D2682" s="5" t="str">
        <f t="shared" si="328"/>
        <v/>
      </c>
      <c r="E2682" s="5" t="str">
        <f t="shared" si="329"/>
        <v/>
      </c>
      <c r="F2682" s="5" t="str">
        <f t="shared" si="330"/>
        <v/>
      </c>
      <c r="G2682" s="5" t="str">
        <f t="shared" si="331"/>
        <v/>
      </c>
      <c r="I2682" s="5" t="str">
        <f t="shared" si="332"/>
        <v/>
      </c>
      <c r="K2682" s="5" t="str">
        <f t="shared" si="333"/>
        <v/>
      </c>
      <c r="L2682" s="5"/>
      <c r="N2682" s="4"/>
      <c r="O2682" s="4" t="str">
        <f t="shared" si="335"/>
        <v/>
      </c>
      <c r="P2682" t="s">
        <v>34</v>
      </c>
      <c r="Q2682">
        <v>0</v>
      </c>
      <c r="R2682" s="5" t="str">
        <f>IF(ISNA(VLOOKUP($J2682,STOK_AWAL,15,0)),"",VLOOKUP($J2682,STOK_AWAL,15,0))</f>
        <v/>
      </c>
      <c r="S2682" s="6">
        <v>0</v>
      </c>
      <c r="T2682" s="6">
        <v>0</v>
      </c>
      <c r="V2682" t="str">
        <f>IFERROR(INDEX('3.Stok Awal'!A2682:A7677,MATCH('4.Sell to Trade'!J2682,'3.Stok Awal'!D2682:D7677,0)),"")</f>
        <v/>
      </c>
    </row>
    <row r="2683" spans="1:22" x14ac:dyDescent="0.25">
      <c r="A2683" s="15" t="str">
        <f t="shared" si="334"/>
        <v/>
      </c>
      <c r="D2683" s="5" t="str">
        <f t="shared" si="328"/>
        <v/>
      </c>
      <c r="E2683" s="5" t="str">
        <f t="shared" si="329"/>
        <v/>
      </c>
      <c r="F2683" s="5" t="str">
        <f t="shared" si="330"/>
        <v/>
      </c>
      <c r="G2683" s="5" t="str">
        <f t="shared" si="331"/>
        <v/>
      </c>
      <c r="I2683" s="5" t="str">
        <f t="shared" si="332"/>
        <v/>
      </c>
      <c r="K2683" s="5" t="str">
        <f t="shared" si="333"/>
        <v/>
      </c>
      <c r="L2683" s="5"/>
      <c r="N2683" s="4"/>
      <c r="O2683" s="4" t="str">
        <f t="shared" si="335"/>
        <v/>
      </c>
      <c r="P2683" t="s">
        <v>34</v>
      </c>
      <c r="Q2683">
        <v>0</v>
      </c>
      <c r="R2683" s="5" t="str">
        <f>IF(ISNA(VLOOKUP($J2683,STOK_AWAL,15,0)),"",VLOOKUP($J2683,STOK_AWAL,15,0))</f>
        <v/>
      </c>
      <c r="S2683" s="6">
        <v>0</v>
      </c>
      <c r="T2683" s="6">
        <v>0</v>
      </c>
      <c r="V2683" t="str">
        <f>IFERROR(INDEX('3.Stok Awal'!A2683:A7678,MATCH('4.Sell to Trade'!J2683,'3.Stok Awal'!D2683:D7678,0)),"")</f>
        <v/>
      </c>
    </row>
    <row r="2684" spans="1:22" x14ac:dyDescent="0.25">
      <c r="A2684" s="15" t="str">
        <f t="shared" si="334"/>
        <v/>
      </c>
      <c r="D2684" s="5" t="str">
        <f t="shared" si="328"/>
        <v/>
      </c>
      <c r="E2684" s="5" t="str">
        <f t="shared" si="329"/>
        <v/>
      </c>
      <c r="F2684" s="5" t="str">
        <f t="shared" si="330"/>
        <v/>
      </c>
      <c r="G2684" s="5" t="str">
        <f t="shared" si="331"/>
        <v/>
      </c>
      <c r="I2684" s="5" t="str">
        <f t="shared" si="332"/>
        <v/>
      </c>
      <c r="K2684" s="5" t="str">
        <f t="shared" si="333"/>
        <v/>
      </c>
      <c r="L2684" s="5"/>
      <c r="N2684" s="4"/>
      <c r="O2684" s="4" t="str">
        <f t="shared" si="335"/>
        <v/>
      </c>
      <c r="P2684" t="s">
        <v>34</v>
      </c>
      <c r="Q2684">
        <v>0</v>
      </c>
      <c r="R2684" s="5" t="str">
        <f>IF(ISNA(VLOOKUP($J2684,STOK_AWAL,15,0)),"",VLOOKUP($J2684,STOK_AWAL,15,0))</f>
        <v/>
      </c>
      <c r="S2684" s="6">
        <v>0</v>
      </c>
      <c r="T2684" s="6">
        <v>0</v>
      </c>
      <c r="V2684" t="str">
        <f>IFERROR(INDEX('3.Stok Awal'!A2684:A7679,MATCH('4.Sell to Trade'!J2684,'3.Stok Awal'!D2684:D7679,0)),"")</f>
        <v/>
      </c>
    </row>
    <row r="2685" spans="1:22" x14ac:dyDescent="0.25">
      <c r="A2685" s="15" t="str">
        <f t="shared" si="334"/>
        <v/>
      </c>
      <c r="D2685" s="5" t="str">
        <f t="shared" si="328"/>
        <v/>
      </c>
      <c r="E2685" s="5" t="str">
        <f t="shared" si="329"/>
        <v/>
      </c>
      <c r="F2685" s="5" t="str">
        <f t="shared" si="330"/>
        <v/>
      </c>
      <c r="G2685" s="5" t="str">
        <f t="shared" si="331"/>
        <v/>
      </c>
      <c r="I2685" s="5" t="str">
        <f t="shared" si="332"/>
        <v/>
      </c>
      <c r="K2685" s="5" t="str">
        <f t="shared" si="333"/>
        <v/>
      </c>
      <c r="L2685" s="5"/>
      <c r="N2685" s="4"/>
      <c r="O2685" s="4" t="str">
        <f t="shared" si="335"/>
        <v/>
      </c>
      <c r="P2685" t="s">
        <v>34</v>
      </c>
      <c r="Q2685">
        <v>0</v>
      </c>
      <c r="R2685" s="5" t="str">
        <f>IF(ISNA(VLOOKUP($J2685,STOK_AWAL,15,0)),"",VLOOKUP($J2685,STOK_AWAL,15,0))</f>
        <v/>
      </c>
      <c r="S2685" s="6">
        <v>0</v>
      </c>
      <c r="T2685" s="6">
        <v>0</v>
      </c>
      <c r="V2685" t="str">
        <f>IFERROR(INDEX('3.Stok Awal'!A2685:A7680,MATCH('4.Sell to Trade'!J2685,'3.Stok Awal'!D2685:D7680,0)),"")</f>
        <v/>
      </c>
    </row>
    <row r="2686" spans="1:22" x14ac:dyDescent="0.25">
      <c r="A2686" s="15" t="str">
        <f t="shared" si="334"/>
        <v/>
      </c>
      <c r="D2686" s="5" t="str">
        <f t="shared" si="328"/>
        <v/>
      </c>
      <c r="E2686" s="5" t="str">
        <f t="shared" si="329"/>
        <v/>
      </c>
      <c r="F2686" s="5" t="str">
        <f t="shared" si="330"/>
        <v/>
      </c>
      <c r="G2686" s="5" t="str">
        <f t="shared" si="331"/>
        <v/>
      </c>
      <c r="I2686" s="5" t="str">
        <f t="shared" si="332"/>
        <v/>
      </c>
      <c r="K2686" s="5" t="str">
        <f t="shared" si="333"/>
        <v/>
      </c>
      <c r="L2686" s="5"/>
      <c r="N2686" s="4"/>
      <c r="O2686" s="4" t="str">
        <f t="shared" si="335"/>
        <v/>
      </c>
      <c r="P2686" t="s">
        <v>34</v>
      </c>
      <c r="Q2686">
        <v>0</v>
      </c>
      <c r="R2686" s="5" t="str">
        <f>IF(ISNA(VLOOKUP($J2686,STOK_AWAL,15,0)),"",VLOOKUP($J2686,STOK_AWAL,15,0))</f>
        <v/>
      </c>
      <c r="S2686" s="6">
        <v>0</v>
      </c>
      <c r="T2686" s="6">
        <v>0</v>
      </c>
      <c r="V2686" t="str">
        <f>IFERROR(INDEX('3.Stok Awal'!A2686:A7681,MATCH('4.Sell to Trade'!J2686,'3.Stok Awal'!D2686:D7681,0)),"")</f>
        <v/>
      </c>
    </row>
    <row r="2687" spans="1:22" x14ac:dyDescent="0.25">
      <c r="A2687" s="15" t="str">
        <f t="shared" si="334"/>
        <v/>
      </c>
      <c r="D2687" s="5" t="str">
        <f t="shared" si="328"/>
        <v/>
      </c>
      <c r="E2687" s="5" t="str">
        <f t="shared" si="329"/>
        <v/>
      </c>
      <c r="F2687" s="5" t="str">
        <f t="shared" si="330"/>
        <v/>
      </c>
      <c r="G2687" s="5" t="str">
        <f t="shared" si="331"/>
        <v/>
      </c>
      <c r="I2687" s="5" t="str">
        <f t="shared" si="332"/>
        <v/>
      </c>
      <c r="K2687" s="5" t="str">
        <f t="shared" si="333"/>
        <v/>
      </c>
      <c r="L2687" s="5"/>
      <c r="N2687" s="4"/>
      <c r="O2687" s="4" t="str">
        <f t="shared" si="335"/>
        <v/>
      </c>
      <c r="P2687" t="s">
        <v>34</v>
      </c>
      <c r="Q2687">
        <v>0</v>
      </c>
      <c r="R2687" s="5" t="str">
        <f>IF(ISNA(VLOOKUP($J2687,STOK_AWAL,15,0)),"",VLOOKUP($J2687,STOK_AWAL,15,0))</f>
        <v/>
      </c>
      <c r="S2687" s="6">
        <v>0</v>
      </c>
      <c r="T2687" s="6">
        <v>0</v>
      </c>
      <c r="V2687" t="str">
        <f>IFERROR(INDEX('3.Stok Awal'!A2687:A7682,MATCH('4.Sell to Trade'!J2687,'3.Stok Awal'!D2687:D7682,0)),"")</f>
        <v/>
      </c>
    </row>
    <row r="2688" spans="1:22" x14ac:dyDescent="0.25">
      <c r="A2688" s="15" t="str">
        <f t="shared" si="334"/>
        <v/>
      </c>
      <c r="D2688" s="5" t="str">
        <f t="shared" si="328"/>
        <v/>
      </c>
      <c r="E2688" s="5" t="str">
        <f t="shared" si="329"/>
        <v/>
      </c>
      <c r="F2688" s="5" t="str">
        <f t="shared" si="330"/>
        <v/>
      </c>
      <c r="G2688" s="5" t="str">
        <f t="shared" si="331"/>
        <v/>
      </c>
      <c r="I2688" s="5" t="str">
        <f t="shared" si="332"/>
        <v/>
      </c>
      <c r="K2688" s="5" t="str">
        <f t="shared" si="333"/>
        <v/>
      </c>
      <c r="L2688" s="5"/>
      <c r="N2688" s="4"/>
      <c r="O2688" s="4" t="str">
        <f t="shared" si="335"/>
        <v/>
      </c>
      <c r="P2688" t="s">
        <v>34</v>
      </c>
      <c r="Q2688">
        <v>0</v>
      </c>
      <c r="R2688" s="5" t="str">
        <f>IF(ISNA(VLOOKUP($J2688,STOK_AWAL,15,0)),"",VLOOKUP($J2688,STOK_AWAL,15,0))</f>
        <v/>
      </c>
      <c r="S2688" s="6">
        <v>0</v>
      </c>
      <c r="T2688" s="6">
        <v>0</v>
      </c>
      <c r="V2688" t="str">
        <f>IFERROR(INDEX('3.Stok Awal'!A2688:A7683,MATCH('4.Sell to Trade'!J2688,'3.Stok Awal'!D2688:D7683,0)),"")</f>
        <v/>
      </c>
    </row>
    <row r="2689" spans="1:22" x14ac:dyDescent="0.25">
      <c r="A2689" s="15" t="str">
        <f t="shared" si="334"/>
        <v/>
      </c>
      <c r="D2689" s="5" t="str">
        <f t="shared" si="328"/>
        <v/>
      </c>
      <c r="E2689" s="5" t="str">
        <f t="shared" si="329"/>
        <v/>
      </c>
      <c r="F2689" s="5" t="str">
        <f t="shared" si="330"/>
        <v/>
      </c>
      <c r="G2689" s="5" t="str">
        <f t="shared" si="331"/>
        <v/>
      </c>
      <c r="I2689" s="5" t="str">
        <f t="shared" si="332"/>
        <v/>
      </c>
      <c r="K2689" s="5" t="str">
        <f t="shared" si="333"/>
        <v/>
      </c>
      <c r="L2689" s="5"/>
      <c r="N2689" s="4"/>
      <c r="O2689" s="4" t="str">
        <f t="shared" si="335"/>
        <v/>
      </c>
      <c r="P2689" t="s">
        <v>34</v>
      </c>
      <c r="Q2689">
        <v>0</v>
      </c>
      <c r="R2689" s="5" t="str">
        <f>IF(ISNA(VLOOKUP($J2689,STOK_AWAL,15,0)),"",VLOOKUP($J2689,STOK_AWAL,15,0))</f>
        <v/>
      </c>
      <c r="S2689" s="6">
        <v>0</v>
      </c>
      <c r="T2689" s="6">
        <v>0</v>
      </c>
      <c r="V2689" t="str">
        <f>IFERROR(INDEX('3.Stok Awal'!A2689:A7684,MATCH('4.Sell to Trade'!J2689,'3.Stok Awal'!D2689:D7684,0)),"")</f>
        <v/>
      </c>
    </row>
    <row r="2690" spans="1:22" x14ac:dyDescent="0.25">
      <c r="A2690" s="15" t="str">
        <f t="shared" si="334"/>
        <v/>
      </c>
      <c r="D2690" s="5" t="str">
        <f t="shared" si="328"/>
        <v/>
      </c>
      <c r="E2690" s="5" t="str">
        <f t="shared" si="329"/>
        <v/>
      </c>
      <c r="F2690" s="5" t="str">
        <f t="shared" si="330"/>
        <v/>
      </c>
      <c r="G2690" s="5" t="str">
        <f t="shared" si="331"/>
        <v/>
      </c>
      <c r="I2690" s="5" t="str">
        <f t="shared" si="332"/>
        <v/>
      </c>
      <c r="K2690" s="5" t="str">
        <f t="shared" si="333"/>
        <v/>
      </c>
      <c r="L2690" s="5"/>
      <c r="N2690" s="4"/>
      <c r="O2690" s="4" t="str">
        <f t="shared" si="335"/>
        <v/>
      </c>
      <c r="P2690" t="s">
        <v>34</v>
      </c>
      <c r="Q2690">
        <v>0</v>
      </c>
      <c r="R2690" s="5" t="str">
        <f>IF(ISNA(VLOOKUP($J2690,STOK_AWAL,15,0)),"",VLOOKUP($J2690,STOK_AWAL,15,0))</f>
        <v/>
      </c>
      <c r="S2690" s="6">
        <v>0</v>
      </c>
      <c r="T2690" s="6">
        <v>0</v>
      </c>
      <c r="V2690" t="str">
        <f>IFERROR(INDEX('3.Stok Awal'!A2690:A7685,MATCH('4.Sell to Trade'!J2690,'3.Stok Awal'!D2690:D7685,0)),"")</f>
        <v/>
      </c>
    </row>
    <row r="2691" spans="1:22" x14ac:dyDescent="0.25">
      <c r="A2691" s="15" t="str">
        <f t="shared" si="334"/>
        <v/>
      </c>
      <c r="D2691" s="5" t="str">
        <f t="shared" si="328"/>
        <v/>
      </c>
      <c r="E2691" s="5" t="str">
        <f t="shared" si="329"/>
        <v/>
      </c>
      <c r="F2691" s="5" t="str">
        <f t="shared" si="330"/>
        <v/>
      </c>
      <c r="G2691" s="5" t="str">
        <f t="shared" si="331"/>
        <v/>
      </c>
      <c r="I2691" s="5" t="str">
        <f t="shared" si="332"/>
        <v/>
      </c>
      <c r="K2691" s="5" t="str">
        <f t="shared" si="333"/>
        <v/>
      </c>
      <c r="L2691" s="5"/>
      <c r="N2691" s="4"/>
      <c r="O2691" s="4" t="str">
        <f t="shared" si="335"/>
        <v/>
      </c>
      <c r="P2691" t="s">
        <v>34</v>
      </c>
      <c r="Q2691">
        <v>0</v>
      </c>
      <c r="R2691" s="5" t="str">
        <f>IF(ISNA(VLOOKUP($J2691,STOK_AWAL,15,0)),"",VLOOKUP($J2691,STOK_AWAL,15,0))</f>
        <v/>
      </c>
      <c r="S2691" s="6">
        <v>0</v>
      </c>
      <c r="T2691" s="6">
        <v>0</v>
      </c>
      <c r="V2691" t="str">
        <f>IFERROR(INDEX('3.Stok Awal'!A2691:A7686,MATCH('4.Sell to Trade'!J2691,'3.Stok Awal'!D2691:D7686,0)),"")</f>
        <v/>
      </c>
    </row>
    <row r="2692" spans="1:22" x14ac:dyDescent="0.25">
      <c r="A2692" s="15" t="str">
        <f t="shared" si="334"/>
        <v/>
      </c>
      <c r="D2692" s="5" t="str">
        <f t="shared" si="328"/>
        <v/>
      </c>
      <c r="E2692" s="5" t="str">
        <f t="shared" si="329"/>
        <v/>
      </c>
      <c r="F2692" s="5" t="str">
        <f t="shared" si="330"/>
        <v/>
      </c>
      <c r="G2692" s="5" t="str">
        <f t="shared" si="331"/>
        <v/>
      </c>
      <c r="I2692" s="5" t="str">
        <f t="shared" si="332"/>
        <v/>
      </c>
      <c r="K2692" s="5" t="str">
        <f t="shared" si="333"/>
        <v/>
      </c>
      <c r="L2692" s="5"/>
      <c r="N2692" s="4"/>
      <c r="O2692" s="4" t="str">
        <f t="shared" si="335"/>
        <v/>
      </c>
      <c r="P2692" t="s">
        <v>34</v>
      </c>
      <c r="Q2692">
        <v>0</v>
      </c>
      <c r="R2692" s="5" t="str">
        <f>IF(ISNA(VLOOKUP($J2692,STOK_AWAL,15,0)),"",VLOOKUP($J2692,STOK_AWAL,15,0))</f>
        <v/>
      </c>
      <c r="S2692" s="6">
        <v>0</v>
      </c>
      <c r="T2692" s="6">
        <v>0</v>
      </c>
      <c r="V2692" t="str">
        <f>IFERROR(INDEX('3.Stok Awal'!A2692:A7687,MATCH('4.Sell to Trade'!J2692,'3.Stok Awal'!D2692:D7687,0)),"")</f>
        <v/>
      </c>
    </row>
    <row r="2693" spans="1:22" x14ac:dyDescent="0.25">
      <c r="A2693" s="15" t="str">
        <f t="shared" si="334"/>
        <v/>
      </c>
      <c r="D2693" s="5" t="str">
        <f t="shared" ref="D2693:D2756" si="336">IF(ISNA(VLOOKUP($C2693,MASTER_CUSTOMER,2,0)),"",VLOOKUP($C2693,MASTER_CUSTOMER,2,0))</f>
        <v/>
      </c>
      <c r="E2693" s="5" t="str">
        <f t="shared" ref="E2693:E2756" si="337">IF(ISNA(VLOOKUP($C2693,MASTER_CUSTOMER,4,0)),"",VLOOKUP($C2693,MASTER_CUSTOMER,4,0))</f>
        <v/>
      </c>
      <c r="F2693" s="5" t="str">
        <f t="shared" ref="F2693:F2756" si="338">IF(ISNA(VLOOKUP($C2693,MASTER_CUSTOMER,5,0)),"",VLOOKUP($C2693,MASTER_CUSTOMER,5,0))</f>
        <v/>
      </c>
      <c r="G2693" s="5" t="str">
        <f t="shared" ref="G2693:G2756" si="339">IF(ISNA(VLOOKUP($C2693,MASTER_CUSTOMER,3,0)),"",VLOOKUP($C2693,MASTER_CUSTOMER,3,0))</f>
        <v/>
      </c>
      <c r="I2693" s="5" t="str">
        <f t="shared" ref="I2693:I2756" si="340">IF(ISNA(VLOOKUP($H2693,MASTER_SALESMAN,2,0)),"",VLOOKUP($H2693,MASTER_SALESMAN,2,0))</f>
        <v/>
      </c>
      <c r="K2693" s="5" t="str">
        <f t="shared" ref="K2693:K2756" si="341">IF(ISNA(VLOOKUP($J2693,STOK_AWAL,2,0)),"",VLOOKUP($J2693,STOK_AWAL,2,0))</f>
        <v/>
      </c>
      <c r="L2693" s="5"/>
      <c r="N2693" s="4"/>
      <c r="O2693" s="4" t="str">
        <f t="shared" si="335"/>
        <v/>
      </c>
      <c r="P2693" t="s">
        <v>34</v>
      </c>
      <c r="Q2693">
        <v>0</v>
      </c>
      <c r="R2693" s="5" t="str">
        <f>IF(ISNA(VLOOKUP($J2693,STOK_AWAL,15,0)),"",VLOOKUP($J2693,STOK_AWAL,15,0))</f>
        <v/>
      </c>
      <c r="S2693" s="6">
        <v>0</v>
      </c>
      <c r="T2693" s="6">
        <v>0</v>
      </c>
      <c r="V2693" t="str">
        <f>IFERROR(INDEX('3.Stok Awal'!A2693:A7688,MATCH('4.Sell to Trade'!J2693,'3.Stok Awal'!D2693:D7688,0)),"")</f>
        <v/>
      </c>
    </row>
    <row r="2694" spans="1:22" x14ac:dyDescent="0.25">
      <c r="A2694" s="15" t="str">
        <f t="shared" ref="A2694:A2757" si="342">IF(B2694="","",B2694)</f>
        <v/>
      </c>
      <c r="D2694" s="5" t="str">
        <f t="shared" si="336"/>
        <v/>
      </c>
      <c r="E2694" s="5" t="str">
        <f t="shared" si="337"/>
        <v/>
      </c>
      <c r="F2694" s="5" t="str">
        <f t="shared" si="338"/>
        <v/>
      </c>
      <c r="G2694" s="5" t="str">
        <f t="shared" si="339"/>
        <v/>
      </c>
      <c r="I2694" s="5" t="str">
        <f t="shared" si="340"/>
        <v/>
      </c>
      <c r="K2694" s="5" t="str">
        <f t="shared" si="341"/>
        <v/>
      </c>
      <c r="L2694" s="5"/>
      <c r="N2694" s="4"/>
      <c r="O2694" s="4" t="str">
        <f t="shared" ref="O2694:O2757" si="343">J2694&amp;N2694</f>
        <v/>
      </c>
      <c r="P2694" t="s">
        <v>34</v>
      </c>
      <c r="Q2694">
        <v>0</v>
      </c>
      <c r="R2694" s="5" t="str">
        <f>IF(ISNA(VLOOKUP($J2694,STOK_AWAL,15,0)),"",VLOOKUP($J2694,STOK_AWAL,15,0))</f>
        <v/>
      </c>
      <c r="S2694" s="6">
        <v>0</v>
      </c>
      <c r="T2694" s="6">
        <v>0</v>
      </c>
      <c r="V2694" t="str">
        <f>IFERROR(INDEX('3.Stok Awal'!A2694:A7689,MATCH('4.Sell to Trade'!J2694,'3.Stok Awal'!D2694:D7689,0)),"")</f>
        <v/>
      </c>
    </row>
    <row r="2695" spans="1:22" x14ac:dyDescent="0.25">
      <c r="A2695" s="15" t="str">
        <f t="shared" si="342"/>
        <v/>
      </c>
      <c r="D2695" s="5" t="str">
        <f t="shared" si="336"/>
        <v/>
      </c>
      <c r="E2695" s="5" t="str">
        <f t="shared" si="337"/>
        <v/>
      </c>
      <c r="F2695" s="5" t="str">
        <f t="shared" si="338"/>
        <v/>
      </c>
      <c r="G2695" s="5" t="str">
        <f t="shared" si="339"/>
        <v/>
      </c>
      <c r="I2695" s="5" t="str">
        <f t="shared" si="340"/>
        <v/>
      </c>
      <c r="K2695" s="5" t="str">
        <f t="shared" si="341"/>
        <v/>
      </c>
      <c r="L2695" s="5"/>
      <c r="N2695" s="4"/>
      <c r="O2695" s="4" t="str">
        <f t="shared" si="343"/>
        <v/>
      </c>
      <c r="P2695" t="s">
        <v>34</v>
      </c>
      <c r="Q2695">
        <v>0</v>
      </c>
      <c r="R2695" s="5" t="str">
        <f>IF(ISNA(VLOOKUP($J2695,STOK_AWAL,15,0)),"",VLOOKUP($J2695,STOK_AWAL,15,0))</f>
        <v/>
      </c>
      <c r="S2695" s="6">
        <v>0</v>
      </c>
      <c r="T2695" s="6">
        <v>0</v>
      </c>
      <c r="V2695" t="str">
        <f>IFERROR(INDEX('3.Stok Awal'!A2695:A7690,MATCH('4.Sell to Trade'!J2695,'3.Stok Awal'!D2695:D7690,0)),"")</f>
        <v/>
      </c>
    </row>
    <row r="2696" spans="1:22" x14ac:dyDescent="0.25">
      <c r="A2696" s="15" t="str">
        <f t="shared" si="342"/>
        <v/>
      </c>
      <c r="D2696" s="5" t="str">
        <f t="shared" si="336"/>
        <v/>
      </c>
      <c r="E2696" s="5" t="str">
        <f t="shared" si="337"/>
        <v/>
      </c>
      <c r="F2696" s="5" t="str">
        <f t="shared" si="338"/>
        <v/>
      </c>
      <c r="G2696" s="5" t="str">
        <f t="shared" si="339"/>
        <v/>
      </c>
      <c r="I2696" s="5" t="str">
        <f t="shared" si="340"/>
        <v/>
      </c>
      <c r="K2696" s="5" t="str">
        <f t="shared" si="341"/>
        <v/>
      </c>
      <c r="L2696" s="5"/>
      <c r="N2696" s="4"/>
      <c r="O2696" s="4" t="str">
        <f t="shared" si="343"/>
        <v/>
      </c>
      <c r="P2696" t="s">
        <v>34</v>
      </c>
      <c r="Q2696">
        <v>0</v>
      </c>
      <c r="R2696" s="5" t="str">
        <f>IF(ISNA(VLOOKUP($J2696,STOK_AWAL,15,0)),"",VLOOKUP($J2696,STOK_AWAL,15,0))</f>
        <v/>
      </c>
      <c r="S2696" s="6">
        <v>0</v>
      </c>
      <c r="T2696" s="6">
        <v>0</v>
      </c>
      <c r="V2696" t="str">
        <f>IFERROR(INDEX('3.Stok Awal'!A2696:A7691,MATCH('4.Sell to Trade'!J2696,'3.Stok Awal'!D2696:D7691,0)),"")</f>
        <v/>
      </c>
    </row>
    <row r="2697" spans="1:22" x14ac:dyDescent="0.25">
      <c r="A2697" s="15" t="str">
        <f t="shared" si="342"/>
        <v/>
      </c>
      <c r="D2697" s="5" t="str">
        <f t="shared" si="336"/>
        <v/>
      </c>
      <c r="E2697" s="5" t="str">
        <f t="shared" si="337"/>
        <v/>
      </c>
      <c r="F2697" s="5" t="str">
        <f t="shared" si="338"/>
        <v/>
      </c>
      <c r="G2697" s="5" t="str">
        <f t="shared" si="339"/>
        <v/>
      </c>
      <c r="I2697" s="5" t="str">
        <f t="shared" si="340"/>
        <v/>
      </c>
      <c r="K2697" s="5" t="str">
        <f t="shared" si="341"/>
        <v/>
      </c>
      <c r="L2697" s="5"/>
      <c r="N2697" s="4"/>
      <c r="O2697" s="4" t="str">
        <f t="shared" si="343"/>
        <v/>
      </c>
      <c r="P2697" t="s">
        <v>34</v>
      </c>
      <c r="Q2697">
        <v>0</v>
      </c>
      <c r="R2697" s="5" t="str">
        <f>IF(ISNA(VLOOKUP($J2697,STOK_AWAL,15,0)),"",VLOOKUP($J2697,STOK_AWAL,15,0))</f>
        <v/>
      </c>
      <c r="S2697" s="6">
        <v>0</v>
      </c>
      <c r="T2697" s="6">
        <v>0</v>
      </c>
      <c r="V2697" t="str">
        <f>IFERROR(INDEX('3.Stok Awal'!A2697:A7692,MATCH('4.Sell to Trade'!J2697,'3.Stok Awal'!D2697:D7692,0)),"")</f>
        <v/>
      </c>
    </row>
    <row r="2698" spans="1:22" x14ac:dyDescent="0.25">
      <c r="A2698" s="15" t="str">
        <f t="shared" si="342"/>
        <v/>
      </c>
      <c r="D2698" s="5" t="str">
        <f t="shared" si="336"/>
        <v/>
      </c>
      <c r="E2698" s="5" t="str">
        <f t="shared" si="337"/>
        <v/>
      </c>
      <c r="F2698" s="5" t="str">
        <f t="shared" si="338"/>
        <v/>
      </c>
      <c r="G2698" s="5" t="str">
        <f t="shared" si="339"/>
        <v/>
      </c>
      <c r="I2698" s="5" t="str">
        <f t="shared" si="340"/>
        <v/>
      </c>
      <c r="K2698" s="5" t="str">
        <f t="shared" si="341"/>
        <v/>
      </c>
      <c r="L2698" s="5"/>
      <c r="N2698" s="4"/>
      <c r="O2698" s="4" t="str">
        <f t="shared" si="343"/>
        <v/>
      </c>
      <c r="P2698" t="s">
        <v>34</v>
      </c>
      <c r="Q2698">
        <v>0</v>
      </c>
      <c r="R2698" s="5" t="str">
        <f>IF(ISNA(VLOOKUP($J2698,STOK_AWAL,15,0)),"",VLOOKUP($J2698,STOK_AWAL,15,0))</f>
        <v/>
      </c>
      <c r="S2698" s="6">
        <v>0</v>
      </c>
      <c r="T2698" s="6">
        <v>0</v>
      </c>
      <c r="V2698" t="str">
        <f>IFERROR(INDEX('3.Stok Awal'!A2698:A7693,MATCH('4.Sell to Trade'!J2698,'3.Stok Awal'!D2698:D7693,0)),"")</f>
        <v/>
      </c>
    </row>
    <row r="2699" spans="1:22" x14ac:dyDescent="0.25">
      <c r="A2699" s="15" t="str">
        <f t="shared" si="342"/>
        <v/>
      </c>
      <c r="D2699" s="5" t="str">
        <f t="shared" si="336"/>
        <v/>
      </c>
      <c r="E2699" s="5" t="str">
        <f t="shared" si="337"/>
        <v/>
      </c>
      <c r="F2699" s="5" t="str">
        <f t="shared" si="338"/>
        <v/>
      </c>
      <c r="G2699" s="5" t="str">
        <f t="shared" si="339"/>
        <v/>
      </c>
      <c r="I2699" s="5" t="str">
        <f t="shared" si="340"/>
        <v/>
      </c>
      <c r="K2699" s="5" t="str">
        <f t="shared" si="341"/>
        <v/>
      </c>
      <c r="L2699" s="5"/>
      <c r="N2699" s="4"/>
      <c r="O2699" s="4" t="str">
        <f t="shared" si="343"/>
        <v/>
      </c>
      <c r="P2699" t="s">
        <v>34</v>
      </c>
      <c r="Q2699">
        <v>0</v>
      </c>
      <c r="R2699" s="5" t="str">
        <f>IF(ISNA(VLOOKUP($J2699,STOK_AWAL,15,0)),"",VLOOKUP($J2699,STOK_AWAL,15,0))</f>
        <v/>
      </c>
      <c r="S2699" s="6">
        <v>0</v>
      </c>
      <c r="T2699" s="6">
        <v>0</v>
      </c>
      <c r="V2699" t="str">
        <f>IFERROR(INDEX('3.Stok Awal'!A2699:A7694,MATCH('4.Sell to Trade'!J2699,'3.Stok Awal'!D2699:D7694,0)),"")</f>
        <v/>
      </c>
    </row>
    <row r="2700" spans="1:22" x14ac:dyDescent="0.25">
      <c r="A2700" s="15" t="str">
        <f t="shared" si="342"/>
        <v/>
      </c>
      <c r="D2700" s="5" t="str">
        <f t="shared" si="336"/>
        <v/>
      </c>
      <c r="E2700" s="5" t="str">
        <f t="shared" si="337"/>
        <v/>
      </c>
      <c r="F2700" s="5" t="str">
        <f t="shared" si="338"/>
        <v/>
      </c>
      <c r="G2700" s="5" t="str">
        <f t="shared" si="339"/>
        <v/>
      </c>
      <c r="I2700" s="5" t="str">
        <f t="shared" si="340"/>
        <v/>
      </c>
      <c r="K2700" s="5" t="str">
        <f t="shared" si="341"/>
        <v/>
      </c>
      <c r="L2700" s="5"/>
      <c r="N2700" s="4"/>
      <c r="O2700" s="4" t="str">
        <f t="shared" si="343"/>
        <v/>
      </c>
      <c r="P2700" t="s">
        <v>34</v>
      </c>
      <c r="Q2700">
        <v>0</v>
      </c>
      <c r="R2700" s="5" t="str">
        <f>IF(ISNA(VLOOKUP($J2700,STOK_AWAL,15,0)),"",VLOOKUP($J2700,STOK_AWAL,15,0))</f>
        <v/>
      </c>
      <c r="S2700" s="6">
        <v>0</v>
      </c>
      <c r="T2700" s="6">
        <v>0</v>
      </c>
      <c r="V2700" t="str">
        <f>IFERROR(INDEX('3.Stok Awal'!A2700:A7695,MATCH('4.Sell to Trade'!J2700,'3.Stok Awal'!D2700:D7695,0)),"")</f>
        <v/>
      </c>
    </row>
    <row r="2701" spans="1:22" x14ac:dyDescent="0.25">
      <c r="A2701" s="15" t="str">
        <f t="shared" si="342"/>
        <v/>
      </c>
      <c r="D2701" s="5" t="str">
        <f t="shared" si="336"/>
        <v/>
      </c>
      <c r="E2701" s="5" t="str">
        <f t="shared" si="337"/>
        <v/>
      </c>
      <c r="F2701" s="5" t="str">
        <f t="shared" si="338"/>
        <v/>
      </c>
      <c r="G2701" s="5" t="str">
        <f t="shared" si="339"/>
        <v/>
      </c>
      <c r="I2701" s="5" t="str">
        <f t="shared" si="340"/>
        <v/>
      </c>
      <c r="K2701" s="5" t="str">
        <f t="shared" si="341"/>
        <v/>
      </c>
      <c r="L2701" s="5"/>
      <c r="N2701" s="4"/>
      <c r="O2701" s="4" t="str">
        <f t="shared" si="343"/>
        <v/>
      </c>
      <c r="P2701" t="s">
        <v>34</v>
      </c>
      <c r="Q2701">
        <v>0</v>
      </c>
      <c r="R2701" s="5" t="str">
        <f>IF(ISNA(VLOOKUP($J2701,STOK_AWAL,15,0)),"",VLOOKUP($J2701,STOK_AWAL,15,0))</f>
        <v/>
      </c>
      <c r="S2701" s="6">
        <v>0</v>
      </c>
      <c r="T2701" s="6">
        <v>0</v>
      </c>
      <c r="V2701" t="str">
        <f>IFERROR(INDEX('3.Stok Awal'!A2701:A7696,MATCH('4.Sell to Trade'!J2701,'3.Stok Awal'!D2701:D7696,0)),"")</f>
        <v/>
      </c>
    </row>
    <row r="2702" spans="1:22" x14ac:dyDescent="0.25">
      <c r="A2702" s="15" t="str">
        <f t="shared" si="342"/>
        <v/>
      </c>
      <c r="D2702" s="5" t="str">
        <f t="shared" si="336"/>
        <v/>
      </c>
      <c r="E2702" s="5" t="str">
        <f t="shared" si="337"/>
        <v/>
      </c>
      <c r="F2702" s="5" t="str">
        <f t="shared" si="338"/>
        <v/>
      </c>
      <c r="G2702" s="5" t="str">
        <f t="shared" si="339"/>
        <v/>
      </c>
      <c r="I2702" s="5" t="str">
        <f t="shared" si="340"/>
        <v/>
      </c>
      <c r="K2702" s="5" t="str">
        <f t="shared" si="341"/>
        <v/>
      </c>
      <c r="L2702" s="5"/>
      <c r="N2702" s="4"/>
      <c r="O2702" s="4" t="str">
        <f t="shared" si="343"/>
        <v/>
      </c>
      <c r="P2702" t="s">
        <v>34</v>
      </c>
      <c r="Q2702">
        <v>0</v>
      </c>
      <c r="R2702" s="5" t="str">
        <f>IF(ISNA(VLOOKUP($J2702,STOK_AWAL,15,0)),"",VLOOKUP($J2702,STOK_AWAL,15,0))</f>
        <v/>
      </c>
      <c r="S2702" s="6">
        <v>0</v>
      </c>
      <c r="T2702" s="6">
        <v>0</v>
      </c>
      <c r="V2702" t="str">
        <f>IFERROR(INDEX('3.Stok Awal'!A2702:A7697,MATCH('4.Sell to Trade'!J2702,'3.Stok Awal'!D2702:D7697,0)),"")</f>
        <v/>
      </c>
    </row>
    <row r="2703" spans="1:22" x14ac:dyDescent="0.25">
      <c r="A2703" s="15" t="str">
        <f t="shared" si="342"/>
        <v/>
      </c>
      <c r="D2703" s="5" t="str">
        <f t="shared" si="336"/>
        <v/>
      </c>
      <c r="E2703" s="5" t="str">
        <f t="shared" si="337"/>
        <v/>
      </c>
      <c r="F2703" s="5" t="str">
        <f t="shared" si="338"/>
        <v/>
      </c>
      <c r="G2703" s="5" t="str">
        <f t="shared" si="339"/>
        <v/>
      </c>
      <c r="I2703" s="5" t="str">
        <f t="shared" si="340"/>
        <v/>
      </c>
      <c r="K2703" s="5" t="str">
        <f t="shared" si="341"/>
        <v/>
      </c>
      <c r="L2703" s="5"/>
      <c r="N2703" s="4"/>
      <c r="O2703" s="4" t="str">
        <f t="shared" si="343"/>
        <v/>
      </c>
      <c r="P2703" t="s">
        <v>34</v>
      </c>
      <c r="Q2703">
        <v>0</v>
      </c>
      <c r="R2703" s="5" t="str">
        <f>IF(ISNA(VLOOKUP($J2703,STOK_AWAL,15,0)),"",VLOOKUP($J2703,STOK_AWAL,15,0))</f>
        <v/>
      </c>
      <c r="S2703" s="6">
        <v>0</v>
      </c>
      <c r="T2703" s="6">
        <v>0</v>
      </c>
      <c r="V2703" t="str">
        <f>IFERROR(INDEX('3.Stok Awal'!A2703:A7698,MATCH('4.Sell to Trade'!J2703,'3.Stok Awal'!D2703:D7698,0)),"")</f>
        <v/>
      </c>
    </row>
    <row r="2704" spans="1:22" x14ac:dyDescent="0.25">
      <c r="A2704" s="15" t="str">
        <f t="shared" si="342"/>
        <v/>
      </c>
      <c r="D2704" s="5" t="str">
        <f t="shared" si="336"/>
        <v/>
      </c>
      <c r="E2704" s="5" t="str">
        <f t="shared" si="337"/>
        <v/>
      </c>
      <c r="F2704" s="5" t="str">
        <f t="shared" si="338"/>
        <v/>
      </c>
      <c r="G2704" s="5" t="str">
        <f t="shared" si="339"/>
        <v/>
      </c>
      <c r="I2704" s="5" t="str">
        <f t="shared" si="340"/>
        <v/>
      </c>
      <c r="K2704" s="5" t="str">
        <f t="shared" si="341"/>
        <v/>
      </c>
      <c r="L2704" s="5"/>
      <c r="N2704" s="4"/>
      <c r="O2704" s="4" t="str">
        <f t="shared" si="343"/>
        <v/>
      </c>
      <c r="P2704" t="s">
        <v>34</v>
      </c>
      <c r="Q2704">
        <v>0</v>
      </c>
      <c r="R2704" s="5" t="str">
        <f>IF(ISNA(VLOOKUP($J2704,STOK_AWAL,15,0)),"",VLOOKUP($J2704,STOK_AWAL,15,0))</f>
        <v/>
      </c>
      <c r="S2704" s="6">
        <v>0</v>
      </c>
      <c r="T2704" s="6">
        <v>0</v>
      </c>
      <c r="V2704" t="str">
        <f>IFERROR(INDEX('3.Stok Awal'!A2704:A7699,MATCH('4.Sell to Trade'!J2704,'3.Stok Awal'!D2704:D7699,0)),"")</f>
        <v/>
      </c>
    </row>
    <row r="2705" spans="1:22" x14ac:dyDescent="0.25">
      <c r="A2705" s="15" t="str">
        <f t="shared" si="342"/>
        <v/>
      </c>
      <c r="D2705" s="5" t="str">
        <f t="shared" si="336"/>
        <v/>
      </c>
      <c r="E2705" s="5" t="str">
        <f t="shared" si="337"/>
        <v/>
      </c>
      <c r="F2705" s="5" t="str">
        <f t="shared" si="338"/>
        <v/>
      </c>
      <c r="G2705" s="5" t="str">
        <f t="shared" si="339"/>
        <v/>
      </c>
      <c r="I2705" s="5" t="str">
        <f t="shared" si="340"/>
        <v/>
      </c>
      <c r="K2705" s="5" t="str">
        <f t="shared" si="341"/>
        <v/>
      </c>
      <c r="L2705" s="5"/>
      <c r="N2705" s="4"/>
      <c r="O2705" s="4" t="str">
        <f t="shared" si="343"/>
        <v/>
      </c>
      <c r="P2705" t="s">
        <v>34</v>
      </c>
      <c r="Q2705">
        <v>0</v>
      </c>
      <c r="R2705" s="5" t="str">
        <f>IF(ISNA(VLOOKUP($J2705,STOK_AWAL,15,0)),"",VLOOKUP($J2705,STOK_AWAL,15,0))</f>
        <v/>
      </c>
      <c r="S2705" s="6">
        <v>0</v>
      </c>
      <c r="T2705" s="6">
        <v>0</v>
      </c>
      <c r="V2705" t="str">
        <f>IFERROR(INDEX('3.Stok Awal'!A2705:A7700,MATCH('4.Sell to Trade'!J2705,'3.Stok Awal'!D2705:D7700,0)),"")</f>
        <v/>
      </c>
    </row>
    <row r="2706" spans="1:22" x14ac:dyDescent="0.25">
      <c r="A2706" s="15" t="str">
        <f t="shared" si="342"/>
        <v/>
      </c>
      <c r="D2706" s="5" t="str">
        <f t="shared" si="336"/>
        <v/>
      </c>
      <c r="E2706" s="5" t="str">
        <f t="shared" si="337"/>
        <v/>
      </c>
      <c r="F2706" s="5" t="str">
        <f t="shared" si="338"/>
        <v/>
      </c>
      <c r="G2706" s="5" t="str">
        <f t="shared" si="339"/>
        <v/>
      </c>
      <c r="I2706" s="5" t="str">
        <f t="shared" si="340"/>
        <v/>
      </c>
      <c r="K2706" s="5" t="str">
        <f t="shared" si="341"/>
        <v/>
      </c>
      <c r="L2706" s="5"/>
      <c r="N2706" s="4"/>
      <c r="O2706" s="4" t="str">
        <f t="shared" si="343"/>
        <v/>
      </c>
      <c r="P2706" t="s">
        <v>34</v>
      </c>
      <c r="Q2706">
        <v>0</v>
      </c>
      <c r="R2706" s="5" t="str">
        <f>IF(ISNA(VLOOKUP($J2706,STOK_AWAL,15,0)),"",VLOOKUP($J2706,STOK_AWAL,15,0))</f>
        <v/>
      </c>
      <c r="S2706" s="6">
        <v>0</v>
      </c>
      <c r="T2706" s="6">
        <v>0</v>
      </c>
      <c r="V2706" t="str">
        <f>IFERROR(INDEX('3.Stok Awal'!A2706:A7701,MATCH('4.Sell to Trade'!J2706,'3.Stok Awal'!D2706:D7701,0)),"")</f>
        <v/>
      </c>
    </row>
    <row r="2707" spans="1:22" x14ac:dyDescent="0.25">
      <c r="A2707" s="15" t="str">
        <f t="shared" si="342"/>
        <v/>
      </c>
      <c r="D2707" s="5" t="str">
        <f t="shared" si="336"/>
        <v/>
      </c>
      <c r="E2707" s="5" t="str">
        <f t="shared" si="337"/>
        <v/>
      </c>
      <c r="F2707" s="5" t="str">
        <f t="shared" si="338"/>
        <v/>
      </c>
      <c r="G2707" s="5" t="str">
        <f t="shared" si="339"/>
        <v/>
      </c>
      <c r="I2707" s="5" t="str">
        <f t="shared" si="340"/>
        <v/>
      </c>
      <c r="K2707" s="5" t="str">
        <f t="shared" si="341"/>
        <v/>
      </c>
      <c r="L2707" s="5"/>
      <c r="N2707" s="4"/>
      <c r="O2707" s="4" t="str">
        <f t="shared" si="343"/>
        <v/>
      </c>
      <c r="P2707" t="s">
        <v>34</v>
      </c>
      <c r="Q2707">
        <v>0</v>
      </c>
      <c r="R2707" s="5" t="str">
        <f>IF(ISNA(VLOOKUP($J2707,STOK_AWAL,15,0)),"",VLOOKUP($J2707,STOK_AWAL,15,0))</f>
        <v/>
      </c>
      <c r="S2707" s="6">
        <v>0</v>
      </c>
      <c r="T2707" s="6">
        <v>0</v>
      </c>
      <c r="V2707" t="str">
        <f>IFERROR(INDEX('3.Stok Awal'!A2707:A7702,MATCH('4.Sell to Trade'!J2707,'3.Stok Awal'!D2707:D7702,0)),"")</f>
        <v/>
      </c>
    </row>
    <row r="2708" spans="1:22" x14ac:dyDescent="0.25">
      <c r="A2708" s="15" t="str">
        <f t="shared" si="342"/>
        <v/>
      </c>
      <c r="D2708" s="5" t="str">
        <f t="shared" si="336"/>
        <v/>
      </c>
      <c r="E2708" s="5" t="str">
        <f t="shared" si="337"/>
        <v/>
      </c>
      <c r="F2708" s="5" t="str">
        <f t="shared" si="338"/>
        <v/>
      </c>
      <c r="G2708" s="5" t="str">
        <f t="shared" si="339"/>
        <v/>
      </c>
      <c r="I2708" s="5" t="str">
        <f t="shared" si="340"/>
        <v/>
      </c>
      <c r="K2708" s="5" t="str">
        <f t="shared" si="341"/>
        <v/>
      </c>
      <c r="L2708" s="5"/>
      <c r="N2708" s="4"/>
      <c r="O2708" s="4" t="str">
        <f t="shared" si="343"/>
        <v/>
      </c>
      <c r="P2708" t="s">
        <v>34</v>
      </c>
      <c r="Q2708">
        <v>0</v>
      </c>
      <c r="R2708" s="5" t="str">
        <f>IF(ISNA(VLOOKUP($J2708,STOK_AWAL,15,0)),"",VLOOKUP($J2708,STOK_AWAL,15,0))</f>
        <v/>
      </c>
      <c r="S2708" s="6">
        <v>0</v>
      </c>
      <c r="T2708" s="6">
        <v>0</v>
      </c>
      <c r="V2708" t="str">
        <f>IFERROR(INDEX('3.Stok Awal'!A2708:A7703,MATCH('4.Sell to Trade'!J2708,'3.Stok Awal'!D2708:D7703,0)),"")</f>
        <v/>
      </c>
    </row>
    <row r="2709" spans="1:22" x14ac:dyDescent="0.25">
      <c r="A2709" s="15" t="str">
        <f t="shared" si="342"/>
        <v/>
      </c>
      <c r="D2709" s="5" t="str">
        <f t="shared" si="336"/>
        <v/>
      </c>
      <c r="E2709" s="5" t="str">
        <f t="shared" si="337"/>
        <v/>
      </c>
      <c r="F2709" s="5" t="str">
        <f t="shared" si="338"/>
        <v/>
      </c>
      <c r="G2709" s="5" t="str">
        <f t="shared" si="339"/>
        <v/>
      </c>
      <c r="I2709" s="5" t="str">
        <f t="shared" si="340"/>
        <v/>
      </c>
      <c r="K2709" s="5" t="str">
        <f t="shared" si="341"/>
        <v/>
      </c>
      <c r="L2709" s="5"/>
      <c r="N2709" s="4"/>
      <c r="O2709" s="4" t="str">
        <f t="shared" si="343"/>
        <v/>
      </c>
      <c r="P2709" t="s">
        <v>34</v>
      </c>
      <c r="Q2709">
        <v>0</v>
      </c>
      <c r="R2709" s="5" t="str">
        <f>IF(ISNA(VLOOKUP($J2709,STOK_AWAL,15,0)),"",VLOOKUP($J2709,STOK_AWAL,15,0))</f>
        <v/>
      </c>
      <c r="S2709" s="6">
        <v>0</v>
      </c>
      <c r="T2709" s="6">
        <v>0</v>
      </c>
      <c r="V2709" t="str">
        <f>IFERROR(INDEX('3.Stok Awal'!A2709:A7704,MATCH('4.Sell to Trade'!J2709,'3.Stok Awal'!D2709:D7704,0)),"")</f>
        <v/>
      </c>
    </row>
    <row r="2710" spans="1:22" x14ac:dyDescent="0.25">
      <c r="A2710" s="15" t="str">
        <f t="shared" si="342"/>
        <v/>
      </c>
      <c r="D2710" s="5" t="str">
        <f t="shared" si="336"/>
        <v/>
      </c>
      <c r="E2710" s="5" t="str">
        <f t="shared" si="337"/>
        <v/>
      </c>
      <c r="F2710" s="5" t="str">
        <f t="shared" si="338"/>
        <v/>
      </c>
      <c r="G2710" s="5" t="str">
        <f t="shared" si="339"/>
        <v/>
      </c>
      <c r="I2710" s="5" t="str">
        <f t="shared" si="340"/>
        <v/>
      </c>
      <c r="K2710" s="5" t="str">
        <f t="shared" si="341"/>
        <v/>
      </c>
      <c r="L2710" s="5"/>
      <c r="N2710" s="4"/>
      <c r="O2710" s="4" t="str">
        <f t="shared" si="343"/>
        <v/>
      </c>
      <c r="P2710" t="s">
        <v>34</v>
      </c>
      <c r="Q2710">
        <v>0</v>
      </c>
      <c r="R2710" s="5" t="str">
        <f>IF(ISNA(VLOOKUP($J2710,STOK_AWAL,15,0)),"",VLOOKUP($J2710,STOK_AWAL,15,0))</f>
        <v/>
      </c>
      <c r="S2710" s="6">
        <v>0</v>
      </c>
      <c r="T2710" s="6">
        <v>0</v>
      </c>
      <c r="V2710" t="str">
        <f>IFERROR(INDEX('3.Stok Awal'!A2710:A7705,MATCH('4.Sell to Trade'!J2710,'3.Stok Awal'!D2710:D7705,0)),"")</f>
        <v/>
      </c>
    </row>
    <row r="2711" spans="1:22" x14ac:dyDescent="0.25">
      <c r="A2711" s="15" t="str">
        <f t="shared" si="342"/>
        <v/>
      </c>
      <c r="D2711" s="5" t="str">
        <f t="shared" si="336"/>
        <v/>
      </c>
      <c r="E2711" s="5" t="str">
        <f t="shared" si="337"/>
        <v/>
      </c>
      <c r="F2711" s="5" t="str">
        <f t="shared" si="338"/>
        <v/>
      </c>
      <c r="G2711" s="5" t="str">
        <f t="shared" si="339"/>
        <v/>
      </c>
      <c r="I2711" s="5" t="str">
        <f t="shared" si="340"/>
        <v/>
      </c>
      <c r="K2711" s="5" t="str">
        <f t="shared" si="341"/>
        <v/>
      </c>
      <c r="L2711" s="5"/>
      <c r="N2711" s="4"/>
      <c r="O2711" s="4" t="str">
        <f t="shared" si="343"/>
        <v/>
      </c>
      <c r="P2711" t="s">
        <v>34</v>
      </c>
      <c r="Q2711">
        <v>0</v>
      </c>
      <c r="R2711" s="5" t="str">
        <f>IF(ISNA(VLOOKUP($J2711,STOK_AWAL,15,0)),"",VLOOKUP($J2711,STOK_AWAL,15,0))</f>
        <v/>
      </c>
      <c r="S2711" s="6">
        <v>0</v>
      </c>
      <c r="T2711" s="6">
        <v>0</v>
      </c>
      <c r="V2711" t="str">
        <f>IFERROR(INDEX('3.Stok Awal'!A2711:A7706,MATCH('4.Sell to Trade'!J2711,'3.Stok Awal'!D2711:D7706,0)),"")</f>
        <v/>
      </c>
    </row>
    <row r="2712" spans="1:22" x14ac:dyDescent="0.25">
      <c r="A2712" s="15" t="str">
        <f t="shared" si="342"/>
        <v/>
      </c>
      <c r="D2712" s="5" t="str">
        <f t="shared" si="336"/>
        <v/>
      </c>
      <c r="E2712" s="5" t="str">
        <f t="shared" si="337"/>
        <v/>
      </c>
      <c r="F2712" s="5" t="str">
        <f t="shared" si="338"/>
        <v/>
      </c>
      <c r="G2712" s="5" t="str">
        <f t="shared" si="339"/>
        <v/>
      </c>
      <c r="I2712" s="5" t="str">
        <f t="shared" si="340"/>
        <v/>
      </c>
      <c r="K2712" s="5" t="str">
        <f t="shared" si="341"/>
        <v/>
      </c>
      <c r="L2712" s="5"/>
      <c r="N2712" s="4"/>
      <c r="O2712" s="4" t="str">
        <f t="shared" si="343"/>
        <v/>
      </c>
      <c r="P2712" t="s">
        <v>34</v>
      </c>
      <c r="Q2712">
        <v>0</v>
      </c>
      <c r="R2712" s="5" t="str">
        <f>IF(ISNA(VLOOKUP($J2712,STOK_AWAL,15,0)),"",VLOOKUP($J2712,STOK_AWAL,15,0))</f>
        <v/>
      </c>
      <c r="S2712" s="6">
        <v>0</v>
      </c>
      <c r="T2712" s="6">
        <v>0</v>
      </c>
      <c r="V2712" t="str">
        <f>IFERROR(INDEX('3.Stok Awal'!A2712:A7707,MATCH('4.Sell to Trade'!J2712,'3.Stok Awal'!D2712:D7707,0)),"")</f>
        <v/>
      </c>
    </row>
    <row r="2713" spans="1:22" x14ac:dyDescent="0.25">
      <c r="A2713" s="15" t="str">
        <f t="shared" si="342"/>
        <v/>
      </c>
      <c r="D2713" s="5" t="str">
        <f t="shared" si="336"/>
        <v/>
      </c>
      <c r="E2713" s="5" t="str">
        <f t="shared" si="337"/>
        <v/>
      </c>
      <c r="F2713" s="5" t="str">
        <f t="shared" si="338"/>
        <v/>
      </c>
      <c r="G2713" s="5" t="str">
        <f t="shared" si="339"/>
        <v/>
      </c>
      <c r="I2713" s="5" t="str">
        <f t="shared" si="340"/>
        <v/>
      </c>
      <c r="K2713" s="5" t="str">
        <f t="shared" si="341"/>
        <v/>
      </c>
      <c r="L2713" s="5"/>
      <c r="N2713" s="4"/>
      <c r="O2713" s="4" t="str">
        <f t="shared" si="343"/>
        <v/>
      </c>
      <c r="P2713" t="s">
        <v>34</v>
      </c>
      <c r="Q2713">
        <v>0</v>
      </c>
      <c r="R2713" s="5" t="str">
        <f>IF(ISNA(VLOOKUP($J2713,STOK_AWAL,15,0)),"",VLOOKUP($J2713,STOK_AWAL,15,0))</f>
        <v/>
      </c>
      <c r="S2713" s="6">
        <v>0</v>
      </c>
      <c r="T2713" s="6">
        <v>0</v>
      </c>
      <c r="V2713" t="str">
        <f>IFERROR(INDEX('3.Stok Awal'!A2713:A7708,MATCH('4.Sell to Trade'!J2713,'3.Stok Awal'!D2713:D7708,0)),"")</f>
        <v/>
      </c>
    </row>
    <row r="2714" spans="1:22" x14ac:dyDescent="0.25">
      <c r="A2714" s="15" t="str">
        <f t="shared" si="342"/>
        <v/>
      </c>
      <c r="D2714" s="5" t="str">
        <f t="shared" si="336"/>
        <v/>
      </c>
      <c r="E2714" s="5" t="str">
        <f t="shared" si="337"/>
        <v/>
      </c>
      <c r="F2714" s="5" t="str">
        <f t="shared" si="338"/>
        <v/>
      </c>
      <c r="G2714" s="5" t="str">
        <f t="shared" si="339"/>
        <v/>
      </c>
      <c r="I2714" s="5" t="str">
        <f t="shared" si="340"/>
        <v/>
      </c>
      <c r="K2714" s="5" t="str">
        <f t="shared" si="341"/>
        <v/>
      </c>
      <c r="L2714" s="5"/>
      <c r="N2714" s="4"/>
      <c r="O2714" s="4" t="str">
        <f t="shared" si="343"/>
        <v/>
      </c>
      <c r="P2714" t="s">
        <v>34</v>
      </c>
      <c r="Q2714">
        <v>0</v>
      </c>
      <c r="R2714" s="5" t="str">
        <f>IF(ISNA(VLOOKUP($J2714,STOK_AWAL,15,0)),"",VLOOKUP($J2714,STOK_AWAL,15,0))</f>
        <v/>
      </c>
      <c r="S2714" s="6">
        <v>0</v>
      </c>
      <c r="T2714" s="6">
        <v>0</v>
      </c>
      <c r="V2714" t="str">
        <f>IFERROR(INDEX('3.Stok Awal'!A2714:A7709,MATCH('4.Sell to Trade'!J2714,'3.Stok Awal'!D2714:D7709,0)),"")</f>
        <v/>
      </c>
    </row>
    <row r="2715" spans="1:22" x14ac:dyDescent="0.25">
      <c r="A2715" s="15" t="str">
        <f t="shared" si="342"/>
        <v/>
      </c>
      <c r="D2715" s="5" t="str">
        <f t="shared" si="336"/>
        <v/>
      </c>
      <c r="E2715" s="5" t="str">
        <f t="shared" si="337"/>
        <v/>
      </c>
      <c r="F2715" s="5" t="str">
        <f t="shared" si="338"/>
        <v/>
      </c>
      <c r="G2715" s="5" t="str">
        <f t="shared" si="339"/>
        <v/>
      </c>
      <c r="I2715" s="5" t="str">
        <f t="shared" si="340"/>
        <v/>
      </c>
      <c r="K2715" s="5" t="str">
        <f t="shared" si="341"/>
        <v/>
      </c>
      <c r="L2715" s="5"/>
      <c r="N2715" s="4"/>
      <c r="O2715" s="4" t="str">
        <f t="shared" si="343"/>
        <v/>
      </c>
      <c r="P2715" t="s">
        <v>34</v>
      </c>
      <c r="Q2715">
        <v>0</v>
      </c>
      <c r="R2715" s="5" t="str">
        <f>IF(ISNA(VLOOKUP($J2715,STOK_AWAL,15,0)),"",VLOOKUP($J2715,STOK_AWAL,15,0))</f>
        <v/>
      </c>
      <c r="S2715" s="6">
        <v>0</v>
      </c>
      <c r="T2715" s="6">
        <v>0</v>
      </c>
      <c r="V2715" t="str">
        <f>IFERROR(INDEX('3.Stok Awal'!A2715:A7710,MATCH('4.Sell to Trade'!J2715,'3.Stok Awal'!D2715:D7710,0)),"")</f>
        <v/>
      </c>
    </row>
    <row r="2716" spans="1:22" x14ac:dyDescent="0.25">
      <c r="A2716" s="15" t="str">
        <f t="shared" si="342"/>
        <v/>
      </c>
      <c r="D2716" s="5" t="str">
        <f t="shared" si="336"/>
        <v/>
      </c>
      <c r="E2716" s="5" t="str">
        <f t="shared" si="337"/>
        <v/>
      </c>
      <c r="F2716" s="5" t="str">
        <f t="shared" si="338"/>
        <v/>
      </c>
      <c r="G2716" s="5" t="str">
        <f t="shared" si="339"/>
        <v/>
      </c>
      <c r="I2716" s="5" t="str">
        <f t="shared" si="340"/>
        <v/>
      </c>
      <c r="K2716" s="5" t="str">
        <f t="shared" si="341"/>
        <v/>
      </c>
      <c r="L2716" s="5"/>
      <c r="N2716" s="4"/>
      <c r="O2716" s="4" t="str">
        <f t="shared" si="343"/>
        <v/>
      </c>
      <c r="P2716" t="s">
        <v>34</v>
      </c>
      <c r="Q2716">
        <v>0</v>
      </c>
      <c r="R2716" s="5" t="str">
        <f>IF(ISNA(VLOOKUP($J2716,STOK_AWAL,15,0)),"",VLOOKUP($J2716,STOK_AWAL,15,0))</f>
        <v/>
      </c>
      <c r="S2716" s="6">
        <v>0</v>
      </c>
      <c r="T2716" s="6">
        <v>0</v>
      </c>
      <c r="V2716" t="str">
        <f>IFERROR(INDEX('3.Stok Awal'!A2716:A7711,MATCH('4.Sell to Trade'!J2716,'3.Stok Awal'!D2716:D7711,0)),"")</f>
        <v/>
      </c>
    </row>
    <row r="2717" spans="1:22" x14ac:dyDescent="0.25">
      <c r="A2717" s="15" t="str">
        <f t="shared" si="342"/>
        <v/>
      </c>
      <c r="D2717" s="5" t="str">
        <f t="shared" si="336"/>
        <v/>
      </c>
      <c r="E2717" s="5" t="str">
        <f t="shared" si="337"/>
        <v/>
      </c>
      <c r="F2717" s="5" t="str">
        <f t="shared" si="338"/>
        <v/>
      </c>
      <c r="G2717" s="5" t="str">
        <f t="shared" si="339"/>
        <v/>
      </c>
      <c r="I2717" s="5" t="str">
        <f t="shared" si="340"/>
        <v/>
      </c>
      <c r="K2717" s="5" t="str">
        <f t="shared" si="341"/>
        <v/>
      </c>
      <c r="L2717" s="5"/>
      <c r="N2717" s="4"/>
      <c r="O2717" s="4" t="str">
        <f t="shared" si="343"/>
        <v/>
      </c>
      <c r="P2717" t="s">
        <v>34</v>
      </c>
      <c r="Q2717">
        <v>0</v>
      </c>
      <c r="R2717" s="5" t="str">
        <f>IF(ISNA(VLOOKUP($J2717,STOK_AWAL,15,0)),"",VLOOKUP($J2717,STOK_AWAL,15,0))</f>
        <v/>
      </c>
      <c r="S2717" s="6">
        <v>0</v>
      </c>
      <c r="T2717" s="6">
        <v>0</v>
      </c>
      <c r="V2717" t="str">
        <f>IFERROR(INDEX('3.Stok Awal'!A2717:A7712,MATCH('4.Sell to Trade'!J2717,'3.Stok Awal'!D2717:D7712,0)),"")</f>
        <v/>
      </c>
    </row>
    <row r="2718" spans="1:22" x14ac:dyDescent="0.25">
      <c r="A2718" s="15" t="str">
        <f t="shared" si="342"/>
        <v/>
      </c>
      <c r="D2718" s="5" t="str">
        <f t="shared" si="336"/>
        <v/>
      </c>
      <c r="E2718" s="5" t="str">
        <f t="shared" si="337"/>
        <v/>
      </c>
      <c r="F2718" s="5" t="str">
        <f t="shared" si="338"/>
        <v/>
      </c>
      <c r="G2718" s="5" t="str">
        <f t="shared" si="339"/>
        <v/>
      </c>
      <c r="I2718" s="5" t="str">
        <f t="shared" si="340"/>
        <v/>
      </c>
      <c r="K2718" s="5" t="str">
        <f t="shared" si="341"/>
        <v/>
      </c>
      <c r="L2718" s="5"/>
      <c r="N2718" s="4"/>
      <c r="O2718" s="4" t="str">
        <f t="shared" si="343"/>
        <v/>
      </c>
      <c r="P2718" t="s">
        <v>34</v>
      </c>
      <c r="Q2718">
        <v>0</v>
      </c>
      <c r="R2718" s="5" t="str">
        <f>IF(ISNA(VLOOKUP($J2718,STOK_AWAL,15,0)),"",VLOOKUP($J2718,STOK_AWAL,15,0))</f>
        <v/>
      </c>
      <c r="S2718" s="6">
        <v>0</v>
      </c>
      <c r="T2718" s="6">
        <v>0</v>
      </c>
      <c r="V2718" t="str">
        <f>IFERROR(INDEX('3.Stok Awal'!A2718:A7713,MATCH('4.Sell to Trade'!J2718,'3.Stok Awal'!D2718:D7713,0)),"")</f>
        <v/>
      </c>
    </row>
    <row r="2719" spans="1:22" x14ac:dyDescent="0.25">
      <c r="A2719" s="15" t="str">
        <f t="shared" si="342"/>
        <v/>
      </c>
      <c r="D2719" s="5" t="str">
        <f t="shared" si="336"/>
        <v/>
      </c>
      <c r="E2719" s="5" t="str">
        <f t="shared" si="337"/>
        <v/>
      </c>
      <c r="F2719" s="5" t="str">
        <f t="shared" si="338"/>
        <v/>
      </c>
      <c r="G2719" s="5" t="str">
        <f t="shared" si="339"/>
        <v/>
      </c>
      <c r="I2719" s="5" t="str">
        <f t="shared" si="340"/>
        <v/>
      </c>
      <c r="K2719" s="5" t="str">
        <f t="shared" si="341"/>
        <v/>
      </c>
      <c r="L2719" s="5"/>
      <c r="N2719" s="4"/>
      <c r="O2719" s="4" t="str">
        <f t="shared" si="343"/>
        <v/>
      </c>
      <c r="P2719" t="s">
        <v>34</v>
      </c>
      <c r="Q2719">
        <v>0</v>
      </c>
      <c r="R2719" s="5" t="str">
        <f>IF(ISNA(VLOOKUP($J2719,STOK_AWAL,15,0)),"",VLOOKUP($J2719,STOK_AWAL,15,0))</f>
        <v/>
      </c>
      <c r="S2719" s="6">
        <v>0</v>
      </c>
      <c r="T2719" s="6">
        <v>0</v>
      </c>
      <c r="V2719" t="str">
        <f>IFERROR(INDEX('3.Stok Awal'!A2719:A7714,MATCH('4.Sell to Trade'!J2719,'3.Stok Awal'!D2719:D7714,0)),"")</f>
        <v/>
      </c>
    </row>
    <row r="2720" spans="1:22" x14ac:dyDescent="0.25">
      <c r="A2720" s="15" t="str">
        <f t="shared" si="342"/>
        <v/>
      </c>
      <c r="D2720" s="5" t="str">
        <f t="shared" si="336"/>
        <v/>
      </c>
      <c r="E2720" s="5" t="str">
        <f t="shared" si="337"/>
        <v/>
      </c>
      <c r="F2720" s="5" t="str">
        <f t="shared" si="338"/>
        <v/>
      </c>
      <c r="G2720" s="5" t="str">
        <f t="shared" si="339"/>
        <v/>
      </c>
      <c r="I2720" s="5" t="str">
        <f t="shared" si="340"/>
        <v/>
      </c>
      <c r="K2720" s="5" t="str">
        <f t="shared" si="341"/>
        <v/>
      </c>
      <c r="L2720" s="5"/>
      <c r="N2720" s="4"/>
      <c r="O2720" s="4" t="str">
        <f t="shared" si="343"/>
        <v/>
      </c>
      <c r="P2720" t="s">
        <v>34</v>
      </c>
      <c r="Q2720">
        <v>0</v>
      </c>
      <c r="R2720" s="5" t="str">
        <f>IF(ISNA(VLOOKUP($J2720,STOK_AWAL,15,0)),"",VLOOKUP($J2720,STOK_AWAL,15,0))</f>
        <v/>
      </c>
      <c r="S2720" s="6">
        <v>0</v>
      </c>
      <c r="T2720" s="6">
        <v>0</v>
      </c>
      <c r="V2720" t="str">
        <f>IFERROR(INDEX('3.Stok Awal'!A2720:A7715,MATCH('4.Sell to Trade'!J2720,'3.Stok Awal'!D2720:D7715,0)),"")</f>
        <v/>
      </c>
    </row>
    <row r="2721" spans="1:22" x14ac:dyDescent="0.25">
      <c r="A2721" s="15" t="str">
        <f t="shared" si="342"/>
        <v/>
      </c>
      <c r="D2721" s="5" t="str">
        <f t="shared" si="336"/>
        <v/>
      </c>
      <c r="E2721" s="5" t="str">
        <f t="shared" si="337"/>
        <v/>
      </c>
      <c r="F2721" s="5" t="str">
        <f t="shared" si="338"/>
        <v/>
      </c>
      <c r="G2721" s="5" t="str">
        <f t="shared" si="339"/>
        <v/>
      </c>
      <c r="I2721" s="5" t="str">
        <f t="shared" si="340"/>
        <v/>
      </c>
      <c r="K2721" s="5" t="str">
        <f t="shared" si="341"/>
        <v/>
      </c>
      <c r="L2721" s="5"/>
      <c r="N2721" s="4"/>
      <c r="O2721" s="4" t="str">
        <f t="shared" si="343"/>
        <v/>
      </c>
      <c r="P2721" t="s">
        <v>34</v>
      </c>
      <c r="Q2721">
        <v>0</v>
      </c>
      <c r="R2721" s="5" t="str">
        <f>IF(ISNA(VLOOKUP($J2721,STOK_AWAL,15,0)),"",VLOOKUP($J2721,STOK_AWAL,15,0))</f>
        <v/>
      </c>
      <c r="S2721" s="6">
        <v>0</v>
      </c>
      <c r="T2721" s="6">
        <v>0</v>
      </c>
      <c r="V2721" t="str">
        <f>IFERROR(INDEX('3.Stok Awal'!A2721:A7716,MATCH('4.Sell to Trade'!J2721,'3.Stok Awal'!D2721:D7716,0)),"")</f>
        <v/>
      </c>
    </row>
    <row r="2722" spans="1:22" x14ac:dyDescent="0.25">
      <c r="A2722" s="15" t="str">
        <f t="shared" si="342"/>
        <v/>
      </c>
      <c r="D2722" s="5" t="str">
        <f t="shared" si="336"/>
        <v/>
      </c>
      <c r="E2722" s="5" t="str">
        <f t="shared" si="337"/>
        <v/>
      </c>
      <c r="F2722" s="5" t="str">
        <f t="shared" si="338"/>
        <v/>
      </c>
      <c r="G2722" s="5" t="str">
        <f t="shared" si="339"/>
        <v/>
      </c>
      <c r="I2722" s="5" t="str">
        <f t="shared" si="340"/>
        <v/>
      </c>
      <c r="K2722" s="5" t="str">
        <f t="shared" si="341"/>
        <v/>
      </c>
      <c r="L2722" s="5"/>
      <c r="N2722" s="4"/>
      <c r="O2722" s="4" t="str">
        <f t="shared" si="343"/>
        <v/>
      </c>
      <c r="P2722" t="s">
        <v>34</v>
      </c>
      <c r="Q2722">
        <v>0</v>
      </c>
      <c r="R2722" s="5" t="str">
        <f>IF(ISNA(VLOOKUP($J2722,STOK_AWAL,15,0)),"",VLOOKUP($J2722,STOK_AWAL,15,0))</f>
        <v/>
      </c>
      <c r="S2722" s="6">
        <v>0</v>
      </c>
      <c r="T2722" s="6">
        <v>0</v>
      </c>
      <c r="V2722" t="str">
        <f>IFERROR(INDEX('3.Stok Awal'!A2722:A7717,MATCH('4.Sell to Trade'!J2722,'3.Stok Awal'!D2722:D7717,0)),"")</f>
        <v/>
      </c>
    </row>
    <row r="2723" spans="1:22" x14ac:dyDescent="0.25">
      <c r="A2723" s="15" t="str">
        <f t="shared" si="342"/>
        <v/>
      </c>
      <c r="D2723" s="5" t="str">
        <f t="shared" si="336"/>
        <v/>
      </c>
      <c r="E2723" s="5" t="str">
        <f t="shared" si="337"/>
        <v/>
      </c>
      <c r="F2723" s="5" t="str">
        <f t="shared" si="338"/>
        <v/>
      </c>
      <c r="G2723" s="5" t="str">
        <f t="shared" si="339"/>
        <v/>
      </c>
      <c r="I2723" s="5" t="str">
        <f t="shared" si="340"/>
        <v/>
      </c>
      <c r="K2723" s="5" t="str">
        <f t="shared" si="341"/>
        <v/>
      </c>
      <c r="L2723" s="5"/>
      <c r="N2723" s="4"/>
      <c r="O2723" s="4" t="str">
        <f t="shared" si="343"/>
        <v/>
      </c>
      <c r="P2723" t="s">
        <v>34</v>
      </c>
      <c r="Q2723">
        <v>0</v>
      </c>
      <c r="R2723" s="5" t="str">
        <f>IF(ISNA(VLOOKUP($J2723,STOK_AWAL,15,0)),"",VLOOKUP($J2723,STOK_AWAL,15,0))</f>
        <v/>
      </c>
      <c r="S2723" s="6">
        <v>0</v>
      </c>
      <c r="T2723" s="6">
        <v>0</v>
      </c>
      <c r="V2723" t="str">
        <f>IFERROR(INDEX('3.Stok Awal'!A2723:A7718,MATCH('4.Sell to Trade'!J2723,'3.Stok Awal'!D2723:D7718,0)),"")</f>
        <v/>
      </c>
    </row>
    <row r="2724" spans="1:22" x14ac:dyDescent="0.25">
      <c r="A2724" s="15" t="str">
        <f t="shared" si="342"/>
        <v/>
      </c>
      <c r="D2724" s="5" t="str">
        <f t="shared" si="336"/>
        <v/>
      </c>
      <c r="E2724" s="5" t="str">
        <f t="shared" si="337"/>
        <v/>
      </c>
      <c r="F2724" s="5" t="str">
        <f t="shared" si="338"/>
        <v/>
      </c>
      <c r="G2724" s="5" t="str">
        <f t="shared" si="339"/>
        <v/>
      </c>
      <c r="I2724" s="5" t="str">
        <f t="shared" si="340"/>
        <v/>
      </c>
      <c r="K2724" s="5" t="str">
        <f t="shared" si="341"/>
        <v/>
      </c>
      <c r="L2724" s="5"/>
      <c r="N2724" s="4"/>
      <c r="O2724" s="4" t="str">
        <f t="shared" si="343"/>
        <v/>
      </c>
      <c r="P2724" t="s">
        <v>34</v>
      </c>
      <c r="Q2724">
        <v>0</v>
      </c>
      <c r="R2724" s="5" t="str">
        <f>IF(ISNA(VLOOKUP($J2724,STOK_AWAL,15,0)),"",VLOOKUP($J2724,STOK_AWAL,15,0))</f>
        <v/>
      </c>
      <c r="S2724" s="6">
        <v>0</v>
      </c>
      <c r="T2724" s="6">
        <v>0</v>
      </c>
      <c r="V2724" t="str">
        <f>IFERROR(INDEX('3.Stok Awal'!A2724:A7719,MATCH('4.Sell to Trade'!J2724,'3.Stok Awal'!D2724:D7719,0)),"")</f>
        <v/>
      </c>
    </row>
    <row r="2725" spans="1:22" x14ac:dyDescent="0.25">
      <c r="A2725" s="15" t="str">
        <f t="shared" si="342"/>
        <v/>
      </c>
      <c r="D2725" s="5" t="str">
        <f t="shared" si="336"/>
        <v/>
      </c>
      <c r="E2725" s="5" t="str">
        <f t="shared" si="337"/>
        <v/>
      </c>
      <c r="F2725" s="5" t="str">
        <f t="shared" si="338"/>
        <v/>
      </c>
      <c r="G2725" s="5" t="str">
        <f t="shared" si="339"/>
        <v/>
      </c>
      <c r="I2725" s="5" t="str">
        <f t="shared" si="340"/>
        <v/>
      </c>
      <c r="K2725" s="5" t="str">
        <f t="shared" si="341"/>
        <v/>
      </c>
      <c r="L2725" s="5"/>
      <c r="N2725" s="4"/>
      <c r="O2725" s="4" t="str">
        <f t="shared" si="343"/>
        <v/>
      </c>
      <c r="P2725" t="s">
        <v>34</v>
      </c>
      <c r="Q2725">
        <v>0</v>
      </c>
      <c r="R2725" s="5" t="str">
        <f>IF(ISNA(VLOOKUP($J2725,STOK_AWAL,15,0)),"",VLOOKUP($J2725,STOK_AWAL,15,0))</f>
        <v/>
      </c>
      <c r="S2725" s="6">
        <v>0</v>
      </c>
      <c r="T2725" s="6">
        <v>0</v>
      </c>
      <c r="V2725" t="str">
        <f>IFERROR(INDEX('3.Stok Awal'!A2725:A7720,MATCH('4.Sell to Trade'!J2725,'3.Stok Awal'!D2725:D7720,0)),"")</f>
        <v/>
      </c>
    </row>
    <row r="2726" spans="1:22" x14ac:dyDescent="0.25">
      <c r="A2726" s="15" t="str">
        <f t="shared" si="342"/>
        <v/>
      </c>
      <c r="D2726" s="5" t="str">
        <f t="shared" si="336"/>
        <v/>
      </c>
      <c r="E2726" s="5" t="str">
        <f t="shared" si="337"/>
        <v/>
      </c>
      <c r="F2726" s="5" t="str">
        <f t="shared" si="338"/>
        <v/>
      </c>
      <c r="G2726" s="5" t="str">
        <f t="shared" si="339"/>
        <v/>
      </c>
      <c r="I2726" s="5" t="str">
        <f t="shared" si="340"/>
        <v/>
      </c>
      <c r="K2726" s="5" t="str">
        <f t="shared" si="341"/>
        <v/>
      </c>
      <c r="L2726" s="5"/>
      <c r="N2726" s="4"/>
      <c r="O2726" s="4" t="str">
        <f t="shared" si="343"/>
        <v/>
      </c>
      <c r="P2726" t="s">
        <v>34</v>
      </c>
      <c r="Q2726">
        <v>0</v>
      </c>
      <c r="R2726" s="5" t="str">
        <f>IF(ISNA(VLOOKUP($J2726,STOK_AWAL,15,0)),"",VLOOKUP($J2726,STOK_AWAL,15,0))</f>
        <v/>
      </c>
      <c r="S2726" s="6">
        <v>0</v>
      </c>
      <c r="T2726" s="6">
        <v>0</v>
      </c>
      <c r="V2726" t="str">
        <f>IFERROR(INDEX('3.Stok Awal'!A2726:A7721,MATCH('4.Sell to Trade'!J2726,'3.Stok Awal'!D2726:D7721,0)),"")</f>
        <v/>
      </c>
    </row>
    <row r="2727" spans="1:22" x14ac:dyDescent="0.25">
      <c r="A2727" s="15" t="str">
        <f t="shared" si="342"/>
        <v/>
      </c>
      <c r="D2727" s="5" t="str">
        <f t="shared" si="336"/>
        <v/>
      </c>
      <c r="E2727" s="5" t="str">
        <f t="shared" si="337"/>
        <v/>
      </c>
      <c r="F2727" s="5" t="str">
        <f t="shared" si="338"/>
        <v/>
      </c>
      <c r="G2727" s="5" t="str">
        <f t="shared" si="339"/>
        <v/>
      </c>
      <c r="I2727" s="5" t="str">
        <f t="shared" si="340"/>
        <v/>
      </c>
      <c r="K2727" s="5" t="str">
        <f t="shared" si="341"/>
        <v/>
      </c>
      <c r="L2727" s="5"/>
      <c r="N2727" s="4"/>
      <c r="O2727" s="4" t="str">
        <f t="shared" si="343"/>
        <v/>
      </c>
      <c r="P2727" t="s">
        <v>34</v>
      </c>
      <c r="Q2727">
        <v>0</v>
      </c>
      <c r="R2727" s="5" t="str">
        <f>IF(ISNA(VLOOKUP($J2727,STOK_AWAL,15,0)),"",VLOOKUP($J2727,STOK_AWAL,15,0))</f>
        <v/>
      </c>
      <c r="S2727" s="6">
        <v>0</v>
      </c>
      <c r="T2727" s="6">
        <v>0</v>
      </c>
      <c r="V2727" t="str">
        <f>IFERROR(INDEX('3.Stok Awal'!A2727:A7722,MATCH('4.Sell to Trade'!J2727,'3.Stok Awal'!D2727:D7722,0)),"")</f>
        <v/>
      </c>
    </row>
    <row r="2728" spans="1:22" x14ac:dyDescent="0.25">
      <c r="A2728" s="15" t="str">
        <f t="shared" si="342"/>
        <v/>
      </c>
      <c r="D2728" s="5" t="str">
        <f t="shared" si="336"/>
        <v/>
      </c>
      <c r="E2728" s="5" t="str">
        <f t="shared" si="337"/>
        <v/>
      </c>
      <c r="F2728" s="5" t="str">
        <f t="shared" si="338"/>
        <v/>
      </c>
      <c r="G2728" s="5" t="str">
        <f t="shared" si="339"/>
        <v/>
      </c>
      <c r="I2728" s="5" t="str">
        <f t="shared" si="340"/>
        <v/>
      </c>
      <c r="K2728" s="5" t="str">
        <f t="shared" si="341"/>
        <v/>
      </c>
      <c r="L2728" s="5"/>
      <c r="N2728" s="4"/>
      <c r="O2728" s="4" t="str">
        <f t="shared" si="343"/>
        <v/>
      </c>
      <c r="P2728" t="s">
        <v>34</v>
      </c>
      <c r="Q2728">
        <v>0</v>
      </c>
      <c r="R2728" s="5" t="str">
        <f>IF(ISNA(VLOOKUP($J2728,STOK_AWAL,15,0)),"",VLOOKUP($J2728,STOK_AWAL,15,0))</f>
        <v/>
      </c>
      <c r="S2728" s="6">
        <v>0</v>
      </c>
      <c r="T2728" s="6">
        <v>0</v>
      </c>
      <c r="V2728" t="str">
        <f>IFERROR(INDEX('3.Stok Awal'!A2728:A7723,MATCH('4.Sell to Trade'!J2728,'3.Stok Awal'!D2728:D7723,0)),"")</f>
        <v/>
      </c>
    </row>
    <row r="2729" spans="1:22" x14ac:dyDescent="0.25">
      <c r="A2729" s="15" t="str">
        <f t="shared" si="342"/>
        <v/>
      </c>
      <c r="D2729" s="5" t="str">
        <f t="shared" si="336"/>
        <v/>
      </c>
      <c r="E2729" s="5" t="str">
        <f t="shared" si="337"/>
        <v/>
      </c>
      <c r="F2729" s="5" t="str">
        <f t="shared" si="338"/>
        <v/>
      </c>
      <c r="G2729" s="5" t="str">
        <f t="shared" si="339"/>
        <v/>
      </c>
      <c r="I2729" s="5" t="str">
        <f t="shared" si="340"/>
        <v/>
      </c>
      <c r="K2729" s="5" t="str">
        <f t="shared" si="341"/>
        <v/>
      </c>
      <c r="L2729" s="5"/>
      <c r="N2729" s="4"/>
      <c r="O2729" s="4" t="str">
        <f t="shared" si="343"/>
        <v/>
      </c>
      <c r="P2729" t="s">
        <v>34</v>
      </c>
      <c r="Q2729">
        <v>0</v>
      </c>
      <c r="R2729" s="5" t="str">
        <f>IF(ISNA(VLOOKUP($J2729,STOK_AWAL,15,0)),"",VLOOKUP($J2729,STOK_AWAL,15,0))</f>
        <v/>
      </c>
      <c r="S2729" s="6">
        <v>0</v>
      </c>
      <c r="T2729" s="6">
        <v>0</v>
      </c>
      <c r="V2729" t="str">
        <f>IFERROR(INDEX('3.Stok Awal'!A2729:A7724,MATCH('4.Sell to Trade'!J2729,'3.Stok Awal'!D2729:D7724,0)),"")</f>
        <v/>
      </c>
    </row>
    <row r="2730" spans="1:22" x14ac:dyDescent="0.25">
      <c r="A2730" s="15" t="str">
        <f t="shared" si="342"/>
        <v/>
      </c>
      <c r="D2730" s="5" t="str">
        <f t="shared" si="336"/>
        <v/>
      </c>
      <c r="E2730" s="5" t="str">
        <f t="shared" si="337"/>
        <v/>
      </c>
      <c r="F2730" s="5" t="str">
        <f t="shared" si="338"/>
        <v/>
      </c>
      <c r="G2730" s="5" t="str">
        <f t="shared" si="339"/>
        <v/>
      </c>
      <c r="I2730" s="5" t="str">
        <f t="shared" si="340"/>
        <v/>
      </c>
      <c r="K2730" s="5" t="str">
        <f t="shared" si="341"/>
        <v/>
      </c>
      <c r="L2730" s="5"/>
      <c r="N2730" s="4"/>
      <c r="O2730" s="4" t="str">
        <f t="shared" si="343"/>
        <v/>
      </c>
      <c r="P2730" t="s">
        <v>34</v>
      </c>
      <c r="Q2730">
        <v>0</v>
      </c>
      <c r="R2730" s="5" t="str">
        <f>IF(ISNA(VLOOKUP($J2730,STOK_AWAL,15,0)),"",VLOOKUP($J2730,STOK_AWAL,15,0))</f>
        <v/>
      </c>
      <c r="S2730" s="6">
        <v>0</v>
      </c>
      <c r="T2730" s="6">
        <v>0</v>
      </c>
      <c r="V2730" t="str">
        <f>IFERROR(INDEX('3.Stok Awal'!A2730:A7725,MATCH('4.Sell to Trade'!J2730,'3.Stok Awal'!D2730:D7725,0)),"")</f>
        <v/>
      </c>
    </row>
    <row r="2731" spans="1:22" x14ac:dyDescent="0.25">
      <c r="A2731" s="15" t="str">
        <f t="shared" si="342"/>
        <v/>
      </c>
      <c r="D2731" s="5" t="str">
        <f t="shared" si="336"/>
        <v/>
      </c>
      <c r="E2731" s="5" t="str">
        <f t="shared" si="337"/>
        <v/>
      </c>
      <c r="F2731" s="5" t="str">
        <f t="shared" si="338"/>
        <v/>
      </c>
      <c r="G2731" s="5" t="str">
        <f t="shared" si="339"/>
        <v/>
      </c>
      <c r="I2731" s="5" t="str">
        <f t="shared" si="340"/>
        <v/>
      </c>
      <c r="K2731" s="5" t="str">
        <f t="shared" si="341"/>
        <v/>
      </c>
      <c r="L2731" s="5"/>
      <c r="N2731" s="4"/>
      <c r="O2731" s="4" t="str">
        <f t="shared" si="343"/>
        <v/>
      </c>
      <c r="P2731" t="s">
        <v>34</v>
      </c>
      <c r="Q2731">
        <v>0</v>
      </c>
      <c r="R2731" s="5" t="str">
        <f>IF(ISNA(VLOOKUP($J2731,STOK_AWAL,15,0)),"",VLOOKUP($J2731,STOK_AWAL,15,0))</f>
        <v/>
      </c>
      <c r="S2731" s="6">
        <v>0</v>
      </c>
      <c r="T2731" s="6">
        <v>0</v>
      </c>
      <c r="V2731" t="str">
        <f>IFERROR(INDEX('3.Stok Awal'!A2731:A7726,MATCH('4.Sell to Trade'!J2731,'3.Stok Awal'!D2731:D7726,0)),"")</f>
        <v/>
      </c>
    </row>
    <row r="2732" spans="1:22" x14ac:dyDescent="0.25">
      <c r="A2732" s="15" t="str">
        <f t="shared" si="342"/>
        <v/>
      </c>
      <c r="D2732" s="5" t="str">
        <f t="shared" si="336"/>
        <v/>
      </c>
      <c r="E2732" s="5" t="str">
        <f t="shared" si="337"/>
        <v/>
      </c>
      <c r="F2732" s="5" t="str">
        <f t="shared" si="338"/>
        <v/>
      </c>
      <c r="G2732" s="5" t="str">
        <f t="shared" si="339"/>
        <v/>
      </c>
      <c r="I2732" s="5" t="str">
        <f t="shared" si="340"/>
        <v/>
      </c>
      <c r="K2732" s="5" t="str">
        <f t="shared" si="341"/>
        <v/>
      </c>
      <c r="L2732" s="5"/>
      <c r="N2732" s="4"/>
      <c r="O2732" s="4" t="str">
        <f t="shared" si="343"/>
        <v/>
      </c>
      <c r="P2732" t="s">
        <v>34</v>
      </c>
      <c r="Q2732">
        <v>0</v>
      </c>
      <c r="R2732" s="5" t="str">
        <f>IF(ISNA(VLOOKUP($J2732,STOK_AWAL,15,0)),"",VLOOKUP($J2732,STOK_AWAL,15,0))</f>
        <v/>
      </c>
      <c r="S2732" s="6">
        <v>0</v>
      </c>
      <c r="T2732" s="6">
        <v>0</v>
      </c>
      <c r="V2732" t="str">
        <f>IFERROR(INDEX('3.Stok Awal'!A2732:A7727,MATCH('4.Sell to Trade'!J2732,'3.Stok Awal'!D2732:D7727,0)),"")</f>
        <v/>
      </c>
    </row>
    <row r="2733" spans="1:22" x14ac:dyDescent="0.25">
      <c r="A2733" s="15" t="str">
        <f t="shared" si="342"/>
        <v/>
      </c>
      <c r="D2733" s="5" t="str">
        <f t="shared" si="336"/>
        <v/>
      </c>
      <c r="E2733" s="5" t="str">
        <f t="shared" si="337"/>
        <v/>
      </c>
      <c r="F2733" s="5" t="str">
        <f t="shared" si="338"/>
        <v/>
      </c>
      <c r="G2733" s="5" t="str">
        <f t="shared" si="339"/>
        <v/>
      </c>
      <c r="I2733" s="5" t="str">
        <f t="shared" si="340"/>
        <v/>
      </c>
      <c r="K2733" s="5" t="str">
        <f t="shared" si="341"/>
        <v/>
      </c>
      <c r="L2733" s="5"/>
      <c r="N2733" s="4"/>
      <c r="O2733" s="4" t="str">
        <f t="shared" si="343"/>
        <v/>
      </c>
      <c r="P2733" t="s">
        <v>34</v>
      </c>
      <c r="Q2733">
        <v>0</v>
      </c>
      <c r="R2733" s="5" t="str">
        <f>IF(ISNA(VLOOKUP($J2733,STOK_AWAL,15,0)),"",VLOOKUP($J2733,STOK_AWAL,15,0))</f>
        <v/>
      </c>
      <c r="S2733" s="6">
        <v>0</v>
      </c>
      <c r="T2733" s="6">
        <v>0</v>
      </c>
      <c r="V2733" t="str">
        <f>IFERROR(INDEX('3.Stok Awal'!A2733:A7728,MATCH('4.Sell to Trade'!J2733,'3.Stok Awal'!D2733:D7728,0)),"")</f>
        <v/>
      </c>
    </row>
    <row r="2734" spans="1:22" x14ac:dyDescent="0.25">
      <c r="A2734" s="15" t="str">
        <f t="shared" si="342"/>
        <v/>
      </c>
      <c r="D2734" s="5" t="str">
        <f t="shared" si="336"/>
        <v/>
      </c>
      <c r="E2734" s="5" t="str">
        <f t="shared" si="337"/>
        <v/>
      </c>
      <c r="F2734" s="5" t="str">
        <f t="shared" si="338"/>
        <v/>
      </c>
      <c r="G2734" s="5" t="str">
        <f t="shared" si="339"/>
        <v/>
      </c>
      <c r="I2734" s="5" t="str">
        <f t="shared" si="340"/>
        <v/>
      </c>
      <c r="K2734" s="5" t="str">
        <f t="shared" si="341"/>
        <v/>
      </c>
      <c r="L2734" s="5"/>
      <c r="N2734" s="4"/>
      <c r="O2734" s="4" t="str">
        <f t="shared" si="343"/>
        <v/>
      </c>
      <c r="P2734" t="s">
        <v>34</v>
      </c>
      <c r="Q2734">
        <v>0</v>
      </c>
      <c r="R2734" s="5" t="str">
        <f>IF(ISNA(VLOOKUP($J2734,STOK_AWAL,15,0)),"",VLOOKUP($J2734,STOK_AWAL,15,0))</f>
        <v/>
      </c>
      <c r="S2734" s="6">
        <v>0</v>
      </c>
      <c r="T2734" s="6">
        <v>0</v>
      </c>
      <c r="V2734" t="str">
        <f>IFERROR(INDEX('3.Stok Awal'!A2734:A7729,MATCH('4.Sell to Trade'!J2734,'3.Stok Awal'!D2734:D7729,0)),"")</f>
        <v/>
      </c>
    </row>
    <row r="2735" spans="1:22" x14ac:dyDescent="0.25">
      <c r="A2735" s="15" t="str">
        <f t="shared" si="342"/>
        <v/>
      </c>
      <c r="D2735" s="5" t="str">
        <f t="shared" si="336"/>
        <v/>
      </c>
      <c r="E2735" s="5" t="str">
        <f t="shared" si="337"/>
        <v/>
      </c>
      <c r="F2735" s="5" t="str">
        <f t="shared" si="338"/>
        <v/>
      </c>
      <c r="G2735" s="5" t="str">
        <f t="shared" si="339"/>
        <v/>
      </c>
      <c r="I2735" s="5" t="str">
        <f t="shared" si="340"/>
        <v/>
      </c>
      <c r="K2735" s="5" t="str">
        <f t="shared" si="341"/>
        <v/>
      </c>
      <c r="L2735" s="5"/>
      <c r="N2735" s="4"/>
      <c r="O2735" s="4" t="str">
        <f t="shared" si="343"/>
        <v/>
      </c>
      <c r="P2735" t="s">
        <v>34</v>
      </c>
      <c r="Q2735">
        <v>0</v>
      </c>
      <c r="R2735" s="5" t="str">
        <f>IF(ISNA(VLOOKUP($J2735,STOK_AWAL,15,0)),"",VLOOKUP($J2735,STOK_AWAL,15,0))</f>
        <v/>
      </c>
      <c r="S2735" s="6">
        <v>0</v>
      </c>
      <c r="T2735" s="6">
        <v>0</v>
      </c>
      <c r="V2735" t="str">
        <f>IFERROR(INDEX('3.Stok Awal'!A2735:A7730,MATCH('4.Sell to Trade'!J2735,'3.Stok Awal'!D2735:D7730,0)),"")</f>
        <v/>
      </c>
    </row>
    <row r="2736" spans="1:22" x14ac:dyDescent="0.25">
      <c r="A2736" s="15" t="str">
        <f t="shared" si="342"/>
        <v/>
      </c>
      <c r="D2736" s="5" t="str">
        <f t="shared" si="336"/>
        <v/>
      </c>
      <c r="E2736" s="5" t="str">
        <f t="shared" si="337"/>
        <v/>
      </c>
      <c r="F2736" s="5" t="str">
        <f t="shared" si="338"/>
        <v/>
      </c>
      <c r="G2736" s="5" t="str">
        <f t="shared" si="339"/>
        <v/>
      </c>
      <c r="I2736" s="5" t="str">
        <f t="shared" si="340"/>
        <v/>
      </c>
      <c r="K2736" s="5" t="str">
        <f t="shared" si="341"/>
        <v/>
      </c>
      <c r="L2736" s="5"/>
      <c r="N2736" s="4"/>
      <c r="O2736" s="4" t="str">
        <f t="shared" si="343"/>
        <v/>
      </c>
      <c r="P2736" t="s">
        <v>34</v>
      </c>
      <c r="Q2736">
        <v>0</v>
      </c>
      <c r="R2736" s="5" t="str">
        <f>IF(ISNA(VLOOKUP($J2736,STOK_AWAL,15,0)),"",VLOOKUP($J2736,STOK_AWAL,15,0))</f>
        <v/>
      </c>
      <c r="S2736" s="6">
        <v>0</v>
      </c>
      <c r="T2736" s="6">
        <v>0</v>
      </c>
      <c r="V2736" t="str">
        <f>IFERROR(INDEX('3.Stok Awal'!A2736:A7731,MATCH('4.Sell to Trade'!J2736,'3.Stok Awal'!D2736:D7731,0)),"")</f>
        <v/>
      </c>
    </row>
    <row r="2737" spans="1:22" x14ac:dyDescent="0.25">
      <c r="A2737" s="15" t="str">
        <f t="shared" si="342"/>
        <v/>
      </c>
      <c r="D2737" s="5" t="str">
        <f t="shared" si="336"/>
        <v/>
      </c>
      <c r="E2737" s="5" t="str">
        <f t="shared" si="337"/>
        <v/>
      </c>
      <c r="F2737" s="5" t="str">
        <f t="shared" si="338"/>
        <v/>
      </c>
      <c r="G2737" s="5" t="str">
        <f t="shared" si="339"/>
        <v/>
      </c>
      <c r="I2737" s="5" t="str">
        <f t="shared" si="340"/>
        <v/>
      </c>
      <c r="K2737" s="5" t="str">
        <f t="shared" si="341"/>
        <v/>
      </c>
      <c r="L2737" s="5"/>
      <c r="N2737" s="4"/>
      <c r="O2737" s="4" t="str">
        <f t="shared" si="343"/>
        <v/>
      </c>
      <c r="P2737" t="s">
        <v>34</v>
      </c>
      <c r="Q2737">
        <v>0</v>
      </c>
      <c r="R2737" s="5" t="str">
        <f>IF(ISNA(VLOOKUP($J2737,STOK_AWAL,15,0)),"",VLOOKUP($J2737,STOK_AWAL,15,0))</f>
        <v/>
      </c>
      <c r="S2737" s="6">
        <v>0</v>
      </c>
      <c r="T2737" s="6">
        <v>0</v>
      </c>
      <c r="V2737" t="str">
        <f>IFERROR(INDEX('3.Stok Awal'!A2737:A7732,MATCH('4.Sell to Trade'!J2737,'3.Stok Awal'!D2737:D7732,0)),"")</f>
        <v/>
      </c>
    </row>
    <row r="2738" spans="1:22" x14ac:dyDescent="0.25">
      <c r="A2738" s="15" t="str">
        <f t="shared" si="342"/>
        <v/>
      </c>
      <c r="D2738" s="5" t="str">
        <f t="shared" si="336"/>
        <v/>
      </c>
      <c r="E2738" s="5" t="str">
        <f t="shared" si="337"/>
        <v/>
      </c>
      <c r="F2738" s="5" t="str">
        <f t="shared" si="338"/>
        <v/>
      </c>
      <c r="G2738" s="5" t="str">
        <f t="shared" si="339"/>
        <v/>
      </c>
      <c r="I2738" s="5" t="str">
        <f t="shared" si="340"/>
        <v/>
      </c>
      <c r="K2738" s="5" t="str">
        <f t="shared" si="341"/>
        <v/>
      </c>
      <c r="L2738" s="5"/>
      <c r="N2738" s="4"/>
      <c r="O2738" s="4" t="str">
        <f t="shared" si="343"/>
        <v/>
      </c>
      <c r="P2738" t="s">
        <v>34</v>
      </c>
      <c r="Q2738">
        <v>0</v>
      </c>
      <c r="R2738" s="5" t="str">
        <f>IF(ISNA(VLOOKUP($J2738,STOK_AWAL,15,0)),"",VLOOKUP($J2738,STOK_AWAL,15,0))</f>
        <v/>
      </c>
      <c r="S2738" s="6">
        <v>0</v>
      </c>
      <c r="T2738" s="6">
        <v>0</v>
      </c>
      <c r="V2738" t="str">
        <f>IFERROR(INDEX('3.Stok Awal'!A2738:A7733,MATCH('4.Sell to Trade'!J2738,'3.Stok Awal'!D2738:D7733,0)),"")</f>
        <v/>
      </c>
    </row>
    <row r="2739" spans="1:22" x14ac:dyDescent="0.25">
      <c r="A2739" s="15" t="str">
        <f t="shared" si="342"/>
        <v/>
      </c>
      <c r="D2739" s="5" t="str">
        <f t="shared" si="336"/>
        <v/>
      </c>
      <c r="E2739" s="5" t="str">
        <f t="shared" si="337"/>
        <v/>
      </c>
      <c r="F2739" s="5" t="str">
        <f t="shared" si="338"/>
        <v/>
      </c>
      <c r="G2739" s="5" t="str">
        <f t="shared" si="339"/>
        <v/>
      </c>
      <c r="I2739" s="5" t="str">
        <f t="shared" si="340"/>
        <v/>
      </c>
      <c r="K2739" s="5" t="str">
        <f t="shared" si="341"/>
        <v/>
      </c>
      <c r="L2739" s="5"/>
      <c r="N2739" s="4"/>
      <c r="O2739" s="4" t="str">
        <f t="shared" si="343"/>
        <v/>
      </c>
      <c r="P2739" t="s">
        <v>34</v>
      </c>
      <c r="Q2739">
        <v>0</v>
      </c>
      <c r="R2739" s="5" t="str">
        <f>IF(ISNA(VLOOKUP($J2739,STOK_AWAL,15,0)),"",VLOOKUP($J2739,STOK_AWAL,15,0))</f>
        <v/>
      </c>
      <c r="S2739" s="6">
        <v>0</v>
      </c>
      <c r="T2739" s="6">
        <v>0</v>
      </c>
      <c r="V2739" t="str">
        <f>IFERROR(INDEX('3.Stok Awal'!A2739:A7734,MATCH('4.Sell to Trade'!J2739,'3.Stok Awal'!D2739:D7734,0)),"")</f>
        <v/>
      </c>
    </row>
    <row r="2740" spans="1:22" x14ac:dyDescent="0.25">
      <c r="A2740" s="15" t="str">
        <f t="shared" si="342"/>
        <v/>
      </c>
      <c r="D2740" s="5" t="str">
        <f t="shared" si="336"/>
        <v/>
      </c>
      <c r="E2740" s="5" t="str">
        <f t="shared" si="337"/>
        <v/>
      </c>
      <c r="F2740" s="5" t="str">
        <f t="shared" si="338"/>
        <v/>
      </c>
      <c r="G2740" s="5" t="str">
        <f t="shared" si="339"/>
        <v/>
      </c>
      <c r="I2740" s="5" t="str">
        <f t="shared" si="340"/>
        <v/>
      </c>
      <c r="K2740" s="5" t="str">
        <f t="shared" si="341"/>
        <v/>
      </c>
      <c r="L2740" s="5"/>
      <c r="N2740" s="4"/>
      <c r="O2740" s="4" t="str">
        <f t="shared" si="343"/>
        <v/>
      </c>
      <c r="P2740" t="s">
        <v>34</v>
      </c>
      <c r="Q2740">
        <v>0</v>
      </c>
      <c r="R2740" s="5" t="str">
        <f>IF(ISNA(VLOOKUP($J2740,STOK_AWAL,15,0)),"",VLOOKUP($J2740,STOK_AWAL,15,0))</f>
        <v/>
      </c>
      <c r="S2740" s="6">
        <v>0</v>
      </c>
      <c r="T2740" s="6">
        <v>0</v>
      </c>
      <c r="V2740" t="str">
        <f>IFERROR(INDEX('3.Stok Awal'!A2740:A7735,MATCH('4.Sell to Trade'!J2740,'3.Stok Awal'!D2740:D7735,0)),"")</f>
        <v/>
      </c>
    </row>
    <row r="2741" spans="1:22" x14ac:dyDescent="0.25">
      <c r="A2741" s="15" t="str">
        <f t="shared" si="342"/>
        <v/>
      </c>
      <c r="D2741" s="5" t="str">
        <f t="shared" si="336"/>
        <v/>
      </c>
      <c r="E2741" s="5" t="str">
        <f t="shared" si="337"/>
        <v/>
      </c>
      <c r="F2741" s="5" t="str">
        <f t="shared" si="338"/>
        <v/>
      </c>
      <c r="G2741" s="5" t="str">
        <f t="shared" si="339"/>
        <v/>
      </c>
      <c r="I2741" s="5" t="str">
        <f t="shared" si="340"/>
        <v/>
      </c>
      <c r="K2741" s="5" t="str">
        <f t="shared" si="341"/>
        <v/>
      </c>
      <c r="L2741" s="5"/>
      <c r="N2741" s="4"/>
      <c r="O2741" s="4" t="str">
        <f t="shared" si="343"/>
        <v/>
      </c>
      <c r="P2741" t="s">
        <v>34</v>
      </c>
      <c r="Q2741">
        <v>0</v>
      </c>
      <c r="R2741" s="5" t="str">
        <f>IF(ISNA(VLOOKUP($J2741,STOK_AWAL,15,0)),"",VLOOKUP($J2741,STOK_AWAL,15,0))</f>
        <v/>
      </c>
      <c r="S2741" s="6">
        <v>0</v>
      </c>
      <c r="T2741" s="6">
        <v>0</v>
      </c>
      <c r="V2741" t="str">
        <f>IFERROR(INDEX('3.Stok Awal'!A2741:A7736,MATCH('4.Sell to Trade'!J2741,'3.Stok Awal'!D2741:D7736,0)),"")</f>
        <v/>
      </c>
    </row>
    <row r="2742" spans="1:22" x14ac:dyDescent="0.25">
      <c r="A2742" s="15" t="str">
        <f t="shared" si="342"/>
        <v/>
      </c>
      <c r="D2742" s="5" t="str">
        <f t="shared" si="336"/>
        <v/>
      </c>
      <c r="E2742" s="5" t="str">
        <f t="shared" si="337"/>
        <v/>
      </c>
      <c r="F2742" s="5" t="str">
        <f t="shared" si="338"/>
        <v/>
      </c>
      <c r="G2742" s="5" t="str">
        <f t="shared" si="339"/>
        <v/>
      </c>
      <c r="I2742" s="5" t="str">
        <f t="shared" si="340"/>
        <v/>
      </c>
      <c r="K2742" s="5" t="str">
        <f t="shared" si="341"/>
        <v/>
      </c>
      <c r="L2742" s="5"/>
      <c r="N2742" s="4"/>
      <c r="O2742" s="4" t="str">
        <f t="shared" si="343"/>
        <v/>
      </c>
      <c r="P2742" t="s">
        <v>34</v>
      </c>
      <c r="Q2742">
        <v>0</v>
      </c>
      <c r="R2742" s="5" t="str">
        <f>IF(ISNA(VLOOKUP($J2742,STOK_AWAL,15,0)),"",VLOOKUP($J2742,STOK_AWAL,15,0))</f>
        <v/>
      </c>
      <c r="S2742" s="6">
        <v>0</v>
      </c>
      <c r="T2742" s="6">
        <v>0</v>
      </c>
      <c r="V2742" t="str">
        <f>IFERROR(INDEX('3.Stok Awal'!A2742:A7737,MATCH('4.Sell to Trade'!J2742,'3.Stok Awal'!D2742:D7737,0)),"")</f>
        <v/>
      </c>
    </row>
    <row r="2743" spans="1:22" x14ac:dyDescent="0.25">
      <c r="A2743" s="15" t="str">
        <f t="shared" si="342"/>
        <v/>
      </c>
      <c r="D2743" s="5" t="str">
        <f t="shared" si="336"/>
        <v/>
      </c>
      <c r="E2743" s="5" t="str">
        <f t="shared" si="337"/>
        <v/>
      </c>
      <c r="F2743" s="5" t="str">
        <f t="shared" si="338"/>
        <v/>
      </c>
      <c r="G2743" s="5" t="str">
        <f t="shared" si="339"/>
        <v/>
      </c>
      <c r="I2743" s="5" t="str">
        <f t="shared" si="340"/>
        <v/>
      </c>
      <c r="K2743" s="5" t="str">
        <f t="shared" si="341"/>
        <v/>
      </c>
      <c r="L2743" s="5"/>
      <c r="N2743" s="4"/>
      <c r="O2743" s="4" t="str">
        <f t="shared" si="343"/>
        <v/>
      </c>
      <c r="P2743" t="s">
        <v>34</v>
      </c>
      <c r="Q2743">
        <v>0</v>
      </c>
      <c r="R2743" s="5" t="str">
        <f>IF(ISNA(VLOOKUP($J2743,STOK_AWAL,15,0)),"",VLOOKUP($J2743,STOK_AWAL,15,0))</f>
        <v/>
      </c>
      <c r="S2743" s="6">
        <v>0</v>
      </c>
      <c r="T2743" s="6">
        <v>0</v>
      </c>
      <c r="V2743" t="str">
        <f>IFERROR(INDEX('3.Stok Awal'!A2743:A7738,MATCH('4.Sell to Trade'!J2743,'3.Stok Awal'!D2743:D7738,0)),"")</f>
        <v/>
      </c>
    </row>
    <row r="2744" spans="1:22" x14ac:dyDescent="0.25">
      <c r="A2744" s="15" t="str">
        <f t="shared" si="342"/>
        <v/>
      </c>
      <c r="D2744" s="5" t="str">
        <f t="shared" si="336"/>
        <v/>
      </c>
      <c r="E2744" s="5" t="str">
        <f t="shared" si="337"/>
        <v/>
      </c>
      <c r="F2744" s="5" t="str">
        <f t="shared" si="338"/>
        <v/>
      </c>
      <c r="G2744" s="5" t="str">
        <f t="shared" si="339"/>
        <v/>
      </c>
      <c r="I2744" s="5" t="str">
        <f t="shared" si="340"/>
        <v/>
      </c>
      <c r="K2744" s="5" t="str">
        <f t="shared" si="341"/>
        <v/>
      </c>
      <c r="L2744" s="5"/>
      <c r="N2744" s="4"/>
      <c r="O2744" s="4" t="str">
        <f t="shared" si="343"/>
        <v/>
      </c>
      <c r="P2744" t="s">
        <v>34</v>
      </c>
      <c r="Q2744">
        <v>0</v>
      </c>
      <c r="R2744" s="5" t="str">
        <f>IF(ISNA(VLOOKUP($J2744,STOK_AWAL,15,0)),"",VLOOKUP($J2744,STOK_AWAL,15,0))</f>
        <v/>
      </c>
      <c r="S2744" s="6">
        <v>0</v>
      </c>
      <c r="T2744" s="6">
        <v>0</v>
      </c>
      <c r="V2744" t="str">
        <f>IFERROR(INDEX('3.Stok Awal'!A2744:A7739,MATCH('4.Sell to Trade'!J2744,'3.Stok Awal'!D2744:D7739,0)),"")</f>
        <v/>
      </c>
    </row>
    <row r="2745" spans="1:22" x14ac:dyDescent="0.25">
      <c r="A2745" s="15" t="str">
        <f t="shared" si="342"/>
        <v/>
      </c>
      <c r="D2745" s="5" t="str">
        <f t="shared" si="336"/>
        <v/>
      </c>
      <c r="E2745" s="5" t="str">
        <f t="shared" si="337"/>
        <v/>
      </c>
      <c r="F2745" s="5" t="str">
        <f t="shared" si="338"/>
        <v/>
      </c>
      <c r="G2745" s="5" t="str">
        <f t="shared" si="339"/>
        <v/>
      </c>
      <c r="I2745" s="5" t="str">
        <f t="shared" si="340"/>
        <v/>
      </c>
      <c r="K2745" s="5" t="str">
        <f t="shared" si="341"/>
        <v/>
      </c>
      <c r="L2745" s="5"/>
      <c r="N2745" s="4"/>
      <c r="O2745" s="4" t="str">
        <f t="shared" si="343"/>
        <v/>
      </c>
      <c r="P2745" t="s">
        <v>34</v>
      </c>
      <c r="Q2745">
        <v>0</v>
      </c>
      <c r="R2745" s="5" t="str">
        <f>IF(ISNA(VLOOKUP($J2745,STOK_AWAL,15,0)),"",VLOOKUP($J2745,STOK_AWAL,15,0))</f>
        <v/>
      </c>
      <c r="S2745" s="6">
        <v>0</v>
      </c>
      <c r="T2745" s="6">
        <v>0</v>
      </c>
      <c r="V2745" t="str">
        <f>IFERROR(INDEX('3.Stok Awal'!A2745:A7740,MATCH('4.Sell to Trade'!J2745,'3.Stok Awal'!D2745:D7740,0)),"")</f>
        <v/>
      </c>
    </row>
    <row r="2746" spans="1:22" x14ac:dyDescent="0.25">
      <c r="A2746" s="15" t="str">
        <f t="shared" si="342"/>
        <v/>
      </c>
      <c r="D2746" s="5" t="str">
        <f t="shared" si="336"/>
        <v/>
      </c>
      <c r="E2746" s="5" t="str">
        <f t="shared" si="337"/>
        <v/>
      </c>
      <c r="F2746" s="5" t="str">
        <f t="shared" si="338"/>
        <v/>
      </c>
      <c r="G2746" s="5" t="str">
        <f t="shared" si="339"/>
        <v/>
      </c>
      <c r="I2746" s="5" t="str">
        <f t="shared" si="340"/>
        <v/>
      </c>
      <c r="K2746" s="5" t="str">
        <f t="shared" si="341"/>
        <v/>
      </c>
      <c r="L2746" s="5"/>
      <c r="N2746" s="4"/>
      <c r="O2746" s="4" t="str">
        <f t="shared" si="343"/>
        <v/>
      </c>
      <c r="P2746" t="s">
        <v>34</v>
      </c>
      <c r="Q2746">
        <v>0</v>
      </c>
      <c r="R2746" s="5" t="str">
        <f>IF(ISNA(VLOOKUP($J2746,STOK_AWAL,15,0)),"",VLOOKUP($J2746,STOK_AWAL,15,0))</f>
        <v/>
      </c>
      <c r="S2746" s="6">
        <v>0</v>
      </c>
      <c r="T2746" s="6">
        <v>0</v>
      </c>
      <c r="V2746" t="str">
        <f>IFERROR(INDEX('3.Stok Awal'!A2746:A7741,MATCH('4.Sell to Trade'!J2746,'3.Stok Awal'!D2746:D7741,0)),"")</f>
        <v/>
      </c>
    </row>
    <row r="2747" spans="1:22" x14ac:dyDescent="0.25">
      <c r="A2747" s="15" t="str">
        <f t="shared" si="342"/>
        <v/>
      </c>
      <c r="D2747" s="5" t="str">
        <f t="shared" si="336"/>
        <v/>
      </c>
      <c r="E2747" s="5" t="str">
        <f t="shared" si="337"/>
        <v/>
      </c>
      <c r="F2747" s="5" t="str">
        <f t="shared" si="338"/>
        <v/>
      </c>
      <c r="G2747" s="5" t="str">
        <f t="shared" si="339"/>
        <v/>
      </c>
      <c r="I2747" s="5" t="str">
        <f t="shared" si="340"/>
        <v/>
      </c>
      <c r="K2747" s="5" t="str">
        <f t="shared" si="341"/>
        <v/>
      </c>
      <c r="L2747" s="5"/>
      <c r="N2747" s="4"/>
      <c r="O2747" s="4" t="str">
        <f t="shared" si="343"/>
        <v/>
      </c>
      <c r="P2747" t="s">
        <v>34</v>
      </c>
      <c r="Q2747">
        <v>0</v>
      </c>
      <c r="R2747" s="5" t="str">
        <f>IF(ISNA(VLOOKUP($J2747,STOK_AWAL,15,0)),"",VLOOKUP($J2747,STOK_AWAL,15,0))</f>
        <v/>
      </c>
      <c r="S2747" s="6">
        <v>0</v>
      </c>
      <c r="T2747" s="6">
        <v>0</v>
      </c>
      <c r="V2747" t="str">
        <f>IFERROR(INDEX('3.Stok Awal'!A2747:A7742,MATCH('4.Sell to Trade'!J2747,'3.Stok Awal'!D2747:D7742,0)),"")</f>
        <v/>
      </c>
    </row>
    <row r="2748" spans="1:22" x14ac:dyDescent="0.25">
      <c r="A2748" s="15" t="str">
        <f t="shared" si="342"/>
        <v/>
      </c>
      <c r="D2748" s="5" t="str">
        <f t="shared" si="336"/>
        <v/>
      </c>
      <c r="E2748" s="5" t="str">
        <f t="shared" si="337"/>
        <v/>
      </c>
      <c r="F2748" s="5" t="str">
        <f t="shared" si="338"/>
        <v/>
      </c>
      <c r="G2748" s="5" t="str">
        <f t="shared" si="339"/>
        <v/>
      </c>
      <c r="I2748" s="5" t="str">
        <f t="shared" si="340"/>
        <v/>
      </c>
      <c r="K2748" s="5" t="str">
        <f t="shared" si="341"/>
        <v/>
      </c>
      <c r="L2748" s="5"/>
      <c r="N2748" s="4"/>
      <c r="O2748" s="4" t="str">
        <f t="shared" si="343"/>
        <v/>
      </c>
      <c r="P2748" t="s">
        <v>34</v>
      </c>
      <c r="Q2748">
        <v>0</v>
      </c>
      <c r="R2748" s="5" t="str">
        <f>IF(ISNA(VLOOKUP($J2748,STOK_AWAL,15,0)),"",VLOOKUP($J2748,STOK_AWAL,15,0))</f>
        <v/>
      </c>
      <c r="S2748" s="6">
        <v>0</v>
      </c>
      <c r="T2748" s="6">
        <v>0</v>
      </c>
      <c r="V2748" t="str">
        <f>IFERROR(INDEX('3.Stok Awal'!A2748:A7743,MATCH('4.Sell to Trade'!J2748,'3.Stok Awal'!D2748:D7743,0)),"")</f>
        <v/>
      </c>
    </row>
    <row r="2749" spans="1:22" x14ac:dyDescent="0.25">
      <c r="A2749" s="15" t="str">
        <f t="shared" si="342"/>
        <v/>
      </c>
      <c r="D2749" s="5" t="str">
        <f t="shared" si="336"/>
        <v/>
      </c>
      <c r="E2749" s="5" t="str">
        <f t="shared" si="337"/>
        <v/>
      </c>
      <c r="F2749" s="5" t="str">
        <f t="shared" si="338"/>
        <v/>
      </c>
      <c r="G2749" s="5" t="str">
        <f t="shared" si="339"/>
        <v/>
      </c>
      <c r="I2749" s="5" t="str">
        <f t="shared" si="340"/>
        <v/>
      </c>
      <c r="K2749" s="5" t="str">
        <f t="shared" si="341"/>
        <v/>
      </c>
      <c r="L2749" s="5"/>
      <c r="N2749" s="4"/>
      <c r="O2749" s="4" t="str">
        <f t="shared" si="343"/>
        <v/>
      </c>
      <c r="P2749" t="s">
        <v>34</v>
      </c>
      <c r="Q2749">
        <v>0</v>
      </c>
      <c r="R2749" s="5" t="str">
        <f>IF(ISNA(VLOOKUP($J2749,STOK_AWAL,15,0)),"",VLOOKUP($J2749,STOK_AWAL,15,0))</f>
        <v/>
      </c>
      <c r="S2749" s="6">
        <v>0</v>
      </c>
      <c r="T2749" s="6">
        <v>0</v>
      </c>
      <c r="V2749" t="str">
        <f>IFERROR(INDEX('3.Stok Awal'!A2749:A7744,MATCH('4.Sell to Trade'!J2749,'3.Stok Awal'!D2749:D7744,0)),"")</f>
        <v/>
      </c>
    </row>
    <row r="2750" spans="1:22" x14ac:dyDescent="0.25">
      <c r="A2750" s="15" t="str">
        <f t="shared" si="342"/>
        <v/>
      </c>
      <c r="D2750" s="5" t="str">
        <f t="shared" si="336"/>
        <v/>
      </c>
      <c r="E2750" s="5" t="str">
        <f t="shared" si="337"/>
        <v/>
      </c>
      <c r="F2750" s="5" t="str">
        <f t="shared" si="338"/>
        <v/>
      </c>
      <c r="G2750" s="5" t="str">
        <f t="shared" si="339"/>
        <v/>
      </c>
      <c r="I2750" s="5" t="str">
        <f t="shared" si="340"/>
        <v/>
      </c>
      <c r="K2750" s="5" t="str">
        <f t="shared" si="341"/>
        <v/>
      </c>
      <c r="L2750" s="5"/>
      <c r="N2750" s="4"/>
      <c r="O2750" s="4" t="str">
        <f t="shared" si="343"/>
        <v/>
      </c>
      <c r="P2750" t="s">
        <v>34</v>
      </c>
      <c r="Q2750">
        <v>0</v>
      </c>
      <c r="R2750" s="5" t="str">
        <f>IF(ISNA(VLOOKUP($J2750,STOK_AWAL,15,0)),"",VLOOKUP($J2750,STOK_AWAL,15,0))</f>
        <v/>
      </c>
      <c r="S2750" s="6">
        <v>0</v>
      </c>
      <c r="T2750" s="6">
        <v>0</v>
      </c>
      <c r="V2750" t="str">
        <f>IFERROR(INDEX('3.Stok Awal'!A2750:A7745,MATCH('4.Sell to Trade'!J2750,'3.Stok Awal'!D2750:D7745,0)),"")</f>
        <v/>
      </c>
    </row>
    <row r="2751" spans="1:22" x14ac:dyDescent="0.25">
      <c r="A2751" s="15" t="str">
        <f t="shared" si="342"/>
        <v/>
      </c>
      <c r="D2751" s="5" t="str">
        <f t="shared" si="336"/>
        <v/>
      </c>
      <c r="E2751" s="5" t="str">
        <f t="shared" si="337"/>
        <v/>
      </c>
      <c r="F2751" s="5" t="str">
        <f t="shared" si="338"/>
        <v/>
      </c>
      <c r="G2751" s="5" t="str">
        <f t="shared" si="339"/>
        <v/>
      </c>
      <c r="I2751" s="5" t="str">
        <f t="shared" si="340"/>
        <v/>
      </c>
      <c r="K2751" s="5" t="str">
        <f t="shared" si="341"/>
        <v/>
      </c>
      <c r="L2751" s="5"/>
      <c r="N2751" s="4"/>
      <c r="O2751" s="4" t="str">
        <f t="shared" si="343"/>
        <v/>
      </c>
      <c r="P2751" t="s">
        <v>34</v>
      </c>
      <c r="Q2751">
        <v>0</v>
      </c>
      <c r="R2751" s="5" t="str">
        <f>IF(ISNA(VLOOKUP($J2751,STOK_AWAL,15,0)),"",VLOOKUP($J2751,STOK_AWAL,15,0))</f>
        <v/>
      </c>
      <c r="S2751" s="6">
        <v>0</v>
      </c>
      <c r="T2751" s="6">
        <v>0</v>
      </c>
      <c r="V2751" t="str">
        <f>IFERROR(INDEX('3.Stok Awal'!A2751:A7746,MATCH('4.Sell to Trade'!J2751,'3.Stok Awal'!D2751:D7746,0)),"")</f>
        <v/>
      </c>
    </row>
    <row r="2752" spans="1:22" x14ac:dyDescent="0.25">
      <c r="A2752" s="15" t="str">
        <f t="shared" si="342"/>
        <v/>
      </c>
      <c r="D2752" s="5" t="str">
        <f t="shared" si="336"/>
        <v/>
      </c>
      <c r="E2752" s="5" t="str">
        <f t="shared" si="337"/>
        <v/>
      </c>
      <c r="F2752" s="5" t="str">
        <f t="shared" si="338"/>
        <v/>
      </c>
      <c r="G2752" s="5" t="str">
        <f t="shared" si="339"/>
        <v/>
      </c>
      <c r="I2752" s="5" t="str">
        <f t="shared" si="340"/>
        <v/>
      </c>
      <c r="K2752" s="5" t="str">
        <f t="shared" si="341"/>
        <v/>
      </c>
      <c r="L2752" s="5"/>
      <c r="N2752" s="4"/>
      <c r="O2752" s="4" t="str">
        <f t="shared" si="343"/>
        <v/>
      </c>
      <c r="P2752" t="s">
        <v>34</v>
      </c>
      <c r="Q2752">
        <v>0</v>
      </c>
      <c r="R2752" s="5" t="str">
        <f>IF(ISNA(VLOOKUP($J2752,STOK_AWAL,15,0)),"",VLOOKUP($J2752,STOK_AWAL,15,0))</f>
        <v/>
      </c>
      <c r="S2752" s="6">
        <v>0</v>
      </c>
      <c r="T2752" s="6">
        <v>0</v>
      </c>
      <c r="V2752" t="str">
        <f>IFERROR(INDEX('3.Stok Awal'!A2752:A7747,MATCH('4.Sell to Trade'!J2752,'3.Stok Awal'!D2752:D7747,0)),"")</f>
        <v/>
      </c>
    </row>
    <row r="2753" spans="1:22" x14ac:dyDescent="0.25">
      <c r="A2753" s="15" t="str">
        <f t="shared" si="342"/>
        <v/>
      </c>
      <c r="D2753" s="5" t="str">
        <f t="shared" si="336"/>
        <v/>
      </c>
      <c r="E2753" s="5" t="str">
        <f t="shared" si="337"/>
        <v/>
      </c>
      <c r="F2753" s="5" t="str">
        <f t="shared" si="338"/>
        <v/>
      </c>
      <c r="G2753" s="5" t="str">
        <f t="shared" si="339"/>
        <v/>
      </c>
      <c r="I2753" s="5" t="str">
        <f t="shared" si="340"/>
        <v/>
      </c>
      <c r="K2753" s="5" t="str">
        <f t="shared" si="341"/>
        <v/>
      </c>
      <c r="L2753" s="5"/>
      <c r="N2753" s="4"/>
      <c r="O2753" s="4" t="str">
        <f t="shared" si="343"/>
        <v/>
      </c>
      <c r="P2753" t="s">
        <v>34</v>
      </c>
      <c r="Q2753">
        <v>0</v>
      </c>
      <c r="R2753" s="5" t="str">
        <f>IF(ISNA(VLOOKUP($J2753,STOK_AWAL,15,0)),"",VLOOKUP($J2753,STOK_AWAL,15,0))</f>
        <v/>
      </c>
      <c r="S2753" s="6">
        <v>0</v>
      </c>
      <c r="T2753" s="6">
        <v>0</v>
      </c>
      <c r="V2753" t="str">
        <f>IFERROR(INDEX('3.Stok Awal'!A2753:A7748,MATCH('4.Sell to Trade'!J2753,'3.Stok Awal'!D2753:D7748,0)),"")</f>
        <v/>
      </c>
    </row>
    <row r="2754" spans="1:22" x14ac:dyDescent="0.25">
      <c r="A2754" s="15" t="str">
        <f t="shared" si="342"/>
        <v/>
      </c>
      <c r="D2754" s="5" t="str">
        <f t="shared" si="336"/>
        <v/>
      </c>
      <c r="E2754" s="5" t="str">
        <f t="shared" si="337"/>
        <v/>
      </c>
      <c r="F2754" s="5" t="str">
        <f t="shared" si="338"/>
        <v/>
      </c>
      <c r="G2754" s="5" t="str">
        <f t="shared" si="339"/>
        <v/>
      </c>
      <c r="I2754" s="5" t="str">
        <f t="shared" si="340"/>
        <v/>
      </c>
      <c r="K2754" s="5" t="str">
        <f t="shared" si="341"/>
        <v/>
      </c>
      <c r="L2754" s="5"/>
      <c r="N2754" s="4"/>
      <c r="O2754" s="4" t="str">
        <f t="shared" si="343"/>
        <v/>
      </c>
      <c r="P2754" t="s">
        <v>34</v>
      </c>
      <c r="Q2754">
        <v>0</v>
      </c>
      <c r="R2754" s="5" t="str">
        <f>IF(ISNA(VLOOKUP($J2754,STOK_AWAL,15,0)),"",VLOOKUP($J2754,STOK_AWAL,15,0))</f>
        <v/>
      </c>
      <c r="S2754" s="6">
        <v>0</v>
      </c>
      <c r="T2754" s="6">
        <v>0</v>
      </c>
      <c r="V2754" t="str">
        <f>IFERROR(INDEX('3.Stok Awal'!A2754:A7749,MATCH('4.Sell to Trade'!J2754,'3.Stok Awal'!D2754:D7749,0)),"")</f>
        <v/>
      </c>
    </row>
    <row r="2755" spans="1:22" x14ac:dyDescent="0.25">
      <c r="A2755" s="15" t="str">
        <f t="shared" si="342"/>
        <v/>
      </c>
      <c r="D2755" s="5" t="str">
        <f t="shared" si="336"/>
        <v/>
      </c>
      <c r="E2755" s="5" t="str">
        <f t="shared" si="337"/>
        <v/>
      </c>
      <c r="F2755" s="5" t="str">
        <f t="shared" si="338"/>
        <v/>
      </c>
      <c r="G2755" s="5" t="str">
        <f t="shared" si="339"/>
        <v/>
      </c>
      <c r="I2755" s="5" t="str">
        <f t="shared" si="340"/>
        <v/>
      </c>
      <c r="K2755" s="5" t="str">
        <f t="shared" si="341"/>
        <v/>
      </c>
      <c r="L2755" s="5"/>
      <c r="N2755" s="4"/>
      <c r="O2755" s="4" t="str">
        <f t="shared" si="343"/>
        <v/>
      </c>
      <c r="P2755" t="s">
        <v>34</v>
      </c>
      <c r="Q2755">
        <v>0</v>
      </c>
      <c r="R2755" s="5" t="str">
        <f>IF(ISNA(VLOOKUP($J2755,STOK_AWAL,15,0)),"",VLOOKUP($J2755,STOK_AWAL,15,0))</f>
        <v/>
      </c>
      <c r="S2755" s="6">
        <v>0</v>
      </c>
      <c r="T2755" s="6">
        <v>0</v>
      </c>
      <c r="V2755" t="str">
        <f>IFERROR(INDEX('3.Stok Awal'!A2755:A7750,MATCH('4.Sell to Trade'!J2755,'3.Stok Awal'!D2755:D7750,0)),"")</f>
        <v/>
      </c>
    </row>
    <row r="2756" spans="1:22" x14ac:dyDescent="0.25">
      <c r="A2756" s="15" t="str">
        <f t="shared" si="342"/>
        <v/>
      </c>
      <c r="D2756" s="5" t="str">
        <f t="shared" si="336"/>
        <v/>
      </c>
      <c r="E2756" s="5" t="str">
        <f t="shared" si="337"/>
        <v/>
      </c>
      <c r="F2756" s="5" t="str">
        <f t="shared" si="338"/>
        <v/>
      </c>
      <c r="G2756" s="5" t="str">
        <f t="shared" si="339"/>
        <v/>
      </c>
      <c r="I2756" s="5" t="str">
        <f t="shared" si="340"/>
        <v/>
      </c>
      <c r="K2756" s="5" t="str">
        <f t="shared" si="341"/>
        <v/>
      </c>
      <c r="L2756" s="5"/>
      <c r="N2756" s="4"/>
      <c r="O2756" s="4" t="str">
        <f t="shared" si="343"/>
        <v/>
      </c>
      <c r="P2756" t="s">
        <v>34</v>
      </c>
      <c r="Q2756">
        <v>0</v>
      </c>
      <c r="R2756" s="5" t="str">
        <f>IF(ISNA(VLOOKUP($J2756,STOK_AWAL,15,0)),"",VLOOKUP($J2756,STOK_AWAL,15,0))</f>
        <v/>
      </c>
      <c r="S2756" s="6">
        <v>0</v>
      </c>
      <c r="T2756" s="6">
        <v>0</v>
      </c>
      <c r="V2756" t="str">
        <f>IFERROR(INDEX('3.Stok Awal'!A2756:A7751,MATCH('4.Sell to Trade'!J2756,'3.Stok Awal'!D2756:D7751,0)),"")</f>
        <v/>
      </c>
    </row>
    <row r="2757" spans="1:22" x14ac:dyDescent="0.25">
      <c r="A2757" s="15" t="str">
        <f t="shared" si="342"/>
        <v/>
      </c>
      <c r="D2757" s="5" t="str">
        <f t="shared" ref="D2757:D2820" si="344">IF(ISNA(VLOOKUP($C2757,MASTER_CUSTOMER,2,0)),"",VLOOKUP($C2757,MASTER_CUSTOMER,2,0))</f>
        <v/>
      </c>
      <c r="E2757" s="5" t="str">
        <f t="shared" ref="E2757:E2820" si="345">IF(ISNA(VLOOKUP($C2757,MASTER_CUSTOMER,4,0)),"",VLOOKUP($C2757,MASTER_CUSTOMER,4,0))</f>
        <v/>
      </c>
      <c r="F2757" s="5" t="str">
        <f t="shared" ref="F2757:F2820" si="346">IF(ISNA(VLOOKUP($C2757,MASTER_CUSTOMER,5,0)),"",VLOOKUP($C2757,MASTER_CUSTOMER,5,0))</f>
        <v/>
      </c>
      <c r="G2757" s="5" t="str">
        <f t="shared" ref="G2757:G2820" si="347">IF(ISNA(VLOOKUP($C2757,MASTER_CUSTOMER,3,0)),"",VLOOKUP($C2757,MASTER_CUSTOMER,3,0))</f>
        <v/>
      </c>
      <c r="I2757" s="5" t="str">
        <f t="shared" ref="I2757:I2820" si="348">IF(ISNA(VLOOKUP($H2757,MASTER_SALESMAN,2,0)),"",VLOOKUP($H2757,MASTER_SALESMAN,2,0))</f>
        <v/>
      </c>
      <c r="K2757" s="5" t="str">
        <f t="shared" ref="K2757:K2820" si="349">IF(ISNA(VLOOKUP($J2757,STOK_AWAL,2,0)),"",VLOOKUP($J2757,STOK_AWAL,2,0))</f>
        <v/>
      </c>
      <c r="L2757" s="5"/>
      <c r="N2757" s="4"/>
      <c r="O2757" s="4" t="str">
        <f t="shared" si="343"/>
        <v/>
      </c>
      <c r="P2757" t="s">
        <v>34</v>
      </c>
      <c r="Q2757">
        <v>0</v>
      </c>
      <c r="R2757" s="5" t="str">
        <f>IF(ISNA(VLOOKUP($J2757,STOK_AWAL,15,0)),"",VLOOKUP($J2757,STOK_AWAL,15,0))</f>
        <v/>
      </c>
      <c r="S2757" s="6">
        <v>0</v>
      </c>
      <c r="T2757" s="6">
        <v>0</v>
      </c>
      <c r="V2757" t="str">
        <f>IFERROR(INDEX('3.Stok Awal'!A2757:A7752,MATCH('4.Sell to Trade'!J2757,'3.Stok Awal'!D2757:D7752,0)),"")</f>
        <v/>
      </c>
    </row>
    <row r="2758" spans="1:22" x14ac:dyDescent="0.25">
      <c r="A2758" s="15" t="str">
        <f t="shared" ref="A2758:A2821" si="350">IF(B2758="","",B2758)</f>
        <v/>
      </c>
      <c r="D2758" s="5" t="str">
        <f t="shared" si="344"/>
        <v/>
      </c>
      <c r="E2758" s="5" t="str">
        <f t="shared" si="345"/>
        <v/>
      </c>
      <c r="F2758" s="5" t="str">
        <f t="shared" si="346"/>
        <v/>
      </c>
      <c r="G2758" s="5" t="str">
        <f t="shared" si="347"/>
        <v/>
      </c>
      <c r="I2758" s="5" t="str">
        <f t="shared" si="348"/>
        <v/>
      </c>
      <c r="K2758" s="5" t="str">
        <f t="shared" si="349"/>
        <v/>
      </c>
      <c r="L2758" s="5"/>
      <c r="N2758" s="4"/>
      <c r="O2758" s="4" t="str">
        <f t="shared" ref="O2758:O2821" si="351">J2758&amp;N2758</f>
        <v/>
      </c>
      <c r="P2758" t="s">
        <v>34</v>
      </c>
      <c r="Q2758">
        <v>0</v>
      </c>
      <c r="R2758" s="5" t="str">
        <f>IF(ISNA(VLOOKUP($J2758,STOK_AWAL,15,0)),"",VLOOKUP($J2758,STOK_AWAL,15,0))</f>
        <v/>
      </c>
      <c r="S2758" s="6">
        <v>0</v>
      </c>
      <c r="T2758" s="6">
        <v>0</v>
      </c>
      <c r="V2758" t="str">
        <f>IFERROR(INDEX('3.Stok Awal'!A2758:A7753,MATCH('4.Sell to Trade'!J2758,'3.Stok Awal'!D2758:D7753,0)),"")</f>
        <v/>
      </c>
    </row>
    <row r="2759" spans="1:22" x14ac:dyDescent="0.25">
      <c r="A2759" s="15" t="str">
        <f t="shared" si="350"/>
        <v/>
      </c>
      <c r="D2759" s="5" t="str">
        <f t="shared" si="344"/>
        <v/>
      </c>
      <c r="E2759" s="5" t="str">
        <f t="shared" si="345"/>
        <v/>
      </c>
      <c r="F2759" s="5" t="str">
        <f t="shared" si="346"/>
        <v/>
      </c>
      <c r="G2759" s="5" t="str">
        <f t="shared" si="347"/>
        <v/>
      </c>
      <c r="I2759" s="5" t="str">
        <f t="shared" si="348"/>
        <v/>
      </c>
      <c r="K2759" s="5" t="str">
        <f t="shared" si="349"/>
        <v/>
      </c>
      <c r="L2759" s="5"/>
      <c r="N2759" s="4"/>
      <c r="O2759" s="4" t="str">
        <f t="shared" si="351"/>
        <v/>
      </c>
      <c r="P2759" t="s">
        <v>34</v>
      </c>
      <c r="Q2759">
        <v>0</v>
      </c>
      <c r="R2759" s="5" t="str">
        <f>IF(ISNA(VLOOKUP($J2759,STOK_AWAL,15,0)),"",VLOOKUP($J2759,STOK_AWAL,15,0))</f>
        <v/>
      </c>
      <c r="S2759" s="6">
        <v>0</v>
      </c>
      <c r="T2759" s="6">
        <v>0</v>
      </c>
      <c r="V2759" t="str">
        <f>IFERROR(INDEX('3.Stok Awal'!A2759:A7754,MATCH('4.Sell to Trade'!J2759,'3.Stok Awal'!D2759:D7754,0)),"")</f>
        <v/>
      </c>
    </row>
    <row r="2760" spans="1:22" x14ac:dyDescent="0.25">
      <c r="A2760" s="15" t="str">
        <f t="shared" si="350"/>
        <v/>
      </c>
      <c r="D2760" s="5" t="str">
        <f t="shared" si="344"/>
        <v/>
      </c>
      <c r="E2760" s="5" t="str">
        <f t="shared" si="345"/>
        <v/>
      </c>
      <c r="F2760" s="5" t="str">
        <f t="shared" si="346"/>
        <v/>
      </c>
      <c r="G2760" s="5" t="str">
        <f t="shared" si="347"/>
        <v/>
      </c>
      <c r="I2760" s="5" t="str">
        <f t="shared" si="348"/>
        <v/>
      </c>
      <c r="K2760" s="5" t="str">
        <f t="shared" si="349"/>
        <v/>
      </c>
      <c r="L2760" s="5"/>
      <c r="N2760" s="4"/>
      <c r="O2760" s="4" t="str">
        <f t="shared" si="351"/>
        <v/>
      </c>
      <c r="P2760" t="s">
        <v>34</v>
      </c>
      <c r="Q2760">
        <v>0</v>
      </c>
      <c r="R2760" s="5" t="str">
        <f>IF(ISNA(VLOOKUP($J2760,STOK_AWAL,15,0)),"",VLOOKUP($J2760,STOK_AWAL,15,0))</f>
        <v/>
      </c>
      <c r="S2760" s="6">
        <v>0</v>
      </c>
      <c r="T2760" s="6">
        <v>0</v>
      </c>
      <c r="V2760" t="str">
        <f>IFERROR(INDEX('3.Stok Awal'!A2760:A7755,MATCH('4.Sell to Trade'!J2760,'3.Stok Awal'!D2760:D7755,0)),"")</f>
        <v/>
      </c>
    </row>
    <row r="2761" spans="1:22" x14ac:dyDescent="0.25">
      <c r="A2761" s="15" t="str">
        <f t="shared" si="350"/>
        <v/>
      </c>
      <c r="D2761" s="5" t="str">
        <f t="shared" si="344"/>
        <v/>
      </c>
      <c r="E2761" s="5" t="str">
        <f t="shared" si="345"/>
        <v/>
      </c>
      <c r="F2761" s="5" t="str">
        <f t="shared" si="346"/>
        <v/>
      </c>
      <c r="G2761" s="5" t="str">
        <f t="shared" si="347"/>
        <v/>
      </c>
      <c r="I2761" s="5" t="str">
        <f t="shared" si="348"/>
        <v/>
      </c>
      <c r="K2761" s="5" t="str">
        <f t="shared" si="349"/>
        <v/>
      </c>
      <c r="L2761" s="5"/>
      <c r="N2761" s="4"/>
      <c r="O2761" s="4" t="str">
        <f t="shared" si="351"/>
        <v/>
      </c>
      <c r="P2761" t="s">
        <v>34</v>
      </c>
      <c r="Q2761">
        <v>0</v>
      </c>
      <c r="R2761" s="5" t="str">
        <f>IF(ISNA(VLOOKUP($J2761,STOK_AWAL,15,0)),"",VLOOKUP($J2761,STOK_AWAL,15,0))</f>
        <v/>
      </c>
      <c r="S2761" s="6">
        <v>0</v>
      </c>
      <c r="T2761" s="6">
        <v>0</v>
      </c>
      <c r="V2761" t="str">
        <f>IFERROR(INDEX('3.Stok Awal'!A2761:A7756,MATCH('4.Sell to Trade'!J2761,'3.Stok Awal'!D2761:D7756,0)),"")</f>
        <v/>
      </c>
    </row>
    <row r="2762" spans="1:22" x14ac:dyDescent="0.25">
      <c r="A2762" s="15" t="str">
        <f t="shared" si="350"/>
        <v/>
      </c>
      <c r="D2762" s="5" t="str">
        <f t="shared" si="344"/>
        <v/>
      </c>
      <c r="E2762" s="5" t="str">
        <f t="shared" si="345"/>
        <v/>
      </c>
      <c r="F2762" s="5" t="str">
        <f t="shared" si="346"/>
        <v/>
      </c>
      <c r="G2762" s="5" t="str">
        <f t="shared" si="347"/>
        <v/>
      </c>
      <c r="I2762" s="5" t="str">
        <f t="shared" si="348"/>
        <v/>
      </c>
      <c r="K2762" s="5" t="str">
        <f t="shared" si="349"/>
        <v/>
      </c>
      <c r="L2762" s="5"/>
      <c r="N2762" s="4"/>
      <c r="O2762" s="4" t="str">
        <f t="shared" si="351"/>
        <v/>
      </c>
      <c r="P2762" t="s">
        <v>34</v>
      </c>
      <c r="Q2762">
        <v>0</v>
      </c>
      <c r="R2762" s="5" t="str">
        <f>IF(ISNA(VLOOKUP($J2762,STOK_AWAL,15,0)),"",VLOOKUP($J2762,STOK_AWAL,15,0))</f>
        <v/>
      </c>
      <c r="S2762" s="6">
        <v>0</v>
      </c>
      <c r="T2762" s="6">
        <v>0</v>
      </c>
      <c r="V2762" t="str">
        <f>IFERROR(INDEX('3.Stok Awal'!A2762:A7757,MATCH('4.Sell to Trade'!J2762,'3.Stok Awal'!D2762:D7757,0)),"")</f>
        <v/>
      </c>
    </row>
    <row r="2763" spans="1:22" x14ac:dyDescent="0.25">
      <c r="A2763" s="15" t="str">
        <f t="shared" si="350"/>
        <v/>
      </c>
      <c r="D2763" s="5" t="str">
        <f t="shared" si="344"/>
        <v/>
      </c>
      <c r="E2763" s="5" t="str">
        <f t="shared" si="345"/>
        <v/>
      </c>
      <c r="F2763" s="5" t="str">
        <f t="shared" si="346"/>
        <v/>
      </c>
      <c r="G2763" s="5" t="str">
        <f t="shared" si="347"/>
        <v/>
      </c>
      <c r="I2763" s="5" t="str">
        <f t="shared" si="348"/>
        <v/>
      </c>
      <c r="K2763" s="5" t="str">
        <f t="shared" si="349"/>
        <v/>
      </c>
      <c r="L2763" s="5"/>
      <c r="N2763" s="4"/>
      <c r="O2763" s="4" t="str">
        <f t="shared" si="351"/>
        <v/>
      </c>
      <c r="P2763" t="s">
        <v>34</v>
      </c>
      <c r="Q2763">
        <v>0</v>
      </c>
      <c r="R2763" s="5" t="str">
        <f>IF(ISNA(VLOOKUP($J2763,STOK_AWAL,15,0)),"",VLOOKUP($J2763,STOK_AWAL,15,0))</f>
        <v/>
      </c>
      <c r="S2763" s="6">
        <v>0</v>
      </c>
      <c r="T2763" s="6">
        <v>0</v>
      </c>
      <c r="V2763" t="str">
        <f>IFERROR(INDEX('3.Stok Awal'!A2763:A7758,MATCH('4.Sell to Trade'!J2763,'3.Stok Awal'!D2763:D7758,0)),"")</f>
        <v/>
      </c>
    </row>
    <row r="2764" spans="1:22" x14ac:dyDescent="0.25">
      <c r="A2764" s="15" t="str">
        <f t="shared" si="350"/>
        <v/>
      </c>
      <c r="D2764" s="5" t="str">
        <f t="shared" si="344"/>
        <v/>
      </c>
      <c r="E2764" s="5" t="str">
        <f t="shared" si="345"/>
        <v/>
      </c>
      <c r="F2764" s="5" t="str">
        <f t="shared" si="346"/>
        <v/>
      </c>
      <c r="G2764" s="5" t="str">
        <f t="shared" si="347"/>
        <v/>
      </c>
      <c r="I2764" s="5" t="str">
        <f t="shared" si="348"/>
        <v/>
      </c>
      <c r="K2764" s="5" t="str">
        <f t="shared" si="349"/>
        <v/>
      </c>
      <c r="L2764" s="5"/>
      <c r="N2764" s="4"/>
      <c r="O2764" s="4" t="str">
        <f t="shared" si="351"/>
        <v/>
      </c>
      <c r="P2764" t="s">
        <v>34</v>
      </c>
      <c r="Q2764">
        <v>0</v>
      </c>
      <c r="R2764" s="5" t="str">
        <f>IF(ISNA(VLOOKUP($J2764,STOK_AWAL,15,0)),"",VLOOKUP($J2764,STOK_AWAL,15,0))</f>
        <v/>
      </c>
      <c r="S2764" s="6">
        <v>0</v>
      </c>
      <c r="T2764" s="6">
        <v>0</v>
      </c>
      <c r="V2764" t="str">
        <f>IFERROR(INDEX('3.Stok Awal'!A2764:A7759,MATCH('4.Sell to Trade'!J2764,'3.Stok Awal'!D2764:D7759,0)),"")</f>
        <v/>
      </c>
    </row>
    <row r="2765" spans="1:22" x14ac:dyDescent="0.25">
      <c r="A2765" s="15" t="str">
        <f t="shared" si="350"/>
        <v/>
      </c>
      <c r="D2765" s="5" t="str">
        <f t="shared" si="344"/>
        <v/>
      </c>
      <c r="E2765" s="5" t="str">
        <f t="shared" si="345"/>
        <v/>
      </c>
      <c r="F2765" s="5" t="str">
        <f t="shared" si="346"/>
        <v/>
      </c>
      <c r="G2765" s="5" t="str">
        <f t="shared" si="347"/>
        <v/>
      </c>
      <c r="I2765" s="5" t="str">
        <f t="shared" si="348"/>
        <v/>
      </c>
      <c r="K2765" s="5" t="str">
        <f t="shared" si="349"/>
        <v/>
      </c>
      <c r="L2765" s="5"/>
      <c r="N2765" s="4"/>
      <c r="O2765" s="4" t="str">
        <f t="shared" si="351"/>
        <v/>
      </c>
      <c r="P2765" t="s">
        <v>34</v>
      </c>
      <c r="Q2765">
        <v>0</v>
      </c>
      <c r="R2765" s="5" t="str">
        <f>IF(ISNA(VLOOKUP($J2765,STOK_AWAL,15,0)),"",VLOOKUP($J2765,STOK_AWAL,15,0))</f>
        <v/>
      </c>
      <c r="S2765" s="6">
        <v>0</v>
      </c>
      <c r="T2765" s="6">
        <v>0</v>
      </c>
      <c r="V2765" t="str">
        <f>IFERROR(INDEX('3.Stok Awal'!A2765:A7760,MATCH('4.Sell to Trade'!J2765,'3.Stok Awal'!D2765:D7760,0)),"")</f>
        <v/>
      </c>
    </row>
    <row r="2766" spans="1:22" x14ac:dyDescent="0.25">
      <c r="A2766" s="15" t="str">
        <f t="shared" si="350"/>
        <v/>
      </c>
      <c r="D2766" s="5" t="str">
        <f t="shared" si="344"/>
        <v/>
      </c>
      <c r="E2766" s="5" t="str">
        <f t="shared" si="345"/>
        <v/>
      </c>
      <c r="F2766" s="5" t="str">
        <f t="shared" si="346"/>
        <v/>
      </c>
      <c r="G2766" s="5" t="str">
        <f t="shared" si="347"/>
        <v/>
      </c>
      <c r="I2766" s="5" t="str">
        <f t="shared" si="348"/>
        <v/>
      </c>
      <c r="K2766" s="5" t="str">
        <f t="shared" si="349"/>
        <v/>
      </c>
      <c r="L2766" s="5"/>
      <c r="N2766" s="4"/>
      <c r="O2766" s="4" t="str">
        <f t="shared" si="351"/>
        <v/>
      </c>
      <c r="P2766" t="s">
        <v>34</v>
      </c>
      <c r="Q2766">
        <v>0</v>
      </c>
      <c r="R2766" s="5" t="str">
        <f>IF(ISNA(VLOOKUP($J2766,STOK_AWAL,15,0)),"",VLOOKUP($J2766,STOK_AWAL,15,0))</f>
        <v/>
      </c>
      <c r="S2766" s="6">
        <v>0</v>
      </c>
      <c r="T2766" s="6">
        <v>0</v>
      </c>
      <c r="V2766" t="str">
        <f>IFERROR(INDEX('3.Stok Awal'!A2766:A7761,MATCH('4.Sell to Trade'!J2766,'3.Stok Awal'!D2766:D7761,0)),"")</f>
        <v/>
      </c>
    </row>
    <row r="2767" spans="1:22" x14ac:dyDescent="0.25">
      <c r="A2767" s="15" t="str">
        <f t="shared" si="350"/>
        <v/>
      </c>
      <c r="D2767" s="5" t="str">
        <f t="shared" si="344"/>
        <v/>
      </c>
      <c r="E2767" s="5" t="str">
        <f t="shared" si="345"/>
        <v/>
      </c>
      <c r="F2767" s="5" t="str">
        <f t="shared" si="346"/>
        <v/>
      </c>
      <c r="G2767" s="5" t="str">
        <f t="shared" si="347"/>
        <v/>
      </c>
      <c r="I2767" s="5" t="str">
        <f t="shared" si="348"/>
        <v/>
      </c>
      <c r="K2767" s="5" t="str">
        <f t="shared" si="349"/>
        <v/>
      </c>
      <c r="L2767" s="5"/>
      <c r="N2767" s="4"/>
      <c r="O2767" s="4" t="str">
        <f t="shared" si="351"/>
        <v/>
      </c>
      <c r="P2767" t="s">
        <v>34</v>
      </c>
      <c r="Q2767">
        <v>0</v>
      </c>
      <c r="R2767" s="5" t="str">
        <f>IF(ISNA(VLOOKUP($J2767,STOK_AWAL,15,0)),"",VLOOKUP($J2767,STOK_AWAL,15,0))</f>
        <v/>
      </c>
      <c r="S2767" s="6">
        <v>0</v>
      </c>
      <c r="T2767" s="6">
        <v>0</v>
      </c>
      <c r="V2767" t="str">
        <f>IFERROR(INDEX('3.Stok Awal'!A2767:A7762,MATCH('4.Sell to Trade'!J2767,'3.Stok Awal'!D2767:D7762,0)),"")</f>
        <v/>
      </c>
    </row>
    <row r="2768" spans="1:22" x14ac:dyDescent="0.25">
      <c r="A2768" s="15" t="str">
        <f t="shared" si="350"/>
        <v/>
      </c>
      <c r="D2768" s="5" t="str">
        <f t="shared" si="344"/>
        <v/>
      </c>
      <c r="E2768" s="5" t="str">
        <f t="shared" si="345"/>
        <v/>
      </c>
      <c r="F2768" s="5" t="str">
        <f t="shared" si="346"/>
        <v/>
      </c>
      <c r="G2768" s="5" t="str">
        <f t="shared" si="347"/>
        <v/>
      </c>
      <c r="I2768" s="5" t="str">
        <f t="shared" si="348"/>
        <v/>
      </c>
      <c r="K2768" s="5" t="str">
        <f t="shared" si="349"/>
        <v/>
      </c>
      <c r="L2768" s="5"/>
      <c r="N2768" s="4"/>
      <c r="O2768" s="4" t="str">
        <f t="shared" si="351"/>
        <v/>
      </c>
      <c r="P2768" t="s">
        <v>34</v>
      </c>
      <c r="Q2768">
        <v>0</v>
      </c>
      <c r="R2768" s="5" t="str">
        <f>IF(ISNA(VLOOKUP($J2768,STOK_AWAL,15,0)),"",VLOOKUP($J2768,STOK_AWAL,15,0))</f>
        <v/>
      </c>
      <c r="S2768" s="6">
        <v>0</v>
      </c>
      <c r="T2768" s="6">
        <v>0</v>
      </c>
      <c r="V2768" t="str">
        <f>IFERROR(INDEX('3.Stok Awal'!A2768:A7763,MATCH('4.Sell to Trade'!J2768,'3.Stok Awal'!D2768:D7763,0)),"")</f>
        <v/>
      </c>
    </row>
    <row r="2769" spans="1:22" x14ac:dyDescent="0.25">
      <c r="A2769" s="15" t="str">
        <f t="shared" si="350"/>
        <v/>
      </c>
      <c r="D2769" s="5" t="str">
        <f t="shared" si="344"/>
        <v/>
      </c>
      <c r="E2769" s="5" t="str">
        <f t="shared" si="345"/>
        <v/>
      </c>
      <c r="F2769" s="5" t="str">
        <f t="shared" si="346"/>
        <v/>
      </c>
      <c r="G2769" s="5" t="str">
        <f t="shared" si="347"/>
        <v/>
      </c>
      <c r="I2769" s="5" t="str">
        <f t="shared" si="348"/>
        <v/>
      </c>
      <c r="K2769" s="5" t="str">
        <f t="shared" si="349"/>
        <v/>
      </c>
      <c r="L2769" s="5"/>
      <c r="N2769" s="4"/>
      <c r="O2769" s="4" t="str">
        <f t="shared" si="351"/>
        <v/>
      </c>
      <c r="P2769" t="s">
        <v>34</v>
      </c>
      <c r="Q2769">
        <v>0</v>
      </c>
      <c r="R2769" s="5" t="str">
        <f>IF(ISNA(VLOOKUP($J2769,STOK_AWAL,15,0)),"",VLOOKUP($J2769,STOK_AWAL,15,0))</f>
        <v/>
      </c>
      <c r="S2769" s="6">
        <v>0</v>
      </c>
      <c r="T2769" s="6">
        <v>0</v>
      </c>
      <c r="V2769" t="str">
        <f>IFERROR(INDEX('3.Stok Awal'!A2769:A7764,MATCH('4.Sell to Trade'!J2769,'3.Stok Awal'!D2769:D7764,0)),"")</f>
        <v/>
      </c>
    </row>
    <row r="2770" spans="1:22" x14ac:dyDescent="0.25">
      <c r="A2770" s="15" t="str">
        <f t="shared" si="350"/>
        <v/>
      </c>
      <c r="D2770" s="5" t="str">
        <f t="shared" si="344"/>
        <v/>
      </c>
      <c r="E2770" s="5" t="str">
        <f t="shared" si="345"/>
        <v/>
      </c>
      <c r="F2770" s="5" t="str">
        <f t="shared" si="346"/>
        <v/>
      </c>
      <c r="G2770" s="5" t="str">
        <f t="shared" si="347"/>
        <v/>
      </c>
      <c r="I2770" s="5" t="str">
        <f t="shared" si="348"/>
        <v/>
      </c>
      <c r="K2770" s="5" t="str">
        <f t="shared" si="349"/>
        <v/>
      </c>
      <c r="L2770" s="5"/>
      <c r="N2770" s="4"/>
      <c r="O2770" s="4" t="str">
        <f t="shared" si="351"/>
        <v/>
      </c>
      <c r="P2770" t="s">
        <v>34</v>
      </c>
      <c r="Q2770">
        <v>0</v>
      </c>
      <c r="R2770" s="5" t="str">
        <f>IF(ISNA(VLOOKUP($J2770,STOK_AWAL,15,0)),"",VLOOKUP($J2770,STOK_AWAL,15,0))</f>
        <v/>
      </c>
      <c r="S2770" s="6">
        <v>0</v>
      </c>
      <c r="T2770" s="6">
        <v>0</v>
      </c>
      <c r="V2770" t="str">
        <f>IFERROR(INDEX('3.Stok Awal'!A2770:A7765,MATCH('4.Sell to Trade'!J2770,'3.Stok Awal'!D2770:D7765,0)),"")</f>
        <v/>
      </c>
    </row>
    <row r="2771" spans="1:22" x14ac:dyDescent="0.25">
      <c r="A2771" s="15" t="str">
        <f t="shared" si="350"/>
        <v/>
      </c>
      <c r="D2771" s="5" t="str">
        <f t="shared" si="344"/>
        <v/>
      </c>
      <c r="E2771" s="5" t="str">
        <f t="shared" si="345"/>
        <v/>
      </c>
      <c r="F2771" s="5" t="str">
        <f t="shared" si="346"/>
        <v/>
      </c>
      <c r="G2771" s="5" t="str">
        <f t="shared" si="347"/>
        <v/>
      </c>
      <c r="I2771" s="5" t="str">
        <f t="shared" si="348"/>
        <v/>
      </c>
      <c r="K2771" s="5" t="str">
        <f t="shared" si="349"/>
        <v/>
      </c>
      <c r="L2771" s="5"/>
      <c r="N2771" s="4"/>
      <c r="O2771" s="4" t="str">
        <f t="shared" si="351"/>
        <v/>
      </c>
      <c r="P2771" t="s">
        <v>34</v>
      </c>
      <c r="Q2771">
        <v>0</v>
      </c>
      <c r="R2771" s="5" t="str">
        <f>IF(ISNA(VLOOKUP($J2771,STOK_AWAL,15,0)),"",VLOOKUP($J2771,STOK_AWAL,15,0))</f>
        <v/>
      </c>
      <c r="S2771" s="6">
        <v>0</v>
      </c>
      <c r="T2771" s="6">
        <v>0</v>
      </c>
      <c r="V2771" t="str">
        <f>IFERROR(INDEX('3.Stok Awal'!A2771:A7766,MATCH('4.Sell to Trade'!J2771,'3.Stok Awal'!D2771:D7766,0)),"")</f>
        <v/>
      </c>
    </row>
    <row r="2772" spans="1:22" x14ac:dyDescent="0.25">
      <c r="A2772" s="15" t="str">
        <f t="shared" si="350"/>
        <v/>
      </c>
      <c r="D2772" s="5" t="str">
        <f t="shared" si="344"/>
        <v/>
      </c>
      <c r="E2772" s="5" t="str">
        <f t="shared" si="345"/>
        <v/>
      </c>
      <c r="F2772" s="5" t="str">
        <f t="shared" si="346"/>
        <v/>
      </c>
      <c r="G2772" s="5" t="str">
        <f t="shared" si="347"/>
        <v/>
      </c>
      <c r="I2772" s="5" t="str">
        <f t="shared" si="348"/>
        <v/>
      </c>
      <c r="K2772" s="5" t="str">
        <f t="shared" si="349"/>
        <v/>
      </c>
      <c r="L2772" s="5"/>
      <c r="N2772" s="4"/>
      <c r="O2772" s="4" t="str">
        <f t="shared" si="351"/>
        <v/>
      </c>
      <c r="P2772" t="s">
        <v>34</v>
      </c>
      <c r="Q2772">
        <v>0</v>
      </c>
      <c r="R2772" s="5" t="str">
        <f>IF(ISNA(VLOOKUP($J2772,STOK_AWAL,15,0)),"",VLOOKUP($J2772,STOK_AWAL,15,0))</f>
        <v/>
      </c>
      <c r="S2772" s="6">
        <v>0</v>
      </c>
      <c r="T2772" s="6">
        <v>0</v>
      </c>
      <c r="V2772" t="str">
        <f>IFERROR(INDEX('3.Stok Awal'!A2772:A7767,MATCH('4.Sell to Trade'!J2772,'3.Stok Awal'!D2772:D7767,0)),"")</f>
        <v/>
      </c>
    </row>
    <row r="2773" spans="1:22" x14ac:dyDescent="0.25">
      <c r="A2773" s="15" t="str">
        <f t="shared" si="350"/>
        <v/>
      </c>
      <c r="D2773" s="5" t="str">
        <f t="shared" si="344"/>
        <v/>
      </c>
      <c r="E2773" s="5" t="str">
        <f t="shared" si="345"/>
        <v/>
      </c>
      <c r="F2773" s="5" t="str">
        <f t="shared" si="346"/>
        <v/>
      </c>
      <c r="G2773" s="5" t="str">
        <f t="shared" si="347"/>
        <v/>
      </c>
      <c r="I2773" s="5" t="str">
        <f t="shared" si="348"/>
        <v/>
      </c>
      <c r="K2773" s="5" t="str">
        <f t="shared" si="349"/>
        <v/>
      </c>
      <c r="L2773" s="5"/>
      <c r="N2773" s="4"/>
      <c r="O2773" s="4" t="str">
        <f t="shared" si="351"/>
        <v/>
      </c>
      <c r="P2773" t="s">
        <v>34</v>
      </c>
      <c r="Q2773">
        <v>0</v>
      </c>
      <c r="R2773" s="5" t="str">
        <f>IF(ISNA(VLOOKUP($J2773,STOK_AWAL,15,0)),"",VLOOKUP($J2773,STOK_AWAL,15,0))</f>
        <v/>
      </c>
      <c r="S2773" s="6">
        <v>0</v>
      </c>
      <c r="T2773" s="6">
        <v>0</v>
      </c>
      <c r="V2773" t="str">
        <f>IFERROR(INDEX('3.Stok Awal'!A2773:A7768,MATCH('4.Sell to Trade'!J2773,'3.Stok Awal'!D2773:D7768,0)),"")</f>
        <v/>
      </c>
    </row>
    <row r="2774" spans="1:22" x14ac:dyDescent="0.25">
      <c r="A2774" s="15" t="str">
        <f t="shared" si="350"/>
        <v/>
      </c>
      <c r="D2774" s="5" t="str">
        <f t="shared" si="344"/>
        <v/>
      </c>
      <c r="E2774" s="5" t="str">
        <f t="shared" si="345"/>
        <v/>
      </c>
      <c r="F2774" s="5" t="str">
        <f t="shared" si="346"/>
        <v/>
      </c>
      <c r="G2774" s="5" t="str">
        <f t="shared" si="347"/>
        <v/>
      </c>
      <c r="I2774" s="5" t="str">
        <f t="shared" si="348"/>
        <v/>
      </c>
      <c r="K2774" s="5" t="str">
        <f t="shared" si="349"/>
        <v/>
      </c>
      <c r="L2774" s="5"/>
      <c r="N2774" s="4"/>
      <c r="O2774" s="4" t="str">
        <f t="shared" si="351"/>
        <v/>
      </c>
      <c r="P2774" t="s">
        <v>34</v>
      </c>
      <c r="Q2774">
        <v>0</v>
      </c>
      <c r="R2774" s="5" t="str">
        <f>IF(ISNA(VLOOKUP($J2774,STOK_AWAL,15,0)),"",VLOOKUP($J2774,STOK_AWAL,15,0))</f>
        <v/>
      </c>
      <c r="S2774" s="6">
        <v>0</v>
      </c>
      <c r="T2774" s="6">
        <v>0</v>
      </c>
      <c r="V2774" t="str">
        <f>IFERROR(INDEX('3.Stok Awal'!A2774:A7769,MATCH('4.Sell to Trade'!J2774,'3.Stok Awal'!D2774:D7769,0)),"")</f>
        <v/>
      </c>
    </row>
    <row r="2775" spans="1:22" x14ac:dyDescent="0.25">
      <c r="A2775" s="15" t="str">
        <f t="shared" si="350"/>
        <v/>
      </c>
      <c r="D2775" s="5" t="str">
        <f t="shared" si="344"/>
        <v/>
      </c>
      <c r="E2775" s="5" t="str">
        <f t="shared" si="345"/>
        <v/>
      </c>
      <c r="F2775" s="5" t="str">
        <f t="shared" si="346"/>
        <v/>
      </c>
      <c r="G2775" s="5" t="str">
        <f t="shared" si="347"/>
        <v/>
      </c>
      <c r="I2775" s="5" t="str">
        <f t="shared" si="348"/>
        <v/>
      </c>
      <c r="K2775" s="5" t="str">
        <f t="shared" si="349"/>
        <v/>
      </c>
      <c r="L2775" s="5"/>
      <c r="N2775" s="4"/>
      <c r="O2775" s="4" t="str">
        <f t="shared" si="351"/>
        <v/>
      </c>
      <c r="P2775" t="s">
        <v>34</v>
      </c>
      <c r="Q2775">
        <v>0</v>
      </c>
      <c r="R2775" s="5" t="str">
        <f>IF(ISNA(VLOOKUP($J2775,STOK_AWAL,15,0)),"",VLOOKUP($J2775,STOK_AWAL,15,0))</f>
        <v/>
      </c>
      <c r="S2775" s="6">
        <v>0</v>
      </c>
      <c r="T2775" s="6">
        <v>0</v>
      </c>
      <c r="V2775" t="str">
        <f>IFERROR(INDEX('3.Stok Awal'!A2775:A7770,MATCH('4.Sell to Trade'!J2775,'3.Stok Awal'!D2775:D7770,0)),"")</f>
        <v/>
      </c>
    </row>
    <row r="2776" spans="1:22" x14ac:dyDescent="0.25">
      <c r="A2776" s="15" t="str">
        <f t="shared" si="350"/>
        <v/>
      </c>
      <c r="D2776" s="5" t="str">
        <f t="shared" si="344"/>
        <v/>
      </c>
      <c r="E2776" s="5" t="str">
        <f t="shared" si="345"/>
        <v/>
      </c>
      <c r="F2776" s="5" t="str">
        <f t="shared" si="346"/>
        <v/>
      </c>
      <c r="G2776" s="5" t="str">
        <f t="shared" si="347"/>
        <v/>
      </c>
      <c r="I2776" s="5" t="str">
        <f t="shared" si="348"/>
        <v/>
      </c>
      <c r="K2776" s="5" t="str">
        <f t="shared" si="349"/>
        <v/>
      </c>
      <c r="L2776" s="5"/>
      <c r="N2776" s="4"/>
      <c r="O2776" s="4" t="str">
        <f t="shared" si="351"/>
        <v/>
      </c>
      <c r="P2776" t="s">
        <v>34</v>
      </c>
      <c r="Q2776">
        <v>0</v>
      </c>
      <c r="R2776" s="5" t="str">
        <f>IF(ISNA(VLOOKUP($J2776,STOK_AWAL,15,0)),"",VLOOKUP($J2776,STOK_AWAL,15,0))</f>
        <v/>
      </c>
      <c r="S2776" s="6">
        <v>0</v>
      </c>
      <c r="T2776" s="6">
        <v>0</v>
      </c>
      <c r="V2776" t="str">
        <f>IFERROR(INDEX('3.Stok Awal'!A2776:A7771,MATCH('4.Sell to Trade'!J2776,'3.Stok Awal'!D2776:D7771,0)),"")</f>
        <v/>
      </c>
    </row>
    <row r="2777" spans="1:22" x14ac:dyDescent="0.25">
      <c r="A2777" s="15" t="str">
        <f t="shared" si="350"/>
        <v/>
      </c>
      <c r="D2777" s="5" t="str">
        <f t="shared" si="344"/>
        <v/>
      </c>
      <c r="E2777" s="5" t="str">
        <f t="shared" si="345"/>
        <v/>
      </c>
      <c r="F2777" s="5" t="str">
        <f t="shared" si="346"/>
        <v/>
      </c>
      <c r="G2777" s="5" t="str">
        <f t="shared" si="347"/>
        <v/>
      </c>
      <c r="I2777" s="5" t="str">
        <f t="shared" si="348"/>
        <v/>
      </c>
      <c r="K2777" s="5" t="str">
        <f t="shared" si="349"/>
        <v/>
      </c>
      <c r="L2777" s="5"/>
      <c r="N2777" s="4"/>
      <c r="O2777" s="4" t="str">
        <f t="shared" si="351"/>
        <v/>
      </c>
      <c r="P2777" t="s">
        <v>34</v>
      </c>
      <c r="Q2777">
        <v>0</v>
      </c>
      <c r="R2777" s="5" t="str">
        <f>IF(ISNA(VLOOKUP($J2777,STOK_AWAL,15,0)),"",VLOOKUP($J2777,STOK_AWAL,15,0))</f>
        <v/>
      </c>
      <c r="S2777" s="6">
        <v>0</v>
      </c>
      <c r="T2777" s="6">
        <v>0</v>
      </c>
      <c r="V2777" t="str">
        <f>IFERROR(INDEX('3.Stok Awal'!A2777:A7772,MATCH('4.Sell to Trade'!J2777,'3.Stok Awal'!D2777:D7772,0)),"")</f>
        <v/>
      </c>
    </row>
    <row r="2778" spans="1:22" x14ac:dyDescent="0.25">
      <c r="A2778" s="15" t="str">
        <f t="shared" si="350"/>
        <v/>
      </c>
      <c r="D2778" s="5" t="str">
        <f t="shared" si="344"/>
        <v/>
      </c>
      <c r="E2778" s="5" t="str">
        <f t="shared" si="345"/>
        <v/>
      </c>
      <c r="F2778" s="5" t="str">
        <f t="shared" si="346"/>
        <v/>
      </c>
      <c r="G2778" s="5" t="str">
        <f t="shared" si="347"/>
        <v/>
      </c>
      <c r="I2778" s="5" t="str">
        <f t="shared" si="348"/>
        <v/>
      </c>
      <c r="K2778" s="5" t="str">
        <f t="shared" si="349"/>
        <v/>
      </c>
      <c r="L2778" s="5"/>
      <c r="N2778" s="4"/>
      <c r="O2778" s="4" t="str">
        <f t="shared" si="351"/>
        <v/>
      </c>
      <c r="P2778" t="s">
        <v>34</v>
      </c>
      <c r="Q2778">
        <v>0</v>
      </c>
      <c r="R2778" s="5" t="str">
        <f>IF(ISNA(VLOOKUP($J2778,STOK_AWAL,15,0)),"",VLOOKUP($J2778,STOK_AWAL,15,0))</f>
        <v/>
      </c>
      <c r="S2778" s="6">
        <v>0</v>
      </c>
      <c r="T2778" s="6">
        <v>0</v>
      </c>
      <c r="V2778" t="str">
        <f>IFERROR(INDEX('3.Stok Awal'!A2778:A7773,MATCH('4.Sell to Trade'!J2778,'3.Stok Awal'!D2778:D7773,0)),"")</f>
        <v/>
      </c>
    </row>
    <row r="2779" spans="1:22" x14ac:dyDescent="0.25">
      <c r="A2779" s="15" t="str">
        <f t="shared" si="350"/>
        <v/>
      </c>
      <c r="D2779" s="5" t="str">
        <f t="shared" si="344"/>
        <v/>
      </c>
      <c r="E2779" s="5" t="str">
        <f t="shared" si="345"/>
        <v/>
      </c>
      <c r="F2779" s="5" t="str">
        <f t="shared" si="346"/>
        <v/>
      </c>
      <c r="G2779" s="5" t="str">
        <f t="shared" si="347"/>
        <v/>
      </c>
      <c r="I2779" s="5" t="str">
        <f t="shared" si="348"/>
        <v/>
      </c>
      <c r="K2779" s="5" t="str">
        <f t="shared" si="349"/>
        <v/>
      </c>
      <c r="L2779" s="5"/>
      <c r="N2779" s="4"/>
      <c r="O2779" s="4" t="str">
        <f t="shared" si="351"/>
        <v/>
      </c>
      <c r="P2779" t="s">
        <v>34</v>
      </c>
      <c r="Q2779">
        <v>0</v>
      </c>
      <c r="R2779" s="5" t="str">
        <f>IF(ISNA(VLOOKUP($J2779,STOK_AWAL,15,0)),"",VLOOKUP($J2779,STOK_AWAL,15,0))</f>
        <v/>
      </c>
      <c r="S2779" s="6">
        <v>0</v>
      </c>
      <c r="T2779" s="6">
        <v>0</v>
      </c>
      <c r="V2779" t="str">
        <f>IFERROR(INDEX('3.Stok Awal'!A2779:A7774,MATCH('4.Sell to Trade'!J2779,'3.Stok Awal'!D2779:D7774,0)),"")</f>
        <v/>
      </c>
    </row>
    <row r="2780" spans="1:22" x14ac:dyDescent="0.25">
      <c r="A2780" s="15" t="str">
        <f t="shared" si="350"/>
        <v/>
      </c>
      <c r="D2780" s="5" t="str">
        <f t="shared" si="344"/>
        <v/>
      </c>
      <c r="E2780" s="5" t="str">
        <f t="shared" si="345"/>
        <v/>
      </c>
      <c r="F2780" s="5" t="str">
        <f t="shared" si="346"/>
        <v/>
      </c>
      <c r="G2780" s="5" t="str">
        <f t="shared" si="347"/>
        <v/>
      </c>
      <c r="I2780" s="5" t="str">
        <f t="shared" si="348"/>
        <v/>
      </c>
      <c r="K2780" s="5" t="str">
        <f t="shared" si="349"/>
        <v/>
      </c>
      <c r="L2780" s="5"/>
      <c r="N2780" s="4"/>
      <c r="O2780" s="4" t="str">
        <f t="shared" si="351"/>
        <v/>
      </c>
      <c r="P2780" t="s">
        <v>34</v>
      </c>
      <c r="Q2780">
        <v>0</v>
      </c>
      <c r="R2780" s="5" t="str">
        <f>IF(ISNA(VLOOKUP($J2780,STOK_AWAL,15,0)),"",VLOOKUP($J2780,STOK_AWAL,15,0))</f>
        <v/>
      </c>
      <c r="S2780" s="6">
        <v>0</v>
      </c>
      <c r="T2780" s="6">
        <v>0</v>
      </c>
      <c r="V2780" t="str">
        <f>IFERROR(INDEX('3.Stok Awal'!A2780:A7775,MATCH('4.Sell to Trade'!J2780,'3.Stok Awal'!D2780:D7775,0)),"")</f>
        <v/>
      </c>
    </row>
    <row r="2781" spans="1:22" x14ac:dyDescent="0.25">
      <c r="A2781" s="15" t="str">
        <f t="shared" si="350"/>
        <v/>
      </c>
      <c r="D2781" s="5" t="str">
        <f t="shared" si="344"/>
        <v/>
      </c>
      <c r="E2781" s="5" t="str">
        <f t="shared" si="345"/>
        <v/>
      </c>
      <c r="F2781" s="5" t="str">
        <f t="shared" si="346"/>
        <v/>
      </c>
      <c r="G2781" s="5" t="str">
        <f t="shared" si="347"/>
        <v/>
      </c>
      <c r="I2781" s="5" t="str">
        <f t="shared" si="348"/>
        <v/>
      </c>
      <c r="K2781" s="5" t="str">
        <f t="shared" si="349"/>
        <v/>
      </c>
      <c r="L2781" s="5"/>
      <c r="N2781" s="4"/>
      <c r="O2781" s="4" t="str">
        <f t="shared" si="351"/>
        <v/>
      </c>
      <c r="P2781" t="s">
        <v>34</v>
      </c>
      <c r="Q2781">
        <v>0</v>
      </c>
      <c r="R2781" s="5" t="str">
        <f>IF(ISNA(VLOOKUP($J2781,STOK_AWAL,15,0)),"",VLOOKUP($J2781,STOK_AWAL,15,0))</f>
        <v/>
      </c>
      <c r="S2781" s="6">
        <v>0</v>
      </c>
      <c r="T2781" s="6">
        <v>0</v>
      </c>
      <c r="V2781" t="str">
        <f>IFERROR(INDEX('3.Stok Awal'!A2781:A7776,MATCH('4.Sell to Trade'!J2781,'3.Stok Awal'!D2781:D7776,0)),"")</f>
        <v/>
      </c>
    </row>
    <row r="2782" spans="1:22" x14ac:dyDescent="0.25">
      <c r="A2782" s="15" t="str">
        <f t="shared" si="350"/>
        <v/>
      </c>
      <c r="D2782" s="5" t="str">
        <f t="shared" si="344"/>
        <v/>
      </c>
      <c r="E2782" s="5" t="str">
        <f t="shared" si="345"/>
        <v/>
      </c>
      <c r="F2782" s="5" t="str">
        <f t="shared" si="346"/>
        <v/>
      </c>
      <c r="G2782" s="5" t="str">
        <f t="shared" si="347"/>
        <v/>
      </c>
      <c r="I2782" s="5" t="str">
        <f t="shared" si="348"/>
        <v/>
      </c>
      <c r="K2782" s="5" t="str">
        <f t="shared" si="349"/>
        <v/>
      </c>
      <c r="L2782" s="5"/>
      <c r="N2782" s="4"/>
      <c r="O2782" s="4" t="str">
        <f t="shared" si="351"/>
        <v/>
      </c>
      <c r="P2782" t="s">
        <v>34</v>
      </c>
      <c r="Q2782">
        <v>0</v>
      </c>
      <c r="R2782" s="5" t="str">
        <f>IF(ISNA(VLOOKUP($J2782,STOK_AWAL,15,0)),"",VLOOKUP($J2782,STOK_AWAL,15,0))</f>
        <v/>
      </c>
      <c r="S2782" s="6">
        <v>0</v>
      </c>
      <c r="T2782" s="6">
        <v>0</v>
      </c>
      <c r="V2782" t="str">
        <f>IFERROR(INDEX('3.Stok Awal'!A2782:A7777,MATCH('4.Sell to Trade'!J2782,'3.Stok Awal'!D2782:D7777,0)),"")</f>
        <v/>
      </c>
    </row>
    <row r="2783" spans="1:22" x14ac:dyDescent="0.25">
      <c r="A2783" s="15" t="str">
        <f t="shared" si="350"/>
        <v/>
      </c>
      <c r="D2783" s="5" t="str">
        <f t="shared" si="344"/>
        <v/>
      </c>
      <c r="E2783" s="5" t="str">
        <f t="shared" si="345"/>
        <v/>
      </c>
      <c r="F2783" s="5" t="str">
        <f t="shared" si="346"/>
        <v/>
      </c>
      <c r="G2783" s="5" t="str">
        <f t="shared" si="347"/>
        <v/>
      </c>
      <c r="I2783" s="5" t="str">
        <f t="shared" si="348"/>
        <v/>
      </c>
      <c r="K2783" s="5" t="str">
        <f t="shared" si="349"/>
        <v/>
      </c>
      <c r="L2783" s="5"/>
      <c r="N2783" s="4"/>
      <c r="O2783" s="4" t="str">
        <f t="shared" si="351"/>
        <v/>
      </c>
      <c r="P2783" t="s">
        <v>34</v>
      </c>
      <c r="Q2783">
        <v>0</v>
      </c>
      <c r="R2783" s="5" t="str">
        <f>IF(ISNA(VLOOKUP($J2783,STOK_AWAL,15,0)),"",VLOOKUP($J2783,STOK_AWAL,15,0))</f>
        <v/>
      </c>
      <c r="S2783" s="6">
        <v>0</v>
      </c>
      <c r="T2783" s="6">
        <v>0</v>
      </c>
      <c r="V2783" t="str">
        <f>IFERROR(INDEX('3.Stok Awal'!A2783:A7778,MATCH('4.Sell to Trade'!J2783,'3.Stok Awal'!D2783:D7778,0)),"")</f>
        <v/>
      </c>
    </row>
    <row r="2784" spans="1:22" x14ac:dyDescent="0.25">
      <c r="A2784" s="15" t="str">
        <f t="shared" si="350"/>
        <v/>
      </c>
      <c r="D2784" s="5" t="str">
        <f t="shared" si="344"/>
        <v/>
      </c>
      <c r="E2784" s="5" t="str">
        <f t="shared" si="345"/>
        <v/>
      </c>
      <c r="F2784" s="5" t="str">
        <f t="shared" si="346"/>
        <v/>
      </c>
      <c r="G2784" s="5" t="str">
        <f t="shared" si="347"/>
        <v/>
      </c>
      <c r="I2784" s="5" t="str">
        <f t="shared" si="348"/>
        <v/>
      </c>
      <c r="K2784" s="5" t="str">
        <f t="shared" si="349"/>
        <v/>
      </c>
      <c r="L2784" s="5"/>
      <c r="N2784" s="4"/>
      <c r="O2784" s="4" t="str">
        <f t="shared" si="351"/>
        <v/>
      </c>
      <c r="P2784" t="s">
        <v>34</v>
      </c>
      <c r="Q2784">
        <v>0</v>
      </c>
      <c r="R2784" s="5" t="str">
        <f>IF(ISNA(VLOOKUP($J2784,STOK_AWAL,15,0)),"",VLOOKUP($J2784,STOK_AWAL,15,0))</f>
        <v/>
      </c>
      <c r="S2784" s="6">
        <v>0</v>
      </c>
      <c r="T2784" s="6">
        <v>0</v>
      </c>
      <c r="V2784" t="str">
        <f>IFERROR(INDEX('3.Stok Awal'!A2784:A7779,MATCH('4.Sell to Trade'!J2784,'3.Stok Awal'!D2784:D7779,0)),"")</f>
        <v/>
      </c>
    </row>
    <row r="2785" spans="1:22" x14ac:dyDescent="0.25">
      <c r="A2785" s="15" t="str">
        <f t="shared" si="350"/>
        <v/>
      </c>
      <c r="D2785" s="5" t="str">
        <f t="shared" si="344"/>
        <v/>
      </c>
      <c r="E2785" s="5" t="str">
        <f t="shared" si="345"/>
        <v/>
      </c>
      <c r="F2785" s="5" t="str">
        <f t="shared" si="346"/>
        <v/>
      </c>
      <c r="G2785" s="5" t="str">
        <f t="shared" si="347"/>
        <v/>
      </c>
      <c r="I2785" s="5" t="str">
        <f t="shared" si="348"/>
        <v/>
      </c>
      <c r="K2785" s="5" t="str">
        <f t="shared" si="349"/>
        <v/>
      </c>
      <c r="L2785" s="5"/>
      <c r="N2785" s="4"/>
      <c r="O2785" s="4" t="str">
        <f t="shared" si="351"/>
        <v/>
      </c>
      <c r="P2785" t="s">
        <v>34</v>
      </c>
      <c r="Q2785">
        <v>0</v>
      </c>
      <c r="R2785" s="5" t="str">
        <f>IF(ISNA(VLOOKUP($J2785,STOK_AWAL,15,0)),"",VLOOKUP($J2785,STOK_AWAL,15,0))</f>
        <v/>
      </c>
      <c r="S2785" s="6">
        <v>0</v>
      </c>
      <c r="T2785" s="6">
        <v>0</v>
      </c>
      <c r="V2785" t="str">
        <f>IFERROR(INDEX('3.Stok Awal'!A2785:A7780,MATCH('4.Sell to Trade'!J2785,'3.Stok Awal'!D2785:D7780,0)),"")</f>
        <v/>
      </c>
    </row>
    <row r="2786" spans="1:22" x14ac:dyDescent="0.25">
      <c r="A2786" s="15" t="str">
        <f t="shared" si="350"/>
        <v/>
      </c>
      <c r="D2786" s="5" t="str">
        <f t="shared" si="344"/>
        <v/>
      </c>
      <c r="E2786" s="5" t="str">
        <f t="shared" si="345"/>
        <v/>
      </c>
      <c r="F2786" s="5" t="str">
        <f t="shared" si="346"/>
        <v/>
      </c>
      <c r="G2786" s="5" t="str">
        <f t="shared" si="347"/>
        <v/>
      </c>
      <c r="I2786" s="5" t="str">
        <f t="shared" si="348"/>
        <v/>
      </c>
      <c r="K2786" s="5" t="str">
        <f t="shared" si="349"/>
        <v/>
      </c>
      <c r="L2786" s="5"/>
      <c r="N2786" s="4"/>
      <c r="O2786" s="4" t="str">
        <f t="shared" si="351"/>
        <v/>
      </c>
      <c r="P2786" t="s">
        <v>34</v>
      </c>
      <c r="Q2786">
        <v>0</v>
      </c>
      <c r="R2786" s="5" t="str">
        <f>IF(ISNA(VLOOKUP($J2786,STOK_AWAL,15,0)),"",VLOOKUP($J2786,STOK_AWAL,15,0))</f>
        <v/>
      </c>
      <c r="S2786" s="6">
        <v>0</v>
      </c>
      <c r="T2786" s="6">
        <v>0</v>
      </c>
      <c r="V2786" t="str">
        <f>IFERROR(INDEX('3.Stok Awal'!A2786:A7781,MATCH('4.Sell to Trade'!J2786,'3.Stok Awal'!D2786:D7781,0)),"")</f>
        <v/>
      </c>
    </row>
    <row r="2787" spans="1:22" x14ac:dyDescent="0.25">
      <c r="A2787" s="15" t="str">
        <f t="shared" si="350"/>
        <v/>
      </c>
      <c r="D2787" s="5" t="str">
        <f t="shared" si="344"/>
        <v/>
      </c>
      <c r="E2787" s="5" t="str">
        <f t="shared" si="345"/>
        <v/>
      </c>
      <c r="F2787" s="5" t="str">
        <f t="shared" si="346"/>
        <v/>
      </c>
      <c r="G2787" s="5" t="str">
        <f t="shared" si="347"/>
        <v/>
      </c>
      <c r="I2787" s="5" t="str">
        <f t="shared" si="348"/>
        <v/>
      </c>
      <c r="K2787" s="5" t="str">
        <f t="shared" si="349"/>
        <v/>
      </c>
      <c r="L2787" s="5"/>
      <c r="N2787" s="4"/>
      <c r="O2787" s="4" t="str">
        <f t="shared" si="351"/>
        <v/>
      </c>
      <c r="P2787" t="s">
        <v>34</v>
      </c>
      <c r="Q2787">
        <v>0</v>
      </c>
      <c r="R2787" s="5" t="str">
        <f>IF(ISNA(VLOOKUP($J2787,STOK_AWAL,15,0)),"",VLOOKUP($J2787,STOK_AWAL,15,0))</f>
        <v/>
      </c>
      <c r="S2787" s="6">
        <v>0</v>
      </c>
      <c r="T2787" s="6">
        <v>0</v>
      </c>
      <c r="V2787" t="str">
        <f>IFERROR(INDEX('3.Stok Awal'!A2787:A7782,MATCH('4.Sell to Trade'!J2787,'3.Stok Awal'!D2787:D7782,0)),"")</f>
        <v/>
      </c>
    </row>
    <row r="2788" spans="1:22" x14ac:dyDescent="0.25">
      <c r="A2788" s="15" t="str">
        <f t="shared" si="350"/>
        <v/>
      </c>
      <c r="D2788" s="5" t="str">
        <f t="shared" si="344"/>
        <v/>
      </c>
      <c r="E2788" s="5" t="str">
        <f t="shared" si="345"/>
        <v/>
      </c>
      <c r="F2788" s="5" t="str">
        <f t="shared" si="346"/>
        <v/>
      </c>
      <c r="G2788" s="5" t="str">
        <f t="shared" si="347"/>
        <v/>
      </c>
      <c r="I2788" s="5" t="str">
        <f t="shared" si="348"/>
        <v/>
      </c>
      <c r="K2788" s="5" t="str">
        <f t="shared" si="349"/>
        <v/>
      </c>
      <c r="L2788" s="5"/>
      <c r="N2788" s="4"/>
      <c r="O2788" s="4" t="str">
        <f t="shared" si="351"/>
        <v/>
      </c>
      <c r="P2788" t="s">
        <v>34</v>
      </c>
      <c r="Q2788">
        <v>0</v>
      </c>
      <c r="R2788" s="5" t="str">
        <f>IF(ISNA(VLOOKUP($J2788,STOK_AWAL,15,0)),"",VLOOKUP($J2788,STOK_AWAL,15,0))</f>
        <v/>
      </c>
      <c r="S2788" s="6">
        <v>0</v>
      </c>
      <c r="T2788" s="6">
        <v>0</v>
      </c>
      <c r="V2788" t="str">
        <f>IFERROR(INDEX('3.Stok Awal'!A2788:A7783,MATCH('4.Sell to Trade'!J2788,'3.Stok Awal'!D2788:D7783,0)),"")</f>
        <v/>
      </c>
    </row>
    <row r="2789" spans="1:22" x14ac:dyDescent="0.25">
      <c r="A2789" s="15" t="str">
        <f t="shared" si="350"/>
        <v/>
      </c>
      <c r="D2789" s="5" t="str">
        <f t="shared" si="344"/>
        <v/>
      </c>
      <c r="E2789" s="5" t="str">
        <f t="shared" si="345"/>
        <v/>
      </c>
      <c r="F2789" s="5" t="str">
        <f t="shared" si="346"/>
        <v/>
      </c>
      <c r="G2789" s="5" t="str">
        <f t="shared" si="347"/>
        <v/>
      </c>
      <c r="I2789" s="5" t="str">
        <f t="shared" si="348"/>
        <v/>
      </c>
      <c r="K2789" s="5" t="str">
        <f t="shared" si="349"/>
        <v/>
      </c>
      <c r="L2789" s="5"/>
      <c r="N2789" s="4"/>
      <c r="O2789" s="4" t="str">
        <f t="shared" si="351"/>
        <v/>
      </c>
      <c r="P2789" t="s">
        <v>34</v>
      </c>
      <c r="Q2789">
        <v>0</v>
      </c>
      <c r="R2789" s="5" t="str">
        <f>IF(ISNA(VLOOKUP($J2789,STOK_AWAL,15,0)),"",VLOOKUP($J2789,STOK_AWAL,15,0))</f>
        <v/>
      </c>
      <c r="S2789" s="6">
        <v>0</v>
      </c>
      <c r="T2789" s="6">
        <v>0</v>
      </c>
      <c r="V2789" t="str">
        <f>IFERROR(INDEX('3.Stok Awal'!A2789:A7784,MATCH('4.Sell to Trade'!J2789,'3.Stok Awal'!D2789:D7784,0)),"")</f>
        <v/>
      </c>
    </row>
    <row r="2790" spans="1:22" x14ac:dyDescent="0.25">
      <c r="A2790" s="15" t="str">
        <f t="shared" si="350"/>
        <v/>
      </c>
      <c r="D2790" s="5" t="str">
        <f t="shared" si="344"/>
        <v/>
      </c>
      <c r="E2790" s="5" t="str">
        <f t="shared" si="345"/>
        <v/>
      </c>
      <c r="F2790" s="5" t="str">
        <f t="shared" si="346"/>
        <v/>
      </c>
      <c r="G2790" s="5" t="str">
        <f t="shared" si="347"/>
        <v/>
      </c>
      <c r="I2790" s="5" t="str">
        <f t="shared" si="348"/>
        <v/>
      </c>
      <c r="K2790" s="5" t="str">
        <f t="shared" si="349"/>
        <v/>
      </c>
      <c r="L2790" s="5"/>
      <c r="N2790" s="4"/>
      <c r="O2790" s="4" t="str">
        <f t="shared" si="351"/>
        <v/>
      </c>
      <c r="P2790" t="s">
        <v>34</v>
      </c>
      <c r="Q2790">
        <v>0</v>
      </c>
      <c r="R2790" s="5" t="str">
        <f>IF(ISNA(VLOOKUP($J2790,STOK_AWAL,15,0)),"",VLOOKUP($J2790,STOK_AWAL,15,0))</f>
        <v/>
      </c>
      <c r="S2790" s="6">
        <v>0</v>
      </c>
      <c r="T2790" s="6">
        <v>0</v>
      </c>
      <c r="V2790" t="str">
        <f>IFERROR(INDEX('3.Stok Awal'!A2790:A7785,MATCH('4.Sell to Trade'!J2790,'3.Stok Awal'!D2790:D7785,0)),"")</f>
        <v/>
      </c>
    </row>
    <row r="2791" spans="1:22" x14ac:dyDescent="0.25">
      <c r="A2791" s="15" t="str">
        <f t="shared" si="350"/>
        <v/>
      </c>
      <c r="D2791" s="5" t="str">
        <f t="shared" si="344"/>
        <v/>
      </c>
      <c r="E2791" s="5" t="str">
        <f t="shared" si="345"/>
        <v/>
      </c>
      <c r="F2791" s="5" t="str">
        <f t="shared" si="346"/>
        <v/>
      </c>
      <c r="G2791" s="5" t="str">
        <f t="shared" si="347"/>
        <v/>
      </c>
      <c r="I2791" s="5" t="str">
        <f t="shared" si="348"/>
        <v/>
      </c>
      <c r="K2791" s="5" t="str">
        <f t="shared" si="349"/>
        <v/>
      </c>
      <c r="L2791" s="5"/>
      <c r="N2791" s="4"/>
      <c r="O2791" s="4" t="str">
        <f t="shared" si="351"/>
        <v/>
      </c>
      <c r="P2791" t="s">
        <v>34</v>
      </c>
      <c r="Q2791">
        <v>0</v>
      </c>
      <c r="R2791" s="5" t="str">
        <f>IF(ISNA(VLOOKUP($J2791,STOK_AWAL,15,0)),"",VLOOKUP($J2791,STOK_AWAL,15,0))</f>
        <v/>
      </c>
      <c r="S2791" s="6">
        <v>0</v>
      </c>
      <c r="T2791" s="6">
        <v>0</v>
      </c>
      <c r="V2791" t="str">
        <f>IFERROR(INDEX('3.Stok Awal'!A2791:A7786,MATCH('4.Sell to Trade'!J2791,'3.Stok Awal'!D2791:D7786,0)),"")</f>
        <v/>
      </c>
    </row>
    <row r="2792" spans="1:22" x14ac:dyDescent="0.25">
      <c r="A2792" s="15" t="str">
        <f t="shared" si="350"/>
        <v/>
      </c>
      <c r="D2792" s="5" t="str">
        <f t="shared" si="344"/>
        <v/>
      </c>
      <c r="E2792" s="5" t="str">
        <f t="shared" si="345"/>
        <v/>
      </c>
      <c r="F2792" s="5" t="str">
        <f t="shared" si="346"/>
        <v/>
      </c>
      <c r="G2792" s="5" t="str">
        <f t="shared" si="347"/>
        <v/>
      </c>
      <c r="I2792" s="5" t="str">
        <f t="shared" si="348"/>
        <v/>
      </c>
      <c r="K2792" s="5" t="str">
        <f t="shared" si="349"/>
        <v/>
      </c>
      <c r="L2792" s="5"/>
      <c r="N2792" s="4"/>
      <c r="O2792" s="4" t="str">
        <f t="shared" si="351"/>
        <v/>
      </c>
      <c r="P2792" t="s">
        <v>34</v>
      </c>
      <c r="Q2792">
        <v>0</v>
      </c>
      <c r="R2792" s="5" t="str">
        <f>IF(ISNA(VLOOKUP($J2792,STOK_AWAL,15,0)),"",VLOOKUP($J2792,STOK_AWAL,15,0))</f>
        <v/>
      </c>
      <c r="S2792" s="6">
        <v>0</v>
      </c>
      <c r="T2792" s="6">
        <v>0</v>
      </c>
      <c r="V2792" t="str">
        <f>IFERROR(INDEX('3.Stok Awal'!A2792:A7787,MATCH('4.Sell to Trade'!J2792,'3.Stok Awal'!D2792:D7787,0)),"")</f>
        <v/>
      </c>
    </row>
    <row r="2793" spans="1:22" x14ac:dyDescent="0.25">
      <c r="A2793" s="15" t="str">
        <f t="shared" si="350"/>
        <v/>
      </c>
      <c r="D2793" s="5" t="str">
        <f t="shared" si="344"/>
        <v/>
      </c>
      <c r="E2793" s="5" t="str">
        <f t="shared" si="345"/>
        <v/>
      </c>
      <c r="F2793" s="5" t="str">
        <f t="shared" si="346"/>
        <v/>
      </c>
      <c r="G2793" s="5" t="str">
        <f t="shared" si="347"/>
        <v/>
      </c>
      <c r="I2793" s="5" t="str">
        <f t="shared" si="348"/>
        <v/>
      </c>
      <c r="K2793" s="5" t="str">
        <f t="shared" si="349"/>
        <v/>
      </c>
      <c r="L2793" s="5"/>
      <c r="N2793" s="4"/>
      <c r="O2793" s="4" t="str">
        <f t="shared" si="351"/>
        <v/>
      </c>
      <c r="P2793" t="s">
        <v>34</v>
      </c>
      <c r="Q2793">
        <v>0</v>
      </c>
      <c r="R2793" s="5" t="str">
        <f>IF(ISNA(VLOOKUP($J2793,STOK_AWAL,15,0)),"",VLOOKUP($J2793,STOK_AWAL,15,0))</f>
        <v/>
      </c>
      <c r="S2793" s="6">
        <v>0</v>
      </c>
      <c r="T2793" s="6">
        <v>0</v>
      </c>
      <c r="V2793" t="str">
        <f>IFERROR(INDEX('3.Stok Awal'!A2793:A7788,MATCH('4.Sell to Trade'!J2793,'3.Stok Awal'!D2793:D7788,0)),"")</f>
        <v/>
      </c>
    </row>
    <row r="2794" spans="1:22" x14ac:dyDescent="0.25">
      <c r="A2794" s="15" t="str">
        <f t="shared" si="350"/>
        <v/>
      </c>
      <c r="D2794" s="5" t="str">
        <f t="shared" si="344"/>
        <v/>
      </c>
      <c r="E2794" s="5" t="str">
        <f t="shared" si="345"/>
        <v/>
      </c>
      <c r="F2794" s="5" t="str">
        <f t="shared" si="346"/>
        <v/>
      </c>
      <c r="G2794" s="5" t="str">
        <f t="shared" si="347"/>
        <v/>
      </c>
      <c r="I2794" s="5" t="str">
        <f t="shared" si="348"/>
        <v/>
      </c>
      <c r="K2794" s="5" t="str">
        <f t="shared" si="349"/>
        <v/>
      </c>
      <c r="L2794" s="5"/>
      <c r="N2794" s="4"/>
      <c r="O2794" s="4" t="str">
        <f t="shared" si="351"/>
        <v/>
      </c>
      <c r="P2794" t="s">
        <v>34</v>
      </c>
      <c r="Q2794">
        <v>0</v>
      </c>
      <c r="R2794" s="5" t="str">
        <f>IF(ISNA(VLOOKUP($J2794,STOK_AWAL,15,0)),"",VLOOKUP($J2794,STOK_AWAL,15,0))</f>
        <v/>
      </c>
      <c r="S2794" s="6">
        <v>0</v>
      </c>
      <c r="T2794" s="6">
        <v>0</v>
      </c>
      <c r="V2794" t="str">
        <f>IFERROR(INDEX('3.Stok Awal'!A2794:A7789,MATCH('4.Sell to Trade'!J2794,'3.Stok Awal'!D2794:D7789,0)),"")</f>
        <v/>
      </c>
    </row>
    <row r="2795" spans="1:22" x14ac:dyDescent="0.25">
      <c r="A2795" s="15" t="str">
        <f t="shared" si="350"/>
        <v/>
      </c>
      <c r="D2795" s="5" t="str">
        <f t="shared" si="344"/>
        <v/>
      </c>
      <c r="E2795" s="5" t="str">
        <f t="shared" si="345"/>
        <v/>
      </c>
      <c r="F2795" s="5" t="str">
        <f t="shared" si="346"/>
        <v/>
      </c>
      <c r="G2795" s="5" t="str">
        <f t="shared" si="347"/>
        <v/>
      </c>
      <c r="I2795" s="5" t="str">
        <f t="shared" si="348"/>
        <v/>
      </c>
      <c r="K2795" s="5" t="str">
        <f t="shared" si="349"/>
        <v/>
      </c>
      <c r="L2795" s="5"/>
      <c r="N2795" s="4"/>
      <c r="O2795" s="4" t="str">
        <f t="shared" si="351"/>
        <v/>
      </c>
      <c r="P2795" t="s">
        <v>34</v>
      </c>
      <c r="Q2795">
        <v>0</v>
      </c>
      <c r="R2795" s="5" t="str">
        <f>IF(ISNA(VLOOKUP($J2795,STOK_AWAL,15,0)),"",VLOOKUP($J2795,STOK_AWAL,15,0))</f>
        <v/>
      </c>
      <c r="S2795" s="6">
        <v>0</v>
      </c>
      <c r="T2795" s="6">
        <v>0</v>
      </c>
      <c r="V2795" t="str">
        <f>IFERROR(INDEX('3.Stok Awal'!A2795:A7790,MATCH('4.Sell to Trade'!J2795,'3.Stok Awal'!D2795:D7790,0)),"")</f>
        <v/>
      </c>
    </row>
    <row r="2796" spans="1:22" x14ac:dyDescent="0.25">
      <c r="A2796" s="15" t="str">
        <f t="shared" si="350"/>
        <v/>
      </c>
      <c r="D2796" s="5" t="str">
        <f t="shared" si="344"/>
        <v/>
      </c>
      <c r="E2796" s="5" t="str">
        <f t="shared" si="345"/>
        <v/>
      </c>
      <c r="F2796" s="5" t="str">
        <f t="shared" si="346"/>
        <v/>
      </c>
      <c r="G2796" s="5" t="str">
        <f t="shared" si="347"/>
        <v/>
      </c>
      <c r="I2796" s="5" t="str">
        <f t="shared" si="348"/>
        <v/>
      </c>
      <c r="K2796" s="5" t="str">
        <f t="shared" si="349"/>
        <v/>
      </c>
      <c r="L2796" s="5"/>
      <c r="N2796" s="4"/>
      <c r="O2796" s="4" t="str">
        <f t="shared" si="351"/>
        <v/>
      </c>
      <c r="P2796" t="s">
        <v>34</v>
      </c>
      <c r="Q2796">
        <v>0</v>
      </c>
      <c r="R2796" s="5" t="str">
        <f>IF(ISNA(VLOOKUP($J2796,STOK_AWAL,15,0)),"",VLOOKUP($J2796,STOK_AWAL,15,0))</f>
        <v/>
      </c>
      <c r="S2796" s="6">
        <v>0</v>
      </c>
      <c r="T2796" s="6">
        <v>0</v>
      </c>
      <c r="V2796" t="str">
        <f>IFERROR(INDEX('3.Stok Awal'!A2796:A7791,MATCH('4.Sell to Trade'!J2796,'3.Stok Awal'!D2796:D7791,0)),"")</f>
        <v/>
      </c>
    </row>
    <row r="2797" spans="1:22" x14ac:dyDescent="0.25">
      <c r="A2797" s="15" t="str">
        <f t="shared" si="350"/>
        <v/>
      </c>
      <c r="D2797" s="5" t="str">
        <f t="shared" si="344"/>
        <v/>
      </c>
      <c r="E2797" s="5" t="str">
        <f t="shared" si="345"/>
        <v/>
      </c>
      <c r="F2797" s="5" t="str">
        <f t="shared" si="346"/>
        <v/>
      </c>
      <c r="G2797" s="5" t="str">
        <f t="shared" si="347"/>
        <v/>
      </c>
      <c r="I2797" s="5" t="str">
        <f t="shared" si="348"/>
        <v/>
      </c>
      <c r="K2797" s="5" t="str">
        <f t="shared" si="349"/>
        <v/>
      </c>
      <c r="L2797" s="5"/>
      <c r="N2797" s="4"/>
      <c r="O2797" s="4" t="str">
        <f t="shared" si="351"/>
        <v/>
      </c>
      <c r="P2797" t="s">
        <v>34</v>
      </c>
      <c r="Q2797">
        <v>0</v>
      </c>
      <c r="R2797" s="5" t="str">
        <f>IF(ISNA(VLOOKUP($J2797,STOK_AWAL,15,0)),"",VLOOKUP($J2797,STOK_AWAL,15,0))</f>
        <v/>
      </c>
      <c r="S2797" s="6">
        <v>0</v>
      </c>
      <c r="T2797" s="6">
        <v>0</v>
      </c>
      <c r="V2797" t="str">
        <f>IFERROR(INDEX('3.Stok Awal'!A2797:A7792,MATCH('4.Sell to Trade'!J2797,'3.Stok Awal'!D2797:D7792,0)),"")</f>
        <v/>
      </c>
    </row>
    <row r="2798" spans="1:22" x14ac:dyDescent="0.25">
      <c r="A2798" s="15" t="str">
        <f t="shared" si="350"/>
        <v/>
      </c>
      <c r="D2798" s="5" t="str">
        <f t="shared" si="344"/>
        <v/>
      </c>
      <c r="E2798" s="5" t="str">
        <f t="shared" si="345"/>
        <v/>
      </c>
      <c r="F2798" s="5" t="str">
        <f t="shared" si="346"/>
        <v/>
      </c>
      <c r="G2798" s="5" t="str">
        <f t="shared" si="347"/>
        <v/>
      </c>
      <c r="I2798" s="5" t="str">
        <f t="shared" si="348"/>
        <v/>
      </c>
      <c r="K2798" s="5" t="str">
        <f t="shared" si="349"/>
        <v/>
      </c>
      <c r="L2798" s="5"/>
      <c r="N2798" s="4"/>
      <c r="O2798" s="4" t="str">
        <f t="shared" si="351"/>
        <v/>
      </c>
      <c r="P2798" t="s">
        <v>34</v>
      </c>
      <c r="Q2798">
        <v>0</v>
      </c>
      <c r="R2798" s="5" t="str">
        <f>IF(ISNA(VLOOKUP($J2798,STOK_AWAL,15,0)),"",VLOOKUP($J2798,STOK_AWAL,15,0))</f>
        <v/>
      </c>
      <c r="S2798" s="6">
        <v>0</v>
      </c>
      <c r="T2798" s="6">
        <v>0</v>
      </c>
      <c r="V2798" t="str">
        <f>IFERROR(INDEX('3.Stok Awal'!A2798:A7793,MATCH('4.Sell to Trade'!J2798,'3.Stok Awal'!D2798:D7793,0)),"")</f>
        <v/>
      </c>
    </row>
    <row r="2799" spans="1:22" x14ac:dyDescent="0.25">
      <c r="A2799" s="15" t="str">
        <f t="shared" si="350"/>
        <v/>
      </c>
      <c r="D2799" s="5" t="str">
        <f t="shared" si="344"/>
        <v/>
      </c>
      <c r="E2799" s="5" t="str">
        <f t="shared" si="345"/>
        <v/>
      </c>
      <c r="F2799" s="5" t="str">
        <f t="shared" si="346"/>
        <v/>
      </c>
      <c r="G2799" s="5" t="str">
        <f t="shared" si="347"/>
        <v/>
      </c>
      <c r="I2799" s="5" t="str">
        <f t="shared" si="348"/>
        <v/>
      </c>
      <c r="K2799" s="5" t="str">
        <f t="shared" si="349"/>
        <v/>
      </c>
      <c r="L2799" s="5"/>
      <c r="N2799" s="4"/>
      <c r="O2799" s="4" t="str">
        <f t="shared" si="351"/>
        <v/>
      </c>
      <c r="P2799" t="s">
        <v>34</v>
      </c>
      <c r="Q2799">
        <v>0</v>
      </c>
      <c r="R2799" s="5" t="str">
        <f>IF(ISNA(VLOOKUP($J2799,STOK_AWAL,15,0)),"",VLOOKUP($J2799,STOK_AWAL,15,0))</f>
        <v/>
      </c>
      <c r="S2799" s="6">
        <v>0</v>
      </c>
      <c r="T2799" s="6">
        <v>0</v>
      </c>
      <c r="V2799" t="str">
        <f>IFERROR(INDEX('3.Stok Awal'!A2799:A7794,MATCH('4.Sell to Trade'!J2799,'3.Stok Awal'!D2799:D7794,0)),"")</f>
        <v/>
      </c>
    </row>
    <row r="2800" spans="1:22" x14ac:dyDescent="0.25">
      <c r="A2800" s="15" t="str">
        <f t="shared" si="350"/>
        <v/>
      </c>
      <c r="D2800" s="5" t="str">
        <f t="shared" si="344"/>
        <v/>
      </c>
      <c r="E2800" s="5" t="str">
        <f t="shared" si="345"/>
        <v/>
      </c>
      <c r="F2800" s="5" t="str">
        <f t="shared" si="346"/>
        <v/>
      </c>
      <c r="G2800" s="5" t="str">
        <f t="shared" si="347"/>
        <v/>
      </c>
      <c r="I2800" s="5" t="str">
        <f t="shared" si="348"/>
        <v/>
      </c>
      <c r="K2800" s="5" t="str">
        <f t="shared" si="349"/>
        <v/>
      </c>
      <c r="L2800" s="5"/>
      <c r="N2800" s="4"/>
      <c r="O2800" s="4" t="str">
        <f t="shared" si="351"/>
        <v/>
      </c>
      <c r="P2800" t="s">
        <v>34</v>
      </c>
      <c r="Q2800">
        <v>0</v>
      </c>
      <c r="R2800" s="5" t="str">
        <f>IF(ISNA(VLOOKUP($J2800,STOK_AWAL,15,0)),"",VLOOKUP($J2800,STOK_AWAL,15,0))</f>
        <v/>
      </c>
      <c r="S2800" s="6">
        <v>0</v>
      </c>
      <c r="T2800" s="6">
        <v>0</v>
      </c>
      <c r="V2800" t="str">
        <f>IFERROR(INDEX('3.Stok Awal'!A2800:A7795,MATCH('4.Sell to Trade'!J2800,'3.Stok Awal'!D2800:D7795,0)),"")</f>
        <v/>
      </c>
    </row>
    <row r="2801" spans="1:22" x14ac:dyDescent="0.25">
      <c r="A2801" s="15" t="str">
        <f t="shared" si="350"/>
        <v/>
      </c>
      <c r="D2801" s="5" t="str">
        <f t="shared" si="344"/>
        <v/>
      </c>
      <c r="E2801" s="5" t="str">
        <f t="shared" si="345"/>
        <v/>
      </c>
      <c r="F2801" s="5" t="str">
        <f t="shared" si="346"/>
        <v/>
      </c>
      <c r="G2801" s="5" t="str">
        <f t="shared" si="347"/>
        <v/>
      </c>
      <c r="I2801" s="5" t="str">
        <f t="shared" si="348"/>
        <v/>
      </c>
      <c r="K2801" s="5" t="str">
        <f t="shared" si="349"/>
        <v/>
      </c>
      <c r="L2801" s="5"/>
      <c r="N2801" s="4"/>
      <c r="O2801" s="4" t="str">
        <f t="shared" si="351"/>
        <v/>
      </c>
      <c r="P2801" t="s">
        <v>34</v>
      </c>
      <c r="Q2801">
        <v>0</v>
      </c>
      <c r="R2801" s="5" t="str">
        <f>IF(ISNA(VLOOKUP($J2801,STOK_AWAL,15,0)),"",VLOOKUP($J2801,STOK_AWAL,15,0))</f>
        <v/>
      </c>
      <c r="S2801" s="6">
        <v>0</v>
      </c>
      <c r="T2801" s="6">
        <v>0</v>
      </c>
      <c r="V2801" t="str">
        <f>IFERROR(INDEX('3.Stok Awal'!A2801:A7796,MATCH('4.Sell to Trade'!J2801,'3.Stok Awal'!D2801:D7796,0)),"")</f>
        <v/>
      </c>
    </row>
    <row r="2802" spans="1:22" x14ac:dyDescent="0.25">
      <c r="A2802" s="15" t="str">
        <f t="shared" si="350"/>
        <v/>
      </c>
      <c r="D2802" s="5" t="str">
        <f t="shared" si="344"/>
        <v/>
      </c>
      <c r="E2802" s="5" t="str">
        <f t="shared" si="345"/>
        <v/>
      </c>
      <c r="F2802" s="5" t="str">
        <f t="shared" si="346"/>
        <v/>
      </c>
      <c r="G2802" s="5" t="str">
        <f t="shared" si="347"/>
        <v/>
      </c>
      <c r="I2802" s="5" t="str">
        <f t="shared" si="348"/>
        <v/>
      </c>
      <c r="K2802" s="5" t="str">
        <f t="shared" si="349"/>
        <v/>
      </c>
      <c r="L2802" s="5"/>
      <c r="N2802" s="4"/>
      <c r="O2802" s="4" t="str">
        <f t="shared" si="351"/>
        <v/>
      </c>
      <c r="P2802" t="s">
        <v>34</v>
      </c>
      <c r="Q2802">
        <v>0</v>
      </c>
      <c r="R2802" s="5" t="str">
        <f>IF(ISNA(VLOOKUP($J2802,STOK_AWAL,15,0)),"",VLOOKUP($J2802,STOK_AWAL,15,0))</f>
        <v/>
      </c>
      <c r="S2802" s="6">
        <v>0</v>
      </c>
      <c r="T2802" s="6">
        <v>0</v>
      </c>
      <c r="V2802" t="str">
        <f>IFERROR(INDEX('3.Stok Awal'!A2802:A7797,MATCH('4.Sell to Trade'!J2802,'3.Stok Awal'!D2802:D7797,0)),"")</f>
        <v/>
      </c>
    </row>
    <row r="2803" spans="1:22" x14ac:dyDescent="0.25">
      <c r="A2803" s="15" t="str">
        <f t="shared" si="350"/>
        <v/>
      </c>
      <c r="D2803" s="5" t="str">
        <f t="shared" si="344"/>
        <v/>
      </c>
      <c r="E2803" s="5" t="str">
        <f t="shared" si="345"/>
        <v/>
      </c>
      <c r="F2803" s="5" t="str">
        <f t="shared" si="346"/>
        <v/>
      </c>
      <c r="G2803" s="5" t="str">
        <f t="shared" si="347"/>
        <v/>
      </c>
      <c r="I2803" s="5" t="str">
        <f t="shared" si="348"/>
        <v/>
      </c>
      <c r="K2803" s="5" t="str">
        <f t="shared" si="349"/>
        <v/>
      </c>
      <c r="L2803" s="5"/>
      <c r="N2803" s="4"/>
      <c r="O2803" s="4" t="str">
        <f t="shared" si="351"/>
        <v/>
      </c>
      <c r="P2803" t="s">
        <v>34</v>
      </c>
      <c r="Q2803">
        <v>0</v>
      </c>
      <c r="R2803" s="5" t="str">
        <f>IF(ISNA(VLOOKUP($J2803,STOK_AWAL,15,0)),"",VLOOKUP($J2803,STOK_AWAL,15,0))</f>
        <v/>
      </c>
      <c r="S2803" s="6">
        <v>0</v>
      </c>
      <c r="T2803" s="6">
        <v>0</v>
      </c>
      <c r="V2803" t="str">
        <f>IFERROR(INDEX('3.Stok Awal'!A2803:A7798,MATCH('4.Sell to Trade'!J2803,'3.Stok Awal'!D2803:D7798,0)),"")</f>
        <v/>
      </c>
    </row>
    <row r="2804" spans="1:22" x14ac:dyDescent="0.25">
      <c r="A2804" s="15" t="str">
        <f t="shared" si="350"/>
        <v/>
      </c>
      <c r="D2804" s="5" t="str">
        <f t="shared" si="344"/>
        <v/>
      </c>
      <c r="E2804" s="5" t="str">
        <f t="shared" si="345"/>
        <v/>
      </c>
      <c r="F2804" s="5" t="str">
        <f t="shared" si="346"/>
        <v/>
      </c>
      <c r="G2804" s="5" t="str">
        <f t="shared" si="347"/>
        <v/>
      </c>
      <c r="I2804" s="5" t="str">
        <f t="shared" si="348"/>
        <v/>
      </c>
      <c r="K2804" s="5" t="str">
        <f t="shared" si="349"/>
        <v/>
      </c>
      <c r="L2804" s="5"/>
      <c r="N2804" s="4"/>
      <c r="O2804" s="4" t="str">
        <f t="shared" si="351"/>
        <v/>
      </c>
      <c r="P2804" t="s">
        <v>34</v>
      </c>
      <c r="Q2804">
        <v>0</v>
      </c>
      <c r="R2804" s="5" t="str">
        <f>IF(ISNA(VLOOKUP($J2804,STOK_AWAL,15,0)),"",VLOOKUP($J2804,STOK_AWAL,15,0))</f>
        <v/>
      </c>
      <c r="S2804" s="6">
        <v>0</v>
      </c>
      <c r="T2804" s="6">
        <v>0</v>
      </c>
      <c r="V2804" t="str">
        <f>IFERROR(INDEX('3.Stok Awal'!A2804:A7799,MATCH('4.Sell to Trade'!J2804,'3.Stok Awal'!D2804:D7799,0)),"")</f>
        <v/>
      </c>
    </row>
    <row r="2805" spans="1:22" x14ac:dyDescent="0.25">
      <c r="A2805" s="15" t="str">
        <f t="shared" si="350"/>
        <v/>
      </c>
      <c r="D2805" s="5" t="str">
        <f t="shared" si="344"/>
        <v/>
      </c>
      <c r="E2805" s="5" t="str">
        <f t="shared" si="345"/>
        <v/>
      </c>
      <c r="F2805" s="5" t="str">
        <f t="shared" si="346"/>
        <v/>
      </c>
      <c r="G2805" s="5" t="str">
        <f t="shared" si="347"/>
        <v/>
      </c>
      <c r="I2805" s="5" t="str">
        <f t="shared" si="348"/>
        <v/>
      </c>
      <c r="K2805" s="5" t="str">
        <f t="shared" si="349"/>
        <v/>
      </c>
      <c r="L2805" s="5"/>
      <c r="N2805" s="4"/>
      <c r="O2805" s="4" t="str">
        <f t="shared" si="351"/>
        <v/>
      </c>
      <c r="P2805" t="s">
        <v>34</v>
      </c>
      <c r="Q2805">
        <v>0</v>
      </c>
      <c r="R2805" s="5" t="str">
        <f>IF(ISNA(VLOOKUP($J2805,STOK_AWAL,15,0)),"",VLOOKUP($J2805,STOK_AWAL,15,0))</f>
        <v/>
      </c>
      <c r="S2805" s="6">
        <v>0</v>
      </c>
      <c r="T2805" s="6">
        <v>0</v>
      </c>
      <c r="V2805" t="str">
        <f>IFERROR(INDEX('3.Stok Awal'!A2805:A7800,MATCH('4.Sell to Trade'!J2805,'3.Stok Awal'!D2805:D7800,0)),"")</f>
        <v/>
      </c>
    </row>
    <row r="2806" spans="1:22" x14ac:dyDescent="0.25">
      <c r="A2806" s="15" t="str">
        <f t="shared" si="350"/>
        <v/>
      </c>
      <c r="D2806" s="5" t="str">
        <f t="shared" si="344"/>
        <v/>
      </c>
      <c r="E2806" s="5" t="str">
        <f t="shared" si="345"/>
        <v/>
      </c>
      <c r="F2806" s="5" t="str">
        <f t="shared" si="346"/>
        <v/>
      </c>
      <c r="G2806" s="5" t="str">
        <f t="shared" si="347"/>
        <v/>
      </c>
      <c r="I2806" s="5" t="str">
        <f t="shared" si="348"/>
        <v/>
      </c>
      <c r="K2806" s="5" t="str">
        <f t="shared" si="349"/>
        <v/>
      </c>
      <c r="L2806" s="5"/>
      <c r="N2806" s="4"/>
      <c r="O2806" s="4" t="str">
        <f t="shared" si="351"/>
        <v/>
      </c>
      <c r="P2806" t="s">
        <v>34</v>
      </c>
      <c r="Q2806">
        <v>0</v>
      </c>
      <c r="R2806" s="5" t="str">
        <f>IF(ISNA(VLOOKUP($J2806,STOK_AWAL,15,0)),"",VLOOKUP($J2806,STOK_AWAL,15,0))</f>
        <v/>
      </c>
      <c r="S2806" s="6">
        <v>0</v>
      </c>
      <c r="T2806" s="6">
        <v>0</v>
      </c>
      <c r="V2806" t="str">
        <f>IFERROR(INDEX('3.Stok Awal'!A2806:A7801,MATCH('4.Sell to Trade'!J2806,'3.Stok Awal'!D2806:D7801,0)),"")</f>
        <v/>
      </c>
    </row>
    <row r="2807" spans="1:22" x14ac:dyDescent="0.25">
      <c r="A2807" s="15" t="str">
        <f t="shared" si="350"/>
        <v/>
      </c>
      <c r="D2807" s="5" t="str">
        <f t="shared" si="344"/>
        <v/>
      </c>
      <c r="E2807" s="5" t="str">
        <f t="shared" si="345"/>
        <v/>
      </c>
      <c r="F2807" s="5" t="str">
        <f t="shared" si="346"/>
        <v/>
      </c>
      <c r="G2807" s="5" t="str">
        <f t="shared" si="347"/>
        <v/>
      </c>
      <c r="I2807" s="5" t="str">
        <f t="shared" si="348"/>
        <v/>
      </c>
      <c r="K2807" s="5" t="str">
        <f t="shared" si="349"/>
        <v/>
      </c>
      <c r="L2807" s="5"/>
      <c r="N2807" s="4"/>
      <c r="O2807" s="4" t="str">
        <f t="shared" si="351"/>
        <v/>
      </c>
      <c r="P2807" t="s">
        <v>34</v>
      </c>
      <c r="Q2807">
        <v>0</v>
      </c>
      <c r="R2807" s="5" t="str">
        <f>IF(ISNA(VLOOKUP($J2807,STOK_AWAL,15,0)),"",VLOOKUP($J2807,STOK_AWAL,15,0))</f>
        <v/>
      </c>
      <c r="S2807" s="6">
        <v>0</v>
      </c>
      <c r="T2807" s="6">
        <v>0</v>
      </c>
      <c r="V2807" t="str">
        <f>IFERROR(INDEX('3.Stok Awal'!A2807:A7802,MATCH('4.Sell to Trade'!J2807,'3.Stok Awal'!D2807:D7802,0)),"")</f>
        <v/>
      </c>
    </row>
    <row r="2808" spans="1:22" x14ac:dyDescent="0.25">
      <c r="A2808" s="15" t="str">
        <f t="shared" si="350"/>
        <v/>
      </c>
      <c r="D2808" s="5" t="str">
        <f t="shared" si="344"/>
        <v/>
      </c>
      <c r="E2808" s="5" t="str">
        <f t="shared" si="345"/>
        <v/>
      </c>
      <c r="F2808" s="5" t="str">
        <f t="shared" si="346"/>
        <v/>
      </c>
      <c r="G2808" s="5" t="str">
        <f t="shared" si="347"/>
        <v/>
      </c>
      <c r="I2808" s="5" t="str">
        <f t="shared" si="348"/>
        <v/>
      </c>
      <c r="K2808" s="5" t="str">
        <f t="shared" si="349"/>
        <v/>
      </c>
      <c r="L2808" s="5"/>
      <c r="N2808" s="4"/>
      <c r="O2808" s="4" t="str">
        <f t="shared" si="351"/>
        <v/>
      </c>
      <c r="P2808" t="s">
        <v>34</v>
      </c>
      <c r="Q2808">
        <v>0</v>
      </c>
      <c r="R2808" s="5" t="str">
        <f>IF(ISNA(VLOOKUP($J2808,STOK_AWAL,15,0)),"",VLOOKUP($J2808,STOK_AWAL,15,0))</f>
        <v/>
      </c>
      <c r="S2808" s="6">
        <v>0</v>
      </c>
      <c r="T2808" s="6">
        <v>0</v>
      </c>
      <c r="V2808" t="str">
        <f>IFERROR(INDEX('3.Stok Awal'!A2808:A7803,MATCH('4.Sell to Trade'!J2808,'3.Stok Awal'!D2808:D7803,0)),"")</f>
        <v/>
      </c>
    </row>
    <row r="2809" spans="1:22" x14ac:dyDescent="0.25">
      <c r="A2809" s="15" t="str">
        <f t="shared" si="350"/>
        <v/>
      </c>
      <c r="D2809" s="5" t="str">
        <f t="shared" si="344"/>
        <v/>
      </c>
      <c r="E2809" s="5" t="str">
        <f t="shared" si="345"/>
        <v/>
      </c>
      <c r="F2809" s="5" t="str">
        <f t="shared" si="346"/>
        <v/>
      </c>
      <c r="G2809" s="5" t="str">
        <f t="shared" si="347"/>
        <v/>
      </c>
      <c r="I2809" s="5" t="str">
        <f t="shared" si="348"/>
        <v/>
      </c>
      <c r="K2809" s="5" t="str">
        <f t="shared" si="349"/>
        <v/>
      </c>
      <c r="L2809" s="5"/>
      <c r="N2809" s="4"/>
      <c r="O2809" s="4" t="str">
        <f t="shared" si="351"/>
        <v/>
      </c>
      <c r="P2809" t="s">
        <v>34</v>
      </c>
      <c r="Q2809">
        <v>0</v>
      </c>
      <c r="R2809" s="5" t="str">
        <f>IF(ISNA(VLOOKUP($J2809,STOK_AWAL,15,0)),"",VLOOKUP($J2809,STOK_AWAL,15,0))</f>
        <v/>
      </c>
      <c r="S2809" s="6">
        <v>0</v>
      </c>
      <c r="T2809" s="6">
        <v>0</v>
      </c>
      <c r="V2809" t="str">
        <f>IFERROR(INDEX('3.Stok Awal'!A2809:A7804,MATCH('4.Sell to Trade'!J2809,'3.Stok Awal'!D2809:D7804,0)),"")</f>
        <v/>
      </c>
    </row>
    <row r="2810" spans="1:22" x14ac:dyDescent="0.25">
      <c r="A2810" s="15" t="str">
        <f t="shared" si="350"/>
        <v/>
      </c>
      <c r="D2810" s="5" t="str">
        <f t="shared" si="344"/>
        <v/>
      </c>
      <c r="E2810" s="5" t="str">
        <f t="shared" si="345"/>
        <v/>
      </c>
      <c r="F2810" s="5" t="str">
        <f t="shared" si="346"/>
        <v/>
      </c>
      <c r="G2810" s="5" t="str">
        <f t="shared" si="347"/>
        <v/>
      </c>
      <c r="I2810" s="5" t="str">
        <f t="shared" si="348"/>
        <v/>
      </c>
      <c r="K2810" s="5" t="str">
        <f t="shared" si="349"/>
        <v/>
      </c>
      <c r="L2810" s="5"/>
      <c r="N2810" s="4"/>
      <c r="O2810" s="4" t="str">
        <f t="shared" si="351"/>
        <v/>
      </c>
      <c r="P2810" t="s">
        <v>34</v>
      </c>
      <c r="Q2810">
        <v>0</v>
      </c>
      <c r="R2810" s="5" t="str">
        <f>IF(ISNA(VLOOKUP($J2810,STOK_AWAL,15,0)),"",VLOOKUP($J2810,STOK_AWAL,15,0))</f>
        <v/>
      </c>
      <c r="S2810" s="6">
        <v>0</v>
      </c>
      <c r="T2810" s="6">
        <v>0</v>
      </c>
      <c r="V2810" t="str">
        <f>IFERROR(INDEX('3.Stok Awal'!A2810:A7805,MATCH('4.Sell to Trade'!J2810,'3.Stok Awal'!D2810:D7805,0)),"")</f>
        <v/>
      </c>
    </row>
    <row r="2811" spans="1:22" x14ac:dyDescent="0.25">
      <c r="A2811" s="15" t="str">
        <f t="shared" si="350"/>
        <v/>
      </c>
      <c r="D2811" s="5" t="str">
        <f t="shared" si="344"/>
        <v/>
      </c>
      <c r="E2811" s="5" t="str">
        <f t="shared" si="345"/>
        <v/>
      </c>
      <c r="F2811" s="5" t="str">
        <f t="shared" si="346"/>
        <v/>
      </c>
      <c r="G2811" s="5" t="str">
        <f t="shared" si="347"/>
        <v/>
      </c>
      <c r="I2811" s="5" t="str">
        <f t="shared" si="348"/>
        <v/>
      </c>
      <c r="K2811" s="5" t="str">
        <f t="shared" si="349"/>
        <v/>
      </c>
      <c r="L2811" s="5"/>
      <c r="N2811" s="4"/>
      <c r="O2811" s="4" t="str">
        <f t="shared" si="351"/>
        <v/>
      </c>
      <c r="P2811" t="s">
        <v>34</v>
      </c>
      <c r="Q2811">
        <v>0</v>
      </c>
      <c r="R2811" s="5" t="str">
        <f>IF(ISNA(VLOOKUP($J2811,STOK_AWAL,15,0)),"",VLOOKUP($J2811,STOK_AWAL,15,0))</f>
        <v/>
      </c>
      <c r="S2811" s="6">
        <v>0</v>
      </c>
      <c r="T2811" s="6">
        <v>0</v>
      </c>
      <c r="V2811" t="str">
        <f>IFERROR(INDEX('3.Stok Awal'!A2811:A7806,MATCH('4.Sell to Trade'!J2811,'3.Stok Awal'!D2811:D7806,0)),"")</f>
        <v/>
      </c>
    </row>
    <row r="2812" spans="1:22" x14ac:dyDescent="0.25">
      <c r="A2812" s="15" t="str">
        <f t="shared" si="350"/>
        <v/>
      </c>
      <c r="D2812" s="5" t="str">
        <f t="shared" si="344"/>
        <v/>
      </c>
      <c r="E2812" s="5" t="str">
        <f t="shared" si="345"/>
        <v/>
      </c>
      <c r="F2812" s="5" t="str">
        <f t="shared" si="346"/>
        <v/>
      </c>
      <c r="G2812" s="5" t="str">
        <f t="shared" si="347"/>
        <v/>
      </c>
      <c r="I2812" s="5" t="str">
        <f t="shared" si="348"/>
        <v/>
      </c>
      <c r="K2812" s="5" t="str">
        <f t="shared" si="349"/>
        <v/>
      </c>
      <c r="L2812" s="5"/>
      <c r="N2812" s="4"/>
      <c r="O2812" s="4" t="str">
        <f t="shared" si="351"/>
        <v/>
      </c>
      <c r="P2812" t="s">
        <v>34</v>
      </c>
      <c r="Q2812">
        <v>0</v>
      </c>
      <c r="R2812" s="5" t="str">
        <f>IF(ISNA(VLOOKUP($J2812,STOK_AWAL,15,0)),"",VLOOKUP($J2812,STOK_AWAL,15,0))</f>
        <v/>
      </c>
      <c r="S2812" s="6">
        <v>0</v>
      </c>
      <c r="T2812" s="6">
        <v>0</v>
      </c>
      <c r="V2812" t="str">
        <f>IFERROR(INDEX('3.Stok Awal'!A2812:A7807,MATCH('4.Sell to Trade'!J2812,'3.Stok Awal'!D2812:D7807,0)),"")</f>
        <v/>
      </c>
    </row>
    <row r="2813" spans="1:22" x14ac:dyDescent="0.25">
      <c r="A2813" s="15" t="str">
        <f t="shared" si="350"/>
        <v/>
      </c>
      <c r="D2813" s="5" t="str">
        <f t="shared" si="344"/>
        <v/>
      </c>
      <c r="E2813" s="5" t="str">
        <f t="shared" si="345"/>
        <v/>
      </c>
      <c r="F2813" s="5" t="str">
        <f t="shared" si="346"/>
        <v/>
      </c>
      <c r="G2813" s="5" t="str">
        <f t="shared" si="347"/>
        <v/>
      </c>
      <c r="I2813" s="5" t="str">
        <f t="shared" si="348"/>
        <v/>
      </c>
      <c r="K2813" s="5" t="str">
        <f t="shared" si="349"/>
        <v/>
      </c>
      <c r="L2813" s="5"/>
      <c r="N2813" s="4"/>
      <c r="O2813" s="4" t="str">
        <f t="shared" si="351"/>
        <v/>
      </c>
      <c r="P2813" t="s">
        <v>34</v>
      </c>
      <c r="Q2813">
        <v>0</v>
      </c>
      <c r="R2813" s="5" t="str">
        <f>IF(ISNA(VLOOKUP($J2813,STOK_AWAL,15,0)),"",VLOOKUP($J2813,STOK_AWAL,15,0))</f>
        <v/>
      </c>
      <c r="S2813" s="6">
        <v>0</v>
      </c>
      <c r="T2813" s="6">
        <v>0</v>
      </c>
      <c r="V2813" t="str">
        <f>IFERROR(INDEX('3.Stok Awal'!A2813:A7808,MATCH('4.Sell to Trade'!J2813,'3.Stok Awal'!D2813:D7808,0)),"")</f>
        <v/>
      </c>
    </row>
    <row r="2814" spans="1:22" x14ac:dyDescent="0.25">
      <c r="A2814" s="15" t="str">
        <f t="shared" si="350"/>
        <v/>
      </c>
      <c r="D2814" s="5" t="str">
        <f t="shared" si="344"/>
        <v/>
      </c>
      <c r="E2814" s="5" t="str">
        <f t="shared" si="345"/>
        <v/>
      </c>
      <c r="F2814" s="5" t="str">
        <f t="shared" si="346"/>
        <v/>
      </c>
      <c r="G2814" s="5" t="str">
        <f t="shared" si="347"/>
        <v/>
      </c>
      <c r="I2814" s="5" t="str">
        <f t="shared" si="348"/>
        <v/>
      </c>
      <c r="K2814" s="5" t="str">
        <f t="shared" si="349"/>
        <v/>
      </c>
      <c r="L2814" s="5"/>
      <c r="N2814" s="4"/>
      <c r="O2814" s="4" t="str">
        <f t="shared" si="351"/>
        <v/>
      </c>
      <c r="P2814" t="s">
        <v>34</v>
      </c>
      <c r="Q2814">
        <v>0</v>
      </c>
      <c r="R2814" s="5" t="str">
        <f>IF(ISNA(VLOOKUP($J2814,STOK_AWAL,15,0)),"",VLOOKUP($J2814,STOK_AWAL,15,0))</f>
        <v/>
      </c>
      <c r="S2814" s="6">
        <v>0</v>
      </c>
      <c r="T2814" s="6">
        <v>0</v>
      </c>
      <c r="V2814" t="str">
        <f>IFERROR(INDEX('3.Stok Awal'!A2814:A7809,MATCH('4.Sell to Trade'!J2814,'3.Stok Awal'!D2814:D7809,0)),"")</f>
        <v/>
      </c>
    </row>
    <row r="2815" spans="1:22" x14ac:dyDescent="0.25">
      <c r="A2815" s="15" t="str">
        <f t="shared" si="350"/>
        <v/>
      </c>
      <c r="D2815" s="5" t="str">
        <f t="shared" si="344"/>
        <v/>
      </c>
      <c r="E2815" s="5" t="str">
        <f t="shared" si="345"/>
        <v/>
      </c>
      <c r="F2815" s="5" t="str">
        <f t="shared" si="346"/>
        <v/>
      </c>
      <c r="G2815" s="5" t="str">
        <f t="shared" si="347"/>
        <v/>
      </c>
      <c r="I2815" s="5" t="str">
        <f t="shared" si="348"/>
        <v/>
      </c>
      <c r="K2815" s="5" t="str">
        <f t="shared" si="349"/>
        <v/>
      </c>
      <c r="L2815" s="5"/>
      <c r="N2815" s="4"/>
      <c r="O2815" s="4" t="str">
        <f t="shared" si="351"/>
        <v/>
      </c>
      <c r="P2815" t="s">
        <v>34</v>
      </c>
      <c r="Q2815">
        <v>0</v>
      </c>
      <c r="R2815" s="5" t="str">
        <f>IF(ISNA(VLOOKUP($J2815,STOK_AWAL,15,0)),"",VLOOKUP($J2815,STOK_AWAL,15,0))</f>
        <v/>
      </c>
      <c r="S2815" s="6">
        <v>0</v>
      </c>
      <c r="T2815" s="6">
        <v>0</v>
      </c>
      <c r="V2815" t="str">
        <f>IFERROR(INDEX('3.Stok Awal'!A2815:A7810,MATCH('4.Sell to Trade'!J2815,'3.Stok Awal'!D2815:D7810,0)),"")</f>
        <v/>
      </c>
    </row>
    <row r="2816" spans="1:22" x14ac:dyDescent="0.25">
      <c r="A2816" s="15" t="str">
        <f t="shared" si="350"/>
        <v/>
      </c>
      <c r="D2816" s="5" t="str">
        <f t="shared" si="344"/>
        <v/>
      </c>
      <c r="E2816" s="5" t="str">
        <f t="shared" si="345"/>
        <v/>
      </c>
      <c r="F2816" s="5" t="str">
        <f t="shared" si="346"/>
        <v/>
      </c>
      <c r="G2816" s="5" t="str">
        <f t="shared" si="347"/>
        <v/>
      </c>
      <c r="I2816" s="5" t="str">
        <f t="shared" si="348"/>
        <v/>
      </c>
      <c r="K2816" s="5" t="str">
        <f t="shared" si="349"/>
        <v/>
      </c>
      <c r="L2816" s="5"/>
      <c r="N2816" s="4"/>
      <c r="O2816" s="4" t="str">
        <f t="shared" si="351"/>
        <v/>
      </c>
      <c r="P2816" t="s">
        <v>34</v>
      </c>
      <c r="Q2816">
        <v>0</v>
      </c>
      <c r="R2816" s="5" t="str">
        <f>IF(ISNA(VLOOKUP($J2816,STOK_AWAL,15,0)),"",VLOOKUP($J2816,STOK_AWAL,15,0))</f>
        <v/>
      </c>
      <c r="S2816" s="6">
        <v>0</v>
      </c>
      <c r="T2816" s="6">
        <v>0</v>
      </c>
      <c r="V2816" t="str">
        <f>IFERROR(INDEX('3.Stok Awal'!A2816:A7811,MATCH('4.Sell to Trade'!J2816,'3.Stok Awal'!D2816:D7811,0)),"")</f>
        <v/>
      </c>
    </row>
    <row r="2817" spans="1:22" x14ac:dyDescent="0.25">
      <c r="A2817" s="15" t="str">
        <f t="shared" si="350"/>
        <v/>
      </c>
      <c r="D2817" s="5" t="str">
        <f t="shared" si="344"/>
        <v/>
      </c>
      <c r="E2817" s="5" t="str">
        <f t="shared" si="345"/>
        <v/>
      </c>
      <c r="F2817" s="5" t="str">
        <f t="shared" si="346"/>
        <v/>
      </c>
      <c r="G2817" s="5" t="str">
        <f t="shared" si="347"/>
        <v/>
      </c>
      <c r="I2817" s="5" t="str">
        <f t="shared" si="348"/>
        <v/>
      </c>
      <c r="K2817" s="5" t="str">
        <f t="shared" si="349"/>
        <v/>
      </c>
      <c r="L2817" s="5"/>
      <c r="N2817" s="4"/>
      <c r="O2817" s="4" t="str">
        <f t="shared" si="351"/>
        <v/>
      </c>
      <c r="P2817" t="s">
        <v>34</v>
      </c>
      <c r="Q2817">
        <v>0</v>
      </c>
      <c r="R2817" s="5" t="str">
        <f>IF(ISNA(VLOOKUP($J2817,STOK_AWAL,15,0)),"",VLOOKUP($J2817,STOK_AWAL,15,0))</f>
        <v/>
      </c>
      <c r="S2817" s="6">
        <v>0</v>
      </c>
      <c r="T2817" s="6">
        <v>0</v>
      </c>
      <c r="V2817" t="str">
        <f>IFERROR(INDEX('3.Stok Awal'!A2817:A7812,MATCH('4.Sell to Trade'!J2817,'3.Stok Awal'!D2817:D7812,0)),"")</f>
        <v/>
      </c>
    </row>
    <row r="2818" spans="1:22" x14ac:dyDescent="0.25">
      <c r="A2818" s="15" t="str">
        <f t="shared" si="350"/>
        <v/>
      </c>
      <c r="D2818" s="5" t="str">
        <f t="shared" si="344"/>
        <v/>
      </c>
      <c r="E2818" s="5" t="str">
        <f t="shared" si="345"/>
        <v/>
      </c>
      <c r="F2818" s="5" t="str">
        <f t="shared" si="346"/>
        <v/>
      </c>
      <c r="G2818" s="5" t="str">
        <f t="shared" si="347"/>
        <v/>
      </c>
      <c r="I2818" s="5" t="str">
        <f t="shared" si="348"/>
        <v/>
      </c>
      <c r="K2818" s="5" t="str">
        <f t="shared" si="349"/>
        <v/>
      </c>
      <c r="L2818" s="5"/>
      <c r="N2818" s="4"/>
      <c r="O2818" s="4" t="str">
        <f t="shared" si="351"/>
        <v/>
      </c>
      <c r="P2818" t="s">
        <v>34</v>
      </c>
      <c r="Q2818">
        <v>0</v>
      </c>
      <c r="R2818" s="5" t="str">
        <f>IF(ISNA(VLOOKUP($J2818,STOK_AWAL,15,0)),"",VLOOKUP($J2818,STOK_AWAL,15,0))</f>
        <v/>
      </c>
      <c r="S2818" s="6">
        <v>0</v>
      </c>
      <c r="T2818" s="6">
        <v>0</v>
      </c>
      <c r="V2818" t="str">
        <f>IFERROR(INDEX('3.Stok Awal'!A2818:A7813,MATCH('4.Sell to Trade'!J2818,'3.Stok Awal'!D2818:D7813,0)),"")</f>
        <v/>
      </c>
    </row>
    <row r="2819" spans="1:22" x14ac:dyDescent="0.25">
      <c r="A2819" s="15" t="str">
        <f t="shared" si="350"/>
        <v/>
      </c>
      <c r="D2819" s="5" t="str">
        <f t="shared" si="344"/>
        <v/>
      </c>
      <c r="E2819" s="5" t="str">
        <f t="shared" si="345"/>
        <v/>
      </c>
      <c r="F2819" s="5" t="str">
        <f t="shared" si="346"/>
        <v/>
      </c>
      <c r="G2819" s="5" t="str">
        <f t="shared" si="347"/>
        <v/>
      </c>
      <c r="I2819" s="5" t="str">
        <f t="shared" si="348"/>
        <v/>
      </c>
      <c r="K2819" s="5" t="str">
        <f t="shared" si="349"/>
        <v/>
      </c>
      <c r="L2819" s="5"/>
      <c r="N2819" s="4"/>
      <c r="O2819" s="4" t="str">
        <f t="shared" si="351"/>
        <v/>
      </c>
      <c r="P2819" t="s">
        <v>34</v>
      </c>
      <c r="Q2819">
        <v>0</v>
      </c>
      <c r="R2819" s="5" t="str">
        <f>IF(ISNA(VLOOKUP($J2819,STOK_AWAL,15,0)),"",VLOOKUP($J2819,STOK_AWAL,15,0))</f>
        <v/>
      </c>
      <c r="S2819" s="6">
        <v>0</v>
      </c>
      <c r="T2819" s="6">
        <v>0</v>
      </c>
      <c r="V2819" t="str">
        <f>IFERROR(INDEX('3.Stok Awal'!A2819:A7814,MATCH('4.Sell to Trade'!J2819,'3.Stok Awal'!D2819:D7814,0)),"")</f>
        <v/>
      </c>
    </row>
    <row r="2820" spans="1:22" x14ac:dyDescent="0.25">
      <c r="A2820" s="15" t="str">
        <f t="shared" si="350"/>
        <v/>
      </c>
      <c r="D2820" s="5" t="str">
        <f t="shared" si="344"/>
        <v/>
      </c>
      <c r="E2820" s="5" t="str">
        <f t="shared" si="345"/>
        <v/>
      </c>
      <c r="F2820" s="5" t="str">
        <f t="shared" si="346"/>
        <v/>
      </c>
      <c r="G2820" s="5" t="str">
        <f t="shared" si="347"/>
        <v/>
      </c>
      <c r="I2820" s="5" t="str">
        <f t="shared" si="348"/>
        <v/>
      </c>
      <c r="K2820" s="5" t="str">
        <f t="shared" si="349"/>
        <v/>
      </c>
      <c r="L2820" s="5"/>
      <c r="N2820" s="4"/>
      <c r="O2820" s="4" t="str">
        <f t="shared" si="351"/>
        <v/>
      </c>
      <c r="P2820" t="s">
        <v>34</v>
      </c>
      <c r="Q2820">
        <v>0</v>
      </c>
      <c r="R2820" s="5" t="str">
        <f>IF(ISNA(VLOOKUP($J2820,STOK_AWAL,15,0)),"",VLOOKUP($J2820,STOK_AWAL,15,0))</f>
        <v/>
      </c>
      <c r="S2820" s="6">
        <v>0</v>
      </c>
      <c r="T2820" s="6">
        <v>0</v>
      </c>
      <c r="V2820" t="str">
        <f>IFERROR(INDEX('3.Stok Awal'!A2820:A7815,MATCH('4.Sell to Trade'!J2820,'3.Stok Awal'!D2820:D7815,0)),"")</f>
        <v/>
      </c>
    </row>
    <row r="2821" spans="1:22" x14ac:dyDescent="0.25">
      <c r="A2821" s="15" t="str">
        <f t="shared" si="350"/>
        <v/>
      </c>
      <c r="D2821" s="5" t="str">
        <f t="shared" ref="D2821:D2884" si="352">IF(ISNA(VLOOKUP($C2821,MASTER_CUSTOMER,2,0)),"",VLOOKUP($C2821,MASTER_CUSTOMER,2,0))</f>
        <v/>
      </c>
      <c r="E2821" s="5" t="str">
        <f t="shared" ref="E2821:E2884" si="353">IF(ISNA(VLOOKUP($C2821,MASTER_CUSTOMER,4,0)),"",VLOOKUP($C2821,MASTER_CUSTOMER,4,0))</f>
        <v/>
      </c>
      <c r="F2821" s="5" t="str">
        <f t="shared" ref="F2821:F2884" si="354">IF(ISNA(VLOOKUP($C2821,MASTER_CUSTOMER,5,0)),"",VLOOKUP($C2821,MASTER_CUSTOMER,5,0))</f>
        <v/>
      </c>
      <c r="G2821" s="5" t="str">
        <f t="shared" ref="G2821:G2884" si="355">IF(ISNA(VLOOKUP($C2821,MASTER_CUSTOMER,3,0)),"",VLOOKUP($C2821,MASTER_CUSTOMER,3,0))</f>
        <v/>
      </c>
      <c r="I2821" s="5" t="str">
        <f t="shared" ref="I2821:I2884" si="356">IF(ISNA(VLOOKUP($H2821,MASTER_SALESMAN,2,0)),"",VLOOKUP($H2821,MASTER_SALESMAN,2,0))</f>
        <v/>
      </c>
      <c r="K2821" s="5" t="str">
        <f t="shared" ref="K2821:K2884" si="357">IF(ISNA(VLOOKUP($J2821,STOK_AWAL,2,0)),"",VLOOKUP($J2821,STOK_AWAL,2,0))</f>
        <v/>
      </c>
      <c r="L2821" s="5"/>
      <c r="N2821" s="4"/>
      <c r="O2821" s="4" t="str">
        <f t="shared" si="351"/>
        <v/>
      </c>
      <c r="P2821" t="s">
        <v>34</v>
      </c>
      <c r="Q2821">
        <v>0</v>
      </c>
      <c r="R2821" s="5" t="str">
        <f>IF(ISNA(VLOOKUP($J2821,STOK_AWAL,15,0)),"",VLOOKUP($J2821,STOK_AWAL,15,0))</f>
        <v/>
      </c>
      <c r="S2821" s="6">
        <v>0</v>
      </c>
      <c r="T2821" s="6">
        <v>0</v>
      </c>
      <c r="V2821" t="str">
        <f>IFERROR(INDEX('3.Stok Awal'!A2821:A7816,MATCH('4.Sell to Trade'!J2821,'3.Stok Awal'!D2821:D7816,0)),"")</f>
        <v/>
      </c>
    </row>
    <row r="2822" spans="1:22" x14ac:dyDescent="0.25">
      <c r="A2822" s="15" t="str">
        <f t="shared" ref="A2822:A2885" si="358">IF(B2822="","",B2822)</f>
        <v/>
      </c>
      <c r="D2822" s="5" t="str">
        <f t="shared" si="352"/>
        <v/>
      </c>
      <c r="E2822" s="5" t="str">
        <f t="shared" si="353"/>
        <v/>
      </c>
      <c r="F2822" s="5" t="str">
        <f t="shared" si="354"/>
        <v/>
      </c>
      <c r="G2822" s="5" t="str">
        <f t="shared" si="355"/>
        <v/>
      </c>
      <c r="I2822" s="5" t="str">
        <f t="shared" si="356"/>
        <v/>
      </c>
      <c r="K2822" s="5" t="str">
        <f t="shared" si="357"/>
        <v/>
      </c>
      <c r="L2822" s="5"/>
      <c r="N2822" s="4"/>
      <c r="O2822" s="4" t="str">
        <f t="shared" ref="O2822:O2885" si="359">J2822&amp;N2822</f>
        <v/>
      </c>
      <c r="P2822" t="s">
        <v>34</v>
      </c>
      <c r="Q2822">
        <v>0</v>
      </c>
      <c r="R2822" s="5" t="str">
        <f>IF(ISNA(VLOOKUP($J2822,STOK_AWAL,15,0)),"",VLOOKUP($J2822,STOK_AWAL,15,0))</f>
        <v/>
      </c>
      <c r="S2822" s="6">
        <v>0</v>
      </c>
      <c r="T2822" s="6">
        <v>0</v>
      </c>
      <c r="V2822" t="str">
        <f>IFERROR(INDEX('3.Stok Awal'!A2822:A7817,MATCH('4.Sell to Trade'!J2822,'3.Stok Awal'!D2822:D7817,0)),"")</f>
        <v/>
      </c>
    </row>
    <row r="2823" spans="1:22" x14ac:dyDescent="0.25">
      <c r="A2823" s="15" t="str">
        <f t="shared" si="358"/>
        <v/>
      </c>
      <c r="D2823" s="5" t="str">
        <f t="shared" si="352"/>
        <v/>
      </c>
      <c r="E2823" s="5" t="str">
        <f t="shared" si="353"/>
        <v/>
      </c>
      <c r="F2823" s="5" t="str">
        <f t="shared" si="354"/>
        <v/>
      </c>
      <c r="G2823" s="5" t="str">
        <f t="shared" si="355"/>
        <v/>
      </c>
      <c r="I2823" s="5" t="str">
        <f t="shared" si="356"/>
        <v/>
      </c>
      <c r="K2823" s="5" t="str">
        <f t="shared" si="357"/>
        <v/>
      </c>
      <c r="L2823" s="5"/>
      <c r="N2823" s="4"/>
      <c r="O2823" s="4" t="str">
        <f t="shared" si="359"/>
        <v/>
      </c>
      <c r="P2823" t="s">
        <v>34</v>
      </c>
      <c r="Q2823">
        <v>0</v>
      </c>
      <c r="R2823" s="5" t="str">
        <f>IF(ISNA(VLOOKUP($J2823,STOK_AWAL,15,0)),"",VLOOKUP($J2823,STOK_AWAL,15,0))</f>
        <v/>
      </c>
      <c r="S2823" s="6">
        <v>0</v>
      </c>
      <c r="T2823" s="6">
        <v>0</v>
      </c>
      <c r="V2823" t="str">
        <f>IFERROR(INDEX('3.Stok Awal'!A2823:A7818,MATCH('4.Sell to Trade'!J2823,'3.Stok Awal'!D2823:D7818,0)),"")</f>
        <v/>
      </c>
    </row>
    <row r="2824" spans="1:22" x14ac:dyDescent="0.25">
      <c r="A2824" s="15" t="str">
        <f t="shared" si="358"/>
        <v/>
      </c>
      <c r="D2824" s="5" t="str">
        <f t="shared" si="352"/>
        <v/>
      </c>
      <c r="E2824" s="5" t="str">
        <f t="shared" si="353"/>
        <v/>
      </c>
      <c r="F2824" s="5" t="str">
        <f t="shared" si="354"/>
        <v/>
      </c>
      <c r="G2824" s="5" t="str">
        <f t="shared" si="355"/>
        <v/>
      </c>
      <c r="I2824" s="5" t="str">
        <f t="shared" si="356"/>
        <v/>
      </c>
      <c r="K2824" s="5" t="str">
        <f t="shared" si="357"/>
        <v/>
      </c>
      <c r="L2824" s="5"/>
      <c r="N2824" s="4"/>
      <c r="O2824" s="4" t="str">
        <f t="shared" si="359"/>
        <v/>
      </c>
      <c r="P2824" t="s">
        <v>34</v>
      </c>
      <c r="Q2824">
        <v>0</v>
      </c>
      <c r="R2824" s="5" t="str">
        <f>IF(ISNA(VLOOKUP($J2824,STOK_AWAL,15,0)),"",VLOOKUP($J2824,STOK_AWAL,15,0))</f>
        <v/>
      </c>
      <c r="S2824" s="6">
        <v>0</v>
      </c>
      <c r="T2824" s="6">
        <v>0</v>
      </c>
      <c r="V2824" t="str">
        <f>IFERROR(INDEX('3.Stok Awal'!A2824:A7819,MATCH('4.Sell to Trade'!J2824,'3.Stok Awal'!D2824:D7819,0)),"")</f>
        <v/>
      </c>
    </row>
    <row r="2825" spans="1:22" x14ac:dyDescent="0.25">
      <c r="A2825" s="15" t="str">
        <f t="shared" si="358"/>
        <v/>
      </c>
      <c r="D2825" s="5" t="str">
        <f t="shared" si="352"/>
        <v/>
      </c>
      <c r="E2825" s="5" t="str">
        <f t="shared" si="353"/>
        <v/>
      </c>
      <c r="F2825" s="5" t="str">
        <f t="shared" si="354"/>
        <v/>
      </c>
      <c r="G2825" s="5" t="str">
        <f t="shared" si="355"/>
        <v/>
      </c>
      <c r="I2825" s="5" t="str">
        <f t="shared" si="356"/>
        <v/>
      </c>
      <c r="K2825" s="5" t="str">
        <f t="shared" si="357"/>
        <v/>
      </c>
      <c r="L2825" s="5"/>
      <c r="N2825" s="4"/>
      <c r="O2825" s="4" t="str">
        <f t="shared" si="359"/>
        <v/>
      </c>
      <c r="P2825" t="s">
        <v>34</v>
      </c>
      <c r="Q2825">
        <v>0</v>
      </c>
      <c r="R2825" s="5" t="str">
        <f>IF(ISNA(VLOOKUP($J2825,STOK_AWAL,15,0)),"",VLOOKUP($J2825,STOK_AWAL,15,0))</f>
        <v/>
      </c>
      <c r="S2825" s="6">
        <v>0</v>
      </c>
      <c r="T2825" s="6">
        <v>0</v>
      </c>
      <c r="V2825" t="str">
        <f>IFERROR(INDEX('3.Stok Awal'!A2825:A7820,MATCH('4.Sell to Trade'!J2825,'3.Stok Awal'!D2825:D7820,0)),"")</f>
        <v/>
      </c>
    </row>
    <row r="2826" spans="1:22" x14ac:dyDescent="0.25">
      <c r="A2826" s="15" t="str">
        <f t="shared" si="358"/>
        <v/>
      </c>
      <c r="D2826" s="5" t="str">
        <f t="shared" si="352"/>
        <v/>
      </c>
      <c r="E2826" s="5" t="str">
        <f t="shared" si="353"/>
        <v/>
      </c>
      <c r="F2826" s="5" t="str">
        <f t="shared" si="354"/>
        <v/>
      </c>
      <c r="G2826" s="5" t="str">
        <f t="shared" si="355"/>
        <v/>
      </c>
      <c r="I2826" s="5" t="str">
        <f t="shared" si="356"/>
        <v/>
      </c>
      <c r="K2826" s="5" t="str">
        <f t="shared" si="357"/>
        <v/>
      </c>
      <c r="L2826" s="5"/>
      <c r="N2826" s="4"/>
      <c r="O2826" s="4" t="str">
        <f t="shared" si="359"/>
        <v/>
      </c>
      <c r="P2826" t="s">
        <v>34</v>
      </c>
      <c r="Q2826">
        <v>0</v>
      </c>
      <c r="R2826" s="5" t="str">
        <f>IF(ISNA(VLOOKUP($J2826,STOK_AWAL,15,0)),"",VLOOKUP($J2826,STOK_AWAL,15,0))</f>
        <v/>
      </c>
      <c r="S2826" s="6">
        <v>0</v>
      </c>
      <c r="T2826" s="6">
        <v>0</v>
      </c>
      <c r="V2826" t="str">
        <f>IFERROR(INDEX('3.Stok Awal'!A2826:A7821,MATCH('4.Sell to Trade'!J2826,'3.Stok Awal'!D2826:D7821,0)),"")</f>
        <v/>
      </c>
    </row>
    <row r="2827" spans="1:22" x14ac:dyDescent="0.25">
      <c r="A2827" s="15" t="str">
        <f t="shared" si="358"/>
        <v/>
      </c>
      <c r="D2827" s="5" t="str">
        <f t="shared" si="352"/>
        <v/>
      </c>
      <c r="E2827" s="5" t="str">
        <f t="shared" si="353"/>
        <v/>
      </c>
      <c r="F2827" s="5" t="str">
        <f t="shared" si="354"/>
        <v/>
      </c>
      <c r="G2827" s="5" t="str">
        <f t="shared" si="355"/>
        <v/>
      </c>
      <c r="I2827" s="5" t="str">
        <f t="shared" si="356"/>
        <v/>
      </c>
      <c r="K2827" s="5" t="str">
        <f t="shared" si="357"/>
        <v/>
      </c>
      <c r="L2827" s="5"/>
      <c r="N2827" s="4"/>
      <c r="O2827" s="4" t="str">
        <f t="shared" si="359"/>
        <v/>
      </c>
      <c r="P2827" t="s">
        <v>34</v>
      </c>
      <c r="Q2827">
        <v>0</v>
      </c>
      <c r="R2827" s="5" t="str">
        <f>IF(ISNA(VLOOKUP($J2827,STOK_AWAL,15,0)),"",VLOOKUP($J2827,STOK_AWAL,15,0))</f>
        <v/>
      </c>
      <c r="S2827" s="6">
        <v>0</v>
      </c>
      <c r="T2827" s="6">
        <v>0</v>
      </c>
      <c r="V2827" t="str">
        <f>IFERROR(INDEX('3.Stok Awal'!A2827:A7822,MATCH('4.Sell to Trade'!J2827,'3.Stok Awal'!D2827:D7822,0)),"")</f>
        <v/>
      </c>
    </row>
    <row r="2828" spans="1:22" x14ac:dyDescent="0.25">
      <c r="A2828" s="15" t="str">
        <f t="shared" si="358"/>
        <v/>
      </c>
      <c r="D2828" s="5" t="str">
        <f t="shared" si="352"/>
        <v/>
      </c>
      <c r="E2828" s="5" t="str">
        <f t="shared" si="353"/>
        <v/>
      </c>
      <c r="F2828" s="5" t="str">
        <f t="shared" si="354"/>
        <v/>
      </c>
      <c r="G2828" s="5" t="str">
        <f t="shared" si="355"/>
        <v/>
      </c>
      <c r="I2828" s="5" t="str">
        <f t="shared" si="356"/>
        <v/>
      </c>
      <c r="K2828" s="5" t="str">
        <f t="shared" si="357"/>
        <v/>
      </c>
      <c r="L2828" s="5"/>
      <c r="N2828" s="4"/>
      <c r="O2828" s="4" t="str">
        <f t="shared" si="359"/>
        <v/>
      </c>
      <c r="P2828" t="s">
        <v>34</v>
      </c>
      <c r="Q2828">
        <v>0</v>
      </c>
      <c r="R2828" s="5" t="str">
        <f>IF(ISNA(VLOOKUP($J2828,STOK_AWAL,15,0)),"",VLOOKUP($J2828,STOK_AWAL,15,0))</f>
        <v/>
      </c>
      <c r="S2828" s="6">
        <v>0</v>
      </c>
      <c r="T2828" s="6">
        <v>0</v>
      </c>
      <c r="V2828" t="str">
        <f>IFERROR(INDEX('3.Stok Awal'!A2828:A7823,MATCH('4.Sell to Trade'!J2828,'3.Stok Awal'!D2828:D7823,0)),"")</f>
        <v/>
      </c>
    </row>
    <row r="2829" spans="1:22" x14ac:dyDescent="0.25">
      <c r="A2829" s="15" t="str">
        <f t="shared" si="358"/>
        <v/>
      </c>
      <c r="D2829" s="5" t="str">
        <f t="shared" si="352"/>
        <v/>
      </c>
      <c r="E2829" s="5" t="str">
        <f t="shared" si="353"/>
        <v/>
      </c>
      <c r="F2829" s="5" t="str">
        <f t="shared" si="354"/>
        <v/>
      </c>
      <c r="G2829" s="5" t="str">
        <f t="shared" si="355"/>
        <v/>
      </c>
      <c r="I2829" s="5" t="str">
        <f t="shared" si="356"/>
        <v/>
      </c>
      <c r="K2829" s="5" t="str">
        <f t="shared" si="357"/>
        <v/>
      </c>
      <c r="L2829" s="5"/>
      <c r="N2829" s="4"/>
      <c r="O2829" s="4" t="str">
        <f t="shared" si="359"/>
        <v/>
      </c>
      <c r="P2829" t="s">
        <v>34</v>
      </c>
      <c r="Q2829">
        <v>0</v>
      </c>
      <c r="R2829" s="5" t="str">
        <f>IF(ISNA(VLOOKUP($J2829,STOK_AWAL,15,0)),"",VLOOKUP($J2829,STOK_AWAL,15,0))</f>
        <v/>
      </c>
      <c r="S2829" s="6">
        <v>0</v>
      </c>
      <c r="T2829" s="6">
        <v>0</v>
      </c>
      <c r="V2829" t="str">
        <f>IFERROR(INDEX('3.Stok Awal'!A2829:A7824,MATCH('4.Sell to Trade'!J2829,'3.Stok Awal'!D2829:D7824,0)),"")</f>
        <v/>
      </c>
    </row>
    <row r="2830" spans="1:22" x14ac:dyDescent="0.25">
      <c r="A2830" s="15" t="str">
        <f t="shared" si="358"/>
        <v/>
      </c>
      <c r="D2830" s="5" t="str">
        <f t="shared" si="352"/>
        <v/>
      </c>
      <c r="E2830" s="5" t="str">
        <f t="shared" si="353"/>
        <v/>
      </c>
      <c r="F2830" s="5" t="str">
        <f t="shared" si="354"/>
        <v/>
      </c>
      <c r="G2830" s="5" t="str">
        <f t="shared" si="355"/>
        <v/>
      </c>
      <c r="I2830" s="5" t="str">
        <f t="shared" si="356"/>
        <v/>
      </c>
      <c r="K2830" s="5" t="str">
        <f t="shared" si="357"/>
        <v/>
      </c>
      <c r="L2830" s="5"/>
      <c r="N2830" s="4"/>
      <c r="O2830" s="4" t="str">
        <f t="shared" si="359"/>
        <v/>
      </c>
      <c r="P2830" t="s">
        <v>34</v>
      </c>
      <c r="Q2830">
        <v>0</v>
      </c>
      <c r="R2830" s="5" t="str">
        <f>IF(ISNA(VLOOKUP($J2830,STOK_AWAL,15,0)),"",VLOOKUP($J2830,STOK_AWAL,15,0))</f>
        <v/>
      </c>
      <c r="S2830" s="6">
        <v>0</v>
      </c>
      <c r="T2830" s="6">
        <v>0</v>
      </c>
      <c r="V2830" t="str">
        <f>IFERROR(INDEX('3.Stok Awal'!A2830:A7825,MATCH('4.Sell to Trade'!J2830,'3.Stok Awal'!D2830:D7825,0)),"")</f>
        <v/>
      </c>
    </row>
    <row r="2831" spans="1:22" x14ac:dyDescent="0.25">
      <c r="A2831" s="15" t="str">
        <f t="shared" si="358"/>
        <v/>
      </c>
      <c r="D2831" s="5" t="str">
        <f t="shared" si="352"/>
        <v/>
      </c>
      <c r="E2831" s="5" t="str">
        <f t="shared" si="353"/>
        <v/>
      </c>
      <c r="F2831" s="5" t="str">
        <f t="shared" si="354"/>
        <v/>
      </c>
      <c r="G2831" s="5" t="str">
        <f t="shared" si="355"/>
        <v/>
      </c>
      <c r="I2831" s="5" t="str">
        <f t="shared" si="356"/>
        <v/>
      </c>
      <c r="K2831" s="5" t="str">
        <f t="shared" si="357"/>
        <v/>
      </c>
      <c r="L2831" s="5"/>
      <c r="N2831" s="4"/>
      <c r="O2831" s="4" t="str">
        <f t="shared" si="359"/>
        <v/>
      </c>
      <c r="P2831" t="s">
        <v>34</v>
      </c>
      <c r="Q2831">
        <v>0</v>
      </c>
      <c r="R2831" s="5" t="str">
        <f>IF(ISNA(VLOOKUP($J2831,STOK_AWAL,15,0)),"",VLOOKUP($J2831,STOK_AWAL,15,0))</f>
        <v/>
      </c>
      <c r="S2831" s="6">
        <v>0</v>
      </c>
      <c r="T2831" s="6">
        <v>0</v>
      </c>
      <c r="V2831" t="str">
        <f>IFERROR(INDEX('3.Stok Awal'!A2831:A7826,MATCH('4.Sell to Trade'!J2831,'3.Stok Awal'!D2831:D7826,0)),"")</f>
        <v/>
      </c>
    </row>
    <row r="2832" spans="1:22" x14ac:dyDescent="0.25">
      <c r="A2832" s="15" t="str">
        <f t="shared" si="358"/>
        <v/>
      </c>
      <c r="D2832" s="5" t="str">
        <f t="shared" si="352"/>
        <v/>
      </c>
      <c r="E2832" s="5" t="str">
        <f t="shared" si="353"/>
        <v/>
      </c>
      <c r="F2832" s="5" t="str">
        <f t="shared" si="354"/>
        <v/>
      </c>
      <c r="G2832" s="5" t="str">
        <f t="shared" si="355"/>
        <v/>
      </c>
      <c r="I2832" s="5" t="str">
        <f t="shared" si="356"/>
        <v/>
      </c>
      <c r="K2832" s="5" t="str">
        <f t="shared" si="357"/>
        <v/>
      </c>
      <c r="L2832" s="5"/>
      <c r="N2832" s="4"/>
      <c r="O2832" s="4" t="str">
        <f t="shared" si="359"/>
        <v/>
      </c>
      <c r="P2832" t="s">
        <v>34</v>
      </c>
      <c r="Q2832">
        <v>0</v>
      </c>
      <c r="R2832" s="5" t="str">
        <f>IF(ISNA(VLOOKUP($J2832,STOK_AWAL,15,0)),"",VLOOKUP($J2832,STOK_AWAL,15,0))</f>
        <v/>
      </c>
      <c r="S2832" s="6">
        <v>0</v>
      </c>
      <c r="T2832" s="6">
        <v>0</v>
      </c>
      <c r="V2832" t="str">
        <f>IFERROR(INDEX('3.Stok Awal'!A2832:A7827,MATCH('4.Sell to Trade'!J2832,'3.Stok Awal'!D2832:D7827,0)),"")</f>
        <v/>
      </c>
    </row>
    <row r="2833" spans="1:22" x14ac:dyDescent="0.25">
      <c r="A2833" s="15" t="str">
        <f t="shared" si="358"/>
        <v/>
      </c>
      <c r="D2833" s="5" t="str">
        <f t="shared" si="352"/>
        <v/>
      </c>
      <c r="E2833" s="5" t="str">
        <f t="shared" si="353"/>
        <v/>
      </c>
      <c r="F2833" s="5" t="str">
        <f t="shared" si="354"/>
        <v/>
      </c>
      <c r="G2833" s="5" t="str">
        <f t="shared" si="355"/>
        <v/>
      </c>
      <c r="I2833" s="5" t="str">
        <f t="shared" si="356"/>
        <v/>
      </c>
      <c r="K2833" s="5" t="str">
        <f t="shared" si="357"/>
        <v/>
      </c>
      <c r="L2833" s="5"/>
      <c r="N2833" s="4"/>
      <c r="O2833" s="4" t="str">
        <f t="shared" si="359"/>
        <v/>
      </c>
      <c r="P2833" t="s">
        <v>34</v>
      </c>
      <c r="Q2833">
        <v>0</v>
      </c>
      <c r="R2833" s="5" t="str">
        <f>IF(ISNA(VLOOKUP($J2833,STOK_AWAL,15,0)),"",VLOOKUP($J2833,STOK_AWAL,15,0))</f>
        <v/>
      </c>
      <c r="S2833" s="6">
        <v>0</v>
      </c>
      <c r="T2833" s="6">
        <v>0</v>
      </c>
      <c r="V2833" t="str">
        <f>IFERROR(INDEX('3.Stok Awal'!A2833:A7828,MATCH('4.Sell to Trade'!J2833,'3.Stok Awal'!D2833:D7828,0)),"")</f>
        <v/>
      </c>
    </row>
    <row r="2834" spans="1:22" x14ac:dyDescent="0.25">
      <c r="A2834" s="15" t="str">
        <f t="shared" si="358"/>
        <v/>
      </c>
      <c r="D2834" s="5" t="str">
        <f t="shared" si="352"/>
        <v/>
      </c>
      <c r="E2834" s="5" t="str">
        <f t="shared" si="353"/>
        <v/>
      </c>
      <c r="F2834" s="5" t="str">
        <f t="shared" si="354"/>
        <v/>
      </c>
      <c r="G2834" s="5" t="str">
        <f t="shared" si="355"/>
        <v/>
      </c>
      <c r="I2834" s="5" t="str">
        <f t="shared" si="356"/>
        <v/>
      </c>
      <c r="K2834" s="5" t="str">
        <f t="shared" si="357"/>
        <v/>
      </c>
      <c r="L2834" s="5"/>
      <c r="N2834" s="4"/>
      <c r="O2834" s="4" t="str">
        <f t="shared" si="359"/>
        <v/>
      </c>
      <c r="P2834" t="s">
        <v>34</v>
      </c>
      <c r="Q2834">
        <v>0</v>
      </c>
      <c r="R2834" s="5" t="str">
        <f>IF(ISNA(VLOOKUP($J2834,STOK_AWAL,15,0)),"",VLOOKUP($J2834,STOK_AWAL,15,0))</f>
        <v/>
      </c>
      <c r="S2834" s="6">
        <v>0</v>
      </c>
      <c r="T2834" s="6">
        <v>0</v>
      </c>
      <c r="V2834" t="str">
        <f>IFERROR(INDEX('3.Stok Awal'!A2834:A7829,MATCH('4.Sell to Trade'!J2834,'3.Stok Awal'!D2834:D7829,0)),"")</f>
        <v/>
      </c>
    </row>
    <row r="2835" spans="1:22" x14ac:dyDescent="0.25">
      <c r="A2835" s="15" t="str">
        <f t="shared" si="358"/>
        <v/>
      </c>
      <c r="D2835" s="5" t="str">
        <f t="shared" si="352"/>
        <v/>
      </c>
      <c r="E2835" s="5" t="str">
        <f t="shared" si="353"/>
        <v/>
      </c>
      <c r="F2835" s="5" t="str">
        <f t="shared" si="354"/>
        <v/>
      </c>
      <c r="G2835" s="5" t="str">
        <f t="shared" si="355"/>
        <v/>
      </c>
      <c r="I2835" s="5" t="str">
        <f t="shared" si="356"/>
        <v/>
      </c>
      <c r="K2835" s="5" t="str">
        <f t="shared" si="357"/>
        <v/>
      </c>
      <c r="L2835" s="5"/>
      <c r="N2835" s="4"/>
      <c r="O2835" s="4" t="str">
        <f t="shared" si="359"/>
        <v/>
      </c>
      <c r="P2835" t="s">
        <v>34</v>
      </c>
      <c r="Q2835">
        <v>0</v>
      </c>
      <c r="R2835" s="5" t="str">
        <f>IF(ISNA(VLOOKUP($J2835,STOK_AWAL,15,0)),"",VLOOKUP($J2835,STOK_AWAL,15,0))</f>
        <v/>
      </c>
      <c r="S2835" s="6">
        <v>0</v>
      </c>
      <c r="T2835" s="6">
        <v>0</v>
      </c>
      <c r="V2835" t="str">
        <f>IFERROR(INDEX('3.Stok Awal'!A2835:A7830,MATCH('4.Sell to Trade'!J2835,'3.Stok Awal'!D2835:D7830,0)),"")</f>
        <v/>
      </c>
    </row>
    <row r="2836" spans="1:22" x14ac:dyDescent="0.25">
      <c r="A2836" s="15" t="str">
        <f t="shared" si="358"/>
        <v/>
      </c>
      <c r="D2836" s="5" t="str">
        <f t="shared" si="352"/>
        <v/>
      </c>
      <c r="E2836" s="5" t="str">
        <f t="shared" si="353"/>
        <v/>
      </c>
      <c r="F2836" s="5" t="str">
        <f t="shared" si="354"/>
        <v/>
      </c>
      <c r="G2836" s="5" t="str">
        <f t="shared" si="355"/>
        <v/>
      </c>
      <c r="I2836" s="5" t="str">
        <f t="shared" si="356"/>
        <v/>
      </c>
      <c r="K2836" s="5" t="str">
        <f t="shared" si="357"/>
        <v/>
      </c>
      <c r="L2836" s="5"/>
      <c r="N2836" s="4"/>
      <c r="O2836" s="4" t="str">
        <f t="shared" si="359"/>
        <v/>
      </c>
      <c r="P2836" t="s">
        <v>34</v>
      </c>
      <c r="Q2836">
        <v>0</v>
      </c>
      <c r="R2836" s="5" t="str">
        <f>IF(ISNA(VLOOKUP($J2836,STOK_AWAL,15,0)),"",VLOOKUP($J2836,STOK_AWAL,15,0))</f>
        <v/>
      </c>
      <c r="S2836" s="6">
        <v>0</v>
      </c>
      <c r="T2836" s="6">
        <v>0</v>
      </c>
      <c r="V2836" t="str">
        <f>IFERROR(INDEX('3.Stok Awal'!A2836:A7831,MATCH('4.Sell to Trade'!J2836,'3.Stok Awal'!D2836:D7831,0)),"")</f>
        <v/>
      </c>
    </row>
    <row r="2837" spans="1:22" x14ac:dyDescent="0.25">
      <c r="A2837" s="15" t="str">
        <f t="shared" si="358"/>
        <v/>
      </c>
      <c r="D2837" s="5" t="str">
        <f t="shared" si="352"/>
        <v/>
      </c>
      <c r="E2837" s="5" t="str">
        <f t="shared" si="353"/>
        <v/>
      </c>
      <c r="F2837" s="5" t="str">
        <f t="shared" si="354"/>
        <v/>
      </c>
      <c r="G2837" s="5" t="str">
        <f t="shared" si="355"/>
        <v/>
      </c>
      <c r="I2837" s="5" t="str">
        <f t="shared" si="356"/>
        <v/>
      </c>
      <c r="K2837" s="5" t="str">
        <f t="shared" si="357"/>
        <v/>
      </c>
      <c r="L2837" s="5"/>
      <c r="N2837" s="4"/>
      <c r="O2837" s="4" t="str">
        <f t="shared" si="359"/>
        <v/>
      </c>
      <c r="P2837" t="s">
        <v>34</v>
      </c>
      <c r="Q2837">
        <v>0</v>
      </c>
      <c r="R2837" s="5" t="str">
        <f>IF(ISNA(VLOOKUP($J2837,STOK_AWAL,15,0)),"",VLOOKUP($J2837,STOK_AWAL,15,0))</f>
        <v/>
      </c>
      <c r="S2837" s="6">
        <v>0</v>
      </c>
      <c r="T2837" s="6">
        <v>0</v>
      </c>
      <c r="V2837" t="str">
        <f>IFERROR(INDEX('3.Stok Awal'!A2837:A7832,MATCH('4.Sell to Trade'!J2837,'3.Stok Awal'!D2837:D7832,0)),"")</f>
        <v/>
      </c>
    </row>
    <row r="2838" spans="1:22" x14ac:dyDescent="0.25">
      <c r="A2838" s="15" t="str">
        <f t="shared" si="358"/>
        <v/>
      </c>
      <c r="D2838" s="5" t="str">
        <f t="shared" si="352"/>
        <v/>
      </c>
      <c r="E2838" s="5" t="str">
        <f t="shared" si="353"/>
        <v/>
      </c>
      <c r="F2838" s="5" t="str">
        <f t="shared" si="354"/>
        <v/>
      </c>
      <c r="G2838" s="5" t="str">
        <f t="shared" si="355"/>
        <v/>
      </c>
      <c r="I2838" s="5" t="str">
        <f t="shared" si="356"/>
        <v/>
      </c>
      <c r="K2838" s="5" t="str">
        <f t="shared" si="357"/>
        <v/>
      </c>
      <c r="L2838" s="5"/>
      <c r="N2838" s="4"/>
      <c r="O2838" s="4" t="str">
        <f t="shared" si="359"/>
        <v/>
      </c>
      <c r="P2838" t="s">
        <v>34</v>
      </c>
      <c r="Q2838">
        <v>0</v>
      </c>
      <c r="R2838" s="5" t="str">
        <f>IF(ISNA(VLOOKUP($J2838,STOK_AWAL,15,0)),"",VLOOKUP($J2838,STOK_AWAL,15,0))</f>
        <v/>
      </c>
      <c r="S2838" s="6">
        <v>0</v>
      </c>
      <c r="T2838" s="6">
        <v>0</v>
      </c>
      <c r="V2838" t="str">
        <f>IFERROR(INDEX('3.Stok Awal'!A2838:A7833,MATCH('4.Sell to Trade'!J2838,'3.Stok Awal'!D2838:D7833,0)),"")</f>
        <v/>
      </c>
    </row>
    <row r="2839" spans="1:22" x14ac:dyDescent="0.25">
      <c r="A2839" s="15" t="str">
        <f t="shared" si="358"/>
        <v/>
      </c>
      <c r="D2839" s="5" t="str">
        <f t="shared" si="352"/>
        <v/>
      </c>
      <c r="E2839" s="5" t="str">
        <f t="shared" si="353"/>
        <v/>
      </c>
      <c r="F2839" s="5" t="str">
        <f t="shared" si="354"/>
        <v/>
      </c>
      <c r="G2839" s="5" t="str">
        <f t="shared" si="355"/>
        <v/>
      </c>
      <c r="I2839" s="5" t="str">
        <f t="shared" si="356"/>
        <v/>
      </c>
      <c r="K2839" s="5" t="str">
        <f t="shared" si="357"/>
        <v/>
      </c>
      <c r="L2839" s="5"/>
      <c r="N2839" s="4"/>
      <c r="O2839" s="4" t="str">
        <f t="shared" si="359"/>
        <v/>
      </c>
      <c r="P2839" t="s">
        <v>34</v>
      </c>
      <c r="Q2839">
        <v>0</v>
      </c>
      <c r="R2839" s="5" t="str">
        <f>IF(ISNA(VLOOKUP($J2839,STOK_AWAL,15,0)),"",VLOOKUP($J2839,STOK_AWAL,15,0))</f>
        <v/>
      </c>
      <c r="S2839" s="6">
        <v>0</v>
      </c>
      <c r="T2839" s="6">
        <v>0</v>
      </c>
      <c r="V2839" t="str">
        <f>IFERROR(INDEX('3.Stok Awal'!A2839:A7834,MATCH('4.Sell to Trade'!J2839,'3.Stok Awal'!D2839:D7834,0)),"")</f>
        <v/>
      </c>
    </row>
    <row r="2840" spans="1:22" x14ac:dyDescent="0.25">
      <c r="A2840" s="15" t="str">
        <f t="shared" si="358"/>
        <v/>
      </c>
      <c r="D2840" s="5" t="str">
        <f t="shared" si="352"/>
        <v/>
      </c>
      <c r="E2840" s="5" t="str">
        <f t="shared" si="353"/>
        <v/>
      </c>
      <c r="F2840" s="5" t="str">
        <f t="shared" si="354"/>
        <v/>
      </c>
      <c r="G2840" s="5" t="str">
        <f t="shared" si="355"/>
        <v/>
      </c>
      <c r="I2840" s="5" t="str">
        <f t="shared" si="356"/>
        <v/>
      </c>
      <c r="K2840" s="5" t="str">
        <f t="shared" si="357"/>
        <v/>
      </c>
      <c r="L2840" s="5"/>
      <c r="N2840" s="4"/>
      <c r="O2840" s="4" t="str">
        <f t="shared" si="359"/>
        <v/>
      </c>
      <c r="P2840" t="s">
        <v>34</v>
      </c>
      <c r="Q2840">
        <v>0</v>
      </c>
      <c r="R2840" s="5" t="str">
        <f>IF(ISNA(VLOOKUP($J2840,STOK_AWAL,15,0)),"",VLOOKUP($J2840,STOK_AWAL,15,0))</f>
        <v/>
      </c>
      <c r="S2840" s="6">
        <v>0</v>
      </c>
      <c r="T2840" s="6">
        <v>0</v>
      </c>
      <c r="V2840" t="str">
        <f>IFERROR(INDEX('3.Stok Awal'!A2840:A7835,MATCH('4.Sell to Trade'!J2840,'3.Stok Awal'!D2840:D7835,0)),"")</f>
        <v/>
      </c>
    </row>
    <row r="2841" spans="1:22" x14ac:dyDescent="0.25">
      <c r="A2841" s="15" t="str">
        <f t="shared" si="358"/>
        <v/>
      </c>
      <c r="D2841" s="5" t="str">
        <f t="shared" si="352"/>
        <v/>
      </c>
      <c r="E2841" s="5" t="str">
        <f t="shared" si="353"/>
        <v/>
      </c>
      <c r="F2841" s="5" t="str">
        <f t="shared" si="354"/>
        <v/>
      </c>
      <c r="G2841" s="5" t="str">
        <f t="shared" si="355"/>
        <v/>
      </c>
      <c r="I2841" s="5" t="str">
        <f t="shared" si="356"/>
        <v/>
      </c>
      <c r="K2841" s="5" t="str">
        <f t="shared" si="357"/>
        <v/>
      </c>
      <c r="L2841" s="5"/>
      <c r="N2841" s="4"/>
      <c r="O2841" s="4" t="str">
        <f t="shared" si="359"/>
        <v/>
      </c>
      <c r="P2841" t="s">
        <v>34</v>
      </c>
      <c r="Q2841">
        <v>0</v>
      </c>
      <c r="R2841" s="5" t="str">
        <f>IF(ISNA(VLOOKUP($J2841,STOK_AWAL,15,0)),"",VLOOKUP($J2841,STOK_AWAL,15,0))</f>
        <v/>
      </c>
      <c r="S2841" s="6">
        <v>0</v>
      </c>
      <c r="T2841" s="6">
        <v>0</v>
      </c>
      <c r="V2841" t="str">
        <f>IFERROR(INDEX('3.Stok Awal'!A2841:A7836,MATCH('4.Sell to Trade'!J2841,'3.Stok Awal'!D2841:D7836,0)),"")</f>
        <v/>
      </c>
    </row>
    <row r="2842" spans="1:22" x14ac:dyDescent="0.25">
      <c r="A2842" s="15" t="str">
        <f t="shared" si="358"/>
        <v/>
      </c>
      <c r="D2842" s="5" t="str">
        <f t="shared" si="352"/>
        <v/>
      </c>
      <c r="E2842" s="5" t="str">
        <f t="shared" si="353"/>
        <v/>
      </c>
      <c r="F2842" s="5" t="str">
        <f t="shared" si="354"/>
        <v/>
      </c>
      <c r="G2842" s="5" t="str">
        <f t="shared" si="355"/>
        <v/>
      </c>
      <c r="I2842" s="5" t="str">
        <f t="shared" si="356"/>
        <v/>
      </c>
      <c r="K2842" s="5" t="str">
        <f t="shared" si="357"/>
        <v/>
      </c>
      <c r="L2842" s="5"/>
      <c r="N2842" s="4"/>
      <c r="O2842" s="4" t="str">
        <f t="shared" si="359"/>
        <v/>
      </c>
      <c r="P2842" t="s">
        <v>34</v>
      </c>
      <c r="Q2842">
        <v>0</v>
      </c>
      <c r="R2842" s="5" t="str">
        <f>IF(ISNA(VLOOKUP($J2842,STOK_AWAL,15,0)),"",VLOOKUP($J2842,STOK_AWAL,15,0))</f>
        <v/>
      </c>
      <c r="S2842" s="6">
        <v>0</v>
      </c>
      <c r="T2842" s="6">
        <v>0</v>
      </c>
      <c r="V2842" t="str">
        <f>IFERROR(INDEX('3.Stok Awal'!A2842:A7837,MATCH('4.Sell to Trade'!J2842,'3.Stok Awal'!D2842:D7837,0)),"")</f>
        <v/>
      </c>
    </row>
    <row r="2843" spans="1:22" x14ac:dyDescent="0.25">
      <c r="A2843" s="15" t="str">
        <f t="shared" si="358"/>
        <v/>
      </c>
      <c r="D2843" s="5" t="str">
        <f t="shared" si="352"/>
        <v/>
      </c>
      <c r="E2843" s="5" t="str">
        <f t="shared" si="353"/>
        <v/>
      </c>
      <c r="F2843" s="5" t="str">
        <f t="shared" si="354"/>
        <v/>
      </c>
      <c r="G2843" s="5" t="str">
        <f t="shared" si="355"/>
        <v/>
      </c>
      <c r="I2843" s="5" t="str">
        <f t="shared" si="356"/>
        <v/>
      </c>
      <c r="K2843" s="5" t="str">
        <f t="shared" si="357"/>
        <v/>
      </c>
      <c r="L2843" s="5"/>
      <c r="N2843" s="4"/>
      <c r="O2843" s="4" t="str">
        <f t="shared" si="359"/>
        <v/>
      </c>
      <c r="P2843" t="s">
        <v>34</v>
      </c>
      <c r="Q2843">
        <v>0</v>
      </c>
      <c r="R2843" s="5" t="str">
        <f>IF(ISNA(VLOOKUP($J2843,STOK_AWAL,15,0)),"",VLOOKUP($J2843,STOK_AWAL,15,0))</f>
        <v/>
      </c>
      <c r="S2843" s="6">
        <v>0</v>
      </c>
      <c r="T2843" s="6">
        <v>0</v>
      </c>
      <c r="V2843" t="str">
        <f>IFERROR(INDEX('3.Stok Awal'!A2843:A7838,MATCH('4.Sell to Trade'!J2843,'3.Stok Awal'!D2843:D7838,0)),"")</f>
        <v/>
      </c>
    </row>
    <row r="2844" spans="1:22" x14ac:dyDescent="0.25">
      <c r="A2844" s="15" t="str">
        <f t="shared" si="358"/>
        <v/>
      </c>
      <c r="D2844" s="5" t="str">
        <f t="shared" si="352"/>
        <v/>
      </c>
      <c r="E2844" s="5" t="str">
        <f t="shared" si="353"/>
        <v/>
      </c>
      <c r="F2844" s="5" t="str">
        <f t="shared" si="354"/>
        <v/>
      </c>
      <c r="G2844" s="5" t="str">
        <f t="shared" si="355"/>
        <v/>
      </c>
      <c r="I2844" s="5" t="str">
        <f t="shared" si="356"/>
        <v/>
      </c>
      <c r="K2844" s="5" t="str">
        <f t="shared" si="357"/>
        <v/>
      </c>
      <c r="L2844" s="5"/>
      <c r="N2844" s="4"/>
      <c r="O2844" s="4" t="str">
        <f t="shared" si="359"/>
        <v/>
      </c>
      <c r="P2844" t="s">
        <v>34</v>
      </c>
      <c r="Q2844">
        <v>0</v>
      </c>
      <c r="R2844" s="5" t="str">
        <f>IF(ISNA(VLOOKUP($J2844,STOK_AWAL,15,0)),"",VLOOKUP($J2844,STOK_AWAL,15,0))</f>
        <v/>
      </c>
      <c r="S2844" s="6">
        <v>0</v>
      </c>
      <c r="T2844" s="6">
        <v>0</v>
      </c>
      <c r="V2844" t="str">
        <f>IFERROR(INDEX('3.Stok Awal'!A2844:A7839,MATCH('4.Sell to Trade'!J2844,'3.Stok Awal'!D2844:D7839,0)),"")</f>
        <v/>
      </c>
    </row>
    <row r="2845" spans="1:22" x14ac:dyDescent="0.25">
      <c r="A2845" s="15" t="str">
        <f t="shared" si="358"/>
        <v/>
      </c>
      <c r="D2845" s="5" t="str">
        <f t="shared" si="352"/>
        <v/>
      </c>
      <c r="E2845" s="5" t="str">
        <f t="shared" si="353"/>
        <v/>
      </c>
      <c r="F2845" s="5" t="str">
        <f t="shared" si="354"/>
        <v/>
      </c>
      <c r="G2845" s="5" t="str">
        <f t="shared" si="355"/>
        <v/>
      </c>
      <c r="I2845" s="5" t="str">
        <f t="shared" si="356"/>
        <v/>
      </c>
      <c r="K2845" s="5" t="str">
        <f t="shared" si="357"/>
        <v/>
      </c>
      <c r="L2845" s="5"/>
      <c r="N2845" s="4"/>
      <c r="O2845" s="4" t="str">
        <f t="shared" si="359"/>
        <v/>
      </c>
      <c r="P2845" t="s">
        <v>34</v>
      </c>
      <c r="Q2845">
        <v>0</v>
      </c>
      <c r="R2845" s="5" t="str">
        <f>IF(ISNA(VLOOKUP($J2845,STOK_AWAL,15,0)),"",VLOOKUP($J2845,STOK_AWAL,15,0))</f>
        <v/>
      </c>
      <c r="S2845" s="6">
        <v>0</v>
      </c>
      <c r="T2845" s="6">
        <v>0</v>
      </c>
      <c r="V2845" t="str">
        <f>IFERROR(INDEX('3.Stok Awal'!A2845:A7840,MATCH('4.Sell to Trade'!J2845,'3.Stok Awal'!D2845:D7840,0)),"")</f>
        <v/>
      </c>
    </row>
    <row r="2846" spans="1:22" x14ac:dyDescent="0.25">
      <c r="A2846" s="15" t="str">
        <f t="shared" si="358"/>
        <v/>
      </c>
      <c r="D2846" s="5" t="str">
        <f t="shared" si="352"/>
        <v/>
      </c>
      <c r="E2846" s="5" t="str">
        <f t="shared" si="353"/>
        <v/>
      </c>
      <c r="F2846" s="5" t="str">
        <f t="shared" si="354"/>
        <v/>
      </c>
      <c r="G2846" s="5" t="str">
        <f t="shared" si="355"/>
        <v/>
      </c>
      <c r="I2846" s="5" t="str">
        <f t="shared" si="356"/>
        <v/>
      </c>
      <c r="K2846" s="5" t="str">
        <f t="shared" si="357"/>
        <v/>
      </c>
      <c r="L2846" s="5"/>
      <c r="N2846" s="4"/>
      <c r="O2846" s="4" t="str">
        <f t="shared" si="359"/>
        <v/>
      </c>
      <c r="P2846" t="s">
        <v>34</v>
      </c>
      <c r="Q2846">
        <v>0</v>
      </c>
      <c r="R2846" s="5" t="str">
        <f>IF(ISNA(VLOOKUP($J2846,STOK_AWAL,15,0)),"",VLOOKUP($J2846,STOK_AWAL,15,0))</f>
        <v/>
      </c>
      <c r="S2846" s="6">
        <v>0</v>
      </c>
      <c r="T2846" s="6">
        <v>0</v>
      </c>
      <c r="V2846" t="str">
        <f>IFERROR(INDEX('3.Stok Awal'!A2846:A7841,MATCH('4.Sell to Trade'!J2846,'3.Stok Awal'!D2846:D7841,0)),"")</f>
        <v/>
      </c>
    </row>
    <row r="2847" spans="1:22" x14ac:dyDescent="0.25">
      <c r="A2847" s="15" t="str">
        <f t="shared" si="358"/>
        <v/>
      </c>
      <c r="D2847" s="5" t="str">
        <f t="shared" si="352"/>
        <v/>
      </c>
      <c r="E2847" s="5" t="str">
        <f t="shared" si="353"/>
        <v/>
      </c>
      <c r="F2847" s="5" t="str">
        <f t="shared" si="354"/>
        <v/>
      </c>
      <c r="G2847" s="5" t="str">
        <f t="shared" si="355"/>
        <v/>
      </c>
      <c r="I2847" s="5" t="str">
        <f t="shared" si="356"/>
        <v/>
      </c>
      <c r="K2847" s="5" t="str">
        <f t="shared" si="357"/>
        <v/>
      </c>
      <c r="L2847" s="5"/>
      <c r="N2847" s="4"/>
      <c r="O2847" s="4" t="str">
        <f t="shared" si="359"/>
        <v/>
      </c>
      <c r="P2847" t="s">
        <v>34</v>
      </c>
      <c r="Q2847">
        <v>0</v>
      </c>
      <c r="R2847" s="5" t="str">
        <f>IF(ISNA(VLOOKUP($J2847,STOK_AWAL,15,0)),"",VLOOKUP($J2847,STOK_AWAL,15,0))</f>
        <v/>
      </c>
      <c r="S2847" s="6">
        <v>0</v>
      </c>
      <c r="T2847" s="6">
        <v>0</v>
      </c>
      <c r="V2847" t="str">
        <f>IFERROR(INDEX('3.Stok Awal'!A2847:A7842,MATCH('4.Sell to Trade'!J2847,'3.Stok Awal'!D2847:D7842,0)),"")</f>
        <v/>
      </c>
    </row>
    <row r="2848" spans="1:22" x14ac:dyDescent="0.25">
      <c r="A2848" s="15" t="str">
        <f t="shared" si="358"/>
        <v/>
      </c>
      <c r="D2848" s="5" t="str">
        <f t="shared" si="352"/>
        <v/>
      </c>
      <c r="E2848" s="5" t="str">
        <f t="shared" si="353"/>
        <v/>
      </c>
      <c r="F2848" s="5" t="str">
        <f t="shared" si="354"/>
        <v/>
      </c>
      <c r="G2848" s="5" t="str">
        <f t="shared" si="355"/>
        <v/>
      </c>
      <c r="I2848" s="5" t="str">
        <f t="shared" si="356"/>
        <v/>
      </c>
      <c r="K2848" s="5" t="str">
        <f t="shared" si="357"/>
        <v/>
      </c>
      <c r="L2848" s="5"/>
      <c r="N2848" s="4"/>
      <c r="O2848" s="4" t="str">
        <f t="shared" si="359"/>
        <v/>
      </c>
      <c r="P2848" t="s">
        <v>34</v>
      </c>
      <c r="Q2848">
        <v>0</v>
      </c>
      <c r="R2848" s="5" t="str">
        <f>IF(ISNA(VLOOKUP($J2848,STOK_AWAL,15,0)),"",VLOOKUP($J2848,STOK_AWAL,15,0))</f>
        <v/>
      </c>
      <c r="S2848" s="6">
        <v>0</v>
      </c>
      <c r="T2848" s="6">
        <v>0</v>
      </c>
      <c r="V2848" t="str">
        <f>IFERROR(INDEX('3.Stok Awal'!A2848:A7843,MATCH('4.Sell to Trade'!J2848,'3.Stok Awal'!D2848:D7843,0)),"")</f>
        <v/>
      </c>
    </row>
    <row r="2849" spans="1:22" x14ac:dyDescent="0.25">
      <c r="A2849" s="15" t="str">
        <f t="shared" si="358"/>
        <v/>
      </c>
      <c r="D2849" s="5" t="str">
        <f t="shared" si="352"/>
        <v/>
      </c>
      <c r="E2849" s="5" t="str">
        <f t="shared" si="353"/>
        <v/>
      </c>
      <c r="F2849" s="5" t="str">
        <f t="shared" si="354"/>
        <v/>
      </c>
      <c r="G2849" s="5" t="str">
        <f t="shared" si="355"/>
        <v/>
      </c>
      <c r="I2849" s="5" t="str">
        <f t="shared" si="356"/>
        <v/>
      </c>
      <c r="K2849" s="5" t="str">
        <f t="shared" si="357"/>
        <v/>
      </c>
      <c r="L2849" s="5"/>
      <c r="N2849" s="4"/>
      <c r="O2849" s="4" t="str">
        <f t="shared" si="359"/>
        <v/>
      </c>
      <c r="P2849" t="s">
        <v>34</v>
      </c>
      <c r="Q2849">
        <v>0</v>
      </c>
      <c r="R2849" s="5" t="str">
        <f>IF(ISNA(VLOOKUP($J2849,STOK_AWAL,15,0)),"",VLOOKUP($J2849,STOK_AWAL,15,0))</f>
        <v/>
      </c>
      <c r="S2849" s="6">
        <v>0</v>
      </c>
      <c r="T2849" s="6">
        <v>0</v>
      </c>
      <c r="V2849" t="str">
        <f>IFERROR(INDEX('3.Stok Awal'!A2849:A7844,MATCH('4.Sell to Trade'!J2849,'3.Stok Awal'!D2849:D7844,0)),"")</f>
        <v/>
      </c>
    </row>
    <row r="2850" spans="1:22" x14ac:dyDescent="0.25">
      <c r="A2850" s="15" t="str">
        <f t="shared" si="358"/>
        <v/>
      </c>
      <c r="D2850" s="5" t="str">
        <f t="shared" si="352"/>
        <v/>
      </c>
      <c r="E2850" s="5" t="str">
        <f t="shared" si="353"/>
        <v/>
      </c>
      <c r="F2850" s="5" t="str">
        <f t="shared" si="354"/>
        <v/>
      </c>
      <c r="G2850" s="5" t="str">
        <f t="shared" si="355"/>
        <v/>
      </c>
      <c r="I2850" s="5" t="str">
        <f t="shared" si="356"/>
        <v/>
      </c>
      <c r="K2850" s="5" t="str">
        <f t="shared" si="357"/>
        <v/>
      </c>
      <c r="L2850" s="5"/>
      <c r="N2850" s="4"/>
      <c r="O2850" s="4" t="str">
        <f t="shared" si="359"/>
        <v/>
      </c>
      <c r="P2850" t="s">
        <v>34</v>
      </c>
      <c r="Q2850">
        <v>0</v>
      </c>
      <c r="R2850" s="5" t="str">
        <f>IF(ISNA(VLOOKUP($J2850,STOK_AWAL,15,0)),"",VLOOKUP($J2850,STOK_AWAL,15,0))</f>
        <v/>
      </c>
      <c r="S2850" s="6">
        <v>0</v>
      </c>
      <c r="T2850" s="6">
        <v>0</v>
      </c>
      <c r="V2850" t="str">
        <f>IFERROR(INDEX('3.Stok Awal'!A2850:A7845,MATCH('4.Sell to Trade'!J2850,'3.Stok Awal'!D2850:D7845,0)),"")</f>
        <v/>
      </c>
    </row>
    <row r="2851" spans="1:22" x14ac:dyDescent="0.25">
      <c r="A2851" s="15" t="str">
        <f t="shared" si="358"/>
        <v/>
      </c>
      <c r="D2851" s="5" t="str">
        <f t="shared" si="352"/>
        <v/>
      </c>
      <c r="E2851" s="5" t="str">
        <f t="shared" si="353"/>
        <v/>
      </c>
      <c r="F2851" s="5" t="str">
        <f t="shared" si="354"/>
        <v/>
      </c>
      <c r="G2851" s="5" t="str">
        <f t="shared" si="355"/>
        <v/>
      </c>
      <c r="I2851" s="5" t="str">
        <f t="shared" si="356"/>
        <v/>
      </c>
      <c r="K2851" s="5" t="str">
        <f t="shared" si="357"/>
        <v/>
      </c>
      <c r="L2851" s="5"/>
      <c r="N2851" s="4"/>
      <c r="O2851" s="4" t="str">
        <f t="shared" si="359"/>
        <v/>
      </c>
      <c r="P2851" t="s">
        <v>34</v>
      </c>
      <c r="Q2851">
        <v>0</v>
      </c>
      <c r="R2851" s="5" t="str">
        <f>IF(ISNA(VLOOKUP($J2851,STOK_AWAL,15,0)),"",VLOOKUP($J2851,STOK_AWAL,15,0))</f>
        <v/>
      </c>
      <c r="S2851" s="6">
        <v>0</v>
      </c>
      <c r="T2851" s="6">
        <v>0</v>
      </c>
      <c r="V2851" t="str">
        <f>IFERROR(INDEX('3.Stok Awal'!A2851:A7846,MATCH('4.Sell to Trade'!J2851,'3.Stok Awal'!D2851:D7846,0)),"")</f>
        <v/>
      </c>
    </row>
    <row r="2852" spans="1:22" x14ac:dyDescent="0.25">
      <c r="A2852" s="15" t="str">
        <f t="shared" si="358"/>
        <v/>
      </c>
      <c r="D2852" s="5" t="str">
        <f t="shared" si="352"/>
        <v/>
      </c>
      <c r="E2852" s="5" t="str">
        <f t="shared" si="353"/>
        <v/>
      </c>
      <c r="F2852" s="5" t="str">
        <f t="shared" si="354"/>
        <v/>
      </c>
      <c r="G2852" s="5" t="str">
        <f t="shared" si="355"/>
        <v/>
      </c>
      <c r="I2852" s="5" t="str">
        <f t="shared" si="356"/>
        <v/>
      </c>
      <c r="K2852" s="5" t="str">
        <f t="shared" si="357"/>
        <v/>
      </c>
      <c r="L2852" s="5"/>
      <c r="N2852" s="4"/>
      <c r="O2852" s="4" t="str">
        <f t="shared" si="359"/>
        <v/>
      </c>
      <c r="P2852" t="s">
        <v>34</v>
      </c>
      <c r="Q2852">
        <v>0</v>
      </c>
      <c r="R2852" s="5" t="str">
        <f>IF(ISNA(VLOOKUP($J2852,STOK_AWAL,15,0)),"",VLOOKUP($J2852,STOK_AWAL,15,0))</f>
        <v/>
      </c>
      <c r="S2852" s="6">
        <v>0</v>
      </c>
      <c r="T2852" s="6">
        <v>0</v>
      </c>
      <c r="V2852" t="str">
        <f>IFERROR(INDEX('3.Stok Awal'!A2852:A7847,MATCH('4.Sell to Trade'!J2852,'3.Stok Awal'!D2852:D7847,0)),"")</f>
        <v/>
      </c>
    </row>
    <row r="2853" spans="1:22" x14ac:dyDescent="0.25">
      <c r="A2853" s="15" t="str">
        <f t="shared" si="358"/>
        <v/>
      </c>
      <c r="D2853" s="5" t="str">
        <f t="shared" si="352"/>
        <v/>
      </c>
      <c r="E2853" s="5" t="str">
        <f t="shared" si="353"/>
        <v/>
      </c>
      <c r="F2853" s="5" t="str">
        <f t="shared" si="354"/>
        <v/>
      </c>
      <c r="G2853" s="5" t="str">
        <f t="shared" si="355"/>
        <v/>
      </c>
      <c r="I2853" s="5" t="str">
        <f t="shared" si="356"/>
        <v/>
      </c>
      <c r="K2853" s="5" t="str">
        <f t="shared" si="357"/>
        <v/>
      </c>
      <c r="L2853" s="5"/>
      <c r="N2853" s="4"/>
      <c r="O2853" s="4" t="str">
        <f t="shared" si="359"/>
        <v/>
      </c>
      <c r="P2853" t="s">
        <v>34</v>
      </c>
      <c r="Q2853">
        <v>0</v>
      </c>
      <c r="R2853" s="5" t="str">
        <f>IF(ISNA(VLOOKUP($J2853,STOK_AWAL,15,0)),"",VLOOKUP($J2853,STOK_AWAL,15,0))</f>
        <v/>
      </c>
      <c r="S2853" s="6">
        <v>0</v>
      </c>
      <c r="T2853" s="6">
        <v>0</v>
      </c>
      <c r="V2853" t="str">
        <f>IFERROR(INDEX('3.Stok Awal'!A2853:A7848,MATCH('4.Sell to Trade'!J2853,'3.Stok Awal'!D2853:D7848,0)),"")</f>
        <v/>
      </c>
    </row>
    <row r="2854" spans="1:22" x14ac:dyDescent="0.25">
      <c r="A2854" s="15" t="str">
        <f t="shared" si="358"/>
        <v/>
      </c>
      <c r="D2854" s="5" t="str">
        <f t="shared" si="352"/>
        <v/>
      </c>
      <c r="E2854" s="5" t="str">
        <f t="shared" si="353"/>
        <v/>
      </c>
      <c r="F2854" s="5" t="str">
        <f t="shared" si="354"/>
        <v/>
      </c>
      <c r="G2854" s="5" t="str">
        <f t="shared" si="355"/>
        <v/>
      </c>
      <c r="I2854" s="5" t="str">
        <f t="shared" si="356"/>
        <v/>
      </c>
      <c r="K2854" s="5" t="str">
        <f t="shared" si="357"/>
        <v/>
      </c>
      <c r="L2854" s="5"/>
      <c r="N2854" s="4"/>
      <c r="O2854" s="4" t="str">
        <f t="shared" si="359"/>
        <v/>
      </c>
      <c r="P2854" t="s">
        <v>34</v>
      </c>
      <c r="Q2854">
        <v>0</v>
      </c>
      <c r="R2854" s="5" t="str">
        <f>IF(ISNA(VLOOKUP($J2854,STOK_AWAL,15,0)),"",VLOOKUP($J2854,STOK_AWAL,15,0))</f>
        <v/>
      </c>
      <c r="S2854" s="6">
        <v>0</v>
      </c>
      <c r="T2854" s="6">
        <v>0</v>
      </c>
      <c r="V2854" t="str">
        <f>IFERROR(INDEX('3.Stok Awal'!A2854:A7849,MATCH('4.Sell to Trade'!J2854,'3.Stok Awal'!D2854:D7849,0)),"")</f>
        <v/>
      </c>
    </row>
    <row r="2855" spans="1:22" x14ac:dyDescent="0.25">
      <c r="A2855" s="15" t="str">
        <f t="shared" si="358"/>
        <v/>
      </c>
      <c r="D2855" s="5" t="str">
        <f t="shared" si="352"/>
        <v/>
      </c>
      <c r="E2855" s="5" t="str">
        <f t="shared" si="353"/>
        <v/>
      </c>
      <c r="F2855" s="5" t="str">
        <f t="shared" si="354"/>
        <v/>
      </c>
      <c r="G2855" s="5" t="str">
        <f t="shared" si="355"/>
        <v/>
      </c>
      <c r="I2855" s="5" t="str">
        <f t="shared" si="356"/>
        <v/>
      </c>
      <c r="K2855" s="5" t="str">
        <f t="shared" si="357"/>
        <v/>
      </c>
      <c r="L2855" s="5"/>
      <c r="N2855" s="4"/>
      <c r="O2855" s="4" t="str">
        <f t="shared" si="359"/>
        <v/>
      </c>
      <c r="P2855" t="s">
        <v>34</v>
      </c>
      <c r="Q2855">
        <v>0</v>
      </c>
      <c r="R2855" s="5" t="str">
        <f>IF(ISNA(VLOOKUP($J2855,STOK_AWAL,15,0)),"",VLOOKUP($J2855,STOK_AWAL,15,0))</f>
        <v/>
      </c>
      <c r="S2855" s="6">
        <v>0</v>
      </c>
      <c r="T2855" s="6">
        <v>0</v>
      </c>
      <c r="V2855" t="str">
        <f>IFERROR(INDEX('3.Stok Awal'!A2855:A7850,MATCH('4.Sell to Trade'!J2855,'3.Stok Awal'!D2855:D7850,0)),"")</f>
        <v/>
      </c>
    </row>
    <row r="2856" spans="1:22" x14ac:dyDescent="0.25">
      <c r="A2856" s="15" t="str">
        <f t="shared" si="358"/>
        <v/>
      </c>
      <c r="D2856" s="5" t="str">
        <f t="shared" si="352"/>
        <v/>
      </c>
      <c r="E2856" s="5" t="str">
        <f t="shared" si="353"/>
        <v/>
      </c>
      <c r="F2856" s="5" t="str">
        <f t="shared" si="354"/>
        <v/>
      </c>
      <c r="G2856" s="5" t="str">
        <f t="shared" si="355"/>
        <v/>
      </c>
      <c r="I2856" s="5" t="str">
        <f t="shared" si="356"/>
        <v/>
      </c>
      <c r="K2856" s="5" t="str">
        <f t="shared" si="357"/>
        <v/>
      </c>
      <c r="L2856" s="5"/>
      <c r="N2856" s="4"/>
      <c r="O2856" s="4" t="str">
        <f t="shared" si="359"/>
        <v/>
      </c>
      <c r="P2856" t="s">
        <v>34</v>
      </c>
      <c r="Q2856">
        <v>0</v>
      </c>
      <c r="R2856" s="5" t="str">
        <f>IF(ISNA(VLOOKUP($J2856,STOK_AWAL,15,0)),"",VLOOKUP($J2856,STOK_AWAL,15,0))</f>
        <v/>
      </c>
      <c r="S2856" s="6">
        <v>0</v>
      </c>
      <c r="T2856" s="6">
        <v>0</v>
      </c>
      <c r="V2856" t="str">
        <f>IFERROR(INDEX('3.Stok Awal'!A2856:A7851,MATCH('4.Sell to Trade'!J2856,'3.Stok Awal'!D2856:D7851,0)),"")</f>
        <v/>
      </c>
    </row>
    <row r="2857" spans="1:22" x14ac:dyDescent="0.25">
      <c r="A2857" s="15" t="str">
        <f t="shared" si="358"/>
        <v/>
      </c>
      <c r="D2857" s="5" t="str">
        <f t="shared" si="352"/>
        <v/>
      </c>
      <c r="E2857" s="5" t="str">
        <f t="shared" si="353"/>
        <v/>
      </c>
      <c r="F2857" s="5" t="str">
        <f t="shared" si="354"/>
        <v/>
      </c>
      <c r="G2857" s="5" t="str">
        <f t="shared" si="355"/>
        <v/>
      </c>
      <c r="I2857" s="5" t="str">
        <f t="shared" si="356"/>
        <v/>
      </c>
      <c r="K2857" s="5" t="str">
        <f t="shared" si="357"/>
        <v/>
      </c>
      <c r="L2857" s="5"/>
      <c r="N2857" s="4"/>
      <c r="O2857" s="4" t="str">
        <f t="shared" si="359"/>
        <v/>
      </c>
      <c r="P2857" t="s">
        <v>34</v>
      </c>
      <c r="Q2857">
        <v>0</v>
      </c>
      <c r="R2857" s="5" t="str">
        <f>IF(ISNA(VLOOKUP($J2857,STOK_AWAL,15,0)),"",VLOOKUP($J2857,STOK_AWAL,15,0))</f>
        <v/>
      </c>
      <c r="S2857" s="6">
        <v>0</v>
      </c>
      <c r="T2857" s="6">
        <v>0</v>
      </c>
      <c r="V2857" t="str">
        <f>IFERROR(INDEX('3.Stok Awal'!A2857:A7852,MATCH('4.Sell to Trade'!J2857,'3.Stok Awal'!D2857:D7852,0)),"")</f>
        <v/>
      </c>
    </row>
    <row r="2858" spans="1:22" x14ac:dyDescent="0.25">
      <c r="A2858" s="15" t="str">
        <f t="shared" si="358"/>
        <v/>
      </c>
      <c r="D2858" s="5" t="str">
        <f t="shared" si="352"/>
        <v/>
      </c>
      <c r="E2858" s="5" t="str">
        <f t="shared" si="353"/>
        <v/>
      </c>
      <c r="F2858" s="5" t="str">
        <f t="shared" si="354"/>
        <v/>
      </c>
      <c r="G2858" s="5" t="str">
        <f t="shared" si="355"/>
        <v/>
      </c>
      <c r="I2858" s="5" t="str">
        <f t="shared" si="356"/>
        <v/>
      </c>
      <c r="K2858" s="5" t="str">
        <f t="shared" si="357"/>
        <v/>
      </c>
      <c r="L2858" s="5"/>
      <c r="N2858" s="4"/>
      <c r="O2858" s="4" t="str">
        <f t="shared" si="359"/>
        <v/>
      </c>
      <c r="P2858" t="s">
        <v>34</v>
      </c>
      <c r="Q2858">
        <v>0</v>
      </c>
      <c r="R2858" s="5" t="str">
        <f>IF(ISNA(VLOOKUP($J2858,STOK_AWAL,15,0)),"",VLOOKUP($J2858,STOK_AWAL,15,0))</f>
        <v/>
      </c>
      <c r="S2858" s="6">
        <v>0</v>
      </c>
      <c r="T2858" s="6">
        <v>0</v>
      </c>
      <c r="V2858" t="str">
        <f>IFERROR(INDEX('3.Stok Awal'!A2858:A7853,MATCH('4.Sell to Trade'!J2858,'3.Stok Awal'!D2858:D7853,0)),"")</f>
        <v/>
      </c>
    </row>
    <row r="2859" spans="1:22" x14ac:dyDescent="0.25">
      <c r="A2859" s="15" t="str">
        <f t="shared" si="358"/>
        <v/>
      </c>
      <c r="D2859" s="5" t="str">
        <f t="shared" si="352"/>
        <v/>
      </c>
      <c r="E2859" s="5" t="str">
        <f t="shared" si="353"/>
        <v/>
      </c>
      <c r="F2859" s="5" t="str">
        <f t="shared" si="354"/>
        <v/>
      </c>
      <c r="G2859" s="5" t="str">
        <f t="shared" si="355"/>
        <v/>
      </c>
      <c r="I2859" s="5" t="str">
        <f t="shared" si="356"/>
        <v/>
      </c>
      <c r="K2859" s="5" t="str">
        <f t="shared" si="357"/>
        <v/>
      </c>
      <c r="L2859" s="5"/>
      <c r="N2859" s="4"/>
      <c r="O2859" s="4" t="str">
        <f t="shared" si="359"/>
        <v/>
      </c>
      <c r="P2859" t="s">
        <v>34</v>
      </c>
      <c r="Q2859">
        <v>0</v>
      </c>
      <c r="R2859" s="5" t="str">
        <f>IF(ISNA(VLOOKUP($J2859,STOK_AWAL,15,0)),"",VLOOKUP($J2859,STOK_AWAL,15,0))</f>
        <v/>
      </c>
      <c r="S2859" s="6">
        <v>0</v>
      </c>
      <c r="T2859" s="6">
        <v>0</v>
      </c>
      <c r="V2859" t="str">
        <f>IFERROR(INDEX('3.Stok Awal'!A2859:A7854,MATCH('4.Sell to Trade'!J2859,'3.Stok Awal'!D2859:D7854,0)),"")</f>
        <v/>
      </c>
    </row>
    <row r="2860" spans="1:22" x14ac:dyDescent="0.25">
      <c r="A2860" s="15" t="str">
        <f t="shared" si="358"/>
        <v/>
      </c>
      <c r="D2860" s="5" t="str">
        <f t="shared" si="352"/>
        <v/>
      </c>
      <c r="E2860" s="5" t="str">
        <f t="shared" si="353"/>
        <v/>
      </c>
      <c r="F2860" s="5" t="str">
        <f t="shared" si="354"/>
        <v/>
      </c>
      <c r="G2860" s="5" t="str">
        <f t="shared" si="355"/>
        <v/>
      </c>
      <c r="I2860" s="5" t="str">
        <f t="shared" si="356"/>
        <v/>
      </c>
      <c r="K2860" s="5" t="str">
        <f t="shared" si="357"/>
        <v/>
      </c>
      <c r="L2860" s="5"/>
      <c r="N2860" s="4"/>
      <c r="O2860" s="4" t="str">
        <f t="shared" si="359"/>
        <v/>
      </c>
      <c r="P2860" t="s">
        <v>34</v>
      </c>
      <c r="Q2860">
        <v>0</v>
      </c>
      <c r="R2860" s="5" t="str">
        <f>IF(ISNA(VLOOKUP($J2860,STOK_AWAL,15,0)),"",VLOOKUP($J2860,STOK_AWAL,15,0))</f>
        <v/>
      </c>
      <c r="S2860" s="6">
        <v>0</v>
      </c>
      <c r="T2860" s="6">
        <v>0</v>
      </c>
      <c r="V2860" t="str">
        <f>IFERROR(INDEX('3.Stok Awal'!A2860:A7855,MATCH('4.Sell to Trade'!J2860,'3.Stok Awal'!D2860:D7855,0)),"")</f>
        <v/>
      </c>
    </row>
    <row r="2861" spans="1:22" x14ac:dyDescent="0.25">
      <c r="A2861" s="15" t="str">
        <f t="shared" si="358"/>
        <v/>
      </c>
      <c r="D2861" s="5" t="str">
        <f t="shared" si="352"/>
        <v/>
      </c>
      <c r="E2861" s="5" t="str">
        <f t="shared" si="353"/>
        <v/>
      </c>
      <c r="F2861" s="5" t="str">
        <f t="shared" si="354"/>
        <v/>
      </c>
      <c r="G2861" s="5" t="str">
        <f t="shared" si="355"/>
        <v/>
      </c>
      <c r="I2861" s="5" t="str">
        <f t="shared" si="356"/>
        <v/>
      </c>
      <c r="K2861" s="5" t="str">
        <f t="shared" si="357"/>
        <v/>
      </c>
      <c r="L2861" s="5"/>
      <c r="N2861" s="4"/>
      <c r="O2861" s="4" t="str">
        <f t="shared" si="359"/>
        <v/>
      </c>
      <c r="P2861" t="s">
        <v>34</v>
      </c>
      <c r="Q2861">
        <v>0</v>
      </c>
      <c r="R2861" s="5" t="str">
        <f>IF(ISNA(VLOOKUP($J2861,STOK_AWAL,15,0)),"",VLOOKUP($J2861,STOK_AWAL,15,0))</f>
        <v/>
      </c>
      <c r="S2861" s="6">
        <v>0</v>
      </c>
      <c r="T2861" s="6">
        <v>0</v>
      </c>
      <c r="V2861" t="str">
        <f>IFERROR(INDEX('3.Stok Awal'!A2861:A7856,MATCH('4.Sell to Trade'!J2861,'3.Stok Awal'!D2861:D7856,0)),"")</f>
        <v/>
      </c>
    </row>
    <row r="2862" spans="1:22" x14ac:dyDescent="0.25">
      <c r="A2862" s="15" t="str">
        <f t="shared" si="358"/>
        <v/>
      </c>
      <c r="D2862" s="5" t="str">
        <f t="shared" si="352"/>
        <v/>
      </c>
      <c r="E2862" s="5" t="str">
        <f t="shared" si="353"/>
        <v/>
      </c>
      <c r="F2862" s="5" t="str">
        <f t="shared" si="354"/>
        <v/>
      </c>
      <c r="G2862" s="5" t="str">
        <f t="shared" si="355"/>
        <v/>
      </c>
      <c r="I2862" s="5" t="str">
        <f t="shared" si="356"/>
        <v/>
      </c>
      <c r="K2862" s="5" t="str">
        <f t="shared" si="357"/>
        <v/>
      </c>
      <c r="L2862" s="5"/>
      <c r="N2862" s="4"/>
      <c r="O2862" s="4" t="str">
        <f t="shared" si="359"/>
        <v/>
      </c>
      <c r="P2862" t="s">
        <v>34</v>
      </c>
      <c r="Q2862">
        <v>0</v>
      </c>
      <c r="R2862" s="5" t="str">
        <f>IF(ISNA(VLOOKUP($J2862,STOK_AWAL,15,0)),"",VLOOKUP($J2862,STOK_AWAL,15,0))</f>
        <v/>
      </c>
      <c r="S2862" s="6">
        <v>0</v>
      </c>
      <c r="T2862" s="6">
        <v>0</v>
      </c>
      <c r="V2862" t="str">
        <f>IFERROR(INDEX('3.Stok Awal'!A2862:A7857,MATCH('4.Sell to Trade'!J2862,'3.Stok Awal'!D2862:D7857,0)),"")</f>
        <v/>
      </c>
    </row>
    <row r="2863" spans="1:22" x14ac:dyDescent="0.25">
      <c r="A2863" s="15" t="str">
        <f t="shared" si="358"/>
        <v/>
      </c>
      <c r="D2863" s="5" t="str">
        <f t="shared" si="352"/>
        <v/>
      </c>
      <c r="E2863" s="5" t="str">
        <f t="shared" si="353"/>
        <v/>
      </c>
      <c r="F2863" s="5" t="str">
        <f t="shared" si="354"/>
        <v/>
      </c>
      <c r="G2863" s="5" t="str">
        <f t="shared" si="355"/>
        <v/>
      </c>
      <c r="I2863" s="5" t="str">
        <f t="shared" si="356"/>
        <v/>
      </c>
      <c r="K2863" s="5" t="str">
        <f t="shared" si="357"/>
        <v/>
      </c>
      <c r="L2863" s="5"/>
      <c r="N2863" s="4"/>
      <c r="O2863" s="4" t="str">
        <f t="shared" si="359"/>
        <v/>
      </c>
      <c r="P2863" t="s">
        <v>34</v>
      </c>
      <c r="Q2863">
        <v>0</v>
      </c>
      <c r="R2863" s="5" t="str">
        <f>IF(ISNA(VLOOKUP($J2863,STOK_AWAL,15,0)),"",VLOOKUP($J2863,STOK_AWAL,15,0))</f>
        <v/>
      </c>
      <c r="S2863" s="6">
        <v>0</v>
      </c>
      <c r="T2863" s="6">
        <v>0</v>
      </c>
      <c r="V2863" t="str">
        <f>IFERROR(INDEX('3.Stok Awal'!A2863:A7858,MATCH('4.Sell to Trade'!J2863,'3.Stok Awal'!D2863:D7858,0)),"")</f>
        <v/>
      </c>
    </row>
    <row r="2864" spans="1:22" x14ac:dyDescent="0.25">
      <c r="A2864" s="15" t="str">
        <f t="shared" si="358"/>
        <v/>
      </c>
      <c r="D2864" s="5" t="str">
        <f t="shared" si="352"/>
        <v/>
      </c>
      <c r="E2864" s="5" t="str">
        <f t="shared" si="353"/>
        <v/>
      </c>
      <c r="F2864" s="5" t="str">
        <f t="shared" si="354"/>
        <v/>
      </c>
      <c r="G2864" s="5" t="str">
        <f t="shared" si="355"/>
        <v/>
      </c>
      <c r="I2864" s="5" t="str">
        <f t="shared" si="356"/>
        <v/>
      </c>
      <c r="K2864" s="5" t="str">
        <f t="shared" si="357"/>
        <v/>
      </c>
      <c r="L2864" s="5"/>
      <c r="N2864" s="4"/>
      <c r="O2864" s="4" t="str">
        <f t="shared" si="359"/>
        <v/>
      </c>
      <c r="P2864" t="s">
        <v>34</v>
      </c>
      <c r="Q2864">
        <v>0</v>
      </c>
      <c r="R2864" s="5" t="str">
        <f>IF(ISNA(VLOOKUP($J2864,STOK_AWAL,15,0)),"",VLOOKUP($J2864,STOK_AWAL,15,0))</f>
        <v/>
      </c>
      <c r="S2864" s="6">
        <v>0</v>
      </c>
      <c r="T2864" s="6">
        <v>0</v>
      </c>
      <c r="V2864" t="str">
        <f>IFERROR(INDEX('3.Stok Awal'!A2864:A7859,MATCH('4.Sell to Trade'!J2864,'3.Stok Awal'!D2864:D7859,0)),"")</f>
        <v/>
      </c>
    </row>
    <row r="2865" spans="1:22" x14ac:dyDescent="0.25">
      <c r="A2865" s="15" t="str">
        <f t="shared" si="358"/>
        <v/>
      </c>
      <c r="D2865" s="5" t="str">
        <f t="shared" si="352"/>
        <v/>
      </c>
      <c r="E2865" s="5" t="str">
        <f t="shared" si="353"/>
        <v/>
      </c>
      <c r="F2865" s="5" t="str">
        <f t="shared" si="354"/>
        <v/>
      </c>
      <c r="G2865" s="5" t="str">
        <f t="shared" si="355"/>
        <v/>
      </c>
      <c r="I2865" s="5" t="str">
        <f t="shared" si="356"/>
        <v/>
      </c>
      <c r="K2865" s="5" t="str">
        <f t="shared" si="357"/>
        <v/>
      </c>
      <c r="L2865" s="5"/>
      <c r="N2865" s="4"/>
      <c r="O2865" s="4" t="str">
        <f t="shared" si="359"/>
        <v/>
      </c>
      <c r="P2865" t="s">
        <v>34</v>
      </c>
      <c r="Q2865">
        <v>0</v>
      </c>
      <c r="R2865" s="5" t="str">
        <f>IF(ISNA(VLOOKUP($J2865,STOK_AWAL,15,0)),"",VLOOKUP($J2865,STOK_AWAL,15,0))</f>
        <v/>
      </c>
      <c r="S2865" s="6">
        <v>0</v>
      </c>
      <c r="T2865" s="6">
        <v>0</v>
      </c>
      <c r="V2865" t="str">
        <f>IFERROR(INDEX('3.Stok Awal'!A2865:A7860,MATCH('4.Sell to Trade'!J2865,'3.Stok Awal'!D2865:D7860,0)),"")</f>
        <v/>
      </c>
    </row>
    <row r="2866" spans="1:22" x14ac:dyDescent="0.25">
      <c r="A2866" s="15" t="str">
        <f t="shared" si="358"/>
        <v/>
      </c>
      <c r="D2866" s="5" t="str">
        <f t="shared" si="352"/>
        <v/>
      </c>
      <c r="E2866" s="5" t="str">
        <f t="shared" si="353"/>
        <v/>
      </c>
      <c r="F2866" s="5" t="str">
        <f t="shared" si="354"/>
        <v/>
      </c>
      <c r="G2866" s="5" t="str">
        <f t="shared" si="355"/>
        <v/>
      </c>
      <c r="I2866" s="5" t="str">
        <f t="shared" si="356"/>
        <v/>
      </c>
      <c r="K2866" s="5" t="str">
        <f t="shared" si="357"/>
        <v/>
      </c>
      <c r="L2866" s="5"/>
      <c r="N2866" s="4"/>
      <c r="O2866" s="4" t="str">
        <f t="shared" si="359"/>
        <v/>
      </c>
      <c r="P2866" t="s">
        <v>34</v>
      </c>
      <c r="Q2866">
        <v>0</v>
      </c>
      <c r="R2866" s="5" t="str">
        <f>IF(ISNA(VLOOKUP($J2866,STOK_AWAL,15,0)),"",VLOOKUP($J2866,STOK_AWAL,15,0))</f>
        <v/>
      </c>
      <c r="S2866" s="6">
        <v>0</v>
      </c>
      <c r="T2866" s="6">
        <v>0</v>
      </c>
      <c r="V2866" t="str">
        <f>IFERROR(INDEX('3.Stok Awal'!A2866:A7861,MATCH('4.Sell to Trade'!J2866,'3.Stok Awal'!D2866:D7861,0)),"")</f>
        <v/>
      </c>
    </row>
    <row r="2867" spans="1:22" x14ac:dyDescent="0.25">
      <c r="A2867" s="15" t="str">
        <f t="shared" si="358"/>
        <v/>
      </c>
      <c r="D2867" s="5" t="str">
        <f t="shared" si="352"/>
        <v/>
      </c>
      <c r="E2867" s="5" t="str">
        <f t="shared" si="353"/>
        <v/>
      </c>
      <c r="F2867" s="5" t="str">
        <f t="shared" si="354"/>
        <v/>
      </c>
      <c r="G2867" s="5" t="str">
        <f t="shared" si="355"/>
        <v/>
      </c>
      <c r="I2867" s="5" t="str">
        <f t="shared" si="356"/>
        <v/>
      </c>
      <c r="K2867" s="5" t="str">
        <f t="shared" si="357"/>
        <v/>
      </c>
      <c r="L2867" s="5"/>
      <c r="N2867" s="4"/>
      <c r="O2867" s="4" t="str">
        <f t="shared" si="359"/>
        <v/>
      </c>
      <c r="P2867" t="s">
        <v>34</v>
      </c>
      <c r="Q2867">
        <v>0</v>
      </c>
      <c r="R2867" s="5" t="str">
        <f>IF(ISNA(VLOOKUP($J2867,STOK_AWAL,15,0)),"",VLOOKUP($J2867,STOK_AWAL,15,0))</f>
        <v/>
      </c>
      <c r="S2867" s="6">
        <v>0</v>
      </c>
      <c r="T2867" s="6">
        <v>0</v>
      </c>
      <c r="V2867" t="str">
        <f>IFERROR(INDEX('3.Stok Awal'!A2867:A7862,MATCH('4.Sell to Trade'!J2867,'3.Stok Awal'!D2867:D7862,0)),"")</f>
        <v/>
      </c>
    </row>
    <row r="2868" spans="1:22" x14ac:dyDescent="0.25">
      <c r="A2868" s="15" t="str">
        <f t="shared" si="358"/>
        <v/>
      </c>
      <c r="D2868" s="5" t="str">
        <f t="shared" si="352"/>
        <v/>
      </c>
      <c r="E2868" s="5" t="str">
        <f t="shared" si="353"/>
        <v/>
      </c>
      <c r="F2868" s="5" t="str">
        <f t="shared" si="354"/>
        <v/>
      </c>
      <c r="G2868" s="5" t="str">
        <f t="shared" si="355"/>
        <v/>
      </c>
      <c r="I2868" s="5" t="str">
        <f t="shared" si="356"/>
        <v/>
      </c>
      <c r="K2868" s="5" t="str">
        <f t="shared" si="357"/>
        <v/>
      </c>
      <c r="L2868" s="5"/>
      <c r="N2868" s="4"/>
      <c r="O2868" s="4" t="str">
        <f t="shared" si="359"/>
        <v/>
      </c>
      <c r="P2868" t="s">
        <v>34</v>
      </c>
      <c r="Q2868">
        <v>0</v>
      </c>
      <c r="R2868" s="5" t="str">
        <f>IF(ISNA(VLOOKUP($J2868,STOK_AWAL,15,0)),"",VLOOKUP($J2868,STOK_AWAL,15,0))</f>
        <v/>
      </c>
      <c r="S2868" s="6">
        <v>0</v>
      </c>
      <c r="T2868" s="6">
        <v>0</v>
      </c>
      <c r="V2868" t="str">
        <f>IFERROR(INDEX('3.Stok Awal'!A2868:A7863,MATCH('4.Sell to Trade'!J2868,'3.Stok Awal'!D2868:D7863,0)),"")</f>
        <v/>
      </c>
    </row>
    <row r="2869" spans="1:22" x14ac:dyDescent="0.25">
      <c r="A2869" s="15" t="str">
        <f t="shared" si="358"/>
        <v/>
      </c>
      <c r="D2869" s="5" t="str">
        <f t="shared" si="352"/>
        <v/>
      </c>
      <c r="E2869" s="5" t="str">
        <f t="shared" si="353"/>
        <v/>
      </c>
      <c r="F2869" s="5" t="str">
        <f t="shared" si="354"/>
        <v/>
      </c>
      <c r="G2869" s="5" t="str">
        <f t="shared" si="355"/>
        <v/>
      </c>
      <c r="I2869" s="5" t="str">
        <f t="shared" si="356"/>
        <v/>
      </c>
      <c r="K2869" s="5" t="str">
        <f t="shared" si="357"/>
        <v/>
      </c>
      <c r="L2869" s="5"/>
      <c r="N2869" s="4"/>
      <c r="O2869" s="4" t="str">
        <f t="shared" si="359"/>
        <v/>
      </c>
      <c r="P2869" t="s">
        <v>34</v>
      </c>
      <c r="Q2869">
        <v>0</v>
      </c>
      <c r="R2869" s="5" t="str">
        <f>IF(ISNA(VLOOKUP($J2869,STOK_AWAL,15,0)),"",VLOOKUP($J2869,STOK_AWAL,15,0))</f>
        <v/>
      </c>
      <c r="S2869" s="6">
        <v>0</v>
      </c>
      <c r="T2869" s="6">
        <v>0</v>
      </c>
      <c r="V2869" t="str">
        <f>IFERROR(INDEX('3.Stok Awal'!A2869:A7864,MATCH('4.Sell to Trade'!J2869,'3.Stok Awal'!D2869:D7864,0)),"")</f>
        <v/>
      </c>
    </row>
    <row r="2870" spans="1:22" x14ac:dyDescent="0.25">
      <c r="A2870" s="15" t="str">
        <f t="shared" si="358"/>
        <v/>
      </c>
      <c r="D2870" s="5" t="str">
        <f t="shared" si="352"/>
        <v/>
      </c>
      <c r="E2870" s="5" t="str">
        <f t="shared" si="353"/>
        <v/>
      </c>
      <c r="F2870" s="5" t="str">
        <f t="shared" si="354"/>
        <v/>
      </c>
      <c r="G2870" s="5" t="str">
        <f t="shared" si="355"/>
        <v/>
      </c>
      <c r="I2870" s="5" t="str">
        <f t="shared" si="356"/>
        <v/>
      </c>
      <c r="K2870" s="5" t="str">
        <f t="shared" si="357"/>
        <v/>
      </c>
      <c r="L2870" s="5"/>
      <c r="N2870" s="4"/>
      <c r="O2870" s="4" t="str">
        <f t="shared" si="359"/>
        <v/>
      </c>
      <c r="P2870" t="s">
        <v>34</v>
      </c>
      <c r="Q2870">
        <v>0</v>
      </c>
      <c r="R2870" s="5" t="str">
        <f>IF(ISNA(VLOOKUP($J2870,STOK_AWAL,15,0)),"",VLOOKUP($J2870,STOK_AWAL,15,0))</f>
        <v/>
      </c>
      <c r="S2870" s="6">
        <v>0</v>
      </c>
      <c r="T2870" s="6">
        <v>0</v>
      </c>
      <c r="V2870" t="str">
        <f>IFERROR(INDEX('3.Stok Awal'!A2870:A7865,MATCH('4.Sell to Trade'!J2870,'3.Stok Awal'!D2870:D7865,0)),"")</f>
        <v/>
      </c>
    </row>
    <row r="2871" spans="1:22" x14ac:dyDescent="0.25">
      <c r="A2871" s="15" t="str">
        <f t="shared" si="358"/>
        <v/>
      </c>
      <c r="D2871" s="5" t="str">
        <f t="shared" si="352"/>
        <v/>
      </c>
      <c r="E2871" s="5" t="str">
        <f t="shared" si="353"/>
        <v/>
      </c>
      <c r="F2871" s="5" t="str">
        <f t="shared" si="354"/>
        <v/>
      </c>
      <c r="G2871" s="5" t="str">
        <f t="shared" si="355"/>
        <v/>
      </c>
      <c r="I2871" s="5" t="str">
        <f t="shared" si="356"/>
        <v/>
      </c>
      <c r="K2871" s="5" t="str">
        <f t="shared" si="357"/>
        <v/>
      </c>
      <c r="L2871" s="5"/>
      <c r="N2871" s="4"/>
      <c r="O2871" s="4" t="str">
        <f t="shared" si="359"/>
        <v/>
      </c>
      <c r="P2871" t="s">
        <v>34</v>
      </c>
      <c r="Q2871">
        <v>0</v>
      </c>
      <c r="R2871" s="5" t="str">
        <f>IF(ISNA(VLOOKUP($J2871,STOK_AWAL,15,0)),"",VLOOKUP($J2871,STOK_AWAL,15,0))</f>
        <v/>
      </c>
      <c r="S2871" s="6">
        <v>0</v>
      </c>
      <c r="T2871" s="6">
        <v>0</v>
      </c>
      <c r="V2871" t="str">
        <f>IFERROR(INDEX('3.Stok Awal'!A2871:A7866,MATCH('4.Sell to Trade'!J2871,'3.Stok Awal'!D2871:D7866,0)),"")</f>
        <v/>
      </c>
    </row>
    <row r="2872" spans="1:22" x14ac:dyDescent="0.25">
      <c r="A2872" s="15" t="str">
        <f t="shared" si="358"/>
        <v/>
      </c>
      <c r="D2872" s="5" t="str">
        <f t="shared" si="352"/>
        <v/>
      </c>
      <c r="E2872" s="5" t="str">
        <f t="shared" si="353"/>
        <v/>
      </c>
      <c r="F2872" s="5" t="str">
        <f t="shared" si="354"/>
        <v/>
      </c>
      <c r="G2872" s="5" t="str">
        <f t="shared" si="355"/>
        <v/>
      </c>
      <c r="I2872" s="5" t="str">
        <f t="shared" si="356"/>
        <v/>
      </c>
      <c r="K2872" s="5" t="str">
        <f t="shared" si="357"/>
        <v/>
      </c>
      <c r="L2872" s="5"/>
      <c r="N2872" s="4"/>
      <c r="O2872" s="4" t="str">
        <f t="shared" si="359"/>
        <v/>
      </c>
      <c r="P2872" t="s">
        <v>34</v>
      </c>
      <c r="Q2872">
        <v>0</v>
      </c>
      <c r="R2872" s="5" t="str">
        <f>IF(ISNA(VLOOKUP($J2872,STOK_AWAL,15,0)),"",VLOOKUP($J2872,STOK_AWAL,15,0))</f>
        <v/>
      </c>
      <c r="S2872" s="6">
        <v>0</v>
      </c>
      <c r="T2872" s="6">
        <v>0</v>
      </c>
      <c r="V2872" t="str">
        <f>IFERROR(INDEX('3.Stok Awal'!A2872:A7867,MATCH('4.Sell to Trade'!J2872,'3.Stok Awal'!D2872:D7867,0)),"")</f>
        <v/>
      </c>
    </row>
    <row r="2873" spans="1:22" x14ac:dyDescent="0.25">
      <c r="A2873" s="15" t="str">
        <f t="shared" si="358"/>
        <v/>
      </c>
      <c r="D2873" s="5" t="str">
        <f t="shared" si="352"/>
        <v/>
      </c>
      <c r="E2873" s="5" t="str">
        <f t="shared" si="353"/>
        <v/>
      </c>
      <c r="F2873" s="5" t="str">
        <f t="shared" si="354"/>
        <v/>
      </c>
      <c r="G2873" s="5" t="str">
        <f t="shared" si="355"/>
        <v/>
      </c>
      <c r="I2873" s="5" t="str">
        <f t="shared" si="356"/>
        <v/>
      </c>
      <c r="K2873" s="5" t="str">
        <f t="shared" si="357"/>
        <v/>
      </c>
      <c r="L2873" s="5"/>
      <c r="N2873" s="4"/>
      <c r="O2873" s="4" t="str">
        <f t="shared" si="359"/>
        <v/>
      </c>
      <c r="P2873" t="s">
        <v>34</v>
      </c>
      <c r="Q2873">
        <v>0</v>
      </c>
      <c r="R2873" s="5" t="str">
        <f>IF(ISNA(VLOOKUP($J2873,STOK_AWAL,15,0)),"",VLOOKUP($J2873,STOK_AWAL,15,0))</f>
        <v/>
      </c>
      <c r="S2873" s="6">
        <v>0</v>
      </c>
      <c r="T2873" s="6">
        <v>0</v>
      </c>
      <c r="V2873" t="str">
        <f>IFERROR(INDEX('3.Stok Awal'!A2873:A7868,MATCH('4.Sell to Trade'!J2873,'3.Stok Awal'!D2873:D7868,0)),"")</f>
        <v/>
      </c>
    </row>
    <row r="2874" spans="1:22" x14ac:dyDescent="0.25">
      <c r="A2874" s="15" t="str">
        <f t="shared" si="358"/>
        <v/>
      </c>
      <c r="D2874" s="5" t="str">
        <f t="shared" si="352"/>
        <v/>
      </c>
      <c r="E2874" s="5" t="str">
        <f t="shared" si="353"/>
        <v/>
      </c>
      <c r="F2874" s="5" t="str">
        <f t="shared" si="354"/>
        <v/>
      </c>
      <c r="G2874" s="5" t="str">
        <f t="shared" si="355"/>
        <v/>
      </c>
      <c r="I2874" s="5" t="str">
        <f t="shared" si="356"/>
        <v/>
      </c>
      <c r="K2874" s="5" t="str">
        <f t="shared" si="357"/>
        <v/>
      </c>
      <c r="L2874" s="5"/>
      <c r="N2874" s="4"/>
      <c r="O2874" s="4" t="str">
        <f t="shared" si="359"/>
        <v/>
      </c>
      <c r="P2874" t="s">
        <v>34</v>
      </c>
      <c r="Q2874">
        <v>0</v>
      </c>
      <c r="R2874" s="5" t="str">
        <f>IF(ISNA(VLOOKUP($J2874,STOK_AWAL,15,0)),"",VLOOKUP($J2874,STOK_AWAL,15,0))</f>
        <v/>
      </c>
      <c r="S2874" s="6">
        <v>0</v>
      </c>
      <c r="T2874" s="6">
        <v>0</v>
      </c>
      <c r="V2874" t="str">
        <f>IFERROR(INDEX('3.Stok Awal'!A2874:A7869,MATCH('4.Sell to Trade'!J2874,'3.Stok Awal'!D2874:D7869,0)),"")</f>
        <v/>
      </c>
    </row>
    <row r="2875" spans="1:22" x14ac:dyDescent="0.25">
      <c r="A2875" s="15" t="str">
        <f t="shared" si="358"/>
        <v/>
      </c>
      <c r="D2875" s="5" t="str">
        <f t="shared" si="352"/>
        <v/>
      </c>
      <c r="E2875" s="5" t="str">
        <f t="shared" si="353"/>
        <v/>
      </c>
      <c r="F2875" s="5" t="str">
        <f t="shared" si="354"/>
        <v/>
      </c>
      <c r="G2875" s="5" t="str">
        <f t="shared" si="355"/>
        <v/>
      </c>
      <c r="I2875" s="5" t="str">
        <f t="shared" si="356"/>
        <v/>
      </c>
      <c r="K2875" s="5" t="str">
        <f t="shared" si="357"/>
        <v/>
      </c>
      <c r="L2875" s="5"/>
      <c r="N2875" s="4"/>
      <c r="O2875" s="4" t="str">
        <f t="shared" si="359"/>
        <v/>
      </c>
      <c r="P2875" t="s">
        <v>34</v>
      </c>
      <c r="Q2875">
        <v>0</v>
      </c>
      <c r="R2875" s="5" t="str">
        <f>IF(ISNA(VLOOKUP($J2875,STOK_AWAL,15,0)),"",VLOOKUP($J2875,STOK_AWAL,15,0))</f>
        <v/>
      </c>
      <c r="S2875" s="6">
        <v>0</v>
      </c>
      <c r="T2875" s="6">
        <v>0</v>
      </c>
      <c r="V2875" t="str">
        <f>IFERROR(INDEX('3.Stok Awal'!A2875:A7870,MATCH('4.Sell to Trade'!J2875,'3.Stok Awal'!D2875:D7870,0)),"")</f>
        <v/>
      </c>
    </row>
    <row r="2876" spans="1:22" x14ac:dyDescent="0.25">
      <c r="A2876" s="15" t="str">
        <f t="shared" si="358"/>
        <v/>
      </c>
      <c r="D2876" s="5" t="str">
        <f t="shared" si="352"/>
        <v/>
      </c>
      <c r="E2876" s="5" t="str">
        <f t="shared" si="353"/>
        <v/>
      </c>
      <c r="F2876" s="5" t="str">
        <f t="shared" si="354"/>
        <v/>
      </c>
      <c r="G2876" s="5" t="str">
        <f t="shared" si="355"/>
        <v/>
      </c>
      <c r="I2876" s="5" t="str">
        <f t="shared" si="356"/>
        <v/>
      </c>
      <c r="K2876" s="5" t="str">
        <f t="shared" si="357"/>
        <v/>
      </c>
      <c r="L2876" s="5"/>
      <c r="N2876" s="4"/>
      <c r="O2876" s="4" t="str">
        <f t="shared" si="359"/>
        <v/>
      </c>
      <c r="P2876" t="s">
        <v>34</v>
      </c>
      <c r="Q2876">
        <v>0</v>
      </c>
      <c r="R2876" s="5" t="str">
        <f>IF(ISNA(VLOOKUP($J2876,STOK_AWAL,15,0)),"",VLOOKUP($J2876,STOK_AWAL,15,0))</f>
        <v/>
      </c>
      <c r="S2876" s="6">
        <v>0</v>
      </c>
      <c r="T2876" s="6">
        <v>0</v>
      </c>
      <c r="V2876" t="str">
        <f>IFERROR(INDEX('3.Stok Awal'!A2876:A7871,MATCH('4.Sell to Trade'!J2876,'3.Stok Awal'!D2876:D7871,0)),"")</f>
        <v/>
      </c>
    </row>
    <row r="2877" spans="1:22" x14ac:dyDescent="0.25">
      <c r="A2877" s="15" t="str">
        <f t="shared" si="358"/>
        <v/>
      </c>
      <c r="D2877" s="5" t="str">
        <f t="shared" si="352"/>
        <v/>
      </c>
      <c r="E2877" s="5" t="str">
        <f t="shared" si="353"/>
        <v/>
      </c>
      <c r="F2877" s="5" t="str">
        <f t="shared" si="354"/>
        <v/>
      </c>
      <c r="G2877" s="5" t="str">
        <f t="shared" si="355"/>
        <v/>
      </c>
      <c r="I2877" s="5" t="str">
        <f t="shared" si="356"/>
        <v/>
      </c>
      <c r="K2877" s="5" t="str">
        <f t="shared" si="357"/>
        <v/>
      </c>
      <c r="L2877" s="5"/>
      <c r="N2877" s="4"/>
      <c r="O2877" s="4" t="str">
        <f t="shared" si="359"/>
        <v/>
      </c>
      <c r="P2877" t="s">
        <v>34</v>
      </c>
      <c r="Q2877">
        <v>0</v>
      </c>
      <c r="R2877" s="5" t="str">
        <f>IF(ISNA(VLOOKUP($J2877,STOK_AWAL,15,0)),"",VLOOKUP($J2877,STOK_AWAL,15,0))</f>
        <v/>
      </c>
      <c r="S2877" s="6">
        <v>0</v>
      </c>
      <c r="T2877" s="6">
        <v>0</v>
      </c>
      <c r="V2877" t="str">
        <f>IFERROR(INDEX('3.Stok Awal'!A2877:A7872,MATCH('4.Sell to Trade'!J2877,'3.Stok Awal'!D2877:D7872,0)),"")</f>
        <v/>
      </c>
    </row>
    <row r="2878" spans="1:22" x14ac:dyDescent="0.25">
      <c r="A2878" s="15" t="str">
        <f t="shared" si="358"/>
        <v/>
      </c>
      <c r="D2878" s="5" t="str">
        <f t="shared" si="352"/>
        <v/>
      </c>
      <c r="E2878" s="5" t="str">
        <f t="shared" si="353"/>
        <v/>
      </c>
      <c r="F2878" s="5" t="str">
        <f t="shared" si="354"/>
        <v/>
      </c>
      <c r="G2878" s="5" t="str">
        <f t="shared" si="355"/>
        <v/>
      </c>
      <c r="I2878" s="5" t="str">
        <f t="shared" si="356"/>
        <v/>
      </c>
      <c r="K2878" s="5" t="str">
        <f t="shared" si="357"/>
        <v/>
      </c>
      <c r="L2878" s="5"/>
      <c r="N2878" s="4"/>
      <c r="O2878" s="4" t="str">
        <f t="shared" si="359"/>
        <v/>
      </c>
      <c r="P2878" t="s">
        <v>34</v>
      </c>
      <c r="Q2878">
        <v>0</v>
      </c>
      <c r="R2878" s="5" t="str">
        <f>IF(ISNA(VLOOKUP($J2878,STOK_AWAL,15,0)),"",VLOOKUP($J2878,STOK_AWAL,15,0))</f>
        <v/>
      </c>
      <c r="S2878" s="6">
        <v>0</v>
      </c>
      <c r="T2878" s="6">
        <v>0</v>
      </c>
      <c r="V2878" t="str">
        <f>IFERROR(INDEX('3.Stok Awal'!A2878:A7873,MATCH('4.Sell to Trade'!J2878,'3.Stok Awal'!D2878:D7873,0)),"")</f>
        <v/>
      </c>
    </row>
    <row r="2879" spans="1:22" x14ac:dyDescent="0.25">
      <c r="A2879" s="15" t="str">
        <f t="shared" si="358"/>
        <v/>
      </c>
      <c r="D2879" s="5" t="str">
        <f t="shared" si="352"/>
        <v/>
      </c>
      <c r="E2879" s="5" t="str">
        <f t="shared" si="353"/>
        <v/>
      </c>
      <c r="F2879" s="5" t="str">
        <f t="shared" si="354"/>
        <v/>
      </c>
      <c r="G2879" s="5" t="str">
        <f t="shared" si="355"/>
        <v/>
      </c>
      <c r="I2879" s="5" t="str">
        <f t="shared" si="356"/>
        <v/>
      </c>
      <c r="K2879" s="5" t="str">
        <f t="shared" si="357"/>
        <v/>
      </c>
      <c r="L2879" s="5"/>
      <c r="N2879" s="4"/>
      <c r="O2879" s="4" t="str">
        <f t="shared" si="359"/>
        <v/>
      </c>
      <c r="P2879" t="s">
        <v>34</v>
      </c>
      <c r="Q2879">
        <v>0</v>
      </c>
      <c r="R2879" s="5" t="str">
        <f>IF(ISNA(VLOOKUP($J2879,STOK_AWAL,15,0)),"",VLOOKUP($J2879,STOK_AWAL,15,0))</f>
        <v/>
      </c>
      <c r="S2879" s="6">
        <v>0</v>
      </c>
      <c r="T2879" s="6">
        <v>0</v>
      </c>
      <c r="V2879" t="str">
        <f>IFERROR(INDEX('3.Stok Awal'!A2879:A7874,MATCH('4.Sell to Trade'!J2879,'3.Stok Awal'!D2879:D7874,0)),"")</f>
        <v/>
      </c>
    </row>
    <row r="2880" spans="1:22" x14ac:dyDescent="0.25">
      <c r="A2880" s="15" t="str">
        <f t="shared" si="358"/>
        <v/>
      </c>
      <c r="D2880" s="5" t="str">
        <f t="shared" si="352"/>
        <v/>
      </c>
      <c r="E2880" s="5" t="str">
        <f t="shared" si="353"/>
        <v/>
      </c>
      <c r="F2880" s="5" t="str">
        <f t="shared" si="354"/>
        <v/>
      </c>
      <c r="G2880" s="5" t="str">
        <f t="shared" si="355"/>
        <v/>
      </c>
      <c r="I2880" s="5" t="str">
        <f t="shared" si="356"/>
        <v/>
      </c>
      <c r="K2880" s="5" t="str">
        <f t="shared" si="357"/>
        <v/>
      </c>
      <c r="L2880" s="5"/>
      <c r="N2880" s="4"/>
      <c r="O2880" s="4" t="str">
        <f t="shared" si="359"/>
        <v/>
      </c>
      <c r="P2880" t="s">
        <v>34</v>
      </c>
      <c r="Q2880">
        <v>0</v>
      </c>
      <c r="R2880" s="5" t="str">
        <f>IF(ISNA(VLOOKUP($J2880,STOK_AWAL,15,0)),"",VLOOKUP($J2880,STOK_AWAL,15,0))</f>
        <v/>
      </c>
      <c r="S2880" s="6">
        <v>0</v>
      </c>
      <c r="T2880" s="6">
        <v>0</v>
      </c>
      <c r="V2880" t="str">
        <f>IFERROR(INDEX('3.Stok Awal'!A2880:A7875,MATCH('4.Sell to Trade'!J2880,'3.Stok Awal'!D2880:D7875,0)),"")</f>
        <v/>
      </c>
    </row>
    <row r="2881" spans="1:22" x14ac:dyDescent="0.25">
      <c r="A2881" s="15" t="str">
        <f t="shared" si="358"/>
        <v/>
      </c>
      <c r="D2881" s="5" t="str">
        <f t="shared" si="352"/>
        <v/>
      </c>
      <c r="E2881" s="5" t="str">
        <f t="shared" si="353"/>
        <v/>
      </c>
      <c r="F2881" s="5" t="str">
        <f t="shared" si="354"/>
        <v/>
      </c>
      <c r="G2881" s="5" t="str">
        <f t="shared" si="355"/>
        <v/>
      </c>
      <c r="I2881" s="5" t="str">
        <f t="shared" si="356"/>
        <v/>
      </c>
      <c r="K2881" s="5" t="str">
        <f t="shared" si="357"/>
        <v/>
      </c>
      <c r="L2881" s="5"/>
      <c r="N2881" s="4"/>
      <c r="O2881" s="4" t="str">
        <f t="shared" si="359"/>
        <v/>
      </c>
      <c r="P2881" t="s">
        <v>34</v>
      </c>
      <c r="Q2881">
        <v>0</v>
      </c>
      <c r="R2881" s="5" t="str">
        <f>IF(ISNA(VLOOKUP($J2881,STOK_AWAL,15,0)),"",VLOOKUP($J2881,STOK_AWAL,15,0))</f>
        <v/>
      </c>
      <c r="S2881" s="6">
        <v>0</v>
      </c>
      <c r="T2881" s="6">
        <v>0</v>
      </c>
      <c r="V2881" t="str">
        <f>IFERROR(INDEX('3.Stok Awal'!A2881:A7876,MATCH('4.Sell to Trade'!J2881,'3.Stok Awal'!D2881:D7876,0)),"")</f>
        <v/>
      </c>
    </row>
    <row r="2882" spans="1:22" x14ac:dyDescent="0.25">
      <c r="A2882" s="15" t="str">
        <f t="shared" si="358"/>
        <v/>
      </c>
      <c r="D2882" s="5" t="str">
        <f t="shared" si="352"/>
        <v/>
      </c>
      <c r="E2882" s="5" t="str">
        <f t="shared" si="353"/>
        <v/>
      </c>
      <c r="F2882" s="5" t="str">
        <f t="shared" si="354"/>
        <v/>
      </c>
      <c r="G2882" s="5" t="str">
        <f t="shared" si="355"/>
        <v/>
      </c>
      <c r="I2882" s="5" t="str">
        <f t="shared" si="356"/>
        <v/>
      </c>
      <c r="K2882" s="5" t="str">
        <f t="shared" si="357"/>
        <v/>
      </c>
      <c r="L2882" s="5"/>
      <c r="N2882" s="4"/>
      <c r="O2882" s="4" t="str">
        <f t="shared" si="359"/>
        <v/>
      </c>
      <c r="P2882" t="s">
        <v>34</v>
      </c>
      <c r="Q2882">
        <v>0</v>
      </c>
      <c r="R2882" s="5" t="str">
        <f>IF(ISNA(VLOOKUP($J2882,STOK_AWAL,15,0)),"",VLOOKUP($J2882,STOK_AWAL,15,0))</f>
        <v/>
      </c>
      <c r="S2882" s="6">
        <v>0</v>
      </c>
      <c r="T2882" s="6">
        <v>0</v>
      </c>
      <c r="V2882" t="str">
        <f>IFERROR(INDEX('3.Stok Awal'!A2882:A7877,MATCH('4.Sell to Trade'!J2882,'3.Stok Awal'!D2882:D7877,0)),"")</f>
        <v/>
      </c>
    </row>
    <row r="2883" spans="1:22" x14ac:dyDescent="0.25">
      <c r="A2883" s="15" t="str">
        <f t="shared" si="358"/>
        <v/>
      </c>
      <c r="D2883" s="5" t="str">
        <f t="shared" si="352"/>
        <v/>
      </c>
      <c r="E2883" s="5" t="str">
        <f t="shared" si="353"/>
        <v/>
      </c>
      <c r="F2883" s="5" t="str">
        <f t="shared" si="354"/>
        <v/>
      </c>
      <c r="G2883" s="5" t="str">
        <f t="shared" si="355"/>
        <v/>
      </c>
      <c r="I2883" s="5" t="str">
        <f t="shared" si="356"/>
        <v/>
      </c>
      <c r="K2883" s="5" t="str">
        <f t="shared" si="357"/>
        <v/>
      </c>
      <c r="L2883" s="5"/>
      <c r="N2883" s="4"/>
      <c r="O2883" s="4" t="str">
        <f t="shared" si="359"/>
        <v/>
      </c>
      <c r="P2883" t="s">
        <v>34</v>
      </c>
      <c r="Q2883">
        <v>0</v>
      </c>
      <c r="R2883" s="5" t="str">
        <f>IF(ISNA(VLOOKUP($J2883,STOK_AWAL,15,0)),"",VLOOKUP($J2883,STOK_AWAL,15,0))</f>
        <v/>
      </c>
      <c r="S2883" s="6">
        <v>0</v>
      </c>
      <c r="T2883" s="6">
        <v>0</v>
      </c>
      <c r="V2883" t="str">
        <f>IFERROR(INDEX('3.Stok Awal'!A2883:A7878,MATCH('4.Sell to Trade'!J2883,'3.Stok Awal'!D2883:D7878,0)),"")</f>
        <v/>
      </c>
    </row>
    <row r="2884" spans="1:22" x14ac:dyDescent="0.25">
      <c r="A2884" s="15" t="str">
        <f t="shared" si="358"/>
        <v/>
      </c>
      <c r="D2884" s="5" t="str">
        <f t="shared" si="352"/>
        <v/>
      </c>
      <c r="E2884" s="5" t="str">
        <f t="shared" si="353"/>
        <v/>
      </c>
      <c r="F2884" s="5" t="str">
        <f t="shared" si="354"/>
        <v/>
      </c>
      <c r="G2884" s="5" t="str">
        <f t="shared" si="355"/>
        <v/>
      </c>
      <c r="I2884" s="5" t="str">
        <f t="shared" si="356"/>
        <v/>
      </c>
      <c r="K2884" s="5" t="str">
        <f t="shared" si="357"/>
        <v/>
      </c>
      <c r="L2884" s="5"/>
      <c r="N2884" s="4"/>
      <c r="O2884" s="4" t="str">
        <f t="shared" si="359"/>
        <v/>
      </c>
      <c r="P2884" t="s">
        <v>34</v>
      </c>
      <c r="Q2884">
        <v>0</v>
      </c>
      <c r="R2884" s="5" t="str">
        <f>IF(ISNA(VLOOKUP($J2884,STOK_AWAL,15,0)),"",VLOOKUP($J2884,STOK_AWAL,15,0))</f>
        <v/>
      </c>
      <c r="S2884" s="6">
        <v>0</v>
      </c>
      <c r="T2884" s="6">
        <v>0</v>
      </c>
      <c r="V2884" t="str">
        <f>IFERROR(INDEX('3.Stok Awal'!A2884:A7879,MATCH('4.Sell to Trade'!J2884,'3.Stok Awal'!D2884:D7879,0)),"")</f>
        <v/>
      </c>
    </row>
    <row r="2885" spans="1:22" x14ac:dyDescent="0.25">
      <c r="A2885" s="15" t="str">
        <f t="shared" si="358"/>
        <v/>
      </c>
      <c r="D2885" s="5" t="str">
        <f t="shared" ref="D2885:D2948" si="360">IF(ISNA(VLOOKUP($C2885,MASTER_CUSTOMER,2,0)),"",VLOOKUP($C2885,MASTER_CUSTOMER,2,0))</f>
        <v/>
      </c>
      <c r="E2885" s="5" t="str">
        <f t="shared" ref="E2885:E2948" si="361">IF(ISNA(VLOOKUP($C2885,MASTER_CUSTOMER,4,0)),"",VLOOKUP($C2885,MASTER_CUSTOMER,4,0))</f>
        <v/>
      </c>
      <c r="F2885" s="5" t="str">
        <f t="shared" ref="F2885:F2948" si="362">IF(ISNA(VLOOKUP($C2885,MASTER_CUSTOMER,5,0)),"",VLOOKUP($C2885,MASTER_CUSTOMER,5,0))</f>
        <v/>
      </c>
      <c r="G2885" s="5" t="str">
        <f t="shared" ref="G2885:G2948" si="363">IF(ISNA(VLOOKUP($C2885,MASTER_CUSTOMER,3,0)),"",VLOOKUP($C2885,MASTER_CUSTOMER,3,0))</f>
        <v/>
      </c>
      <c r="I2885" s="5" t="str">
        <f t="shared" ref="I2885:I2948" si="364">IF(ISNA(VLOOKUP($H2885,MASTER_SALESMAN,2,0)),"",VLOOKUP($H2885,MASTER_SALESMAN,2,0))</f>
        <v/>
      </c>
      <c r="K2885" s="5" t="str">
        <f t="shared" ref="K2885:K2948" si="365">IF(ISNA(VLOOKUP($J2885,STOK_AWAL,2,0)),"",VLOOKUP($J2885,STOK_AWAL,2,0))</f>
        <v/>
      </c>
      <c r="L2885" s="5"/>
      <c r="N2885" s="4"/>
      <c r="O2885" s="4" t="str">
        <f t="shared" si="359"/>
        <v/>
      </c>
      <c r="P2885" t="s">
        <v>34</v>
      </c>
      <c r="Q2885">
        <v>0</v>
      </c>
      <c r="R2885" s="5" t="str">
        <f>IF(ISNA(VLOOKUP($J2885,STOK_AWAL,15,0)),"",VLOOKUP($J2885,STOK_AWAL,15,0))</f>
        <v/>
      </c>
      <c r="S2885" s="6">
        <v>0</v>
      </c>
      <c r="T2885" s="6">
        <v>0</v>
      </c>
      <c r="V2885" t="str">
        <f>IFERROR(INDEX('3.Stok Awal'!A2885:A7880,MATCH('4.Sell to Trade'!J2885,'3.Stok Awal'!D2885:D7880,0)),"")</f>
        <v/>
      </c>
    </row>
    <row r="2886" spans="1:22" x14ac:dyDescent="0.25">
      <c r="A2886" s="15" t="str">
        <f t="shared" ref="A2886:A2949" si="366">IF(B2886="","",B2886)</f>
        <v/>
      </c>
      <c r="D2886" s="5" t="str">
        <f t="shared" si="360"/>
        <v/>
      </c>
      <c r="E2886" s="5" t="str">
        <f t="shared" si="361"/>
        <v/>
      </c>
      <c r="F2886" s="5" t="str">
        <f t="shared" si="362"/>
        <v/>
      </c>
      <c r="G2886" s="5" t="str">
        <f t="shared" si="363"/>
        <v/>
      </c>
      <c r="I2886" s="5" t="str">
        <f t="shared" si="364"/>
        <v/>
      </c>
      <c r="K2886" s="5" t="str">
        <f t="shared" si="365"/>
        <v/>
      </c>
      <c r="L2886" s="5"/>
      <c r="N2886" s="4"/>
      <c r="O2886" s="4" t="str">
        <f t="shared" ref="O2886:O2949" si="367">J2886&amp;N2886</f>
        <v/>
      </c>
      <c r="P2886" t="s">
        <v>34</v>
      </c>
      <c r="Q2886">
        <v>0</v>
      </c>
      <c r="R2886" s="5" t="str">
        <f>IF(ISNA(VLOOKUP($J2886,STOK_AWAL,15,0)),"",VLOOKUP($J2886,STOK_AWAL,15,0))</f>
        <v/>
      </c>
      <c r="S2886" s="6">
        <v>0</v>
      </c>
      <c r="T2886" s="6">
        <v>0</v>
      </c>
      <c r="V2886" t="str">
        <f>IFERROR(INDEX('3.Stok Awal'!A2886:A7881,MATCH('4.Sell to Trade'!J2886,'3.Stok Awal'!D2886:D7881,0)),"")</f>
        <v/>
      </c>
    </row>
    <row r="2887" spans="1:22" x14ac:dyDescent="0.25">
      <c r="A2887" s="15" t="str">
        <f t="shared" si="366"/>
        <v/>
      </c>
      <c r="D2887" s="5" t="str">
        <f t="shared" si="360"/>
        <v/>
      </c>
      <c r="E2887" s="5" t="str">
        <f t="shared" si="361"/>
        <v/>
      </c>
      <c r="F2887" s="5" t="str">
        <f t="shared" si="362"/>
        <v/>
      </c>
      <c r="G2887" s="5" t="str">
        <f t="shared" si="363"/>
        <v/>
      </c>
      <c r="I2887" s="5" t="str">
        <f t="shared" si="364"/>
        <v/>
      </c>
      <c r="K2887" s="5" t="str">
        <f t="shared" si="365"/>
        <v/>
      </c>
      <c r="L2887" s="5"/>
      <c r="N2887" s="4"/>
      <c r="O2887" s="4" t="str">
        <f t="shared" si="367"/>
        <v/>
      </c>
      <c r="P2887" t="s">
        <v>34</v>
      </c>
      <c r="Q2887">
        <v>0</v>
      </c>
      <c r="R2887" s="5" t="str">
        <f>IF(ISNA(VLOOKUP($J2887,STOK_AWAL,15,0)),"",VLOOKUP($J2887,STOK_AWAL,15,0))</f>
        <v/>
      </c>
      <c r="S2887" s="6">
        <v>0</v>
      </c>
      <c r="T2887" s="6">
        <v>0</v>
      </c>
      <c r="V2887" t="str">
        <f>IFERROR(INDEX('3.Stok Awal'!A2887:A7882,MATCH('4.Sell to Trade'!J2887,'3.Stok Awal'!D2887:D7882,0)),"")</f>
        <v/>
      </c>
    </row>
    <row r="2888" spans="1:22" x14ac:dyDescent="0.25">
      <c r="A2888" s="15" t="str">
        <f t="shared" si="366"/>
        <v/>
      </c>
      <c r="D2888" s="5" t="str">
        <f t="shared" si="360"/>
        <v/>
      </c>
      <c r="E2888" s="5" t="str">
        <f t="shared" si="361"/>
        <v/>
      </c>
      <c r="F2888" s="5" t="str">
        <f t="shared" si="362"/>
        <v/>
      </c>
      <c r="G2888" s="5" t="str">
        <f t="shared" si="363"/>
        <v/>
      </c>
      <c r="I2888" s="5" t="str">
        <f t="shared" si="364"/>
        <v/>
      </c>
      <c r="K2888" s="5" t="str">
        <f t="shared" si="365"/>
        <v/>
      </c>
      <c r="L2888" s="5"/>
      <c r="N2888" s="4"/>
      <c r="O2888" s="4" t="str">
        <f t="shared" si="367"/>
        <v/>
      </c>
      <c r="P2888" t="s">
        <v>34</v>
      </c>
      <c r="Q2888">
        <v>0</v>
      </c>
      <c r="R2888" s="5" t="str">
        <f>IF(ISNA(VLOOKUP($J2888,STOK_AWAL,15,0)),"",VLOOKUP($J2888,STOK_AWAL,15,0))</f>
        <v/>
      </c>
      <c r="S2888" s="6">
        <v>0</v>
      </c>
      <c r="T2888" s="6">
        <v>0</v>
      </c>
      <c r="V2888" t="str">
        <f>IFERROR(INDEX('3.Stok Awal'!A2888:A7883,MATCH('4.Sell to Trade'!J2888,'3.Stok Awal'!D2888:D7883,0)),"")</f>
        <v/>
      </c>
    </row>
    <row r="2889" spans="1:22" x14ac:dyDescent="0.25">
      <c r="A2889" s="15" t="str">
        <f t="shared" si="366"/>
        <v/>
      </c>
      <c r="D2889" s="5" t="str">
        <f t="shared" si="360"/>
        <v/>
      </c>
      <c r="E2889" s="5" t="str">
        <f t="shared" si="361"/>
        <v/>
      </c>
      <c r="F2889" s="5" t="str">
        <f t="shared" si="362"/>
        <v/>
      </c>
      <c r="G2889" s="5" t="str">
        <f t="shared" si="363"/>
        <v/>
      </c>
      <c r="I2889" s="5" t="str">
        <f t="shared" si="364"/>
        <v/>
      </c>
      <c r="K2889" s="5" t="str">
        <f t="shared" si="365"/>
        <v/>
      </c>
      <c r="L2889" s="5"/>
      <c r="N2889" s="4"/>
      <c r="O2889" s="4" t="str">
        <f t="shared" si="367"/>
        <v/>
      </c>
      <c r="P2889" t="s">
        <v>34</v>
      </c>
      <c r="Q2889">
        <v>0</v>
      </c>
      <c r="R2889" s="5" t="str">
        <f>IF(ISNA(VLOOKUP($J2889,STOK_AWAL,15,0)),"",VLOOKUP($J2889,STOK_AWAL,15,0))</f>
        <v/>
      </c>
      <c r="S2889" s="6">
        <v>0</v>
      </c>
      <c r="T2889" s="6">
        <v>0</v>
      </c>
      <c r="V2889" t="str">
        <f>IFERROR(INDEX('3.Stok Awal'!A2889:A7884,MATCH('4.Sell to Trade'!J2889,'3.Stok Awal'!D2889:D7884,0)),"")</f>
        <v/>
      </c>
    </row>
    <row r="2890" spans="1:22" x14ac:dyDescent="0.25">
      <c r="A2890" s="15" t="str">
        <f t="shared" si="366"/>
        <v/>
      </c>
      <c r="D2890" s="5" t="str">
        <f t="shared" si="360"/>
        <v/>
      </c>
      <c r="E2890" s="5" t="str">
        <f t="shared" si="361"/>
        <v/>
      </c>
      <c r="F2890" s="5" t="str">
        <f t="shared" si="362"/>
        <v/>
      </c>
      <c r="G2890" s="5" t="str">
        <f t="shared" si="363"/>
        <v/>
      </c>
      <c r="I2890" s="5" t="str">
        <f t="shared" si="364"/>
        <v/>
      </c>
      <c r="K2890" s="5" t="str">
        <f t="shared" si="365"/>
        <v/>
      </c>
      <c r="L2890" s="5"/>
      <c r="N2890" s="4"/>
      <c r="O2890" s="4" t="str">
        <f t="shared" si="367"/>
        <v/>
      </c>
      <c r="P2890" t="s">
        <v>34</v>
      </c>
      <c r="Q2890">
        <v>0</v>
      </c>
      <c r="R2890" s="5" t="str">
        <f>IF(ISNA(VLOOKUP($J2890,STOK_AWAL,15,0)),"",VLOOKUP($J2890,STOK_AWAL,15,0))</f>
        <v/>
      </c>
      <c r="S2890" s="6">
        <v>0</v>
      </c>
      <c r="T2890" s="6">
        <v>0</v>
      </c>
      <c r="V2890" t="str">
        <f>IFERROR(INDEX('3.Stok Awal'!A2890:A7885,MATCH('4.Sell to Trade'!J2890,'3.Stok Awal'!D2890:D7885,0)),"")</f>
        <v/>
      </c>
    </row>
    <row r="2891" spans="1:22" x14ac:dyDescent="0.25">
      <c r="A2891" s="15" t="str">
        <f t="shared" si="366"/>
        <v/>
      </c>
      <c r="D2891" s="5" t="str">
        <f t="shared" si="360"/>
        <v/>
      </c>
      <c r="E2891" s="5" t="str">
        <f t="shared" si="361"/>
        <v/>
      </c>
      <c r="F2891" s="5" t="str">
        <f t="shared" si="362"/>
        <v/>
      </c>
      <c r="G2891" s="5" t="str">
        <f t="shared" si="363"/>
        <v/>
      </c>
      <c r="I2891" s="5" t="str">
        <f t="shared" si="364"/>
        <v/>
      </c>
      <c r="K2891" s="5" t="str">
        <f t="shared" si="365"/>
        <v/>
      </c>
      <c r="L2891" s="5"/>
      <c r="N2891" s="4"/>
      <c r="O2891" s="4" t="str">
        <f t="shared" si="367"/>
        <v/>
      </c>
      <c r="P2891" t="s">
        <v>34</v>
      </c>
      <c r="Q2891">
        <v>0</v>
      </c>
      <c r="R2891" s="5" t="str">
        <f>IF(ISNA(VLOOKUP($J2891,STOK_AWAL,15,0)),"",VLOOKUP($J2891,STOK_AWAL,15,0))</f>
        <v/>
      </c>
      <c r="S2891" s="6">
        <v>0</v>
      </c>
      <c r="T2891" s="6">
        <v>0</v>
      </c>
      <c r="V2891" t="str">
        <f>IFERROR(INDEX('3.Stok Awal'!A2891:A7886,MATCH('4.Sell to Trade'!J2891,'3.Stok Awal'!D2891:D7886,0)),"")</f>
        <v/>
      </c>
    </row>
    <row r="2892" spans="1:22" x14ac:dyDescent="0.25">
      <c r="A2892" s="15" t="str">
        <f t="shared" si="366"/>
        <v/>
      </c>
      <c r="D2892" s="5" t="str">
        <f t="shared" si="360"/>
        <v/>
      </c>
      <c r="E2892" s="5" t="str">
        <f t="shared" si="361"/>
        <v/>
      </c>
      <c r="F2892" s="5" t="str">
        <f t="shared" si="362"/>
        <v/>
      </c>
      <c r="G2892" s="5" t="str">
        <f t="shared" si="363"/>
        <v/>
      </c>
      <c r="I2892" s="5" t="str">
        <f t="shared" si="364"/>
        <v/>
      </c>
      <c r="K2892" s="5" t="str">
        <f t="shared" si="365"/>
        <v/>
      </c>
      <c r="L2892" s="5"/>
      <c r="N2892" s="4"/>
      <c r="O2892" s="4" t="str">
        <f t="shared" si="367"/>
        <v/>
      </c>
      <c r="P2892" t="s">
        <v>34</v>
      </c>
      <c r="Q2892">
        <v>0</v>
      </c>
      <c r="R2892" s="5" t="str">
        <f>IF(ISNA(VLOOKUP($J2892,STOK_AWAL,15,0)),"",VLOOKUP($J2892,STOK_AWAL,15,0))</f>
        <v/>
      </c>
      <c r="S2892" s="6">
        <v>0</v>
      </c>
      <c r="T2892" s="6">
        <v>0</v>
      </c>
      <c r="V2892" t="str">
        <f>IFERROR(INDEX('3.Stok Awal'!A2892:A7887,MATCH('4.Sell to Trade'!J2892,'3.Stok Awal'!D2892:D7887,0)),"")</f>
        <v/>
      </c>
    </row>
    <row r="2893" spans="1:22" x14ac:dyDescent="0.25">
      <c r="A2893" s="15" t="str">
        <f t="shared" si="366"/>
        <v/>
      </c>
      <c r="D2893" s="5" t="str">
        <f t="shared" si="360"/>
        <v/>
      </c>
      <c r="E2893" s="5" t="str">
        <f t="shared" si="361"/>
        <v/>
      </c>
      <c r="F2893" s="5" t="str">
        <f t="shared" si="362"/>
        <v/>
      </c>
      <c r="G2893" s="5" t="str">
        <f t="shared" si="363"/>
        <v/>
      </c>
      <c r="I2893" s="5" t="str">
        <f t="shared" si="364"/>
        <v/>
      </c>
      <c r="K2893" s="5" t="str">
        <f t="shared" si="365"/>
        <v/>
      </c>
      <c r="L2893" s="5"/>
      <c r="N2893" s="4"/>
      <c r="O2893" s="4" t="str">
        <f t="shared" si="367"/>
        <v/>
      </c>
      <c r="P2893" t="s">
        <v>34</v>
      </c>
      <c r="Q2893">
        <v>0</v>
      </c>
      <c r="R2893" s="5" t="str">
        <f>IF(ISNA(VLOOKUP($J2893,STOK_AWAL,15,0)),"",VLOOKUP($J2893,STOK_AWAL,15,0))</f>
        <v/>
      </c>
      <c r="S2893" s="6">
        <v>0</v>
      </c>
      <c r="T2893" s="6">
        <v>0</v>
      </c>
      <c r="V2893" t="str">
        <f>IFERROR(INDEX('3.Stok Awal'!A2893:A7888,MATCH('4.Sell to Trade'!J2893,'3.Stok Awal'!D2893:D7888,0)),"")</f>
        <v/>
      </c>
    </row>
    <row r="2894" spans="1:22" x14ac:dyDescent="0.25">
      <c r="A2894" s="15" t="str">
        <f t="shared" si="366"/>
        <v/>
      </c>
      <c r="D2894" s="5" t="str">
        <f t="shared" si="360"/>
        <v/>
      </c>
      <c r="E2894" s="5" t="str">
        <f t="shared" si="361"/>
        <v/>
      </c>
      <c r="F2894" s="5" t="str">
        <f t="shared" si="362"/>
        <v/>
      </c>
      <c r="G2894" s="5" t="str">
        <f t="shared" si="363"/>
        <v/>
      </c>
      <c r="I2894" s="5" t="str">
        <f t="shared" si="364"/>
        <v/>
      </c>
      <c r="K2894" s="5" t="str">
        <f t="shared" si="365"/>
        <v/>
      </c>
      <c r="L2894" s="5"/>
      <c r="N2894" s="4"/>
      <c r="O2894" s="4" t="str">
        <f t="shared" si="367"/>
        <v/>
      </c>
      <c r="P2894" t="s">
        <v>34</v>
      </c>
      <c r="Q2894">
        <v>0</v>
      </c>
      <c r="R2894" s="5" t="str">
        <f>IF(ISNA(VLOOKUP($J2894,STOK_AWAL,15,0)),"",VLOOKUP($J2894,STOK_AWAL,15,0))</f>
        <v/>
      </c>
      <c r="S2894" s="6">
        <v>0</v>
      </c>
      <c r="T2894" s="6">
        <v>0</v>
      </c>
      <c r="V2894" t="str">
        <f>IFERROR(INDEX('3.Stok Awal'!A2894:A7889,MATCH('4.Sell to Trade'!J2894,'3.Stok Awal'!D2894:D7889,0)),"")</f>
        <v/>
      </c>
    </row>
    <row r="2895" spans="1:22" x14ac:dyDescent="0.25">
      <c r="A2895" s="15" t="str">
        <f t="shared" si="366"/>
        <v/>
      </c>
      <c r="D2895" s="5" t="str">
        <f t="shared" si="360"/>
        <v/>
      </c>
      <c r="E2895" s="5" t="str">
        <f t="shared" si="361"/>
        <v/>
      </c>
      <c r="F2895" s="5" t="str">
        <f t="shared" si="362"/>
        <v/>
      </c>
      <c r="G2895" s="5" t="str">
        <f t="shared" si="363"/>
        <v/>
      </c>
      <c r="I2895" s="5" t="str">
        <f t="shared" si="364"/>
        <v/>
      </c>
      <c r="K2895" s="5" t="str">
        <f t="shared" si="365"/>
        <v/>
      </c>
      <c r="L2895" s="5"/>
      <c r="N2895" s="4"/>
      <c r="O2895" s="4" t="str">
        <f t="shared" si="367"/>
        <v/>
      </c>
      <c r="P2895" t="s">
        <v>34</v>
      </c>
      <c r="Q2895">
        <v>0</v>
      </c>
      <c r="R2895" s="5" t="str">
        <f>IF(ISNA(VLOOKUP($J2895,STOK_AWAL,15,0)),"",VLOOKUP($J2895,STOK_AWAL,15,0))</f>
        <v/>
      </c>
      <c r="S2895" s="6">
        <v>0</v>
      </c>
      <c r="T2895" s="6">
        <v>0</v>
      </c>
      <c r="V2895" t="str">
        <f>IFERROR(INDEX('3.Stok Awal'!A2895:A7890,MATCH('4.Sell to Trade'!J2895,'3.Stok Awal'!D2895:D7890,0)),"")</f>
        <v/>
      </c>
    </row>
    <row r="2896" spans="1:22" x14ac:dyDescent="0.25">
      <c r="A2896" s="15" t="str">
        <f t="shared" si="366"/>
        <v/>
      </c>
      <c r="D2896" s="5" t="str">
        <f t="shared" si="360"/>
        <v/>
      </c>
      <c r="E2896" s="5" t="str">
        <f t="shared" si="361"/>
        <v/>
      </c>
      <c r="F2896" s="5" t="str">
        <f t="shared" si="362"/>
        <v/>
      </c>
      <c r="G2896" s="5" t="str">
        <f t="shared" si="363"/>
        <v/>
      </c>
      <c r="I2896" s="5" t="str">
        <f t="shared" si="364"/>
        <v/>
      </c>
      <c r="K2896" s="5" t="str">
        <f t="shared" si="365"/>
        <v/>
      </c>
      <c r="L2896" s="5"/>
      <c r="N2896" s="4"/>
      <c r="O2896" s="4" t="str">
        <f t="shared" si="367"/>
        <v/>
      </c>
      <c r="P2896" t="s">
        <v>34</v>
      </c>
      <c r="Q2896">
        <v>0</v>
      </c>
      <c r="R2896" s="5" t="str">
        <f>IF(ISNA(VLOOKUP($J2896,STOK_AWAL,15,0)),"",VLOOKUP($J2896,STOK_AWAL,15,0))</f>
        <v/>
      </c>
      <c r="S2896" s="6">
        <v>0</v>
      </c>
      <c r="T2896" s="6">
        <v>0</v>
      </c>
      <c r="V2896" t="str">
        <f>IFERROR(INDEX('3.Stok Awal'!A2896:A7891,MATCH('4.Sell to Trade'!J2896,'3.Stok Awal'!D2896:D7891,0)),"")</f>
        <v/>
      </c>
    </row>
    <row r="2897" spans="1:22" x14ac:dyDescent="0.25">
      <c r="A2897" s="15" t="str">
        <f t="shared" si="366"/>
        <v/>
      </c>
      <c r="D2897" s="5" t="str">
        <f t="shared" si="360"/>
        <v/>
      </c>
      <c r="E2897" s="5" t="str">
        <f t="shared" si="361"/>
        <v/>
      </c>
      <c r="F2897" s="5" t="str">
        <f t="shared" si="362"/>
        <v/>
      </c>
      <c r="G2897" s="5" t="str">
        <f t="shared" si="363"/>
        <v/>
      </c>
      <c r="I2897" s="5" t="str">
        <f t="shared" si="364"/>
        <v/>
      </c>
      <c r="K2897" s="5" t="str">
        <f t="shared" si="365"/>
        <v/>
      </c>
      <c r="L2897" s="5"/>
      <c r="N2897" s="4"/>
      <c r="O2897" s="4" t="str">
        <f t="shared" si="367"/>
        <v/>
      </c>
      <c r="P2897" t="s">
        <v>34</v>
      </c>
      <c r="Q2897">
        <v>0</v>
      </c>
      <c r="R2897" s="5" t="str">
        <f>IF(ISNA(VLOOKUP($J2897,STOK_AWAL,15,0)),"",VLOOKUP($J2897,STOK_AWAL,15,0))</f>
        <v/>
      </c>
      <c r="S2897" s="6">
        <v>0</v>
      </c>
      <c r="T2897" s="6">
        <v>0</v>
      </c>
      <c r="V2897" t="str">
        <f>IFERROR(INDEX('3.Stok Awal'!A2897:A7892,MATCH('4.Sell to Trade'!J2897,'3.Stok Awal'!D2897:D7892,0)),"")</f>
        <v/>
      </c>
    </row>
    <row r="2898" spans="1:22" x14ac:dyDescent="0.25">
      <c r="A2898" s="15" t="str">
        <f t="shared" si="366"/>
        <v/>
      </c>
      <c r="D2898" s="5" t="str">
        <f t="shared" si="360"/>
        <v/>
      </c>
      <c r="E2898" s="5" t="str">
        <f t="shared" si="361"/>
        <v/>
      </c>
      <c r="F2898" s="5" t="str">
        <f t="shared" si="362"/>
        <v/>
      </c>
      <c r="G2898" s="5" t="str">
        <f t="shared" si="363"/>
        <v/>
      </c>
      <c r="I2898" s="5" t="str">
        <f t="shared" si="364"/>
        <v/>
      </c>
      <c r="K2898" s="5" t="str">
        <f t="shared" si="365"/>
        <v/>
      </c>
      <c r="L2898" s="5"/>
      <c r="N2898" s="4"/>
      <c r="O2898" s="4" t="str">
        <f t="shared" si="367"/>
        <v/>
      </c>
      <c r="P2898" t="s">
        <v>34</v>
      </c>
      <c r="Q2898">
        <v>0</v>
      </c>
      <c r="R2898" s="5" t="str">
        <f>IF(ISNA(VLOOKUP($J2898,STOK_AWAL,15,0)),"",VLOOKUP($J2898,STOK_AWAL,15,0))</f>
        <v/>
      </c>
      <c r="S2898" s="6">
        <v>0</v>
      </c>
      <c r="T2898" s="6">
        <v>0</v>
      </c>
      <c r="V2898" t="str">
        <f>IFERROR(INDEX('3.Stok Awal'!A2898:A7893,MATCH('4.Sell to Trade'!J2898,'3.Stok Awal'!D2898:D7893,0)),"")</f>
        <v/>
      </c>
    </row>
    <row r="2899" spans="1:22" x14ac:dyDescent="0.25">
      <c r="A2899" s="15" t="str">
        <f t="shared" si="366"/>
        <v/>
      </c>
      <c r="D2899" s="5" t="str">
        <f t="shared" si="360"/>
        <v/>
      </c>
      <c r="E2899" s="5" t="str">
        <f t="shared" si="361"/>
        <v/>
      </c>
      <c r="F2899" s="5" t="str">
        <f t="shared" si="362"/>
        <v/>
      </c>
      <c r="G2899" s="5" t="str">
        <f t="shared" si="363"/>
        <v/>
      </c>
      <c r="I2899" s="5" t="str">
        <f t="shared" si="364"/>
        <v/>
      </c>
      <c r="K2899" s="5" t="str">
        <f t="shared" si="365"/>
        <v/>
      </c>
      <c r="L2899" s="5"/>
      <c r="N2899" s="4"/>
      <c r="O2899" s="4" t="str">
        <f t="shared" si="367"/>
        <v/>
      </c>
      <c r="P2899" t="s">
        <v>34</v>
      </c>
      <c r="Q2899">
        <v>0</v>
      </c>
      <c r="R2899" s="5" t="str">
        <f>IF(ISNA(VLOOKUP($J2899,STOK_AWAL,15,0)),"",VLOOKUP($J2899,STOK_AWAL,15,0))</f>
        <v/>
      </c>
      <c r="S2899" s="6">
        <v>0</v>
      </c>
      <c r="T2899" s="6">
        <v>0</v>
      </c>
      <c r="V2899" t="str">
        <f>IFERROR(INDEX('3.Stok Awal'!A2899:A7894,MATCH('4.Sell to Trade'!J2899,'3.Stok Awal'!D2899:D7894,0)),"")</f>
        <v/>
      </c>
    </row>
    <row r="2900" spans="1:22" x14ac:dyDescent="0.25">
      <c r="A2900" s="15" t="str">
        <f t="shared" si="366"/>
        <v/>
      </c>
      <c r="D2900" s="5" t="str">
        <f t="shared" si="360"/>
        <v/>
      </c>
      <c r="E2900" s="5" t="str">
        <f t="shared" si="361"/>
        <v/>
      </c>
      <c r="F2900" s="5" t="str">
        <f t="shared" si="362"/>
        <v/>
      </c>
      <c r="G2900" s="5" t="str">
        <f t="shared" si="363"/>
        <v/>
      </c>
      <c r="I2900" s="5" t="str">
        <f t="shared" si="364"/>
        <v/>
      </c>
      <c r="K2900" s="5" t="str">
        <f t="shared" si="365"/>
        <v/>
      </c>
      <c r="L2900" s="5"/>
      <c r="N2900" s="4"/>
      <c r="O2900" s="4" t="str">
        <f t="shared" si="367"/>
        <v/>
      </c>
      <c r="P2900" t="s">
        <v>34</v>
      </c>
      <c r="Q2900">
        <v>0</v>
      </c>
      <c r="R2900" s="5" t="str">
        <f>IF(ISNA(VLOOKUP($J2900,STOK_AWAL,15,0)),"",VLOOKUP($J2900,STOK_AWAL,15,0))</f>
        <v/>
      </c>
      <c r="S2900" s="6">
        <v>0</v>
      </c>
      <c r="T2900" s="6">
        <v>0</v>
      </c>
      <c r="V2900" t="str">
        <f>IFERROR(INDEX('3.Stok Awal'!A2900:A7895,MATCH('4.Sell to Trade'!J2900,'3.Stok Awal'!D2900:D7895,0)),"")</f>
        <v/>
      </c>
    </row>
    <row r="2901" spans="1:22" x14ac:dyDescent="0.25">
      <c r="A2901" s="15" t="str">
        <f t="shared" si="366"/>
        <v/>
      </c>
      <c r="D2901" s="5" t="str">
        <f t="shared" si="360"/>
        <v/>
      </c>
      <c r="E2901" s="5" t="str">
        <f t="shared" si="361"/>
        <v/>
      </c>
      <c r="F2901" s="5" t="str">
        <f t="shared" si="362"/>
        <v/>
      </c>
      <c r="G2901" s="5" t="str">
        <f t="shared" si="363"/>
        <v/>
      </c>
      <c r="I2901" s="5" t="str">
        <f t="shared" si="364"/>
        <v/>
      </c>
      <c r="K2901" s="5" t="str">
        <f t="shared" si="365"/>
        <v/>
      </c>
      <c r="L2901" s="5"/>
      <c r="N2901" s="4"/>
      <c r="O2901" s="4" t="str">
        <f t="shared" si="367"/>
        <v/>
      </c>
      <c r="P2901" t="s">
        <v>34</v>
      </c>
      <c r="Q2901">
        <v>0</v>
      </c>
      <c r="R2901" s="5" t="str">
        <f>IF(ISNA(VLOOKUP($J2901,STOK_AWAL,15,0)),"",VLOOKUP($J2901,STOK_AWAL,15,0))</f>
        <v/>
      </c>
      <c r="S2901" s="6">
        <v>0</v>
      </c>
      <c r="T2901" s="6">
        <v>0</v>
      </c>
      <c r="V2901" t="str">
        <f>IFERROR(INDEX('3.Stok Awal'!A2901:A7896,MATCH('4.Sell to Trade'!J2901,'3.Stok Awal'!D2901:D7896,0)),"")</f>
        <v/>
      </c>
    </row>
    <row r="2902" spans="1:22" x14ac:dyDescent="0.25">
      <c r="A2902" s="15" t="str">
        <f t="shared" si="366"/>
        <v/>
      </c>
      <c r="D2902" s="5" t="str">
        <f t="shared" si="360"/>
        <v/>
      </c>
      <c r="E2902" s="5" t="str">
        <f t="shared" si="361"/>
        <v/>
      </c>
      <c r="F2902" s="5" t="str">
        <f t="shared" si="362"/>
        <v/>
      </c>
      <c r="G2902" s="5" t="str">
        <f t="shared" si="363"/>
        <v/>
      </c>
      <c r="I2902" s="5" t="str">
        <f t="shared" si="364"/>
        <v/>
      </c>
      <c r="K2902" s="5" t="str">
        <f t="shared" si="365"/>
        <v/>
      </c>
      <c r="L2902" s="5"/>
      <c r="N2902" s="4"/>
      <c r="O2902" s="4" t="str">
        <f t="shared" si="367"/>
        <v/>
      </c>
      <c r="P2902" t="s">
        <v>34</v>
      </c>
      <c r="Q2902">
        <v>0</v>
      </c>
      <c r="R2902" s="5" t="str">
        <f>IF(ISNA(VLOOKUP($J2902,STOK_AWAL,15,0)),"",VLOOKUP($J2902,STOK_AWAL,15,0))</f>
        <v/>
      </c>
      <c r="S2902" s="6">
        <v>0</v>
      </c>
      <c r="T2902" s="6">
        <v>0</v>
      </c>
      <c r="V2902" t="str">
        <f>IFERROR(INDEX('3.Stok Awal'!A2902:A7897,MATCH('4.Sell to Trade'!J2902,'3.Stok Awal'!D2902:D7897,0)),"")</f>
        <v/>
      </c>
    </row>
    <row r="2903" spans="1:22" x14ac:dyDescent="0.25">
      <c r="A2903" s="15" t="str">
        <f t="shared" si="366"/>
        <v/>
      </c>
      <c r="D2903" s="5" t="str">
        <f t="shared" si="360"/>
        <v/>
      </c>
      <c r="E2903" s="5" t="str">
        <f t="shared" si="361"/>
        <v/>
      </c>
      <c r="F2903" s="5" t="str">
        <f t="shared" si="362"/>
        <v/>
      </c>
      <c r="G2903" s="5" t="str">
        <f t="shared" si="363"/>
        <v/>
      </c>
      <c r="I2903" s="5" t="str">
        <f t="shared" si="364"/>
        <v/>
      </c>
      <c r="K2903" s="5" t="str">
        <f t="shared" si="365"/>
        <v/>
      </c>
      <c r="L2903" s="5"/>
      <c r="N2903" s="4"/>
      <c r="O2903" s="4" t="str">
        <f t="shared" si="367"/>
        <v/>
      </c>
      <c r="P2903" t="s">
        <v>34</v>
      </c>
      <c r="Q2903">
        <v>0</v>
      </c>
      <c r="R2903" s="5" t="str">
        <f>IF(ISNA(VLOOKUP($J2903,STOK_AWAL,15,0)),"",VLOOKUP($J2903,STOK_AWAL,15,0))</f>
        <v/>
      </c>
      <c r="S2903" s="6">
        <v>0</v>
      </c>
      <c r="T2903" s="6">
        <v>0</v>
      </c>
      <c r="V2903" t="str">
        <f>IFERROR(INDEX('3.Stok Awal'!A2903:A7898,MATCH('4.Sell to Trade'!J2903,'3.Stok Awal'!D2903:D7898,0)),"")</f>
        <v/>
      </c>
    </row>
    <row r="2904" spans="1:22" x14ac:dyDescent="0.25">
      <c r="A2904" s="15" t="str">
        <f t="shared" si="366"/>
        <v/>
      </c>
      <c r="D2904" s="5" t="str">
        <f t="shared" si="360"/>
        <v/>
      </c>
      <c r="E2904" s="5" t="str">
        <f t="shared" si="361"/>
        <v/>
      </c>
      <c r="F2904" s="5" t="str">
        <f t="shared" si="362"/>
        <v/>
      </c>
      <c r="G2904" s="5" t="str">
        <f t="shared" si="363"/>
        <v/>
      </c>
      <c r="I2904" s="5" t="str">
        <f t="shared" si="364"/>
        <v/>
      </c>
      <c r="K2904" s="5" t="str">
        <f t="shared" si="365"/>
        <v/>
      </c>
      <c r="L2904" s="5"/>
      <c r="N2904" s="4"/>
      <c r="O2904" s="4" t="str">
        <f t="shared" si="367"/>
        <v/>
      </c>
      <c r="P2904" t="s">
        <v>34</v>
      </c>
      <c r="Q2904">
        <v>0</v>
      </c>
      <c r="R2904" s="5" t="str">
        <f>IF(ISNA(VLOOKUP($J2904,STOK_AWAL,15,0)),"",VLOOKUP($J2904,STOK_AWAL,15,0))</f>
        <v/>
      </c>
      <c r="S2904" s="6">
        <v>0</v>
      </c>
      <c r="T2904" s="6">
        <v>0</v>
      </c>
      <c r="V2904" t="str">
        <f>IFERROR(INDEX('3.Stok Awal'!A2904:A7899,MATCH('4.Sell to Trade'!J2904,'3.Stok Awal'!D2904:D7899,0)),"")</f>
        <v/>
      </c>
    </row>
    <row r="2905" spans="1:22" x14ac:dyDescent="0.25">
      <c r="A2905" s="15" t="str">
        <f t="shared" si="366"/>
        <v/>
      </c>
      <c r="D2905" s="5" t="str">
        <f t="shared" si="360"/>
        <v/>
      </c>
      <c r="E2905" s="5" t="str">
        <f t="shared" si="361"/>
        <v/>
      </c>
      <c r="F2905" s="5" t="str">
        <f t="shared" si="362"/>
        <v/>
      </c>
      <c r="G2905" s="5" t="str">
        <f t="shared" si="363"/>
        <v/>
      </c>
      <c r="I2905" s="5" t="str">
        <f t="shared" si="364"/>
        <v/>
      </c>
      <c r="K2905" s="5" t="str">
        <f t="shared" si="365"/>
        <v/>
      </c>
      <c r="L2905" s="5"/>
      <c r="N2905" s="4"/>
      <c r="O2905" s="4" t="str">
        <f t="shared" si="367"/>
        <v/>
      </c>
      <c r="P2905" t="s">
        <v>34</v>
      </c>
      <c r="Q2905">
        <v>0</v>
      </c>
      <c r="R2905" s="5" t="str">
        <f>IF(ISNA(VLOOKUP($J2905,STOK_AWAL,15,0)),"",VLOOKUP($J2905,STOK_AWAL,15,0))</f>
        <v/>
      </c>
      <c r="S2905" s="6">
        <v>0</v>
      </c>
      <c r="T2905" s="6">
        <v>0</v>
      </c>
      <c r="V2905" t="str">
        <f>IFERROR(INDEX('3.Stok Awal'!A2905:A7900,MATCH('4.Sell to Trade'!J2905,'3.Stok Awal'!D2905:D7900,0)),"")</f>
        <v/>
      </c>
    </row>
    <row r="2906" spans="1:22" x14ac:dyDescent="0.25">
      <c r="A2906" s="15" t="str">
        <f t="shared" si="366"/>
        <v/>
      </c>
      <c r="D2906" s="5" t="str">
        <f t="shared" si="360"/>
        <v/>
      </c>
      <c r="E2906" s="5" t="str">
        <f t="shared" si="361"/>
        <v/>
      </c>
      <c r="F2906" s="5" t="str">
        <f t="shared" si="362"/>
        <v/>
      </c>
      <c r="G2906" s="5" t="str">
        <f t="shared" si="363"/>
        <v/>
      </c>
      <c r="I2906" s="5" t="str">
        <f t="shared" si="364"/>
        <v/>
      </c>
      <c r="K2906" s="5" t="str">
        <f t="shared" si="365"/>
        <v/>
      </c>
      <c r="L2906" s="5"/>
      <c r="N2906" s="4"/>
      <c r="O2906" s="4" t="str">
        <f t="shared" si="367"/>
        <v/>
      </c>
      <c r="P2906" t="s">
        <v>34</v>
      </c>
      <c r="Q2906">
        <v>0</v>
      </c>
      <c r="R2906" s="5" t="str">
        <f>IF(ISNA(VLOOKUP($J2906,STOK_AWAL,15,0)),"",VLOOKUP($J2906,STOK_AWAL,15,0))</f>
        <v/>
      </c>
      <c r="S2906" s="6">
        <v>0</v>
      </c>
      <c r="T2906" s="6">
        <v>0</v>
      </c>
      <c r="V2906" t="str">
        <f>IFERROR(INDEX('3.Stok Awal'!A2906:A7901,MATCH('4.Sell to Trade'!J2906,'3.Stok Awal'!D2906:D7901,0)),"")</f>
        <v/>
      </c>
    </row>
    <row r="2907" spans="1:22" x14ac:dyDescent="0.25">
      <c r="A2907" s="15" t="str">
        <f t="shared" si="366"/>
        <v/>
      </c>
      <c r="D2907" s="5" t="str">
        <f t="shared" si="360"/>
        <v/>
      </c>
      <c r="E2907" s="5" t="str">
        <f t="shared" si="361"/>
        <v/>
      </c>
      <c r="F2907" s="5" t="str">
        <f t="shared" si="362"/>
        <v/>
      </c>
      <c r="G2907" s="5" t="str">
        <f t="shared" si="363"/>
        <v/>
      </c>
      <c r="I2907" s="5" t="str">
        <f t="shared" si="364"/>
        <v/>
      </c>
      <c r="K2907" s="5" t="str">
        <f t="shared" si="365"/>
        <v/>
      </c>
      <c r="L2907" s="5"/>
      <c r="N2907" s="4"/>
      <c r="O2907" s="4" t="str">
        <f t="shared" si="367"/>
        <v/>
      </c>
      <c r="P2907" t="s">
        <v>34</v>
      </c>
      <c r="Q2907">
        <v>0</v>
      </c>
      <c r="R2907" s="5" t="str">
        <f>IF(ISNA(VLOOKUP($J2907,STOK_AWAL,15,0)),"",VLOOKUP($J2907,STOK_AWAL,15,0))</f>
        <v/>
      </c>
      <c r="S2907" s="6">
        <v>0</v>
      </c>
      <c r="T2907" s="6">
        <v>0</v>
      </c>
      <c r="V2907" t="str">
        <f>IFERROR(INDEX('3.Stok Awal'!A2907:A7902,MATCH('4.Sell to Trade'!J2907,'3.Stok Awal'!D2907:D7902,0)),"")</f>
        <v/>
      </c>
    </row>
    <row r="2908" spans="1:22" x14ac:dyDescent="0.25">
      <c r="A2908" s="15" t="str">
        <f t="shared" si="366"/>
        <v/>
      </c>
      <c r="D2908" s="5" t="str">
        <f t="shared" si="360"/>
        <v/>
      </c>
      <c r="E2908" s="5" t="str">
        <f t="shared" si="361"/>
        <v/>
      </c>
      <c r="F2908" s="5" t="str">
        <f t="shared" si="362"/>
        <v/>
      </c>
      <c r="G2908" s="5" t="str">
        <f t="shared" si="363"/>
        <v/>
      </c>
      <c r="I2908" s="5" t="str">
        <f t="shared" si="364"/>
        <v/>
      </c>
      <c r="K2908" s="5" t="str">
        <f t="shared" si="365"/>
        <v/>
      </c>
      <c r="L2908" s="5"/>
      <c r="N2908" s="4"/>
      <c r="O2908" s="4" t="str">
        <f t="shared" si="367"/>
        <v/>
      </c>
      <c r="P2908" t="s">
        <v>34</v>
      </c>
      <c r="Q2908">
        <v>0</v>
      </c>
      <c r="R2908" s="5" t="str">
        <f>IF(ISNA(VLOOKUP($J2908,STOK_AWAL,15,0)),"",VLOOKUP($J2908,STOK_AWAL,15,0))</f>
        <v/>
      </c>
      <c r="S2908" s="6">
        <v>0</v>
      </c>
      <c r="T2908" s="6">
        <v>0</v>
      </c>
      <c r="V2908" t="str">
        <f>IFERROR(INDEX('3.Stok Awal'!A2908:A7903,MATCH('4.Sell to Trade'!J2908,'3.Stok Awal'!D2908:D7903,0)),"")</f>
        <v/>
      </c>
    </row>
    <row r="2909" spans="1:22" x14ac:dyDescent="0.25">
      <c r="A2909" s="15" t="str">
        <f t="shared" si="366"/>
        <v/>
      </c>
      <c r="D2909" s="5" t="str">
        <f t="shared" si="360"/>
        <v/>
      </c>
      <c r="E2909" s="5" t="str">
        <f t="shared" si="361"/>
        <v/>
      </c>
      <c r="F2909" s="5" t="str">
        <f t="shared" si="362"/>
        <v/>
      </c>
      <c r="G2909" s="5" t="str">
        <f t="shared" si="363"/>
        <v/>
      </c>
      <c r="I2909" s="5" t="str">
        <f t="shared" si="364"/>
        <v/>
      </c>
      <c r="K2909" s="5" t="str">
        <f t="shared" si="365"/>
        <v/>
      </c>
      <c r="L2909" s="5"/>
      <c r="N2909" s="4"/>
      <c r="O2909" s="4" t="str">
        <f t="shared" si="367"/>
        <v/>
      </c>
      <c r="P2909" t="s">
        <v>34</v>
      </c>
      <c r="Q2909">
        <v>0</v>
      </c>
      <c r="R2909" s="5" t="str">
        <f>IF(ISNA(VLOOKUP($J2909,STOK_AWAL,15,0)),"",VLOOKUP($J2909,STOK_AWAL,15,0))</f>
        <v/>
      </c>
      <c r="S2909" s="6">
        <v>0</v>
      </c>
      <c r="T2909" s="6">
        <v>0</v>
      </c>
      <c r="V2909" t="str">
        <f>IFERROR(INDEX('3.Stok Awal'!A2909:A7904,MATCH('4.Sell to Trade'!J2909,'3.Stok Awal'!D2909:D7904,0)),"")</f>
        <v/>
      </c>
    </row>
    <row r="2910" spans="1:22" x14ac:dyDescent="0.25">
      <c r="A2910" s="15" t="str">
        <f t="shared" si="366"/>
        <v/>
      </c>
      <c r="D2910" s="5" t="str">
        <f t="shared" si="360"/>
        <v/>
      </c>
      <c r="E2910" s="5" t="str">
        <f t="shared" si="361"/>
        <v/>
      </c>
      <c r="F2910" s="5" t="str">
        <f t="shared" si="362"/>
        <v/>
      </c>
      <c r="G2910" s="5" t="str">
        <f t="shared" si="363"/>
        <v/>
      </c>
      <c r="I2910" s="5" t="str">
        <f t="shared" si="364"/>
        <v/>
      </c>
      <c r="K2910" s="5" t="str">
        <f t="shared" si="365"/>
        <v/>
      </c>
      <c r="L2910" s="5"/>
      <c r="N2910" s="4"/>
      <c r="O2910" s="4" t="str">
        <f t="shared" si="367"/>
        <v/>
      </c>
      <c r="P2910" t="s">
        <v>34</v>
      </c>
      <c r="Q2910">
        <v>0</v>
      </c>
      <c r="R2910" s="5" t="str">
        <f>IF(ISNA(VLOOKUP($J2910,STOK_AWAL,15,0)),"",VLOOKUP($J2910,STOK_AWAL,15,0))</f>
        <v/>
      </c>
      <c r="S2910" s="6">
        <v>0</v>
      </c>
      <c r="T2910" s="6">
        <v>0</v>
      </c>
      <c r="V2910" t="str">
        <f>IFERROR(INDEX('3.Stok Awal'!A2910:A7905,MATCH('4.Sell to Trade'!J2910,'3.Stok Awal'!D2910:D7905,0)),"")</f>
        <v/>
      </c>
    </row>
    <row r="2911" spans="1:22" x14ac:dyDescent="0.25">
      <c r="A2911" s="15" t="str">
        <f t="shared" si="366"/>
        <v/>
      </c>
      <c r="D2911" s="5" t="str">
        <f t="shared" si="360"/>
        <v/>
      </c>
      <c r="E2911" s="5" t="str">
        <f t="shared" si="361"/>
        <v/>
      </c>
      <c r="F2911" s="5" t="str">
        <f t="shared" si="362"/>
        <v/>
      </c>
      <c r="G2911" s="5" t="str">
        <f t="shared" si="363"/>
        <v/>
      </c>
      <c r="I2911" s="5" t="str">
        <f t="shared" si="364"/>
        <v/>
      </c>
      <c r="K2911" s="5" t="str">
        <f t="shared" si="365"/>
        <v/>
      </c>
      <c r="L2911" s="5"/>
      <c r="N2911" s="4"/>
      <c r="O2911" s="4" t="str">
        <f t="shared" si="367"/>
        <v/>
      </c>
      <c r="P2911" t="s">
        <v>34</v>
      </c>
      <c r="Q2911">
        <v>0</v>
      </c>
      <c r="R2911" s="5" t="str">
        <f>IF(ISNA(VLOOKUP($J2911,STOK_AWAL,15,0)),"",VLOOKUP($J2911,STOK_AWAL,15,0))</f>
        <v/>
      </c>
      <c r="S2911" s="6">
        <v>0</v>
      </c>
      <c r="T2911" s="6">
        <v>0</v>
      </c>
      <c r="V2911" t="str">
        <f>IFERROR(INDEX('3.Stok Awal'!A2911:A7906,MATCH('4.Sell to Trade'!J2911,'3.Stok Awal'!D2911:D7906,0)),"")</f>
        <v/>
      </c>
    </row>
    <row r="2912" spans="1:22" x14ac:dyDescent="0.25">
      <c r="A2912" s="15" t="str">
        <f t="shared" si="366"/>
        <v/>
      </c>
      <c r="D2912" s="5" t="str">
        <f t="shared" si="360"/>
        <v/>
      </c>
      <c r="E2912" s="5" t="str">
        <f t="shared" si="361"/>
        <v/>
      </c>
      <c r="F2912" s="5" t="str">
        <f t="shared" si="362"/>
        <v/>
      </c>
      <c r="G2912" s="5" t="str">
        <f t="shared" si="363"/>
        <v/>
      </c>
      <c r="I2912" s="5" t="str">
        <f t="shared" si="364"/>
        <v/>
      </c>
      <c r="K2912" s="5" t="str">
        <f t="shared" si="365"/>
        <v/>
      </c>
      <c r="L2912" s="5"/>
      <c r="N2912" s="4"/>
      <c r="O2912" s="4" t="str">
        <f t="shared" si="367"/>
        <v/>
      </c>
      <c r="P2912" t="s">
        <v>34</v>
      </c>
      <c r="Q2912">
        <v>0</v>
      </c>
      <c r="R2912" s="5" t="str">
        <f>IF(ISNA(VLOOKUP($J2912,STOK_AWAL,15,0)),"",VLOOKUP($J2912,STOK_AWAL,15,0))</f>
        <v/>
      </c>
      <c r="S2912" s="6">
        <v>0</v>
      </c>
      <c r="T2912" s="6">
        <v>0</v>
      </c>
      <c r="V2912" t="str">
        <f>IFERROR(INDEX('3.Stok Awal'!A2912:A7907,MATCH('4.Sell to Trade'!J2912,'3.Stok Awal'!D2912:D7907,0)),"")</f>
        <v/>
      </c>
    </row>
    <row r="2913" spans="1:22" x14ac:dyDescent="0.25">
      <c r="A2913" s="15" t="str">
        <f t="shared" si="366"/>
        <v/>
      </c>
      <c r="D2913" s="5" t="str">
        <f t="shared" si="360"/>
        <v/>
      </c>
      <c r="E2913" s="5" t="str">
        <f t="shared" si="361"/>
        <v/>
      </c>
      <c r="F2913" s="5" t="str">
        <f t="shared" si="362"/>
        <v/>
      </c>
      <c r="G2913" s="5" t="str">
        <f t="shared" si="363"/>
        <v/>
      </c>
      <c r="I2913" s="5" t="str">
        <f t="shared" si="364"/>
        <v/>
      </c>
      <c r="K2913" s="5" t="str">
        <f t="shared" si="365"/>
        <v/>
      </c>
      <c r="L2913" s="5"/>
      <c r="N2913" s="4"/>
      <c r="O2913" s="4" t="str">
        <f t="shared" si="367"/>
        <v/>
      </c>
      <c r="P2913" t="s">
        <v>34</v>
      </c>
      <c r="Q2913">
        <v>0</v>
      </c>
      <c r="R2913" s="5" t="str">
        <f>IF(ISNA(VLOOKUP($J2913,STOK_AWAL,15,0)),"",VLOOKUP($J2913,STOK_AWAL,15,0))</f>
        <v/>
      </c>
      <c r="S2913" s="6">
        <v>0</v>
      </c>
      <c r="T2913" s="6">
        <v>0</v>
      </c>
      <c r="V2913" t="str">
        <f>IFERROR(INDEX('3.Stok Awal'!A2913:A7908,MATCH('4.Sell to Trade'!J2913,'3.Stok Awal'!D2913:D7908,0)),"")</f>
        <v/>
      </c>
    </row>
    <row r="2914" spans="1:22" x14ac:dyDescent="0.25">
      <c r="A2914" s="15" t="str">
        <f t="shared" si="366"/>
        <v/>
      </c>
      <c r="D2914" s="5" t="str">
        <f t="shared" si="360"/>
        <v/>
      </c>
      <c r="E2914" s="5" t="str">
        <f t="shared" si="361"/>
        <v/>
      </c>
      <c r="F2914" s="5" t="str">
        <f t="shared" si="362"/>
        <v/>
      </c>
      <c r="G2914" s="5" t="str">
        <f t="shared" si="363"/>
        <v/>
      </c>
      <c r="I2914" s="5" t="str">
        <f t="shared" si="364"/>
        <v/>
      </c>
      <c r="K2914" s="5" t="str">
        <f t="shared" si="365"/>
        <v/>
      </c>
      <c r="L2914" s="5"/>
      <c r="N2914" s="4"/>
      <c r="O2914" s="4" t="str">
        <f t="shared" si="367"/>
        <v/>
      </c>
      <c r="P2914" t="s">
        <v>34</v>
      </c>
      <c r="Q2914">
        <v>0</v>
      </c>
      <c r="R2914" s="5" t="str">
        <f>IF(ISNA(VLOOKUP($J2914,STOK_AWAL,15,0)),"",VLOOKUP($J2914,STOK_AWAL,15,0))</f>
        <v/>
      </c>
      <c r="S2914" s="6">
        <v>0</v>
      </c>
      <c r="T2914" s="6">
        <v>0</v>
      </c>
      <c r="V2914" t="str">
        <f>IFERROR(INDEX('3.Stok Awal'!A2914:A7909,MATCH('4.Sell to Trade'!J2914,'3.Stok Awal'!D2914:D7909,0)),"")</f>
        <v/>
      </c>
    </row>
    <row r="2915" spans="1:22" x14ac:dyDescent="0.25">
      <c r="A2915" s="15" t="str">
        <f t="shared" si="366"/>
        <v/>
      </c>
      <c r="D2915" s="5" t="str">
        <f t="shared" si="360"/>
        <v/>
      </c>
      <c r="E2915" s="5" t="str">
        <f t="shared" si="361"/>
        <v/>
      </c>
      <c r="F2915" s="5" t="str">
        <f t="shared" si="362"/>
        <v/>
      </c>
      <c r="G2915" s="5" t="str">
        <f t="shared" si="363"/>
        <v/>
      </c>
      <c r="I2915" s="5" t="str">
        <f t="shared" si="364"/>
        <v/>
      </c>
      <c r="K2915" s="5" t="str">
        <f t="shared" si="365"/>
        <v/>
      </c>
      <c r="L2915" s="5"/>
      <c r="N2915" s="4"/>
      <c r="O2915" s="4" t="str">
        <f t="shared" si="367"/>
        <v/>
      </c>
      <c r="P2915" t="s">
        <v>34</v>
      </c>
      <c r="Q2915">
        <v>0</v>
      </c>
      <c r="R2915" s="5" t="str">
        <f>IF(ISNA(VLOOKUP($J2915,STOK_AWAL,15,0)),"",VLOOKUP($J2915,STOK_AWAL,15,0))</f>
        <v/>
      </c>
      <c r="S2915" s="6">
        <v>0</v>
      </c>
      <c r="T2915" s="6">
        <v>0</v>
      </c>
      <c r="V2915" t="str">
        <f>IFERROR(INDEX('3.Stok Awal'!A2915:A7910,MATCH('4.Sell to Trade'!J2915,'3.Stok Awal'!D2915:D7910,0)),"")</f>
        <v/>
      </c>
    </row>
    <row r="2916" spans="1:22" x14ac:dyDescent="0.25">
      <c r="A2916" s="15" t="str">
        <f t="shared" si="366"/>
        <v/>
      </c>
      <c r="D2916" s="5" t="str">
        <f t="shared" si="360"/>
        <v/>
      </c>
      <c r="E2916" s="5" t="str">
        <f t="shared" si="361"/>
        <v/>
      </c>
      <c r="F2916" s="5" t="str">
        <f t="shared" si="362"/>
        <v/>
      </c>
      <c r="G2916" s="5" t="str">
        <f t="shared" si="363"/>
        <v/>
      </c>
      <c r="I2916" s="5" t="str">
        <f t="shared" si="364"/>
        <v/>
      </c>
      <c r="K2916" s="5" t="str">
        <f t="shared" si="365"/>
        <v/>
      </c>
      <c r="L2916" s="5"/>
      <c r="N2916" s="4"/>
      <c r="O2916" s="4" t="str">
        <f t="shared" si="367"/>
        <v/>
      </c>
      <c r="P2916" t="s">
        <v>34</v>
      </c>
      <c r="Q2916">
        <v>0</v>
      </c>
      <c r="R2916" s="5" t="str">
        <f>IF(ISNA(VLOOKUP($J2916,STOK_AWAL,15,0)),"",VLOOKUP($J2916,STOK_AWAL,15,0))</f>
        <v/>
      </c>
      <c r="S2916" s="6">
        <v>0</v>
      </c>
      <c r="T2916" s="6">
        <v>0</v>
      </c>
      <c r="V2916" t="str">
        <f>IFERROR(INDEX('3.Stok Awal'!A2916:A7911,MATCH('4.Sell to Trade'!J2916,'3.Stok Awal'!D2916:D7911,0)),"")</f>
        <v/>
      </c>
    </row>
    <row r="2917" spans="1:22" x14ac:dyDescent="0.25">
      <c r="A2917" s="15" t="str">
        <f t="shared" si="366"/>
        <v/>
      </c>
      <c r="D2917" s="5" t="str">
        <f t="shared" si="360"/>
        <v/>
      </c>
      <c r="E2917" s="5" t="str">
        <f t="shared" si="361"/>
        <v/>
      </c>
      <c r="F2917" s="5" t="str">
        <f t="shared" si="362"/>
        <v/>
      </c>
      <c r="G2917" s="5" t="str">
        <f t="shared" si="363"/>
        <v/>
      </c>
      <c r="I2917" s="5" t="str">
        <f t="shared" si="364"/>
        <v/>
      </c>
      <c r="K2917" s="5" t="str">
        <f t="shared" si="365"/>
        <v/>
      </c>
      <c r="L2917" s="5"/>
      <c r="N2917" s="4"/>
      <c r="O2917" s="4" t="str">
        <f t="shared" si="367"/>
        <v/>
      </c>
      <c r="P2917" t="s">
        <v>34</v>
      </c>
      <c r="Q2917">
        <v>0</v>
      </c>
      <c r="R2917" s="5" t="str">
        <f>IF(ISNA(VLOOKUP($J2917,STOK_AWAL,15,0)),"",VLOOKUP($J2917,STOK_AWAL,15,0))</f>
        <v/>
      </c>
      <c r="S2917" s="6">
        <v>0</v>
      </c>
      <c r="T2917" s="6">
        <v>0</v>
      </c>
      <c r="V2917" t="str">
        <f>IFERROR(INDEX('3.Stok Awal'!A2917:A7912,MATCH('4.Sell to Trade'!J2917,'3.Stok Awal'!D2917:D7912,0)),"")</f>
        <v/>
      </c>
    </row>
    <row r="2918" spans="1:22" x14ac:dyDescent="0.25">
      <c r="A2918" s="15" t="str">
        <f t="shared" si="366"/>
        <v/>
      </c>
      <c r="D2918" s="5" t="str">
        <f t="shared" si="360"/>
        <v/>
      </c>
      <c r="E2918" s="5" t="str">
        <f t="shared" si="361"/>
        <v/>
      </c>
      <c r="F2918" s="5" t="str">
        <f t="shared" si="362"/>
        <v/>
      </c>
      <c r="G2918" s="5" t="str">
        <f t="shared" si="363"/>
        <v/>
      </c>
      <c r="I2918" s="5" t="str">
        <f t="shared" si="364"/>
        <v/>
      </c>
      <c r="K2918" s="5" t="str">
        <f t="shared" si="365"/>
        <v/>
      </c>
      <c r="L2918" s="5"/>
      <c r="N2918" s="4"/>
      <c r="O2918" s="4" t="str">
        <f t="shared" si="367"/>
        <v/>
      </c>
      <c r="P2918" t="s">
        <v>34</v>
      </c>
      <c r="Q2918">
        <v>0</v>
      </c>
      <c r="R2918" s="5" t="str">
        <f>IF(ISNA(VLOOKUP($J2918,STOK_AWAL,15,0)),"",VLOOKUP($J2918,STOK_AWAL,15,0))</f>
        <v/>
      </c>
      <c r="S2918" s="6">
        <v>0</v>
      </c>
      <c r="T2918" s="6">
        <v>0</v>
      </c>
      <c r="V2918" t="str">
        <f>IFERROR(INDEX('3.Stok Awal'!A2918:A7913,MATCH('4.Sell to Trade'!J2918,'3.Stok Awal'!D2918:D7913,0)),"")</f>
        <v/>
      </c>
    </row>
    <row r="2919" spans="1:22" x14ac:dyDescent="0.25">
      <c r="A2919" s="15" t="str">
        <f t="shared" si="366"/>
        <v/>
      </c>
      <c r="D2919" s="5" t="str">
        <f t="shared" si="360"/>
        <v/>
      </c>
      <c r="E2919" s="5" t="str">
        <f t="shared" si="361"/>
        <v/>
      </c>
      <c r="F2919" s="5" t="str">
        <f t="shared" si="362"/>
        <v/>
      </c>
      <c r="G2919" s="5" t="str">
        <f t="shared" si="363"/>
        <v/>
      </c>
      <c r="I2919" s="5" t="str">
        <f t="shared" si="364"/>
        <v/>
      </c>
      <c r="K2919" s="5" t="str">
        <f t="shared" si="365"/>
        <v/>
      </c>
      <c r="L2919" s="5"/>
      <c r="N2919" s="4"/>
      <c r="O2919" s="4" t="str">
        <f t="shared" si="367"/>
        <v/>
      </c>
      <c r="P2919" t="s">
        <v>34</v>
      </c>
      <c r="Q2919">
        <v>0</v>
      </c>
      <c r="R2919" s="5" t="str">
        <f>IF(ISNA(VLOOKUP($J2919,STOK_AWAL,15,0)),"",VLOOKUP($J2919,STOK_AWAL,15,0))</f>
        <v/>
      </c>
      <c r="S2919" s="6">
        <v>0</v>
      </c>
      <c r="T2919" s="6">
        <v>0</v>
      </c>
      <c r="V2919" t="str">
        <f>IFERROR(INDEX('3.Stok Awal'!A2919:A7914,MATCH('4.Sell to Trade'!J2919,'3.Stok Awal'!D2919:D7914,0)),"")</f>
        <v/>
      </c>
    </row>
    <row r="2920" spans="1:22" x14ac:dyDescent="0.25">
      <c r="A2920" s="15" t="str">
        <f t="shared" si="366"/>
        <v/>
      </c>
      <c r="D2920" s="5" t="str">
        <f t="shared" si="360"/>
        <v/>
      </c>
      <c r="E2920" s="5" t="str">
        <f t="shared" si="361"/>
        <v/>
      </c>
      <c r="F2920" s="5" t="str">
        <f t="shared" si="362"/>
        <v/>
      </c>
      <c r="G2920" s="5" t="str">
        <f t="shared" si="363"/>
        <v/>
      </c>
      <c r="I2920" s="5" t="str">
        <f t="shared" si="364"/>
        <v/>
      </c>
      <c r="K2920" s="5" t="str">
        <f t="shared" si="365"/>
        <v/>
      </c>
      <c r="L2920" s="5"/>
      <c r="N2920" s="4"/>
      <c r="O2920" s="4" t="str">
        <f t="shared" si="367"/>
        <v/>
      </c>
      <c r="P2920" t="s">
        <v>34</v>
      </c>
      <c r="Q2920">
        <v>0</v>
      </c>
      <c r="R2920" s="5" t="str">
        <f>IF(ISNA(VLOOKUP($J2920,STOK_AWAL,15,0)),"",VLOOKUP($J2920,STOK_AWAL,15,0))</f>
        <v/>
      </c>
      <c r="S2920" s="6">
        <v>0</v>
      </c>
      <c r="T2920" s="6">
        <v>0</v>
      </c>
      <c r="V2920" t="str">
        <f>IFERROR(INDEX('3.Stok Awal'!A2920:A7915,MATCH('4.Sell to Trade'!J2920,'3.Stok Awal'!D2920:D7915,0)),"")</f>
        <v/>
      </c>
    </row>
    <row r="2921" spans="1:22" x14ac:dyDescent="0.25">
      <c r="A2921" s="15" t="str">
        <f t="shared" si="366"/>
        <v/>
      </c>
      <c r="D2921" s="5" t="str">
        <f t="shared" si="360"/>
        <v/>
      </c>
      <c r="E2921" s="5" t="str">
        <f t="shared" si="361"/>
        <v/>
      </c>
      <c r="F2921" s="5" t="str">
        <f t="shared" si="362"/>
        <v/>
      </c>
      <c r="G2921" s="5" t="str">
        <f t="shared" si="363"/>
        <v/>
      </c>
      <c r="I2921" s="5" t="str">
        <f t="shared" si="364"/>
        <v/>
      </c>
      <c r="K2921" s="5" t="str">
        <f t="shared" si="365"/>
        <v/>
      </c>
      <c r="L2921" s="5"/>
      <c r="N2921" s="4"/>
      <c r="O2921" s="4" t="str">
        <f t="shared" si="367"/>
        <v/>
      </c>
      <c r="P2921" t="s">
        <v>34</v>
      </c>
      <c r="Q2921">
        <v>0</v>
      </c>
      <c r="R2921" s="5" t="str">
        <f>IF(ISNA(VLOOKUP($J2921,STOK_AWAL,15,0)),"",VLOOKUP($J2921,STOK_AWAL,15,0))</f>
        <v/>
      </c>
      <c r="S2921" s="6">
        <v>0</v>
      </c>
      <c r="T2921" s="6">
        <v>0</v>
      </c>
      <c r="V2921" t="str">
        <f>IFERROR(INDEX('3.Stok Awal'!A2921:A7916,MATCH('4.Sell to Trade'!J2921,'3.Stok Awal'!D2921:D7916,0)),"")</f>
        <v/>
      </c>
    </row>
    <row r="2922" spans="1:22" x14ac:dyDescent="0.25">
      <c r="A2922" s="15" t="str">
        <f t="shared" si="366"/>
        <v/>
      </c>
      <c r="D2922" s="5" t="str">
        <f t="shared" si="360"/>
        <v/>
      </c>
      <c r="E2922" s="5" t="str">
        <f t="shared" si="361"/>
        <v/>
      </c>
      <c r="F2922" s="5" t="str">
        <f t="shared" si="362"/>
        <v/>
      </c>
      <c r="G2922" s="5" t="str">
        <f t="shared" si="363"/>
        <v/>
      </c>
      <c r="I2922" s="5" t="str">
        <f t="shared" si="364"/>
        <v/>
      </c>
      <c r="K2922" s="5" t="str">
        <f t="shared" si="365"/>
        <v/>
      </c>
      <c r="L2922" s="5"/>
      <c r="N2922" s="4"/>
      <c r="O2922" s="4" t="str">
        <f t="shared" si="367"/>
        <v/>
      </c>
      <c r="P2922" t="s">
        <v>34</v>
      </c>
      <c r="Q2922">
        <v>0</v>
      </c>
      <c r="R2922" s="5" t="str">
        <f>IF(ISNA(VLOOKUP($J2922,STOK_AWAL,15,0)),"",VLOOKUP($J2922,STOK_AWAL,15,0))</f>
        <v/>
      </c>
      <c r="S2922" s="6">
        <v>0</v>
      </c>
      <c r="T2922" s="6">
        <v>0</v>
      </c>
      <c r="V2922" t="str">
        <f>IFERROR(INDEX('3.Stok Awal'!A2922:A7917,MATCH('4.Sell to Trade'!J2922,'3.Stok Awal'!D2922:D7917,0)),"")</f>
        <v/>
      </c>
    </row>
    <row r="2923" spans="1:22" x14ac:dyDescent="0.25">
      <c r="A2923" s="15" t="str">
        <f t="shared" si="366"/>
        <v/>
      </c>
      <c r="D2923" s="5" t="str">
        <f t="shared" si="360"/>
        <v/>
      </c>
      <c r="E2923" s="5" t="str">
        <f t="shared" si="361"/>
        <v/>
      </c>
      <c r="F2923" s="5" t="str">
        <f t="shared" si="362"/>
        <v/>
      </c>
      <c r="G2923" s="5" t="str">
        <f t="shared" si="363"/>
        <v/>
      </c>
      <c r="I2923" s="5" t="str">
        <f t="shared" si="364"/>
        <v/>
      </c>
      <c r="K2923" s="5" t="str">
        <f t="shared" si="365"/>
        <v/>
      </c>
      <c r="L2923" s="5"/>
      <c r="N2923" s="4"/>
      <c r="O2923" s="4" t="str">
        <f t="shared" si="367"/>
        <v/>
      </c>
      <c r="P2923" t="s">
        <v>34</v>
      </c>
      <c r="Q2923">
        <v>0</v>
      </c>
      <c r="R2923" s="5" t="str">
        <f>IF(ISNA(VLOOKUP($J2923,STOK_AWAL,15,0)),"",VLOOKUP($J2923,STOK_AWAL,15,0))</f>
        <v/>
      </c>
      <c r="S2923" s="6">
        <v>0</v>
      </c>
      <c r="T2923" s="6">
        <v>0</v>
      </c>
      <c r="V2923" t="str">
        <f>IFERROR(INDEX('3.Stok Awal'!A2923:A7918,MATCH('4.Sell to Trade'!J2923,'3.Stok Awal'!D2923:D7918,0)),"")</f>
        <v/>
      </c>
    </row>
    <row r="2924" spans="1:22" x14ac:dyDescent="0.25">
      <c r="A2924" s="15" t="str">
        <f t="shared" si="366"/>
        <v/>
      </c>
      <c r="D2924" s="5" t="str">
        <f t="shared" si="360"/>
        <v/>
      </c>
      <c r="E2924" s="5" t="str">
        <f t="shared" si="361"/>
        <v/>
      </c>
      <c r="F2924" s="5" t="str">
        <f t="shared" si="362"/>
        <v/>
      </c>
      <c r="G2924" s="5" t="str">
        <f t="shared" si="363"/>
        <v/>
      </c>
      <c r="I2924" s="5" t="str">
        <f t="shared" si="364"/>
        <v/>
      </c>
      <c r="K2924" s="5" t="str">
        <f t="shared" si="365"/>
        <v/>
      </c>
      <c r="L2924" s="5"/>
      <c r="N2924" s="4"/>
      <c r="O2924" s="4" t="str">
        <f t="shared" si="367"/>
        <v/>
      </c>
      <c r="P2924" t="s">
        <v>34</v>
      </c>
      <c r="Q2924">
        <v>0</v>
      </c>
      <c r="R2924" s="5" t="str">
        <f>IF(ISNA(VLOOKUP($J2924,STOK_AWAL,15,0)),"",VLOOKUP($J2924,STOK_AWAL,15,0))</f>
        <v/>
      </c>
      <c r="S2924" s="6">
        <v>0</v>
      </c>
      <c r="T2924" s="6">
        <v>0</v>
      </c>
      <c r="V2924" t="str">
        <f>IFERROR(INDEX('3.Stok Awal'!A2924:A7919,MATCH('4.Sell to Trade'!J2924,'3.Stok Awal'!D2924:D7919,0)),"")</f>
        <v/>
      </c>
    </row>
    <row r="2925" spans="1:22" x14ac:dyDescent="0.25">
      <c r="A2925" s="15" t="str">
        <f t="shared" si="366"/>
        <v/>
      </c>
      <c r="D2925" s="5" t="str">
        <f t="shared" si="360"/>
        <v/>
      </c>
      <c r="E2925" s="5" t="str">
        <f t="shared" si="361"/>
        <v/>
      </c>
      <c r="F2925" s="5" t="str">
        <f t="shared" si="362"/>
        <v/>
      </c>
      <c r="G2925" s="5" t="str">
        <f t="shared" si="363"/>
        <v/>
      </c>
      <c r="I2925" s="5" t="str">
        <f t="shared" si="364"/>
        <v/>
      </c>
      <c r="K2925" s="5" t="str">
        <f t="shared" si="365"/>
        <v/>
      </c>
      <c r="L2925" s="5"/>
      <c r="N2925" s="4"/>
      <c r="O2925" s="4" t="str">
        <f t="shared" si="367"/>
        <v/>
      </c>
      <c r="P2925" t="s">
        <v>34</v>
      </c>
      <c r="Q2925">
        <v>0</v>
      </c>
      <c r="R2925" s="5" t="str">
        <f>IF(ISNA(VLOOKUP($J2925,STOK_AWAL,15,0)),"",VLOOKUP($J2925,STOK_AWAL,15,0))</f>
        <v/>
      </c>
      <c r="S2925" s="6">
        <v>0</v>
      </c>
      <c r="T2925" s="6">
        <v>0</v>
      </c>
      <c r="V2925" t="str">
        <f>IFERROR(INDEX('3.Stok Awal'!A2925:A7920,MATCH('4.Sell to Trade'!J2925,'3.Stok Awal'!D2925:D7920,0)),"")</f>
        <v/>
      </c>
    </row>
    <row r="2926" spans="1:22" x14ac:dyDescent="0.25">
      <c r="A2926" s="15" t="str">
        <f t="shared" si="366"/>
        <v/>
      </c>
      <c r="D2926" s="5" t="str">
        <f t="shared" si="360"/>
        <v/>
      </c>
      <c r="E2926" s="5" t="str">
        <f t="shared" si="361"/>
        <v/>
      </c>
      <c r="F2926" s="5" t="str">
        <f t="shared" si="362"/>
        <v/>
      </c>
      <c r="G2926" s="5" t="str">
        <f t="shared" si="363"/>
        <v/>
      </c>
      <c r="I2926" s="5" t="str">
        <f t="shared" si="364"/>
        <v/>
      </c>
      <c r="K2926" s="5" t="str">
        <f t="shared" si="365"/>
        <v/>
      </c>
      <c r="L2926" s="5"/>
      <c r="N2926" s="4"/>
      <c r="O2926" s="4" t="str">
        <f t="shared" si="367"/>
        <v/>
      </c>
      <c r="P2926" t="s">
        <v>34</v>
      </c>
      <c r="Q2926">
        <v>0</v>
      </c>
      <c r="R2926" s="5" t="str">
        <f>IF(ISNA(VLOOKUP($J2926,STOK_AWAL,15,0)),"",VLOOKUP($J2926,STOK_AWAL,15,0))</f>
        <v/>
      </c>
      <c r="S2926" s="6">
        <v>0</v>
      </c>
      <c r="T2926" s="6">
        <v>0</v>
      </c>
      <c r="V2926" t="str">
        <f>IFERROR(INDEX('3.Stok Awal'!A2926:A7921,MATCH('4.Sell to Trade'!J2926,'3.Stok Awal'!D2926:D7921,0)),"")</f>
        <v/>
      </c>
    </row>
    <row r="2927" spans="1:22" x14ac:dyDescent="0.25">
      <c r="A2927" s="15" t="str">
        <f t="shared" si="366"/>
        <v/>
      </c>
      <c r="D2927" s="5" t="str">
        <f t="shared" si="360"/>
        <v/>
      </c>
      <c r="E2927" s="5" t="str">
        <f t="shared" si="361"/>
        <v/>
      </c>
      <c r="F2927" s="5" t="str">
        <f t="shared" si="362"/>
        <v/>
      </c>
      <c r="G2927" s="5" t="str">
        <f t="shared" si="363"/>
        <v/>
      </c>
      <c r="I2927" s="5" t="str">
        <f t="shared" si="364"/>
        <v/>
      </c>
      <c r="K2927" s="5" t="str">
        <f t="shared" si="365"/>
        <v/>
      </c>
      <c r="L2927" s="5"/>
      <c r="N2927" s="4"/>
      <c r="O2927" s="4" t="str">
        <f t="shared" si="367"/>
        <v/>
      </c>
      <c r="P2927" t="s">
        <v>34</v>
      </c>
      <c r="Q2927">
        <v>0</v>
      </c>
      <c r="R2927" s="5" t="str">
        <f>IF(ISNA(VLOOKUP($J2927,STOK_AWAL,15,0)),"",VLOOKUP($J2927,STOK_AWAL,15,0))</f>
        <v/>
      </c>
      <c r="S2927" s="6">
        <v>0</v>
      </c>
      <c r="T2927" s="6">
        <v>0</v>
      </c>
      <c r="V2927" t="str">
        <f>IFERROR(INDEX('3.Stok Awal'!A2927:A7922,MATCH('4.Sell to Trade'!J2927,'3.Stok Awal'!D2927:D7922,0)),"")</f>
        <v/>
      </c>
    </row>
    <row r="2928" spans="1:22" x14ac:dyDescent="0.25">
      <c r="A2928" s="15" t="str">
        <f t="shared" si="366"/>
        <v/>
      </c>
      <c r="D2928" s="5" t="str">
        <f t="shared" si="360"/>
        <v/>
      </c>
      <c r="E2928" s="5" t="str">
        <f t="shared" si="361"/>
        <v/>
      </c>
      <c r="F2928" s="5" t="str">
        <f t="shared" si="362"/>
        <v/>
      </c>
      <c r="G2928" s="5" t="str">
        <f t="shared" si="363"/>
        <v/>
      </c>
      <c r="I2928" s="5" t="str">
        <f t="shared" si="364"/>
        <v/>
      </c>
      <c r="K2928" s="5" t="str">
        <f t="shared" si="365"/>
        <v/>
      </c>
      <c r="L2928" s="5"/>
      <c r="N2928" s="4"/>
      <c r="O2928" s="4" t="str">
        <f t="shared" si="367"/>
        <v/>
      </c>
      <c r="P2928" t="s">
        <v>34</v>
      </c>
      <c r="Q2928">
        <v>0</v>
      </c>
      <c r="R2928" s="5" t="str">
        <f>IF(ISNA(VLOOKUP($J2928,STOK_AWAL,15,0)),"",VLOOKUP($J2928,STOK_AWAL,15,0))</f>
        <v/>
      </c>
      <c r="S2928" s="6">
        <v>0</v>
      </c>
      <c r="T2928" s="6">
        <v>0</v>
      </c>
      <c r="V2928" t="str">
        <f>IFERROR(INDEX('3.Stok Awal'!A2928:A7923,MATCH('4.Sell to Trade'!J2928,'3.Stok Awal'!D2928:D7923,0)),"")</f>
        <v/>
      </c>
    </row>
    <row r="2929" spans="1:22" x14ac:dyDescent="0.25">
      <c r="A2929" s="15" t="str">
        <f t="shared" si="366"/>
        <v/>
      </c>
      <c r="D2929" s="5" t="str">
        <f t="shared" si="360"/>
        <v/>
      </c>
      <c r="E2929" s="5" t="str">
        <f t="shared" si="361"/>
        <v/>
      </c>
      <c r="F2929" s="5" t="str">
        <f t="shared" si="362"/>
        <v/>
      </c>
      <c r="G2929" s="5" t="str">
        <f t="shared" si="363"/>
        <v/>
      </c>
      <c r="I2929" s="5" t="str">
        <f t="shared" si="364"/>
        <v/>
      </c>
      <c r="K2929" s="5" t="str">
        <f t="shared" si="365"/>
        <v/>
      </c>
      <c r="L2929" s="5"/>
      <c r="N2929" s="4"/>
      <c r="O2929" s="4" t="str">
        <f t="shared" si="367"/>
        <v/>
      </c>
      <c r="P2929" t="s">
        <v>34</v>
      </c>
      <c r="Q2929">
        <v>0</v>
      </c>
      <c r="R2929" s="5" t="str">
        <f>IF(ISNA(VLOOKUP($J2929,STOK_AWAL,15,0)),"",VLOOKUP($J2929,STOK_AWAL,15,0))</f>
        <v/>
      </c>
      <c r="S2929" s="6">
        <v>0</v>
      </c>
      <c r="T2929" s="6">
        <v>0</v>
      </c>
      <c r="V2929" t="str">
        <f>IFERROR(INDEX('3.Stok Awal'!A2929:A7924,MATCH('4.Sell to Trade'!J2929,'3.Stok Awal'!D2929:D7924,0)),"")</f>
        <v/>
      </c>
    </row>
    <row r="2930" spans="1:22" x14ac:dyDescent="0.25">
      <c r="A2930" s="15" t="str">
        <f t="shared" si="366"/>
        <v/>
      </c>
      <c r="D2930" s="5" t="str">
        <f t="shared" si="360"/>
        <v/>
      </c>
      <c r="E2930" s="5" t="str">
        <f t="shared" si="361"/>
        <v/>
      </c>
      <c r="F2930" s="5" t="str">
        <f t="shared" si="362"/>
        <v/>
      </c>
      <c r="G2930" s="5" t="str">
        <f t="shared" si="363"/>
        <v/>
      </c>
      <c r="I2930" s="5" t="str">
        <f t="shared" si="364"/>
        <v/>
      </c>
      <c r="K2930" s="5" t="str">
        <f t="shared" si="365"/>
        <v/>
      </c>
      <c r="L2930" s="5"/>
      <c r="N2930" s="4"/>
      <c r="O2930" s="4" t="str">
        <f t="shared" si="367"/>
        <v/>
      </c>
      <c r="P2930" t="s">
        <v>34</v>
      </c>
      <c r="Q2930">
        <v>0</v>
      </c>
      <c r="R2930" s="5" t="str">
        <f>IF(ISNA(VLOOKUP($J2930,STOK_AWAL,15,0)),"",VLOOKUP($J2930,STOK_AWAL,15,0))</f>
        <v/>
      </c>
      <c r="S2930" s="6">
        <v>0</v>
      </c>
      <c r="T2930" s="6">
        <v>0</v>
      </c>
      <c r="V2930" t="str">
        <f>IFERROR(INDEX('3.Stok Awal'!A2930:A7925,MATCH('4.Sell to Trade'!J2930,'3.Stok Awal'!D2930:D7925,0)),"")</f>
        <v/>
      </c>
    </row>
    <row r="2931" spans="1:22" x14ac:dyDescent="0.25">
      <c r="A2931" s="15" t="str">
        <f t="shared" si="366"/>
        <v/>
      </c>
      <c r="D2931" s="5" t="str">
        <f t="shared" si="360"/>
        <v/>
      </c>
      <c r="E2931" s="5" t="str">
        <f t="shared" si="361"/>
        <v/>
      </c>
      <c r="F2931" s="5" t="str">
        <f t="shared" si="362"/>
        <v/>
      </c>
      <c r="G2931" s="5" t="str">
        <f t="shared" si="363"/>
        <v/>
      </c>
      <c r="I2931" s="5" t="str">
        <f t="shared" si="364"/>
        <v/>
      </c>
      <c r="K2931" s="5" t="str">
        <f t="shared" si="365"/>
        <v/>
      </c>
      <c r="L2931" s="5"/>
      <c r="N2931" s="4"/>
      <c r="O2931" s="4" t="str">
        <f t="shared" si="367"/>
        <v/>
      </c>
      <c r="P2931" t="s">
        <v>34</v>
      </c>
      <c r="Q2931">
        <v>0</v>
      </c>
      <c r="R2931" s="5" t="str">
        <f>IF(ISNA(VLOOKUP($J2931,STOK_AWAL,15,0)),"",VLOOKUP($J2931,STOK_AWAL,15,0))</f>
        <v/>
      </c>
      <c r="S2931" s="6">
        <v>0</v>
      </c>
      <c r="T2931" s="6">
        <v>0</v>
      </c>
      <c r="V2931" t="str">
        <f>IFERROR(INDEX('3.Stok Awal'!A2931:A7926,MATCH('4.Sell to Trade'!J2931,'3.Stok Awal'!D2931:D7926,0)),"")</f>
        <v/>
      </c>
    </row>
    <row r="2932" spans="1:22" x14ac:dyDescent="0.25">
      <c r="A2932" s="15" t="str">
        <f t="shared" si="366"/>
        <v/>
      </c>
      <c r="D2932" s="5" t="str">
        <f t="shared" si="360"/>
        <v/>
      </c>
      <c r="E2932" s="5" t="str">
        <f t="shared" si="361"/>
        <v/>
      </c>
      <c r="F2932" s="5" t="str">
        <f t="shared" si="362"/>
        <v/>
      </c>
      <c r="G2932" s="5" t="str">
        <f t="shared" si="363"/>
        <v/>
      </c>
      <c r="I2932" s="5" t="str">
        <f t="shared" si="364"/>
        <v/>
      </c>
      <c r="K2932" s="5" t="str">
        <f t="shared" si="365"/>
        <v/>
      </c>
      <c r="L2932" s="5"/>
      <c r="N2932" s="4"/>
      <c r="O2932" s="4" t="str">
        <f t="shared" si="367"/>
        <v/>
      </c>
      <c r="P2932" t="s">
        <v>34</v>
      </c>
      <c r="Q2932">
        <v>0</v>
      </c>
      <c r="R2932" s="5" t="str">
        <f>IF(ISNA(VLOOKUP($J2932,STOK_AWAL,15,0)),"",VLOOKUP($J2932,STOK_AWAL,15,0))</f>
        <v/>
      </c>
      <c r="S2932" s="6">
        <v>0</v>
      </c>
      <c r="T2932" s="6">
        <v>0</v>
      </c>
      <c r="V2932" t="str">
        <f>IFERROR(INDEX('3.Stok Awal'!A2932:A7927,MATCH('4.Sell to Trade'!J2932,'3.Stok Awal'!D2932:D7927,0)),"")</f>
        <v/>
      </c>
    </row>
    <row r="2933" spans="1:22" x14ac:dyDescent="0.25">
      <c r="A2933" s="15" t="str">
        <f t="shared" si="366"/>
        <v/>
      </c>
      <c r="D2933" s="5" t="str">
        <f t="shared" si="360"/>
        <v/>
      </c>
      <c r="E2933" s="5" t="str">
        <f t="shared" si="361"/>
        <v/>
      </c>
      <c r="F2933" s="5" t="str">
        <f t="shared" si="362"/>
        <v/>
      </c>
      <c r="G2933" s="5" t="str">
        <f t="shared" si="363"/>
        <v/>
      </c>
      <c r="I2933" s="5" t="str">
        <f t="shared" si="364"/>
        <v/>
      </c>
      <c r="K2933" s="5" t="str">
        <f t="shared" si="365"/>
        <v/>
      </c>
      <c r="L2933" s="5"/>
      <c r="N2933" s="4"/>
      <c r="O2933" s="4" t="str">
        <f t="shared" si="367"/>
        <v/>
      </c>
      <c r="P2933" t="s">
        <v>34</v>
      </c>
      <c r="Q2933">
        <v>0</v>
      </c>
      <c r="R2933" s="5" t="str">
        <f>IF(ISNA(VLOOKUP($J2933,STOK_AWAL,15,0)),"",VLOOKUP($J2933,STOK_AWAL,15,0))</f>
        <v/>
      </c>
      <c r="S2933" s="6">
        <v>0</v>
      </c>
      <c r="T2933" s="6">
        <v>0</v>
      </c>
      <c r="V2933" t="str">
        <f>IFERROR(INDEX('3.Stok Awal'!A2933:A7928,MATCH('4.Sell to Trade'!J2933,'3.Stok Awal'!D2933:D7928,0)),"")</f>
        <v/>
      </c>
    </row>
    <row r="2934" spans="1:22" x14ac:dyDescent="0.25">
      <c r="A2934" s="15" t="str">
        <f t="shared" si="366"/>
        <v/>
      </c>
      <c r="D2934" s="5" t="str">
        <f t="shared" si="360"/>
        <v/>
      </c>
      <c r="E2934" s="5" t="str">
        <f t="shared" si="361"/>
        <v/>
      </c>
      <c r="F2934" s="5" t="str">
        <f t="shared" si="362"/>
        <v/>
      </c>
      <c r="G2934" s="5" t="str">
        <f t="shared" si="363"/>
        <v/>
      </c>
      <c r="I2934" s="5" t="str">
        <f t="shared" si="364"/>
        <v/>
      </c>
      <c r="K2934" s="5" t="str">
        <f t="shared" si="365"/>
        <v/>
      </c>
      <c r="L2934" s="5"/>
      <c r="N2934" s="4"/>
      <c r="O2934" s="4" t="str">
        <f t="shared" si="367"/>
        <v/>
      </c>
      <c r="P2934" t="s">
        <v>34</v>
      </c>
      <c r="Q2934">
        <v>0</v>
      </c>
      <c r="R2934" s="5" t="str">
        <f>IF(ISNA(VLOOKUP($J2934,STOK_AWAL,15,0)),"",VLOOKUP($J2934,STOK_AWAL,15,0))</f>
        <v/>
      </c>
      <c r="S2934" s="6">
        <v>0</v>
      </c>
      <c r="T2934" s="6">
        <v>0</v>
      </c>
      <c r="V2934" t="str">
        <f>IFERROR(INDEX('3.Stok Awal'!A2934:A7929,MATCH('4.Sell to Trade'!J2934,'3.Stok Awal'!D2934:D7929,0)),"")</f>
        <v/>
      </c>
    </row>
    <row r="2935" spans="1:22" x14ac:dyDescent="0.25">
      <c r="A2935" s="15" t="str">
        <f t="shared" si="366"/>
        <v/>
      </c>
      <c r="D2935" s="5" t="str">
        <f t="shared" si="360"/>
        <v/>
      </c>
      <c r="E2935" s="5" t="str">
        <f t="shared" si="361"/>
        <v/>
      </c>
      <c r="F2935" s="5" t="str">
        <f t="shared" si="362"/>
        <v/>
      </c>
      <c r="G2935" s="5" t="str">
        <f t="shared" si="363"/>
        <v/>
      </c>
      <c r="I2935" s="5" t="str">
        <f t="shared" si="364"/>
        <v/>
      </c>
      <c r="K2935" s="5" t="str">
        <f t="shared" si="365"/>
        <v/>
      </c>
      <c r="L2935" s="5"/>
      <c r="N2935" s="4"/>
      <c r="O2935" s="4" t="str">
        <f t="shared" si="367"/>
        <v/>
      </c>
      <c r="P2935" t="s">
        <v>34</v>
      </c>
      <c r="Q2935">
        <v>0</v>
      </c>
      <c r="R2935" s="5" t="str">
        <f>IF(ISNA(VLOOKUP($J2935,STOK_AWAL,15,0)),"",VLOOKUP($J2935,STOK_AWAL,15,0))</f>
        <v/>
      </c>
      <c r="S2935" s="6">
        <v>0</v>
      </c>
      <c r="T2935" s="6">
        <v>0</v>
      </c>
      <c r="V2935" t="str">
        <f>IFERROR(INDEX('3.Stok Awal'!A2935:A7930,MATCH('4.Sell to Trade'!J2935,'3.Stok Awal'!D2935:D7930,0)),"")</f>
        <v/>
      </c>
    </row>
    <row r="2936" spans="1:22" x14ac:dyDescent="0.25">
      <c r="A2936" s="15" t="str">
        <f t="shared" si="366"/>
        <v/>
      </c>
      <c r="D2936" s="5" t="str">
        <f t="shared" si="360"/>
        <v/>
      </c>
      <c r="E2936" s="5" t="str">
        <f t="shared" si="361"/>
        <v/>
      </c>
      <c r="F2936" s="5" t="str">
        <f t="shared" si="362"/>
        <v/>
      </c>
      <c r="G2936" s="5" t="str">
        <f t="shared" si="363"/>
        <v/>
      </c>
      <c r="I2936" s="5" t="str">
        <f t="shared" si="364"/>
        <v/>
      </c>
      <c r="K2936" s="5" t="str">
        <f t="shared" si="365"/>
        <v/>
      </c>
      <c r="L2936" s="5"/>
      <c r="N2936" s="4"/>
      <c r="O2936" s="4" t="str">
        <f t="shared" si="367"/>
        <v/>
      </c>
      <c r="P2936" t="s">
        <v>34</v>
      </c>
      <c r="Q2936">
        <v>0</v>
      </c>
      <c r="R2936" s="5" t="str">
        <f>IF(ISNA(VLOOKUP($J2936,STOK_AWAL,15,0)),"",VLOOKUP($J2936,STOK_AWAL,15,0))</f>
        <v/>
      </c>
      <c r="S2936" s="6">
        <v>0</v>
      </c>
      <c r="T2936" s="6">
        <v>0</v>
      </c>
      <c r="V2936" t="str">
        <f>IFERROR(INDEX('3.Stok Awal'!A2936:A7931,MATCH('4.Sell to Trade'!J2936,'3.Stok Awal'!D2936:D7931,0)),"")</f>
        <v/>
      </c>
    </row>
    <row r="2937" spans="1:22" x14ac:dyDescent="0.25">
      <c r="A2937" s="15" t="str">
        <f t="shared" si="366"/>
        <v/>
      </c>
      <c r="D2937" s="5" t="str">
        <f t="shared" si="360"/>
        <v/>
      </c>
      <c r="E2937" s="5" t="str">
        <f t="shared" si="361"/>
        <v/>
      </c>
      <c r="F2937" s="5" t="str">
        <f t="shared" si="362"/>
        <v/>
      </c>
      <c r="G2937" s="5" t="str">
        <f t="shared" si="363"/>
        <v/>
      </c>
      <c r="I2937" s="5" t="str">
        <f t="shared" si="364"/>
        <v/>
      </c>
      <c r="K2937" s="5" t="str">
        <f t="shared" si="365"/>
        <v/>
      </c>
      <c r="L2937" s="5"/>
      <c r="N2937" s="4"/>
      <c r="O2937" s="4" t="str">
        <f t="shared" si="367"/>
        <v/>
      </c>
      <c r="P2937" t="s">
        <v>34</v>
      </c>
      <c r="Q2937">
        <v>0</v>
      </c>
      <c r="R2937" s="5" t="str">
        <f>IF(ISNA(VLOOKUP($J2937,STOK_AWAL,15,0)),"",VLOOKUP($J2937,STOK_AWAL,15,0))</f>
        <v/>
      </c>
      <c r="S2937" s="6">
        <v>0</v>
      </c>
      <c r="T2937" s="6">
        <v>0</v>
      </c>
      <c r="V2937" t="str">
        <f>IFERROR(INDEX('3.Stok Awal'!A2937:A7932,MATCH('4.Sell to Trade'!J2937,'3.Stok Awal'!D2937:D7932,0)),"")</f>
        <v/>
      </c>
    </row>
    <row r="2938" spans="1:22" x14ac:dyDescent="0.25">
      <c r="A2938" s="15" t="str">
        <f t="shared" si="366"/>
        <v/>
      </c>
      <c r="D2938" s="5" t="str">
        <f t="shared" si="360"/>
        <v/>
      </c>
      <c r="E2938" s="5" t="str">
        <f t="shared" si="361"/>
        <v/>
      </c>
      <c r="F2938" s="5" t="str">
        <f t="shared" si="362"/>
        <v/>
      </c>
      <c r="G2938" s="5" t="str">
        <f t="shared" si="363"/>
        <v/>
      </c>
      <c r="I2938" s="5" t="str">
        <f t="shared" si="364"/>
        <v/>
      </c>
      <c r="K2938" s="5" t="str">
        <f t="shared" si="365"/>
        <v/>
      </c>
      <c r="L2938" s="5"/>
      <c r="N2938" s="4"/>
      <c r="O2938" s="4" t="str">
        <f t="shared" si="367"/>
        <v/>
      </c>
      <c r="P2938" t="s">
        <v>34</v>
      </c>
      <c r="Q2938">
        <v>0</v>
      </c>
      <c r="R2938" s="5" t="str">
        <f>IF(ISNA(VLOOKUP($J2938,STOK_AWAL,15,0)),"",VLOOKUP($J2938,STOK_AWAL,15,0))</f>
        <v/>
      </c>
      <c r="S2938" s="6">
        <v>0</v>
      </c>
      <c r="T2938" s="6">
        <v>0</v>
      </c>
      <c r="V2938" t="str">
        <f>IFERROR(INDEX('3.Stok Awal'!A2938:A7933,MATCH('4.Sell to Trade'!J2938,'3.Stok Awal'!D2938:D7933,0)),"")</f>
        <v/>
      </c>
    </row>
    <row r="2939" spans="1:22" x14ac:dyDescent="0.25">
      <c r="A2939" s="15" t="str">
        <f t="shared" si="366"/>
        <v/>
      </c>
      <c r="D2939" s="5" t="str">
        <f t="shared" si="360"/>
        <v/>
      </c>
      <c r="E2939" s="5" t="str">
        <f t="shared" si="361"/>
        <v/>
      </c>
      <c r="F2939" s="5" t="str">
        <f t="shared" si="362"/>
        <v/>
      </c>
      <c r="G2939" s="5" t="str">
        <f t="shared" si="363"/>
        <v/>
      </c>
      <c r="I2939" s="5" t="str">
        <f t="shared" si="364"/>
        <v/>
      </c>
      <c r="K2939" s="5" t="str">
        <f t="shared" si="365"/>
        <v/>
      </c>
      <c r="L2939" s="5"/>
      <c r="N2939" s="4"/>
      <c r="O2939" s="4" t="str">
        <f t="shared" si="367"/>
        <v/>
      </c>
      <c r="P2939" t="s">
        <v>34</v>
      </c>
      <c r="Q2939">
        <v>0</v>
      </c>
      <c r="R2939" s="5" t="str">
        <f>IF(ISNA(VLOOKUP($J2939,STOK_AWAL,15,0)),"",VLOOKUP($J2939,STOK_AWAL,15,0))</f>
        <v/>
      </c>
      <c r="S2939" s="6">
        <v>0</v>
      </c>
      <c r="T2939" s="6">
        <v>0</v>
      </c>
      <c r="V2939" t="str">
        <f>IFERROR(INDEX('3.Stok Awal'!A2939:A7934,MATCH('4.Sell to Trade'!J2939,'3.Stok Awal'!D2939:D7934,0)),"")</f>
        <v/>
      </c>
    </row>
    <row r="2940" spans="1:22" x14ac:dyDescent="0.25">
      <c r="A2940" s="15" t="str">
        <f t="shared" si="366"/>
        <v/>
      </c>
      <c r="D2940" s="5" t="str">
        <f t="shared" si="360"/>
        <v/>
      </c>
      <c r="E2940" s="5" t="str">
        <f t="shared" si="361"/>
        <v/>
      </c>
      <c r="F2940" s="5" t="str">
        <f t="shared" si="362"/>
        <v/>
      </c>
      <c r="G2940" s="5" t="str">
        <f t="shared" si="363"/>
        <v/>
      </c>
      <c r="I2940" s="5" t="str">
        <f t="shared" si="364"/>
        <v/>
      </c>
      <c r="K2940" s="5" t="str">
        <f t="shared" si="365"/>
        <v/>
      </c>
      <c r="L2940" s="5"/>
      <c r="N2940" s="4"/>
      <c r="O2940" s="4" t="str">
        <f t="shared" si="367"/>
        <v/>
      </c>
      <c r="P2940" t="s">
        <v>34</v>
      </c>
      <c r="Q2940">
        <v>0</v>
      </c>
      <c r="R2940" s="5" t="str">
        <f>IF(ISNA(VLOOKUP($J2940,STOK_AWAL,15,0)),"",VLOOKUP($J2940,STOK_AWAL,15,0))</f>
        <v/>
      </c>
      <c r="S2940" s="6">
        <v>0</v>
      </c>
      <c r="T2940" s="6">
        <v>0</v>
      </c>
      <c r="V2940" t="str">
        <f>IFERROR(INDEX('3.Stok Awal'!A2940:A7935,MATCH('4.Sell to Trade'!J2940,'3.Stok Awal'!D2940:D7935,0)),"")</f>
        <v/>
      </c>
    </row>
    <row r="2941" spans="1:22" x14ac:dyDescent="0.25">
      <c r="A2941" s="15" t="str">
        <f t="shared" si="366"/>
        <v/>
      </c>
      <c r="D2941" s="5" t="str">
        <f t="shared" si="360"/>
        <v/>
      </c>
      <c r="E2941" s="5" t="str">
        <f t="shared" si="361"/>
        <v/>
      </c>
      <c r="F2941" s="5" t="str">
        <f t="shared" si="362"/>
        <v/>
      </c>
      <c r="G2941" s="5" t="str">
        <f t="shared" si="363"/>
        <v/>
      </c>
      <c r="I2941" s="5" t="str">
        <f t="shared" si="364"/>
        <v/>
      </c>
      <c r="K2941" s="5" t="str">
        <f t="shared" si="365"/>
        <v/>
      </c>
      <c r="L2941" s="5"/>
      <c r="N2941" s="4"/>
      <c r="O2941" s="4" t="str">
        <f t="shared" si="367"/>
        <v/>
      </c>
      <c r="P2941" t="s">
        <v>34</v>
      </c>
      <c r="Q2941">
        <v>0</v>
      </c>
      <c r="R2941" s="5" t="str">
        <f>IF(ISNA(VLOOKUP($J2941,STOK_AWAL,15,0)),"",VLOOKUP($J2941,STOK_AWAL,15,0))</f>
        <v/>
      </c>
      <c r="S2941" s="6">
        <v>0</v>
      </c>
      <c r="T2941" s="6">
        <v>0</v>
      </c>
      <c r="V2941" t="str">
        <f>IFERROR(INDEX('3.Stok Awal'!A2941:A7936,MATCH('4.Sell to Trade'!J2941,'3.Stok Awal'!D2941:D7936,0)),"")</f>
        <v/>
      </c>
    </row>
    <row r="2942" spans="1:22" x14ac:dyDescent="0.25">
      <c r="A2942" s="15" t="str">
        <f t="shared" si="366"/>
        <v/>
      </c>
      <c r="D2942" s="5" t="str">
        <f t="shared" si="360"/>
        <v/>
      </c>
      <c r="E2942" s="5" t="str">
        <f t="shared" si="361"/>
        <v/>
      </c>
      <c r="F2942" s="5" t="str">
        <f t="shared" si="362"/>
        <v/>
      </c>
      <c r="G2942" s="5" t="str">
        <f t="shared" si="363"/>
        <v/>
      </c>
      <c r="I2942" s="5" t="str">
        <f t="shared" si="364"/>
        <v/>
      </c>
      <c r="K2942" s="5" t="str">
        <f t="shared" si="365"/>
        <v/>
      </c>
      <c r="L2942" s="5"/>
      <c r="N2942" s="4"/>
      <c r="O2942" s="4" t="str">
        <f t="shared" si="367"/>
        <v/>
      </c>
      <c r="P2942" t="s">
        <v>34</v>
      </c>
      <c r="Q2942">
        <v>0</v>
      </c>
      <c r="R2942" s="5" t="str">
        <f>IF(ISNA(VLOOKUP($J2942,STOK_AWAL,15,0)),"",VLOOKUP($J2942,STOK_AWAL,15,0))</f>
        <v/>
      </c>
      <c r="S2942" s="6">
        <v>0</v>
      </c>
      <c r="T2942" s="6">
        <v>0</v>
      </c>
      <c r="V2942" t="str">
        <f>IFERROR(INDEX('3.Stok Awal'!A2942:A7937,MATCH('4.Sell to Trade'!J2942,'3.Stok Awal'!D2942:D7937,0)),"")</f>
        <v/>
      </c>
    </row>
    <row r="2943" spans="1:22" x14ac:dyDescent="0.25">
      <c r="A2943" s="15" t="str">
        <f t="shared" si="366"/>
        <v/>
      </c>
      <c r="D2943" s="5" t="str">
        <f t="shared" si="360"/>
        <v/>
      </c>
      <c r="E2943" s="5" t="str">
        <f t="shared" si="361"/>
        <v/>
      </c>
      <c r="F2943" s="5" t="str">
        <f t="shared" si="362"/>
        <v/>
      </c>
      <c r="G2943" s="5" t="str">
        <f t="shared" si="363"/>
        <v/>
      </c>
      <c r="I2943" s="5" t="str">
        <f t="shared" si="364"/>
        <v/>
      </c>
      <c r="K2943" s="5" t="str">
        <f t="shared" si="365"/>
        <v/>
      </c>
      <c r="L2943" s="5"/>
      <c r="N2943" s="4"/>
      <c r="O2943" s="4" t="str">
        <f t="shared" si="367"/>
        <v/>
      </c>
      <c r="P2943" t="s">
        <v>34</v>
      </c>
      <c r="Q2943">
        <v>0</v>
      </c>
      <c r="R2943" s="5" t="str">
        <f>IF(ISNA(VLOOKUP($J2943,STOK_AWAL,15,0)),"",VLOOKUP($J2943,STOK_AWAL,15,0))</f>
        <v/>
      </c>
      <c r="S2943" s="6">
        <v>0</v>
      </c>
      <c r="T2943" s="6">
        <v>0</v>
      </c>
      <c r="V2943" t="str">
        <f>IFERROR(INDEX('3.Stok Awal'!A2943:A7938,MATCH('4.Sell to Trade'!J2943,'3.Stok Awal'!D2943:D7938,0)),"")</f>
        <v/>
      </c>
    </row>
    <row r="2944" spans="1:22" x14ac:dyDescent="0.25">
      <c r="A2944" s="15" t="str">
        <f t="shared" si="366"/>
        <v/>
      </c>
      <c r="D2944" s="5" t="str">
        <f t="shared" si="360"/>
        <v/>
      </c>
      <c r="E2944" s="5" t="str">
        <f t="shared" si="361"/>
        <v/>
      </c>
      <c r="F2944" s="5" t="str">
        <f t="shared" si="362"/>
        <v/>
      </c>
      <c r="G2944" s="5" t="str">
        <f t="shared" si="363"/>
        <v/>
      </c>
      <c r="I2944" s="5" t="str">
        <f t="shared" si="364"/>
        <v/>
      </c>
      <c r="K2944" s="5" t="str">
        <f t="shared" si="365"/>
        <v/>
      </c>
      <c r="L2944" s="5"/>
      <c r="N2944" s="4"/>
      <c r="O2944" s="4" t="str">
        <f t="shared" si="367"/>
        <v/>
      </c>
      <c r="P2944" t="s">
        <v>34</v>
      </c>
      <c r="Q2944">
        <v>0</v>
      </c>
      <c r="R2944" s="5" t="str">
        <f>IF(ISNA(VLOOKUP($J2944,STOK_AWAL,15,0)),"",VLOOKUP($J2944,STOK_AWAL,15,0))</f>
        <v/>
      </c>
      <c r="S2944" s="6">
        <v>0</v>
      </c>
      <c r="T2944" s="6">
        <v>0</v>
      </c>
      <c r="V2944" t="str">
        <f>IFERROR(INDEX('3.Stok Awal'!A2944:A7939,MATCH('4.Sell to Trade'!J2944,'3.Stok Awal'!D2944:D7939,0)),"")</f>
        <v/>
      </c>
    </row>
    <row r="2945" spans="1:22" x14ac:dyDescent="0.25">
      <c r="A2945" s="15" t="str">
        <f t="shared" si="366"/>
        <v/>
      </c>
      <c r="D2945" s="5" t="str">
        <f t="shared" si="360"/>
        <v/>
      </c>
      <c r="E2945" s="5" t="str">
        <f t="shared" si="361"/>
        <v/>
      </c>
      <c r="F2945" s="5" t="str">
        <f t="shared" si="362"/>
        <v/>
      </c>
      <c r="G2945" s="5" t="str">
        <f t="shared" si="363"/>
        <v/>
      </c>
      <c r="I2945" s="5" t="str">
        <f t="shared" si="364"/>
        <v/>
      </c>
      <c r="K2945" s="5" t="str">
        <f t="shared" si="365"/>
        <v/>
      </c>
      <c r="L2945" s="5"/>
      <c r="N2945" s="4"/>
      <c r="O2945" s="4" t="str">
        <f t="shared" si="367"/>
        <v/>
      </c>
      <c r="P2945" t="s">
        <v>34</v>
      </c>
      <c r="Q2945">
        <v>0</v>
      </c>
      <c r="R2945" s="5" t="str">
        <f>IF(ISNA(VLOOKUP($J2945,STOK_AWAL,15,0)),"",VLOOKUP($J2945,STOK_AWAL,15,0))</f>
        <v/>
      </c>
      <c r="S2945" s="6">
        <v>0</v>
      </c>
      <c r="T2945" s="6">
        <v>0</v>
      </c>
      <c r="V2945" t="str">
        <f>IFERROR(INDEX('3.Stok Awal'!A2945:A7940,MATCH('4.Sell to Trade'!J2945,'3.Stok Awal'!D2945:D7940,0)),"")</f>
        <v/>
      </c>
    </row>
    <row r="2946" spans="1:22" x14ac:dyDescent="0.25">
      <c r="A2946" s="15" t="str">
        <f t="shared" si="366"/>
        <v/>
      </c>
      <c r="D2946" s="5" t="str">
        <f t="shared" si="360"/>
        <v/>
      </c>
      <c r="E2946" s="5" t="str">
        <f t="shared" si="361"/>
        <v/>
      </c>
      <c r="F2946" s="5" t="str">
        <f t="shared" si="362"/>
        <v/>
      </c>
      <c r="G2946" s="5" t="str">
        <f t="shared" si="363"/>
        <v/>
      </c>
      <c r="I2946" s="5" t="str">
        <f t="shared" si="364"/>
        <v/>
      </c>
      <c r="K2946" s="5" t="str">
        <f t="shared" si="365"/>
        <v/>
      </c>
      <c r="L2946" s="5"/>
      <c r="N2946" s="4"/>
      <c r="O2946" s="4" t="str">
        <f t="shared" si="367"/>
        <v/>
      </c>
      <c r="P2946" t="s">
        <v>34</v>
      </c>
      <c r="Q2946">
        <v>0</v>
      </c>
      <c r="R2946" s="5" t="str">
        <f>IF(ISNA(VLOOKUP($J2946,STOK_AWAL,15,0)),"",VLOOKUP($J2946,STOK_AWAL,15,0))</f>
        <v/>
      </c>
      <c r="S2946" s="6">
        <v>0</v>
      </c>
      <c r="T2946" s="6">
        <v>0</v>
      </c>
      <c r="V2946" t="str">
        <f>IFERROR(INDEX('3.Stok Awal'!A2946:A7941,MATCH('4.Sell to Trade'!J2946,'3.Stok Awal'!D2946:D7941,0)),"")</f>
        <v/>
      </c>
    </row>
    <row r="2947" spans="1:22" x14ac:dyDescent="0.25">
      <c r="A2947" s="15" t="str">
        <f t="shared" si="366"/>
        <v/>
      </c>
      <c r="D2947" s="5" t="str">
        <f t="shared" si="360"/>
        <v/>
      </c>
      <c r="E2947" s="5" t="str">
        <f t="shared" si="361"/>
        <v/>
      </c>
      <c r="F2947" s="5" t="str">
        <f t="shared" si="362"/>
        <v/>
      </c>
      <c r="G2947" s="5" t="str">
        <f t="shared" si="363"/>
        <v/>
      </c>
      <c r="I2947" s="5" t="str">
        <f t="shared" si="364"/>
        <v/>
      </c>
      <c r="K2947" s="5" t="str">
        <f t="shared" si="365"/>
        <v/>
      </c>
      <c r="L2947" s="5"/>
      <c r="N2947" s="4"/>
      <c r="O2947" s="4" t="str">
        <f t="shared" si="367"/>
        <v/>
      </c>
      <c r="P2947" t="s">
        <v>34</v>
      </c>
      <c r="Q2947">
        <v>0</v>
      </c>
      <c r="R2947" s="5" t="str">
        <f>IF(ISNA(VLOOKUP($J2947,STOK_AWAL,15,0)),"",VLOOKUP($J2947,STOK_AWAL,15,0))</f>
        <v/>
      </c>
      <c r="S2947" s="6">
        <v>0</v>
      </c>
      <c r="T2947" s="6">
        <v>0</v>
      </c>
      <c r="V2947" t="str">
        <f>IFERROR(INDEX('3.Stok Awal'!A2947:A7942,MATCH('4.Sell to Trade'!J2947,'3.Stok Awal'!D2947:D7942,0)),"")</f>
        <v/>
      </c>
    </row>
    <row r="2948" spans="1:22" x14ac:dyDescent="0.25">
      <c r="A2948" s="15" t="str">
        <f t="shared" si="366"/>
        <v/>
      </c>
      <c r="D2948" s="5" t="str">
        <f t="shared" si="360"/>
        <v/>
      </c>
      <c r="E2948" s="5" t="str">
        <f t="shared" si="361"/>
        <v/>
      </c>
      <c r="F2948" s="5" t="str">
        <f t="shared" si="362"/>
        <v/>
      </c>
      <c r="G2948" s="5" t="str">
        <f t="shared" si="363"/>
        <v/>
      </c>
      <c r="I2948" s="5" t="str">
        <f t="shared" si="364"/>
        <v/>
      </c>
      <c r="K2948" s="5" t="str">
        <f t="shared" si="365"/>
        <v/>
      </c>
      <c r="L2948" s="5"/>
      <c r="N2948" s="4"/>
      <c r="O2948" s="4" t="str">
        <f t="shared" si="367"/>
        <v/>
      </c>
      <c r="P2948" t="s">
        <v>34</v>
      </c>
      <c r="Q2948">
        <v>0</v>
      </c>
      <c r="R2948" s="5" t="str">
        <f>IF(ISNA(VLOOKUP($J2948,STOK_AWAL,15,0)),"",VLOOKUP($J2948,STOK_AWAL,15,0))</f>
        <v/>
      </c>
      <c r="S2948" s="6">
        <v>0</v>
      </c>
      <c r="T2948" s="6">
        <v>0</v>
      </c>
      <c r="V2948" t="str">
        <f>IFERROR(INDEX('3.Stok Awal'!A2948:A7943,MATCH('4.Sell to Trade'!J2948,'3.Stok Awal'!D2948:D7943,0)),"")</f>
        <v/>
      </c>
    </row>
    <row r="2949" spans="1:22" x14ac:dyDescent="0.25">
      <c r="A2949" s="15" t="str">
        <f t="shared" si="366"/>
        <v/>
      </c>
      <c r="D2949" s="5" t="str">
        <f t="shared" ref="D2949:D3012" si="368">IF(ISNA(VLOOKUP($C2949,MASTER_CUSTOMER,2,0)),"",VLOOKUP($C2949,MASTER_CUSTOMER,2,0))</f>
        <v/>
      </c>
      <c r="E2949" s="5" t="str">
        <f t="shared" ref="E2949:E3012" si="369">IF(ISNA(VLOOKUP($C2949,MASTER_CUSTOMER,4,0)),"",VLOOKUP($C2949,MASTER_CUSTOMER,4,0))</f>
        <v/>
      </c>
      <c r="F2949" s="5" t="str">
        <f t="shared" ref="F2949:F3012" si="370">IF(ISNA(VLOOKUP($C2949,MASTER_CUSTOMER,5,0)),"",VLOOKUP($C2949,MASTER_CUSTOMER,5,0))</f>
        <v/>
      </c>
      <c r="G2949" s="5" t="str">
        <f t="shared" ref="G2949:G3012" si="371">IF(ISNA(VLOOKUP($C2949,MASTER_CUSTOMER,3,0)),"",VLOOKUP($C2949,MASTER_CUSTOMER,3,0))</f>
        <v/>
      </c>
      <c r="I2949" s="5" t="str">
        <f t="shared" ref="I2949:I3012" si="372">IF(ISNA(VLOOKUP($H2949,MASTER_SALESMAN,2,0)),"",VLOOKUP($H2949,MASTER_SALESMAN,2,0))</f>
        <v/>
      </c>
      <c r="K2949" s="5" t="str">
        <f t="shared" ref="K2949:K3012" si="373">IF(ISNA(VLOOKUP($J2949,STOK_AWAL,2,0)),"",VLOOKUP($J2949,STOK_AWAL,2,0))</f>
        <v/>
      </c>
      <c r="L2949" s="5"/>
      <c r="N2949" s="4"/>
      <c r="O2949" s="4" t="str">
        <f t="shared" si="367"/>
        <v/>
      </c>
      <c r="P2949" t="s">
        <v>34</v>
      </c>
      <c r="Q2949">
        <v>0</v>
      </c>
      <c r="R2949" s="5" t="str">
        <f>IF(ISNA(VLOOKUP($J2949,STOK_AWAL,15,0)),"",VLOOKUP($J2949,STOK_AWAL,15,0))</f>
        <v/>
      </c>
      <c r="S2949" s="6">
        <v>0</v>
      </c>
      <c r="T2949" s="6">
        <v>0</v>
      </c>
      <c r="V2949" t="str">
        <f>IFERROR(INDEX('3.Stok Awal'!A2949:A7944,MATCH('4.Sell to Trade'!J2949,'3.Stok Awal'!D2949:D7944,0)),"")</f>
        <v/>
      </c>
    </row>
    <row r="2950" spans="1:22" x14ac:dyDescent="0.25">
      <c r="A2950" s="15" t="str">
        <f t="shared" ref="A2950:A3013" si="374">IF(B2950="","",B2950)</f>
        <v/>
      </c>
      <c r="D2950" s="5" t="str">
        <f t="shared" si="368"/>
        <v/>
      </c>
      <c r="E2950" s="5" t="str">
        <f t="shared" si="369"/>
        <v/>
      </c>
      <c r="F2950" s="5" t="str">
        <f t="shared" si="370"/>
        <v/>
      </c>
      <c r="G2950" s="5" t="str">
        <f t="shared" si="371"/>
        <v/>
      </c>
      <c r="I2950" s="5" t="str">
        <f t="shared" si="372"/>
        <v/>
      </c>
      <c r="K2950" s="5" t="str">
        <f t="shared" si="373"/>
        <v/>
      </c>
      <c r="L2950" s="5"/>
      <c r="N2950" s="4"/>
      <c r="O2950" s="4" t="str">
        <f t="shared" ref="O2950:O3013" si="375">J2950&amp;N2950</f>
        <v/>
      </c>
      <c r="P2950" t="s">
        <v>34</v>
      </c>
      <c r="Q2950">
        <v>0</v>
      </c>
      <c r="R2950" s="5" t="str">
        <f>IF(ISNA(VLOOKUP($J2950,STOK_AWAL,15,0)),"",VLOOKUP($J2950,STOK_AWAL,15,0))</f>
        <v/>
      </c>
      <c r="S2950" s="6">
        <v>0</v>
      </c>
      <c r="T2950" s="6">
        <v>0</v>
      </c>
      <c r="V2950" t="str">
        <f>IFERROR(INDEX('3.Stok Awal'!A2950:A7945,MATCH('4.Sell to Trade'!J2950,'3.Stok Awal'!D2950:D7945,0)),"")</f>
        <v/>
      </c>
    </row>
    <row r="2951" spans="1:22" x14ac:dyDescent="0.25">
      <c r="A2951" s="15" t="str">
        <f t="shared" si="374"/>
        <v/>
      </c>
      <c r="D2951" s="5" t="str">
        <f t="shared" si="368"/>
        <v/>
      </c>
      <c r="E2951" s="5" t="str">
        <f t="shared" si="369"/>
        <v/>
      </c>
      <c r="F2951" s="5" t="str">
        <f t="shared" si="370"/>
        <v/>
      </c>
      <c r="G2951" s="5" t="str">
        <f t="shared" si="371"/>
        <v/>
      </c>
      <c r="I2951" s="5" t="str">
        <f t="shared" si="372"/>
        <v/>
      </c>
      <c r="K2951" s="5" t="str">
        <f t="shared" si="373"/>
        <v/>
      </c>
      <c r="L2951" s="5"/>
      <c r="N2951" s="4"/>
      <c r="O2951" s="4" t="str">
        <f t="shared" si="375"/>
        <v/>
      </c>
      <c r="P2951" t="s">
        <v>34</v>
      </c>
      <c r="Q2951">
        <v>0</v>
      </c>
      <c r="R2951" s="5" t="str">
        <f>IF(ISNA(VLOOKUP($J2951,STOK_AWAL,15,0)),"",VLOOKUP($J2951,STOK_AWAL,15,0))</f>
        <v/>
      </c>
      <c r="S2951" s="6">
        <v>0</v>
      </c>
      <c r="T2951" s="6">
        <v>0</v>
      </c>
      <c r="V2951" t="str">
        <f>IFERROR(INDEX('3.Stok Awal'!A2951:A7946,MATCH('4.Sell to Trade'!J2951,'3.Stok Awal'!D2951:D7946,0)),"")</f>
        <v/>
      </c>
    </row>
    <row r="2952" spans="1:22" x14ac:dyDescent="0.25">
      <c r="A2952" s="15" t="str">
        <f t="shared" si="374"/>
        <v/>
      </c>
      <c r="D2952" s="5" t="str">
        <f t="shared" si="368"/>
        <v/>
      </c>
      <c r="E2952" s="5" t="str">
        <f t="shared" si="369"/>
        <v/>
      </c>
      <c r="F2952" s="5" t="str">
        <f t="shared" si="370"/>
        <v/>
      </c>
      <c r="G2952" s="5" t="str">
        <f t="shared" si="371"/>
        <v/>
      </c>
      <c r="I2952" s="5" t="str">
        <f t="shared" si="372"/>
        <v/>
      </c>
      <c r="K2952" s="5" t="str">
        <f t="shared" si="373"/>
        <v/>
      </c>
      <c r="L2952" s="5"/>
      <c r="N2952" s="4"/>
      <c r="O2952" s="4" t="str">
        <f t="shared" si="375"/>
        <v/>
      </c>
      <c r="P2952" t="s">
        <v>34</v>
      </c>
      <c r="Q2952">
        <v>0</v>
      </c>
      <c r="R2952" s="5" t="str">
        <f>IF(ISNA(VLOOKUP($J2952,STOK_AWAL,15,0)),"",VLOOKUP($J2952,STOK_AWAL,15,0))</f>
        <v/>
      </c>
      <c r="S2952" s="6">
        <v>0</v>
      </c>
      <c r="T2952" s="6">
        <v>0</v>
      </c>
      <c r="V2952" t="str">
        <f>IFERROR(INDEX('3.Stok Awal'!A2952:A7947,MATCH('4.Sell to Trade'!J2952,'3.Stok Awal'!D2952:D7947,0)),"")</f>
        <v/>
      </c>
    </row>
    <row r="2953" spans="1:22" x14ac:dyDescent="0.25">
      <c r="A2953" s="15" t="str">
        <f t="shared" si="374"/>
        <v/>
      </c>
      <c r="D2953" s="5" t="str">
        <f t="shared" si="368"/>
        <v/>
      </c>
      <c r="E2953" s="5" t="str">
        <f t="shared" si="369"/>
        <v/>
      </c>
      <c r="F2953" s="5" t="str">
        <f t="shared" si="370"/>
        <v/>
      </c>
      <c r="G2953" s="5" t="str">
        <f t="shared" si="371"/>
        <v/>
      </c>
      <c r="I2953" s="5" t="str">
        <f t="shared" si="372"/>
        <v/>
      </c>
      <c r="K2953" s="5" t="str">
        <f t="shared" si="373"/>
        <v/>
      </c>
      <c r="L2953" s="5"/>
      <c r="N2953" s="4"/>
      <c r="O2953" s="4" t="str">
        <f t="shared" si="375"/>
        <v/>
      </c>
      <c r="P2953" t="s">
        <v>34</v>
      </c>
      <c r="Q2953">
        <v>0</v>
      </c>
      <c r="R2953" s="5" t="str">
        <f>IF(ISNA(VLOOKUP($J2953,STOK_AWAL,15,0)),"",VLOOKUP($J2953,STOK_AWAL,15,0))</f>
        <v/>
      </c>
      <c r="S2953" s="6">
        <v>0</v>
      </c>
      <c r="T2953" s="6">
        <v>0</v>
      </c>
      <c r="V2953" t="str">
        <f>IFERROR(INDEX('3.Stok Awal'!A2953:A7948,MATCH('4.Sell to Trade'!J2953,'3.Stok Awal'!D2953:D7948,0)),"")</f>
        <v/>
      </c>
    </row>
    <row r="2954" spans="1:22" x14ac:dyDescent="0.25">
      <c r="A2954" s="15" t="str">
        <f t="shared" si="374"/>
        <v/>
      </c>
      <c r="D2954" s="5" t="str">
        <f t="shared" si="368"/>
        <v/>
      </c>
      <c r="E2954" s="5" t="str">
        <f t="shared" si="369"/>
        <v/>
      </c>
      <c r="F2954" s="5" t="str">
        <f t="shared" si="370"/>
        <v/>
      </c>
      <c r="G2954" s="5" t="str">
        <f t="shared" si="371"/>
        <v/>
      </c>
      <c r="I2954" s="5" t="str">
        <f t="shared" si="372"/>
        <v/>
      </c>
      <c r="K2954" s="5" t="str">
        <f t="shared" si="373"/>
        <v/>
      </c>
      <c r="L2954" s="5"/>
      <c r="N2954" s="4"/>
      <c r="O2954" s="4" t="str">
        <f t="shared" si="375"/>
        <v/>
      </c>
      <c r="P2954" t="s">
        <v>34</v>
      </c>
      <c r="Q2954">
        <v>0</v>
      </c>
      <c r="R2954" s="5" t="str">
        <f>IF(ISNA(VLOOKUP($J2954,STOK_AWAL,15,0)),"",VLOOKUP($J2954,STOK_AWAL,15,0))</f>
        <v/>
      </c>
      <c r="S2954" s="6">
        <v>0</v>
      </c>
      <c r="T2954" s="6">
        <v>0</v>
      </c>
      <c r="V2954" t="str">
        <f>IFERROR(INDEX('3.Stok Awal'!A2954:A7949,MATCH('4.Sell to Trade'!J2954,'3.Stok Awal'!D2954:D7949,0)),"")</f>
        <v/>
      </c>
    </row>
    <row r="2955" spans="1:22" x14ac:dyDescent="0.25">
      <c r="A2955" s="15" t="str">
        <f t="shared" si="374"/>
        <v/>
      </c>
      <c r="D2955" s="5" t="str">
        <f t="shared" si="368"/>
        <v/>
      </c>
      <c r="E2955" s="5" t="str">
        <f t="shared" si="369"/>
        <v/>
      </c>
      <c r="F2955" s="5" t="str">
        <f t="shared" si="370"/>
        <v/>
      </c>
      <c r="G2955" s="5" t="str">
        <f t="shared" si="371"/>
        <v/>
      </c>
      <c r="I2955" s="5" t="str">
        <f t="shared" si="372"/>
        <v/>
      </c>
      <c r="K2955" s="5" t="str">
        <f t="shared" si="373"/>
        <v/>
      </c>
      <c r="L2955" s="5"/>
      <c r="N2955" s="4"/>
      <c r="O2955" s="4" t="str">
        <f t="shared" si="375"/>
        <v/>
      </c>
      <c r="P2955" t="s">
        <v>34</v>
      </c>
      <c r="Q2955">
        <v>0</v>
      </c>
      <c r="R2955" s="5" t="str">
        <f>IF(ISNA(VLOOKUP($J2955,STOK_AWAL,15,0)),"",VLOOKUP($J2955,STOK_AWAL,15,0))</f>
        <v/>
      </c>
      <c r="S2955" s="6">
        <v>0</v>
      </c>
      <c r="T2955" s="6">
        <v>0</v>
      </c>
      <c r="V2955" t="str">
        <f>IFERROR(INDEX('3.Stok Awal'!A2955:A7950,MATCH('4.Sell to Trade'!J2955,'3.Stok Awal'!D2955:D7950,0)),"")</f>
        <v/>
      </c>
    </row>
    <row r="2956" spans="1:22" x14ac:dyDescent="0.25">
      <c r="A2956" s="15" t="str">
        <f t="shared" si="374"/>
        <v/>
      </c>
      <c r="D2956" s="5" t="str">
        <f t="shared" si="368"/>
        <v/>
      </c>
      <c r="E2956" s="5" t="str">
        <f t="shared" si="369"/>
        <v/>
      </c>
      <c r="F2956" s="5" t="str">
        <f t="shared" si="370"/>
        <v/>
      </c>
      <c r="G2956" s="5" t="str">
        <f t="shared" si="371"/>
        <v/>
      </c>
      <c r="I2956" s="5" t="str">
        <f t="shared" si="372"/>
        <v/>
      </c>
      <c r="K2956" s="5" t="str">
        <f t="shared" si="373"/>
        <v/>
      </c>
      <c r="L2956" s="5"/>
      <c r="N2956" s="4"/>
      <c r="O2956" s="4" t="str">
        <f t="shared" si="375"/>
        <v/>
      </c>
      <c r="P2956" t="s">
        <v>34</v>
      </c>
      <c r="Q2956">
        <v>0</v>
      </c>
      <c r="R2956" s="5" t="str">
        <f>IF(ISNA(VLOOKUP($J2956,STOK_AWAL,15,0)),"",VLOOKUP($J2956,STOK_AWAL,15,0))</f>
        <v/>
      </c>
      <c r="S2956" s="6">
        <v>0</v>
      </c>
      <c r="T2956" s="6">
        <v>0</v>
      </c>
      <c r="V2956" t="str">
        <f>IFERROR(INDEX('3.Stok Awal'!A2956:A7951,MATCH('4.Sell to Trade'!J2956,'3.Stok Awal'!D2956:D7951,0)),"")</f>
        <v/>
      </c>
    </row>
    <row r="2957" spans="1:22" x14ac:dyDescent="0.25">
      <c r="A2957" s="15" t="str">
        <f t="shared" si="374"/>
        <v/>
      </c>
      <c r="D2957" s="5" t="str">
        <f t="shared" si="368"/>
        <v/>
      </c>
      <c r="E2957" s="5" t="str">
        <f t="shared" si="369"/>
        <v/>
      </c>
      <c r="F2957" s="5" t="str">
        <f t="shared" si="370"/>
        <v/>
      </c>
      <c r="G2957" s="5" t="str">
        <f t="shared" si="371"/>
        <v/>
      </c>
      <c r="I2957" s="5" t="str">
        <f t="shared" si="372"/>
        <v/>
      </c>
      <c r="K2957" s="5" t="str">
        <f t="shared" si="373"/>
        <v/>
      </c>
      <c r="L2957" s="5"/>
      <c r="N2957" s="4"/>
      <c r="O2957" s="4" t="str">
        <f t="shared" si="375"/>
        <v/>
      </c>
      <c r="P2957" t="s">
        <v>34</v>
      </c>
      <c r="Q2957">
        <v>0</v>
      </c>
      <c r="R2957" s="5" t="str">
        <f>IF(ISNA(VLOOKUP($J2957,STOK_AWAL,15,0)),"",VLOOKUP($J2957,STOK_AWAL,15,0))</f>
        <v/>
      </c>
      <c r="S2957" s="6">
        <v>0</v>
      </c>
      <c r="T2957" s="6">
        <v>0</v>
      </c>
      <c r="V2957" t="str">
        <f>IFERROR(INDEX('3.Stok Awal'!A2957:A7952,MATCH('4.Sell to Trade'!J2957,'3.Stok Awal'!D2957:D7952,0)),"")</f>
        <v/>
      </c>
    </row>
    <row r="2958" spans="1:22" x14ac:dyDescent="0.25">
      <c r="A2958" s="15" t="str">
        <f t="shared" si="374"/>
        <v/>
      </c>
      <c r="D2958" s="5" t="str">
        <f t="shared" si="368"/>
        <v/>
      </c>
      <c r="E2958" s="5" t="str">
        <f t="shared" si="369"/>
        <v/>
      </c>
      <c r="F2958" s="5" t="str">
        <f t="shared" si="370"/>
        <v/>
      </c>
      <c r="G2958" s="5" t="str">
        <f t="shared" si="371"/>
        <v/>
      </c>
      <c r="I2958" s="5" t="str">
        <f t="shared" si="372"/>
        <v/>
      </c>
      <c r="K2958" s="5" t="str">
        <f t="shared" si="373"/>
        <v/>
      </c>
      <c r="L2958" s="5"/>
      <c r="N2958" s="4"/>
      <c r="O2958" s="4" t="str">
        <f t="shared" si="375"/>
        <v/>
      </c>
      <c r="P2958" t="s">
        <v>34</v>
      </c>
      <c r="Q2958">
        <v>0</v>
      </c>
      <c r="R2958" s="5" t="str">
        <f>IF(ISNA(VLOOKUP($J2958,STOK_AWAL,15,0)),"",VLOOKUP($J2958,STOK_AWAL,15,0))</f>
        <v/>
      </c>
      <c r="S2958" s="6">
        <v>0</v>
      </c>
      <c r="T2958" s="6">
        <v>0</v>
      </c>
      <c r="V2958" t="str">
        <f>IFERROR(INDEX('3.Stok Awal'!A2958:A7953,MATCH('4.Sell to Trade'!J2958,'3.Stok Awal'!D2958:D7953,0)),"")</f>
        <v/>
      </c>
    </row>
    <row r="2959" spans="1:22" x14ac:dyDescent="0.25">
      <c r="A2959" s="15" t="str">
        <f t="shared" si="374"/>
        <v/>
      </c>
      <c r="D2959" s="5" t="str">
        <f t="shared" si="368"/>
        <v/>
      </c>
      <c r="E2959" s="5" t="str">
        <f t="shared" si="369"/>
        <v/>
      </c>
      <c r="F2959" s="5" t="str">
        <f t="shared" si="370"/>
        <v/>
      </c>
      <c r="G2959" s="5" t="str">
        <f t="shared" si="371"/>
        <v/>
      </c>
      <c r="I2959" s="5" t="str">
        <f t="shared" si="372"/>
        <v/>
      </c>
      <c r="K2959" s="5" t="str">
        <f t="shared" si="373"/>
        <v/>
      </c>
      <c r="L2959" s="5"/>
      <c r="N2959" s="4"/>
      <c r="O2959" s="4" t="str">
        <f t="shared" si="375"/>
        <v/>
      </c>
      <c r="P2959" t="s">
        <v>34</v>
      </c>
      <c r="Q2959">
        <v>0</v>
      </c>
      <c r="R2959" s="5" t="str">
        <f>IF(ISNA(VLOOKUP($J2959,STOK_AWAL,15,0)),"",VLOOKUP($J2959,STOK_AWAL,15,0))</f>
        <v/>
      </c>
      <c r="S2959" s="6">
        <v>0</v>
      </c>
      <c r="T2959" s="6">
        <v>0</v>
      </c>
      <c r="V2959" t="str">
        <f>IFERROR(INDEX('3.Stok Awal'!A2959:A7954,MATCH('4.Sell to Trade'!J2959,'3.Stok Awal'!D2959:D7954,0)),"")</f>
        <v/>
      </c>
    </row>
    <row r="2960" spans="1:22" x14ac:dyDescent="0.25">
      <c r="A2960" s="15" t="str">
        <f t="shared" si="374"/>
        <v/>
      </c>
      <c r="D2960" s="5" t="str">
        <f t="shared" si="368"/>
        <v/>
      </c>
      <c r="E2960" s="5" t="str">
        <f t="shared" si="369"/>
        <v/>
      </c>
      <c r="F2960" s="5" t="str">
        <f t="shared" si="370"/>
        <v/>
      </c>
      <c r="G2960" s="5" t="str">
        <f t="shared" si="371"/>
        <v/>
      </c>
      <c r="I2960" s="5" t="str">
        <f t="shared" si="372"/>
        <v/>
      </c>
      <c r="K2960" s="5" t="str">
        <f t="shared" si="373"/>
        <v/>
      </c>
      <c r="L2960" s="5"/>
      <c r="N2960" s="4"/>
      <c r="O2960" s="4" t="str">
        <f t="shared" si="375"/>
        <v/>
      </c>
      <c r="P2960" t="s">
        <v>34</v>
      </c>
      <c r="Q2960">
        <v>0</v>
      </c>
      <c r="R2960" s="5" t="str">
        <f>IF(ISNA(VLOOKUP($J2960,STOK_AWAL,15,0)),"",VLOOKUP($J2960,STOK_AWAL,15,0))</f>
        <v/>
      </c>
      <c r="S2960" s="6">
        <v>0</v>
      </c>
      <c r="T2960" s="6">
        <v>0</v>
      </c>
      <c r="V2960" t="str">
        <f>IFERROR(INDEX('3.Stok Awal'!A2960:A7955,MATCH('4.Sell to Trade'!J2960,'3.Stok Awal'!D2960:D7955,0)),"")</f>
        <v/>
      </c>
    </row>
    <row r="2961" spans="1:22" x14ac:dyDescent="0.25">
      <c r="A2961" s="15" t="str">
        <f t="shared" si="374"/>
        <v/>
      </c>
      <c r="D2961" s="5" t="str">
        <f t="shared" si="368"/>
        <v/>
      </c>
      <c r="E2961" s="5" t="str">
        <f t="shared" si="369"/>
        <v/>
      </c>
      <c r="F2961" s="5" t="str">
        <f t="shared" si="370"/>
        <v/>
      </c>
      <c r="G2961" s="5" t="str">
        <f t="shared" si="371"/>
        <v/>
      </c>
      <c r="I2961" s="5" t="str">
        <f t="shared" si="372"/>
        <v/>
      </c>
      <c r="K2961" s="5" t="str">
        <f t="shared" si="373"/>
        <v/>
      </c>
      <c r="L2961" s="5"/>
      <c r="N2961" s="4"/>
      <c r="O2961" s="4" t="str">
        <f t="shared" si="375"/>
        <v/>
      </c>
      <c r="P2961" t="s">
        <v>34</v>
      </c>
      <c r="Q2961">
        <v>0</v>
      </c>
      <c r="R2961" s="5" t="str">
        <f>IF(ISNA(VLOOKUP($J2961,STOK_AWAL,15,0)),"",VLOOKUP($J2961,STOK_AWAL,15,0))</f>
        <v/>
      </c>
      <c r="S2961" s="6">
        <v>0</v>
      </c>
      <c r="T2961" s="6">
        <v>0</v>
      </c>
      <c r="V2961" t="str">
        <f>IFERROR(INDEX('3.Stok Awal'!A2961:A7956,MATCH('4.Sell to Trade'!J2961,'3.Stok Awal'!D2961:D7956,0)),"")</f>
        <v/>
      </c>
    </row>
    <row r="2962" spans="1:22" x14ac:dyDescent="0.25">
      <c r="A2962" s="15" t="str">
        <f t="shared" si="374"/>
        <v/>
      </c>
      <c r="D2962" s="5" t="str">
        <f t="shared" si="368"/>
        <v/>
      </c>
      <c r="E2962" s="5" t="str">
        <f t="shared" si="369"/>
        <v/>
      </c>
      <c r="F2962" s="5" t="str">
        <f t="shared" si="370"/>
        <v/>
      </c>
      <c r="G2962" s="5" t="str">
        <f t="shared" si="371"/>
        <v/>
      </c>
      <c r="I2962" s="5" t="str">
        <f t="shared" si="372"/>
        <v/>
      </c>
      <c r="K2962" s="5" t="str">
        <f t="shared" si="373"/>
        <v/>
      </c>
      <c r="L2962" s="5"/>
      <c r="N2962" s="4"/>
      <c r="O2962" s="4" t="str">
        <f t="shared" si="375"/>
        <v/>
      </c>
      <c r="P2962" t="s">
        <v>34</v>
      </c>
      <c r="Q2962">
        <v>0</v>
      </c>
      <c r="R2962" s="5" t="str">
        <f>IF(ISNA(VLOOKUP($J2962,STOK_AWAL,15,0)),"",VLOOKUP($J2962,STOK_AWAL,15,0))</f>
        <v/>
      </c>
      <c r="S2962" s="6">
        <v>0</v>
      </c>
      <c r="T2962" s="6">
        <v>0</v>
      </c>
      <c r="V2962" t="str">
        <f>IFERROR(INDEX('3.Stok Awal'!A2962:A7957,MATCH('4.Sell to Trade'!J2962,'3.Stok Awal'!D2962:D7957,0)),"")</f>
        <v/>
      </c>
    </row>
    <row r="2963" spans="1:22" x14ac:dyDescent="0.25">
      <c r="A2963" s="15" t="str">
        <f t="shared" si="374"/>
        <v/>
      </c>
      <c r="D2963" s="5" t="str">
        <f t="shared" si="368"/>
        <v/>
      </c>
      <c r="E2963" s="5" t="str">
        <f t="shared" si="369"/>
        <v/>
      </c>
      <c r="F2963" s="5" t="str">
        <f t="shared" si="370"/>
        <v/>
      </c>
      <c r="G2963" s="5" t="str">
        <f t="shared" si="371"/>
        <v/>
      </c>
      <c r="I2963" s="5" t="str">
        <f t="shared" si="372"/>
        <v/>
      </c>
      <c r="K2963" s="5" t="str">
        <f t="shared" si="373"/>
        <v/>
      </c>
      <c r="L2963" s="5"/>
      <c r="N2963" s="4"/>
      <c r="O2963" s="4" t="str">
        <f t="shared" si="375"/>
        <v/>
      </c>
      <c r="P2963" t="s">
        <v>34</v>
      </c>
      <c r="Q2963">
        <v>0</v>
      </c>
      <c r="R2963" s="5" t="str">
        <f>IF(ISNA(VLOOKUP($J2963,STOK_AWAL,15,0)),"",VLOOKUP($J2963,STOK_AWAL,15,0))</f>
        <v/>
      </c>
      <c r="S2963" s="6">
        <v>0</v>
      </c>
      <c r="T2963" s="6">
        <v>0</v>
      </c>
      <c r="V2963" t="str">
        <f>IFERROR(INDEX('3.Stok Awal'!A2963:A7958,MATCH('4.Sell to Trade'!J2963,'3.Stok Awal'!D2963:D7958,0)),"")</f>
        <v/>
      </c>
    </row>
    <row r="2964" spans="1:22" x14ac:dyDescent="0.25">
      <c r="A2964" s="15" t="str">
        <f t="shared" si="374"/>
        <v/>
      </c>
      <c r="D2964" s="5" t="str">
        <f t="shared" si="368"/>
        <v/>
      </c>
      <c r="E2964" s="5" t="str">
        <f t="shared" si="369"/>
        <v/>
      </c>
      <c r="F2964" s="5" t="str">
        <f t="shared" si="370"/>
        <v/>
      </c>
      <c r="G2964" s="5" t="str">
        <f t="shared" si="371"/>
        <v/>
      </c>
      <c r="I2964" s="5" t="str">
        <f t="shared" si="372"/>
        <v/>
      </c>
      <c r="K2964" s="5" t="str">
        <f t="shared" si="373"/>
        <v/>
      </c>
      <c r="L2964" s="5"/>
      <c r="N2964" s="4"/>
      <c r="O2964" s="4" t="str">
        <f t="shared" si="375"/>
        <v/>
      </c>
      <c r="P2964" t="s">
        <v>34</v>
      </c>
      <c r="Q2964">
        <v>0</v>
      </c>
      <c r="R2964" s="5" t="str">
        <f>IF(ISNA(VLOOKUP($J2964,STOK_AWAL,15,0)),"",VLOOKUP($J2964,STOK_AWAL,15,0))</f>
        <v/>
      </c>
      <c r="S2964" s="6">
        <v>0</v>
      </c>
      <c r="T2964" s="6">
        <v>0</v>
      </c>
      <c r="V2964" t="str">
        <f>IFERROR(INDEX('3.Stok Awal'!A2964:A7959,MATCH('4.Sell to Trade'!J2964,'3.Stok Awal'!D2964:D7959,0)),"")</f>
        <v/>
      </c>
    </row>
    <row r="2965" spans="1:22" x14ac:dyDescent="0.25">
      <c r="A2965" s="15" t="str">
        <f t="shared" si="374"/>
        <v/>
      </c>
      <c r="D2965" s="5" t="str">
        <f t="shared" si="368"/>
        <v/>
      </c>
      <c r="E2965" s="5" t="str">
        <f t="shared" si="369"/>
        <v/>
      </c>
      <c r="F2965" s="5" t="str">
        <f t="shared" si="370"/>
        <v/>
      </c>
      <c r="G2965" s="5" t="str">
        <f t="shared" si="371"/>
        <v/>
      </c>
      <c r="I2965" s="5" t="str">
        <f t="shared" si="372"/>
        <v/>
      </c>
      <c r="K2965" s="5" t="str">
        <f t="shared" si="373"/>
        <v/>
      </c>
      <c r="L2965" s="5"/>
      <c r="N2965" s="4"/>
      <c r="O2965" s="4" t="str">
        <f t="shared" si="375"/>
        <v/>
      </c>
      <c r="P2965" t="s">
        <v>34</v>
      </c>
      <c r="Q2965">
        <v>0</v>
      </c>
      <c r="R2965" s="5" t="str">
        <f>IF(ISNA(VLOOKUP($J2965,STOK_AWAL,15,0)),"",VLOOKUP($J2965,STOK_AWAL,15,0))</f>
        <v/>
      </c>
      <c r="S2965" s="6">
        <v>0</v>
      </c>
      <c r="T2965" s="6">
        <v>0</v>
      </c>
      <c r="V2965" t="str">
        <f>IFERROR(INDEX('3.Stok Awal'!A2965:A7960,MATCH('4.Sell to Trade'!J2965,'3.Stok Awal'!D2965:D7960,0)),"")</f>
        <v/>
      </c>
    </row>
    <row r="2966" spans="1:22" x14ac:dyDescent="0.25">
      <c r="A2966" s="15" t="str">
        <f t="shared" si="374"/>
        <v/>
      </c>
      <c r="D2966" s="5" t="str">
        <f t="shared" si="368"/>
        <v/>
      </c>
      <c r="E2966" s="5" t="str">
        <f t="shared" si="369"/>
        <v/>
      </c>
      <c r="F2966" s="5" t="str">
        <f t="shared" si="370"/>
        <v/>
      </c>
      <c r="G2966" s="5" t="str">
        <f t="shared" si="371"/>
        <v/>
      </c>
      <c r="I2966" s="5" t="str">
        <f t="shared" si="372"/>
        <v/>
      </c>
      <c r="K2966" s="5" t="str">
        <f t="shared" si="373"/>
        <v/>
      </c>
      <c r="L2966" s="5"/>
      <c r="N2966" s="4"/>
      <c r="O2966" s="4" t="str">
        <f t="shared" si="375"/>
        <v/>
      </c>
      <c r="P2966" t="s">
        <v>34</v>
      </c>
      <c r="Q2966">
        <v>0</v>
      </c>
      <c r="R2966" s="5" t="str">
        <f>IF(ISNA(VLOOKUP($J2966,STOK_AWAL,15,0)),"",VLOOKUP($J2966,STOK_AWAL,15,0))</f>
        <v/>
      </c>
      <c r="S2966" s="6">
        <v>0</v>
      </c>
      <c r="T2966" s="6">
        <v>0</v>
      </c>
      <c r="V2966" t="str">
        <f>IFERROR(INDEX('3.Stok Awal'!A2966:A7961,MATCH('4.Sell to Trade'!J2966,'3.Stok Awal'!D2966:D7961,0)),"")</f>
        <v/>
      </c>
    </row>
    <row r="2967" spans="1:22" x14ac:dyDescent="0.25">
      <c r="A2967" s="15" t="str">
        <f t="shared" si="374"/>
        <v/>
      </c>
      <c r="D2967" s="5" t="str">
        <f t="shared" si="368"/>
        <v/>
      </c>
      <c r="E2967" s="5" t="str">
        <f t="shared" si="369"/>
        <v/>
      </c>
      <c r="F2967" s="5" t="str">
        <f t="shared" si="370"/>
        <v/>
      </c>
      <c r="G2967" s="5" t="str">
        <f t="shared" si="371"/>
        <v/>
      </c>
      <c r="I2967" s="5" t="str">
        <f t="shared" si="372"/>
        <v/>
      </c>
      <c r="K2967" s="5" t="str">
        <f t="shared" si="373"/>
        <v/>
      </c>
      <c r="L2967" s="5"/>
      <c r="N2967" s="4"/>
      <c r="O2967" s="4" t="str">
        <f t="shared" si="375"/>
        <v/>
      </c>
      <c r="P2967" t="s">
        <v>34</v>
      </c>
      <c r="Q2967">
        <v>0</v>
      </c>
      <c r="R2967" s="5" t="str">
        <f>IF(ISNA(VLOOKUP($J2967,STOK_AWAL,15,0)),"",VLOOKUP($J2967,STOK_AWAL,15,0))</f>
        <v/>
      </c>
      <c r="S2967" s="6">
        <v>0</v>
      </c>
      <c r="T2967" s="6">
        <v>0</v>
      </c>
      <c r="V2967" t="str">
        <f>IFERROR(INDEX('3.Stok Awal'!A2967:A7962,MATCH('4.Sell to Trade'!J2967,'3.Stok Awal'!D2967:D7962,0)),"")</f>
        <v/>
      </c>
    </row>
    <row r="2968" spans="1:22" x14ac:dyDescent="0.25">
      <c r="A2968" s="15" t="str">
        <f t="shared" si="374"/>
        <v/>
      </c>
      <c r="D2968" s="5" t="str">
        <f t="shared" si="368"/>
        <v/>
      </c>
      <c r="E2968" s="5" t="str">
        <f t="shared" si="369"/>
        <v/>
      </c>
      <c r="F2968" s="5" t="str">
        <f t="shared" si="370"/>
        <v/>
      </c>
      <c r="G2968" s="5" t="str">
        <f t="shared" si="371"/>
        <v/>
      </c>
      <c r="I2968" s="5" t="str">
        <f t="shared" si="372"/>
        <v/>
      </c>
      <c r="K2968" s="5" t="str">
        <f t="shared" si="373"/>
        <v/>
      </c>
      <c r="L2968" s="5"/>
      <c r="N2968" s="4"/>
      <c r="O2968" s="4" t="str">
        <f t="shared" si="375"/>
        <v/>
      </c>
      <c r="P2968" t="s">
        <v>34</v>
      </c>
      <c r="Q2968">
        <v>0</v>
      </c>
      <c r="R2968" s="5" t="str">
        <f>IF(ISNA(VLOOKUP($J2968,STOK_AWAL,15,0)),"",VLOOKUP($J2968,STOK_AWAL,15,0))</f>
        <v/>
      </c>
      <c r="S2968" s="6">
        <v>0</v>
      </c>
      <c r="T2968" s="6">
        <v>0</v>
      </c>
      <c r="V2968" t="str">
        <f>IFERROR(INDEX('3.Stok Awal'!A2968:A7963,MATCH('4.Sell to Trade'!J2968,'3.Stok Awal'!D2968:D7963,0)),"")</f>
        <v/>
      </c>
    </row>
    <row r="2969" spans="1:22" x14ac:dyDescent="0.25">
      <c r="A2969" s="15" t="str">
        <f t="shared" si="374"/>
        <v/>
      </c>
      <c r="D2969" s="5" t="str">
        <f t="shared" si="368"/>
        <v/>
      </c>
      <c r="E2969" s="5" t="str">
        <f t="shared" si="369"/>
        <v/>
      </c>
      <c r="F2969" s="5" t="str">
        <f t="shared" si="370"/>
        <v/>
      </c>
      <c r="G2969" s="5" t="str">
        <f t="shared" si="371"/>
        <v/>
      </c>
      <c r="I2969" s="5" t="str">
        <f t="shared" si="372"/>
        <v/>
      </c>
      <c r="K2969" s="5" t="str">
        <f t="shared" si="373"/>
        <v/>
      </c>
      <c r="L2969" s="5"/>
      <c r="N2969" s="4"/>
      <c r="O2969" s="4" t="str">
        <f t="shared" si="375"/>
        <v/>
      </c>
      <c r="P2969" t="s">
        <v>34</v>
      </c>
      <c r="Q2969">
        <v>0</v>
      </c>
      <c r="R2969" s="5" t="str">
        <f>IF(ISNA(VLOOKUP($J2969,STOK_AWAL,15,0)),"",VLOOKUP($J2969,STOK_AWAL,15,0))</f>
        <v/>
      </c>
      <c r="S2969" s="6">
        <v>0</v>
      </c>
      <c r="T2969" s="6">
        <v>0</v>
      </c>
      <c r="V2969" t="str">
        <f>IFERROR(INDEX('3.Stok Awal'!A2969:A7964,MATCH('4.Sell to Trade'!J2969,'3.Stok Awal'!D2969:D7964,0)),"")</f>
        <v/>
      </c>
    </row>
    <row r="2970" spans="1:22" x14ac:dyDescent="0.25">
      <c r="A2970" s="15" t="str">
        <f t="shared" si="374"/>
        <v/>
      </c>
      <c r="D2970" s="5" t="str">
        <f t="shared" si="368"/>
        <v/>
      </c>
      <c r="E2970" s="5" t="str">
        <f t="shared" si="369"/>
        <v/>
      </c>
      <c r="F2970" s="5" t="str">
        <f t="shared" si="370"/>
        <v/>
      </c>
      <c r="G2970" s="5" t="str">
        <f t="shared" si="371"/>
        <v/>
      </c>
      <c r="I2970" s="5" t="str">
        <f t="shared" si="372"/>
        <v/>
      </c>
      <c r="K2970" s="5" t="str">
        <f t="shared" si="373"/>
        <v/>
      </c>
      <c r="L2970" s="5"/>
      <c r="N2970" s="4"/>
      <c r="O2970" s="4" t="str">
        <f t="shared" si="375"/>
        <v/>
      </c>
      <c r="P2970" t="s">
        <v>34</v>
      </c>
      <c r="Q2970">
        <v>0</v>
      </c>
      <c r="R2970" s="5" t="str">
        <f>IF(ISNA(VLOOKUP($J2970,STOK_AWAL,15,0)),"",VLOOKUP($J2970,STOK_AWAL,15,0))</f>
        <v/>
      </c>
      <c r="S2970" s="6">
        <v>0</v>
      </c>
      <c r="T2970" s="6">
        <v>0</v>
      </c>
      <c r="V2970" t="str">
        <f>IFERROR(INDEX('3.Stok Awal'!A2970:A7965,MATCH('4.Sell to Trade'!J2970,'3.Stok Awal'!D2970:D7965,0)),"")</f>
        <v/>
      </c>
    </row>
    <row r="2971" spans="1:22" x14ac:dyDescent="0.25">
      <c r="A2971" s="15" t="str">
        <f t="shared" si="374"/>
        <v/>
      </c>
      <c r="D2971" s="5" t="str">
        <f t="shared" si="368"/>
        <v/>
      </c>
      <c r="E2971" s="5" t="str">
        <f t="shared" si="369"/>
        <v/>
      </c>
      <c r="F2971" s="5" t="str">
        <f t="shared" si="370"/>
        <v/>
      </c>
      <c r="G2971" s="5" t="str">
        <f t="shared" si="371"/>
        <v/>
      </c>
      <c r="I2971" s="5" t="str">
        <f t="shared" si="372"/>
        <v/>
      </c>
      <c r="K2971" s="5" t="str">
        <f t="shared" si="373"/>
        <v/>
      </c>
      <c r="L2971" s="5"/>
      <c r="N2971" s="4"/>
      <c r="O2971" s="4" t="str">
        <f t="shared" si="375"/>
        <v/>
      </c>
      <c r="P2971" t="s">
        <v>34</v>
      </c>
      <c r="Q2971">
        <v>0</v>
      </c>
      <c r="R2971" s="5" t="str">
        <f>IF(ISNA(VLOOKUP($J2971,STOK_AWAL,15,0)),"",VLOOKUP($J2971,STOK_AWAL,15,0))</f>
        <v/>
      </c>
      <c r="S2971" s="6">
        <v>0</v>
      </c>
      <c r="T2971" s="6">
        <v>0</v>
      </c>
      <c r="V2971" t="str">
        <f>IFERROR(INDEX('3.Stok Awal'!A2971:A7966,MATCH('4.Sell to Trade'!J2971,'3.Stok Awal'!D2971:D7966,0)),"")</f>
        <v/>
      </c>
    </row>
    <row r="2972" spans="1:22" x14ac:dyDescent="0.25">
      <c r="A2972" s="15" t="str">
        <f t="shared" si="374"/>
        <v/>
      </c>
      <c r="D2972" s="5" t="str">
        <f t="shared" si="368"/>
        <v/>
      </c>
      <c r="E2972" s="5" t="str">
        <f t="shared" si="369"/>
        <v/>
      </c>
      <c r="F2972" s="5" t="str">
        <f t="shared" si="370"/>
        <v/>
      </c>
      <c r="G2972" s="5" t="str">
        <f t="shared" si="371"/>
        <v/>
      </c>
      <c r="I2972" s="5" t="str">
        <f t="shared" si="372"/>
        <v/>
      </c>
      <c r="K2972" s="5" t="str">
        <f t="shared" si="373"/>
        <v/>
      </c>
      <c r="L2972" s="5"/>
      <c r="N2972" s="4"/>
      <c r="O2972" s="4" t="str">
        <f t="shared" si="375"/>
        <v/>
      </c>
      <c r="P2972" t="s">
        <v>34</v>
      </c>
      <c r="Q2972">
        <v>0</v>
      </c>
      <c r="R2972" s="5" t="str">
        <f>IF(ISNA(VLOOKUP($J2972,STOK_AWAL,15,0)),"",VLOOKUP($J2972,STOK_AWAL,15,0))</f>
        <v/>
      </c>
      <c r="S2972" s="6">
        <v>0</v>
      </c>
      <c r="T2972" s="6">
        <v>0</v>
      </c>
      <c r="V2972" t="str">
        <f>IFERROR(INDEX('3.Stok Awal'!A2972:A7967,MATCH('4.Sell to Trade'!J2972,'3.Stok Awal'!D2972:D7967,0)),"")</f>
        <v/>
      </c>
    </row>
    <row r="2973" spans="1:22" x14ac:dyDescent="0.25">
      <c r="A2973" s="15" t="str">
        <f t="shared" si="374"/>
        <v/>
      </c>
      <c r="D2973" s="5" t="str">
        <f t="shared" si="368"/>
        <v/>
      </c>
      <c r="E2973" s="5" t="str">
        <f t="shared" si="369"/>
        <v/>
      </c>
      <c r="F2973" s="5" t="str">
        <f t="shared" si="370"/>
        <v/>
      </c>
      <c r="G2973" s="5" t="str">
        <f t="shared" si="371"/>
        <v/>
      </c>
      <c r="I2973" s="5" t="str">
        <f t="shared" si="372"/>
        <v/>
      </c>
      <c r="K2973" s="5" t="str">
        <f t="shared" si="373"/>
        <v/>
      </c>
      <c r="L2973" s="5"/>
      <c r="N2973" s="4"/>
      <c r="O2973" s="4" t="str">
        <f t="shared" si="375"/>
        <v/>
      </c>
      <c r="P2973" t="s">
        <v>34</v>
      </c>
      <c r="Q2973">
        <v>0</v>
      </c>
      <c r="R2973" s="5" t="str">
        <f>IF(ISNA(VLOOKUP($J2973,STOK_AWAL,15,0)),"",VLOOKUP($J2973,STOK_AWAL,15,0))</f>
        <v/>
      </c>
      <c r="S2973" s="6">
        <v>0</v>
      </c>
      <c r="T2973" s="6">
        <v>0</v>
      </c>
      <c r="V2973" t="str">
        <f>IFERROR(INDEX('3.Stok Awal'!A2973:A7968,MATCH('4.Sell to Trade'!J2973,'3.Stok Awal'!D2973:D7968,0)),"")</f>
        <v/>
      </c>
    </row>
    <row r="2974" spans="1:22" x14ac:dyDescent="0.25">
      <c r="A2974" s="15" t="str">
        <f t="shared" si="374"/>
        <v/>
      </c>
      <c r="D2974" s="5" t="str">
        <f t="shared" si="368"/>
        <v/>
      </c>
      <c r="E2974" s="5" t="str">
        <f t="shared" si="369"/>
        <v/>
      </c>
      <c r="F2974" s="5" t="str">
        <f t="shared" si="370"/>
        <v/>
      </c>
      <c r="G2974" s="5" t="str">
        <f t="shared" si="371"/>
        <v/>
      </c>
      <c r="I2974" s="5" t="str">
        <f t="shared" si="372"/>
        <v/>
      </c>
      <c r="K2974" s="5" t="str">
        <f t="shared" si="373"/>
        <v/>
      </c>
      <c r="L2974" s="5"/>
      <c r="N2974" s="4"/>
      <c r="O2974" s="4" t="str">
        <f t="shared" si="375"/>
        <v/>
      </c>
      <c r="P2974" t="s">
        <v>34</v>
      </c>
      <c r="Q2974">
        <v>0</v>
      </c>
      <c r="R2974" s="5" t="str">
        <f>IF(ISNA(VLOOKUP($J2974,STOK_AWAL,15,0)),"",VLOOKUP($J2974,STOK_AWAL,15,0))</f>
        <v/>
      </c>
      <c r="S2974" s="6">
        <v>0</v>
      </c>
      <c r="T2974" s="6">
        <v>0</v>
      </c>
      <c r="V2974" t="str">
        <f>IFERROR(INDEX('3.Stok Awal'!A2974:A7969,MATCH('4.Sell to Trade'!J2974,'3.Stok Awal'!D2974:D7969,0)),"")</f>
        <v/>
      </c>
    </row>
    <row r="2975" spans="1:22" x14ac:dyDescent="0.25">
      <c r="A2975" s="15" t="str">
        <f t="shared" si="374"/>
        <v/>
      </c>
      <c r="D2975" s="5" t="str">
        <f t="shared" si="368"/>
        <v/>
      </c>
      <c r="E2975" s="5" t="str">
        <f t="shared" si="369"/>
        <v/>
      </c>
      <c r="F2975" s="5" t="str">
        <f t="shared" si="370"/>
        <v/>
      </c>
      <c r="G2975" s="5" t="str">
        <f t="shared" si="371"/>
        <v/>
      </c>
      <c r="I2975" s="5" t="str">
        <f t="shared" si="372"/>
        <v/>
      </c>
      <c r="K2975" s="5" t="str">
        <f t="shared" si="373"/>
        <v/>
      </c>
      <c r="L2975" s="5"/>
      <c r="N2975" s="4"/>
      <c r="O2975" s="4" t="str">
        <f t="shared" si="375"/>
        <v/>
      </c>
      <c r="P2975" t="s">
        <v>34</v>
      </c>
      <c r="Q2975">
        <v>0</v>
      </c>
      <c r="R2975" s="5" t="str">
        <f>IF(ISNA(VLOOKUP($J2975,STOK_AWAL,15,0)),"",VLOOKUP($J2975,STOK_AWAL,15,0))</f>
        <v/>
      </c>
      <c r="S2975" s="6">
        <v>0</v>
      </c>
      <c r="T2975" s="6">
        <v>0</v>
      </c>
      <c r="V2975" t="str">
        <f>IFERROR(INDEX('3.Stok Awal'!A2975:A7970,MATCH('4.Sell to Trade'!J2975,'3.Stok Awal'!D2975:D7970,0)),"")</f>
        <v/>
      </c>
    </row>
    <row r="2976" spans="1:22" x14ac:dyDescent="0.25">
      <c r="A2976" s="15" t="str">
        <f t="shared" si="374"/>
        <v/>
      </c>
      <c r="D2976" s="5" t="str">
        <f t="shared" si="368"/>
        <v/>
      </c>
      <c r="E2976" s="5" t="str">
        <f t="shared" si="369"/>
        <v/>
      </c>
      <c r="F2976" s="5" t="str">
        <f t="shared" si="370"/>
        <v/>
      </c>
      <c r="G2976" s="5" t="str">
        <f t="shared" si="371"/>
        <v/>
      </c>
      <c r="I2976" s="5" t="str">
        <f t="shared" si="372"/>
        <v/>
      </c>
      <c r="K2976" s="5" t="str">
        <f t="shared" si="373"/>
        <v/>
      </c>
      <c r="L2976" s="5"/>
      <c r="N2976" s="4"/>
      <c r="O2976" s="4" t="str">
        <f t="shared" si="375"/>
        <v/>
      </c>
      <c r="P2976" t="s">
        <v>34</v>
      </c>
      <c r="Q2976">
        <v>0</v>
      </c>
      <c r="R2976" s="5" t="str">
        <f>IF(ISNA(VLOOKUP($J2976,STOK_AWAL,15,0)),"",VLOOKUP($J2976,STOK_AWAL,15,0))</f>
        <v/>
      </c>
      <c r="S2976" s="6">
        <v>0</v>
      </c>
      <c r="T2976" s="6">
        <v>0</v>
      </c>
      <c r="V2976" t="str">
        <f>IFERROR(INDEX('3.Stok Awal'!A2976:A7971,MATCH('4.Sell to Trade'!J2976,'3.Stok Awal'!D2976:D7971,0)),"")</f>
        <v/>
      </c>
    </row>
    <row r="2977" spans="1:22" x14ac:dyDescent="0.25">
      <c r="A2977" s="15" t="str">
        <f t="shared" si="374"/>
        <v/>
      </c>
      <c r="D2977" s="5" t="str">
        <f t="shared" si="368"/>
        <v/>
      </c>
      <c r="E2977" s="5" t="str">
        <f t="shared" si="369"/>
        <v/>
      </c>
      <c r="F2977" s="5" t="str">
        <f t="shared" si="370"/>
        <v/>
      </c>
      <c r="G2977" s="5" t="str">
        <f t="shared" si="371"/>
        <v/>
      </c>
      <c r="I2977" s="5" t="str">
        <f t="shared" si="372"/>
        <v/>
      </c>
      <c r="K2977" s="5" t="str">
        <f t="shared" si="373"/>
        <v/>
      </c>
      <c r="L2977" s="5"/>
      <c r="N2977" s="4"/>
      <c r="O2977" s="4" t="str">
        <f t="shared" si="375"/>
        <v/>
      </c>
      <c r="P2977" t="s">
        <v>34</v>
      </c>
      <c r="Q2977">
        <v>0</v>
      </c>
      <c r="R2977" s="5" t="str">
        <f>IF(ISNA(VLOOKUP($J2977,STOK_AWAL,15,0)),"",VLOOKUP($J2977,STOK_AWAL,15,0))</f>
        <v/>
      </c>
      <c r="S2977" s="6">
        <v>0</v>
      </c>
      <c r="T2977" s="6">
        <v>0</v>
      </c>
      <c r="V2977" t="str">
        <f>IFERROR(INDEX('3.Stok Awal'!A2977:A7972,MATCH('4.Sell to Trade'!J2977,'3.Stok Awal'!D2977:D7972,0)),"")</f>
        <v/>
      </c>
    </row>
    <row r="2978" spans="1:22" x14ac:dyDescent="0.25">
      <c r="A2978" s="15" t="str">
        <f t="shared" si="374"/>
        <v/>
      </c>
      <c r="D2978" s="5" t="str">
        <f t="shared" si="368"/>
        <v/>
      </c>
      <c r="E2978" s="5" t="str">
        <f t="shared" si="369"/>
        <v/>
      </c>
      <c r="F2978" s="5" t="str">
        <f t="shared" si="370"/>
        <v/>
      </c>
      <c r="G2978" s="5" t="str">
        <f t="shared" si="371"/>
        <v/>
      </c>
      <c r="I2978" s="5" t="str">
        <f t="shared" si="372"/>
        <v/>
      </c>
      <c r="K2978" s="5" t="str">
        <f t="shared" si="373"/>
        <v/>
      </c>
      <c r="L2978" s="5"/>
      <c r="N2978" s="4"/>
      <c r="O2978" s="4" t="str">
        <f t="shared" si="375"/>
        <v/>
      </c>
      <c r="P2978" t="s">
        <v>34</v>
      </c>
      <c r="Q2978">
        <v>0</v>
      </c>
      <c r="R2978" s="5" t="str">
        <f>IF(ISNA(VLOOKUP($J2978,STOK_AWAL,15,0)),"",VLOOKUP($J2978,STOK_AWAL,15,0))</f>
        <v/>
      </c>
      <c r="S2978" s="6">
        <v>0</v>
      </c>
      <c r="T2978" s="6">
        <v>0</v>
      </c>
      <c r="V2978" t="str">
        <f>IFERROR(INDEX('3.Stok Awal'!A2978:A7973,MATCH('4.Sell to Trade'!J2978,'3.Stok Awal'!D2978:D7973,0)),"")</f>
        <v/>
      </c>
    </row>
    <row r="2979" spans="1:22" x14ac:dyDescent="0.25">
      <c r="A2979" s="15" t="str">
        <f t="shared" si="374"/>
        <v/>
      </c>
      <c r="D2979" s="5" t="str">
        <f t="shared" si="368"/>
        <v/>
      </c>
      <c r="E2979" s="5" t="str">
        <f t="shared" si="369"/>
        <v/>
      </c>
      <c r="F2979" s="5" t="str">
        <f t="shared" si="370"/>
        <v/>
      </c>
      <c r="G2979" s="5" t="str">
        <f t="shared" si="371"/>
        <v/>
      </c>
      <c r="I2979" s="5" t="str">
        <f t="shared" si="372"/>
        <v/>
      </c>
      <c r="K2979" s="5" t="str">
        <f t="shared" si="373"/>
        <v/>
      </c>
      <c r="L2979" s="5"/>
      <c r="N2979" s="4"/>
      <c r="O2979" s="4" t="str">
        <f t="shared" si="375"/>
        <v/>
      </c>
      <c r="P2979" t="s">
        <v>34</v>
      </c>
      <c r="Q2979">
        <v>0</v>
      </c>
      <c r="R2979" s="5" t="str">
        <f>IF(ISNA(VLOOKUP($J2979,STOK_AWAL,15,0)),"",VLOOKUP($J2979,STOK_AWAL,15,0))</f>
        <v/>
      </c>
      <c r="S2979" s="6">
        <v>0</v>
      </c>
      <c r="T2979" s="6">
        <v>0</v>
      </c>
      <c r="V2979" t="str">
        <f>IFERROR(INDEX('3.Stok Awal'!A2979:A7974,MATCH('4.Sell to Trade'!J2979,'3.Stok Awal'!D2979:D7974,0)),"")</f>
        <v/>
      </c>
    </row>
    <row r="2980" spans="1:22" x14ac:dyDescent="0.25">
      <c r="A2980" s="15" t="str">
        <f t="shared" si="374"/>
        <v/>
      </c>
      <c r="D2980" s="5" t="str">
        <f t="shared" si="368"/>
        <v/>
      </c>
      <c r="E2980" s="5" t="str">
        <f t="shared" si="369"/>
        <v/>
      </c>
      <c r="F2980" s="5" t="str">
        <f t="shared" si="370"/>
        <v/>
      </c>
      <c r="G2980" s="5" t="str">
        <f t="shared" si="371"/>
        <v/>
      </c>
      <c r="I2980" s="5" t="str">
        <f t="shared" si="372"/>
        <v/>
      </c>
      <c r="K2980" s="5" t="str">
        <f t="shared" si="373"/>
        <v/>
      </c>
      <c r="L2980" s="5"/>
      <c r="N2980" s="4"/>
      <c r="O2980" s="4" t="str">
        <f t="shared" si="375"/>
        <v/>
      </c>
      <c r="P2980" t="s">
        <v>34</v>
      </c>
      <c r="Q2980">
        <v>0</v>
      </c>
      <c r="R2980" s="5" t="str">
        <f>IF(ISNA(VLOOKUP($J2980,STOK_AWAL,15,0)),"",VLOOKUP($J2980,STOK_AWAL,15,0))</f>
        <v/>
      </c>
      <c r="S2980" s="6">
        <v>0</v>
      </c>
      <c r="T2980" s="6">
        <v>0</v>
      </c>
      <c r="V2980" t="str">
        <f>IFERROR(INDEX('3.Stok Awal'!A2980:A7975,MATCH('4.Sell to Trade'!J2980,'3.Stok Awal'!D2980:D7975,0)),"")</f>
        <v/>
      </c>
    </row>
    <row r="2981" spans="1:22" x14ac:dyDescent="0.25">
      <c r="A2981" s="15" t="str">
        <f t="shared" si="374"/>
        <v/>
      </c>
      <c r="D2981" s="5" t="str">
        <f t="shared" si="368"/>
        <v/>
      </c>
      <c r="E2981" s="5" t="str">
        <f t="shared" si="369"/>
        <v/>
      </c>
      <c r="F2981" s="5" t="str">
        <f t="shared" si="370"/>
        <v/>
      </c>
      <c r="G2981" s="5" t="str">
        <f t="shared" si="371"/>
        <v/>
      </c>
      <c r="I2981" s="5" t="str">
        <f t="shared" si="372"/>
        <v/>
      </c>
      <c r="K2981" s="5" t="str">
        <f t="shared" si="373"/>
        <v/>
      </c>
      <c r="L2981" s="5"/>
      <c r="N2981" s="4"/>
      <c r="O2981" s="4" t="str">
        <f t="shared" si="375"/>
        <v/>
      </c>
      <c r="P2981" t="s">
        <v>34</v>
      </c>
      <c r="Q2981">
        <v>0</v>
      </c>
      <c r="R2981" s="5" t="str">
        <f>IF(ISNA(VLOOKUP($J2981,STOK_AWAL,15,0)),"",VLOOKUP($J2981,STOK_AWAL,15,0))</f>
        <v/>
      </c>
      <c r="S2981" s="6">
        <v>0</v>
      </c>
      <c r="T2981" s="6">
        <v>0</v>
      </c>
      <c r="V2981" t="str">
        <f>IFERROR(INDEX('3.Stok Awal'!A2981:A7976,MATCH('4.Sell to Trade'!J2981,'3.Stok Awal'!D2981:D7976,0)),"")</f>
        <v/>
      </c>
    </row>
    <row r="2982" spans="1:22" x14ac:dyDescent="0.25">
      <c r="A2982" s="15" t="str">
        <f t="shared" si="374"/>
        <v/>
      </c>
      <c r="D2982" s="5" t="str">
        <f t="shared" si="368"/>
        <v/>
      </c>
      <c r="E2982" s="5" t="str">
        <f t="shared" si="369"/>
        <v/>
      </c>
      <c r="F2982" s="5" t="str">
        <f t="shared" si="370"/>
        <v/>
      </c>
      <c r="G2982" s="5" t="str">
        <f t="shared" si="371"/>
        <v/>
      </c>
      <c r="I2982" s="5" t="str">
        <f t="shared" si="372"/>
        <v/>
      </c>
      <c r="K2982" s="5" t="str">
        <f t="shared" si="373"/>
        <v/>
      </c>
      <c r="L2982" s="5"/>
      <c r="N2982" s="4"/>
      <c r="O2982" s="4" t="str">
        <f t="shared" si="375"/>
        <v/>
      </c>
      <c r="P2982" t="s">
        <v>34</v>
      </c>
      <c r="Q2982">
        <v>0</v>
      </c>
      <c r="R2982" s="5" t="str">
        <f>IF(ISNA(VLOOKUP($J2982,STOK_AWAL,15,0)),"",VLOOKUP($J2982,STOK_AWAL,15,0))</f>
        <v/>
      </c>
      <c r="S2982" s="6">
        <v>0</v>
      </c>
      <c r="T2982" s="6">
        <v>0</v>
      </c>
      <c r="V2982" t="str">
        <f>IFERROR(INDEX('3.Stok Awal'!A2982:A7977,MATCH('4.Sell to Trade'!J2982,'3.Stok Awal'!D2982:D7977,0)),"")</f>
        <v/>
      </c>
    </row>
    <row r="2983" spans="1:22" x14ac:dyDescent="0.25">
      <c r="A2983" s="15" t="str">
        <f t="shared" si="374"/>
        <v/>
      </c>
      <c r="D2983" s="5" t="str">
        <f t="shared" si="368"/>
        <v/>
      </c>
      <c r="E2983" s="5" t="str">
        <f t="shared" si="369"/>
        <v/>
      </c>
      <c r="F2983" s="5" t="str">
        <f t="shared" si="370"/>
        <v/>
      </c>
      <c r="G2983" s="5" t="str">
        <f t="shared" si="371"/>
        <v/>
      </c>
      <c r="I2983" s="5" t="str">
        <f t="shared" si="372"/>
        <v/>
      </c>
      <c r="K2983" s="5" t="str">
        <f t="shared" si="373"/>
        <v/>
      </c>
      <c r="L2983" s="5"/>
      <c r="N2983" s="4"/>
      <c r="O2983" s="4" t="str">
        <f t="shared" si="375"/>
        <v/>
      </c>
      <c r="P2983" t="s">
        <v>34</v>
      </c>
      <c r="Q2983">
        <v>0</v>
      </c>
      <c r="R2983" s="5" t="str">
        <f>IF(ISNA(VLOOKUP($J2983,STOK_AWAL,15,0)),"",VLOOKUP($J2983,STOK_AWAL,15,0))</f>
        <v/>
      </c>
      <c r="S2983" s="6">
        <v>0</v>
      </c>
      <c r="T2983" s="6">
        <v>0</v>
      </c>
      <c r="V2983" t="str">
        <f>IFERROR(INDEX('3.Stok Awal'!A2983:A7978,MATCH('4.Sell to Trade'!J2983,'3.Stok Awal'!D2983:D7978,0)),"")</f>
        <v/>
      </c>
    </row>
    <row r="2984" spans="1:22" x14ac:dyDescent="0.25">
      <c r="A2984" s="15" t="str">
        <f t="shared" si="374"/>
        <v/>
      </c>
      <c r="D2984" s="5" t="str">
        <f t="shared" si="368"/>
        <v/>
      </c>
      <c r="E2984" s="5" t="str">
        <f t="shared" si="369"/>
        <v/>
      </c>
      <c r="F2984" s="5" t="str">
        <f t="shared" si="370"/>
        <v/>
      </c>
      <c r="G2984" s="5" t="str">
        <f t="shared" si="371"/>
        <v/>
      </c>
      <c r="I2984" s="5" t="str">
        <f t="shared" si="372"/>
        <v/>
      </c>
      <c r="K2984" s="5" t="str">
        <f t="shared" si="373"/>
        <v/>
      </c>
      <c r="L2984" s="5"/>
      <c r="N2984" s="4"/>
      <c r="O2984" s="4" t="str">
        <f t="shared" si="375"/>
        <v/>
      </c>
      <c r="P2984" t="s">
        <v>34</v>
      </c>
      <c r="Q2984">
        <v>0</v>
      </c>
      <c r="R2984" s="5" t="str">
        <f>IF(ISNA(VLOOKUP($J2984,STOK_AWAL,15,0)),"",VLOOKUP($J2984,STOK_AWAL,15,0))</f>
        <v/>
      </c>
      <c r="S2984" s="6">
        <v>0</v>
      </c>
      <c r="T2984" s="6">
        <v>0</v>
      </c>
      <c r="V2984" t="str">
        <f>IFERROR(INDEX('3.Stok Awal'!A2984:A7979,MATCH('4.Sell to Trade'!J2984,'3.Stok Awal'!D2984:D7979,0)),"")</f>
        <v/>
      </c>
    </row>
    <row r="2985" spans="1:22" x14ac:dyDescent="0.25">
      <c r="A2985" s="15" t="str">
        <f t="shared" si="374"/>
        <v/>
      </c>
      <c r="D2985" s="5" t="str">
        <f t="shared" si="368"/>
        <v/>
      </c>
      <c r="E2985" s="5" t="str">
        <f t="shared" si="369"/>
        <v/>
      </c>
      <c r="F2985" s="5" t="str">
        <f t="shared" si="370"/>
        <v/>
      </c>
      <c r="G2985" s="5" t="str">
        <f t="shared" si="371"/>
        <v/>
      </c>
      <c r="I2985" s="5" t="str">
        <f t="shared" si="372"/>
        <v/>
      </c>
      <c r="K2985" s="5" t="str">
        <f t="shared" si="373"/>
        <v/>
      </c>
      <c r="L2985" s="5"/>
      <c r="N2985" s="4"/>
      <c r="O2985" s="4" t="str">
        <f t="shared" si="375"/>
        <v/>
      </c>
      <c r="P2985" t="s">
        <v>34</v>
      </c>
      <c r="Q2985">
        <v>0</v>
      </c>
      <c r="R2985" s="5" t="str">
        <f>IF(ISNA(VLOOKUP($J2985,STOK_AWAL,15,0)),"",VLOOKUP($J2985,STOK_AWAL,15,0))</f>
        <v/>
      </c>
      <c r="S2985" s="6">
        <v>0</v>
      </c>
      <c r="T2985" s="6">
        <v>0</v>
      </c>
      <c r="V2985" t="str">
        <f>IFERROR(INDEX('3.Stok Awal'!A2985:A7980,MATCH('4.Sell to Trade'!J2985,'3.Stok Awal'!D2985:D7980,0)),"")</f>
        <v/>
      </c>
    </row>
    <row r="2986" spans="1:22" x14ac:dyDescent="0.25">
      <c r="A2986" s="15" t="str">
        <f t="shared" si="374"/>
        <v/>
      </c>
      <c r="D2986" s="5" t="str">
        <f t="shared" si="368"/>
        <v/>
      </c>
      <c r="E2986" s="5" t="str">
        <f t="shared" si="369"/>
        <v/>
      </c>
      <c r="F2986" s="5" t="str">
        <f t="shared" si="370"/>
        <v/>
      </c>
      <c r="G2986" s="5" t="str">
        <f t="shared" si="371"/>
        <v/>
      </c>
      <c r="I2986" s="5" t="str">
        <f t="shared" si="372"/>
        <v/>
      </c>
      <c r="K2986" s="5" t="str">
        <f t="shared" si="373"/>
        <v/>
      </c>
      <c r="L2986" s="5"/>
      <c r="N2986" s="4"/>
      <c r="O2986" s="4" t="str">
        <f t="shared" si="375"/>
        <v/>
      </c>
      <c r="P2986" t="s">
        <v>34</v>
      </c>
      <c r="Q2986">
        <v>0</v>
      </c>
      <c r="R2986" s="5" t="str">
        <f>IF(ISNA(VLOOKUP($J2986,STOK_AWAL,15,0)),"",VLOOKUP($J2986,STOK_AWAL,15,0))</f>
        <v/>
      </c>
      <c r="S2986" s="6">
        <v>0</v>
      </c>
      <c r="T2986" s="6">
        <v>0</v>
      </c>
      <c r="V2986" t="str">
        <f>IFERROR(INDEX('3.Stok Awal'!A2986:A7981,MATCH('4.Sell to Trade'!J2986,'3.Stok Awal'!D2986:D7981,0)),"")</f>
        <v/>
      </c>
    </row>
    <row r="2987" spans="1:22" x14ac:dyDescent="0.25">
      <c r="A2987" s="15" t="str">
        <f t="shared" si="374"/>
        <v/>
      </c>
      <c r="D2987" s="5" t="str">
        <f t="shared" si="368"/>
        <v/>
      </c>
      <c r="E2987" s="5" t="str">
        <f t="shared" si="369"/>
        <v/>
      </c>
      <c r="F2987" s="5" t="str">
        <f t="shared" si="370"/>
        <v/>
      </c>
      <c r="G2987" s="5" t="str">
        <f t="shared" si="371"/>
        <v/>
      </c>
      <c r="I2987" s="5" t="str">
        <f t="shared" si="372"/>
        <v/>
      </c>
      <c r="K2987" s="5" t="str">
        <f t="shared" si="373"/>
        <v/>
      </c>
      <c r="L2987" s="5"/>
      <c r="N2987" s="4"/>
      <c r="O2987" s="4" t="str">
        <f t="shared" si="375"/>
        <v/>
      </c>
      <c r="P2987" t="s">
        <v>34</v>
      </c>
      <c r="Q2987">
        <v>0</v>
      </c>
      <c r="R2987" s="5" t="str">
        <f>IF(ISNA(VLOOKUP($J2987,STOK_AWAL,15,0)),"",VLOOKUP($J2987,STOK_AWAL,15,0))</f>
        <v/>
      </c>
      <c r="S2987" s="6">
        <v>0</v>
      </c>
      <c r="T2987" s="6">
        <v>0</v>
      </c>
      <c r="V2987" t="str">
        <f>IFERROR(INDEX('3.Stok Awal'!A2987:A7982,MATCH('4.Sell to Trade'!J2987,'3.Stok Awal'!D2987:D7982,0)),"")</f>
        <v/>
      </c>
    </row>
    <row r="2988" spans="1:22" x14ac:dyDescent="0.25">
      <c r="A2988" s="15" t="str">
        <f t="shared" si="374"/>
        <v/>
      </c>
      <c r="D2988" s="5" t="str">
        <f t="shared" si="368"/>
        <v/>
      </c>
      <c r="E2988" s="5" t="str">
        <f t="shared" si="369"/>
        <v/>
      </c>
      <c r="F2988" s="5" t="str">
        <f t="shared" si="370"/>
        <v/>
      </c>
      <c r="G2988" s="5" t="str">
        <f t="shared" si="371"/>
        <v/>
      </c>
      <c r="I2988" s="5" t="str">
        <f t="shared" si="372"/>
        <v/>
      </c>
      <c r="K2988" s="5" t="str">
        <f t="shared" si="373"/>
        <v/>
      </c>
      <c r="L2988" s="5"/>
      <c r="N2988" s="4"/>
      <c r="O2988" s="4" t="str">
        <f t="shared" si="375"/>
        <v/>
      </c>
      <c r="P2988" t="s">
        <v>34</v>
      </c>
      <c r="Q2988">
        <v>0</v>
      </c>
      <c r="R2988" s="5" t="str">
        <f>IF(ISNA(VLOOKUP($J2988,STOK_AWAL,15,0)),"",VLOOKUP($J2988,STOK_AWAL,15,0))</f>
        <v/>
      </c>
      <c r="S2988" s="6">
        <v>0</v>
      </c>
      <c r="T2988" s="6">
        <v>0</v>
      </c>
      <c r="V2988" t="str">
        <f>IFERROR(INDEX('3.Stok Awal'!A2988:A7983,MATCH('4.Sell to Trade'!J2988,'3.Stok Awal'!D2988:D7983,0)),"")</f>
        <v/>
      </c>
    </row>
    <row r="2989" spans="1:22" x14ac:dyDescent="0.25">
      <c r="A2989" s="15" t="str">
        <f t="shared" si="374"/>
        <v/>
      </c>
      <c r="D2989" s="5" t="str">
        <f t="shared" si="368"/>
        <v/>
      </c>
      <c r="E2989" s="5" t="str">
        <f t="shared" si="369"/>
        <v/>
      </c>
      <c r="F2989" s="5" t="str">
        <f t="shared" si="370"/>
        <v/>
      </c>
      <c r="G2989" s="5" t="str">
        <f t="shared" si="371"/>
        <v/>
      </c>
      <c r="I2989" s="5" t="str">
        <f t="shared" si="372"/>
        <v/>
      </c>
      <c r="K2989" s="5" t="str">
        <f t="shared" si="373"/>
        <v/>
      </c>
      <c r="L2989" s="5"/>
      <c r="N2989" s="4"/>
      <c r="O2989" s="4" t="str">
        <f t="shared" si="375"/>
        <v/>
      </c>
      <c r="P2989" t="s">
        <v>34</v>
      </c>
      <c r="Q2989">
        <v>0</v>
      </c>
      <c r="R2989" s="5" t="str">
        <f>IF(ISNA(VLOOKUP($J2989,STOK_AWAL,15,0)),"",VLOOKUP($J2989,STOK_AWAL,15,0))</f>
        <v/>
      </c>
      <c r="S2989" s="6">
        <v>0</v>
      </c>
      <c r="T2989" s="6">
        <v>0</v>
      </c>
      <c r="V2989" t="str">
        <f>IFERROR(INDEX('3.Stok Awal'!A2989:A7984,MATCH('4.Sell to Trade'!J2989,'3.Stok Awal'!D2989:D7984,0)),"")</f>
        <v/>
      </c>
    </row>
    <row r="2990" spans="1:22" x14ac:dyDescent="0.25">
      <c r="A2990" s="15" t="str">
        <f t="shared" si="374"/>
        <v/>
      </c>
      <c r="D2990" s="5" t="str">
        <f t="shared" si="368"/>
        <v/>
      </c>
      <c r="E2990" s="5" t="str">
        <f t="shared" si="369"/>
        <v/>
      </c>
      <c r="F2990" s="5" t="str">
        <f t="shared" si="370"/>
        <v/>
      </c>
      <c r="G2990" s="5" t="str">
        <f t="shared" si="371"/>
        <v/>
      </c>
      <c r="I2990" s="5" t="str">
        <f t="shared" si="372"/>
        <v/>
      </c>
      <c r="K2990" s="5" t="str">
        <f t="shared" si="373"/>
        <v/>
      </c>
      <c r="L2990" s="5"/>
      <c r="N2990" s="4"/>
      <c r="O2990" s="4" t="str">
        <f t="shared" si="375"/>
        <v/>
      </c>
      <c r="P2990" t="s">
        <v>34</v>
      </c>
      <c r="Q2990">
        <v>0</v>
      </c>
      <c r="R2990" s="5" t="str">
        <f>IF(ISNA(VLOOKUP($J2990,STOK_AWAL,15,0)),"",VLOOKUP($J2990,STOK_AWAL,15,0))</f>
        <v/>
      </c>
      <c r="S2990" s="6">
        <v>0</v>
      </c>
      <c r="T2990" s="6">
        <v>0</v>
      </c>
      <c r="V2990" t="str">
        <f>IFERROR(INDEX('3.Stok Awal'!A2990:A7985,MATCH('4.Sell to Trade'!J2990,'3.Stok Awal'!D2990:D7985,0)),"")</f>
        <v/>
      </c>
    </row>
    <row r="2991" spans="1:22" x14ac:dyDescent="0.25">
      <c r="A2991" s="15" t="str">
        <f t="shared" si="374"/>
        <v/>
      </c>
      <c r="D2991" s="5" t="str">
        <f t="shared" si="368"/>
        <v/>
      </c>
      <c r="E2991" s="5" t="str">
        <f t="shared" si="369"/>
        <v/>
      </c>
      <c r="F2991" s="5" t="str">
        <f t="shared" si="370"/>
        <v/>
      </c>
      <c r="G2991" s="5" t="str">
        <f t="shared" si="371"/>
        <v/>
      </c>
      <c r="I2991" s="5" t="str">
        <f t="shared" si="372"/>
        <v/>
      </c>
      <c r="K2991" s="5" t="str">
        <f t="shared" si="373"/>
        <v/>
      </c>
      <c r="L2991" s="5"/>
      <c r="N2991" s="4"/>
      <c r="O2991" s="4" t="str">
        <f t="shared" si="375"/>
        <v/>
      </c>
      <c r="P2991" t="s">
        <v>34</v>
      </c>
      <c r="Q2991">
        <v>0</v>
      </c>
      <c r="R2991" s="5" t="str">
        <f>IF(ISNA(VLOOKUP($J2991,STOK_AWAL,15,0)),"",VLOOKUP($J2991,STOK_AWAL,15,0))</f>
        <v/>
      </c>
      <c r="S2991" s="6">
        <v>0</v>
      </c>
      <c r="T2991" s="6">
        <v>0</v>
      </c>
      <c r="V2991" t="str">
        <f>IFERROR(INDEX('3.Stok Awal'!A2991:A7986,MATCH('4.Sell to Trade'!J2991,'3.Stok Awal'!D2991:D7986,0)),"")</f>
        <v/>
      </c>
    </row>
    <row r="2992" spans="1:22" x14ac:dyDescent="0.25">
      <c r="A2992" s="15" t="str">
        <f t="shared" si="374"/>
        <v/>
      </c>
      <c r="D2992" s="5" t="str">
        <f t="shared" si="368"/>
        <v/>
      </c>
      <c r="E2992" s="5" t="str">
        <f t="shared" si="369"/>
        <v/>
      </c>
      <c r="F2992" s="5" t="str">
        <f t="shared" si="370"/>
        <v/>
      </c>
      <c r="G2992" s="5" t="str">
        <f t="shared" si="371"/>
        <v/>
      </c>
      <c r="I2992" s="5" t="str">
        <f t="shared" si="372"/>
        <v/>
      </c>
      <c r="K2992" s="5" t="str">
        <f t="shared" si="373"/>
        <v/>
      </c>
      <c r="L2992" s="5"/>
      <c r="N2992" s="4"/>
      <c r="O2992" s="4" t="str">
        <f t="shared" si="375"/>
        <v/>
      </c>
      <c r="P2992" t="s">
        <v>34</v>
      </c>
      <c r="Q2992">
        <v>0</v>
      </c>
      <c r="R2992" s="5" t="str">
        <f>IF(ISNA(VLOOKUP($J2992,STOK_AWAL,15,0)),"",VLOOKUP($J2992,STOK_AWAL,15,0))</f>
        <v/>
      </c>
      <c r="S2992" s="6">
        <v>0</v>
      </c>
      <c r="T2992" s="6">
        <v>0</v>
      </c>
      <c r="V2992" t="str">
        <f>IFERROR(INDEX('3.Stok Awal'!A2992:A7987,MATCH('4.Sell to Trade'!J2992,'3.Stok Awal'!D2992:D7987,0)),"")</f>
        <v/>
      </c>
    </row>
    <row r="2993" spans="1:22" x14ac:dyDescent="0.25">
      <c r="A2993" s="15" t="str">
        <f t="shared" si="374"/>
        <v/>
      </c>
      <c r="D2993" s="5" t="str">
        <f t="shared" si="368"/>
        <v/>
      </c>
      <c r="E2993" s="5" t="str">
        <f t="shared" si="369"/>
        <v/>
      </c>
      <c r="F2993" s="5" t="str">
        <f t="shared" si="370"/>
        <v/>
      </c>
      <c r="G2993" s="5" t="str">
        <f t="shared" si="371"/>
        <v/>
      </c>
      <c r="I2993" s="5" t="str">
        <f t="shared" si="372"/>
        <v/>
      </c>
      <c r="K2993" s="5" t="str">
        <f t="shared" si="373"/>
        <v/>
      </c>
      <c r="L2993" s="5"/>
      <c r="N2993" s="4"/>
      <c r="O2993" s="4" t="str">
        <f t="shared" si="375"/>
        <v/>
      </c>
      <c r="P2993" t="s">
        <v>34</v>
      </c>
      <c r="Q2993">
        <v>0</v>
      </c>
      <c r="R2993" s="5" t="str">
        <f>IF(ISNA(VLOOKUP($J2993,STOK_AWAL,15,0)),"",VLOOKUP($J2993,STOK_AWAL,15,0))</f>
        <v/>
      </c>
      <c r="S2993" s="6">
        <v>0</v>
      </c>
      <c r="T2993" s="6">
        <v>0</v>
      </c>
      <c r="V2993" t="str">
        <f>IFERROR(INDEX('3.Stok Awal'!A2993:A7988,MATCH('4.Sell to Trade'!J2993,'3.Stok Awal'!D2993:D7988,0)),"")</f>
        <v/>
      </c>
    </row>
    <row r="2994" spans="1:22" x14ac:dyDescent="0.25">
      <c r="A2994" s="15" t="str">
        <f t="shared" si="374"/>
        <v/>
      </c>
      <c r="D2994" s="5" t="str">
        <f t="shared" si="368"/>
        <v/>
      </c>
      <c r="E2994" s="5" t="str">
        <f t="shared" si="369"/>
        <v/>
      </c>
      <c r="F2994" s="5" t="str">
        <f t="shared" si="370"/>
        <v/>
      </c>
      <c r="G2994" s="5" t="str">
        <f t="shared" si="371"/>
        <v/>
      </c>
      <c r="I2994" s="5" t="str">
        <f t="shared" si="372"/>
        <v/>
      </c>
      <c r="K2994" s="5" t="str">
        <f t="shared" si="373"/>
        <v/>
      </c>
      <c r="L2994" s="5"/>
      <c r="N2994" s="4"/>
      <c r="O2994" s="4" t="str">
        <f t="shared" si="375"/>
        <v/>
      </c>
      <c r="P2994" t="s">
        <v>34</v>
      </c>
      <c r="Q2994">
        <v>0</v>
      </c>
      <c r="R2994" s="5" t="str">
        <f>IF(ISNA(VLOOKUP($J2994,STOK_AWAL,15,0)),"",VLOOKUP($J2994,STOK_AWAL,15,0))</f>
        <v/>
      </c>
      <c r="S2994" s="6">
        <v>0</v>
      </c>
      <c r="T2994" s="6">
        <v>0</v>
      </c>
      <c r="V2994" t="str">
        <f>IFERROR(INDEX('3.Stok Awal'!A2994:A7989,MATCH('4.Sell to Trade'!J2994,'3.Stok Awal'!D2994:D7989,0)),"")</f>
        <v/>
      </c>
    </row>
    <row r="2995" spans="1:22" x14ac:dyDescent="0.25">
      <c r="A2995" s="15" t="str">
        <f t="shared" si="374"/>
        <v/>
      </c>
      <c r="D2995" s="5" t="str">
        <f t="shared" si="368"/>
        <v/>
      </c>
      <c r="E2995" s="5" t="str">
        <f t="shared" si="369"/>
        <v/>
      </c>
      <c r="F2995" s="5" t="str">
        <f t="shared" si="370"/>
        <v/>
      </c>
      <c r="G2995" s="5" t="str">
        <f t="shared" si="371"/>
        <v/>
      </c>
      <c r="I2995" s="5" t="str">
        <f t="shared" si="372"/>
        <v/>
      </c>
      <c r="K2995" s="5" t="str">
        <f t="shared" si="373"/>
        <v/>
      </c>
      <c r="L2995" s="5"/>
      <c r="N2995" s="4"/>
      <c r="O2995" s="4" t="str">
        <f t="shared" si="375"/>
        <v/>
      </c>
      <c r="P2995" t="s">
        <v>34</v>
      </c>
      <c r="Q2995">
        <v>0</v>
      </c>
      <c r="R2995" s="5" t="str">
        <f>IF(ISNA(VLOOKUP($J2995,STOK_AWAL,15,0)),"",VLOOKUP($J2995,STOK_AWAL,15,0))</f>
        <v/>
      </c>
      <c r="S2995" s="6">
        <v>0</v>
      </c>
      <c r="T2995" s="6">
        <v>0</v>
      </c>
      <c r="V2995" t="str">
        <f>IFERROR(INDEX('3.Stok Awal'!A2995:A7990,MATCH('4.Sell to Trade'!J2995,'3.Stok Awal'!D2995:D7990,0)),"")</f>
        <v/>
      </c>
    </row>
    <row r="2996" spans="1:22" x14ac:dyDescent="0.25">
      <c r="A2996" s="15" t="str">
        <f t="shared" si="374"/>
        <v/>
      </c>
      <c r="D2996" s="5" t="str">
        <f t="shared" si="368"/>
        <v/>
      </c>
      <c r="E2996" s="5" t="str">
        <f t="shared" si="369"/>
        <v/>
      </c>
      <c r="F2996" s="5" t="str">
        <f t="shared" si="370"/>
        <v/>
      </c>
      <c r="G2996" s="5" t="str">
        <f t="shared" si="371"/>
        <v/>
      </c>
      <c r="I2996" s="5" t="str">
        <f t="shared" si="372"/>
        <v/>
      </c>
      <c r="K2996" s="5" t="str">
        <f t="shared" si="373"/>
        <v/>
      </c>
      <c r="L2996" s="5"/>
      <c r="N2996" s="4"/>
      <c r="O2996" s="4" t="str">
        <f t="shared" si="375"/>
        <v/>
      </c>
      <c r="P2996" t="s">
        <v>34</v>
      </c>
      <c r="Q2996">
        <v>0</v>
      </c>
      <c r="R2996" s="5" t="str">
        <f>IF(ISNA(VLOOKUP($J2996,STOK_AWAL,15,0)),"",VLOOKUP($J2996,STOK_AWAL,15,0))</f>
        <v/>
      </c>
      <c r="S2996" s="6">
        <v>0</v>
      </c>
      <c r="T2996" s="6">
        <v>0</v>
      </c>
      <c r="V2996" t="str">
        <f>IFERROR(INDEX('3.Stok Awal'!A2996:A7991,MATCH('4.Sell to Trade'!J2996,'3.Stok Awal'!D2996:D7991,0)),"")</f>
        <v/>
      </c>
    </row>
    <row r="2997" spans="1:22" x14ac:dyDescent="0.25">
      <c r="A2997" s="15" t="str">
        <f t="shared" si="374"/>
        <v/>
      </c>
      <c r="D2997" s="5" t="str">
        <f t="shared" si="368"/>
        <v/>
      </c>
      <c r="E2997" s="5" t="str">
        <f t="shared" si="369"/>
        <v/>
      </c>
      <c r="F2997" s="5" t="str">
        <f t="shared" si="370"/>
        <v/>
      </c>
      <c r="G2997" s="5" t="str">
        <f t="shared" si="371"/>
        <v/>
      </c>
      <c r="I2997" s="5" t="str">
        <f t="shared" si="372"/>
        <v/>
      </c>
      <c r="K2997" s="5" t="str">
        <f t="shared" si="373"/>
        <v/>
      </c>
      <c r="L2997" s="5"/>
      <c r="N2997" s="4"/>
      <c r="O2997" s="4" t="str">
        <f t="shared" si="375"/>
        <v/>
      </c>
      <c r="P2997" t="s">
        <v>34</v>
      </c>
      <c r="Q2997">
        <v>0</v>
      </c>
      <c r="R2997" s="5" t="str">
        <f>IF(ISNA(VLOOKUP($J2997,STOK_AWAL,15,0)),"",VLOOKUP($J2997,STOK_AWAL,15,0))</f>
        <v/>
      </c>
      <c r="S2997" s="6">
        <v>0</v>
      </c>
      <c r="T2997" s="6">
        <v>0</v>
      </c>
      <c r="V2997" t="str">
        <f>IFERROR(INDEX('3.Stok Awal'!A2997:A7992,MATCH('4.Sell to Trade'!J2997,'3.Stok Awal'!D2997:D7992,0)),"")</f>
        <v/>
      </c>
    </row>
    <row r="2998" spans="1:22" x14ac:dyDescent="0.25">
      <c r="A2998" s="15" t="str">
        <f t="shared" si="374"/>
        <v/>
      </c>
      <c r="D2998" s="5" t="str">
        <f t="shared" si="368"/>
        <v/>
      </c>
      <c r="E2998" s="5" t="str">
        <f t="shared" si="369"/>
        <v/>
      </c>
      <c r="F2998" s="5" t="str">
        <f t="shared" si="370"/>
        <v/>
      </c>
      <c r="G2998" s="5" t="str">
        <f t="shared" si="371"/>
        <v/>
      </c>
      <c r="I2998" s="5" t="str">
        <f t="shared" si="372"/>
        <v/>
      </c>
      <c r="K2998" s="5" t="str">
        <f t="shared" si="373"/>
        <v/>
      </c>
      <c r="L2998" s="5"/>
      <c r="N2998" s="4"/>
      <c r="O2998" s="4" t="str">
        <f t="shared" si="375"/>
        <v/>
      </c>
      <c r="P2998" t="s">
        <v>34</v>
      </c>
      <c r="Q2998">
        <v>0</v>
      </c>
      <c r="R2998" s="5" t="str">
        <f>IF(ISNA(VLOOKUP($J2998,STOK_AWAL,15,0)),"",VLOOKUP($J2998,STOK_AWAL,15,0))</f>
        <v/>
      </c>
      <c r="S2998" s="6">
        <v>0</v>
      </c>
      <c r="T2998" s="6">
        <v>0</v>
      </c>
      <c r="V2998" t="str">
        <f>IFERROR(INDEX('3.Stok Awal'!A2998:A7993,MATCH('4.Sell to Trade'!J2998,'3.Stok Awal'!D2998:D7993,0)),"")</f>
        <v/>
      </c>
    </row>
    <row r="2999" spans="1:22" x14ac:dyDescent="0.25">
      <c r="A2999" s="15" t="str">
        <f t="shared" si="374"/>
        <v/>
      </c>
      <c r="D2999" s="5" t="str">
        <f t="shared" si="368"/>
        <v/>
      </c>
      <c r="E2999" s="5" t="str">
        <f t="shared" si="369"/>
        <v/>
      </c>
      <c r="F2999" s="5" t="str">
        <f t="shared" si="370"/>
        <v/>
      </c>
      <c r="G2999" s="5" t="str">
        <f t="shared" si="371"/>
        <v/>
      </c>
      <c r="I2999" s="5" t="str">
        <f t="shared" si="372"/>
        <v/>
      </c>
      <c r="K2999" s="5" t="str">
        <f t="shared" si="373"/>
        <v/>
      </c>
      <c r="L2999" s="5"/>
      <c r="N2999" s="4"/>
      <c r="O2999" s="4" t="str">
        <f t="shared" si="375"/>
        <v/>
      </c>
      <c r="P2999" t="s">
        <v>34</v>
      </c>
      <c r="Q2999">
        <v>0</v>
      </c>
      <c r="R2999" s="5" t="str">
        <f>IF(ISNA(VLOOKUP($J2999,STOK_AWAL,15,0)),"",VLOOKUP($J2999,STOK_AWAL,15,0))</f>
        <v/>
      </c>
      <c r="S2999" s="6">
        <v>0</v>
      </c>
      <c r="T2999" s="6">
        <v>0</v>
      </c>
      <c r="V2999" t="str">
        <f>IFERROR(INDEX('3.Stok Awal'!A2999:A7994,MATCH('4.Sell to Trade'!J2999,'3.Stok Awal'!D2999:D7994,0)),"")</f>
        <v/>
      </c>
    </row>
    <row r="3000" spans="1:22" x14ac:dyDescent="0.25">
      <c r="A3000" s="15" t="str">
        <f t="shared" si="374"/>
        <v/>
      </c>
      <c r="D3000" s="5" t="str">
        <f t="shared" si="368"/>
        <v/>
      </c>
      <c r="E3000" s="5" t="str">
        <f t="shared" si="369"/>
        <v/>
      </c>
      <c r="F3000" s="5" t="str">
        <f t="shared" si="370"/>
        <v/>
      </c>
      <c r="G3000" s="5" t="str">
        <f t="shared" si="371"/>
        <v/>
      </c>
      <c r="I3000" s="5" t="str">
        <f t="shared" si="372"/>
        <v/>
      </c>
      <c r="K3000" s="5" t="str">
        <f t="shared" si="373"/>
        <v/>
      </c>
      <c r="L3000" s="5"/>
      <c r="N3000" s="4"/>
      <c r="O3000" s="4" t="str">
        <f t="shared" si="375"/>
        <v/>
      </c>
      <c r="P3000" t="s">
        <v>34</v>
      </c>
      <c r="Q3000">
        <v>0</v>
      </c>
      <c r="R3000" s="5" t="str">
        <f>IF(ISNA(VLOOKUP($J3000,STOK_AWAL,15,0)),"",VLOOKUP($J3000,STOK_AWAL,15,0))</f>
        <v/>
      </c>
      <c r="S3000" s="6">
        <v>0</v>
      </c>
      <c r="T3000" s="6">
        <v>0</v>
      </c>
      <c r="V3000" t="str">
        <f>IFERROR(INDEX('3.Stok Awal'!A3000:A7995,MATCH('4.Sell to Trade'!J3000,'3.Stok Awal'!D3000:D7995,0)),"")</f>
        <v/>
      </c>
    </row>
    <row r="3001" spans="1:22" x14ac:dyDescent="0.25">
      <c r="A3001" s="15" t="str">
        <f t="shared" si="374"/>
        <v/>
      </c>
      <c r="D3001" s="5" t="str">
        <f t="shared" si="368"/>
        <v/>
      </c>
      <c r="E3001" s="5" t="str">
        <f t="shared" si="369"/>
        <v/>
      </c>
      <c r="F3001" s="5" t="str">
        <f t="shared" si="370"/>
        <v/>
      </c>
      <c r="G3001" s="5" t="str">
        <f t="shared" si="371"/>
        <v/>
      </c>
      <c r="I3001" s="5" t="str">
        <f t="shared" si="372"/>
        <v/>
      </c>
      <c r="K3001" s="5" t="str">
        <f t="shared" si="373"/>
        <v/>
      </c>
      <c r="L3001" s="5"/>
      <c r="N3001" s="4"/>
      <c r="O3001" s="4" t="str">
        <f t="shared" si="375"/>
        <v/>
      </c>
      <c r="P3001" t="s">
        <v>34</v>
      </c>
      <c r="Q3001">
        <v>0</v>
      </c>
      <c r="R3001" s="5" t="str">
        <f>IF(ISNA(VLOOKUP($J3001,STOK_AWAL,15,0)),"",VLOOKUP($J3001,STOK_AWAL,15,0))</f>
        <v/>
      </c>
      <c r="S3001" s="6">
        <v>0</v>
      </c>
      <c r="T3001" s="6">
        <v>0</v>
      </c>
      <c r="V3001" t="str">
        <f>IFERROR(INDEX('3.Stok Awal'!A3001:A7996,MATCH('4.Sell to Trade'!J3001,'3.Stok Awal'!D3001:D7996,0)),"")</f>
        <v/>
      </c>
    </row>
    <row r="3002" spans="1:22" x14ac:dyDescent="0.25">
      <c r="A3002" s="15" t="str">
        <f t="shared" si="374"/>
        <v/>
      </c>
      <c r="D3002" s="5" t="str">
        <f t="shared" si="368"/>
        <v/>
      </c>
      <c r="E3002" s="5" t="str">
        <f t="shared" si="369"/>
        <v/>
      </c>
      <c r="F3002" s="5" t="str">
        <f t="shared" si="370"/>
        <v/>
      </c>
      <c r="G3002" s="5" t="str">
        <f t="shared" si="371"/>
        <v/>
      </c>
      <c r="I3002" s="5" t="str">
        <f t="shared" si="372"/>
        <v/>
      </c>
      <c r="K3002" s="5" t="str">
        <f t="shared" si="373"/>
        <v/>
      </c>
      <c r="L3002" s="5"/>
      <c r="N3002" s="4"/>
      <c r="O3002" s="4" t="str">
        <f t="shared" si="375"/>
        <v/>
      </c>
      <c r="P3002" t="s">
        <v>34</v>
      </c>
      <c r="Q3002">
        <v>0</v>
      </c>
      <c r="R3002" s="5" t="str">
        <f>IF(ISNA(VLOOKUP($J3002,STOK_AWAL,15,0)),"",VLOOKUP($J3002,STOK_AWAL,15,0))</f>
        <v/>
      </c>
      <c r="S3002" s="6">
        <v>0</v>
      </c>
      <c r="T3002" s="6">
        <v>0</v>
      </c>
      <c r="V3002" t="str">
        <f>IFERROR(INDEX('3.Stok Awal'!A3002:A7997,MATCH('4.Sell to Trade'!J3002,'3.Stok Awal'!D3002:D7997,0)),"")</f>
        <v/>
      </c>
    </row>
    <row r="3003" spans="1:22" x14ac:dyDescent="0.25">
      <c r="A3003" s="15" t="str">
        <f t="shared" si="374"/>
        <v/>
      </c>
      <c r="D3003" s="5" t="str">
        <f t="shared" si="368"/>
        <v/>
      </c>
      <c r="E3003" s="5" t="str">
        <f t="shared" si="369"/>
        <v/>
      </c>
      <c r="F3003" s="5" t="str">
        <f t="shared" si="370"/>
        <v/>
      </c>
      <c r="G3003" s="5" t="str">
        <f t="shared" si="371"/>
        <v/>
      </c>
      <c r="I3003" s="5" t="str">
        <f t="shared" si="372"/>
        <v/>
      </c>
      <c r="K3003" s="5" t="str">
        <f t="shared" si="373"/>
        <v/>
      </c>
      <c r="L3003" s="5"/>
      <c r="N3003" s="4"/>
      <c r="O3003" s="4" t="str">
        <f t="shared" si="375"/>
        <v/>
      </c>
      <c r="P3003" t="s">
        <v>34</v>
      </c>
      <c r="Q3003">
        <v>0</v>
      </c>
      <c r="R3003" s="5" t="str">
        <f>IF(ISNA(VLOOKUP($J3003,STOK_AWAL,15,0)),"",VLOOKUP($J3003,STOK_AWAL,15,0))</f>
        <v/>
      </c>
      <c r="S3003" s="6">
        <v>0</v>
      </c>
      <c r="T3003" s="6">
        <v>0</v>
      </c>
      <c r="V3003" t="str">
        <f>IFERROR(INDEX('3.Stok Awal'!A3003:A7998,MATCH('4.Sell to Trade'!J3003,'3.Stok Awal'!D3003:D7998,0)),"")</f>
        <v/>
      </c>
    </row>
    <row r="3004" spans="1:22" x14ac:dyDescent="0.25">
      <c r="A3004" s="15" t="str">
        <f t="shared" si="374"/>
        <v/>
      </c>
      <c r="D3004" s="5" t="str">
        <f t="shared" si="368"/>
        <v/>
      </c>
      <c r="E3004" s="5" t="str">
        <f t="shared" si="369"/>
        <v/>
      </c>
      <c r="F3004" s="5" t="str">
        <f t="shared" si="370"/>
        <v/>
      </c>
      <c r="G3004" s="5" t="str">
        <f t="shared" si="371"/>
        <v/>
      </c>
      <c r="I3004" s="5" t="str">
        <f t="shared" si="372"/>
        <v/>
      </c>
      <c r="K3004" s="5" t="str">
        <f t="shared" si="373"/>
        <v/>
      </c>
      <c r="L3004" s="5"/>
      <c r="N3004" s="4"/>
      <c r="O3004" s="4" t="str">
        <f t="shared" si="375"/>
        <v/>
      </c>
      <c r="P3004" t="s">
        <v>34</v>
      </c>
      <c r="Q3004">
        <v>0</v>
      </c>
      <c r="R3004" s="5" t="str">
        <f>IF(ISNA(VLOOKUP($J3004,STOK_AWAL,15,0)),"",VLOOKUP($J3004,STOK_AWAL,15,0))</f>
        <v/>
      </c>
      <c r="S3004" s="6">
        <v>0</v>
      </c>
      <c r="T3004" s="6">
        <v>0</v>
      </c>
      <c r="V3004" t="str">
        <f>IFERROR(INDEX('3.Stok Awal'!A3004:A7999,MATCH('4.Sell to Trade'!J3004,'3.Stok Awal'!D3004:D7999,0)),"")</f>
        <v/>
      </c>
    </row>
    <row r="3005" spans="1:22" x14ac:dyDescent="0.25">
      <c r="A3005" s="15" t="str">
        <f t="shared" si="374"/>
        <v/>
      </c>
      <c r="D3005" s="5" t="str">
        <f t="shared" si="368"/>
        <v/>
      </c>
      <c r="E3005" s="5" t="str">
        <f t="shared" si="369"/>
        <v/>
      </c>
      <c r="F3005" s="5" t="str">
        <f t="shared" si="370"/>
        <v/>
      </c>
      <c r="G3005" s="5" t="str">
        <f t="shared" si="371"/>
        <v/>
      </c>
      <c r="I3005" s="5" t="str">
        <f t="shared" si="372"/>
        <v/>
      </c>
      <c r="K3005" s="5" t="str">
        <f t="shared" si="373"/>
        <v/>
      </c>
      <c r="L3005" s="5"/>
      <c r="N3005" s="4"/>
      <c r="O3005" s="4" t="str">
        <f t="shared" si="375"/>
        <v/>
      </c>
      <c r="P3005" t="s">
        <v>34</v>
      </c>
      <c r="Q3005">
        <v>0</v>
      </c>
      <c r="R3005" s="5" t="str">
        <f>IF(ISNA(VLOOKUP($J3005,STOK_AWAL,15,0)),"",VLOOKUP($J3005,STOK_AWAL,15,0))</f>
        <v/>
      </c>
      <c r="S3005" s="6">
        <v>0</v>
      </c>
      <c r="T3005" s="6">
        <v>0</v>
      </c>
      <c r="V3005" t="str">
        <f>IFERROR(INDEX('3.Stok Awal'!A3005:A8000,MATCH('4.Sell to Trade'!J3005,'3.Stok Awal'!D3005:D8000,0)),"")</f>
        <v/>
      </c>
    </row>
    <row r="3006" spans="1:22" x14ac:dyDescent="0.25">
      <c r="A3006" s="15" t="str">
        <f t="shared" si="374"/>
        <v/>
      </c>
      <c r="D3006" s="5" t="str">
        <f t="shared" si="368"/>
        <v/>
      </c>
      <c r="E3006" s="5" t="str">
        <f t="shared" si="369"/>
        <v/>
      </c>
      <c r="F3006" s="5" t="str">
        <f t="shared" si="370"/>
        <v/>
      </c>
      <c r="G3006" s="5" t="str">
        <f t="shared" si="371"/>
        <v/>
      </c>
      <c r="I3006" s="5" t="str">
        <f t="shared" si="372"/>
        <v/>
      </c>
      <c r="K3006" s="5" t="str">
        <f t="shared" si="373"/>
        <v/>
      </c>
      <c r="L3006" s="5"/>
      <c r="N3006" s="4"/>
      <c r="O3006" s="4" t="str">
        <f t="shared" si="375"/>
        <v/>
      </c>
      <c r="P3006" t="s">
        <v>34</v>
      </c>
      <c r="Q3006">
        <v>0</v>
      </c>
      <c r="R3006" s="5" t="str">
        <f>IF(ISNA(VLOOKUP($J3006,STOK_AWAL,15,0)),"",VLOOKUP($J3006,STOK_AWAL,15,0))</f>
        <v/>
      </c>
      <c r="S3006" s="6">
        <v>0</v>
      </c>
      <c r="T3006" s="6">
        <v>0</v>
      </c>
      <c r="V3006" t="str">
        <f>IFERROR(INDEX('3.Stok Awal'!A3006:A8001,MATCH('4.Sell to Trade'!J3006,'3.Stok Awal'!D3006:D8001,0)),"")</f>
        <v/>
      </c>
    </row>
    <row r="3007" spans="1:22" x14ac:dyDescent="0.25">
      <c r="A3007" s="15" t="str">
        <f t="shared" si="374"/>
        <v/>
      </c>
      <c r="D3007" s="5" t="str">
        <f t="shared" si="368"/>
        <v/>
      </c>
      <c r="E3007" s="5" t="str">
        <f t="shared" si="369"/>
        <v/>
      </c>
      <c r="F3007" s="5" t="str">
        <f t="shared" si="370"/>
        <v/>
      </c>
      <c r="G3007" s="5" t="str">
        <f t="shared" si="371"/>
        <v/>
      </c>
      <c r="I3007" s="5" t="str">
        <f t="shared" si="372"/>
        <v/>
      </c>
      <c r="K3007" s="5" t="str">
        <f t="shared" si="373"/>
        <v/>
      </c>
      <c r="L3007" s="5"/>
      <c r="N3007" s="4"/>
      <c r="O3007" s="4" t="str">
        <f t="shared" si="375"/>
        <v/>
      </c>
      <c r="P3007" t="s">
        <v>34</v>
      </c>
      <c r="Q3007">
        <v>0</v>
      </c>
      <c r="R3007" s="5" t="str">
        <f>IF(ISNA(VLOOKUP($J3007,STOK_AWAL,15,0)),"",VLOOKUP($J3007,STOK_AWAL,15,0))</f>
        <v/>
      </c>
      <c r="S3007" s="6">
        <v>0</v>
      </c>
      <c r="T3007" s="6">
        <v>0</v>
      </c>
      <c r="V3007" t="str">
        <f>IFERROR(INDEX('3.Stok Awal'!A3007:A8002,MATCH('4.Sell to Trade'!J3007,'3.Stok Awal'!D3007:D8002,0)),"")</f>
        <v/>
      </c>
    </row>
    <row r="3008" spans="1:22" x14ac:dyDescent="0.25">
      <c r="A3008" s="15" t="str">
        <f t="shared" si="374"/>
        <v/>
      </c>
      <c r="D3008" s="5" t="str">
        <f t="shared" si="368"/>
        <v/>
      </c>
      <c r="E3008" s="5" t="str">
        <f t="shared" si="369"/>
        <v/>
      </c>
      <c r="F3008" s="5" t="str">
        <f t="shared" si="370"/>
        <v/>
      </c>
      <c r="G3008" s="5" t="str">
        <f t="shared" si="371"/>
        <v/>
      </c>
      <c r="I3008" s="5" t="str">
        <f t="shared" si="372"/>
        <v/>
      </c>
      <c r="K3008" s="5" t="str">
        <f t="shared" si="373"/>
        <v/>
      </c>
      <c r="L3008" s="5"/>
      <c r="N3008" s="4"/>
      <c r="O3008" s="4" t="str">
        <f t="shared" si="375"/>
        <v/>
      </c>
      <c r="P3008" t="s">
        <v>34</v>
      </c>
      <c r="Q3008">
        <v>0</v>
      </c>
      <c r="R3008" s="5" t="str">
        <f>IF(ISNA(VLOOKUP($J3008,STOK_AWAL,15,0)),"",VLOOKUP($J3008,STOK_AWAL,15,0))</f>
        <v/>
      </c>
      <c r="S3008" s="6">
        <v>0</v>
      </c>
      <c r="T3008" s="6">
        <v>0</v>
      </c>
      <c r="V3008" t="str">
        <f>IFERROR(INDEX('3.Stok Awal'!A3008:A8003,MATCH('4.Sell to Trade'!J3008,'3.Stok Awal'!D3008:D8003,0)),"")</f>
        <v/>
      </c>
    </row>
    <row r="3009" spans="1:22" x14ac:dyDescent="0.25">
      <c r="A3009" s="15" t="str">
        <f t="shared" si="374"/>
        <v/>
      </c>
      <c r="D3009" s="5" t="str">
        <f t="shared" si="368"/>
        <v/>
      </c>
      <c r="E3009" s="5" t="str">
        <f t="shared" si="369"/>
        <v/>
      </c>
      <c r="F3009" s="5" t="str">
        <f t="shared" si="370"/>
        <v/>
      </c>
      <c r="G3009" s="5" t="str">
        <f t="shared" si="371"/>
        <v/>
      </c>
      <c r="I3009" s="5" t="str">
        <f t="shared" si="372"/>
        <v/>
      </c>
      <c r="K3009" s="5" t="str">
        <f t="shared" si="373"/>
        <v/>
      </c>
      <c r="L3009" s="5"/>
      <c r="N3009" s="4"/>
      <c r="O3009" s="4" t="str">
        <f t="shared" si="375"/>
        <v/>
      </c>
      <c r="P3009" t="s">
        <v>34</v>
      </c>
      <c r="Q3009">
        <v>0</v>
      </c>
      <c r="R3009" s="5" t="str">
        <f>IF(ISNA(VLOOKUP($J3009,STOK_AWAL,15,0)),"",VLOOKUP($J3009,STOK_AWAL,15,0))</f>
        <v/>
      </c>
      <c r="S3009" s="6">
        <v>0</v>
      </c>
      <c r="T3009" s="6">
        <v>0</v>
      </c>
      <c r="V3009" t="str">
        <f>IFERROR(INDEX('3.Stok Awal'!A3009:A8004,MATCH('4.Sell to Trade'!J3009,'3.Stok Awal'!D3009:D8004,0)),"")</f>
        <v/>
      </c>
    </row>
    <row r="3010" spans="1:22" x14ac:dyDescent="0.25">
      <c r="A3010" s="15" t="str">
        <f t="shared" si="374"/>
        <v/>
      </c>
      <c r="D3010" s="5" t="str">
        <f t="shared" si="368"/>
        <v/>
      </c>
      <c r="E3010" s="5" t="str">
        <f t="shared" si="369"/>
        <v/>
      </c>
      <c r="F3010" s="5" t="str">
        <f t="shared" si="370"/>
        <v/>
      </c>
      <c r="G3010" s="5" t="str">
        <f t="shared" si="371"/>
        <v/>
      </c>
      <c r="I3010" s="5" t="str">
        <f t="shared" si="372"/>
        <v/>
      </c>
      <c r="K3010" s="5" t="str">
        <f t="shared" si="373"/>
        <v/>
      </c>
      <c r="L3010" s="5"/>
      <c r="N3010" s="4"/>
      <c r="O3010" s="4" t="str">
        <f t="shared" si="375"/>
        <v/>
      </c>
      <c r="P3010" t="s">
        <v>34</v>
      </c>
      <c r="Q3010">
        <v>0</v>
      </c>
      <c r="R3010" s="5" t="str">
        <f>IF(ISNA(VLOOKUP($J3010,STOK_AWAL,15,0)),"",VLOOKUP($J3010,STOK_AWAL,15,0))</f>
        <v/>
      </c>
      <c r="S3010" s="6">
        <v>0</v>
      </c>
      <c r="T3010" s="6">
        <v>0</v>
      </c>
      <c r="V3010" t="str">
        <f>IFERROR(INDEX('3.Stok Awal'!A3010:A8005,MATCH('4.Sell to Trade'!J3010,'3.Stok Awal'!D3010:D8005,0)),"")</f>
        <v/>
      </c>
    </row>
    <row r="3011" spans="1:22" x14ac:dyDescent="0.25">
      <c r="A3011" s="15" t="str">
        <f t="shared" si="374"/>
        <v/>
      </c>
      <c r="D3011" s="5" t="str">
        <f t="shared" si="368"/>
        <v/>
      </c>
      <c r="E3011" s="5" t="str">
        <f t="shared" si="369"/>
        <v/>
      </c>
      <c r="F3011" s="5" t="str">
        <f t="shared" si="370"/>
        <v/>
      </c>
      <c r="G3011" s="5" t="str">
        <f t="shared" si="371"/>
        <v/>
      </c>
      <c r="I3011" s="5" t="str">
        <f t="shared" si="372"/>
        <v/>
      </c>
      <c r="K3011" s="5" t="str">
        <f t="shared" si="373"/>
        <v/>
      </c>
      <c r="L3011" s="5"/>
      <c r="N3011" s="4"/>
      <c r="O3011" s="4" t="str">
        <f t="shared" si="375"/>
        <v/>
      </c>
      <c r="P3011" t="s">
        <v>34</v>
      </c>
      <c r="Q3011">
        <v>0</v>
      </c>
      <c r="R3011" s="5" t="str">
        <f>IF(ISNA(VLOOKUP($J3011,STOK_AWAL,15,0)),"",VLOOKUP($J3011,STOK_AWAL,15,0))</f>
        <v/>
      </c>
      <c r="S3011" s="6">
        <v>0</v>
      </c>
      <c r="T3011" s="6">
        <v>0</v>
      </c>
      <c r="V3011" t="str">
        <f>IFERROR(INDEX('3.Stok Awal'!A3011:A8006,MATCH('4.Sell to Trade'!J3011,'3.Stok Awal'!D3011:D8006,0)),"")</f>
        <v/>
      </c>
    </row>
    <row r="3012" spans="1:22" x14ac:dyDescent="0.25">
      <c r="A3012" s="15" t="str">
        <f t="shared" si="374"/>
        <v/>
      </c>
      <c r="D3012" s="5" t="str">
        <f t="shared" si="368"/>
        <v/>
      </c>
      <c r="E3012" s="5" t="str">
        <f t="shared" si="369"/>
        <v/>
      </c>
      <c r="F3012" s="5" t="str">
        <f t="shared" si="370"/>
        <v/>
      </c>
      <c r="G3012" s="5" t="str">
        <f t="shared" si="371"/>
        <v/>
      </c>
      <c r="I3012" s="5" t="str">
        <f t="shared" si="372"/>
        <v/>
      </c>
      <c r="K3012" s="5" t="str">
        <f t="shared" si="373"/>
        <v/>
      </c>
      <c r="L3012" s="5"/>
      <c r="N3012" s="4"/>
      <c r="O3012" s="4" t="str">
        <f t="shared" si="375"/>
        <v/>
      </c>
      <c r="P3012" t="s">
        <v>34</v>
      </c>
      <c r="Q3012">
        <v>0</v>
      </c>
      <c r="R3012" s="5" t="str">
        <f>IF(ISNA(VLOOKUP($J3012,STOK_AWAL,15,0)),"",VLOOKUP($J3012,STOK_AWAL,15,0))</f>
        <v/>
      </c>
      <c r="S3012" s="6">
        <v>0</v>
      </c>
      <c r="T3012" s="6">
        <v>0</v>
      </c>
      <c r="V3012" t="str">
        <f>IFERROR(INDEX('3.Stok Awal'!A3012:A8007,MATCH('4.Sell to Trade'!J3012,'3.Stok Awal'!D3012:D8007,0)),"")</f>
        <v/>
      </c>
    </row>
    <row r="3013" spans="1:22" x14ac:dyDescent="0.25">
      <c r="A3013" s="15" t="str">
        <f t="shared" si="374"/>
        <v/>
      </c>
      <c r="D3013" s="5" t="str">
        <f t="shared" ref="D3013:D3076" si="376">IF(ISNA(VLOOKUP($C3013,MASTER_CUSTOMER,2,0)),"",VLOOKUP($C3013,MASTER_CUSTOMER,2,0))</f>
        <v/>
      </c>
      <c r="E3013" s="5" t="str">
        <f t="shared" ref="E3013:E3076" si="377">IF(ISNA(VLOOKUP($C3013,MASTER_CUSTOMER,4,0)),"",VLOOKUP($C3013,MASTER_CUSTOMER,4,0))</f>
        <v/>
      </c>
      <c r="F3013" s="5" t="str">
        <f t="shared" ref="F3013:F3076" si="378">IF(ISNA(VLOOKUP($C3013,MASTER_CUSTOMER,5,0)),"",VLOOKUP($C3013,MASTER_CUSTOMER,5,0))</f>
        <v/>
      </c>
      <c r="G3013" s="5" t="str">
        <f t="shared" ref="G3013:G3076" si="379">IF(ISNA(VLOOKUP($C3013,MASTER_CUSTOMER,3,0)),"",VLOOKUP($C3013,MASTER_CUSTOMER,3,0))</f>
        <v/>
      </c>
      <c r="I3013" s="5" t="str">
        <f t="shared" ref="I3013:I3076" si="380">IF(ISNA(VLOOKUP($H3013,MASTER_SALESMAN,2,0)),"",VLOOKUP($H3013,MASTER_SALESMAN,2,0))</f>
        <v/>
      </c>
      <c r="K3013" s="5" t="str">
        <f t="shared" ref="K3013:K3076" si="381">IF(ISNA(VLOOKUP($J3013,STOK_AWAL,2,0)),"",VLOOKUP($J3013,STOK_AWAL,2,0))</f>
        <v/>
      </c>
      <c r="L3013" s="5"/>
      <c r="N3013" s="4"/>
      <c r="O3013" s="4" t="str">
        <f t="shared" si="375"/>
        <v/>
      </c>
      <c r="P3013" t="s">
        <v>34</v>
      </c>
      <c r="Q3013">
        <v>0</v>
      </c>
      <c r="R3013" s="5" t="str">
        <f>IF(ISNA(VLOOKUP($J3013,STOK_AWAL,15,0)),"",VLOOKUP($J3013,STOK_AWAL,15,0))</f>
        <v/>
      </c>
      <c r="S3013" s="6">
        <v>0</v>
      </c>
      <c r="T3013" s="6">
        <v>0</v>
      </c>
      <c r="V3013" t="str">
        <f>IFERROR(INDEX('3.Stok Awal'!A3013:A8008,MATCH('4.Sell to Trade'!J3013,'3.Stok Awal'!D3013:D8008,0)),"")</f>
        <v/>
      </c>
    </row>
    <row r="3014" spans="1:22" x14ac:dyDescent="0.25">
      <c r="A3014" s="15" t="str">
        <f t="shared" ref="A3014:A3077" si="382">IF(B3014="","",B3014)</f>
        <v/>
      </c>
      <c r="D3014" s="5" t="str">
        <f t="shared" si="376"/>
        <v/>
      </c>
      <c r="E3014" s="5" t="str">
        <f t="shared" si="377"/>
        <v/>
      </c>
      <c r="F3014" s="5" t="str">
        <f t="shared" si="378"/>
        <v/>
      </c>
      <c r="G3014" s="5" t="str">
        <f t="shared" si="379"/>
        <v/>
      </c>
      <c r="I3014" s="5" t="str">
        <f t="shared" si="380"/>
        <v/>
      </c>
      <c r="K3014" s="5" t="str">
        <f t="shared" si="381"/>
        <v/>
      </c>
      <c r="L3014" s="5"/>
      <c r="N3014" s="4"/>
      <c r="O3014" s="4" t="str">
        <f t="shared" ref="O3014:O3077" si="383">J3014&amp;N3014</f>
        <v/>
      </c>
      <c r="P3014" t="s">
        <v>34</v>
      </c>
      <c r="Q3014">
        <v>0</v>
      </c>
      <c r="R3014" s="5" t="str">
        <f>IF(ISNA(VLOOKUP($J3014,STOK_AWAL,15,0)),"",VLOOKUP($J3014,STOK_AWAL,15,0))</f>
        <v/>
      </c>
      <c r="S3014" s="6">
        <v>0</v>
      </c>
      <c r="T3014" s="6">
        <v>0</v>
      </c>
      <c r="V3014" t="str">
        <f>IFERROR(INDEX('3.Stok Awal'!A3014:A8009,MATCH('4.Sell to Trade'!J3014,'3.Stok Awal'!D3014:D8009,0)),"")</f>
        <v/>
      </c>
    </row>
    <row r="3015" spans="1:22" x14ac:dyDescent="0.25">
      <c r="A3015" s="15" t="str">
        <f t="shared" si="382"/>
        <v/>
      </c>
      <c r="D3015" s="5" t="str">
        <f t="shared" si="376"/>
        <v/>
      </c>
      <c r="E3015" s="5" t="str">
        <f t="shared" si="377"/>
        <v/>
      </c>
      <c r="F3015" s="5" t="str">
        <f t="shared" si="378"/>
        <v/>
      </c>
      <c r="G3015" s="5" t="str">
        <f t="shared" si="379"/>
        <v/>
      </c>
      <c r="I3015" s="5" t="str">
        <f t="shared" si="380"/>
        <v/>
      </c>
      <c r="K3015" s="5" t="str">
        <f t="shared" si="381"/>
        <v/>
      </c>
      <c r="L3015" s="5"/>
      <c r="N3015" s="4"/>
      <c r="O3015" s="4" t="str">
        <f t="shared" si="383"/>
        <v/>
      </c>
      <c r="P3015" t="s">
        <v>34</v>
      </c>
      <c r="Q3015">
        <v>0</v>
      </c>
      <c r="R3015" s="5" t="str">
        <f>IF(ISNA(VLOOKUP($J3015,STOK_AWAL,15,0)),"",VLOOKUP($J3015,STOK_AWAL,15,0))</f>
        <v/>
      </c>
      <c r="S3015" s="6">
        <v>0</v>
      </c>
      <c r="T3015" s="6">
        <v>0</v>
      </c>
      <c r="V3015" t="str">
        <f>IFERROR(INDEX('3.Stok Awal'!A3015:A8010,MATCH('4.Sell to Trade'!J3015,'3.Stok Awal'!D3015:D8010,0)),"")</f>
        <v/>
      </c>
    </row>
    <row r="3016" spans="1:22" x14ac:dyDescent="0.25">
      <c r="A3016" s="15" t="str">
        <f t="shared" si="382"/>
        <v/>
      </c>
      <c r="D3016" s="5" t="str">
        <f t="shared" si="376"/>
        <v/>
      </c>
      <c r="E3016" s="5" t="str">
        <f t="shared" si="377"/>
        <v/>
      </c>
      <c r="F3016" s="5" t="str">
        <f t="shared" si="378"/>
        <v/>
      </c>
      <c r="G3016" s="5" t="str">
        <f t="shared" si="379"/>
        <v/>
      </c>
      <c r="I3016" s="5" t="str">
        <f t="shared" si="380"/>
        <v/>
      </c>
      <c r="K3016" s="5" t="str">
        <f t="shared" si="381"/>
        <v/>
      </c>
      <c r="L3016" s="5"/>
      <c r="N3016" s="4"/>
      <c r="O3016" s="4" t="str">
        <f t="shared" si="383"/>
        <v/>
      </c>
      <c r="P3016" t="s">
        <v>34</v>
      </c>
      <c r="Q3016">
        <v>0</v>
      </c>
      <c r="R3016" s="5" t="str">
        <f>IF(ISNA(VLOOKUP($J3016,STOK_AWAL,15,0)),"",VLOOKUP($J3016,STOK_AWAL,15,0))</f>
        <v/>
      </c>
      <c r="S3016" s="6">
        <v>0</v>
      </c>
      <c r="T3016" s="6">
        <v>0</v>
      </c>
      <c r="V3016" t="str">
        <f>IFERROR(INDEX('3.Stok Awal'!A3016:A8011,MATCH('4.Sell to Trade'!J3016,'3.Stok Awal'!D3016:D8011,0)),"")</f>
        <v/>
      </c>
    </row>
    <row r="3017" spans="1:22" x14ac:dyDescent="0.25">
      <c r="A3017" s="15" t="str">
        <f t="shared" si="382"/>
        <v/>
      </c>
      <c r="D3017" s="5" t="str">
        <f t="shared" si="376"/>
        <v/>
      </c>
      <c r="E3017" s="5" t="str">
        <f t="shared" si="377"/>
        <v/>
      </c>
      <c r="F3017" s="5" t="str">
        <f t="shared" si="378"/>
        <v/>
      </c>
      <c r="G3017" s="5" t="str">
        <f t="shared" si="379"/>
        <v/>
      </c>
      <c r="I3017" s="5" t="str">
        <f t="shared" si="380"/>
        <v/>
      </c>
      <c r="K3017" s="5" t="str">
        <f t="shared" si="381"/>
        <v/>
      </c>
      <c r="L3017" s="5"/>
      <c r="N3017" s="4"/>
      <c r="O3017" s="4" t="str">
        <f t="shared" si="383"/>
        <v/>
      </c>
      <c r="P3017" t="s">
        <v>34</v>
      </c>
      <c r="Q3017">
        <v>0</v>
      </c>
      <c r="R3017" s="5" t="str">
        <f>IF(ISNA(VLOOKUP($J3017,STOK_AWAL,15,0)),"",VLOOKUP($J3017,STOK_AWAL,15,0))</f>
        <v/>
      </c>
      <c r="S3017" s="6">
        <v>0</v>
      </c>
      <c r="T3017" s="6">
        <v>0</v>
      </c>
      <c r="V3017" t="str">
        <f>IFERROR(INDEX('3.Stok Awal'!A3017:A8012,MATCH('4.Sell to Trade'!J3017,'3.Stok Awal'!D3017:D8012,0)),"")</f>
        <v/>
      </c>
    </row>
    <row r="3018" spans="1:22" x14ac:dyDescent="0.25">
      <c r="A3018" s="15" t="str">
        <f t="shared" si="382"/>
        <v/>
      </c>
      <c r="D3018" s="5" t="str">
        <f t="shared" si="376"/>
        <v/>
      </c>
      <c r="E3018" s="5" t="str">
        <f t="shared" si="377"/>
        <v/>
      </c>
      <c r="F3018" s="5" t="str">
        <f t="shared" si="378"/>
        <v/>
      </c>
      <c r="G3018" s="5" t="str">
        <f t="shared" si="379"/>
        <v/>
      </c>
      <c r="I3018" s="5" t="str">
        <f t="shared" si="380"/>
        <v/>
      </c>
      <c r="K3018" s="5" t="str">
        <f t="shared" si="381"/>
        <v/>
      </c>
      <c r="L3018" s="5"/>
      <c r="N3018" s="4"/>
      <c r="O3018" s="4" t="str">
        <f t="shared" si="383"/>
        <v/>
      </c>
      <c r="P3018" t="s">
        <v>34</v>
      </c>
      <c r="Q3018">
        <v>0</v>
      </c>
      <c r="R3018" s="5" t="str">
        <f>IF(ISNA(VLOOKUP($J3018,STOK_AWAL,15,0)),"",VLOOKUP($J3018,STOK_AWAL,15,0))</f>
        <v/>
      </c>
      <c r="S3018" s="6">
        <v>0</v>
      </c>
      <c r="T3018" s="6">
        <v>0</v>
      </c>
      <c r="V3018" t="str">
        <f>IFERROR(INDEX('3.Stok Awal'!A3018:A8013,MATCH('4.Sell to Trade'!J3018,'3.Stok Awal'!D3018:D8013,0)),"")</f>
        <v/>
      </c>
    </row>
    <row r="3019" spans="1:22" x14ac:dyDescent="0.25">
      <c r="A3019" s="15" t="str">
        <f t="shared" si="382"/>
        <v/>
      </c>
      <c r="D3019" s="5" t="str">
        <f t="shared" si="376"/>
        <v/>
      </c>
      <c r="E3019" s="5" t="str">
        <f t="shared" si="377"/>
        <v/>
      </c>
      <c r="F3019" s="5" t="str">
        <f t="shared" si="378"/>
        <v/>
      </c>
      <c r="G3019" s="5" t="str">
        <f t="shared" si="379"/>
        <v/>
      </c>
      <c r="I3019" s="5" t="str">
        <f t="shared" si="380"/>
        <v/>
      </c>
      <c r="K3019" s="5" t="str">
        <f t="shared" si="381"/>
        <v/>
      </c>
      <c r="L3019" s="5"/>
      <c r="N3019" s="4"/>
      <c r="O3019" s="4" t="str">
        <f t="shared" si="383"/>
        <v/>
      </c>
      <c r="P3019" t="s">
        <v>34</v>
      </c>
      <c r="Q3019">
        <v>0</v>
      </c>
      <c r="R3019" s="5" t="str">
        <f>IF(ISNA(VLOOKUP($J3019,STOK_AWAL,15,0)),"",VLOOKUP($J3019,STOK_AWAL,15,0))</f>
        <v/>
      </c>
      <c r="S3019" s="6">
        <v>0</v>
      </c>
      <c r="T3019" s="6">
        <v>0</v>
      </c>
      <c r="V3019" t="str">
        <f>IFERROR(INDEX('3.Stok Awal'!A3019:A8014,MATCH('4.Sell to Trade'!J3019,'3.Stok Awal'!D3019:D8014,0)),"")</f>
        <v/>
      </c>
    </row>
    <row r="3020" spans="1:22" x14ac:dyDescent="0.25">
      <c r="A3020" s="15" t="str">
        <f t="shared" si="382"/>
        <v/>
      </c>
      <c r="D3020" s="5" t="str">
        <f t="shared" si="376"/>
        <v/>
      </c>
      <c r="E3020" s="5" t="str">
        <f t="shared" si="377"/>
        <v/>
      </c>
      <c r="F3020" s="5" t="str">
        <f t="shared" si="378"/>
        <v/>
      </c>
      <c r="G3020" s="5" t="str">
        <f t="shared" si="379"/>
        <v/>
      </c>
      <c r="I3020" s="5" t="str">
        <f t="shared" si="380"/>
        <v/>
      </c>
      <c r="K3020" s="5" t="str">
        <f t="shared" si="381"/>
        <v/>
      </c>
      <c r="L3020" s="5"/>
      <c r="N3020" s="4"/>
      <c r="O3020" s="4" t="str">
        <f t="shared" si="383"/>
        <v/>
      </c>
      <c r="P3020" t="s">
        <v>34</v>
      </c>
      <c r="Q3020">
        <v>0</v>
      </c>
      <c r="R3020" s="5" t="str">
        <f>IF(ISNA(VLOOKUP($J3020,STOK_AWAL,15,0)),"",VLOOKUP($J3020,STOK_AWAL,15,0))</f>
        <v/>
      </c>
      <c r="S3020" s="6">
        <v>0</v>
      </c>
      <c r="T3020" s="6">
        <v>0</v>
      </c>
      <c r="V3020" t="str">
        <f>IFERROR(INDEX('3.Stok Awal'!A3020:A8015,MATCH('4.Sell to Trade'!J3020,'3.Stok Awal'!D3020:D8015,0)),"")</f>
        <v/>
      </c>
    </row>
    <row r="3021" spans="1:22" x14ac:dyDescent="0.25">
      <c r="A3021" s="15" t="str">
        <f t="shared" si="382"/>
        <v/>
      </c>
      <c r="D3021" s="5" t="str">
        <f t="shared" si="376"/>
        <v/>
      </c>
      <c r="E3021" s="5" t="str">
        <f t="shared" si="377"/>
        <v/>
      </c>
      <c r="F3021" s="5" t="str">
        <f t="shared" si="378"/>
        <v/>
      </c>
      <c r="G3021" s="5" t="str">
        <f t="shared" si="379"/>
        <v/>
      </c>
      <c r="I3021" s="5" t="str">
        <f t="shared" si="380"/>
        <v/>
      </c>
      <c r="K3021" s="5" t="str">
        <f t="shared" si="381"/>
        <v/>
      </c>
      <c r="L3021" s="5"/>
      <c r="N3021" s="4"/>
      <c r="O3021" s="4" t="str">
        <f t="shared" si="383"/>
        <v/>
      </c>
      <c r="P3021" t="s">
        <v>34</v>
      </c>
      <c r="Q3021">
        <v>0</v>
      </c>
      <c r="R3021" s="5" t="str">
        <f>IF(ISNA(VLOOKUP($J3021,STOK_AWAL,15,0)),"",VLOOKUP($J3021,STOK_AWAL,15,0))</f>
        <v/>
      </c>
      <c r="S3021" s="6">
        <v>0</v>
      </c>
      <c r="T3021" s="6">
        <v>0</v>
      </c>
      <c r="V3021" t="str">
        <f>IFERROR(INDEX('3.Stok Awal'!A3021:A8016,MATCH('4.Sell to Trade'!J3021,'3.Stok Awal'!D3021:D8016,0)),"")</f>
        <v/>
      </c>
    </row>
    <row r="3022" spans="1:22" x14ac:dyDescent="0.25">
      <c r="A3022" s="15" t="str">
        <f t="shared" si="382"/>
        <v/>
      </c>
      <c r="D3022" s="5" t="str">
        <f t="shared" si="376"/>
        <v/>
      </c>
      <c r="E3022" s="5" t="str">
        <f t="shared" si="377"/>
        <v/>
      </c>
      <c r="F3022" s="5" t="str">
        <f t="shared" si="378"/>
        <v/>
      </c>
      <c r="G3022" s="5" t="str">
        <f t="shared" si="379"/>
        <v/>
      </c>
      <c r="I3022" s="5" t="str">
        <f t="shared" si="380"/>
        <v/>
      </c>
      <c r="K3022" s="5" t="str">
        <f t="shared" si="381"/>
        <v/>
      </c>
      <c r="L3022" s="5"/>
      <c r="N3022" s="4"/>
      <c r="O3022" s="4" t="str">
        <f t="shared" si="383"/>
        <v/>
      </c>
      <c r="P3022" t="s">
        <v>34</v>
      </c>
      <c r="Q3022">
        <v>0</v>
      </c>
      <c r="R3022" s="5" t="str">
        <f>IF(ISNA(VLOOKUP($J3022,STOK_AWAL,15,0)),"",VLOOKUP($J3022,STOK_AWAL,15,0))</f>
        <v/>
      </c>
      <c r="S3022" s="6">
        <v>0</v>
      </c>
      <c r="T3022" s="6">
        <v>0</v>
      </c>
      <c r="V3022" t="str">
        <f>IFERROR(INDEX('3.Stok Awal'!A3022:A8017,MATCH('4.Sell to Trade'!J3022,'3.Stok Awal'!D3022:D8017,0)),"")</f>
        <v/>
      </c>
    </row>
    <row r="3023" spans="1:22" x14ac:dyDescent="0.25">
      <c r="A3023" s="15" t="str">
        <f t="shared" si="382"/>
        <v/>
      </c>
      <c r="D3023" s="5" t="str">
        <f t="shared" si="376"/>
        <v/>
      </c>
      <c r="E3023" s="5" t="str">
        <f t="shared" si="377"/>
        <v/>
      </c>
      <c r="F3023" s="5" t="str">
        <f t="shared" si="378"/>
        <v/>
      </c>
      <c r="G3023" s="5" t="str">
        <f t="shared" si="379"/>
        <v/>
      </c>
      <c r="I3023" s="5" t="str">
        <f t="shared" si="380"/>
        <v/>
      </c>
      <c r="K3023" s="5" t="str">
        <f t="shared" si="381"/>
        <v/>
      </c>
      <c r="L3023" s="5"/>
      <c r="N3023" s="4"/>
      <c r="O3023" s="4" t="str">
        <f t="shared" si="383"/>
        <v/>
      </c>
      <c r="P3023" t="s">
        <v>34</v>
      </c>
      <c r="Q3023">
        <v>0</v>
      </c>
      <c r="R3023" s="5" t="str">
        <f>IF(ISNA(VLOOKUP($J3023,STOK_AWAL,15,0)),"",VLOOKUP($J3023,STOK_AWAL,15,0))</f>
        <v/>
      </c>
      <c r="S3023" s="6">
        <v>0</v>
      </c>
      <c r="T3023" s="6">
        <v>0</v>
      </c>
      <c r="V3023" t="str">
        <f>IFERROR(INDEX('3.Stok Awal'!A3023:A8018,MATCH('4.Sell to Trade'!J3023,'3.Stok Awal'!D3023:D8018,0)),"")</f>
        <v/>
      </c>
    </row>
    <row r="3024" spans="1:22" x14ac:dyDescent="0.25">
      <c r="A3024" s="15" t="str">
        <f t="shared" si="382"/>
        <v/>
      </c>
      <c r="D3024" s="5" t="str">
        <f t="shared" si="376"/>
        <v/>
      </c>
      <c r="E3024" s="5" t="str">
        <f t="shared" si="377"/>
        <v/>
      </c>
      <c r="F3024" s="5" t="str">
        <f t="shared" si="378"/>
        <v/>
      </c>
      <c r="G3024" s="5" t="str">
        <f t="shared" si="379"/>
        <v/>
      </c>
      <c r="I3024" s="5" t="str">
        <f t="shared" si="380"/>
        <v/>
      </c>
      <c r="K3024" s="5" t="str">
        <f t="shared" si="381"/>
        <v/>
      </c>
      <c r="L3024" s="5"/>
      <c r="N3024" s="4"/>
      <c r="O3024" s="4" t="str">
        <f t="shared" si="383"/>
        <v/>
      </c>
      <c r="P3024" t="s">
        <v>34</v>
      </c>
      <c r="Q3024">
        <v>0</v>
      </c>
      <c r="R3024" s="5" t="str">
        <f>IF(ISNA(VLOOKUP($J3024,STOK_AWAL,15,0)),"",VLOOKUP($J3024,STOK_AWAL,15,0))</f>
        <v/>
      </c>
      <c r="S3024" s="6">
        <v>0</v>
      </c>
      <c r="T3024" s="6">
        <v>0</v>
      </c>
      <c r="V3024" t="str">
        <f>IFERROR(INDEX('3.Stok Awal'!A3024:A8019,MATCH('4.Sell to Trade'!J3024,'3.Stok Awal'!D3024:D8019,0)),"")</f>
        <v/>
      </c>
    </row>
    <row r="3025" spans="1:22" x14ac:dyDescent="0.25">
      <c r="A3025" s="15" t="str">
        <f t="shared" si="382"/>
        <v/>
      </c>
      <c r="D3025" s="5" t="str">
        <f t="shared" si="376"/>
        <v/>
      </c>
      <c r="E3025" s="5" t="str">
        <f t="shared" si="377"/>
        <v/>
      </c>
      <c r="F3025" s="5" t="str">
        <f t="shared" si="378"/>
        <v/>
      </c>
      <c r="G3025" s="5" t="str">
        <f t="shared" si="379"/>
        <v/>
      </c>
      <c r="I3025" s="5" t="str">
        <f t="shared" si="380"/>
        <v/>
      </c>
      <c r="K3025" s="5" t="str">
        <f t="shared" si="381"/>
        <v/>
      </c>
      <c r="L3025" s="5"/>
      <c r="N3025" s="4"/>
      <c r="O3025" s="4" t="str">
        <f t="shared" si="383"/>
        <v/>
      </c>
      <c r="P3025" t="s">
        <v>34</v>
      </c>
      <c r="Q3025">
        <v>0</v>
      </c>
      <c r="R3025" s="5" t="str">
        <f>IF(ISNA(VLOOKUP($J3025,STOK_AWAL,15,0)),"",VLOOKUP($J3025,STOK_AWAL,15,0))</f>
        <v/>
      </c>
      <c r="S3025" s="6">
        <v>0</v>
      </c>
      <c r="T3025" s="6">
        <v>0</v>
      </c>
      <c r="V3025" t="str">
        <f>IFERROR(INDEX('3.Stok Awal'!A3025:A8020,MATCH('4.Sell to Trade'!J3025,'3.Stok Awal'!D3025:D8020,0)),"")</f>
        <v/>
      </c>
    </row>
    <row r="3026" spans="1:22" x14ac:dyDescent="0.25">
      <c r="A3026" s="15" t="str">
        <f t="shared" si="382"/>
        <v/>
      </c>
      <c r="D3026" s="5" t="str">
        <f t="shared" si="376"/>
        <v/>
      </c>
      <c r="E3026" s="5" t="str">
        <f t="shared" si="377"/>
        <v/>
      </c>
      <c r="F3026" s="5" t="str">
        <f t="shared" si="378"/>
        <v/>
      </c>
      <c r="G3026" s="5" t="str">
        <f t="shared" si="379"/>
        <v/>
      </c>
      <c r="I3026" s="5" t="str">
        <f t="shared" si="380"/>
        <v/>
      </c>
      <c r="K3026" s="5" t="str">
        <f t="shared" si="381"/>
        <v/>
      </c>
      <c r="L3026" s="5"/>
      <c r="N3026" s="4"/>
      <c r="O3026" s="4" t="str">
        <f t="shared" si="383"/>
        <v/>
      </c>
      <c r="P3026" t="s">
        <v>34</v>
      </c>
      <c r="Q3026">
        <v>0</v>
      </c>
      <c r="R3026" s="5" t="str">
        <f>IF(ISNA(VLOOKUP($J3026,STOK_AWAL,15,0)),"",VLOOKUP($J3026,STOK_AWAL,15,0))</f>
        <v/>
      </c>
      <c r="S3026" s="6">
        <v>0</v>
      </c>
      <c r="T3026" s="6">
        <v>0</v>
      </c>
      <c r="V3026" t="str">
        <f>IFERROR(INDEX('3.Stok Awal'!A3026:A8021,MATCH('4.Sell to Trade'!J3026,'3.Stok Awal'!D3026:D8021,0)),"")</f>
        <v/>
      </c>
    </row>
    <row r="3027" spans="1:22" x14ac:dyDescent="0.25">
      <c r="A3027" s="15" t="str">
        <f t="shared" si="382"/>
        <v/>
      </c>
      <c r="D3027" s="5" t="str">
        <f t="shared" si="376"/>
        <v/>
      </c>
      <c r="E3027" s="5" t="str">
        <f t="shared" si="377"/>
        <v/>
      </c>
      <c r="F3027" s="5" t="str">
        <f t="shared" si="378"/>
        <v/>
      </c>
      <c r="G3027" s="5" t="str">
        <f t="shared" si="379"/>
        <v/>
      </c>
      <c r="I3027" s="5" t="str">
        <f t="shared" si="380"/>
        <v/>
      </c>
      <c r="K3027" s="5" t="str">
        <f t="shared" si="381"/>
        <v/>
      </c>
      <c r="L3027" s="5"/>
      <c r="N3027" s="4"/>
      <c r="O3027" s="4" t="str">
        <f t="shared" si="383"/>
        <v/>
      </c>
      <c r="P3027" t="s">
        <v>34</v>
      </c>
      <c r="Q3027">
        <v>0</v>
      </c>
      <c r="R3027" s="5" t="str">
        <f>IF(ISNA(VLOOKUP($J3027,STOK_AWAL,15,0)),"",VLOOKUP($J3027,STOK_AWAL,15,0))</f>
        <v/>
      </c>
      <c r="S3027" s="6">
        <v>0</v>
      </c>
      <c r="T3027" s="6">
        <v>0</v>
      </c>
      <c r="V3027" t="str">
        <f>IFERROR(INDEX('3.Stok Awal'!A3027:A8022,MATCH('4.Sell to Trade'!J3027,'3.Stok Awal'!D3027:D8022,0)),"")</f>
        <v/>
      </c>
    </row>
    <row r="3028" spans="1:22" x14ac:dyDescent="0.25">
      <c r="A3028" s="15" t="str">
        <f t="shared" si="382"/>
        <v/>
      </c>
      <c r="D3028" s="5" t="str">
        <f t="shared" si="376"/>
        <v/>
      </c>
      <c r="E3028" s="5" t="str">
        <f t="shared" si="377"/>
        <v/>
      </c>
      <c r="F3028" s="5" t="str">
        <f t="shared" si="378"/>
        <v/>
      </c>
      <c r="G3028" s="5" t="str">
        <f t="shared" si="379"/>
        <v/>
      </c>
      <c r="I3028" s="5" t="str">
        <f t="shared" si="380"/>
        <v/>
      </c>
      <c r="K3028" s="5" t="str">
        <f t="shared" si="381"/>
        <v/>
      </c>
      <c r="L3028" s="5"/>
      <c r="N3028" s="4"/>
      <c r="O3028" s="4" t="str">
        <f t="shared" si="383"/>
        <v/>
      </c>
      <c r="P3028" t="s">
        <v>34</v>
      </c>
      <c r="Q3028">
        <v>0</v>
      </c>
      <c r="R3028" s="5" t="str">
        <f>IF(ISNA(VLOOKUP($J3028,STOK_AWAL,15,0)),"",VLOOKUP($J3028,STOK_AWAL,15,0))</f>
        <v/>
      </c>
      <c r="S3028" s="6">
        <v>0</v>
      </c>
      <c r="T3028" s="6">
        <v>0</v>
      </c>
      <c r="V3028" t="str">
        <f>IFERROR(INDEX('3.Stok Awal'!A3028:A8023,MATCH('4.Sell to Trade'!J3028,'3.Stok Awal'!D3028:D8023,0)),"")</f>
        <v/>
      </c>
    </row>
    <row r="3029" spans="1:22" x14ac:dyDescent="0.25">
      <c r="A3029" s="15" t="str">
        <f t="shared" si="382"/>
        <v/>
      </c>
      <c r="D3029" s="5" t="str">
        <f t="shared" si="376"/>
        <v/>
      </c>
      <c r="E3029" s="5" t="str">
        <f t="shared" si="377"/>
        <v/>
      </c>
      <c r="F3029" s="5" t="str">
        <f t="shared" si="378"/>
        <v/>
      </c>
      <c r="G3029" s="5" t="str">
        <f t="shared" si="379"/>
        <v/>
      </c>
      <c r="I3029" s="5" t="str">
        <f t="shared" si="380"/>
        <v/>
      </c>
      <c r="K3029" s="5" t="str">
        <f t="shared" si="381"/>
        <v/>
      </c>
      <c r="L3029" s="5"/>
      <c r="N3029" s="4"/>
      <c r="O3029" s="4" t="str">
        <f t="shared" si="383"/>
        <v/>
      </c>
      <c r="P3029" t="s">
        <v>34</v>
      </c>
      <c r="Q3029">
        <v>0</v>
      </c>
      <c r="R3029" s="5" t="str">
        <f>IF(ISNA(VLOOKUP($J3029,STOK_AWAL,15,0)),"",VLOOKUP($J3029,STOK_AWAL,15,0))</f>
        <v/>
      </c>
      <c r="S3029" s="6">
        <v>0</v>
      </c>
      <c r="T3029" s="6">
        <v>0</v>
      </c>
      <c r="V3029" t="str">
        <f>IFERROR(INDEX('3.Stok Awal'!A3029:A8024,MATCH('4.Sell to Trade'!J3029,'3.Stok Awal'!D3029:D8024,0)),"")</f>
        <v/>
      </c>
    </row>
    <row r="3030" spans="1:22" x14ac:dyDescent="0.25">
      <c r="A3030" s="15" t="str">
        <f t="shared" si="382"/>
        <v/>
      </c>
      <c r="D3030" s="5" t="str">
        <f t="shared" si="376"/>
        <v/>
      </c>
      <c r="E3030" s="5" t="str">
        <f t="shared" si="377"/>
        <v/>
      </c>
      <c r="F3030" s="5" t="str">
        <f t="shared" si="378"/>
        <v/>
      </c>
      <c r="G3030" s="5" t="str">
        <f t="shared" si="379"/>
        <v/>
      </c>
      <c r="I3030" s="5" t="str">
        <f t="shared" si="380"/>
        <v/>
      </c>
      <c r="K3030" s="5" t="str">
        <f t="shared" si="381"/>
        <v/>
      </c>
      <c r="L3030" s="5"/>
      <c r="N3030" s="4"/>
      <c r="O3030" s="4" t="str">
        <f t="shared" si="383"/>
        <v/>
      </c>
      <c r="P3030" t="s">
        <v>34</v>
      </c>
      <c r="Q3030">
        <v>0</v>
      </c>
      <c r="R3030" s="5" t="str">
        <f>IF(ISNA(VLOOKUP($J3030,STOK_AWAL,15,0)),"",VLOOKUP($J3030,STOK_AWAL,15,0))</f>
        <v/>
      </c>
      <c r="S3030" s="6">
        <v>0</v>
      </c>
      <c r="T3030" s="6">
        <v>0</v>
      </c>
      <c r="V3030" t="str">
        <f>IFERROR(INDEX('3.Stok Awal'!A3030:A8025,MATCH('4.Sell to Trade'!J3030,'3.Stok Awal'!D3030:D8025,0)),"")</f>
        <v/>
      </c>
    </row>
    <row r="3031" spans="1:22" x14ac:dyDescent="0.25">
      <c r="A3031" s="15" t="str">
        <f t="shared" si="382"/>
        <v/>
      </c>
      <c r="D3031" s="5" t="str">
        <f t="shared" si="376"/>
        <v/>
      </c>
      <c r="E3031" s="5" t="str">
        <f t="shared" si="377"/>
        <v/>
      </c>
      <c r="F3031" s="5" t="str">
        <f t="shared" si="378"/>
        <v/>
      </c>
      <c r="G3031" s="5" t="str">
        <f t="shared" si="379"/>
        <v/>
      </c>
      <c r="I3031" s="5" t="str">
        <f t="shared" si="380"/>
        <v/>
      </c>
      <c r="K3031" s="5" t="str">
        <f t="shared" si="381"/>
        <v/>
      </c>
      <c r="L3031" s="5"/>
      <c r="N3031" s="4"/>
      <c r="O3031" s="4" t="str">
        <f t="shared" si="383"/>
        <v/>
      </c>
      <c r="P3031" t="s">
        <v>34</v>
      </c>
      <c r="Q3031">
        <v>0</v>
      </c>
      <c r="R3031" s="5" t="str">
        <f>IF(ISNA(VLOOKUP($J3031,STOK_AWAL,15,0)),"",VLOOKUP($J3031,STOK_AWAL,15,0))</f>
        <v/>
      </c>
      <c r="S3031" s="6">
        <v>0</v>
      </c>
      <c r="T3031" s="6">
        <v>0</v>
      </c>
      <c r="V3031" t="str">
        <f>IFERROR(INDEX('3.Stok Awal'!A3031:A8026,MATCH('4.Sell to Trade'!J3031,'3.Stok Awal'!D3031:D8026,0)),"")</f>
        <v/>
      </c>
    </row>
    <row r="3032" spans="1:22" x14ac:dyDescent="0.25">
      <c r="A3032" s="15" t="str">
        <f t="shared" si="382"/>
        <v/>
      </c>
      <c r="D3032" s="5" t="str">
        <f t="shared" si="376"/>
        <v/>
      </c>
      <c r="E3032" s="5" t="str">
        <f t="shared" si="377"/>
        <v/>
      </c>
      <c r="F3032" s="5" t="str">
        <f t="shared" si="378"/>
        <v/>
      </c>
      <c r="G3032" s="5" t="str">
        <f t="shared" si="379"/>
        <v/>
      </c>
      <c r="I3032" s="5" t="str">
        <f t="shared" si="380"/>
        <v/>
      </c>
      <c r="K3032" s="5" t="str">
        <f t="shared" si="381"/>
        <v/>
      </c>
      <c r="L3032" s="5"/>
      <c r="N3032" s="4"/>
      <c r="O3032" s="4" t="str">
        <f t="shared" si="383"/>
        <v/>
      </c>
      <c r="P3032" t="s">
        <v>34</v>
      </c>
      <c r="Q3032">
        <v>0</v>
      </c>
      <c r="R3032" s="5" t="str">
        <f>IF(ISNA(VLOOKUP($J3032,STOK_AWAL,15,0)),"",VLOOKUP($J3032,STOK_AWAL,15,0))</f>
        <v/>
      </c>
      <c r="S3032" s="6">
        <v>0</v>
      </c>
      <c r="T3032" s="6">
        <v>0</v>
      </c>
      <c r="V3032" t="str">
        <f>IFERROR(INDEX('3.Stok Awal'!A3032:A8027,MATCH('4.Sell to Trade'!J3032,'3.Stok Awal'!D3032:D8027,0)),"")</f>
        <v/>
      </c>
    </row>
    <row r="3033" spans="1:22" x14ac:dyDescent="0.25">
      <c r="A3033" s="15" t="str">
        <f t="shared" si="382"/>
        <v/>
      </c>
      <c r="D3033" s="5" t="str">
        <f t="shared" si="376"/>
        <v/>
      </c>
      <c r="E3033" s="5" t="str">
        <f t="shared" si="377"/>
        <v/>
      </c>
      <c r="F3033" s="5" t="str">
        <f t="shared" si="378"/>
        <v/>
      </c>
      <c r="G3033" s="5" t="str">
        <f t="shared" si="379"/>
        <v/>
      </c>
      <c r="I3033" s="5" t="str">
        <f t="shared" si="380"/>
        <v/>
      </c>
      <c r="K3033" s="5" t="str">
        <f t="shared" si="381"/>
        <v/>
      </c>
      <c r="L3033" s="5"/>
      <c r="N3033" s="4"/>
      <c r="O3033" s="4" t="str">
        <f t="shared" si="383"/>
        <v/>
      </c>
      <c r="P3033" t="s">
        <v>34</v>
      </c>
      <c r="Q3033">
        <v>0</v>
      </c>
      <c r="R3033" s="5" t="str">
        <f>IF(ISNA(VLOOKUP($J3033,STOK_AWAL,15,0)),"",VLOOKUP($J3033,STOK_AWAL,15,0))</f>
        <v/>
      </c>
      <c r="S3033" s="6">
        <v>0</v>
      </c>
      <c r="T3033" s="6">
        <v>0</v>
      </c>
      <c r="V3033" t="str">
        <f>IFERROR(INDEX('3.Stok Awal'!A3033:A8028,MATCH('4.Sell to Trade'!J3033,'3.Stok Awal'!D3033:D8028,0)),"")</f>
        <v/>
      </c>
    </row>
    <row r="3034" spans="1:22" x14ac:dyDescent="0.25">
      <c r="A3034" s="15" t="str">
        <f t="shared" si="382"/>
        <v/>
      </c>
      <c r="D3034" s="5" t="str">
        <f t="shared" si="376"/>
        <v/>
      </c>
      <c r="E3034" s="5" t="str">
        <f t="shared" si="377"/>
        <v/>
      </c>
      <c r="F3034" s="5" t="str">
        <f t="shared" si="378"/>
        <v/>
      </c>
      <c r="G3034" s="5" t="str">
        <f t="shared" si="379"/>
        <v/>
      </c>
      <c r="I3034" s="5" t="str">
        <f t="shared" si="380"/>
        <v/>
      </c>
      <c r="K3034" s="5" t="str">
        <f t="shared" si="381"/>
        <v/>
      </c>
      <c r="L3034" s="5"/>
      <c r="N3034" s="4"/>
      <c r="O3034" s="4" t="str">
        <f t="shared" si="383"/>
        <v/>
      </c>
      <c r="P3034" t="s">
        <v>34</v>
      </c>
      <c r="Q3034">
        <v>0</v>
      </c>
      <c r="R3034" s="5" t="str">
        <f>IF(ISNA(VLOOKUP($J3034,STOK_AWAL,15,0)),"",VLOOKUP($J3034,STOK_AWAL,15,0))</f>
        <v/>
      </c>
      <c r="S3034" s="6">
        <v>0</v>
      </c>
      <c r="T3034" s="6">
        <v>0</v>
      </c>
      <c r="V3034" t="str">
        <f>IFERROR(INDEX('3.Stok Awal'!A3034:A8029,MATCH('4.Sell to Trade'!J3034,'3.Stok Awal'!D3034:D8029,0)),"")</f>
        <v/>
      </c>
    </row>
    <row r="3035" spans="1:22" x14ac:dyDescent="0.25">
      <c r="A3035" s="15" t="str">
        <f t="shared" si="382"/>
        <v/>
      </c>
      <c r="D3035" s="5" t="str">
        <f t="shared" si="376"/>
        <v/>
      </c>
      <c r="E3035" s="5" t="str">
        <f t="shared" si="377"/>
        <v/>
      </c>
      <c r="F3035" s="5" t="str">
        <f t="shared" si="378"/>
        <v/>
      </c>
      <c r="G3035" s="5" t="str">
        <f t="shared" si="379"/>
        <v/>
      </c>
      <c r="I3035" s="5" t="str">
        <f t="shared" si="380"/>
        <v/>
      </c>
      <c r="K3035" s="5" t="str">
        <f t="shared" si="381"/>
        <v/>
      </c>
      <c r="L3035" s="5"/>
      <c r="N3035" s="4"/>
      <c r="O3035" s="4" t="str">
        <f t="shared" si="383"/>
        <v/>
      </c>
      <c r="P3035" t="s">
        <v>34</v>
      </c>
      <c r="Q3035">
        <v>0</v>
      </c>
      <c r="R3035" s="5" t="str">
        <f>IF(ISNA(VLOOKUP($J3035,STOK_AWAL,15,0)),"",VLOOKUP($J3035,STOK_AWAL,15,0))</f>
        <v/>
      </c>
      <c r="S3035" s="6">
        <v>0</v>
      </c>
      <c r="T3035" s="6">
        <v>0</v>
      </c>
      <c r="V3035" t="str">
        <f>IFERROR(INDEX('3.Stok Awal'!A3035:A8030,MATCH('4.Sell to Trade'!J3035,'3.Stok Awal'!D3035:D8030,0)),"")</f>
        <v/>
      </c>
    </row>
    <row r="3036" spans="1:22" x14ac:dyDescent="0.25">
      <c r="A3036" s="15" t="str">
        <f t="shared" si="382"/>
        <v/>
      </c>
      <c r="D3036" s="5" t="str">
        <f t="shared" si="376"/>
        <v/>
      </c>
      <c r="E3036" s="5" t="str">
        <f t="shared" si="377"/>
        <v/>
      </c>
      <c r="F3036" s="5" t="str">
        <f t="shared" si="378"/>
        <v/>
      </c>
      <c r="G3036" s="5" t="str">
        <f t="shared" si="379"/>
        <v/>
      </c>
      <c r="I3036" s="5" t="str">
        <f t="shared" si="380"/>
        <v/>
      </c>
      <c r="K3036" s="5" t="str">
        <f t="shared" si="381"/>
        <v/>
      </c>
      <c r="L3036" s="5"/>
      <c r="N3036" s="4"/>
      <c r="O3036" s="4" t="str">
        <f t="shared" si="383"/>
        <v/>
      </c>
      <c r="P3036" t="s">
        <v>34</v>
      </c>
      <c r="Q3036">
        <v>0</v>
      </c>
      <c r="R3036" s="5" t="str">
        <f>IF(ISNA(VLOOKUP($J3036,STOK_AWAL,15,0)),"",VLOOKUP($J3036,STOK_AWAL,15,0))</f>
        <v/>
      </c>
      <c r="S3036" s="6">
        <v>0</v>
      </c>
      <c r="T3036" s="6">
        <v>0</v>
      </c>
      <c r="V3036" t="str">
        <f>IFERROR(INDEX('3.Stok Awal'!A3036:A8031,MATCH('4.Sell to Trade'!J3036,'3.Stok Awal'!D3036:D8031,0)),"")</f>
        <v/>
      </c>
    </row>
    <row r="3037" spans="1:22" x14ac:dyDescent="0.25">
      <c r="A3037" s="15" t="str">
        <f t="shared" si="382"/>
        <v/>
      </c>
      <c r="D3037" s="5" t="str">
        <f t="shared" si="376"/>
        <v/>
      </c>
      <c r="E3037" s="5" t="str">
        <f t="shared" si="377"/>
        <v/>
      </c>
      <c r="F3037" s="5" t="str">
        <f t="shared" si="378"/>
        <v/>
      </c>
      <c r="G3037" s="5" t="str">
        <f t="shared" si="379"/>
        <v/>
      </c>
      <c r="I3037" s="5" t="str">
        <f t="shared" si="380"/>
        <v/>
      </c>
      <c r="K3037" s="5" t="str">
        <f t="shared" si="381"/>
        <v/>
      </c>
      <c r="L3037" s="5"/>
      <c r="N3037" s="4"/>
      <c r="O3037" s="4" t="str">
        <f t="shared" si="383"/>
        <v/>
      </c>
      <c r="P3037" t="s">
        <v>34</v>
      </c>
      <c r="Q3037">
        <v>0</v>
      </c>
      <c r="R3037" s="5" t="str">
        <f>IF(ISNA(VLOOKUP($J3037,STOK_AWAL,15,0)),"",VLOOKUP($J3037,STOK_AWAL,15,0))</f>
        <v/>
      </c>
      <c r="S3037" s="6">
        <v>0</v>
      </c>
      <c r="T3037" s="6">
        <v>0</v>
      </c>
      <c r="V3037" t="str">
        <f>IFERROR(INDEX('3.Stok Awal'!A3037:A8032,MATCH('4.Sell to Trade'!J3037,'3.Stok Awal'!D3037:D8032,0)),"")</f>
        <v/>
      </c>
    </row>
    <row r="3038" spans="1:22" x14ac:dyDescent="0.25">
      <c r="A3038" s="15" t="str">
        <f t="shared" si="382"/>
        <v/>
      </c>
      <c r="D3038" s="5" t="str">
        <f t="shared" si="376"/>
        <v/>
      </c>
      <c r="E3038" s="5" t="str">
        <f t="shared" si="377"/>
        <v/>
      </c>
      <c r="F3038" s="5" t="str">
        <f t="shared" si="378"/>
        <v/>
      </c>
      <c r="G3038" s="5" t="str">
        <f t="shared" si="379"/>
        <v/>
      </c>
      <c r="I3038" s="5" t="str">
        <f t="shared" si="380"/>
        <v/>
      </c>
      <c r="K3038" s="5" t="str">
        <f t="shared" si="381"/>
        <v/>
      </c>
      <c r="L3038" s="5"/>
      <c r="N3038" s="4"/>
      <c r="O3038" s="4" t="str">
        <f t="shared" si="383"/>
        <v/>
      </c>
      <c r="P3038" t="s">
        <v>34</v>
      </c>
      <c r="Q3038">
        <v>0</v>
      </c>
      <c r="R3038" s="5" t="str">
        <f>IF(ISNA(VLOOKUP($J3038,STOK_AWAL,15,0)),"",VLOOKUP($J3038,STOK_AWAL,15,0))</f>
        <v/>
      </c>
      <c r="S3038" s="6">
        <v>0</v>
      </c>
      <c r="T3038" s="6">
        <v>0</v>
      </c>
      <c r="V3038" t="str">
        <f>IFERROR(INDEX('3.Stok Awal'!A3038:A8033,MATCH('4.Sell to Trade'!J3038,'3.Stok Awal'!D3038:D8033,0)),"")</f>
        <v/>
      </c>
    </row>
    <row r="3039" spans="1:22" x14ac:dyDescent="0.25">
      <c r="A3039" s="15" t="str">
        <f t="shared" si="382"/>
        <v/>
      </c>
      <c r="D3039" s="5" t="str">
        <f t="shared" si="376"/>
        <v/>
      </c>
      <c r="E3039" s="5" t="str">
        <f t="shared" si="377"/>
        <v/>
      </c>
      <c r="F3039" s="5" t="str">
        <f t="shared" si="378"/>
        <v/>
      </c>
      <c r="G3039" s="5" t="str">
        <f t="shared" si="379"/>
        <v/>
      </c>
      <c r="I3039" s="5" t="str">
        <f t="shared" si="380"/>
        <v/>
      </c>
      <c r="K3039" s="5" t="str">
        <f t="shared" si="381"/>
        <v/>
      </c>
      <c r="L3039" s="5"/>
      <c r="N3039" s="4"/>
      <c r="O3039" s="4" t="str">
        <f t="shared" si="383"/>
        <v/>
      </c>
      <c r="P3039" t="s">
        <v>34</v>
      </c>
      <c r="Q3039">
        <v>0</v>
      </c>
      <c r="R3039" s="5" t="str">
        <f>IF(ISNA(VLOOKUP($J3039,STOK_AWAL,15,0)),"",VLOOKUP($J3039,STOK_AWAL,15,0))</f>
        <v/>
      </c>
      <c r="S3039" s="6">
        <v>0</v>
      </c>
      <c r="T3039" s="6">
        <v>0</v>
      </c>
      <c r="V3039" t="str">
        <f>IFERROR(INDEX('3.Stok Awal'!A3039:A8034,MATCH('4.Sell to Trade'!J3039,'3.Stok Awal'!D3039:D8034,0)),"")</f>
        <v/>
      </c>
    </row>
    <row r="3040" spans="1:22" x14ac:dyDescent="0.25">
      <c r="A3040" s="15" t="str">
        <f t="shared" si="382"/>
        <v/>
      </c>
      <c r="D3040" s="5" t="str">
        <f t="shared" si="376"/>
        <v/>
      </c>
      <c r="E3040" s="5" t="str">
        <f t="shared" si="377"/>
        <v/>
      </c>
      <c r="F3040" s="5" t="str">
        <f t="shared" si="378"/>
        <v/>
      </c>
      <c r="G3040" s="5" t="str">
        <f t="shared" si="379"/>
        <v/>
      </c>
      <c r="I3040" s="5" t="str">
        <f t="shared" si="380"/>
        <v/>
      </c>
      <c r="K3040" s="5" t="str">
        <f t="shared" si="381"/>
        <v/>
      </c>
      <c r="L3040" s="5"/>
      <c r="N3040" s="4"/>
      <c r="O3040" s="4" t="str">
        <f t="shared" si="383"/>
        <v/>
      </c>
      <c r="P3040" t="s">
        <v>34</v>
      </c>
      <c r="Q3040">
        <v>0</v>
      </c>
      <c r="R3040" s="5" t="str">
        <f>IF(ISNA(VLOOKUP($J3040,STOK_AWAL,15,0)),"",VLOOKUP($J3040,STOK_AWAL,15,0))</f>
        <v/>
      </c>
      <c r="S3040" s="6">
        <v>0</v>
      </c>
      <c r="T3040" s="6">
        <v>0</v>
      </c>
      <c r="V3040" t="str">
        <f>IFERROR(INDEX('3.Stok Awal'!A3040:A8035,MATCH('4.Sell to Trade'!J3040,'3.Stok Awal'!D3040:D8035,0)),"")</f>
        <v/>
      </c>
    </row>
    <row r="3041" spans="1:22" x14ac:dyDescent="0.25">
      <c r="A3041" s="15" t="str">
        <f t="shared" si="382"/>
        <v/>
      </c>
      <c r="D3041" s="5" t="str">
        <f t="shared" si="376"/>
        <v/>
      </c>
      <c r="E3041" s="5" t="str">
        <f t="shared" si="377"/>
        <v/>
      </c>
      <c r="F3041" s="5" t="str">
        <f t="shared" si="378"/>
        <v/>
      </c>
      <c r="G3041" s="5" t="str">
        <f t="shared" si="379"/>
        <v/>
      </c>
      <c r="I3041" s="5" t="str">
        <f t="shared" si="380"/>
        <v/>
      </c>
      <c r="K3041" s="5" t="str">
        <f t="shared" si="381"/>
        <v/>
      </c>
      <c r="L3041" s="5"/>
      <c r="N3041" s="4"/>
      <c r="O3041" s="4" t="str">
        <f t="shared" si="383"/>
        <v/>
      </c>
      <c r="P3041" t="s">
        <v>34</v>
      </c>
      <c r="Q3041">
        <v>0</v>
      </c>
      <c r="R3041" s="5" t="str">
        <f>IF(ISNA(VLOOKUP($J3041,STOK_AWAL,15,0)),"",VLOOKUP($J3041,STOK_AWAL,15,0))</f>
        <v/>
      </c>
      <c r="S3041" s="6">
        <v>0</v>
      </c>
      <c r="T3041" s="6">
        <v>0</v>
      </c>
      <c r="V3041" t="str">
        <f>IFERROR(INDEX('3.Stok Awal'!A3041:A8036,MATCH('4.Sell to Trade'!J3041,'3.Stok Awal'!D3041:D8036,0)),"")</f>
        <v/>
      </c>
    </row>
    <row r="3042" spans="1:22" x14ac:dyDescent="0.25">
      <c r="A3042" s="15" t="str">
        <f t="shared" si="382"/>
        <v/>
      </c>
      <c r="D3042" s="5" t="str">
        <f t="shared" si="376"/>
        <v/>
      </c>
      <c r="E3042" s="5" t="str">
        <f t="shared" si="377"/>
        <v/>
      </c>
      <c r="F3042" s="5" t="str">
        <f t="shared" si="378"/>
        <v/>
      </c>
      <c r="G3042" s="5" t="str">
        <f t="shared" si="379"/>
        <v/>
      </c>
      <c r="I3042" s="5" t="str">
        <f t="shared" si="380"/>
        <v/>
      </c>
      <c r="K3042" s="5" t="str">
        <f t="shared" si="381"/>
        <v/>
      </c>
      <c r="L3042" s="5"/>
      <c r="N3042" s="4"/>
      <c r="O3042" s="4" t="str">
        <f t="shared" si="383"/>
        <v/>
      </c>
      <c r="P3042" t="s">
        <v>34</v>
      </c>
      <c r="Q3042">
        <v>0</v>
      </c>
      <c r="R3042" s="5" t="str">
        <f>IF(ISNA(VLOOKUP($J3042,STOK_AWAL,15,0)),"",VLOOKUP($J3042,STOK_AWAL,15,0))</f>
        <v/>
      </c>
      <c r="S3042" s="6">
        <v>0</v>
      </c>
      <c r="T3042" s="6">
        <v>0</v>
      </c>
      <c r="V3042" t="str">
        <f>IFERROR(INDEX('3.Stok Awal'!A3042:A8037,MATCH('4.Sell to Trade'!J3042,'3.Stok Awal'!D3042:D8037,0)),"")</f>
        <v/>
      </c>
    </row>
    <row r="3043" spans="1:22" x14ac:dyDescent="0.25">
      <c r="A3043" s="15" t="str">
        <f t="shared" si="382"/>
        <v/>
      </c>
      <c r="D3043" s="5" t="str">
        <f t="shared" si="376"/>
        <v/>
      </c>
      <c r="E3043" s="5" t="str">
        <f t="shared" si="377"/>
        <v/>
      </c>
      <c r="F3043" s="5" t="str">
        <f t="shared" si="378"/>
        <v/>
      </c>
      <c r="G3043" s="5" t="str">
        <f t="shared" si="379"/>
        <v/>
      </c>
      <c r="I3043" s="5" t="str">
        <f t="shared" si="380"/>
        <v/>
      </c>
      <c r="K3043" s="5" t="str">
        <f t="shared" si="381"/>
        <v/>
      </c>
      <c r="L3043" s="5"/>
      <c r="N3043" s="4"/>
      <c r="O3043" s="4" t="str">
        <f t="shared" si="383"/>
        <v/>
      </c>
      <c r="P3043" t="s">
        <v>34</v>
      </c>
      <c r="Q3043">
        <v>0</v>
      </c>
      <c r="R3043" s="5" t="str">
        <f>IF(ISNA(VLOOKUP($J3043,STOK_AWAL,15,0)),"",VLOOKUP($J3043,STOK_AWAL,15,0))</f>
        <v/>
      </c>
      <c r="S3043" s="6">
        <v>0</v>
      </c>
      <c r="T3043" s="6">
        <v>0</v>
      </c>
      <c r="V3043" t="str">
        <f>IFERROR(INDEX('3.Stok Awal'!A3043:A8038,MATCH('4.Sell to Trade'!J3043,'3.Stok Awal'!D3043:D8038,0)),"")</f>
        <v/>
      </c>
    </row>
    <row r="3044" spans="1:22" x14ac:dyDescent="0.25">
      <c r="A3044" s="15" t="str">
        <f t="shared" si="382"/>
        <v/>
      </c>
      <c r="D3044" s="5" t="str">
        <f t="shared" si="376"/>
        <v/>
      </c>
      <c r="E3044" s="5" t="str">
        <f t="shared" si="377"/>
        <v/>
      </c>
      <c r="F3044" s="5" t="str">
        <f t="shared" si="378"/>
        <v/>
      </c>
      <c r="G3044" s="5" t="str">
        <f t="shared" si="379"/>
        <v/>
      </c>
      <c r="I3044" s="5" t="str">
        <f t="shared" si="380"/>
        <v/>
      </c>
      <c r="K3044" s="5" t="str">
        <f t="shared" si="381"/>
        <v/>
      </c>
      <c r="L3044" s="5"/>
      <c r="N3044" s="4"/>
      <c r="O3044" s="4" t="str">
        <f t="shared" si="383"/>
        <v/>
      </c>
      <c r="P3044" t="s">
        <v>34</v>
      </c>
      <c r="Q3044">
        <v>0</v>
      </c>
      <c r="R3044" s="5" t="str">
        <f>IF(ISNA(VLOOKUP($J3044,STOK_AWAL,15,0)),"",VLOOKUP($J3044,STOK_AWAL,15,0))</f>
        <v/>
      </c>
      <c r="S3044" s="6">
        <v>0</v>
      </c>
      <c r="T3044" s="6">
        <v>0</v>
      </c>
      <c r="V3044" t="str">
        <f>IFERROR(INDEX('3.Stok Awal'!A3044:A8039,MATCH('4.Sell to Trade'!J3044,'3.Stok Awal'!D3044:D8039,0)),"")</f>
        <v/>
      </c>
    </row>
    <row r="3045" spans="1:22" x14ac:dyDescent="0.25">
      <c r="A3045" s="15" t="str">
        <f t="shared" si="382"/>
        <v/>
      </c>
      <c r="D3045" s="5" t="str">
        <f t="shared" si="376"/>
        <v/>
      </c>
      <c r="E3045" s="5" t="str">
        <f t="shared" si="377"/>
        <v/>
      </c>
      <c r="F3045" s="5" t="str">
        <f t="shared" si="378"/>
        <v/>
      </c>
      <c r="G3045" s="5" t="str">
        <f t="shared" si="379"/>
        <v/>
      </c>
      <c r="I3045" s="5" t="str">
        <f t="shared" si="380"/>
        <v/>
      </c>
      <c r="K3045" s="5" t="str">
        <f t="shared" si="381"/>
        <v/>
      </c>
      <c r="L3045" s="5"/>
      <c r="N3045" s="4"/>
      <c r="O3045" s="4" t="str">
        <f t="shared" si="383"/>
        <v/>
      </c>
      <c r="P3045" t="s">
        <v>34</v>
      </c>
      <c r="Q3045">
        <v>0</v>
      </c>
      <c r="R3045" s="5" t="str">
        <f>IF(ISNA(VLOOKUP($J3045,STOK_AWAL,15,0)),"",VLOOKUP($J3045,STOK_AWAL,15,0))</f>
        <v/>
      </c>
      <c r="S3045" s="6">
        <v>0</v>
      </c>
      <c r="T3045" s="6">
        <v>0</v>
      </c>
      <c r="V3045" t="str">
        <f>IFERROR(INDEX('3.Stok Awal'!A3045:A8040,MATCH('4.Sell to Trade'!J3045,'3.Stok Awal'!D3045:D8040,0)),"")</f>
        <v/>
      </c>
    </row>
    <row r="3046" spans="1:22" x14ac:dyDescent="0.25">
      <c r="A3046" s="15" t="str">
        <f t="shared" si="382"/>
        <v/>
      </c>
      <c r="D3046" s="5" t="str">
        <f t="shared" si="376"/>
        <v/>
      </c>
      <c r="E3046" s="5" t="str">
        <f t="shared" si="377"/>
        <v/>
      </c>
      <c r="F3046" s="5" t="str">
        <f t="shared" si="378"/>
        <v/>
      </c>
      <c r="G3046" s="5" t="str">
        <f t="shared" si="379"/>
        <v/>
      </c>
      <c r="I3046" s="5" t="str">
        <f t="shared" si="380"/>
        <v/>
      </c>
      <c r="K3046" s="5" t="str">
        <f t="shared" si="381"/>
        <v/>
      </c>
      <c r="L3046" s="5"/>
      <c r="N3046" s="4"/>
      <c r="O3046" s="4" t="str">
        <f t="shared" si="383"/>
        <v/>
      </c>
      <c r="P3046" t="s">
        <v>34</v>
      </c>
      <c r="Q3046">
        <v>0</v>
      </c>
      <c r="R3046" s="5" t="str">
        <f>IF(ISNA(VLOOKUP($J3046,STOK_AWAL,15,0)),"",VLOOKUP($J3046,STOK_AWAL,15,0))</f>
        <v/>
      </c>
      <c r="S3046" s="6">
        <v>0</v>
      </c>
      <c r="T3046" s="6">
        <v>0</v>
      </c>
      <c r="V3046" t="str">
        <f>IFERROR(INDEX('3.Stok Awal'!A3046:A8041,MATCH('4.Sell to Trade'!J3046,'3.Stok Awal'!D3046:D8041,0)),"")</f>
        <v/>
      </c>
    </row>
    <row r="3047" spans="1:22" x14ac:dyDescent="0.25">
      <c r="A3047" s="15" t="str">
        <f t="shared" si="382"/>
        <v/>
      </c>
      <c r="D3047" s="5" t="str">
        <f t="shared" si="376"/>
        <v/>
      </c>
      <c r="E3047" s="5" t="str">
        <f t="shared" si="377"/>
        <v/>
      </c>
      <c r="F3047" s="5" t="str">
        <f t="shared" si="378"/>
        <v/>
      </c>
      <c r="G3047" s="5" t="str">
        <f t="shared" si="379"/>
        <v/>
      </c>
      <c r="I3047" s="5" t="str">
        <f t="shared" si="380"/>
        <v/>
      </c>
      <c r="K3047" s="5" t="str">
        <f t="shared" si="381"/>
        <v/>
      </c>
      <c r="L3047" s="5"/>
      <c r="N3047" s="4"/>
      <c r="O3047" s="4" t="str">
        <f t="shared" si="383"/>
        <v/>
      </c>
      <c r="P3047" t="s">
        <v>34</v>
      </c>
      <c r="Q3047">
        <v>0</v>
      </c>
      <c r="R3047" s="5" t="str">
        <f>IF(ISNA(VLOOKUP($J3047,STOK_AWAL,15,0)),"",VLOOKUP($J3047,STOK_AWAL,15,0))</f>
        <v/>
      </c>
      <c r="S3047" s="6">
        <v>0</v>
      </c>
      <c r="T3047" s="6">
        <v>0</v>
      </c>
      <c r="V3047" t="str">
        <f>IFERROR(INDEX('3.Stok Awal'!A3047:A8042,MATCH('4.Sell to Trade'!J3047,'3.Stok Awal'!D3047:D8042,0)),"")</f>
        <v/>
      </c>
    </row>
    <row r="3048" spans="1:22" x14ac:dyDescent="0.25">
      <c r="A3048" s="15" t="str">
        <f t="shared" si="382"/>
        <v/>
      </c>
      <c r="D3048" s="5" t="str">
        <f t="shared" si="376"/>
        <v/>
      </c>
      <c r="E3048" s="5" t="str">
        <f t="shared" si="377"/>
        <v/>
      </c>
      <c r="F3048" s="5" t="str">
        <f t="shared" si="378"/>
        <v/>
      </c>
      <c r="G3048" s="5" t="str">
        <f t="shared" si="379"/>
        <v/>
      </c>
      <c r="I3048" s="5" t="str">
        <f t="shared" si="380"/>
        <v/>
      </c>
      <c r="K3048" s="5" t="str">
        <f t="shared" si="381"/>
        <v/>
      </c>
      <c r="L3048" s="5"/>
      <c r="N3048" s="4"/>
      <c r="O3048" s="4" t="str">
        <f t="shared" si="383"/>
        <v/>
      </c>
      <c r="P3048" t="s">
        <v>34</v>
      </c>
      <c r="Q3048">
        <v>0</v>
      </c>
      <c r="R3048" s="5" t="str">
        <f>IF(ISNA(VLOOKUP($J3048,STOK_AWAL,15,0)),"",VLOOKUP($J3048,STOK_AWAL,15,0))</f>
        <v/>
      </c>
      <c r="S3048" s="6">
        <v>0</v>
      </c>
      <c r="T3048" s="6">
        <v>0</v>
      </c>
      <c r="V3048" t="str">
        <f>IFERROR(INDEX('3.Stok Awal'!A3048:A8043,MATCH('4.Sell to Trade'!J3048,'3.Stok Awal'!D3048:D8043,0)),"")</f>
        <v/>
      </c>
    </row>
    <row r="3049" spans="1:22" x14ac:dyDescent="0.25">
      <c r="A3049" s="15" t="str">
        <f t="shared" si="382"/>
        <v/>
      </c>
      <c r="D3049" s="5" t="str">
        <f t="shared" si="376"/>
        <v/>
      </c>
      <c r="E3049" s="5" t="str">
        <f t="shared" si="377"/>
        <v/>
      </c>
      <c r="F3049" s="5" t="str">
        <f t="shared" si="378"/>
        <v/>
      </c>
      <c r="G3049" s="5" t="str">
        <f t="shared" si="379"/>
        <v/>
      </c>
      <c r="I3049" s="5" t="str">
        <f t="shared" si="380"/>
        <v/>
      </c>
      <c r="K3049" s="5" t="str">
        <f t="shared" si="381"/>
        <v/>
      </c>
      <c r="L3049" s="5"/>
      <c r="N3049" s="4"/>
      <c r="O3049" s="4" t="str">
        <f t="shared" si="383"/>
        <v/>
      </c>
      <c r="P3049" t="s">
        <v>34</v>
      </c>
      <c r="Q3049">
        <v>0</v>
      </c>
      <c r="R3049" s="5" t="str">
        <f>IF(ISNA(VLOOKUP($J3049,STOK_AWAL,15,0)),"",VLOOKUP($J3049,STOK_AWAL,15,0))</f>
        <v/>
      </c>
      <c r="S3049" s="6">
        <v>0</v>
      </c>
      <c r="T3049" s="6">
        <v>0</v>
      </c>
      <c r="V3049" t="str">
        <f>IFERROR(INDEX('3.Stok Awal'!A3049:A8044,MATCH('4.Sell to Trade'!J3049,'3.Stok Awal'!D3049:D8044,0)),"")</f>
        <v/>
      </c>
    </row>
    <row r="3050" spans="1:22" x14ac:dyDescent="0.25">
      <c r="A3050" s="15" t="str">
        <f t="shared" si="382"/>
        <v/>
      </c>
      <c r="D3050" s="5" t="str">
        <f t="shared" si="376"/>
        <v/>
      </c>
      <c r="E3050" s="5" t="str">
        <f t="shared" si="377"/>
        <v/>
      </c>
      <c r="F3050" s="5" t="str">
        <f t="shared" si="378"/>
        <v/>
      </c>
      <c r="G3050" s="5" t="str">
        <f t="shared" si="379"/>
        <v/>
      </c>
      <c r="I3050" s="5" t="str">
        <f t="shared" si="380"/>
        <v/>
      </c>
      <c r="K3050" s="5" t="str">
        <f t="shared" si="381"/>
        <v/>
      </c>
      <c r="L3050" s="5"/>
      <c r="N3050" s="4"/>
      <c r="O3050" s="4" t="str">
        <f t="shared" si="383"/>
        <v/>
      </c>
      <c r="P3050" t="s">
        <v>34</v>
      </c>
      <c r="Q3050">
        <v>0</v>
      </c>
      <c r="R3050" s="5" t="str">
        <f>IF(ISNA(VLOOKUP($J3050,STOK_AWAL,15,0)),"",VLOOKUP($J3050,STOK_AWAL,15,0))</f>
        <v/>
      </c>
      <c r="S3050" s="6">
        <v>0</v>
      </c>
      <c r="T3050" s="6">
        <v>0</v>
      </c>
      <c r="V3050" t="str">
        <f>IFERROR(INDEX('3.Stok Awal'!A3050:A8045,MATCH('4.Sell to Trade'!J3050,'3.Stok Awal'!D3050:D8045,0)),"")</f>
        <v/>
      </c>
    </row>
    <row r="3051" spans="1:22" x14ac:dyDescent="0.25">
      <c r="A3051" s="15" t="str">
        <f t="shared" si="382"/>
        <v/>
      </c>
      <c r="D3051" s="5" t="str">
        <f t="shared" si="376"/>
        <v/>
      </c>
      <c r="E3051" s="5" t="str">
        <f t="shared" si="377"/>
        <v/>
      </c>
      <c r="F3051" s="5" t="str">
        <f t="shared" si="378"/>
        <v/>
      </c>
      <c r="G3051" s="5" t="str">
        <f t="shared" si="379"/>
        <v/>
      </c>
      <c r="I3051" s="5" t="str">
        <f t="shared" si="380"/>
        <v/>
      </c>
      <c r="K3051" s="5" t="str">
        <f t="shared" si="381"/>
        <v/>
      </c>
      <c r="L3051" s="5"/>
      <c r="N3051" s="4"/>
      <c r="O3051" s="4" t="str">
        <f t="shared" si="383"/>
        <v/>
      </c>
      <c r="P3051" t="s">
        <v>34</v>
      </c>
      <c r="Q3051">
        <v>0</v>
      </c>
      <c r="R3051" s="5" t="str">
        <f>IF(ISNA(VLOOKUP($J3051,STOK_AWAL,15,0)),"",VLOOKUP($J3051,STOK_AWAL,15,0))</f>
        <v/>
      </c>
      <c r="S3051" s="6">
        <v>0</v>
      </c>
      <c r="T3051" s="6">
        <v>0</v>
      </c>
      <c r="V3051" t="str">
        <f>IFERROR(INDEX('3.Stok Awal'!A3051:A8046,MATCH('4.Sell to Trade'!J3051,'3.Stok Awal'!D3051:D8046,0)),"")</f>
        <v/>
      </c>
    </row>
    <row r="3052" spans="1:22" x14ac:dyDescent="0.25">
      <c r="A3052" s="15" t="str">
        <f t="shared" si="382"/>
        <v/>
      </c>
      <c r="D3052" s="5" t="str">
        <f t="shared" si="376"/>
        <v/>
      </c>
      <c r="E3052" s="5" t="str">
        <f t="shared" si="377"/>
        <v/>
      </c>
      <c r="F3052" s="5" t="str">
        <f t="shared" si="378"/>
        <v/>
      </c>
      <c r="G3052" s="5" t="str">
        <f t="shared" si="379"/>
        <v/>
      </c>
      <c r="I3052" s="5" t="str">
        <f t="shared" si="380"/>
        <v/>
      </c>
      <c r="K3052" s="5" t="str">
        <f t="shared" si="381"/>
        <v/>
      </c>
      <c r="L3052" s="5"/>
      <c r="N3052" s="4"/>
      <c r="O3052" s="4" t="str">
        <f t="shared" si="383"/>
        <v/>
      </c>
      <c r="P3052" t="s">
        <v>34</v>
      </c>
      <c r="Q3052">
        <v>0</v>
      </c>
      <c r="R3052" s="5" t="str">
        <f>IF(ISNA(VLOOKUP($J3052,STOK_AWAL,15,0)),"",VLOOKUP($J3052,STOK_AWAL,15,0))</f>
        <v/>
      </c>
      <c r="S3052" s="6">
        <v>0</v>
      </c>
      <c r="T3052" s="6">
        <v>0</v>
      </c>
      <c r="V3052" t="str">
        <f>IFERROR(INDEX('3.Stok Awal'!A3052:A8047,MATCH('4.Sell to Trade'!J3052,'3.Stok Awal'!D3052:D8047,0)),"")</f>
        <v/>
      </c>
    </row>
    <row r="3053" spans="1:22" x14ac:dyDescent="0.25">
      <c r="A3053" s="15" t="str">
        <f t="shared" si="382"/>
        <v/>
      </c>
      <c r="D3053" s="5" t="str">
        <f t="shared" si="376"/>
        <v/>
      </c>
      <c r="E3053" s="5" t="str">
        <f t="shared" si="377"/>
        <v/>
      </c>
      <c r="F3053" s="5" t="str">
        <f t="shared" si="378"/>
        <v/>
      </c>
      <c r="G3053" s="5" t="str">
        <f t="shared" si="379"/>
        <v/>
      </c>
      <c r="I3053" s="5" t="str">
        <f t="shared" si="380"/>
        <v/>
      </c>
      <c r="K3053" s="5" t="str">
        <f t="shared" si="381"/>
        <v/>
      </c>
      <c r="L3053" s="5"/>
      <c r="N3053" s="4"/>
      <c r="O3053" s="4" t="str">
        <f t="shared" si="383"/>
        <v/>
      </c>
      <c r="P3053" t="s">
        <v>34</v>
      </c>
      <c r="Q3053">
        <v>0</v>
      </c>
      <c r="R3053" s="5" t="str">
        <f>IF(ISNA(VLOOKUP($J3053,STOK_AWAL,15,0)),"",VLOOKUP($J3053,STOK_AWAL,15,0))</f>
        <v/>
      </c>
      <c r="S3053" s="6">
        <v>0</v>
      </c>
      <c r="T3053" s="6">
        <v>0</v>
      </c>
      <c r="V3053" t="str">
        <f>IFERROR(INDEX('3.Stok Awal'!A3053:A8048,MATCH('4.Sell to Trade'!J3053,'3.Stok Awal'!D3053:D8048,0)),"")</f>
        <v/>
      </c>
    </row>
    <row r="3054" spans="1:22" x14ac:dyDescent="0.25">
      <c r="A3054" s="15" t="str">
        <f t="shared" si="382"/>
        <v/>
      </c>
      <c r="D3054" s="5" t="str">
        <f t="shared" si="376"/>
        <v/>
      </c>
      <c r="E3054" s="5" t="str">
        <f t="shared" si="377"/>
        <v/>
      </c>
      <c r="F3054" s="5" t="str">
        <f t="shared" si="378"/>
        <v/>
      </c>
      <c r="G3054" s="5" t="str">
        <f t="shared" si="379"/>
        <v/>
      </c>
      <c r="I3054" s="5" t="str">
        <f t="shared" si="380"/>
        <v/>
      </c>
      <c r="K3054" s="5" t="str">
        <f t="shared" si="381"/>
        <v/>
      </c>
      <c r="L3054" s="5"/>
      <c r="N3054" s="4"/>
      <c r="O3054" s="4" t="str">
        <f t="shared" si="383"/>
        <v/>
      </c>
      <c r="P3054" t="s">
        <v>34</v>
      </c>
      <c r="Q3054">
        <v>0</v>
      </c>
      <c r="R3054" s="5" t="str">
        <f>IF(ISNA(VLOOKUP($J3054,STOK_AWAL,15,0)),"",VLOOKUP($J3054,STOK_AWAL,15,0))</f>
        <v/>
      </c>
      <c r="S3054" s="6">
        <v>0</v>
      </c>
      <c r="T3054" s="6">
        <v>0</v>
      </c>
      <c r="V3054" t="str">
        <f>IFERROR(INDEX('3.Stok Awal'!A3054:A8049,MATCH('4.Sell to Trade'!J3054,'3.Stok Awal'!D3054:D8049,0)),"")</f>
        <v/>
      </c>
    </row>
    <row r="3055" spans="1:22" x14ac:dyDescent="0.25">
      <c r="A3055" s="15" t="str">
        <f t="shared" si="382"/>
        <v/>
      </c>
      <c r="D3055" s="5" t="str">
        <f t="shared" si="376"/>
        <v/>
      </c>
      <c r="E3055" s="5" t="str">
        <f t="shared" si="377"/>
        <v/>
      </c>
      <c r="F3055" s="5" t="str">
        <f t="shared" si="378"/>
        <v/>
      </c>
      <c r="G3055" s="5" t="str">
        <f t="shared" si="379"/>
        <v/>
      </c>
      <c r="I3055" s="5" t="str">
        <f t="shared" si="380"/>
        <v/>
      </c>
      <c r="K3055" s="5" t="str">
        <f t="shared" si="381"/>
        <v/>
      </c>
      <c r="L3055" s="5"/>
      <c r="N3055" s="4"/>
      <c r="O3055" s="4" t="str">
        <f t="shared" si="383"/>
        <v/>
      </c>
      <c r="P3055" t="s">
        <v>34</v>
      </c>
      <c r="Q3055">
        <v>0</v>
      </c>
      <c r="R3055" s="5" t="str">
        <f>IF(ISNA(VLOOKUP($J3055,STOK_AWAL,15,0)),"",VLOOKUP($J3055,STOK_AWAL,15,0))</f>
        <v/>
      </c>
      <c r="S3055" s="6">
        <v>0</v>
      </c>
      <c r="T3055" s="6">
        <v>0</v>
      </c>
      <c r="V3055" t="str">
        <f>IFERROR(INDEX('3.Stok Awal'!A3055:A8050,MATCH('4.Sell to Trade'!J3055,'3.Stok Awal'!D3055:D8050,0)),"")</f>
        <v/>
      </c>
    </row>
    <row r="3056" spans="1:22" x14ac:dyDescent="0.25">
      <c r="A3056" s="15" t="str">
        <f t="shared" si="382"/>
        <v/>
      </c>
      <c r="D3056" s="5" t="str">
        <f t="shared" si="376"/>
        <v/>
      </c>
      <c r="E3056" s="5" t="str">
        <f t="shared" si="377"/>
        <v/>
      </c>
      <c r="F3056" s="5" t="str">
        <f t="shared" si="378"/>
        <v/>
      </c>
      <c r="G3056" s="5" t="str">
        <f t="shared" si="379"/>
        <v/>
      </c>
      <c r="I3056" s="5" t="str">
        <f t="shared" si="380"/>
        <v/>
      </c>
      <c r="K3056" s="5" t="str">
        <f t="shared" si="381"/>
        <v/>
      </c>
      <c r="L3056" s="5"/>
      <c r="N3056" s="4"/>
      <c r="O3056" s="4" t="str">
        <f t="shared" si="383"/>
        <v/>
      </c>
      <c r="P3056" t="s">
        <v>34</v>
      </c>
      <c r="Q3056">
        <v>0</v>
      </c>
      <c r="R3056" s="5" t="str">
        <f>IF(ISNA(VLOOKUP($J3056,STOK_AWAL,15,0)),"",VLOOKUP($J3056,STOK_AWAL,15,0))</f>
        <v/>
      </c>
      <c r="S3056" s="6">
        <v>0</v>
      </c>
      <c r="T3056" s="6">
        <v>0</v>
      </c>
      <c r="V3056" t="str">
        <f>IFERROR(INDEX('3.Stok Awal'!A3056:A8051,MATCH('4.Sell to Trade'!J3056,'3.Stok Awal'!D3056:D8051,0)),"")</f>
        <v/>
      </c>
    </row>
    <row r="3057" spans="1:22" x14ac:dyDescent="0.25">
      <c r="A3057" s="15" t="str">
        <f t="shared" si="382"/>
        <v/>
      </c>
      <c r="D3057" s="5" t="str">
        <f t="shared" si="376"/>
        <v/>
      </c>
      <c r="E3057" s="5" t="str">
        <f t="shared" si="377"/>
        <v/>
      </c>
      <c r="F3057" s="5" t="str">
        <f t="shared" si="378"/>
        <v/>
      </c>
      <c r="G3057" s="5" t="str">
        <f t="shared" si="379"/>
        <v/>
      </c>
      <c r="I3057" s="5" t="str">
        <f t="shared" si="380"/>
        <v/>
      </c>
      <c r="K3057" s="5" t="str">
        <f t="shared" si="381"/>
        <v/>
      </c>
      <c r="L3057" s="5"/>
      <c r="N3057" s="4"/>
      <c r="O3057" s="4" t="str">
        <f t="shared" si="383"/>
        <v/>
      </c>
      <c r="P3057" t="s">
        <v>34</v>
      </c>
      <c r="Q3057">
        <v>0</v>
      </c>
      <c r="R3057" s="5" t="str">
        <f>IF(ISNA(VLOOKUP($J3057,STOK_AWAL,15,0)),"",VLOOKUP($J3057,STOK_AWAL,15,0))</f>
        <v/>
      </c>
      <c r="S3057" s="6">
        <v>0</v>
      </c>
      <c r="T3057" s="6">
        <v>0</v>
      </c>
      <c r="V3057" t="str">
        <f>IFERROR(INDEX('3.Stok Awal'!A3057:A8052,MATCH('4.Sell to Trade'!J3057,'3.Stok Awal'!D3057:D8052,0)),"")</f>
        <v/>
      </c>
    </row>
    <row r="3058" spans="1:22" x14ac:dyDescent="0.25">
      <c r="A3058" s="15" t="str">
        <f t="shared" si="382"/>
        <v/>
      </c>
      <c r="D3058" s="5" t="str">
        <f t="shared" si="376"/>
        <v/>
      </c>
      <c r="E3058" s="5" t="str">
        <f t="shared" si="377"/>
        <v/>
      </c>
      <c r="F3058" s="5" t="str">
        <f t="shared" si="378"/>
        <v/>
      </c>
      <c r="G3058" s="5" t="str">
        <f t="shared" si="379"/>
        <v/>
      </c>
      <c r="I3058" s="5" t="str">
        <f t="shared" si="380"/>
        <v/>
      </c>
      <c r="K3058" s="5" t="str">
        <f t="shared" si="381"/>
        <v/>
      </c>
      <c r="L3058" s="5"/>
      <c r="N3058" s="4"/>
      <c r="O3058" s="4" t="str">
        <f t="shared" si="383"/>
        <v/>
      </c>
      <c r="P3058" t="s">
        <v>34</v>
      </c>
      <c r="Q3058">
        <v>0</v>
      </c>
      <c r="R3058" s="5" t="str">
        <f>IF(ISNA(VLOOKUP($J3058,STOK_AWAL,15,0)),"",VLOOKUP($J3058,STOK_AWAL,15,0))</f>
        <v/>
      </c>
      <c r="S3058" s="6">
        <v>0</v>
      </c>
      <c r="T3058" s="6">
        <v>0</v>
      </c>
      <c r="V3058" t="str">
        <f>IFERROR(INDEX('3.Stok Awal'!A3058:A8053,MATCH('4.Sell to Trade'!J3058,'3.Stok Awal'!D3058:D8053,0)),"")</f>
        <v/>
      </c>
    </row>
    <row r="3059" spans="1:22" x14ac:dyDescent="0.25">
      <c r="A3059" s="15" t="str">
        <f t="shared" si="382"/>
        <v/>
      </c>
      <c r="D3059" s="5" t="str">
        <f t="shared" si="376"/>
        <v/>
      </c>
      <c r="E3059" s="5" t="str">
        <f t="shared" si="377"/>
        <v/>
      </c>
      <c r="F3059" s="5" t="str">
        <f t="shared" si="378"/>
        <v/>
      </c>
      <c r="G3059" s="5" t="str">
        <f t="shared" si="379"/>
        <v/>
      </c>
      <c r="I3059" s="5" t="str">
        <f t="shared" si="380"/>
        <v/>
      </c>
      <c r="K3059" s="5" t="str">
        <f t="shared" si="381"/>
        <v/>
      </c>
      <c r="L3059" s="5"/>
      <c r="N3059" s="4"/>
      <c r="O3059" s="4" t="str">
        <f t="shared" si="383"/>
        <v/>
      </c>
      <c r="P3059" t="s">
        <v>34</v>
      </c>
      <c r="Q3059">
        <v>0</v>
      </c>
      <c r="R3059" s="5" t="str">
        <f>IF(ISNA(VLOOKUP($J3059,STOK_AWAL,15,0)),"",VLOOKUP($J3059,STOK_AWAL,15,0))</f>
        <v/>
      </c>
      <c r="S3059" s="6">
        <v>0</v>
      </c>
      <c r="T3059" s="6">
        <v>0</v>
      </c>
      <c r="V3059" t="str">
        <f>IFERROR(INDEX('3.Stok Awal'!A3059:A8054,MATCH('4.Sell to Trade'!J3059,'3.Stok Awal'!D3059:D8054,0)),"")</f>
        <v/>
      </c>
    </row>
    <row r="3060" spans="1:22" x14ac:dyDescent="0.25">
      <c r="A3060" s="15" t="str">
        <f t="shared" si="382"/>
        <v/>
      </c>
      <c r="D3060" s="5" t="str">
        <f t="shared" si="376"/>
        <v/>
      </c>
      <c r="E3060" s="5" t="str">
        <f t="shared" si="377"/>
        <v/>
      </c>
      <c r="F3060" s="5" t="str">
        <f t="shared" si="378"/>
        <v/>
      </c>
      <c r="G3060" s="5" t="str">
        <f t="shared" si="379"/>
        <v/>
      </c>
      <c r="I3060" s="5" t="str">
        <f t="shared" si="380"/>
        <v/>
      </c>
      <c r="K3060" s="5" t="str">
        <f t="shared" si="381"/>
        <v/>
      </c>
      <c r="L3060" s="5"/>
      <c r="N3060" s="4"/>
      <c r="O3060" s="4" t="str">
        <f t="shared" si="383"/>
        <v/>
      </c>
      <c r="P3060" t="s">
        <v>34</v>
      </c>
      <c r="Q3060">
        <v>0</v>
      </c>
      <c r="R3060" s="5" t="str">
        <f>IF(ISNA(VLOOKUP($J3060,STOK_AWAL,15,0)),"",VLOOKUP($J3060,STOK_AWAL,15,0))</f>
        <v/>
      </c>
      <c r="S3060" s="6">
        <v>0</v>
      </c>
      <c r="T3060" s="6">
        <v>0</v>
      </c>
      <c r="V3060" t="str">
        <f>IFERROR(INDEX('3.Stok Awal'!A3060:A8055,MATCH('4.Sell to Trade'!J3060,'3.Stok Awal'!D3060:D8055,0)),"")</f>
        <v/>
      </c>
    </row>
    <row r="3061" spans="1:22" x14ac:dyDescent="0.25">
      <c r="A3061" s="15" t="str">
        <f t="shared" si="382"/>
        <v/>
      </c>
      <c r="D3061" s="5" t="str">
        <f t="shared" si="376"/>
        <v/>
      </c>
      <c r="E3061" s="5" t="str">
        <f t="shared" si="377"/>
        <v/>
      </c>
      <c r="F3061" s="5" t="str">
        <f t="shared" si="378"/>
        <v/>
      </c>
      <c r="G3061" s="5" t="str">
        <f t="shared" si="379"/>
        <v/>
      </c>
      <c r="I3061" s="5" t="str">
        <f t="shared" si="380"/>
        <v/>
      </c>
      <c r="K3061" s="5" t="str">
        <f t="shared" si="381"/>
        <v/>
      </c>
      <c r="L3061" s="5"/>
      <c r="N3061" s="4"/>
      <c r="O3061" s="4" t="str">
        <f t="shared" si="383"/>
        <v/>
      </c>
      <c r="P3061" t="s">
        <v>34</v>
      </c>
      <c r="Q3061">
        <v>0</v>
      </c>
      <c r="R3061" s="5" t="str">
        <f>IF(ISNA(VLOOKUP($J3061,STOK_AWAL,15,0)),"",VLOOKUP($J3061,STOK_AWAL,15,0))</f>
        <v/>
      </c>
      <c r="S3061" s="6">
        <v>0</v>
      </c>
      <c r="T3061" s="6">
        <v>0</v>
      </c>
      <c r="V3061" t="str">
        <f>IFERROR(INDEX('3.Stok Awal'!A3061:A8056,MATCH('4.Sell to Trade'!J3061,'3.Stok Awal'!D3061:D8056,0)),"")</f>
        <v/>
      </c>
    </row>
    <row r="3062" spans="1:22" x14ac:dyDescent="0.25">
      <c r="A3062" s="15" t="str">
        <f t="shared" si="382"/>
        <v/>
      </c>
      <c r="D3062" s="5" t="str">
        <f t="shared" si="376"/>
        <v/>
      </c>
      <c r="E3062" s="5" t="str">
        <f t="shared" si="377"/>
        <v/>
      </c>
      <c r="F3062" s="5" t="str">
        <f t="shared" si="378"/>
        <v/>
      </c>
      <c r="G3062" s="5" t="str">
        <f t="shared" si="379"/>
        <v/>
      </c>
      <c r="I3062" s="5" t="str">
        <f t="shared" si="380"/>
        <v/>
      </c>
      <c r="K3062" s="5" t="str">
        <f t="shared" si="381"/>
        <v/>
      </c>
      <c r="L3062" s="5"/>
      <c r="N3062" s="4"/>
      <c r="O3062" s="4" t="str">
        <f t="shared" si="383"/>
        <v/>
      </c>
      <c r="P3062" t="s">
        <v>34</v>
      </c>
      <c r="Q3062">
        <v>0</v>
      </c>
      <c r="R3062" s="5" t="str">
        <f>IF(ISNA(VLOOKUP($J3062,STOK_AWAL,15,0)),"",VLOOKUP($J3062,STOK_AWAL,15,0))</f>
        <v/>
      </c>
      <c r="S3062" s="6">
        <v>0</v>
      </c>
      <c r="T3062" s="6">
        <v>0</v>
      </c>
      <c r="V3062" t="str">
        <f>IFERROR(INDEX('3.Stok Awal'!A3062:A8057,MATCH('4.Sell to Trade'!J3062,'3.Stok Awal'!D3062:D8057,0)),"")</f>
        <v/>
      </c>
    </row>
    <row r="3063" spans="1:22" x14ac:dyDescent="0.25">
      <c r="A3063" s="15" t="str">
        <f t="shared" si="382"/>
        <v/>
      </c>
      <c r="D3063" s="5" t="str">
        <f t="shared" si="376"/>
        <v/>
      </c>
      <c r="E3063" s="5" t="str">
        <f t="shared" si="377"/>
        <v/>
      </c>
      <c r="F3063" s="5" t="str">
        <f t="shared" si="378"/>
        <v/>
      </c>
      <c r="G3063" s="5" t="str">
        <f t="shared" si="379"/>
        <v/>
      </c>
      <c r="I3063" s="5" t="str">
        <f t="shared" si="380"/>
        <v/>
      </c>
      <c r="K3063" s="5" t="str">
        <f t="shared" si="381"/>
        <v/>
      </c>
      <c r="L3063" s="5"/>
      <c r="N3063" s="4"/>
      <c r="O3063" s="4" t="str">
        <f t="shared" si="383"/>
        <v/>
      </c>
      <c r="P3063" t="s">
        <v>34</v>
      </c>
      <c r="Q3063">
        <v>0</v>
      </c>
      <c r="R3063" s="5" t="str">
        <f>IF(ISNA(VLOOKUP($J3063,STOK_AWAL,15,0)),"",VLOOKUP($J3063,STOK_AWAL,15,0))</f>
        <v/>
      </c>
      <c r="S3063" s="6">
        <v>0</v>
      </c>
      <c r="T3063" s="6">
        <v>0</v>
      </c>
      <c r="V3063" t="str">
        <f>IFERROR(INDEX('3.Stok Awal'!A3063:A8058,MATCH('4.Sell to Trade'!J3063,'3.Stok Awal'!D3063:D8058,0)),"")</f>
        <v/>
      </c>
    </row>
    <row r="3064" spans="1:22" x14ac:dyDescent="0.25">
      <c r="A3064" s="15" t="str">
        <f t="shared" si="382"/>
        <v/>
      </c>
      <c r="D3064" s="5" t="str">
        <f t="shared" si="376"/>
        <v/>
      </c>
      <c r="E3064" s="5" t="str">
        <f t="shared" si="377"/>
        <v/>
      </c>
      <c r="F3064" s="5" t="str">
        <f t="shared" si="378"/>
        <v/>
      </c>
      <c r="G3064" s="5" t="str">
        <f t="shared" si="379"/>
        <v/>
      </c>
      <c r="I3064" s="5" t="str">
        <f t="shared" si="380"/>
        <v/>
      </c>
      <c r="K3064" s="5" t="str">
        <f t="shared" si="381"/>
        <v/>
      </c>
      <c r="L3064" s="5"/>
      <c r="N3064" s="4"/>
      <c r="O3064" s="4" t="str">
        <f t="shared" si="383"/>
        <v/>
      </c>
      <c r="P3064" t="s">
        <v>34</v>
      </c>
      <c r="Q3064">
        <v>0</v>
      </c>
      <c r="R3064" s="5" t="str">
        <f>IF(ISNA(VLOOKUP($J3064,STOK_AWAL,15,0)),"",VLOOKUP($J3064,STOK_AWAL,15,0))</f>
        <v/>
      </c>
      <c r="S3064" s="6">
        <v>0</v>
      </c>
      <c r="T3064" s="6">
        <v>0</v>
      </c>
      <c r="V3064" t="str">
        <f>IFERROR(INDEX('3.Stok Awal'!A3064:A8059,MATCH('4.Sell to Trade'!J3064,'3.Stok Awal'!D3064:D8059,0)),"")</f>
        <v/>
      </c>
    </row>
    <row r="3065" spans="1:22" x14ac:dyDescent="0.25">
      <c r="A3065" s="15" t="str">
        <f t="shared" si="382"/>
        <v/>
      </c>
      <c r="D3065" s="5" t="str">
        <f t="shared" si="376"/>
        <v/>
      </c>
      <c r="E3065" s="5" t="str">
        <f t="shared" si="377"/>
        <v/>
      </c>
      <c r="F3065" s="5" t="str">
        <f t="shared" si="378"/>
        <v/>
      </c>
      <c r="G3065" s="5" t="str">
        <f t="shared" si="379"/>
        <v/>
      </c>
      <c r="I3065" s="5" t="str">
        <f t="shared" si="380"/>
        <v/>
      </c>
      <c r="K3065" s="5" t="str">
        <f t="shared" si="381"/>
        <v/>
      </c>
      <c r="L3065" s="5"/>
      <c r="N3065" s="4"/>
      <c r="O3065" s="4" t="str">
        <f t="shared" si="383"/>
        <v/>
      </c>
      <c r="P3065" t="s">
        <v>34</v>
      </c>
      <c r="Q3065">
        <v>0</v>
      </c>
      <c r="R3065" s="5" t="str">
        <f>IF(ISNA(VLOOKUP($J3065,STOK_AWAL,15,0)),"",VLOOKUP($J3065,STOK_AWAL,15,0))</f>
        <v/>
      </c>
      <c r="S3065" s="6">
        <v>0</v>
      </c>
      <c r="T3065" s="6">
        <v>0</v>
      </c>
      <c r="V3065" t="str">
        <f>IFERROR(INDEX('3.Stok Awal'!A3065:A8060,MATCH('4.Sell to Trade'!J3065,'3.Stok Awal'!D3065:D8060,0)),"")</f>
        <v/>
      </c>
    </row>
    <row r="3066" spans="1:22" x14ac:dyDescent="0.25">
      <c r="A3066" s="15" t="str">
        <f t="shared" si="382"/>
        <v/>
      </c>
      <c r="D3066" s="5" t="str">
        <f t="shared" si="376"/>
        <v/>
      </c>
      <c r="E3066" s="5" t="str">
        <f t="shared" si="377"/>
        <v/>
      </c>
      <c r="F3066" s="5" t="str">
        <f t="shared" si="378"/>
        <v/>
      </c>
      <c r="G3066" s="5" t="str">
        <f t="shared" si="379"/>
        <v/>
      </c>
      <c r="I3066" s="5" t="str">
        <f t="shared" si="380"/>
        <v/>
      </c>
      <c r="K3066" s="5" t="str">
        <f t="shared" si="381"/>
        <v/>
      </c>
      <c r="L3066" s="5"/>
      <c r="N3066" s="4"/>
      <c r="O3066" s="4" t="str">
        <f t="shared" si="383"/>
        <v/>
      </c>
      <c r="P3066" t="s">
        <v>34</v>
      </c>
      <c r="Q3066">
        <v>0</v>
      </c>
      <c r="R3066" s="5" t="str">
        <f>IF(ISNA(VLOOKUP($J3066,STOK_AWAL,15,0)),"",VLOOKUP($J3066,STOK_AWAL,15,0))</f>
        <v/>
      </c>
      <c r="S3066" s="6">
        <v>0</v>
      </c>
      <c r="T3066" s="6">
        <v>0</v>
      </c>
      <c r="V3066" t="str">
        <f>IFERROR(INDEX('3.Stok Awal'!A3066:A8061,MATCH('4.Sell to Trade'!J3066,'3.Stok Awal'!D3066:D8061,0)),"")</f>
        <v/>
      </c>
    </row>
    <row r="3067" spans="1:22" x14ac:dyDescent="0.25">
      <c r="A3067" s="15" t="str">
        <f t="shared" si="382"/>
        <v/>
      </c>
      <c r="D3067" s="5" t="str">
        <f t="shared" si="376"/>
        <v/>
      </c>
      <c r="E3067" s="5" t="str">
        <f t="shared" si="377"/>
        <v/>
      </c>
      <c r="F3067" s="5" t="str">
        <f t="shared" si="378"/>
        <v/>
      </c>
      <c r="G3067" s="5" t="str">
        <f t="shared" si="379"/>
        <v/>
      </c>
      <c r="I3067" s="5" t="str">
        <f t="shared" si="380"/>
        <v/>
      </c>
      <c r="K3067" s="5" t="str">
        <f t="shared" si="381"/>
        <v/>
      </c>
      <c r="L3067" s="5"/>
      <c r="N3067" s="4"/>
      <c r="O3067" s="4" t="str">
        <f t="shared" si="383"/>
        <v/>
      </c>
      <c r="P3067" t="s">
        <v>34</v>
      </c>
      <c r="Q3067">
        <v>0</v>
      </c>
      <c r="R3067" s="5" t="str">
        <f>IF(ISNA(VLOOKUP($J3067,STOK_AWAL,15,0)),"",VLOOKUP($J3067,STOK_AWAL,15,0))</f>
        <v/>
      </c>
      <c r="S3067" s="6">
        <v>0</v>
      </c>
      <c r="T3067" s="6">
        <v>0</v>
      </c>
      <c r="V3067" t="str">
        <f>IFERROR(INDEX('3.Stok Awal'!A3067:A8062,MATCH('4.Sell to Trade'!J3067,'3.Stok Awal'!D3067:D8062,0)),"")</f>
        <v/>
      </c>
    </row>
    <row r="3068" spans="1:22" x14ac:dyDescent="0.25">
      <c r="A3068" s="15" t="str">
        <f t="shared" si="382"/>
        <v/>
      </c>
      <c r="D3068" s="5" t="str">
        <f t="shared" si="376"/>
        <v/>
      </c>
      <c r="E3068" s="5" t="str">
        <f t="shared" si="377"/>
        <v/>
      </c>
      <c r="F3068" s="5" t="str">
        <f t="shared" si="378"/>
        <v/>
      </c>
      <c r="G3068" s="5" t="str">
        <f t="shared" si="379"/>
        <v/>
      </c>
      <c r="I3068" s="5" t="str">
        <f t="shared" si="380"/>
        <v/>
      </c>
      <c r="K3068" s="5" t="str">
        <f t="shared" si="381"/>
        <v/>
      </c>
      <c r="L3068" s="5"/>
      <c r="N3068" s="4"/>
      <c r="O3068" s="4" t="str">
        <f t="shared" si="383"/>
        <v/>
      </c>
      <c r="P3068" t="s">
        <v>34</v>
      </c>
      <c r="Q3068">
        <v>0</v>
      </c>
      <c r="R3068" s="5" t="str">
        <f>IF(ISNA(VLOOKUP($J3068,STOK_AWAL,15,0)),"",VLOOKUP($J3068,STOK_AWAL,15,0))</f>
        <v/>
      </c>
      <c r="S3068" s="6">
        <v>0</v>
      </c>
      <c r="T3068" s="6">
        <v>0</v>
      </c>
      <c r="V3068" t="str">
        <f>IFERROR(INDEX('3.Stok Awal'!A3068:A8063,MATCH('4.Sell to Trade'!J3068,'3.Stok Awal'!D3068:D8063,0)),"")</f>
        <v/>
      </c>
    </row>
    <row r="3069" spans="1:22" x14ac:dyDescent="0.25">
      <c r="A3069" s="15" t="str">
        <f t="shared" si="382"/>
        <v/>
      </c>
      <c r="D3069" s="5" t="str">
        <f t="shared" si="376"/>
        <v/>
      </c>
      <c r="E3069" s="5" t="str">
        <f t="shared" si="377"/>
        <v/>
      </c>
      <c r="F3069" s="5" t="str">
        <f t="shared" si="378"/>
        <v/>
      </c>
      <c r="G3069" s="5" t="str">
        <f t="shared" si="379"/>
        <v/>
      </c>
      <c r="I3069" s="5" t="str">
        <f t="shared" si="380"/>
        <v/>
      </c>
      <c r="K3069" s="5" t="str">
        <f t="shared" si="381"/>
        <v/>
      </c>
      <c r="L3069" s="5"/>
      <c r="N3069" s="4"/>
      <c r="O3069" s="4" t="str">
        <f t="shared" si="383"/>
        <v/>
      </c>
      <c r="P3069" t="s">
        <v>34</v>
      </c>
      <c r="Q3069">
        <v>0</v>
      </c>
      <c r="R3069" s="5" t="str">
        <f>IF(ISNA(VLOOKUP($J3069,STOK_AWAL,15,0)),"",VLOOKUP($J3069,STOK_AWAL,15,0))</f>
        <v/>
      </c>
      <c r="S3069" s="6">
        <v>0</v>
      </c>
      <c r="T3069" s="6">
        <v>0</v>
      </c>
      <c r="V3069" t="str">
        <f>IFERROR(INDEX('3.Stok Awal'!A3069:A8064,MATCH('4.Sell to Trade'!J3069,'3.Stok Awal'!D3069:D8064,0)),"")</f>
        <v/>
      </c>
    </row>
    <row r="3070" spans="1:22" x14ac:dyDescent="0.25">
      <c r="A3070" s="15" t="str">
        <f t="shared" si="382"/>
        <v/>
      </c>
      <c r="D3070" s="5" t="str">
        <f t="shared" si="376"/>
        <v/>
      </c>
      <c r="E3070" s="5" t="str">
        <f t="shared" si="377"/>
        <v/>
      </c>
      <c r="F3070" s="5" t="str">
        <f t="shared" si="378"/>
        <v/>
      </c>
      <c r="G3070" s="5" t="str">
        <f t="shared" si="379"/>
        <v/>
      </c>
      <c r="I3070" s="5" t="str">
        <f t="shared" si="380"/>
        <v/>
      </c>
      <c r="K3070" s="5" t="str">
        <f t="shared" si="381"/>
        <v/>
      </c>
      <c r="L3070" s="5"/>
      <c r="N3070" s="4"/>
      <c r="O3070" s="4" t="str">
        <f t="shared" si="383"/>
        <v/>
      </c>
      <c r="P3070" t="s">
        <v>34</v>
      </c>
      <c r="Q3070">
        <v>0</v>
      </c>
      <c r="R3070" s="5" t="str">
        <f>IF(ISNA(VLOOKUP($J3070,STOK_AWAL,15,0)),"",VLOOKUP($J3070,STOK_AWAL,15,0))</f>
        <v/>
      </c>
      <c r="S3070" s="6">
        <v>0</v>
      </c>
      <c r="T3070" s="6">
        <v>0</v>
      </c>
      <c r="V3070" t="str">
        <f>IFERROR(INDEX('3.Stok Awal'!A3070:A8065,MATCH('4.Sell to Trade'!J3070,'3.Stok Awal'!D3070:D8065,0)),"")</f>
        <v/>
      </c>
    </row>
    <row r="3071" spans="1:22" x14ac:dyDescent="0.25">
      <c r="A3071" s="15" t="str">
        <f t="shared" si="382"/>
        <v/>
      </c>
      <c r="D3071" s="5" t="str">
        <f t="shared" si="376"/>
        <v/>
      </c>
      <c r="E3071" s="5" t="str">
        <f t="shared" si="377"/>
        <v/>
      </c>
      <c r="F3071" s="5" t="str">
        <f t="shared" si="378"/>
        <v/>
      </c>
      <c r="G3071" s="5" t="str">
        <f t="shared" si="379"/>
        <v/>
      </c>
      <c r="I3071" s="5" t="str">
        <f t="shared" si="380"/>
        <v/>
      </c>
      <c r="K3071" s="5" t="str">
        <f t="shared" si="381"/>
        <v/>
      </c>
      <c r="L3071" s="5"/>
      <c r="N3071" s="4"/>
      <c r="O3071" s="4" t="str">
        <f t="shared" si="383"/>
        <v/>
      </c>
      <c r="P3071" t="s">
        <v>34</v>
      </c>
      <c r="Q3071">
        <v>0</v>
      </c>
      <c r="R3071" s="5" t="str">
        <f>IF(ISNA(VLOOKUP($J3071,STOK_AWAL,15,0)),"",VLOOKUP($J3071,STOK_AWAL,15,0))</f>
        <v/>
      </c>
      <c r="S3071" s="6">
        <v>0</v>
      </c>
      <c r="T3071" s="6">
        <v>0</v>
      </c>
      <c r="V3071" t="str">
        <f>IFERROR(INDEX('3.Stok Awal'!A3071:A8066,MATCH('4.Sell to Trade'!J3071,'3.Stok Awal'!D3071:D8066,0)),"")</f>
        <v/>
      </c>
    </row>
    <row r="3072" spans="1:22" x14ac:dyDescent="0.25">
      <c r="A3072" s="15" t="str">
        <f t="shared" si="382"/>
        <v/>
      </c>
      <c r="D3072" s="5" t="str">
        <f t="shared" si="376"/>
        <v/>
      </c>
      <c r="E3072" s="5" t="str">
        <f t="shared" si="377"/>
        <v/>
      </c>
      <c r="F3072" s="5" t="str">
        <f t="shared" si="378"/>
        <v/>
      </c>
      <c r="G3072" s="5" t="str">
        <f t="shared" si="379"/>
        <v/>
      </c>
      <c r="I3072" s="5" t="str">
        <f t="shared" si="380"/>
        <v/>
      </c>
      <c r="K3072" s="5" t="str">
        <f t="shared" si="381"/>
        <v/>
      </c>
      <c r="L3072" s="5"/>
      <c r="N3072" s="4"/>
      <c r="O3072" s="4" t="str">
        <f t="shared" si="383"/>
        <v/>
      </c>
      <c r="P3072" t="s">
        <v>34</v>
      </c>
      <c r="Q3072">
        <v>0</v>
      </c>
      <c r="R3072" s="5" t="str">
        <f>IF(ISNA(VLOOKUP($J3072,STOK_AWAL,15,0)),"",VLOOKUP($J3072,STOK_AWAL,15,0))</f>
        <v/>
      </c>
      <c r="S3072" s="6">
        <v>0</v>
      </c>
      <c r="T3072" s="6">
        <v>0</v>
      </c>
      <c r="V3072" t="str">
        <f>IFERROR(INDEX('3.Stok Awal'!A3072:A8067,MATCH('4.Sell to Trade'!J3072,'3.Stok Awal'!D3072:D8067,0)),"")</f>
        <v/>
      </c>
    </row>
    <row r="3073" spans="1:22" x14ac:dyDescent="0.25">
      <c r="A3073" s="15" t="str">
        <f t="shared" si="382"/>
        <v/>
      </c>
      <c r="D3073" s="5" t="str">
        <f t="shared" si="376"/>
        <v/>
      </c>
      <c r="E3073" s="5" t="str">
        <f t="shared" si="377"/>
        <v/>
      </c>
      <c r="F3073" s="5" t="str">
        <f t="shared" si="378"/>
        <v/>
      </c>
      <c r="G3073" s="5" t="str">
        <f t="shared" si="379"/>
        <v/>
      </c>
      <c r="I3073" s="5" t="str">
        <f t="shared" si="380"/>
        <v/>
      </c>
      <c r="K3073" s="5" t="str">
        <f t="shared" si="381"/>
        <v/>
      </c>
      <c r="L3073" s="5"/>
      <c r="N3073" s="4"/>
      <c r="O3073" s="4" t="str">
        <f t="shared" si="383"/>
        <v/>
      </c>
      <c r="P3073" t="s">
        <v>34</v>
      </c>
      <c r="Q3073">
        <v>0</v>
      </c>
      <c r="R3073" s="5" t="str">
        <f>IF(ISNA(VLOOKUP($J3073,STOK_AWAL,15,0)),"",VLOOKUP($J3073,STOK_AWAL,15,0))</f>
        <v/>
      </c>
      <c r="S3073" s="6">
        <v>0</v>
      </c>
      <c r="T3073" s="6">
        <v>0</v>
      </c>
      <c r="V3073" t="str">
        <f>IFERROR(INDEX('3.Stok Awal'!A3073:A8068,MATCH('4.Sell to Trade'!J3073,'3.Stok Awal'!D3073:D8068,0)),"")</f>
        <v/>
      </c>
    </row>
    <row r="3074" spans="1:22" x14ac:dyDescent="0.25">
      <c r="A3074" s="15" t="str">
        <f t="shared" si="382"/>
        <v/>
      </c>
      <c r="D3074" s="5" t="str">
        <f t="shared" si="376"/>
        <v/>
      </c>
      <c r="E3074" s="5" t="str">
        <f t="shared" si="377"/>
        <v/>
      </c>
      <c r="F3074" s="5" t="str">
        <f t="shared" si="378"/>
        <v/>
      </c>
      <c r="G3074" s="5" t="str">
        <f t="shared" si="379"/>
        <v/>
      </c>
      <c r="I3074" s="5" t="str">
        <f t="shared" si="380"/>
        <v/>
      </c>
      <c r="K3074" s="5" t="str">
        <f t="shared" si="381"/>
        <v/>
      </c>
      <c r="L3074" s="5"/>
      <c r="N3074" s="4"/>
      <c r="O3074" s="4" t="str">
        <f t="shared" si="383"/>
        <v/>
      </c>
      <c r="P3074" t="s">
        <v>34</v>
      </c>
      <c r="Q3074">
        <v>0</v>
      </c>
      <c r="R3074" s="5" t="str">
        <f>IF(ISNA(VLOOKUP($J3074,STOK_AWAL,15,0)),"",VLOOKUP($J3074,STOK_AWAL,15,0))</f>
        <v/>
      </c>
      <c r="S3074" s="6">
        <v>0</v>
      </c>
      <c r="T3074" s="6">
        <v>0</v>
      </c>
      <c r="V3074" t="str">
        <f>IFERROR(INDEX('3.Stok Awal'!A3074:A8069,MATCH('4.Sell to Trade'!J3074,'3.Stok Awal'!D3074:D8069,0)),"")</f>
        <v/>
      </c>
    </row>
    <row r="3075" spans="1:22" x14ac:dyDescent="0.25">
      <c r="A3075" s="15" t="str">
        <f t="shared" si="382"/>
        <v/>
      </c>
      <c r="D3075" s="5" t="str">
        <f t="shared" si="376"/>
        <v/>
      </c>
      <c r="E3075" s="5" t="str">
        <f t="shared" si="377"/>
        <v/>
      </c>
      <c r="F3075" s="5" t="str">
        <f t="shared" si="378"/>
        <v/>
      </c>
      <c r="G3075" s="5" t="str">
        <f t="shared" si="379"/>
        <v/>
      </c>
      <c r="I3075" s="5" t="str">
        <f t="shared" si="380"/>
        <v/>
      </c>
      <c r="K3075" s="5" t="str">
        <f t="shared" si="381"/>
        <v/>
      </c>
      <c r="L3075" s="5"/>
      <c r="N3075" s="4"/>
      <c r="O3075" s="4" t="str">
        <f t="shared" si="383"/>
        <v/>
      </c>
      <c r="P3075" t="s">
        <v>34</v>
      </c>
      <c r="Q3075">
        <v>0</v>
      </c>
      <c r="R3075" s="5" t="str">
        <f>IF(ISNA(VLOOKUP($J3075,STOK_AWAL,15,0)),"",VLOOKUP($J3075,STOK_AWAL,15,0))</f>
        <v/>
      </c>
      <c r="S3075" s="6">
        <v>0</v>
      </c>
      <c r="T3075" s="6">
        <v>0</v>
      </c>
      <c r="V3075" t="str">
        <f>IFERROR(INDEX('3.Stok Awal'!A3075:A8070,MATCH('4.Sell to Trade'!J3075,'3.Stok Awal'!D3075:D8070,0)),"")</f>
        <v/>
      </c>
    </row>
    <row r="3076" spans="1:22" x14ac:dyDescent="0.25">
      <c r="A3076" s="15" t="str">
        <f t="shared" si="382"/>
        <v/>
      </c>
      <c r="D3076" s="5" t="str">
        <f t="shared" si="376"/>
        <v/>
      </c>
      <c r="E3076" s="5" t="str">
        <f t="shared" si="377"/>
        <v/>
      </c>
      <c r="F3076" s="5" t="str">
        <f t="shared" si="378"/>
        <v/>
      </c>
      <c r="G3076" s="5" t="str">
        <f t="shared" si="379"/>
        <v/>
      </c>
      <c r="I3076" s="5" t="str">
        <f t="shared" si="380"/>
        <v/>
      </c>
      <c r="K3076" s="5" t="str">
        <f t="shared" si="381"/>
        <v/>
      </c>
      <c r="L3076" s="5"/>
      <c r="N3076" s="4"/>
      <c r="O3076" s="4" t="str">
        <f t="shared" si="383"/>
        <v/>
      </c>
      <c r="P3076" t="s">
        <v>34</v>
      </c>
      <c r="Q3076">
        <v>0</v>
      </c>
      <c r="R3076" s="5" t="str">
        <f>IF(ISNA(VLOOKUP($J3076,STOK_AWAL,15,0)),"",VLOOKUP($J3076,STOK_AWAL,15,0))</f>
        <v/>
      </c>
      <c r="S3076" s="6">
        <v>0</v>
      </c>
      <c r="T3076" s="6">
        <v>0</v>
      </c>
      <c r="V3076" t="str">
        <f>IFERROR(INDEX('3.Stok Awal'!A3076:A8071,MATCH('4.Sell to Trade'!J3076,'3.Stok Awal'!D3076:D8071,0)),"")</f>
        <v/>
      </c>
    </row>
    <row r="3077" spans="1:22" x14ac:dyDescent="0.25">
      <c r="A3077" s="15" t="str">
        <f t="shared" si="382"/>
        <v/>
      </c>
      <c r="D3077" s="5" t="str">
        <f t="shared" ref="D3077:D3140" si="384">IF(ISNA(VLOOKUP($C3077,MASTER_CUSTOMER,2,0)),"",VLOOKUP($C3077,MASTER_CUSTOMER,2,0))</f>
        <v/>
      </c>
      <c r="E3077" s="5" t="str">
        <f t="shared" ref="E3077:E3140" si="385">IF(ISNA(VLOOKUP($C3077,MASTER_CUSTOMER,4,0)),"",VLOOKUP($C3077,MASTER_CUSTOMER,4,0))</f>
        <v/>
      </c>
      <c r="F3077" s="5" t="str">
        <f t="shared" ref="F3077:F3140" si="386">IF(ISNA(VLOOKUP($C3077,MASTER_CUSTOMER,5,0)),"",VLOOKUP($C3077,MASTER_CUSTOMER,5,0))</f>
        <v/>
      </c>
      <c r="G3077" s="5" t="str">
        <f t="shared" ref="G3077:G3140" si="387">IF(ISNA(VLOOKUP($C3077,MASTER_CUSTOMER,3,0)),"",VLOOKUP($C3077,MASTER_CUSTOMER,3,0))</f>
        <v/>
      </c>
      <c r="I3077" s="5" t="str">
        <f t="shared" ref="I3077:I3140" si="388">IF(ISNA(VLOOKUP($H3077,MASTER_SALESMAN,2,0)),"",VLOOKUP($H3077,MASTER_SALESMAN,2,0))</f>
        <v/>
      </c>
      <c r="K3077" s="5" t="str">
        <f t="shared" ref="K3077:K3140" si="389">IF(ISNA(VLOOKUP($J3077,STOK_AWAL,2,0)),"",VLOOKUP($J3077,STOK_AWAL,2,0))</f>
        <v/>
      </c>
      <c r="L3077" s="5"/>
      <c r="N3077" s="4"/>
      <c r="O3077" s="4" t="str">
        <f t="shared" si="383"/>
        <v/>
      </c>
      <c r="P3077" t="s">
        <v>34</v>
      </c>
      <c r="Q3077">
        <v>0</v>
      </c>
      <c r="R3077" s="5" t="str">
        <f>IF(ISNA(VLOOKUP($J3077,STOK_AWAL,15,0)),"",VLOOKUP($J3077,STOK_AWAL,15,0))</f>
        <v/>
      </c>
      <c r="S3077" s="6">
        <v>0</v>
      </c>
      <c r="T3077" s="6">
        <v>0</v>
      </c>
      <c r="V3077" t="str">
        <f>IFERROR(INDEX('3.Stok Awal'!A3077:A8072,MATCH('4.Sell to Trade'!J3077,'3.Stok Awal'!D3077:D8072,0)),"")</f>
        <v/>
      </c>
    </row>
    <row r="3078" spans="1:22" x14ac:dyDescent="0.25">
      <c r="A3078" s="15" t="str">
        <f t="shared" ref="A3078:A3141" si="390">IF(B3078="","",B3078)</f>
        <v/>
      </c>
      <c r="D3078" s="5" t="str">
        <f t="shared" si="384"/>
        <v/>
      </c>
      <c r="E3078" s="5" t="str">
        <f t="shared" si="385"/>
        <v/>
      </c>
      <c r="F3078" s="5" t="str">
        <f t="shared" si="386"/>
        <v/>
      </c>
      <c r="G3078" s="5" t="str">
        <f t="shared" si="387"/>
        <v/>
      </c>
      <c r="I3078" s="5" t="str">
        <f t="shared" si="388"/>
        <v/>
      </c>
      <c r="K3078" s="5" t="str">
        <f t="shared" si="389"/>
        <v/>
      </c>
      <c r="L3078" s="5"/>
      <c r="N3078" s="4"/>
      <c r="O3078" s="4" t="str">
        <f t="shared" ref="O3078:O3141" si="391">J3078&amp;N3078</f>
        <v/>
      </c>
      <c r="P3078" t="s">
        <v>34</v>
      </c>
      <c r="Q3078">
        <v>0</v>
      </c>
      <c r="R3078" s="5" t="str">
        <f>IF(ISNA(VLOOKUP($J3078,STOK_AWAL,15,0)),"",VLOOKUP($J3078,STOK_AWAL,15,0))</f>
        <v/>
      </c>
      <c r="S3078" s="6">
        <v>0</v>
      </c>
      <c r="T3078" s="6">
        <v>0</v>
      </c>
      <c r="V3078" t="str">
        <f>IFERROR(INDEX('3.Stok Awal'!A3078:A8073,MATCH('4.Sell to Trade'!J3078,'3.Stok Awal'!D3078:D8073,0)),"")</f>
        <v/>
      </c>
    </row>
    <row r="3079" spans="1:22" x14ac:dyDescent="0.25">
      <c r="A3079" s="15" t="str">
        <f t="shared" si="390"/>
        <v/>
      </c>
      <c r="D3079" s="5" t="str">
        <f t="shared" si="384"/>
        <v/>
      </c>
      <c r="E3079" s="5" t="str">
        <f t="shared" si="385"/>
        <v/>
      </c>
      <c r="F3079" s="5" t="str">
        <f t="shared" si="386"/>
        <v/>
      </c>
      <c r="G3079" s="5" t="str">
        <f t="shared" si="387"/>
        <v/>
      </c>
      <c r="I3079" s="5" t="str">
        <f t="shared" si="388"/>
        <v/>
      </c>
      <c r="K3079" s="5" t="str">
        <f t="shared" si="389"/>
        <v/>
      </c>
      <c r="L3079" s="5"/>
      <c r="N3079" s="4"/>
      <c r="O3079" s="4" t="str">
        <f t="shared" si="391"/>
        <v/>
      </c>
      <c r="P3079" t="s">
        <v>34</v>
      </c>
      <c r="Q3079">
        <v>0</v>
      </c>
      <c r="R3079" s="5" t="str">
        <f>IF(ISNA(VLOOKUP($J3079,STOK_AWAL,15,0)),"",VLOOKUP($J3079,STOK_AWAL,15,0))</f>
        <v/>
      </c>
      <c r="S3079" s="6">
        <v>0</v>
      </c>
      <c r="T3079" s="6">
        <v>0</v>
      </c>
      <c r="V3079" t="str">
        <f>IFERROR(INDEX('3.Stok Awal'!A3079:A8074,MATCH('4.Sell to Trade'!J3079,'3.Stok Awal'!D3079:D8074,0)),"")</f>
        <v/>
      </c>
    </row>
    <row r="3080" spans="1:22" x14ac:dyDescent="0.25">
      <c r="A3080" s="15" t="str">
        <f t="shared" si="390"/>
        <v/>
      </c>
      <c r="D3080" s="5" t="str">
        <f t="shared" si="384"/>
        <v/>
      </c>
      <c r="E3080" s="5" t="str">
        <f t="shared" si="385"/>
        <v/>
      </c>
      <c r="F3080" s="5" t="str">
        <f t="shared" si="386"/>
        <v/>
      </c>
      <c r="G3080" s="5" t="str">
        <f t="shared" si="387"/>
        <v/>
      </c>
      <c r="I3080" s="5" t="str">
        <f t="shared" si="388"/>
        <v/>
      </c>
      <c r="K3080" s="5" t="str">
        <f t="shared" si="389"/>
        <v/>
      </c>
      <c r="L3080" s="5"/>
      <c r="N3080" s="4"/>
      <c r="O3080" s="4" t="str">
        <f t="shared" si="391"/>
        <v/>
      </c>
      <c r="P3080" t="s">
        <v>34</v>
      </c>
      <c r="Q3080">
        <v>0</v>
      </c>
      <c r="R3080" s="5" t="str">
        <f>IF(ISNA(VLOOKUP($J3080,STOK_AWAL,15,0)),"",VLOOKUP($J3080,STOK_AWAL,15,0))</f>
        <v/>
      </c>
      <c r="S3080" s="6">
        <v>0</v>
      </c>
      <c r="T3080" s="6">
        <v>0</v>
      </c>
      <c r="V3080" t="str">
        <f>IFERROR(INDEX('3.Stok Awal'!A3080:A8075,MATCH('4.Sell to Trade'!J3080,'3.Stok Awal'!D3080:D8075,0)),"")</f>
        <v/>
      </c>
    </row>
    <row r="3081" spans="1:22" x14ac:dyDescent="0.25">
      <c r="A3081" s="15" t="str">
        <f t="shared" si="390"/>
        <v/>
      </c>
      <c r="D3081" s="5" t="str">
        <f t="shared" si="384"/>
        <v/>
      </c>
      <c r="E3081" s="5" t="str">
        <f t="shared" si="385"/>
        <v/>
      </c>
      <c r="F3081" s="5" t="str">
        <f t="shared" si="386"/>
        <v/>
      </c>
      <c r="G3081" s="5" t="str">
        <f t="shared" si="387"/>
        <v/>
      </c>
      <c r="I3081" s="5" t="str">
        <f t="shared" si="388"/>
        <v/>
      </c>
      <c r="K3081" s="5" t="str">
        <f t="shared" si="389"/>
        <v/>
      </c>
      <c r="L3081" s="5"/>
      <c r="N3081" s="4"/>
      <c r="O3081" s="4" t="str">
        <f t="shared" si="391"/>
        <v/>
      </c>
      <c r="P3081" t="s">
        <v>34</v>
      </c>
      <c r="Q3081">
        <v>0</v>
      </c>
      <c r="R3081" s="5" t="str">
        <f>IF(ISNA(VLOOKUP($J3081,STOK_AWAL,15,0)),"",VLOOKUP($J3081,STOK_AWAL,15,0))</f>
        <v/>
      </c>
      <c r="S3081" s="6">
        <v>0</v>
      </c>
      <c r="T3081" s="6">
        <v>0</v>
      </c>
      <c r="V3081" t="str">
        <f>IFERROR(INDEX('3.Stok Awal'!A3081:A8076,MATCH('4.Sell to Trade'!J3081,'3.Stok Awal'!D3081:D8076,0)),"")</f>
        <v/>
      </c>
    </row>
    <row r="3082" spans="1:22" x14ac:dyDescent="0.25">
      <c r="A3082" s="15" t="str">
        <f t="shared" si="390"/>
        <v/>
      </c>
      <c r="D3082" s="5" t="str">
        <f t="shared" si="384"/>
        <v/>
      </c>
      <c r="E3082" s="5" t="str">
        <f t="shared" si="385"/>
        <v/>
      </c>
      <c r="F3082" s="5" t="str">
        <f t="shared" si="386"/>
        <v/>
      </c>
      <c r="G3082" s="5" t="str">
        <f t="shared" si="387"/>
        <v/>
      </c>
      <c r="I3082" s="5" t="str">
        <f t="shared" si="388"/>
        <v/>
      </c>
      <c r="K3082" s="5" t="str">
        <f t="shared" si="389"/>
        <v/>
      </c>
      <c r="L3082" s="5"/>
      <c r="N3082" s="4"/>
      <c r="O3082" s="4" t="str">
        <f t="shared" si="391"/>
        <v/>
      </c>
      <c r="P3082" t="s">
        <v>34</v>
      </c>
      <c r="Q3082">
        <v>0</v>
      </c>
      <c r="R3082" s="5" t="str">
        <f>IF(ISNA(VLOOKUP($J3082,STOK_AWAL,15,0)),"",VLOOKUP($J3082,STOK_AWAL,15,0))</f>
        <v/>
      </c>
      <c r="S3082" s="6">
        <v>0</v>
      </c>
      <c r="T3082" s="6">
        <v>0</v>
      </c>
      <c r="V3082" t="str">
        <f>IFERROR(INDEX('3.Stok Awal'!A3082:A8077,MATCH('4.Sell to Trade'!J3082,'3.Stok Awal'!D3082:D8077,0)),"")</f>
        <v/>
      </c>
    </row>
    <row r="3083" spans="1:22" x14ac:dyDescent="0.25">
      <c r="A3083" s="15" t="str">
        <f t="shared" si="390"/>
        <v/>
      </c>
      <c r="D3083" s="5" t="str">
        <f t="shared" si="384"/>
        <v/>
      </c>
      <c r="E3083" s="5" t="str">
        <f t="shared" si="385"/>
        <v/>
      </c>
      <c r="F3083" s="5" t="str">
        <f t="shared" si="386"/>
        <v/>
      </c>
      <c r="G3083" s="5" t="str">
        <f t="shared" si="387"/>
        <v/>
      </c>
      <c r="I3083" s="5" t="str">
        <f t="shared" si="388"/>
        <v/>
      </c>
      <c r="K3083" s="5" t="str">
        <f t="shared" si="389"/>
        <v/>
      </c>
      <c r="L3083" s="5"/>
      <c r="N3083" s="4"/>
      <c r="O3083" s="4" t="str">
        <f t="shared" si="391"/>
        <v/>
      </c>
      <c r="P3083" t="s">
        <v>34</v>
      </c>
      <c r="Q3083">
        <v>0</v>
      </c>
      <c r="R3083" s="5" t="str">
        <f>IF(ISNA(VLOOKUP($J3083,STOK_AWAL,15,0)),"",VLOOKUP($J3083,STOK_AWAL,15,0))</f>
        <v/>
      </c>
      <c r="S3083" s="6">
        <v>0</v>
      </c>
      <c r="T3083" s="6">
        <v>0</v>
      </c>
      <c r="V3083" t="str">
        <f>IFERROR(INDEX('3.Stok Awal'!A3083:A8078,MATCH('4.Sell to Trade'!J3083,'3.Stok Awal'!D3083:D8078,0)),"")</f>
        <v/>
      </c>
    </row>
    <row r="3084" spans="1:22" x14ac:dyDescent="0.25">
      <c r="A3084" s="15" t="str">
        <f t="shared" si="390"/>
        <v/>
      </c>
      <c r="D3084" s="5" t="str">
        <f t="shared" si="384"/>
        <v/>
      </c>
      <c r="E3084" s="5" t="str">
        <f t="shared" si="385"/>
        <v/>
      </c>
      <c r="F3084" s="5" t="str">
        <f t="shared" si="386"/>
        <v/>
      </c>
      <c r="G3084" s="5" t="str">
        <f t="shared" si="387"/>
        <v/>
      </c>
      <c r="I3084" s="5" t="str">
        <f t="shared" si="388"/>
        <v/>
      </c>
      <c r="K3084" s="5" t="str">
        <f t="shared" si="389"/>
        <v/>
      </c>
      <c r="L3084" s="5"/>
      <c r="N3084" s="4"/>
      <c r="O3084" s="4" t="str">
        <f t="shared" si="391"/>
        <v/>
      </c>
      <c r="P3084" t="s">
        <v>34</v>
      </c>
      <c r="Q3084">
        <v>0</v>
      </c>
      <c r="R3084" s="5" t="str">
        <f>IF(ISNA(VLOOKUP($J3084,STOK_AWAL,15,0)),"",VLOOKUP($J3084,STOK_AWAL,15,0))</f>
        <v/>
      </c>
      <c r="S3084" s="6">
        <v>0</v>
      </c>
      <c r="T3084" s="6">
        <v>0</v>
      </c>
      <c r="V3084" t="str">
        <f>IFERROR(INDEX('3.Stok Awal'!A3084:A8079,MATCH('4.Sell to Trade'!J3084,'3.Stok Awal'!D3084:D8079,0)),"")</f>
        <v/>
      </c>
    </row>
    <row r="3085" spans="1:22" x14ac:dyDescent="0.25">
      <c r="A3085" s="15" t="str">
        <f t="shared" si="390"/>
        <v/>
      </c>
      <c r="D3085" s="5" t="str">
        <f t="shared" si="384"/>
        <v/>
      </c>
      <c r="E3085" s="5" t="str">
        <f t="shared" si="385"/>
        <v/>
      </c>
      <c r="F3085" s="5" t="str">
        <f t="shared" si="386"/>
        <v/>
      </c>
      <c r="G3085" s="5" t="str">
        <f t="shared" si="387"/>
        <v/>
      </c>
      <c r="I3085" s="5" t="str">
        <f t="shared" si="388"/>
        <v/>
      </c>
      <c r="K3085" s="5" t="str">
        <f t="shared" si="389"/>
        <v/>
      </c>
      <c r="L3085" s="5"/>
      <c r="N3085" s="4"/>
      <c r="O3085" s="4" t="str">
        <f t="shared" si="391"/>
        <v/>
      </c>
      <c r="P3085" t="s">
        <v>34</v>
      </c>
      <c r="Q3085">
        <v>0</v>
      </c>
      <c r="R3085" s="5" t="str">
        <f>IF(ISNA(VLOOKUP($J3085,STOK_AWAL,15,0)),"",VLOOKUP($J3085,STOK_AWAL,15,0))</f>
        <v/>
      </c>
      <c r="S3085" s="6">
        <v>0</v>
      </c>
      <c r="T3085" s="6">
        <v>0</v>
      </c>
      <c r="V3085" t="str">
        <f>IFERROR(INDEX('3.Stok Awal'!A3085:A8080,MATCH('4.Sell to Trade'!J3085,'3.Stok Awal'!D3085:D8080,0)),"")</f>
        <v/>
      </c>
    </row>
    <row r="3086" spans="1:22" x14ac:dyDescent="0.25">
      <c r="A3086" s="15" t="str">
        <f t="shared" si="390"/>
        <v/>
      </c>
      <c r="D3086" s="5" t="str">
        <f t="shared" si="384"/>
        <v/>
      </c>
      <c r="E3086" s="5" t="str">
        <f t="shared" si="385"/>
        <v/>
      </c>
      <c r="F3086" s="5" t="str">
        <f t="shared" si="386"/>
        <v/>
      </c>
      <c r="G3086" s="5" t="str">
        <f t="shared" si="387"/>
        <v/>
      </c>
      <c r="I3086" s="5" t="str">
        <f t="shared" si="388"/>
        <v/>
      </c>
      <c r="K3086" s="5" t="str">
        <f t="shared" si="389"/>
        <v/>
      </c>
      <c r="L3086" s="5"/>
      <c r="N3086" s="4"/>
      <c r="O3086" s="4" t="str">
        <f t="shared" si="391"/>
        <v/>
      </c>
      <c r="P3086" t="s">
        <v>34</v>
      </c>
      <c r="Q3086">
        <v>0</v>
      </c>
      <c r="R3086" s="5" t="str">
        <f>IF(ISNA(VLOOKUP($J3086,STOK_AWAL,15,0)),"",VLOOKUP($J3086,STOK_AWAL,15,0))</f>
        <v/>
      </c>
      <c r="S3086" s="6">
        <v>0</v>
      </c>
      <c r="T3086" s="6">
        <v>0</v>
      </c>
      <c r="V3086" t="str">
        <f>IFERROR(INDEX('3.Stok Awal'!A3086:A8081,MATCH('4.Sell to Trade'!J3086,'3.Stok Awal'!D3086:D8081,0)),"")</f>
        <v/>
      </c>
    </row>
    <row r="3087" spans="1:22" x14ac:dyDescent="0.25">
      <c r="A3087" s="15" t="str">
        <f t="shared" si="390"/>
        <v/>
      </c>
      <c r="D3087" s="5" t="str">
        <f t="shared" si="384"/>
        <v/>
      </c>
      <c r="E3087" s="5" t="str">
        <f t="shared" si="385"/>
        <v/>
      </c>
      <c r="F3087" s="5" t="str">
        <f t="shared" si="386"/>
        <v/>
      </c>
      <c r="G3087" s="5" t="str">
        <f t="shared" si="387"/>
        <v/>
      </c>
      <c r="I3087" s="5" t="str">
        <f t="shared" si="388"/>
        <v/>
      </c>
      <c r="K3087" s="5" t="str">
        <f t="shared" si="389"/>
        <v/>
      </c>
      <c r="L3087" s="5"/>
      <c r="N3087" s="4"/>
      <c r="O3087" s="4" t="str">
        <f t="shared" si="391"/>
        <v/>
      </c>
      <c r="P3087" t="s">
        <v>34</v>
      </c>
      <c r="Q3087">
        <v>0</v>
      </c>
      <c r="R3087" s="5" t="str">
        <f>IF(ISNA(VLOOKUP($J3087,STOK_AWAL,15,0)),"",VLOOKUP($J3087,STOK_AWAL,15,0))</f>
        <v/>
      </c>
      <c r="S3087" s="6">
        <v>0</v>
      </c>
      <c r="T3087" s="6">
        <v>0</v>
      </c>
      <c r="V3087" t="str">
        <f>IFERROR(INDEX('3.Stok Awal'!A3087:A8082,MATCH('4.Sell to Trade'!J3087,'3.Stok Awal'!D3087:D8082,0)),"")</f>
        <v/>
      </c>
    </row>
    <row r="3088" spans="1:22" x14ac:dyDescent="0.25">
      <c r="A3088" s="15" t="str">
        <f t="shared" si="390"/>
        <v/>
      </c>
      <c r="D3088" s="5" t="str">
        <f t="shared" si="384"/>
        <v/>
      </c>
      <c r="E3088" s="5" t="str">
        <f t="shared" si="385"/>
        <v/>
      </c>
      <c r="F3088" s="5" t="str">
        <f t="shared" si="386"/>
        <v/>
      </c>
      <c r="G3088" s="5" t="str">
        <f t="shared" si="387"/>
        <v/>
      </c>
      <c r="I3088" s="5" t="str">
        <f t="shared" si="388"/>
        <v/>
      </c>
      <c r="K3088" s="5" t="str">
        <f t="shared" si="389"/>
        <v/>
      </c>
      <c r="L3088" s="5"/>
      <c r="N3088" s="4"/>
      <c r="O3088" s="4" t="str">
        <f t="shared" si="391"/>
        <v/>
      </c>
      <c r="P3088" t="s">
        <v>34</v>
      </c>
      <c r="Q3088">
        <v>0</v>
      </c>
      <c r="R3088" s="5" t="str">
        <f>IF(ISNA(VLOOKUP($J3088,STOK_AWAL,15,0)),"",VLOOKUP($J3088,STOK_AWAL,15,0))</f>
        <v/>
      </c>
      <c r="S3088" s="6">
        <v>0</v>
      </c>
      <c r="T3088" s="6">
        <v>0</v>
      </c>
      <c r="V3088" t="str">
        <f>IFERROR(INDEX('3.Stok Awal'!A3088:A8083,MATCH('4.Sell to Trade'!J3088,'3.Stok Awal'!D3088:D8083,0)),"")</f>
        <v/>
      </c>
    </row>
    <row r="3089" spans="1:22" x14ac:dyDescent="0.25">
      <c r="A3089" s="15" t="str">
        <f t="shared" si="390"/>
        <v/>
      </c>
      <c r="D3089" s="5" t="str">
        <f t="shared" si="384"/>
        <v/>
      </c>
      <c r="E3089" s="5" t="str">
        <f t="shared" si="385"/>
        <v/>
      </c>
      <c r="F3089" s="5" t="str">
        <f t="shared" si="386"/>
        <v/>
      </c>
      <c r="G3089" s="5" t="str">
        <f t="shared" si="387"/>
        <v/>
      </c>
      <c r="I3089" s="5" t="str">
        <f t="shared" si="388"/>
        <v/>
      </c>
      <c r="K3089" s="5" t="str">
        <f t="shared" si="389"/>
        <v/>
      </c>
      <c r="L3089" s="5"/>
      <c r="N3089" s="4"/>
      <c r="O3089" s="4" t="str">
        <f t="shared" si="391"/>
        <v/>
      </c>
      <c r="P3089" t="s">
        <v>34</v>
      </c>
      <c r="Q3089">
        <v>0</v>
      </c>
      <c r="R3089" s="5" t="str">
        <f>IF(ISNA(VLOOKUP($J3089,STOK_AWAL,15,0)),"",VLOOKUP($J3089,STOK_AWAL,15,0))</f>
        <v/>
      </c>
      <c r="S3089" s="6">
        <v>0</v>
      </c>
      <c r="T3089" s="6">
        <v>0</v>
      </c>
      <c r="V3089" t="str">
        <f>IFERROR(INDEX('3.Stok Awal'!A3089:A8084,MATCH('4.Sell to Trade'!J3089,'3.Stok Awal'!D3089:D8084,0)),"")</f>
        <v/>
      </c>
    </row>
    <row r="3090" spans="1:22" x14ac:dyDescent="0.25">
      <c r="A3090" s="15" t="str">
        <f t="shared" si="390"/>
        <v/>
      </c>
      <c r="D3090" s="5" t="str">
        <f t="shared" si="384"/>
        <v/>
      </c>
      <c r="E3090" s="5" t="str">
        <f t="shared" si="385"/>
        <v/>
      </c>
      <c r="F3090" s="5" t="str">
        <f t="shared" si="386"/>
        <v/>
      </c>
      <c r="G3090" s="5" t="str">
        <f t="shared" si="387"/>
        <v/>
      </c>
      <c r="I3090" s="5" t="str">
        <f t="shared" si="388"/>
        <v/>
      </c>
      <c r="K3090" s="5" t="str">
        <f t="shared" si="389"/>
        <v/>
      </c>
      <c r="L3090" s="5"/>
      <c r="N3090" s="4"/>
      <c r="O3090" s="4" t="str">
        <f t="shared" si="391"/>
        <v/>
      </c>
      <c r="P3090" t="s">
        <v>34</v>
      </c>
      <c r="Q3090">
        <v>0</v>
      </c>
      <c r="R3090" s="5" t="str">
        <f>IF(ISNA(VLOOKUP($J3090,STOK_AWAL,15,0)),"",VLOOKUP($J3090,STOK_AWAL,15,0))</f>
        <v/>
      </c>
      <c r="S3090" s="6">
        <v>0</v>
      </c>
      <c r="T3090" s="6">
        <v>0</v>
      </c>
      <c r="V3090" t="str">
        <f>IFERROR(INDEX('3.Stok Awal'!A3090:A8085,MATCH('4.Sell to Trade'!J3090,'3.Stok Awal'!D3090:D8085,0)),"")</f>
        <v/>
      </c>
    </row>
    <row r="3091" spans="1:22" x14ac:dyDescent="0.25">
      <c r="A3091" s="15" t="str">
        <f t="shared" si="390"/>
        <v/>
      </c>
      <c r="D3091" s="5" t="str">
        <f t="shared" si="384"/>
        <v/>
      </c>
      <c r="E3091" s="5" t="str">
        <f t="shared" si="385"/>
        <v/>
      </c>
      <c r="F3091" s="5" t="str">
        <f t="shared" si="386"/>
        <v/>
      </c>
      <c r="G3091" s="5" t="str">
        <f t="shared" si="387"/>
        <v/>
      </c>
      <c r="I3091" s="5" t="str">
        <f t="shared" si="388"/>
        <v/>
      </c>
      <c r="K3091" s="5" t="str">
        <f t="shared" si="389"/>
        <v/>
      </c>
      <c r="L3091" s="5"/>
      <c r="N3091" s="4"/>
      <c r="O3091" s="4" t="str">
        <f t="shared" si="391"/>
        <v/>
      </c>
      <c r="P3091" t="s">
        <v>34</v>
      </c>
      <c r="Q3091">
        <v>0</v>
      </c>
      <c r="R3091" s="5" t="str">
        <f>IF(ISNA(VLOOKUP($J3091,STOK_AWAL,15,0)),"",VLOOKUP($J3091,STOK_AWAL,15,0))</f>
        <v/>
      </c>
      <c r="S3091" s="6">
        <v>0</v>
      </c>
      <c r="T3091" s="6">
        <v>0</v>
      </c>
      <c r="V3091" t="str">
        <f>IFERROR(INDEX('3.Stok Awal'!A3091:A8086,MATCH('4.Sell to Trade'!J3091,'3.Stok Awal'!D3091:D8086,0)),"")</f>
        <v/>
      </c>
    </row>
    <row r="3092" spans="1:22" x14ac:dyDescent="0.25">
      <c r="A3092" s="15" t="str">
        <f t="shared" si="390"/>
        <v/>
      </c>
      <c r="D3092" s="5" t="str">
        <f t="shared" si="384"/>
        <v/>
      </c>
      <c r="E3092" s="5" t="str">
        <f t="shared" si="385"/>
        <v/>
      </c>
      <c r="F3092" s="5" t="str">
        <f t="shared" si="386"/>
        <v/>
      </c>
      <c r="G3092" s="5" t="str">
        <f t="shared" si="387"/>
        <v/>
      </c>
      <c r="I3092" s="5" t="str">
        <f t="shared" si="388"/>
        <v/>
      </c>
      <c r="K3092" s="5" t="str">
        <f t="shared" si="389"/>
        <v/>
      </c>
      <c r="L3092" s="5"/>
      <c r="N3092" s="4"/>
      <c r="O3092" s="4" t="str">
        <f t="shared" si="391"/>
        <v/>
      </c>
      <c r="P3092" t="s">
        <v>34</v>
      </c>
      <c r="Q3092">
        <v>0</v>
      </c>
      <c r="R3092" s="5" t="str">
        <f>IF(ISNA(VLOOKUP($J3092,STOK_AWAL,15,0)),"",VLOOKUP($J3092,STOK_AWAL,15,0))</f>
        <v/>
      </c>
      <c r="S3092" s="6">
        <v>0</v>
      </c>
      <c r="T3092" s="6">
        <v>0</v>
      </c>
      <c r="V3092" t="str">
        <f>IFERROR(INDEX('3.Stok Awal'!A3092:A8087,MATCH('4.Sell to Trade'!J3092,'3.Stok Awal'!D3092:D8087,0)),"")</f>
        <v/>
      </c>
    </row>
    <row r="3093" spans="1:22" x14ac:dyDescent="0.25">
      <c r="A3093" s="15" t="str">
        <f t="shared" si="390"/>
        <v/>
      </c>
      <c r="D3093" s="5" t="str">
        <f t="shared" si="384"/>
        <v/>
      </c>
      <c r="E3093" s="5" t="str">
        <f t="shared" si="385"/>
        <v/>
      </c>
      <c r="F3093" s="5" t="str">
        <f t="shared" si="386"/>
        <v/>
      </c>
      <c r="G3093" s="5" t="str">
        <f t="shared" si="387"/>
        <v/>
      </c>
      <c r="I3093" s="5" t="str">
        <f t="shared" si="388"/>
        <v/>
      </c>
      <c r="K3093" s="5" t="str">
        <f t="shared" si="389"/>
        <v/>
      </c>
      <c r="L3093" s="5"/>
      <c r="N3093" s="4"/>
      <c r="O3093" s="4" t="str">
        <f t="shared" si="391"/>
        <v/>
      </c>
      <c r="P3093" t="s">
        <v>34</v>
      </c>
      <c r="Q3093">
        <v>0</v>
      </c>
      <c r="R3093" s="5" t="str">
        <f>IF(ISNA(VLOOKUP($J3093,STOK_AWAL,15,0)),"",VLOOKUP($J3093,STOK_AWAL,15,0))</f>
        <v/>
      </c>
      <c r="S3093" s="6">
        <v>0</v>
      </c>
      <c r="T3093" s="6">
        <v>0</v>
      </c>
      <c r="V3093" t="str">
        <f>IFERROR(INDEX('3.Stok Awal'!A3093:A8088,MATCH('4.Sell to Trade'!J3093,'3.Stok Awal'!D3093:D8088,0)),"")</f>
        <v/>
      </c>
    </row>
    <row r="3094" spans="1:22" x14ac:dyDescent="0.25">
      <c r="A3094" s="15" t="str">
        <f t="shared" si="390"/>
        <v/>
      </c>
      <c r="D3094" s="5" t="str">
        <f t="shared" si="384"/>
        <v/>
      </c>
      <c r="E3094" s="5" t="str">
        <f t="shared" si="385"/>
        <v/>
      </c>
      <c r="F3094" s="5" t="str">
        <f t="shared" si="386"/>
        <v/>
      </c>
      <c r="G3094" s="5" t="str">
        <f t="shared" si="387"/>
        <v/>
      </c>
      <c r="I3094" s="5" t="str">
        <f t="shared" si="388"/>
        <v/>
      </c>
      <c r="K3094" s="5" t="str">
        <f t="shared" si="389"/>
        <v/>
      </c>
      <c r="L3094" s="5"/>
      <c r="N3094" s="4"/>
      <c r="O3094" s="4" t="str">
        <f t="shared" si="391"/>
        <v/>
      </c>
      <c r="P3094" t="s">
        <v>34</v>
      </c>
      <c r="Q3094">
        <v>0</v>
      </c>
      <c r="R3094" s="5" t="str">
        <f>IF(ISNA(VLOOKUP($J3094,STOK_AWAL,15,0)),"",VLOOKUP($J3094,STOK_AWAL,15,0))</f>
        <v/>
      </c>
      <c r="S3094" s="6">
        <v>0</v>
      </c>
      <c r="T3094" s="6">
        <v>0</v>
      </c>
      <c r="V3094" t="str">
        <f>IFERROR(INDEX('3.Stok Awal'!A3094:A8089,MATCH('4.Sell to Trade'!J3094,'3.Stok Awal'!D3094:D8089,0)),"")</f>
        <v/>
      </c>
    </row>
    <row r="3095" spans="1:22" x14ac:dyDescent="0.25">
      <c r="A3095" s="15" t="str">
        <f t="shared" si="390"/>
        <v/>
      </c>
      <c r="D3095" s="5" t="str">
        <f t="shared" si="384"/>
        <v/>
      </c>
      <c r="E3095" s="5" t="str">
        <f t="shared" si="385"/>
        <v/>
      </c>
      <c r="F3095" s="5" t="str">
        <f t="shared" si="386"/>
        <v/>
      </c>
      <c r="G3095" s="5" t="str">
        <f t="shared" si="387"/>
        <v/>
      </c>
      <c r="I3095" s="5" t="str">
        <f t="shared" si="388"/>
        <v/>
      </c>
      <c r="K3095" s="5" t="str">
        <f t="shared" si="389"/>
        <v/>
      </c>
      <c r="L3095" s="5"/>
      <c r="N3095" s="4"/>
      <c r="O3095" s="4" t="str">
        <f t="shared" si="391"/>
        <v/>
      </c>
      <c r="P3095" t="s">
        <v>34</v>
      </c>
      <c r="Q3095">
        <v>0</v>
      </c>
      <c r="R3095" s="5" t="str">
        <f>IF(ISNA(VLOOKUP($J3095,STOK_AWAL,15,0)),"",VLOOKUP($J3095,STOK_AWAL,15,0))</f>
        <v/>
      </c>
      <c r="S3095" s="6">
        <v>0</v>
      </c>
      <c r="T3095" s="6">
        <v>0</v>
      </c>
      <c r="V3095" t="str">
        <f>IFERROR(INDEX('3.Stok Awal'!A3095:A8090,MATCH('4.Sell to Trade'!J3095,'3.Stok Awal'!D3095:D8090,0)),"")</f>
        <v/>
      </c>
    </row>
    <row r="3096" spans="1:22" x14ac:dyDescent="0.25">
      <c r="A3096" s="15" t="str">
        <f t="shared" si="390"/>
        <v/>
      </c>
      <c r="D3096" s="5" t="str">
        <f t="shared" si="384"/>
        <v/>
      </c>
      <c r="E3096" s="5" t="str">
        <f t="shared" si="385"/>
        <v/>
      </c>
      <c r="F3096" s="5" t="str">
        <f t="shared" si="386"/>
        <v/>
      </c>
      <c r="G3096" s="5" t="str">
        <f t="shared" si="387"/>
        <v/>
      </c>
      <c r="I3096" s="5" t="str">
        <f t="shared" si="388"/>
        <v/>
      </c>
      <c r="K3096" s="5" t="str">
        <f t="shared" si="389"/>
        <v/>
      </c>
      <c r="L3096" s="5"/>
      <c r="N3096" s="4"/>
      <c r="O3096" s="4" t="str">
        <f t="shared" si="391"/>
        <v/>
      </c>
      <c r="P3096" t="s">
        <v>34</v>
      </c>
      <c r="Q3096">
        <v>0</v>
      </c>
      <c r="R3096" s="5" t="str">
        <f>IF(ISNA(VLOOKUP($J3096,STOK_AWAL,15,0)),"",VLOOKUP($J3096,STOK_AWAL,15,0))</f>
        <v/>
      </c>
      <c r="S3096" s="6">
        <v>0</v>
      </c>
      <c r="T3096" s="6">
        <v>0</v>
      </c>
      <c r="V3096" t="str">
        <f>IFERROR(INDEX('3.Stok Awal'!A3096:A8091,MATCH('4.Sell to Trade'!J3096,'3.Stok Awal'!D3096:D8091,0)),"")</f>
        <v/>
      </c>
    </row>
    <row r="3097" spans="1:22" x14ac:dyDescent="0.25">
      <c r="A3097" s="15" t="str">
        <f t="shared" si="390"/>
        <v/>
      </c>
      <c r="D3097" s="5" t="str">
        <f t="shared" si="384"/>
        <v/>
      </c>
      <c r="E3097" s="5" t="str">
        <f t="shared" si="385"/>
        <v/>
      </c>
      <c r="F3097" s="5" t="str">
        <f t="shared" si="386"/>
        <v/>
      </c>
      <c r="G3097" s="5" t="str">
        <f t="shared" si="387"/>
        <v/>
      </c>
      <c r="I3097" s="5" t="str">
        <f t="shared" si="388"/>
        <v/>
      </c>
      <c r="K3097" s="5" t="str">
        <f t="shared" si="389"/>
        <v/>
      </c>
      <c r="L3097" s="5"/>
      <c r="N3097" s="4"/>
      <c r="O3097" s="4" t="str">
        <f t="shared" si="391"/>
        <v/>
      </c>
      <c r="P3097" t="s">
        <v>34</v>
      </c>
      <c r="Q3097">
        <v>0</v>
      </c>
      <c r="R3097" s="5" t="str">
        <f>IF(ISNA(VLOOKUP($J3097,STOK_AWAL,15,0)),"",VLOOKUP($J3097,STOK_AWAL,15,0))</f>
        <v/>
      </c>
      <c r="S3097" s="6">
        <v>0</v>
      </c>
      <c r="T3097" s="6">
        <v>0</v>
      </c>
      <c r="V3097" t="str">
        <f>IFERROR(INDEX('3.Stok Awal'!A3097:A8092,MATCH('4.Sell to Trade'!J3097,'3.Stok Awal'!D3097:D8092,0)),"")</f>
        <v/>
      </c>
    </row>
    <row r="3098" spans="1:22" x14ac:dyDescent="0.25">
      <c r="A3098" s="15" t="str">
        <f t="shared" si="390"/>
        <v/>
      </c>
      <c r="D3098" s="5" t="str">
        <f t="shared" si="384"/>
        <v/>
      </c>
      <c r="E3098" s="5" t="str">
        <f t="shared" si="385"/>
        <v/>
      </c>
      <c r="F3098" s="5" t="str">
        <f t="shared" si="386"/>
        <v/>
      </c>
      <c r="G3098" s="5" t="str">
        <f t="shared" si="387"/>
        <v/>
      </c>
      <c r="I3098" s="5" t="str">
        <f t="shared" si="388"/>
        <v/>
      </c>
      <c r="K3098" s="5" t="str">
        <f t="shared" si="389"/>
        <v/>
      </c>
      <c r="L3098" s="5"/>
      <c r="N3098" s="4"/>
      <c r="O3098" s="4" t="str">
        <f t="shared" si="391"/>
        <v/>
      </c>
      <c r="P3098" t="s">
        <v>34</v>
      </c>
      <c r="Q3098">
        <v>0</v>
      </c>
      <c r="R3098" s="5" t="str">
        <f>IF(ISNA(VLOOKUP($J3098,STOK_AWAL,15,0)),"",VLOOKUP($J3098,STOK_AWAL,15,0))</f>
        <v/>
      </c>
      <c r="S3098" s="6">
        <v>0</v>
      </c>
      <c r="T3098" s="6">
        <v>0</v>
      </c>
      <c r="V3098" t="str">
        <f>IFERROR(INDEX('3.Stok Awal'!A3098:A8093,MATCH('4.Sell to Trade'!J3098,'3.Stok Awal'!D3098:D8093,0)),"")</f>
        <v/>
      </c>
    </row>
    <row r="3099" spans="1:22" x14ac:dyDescent="0.25">
      <c r="A3099" s="15" t="str">
        <f t="shared" si="390"/>
        <v/>
      </c>
      <c r="D3099" s="5" t="str">
        <f t="shared" si="384"/>
        <v/>
      </c>
      <c r="E3099" s="5" t="str">
        <f t="shared" si="385"/>
        <v/>
      </c>
      <c r="F3099" s="5" t="str">
        <f t="shared" si="386"/>
        <v/>
      </c>
      <c r="G3099" s="5" t="str">
        <f t="shared" si="387"/>
        <v/>
      </c>
      <c r="I3099" s="5" t="str">
        <f t="shared" si="388"/>
        <v/>
      </c>
      <c r="K3099" s="5" t="str">
        <f t="shared" si="389"/>
        <v/>
      </c>
      <c r="L3099" s="5"/>
      <c r="N3099" s="4"/>
      <c r="O3099" s="4" t="str">
        <f t="shared" si="391"/>
        <v/>
      </c>
      <c r="P3099" t="s">
        <v>34</v>
      </c>
      <c r="Q3099">
        <v>0</v>
      </c>
      <c r="R3099" s="5" t="str">
        <f>IF(ISNA(VLOOKUP($J3099,STOK_AWAL,15,0)),"",VLOOKUP($J3099,STOK_AWAL,15,0))</f>
        <v/>
      </c>
      <c r="S3099" s="6">
        <v>0</v>
      </c>
      <c r="T3099" s="6">
        <v>0</v>
      </c>
      <c r="V3099" t="str">
        <f>IFERROR(INDEX('3.Stok Awal'!A3099:A8094,MATCH('4.Sell to Trade'!J3099,'3.Stok Awal'!D3099:D8094,0)),"")</f>
        <v/>
      </c>
    </row>
    <row r="3100" spans="1:22" x14ac:dyDescent="0.25">
      <c r="A3100" s="15" t="str">
        <f t="shared" si="390"/>
        <v/>
      </c>
      <c r="D3100" s="5" t="str">
        <f t="shared" si="384"/>
        <v/>
      </c>
      <c r="E3100" s="5" t="str">
        <f t="shared" si="385"/>
        <v/>
      </c>
      <c r="F3100" s="5" t="str">
        <f t="shared" si="386"/>
        <v/>
      </c>
      <c r="G3100" s="5" t="str">
        <f t="shared" si="387"/>
        <v/>
      </c>
      <c r="I3100" s="5" t="str">
        <f t="shared" si="388"/>
        <v/>
      </c>
      <c r="K3100" s="5" t="str">
        <f t="shared" si="389"/>
        <v/>
      </c>
      <c r="L3100" s="5"/>
      <c r="N3100" s="4"/>
      <c r="O3100" s="4" t="str">
        <f t="shared" si="391"/>
        <v/>
      </c>
      <c r="P3100" t="s">
        <v>34</v>
      </c>
      <c r="Q3100">
        <v>0</v>
      </c>
      <c r="R3100" s="5" t="str">
        <f>IF(ISNA(VLOOKUP($J3100,STOK_AWAL,15,0)),"",VLOOKUP($J3100,STOK_AWAL,15,0))</f>
        <v/>
      </c>
      <c r="S3100" s="6">
        <v>0</v>
      </c>
      <c r="T3100" s="6">
        <v>0</v>
      </c>
      <c r="V3100" t="str">
        <f>IFERROR(INDEX('3.Stok Awal'!A3100:A8095,MATCH('4.Sell to Trade'!J3100,'3.Stok Awal'!D3100:D8095,0)),"")</f>
        <v/>
      </c>
    </row>
    <row r="3101" spans="1:22" x14ac:dyDescent="0.25">
      <c r="A3101" s="15" t="str">
        <f t="shared" si="390"/>
        <v/>
      </c>
      <c r="D3101" s="5" t="str">
        <f t="shared" si="384"/>
        <v/>
      </c>
      <c r="E3101" s="5" t="str">
        <f t="shared" si="385"/>
        <v/>
      </c>
      <c r="F3101" s="5" t="str">
        <f t="shared" si="386"/>
        <v/>
      </c>
      <c r="G3101" s="5" t="str">
        <f t="shared" si="387"/>
        <v/>
      </c>
      <c r="I3101" s="5" t="str">
        <f t="shared" si="388"/>
        <v/>
      </c>
      <c r="K3101" s="5" t="str">
        <f t="shared" si="389"/>
        <v/>
      </c>
      <c r="L3101" s="5"/>
      <c r="N3101" s="4"/>
      <c r="O3101" s="4" t="str">
        <f t="shared" si="391"/>
        <v/>
      </c>
      <c r="P3101" t="s">
        <v>34</v>
      </c>
      <c r="Q3101">
        <v>0</v>
      </c>
      <c r="R3101" s="5" t="str">
        <f>IF(ISNA(VLOOKUP($J3101,STOK_AWAL,15,0)),"",VLOOKUP($J3101,STOK_AWAL,15,0))</f>
        <v/>
      </c>
      <c r="S3101" s="6">
        <v>0</v>
      </c>
      <c r="T3101" s="6">
        <v>0</v>
      </c>
      <c r="V3101" t="str">
        <f>IFERROR(INDEX('3.Stok Awal'!A3101:A8096,MATCH('4.Sell to Trade'!J3101,'3.Stok Awal'!D3101:D8096,0)),"")</f>
        <v/>
      </c>
    </row>
    <row r="3102" spans="1:22" x14ac:dyDescent="0.25">
      <c r="A3102" s="15" t="str">
        <f t="shared" si="390"/>
        <v/>
      </c>
      <c r="D3102" s="5" t="str">
        <f t="shared" si="384"/>
        <v/>
      </c>
      <c r="E3102" s="5" t="str">
        <f t="shared" si="385"/>
        <v/>
      </c>
      <c r="F3102" s="5" t="str">
        <f t="shared" si="386"/>
        <v/>
      </c>
      <c r="G3102" s="5" t="str">
        <f t="shared" si="387"/>
        <v/>
      </c>
      <c r="I3102" s="5" t="str">
        <f t="shared" si="388"/>
        <v/>
      </c>
      <c r="K3102" s="5" t="str">
        <f t="shared" si="389"/>
        <v/>
      </c>
      <c r="L3102" s="5"/>
      <c r="N3102" s="4"/>
      <c r="O3102" s="4" t="str">
        <f t="shared" si="391"/>
        <v/>
      </c>
      <c r="P3102" t="s">
        <v>34</v>
      </c>
      <c r="Q3102">
        <v>0</v>
      </c>
      <c r="R3102" s="5" t="str">
        <f>IF(ISNA(VLOOKUP($J3102,STOK_AWAL,15,0)),"",VLOOKUP($J3102,STOK_AWAL,15,0))</f>
        <v/>
      </c>
      <c r="S3102" s="6">
        <v>0</v>
      </c>
      <c r="T3102" s="6">
        <v>0</v>
      </c>
      <c r="V3102" t="str">
        <f>IFERROR(INDEX('3.Stok Awal'!A3102:A8097,MATCH('4.Sell to Trade'!J3102,'3.Stok Awal'!D3102:D8097,0)),"")</f>
        <v/>
      </c>
    </row>
    <row r="3103" spans="1:22" x14ac:dyDescent="0.25">
      <c r="A3103" s="15" t="str">
        <f t="shared" si="390"/>
        <v/>
      </c>
      <c r="D3103" s="5" t="str">
        <f t="shared" si="384"/>
        <v/>
      </c>
      <c r="E3103" s="5" t="str">
        <f t="shared" si="385"/>
        <v/>
      </c>
      <c r="F3103" s="5" t="str">
        <f t="shared" si="386"/>
        <v/>
      </c>
      <c r="G3103" s="5" t="str">
        <f t="shared" si="387"/>
        <v/>
      </c>
      <c r="I3103" s="5" t="str">
        <f t="shared" si="388"/>
        <v/>
      </c>
      <c r="K3103" s="5" t="str">
        <f t="shared" si="389"/>
        <v/>
      </c>
      <c r="L3103" s="5"/>
      <c r="N3103" s="4"/>
      <c r="O3103" s="4" t="str">
        <f t="shared" si="391"/>
        <v/>
      </c>
      <c r="P3103" t="s">
        <v>34</v>
      </c>
      <c r="Q3103">
        <v>0</v>
      </c>
      <c r="R3103" s="5" t="str">
        <f>IF(ISNA(VLOOKUP($J3103,STOK_AWAL,15,0)),"",VLOOKUP($J3103,STOK_AWAL,15,0))</f>
        <v/>
      </c>
      <c r="S3103" s="6">
        <v>0</v>
      </c>
      <c r="T3103" s="6">
        <v>0</v>
      </c>
      <c r="V3103" t="str">
        <f>IFERROR(INDEX('3.Stok Awal'!A3103:A8098,MATCH('4.Sell to Trade'!J3103,'3.Stok Awal'!D3103:D8098,0)),"")</f>
        <v/>
      </c>
    </row>
    <row r="3104" spans="1:22" x14ac:dyDescent="0.25">
      <c r="A3104" s="15" t="str">
        <f t="shared" si="390"/>
        <v/>
      </c>
      <c r="D3104" s="5" t="str">
        <f t="shared" si="384"/>
        <v/>
      </c>
      <c r="E3104" s="5" t="str">
        <f t="shared" si="385"/>
        <v/>
      </c>
      <c r="F3104" s="5" t="str">
        <f t="shared" si="386"/>
        <v/>
      </c>
      <c r="G3104" s="5" t="str">
        <f t="shared" si="387"/>
        <v/>
      </c>
      <c r="I3104" s="5" t="str">
        <f t="shared" si="388"/>
        <v/>
      </c>
      <c r="K3104" s="5" t="str">
        <f t="shared" si="389"/>
        <v/>
      </c>
      <c r="L3104" s="5"/>
      <c r="N3104" s="4"/>
      <c r="O3104" s="4" t="str">
        <f t="shared" si="391"/>
        <v/>
      </c>
      <c r="P3104" t="s">
        <v>34</v>
      </c>
      <c r="Q3104">
        <v>0</v>
      </c>
      <c r="R3104" s="5" t="str">
        <f>IF(ISNA(VLOOKUP($J3104,STOK_AWAL,15,0)),"",VLOOKUP($J3104,STOK_AWAL,15,0))</f>
        <v/>
      </c>
      <c r="S3104" s="6">
        <v>0</v>
      </c>
      <c r="T3104" s="6">
        <v>0</v>
      </c>
      <c r="V3104" t="str">
        <f>IFERROR(INDEX('3.Stok Awal'!A3104:A8099,MATCH('4.Sell to Trade'!J3104,'3.Stok Awal'!D3104:D8099,0)),"")</f>
        <v/>
      </c>
    </row>
    <row r="3105" spans="1:22" x14ac:dyDescent="0.25">
      <c r="A3105" s="15" t="str">
        <f t="shared" si="390"/>
        <v/>
      </c>
      <c r="D3105" s="5" t="str">
        <f t="shared" si="384"/>
        <v/>
      </c>
      <c r="E3105" s="5" t="str">
        <f t="shared" si="385"/>
        <v/>
      </c>
      <c r="F3105" s="5" t="str">
        <f t="shared" si="386"/>
        <v/>
      </c>
      <c r="G3105" s="5" t="str">
        <f t="shared" si="387"/>
        <v/>
      </c>
      <c r="I3105" s="5" t="str">
        <f t="shared" si="388"/>
        <v/>
      </c>
      <c r="K3105" s="5" t="str">
        <f t="shared" si="389"/>
        <v/>
      </c>
      <c r="L3105" s="5"/>
      <c r="N3105" s="4"/>
      <c r="O3105" s="4" t="str">
        <f t="shared" si="391"/>
        <v/>
      </c>
      <c r="P3105" t="s">
        <v>34</v>
      </c>
      <c r="Q3105">
        <v>0</v>
      </c>
      <c r="R3105" s="5" t="str">
        <f>IF(ISNA(VLOOKUP($J3105,STOK_AWAL,15,0)),"",VLOOKUP($J3105,STOK_AWAL,15,0))</f>
        <v/>
      </c>
      <c r="S3105" s="6">
        <v>0</v>
      </c>
      <c r="T3105" s="6">
        <v>0</v>
      </c>
      <c r="V3105" t="str">
        <f>IFERROR(INDEX('3.Stok Awal'!A3105:A8100,MATCH('4.Sell to Trade'!J3105,'3.Stok Awal'!D3105:D8100,0)),"")</f>
        <v/>
      </c>
    </row>
    <row r="3106" spans="1:22" x14ac:dyDescent="0.25">
      <c r="A3106" s="15" t="str">
        <f t="shared" si="390"/>
        <v/>
      </c>
      <c r="D3106" s="5" t="str">
        <f t="shared" si="384"/>
        <v/>
      </c>
      <c r="E3106" s="5" t="str">
        <f t="shared" si="385"/>
        <v/>
      </c>
      <c r="F3106" s="5" t="str">
        <f t="shared" si="386"/>
        <v/>
      </c>
      <c r="G3106" s="5" t="str">
        <f t="shared" si="387"/>
        <v/>
      </c>
      <c r="I3106" s="5" t="str">
        <f t="shared" si="388"/>
        <v/>
      </c>
      <c r="K3106" s="5" t="str">
        <f t="shared" si="389"/>
        <v/>
      </c>
      <c r="L3106" s="5"/>
      <c r="N3106" s="4"/>
      <c r="O3106" s="4" t="str">
        <f t="shared" si="391"/>
        <v/>
      </c>
      <c r="P3106" t="s">
        <v>34</v>
      </c>
      <c r="Q3106">
        <v>0</v>
      </c>
      <c r="R3106" s="5" t="str">
        <f>IF(ISNA(VLOOKUP($J3106,STOK_AWAL,15,0)),"",VLOOKUP($J3106,STOK_AWAL,15,0))</f>
        <v/>
      </c>
      <c r="S3106" s="6">
        <v>0</v>
      </c>
      <c r="T3106" s="6">
        <v>0</v>
      </c>
      <c r="V3106" t="str">
        <f>IFERROR(INDEX('3.Stok Awal'!A3106:A8101,MATCH('4.Sell to Trade'!J3106,'3.Stok Awal'!D3106:D8101,0)),"")</f>
        <v/>
      </c>
    </row>
    <row r="3107" spans="1:22" x14ac:dyDescent="0.25">
      <c r="A3107" s="15" t="str">
        <f t="shared" si="390"/>
        <v/>
      </c>
      <c r="D3107" s="5" t="str">
        <f t="shared" si="384"/>
        <v/>
      </c>
      <c r="E3107" s="5" t="str">
        <f t="shared" si="385"/>
        <v/>
      </c>
      <c r="F3107" s="5" t="str">
        <f t="shared" si="386"/>
        <v/>
      </c>
      <c r="G3107" s="5" t="str">
        <f t="shared" si="387"/>
        <v/>
      </c>
      <c r="I3107" s="5" t="str">
        <f t="shared" si="388"/>
        <v/>
      </c>
      <c r="K3107" s="5" t="str">
        <f t="shared" si="389"/>
        <v/>
      </c>
      <c r="L3107" s="5"/>
      <c r="N3107" s="4"/>
      <c r="O3107" s="4" t="str">
        <f t="shared" si="391"/>
        <v/>
      </c>
      <c r="P3107" t="s">
        <v>34</v>
      </c>
      <c r="Q3107">
        <v>0</v>
      </c>
      <c r="R3107" s="5" t="str">
        <f>IF(ISNA(VLOOKUP($J3107,STOK_AWAL,15,0)),"",VLOOKUP($J3107,STOK_AWAL,15,0))</f>
        <v/>
      </c>
      <c r="S3107" s="6">
        <v>0</v>
      </c>
      <c r="T3107" s="6">
        <v>0</v>
      </c>
      <c r="V3107" t="str">
        <f>IFERROR(INDEX('3.Stok Awal'!A3107:A8102,MATCH('4.Sell to Trade'!J3107,'3.Stok Awal'!D3107:D8102,0)),"")</f>
        <v/>
      </c>
    </row>
    <row r="3108" spans="1:22" x14ac:dyDescent="0.25">
      <c r="A3108" s="15" t="str">
        <f t="shared" si="390"/>
        <v/>
      </c>
      <c r="D3108" s="5" t="str">
        <f t="shared" si="384"/>
        <v/>
      </c>
      <c r="E3108" s="5" t="str">
        <f t="shared" si="385"/>
        <v/>
      </c>
      <c r="F3108" s="5" t="str">
        <f t="shared" si="386"/>
        <v/>
      </c>
      <c r="G3108" s="5" t="str">
        <f t="shared" si="387"/>
        <v/>
      </c>
      <c r="I3108" s="5" t="str">
        <f t="shared" si="388"/>
        <v/>
      </c>
      <c r="K3108" s="5" t="str">
        <f t="shared" si="389"/>
        <v/>
      </c>
      <c r="L3108" s="5"/>
      <c r="N3108" s="4"/>
      <c r="O3108" s="4" t="str">
        <f t="shared" si="391"/>
        <v/>
      </c>
      <c r="P3108" t="s">
        <v>34</v>
      </c>
      <c r="Q3108">
        <v>0</v>
      </c>
      <c r="R3108" s="5" t="str">
        <f>IF(ISNA(VLOOKUP($J3108,STOK_AWAL,15,0)),"",VLOOKUP($J3108,STOK_AWAL,15,0))</f>
        <v/>
      </c>
      <c r="S3108" s="6">
        <v>0</v>
      </c>
      <c r="T3108" s="6">
        <v>0</v>
      </c>
      <c r="V3108" t="str">
        <f>IFERROR(INDEX('3.Stok Awal'!A3108:A8103,MATCH('4.Sell to Trade'!J3108,'3.Stok Awal'!D3108:D8103,0)),"")</f>
        <v/>
      </c>
    </row>
    <row r="3109" spans="1:22" x14ac:dyDescent="0.25">
      <c r="A3109" s="15" t="str">
        <f t="shared" si="390"/>
        <v/>
      </c>
      <c r="D3109" s="5" t="str">
        <f t="shared" si="384"/>
        <v/>
      </c>
      <c r="E3109" s="5" t="str">
        <f t="shared" si="385"/>
        <v/>
      </c>
      <c r="F3109" s="5" t="str">
        <f t="shared" si="386"/>
        <v/>
      </c>
      <c r="G3109" s="5" t="str">
        <f t="shared" si="387"/>
        <v/>
      </c>
      <c r="I3109" s="5" t="str">
        <f t="shared" si="388"/>
        <v/>
      </c>
      <c r="K3109" s="5" t="str">
        <f t="shared" si="389"/>
        <v/>
      </c>
      <c r="L3109" s="5"/>
      <c r="N3109" s="4"/>
      <c r="O3109" s="4" t="str">
        <f t="shared" si="391"/>
        <v/>
      </c>
      <c r="P3109" t="s">
        <v>34</v>
      </c>
      <c r="Q3109">
        <v>0</v>
      </c>
      <c r="R3109" s="5" t="str">
        <f>IF(ISNA(VLOOKUP($J3109,STOK_AWAL,15,0)),"",VLOOKUP($J3109,STOK_AWAL,15,0))</f>
        <v/>
      </c>
      <c r="S3109" s="6">
        <v>0</v>
      </c>
      <c r="T3109" s="6">
        <v>0</v>
      </c>
      <c r="V3109" t="str">
        <f>IFERROR(INDEX('3.Stok Awal'!A3109:A8104,MATCH('4.Sell to Trade'!J3109,'3.Stok Awal'!D3109:D8104,0)),"")</f>
        <v/>
      </c>
    </row>
    <row r="3110" spans="1:22" x14ac:dyDescent="0.25">
      <c r="A3110" s="15" t="str">
        <f t="shared" si="390"/>
        <v/>
      </c>
      <c r="D3110" s="5" t="str">
        <f t="shared" si="384"/>
        <v/>
      </c>
      <c r="E3110" s="5" t="str">
        <f t="shared" si="385"/>
        <v/>
      </c>
      <c r="F3110" s="5" t="str">
        <f t="shared" si="386"/>
        <v/>
      </c>
      <c r="G3110" s="5" t="str">
        <f t="shared" si="387"/>
        <v/>
      </c>
      <c r="I3110" s="5" t="str">
        <f t="shared" si="388"/>
        <v/>
      </c>
      <c r="K3110" s="5" t="str">
        <f t="shared" si="389"/>
        <v/>
      </c>
      <c r="L3110" s="5"/>
      <c r="N3110" s="4"/>
      <c r="O3110" s="4" t="str">
        <f t="shared" si="391"/>
        <v/>
      </c>
      <c r="P3110" t="s">
        <v>34</v>
      </c>
      <c r="Q3110">
        <v>0</v>
      </c>
      <c r="R3110" s="5" t="str">
        <f>IF(ISNA(VLOOKUP($J3110,STOK_AWAL,15,0)),"",VLOOKUP($J3110,STOK_AWAL,15,0))</f>
        <v/>
      </c>
      <c r="S3110" s="6">
        <v>0</v>
      </c>
      <c r="T3110" s="6">
        <v>0</v>
      </c>
      <c r="V3110" t="str">
        <f>IFERROR(INDEX('3.Stok Awal'!A3110:A8105,MATCH('4.Sell to Trade'!J3110,'3.Stok Awal'!D3110:D8105,0)),"")</f>
        <v/>
      </c>
    </row>
    <row r="3111" spans="1:22" x14ac:dyDescent="0.25">
      <c r="A3111" s="15" t="str">
        <f t="shared" si="390"/>
        <v/>
      </c>
      <c r="D3111" s="5" t="str">
        <f t="shared" si="384"/>
        <v/>
      </c>
      <c r="E3111" s="5" t="str">
        <f t="shared" si="385"/>
        <v/>
      </c>
      <c r="F3111" s="5" t="str">
        <f t="shared" si="386"/>
        <v/>
      </c>
      <c r="G3111" s="5" t="str">
        <f t="shared" si="387"/>
        <v/>
      </c>
      <c r="I3111" s="5" t="str">
        <f t="shared" si="388"/>
        <v/>
      </c>
      <c r="K3111" s="5" t="str">
        <f t="shared" si="389"/>
        <v/>
      </c>
      <c r="L3111" s="5"/>
      <c r="N3111" s="4"/>
      <c r="O3111" s="4" t="str">
        <f t="shared" si="391"/>
        <v/>
      </c>
      <c r="P3111" t="s">
        <v>34</v>
      </c>
      <c r="Q3111">
        <v>0</v>
      </c>
      <c r="R3111" s="5" t="str">
        <f>IF(ISNA(VLOOKUP($J3111,STOK_AWAL,15,0)),"",VLOOKUP($J3111,STOK_AWAL,15,0))</f>
        <v/>
      </c>
      <c r="S3111" s="6">
        <v>0</v>
      </c>
      <c r="T3111" s="6">
        <v>0</v>
      </c>
      <c r="V3111" t="str">
        <f>IFERROR(INDEX('3.Stok Awal'!A3111:A8106,MATCH('4.Sell to Trade'!J3111,'3.Stok Awal'!D3111:D8106,0)),"")</f>
        <v/>
      </c>
    </row>
    <row r="3112" spans="1:22" x14ac:dyDescent="0.25">
      <c r="A3112" s="15" t="str">
        <f t="shared" si="390"/>
        <v/>
      </c>
      <c r="D3112" s="5" t="str">
        <f t="shared" si="384"/>
        <v/>
      </c>
      <c r="E3112" s="5" t="str">
        <f t="shared" si="385"/>
        <v/>
      </c>
      <c r="F3112" s="5" t="str">
        <f t="shared" si="386"/>
        <v/>
      </c>
      <c r="G3112" s="5" t="str">
        <f t="shared" si="387"/>
        <v/>
      </c>
      <c r="I3112" s="5" t="str">
        <f t="shared" si="388"/>
        <v/>
      </c>
      <c r="K3112" s="5" t="str">
        <f t="shared" si="389"/>
        <v/>
      </c>
      <c r="L3112" s="5"/>
      <c r="N3112" s="4"/>
      <c r="O3112" s="4" t="str">
        <f t="shared" si="391"/>
        <v/>
      </c>
      <c r="P3112" t="s">
        <v>34</v>
      </c>
      <c r="Q3112">
        <v>0</v>
      </c>
      <c r="R3112" s="5" t="str">
        <f>IF(ISNA(VLOOKUP($J3112,STOK_AWAL,15,0)),"",VLOOKUP($J3112,STOK_AWAL,15,0))</f>
        <v/>
      </c>
      <c r="S3112" s="6">
        <v>0</v>
      </c>
      <c r="T3112" s="6">
        <v>0</v>
      </c>
      <c r="V3112" t="str">
        <f>IFERROR(INDEX('3.Stok Awal'!A3112:A8107,MATCH('4.Sell to Trade'!J3112,'3.Stok Awal'!D3112:D8107,0)),"")</f>
        <v/>
      </c>
    </row>
    <row r="3113" spans="1:22" x14ac:dyDescent="0.25">
      <c r="A3113" s="15" t="str">
        <f t="shared" si="390"/>
        <v/>
      </c>
      <c r="D3113" s="5" t="str">
        <f t="shared" si="384"/>
        <v/>
      </c>
      <c r="E3113" s="5" t="str">
        <f t="shared" si="385"/>
        <v/>
      </c>
      <c r="F3113" s="5" t="str">
        <f t="shared" si="386"/>
        <v/>
      </c>
      <c r="G3113" s="5" t="str">
        <f t="shared" si="387"/>
        <v/>
      </c>
      <c r="I3113" s="5" t="str">
        <f t="shared" si="388"/>
        <v/>
      </c>
      <c r="K3113" s="5" t="str">
        <f t="shared" si="389"/>
        <v/>
      </c>
      <c r="L3113" s="5"/>
      <c r="N3113" s="4"/>
      <c r="O3113" s="4" t="str">
        <f t="shared" si="391"/>
        <v/>
      </c>
      <c r="P3113" t="s">
        <v>34</v>
      </c>
      <c r="Q3113">
        <v>0</v>
      </c>
      <c r="R3113" s="5" t="str">
        <f>IF(ISNA(VLOOKUP($J3113,STOK_AWAL,15,0)),"",VLOOKUP($J3113,STOK_AWAL,15,0))</f>
        <v/>
      </c>
      <c r="S3113" s="6">
        <v>0</v>
      </c>
      <c r="T3113" s="6">
        <v>0</v>
      </c>
      <c r="V3113" t="str">
        <f>IFERROR(INDEX('3.Stok Awal'!A3113:A8108,MATCH('4.Sell to Trade'!J3113,'3.Stok Awal'!D3113:D8108,0)),"")</f>
        <v/>
      </c>
    </row>
    <row r="3114" spans="1:22" x14ac:dyDescent="0.25">
      <c r="A3114" s="15" t="str">
        <f t="shared" si="390"/>
        <v/>
      </c>
      <c r="D3114" s="5" t="str">
        <f t="shared" si="384"/>
        <v/>
      </c>
      <c r="E3114" s="5" t="str">
        <f t="shared" si="385"/>
        <v/>
      </c>
      <c r="F3114" s="5" t="str">
        <f t="shared" si="386"/>
        <v/>
      </c>
      <c r="G3114" s="5" t="str">
        <f t="shared" si="387"/>
        <v/>
      </c>
      <c r="I3114" s="5" t="str">
        <f t="shared" si="388"/>
        <v/>
      </c>
      <c r="K3114" s="5" t="str">
        <f t="shared" si="389"/>
        <v/>
      </c>
      <c r="L3114" s="5"/>
      <c r="N3114" s="4"/>
      <c r="O3114" s="4" t="str">
        <f t="shared" si="391"/>
        <v/>
      </c>
      <c r="P3114" t="s">
        <v>34</v>
      </c>
      <c r="Q3114">
        <v>0</v>
      </c>
      <c r="R3114" s="5" t="str">
        <f>IF(ISNA(VLOOKUP($J3114,STOK_AWAL,15,0)),"",VLOOKUP($J3114,STOK_AWAL,15,0))</f>
        <v/>
      </c>
      <c r="S3114" s="6">
        <v>0</v>
      </c>
      <c r="T3114" s="6">
        <v>0</v>
      </c>
      <c r="V3114" t="str">
        <f>IFERROR(INDEX('3.Stok Awal'!A3114:A8109,MATCH('4.Sell to Trade'!J3114,'3.Stok Awal'!D3114:D8109,0)),"")</f>
        <v/>
      </c>
    </row>
    <row r="3115" spans="1:22" x14ac:dyDescent="0.25">
      <c r="A3115" s="15" t="str">
        <f t="shared" si="390"/>
        <v/>
      </c>
      <c r="D3115" s="5" t="str">
        <f t="shared" si="384"/>
        <v/>
      </c>
      <c r="E3115" s="5" t="str">
        <f t="shared" si="385"/>
        <v/>
      </c>
      <c r="F3115" s="5" t="str">
        <f t="shared" si="386"/>
        <v/>
      </c>
      <c r="G3115" s="5" t="str">
        <f t="shared" si="387"/>
        <v/>
      </c>
      <c r="I3115" s="5" t="str">
        <f t="shared" si="388"/>
        <v/>
      </c>
      <c r="K3115" s="5" t="str">
        <f t="shared" si="389"/>
        <v/>
      </c>
      <c r="L3115" s="5"/>
      <c r="N3115" s="4"/>
      <c r="O3115" s="4" t="str">
        <f t="shared" si="391"/>
        <v/>
      </c>
      <c r="P3115" t="s">
        <v>34</v>
      </c>
      <c r="Q3115">
        <v>0</v>
      </c>
      <c r="R3115" s="5" t="str">
        <f>IF(ISNA(VLOOKUP($J3115,STOK_AWAL,15,0)),"",VLOOKUP($J3115,STOK_AWAL,15,0))</f>
        <v/>
      </c>
      <c r="S3115" s="6">
        <v>0</v>
      </c>
      <c r="T3115" s="6">
        <v>0</v>
      </c>
      <c r="V3115" t="str">
        <f>IFERROR(INDEX('3.Stok Awal'!A3115:A8110,MATCH('4.Sell to Trade'!J3115,'3.Stok Awal'!D3115:D8110,0)),"")</f>
        <v/>
      </c>
    </row>
    <row r="3116" spans="1:22" x14ac:dyDescent="0.25">
      <c r="A3116" s="15" t="str">
        <f t="shared" si="390"/>
        <v/>
      </c>
      <c r="D3116" s="5" t="str">
        <f t="shared" si="384"/>
        <v/>
      </c>
      <c r="E3116" s="5" t="str">
        <f t="shared" si="385"/>
        <v/>
      </c>
      <c r="F3116" s="5" t="str">
        <f t="shared" si="386"/>
        <v/>
      </c>
      <c r="G3116" s="5" t="str">
        <f t="shared" si="387"/>
        <v/>
      </c>
      <c r="I3116" s="5" t="str">
        <f t="shared" si="388"/>
        <v/>
      </c>
      <c r="K3116" s="5" t="str">
        <f t="shared" si="389"/>
        <v/>
      </c>
      <c r="L3116" s="5"/>
      <c r="N3116" s="4"/>
      <c r="O3116" s="4" t="str">
        <f t="shared" si="391"/>
        <v/>
      </c>
      <c r="P3116" t="s">
        <v>34</v>
      </c>
      <c r="Q3116">
        <v>0</v>
      </c>
      <c r="R3116" s="5" t="str">
        <f>IF(ISNA(VLOOKUP($J3116,STOK_AWAL,15,0)),"",VLOOKUP($J3116,STOK_AWAL,15,0))</f>
        <v/>
      </c>
      <c r="S3116" s="6">
        <v>0</v>
      </c>
      <c r="T3116" s="6">
        <v>0</v>
      </c>
      <c r="V3116" t="str">
        <f>IFERROR(INDEX('3.Stok Awal'!A3116:A8111,MATCH('4.Sell to Trade'!J3116,'3.Stok Awal'!D3116:D8111,0)),"")</f>
        <v/>
      </c>
    </row>
    <row r="3117" spans="1:22" x14ac:dyDescent="0.25">
      <c r="A3117" s="15" t="str">
        <f t="shared" si="390"/>
        <v/>
      </c>
      <c r="D3117" s="5" t="str">
        <f t="shared" si="384"/>
        <v/>
      </c>
      <c r="E3117" s="5" t="str">
        <f t="shared" si="385"/>
        <v/>
      </c>
      <c r="F3117" s="5" t="str">
        <f t="shared" si="386"/>
        <v/>
      </c>
      <c r="G3117" s="5" t="str">
        <f t="shared" si="387"/>
        <v/>
      </c>
      <c r="I3117" s="5" t="str">
        <f t="shared" si="388"/>
        <v/>
      </c>
      <c r="K3117" s="5" t="str">
        <f t="shared" si="389"/>
        <v/>
      </c>
      <c r="L3117" s="5"/>
      <c r="N3117" s="4"/>
      <c r="O3117" s="4" t="str">
        <f t="shared" si="391"/>
        <v/>
      </c>
      <c r="P3117" t="s">
        <v>34</v>
      </c>
      <c r="Q3117">
        <v>0</v>
      </c>
      <c r="R3117" s="5" t="str">
        <f>IF(ISNA(VLOOKUP($J3117,STOK_AWAL,15,0)),"",VLOOKUP($J3117,STOK_AWAL,15,0))</f>
        <v/>
      </c>
      <c r="S3117" s="6">
        <v>0</v>
      </c>
      <c r="T3117" s="6">
        <v>0</v>
      </c>
      <c r="V3117" t="str">
        <f>IFERROR(INDEX('3.Stok Awal'!A3117:A8112,MATCH('4.Sell to Trade'!J3117,'3.Stok Awal'!D3117:D8112,0)),"")</f>
        <v/>
      </c>
    </row>
    <row r="3118" spans="1:22" x14ac:dyDescent="0.25">
      <c r="A3118" s="15" t="str">
        <f t="shared" si="390"/>
        <v/>
      </c>
      <c r="D3118" s="5" t="str">
        <f t="shared" si="384"/>
        <v/>
      </c>
      <c r="E3118" s="5" t="str">
        <f t="shared" si="385"/>
        <v/>
      </c>
      <c r="F3118" s="5" t="str">
        <f t="shared" si="386"/>
        <v/>
      </c>
      <c r="G3118" s="5" t="str">
        <f t="shared" si="387"/>
        <v/>
      </c>
      <c r="I3118" s="5" t="str">
        <f t="shared" si="388"/>
        <v/>
      </c>
      <c r="K3118" s="5" t="str">
        <f t="shared" si="389"/>
        <v/>
      </c>
      <c r="L3118" s="5"/>
      <c r="N3118" s="4"/>
      <c r="O3118" s="4" t="str">
        <f t="shared" si="391"/>
        <v/>
      </c>
      <c r="P3118" t="s">
        <v>34</v>
      </c>
      <c r="Q3118">
        <v>0</v>
      </c>
      <c r="R3118" s="5" t="str">
        <f>IF(ISNA(VLOOKUP($J3118,STOK_AWAL,15,0)),"",VLOOKUP($J3118,STOK_AWAL,15,0))</f>
        <v/>
      </c>
      <c r="S3118" s="6">
        <v>0</v>
      </c>
      <c r="T3118" s="6">
        <v>0</v>
      </c>
      <c r="V3118" t="str">
        <f>IFERROR(INDEX('3.Stok Awal'!A3118:A8113,MATCH('4.Sell to Trade'!J3118,'3.Stok Awal'!D3118:D8113,0)),"")</f>
        <v/>
      </c>
    </row>
    <row r="3119" spans="1:22" x14ac:dyDescent="0.25">
      <c r="A3119" s="15" t="str">
        <f t="shared" si="390"/>
        <v/>
      </c>
      <c r="D3119" s="5" t="str">
        <f t="shared" si="384"/>
        <v/>
      </c>
      <c r="E3119" s="5" t="str">
        <f t="shared" si="385"/>
        <v/>
      </c>
      <c r="F3119" s="5" t="str">
        <f t="shared" si="386"/>
        <v/>
      </c>
      <c r="G3119" s="5" t="str">
        <f t="shared" si="387"/>
        <v/>
      </c>
      <c r="I3119" s="5" t="str">
        <f t="shared" si="388"/>
        <v/>
      </c>
      <c r="K3119" s="5" t="str">
        <f t="shared" si="389"/>
        <v/>
      </c>
      <c r="L3119" s="5"/>
      <c r="N3119" s="4"/>
      <c r="O3119" s="4" t="str">
        <f t="shared" si="391"/>
        <v/>
      </c>
      <c r="P3119" t="s">
        <v>34</v>
      </c>
      <c r="Q3119">
        <v>0</v>
      </c>
      <c r="R3119" s="5" t="str">
        <f>IF(ISNA(VLOOKUP($J3119,STOK_AWAL,15,0)),"",VLOOKUP($J3119,STOK_AWAL,15,0))</f>
        <v/>
      </c>
      <c r="S3119" s="6">
        <v>0</v>
      </c>
      <c r="T3119" s="6">
        <v>0</v>
      </c>
      <c r="V3119" t="str">
        <f>IFERROR(INDEX('3.Stok Awal'!A3119:A8114,MATCH('4.Sell to Trade'!J3119,'3.Stok Awal'!D3119:D8114,0)),"")</f>
        <v/>
      </c>
    </row>
    <row r="3120" spans="1:22" x14ac:dyDescent="0.25">
      <c r="A3120" s="15" t="str">
        <f t="shared" si="390"/>
        <v/>
      </c>
      <c r="D3120" s="5" t="str">
        <f t="shared" si="384"/>
        <v/>
      </c>
      <c r="E3120" s="5" t="str">
        <f t="shared" si="385"/>
        <v/>
      </c>
      <c r="F3120" s="5" t="str">
        <f t="shared" si="386"/>
        <v/>
      </c>
      <c r="G3120" s="5" t="str">
        <f t="shared" si="387"/>
        <v/>
      </c>
      <c r="I3120" s="5" t="str">
        <f t="shared" si="388"/>
        <v/>
      </c>
      <c r="K3120" s="5" t="str">
        <f t="shared" si="389"/>
        <v/>
      </c>
      <c r="L3120" s="5"/>
      <c r="N3120" s="4"/>
      <c r="O3120" s="4" t="str">
        <f t="shared" si="391"/>
        <v/>
      </c>
      <c r="P3120" t="s">
        <v>34</v>
      </c>
      <c r="Q3120">
        <v>0</v>
      </c>
      <c r="R3120" s="5" t="str">
        <f>IF(ISNA(VLOOKUP($J3120,STOK_AWAL,15,0)),"",VLOOKUP($J3120,STOK_AWAL,15,0))</f>
        <v/>
      </c>
      <c r="S3120" s="6">
        <v>0</v>
      </c>
      <c r="T3120" s="6">
        <v>0</v>
      </c>
      <c r="V3120" t="str">
        <f>IFERROR(INDEX('3.Stok Awal'!A3120:A8115,MATCH('4.Sell to Trade'!J3120,'3.Stok Awal'!D3120:D8115,0)),"")</f>
        <v/>
      </c>
    </row>
    <row r="3121" spans="1:22" x14ac:dyDescent="0.25">
      <c r="A3121" s="15" t="str">
        <f t="shared" si="390"/>
        <v/>
      </c>
      <c r="D3121" s="5" t="str">
        <f t="shared" si="384"/>
        <v/>
      </c>
      <c r="E3121" s="5" t="str">
        <f t="shared" si="385"/>
        <v/>
      </c>
      <c r="F3121" s="5" t="str">
        <f t="shared" si="386"/>
        <v/>
      </c>
      <c r="G3121" s="5" t="str">
        <f t="shared" si="387"/>
        <v/>
      </c>
      <c r="I3121" s="5" t="str">
        <f t="shared" si="388"/>
        <v/>
      </c>
      <c r="K3121" s="5" t="str">
        <f t="shared" si="389"/>
        <v/>
      </c>
      <c r="L3121" s="5"/>
      <c r="N3121" s="4"/>
      <c r="O3121" s="4" t="str">
        <f t="shared" si="391"/>
        <v/>
      </c>
      <c r="P3121" t="s">
        <v>34</v>
      </c>
      <c r="Q3121">
        <v>0</v>
      </c>
      <c r="R3121" s="5" t="str">
        <f>IF(ISNA(VLOOKUP($J3121,STOK_AWAL,15,0)),"",VLOOKUP($J3121,STOK_AWAL,15,0))</f>
        <v/>
      </c>
      <c r="S3121" s="6">
        <v>0</v>
      </c>
      <c r="T3121" s="6">
        <v>0</v>
      </c>
      <c r="V3121" t="str">
        <f>IFERROR(INDEX('3.Stok Awal'!A3121:A8116,MATCH('4.Sell to Trade'!J3121,'3.Stok Awal'!D3121:D8116,0)),"")</f>
        <v/>
      </c>
    </row>
    <row r="3122" spans="1:22" x14ac:dyDescent="0.25">
      <c r="A3122" s="15" t="str">
        <f t="shared" si="390"/>
        <v/>
      </c>
      <c r="D3122" s="5" t="str">
        <f t="shared" si="384"/>
        <v/>
      </c>
      <c r="E3122" s="5" t="str">
        <f t="shared" si="385"/>
        <v/>
      </c>
      <c r="F3122" s="5" t="str">
        <f t="shared" si="386"/>
        <v/>
      </c>
      <c r="G3122" s="5" t="str">
        <f t="shared" si="387"/>
        <v/>
      </c>
      <c r="I3122" s="5" t="str">
        <f t="shared" si="388"/>
        <v/>
      </c>
      <c r="K3122" s="5" t="str">
        <f t="shared" si="389"/>
        <v/>
      </c>
      <c r="L3122" s="5"/>
      <c r="N3122" s="4"/>
      <c r="O3122" s="4" t="str">
        <f t="shared" si="391"/>
        <v/>
      </c>
      <c r="P3122" t="s">
        <v>34</v>
      </c>
      <c r="Q3122">
        <v>0</v>
      </c>
      <c r="R3122" s="5" t="str">
        <f>IF(ISNA(VLOOKUP($J3122,STOK_AWAL,15,0)),"",VLOOKUP($J3122,STOK_AWAL,15,0))</f>
        <v/>
      </c>
      <c r="S3122" s="6">
        <v>0</v>
      </c>
      <c r="T3122" s="6">
        <v>0</v>
      </c>
      <c r="V3122" t="str">
        <f>IFERROR(INDEX('3.Stok Awal'!A3122:A8117,MATCH('4.Sell to Trade'!J3122,'3.Stok Awal'!D3122:D8117,0)),"")</f>
        <v/>
      </c>
    </row>
    <row r="3123" spans="1:22" x14ac:dyDescent="0.25">
      <c r="A3123" s="15" t="str">
        <f t="shared" si="390"/>
        <v/>
      </c>
      <c r="D3123" s="5" t="str">
        <f t="shared" si="384"/>
        <v/>
      </c>
      <c r="E3123" s="5" t="str">
        <f t="shared" si="385"/>
        <v/>
      </c>
      <c r="F3123" s="5" t="str">
        <f t="shared" si="386"/>
        <v/>
      </c>
      <c r="G3123" s="5" t="str">
        <f t="shared" si="387"/>
        <v/>
      </c>
      <c r="I3123" s="5" t="str">
        <f t="shared" si="388"/>
        <v/>
      </c>
      <c r="K3123" s="5" t="str">
        <f t="shared" si="389"/>
        <v/>
      </c>
      <c r="L3123" s="5"/>
      <c r="N3123" s="4"/>
      <c r="O3123" s="4" t="str">
        <f t="shared" si="391"/>
        <v/>
      </c>
      <c r="P3123" t="s">
        <v>34</v>
      </c>
      <c r="Q3123">
        <v>0</v>
      </c>
      <c r="R3123" s="5" t="str">
        <f>IF(ISNA(VLOOKUP($J3123,STOK_AWAL,15,0)),"",VLOOKUP($J3123,STOK_AWAL,15,0))</f>
        <v/>
      </c>
      <c r="S3123" s="6">
        <v>0</v>
      </c>
      <c r="T3123" s="6">
        <v>0</v>
      </c>
      <c r="V3123" t="str">
        <f>IFERROR(INDEX('3.Stok Awal'!A3123:A8118,MATCH('4.Sell to Trade'!J3123,'3.Stok Awal'!D3123:D8118,0)),"")</f>
        <v/>
      </c>
    </row>
    <row r="3124" spans="1:22" x14ac:dyDescent="0.25">
      <c r="A3124" s="15" t="str">
        <f t="shared" si="390"/>
        <v/>
      </c>
      <c r="D3124" s="5" t="str">
        <f t="shared" si="384"/>
        <v/>
      </c>
      <c r="E3124" s="5" t="str">
        <f t="shared" si="385"/>
        <v/>
      </c>
      <c r="F3124" s="5" t="str">
        <f t="shared" si="386"/>
        <v/>
      </c>
      <c r="G3124" s="5" t="str">
        <f t="shared" si="387"/>
        <v/>
      </c>
      <c r="I3124" s="5" t="str">
        <f t="shared" si="388"/>
        <v/>
      </c>
      <c r="K3124" s="5" t="str">
        <f t="shared" si="389"/>
        <v/>
      </c>
      <c r="L3124" s="5"/>
      <c r="N3124" s="4"/>
      <c r="O3124" s="4" t="str">
        <f t="shared" si="391"/>
        <v/>
      </c>
      <c r="P3124" t="s">
        <v>34</v>
      </c>
      <c r="Q3124">
        <v>0</v>
      </c>
      <c r="R3124" s="5" t="str">
        <f>IF(ISNA(VLOOKUP($J3124,STOK_AWAL,15,0)),"",VLOOKUP($J3124,STOK_AWAL,15,0))</f>
        <v/>
      </c>
      <c r="S3124" s="6">
        <v>0</v>
      </c>
      <c r="T3124" s="6">
        <v>0</v>
      </c>
      <c r="V3124" t="str">
        <f>IFERROR(INDEX('3.Stok Awal'!A3124:A8119,MATCH('4.Sell to Trade'!J3124,'3.Stok Awal'!D3124:D8119,0)),"")</f>
        <v/>
      </c>
    </row>
    <row r="3125" spans="1:22" x14ac:dyDescent="0.25">
      <c r="A3125" s="15" t="str">
        <f t="shared" si="390"/>
        <v/>
      </c>
      <c r="D3125" s="5" t="str">
        <f t="shared" si="384"/>
        <v/>
      </c>
      <c r="E3125" s="5" t="str">
        <f t="shared" si="385"/>
        <v/>
      </c>
      <c r="F3125" s="5" t="str">
        <f t="shared" si="386"/>
        <v/>
      </c>
      <c r="G3125" s="5" t="str">
        <f t="shared" si="387"/>
        <v/>
      </c>
      <c r="I3125" s="5" t="str">
        <f t="shared" si="388"/>
        <v/>
      </c>
      <c r="K3125" s="5" t="str">
        <f t="shared" si="389"/>
        <v/>
      </c>
      <c r="L3125" s="5"/>
      <c r="N3125" s="4"/>
      <c r="O3125" s="4" t="str">
        <f t="shared" si="391"/>
        <v/>
      </c>
      <c r="P3125" t="s">
        <v>34</v>
      </c>
      <c r="Q3125">
        <v>0</v>
      </c>
      <c r="R3125" s="5" t="str">
        <f>IF(ISNA(VLOOKUP($J3125,STOK_AWAL,15,0)),"",VLOOKUP($J3125,STOK_AWAL,15,0))</f>
        <v/>
      </c>
      <c r="S3125" s="6">
        <v>0</v>
      </c>
      <c r="T3125" s="6">
        <v>0</v>
      </c>
      <c r="V3125" t="str">
        <f>IFERROR(INDEX('3.Stok Awal'!A3125:A8120,MATCH('4.Sell to Trade'!J3125,'3.Stok Awal'!D3125:D8120,0)),"")</f>
        <v/>
      </c>
    </row>
    <row r="3126" spans="1:22" x14ac:dyDescent="0.25">
      <c r="A3126" s="15" t="str">
        <f t="shared" si="390"/>
        <v/>
      </c>
      <c r="D3126" s="5" t="str">
        <f t="shared" si="384"/>
        <v/>
      </c>
      <c r="E3126" s="5" t="str">
        <f t="shared" si="385"/>
        <v/>
      </c>
      <c r="F3126" s="5" t="str">
        <f t="shared" si="386"/>
        <v/>
      </c>
      <c r="G3126" s="5" t="str">
        <f t="shared" si="387"/>
        <v/>
      </c>
      <c r="I3126" s="5" t="str">
        <f t="shared" si="388"/>
        <v/>
      </c>
      <c r="K3126" s="5" t="str">
        <f t="shared" si="389"/>
        <v/>
      </c>
      <c r="L3126" s="5"/>
      <c r="N3126" s="4"/>
      <c r="O3126" s="4" t="str">
        <f t="shared" si="391"/>
        <v/>
      </c>
      <c r="P3126" t="s">
        <v>34</v>
      </c>
      <c r="Q3126">
        <v>0</v>
      </c>
      <c r="R3126" s="5" t="str">
        <f>IF(ISNA(VLOOKUP($J3126,STOK_AWAL,15,0)),"",VLOOKUP($J3126,STOK_AWAL,15,0))</f>
        <v/>
      </c>
      <c r="S3126" s="6">
        <v>0</v>
      </c>
      <c r="T3126" s="6">
        <v>0</v>
      </c>
      <c r="V3126" t="str">
        <f>IFERROR(INDEX('3.Stok Awal'!A3126:A8121,MATCH('4.Sell to Trade'!J3126,'3.Stok Awal'!D3126:D8121,0)),"")</f>
        <v/>
      </c>
    </row>
    <row r="3127" spans="1:22" x14ac:dyDescent="0.25">
      <c r="A3127" s="15" t="str">
        <f t="shared" si="390"/>
        <v/>
      </c>
      <c r="D3127" s="5" t="str">
        <f t="shared" si="384"/>
        <v/>
      </c>
      <c r="E3127" s="5" t="str">
        <f t="shared" si="385"/>
        <v/>
      </c>
      <c r="F3127" s="5" t="str">
        <f t="shared" si="386"/>
        <v/>
      </c>
      <c r="G3127" s="5" t="str">
        <f t="shared" si="387"/>
        <v/>
      </c>
      <c r="I3127" s="5" t="str">
        <f t="shared" si="388"/>
        <v/>
      </c>
      <c r="K3127" s="5" t="str">
        <f t="shared" si="389"/>
        <v/>
      </c>
      <c r="L3127" s="5"/>
      <c r="N3127" s="4"/>
      <c r="O3127" s="4" t="str">
        <f t="shared" si="391"/>
        <v/>
      </c>
      <c r="P3127" t="s">
        <v>34</v>
      </c>
      <c r="Q3127">
        <v>0</v>
      </c>
      <c r="R3127" s="5" t="str">
        <f>IF(ISNA(VLOOKUP($J3127,STOK_AWAL,15,0)),"",VLOOKUP($J3127,STOK_AWAL,15,0))</f>
        <v/>
      </c>
      <c r="S3127" s="6">
        <v>0</v>
      </c>
      <c r="T3127" s="6">
        <v>0</v>
      </c>
      <c r="V3127" t="str">
        <f>IFERROR(INDEX('3.Stok Awal'!A3127:A8122,MATCH('4.Sell to Trade'!J3127,'3.Stok Awal'!D3127:D8122,0)),"")</f>
        <v/>
      </c>
    </row>
    <row r="3128" spans="1:22" x14ac:dyDescent="0.25">
      <c r="A3128" s="15" t="str">
        <f t="shared" si="390"/>
        <v/>
      </c>
      <c r="D3128" s="5" t="str">
        <f t="shared" si="384"/>
        <v/>
      </c>
      <c r="E3128" s="5" t="str">
        <f t="shared" si="385"/>
        <v/>
      </c>
      <c r="F3128" s="5" t="str">
        <f t="shared" si="386"/>
        <v/>
      </c>
      <c r="G3128" s="5" t="str">
        <f t="shared" si="387"/>
        <v/>
      </c>
      <c r="I3128" s="5" t="str">
        <f t="shared" si="388"/>
        <v/>
      </c>
      <c r="K3128" s="5" t="str">
        <f t="shared" si="389"/>
        <v/>
      </c>
      <c r="L3128" s="5"/>
      <c r="N3128" s="4"/>
      <c r="O3128" s="4" t="str">
        <f t="shared" si="391"/>
        <v/>
      </c>
      <c r="P3128" t="s">
        <v>34</v>
      </c>
      <c r="Q3128">
        <v>0</v>
      </c>
      <c r="R3128" s="5" t="str">
        <f>IF(ISNA(VLOOKUP($J3128,STOK_AWAL,15,0)),"",VLOOKUP($J3128,STOK_AWAL,15,0))</f>
        <v/>
      </c>
      <c r="S3128" s="6">
        <v>0</v>
      </c>
      <c r="T3128" s="6">
        <v>0</v>
      </c>
      <c r="V3128" t="str">
        <f>IFERROR(INDEX('3.Stok Awal'!A3128:A8123,MATCH('4.Sell to Trade'!J3128,'3.Stok Awal'!D3128:D8123,0)),"")</f>
        <v/>
      </c>
    </row>
    <row r="3129" spans="1:22" x14ac:dyDescent="0.25">
      <c r="A3129" s="15" t="str">
        <f t="shared" si="390"/>
        <v/>
      </c>
      <c r="D3129" s="5" t="str">
        <f t="shared" si="384"/>
        <v/>
      </c>
      <c r="E3129" s="5" t="str">
        <f t="shared" si="385"/>
        <v/>
      </c>
      <c r="F3129" s="5" t="str">
        <f t="shared" si="386"/>
        <v/>
      </c>
      <c r="G3129" s="5" t="str">
        <f t="shared" si="387"/>
        <v/>
      </c>
      <c r="I3129" s="5" t="str">
        <f t="shared" si="388"/>
        <v/>
      </c>
      <c r="K3129" s="5" t="str">
        <f t="shared" si="389"/>
        <v/>
      </c>
      <c r="L3129" s="5"/>
      <c r="N3129" s="4"/>
      <c r="O3129" s="4" t="str">
        <f t="shared" si="391"/>
        <v/>
      </c>
      <c r="P3129" t="s">
        <v>34</v>
      </c>
      <c r="Q3129">
        <v>0</v>
      </c>
      <c r="R3129" s="5" t="str">
        <f>IF(ISNA(VLOOKUP($J3129,STOK_AWAL,15,0)),"",VLOOKUP($J3129,STOK_AWAL,15,0))</f>
        <v/>
      </c>
      <c r="S3129" s="6">
        <v>0</v>
      </c>
      <c r="T3129" s="6">
        <v>0</v>
      </c>
      <c r="V3129" t="str">
        <f>IFERROR(INDEX('3.Stok Awal'!A3129:A8124,MATCH('4.Sell to Trade'!J3129,'3.Stok Awal'!D3129:D8124,0)),"")</f>
        <v/>
      </c>
    </row>
    <row r="3130" spans="1:22" x14ac:dyDescent="0.25">
      <c r="A3130" s="15" t="str">
        <f t="shared" si="390"/>
        <v/>
      </c>
      <c r="D3130" s="5" t="str">
        <f t="shared" si="384"/>
        <v/>
      </c>
      <c r="E3130" s="5" t="str">
        <f t="shared" si="385"/>
        <v/>
      </c>
      <c r="F3130" s="5" t="str">
        <f t="shared" si="386"/>
        <v/>
      </c>
      <c r="G3130" s="5" t="str">
        <f t="shared" si="387"/>
        <v/>
      </c>
      <c r="I3130" s="5" t="str">
        <f t="shared" si="388"/>
        <v/>
      </c>
      <c r="K3130" s="5" t="str">
        <f t="shared" si="389"/>
        <v/>
      </c>
      <c r="L3130" s="5"/>
      <c r="N3130" s="4"/>
      <c r="O3130" s="4" t="str">
        <f t="shared" si="391"/>
        <v/>
      </c>
      <c r="P3130" t="s">
        <v>34</v>
      </c>
      <c r="Q3130">
        <v>0</v>
      </c>
      <c r="R3130" s="5" t="str">
        <f>IF(ISNA(VLOOKUP($J3130,STOK_AWAL,15,0)),"",VLOOKUP($J3130,STOK_AWAL,15,0))</f>
        <v/>
      </c>
      <c r="S3130" s="6">
        <v>0</v>
      </c>
      <c r="T3130" s="6">
        <v>0</v>
      </c>
      <c r="V3130" t="str">
        <f>IFERROR(INDEX('3.Stok Awal'!A3130:A8125,MATCH('4.Sell to Trade'!J3130,'3.Stok Awal'!D3130:D8125,0)),"")</f>
        <v/>
      </c>
    </row>
    <row r="3131" spans="1:22" x14ac:dyDescent="0.25">
      <c r="A3131" s="15" t="str">
        <f t="shared" si="390"/>
        <v/>
      </c>
      <c r="D3131" s="5" t="str">
        <f t="shared" si="384"/>
        <v/>
      </c>
      <c r="E3131" s="5" t="str">
        <f t="shared" si="385"/>
        <v/>
      </c>
      <c r="F3131" s="5" t="str">
        <f t="shared" si="386"/>
        <v/>
      </c>
      <c r="G3131" s="5" t="str">
        <f t="shared" si="387"/>
        <v/>
      </c>
      <c r="I3131" s="5" t="str">
        <f t="shared" si="388"/>
        <v/>
      </c>
      <c r="K3131" s="5" t="str">
        <f t="shared" si="389"/>
        <v/>
      </c>
      <c r="L3131" s="5"/>
      <c r="N3131" s="4"/>
      <c r="O3131" s="4" t="str">
        <f t="shared" si="391"/>
        <v/>
      </c>
      <c r="P3131" t="s">
        <v>34</v>
      </c>
      <c r="Q3131">
        <v>0</v>
      </c>
      <c r="R3131" s="5" t="str">
        <f>IF(ISNA(VLOOKUP($J3131,STOK_AWAL,15,0)),"",VLOOKUP($J3131,STOK_AWAL,15,0))</f>
        <v/>
      </c>
      <c r="S3131" s="6">
        <v>0</v>
      </c>
      <c r="T3131" s="6">
        <v>0</v>
      </c>
      <c r="V3131" t="str">
        <f>IFERROR(INDEX('3.Stok Awal'!A3131:A8126,MATCH('4.Sell to Trade'!J3131,'3.Stok Awal'!D3131:D8126,0)),"")</f>
        <v/>
      </c>
    </row>
    <row r="3132" spans="1:22" x14ac:dyDescent="0.25">
      <c r="A3132" s="15" t="str">
        <f t="shared" si="390"/>
        <v/>
      </c>
      <c r="D3132" s="5" t="str">
        <f t="shared" si="384"/>
        <v/>
      </c>
      <c r="E3132" s="5" t="str">
        <f t="shared" si="385"/>
        <v/>
      </c>
      <c r="F3132" s="5" t="str">
        <f t="shared" si="386"/>
        <v/>
      </c>
      <c r="G3132" s="5" t="str">
        <f t="shared" si="387"/>
        <v/>
      </c>
      <c r="I3132" s="5" t="str">
        <f t="shared" si="388"/>
        <v/>
      </c>
      <c r="K3132" s="5" t="str">
        <f t="shared" si="389"/>
        <v/>
      </c>
      <c r="L3132" s="5"/>
      <c r="N3132" s="4"/>
      <c r="O3132" s="4" t="str">
        <f t="shared" si="391"/>
        <v/>
      </c>
      <c r="P3132" t="s">
        <v>34</v>
      </c>
      <c r="Q3132">
        <v>0</v>
      </c>
      <c r="R3132" s="5" t="str">
        <f>IF(ISNA(VLOOKUP($J3132,STOK_AWAL,15,0)),"",VLOOKUP($J3132,STOK_AWAL,15,0))</f>
        <v/>
      </c>
      <c r="S3132" s="6">
        <v>0</v>
      </c>
      <c r="T3132" s="6">
        <v>0</v>
      </c>
      <c r="V3132" t="str">
        <f>IFERROR(INDEX('3.Stok Awal'!A3132:A8127,MATCH('4.Sell to Trade'!J3132,'3.Stok Awal'!D3132:D8127,0)),"")</f>
        <v/>
      </c>
    </row>
    <row r="3133" spans="1:22" x14ac:dyDescent="0.25">
      <c r="A3133" s="15" t="str">
        <f t="shared" si="390"/>
        <v/>
      </c>
      <c r="D3133" s="5" t="str">
        <f t="shared" si="384"/>
        <v/>
      </c>
      <c r="E3133" s="5" t="str">
        <f t="shared" si="385"/>
        <v/>
      </c>
      <c r="F3133" s="5" t="str">
        <f t="shared" si="386"/>
        <v/>
      </c>
      <c r="G3133" s="5" t="str">
        <f t="shared" si="387"/>
        <v/>
      </c>
      <c r="I3133" s="5" t="str">
        <f t="shared" si="388"/>
        <v/>
      </c>
      <c r="K3133" s="5" t="str">
        <f t="shared" si="389"/>
        <v/>
      </c>
      <c r="L3133" s="5"/>
      <c r="N3133" s="4"/>
      <c r="O3133" s="4" t="str">
        <f t="shared" si="391"/>
        <v/>
      </c>
      <c r="P3133" t="s">
        <v>34</v>
      </c>
      <c r="Q3133">
        <v>0</v>
      </c>
      <c r="R3133" s="5" t="str">
        <f>IF(ISNA(VLOOKUP($J3133,STOK_AWAL,15,0)),"",VLOOKUP($J3133,STOK_AWAL,15,0))</f>
        <v/>
      </c>
      <c r="S3133" s="6">
        <v>0</v>
      </c>
      <c r="T3133" s="6">
        <v>0</v>
      </c>
      <c r="V3133" t="str">
        <f>IFERROR(INDEX('3.Stok Awal'!A3133:A8128,MATCH('4.Sell to Trade'!J3133,'3.Stok Awal'!D3133:D8128,0)),"")</f>
        <v/>
      </c>
    </row>
    <row r="3134" spans="1:22" x14ac:dyDescent="0.25">
      <c r="A3134" s="15" t="str">
        <f t="shared" si="390"/>
        <v/>
      </c>
      <c r="D3134" s="5" t="str">
        <f t="shared" si="384"/>
        <v/>
      </c>
      <c r="E3134" s="5" t="str">
        <f t="shared" si="385"/>
        <v/>
      </c>
      <c r="F3134" s="5" t="str">
        <f t="shared" si="386"/>
        <v/>
      </c>
      <c r="G3134" s="5" t="str">
        <f t="shared" si="387"/>
        <v/>
      </c>
      <c r="I3134" s="5" t="str">
        <f t="shared" si="388"/>
        <v/>
      </c>
      <c r="K3134" s="5" t="str">
        <f t="shared" si="389"/>
        <v/>
      </c>
      <c r="L3134" s="5"/>
      <c r="N3134" s="4"/>
      <c r="O3134" s="4" t="str">
        <f t="shared" si="391"/>
        <v/>
      </c>
      <c r="P3134" t="s">
        <v>34</v>
      </c>
      <c r="Q3134">
        <v>0</v>
      </c>
      <c r="R3134" s="5" t="str">
        <f>IF(ISNA(VLOOKUP($J3134,STOK_AWAL,15,0)),"",VLOOKUP($J3134,STOK_AWAL,15,0))</f>
        <v/>
      </c>
      <c r="S3134" s="6">
        <v>0</v>
      </c>
      <c r="T3134" s="6">
        <v>0</v>
      </c>
      <c r="V3134" t="str">
        <f>IFERROR(INDEX('3.Stok Awal'!A3134:A8129,MATCH('4.Sell to Trade'!J3134,'3.Stok Awal'!D3134:D8129,0)),"")</f>
        <v/>
      </c>
    </row>
    <row r="3135" spans="1:22" x14ac:dyDescent="0.25">
      <c r="A3135" s="15" t="str">
        <f t="shared" si="390"/>
        <v/>
      </c>
      <c r="D3135" s="5" t="str">
        <f t="shared" si="384"/>
        <v/>
      </c>
      <c r="E3135" s="5" t="str">
        <f t="shared" si="385"/>
        <v/>
      </c>
      <c r="F3135" s="5" t="str">
        <f t="shared" si="386"/>
        <v/>
      </c>
      <c r="G3135" s="5" t="str">
        <f t="shared" si="387"/>
        <v/>
      </c>
      <c r="I3135" s="5" t="str">
        <f t="shared" si="388"/>
        <v/>
      </c>
      <c r="K3135" s="5" t="str">
        <f t="shared" si="389"/>
        <v/>
      </c>
      <c r="L3135" s="5"/>
      <c r="N3135" s="4"/>
      <c r="O3135" s="4" t="str">
        <f t="shared" si="391"/>
        <v/>
      </c>
      <c r="P3135" t="s">
        <v>34</v>
      </c>
      <c r="Q3135">
        <v>0</v>
      </c>
      <c r="R3135" s="5" t="str">
        <f>IF(ISNA(VLOOKUP($J3135,STOK_AWAL,15,0)),"",VLOOKUP($J3135,STOK_AWAL,15,0))</f>
        <v/>
      </c>
      <c r="S3135" s="6">
        <v>0</v>
      </c>
      <c r="T3135" s="6">
        <v>0</v>
      </c>
      <c r="V3135" t="str">
        <f>IFERROR(INDEX('3.Stok Awal'!A3135:A8130,MATCH('4.Sell to Trade'!J3135,'3.Stok Awal'!D3135:D8130,0)),"")</f>
        <v/>
      </c>
    </row>
    <row r="3136" spans="1:22" x14ac:dyDescent="0.25">
      <c r="A3136" s="15" t="str">
        <f t="shared" si="390"/>
        <v/>
      </c>
      <c r="D3136" s="5" t="str">
        <f t="shared" si="384"/>
        <v/>
      </c>
      <c r="E3136" s="5" t="str">
        <f t="shared" si="385"/>
        <v/>
      </c>
      <c r="F3136" s="5" t="str">
        <f t="shared" si="386"/>
        <v/>
      </c>
      <c r="G3136" s="5" t="str">
        <f t="shared" si="387"/>
        <v/>
      </c>
      <c r="I3136" s="5" t="str">
        <f t="shared" si="388"/>
        <v/>
      </c>
      <c r="K3136" s="5" t="str">
        <f t="shared" si="389"/>
        <v/>
      </c>
      <c r="L3136" s="5"/>
      <c r="N3136" s="4"/>
      <c r="O3136" s="4" t="str">
        <f t="shared" si="391"/>
        <v/>
      </c>
      <c r="P3136" t="s">
        <v>34</v>
      </c>
      <c r="Q3136">
        <v>0</v>
      </c>
      <c r="R3136" s="5" t="str">
        <f>IF(ISNA(VLOOKUP($J3136,STOK_AWAL,15,0)),"",VLOOKUP($J3136,STOK_AWAL,15,0))</f>
        <v/>
      </c>
      <c r="S3136" s="6">
        <v>0</v>
      </c>
      <c r="T3136" s="6">
        <v>0</v>
      </c>
      <c r="V3136" t="str">
        <f>IFERROR(INDEX('3.Stok Awal'!A3136:A8131,MATCH('4.Sell to Trade'!J3136,'3.Stok Awal'!D3136:D8131,0)),"")</f>
        <v/>
      </c>
    </row>
    <row r="3137" spans="1:22" x14ac:dyDescent="0.25">
      <c r="A3137" s="15" t="str">
        <f t="shared" si="390"/>
        <v/>
      </c>
      <c r="D3137" s="5" t="str">
        <f t="shared" si="384"/>
        <v/>
      </c>
      <c r="E3137" s="5" t="str">
        <f t="shared" si="385"/>
        <v/>
      </c>
      <c r="F3137" s="5" t="str">
        <f t="shared" si="386"/>
        <v/>
      </c>
      <c r="G3137" s="5" t="str">
        <f t="shared" si="387"/>
        <v/>
      </c>
      <c r="I3137" s="5" t="str">
        <f t="shared" si="388"/>
        <v/>
      </c>
      <c r="K3137" s="5" t="str">
        <f t="shared" si="389"/>
        <v/>
      </c>
      <c r="L3137" s="5"/>
      <c r="N3137" s="4"/>
      <c r="O3137" s="4" t="str">
        <f t="shared" si="391"/>
        <v/>
      </c>
      <c r="P3137" t="s">
        <v>34</v>
      </c>
      <c r="Q3137">
        <v>0</v>
      </c>
      <c r="R3137" s="5" t="str">
        <f>IF(ISNA(VLOOKUP($J3137,STOK_AWAL,15,0)),"",VLOOKUP($J3137,STOK_AWAL,15,0))</f>
        <v/>
      </c>
      <c r="S3137" s="6">
        <v>0</v>
      </c>
      <c r="T3137" s="6">
        <v>0</v>
      </c>
      <c r="V3137" t="str">
        <f>IFERROR(INDEX('3.Stok Awal'!A3137:A8132,MATCH('4.Sell to Trade'!J3137,'3.Stok Awal'!D3137:D8132,0)),"")</f>
        <v/>
      </c>
    </row>
    <row r="3138" spans="1:22" x14ac:dyDescent="0.25">
      <c r="A3138" s="15" t="str">
        <f t="shared" si="390"/>
        <v/>
      </c>
      <c r="D3138" s="5" t="str">
        <f t="shared" si="384"/>
        <v/>
      </c>
      <c r="E3138" s="5" t="str">
        <f t="shared" si="385"/>
        <v/>
      </c>
      <c r="F3138" s="5" t="str">
        <f t="shared" si="386"/>
        <v/>
      </c>
      <c r="G3138" s="5" t="str">
        <f t="shared" si="387"/>
        <v/>
      </c>
      <c r="I3138" s="5" t="str">
        <f t="shared" si="388"/>
        <v/>
      </c>
      <c r="K3138" s="5" t="str">
        <f t="shared" si="389"/>
        <v/>
      </c>
      <c r="L3138" s="5"/>
      <c r="N3138" s="4"/>
      <c r="O3138" s="4" t="str">
        <f t="shared" si="391"/>
        <v/>
      </c>
      <c r="P3138" t="s">
        <v>34</v>
      </c>
      <c r="Q3138">
        <v>0</v>
      </c>
      <c r="R3138" s="5" t="str">
        <f>IF(ISNA(VLOOKUP($J3138,STOK_AWAL,15,0)),"",VLOOKUP($J3138,STOK_AWAL,15,0))</f>
        <v/>
      </c>
      <c r="S3138" s="6">
        <v>0</v>
      </c>
      <c r="T3138" s="6">
        <v>0</v>
      </c>
      <c r="V3138" t="str">
        <f>IFERROR(INDEX('3.Stok Awal'!A3138:A8133,MATCH('4.Sell to Trade'!J3138,'3.Stok Awal'!D3138:D8133,0)),"")</f>
        <v/>
      </c>
    </row>
    <row r="3139" spans="1:22" x14ac:dyDescent="0.25">
      <c r="A3139" s="15" t="str">
        <f t="shared" si="390"/>
        <v/>
      </c>
      <c r="D3139" s="5" t="str">
        <f t="shared" si="384"/>
        <v/>
      </c>
      <c r="E3139" s="5" t="str">
        <f t="shared" si="385"/>
        <v/>
      </c>
      <c r="F3139" s="5" t="str">
        <f t="shared" si="386"/>
        <v/>
      </c>
      <c r="G3139" s="5" t="str">
        <f t="shared" si="387"/>
        <v/>
      </c>
      <c r="I3139" s="5" t="str">
        <f t="shared" si="388"/>
        <v/>
      </c>
      <c r="K3139" s="5" t="str">
        <f t="shared" si="389"/>
        <v/>
      </c>
      <c r="L3139" s="5"/>
      <c r="N3139" s="4"/>
      <c r="O3139" s="4" t="str">
        <f t="shared" si="391"/>
        <v/>
      </c>
      <c r="P3139" t="s">
        <v>34</v>
      </c>
      <c r="Q3139">
        <v>0</v>
      </c>
      <c r="R3139" s="5" t="str">
        <f>IF(ISNA(VLOOKUP($J3139,STOK_AWAL,15,0)),"",VLOOKUP($J3139,STOK_AWAL,15,0))</f>
        <v/>
      </c>
      <c r="S3139" s="6">
        <v>0</v>
      </c>
      <c r="T3139" s="6">
        <v>0</v>
      </c>
      <c r="V3139" t="str">
        <f>IFERROR(INDEX('3.Stok Awal'!A3139:A8134,MATCH('4.Sell to Trade'!J3139,'3.Stok Awal'!D3139:D8134,0)),"")</f>
        <v/>
      </c>
    </row>
    <row r="3140" spans="1:22" x14ac:dyDescent="0.25">
      <c r="A3140" s="15" t="str">
        <f t="shared" si="390"/>
        <v/>
      </c>
      <c r="D3140" s="5" t="str">
        <f t="shared" si="384"/>
        <v/>
      </c>
      <c r="E3140" s="5" t="str">
        <f t="shared" si="385"/>
        <v/>
      </c>
      <c r="F3140" s="5" t="str">
        <f t="shared" si="386"/>
        <v/>
      </c>
      <c r="G3140" s="5" t="str">
        <f t="shared" si="387"/>
        <v/>
      </c>
      <c r="I3140" s="5" t="str">
        <f t="shared" si="388"/>
        <v/>
      </c>
      <c r="K3140" s="5" t="str">
        <f t="shared" si="389"/>
        <v/>
      </c>
      <c r="L3140" s="5"/>
      <c r="N3140" s="4"/>
      <c r="O3140" s="4" t="str">
        <f t="shared" si="391"/>
        <v/>
      </c>
      <c r="P3140" t="s">
        <v>34</v>
      </c>
      <c r="Q3140">
        <v>0</v>
      </c>
      <c r="R3140" s="5" t="str">
        <f>IF(ISNA(VLOOKUP($J3140,STOK_AWAL,15,0)),"",VLOOKUP($J3140,STOK_AWAL,15,0))</f>
        <v/>
      </c>
      <c r="S3140" s="6">
        <v>0</v>
      </c>
      <c r="T3140" s="6">
        <v>0</v>
      </c>
      <c r="V3140" t="str">
        <f>IFERROR(INDEX('3.Stok Awal'!A3140:A8135,MATCH('4.Sell to Trade'!J3140,'3.Stok Awal'!D3140:D8135,0)),"")</f>
        <v/>
      </c>
    </row>
    <row r="3141" spans="1:22" x14ac:dyDescent="0.25">
      <c r="A3141" s="15" t="str">
        <f t="shared" si="390"/>
        <v/>
      </c>
      <c r="D3141" s="5" t="str">
        <f t="shared" ref="D3141:D3204" si="392">IF(ISNA(VLOOKUP($C3141,MASTER_CUSTOMER,2,0)),"",VLOOKUP($C3141,MASTER_CUSTOMER,2,0))</f>
        <v/>
      </c>
      <c r="E3141" s="5" t="str">
        <f t="shared" ref="E3141:E3204" si="393">IF(ISNA(VLOOKUP($C3141,MASTER_CUSTOMER,4,0)),"",VLOOKUP($C3141,MASTER_CUSTOMER,4,0))</f>
        <v/>
      </c>
      <c r="F3141" s="5" t="str">
        <f t="shared" ref="F3141:F3204" si="394">IF(ISNA(VLOOKUP($C3141,MASTER_CUSTOMER,5,0)),"",VLOOKUP($C3141,MASTER_CUSTOMER,5,0))</f>
        <v/>
      </c>
      <c r="G3141" s="5" t="str">
        <f t="shared" ref="G3141:G3204" si="395">IF(ISNA(VLOOKUP($C3141,MASTER_CUSTOMER,3,0)),"",VLOOKUP($C3141,MASTER_CUSTOMER,3,0))</f>
        <v/>
      </c>
      <c r="I3141" s="5" t="str">
        <f t="shared" ref="I3141:I3204" si="396">IF(ISNA(VLOOKUP($H3141,MASTER_SALESMAN,2,0)),"",VLOOKUP($H3141,MASTER_SALESMAN,2,0))</f>
        <v/>
      </c>
      <c r="K3141" s="5" t="str">
        <f t="shared" ref="K3141:K3204" si="397">IF(ISNA(VLOOKUP($J3141,STOK_AWAL,2,0)),"",VLOOKUP($J3141,STOK_AWAL,2,0))</f>
        <v/>
      </c>
      <c r="L3141" s="5"/>
      <c r="N3141" s="4"/>
      <c r="O3141" s="4" t="str">
        <f t="shared" si="391"/>
        <v/>
      </c>
      <c r="P3141" t="s">
        <v>34</v>
      </c>
      <c r="Q3141">
        <v>0</v>
      </c>
      <c r="R3141" s="5" t="str">
        <f>IF(ISNA(VLOOKUP($J3141,STOK_AWAL,15,0)),"",VLOOKUP($J3141,STOK_AWAL,15,0))</f>
        <v/>
      </c>
      <c r="S3141" s="6">
        <v>0</v>
      </c>
      <c r="T3141" s="6">
        <v>0</v>
      </c>
      <c r="V3141" t="str">
        <f>IFERROR(INDEX('3.Stok Awal'!A3141:A8136,MATCH('4.Sell to Trade'!J3141,'3.Stok Awal'!D3141:D8136,0)),"")</f>
        <v/>
      </c>
    </row>
    <row r="3142" spans="1:22" x14ac:dyDescent="0.25">
      <c r="A3142" s="15" t="str">
        <f t="shared" ref="A3142:A3205" si="398">IF(B3142="","",B3142)</f>
        <v/>
      </c>
      <c r="D3142" s="5" t="str">
        <f t="shared" si="392"/>
        <v/>
      </c>
      <c r="E3142" s="5" t="str">
        <f t="shared" si="393"/>
        <v/>
      </c>
      <c r="F3142" s="5" t="str">
        <f t="shared" si="394"/>
        <v/>
      </c>
      <c r="G3142" s="5" t="str">
        <f t="shared" si="395"/>
        <v/>
      </c>
      <c r="I3142" s="5" t="str">
        <f t="shared" si="396"/>
        <v/>
      </c>
      <c r="K3142" s="5" t="str">
        <f t="shared" si="397"/>
        <v/>
      </c>
      <c r="L3142" s="5"/>
      <c r="N3142" s="4"/>
      <c r="O3142" s="4" t="str">
        <f t="shared" ref="O3142:O3205" si="399">J3142&amp;N3142</f>
        <v/>
      </c>
      <c r="P3142" t="s">
        <v>34</v>
      </c>
      <c r="Q3142">
        <v>0</v>
      </c>
      <c r="R3142" s="5" t="str">
        <f>IF(ISNA(VLOOKUP($J3142,STOK_AWAL,15,0)),"",VLOOKUP($J3142,STOK_AWAL,15,0))</f>
        <v/>
      </c>
      <c r="S3142" s="6">
        <v>0</v>
      </c>
      <c r="T3142" s="6">
        <v>0</v>
      </c>
      <c r="V3142" t="str">
        <f>IFERROR(INDEX('3.Stok Awal'!A3142:A8137,MATCH('4.Sell to Trade'!J3142,'3.Stok Awal'!D3142:D8137,0)),"")</f>
        <v/>
      </c>
    </row>
    <row r="3143" spans="1:22" x14ac:dyDescent="0.25">
      <c r="A3143" s="15" t="str">
        <f t="shared" si="398"/>
        <v/>
      </c>
      <c r="D3143" s="5" t="str">
        <f t="shared" si="392"/>
        <v/>
      </c>
      <c r="E3143" s="5" t="str">
        <f t="shared" si="393"/>
        <v/>
      </c>
      <c r="F3143" s="5" t="str">
        <f t="shared" si="394"/>
        <v/>
      </c>
      <c r="G3143" s="5" t="str">
        <f t="shared" si="395"/>
        <v/>
      </c>
      <c r="I3143" s="5" t="str">
        <f t="shared" si="396"/>
        <v/>
      </c>
      <c r="K3143" s="5" t="str">
        <f t="shared" si="397"/>
        <v/>
      </c>
      <c r="L3143" s="5"/>
      <c r="N3143" s="4"/>
      <c r="O3143" s="4" t="str">
        <f t="shared" si="399"/>
        <v/>
      </c>
      <c r="P3143" t="s">
        <v>34</v>
      </c>
      <c r="Q3143">
        <v>0</v>
      </c>
      <c r="R3143" s="5" t="str">
        <f>IF(ISNA(VLOOKUP($J3143,STOK_AWAL,15,0)),"",VLOOKUP($J3143,STOK_AWAL,15,0))</f>
        <v/>
      </c>
      <c r="S3143" s="6">
        <v>0</v>
      </c>
      <c r="T3143" s="6">
        <v>0</v>
      </c>
      <c r="V3143" t="str">
        <f>IFERROR(INDEX('3.Stok Awal'!A3143:A8138,MATCH('4.Sell to Trade'!J3143,'3.Stok Awal'!D3143:D8138,0)),"")</f>
        <v/>
      </c>
    </row>
    <row r="3144" spans="1:22" x14ac:dyDescent="0.25">
      <c r="A3144" s="15" t="str">
        <f t="shared" si="398"/>
        <v/>
      </c>
      <c r="D3144" s="5" t="str">
        <f t="shared" si="392"/>
        <v/>
      </c>
      <c r="E3144" s="5" t="str">
        <f t="shared" si="393"/>
        <v/>
      </c>
      <c r="F3144" s="5" t="str">
        <f t="shared" si="394"/>
        <v/>
      </c>
      <c r="G3144" s="5" t="str">
        <f t="shared" si="395"/>
        <v/>
      </c>
      <c r="I3144" s="5" t="str">
        <f t="shared" si="396"/>
        <v/>
      </c>
      <c r="K3144" s="5" t="str">
        <f t="shared" si="397"/>
        <v/>
      </c>
      <c r="L3144" s="5"/>
      <c r="N3144" s="4"/>
      <c r="O3144" s="4" t="str">
        <f t="shared" si="399"/>
        <v/>
      </c>
      <c r="P3144" t="s">
        <v>34</v>
      </c>
      <c r="Q3144">
        <v>0</v>
      </c>
      <c r="R3144" s="5" t="str">
        <f>IF(ISNA(VLOOKUP($J3144,STOK_AWAL,15,0)),"",VLOOKUP($J3144,STOK_AWAL,15,0))</f>
        <v/>
      </c>
      <c r="S3144" s="6">
        <v>0</v>
      </c>
      <c r="T3144" s="6">
        <v>0</v>
      </c>
      <c r="V3144" t="str">
        <f>IFERROR(INDEX('3.Stok Awal'!A3144:A8139,MATCH('4.Sell to Trade'!J3144,'3.Stok Awal'!D3144:D8139,0)),"")</f>
        <v/>
      </c>
    </row>
    <row r="3145" spans="1:22" x14ac:dyDescent="0.25">
      <c r="A3145" s="15" t="str">
        <f t="shared" si="398"/>
        <v/>
      </c>
      <c r="D3145" s="5" t="str">
        <f t="shared" si="392"/>
        <v/>
      </c>
      <c r="E3145" s="5" t="str">
        <f t="shared" si="393"/>
        <v/>
      </c>
      <c r="F3145" s="5" t="str">
        <f t="shared" si="394"/>
        <v/>
      </c>
      <c r="G3145" s="5" t="str">
        <f t="shared" si="395"/>
        <v/>
      </c>
      <c r="I3145" s="5" t="str">
        <f t="shared" si="396"/>
        <v/>
      </c>
      <c r="K3145" s="5" t="str">
        <f t="shared" si="397"/>
        <v/>
      </c>
      <c r="L3145" s="5"/>
      <c r="N3145" s="4"/>
      <c r="O3145" s="4" t="str">
        <f t="shared" si="399"/>
        <v/>
      </c>
      <c r="P3145" t="s">
        <v>34</v>
      </c>
      <c r="Q3145">
        <v>0</v>
      </c>
      <c r="R3145" s="5" t="str">
        <f>IF(ISNA(VLOOKUP($J3145,STOK_AWAL,15,0)),"",VLOOKUP($J3145,STOK_AWAL,15,0))</f>
        <v/>
      </c>
      <c r="S3145" s="6">
        <v>0</v>
      </c>
      <c r="T3145" s="6">
        <v>0</v>
      </c>
      <c r="V3145" t="str">
        <f>IFERROR(INDEX('3.Stok Awal'!A3145:A8140,MATCH('4.Sell to Trade'!J3145,'3.Stok Awal'!D3145:D8140,0)),"")</f>
        <v/>
      </c>
    </row>
    <row r="3146" spans="1:22" x14ac:dyDescent="0.25">
      <c r="A3146" s="15" t="str">
        <f t="shared" si="398"/>
        <v/>
      </c>
      <c r="D3146" s="5" t="str">
        <f t="shared" si="392"/>
        <v/>
      </c>
      <c r="E3146" s="5" t="str">
        <f t="shared" si="393"/>
        <v/>
      </c>
      <c r="F3146" s="5" t="str">
        <f t="shared" si="394"/>
        <v/>
      </c>
      <c r="G3146" s="5" t="str">
        <f t="shared" si="395"/>
        <v/>
      </c>
      <c r="I3146" s="5" t="str">
        <f t="shared" si="396"/>
        <v/>
      </c>
      <c r="K3146" s="5" t="str">
        <f t="shared" si="397"/>
        <v/>
      </c>
      <c r="L3146" s="5"/>
      <c r="N3146" s="4"/>
      <c r="O3146" s="4" t="str">
        <f t="shared" si="399"/>
        <v/>
      </c>
      <c r="P3146" t="s">
        <v>34</v>
      </c>
      <c r="Q3146">
        <v>0</v>
      </c>
      <c r="R3146" s="5" t="str">
        <f>IF(ISNA(VLOOKUP($J3146,STOK_AWAL,15,0)),"",VLOOKUP($J3146,STOK_AWAL,15,0))</f>
        <v/>
      </c>
      <c r="S3146" s="6">
        <v>0</v>
      </c>
      <c r="T3146" s="6">
        <v>0</v>
      </c>
      <c r="V3146" t="str">
        <f>IFERROR(INDEX('3.Stok Awal'!A3146:A8141,MATCH('4.Sell to Trade'!J3146,'3.Stok Awal'!D3146:D8141,0)),"")</f>
        <v/>
      </c>
    </row>
    <row r="3147" spans="1:22" x14ac:dyDescent="0.25">
      <c r="A3147" s="15" t="str">
        <f t="shared" si="398"/>
        <v/>
      </c>
      <c r="D3147" s="5" t="str">
        <f t="shared" si="392"/>
        <v/>
      </c>
      <c r="E3147" s="5" t="str">
        <f t="shared" si="393"/>
        <v/>
      </c>
      <c r="F3147" s="5" t="str">
        <f t="shared" si="394"/>
        <v/>
      </c>
      <c r="G3147" s="5" t="str">
        <f t="shared" si="395"/>
        <v/>
      </c>
      <c r="I3147" s="5" t="str">
        <f t="shared" si="396"/>
        <v/>
      </c>
      <c r="K3147" s="5" t="str">
        <f t="shared" si="397"/>
        <v/>
      </c>
      <c r="L3147" s="5"/>
      <c r="N3147" s="4"/>
      <c r="O3147" s="4" t="str">
        <f t="shared" si="399"/>
        <v/>
      </c>
      <c r="P3147" t="s">
        <v>34</v>
      </c>
      <c r="Q3147">
        <v>0</v>
      </c>
      <c r="R3147" s="5" t="str">
        <f>IF(ISNA(VLOOKUP($J3147,STOK_AWAL,15,0)),"",VLOOKUP($J3147,STOK_AWAL,15,0))</f>
        <v/>
      </c>
      <c r="S3147" s="6">
        <v>0</v>
      </c>
      <c r="T3147" s="6">
        <v>0</v>
      </c>
      <c r="V3147" t="str">
        <f>IFERROR(INDEX('3.Stok Awal'!A3147:A8142,MATCH('4.Sell to Trade'!J3147,'3.Stok Awal'!D3147:D8142,0)),"")</f>
        <v/>
      </c>
    </row>
    <row r="3148" spans="1:22" x14ac:dyDescent="0.25">
      <c r="A3148" s="15" t="str">
        <f t="shared" si="398"/>
        <v/>
      </c>
      <c r="D3148" s="5" t="str">
        <f t="shared" si="392"/>
        <v/>
      </c>
      <c r="E3148" s="5" t="str">
        <f t="shared" si="393"/>
        <v/>
      </c>
      <c r="F3148" s="5" t="str">
        <f t="shared" si="394"/>
        <v/>
      </c>
      <c r="G3148" s="5" t="str">
        <f t="shared" si="395"/>
        <v/>
      </c>
      <c r="I3148" s="5" t="str">
        <f t="shared" si="396"/>
        <v/>
      </c>
      <c r="K3148" s="5" t="str">
        <f t="shared" si="397"/>
        <v/>
      </c>
      <c r="L3148" s="5"/>
      <c r="N3148" s="4"/>
      <c r="O3148" s="4" t="str">
        <f t="shared" si="399"/>
        <v/>
      </c>
      <c r="P3148" t="s">
        <v>34</v>
      </c>
      <c r="Q3148">
        <v>0</v>
      </c>
      <c r="R3148" s="5" t="str">
        <f>IF(ISNA(VLOOKUP($J3148,STOK_AWAL,15,0)),"",VLOOKUP($J3148,STOK_AWAL,15,0))</f>
        <v/>
      </c>
      <c r="S3148" s="6">
        <v>0</v>
      </c>
      <c r="T3148" s="6">
        <v>0</v>
      </c>
      <c r="V3148" t="str">
        <f>IFERROR(INDEX('3.Stok Awal'!A3148:A8143,MATCH('4.Sell to Trade'!J3148,'3.Stok Awal'!D3148:D8143,0)),"")</f>
        <v/>
      </c>
    </row>
    <row r="3149" spans="1:22" x14ac:dyDescent="0.25">
      <c r="A3149" s="15" t="str">
        <f t="shared" si="398"/>
        <v/>
      </c>
      <c r="D3149" s="5" t="str">
        <f t="shared" si="392"/>
        <v/>
      </c>
      <c r="E3149" s="5" t="str">
        <f t="shared" si="393"/>
        <v/>
      </c>
      <c r="F3149" s="5" t="str">
        <f t="shared" si="394"/>
        <v/>
      </c>
      <c r="G3149" s="5" t="str">
        <f t="shared" si="395"/>
        <v/>
      </c>
      <c r="I3149" s="5" t="str">
        <f t="shared" si="396"/>
        <v/>
      </c>
      <c r="K3149" s="5" t="str">
        <f t="shared" si="397"/>
        <v/>
      </c>
      <c r="L3149" s="5"/>
      <c r="N3149" s="4"/>
      <c r="O3149" s="4" t="str">
        <f t="shared" si="399"/>
        <v/>
      </c>
      <c r="P3149" t="s">
        <v>34</v>
      </c>
      <c r="Q3149">
        <v>0</v>
      </c>
      <c r="R3149" s="5" t="str">
        <f>IF(ISNA(VLOOKUP($J3149,STOK_AWAL,15,0)),"",VLOOKUP($J3149,STOK_AWAL,15,0))</f>
        <v/>
      </c>
      <c r="S3149" s="6">
        <v>0</v>
      </c>
      <c r="T3149" s="6">
        <v>0</v>
      </c>
      <c r="V3149" t="str">
        <f>IFERROR(INDEX('3.Stok Awal'!A3149:A8144,MATCH('4.Sell to Trade'!J3149,'3.Stok Awal'!D3149:D8144,0)),"")</f>
        <v/>
      </c>
    </row>
    <row r="3150" spans="1:22" x14ac:dyDescent="0.25">
      <c r="A3150" s="15" t="str">
        <f t="shared" si="398"/>
        <v/>
      </c>
      <c r="D3150" s="5" t="str">
        <f t="shared" si="392"/>
        <v/>
      </c>
      <c r="E3150" s="5" t="str">
        <f t="shared" si="393"/>
        <v/>
      </c>
      <c r="F3150" s="5" t="str">
        <f t="shared" si="394"/>
        <v/>
      </c>
      <c r="G3150" s="5" t="str">
        <f t="shared" si="395"/>
        <v/>
      </c>
      <c r="I3150" s="5" t="str">
        <f t="shared" si="396"/>
        <v/>
      </c>
      <c r="K3150" s="5" t="str">
        <f t="shared" si="397"/>
        <v/>
      </c>
      <c r="L3150" s="5"/>
      <c r="N3150" s="4"/>
      <c r="O3150" s="4" t="str">
        <f t="shared" si="399"/>
        <v/>
      </c>
      <c r="P3150" t="s">
        <v>34</v>
      </c>
      <c r="Q3150">
        <v>0</v>
      </c>
      <c r="R3150" s="5" t="str">
        <f>IF(ISNA(VLOOKUP($J3150,STOK_AWAL,15,0)),"",VLOOKUP($J3150,STOK_AWAL,15,0))</f>
        <v/>
      </c>
      <c r="S3150" s="6">
        <v>0</v>
      </c>
      <c r="T3150" s="6">
        <v>0</v>
      </c>
      <c r="V3150" t="str">
        <f>IFERROR(INDEX('3.Stok Awal'!A3150:A8145,MATCH('4.Sell to Trade'!J3150,'3.Stok Awal'!D3150:D8145,0)),"")</f>
        <v/>
      </c>
    </row>
    <row r="3151" spans="1:22" x14ac:dyDescent="0.25">
      <c r="A3151" s="15" t="str">
        <f t="shared" si="398"/>
        <v/>
      </c>
      <c r="D3151" s="5" t="str">
        <f t="shared" si="392"/>
        <v/>
      </c>
      <c r="E3151" s="5" t="str">
        <f t="shared" si="393"/>
        <v/>
      </c>
      <c r="F3151" s="5" t="str">
        <f t="shared" si="394"/>
        <v/>
      </c>
      <c r="G3151" s="5" t="str">
        <f t="shared" si="395"/>
        <v/>
      </c>
      <c r="I3151" s="5" t="str">
        <f t="shared" si="396"/>
        <v/>
      </c>
      <c r="K3151" s="5" t="str">
        <f t="shared" si="397"/>
        <v/>
      </c>
      <c r="L3151" s="5"/>
      <c r="N3151" s="4"/>
      <c r="O3151" s="4" t="str">
        <f t="shared" si="399"/>
        <v/>
      </c>
      <c r="P3151" t="s">
        <v>34</v>
      </c>
      <c r="Q3151">
        <v>0</v>
      </c>
      <c r="R3151" s="5" t="str">
        <f>IF(ISNA(VLOOKUP($J3151,STOK_AWAL,15,0)),"",VLOOKUP($J3151,STOK_AWAL,15,0))</f>
        <v/>
      </c>
      <c r="S3151" s="6">
        <v>0</v>
      </c>
      <c r="T3151" s="6">
        <v>0</v>
      </c>
      <c r="V3151" t="str">
        <f>IFERROR(INDEX('3.Stok Awal'!A3151:A8146,MATCH('4.Sell to Trade'!J3151,'3.Stok Awal'!D3151:D8146,0)),"")</f>
        <v/>
      </c>
    </row>
    <row r="3152" spans="1:22" x14ac:dyDescent="0.25">
      <c r="A3152" s="15" t="str">
        <f t="shared" si="398"/>
        <v/>
      </c>
      <c r="D3152" s="5" t="str">
        <f t="shared" si="392"/>
        <v/>
      </c>
      <c r="E3152" s="5" t="str">
        <f t="shared" si="393"/>
        <v/>
      </c>
      <c r="F3152" s="5" t="str">
        <f t="shared" si="394"/>
        <v/>
      </c>
      <c r="G3152" s="5" t="str">
        <f t="shared" si="395"/>
        <v/>
      </c>
      <c r="I3152" s="5" t="str">
        <f t="shared" si="396"/>
        <v/>
      </c>
      <c r="K3152" s="5" t="str">
        <f t="shared" si="397"/>
        <v/>
      </c>
      <c r="L3152" s="5"/>
      <c r="N3152" s="4"/>
      <c r="O3152" s="4" t="str">
        <f t="shared" si="399"/>
        <v/>
      </c>
      <c r="P3152" t="s">
        <v>34</v>
      </c>
      <c r="Q3152">
        <v>0</v>
      </c>
      <c r="R3152" s="5" t="str">
        <f>IF(ISNA(VLOOKUP($J3152,STOK_AWAL,15,0)),"",VLOOKUP($J3152,STOK_AWAL,15,0))</f>
        <v/>
      </c>
      <c r="S3152" s="6">
        <v>0</v>
      </c>
      <c r="T3152" s="6">
        <v>0</v>
      </c>
      <c r="V3152" t="str">
        <f>IFERROR(INDEX('3.Stok Awal'!A3152:A8147,MATCH('4.Sell to Trade'!J3152,'3.Stok Awal'!D3152:D8147,0)),"")</f>
        <v/>
      </c>
    </row>
    <row r="3153" spans="1:22" x14ac:dyDescent="0.25">
      <c r="A3153" s="15" t="str">
        <f t="shared" si="398"/>
        <v/>
      </c>
      <c r="D3153" s="5" t="str">
        <f t="shared" si="392"/>
        <v/>
      </c>
      <c r="E3153" s="5" t="str">
        <f t="shared" si="393"/>
        <v/>
      </c>
      <c r="F3153" s="5" t="str">
        <f t="shared" si="394"/>
        <v/>
      </c>
      <c r="G3153" s="5" t="str">
        <f t="shared" si="395"/>
        <v/>
      </c>
      <c r="I3153" s="5" t="str">
        <f t="shared" si="396"/>
        <v/>
      </c>
      <c r="K3153" s="5" t="str">
        <f t="shared" si="397"/>
        <v/>
      </c>
      <c r="L3153" s="5"/>
      <c r="N3153" s="4"/>
      <c r="O3153" s="4" t="str">
        <f t="shared" si="399"/>
        <v/>
      </c>
      <c r="P3153" t="s">
        <v>34</v>
      </c>
      <c r="Q3153">
        <v>0</v>
      </c>
      <c r="R3153" s="5" t="str">
        <f>IF(ISNA(VLOOKUP($J3153,STOK_AWAL,15,0)),"",VLOOKUP($J3153,STOK_AWAL,15,0))</f>
        <v/>
      </c>
      <c r="S3153" s="6">
        <v>0</v>
      </c>
      <c r="T3153" s="6">
        <v>0</v>
      </c>
      <c r="V3153" t="str">
        <f>IFERROR(INDEX('3.Stok Awal'!A3153:A8148,MATCH('4.Sell to Trade'!J3153,'3.Stok Awal'!D3153:D8148,0)),"")</f>
        <v/>
      </c>
    </row>
    <row r="3154" spans="1:22" x14ac:dyDescent="0.25">
      <c r="A3154" s="15" t="str">
        <f t="shared" si="398"/>
        <v/>
      </c>
      <c r="D3154" s="5" t="str">
        <f t="shared" si="392"/>
        <v/>
      </c>
      <c r="E3154" s="5" t="str">
        <f t="shared" si="393"/>
        <v/>
      </c>
      <c r="F3154" s="5" t="str">
        <f t="shared" si="394"/>
        <v/>
      </c>
      <c r="G3154" s="5" t="str">
        <f t="shared" si="395"/>
        <v/>
      </c>
      <c r="I3154" s="5" t="str">
        <f t="shared" si="396"/>
        <v/>
      </c>
      <c r="K3154" s="5" t="str">
        <f t="shared" si="397"/>
        <v/>
      </c>
      <c r="L3154" s="5"/>
      <c r="N3154" s="4"/>
      <c r="O3154" s="4" t="str">
        <f t="shared" si="399"/>
        <v/>
      </c>
      <c r="P3154" t="s">
        <v>34</v>
      </c>
      <c r="Q3154">
        <v>0</v>
      </c>
      <c r="R3154" s="5" t="str">
        <f>IF(ISNA(VLOOKUP($J3154,STOK_AWAL,15,0)),"",VLOOKUP($J3154,STOK_AWAL,15,0))</f>
        <v/>
      </c>
      <c r="S3154" s="6">
        <v>0</v>
      </c>
      <c r="T3154" s="6">
        <v>0</v>
      </c>
      <c r="V3154" t="str">
        <f>IFERROR(INDEX('3.Stok Awal'!A3154:A8149,MATCH('4.Sell to Trade'!J3154,'3.Stok Awal'!D3154:D8149,0)),"")</f>
        <v/>
      </c>
    </row>
    <row r="3155" spans="1:22" x14ac:dyDescent="0.25">
      <c r="A3155" s="15" t="str">
        <f t="shared" si="398"/>
        <v/>
      </c>
      <c r="D3155" s="5" t="str">
        <f t="shared" si="392"/>
        <v/>
      </c>
      <c r="E3155" s="5" t="str">
        <f t="shared" si="393"/>
        <v/>
      </c>
      <c r="F3155" s="5" t="str">
        <f t="shared" si="394"/>
        <v/>
      </c>
      <c r="G3155" s="5" t="str">
        <f t="shared" si="395"/>
        <v/>
      </c>
      <c r="I3155" s="5" t="str">
        <f t="shared" si="396"/>
        <v/>
      </c>
      <c r="K3155" s="5" t="str">
        <f t="shared" si="397"/>
        <v/>
      </c>
      <c r="L3155" s="5"/>
      <c r="N3155" s="4"/>
      <c r="O3155" s="4" t="str">
        <f t="shared" si="399"/>
        <v/>
      </c>
      <c r="P3155" t="s">
        <v>34</v>
      </c>
      <c r="Q3155">
        <v>0</v>
      </c>
      <c r="R3155" s="5" t="str">
        <f>IF(ISNA(VLOOKUP($J3155,STOK_AWAL,15,0)),"",VLOOKUP($J3155,STOK_AWAL,15,0))</f>
        <v/>
      </c>
      <c r="S3155" s="6">
        <v>0</v>
      </c>
      <c r="T3155" s="6">
        <v>0</v>
      </c>
      <c r="V3155" t="str">
        <f>IFERROR(INDEX('3.Stok Awal'!A3155:A8150,MATCH('4.Sell to Trade'!J3155,'3.Stok Awal'!D3155:D8150,0)),"")</f>
        <v/>
      </c>
    </row>
    <row r="3156" spans="1:22" x14ac:dyDescent="0.25">
      <c r="A3156" s="15" t="str">
        <f t="shared" si="398"/>
        <v/>
      </c>
      <c r="D3156" s="5" t="str">
        <f t="shared" si="392"/>
        <v/>
      </c>
      <c r="E3156" s="5" t="str">
        <f t="shared" si="393"/>
        <v/>
      </c>
      <c r="F3156" s="5" t="str">
        <f t="shared" si="394"/>
        <v/>
      </c>
      <c r="G3156" s="5" t="str">
        <f t="shared" si="395"/>
        <v/>
      </c>
      <c r="I3156" s="5" t="str">
        <f t="shared" si="396"/>
        <v/>
      </c>
      <c r="K3156" s="5" t="str">
        <f t="shared" si="397"/>
        <v/>
      </c>
      <c r="L3156" s="5"/>
      <c r="N3156" s="4"/>
      <c r="O3156" s="4" t="str">
        <f t="shared" si="399"/>
        <v/>
      </c>
      <c r="P3156" t="s">
        <v>34</v>
      </c>
      <c r="Q3156">
        <v>0</v>
      </c>
      <c r="R3156" s="5" t="str">
        <f>IF(ISNA(VLOOKUP($J3156,STOK_AWAL,15,0)),"",VLOOKUP($J3156,STOK_AWAL,15,0))</f>
        <v/>
      </c>
      <c r="S3156" s="6">
        <v>0</v>
      </c>
      <c r="T3156" s="6">
        <v>0</v>
      </c>
      <c r="V3156" t="str">
        <f>IFERROR(INDEX('3.Stok Awal'!A3156:A8151,MATCH('4.Sell to Trade'!J3156,'3.Stok Awal'!D3156:D8151,0)),"")</f>
        <v/>
      </c>
    </row>
    <row r="3157" spans="1:22" x14ac:dyDescent="0.25">
      <c r="A3157" s="15" t="str">
        <f t="shared" si="398"/>
        <v/>
      </c>
      <c r="D3157" s="5" t="str">
        <f t="shared" si="392"/>
        <v/>
      </c>
      <c r="E3157" s="5" t="str">
        <f t="shared" si="393"/>
        <v/>
      </c>
      <c r="F3157" s="5" t="str">
        <f t="shared" si="394"/>
        <v/>
      </c>
      <c r="G3157" s="5" t="str">
        <f t="shared" si="395"/>
        <v/>
      </c>
      <c r="I3157" s="5" t="str">
        <f t="shared" si="396"/>
        <v/>
      </c>
      <c r="K3157" s="5" t="str">
        <f t="shared" si="397"/>
        <v/>
      </c>
      <c r="L3157" s="5"/>
      <c r="N3157" s="4"/>
      <c r="O3157" s="4" t="str">
        <f t="shared" si="399"/>
        <v/>
      </c>
      <c r="P3157" t="s">
        <v>34</v>
      </c>
      <c r="Q3157">
        <v>0</v>
      </c>
      <c r="R3157" s="5" t="str">
        <f>IF(ISNA(VLOOKUP($J3157,STOK_AWAL,15,0)),"",VLOOKUP($J3157,STOK_AWAL,15,0))</f>
        <v/>
      </c>
      <c r="S3157" s="6">
        <v>0</v>
      </c>
      <c r="T3157" s="6">
        <v>0</v>
      </c>
      <c r="V3157" t="str">
        <f>IFERROR(INDEX('3.Stok Awal'!A3157:A8152,MATCH('4.Sell to Trade'!J3157,'3.Stok Awal'!D3157:D8152,0)),"")</f>
        <v/>
      </c>
    </row>
    <row r="3158" spans="1:22" x14ac:dyDescent="0.25">
      <c r="A3158" s="15" t="str">
        <f t="shared" si="398"/>
        <v/>
      </c>
      <c r="D3158" s="5" t="str">
        <f t="shared" si="392"/>
        <v/>
      </c>
      <c r="E3158" s="5" t="str">
        <f t="shared" si="393"/>
        <v/>
      </c>
      <c r="F3158" s="5" t="str">
        <f t="shared" si="394"/>
        <v/>
      </c>
      <c r="G3158" s="5" t="str">
        <f t="shared" si="395"/>
        <v/>
      </c>
      <c r="I3158" s="5" t="str">
        <f t="shared" si="396"/>
        <v/>
      </c>
      <c r="K3158" s="5" t="str">
        <f t="shared" si="397"/>
        <v/>
      </c>
      <c r="L3158" s="5"/>
      <c r="N3158" s="4"/>
      <c r="O3158" s="4" t="str">
        <f t="shared" si="399"/>
        <v/>
      </c>
      <c r="P3158" t="s">
        <v>34</v>
      </c>
      <c r="Q3158">
        <v>0</v>
      </c>
      <c r="R3158" s="5" t="str">
        <f>IF(ISNA(VLOOKUP($J3158,STOK_AWAL,15,0)),"",VLOOKUP($J3158,STOK_AWAL,15,0))</f>
        <v/>
      </c>
      <c r="S3158" s="6">
        <v>0</v>
      </c>
      <c r="T3158" s="6">
        <v>0</v>
      </c>
      <c r="V3158" t="str">
        <f>IFERROR(INDEX('3.Stok Awal'!A3158:A8153,MATCH('4.Sell to Trade'!J3158,'3.Stok Awal'!D3158:D8153,0)),"")</f>
        <v/>
      </c>
    </row>
    <row r="3159" spans="1:22" x14ac:dyDescent="0.25">
      <c r="A3159" s="15" t="str">
        <f t="shared" si="398"/>
        <v/>
      </c>
      <c r="D3159" s="5" t="str">
        <f t="shared" si="392"/>
        <v/>
      </c>
      <c r="E3159" s="5" t="str">
        <f t="shared" si="393"/>
        <v/>
      </c>
      <c r="F3159" s="5" t="str">
        <f t="shared" si="394"/>
        <v/>
      </c>
      <c r="G3159" s="5" t="str">
        <f t="shared" si="395"/>
        <v/>
      </c>
      <c r="I3159" s="5" t="str">
        <f t="shared" si="396"/>
        <v/>
      </c>
      <c r="K3159" s="5" t="str">
        <f t="shared" si="397"/>
        <v/>
      </c>
      <c r="L3159" s="5"/>
      <c r="N3159" s="4"/>
      <c r="O3159" s="4" t="str">
        <f t="shared" si="399"/>
        <v/>
      </c>
      <c r="P3159" t="s">
        <v>34</v>
      </c>
      <c r="Q3159">
        <v>0</v>
      </c>
      <c r="R3159" s="5" t="str">
        <f>IF(ISNA(VLOOKUP($J3159,STOK_AWAL,15,0)),"",VLOOKUP($J3159,STOK_AWAL,15,0))</f>
        <v/>
      </c>
      <c r="S3159" s="6">
        <v>0</v>
      </c>
      <c r="T3159" s="6">
        <v>0</v>
      </c>
      <c r="V3159" t="str">
        <f>IFERROR(INDEX('3.Stok Awal'!A3159:A8154,MATCH('4.Sell to Trade'!J3159,'3.Stok Awal'!D3159:D8154,0)),"")</f>
        <v/>
      </c>
    </row>
    <row r="3160" spans="1:22" x14ac:dyDescent="0.25">
      <c r="A3160" s="15" t="str">
        <f t="shared" si="398"/>
        <v/>
      </c>
      <c r="D3160" s="5" t="str">
        <f t="shared" si="392"/>
        <v/>
      </c>
      <c r="E3160" s="5" t="str">
        <f t="shared" si="393"/>
        <v/>
      </c>
      <c r="F3160" s="5" t="str">
        <f t="shared" si="394"/>
        <v/>
      </c>
      <c r="G3160" s="5" t="str">
        <f t="shared" si="395"/>
        <v/>
      </c>
      <c r="I3160" s="5" t="str">
        <f t="shared" si="396"/>
        <v/>
      </c>
      <c r="K3160" s="5" t="str">
        <f t="shared" si="397"/>
        <v/>
      </c>
      <c r="L3160" s="5"/>
      <c r="N3160" s="4"/>
      <c r="O3160" s="4" t="str">
        <f t="shared" si="399"/>
        <v/>
      </c>
      <c r="P3160" t="s">
        <v>34</v>
      </c>
      <c r="Q3160">
        <v>0</v>
      </c>
      <c r="R3160" s="5" t="str">
        <f>IF(ISNA(VLOOKUP($J3160,STOK_AWAL,15,0)),"",VLOOKUP($J3160,STOK_AWAL,15,0))</f>
        <v/>
      </c>
      <c r="S3160" s="6">
        <v>0</v>
      </c>
      <c r="T3160" s="6">
        <v>0</v>
      </c>
      <c r="V3160" t="str">
        <f>IFERROR(INDEX('3.Stok Awal'!A3160:A8155,MATCH('4.Sell to Trade'!J3160,'3.Stok Awal'!D3160:D8155,0)),"")</f>
        <v/>
      </c>
    </row>
    <row r="3161" spans="1:22" x14ac:dyDescent="0.25">
      <c r="A3161" s="15" t="str">
        <f t="shared" si="398"/>
        <v/>
      </c>
      <c r="D3161" s="5" t="str">
        <f t="shared" si="392"/>
        <v/>
      </c>
      <c r="E3161" s="5" t="str">
        <f t="shared" si="393"/>
        <v/>
      </c>
      <c r="F3161" s="5" t="str">
        <f t="shared" si="394"/>
        <v/>
      </c>
      <c r="G3161" s="5" t="str">
        <f t="shared" si="395"/>
        <v/>
      </c>
      <c r="I3161" s="5" t="str">
        <f t="shared" si="396"/>
        <v/>
      </c>
      <c r="K3161" s="5" t="str">
        <f t="shared" si="397"/>
        <v/>
      </c>
      <c r="L3161" s="5"/>
      <c r="N3161" s="4"/>
      <c r="O3161" s="4" t="str">
        <f t="shared" si="399"/>
        <v/>
      </c>
      <c r="P3161" t="s">
        <v>34</v>
      </c>
      <c r="Q3161">
        <v>0</v>
      </c>
      <c r="R3161" s="5" t="str">
        <f>IF(ISNA(VLOOKUP($J3161,STOK_AWAL,15,0)),"",VLOOKUP($J3161,STOK_AWAL,15,0))</f>
        <v/>
      </c>
      <c r="S3161" s="6">
        <v>0</v>
      </c>
      <c r="T3161" s="6">
        <v>0</v>
      </c>
      <c r="V3161" t="str">
        <f>IFERROR(INDEX('3.Stok Awal'!A3161:A8156,MATCH('4.Sell to Trade'!J3161,'3.Stok Awal'!D3161:D8156,0)),"")</f>
        <v/>
      </c>
    </row>
    <row r="3162" spans="1:22" x14ac:dyDescent="0.25">
      <c r="A3162" s="15" t="str">
        <f t="shared" si="398"/>
        <v/>
      </c>
      <c r="D3162" s="5" t="str">
        <f t="shared" si="392"/>
        <v/>
      </c>
      <c r="E3162" s="5" t="str">
        <f t="shared" si="393"/>
        <v/>
      </c>
      <c r="F3162" s="5" t="str">
        <f t="shared" si="394"/>
        <v/>
      </c>
      <c r="G3162" s="5" t="str">
        <f t="shared" si="395"/>
        <v/>
      </c>
      <c r="I3162" s="5" t="str">
        <f t="shared" si="396"/>
        <v/>
      </c>
      <c r="K3162" s="5" t="str">
        <f t="shared" si="397"/>
        <v/>
      </c>
      <c r="L3162" s="5"/>
      <c r="N3162" s="4"/>
      <c r="O3162" s="4" t="str">
        <f t="shared" si="399"/>
        <v/>
      </c>
      <c r="P3162" t="s">
        <v>34</v>
      </c>
      <c r="Q3162">
        <v>0</v>
      </c>
      <c r="R3162" s="5" t="str">
        <f>IF(ISNA(VLOOKUP($J3162,STOK_AWAL,15,0)),"",VLOOKUP($J3162,STOK_AWAL,15,0))</f>
        <v/>
      </c>
      <c r="S3162" s="6">
        <v>0</v>
      </c>
      <c r="T3162" s="6">
        <v>0</v>
      </c>
      <c r="V3162" t="str">
        <f>IFERROR(INDEX('3.Stok Awal'!A3162:A8157,MATCH('4.Sell to Trade'!J3162,'3.Stok Awal'!D3162:D8157,0)),"")</f>
        <v/>
      </c>
    </row>
    <row r="3163" spans="1:22" x14ac:dyDescent="0.25">
      <c r="A3163" s="15" t="str">
        <f t="shared" si="398"/>
        <v/>
      </c>
      <c r="D3163" s="5" t="str">
        <f t="shared" si="392"/>
        <v/>
      </c>
      <c r="E3163" s="5" t="str">
        <f t="shared" si="393"/>
        <v/>
      </c>
      <c r="F3163" s="5" t="str">
        <f t="shared" si="394"/>
        <v/>
      </c>
      <c r="G3163" s="5" t="str">
        <f t="shared" si="395"/>
        <v/>
      </c>
      <c r="I3163" s="5" t="str">
        <f t="shared" si="396"/>
        <v/>
      </c>
      <c r="K3163" s="5" t="str">
        <f t="shared" si="397"/>
        <v/>
      </c>
      <c r="L3163" s="5"/>
      <c r="N3163" s="4"/>
      <c r="O3163" s="4" t="str">
        <f t="shared" si="399"/>
        <v/>
      </c>
      <c r="P3163" t="s">
        <v>34</v>
      </c>
      <c r="Q3163">
        <v>0</v>
      </c>
      <c r="R3163" s="5" t="str">
        <f>IF(ISNA(VLOOKUP($J3163,STOK_AWAL,15,0)),"",VLOOKUP($J3163,STOK_AWAL,15,0))</f>
        <v/>
      </c>
      <c r="S3163" s="6">
        <v>0</v>
      </c>
      <c r="T3163" s="6">
        <v>0</v>
      </c>
      <c r="V3163" t="str">
        <f>IFERROR(INDEX('3.Stok Awal'!A3163:A8158,MATCH('4.Sell to Trade'!J3163,'3.Stok Awal'!D3163:D8158,0)),"")</f>
        <v/>
      </c>
    </row>
    <row r="3164" spans="1:22" x14ac:dyDescent="0.25">
      <c r="A3164" s="15" t="str">
        <f t="shared" si="398"/>
        <v/>
      </c>
      <c r="D3164" s="5" t="str">
        <f t="shared" si="392"/>
        <v/>
      </c>
      <c r="E3164" s="5" t="str">
        <f t="shared" si="393"/>
        <v/>
      </c>
      <c r="F3164" s="5" t="str">
        <f t="shared" si="394"/>
        <v/>
      </c>
      <c r="G3164" s="5" t="str">
        <f t="shared" si="395"/>
        <v/>
      </c>
      <c r="I3164" s="5" t="str">
        <f t="shared" si="396"/>
        <v/>
      </c>
      <c r="K3164" s="5" t="str">
        <f t="shared" si="397"/>
        <v/>
      </c>
      <c r="L3164" s="5"/>
      <c r="N3164" s="4"/>
      <c r="O3164" s="4" t="str">
        <f t="shared" si="399"/>
        <v/>
      </c>
      <c r="P3164" t="s">
        <v>34</v>
      </c>
      <c r="Q3164">
        <v>0</v>
      </c>
      <c r="R3164" s="5" t="str">
        <f>IF(ISNA(VLOOKUP($J3164,STOK_AWAL,15,0)),"",VLOOKUP($J3164,STOK_AWAL,15,0))</f>
        <v/>
      </c>
      <c r="S3164" s="6">
        <v>0</v>
      </c>
      <c r="T3164" s="6">
        <v>0</v>
      </c>
      <c r="V3164" t="str">
        <f>IFERROR(INDEX('3.Stok Awal'!A3164:A8159,MATCH('4.Sell to Trade'!J3164,'3.Stok Awal'!D3164:D8159,0)),"")</f>
        <v/>
      </c>
    </row>
    <row r="3165" spans="1:22" x14ac:dyDescent="0.25">
      <c r="A3165" s="15" t="str">
        <f t="shared" si="398"/>
        <v/>
      </c>
      <c r="D3165" s="5" t="str">
        <f t="shared" si="392"/>
        <v/>
      </c>
      <c r="E3165" s="5" t="str">
        <f t="shared" si="393"/>
        <v/>
      </c>
      <c r="F3165" s="5" t="str">
        <f t="shared" si="394"/>
        <v/>
      </c>
      <c r="G3165" s="5" t="str">
        <f t="shared" si="395"/>
        <v/>
      </c>
      <c r="I3165" s="5" t="str">
        <f t="shared" si="396"/>
        <v/>
      </c>
      <c r="K3165" s="5" t="str">
        <f t="shared" si="397"/>
        <v/>
      </c>
      <c r="L3165" s="5"/>
      <c r="N3165" s="4"/>
      <c r="O3165" s="4" t="str">
        <f t="shared" si="399"/>
        <v/>
      </c>
      <c r="P3165" t="s">
        <v>34</v>
      </c>
      <c r="Q3165">
        <v>0</v>
      </c>
      <c r="R3165" s="5" t="str">
        <f>IF(ISNA(VLOOKUP($J3165,STOK_AWAL,15,0)),"",VLOOKUP($J3165,STOK_AWAL,15,0))</f>
        <v/>
      </c>
      <c r="S3165" s="6">
        <v>0</v>
      </c>
      <c r="T3165" s="6">
        <v>0</v>
      </c>
      <c r="V3165" t="str">
        <f>IFERROR(INDEX('3.Stok Awal'!A3165:A8160,MATCH('4.Sell to Trade'!J3165,'3.Stok Awal'!D3165:D8160,0)),"")</f>
        <v/>
      </c>
    </row>
    <row r="3166" spans="1:22" x14ac:dyDescent="0.25">
      <c r="A3166" s="15" t="str">
        <f t="shared" si="398"/>
        <v/>
      </c>
      <c r="D3166" s="5" t="str">
        <f t="shared" si="392"/>
        <v/>
      </c>
      <c r="E3166" s="5" t="str">
        <f t="shared" si="393"/>
        <v/>
      </c>
      <c r="F3166" s="5" t="str">
        <f t="shared" si="394"/>
        <v/>
      </c>
      <c r="G3166" s="5" t="str">
        <f t="shared" si="395"/>
        <v/>
      </c>
      <c r="I3166" s="5" t="str">
        <f t="shared" si="396"/>
        <v/>
      </c>
      <c r="K3166" s="5" t="str">
        <f t="shared" si="397"/>
        <v/>
      </c>
      <c r="L3166" s="5"/>
      <c r="N3166" s="4"/>
      <c r="O3166" s="4" t="str">
        <f t="shared" si="399"/>
        <v/>
      </c>
      <c r="P3166" t="s">
        <v>34</v>
      </c>
      <c r="Q3166">
        <v>0</v>
      </c>
      <c r="R3166" s="5" t="str">
        <f>IF(ISNA(VLOOKUP($J3166,STOK_AWAL,15,0)),"",VLOOKUP($J3166,STOK_AWAL,15,0))</f>
        <v/>
      </c>
      <c r="S3166" s="6">
        <v>0</v>
      </c>
      <c r="T3166" s="6">
        <v>0</v>
      </c>
      <c r="V3166" t="str">
        <f>IFERROR(INDEX('3.Stok Awal'!A3166:A8161,MATCH('4.Sell to Trade'!J3166,'3.Stok Awal'!D3166:D8161,0)),"")</f>
        <v/>
      </c>
    </row>
    <row r="3167" spans="1:22" x14ac:dyDescent="0.25">
      <c r="A3167" s="15" t="str">
        <f t="shared" si="398"/>
        <v/>
      </c>
      <c r="D3167" s="5" t="str">
        <f t="shared" si="392"/>
        <v/>
      </c>
      <c r="E3167" s="5" t="str">
        <f t="shared" si="393"/>
        <v/>
      </c>
      <c r="F3167" s="5" t="str">
        <f t="shared" si="394"/>
        <v/>
      </c>
      <c r="G3167" s="5" t="str">
        <f t="shared" si="395"/>
        <v/>
      </c>
      <c r="I3167" s="5" t="str">
        <f t="shared" si="396"/>
        <v/>
      </c>
      <c r="K3167" s="5" t="str">
        <f t="shared" si="397"/>
        <v/>
      </c>
      <c r="L3167" s="5"/>
      <c r="N3167" s="4"/>
      <c r="O3167" s="4" t="str">
        <f t="shared" si="399"/>
        <v/>
      </c>
      <c r="P3167" t="s">
        <v>34</v>
      </c>
      <c r="Q3167">
        <v>0</v>
      </c>
      <c r="R3167" s="5" t="str">
        <f>IF(ISNA(VLOOKUP($J3167,STOK_AWAL,15,0)),"",VLOOKUP($J3167,STOK_AWAL,15,0))</f>
        <v/>
      </c>
      <c r="S3167" s="6">
        <v>0</v>
      </c>
      <c r="T3167" s="6">
        <v>0</v>
      </c>
      <c r="V3167" t="str">
        <f>IFERROR(INDEX('3.Stok Awal'!A3167:A8162,MATCH('4.Sell to Trade'!J3167,'3.Stok Awal'!D3167:D8162,0)),"")</f>
        <v/>
      </c>
    </row>
    <row r="3168" spans="1:22" x14ac:dyDescent="0.25">
      <c r="A3168" s="15" t="str">
        <f t="shared" si="398"/>
        <v/>
      </c>
      <c r="D3168" s="5" t="str">
        <f t="shared" si="392"/>
        <v/>
      </c>
      <c r="E3168" s="5" t="str">
        <f t="shared" si="393"/>
        <v/>
      </c>
      <c r="F3168" s="5" t="str">
        <f t="shared" si="394"/>
        <v/>
      </c>
      <c r="G3168" s="5" t="str">
        <f t="shared" si="395"/>
        <v/>
      </c>
      <c r="I3168" s="5" t="str">
        <f t="shared" si="396"/>
        <v/>
      </c>
      <c r="K3168" s="5" t="str">
        <f t="shared" si="397"/>
        <v/>
      </c>
      <c r="L3168" s="5"/>
      <c r="N3168" s="4"/>
      <c r="O3168" s="4" t="str">
        <f t="shared" si="399"/>
        <v/>
      </c>
      <c r="P3168" t="s">
        <v>34</v>
      </c>
      <c r="Q3168">
        <v>0</v>
      </c>
      <c r="R3168" s="5" t="str">
        <f>IF(ISNA(VLOOKUP($J3168,STOK_AWAL,15,0)),"",VLOOKUP($J3168,STOK_AWAL,15,0))</f>
        <v/>
      </c>
      <c r="S3168" s="6">
        <v>0</v>
      </c>
      <c r="T3168" s="6">
        <v>0</v>
      </c>
      <c r="V3168" t="str">
        <f>IFERROR(INDEX('3.Stok Awal'!A3168:A8163,MATCH('4.Sell to Trade'!J3168,'3.Stok Awal'!D3168:D8163,0)),"")</f>
        <v/>
      </c>
    </row>
    <row r="3169" spans="1:22" x14ac:dyDescent="0.25">
      <c r="A3169" s="15" t="str">
        <f t="shared" si="398"/>
        <v/>
      </c>
      <c r="D3169" s="5" t="str">
        <f t="shared" si="392"/>
        <v/>
      </c>
      <c r="E3169" s="5" t="str">
        <f t="shared" si="393"/>
        <v/>
      </c>
      <c r="F3169" s="5" t="str">
        <f t="shared" si="394"/>
        <v/>
      </c>
      <c r="G3169" s="5" t="str">
        <f t="shared" si="395"/>
        <v/>
      </c>
      <c r="I3169" s="5" t="str">
        <f t="shared" si="396"/>
        <v/>
      </c>
      <c r="K3169" s="5" t="str">
        <f t="shared" si="397"/>
        <v/>
      </c>
      <c r="L3169" s="5"/>
      <c r="N3169" s="4"/>
      <c r="O3169" s="4" t="str">
        <f t="shared" si="399"/>
        <v/>
      </c>
      <c r="P3169" t="s">
        <v>34</v>
      </c>
      <c r="Q3169">
        <v>0</v>
      </c>
      <c r="R3169" s="5" t="str">
        <f>IF(ISNA(VLOOKUP($J3169,STOK_AWAL,15,0)),"",VLOOKUP($J3169,STOK_AWAL,15,0))</f>
        <v/>
      </c>
      <c r="S3169" s="6">
        <v>0</v>
      </c>
      <c r="T3169" s="6">
        <v>0</v>
      </c>
      <c r="V3169" t="str">
        <f>IFERROR(INDEX('3.Stok Awal'!A3169:A8164,MATCH('4.Sell to Trade'!J3169,'3.Stok Awal'!D3169:D8164,0)),"")</f>
        <v/>
      </c>
    </row>
    <row r="3170" spans="1:22" x14ac:dyDescent="0.25">
      <c r="A3170" s="15" t="str">
        <f t="shared" si="398"/>
        <v/>
      </c>
      <c r="D3170" s="5" t="str">
        <f t="shared" si="392"/>
        <v/>
      </c>
      <c r="E3170" s="5" t="str">
        <f t="shared" si="393"/>
        <v/>
      </c>
      <c r="F3170" s="5" t="str">
        <f t="shared" si="394"/>
        <v/>
      </c>
      <c r="G3170" s="5" t="str">
        <f t="shared" si="395"/>
        <v/>
      </c>
      <c r="I3170" s="5" t="str">
        <f t="shared" si="396"/>
        <v/>
      </c>
      <c r="K3170" s="5" t="str">
        <f t="shared" si="397"/>
        <v/>
      </c>
      <c r="L3170" s="5"/>
      <c r="N3170" s="4"/>
      <c r="O3170" s="4" t="str">
        <f t="shared" si="399"/>
        <v/>
      </c>
      <c r="P3170" t="s">
        <v>34</v>
      </c>
      <c r="Q3170">
        <v>0</v>
      </c>
      <c r="R3170" s="5" t="str">
        <f>IF(ISNA(VLOOKUP($J3170,STOK_AWAL,15,0)),"",VLOOKUP($J3170,STOK_AWAL,15,0))</f>
        <v/>
      </c>
      <c r="S3170" s="6">
        <v>0</v>
      </c>
      <c r="T3170" s="6">
        <v>0</v>
      </c>
      <c r="V3170" t="str">
        <f>IFERROR(INDEX('3.Stok Awal'!A3170:A8165,MATCH('4.Sell to Trade'!J3170,'3.Stok Awal'!D3170:D8165,0)),"")</f>
        <v/>
      </c>
    </row>
    <row r="3171" spans="1:22" x14ac:dyDescent="0.25">
      <c r="A3171" s="15" t="str">
        <f t="shared" si="398"/>
        <v/>
      </c>
      <c r="D3171" s="5" t="str">
        <f t="shared" si="392"/>
        <v/>
      </c>
      <c r="E3171" s="5" t="str">
        <f t="shared" si="393"/>
        <v/>
      </c>
      <c r="F3171" s="5" t="str">
        <f t="shared" si="394"/>
        <v/>
      </c>
      <c r="G3171" s="5" t="str">
        <f t="shared" si="395"/>
        <v/>
      </c>
      <c r="I3171" s="5" t="str">
        <f t="shared" si="396"/>
        <v/>
      </c>
      <c r="K3171" s="5" t="str">
        <f t="shared" si="397"/>
        <v/>
      </c>
      <c r="L3171" s="5"/>
      <c r="N3171" s="4"/>
      <c r="O3171" s="4" t="str">
        <f t="shared" si="399"/>
        <v/>
      </c>
      <c r="P3171" t="s">
        <v>34</v>
      </c>
      <c r="Q3171">
        <v>0</v>
      </c>
      <c r="R3171" s="5" t="str">
        <f>IF(ISNA(VLOOKUP($J3171,STOK_AWAL,15,0)),"",VLOOKUP($J3171,STOK_AWAL,15,0))</f>
        <v/>
      </c>
      <c r="S3171" s="6">
        <v>0</v>
      </c>
      <c r="T3171" s="6">
        <v>0</v>
      </c>
      <c r="V3171" t="str">
        <f>IFERROR(INDEX('3.Stok Awal'!A3171:A8166,MATCH('4.Sell to Trade'!J3171,'3.Stok Awal'!D3171:D8166,0)),"")</f>
        <v/>
      </c>
    </row>
    <row r="3172" spans="1:22" x14ac:dyDescent="0.25">
      <c r="A3172" s="15" t="str">
        <f t="shared" si="398"/>
        <v/>
      </c>
      <c r="D3172" s="5" t="str">
        <f t="shared" si="392"/>
        <v/>
      </c>
      <c r="E3172" s="5" t="str">
        <f t="shared" si="393"/>
        <v/>
      </c>
      <c r="F3172" s="5" t="str">
        <f t="shared" si="394"/>
        <v/>
      </c>
      <c r="G3172" s="5" t="str">
        <f t="shared" si="395"/>
        <v/>
      </c>
      <c r="I3172" s="5" t="str">
        <f t="shared" si="396"/>
        <v/>
      </c>
      <c r="K3172" s="5" t="str">
        <f t="shared" si="397"/>
        <v/>
      </c>
      <c r="L3172" s="5"/>
      <c r="N3172" s="4"/>
      <c r="O3172" s="4" t="str">
        <f t="shared" si="399"/>
        <v/>
      </c>
      <c r="P3172" t="s">
        <v>34</v>
      </c>
      <c r="Q3172">
        <v>0</v>
      </c>
      <c r="R3172" s="5" t="str">
        <f>IF(ISNA(VLOOKUP($J3172,STOK_AWAL,15,0)),"",VLOOKUP($J3172,STOK_AWAL,15,0))</f>
        <v/>
      </c>
      <c r="S3172" s="6">
        <v>0</v>
      </c>
      <c r="T3172" s="6">
        <v>0</v>
      </c>
      <c r="V3172" t="str">
        <f>IFERROR(INDEX('3.Stok Awal'!A3172:A8167,MATCH('4.Sell to Trade'!J3172,'3.Stok Awal'!D3172:D8167,0)),"")</f>
        <v/>
      </c>
    </row>
    <row r="3173" spans="1:22" x14ac:dyDescent="0.25">
      <c r="A3173" s="15" t="str">
        <f t="shared" si="398"/>
        <v/>
      </c>
      <c r="D3173" s="5" t="str">
        <f t="shared" si="392"/>
        <v/>
      </c>
      <c r="E3173" s="5" t="str">
        <f t="shared" si="393"/>
        <v/>
      </c>
      <c r="F3173" s="5" t="str">
        <f t="shared" si="394"/>
        <v/>
      </c>
      <c r="G3173" s="5" t="str">
        <f t="shared" si="395"/>
        <v/>
      </c>
      <c r="I3173" s="5" t="str">
        <f t="shared" si="396"/>
        <v/>
      </c>
      <c r="K3173" s="5" t="str">
        <f t="shared" si="397"/>
        <v/>
      </c>
      <c r="L3173" s="5"/>
      <c r="N3173" s="4"/>
      <c r="O3173" s="4" t="str">
        <f t="shared" si="399"/>
        <v/>
      </c>
      <c r="P3173" t="s">
        <v>34</v>
      </c>
      <c r="Q3173">
        <v>0</v>
      </c>
      <c r="R3173" s="5" t="str">
        <f>IF(ISNA(VLOOKUP($J3173,STOK_AWAL,15,0)),"",VLOOKUP($J3173,STOK_AWAL,15,0))</f>
        <v/>
      </c>
      <c r="S3173" s="6">
        <v>0</v>
      </c>
      <c r="T3173" s="6">
        <v>0</v>
      </c>
      <c r="V3173" t="str">
        <f>IFERROR(INDEX('3.Stok Awal'!A3173:A8168,MATCH('4.Sell to Trade'!J3173,'3.Stok Awal'!D3173:D8168,0)),"")</f>
        <v/>
      </c>
    </row>
    <row r="3174" spans="1:22" x14ac:dyDescent="0.25">
      <c r="A3174" s="15" t="str">
        <f t="shared" si="398"/>
        <v/>
      </c>
      <c r="D3174" s="5" t="str">
        <f t="shared" si="392"/>
        <v/>
      </c>
      <c r="E3174" s="5" t="str">
        <f t="shared" si="393"/>
        <v/>
      </c>
      <c r="F3174" s="5" t="str">
        <f t="shared" si="394"/>
        <v/>
      </c>
      <c r="G3174" s="5" t="str">
        <f t="shared" si="395"/>
        <v/>
      </c>
      <c r="I3174" s="5" t="str">
        <f t="shared" si="396"/>
        <v/>
      </c>
      <c r="K3174" s="5" t="str">
        <f t="shared" si="397"/>
        <v/>
      </c>
      <c r="L3174" s="5"/>
      <c r="N3174" s="4"/>
      <c r="O3174" s="4" t="str">
        <f t="shared" si="399"/>
        <v/>
      </c>
      <c r="P3174" t="s">
        <v>34</v>
      </c>
      <c r="Q3174">
        <v>0</v>
      </c>
      <c r="R3174" s="5" t="str">
        <f>IF(ISNA(VLOOKUP($J3174,STOK_AWAL,15,0)),"",VLOOKUP($J3174,STOK_AWAL,15,0))</f>
        <v/>
      </c>
      <c r="S3174" s="6">
        <v>0</v>
      </c>
      <c r="T3174" s="6">
        <v>0</v>
      </c>
      <c r="V3174" t="str">
        <f>IFERROR(INDEX('3.Stok Awal'!A3174:A8169,MATCH('4.Sell to Trade'!J3174,'3.Stok Awal'!D3174:D8169,0)),"")</f>
        <v/>
      </c>
    </row>
    <row r="3175" spans="1:22" x14ac:dyDescent="0.25">
      <c r="A3175" s="15" t="str">
        <f t="shared" si="398"/>
        <v/>
      </c>
      <c r="D3175" s="5" t="str">
        <f t="shared" si="392"/>
        <v/>
      </c>
      <c r="E3175" s="5" t="str">
        <f t="shared" si="393"/>
        <v/>
      </c>
      <c r="F3175" s="5" t="str">
        <f t="shared" si="394"/>
        <v/>
      </c>
      <c r="G3175" s="5" t="str">
        <f t="shared" si="395"/>
        <v/>
      </c>
      <c r="I3175" s="5" t="str">
        <f t="shared" si="396"/>
        <v/>
      </c>
      <c r="K3175" s="5" t="str">
        <f t="shared" si="397"/>
        <v/>
      </c>
      <c r="L3175" s="5"/>
      <c r="N3175" s="4"/>
      <c r="O3175" s="4" t="str">
        <f t="shared" si="399"/>
        <v/>
      </c>
      <c r="P3175" t="s">
        <v>34</v>
      </c>
      <c r="Q3175">
        <v>0</v>
      </c>
      <c r="R3175" s="5" t="str">
        <f>IF(ISNA(VLOOKUP($J3175,STOK_AWAL,15,0)),"",VLOOKUP($J3175,STOK_AWAL,15,0))</f>
        <v/>
      </c>
      <c r="S3175" s="6">
        <v>0</v>
      </c>
      <c r="T3175" s="6">
        <v>0</v>
      </c>
      <c r="V3175" t="str">
        <f>IFERROR(INDEX('3.Stok Awal'!A3175:A8170,MATCH('4.Sell to Trade'!J3175,'3.Stok Awal'!D3175:D8170,0)),"")</f>
        <v/>
      </c>
    </row>
    <row r="3176" spans="1:22" x14ac:dyDescent="0.25">
      <c r="A3176" s="15" t="str">
        <f t="shared" si="398"/>
        <v/>
      </c>
      <c r="D3176" s="5" t="str">
        <f t="shared" si="392"/>
        <v/>
      </c>
      <c r="E3176" s="5" t="str">
        <f t="shared" si="393"/>
        <v/>
      </c>
      <c r="F3176" s="5" t="str">
        <f t="shared" si="394"/>
        <v/>
      </c>
      <c r="G3176" s="5" t="str">
        <f t="shared" si="395"/>
        <v/>
      </c>
      <c r="I3176" s="5" t="str">
        <f t="shared" si="396"/>
        <v/>
      </c>
      <c r="K3176" s="5" t="str">
        <f t="shared" si="397"/>
        <v/>
      </c>
      <c r="L3176" s="5"/>
      <c r="N3176" s="4"/>
      <c r="O3176" s="4" t="str">
        <f t="shared" si="399"/>
        <v/>
      </c>
      <c r="P3176" t="s">
        <v>34</v>
      </c>
      <c r="Q3176">
        <v>0</v>
      </c>
      <c r="R3176" s="5" t="str">
        <f>IF(ISNA(VLOOKUP($J3176,STOK_AWAL,15,0)),"",VLOOKUP($J3176,STOK_AWAL,15,0))</f>
        <v/>
      </c>
      <c r="S3176" s="6">
        <v>0</v>
      </c>
      <c r="T3176" s="6">
        <v>0</v>
      </c>
      <c r="V3176" t="str">
        <f>IFERROR(INDEX('3.Stok Awal'!A3176:A8171,MATCH('4.Sell to Trade'!J3176,'3.Stok Awal'!D3176:D8171,0)),"")</f>
        <v/>
      </c>
    </row>
    <row r="3177" spans="1:22" x14ac:dyDescent="0.25">
      <c r="A3177" s="15" t="str">
        <f t="shared" si="398"/>
        <v/>
      </c>
      <c r="D3177" s="5" t="str">
        <f t="shared" si="392"/>
        <v/>
      </c>
      <c r="E3177" s="5" t="str">
        <f t="shared" si="393"/>
        <v/>
      </c>
      <c r="F3177" s="5" t="str">
        <f t="shared" si="394"/>
        <v/>
      </c>
      <c r="G3177" s="5" t="str">
        <f t="shared" si="395"/>
        <v/>
      </c>
      <c r="I3177" s="5" t="str">
        <f t="shared" si="396"/>
        <v/>
      </c>
      <c r="K3177" s="5" t="str">
        <f t="shared" si="397"/>
        <v/>
      </c>
      <c r="L3177" s="5"/>
      <c r="N3177" s="4"/>
      <c r="O3177" s="4" t="str">
        <f t="shared" si="399"/>
        <v/>
      </c>
      <c r="P3177" t="s">
        <v>34</v>
      </c>
      <c r="Q3177">
        <v>0</v>
      </c>
      <c r="R3177" s="5" t="str">
        <f>IF(ISNA(VLOOKUP($J3177,STOK_AWAL,15,0)),"",VLOOKUP($J3177,STOK_AWAL,15,0))</f>
        <v/>
      </c>
      <c r="S3177" s="6">
        <v>0</v>
      </c>
      <c r="T3177" s="6">
        <v>0</v>
      </c>
      <c r="V3177" t="str">
        <f>IFERROR(INDEX('3.Stok Awal'!A3177:A8172,MATCH('4.Sell to Trade'!J3177,'3.Stok Awal'!D3177:D8172,0)),"")</f>
        <v/>
      </c>
    </row>
    <row r="3178" spans="1:22" x14ac:dyDescent="0.25">
      <c r="A3178" s="15" t="str">
        <f t="shared" si="398"/>
        <v/>
      </c>
      <c r="D3178" s="5" t="str">
        <f t="shared" si="392"/>
        <v/>
      </c>
      <c r="E3178" s="5" t="str">
        <f t="shared" si="393"/>
        <v/>
      </c>
      <c r="F3178" s="5" t="str">
        <f t="shared" si="394"/>
        <v/>
      </c>
      <c r="G3178" s="5" t="str">
        <f t="shared" si="395"/>
        <v/>
      </c>
      <c r="I3178" s="5" t="str">
        <f t="shared" si="396"/>
        <v/>
      </c>
      <c r="K3178" s="5" t="str">
        <f t="shared" si="397"/>
        <v/>
      </c>
      <c r="L3178" s="5"/>
      <c r="N3178" s="4"/>
      <c r="O3178" s="4" t="str">
        <f t="shared" si="399"/>
        <v/>
      </c>
      <c r="P3178" t="s">
        <v>34</v>
      </c>
      <c r="Q3178">
        <v>0</v>
      </c>
      <c r="R3178" s="5" t="str">
        <f>IF(ISNA(VLOOKUP($J3178,STOK_AWAL,15,0)),"",VLOOKUP($J3178,STOK_AWAL,15,0))</f>
        <v/>
      </c>
      <c r="S3178" s="6">
        <v>0</v>
      </c>
      <c r="T3178" s="6">
        <v>0</v>
      </c>
      <c r="V3178" t="str">
        <f>IFERROR(INDEX('3.Stok Awal'!A3178:A8173,MATCH('4.Sell to Trade'!J3178,'3.Stok Awal'!D3178:D8173,0)),"")</f>
        <v/>
      </c>
    </row>
    <row r="3179" spans="1:22" x14ac:dyDescent="0.25">
      <c r="A3179" s="15" t="str">
        <f t="shared" si="398"/>
        <v/>
      </c>
      <c r="D3179" s="5" t="str">
        <f t="shared" si="392"/>
        <v/>
      </c>
      <c r="E3179" s="5" t="str">
        <f t="shared" si="393"/>
        <v/>
      </c>
      <c r="F3179" s="5" t="str">
        <f t="shared" si="394"/>
        <v/>
      </c>
      <c r="G3179" s="5" t="str">
        <f t="shared" si="395"/>
        <v/>
      </c>
      <c r="I3179" s="5" t="str">
        <f t="shared" si="396"/>
        <v/>
      </c>
      <c r="K3179" s="5" t="str">
        <f t="shared" si="397"/>
        <v/>
      </c>
      <c r="L3179" s="5"/>
      <c r="N3179" s="4"/>
      <c r="O3179" s="4" t="str">
        <f t="shared" si="399"/>
        <v/>
      </c>
      <c r="P3179" t="s">
        <v>34</v>
      </c>
      <c r="Q3179">
        <v>0</v>
      </c>
      <c r="R3179" s="5" t="str">
        <f>IF(ISNA(VLOOKUP($J3179,STOK_AWAL,15,0)),"",VLOOKUP($J3179,STOK_AWAL,15,0))</f>
        <v/>
      </c>
      <c r="S3179" s="6">
        <v>0</v>
      </c>
      <c r="T3179" s="6">
        <v>0</v>
      </c>
      <c r="V3179" t="str">
        <f>IFERROR(INDEX('3.Stok Awal'!A3179:A8174,MATCH('4.Sell to Trade'!J3179,'3.Stok Awal'!D3179:D8174,0)),"")</f>
        <v/>
      </c>
    </row>
    <row r="3180" spans="1:22" x14ac:dyDescent="0.25">
      <c r="A3180" s="15" t="str">
        <f t="shared" si="398"/>
        <v/>
      </c>
      <c r="D3180" s="5" t="str">
        <f t="shared" si="392"/>
        <v/>
      </c>
      <c r="E3180" s="5" t="str">
        <f t="shared" si="393"/>
        <v/>
      </c>
      <c r="F3180" s="5" t="str">
        <f t="shared" si="394"/>
        <v/>
      </c>
      <c r="G3180" s="5" t="str">
        <f t="shared" si="395"/>
        <v/>
      </c>
      <c r="I3180" s="5" t="str">
        <f t="shared" si="396"/>
        <v/>
      </c>
      <c r="K3180" s="5" t="str">
        <f t="shared" si="397"/>
        <v/>
      </c>
      <c r="L3180" s="5"/>
      <c r="N3180" s="4"/>
      <c r="O3180" s="4" t="str">
        <f t="shared" si="399"/>
        <v/>
      </c>
      <c r="P3180" t="s">
        <v>34</v>
      </c>
      <c r="Q3180">
        <v>0</v>
      </c>
      <c r="R3180" s="5" t="str">
        <f>IF(ISNA(VLOOKUP($J3180,STOK_AWAL,15,0)),"",VLOOKUP($J3180,STOK_AWAL,15,0))</f>
        <v/>
      </c>
      <c r="S3180" s="6">
        <v>0</v>
      </c>
      <c r="T3180" s="6">
        <v>0</v>
      </c>
      <c r="V3180" t="str">
        <f>IFERROR(INDEX('3.Stok Awal'!A3180:A8175,MATCH('4.Sell to Trade'!J3180,'3.Stok Awal'!D3180:D8175,0)),"")</f>
        <v/>
      </c>
    </row>
    <row r="3181" spans="1:22" x14ac:dyDescent="0.25">
      <c r="A3181" s="15" t="str">
        <f t="shared" si="398"/>
        <v/>
      </c>
      <c r="D3181" s="5" t="str">
        <f t="shared" si="392"/>
        <v/>
      </c>
      <c r="E3181" s="5" t="str">
        <f t="shared" si="393"/>
        <v/>
      </c>
      <c r="F3181" s="5" t="str">
        <f t="shared" si="394"/>
        <v/>
      </c>
      <c r="G3181" s="5" t="str">
        <f t="shared" si="395"/>
        <v/>
      </c>
      <c r="I3181" s="5" t="str">
        <f t="shared" si="396"/>
        <v/>
      </c>
      <c r="K3181" s="5" t="str">
        <f t="shared" si="397"/>
        <v/>
      </c>
      <c r="L3181" s="5"/>
      <c r="N3181" s="4"/>
      <c r="O3181" s="4" t="str">
        <f t="shared" si="399"/>
        <v/>
      </c>
      <c r="P3181" t="s">
        <v>34</v>
      </c>
      <c r="Q3181">
        <v>0</v>
      </c>
      <c r="R3181" s="5" t="str">
        <f>IF(ISNA(VLOOKUP($J3181,STOK_AWAL,15,0)),"",VLOOKUP($J3181,STOK_AWAL,15,0))</f>
        <v/>
      </c>
      <c r="S3181" s="6">
        <v>0</v>
      </c>
      <c r="T3181" s="6">
        <v>0</v>
      </c>
      <c r="V3181" t="str">
        <f>IFERROR(INDEX('3.Stok Awal'!A3181:A8176,MATCH('4.Sell to Trade'!J3181,'3.Stok Awal'!D3181:D8176,0)),"")</f>
        <v/>
      </c>
    </row>
    <row r="3182" spans="1:22" x14ac:dyDescent="0.25">
      <c r="A3182" s="15" t="str">
        <f t="shared" si="398"/>
        <v/>
      </c>
      <c r="D3182" s="5" t="str">
        <f t="shared" si="392"/>
        <v/>
      </c>
      <c r="E3182" s="5" t="str">
        <f t="shared" si="393"/>
        <v/>
      </c>
      <c r="F3182" s="5" t="str">
        <f t="shared" si="394"/>
        <v/>
      </c>
      <c r="G3182" s="5" t="str">
        <f t="shared" si="395"/>
        <v/>
      </c>
      <c r="I3182" s="5" t="str">
        <f t="shared" si="396"/>
        <v/>
      </c>
      <c r="K3182" s="5" t="str">
        <f t="shared" si="397"/>
        <v/>
      </c>
      <c r="L3182" s="5"/>
      <c r="N3182" s="4"/>
      <c r="O3182" s="4" t="str">
        <f t="shared" si="399"/>
        <v/>
      </c>
      <c r="P3182" t="s">
        <v>34</v>
      </c>
      <c r="Q3182">
        <v>0</v>
      </c>
      <c r="R3182" s="5" t="str">
        <f>IF(ISNA(VLOOKUP($J3182,STOK_AWAL,15,0)),"",VLOOKUP($J3182,STOK_AWAL,15,0))</f>
        <v/>
      </c>
      <c r="S3182" s="6">
        <v>0</v>
      </c>
      <c r="T3182" s="6">
        <v>0</v>
      </c>
      <c r="V3182" t="str">
        <f>IFERROR(INDEX('3.Stok Awal'!A3182:A8177,MATCH('4.Sell to Trade'!J3182,'3.Stok Awal'!D3182:D8177,0)),"")</f>
        <v/>
      </c>
    </row>
    <row r="3183" spans="1:22" x14ac:dyDescent="0.25">
      <c r="A3183" s="15" t="str">
        <f t="shared" si="398"/>
        <v/>
      </c>
      <c r="D3183" s="5" t="str">
        <f t="shared" si="392"/>
        <v/>
      </c>
      <c r="E3183" s="5" t="str">
        <f t="shared" si="393"/>
        <v/>
      </c>
      <c r="F3183" s="5" t="str">
        <f t="shared" si="394"/>
        <v/>
      </c>
      <c r="G3183" s="5" t="str">
        <f t="shared" si="395"/>
        <v/>
      </c>
      <c r="I3183" s="5" t="str">
        <f t="shared" si="396"/>
        <v/>
      </c>
      <c r="K3183" s="5" t="str">
        <f t="shared" si="397"/>
        <v/>
      </c>
      <c r="L3183" s="5"/>
      <c r="N3183" s="4"/>
      <c r="O3183" s="4" t="str">
        <f t="shared" si="399"/>
        <v/>
      </c>
      <c r="P3183" t="s">
        <v>34</v>
      </c>
      <c r="Q3183">
        <v>0</v>
      </c>
      <c r="R3183" s="5" t="str">
        <f>IF(ISNA(VLOOKUP($J3183,STOK_AWAL,15,0)),"",VLOOKUP($J3183,STOK_AWAL,15,0))</f>
        <v/>
      </c>
      <c r="S3183" s="6">
        <v>0</v>
      </c>
      <c r="T3183" s="6">
        <v>0</v>
      </c>
      <c r="V3183" t="str">
        <f>IFERROR(INDEX('3.Stok Awal'!A3183:A8178,MATCH('4.Sell to Trade'!J3183,'3.Stok Awal'!D3183:D8178,0)),"")</f>
        <v/>
      </c>
    </row>
    <row r="3184" spans="1:22" x14ac:dyDescent="0.25">
      <c r="A3184" s="15" t="str">
        <f t="shared" si="398"/>
        <v/>
      </c>
      <c r="D3184" s="5" t="str">
        <f t="shared" si="392"/>
        <v/>
      </c>
      <c r="E3184" s="5" t="str">
        <f t="shared" si="393"/>
        <v/>
      </c>
      <c r="F3184" s="5" t="str">
        <f t="shared" si="394"/>
        <v/>
      </c>
      <c r="G3184" s="5" t="str">
        <f t="shared" si="395"/>
        <v/>
      </c>
      <c r="I3184" s="5" t="str">
        <f t="shared" si="396"/>
        <v/>
      </c>
      <c r="K3184" s="5" t="str">
        <f t="shared" si="397"/>
        <v/>
      </c>
      <c r="L3184" s="5"/>
      <c r="N3184" s="4"/>
      <c r="O3184" s="4" t="str">
        <f t="shared" si="399"/>
        <v/>
      </c>
      <c r="P3184" t="s">
        <v>34</v>
      </c>
      <c r="Q3184">
        <v>0</v>
      </c>
      <c r="R3184" s="5" t="str">
        <f>IF(ISNA(VLOOKUP($J3184,STOK_AWAL,15,0)),"",VLOOKUP($J3184,STOK_AWAL,15,0))</f>
        <v/>
      </c>
      <c r="S3184" s="6">
        <v>0</v>
      </c>
      <c r="T3184" s="6">
        <v>0</v>
      </c>
      <c r="V3184" t="str">
        <f>IFERROR(INDEX('3.Stok Awal'!A3184:A8179,MATCH('4.Sell to Trade'!J3184,'3.Stok Awal'!D3184:D8179,0)),"")</f>
        <v/>
      </c>
    </row>
    <row r="3185" spans="1:22" x14ac:dyDescent="0.25">
      <c r="A3185" s="15" t="str">
        <f t="shared" si="398"/>
        <v/>
      </c>
      <c r="D3185" s="5" t="str">
        <f t="shared" si="392"/>
        <v/>
      </c>
      <c r="E3185" s="5" t="str">
        <f t="shared" si="393"/>
        <v/>
      </c>
      <c r="F3185" s="5" t="str">
        <f t="shared" si="394"/>
        <v/>
      </c>
      <c r="G3185" s="5" t="str">
        <f t="shared" si="395"/>
        <v/>
      </c>
      <c r="I3185" s="5" t="str">
        <f t="shared" si="396"/>
        <v/>
      </c>
      <c r="K3185" s="5" t="str">
        <f t="shared" si="397"/>
        <v/>
      </c>
      <c r="L3185" s="5"/>
      <c r="N3185" s="4"/>
      <c r="O3185" s="4" t="str">
        <f t="shared" si="399"/>
        <v/>
      </c>
      <c r="P3185" t="s">
        <v>34</v>
      </c>
      <c r="Q3185">
        <v>0</v>
      </c>
      <c r="R3185" s="5" t="str">
        <f>IF(ISNA(VLOOKUP($J3185,STOK_AWAL,15,0)),"",VLOOKUP($J3185,STOK_AWAL,15,0))</f>
        <v/>
      </c>
      <c r="S3185" s="6">
        <v>0</v>
      </c>
      <c r="T3185" s="6">
        <v>0</v>
      </c>
      <c r="V3185" t="str">
        <f>IFERROR(INDEX('3.Stok Awal'!A3185:A8180,MATCH('4.Sell to Trade'!J3185,'3.Stok Awal'!D3185:D8180,0)),"")</f>
        <v/>
      </c>
    </row>
    <row r="3186" spans="1:22" x14ac:dyDescent="0.25">
      <c r="A3186" s="15" t="str">
        <f t="shared" si="398"/>
        <v/>
      </c>
      <c r="D3186" s="5" t="str">
        <f t="shared" si="392"/>
        <v/>
      </c>
      <c r="E3186" s="5" t="str">
        <f t="shared" si="393"/>
        <v/>
      </c>
      <c r="F3186" s="5" t="str">
        <f t="shared" si="394"/>
        <v/>
      </c>
      <c r="G3186" s="5" t="str">
        <f t="shared" si="395"/>
        <v/>
      </c>
      <c r="I3186" s="5" t="str">
        <f t="shared" si="396"/>
        <v/>
      </c>
      <c r="K3186" s="5" t="str">
        <f t="shared" si="397"/>
        <v/>
      </c>
      <c r="L3186" s="5"/>
      <c r="N3186" s="4"/>
      <c r="O3186" s="4" t="str">
        <f t="shared" si="399"/>
        <v/>
      </c>
      <c r="P3186" t="s">
        <v>34</v>
      </c>
      <c r="Q3186">
        <v>0</v>
      </c>
      <c r="R3186" s="5" t="str">
        <f>IF(ISNA(VLOOKUP($J3186,STOK_AWAL,15,0)),"",VLOOKUP($J3186,STOK_AWAL,15,0))</f>
        <v/>
      </c>
      <c r="S3186" s="6">
        <v>0</v>
      </c>
      <c r="T3186" s="6">
        <v>0</v>
      </c>
      <c r="V3186" t="str">
        <f>IFERROR(INDEX('3.Stok Awal'!A3186:A8181,MATCH('4.Sell to Trade'!J3186,'3.Stok Awal'!D3186:D8181,0)),"")</f>
        <v/>
      </c>
    </row>
    <row r="3187" spans="1:22" x14ac:dyDescent="0.25">
      <c r="A3187" s="15" t="str">
        <f t="shared" si="398"/>
        <v/>
      </c>
      <c r="D3187" s="5" t="str">
        <f t="shared" si="392"/>
        <v/>
      </c>
      <c r="E3187" s="5" t="str">
        <f t="shared" si="393"/>
        <v/>
      </c>
      <c r="F3187" s="5" t="str">
        <f t="shared" si="394"/>
        <v/>
      </c>
      <c r="G3187" s="5" t="str">
        <f t="shared" si="395"/>
        <v/>
      </c>
      <c r="I3187" s="5" t="str">
        <f t="shared" si="396"/>
        <v/>
      </c>
      <c r="K3187" s="5" t="str">
        <f t="shared" si="397"/>
        <v/>
      </c>
      <c r="L3187" s="5"/>
      <c r="N3187" s="4"/>
      <c r="O3187" s="4" t="str">
        <f t="shared" si="399"/>
        <v/>
      </c>
      <c r="P3187" t="s">
        <v>34</v>
      </c>
      <c r="Q3187">
        <v>0</v>
      </c>
      <c r="R3187" s="5" t="str">
        <f>IF(ISNA(VLOOKUP($J3187,STOK_AWAL,15,0)),"",VLOOKUP($J3187,STOK_AWAL,15,0))</f>
        <v/>
      </c>
      <c r="S3187" s="6">
        <v>0</v>
      </c>
      <c r="T3187" s="6">
        <v>0</v>
      </c>
      <c r="V3187" t="str">
        <f>IFERROR(INDEX('3.Stok Awal'!A3187:A8182,MATCH('4.Sell to Trade'!J3187,'3.Stok Awal'!D3187:D8182,0)),"")</f>
        <v/>
      </c>
    </row>
    <row r="3188" spans="1:22" x14ac:dyDescent="0.25">
      <c r="A3188" s="15" t="str">
        <f t="shared" si="398"/>
        <v/>
      </c>
      <c r="D3188" s="5" t="str">
        <f t="shared" si="392"/>
        <v/>
      </c>
      <c r="E3188" s="5" t="str">
        <f t="shared" si="393"/>
        <v/>
      </c>
      <c r="F3188" s="5" t="str">
        <f t="shared" si="394"/>
        <v/>
      </c>
      <c r="G3188" s="5" t="str">
        <f t="shared" si="395"/>
        <v/>
      </c>
      <c r="I3188" s="5" t="str">
        <f t="shared" si="396"/>
        <v/>
      </c>
      <c r="K3188" s="5" t="str">
        <f t="shared" si="397"/>
        <v/>
      </c>
      <c r="L3188" s="5"/>
      <c r="N3188" s="4"/>
      <c r="O3188" s="4" t="str">
        <f t="shared" si="399"/>
        <v/>
      </c>
      <c r="P3188" t="s">
        <v>34</v>
      </c>
      <c r="Q3188">
        <v>0</v>
      </c>
      <c r="R3188" s="5" t="str">
        <f>IF(ISNA(VLOOKUP($J3188,STOK_AWAL,15,0)),"",VLOOKUP($J3188,STOK_AWAL,15,0))</f>
        <v/>
      </c>
      <c r="S3188" s="6">
        <v>0</v>
      </c>
      <c r="T3188" s="6">
        <v>0</v>
      </c>
      <c r="V3188" t="str">
        <f>IFERROR(INDEX('3.Stok Awal'!A3188:A8183,MATCH('4.Sell to Trade'!J3188,'3.Stok Awal'!D3188:D8183,0)),"")</f>
        <v/>
      </c>
    </row>
    <row r="3189" spans="1:22" x14ac:dyDescent="0.25">
      <c r="A3189" s="15" t="str">
        <f t="shared" si="398"/>
        <v/>
      </c>
      <c r="D3189" s="5" t="str">
        <f t="shared" si="392"/>
        <v/>
      </c>
      <c r="E3189" s="5" t="str">
        <f t="shared" si="393"/>
        <v/>
      </c>
      <c r="F3189" s="5" t="str">
        <f t="shared" si="394"/>
        <v/>
      </c>
      <c r="G3189" s="5" t="str">
        <f t="shared" si="395"/>
        <v/>
      </c>
      <c r="I3189" s="5" t="str">
        <f t="shared" si="396"/>
        <v/>
      </c>
      <c r="K3189" s="5" t="str">
        <f t="shared" si="397"/>
        <v/>
      </c>
      <c r="L3189" s="5"/>
      <c r="N3189" s="4"/>
      <c r="O3189" s="4" t="str">
        <f t="shared" si="399"/>
        <v/>
      </c>
      <c r="P3189" t="s">
        <v>34</v>
      </c>
      <c r="Q3189">
        <v>0</v>
      </c>
      <c r="R3189" s="5" t="str">
        <f>IF(ISNA(VLOOKUP($J3189,STOK_AWAL,15,0)),"",VLOOKUP($J3189,STOK_AWAL,15,0))</f>
        <v/>
      </c>
      <c r="S3189" s="6">
        <v>0</v>
      </c>
      <c r="T3189" s="6">
        <v>0</v>
      </c>
      <c r="V3189" t="str">
        <f>IFERROR(INDEX('3.Stok Awal'!A3189:A8184,MATCH('4.Sell to Trade'!J3189,'3.Stok Awal'!D3189:D8184,0)),"")</f>
        <v/>
      </c>
    </row>
    <row r="3190" spans="1:22" x14ac:dyDescent="0.25">
      <c r="A3190" s="15" t="str">
        <f t="shared" si="398"/>
        <v/>
      </c>
      <c r="D3190" s="5" t="str">
        <f t="shared" si="392"/>
        <v/>
      </c>
      <c r="E3190" s="5" t="str">
        <f t="shared" si="393"/>
        <v/>
      </c>
      <c r="F3190" s="5" t="str">
        <f t="shared" si="394"/>
        <v/>
      </c>
      <c r="G3190" s="5" t="str">
        <f t="shared" si="395"/>
        <v/>
      </c>
      <c r="I3190" s="5" t="str">
        <f t="shared" si="396"/>
        <v/>
      </c>
      <c r="K3190" s="5" t="str">
        <f t="shared" si="397"/>
        <v/>
      </c>
      <c r="L3190" s="5"/>
      <c r="N3190" s="4"/>
      <c r="O3190" s="4" t="str">
        <f t="shared" si="399"/>
        <v/>
      </c>
      <c r="P3190" t="s">
        <v>34</v>
      </c>
      <c r="Q3190">
        <v>0</v>
      </c>
      <c r="R3190" s="5" t="str">
        <f>IF(ISNA(VLOOKUP($J3190,STOK_AWAL,15,0)),"",VLOOKUP($J3190,STOK_AWAL,15,0))</f>
        <v/>
      </c>
      <c r="S3190" s="6">
        <v>0</v>
      </c>
      <c r="T3190" s="6">
        <v>0</v>
      </c>
      <c r="V3190" t="str">
        <f>IFERROR(INDEX('3.Stok Awal'!A3190:A8185,MATCH('4.Sell to Trade'!J3190,'3.Stok Awal'!D3190:D8185,0)),"")</f>
        <v/>
      </c>
    </row>
    <row r="3191" spans="1:22" x14ac:dyDescent="0.25">
      <c r="A3191" s="15" t="str">
        <f t="shared" si="398"/>
        <v/>
      </c>
      <c r="D3191" s="5" t="str">
        <f t="shared" si="392"/>
        <v/>
      </c>
      <c r="E3191" s="5" t="str">
        <f t="shared" si="393"/>
        <v/>
      </c>
      <c r="F3191" s="5" t="str">
        <f t="shared" si="394"/>
        <v/>
      </c>
      <c r="G3191" s="5" t="str">
        <f t="shared" si="395"/>
        <v/>
      </c>
      <c r="I3191" s="5" t="str">
        <f t="shared" si="396"/>
        <v/>
      </c>
      <c r="K3191" s="5" t="str">
        <f t="shared" si="397"/>
        <v/>
      </c>
      <c r="L3191" s="5"/>
      <c r="N3191" s="4"/>
      <c r="O3191" s="4" t="str">
        <f t="shared" si="399"/>
        <v/>
      </c>
      <c r="P3191" t="s">
        <v>34</v>
      </c>
      <c r="Q3191">
        <v>0</v>
      </c>
      <c r="R3191" s="5" t="str">
        <f>IF(ISNA(VLOOKUP($J3191,STOK_AWAL,15,0)),"",VLOOKUP($J3191,STOK_AWAL,15,0))</f>
        <v/>
      </c>
      <c r="S3191" s="6">
        <v>0</v>
      </c>
      <c r="T3191" s="6">
        <v>0</v>
      </c>
      <c r="V3191" t="str">
        <f>IFERROR(INDEX('3.Stok Awal'!A3191:A8186,MATCH('4.Sell to Trade'!J3191,'3.Stok Awal'!D3191:D8186,0)),"")</f>
        <v/>
      </c>
    </row>
    <row r="3192" spans="1:22" x14ac:dyDescent="0.25">
      <c r="A3192" s="15" t="str">
        <f t="shared" si="398"/>
        <v/>
      </c>
      <c r="D3192" s="5" t="str">
        <f t="shared" si="392"/>
        <v/>
      </c>
      <c r="E3192" s="5" t="str">
        <f t="shared" si="393"/>
        <v/>
      </c>
      <c r="F3192" s="5" t="str">
        <f t="shared" si="394"/>
        <v/>
      </c>
      <c r="G3192" s="5" t="str">
        <f t="shared" si="395"/>
        <v/>
      </c>
      <c r="I3192" s="5" t="str">
        <f t="shared" si="396"/>
        <v/>
      </c>
      <c r="K3192" s="5" t="str">
        <f t="shared" si="397"/>
        <v/>
      </c>
      <c r="L3192" s="5"/>
      <c r="N3192" s="4"/>
      <c r="O3192" s="4" t="str">
        <f t="shared" si="399"/>
        <v/>
      </c>
      <c r="P3192" t="s">
        <v>34</v>
      </c>
      <c r="Q3192">
        <v>0</v>
      </c>
      <c r="R3192" s="5" t="str">
        <f>IF(ISNA(VLOOKUP($J3192,STOK_AWAL,15,0)),"",VLOOKUP($J3192,STOK_AWAL,15,0))</f>
        <v/>
      </c>
      <c r="S3192" s="6">
        <v>0</v>
      </c>
      <c r="T3192" s="6">
        <v>0</v>
      </c>
      <c r="V3192" t="str">
        <f>IFERROR(INDEX('3.Stok Awal'!A3192:A8187,MATCH('4.Sell to Trade'!J3192,'3.Stok Awal'!D3192:D8187,0)),"")</f>
        <v/>
      </c>
    </row>
    <row r="3193" spans="1:22" x14ac:dyDescent="0.25">
      <c r="A3193" s="15" t="str">
        <f t="shared" si="398"/>
        <v/>
      </c>
      <c r="D3193" s="5" t="str">
        <f t="shared" si="392"/>
        <v/>
      </c>
      <c r="E3193" s="5" t="str">
        <f t="shared" si="393"/>
        <v/>
      </c>
      <c r="F3193" s="5" t="str">
        <f t="shared" si="394"/>
        <v/>
      </c>
      <c r="G3193" s="5" t="str">
        <f t="shared" si="395"/>
        <v/>
      </c>
      <c r="I3193" s="5" t="str">
        <f t="shared" si="396"/>
        <v/>
      </c>
      <c r="K3193" s="5" t="str">
        <f t="shared" si="397"/>
        <v/>
      </c>
      <c r="L3193" s="5"/>
      <c r="N3193" s="4"/>
      <c r="O3193" s="4" t="str">
        <f t="shared" si="399"/>
        <v/>
      </c>
      <c r="P3193" t="s">
        <v>34</v>
      </c>
      <c r="Q3193">
        <v>0</v>
      </c>
      <c r="R3193" s="5" t="str">
        <f>IF(ISNA(VLOOKUP($J3193,STOK_AWAL,15,0)),"",VLOOKUP($J3193,STOK_AWAL,15,0))</f>
        <v/>
      </c>
      <c r="S3193" s="6">
        <v>0</v>
      </c>
      <c r="T3193" s="6">
        <v>0</v>
      </c>
      <c r="V3193" t="str">
        <f>IFERROR(INDEX('3.Stok Awal'!A3193:A8188,MATCH('4.Sell to Trade'!J3193,'3.Stok Awal'!D3193:D8188,0)),"")</f>
        <v/>
      </c>
    </row>
    <row r="3194" spans="1:22" x14ac:dyDescent="0.25">
      <c r="A3194" s="15" t="str">
        <f t="shared" si="398"/>
        <v/>
      </c>
      <c r="D3194" s="5" t="str">
        <f t="shared" si="392"/>
        <v/>
      </c>
      <c r="E3194" s="5" t="str">
        <f t="shared" si="393"/>
        <v/>
      </c>
      <c r="F3194" s="5" t="str">
        <f t="shared" si="394"/>
        <v/>
      </c>
      <c r="G3194" s="5" t="str">
        <f t="shared" si="395"/>
        <v/>
      </c>
      <c r="I3194" s="5" t="str">
        <f t="shared" si="396"/>
        <v/>
      </c>
      <c r="K3194" s="5" t="str">
        <f t="shared" si="397"/>
        <v/>
      </c>
      <c r="L3194" s="5"/>
      <c r="N3194" s="4"/>
      <c r="O3194" s="4" t="str">
        <f t="shared" si="399"/>
        <v/>
      </c>
      <c r="P3194" t="s">
        <v>34</v>
      </c>
      <c r="Q3194">
        <v>0</v>
      </c>
      <c r="R3194" s="5" t="str">
        <f>IF(ISNA(VLOOKUP($J3194,STOK_AWAL,15,0)),"",VLOOKUP($J3194,STOK_AWAL,15,0))</f>
        <v/>
      </c>
      <c r="S3194" s="6">
        <v>0</v>
      </c>
      <c r="T3194" s="6">
        <v>0</v>
      </c>
      <c r="V3194" t="str">
        <f>IFERROR(INDEX('3.Stok Awal'!A3194:A8189,MATCH('4.Sell to Trade'!J3194,'3.Stok Awal'!D3194:D8189,0)),"")</f>
        <v/>
      </c>
    </row>
    <row r="3195" spans="1:22" x14ac:dyDescent="0.25">
      <c r="A3195" s="15" t="str">
        <f t="shared" si="398"/>
        <v/>
      </c>
      <c r="D3195" s="5" t="str">
        <f t="shared" si="392"/>
        <v/>
      </c>
      <c r="E3195" s="5" t="str">
        <f t="shared" si="393"/>
        <v/>
      </c>
      <c r="F3195" s="5" t="str">
        <f t="shared" si="394"/>
        <v/>
      </c>
      <c r="G3195" s="5" t="str">
        <f t="shared" si="395"/>
        <v/>
      </c>
      <c r="I3195" s="5" t="str">
        <f t="shared" si="396"/>
        <v/>
      </c>
      <c r="K3195" s="5" t="str">
        <f t="shared" si="397"/>
        <v/>
      </c>
      <c r="L3195" s="5"/>
      <c r="N3195" s="4"/>
      <c r="O3195" s="4" t="str">
        <f t="shared" si="399"/>
        <v/>
      </c>
      <c r="P3195" t="s">
        <v>34</v>
      </c>
      <c r="Q3195">
        <v>0</v>
      </c>
      <c r="R3195" s="5" t="str">
        <f>IF(ISNA(VLOOKUP($J3195,STOK_AWAL,15,0)),"",VLOOKUP($J3195,STOK_AWAL,15,0))</f>
        <v/>
      </c>
      <c r="S3195" s="6">
        <v>0</v>
      </c>
      <c r="T3195" s="6">
        <v>0</v>
      </c>
      <c r="V3195" t="str">
        <f>IFERROR(INDEX('3.Stok Awal'!A3195:A8190,MATCH('4.Sell to Trade'!J3195,'3.Stok Awal'!D3195:D8190,0)),"")</f>
        <v/>
      </c>
    </row>
    <row r="3196" spans="1:22" x14ac:dyDescent="0.25">
      <c r="A3196" s="15" t="str">
        <f t="shared" si="398"/>
        <v/>
      </c>
      <c r="D3196" s="5" t="str">
        <f t="shared" si="392"/>
        <v/>
      </c>
      <c r="E3196" s="5" t="str">
        <f t="shared" si="393"/>
        <v/>
      </c>
      <c r="F3196" s="5" t="str">
        <f t="shared" si="394"/>
        <v/>
      </c>
      <c r="G3196" s="5" t="str">
        <f t="shared" si="395"/>
        <v/>
      </c>
      <c r="I3196" s="5" t="str">
        <f t="shared" si="396"/>
        <v/>
      </c>
      <c r="K3196" s="5" t="str">
        <f t="shared" si="397"/>
        <v/>
      </c>
      <c r="L3196" s="5"/>
      <c r="N3196" s="4"/>
      <c r="O3196" s="4" t="str">
        <f t="shared" si="399"/>
        <v/>
      </c>
      <c r="P3196" t="s">
        <v>34</v>
      </c>
      <c r="Q3196">
        <v>0</v>
      </c>
      <c r="R3196" s="5" t="str">
        <f>IF(ISNA(VLOOKUP($J3196,STOK_AWAL,15,0)),"",VLOOKUP($J3196,STOK_AWAL,15,0))</f>
        <v/>
      </c>
      <c r="S3196" s="6">
        <v>0</v>
      </c>
      <c r="T3196" s="6">
        <v>0</v>
      </c>
      <c r="V3196" t="str">
        <f>IFERROR(INDEX('3.Stok Awal'!A3196:A8191,MATCH('4.Sell to Trade'!J3196,'3.Stok Awal'!D3196:D8191,0)),"")</f>
        <v/>
      </c>
    </row>
    <row r="3197" spans="1:22" x14ac:dyDescent="0.25">
      <c r="A3197" s="15" t="str">
        <f t="shared" si="398"/>
        <v/>
      </c>
      <c r="D3197" s="5" t="str">
        <f t="shared" si="392"/>
        <v/>
      </c>
      <c r="E3197" s="5" t="str">
        <f t="shared" si="393"/>
        <v/>
      </c>
      <c r="F3197" s="5" t="str">
        <f t="shared" si="394"/>
        <v/>
      </c>
      <c r="G3197" s="5" t="str">
        <f t="shared" si="395"/>
        <v/>
      </c>
      <c r="I3197" s="5" t="str">
        <f t="shared" si="396"/>
        <v/>
      </c>
      <c r="K3197" s="5" t="str">
        <f t="shared" si="397"/>
        <v/>
      </c>
      <c r="L3197" s="5"/>
      <c r="N3197" s="4"/>
      <c r="O3197" s="4" t="str">
        <f t="shared" si="399"/>
        <v/>
      </c>
      <c r="P3197" t="s">
        <v>34</v>
      </c>
      <c r="Q3197">
        <v>0</v>
      </c>
      <c r="R3197" s="5" t="str">
        <f>IF(ISNA(VLOOKUP($J3197,STOK_AWAL,15,0)),"",VLOOKUP($J3197,STOK_AWAL,15,0))</f>
        <v/>
      </c>
      <c r="S3197" s="6">
        <v>0</v>
      </c>
      <c r="T3197" s="6">
        <v>0</v>
      </c>
      <c r="V3197" t="str">
        <f>IFERROR(INDEX('3.Stok Awal'!A3197:A8192,MATCH('4.Sell to Trade'!J3197,'3.Stok Awal'!D3197:D8192,0)),"")</f>
        <v/>
      </c>
    </row>
    <row r="3198" spans="1:22" x14ac:dyDescent="0.25">
      <c r="A3198" s="15" t="str">
        <f t="shared" si="398"/>
        <v/>
      </c>
      <c r="D3198" s="5" t="str">
        <f t="shared" si="392"/>
        <v/>
      </c>
      <c r="E3198" s="5" t="str">
        <f t="shared" si="393"/>
        <v/>
      </c>
      <c r="F3198" s="5" t="str">
        <f t="shared" si="394"/>
        <v/>
      </c>
      <c r="G3198" s="5" t="str">
        <f t="shared" si="395"/>
        <v/>
      </c>
      <c r="I3198" s="5" t="str">
        <f t="shared" si="396"/>
        <v/>
      </c>
      <c r="K3198" s="5" t="str">
        <f t="shared" si="397"/>
        <v/>
      </c>
      <c r="L3198" s="5"/>
      <c r="N3198" s="4"/>
      <c r="O3198" s="4" t="str">
        <f t="shared" si="399"/>
        <v/>
      </c>
      <c r="P3198" t="s">
        <v>34</v>
      </c>
      <c r="Q3198">
        <v>0</v>
      </c>
      <c r="R3198" s="5" t="str">
        <f>IF(ISNA(VLOOKUP($J3198,STOK_AWAL,15,0)),"",VLOOKUP($J3198,STOK_AWAL,15,0))</f>
        <v/>
      </c>
      <c r="S3198" s="6">
        <v>0</v>
      </c>
      <c r="T3198" s="6">
        <v>0</v>
      </c>
      <c r="V3198" t="str">
        <f>IFERROR(INDEX('3.Stok Awal'!A3198:A8193,MATCH('4.Sell to Trade'!J3198,'3.Stok Awal'!D3198:D8193,0)),"")</f>
        <v/>
      </c>
    </row>
    <row r="3199" spans="1:22" x14ac:dyDescent="0.25">
      <c r="A3199" s="15" t="str">
        <f t="shared" si="398"/>
        <v/>
      </c>
      <c r="D3199" s="5" t="str">
        <f t="shared" si="392"/>
        <v/>
      </c>
      <c r="E3199" s="5" t="str">
        <f t="shared" si="393"/>
        <v/>
      </c>
      <c r="F3199" s="5" t="str">
        <f t="shared" si="394"/>
        <v/>
      </c>
      <c r="G3199" s="5" t="str">
        <f t="shared" si="395"/>
        <v/>
      </c>
      <c r="I3199" s="5" t="str">
        <f t="shared" si="396"/>
        <v/>
      </c>
      <c r="K3199" s="5" t="str">
        <f t="shared" si="397"/>
        <v/>
      </c>
      <c r="L3199" s="5"/>
      <c r="N3199" s="4"/>
      <c r="O3199" s="4" t="str">
        <f t="shared" si="399"/>
        <v/>
      </c>
      <c r="P3199" t="s">
        <v>34</v>
      </c>
      <c r="Q3199">
        <v>0</v>
      </c>
      <c r="R3199" s="5" t="str">
        <f>IF(ISNA(VLOOKUP($J3199,STOK_AWAL,15,0)),"",VLOOKUP($J3199,STOK_AWAL,15,0))</f>
        <v/>
      </c>
      <c r="S3199" s="6">
        <v>0</v>
      </c>
      <c r="T3199" s="6">
        <v>0</v>
      </c>
      <c r="V3199" t="str">
        <f>IFERROR(INDEX('3.Stok Awal'!A3199:A8194,MATCH('4.Sell to Trade'!J3199,'3.Stok Awal'!D3199:D8194,0)),"")</f>
        <v/>
      </c>
    </row>
    <row r="3200" spans="1:22" x14ac:dyDescent="0.25">
      <c r="A3200" s="15" t="str">
        <f t="shared" si="398"/>
        <v/>
      </c>
      <c r="D3200" s="5" t="str">
        <f t="shared" si="392"/>
        <v/>
      </c>
      <c r="E3200" s="5" t="str">
        <f t="shared" si="393"/>
        <v/>
      </c>
      <c r="F3200" s="5" t="str">
        <f t="shared" si="394"/>
        <v/>
      </c>
      <c r="G3200" s="5" t="str">
        <f t="shared" si="395"/>
        <v/>
      </c>
      <c r="I3200" s="5" t="str">
        <f t="shared" si="396"/>
        <v/>
      </c>
      <c r="K3200" s="5" t="str">
        <f t="shared" si="397"/>
        <v/>
      </c>
      <c r="L3200" s="5"/>
      <c r="N3200" s="4"/>
      <c r="O3200" s="4" t="str">
        <f t="shared" si="399"/>
        <v/>
      </c>
      <c r="P3200" t="s">
        <v>34</v>
      </c>
      <c r="Q3200">
        <v>0</v>
      </c>
      <c r="R3200" s="5" t="str">
        <f>IF(ISNA(VLOOKUP($J3200,STOK_AWAL,15,0)),"",VLOOKUP($J3200,STOK_AWAL,15,0))</f>
        <v/>
      </c>
      <c r="S3200" s="6">
        <v>0</v>
      </c>
      <c r="T3200" s="6">
        <v>0</v>
      </c>
      <c r="V3200" t="str">
        <f>IFERROR(INDEX('3.Stok Awal'!A3200:A8195,MATCH('4.Sell to Trade'!J3200,'3.Stok Awal'!D3200:D8195,0)),"")</f>
        <v/>
      </c>
    </row>
    <row r="3201" spans="1:22" x14ac:dyDescent="0.25">
      <c r="A3201" s="15" t="str">
        <f t="shared" si="398"/>
        <v/>
      </c>
      <c r="D3201" s="5" t="str">
        <f t="shared" si="392"/>
        <v/>
      </c>
      <c r="E3201" s="5" t="str">
        <f t="shared" si="393"/>
        <v/>
      </c>
      <c r="F3201" s="5" t="str">
        <f t="shared" si="394"/>
        <v/>
      </c>
      <c r="G3201" s="5" t="str">
        <f t="shared" si="395"/>
        <v/>
      </c>
      <c r="I3201" s="5" t="str">
        <f t="shared" si="396"/>
        <v/>
      </c>
      <c r="K3201" s="5" t="str">
        <f t="shared" si="397"/>
        <v/>
      </c>
      <c r="L3201" s="5"/>
      <c r="N3201" s="4"/>
      <c r="O3201" s="4" t="str">
        <f t="shared" si="399"/>
        <v/>
      </c>
      <c r="P3201" t="s">
        <v>34</v>
      </c>
      <c r="Q3201">
        <v>0</v>
      </c>
      <c r="R3201" s="5" t="str">
        <f>IF(ISNA(VLOOKUP($J3201,STOK_AWAL,15,0)),"",VLOOKUP($J3201,STOK_AWAL,15,0))</f>
        <v/>
      </c>
      <c r="S3201" s="6">
        <v>0</v>
      </c>
      <c r="T3201" s="6">
        <v>0</v>
      </c>
      <c r="V3201" t="str">
        <f>IFERROR(INDEX('3.Stok Awal'!A3201:A8196,MATCH('4.Sell to Trade'!J3201,'3.Stok Awal'!D3201:D8196,0)),"")</f>
        <v/>
      </c>
    </row>
    <row r="3202" spans="1:22" x14ac:dyDescent="0.25">
      <c r="A3202" s="15" t="str">
        <f t="shared" si="398"/>
        <v/>
      </c>
      <c r="D3202" s="5" t="str">
        <f t="shared" si="392"/>
        <v/>
      </c>
      <c r="E3202" s="5" t="str">
        <f t="shared" si="393"/>
        <v/>
      </c>
      <c r="F3202" s="5" t="str">
        <f t="shared" si="394"/>
        <v/>
      </c>
      <c r="G3202" s="5" t="str">
        <f t="shared" si="395"/>
        <v/>
      </c>
      <c r="I3202" s="5" t="str">
        <f t="shared" si="396"/>
        <v/>
      </c>
      <c r="K3202" s="5" t="str">
        <f t="shared" si="397"/>
        <v/>
      </c>
      <c r="L3202" s="5"/>
      <c r="N3202" s="4"/>
      <c r="O3202" s="4" t="str">
        <f t="shared" si="399"/>
        <v/>
      </c>
      <c r="P3202" t="s">
        <v>34</v>
      </c>
      <c r="Q3202">
        <v>0</v>
      </c>
      <c r="R3202" s="5" t="str">
        <f>IF(ISNA(VLOOKUP($J3202,STOK_AWAL,15,0)),"",VLOOKUP($J3202,STOK_AWAL,15,0))</f>
        <v/>
      </c>
      <c r="S3202" s="6">
        <v>0</v>
      </c>
      <c r="T3202" s="6">
        <v>0</v>
      </c>
      <c r="V3202" t="str">
        <f>IFERROR(INDEX('3.Stok Awal'!A3202:A8197,MATCH('4.Sell to Trade'!J3202,'3.Stok Awal'!D3202:D8197,0)),"")</f>
        <v/>
      </c>
    </row>
    <row r="3203" spans="1:22" x14ac:dyDescent="0.25">
      <c r="A3203" s="15" t="str">
        <f t="shared" si="398"/>
        <v/>
      </c>
      <c r="D3203" s="5" t="str">
        <f t="shared" si="392"/>
        <v/>
      </c>
      <c r="E3203" s="5" t="str">
        <f t="shared" si="393"/>
        <v/>
      </c>
      <c r="F3203" s="5" t="str">
        <f t="shared" si="394"/>
        <v/>
      </c>
      <c r="G3203" s="5" t="str">
        <f t="shared" si="395"/>
        <v/>
      </c>
      <c r="I3203" s="5" t="str">
        <f t="shared" si="396"/>
        <v/>
      </c>
      <c r="K3203" s="5" t="str">
        <f t="shared" si="397"/>
        <v/>
      </c>
      <c r="L3203" s="5"/>
      <c r="N3203" s="4"/>
      <c r="O3203" s="4" t="str">
        <f t="shared" si="399"/>
        <v/>
      </c>
      <c r="P3203" t="s">
        <v>34</v>
      </c>
      <c r="Q3203">
        <v>0</v>
      </c>
      <c r="R3203" s="5" t="str">
        <f>IF(ISNA(VLOOKUP($J3203,STOK_AWAL,15,0)),"",VLOOKUP($J3203,STOK_AWAL,15,0))</f>
        <v/>
      </c>
      <c r="S3203" s="6">
        <v>0</v>
      </c>
      <c r="T3203" s="6">
        <v>0</v>
      </c>
      <c r="V3203" t="str">
        <f>IFERROR(INDEX('3.Stok Awal'!A3203:A8198,MATCH('4.Sell to Trade'!J3203,'3.Stok Awal'!D3203:D8198,0)),"")</f>
        <v/>
      </c>
    </row>
    <row r="3204" spans="1:22" x14ac:dyDescent="0.25">
      <c r="A3204" s="15" t="str">
        <f t="shared" si="398"/>
        <v/>
      </c>
      <c r="D3204" s="5" t="str">
        <f t="shared" si="392"/>
        <v/>
      </c>
      <c r="E3204" s="5" t="str">
        <f t="shared" si="393"/>
        <v/>
      </c>
      <c r="F3204" s="5" t="str">
        <f t="shared" si="394"/>
        <v/>
      </c>
      <c r="G3204" s="5" t="str">
        <f t="shared" si="395"/>
        <v/>
      </c>
      <c r="I3204" s="5" t="str">
        <f t="shared" si="396"/>
        <v/>
      </c>
      <c r="K3204" s="5" t="str">
        <f t="shared" si="397"/>
        <v/>
      </c>
      <c r="L3204" s="5"/>
      <c r="N3204" s="4"/>
      <c r="O3204" s="4" t="str">
        <f t="shared" si="399"/>
        <v/>
      </c>
      <c r="P3204" t="s">
        <v>34</v>
      </c>
      <c r="Q3204">
        <v>0</v>
      </c>
      <c r="R3204" s="5" t="str">
        <f>IF(ISNA(VLOOKUP($J3204,STOK_AWAL,15,0)),"",VLOOKUP($J3204,STOK_AWAL,15,0))</f>
        <v/>
      </c>
      <c r="S3204" s="6">
        <v>0</v>
      </c>
      <c r="T3204" s="6">
        <v>0</v>
      </c>
      <c r="V3204" t="str">
        <f>IFERROR(INDEX('3.Stok Awal'!A3204:A8199,MATCH('4.Sell to Trade'!J3204,'3.Stok Awal'!D3204:D8199,0)),"")</f>
        <v/>
      </c>
    </row>
    <row r="3205" spans="1:22" x14ac:dyDescent="0.25">
      <c r="A3205" s="15" t="str">
        <f t="shared" si="398"/>
        <v/>
      </c>
      <c r="D3205" s="5" t="str">
        <f t="shared" ref="D3205:D3268" si="400">IF(ISNA(VLOOKUP($C3205,MASTER_CUSTOMER,2,0)),"",VLOOKUP($C3205,MASTER_CUSTOMER,2,0))</f>
        <v/>
      </c>
      <c r="E3205" s="5" t="str">
        <f t="shared" ref="E3205:E3268" si="401">IF(ISNA(VLOOKUP($C3205,MASTER_CUSTOMER,4,0)),"",VLOOKUP($C3205,MASTER_CUSTOMER,4,0))</f>
        <v/>
      </c>
      <c r="F3205" s="5" t="str">
        <f t="shared" ref="F3205:F3268" si="402">IF(ISNA(VLOOKUP($C3205,MASTER_CUSTOMER,5,0)),"",VLOOKUP($C3205,MASTER_CUSTOMER,5,0))</f>
        <v/>
      </c>
      <c r="G3205" s="5" t="str">
        <f t="shared" ref="G3205:G3268" si="403">IF(ISNA(VLOOKUP($C3205,MASTER_CUSTOMER,3,0)),"",VLOOKUP($C3205,MASTER_CUSTOMER,3,0))</f>
        <v/>
      </c>
      <c r="I3205" s="5" t="str">
        <f t="shared" ref="I3205:I3268" si="404">IF(ISNA(VLOOKUP($H3205,MASTER_SALESMAN,2,0)),"",VLOOKUP($H3205,MASTER_SALESMAN,2,0))</f>
        <v/>
      </c>
      <c r="K3205" s="5" t="str">
        <f t="shared" ref="K3205:K3268" si="405">IF(ISNA(VLOOKUP($J3205,STOK_AWAL,2,0)),"",VLOOKUP($J3205,STOK_AWAL,2,0))</f>
        <v/>
      </c>
      <c r="L3205" s="5"/>
      <c r="N3205" s="4"/>
      <c r="O3205" s="4" t="str">
        <f t="shared" si="399"/>
        <v/>
      </c>
      <c r="P3205" t="s">
        <v>34</v>
      </c>
      <c r="Q3205">
        <v>0</v>
      </c>
      <c r="R3205" s="5" t="str">
        <f>IF(ISNA(VLOOKUP($J3205,STOK_AWAL,15,0)),"",VLOOKUP($J3205,STOK_AWAL,15,0))</f>
        <v/>
      </c>
      <c r="S3205" s="6">
        <v>0</v>
      </c>
      <c r="T3205" s="6">
        <v>0</v>
      </c>
      <c r="V3205" t="str">
        <f>IFERROR(INDEX('3.Stok Awal'!A3205:A8200,MATCH('4.Sell to Trade'!J3205,'3.Stok Awal'!D3205:D8200,0)),"")</f>
        <v/>
      </c>
    </row>
    <row r="3206" spans="1:22" x14ac:dyDescent="0.25">
      <c r="A3206" s="15" t="str">
        <f t="shared" ref="A3206:A3269" si="406">IF(B3206="","",B3206)</f>
        <v/>
      </c>
      <c r="D3206" s="5" t="str">
        <f t="shared" si="400"/>
        <v/>
      </c>
      <c r="E3206" s="5" t="str">
        <f t="shared" si="401"/>
        <v/>
      </c>
      <c r="F3206" s="5" t="str">
        <f t="shared" si="402"/>
        <v/>
      </c>
      <c r="G3206" s="5" t="str">
        <f t="shared" si="403"/>
        <v/>
      </c>
      <c r="I3206" s="5" t="str">
        <f t="shared" si="404"/>
        <v/>
      </c>
      <c r="K3206" s="5" t="str">
        <f t="shared" si="405"/>
        <v/>
      </c>
      <c r="L3206" s="5"/>
      <c r="N3206" s="4"/>
      <c r="O3206" s="4" t="str">
        <f t="shared" ref="O3206:O3269" si="407">J3206&amp;N3206</f>
        <v/>
      </c>
      <c r="P3206" t="s">
        <v>34</v>
      </c>
      <c r="Q3206">
        <v>0</v>
      </c>
      <c r="R3206" s="5" t="str">
        <f>IF(ISNA(VLOOKUP($J3206,STOK_AWAL,15,0)),"",VLOOKUP($J3206,STOK_AWAL,15,0))</f>
        <v/>
      </c>
      <c r="S3206" s="6">
        <v>0</v>
      </c>
      <c r="T3206" s="6">
        <v>0</v>
      </c>
      <c r="V3206" t="str">
        <f>IFERROR(INDEX('3.Stok Awal'!A3206:A8201,MATCH('4.Sell to Trade'!J3206,'3.Stok Awal'!D3206:D8201,0)),"")</f>
        <v/>
      </c>
    </row>
    <row r="3207" spans="1:22" x14ac:dyDescent="0.25">
      <c r="A3207" s="15" t="str">
        <f t="shared" si="406"/>
        <v/>
      </c>
      <c r="D3207" s="5" t="str">
        <f t="shared" si="400"/>
        <v/>
      </c>
      <c r="E3207" s="5" t="str">
        <f t="shared" si="401"/>
        <v/>
      </c>
      <c r="F3207" s="5" t="str">
        <f t="shared" si="402"/>
        <v/>
      </c>
      <c r="G3207" s="5" t="str">
        <f t="shared" si="403"/>
        <v/>
      </c>
      <c r="I3207" s="5" t="str">
        <f t="shared" si="404"/>
        <v/>
      </c>
      <c r="K3207" s="5" t="str">
        <f t="shared" si="405"/>
        <v/>
      </c>
      <c r="L3207" s="5"/>
      <c r="N3207" s="4"/>
      <c r="O3207" s="4" t="str">
        <f t="shared" si="407"/>
        <v/>
      </c>
      <c r="P3207" t="s">
        <v>34</v>
      </c>
      <c r="Q3207">
        <v>0</v>
      </c>
      <c r="R3207" s="5" t="str">
        <f>IF(ISNA(VLOOKUP($J3207,STOK_AWAL,15,0)),"",VLOOKUP($J3207,STOK_AWAL,15,0))</f>
        <v/>
      </c>
      <c r="S3207" s="6">
        <v>0</v>
      </c>
      <c r="T3207" s="6">
        <v>0</v>
      </c>
      <c r="V3207" t="str">
        <f>IFERROR(INDEX('3.Stok Awal'!A3207:A8202,MATCH('4.Sell to Trade'!J3207,'3.Stok Awal'!D3207:D8202,0)),"")</f>
        <v/>
      </c>
    </row>
    <row r="3208" spans="1:22" x14ac:dyDescent="0.25">
      <c r="A3208" s="15" t="str">
        <f t="shared" si="406"/>
        <v/>
      </c>
      <c r="D3208" s="5" t="str">
        <f t="shared" si="400"/>
        <v/>
      </c>
      <c r="E3208" s="5" t="str">
        <f t="shared" si="401"/>
        <v/>
      </c>
      <c r="F3208" s="5" t="str">
        <f t="shared" si="402"/>
        <v/>
      </c>
      <c r="G3208" s="5" t="str">
        <f t="shared" si="403"/>
        <v/>
      </c>
      <c r="I3208" s="5" t="str">
        <f t="shared" si="404"/>
        <v/>
      </c>
      <c r="K3208" s="5" t="str">
        <f t="shared" si="405"/>
        <v/>
      </c>
      <c r="L3208" s="5"/>
      <c r="N3208" s="4"/>
      <c r="O3208" s="4" t="str">
        <f t="shared" si="407"/>
        <v/>
      </c>
      <c r="P3208" t="s">
        <v>34</v>
      </c>
      <c r="Q3208">
        <v>0</v>
      </c>
      <c r="R3208" s="5" t="str">
        <f>IF(ISNA(VLOOKUP($J3208,STOK_AWAL,15,0)),"",VLOOKUP($J3208,STOK_AWAL,15,0))</f>
        <v/>
      </c>
      <c r="S3208" s="6">
        <v>0</v>
      </c>
      <c r="T3208" s="6">
        <v>0</v>
      </c>
      <c r="V3208" t="str">
        <f>IFERROR(INDEX('3.Stok Awal'!A3208:A8203,MATCH('4.Sell to Trade'!J3208,'3.Stok Awal'!D3208:D8203,0)),"")</f>
        <v/>
      </c>
    </row>
    <row r="3209" spans="1:22" x14ac:dyDescent="0.25">
      <c r="A3209" s="15" t="str">
        <f t="shared" si="406"/>
        <v/>
      </c>
      <c r="D3209" s="5" t="str">
        <f t="shared" si="400"/>
        <v/>
      </c>
      <c r="E3209" s="5" t="str">
        <f t="shared" si="401"/>
        <v/>
      </c>
      <c r="F3209" s="5" t="str">
        <f t="shared" si="402"/>
        <v/>
      </c>
      <c r="G3209" s="5" t="str">
        <f t="shared" si="403"/>
        <v/>
      </c>
      <c r="I3209" s="5" t="str">
        <f t="shared" si="404"/>
        <v/>
      </c>
      <c r="K3209" s="5" t="str">
        <f t="shared" si="405"/>
        <v/>
      </c>
      <c r="L3209" s="5"/>
      <c r="N3209" s="4"/>
      <c r="O3209" s="4" t="str">
        <f t="shared" si="407"/>
        <v/>
      </c>
      <c r="P3209" t="s">
        <v>34</v>
      </c>
      <c r="Q3209">
        <v>0</v>
      </c>
      <c r="R3209" s="5" t="str">
        <f>IF(ISNA(VLOOKUP($J3209,STOK_AWAL,15,0)),"",VLOOKUP($J3209,STOK_AWAL,15,0))</f>
        <v/>
      </c>
      <c r="S3209" s="6">
        <v>0</v>
      </c>
      <c r="T3209" s="6">
        <v>0</v>
      </c>
      <c r="V3209" t="str">
        <f>IFERROR(INDEX('3.Stok Awal'!A3209:A8204,MATCH('4.Sell to Trade'!J3209,'3.Stok Awal'!D3209:D8204,0)),"")</f>
        <v/>
      </c>
    </row>
    <row r="3210" spans="1:22" x14ac:dyDescent="0.25">
      <c r="A3210" s="15" t="str">
        <f t="shared" si="406"/>
        <v/>
      </c>
      <c r="D3210" s="5" t="str">
        <f t="shared" si="400"/>
        <v/>
      </c>
      <c r="E3210" s="5" t="str">
        <f t="shared" si="401"/>
        <v/>
      </c>
      <c r="F3210" s="5" t="str">
        <f t="shared" si="402"/>
        <v/>
      </c>
      <c r="G3210" s="5" t="str">
        <f t="shared" si="403"/>
        <v/>
      </c>
      <c r="I3210" s="5" t="str">
        <f t="shared" si="404"/>
        <v/>
      </c>
      <c r="K3210" s="5" t="str">
        <f t="shared" si="405"/>
        <v/>
      </c>
      <c r="L3210" s="5"/>
      <c r="N3210" s="4"/>
      <c r="O3210" s="4" t="str">
        <f t="shared" si="407"/>
        <v/>
      </c>
      <c r="P3210" t="s">
        <v>34</v>
      </c>
      <c r="Q3210">
        <v>0</v>
      </c>
      <c r="R3210" s="5" t="str">
        <f>IF(ISNA(VLOOKUP($J3210,STOK_AWAL,15,0)),"",VLOOKUP($J3210,STOK_AWAL,15,0))</f>
        <v/>
      </c>
      <c r="S3210" s="6">
        <v>0</v>
      </c>
      <c r="T3210" s="6">
        <v>0</v>
      </c>
      <c r="V3210" t="str">
        <f>IFERROR(INDEX('3.Stok Awal'!A3210:A8205,MATCH('4.Sell to Trade'!J3210,'3.Stok Awal'!D3210:D8205,0)),"")</f>
        <v/>
      </c>
    </row>
    <row r="3211" spans="1:22" x14ac:dyDescent="0.25">
      <c r="A3211" s="15" t="str">
        <f t="shared" si="406"/>
        <v/>
      </c>
      <c r="D3211" s="5" t="str">
        <f t="shared" si="400"/>
        <v/>
      </c>
      <c r="E3211" s="5" t="str">
        <f t="shared" si="401"/>
        <v/>
      </c>
      <c r="F3211" s="5" t="str">
        <f t="shared" si="402"/>
        <v/>
      </c>
      <c r="G3211" s="5" t="str">
        <f t="shared" si="403"/>
        <v/>
      </c>
      <c r="I3211" s="5" t="str">
        <f t="shared" si="404"/>
        <v/>
      </c>
      <c r="K3211" s="5" t="str">
        <f t="shared" si="405"/>
        <v/>
      </c>
      <c r="L3211" s="5"/>
      <c r="N3211" s="4"/>
      <c r="O3211" s="4" t="str">
        <f t="shared" si="407"/>
        <v/>
      </c>
      <c r="P3211" t="s">
        <v>34</v>
      </c>
      <c r="Q3211">
        <v>0</v>
      </c>
      <c r="R3211" s="5" t="str">
        <f>IF(ISNA(VLOOKUP($J3211,STOK_AWAL,15,0)),"",VLOOKUP($J3211,STOK_AWAL,15,0))</f>
        <v/>
      </c>
      <c r="S3211" s="6">
        <v>0</v>
      </c>
      <c r="T3211" s="6">
        <v>0</v>
      </c>
      <c r="V3211" t="str">
        <f>IFERROR(INDEX('3.Stok Awal'!A3211:A8206,MATCH('4.Sell to Trade'!J3211,'3.Stok Awal'!D3211:D8206,0)),"")</f>
        <v/>
      </c>
    </row>
    <row r="3212" spans="1:22" x14ac:dyDescent="0.25">
      <c r="A3212" s="15" t="str">
        <f t="shared" si="406"/>
        <v/>
      </c>
      <c r="D3212" s="5" t="str">
        <f t="shared" si="400"/>
        <v/>
      </c>
      <c r="E3212" s="5" t="str">
        <f t="shared" si="401"/>
        <v/>
      </c>
      <c r="F3212" s="5" t="str">
        <f t="shared" si="402"/>
        <v/>
      </c>
      <c r="G3212" s="5" t="str">
        <f t="shared" si="403"/>
        <v/>
      </c>
      <c r="I3212" s="5" t="str">
        <f t="shared" si="404"/>
        <v/>
      </c>
      <c r="K3212" s="5" t="str">
        <f t="shared" si="405"/>
        <v/>
      </c>
      <c r="L3212" s="5"/>
      <c r="N3212" s="4"/>
      <c r="O3212" s="4" t="str">
        <f t="shared" si="407"/>
        <v/>
      </c>
      <c r="P3212" t="s">
        <v>34</v>
      </c>
      <c r="Q3212">
        <v>0</v>
      </c>
      <c r="R3212" s="5" t="str">
        <f>IF(ISNA(VLOOKUP($J3212,STOK_AWAL,15,0)),"",VLOOKUP($J3212,STOK_AWAL,15,0))</f>
        <v/>
      </c>
      <c r="S3212" s="6">
        <v>0</v>
      </c>
      <c r="T3212" s="6">
        <v>0</v>
      </c>
      <c r="V3212" t="str">
        <f>IFERROR(INDEX('3.Stok Awal'!A3212:A8207,MATCH('4.Sell to Trade'!J3212,'3.Stok Awal'!D3212:D8207,0)),"")</f>
        <v/>
      </c>
    </row>
    <row r="3213" spans="1:22" x14ac:dyDescent="0.25">
      <c r="A3213" s="15" t="str">
        <f t="shared" si="406"/>
        <v/>
      </c>
      <c r="D3213" s="5" t="str">
        <f t="shared" si="400"/>
        <v/>
      </c>
      <c r="E3213" s="5" t="str">
        <f t="shared" si="401"/>
        <v/>
      </c>
      <c r="F3213" s="5" t="str">
        <f t="shared" si="402"/>
        <v/>
      </c>
      <c r="G3213" s="5" t="str">
        <f t="shared" si="403"/>
        <v/>
      </c>
      <c r="I3213" s="5" t="str">
        <f t="shared" si="404"/>
        <v/>
      </c>
      <c r="K3213" s="5" t="str">
        <f t="shared" si="405"/>
        <v/>
      </c>
      <c r="L3213" s="5"/>
      <c r="N3213" s="4"/>
      <c r="O3213" s="4" t="str">
        <f t="shared" si="407"/>
        <v/>
      </c>
      <c r="P3213" t="s">
        <v>34</v>
      </c>
      <c r="Q3213">
        <v>0</v>
      </c>
      <c r="R3213" s="5" t="str">
        <f>IF(ISNA(VLOOKUP($J3213,STOK_AWAL,15,0)),"",VLOOKUP($J3213,STOK_AWAL,15,0))</f>
        <v/>
      </c>
      <c r="S3213" s="6">
        <v>0</v>
      </c>
      <c r="T3213" s="6">
        <v>0</v>
      </c>
      <c r="V3213" t="str">
        <f>IFERROR(INDEX('3.Stok Awal'!A3213:A8208,MATCH('4.Sell to Trade'!J3213,'3.Stok Awal'!D3213:D8208,0)),"")</f>
        <v/>
      </c>
    </row>
    <row r="3214" spans="1:22" x14ac:dyDescent="0.25">
      <c r="A3214" s="15" t="str">
        <f t="shared" si="406"/>
        <v/>
      </c>
      <c r="D3214" s="5" t="str">
        <f t="shared" si="400"/>
        <v/>
      </c>
      <c r="E3214" s="5" t="str">
        <f t="shared" si="401"/>
        <v/>
      </c>
      <c r="F3214" s="5" t="str">
        <f t="shared" si="402"/>
        <v/>
      </c>
      <c r="G3214" s="5" t="str">
        <f t="shared" si="403"/>
        <v/>
      </c>
      <c r="I3214" s="5" t="str">
        <f t="shared" si="404"/>
        <v/>
      </c>
      <c r="K3214" s="5" t="str">
        <f t="shared" si="405"/>
        <v/>
      </c>
      <c r="L3214" s="5"/>
      <c r="N3214" s="4"/>
      <c r="O3214" s="4" t="str">
        <f t="shared" si="407"/>
        <v/>
      </c>
      <c r="P3214" t="s">
        <v>34</v>
      </c>
      <c r="Q3214">
        <v>0</v>
      </c>
      <c r="R3214" s="5" t="str">
        <f>IF(ISNA(VLOOKUP($J3214,STOK_AWAL,15,0)),"",VLOOKUP($J3214,STOK_AWAL,15,0))</f>
        <v/>
      </c>
      <c r="S3214" s="6">
        <v>0</v>
      </c>
      <c r="T3214" s="6">
        <v>0</v>
      </c>
      <c r="V3214" t="str">
        <f>IFERROR(INDEX('3.Stok Awal'!A3214:A8209,MATCH('4.Sell to Trade'!J3214,'3.Stok Awal'!D3214:D8209,0)),"")</f>
        <v/>
      </c>
    </row>
    <row r="3215" spans="1:22" x14ac:dyDescent="0.25">
      <c r="A3215" s="15" t="str">
        <f t="shared" si="406"/>
        <v/>
      </c>
      <c r="D3215" s="5" t="str">
        <f t="shared" si="400"/>
        <v/>
      </c>
      <c r="E3215" s="5" t="str">
        <f t="shared" si="401"/>
        <v/>
      </c>
      <c r="F3215" s="5" t="str">
        <f t="shared" si="402"/>
        <v/>
      </c>
      <c r="G3215" s="5" t="str">
        <f t="shared" si="403"/>
        <v/>
      </c>
      <c r="I3215" s="5" t="str">
        <f t="shared" si="404"/>
        <v/>
      </c>
      <c r="K3215" s="5" t="str">
        <f t="shared" si="405"/>
        <v/>
      </c>
      <c r="L3215" s="5"/>
      <c r="N3215" s="4"/>
      <c r="O3215" s="4" t="str">
        <f t="shared" si="407"/>
        <v/>
      </c>
      <c r="P3215" t="s">
        <v>34</v>
      </c>
      <c r="Q3215">
        <v>0</v>
      </c>
      <c r="R3215" s="5" t="str">
        <f>IF(ISNA(VLOOKUP($J3215,STOK_AWAL,15,0)),"",VLOOKUP($J3215,STOK_AWAL,15,0))</f>
        <v/>
      </c>
      <c r="S3215" s="6">
        <v>0</v>
      </c>
      <c r="T3215" s="6">
        <v>0</v>
      </c>
      <c r="V3215" t="str">
        <f>IFERROR(INDEX('3.Stok Awal'!A3215:A8210,MATCH('4.Sell to Trade'!J3215,'3.Stok Awal'!D3215:D8210,0)),"")</f>
        <v/>
      </c>
    </row>
    <row r="3216" spans="1:22" x14ac:dyDescent="0.25">
      <c r="A3216" s="15" t="str">
        <f t="shared" si="406"/>
        <v/>
      </c>
      <c r="D3216" s="5" t="str">
        <f t="shared" si="400"/>
        <v/>
      </c>
      <c r="E3216" s="5" t="str">
        <f t="shared" si="401"/>
        <v/>
      </c>
      <c r="F3216" s="5" t="str">
        <f t="shared" si="402"/>
        <v/>
      </c>
      <c r="G3216" s="5" t="str">
        <f t="shared" si="403"/>
        <v/>
      </c>
      <c r="I3216" s="5" t="str">
        <f t="shared" si="404"/>
        <v/>
      </c>
      <c r="K3216" s="5" t="str">
        <f t="shared" si="405"/>
        <v/>
      </c>
      <c r="L3216" s="5"/>
      <c r="N3216" s="4"/>
      <c r="O3216" s="4" t="str">
        <f t="shared" si="407"/>
        <v/>
      </c>
      <c r="P3216" t="s">
        <v>34</v>
      </c>
      <c r="Q3216">
        <v>0</v>
      </c>
      <c r="R3216" s="5" t="str">
        <f>IF(ISNA(VLOOKUP($J3216,STOK_AWAL,15,0)),"",VLOOKUP($J3216,STOK_AWAL,15,0))</f>
        <v/>
      </c>
      <c r="S3216" s="6">
        <v>0</v>
      </c>
      <c r="T3216" s="6">
        <v>0</v>
      </c>
      <c r="V3216" t="str">
        <f>IFERROR(INDEX('3.Stok Awal'!A3216:A8211,MATCH('4.Sell to Trade'!J3216,'3.Stok Awal'!D3216:D8211,0)),"")</f>
        <v/>
      </c>
    </row>
    <row r="3217" spans="1:22" x14ac:dyDescent="0.25">
      <c r="A3217" s="15" t="str">
        <f t="shared" si="406"/>
        <v/>
      </c>
      <c r="D3217" s="5" t="str">
        <f t="shared" si="400"/>
        <v/>
      </c>
      <c r="E3217" s="5" t="str">
        <f t="shared" si="401"/>
        <v/>
      </c>
      <c r="F3217" s="5" t="str">
        <f t="shared" si="402"/>
        <v/>
      </c>
      <c r="G3217" s="5" t="str">
        <f t="shared" si="403"/>
        <v/>
      </c>
      <c r="I3217" s="5" t="str">
        <f t="shared" si="404"/>
        <v/>
      </c>
      <c r="K3217" s="5" t="str">
        <f t="shared" si="405"/>
        <v/>
      </c>
      <c r="L3217" s="5"/>
      <c r="N3217" s="4"/>
      <c r="O3217" s="4" t="str">
        <f t="shared" si="407"/>
        <v/>
      </c>
      <c r="P3217" t="s">
        <v>34</v>
      </c>
      <c r="Q3217">
        <v>0</v>
      </c>
      <c r="R3217" s="5" t="str">
        <f>IF(ISNA(VLOOKUP($J3217,STOK_AWAL,15,0)),"",VLOOKUP($J3217,STOK_AWAL,15,0))</f>
        <v/>
      </c>
      <c r="S3217" s="6">
        <v>0</v>
      </c>
      <c r="T3217" s="6">
        <v>0</v>
      </c>
      <c r="V3217" t="str">
        <f>IFERROR(INDEX('3.Stok Awal'!A3217:A8212,MATCH('4.Sell to Trade'!J3217,'3.Stok Awal'!D3217:D8212,0)),"")</f>
        <v/>
      </c>
    </row>
    <row r="3218" spans="1:22" x14ac:dyDescent="0.25">
      <c r="A3218" s="15" t="str">
        <f t="shared" si="406"/>
        <v/>
      </c>
      <c r="D3218" s="5" t="str">
        <f t="shared" si="400"/>
        <v/>
      </c>
      <c r="E3218" s="5" t="str">
        <f t="shared" si="401"/>
        <v/>
      </c>
      <c r="F3218" s="5" t="str">
        <f t="shared" si="402"/>
        <v/>
      </c>
      <c r="G3218" s="5" t="str">
        <f t="shared" si="403"/>
        <v/>
      </c>
      <c r="I3218" s="5" t="str">
        <f t="shared" si="404"/>
        <v/>
      </c>
      <c r="K3218" s="5" t="str">
        <f t="shared" si="405"/>
        <v/>
      </c>
      <c r="L3218" s="5"/>
      <c r="N3218" s="4"/>
      <c r="O3218" s="4" t="str">
        <f t="shared" si="407"/>
        <v/>
      </c>
      <c r="P3218" t="s">
        <v>34</v>
      </c>
      <c r="Q3218">
        <v>0</v>
      </c>
      <c r="R3218" s="5" t="str">
        <f>IF(ISNA(VLOOKUP($J3218,STOK_AWAL,15,0)),"",VLOOKUP($J3218,STOK_AWAL,15,0))</f>
        <v/>
      </c>
      <c r="S3218" s="6">
        <v>0</v>
      </c>
      <c r="T3218" s="6">
        <v>0</v>
      </c>
      <c r="V3218" t="str">
        <f>IFERROR(INDEX('3.Stok Awal'!A3218:A8213,MATCH('4.Sell to Trade'!J3218,'3.Stok Awal'!D3218:D8213,0)),"")</f>
        <v/>
      </c>
    </row>
    <row r="3219" spans="1:22" x14ac:dyDescent="0.25">
      <c r="A3219" s="15" t="str">
        <f t="shared" si="406"/>
        <v/>
      </c>
      <c r="D3219" s="5" t="str">
        <f t="shared" si="400"/>
        <v/>
      </c>
      <c r="E3219" s="5" t="str">
        <f t="shared" si="401"/>
        <v/>
      </c>
      <c r="F3219" s="5" t="str">
        <f t="shared" si="402"/>
        <v/>
      </c>
      <c r="G3219" s="5" t="str">
        <f t="shared" si="403"/>
        <v/>
      </c>
      <c r="I3219" s="5" t="str">
        <f t="shared" si="404"/>
        <v/>
      </c>
      <c r="K3219" s="5" t="str">
        <f t="shared" si="405"/>
        <v/>
      </c>
      <c r="L3219" s="5"/>
      <c r="N3219" s="4"/>
      <c r="O3219" s="4" t="str">
        <f t="shared" si="407"/>
        <v/>
      </c>
      <c r="P3219" t="s">
        <v>34</v>
      </c>
      <c r="Q3219">
        <v>0</v>
      </c>
      <c r="R3219" s="5" t="str">
        <f>IF(ISNA(VLOOKUP($J3219,STOK_AWAL,15,0)),"",VLOOKUP($J3219,STOK_AWAL,15,0))</f>
        <v/>
      </c>
      <c r="S3219" s="6">
        <v>0</v>
      </c>
      <c r="T3219" s="6">
        <v>0</v>
      </c>
      <c r="V3219" t="str">
        <f>IFERROR(INDEX('3.Stok Awal'!A3219:A8214,MATCH('4.Sell to Trade'!J3219,'3.Stok Awal'!D3219:D8214,0)),"")</f>
        <v/>
      </c>
    </row>
    <row r="3220" spans="1:22" x14ac:dyDescent="0.25">
      <c r="A3220" s="15" t="str">
        <f t="shared" si="406"/>
        <v/>
      </c>
      <c r="D3220" s="5" t="str">
        <f t="shared" si="400"/>
        <v/>
      </c>
      <c r="E3220" s="5" t="str">
        <f t="shared" si="401"/>
        <v/>
      </c>
      <c r="F3220" s="5" t="str">
        <f t="shared" si="402"/>
        <v/>
      </c>
      <c r="G3220" s="5" t="str">
        <f t="shared" si="403"/>
        <v/>
      </c>
      <c r="I3220" s="5" t="str">
        <f t="shared" si="404"/>
        <v/>
      </c>
      <c r="K3220" s="5" t="str">
        <f t="shared" si="405"/>
        <v/>
      </c>
      <c r="L3220" s="5"/>
      <c r="N3220" s="4"/>
      <c r="O3220" s="4" t="str">
        <f t="shared" si="407"/>
        <v/>
      </c>
      <c r="P3220" t="s">
        <v>34</v>
      </c>
      <c r="Q3220">
        <v>0</v>
      </c>
      <c r="R3220" s="5" t="str">
        <f>IF(ISNA(VLOOKUP($J3220,STOK_AWAL,15,0)),"",VLOOKUP($J3220,STOK_AWAL,15,0))</f>
        <v/>
      </c>
      <c r="S3220" s="6">
        <v>0</v>
      </c>
      <c r="T3220" s="6">
        <v>0</v>
      </c>
      <c r="V3220" t="str">
        <f>IFERROR(INDEX('3.Stok Awal'!A3220:A8215,MATCH('4.Sell to Trade'!J3220,'3.Stok Awal'!D3220:D8215,0)),"")</f>
        <v/>
      </c>
    </row>
    <row r="3221" spans="1:22" x14ac:dyDescent="0.25">
      <c r="A3221" s="15" t="str">
        <f t="shared" si="406"/>
        <v/>
      </c>
      <c r="D3221" s="5" t="str">
        <f t="shared" si="400"/>
        <v/>
      </c>
      <c r="E3221" s="5" t="str">
        <f t="shared" si="401"/>
        <v/>
      </c>
      <c r="F3221" s="5" t="str">
        <f t="shared" si="402"/>
        <v/>
      </c>
      <c r="G3221" s="5" t="str">
        <f t="shared" si="403"/>
        <v/>
      </c>
      <c r="I3221" s="5" t="str">
        <f t="shared" si="404"/>
        <v/>
      </c>
      <c r="K3221" s="5" t="str">
        <f t="shared" si="405"/>
        <v/>
      </c>
      <c r="L3221" s="5"/>
      <c r="N3221" s="4"/>
      <c r="O3221" s="4" t="str">
        <f t="shared" si="407"/>
        <v/>
      </c>
      <c r="P3221" t="s">
        <v>34</v>
      </c>
      <c r="Q3221">
        <v>0</v>
      </c>
      <c r="R3221" s="5" t="str">
        <f>IF(ISNA(VLOOKUP($J3221,STOK_AWAL,15,0)),"",VLOOKUP($J3221,STOK_AWAL,15,0))</f>
        <v/>
      </c>
      <c r="S3221" s="6">
        <v>0</v>
      </c>
      <c r="T3221" s="6">
        <v>0</v>
      </c>
      <c r="V3221" t="str">
        <f>IFERROR(INDEX('3.Stok Awal'!A3221:A8216,MATCH('4.Sell to Trade'!J3221,'3.Stok Awal'!D3221:D8216,0)),"")</f>
        <v/>
      </c>
    </row>
    <row r="3222" spans="1:22" x14ac:dyDescent="0.25">
      <c r="A3222" s="15" t="str">
        <f t="shared" si="406"/>
        <v/>
      </c>
      <c r="D3222" s="5" t="str">
        <f t="shared" si="400"/>
        <v/>
      </c>
      <c r="E3222" s="5" t="str">
        <f t="shared" si="401"/>
        <v/>
      </c>
      <c r="F3222" s="5" t="str">
        <f t="shared" si="402"/>
        <v/>
      </c>
      <c r="G3222" s="5" t="str">
        <f t="shared" si="403"/>
        <v/>
      </c>
      <c r="I3222" s="5" t="str">
        <f t="shared" si="404"/>
        <v/>
      </c>
      <c r="K3222" s="5" t="str">
        <f t="shared" si="405"/>
        <v/>
      </c>
      <c r="L3222" s="5"/>
      <c r="N3222" s="4"/>
      <c r="O3222" s="4" t="str">
        <f t="shared" si="407"/>
        <v/>
      </c>
      <c r="P3222" t="s">
        <v>34</v>
      </c>
      <c r="Q3222">
        <v>0</v>
      </c>
      <c r="R3222" s="5" t="str">
        <f>IF(ISNA(VLOOKUP($J3222,STOK_AWAL,15,0)),"",VLOOKUP($J3222,STOK_AWAL,15,0))</f>
        <v/>
      </c>
      <c r="S3222" s="6">
        <v>0</v>
      </c>
      <c r="T3222" s="6">
        <v>0</v>
      </c>
      <c r="V3222" t="str">
        <f>IFERROR(INDEX('3.Stok Awal'!A3222:A8217,MATCH('4.Sell to Trade'!J3222,'3.Stok Awal'!D3222:D8217,0)),"")</f>
        <v/>
      </c>
    </row>
    <row r="3223" spans="1:22" x14ac:dyDescent="0.25">
      <c r="A3223" s="15" t="str">
        <f t="shared" si="406"/>
        <v/>
      </c>
      <c r="D3223" s="5" t="str">
        <f t="shared" si="400"/>
        <v/>
      </c>
      <c r="E3223" s="5" t="str">
        <f t="shared" si="401"/>
        <v/>
      </c>
      <c r="F3223" s="5" t="str">
        <f t="shared" si="402"/>
        <v/>
      </c>
      <c r="G3223" s="5" t="str">
        <f t="shared" si="403"/>
        <v/>
      </c>
      <c r="I3223" s="5" t="str">
        <f t="shared" si="404"/>
        <v/>
      </c>
      <c r="K3223" s="5" t="str">
        <f t="shared" si="405"/>
        <v/>
      </c>
      <c r="L3223" s="5"/>
      <c r="N3223" s="4"/>
      <c r="O3223" s="4" t="str">
        <f t="shared" si="407"/>
        <v/>
      </c>
      <c r="P3223" t="s">
        <v>34</v>
      </c>
      <c r="Q3223">
        <v>0</v>
      </c>
      <c r="R3223" s="5" t="str">
        <f>IF(ISNA(VLOOKUP($J3223,STOK_AWAL,15,0)),"",VLOOKUP($J3223,STOK_AWAL,15,0))</f>
        <v/>
      </c>
      <c r="S3223" s="6">
        <v>0</v>
      </c>
      <c r="T3223" s="6">
        <v>0</v>
      </c>
      <c r="V3223" t="str">
        <f>IFERROR(INDEX('3.Stok Awal'!A3223:A8218,MATCH('4.Sell to Trade'!J3223,'3.Stok Awal'!D3223:D8218,0)),"")</f>
        <v/>
      </c>
    </row>
    <row r="3224" spans="1:22" x14ac:dyDescent="0.25">
      <c r="A3224" s="15" t="str">
        <f t="shared" si="406"/>
        <v/>
      </c>
      <c r="D3224" s="5" t="str">
        <f t="shared" si="400"/>
        <v/>
      </c>
      <c r="E3224" s="5" t="str">
        <f t="shared" si="401"/>
        <v/>
      </c>
      <c r="F3224" s="5" t="str">
        <f t="shared" si="402"/>
        <v/>
      </c>
      <c r="G3224" s="5" t="str">
        <f t="shared" si="403"/>
        <v/>
      </c>
      <c r="I3224" s="5" t="str">
        <f t="shared" si="404"/>
        <v/>
      </c>
      <c r="K3224" s="5" t="str">
        <f t="shared" si="405"/>
        <v/>
      </c>
      <c r="L3224" s="5"/>
      <c r="N3224" s="4"/>
      <c r="O3224" s="4" t="str">
        <f t="shared" si="407"/>
        <v/>
      </c>
      <c r="P3224" t="s">
        <v>34</v>
      </c>
      <c r="Q3224">
        <v>0</v>
      </c>
      <c r="R3224" s="5" t="str">
        <f>IF(ISNA(VLOOKUP($J3224,STOK_AWAL,15,0)),"",VLOOKUP($J3224,STOK_AWAL,15,0))</f>
        <v/>
      </c>
      <c r="S3224" s="6">
        <v>0</v>
      </c>
      <c r="T3224" s="6">
        <v>0</v>
      </c>
      <c r="V3224" t="str">
        <f>IFERROR(INDEX('3.Stok Awal'!A3224:A8219,MATCH('4.Sell to Trade'!J3224,'3.Stok Awal'!D3224:D8219,0)),"")</f>
        <v/>
      </c>
    </row>
    <row r="3225" spans="1:22" x14ac:dyDescent="0.25">
      <c r="A3225" s="15" t="str">
        <f t="shared" si="406"/>
        <v/>
      </c>
      <c r="D3225" s="5" t="str">
        <f t="shared" si="400"/>
        <v/>
      </c>
      <c r="E3225" s="5" t="str">
        <f t="shared" si="401"/>
        <v/>
      </c>
      <c r="F3225" s="5" t="str">
        <f t="shared" si="402"/>
        <v/>
      </c>
      <c r="G3225" s="5" t="str">
        <f t="shared" si="403"/>
        <v/>
      </c>
      <c r="I3225" s="5" t="str">
        <f t="shared" si="404"/>
        <v/>
      </c>
      <c r="K3225" s="5" t="str">
        <f t="shared" si="405"/>
        <v/>
      </c>
      <c r="L3225" s="5"/>
      <c r="N3225" s="4"/>
      <c r="O3225" s="4" t="str">
        <f t="shared" si="407"/>
        <v/>
      </c>
      <c r="P3225" t="s">
        <v>34</v>
      </c>
      <c r="Q3225">
        <v>0</v>
      </c>
      <c r="R3225" s="5" t="str">
        <f>IF(ISNA(VLOOKUP($J3225,STOK_AWAL,15,0)),"",VLOOKUP($J3225,STOK_AWAL,15,0))</f>
        <v/>
      </c>
      <c r="S3225" s="6">
        <v>0</v>
      </c>
      <c r="T3225" s="6">
        <v>0</v>
      </c>
      <c r="V3225" t="str">
        <f>IFERROR(INDEX('3.Stok Awal'!A3225:A8220,MATCH('4.Sell to Trade'!J3225,'3.Stok Awal'!D3225:D8220,0)),"")</f>
        <v/>
      </c>
    </row>
    <row r="3226" spans="1:22" x14ac:dyDescent="0.25">
      <c r="A3226" s="15" t="str">
        <f t="shared" si="406"/>
        <v/>
      </c>
      <c r="D3226" s="5" t="str">
        <f t="shared" si="400"/>
        <v/>
      </c>
      <c r="E3226" s="5" t="str">
        <f t="shared" si="401"/>
        <v/>
      </c>
      <c r="F3226" s="5" t="str">
        <f t="shared" si="402"/>
        <v/>
      </c>
      <c r="G3226" s="5" t="str">
        <f t="shared" si="403"/>
        <v/>
      </c>
      <c r="I3226" s="5" t="str">
        <f t="shared" si="404"/>
        <v/>
      </c>
      <c r="K3226" s="5" t="str">
        <f t="shared" si="405"/>
        <v/>
      </c>
      <c r="L3226" s="5"/>
      <c r="N3226" s="4"/>
      <c r="O3226" s="4" t="str">
        <f t="shared" si="407"/>
        <v/>
      </c>
      <c r="P3226" t="s">
        <v>34</v>
      </c>
      <c r="Q3226">
        <v>0</v>
      </c>
      <c r="R3226" s="5" t="str">
        <f>IF(ISNA(VLOOKUP($J3226,STOK_AWAL,15,0)),"",VLOOKUP($J3226,STOK_AWAL,15,0))</f>
        <v/>
      </c>
      <c r="S3226" s="6">
        <v>0</v>
      </c>
      <c r="T3226" s="6">
        <v>0</v>
      </c>
      <c r="V3226" t="str">
        <f>IFERROR(INDEX('3.Stok Awal'!A3226:A8221,MATCH('4.Sell to Trade'!J3226,'3.Stok Awal'!D3226:D8221,0)),"")</f>
        <v/>
      </c>
    </row>
    <row r="3227" spans="1:22" x14ac:dyDescent="0.25">
      <c r="A3227" s="15" t="str">
        <f t="shared" si="406"/>
        <v/>
      </c>
      <c r="D3227" s="5" t="str">
        <f t="shared" si="400"/>
        <v/>
      </c>
      <c r="E3227" s="5" t="str">
        <f t="shared" si="401"/>
        <v/>
      </c>
      <c r="F3227" s="5" t="str">
        <f t="shared" si="402"/>
        <v/>
      </c>
      <c r="G3227" s="5" t="str">
        <f t="shared" si="403"/>
        <v/>
      </c>
      <c r="I3227" s="5" t="str">
        <f t="shared" si="404"/>
        <v/>
      </c>
      <c r="K3227" s="5" t="str">
        <f t="shared" si="405"/>
        <v/>
      </c>
      <c r="L3227" s="5"/>
      <c r="N3227" s="4"/>
      <c r="O3227" s="4" t="str">
        <f t="shared" si="407"/>
        <v/>
      </c>
      <c r="P3227" t="s">
        <v>34</v>
      </c>
      <c r="Q3227">
        <v>0</v>
      </c>
      <c r="R3227" s="5" t="str">
        <f>IF(ISNA(VLOOKUP($J3227,STOK_AWAL,15,0)),"",VLOOKUP($J3227,STOK_AWAL,15,0))</f>
        <v/>
      </c>
      <c r="S3227" s="6">
        <v>0</v>
      </c>
      <c r="T3227" s="6">
        <v>0</v>
      </c>
      <c r="V3227" t="str">
        <f>IFERROR(INDEX('3.Stok Awal'!A3227:A8222,MATCH('4.Sell to Trade'!J3227,'3.Stok Awal'!D3227:D8222,0)),"")</f>
        <v/>
      </c>
    </row>
    <row r="3228" spans="1:22" x14ac:dyDescent="0.25">
      <c r="A3228" s="15" t="str">
        <f t="shared" si="406"/>
        <v/>
      </c>
      <c r="D3228" s="5" t="str">
        <f t="shared" si="400"/>
        <v/>
      </c>
      <c r="E3228" s="5" t="str">
        <f t="shared" si="401"/>
        <v/>
      </c>
      <c r="F3228" s="5" t="str">
        <f t="shared" si="402"/>
        <v/>
      </c>
      <c r="G3228" s="5" t="str">
        <f t="shared" si="403"/>
        <v/>
      </c>
      <c r="I3228" s="5" t="str">
        <f t="shared" si="404"/>
        <v/>
      </c>
      <c r="K3228" s="5" t="str">
        <f t="shared" si="405"/>
        <v/>
      </c>
      <c r="L3228" s="5"/>
      <c r="N3228" s="4"/>
      <c r="O3228" s="4" t="str">
        <f t="shared" si="407"/>
        <v/>
      </c>
      <c r="P3228" t="s">
        <v>34</v>
      </c>
      <c r="Q3228">
        <v>0</v>
      </c>
      <c r="R3228" s="5" t="str">
        <f>IF(ISNA(VLOOKUP($J3228,STOK_AWAL,15,0)),"",VLOOKUP($J3228,STOK_AWAL,15,0))</f>
        <v/>
      </c>
      <c r="S3228" s="6">
        <v>0</v>
      </c>
      <c r="T3228" s="6">
        <v>0</v>
      </c>
      <c r="V3228" t="str">
        <f>IFERROR(INDEX('3.Stok Awal'!A3228:A8223,MATCH('4.Sell to Trade'!J3228,'3.Stok Awal'!D3228:D8223,0)),"")</f>
        <v/>
      </c>
    </row>
    <row r="3229" spans="1:22" x14ac:dyDescent="0.25">
      <c r="A3229" s="15" t="str">
        <f t="shared" si="406"/>
        <v/>
      </c>
      <c r="D3229" s="5" t="str">
        <f t="shared" si="400"/>
        <v/>
      </c>
      <c r="E3229" s="5" t="str">
        <f t="shared" si="401"/>
        <v/>
      </c>
      <c r="F3229" s="5" t="str">
        <f t="shared" si="402"/>
        <v/>
      </c>
      <c r="G3229" s="5" t="str">
        <f t="shared" si="403"/>
        <v/>
      </c>
      <c r="I3229" s="5" t="str">
        <f t="shared" si="404"/>
        <v/>
      </c>
      <c r="K3229" s="5" t="str">
        <f t="shared" si="405"/>
        <v/>
      </c>
      <c r="L3229" s="5"/>
      <c r="N3229" s="4"/>
      <c r="O3229" s="4" t="str">
        <f t="shared" si="407"/>
        <v/>
      </c>
      <c r="P3229" t="s">
        <v>34</v>
      </c>
      <c r="Q3229">
        <v>0</v>
      </c>
      <c r="R3229" s="5" t="str">
        <f>IF(ISNA(VLOOKUP($J3229,STOK_AWAL,15,0)),"",VLOOKUP($J3229,STOK_AWAL,15,0))</f>
        <v/>
      </c>
      <c r="S3229" s="6">
        <v>0</v>
      </c>
      <c r="T3229" s="6">
        <v>0</v>
      </c>
      <c r="V3229" t="str">
        <f>IFERROR(INDEX('3.Stok Awal'!A3229:A8224,MATCH('4.Sell to Trade'!J3229,'3.Stok Awal'!D3229:D8224,0)),"")</f>
        <v/>
      </c>
    </row>
    <row r="3230" spans="1:22" x14ac:dyDescent="0.25">
      <c r="A3230" s="15" t="str">
        <f t="shared" si="406"/>
        <v/>
      </c>
      <c r="D3230" s="5" t="str">
        <f t="shared" si="400"/>
        <v/>
      </c>
      <c r="E3230" s="5" t="str">
        <f t="shared" si="401"/>
        <v/>
      </c>
      <c r="F3230" s="5" t="str">
        <f t="shared" si="402"/>
        <v/>
      </c>
      <c r="G3230" s="5" t="str">
        <f t="shared" si="403"/>
        <v/>
      </c>
      <c r="I3230" s="5" t="str">
        <f t="shared" si="404"/>
        <v/>
      </c>
      <c r="K3230" s="5" t="str">
        <f t="shared" si="405"/>
        <v/>
      </c>
      <c r="L3230" s="5"/>
      <c r="N3230" s="4"/>
      <c r="O3230" s="4" t="str">
        <f t="shared" si="407"/>
        <v/>
      </c>
      <c r="P3230" t="s">
        <v>34</v>
      </c>
      <c r="Q3230">
        <v>0</v>
      </c>
      <c r="R3230" s="5" t="str">
        <f>IF(ISNA(VLOOKUP($J3230,STOK_AWAL,15,0)),"",VLOOKUP($J3230,STOK_AWAL,15,0))</f>
        <v/>
      </c>
      <c r="S3230" s="6">
        <v>0</v>
      </c>
      <c r="T3230" s="6">
        <v>0</v>
      </c>
      <c r="V3230" t="str">
        <f>IFERROR(INDEX('3.Stok Awal'!A3230:A8225,MATCH('4.Sell to Trade'!J3230,'3.Stok Awal'!D3230:D8225,0)),"")</f>
        <v/>
      </c>
    </row>
    <row r="3231" spans="1:22" x14ac:dyDescent="0.25">
      <c r="A3231" s="15" t="str">
        <f t="shared" si="406"/>
        <v/>
      </c>
      <c r="D3231" s="5" t="str">
        <f t="shared" si="400"/>
        <v/>
      </c>
      <c r="E3231" s="5" t="str">
        <f t="shared" si="401"/>
        <v/>
      </c>
      <c r="F3231" s="5" t="str">
        <f t="shared" si="402"/>
        <v/>
      </c>
      <c r="G3231" s="5" t="str">
        <f t="shared" si="403"/>
        <v/>
      </c>
      <c r="I3231" s="5" t="str">
        <f t="shared" si="404"/>
        <v/>
      </c>
      <c r="K3231" s="5" t="str">
        <f t="shared" si="405"/>
        <v/>
      </c>
      <c r="L3231" s="5"/>
      <c r="N3231" s="4"/>
      <c r="O3231" s="4" t="str">
        <f t="shared" si="407"/>
        <v/>
      </c>
      <c r="P3231" t="s">
        <v>34</v>
      </c>
      <c r="Q3231">
        <v>0</v>
      </c>
      <c r="R3231" s="5" t="str">
        <f>IF(ISNA(VLOOKUP($J3231,STOK_AWAL,15,0)),"",VLOOKUP($J3231,STOK_AWAL,15,0))</f>
        <v/>
      </c>
      <c r="S3231" s="6">
        <v>0</v>
      </c>
      <c r="T3231" s="6">
        <v>0</v>
      </c>
      <c r="V3231" t="str">
        <f>IFERROR(INDEX('3.Stok Awal'!A3231:A8226,MATCH('4.Sell to Trade'!J3231,'3.Stok Awal'!D3231:D8226,0)),"")</f>
        <v/>
      </c>
    </row>
    <row r="3232" spans="1:22" x14ac:dyDescent="0.25">
      <c r="A3232" s="15" t="str">
        <f t="shared" si="406"/>
        <v/>
      </c>
      <c r="D3232" s="5" t="str">
        <f t="shared" si="400"/>
        <v/>
      </c>
      <c r="E3232" s="5" t="str">
        <f t="shared" si="401"/>
        <v/>
      </c>
      <c r="F3232" s="5" t="str">
        <f t="shared" si="402"/>
        <v/>
      </c>
      <c r="G3232" s="5" t="str">
        <f t="shared" si="403"/>
        <v/>
      </c>
      <c r="I3232" s="5" t="str">
        <f t="shared" si="404"/>
        <v/>
      </c>
      <c r="K3232" s="5" t="str">
        <f t="shared" si="405"/>
        <v/>
      </c>
      <c r="L3232" s="5"/>
      <c r="N3232" s="4"/>
      <c r="O3232" s="4" t="str">
        <f t="shared" si="407"/>
        <v/>
      </c>
      <c r="P3232" t="s">
        <v>34</v>
      </c>
      <c r="Q3232">
        <v>0</v>
      </c>
      <c r="R3232" s="5" t="str">
        <f>IF(ISNA(VLOOKUP($J3232,STOK_AWAL,15,0)),"",VLOOKUP($J3232,STOK_AWAL,15,0))</f>
        <v/>
      </c>
      <c r="S3232" s="6">
        <v>0</v>
      </c>
      <c r="T3232" s="6">
        <v>0</v>
      </c>
      <c r="V3232" t="str">
        <f>IFERROR(INDEX('3.Stok Awal'!A3232:A8227,MATCH('4.Sell to Trade'!J3232,'3.Stok Awal'!D3232:D8227,0)),"")</f>
        <v/>
      </c>
    </row>
    <row r="3233" spans="1:22" x14ac:dyDescent="0.25">
      <c r="A3233" s="15" t="str">
        <f t="shared" si="406"/>
        <v/>
      </c>
      <c r="D3233" s="5" t="str">
        <f t="shared" si="400"/>
        <v/>
      </c>
      <c r="E3233" s="5" t="str">
        <f t="shared" si="401"/>
        <v/>
      </c>
      <c r="F3233" s="5" t="str">
        <f t="shared" si="402"/>
        <v/>
      </c>
      <c r="G3233" s="5" t="str">
        <f t="shared" si="403"/>
        <v/>
      </c>
      <c r="I3233" s="5" t="str">
        <f t="shared" si="404"/>
        <v/>
      </c>
      <c r="K3233" s="5" t="str">
        <f t="shared" si="405"/>
        <v/>
      </c>
      <c r="L3233" s="5"/>
      <c r="N3233" s="4"/>
      <c r="O3233" s="4" t="str">
        <f t="shared" si="407"/>
        <v/>
      </c>
      <c r="P3233" t="s">
        <v>34</v>
      </c>
      <c r="Q3233">
        <v>0</v>
      </c>
      <c r="R3233" s="5" t="str">
        <f>IF(ISNA(VLOOKUP($J3233,STOK_AWAL,15,0)),"",VLOOKUP($J3233,STOK_AWAL,15,0))</f>
        <v/>
      </c>
      <c r="S3233" s="6">
        <v>0</v>
      </c>
      <c r="T3233" s="6">
        <v>0</v>
      </c>
      <c r="V3233" t="str">
        <f>IFERROR(INDEX('3.Stok Awal'!A3233:A8228,MATCH('4.Sell to Trade'!J3233,'3.Stok Awal'!D3233:D8228,0)),"")</f>
        <v/>
      </c>
    </row>
    <row r="3234" spans="1:22" x14ac:dyDescent="0.25">
      <c r="A3234" s="15" t="str">
        <f t="shared" si="406"/>
        <v/>
      </c>
      <c r="D3234" s="5" t="str">
        <f t="shared" si="400"/>
        <v/>
      </c>
      <c r="E3234" s="5" t="str">
        <f t="shared" si="401"/>
        <v/>
      </c>
      <c r="F3234" s="5" t="str">
        <f t="shared" si="402"/>
        <v/>
      </c>
      <c r="G3234" s="5" t="str">
        <f t="shared" si="403"/>
        <v/>
      </c>
      <c r="I3234" s="5" t="str">
        <f t="shared" si="404"/>
        <v/>
      </c>
      <c r="K3234" s="5" t="str">
        <f t="shared" si="405"/>
        <v/>
      </c>
      <c r="L3234" s="5"/>
      <c r="N3234" s="4"/>
      <c r="O3234" s="4" t="str">
        <f t="shared" si="407"/>
        <v/>
      </c>
      <c r="P3234" t="s">
        <v>34</v>
      </c>
      <c r="Q3234">
        <v>0</v>
      </c>
      <c r="R3234" s="5" t="str">
        <f>IF(ISNA(VLOOKUP($J3234,STOK_AWAL,15,0)),"",VLOOKUP($J3234,STOK_AWAL,15,0))</f>
        <v/>
      </c>
      <c r="S3234" s="6">
        <v>0</v>
      </c>
      <c r="T3234" s="6">
        <v>0</v>
      </c>
      <c r="V3234" t="str">
        <f>IFERROR(INDEX('3.Stok Awal'!A3234:A8229,MATCH('4.Sell to Trade'!J3234,'3.Stok Awal'!D3234:D8229,0)),"")</f>
        <v/>
      </c>
    </row>
    <row r="3235" spans="1:22" x14ac:dyDescent="0.25">
      <c r="A3235" s="15" t="str">
        <f t="shared" si="406"/>
        <v/>
      </c>
      <c r="D3235" s="5" t="str">
        <f t="shared" si="400"/>
        <v/>
      </c>
      <c r="E3235" s="5" t="str">
        <f t="shared" si="401"/>
        <v/>
      </c>
      <c r="F3235" s="5" t="str">
        <f t="shared" si="402"/>
        <v/>
      </c>
      <c r="G3235" s="5" t="str">
        <f t="shared" si="403"/>
        <v/>
      </c>
      <c r="I3235" s="5" t="str">
        <f t="shared" si="404"/>
        <v/>
      </c>
      <c r="K3235" s="5" t="str">
        <f t="shared" si="405"/>
        <v/>
      </c>
      <c r="L3235" s="5"/>
      <c r="N3235" s="4"/>
      <c r="O3235" s="4" t="str">
        <f t="shared" si="407"/>
        <v/>
      </c>
      <c r="P3235" t="s">
        <v>34</v>
      </c>
      <c r="Q3235">
        <v>0</v>
      </c>
      <c r="R3235" s="5" t="str">
        <f>IF(ISNA(VLOOKUP($J3235,STOK_AWAL,15,0)),"",VLOOKUP($J3235,STOK_AWAL,15,0))</f>
        <v/>
      </c>
      <c r="S3235" s="6">
        <v>0</v>
      </c>
      <c r="T3235" s="6">
        <v>0</v>
      </c>
      <c r="V3235" t="str">
        <f>IFERROR(INDEX('3.Stok Awal'!A3235:A8230,MATCH('4.Sell to Trade'!J3235,'3.Stok Awal'!D3235:D8230,0)),"")</f>
        <v/>
      </c>
    </row>
    <row r="3236" spans="1:22" x14ac:dyDescent="0.25">
      <c r="A3236" s="15" t="str">
        <f t="shared" si="406"/>
        <v/>
      </c>
      <c r="D3236" s="5" t="str">
        <f t="shared" si="400"/>
        <v/>
      </c>
      <c r="E3236" s="5" t="str">
        <f t="shared" si="401"/>
        <v/>
      </c>
      <c r="F3236" s="5" t="str">
        <f t="shared" si="402"/>
        <v/>
      </c>
      <c r="G3236" s="5" t="str">
        <f t="shared" si="403"/>
        <v/>
      </c>
      <c r="I3236" s="5" t="str">
        <f t="shared" si="404"/>
        <v/>
      </c>
      <c r="K3236" s="5" t="str">
        <f t="shared" si="405"/>
        <v/>
      </c>
      <c r="L3236" s="5"/>
      <c r="N3236" s="4"/>
      <c r="O3236" s="4" t="str">
        <f t="shared" si="407"/>
        <v/>
      </c>
      <c r="P3236" t="s">
        <v>34</v>
      </c>
      <c r="Q3236">
        <v>0</v>
      </c>
      <c r="R3236" s="5" t="str">
        <f>IF(ISNA(VLOOKUP($J3236,STOK_AWAL,15,0)),"",VLOOKUP($J3236,STOK_AWAL,15,0))</f>
        <v/>
      </c>
      <c r="S3236" s="6">
        <v>0</v>
      </c>
      <c r="T3236" s="6">
        <v>0</v>
      </c>
      <c r="V3236" t="str">
        <f>IFERROR(INDEX('3.Stok Awal'!A3236:A8231,MATCH('4.Sell to Trade'!J3236,'3.Stok Awal'!D3236:D8231,0)),"")</f>
        <v/>
      </c>
    </row>
    <row r="3237" spans="1:22" x14ac:dyDescent="0.25">
      <c r="A3237" s="15" t="str">
        <f t="shared" si="406"/>
        <v/>
      </c>
      <c r="D3237" s="5" t="str">
        <f t="shared" si="400"/>
        <v/>
      </c>
      <c r="E3237" s="5" t="str">
        <f t="shared" si="401"/>
        <v/>
      </c>
      <c r="F3237" s="5" t="str">
        <f t="shared" si="402"/>
        <v/>
      </c>
      <c r="G3237" s="5" t="str">
        <f t="shared" si="403"/>
        <v/>
      </c>
      <c r="I3237" s="5" t="str">
        <f t="shared" si="404"/>
        <v/>
      </c>
      <c r="K3237" s="5" t="str">
        <f t="shared" si="405"/>
        <v/>
      </c>
      <c r="L3237" s="5"/>
      <c r="N3237" s="4"/>
      <c r="O3237" s="4" t="str">
        <f t="shared" si="407"/>
        <v/>
      </c>
      <c r="P3237" t="s">
        <v>34</v>
      </c>
      <c r="Q3237">
        <v>0</v>
      </c>
      <c r="R3237" s="5" t="str">
        <f>IF(ISNA(VLOOKUP($J3237,STOK_AWAL,15,0)),"",VLOOKUP($J3237,STOK_AWAL,15,0))</f>
        <v/>
      </c>
      <c r="S3237" s="6">
        <v>0</v>
      </c>
      <c r="T3237" s="6">
        <v>0</v>
      </c>
      <c r="V3237" t="str">
        <f>IFERROR(INDEX('3.Stok Awal'!A3237:A8232,MATCH('4.Sell to Trade'!J3237,'3.Stok Awal'!D3237:D8232,0)),"")</f>
        <v/>
      </c>
    </row>
    <row r="3238" spans="1:22" x14ac:dyDescent="0.25">
      <c r="A3238" s="15" t="str">
        <f t="shared" si="406"/>
        <v/>
      </c>
      <c r="D3238" s="5" t="str">
        <f t="shared" si="400"/>
        <v/>
      </c>
      <c r="E3238" s="5" t="str">
        <f t="shared" si="401"/>
        <v/>
      </c>
      <c r="F3238" s="5" t="str">
        <f t="shared" si="402"/>
        <v/>
      </c>
      <c r="G3238" s="5" t="str">
        <f t="shared" si="403"/>
        <v/>
      </c>
      <c r="I3238" s="5" t="str">
        <f t="shared" si="404"/>
        <v/>
      </c>
      <c r="K3238" s="5" t="str">
        <f t="shared" si="405"/>
        <v/>
      </c>
      <c r="L3238" s="5"/>
      <c r="N3238" s="4"/>
      <c r="O3238" s="4" t="str">
        <f t="shared" si="407"/>
        <v/>
      </c>
      <c r="P3238" t="s">
        <v>34</v>
      </c>
      <c r="Q3238">
        <v>0</v>
      </c>
      <c r="R3238" s="5" t="str">
        <f>IF(ISNA(VLOOKUP($J3238,STOK_AWAL,15,0)),"",VLOOKUP($J3238,STOK_AWAL,15,0))</f>
        <v/>
      </c>
      <c r="S3238" s="6">
        <v>0</v>
      </c>
      <c r="T3238" s="6">
        <v>0</v>
      </c>
      <c r="V3238" t="str">
        <f>IFERROR(INDEX('3.Stok Awal'!A3238:A8233,MATCH('4.Sell to Trade'!J3238,'3.Stok Awal'!D3238:D8233,0)),"")</f>
        <v/>
      </c>
    </row>
    <row r="3239" spans="1:22" x14ac:dyDescent="0.25">
      <c r="A3239" s="15" t="str">
        <f t="shared" si="406"/>
        <v/>
      </c>
      <c r="D3239" s="5" t="str">
        <f t="shared" si="400"/>
        <v/>
      </c>
      <c r="E3239" s="5" t="str">
        <f t="shared" si="401"/>
        <v/>
      </c>
      <c r="F3239" s="5" t="str">
        <f t="shared" si="402"/>
        <v/>
      </c>
      <c r="G3239" s="5" t="str">
        <f t="shared" si="403"/>
        <v/>
      </c>
      <c r="I3239" s="5" t="str">
        <f t="shared" si="404"/>
        <v/>
      </c>
      <c r="K3239" s="5" t="str">
        <f t="shared" si="405"/>
        <v/>
      </c>
      <c r="L3239" s="5"/>
      <c r="N3239" s="4"/>
      <c r="O3239" s="4" t="str">
        <f t="shared" si="407"/>
        <v/>
      </c>
      <c r="P3239" t="s">
        <v>34</v>
      </c>
      <c r="Q3239">
        <v>0</v>
      </c>
      <c r="R3239" s="5" t="str">
        <f>IF(ISNA(VLOOKUP($J3239,STOK_AWAL,15,0)),"",VLOOKUP($J3239,STOK_AWAL,15,0))</f>
        <v/>
      </c>
      <c r="S3239" s="6">
        <v>0</v>
      </c>
      <c r="T3239" s="6">
        <v>0</v>
      </c>
      <c r="V3239" t="str">
        <f>IFERROR(INDEX('3.Stok Awal'!A3239:A8234,MATCH('4.Sell to Trade'!J3239,'3.Stok Awal'!D3239:D8234,0)),"")</f>
        <v/>
      </c>
    </row>
    <row r="3240" spans="1:22" x14ac:dyDescent="0.25">
      <c r="A3240" s="15" t="str">
        <f t="shared" si="406"/>
        <v/>
      </c>
      <c r="D3240" s="5" t="str">
        <f t="shared" si="400"/>
        <v/>
      </c>
      <c r="E3240" s="5" t="str">
        <f t="shared" si="401"/>
        <v/>
      </c>
      <c r="F3240" s="5" t="str">
        <f t="shared" si="402"/>
        <v/>
      </c>
      <c r="G3240" s="5" t="str">
        <f t="shared" si="403"/>
        <v/>
      </c>
      <c r="I3240" s="5" t="str">
        <f t="shared" si="404"/>
        <v/>
      </c>
      <c r="K3240" s="5" t="str">
        <f t="shared" si="405"/>
        <v/>
      </c>
      <c r="L3240" s="5"/>
      <c r="N3240" s="4"/>
      <c r="O3240" s="4" t="str">
        <f t="shared" si="407"/>
        <v/>
      </c>
      <c r="P3240" t="s">
        <v>34</v>
      </c>
      <c r="Q3240">
        <v>0</v>
      </c>
      <c r="R3240" s="5" t="str">
        <f>IF(ISNA(VLOOKUP($J3240,STOK_AWAL,15,0)),"",VLOOKUP($J3240,STOK_AWAL,15,0))</f>
        <v/>
      </c>
      <c r="S3240" s="6">
        <v>0</v>
      </c>
      <c r="T3240" s="6">
        <v>0</v>
      </c>
      <c r="V3240" t="str">
        <f>IFERROR(INDEX('3.Stok Awal'!A3240:A8235,MATCH('4.Sell to Trade'!J3240,'3.Stok Awal'!D3240:D8235,0)),"")</f>
        <v/>
      </c>
    </row>
    <row r="3241" spans="1:22" x14ac:dyDescent="0.25">
      <c r="A3241" s="15" t="str">
        <f t="shared" si="406"/>
        <v/>
      </c>
      <c r="D3241" s="5" t="str">
        <f t="shared" si="400"/>
        <v/>
      </c>
      <c r="E3241" s="5" t="str">
        <f t="shared" si="401"/>
        <v/>
      </c>
      <c r="F3241" s="5" t="str">
        <f t="shared" si="402"/>
        <v/>
      </c>
      <c r="G3241" s="5" t="str">
        <f t="shared" si="403"/>
        <v/>
      </c>
      <c r="I3241" s="5" t="str">
        <f t="shared" si="404"/>
        <v/>
      </c>
      <c r="K3241" s="5" t="str">
        <f t="shared" si="405"/>
        <v/>
      </c>
      <c r="L3241" s="5"/>
      <c r="N3241" s="4"/>
      <c r="O3241" s="4" t="str">
        <f t="shared" si="407"/>
        <v/>
      </c>
      <c r="P3241" t="s">
        <v>34</v>
      </c>
      <c r="Q3241">
        <v>0</v>
      </c>
      <c r="R3241" s="5" t="str">
        <f>IF(ISNA(VLOOKUP($J3241,STOK_AWAL,15,0)),"",VLOOKUP($J3241,STOK_AWAL,15,0))</f>
        <v/>
      </c>
      <c r="S3241" s="6">
        <v>0</v>
      </c>
      <c r="T3241" s="6">
        <v>0</v>
      </c>
      <c r="V3241" t="str">
        <f>IFERROR(INDEX('3.Stok Awal'!A3241:A8236,MATCH('4.Sell to Trade'!J3241,'3.Stok Awal'!D3241:D8236,0)),"")</f>
        <v/>
      </c>
    </row>
    <row r="3242" spans="1:22" x14ac:dyDescent="0.25">
      <c r="A3242" s="15" t="str">
        <f t="shared" si="406"/>
        <v/>
      </c>
      <c r="D3242" s="5" t="str">
        <f t="shared" si="400"/>
        <v/>
      </c>
      <c r="E3242" s="5" t="str">
        <f t="shared" si="401"/>
        <v/>
      </c>
      <c r="F3242" s="5" t="str">
        <f t="shared" si="402"/>
        <v/>
      </c>
      <c r="G3242" s="5" t="str">
        <f t="shared" si="403"/>
        <v/>
      </c>
      <c r="I3242" s="5" t="str">
        <f t="shared" si="404"/>
        <v/>
      </c>
      <c r="K3242" s="5" t="str">
        <f t="shared" si="405"/>
        <v/>
      </c>
      <c r="L3242" s="5"/>
      <c r="N3242" s="4"/>
      <c r="O3242" s="4" t="str">
        <f t="shared" si="407"/>
        <v/>
      </c>
      <c r="P3242" t="s">
        <v>34</v>
      </c>
      <c r="Q3242">
        <v>0</v>
      </c>
      <c r="R3242" s="5" t="str">
        <f>IF(ISNA(VLOOKUP($J3242,STOK_AWAL,15,0)),"",VLOOKUP($J3242,STOK_AWAL,15,0))</f>
        <v/>
      </c>
      <c r="S3242" s="6">
        <v>0</v>
      </c>
      <c r="T3242" s="6">
        <v>0</v>
      </c>
      <c r="V3242" t="str">
        <f>IFERROR(INDEX('3.Stok Awal'!A3242:A8237,MATCH('4.Sell to Trade'!J3242,'3.Stok Awal'!D3242:D8237,0)),"")</f>
        <v/>
      </c>
    </row>
    <row r="3243" spans="1:22" x14ac:dyDescent="0.25">
      <c r="A3243" s="15" t="str">
        <f t="shared" si="406"/>
        <v/>
      </c>
      <c r="D3243" s="5" t="str">
        <f t="shared" si="400"/>
        <v/>
      </c>
      <c r="E3243" s="5" t="str">
        <f t="shared" si="401"/>
        <v/>
      </c>
      <c r="F3243" s="5" t="str">
        <f t="shared" si="402"/>
        <v/>
      </c>
      <c r="G3243" s="5" t="str">
        <f t="shared" si="403"/>
        <v/>
      </c>
      <c r="I3243" s="5" t="str">
        <f t="shared" si="404"/>
        <v/>
      </c>
      <c r="K3243" s="5" t="str">
        <f t="shared" si="405"/>
        <v/>
      </c>
      <c r="L3243" s="5"/>
      <c r="N3243" s="4"/>
      <c r="O3243" s="4" t="str">
        <f t="shared" si="407"/>
        <v/>
      </c>
      <c r="P3243" t="s">
        <v>34</v>
      </c>
      <c r="Q3243">
        <v>0</v>
      </c>
      <c r="R3243" s="5" t="str">
        <f>IF(ISNA(VLOOKUP($J3243,STOK_AWAL,15,0)),"",VLOOKUP($J3243,STOK_AWAL,15,0))</f>
        <v/>
      </c>
      <c r="S3243" s="6">
        <v>0</v>
      </c>
      <c r="T3243" s="6">
        <v>0</v>
      </c>
      <c r="V3243" t="str">
        <f>IFERROR(INDEX('3.Stok Awal'!A3243:A8238,MATCH('4.Sell to Trade'!J3243,'3.Stok Awal'!D3243:D8238,0)),"")</f>
        <v/>
      </c>
    </row>
    <row r="3244" spans="1:22" x14ac:dyDescent="0.25">
      <c r="A3244" s="15" t="str">
        <f t="shared" si="406"/>
        <v/>
      </c>
      <c r="D3244" s="5" t="str">
        <f t="shared" si="400"/>
        <v/>
      </c>
      <c r="E3244" s="5" t="str">
        <f t="shared" si="401"/>
        <v/>
      </c>
      <c r="F3244" s="5" t="str">
        <f t="shared" si="402"/>
        <v/>
      </c>
      <c r="G3244" s="5" t="str">
        <f t="shared" si="403"/>
        <v/>
      </c>
      <c r="I3244" s="5" t="str">
        <f t="shared" si="404"/>
        <v/>
      </c>
      <c r="K3244" s="5" t="str">
        <f t="shared" si="405"/>
        <v/>
      </c>
      <c r="L3244" s="5"/>
      <c r="N3244" s="4"/>
      <c r="O3244" s="4" t="str">
        <f t="shared" si="407"/>
        <v/>
      </c>
      <c r="P3244" t="s">
        <v>34</v>
      </c>
      <c r="Q3244">
        <v>0</v>
      </c>
      <c r="R3244" s="5" t="str">
        <f>IF(ISNA(VLOOKUP($J3244,STOK_AWAL,15,0)),"",VLOOKUP($J3244,STOK_AWAL,15,0))</f>
        <v/>
      </c>
      <c r="S3244" s="6">
        <v>0</v>
      </c>
      <c r="T3244" s="6">
        <v>0</v>
      </c>
      <c r="V3244" t="str">
        <f>IFERROR(INDEX('3.Stok Awal'!A3244:A8239,MATCH('4.Sell to Trade'!J3244,'3.Stok Awal'!D3244:D8239,0)),"")</f>
        <v/>
      </c>
    </row>
    <row r="3245" spans="1:22" x14ac:dyDescent="0.25">
      <c r="A3245" s="15" t="str">
        <f t="shared" si="406"/>
        <v/>
      </c>
      <c r="D3245" s="5" t="str">
        <f t="shared" si="400"/>
        <v/>
      </c>
      <c r="E3245" s="5" t="str">
        <f t="shared" si="401"/>
        <v/>
      </c>
      <c r="F3245" s="5" t="str">
        <f t="shared" si="402"/>
        <v/>
      </c>
      <c r="G3245" s="5" t="str">
        <f t="shared" si="403"/>
        <v/>
      </c>
      <c r="I3245" s="5" t="str">
        <f t="shared" si="404"/>
        <v/>
      </c>
      <c r="K3245" s="5" t="str">
        <f t="shared" si="405"/>
        <v/>
      </c>
      <c r="L3245" s="5"/>
      <c r="N3245" s="4"/>
      <c r="O3245" s="4" t="str">
        <f t="shared" si="407"/>
        <v/>
      </c>
      <c r="P3245" t="s">
        <v>34</v>
      </c>
      <c r="Q3245">
        <v>0</v>
      </c>
      <c r="R3245" s="5" t="str">
        <f>IF(ISNA(VLOOKUP($J3245,STOK_AWAL,15,0)),"",VLOOKUP($J3245,STOK_AWAL,15,0))</f>
        <v/>
      </c>
      <c r="S3245" s="6">
        <v>0</v>
      </c>
      <c r="T3245" s="6">
        <v>0</v>
      </c>
      <c r="V3245" t="str">
        <f>IFERROR(INDEX('3.Stok Awal'!A3245:A8240,MATCH('4.Sell to Trade'!J3245,'3.Stok Awal'!D3245:D8240,0)),"")</f>
        <v/>
      </c>
    </row>
    <row r="3246" spans="1:22" x14ac:dyDescent="0.25">
      <c r="A3246" s="15" t="str">
        <f t="shared" si="406"/>
        <v/>
      </c>
      <c r="D3246" s="5" t="str">
        <f t="shared" si="400"/>
        <v/>
      </c>
      <c r="E3246" s="5" t="str">
        <f t="shared" si="401"/>
        <v/>
      </c>
      <c r="F3246" s="5" t="str">
        <f t="shared" si="402"/>
        <v/>
      </c>
      <c r="G3246" s="5" t="str">
        <f t="shared" si="403"/>
        <v/>
      </c>
      <c r="I3246" s="5" t="str">
        <f t="shared" si="404"/>
        <v/>
      </c>
      <c r="K3246" s="5" t="str">
        <f t="shared" si="405"/>
        <v/>
      </c>
      <c r="L3246" s="5"/>
      <c r="N3246" s="4"/>
      <c r="O3246" s="4" t="str">
        <f t="shared" si="407"/>
        <v/>
      </c>
      <c r="P3246" t="s">
        <v>34</v>
      </c>
      <c r="Q3246">
        <v>0</v>
      </c>
      <c r="R3246" s="5" t="str">
        <f>IF(ISNA(VLOOKUP($J3246,STOK_AWAL,15,0)),"",VLOOKUP($J3246,STOK_AWAL,15,0))</f>
        <v/>
      </c>
      <c r="S3246" s="6">
        <v>0</v>
      </c>
      <c r="T3246" s="6">
        <v>0</v>
      </c>
      <c r="V3246" t="str">
        <f>IFERROR(INDEX('3.Stok Awal'!A3246:A8241,MATCH('4.Sell to Trade'!J3246,'3.Stok Awal'!D3246:D8241,0)),"")</f>
        <v/>
      </c>
    </row>
    <row r="3247" spans="1:22" x14ac:dyDescent="0.25">
      <c r="A3247" s="15" t="str">
        <f t="shared" si="406"/>
        <v/>
      </c>
      <c r="D3247" s="5" t="str">
        <f t="shared" si="400"/>
        <v/>
      </c>
      <c r="E3247" s="5" t="str">
        <f t="shared" si="401"/>
        <v/>
      </c>
      <c r="F3247" s="5" t="str">
        <f t="shared" si="402"/>
        <v/>
      </c>
      <c r="G3247" s="5" t="str">
        <f t="shared" si="403"/>
        <v/>
      </c>
      <c r="I3247" s="5" t="str">
        <f t="shared" si="404"/>
        <v/>
      </c>
      <c r="K3247" s="5" t="str">
        <f t="shared" si="405"/>
        <v/>
      </c>
      <c r="L3247" s="5"/>
      <c r="N3247" s="4"/>
      <c r="O3247" s="4" t="str">
        <f t="shared" si="407"/>
        <v/>
      </c>
      <c r="P3247" t="s">
        <v>34</v>
      </c>
      <c r="Q3247">
        <v>0</v>
      </c>
      <c r="R3247" s="5" t="str">
        <f>IF(ISNA(VLOOKUP($J3247,STOK_AWAL,15,0)),"",VLOOKUP($J3247,STOK_AWAL,15,0))</f>
        <v/>
      </c>
      <c r="S3247" s="6">
        <v>0</v>
      </c>
      <c r="T3247" s="6">
        <v>0</v>
      </c>
      <c r="V3247" t="str">
        <f>IFERROR(INDEX('3.Stok Awal'!A3247:A8242,MATCH('4.Sell to Trade'!J3247,'3.Stok Awal'!D3247:D8242,0)),"")</f>
        <v/>
      </c>
    </row>
    <row r="3248" spans="1:22" x14ac:dyDescent="0.25">
      <c r="A3248" s="15" t="str">
        <f t="shared" si="406"/>
        <v/>
      </c>
      <c r="D3248" s="5" t="str">
        <f t="shared" si="400"/>
        <v/>
      </c>
      <c r="E3248" s="5" t="str">
        <f t="shared" si="401"/>
        <v/>
      </c>
      <c r="F3248" s="5" t="str">
        <f t="shared" si="402"/>
        <v/>
      </c>
      <c r="G3248" s="5" t="str">
        <f t="shared" si="403"/>
        <v/>
      </c>
      <c r="I3248" s="5" t="str">
        <f t="shared" si="404"/>
        <v/>
      </c>
      <c r="K3248" s="5" t="str">
        <f t="shared" si="405"/>
        <v/>
      </c>
      <c r="L3248" s="5"/>
      <c r="N3248" s="4"/>
      <c r="O3248" s="4" t="str">
        <f t="shared" si="407"/>
        <v/>
      </c>
      <c r="P3248" t="s">
        <v>34</v>
      </c>
      <c r="Q3248">
        <v>0</v>
      </c>
      <c r="R3248" s="5" t="str">
        <f>IF(ISNA(VLOOKUP($J3248,STOK_AWAL,15,0)),"",VLOOKUP($J3248,STOK_AWAL,15,0))</f>
        <v/>
      </c>
      <c r="S3248" s="6">
        <v>0</v>
      </c>
      <c r="T3248" s="6">
        <v>0</v>
      </c>
      <c r="V3248" t="str">
        <f>IFERROR(INDEX('3.Stok Awal'!A3248:A8243,MATCH('4.Sell to Trade'!J3248,'3.Stok Awal'!D3248:D8243,0)),"")</f>
        <v/>
      </c>
    </row>
    <row r="3249" spans="1:22" x14ac:dyDescent="0.25">
      <c r="A3249" s="15" t="str">
        <f t="shared" si="406"/>
        <v/>
      </c>
      <c r="D3249" s="5" t="str">
        <f t="shared" si="400"/>
        <v/>
      </c>
      <c r="E3249" s="5" t="str">
        <f t="shared" si="401"/>
        <v/>
      </c>
      <c r="F3249" s="5" t="str">
        <f t="shared" si="402"/>
        <v/>
      </c>
      <c r="G3249" s="5" t="str">
        <f t="shared" si="403"/>
        <v/>
      </c>
      <c r="I3249" s="5" t="str">
        <f t="shared" si="404"/>
        <v/>
      </c>
      <c r="K3249" s="5" t="str">
        <f t="shared" si="405"/>
        <v/>
      </c>
      <c r="L3249" s="5"/>
      <c r="N3249" s="4"/>
      <c r="O3249" s="4" t="str">
        <f t="shared" si="407"/>
        <v/>
      </c>
      <c r="P3249" t="s">
        <v>34</v>
      </c>
      <c r="Q3249">
        <v>0</v>
      </c>
      <c r="R3249" s="5" t="str">
        <f>IF(ISNA(VLOOKUP($J3249,STOK_AWAL,15,0)),"",VLOOKUP($J3249,STOK_AWAL,15,0))</f>
        <v/>
      </c>
      <c r="S3249" s="6">
        <v>0</v>
      </c>
      <c r="T3249" s="6">
        <v>0</v>
      </c>
      <c r="V3249" t="str">
        <f>IFERROR(INDEX('3.Stok Awal'!A3249:A8244,MATCH('4.Sell to Trade'!J3249,'3.Stok Awal'!D3249:D8244,0)),"")</f>
        <v/>
      </c>
    </row>
    <row r="3250" spans="1:22" x14ac:dyDescent="0.25">
      <c r="A3250" s="15" t="str">
        <f t="shared" si="406"/>
        <v/>
      </c>
      <c r="D3250" s="5" t="str">
        <f t="shared" si="400"/>
        <v/>
      </c>
      <c r="E3250" s="5" t="str">
        <f t="shared" si="401"/>
        <v/>
      </c>
      <c r="F3250" s="5" t="str">
        <f t="shared" si="402"/>
        <v/>
      </c>
      <c r="G3250" s="5" t="str">
        <f t="shared" si="403"/>
        <v/>
      </c>
      <c r="I3250" s="5" t="str">
        <f t="shared" si="404"/>
        <v/>
      </c>
      <c r="K3250" s="5" t="str">
        <f t="shared" si="405"/>
        <v/>
      </c>
      <c r="L3250" s="5"/>
      <c r="N3250" s="4"/>
      <c r="O3250" s="4" t="str">
        <f t="shared" si="407"/>
        <v/>
      </c>
      <c r="P3250" t="s">
        <v>34</v>
      </c>
      <c r="Q3250">
        <v>0</v>
      </c>
      <c r="R3250" s="5" t="str">
        <f>IF(ISNA(VLOOKUP($J3250,STOK_AWAL,15,0)),"",VLOOKUP($J3250,STOK_AWAL,15,0))</f>
        <v/>
      </c>
      <c r="S3250" s="6">
        <v>0</v>
      </c>
      <c r="T3250" s="6">
        <v>0</v>
      </c>
      <c r="V3250" t="str">
        <f>IFERROR(INDEX('3.Stok Awal'!A3250:A8245,MATCH('4.Sell to Trade'!J3250,'3.Stok Awal'!D3250:D8245,0)),"")</f>
        <v/>
      </c>
    </row>
    <row r="3251" spans="1:22" x14ac:dyDescent="0.25">
      <c r="A3251" s="15" t="str">
        <f t="shared" si="406"/>
        <v/>
      </c>
      <c r="D3251" s="5" t="str">
        <f t="shared" si="400"/>
        <v/>
      </c>
      <c r="E3251" s="5" t="str">
        <f t="shared" si="401"/>
        <v/>
      </c>
      <c r="F3251" s="5" t="str">
        <f t="shared" si="402"/>
        <v/>
      </c>
      <c r="G3251" s="5" t="str">
        <f t="shared" si="403"/>
        <v/>
      </c>
      <c r="I3251" s="5" t="str">
        <f t="shared" si="404"/>
        <v/>
      </c>
      <c r="K3251" s="5" t="str">
        <f t="shared" si="405"/>
        <v/>
      </c>
      <c r="L3251" s="5"/>
      <c r="N3251" s="4"/>
      <c r="O3251" s="4" t="str">
        <f t="shared" si="407"/>
        <v/>
      </c>
      <c r="P3251" t="s">
        <v>34</v>
      </c>
      <c r="Q3251">
        <v>0</v>
      </c>
      <c r="R3251" s="5" t="str">
        <f>IF(ISNA(VLOOKUP($J3251,STOK_AWAL,15,0)),"",VLOOKUP($J3251,STOK_AWAL,15,0))</f>
        <v/>
      </c>
      <c r="S3251" s="6">
        <v>0</v>
      </c>
      <c r="T3251" s="6">
        <v>0</v>
      </c>
      <c r="V3251" t="str">
        <f>IFERROR(INDEX('3.Stok Awal'!A3251:A8246,MATCH('4.Sell to Trade'!J3251,'3.Stok Awal'!D3251:D8246,0)),"")</f>
        <v/>
      </c>
    </row>
    <row r="3252" spans="1:22" x14ac:dyDescent="0.25">
      <c r="A3252" s="15" t="str">
        <f t="shared" si="406"/>
        <v/>
      </c>
      <c r="D3252" s="5" t="str">
        <f t="shared" si="400"/>
        <v/>
      </c>
      <c r="E3252" s="5" t="str">
        <f t="shared" si="401"/>
        <v/>
      </c>
      <c r="F3252" s="5" t="str">
        <f t="shared" si="402"/>
        <v/>
      </c>
      <c r="G3252" s="5" t="str">
        <f t="shared" si="403"/>
        <v/>
      </c>
      <c r="I3252" s="5" t="str">
        <f t="shared" si="404"/>
        <v/>
      </c>
      <c r="K3252" s="5" t="str">
        <f t="shared" si="405"/>
        <v/>
      </c>
      <c r="L3252" s="5"/>
      <c r="N3252" s="4"/>
      <c r="O3252" s="4" t="str">
        <f t="shared" si="407"/>
        <v/>
      </c>
      <c r="P3252" t="s">
        <v>34</v>
      </c>
      <c r="Q3252">
        <v>0</v>
      </c>
      <c r="R3252" s="5" t="str">
        <f>IF(ISNA(VLOOKUP($J3252,STOK_AWAL,15,0)),"",VLOOKUP($J3252,STOK_AWAL,15,0))</f>
        <v/>
      </c>
      <c r="S3252" s="6">
        <v>0</v>
      </c>
      <c r="T3252" s="6">
        <v>0</v>
      </c>
      <c r="V3252" t="str">
        <f>IFERROR(INDEX('3.Stok Awal'!A3252:A8247,MATCH('4.Sell to Trade'!J3252,'3.Stok Awal'!D3252:D8247,0)),"")</f>
        <v/>
      </c>
    </row>
    <row r="3253" spans="1:22" x14ac:dyDescent="0.25">
      <c r="A3253" s="15" t="str">
        <f t="shared" si="406"/>
        <v/>
      </c>
      <c r="D3253" s="5" t="str">
        <f t="shared" si="400"/>
        <v/>
      </c>
      <c r="E3253" s="5" t="str">
        <f t="shared" si="401"/>
        <v/>
      </c>
      <c r="F3253" s="5" t="str">
        <f t="shared" si="402"/>
        <v/>
      </c>
      <c r="G3253" s="5" t="str">
        <f t="shared" si="403"/>
        <v/>
      </c>
      <c r="I3253" s="5" t="str">
        <f t="shared" si="404"/>
        <v/>
      </c>
      <c r="K3253" s="5" t="str">
        <f t="shared" si="405"/>
        <v/>
      </c>
      <c r="L3253" s="5"/>
      <c r="N3253" s="4"/>
      <c r="O3253" s="4" t="str">
        <f t="shared" si="407"/>
        <v/>
      </c>
      <c r="P3253" t="s">
        <v>34</v>
      </c>
      <c r="Q3253">
        <v>0</v>
      </c>
      <c r="R3253" s="5" t="str">
        <f>IF(ISNA(VLOOKUP($J3253,STOK_AWAL,15,0)),"",VLOOKUP($J3253,STOK_AWAL,15,0))</f>
        <v/>
      </c>
      <c r="S3253" s="6">
        <v>0</v>
      </c>
      <c r="T3253" s="6">
        <v>0</v>
      </c>
      <c r="V3253" t="str">
        <f>IFERROR(INDEX('3.Stok Awal'!A3253:A8248,MATCH('4.Sell to Trade'!J3253,'3.Stok Awal'!D3253:D8248,0)),"")</f>
        <v/>
      </c>
    </row>
    <row r="3254" spans="1:22" x14ac:dyDescent="0.25">
      <c r="A3254" s="15" t="str">
        <f t="shared" si="406"/>
        <v/>
      </c>
      <c r="D3254" s="5" t="str">
        <f t="shared" si="400"/>
        <v/>
      </c>
      <c r="E3254" s="5" t="str">
        <f t="shared" si="401"/>
        <v/>
      </c>
      <c r="F3254" s="5" t="str">
        <f t="shared" si="402"/>
        <v/>
      </c>
      <c r="G3254" s="5" t="str">
        <f t="shared" si="403"/>
        <v/>
      </c>
      <c r="I3254" s="5" t="str">
        <f t="shared" si="404"/>
        <v/>
      </c>
      <c r="K3254" s="5" t="str">
        <f t="shared" si="405"/>
        <v/>
      </c>
      <c r="L3254" s="5"/>
      <c r="N3254" s="4"/>
      <c r="O3254" s="4" t="str">
        <f t="shared" si="407"/>
        <v/>
      </c>
      <c r="P3254" t="s">
        <v>34</v>
      </c>
      <c r="Q3254">
        <v>0</v>
      </c>
      <c r="R3254" s="5" t="str">
        <f>IF(ISNA(VLOOKUP($J3254,STOK_AWAL,15,0)),"",VLOOKUP($J3254,STOK_AWAL,15,0))</f>
        <v/>
      </c>
      <c r="S3254" s="6">
        <v>0</v>
      </c>
      <c r="T3254" s="6">
        <v>0</v>
      </c>
      <c r="V3254" t="str">
        <f>IFERROR(INDEX('3.Stok Awal'!A3254:A8249,MATCH('4.Sell to Trade'!J3254,'3.Stok Awal'!D3254:D8249,0)),"")</f>
        <v/>
      </c>
    </row>
    <row r="3255" spans="1:22" x14ac:dyDescent="0.25">
      <c r="A3255" s="15" t="str">
        <f t="shared" si="406"/>
        <v/>
      </c>
      <c r="D3255" s="5" t="str">
        <f t="shared" si="400"/>
        <v/>
      </c>
      <c r="E3255" s="5" t="str">
        <f t="shared" si="401"/>
        <v/>
      </c>
      <c r="F3255" s="5" t="str">
        <f t="shared" si="402"/>
        <v/>
      </c>
      <c r="G3255" s="5" t="str">
        <f t="shared" si="403"/>
        <v/>
      </c>
      <c r="I3255" s="5" t="str">
        <f t="shared" si="404"/>
        <v/>
      </c>
      <c r="K3255" s="5" t="str">
        <f t="shared" si="405"/>
        <v/>
      </c>
      <c r="L3255" s="5"/>
      <c r="N3255" s="4"/>
      <c r="O3255" s="4" t="str">
        <f t="shared" si="407"/>
        <v/>
      </c>
      <c r="P3255" t="s">
        <v>34</v>
      </c>
      <c r="Q3255">
        <v>0</v>
      </c>
      <c r="R3255" s="5" t="str">
        <f>IF(ISNA(VLOOKUP($J3255,STOK_AWAL,15,0)),"",VLOOKUP($J3255,STOK_AWAL,15,0))</f>
        <v/>
      </c>
      <c r="S3255" s="6">
        <v>0</v>
      </c>
      <c r="T3255" s="6">
        <v>0</v>
      </c>
      <c r="V3255" t="str">
        <f>IFERROR(INDEX('3.Stok Awal'!A3255:A8250,MATCH('4.Sell to Trade'!J3255,'3.Stok Awal'!D3255:D8250,0)),"")</f>
        <v/>
      </c>
    </row>
    <row r="3256" spans="1:22" x14ac:dyDescent="0.25">
      <c r="A3256" s="15" t="str">
        <f t="shared" si="406"/>
        <v/>
      </c>
      <c r="D3256" s="5" t="str">
        <f t="shared" si="400"/>
        <v/>
      </c>
      <c r="E3256" s="5" t="str">
        <f t="shared" si="401"/>
        <v/>
      </c>
      <c r="F3256" s="5" t="str">
        <f t="shared" si="402"/>
        <v/>
      </c>
      <c r="G3256" s="5" t="str">
        <f t="shared" si="403"/>
        <v/>
      </c>
      <c r="I3256" s="5" t="str">
        <f t="shared" si="404"/>
        <v/>
      </c>
      <c r="K3256" s="5" t="str">
        <f t="shared" si="405"/>
        <v/>
      </c>
      <c r="L3256" s="5"/>
      <c r="N3256" s="4"/>
      <c r="O3256" s="4" t="str">
        <f t="shared" si="407"/>
        <v/>
      </c>
      <c r="P3256" t="s">
        <v>34</v>
      </c>
      <c r="Q3256">
        <v>0</v>
      </c>
      <c r="R3256" s="5" t="str">
        <f>IF(ISNA(VLOOKUP($J3256,STOK_AWAL,15,0)),"",VLOOKUP($J3256,STOK_AWAL,15,0))</f>
        <v/>
      </c>
      <c r="S3256" s="6">
        <v>0</v>
      </c>
      <c r="T3256" s="6">
        <v>0</v>
      </c>
      <c r="V3256" t="str">
        <f>IFERROR(INDEX('3.Stok Awal'!A3256:A8251,MATCH('4.Sell to Trade'!J3256,'3.Stok Awal'!D3256:D8251,0)),"")</f>
        <v/>
      </c>
    </row>
    <row r="3257" spans="1:22" x14ac:dyDescent="0.25">
      <c r="A3257" s="15" t="str">
        <f t="shared" si="406"/>
        <v/>
      </c>
      <c r="D3257" s="5" t="str">
        <f t="shared" si="400"/>
        <v/>
      </c>
      <c r="E3257" s="5" t="str">
        <f t="shared" si="401"/>
        <v/>
      </c>
      <c r="F3257" s="5" t="str">
        <f t="shared" si="402"/>
        <v/>
      </c>
      <c r="G3257" s="5" t="str">
        <f t="shared" si="403"/>
        <v/>
      </c>
      <c r="I3257" s="5" t="str">
        <f t="shared" si="404"/>
        <v/>
      </c>
      <c r="K3257" s="5" t="str">
        <f t="shared" si="405"/>
        <v/>
      </c>
      <c r="L3257" s="5"/>
      <c r="N3257" s="4"/>
      <c r="O3257" s="4" t="str">
        <f t="shared" si="407"/>
        <v/>
      </c>
      <c r="P3257" t="s">
        <v>34</v>
      </c>
      <c r="Q3257">
        <v>0</v>
      </c>
      <c r="R3257" s="5" t="str">
        <f>IF(ISNA(VLOOKUP($J3257,STOK_AWAL,15,0)),"",VLOOKUP($J3257,STOK_AWAL,15,0))</f>
        <v/>
      </c>
      <c r="S3257" s="6">
        <v>0</v>
      </c>
      <c r="T3257" s="6">
        <v>0</v>
      </c>
      <c r="V3257" t="str">
        <f>IFERROR(INDEX('3.Stok Awal'!A3257:A8252,MATCH('4.Sell to Trade'!J3257,'3.Stok Awal'!D3257:D8252,0)),"")</f>
        <v/>
      </c>
    </row>
    <row r="3258" spans="1:22" x14ac:dyDescent="0.25">
      <c r="A3258" s="15" t="str">
        <f t="shared" si="406"/>
        <v/>
      </c>
      <c r="D3258" s="5" t="str">
        <f t="shared" si="400"/>
        <v/>
      </c>
      <c r="E3258" s="5" t="str">
        <f t="shared" si="401"/>
        <v/>
      </c>
      <c r="F3258" s="5" t="str">
        <f t="shared" si="402"/>
        <v/>
      </c>
      <c r="G3258" s="5" t="str">
        <f t="shared" si="403"/>
        <v/>
      </c>
      <c r="I3258" s="5" t="str">
        <f t="shared" si="404"/>
        <v/>
      </c>
      <c r="K3258" s="5" t="str">
        <f t="shared" si="405"/>
        <v/>
      </c>
      <c r="L3258" s="5"/>
      <c r="N3258" s="4"/>
      <c r="O3258" s="4" t="str">
        <f t="shared" si="407"/>
        <v/>
      </c>
      <c r="P3258" t="s">
        <v>34</v>
      </c>
      <c r="Q3258">
        <v>0</v>
      </c>
      <c r="R3258" s="5" t="str">
        <f>IF(ISNA(VLOOKUP($J3258,STOK_AWAL,15,0)),"",VLOOKUP($J3258,STOK_AWAL,15,0))</f>
        <v/>
      </c>
      <c r="S3258" s="6">
        <v>0</v>
      </c>
      <c r="T3258" s="6">
        <v>0</v>
      </c>
      <c r="V3258" t="str">
        <f>IFERROR(INDEX('3.Stok Awal'!A3258:A8253,MATCH('4.Sell to Trade'!J3258,'3.Stok Awal'!D3258:D8253,0)),"")</f>
        <v/>
      </c>
    </row>
    <row r="3259" spans="1:22" x14ac:dyDescent="0.25">
      <c r="A3259" s="15" t="str">
        <f t="shared" si="406"/>
        <v/>
      </c>
      <c r="D3259" s="5" t="str">
        <f t="shared" si="400"/>
        <v/>
      </c>
      <c r="E3259" s="5" t="str">
        <f t="shared" si="401"/>
        <v/>
      </c>
      <c r="F3259" s="5" t="str">
        <f t="shared" si="402"/>
        <v/>
      </c>
      <c r="G3259" s="5" t="str">
        <f t="shared" si="403"/>
        <v/>
      </c>
      <c r="I3259" s="5" t="str">
        <f t="shared" si="404"/>
        <v/>
      </c>
      <c r="K3259" s="5" t="str">
        <f t="shared" si="405"/>
        <v/>
      </c>
      <c r="L3259" s="5"/>
      <c r="N3259" s="4"/>
      <c r="O3259" s="4" t="str">
        <f t="shared" si="407"/>
        <v/>
      </c>
      <c r="P3259" t="s">
        <v>34</v>
      </c>
      <c r="Q3259">
        <v>0</v>
      </c>
      <c r="R3259" s="5" t="str">
        <f>IF(ISNA(VLOOKUP($J3259,STOK_AWAL,15,0)),"",VLOOKUP($J3259,STOK_AWAL,15,0))</f>
        <v/>
      </c>
      <c r="S3259" s="6">
        <v>0</v>
      </c>
      <c r="T3259" s="6">
        <v>0</v>
      </c>
      <c r="V3259" t="str">
        <f>IFERROR(INDEX('3.Stok Awal'!A3259:A8254,MATCH('4.Sell to Trade'!J3259,'3.Stok Awal'!D3259:D8254,0)),"")</f>
        <v/>
      </c>
    </row>
    <row r="3260" spans="1:22" x14ac:dyDescent="0.25">
      <c r="A3260" s="15" t="str">
        <f t="shared" si="406"/>
        <v/>
      </c>
      <c r="D3260" s="5" t="str">
        <f t="shared" si="400"/>
        <v/>
      </c>
      <c r="E3260" s="5" t="str">
        <f t="shared" si="401"/>
        <v/>
      </c>
      <c r="F3260" s="5" t="str">
        <f t="shared" si="402"/>
        <v/>
      </c>
      <c r="G3260" s="5" t="str">
        <f t="shared" si="403"/>
        <v/>
      </c>
      <c r="I3260" s="5" t="str">
        <f t="shared" si="404"/>
        <v/>
      </c>
      <c r="K3260" s="5" t="str">
        <f t="shared" si="405"/>
        <v/>
      </c>
      <c r="L3260" s="5"/>
      <c r="N3260" s="4"/>
      <c r="O3260" s="4" t="str">
        <f t="shared" si="407"/>
        <v/>
      </c>
      <c r="P3260" t="s">
        <v>34</v>
      </c>
      <c r="Q3260">
        <v>0</v>
      </c>
      <c r="R3260" s="5" t="str">
        <f>IF(ISNA(VLOOKUP($J3260,STOK_AWAL,15,0)),"",VLOOKUP($J3260,STOK_AWAL,15,0))</f>
        <v/>
      </c>
      <c r="S3260" s="6">
        <v>0</v>
      </c>
      <c r="T3260" s="6">
        <v>0</v>
      </c>
      <c r="V3260" t="str">
        <f>IFERROR(INDEX('3.Stok Awal'!A3260:A8255,MATCH('4.Sell to Trade'!J3260,'3.Stok Awal'!D3260:D8255,0)),"")</f>
        <v/>
      </c>
    </row>
    <row r="3261" spans="1:22" x14ac:dyDescent="0.25">
      <c r="A3261" s="15" t="str">
        <f t="shared" si="406"/>
        <v/>
      </c>
      <c r="D3261" s="5" t="str">
        <f t="shared" si="400"/>
        <v/>
      </c>
      <c r="E3261" s="5" t="str">
        <f t="shared" si="401"/>
        <v/>
      </c>
      <c r="F3261" s="5" t="str">
        <f t="shared" si="402"/>
        <v/>
      </c>
      <c r="G3261" s="5" t="str">
        <f t="shared" si="403"/>
        <v/>
      </c>
      <c r="I3261" s="5" t="str">
        <f t="shared" si="404"/>
        <v/>
      </c>
      <c r="K3261" s="5" t="str">
        <f t="shared" si="405"/>
        <v/>
      </c>
      <c r="L3261" s="5"/>
      <c r="N3261" s="4"/>
      <c r="O3261" s="4" t="str">
        <f t="shared" si="407"/>
        <v/>
      </c>
      <c r="P3261" t="s">
        <v>34</v>
      </c>
      <c r="Q3261">
        <v>0</v>
      </c>
      <c r="R3261" s="5" t="str">
        <f>IF(ISNA(VLOOKUP($J3261,STOK_AWAL,15,0)),"",VLOOKUP($J3261,STOK_AWAL,15,0))</f>
        <v/>
      </c>
      <c r="S3261" s="6">
        <v>0</v>
      </c>
      <c r="T3261" s="6">
        <v>0</v>
      </c>
      <c r="V3261" t="str">
        <f>IFERROR(INDEX('3.Stok Awal'!A3261:A8256,MATCH('4.Sell to Trade'!J3261,'3.Stok Awal'!D3261:D8256,0)),"")</f>
        <v/>
      </c>
    </row>
    <row r="3262" spans="1:22" x14ac:dyDescent="0.25">
      <c r="A3262" s="15" t="str">
        <f t="shared" si="406"/>
        <v/>
      </c>
      <c r="D3262" s="5" t="str">
        <f t="shared" si="400"/>
        <v/>
      </c>
      <c r="E3262" s="5" t="str">
        <f t="shared" si="401"/>
        <v/>
      </c>
      <c r="F3262" s="5" t="str">
        <f t="shared" si="402"/>
        <v/>
      </c>
      <c r="G3262" s="5" t="str">
        <f t="shared" si="403"/>
        <v/>
      </c>
      <c r="I3262" s="5" t="str">
        <f t="shared" si="404"/>
        <v/>
      </c>
      <c r="K3262" s="5" t="str">
        <f t="shared" si="405"/>
        <v/>
      </c>
      <c r="L3262" s="5"/>
      <c r="N3262" s="4"/>
      <c r="O3262" s="4" t="str">
        <f t="shared" si="407"/>
        <v/>
      </c>
      <c r="P3262" t="s">
        <v>34</v>
      </c>
      <c r="Q3262">
        <v>0</v>
      </c>
      <c r="R3262" s="5" t="str">
        <f>IF(ISNA(VLOOKUP($J3262,STOK_AWAL,15,0)),"",VLOOKUP($J3262,STOK_AWAL,15,0))</f>
        <v/>
      </c>
      <c r="S3262" s="6">
        <v>0</v>
      </c>
      <c r="T3262" s="6">
        <v>0</v>
      </c>
      <c r="V3262" t="str">
        <f>IFERROR(INDEX('3.Stok Awal'!A3262:A8257,MATCH('4.Sell to Trade'!J3262,'3.Stok Awal'!D3262:D8257,0)),"")</f>
        <v/>
      </c>
    </row>
    <row r="3263" spans="1:22" x14ac:dyDescent="0.25">
      <c r="A3263" s="15" t="str">
        <f t="shared" si="406"/>
        <v/>
      </c>
      <c r="D3263" s="5" t="str">
        <f t="shared" si="400"/>
        <v/>
      </c>
      <c r="E3263" s="5" t="str">
        <f t="shared" si="401"/>
        <v/>
      </c>
      <c r="F3263" s="5" t="str">
        <f t="shared" si="402"/>
        <v/>
      </c>
      <c r="G3263" s="5" t="str">
        <f t="shared" si="403"/>
        <v/>
      </c>
      <c r="I3263" s="5" t="str">
        <f t="shared" si="404"/>
        <v/>
      </c>
      <c r="K3263" s="5" t="str">
        <f t="shared" si="405"/>
        <v/>
      </c>
      <c r="L3263" s="5"/>
      <c r="N3263" s="4"/>
      <c r="O3263" s="4" t="str">
        <f t="shared" si="407"/>
        <v/>
      </c>
      <c r="P3263" t="s">
        <v>34</v>
      </c>
      <c r="Q3263">
        <v>0</v>
      </c>
      <c r="R3263" s="5" t="str">
        <f>IF(ISNA(VLOOKUP($J3263,STOK_AWAL,15,0)),"",VLOOKUP($J3263,STOK_AWAL,15,0))</f>
        <v/>
      </c>
      <c r="S3263" s="6">
        <v>0</v>
      </c>
      <c r="T3263" s="6">
        <v>0</v>
      </c>
      <c r="V3263" t="str">
        <f>IFERROR(INDEX('3.Stok Awal'!A3263:A8258,MATCH('4.Sell to Trade'!J3263,'3.Stok Awal'!D3263:D8258,0)),"")</f>
        <v/>
      </c>
    </row>
    <row r="3264" spans="1:22" x14ac:dyDescent="0.25">
      <c r="A3264" s="15" t="str">
        <f t="shared" si="406"/>
        <v/>
      </c>
      <c r="D3264" s="5" t="str">
        <f t="shared" si="400"/>
        <v/>
      </c>
      <c r="E3264" s="5" t="str">
        <f t="shared" si="401"/>
        <v/>
      </c>
      <c r="F3264" s="5" t="str">
        <f t="shared" si="402"/>
        <v/>
      </c>
      <c r="G3264" s="5" t="str">
        <f t="shared" si="403"/>
        <v/>
      </c>
      <c r="I3264" s="5" t="str">
        <f t="shared" si="404"/>
        <v/>
      </c>
      <c r="K3264" s="5" t="str">
        <f t="shared" si="405"/>
        <v/>
      </c>
      <c r="L3264" s="5"/>
      <c r="N3264" s="4"/>
      <c r="O3264" s="4" t="str">
        <f t="shared" si="407"/>
        <v/>
      </c>
      <c r="P3264" t="s">
        <v>34</v>
      </c>
      <c r="Q3264">
        <v>0</v>
      </c>
      <c r="R3264" s="5" t="str">
        <f>IF(ISNA(VLOOKUP($J3264,STOK_AWAL,15,0)),"",VLOOKUP($J3264,STOK_AWAL,15,0))</f>
        <v/>
      </c>
      <c r="S3264" s="6">
        <v>0</v>
      </c>
      <c r="T3264" s="6">
        <v>0</v>
      </c>
      <c r="V3264" t="str">
        <f>IFERROR(INDEX('3.Stok Awal'!A3264:A8259,MATCH('4.Sell to Trade'!J3264,'3.Stok Awal'!D3264:D8259,0)),"")</f>
        <v/>
      </c>
    </row>
    <row r="3265" spans="1:22" x14ac:dyDescent="0.25">
      <c r="A3265" s="15" t="str">
        <f t="shared" si="406"/>
        <v/>
      </c>
      <c r="D3265" s="5" t="str">
        <f t="shared" si="400"/>
        <v/>
      </c>
      <c r="E3265" s="5" t="str">
        <f t="shared" si="401"/>
        <v/>
      </c>
      <c r="F3265" s="5" t="str">
        <f t="shared" si="402"/>
        <v/>
      </c>
      <c r="G3265" s="5" t="str">
        <f t="shared" si="403"/>
        <v/>
      </c>
      <c r="I3265" s="5" t="str">
        <f t="shared" si="404"/>
        <v/>
      </c>
      <c r="K3265" s="5" t="str">
        <f t="shared" si="405"/>
        <v/>
      </c>
      <c r="L3265" s="5"/>
      <c r="N3265" s="4"/>
      <c r="O3265" s="4" t="str">
        <f t="shared" si="407"/>
        <v/>
      </c>
      <c r="P3265" t="s">
        <v>34</v>
      </c>
      <c r="Q3265">
        <v>0</v>
      </c>
      <c r="R3265" s="5" t="str">
        <f>IF(ISNA(VLOOKUP($J3265,STOK_AWAL,15,0)),"",VLOOKUP($J3265,STOK_AWAL,15,0))</f>
        <v/>
      </c>
      <c r="S3265" s="6">
        <v>0</v>
      </c>
      <c r="T3265" s="6">
        <v>0</v>
      </c>
      <c r="V3265" t="str">
        <f>IFERROR(INDEX('3.Stok Awal'!A3265:A8260,MATCH('4.Sell to Trade'!J3265,'3.Stok Awal'!D3265:D8260,0)),"")</f>
        <v/>
      </c>
    </row>
    <row r="3266" spans="1:22" x14ac:dyDescent="0.25">
      <c r="A3266" s="15" t="str">
        <f t="shared" si="406"/>
        <v/>
      </c>
      <c r="D3266" s="5" t="str">
        <f t="shared" si="400"/>
        <v/>
      </c>
      <c r="E3266" s="5" t="str">
        <f t="shared" si="401"/>
        <v/>
      </c>
      <c r="F3266" s="5" t="str">
        <f t="shared" si="402"/>
        <v/>
      </c>
      <c r="G3266" s="5" t="str">
        <f t="shared" si="403"/>
        <v/>
      </c>
      <c r="I3266" s="5" t="str">
        <f t="shared" si="404"/>
        <v/>
      </c>
      <c r="K3266" s="5" t="str">
        <f t="shared" si="405"/>
        <v/>
      </c>
      <c r="L3266" s="5"/>
      <c r="N3266" s="4"/>
      <c r="O3266" s="4" t="str">
        <f t="shared" si="407"/>
        <v/>
      </c>
      <c r="P3266" t="s">
        <v>34</v>
      </c>
      <c r="Q3266">
        <v>0</v>
      </c>
      <c r="R3266" s="5" t="str">
        <f>IF(ISNA(VLOOKUP($J3266,STOK_AWAL,15,0)),"",VLOOKUP($J3266,STOK_AWAL,15,0))</f>
        <v/>
      </c>
      <c r="S3266" s="6">
        <v>0</v>
      </c>
      <c r="T3266" s="6">
        <v>0</v>
      </c>
      <c r="V3266" t="str">
        <f>IFERROR(INDEX('3.Stok Awal'!A3266:A8261,MATCH('4.Sell to Trade'!J3266,'3.Stok Awal'!D3266:D8261,0)),"")</f>
        <v/>
      </c>
    </row>
    <row r="3267" spans="1:22" x14ac:dyDescent="0.25">
      <c r="A3267" s="15" t="str">
        <f t="shared" si="406"/>
        <v/>
      </c>
      <c r="D3267" s="5" t="str">
        <f t="shared" si="400"/>
        <v/>
      </c>
      <c r="E3267" s="5" t="str">
        <f t="shared" si="401"/>
        <v/>
      </c>
      <c r="F3267" s="5" t="str">
        <f t="shared" si="402"/>
        <v/>
      </c>
      <c r="G3267" s="5" t="str">
        <f t="shared" si="403"/>
        <v/>
      </c>
      <c r="I3267" s="5" t="str">
        <f t="shared" si="404"/>
        <v/>
      </c>
      <c r="K3267" s="5" t="str">
        <f t="shared" si="405"/>
        <v/>
      </c>
      <c r="L3267" s="5"/>
      <c r="N3267" s="4"/>
      <c r="O3267" s="4" t="str">
        <f t="shared" si="407"/>
        <v/>
      </c>
      <c r="P3267" t="s">
        <v>34</v>
      </c>
      <c r="Q3267">
        <v>0</v>
      </c>
      <c r="R3267" s="5" t="str">
        <f>IF(ISNA(VLOOKUP($J3267,STOK_AWAL,15,0)),"",VLOOKUP($J3267,STOK_AWAL,15,0))</f>
        <v/>
      </c>
      <c r="S3267" s="6">
        <v>0</v>
      </c>
      <c r="T3267" s="6">
        <v>0</v>
      </c>
      <c r="V3267" t="str">
        <f>IFERROR(INDEX('3.Stok Awal'!A3267:A8262,MATCH('4.Sell to Trade'!J3267,'3.Stok Awal'!D3267:D8262,0)),"")</f>
        <v/>
      </c>
    </row>
    <row r="3268" spans="1:22" x14ac:dyDescent="0.25">
      <c r="A3268" s="15" t="str">
        <f t="shared" si="406"/>
        <v/>
      </c>
      <c r="D3268" s="5" t="str">
        <f t="shared" si="400"/>
        <v/>
      </c>
      <c r="E3268" s="5" t="str">
        <f t="shared" si="401"/>
        <v/>
      </c>
      <c r="F3268" s="5" t="str">
        <f t="shared" si="402"/>
        <v/>
      </c>
      <c r="G3268" s="5" t="str">
        <f t="shared" si="403"/>
        <v/>
      </c>
      <c r="I3268" s="5" t="str">
        <f t="shared" si="404"/>
        <v/>
      </c>
      <c r="K3268" s="5" t="str">
        <f t="shared" si="405"/>
        <v/>
      </c>
      <c r="L3268" s="5"/>
      <c r="N3268" s="4"/>
      <c r="O3268" s="4" t="str">
        <f t="shared" si="407"/>
        <v/>
      </c>
      <c r="P3268" t="s">
        <v>34</v>
      </c>
      <c r="Q3268">
        <v>0</v>
      </c>
      <c r="R3268" s="5" t="str">
        <f>IF(ISNA(VLOOKUP($J3268,STOK_AWAL,15,0)),"",VLOOKUP($J3268,STOK_AWAL,15,0))</f>
        <v/>
      </c>
      <c r="S3268" s="6">
        <v>0</v>
      </c>
      <c r="T3268" s="6">
        <v>0</v>
      </c>
      <c r="V3268" t="str">
        <f>IFERROR(INDEX('3.Stok Awal'!A3268:A8263,MATCH('4.Sell to Trade'!J3268,'3.Stok Awal'!D3268:D8263,0)),"")</f>
        <v/>
      </c>
    </row>
    <row r="3269" spans="1:22" x14ac:dyDescent="0.25">
      <c r="A3269" s="15" t="str">
        <f t="shared" si="406"/>
        <v/>
      </c>
      <c r="D3269" s="5" t="str">
        <f t="shared" ref="D3269:D3332" si="408">IF(ISNA(VLOOKUP($C3269,MASTER_CUSTOMER,2,0)),"",VLOOKUP($C3269,MASTER_CUSTOMER,2,0))</f>
        <v/>
      </c>
      <c r="E3269" s="5" t="str">
        <f t="shared" ref="E3269:E3332" si="409">IF(ISNA(VLOOKUP($C3269,MASTER_CUSTOMER,4,0)),"",VLOOKUP($C3269,MASTER_CUSTOMER,4,0))</f>
        <v/>
      </c>
      <c r="F3269" s="5" t="str">
        <f t="shared" ref="F3269:F3332" si="410">IF(ISNA(VLOOKUP($C3269,MASTER_CUSTOMER,5,0)),"",VLOOKUP($C3269,MASTER_CUSTOMER,5,0))</f>
        <v/>
      </c>
      <c r="G3269" s="5" t="str">
        <f t="shared" ref="G3269:G3332" si="411">IF(ISNA(VLOOKUP($C3269,MASTER_CUSTOMER,3,0)),"",VLOOKUP($C3269,MASTER_CUSTOMER,3,0))</f>
        <v/>
      </c>
      <c r="I3269" s="5" t="str">
        <f t="shared" ref="I3269:I3332" si="412">IF(ISNA(VLOOKUP($H3269,MASTER_SALESMAN,2,0)),"",VLOOKUP($H3269,MASTER_SALESMAN,2,0))</f>
        <v/>
      </c>
      <c r="K3269" s="5" t="str">
        <f t="shared" ref="K3269:K3332" si="413">IF(ISNA(VLOOKUP($J3269,STOK_AWAL,2,0)),"",VLOOKUP($J3269,STOK_AWAL,2,0))</f>
        <v/>
      </c>
      <c r="L3269" s="5"/>
      <c r="N3269" s="4"/>
      <c r="O3269" s="4" t="str">
        <f t="shared" si="407"/>
        <v/>
      </c>
      <c r="P3269" t="s">
        <v>34</v>
      </c>
      <c r="Q3269">
        <v>0</v>
      </c>
      <c r="R3269" s="5" t="str">
        <f>IF(ISNA(VLOOKUP($J3269,STOK_AWAL,15,0)),"",VLOOKUP($J3269,STOK_AWAL,15,0))</f>
        <v/>
      </c>
      <c r="S3269" s="6">
        <v>0</v>
      </c>
      <c r="T3269" s="6">
        <v>0</v>
      </c>
      <c r="V3269" t="str">
        <f>IFERROR(INDEX('3.Stok Awal'!A3269:A8264,MATCH('4.Sell to Trade'!J3269,'3.Stok Awal'!D3269:D8264,0)),"")</f>
        <v/>
      </c>
    </row>
    <row r="3270" spans="1:22" x14ac:dyDescent="0.25">
      <c r="A3270" s="15" t="str">
        <f t="shared" ref="A3270:A3333" si="414">IF(B3270="","",B3270)</f>
        <v/>
      </c>
      <c r="D3270" s="5" t="str">
        <f t="shared" si="408"/>
        <v/>
      </c>
      <c r="E3270" s="5" t="str">
        <f t="shared" si="409"/>
        <v/>
      </c>
      <c r="F3270" s="5" t="str">
        <f t="shared" si="410"/>
        <v/>
      </c>
      <c r="G3270" s="5" t="str">
        <f t="shared" si="411"/>
        <v/>
      </c>
      <c r="I3270" s="5" t="str">
        <f t="shared" si="412"/>
        <v/>
      </c>
      <c r="K3270" s="5" t="str">
        <f t="shared" si="413"/>
        <v/>
      </c>
      <c r="L3270" s="5"/>
      <c r="N3270" s="4"/>
      <c r="O3270" s="4" t="str">
        <f t="shared" ref="O3270:O3333" si="415">J3270&amp;N3270</f>
        <v/>
      </c>
      <c r="P3270" t="s">
        <v>34</v>
      </c>
      <c r="Q3270">
        <v>0</v>
      </c>
      <c r="R3270" s="5" t="str">
        <f>IF(ISNA(VLOOKUP($J3270,STOK_AWAL,15,0)),"",VLOOKUP($J3270,STOK_AWAL,15,0))</f>
        <v/>
      </c>
      <c r="S3270" s="6">
        <v>0</v>
      </c>
      <c r="T3270" s="6">
        <v>0</v>
      </c>
      <c r="V3270" t="str">
        <f>IFERROR(INDEX('3.Stok Awal'!A3270:A8265,MATCH('4.Sell to Trade'!J3270,'3.Stok Awal'!D3270:D8265,0)),"")</f>
        <v/>
      </c>
    </row>
    <row r="3271" spans="1:22" x14ac:dyDescent="0.25">
      <c r="A3271" s="15" t="str">
        <f t="shared" si="414"/>
        <v/>
      </c>
      <c r="D3271" s="5" t="str">
        <f t="shared" si="408"/>
        <v/>
      </c>
      <c r="E3271" s="5" t="str">
        <f t="shared" si="409"/>
        <v/>
      </c>
      <c r="F3271" s="5" t="str">
        <f t="shared" si="410"/>
        <v/>
      </c>
      <c r="G3271" s="5" t="str">
        <f t="shared" si="411"/>
        <v/>
      </c>
      <c r="I3271" s="5" t="str">
        <f t="shared" si="412"/>
        <v/>
      </c>
      <c r="K3271" s="5" t="str">
        <f t="shared" si="413"/>
        <v/>
      </c>
      <c r="L3271" s="5"/>
      <c r="N3271" s="4"/>
      <c r="O3271" s="4" t="str">
        <f t="shared" si="415"/>
        <v/>
      </c>
      <c r="P3271" t="s">
        <v>34</v>
      </c>
      <c r="Q3271">
        <v>0</v>
      </c>
      <c r="R3271" s="5" t="str">
        <f>IF(ISNA(VLOOKUP($J3271,STOK_AWAL,15,0)),"",VLOOKUP($J3271,STOK_AWAL,15,0))</f>
        <v/>
      </c>
      <c r="S3271" s="6">
        <v>0</v>
      </c>
      <c r="T3271" s="6">
        <v>0</v>
      </c>
      <c r="V3271" t="str">
        <f>IFERROR(INDEX('3.Stok Awal'!A3271:A8266,MATCH('4.Sell to Trade'!J3271,'3.Stok Awal'!D3271:D8266,0)),"")</f>
        <v/>
      </c>
    </row>
    <row r="3272" spans="1:22" x14ac:dyDescent="0.25">
      <c r="A3272" s="15" t="str">
        <f t="shared" si="414"/>
        <v/>
      </c>
      <c r="D3272" s="5" t="str">
        <f t="shared" si="408"/>
        <v/>
      </c>
      <c r="E3272" s="5" t="str">
        <f t="shared" si="409"/>
        <v/>
      </c>
      <c r="F3272" s="5" t="str">
        <f t="shared" si="410"/>
        <v/>
      </c>
      <c r="G3272" s="5" t="str">
        <f t="shared" si="411"/>
        <v/>
      </c>
      <c r="I3272" s="5" t="str">
        <f t="shared" si="412"/>
        <v/>
      </c>
      <c r="K3272" s="5" t="str">
        <f t="shared" si="413"/>
        <v/>
      </c>
      <c r="L3272" s="5"/>
      <c r="N3272" s="4"/>
      <c r="O3272" s="4" t="str">
        <f t="shared" si="415"/>
        <v/>
      </c>
      <c r="P3272" t="s">
        <v>34</v>
      </c>
      <c r="Q3272">
        <v>0</v>
      </c>
      <c r="R3272" s="5" t="str">
        <f>IF(ISNA(VLOOKUP($J3272,STOK_AWAL,15,0)),"",VLOOKUP($J3272,STOK_AWAL,15,0))</f>
        <v/>
      </c>
      <c r="S3272" s="6">
        <v>0</v>
      </c>
      <c r="T3272" s="6">
        <v>0</v>
      </c>
      <c r="V3272" t="str">
        <f>IFERROR(INDEX('3.Stok Awal'!A3272:A8267,MATCH('4.Sell to Trade'!J3272,'3.Stok Awal'!D3272:D8267,0)),"")</f>
        <v/>
      </c>
    </row>
    <row r="3273" spans="1:22" x14ac:dyDescent="0.25">
      <c r="A3273" s="15" t="str">
        <f t="shared" si="414"/>
        <v/>
      </c>
      <c r="D3273" s="5" t="str">
        <f t="shared" si="408"/>
        <v/>
      </c>
      <c r="E3273" s="5" t="str">
        <f t="shared" si="409"/>
        <v/>
      </c>
      <c r="F3273" s="5" t="str">
        <f t="shared" si="410"/>
        <v/>
      </c>
      <c r="G3273" s="5" t="str">
        <f t="shared" si="411"/>
        <v/>
      </c>
      <c r="I3273" s="5" t="str">
        <f t="shared" si="412"/>
        <v/>
      </c>
      <c r="K3273" s="5" t="str">
        <f t="shared" si="413"/>
        <v/>
      </c>
      <c r="L3273" s="5"/>
      <c r="N3273" s="4"/>
      <c r="O3273" s="4" t="str">
        <f t="shared" si="415"/>
        <v/>
      </c>
      <c r="P3273" t="s">
        <v>34</v>
      </c>
      <c r="Q3273">
        <v>0</v>
      </c>
      <c r="R3273" s="5" t="str">
        <f>IF(ISNA(VLOOKUP($J3273,STOK_AWAL,15,0)),"",VLOOKUP($J3273,STOK_AWAL,15,0))</f>
        <v/>
      </c>
      <c r="S3273" s="6">
        <v>0</v>
      </c>
      <c r="T3273" s="6">
        <v>0</v>
      </c>
      <c r="V3273" t="str">
        <f>IFERROR(INDEX('3.Stok Awal'!A3273:A8268,MATCH('4.Sell to Trade'!J3273,'3.Stok Awal'!D3273:D8268,0)),"")</f>
        <v/>
      </c>
    </row>
    <row r="3274" spans="1:22" x14ac:dyDescent="0.25">
      <c r="A3274" s="15" t="str">
        <f t="shared" si="414"/>
        <v/>
      </c>
      <c r="D3274" s="5" t="str">
        <f t="shared" si="408"/>
        <v/>
      </c>
      <c r="E3274" s="5" t="str">
        <f t="shared" si="409"/>
        <v/>
      </c>
      <c r="F3274" s="5" t="str">
        <f t="shared" si="410"/>
        <v/>
      </c>
      <c r="G3274" s="5" t="str">
        <f t="shared" si="411"/>
        <v/>
      </c>
      <c r="I3274" s="5" t="str">
        <f t="shared" si="412"/>
        <v/>
      </c>
      <c r="K3274" s="5" t="str">
        <f t="shared" si="413"/>
        <v/>
      </c>
      <c r="L3274" s="5"/>
      <c r="N3274" s="4"/>
      <c r="O3274" s="4" t="str">
        <f t="shared" si="415"/>
        <v/>
      </c>
      <c r="P3274" t="s">
        <v>34</v>
      </c>
      <c r="Q3274">
        <v>0</v>
      </c>
      <c r="R3274" s="5" t="str">
        <f>IF(ISNA(VLOOKUP($J3274,STOK_AWAL,15,0)),"",VLOOKUP($J3274,STOK_AWAL,15,0))</f>
        <v/>
      </c>
      <c r="S3274" s="6">
        <v>0</v>
      </c>
      <c r="T3274" s="6">
        <v>0</v>
      </c>
      <c r="V3274" t="str">
        <f>IFERROR(INDEX('3.Stok Awal'!A3274:A8269,MATCH('4.Sell to Trade'!J3274,'3.Stok Awal'!D3274:D8269,0)),"")</f>
        <v/>
      </c>
    </row>
    <row r="3275" spans="1:22" x14ac:dyDescent="0.25">
      <c r="A3275" s="15" t="str">
        <f t="shared" si="414"/>
        <v/>
      </c>
      <c r="D3275" s="5" t="str">
        <f t="shared" si="408"/>
        <v/>
      </c>
      <c r="E3275" s="5" t="str">
        <f t="shared" si="409"/>
        <v/>
      </c>
      <c r="F3275" s="5" t="str">
        <f t="shared" si="410"/>
        <v/>
      </c>
      <c r="G3275" s="5" t="str">
        <f t="shared" si="411"/>
        <v/>
      </c>
      <c r="I3275" s="5" t="str">
        <f t="shared" si="412"/>
        <v/>
      </c>
      <c r="K3275" s="5" t="str">
        <f t="shared" si="413"/>
        <v/>
      </c>
      <c r="L3275" s="5"/>
      <c r="N3275" s="4"/>
      <c r="O3275" s="4" t="str">
        <f t="shared" si="415"/>
        <v/>
      </c>
      <c r="P3275" t="s">
        <v>34</v>
      </c>
      <c r="Q3275">
        <v>0</v>
      </c>
      <c r="R3275" s="5" t="str">
        <f>IF(ISNA(VLOOKUP($J3275,STOK_AWAL,15,0)),"",VLOOKUP($J3275,STOK_AWAL,15,0))</f>
        <v/>
      </c>
      <c r="S3275" s="6">
        <v>0</v>
      </c>
      <c r="T3275" s="6">
        <v>0</v>
      </c>
      <c r="V3275" t="str">
        <f>IFERROR(INDEX('3.Stok Awal'!A3275:A8270,MATCH('4.Sell to Trade'!J3275,'3.Stok Awal'!D3275:D8270,0)),"")</f>
        <v/>
      </c>
    </row>
    <row r="3276" spans="1:22" x14ac:dyDescent="0.25">
      <c r="A3276" s="15" t="str">
        <f t="shared" si="414"/>
        <v/>
      </c>
      <c r="D3276" s="5" t="str">
        <f t="shared" si="408"/>
        <v/>
      </c>
      <c r="E3276" s="5" t="str">
        <f t="shared" si="409"/>
        <v/>
      </c>
      <c r="F3276" s="5" t="str">
        <f t="shared" si="410"/>
        <v/>
      </c>
      <c r="G3276" s="5" t="str">
        <f t="shared" si="411"/>
        <v/>
      </c>
      <c r="I3276" s="5" t="str">
        <f t="shared" si="412"/>
        <v/>
      </c>
      <c r="K3276" s="5" t="str">
        <f t="shared" si="413"/>
        <v/>
      </c>
      <c r="L3276" s="5"/>
      <c r="N3276" s="4"/>
      <c r="O3276" s="4" t="str">
        <f t="shared" si="415"/>
        <v/>
      </c>
      <c r="P3276" t="s">
        <v>34</v>
      </c>
      <c r="Q3276">
        <v>0</v>
      </c>
      <c r="R3276" s="5" t="str">
        <f>IF(ISNA(VLOOKUP($J3276,STOK_AWAL,15,0)),"",VLOOKUP($J3276,STOK_AWAL,15,0))</f>
        <v/>
      </c>
      <c r="S3276" s="6">
        <v>0</v>
      </c>
      <c r="T3276" s="6">
        <v>0</v>
      </c>
      <c r="V3276" t="str">
        <f>IFERROR(INDEX('3.Stok Awal'!A3276:A8271,MATCH('4.Sell to Trade'!J3276,'3.Stok Awal'!D3276:D8271,0)),"")</f>
        <v/>
      </c>
    </row>
    <row r="3277" spans="1:22" x14ac:dyDescent="0.25">
      <c r="A3277" s="15" t="str">
        <f t="shared" si="414"/>
        <v/>
      </c>
      <c r="D3277" s="5" t="str">
        <f t="shared" si="408"/>
        <v/>
      </c>
      <c r="E3277" s="5" t="str">
        <f t="shared" si="409"/>
        <v/>
      </c>
      <c r="F3277" s="5" t="str">
        <f t="shared" si="410"/>
        <v/>
      </c>
      <c r="G3277" s="5" t="str">
        <f t="shared" si="411"/>
        <v/>
      </c>
      <c r="I3277" s="5" t="str">
        <f t="shared" si="412"/>
        <v/>
      </c>
      <c r="K3277" s="5" t="str">
        <f t="shared" si="413"/>
        <v/>
      </c>
      <c r="L3277" s="5"/>
      <c r="N3277" s="4"/>
      <c r="O3277" s="4" t="str">
        <f t="shared" si="415"/>
        <v/>
      </c>
      <c r="P3277" t="s">
        <v>34</v>
      </c>
      <c r="Q3277">
        <v>0</v>
      </c>
      <c r="R3277" s="5" t="str">
        <f>IF(ISNA(VLOOKUP($J3277,STOK_AWAL,15,0)),"",VLOOKUP($J3277,STOK_AWAL,15,0))</f>
        <v/>
      </c>
      <c r="S3277" s="6">
        <v>0</v>
      </c>
      <c r="T3277" s="6">
        <v>0</v>
      </c>
      <c r="V3277" t="str">
        <f>IFERROR(INDEX('3.Stok Awal'!A3277:A8272,MATCH('4.Sell to Trade'!J3277,'3.Stok Awal'!D3277:D8272,0)),"")</f>
        <v/>
      </c>
    </row>
    <row r="3278" spans="1:22" x14ac:dyDescent="0.25">
      <c r="A3278" s="15" t="str">
        <f t="shared" si="414"/>
        <v/>
      </c>
      <c r="D3278" s="5" t="str">
        <f t="shared" si="408"/>
        <v/>
      </c>
      <c r="E3278" s="5" t="str">
        <f t="shared" si="409"/>
        <v/>
      </c>
      <c r="F3278" s="5" t="str">
        <f t="shared" si="410"/>
        <v/>
      </c>
      <c r="G3278" s="5" t="str">
        <f t="shared" si="411"/>
        <v/>
      </c>
      <c r="I3278" s="5" t="str">
        <f t="shared" si="412"/>
        <v/>
      </c>
      <c r="K3278" s="5" t="str">
        <f t="shared" si="413"/>
        <v/>
      </c>
      <c r="L3278" s="5"/>
      <c r="N3278" s="4"/>
      <c r="O3278" s="4" t="str">
        <f t="shared" si="415"/>
        <v/>
      </c>
      <c r="P3278" t="s">
        <v>34</v>
      </c>
      <c r="Q3278">
        <v>0</v>
      </c>
      <c r="R3278" s="5" t="str">
        <f>IF(ISNA(VLOOKUP($J3278,STOK_AWAL,15,0)),"",VLOOKUP($J3278,STOK_AWAL,15,0))</f>
        <v/>
      </c>
      <c r="S3278" s="6">
        <v>0</v>
      </c>
      <c r="T3278" s="6">
        <v>0</v>
      </c>
      <c r="V3278" t="str">
        <f>IFERROR(INDEX('3.Stok Awal'!A3278:A8273,MATCH('4.Sell to Trade'!J3278,'3.Stok Awal'!D3278:D8273,0)),"")</f>
        <v/>
      </c>
    </row>
    <row r="3279" spans="1:22" x14ac:dyDescent="0.25">
      <c r="A3279" s="15" t="str">
        <f t="shared" si="414"/>
        <v/>
      </c>
      <c r="D3279" s="5" t="str">
        <f t="shared" si="408"/>
        <v/>
      </c>
      <c r="E3279" s="5" t="str">
        <f t="shared" si="409"/>
        <v/>
      </c>
      <c r="F3279" s="5" t="str">
        <f t="shared" si="410"/>
        <v/>
      </c>
      <c r="G3279" s="5" t="str">
        <f t="shared" si="411"/>
        <v/>
      </c>
      <c r="I3279" s="5" t="str">
        <f t="shared" si="412"/>
        <v/>
      </c>
      <c r="K3279" s="5" t="str">
        <f t="shared" si="413"/>
        <v/>
      </c>
      <c r="L3279" s="5"/>
      <c r="N3279" s="4"/>
      <c r="O3279" s="4" t="str">
        <f t="shared" si="415"/>
        <v/>
      </c>
      <c r="P3279" t="s">
        <v>34</v>
      </c>
      <c r="Q3279">
        <v>0</v>
      </c>
      <c r="R3279" s="5" t="str">
        <f>IF(ISNA(VLOOKUP($J3279,STOK_AWAL,15,0)),"",VLOOKUP($J3279,STOK_AWAL,15,0))</f>
        <v/>
      </c>
      <c r="S3279" s="6">
        <v>0</v>
      </c>
      <c r="T3279" s="6">
        <v>0</v>
      </c>
      <c r="V3279" t="str">
        <f>IFERROR(INDEX('3.Stok Awal'!A3279:A8274,MATCH('4.Sell to Trade'!J3279,'3.Stok Awal'!D3279:D8274,0)),"")</f>
        <v/>
      </c>
    </row>
    <row r="3280" spans="1:22" x14ac:dyDescent="0.25">
      <c r="A3280" s="15" t="str">
        <f t="shared" si="414"/>
        <v/>
      </c>
      <c r="D3280" s="5" t="str">
        <f t="shared" si="408"/>
        <v/>
      </c>
      <c r="E3280" s="5" t="str">
        <f t="shared" si="409"/>
        <v/>
      </c>
      <c r="F3280" s="5" t="str">
        <f t="shared" si="410"/>
        <v/>
      </c>
      <c r="G3280" s="5" t="str">
        <f t="shared" si="411"/>
        <v/>
      </c>
      <c r="I3280" s="5" t="str">
        <f t="shared" si="412"/>
        <v/>
      </c>
      <c r="K3280" s="5" t="str">
        <f t="shared" si="413"/>
        <v/>
      </c>
      <c r="L3280" s="5"/>
      <c r="N3280" s="4"/>
      <c r="O3280" s="4" t="str">
        <f t="shared" si="415"/>
        <v/>
      </c>
      <c r="P3280" t="s">
        <v>34</v>
      </c>
      <c r="Q3280">
        <v>0</v>
      </c>
      <c r="R3280" s="5" t="str">
        <f>IF(ISNA(VLOOKUP($J3280,STOK_AWAL,15,0)),"",VLOOKUP($J3280,STOK_AWAL,15,0))</f>
        <v/>
      </c>
      <c r="S3280" s="6">
        <v>0</v>
      </c>
      <c r="T3280" s="6">
        <v>0</v>
      </c>
      <c r="V3280" t="str">
        <f>IFERROR(INDEX('3.Stok Awal'!A3280:A8275,MATCH('4.Sell to Trade'!J3280,'3.Stok Awal'!D3280:D8275,0)),"")</f>
        <v/>
      </c>
    </row>
    <row r="3281" spans="1:22" x14ac:dyDescent="0.25">
      <c r="A3281" s="15" t="str">
        <f t="shared" si="414"/>
        <v/>
      </c>
      <c r="D3281" s="5" t="str">
        <f t="shared" si="408"/>
        <v/>
      </c>
      <c r="E3281" s="5" t="str">
        <f t="shared" si="409"/>
        <v/>
      </c>
      <c r="F3281" s="5" t="str">
        <f t="shared" si="410"/>
        <v/>
      </c>
      <c r="G3281" s="5" t="str">
        <f t="shared" si="411"/>
        <v/>
      </c>
      <c r="I3281" s="5" t="str">
        <f t="shared" si="412"/>
        <v/>
      </c>
      <c r="K3281" s="5" t="str">
        <f t="shared" si="413"/>
        <v/>
      </c>
      <c r="L3281" s="5"/>
      <c r="N3281" s="4"/>
      <c r="O3281" s="4" t="str">
        <f t="shared" si="415"/>
        <v/>
      </c>
      <c r="P3281" t="s">
        <v>34</v>
      </c>
      <c r="Q3281">
        <v>0</v>
      </c>
      <c r="R3281" s="5" t="str">
        <f>IF(ISNA(VLOOKUP($J3281,STOK_AWAL,15,0)),"",VLOOKUP($J3281,STOK_AWAL,15,0))</f>
        <v/>
      </c>
      <c r="S3281" s="6">
        <v>0</v>
      </c>
      <c r="T3281" s="6">
        <v>0</v>
      </c>
      <c r="V3281" t="str">
        <f>IFERROR(INDEX('3.Stok Awal'!A3281:A8276,MATCH('4.Sell to Trade'!J3281,'3.Stok Awal'!D3281:D8276,0)),"")</f>
        <v/>
      </c>
    </row>
    <row r="3282" spans="1:22" x14ac:dyDescent="0.25">
      <c r="A3282" s="15" t="str">
        <f t="shared" si="414"/>
        <v/>
      </c>
      <c r="D3282" s="5" t="str">
        <f t="shared" si="408"/>
        <v/>
      </c>
      <c r="E3282" s="5" t="str">
        <f t="shared" si="409"/>
        <v/>
      </c>
      <c r="F3282" s="5" t="str">
        <f t="shared" si="410"/>
        <v/>
      </c>
      <c r="G3282" s="5" t="str">
        <f t="shared" si="411"/>
        <v/>
      </c>
      <c r="I3282" s="5" t="str">
        <f t="shared" si="412"/>
        <v/>
      </c>
      <c r="K3282" s="5" t="str">
        <f t="shared" si="413"/>
        <v/>
      </c>
      <c r="L3282" s="5"/>
      <c r="N3282" s="4"/>
      <c r="O3282" s="4" t="str">
        <f t="shared" si="415"/>
        <v/>
      </c>
      <c r="P3282" t="s">
        <v>34</v>
      </c>
      <c r="Q3282">
        <v>0</v>
      </c>
      <c r="R3282" s="5" t="str">
        <f>IF(ISNA(VLOOKUP($J3282,STOK_AWAL,15,0)),"",VLOOKUP($J3282,STOK_AWAL,15,0))</f>
        <v/>
      </c>
      <c r="S3282" s="6">
        <v>0</v>
      </c>
      <c r="T3282" s="6">
        <v>0</v>
      </c>
      <c r="V3282" t="str">
        <f>IFERROR(INDEX('3.Stok Awal'!A3282:A8277,MATCH('4.Sell to Trade'!J3282,'3.Stok Awal'!D3282:D8277,0)),"")</f>
        <v/>
      </c>
    </row>
    <row r="3283" spans="1:22" x14ac:dyDescent="0.25">
      <c r="A3283" s="15" t="str">
        <f t="shared" si="414"/>
        <v/>
      </c>
      <c r="D3283" s="5" t="str">
        <f t="shared" si="408"/>
        <v/>
      </c>
      <c r="E3283" s="5" t="str">
        <f t="shared" si="409"/>
        <v/>
      </c>
      <c r="F3283" s="5" t="str">
        <f t="shared" si="410"/>
        <v/>
      </c>
      <c r="G3283" s="5" t="str">
        <f t="shared" si="411"/>
        <v/>
      </c>
      <c r="I3283" s="5" t="str">
        <f t="shared" si="412"/>
        <v/>
      </c>
      <c r="K3283" s="5" t="str">
        <f t="shared" si="413"/>
        <v/>
      </c>
      <c r="L3283" s="5"/>
      <c r="N3283" s="4"/>
      <c r="O3283" s="4" t="str">
        <f t="shared" si="415"/>
        <v/>
      </c>
      <c r="P3283" t="s">
        <v>34</v>
      </c>
      <c r="Q3283">
        <v>0</v>
      </c>
      <c r="R3283" s="5" t="str">
        <f>IF(ISNA(VLOOKUP($J3283,STOK_AWAL,15,0)),"",VLOOKUP($J3283,STOK_AWAL,15,0))</f>
        <v/>
      </c>
      <c r="S3283" s="6">
        <v>0</v>
      </c>
      <c r="T3283" s="6">
        <v>0</v>
      </c>
      <c r="V3283" t="str">
        <f>IFERROR(INDEX('3.Stok Awal'!A3283:A8278,MATCH('4.Sell to Trade'!J3283,'3.Stok Awal'!D3283:D8278,0)),"")</f>
        <v/>
      </c>
    </row>
    <row r="3284" spans="1:22" x14ac:dyDescent="0.25">
      <c r="A3284" s="15" t="str">
        <f t="shared" si="414"/>
        <v/>
      </c>
      <c r="D3284" s="5" t="str">
        <f t="shared" si="408"/>
        <v/>
      </c>
      <c r="E3284" s="5" t="str">
        <f t="shared" si="409"/>
        <v/>
      </c>
      <c r="F3284" s="5" t="str">
        <f t="shared" si="410"/>
        <v/>
      </c>
      <c r="G3284" s="5" t="str">
        <f t="shared" si="411"/>
        <v/>
      </c>
      <c r="I3284" s="5" t="str">
        <f t="shared" si="412"/>
        <v/>
      </c>
      <c r="K3284" s="5" t="str">
        <f t="shared" si="413"/>
        <v/>
      </c>
      <c r="L3284" s="5"/>
      <c r="N3284" s="4"/>
      <c r="O3284" s="4" t="str">
        <f t="shared" si="415"/>
        <v/>
      </c>
      <c r="P3284" t="s">
        <v>34</v>
      </c>
      <c r="Q3284">
        <v>0</v>
      </c>
      <c r="R3284" s="5" t="str">
        <f>IF(ISNA(VLOOKUP($J3284,STOK_AWAL,15,0)),"",VLOOKUP($J3284,STOK_AWAL,15,0))</f>
        <v/>
      </c>
      <c r="S3284" s="6">
        <v>0</v>
      </c>
      <c r="T3284" s="6">
        <v>0</v>
      </c>
      <c r="V3284" t="str">
        <f>IFERROR(INDEX('3.Stok Awal'!A3284:A8279,MATCH('4.Sell to Trade'!J3284,'3.Stok Awal'!D3284:D8279,0)),"")</f>
        <v/>
      </c>
    </row>
    <row r="3285" spans="1:22" x14ac:dyDescent="0.25">
      <c r="A3285" s="15" t="str">
        <f t="shared" si="414"/>
        <v/>
      </c>
      <c r="D3285" s="5" t="str">
        <f t="shared" si="408"/>
        <v/>
      </c>
      <c r="E3285" s="5" t="str">
        <f t="shared" si="409"/>
        <v/>
      </c>
      <c r="F3285" s="5" t="str">
        <f t="shared" si="410"/>
        <v/>
      </c>
      <c r="G3285" s="5" t="str">
        <f t="shared" si="411"/>
        <v/>
      </c>
      <c r="I3285" s="5" t="str">
        <f t="shared" si="412"/>
        <v/>
      </c>
      <c r="K3285" s="5" t="str">
        <f t="shared" si="413"/>
        <v/>
      </c>
      <c r="L3285" s="5"/>
      <c r="N3285" s="4"/>
      <c r="O3285" s="4" t="str">
        <f t="shared" si="415"/>
        <v/>
      </c>
      <c r="P3285" t="s">
        <v>34</v>
      </c>
      <c r="Q3285">
        <v>0</v>
      </c>
      <c r="R3285" s="5" t="str">
        <f>IF(ISNA(VLOOKUP($J3285,STOK_AWAL,15,0)),"",VLOOKUP($J3285,STOK_AWAL,15,0))</f>
        <v/>
      </c>
      <c r="S3285" s="6">
        <v>0</v>
      </c>
      <c r="T3285" s="6">
        <v>0</v>
      </c>
      <c r="V3285" t="str">
        <f>IFERROR(INDEX('3.Stok Awal'!A3285:A8280,MATCH('4.Sell to Trade'!J3285,'3.Stok Awal'!D3285:D8280,0)),"")</f>
        <v/>
      </c>
    </row>
    <row r="3286" spans="1:22" x14ac:dyDescent="0.25">
      <c r="A3286" s="15" t="str">
        <f t="shared" si="414"/>
        <v/>
      </c>
      <c r="D3286" s="5" t="str">
        <f t="shared" si="408"/>
        <v/>
      </c>
      <c r="E3286" s="5" t="str">
        <f t="shared" si="409"/>
        <v/>
      </c>
      <c r="F3286" s="5" t="str">
        <f t="shared" si="410"/>
        <v/>
      </c>
      <c r="G3286" s="5" t="str">
        <f t="shared" si="411"/>
        <v/>
      </c>
      <c r="I3286" s="5" t="str">
        <f t="shared" si="412"/>
        <v/>
      </c>
      <c r="K3286" s="5" t="str">
        <f t="shared" si="413"/>
        <v/>
      </c>
      <c r="L3286" s="5"/>
      <c r="N3286" s="4"/>
      <c r="O3286" s="4" t="str">
        <f t="shared" si="415"/>
        <v/>
      </c>
      <c r="P3286" t="s">
        <v>34</v>
      </c>
      <c r="Q3286">
        <v>0</v>
      </c>
      <c r="R3286" s="5" t="str">
        <f>IF(ISNA(VLOOKUP($J3286,STOK_AWAL,15,0)),"",VLOOKUP($J3286,STOK_AWAL,15,0))</f>
        <v/>
      </c>
      <c r="S3286" s="6">
        <v>0</v>
      </c>
      <c r="T3286" s="6">
        <v>0</v>
      </c>
      <c r="V3286" t="str">
        <f>IFERROR(INDEX('3.Stok Awal'!A3286:A8281,MATCH('4.Sell to Trade'!J3286,'3.Stok Awal'!D3286:D8281,0)),"")</f>
        <v/>
      </c>
    </row>
    <row r="3287" spans="1:22" x14ac:dyDescent="0.25">
      <c r="A3287" s="15" t="str">
        <f t="shared" si="414"/>
        <v/>
      </c>
      <c r="D3287" s="5" t="str">
        <f t="shared" si="408"/>
        <v/>
      </c>
      <c r="E3287" s="5" t="str">
        <f t="shared" si="409"/>
        <v/>
      </c>
      <c r="F3287" s="5" t="str">
        <f t="shared" si="410"/>
        <v/>
      </c>
      <c r="G3287" s="5" t="str">
        <f t="shared" si="411"/>
        <v/>
      </c>
      <c r="I3287" s="5" t="str">
        <f t="shared" si="412"/>
        <v/>
      </c>
      <c r="K3287" s="5" t="str">
        <f t="shared" si="413"/>
        <v/>
      </c>
      <c r="L3287" s="5"/>
      <c r="N3287" s="4"/>
      <c r="O3287" s="4" t="str">
        <f t="shared" si="415"/>
        <v/>
      </c>
      <c r="P3287" t="s">
        <v>34</v>
      </c>
      <c r="Q3287">
        <v>0</v>
      </c>
      <c r="R3287" s="5" t="str">
        <f>IF(ISNA(VLOOKUP($J3287,STOK_AWAL,15,0)),"",VLOOKUP($J3287,STOK_AWAL,15,0))</f>
        <v/>
      </c>
      <c r="S3287" s="6">
        <v>0</v>
      </c>
      <c r="T3287" s="6">
        <v>0</v>
      </c>
      <c r="V3287" t="str">
        <f>IFERROR(INDEX('3.Stok Awal'!A3287:A8282,MATCH('4.Sell to Trade'!J3287,'3.Stok Awal'!D3287:D8282,0)),"")</f>
        <v/>
      </c>
    </row>
    <row r="3288" spans="1:22" x14ac:dyDescent="0.25">
      <c r="A3288" s="15" t="str">
        <f t="shared" si="414"/>
        <v/>
      </c>
      <c r="D3288" s="5" t="str">
        <f t="shared" si="408"/>
        <v/>
      </c>
      <c r="E3288" s="5" t="str">
        <f t="shared" si="409"/>
        <v/>
      </c>
      <c r="F3288" s="5" t="str">
        <f t="shared" si="410"/>
        <v/>
      </c>
      <c r="G3288" s="5" t="str">
        <f t="shared" si="411"/>
        <v/>
      </c>
      <c r="I3288" s="5" t="str">
        <f t="shared" si="412"/>
        <v/>
      </c>
      <c r="K3288" s="5" t="str">
        <f t="shared" si="413"/>
        <v/>
      </c>
      <c r="L3288" s="5"/>
      <c r="N3288" s="4"/>
      <c r="O3288" s="4" t="str">
        <f t="shared" si="415"/>
        <v/>
      </c>
      <c r="P3288" t="s">
        <v>34</v>
      </c>
      <c r="Q3288">
        <v>0</v>
      </c>
      <c r="R3288" s="5" t="str">
        <f>IF(ISNA(VLOOKUP($J3288,STOK_AWAL,15,0)),"",VLOOKUP($J3288,STOK_AWAL,15,0))</f>
        <v/>
      </c>
      <c r="S3288" s="6">
        <v>0</v>
      </c>
      <c r="T3288" s="6">
        <v>0</v>
      </c>
      <c r="V3288" t="str">
        <f>IFERROR(INDEX('3.Stok Awal'!A3288:A8283,MATCH('4.Sell to Trade'!J3288,'3.Stok Awal'!D3288:D8283,0)),"")</f>
        <v/>
      </c>
    </row>
    <row r="3289" spans="1:22" x14ac:dyDescent="0.25">
      <c r="A3289" s="15" t="str">
        <f t="shared" si="414"/>
        <v/>
      </c>
      <c r="D3289" s="5" t="str">
        <f t="shared" si="408"/>
        <v/>
      </c>
      <c r="E3289" s="5" t="str">
        <f t="shared" si="409"/>
        <v/>
      </c>
      <c r="F3289" s="5" t="str">
        <f t="shared" si="410"/>
        <v/>
      </c>
      <c r="G3289" s="5" t="str">
        <f t="shared" si="411"/>
        <v/>
      </c>
      <c r="I3289" s="5" t="str">
        <f t="shared" si="412"/>
        <v/>
      </c>
      <c r="K3289" s="5" t="str">
        <f t="shared" si="413"/>
        <v/>
      </c>
      <c r="L3289" s="5"/>
      <c r="N3289" s="4"/>
      <c r="O3289" s="4" t="str">
        <f t="shared" si="415"/>
        <v/>
      </c>
      <c r="P3289" t="s">
        <v>34</v>
      </c>
      <c r="Q3289">
        <v>0</v>
      </c>
      <c r="R3289" s="5" t="str">
        <f>IF(ISNA(VLOOKUP($J3289,STOK_AWAL,15,0)),"",VLOOKUP($J3289,STOK_AWAL,15,0))</f>
        <v/>
      </c>
      <c r="S3289" s="6">
        <v>0</v>
      </c>
      <c r="T3289" s="6">
        <v>0</v>
      </c>
      <c r="V3289" t="str">
        <f>IFERROR(INDEX('3.Stok Awal'!A3289:A8284,MATCH('4.Sell to Trade'!J3289,'3.Stok Awal'!D3289:D8284,0)),"")</f>
        <v/>
      </c>
    </row>
    <row r="3290" spans="1:22" x14ac:dyDescent="0.25">
      <c r="A3290" s="15" t="str">
        <f t="shared" si="414"/>
        <v/>
      </c>
      <c r="D3290" s="5" t="str">
        <f t="shared" si="408"/>
        <v/>
      </c>
      <c r="E3290" s="5" t="str">
        <f t="shared" si="409"/>
        <v/>
      </c>
      <c r="F3290" s="5" t="str">
        <f t="shared" si="410"/>
        <v/>
      </c>
      <c r="G3290" s="5" t="str">
        <f t="shared" si="411"/>
        <v/>
      </c>
      <c r="I3290" s="5" t="str">
        <f t="shared" si="412"/>
        <v/>
      </c>
      <c r="K3290" s="5" t="str">
        <f t="shared" si="413"/>
        <v/>
      </c>
      <c r="L3290" s="5"/>
      <c r="N3290" s="4"/>
      <c r="O3290" s="4" t="str">
        <f t="shared" si="415"/>
        <v/>
      </c>
      <c r="P3290" t="s">
        <v>34</v>
      </c>
      <c r="Q3290">
        <v>0</v>
      </c>
      <c r="R3290" s="5" t="str">
        <f>IF(ISNA(VLOOKUP($J3290,STOK_AWAL,15,0)),"",VLOOKUP($J3290,STOK_AWAL,15,0))</f>
        <v/>
      </c>
      <c r="S3290" s="6">
        <v>0</v>
      </c>
      <c r="T3290" s="6">
        <v>0</v>
      </c>
      <c r="V3290" t="str">
        <f>IFERROR(INDEX('3.Stok Awal'!A3290:A8285,MATCH('4.Sell to Trade'!J3290,'3.Stok Awal'!D3290:D8285,0)),"")</f>
        <v/>
      </c>
    </row>
    <row r="3291" spans="1:22" x14ac:dyDescent="0.25">
      <c r="A3291" s="15" t="str">
        <f t="shared" si="414"/>
        <v/>
      </c>
      <c r="D3291" s="5" t="str">
        <f t="shared" si="408"/>
        <v/>
      </c>
      <c r="E3291" s="5" t="str">
        <f t="shared" si="409"/>
        <v/>
      </c>
      <c r="F3291" s="5" t="str">
        <f t="shared" si="410"/>
        <v/>
      </c>
      <c r="G3291" s="5" t="str">
        <f t="shared" si="411"/>
        <v/>
      </c>
      <c r="I3291" s="5" t="str">
        <f t="shared" si="412"/>
        <v/>
      </c>
      <c r="K3291" s="5" t="str">
        <f t="shared" si="413"/>
        <v/>
      </c>
      <c r="L3291" s="5"/>
      <c r="N3291" s="4"/>
      <c r="O3291" s="4" t="str">
        <f t="shared" si="415"/>
        <v/>
      </c>
      <c r="P3291" t="s">
        <v>34</v>
      </c>
      <c r="Q3291">
        <v>0</v>
      </c>
      <c r="R3291" s="5" t="str">
        <f>IF(ISNA(VLOOKUP($J3291,STOK_AWAL,15,0)),"",VLOOKUP($J3291,STOK_AWAL,15,0))</f>
        <v/>
      </c>
      <c r="S3291" s="6">
        <v>0</v>
      </c>
      <c r="T3291" s="6">
        <v>0</v>
      </c>
      <c r="V3291" t="str">
        <f>IFERROR(INDEX('3.Stok Awal'!A3291:A8286,MATCH('4.Sell to Trade'!J3291,'3.Stok Awal'!D3291:D8286,0)),"")</f>
        <v/>
      </c>
    </row>
    <row r="3292" spans="1:22" x14ac:dyDescent="0.25">
      <c r="A3292" s="15" t="str">
        <f t="shared" si="414"/>
        <v/>
      </c>
      <c r="D3292" s="5" t="str">
        <f t="shared" si="408"/>
        <v/>
      </c>
      <c r="E3292" s="5" t="str">
        <f t="shared" si="409"/>
        <v/>
      </c>
      <c r="F3292" s="5" t="str">
        <f t="shared" si="410"/>
        <v/>
      </c>
      <c r="G3292" s="5" t="str">
        <f t="shared" si="411"/>
        <v/>
      </c>
      <c r="I3292" s="5" t="str">
        <f t="shared" si="412"/>
        <v/>
      </c>
      <c r="K3292" s="5" t="str">
        <f t="shared" si="413"/>
        <v/>
      </c>
      <c r="L3292" s="5"/>
      <c r="N3292" s="4"/>
      <c r="O3292" s="4" t="str">
        <f t="shared" si="415"/>
        <v/>
      </c>
      <c r="P3292" t="s">
        <v>34</v>
      </c>
      <c r="Q3292">
        <v>0</v>
      </c>
      <c r="R3292" s="5" t="str">
        <f>IF(ISNA(VLOOKUP($J3292,STOK_AWAL,15,0)),"",VLOOKUP($J3292,STOK_AWAL,15,0))</f>
        <v/>
      </c>
      <c r="S3292" s="6">
        <v>0</v>
      </c>
      <c r="T3292" s="6">
        <v>0</v>
      </c>
      <c r="V3292" t="str">
        <f>IFERROR(INDEX('3.Stok Awal'!A3292:A8287,MATCH('4.Sell to Trade'!J3292,'3.Stok Awal'!D3292:D8287,0)),"")</f>
        <v/>
      </c>
    </row>
    <row r="3293" spans="1:22" x14ac:dyDescent="0.25">
      <c r="A3293" s="15" t="str">
        <f t="shared" si="414"/>
        <v/>
      </c>
      <c r="D3293" s="5" t="str">
        <f t="shared" si="408"/>
        <v/>
      </c>
      <c r="E3293" s="5" t="str">
        <f t="shared" si="409"/>
        <v/>
      </c>
      <c r="F3293" s="5" t="str">
        <f t="shared" si="410"/>
        <v/>
      </c>
      <c r="G3293" s="5" t="str">
        <f t="shared" si="411"/>
        <v/>
      </c>
      <c r="I3293" s="5" t="str">
        <f t="shared" si="412"/>
        <v/>
      </c>
      <c r="K3293" s="5" t="str">
        <f t="shared" si="413"/>
        <v/>
      </c>
      <c r="L3293" s="5"/>
      <c r="N3293" s="4"/>
      <c r="O3293" s="4" t="str">
        <f t="shared" si="415"/>
        <v/>
      </c>
      <c r="P3293" t="s">
        <v>34</v>
      </c>
      <c r="Q3293">
        <v>0</v>
      </c>
      <c r="R3293" s="5" t="str">
        <f>IF(ISNA(VLOOKUP($J3293,STOK_AWAL,15,0)),"",VLOOKUP($J3293,STOK_AWAL,15,0))</f>
        <v/>
      </c>
      <c r="S3293" s="6">
        <v>0</v>
      </c>
      <c r="T3293" s="6">
        <v>0</v>
      </c>
      <c r="V3293" t="str">
        <f>IFERROR(INDEX('3.Stok Awal'!A3293:A8288,MATCH('4.Sell to Trade'!J3293,'3.Stok Awal'!D3293:D8288,0)),"")</f>
        <v/>
      </c>
    </row>
    <row r="3294" spans="1:22" x14ac:dyDescent="0.25">
      <c r="A3294" s="15" t="str">
        <f t="shared" si="414"/>
        <v/>
      </c>
      <c r="D3294" s="5" t="str">
        <f t="shared" si="408"/>
        <v/>
      </c>
      <c r="E3294" s="5" t="str">
        <f t="shared" si="409"/>
        <v/>
      </c>
      <c r="F3294" s="5" t="str">
        <f t="shared" si="410"/>
        <v/>
      </c>
      <c r="G3294" s="5" t="str">
        <f t="shared" si="411"/>
        <v/>
      </c>
      <c r="I3294" s="5" t="str">
        <f t="shared" si="412"/>
        <v/>
      </c>
      <c r="K3294" s="5" t="str">
        <f t="shared" si="413"/>
        <v/>
      </c>
      <c r="L3294" s="5"/>
      <c r="N3294" s="4"/>
      <c r="O3294" s="4" t="str">
        <f t="shared" si="415"/>
        <v/>
      </c>
      <c r="P3294" t="s">
        <v>34</v>
      </c>
      <c r="Q3294">
        <v>0</v>
      </c>
      <c r="R3294" s="5" t="str">
        <f>IF(ISNA(VLOOKUP($J3294,STOK_AWAL,15,0)),"",VLOOKUP($J3294,STOK_AWAL,15,0))</f>
        <v/>
      </c>
      <c r="S3294" s="6">
        <v>0</v>
      </c>
      <c r="T3294" s="6">
        <v>0</v>
      </c>
      <c r="V3294" t="str">
        <f>IFERROR(INDEX('3.Stok Awal'!A3294:A8289,MATCH('4.Sell to Trade'!J3294,'3.Stok Awal'!D3294:D8289,0)),"")</f>
        <v/>
      </c>
    </row>
    <row r="3295" spans="1:22" x14ac:dyDescent="0.25">
      <c r="A3295" s="15" t="str">
        <f t="shared" si="414"/>
        <v/>
      </c>
      <c r="D3295" s="5" t="str">
        <f t="shared" si="408"/>
        <v/>
      </c>
      <c r="E3295" s="5" t="str">
        <f t="shared" si="409"/>
        <v/>
      </c>
      <c r="F3295" s="5" t="str">
        <f t="shared" si="410"/>
        <v/>
      </c>
      <c r="G3295" s="5" t="str">
        <f t="shared" si="411"/>
        <v/>
      </c>
      <c r="I3295" s="5" t="str">
        <f t="shared" si="412"/>
        <v/>
      </c>
      <c r="K3295" s="5" t="str">
        <f t="shared" si="413"/>
        <v/>
      </c>
      <c r="L3295" s="5"/>
      <c r="N3295" s="4"/>
      <c r="O3295" s="4" t="str">
        <f t="shared" si="415"/>
        <v/>
      </c>
      <c r="P3295" t="s">
        <v>34</v>
      </c>
      <c r="Q3295">
        <v>0</v>
      </c>
      <c r="R3295" s="5" t="str">
        <f>IF(ISNA(VLOOKUP($J3295,STOK_AWAL,15,0)),"",VLOOKUP($J3295,STOK_AWAL,15,0))</f>
        <v/>
      </c>
      <c r="S3295" s="6">
        <v>0</v>
      </c>
      <c r="T3295" s="6">
        <v>0</v>
      </c>
      <c r="V3295" t="str">
        <f>IFERROR(INDEX('3.Stok Awal'!A3295:A8290,MATCH('4.Sell to Trade'!J3295,'3.Stok Awal'!D3295:D8290,0)),"")</f>
        <v/>
      </c>
    </row>
    <row r="3296" spans="1:22" x14ac:dyDescent="0.25">
      <c r="A3296" s="15" t="str">
        <f t="shared" si="414"/>
        <v/>
      </c>
      <c r="D3296" s="5" t="str">
        <f t="shared" si="408"/>
        <v/>
      </c>
      <c r="E3296" s="5" t="str">
        <f t="shared" si="409"/>
        <v/>
      </c>
      <c r="F3296" s="5" t="str">
        <f t="shared" si="410"/>
        <v/>
      </c>
      <c r="G3296" s="5" t="str">
        <f t="shared" si="411"/>
        <v/>
      </c>
      <c r="I3296" s="5" t="str">
        <f t="shared" si="412"/>
        <v/>
      </c>
      <c r="K3296" s="5" t="str">
        <f t="shared" si="413"/>
        <v/>
      </c>
      <c r="L3296" s="5"/>
      <c r="N3296" s="4"/>
      <c r="O3296" s="4" t="str">
        <f t="shared" si="415"/>
        <v/>
      </c>
      <c r="P3296" t="s">
        <v>34</v>
      </c>
      <c r="Q3296">
        <v>0</v>
      </c>
      <c r="R3296" s="5" t="str">
        <f>IF(ISNA(VLOOKUP($J3296,STOK_AWAL,15,0)),"",VLOOKUP($J3296,STOK_AWAL,15,0))</f>
        <v/>
      </c>
      <c r="S3296" s="6">
        <v>0</v>
      </c>
      <c r="T3296" s="6">
        <v>0</v>
      </c>
      <c r="V3296" t="str">
        <f>IFERROR(INDEX('3.Stok Awal'!A3296:A8291,MATCH('4.Sell to Trade'!J3296,'3.Stok Awal'!D3296:D8291,0)),"")</f>
        <v/>
      </c>
    </row>
    <row r="3297" spans="1:22" x14ac:dyDescent="0.25">
      <c r="A3297" s="15" t="str">
        <f t="shared" si="414"/>
        <v/>
      </c>
      <c r="D3297" s="5" t="str">
        <f t="shared" si="408"/>
        <v/>
      </c>
      <c r="E3297" s="5" t="str">
        <f t="shared" si="409"/>
        <v/>
      </c>
      <c r="F3297" s="5" t="str">
        <f t="shared" si="410"/>
        <v/>
      </c>
      <c r="G3297" s="5" t="str">
        <f t="shared" si="411"/>
        <v/>
      </c>
      <c r="I3297" s="5" t="str">
        <f t="shared" si="412"/>
        <v/>
      </c>
      <c r="K3297" s="5" t="str">
        <f t="shared" si="413"/>
        <v/>
      </c>
      <c r="L3297" s="5"/>
      <c r="N3297" s="4"/>
      <c r="O3297" s="4" t="str">
        <f t="shared" si="415"/>
        <v/>
      </c>
      <c r="P3297" t="s">
        <v>34</v>
      </c>
      <c r="Q3297">
        <v>0</v>
      </c>
      <c r="R3297" s="5" t="str">
        <f>IF(ISNA(VLOOKUP($J3297,STOK_AWAL,15,0)),"",VLOOKUP($J3297,STOK_AWAL,15,0))</f>
        <v/>
      </c>
      <c r="S3297" s="6">
        <v>0</v>
      </c>
      <c r="T3297" s="6">
        <v>0</v>
      </c>
      <c r="V3297" t="str">
        <f>IFERROR(INDEX('3.Stok Awal'!A3297:A8292,MATCH('4.Sell to Trade'!J3297,'3.Stok Awal'!D3297:D8292,0)),"")</f>
        <v/>
      </c>
    </row>
    <row r="3298" spans="1:22" x14ac:dyDescent="0.25">
      <c r="A3298" s="15" t="str">
        <f t="shared" si="414"/>
        <v/>
      </c>
      <c r="D3298" s="5" t="str">
        <f t="shared" si="408"/>
        <v/>
      </c>
      <c r="E3298" s="5" t="str">
        <f t="shared" si="409"/>
        <v/>
      </c>
      <c r="F3298" s="5" t="str">
        <f t="shared" si="410"/>
        <v/>
      </c>
      <c r="G3298" s="5" t="str">
        <f t="shared" si="411"/>
        <v/>
      </c>
      <c r="I3298" s="5" t="str">
        <f t="shared" si="412"/>
        <v/>
      </c>
      <c r="K3298" s="5" t="str">
        <f t="shared" si="413"/>
        <v/>
      </c>
      <c r="L3298" s="5"/>
      <c r="N3298" s="4"/>
      <c r="O3298" s="4" t="str">
        <f t="shared" si="415"/>
        <v/>
      </c>
      <c r="P3298" t="s">
        <v>34</v>
      </c>
      <c r="Q3298">
        <v>0</v>
      </c>
      <c r="R3298" s="5" t="str">
        <f>IF(ISNA(VLOOKUP($J3298,STOK_AWAL,15,0)),"",VLOOKUP($J3298,STOK_AWAL,15,0))</f>
        <v/>
      </c>
      <c r="S3298" s="6">
        <v>0</v>
      </c>
      <c r="T3298" s="6">
        <v>0</v>
      </c>
      <c r="V3298" t="str">
        <f>IFERROR(INDEX('3.Stok Awal'!A3298:A8293,MATCH('4.Sell to Trade'!J3298,'3.Stok Awal'!D3298:D8293,0)),"")</f>
        <v/>
      </c>
    </row>
    <row r="3299" spans="1:22" x14ac:dyDescent="0.25">
      <c r="A3299" s="15" t="str">
        <f t="shared" si="414"/>
        <v/>
      </c>
      <c r="D3299" s="5" t="str">
        <f t="shared" si="408"/>
        <v/>
      </c>
      <c r="E3299" s="5" t="str">
        <f t="shared" si="409"/>
        <v/>
      </c>
      <c r="F3299" s="5" t="str">
        <f t="shared" si="410"/>
        <v/>
      </c>
      <c r="G3299" s="5" t="str">
        <f t="shared" si="411"/>
        <v/>
      </c>
      <c r="I3299" s="5" t="str">
        <f t="shared" si="412"/>
        <v/>
      </c>
      <c r="K3299" s="5" t="str">
        <f t="shared" si="413"/>
        <v/>
      </c>
      <c r="L3299" s="5"/>
      <c r="N3299" s="4"/>
      <c r="O3299" s="4" t="str">
        <f t="shared" si="415"/>
        <v/>
      </c>
      <c r="P3299" t="s">
        <v>34</v>
      </c>
      <c r="Q3299">
        <v>0</v>
      </c>
      <c r="R3299" s="5" t="str">
        <f>IF(ISNA(VLOOKUP($J3299,STOK_AWAL,15,0)),"",VLOOKUP($J3299,STOK_AWAL,15,0))</f>
        <v/>
      </c>
      <c r="S3299" s="6">
        <v>0</v>
      </c>
      <c r="T3299" s="6">
        <v>0</v>
      </c>
      <c r="V3299" t="str">
        <f>IFERROR(INDEX('3.Stok Awal'!A3299:A8294,MATCH('4.Sell to Trade'!J3299,'3.Stok Awal'!D3299:D8294,0)),"")</f>
        <v/>
      </c>
    </row>
    <row r="3300" spans="1:22" x14ac:dyDescent="0.25">
      <c r="A3300" s="15" t="str">
        <f t="shared" si="414"/>
        <v/>
      </c>
      <c r="D3300" s="5" t="str">
        <f t="shared" si="408"/>
        <v/>
      </c>
      <c r="E3300" s="5" t="str">
        <f t="shared" si="409"/>
        <v/>
      </c>
      <c r="F3300" s="5" t="str">
        <f t="shared" si="410"/>
        <v/>
      </c>
      <c r="G3300" s="5" t="str">
        <f t="shared" si="411"/>
        <v/>
      </c>
      <c r="I3300" s="5" t="str">
        <f t="shared" si="412"/>
        <v/>
      </c>
      <c r="K3300" s="5" t="str">
        <f t="shared" si="413"/>
        <v/>
      </c>
      <c r="L3300" s="5"/>
      <c r="N3300" s="4"/>
      <c r="O3300" s="4" t="str">
        <f t="shared" si="415"/>
        <v/>
      </c>
      <c r="P3300" t="s">
        <v>34</v>
      </c>
      <c r="Q3300">
        <v>0</v>
      </c>
      <c r="R3300" s="5" t="str">
        <f>IF(ISNA(VLOOKUP($J3300,STOK_AWAL,15,0)),"",VLOOKUP($J3300,STOK_AWAL,15,0))</f>
        <v/>
      </c>
      <c r="S3300" s="6">
        <v>0</v>
      </c>
      <c r="T3300" s="6">
        <v>0</v>
      </c>
      <c r="V3300" t="str">
        <f>IFERROR(INDEX('3.Stok Awal'!A3300:A8295,MATCH('4.Sell to Trade'!J3300,'3.Stok Awal'!D3300:D8295,0)),"")</f>
        <v/>
      </c>
    </row>
    <row r="3301" spans="1:22" x14ac:dyDescent="0.25">
      <c r="A3301" s="15" t="str">
        <f t="shared" si="414"/>
        <v/>
      </c>
      <c r="D3301" s="5" t="str">
        <f t="shared" si="408"/>
        <v/>
      </c>
      <c r="E3301" s="5" t="str">
        <f t="shared" si="409"/>
        <v/>
      </c>
      <c r="F3301" s="5" t="str">
        <f t="shared" si="410"/>
        <v/>
      </c>
      <c r="G3301" s="5" t="str">
        <f t="shared" si="411"/>
        <v/>
      </c>
      <c r="I3301" s="5" t="str">
        <f t="shared" si="412"/>
        <v/>
      </c>
      <c r="K3301" s="5" t="str">
        <f t="shared" si="413"/>
        <v/>
      </c>
      <c r="L3301" s="5"/>
      <c r="N3301" s="4"/>
      <c r="O3301" s="4" t="str">
        <f t="shared" si="415"/>
        <v/>
      </c>
      <c r="P3301" t="s">
        <v>34</v>
      </c>
      <c r="Q3301">
        <v>0</v>
      </c>
      <c r="R3301" s="5" t="str">
        <f>IF(ISNA(VLOOKUP($J3301,STOK_AWAL,15,0)),"",VLOOKUP($J3301,STOK_AWAL,15,0))</f>
        <v/>
      </c>
      <c r="S3301" s="6">
        <v>0</v>
      </c>
      <c r="T3301" s="6">
        <v>0</v>
      </c>
      <c r="V3301" t="str">
        <f>IFERROR(INDEX('3.Stok Awal'!A3301:A8296,MATCH('4.Sell to Trade'!J3301,'3.Stok Awal'!D3301:D8296,0)),"")</f>
        <v/>
      </c>
    </row>
    <row r="3302" spans="1:22" x14ac:dyDescent="0.25">
      <c r="A3302" s="15" t="str">
        <f t="shared" si="414"/>
        <v/>
      </c>
      <c r="D3302" s="5" t="str">
        <f t="shared" si="408"/>
        <v/>
      </c>
      <c r="E3302" s="5" t="str">
        <f t="shared" si="409"/>
        <v/>
      </c>
      <c r="F3302" s="5" t="str">
        <f t="shared" si="410"/>
        <v/>
      </c>
      <c r="G3302" s="5" t="str">
        <f t="shared" si="411"/>
        <v/>
      </c>
      <c r="I3302" s="5" t="str">
        <f t="shared" si="412"/>
        <v/>
      </c>
      <c r="K3302" s="5" t="str">
        <f t="shared" si="413"/>
        <v/>
      </c>
      <c r="L3302" s="5"/>
      <c r="N3302" s="4"/>
      <c r="O3302" s="4" t="str">
        <f t="shared" si="415"/>
        <v/>
      </c>
      <c r="P3302" t="s">
        <v>34</v>
      </c>
      <c r="Q3302">
        <v>0</v>
      </c>
      <c r="R3302" s="5" t="str">
        <f>IF(ISNA(VLOOKUP($J3302,STOK_AWAL,15,0)),"",VLOOKUP($J3302,STOK_AWAL,15,0))</f>
        <v/>
      </c>
      <c r="S3302" s="6">
        <v>0</v>
      </c>
      <c r="T3302" s="6">
        <v>0</v>
      </c>
      <c r="V3302" t="str">
        <f>IFERROR(INDEX('3.Stok Awal'!A3302:A8297,MATCH('4.Sell to Trade'!J3302,'3.Stok Awal'!D3302:D8297,0)),"")</f>
        <v/>
      </c>
    </row>
    <row r="3303" spans="1:22" x14ac:dyDescent="0.25">
      <c r="A3303" s="15" t="str">
        <f t="shared" si="414"/>
        <v/>
      </c>
      <c r="D3303" s="5" t="str">
        <f t="shared" si="408"/>
        <v/>
      </c>
      <c r="E3303" s="5" t="str">
        <f t="shared" si="409"/>
        <v/>
      </c>
      <c r="F3303" s="5" t="str">
        <f t="shared" si="410"/>
        <v/>
      </c>
      <c r="G3303" s="5" t="str">
        <f t="shared" si="411"/>
        <v/>
      </c>
      <c r="I3303" s="5" t="str">
        <f t="shared" si="412"/>
        <v/>
      </c>
      <c r="K3303" s="5" t="str">
        <f t="shared" si="413"/>
        <v/>
      </c>
      <c r="L3303" s="5"/>
      <c r="N3303" s="4"/>
      <c r="O3303" s="4" t="str">
        <f t="shared" si="415"/>
        <v/>
      </c>
      <c r="P3303" t="s">
        <v>34</v>
      </c>
      <c r="Q3303">
        <v>0</v>
      </c>
      <c r="R3303" s="5" t="str">
        <f>IF(ISNA(VLOOKUP($J3303,STOK_AWAL,15,0)),"",VLOOKUP($J3303,STOK_AWAL,15,0))</f>
        <v/>
      </c>
      <c r="S3303" s="6">
        <v>0</v>
      </c>
      <c r="T3303" s="6">
        <v>0</v>
      </c>
      <c r="V3303" t="str">
        <f>IFERROR(INDEX('3.Stok Awal'!A3303:A8298,MATCH('4.Sell to Trade'!J3303,'3.Stok Awal'!D3303:D8298,0)),"")</f>
        <v/>
      </c>
    </row>
    <row r="3304" spans="1:22" x14ac:dyDescent="0.25">
      <c r="A3304" s="15" t="str">
        <f t="shared" si="414"/>
        <v/>
      </c>
      <c r="D3304" s="5" t="str">
        <f t="shared" si="408"/>
        <v/>
      </c>
      <c r="E3304" s="5" t="str">
        <f t="shared" si="409"/>
        <v/>
      </c>
      <c r="F3304" s="5" t="str">
        <f t="shared" si="410"/>
        <v/>
      </c>
      <c r="G3304" s="5" t="str">
        <f t="shared" si="411"/>
        <v/>
      </c>
      <c r="I3304" s="5" t="str">
        <f t="shared" si="412"/>
        <v/>
      </c>
      <c r="K3304" s="5" t="str">
        <f t="shared" si="413"/>
        <v/>
      </c>
      <c r="L3304" s="5"/>
      <c r="N3304" s="4"/>
      <c r="O3304" s="4" t="str">
        <f t="shared" si="415"/>
        <v/>
      </c>
      <c r="P3304" t="s">
        <v>34</v>
      </c>
      <c r="Q3304">
        <v>0</v>
      </c>
      <c r="R3304" s="5" t="str">
        <f>IF(ISNA(VLOOKUP($J3304,STOK_AWAL,15,0)),"",VLOOKUP($J3304,STOK_AWAL,15,0))</f>
        <v/>
      </c>
      <c r="S3304" s="6">
        <v>0</v>
      </c>
      <c r="T3304" s="6">
        <v>0</v>
      </c>
      <c r="V3304" t="str">
        <f>IFERROR(INDEX('3.Stok Awal'!A3304:A8299,MATCH('4.Sell to Trade'!J3304,'3.Stok Awal'!D3304:D8299,0)),"")</f>
        <v/>
      </c>
    </row>
    <row r="3305" spans="1:22" x14ac:dyDescent="0.25">
      <c r="A3305" s="15" t="str">
        <f t="shared" si="414"/>
        <v/>
      </c>
      <c r="D3305" s="5" t="str">
        <f t="shared" si="408"/>
        <v/>
      </c>
      <c r="E3305" s="5" t="str">
        <f t="shared" si="409"/>
        <v/>
      </c>
      <c r="F3305" s="5" t="str">
        <f t="shared" si="410"/>
        <v/>
      </c>
      <c r="G3305" s="5" t="str">
        <f t="shared" si="411"/>
        <v/>
      </c>
      <c r="I3305" s="5" t="str">
        <f t="shared" si="412"/>
        <v/>
      </c>
      <c r="K3305" s="5" t="str">
        <f t="shared" si="413"/>
        <v/>
      </c>
      <c r="L3305" s="5"/>
      <c r="N3305" s="4"/>
      <c r="O3305" s="4" t="str">
        <f t="shared" si="415"/>
        <v/>
      </c>
      <c r="P3305" t="s">
        <v>34</v>
      </c>
      <c r="Q3305">
        <v>0</v>
      </c>
      <c r="R3305" s="5" t="str">
        <f>IF(ISNA(VLOOKUP($J3305,STOK_AWAL,15,0)),"",VLOOKUP($J3305,STOK_AWAL,15,0))</f>
        <v/>
      </c>
      <c r="S3305" s="6">
        <v>0</v>
      </c>
      <c r="T3305" s="6">
        <v>0</v>
      </c>
      <c r="V3305" t="str">
        <f>IFERROR(INDEX('3.Stok Awal'!A3305:A8300,MATCH('4.Sell to Trade'!J3305,'3.Stok Awal'!D3305:D8300,0)),"")</f>
        <v/>
      </c>
    </row>
    <row r="3306" spans="1:22" x14ac:dyDescent="0.25">
      <c r="A3306" s="15" t="str">
        <f t="shared" si="414"/>
        <v/>
      </c>
      <c r="D3306" s="5" t="str">
        <f t="shared" si="408"/>
        <v/>
      </c>
      <c r="E3306" s="5" t="str">
        <f t="shared" si="409"/>
        <v/>
      </c>
      <c r="F3306" s="5" t="str">
        <f t="shared" si="410"/>
        <v/>
      </c>
      <c r="G3306" s="5" t="str">
        <f t="shared" si="411"/>
        <v/>
      </c>
      <c r="I3306" s="5" t="str">
        <f t="shared" si="412"/>
        <v/>
      </c>
      <c r="K3306" s="5" t="str">
        <f t="shared" si="413"/>
        <v/>
      </c>
      <c r="L3306" s="5"/>
      <c r="N3306" s="4"/>
      <c r="O3306" s="4" t="str">
        <f t="shared" si="415"/>
        <v/>
      </c>
      <c r="P3306" t="s">
        <v>34</v>
      </c>
      <c r="Q3306">
        <v>0</v>
      </c>
      <c r="R3306" s="5" t="str">
        <f>IF(ISNA(VLOOKUP($J3306,STOK_AWAL,15,0)),"",VLOOKUP($J3306,STOK_AWAL,15,0))</f>
        <v/>
      </c>
      <c r="S3306" s="6">
        <v>0</v>
      </c>
      <c r="T3306" s="6">
        <v>0</v>
      </c>
      <c r="V3306" t="str">
        <f>IFERROR(INDEX('3.Stok Awal'!A3306:A8301,MATCH('4.Sell to Trade'!J3306,'3.Stok Awal'!D3306:D8301,0)),"")</f>
        <v/>
      </c>
    </row>
    <row r="3307" spans="1:22" x14ac:dyDescent="0.25">
      <c r="A3307" s="15" t="str">
        <f t="shared" si="414"/>
        <v/>
      </c>
      <c r="D3307" s="5" t="str">
        <f t="shared" si="408"/>
        <v/>
      </c>
      <c r="E3307" s="5" t="str">
        <f t="shared" si="409"/>
        <v/>
      </c>
      <c r="F3307" s="5" t="str">
        <f t="shared" si="410"/>
        <v/>
      </c>
      <c r="G3307" s="5" t="str">
        <f t="shared" si="411"/>
        <v/>
      </c>
      <c r="I3307" s="5" t="str">
        <f t="shared" si="412"/>
        <v/>
      </c>
      <c r="K3307" s="5" t="str">
        <f t="shared" si="413"/>
        <v/>
      </c>
      <c r="L3307" s="5"/>
      <c r="N3307" s="4"/>
      <c r="O3307" s="4" t="str">
        <f t="shared" si="415"/>
        <v/>
      </c>
      <c r="P3307" t="s">
        <v>34</v>
      </c>
      <c r="Q3307">
        <v>0</v>
      </c>
      <c r="R3307" s="5" t="str">
        <f>IF(ISNA(VLOOKUP($J3307,STOK_AWAL,15,0)),"",VLOOKUP($J3307,STOK_AWAL,15,0))</f>
        <v/>
      </c>
      <c r="S3307" s="6">
        <v>0</v>
      </c>
      <c r="T3307" s="6">
        <v>0</v>
      </c>
      <c r="V3307" t="str">
        <f>IFERROR(INDEX('3.Stok Awal'!A3307:A8302,MATCH('4.Sell to Trade'!J3307,'3.Stok Awal'!D3307:D8302,0)),"")</f>
        <v/>
      </c>
    </row>
    <row r="3308" spans="1:22" x14ac:dyDescent="0.25">
      <c r="A3308" s="15" t="str">
        <f t="shared" si="414"/>
        <v/>
      </c>
      <c r="D3308" s="5" t="str">
        <f t="shared" si="408"/>
        <v/>
      </c>
      <c r="E3308" s="5" t="str">
        <f t="shared" si="409"/>
        <v/>
      </c>
      <c r="F3308" s="5" t="str">
        <f t="shared" si="410"/>
        <v/>
      </c>
      <c r="G3308" s="5" t="str">
        <f t="shared" si="411"/>
        <v/>
      </c>
      <c r="I3308" s="5" t="str">
        <f t="shared" si="412"/>
        <v/>
      </c>
      <c r="K3308" s="5" t="str">
        <f t="shared" si="413"/>
        <v/>
      </c>
      <c r="L3308" s="5"/>
      <c r="N3308" s="4"/>
      <c r="O3308" s="4" t="str">
        <f t="shared" si="415"/>
        <v/>
      </c>
      <c r="P3308" t="s">
        <v>34</v>
      </c>
      <c r="Q3308">
        <v>0</v>
      </c>
      <c r="R3308" s="5" t="str">
        <f>IF(ISNA(VLOOKUP($J3308,STOK_AWAL,15,0)),"",VLOOKUP($J3308,STOK_AWAL,15,0))</f>
        <v/>
      </c>
      <c r="S3308" s="6">
        <v>0</v>
      </c>
      <c r="T3308" s="6">
        <v>0</v>
      </c>
      <c r="V3308" t="str">
        <f>IFERROR(INDEX('3.Stok Awal'!A3308:A8303,MATCH('4.Sell to Trade'!J3308,'3.Stok Awal'!D3308:D8303,0)),"")</f>
        <v/>
      </c>
    </row>
    <row r="3309" spans="1:22" x14ac:dyDescent="0.25">
      <c r="A3309" s="15" t="str">
        <f t="shared" si="414"/>
        <v/>
      </c>
      <c r="D3309" s="5" t="str">
        <f t="shared" si="408"/>
        <v/>
      </c>
      <c r="E3309" s="5" t="str">
        <f t="shared" si="409"/>
        <v/>
      </c>
      <c r="F3309" s="5" t="str">
        <f t="shared" si="410"/>
        <v/>
      </c>
      <c r="G3309" s="5" t="str">
        <f t="shared" si="411"/>
        <v/>
      </c>
      <c r="I3309" s="5" t="str">
        <f t="shared" si="412"/>
        <v/>
      </c>
      <c r="K3309" s="5" t="str">
        <f t="shared" si="413"/>
        <v/>
      </c>
      <c r="L3309" s="5"/>
      <c r="N3309" s="4"/>
      <c r="O3309" s="4" t="str">
        <f t="shared" si="415"/>
        <v/>
      </c>
      <c r="P3309" t="s">
        <v>34</v>
      </c>
      <c r="Q3309">
        <v>0</v>
      </c>
      <c r="R3309" s="5" t="str">
        <f>IF(ISNA(VLOOKUP($J3309,STOK_AWAL,15,0)),"",VLOOKUP($J3309,STOK_AWAL,15,0))</f>
        <v/>
      </c>
      <c r="S3309" s="6">
        <v>0</v>
      </c>
      <c r="T3309" s="6">
        <v>0</v>
      </c>
      <c r="V3309" t="str">
        <f>IFERROR(INDEX('3.Stok Awal'!A3309:A8304,MATCH('4.Sell to Trade'!J3309,'3.Stok Awal'!D3309:D8304,0)),"")</f>
        <v/>
      </c>
    </row>
    <row r="3310" spans="1:22" x14ac:dyDescent="0.25">
      <c r="A3310" s="15" t="str">
        <f t="shared" si="414"/>
        <v/>
      </c>
      <c r="D3310" s="5" t="str">
        <f t="shared" si="408"/>
        <v/>
      </c>
      <c r="E3310" s="5" t="str">
        <f t="shared" si="409"/>
        <v/>
      </c>
      <c r="F3310" s="5" t="str">
        <f t="shared" si="410"/>
        <v/>
      </c>
      <c r="G3310" s="5" t="str">
        <f t="shared" si="411"/>
        <v/>
      </c>
      <c r="I3310" s="5" t="str">
        <f t="shared" si="412"/>
        <v/>
      </c>
      <c r="K3310" s="5" t="str">
        <f t="shared" si="413"/>
        <v/>
      </c>
      <c r="L3310" s="5"/>
      <c r="N3310" s="4"/>
      <c r="O3310" s="4" t="str">
        <f t="shared" si="415"/>
        <v/>
      </c>
      <c r="P3310" t="s">
        <v>34</v>
      </c>
      <c r="Q3310">
        <v>0</v>
      </c>
      <c r="R3310" s="5" t="str">
        <f>IF(ISNA(VLOOKUP($J3310,STOK_AWAL,15,0)),"",VLOOKUP($J3310,STOK_AWAL,15,0))</f>
        <v/>
      </c>
      <c r="S3310" s="6">
        <v>0</v>
      </c>
      <c r="T3310" s="6">
        <v>0</v>
      </c>
      <c r="V3310" t="str">
        <f>IFERROR(INDEX('3.Stok Awal'!A3310:A8305,MATCH('4.Sell to Trade'!J3310,'3.Stok Awal'!D3310:D8305,0)),"")</f>
        <v/>
      </c>
    </row>
    <row r="3311" spans="1:22" x14ac:dyDescent="0.25">
      <c r="A3311" s="15" t="str">
        <f t="shared" si="414"/>
        <v/>
      </c>
      <c r="D3311" s="5" t="str">
        <f t="shared" si="408"/>
        <v/>
      </c>
      <c r="E3311" s="5" t="str">
        <f t="shared" si="409"/>
        <v/>
      </c>
      <c r="F3311" s="5" t="str">
        <f t="shared" si="410"/>
        <v/>
      </c>
      <c r="G3311" s="5" t="str">
        <f t="shared" si="411"/>
        <v/>
      </c>
      <c r="I3311" s="5" t="str">
        <f t="shared" si="412"/>
        <v/>
      </c>
      <c r="K3311" s="5" t="str">
        <f t="shared" si="413"/>
        <v/>
      </c>
      <c r="L3311" s="5"/>
      <c r="N3311" s="4"/>
      <c r="O3311" s="4" t="str">
        <f t="shared" si="415"/>
        <v/>
      </c>
      <c r="P3311" t="s">
        <v>34</v>
      </c>
      <c r="Q3311">
        <v>0</v>
      </c>
      <c r="R3311" s="5" t="str">
        <f>IF(ISNA(VLOOKUP($J3311,STOK_AWAL,15,0)),"",VLOOKUP($J3311,STOK_AWAL,15,0))</f>
        <v/>
      </c>
      <c r="S3311" s="6">
        <v>0</v>
      </c>
      <c r="T3311" s="6">
        <v>0</v>
      </c>
      <c r="V3311" t="str">
        <f>IFERROR(INDEX('3.Stok Awal'!A3311:A8306,MATCH('4.Sell to Trade'!J3311,'3.Stok Awal'!D3311:D8306,0)),"")</f>
        <v/>
      </c>
    </row>
    <row r="3312" spans="1:22" x14ac:dyDescent="0.25">
      <c r="A3312" s="15" t="str">
        <f t="shared" si="414"/>
        <v/>
      </c>
      <c r="D3312" s="5" t="str">
        <f t="shared" si="408"/>
        <v/>
      </c>
      <c r="E3312" s="5" t="str">
        <f t="shared" si="409"/>
        <v/>
      </c>
      <c r="F3312" s="5" t="str">
        <f t="shared" si="410"/>
        <v/>
      </c>
      <c r="G3312" s="5" t="str">
        <f t="shared" si="411"/>
        <v/>
      </c>
      <c r="I3312" s="5" t="str">
        <f t="shared" si="412"/>
        <v/>
      </c>
      <c r="K3312" s="5" t="str">
        <f t="shared" si="413"/>
        <v/>
      </c>
      <c r="L3312" s="5"/>
      <c r="N3312" s="4"/>
      <c r="O3312" s="4" t="str">
        <f t="shared" si="415"/>
        <v/>
      </c>
      <c r="P3312" t="s">
        <v>34</v>
      </c>
      <c r="Q3312">
        <v>0</v>
      </c>
      <c r="R3312" s="5" t="str">
        <f>IF(ISNA(VLOOKUP($J3312,STOK_AWAL,15,0)),"",VLOOKUP($J3312,STOK_AWAL,15,0))</f>
        <v/>
      </c>
      <c r="S3312" s="6">
        <v>0</v>
      </c>
      <c r="T3312" s="6">
        <v>0</v>
      </c>
      <c r="V3312" t="str">
        <f>IFERROR(INDEX('3.Stok Awal'!A3312:A8307,MATCH('4.Sell to Trade'!J3312,'3.Stok Awal'!D3312:D8307,0)),"")</f>
        <v/>
      </c>
    </row>
    <row r="3313" spans="1:22" x14ac:dyDescent="0.25">
      <c r="A3313" s="15" t="str">
        <f t="shared" si="414"/>
        <v/>
      </c>
      <c r="D3313" s="5" t="str">
        <f t="shared" si="408"/>
        <v/>
      </c>
      <c r="E3313" s="5" t="str">
        <f t="shared" si="409"/>
        <v/>
      </c>
      <c r="F3313" s="5" t="str">
        <f t="shared" si="410"/>
        <v/>
      </c>
      <c r="G3313" s="5" t="str">
        <f t="shared" si="411"/>
        <v/>
      </c>
      <c r="I3313" s="5" t="str">
        <f t="shared" si="412"/>
        <v/>
      </c>
      <c r="K3313" s="5" t="str">
        <f t="shared" si="413"/>
        <v/>
      </c>
      <c r="L3313" s="5"/>
      <c r="N3313" s="4"/>
      <c r="O3313" s="4" t="str">
        <f t="shared" si="415"/>
        <v/>
      </c>
      <c r="P3313" t="s">
        <v>34</v>
      </c>
      <c r="Q3313">
        <v>0</v>
      </c>
      <c r="R3313" s="5" t="str">
        <f>IF(ISNA(VLOOKUP($J3313,STOK_AWAL,15,0)),"",VLOOKUP($J3313,STOK_AWAL,15,0))</f>
        <v/>
      </c>
      <c r="S3313" s="6">
        <v>0</v>
      </c>
      <c r="T3313" s="6">
        <v>0</v>
      </c>
      <c r="V3313" t="str">
        <f>IFERROR(INDEX('3.Stok Awal'!A3313:A8308,MATCH('4.Sell to Trade'!J3313,'3.Stok Awal'!D3313:D8308,0)),"")</f>
        <v/>
      </c>
    </row>
    <row r="3314" spans="1:22" x14ac:dyDescent="0.25">
      <c r="A3314" s="15" t="str">
        <f t="shared" si="414"/>
        <v/>
      </c>
      <c r="D3314" s="5" t="str">
        <f t="shared" si="408"/>
        <v/>
      </c>
      <c r="E3314" s="5" t="str">
        <f t="shared" si="409"/>
        <v/>
      </c>
      <c r="F3314" s="5" t="str">
        <f t="shared" si="410"/>
        <v/>
      </c>
      <c r="G3314" s="5" t="str">
        <f t="shared" si="411"/>
        <v/>
      </c>
      <c r="I3314" s="5" t="str">
        <f t="shared" si="412"/>
        <v/>
      </c>
      <c r="K3314" s="5" t="str">
        <f t="shared" si="413"/>
        <v/>
      </c>
      <c r="L3314" s="5"/>
      <c r="N3314" s="4"/>
      <c r="O3314" s="4" t="str">
        <f t="shared" si="415"/>
        <v/>
      </c>
      <c r="P3314" t="s">
        <v>34</v>
      </c>
      <c r="Q3314">
        <v>0</v>
      </c>
      <c r="R3314" s="5" t="str">
        <f>IF(ISNA(VLOOKUP($J3314,STOK_AWAL,15,0)),"",VLOOKUP($J3314,STOK_AWAL,15,0))</f>
        <v/>
      </c>
      <c r="S3314" s="6">
        <v>0</v>
      </c>
      <c r="T3314" s="6">
        <v>0</v>
      </c>
      <c r="V3314" t="str">
        <f>IFERROR(INDEX('3.Stok Awal'!A3314:A8309,MATCH('4.Sell to Trade'!J3314,'3.Stok Awal'!D3314:D8309,0)),"")</f>
        <v/>
      </c>
    </row>
    <row r="3315" spans="1:22" x14ac:dyDescent="0.25">
      <c r="A3315" s="15" t="str">
        <f t="shared" si="414"/>
        <v/>
      </c>
      <c r="D3315" s="5" t="str">
        <f t="shared" si="408"/>
        <v/>
      </c>
      <c r="E3315" s="5" t="str">
        <f t="shared" si="409"/>
        <v/>
      </c>
      <c r="F3315" s="5" t="str">
        <f t="shared" si="410"/>
        <v/>
      </c>
      <c r="G3315" s="5" t="str">
        <f t="shared" si="411"/>
        <v/>
      </c>
      <c r="I3315" s="5" t="str">
        <f t="shared" si="412"/>
        <v/>
      </c>
      <c r="K3315" s="5" t="str">
        <f t="shared" si="413"/>
        <v/>
      </c>
      <c r="L3315" s="5"/>
      <c r="N3315" s="4"/>
      <c r="O3315" s="4" t="str">
        <f t="shared" si="415"/>
        <v/>
      </c>
      <c r="P3315" t="s">
        <v>34</v>
      </c>
      <c r="Q3315">
        <v>0</v>
      </c>
      <c r="R3315" s="5" t="str">
        <f>IF(ISNA(VLOOKUP($J3315,STOK_AWAL,15,0)),"",VLOOKUP($J3315,STOK_AWAL,15,0))</f>
        <v/>
      </c>
      <c r="S3315" s="6">
        <v>0</v>
      </c>
      <c r="T3315" s="6">
        <v>0</v>
      </c>
      <c r="V3315" t="str">
        <f>IFERROR(INDEX('3.Stok Awal'!A3315:A8310,MATCH('4.Sell to Trade'!J3315,'3.Stok Awal'!D3315:D8310,0)),"")</f>
        <v/>
      </c>
    </row>
    <row r="3316" spans="1:22" x14ac:dyDescent="0.25">
      <c r="A3316" s="15" t="str">
        <f t="shared" si="414"/>
        <v/>
      </c>
      <c r="D3316" s="5" t="str">
        <f t="shared" si="408"/>
        <v/>
      </c>
      <c r="E3316" s="5" t="str">
        <f t="shared" si="409"/>
        <v/>
      </c>
      <c r="F3316" s="5" t="str">
        <f t="shared" si="410"/>
        <v/>
      </c>
      <c r="G3316" s="5" t="str">
        <f t="shared" si="411"/>
        <v/>
      </c>
      <c r="I3316" s="5" t="str">
        <f t="shared" si="412"/>
        <v/>
      </c>
      <c r="K3316" s="5" t="str">
        <f t="shared" si="413"/>
        <v/>
      </c>
      <c r="L3316" s="5"/>
      <c r="N3316" s="4"/>
      <c r="O3316" s="4" t="str">
        <f t="shared" si="415"/>
        <v/>
      </c>
      <c r="P3316" t="s">
        <v>34</v>
      </c>
      <c r="Q3316">
        <v>0</v>
      </c>
      <c r="R3316" s="5" t="str">
        <f>IF(ISNA(VLOOKUP($J3316,STOK_AWAL,15,0)),"",VLOOKUP($J3316,STOK_AWAL,15,0))</f>
        <v/>
      </c>
      <c r="S3316" s="6">
        <v>0</v>
      </c>
      <c r="T3316" s="6">
        <v>0</v>
      </c>
      <c r="V3316" t="str">
        <f>IFERROR(INDEX('3.Stok Awal'!A3316:A8311,MATCH('4.Sell to Trade'!J3316,'3.Stok Awal'!D3316:D8311,0)),"")</f>
        <v/>
      </c>
    </row>
    <row r="3317" spans="1:22" x14ac:dyDescent="0.25">
      <c r="A3317" s="15" t="str">
        <f t="shared" si="414"/>
        <v/>
      </c>
      <c r="D3317" s="5" t="str">
        <f t="shared" si="408"/>
        <v/>
      </c>
      <c r="E3317" s="5" t="str">
        <f t="shared" si="409"/>
        <v/>
      </c>
      <c r="F3317" s="5" t="str">
        <f t="shared" si="410"/>
        <v/>
      </c>
      <c r="G3317" s="5" t="str">
        <f t="shared" si="411"/>
        <v/>
      </c>
      <c r="I3317" s="5" t="str">
        <f t="shared" si="412"/>
        <v/>
      </c>
      <c r="K3317" s="5" t="str">
        <f t="shared" si="413"/>
        <v/>
      </c>
      <c r="L3317" s="5"/>
      <c r="N3317" s="4"/>
      <c r="O3317" s="4" t="str">
        <f t="shared" si="415"/>
        <v/>
      </c>
      <c r="P3317" t="s">
        <v>34</v>
      </c>
      <c r="Q3317">
        <v>0</v>
      </c>
      <c r="R3317" s="5" t="str">
        <f>IF(ISNA(VLOOKUP($J3317,STOK_AWAL,15,0)),"",VLOOKUP($J3317,STOK_AWAL,15,0))</f>
        <v/>
      </c>
      <c r="S3317" s="6">
        <v>0</v>
      </c>
      <c r="T3317" s="6">
        <v>0</v>
      </c>
      <c r="V3317" t="str">
        <f>IFERROR(INDEX('3.Stok Awal'!A3317:A8312,MATCH('4.Sell to Trade'!J3317,'3.Stok Awal'!D3317:D8312,0)),"")</f>
        <v/>
      </c>
    </row>
    <row r="3318" spans="1:22" x14ac:dyDescent="0.25">
      <c r="A3318" s="15" t="str">
        <f t="shared" si="414"/>
        <v/>
      </c>
      <c r="D3318" s="5" t="str">
        <f t="shared" si="408"/>
        <v/>
      </c>
      <c r="E3318" s="5" t="str">
        <f t="shared" si="409"/>
        <v/>
      </c>
      <c r="F3318" s="5" t="str">
        <f t="shared" si="410"/>
        <v/>
      </c>
      <c r="G3318" s="5" t="str">
        <f t="shared" si="411"/>
        <v/>
      </c>
      <c r="I3318" s="5" t="str">
        <f t="shared" si="412"/>
        <v/>
      </c>
      <c r="K3318" s="5" t="str">
        <f t="shared" si="413"/>
        <v/>
      </c>
      <c r="L3318" s="5"/>
      <c r="N3318" s="4"/>
      <c r="O3318" s="4" t="str">
        <f t="shared" si="415"/>
        <v/>
      </c>
      <c r="P3318" t="s">
        <v>34</v>
      </c>
      <c r="Q3318">
        <v>0</v>
      </c>
      <c r="R3318" s="5" t="str">
        <f>IF(ISNA(VLOOKUP($J3318,STOK_AWAL,15,0)),"",VLOOKUP($J3318,STOK_AWAL,15,0))</f>
        <v/>
      </c>
      <c r="S3318" s="6">
        <v>0</v>
      </c>
      <c r="T3318" s="6">
        <v>0</v>
      </c>
      <c r="V3318" t="str">
        <f>IFERROR(INDEX('3.Stok Awal'!A3318:A8313,MATCH('4.Sell to Trade'!J3318,'3.Stok Awal'!D3318:D8313,0)),"")</f>
        <v/>
      </c>
    </row>
    <row r="3319" spans="1:22" x14ac:dyDescent="0.25">
      <c r="A3319" s="15" t="str">
        <f t="shared" si="414"/>
        <v/>
      </c>
      <c r="D3319" s="5" t="str">
        <f t="shared" si="408"/>
        <v/>
      </c>
      <c r="E3319" s="5" t="str">
        <f t="shared" si="409"/>
        <v/>
      </c>
      <c r="F3319" s="5" t="str">
        <f t="shared" si="410"/>
        <v/>
      </c>
      <c r="G3319" s="5" t="str">
        <f t="shared" si="411"/>
        <v/>
      </c>
      <c r="I3319" s="5" t="str">
        <f t="shared" si="412"/>
        <v/>
      </c>
      <c r="K3319" s="5" t="str">
        <f t="shared" si="413"/>
        <v/>
      </c>
      <c r="L3319" s="5"/>
      <c r="N3319" s="4"/>
      <c r="O3319" s="4" t="str">
        <f t="shared" si="415"/>
        <v/>
      </c>
      <c r="P3319" t="s">
        <v>34</v>
      </c>
      <c r="Q3319">
        <v>0</v>
      </c>
      <c r="R3319" s="5" t="str">
        <f>IF(ISNA(VLOOKUP($J3319,STOK_AWAL,15,0)),"",VLOOKUP($J3319,STOK_AWAL,15,0))</f>
        <v/>
      </c>
      <c r="S3319" s="6">
        <v>0</v>
      </c>
      <c r="T3319" s="6">
        <v>0</v>
      </c>
      <c r="V3319" t="str">
        <f>IFERROR(INDEX('3.Stok Awal'!A3319:A8314,MATCH('4.Sell to Trade'!J3319,'3.Stok Awal'!D3319:D8314,0)),"")</f>
        <v/>
      </c>
    </row>
    <row r="3320" spans="1:22" x14ac:dyDescent="0.25">
      <c r="A3320" s="15" t="str">
        <f t="shared" si="414"/>
        <v/>
      </c>
      <c r="D3320" s="5" t="str">
        <f t="shared" si="408"/>
        <v/>
      </c>
      <c r="E3320" s="5" t="str">
        <f t="shared" si="409"/>
        <v/>
      </c>
      <c r="F3320" s="5" t="str">
        <f t="shared" si="410"/>
        <v/>
      </c>
      <c r="G3320" s="5" t="str">
        <f t="shared" si="411"/>
        <v/>
      </c>
      <c r="I3320" s="5" t="str">
        <f t="shared" si="412"/>
        <v/>
      </c>
      <c r="K3320" s="5" t="str">
        <f t="shared" si="413"/>
        <v/>
      </c>
      <c r="L3320" s="5"/>
      <c r="N3320" s="4"/>
      <c r="O3320" s="4" t="str">
        <f t="shared" si="415"/>
        <v/>
      </c>
      <c r="P3320" t="s">
        <v>34</v>
      </c>
      <c r="Q3320">
        <v>0</v>
      </c>
      <c r="R3320" s="5" t="str">
        <f>IF(ISNA(VLOOKUP($J3320,STOK_AWAL,15,0)),"",VLOOKUP($J3320,STOK_AWAL,15,0))</f>
        <v/>
      </c>
      <c r="S3320" s="6">
        <v>0</v>
      </c>
      <c r="T3320" s="6">
        <v>0</v>
      </c>
      <c r="V3320" t="str">
        <f>IFERROR(INDEX('3.Stok Awal'!A3320:A8315,MATCH('4.Sell to Trade'!J3320,'3.Stok Awal'!D3320:D8315,0)),"")</f>
        <v/>
      </c>
    </row>
    <row r="3321" spans="1:22" x14ac:dyDescent="0.25">
      <c r="A3321" s="15" t="str">
        <f t="shared" si="414"/>
        <v/>
      </c>
      <c r="D3321" s="5" t="str">
        <f t="shared" si="408"/>
        <v/>
      </c>
      <c r="E3321" s="5" t="str">
        <f t="shared" si="409"/>
        <v/>
      </c>
      <c r="F3321" s="5" t="str">
        <f t="shared" si="410"/>
        <v/>
      </c>
      <c r="G3321" s="5" t="str">
        <f t="shared" si="411"/>
        <v/>
      </c>
      <c r="I3321" s="5" t="str">
        <f t="shared" si="412"/>
        <v/>
      </c>
      <c r="K3321" s="5" t="str">
        <f t="shared" si="413"/>
        <v/>
      </c>
      <c r="L3321" s="5"/>
      <c r="N3321" s="4"/>
      <c r="O3321" s="4" t="str">
        <f t="shared" si="415"/>
        <v/>
      </c>
      <c r="P3321" t="s">
        <v>34</v>
      </c>
      <c r="Q3321">
        <v>0</v>
      </c>
      <c r="R3321" s="5" t="str">
        <f>IF(ISNA(VLOOKUP($J3321,STOK_AWAL,15,0)),"",VLOOKUP($J3321,STOK_AWAL,15,0))</f>
        <v/>
      </c>
      <c r="S3321" s="6">
        <v>0</v>
      </c>
      <c r="T3321" s="6">
        <v>0</v>
      </c>
      <c r="V3321" t="str">
        <f>IFERROR(INDEX('3.Stok Awal'!A3321:A8316,MATCH('4.Sell to Trade'!J3321,'3.Stok Awal'!D3321:D8316,0)),"")</f>
        <v/>
      </c>
    </row>
    <row r="3322" spans="1:22" x14ac:dyDescent="0.25">
      <c r="A3322" s="15" t="str">
        <f t="shared" si="414"/>
        <v/>
      </c>
      <c r="D3322" s="5" t="str">
        <f t="shared" si="408"/>
        <v/>
      </c>
      <c r="E3322" s="5" t="str">
        <f t="shared" si="409"/>
        <v/>
      </c>
      <c r="F3322" s="5" t="str">
        <f t="shared" si="410"/>
        <v/>
      </c>
      <c r="G3322" s="5" t="str">
        <f t="shared" si="411"/>
        <v/>
      </c>
      <c r="I3322" s="5" t="str">
        <f t="shared" si="412"/>
        <v/>
      </c>
      <c r="K3322" s="5" t="str">
        <f t="shared" si="413"/>
        <v/>
      </c>
      <c r="L3322" s="5"/>
      <c r="N3322" s="4"/>
      <c r="O3322" s="4" t="str">
        <f t="shared" si="415"/>
        <v/>
      </c>
      <c r="P3322" t="s">
        <v>34</v>
      </c>
      <c r="Q3322">
        <v>0</v>
      </c>
      <c r="R3322" s="5" t="str">
        <f>IF(ISNA(VLOOKUP($J3322,STOK_AWAL,15,0)),"",VLOOKUP($J3322,STOK_AWAL,15,0))</f>
        <v/>
      </c>
      <c r="S3322" s="6">
        <v>0</v>
      </c>
      <c r="T3322" s="6">
        <v>0</v>
      </c>
      <c r="V3322" t="str">
        <f>IFERROR(INDEX('3.Stok Awal'!A3322:A8317,MATCH('4.Sell to Trade'!J3322,'3.Stok Awal'!D3322:D8317,0)),"")</f>
        <v/>
      </c>
    </row>
    <row r="3323" spans="1:22" x14ac:dyDescent="0.25">
      <c r="A3323" s="15" t="str">
        <f t="shared" si="414"/>
        <v/>
      </c>
      <c r="D3323" s="5" t="str">
        <f t="shared" si="408"/>
        <v/>
      </c>
      <c r="E3323" s="5" t="str">
        <f t="shared" si="409"/>
        <v/>
      </c>
      <c r="F3323" s="5" t="str">
        <f t="shared" si="410"/>
        <v/>
      </c>
      <c r="G3323" s="5" t="str">
        <f t="shared" si="411"/>
        <v/>
      </c>
      <c r="I3323" s="5" t="str">
        <f t="shared" si="412"/>
        <v/>
      </c>
      <c r="K3323" s="5" t="str">
        <f t="shared" si="413"/>
        <v/>
      </c>
      <c r="L3323" s="5"/>
      <c r="N3323" s="4"/>
      <c r="O3323" s="4" t="str">
        <f t="shared" si="415"/>
        <v/>
      </c>
      <c r="P3323" t="s">
        <v>34</v>
      </c>
      <c r="Q3323">
        <v>0</v>
      </c>
      <c r="R3323" s="5" t="str">
        <f>IF(ISNA(VLOOKUP($J3323,STOK_AWAL,15,0)),"",VLOOKUP($J3323,STOK_AWAL,15,0))</f>
        <v/>
      </c>
      <c r="S3323" s="6">
        <v>0</v>
      </c>
      <c r="T3323" s="6">
        <v>0</v>
      </c>
      <c r="V3323" t="str">
        <f>IFERROR(INDEX('3.Stok Awal'!A3323:A8318,MATCH('4.Sell to Trade'!J3323,'3.Stok Awal'!D3323:D8318,0)),"")</f>
        <v/>
      </c>
    </row>
    <row r="3324" spans="1:22" x14ac:dyDescent="0.25">
      <c r="A3324" s="15" t="str">
        <f t="shared" si="414"/>
        <v/>
      </c>
      <c r="D3324" s="5" t="str">
        <f t="shared" si="408"/>
        <v/>
      </c>
      <c r="E3324" s="5" t="str">
        <f t="shared" si="409"/>
        <v/>
      </c>
      <c r="F3324" s="5" t="str">
        <f t="shared" si="410"/>
        <v/>
      </c>
      <c r="G3324" s="5" t="str">
        <f t="shared" si="411"/>
        <v/>
      </c>
      <c r="I3324" s="5" t="str">
        <f t="shared" si="412"/>
        <v/>
      </c>
      <c r="K3324" s="5" t="str">
        <f t="shared" si="413"/>
        <v/>
      </c>
      <c r="L3324" s="5"/>
      <c r="N3324" s="4"/>
      <c r="O3324" s="4" t="str">
        <f t="shared" si="415"/>
        <v/>
      </c>
      <c r="P3324" t="s">
        <v>34</v>
      </c>
      <c r="Q3324">
        <v>0</v>
      </c>
      <c r="R3324" s="5" t="str">
        <f>IF(ISNA(VLOOKUP($J3324,STOK_AWAL,15,0)),"",VLOOKUP($J3324,STOK_AWAL,15,0))</f>
        <v/>
      </c>
      <c r="S3324" s="6">
        <v>0</v>
      </c>
      <c r="T3324" s="6">
        <v>0</v>
      </c>
      <c r="V3324" t="str">
        <f>IFERROR(INDEX('3.Stok Awal'!A3324:A8319,MATCH('4.Sell to Trade'!J3324,'3.Stok Awal'!D3324:D8319,0)),"")</f>
        <v/>
      </c>
    </row>
    <row r="3325" spans="1:22" x14ac:dyDescent="0.25">
      <c r="A3325" s="15" t="str">
        <f t="shared" si="414"/>
        <v/>
      </c>
      <c r="D3325" s="5" t="str">
        <f t="shared" si="408"/>
        <v/>
      </c>
      <c r="E3325" s="5" t="str">
        <f t="shared" si="409"/>
        <v/>
      </c>
      <c r="F3325" s="5" t="str">
        <f t="shared" si="410"/>
        <v/>
      </c>
      <c r="G3325" s="5" t="str">
        <f t="shared" si="411"/>
        <v/>
      </c>
      <c r="I3325" s="5" t="str">
        <f t="shared" si="412"/>
        <v/>
      </c>
      <c r="K3325" s="5" t="str">
        <f t="shared" si="413"/>
        <v/>
      </c>
      <c r="L3325" s="5"/>
      <c r="N3325" s="4"/>
      <c r="O3325" s="4" t="str">
        <f t="shared" si="415"/>
        <v/>
      </c>
      <c r="P3325" t="s">
        <v>34</v>
      </c>
      <c r="Q3325">
        <v>0</v>
      </c>
      <c r="R3325" s="5" t="str">
        <f>IF(ISNA(VLOOKUP($J3325,STOK_AWAL,15,0)),"",VLOOKUP($J3325,STOK_AWAL,15,0))</f>
        <v/>
      </c>
      <c r="S3325" s="6">
        <v>0</v>
      </c>
      <c r="T3325" s="6">
        <v>0</v>
      </c>
      <c r="V3325" t="str">
        <f>IFERROR(INDEX('3.Stok Awal'!A3325:A8320,MATCH('4.Sell to Trade'!J3325,'3.Stok Awal'!D3325:D8320,0)),"")</f>
        <v/>
      </c>
    </row>
    <row r="3326" spans="1:22" x14ac:dyDescent="0.25">
      <c r="A3326" s="15" t="str">
        <f t="shared" si="414"/>
        <v/>
      </c>
      <c r="D3326" s="5" t="str">
        <f t="shared" si="408"/>
        <v/>
      </c>
      <c r="E3326" s="5" t="str">
        <f t="shared" si="409"/>
        <v/>
      </c>
      <c r="F3326" s="5" t="str">
        <f t="shared" si="410"/>
        <v/>
      </c>
      <c r="G3326" s="5" t="str">
        <f t="shared" si="411"/>
        <v/>
      </c>
      <c r="I3326" s="5" t="str">
        <f t="shared" si="412"/>
        <v/>
      </c>
      <c r="K3326" s="5" t="str">
        <f t="shared" si="413"/>
        <v/>
      </c>
      <c r="L3326" s="5"/>
      <c r="N3326" s="4"/>
      <c r="O3326" s="4" t="str">
        <f t="shared" si="415"/>
        <v/>
      </c>
      <c r="P3326" t="s">
        <v>34</v>
      </c>
      <c r="Q3326">
        <v>0</v>
      </c>
      <c r="R3326" s="5" t="str">
        <f>IF(ISNA(VLOOKUP($J3326,STOK_AWAL,15,0)),"",VLOOKUP($J3326,STOK_AWAL,15,0))</f>
        <v/>
      </c>
      <c r="S3326" s="6">
        <v>0</v>
      </c>
      <c r="T3326" s="6">
        <v>0</v>
      </c>
      <c r="V3326" t="str">
        <f>IFERROR(INDEX('3.Stok Awal'!A3326:A8321,MATCH('4.Sell to Trade'!J3326,'3.Stok Awal'!D3326:D8321,0)),"")</f>
        <v/>
      </c>
    </row>
    <row r="3327" spans="1:22" x14ac:dyDescent="0.25">
      <c r="A3327" s="15" t="str">
        <f t="shared" si="414"/>
        <v/>
      </c>
      <c r="D3327" s="5" t="str">
        <f t="shared" si="408"/>
        <v/>
      </c>
      <c r="E3327" s="5" t="str">
        <f t="shared" si="409"/>
        <v/>
      </c>
      <c r="F3327" s="5" t="str">
        <f t="shared" si="410"/>
        <v/>
      </c>
      <c r="G3327" s="5" t="str">
        <f t="shared" si="411"/>
        <v/>
      </c>
      <c r="I3327" s="5" t="str">
        <f t="shared" si="412"/>
        <v/>
      </c>
      <c r="K3327" s="5" t="str">
        <f t="shared" si="413"/>
        <v/>
      </c>
      <c r="L3327" s="5"/>
      <c r="N3327" s="4"/>
      <c r="O3327" s="4" t="str">
        <f t="shared" si="415"/>
        <v/>
      </c>
      <c r="P3327" t="s">
        <v>34</v>
      </c>
      <c r="Q3327">
        <v>0</v>
      </c>
      <c r="R3327" s="5" t="str">
        <f>IF(ISNA(VLOOKUP($J3327,STOK_AWAL,15,0)),"",VLOOKUP($J3327,STOK_AWAL,15,0))</f>
        <v/>
      </c>
      <c r="S3327" s="6">
        <v>0</v>
      </c>
      <c r="T3327" s="6">
        <v>0</v>
      </c>
      <c r="V3327" t="str">
        <f>IFERROR(INDEX('3.Stok Awal'!A3327:A8322,MATCH('4.Sell to Trade'!J3327,'3.Stok Awal'!D3327:D8322,0)),"")</f>
        <v/>
      </c>
    </row>
    <row r="3328" spans="1:22" x14ac:dyDescent="0.25">
      <c r="A3328" s="15" t="str">
        <f t="shared" si="414"/>
        <v/>
      </c>
      <c r="D3328" s="5" t="str">
        <f t="shared" si="408"/>
        <v/>
      </c>
      <c r="E3328" s="5" t="str">
        <f t="shared" si="409"/>
        <v/>
      </c>
      <c r="F3328" s="5" t="str">
        <f t="shared" si="410"/>
        <v/>
      </c>
      <c r="G3328" s="5" t="str">
        <f t="shared" si="411"/>
        <v/>
      </c>
      <c r="I3328" s="5" t="str">
        <f t="shared" si="412"/>
        <v/>
      </c>
      <c r="K3328" s="5" t="str">
        <f t="shared" si="413"/>
        <v/>
      </c>
      <c r="L3328" s="5"/>
      <c r="N3328" s="4"/>
      <c r="O3328" s="4" t="str">
        <f t="shared" si="415"/>
        <v/>
      </c>
      <c r="P3328" t="s">
        <v>34</v>
      </c>
      <c r="Q3328">
        <v>0</v>
      </c>
      <c r="R3328" s="5" t="str">
        <f>IF(ISNA(VLOOKUP($J3328,STOK_AWAL,15,0)),"",VLOOKUP($J3328,STOK_AWAL,15,0))</f>
        <v/>
      </c>
      <c r="S3328" s="6">
        <v>0</v>
      </c>
      <c r="T3328" s="6">
        <v>0</v>
      </c>
      <c r="V3328" t="str">
        <f>IFERROR(INDEX('3.Stok Awal'!A3328:A8323,MATCH('4.Sell to Trade'!J3328,'3.Stok Awal'!D3328:D8323,0)),"")</f>
        <v/>
      </c>
    </row>
    <row r="3329" spans="1:22" x14ac:dyDescent="0.25">
      <c r="A3329" s="15" t="str">
        <f t="shared" si="414"/>
        <v/>
      </c>
      <c r="D3329" s="5" t="str">
        <f t="shared" si="408"/>
        <v/>
      </c>
      <c r="E3329" s="5" t="str">
        <f t="shared" si="409"/>
        <v/>
      </c>
      <c r="F3329" s="5" t="str">
        <f t="shared" si="410"/>
        <v/>
      </c>
      <c r="G3329" s="5" t="str">
        <f t="shared" si="411"/>
        <v/>
      </c>
      <c r="I3329" s="5" t="str">
        <f t="shared" si="412"/>
        <v/>
      </c>
      <c r="K3329" s="5" t="str">
        <f t="shared" si="413"/>
        <v/>
      </c>
      <c r="L3329" s="5"/>
      <c r="N3329" s="4"/>
      <c r="O3329" s="4" t="str">
        <f t="shared" si="415"/>
        <v/>
      </c>
      <c r="P3329" t="s">
        <v>34</v>
      </c>
      <c r="Q3329">
        <v>0</v>
      </c>
      <c r="R3329" s="5" t="str">
        <f>IF(ISNA(VLOOKUP($J3329,STOK_AWAL,15,0)),"",VLOOKUP($J3329,STOK_AWAL,15,0))</f>
        <v/>
      </c>
      <c r="S3329" s="6">
        <v>0</v>
      </c>
      <c r="T3329" s="6">
        <v>0</v>
      </c>
      <c r="V3329" t="str">
        <f>IFERROR(INDEX('3.Stok Awal'!A3329:A8324,MATCH('4.Sell to Trade'!J3329,'3.Stok Awal'!D3329:D8324,0)),"")</f>
        <v/>
      </c>
    </row>
    <row r="3330" spans="1:22" x14ac:dyDescent="0.25">
      <c r="A3330" s="15" t="str">
        <f t="shared" si="414"/>
        <v/>
      </c>
      <c r="D3330" s="5" t="str">
        <f t="shared" si="408"/>
        <v/>
      </c>
      <c r="E3330" s="5" t="str">
        <f t="shared" si="409"/>
        <v/>
      </c>
      <c r="F3330" s="5" t="str">
        <f t="shared" si="410"/>
        <v/>
      </c>
      <c r="G3330" s="5" t="str">
        <f t="shared" si="411"/>
        <v/>
      </c>
      <c r="I3330" s="5" t="str">
        <f t="shared" si="412"/>
        <v/>
      </c>
      <c r="K3330" s="5" t="str">
        <f t="shared" si="413"/>
        <v/>
      </c>
      <c r="L3330" s="5"/>
      <c r="N3330" s="4"/>
      <c r="O3330" s="4" t="str">
        <f t="shared" si="415"/>
        <v/>
      </c>
      <c r="P3330" t="s">
        <v>34</v>
      </c>
      <c r="Q3330">
        <v>0</v>
      </c>
      <c r="R3330" s="5" t="str">
        <f>IF(ISNA(VLOOKUP($J3330,STOK_AWAL,15,0)),"",VLOOKUP($J3330,STOK_AWAL,15,0))</f>
        <v/>
      </c>
      <c r="S3330" s="6">
        <v>0</v>
      </c>
      <c r="T3330" s="6">
        <v>0</v>
      </c>
      <c r="V3330" t="str">
        <f>IFERROR(INDEX('3.Stok Awal'!A3330:A8325,MATCH('4.Sell to Trade'!J3330,'3.Stok Awal'!D3330:D8325,0)),"")</f>
        <v/>
      </c>
    </row>
    <row r="3331" spans="1:22" x14ac:dyDescent="0.25">
      <c r="A3331" s="15" t="str">
        <f t="shared" si="414"/>
        <v/>
      </c>
      <c r="D3331" s="5" t="str">
        <f t="shared" si="408"/>
        <v/>
      </c>
      <c r="E3331" s="5" t="str">
        <f t="shared" si="409"/>
        <v/>
      </c>
      <c r="F3331" s="5" t="str">
        <f t="shared" si="410"/>
        <v/>
      </c>
      <c r="G3331" s="5" t="str">
        <f t="shared" si="411"/>
        <v/>
      </c>
      <c r="I3331" s="5" t="str">
        <f t="shared" si="412"/>
        <v/>
      </c>
      <c r="K3331" s="5" t="str">
        <f t="shared" si="413"/>
        <v/>
      </c>
      <c r="L3331" s="5"/>
      <c r="N3331" s="4"/>
      <c r="O3331" s="4" t="str">
        <f t="shared" si="415"/>
        <v/>
      </c>
      <c r="P3331" t="s">
        <v>34</v>
      </c>
      <c r="Q3331">
        <v>0</v>
      </c>
      <c r="R3331" s="5" t="str">
        <f>IF(ISNA(VLOOKUP($J3331,STOK_AWAL,15,0)),"",VLOOKUP($J3331,STOK_AWAL,15,0))</f>
        <v/>
      </c>
      <c r="S3331" s="6">
        <v>0</v>
      </c>
      <c r="T3331" s="6">
        <v>0</v>
      </c>
      <c r="V3331" t="str">
        <f>IFERROR(INDEX('3.Stok Awal'!A3331:A8326,MATCH('4.Sell to Trade'!J3331,'3.Stok Awal'!D3331:D8326,0)),"")</f>
        <v/>
      </c>
    </row>
    <row r="3332" spans="1:22" x14ac:dyDescent="0.25">
      <c r="A3332" s="15" t="str">
        <f t="shared" si="414"/>
        <v/>
      </c>
      <c r="D3332" s="5" t="str">
        <f t="shared" si="408"/>
        <v/>
      </c>
      <c r="E3332" s="5" t="str">
        <f t="shared" si="409"/>
        <v/>
      </c>
      <c r="F3332" s="5" t="str">
        <f t="shared" si="410"/>
        <v/>
      </c>
      <c r="G3332" s="5" t="str">
        <f t="shared" si="411"/>
        <v/>
      </c>
      <c r="I3332" s="5" t="str">
        <f t="shared" si="412"/>
        <v/>
      </c>
      <c r="K3332" s="5" t="str">
        <f t="shared" si="413"/>
        <v/>
      </c>
      <c r="L3332" s="5"/>
      <c r="N3332" s="4"/>
      <c r="O3332" s="4" t="str">
        <f t="shared" si="415"/>
        <v/>
      </c>
      <c r="P3332" t="s">
        <v>34</v>
      </c>
      <c r="Q3332">
        <v>0</v>
      </c>
      <c r="R3332" s="5" t="str">
        <f>IF(ISNA(VLOOKUP($J3332,STOK_AWAL,15,0)),"",VLOOKUP($J3332,STOK_AWAL,15,0))</f>
        <v/>
      </c>
      <c r="S3332" s="6">
        <v>0</v>
      </c>
      <c r="T3332" s="6">
        <v>0</v>
      </c>
      <c r="V3332" t="str">
        <f>IFERROR(INDEX('3.Stok Awal'!A3332:A8327,MATCH('4.Sell to Trade'!J3332,'3.Stok Awal'!D3332:D8327,0)),"")</f>
        <v/>
      </c>
    </row>
    <row r="3333" spans="1:22" x14ac:dyDescent="0.25">
      <c r="A3333" s="15" t="str">
        <f t="shared" si="414"/>
        <v/>
      </c>
      <c r="D3333" s="5" t="str">
        <f t="shared" ref="D3333:D3396" si="416">IF(ISNA(VLOOKUP($C3333,MASTER_CUSTOMER,2,0)),"",VLOOKUP($C3333,MASTER_CUSTOMER,2,0))</f>
        <v/>
      </c>
      <c r="E3333" s="5" t="str">
        <f t="shared" ref="E3333:E3396" si="417">IF(ISNA(VLOOKUP($C3333,MASTER_CUSTOMER,4,0)),"",VLOOKUP($C3333,MASTER_CUSTOMER,4,0))</f>
        <v/>
      </c>
      <c r="F3333" s="5" t="str">
        <f t="shared" ref="F3333:F3396" si="418">IF(ISNA(VLOOKUP($C3333,MASTER_CUSTOMER,5,0)),"",VLOOKUP($C3333,MASTER_CUSTOMER,5,0))</f>
        <v/>
      </c>
      <c r="G3333" s="5" t="str">
        <f t="shared" ref="G3333:G3396" si="419">IF(ISNA(VLOOKUP($C3333,MASTER_CUSTOMER,3,0)),"",VLOOKUP($C3333,MASTER_CUSTOMER,3,0))</f>
        <v/>
      </c>
      <c r="I3333" s="5" t="str">
        <f t="shared" ref="I3333:I3396" si="420">IF(ISNA(VLOOKUP($H3333,MASTER_SALESMAN,2,0)),"",VLOOKUP($H3333,MASTER_SALESMAN,2,0))</f>
        <v/>
      </c>
      <c r="K3333" s="5" t="str">
        <f t="shared" ref="K3333:K3396" si="421">IF(ISNA(VLOOKUP($J3333,STOK_AWAL,2,0)),"",VLOOKUP($J3333,STOK_AWAL,2,0))</f>
        <v/>
      </c>
      <c r="L3333" s="5"/>
      <c r="N3333" s="4"/>
      <c r="O3333" s="4" t="str">
        <f t="shared" si="415"/>
        <v/>
      </c>
      <c r="P3333" t="s">
        <v>34</v>
      </c>
      <c r="Q3333">
        <v>0</v>
      </c>
      <c r="R3333" s="5" t="str">
        <f>IF(ISNA(VLOOKUP($J3333,STOK_AWAL,15,0)),"",VLOOKUP($J3333,STOK_AWAL,15,0))</f>
        <v/>
      </c>
      <c r="S3333" s="6">
        <v>0</v>
      </c>
      <c r="T3333" s="6">
        <v>0</v>
      </c>
      <c r="V3333" t="str">
        <f>IFERROR(INDEX('3.Stok Awal'!A3333:A8328,MATCH('4.Sell to Trade'!J3333,'3.Stok Awal'!D3333:D8328,0)),"")</f>
        <v/>
      </c>
    </row>
    <row r="3334" spans="1:22" x14ac:dyDescent="0.25">
      <c r="A3334" s="15" t="str">
        <f t="shared" ref="A3334:A3397" si="422">IF(B3334="","",B3334)</f>
        <v/>
      </c>
      <c r="D3334" s="5" t="str">
        <f t="shared" si="416"/>
        <v/>
      </c>
      <c r="E3334" s="5" t="str">
        <f t="shared" si="417"/>
        <v/>
      </c>
      <c r="F3334" s="5" t="str">
        <f t="shared" si="418"/>
        <v/>
      </c>
      <c r="G3334" s="5" t="str">
        <f t="shared" si="419"/>
        <v/>
      </c>
      <c r="I3334" s="5" t="str">
        <f t="shared" si="420"/>
        <v/>
      </c>
      <c r="K3334" s="5" t="str">
        <f t="shared" si="421"/>
        <v/>
      </c>
      <c r="L3334" s="5"/>
      <c r="N3334" s="4"/>
      <c r="O3334" s="4" t="str">
        <f t="shared" ref="O3334:O3397" si="423">J3334&amp;N3334</f>
        <v/>
      </c>
      <c r="P3334" t="s">
        <v>34</v>
      </c>
      <c r="Q3334">
        <v>0</v>
      </c>
      <c r="R3334" s="5" t="str">
        <f>IF(ISNA(VLOOKUP($J3334,STOK_AWAL,15,0)),"",VLOOKUP($J3334,STOK_AWAL,15,0))</f>
        <v/>
      </c>
      <c r="S3334" s="6">
        <v>0</v>
      </c>
      <c r="T3334" s="6">
        <v>0</v>
      </c>
      <c r="V3334" t="str">
        <f>IFERROR(INDEX('3.Stok Awal'!A3334:A8329,MATCH('4.Sell to Trade'!J3334,'3.Stok Awal'!D3334:D8329,0)),"")</f>
        <v/>
      </c>
    </row>
    <row r="3335" spans="1:22" x14ac:dyDescent="0.25">
      <c r="A3335" s="15" t="str">
        <f t="shared" si="422"/>
        <v/>
      </c>
      <c r="D3335" s="5" t="str">
        <f t="shared" si="416"/>
        <v/>
      </c>
      <c r="E3335" s="5" t="str">
        <f t="shared" si="417"/>
        <v/>
      </c>
      <c r="F3335" s="5" t="str">
        <f t="shared" si="418"/>
        <v/>
      </c>
      <c r="G3335" s="5" t="str">
        <f t="shared" si="419"/>
        <v/>
      </c>
      <c r="I3335" s="5" t="str">
        <f t="shared" si="420"/>
        <v/>
      </c>
      <c r="K3335" s="5" t="str">
        <f t="shared" si="421"/>
        <v/>
      </c>
      <c r="L3335" s="5"/>
      <c r="N3335" s="4"/>
      <c r="O3335" s="4" t="str">
        <f t="shared" si="423"/>
        <v/>
      </c>
      <c r="P3335" t="s">
        <v>34</v>
      </c>
      <c r="Q3335">
        <v>0</v>
      </c>
      <c r="R3335" s="5" t="str">
        <f>IF(ISNA(VLOOKUP($J3335,STOK_AWAL,15,0)),"",VLOOKUP($J3335,STOK_AWAL,15,0))</f>
        <v/>
      </c>
      <c r="S3335" s="6">
        <v>0</v>
      </c>
      <c r="T3335" s="6">
        <v>0</v>
      </c>
      <c r="V3335" t="str">
        <f>IFERROR(INDEX('3.Stok Awal'!A3335:A8330,MATCH('4.Sell to Trade'!J3335,'3.Stok Awal'!D3335:D8330,0)),"")</f>
        <v/>
      </c>
    </row>
    <row r="3336" spans="1:22" x14ac:dyDescent="0.25">
      <c r="A3336" s="15" t="str">
        <f t="shared" si="422"/>
        <v/>
      </c>
      <c r="D3336" s="5" t="str">
        <f t="shared" si="416"/>
        <v/>
      </c>
      <c r="E3336" s="5" t="str">
        <f t="shared" si="417"/>
        <v/>
      </c>
      <c r="F3336" s="5" t="str">
        <f t="shared" si="418"/>
        <v/>
      </c>
      <c r="G3336" s="5" t="str">
        <f t="shared" si="419"/>
        <v/>
      </c>
      <c r="I3336" s="5" t="str">
        <f t="shared" si="420"/>
        <v/>
      </c>
      <c r="K3336" s="5" t="str">
        <f t="shared" si="421"/>
        <v/>
      </c>
      <c r="L3336" s="5"/>
      <c r="N3336" s="4"/>
      <c r="O3336" s="4" t="str">
        <f t="shared" si="423"/>
        <v/>
      </c>
      <c r="P3336" t="s">
        <v>34</v>
      </c>
      <c r="Q3336">
        <v>0</v>
      </c>
      <c r="R3336" s="5" t="str">
        <f>IF(ISNA(VLOOKUP($J3336,STOK_AWAL,15,0)),"",VLOOKUP($J3336,STOK_AWAL,15,0))</f>
        <v/>
      </c>
      <c r="S3336" s="6">
        <v>0</v>
      </c>
      <c r="T3336" s="6">
        <v>0</v>
      </c>
      <c r="V3336" t="str">
        <f>IFERROR(INDEX('3.Stok Awal'!A3336:A8331,MATCH('4.Sell to Trade'!J3336,'3.Stok Awal'!D3336:D8331,0)),"")</f>
        <v/>
      </c>
    </row>
    <row r="3337" spans="1:22" x14ac:dyDescent="0.25">
      <c r="A3337" s="15" t="str">
        <f t="shared" si="422"/>
        <v/>
      </c>
      <c r="D3337" s="5" t="str">
        <f t="shared" si="416"/>
        <v/>
      </c>
      <c r="E3337" s="5" t="str">
        <f t="shared" si="417"/>
        <v/>
      </c>
      <c r="F3337" s="5" t="str">
        <f t="shared" si="418"/>
        <v/>
      </c>
      <c r="G3337" s="5" t="str">
        <f t="shared" si="419"/>
        <v/>
      </c>
      <c r="I3337" s="5" t="str">
        <f t="shared" si="420"/>
        <v/>
      </c>
      <c r="K3337" s="5" t="str">
        <f t="shared" si="421"/>
        <v/>
      </c>
      <c r="L3337" s="5"/>
      <c r="N3337" s="4"/>
      <c r="O3337" s="4" t="str">
        <f t="shared" si="423"/>
        <v/>
      </c>
      <c r="P3337" t="s">
        <v>34</v>
      </c>
      <c r="Q3337">
        <v>0</v>
      </c>
      <c r="R3337" s="5" t="str">
        <f>IF(ISNA(VLOOKUP($J3337,STOK_AWAL,15,0)),"",VLOOKUP($J3337,STOK_AWAL,15,0))</f>
        <v/>
      </c>
      <c r="S3337" s="6">
        <v>0</v>
      </c>
      <c r="T3337" s="6">
        <v>0</v>
      </c>
      <c r="V3337" t="str">
        <f>IFERROR(INDEX('3.Stok Awal'!A3337:A8332,MATCH('4.Sell to Trade'!J3337,'3.Stok Awal'!D3337:D8332,0)),"")</f>
        <v/>
      </c>
    </row>
    <row r="3338" spans="1:22" x14ac:dyDescent="0.25">
      <c r="A3338" s="15" t="str">
        <f t="shared" si="422"/>
        <v/>
      </c>
      <c r="D3338" s="5" t="str">
        <f t="shared" si="416"/>
        <v/>
      </c>
      <c r="E3338" s="5" t="str">
        <f t="shared" si="417"/>
        <v/>
      </c>
      <c r="F3338" s="5" t="str">
        <f t="shared" si="418"/>
        <v/>
      </c>
      <c r="G3338" s="5" t="str">
        <f t="shared" si="419"/>
        <v/>
      </c>
      <c r="I3338" s="5" t="str">
        <f t="shared" si="420"/>
        <v/>
      </c>
      <c r="K3338" s="5" t="str">
        <f t="shared" si="421"/>
        <v/>
      </c>
      <c r="L3338" s="5"/>
      <c r="N3338" s="4"/>
      <c r="O3338" s="4" t="str">
        <f t="shared" si="423"/>
        <v/>
      </c>
      <c r="P3338" t="s">
        <v>34</v>
      </c>
      <c r="Q3338">
        <v>0</v>
      </c>
      <c r="R3338" s="5" t="str">
        <f>IF(ISNA(VLOOKUP($J3338,STOK_AWAL,15,0)),"",VLOOKUP($J3338,STOK_AWAL,15,0))</f>
        <v/>
      </c>
      <c r="S3338" s="6">
        <v>0</v>
      </c>
      <c r="T3338" s="6">
        <v>0</v>
      </c>
      <c r="V3338" t="str">
        <f>IFERROR(INDEX('3.Stok Awal'!A3338:A8333,MATCH('4.Sell to Trade'!J3338,'3.Stok Awal'!D3338:D8333,0)),"")</f>
        <v/>
      </c>
    </row>
    <row r="3339" spans="1:22" x14ac:dyDescent="0.25">
      <c r="A3339" s="15" t="str">
        <f t="shared" si="422"/>
        <v/>
      </c>
      <c r="D3339" s="5" t="str">
        <f t="shared" si="416"/>
        <v/>
      </c>
      <c r="E3339" s="5" t="str">
        <f t="shared" si="417"/>
        <v/>
      </c>
      <c r="F3339" s="5" t="str">
        <f t="shared" si="418"/>
        <v/>
      </c>
      <c r="G3339" s="5" t="str">
        <f t="shared" si="419"/>
        <v/>
      </c>
      <c r="I3339" s="5" t="str">
        <f t="shared" si="420"/>
        <v/>
      </c>
      <c r="K3339" s="5" t="str">
        <f t="shared" si="421"/>
        <v/>
      </c>
      <c r="L3339" s="5"/>
      <c r="N3339" s="4"/>
      <c r="O3339" s="4" t="str">
        <f t="shared" si="423"/>
        <v/>
      </c>
      <c r="P3339" t="s">
        <v>34</v>
      </c>
      <c r="Q3339">
        <v>0</v>
      </c>
      <c r="R3339" s="5" t="str">
        <f>IF(ISNA(VLOOKUP($J3339,STOK_AWAL,15,0)),"",VLOOKUP($J3339,STOK_AWAL,15,0))</f>
        <v/>
      </c>
      <c r="S3339" s="6">
        <v>0</v>
      </c>
      <c r="T3339" s="6">
        <v>0</v>
      </c>
      <c r="V3339" t="str">
        <f>IFERROR(INDEX('3.Stok Awal'!A3339:A8334,MATCH('4.Sell to Trade'!J3339,'3.Stok Awal'!D3339:D8334,0)),"")</f>
        <v/>
      </c>
    </row>
    <row r="3340" spans="1:22" x14ac:dyDescent="0.25">
      <c r="A3340" s="15" t="str">
        <f t="shared" si="422"/>
        <v/>
      </c>
      <c r="D3340" s="5" t="str">
        <f t="shared" si="416"/>
        <v/>
      </c>
      <c r="E3340" s="5" t="str">
        <f t="shared" si="417"/>
        <v/>
      </c>
      <c r="F3340" s="5" t="str">
        <f t="shared" si="418"/>
        <v/>
      </c>
      <c r="G3340" s="5" t="str">
        <f t="shared" si="419"/>
        <v/>
      </c>
      <c r="I3340" s="5" t="str">
        <f t="shared" si="420"/>
        <v/>
      </c>
      <c r="K3340" s="5" t="str">
        <f t="shared" si="421"/>
        <v/>
      </c>
      <c r="L3340" s="5"/>
      <c r="N3340" s="4"/>
      <c r="O3340" s="4" t="str">
        <f t="shared" si="423"/>
        <v/>
      </c>
      <c r="P3340" t="s">
        <v>34</v>
      </c>
      <c r="Q3340">
        <v>0</v>
      </c>
      <c r="R3340" s="5" t="str">
        <f>IF(ISNA(VLOOKUP($J3340,STOK_AWAL,15,0)),"",VLOOKUP($J3340,STOK_AWAL,15,0))</f>
        <v/>
      </c>
      <c r="S3340" s="6">
        <v>0</v>
      </c>
      <c r="T3340" s="6">
        <v>0</v>
      </c>
      <c r="V3340" t="str">
        <f>IFERROR(INDEX('3.Stok Awal'!A3340:A8335,MATCH('4.Sell to Trade'!J3340,'3.Stok Awal'!D3340:D8335,0)),"")</f>
        <v/>
      </c>
    </row>
    <row r="3341" spans="1:22" x14ac:dyDescent="0.25">
      <c r="A3341" s="15" t="str">
        <f t="shared" si="422"/>
        <v/>
      </c>
      <c r="D3341" s="5" t="str">
        <f t="shared" si="416"/>
        <v/>
      </c>
      <c r="E3341" s="5" t="str">
        <f t="shared" si="417"/>
        <v/>
      </c>
      <c r="F3341" s="5" t="str">
        <f t="shared" si="418"/>
        <v/>
      </c>
      <c r="G3341" s="5" t="str">
        <f t="shared" si="419"/>
        <v/>
      </c>
      <c r="I3341" s="5" t="str">
        <f t="shared" si="420"/>
        <v/>
      </c>
      <c r="K3341" s="5" t="str">
        <f t="shared" si="421"/>
        <v/>
      </c>
      <c r="L3341" s="5"/>
      <c r="N3341" s="4"/>
      <c r="O3341" s="4" t="str">
        <f t="shared" si="423"/>
        <v/>
      </c>
      <c r="P3341" t="s">
        <v>34</v>
      </c>
      <c r="Q3341">
        <v>0</v>
      </c>
      <c r="R3341" s="5" t="str">
        <f>IF(ISNA(VLOOKUP($J3341,STOK_AWAL,15,0)),"",VLOOKUP($J3341,STOK_AWAL,15,0))</f>
        <v/>
      </c>
      <c r="S3341" s="6">
        <v>0</v>
      </c>
      <c r="T3341" s="6">
        <v>0</v>
      </c>
      <c r="V3341" t="str">
        <f>IFERROR(INDEX('3.Stok Awal'!A3341:A8336,MATCH('4.Sell to Trade'!J3341,'3.Stok Awal'!D3341:D8336,0)),"")</f>
        <v/>
      </c>
    </row>
    <row r="3342" spans="1:22" x14ac:dyDescent="0.25">
      <c r="A3342" s="15" t="str">
        <f t="shared" si="422"/>
        <v/>
      </c>
      <c r="D3342" s="5" t="str">
        <f t="shared" si="416"/>
        <v/>
      </c>
      <c r="E3342" s="5" t="str">
        <f t="shared" si="417"/>
        <v/>
      </c>
      <c r="F3342" s="5" t="str">
        <f t="shared" si="418"/>
        <v/>
      </c>
      <c r="G3342" s="5" t="str">
        <f t="shared" si="419"/>
        <v/>
      </c>
      <c r="I3342" s="5" t="str">
        <f t="shared" si="420"/>
        <v/>
      </c>
      <c r="K3342" s="5" t="str">
        <f t="shared" si="421"/>
        <v/>
      </c>
      <c r="L3342" s="5"/>
      <c r="N3342" s="4"/>
      <c r="O3342" s="4" t="str">
        <f t="shared" si="423"/>
        <v/>
      </c>
      <c r="P3342" t="s">
        <v>34</v>
      </c>
      <c r="Q3342">
        <v>0</v>
      </c>
      <c r="R3342" s="5" t="str">
        <f>IF(ISNA(VLOOKUP($J3342,STOK_AWAL,15,0)),"",VLOOKUP($J3342,STOK_AWAL,15,0))</f>
        <v/>
      </c>
      <c r="S3342" s="6">
        <v>0</v>
      </c>
      <c r="T3342" s="6">
        <v>0</v>
      </c>
      <c r="V3342" t="str">
        <f>IFERROR(INDEX('3.Stok Awal'!A3342:A8337,MATCH('4.Sell to Trade'!J3342,'3.Stok Awal'!D3342:D8337,0)),"")</f>
        <v/>
      </c>
    </row>
    <row r="3343" spans="1:22" x14ac:dyDescent="0.25">
      <c r="A3343" s="15" t="str">
        <f t="shared" si="422"/>
        <v/>
      </c>
      <c r="D3343" s="5" t="str">
        <f t="shared" si="416"/>
        <v/>
      </c>
      <c r="E3343" s="5" t="str">
        <f t="shared" si="417"/>
        <v/>
      </c>
      <c r="F3343" s="5" t="str">
        <f t="shared" si="418"/>
        <v/>
      </c>
      <c r="G3343" s="5" t="str">
        <f t="shared" si="419"/>
        <v/>
      </c>
      <c r="I3343" s="5" t="str">
        <f t="shared" si="420"/>
        <v/>
      </c>
      <c r="K3343" s="5" t="str">
        <f t="shared" si="421"/>
        <v/>
      </c>
      <c r="L3343" s="5"/>
      <c r="N3343" s="4"/>
      <c r="O3343" s="4" t="str">
        <f t="shared" si="423"/>
        <v/>
      </c>
      <c r="P3343" t="s">
        <v>34</v>
      </c>
      <c r="Q3343">
        <v>0</v>
      </c>
      <c r="R3343" s="5" t="str">
        <f>IF(ISNA(VLOOKUP($J3343,STOK_AWAL,15,0)),"",VLOOKUP($J3343,STOK_AWAL,15,0))</f>
        <v/>
      </c>
      <c r="S3343" s="6">
        <v>0</v>
      </c>
      <c r="T3343" s="6">
        <v>0</v>
      </c>
      <c r="V3343" t="str">
        <f>IFERROR(INDEX('3.Stok Awal'!A3343:A8338,MATCH('4.Sell to Trade'!J3343,'3.Stok Awal'!D3343:D8338,0)),"")</f>
        <v/>
      </c>
    </row>
    <row r="3344" spans="1:22" x14ac:dyDescent="0.25">
      <c r="A3344" s="15" t="str">
        <f t="shared" si="422"/>
        <v/>
      </c>
      <c r="D3344" s="5" t="str">
        <f t="shared" si="416"/>
        <v/>
      </c>
      <c r="E3344" s="5" t="str">
        <f t="shared" si="417"/>
        <v/>
      </c>
      <c r="F3344" s="5" t="str">
        <f t="shared" si="418"/>
        <v/>
      </c>
      <c r="G3344" s="5" t="str">
        <f t="shared" si="419"/>
        <v/>
      </c>
      <c r="I3344" s="5" t="str">
        <f t="shared" si="420"/>
        <v/>
      </c>
      <c r="K3344" s="5" t="str">
        <f t="shared" si="421"/>
        <v/>
      </c>
      <c r="L3344" s="5"/>
      <c r="N3344" s="4"/>
      <c r="O3344" s="4" t="str">
        <f t="shared" si="423"/>
        <v/>
      </c>
      <c r="P3344" t="s">
        <v>34</v>
      </c>
      <c r="Q3344">
        <v>0</v>
      </c>
      <c r="R3344" s="5" t="str">
        <f>IF(ISNA(VLOOKUP($J3344,STOK_AWAL,15,0)),"",VLOOKUP($J3344,STOK_AWAL,15,0))</f>
        <v/>
      </c>
      <c r="S3344" s="6">
        <v>0</v>
      </c>
      <c r="T3344" s="6">
        <v>0</v>
      </c>
      <c r="V3344" t="str">
        <f>IFERROR(INDEX('3.Stok Awal'!A3344:A8339,MATCH('4.Sell to Trade'!J3344,'3.Stok Awal'!D3344:D8339,0)),"")</f>
        <v/>
      </c>
    </row>
    <row r="3345" spans="1:22" x14ac:dyDescent="0.25">
      <c r="A3345" s="15" t="str">
        <f t="shared" si="422"/>
        <v/>
      </c>
      <c r="D3345" s="5" t="str">
        <f t="shared" si="416"/>
        <v/>
      </c>
      <c r="E3345" s="5" t="str">
        <f t="shared" si="417"/>
        <v/>
      </c>
      <c r="F3345" s="5" t="str">
        <f t="shared" si="418"/>
        <v/>
      </c>
      <c r="G3345" s="5" t="str">
        <f t="shared" si="419"/>
        <v/>
      </c>
      <c r="I3345" s="5" t="str">
        <f t="shared" si="420"/>
        <v/>
      </c>
      <c r="K3345" s="5" t="str">
        <f t="shared" si="421"/>
        <v/>
      </c>
      <c r="L3345" s="5"/>
      <c r="N3345" s="4"/>
      <c r="O3345" s="4" t="str">
        <f t="shared" si="423"/>
        <v/>
      </c>
      <c r="P3345" t="s">
        <v>34</v>
      </c>
      <c r="Q3345">
        <v>0</v>
      </c>
      <c r="R3345" s="5" t="str">
        <f>IF(ISNA(VLOOKUP($J3345,STOK_AWAL,15,0)),"",VLOOKUP($J3345,STOK_AWAL,15,0))</f>
        <v/>
      </c>
      <c r="S3345" s="6">
        <v>0</v>
      </c>
      <c r="T3345" s="6">
        <v>0</v>
      </c>
      <c r="V3345" t="str">
        <f>IFERROR(INDEX('3.Stok Awal'!A3345:A8340,MATCH('4.Sell to Trade'!J3345,'3.Stok Awal'!D3345:D8340,0)),"")</f>
        <v/>
      </c>
    </row>
    <row r="3346" spans="1:22" x14ac:dyDescent="0.25">
      <c r="A3346" s="15" t="str">
        <f t="shared" si="422"/>
        <v/>
      </c>
      <c r="D3346" s="5" t="str">
        <f t="shared" si="416"/>
        <v/>
      </c>
      <c r="E3346" s="5" t="str">
        <f t="shared" si="417"/>
        <v/>
      </c>
      <c r="F3346" s="5" t="str">
        <f t="shared" si="418"/>
        <v/>
      </c>
      <c r="G3346" s="5" t="str">
        <f t="shared" si="419"/>
        <v/>
      </c>
      <c r="I3346" s="5" t="str">
        <f t="shared" si="420"/>
        <v/>
      </c>
      <c r="K3346" s="5" t="str">
        <f t="shared" si="421"/>
        <v/>
      </c>
      <c r="L3346" s="5"/>
      <c r="N3346" s="4"/>
      <c r="O3346" s="4" t="str">
        <f t="shared" si="423"/>
        <v/>
      </c>
      <c r="P3346" t="s">
        <v>34</v>
      </c>
      <c r="Q3346">
        <v>0</v>
      </c>
      <c r="R3346" s="5" t="str">
        <f>IF(ISNA(VLOOKUP($J3346,STOK_AWAL,15,0)),"",VLOOKUP($J3346,STOK_AWAL,15,0))</f>
        <v/>
      </c>
      <c r="S3346" s="6">
        <v>0</v>
      </c>
      <c r="T3346" s="6">
        <v>0</v>
      </c>
      <c r="V3346" t="str">
        <f>IFERROR(INDEX('3.Stok Awal'!A3346:A8341,MATCH('4.Sell to Trade'!J3346,'3.Stok Awal'!D3346:D8341,0)),"")</f>
        <v/>
      </c>
    </row>
    <row r="3347" spans="1:22" x14ac:dyDescent="0.25">
      <c r="A3347" s="15" t="str">
        <f t="shared" si="422"/>
        <v/>
      </c>
      <c r="D3347" s="5" t="str">
        <f t="shared" si="416"/>
        <v/>
      </c>
      <c r="E3347" s="5" t="str">
        <f t="shared" si="417"/>
        <v/>
      </c>
      <c r="F3347" s="5" t="str">
        <f t="shared" si="418"/>
        <v/>
      </c>
      <c r="G3347" s="5" t="str">
        <f t="shared" si="419"/>
        <v/>
      </c>
      <c r="I3347" s="5" t="str">
        <f t="shared" si="420"/>
        <v/>
      </c>
      <c r="K3347" s="5" t="str">
        <f t="shared" si="421"/>
        <v/>
      </c>
      <c r="L3347" s="5"/>
      <c r="N3347" s="4"/>
      <c r="O3347" s="4" t="str">
        <f t="shared" si="423"/>
        <v/>
      </c>
      <c r="P3347" t="s">
        <v>34</v>
      </c>
      <c r="Q3347">
        <v>0</v>
      </c>
      <c r="R3347" s="5" t="str">
        <f>IF(ISNA(VLOOKUP($J3347,STOK_AWAL,15,0)),"",VLOOKUP($J3347,STOK_AWAL,15,0))</f>
        <v/>
      </c>
      <c r="S3347" s="6">
        <v>0</v>
      </c>
      <c r="T3347" s="6">
        <v>0</v>
      </c>
      <c r="V3347" t="str">
        <f>IFERROR(INDEX('3.Stok Awal'!A3347:A8342,MATCH('4.Sell to Trade'!J3347,'3.Stok Awal'!D3347:D8342,0)),"")</f>
        <v/>
      </c>
    </row>
    <row r="3348" spans="1:22" x14ac:dyDescent="0.25">
      <c r="A3348" s="15" t="str">
        <f t="shared" si="422"/>
        <v/>
      </c>
      <c r="D3348" s="5" t="str">
        <f t="shared" si="416"/>
        <v/>
      </c>
      <c r="E3348" s="5" t="str">
        <f t="shared" si="417"/>
        <v/>
      </c>
      <c r="F3348" s="5" t="str">
        <f t="shared" si="418"/>
        <v/>
      </c>
      <c r="G3348" s="5" t="str">
        <f t="shared" si="419"/>
        <v/>
      </c>
      <c r="I3348" s="5" t="str">
        <f t="shared" si="420"/>
        <v/>
      </c>
      <c r="K3348" s="5" t="str">
        <f t="shared" si="421"/>
        <v/>
      </c>
      <c r="L3348" s="5"/>
      <c r="N3348" s="4"/>
      <c r="O3348" s="4" t="str">
        <f t="shared" si="423"/>
        <v/>
      </c>
      <c r="P3348" t="s">
        <v>34</v>
      </c>
      <c r="Q3348">
        <v>0</v>
      </c>
      <c r="R3348" s="5" t="str">
        <f>IF(ISNA(VLOOKUP($J3348,STOK_AWAL,15,0)),"",VLOOKUP($J3348,STOK_AWAL,15,0))</f>
        <v/>
      </c>
      <c r="S3348" s="6">
        <v>0</v>
      </c>
      <c r="T3348" s="6">
        <v>0</v>
      </c>
      <c r="V3348" t="str">
        <f>IFERROR(INDEX('3.Stok Awal'!A3348:A8343,MATCH('4.Sell to Trade'!J3348,'3.Stok Awal'!D3348:D8343,0)),"")</f>
        <v/>
      </c>
    </row>
    <row r="3349" spans="1:22" x14ac:dyDescent="0.25">
      <c r="A3349" s="15" t="str">
        <f t="shared" si="422"/>
        <v/>
      </c>
      <c r="D3349" s="5" t="str">
        <f t="shared" si="416"/>
        <v/>
      </c>
      <c r="E3349" s="5" t="str">
        <f t="shared" si="417"/>
        <v/>
      </c>
      <c r="F3349" s="5" t="str">
        <f t="shared" si="418"/>
        <v/>
      </c>
      <c r="G3349" s="5" t="str">
        <f t="shared" si="419"/>
        <v/>
      </c>
      <c r="I3349" s="5" t="str">
        <f t="shared" si="420"/>
        <v/>
      </c>
      <c r="K3349" s="5" t="str">
        <f t="shared" si="421"/>
        <v/>
      </c>
      <c r="L3349" s="5"/>
      <c r="N3349" s="4"/>
      <c r="O3349" s="4" t="str">
        <f t="shared" si="423"/>
        <v/>
      </c>
      <c r="P3349" t="s">
        <v>34</v>
      </c>
      <c r="Q3349">
        <v>0</v>
      </c>
      <c r="R3349" s="5" t="str">
        <f>IF(ISNA(VLOOKUP($J3349,STOK_AWAL,15,0)),"",VLOOKUP($J3349,STOK_AWAL,15,0))</f>
        <v/>
      </c>
      <c r="S3349" s="6">
        <v>0</v>
      </c>
      <c r="T3349" s="6">
        <v>0</v>
      </c>
      <c r="V3349" t="str">
        <f>IFERROR(INDEX('3.Stok Awal'!A3349:A8344,MATCH('4.Sell to Trade'!J3349,'3.Stok Awal'!D3349:D8344,0)),"")</f>
        <v/>
      </c>
    </row>
    <row r="3350" spans="1:22" x14ac:dyDescent="0.25">
      <c r="A3350" s="15" t="str">
        <f t="shared" si="422"/>
        <v/>
      </c>
      <c r="D3350" s="5" t="str">
        <f t="shared" si="416"/>
        <v/>
      </c>
      <c r="E3350" s="5" t="str">
        <f t="shared" si="417"/>
        <v/>
      </c>
      <c r="F3350" s="5" t="str">
        <f t="shared" si="418"/>
        <v/>
      </c>
      <c r="G3350" s="5" t="str">
        <f t="shared" si="419"/>
        <v/>
      </c>
      <c r="I3350" s="5" t="str">
        <f t="shared" si="420"/>
        <v/>
      </c>
      <c r="K3350" s="5" t="str">
        <f t="shared" si="421"/>
        <v/>
      </c>
      <c r="L3350" s="5"/>
      <c r="N3350" s="4"/>
      <c r="O3350" s="4" t="str">
        <f t="shared" si="423"/>
        <v/>
      </c>
      <c r="P3350" t="s">
        <v>34</v>
      </c>
      <c r="Q3350">
        <v>0</v>
      </c>
      <c r="R3350" s="5" t="str">
        <f>IF(ISNA(VLOOKUP($J3350,STOK_AWAL,15,0)),"",VLOOKUP($J3350,STOK_AWAL,15,0))</f>
        <v/>
      </c>
      <c r="S3350" s="6">
        <v>0</v>
      </c>
      <c r="T3350" s="6">
        <v>0</v>
      </c>
      <c r="V3350" t="str">
        <f>IFERROR(INDEX('3.Stok Awal'!A3350:A8345,MATCH('4.Sell to Trade'!J3350,'3.Stok Awal'!D3350:D8345,0)),"")</f>
        <v/>
      </c>
    </row>
    <row r="3351" spans="1:22" x14ac:dyDescent="0.25">
      <c r="A3351" s="15" t="str">
        <f t="shared" si="422"/>
        <v/>
      </c>
      <c r="D3351" s="5" t="str">
        <f t="shared" si="416"/>
        <v/>
      </c>
      <c r="E3351" s="5" t="str">
        <f t="shared" si="417"/>
        <v/>
      </c>
      <c r="F3351" s="5" t="str">
        <f t="shared" si="418"/>
        <v/>
      </c>
      <c r="G3351" s="5" t="str">
        <f t="shared" si="419"/>
        <v/>
      </c>
      <c r="I3351" s="5" t="str">
        <f t="shared" si="420"/>
        <v/>
      </c>
      <c r="K3351" s="5" t="str">
        <f t="shared" si="421"/>
        <v/>
      </c>
      <c r="L3351" s="5"/>
      <c r="N3351" s="4"/>
      <c r="O3351" s="4" t="str">
        <f t="shared" si="423"/>
        <v/>
      </c>
      <c r="P3351" t="s">
        <v>34</v>
      </c>
      <c r="Q3351">
        <v>0</v>
      </c>
      <c r="R3351" s="5" t="str">
        <f>IF(ISNA(VLOOKUP($J3351,STOK_AWAL,15,0)),"",VLOOKUP($J3351,STOK_AWAL,15,0))</f>
        <v/>
      </c>
      <c r="S3351" s="6">
        <v>0</v>
      </c>
      <c r="T3351" s="6">
        <v>0</v>
      </c>
      <c r="V3351" t="str">
        <f>IFERROR(INDEX('3.Stok Awal'!A3351:A8346,MATCH('4.Sell to Trade'!J3351,'3.Stok Awal'!D3351:D8346,0)),"")</f>
        <v/>
      </c>
    </row>
    <row r="3352" spans="1:22" x14ac:dyDescent="0.25">
      <c r="A3352" s="15" t="str">
        <f t="shared" si="422"/>
        <v/>
      </c>
      <c r="D3352" s="5" t="str">
        <f t="shared" si="416"/>
        <v/>
      </c>
      <c r="E3352" s="5" t="str">
        <f t="shared" si="417"/>
        <v/>
      </c>
      <c r="F3352" s="5" t="str">
        <f t="shared" si="418"/>
        <v/>
      </c>
      <c r="G3352" s="5" t="str">
        <f t="shared" si="419"/>
        <v/>
      </c>
      <c r="I3352" s="5" t="str">
        <f t="shared" si="420"/>
        <v/>
      </c>
      <c r="K3352" s="5" t="str">
        <f t="shared" si="421"/>
        <v/>
      </c>
      <c r="L3352" s="5"/>
      <c r="N3352" s="4"/>
      <c r="O3352" s="4" t="str">
        <f t="shared" si="423"/>
        <v/>
      </c>
      <c r="P3352" t="s">
        <v>34</v>
      </c>
      <c r="Q3352">
        <v>0</v>
      </c>
      <c r="R3352" s="5" t="str">
        <f>IF(ISNA(VLOOKUP($J3352,STOK_AWAL,15,0)),"",VLOOKUP($J3352,STOK_AWAL,15,0))</f>
        <v/>
      </c>
      <c r="S3352" s="6">
        <v>0</v>
      </c>
      <c r="T3352" s="6">
        <v>0</v>
      </c>
      <c r="V3352" t="str">
        <f>IFERROR(INDEX('3.Stok Awal'!A3352:A8347,MATCH('4.Sell to Trade'!J3352,'3.Stok Awal'!D3352:D8347,0)),"")</f>
        <v/>
      </c>
    </row>
    <row r="3353" spans="1:22" x14ac:dyDescent="0.25">
      <c r="A3353" s="15" t="str">
        <f t="shared" si="422"/>
        <v/>
      </c>
      <c r="D3353" s="5" t="str">
        <f t="shared" si="416"/>
        <v/>
      </c>
      <c r="E3353" s="5" t="str">
        <f t="shared" si="417"/>
        <v/>
      </c>
      <c r="F3353" s="5" t="str">
        <f t="shared" si="418"/>
        <v/>
      </c>
      <c r="G3353" s="5" t="str">
        <f t="shared" si="419"/>
        <v/>
      </c>
      <c r="I3353" s="5" t="str">
        <f t="shared" si="420"/>
        <v/>
      </c>
      <c r="K3353" s="5" t="str">
        <f t="shared" si="421"/>
        <v/>
      </c>
      <c r="L3353" s="5"/>
      <c r="N3353" s="4"/>
      <c r="O3353" s="4" t="str">
        <f t="shared" si="423"/>
        <v/>
      </c>
      <c r="P3353" t="s">
        <v>34</v>
      </c>
      <c r="Q3353">
        <v>0</v>
      </c>
      <c r="R3353" s="5" t="str">
        <f>IF(ISNA(VLOOKUP($J3353,STOK_AWAL,15,0)),"",VLOOKUP($J3353,STOK_AWAL,15,0))</f>
        <v/>
      </c>
      <c r="S3353" s="6">
        <v>0</v>
      </c>
      <c r="T3353" s="6">
        <v>0</v>
      </c>
      <c r="V3353" t="str">
        <f>IFERROR(INDEX('3.Stok Awal'!A3353:A8348,MATCH('4.Sell to Trade'!J3353,'3.Stok Awal'!D3353:D8348,0)),"")</f>
        <v/>
      </c>
    </row>
    <row r="3354" spans="1:22" x14ac:dyDescent="0.25">
      <c r="A3354" s="15" t="str">
        <f t="shared" si="422"/>
        <v/>
      </c>
      <c r="D3354" s="5" t="str">
        <f t="shared" si="416"/>
        <v/>
      </c>
      <c r="E3354" s="5" t="str">
        <f t="shared" si="417"/>
        <v/>
      </c>
      <c r="F3354" s="5" t="str">
        <f t="shared" si="418"/>
        <v/>
      </c>
      <c r="G3354" s="5" t="str">
        <f t="shared" si="419"/>
        <v/>
      </c>
      <c r="I3354" s="5" t="str">
        <f t="shared" si="420"/>
        <v/>
      </c>
      <c r="K3354" s="5" t="str">
        <f t="shared" si="421"/>
        <v/>
      </c>
      <c r="L3354" s="5"/>
      <c r="N3354" s="4"/>
      <c r="O3354" s="4" t="str">
        <f t="shared" si="423"/>
        <v/>
      </c>
      <c r="P3354" t="s">
        <v>34</v>
      </c>
      <c r="Q3354">
        <v>0</v>
      </c>
      <c r="R3354" s="5" t="str">
        <f>IF(ISNA(VLOOKUP($J3354,STOK_AWAL,15,0)),"",VLOOKUP($J3354,STOK_AWAL,15,0))</f>
        <v/>
      </c>
      <c r="S3354" s="6">
        <v>0</v>
      </c>
      <c r="T3354" s="6">
        <v>0</v>
      </c>
      <c r="V3354" t="str">
        <f>IFERROR(INDEX('3.Stok Awal'!A3354:A8349,MATCH('4.Sell to Trade'!J3354,'3.Stok Awal'!D3354:D8349,0)),"")</f>
        <v/>
      </c>
    </row>
    <row r="3355" spans="1:22" x14ac:dyDescent="0.25">
      <c r="A3355" s="15" t="str">
        <f t="shared" si="422"/>
        <v/>
      </c>
      <c r="D3355" s="5" t="str">
        <f t="shared" si="416"/>
        <v/>
      </c>
      <c r="E3355" s="5" t="str">
        <f t="shared" si="417"/>
        <v/>
      </c>
      <c r="F3355" s="5" t="str">
        <f t="shared" si="418"/>
        <v/>
      </c>
      <c r="G3355" s="5" t="str">
        <f t="shared" si="419"/>
        <v/>
      </c>
      <c r="I3355" s="5" t="str">
        <f t="shared" si="420"/>
        <v/>
      </c>
      <c r="K3355" s="5" t="str">
        <f t="shared" si="421"/>
        <v/>
      </c>
      <c r="L3355" s="5"/>
      <c r="N3355" s="4"/>
      <c r="O3355" s="4" t="str">
        <f t="shared" si="423"/>
        <v/>
      </c>
      <c r="P3355" t="s">
        <v>34</v>
      </c>
      <c r="Q3355">
        <v>0</v>
      </c>
      <c r="R3355" s="5" t="str">
        <f>IF(ISNA(VLOOKUP($J3355,STOK_AWAL,15,0)),"",VLOOKUP($J3355,STOK_AWAL,15,0))</f>
        <v/>
      </c>
      <c r="S3355" s="6">
        <v>0</v>
      </c>
      <c r="T3355" s="6">
        <v>0</v>
      </c>
      <c r="V3355" t="str">
        <f>IFERROR(INDEX('3.Stok Awal'!A3355:A8350,MATCH('4.Sell to Trade'!J3355,'3.Stok Awal'!D3355:D8350,0)),"")</f>
        <v/>
      </c>
    </row>
    <row r="3356" spans="1:22" x14ac:dyDescent="0.25">
      <c r="A3356" s="15" t="str">
        <f t="shared" si="422"/>
        <v/>
      </c>
      <c r="D3356" s="5" t="str">
        <f t="shared" si="416"/>
        <v/>
      </c>
      <c r="E3356" s="5" t="str">
        <f t="shared" si="417"/>
        <v/>
      </c>
      <c r="F3356" s="5" t="str">
        <f t="shared" si="418"/>
        <v/>
      </c>
      <c r="G3356" s="5" t="str">
        <f t="shared" si="419"/>
        <v/>
      </c>
      <c r="I3356" s="5" t="str">
        <f t="shared" si="420"/>
        <v/>
      </c>
      <c r="K3356" s="5" t="str">
        <f t="shared" si="421"/>
        <v/>
      </c>
      <c r="L3356" s="5"/>
      <c r="N3356" s="4"/>
      <c r="O3356" s="4" t="str">
        <f t="shared" si="423"/>
        <v/>
      </c>
      <c r="P3356" t="s">
        <v>34</v>
      </c>
      <c r="Q3356">
        <v>0</v>
      </c>
      <c r="R3356" s="5" t="str">
        <f>IF(ISNA(VLOOKUP($J3356,STOK_AWAL,15,0)),"",VLOOKUP($J3356,STOK_AWAL,15,0))</f>
        <v/>
      </c>
      <c r="S3356" s="6">
        <v>0</v>
      </c>
      <c r="T3356" s="6">
        <v>0</v>
      </c>
      <c r="V3356" t="str">
        <f>IFERROR(INDEX('3.Stok Awal'!A3356:A8351,MATCH('4.Sell to Trade'!J3356,'3.Stok Awal'!D3356:D8351,0)),"")</f>
        <v/>
      </c>
    </row>
    <row r="3357" spans="1:22" x14ac:dyDescent="0.25">
      <c r="A3357" s="15" t="str">
        <f t="shared" si="422"/>
        <v/>
      </c>
      <c r="D3357" s="5" t="str">
        <f t="shared" si="416"/>
        <v/>
      </c>
      <c r="E3357" s="5" t="str">
        <f t="shared" si="417"/>
        <v/>
      </c>
      <c r="F3357" s="5" t="str">
        <f t="shared" si="418"/>
        <v/>
      </c>
      <c r="G3357" s="5" t="str">
        <f t="shared" si="419"/>
        <v/>
      </c>
      <c r="I3357" s="5" t="str">
        <f t="shared" si="420"/>
        <v/>
      </c>
      <c r="K3357" s="5" t="str">
        <f t="shared" si="421"/>
        <v/>
      </c>
      <c r="L3357" s="5"/>
      <c r="N3357" s="4"/>
      <c r="O3357" s="4" t="str">
        <f t="shared" si="423"/>
        <v/>
      </c>
      <c r="P3357" t="s">
        <v>34</v>
      </c>
      <c r="Q3357">
        <v>0</v>
      </c>
      <c r="R3357" s="5" t="str">
        <f>IF(ISNA(VLOOKUP($J3357,STOK_AWAL,15,0)),"",VLOOKUP($J3357,STOK_AWAL,15,0))</f>
        <v/>
      </c>
      <c r="S3357" s="6">
        <v>0</v>
      </c>
      <c r="T3357" s="6">
        <v>0</v>
      </c>
      <c r="V3357" t="str">
        <f>IFERROR(INDEX('3.Stok Awal'!A3357:A8352,MATCH('4.Sell to Trade'!J3357,'3.Stok Awal'!D3357:D8352,0)),"")</f>
        <v/>
      </c>
    </row>
    <row r="3358" spans="1:22" x14ac:dyDescent="0.25">
      <c r="A3358" s="15" t="str">
        <f t="shared" si="422"/>
        <v/>
      </c>
      <c r="D3358" s="5" t="str">
        <f t="shared" si="416"/>
        <v/>
      </c>
      <c r="E3358" s="5" t="str">
        <f t="shared" si="417"/>
        <v/>
      </c>
      <c r="F3358" s="5" t="str">
        <f t="shared" si="418"/>
        <v/>
      </c>
      <c r="G3358" s="5" t="str">
        <f t="shared" si="419"/>
        <v/>
      </c>
      <c r="I3358" s="5" t="str">
        <f t="shared" si="420"/>
        <v/>
      </c>
      <c r="K3358" s="5" t="str">
        <f t="shared" si="421"/>
        <v/>
      </c>
      <c r="L3358" s="5"/>
      <c r="N3358" s="4"/>
      <c r="O3358" s="4" t="str">
        <f t="shared" si="423"/>
        <v/>
      </c>
      <c r="P3358" t="s">
        <v>34</v>
      </c>
      <c r="Q3358">
        <v>0</v>
      </c>
      <c r="R3358" s="5" t="str">
        <f>IF(ISNA(VLOOKUP($J3358,STOK_AWAL,15,0)),"",VLOOKUP($J3358,STOK_AWAL,15,0))</f>
        <v/>
      </c>
      <c r="S3358" s="6">
        <v>0</v>
      </c>
      <c r="T3358" s="6">
        <v>0</v>
      </c>
      <c r="V3358" t="str">
        <f>IFERROR(INDEX('3.Stok Awal'!A3358:A8353,MATCH('4.Sell to Trade'!J3358,'3.Stok Awal'!D3358:D8353,0)),"")</f>
        <v/>
      </c>
    </row>
    <row r="3359" spans="1:22" x14ac:dyDescent="0.25">
      <c r="A3359" s="15" t="str">
        <f t="shared" si="422"/>
        <v/>
      </c>
      <c r="D3359" s="5" t="str">
        <f t="shared" si="416"/>
        <v/>
      </c>
      <c r="E3359" s="5" t="str">
        <f t="shared" si="417"/>
        <v/>
      </c>
      <c r="F3359" s="5" t="str">
        <f t="shared" si="418"/>
        <v/>
      </c>
      <c r="G3359" s="5" t="str">
        <f t="shared" si="419"/>
        <v/>
      </c>
      <c r="I3359" s="5" t="str">
        <f t="shared" si="420"/>
        <v/>
      </c>
      <c r="K3359" s="5" t="str">
        <f t="shared" si="421"/>
        <v/>
      </c>
      <c r="L3359" s="5"/>
      <c r="N3359" s="4"/>
      <c r="O3359" s="4" t="str">
        <f t="shared" si="423"/>
        <v/>
      </c>
      <c r="P3359" t="s">
        <v>34</v>
      </c>
      <c r="Q3359">
        <v>0</v>
      </c>
      <c r="R3359" s="5" t="str">
        <f>IF(ISNA(VLOOKUP($J3359,STOK_AWAL,15,0)),"",VLOOKUP($J3359,STOK_AWAL,15,0))</f>
        <v/>
      </c>
      <c r="S3359" s="6">
        <v>0</v>
      </c>
      <c r="T3359" s="6">
        <v>0</v>
      </c>
      <c r="V3359" t="str">
        <f>IFERROR(INDEX('3.Stok Awal'!A3359:A8354,MATCH('4.Sell to Trade'!J3359,'3.Stok Awal'!D3359:D8354,0)),"")</f>
        <v/>
      </c>
    </row>
    <row r="3360" spans="1:22" x14ac:dyDescent="0.25">
      <c r="A3360" s="15" t="str">
        <f t="shared" si="422"/>
        <v/>
      </c>
      <c r="D3360" s="5" t="str">
        <f t="shared" si="416"/>
        <v/>
      </c>
      <c r="E3360" s="5" t="str">
        <f t="shared" si="417"/>
        <v/>
      </c>
      <c r="F3360" s="5" t="str">
        <f t="shared" si="418"/>
        <v/>
      </c>
      <c r="G3360" s="5" t="str">
        <f t="shared" si="419"/>
        <v/>
      </c>
      <c r="I3360" s="5" t="str">
        <f t="shared" si="420"/>
        <v/>
      </c>
      <c r="K3360" s="5" t="str">
        <f t="shared" si="421"/>
        <v/>
      </c>
      <c r="L3360" s="5"/>
      <c r="N3360" s="4"/>
      <c r="O3360" s="4" t="str">
        <f t="shared" si="423"/>
        <v/>
      </c>
      <c r="P3360" t="s">
        <v>34</v>
      </c>
      <c r="Q3360">
        <v>0</v>
      </c>
      <c r="R3360" s="5" t="str">
        <f>IF(ISNA(VLOOKUP($J3360,STOK_AWAL,15,0)),"",VLOOKUP($J3360,STOK_AWAL,15,0))</f>
        <v/>
      </c>
      <c r="S3360" s="6">
        <v>0</v>
      </c>
      <c r="T3360" s="6">
        <v>0</v>
      </c>
      <c r="V3360" t="str">
        <f>IFERROR(INDEX('3.Stok Awal'!A3360:A8355,MATCH('4.Sell to Trade'!J3360,'3.Stok Awal'!D3360:D8355,0)),"")</f>
        <v/>
      </c>
    </row>
    <row r="3361" spans="1:22" x14ac:dyDescent="0.25">
      <c r="A3361" s="15" t="str">
        <f t="shared" si="422"/>
        <v/>
      </c>
      <c r="D3361" s="5" t="str">
        <f t="shared" si="416"/>
        <v/>
      </c>
      <c r="E3361" s="5" t="str">
        <f t="shared" si="417"/>
        <v/>
      </c>
      <c r="F3361" s="5" t="str">
        <f t="shared" si="418"/>
        <v/>
      </c>
      <c r="G3361" s="5" t="str">
        <f t="shared" si="419"/>
        <v/>
      </c>
      <c r="I3361" s="5" t="str">
        <f t="shared" si="420"/>
        <v/>
      </c>
      <c r="K3361" s="5" t="str">
        <f t="shared" si="421"/>
        <v/>
      </c>
      <c r="L3361" s="5"/>
      <c r="N3361" s="4"/>
      <c r="O3361" s="4" t="str">
        <f t="shared" si="423"/>
        <v/>
      </c>
      <c r="P3361" t="s">
        <v>34</v>
      </c>
      <c r="Q3361">
        <v>0</v>
      </c>
      <c r="R3361" s="5" t="str">
        <f>IF(ISNA(VLOOKUP($J3361,STOK_AWAL,15,0)),"",VLOOKUP($J3361,STOK_AWAL,15,0))</f>
        <v/>
      </c>
      <c r="S3361" s="6">
        <v>0</v>
      </c>
      <c r="T3361" s="6">
        <v>0</v>
      </c>
      <c r="V3361" t="str">
        <f>IFERROR(INDEX('3.Stok Awal'!A3361:A8356,MATCH('4.Sell to Trade'!J3361,'3.Stok Awal'!D3361:D8356,0)),"")</f>
        <v/>
      </c>
    </row>
    <row r="3362" spans="1:22" x14ac:dyDescent="0.25">
      <c r="A3362" s="15" t="str">
        <f t="shared" si="422"/>
        <v/>
      </c>
      <c r="D3362" s="5" t="str">
        <f t="shared" si="416"/>
        <v/>
      </c>
      <c r="E3362" s="5" t="str">
        <f t="shared" si="417"/>
        <v/>
      </c>
      <c r="F3362" s="5" t="str">
        <f t="shared" si="418"/>
        <v/>
      </c>
      <c r="G3362" s="5" t="str">
        <f t="shared" si="419"/>
        <v/>
      </c>
      <c r="I3362" s="5" t="str">
        <f t="shared" si="420"/>
        <v/>
      </c>
      <c r="K3362" s="5" t="str">
        <f t="shared" si="421"/>
        <v/>
      </c>
      <c r="L3362" s="5"/>
      <c r="N3362" s="4"/>
      <c r="O3362" s="4" t="str">
        <f t="shared" si="423"/>
        <v/>
      </c>
      <c r="P3362" t="s">
        <v>34</v>
      </c>
      <c r="Q3362">
        <v>0</v>
      </c>
      <c r="R3362" s="5" t="str">
        <f>IF(ISNA(VLOOKUP($J3362,STOK_AWAL,15,0)),"",VLOOKUP($J3362,STOK_AWAL,15,0))</f>
        <v/>
      </c>
      <c r="S3362" s="6">
        <v>0</v>
      </c>
      <c r="T3362" s="6">
        <v>0</v>
      </c>
      <c r="V3362" t="str">
        <f>IFERROR(INDEX('3.Stok Awal'!A3362:A8357,MATCH('4.Sell to Trade'!J3362,'3.Stok Awal'!D3362:D8357,0)),"")</f>
        <v/>
      </c>
    </row>
    <row r="3363" spans="1:22" x14ac:dyDescent="0.25">
      <c r="A3363" s="15" t="str">
        <f t="shared" si="422"/>
        <v/>
      </c>
      <c r="D3363" s="5" t="str">
        <f t="shared" si="416"/>
        <v/>
      </c>
      <c r="E3363" s="5" t="str">
        <f t="shared" si="417"/>
        <v/>
      </c>
      <c r="F3363" s="5" t="str">
        <f t="shared" si="418"/>
        <v/>
      </c>
      <c r="G3363" s="5" t="str">
        <f t="shared" si="419"/>
        <v/>
      </c>
      <c r="I3363" s="5" t="str">
        <f t="shared" si="420"/>
        <v/>
      </c>
      <c r="K3363" s="5" t="str">
        <f t="shared" si="421"/>
        <v/>
      </c>
      <c r="L3363" s="5"/>
      <c r="N3363" s="4"/>
      <c r="O3363" s="4" t="str">
        <f t="shared" si="423"/>
        <v/>
      </c>
      <c r="P3363" t="s">
        <v>34</v>
      </c>
      <c r="Q3363">
        <v>0</v>
      </c>
      <c r="R3363" s="5" t="str">
        <f>IF(ISNA(VLOOKUP($J3363,STOK_AWAL,15,0)),"",VLOOKUP($J3363,STOK_AWAL,15,0))</f>
        <v/>
      </c>
      <c r="S3363" s="6">
        <v>0</v>
      </c>
      <c r="T3363" s="6">
        <v>0</v>
      </c>
      <c r="V3363" t="str">
        <f>IFERROR(INDEX('3.Stok Awal'!A3363:A8358,MATCH('4.Sell to Trade'!J3363,'3.Stok Awal'!D3363:D8358,0)),"")</f>
        <v/>
      </c>
    </row>
    <row r="3364" spans="1:22" x14ac:dyDescent="0.25">
      <c r="A3364" s="15" t="str">
        <f t="shared" si="422"/>
        <v/>
      </c>
      <c r="D3364" s="5" t="str">
        <f t="shared" si="416"/>
        <v/>
      </c>
      <c r="E3364" s="5" t="str">
        <f t="shared" si="417"/>
        <v/>
      </c>
      <c r="F3364" s="5" t="str">
        <f t="shared" si="418"/>
        <v/>
      </c>
      <c r="G3364" s="5" t="str">
        <f t="shared" si="419"/>
        <v/>
      </c>
      <c r="I3364" s="5" t="str">
        <f t="shared" si="420"/>
        <v/>
      </c>
      <c r="K3364" s="5" t="str">
        <f t="shared" si="421"/>
        <v/>
      </c>
      <c r="L3364" s="5"/>
      <c r="N3364" s="4"/>
      <c r="O3364" s="4" t="str">
        <f t="shared" si="423"/>
        <v/>
      </c>
      <c r="P3364" t="s">
        <v>34</v>
      </c>
      <c r="Q3364">
        <v>0</v>
      </c>
      <c r="R3364" s="5" t="str">
        <f>IF(ISNA(VLOOKUP($J3364,STOK_AWAL,15,0)),"",VLOOKUP($J3364,STOK_AWAL,15,0))</f>
        <v/>
      </c>
      <c r="S3364" s="6">
        <v>0</v>
      </c>
      <c r="T3364" s="6">
        <v>0</v>
      </c>
      <c r="V3364" t="str">
        <f>IFERROR(INDEX('3.Stok Awal'!A3364:A8359,MATCH('4.Sell to Trade'!J3364,'3.Stok Awal'!D3364:D8359,0)),"")</f>
        <v/>
      </c>
    </row>
    <row r="3365" spans="1:22" x14ac:dyDescent="0.25">
      <c r="A3365" s="15" t="str">
        <f t="shared" si="422"/>
        <v/>
      </c>
      <c r="D3365" s="5" t="str">
        <f t="shared" si="416"/>
        <v/>
      </c>
      <c r="E3365" s="5" t="str">
        <f t="shared" si="417"/>
        <v/>
      </c>
      <c r="F3365" s="5" t="str">
        <f t="shared" si="418"/>
        <v/>
      </c>
      <c r="G3365" s="5" t="str">
        <f t="shared" si="419"/>
        <v/>
      </c>
      <c r="I3365" s="5" t="str">
        <f t="shared" si="420"/>
        <v/>
      </c>
      <c r="K3365" s="5" t="str">
        <f t="shared" si="421"/>
        <v/>
      </c>
      <c r="L3365" s="5"/>
      <c r="N3365" s="4"/>
      <c r="O3365" s="4" t="str">
        <f t="shared" si="423"/>
        <v/>
      </c>
      <c r="P3365" t="s">
        <v>34</v>
      </c>
      <c r="Q3365">
        <v>0</v>
      </c>
      <c r="R3365" s="5" t="str">
        <f>IF(ISNA(VLOOKUP($J3365,STOK_AWAL,15,0)),"",VLOOKUP($J3365,STOK_AWAL,15,0))</f>
        <v/>
      </c>
      <c r="S3365" s="6">
        <v>0</v>
      </c>
      <c r="T3365" s="6">
        <v>0</v>
      </c>
      <c r="V3365" t="str">
        <f>IFERROR(INDEX('3.Stok Awal'!A3365:A8360,MATCH('4.Sell to Trade'!J3365,'3.Stok Awal'!D3365:D8360,0)),"")</f>
        <v/>
      </c>
    </row>
    <row r="3366" spans="1:22" x14ac:dyDescent="0.25">
      <c r="A3366" s="15" t="str">
        <f t="shared" si="422"/>
        <v/>
      </c>
      <c r="D3366" s="5" t="str">
        <f t="shared" si="416"/>
        <v/>
      </c>
      <c r="E3366" s="5" t="str">
        <f t="shared" si="417"/>
        <v/>
      </c>
      <c r="F3366" s="5" t="str">
        <f t="shared" si="418"/>
        <v/>
      </c>
      <c r="G3366" s="5" t="str">
        <f t="shared" si="419"/>
        <v/>
      </c>
      <c r="I3366" s="5" t="str">
        <f t="shared" si="420"/>
        <v/>
      </c>
      <c r="K3366" s="5" t="str">
        <f t="shared" si="421"/>
        <v/>
      </c>
      <c r="L3366" s="5"/>
      <c r="N3366" s="4"/>
      <c r="O3366" s="4" t="str">
        <f t="shared" si="423"/>
        <v/>
      </c>
      <c r="P3366" t="s">
        <v>34</v>
      </c>
      <c r="Q3366">
        <v>0</v>
      </c>
      <c r="R3366" s="5" t="str">
        <f>IF(ISNA(VLOOKUP($J3366,STOK_AWAL,15,0)),"",VLOOKUP($J3366,STOK_AWAL,15,0))</f>
        <v/>
      </c>
      <c r="S3366" s="6">
        <v>0</v>
      </c>
      <c r="T3366" s="6">
        <v>0</v>
      </c>
      <c r="V3366" t="str">
        <f>IFERROR(INDEX('3.Stok Awal'!A3366:A8361,MATCH('4.Sell to Trade'!J3366,'3.Stok Awal'!D3366:D8361,0)),"")</f>
        <v/>
      </c>
    </row>
    <row r="3367" spans="1:22" x14ac:dyDescent="0.25">
      <c r="A3367" s="15" t="str">
        <f t="shared" si="422"/>
        <v/>
      </c>
      <c r="D3367" s="5" t="str">
        <f t="shared" si="416"/>
        <v/>
      </c>
      <c r="E3367" s="5" t="str">
        <f t="shared" si="417"/>
        <v/>
      </c>
      <c r="F3367" s="5" t="str">
        <f t="shared" si="418"/>
        <v/>
      </c>
      <c r="G3367" s="5" t="str">
        <f t="shared" si="419"/>
        <v/>
      </c>
      <c r="I3367" s="5" t="str">
        <f t="shared" si="420"/>
        <v/>
      </c>
      <c r="K3367" s="5" t="str">
        <f t="shared" si="421"/>
        <v/>
      </c>
      <c r="L3367" s="5"/>
      <c r="N3367" s="4"/>
      <c r="O3367" s="4" t="str">
        <f t="shared" si="423"/>
        <v/>
      </c>
      <c r="P3367" t="s">
        <v>34</v>
      </c>
      <c r="Q3367">
        <v>0</v>
      </c>
      <c r="R3367" s="5" t="str">
        <f>IF(ISNA(VLOOKUP($J3367,STOK_AWAL,15,0)),"",VLOOKUP($J3367,STOK_AWAL,15,0))</f>
        <v/>
      </c>
      <c r="S3367" s="6">
        <v>0</v>
      </c>
      <c r="T3367" s="6">
        <v>0</v>
      </c>
      <c r="V3367" t="str">
        <f>IFERROR(INDEX('3.Stok Awal'!A3367:A8362,MATCH('4.Sell to Trade'!J3367,'3.Stok Awal'!D3367:D8362,0)),"")</f>
        <v/>
      </c>
    </row>
    <row r="3368" spans="1:22" x14ac:dyDescent="0.25">
      <c r="A3368" s="15" t="str">
        <f t="shared" si="422"/>
        <v/>
      </c>
      <c r="D3368" s="5" t="str">
        <f t="shared" si="416"/>
        <v/>
      </c>
      <c r="E3368" s="5" t="str">
        <f t="shared" si="417"/>
        <v/>
      </c>
      <c r="F3368" s="5" t="str">
        <f t="shared" si="418"/>
        <v/>
      </c>
      <c r="G3368" s="5" t="str">
        <f t="shared" si="419"/>
        <v/>
      </c>
      <c r="I3368" s="5" t="str">
        <f t="shared" si="420"/>
        <v/>
      </c>
      <c r="K3368" s="5" t="str">
        <f t="shared" si="421"/>
        <v/>
      </c>
      <c r="L3368" s="5"/>
      <c r="N3368" s="4"/>
      <c r="O3368" s="4" t="str">
        <f t="shared" si="423"/>
        <v/>
      </c>
      <c r="P3368" t="s">
        <v>34</v>
      </c>
      <c r="Q3368">
        <v>0</v>
      </c>
      <c r="R3368" s="5" t="str">
        <f>IF(ISNA(VLOOKUP($J3368,STOK_AWAL,15,0)),"",VLOOKUP($J3368,STOK_AWAL,15,0))</f>
        <v/>
      </c>
      <c r="S3368" s="6">
        <v>0</v>
      </c>
      <c r="T3368" s="6">
        <v>0</v>
      </c>
      <c r="V3368" t="str">
        <f>IFERROR(INDEX('3.Stok Awal'!A3368:A8363,MATCH('4.Sell to Trade'!J3368,'3.Stok Awal'!D3368:D8363,0)),"")</f>
        <v/>
      </c>
    </row>
    <row r="3369" spans="1:22" x14ac:dyDescent="0.25">
      <c r="A3369" s="15" t="str">
        <f t="shared" si="422"/>
        <v/>
      </c>
      <c r="D3369" s="5" t="str">
        <f t="shared" si="416"/>
        <v/>
      </c>
      <c r="E3369" s="5" t="str">
        <f t="shared" si="417"/>
        <v/>
      </c>
      <c r="F3369" s="5" t="str">
        <f t="shared" si="418"/>
        <v/>
      </c>
      <c r="G3369" s="5" t="str">
        <f t="shared" si="419"/>
        <v/>
      </c>
      <c r="I3369" s="5" t="str">
        <f t="shared" si="420"/>
        <v/>
      </c>
      <c r="K3369" s="5" t="str">
        <f t="shared" si="421"/>
        <v/>
      </c>
      <c r="L3369" s="5"/>
      <c r="N3369" s="4"/>
      <c r="O3369" s="4" t="str">
        <f t="shared" si="423"/>
        <v/>
      </c>
      <c r="P3369" t="s">
        <v>34</v>
      </c>
      <c r="Q3369">
        <v>0</v>
      </c>
      <c r="R3369" s="5" t="str">
        <f>IF(ISNA(VLOOKUP($J3369,STOK_AWAL,15,0)),"",VLOOKUP($J3369,STOK_AWAL,15,0))</f>
        <v/>
      </c>
      <c r="S3369" s="6">
        <v>0</v>
      </c>
      <c r="T3369" s="6">
        <v>0</v>
      </c>
      <c r="V3369" t="str">
        <f>IFERROR(INDEX('3.Stok Awal'!A3369:A8364,MATCH('4.Sell to Trade'!J3369,'3.Stok Awal'!D3369:D8364,0)),"")</f>
        <v/>
      </c>
    </row>
    <row r="3370" spans="1:22" x14ac:dyDescent="0.25">
      <c r="A3370" s="15" t="str">
        <f t="shared" si="422"/>
        <v/>
      </c>
      <c r="D3370" s="5" t="str">
        <f t="shared" si="416"/>
        <v/>
      </c>
      <c r="E3370" s="5" t="str">
        <f t="shared" si="417"/>
        <v/>
      </c>
      <c r="F3370" s="5" t="str">
        <f t="shared" si="418"/>
        <v/>
      </c>
      <c r="G3370" s="5" t="str">
        <f t="shared" si="419"/>
        <v/>
      </c>
      <c r="I3370" s="5" t="str">
        <f t="shared" si="420"/>
        <v/>
      </c>
      <c r="K3370" s="5" t="str">
        <f t="shared" si="421"/>
        <v/>
      </c>
      <c r="L3370" s="5"/>
      <c r="N3370" s="4"/>
      <c r="O3370" s="4" t="str">
        <f t="shared" si="423"/>
        <v/>
      </c>
      <c r="P3370" t="s">
        <v>34</v>
      </c>
      <c r="Q3370">
        <v>0</v>
      </c>
      <c r="R3370" s="5" t="str">
        <f>IF(ISNA(VLOOKUP($J3370,STOK_AWAL,15,0)),"",VLOOKUP($J3370,STOK_AWAL,15,0))</f>
        <v/>
      </c>
      <c r="S3370" s="6">
        <v>0</v>
      </c>
      <c r="T3370" s="6">
        <v>0</v>
      </c>
      <c r="V3370" t="str">
        <f>IFERROR(INDEX('3.Stok Awal'!A3370:A8365,MATCH('4.Sell to Trade'!J3370,'3.Stok Awal'!D3370:D8365,0)),"")</f>
        <v/>
      </c>
    </row>
    <row r="3371" spans="1:22" x14ac:dyDescent="0.25">
      <c r="A3371" s="15" t="str">
        <f t="shared" si="422"/>
        <v/>
      </c>
      <c r="D3371" s="5" t="str">
        <f t="shared" si="416"/>
        <v/>
      </c>
      <c r="E3371" s="5" t="str">
        <f t="shared" si="417"/>
        <v/>
      </c>
      <c r="F3371" s="5" t="str">
        <f t="shared" si="418"/>
        <v/>
      </c>
      <c r="G3371" s="5" t="str">
        <f t="shared" si="419"/>
        <v/>
      </c>
      <c r="I3371" s="5" t="str">
        <f t="shared" si="420"/>
        <v/>
      </c>
      <c r="K3371" s="5" t="str">
        <f t="shared" si="421"/>
        <v/>
      </c>
      <c r="L3371" s="5"/>
      <c r="N3371" s="4"/>
      <c r="O3371" s="4" t="str">
        <f t="shared" si="423"/>
        <v/>
      </c>
      <c r="P3371" t="s">
        <v>34</v>
      </c>
      <c r="Q3371">
        <v>0</v>
      </c>
      <c r="R3371" s="5" t="str">
        <f>IF(ISNA(VLOOKUP($J3371,STOK_AWAL,15,0)),"",VLOOKUP($J3371,STOK_AWAL,15,0))</f>
        <v/>
      </c>
      <c r="S3371" s="6">
        <v>0</v>
      </c>
      <c r="T3371" s="6">
        <v>0</v>
      </c>
      <c r="V3371" t="str">
        <f>IFERROR(INDEX('3.Stok Awal'!A3371:A8366,MATCH('4.Sell to Trade'!J3371,'3.Stok Awal'!D3371:D8366,0)),"")</f>
        <v/>
      </c>
    </row>
    <row r="3372" spans="1:22" x14ac:dyDescent="0.25">
      <c r="A3372" s="15" t="str">
        <f t="shared" si="422"/>
        <v/>
      </c>
      <c r="D3372" s="5" t="str">
        <f t="shared" si="416"/>
        <v/>
      </c>
      <c r="E3372" s="5" t="str">
        <f t="shared" si="417"/>
        <v/>
      </c>
      <c r="F3372" s="5" t="str">
        <f t="shared" si="418"/>
        <v/>
      </c>
      <c r="G3372" s="5" t="str">
        <f t="shared" si="419"/>
        <v/>
      </c>
      <c r="I3372" s="5" t="str">
        <f t="shared" si="420"/>
        <v/>
      </c>
      <c r="K3372" s="5" t="str">
        <f t="shared" si="421"/>
        <v/>
      </c>
      <c r="L3372" s="5"/>
      <c r="N3372" s="4"/>
      <c r="O3372" s="4" t="str">
        <f t="shared" si="423"/>
        <v/>
      </c>
      <c r="P3372" t="s">
        <v>34</v>
      </c>
      <c r="Q3372">
        <v>0</v>
      </c>
      <c r="R3372" s="5" t="str">
        <f>IF(ISNA(VLOOKUP($J3372,STOK_AWAL,15,0)),"",VLOOKUP($J3372,STOK_AWAL,15,0))</f>
        <v/>
      </c>
      <c r="S3372" s="6">
        <v>0</v>
      </c>
      <c r="T3372" s="6">
        <v>0</v>
      </c>
      <c r="V3372" t="str">
        <f>IFERROR(INDEX('3.Stok Awal'!A3372:A8367,MATCH('4.Sell to Trade'!J3372,'3.Stok Awal'!D3372:D8367,0)),"")</f>
        <v/>
      </c>
    </row>
    <row r="3373" spans="1:22" x14ac:dyDescent="0.25">
      <c r="A3373" s="15" t="str">
        <f t="shared" si="422"/>
        <v/>
      </c>
      <c r="D3373" s="5" t="str">
        <f t="shared" si="416"/>
        <v/>
      </c>
      <c r="E3373" s="5" t="str">
        <f t="shared" si="417"/>
        <v/>
      </c>
      <c r="F3373" s="5" t="str">
        <f t="shared" si="418"/>
        <v/>
      </c>
      <c r="G3373" s="5" t="str">
        <f t="shared" si="419"/>
        <v/>
      </c>
      <c r="I3373" s="5" t="str">
        <f t="shared" si="420"/>
        <v/>
      </c>
      <c r="K3373" s="5" t="str">
        <f t="shared" si="421"/>
        <v/>
      </c>
      <c r="L3373" s="5"/>
      <c r="N3373" s="4"/>
      <c r="O3373" s="4" t="str">
        <f t="shared" si="423"/>
        <v/>
      </c>
      <c r="P3373" t="s">
        <v>34</v>
      </c>
      <c r="Q3373">
        <v>0</v>
      </c>
      <c r="R3373" s="5" t="str">
        <f>IF(ISNA(VLOOKUP($J3373,STOK_AWAL,15,0)),"",VLOOKUP($J3373,STOK_AWAL,15,0))</f>
        <v/>
      </c>
      <c r="S3373" s="6">
        <v>0</v>
      </c>
      <c r="T3373" s="6">
        <v>0</v>
      </c>
      <c r="V3373" t="str">
        <f>IFERROR(INDEX('3.Stok Awal'!A3373:A8368,MATCH('4.Sell to Trade'!J3373,'3.Stok Awal'!D3373:D8368,0)),"")</f>
        <v/>
      </c>
    </row>
    <row r="3374" spans="1:22" x14ac:dyDescent="0.25">
      <c r="A3374" s="15" t="str">
        <f t="shared" si="422"/>
        <v/>
      </c>
      <c r="D3374" s="5" t="str">
        <f t="shared" si="416"/>
        <v/>
      </c>
      <c r="E3374" s="5" t="str">
        <f t="shared" si="417"/>
        <v/>
      </c>
      <c r="F3374" s="5" t="str">
        <f t="shared" si="418"/>
        <v/>
      </c>
      <c r="G3374" s="5" t="str">
        <f t="shared" si="419"/>
        <v/>
      </c>
      <c r="I3374" s="5" t="str">
        <f t="shared" si="420"/>
        <v/>
      </c>
      <c r="K3374" s="5" t="str">
        <f t="shared" si="421"/>
        <v/>
      </c>
      <c r="L3374" s="5"/>
      <c r="N3374" s="4"/>
      <c r="O3374" s="4" t="str">
        <f t="shared" si="423"/>
        <v/>
      </c>
      <c r="P3374" t="s">
        <v>34</v>
      </c>
      <c r="Q3374">
        <v>0</v>
      </c>
      <c r="R3374" s="5" t="str">
        <f>IF(ISNA(VLOOKUP($J3374,STOK_AWAL,15,0)),"",VLOOKUP($J3374,STOK_AWAL,15,0))</f>
        <v/>
      </c>
      <c r="S3374" s="6">
        <v>0</v>
      </c>
      <c r="T3374" s="6">
        <v>0</v>
      </c>
      <c r="V3374" t="str">
        <f>IFERROR(INDEX('3.Stok Awal'!A3374:A8369,MATCH('4.Sell to Trade'!J3374,'3.Stok Awal'!D3374:D8369,0)),"")</f>
        <v/>
      </c>
    </row>
    <row r="3375" spans="1:22" x14ac:dyDescent="0.25">
      <c r="A3375" s="15" t="str">
        <f t="shared" si="422"/>
        <v/>
      </c>
      <c r="D3375" s="5" t="str">
        <f t="shared" si="416"/>
        <v/>
      </c>
      <c r="E3375" s="5" t="str">
        <f t="shared" si="417"/>
        <v/>
      </c>
      <c r="F3375" s="5" t="str">
        <f t="shared" si="418"/>
        <v/>
      </c>
      <c r="G3375" s="5" t="str">
        <f t="shared" si="419"/>
        <v/>
      </c>
      <c r="I3375" s="5" t="str">
        <f t="shared" si="420"/>
        <v/>
      </c>
      <c r="K3375" s="5" t="str">
        <f t="shared" si="421"/>
        <v/>
      </c>
      <c r="L3375" s="5"/>
      <c r="N3375" s="4"/>
      <c r="O3375" s="4" t="str">
        <f t="shared" si="423"/>
        <v/>
      </c>
      <c r="P3375" t="s">
        <v>34</v>
      </c>
      <c r="Q3375">
        <v>0</v>
      </c>
      <c r="R3375" s="5" t="str">
        <f>IF(ISNA(VLOOKUP($J3375,STOK_AWAL,15,0)),"",VLOOKUP($J3375,STOK_AWAL,15,0))</f>
        <v/>
      </c>
      <c r="S3375" s="6">
        <v>0</v>
      </c>
      <c r="T3375" s="6">
        <v>0</v>
      </c>
      <c r="V3375" t="str">
        <f>IFERROR(INDEX('3.Stok Awal'!A3375:A8370,MATCH('4.Sell to Trade'!J3375,'3.Stok Awal'!D3375:D8370,0)),"")</f>
        <v/>
      </c>
    </row>
    <row r="3376" spans="1:22" x14ac:dyDescent="0.25">
      <c r="A3376" s="15" t="str">
        <f t="shared" si="422"/>
        <v/>
      </c>
      <c r="D3376" s="5" t="str">
        <f t="shared" si="416"/>
        <v/>
      </c>
      <c r="E3376" s="5" t="str">
        <f t="shared" si="417"/>
        <v/>
      </c>
      <c r="F3376" s="5" t="str">
        <f t="shared" si="418"/>
        <v/>
      </c>
      <c r="G3376" s="5" t="str">
        <f t="shared" si="419"/>
        <v/>
      </c>
      <c r="I3376" s="5" t="str">
        <f t="shared" si="420"/>
        <v/>
      </c>
      <c r="K3376" s="5" t="str">
        <f t="shared" si="421"/>
        <v/>
      </c>
      <c r="L3376" s="5"/>
      <c r="N3376" s="4"/>
      <c r="O3376" s="4" t="str">
        <f t="shared" si="423"/>
        <v/>
      </c>
      <c r="P3376" t="s">
        <v>34</v>
      </c>
      <c r="Q3376">
        <v>0</v>
      </c>
      <c r="R3376" s="5" t="str">
        <f>IF(ISNA(VLOOKUP($J3376,STOK_AWAL,15,0)),"",VLOOKUP($J3376,STOK_AWAL,15,0))</f>
        <v/>
      </c>
      <c r="S3376" s="6">
        <v>0</v>
      </c>
      <c r="T3376" s="6">
        <v>0</v>
      </c>
      <c r="V3376" t="str">
        <f>IFERROR(INDEX('3.Stok Awal'!A3376:A8371,MATCH('4.Sell to Trade'!J3376,'3.Stok Awal'!D3376:D8371,0)),"")</f>
        <v/>
      </c>
    </row>
    <row r="3377" spans="1:22" x14ac:dyDescent="0.25">
      <c r="A3377" s="15" t="str">
        <f t="shared" si="422"/>
        <v/>
      </c>
      <c r="D3377" s="5" t="str">
        <f t="shared" si="416"/>
        <v/>
      </c>
      <c r="E3377" s="5" t="str">
        <f t="shared" si="417"/>
        <v/>
      </c>
      <c r="F3377" s="5" t="str">
        <f t="shared" si="418"/>
        <v/>
      </c>
      <c r="G3377" s="5" t="str">
        <f t="shared" si="419"/>
        <v/>
      </c>
      <c r="I3377" s="5" t="str">
        <f t="shared" si="420"/>
        <v/>
      </c>
      <c r="K3377" s="5" t="str">
        <f t="shared" si="421"/>
        <v/>
      </c>
      <c r="L3377" s="5"/>
      <c r="N3377" s="4"/>
      <c r="O3377" s="4" t="str">
        <f t="shared" si="423"/>
        <v/>
      </c>
      <c r="P3377" t="s">
        <v>34</v>
      </c>
      <c r="Q3377">
        <v>0</v>
      </c>
      <c r="R3377" s="5" t="str">
        <f>IF(ISNA(VLOOKUP($J3377,STOK_AWAL,15,0)),"",VLOOKUP($J3377,STOK_AWAL,15,0))</f>
        <v/>
      </c>
      <c r="S3377" s="6">
        <v>0</v>
      </c>
      <c r="T3377" s="6">
        <v>0</v>
      </c>
      <c r="V3377" t="str">
        <f>IFERROR(INDEX('3.Stok Awal'!A3377:A8372,MATCH('4.Sell to Trade'!J3377,'3.Stok Awal'!D3377:D8372,0)),"")</f>
        <v/>
      </c>
    </row>
    <row r="3378" spans="1:22" x14ac:dyDescent="0.25">
      <c r="A3378" s="15" t="str">
        <f t="shared" si="422"/>
        <v/>
      </c>
      <c r="D3378" s="5" t="str">
        <f t="shared" si="416"/>
        <v/>
      </c>
      <c r="E3378" s="5" t="str">
        <f t="shared" si="417"/>
        <v/>
      </c>
      <c r="F3378" s="5" t="str">
        <f t="shared" si="418"/>
        <v/>
      </c>
      <c r="G3378" s="5" t="str">
        <f t="shared" si="419"/>
        <v/>
      </c>
      <c r="I3378" s="5" t="str">
        <f t="shared" si="420"/>
        <v/>
      </c>
      <c r="K3378" s="5" t="str">
        <f t="shared" si="421"/>
        <v/>
      </c>
      <c r="L3378" s="5"/>
      <c r="N3378" s="4"/>
      <c r="O3378" s="4" t="str">
        <f t="shared" si="423"/>
        <v/>
      </c>
      <c r="P3378" t="s">
        <v>34</v>
      </c>
      <c r="Q3378">
        <v>0</v>
      </c>
      <c r="R3378" s="5" t="str">
        <f>IF(ISNA(VLOOKUP($J3378,STOK_AWAL,15,0)),"",VLOOKUP($J3378,STOK_AWAL,15,0))</f>
        <v/>
      </c>
      <c r="S3378" s="6">
        <v>0</v>
      </c>
      <c r="T3378" s="6">
        <v>0</v>
      </c>
      <c r="V3378" t="str">
        <f>IFERROR(INDEX('3.Stok Awal'!A3378:A8373,MATCH('4.Sell to Trade'!J3378,'3.Stok Awal'!D3378:D8373,0)),"")</f>
        <v/>
      </c>
    </row>
    <row r="3379" spans="1:22" x14ac:dyDescent="0.25">
      <c r="A3379" s="15" t="str">
        <f t="shared" si="422"/>
        <v/>
      </c>
      <c r="D3379" s="5" t="str">
        <f t="shared" si="416"/>
        <v/>
      </c>
      <c r="E3379" s="5" t="str">
        <f t="shared" si="417"/>
        <v/>
      </c>
      <c r="F3379" s="5" t="str">
        <f t="shared" si="418"/>
        <v/>
      </c>
      <c r="G3379" s="5" t="str">
        <f t="shared" si="419"/>
        <v/>
      </c>
      <c r="I3379" s="5" t="str">
        <f t="shared" si="420"/>
        <v/>
      </c>
      <c r="K3379" s="5" t="str">
        <f t="shared" si="421"/>
        <v/>
      </c>
      <c r="L3379" s="5"/>
      <c r="N3379" s="4"/>
      <c r="O3379" s="4" t="str">
        <f t="shared" si="423"/>
        <v/>
      </c>
      <c r="P3379" t="s">
        <v>34</v>
      </c>
      <c r="Q3379">
        <v>0</v>
      </c>
      <c r="R3379" s="5" t="str">
        <f>IF(ISNA(VLOOKUP($J3379,STOK_AWAL,15,0)),"",VLOOKUP($J3379,STOK_AWAL,15,0))</f>
        <v/>
      </c>
      <c r="S3379" s="6">
        <v>0</v>
      </c>
      <c r="T3379" s="6">
        <v>0</v>
      </c>
      <c r="V3379" t="str">
        <f>IFERROR(INDEX('3.Stok Awal'!A3379:A8374,MATCH('4.Sell to Trade'!J3379,'3.Stok Awal'!D3379:D8374,0)),"")</f>
        <v/>
      </c>
    </row>
    <row r="3380" spans="1:22" x14ac:dyDescent="0.25">
      <c r="A3380" s="15" t="str">
        <f t="shared" si="422"/>
        <v/>
      </c>
      <c r="D3380" s="5" t="str">
        <f t="shared" si="416"/>
        <v/>
      </c>
      <c r="E3380" s="5" t="str">
        <f t="shared" si="417"/>
        <v/>
      </c>
      <c r="F3380" s="5" t="str">
        <f t="shared" si="418"/>
        <v/>
      </c>
      <c r="G3380" s="5" t="str">
        <f t="shared" si="419"/>
        <v/>
      </c>
      <c r="I3380" s="5" t="str">
        <f t="shared" si="420"/>
        <v/>
      </c>
      <c r="K3380" s="5" t="str">
        <f t="shared" si="421"/>
        <v/>
      </c>
      <c r="L3380" s="5"/>
      <c r="N3380" s="4"/>
      <c r="O3380" s="4" t="str">
        <f t="shared" si="423"/>
        <v/>
      </c>
      <c r="P3380" t="s">
        <v>34</v>
      </c>
      <c r="Q3380">
        <v>0</v>
      </c>
      <c r="R3380" s="5" t="str">
        <f>IF(ISNA(VLOOKUP($J3380,STOK_AWAL,15,0)),"",VLOOKUP($J3380,STOK_AWAL,15,0))</f>
        <v/>
      </c>
      <c r="S3380" s="6">
        <v>0</v>
      </c>
      <c r="T3380" s="6">
        <v>0</v>
      </c>
      <c r="V3380" t="str">
        <f>IFERROR(INDEX('3.Stok Awal'!A3380:A8375,MATCH('4.Sell to Trade'!J3380,'3.Stok Awal'!D3380:D8375,0)),"")</f>
        <v/>
      </c>
    </row>
    <row r="3381" spans="1:22" x14ac:dyDescent="0.25">
      <c r="A3381" s="15" t="str">
        <f t="shared" si="422"/>
        <v/>
      </c>
      <c r="D3381" s="5" t="str">
        <f t="shared" si="416"/>
        <v/>
      </c>
      <c r="E3381" s="5" t="str">
        <f t="shared" si="417"/>
        <v/>
      </c>
      <c r="F3381" s="5" t="str">
        <f t="shared" si="418"/>
        <v/>
      </c>
      <c r="G3381" s="5" t="str">
        <f t="shared" si="419"/>
        <v/>
      </c>
      <c r="I3381" s="5" t="str">
        <f t="shared" si="420"/>
        <v/>
      </c>
      <c r="K3381" s="5" t="str">
        <f t="shared" si="421"/>
        <v/>
      </c>
      <c r="L3381" s="5"/>
      <c r="N3381" s="4"/>
      <c r="O3381" s="4" t="str">
        <f t="shared" si="423"/>
        <v/>
      </c>
      <c r="P3381" t="s">
        <v>34</v>
      </c>
      <c r="Q3381">
        <v>0</v>
      </c>
      <c r="R3381" s="5" t="str">
        <f>IF(ISNA(VLOOKUP($J3381,STOK_AWAL,15,0)),"",VLOOKUP($J3381,STOK_AWAL,15,0))</f>
        <v/>
      </c>
      <c r="S3381" s="6">
        <v>0</v>
      </c>
      <c r="T3381" s="6">
        <v>0</v>
      </c>
      <c r="V3381" t="str">
        <f>IFERROR(INDEX('3.Stok Awal'!A3381:A8376,MATCH('4.Sell to Trade'!J3381,'3.Stok Awal'!D3381:D8376,0)),"")</f>
        <v/>
      </c>
    </row>
    <row r="3382" spans="1:22" x14ac:dyDescent="0.25">
      <c r="A3382" s="15" t="str">
        <f t="shared" si="422"/>
        <v/>
      </c>
      <c r="D3382" s="5" t="str">
        <f t="shared" si="416"/>
        <v/>
      </c>
      <c r="E3382" s="5" t="str">
        <f t="shared" si="417"/>
        <v/>
      </c>
      <c r="F3382" s="5" t="str">
        <f t="shared" si="418"/>
        <v/>
      </c>
      <c r="G3382" s="5" t="str">
        <f t="shared" si="419"/>
        <v/>
      </c>
      <c r="I3382" s="5" t="str">
        <f t="shared" si="420"/>
        <v/>
      </c>
      <c r="K3382" s="5" t="str">
        <f t="shared" si="421"/>
        <v/>
      </c>
      <c r="L3382" s="5"/>
      <c r="N3382" s="4"/>
      <c r="O3382" s="4" t="str">
        <f t="shared" si="423"/>
        <v/>
      </c>
      <c r="P3382" t="s">
        <v>34</v>
      </c>
      <c r="Q3382">
        <v>0</v>
      </c>
      <c r="R3382" s="5" t="str">
        <f>IF(ISNA(VLOOKUP($J3382,STOK_AWAL,15,0)),"",VLOOKUP($J3382,STOK_AWAL,15,0))</f>
        <v/>
      </c>
      <c r="S3382" s="6">
        <v>0</v>
      </c>
      <c r="T3382" s="6">
        <v>0</v>
      </c>
      <c r="V3382" t="str">
        <f>IFERROR(INDEX('3.Stok Awal'!A3382:A8377,MATCH('4.Sell to Trade'!J3382,'3.Stok Awal'!D3382:D8377,0)),"")</f>
        <v/>
      </c>
    </row>
    <row r="3383" spans="1:22" x14ac:dyDescent="0.25">
      <c r="A3383" s="15" t="str">
        <f t="shared" si="422"/>
        <v/>
      </c>
      <c r="D3383" s="5" t="str">
        <f t="shared" si="416"/>
        <v/>
      </c>
      <c r="E3383" s="5" t="str">
        <f t="shared" si="417"/>
        <v/>
      </c>
      <c r="F3383" s="5" t="str">
        <f t="shared" si="418"/>
        <v/>
      </c>
      <c r="G3383" s="5" t="str">
        <f t="shared" si="419"/>
        <v/>
      </c>
      <c r="I3383" s="5" t="str">
        <f t="shared" si="420"/>
        <v/>
      </c>
      <c r="K3383" s="5" t="str">
        <f t="shared" si="421"/>
        <v/>
      </c>
      <c r="L3383" s="5"/>
      <c r="N3383" s="4"/>
      <c r="O3383" s="4" t="str">
        <f t="shared" si="423"/>
        <v/>
      </c>
      <c r="P3383" t="s">
        <v>34</v>
      </c>
      <c r="Q3383">
        <v>0</v>
      </c>
      <c r="R3383" s="5" t="str">
        <f>IF(ISNA(VLOOKUP($J3383,STOK_AWAL,15,0)),"",VLOOKUP($J3383,STOK_AWAL,15,0))</f>
        <v/>
      </c>
      <c r="S3383" s="6">
        <v>0</v>
      </c>
      <c r="T3383" s="6">
        <v>0</v>
      </c>
      <c r="V3383" t="str">
        <f>IFERROR(INDEX('3.Stok Awal'!A3383:A8378,MATCH('4.Sell to Trade'!J3383,'3.Stok Awal'!D3383:D8378,0)),"")</f>
        <v/>
      </c>
    </row>
    <row r="3384" spans="1:22" x14ac:dyDescent="0.25">
      <c r="A3384" s="15" t="str">
        <f t="shared" si="422"/>
        <v/>
      </c>
      <c r="D3384" s="5" t="str">
        <f t="shared" si="416"/>
        <v/>
      </c>
      <c r="E3384" s="5" t="str">
        <f t="shared" si="417"/>
        <v/>
      </c>
      <c r="F3384" s="5" t="str">
        <f t="shared" si="418"/>
        <v/>
      </c>
      <c r="G3384" s="5" t="str">
        <f t="shared" si="419"/>
        <v/>
      </c>
      <c r="I3384" s="5" t="str">
        <f t="shared" si="420"/>
        <v/>
      </c>
      <c r="K3384" s="5" t="str">
        <f t="shared" si="421"/>
        <v/>
      </c>
      <c r="L3384" s="5"/>
      <c r="N3384" s="4"/>
      <c r="O3384" s="4" t="str">
        <f t="shared" si="423"/>
        <v/>
      </c>
      <c r="P3384" t="s">
        <v>34</v>
      </c>
      <c r="Q3384">
        <v>0</v>
      </c>
      <c r="R3384" s="5" t="str">
        <f>IF(ISNA(VLOOKUP($J3384,STOK_AWAL,15,0)),"",VLOOKUP($J3384,STOK_AWAL,15,0))</f>
        <v/>
      </c>
      <c r="S3384" s="6">
        <v>0</v>
      </c>
      <c r="T3384" s="6">
        <v>0</v>
      </c>
      <c r="V3384" t="str">
        <f>IFERROR(INDEX('3.Stok Awal'!A3384:A8379,MATCH('4.Sell to Trade'!J3384,'3.Stok Awal'!D3384:D8379,0)),"")</f>
        <v/>
      </c>
    </row>
    <row r="3385" spans="1:22" x14ac:dyDescent="0.25">
      <c r="A3385" s="15" t="str">
        <f t="shared" si="422"/>
        <v/>
      </c>
      <c r="D3385" s="5" t="str">
        <f t="shared" si="416"/>
        <v/>
      </c>
      <c r="E3385" s="5" t="str">
        <f t="shared" si="417"/>
        <v/>
      </c>
      <c r="F3385" s="5" t="str">
        <f t="shared" si="418"/>
        <v/>
      </c>
      <c r="G3385" s="5" t="str">
        <f t="shared" si="419"/>
        <v/>
      </c>
      <c r="I3385" s="5" t="str">
        <f t="shared" si="420"/>
        <v/>
      </c>
      <c r="K3385" s="5" t="str">
        <f t="shared" si="421"/>
        <v/>
      </c>
      <c r="L3385" s="5"/>
      <c r="N3385" s="4"/>
      <c r="O3385" s="4" t="str">
        <f t="shared" si="423"/>
        <v/>
      </c>
      <c r="P3385" t="s">
        <v>34</v>
      </c>
      <c r="Q3385">
        <v>0</v>
      </c>
      <c r="R3385" s="5" t="str">
        <f>IF(ISNA(VLOOKUP($J3385,STOK_AWAL,15,0)),"",VLOOKUP($J3385,STOK_AWAL,15,0))</f>
        <v/>
      </c>
      <c r="S3385" s="6">
        <v>0</v>
      </c>
      <c r="T3385" s="6">
        <v>0</v>
      </c>
      <c r="V3385" t="str">
        <f>IFERROR(INDEX('3.Stok Awal'!A3385:A8380,MATCH('4.Sell to Trade'!J3385,'3.Stok Awal'!D3385:D8380,0)),"")</f>
        <v/>
      </c>
    </row>
    <row r="3386" spans="1:22" x14ac:dyDescent="0.25">
      <c r="A3386" s="15" t="str">
        <f t="shared" si="422"/>
        <v/>
      </c>
      <c r="D3386" s="5" t="str">
        <f t="shared" si="416"/>
        <v/>
      </c>
      <c r="E3386" s="5" t="str">
        <f t="shared" si="417"/>
        <v/>
      </c>
      <c r="F3386" s="5" t="str">
        <f t="shared" si="418"/>
        <v/>
      </c>
      <c r="G3386" s="5" t="str">
        <f t="shared" si="419"/>
        <v/>
      </c>
      <c r="I3386" s="5" t="str">
        <f t="shared" si="420"/>
        <v/>
      </c>
      <c r="K3386" s="5" t="str">
        <f t="shared" si="421"/>
        <v/>
      </c>
      <c r="L3386" s="5"/>
      <c r="N3386" s="4"/>
      <c r="O3386" s="4" t="str">
        <f t="shared" si="423"/>
        <v/>
      </c>
      <c r="P3386" t="s">
        <v>34</v>
      </c>
      <c r="Q3386">
        <v>0</v>
      </c>
      <c r="R3386" s="5" t="str">
        <f>IF(ISNA(VLOOKUP($J3386,STOK_AWAL,15,0)),"",VLOOKUP($J3386,STOK_AWAL,15,0))</f>
        <v/>
      </c>
      <c r="S3386" s="6">
        <v>0</v>
      </c>
      <c r="T3386" s="6">
        <v>0</v>
      </c>
      <c r="V3386" t="str">
        <f>IFERROR(INDEX('3.Stok Awal'!A3386:A8381,MATCH('4.Sell to Trade'!J3386,'3.Stok Awal'!D3386:D8381,0)),"")</f>
        <v/>
      </c>
    </row>
    <row r="3387" spans="1:22" x14ac:dyDescent="0.25">
      <c r="A3387" s="15" t="str">
        <f t="shared" si="422"/>
        <v/>
      </c>
      <c r="D3387" s="5" t="str">
        <f t="shared" si="416"/>
        <v/>
      </c>
      <c r="E3387" s="5" t="str">
        <f t="shared" si="417"/>
        <v/>
      </c>
      <c r="F3387" s="5" t="str">
        <f t="shared" si="418"/>
        <v/>
      </c>
      <c r="G3387" s="5" t="str">
        <f t="shared" si="419"/>
        <v/>
      </c>
      <c r="I3387" s="5" t="str">
        <f t="shared" si="420"/>
        <v/>
      </c>
      <c r="K3387" s="5" t="str">
        <f t="shared" si="421"/>
        <v/>
      </c>
      <c r="L3387" s="5"/>
      <c r="N3387" s="4"/>
      <c r="O3387" s="4" t="str">
        <f t="shared" si="423"/>
        <v/>
      </c>
      <c r="P3387" t="s">
        <v>34</v>
      </c>
      <c r="Q3387">
        <v>0</v>
      </c>
      <c r="R3387" s="5" t="str">
        <f>IF(ISNA(VLOOKUP($J3387,STOK_AWAL,15,0)),"",VLOOKUP($J3387,STOK_AWAL,15,0))</f>
        <v/>
      </c>
      <c r="S3387" s="6">
        <v>0</v>
      </c>
      <c r="T3387" s="6">
        <v>0</v>
      </c>
      <c r="V3387" t="str">
        <f>IFERROR(INDEX('3.Stok Awal'!A3387:A8382,MATCH('4.Sell to Trade'!J3387,'3.Stok Awal'!D3387:D8382,0)),"")</f>
        <v/>
      </c>
    </row>
    <row r="3388" spans="1:22" x14ac:dyDescent="0.25">
      <c r="A3388" s="15" t="str">
        <f t="shared" si="422"/>
        <v/>
      </c>
      <c r="D3388" s="5" t="str">
        <f t="shared" si="416"/>
        <v/>
      </c>
      <c r="E3388" s="5" t="str">
        <f t="shared" si="417"/>
        <v/>
      </c>
      <c r="F3388" s="5" t="str">
        <f t="shared" si="418"/>
        <v/>
      </c>
      <c r="G3388" s="5" t="str">
        <f t="shared" si="419"/>
        <v/>
      </c>
      <c r="I3388" s="5" t="str">
        <f t="shared" si="420"/>
        <v/>
      </c>
      <c r="K3388" s="5" t="str">
        <f t="shared" si="421"/>
        <v/>
      </c>
      <c r="L3388" s="5"/>
      <c r="N3388" s="4"/>
      <c r="O3388" s="4" t="str">
        <f t="shared" si="423"/>
        <v/>
      </c>
      <c r="P3388" t="s">
        <v>34</v>
      </c>
      <c r="Q3388">
        <v>0</v>
      </c>
      <c r="R3388" s="5" t="str">
        <f>IF(ISNA(VLOOKUP($J3388,STOK_AWAL,15,0)),"",VLOOKUP($J3388,STOK_AWAL,15,0))</f>
        <v/>
      </c>
      <c r="S3388" s="6">
        <v>0</v>
      </c>
      <c r="T3388" s="6">
        <v>0</v>
      </c>
      <c r="V3388" t="str">
        <f>IFERROR(INDEX('3.Stok Awal'!A3388:A8383,MATCH('4.Sell to Trade'!J3388,'3.Stok Awal'!D3388:D8383,0)),"")</f>
        <v/>
      </c>
    </row>
    <row r="3389" spans="1:22" x14ac:dyDescent="0.25">
      <c r="A3389" s="15" t="str">
        <f t="shared" si="422"/>
        <v/>
      </c>
      <c r="D3389" s="5" t="str">
        <f t="shared" si="416"/>
        <v/>
      </c>
      <c r="E3389" s="5" t="str">
        <f t="shared" si="417"/>
        <v/>
      </c>
      <c r="F3389" s="5" t="str">
        <f t="shared" si="418"/>
        <v/>
      </c>
      <c r="G3389" s="5" t="str">
        <f t="shared" si="419"/>
        <v/>
      </c>
      <c r="I3389" s="5" t="str">
        <f t="shared" si="420"/>
        <v/>
      </c>
      <c r="K3389" s="5" t="str">
        <f t="shared" si="421"/>
        <v/>
      </c>
      <c r="L3389" s="5"/>
      <c r="N3389" s="4"/>
      <c r="O3389" s="4" t="str">
        <f t="shared" si="423"/>
        <v/>
      </c>
      <c r="P3389" t="s">
        <v>34</v>
      </c>
      <c r="Q3389">
        <v>0</v>
      </c>
      <c r="R3389" s="5" t="str">
        <f>IF(ISNA(VLOOKUP($J3389,STOK_AWAL,15,0)),"",VLOOKUP($J3389,STOK_AWAL,15,0))</f>
        <v/>
      </c>
      <c r="S3389" s="6">
        <v>0</v>
      </c>
      <c r="T3389" s="6">
        <v>0</v>
      </c>
      <c r="V3389" t="str">
        <f>IFERROR(INDEX('3.Stok Awal'!A3389:A8384,MATCH('4.Sell to Trade'!J3389,'3.Stok Awal'!D3389:D8384,0)),"")</f>
        <v/>
      </c>
    </row>
    <row r="3390" spans="1:22" x14ac:dyDescent="0.25">
      <c r="A3390" s="15" t="str">
        <f t="shared" si="422"/>
        <v/>
      </c>
      <c r="D3390" s="5" t="str">
        <f t="shared" si="416"/>
        <v/>
      </c>
      <c r="E3390" s="5" t="str">
        <f t="shared" si="417"/>
        <v/>
      </c>
      <c r="F3390" s="5" t="str">
        <f t="shared" si="418"/>
        <v/>
      </c>
      <c r="G3390" s="5" t="str">
        <f t="shared" si="419"/>
        <v/>
      </c>
      <c r="I3390" s="5" t="str">
        <f t="shared" si="420"/>
        <v/>
      </c>
      <c r="K3390" s="5" t="str">
        <f t="shared" si="421"/>
        <v/>
      </c>
      <c r="L3390" s="5"/>
      <c r="N3390" s="4"/>
      <c r="O3390" s="4" t="str">
        <f t="shared" si="423"/>
        <v/>
      </c>
      <c r="P3390" t="s">
        <v>34</v>
      </c>
      <c r="Q3390">
        <v>0</v>
      </c>
      <c r="R3390" s="5" t="str">
        <f>IF(ISNA(VLOOKUP($J3390,STOK_AWAL,15,0)),"",VLOOKUP($J3390,STOK_AWAL,15,0))</f>
        <v/>
      </c>
      <c r="S3390" s="6">
        <v>0</v>
      </c>
      <c r="T3390" s="6">
        <v>0</v>
      </c>
      <c r="V3390" t="str">
        <f>IFERROR(INDEX('3.Stok Awal'!A3390:A8385,MATCH('4.Sell to Trade'!J3390,'3.Stok Awal'!D3390:D8385,0)),"")</f>
        <v/>
      </c>
    </row>
    <row r="3391" spans="1:22" x14ac:dyDescent="0.25">
      <c r="A3391" s="15" t="str">
        <f t="shared" si="422"/>
        <v/>
      </c>
      <c r="D3391" s="5" t="str">
        <f t="shared" si="416"/>
        <v/>
      </c>
      <c r="E3391" s="5" t="str">
        <f t="shared" si="417"/>
        <v/>
      </c>
      <c r="F3391" s="5" t="str">
        <f t="shared" si="418"/>
        <v/>
      </c>
      <c r="G3391" s="5" t="str">
        <f t="shared" si="419"/>
        <v/>
      </c>
      <c r="I3391" s="5" t="str">
        <f t="shared" si="420"/>
        <v/>
      </c>
      <c r="K3391" s="5" t="str">
        <f t="shared" si="421"/>
        <v/>
      </c>
      <c r="L3391" s="5"/>
      <c r="N3391" s="4"/>
      <c r="O3391" s="4" t="str">
        <f t="shared" si="423"/>
        <v/>
      </c>
      <c r="P3391" t="s">
        <v>34</v>
      </c>
      <c r="Q3391">
        <v>0</v>
      </c>
      <c r="R3391" s="5" t="str">
        <f>IF(ISNA(VLOOKUP($J3391,STOK_AWAL,15,0)),"",VLOOKUP($J3391,STOK_AWAL,15,0))</f>
        <v/>
      </c>
      <c r="S3391" s="6">
        <v>0</v>
      </c>
      <c r="T3391" s="6">
        <v>0</v>
      </c>
      <c r="V3391" t="str">
        <f>IFERROR(INDEX('3.Stok Awal'!A3391:A8386,MATCH('4.Sell to Trade'!J3391,'3.Stok Awal'!D3391:D8386,0)),"")</f>
        <v/>
      </c>
    </row>
    <row r="3392" spans="1:22" x14ac:dyDescent="0.25">
      <c r="A3392" s="15" t="str">
        <f t="shared" si="422"/>
        <v/>
      </c>
      <c r="D3392" s="5" t="str">
        <f t="shared" si="416"/>
        <v/>
      </c>
      <c r="E3392" s="5" t="str">
        <f t="shared" si="417"/>
        <v/>
      </c>
      <c r="F3392" s="5" t="str">
        <f t="shared" si="418"/>
        <v/>
      </c>
      <c r="G3392" s="5" t="str">
        <f t="shared" si="419"/>
        <v/>
      </c>
      <c r="I3392" s="5" t="str">
        <f t="shared" si="420"/>
        <v/>
      </c>
      <c r="K3392" s="5" t="str">
        <f t="shared" si="421"/>
        <v/>
      </c>
      <c r="L3392" s="5"/>
      <c r="N3392" s="4"/>
      <c r="O3392" s="4" t="str">
        <f t="shared" si="423"/>
        <v/>
      </c>
      <c r="P3392" t="s">
        <v>34</v>
      </c>
      <c r="Q3392">
        <v>0</v>
      </c>
      <c r="R3392" s="5" t="str">
        <f>IF(ISNA(VLOOKUP($J3392,STOK_AWAL,15,0)),"",VLOOKUP($J3392,STOK_AWAL,15,0))</f>
        <v/>
      </c>
      <c r="S3392" s="6">
        <v>0</v>
      </c>
      <c r="T3392" s="6">
        <v>0</v>
      </c>
      <c r="V3392" t="str">
        <f>IFERROR(INDEX('3.Stok Awal'!A3392:A8387,MATCH('4.Sell to Trade'!J3392,'3.Stok Awal'!D3392:D8387,0)),"")</f>
        <v/>
      </c>
    </row>
    <row r="3393" spans="1:22" x14ac:dyDescent="0.25">
      <c r="A3393" s="15" t="str">
        <f t="shared" si="422"/>
        <v/>
      </c>
      <c r="D3393" s="5" t="str">
        <f t="shared" si="416"/>
        <v/>
      </c>
      <c r="E3393" s="5" t="str">
        <f t="shared" si="417"/>
        <v/>
      </c>
      <c r="F3393" s="5" t="str">
        <f t="shared" si="418"/>
        <v/>
      </c>
      <c r="G3393" s="5" t="str">
        <f t="shared" si="419"/>
        <v/>
      </c>
      <c r="I3393" s="5" t="str">
        <f t="shared" si="420"/>
        <v/>
      </c>
      <c r="K3393" s="5" t="str">
        <f t="shared" si="421"/>
        <v/>
      </c>
      <c r="L3393" s="5"/>
      <c r="N3393" s="4"/>
      <c r="O3393" s="4" t="str">
        <f t="shared" si="423"/>
        <v/>
      </c>
      <c r="P3393" t="s">
        <v>34</v>
      </c>
      <c r="Q3393">
        <v>0</v>
      </c>
      <c r="R3393" s="5" t="str">
        <f>IF(ISNA(VLOOKUP($J3393,STOK_AWAL,15,0)),"",VLOOKUP($J3393,STOK_AWAL,15,0))</f>
        <v/>
      </c>
      <c r="S3393" s="6">
        <v>0</v>
      </c>
      <c r="T3393" s="6">
        <v>0</v>
      </c>
      <c r="V3393" t="str">
        <f>IFERROR(INDEX('3.Stok Awal'!A3393:A8388,MATCH('4.Sell to Trade'!J3393,'3.Stok Awal'!D3393:D8388,0)),"")</f>
        <v/>
      </c>
    </row>
    <row r="3394" spans="1:22" x14ac:dyDescent="0.25">
      <c r="A3394" s="15" t="str">
        <f t="shared" si="422"/>
        <v/>
      </c>
      <c r="D3394" s="5" t="str">
        <f t="shared" si="416"/>
        <v/>
      </c>
      <c r="E3394" s="5" t="str">
        <f t="shared" si="417"/>
        <v/>
      </c>
      <c r="F3394" s="5" t="str">
        <f t="shared" si="418"/>
        <v/>
      </c>
      <c r="G3394" s="5" t="str">
        <f t="shared" si="419"/>
        <v/>
      </c>
      <c r="I3394" s="5" t="str">
        <f t="shared" si="420"/>
        <v/>
      </c>
      <c r="K3394" s="5" t="str">
        <f t="shared" si="421"/>
        <v/>
      </c>
      <c r="L3394" s="5"/>
      <c r="N3394" s="4"/>
      <c r="O3394" s="4" t="str">
        <f t="shared" si="423"/>
        <v/>
      </c>
      <c r="P3394" t="s">
        <v>34</v>
      </c>
      <c r="Q3394">
        <v>0</v>
      </c>
      <c r="R3394" s="5" t="str">
        <f>IF(ISNA(VLOOKUP($J3394,STOK_AWAL,15,0)),"",VLOOKUP($J3394,STOK_AWAL,15,0))</f>
        <v/>
      </c>
      <c r="S3394" s="6">
        <v>0</v>
      </c>
      <c r="T3394" s="6">
        <v>0</v>
      </c>
      <c r="V3394" t="str">
        <f>IFERROR(INDEX('3.Stok Awal'!A3394:A8389,MATCH('4.Sell to Trade'!J3394,'3.Stok Awal'!D3394:D8389,0)),"")</f>
        <v/>
      </c>
    </row>
    <row r="3395" spans="1:22" x14ac:dyDescent="0.25">
      <c r="A3395" s="15" t="str">
        <f t="shared" si="422"/>
        <v/>
      </c>
      <c r="D3395" s="5" t="str">
        <f t="shared" si="416"/>
        <v/>
      </c>
      <c r="E3395" s="5" t="str">
        <f t="shared" si="417"/>
        <v/>
      </c>
      <c r="F3395" s="5" t="str">
        <f t="shared" si="418"/>
        <v/>
      </c>
      <c r="G3395" s="5" t="str">
        <f t="shared" si="419"/>
        <v/>
      </c>
      <c r="I3395" s="5" t="str">
        <f t="shared" si="420"/>
        <v/>
      </c>
      <c r="K3395" s="5" t="str">
        <f t="shared" si="421"/>
        <v/>
      </c>
      <c r="L3395" s="5"/>
      <c r="N3395" s="4"/>
      <c r="O3395" s="4" t="str">
        <f t="shared" si="423"/>
        <v/>
      </c>
      <c r="P3395" t="s">
        <v>34</v>
      </c>
      <c r="Q3395">
        <v>0</v>
      </c>
      <c r="R3395" s="5" t="str">
        <f>IF(ISNA(VLOOKUP($J3395,STOK_AWAL,15,0)),"",VLOOKUP($J3395,STOK_AWAL,15,0))</f>
        <v/>
      </c>
      <c r="S3395" s="6">
        <v>0</v>
      </c>
      <c r="T3395" s="6">
        <v>0</v>
      </c>
      <c r="V3395" t="str">
        <f>IFERROR(INDEX('3.Stok Awal'!A3395:A8390,MATCH('4.Sell to Trade'!J3395,'3.Stok Awal'!D3395:D8390,0)),"")</f>
        <v/>
      </c>
    </row>
    <row r="3396" spans="1:22" x14ac:dyDescent="0.25">
      <c r="A3396" s="15" t="str">
        <f t="shared" si="422"/>
        <v/>
      </c>
      <c r="D3396" s="5" t="str">
        <f t="shared" si="416"/>
        <v/>
      </c>
      <c r="E3396" s="5" t="str">
        <f t="shared" si="417"/>
        <v/>
      </c>
      <c r="F3396" s="5" t="str">
        <f t="shared" si="418"/>
        <v/>
      </c>
      <c r="G3396" s="5" t="str">
        <f t="shared" si="419"/>
        <v/>
      </c>
      <c r="I3396" s="5" t="str">
        <f t="shared" si="420"/>
        <v/>
      </c>
      <c r="K3396" s="5" t="str">
        <f t="shared" si="421"/>
        <v/>
      </c>
      <c r="L3396" s="5"/>
      <c r="N3396" s="4"/>
      <c r="O3396" s="4" t="str">
        <f t="shared" si="423"/>
        <v/>
      </c>
      <c r="P3396" t="s">
        <v>34</v>
      </c>
      <c r="Q3396">
        <v>0</v>
      </c>
      <c r="R3396" s="5" t="str">
        <f>IF(ISNA(VLOOKUP($J3396,STOK_AWAL,15,0)),"",VLOOKUP($J3396,STOK_AWAL,15,0))</f>
        <v/>
      </c>
      <c r="S3396" s="6">
        <v>0</v>
      </c>
      <c r="T3396" s="6">
        <v>0</v>
      </c>
      <c r="V3396" t="str">
        <f>IFERROR(INDEX('3.Stok Awal'!A3396:A8391,MATCH('4.Sell to Trade'!J3396,'3.Stok Awal'!D3396:D8391,0)),"")</f>
        <v/>
      </c>
    </row>
    <row r="3397" spans="1:22" x14ac:dyDescent="0.25">
      <c r="A3397" s="15" t="str">
        <f t="shared" si="422"/>
        <v/>
      </c>
      <c r="D3397" s="5" t="str">
        <f t="shared" ref="D3397:D3460" si="424">IF(ISNA(VLOOKUP($C3397,MASTER_CUSTOMER,2,0)),"",VLOOKUP($C3397,MASTER_CUSTOMER,2,0))</f>
        <v/>
      </c>
      <c r="E3397" s="5" t="str">
        <f t="shared" ref="E3397:E3460" si="425">IF(ISNA(VLOOKUP($C3397,MASTER_CUSTOMER,4,0)),"",VLOOKUP($C3397,MASTER_CUSTOMER,4,0))</f>
        <v/>
      </c>
      <c r="F3397" s="5" t="str">
        <f t="shared" ref="F3397:F3460" si="426">IF(ISNA(VLOOKUP($C3397,MASTER_CUSTOMER,5,0)),"",VLOOKUP($C3397,MASTER_CUSTOMER,5,0))</f>
        <v/>
      </c>
      <c r="G3397" s="5" t="str">
        <f t="shared" ref="G3397:G3460" si="427">IF(ISNA(VLOOKUP($C3397,MASTER_CUSTOMER,3,0)),"",VLOOKUP($C3397,MASTER_CUSTOMER,3,0))</f>
        <v/>
      </c>
      <c r="I3397" s="5" t="str">
        <f t="shared" ref="I3397:I3460" si="428">IF(ISNA(VLOOKUP($H3397,MASTER_SALESMAN,2,0)),"",VLOOKUP($H3397,MASTER_SALESMAN,2,0))</f>
        <v/>
      </c>
      <c r="K3397" s="5" t="str">
        <f t="shared" ref="K3397:K3460" si="429">IF(ISNA(VLOOKUP($J3397,STOK_AWAL,2,0)),"",VLOOKUP($J3397,STOK_AWAL,2,0))</f>
        <v/>
      </c>
      <c r="L3397" s="5"/>
      <c r="N3397" s="4"/>
      <c r="O3397" s="4" t="str">
        <f t="shared" si="423"/>
        <v/>
      </c>
      <c r="P3397" t="s">
        <v>34</v>
      </c>
      <c r="Q3397">
        <v>0</v>
      </c>
      <c r="R3397" s="5" t="str">
        <f>IF(ISNA(VLOOKUP($J3397,STOK_AWAL,15,0)),"",VLOOKUP($J3397,STOK_AWAL,15,0))</f>
        <v/>
      </c>
      <c r="S3397" s="6">
        <v>0</v>
      </c>
      <c r="T3397" s="6">
        <v>0</v>
      </c>
      <c r="V3397" t="str">
        <f>IFERROR(INDEX('3.Stok Awal'!A3397:A8392,MATCH('4.Sell to Trade'!J3397,'3.Stok Awal'!D3397:D8392,0)),"")</f>
        <v/>
      </c>
    </row>
    <row r="3398" spans="1:22" x14ac:dyDescent="0.25">
      <c r="A3398" s="15" t="str">
        <f t="shared" ref="A3398:A3461" si="430">IF(B3398="","",B3398)</f>
        <v/>
      </c>
      <c r="D3398" s="5" t="str">
        <f t="shared" si="424"/>
        <v/>
      </c>
      <c r="E3398" s="5" t="str">
        <f t="shared" si="425"/>
        <v/>
      </c>
      <c r="F3398" s="5" t="str">
        <f t="shared" si="426"/>
        <v/>
      </c>
      <c r="G3398" s="5" t="str">
        <f t="shared" si="427"/>
        <v/>
      </c>
      <c r="I3398" s="5" t="str">
        <f t="shared" si="428"/>
        <v/>
      </c>
      <c r="K3398" s="5" t="str">
        <f t="shared" si="429"/>
        <v/>
      </c>
      <c r="L3398" s="5"/>
      <c r="N3398" s="4"/>
      <c r="O3398" s="4" t="str">
        <f t="shared" ref="O3398:O3461" si="431">J3398&amp;N3398</f>
        <v/>
      </c>
      <c r="P3398" t="s">
        <v>34</v>
      </c>
      <c r="Q3398">
        <v>0</v>
      </c>
      <c r="R3398" s="5" t="str">
        <f>IF(ISNA(VLOOKUP($J3398,STOK_AWAL,15,0)),"",VLOOKUP($J3398,STOK_AWAL,15,0))</f>
        <v/>
      </c>
      <c r="S3398" s="6">
        <v>0</v>
      </c>
      <c r="T3398" s="6">
        <v>0</v>
      </c>
      <c r="V3398" t="str">
        <f>IFERROR(INDEX('3.Stok Awal'!A3398:A8393,MATCH('4.Sell to Trade'!J3398,'3.Stok Awal'!D3398:D8393,0)),"")</f>
        <v/>
      </c>
    </row>
    <row r="3399" spans="1:22" x14ac:dyDescent="0.25">
      <c r="A3399" s="15" t="str">
        <f t="shared" si="430"/>
        <v/>
      </c>
      <c r="D3399" s="5" t="str">
        <f t="shared" si="424"/>
        <v/>
      </c>
      <c r="E3399" s="5" t="str">
        <f t="shared" si="425"/>
        <v/>
      </c>
      <c r="F3399" s="5" t="str">
        <f t="shared" si="426"/>
        <v/>
      </c>
      <c r="G3399" s="5" t="str">
        <f t="shared" si="427"/>
        <v/>
      </c>
      <c r="I3399" s="5" t="str">
        <f t="shared" si="428"/>
        <v/>
      </c>
      <c r="K3399" s="5" t="str">
        <f t="shared" si="429"/>
        <v/>
      </c>
      <c r="L3399" s="5"/>
      <c r="N3399" s="4"/>
      <c r="O3399" s="4" t="str">
        <f t="shared" si="431"/>
        <v/>
      </c>
      <c r="P3399" t="s">
        <v>34</v>
      </c>
      <c r="Q3399">
        <v>0</v>
      </c>
      <c r="R3399" s="5" t="str">
        <f>IF(ISNA(VLOOKUP($J3399,STOK_AWAL,15,0)),"",VLOOKUP($J3399,STOK_AWAL,15,0))</f>
        <v/>
      </c>
      <c r="S3399" s="6">
        <v>0</v>
      </c>
      <c r="T3399" s="6">
        <v>0</v>
      </c>
      <c r="V3399" t="str">
        <f>IFERROR(INDEX('3.Stok Awal'!A3399:A8394,MATCH('4.Sell to Trade'!J3399,'3.Stok Awal'!D3399:D8394,0)),"")</f>
        <v/>
      </c>
    </row>
    <row r="3400" spans="1:22" x14ac:dyDescent="0.25">
      <c r="A3400" s="15" t="str">
        <f t="shared" si="430"/>
        <v/>
      </c>
      <c r="D3400" s="5" t="str">
        <f t="shared" si="424"/>
        <v/>
      </c>
      <c r="E3400" s="5" t="str">
        <f t="shared" si="425"/>
        <v/>
      </c>
      <c r="F3400" s="5" t="str">
        <f t="shared" si="426"/>
        <v/>
      </c>
      <c r="G3400" s="5" t="str">
        <f t="shared" si="427"/>
        <v/>
      </c>
      <c r="I3400" s="5" t="str">
        <f t="shared" si="428"/>
        <v/>
      </c>
      <c r="K3400" s="5" t="str">
        <f t="shared" si="429"/>
        <v/>
      </c>
      <c r="L3400" s="5"/>
      <c r="N3400" s="4"/>
      <c r="O3400" s="4" t="str">
        <f t="shared" si="431"/>
        <v/>
      </c>
      <c r="P3400" t="s">
        <v>34</v>
      </c>
      <c r="Q3400">
        <v>0</v>
      </c>
      <c r="R3400" s="5" t="str">
        <f>IF(ISNA(VLOOKUP($J3400,STOK_AWAL,15,0)),"",VLOOKUP($J3400,STOK_AWAL,15,0))</f>
        <v/>
      </c>
      <c r="S3400" s="6">
        <v>0</v>
      </c>
      <c r="T3400" s="6">
        <v>0</v>
      </c>
      <c r="V3400" t="str">
        <f>IFERROR(INDEX('3.Stok Awal'!A3400:A8395,MATCH('4.Sell to Trade'!J3400,'3.Stok Awal'!D3400:D8395,0)),"")</f>
        <v/>
      </c>
    </row>
    <row r="3401" spans="1:22" x14ac:dyDescent="0.25">
      <c r="A3401" s="15" t="str">
        <f t="shared" si="430"/>
        <v/>
      </c>
      <c r="D3401" s="5" t="str">
        <f t="shared" si="424"/>
        <v/>
      </c>
      <c r="E3401" s="5" t="str">
        <f t="shared" si="425"/>
        <v/>
      </c>
      <c r="F3401" s="5" t="str">
        <f t="shared" si="426"/>
        <v/>
      </c>
      <c r="G3401" s="5" t="str">
        <f t="shared" si="427"/>
        <v/>
      </c>
      <c r="I3401" s="5" t="str">
        <f t="shared" si="428"/>
        <v/>
      </c>
      <c r="K3401" s="5" t="str">
        <f t="shared" si="429"/>
        <v/>
      </c>
      <c r="L3401" s="5"/>
      <c r="N3401" s="4"/>
      <c r="O3401" s="4" t="str">
        <f t="shared" si="431"/>
        <v/>
      </c>
      <c r="P3401" t="s">
        <v>34</v>
      </c>
      <c r="Q3401">
        <v>0</v>
      </c>
      <c r="R3401" s="5" t="str">
        <f>IF(ISNA(VLOOKUP($J3401,STOK_AWAL,15,0)),"",VLOOKUP($J3401,STOK_AWAL,15,0))</f>
        <v/>
      </c>
      <c r="S3401" s="6">
        <v>0</v>
      </c>
      <c r="T3401" s="6">
        <v>0</v>
      </c>
      <c r="V3401" t="str">
        <f>IFERROR(INDEX('3.Stok Awal'!A3401:A8396,MATCH('4.Sell to Trade'!J3401,'3.Stok Awal'!D3401:D8396,0)),"")</f>
        <v/>
      </c>
    </row>
    <row r="3402" spans="1:22" x14ac:dyDescent="0.25">
      <c r="A3402" s="15" t="str">
        <f t="shared" si="430"/>
        <v/>
      </c>
      <c r="D3402" s="5" t="str">
        <f t="shared" si="424"/>
        <v/>
      </c>
      <c r="E3402" s="5" t="str">
        <f t="shared" si="425"/>
        <v/>
      </c>
      <c r="F3402" s="5" t="str">
        <f t="shared" si="426"/>
        <v/>
      </c>
      <c r="G3402" s="5" t="str">
        <f t="shared" si="427"/>
        <v/>
      </c>
      <c r="I3402" s="5" t="str">
        <f t="shared" si="428"/>
        <v/>
      </c>
      <c r="K3402" s="5" t="str">
        <f t="shared" si="429"/>
        <v/>
      </c>
      <c r="L3402" s="5"/>
      <c r="N3402" s="4"/>
      <c r="O3402" s="4" t="str">
        <f t="shared" si="431"/>
        <v/>
      </c>
      <c r="P3402" t="s">
        <v>34</v>
      </c>
      <c r="Q3402">
        <v>0</v>
      </c>
      <c r="R3402" s="5" t="str">
        <f>IF(ISNA(VLOOKUP($J3402,STOK_AWAL,15,0)),"",VLOOKUP($J3402,STOK_AWAL,15,0))</f>
        <v/>
      </c>
      <c r="S3402" s="6">
        <v>0</v>
      </c>
      <c r="T3402" s="6">
        <v>0</v>
      </c>
      <c r="V3402" t="str">
        <f>IFERROR(INDEX('3.Stok Awal'!A3402:A8397,MATCH('4.Sell to Trade'!J3402,'3.Stok Awal'!D3402:D8397,0)),"")</f>
        <v/>
      </c>
    </row>
    <row r="3403" spans="1:22" x14ac:dyDescent="0.25">
      <c r="A3403" s="15" t="str">
        <f t="shared" si="430"/>
        <v/>
      </c>
      <c r="D3403" s="5" t="str">
        <f t="shared" si="424"/>
        <v/>
      </c>
      <c r="E3403" s="5" t="str">
        <f t="shared" si="425"/>
        <v/>
      </c>
      <c r="F3403" s="5" t="str">
        <f t="shared" si="426"/>
        <v/>
      </c>
      <c r="G3403" s="5" t="str">
        <f t="shared" si="427"/>
        <v/>
      </c>
      <c r="I3403" s="5" t="str">
        <f t="shared" si="428"/>
        <v/>
      </c>
      <c r="K3403" s="5" t="str">
        <f t="shared" si="429"/>
        <v/>
      </c>
      <c r="L3403" s="5"/>
      <c r="N3403" s="4"/>
      <c r="O3403" s="4" t="str">
        <f t="shared" si="431"/>
        <v/>
      </c>
      <c r="P3403" t="s">
        <v>34</v>
      </c>
      <c r="Q3403">
        <v>0</v>
      </c>
      <c r="R3403" s="5" t="str">
        <f>IF(ISNA(VLOOKUP($J3403,STOK_AWAL,15,0)),"",VLOOKUP($J3403,STOK_AWAL,15,0))</f>
        <v/>
      </c>
      <c r="S3403" s="6">
        <v>0</v>
      </c>
      <c r="T3403" s="6">
        <v>0</v>
      </c>
      <c r="V3403" t="str">
        <f>IFERROR(INDEX('3.Stok Awal'!A3403:A8398,MATCH('4.Sell to Trade'!J3403,'3.Stok Awal'!D3403:D8398,0)),"")</f>
        <v/>
      </c>
    </row>
    <row r="3404" spans="1:22" x14ac:dyDescent="0.25">
      <c r="A3404" s="15" t="str">
        <f t="shared" si="430"/>
        <v/>
      </c>
      <c r="D3404" s="5" t="str">
        <f t="shared" si="424"/>
        <v/>
      </c>
      <c r="E3404" s="5" t="str">
        <f t="shared" si="425"/>
        <v/>
      </c>
      <c r="F3404" s="5" t="str">
        <f t="shared" si="426"/>
        <v/>
      </c>
      <c r="G3404" s="5" t="str">
        <f t="shared" si="427"/>
        <v/>
      </c>
      <c r="I3404" s="5" t="str">
        <f t="shared" si="428"/>
        <v/>
      </c>
      <c r="K3404" s="5" t="str">
        <f t="shared" si="429"/>
        <v/>
      </c>
      <c r="L3404" s="5"/>
      <c r="N3404" s="4"/>
      <c r="O3404" s="4" t="str">
        <f t="shared" si="431"/>
        <v/>
      </c>
      <c r="P3404" t="s">
        <v>34</v>
      </c>
      <c r="Q3404">
        <v>0</v>
      </c>
      <c r="R3404" s="5" t="str">
        <f>IF(ISNA(VLOOKUP($J3404,STOK_AWAL,15,0)),"",VLOOKUP($J3404,STOK_AWAL,15,0))</f>
        <v/>
      </c>
      <c r="S3404" s="6">
        <v>0</v>
      </c>
      <c r="T3404" s="6">
        <v>0</v>
      </c>
      <c r="V3404" t="str">
        <f>IFERROR(INDEX('3.Stok Awal'!A3404:A8399,MATCH('4.Sell to Trade'!J3404,'3.Stok Awal'!D3404:D8399,0)),"")</f>
        <v/>
      </c>
    </row>
    <row r="3405" spans="1:22" x14ac:dyDescent="0.25">
      <c r="A3405" s="15" t="str">
        <f t="shared" si="430"/>
        <v/>
      </c>
      <c r="D3405" s="5" t="str">
        <f t="shared" si="424"/>
        <v/>
      </c>
      <c r="E3405" s="5" t="str">
        <f t="shared" si="425"/>
        <v/>
      </c>
      <c r="F3405" s="5" t="str">
        <f t="shared" si="426"/>
        <v/>
      </c>
      <c r="G3405" s="5" t="str">
        <f t="shared" si="427"/>
        <v/>
      </c>
      <c r="I3405" s="5" t="str">
        <f t="shared" si="428"/>
        <v/>
      </c>
      <c r="K3405" s="5" t="str">
        <f t="shared" si="429"/>
        <v/>
      </c>
      <c r="L3405" s="5"/>
      <c r="N3405" s="4"/>
      <c r="O3405" s="4" t="str">
        <f t="shared" si="431"/>
        <v/>
      </c>
      <c r="P3405" t="s">
        <v>34</v>
      </c>
      <c r="Q3405">
        <v>0</v>
      </c>
      <c r="R3405" s="5" t="str">
        <f>IF(ISNA(VLOOKUP($J3405,STOK_AWAL,15,0)),"",VLOOKUP($J3405,STOK_AWAL,15,0))</f>
        <v/>
      </c>
      <c r="S3405" s="6">
        <v>0</v>
      </c>
      <c r="T3405" s="6">
        <v>0</v>
      </c>
      <c r="V3405" t="str">
        <f>IFERROR(INDEX('3.Stok Awal'!A3405:A8400,MATCH('4.Sell to Trade'!J3405,'3.Stok Awal'!D3405:D8400,0)),"")</f>
        <v/>
      </c>
    </row>
    <row r="3406" spans="1:22" x14ac:dyDescent="0.25">
      <c r="A3406" s="15" t="str">
        <f t="shared" si="430"/>
        <v/>
      </c>
      <c r="D3406" s="5" t="str">
        <f t="shared" si="424"/>
        <v/>
      </c>
      <c r="E3406" s="5" t="str">
        <f t="shared" si="425"/>
        <v/>
      </c>
      <c r="F3406" s="5" t="str">
        <f t="shared" si="426"/>
        <v/>
      </c>
      <c r="G3406" s="5" t="str">
        <f t="shared" si="427"/>
        <v/>
      </c>
      <c r="I3406" s="5" t="str">
        <f t="shared" si="428"/>
        <v/>
      </c>
      <c r="K3406" s="5" t="str">
        <f t="shared" si="429"/>
        <v/>
      </c>
      <c r="L3406" s="5"/>
      <c r="N3406" s="4"/>
      <c r="O3406" s="4" t="str">
        <f t="shared" si="431"/>
        <v/>
      </c>
      <c r="P3406" t="s">
        <v>34</v>
      </c>
      <c r="Q3406">
        <v>0</v>
      </c>
      <c r="R3406" s="5" t="str">
        <f>IF(ISNA(VLOOKUP($J3406,STOK_AWAL,15,0)),"",VLOOKUP($J3406,STOK_AWAL,15,0))</f>
        <v/>
      </c>
      <c r="S3406" s="6">
        <v>0</v>
      </c>
      <c r="T3406" s="6">
        <v>0</v>
      </c>
      <c r="V3406" t="str">
        <f>IFERROR(INDEX('3.Stok Awal'!A3406:A8401,MATCH('4.Sell to Trade'!J3406,'3.Stok Awal'!D3406:D8401,0)),"")</f>
        <v/>
      </c>
    </row>
    <row r="3407" spans="1:22" x14ac:dyDescent="0.25">
      <c r="A3407" s="15" t="str">
        <f t="shared" si="430"/>
        <v/>
      </c>
      <c r="D3407" s="5" t="str">
        <f t="shared" si="424"/>
        <v/>
      </c>
      <c r="E3407" s="5" t="str">
        <f t="shared" si="425"/>
        <v/>
      </c>
      <c r="F3407" s="5" t="str">
        <f t="shared" si="426"/>
        <v/>
      </c>
      <c r="G3407" s="5" t="str">
        <f t="shared" si="427"/>
        <v/>
      </c>
      <c r="I3407" s="5" t="str">
        <f t="shared" si="428"/>
        <v/>
      </c>
      <c r="K3407" s="5" t="str">
        <f t="shared" si="429"/>
        <v/>
      </c>
      <c r="L3407" s="5"/>
      <c r="N3407" s="4"/>
      <c r="O3407" s="4" t="str">
        <f t="shared" si="431"/>
        <v/>
      </c>
      <c r="P3407" t="s">
        <v>34</v>
      </c>
      <c r="Q3407">
        <v>0</v>
      </c>
      <c r="R3407" s="5" t="str">
        <f>IF(ISNA(VLOOKUP($J3407,STOK_AWAL,15,0)),"",VLOOKUP($J3407,STOK_AWAL,15,0))</f>
        <v/>
      </c>
      <c r="S3407" s="6">
        <v>0</v>
      </c>
      <c r="T3407" s="6">
        <v>0</v>
      </c>
      <c r="V3407" t="str">
        <f>IFERROR(INDEX('3.Stok Awal'!A3407:A8402,MATCH('4.Sell to Trade'!J3407,'3.Stok Awal'!D3407:D8402,0)),"")</f>
        <v/>
      </c>
    </row>
    <row r="3408" spans="1:22" x14ac:dyDescent="0.25">
      <c r="A3408" s="15" t="str">
        <f t="shared" si="430"/>
        <v/>
      </c>
      <c r="D3408" s="5" t="str">
        <f t="shared" si="424"/>
        <v/>
      </c>
      <c r="E3408" s="5" t="str">
        <f t="shared" si="425"/>
        <v/>
      </c>
      <c r="F3408" s="5" t="str">
        <f t="shared" si="426"/>
        <v/>
      </c>
      <c r="G3408" s="5" t="str">
        <f t="shared" si="427"/>
        <v/>
      </c>
      <c r="I3408" s="5" t="str">
        <f t="shared" si="428"/>
        <v/>
      </c>
      <c r="K3408" s="5" t="str">
        <f t="shared" si="429"/>
        <v/>
      </c>
      <c r="L3408" s="5"/>
      <c r="N3408" s="4"/>
      <c r="O3408" s="4" t="str">
        <f t="shared" si="431"/>
        <v/>
      </c>
      <c r="P3408" t="s">
        <v>34</v>
      </c>
      <c r="Q3408">
        <v>0</v>
      </c>
      <c r="R3408" s="5" t="str">
        <f>IF(ISNA(VLOOKUP($J3408,STOK_AWAL,15,0)),"",VLOOKUP($J3408,STOK_AWAL,15,0))</f>
        <v/>
      </c>
      <c r="S3408" s="6">
        <v>0</v>
      </c>
      <c r="T3408" s="6">
        <v>0</v>
      </c>
      <c r="V3408" t="str">
        <f>IFERROR(INDEX('3.Stok Awal'!A3408:A8403,MATCH('4.Sell to Trade'!J3408,'3.Stok Awal'!D3408:D8403,0)),"")</f>
        <v/>
      </c>
    </row>
    <row r="3409" spans="1:22" x14ac:dyDescent="0.25">
      <c r="A3409" s="15" t="str">
        <f t="shared" si="430"/>
        <v/>
      </c>
      <c r="D3409" s="5" t="str">
        <f t="shared" si="424"/>
        <v/>
      </c>
      <c r="E3409" s="5" t="str">
        <f t="shared" si="425"/>
        <v/>
      </c>
      <c r="F3409" s="5" t="str">
        <f t="shared" si="426"/>
        <v/>
      </c>
      <c r="G3409" s="5" t="str">
        <f t="shared" si="427"/>
        <v/>
      </c>
      <c r="I3409" s="5" t="str">
        <f t="shared" si="428"/>
        <v/>
      </c>
      <c r="K3409" s="5" t="str">
        <f t="shared" si="429"/>
        <v/>
      </c>
      <c r="L3409" s="5"/>
      <c r="N3409" s="4"/>
      <c r="O3409" s="4" t="str">
        <f t="shared" si="431"/>
        <v/>
      </c>
      <c r="P3409" t="s">
        <v>34</v>
      </c>
      <c r="Q3409">
        <v>0</v>
      </c>
      <c r="R3409" s="5" t="str">
        <f>IF(ISNA(VLOOKUP($J3409,STOK_AWAL,15,0)),"",VLOOKUP($J3409,STOK_AWAL,15,0))</f>
        <v/>
      </c>
      <c r="S3409" s="6">
        <v>0</v>
      </c>
      <c r="T3409" s="6">
        <v>0</v>
      </c>
      <c r="V3409" t="str">
        <f>IFERROR(INDEX('3.Stok Awal'!A3409:A8404,MATCH('4.Sell to Trade'!J3409,'3.Stok Awal'!D3409:D8404,0)),"")</f>
        <v/>
      </c>
    </row>
    <row r="3410" spans="1:22" x14ac:dyDescent="0.25">
      <c r="A3410" s="15" t="str">
        <f t="shared" si="430"/>
        <v/>
      </c>
      <c r="D3410" s="5" t="str">
        <f t="shared" si="424"/>
        <v/>
      </c>
      <c r="E3410" s="5" t="str">
        <f t="shared" si="425"/>
        <v/>
      </c>
      <c r="F3410" s="5" t="str">
        <f t="shared" si="426"/>
        <v/>
      </c>
      <c r="G3410" s="5" t="str">
        <f t="shared" si="427"/>
        <v/>
      </c>
      <c r="I3410" s="5" t="str">
        <f t="shared" si="428"/>
        <v/>
      </c>
      <c r="K3410" s="5" t="str">
        <f t="shared" si="429"/>
        <v/>
      </c>
      <c r="L3410" s="5"/>
      <c r="N3410" s="4"/>
      <c r="O3410" s="4" t="str">
        <f t="shared" si="431"/>
        <v/>
      </c>
      <c r="P3410" t="s">
        <v>34</v>
      </c>
      <c r="Q3410">
        <v>0</v>
      </c>
      <c r="R3410" s="5" t="str">
        <f>IF(ISNA(VLOOKUP($J3410,STOK_AWAL,15,0)),"",VLOOKUP($J3410,STOK_AWAL,15,0))</f>
        <v/>
      </c>
      <c r="S3410" s="6">
        <v>0</v>
      </c>
      <c r="T3410" s="6">
        <v>0</v>
      </c>
      <c r="V3410" t="str">
        <f>IFERROR(INDEX('3.Stok Awal'!A3410:A8405,MATCH('4.Sell to Trade'!J3410,'3.Stok Awal'!D3410:D8405,0)),"")</f>
        <v/>
      </c>
    </row>
    <row r="3411" spans="1:22" x14ac:dyDescent="0.25">
      <c r="A3411" s="15" t="str">
        <f t="shared" si="430"/>
        <v/>
      </c>
      <c r="D3411" s="5" t="str">
        <f t="shared" si="424"/>
        <v/>
      </c>
      <c r="E3411" s="5" t="str">
        <f t="shared" si="425"/>
        <v/>
      </c>
      <c r="F3411" s="5" t="str">
        <f t="shared" si="426"/>
        <v/>
      </c>
      <c r="G3411" s="5" t="str">
        <f t="shared" si="427"/>
        <v/>
      </c>
      <c r="I3411" s="5" t="str">
        <f t="shared" si="428"/>
        <v/>
      </c>
      <c r="K3411" s="5" t="str">
        <f t="shared" si="429"/>
        <v/>
      </c>
      <c r="L3411" s="5"/>
      <c r="N3411" s="4"/>
      <c r="O3411" s="4" t="str">
        <f t="shared" si="431"/>
        <v/>
      </c>
      <c r="P3411" t="s">
        <v>34</v>
      </c>
      <c r="Q3411">
        <v>0</v>
      </c>
      <c r="R3411" s="5" t="str">
        <f>IF(ISNA(VLOOKUP($J3411,STOK_AWAL,15,0)),"",VLOOKUP($J3411,STOK_AWAL,15,0))</f>
        <v/>
      </c>
      <c r="S3411" s="6">
        <v>0</v>
      </c>
      <c r="T3411" s="6">
        <v>0</v>
      </c>
      <c r="V3411" t="str">
        <f>IFERROR(INDEX('3.Stok Awal'!A3411:A8406,MATCH('4.Sell to Trade'!J3411,'3.Stok Awal'!D3411:D8406,0)),"")</f>
        <v/>
      </c>
    </row>
    <row r="3412" spans="1:22" x14ac:dyDescent="0.25">
      <c r="A3412" s="15" t="str">
        <f t="shared" si="430"/>
        <v/>
      </c>
      <c r="D3412" s="5" t="str">
        <f t="shared" si="424"/>
        <v/>
      </c>
      <c r="E3412" s="5" t="str">
        <f t="shared" si="425"/>
        <v/>
      </c>
      <c r="F3412" s="5" t="str">
        <f t="shared" si="426"/>
        <v/>
      </c>
      <c r="G3412" s="5" t="str">
        <f t="shared" si="427"/>
        <v/>
      </c>
      <c r="I3412" s="5" t="str">
        <f t="shared" si="428"/>
        <v/>
      </c>
      <c r="K3412" s="5" t="str">
        <f t="shared" si="429"/>
        <v/>
      </c>
      <c r="L3412" s="5"/>
      <c r="N3412" s="4"/>
      <c r="O3412" s="4" t="str">
        <f t="shared" si="431"/>
        <v/>
      </c>
      <c r="P3412" t="s">
        <v>34</v>
      </c>
      <c r="Q3412">
        <v>0</v>
      </c>
      <c r="R3412" s="5" t="str">
        <f>IF(ISNA(VLOOKUP($J3412,STOK_AWAL,15,0)),"",VLOOKUP($J3412,STOK_AWAL,15,0))</f>
        <v/>
      </c>
      <c r="S3412" s="6">
        <v>0</v>
      </c>
      <c r="T3412" s="6">
        <v>0</v>
      </c>
      <c r="V3412" t="str">
        <f>IFERROR(INDEX('3.Stok Awal'!A3412:A8407,MATCH('4.Sell to Trade'!J3412,'3.Stok Awal'!D3412:D8407,0)),"")</f>
        <v/>
      </c>
    </row>
    <row r="3413" spans="1:22" x14ac:dyDescent="0.25">
      <c r="A3413" s="15" t="str">
        <f t="shared" si="430"/>
        <v/>
      </c>
      <c r="D3413" s="5" t="str">
        <f t="shared" si="424"/>
        <v/>
      </c>
      <c r="E3413" s="5" t="str">
        <f t="shared" si="425"/>
        <v/>
      </c>
      <c r="F3413" s="5" t="str">
        <f t="shared" si="426"/>
        <v/>
      </c>
      <c r="G3413" s="5" t="str">
        <f t="shared" si="427"/>
        <v/>
      </c>
      <c r="I3413" s="5" t="str">
        <f t="shared" si="428"/>
        <v/>
      </c>
      <c r="K3413" s="5" t="str">
        <f t="shared" si="429"/>
        <v/>
      </c>
      <c r="L3413" s="5"/>
      <c r="N3413" s="4"/>
      <c r="O3413" s="4" t="str">
        <f t="shared" si="431"/>
        <v/>
      </c>
      <c r="P3413" t="s">
        <v>34</v>
      </c>
      <c r="Q3413">
        <v>0</v>
      </c>
      <c r="R3413" s="5" t="str">
        <f>IF(ISNA(VLOOKUP($J3413,STOK_AWAL,15,0)),"",VLOOKUP($J3413,STOK_AWAL,15,0))</f>
        <v/>
      </c>
      <c r="S3413" s="6">
        <v>0</v>
      </c>
      <c r="T3413" s="6">
        <v>0</v>
      </c>
      <c r="V3413" t="str">
        <f>IFERROR(INDEX('3.Stok Awal'!A3413:A8408,MATCH('4.Sell to Trade'!J3413,'3.Stok Awal'!D3413:D8408,0)),"")</f>
        <v/>
      </c>
    </row>
    <row r="3414" spans="1:22" x14ac:dyDescent="0.25">
      <c r="A3414" s="15" t="str">
        <f t="shared" si="430"/>
        <v/>
      </c>
      <c r="D3414" s="5" t="str">
        <f t="shared" si="424"/>
        <v/>
      </c>
      <c r="E3414" s="5" t="str">
        <f t="shared" si="425"/>
        <v/>
      </c>
      <c r="F3414" s="5" t="str">
        <f t="shared" si="426"/>
        <v/>
      </c>
      <c r="G3414" s="5" t="str">
        <f t="shared" si="427"/>
        <v/>
      </c>
      <c r="I3414" s="5" t="str">
        <f t="shared" si="428"/>
        <v/>
      </c>
      <c r="K3414" s="5" t="str">
        <f t="shared" si="429"/>
        <v/>
      </c>
      <c r="L3414" s="5"/>
      <c r="N3414" s="4"/>
      <c r="O3414" s="4" t="str">
        <f t="shared" si="431"/>
        <v/>
      </c>
      <c r="P3414" t="s">
        <v>34</v>
      </c>
      <c r="Q3414">
        <v>0</v>
      </c>
      <c r="R3414" s="5" t="str">
        <f>IF(ISNA(VLOOKUP($J3414,STOK_AWAL,15,0)),"",VLOOKUP($J3414,STOK_AWAL,15,0))</f>
        <v/>
      </c>
      <c r="S3414" s="6">
        <v>0</v>
      </c>
      <c r="T3414" s="6">
        <v>0</v>
      </c>
      <c r="V3414" t="str">
        <f>IFERROR(INDEX('3.Stok Awal'!A3414:A8409,MATCH('4.Sell to Trade'!J3414,'3.Stok Awal'!D3414:D8409,0)),"")</f>
        <v/>
      </c>
    </row>
    <row r="3415" spans="1:22" x14ac:dyDescent="0.25">
      <c r="A3415" s="15" t="str">
        <f t="shared" si="430"/>
        <v/>
      </c>
      <c r="D3415" s="5" t="str">
        <f t="shared" si="424"/>
        <v/>
      </c>
      <c r="E3415" s="5" t="str">
        <f t="shared" si="425"/>
        <v/>
      </c>
      <c r="F3415" s="5" t="str">
        <f t="shared" si="426"/>
        <v/>
      </c>
      <c r="G3415" s="5" t="str">
        <f t="shared" si="427"/>
        <v/>
      </c>
      <c r="I3415" s="5" t="str">
        <f t="shared" si="428"/>
        <v/>
      </c>
      <c r="K3415" s="5" t="str">
        <f t="shared" si="429"/>
        <v/>
      </c>
      <c r="L3415" s="5"/>
      <c r="N3415" s="4"/>
      <c r="O3415" s="4" t="str">
        <f t="shared" si="431"/>
        <v/>
      </c>
      <c r="P3415" t="s">
        <v>34</v>
      </c>
      <c r="Q3415">
        <v>0</v>
      </c>
      <c r="R3415" s="5" t="str">
        <f>IF(ISNA(VLOOKUP($J3415,STOK_AWAL,15,0)),"",VLOOKUP($J3415,STOK_AWAL,15,0))</f>
        <v/>
      </c>
      <c r="S3415" s="6">
        <v>0</v>
      </c>
      <c r="T3415" s="6">
        <v>0</v>
      </c>
      <c r="V3415" t="str">
        <f>IFERROR(INDEX('3.Stok Awal'!A3415:A8410,MATCH('4.Sell to Trade'!J3415,'3.Stok Awal'!D3415:D8410,0)),"")</f>
        <v/>
      </c>
    </row>
    <row r="3416" spans="1:22" x14ac:dyDescent="0.25">
      <c r="A3416" s="15" t="str">
        <f t="shared" si="430"/>
        <v/>
      </c>
      <c r="D3416" s="5" t="str">
        <f t="shared" si="424"/>
        <v/>
      </c>
      <c r="E3416" s="5" t="str">
        <f t="shared" si="425"/>
        <v/>
      </c>
      <c r="F3416" s="5" t="str">
        <f t="shared" si="426"/>
        <v/>
      </c>
      <c r="G3416" s="5" t="str">
        <f t="shared" si="427"/>
        <v/>
      </c>
      <c r="I3416" s="5" t="str">
        <f t="shared" si="428"/>
        <v/>
      </c>
      <c r="K3416" s="5" t="str">
        <f t="shared" si="429"/>
        <v/>
      </c>
      <c r="L3416" s="5"/>
      <c r="N3416" s="4"/>
      <c r="O3416" s="4" t="str">
        <f t="shared" si="431"/>
        <v/>
      </c>
      <c r="P3416" t="s">
        <v>34</v>
      </c>
      <c r="Q3416">
        <v>0</v>
      </c>
      <c r="R3416" s="5" t="str">
        <f>IF(ISNA(VLOOKUP($J3416,STOK_AWAL,15,0)),"",VLOOKUP($J3416,STOK_AWAL,15,0))</f>
        <v/>
      </c>
      <c r="S3416" s="6">
        <v>0</v>
      </c>
      <c r="T3416" s="6">
        <v>0</v>
      </c>
      <c r="V3416" t="str">
        <f>IFERROR(INDEX('3.Stok Awal'!A3416:A8411,MATCH('4.Sell to Trade'!J3416,'3.Stok Awal'!D3416:D8411,0)),"")</f>
        <v/>
      </c>
    </row>
    <row r="3417" spans="1:22" x14ac:dyDescent="0.25">
      <c r="A3417" s="15" t="str">
        <f t="shared" si="430"/>
        <v/>
      </c>
      <c r="D3417" s="5" t="str">
        <f t="shared" si="424"/>
        <v/>
      </c>
      <c r="E3417" s="5" t="str">
        <f t="shared" si="425"/>
        <v/>
      </c>
      <c r="F3417" s="5" t="str">
        <f t="shared" si="426"/>
        <v/>
      </c>
      <c r="G3417" s="5" t="str">
        <f t="shared" si="427"/>
        <v/>
      </c>
      <c r="I3417" s="5" t="str">
        <f t="shared" si="428"/>
        <v/>
      </c>
      <c r="K3417" s="5" t="str">
        <f t="shared" si="429"/>
        <v/>
      </c>
      <c r="L3417" s="5"/>
      <c r="N3417" s="4"/>
      <c r="O3417" s="4" t="str">
        <f t="shared" si="431"/>
        <v/>
      </c>
      <c r="P3417" t="s">
        <v>34</v>
      </c>
      <c r="Q3417">
        <v>0</v>
      </c>
      <c r="R3417" s="5" t="str">
        <f>IF(ISNA(VLOOKUP($J3417,STOK_AWAL,15,0)),"",VLOOKUP($J3417,STOK_AWAL,15,0))</f>
        <v/>
      </c>
      <c r="S3417" s="6">
        <v>0</v>
      </c>
      <c r="T3417" s="6">
        <v>0</v>
      </c>
      <c r="V3417" t="str">
        <f>IFERROR(INDEX('3.Stok Awal'!A3417:A8412,MATCH('4.Sell to Trade'!J3417,'3.Stok Awal'!D3417:D8412,0)),"")</f>
        <v/>
      </c>
    </row>
    <row r="3418" spans="1:22" x14ac:dyDescent="0.25">
      <c r="A3418" s="15" t="str">
        <f t="shared" si="430"/>
        <v/>
      </c>
      <c r="D3418" s="5" t="str">
        <f t="shared" si="424"/>
        <v/>
      </c>
      <c r="E3418" s="5" t="str">
        <f t="shared" si="425"/>
        <v/>
      </c>
      <c r="F3418" s="5" t="str">
        <f t="shared" si="426"/>
        <v/>
      </c>
      <c r="G3418" s="5" t="str">
        <f t="shared" si="427"/>
        <v/>
      </c>
      <c r="I3418" s="5" t="str">
        <f t="shared" si="428"/>
        <v/>
      </c>
      <c r="K3418" s="5" t="str">
        <f t="shared" si="429"/>
        <v/>
      </c>
      <c r="L3418" s="5"/>
      <c r="N3418" s="4"/>
      <c r="O3418" s="4" t="str">
        <f t="shared" si="431"/>
        <v/>
      </c>
      <c r="P3418" t="s">
        <v>34</v>
      </c>
      <c r="Q3418">
        <v>0</v>
      </c>
      <c r="R3418" s="5" t="str">
        <f>IF(ISNA(VLOOKUP($J3418,STOK_AWAL,15,0)),"",VLOOKUP($J3418,STOK_AWAL,15,0))</f>
        <v/>
      </c>
      <c r="S3418" s="6">
        <v>0</v>
      </c>
      <c r="T3418" s="6">
        <v>0</v>
      </c>
      <c r="V3418" t="str">
        <f>IFERROR(INDEX('3.Stok Awal'!A3418:A8413,MATCH('4.Sell to Trade'!J3418,'3.Stok Awal'!D3418:D8413,0)),"")</f>
        <v/>
      </c>
    </row>
    <row r="3419" spans="1:22" x14ac:dyDescent="0.25">
      <c r="A3419" s="15" t="str">
        <f t="shared" si="430"/>
        <v/>
      </c>
      <c r="D3419" s="5" t="str">
        <f t="shared" si="424"/>
        <v/>
      </c>
      <c r="E3419" s="5" t="str">
        <f t="shared" si="425"/>
        <v/>
      </c>
      <c r="F3419" s="5" t="str">
        <f t="shared" si="426"/>
        <v/>
      </c>
      <c r="G3419" s="5" t="str">
        <f t="shared" si="427"/>
        <v/>
      </c>
      <c r="I3419" s="5" t="str">
        <f t="shared" si="428"/>
        <v/>
      </c>
      <c r="K3419" s="5" t="str">
        <f t="shared" si="429"/>
        <v/>
      </c>
      <c r="L3419" s="5"/>
      <c r="N3419" s="4"/>
      <c r="O3419" s="4" t="str">
        <f t="shared" si="431"/>
        <v/>
      </c>
      <c r="P3419" t="s">
        <v>34</v>
      </c>
      <c r="Q3419">
        <v>0</v>
      </c>
      <c r="R3419" s="5" t="str">
        <f>IF(ISNA(VLOOKUP($J3419,STOK_AWAL,15,0)),"",VLOOKUP($J3419,STOK_AWAL,15,0))</f>
        <v/>
      </c>
      <c r="S3419" s="6">
        <v>0</v>
      </c>
      <c r="T3419" s="6">
        <v>0</v>
      </c>
      <c r="V3419" t="str">
        <f>IFERROR(INDEX('3.Stok Awal'!A3419:A8414,MATCH('4.Sell to Trade'!J3419,'3.Stok Awal'!D3419:D8414,0)),"")</f>
        <v/>
      </c>
    </row>
    <row r="3420" spans="1:22" x14ac:dyDescent="0.25">
      <c r="A3420" s="15" t="str">
        <f t="shared" si="430"/>
        <v/>
      </c>
      <c r="D3420" s="5" t="str">
        <f t="shared" si="424"/>
        <v/>
      </c>
      <c r="E3420" s="5" t="str">
        <f t="shared" si="425"/>
        <v/>
      </c>
      <c r="F3420" s="5" t="str">
        <f t="shared" si="426"/>
        <v/>
      </c>
      <c r="G3420" s="5" t="str">
        <f t="shared" si="427"/>
        <v/>
      </c>
      <c r="I3420" s="5" t="str">
        <f t="shared" si="428"/>
        <v/>
      </c>
      <c r="K3420" s="5" t="str">
        <f t="shared" si="429"/>
        <v/>
      </c>
      <c r="L3420" s="5"/>
      <c r="N3420" s="4"/>
      <c r="O3420" s="4" t="str">
        <f t="shared" si="431"/>
        <v/>
      </c>
      <c r="P3420" t="s">
        <v>34</v>
      </c>
      <c r="Q3420">
        <v>0</v>
      </c>
      <c r="R3420" s="5" t="str">
        <f>IF(ISNA(VLOOKUP($J3420,STOK_AWAL,15,0)),"",VLOOKUP($J3420,STOK_AWAL,15,0))</f>
        <v/>
      </c>
      <c r="S3420" s="6">
        <v>0</v>
      </c>
      <c r="T3420" s="6">
        <v>0</v>
      </c>
      <c r="V3420" t="str">
        <f>IFERROR(INDEX('3.Stok Awal'!A3420:A8415,MATCH('4.Sell to Trade'!J3420,'3.Stok Awal'!D3420:D8415,0)),"")</f>
        <v/>
      </c>
    </row>
    <row r="3421" spans="1:22" x14ac:dyDescent="0.25">
      <c r="A3421" s="15" t="str">
        <f t="shared" si="430"/>
        <v/>
      </c>
      <c r="D3421" s="5" t="str">
        <f t="shared" si="424"/>
        <v/>
      </c>
      <c r="E3421" s="5" t="str">
        <f t="shared" si="425"/>
        <v/>
      </c>
      <c r="F3421" s="5" t="str">
        <f t="shared" si="426"/>
        <v/>
      </c>
      <c r="G3421" s="5" t="str">
        <f t="shared" si="427"/>
        <v/>
      </c>
      <c r="I3421" s="5" t="str">
        <f t="shared" si="428"/>
        <v/>
      </c>
      <c r="K3421" s="5" t="str">
        <f t="shared" si="429"/>
        <v/>
      </c>
      <c r="L3421" s="5"/>
      <c r="N3421" s="4"/>
      <c r="O3421" s="4" t="str">
        <f t="shared" si="431"/>
        <v/>
      </c>
      <c r="P3421" t="s">
        <v>34</v>
      </c>
      <c r="Q3421">
        <v>0</v>
      </c>
      <c r="R3421" s="5" t="str">
        <f>IF(ISNA(VLOOKUP($J3421,STOK_AWAL,15,0)),"",VLOOKUP($J3421,STOK_AWAL,15,0))</f>
        <v/>
      </c>
      <c r="S3421" s="6">
        <v>0</v>
      </c>
      <c r="T3421" s="6">
        <v>0</v>
      </c>
      <c r="V3421" t="str">
        <f>IFERROR(INDEX('3.Stok Awal'!A3421:A8416,MATCH('4.Sell to Trade'!J3421,'3.Stok Awal'!D3421:D8416,0)),"")</f>
        <v/>
      </c>
    </row>
    <row r="3422" spans="1:22" x14ac:dyDescent="0.25">
      <c r="A3422" s="15" t="str">
        <f t="shared" si="430"/>
        <v/>
      </c>
      <c r="D3422" s="5" t="str">
        <f t="shared" si="424"/>
        <v/>
      </c>
      <c r="E3422" s="5" t="str">
        <f t="shared" si="425"/>
        <v/>
      </c>
      <c r="F3422" s="5" t="str">
        <f t="shared" si="426"/>
        <v/>
      </c>
      <c r="G3422" s="5" t="str">
        <f t="shared" si="427"/>
        <v/>
      </c>
      <c r="I3422" s="5" t="str">
        <f t="shared" si="428"/>
        <v/>
      </c>
      <c r="K3422" s="5" t="str">
        <f t="shared" si="429"/>
        <v/>
      </c>
      <c r="L3422" s="5"/>
      <c r="N3422" s="4"/>
      <c r="O3422" s="4" t="str">
        <f t="shared" si="431"/>
        <v/>
      </c>
      <c r="P3422" t="s">
        <v>34</v>
      </c>
      <c r="Q3422">
        <v>0</v>
      </c>
      <c r="R3422" s="5" t="str">
        <f>IF(ISNA(VLOOKUP($J3422,STOK_AWAL,15,0)),"",VLOOKUP($J3422,STOK_AWAL,15,0))</f>
        <v/>
      </c>
      <c r="S3422" s="6">
        <v>0</v>
      </c>
      <c r="T3422" s="6">
        <v>0</v>
      </c>
      <c r="V3422" t="str">
        <f>IFERROR(INDEX('3.Stok Awal'!A3422:A8417,MATCH('4.Sell to Trade'!J3422,'3.Stok Awal'!D3422:D8417,0)),"")</f>
        <v/>
      </c>
    </row>
    <row r="3423" spans="1:22" x14ac:dyDescent="0.25">
      <c r="A3423" s="15" t="str">
        <f t="shared" si="430"/>
        <v/>
      </c>
      <c r="D3423" s="5" t="str">
        <f t="shared" si="424"/>
        <v/>
      </c>
      <c r="E3423" s="5" t="str">
        <f t="shared" si="425"/>
        <v/>
      </c>
      <c r="F3423" s="5" t="str">
        <f t="shared" si="426"/>
        <v/>
      </c>
      <c r="G3423" s="5" t="str">
        <f t="shared" si="427"/>
        <v/>
      </c>
      <c r="I3423" s="5" t="str">
        <f t="shared" si="428"/>
        <v/>
      </c>
      <c r="K3423" s="5" t="str">
        <f t="shared" si="429"/>
        <v/>
      </c>
      <c r="L3423" s="5"/>
      <c r="N3423" s="4"/>
      <c r="O3423" s="4" t="str">
        <f t="shared" si="431"/>
        <v/>
      </c>
      <c r="P3423" t="s">
        <v>34</v>
      </c>
      <c r="Q3423">
        <v>0</v>
      </c>
      <c r="R3423" s="5" t="str">
        <f>IF(ISNA(VLOOKUP($J3423,STOK_AWAL,15,0)),"",VLOOKUP($J3423,STOK_AWAL,15,0))</f>
        <v/>
      </c>
      <c r="S3423" s="6">
        <v>0</v>
      </c>
      <c r="T3423" s="6">
        <v>0</v>
      </c>
      <c r="V3423" t="str">
        <f>IFERROR(INDEX('3.Stok Awal'!A3423:A8418,MATCH('4.Sell to Trade'!J3423,'3.Stok Awal'!D3423:D8418,0)),"")</f>
        <v/>
      </c>
    </row>
    <row r="3424" spans="1:22" x14ac:dyDescent="0.25">
      <c r="A3424" s="15" t="str">
        <f t="shared" si="430"/>
        <v/>
      </c>
      <c r="D3424" s="5" t="str">
        <f t="shared" si="424"/>
        <v/>
      </c>
      <c r="E3424" s="5" t="str">
        <f t="shared" si="425"/>
        <v/>
      </c>
      <c r="F3424" s="5" t="str">
        <f t="shared" si="426"/>
        <v/>
      </c>
      <c r="G3424" s="5" t="str">
        <f t="shared" si="427"/>
        <v/>
      </c>
      <c r="I3424" s="5" t="str">
        <f t="shared" si="428"/>
        <v/>
      </c>
      <c r="K3424" s="5" t="str">
        <f t="shared" si="429"/>
        <v/>
      </c>
      <c r="L3424" s="5"/>
      <c r="N3424" s="4"/>
      <c r="O3424" s="4" t="str">
        <f t="shared" si="431"/>
        <v/>
      </c>
      <c r="P3424" t="s">
        <v>34</v>
      </c>
      <c r="Q3424">
        <v>0</v>
      </c>
      <c r="R3424" s="5" t="str">
        <f>IF(ISNA(VLOOKUP($J3424,STOK_AWAL,15,0)),"",VLOOKUP($J3424,STOK_AWAL,15,0))</f>
        <v/>
      </c>
      <c r="S3424" s="6">
        <v>0</v>
      </c>
      <c r="T3424" s="6">
        <v>0</v>
      </c>
      <c r="V3424" t="str">
        <f>IFERROR(INDEX('3.Stok Awal'!A3424:A8419,MATCH('4.Sell to Trade'!J3424,'3.Stok Awal'!D3424:D8419,0)),"")</f>
        <v/>
      </c>
    </row>
    <row r="3425" spans="1:22" x14ac:dyDescent="0.25">
      <c r="A3425" s="15" t="str">
        <f t="shared" si="430"/>
        <v/>
      </c>
      <c r="D3425" s="5" t="str">
        <f t="shared" si="424"/>
        <v/>
      </c>
      <c r="E3425" s="5" t="str">
        <f t="shared" si="425"/>
        <v/>
      </c>
      <c r="F3425" s="5" t="str">
        <f t="shared" si="426"/>
        <v/>
      </c>
      <c r="G3425" s="5" t="str">
        <f t="shared" si="427"/>
        <v/>
      </c>
      <c r="I3425" s="5" t="str">
        <f t="shared" si="428"/>
        <v/>
      </c>
      <c r="K3425" s="5" t="str">
        <f t="shared" si="429"/>
        <v/>
      </c>
      <c r="L3425" s="5"/>
      <c r="N3425" s="4"/>
      <c r="O3425" s="4" t="str">
        <f t="shared" si="431"/>
        <v/>
      </c>
      <c r="P3425" t="s">
        <v>34</v>
      </c>
      <c r="Q3425">
        <v>0</v>
      </c>
      <c r="R3425" s="5" t="str">
        <f>IF(ISNA(VLOOKUP($J3425,STOK_AWAL,15,0)),"",VLOOKUP($J3425,STOK_AWAL,15,0))</f>
        <v/>
      </c>
      <c r="S3425" s="6">
        <v>0</v>
      </c>
      <c r="T3425" s="6">
        <v>0</v>
      </c>
      <c r="V3425" t="str">
        <f>IFERROR(INDEX('3.Stok Awal'!A3425:A8420,MATCH('4.Sell to Trade'!J3425,'3.Stok Awal'!D3425:D8420,0)),"")</f>
        <v/>
      </c>
    </row>
    <row r="3426" spans="1:22" x14ac:dyDescent="0.25">
      <c r="A3426" s="15" t="str">
        <f t="shared" si="430"/>
        <v/>
      </c>
      <c r="D3426" s="5" t="str">
        <f t="shared" si="424"/>
        <v/>
      </c>
      <c r="E3426" s="5" t="str">
        <f t="shared" si="425"/>
        <v/>
      </c>
      <c r="F3426" s="5" t="str">
        <f t="shared" si="426"/>
        <v/>
      </c>
      <c r="G3426" s="5" t="str">
        <f t="shared" si="427"/>
        <v/>
      </c>
      <c r="I3426" s="5" t="str">
        <f t="shared" si="428"/>
        <v/>
      </c>
      <c r="K3426" s="5" t="str">
        <f t="shared" si="429"/>
        <v/>
      </c>
      <c r="L3426" s="5"/>
      <c r="N3426" s="4"/>
      <c r="O3426" s="4" t="str">
        <f t="shared" si="431"/>
        <v/>
      </c>
      <c r="P3426" t="s">
        <v>34</v>
      </c>
      <c r="Q3426">
        <v>0</v>
      </c>
      <c r="R3426" s="5" t="str">
        <f>IF(ISNA(VLOOKUP($J3426,STOK_AWAL,15,0)),"",VLOOKUP($J3426,STOK_AWAL,15,0))</f>
        <v/>
      </c>
      <c r="S3426" s="6">
        <v>0</v>
      </c>
      <c r="T3426" s="6">
        <v>0</v>
      </c>
      <c r="V3426" t="str">
        <f>IFERROR(INDEX('3.Stok Awal'!A3426:A8421,MATCH('4.Sell to Trade'!J3426,'3.Stok Awal'!D3426:D8421,0)),"")</f>
        <v/>
      </c>
    </row>
    <row r="3427" spans="1:22" x14ac:dyDescent="0.25">
      <c r="A3427" s="15" t="str">
        <f t="shared" si="430"/>
        <v/>
      </c>
      <c r="D3427" s="5" t="str">
        <f t="shared" si="424"/>
        <v/>
      </c>
      <c r="E3427" s="5" t="str">
        <f t="shared" si="425"/>
        <v/>
      </c>
      <c r="F3427" s="5" t="str">
        <f t="shared" si="426"/>
        <v/>
      </c>
      <c r="G3427" s="5" t="str">
        <f t="shared" si="427"/>
        <v/>
      </c>
      <c r="I3427" s="5" t="str">
        <f t="shared" si="428"/>
        <v/>
      </c>
      <c r="K3427" s="5" t="str">
        <f t="shared" si="429"/>
        <v/>
      </c>
      <c r="L3427" s="5"/>
      <c r="N3427" s="4"/>
      <c r="O3427" s="4" t="str">
        <f t="shared" si="431"/>
        <v/>
      </c>
      <c r="P3427" t="s">
        <v>34</v>
      </c>
      <c r="Q3427">
        <v>0</v>
      </c>
      <c r="R3427" s="5" t="str">
        <f>IF(ISNA(VLOOKUP($J3427,STOK_AWAL,15,0)),"",VLOOKUP($J3427,STOK_AWAL,15,0))</f>
        <v/>
      </c>
      <c r="S3427" s="6">
        <v>0</v>
      </c>
      <c r="T3427" s="6">
        <v>0</v>
      </c>
      <c r="V3427" t="str">
        <f>IFERROR(INDEX('3.Stok Awal'!A3427:A8422,MATCH('4.Sell to Trade'!J3427,'3.Stok Awal'!D3427:D8422,0)),"")</f>
        <v/>
      </c>
    </row>
    <row r="3428" spans="1:22" x14ac:dyDescent="0.25">
      <c r="A3428" s="15" t="str">
        <f t="shared" si="430"/>
        <v/>
      </c>
      <c r="D3428" s="5" t="str">
        <f t="shared" si="424"/>
        <v/>
      </c>
      <c r="E3428" s="5" t="str">
        <f t="shared" si="425"/>
        <v/>
      </c>
      <c r="F3428" s="5" t="str">
        <f t="shared" si="426"/>
        <v/>
      </c>
      <c r="G3428" s="5" t="str">
        <f t="shared" si="427"/>
        <v/>
      </c>
      <c r="I3428" s="5" t="str">
        <f t="shared" si="428"/>
        <v/>
      </c>
      <c r="K3428" s="5" t="str">
        <f t="shared" si="429"/>
        <v/>
      </c>
      <c r="L3428" s="5"/>
      <c r="N3428" s="4"/>
      <c r="O3428" s="4" t="str">
        <f t="shared" si="431"/>
        <v/>
      </c>
      <c r="P3428" t="s">
        <v>34</v>
      </c>
      <c r="Q3428">
        <v>0</v>
      </c>
      <c r="R3428" s="5" t="str">
        <f>IF(ISNA(VLOOKUP($J3428,STOK_AWAL,15,0)),"",VLOOKUP($J3428,STOK_AWAL,15,0))</f>
        <v/>
      </c>
      <c r="S3428" s="6">
        <v>0</v>
      </c>
      <c r="T3428" s="6">
        <v>0</v>
      </c>
      <c r="V3428" t="str">
        <f>IFERROR(INDEX('3.Stok Awal'!A3428:A8423,MATCH('4.Sell to Trade'!J3428,'3.Stok Awal'!D3428:D8423,0)),"")</f>
        <v/>
      </c>
    </row>
    <row r="3429" spans="1:22" x14ac:dyDescent="0.25">
      <c r="A3429" s="15" t="str">
        <f t="shared" si="430"/>
        <v/>
      </c>
      <c r="D3429" s="5" t="str">
        <f t="shared" si="424"/>
        <v/>
      </c>
      <c r="E3429" s="5" t="str">
        <f t="shared" si="425"/>
        <v/>
      </c>
      <c r="F3429" s="5" t="str">
        <f t="shared" si="426"/>
        <v/>
      </c>
      <c r="G3429" s="5" t="str">
        <f t="shared" si="427"/>
        <v/>
      </c>
      <c r="I3429" s="5" t="str">
        <f t="shared" si="428"/>
        <v/>
      </c>
      <c r="K3429" s="5" t="str">
        <f t="shared" si="429"/>
        <v/>
      </c>
      <c r="L3429" s="5"/>
      <c r="N3429" s="4"/>
      <c r="O3429" s="4" t="str">
        <f t="shared" si="431"/>
        <v/>
      </c>
      <c r="P3429" t="s">
        <v>34</v>
      </c>
      <c r="Q3429">
        <v>0</v>
      </c>
      <c r="R3429" s="5" t="str">
        <f>IF(ISNA(VLOOKUP($J3429,STOK_AWAL,15,0)),"",VLOOKUP($J3429,STOK_AWAL,15,0))</f>
        <v/>
      </c>
      <c r="S3429" s="6">
        <v>0</v>
      </c>
      <c r="T3429" s="6">
        <v>0</v>
      </c>
      <c r="V3429" t="str">
        <f>IFERROR(INDEX('3.Stok Awal'!A3429:A8424,MATCH('4.Sell to Trade'!J3429,'3.Stok Awal'!D3429:D8424,0)),"")</f>
        <v/>
      </c>
    </row>
    <row r="3430" spans="1:22" x14ac:dyDescent="0.25">
      <c r="A3430" s="15" t="str">
        <f t="shared" si="430"/>
        <v/>
      </c>
      <c r="D3430" s="5" t="str">
        <f t="shared" si="424"/>
        <v/>
      </c>
      <c r="E3430" s="5" t="str">
        <f t="shared" si="425"/>
        <v/>
      </c>
      <c r="F3430" s="5" t="str">
        <f t="shared" si="426"/>
        <v/>
      </c>
      <c r="G3430" s="5" t="str">
        <f t="shared" si="427"/>
        <v/>
      </c>
      <c r="I3430" s="5" t="str">
        <f t="shared" si="428"/>
        <v/>
      </c>
      <c r="K3430" s="5" t="str">
        <f t="shared" si="429"/>
        <v/>
      </c>
      <c r="L3430" s="5"/>
      <c r="N3430" s="4"/>
      <c r="O3430" s="4" t="str">
        <f t="shared" si="431"/>
        <v/>
      </c>
      <c r="P3430" t="s">
        <v>34</v>
      </c>
      <c r="Q3430">
        <v>0</v>
      </c>
      <c r="R3430" s="5" t="str">
        <f>IF(ISNA(VLOOKUP($J3430,STOK_AWAL,15,0)),"",VLOOKUP($J3430,STOK_AWAL,15,0))</f>
        <v/>
      </c>
      <c r="S3430" s="6">
        <v>0</v>
      </c>
      <c r="T3430" s="6">
        <v>0</v>
      </c>
      <c r="V3430" t="str">
        <f>IFERROR(INDEX('3.Stok Awal'!A3430:A8425,MATCH('4.Sell to Trade'!J3430,'3.Stok Awal'!D3430:D8425,0)),"")</f>
        <v/>
      </c>
    </row>
    <row r="3431" spans="1:22" x14ac:dyDescent="0.25">
      <c r="A3431" s="15" t="str">
        <f t="shared" si="430"/>
        <v/>
      </c>
      <c r="D3431" s="5" t="str">
        <f t="shared" si="424"/>
        <v/>
      </c>
      <c r="E3431" s="5" t="str">
        <f t="shared" si="425"/>
        <v/>
      </c>
      <c r="F3431" s="5" t="str">
        <f t="shared" si="426"/>
        <v/>
      </c>
      <c r="G3431" s="5" t="str">
        <f t="shared" si="427"/>
        <v/>
      </c>
      <c r="I3431" s="5" t="str">
        <f t="shared" si="428"/>
        <v/>
      </c>
      <c r="K3431" s="5" t="str">
        <f t="shared" si="429"/>
        <v/>
      </c>
      <c r="L3431" s="5"/>
      <c r="N3431" s="4"/>
      <c r="O3431" s="4" t="str">
        <f t="shared" si="431"/>
        <v/>
      </c>
      <c r="P3431" t="s">
        <v>34</v>
      </c>
      <c r="Q3431">
        <v>0</v>
      </c>
      <c r="R3431" s="5" t="str">
        <f>IF(ISNA(VLOOKUP($J3431,STOK_AWAL,15,0)),"",VLOOKUP($J3431,STOK_AWAL,15,0))</f>
        <v/>
      </c>
      <c r="S3431" s="6">
        <v>0</v>
      </c>
      <c r="T3431" s="6">
        <v>0</v>
      </c>
      <c r="V3431" t="str">
        <f>IFERROR(INDEX('3.Stok Awal'!A3431:A8426,MATCH('4.Sell to Trade'!J3431,'3.Stok Awal'!D3431:D8426,0)),"")</f>
        <v/>
      </c>
    </row>
    <row r="3432" spans="1:22" x14ac:dyDescent="0.25">
      <c r="A3432" s="15" t="str">
        <f t="shared" si="430"/>
        <v/>
      </c>
      <c r="D3432" s="5" t="str">
        <f t="shared" si="424"/>
        <v/>
      </c>
      <c r="E3432" s="5" t="str">
        <f t="shared" si="425"/>
        <v/>
      </c>
      <c r="F3432" s="5" t="str">
        <f t="shared" si="426"/>
        <v/>
      </c>
      <c r="G3432" s="5" t="str">
        <f t="shared" si="427"/>
        <v/>
      </c>
      <c r="I3432" s="5" t="str">
        <f t="shared" si="428"/>
        <v/>
      </c>
      <c r="K3432" s="5" t="str">
        <f t="shared" si="429"/>
        <v/>
      </c>
      <c r="L3432" s="5"/>
      <c r="N3432" s="4"/>
      <c r="O3432" s="4" t="str">
        <f t="shared" si="431"/>
        <v/>
      </c>
      <c r="P3432" t="s">
        <v>34</v>
      </c>
      <c r="Q3432">
        <v>0</v>
      </c>
      <c r="R3432" s="5" t="str">
        <f>IF(ISNA(VLOOKUP($J3432,STOK_AWAL,15,0)),"",VLOOKUP($J3432,STOK_AWAL,15,0))</f>
        <v/>
      </c>
      <c r="S3432" s="6">
        <v>0</v>
      </c>
      <c r="T3432" s="6">
        <v>0</v>
      </c>
      <c r="V3432" t="str">
        <f>IFERROR(INDEX('3.Stok Awal'!A3432:A8427,MATCH('4.Sell to Trade'!J3432,'3.Stok Awal'!D3432:D8427,0)),"")</f>
        <v/>
      </c>
    </row>
    <row r="3433" spans="1:22" x14ac:dyDescent="0.25">
      <c r="A3433" s="15" t="str">
        <f t="shared" si="430"/>
        <v/>
      </c>
      <c r="D3433" s="5" t="str">
        <f t="shared" si="424"/>
        <v/>
      </c>
      <c r="E3433" s="5" t="str">
        <f t="shared" si="425"/>
        <v/>
      </c>
      <c r="F3433" s="5" t="str">
        <f t="shared" si="426"/>
        <v/>
      </c>
      <c r="G3433" s="5" t="str">
        <f t="shared" si="427"/>
        <v/>
      </c>
      <c r="I3433" s="5" t="str">
        <f t="shared" si="428"/>
        <v/>
      </c>
      <c r="K3433" s="5" t="str">
        <f t="shared" si="429"/>
        <v/>
      </c>
      <c r="L3433" s="5"/>
      <c r="N3433" s="4"/>
      <c r="O3433" s="4" t="str">
        <f t="shared" si="431"/>
        <v/>
      </c>
      <c r="P3433" t="s">
        <v>34</v>
      </c>
      <c r="Q3433">
        <v>0</v>
      </c>
      <c r="R3433" s="5" t="str">
        <f>IF(ISNA(VLOOKUP($J3433,STOK_AWAL,15,0)),"",VLOOKUP($J3433,STOK_AWAL,15,0))</f>
        <v/>
      </c>
      <c r="S3433" s="6">
        <v>0</v>
      </c>
      <c r="T3433" s="6">
        <v>0</v>
      </c>
      <c r="V3433" t="str">
        <f>IFERROR(INDEX('3.Stok Awal'!A3433:A8428,MATCH('4.Sell to Trade'!J3433,'3.Stok Awal'!D3433:D8428,0)),"")</f>
        <v/>
      </c>
    </row>
    <row r="3434" spans="1:22" x14ac:dyDescent="0.25">
      <c r="A3434" s="15" t="str">
        <f t="shared" si="430"/>
        <v/>
      </c>
      <c r="D3434" s="5" t="str">
        <f t="shared" si="424"/>
        <v/>
      </c>
      <c r="E3434" s="5" t="str">
        <f t="shared" si="425"/>
        <v/>
      </c>
      <c r="F3434" s="5" t="str">
        <f t="shared" si="426"/>
        <v/>
      </c>
      <c r="G3434" s="5" t="str">
        <f t="shared" si="427"/>
        <v/>
      </c>
      <c r="I3434" s="5" t="str">
        <f t="shared" si="428"/>
        <v/>
      </c>
      <c r="K3434" s="5" t="str">
        <f t="shared" si="429"/>
        <v/>
      </c>
      <c r="L3434" s="5"/>
      <c r="N3434" s="4"/>
      <c r="O3434" s="4" t="str">
        <f t="shared" si="431"/>
        <v/>
      </c>
      <c r="P3434" t="s">
        <v>34</v>
      </c>
      <c r="Q3434">
        <v>0</v>
      </c>
      <c r="R3434" s="5" t="str">
        <f>IF(ISNA(VLOOKUP($J3434,STOK_AWAL,15,0)),"",VLOOKUP($J3434,STOK_AWAL,15,0))</f>
        <v/>
      </c>
      <c r="S3434" s="6">
        <v>0</v>
      </c>
      <c r="T3434" s="6">
        <v>0</v>
      </c>
      <c r="V3434" t="str">
        <f>IFERROR(INDEX('3.Stok Awal'!A3434:A8429,MATCH('4.Sell to Trade'!J3434,'3.Stok Awal'!D3434:D8429,0)),"")</f>
        <v/>
      </c>
    </row>
    <row r="3435" spans="1:22" x14ac:dyDescent="0.25">
      <c r="A3435" s="15" t="str">
        <f t="shared" si="430"/>
        <v/>
      </c>
      <c r="D3435" s="5" t="str">
        <f t="shared" si="424"/>
        <v/>
      </c>
      <c r="E3435" s="5" t="str">
        <f t="shared" si="425"/>
        <v/>
      </c>
      <c r="F3435" s="5" t="str">
        <f t="shared" si="426"/>
        <v/>
      </c>
      <c r="G3435" s="5" t="str">
        <f t="shared" si="427"/>
        <v/>
      </c>
      <c r="I3435" s="5" t="str">
        <f t="shared" si="428"/>
        <v/>
      </c>
      <c r="K3435" s="5" t="str">
        <f t="shared" si="429"/>
        <v/>
      </c>
      <c r="L3435" s="5"/>
      <c r="N3435" s="4"/>
      <c r="O3435" s="4" t="str">
        <f t="shared" si="431"/>
        <v/>
      </c>
      <c r="P3435" t="s">
        <v>34</v>
      </c>
      <c r="Q3435">
        <v>0</v>
      </c>
      <c r="R3435" s="5" t="str">
        <f>IF(ISNA(VLOOKUP($J3435,STOK_AWAL,15,0)),"",VLOOKUP($J3435,STOK_AWAL,15,0))</f>
        <v/>
      </c>
      <c r="S3435" s="6">
        <v>0</v>
      </c>
      <c r="T3435" s="6">
        <v>0</v>
      </c>
      <c r="V3435" t="str">
        <f>IFERROR(INDEX('3.Stok Awal'!A3435:A8430,MATCH('4.Sell to Trade'!J3435,'3.Stok Awal'!D3435:D8430,0)),"")</f>
        <v/>
      </c>
    </row>
    <row r="3436" spans="1:22" x14ac:dyDescent="0.25">
      <c r="A3436" s="15" t="str">
        <f t="shared" si="430"/>
        <v/>
      </c>
      <c r="D3436" s="5" t="str">
        <f t="shared" si="424"/>
        <v/>
      </c>
      <c r="E3436" s="5" t="str">
        <f t="shared" si="425"/>
        <v/>
      </c>
      <c r="F3436" s="5" t="str">
        <f t="shared" si="426"/>
        <v/>
      </c>
      <c r="G3436" s="5" t="str">
        <f t="shared" si="427"/>
        <v/>
      </c>
      <c r="I3436" s="5" t="str">
        <f t="shared" si="428"/>
        <v/>
      </c>
      <c r="K3436" s="5" t="str">
        <f t="shared" si="429"/>
        <v/>
      </c>
      <c r="L3436" s="5"/>
      <c r="N3436" s="4"/>
      <c r="O3436" s="4" t="str">
        <f t="shared" si="431"/>
        <v/>
      </c>
      <c r="P3436" t="s">
        <v>34</v>
      </c>
      <c r="Q3436">
        <v>0</v>
      </c>
      <c r="R3436" s="5" t="str">
        <f>IF(ISNA(VLOOKUP($J3436,STOK_AWAL,15,0)),"",VLOOKUP($J3436,STOK_AWAL,15,0))</f>
        <v/>
      </c>
      <c r="S3436" s="6">
        <v>0</v>
      </c>
      <c r="T3436" s="6">
        <v>0</v>
      </c>
      <c r="V3436" t="str">
        <f>IFERROR(INDEX('3.Stok Awal'!A3436:A8431,MATCH('4.Sell to Trade'!J3436,'3.Stok Awal'!D3436:D8431,0)),"")</f>
        <v/>
      </c>
    </row>
    <row r="3437" spans="1:22" x14ac:dyDescent="0.25">
      <c r="A3437" s="15" t="str">
        <f t="shared" si="430"/>
        <v/>
      </c>
      <c r="D3437" s="5" t="str">
        <f t="shared" si="424"/>
        <v/>
      </c>
      <c r="E3437" s="5" t="str">
        <f t="shared" si="425"/>
        <v/>
      </c>
      <c r="F3437" s="5" t="str">
        <f t="shared" si="426"/>
        <v/>
      </c>
      <c r="G3437" s="5" t="str">
        <f t="shared" si="427"/>
        <v/>
      </c>
      <c r="I3437" s="5" t="str">
        <f t="shared" si="428"/>
        <v/>
      </c>
      <c r="K3437" s="5" t="str">
        <f t="shared" si="429"/>
        <v/>
      </c>
      <c r="L3437" s="5"/>
      <c r="N3437" s="4"/>
      <c r="O3437" s="4" t="str">
        <f t="shared" si="431"/>
        <v/>
      </c>
      <c r="P3437" t="s">
        <v>34</v>
      </c>
      <c r="Q3437">
        <v>0</v>
      </c>
      <c r="R3437" s="5" t="str">
        <f>IF(ISNA(VLOOKUP($J3437,STOK_AWAL,15,0)),"",VLOOKUP($J3437,STOK_AWAL,15,0))</f>
        <v/>
      </c>
      <c r="S3437" s="6">
        <v>0</v>
      </c>
      <c r="T3437" s="6">
        <v>0</v>
      </c>
      <c r="V3437" t="str">
        <f>IFERROR(INDEX('3.Stok Awal'!A3437:A8432,MATCH('4.Sell to Trade'!J3437,'3.Stok Awal'!D3437:D8432,0)),"")</f>
        <v/>
      </c>
    </row>
    <row r="3438" spans="1:22" x14ac:dyDescent="0.25">
      <c r="A3438" s="15" t="str">
        <f t="shared" si="430"/>
        <v/>
      </c>
      <c r="D3438" s="5" t="str">
        <f t="shared" si="424"/>
        <v/>
      </c>
      <c r="E3438" s="5" t="str">
        <f t="shared" si="425"/>
        <v/>
      </c>
      <c r="F3438" s="5" t="str">
        <f t="shared" si="426"/>
        <v/>
      </c>
      <c r="G3438" s="5" t="str">
        <f t="shared" si="427"/>
        <v/>
      </c>
      <c r="I3438" s="5" t="str">
        <f t="shared" si="428"/>
        <v/>
      </c>
      <c r="K3438" s="5" t="str">
        <f t="shared" si="429"/>
        <v/>
      </c>
      <c r="L3438" s="5"/>
      <c r="N3438" s="4"/>
      <c r="O3438" s="4" t="str">
        <f t="shared" si="431"/>
        <v/>
      </c>
      <c r="P3438" t="s">
        <v>34</v>
      </c>
      <c r="Q3438">
        <v>0</v>
      </c>
      <c r="R3438" s="5" t="str">
        <f>IF(ISNA(VLOOKUP($J3438,STOK_AWAL,15,0)),"",VLOOKUP($J3438,STOK_AWAL,15,0))</f>
        <v/>
      </c>
      <c r="S3438" s="6">
        <v>0</v>
      </c>
      <c r="T3438" s="6">
        <v>0</v>
      </c>
      <c r="V3438" t="str">
        <f>IFERROR(INDEX('3.Stok Awal'!A3438:A8433,MATCH('4.Sell to Trade'!J3438,'3.Stok Awal'!D3438:D8433,0)),"")</f>
        <v/>
      </c>
    </row>
    <row r="3439" spans="1:22" x14ac:dyDescent="0.25">
      <c r="A3439" s="15" t="str">
        <f t="shared" si="430"/>
        <v/>
      </c>
      <c r="D3439" s="5" t="str">
        <f t="shared" si="424"/>
        <v/>
      </c>
      <c r="E3439" s="5" t="str">
        <f t="shared" si="425"/>
        <v/>
      </c>
      <c r="F3439" s="5" t="str">
        <f t="shared" si="426"/>
        <v/>
      </c>
      <c r="G3439" s="5" t="str">
        <f t="shared" si="427"/>
        <v/>
      </c>
      <c r="I3439" s="5" t="str">
        <f t="shared" si="428"/>
        <v/>
      </c>
      <c r="K3439" s="5" t="str">
        <f t="shared" si="429"/>
        <v/>
      </c>
      <c r="L3439" s="5"/>
      <c r="N3439" s="4"/>
      <c r="O3439" s="4" t="str">
        <f t="shared" si="431"/>
        <v/>
      </c>
      <c r="P3439" t="s">
        <v>34</v>
      </c>
      <c r="Q3439">
        <v>0</v>
      </c>
      <c r="R3439" s="5" t="str">
        <f>IF(ISNA(VLOOKUP($J3439,STOK_AWAL,15,0)),"",VLOOKUP($J3439,STOK_AWAL,15,0))</f>
        <v/>
      </c>
      <c r="S3439" s="6">
        <v>0</v>
      </c>
      <c r="T3439" s="6">
        <v>0</v>
      </c>
      <c r="V3439" t="str">
        <f>IFERROR(INDEX('3.Stok Awal'!A3439:A8434,MATCH('4.Sell to Trade'!J3439,'3.Stok Awal'!D3439:D8434,0)),"")</f>
        <v/>
      </c>
    </row>
    <row r="3440" spans="1:22" x14ac:dyDescent="0.25">
      <c r="A3440" s="15" t="str">
        <f t="shared" si="430"/>
        <v/>
      </c>
      <c r="D3440" s="5" t="str">
        <f t="shared" si="424"/>
        <v/>
      </c>
      <c r="E3440" s="5" t="str">
        <f t="shared" si="425"/>
        <v/>
      </c>
      <c r="F3440" s="5" t="str">
        <f t="shared" si="426"/>
        <v/>
      </c>
      <c r="G3440" s="5" t="str">
        <f t="shared" si="427"/>
        <v/>
      </c>
      <c r="I3440" s="5" t="str">
        <f t="shared" si="428"/>
        <v/>
      </c>
      <c r="K3440" s="5" t="str">
        <f t="shared" si="429"/>
        <v/>
      </c>
      <c r="L3440" s="5"/>
      <c r="N3440" s="4"/>
      <c r="O3440" s="4" t="str">
        <f t="shared" si="431"/>
        <v/>
      </c>
      <c r="P3440" t="s">
        <v>34</v>
      </c>
      <c r="Q3440">
        <v>0</v>
      </c>
      <c r="R3440" s="5" t="str">
        <f>IF(ISNA(VLOOKUP($J3440,STOK_AWAL,15,0)),"",VLOOKUP($J3440,STOK_AWAL,15,0))</f>
        <v/>
      </c>
      <c r="S3440" s="6">
        <v>0</v>
      </c>
      <c r="T3440" s="6">
        <v>0</v>
      </c>
      <c r="V3440" t="str">
        <f>IFERROR(INDEX('3.Stok Awal'!A3440:A8435,MATCH('4.Sell to Trade'!J3440,'3.Stok Awal'!D3440:D8435,0)),"")</f>
        <v/>
      </c>
    </row>
    <row r="3441" spans="1:22" x14ac:dyDescent="0.25">
      <c r="A3441" s="15" t="str">
        <f t="shared" si="430"/>
        <v/>
      </c>
      <c r="D3441" s="5" t="str">
        <f t="shared" si="424"/>
        <v/>
      </c>
      <c r="E3441" s="5" t="str">
        <f t="shared" si="425"/>
        <v/>
      </c>
      <c r="F3441" s="5" t="str">
        <f t="shared" si="426"/>
        <v/>
      </c>
      <c r="G3441" s="5" t="str">
        <f t="shared" si="427"/>
        <v/>
      </c>
      <c r="I3441" s="5" t="str">
        <f t="shared" si="428"/>
        <v/>
      </c>
      <c r="K3441" s="5" t="str">
        <f t="shared" si="429"/>
        <v/>
      </c>
      <c r="L3441" s="5"/>
      <c r="N3441" s="4"/>
      <c r="O3441" s="4" t="str">
        <f t="shared" si="431"/>
        <v/>
      </c>
      <c r="P3441" t="s">
        <v>34</v>
      </c>
      <c r="Q3441">
        <v>0</v>
      </c>
      <c r="R3441" s="5" t="str">
        <f>IF(ISNA(VLOOKUP($J3441,STOK_AWAL,15,0)),"",VLOOKUP($J3441,STOK_AWAL,15,0))</f>
        <v/>
      </c>
      <c r="S3441" s="6">
        <v>0</v>
      </c>
      <c r="T3441" s="6">
        <v>0</v>
      </c>
      <c r="V3441" t="str">
        <f>IFERROR(INDEX('3.Stok Awal'!A3441:A8436,MATCH('4.Sell to Trade'!J3441,'3.Stok Awal'!D3441:D8436,0)),"")</f>
        <v/>
      </c>
    </row>
    <row r="3442" spans="1:22" x14ac:dyDescent="0.25">
      <c r="A3442" s="15" t="str">
        <f t="shared" si="430"/>
        <v/>
      </c>
      <c r="D3442" s="5" t="str">
        <f t="shared" si="424"/>
        <v/>
      </c>
      <c r="E3442" s="5" t="str">
        <f t="shared" si="425"/>
        <v/>
      </c>
      <c r="F3442" s="5" t="str">
        <f t="shared" si="426"/>
        <v/>
      </c>
      <c r="G3442" s="5" t="str">
        <f t="shared" si="427"/>
        <v/>
      </c>
      <c r="I3442" s="5" t="str">
        <f t="shared" si="428"/>
        <v/>
      </c>
      <c r="K3442" s="5" t="str">
        <f t="shared" si="429"/>
        <v/>
      </c>
      <c r="L3442" s="5"/>
      <c r="N3442" s="4"/>
      <c r="O3442" s="4" t="str">
        <f t="shared" si="431"/>
        <v/>
      </c>
      <c r="P3442" t="s">
        <v>34</v>
      </c>
      <c r="Q3442">
        <v>0</v>
      </c>
      <c r="R3442" s="5" t="str">
        <f>IF(ISNA(VLOOKUP($J3442,STOK_AWAL,15,0)),"",VLOOKUP($J3442,STOK_AWAL,15,0))</f>
        <v/>
      </c>
      <c r="S3442" s="6">
        <v>0</v>
      </c>
      <c r="T3442" s="6">
        <v>0</v>
      </c>
      <c r="V3442" t="str">
        <f>IFERROR(INDEX('3.Stok Awal'!A3442:A8437,MATCH('4.Sell to Trade'!J3442,'3.Stok Awal'!D3442:D8437,0)),"")</f>
        <v/>
      </c>
    </row>
    <row r="3443" spans="1:22" x14ac:dyDescent="0.25">
      <c r="A3443" s="15" t="str">
        <f t="shared" si="430"/>
        <v/>
      </c>
      <c r="D3443" s="5" t="str">
        <f t="shared" si="424"/>
        <v/>
      </c>
      <c r="E3443" s="5" t="str">
        <f t="shared" si="425"/>
        <v/>
      </c>
      <c r="F3443" s="5" t="str">
        <f t="shared" si="426"/>
        <v/>
      </c>
      <c r="G3443" s="5" t="str">
        <f t="shared" si="427"/>
        <v/>
      </c>
      <c r="I3443" s="5" t="str">
        <f t="shared" si="428"/>
        <v/>
      </c>
      <c r="K3443" s="5" t="str">
        <f t="shared" si="429"/>
        <v/>
      </c>
      <c r="L3443" s="5"/>
      <c r="N3443" s="4"/>
      <c r="O3443" s="4" t="str">
        <f t="shared" si="431"/>
        <v/>
      </c>
      <c r="P3443" t="s">
        <v>34</v>
      </c>
      <c r="Q3443">
        <v>0</v>
      </c>
      <c r="R3443" s="5" t="str">
        <f>IF(ISNA(VLOOKUP($J3443,STOK_AWAL,15,0)),"",VLOOKUP($J3443,STOK_AWAL,15,0))</f>
        <v/>
      </c>
      <c r="S3443" s="6">
        <v>0</v>
      </c>
      <c r="T3443" s="6">
        <v>0</v>
      </c>
      <c r="V3443" t="str">
        <f>IFERROR(INDEX('3.Stok Awal'!A3443:A8438,MATCH('4.Sell to Trade'!J3443,'3.Stok Awal'!D3443:D8438,0)),"")</f>
        <v/>
      </c>
    </row>
    <row r="3444" spans="1:22" x14ac:dyDescent="0.25">
      <c r="A3444" s="15" t="str">
        <f t="shared" si="430"/>
        <v/>
      </c>
      <c r="D3444" s="5" t="str">
        <f t="shared" si="424"/>
        <v/>
      </c>
      <c r="E3444" s="5" t="str">
        <f t="shared" si="425"/>
        <v/>
      </c>
      <c r="F3444" s="5" t="str">
        <f t="shared" si="426"/>
        <v/>
      </c>
      <c r="G3444" s="5" t="str">
        <f t="shared" si="427"/>
        <v/>
      </c>
      <c r="I3444" s="5" t="str">
        <f t="shared" si="428"/>
        <v/>
      </c>
      <c r="K3444" s="5" t="str">
        <f t="shared" si="429"/>
        <v/>
      </c>
      <c r="L3444" s="5"/>
      <c r="N3444" s="4"/>
      <c r="O3444" s="4" t="str">
        <f t="shared" si="431"/>
        <v/>
      </c>
      <c r="P3444" t="s">
        <v>34</v>
      </c>
      <c r="Q3444">
        <v>0</v>
      </c>
      <c r="R3444" s="5" t="str">
        <f>IF(ISNA(VLOOKUP($J3444,STOK_AWAL,15,0)),"",VLOOKUP($J3444,STOK_AWAL,15,0))</f>
        <v/>
      </c>
      <c r="S3444" s="6">
        <v>0</v>
      </c>
      <c r="T3444" s="6">
        <v>0</v>
      </c>
      <c r="V3444" t="str">
        <f>IFERROR(INDEX('3.Stok Awal'!A3444:A8439,MATCH('4.Sell to Trade'!J3444,'3.Stok Awal'!D3444:D8439,0)),"")</f>
        <v/>
      </c>
    </row>
    <row r="3445" spans="1:22" x14ac:dyDescent="0.25">
      <c r="A3445" s="15" t="str">
        <f t="shared" si="430"/>
        <v/>
      </c>
      <c r="D3445" s="5" t="str">
        <f t="shared" si="424"/>
        <v/>
      </c>
      <c r="E3445" s="5" t="str">
        <f t="shared" si="425"/>
        <v/>
      </c>
      <c r="F3445" s="5" t="str">
        <f t="shared" si="426"/>
        <v/>
      </c>
      <c r="G3445" s="5" t="str">
        <f t="shared" si="427"/>
        <v/>
      </c>
      <c r="I3445" s="5" t="str">
        <f t="shared" si="428"/>
        <v/>
      </c>
      <c r="K3445" s="5" t="str">
        <f t="shared" si="429"/>
        <v/>
      </c>
      <c r="L3445" s="5"/>
      <c r="N3445" s="4"/>
      <c r="O3445" s="4" t="str">
        <f t="shared" si="431"/>
        <v/>
      </c>
      <c r="P3445" t="s">
        <v>34</v>
      </c>
      <c r="Q3445">
        <v>0</v>
      </c>
      <c r="R3445" s="5" t="str">
        <f>IF(ISNA(VLOOKUP($J3445,STOK_AWAL,15,0)),"",VLOOKUP($J3445,STOK_AWAL,15,0))</f>
        <v/>
      </c>
      <c r="S3445" s="6">
        <v>0</v>
      </c>
      <c r="T3445" s="6">
        <v>0</v>
      </c>
      <c r="V3445" t="str">
        <f>IFERROR(INDEX('3.Stok Awal'!A3445:A8440,MATCH('4.Sell to Trade'!J3445,'3.Stok Awal'!D3445:D8440,0)),"")</f>
        <v/>
      </c>
    </row>
    <row r="3446" spans="1:22" x14ac:dyDescent="0.25">
      <c r="A3446" s="15" t="str">
        <f t="shared" si="430"/>
        <v/>
      </c>
      <c r="D3446" s="5" t="str">
        <f t="shared" si="424"/>
        <v/>
      </c>
      <c r="E3446" s="5" t="str">
        <f t="shared" si="425"/>
        <v/>
      </c>
      <c r="F3446" s="5" t="str">
        <f t="shared" si="426"/>
        <v/>
      </c>
      <c r="G3446" s="5" t="str">
        <f t="shared" si="427"/>
        <v/>
      </c>
      <c r="I3446" s="5" t="str">
        <f t="shared" si="428"/>
        <v/>
      </c>
      <c r="K3446" s="5" t="str">
        <f t="shared" si="429"/>
        <v/>
      </c>
      <c r="L3446" s="5"/>
      <c r="N3446" s="4"/>
      <c r="O3446" s="4" t="str">
        <f t="shared" si="431"/>
        <v/>
      </c>
      <c r="P3446" t="s">
        <v>34</v>
      </c>
      <c r="Q3446">
        <v>0</v>
      </c>
      <c r="R3446" s="5" t="str">
        <f>IF(ISNA(VLOOKUP($J3446,STOK_AWAL,15,0)),"",VLOOKUP($J3446,STOK_AWAL,15,0))</f>
        <v/>
      </c>
      <c r="S3446" s="6">
        <v>0</v>
      </c>
      <c r="T3446" s="6">
        <v>0</v>
      </c>
      <c r="V3446" t="str">
        <f>IFERROR(INDEX('3.Stok Awal'!A3446:A8441,MATCH('4.Sell to Trade'!J3446,'3.Stok Awal'!D3446:D8441,0)),"")</f>
        <v/>
      </c>
    </row>
    <row r="3447" spans="1:22" x14ac:dyDescent="0.25">
      <c r="A3447" s="15" t="str">
        <f t="shared" si="430"/>
        <v/>
      </c>
      <c r="D3447" s="5" t="str">
        <f t="shared" si="424"/>
        <v/>
      </c>
      <c r="E3447" s="5" t="str">
        <f t="shared" si="425"/>
        <v/>
      </c>
      <c r="F3447" s="5" t="str">
        <f t="shared" si="426"/>
        <v/>
      </c>
      <c r="G3447" s="5" t="str">
        <f t="shared" si="427"/>
        <v/>
      </c>
      <c r="I3447" s="5" t="str">
        <f t="shared" si="428"/>
        <v/>
      </c>
      <c r="K3447" s="5" t="str">
        <f t="shared" si="429"/>
        <v/>
      </c>
      <c r="L3447" s="5"/>
      <c r="N3447" s="4"/>
      <c r="O3447" s="4" t="str">
        <f t="shared" si="431"/>
        <v/>
      </c>
      <c r="P3447" t="s">
        <v>34</v>
      </c>
      <c r="Q3447">
        <v>0</v>
      </c>
      <c r="R3447" s="5" t="str">
        <f>IF(ISNA(VLOOKUP($J3447,STOK_AWAL,15,0)),"",VLOOKUP($J3447,STOK_AWAL,15,0))</f>
        <v/>
      </c>
      <c r="S3447" s="6">
        <v>0</v>
      </c>
      <c r="T3447" s="6">
        <v>0</v>
      </c>
      <c r="V3447" t="str">
        <f>IFERROR(INDEX('3.Stok Awal'!A3447:A8442,MATCH('4.Sell to Trade'!J3447,'3.Stok Awal'!D3447:D8442,0)),"")</f>
        <v/>
      </c>
    </row>
    <row r="3448" spans="1:22" x14ac:dyDescent="0.25">
      <c r="A3448" s="15" t="str">
        <f t="shared" si="430"/>
        <v/>
      </c>
      <c r="D3448" s="5" t="str">
        <f t="shared" si="424"/>
        <v/>
      </c>
      <c r="E3448" s="5" t="str">
        <f t="shared" si="425"/>
        <v/>
      </c>
      <c r="F3448" s="5" t="str">
        <f t="shared" si="426"/>
        <v/>
      </c>
      <c r="G3448" s="5" t="str">
        <f t="shared" si="427"/>
        <v/>
      </c>
      <c r="I3448" s="5" t="str">
        <f t="shared" si="428"/>
        <v/>
      </c>
      <c r="K3448" s="5" t="str">
        <f t="shared" si="429"/>
        <v/>
      </c>
      <c r="L3448" s="5"/>
      <c r="N3448" s="4"/>
      <c r="O3448" s="4" t="str">
        <f t="shared" si="431"/>
        <v/>
      </c>
      <c r="P3448" t="s">
        <v>34</v>
      </c>
      <c r="Q3448">
        <v>0</v>
      </c>
      <c r="R3448" s="5" t="str">
        <f>IF(ISNA(VLOOKUP($J3448,STOK_AWAL,15,0)),"",VLOOKUP($J3448,STOK_AWAL,15,0))</f>
        <v/>
      </c>
      <c r="S3448" s="6">
        <v>0</v>
      </c>
      <c r="T3448" s="6">
        <v>0</v>
      </c>
      <c r="V3448" t="str">
        <f>IFERROR(INDEX('3.Stok Awal'!A3448:A8443,MATCH('4.Sell to Trade'!J3448,'3.Stok Awal'!D3448:D8443,0)),"")</f>
        <v/>
      </c>
    </row>
    <row r="3449" spans="1:22" x14ac:dyDescent="0.25">
      <c r="A3449" s="15" t="str">
        <f t="shared" si="430"/>
        <v/>
      </c>
      <c r="D3449" s="5" t="str">
        <f t="shared" si="424"/>
        <v/>
      </c>
      <c r="E3449" s="5" t="str">
        <f t="shared" si="425"/>
        <v/>
      </c>
      <c r="F3449" s="5" t="str">
        <f t="shared" si="426"/>
        <v/>
      </c>
      <c r="G3449" s="5" t="str">
        <f t="shared" si="427"/>
        <v/>
      </c>
      <c r="I3449" s="5" t="str">
        <f t="shared" si="428"/>
        <v/>
      </c>
      <c r="K3449" s="5" t="str">
        <f t="shared" si="429"/>
        <v/>
      </c>
      <c r="L3449" s="5"/>
      <c r="N3449" s="4"/>
      <c r="O3449" s="4" t="str">
        <f t="shared" si="431"/>
        <v/>
      </c>
      <c r="P3449" t="s">
        <v>34</v>
      </c>
      <c r="Q3449">
        <v>0</v>
      </c>
      <c r="R3449" s="5" t="str">
        <f>IF(ISNA(VLOOKUP($J3449,STOK_AWAL,15,0)),"",VLOOKUP($J3449,STOK_AWAL,15,0))</f>
        <v/>
      </c>
      <c r="S3449" s="6">
        <v>0</v>
      </c>
      <c r="T3449" s="6">
        <v>0</v>
      </c>
      <c r="V3449" t="str">
        <f>IFERROR(INDEX('3.Stok Awal'!A3449:A8444,MATCH('4.Sell to Trade'!J3449,'3.Stok Awal'!D3449:D8444,0)),"")</f>
        <v/>
      </c>
    </row>
    <row r="3450" spans="1:22" x14ac:dyDescent="0.25">
      <c r="A3450" s="15" t="str">
        <f t="shared" si="430"/>
        <v/>
      </c>
      <c r="D3450" s="5" t="str">
        <f t="shared" si="424"/>
        <v/>
      </c>
      <c r="E3450" s="5" t="str">
        <f t="shared" si="425"/>
        <v/>
      </c>
      <c r="F3450" s="5" t="str">
        <f t="shared" si="426"/>
        <v/>
      </c>
      <c r="G3450" s="5" t="str">
        <f t="shared" si="427"/>
        <v/>
      </c>
      <c r="I3450" s="5" t="str">
        <f t="shared" si="428"/>
        <v/>
      </c>
      <c r="K3450" s="5" t="str">
        <f t="shared" si="429"/>
        <v/>
      </c>
      <c r="L3450" s="5"/>
      <c r="N3450" s="4"/>
      <c r="O3450" s="4" t="str">
        <f t="shared" si="431"/>
        <v/>
      </c>
      <c r="P3450" t="s">
        <v>34</v>
      </c>
      <c r="Q3450">
        <v>0</v>
      </c>
      <c r="R3450" s="5" t="str">
        <f>IF(ISNA(VLOOKUP($J3450,STOK_AWAL,15,0)),"",VLOOKUP($J3450,STOK_AWAL,15,0))</f>
        <v/>
      </c>
      <c r="S3450" s="6">
        <v>0</v>
      </c>
      <c r="T3450" s="6">
        <v>0</v>
      </c>
      <c r="V3450" t="str">
        <f>IFERROR(INDEX('3.Stok Awal'!A3450:A8445,MATCH('4.Sell to Trade'!J3450,'3.Stok Awal'!D3450:D8445,0)),"")</f>
        <v/>
      </c>
    </row>
    <row r="3451" spans="1:22" x14ac:dyDescent="0.25">
      <c r="A3451" s="15" t="str">
        <f t="shared" si="430"/>
        <v/>
      </c>
      <c r="D3451" s="5" t="str">
        <f t="shared" si="424"/>
        <v/>
      </c>
      <c r="E3451" s="5" t="str">
        <f t="shared" si="425"/>
        <v/>
      </c>
      <c r="F3451" s="5" t="str">
        <f t="shared" si="426"/>
        <v/>
      </c>
      <c r="G3451" s="5" t="str">
        <f t="shared" si="427"/>
        <v/>
      </c>
      <c r="I3451" s="5" t="str">
        <f t="shared" si="428"/>
        <v/>
      </c>
      <c r="K3451" s="5" t="str">
        <f t="shared" si="429"/>
        <v/>
      </c>
      <c r="L3451" s="5"/>
      <c r="N3451" s="4"/>
      <c r="O3451" s="4" t="str">
        <f t="shared" si="431"/>
        <v/>
      </c>
      <c r="P3451" t="s">
        <v>34</v>
      </c>
      <c r="Q3451">
        <v>0</v>
      </c>
      <c r="R3451" s="5" t="str">
        <f>IF(ISNA(VLOOKUP($J3451,STOK_AWAL,15,0)),"",VLOOKUP($J3451,STOK_AWAL,15,0))</f>
        <v/>
      </c>
      <c r="S3451" s="6">
        <v>0</v>
      </c>
      <c r="T3451" s="6">
        <v>0</v>
      </c>
      <c r="V3451" t="str">
        <f>IFERROR(INDEX('3.Stok Awal'!A3451:A8446,MATCH('4.Sell to Trade'!J3451,'3.Stok Awal'!D3451:D8446,0)),"")</f>
        <v/>
      </c>
    </row>
    <row r="3452" spans="1:22" x14ac:dyDescent="0.25">
      <c r="A3452" s="15" t="str">
        <f t="shared" si="430"/>
        <v/>
      </c>
      <c r="D3452" s="5" t="str">
        <f t="shared" si="424"/>
        <v/>
      </c>
      <c r="E3452" s="5" t="str">
        <f t="shared" si="425"/>
        <v/>
      </c>
      <c r="F3452" s="5" t="str">
        <f t="shared" si="426"/>
        <v/>
      </c>
      <c r="G3452" s="5" t="str">
        <f t="shared" si="427"/>
        <v/>
      </c>
      <c r="I3452" s="5" t="str">
        <f t="shared" si="428"/>
        <v/>
      </c>
      <c r="K3452" s="5" t="str">
        <f t="shared" si="429"/>
        <v/>
      </c>
      <c r="L3452" s="5"/>
      <c r="N3452" s="4"/>
      <c r="O3452" s="4" t="str">
        <f t="shared" si="431"/>
        <v/>
      </c>
      <c r="P3452" t="s">
        <v>34</v>
      </c>
      <c r="Q3452">
        <v>0</v>
      </c>
      <c r="R3452" s="5" t="str">
        <f>IF(ISNA(VLOOKUP($J3452,STOK_AWAL,15,0)),"",VLOOKUP($J3452,STOK_AWAL,15,0))</f>
        <v/>
      </c>
      <c r="S3452" s="6">
        <v>0</v>
      </c>
      <c r="T3452" s="6">
        <v>0</v>
      </c>
      <c r="V3452" t="str">
        <f>IFERROR(INDEX('3.Stok Awal'!A3452:A8447,MATCH('4.Sell to Trade'!J3452,'3.Stok Awal'!D3452:D8447,0)),"")</f>
        <v/>
      </c>
    </row>
    <row r="3453" spans="1:22" x14ac:dyDescent="0.25">
      <c r="A3453" s="15" t="str">
        <f t="shared" si="430"/>
        <v/>
      </c>
      <c r="D3453" s="5" t="str">
        <f t="shared" si="424"/>
        <v/>
      </c>
      <c r="E3453" s="5" t="str">
        <f t="shared" si="425"/>
        <v/>
      </c>
      <c r="F3453" s="5" t="str">
        <f t="shared" si="426"/>
        <v/>
      </c>
      <c r="G3453" s="5" t="str">
        <f t="shared" si="427"/>
        <v/>
      </c>
      <c r="I3453" s="5" t="str">
        <f t="shared" si="428"/>
        <v/>
      </c>
      <c r="K3453" s="5" t="str">
        <f t="shared" si="429"/>
        <v/>
      </c>
      <c r="L3453" s="5"/>
      <c r="N3453" s="4"/>
      <c r="O3453" s="4" t="str">
        <f t="shared" si="431"/>
        <v/>
      </c>
      <c r="P3453" t="s">
        <v>34</v>
      </c>
      <c r="Q3453">
        <v>0</v>
      </c>
      <c r="R3453" s="5" t="str">
        <f>IF(ISNA(VLOOKUP($J3453,STOK_AWAL,15,0)),"",VLOOKUP($J3453,STOK_AWAL,15,0))</f>
        <v/>
      </c>
      <c r="S3453" s="6">
        <v>0</v>
      </c>
      <c r="T3453" s="6">
        <v>0</v>
      </c>
      <c r="V3453" t="str">
        <f>IFERROR(INDEX('3.Stok Awal'!A3453:A8448,MATCH('4.Sell to Trade'!J3453,'3.Stok Awal'!D3453:D8448,0)),"")</f>
        <v/>
      </c>
    </row>
    <row r="3454" spans="1:22" x14ac:dyDescent="0.25">
      <c r="A3454" s="15" t="str">
        <f t="shared" si="430"/>
        <v/>
      </c>
      <c r="D3454" s="5" t="str">
        <f t="shared" si="424"/>
        <v/>
      </c>
      <c r="E3454" s="5" t="str">
        <f t="shared" si="425"/>
        <v/>
      </c>
      <c r="F3454" s="5" t="str">
        <f t="shared" si="426"/>
        <v/>
      </c>
      <c r="G3454" s="5" t="str">
        <f t="shared" si="427"/>
        <v/>
      </c>
      <c r="I3454" s="5" t="str">
        <f t="shared" si="428"/>
        <v/>
      </c>
      <c r="K3454" s="5" t="str">
        <f t="shared" si="429"/>
        <v/>
      </c>
      <c r="L3454" s="5"/>
      <c r="N3454" s="4"/>
      <c r="O3454" s="4" t="str">
        <f t="shared" si="431"/>
        <v/>
      </c>
      <c r="P3454" t="s">
        <v>34</v>
      </c>
      <c r="Q3454">
        <v>0</v>
      </c>
      <c r="R3454" s="5" t="str">
        <f>IF(ISNA(VLOOKUP($J3454,STOK_AWAL,15,0)),"",VLOOKUP($J3454,STOK_AWAL,15,0))</f>
        <v/>
      </c>
      <c r="S3454" s="6">
        <v>0</v>
      </c>
      <c r="T3454" s="6">
        <v>0</v>
      </c>
      <c r="V3454" t="str">
        <f>IFERROR(INDEX('3.Stok Awal'!A3454:A8449,MATCH('4.Sell to Trade'!J3454,'3.Stok Awal'!D3454:D8449,0)),"")</f>
        <v/>
      </c>
    </row>
    <row r="3455" spans="1:22" x14ac:dyDescent="0.25">
      <c r="A3455" s="15" t="str">
        <f t="shared" si="430"/>
        <v/>
      </c>
      <c r="D3455" s="5" t="str">
        <f t="shared" si="424"/>
        <v/>
      </c>
      <c r="E3455" s="5" t="str">
        <f t="shared" si="425"/>
        <v/>
      </c>
      <c r="F3455" s="5" t="str">
        <f t="shared" si="426"/>
        <v/>
      </c>
      <c r="G3455" s="5" t="str">
        <f t="shared" si="427"/>
        <v/>
      </c>
      <c r="I3455" s="5" t="str">
        <f t="shared" si="428"/>
        <v/>
      </c>
      <c r="K3455" s="5" t="str">
        <f t="shared" si="429"/>
        <v/>
      </c>
      <c r="L3455" s="5"/>
      <c r="N3455" s="4"/>
      <c r="O3455" s="4" t="str">
        <f t="shared" si="431"/>
        <v/>
      </c>
      <c r="P3455" t="s">
        <v>34</v>
      </c>
      <c r="Q3455">
        <v>0</v>
      </c>
      <c r="R3455" s="5" t="str">
        <f>IF(ISNA(VLOOKUP($J3455,STOK_AWAL,15,0)),"",VLOOKUP($J3455,STOK_AWAL,15,0))</f>
        <v/>
      </c>
      <c r="S3455" s="6">
        <v>0</v>
      </c>
      <c r="T3455" s="6">
        <v>0</v>
      </c>
      <c r="V3455" t="str">
        <f>IFERROR(INDEX('3.Stok Awal'!A3455:A8450,MATCH('4.Sell to Trade'!J3455,'3.Stok Awal'!D3455:D8450,0)),"")</f>
        <v/>
      </c>
    </row>
    <row r="3456" spans="1:22" x14ac:dyDescent="0.25">
      <c r="A3456" s="15" t="str">
        <f t="shared" si="430"/>
        <v/>
      </c>
      <c r="D3456" s="5" t="str">
        <f t="shared" si="424"/>
        <v/>
      </c>
      <c r="E3456" s="5" t="str">
        <f t="shared" si="425"/>
        <v/>
      </c>
      <c r="F3456" s="5" t="str">
        <f t="shared" si="426"/>
        <v/>
      </c>
      <c r="G3456" s="5" t="str">
        <f t="shared" si="427"/>
        <v/>
      </c>
      <c r="I3456" s="5" t="str">
        <f t="shared" si="428"/>
        <v/>
      </c>
      <c r="K3456" s="5" t="str">
        <f t="shared" si="429"/>
        <v/>
      </c>
      <c r="L3456" s="5"/>
      <c r="N3456" s="4"/>
      <c r="O3456" s="4" t="str">
        <f t="shared" si="431"/>
        <v/>
      </c>
      <c r="P3456" t="s">
        <v>34</v>
      </c>
      <c r="Q3456">
        <v>0</v>
      </c>
      <c r="R3456" s="5" t="str">
        <f>IF(ISNA(VLOOKUP($J3456,STOK_AWAL,15,0)),"",VLOOKUP($J3456,STOK_AWAL,15,0))</f>
        <v/>
      </c>
      <c r="S3456" s="6">
        <v>0</v>
      </c>
      <c r="T3456" s="6">
        <v>0</v>
      </c>
      <c r="V3456" t="str">
        <f>IFERROR(INDEX('3.Stok Awal'!A3456:A8451,MATCH('4.Sell to Trade'!J3456,'3.Stok Awal'!D3456:D8451,0)),"")</f>
        <v/>
      </c>
    </row>
    <row r="3457" spans="1:22" x14ac:dyDescent="0.25">
      <c r="A3457" s="15" t="str">
        <f t="shared" si="430"/>
        <v/>
      </c>
      <c r="D3457" s="5" t="str">
        <f t="shared" si="424"/>
        <v/>
      </c>
      <c r="E3457" s="5" t="str">
        <f t="shared" si="425"/>
        <v/>
      </c>
      <c r="F3457" s="5" t="str">
        <f t="shared" si="426"/>
        <v/>
      </c>
      <c r="G3457" s="5" t="str">
        <f t="shared" si="427"/>
        <v/>
      </c>
      <c r="I3457" s="5" t="str">
        <f t="shared" si="428"/>
        <v/>
      </c>
      <c r="K3457" s="5" t="str">
        <f t="shared" si="429"/>
        <v/>
      </c>
      <c r="L3457" s="5"/>
      <c r="N3457" s="4"/>
      <c r="O3457" s="4" t="str">
        <f t="shared" si="431"/>
        <v/>
      </c>
      <c r="P3457" t="s">
        <v>34</v>
      </c>
      <c r="Q3457">
        <v>0</v>
      </c>
      <c r="R3457" s="5" t="str">
        <f>IF(ISNA(VLOOKUP($J3457,STOK_AWAL,15,0)),"",VLOOKUP($J3457,STOK_AWAL,15,0))</f>
        <v/>
      </c>
      <c r="S3457" s="6">
        <v>0</v>
      </c>
      <c r="T3457" s="6">
        <v>0</v>
      </c>
      <c r="V3457" t="str">
        <f>IFERROR(INDEX('3.Stok Awal'!A3457:A8452,MATCH('4.Sell to Trade'!J3457,'3.Stok Awal'!D3457:D8452,0)),"")</f>
        <v/>
      </c>
    </row>
    <row r="3458" spans="1:22" x14ac:dyDescent="0.25">
      <c r="A3458" s="15" t="str">
        <f t="shared" si="430"/>
        <v/>
      </c>
      <c r="D3458" s="5" t="str">
        <f t="shared" si="424"/>
        <v/>
      </c>
      <c r="E3458" s="5" t="str">
        <f t="shared" si="425"/>
        <v/>
      </c>
      <c r="F3458" s="5" t="str">
        <f t="shared" si="426"/>
        <v/>
      </c>
      <c r="G3458" s="5" t="str">
        <f t="shared" si="427"/>
        <v/>
      </c>
      <c r="I3458" s="5" t="str">
        <f t="shared" si="428"/>
        <v/>
      </c>
      <c r="K3458" s="5" t="str">
        <f t="shared" si="429"/>
        <v/>
      </c>
      <c r="L3458" s="5"/>
      <c r="N3458" s="4"/>
      <c r="O3458" s="4" t="str">
        <f t="shared" si="431"/>
        <v/>
      </c>
      <c r="P3458" t="s">
        <v>34</v>
      </c>
      <c r="Q3458">
        <v>0</v>
      </c>
      <c r="R3458" s="5" t="str">
        <f>IF(ISNA(VLOOKUP($J3458,STOK_AWAL,15,0)),"",VLOOKUP($J3458,STOK_AWAL,15,0))</f>
        <v/>
      </c>
      <c r="S3458" s="6">
        <v>0</v>
      </c>
      <c r="T3458" s="6">
        <v>0</v>
      </c>
      <c r="V3458" t="str">
        <f>IFERROR(INDEX('3.Stok Awal'!A3458:A8453,MATCH('4.Sell to Trade'!J3458,'3.Stok Awal'!D3458:D8453,0)),"")</f>
        <v/>
      </c>
    </row>
    <row r="3459" spans="1:22" x14ac:dyDescent="0.25">
      <c r="A3459" s="15" t="str">
        <f t="shared" si="430"/>
        <v/>
      </c>
      <c r="D3459" s="5" t="str">
        <f t="shared" si="424"/>
        <v/>
      </c>
      <c r="E3459" s="5" t="str">
        <f t="shared" si="425"/>
        <v/>
      </c>
      <c r="F3459" s="5" t="str">
        <f t="shared" si="426"/>
        <v/>
      </c>
      <c r="G3459" s="5" t="str">
        <f t="shared" si="427"/>
        <v/>
      </c>
      <c r="I3459" s="5" t="str">
        <f t="shared" si="428"/>
        <v/>
      </c>
      <c r="K3459" s="5" t="str">
        <f t="shared" si="429"/>
        <v/>
      </c>
      <c r="L3459" s="5"/>
      <c r="N3459" s="4"/>
      <c r="O3459" s="4" t="str">
        <f t="shared" si="431"/>
        <v/>
      </c>
      <c r="P3459" t="s">
        <v>34</v>
      </c>
      <c r="Q3459">
        <v>0</v>
      </c>
      <c r="R3459" s="5" t="str">
        <f>IF(ISNA(VLOOKUP($J3459,STOK_AWAL,15,0)),"",VLOOKUP($J3459,STOK_AWAL,15,0))</f>
        <v/>
      </c>
      <c r="S3459" s="6">
        <v>0</v>
      </c>
      <c r="T3459" s="6">
        <v>0</v>
      </c>
      <c r="V3459" t="str">
        <f>IFERROR(INDEX('3.Stok Awal'!A3459:A8454,MATCH('4.Sell to Trade'!J3459,'3.Stok Awal'!D3459:D8454,0)),"")</f>
        <v/>
      </c>
    </row>
    <row r="3460" spans="1:22" x14ac:dyDescent="0.25">
      <c r="A3460" s="15" t="str">
        <f t="shared" si="430"/>
        <v/>
      </c>
      <c r="D3460" s="5" t="str">
        <f t="shared" si="424"/>
        <v/>
      </c>
      <c r="E3460" s="5" t="str">
        <f t="shared" si="425"/>
        <v/>
      </c>
      <c r="F3460" s="5" t="str">
        <f t="shared" si="426"/>
        <v/>
      </c>
      <c r="G3460" s="5" t="str">
        <f t="shared" si="427"/>
        <v/>
      </c>
      <c r="I3460" s="5" t="str">
        <f t="shared" si="428"/>
        <v/>
      </c>
      <c r="K3460" s="5" t="str">
        <f t="shared" si="429"/>
        <v/>
      </c>
      <c r="L3460" s="5"/>
      <c r="N3460" s="4"/>
      <c r="O3460" s="4" t="str">
        <f t="shared" si="431"/>
        <v/>
      </c>
      <c r="P3460" t="s">
        <v>34</v>
      </c>
      <c r="Q3460">
        <v>0</v>
      </c>
      <c r="R3460" s="5" t="str">
        <f>IF(ISNA(VLOOKUP($J3460,STOK_AWAL,15,0)),"",VLOOKUP($J3460,STOK_AWAL,15,0))</f>
        <v/>
      </c>
      <c r="S3460" s="6">
        <v>0</v>
      </c>
      <c r="T3460" s="6">
        <v>0</v>
      </c>
      <c r="V3460" t="str">
        <f>IFERROR(INDEX('3.Stok Awal'!A3460:A8455,MATCH('4.Sell to Trade'!J3460,'3.Stok Awal'!D3460:D8455,0)),"")</f>
        <v/>
      </c>
    </row>
    <row r="3461" spans="1:22" x14ac:dyDescent="0.25">
      <c r="A3461" s="15" t="str">
        <f t="shared" si="430"/>
        <v/>
      </c>
      <c r="D3461" s="5" t="str">
        <f t="shared" ref="D3461:D3524" si="432">IF(ISNA(VLOOKUP($C3461,MASTER_CUSTOMER,2,0)),"",VLOOKUP($C3461,MASTER_CUSTOMER,2,0))</f>
        <v/>
      </c>
      <c r="E3461" s="5" t="str">
        <f t="shared" ref="E3461:E3524" si="433">IF(ISNA(VLOOKUP($C3461,MASTER_CUSTOMER,4,0)),"",VLOOKUP($C3461,MASTER_CUSTOMER,4,0))</f>
        <v/>
      </c>
      <c r="F3461" s="5" t="str">
        <f t="shared" ref="F3461:F3524" si="434">IF(ISNA(VLOOKUP($C3461,MASTER_CUSTOMER,5,0)),"",VLOOKUP($C3461,MASTER_CUSTOMER,5,0))</f>
        <v/>
      </c>
      <c r="G3461" s="5" t="str">
        <f t="shared" ref="G3461:G3524" si="435">IF(ISNA(VLOOKUP($C3461,MASTER_CUSTOMER,3,0)),"",VLOOKUP($C3461,MASTER_CUSTOMER,3,0))</f>
        <v/>
      </c>
      <c r="I3461" s="5" t="str">
        <f t="shared" ref="I3461:I3524" si="436">IF(ISNA(VLOOKUP($H3461,MASTER_SALESMAN,2,0)),"",VLOOKUP($H3461,MASTER_SALESMAN,2,0))</f>
        <v/>
      </c>
      <c r="K3461" s="5" t="str">
        <f t="shared" ref="K3461:K3524" si="437">IF(ISNA(VLOOKUP($J3461,STOK_AWAL,2,0)),"",VLOOKUP($J3461,STOK_AWAL,2,0))</f>
        <v/>
      </c>
      <c r="L3461" s="5"/>
      <c r="N3461" s="4"/>
      <c r="O3461" s="4" t="str">
        <f t="shared" si="431"/>
        <v/>
      </c>
      <c r="P3461" t="s">
        <v>34</v>
      </c>
      <c r="Q3461">
        <v>0</v>
      </c>
      <c r="R3461" s="5" t="str">
        <f>IF(ISNA(VLOOKUP($J3461,STOK_AWAL,15,0)),"",VLOOKUP($J3461,STOK_AWAL,15,0))</f>
        <v/>
      </c>
      <c r="S3461" s="6">
        <v>0</v>
      </c>
      <c r="T3461" s="6">
        <v>0</v>
      </c>
      <c r="V3461" t="str">
        <f>IFERROR(INDEX('3.Stok Awal'!A3461:A8456,MATCH('4.Sell to Trade'!J3461,'3.Stok Awal'!D3461:D8456,0)),"")</f>
        <v/>
      </c>
    </row>
    <row r="3462" spans="1:22" x14ac:dyDescent="0.25">
      <c r="A3462" s="15" t="str">
        <f t="shared" ref="A3462:A3525" si="438">IF(B3462="","",B3462)</f>
        <v/>
      </c>
      <c r="D3462" s="5" t="str">
        <f t="shared" si="432"/>
        <v/>
      </c>
      <c r="E3462" s="5" t="str">
        <f t="shared" si="433"/>
        <v/>
      </c>
      <c r="F3462" s="5" t="str">
        <f t="shared" si="434"/>
        <v/>
      </c>
      <c r="G3462" s="5" t="str">
        <f t="shared" si="435"/>
        <v/>
      </c>
      <c r="I3462" s="5" t="str">
        <f t="shared" si="436"/>
        <v/>
      </c>
      <c r="K3462" s="5" t="str">
        <f t="shared" si="437"/>
        <v/>
      </c>
      <c r="L3462" s="5"/>
      <c r="N3462" s="4"/>
      <c r="O3462" s="4" t="str">
        <f t="shared" ref="O3462:O3525" si="439">J3462&amp;N3462</f>
        <v/>
      </c>
      <c r="P3462" t="s">
        <v>34</v>
      </c>
      <c r="Q3462">
        <v>0</v>
      </c>
      <c r="R3462" s="5" t="str">
        <f>IF(ISNA(VLOOKUP($J3462,STOK_AWAL,15,0)),"",VLOOKUP($J3462,STOK_AWAL,15,0))</f>
        <v/>
      </c>
      <c r="S3462" s="6">
        <v>0</v>
      </c>
      <c r="T3462" s="6">
        <v>0</v>
      </c>
      <c r="V3462" t="str">
        <f>IFERROR(INDEX('3.Stok Awal'!A3462:A8457,MATCH('4.Sell to Trade'!J3462,'3.Stok Awal'!D3462:D8457,0)),"")</f>
        <v/>
      </c>
    </row>
    <row r="3463" spans="1:22" x14ac:dyDescent="0.25">
      <c r="A3463" s="15" t="str">
        <f t="shared" si="438"/>
        <v/>
      </c>
      <c r="D3463" s="5" t="str">
        <f t="shared" si="432"/>
        <v/>
      </c>
      <c r="E3463" s="5" t="str">
        <f t="shared" si="433"/>
        <v/>
      </c>
      <c r="F3463" s="5" t="str">
        <f t="shared" si="434"/>
        <v/>
      </c>
      <c r="G3463" s="5" t="str">
        <f t="shared" si="435"/>
        <v/>
      </c>
      <c r="I3463" s="5" t="str">
        <f t="shared" si="436"/>
        <v/>
      </c>
      <c r="K3463" s="5" t="str">
        <f t="shared" si="437"/>
        <v/>
      </c>
      <c r="L3463" s="5"/>
      <c r="N3463" s="4"/>
      <c r="O3463" s="4" t="str">
        <f t="shared" si="439"/>
        <v/>
      </c>
      <c r="P3463" t="s">
        <v>34</v>
      </c>
      <c r="Q3463">
        <v>0</v>
      </c>
      <c r="R3463" s="5" t="str">
        <f>IF(ISNA(VLOOKUP($J3463,STOK_AWAL,15,0)),"",VLOOKUP($J3463,STOK_AWAL,15,0))</f>
        <v/>
      </c>
      <c r="S3463" s="6">
        <v>0</v>
      </c>
      <c r="T3463" s="6">
        <v>0</v>
      </c>
      <c r="V3463" t="str">
        <f>IFERROR(INDEX('3.Stok Awal'!A3463:A8458,MATCH('4.Sell to Trade'!J3463,'3.Stok Awal'!D3463:D8458,0)),"")</f>
        <v/>
      </c>
    </row>
    <row r="3464" spans="1:22" x14ac:dyDescent="0.25">
      <c r="A3464" s="15" t="str">
        <f t="shared" si="438"/>
        <v/>
      </c>
      <c r="D3464" s="5" t="str">
        <f t="shared" si="432"/>
        <v/>
      </c>
      <c r="E3464" s="5" t="str">
        <f t="shared" si="433"/>
        <v/>
      </c>
      <c r="F3464" s="5" t="str">
        <f t="shared" si="434"/>
        <v/>
      </c>
      <c r="G3464" s="5" t="str">
        <f t="shared" si="435"/>
        <v/>
      </c>
      <c r="I3464" s="5" t="str">
        <f t="shared" si="436"/>
        <v/>
      </c>
      <c r="K3464" s="5" t="str">
        <f t="shared" si="437"/>
        <v/>
      </c>
      <c r="L3464" s="5"/>
      <c r="N3464" s="4"/>
      <c r="O3464" s="4" t="str">
        <f t="shared" si="439"/>
        <v/>
      </c>
      <c r="P3464" t="s">
        <v>34</v>
      </c>
      <c r="Q3464">
        <v>0</v>
      </c>
      <c r="R3464" s="5" t="str">
        <f>IF(ISNA(VLOOKUP($J3464,STOK_AWAL,15,0)),"",VLOOKUP($J3464,STOK_AWAL,15,0))</f>
        <v/>
      </c>
      <c r="S3464" s="6">
        <v>0</v>
      </c>
      <c r="T3464" s="6">
        <v>0</v>
      </c>
      <c r="V3464" t="str">
        <f>IFERROR(INDEX('3.Stok Awal'!A3464:A8459,MATCH('4.Sell to Trade'!J3464,'3.Stok Awal'!D3464:D8459,0)),"")</f>
        <v/>
      </c>
    </row>
    <row r="3465" spans="1:22" x14ac:dyDescent="0.25">
      <c r="A3465" s="15" t="str">
        <f t="shared" si="438"/>
        <v/>
      </c>
      <c r="D3465" s="5" t="str">
        <f t="shared" si="432"/>
        <v/>
      </c>
      <c r="E3465" s="5" t="str">
        <f t="shared" si="433"/>
        <v/>
      </c>
      <c r="F3465" s="5" t="str">
        <f t="shared" si="434"/>
        <v/>
      </c>
      <c r="G3465" s="5" t="str">
        <f t="shared" si="435"/>
        <v/>
      </c>
      <c r="I3465" s="5" t="str">
        <f t="shared" si="436"/>
        <v/>
      </c>
      <c r="K3465" s="5" t="str">
        <f t="shared" si="437"/>
        <v/>
      </c>
      <c r="L3465" s="5"/>
      <c r="N3465" s="4"/>
      <c r="O3465" s="4" t="str">
        <f t="shared" si="439"/>
        <v/>
      </c>
      <c r="P3465" t="s">
        <v>34</v>
      </c>
      <c r="Q3465">
        <v>0</v>
      </c>
      <c r="R3465" s="5" t="str">
        <f>IF(ISNA(VLOOKUP($J3465,STOK_AWAL,15,0)),"",VLOOKUP($J3465,STOK_AWAL,15,0))</f>
        <v/>
      </c>
      <c r="S3465" s="6">
        <v>0</v>
      </c>
      <c r="T3465" s="6">
        <v>0</v>
      </c>
      <c r="V3465" t="str">
        <f>IFERROR(INDEX('3.Stok Awal'!A3465:A8460,MATCH('4.Sell to Trade'!J3465,'3.Stok Awal'!D3465:D8460,0)),"")</f>
        <v/>
      </c>
    </row>
    <row r="3466" spans="1:22" x14ac:dyDescent="0.25">
      <c r="A3466" s="15" t="str">
        <f t="shared" si="438"/>
        <v/>
      </c>
      <c r="D3466" s="5" t="str">
        <f t="shared" si="432"/>
        <v/>
      </c>
      <c r="E3466" s="5" t="str">
        <f t="shared" si="433"/>
        <v/>
      </c>
      <c r="F3466" s="5" t="str">
        <f t="shared" si="434"/>
        <v/>
      </c>
      <c r="G3466" s="5" t="str">
        <f t="shared" si="435"/>
        <v/>
      </c>
      <c r="I3466" s="5" t="str">
        <f t="shared" si="436"/>
        <v/>
      </c>
      <c r="K3466" s="5" t="str">
        <f t="shared" si="437"/>
        <v/>
      </c>
      <c r="L3466" s="5"/>
      <c r="N3466" s="4"/>
      <c r="O3466" s="4" t="str">
        <f t="shared" si="439"/>
        <v/>
      </c>
      <c r="P3466" t="s">
        <v>34</v>
      </c>
      <c r="Q3466">
        <v>0</v>
      </c>
      <c r="R3466" s="5" t="str">
        <f>IF(ISNA(VLOOKUP($J3466,STOK_AWAL,15,0)),"",VLOOKUP($J3466,STOK_AWAL,15,0))</f>
        <v/>
      </c>
      <c r="S3466" s="6">
        <v>0</v>
      </c>
      <c r="T3466" s="6">
        <v>0</v>
      </c>
      <c r="V3466" t="str">
        <f>IFERROR(INDEX('3.Stok Awal'!A3466:A8461,MATCH('4.Sell to Trade'!J3466,'3.Stok Awal'!D3466:D8461,0)),"")</f>
        <v/>
      </c>
    </row>
    <row r="3467" spans="1:22" x14ac:dyDescent="0.25">
      <c r="A3467" s="15" t="str">
        <f t="shared" si="438"/>
        <v/>
      </c>
      <c r="D3467" s="5" t="str">
        <f t="shared" si="432"/>
        <v/>
      </c>
      <c r="E3467" s="5" t="str">
        <f t="shared" si="433"/>
        <v/>
      </c>
      <c r="F3467" s="5" t="str">
        <f t="shared" si="434"/>
        <v/>
      </c>
      <c r="G3467" s="5" t="str">
        <f t="shared" si="435"/>
        <v/>
      </c>
      <c r="I3467" s="5" t="str">
        <f t="shared" si="436"/>
        <v/>
      </c>
      <c r="K3467" s="5" t="str">
        <f t="shared" si="437"/>
        <v/>
      </c>
      <c r="L3467" s="5"/>
      <c r="N3467" s="4"/>
      <c r="O3467" s="4" t="str">
        <f t="shared" si="439"/>
        <v/>
      </c>
      <c r="P3467" t="s">
        <v>34</v>
      </c>
      <c r="Q3467">
        <v>0</v>
      </c>
      <c r="R3467" s="5" t="str">
        <f>IF(ISNA(VLOOKUP($J3467,STOK_AWAL,15,0)),"",VLOOKUP($J3467,STOK_AWAL,15,0))</f>
        <v/>
      </c>
      <c r="S3467" s="6">
        <v>0</v>
      </c>
      <c r="T3467" s="6">
        <v>0</v>
      </c>
      <c r="V3467" t="str">
        <f>IFERROR(INDEX('3.Stok Awal'!A3467:A8462,MATCH('4.Sell to Trade'!J3467,'3.Stok Awal'!D3467:D8462,0)),"")</f>
        <v/>
      </c>
    </row>
    <row r="3468" spans="1:22" x14ac:dyDescent="0.25">
      <c r="A3468" s="15" t="str">
        <f t="shared" si="438"/>
        <v/>
      </c>
      <c r="D3468" s="5" t="str">
        <f t="shared" si="432"/>
        <v/>
      </c>
      <c r="E3468" s="5" t="str">
        <f t="shared" si="433"/>
        <v/>
      </c>
      <c r="F3468" s="5" t="str">
        <f t="shared" si="434"/>
        <v/>
      </c>
      <c r="G3468" s="5" t="str">
        <f t="shared" si="435"/>
        <v/>
      </c>
      <c r="I3468" s="5" t="str">
        <f t="shared" si="436"/>
        <v/>
      </c>
      <c r="K3468" s="5" t="str">
        <f t="shared" si="437"/>
        <v/>
      </c>
      <c r="L3468" s="5"/>
      <c r="N3468" s="4"/>
      <c r="O3468" s="4" t="str">
        <f t="shared" si="439"/>
        <v/>
      </c>
      <c r="P3468" t="s">
        <v>34</v>
      </c>
      <c r="Q3468">
        <v>0</v>
      </c>
      <c r="R3468" s="5" t="str">
        <f>IF(ISNA(VLOOKUP($J3468,STOK_AWAL,15,0)),"",VLOOKUP($J3468,STOK_AWAL,15,0))</f>
        <v/>
      </c>
      <c r="S3468" s="6">
        <v>0</v>
      </c>
      <c r="T3468" s="6">
        <v>0</v>
      </c>
      <c r="V3468" t="str">
        <f>IFERROR(INDEX('3.Stok Awal'!A3468:A8463,MATCH('4.Sell to Trade'!J3468,'3.Stok Awal'!D3468:D8463,0)),"")</f>
        <v/>
      </c>
    </row>
    <row r="3469" spans="1:22" x14ac:dyDescent="0.25">
      <c r="A3469" s="15" t="str">
        <f t="shared" si="438"/>
        <v/>
      </c>
      <c r="D3469" s="5" t="str">
        <f t="shared" si="432"/>
        <v/>
      </c>
      <c r="E3469" s="5" t="str">
        <f t="shared" si="433"/>
        <v/>
      </c>
      <c r="F3469" s="5" t="str">
        <f t="shared" si="434"/>
        <v/>
      </c>
      <c r="G3469" s="5" t="str">
        <f t="shared" si="435"/>
        <v/>
      </c>
      <c r="I3469" s="5" t="str">
        <f t="shared" si="436"/>
        <v/>
      </c>
      <c r="K3469" s="5" t="str">
        <f t="shared" si="437"/>
        <v/>
      </c>
      <c r="L3469" s="5"/>
      <c r="N3469" s="4"/>
      <c r="O3469" s="4" t="str">
        <f t="shared" si="439"/>
        <v/>
      </c>
      <c r="P3469" t="s">
        <v>34</v>
      </c>
      <c r="Q3469">
        <v>0</v>
      </c>
      <c r="R3469" s="5" t="str">
        <f>IF(ISNA(VLOOKUP($J3469,STOK_AWAL,15,0)),"",VLOOKUP($J3469,STOK_AWAL,15,0))</f>
        <v/>
      </c>
      <c r="S3469" s="6">
        <v>0</v>
      </c>
      <c r="T3469" s="6">
        <v>0</v>
      </c>
      <c r="V3469" t="str">
        <f>IFERROR(INDEX('3.Stok Awal'!A3469:A8464,MATCH('4.Sell to Trade'!J3469,'3.Stok Awal'!D3469:D8464,0)),"")</f>
        <v/>
      </c>
    </row>
    <row r="3470" spans="1:22" x14ac:dyDescent="0.25">
      <c r="A3470" s="15" t="str">
        <f t="shared" si="438"/>
        <v/>
      </c>
      <c r="D3470" s="5" t="str">
        <f t="shared" si="432"/>
        <v/>
      </c>
      <c r="E3470" s="5" t="str">
        <f t="shared" si="433"/>
        <v/>
      </c>
      <c r="F3470" s="5" t="str">
        <f t="shared" si="434"/>
        <v/>
      </c>
      <c r="G3470" s="5" t="str">
        <f t="shared" si="435"/>
        <v/>
      </c>
      <c r="I3470" s="5" t="str">
        <f t="shared" si="436"/>
        <v/>
      </c>
      <c r="K3470" s="5" t="str">
        <f t="shared" si="437"/>
        <v/>
      </c>
      <c r="L3470" s="5"/>
      <c r="N3470" s="4"/>
      <c r="O3470" s="4" t="str">
        <f t="shared" si="439"/>
        <v/>
      </c>
      <c r="P3470" t="s">
        <v>34</v>
      </c>
      <c r="Q3470">
        <v>0</v>
      </c>
      <c r="R3470" s="5" t="str">
        <f>IF(ISNA(VLOOKUP($J3470,STOK_AWAL,15,0)),"",VLOOKUP($J3470,STOK_AWAL,15,0))</f>
        <v/>
      </c>
      <c r="S3470" s="6">
        <v>0</v>
      </c>
      <c r="T3470" s="6">
        <v>0</v>
      </c>
      <c r="V3470" t="str">
        <f>IFERROR(INDEX('3.Stok Awal'!A3470:A8465,MATCH('4.Sell to Trade'!J3470,'3.Stok Awal'!D3470:D8465,0)),"")</f>
        <v/>
      </c>
    </row>
    <row r="3471" spans="1:22" x14ac:dyDescent="0.25">
      <c r="A3471" s="15" t="str">
        <f t="shared" si="438"/>
        <v/>
      </c>
      <c r="D3471" s="5" t="str">
        <f t="shared" si="432"/>
        <v/>
      </c>
      <c r="E3471" s="5" t="str">
        <f t="shared" si="433"/>
        <v/>
      </c>
      <c r="F3471" s="5" t="str">
        <f t="shared" si="434"/>
        <v/>
      </c>
      <c r="G3471" s="5" t="str">
        <f t="shared" si="435"/>
        <v/>
      </c>
      <c r="I3471" s="5" t="str">
        <f t="shared" si="436"/>
        <v/>
      </c>
      <c r="K3471" s="5" t="str">
        <f t="shared" si="437"/>
        <v/>
      </c>
      <c r="L3471" s="5"/>
      <c r="N3471" s="4"/>
      <c r="O3471" s="4" t="str">
        <f t="shared" si="439"/>
        <v/>
      </c>
      <c r="P3471" t="s">
        <v>34</v>
      </c>
      <c r="Q3471">
        <v>0</v>
      </c>
      <c r="R3471" s="5" t="str">
        <f>IF(ISNA(VLOOKUP($J3471,STOK_AWAL,15,0)),"",VLOOKUP($J3471,STOK_AWAL,15,0))</f>
        <v/>
      </c>
      <c r="S3471" s="6">
        <v>0</v>
      </c>
      <c r="T3471" s="6">
        <v>0</v>
      </c>
      <c r="V3471" t="str">
        <f>IFERROR(INDEX('3.Stok Awal'!A3471:A8466,MATCH('4.Sell to Trade'!J3471,'3.Stok Awal'!D3471:D8466,0)),"")</f>
        <v/>
      </c>
    </row>
    <row r="3472" spans="1:22" x14ac:dyDescent="0.25">
      <c r="A3472" s="15" t="str">
        <f t="shared" si="438"/>
        <v/>
      </c>
      <c r="D3472" s="5" t="str">
        <f t="shared" si="432"/>
        <v/>
      </c>
      <c r="E3472" s="5" t="str">
        <f t="shared" si="433"/>
        <v/>
      </c>
      <c r="F3472" s="5" t="str">
        <f t="shared" si="434"/>
        <v/>
      </c>
      <c r="G3472" s="5" t="str">
        <f t="shared" si="435"/>
        <v/>
      </c>
      <c r="I3472" s="5" t="str">
        <f t="shared" si="436"/>
        <v/>
      </c>
      <c r="K3472" s="5" t="str">
        <f t="shared" si="437"/>
        <v/>
      </c>
      <c r="L3472" s="5"/>
      <c r="N3472" s="4"/>
      <c r="O3472" s="4" t="str">
        <f t="shared" si="439"/>
        <v/>
      </c>
      <c r="P3472" t="s">
        <v>34</v>
      </c>
      <c r="Q3472">
        <v>0</v>
      </c>
      <c r="R3472" s="5" t="str">
        <f>IF(ISNA(VLOOKUP($J3472,STOK_AWAL,15,0)),"",VLOOKUP($J3472,STOK_AWAL,15,0))</f>
        <v/>
      </c>
      <c r="S3472" s="6">
        <v>0</v>
      </c>
      <c r="T3472" s="6">
        <v>0</v>
      </c>
      <c r="V3472" t="str">
        <f>IFERROR(INDEX('3.Stok Awal'!A3472:A8467,MATCH('4.Sell to Trade'!J3472,'3.Stok Awal'!D3472:D8467,0)),"")</f>
        <v/>
      </c>
    </row>
    <row r="3473" spans="1:22" x14ac:dyDescent="0.25">
      <c r="A3473" s="15" t="str">
        <f t="shared" si="438"/>
        <v/>
      </c>
      <c r="D3473" s="5" t="str">
        <f t="shared" si="432"/>
        <v/>
      </c>
      <c r="E3473" s="5" t="str">
        <f t="shared" si="433"/>
        <v/>
      </c>
      <c r="F3473" s="5" t="str">
        <f t="shared" si="434"/>
        <v/>
      </c>
      <c r="G3473" s="5" t="str">
        <f t="shared" si="435"/>
        <v/>
      </c>
      <c r="I3473" s="5" t="str">
        <f t="shared" si="436"/>
        <v/>
      </c>
      <c r="K3473" s="5" t="str">
        <f t="shared" si="437"/>
        <v/>
      </c>
      <c r="L3473" s="5"/>
      <c r="N3473" s="4"/>
      <c r="O3473" s="4" t="str">
        <f t="shared" si="439"/>
        <v/>
      </c>
      <c r="P3473" t="s">
        <v>34</v>
      </c>
      <c r="Q3473">
        <v>0</v>
      </c>
      <c r="R3473" s="5" t="str">
        <f>IF(ISNA(VLOOKUP($J3473,STOK_AWAL,15,0)),"",VLOOKUP($J3473,STOK_AWAL,15,0))</f>
        <v/>
      </c>
      <c r="S3473" s="6">
        <v>0</v>
      </c>
      <c r="T3473" s="6">
        <v>0</v>
      </c>
      <c r="V3473" t="str">
        <f>IFERROR(INDEX('3.Stok Awal'!A3473:A8468,MATCH('4.Sell to Trade'!J3473,'3.Stok Awal'!D3473:D8468,0)),"")</f>
        <v/>
      </c>
    </row>
    <row r="3474" spans="1:22" x14ac:dyDescent="0.25">
      <c r="A3474" s="15" t="str">
        <f t="shared" si="438"/>
        <v/>
      </c>
      <c r="D3474" s="5" t="str">
        <f t="shared" si="432"/>
        <v/>
      </c>
      <c r="E3474" s="5" t="str">
        <f t="shared" si="433"/>
        <v/>
      </c>
      <c r="F3474" s="5" t="str">
        <f t="shared" si="434"/>
        <v/>
      </c>
      <c r="G3474" s="5" t="str">
        <f t="shared" si="435"/>
        <v/>
      </c>
      <c r="I3474" s="5" t="str">
        <f t="shared" si="436"/>
        <v/>
      </c>
      <c r="K3474" s="5" t="str">
        <f t="shared" si="437"/>
        <v/>
      </c>
      <c r="L3474" s="5"/>
      <c r="N3474" s="4"/>
      <c r="O3474" s="4" t="str">
        <f t="shared" si="439"/>
        <v/>
      </c>
      <c r="P3474" t="s">
        <v>34</v>
      </c>
      <c r="Q3474">
        <v>0</v>
      </c>
      <c r="R3474" s="5" t="str">
        <f>IF(ISNA(VLOOKUP($J3474,STOK_AWAL,15,0)),"",VLOOKUP($J3474,STOK_AWAL,15,0))</f>
        <v/>
      </c>
      <c r="S3474" s="6">
        <v>0</v>
      </c>
      <c r="T3474" s="6">
        <v>0</v>
      </c>
      <c r="V3474" t="str">
        <f>IFERROR(INDEX('3.Stok Awal'!A3474:A8469,MATCH('4.Sell to Trade'!J3474,'3.Stok Awal'!D3474:D8469,0)),"")</f>
        <v/>
      </c>
    </row>
    <row r="3475" spans="1:22" x14ac:dyDescent="0.25">
      <c r="A3475" s="15" t="str">
        <f t="shared" si="438"/>
        <v/>
      </c>
      <c r="D3475" s="5" t="str">
        <f t="shared" si="432"/>
        <v/>
      </c>
      <c r="E3475" s="5" t="str">
        <f t="shared" si="433"/>
        <v/>
      </c>
      <c r="F3475" s="5" t="str">
        <f t="shared" si="434"/>
        <v/>
      </c>
      <c r="G3475" s="5" t="str">
        <f t="shared" si="435"/>
        <v/>
      </c>
      <c r="I3475" s="5" t="str">
        <f t="shared" si="436"/>
        <v/>
      </c>
      <c r="K3475" s="5" t="str">
        <f t="shared" si="437"/>
        <v/>
      </c>
      <c r="L3475" s="5"/>
      <c r="N3475" s="4"/>
      <c r="O3475" s="4" t="str">
        <f t="shared" si="439"/>
        <v/>
      </c>
      <c r="P3475" t="s">
        <v>34</v>
      </c>
      <c r="Q3475">
        <v>0</v>
      </c>
      <c r="R3475" s="5" t="str">
        <f>IF(ISNA(VLOOKUP($J3475,STOK_AWAL,15,0)),"",VLOOKUP($J3475,STOK_AWAL,15,0))</f>
        <v/>
      </c>
      <c r="S3475" s="6">
        <v>0</v>
      </c>
      <c r="T3475" s="6">
        <v>0</v>
      </c>
      <c r="V3475" t="str">
        <f>IFERROR(INDEX('3.Stok Awal'!A3475:A8470,MATCH('4.Sell to Trade'!J3475,'3.Stok Awal'!D3475:D8470,0)),"")</f>
        <v/>
      </c>
    </row>
    <row r="3476" spans="1:22" x14ac:dyDescent="0.25">
      <c r="A3476" s="15" t="str">
        <f t="shared" si="438"/>
        <v/>
      </c>
      <c r="D3476" s="5" t="str">
        <f t="shared" si="432"/>
        <v/>
      </c>
      <c r="E3476" s="5" t="str">
        <f t="shared" si="433"/>
        <v/>
      </c>
      <c r="F3476" s="5" t="str">
        <f t="shared" si="434"/>
        <v/>
      </c>
      <c r="G3476" s="5" t="str">
        <f t="shared" si="435"/>
        <v/>
      </c>
      <c r="I3476" s="5" t="str">
        <f t="shared" si="436"/>
        <v/>
      </c>
      <c r="K3476" s="5" t="str">
        <f t="shared" si="437"/>
        <v/>
      </c>
      <c r="L3476" s="5"/>
      <c r="N3476" s="4"/>
      <c r="O3476" s="4" t="str">
        <f t="shared" si="439"/>
        <v/>
      </c>
      <c r="P3476" t="s">
        <v>34</v>
      </c>
      <c r="Q3476">
        <v>0</v>
      </c>
      <c r="R3476" s="5" t="str">
        <f>IF(ISNA(VLOOKUP($J3476,STOK_AWAL,15,0)),"",VLOOKUP($J3476,STOK_AWAL,15,0))</f>
        <v/>
      </c>
      <c r="S3476" s="6">
        <v>0</v>
      </c>
      <c r="T3476" s="6">
        <v>0</v>
      </c>
      <c r="V3476" t="str">
        <f>IFERROR(INDEX('3.Stok Awal'!A3476:A8471,MATCH('4.Sell to Trade'!J3476,'3.Stok Awal'!D3476:D8471,0)),"")</f>
        <v/>
      </c>
    </row>
    <row r="3477" spans="1:22" x14ac:dyDescent="0.25">
      <c r="A3477" s="15" t="str">
        <f t="shared" si="438"/>
        <v/>
      </c>
      <c r="D3477" s="5" t="str">
        <f t="shared" si="432"/>
        <v/>
      </c>
      <c r="E3477" s="5" t="str">
        <f t="shared" si="433"/>
        <v/>
      </c>
      <c r="F3477" s="5" t="str">
        <f t="shared" si="434"/>
        <v/>
      </c>
      <c r="G3477" s="5" t="str">
        <f t="shared" si="435"/>
        <v/>
      </c>
      <c r="I3477" s="5" t="str">
        <f t="shared" si="436"/>
        <v/>
      </c>
      <c r="K3477" s="5" t="str">
        <f t="shared" si="437"/>
        <v/>
      </c>
      <c r="L3477" s="5"/>
      <c r="N3477" s="4"/>
      <c r="O3477" s="4" t="str">
        <f t="shared" si="439"/>
        <v/>
      </c>
      <c r="P3477" t="s">
        <v>34</v>
      </c>
      <c r="Q3477">
        <v>0</v>
      </c>
      <c r="R3477" s="5" t="str">
        <f>IF(ISNA(VLOOKUP($J3477,STOK_AWAL,15,0)),"",VLOOKUP($J3477,STOK_AWAL,15,0))</f>
        <v/>
      </c>
      <c r="S3477" s="6">
        <v>0</v>
      </c>
      <c r="T3477" s="6">
        <v>0</v>
      </c>
      <c r="V3477" t="str">
        <f>IFERROR(INDEX('3.Stok Awal'!A3477:A8472,MATCH('4.Sell to Trade'!J3477,'3.Stok Awal'!D3477:D8472,0)),"")</f>
        <v/>
      </c>
    </row>
    <row r="3478" spans="1:22" x14ac:dyDescent="0.25">
      <c r="A3478" s="15" t="str">
        <f t="shared" si="438"/>
        <v/>
      </c>
      <c r="D3478" s="5" t="str">
        <f t="shared" si="432"/>
        <v/>
      </c>
      <c r="E3478" s="5" t="str">
        <f t="shared" si="433"/>
        <v/>
      </c>
      <c r="F3478" s="5" t="str">
        <f t="shared" si="434"/>
        <v/>
      </c>
      <c r="G3478" s="5" t="str">
        <f t="shared" si="435"/>
        <v/>
      </c>
      <c r="I3478" s="5" t="str">
        <f t="shared" si="436"/>
        <v/>
      </c>
      <c r="K3478" s="5" t="str">
        <f t="shared" si="437"/>
        <v/>
      </c>
      <c r="L3478" s="5"/>
      <c r="N3478" s="4"/>
      <c r="O3478" s="4" t="str">
        <f t="shared" si="439"/>
        <v/>
      </c>
      <c r="P3478" t="s">
        <v>34</v>
      </c>
      <c r="Q3478">
        <v>0</v>
      </c>
      <c r="R3478" s="5" t="str">
        <f>IF(ISNA(VLOOKUP($J3478,STOK_AWAL,15,0)),"",VLOOKUP($J3478,STOK_AWAL,15,0))</f>
        <v/>
      </c>
      <c r="S3478" s="6">
        <v>0</v>
      </c>
      <c r="T3478" s="6">
        <v>0</v>
      </c>
      <c r="V3478" t="str">
        <f>IFERROR(INDEX('3.Stok Awal'!A3478:A8473,MATCH('4.Sell to Trade'!J3478,'3.Stok Awal'!D3478:D8473,0)),"")</f>
        <v/>
      </c>
    </row>
    <row r="3479" spans="1:22" x14ac:dyDescent="0.25">
      <c r="A3479" s="15" t="str">
        <f t="shared" si="438"/>
        <v/>
      </c>
      <c r="D3479" s="5" t="str">
        <f t="shared" si="432"/>
        <v/>
      </c>
      <c r="E3479" s="5" t="str">
        <f t="shared" si="433"/>
        <v/>
      </c>
      <c r="F3479" s="5" t="str">
        <f t="shared" si="434"/>
        <v/>
      </c>
      <c r="G3479" s="5" t="str">
        <f t="shared" si="435"/>
        <v/>
      </c>
      <c r="I3479" s="5" t="str">
        <f t="shared" si="436"/>
        <v/>
      </c>
      <c r="K3479" s="5" t="str">
        <f t="shared" si="437"/>
        <v/>
      </c>
      <c r="L3479" s="5"/>
      <c r="N3479" s="4"/>
      <c r="O3479" s="4" t="str">
        <f t="shared" si="439"/>
        <v/>
      </c>
      <c r="P3479" t="s">
        <v>34</v>
      </c>
      <c r="Q3479">
        <v>0</v>
      </c>
      <c r="R3479" s="5" t="str">
        <f>IF(ISNA(VLOOKUP($J3479,STOK_AWAL,15,0)),"",VLOOKUP($J3479,STOK_AWAL,15,0))</f>
        <v/>
      </c>
      <c r="S3479" s="6">
        <v>0</v>
      </c>
      <c r="T3479" s="6">
        <v>0</v>
      </c>
      <c r="V3479" t="str">
        <f>IFERROR(INDEX('3.Stok Awal'!A3479:A8474,MATCH('4.Sell to Trade'!J3479,'3.Stok Awal'!D3479:D8474,0)),"")</f>
        <v/>
      </c>
    </row>
    <row r="3480" spans="1:22" x14ac:dyDescent="0.25">
      <c r="A3480" s="15" t="str">
        <f t="shared" si="438"/>
        <v/>
      </c>
      <c r="D3480" s="5" t="str">
        <f t="shared" si="432"/>
        <v/>
      </c>
      <c r="E3480" s="5" t="str">
        <f t="shared" si="433"/>
        <v/>
      </c>
      <c r="F3480" s="5" t="str">
        <f t="shared" si="434"/>
        <v/>
      </c>
      <c r="G3480" s="5" t="str">
        <f t="shared" si="435"/>
        <v/>
      </c>
      <c r="I3480" s="5" t="str">
        <f t="shared" si="436"/>
        <v/>
      </c>
      <c r="K3480" s="5" t="str">
        <f t="shared" si="437"/>
        <v/>
      </c>
      <c r="L3480" s="5"/>
      <c r="N3480" s="4"/>
      <c r="O3480" s="4" t="str">
        <f t="shared" si="439"/>
        <v/>
      </c>
      <c r="P3480" t="s">
        <v>34</v>
      </c>
      <c r="Q3480">
        <v>0</v>
      </c>
      <c r="R3480" s="5" t="str">
        <f>IF(ISNA(VLOOKUP($J3480,STOK_AWAL,15,0)),"",VLOOKUP($J3480,STOK_AWAL,15,0))</f>
        <v/>
      </c>
      <c r="S3480" s="6">
        <v>0</v>
      </c>
      <c r="T3480" s="6">
        <v>0</v>
      </c>
      <c r="V3480" t="str">
        <f>IFERROR(INDEX('3.Stok Awal'!A3480:A8475,MATCH('4.Sell to Trade'!J3480,'3.Stok Awal'!D3480:D8475,0)),"")</f>
        <v/>
      </c>
    </row>
    <row r="3481" spans="1:22" x14ac:dyDescent="0.25">
      <c r="A3481" s="15" t="str">
        <f t="shared" si="438"/>
        <v/>
      </c>
      <c r="D3481" s="5" t="str">
        <f t="shared" si="432"/>
        <v/>
      </c>
      <c r="E3481" s="5" t="str">
        <f t="shared" si="433"/>
        <v/>
      </c>
      <c r="F3481" s="5" t="str">
        <f t="shared" si="434"/>
        <v/>
      </c>
      <c r="G3481" s="5" t="str">
        <f t="shared" si="435"/>
        <v/>
      </c>
      <c r="I3481" s="5" t="str">
        <f t="shared" si="436"/>
        <v/>
      </c>
      <c r="K3481" s="5" t="str">
        <f t="shared" si="437"/>
        <v/>
      </c>
      <c r="L3481" s="5"/>
      <c r="N3481" s="4"/>
      <c r="O3481" s="4" t="str">
        <f t="shared" si="439"/>
        <v/>
      </c>
      <c r="P3481" t="s">
        <v>34</v>
      </c>
      <c r="Q3481">
        <v>0</v>
      </c>
      <c r="R3481" s="5" t="str">
        <f>IF(ISNA(VLOOKUP($J3481,STOK_AWAL,15,0)),"",VLOOKUP($J3481,STOK_AWAL,15,0))</f>
        <v/>
      </c>
      <c r="S3481" s="6">
        <v>0</v>
      </c>
      <c r="T3481" s="6">
        <v>0</v>
      </c>
      <c r="V3481" t="str">
        <f>IFERROR(INDEX('3.Stok Awal'!A3481:A8476,MATCH('4.Sell to Trade'!J3481,'3.Stok Awal'!D3481:D8476,0)),"")</f>
        <v/>
      </c>
    </row>
    <row r="3482" spans="1:22" x14ac:dyDescent="0.25">
      <c r="A3482" s="15" t="str">
        <f t="shared" si="438"/>
        <v/>
      </c>
      <c r="D3482" s="5" t="str">
        <f t="shared" si="432"/>
        <v/>
      </c>
      <c r="E3482" s="5" t="str">
        <f t="shared" si="433"/>
        <v/>
      </c>
      <c r="F3482" s="5" t="str">
        <f t="shared" si="434"/>
        <v/>
      </c>
      <c r="G3482" s="5" t="str">
        <f t="shared" si="435"/>
        <v/>
      </c>
      <c r="I3482" s="5" t="str">
        <f t="shared" si="436"/>
        <v/>
      </c>
      <c r="K3482" s="5" t="str">
        <f t="shared" si="437"/>
        <v/>
      </c>
      <c r="L3482" s="5"/>
      <c r="N3482" s="4"/>
      <c r="O3482" s="4" t="str">
        <f t="shared" si="439"/>
        <v/>
      </c>
      <c r="P3482" t="s">
        <v>34</v>
      </c>
      <c r="Q3482">
        <v>0</v>
      </c>
      <c r="R3482" s="5" t="str">
        <f>IF(ISNA(VLOOKUP($J3482,STOK_AWAL,15,0)),"",VLOOKUP($J3482,STOK_AWAL,15,0))</f>
        <v/>
      </c>
      <c r="S3482" s="6">
        <v>0</v>
      </c>
      <c r="T3482" s="6">
        <v>0</v>
      </c>
      <c r="V3482" t="str">
        <f>IFERROR(INDEX('3.Stok Awal'!A3482:A8477,MATCH('4.Sell to Trade'!J3482,'3.Stok Awal'!D3482:D8477,0)),"")</f>
        <v/>
      </c>
    </row>
    <row r="3483" spans="1:22" x14ac:dyDescent="0.25">
      <c r="A3483" s="15" t="str">
        <f t="shared" si="438"/>
        <v/>
      </c>
      <c r="D3483" s="5" t="str">
        <f t="shared" si="432"/>
        <v/>
      </c>
      <c r="E3483" s="5" t="str">
        <f t="shared" si="433"/>
        <v/>
      </c>
      <c r="F3483" s="5" t="str">
        <f t="shared" si="434"/>
        <v/>
      </c>
      <c r="G3483" s="5" t="str">
        <f t="shared" si="435"/>
        <v/>
      </c>
      <c r="I3483" s="5" t="str">
        <f t="shared" si="436"/>
        <v/>
      </c>
      <c r="K3483" s="5" t="str">
        <f t="shared" si="437"/>
        <v/>
      </c>
      <c r="L3483" s="5"/>
      <c r="N3483" s="4"/>
      <c r="O3483" s="4" t="str">
        <f t="shared" si="439"/>
        <v/>
      </c>
      <c r="P3483" t="s">
        <v>34</v>
      </c>
      <c r="Q3483">
        <v>0</v>
      </c>
      <c r="R3483" s="5" t="str">
        <f>IF(ISNA(VLOOKUP($J3483,STOK_AWAL,15,0)),"",VLOOKUP($J3483,STOK_AWAL,15,0))</f>
        <v/>
      </c>
      <c r="S3483" s="6">
        <v>0</v>
      </c>
      <c r="T3483" s="6">
        <v>0</v>
      </c>
      <c r="V3483" t="str">
        <f>IFERROR(INDEX('3.Stok Awal'!A3483:A8478,MATCH('4.Sell to Trade'!J3483,'3.Stok Awal'!D3483:D8478,0)),"")</f>
        <v/>
      </c>
    </row>
    <row r="3484" spans="1:22" x14ac:dyDescent="0.25">
      <c r="A3484" s="15" t="str">
        <f t="shared" si="438"/>
        <v/>
      </c>
      <c r="D3484" s="5" t="str">
        <f t="shared" si="432"/>
        <v/>
      </c>
      <c r="E3484" s="5" t="str">
        <f t="shared" si="433"/>
        <v/>
      </c>
      <c r="F3484" s="5" t="str">
        <f t="shared" si="434"/>
        <v/>
      </c>
      <c r="G3484" s="5" t="str">
        <f t="shared" si="435"/>
        <v/>
      </c>
      <c r="I3484" s="5" t="str">
        <f t="shared" si="436"/>
        <v/>
      </c>
      <c r="K3484" s="5" t="str">
        <f t="shared" si="437"/>
        <v/>
      </c>
      <c r="L3484" s="5"/>
      <c r="N3484" s="4"/>
      <c r="O3484" s="4" t="str">
        <f t="shared" si="439"/>
        <v/>
      </c>
      <c r="P3484" t="s">
        <v>34</v>
      </c>
      <c r="Q3484">
        <v>0</v>
      </c>
      <c r="R3484" s="5" t="str">
        <f>IF(ISNA(VLOOKUP($J3484,STOK_AWAL,15,0)),"",VLOOKUP($J3484,STOK_AWAL,15,0))</f>
        <v/>
      </c>
      <c r="S3484" s="6">
        <v>0</v>
      </c>
      <c r="T3484" s="6">
        <v>0</v>
      </c>
      <c r="V3484" t="str">
        <f>IFERROR(INDEX('3.Stok Awal'!A3484:A8479,MATCH('4.Sell to Trade'!J3484,'3.Stok Awal'!D3484:D8479,0)),"")</f>
        <v/>
      </c>
    </row>
    <row r="3485" spans="1:22" x14ac:dyDescent="0.25">
      <c r="A3485" s="15" t="str">
        <f t="shared" si="438"/>
        <v/>
      </c>
      <c r="D3485" s="5" t="str">
        <f t="shared" si="432"/>
        <v/>
      </c>
      <c r="E3485" s="5" t="str">
        <f t="shared" si="433"/>
        <v/>
      </c>
      <c r="F3485" s="5" t="str">
        <f t="shared" si="434"/>
        <v/>
      </c>
      <c r="G3485" s="5" t="str">
        <f t="shared" si="435"/>
        <v/>
      </c>
      <c r="I3485" s="5" t="str">
        <f t="shared" si="436"/>
        <v/>
      </c>
      <c r="K3485" s="5" t="str">
        <f t="shared" si="437"/>
        <v/>
      </c>
      <c r="L3485" s="5"/>
      <c r="N3485" s="4"/>
      <c r="O3485" s="4" t="str">
        <f t="shared" si="439"/>
        <v/>
      </c>
      <c r="P3485" t="s">
        <v>34</v>
      </c>
      <c r="Q3485">
        <v>0</v>
      </c>
      <c r="R3485" s="5" t="str">
        <f>IF(ISNA(VLOOKUP($J3485,STOK_AWAL,15,0)),"",VLOOKUP($J3485,STOK_AWAL,15,0))</f>
        <v/>
      </c>
      <c r="S3485" s="6">
        <v>0</v>
      </c>
      <c r="T3485" s="6">
        <v>0</v>
      </c>
      <c r="V3485" t="str">
        <f>IFERROR(INDEX('3.Stok Awal'!A3485:A8480,MATCH('4.Sell to Trade'!J3485,'3.Stok Awal'!D3485:D8480,0)),"")</f>
        <v/>
      </c>
    </row>
    <row r="3486" spans="1:22" x14ac:dyDescent="0.25">
      <c r="A3486" s="15" t="str">
        <f t="shared" si="438"/>
        <v/>
      </c>
      <c r="D3486" s="5" t="str">
        <f t="shared" si="432"/>
        <v/>
      </c>
      <c r="E3486" s="5" t="str">
        <f t="shared" si="433"/>
        <v/>
      </c>
      <c r="F3486" s="5" t="str">
        <f t="shared" si="434"/>
        <v/>
      </c>
      <c r="G3486" s="5" t="str">
        <f t="shared" si="435"/>
        <v/>
      </c>
      <c r="I3486" s="5" t="str">
        <f t="shared" si="436"/>
        <v/>
      </c>
      <c r="K3486" s="5" t="str">
        <f t="shared" si="437"/>
        <v/>
      </c>
      <c r="L3486" s="5"/>
      <c r="N3486" s="4"/>
      <c r="O3486" s="4" t="str">
        <f t="shared" si="439"/>
        <v/>
      </c>
      <c r="P3486" t="s">
        <v>34</v>
      </c>
      <c r="Q3486">
        <v>0</v>
      </c>
      <c r="R3486" s="5" t="str">
        <f>IF(ISNA(VLOOKUP($J3486,STOK_AWAL,15,0)),"",VLOOKUP($J3486,STOK_AWAL,15,0))</f>
        <v/>
      </c>
      <c r="S3486" s="6">
        <v>0</v>
      </c>
      <c r="T3486" s="6">
        <v>0</v>
      </c>
      <c r="V3486" t="str">
        <f>IFERROR(INDEX('3.Stok Awal'!A3486:A8481,MATCH('4.Sell to Trade'!J3486,'3.Stok Awal'!D3486:D8481,0)),"")</f>
        <v/>
      </c>
    </row>
    <row r="3487" spans="1:22" x14ac:dyDescent="0.25">
      <c r="A3487" s="15" t="str">
        <f t="shared" si="438"/>
        <v/>
      </c>
      <c r="D3487" s="5" t="str">
        <f t="shared" si="432"/>
        <v/>
      </c>
      <c r="E3487" s="5" t="str">
        <f t="shared" si="433"/>
        <v/>
      </c>
      <c r="F3487" s="5" t="str">
        <f t="shared" si="434"/>
        <v/>
      </c>
      <c r="G3487" s="5" t="str">
        <f t="shared" si="435"/>
        <v/>
      </c>
      <c r="I3487" s="5" t="str">
        <f t="shared" si="436"/>
        <v/>
      </c>
      <c r="K3487" s="5" t="str">
        <f t="shared" si="437"/>
        <v/>
      </c>
      <c r="L3487" s="5"/>
      <c r="N3487" s="4"/>
      <c r="O3487" s="4" t="str">
        <f t="shared" si="439"/>
        <v/>
      </c>
      <c r="P3487" t="s">
        <v>34</v>
      </c>
      <c r="Q3487">
        <v>0</v>
      </c>
      <c r="R3487" s="5" t="str">
        <f>IF(ISNA(VLOOKUP($J3487,STOK_AWAL,15,0)),"",VLOOKUP($J3487,STOK_AWAL,15,0))</f>
        <v/>
      </c>
      <c r="S3487" s="6">
        <v>0</v>
      </c>
      <c r="T3487" s="6">
        <v>0</v>
      </c>
      <c r="V3487" t="str">
        <f>IFERROR(INDEX('3.Stok Awal'!A3487:A8482,MATCH('4.Sell to Trade'!J3487,'3.Stok Awal'!D3487:D8482,0)),"")</f>
        <v/>
      </c>
    </row>
    <row r="3488" spans="1:22" x14ac:dyDescent="0.25">
      <c r="A3488" s="15" t="str">
        <f t="shared" si="438"/>
        <v/>
      </c>
      <c r="D3488" s="5" t="str">
        <f t="shared" si="432"/>
        <v/>
      </c>
      <c r="E3488" s="5" t="str">
        <f t="shared" si="433"/>
        <v/>
      </c>
      <c r="F3488" s="5" t="str">
        <f t="shared" si="434"/>
        <v/>
      </c>
      <c r="G3488" s="5" t="str">
        <f t="shared" si="435"/>
        <v/>
      </c>
      <c r="I3488" s="5" t="str">
        <f t="shared" si="436"/>
        <v/>
      </c>
      <c r="K3488" s="5" t="str">
        <f t="shared" si="437"/>
        <v/>
      </c>
      <c r="L3488" s="5"/>
      <c r="N3488" s="4"/>
      <c r="O3488" s="4" t="str">
        <f t="shared" si="439"/>
        <v/>
      </c>
      <c r="P3488" t="s">
        <v>34</v>
      </c>
      <c r="Q3488">
        <v>0</v>
      </c>
      <c r="R3488" s="5" t="str">
        <f>IF(ISNA(VLOOKUP($J3488,STOK_AWAL,15,0)),"",VLOOKUP($J3488,STOK_AWAL,15,0))</f>
        <v/>
      </c>
      <c r="S3488" s="6">
        <v>0</v>
      </c>
      <c r="T3488" s="6">
        <v>0</v>
      </c>
      <c r="V3488" t="str">
        <f>IFERROR(INDEX('3.Stok Awal'!A3488:A8483,MATCH('4.Sell to Trade'!J3488,'3.Stok Awal'!D3488:D8483,0)),"")</f>
        <v/>
      </c>
    </row>
    <row r="3489" spans="1:22" x14ac:dyDescent="0.25">
      <c r="A3489" s="15" t="str">
        <f t="shared" si="438"/>
        <v/>
      </c>
      <c r="D3489" s="5" t="str">
        <f t="shared" si="432"/>
        <v/>
      </c>
      <c r="E3489" s="5" t="str">
        <f t="shared" si="433"/>
        <v/>
      </c>
      <c r="F3489" s="5" t="str">
        <f t="shared" si="434"/>
        <v/>
      </c>
      <c r="G3489" s="5" t="str">
        <f t="shared" si="435"/>
        <v/>
      </c>
      <c r="I3489" s="5" t="str">
        <f t="shared" si="436"/>
        <v/>
      </c>
      <c r="K3489" s="5" t="str">
        <f t="shared" si="437"/>
        <v/>
      </c>
      <c r="L3489" s="5"/>
      <c r="N3489" s="4"/>
      <c r="O3489" s="4" t="str">
        <f t="shared" si="439"/>
        <v/>
      </c>
      <c r="P3489" t="s">
        <v>34</v>
      </c>
      <c r="Q3489">
        <v>0</v>
      </c>
      <c r="R3489" s="5" t="str">
        <f>IF(ISNA(VLOOKUP($J3489,STOK_AWAL,15,0)),"",VLOOKUP($J3489,STOK_AWAL,15,0))</f>
        <v/>
      </c>
      <c r="S3489" s="6">
        <v>0</v>
      </c>
      <c r="T3489" s="6">
        <v>0</v>
      </c>
      <c r="V3489" t="str">
        <f>IFERROR(INDEX('3.Stok Awal'!A3489:A8484,MATCH('4.Sell to Trade'!J3489,'3.Stok Awal'!D3489:D8484,0)),"")</f>
        <v/>
      </c>
    </row>
    <row r="3490" spans="1:22" x14ac:dyDescent="0.25">
      <c r="A3490" s="15" t="str">
        <f t="shared" si="438"/>
        <v/>
      </c>
      <c r="D3490" s="5" t="str">
        <f t="shared" si="432"/>
        <v/>
      </c>
      <c r="E3490" s="5" t="str">
        <f t="shared" si="433"/>
        <v/>
      </c>
      <c r="F3490" s="5" t="str">
        <f t="shared" si="434"/>
        <v/>
      </c>
      <c r="G3490" s="5" t="str">
        <f t="shared" si="435"/>
        <v/>
      </c>
      <c r="I3490" s="5" t="str">
        <f t="shared" si="436"/>
        <v/>
      </c>
      <c r="K3490" s="5" t="str">
        <f t="shared" si="437"/>
        <v/>
      </c>
      <c r="L3490" s="5"/>
      <c r="N3490" s="4"/>
      <c r="O3490" s="4" t="str">
        <f t="shared" si="439"/>
        <v/>
      </c>
      <c r="P3490" t="s">
        <v>34</v>
      </c>
      <c r="Q3490">
        <v>0</v>
      </c>
      <c r="R3490" s="5" t="str">
        <f>IF(ISNA(VLOOKUP($J3490,STOK_AWAL,15,0)),"",VLOOKUP($J3490,STOK_AWAL,15,0))</f>
        <v/>
      </c>
      <c r="S3490" s="6">
        <v>0</v>
      </c>
      <c r="T3490" s="6">
        <v>0</v>
      </c>
      <c r="V3490" t="str">
        <f>IFERROR(INDEX('3.Stok Awal'!A3490:A8485,MATCH('4.Sell to Trade'!J3490,'3.Stok Awal'!D3490:D8485,0)),"")</f>
        <v/>
      </c>
    </row>
    <row r="3491" spans="1:22" x14ac:dyDescent="0.25">
      <c r="A3491" s="15" t="str">
        <f t="shared" si="438"/>
        <v/>
      </c>
      <c r="D3491" s="5" t="str">
        <f t="shared" si="432"/>
        <v/>
      </c>
      <c r="E3491" s="5" t="str">
        <f t="shared" si="433"/>
        <v/>
      </c>
      <c r="F3491" s="5" t="str">
        <f t="shared" si="434"/>
        <v/>
      </c>
      <c r="G3491" s="5" t="str">
        <f t="shared" si="435"/>
        <v/>
      </c>
      <c r="I3491" s="5" t="str">
        <f t="shared" si="436"/>
        <v/>
      </c>
      <c r="K3491" s="5" t="str">
        <f t="shared" si="437"/>
        <v/>
      </c>
      <c r="L3491" s="5"/>
      <c r="N3491" s="4"/>
      <c r="O3491" s="4" t="str">
        <f t="shared" si="439"/>
        <v/>
      </c>
      <c r="P3491" t="s">
        <v>34</v>
      </c>
      <c r="Q3491">
        <v>0</v>
      </c>
      <c r="R3491" s="5" t="str">
        <f>IF(ISNA(VLOOKUP($J3491,STOK_AWAL,15,0)),"",VLOOKUP($J3491,STOK_AWAL,15,0))</f>
        <v/>
      </c>
      <c r="S3491" s="6">
        <v>0</v>
      </c>
      <c r="T3491" s="6">
        <v>0</v>
      </c>
      <c r="V3491" t="str">
        <f>IFERROR(INDEX('3.Stok Awal'!A3491:A8486,MATCH('4.Sell to Trade'!J3491,'3.Stok Awal'!D3491:D8486,0)),"")</f>
        <v/>
      </c>
    </row>
    <row r="3492" spans="1:22" x14ac:dyDescent="0.25">
      <c r="A3492" s="15" t="str">
        <f t="shared" si="438"/>
        <v/>
      </c>
      <c r="D3492" s="5" t="str">
        <f t="shared" si="432"/>
        <v/>
      </c>
      <c r="E3492" s="5" t="str">
        <f t="shared" si="433"/>
        <v/>
      </c>
      <c r="F3492" s="5" t="str">
        <f t="shared" si="434"/>
        <v/>
      </c>
      <c r="G3492" s="5" t="str">
        <f t="shared" si="435"/>
        <v/>
      </c>
      <c r="I3492" s="5" t="str">
        <f t="shared" si="436"/>
        <v/>
      </c>
      <c r="K3492" s="5" t="str">
        <f t="shared" si="437"/>
        <v/>
      </c>
      <c r="L3492" s="5"/>
      <c r="N3492" s="4"/>
      <c r="O3492" s="4" t="str">
        <f t="shared" si="439"/>
        <v/>
      </c>
      <c r="P3492" t="s">
        <v>34</v>
      </c>
      <c r="Q3492">
        <v>0</v>
      </c>
      <c r="R3492" s="5" t="str">
        <f>IF(ISNA(VLOOKUP($J3492,STOK_AWAL,15,0)),"",VLOOKUP($J3492,STOK_AWAL,15,0))</f>
        <v/>
      </c>
      <c r="S3492" s="6">
        <v>0</v>
      </c>
      <c r="T3492" s="6">
        <v>0</v>
      </c>
      <c r="V3492" t="str">
        <f>IFERROR(INDEX('3.Stok Awal'!A3492:A8487,MATCH('4.Sell to Trade'!J3492,'3.Stok Awal'!D3492:D8487,0)),"")</f>
        <v/>
      </c>
    </row>
    <row r="3493" spans="1:22" x14ac:dyDescent="0.25">
      <c r="A3493" s="15" t="str">
        <f t="shared" si="438"/>
        <v/>
      </c>
      <c r="D3493" s="5" t="str">
        <f t="shared" si="432"/>
        <v/>
      </c>
      <c r="E3493" s="5" t="str">
        <f t="shared" si="433"/>
        <v/>
      </c>
      <c r="F3493" s="5" t="str">
        <f t="shared" si="434"/>
        <v/>
      </c>
      <c r="G3493" s="5" t="str">
        <f t="shared" si="435"/>
        <v/>
      </c>
      <c r="I3493" s="5" t="str">
        <f t="shared" si="436"/>
        <v/>
      </c>
      <c r="K3493" s="5" t="str">
        <f t="shared" si="437"/>
        <v/>
      </c>
      <c r="L3493" s="5"/>
      <c r="N3493" s="4"/>
      <c r="O3493" s="4" t="str">
        <f t="shared" si="439"/>
        <v/>
      </c>
      <c r="P3493" t="s">
        <v>34</v>
      </c>
      <c r="Q3493">
        <v>0</v>
      </c>
      <c r="R3493" s="5" t="str">
        <f>IF(ISNA(VLOOKUP($J3493,STOK_AWAL,15,0)),"",VLOOKUP($J3493,STOK_AWAL,15,0))</f>
        <v/>
      </c>
      <c r="S3493" s="6">
        <v>0</v>
      </c>
      <c r="T3493" s="6">
        <v>0</v>
      </c>
      <c r="V3493" t="str">
        <f>IFERROR(INDEX('3.Stok Awal'!A3493:A8488,MATCH('4.Sell to Trade'!J3493,'3.Stok Awal'!D3493:D8488,0)),"")</f>
        <v/>
      </c>
    </row>
    <row r="3494" spans="1:22" x14ac:dyDescent="0.25">
      <c r="A3494" s="15" t="str">
        <f t="shared" si="438"/>
        <v/>
      </c>
      <c r="D3494" s="5" t="str">
        <f t="shared" si="432"/>
        <v/>
      </c>
      <c r="E3494" s="5" t="str">
        <f t="shared" si="433"/>
        <v/>
      </c>
      <c r="F3494" s="5" t="str">
        <f t="shared" si="434"/>
        <v/>
      </c>
      <c r="G3494" s="5" t="str">
        <f t="shared" si="435"/>
        <v/>
      </c>
      <c r="I3494" s="5" t="str">
        <f t="shared" si="436"/>
        <v/>
      </c>
      <c r="K3494" s="5" t="str">
        <f t="shared" si="437"/>
        <v/>
      </c>
      <c r="L3494" s="5"/>
      <c r="N3494" s="4"/>
      <c r="O3494" s="4" t="str">
        <f t="shared" si="439"/>
        <v/>
      </c>
      <c r="P3494" t="s">
        <v>34</v>
      </c>
      <c r="Q3494">
        <v>0</v>
      </c>
      <c r="R3494" s="5" t="str">
        <f>IF(ISNA(VLOOKUP($J3494,STOK_AWAL,15,0)),"",VLOOKUP($J3494,STOK_AWAL,15,0))</f>
        <v/>
      </c>
      <c r="S3494" s="6">
        <v>0</v>
      </c>
      <c r="T3494" s="6">
        <v>0</v>
      </c>
      <c r="V3494" t="str">
        <f>IFERROR(INDEX('3.Stok Awal'!A3494:A8489,MATCH('4.Sell to Trade'!J3494,'3.Stok Awal'!D3494:D8489,0)),"")</f>
        <v/>
      </c>
    </row>
    <row r="3495" spans="1:22" x14ac:dyDescent="0.25">
      <c r="A3495" s="15" t="str">
        <f t="shared" si="438"/>
        <v/>
      </c>
      <c r="D3495" s="5" t="str">
        <f t="shared" si="432"/>
        <v/>
      </c>
      <c r="E3495" s="5" t="str">
        <f t="shared" si="433"/>
        <v/>
      </c>
      <c r="F3495" s="5" t="str">
        <f t="shared" si="434"/>
        <v/>
      </c>
      <c r="G3495" s="5" t="str">
        <f t="shared" si="435"/>
        <v/>
      </c>
      <c r="I3495" s="5" t="str">
        <f t="shared" si="436"/>
        <v/>
      </c>
      <c r="K3495" s="5" t="str">
        <f t="shared" si="437"/>
        <v/>
      </c>
      <c r="L3495" s="5"/>
      <c r="N3495" s="4"/>
      <c r="O3495" s="4" t="str">
        <f t="shared" si="439"/>
        <v/>
      </c>
      <c r="P3495" t="s">
        <v>34</v>
      </c>
      <c r="Q3495">
        <v>0</v>
      </c>
      <c r="R3495" s="5" t="str">
        <f>IF(ISNA(VLOOKUP($J3495,STOK_AWAL,15,0)),"",VLOOKUP($J3495,STOK_AWAL,15,0))</f>
        <v/>
      </c>
      <c r="S3495" s="6">
        <v>0</v>
      </c>
      <c r="T3495" s="6">
        <v>0</v>
      </c>
      <c r="V3495" t="str">
        <f>IFERROR(INDEX('3.Stok Awal'!A3495:A8490,MATCH('4.Sell to Trade'!J3495,'3.Stok Awal'!D3495:D8490,0)),"")</f>
        <v/>
      </c>
    </row>
    <row r="3496" spans="1:22" x14ac:dyDescent="0.25">
      <c r="A3496" s="15" t="str">
        <f t="shared" si="438"/>
        <v/>
      </c>
      <c r="D3496" s="5" t="str">
        <f t="shared" si="432"/>
        <v/>
      </c>
      <c r="E3496" s="5" t="str">
        <f t="shared" si="433"/>
        <v/>
      </c>
      <c r="F3496" s="5" t="str">
        <f t="shared" si="434"/>
        <v/>
      </c>
      <c r="G3496" s="5" t="str">
        <f t="shared" si="435"/>
        <v/>
      </c>
      <c r="I3496" s="5" t="str">
        <f t="shared" si="436"/>
        <v/>
      </c>
      <c r="K3496" s="5" t="str">
        <f t="shared" si="437"/>
        <v/>
      </c>
      <c r="L3496" s="5"/>
      <c r="N3496" s="4"/>
      <c r="O3496" s="4" t="str">
        <f t="shared" si="439"/>
        <v/>
      </c>
      <c r="P3496" t="s">
        <v>34</v>
      </c>
      <c r="Q3496">
        <v>0</v>
      </c>
      <c r="R3496" s="5" t="str">
        <f>IF(ISNA(VLOOKUP($J3496,STOK_AWAL,15,0)),"",VLOOKUP($J3496,STOK_AWAL,15,0))</f>
        <v/>
      </c>
      <c r="S3496" s="6">
        <v>0</v>
      </c>
      <c r="T3496" s="6">
        <v>0</v>
      </c>
      <c r="V3496" t="str">
        <f>IFERROR(INDEX('3.Stok Awal'!A3496:A8491,MATCH('4.Sell to Trade'!J3496,'3.Stok Awal'!D3496:D8491,0)),"")</f>
        <v/>
      </c>
    </row>
    <row r="3497" spans="1:22" x14ac:dyDescent="0.25">
      <c r="A3497" s="15" t="str">
        <f t="shared" si="438"/>
        <v/>
      </c>
      <c r="D3497" s="5" t="str">
        <f t="shared" si="432"/>
        <v/>
      </c>
      <c r="E3497" s="5" t="str">
        <f t="shared" si="433"/>
        <v/>
      </c>
      <c r="F3497" s="5" t="str">
        <f t="shared" si="434"/>
        <v/>
      </c>
      <c r="G3497" s="5" t="str">
        <f t="shared" si="435"/>
        <v/>
      </c>
      <c r="I3497" s="5" t="str">
        <f t="shared" si="436"/>
        <v/>
      </c>
      <c r="K3497" s="5" t="str">
        <f t="shared" si="437"/>
        <v/>
      </c>
      <c r="L3497" s="5"/>
      <c r="N3497" s="4"/>
      <c r="O3497" s="4" t="str">
        <f t="shared" si="439"/>
        <v/>
      </c>
      <c r="P3497" t="s">
        <v>34</v>
      </c>
      <c r="Q3497">
        <v>0</v>
      </c>
      <c r="R3497" s="5" t="str">
        <f>IF(ISNA(VLOOKUP($J3497,STOK_AWAL,15,0)),"",VLOOKUP($J3497,STOK_AWAL,15,0))</f>
        <v/>
      </c>
      <c r="S3497" s="6">
        <v>0</v>
      </c>
      <c r="T3497" s="6">
        <v>0</v>
      </c>
      <c r="V3497" t="str">
        <f>IFERROR(INDEX('3.Stok Awal'!A3497:A8492,MATCH('4.Sell to Trade'!J3497,'3.Stok Awal'!D3497:D8492,0)),"")</f>
        <v/>
      </c>
    </row>
    <row r="3498" spans="1:22" x14ac:dyDescent="0.25">
      <c r="A3498" s="15" t="str">
        <f t="shared" si="438"/>
        <v/>
      </c>
      <c r="D3498" s="5" t="str">
        <f t="shared" si="432"/>
        <v/>
      </c>
      <c r="E3498" s="5" t="str">
        <f t="shared" si="433"/>
        <v/>
      </c>
      <c r="F3498" s="5" t="str">
        <f t="shared" si="434"/>
        <v/>
      </c>
      <c r="G3498" s="5" t="str">
        <f t="shared" si="435"/>
        <v/>
      </c>
      <c r="I3498" s="5" t="str">
        <f t="shared" si="436"/>
        <v/>
      </c>
      <c r="K3498" s="5" t="str">
        <f t="shared" si="437"/>
        <v/>
      </c>
      <c r="L3498" s="5"/>
      <c r="N3498" s="4"/>
      <c r="O3498" s="4" t="str">
        <f t="shared" si="439"/>
        <v/>
      </c>
      <c r="P3498" t="s">
        <v>34</v>
      </c>
      <c r="Q3498">
        <v>0</v>
      </c>
      <c r="R3498" s="5" t="str">
        <f>IF(ISNA(VLOOKUP($J3498,STOK_AWAL,15,0)),"",VLOOKUP($J3498,STOK_AWAL,15,0))</f>
        <v/>
      </c>
      <c r="S3498" s="6">
        <v>0</v>
      </c>
      <c r="T3498" s="6">
        <v>0</v>
      </c>
      <c r="V3498" t="str">
        <f>IFERROR(INDEX('3.Stok Awal'!A3498:A8493,MATCH('4.Sell to Trade'!J3498,'3.Stok Awal'!D3498:D8493,0)),"")</f>
        <v/>
      </c>
    </row>
    <row r="3499" spans="1:22" x14ac:dyDescent="0.25">
      <c r="A3499" s="15" t="str">
        <f t="shared" si="438"/>
        <v/>
      </c>
      <c r="D3499" s="5" t="str">
        <f t="shared" si="432"/>
        <v/>
      </c>
      <c r="E3499" s="5" t="str">
        <f t="shared" si="433"/>
        <v/>
      </c>
      <c r="F3499" s="5" t="str">
        <f t="shared" si="434"/>
        <v/>
      </c>
      <c r="G3499" s="5" t="str">
        <f t="shared" si="435"/>
        <v/>
      </c>
      <c r="I3499" s="5" t="str">
        <f t="shared" si="436"/>
        <v/>
      </c>
      <c r="K3499" s="5" t="str">
        <f t="shared" si="437"/>
        <v/>
      </c>
      <c r="L3499" s="5"/>
      <c r="N3499" s="4"/>
      <c r="O3499" s="4" t="str">
        <f t="shared" si="439"/>
        <v/>
      </c>
      <c r="P3499" t="s">
        <v>34</v>
      </c>
      <c r="Q3499">
        <v>0</v>
      </c>
      <c r="R3499" s="5" t="str">
        <f>IF(ISNA(VLOOKUP($J3499,STOK_AWAL,15,0)),"",VLOOKUP($J3499,STOK_AWAL,15,0))</f>
        <v/>
      </c>
      <c r="S3499" s="6">
        <v>0</v>
      </c>
      <c r="T3499" s="6">
        <v>0</v>
      </c>
      <c r="V3499" t="str">
        <f>IFERROR(INDEX('3.Stok Awal'!A3499:A8494,MATCH('4.Sell to Trade'!J3499,'3.Stok Awal'!D3499:D8494,0)),"")</f>
        <v/>
      </c>
    </row>
    <row r="3500" spans="1:22" x14ac:dyDescent="0.25">
      <c r="A3500" s="15" t="str">
        <f t="shared" si="438"/>
        <v/>
      </c>
      <c r="D3500" s="5" t="str">
        <f t="shared" si="432"/>
        <v/>
      </c>
      <c r="E3500" s="5" t="str">
        <f t="shared" si="433"/>
        <v/>
      </c>
      <c r="F3500" s="5" t="str">
        <f t="shared" si="434"/>
        <v/>
      </c>
      <c r="G3500" s="5" t="str">
        <f t="shared" si="435"/>
        <v/>
      </c>
      <c r="I3500" s="5" t="str">
        <f t="shared" si="436"/>
        <v/>
      </c>
      <c r="K3500" s="5" t="str">
        <f t="shared" si="437"/>
        <v/>
      </c>
      <c r="L3500" s="5"/>
      <c r="N3500" s="4"/>
      <c r="O3500" s="4" t="str">
        <f t="shared" si="439"/>
        <v/>
      </c>
      <c r="P3500" t="s">
        <v>34</v>
      </c>
      <c r="Q3500">
        <v>0</v>
      </c>
      <c r="R3500" s="5" t="str">
        <f>IF(ISNA(VLOOKUP($J3500,STOK_AWAL,15,0)),"",VLOOKUP($J3500,STOK_AWAL,15,0))</f>
        <v/>
      </c>
      <c r="S3500" s="6">
        <v>0</v>
      </c>
      <c r="T3500" s="6">
        <v>0</v>
      </c>
      <c r="V3500" t="str">
        <f>IFERROR(INDEX('3.Stok Awal'!A3500:A8495,MATCH('4.Sell to Trade'!J3500,'3.Stok Awal'!D3500:D8495,0)),"")</f>
        <v/>
      </c>
    </row>
    <row r="3501" spans="1:22" x14ac:dyDescent="0.25">
      <c r="A3501" s="15" t="str">
        <f t="shared" si="438"/>
        <v/>
      </c>
      <c r="D3501" s="5" t="str">
        <f t="shared" si="432"/>
        <v/>
      </c>
      <c r="E3501" s="5" t="str">
        <f t="shared" si="433"/>
        <v/>
      </c>
      <c r="F3501" s="5" t="str">
        <f t="shared" si="434"/>
        <v/>
      </c>
      <c r="G3501" s="5" t="str">
        <f t="shared" si="435"/>
        <v/>
      </c>
      <c r="I3501" s="5" t="str">
        <f t="shared" si="436"/>
        <v/>
      </c>
      <c r="K3501" s="5" t="str">
        <f t="shared" si="437"/>
        <v/>
      </c>
      <c r="L3501" s="5"/>
      <c r="N3501" s="4"/>
      <c r="O3501" s="4" t="str">
        <f t="shared" si="439"/>
        <v/>
      </c>
      <c r="P3501" t="s">
        <v>34</v>
      </c>
      <c r="Q3501">
        <v>0</v>
      </c>
      <c r="R3501" s="5" t="str">
        <f>IF(ISNA(VLOOKUP($J3501,STOK_AWAL,15,0)),"",VLOOKUP($J3501,STOK_AWAL,15,0))</f>
        <v/>
      </c>
      <c r="S3501" s="6">
        <v>0</v>
      </c>
      <c r="T3501" s="6">
        <v>0</v>
      </c>
      <c r="V3501" t="str">
        <f>IFERROR(INDEX('3.Stok Awal'!A3501:A8496,MATCH('4.Sell to Trade'!J3501,'3.Stok Awal'!D3501:D8496,0)),"")</f>
        <v/>
      </c>
    </row>
    <row r="3502" spans="1:22" x14ac:dyDescent="0.25">
      <c r="A3502" s="15" t="str">
        <f t="shared" si="438"/>
        <v/>
      </c>
      <c r="D3502" s="5" t="str">
        <f t="shared" si="432"/>
        <v/>
      </c>
      <c r="E3502" s="5" t="str">
        <f t="shared" si="433"/>
        <v/>
      </c>
      <c r="F3502" s="5" t="str">
        <f t="shared" si="434"/>
        <v/>
      </c>
      <c r="G3502" s="5" t="str">
        <f t="shared" si="435"/>
        <v/>
      </c>
      <c r="I3502" s="5" t="str">
        <f t="shared" si="436"/>
        <v/>
      </c>
      <c r="K3502" s="5" t="str">
        <f t="shared" si="437"/>
        <v/>
      </c>
      <c r="L3502" s="5"/>
      <c r="N3502" s="4"/>
      <c r="O3502" s="4" t="str">
        <f t="shared" si="439"/>
        <v/>
      </c>
      <c r="P3502" t="s">
        <v>34</v>
      </c>
      <c r="Q3502">
        <v>0</v>
      </c>
      <c r="R3502" s="5" t="str">
        <f>IF(ISNA(VLOOKUP($J3502,STOK_AWAL,15,0)),"",VLOOKUP($J3502,STOK_AWAL,15,0))</f>
        <v/>
      </c>
      <c r="S3502" s="6">
        <v>0</v>
      </c>
      <c r="T3502" s="6">
        <v>0</v>
      </c>
      <c r="V3502" t="str">
        <f>IFERROR(INDEX('3.Stok Awal'!A3502:A8497,MATCH('4.Sell to Trade'!J3502,'3.Stok Awal'!D3502:D8497,0)),"")</f>
        <v/>
      </c>
    </row>
    <row r="3503" spans="1:22" x14ac:dyDescent="0.25">
      <c r="A3503" s="15" t="str">
        <f t="shared" si="438"/>
        <v/>
      </c>
      <c r="D3503" s="5" t="str">
        <f t="shared" si="432"/>
        <v/>
      </c>
      <c r="E3503" s="5" t="str">
        <f t="shared" si="433"/>
        <v/>
      </c>
      <c r="F3503" s="5" t="str">
        <f t="shared" si="434"/>
        <v/>
      </c>
      <c r="G3503" s="5" t="str">
        <f t="shared" si="435"/>
        <v/>
      </c>
      <c r="I3503" s="5" t="str">
        <f t="shared" si="436"/>
        <v/>
      </c>
      <c r="K3503" s="5" t="str">
        <f t="shared" si="437"/>
        <v/>
      </c>
      <c r="L3503" s="5"/>
      <c r="N3503" s="4"/>
      <c r="O3503" s="4" t="str">
        <f t="shared" si="439"/>
        <v/>
      </c>
      <c r="P3503" t="s">
        <v>34</v>
      </c>
      <c r="Q3503">
        <v>0</v>
      </c>
      <c r="R3503" s="5" t="str">
        <f>IF(ISNA(VLOOKUP($J3503,STOK_AWAL,15,0)),"",VLOOKUP($J3503,STOK_AWAL,15,0))</f>
        <v/>
      </c>
      <c r="S3503" s="6">
        <v>0</v>
      </c>
      <c r="T3503" s="6">
        <v>0</v>
      </c>
      <c r="V3503" t="str">
        <f>IFERROR(INDEX('3.Stok Awal'!A3503:A8498,MATCH('4.Sell to Trade'!J3503,'3.Stok Awal'!D3503:D8498,0)),"")</f>
        <v/>
      </c>
    </row>
    <row r="3504" spans="1:22" x14ac:dyDescent="0.25">
      <c r="A3504" s="15" t="str">
        <f t="shared" si="438"/>
        <v/>
      </c>
      <c r="D3504" s="5" t="str">
        <f t="shared" si="432"/>
        <v/>
      </c>
      <c r="E3504" s="5" t="str">
        <f t="shared" si="433"/>
        <v/>
      </c>
      <c r="F3504" s="5" t="str">
        <f t="shared" si="434"/>
        <v/>
      </c>
      <c r="G3504" s="5" t="str">
        <f t="shared" si="435"/>
        <v/>
      </c>
      <c r="I3504" s="5" t="str">
        <f t="shared" si="436"/>
        <v/>
      </c>
      <c r="K3504" s="5" t="str">
        <f t="shared" si="437"/>
        <v/>
      </c>
      <c r="L3504" s="5"/>
      <c r="N3504" s="4"/>
      <c r="O3504" s="4" t="str">
        <f t="shared" si="439"/>
        <v/>
      </c>
      <c r="P3504" t="s">
        <v>34</v>
      </c>
      <c r="Q3504">
        <v>0</v>
      </c>
      <c r="R3504" s="5" t="str">
        <f>IF(ISNA(VLOOKUP($J3504,STOK_AWAL,15,0)),"",VLOOKUP($J3504,STOK_AWAL,15,0))</f>
        <v/>
      </c>
      <c r="S3504" s="6">
        <v>0</v>
      </c>
      <c r="T3504" s="6">
        <v>0</v>
      </c>
      <c r="V3504" t="str">
        <f>IFERROR(INDEX('3.Stok Awal'!A3504:A8499,MATCH('4.Sell to Trade'!J3504,'3.Stok Awal'!D3504:D8499,0)),"")</f>
        <v/>
      </c>
    </row>
    <row r="3505" spans="1:22" x14ac:dyDescent="0.25">
      <c r="A3505" s="15" t="str">
        <f t="shared" si="438"/>
        <v/>
      </c>
      <c r="D3505" s="5" t="str">
        <f t="shared" si="432"/>
        <v/>
      </c>
      <c r="E3505" s="5" t="str">
        <f t="shared" si="433"/>
        <v/>
      </c>
      <c r="F3505" s="5" t="str">
        <f t="shared" si="434"/>
        <v/>
      </c>
      <c r="G3505" s="5" t="str">
        <f t="shared" si="435"/>
        <v/>
      </c>
      <c r="I3505" s="5" t="str">
        <f t="shared" si="436"/>
        <v/>
      </c>
      <c r="K3505" s="5" t="str">
        <f t="shared" si="437"/>
        <v/>
      </c>
      <c r="L3505" s="5"/>
      <c r="N3505" s="4"/>
      <c r="O3505" s="4" t="str">
        <f t="shared" si="439"/>
        <v/>
      </c>
      <c r="P3505" t="s">
        <v>34</v>
      </c>
      <c r="Q3505">
        <v>0</v>
      </c>
      <c r="R3505" s="5" t="str">
        <f>IF(ISNA(VLOOKUP($J3505,STOK_AWAL,15,0)),"",VLOOKUP($J3505,STOK_AWAL,15,0))</f>
        <v/>
      </c>
      <c r="S3505" s="6">
        <v>0</v>
      </c>
      <c r="T3505" s="6">
        <v>0</v>
      </c>
      <c r="V3505" t="str">
        <f>IFERROR(INDEX('3.Stok Awal'!A3505:A8500,MATCH('4.Sell to Trade'!J3505,'3.Stok Awal'!D3505:D8500,0)),"")</f>
        <v/>
      </c>
    </row>
    <row r="3506" spans="1:22" x14ac:dyDescent="0.25">
      <c r="A3506" s="15" t="str">
        <f t="shared" si="438"/>
        <v/>
      </c>
      <c r="D3506" s="5" t="str">
        <f t="shared" si="432"/>
        <v/>
      </c>
      <c r="E3506" s="5" t="str">
        <f t="shared" si="433"/>
        <v/>
      </c>
      <c r="F3506" s="5" t="str">
        <f t="shared" si="434"/>
        <v/>
      </c>
      <c r="G3506" s="5" t="str">
        <f t="shared" si="435"/>
        <v/>
      </c>
      <c r="I3506" s="5" t="str">
        <f t="shared" si="436"/>
        <v/>
      </c>
      <c r="K3506" s="5" t="str">
        <f t="shared" si="437"/>
        <v/>
      </c>
      <c r="L3506" s="5"/>
      <c r="N3506" s="4"/>
      <c r="O3506" s="4" t="str">
        <f t="shared" si="439"/>
        <v/>
      </c>
      <c r="P3506" t="s">
        <v>34</v>
      </c>
      <c r="Q3506">
        <v>0</v>
      </c>
      <c r="R3506" s="5" t="str">
        <f>IF(ISNA(VLOOKUP($J3506,STOK_AWAL,15,0)),"",VLOOKUP($J3506,STOK_AWAL,15,0))</f>
        <v/>
      </c>
      <c r="S3506" s="6">
        <v>0</v>
      </c>
      <c r="T3506" s="6">
        <v>0</v>
      </c>
      <c r="V3506" t="str">
        <f>IFERROR(INDEX('3.Stok Awal'!A3506:A8501,MATCH('4.Sell to Trade'!J3506,'3.Stok Awal'!D3506:D8501,0)),"")</f>
        <v/>
      </c>
    </row>
    <row r="3507" spans="1:22" x14ac:dyDescent="0.25">
      <c r="A3507" s="15" t="str">
        <f t="shared" si="438"/>
        <v/>
      </c>
      <c r="D3507" s="5" t="str">
        <f t="shared" si="432"/>
        <v/>
      </c>
      <c r="E3507" s="5" t="str">
        <f t="shared" si="433"/>
        <v/>
      </c>
      <c r="F3507" s="5" t="str">
        <f t="shared" si="434"/>
        <v/>
      </c>
      <c r="G3507" s="5" t="str">
        <f t="shared" si="435"/>
        <v/>
      </c>
      <c r="I3507" s="5" t="str">
        <f t="shared" si="436"/>
        <v/>
      </c>
      <c r="K3507" s="5" t="str">
        <f t="shared" si="437"/>
        <v/>
      </c>
      <c r="L3507" s="5"/>
      <c r="N3507" s="4"/>
      <c r="O3507" s="4" t="str">
        <f t="shared" si="439"/>
        <v/>
      </c>
      <c r="P3507" t="s">
        <v>34</v>
      </c>
      <c r="Q3507">
        <v>0</v>
      </c>
      <c r="R3507" s="5" t="str">
        <f>IF(ISNA(VLOOKUP($J3507,STOK_AWAL,15,0)),"",VLOOKUP($J3507,STOK_AWAL,15,0))</f>
        <v/>
      </c>
      <c r="S3507" s="6">
        <v>0</v>
      </c>
      <c r="T3507" s="6">
        <v>0</v>
      </c>
      <c r="V3507" t="str">
        <f>IFERROR(INDEX('3.Stok Awal'!A3507:A8502,MATCH('4.Sell to Trade'!J3507,'3.Stok Awal'!D3507:D8502,0)),"")</f>
        <v/>
      </c>
    </row>
    <row r="3508" spans="1:22" x14ac:dyDescent="0.25">
      <c r="A3508" s="15" t="str">
        <f t="shared" si="438"/>
        <v/>
      </c>
      <c r="D3508" s="5" t="str">
        <f t="shared" si="432"/>
        <v/>
      </c>
      <c r="E3508" s="5" t="str">
        <f t="shared" si="433"/>
        <v/>
      </c>
      <c r="F3508" s="5" t="str">
        <f t="shared" si="434"/>
        <v/>
      </c>
      <c r="G3508" s="5" t="str">
        <f t="shared" si="435"/>
        <v/>
      </c>
      <c r="I3508" s="5" t="str">
        <f t="shared" si="436"/>
        <v/>
      </c>
      <c r="K3508" s="5" t="str">
        <f t="shared" si="437"/>
        <v/>
      </c>
      <c r="L3508" s="5"/>
      <c r="N3508" s="4"/>
      <c r="O3508" s="4" t="str">
        <f t="shared" si="439"/>
        <v/>
      </c>
      <c r="P3508" t="s">
        <v>34</v>
      </c>
      <c r="Q3508">
        <v>0</v>
      </c>
      <c r="R3508" s="5" t="str">
        <f>IF(ISNA(VLOOKUP($J3508,STOK_AWAL,15,0)),"",VLOOKUP($J3508,STOK_AWAL,15,0))</f>
        <v/>
      </c>
      <c r="S3508" s="6">
        <v>0</v>
      </c>
      <c r="T3508" s="6">
        <v>0</v>
      </c>
      <c r="V3508" t="str">
        <f>IFERROR(INDEX('3.Stok Awal'!A3508:A8503,MATCH('4.Sell to Trade'!J3508,'3.Stok Awal'!D3508:D8503,0)),"")</f>
        <v/>
      </c>
    </row>
    <row r="3509" spans="1:22" x14ac:dyDescent="0.25">
      <c r="A3509" s="15" t="str">
        <f t="shared" si="438"/>
        <v/>
      </c>
      <c r="D3509" s="5" t="str">
        <f t="shared" si="432"/>
        <v/>
      </c>
      <c r="E3509" s="5" t="str">
        <f t="shared" si="433"/>
        <v/>
      </c>
      <c r="F3509" s="5" t="str">
        <f t="shared" si="434"/>
        <v/>
      </c>
      <c r="G3509" s="5" t="str">
        <f t="shared" si="435"/>
        <v/>
      </c>
      <c r="I3509" s="5" t="str">
        <f t="shared" si="436"/>
        <v/>
      </c>
      <c r="K3509" s="5" t="str">
        <f t="shared" si="437"/>
        <v/>
      </c>
      <c r="L3509" s="5"/>
      <c r="N3509" s="4"/>
      <c r="O3509" s="4" t="str">
        <f t="shared" si="439"/>
        <v/>
      </c>
      <c r="P3509" t="s">
        <v>34</v>
      </c>
      <c r="Q3509">
        <v>0</v>
      </c>
      <c r="R3509" s="5" t="str">
        <f>IF(ISNA(VLOOKUP($J3509,STOK_AWAL,15,0)),"",VLOOKUP($J3509,STOK_AWAL,15,0))</f>
        <v/>
      </c>
      <c r="S3509" s="6">
        <v>0</v>
      </c>
      <c r="T3509" s="6">
        <v>0</v>
      </c>
      <c r="V3509" t="str">
        <f>IFERROR(INDEX('3.Stok Awal'!A3509:A8504,MATCH('4.Sell to Trade'!J3509,'3.Stok Awal'!D3509:D8504,0)),"")</f>
        <v/>
      </c>
    </row>
    <row r="3510" spans="1:22" x14ac:dyDescent="0.25">
      <c r="A3510" s="15" t="str">
        <f t="shared" si="438"/>
        <v/>
      </c>
      <c r="D3510" s="5" t="str">
        <f t="shared" si="432"/>
        <v/>
      </c>
      <c r="E3510" s="5" t="str">
        <f t="shared" si="433"/>
        <v/>
      </c>
      <c r="F3510" s="5" t="str">
        <f t="shared" si="434"/>
        <v/>
      </c>
      <c r="G3510" s="5" t="str">
        <f t="shared" si="435"/>
        <v/>
      </c>
      <c r="I3510" s="5" t="str">
        <f t="shared" si="436"/>
        <v/>
      </c>
      <c r="K3510" s="5" t="str">
        <f t="shared" si="437"/>
        <v/>
      </c>
      <c r="L3510" s="5"/>
      <c r="N3510" s="4"/>
      <c r="O3510" s="4" t="str">
        <f t="shared" si="439"/>
        <v/>
      </c>
      <c r="P3510" t="s">
        <v>34</v>
      </c>
      <c r="Q3510">
        <v>0</v>
      </c>
      <c r="R3510" s="5" t="str">
        <f>IF(ISNA(VLOOKUP($J3510,STOK_AWAL,15,0)),"",VLOOKUP($J3510,STOK_AWAL,15,0))</f>
        <v/>
      </c>
      <c r="S3510" s="6">
        <v>0</v>
      </c>
      <c r="T3510" s="6">
        <v>0</v>
      </c>
      <c r="V3510" t="str">
        <f>IFERROR(INDEX('3.Stok Awal'!A3510:A8505,MATCH('4.Sell to Trade'!J3510,'3.Stok Awal'!D3510:D8505,0)),"")</f>
        <v/>
      </c>
    </row>
    <row r="3511" spans="1:22" x14ac:dyDescent="0.25">
      <c r="A3511" s="15" t="str">
        <f t="shared" si="438"/>
        <v/>
      </c>
      <c r="D3511" s="5" t="str">
        <f t="shared" si="432"/>
        <v/>
      </c>
      <c r="E3511" s="5" t="str">
        <f t="shared" si="433"/>
        <v/>
      </c>
      <c r="F3511" s="5" t="str">
        <f t="shared" si="434"/>
        <v/>
      </c>
      <c r="G3511" s="5" t="str">
        <f t="shared" si="435"/>
        <v/>
      </c>
      <c r="I3511" s="5" t="str">
        <f t="shared" si="436"/>
        <v/>
      </c>
      <c r="K3511" s="5" t="str">
        <f t="shared" si="437"/>
        <v/>
      </c>
      <c r="L3511" s="5"/>
      <c r="N3511" s="4"/>
      <c r="O3511" s="4" t="str">
        <f t="shared" si="439"/>
        <v/>
      </c>
      <c r="P3511" t="s">
        <v>34</v>
      </c>
      <c r="Q3511">
        <v>0</v>
      </c>
      <c r="R3511" s="5" t="str">
        <f>IF(ISNA(VLOOKUP($J3511,STOK_AWAL,15,0)),"",VLOOKUP($J3511,STOK_AWAL,15,0))</f>
        <v/>
      </c>
      <c r="S3511" s="6">
        <v>0</v>
      </c>
      <c r="T3511" s="6">
        <v>0</v>
      </c>
      <c r="V3511" t="str">
        <f>IFERROR(INDEX('3.Stok Awal'!A3511:A8506,MATCH('4.Sell to Trade'!J3511,'3.Stok Awal'!D3511:D8506,0)),"")</f>
        <v/>
      </c>
    </row>
    <row r="3512" spans="1:22" x14ac:dyDescent="0.25">
      <c r="A3512" s="15" t="str">
        <f t="shared" si="438"/>
        <v/>
      </c>
      <c r="D3512" s="5" t="str">
        <f t="shared" si="432"/>
        <v/>
      </c>
      <c r="E3512" s="5" t="str">
        <f t="shared" si="433"/>
        <v/>
      </c>
      <c r="F3512" s="5" t="str">
        <f t="shared" si="434"/>
        <v/>
      </c>
      <c r="G3512" s="5" t="str">
        <f t="shared" si="435"/>
        <v/>
      </c>
      <c r="I3512" s="5" t="str">
        <f t="shared" si="436"/>
        <v/>
      </c>
      <c r="K3512" s="5" t="str">
        <f t="shared" si="437"/>
        <v/>
      </c>
      <c r="L3512" s="5"/>
      <c r="N3512" s="4"/>
      <c r="O3512" s="4" t="str">
        <f t="shared" si="439"/>
        <v/>
      </c>
      <c r="P3512" t="s">
        <v>34</v>
      </c>
      <c r="Q3512">
        <v>0</v>
      </c>
      <c r="R3512" s="5" t="str">
        <f>IF(ISNA(VLOOKUP($J3512,STOK_AWAL,15,0)),"",VLOOKUP($J3512,STOK_AWAL,15,0))</f>
        <v/>
      </c>
      <c r="S3512" s="6">
        <v>0</v>
      </c>
      <c r="T3512" s="6">
        <v>0</v>
      </c>
      <c r="V3512" t="str">
        <f>IFERROR(INDEX('3.Stok Awal'!A3512:A8507,MATCH('4.Sell to Trade'!J3512,'3.Stok Awal'!D3512:D8507,0)),"")</f>
        <v/>
      </c>
    </row>
    <row r="3513" spans="1:22" x14ac:dyDescent="0.25">
      <c r="A3513" s="15" t="str">
        <f t="shared" si="438"/>
        <v/>
      </c>
      <c r="D3513" s="5" t="str">
        <f t="shared" si="432"/>
        <v/>
      </c>
      <c r="E3513" s="5" t="str">
        <f t="shared" si="433"/>
        <v/>
      </c>
      <c r="F3513" s="5" t="str">
        <f t="shared" si="434"/>
        <v/>
      </c>
      <c r="G3513" s="5" t="str">
        <f t="shared" si="435"/>
        <v/>
      </c>
      <c r="I3513" s="5" t="str">
        <f t="shared" si="436"/>
        <v/>
      </c>
      <c r="K3513" s="5" t="str">
        <f t="shared" si="437"/>
        <v/>
      </c>
      <c r="L3513" s="5"/>
      <c r="N3513" s="4"/>
      <c r="O3513" s="4" t="str">
        <f t="shared" si="439"/>
        <v/>
      </c>
      <c r="P3513" t="s">
        <v>34</v>
      </c>
      <c r="Q3513">
        <v>0</v>
      </c>
      <c r="R3513" s="5" t="str">
        <f>IF(ISNA(VLOOKUP($J3513,STOK_AWAL,15,0)),"",VLOOKUP($J3513,STOK_AWAL,15,0))</f>
        <v/>
      </c>
      <c r="S3513" s="6">
        <v>0</v>
      </c>
      <c r="T3513" s="6">
        <v>0</v>
      </c>
      <c r="V3513" t="str">
        <f>IFERROR(INDEX('3.Stok Awal'!A3513:A8508,MATCH('4.Sell to Trade'!J3513,'3.Stok Awal'!D3513:D8508,0)),"")</f>
        <v/>
      </c>
    </row>
    <row r="3514" spans="1:22" x14ac:dyDescent="0.25">
      <c r="A3514" s="15" t="str">
        <f t="shared" si="438"/>
        <v/>
      </c>
      <c r="D3514" s="5" t="str">
        <f t="shared" si="432"/>
        <v/>
      </c>
      <c r="E3514" s="5" t="str">
        <f t="shared" si="433"/>
        <v/>
      </c>
      <c r="F3514" s="5" t="str">
        <f t="shared" si="434"/>
        <v/>
      </c>
      <c r="G3514" s="5" t="str">
        <f t="shared" si="435"/>
        <v/>
      </c>
      <c r="I3514" s="5" t="str">
        <f t="shared" si="436"/>
        <v/>
      </c>
      <c r="K3514" s="5" t="str">
        <f t="shared" si="437"/>
        <v/>
      </c>
      <c r="L3514" s="5"/>
      <c r="N3514" s="4"/>
      <c r="O3514" s="4" t="str">
        <f t="shared" si="439"/>
        <v/>
      </c>
      <c r="P3514" t="s">
        <v>34</v>
      </c>
      <c r="Q3514">
        <v>0</v>
      </c>
      <c r="R3514" s="5" t="str">
        <f>IF(ISNA(VLOOKUP($J3514,STOK_AWAL,15,0)),"",VLOOKUP($J3514,STOK_AWAL,15,0))</f>
        <v/>
      </c>
      <c r="S3514" s="6">
        <v>0</v>
      </c>
      <c r="T3514" s="6">
        <v>0</v>
      </c>
      <c r="V3514" t="str">
        <f>IFERROR(INDEX('3.Stok Awal'!A3514:A8509,MATCH('4.Sell to Trade'!J3514,'3.Stok Awal'!D3514:D8509,0)),"")</f>
        <v/>
      </c>
    </row>
    <row r="3515" spans="1:22" x14ac:dyDescent="0.25">
      <c r="A3515" s="15" t="str">
        <f t="shared" si="438"/>
        <v/>
      </c>
      <c r="D3515" s="5" t="str">
        <f t="shared" si="432"/>
        <v/>
      </c>
      <c r="E3515" s="5" t="str">
        <f t="shared" si="433"/>
        <v/>
      </c>
      <c r="F3515" s="5" t="str">
        <f t="shared" si="434"/>
        <v/>
      </c>
      <c r="G3515" s="5" t="str">
        <f t="shared" si="435"/>
        <v/>
      </c>
      <c r="I3515" s="5" t="str">
        <f t="shared" si="436"/>
        <v/>
      </c>
      <c r="K3515" s="5" t="str">
        <f t="shared" si="437"/>
        <v/>
      </c>
      <c r="L3515" s="5"/>
      <c r="N3515" s="4"/>
      <c r="O3515" s="4" t="str">
        <f t="shared" si="439"/>
        <v/>
      </c>
      <c r="P3515" t="s">
        <v>34</v>
      </c>
      <c r="Q3515">
        <v>0</v>
      </c>
      <c r="R3515" s="5" t="str">
        <f>IF(ISNA(VLOOKUP($J3515,STOK_AWAL,15,0)),"",VLOOKUP($J3515,STOK_AWAL,15,0))</f>
        <v/>
      </c>
      <c r="S3515" s="6">
        <v>0</v>
      </c>
      <c r="T3515" s="6">
        <v>0</v>
      </c>
      <c r="V3515" t="str">
        <f>IFERROR(INDEX('3.Stok Awal'!A3515:A8510,MATCH('4.Sell to Trade'!J3515,'3.Stok Awal'!D3515:D8510,0)),"")</f>
        <v/>
      </c>
    </row>
    <row r="3516" spans="1:22" x14ac:dyDescent="0.25">
      <c r="A3516" s="15" t="str">
        <f t="shared" si="438"/>
        <v/>
      </c>
      <c r="D3516" s="5" t="str">
        <f t="shared" si="432"/>
        <v/>
      </c>
      <c r="E3516" s="5" t="str">
        <f t="shared" si="433"/>
        <v/>
      </c>
      <c r="F3516" s="5" t="str">
        <f t="shared" si="434"/>
        <v/>
      </c>
      <c r="G3516" s="5" t="str">
        <f t="shared" si="435"/>
        <v/>
      </c>
      <c r="I3516" s="5" t="str">
        <f t="shared" si="436"/>
        <v/>
      </c>
      <c r="K3516" s="5" t="str">
        <f t="shared" si="437"/>
        <v/>
      </c>
      <c r="L3516" s="5"/>
      <c r="N3516" s="4"/>
      <c r="O3516" s="4" t="str">
        <f t="shared" si="439"/>
        <v/>
      </c>
      <c r="P3516" t="s">
        <v>34</v>
      </c>
      <c r="Q3516">
        <v>0</v>
      </c>
      <c r="R3516" s="5" t="str">
        <f>IF(ISNA(VLOOKUP($J3516,STOK_AWAL,15,0)),"",VLOOKUP($J3516,STOK_AWAL,15,0))</f>
        <v/>
      </c>
      <c r="S3516" s="6">
        <v>0</v>
      </c>
      <c r="T3516" s="6">
        <v>0</v>
      </c>
      <c r="V3516" t="str">
        <f>IFERROR(INDEX('3.Stok Awal'!A3516:A8511,MATCH('4.Sell to Trade'!J3516,'3.Stok Awal'!D3516:D8511,0)),"")</f>
        <v/>
      </c>
    </row>
    <row r="3517" spans="1:22" x14ac:dyDescent="0.25">
      <c r="A3517" s="15" t="str">
        <f t="shared" si="438"/>
        <v/>
      </c>
      <c r="D3517" s="5" t="str">
        <f t="shared" si="432"/>
        <v/>
      </c>
      <c r="E3517" s="5" t="str">
        <f t="shared" si="433"/>
        <v/>
      </c>
      <c r="F3517" s="5" t="str">
        <f t="shared" si="434"/>
        <v/>
      </c>
      <c r="G3517" s="5" t="str">
        <f t="shared" si="435"/>
        <v/>
      </c>
      <c r="I3517" s="5" t="str">
        <f t="shared" si="436"/>
        <v/>
      </c>
      <c r="K3517" s="5" t="str">
        <f t="shared" si="437"/>
        <v/>
      </c>
      <c r="L3517" s="5"/>
      <c r="N3517" s="4"/>
      <c r="O3517" s="4" t="str">
        <f t="shared" si="439"/>
        <v/>
      </c>
      <c r="P3517" t="s">
        <v>34</v>
      </c>
      <c r="Q3517">
        <v>0</v>
      </c>
      <c r="R3517" s="5" t="str">
        <f>IF(ISNA(VLOOKUP($J3517,STOK_AWAL,15,0)),"",VLOOKUP($J3517,STOK_AWAL,15,0))</f>
        <v/>
      </c>
      <c r="S3517" s="6">
        <v>0</v>
      </c>
      <c r="T3517" s="6">
        <v>0</v>
      </c>
      <c r="V3517" t="str">
        <f>IFERROR(INDEX('3.Stok Awal'!A3517:A8512,MATCH('4.Sell to Trade'!J3517,'3.Stok Awal'!D3517:D8512,0)),"")</f>
        <v/>
      </c>
    </row>
    <row r="3518" spans="1:22" x14ac:dyDescent="0.25">
      <c r="A3518" s="15" t="str">
        <f t="shared" si="438"/>
        <v/>
      </c>
      <c r="D3518" s="5" t="str">
        <f t="shared" si="432"/>
        <v/>
      </c>
      <c r="E3518" s="5" t="str">
        <f t="shared" si="433"/>
        <v/>
      </c>
      <c r="F3518" s="5" t="str">
        <f t="shared" si="434"/>
        <v/>
      </c>
      <c r="G3518" s="5" t="str">
        <f t="shared" si="435"/>
        <v/>
      </c>
      <c r="I3518" s="5" t="str">
        <f t="shared" si="436"/>
        <v/>
      </c>
      <c r="K3518" s="5" t="str">
        <f t="shared" si="437"/>
        <v/>
      </c>
      <c r="L3518" s="5"/>
      <c r="N3518" s="4"/>
      <c r="O3518" s="4" t="str">
        <f t="shared" si="439"/>
        <v/>
      </c>
      <c r="P3518" t="s">
        <v>34</v>
      </c>
      <c r="Q3518">
        <v>0</v>
      </c>
      <c r="R3518" s="5" t="str">
        <f>IF(ISNA(VLOOKUP($J3518,STOK_AWAL,15,0)),"",VLOOKUP($J3518,STOK_AWAL,15,0))</f>
        <v/>
      </c>
      <c r="S3518" s="6">
        <v>0</v>
      </c>
      <c r="T3518" s="6">
        <v>0</v>
      </c>
      <c r="V3518" t="str">
        <f>IFERROR(INDEX('3.Stok Awal'!A3518:A8513,MATCH('4.Sell to Trade'!J3518,'3.Stok Awal'!D3518:D8513,0)),"")</f>
        <v/>
      </c>
    </row>
    <row r="3519" spans="1:22" x14ac:dyDescent="0.25">
      <c r="A3519" s="15" t="str">
        <f t="shared" si="438"/>
        <v/>
      </c>
      <c r="D3519" s="5" t="str">
        <f t="shared" si="432"/>
        <v/>
      </c>
      <c r="E3519" s="5" t="str">
        <f t="shared" si="433"/>
        <v/>
      </c>
      <c r="F3519" s="5" t="str">
        <f t="shared" si="434"/>
        <v/>
      </c>
      <c r="G3519" s="5" t="str">
        <f t="shared" si="435"/>
        <v/>
      </c>
      <c r="I3519" s="5" t="str">
        <f t="shared" si="436"/>
        <v/>
      </c>
      <c r="K3519" s="5" t="str">
        <f t="shared" si="437"/>
        <v/>
      </c>
      <c r="L3519" s="5"/>
      <c r="N3519" s="4"/>
      <c r="O3519" s="4" t="str">
        <f t="shared" si="439"/>
        <v/>
      </c>
      <c r="P3519" t="s">
        <v>34</v>
      </c>
      <c r="Q3519">
        <v>0</v>
      </c>
      <c r="R3519" s="5" t="str">
        <f>IF(ISNA(VLOOKUP($J3519,STOK_AWAL,15,0)),"",VLOOKUP($J3519,STOK_AWAL,15,0))</f>
        <v/>
      </c>
      <c r="S3519" s="6">
        <v>0</v>
      </c>
      <c r="T3519" s="6">
        <v>0</v>
      </c>
      <c r="V3519" t="str">
        <f>IFERROR(INDEX('3.Stok Awal'!A3519:A8514,MATCH('4.Sell to Trade'!J3519,'3.Stok Awal'!D3519:D8514,0)),"")</f>
        <v/>
      </c>
    </row>
    <row r="3520" spans="1:22" x14ac:dyDescent="0.25">
      <c r="A3520" s="15" t="str">
        <f t="shared" si="438"/>
        <v/>
      </c>
      <c r="D3520" s="5" t="str">
        <f t="shared" si="432"/>
        <v/>
      </c>
      <c r="E3520" s="5" t="str">
        <f t="shared" si="433"/>
        <v/>
      </c>
      <c r="F3520" s="5" t="str">
        <f t="shared" si="434"/>
        <v/>
      </c>
      <c r="G3520" s="5" t="str">
        <f t="shared" si="435"/>
        <v/>
      </c>
      <c r="I3520" s="5" t="str">
        <f t="shared" si="436"/>
        <v/>
      </c>
      <c r="K3520" s="5" t="str">
        <f t="shared" si="437"/>
        <v/>
      </c>
      <c r="L3520" s="5"/>
      <c r="N3520" s="4"/>
      <c r="O3520" s="4" t="str">
        <f t="shared" si="439"/>
        <v/>
      </c>
      <c r="P3520" t="s">
        <v>34</v>
      </c>
      <c r="Q3520">
        <v>0</v>
      </c>
      <c r="R3520" s="5" t="str">
        <f>IF(ISNA(VLOOKUP($J3520,STOK_AWAL,15,0)),"",VLOOKUP($J3520,STOK_AWAL,15,0))</f>
        <v/>
      </c>
      <c r="S3520" s="6">
        <v>0</v>
      </c>
      <c r="T3520" s="6">
        <v>0</v>
      </c>
      <c r="V3520" t="str">
        <f>IFERROR(INDEX('3.Stok Awal'!A3520:A8515,MATCH('4.Sell to Trade'!J3520,'3.Stok Awal'!D3520:D8515,0)),"")</f>
        <v/>
      </c>
    </row>
    <row r="3521" spans="1:22" x14ac:dyDescent="0.25">
      <c r="A3521" s="15" t="str">
        <f t="shared" si="438"/>
        <v/>
      </c>
      <c r="D3521" s="5" t="str">
        <f t="shared" si="432"/>
        <v/>
      </c>
      <c r="E3521" s="5" t="str">
        <f t="shared" si="433"/>
        <v/>
      </c>
      <c r="F3521" s="5" t="str">
        <f t="shared" si="434"/>
        <v/>
      </c>
      <c r="G3521" s="5" t="str">
        <f t="shared" si="435"/>
        <v/>
      </c>
      <c r="I3521" s="5" t="str">
        <f t="shared" si="436"/>
        <v/>
      </c>
      <c r="K3521" s="5" t="str">
        <f t="shared" si="437"/>
        <v/>
      </c>
      <c r="L3521" s="5"/>
      <c r="N3521" s="4"/>
      <c r="O3521" s="4" t="str">
        <f t="shared" si="439"/>
        <v/>
      </c>
      <c r="P3521" t="s">
        <v>34</v>
      </c>
      <c r="Q3521">
        <v>0</v>
      </c>
      <c r="R3521" s="5" t="str">
        <f>IF(ISNA(VLOOKUP($J3521,STOK_AWAL,15,0)),"",VLOOKUP($J3521,STOK_AWAL,15,0))</f>
        <v/>
      </c>
      <c r="S3521" s="6">
        <v>0</v>
      </c>
      <c r="T3521" s="6">
        <v>0</v>
      </c>
      <c r="V3521" t="str">
        <f>IFERROR(INDEX('3.Stok Awal'!A3521:A8516,MATCH('4.Sell to Trade'!J3521,'3.Stok Awal'!D3521:D8516,0)),"")</f>
        <v/>
      </c>
    </row>
    <row r="3522" spans="1:22" x14ac:dyDescent="0.25">
      <c r="A3522" s="15" t="str">
        <f t="shared" si="438"/>
        <v/>
      </c>
      <c r="D3522" s="5" t="str">
        <f t="shared" si="432"/>
        <v/>
      </c>
      <c r="E3522" s="5" t="str">
        <f t="shared" si="433"/>
        <v/>
      </c>
      <c r="F3522" s="5" t="str">
        <f t="shared" si="434"/>
        <v/>
      </c>
      <c r="G3522" s="5" t="str">
        <f t="shared" si="435"/>
        <v/>
      </c>
      <c r="I3522" s="5" t="str">
        <f t="shared" si="436"/>
        <v/>
      </c>
      <c r="K3522" s="5" t="str">
        <f t="shared" si="437"/>
        <v/>
      </c>
      <c r="L3522" s="5"/>
      <c r="N3522" s="4"/>
      <c r="O3522" s="4" t="str">
        <f t="shared" si="439"/>
        <v/>
      </c>
      <c r="P3522" t="s">
        <v>34</v>
      </c>
      <c r="Q3522">
        <v>0</v>
      </c>
      <c r="R3522" s="5" t="str">
        <f>IF(ISNA(VLOOKUP($J3522,STOK_AWAL,15,0)),"",VLOOKUP($J3522,STOK_AWAL,15,0))</f>
        <v/>
      </c>
      <c r="S3522" s="6">
        <v>0</v>
      </c>
      <c r="T3522" s="6">
        <v>0</v>
      </c>
      <c r="V3522" t="str">
        <f>IFERROR(INDEX('3.Stok Awal'!A3522:A8517,MATCH('4.Sell to Trade'!J3522,'3.Stok Awal'!D3522:D8517,0)),"")</f>
        <v/>
      </c>
    </row>
    <row r="3523" spans="1:22" x14ac:dyDescent="0.25">
      <c r="A3523" s="15" t="str">
        <f t="shared" si="438"/>
        <v/>
      </c>
      <c r="D3523" s="5" t="str">
        <f t="shared" si="432"/>
        <v/>
      </c>
      <c r="E3523" s="5" t="str">
        <f t="shared" si="433"/>
        <v/>
      </c>
      <c r="F3523" s="5" t="str">
        <f t="shared" si="434"/>
        <v/>
      </c>
      <c r="G3523" s="5" t="str">
        <f t="shared" si="435"/>
        <v/>
      </c>
      <c r="I3523" s="5" t="str">
        <f t="shared" si="436"/>
        <v/>
      </c>
      <c r="K3523" s="5" t="str">
        <f t="shared" si="437"/>
        <v/>
      </c>
      <c r="L3523" s="5"/>
      <c r="N3523" s="4"/>
      <c r="O3523" s="4" t="str">
        <f t="shared" si="439"/>
        <v/>
      </c>
      <c r="P3523" t="s">
        <v>34</v>
      </c>
      <c r="Q3523">
        <v>0</v>
      </c>
      <c r="R3523" s="5" t="str">
        <f>IF(ISNA(VLOOKUP($J3523,STOK_AWAL,15,0)),"",VLOOKUP($J3523,STOK_AWAL,15,0))</f>
        <v/>
      </c>
      <c r="S3523" s="6">
        <v>0</v>
      </c>
      <c r="T3523" s="6">
        <v>0</v>
      </c>
      <c r="V3523" t="str">
        <f>IFERROR(INDEX('3.Stok Awal'!A3523:A8518,MATCH('4.Sell to Trade'!J3523,'3.Stok Awal'!D3523:D8518,0)),"")</f>
        <v/>
      </c>
    </row>
    <row r="3524" spans="1:22" x14ac:dyDescent="0.25">
      <c r="A3524" s="15" t="str">
        <f t="shared" si="438"/>
        <v/>
      </c>
      <c r="D3524" s="5" t="str">
        <f t="shared" si="432"/>
        <v/>
      </c>
      <c r="E3524" s="5" t="str">
        <f t="shared" si="433"/>
        <v/>
      </c>
      <c r="F3524" s="5" t="str">
        <f t="shared" si="434"/>
        <v/>
      </c>
      <c r="G3524" s="5" t="str">
        <f t="shared" si="435"/>
        <v/>
      </c>
      <c r="I3524" s="5" t="str">
        <f t="shared" si="436"/>
        <v/>
      </c>
      <c r="K3524" s="5" t="str">
        <f t="shared" si="437"/>
        <v/>
      </c>
      <c r="L3524" s="5"/>
      <c r="N3524" s="4"/>
      <c r="O3524" s="4" t="str">
        <f t="shared" si="439"/>
        <v/>
      </c>
      <c r="P3524" t="s">
        <v>34</v>
      </c>
      <c r="Q3524">
        <v>0</v>
      </c>
      <c r="R3524" s="5" t="str">
        <f>IF(ISNA(VLOOKUP($J3524,STOK_AWAL,15,0)),"",VLOOKUP($J3524,STOK_AWAL,15,0))</f>
        <v/>
      </c>
      <c r="S3524" s="6">
        <v>0</v>
      </c>
      <c r="T3524" s="6">
        <v>0</v>
      </c>
      <c r="V3524" t="str">
        <f>IFERROR(INDEX('3.Stok Awal'!A3524:A8519,MATCH('4.Sell to Trade'!J3524,'3.Stok Awal'!D3524:D8519,0)),"")</f>
        <v/>
      </c>
    </row>
    <row r="3525" spans="1:22" x14ac:dyDescent="0.25">
      <c r="A3525" s="15" t="str">
        <f t="shared" si="438"/>
        <v/>
      </c>
      <c r="D3525" s="5" t="str">
        <f t="shared" ref="D3525:D3588" si="440">IF(ISNA(VLOOKUP($C3525,MASTER_CUSTOMER,2,0)),"",VLOOKUP($C3525,MASTER_CUSTOMER,2,0))</f>
        <v/>
      </c>
      <c r="E3525" s="5" t="str">
        <f t="shared" ref="E3525:E3588" si="441">IF(ISNA(VLOOKUP($C3525,MASTER_CUSTOMER,4,0)),"",VLOOKUP($C3525,MASTER_CUSTOMER,4,0))</f>
        <v/>
      </c>
      <c r="F3525" s="5" t="str">
        <f t="shared" ref="F3525:F3588" si="442">IF(ISNA(VLOOKUP($C3525,MASTER_CUSTOMER,5,0)),"",VLOOKUP($C3525,MASTER_CUSTOMER,5,0))</f>
        <v/>
      </c>
      <c r="G3525" s="5" t="str">
        <f t="shared" ref="G3525:G3588" si="443">IF(ISNA(VLOOKUP($C3525,MASTER_CUSTOMER,3,0)),"",VLOOKUP($C3525,MASTER_CUSTOMER,3,0))</f>
        <v/>
      </c>
      <c r="I3525" s="5" t="str">
        <f t="shared" ref="I3525:I3588" si="444">IF(ISNA(VLOOKUP($H3525,MASTER_SALESMAN,2,0)),"",VLOOKUP($H3525,MASTER_SALESMAN,2,0))</f>
        <v/>
      </c>
      <c r="K3525" s="5" t="str">
        <f t="shared" ref="K3525:K3588" si="445">IF(ISNA(VLOOKUP($J3525,STOK_AWAL,2,0)),"",VLOOKUP($J3525,STOK_AWAL,2,0))</f>
        <v/>
      </c>
      <c r="L3525" s="5"/>
      <c r="N3525" s="4"/>
      <c r="O3525" s="4" t="str">
        <f t="shared" si="439"/>
        <v/>
      </c>
      <c r="P3525" t="s">
        <v>34</v>
      </c>
      <c r="Q3525">
        <v>0</v>
      </c>
      <c r="R3525" s="5" t="str">
        <f>IF(ISNA(VLOOKUP($J3525,STOK_AWAL,15,0)),"",VLOOKUP($J3525,STOK_AWAL,15,0))</f>
        <v/>
      </c>
      <c r="S3525" s="6">
        <v>0</v>
      </c>
      <c r="T3525" s="6">
        <v>0</v>
      </c>
      <c r="V3525" t="str">
        <f>IFERROR(INDEX('3.Stok Awal'!A3525:A8520,MATCH('4.Sell to Trade'!J3525,'3.Stok Awal'!D3525:D8520,0)),"")</f>
        <v/>
      </c>
    </row>
    <row r="3526" spans="1:22" x14ac:dyDescent="0.25">
      <c r="A3526" s="15" t="str">
        <f t="shared" ref="A3526:A3589" si="446">IF(B3526="","",B3526)</f>
        <v/>
      </c>
      <c r="D3526" s="5" t="str">
        <f t="shared" si="440"/>
        <v/>
      </c>
      <c r="E3526" s="5" t="str">
        <f t="shared" si="441"/>
        <v/>
      </c>
      <c r="F3526" s="5" t="str">
        <f t="shared" si="442"/>
        <v/>
      </c>
      <c r="G3526" s="5" t="str">
        <f t="shared" si="443"/>
        <v/>
      </c>
      <c r="I3526" s="5" t="str">
        <f t="shared" si="444"/>
        <v/>
      </c>
      <c r="K3526" s="5" t="str">
        <f t="shared" si="445"/>
        <v/>
      </c>
      <c r="L3526" s="5"/>
      <c r="N3526" s="4"/>
      <c r="O3526" s="4" t="str">
        <f t="shared" ref="O3526:O3589" si="447">J3526&amp;N3526</f>
        <v/>
      </c>
      <c r="P3526" t="s">
        <v>34</v>
      </c>
      <c r="Q3526">
        <v>0</v>
      </c>
      <c r="R3526" s="5" t="str">
        <f>IF(ISNA(VLOOKUP($J3526,STOK_AWAL,15,0)),"",VLOOKUP($J3526,STOK_AWAL,15,0))</f>
        <v/>
      </c>
      <c r="S3526" s="6">
        <v>0</v>
      </c>
      <c r="T3526" s="6">
        <v>0</v>
      </c>
      <c r="V3526" t="str">
        <f>IFERROR(INDEX('3.Stok Awal'!A3526:A8521,MATCH('4.Sell to Trade'!J3526,'3.Stok Awal'!D3526:D8521,0)),"")</f>
        <v/>
      </c>
    </row>
    <row r="3527" spans="1:22" x14ac:dyDescent="0.25">
      <c r="A3527" s="15" t="str">
        <f t="shared" si="446"/>
        <v/>
      </c>
      <c r="D3527" s="5" t="str">
        <f t="shared" si="440"/>
        <v/>
      </c>
      <c r="E3527" s="5" t="str">
        <f t="shared" si="441"/>
        <v/>
      </c>
      <c r="F3527" s="5" t="str">
        <f t="shared" si="442"/>
        <v/>
      </c>
      <c r="G3527" s="5" t="str">
        <f t="shared" si="443"/>
        <v/>
      </c>
      <c r="I3527" s="5" t="str">
        <f t="shared" si="444"/>
        <v/>
      </c>
      <c r="K3527" s="5" t="str">
        <f t="shared" si="445"/>
        <v/>
      </c>
      <c r="L3527" s="5"/>
      <c r="N3527" s="4"/>
      <c r="O3527" s="4" t="str">
        <f t="shared" si="447"/>
        <v/>
      </c>
      <c r="P3527" t="s">
        <v>34</v>
      </c>
      <c r="Q3527">
        <v>0</v>
      </c>
      <c r="R3527" s="5" t="str">
        <f>IF(ISNA(VLOOKUP($J3527,STOK_AWAL,15,0)),"",VLOOKUP($J3527,STOK_AWAL,15,0))</f>
        <v/>
      </c>
      <c r="S3527" s="6">
        <v>0</v>
      </c>
      <c r="T3527" s="6">
        <v>0</v>
      </c>
      <c r="V3527" t="str">
        <f>IFERROR(INDEX('3.Stok Awal'!A3527:A8522,MATCH('4.Sell to Trade'!J3527,'3.Stok Awal'!D3527:D8522,0)),"")</f>
        <v/>
      </c>
    </row>
    <row r="3528" spans="1:22" x14ac:dyDescent="0.25">
      <c r="A3528" s="15" t="str">
        <f t="shared" si="446"/>
        <v/>
      </c>
      <c r="D3528" s="5" t="str">
        <f t="shared" si="440"/>
        <v/>
      </c>
      <c r="E3528" s="5" t="str">
        <f t="shared" si="441"/>
        <v/>
      </c>
      <c r="F3528" s="5" t="str">
        <f t="shared" si="442"/>
        <v/>
      </c>
      <c r="G3528" s="5" t="str">
        <f t="shared" si="443"/>
        <v/>
      </c>
      <c r="I3528" s="5" t="str">
        <f t="shared" si="444"/>
        <v/>
      </c>
      <c r="K3528" s="5" t="str">
        <f t="shared" si="445"/>
        <v/>
      </c>
      <c r="L3528" s="5"/>
      <c r="N3528" s="4"/>
      <c r="O3528" s="4" t="str">
        <f t="shared" si="447"/>
        <v/>
      </c>
      <c r="P3528" t="s">
        <v>34</v>
      </c>
      <c r="Q3528">
        <v>0</v>
      </c>
      <c r="R3528" s="5" t="str">
        <f>IF(ISNA(VLOOKUP($J3528,STOK_AWAL,15,0)),"",VLOOKUP($J3528,STOK_AWAL,15,0))</f>
        <v/>
      </c>
      <c r="S3528" s="6">
        <v>0</v>
      </c>
      <c r="T3528" s="6">
        <v>0</v>
      </c>
      <c r="V3528" t="str">
        <f>IFERROR(INDEX('3.Stok Awal'!A3528:A8523,MATCH('4.Sell to Trade'!J3528,'3.Stok Awal'!D3528:D8523,0)),"")</f>
        <v/>
      </c>
    </row>
    <row r="3529" spans="1:22" x14ac:dyDescent="0.25">
      <c r="A3529" s="15" t="str">
        <f t="shared" si="446"/>
        <v/>
      </c>
      <c r="D3529" s="5" t="str">
        <f t="shared" si="440"/>
        <v/>
      </c>
      <c r="E3529" s="5" t="str">
        <f t="shared" si="441"/>
        <v/>
      </c>
      <c r="F3529" s="5" t="str">
        <f t="shared" si="442"/>
        <v/>
      </c>
      <c r="G3529" s="5" t="str">
        <f t="shared" si="443"/>
        <v/>
      </c>
      <c r="I3529" s="5" t="str">
        <f t="shared" si="444"/>
        <v/>
      </c>
      <c r="K3529" s="5" t="str">
        <f t="shared" si="445"/>
        <v/>
      </c>
      <c r="L3529" s="5"/>
      <c r="N3529" s="4"/>
      <c r="O3529" s="4" t="str">
        <f t="shared" si="447"/>
        <v/>
      </c>
      <c r="P3529" t="s">
        <v>34</v>
      </c>
      <c r="Q3529">
        <v>0</v>
      </c>
      <c r="R3529" s="5" t="str">
        <f>IF(ISNA(VLOOKUP($J3529,STOK_AWAL,15,0)),"",VLOOKUP($J3529,STOK_AWAL,15,0))</f>
        <v/>
      </c>
      <c r="S3529" s="6">
        <v>0</v>
      </c>
      <c r="T3529" s="6">
        <v>0</v>
      </c>
      <c r="V3529" t="str">
        <f>IFERROR(INDEX('3.Stok Awal'!A3529:A8524,MATCH('4.Sell to Trade'!J3529,'3.Stok Awal'!D3529:D8524,0)),"")</f>
        <v/>
      </c>
    </row>
    <row r="3530" spans="1:22" x14ac:dyDescent="0.25">
      <c r="A3530" s="15" t="str">
        <f t="shared" si="446"/>
        <v/>
      </c>
      <c r="D3530" s="5" t="str">
        <f t="shared" si="440"/>
        <v/>
      </c>
      <c r="E3530" s="5" t="str">
        <f t="shared" si="441"/>
        <v/>
      </c>
      <c r="F3530" s="5" t="str">
        <f t="shared" si="442"/>
        <v/>
      </c>
      <c r="G3530" s="5" t="str">
        <f t="shared" si="443"/>
        <v/>
      </c>
      <c r="I3530" s="5" t="str">
        <f t="shared" si="444"/>
        <v/>
      </c>
      <c r="K3530" s="5" t="str">
        <f t="shared" si="445"/>
        <v/>
      </c>
      <c r="L3530" s="5"/>
      <c r="N3530" s="4"/>
      <c r="O3530" s="4" t="str">
        <f t="shared" si="447"/>
        <v/>
      </c>
      <c r="P3530" t="s">
        <v>34</v>
      </c>
      <c r="Q3530">
        <v>0</v>
      </c>
      <c r="R3530" s="5" t="str">
        <f>IF(ISNA(VLOOKUP($J3530,STOK_AWAL,15,0)),"",VLOOKUP($J3530,STOK_AWAL,15,0))</f>
        <v/>
      </c>
      <c r="S3530" s="6">
        <v>0</v>
      </c>
      <c r="T3530" s="6">
        <v>0</v>
      </c>
      <c r="V3530" t="str">
        <f>IFERROR(INDEX('3.Stok Awal'!A3530:A8525,MATCH('4.Sell to Trade'!J3530,'3.Stok Awal'!D3530:D8525,0)),"")</f>
        <v/>
      </c>
    </row>
    <row r="3531" spans="1:22" x14ac:dyDescent="0.25">
      <c r="A3531" s="15" t="str">
        <f t="shared" si="446"/>
        <v/>
      </c>
      <c r="D3531" s="5" t="str">
        <f t="shared" si="440"/>
        <v/>
      </c>
      <c r="E3531" s="5" t="str">
        <f t="shared" si="441"/>
        <v/>
      </c>
      <c r="F3531" s="5" t="str">
        <f t="shared" si="442"/>
        <v/>
      </c>
      <c r="G3531" s="5" t="str">
        <f t="shared" si="443"/>
        <v/>
      </c>
      <c r="I3531" s="5" t="str">
        <f t="shared" si="444"/>
        <v/>
      </c>
      <c r="K3531" s="5" t="str">
        <f t="shared" si="445"/>
        <v/>
      </c>
      <c r="L3531" s="5"/>
      <c r="N3531" s="4"/>
      <c r="O3531" s="4" t="str">
        <f t="shared" si="447"/>
        <v/>
      </c>
      <c r="P3531" t="s">
        <v>34</v>
      </c>
      <c r="Q3531">
        <v>0</v>
      </c>
      <c r="R3531" s="5" t="str">
        <f>IF(ISNA(VLOOKUP($J3531,STOK_AWAL,15,0)),"",VLOOKUP($J3531,STOK_AWAL,15,0))</f>
        <v/>
      </c>
      <c r="S3531" s="6">
        <v>0</v>
      </c>
      <c r="T3531" s="6">
        <v>0</v>
      </c>
      <c r="V3531" t="str">
        <f>IFERROR(INDEX('3.Stok Awal'!A3531:A8526,MATCH('4.Sell to Trade'!J3531,'3.Stok Awal'!D3531:D8526,0)),"")</f>
        <v/>
      </c>
    </row>
    <row r="3532" spans="1:22" x14ac:dyDescent="0.25">
      <c r="A3532" s="15" t="str">
        <f t="shared" si="446"/>
        <v/>
      </c>
      <c r="D3532" s="5" t="str">
        <f t="shared" si="440"/>
        <v/>
      </c>
      <c r="E3532" s="5" t="str">
        <f t="shared" si="441"/>
        <v/>
      </c>
      <c r="F3532" s="5" t="str">
        <f t="shared" si="442"/>
        <v/>
      </c>
      <c r="G3532" s="5" t="str">
        <f t="shared" si="443"/>
        <v/>
      </c>
      <c r="I3532" s="5" t="str">
        <f t="shared" si="444"/>
        <v/>
      </c>
      <c r="K3532" s="5" t="str">
        <f t="shared" si="445"/>
        <v/>
      </c>
      <c r="L3532" s="5"/>
      <c r="N3532" s="4"/>
      <c r="O3532" s="4" t="str">
        <f t="shared" si="447"/>
        <v/>
      </c>
      <c r="P3532" t="s">
        <v>34</v>
      </c>
      <c r="Q3532">
        <v>0</v>
      </c>
      <c r="R3532" s="5" t="str">
        <f>IF(ISNA(VLOOKUP($J3532,STOK_AWAL,15,0)),"",VLOOKUP($J3532,STOK_AWAL,15,0))</f>
        <v/>
      </c>
      <c r="S3532" s="6">
        <v>0</v>
      </c>
      <c r="T3532" s="6">
        <v>0</v>
      </c>
      <c r="V3532" t="str">
        <f>IFERROR(INDEX('3.Stok Awal'!A3532:A8527,MATCH('4.Sell to Trade'!J3532,'3.Stok Awal'!D3532:D8527,0)),"")</f>
        <v/>
      </c>
    </row>
    <row r="3533" spans="1:22" x14ac:dyDescent="0.25">
      <c r="A3533" s="15" t="str">
        <f t="shared" si="446"/>
        <v/>
      </c>
      <c r="D3533" s="5" t="str">
        <f t="shared" si="440"/>
        <v/>
      </c>
      <c r="E3533" s="5" t="str">
        <f t="shared" si="441"/>
        <v/>
      </c>
      <c r="F3533" s="5" t="str">
        <f t="shared" si="442"/>
        <v/>
      </c>
      <c r="G3533" s="5" t="str">
        <f t="shared" si="443"/>
        <v/>
      </c>
      <c r="I3533" s="5" t="str">
        <f t="shared" si="444"/>
        <v/>
      </c>
      <c r="K3533" s="5" t="str">
        <f t="shared" si="445"/>
        <v/>
      </c>
      <c r="L3533" s="5"/>
      <c r="N3533" s="4"/>
      <c r="O3533" s="4" t="str">
        <f t="shared" si="447"/>
        <v/>
      </c>
      <c r="P3533" t="s">
        <v>34</v>
      </c>
      <c r="Q3533">
        <v>0</v>
      </c>
      <c r="R3533" s="5" t="str">
        <f>IF(ISNA(VLOOKUP($J3533,STOK_AWAL,15,0)),"",VLOOKUP($J3533,STOK_AWAL,15,0))</f>
        <v/>
      </c>
      <c r="S3533" s="6">
        <v>0</v>
      </c>
      <c r="T3533" s="6">
        <v>0</v>
      </c>
      <c r="V3533" t="str">
        <f>IFERROR(INDEX('3.Stok Awal'!A3533:A8528,MATCH('4.Sell to Trade'!J3533,'3.Stok Awal'!D3533:D8528,0)),"")</f>
        <v/>
      </c>
    </row>
    <row r="3534" spans="1:22" x14ac:dyDescent="0.25">
      <c r="A3534" s="15" t="str">
        <f t="shared" si="446"/>
        <v/>
      </c>
      <c r="D3534" s="5" t="str">
        <f t="shared" si="440"/>
        <v/>
      </c>
      <c r="E3534" s="5" t="str">
        <f t="shared" si="441"/>
        <v/>
      </c>
      <c r="F3534" s="5" t="str">
        <f t="shared" si="442"/>
        <v/>
      </c>
      <c r="G3534" s="5" t="str">
        <f t="shared" si="443"/>
        <v/>
      </c>
      <c r="I3534" s="5" t="str">
        <f t="shared" si="444"/>
        <v/>
      </c>
      <c r="K3534" s="5" t="str">
        <f t="shared" si="445"/>
        <v/>
      </c>
      <c r="L3534" s="5"/>
      <c r="N3534" s="4"/>
      <c r="O3534" s="4" t="str">
        <f t="shared" si="447"/>
        <v/>
      </c>
      <c r="P3534" t="s">
        <v>34</v>
      </c>
      <c r="Q3534">
        <v>0</v>
      </c>
      <c r="R3534" s="5" t="str">
        <f>IF(ISNA(VLOOKUP($J3534,STOK_AWAL,15,0)),"",VLOOKUP($J3534,STOK_AWAL,15,0))</f>
        <v/>
      </c>
      <c r="S3534" s="6">
        <v>0</v>
      </c>
      <c r="T3534" s="6">
        <v>0</v>
      </c>
      <c r="V3534" t="str">
        <f>IFERROR(INDEX('3.Stok Awal'!A3534:A8529,MATCH('4.Sell to Trade'!J3534,'3.Stok Awal'!D3534:D8529,0)),"")</f>
        <v/>
      </c>
    </row>
    <row r="3535" spans="1:22" x14ac:dyDescent="0.25">
      <c r="A3535" s="15" t="str">
        <f t="shared" si="446"/>
        <v/>
      </c>
      <c r="D3535" s="5" t="str">
        <f t="shared" si="440"/>
        <v/>
      </c>
      <c r="E3535" s="5" t="str">
        <f t="shared" si="441"/>
        <v/>
      </c>
      <c r="F3535" s="5" t="str">
        <f t="shared" si="442"/>
        <v/>
      </c>
      <c r="G3535" s="5" t="str">
        <f t="shared" si="443"/>
        <v/>
      </c>
      <c r="I3535" s="5" t="str">
        <f t="shared" si="444"/>
        <v/>
      </c>
      <c r="K3535" s="5" t="str">
        <f t="shared" si="445"/>
        <v/>
      </c>
      <c r="L3535" s="5"/>
      <c r="N3535" s="4"/>
      <c r="O3535" s="4" t="str">
        <f t="shared" si="447"/>
        <v/>
      </c>
      <c r="P3535" t="s">
        <v>34</v>
      </c>
      <c r="Q3535">
        <v>0</v>
      </c>
      <c r="R3535" s="5" t="str">
        <f>IF(ISNA(VLOOKUP($J3535,STOK_AWAL,15,0)),"",VLOOKUP($J3535,STOK_AWAL,15,0))</f>
        <v/>
      </c>
      <c r="S3535" s="6">
        <v>0</v>
      </c>
      <c r="T3535" s="6">
        <v>0</v>
      </c>
      <c r="V3535" t="str">
        <f>IFERROR(INDEX('3.Stok Awal'!A3535:A8530,MATCH('4.Sell to Trade'!J3535,'3.Stok Awal'!D3535:D8530,0)),"")</f>
        <v/>
      </c>
    </row>
    <row r="3536" spans="1:22" x14ac:dyDescent="0.25">
      <c r="A3536" s="15" t="str">
        <f t="shared" si="446"/>
        <v/>
      </c>
      <c r="D3536" s="5" t="str">
        <f t="shared" si="440"/>
        <v/>
      </c>
      <c r="E3536" s="5" t="str">
        <f t="shared" si="441"/>
        <v/>
      </c>
      <c r="F3536" s="5" t="str">
        <f t="shared" si="442"/>
        <v/>
      </c>
      <c r="G3536" s="5" t="str">
        <f t="shared" si="443"/>
        <v/>
      </c>
      <c r="I3536" s="5" t="str">
        <f t="shared" si="444"/>
        <v/>
      </c>
      <c r="K3536" s="5" t="str">
        <f t="shared" si="445"/>
        <v/>
      </c>
      <c r="L3536" s="5"/>
      <c r="N3536" s="4"/>
      <c r="O3536" s="4" t="str">
        <f t="shared" si="447"/>
        <v/>
      </c>
      <c r="P3536" t="s">
        <v>34</v>
      </c>
      <c r="Q3536">
        <v>0</v>
      </c>
      <c r="R3536" s="5" t="str">
        <f>IF(ISNA(VLOOKUP($J3536,STOK_AWAL,15,0)),"",VLOOKUP($J3536,STOK_AWAL,15,0))</f>
        <v/>
      </c>
      <c r="S3536" s="6">
        <v>0</v>
      </c>
      <c r="T3536" s="6">
        <v>0</v>
      </c>
      <c r="V3536" t="str">
        <f>IFERROR(INDEX('3.Stok Awal'!A3536:A8531,MATCH('4.Sell to Trade'!J3536,'3.Stok Awal'!D3536:D8531,0)),"")</f>
        <v/>
      </c>
    </row>
    <row r="3537" spans="1:22" x14ac:dyDescent="0.25">
      <c r="A3537" s="15" t="str">
        <f t="shared" si="446"/>
        <v/>
      </c>
      <c r="D3537" s="5" t="str">
        <f t="shared" si="440"/>
        <v/>
      </c>
      <c r="E3537" s="5" t="str">
        <f t="shared" si="441"/>
        <v/>
      </c>
      <c r="F3537" s="5" t="str">
        <f t="shared" si="442"/>
        <v/>
      </c>
      <c r="G3537" s="5" t="str">
        <f t="shared" si="443"/>
        <v/>
      </c>
      <c r="I3537" s="5" t="str">
        <f t="shared" si="444"/>
        <v/>
      </c>
      <c r="K3537" s="5" t="str">
        <f t="shared" si="445"/>
        <v/>
      </c>
      <c r="L3537" s="5"/>
      <c r="N3537" s="4"/>
      <c r="O3537" s="4" t="str">
        <f t="shared" si="447"/>
        <v/>
      </c>
      <c r="P3537" t="s">
        <v>34</v>
      </c>
      <c r="Q3537">
        <v>0</v>
      </c>
      <c r="R3537" s="5" t="str">
        <f>IF(ISNA(VLOOKUP($J3537,STOK_AWAL,15,0)),"",VLOOKUP($J3537,STOK_AWAL,15,0))</f>
        <v/>
      </c>
      <c r="S3537" s="6">
        <v>0</v>
      </c>
      <c r="T3537" s="6">
        <v>0</v>
      </c>
      <c r="V3537" t="str">
        <f>IFERROR(INDEX('3.Stok Awal'!A3537:A8532,MATCH('4.Sell to Trade'!J3537,'3.Stok Awal'!D3537:D8532,0)),"")</f>
        <v/>
      </c>
    </row>
    <row r="3538" spans="1:22" x14ac:dyDescent="0.25">
      <c r="A3538" s="15" t="str">
        <f t="shared" si="446"/>
        <v/>
      </c>
      <c r="D3538" s="5" t="str">
        <f t="shared" si="440"/>
        <v/>
      </c>
      <c r="E3538" s="5" t="str">
        <f t="shared" si="441"/>
        <v/>
      </c>
      <c r="F3538" s="5" t="str">
        <f t="shared" si="442"/>
        <v/>
      </c>
      <c r="G3538" s="5" t="str">
        <f t="shared" si="443"/>
        <v/>
      </c>
      <c r="I3538" s="5" t="str">
        <f t="shared" si="444"/>
        <v/>
      </c>
      <c r="K3538" s="5" t="str">
        <f t="shared" si="445"/>
        <v/>
      </c>
      <c r="L3538" s="5"/>
      <c r="N3538" s="4"/>
      <c r="O3538" s="4" t="str">
        <f t="shared" si="447"/>
        <v/>
      </c>
      <c r="P3538" t="s">
        <v>34</v>
      </c>
      <c r="Q3538">
        <v>0</v>
      </c>
      <c r="R3538" s="5" t="str">
        <f>IF(ISNA(VLOOKUP($J3538,STOK_AWAL,15,0)),"",VLOOKUP($J3538,STOK_AWAL,15,0))</f>
        <v/>
      </c>
      <c r="S3538" s="6">
        <v>0</v>
      </c>
      <c r="T3538" s="6">
        <v>0</v>
      </c>
      <c r="V3538" t="str">
        <f>IFERROR(INDEX('3.Stok Awal'!A3538:A8533,MATCH('4.Sell to Trade'!J3538,'3.Stok Awal'!D3538:D8533,0)),"")</f>
        <v/>
      </c>
    </row>
    <row r="3539" spans="1:22" x14ac:dyDescent="0.25">
      <c r="A3539" s="15" t="str">
        <f t="shared" si="446"/>
        <v/>
      </c>
      <c r="D3539" s="5" t="str">
        <f t="shared" si="440"/>
        <v/>
      </c>
      <c r="E3539" s="5" t="str">
        <f t="shared" si="441"/>
        <v/>
      </c>
      <c r="F3539" s="5" t="str">
        <f t="shared" si="442"/>
        <v/>
      </c>
      <c r="G3539" s="5" t="str">
        <f t="shared" si="443"/>
        <v/>
      </c>
      <c r="I3539" s="5" t="str">
        <f t="shared" si="444"/>
        <v/>
      </c>
      <c r="K3539" s="5" t="str">
        <f t="shared" si="445"/>
        <v/>
      </c>
      <c r="L3539" s="5"/>
      <c r="N3539" s="4"/>
      <c r="O3539" s="4" t="str">
        <f t="shared" si="447"/>
        <v/>
      </c>
      <c r="P3539" t="s">
        <v>34</v>
      </c>
      <c r="Q3539">
        <v>0</v>
      </c>
      <c r="R3539" s="5" t="str">
        <f>IF(ISNA(VLOOKUP($J3539,STOK_AWAL,15,0)),"",VLOOKUP($J3539,STOK_AWAL,15,0))</f>
        <v/>
      </c>
      <c r="S3539" s="6">
        <v>0</v>
      </c>
      <c r="T3539" s="6">
        <v>0</v>
      </c>
      <c r="V3539" t="str">
        <f>IFERROR(INDEX('3.Stok Awal'!A3539:A8534,MATCH('4.Sell to Trade'!J3539,'3.Stok Awal'!D3539:D8534,0)),"")</f>
        <v/>
      </c>
    </row>
    <row r="3540" spans="1:22" x14ac:dyDescent="0.25">
      <c r="A3540" s="15" t="str">
        <f t="shared" si="446"/>
        <v/>
      </c>
      <c r="D3540" s="5" t="str">
        <f t="shared" si="440"/>
        <v/>
      </c>
      <c r="E3540" s="5" t="str">
        <f t="shared" si="441"/>
        <v/>
      </c>
      <c r="F3540" s="5" t="str">
        <f t="shared" si="442"/>
        <v/>
      </c>
      <c r="G3540" s="5" t="str">
        <f t="shared" si="443"/>
        <v/>
      </c>
      <c r="I3540" s="5" t="str">
        <f t="shared" si="444"/>
        <v/>
      </c>
      <c r="K3540" s="5" t="str">
        <f t="shared" si="445"/>
        <v/>
      </c>
      <c r="L3540" s="5"/>
      <c r="N3540" s="4"/>
      <c r="O3540" s="4" t="str">
        <f t="shared" si="447"/>
        <v/>
      </c>
      <c r="P3540" t="s">
        <v>34</v>
      </c>
      <c r="Q3540">
        <v>0</v>
      </c>
      <c r="R3540" s="5" t="str">
        <f>IF(ISNA(VLOOKUP($J3540,STOK_AWAL,15,0)),"",VLOOKUP($J3540,STOK_AWAL,15,0))</f>
        <v/>
      </c>
      <c r="S3540" s="6">
        <v>0</v>
      </c>
      <c r="T3540" s="6">
        <v>0</v>
      </c>
      <c r="V3540" t="str">
        <f>IFERROR(INDEX('3.Stok Awal'!A3540:A8535,MATCH('4.Sell to Trade'!J3540,'3.Stok Awal'!D3540:D8535,0)),"")</f>
        <v/>
      </c>
    </row>
    <row r="3541" spans="1:22" x14ac:dyDescent="0.25">
      <c r="A3541" s="15" t="str">
        <f t="shared" si="446"/>
        <v/>
      </c>
      <c r="D3541" s="5" t="str">
        <f t="shared" si="440"/>
        <v/>
      </c>
      <c r="E3541" s="5" t="str">
        <f t="shared" si="441"/>
        <v/>
      </c>
      <c r="F3541" s="5" t="str">
        <f t="shared" si="442"/>
        <v/>
      </c>
      <c r="G3541" s="5" t="str">
        <f t="shared" si="443"/>
        <v/>
      </c>
      <c r="I3541" s="5" t="str">
        <f t="shared" si="444"/>
        <v/>
      </c>
      <c r="K3541" s="5" t="str">
        <f t="shared" si="445"/>
        <v/>
      </c>
      <c r="L3541" s="5"/>
      <c r="N3541" s="4"/>
      <c r="O3541" s="4" t="str">
        <f t="shared" si="447"/>
        <v/>
      </c>
      <c r="P3541" t="s">
        <v>34</v>
      </c>
      <c r="Q3541">
        <v>0</v>
      </c>
      <c r="R3541" s="5" t="str">
        <f>IF(ISNA(VLOOKUP($J3541,STOK_AWAL,15,0)),"",VLOOKUP($J3541,STOK_AWAL,15,0))</f>
        <v/>
      </c>
      <c r="S3541" s="6">
        <v>0</v>
      </c>
      <c r="T3541" s="6">
        <v>0</v>
      </c>
      <c r="V3541" t="str">
        <f>IFERROR(INDEX('3.Stok Awal'!A3541:A8536,MATCH('4.Sell to Trade'!J3541,'3.Stok Awal'!D3541:D8536,0)),"")</f>
        <v/>
      </c>
    </row>
    <row r="3542" spans="1:22" x14ac:dyDescent="0.25">
      <c r="A3542" s="15" t="str">
        <f t="shared" si="446"/>
        <v/>
      </c>
      <c r="D3542" s="5" t="str">
        <f t="shared" si="440"/>
        <v/>
      </c>
      <c r="E3542" s="5" t="str">
        <f t="shared" si="441"/>
        <v/>
      </c>
      <c r="F3542" s="5" t="str">
        <f t="shared" si="442"/>
        <v/>
      </c>
      <c r="G3542" s="5" t="str">
        <f t="shared" si="443"/>
        <v/>
      </c>
      <c r="I3542" s="5" t="str">
        <f t="shared" si="444"/>
        <v/>
      </c>
      <c r="K3542" s="5" t="str">
        <f t="shared" si="445"/>
        <v/>
      </c>
      <c r="L3542" s="5"/>
      <c r="N3542" s="4"/>
      <c r="O3542" s="4" t="str">
        <f t="shared" si="447"/>
        <v/>
      </c>
      <c r="P3542" t="s">
        <v>34</v>
      </c>
      <c r="Q3542">
        <v>0</v>
      </c>
      <c r="R3542" s="5" t="str">
        <f>IF(ISNA(VLOOKUP($J3542,STOK_AWAL,15,0)),"",VLOOKUP($J3542,STOK_AWAL,15,0))</f>
        <v/>
      </c>
      <c r="S3542" s="6">
        <v>0</v>
      </c>
      <c r="T3542" s="6">
        <v>0</v>
      </c>
      <c r="V3542" t="str">
        <f>IFERROR(INDEX('3.Stok Awal'!A3542:A8537,MATCH('4.Sell to Trade'!J3542,'3.Stok Awal'!D3542:D8537,0)),"")</f>
        <v/>
      </c>
    </row>
    <row r="3543" spans="1:22" x14ac:dyDescent="0.25">
      <c r="A3543" s="15" t="str">
        <f t="shared" si="446"/>
        <v/>
      </c>
      <c r="D3543" s="5" t="str">
        <f t="shared" si="440"/>
        <v/>
      </c>
      <c r="E3543" s="5" t="str">
        <f t="shared" si="441"/>
        <v/>
      </c>
      <c r="F3543" s="5" t="str">
        <f t="shared" si="442"/>
        <v/>
      </c>
      <c r="G3543" s="5" t="str">
        <f t="shared" si="443"/>
        <v/>
      </c>
      <c r="I3543" s="5" t="str">
        <f t="shared" si="444"/>
        <v/>
      </c>
      <c r="K3543" s="5" t="str">
        <f t="shared" si="445"/>
        <v/>
      </c>
      <c r="L3543" s="5"/>
      <c r="N3543" s="4"/>
      <c r="O3543" s="4" t="str">
        <f t="shared" si="447"/>
        <v/>
      </c>
      <c r="P3543" t="s">
        <v>34</v>
      </c>
      <c r="Q3543">
        <v>0</v>
      </c>
      <c r="R3543" s="5" t="str">
        <f>IF(ISNA(VLOOKUP($J3543,STOK_AWAL,15,0)),"",VLOOKUP($J3543,STOK_AWAL,15,0))</f>
        <v/>
      </c>
      <c r="S3543" s="6">
        <v>0</v>
      </c>
      <c r="T3543" s="6">
        <v>0</v>
      </c>
      <c r="V3543" t="str">
        <f>IFERROR(INDEX('3.Stok Awal'!A3543:A8538,MATCH('4.Sell to Trade'!J3543,'3.Stok Awal'!D3543:D8538,0)),"")</f>
        <v/>
      </c>
    </row>
    <row r="3544" spans="1:22" x14ac:dyDescent="0.25">
      <c r="A3544" s="15" t="str">
        <f t="shared" si="446"/>
        <v/>
      </c>
      <c r="D3544" s="5" t="str">
        <f t="shared" si="440"/>
        <v/>
      </c>
      <c r="E3544" s="5" t="str">
        <f t="shared" si="441"/>
        <v/>
      </c>
      <c r="F3544" s="5" t="str">
        <f t="shared" si="442"/>
        <v/>
      </c>
      <c r="G3544" s="5" t="str">
        <f t="shared" si="443"/>
        <v/>
      </c>
      <c r="I3544" s="5" t="str">
        <f t="shared" si="444"/>
        <v/>
      </c>
      <c r="K3544" s="5" t="str">
        <f t="shared" si="445"/>
        <v/>
      </c>
      <c r="L3544" s="5"/>
      <c r="N3544" s="4"/>
      <c r="O3544" s="4" t="str">
        <f t="shared" si="447"/>
        <v/>
      </c>
      <c r="P3544" t="s">
        <v>34</v>
      </c>
      <c r="Q3544">
        <v>0</v>
      </c>
      <c r="R3544" s="5" t="str">
        <f>IF(ISNA(VLOOKUP($J3544,STOK_AWAL,15,0)),"",VLOOKUP($J3544,STOK_AWAL,15,0))</f>
        <v/>
      </c>
      <c r="S3544" s="6">
        <v>0</v>
      </c>
      <c r="T3544" s="6">
        <v>0</v>
      </c>
      <c r="V3544" t="str">
        <f>IFERROR(INDEX('3.Stok Awal'!A3544:A8539,MATCH('4.Sell to Trade'!J3544,'3.Stok Awal'!D3544:D8539,0)),"")</f>
        <v/>
      </c>
    </row>
    <row r="3545" spans="1:22" x14ac:dyDescent="0.25">
      <c r="A3545" s="15" t="str">
        <f t="shared" si="446"/>
        <v/>
      </c>
      <c r="D3545" s="5" t="str">
        <f t="shared" si="440"/>
        <v/>
      </c>
      <c r="E3545" s="5" t="str">
        <f t="shared" si="441"/>
        <v/>
      </c>
      <c r="F3545" s="5" t="str">
        <f t="shared" si="442"/>
        <v/>
      </c>
      <c r="G3545" s="5" t="str">
        <f t="shared" si="443"/>
        <v/>
      </c>
      <c r="I3545" s="5" t="str">
        <f t="shared" si="444"/>
        <v/>
      </c>
      <c r="K3545" s="5" t="str">
        <f t="shared" si="445"/>
        <v/>
      </c>
      <c r="L3545" s="5"/>
      <c r="N3545" s="4"/>
      <c r="O3545" s="4" t="str">
        <f t="shared" si="447"/>
        <v/>
      </c>
      <c r="P3545" t="s">
        <v>34</v>
      </c>
      <c r="Q3545">
        <v>0</v>
      </c>
      <c r="R3545" s="5" t="str">
        <f>IF(ISNA(VLOOKUP($J3545,STOK_AWAL,15,0)),"",VLOOKUP($J3545,STOK_AWAL,15,0))</f>
        <v/>
      </c>
      <c r="S3545" s="6">
        <v>0</v>
      </c>
      <c r="T3545" s="6">
        <v>0</v>
      </c>
      <c r="V3545" t="str">
        <f>IFERROR(INDEX('3.Stok Awal'!A3545:A8540,MATCH('4.Sell to Trade'!J3545,'3.Stok Awal'!D3545:D8540,0)),"")</f>
        <v/>
      </c>
    </row>
    <row r="3546" spans="1:22" x14ac:dyDescent="0.25">
      <c r="A3546" s="15" t="str">
        <f t="shared" si="446"/>
        <v/>
      </c>
      <c r="D3546" s="5" t="str">
        <f t="shared" si="440"/>
        <v/>
      </c>
      <c r="E3546" s="5" t="str">
        <f t="shared" si="441"/>
        <v/>
      </c>
      <c r="F3546" s="5" t="str">
        <f t="shared" si="442"/>
        <v/>
      </c>
      <c r="G3546" s="5" t="str">
        <f t="shared" si="443"/>
        <v/>
      </c>
      <c r="I3546" s="5" t="str">
        <f t="shared" si="444"/>
        <v/>
      </c>
      <c r="K3546" s="5" t="str">
        <f t="shared" si="445"/>
        <v/>
      </c>
      <c r="L3546" s="5"/>
      <c r="N3546" s="4"/>
      <c r="O3546" s="4" t="str">
        <f t="shared" si="447"/>
        <v/>
      </c>
      <c r="P3546" t="s">
        <v>34</v>
      </c>
      <c r="Q3546">
        <v>0</v>
      </c>
      <c r="R3546" s="5" t="str">
        <f>IF(ISNA(VLOOKUP($J3546,STOK_AWAL,15,0)),"",VLOOKUP($J3546,STOK_AWAL,15,0))</f>
        <v/>
      </c>
      <c r="S3546" s="6">
        <v>0</v>
      </c>
      <c r="T3546" s="6">
        <v>0</v>
      </c>
      <c r="V3546" t="str">
        <f>IFERROR(INDEX('3.Stok Awal'!A3546:A8541,MATCH('4.Sell to Trade'!J3546,'3.Stok Awal'!D3546:D8541,0)),"")</f>
        <v/>
      </c>
    </row>
    <row r="3547" spans="1:22" x14ac:dyDescent="0.25">
      <c r="A3547" s="15" t="str">
        <f t="shared" si="446"/>
        <v/>
      </c>
      <c r="D3547" s="5" t="str">
        <f t="shared" si="440"/>
        <v/>
      </c>
      <c r="E3547" s="5" t="str">
        <f t="shared" si="441"/>
        <v/>
      </c>
      <c r="F3547" s="5" t="str">
        <f t="shared" si="442"/>
        <v/>
      </c>
      <c r="G3547" s="5" t="str">
        <f t="shared" si="443"/>
        <v/>
      </c>
      <c r="I3547" s="5" t="str">
        <f t="shared" si="444"/>
        <v/>
      </c>
      <c r="K3547" s="5" t="str">
        <f t="shared" si="445"/>
        <v/>
      </c>
      <c r="L3547" s="5"/>
      <c r="N3547" s="4"/>
      <c r="O3547" s="4" t="str">
        <f t="shared" si="447"/>
        <v/>
      </c>
      <c r="P3547" t="s">
        <v>34</v>
      </c>
      <c r="Q3547">
        <v>0</v>
      </c>
      <c r="R3547" s="5" t="str">
        <f>IF(ISNA(VLOOKUP($J3547,STOK_AWAL,15,0)),"",VLOOKUP($J3547,STOK_AWAL,15,0))</f>
        <v/>
      </c>
      <c r="S3547" s="6">
        <v>0</v>
      </c>
      <c r="T3547" s="6">
        <v>0</v>
      </c>
      <c r="V3547" t="str">
        <f>IFERROR(INDEX('3.Stok Awal'!A3547:A8542,MATCH('4.Sell to Trade'!J3547,'3.Stok Awal'!D3547:D8542,0)),"")</f>
        <v/>
      </c>
    </row>
    <row r="3548" spans="1:22" x14ac:dyDescent="0.25">
      <c r="A3548" s="15" t="str">
        <f t="shared" si="446"/>
        <v/>
      </c>
      <c r="D3548" s="5" t="str">
        <f t="shared" si="440"/>
        <v/>
      </c>
      <c r="E3548" s="5" t="str">
        <f t="shared" si="441"/>
        <v/>
      </c>
      <c r="F3548" s="5" t="str">
        <f t="shared" si="442"/>
        <v/>
      </c>
      <c r="G3548" s="5" t="str">
        <f t="shared" si="443"/>
        <v/>
      </c>
      <c r="I3548" s="5" t="str">
        <f t="shared" si="444"/>
        <v/>
      </c>
      <c r="K3548" s="5" t="str">
        <f t="shared" si="445"/>
        <v/>
      </c>
      <c r="L3548" s="5"/>
      <c r="N3548" s="4"/>
      <c r="O3548" s="4" t="str">
        <f t="shared" si="447"/>
        <v/>
      </c>
      <c r="P3548" t="s">
        <v>34</v>
      </c>
      <c r="Q3548">
        <v>0</v>
      </c>
      <c r="R3548" s="5" t="str">
        <f>IF(ISNA(VLOOKUP($J3548,STOK_AWAL,15,0)),"",VLOOKUP($J3548,STOK_AWAL,15,0))</f>
        <v/>
      </c>
      <c r="S3548" s="6">
        <v>0</v>
      </c>
      <c r="T3548" s="6">
        <v>0</v>
      </c>
      <c r="V3548" t="str">
        <f>IFERROR(INDEX('3.Stok Awal'!A3548:A8543,MATCH('4.Sell to Trade'!J3548,'3.Stok Awal'!D3548:D8543,0)),"")</f>
        <v/>
      </c>
    </row>
    <row r="3549" spans="1:22" x14ac:dyDescent="0.25">
      <c r="A3549" s="15" t="str">
        <f t="shared" si="446"/>
        <v/>
      </c>
      <c r="D3549" s="5" t="str">
        <f t="shared" si="440"/>
        <v/>
      </c>
      <c r="E3549" s="5" t="str">
        <f t="shared" si="441"/>
        <v/>
      </c>
      <c r="F3549" s="5" t="str">
        <f t="shared" si="442"/>
        <v/>
      </c>
      <c r="G3549" s="5" t="str">
        <f t="shared" si="443"/>
        <v/>
      </c>
      <c r="I3549" s="5" t="str">
        <f t="shared" si="444"/>
        <v/>
      </c>
      <c r="K3549" s="5" t="str">
        <f t="shared" si="445"/>
        <v/>
      </c>
      <c r="L3549" s="5"/>
      <c r="N3549" s="4"/>
      <c r="O3549" s="4" t="str">
        <f t="shared" si="447"/>
        <v/>
      </c>
      <c r="P3549" t="s">
        <v>34</v>
      </c>
      <c r="Q3549">
        <v>0</v>
      </c>
      <c r="R3549" s="5" t="str">
        <f>IF(ISNA(VLOOKUP($J3549,STOK_AWAL,15,0)),"",VLOOKUP($J3549,STOK_AWAL,15,0))</f>
        <v/>
      </c>
      <c r="S3549" s="6">
        <v>0</v>
      </c>
      <c r="T3549" s="6">
        <v>0</v>
      </c>
      <c r="V3549" t="str">
        <f>IFERROR(INDEX('3.Stok Awal'!A3549:A8544,MATCH('4.Sell to Trade'!J3549,'3.Stok Awal'!D3549:D8544,0)),"")</f>
        <v/>
      </c>
    </row>
    <row r="3550" spans="1:22" x14ac:dyDescent="0.25">
      <c r="A3550" s="15" t="str">
        <f t="shared" si="446"/>
        <v/>
      </c>
      <c r="D3550" s="5" t="str">
        <f t="shared" si="440"/>
        <v/>
      </c>
      <c r="E3550" s="5" t="str">
        <f t="shared" si="441"/>
        <v/>
      </c>
      <c r="F3550" s="5" t="str">
        <f t="shared" si="442"/>
        <v/>
      </c>
      <c r="G3550" s="5" t="str">
        <f t="shared" si="443"/>
        <v/>
      </c>
      <c r="I3550" s="5" t="str">
        <f t="shared" si="444"/>
        <v/>
      </c>
      <c r="K3550" s="5" t="str">
        <f t="shared" si="445"/>
        <v/>
      </c>
      <c r="L3550" s="5"/>
      <c r="N3550" s="4"/>
      <c r="O3550" s="4" t="str">
        <f t="shared" si="447"/>
        <v/>
      </c>
      <c r="P3550" t="s">
        <v>34</v>
      </c>
      <c r="Q3550">
        <v>0</v>
      </c>
      <c r="R3550" s="5" t="str">
        <f>IF(ISNA(VLOOKUP($J3550,STOK_AWAL,15,0)),"",VLOOKUP($J3550,STOK_AWAL,15,0))</f>
        <v/>
      </c>
      <c r="S3550" s="6">
        <v>0</v>
      </c>
      <c r="T3550" s="6">
        <v>0</v>
      </c>
      <c r="V3550" t="str">
        <f>IFERROR(INDEX('3.Stok Awal'!A3550:A8545,MATCH('4.Sell to Trade'!J3550,'3.Stok Awal'!D3550:D8545,0)),"")</f>
        <v/>
      </c>
    </row>
    <row r="3551" spans="1:22" x14ac:dyDescent="0.25">
      <c r="A3551" s="15" t="str">
        <f t="shared" si="446"/>
        <v/>
      </c>
      <c r="D3551" s="5" t="str">
        <f t="shared" si="440"/>
        <v/>
      </c>
      <c r="E3551" s="5" t="str">
        <f t="shared" si="441"/>
        <v/>
      </c>
      <c r="F3551" s="5" t="str">
        <f t="shared" si="442"/>
        <v/>
      </c>
      <c r="G3551" s="5" t="str">
        <f t="shared" si="443"/>
        <v/>
      </c>
      <c r="I3551" s="5" t="str">
        <f t="shared" si="444"/>
        <v/>
      </c>
      <c r="K3551" s="5" t="str">
        <f t="shared" si="445"/>
        <v/>
      </c>
      <c r="L3551" s="5"/>
      <c r="N3551" s="4"/>
      <c r="O3551" s="4" t="str">
        <f t="shared" si="447"/>
        <v/>
      </c>
      <c r="P3551" t="s">
        <v>34</v>
      </c>
      <c r="Q3551">
        <v>0</v>
      </c>
      <c r="R3551" s="5" t="str">
        <f>IF(ISNA(VLOOKUP($J3551,STOK_AWAL,15,0)),"",VLOOKUP($J3551,STOK_AWAL,15,0))</f>
        <v/>
      </c>
      <c r="S3551" s="6">
        <v>0</v>
      </c>
      <c r="T3551" s="6">
        <v>0</v>
      </c>
      <c r="V3551" t="str">
        <f>IFERROR(INDEX('3.Stok Awal'!A3551:A8546,MATCH('4.Sell to Trade'!J3551,'3.Stok Awal'!D3551:D8546,0)),"")</f>
        <v/>
      </c>
    </row>
    <row r="3552" spans="1:22" x14ac:dyDescent="0.25">
      <c r="A3552" s="15" t="str">
        <f t="shared" si="446"/>
        <v/>
      </c>
      <c r="D3552" s="5" t="str">
        <f t="shared" si="440"/>
        <v/>
      </c>
      <c r="E3552" s="5" t="str">
        <f t="shared" si="441"/>
        <v/>
      </c>
      <c r="F3552" s="5" t="str">
        <f t="shared" si="442"/>
        <v/>
      </c>
      <c r="G3552" s="5" t="str">
        <f t="shared" si="443"/>
        <v/>
      </c>
      <c r="I3552" s="5" t="str">
        <f t="shared" si="444"/>
        <v/>
      </c>
      <c r="K3552" s="5" t="str">
        <f t="shared" si="445"/>
        <v/>
      </c>
      <c r="L3552" s="5"/>
      <c r="N3552" s="4"/>
      <c r="O3552" s="4" t="str">
        <f t="shared" si="447"/>
        <v/>
      </c>
      <c r="P3552" t="s">
        <v>34</v>
      </c>
      <c r="Q3552">
        <v>0</v>
      </c>
      <c r="R3552" s="5" t="str">
        <f>IF(ISNA(VLOOKUP($J3552,STOK_AWAL,15,0)),"",VLOOKUP($J3552,STOK_AWAL,15,0))</f>
        <v/>
      </c>
      <c r="S3552" s="6">
        <v>0</v>
      </c>
      <c r="T3552" s="6">
        <v>0</v>
      </c>
      <c r="V3552" t="str">
        <f>IFERROR(INDEX('3.Stok Awal'!A3552:A8547,MATCH('4.Sell to Trade'!J3552,'3.Stok Awal'!D3552:D8547,0)),"")</f>
        <v/>
      </c>
    </row>
    <row r="3553" spans="1:22" x14ac:dyDescent="0.25">
      <c r="A3553" s="15" t="str">
        <f t="shared" si="446"/>
        <v/>
      </c>
      <c r="D3553" s="5" t="str">
        <f t="shared" si="440"/>
        <v/>
      </c>
      <c r="E3553" s="5" t="str">
        <f t="shared" si="441"/>
        <v/>
      </c>
      <c r="F3553" s="5" t="str">
        <f t="shared" si="442"/>
        <v/>
      </c>
      <c r="G3553" s="5" t="str">
        <f t="shared" si="443"/>
        <v/>
      </c>
      <c r="I3553" s="5" t="str">
        <f t="shared" si="444"/>
        <v/>
      </c>
      <c r="K3553" s="5" t="str">
        <f t="shared" si="445"/>
        <v/>
      </c>
      <c r="L3553" s="5"/>
      <c r="N3553" s="4"/>
      <c r="O3553" s="4" t="str">
        <f t="shared" si="447"/>
        <v/>
      </c>
      <c r="P3553" t="s">
        <v>34</v>
      </c>
      <c r="Q3553">
        <v>0</v>
      </c>
      <c r="R3553" s="5" t="str">
        <f>IF(ISNA(VLOOKUP($J3553,STOK_AWAL,15,0)),"",VLOOKUP($J3553,STOK_AWAL,15,0))</f>
        <v/>
      </c>
      <c r="S3553" s="6">
        <v>0</v>
      </c>
      <c r="T3553" s="6">
        <v>0</v>
      </c>
      <c r="V3553" t="str">
        <f>IFERROR(INDEX('3.Stok Awal'!A3553:A8548,MATCH('4.Sell to Trade'!J3553,'3.Stok Awal'!D3553:D8548,0)),"")</f>
        <v/>
      </c>
    </row>
    <row r="3554" spans="1:22" x14ac:dyDescent="0.25">
      <c r="A3554" s="15" t="str">
        <f t="shared" si="446"/>
        <v/>
      </c>
      <c r="D3554" s="5" t="str">
        <f t="shared" si="440"/>
        <v/>
      </c>
      <c r="E3554" s="5" t="str">
        <f t="shared" si="441"/>
        <v/>
      </c>
      <c r="F3554" s="5" t="str">
        <f t="shared" si="442"/>
        <v/>
      </c>
      <c r="G3554" s="5" t="str">
        <f t="shared" si="443"/>
        <v/>
      </c>
      <c r="I3554" s="5" t="str">
        <f t="shared" si="444"/>
        <v/>
      </c>
      <c r="K3554" s="5" t="str">
        <f t="shared" si="445"/>
        <v/>
      </c>
      <c r="L3554" s="5"/>
      <c r="N3554" s="4"/>
      <c r="O3554" s="4" t="str">
        <f t="shared" si="447"/>
        <v/>
      </c>
      <c r="P3554" t="s">
        <v>34</v>
      </c>
      <c r="Q3554">
        <v>0</v>
      </c>
      <c r="R3554" s="5" t="str">
        <f>IF(ISNA(VLOOKUP($J3554,STOK_AWAL,15,0)),"",VLOOKUP($J3554,STOK_AWAL,15,0))</f>
        <v/>
      </c>
      <c r="S3554" s="6">
        <v>0</v>
      </c>
      <c r="T3554" s="6">
        <v>0</v>
      </c>
      <c r="V3554" t="str">
        <f>IFERROR(INDEX('3.Stok Awal'!A3554:A8549,MATCH('4.Sell to Trade'!J3554,'3.Stok Awal'!D3554:D8549,0)),"")</f>
        <v/>
      </c>
    </row>
    <row r="3555" spans="1:22" x14ac:dyDescent="0.25">
      <c r="A3555" s="15" t="str">
        <f t="shared" si="446"/>
        <v/>
      </c>
      <c r="D3555" s="5" t="str">
        <f t="shared" si="440"/>
        <v/>
      </c>
      <c r="E3555" s="5" t="str">
        <f t="shared" si="441"/>
        <v/>
      </c>
      <c r="F3555" s="5" t="str">
        <f t="shared" si="442"/>
        <v/>
      </c>
      <c r="G3555" s="5" t="str">
        <f t="shared" si="443"/>
        <v/>
      </c>
      <c r="I3555" s="5" t="str">
        <f t="shared" si="444"/>
        <v/>
      </c>
      <c r="K3555" s="5" t="str">
        <f t="shared" si="445"/>
        <v/>
      </c>
      <c r="L3555" s="5"/>
      <c r="N3555" s="4"/>
      <c r="O3555" s="4" t="str">
        <f t="shared" si="447"/>
        <v/>
      </c>
      <c r="P3555" t="s">
        <v>34</v>
      </c>
      <c r="Q3555">
        <v>0</v>
      </c>
      <c r="R3555" s="5" t="str">
        <f>IF(ISNA(VLOOKUP($J3555,STOK_AWAL,15,0)),"",VLOOKUP($J3555,STOK_AWAL,15,0))</f>
        <v/>
      </c>
      <c r="S3555" s="6">
        <v>0</v>
      </c>
      <c r="T3555" s="6">
        <v>0</v>
      </c>
      <c r="V3555" t="str">
        <f>IFERROR(INDEX('3.Stok Awal'!A3555:A8550,MATCH('4.Sell to Trade'!J3555,'3.Stok Awal'!D3555:D8550,0)),"")</f>
        <v/>
      </c>
    </row>
    <row r="3556" spans="1:22" x14ac:dyDescent="0.25">
      <c r="A3556" s="15" t="str">
        <f t="shared" si="446"/>
        <v/>
      </c>
      <c r="D3556" s="5" t="str">
        <f t="shared" si="440"/>
        <v/>
      </c>
      <c r="E3556" s="5" t="str">
        <f t="shared" si="441"/>
        <v/>
      </c>
      <c r="F3556" s="5" t="str">
        <f t="shared" si="442"/>
        <v/>
      </c>
      <c r="G3556" s="5" t="str">
        <f t="shared" si="443"/>
        <v/>
      </c>
      <c r="I3556" s="5" t="str">
        <f t="shared" si="444"/>
        <v/>
      </c>
      <c r="K3556" s="5" t="str">
        <f t="shared" si="445"/>
        <v/>
      </c>
      <c r="L3556" s="5"/>
      <c r="N3556" s="4"/>
      <c r="O3556" s="4" t="str">
        <f t="shared" si="447"/>
        <v/>
      </c>
      <c r="P3556" t="s">
        <v>34</v>
      </c>
      <c r="Q3556">
        <v>0</v>
      </c>
      <c r="R3556" s="5" t="str">
        <f>IF(ISNA(VLOOKUP($J3556,STOK_AWAL,15,0)),"",VLOOKUP($J3556,STOK_AWAL,15,0))</f>
        <v/>
      </c>
      <c r="S3556" s="6">
        <v>0</v>
      </c>
      <c r="T3556" s="6">
        <v>0</v>
      </c>
      <c r="V3556" t="str">
        <f>IFERROR(INDEX('3.Stok Awal'!A3556:A8551,MATCH('4.Sell to Trade'!J3556,'3.Stok Awal'!D3556:D8551,0)),"")</f>
        <v/>
      </c>
    </row>
    <row r="3557" spans="1:22" x14ac:dyDescent="0.25">
      <c r="A3557" s="15" t="str">
        <f t="shared" si="446"/>
        <v/>
      </c>
      <c r="D3557" s="5" t="str">
        <f t="shared" si="440"/>
        <v/>
      </c>
      <c r="E3557" s="5" t="str">
        <f t="shared" si="441"/>
        <v/>
      </c>
      <c r="F3557" s="5" t="str">
        <f t="shared" si="442"/>
        <v/>
      </c>
      <c r="G3557" s="5" t="str">
        <f t="shared" si="443"/>
        <v/>
      </c>
      <c r="I3557" s="5" t="str">
        <f t="shared" si="444"/>
        <v/>
      </c>
      <c r="K3557" s="5" t="str">
        <f t="shared" si="445"/>
        <v/>
      </c>
      <c r="L3557" s="5"/>
      <c r="N3557" s="4"/>
      <c r="O3557" s="4" t="str">
        <f t="shared" si="447"/>
        <v/>
      </c>
      <c r="P3557" t="s">
        <v>34</v>
      </c>
      <c r="Q3557">
        <v>0</v>
      </c>
      <c r="R3557" s="5" t="str">
        <f>IF(ISNA(VLOOKUP($J3557,STOK_AWAL,15,0)),"",VLOOKUP($J3557,STOK_AWAL,15,0))</f>
        <v/>
      </c>
      <c r="S3557" s="6">
        <v>0</v>
      </c>
      <c r="T3557" s="6">
        <v>0</v>
      </c>
      <c r="V3557" t="str">
        <f>IFERROR(INDEX('3.Stok Awal'!A3557:A8552,MATCH('4.Sell to Trade'!J3557,'3.Stok Awal'!D3557:D8552,0)),"")</f>
        <v/>
      </c>
    </row>
    <row r="3558" spans="1:22" x14ac:dyDescent="0.25">
      <c r="A3558" s="15" t="str">
        <f t="shared" si="446"/>
        <v/>
      </c>
      <c r="D3558" s="5" t="str">
        <f t="shared" si="440"/>
        <v/>
      </c>
      <c r="E3558" s="5" t="str">
        <f t="shared" si="441"/>
        <v/>
      </c>
      <c r="F3558" s="5" t="str">
        <f t="shared" si="442"/>
        <v/>
      </c>
      <c r="G3558" s="5" t="str">
        <f t="shared" si="443"/>
        <v/>
      </c>
      <c r="I3558" s="5" t="str">
        <f t="shared" si="444"/>
        <v/>
      </c>
      <c r="K3558" s="5" t="str">
        <f t="shared" si="445"/>
        <v/>
      </c>
      <c r="L3558" s="5"/>
      <c r="N3558" s="4"/>
      <c r="O3558" s="4" t="str">
        <f t="shared" si="447"/>
        <v/>
      </c>
      <c r="P3558" t="s">
        <v>34</v>
      </c>
      <c r="Q3558">
        <v>0</v>
      </c>
      <c r="R3558" s="5" t="str">
        <f>IF(ISNA(VLOOKUP($J3558,STOK_AWAL,15,0)),"",VLOOKUP($J3558,STOK_AWAL,15,0))</f>
        <v/>
      </c>
      <c r="S3558" s="6">
        <v>0</v>
      </c>
      <c r="T3558" s="6">
        <v>0</v>
      </c>
      <c r="V3558" t="str">
        <f>IFERROR(INDEX('3.Stok Awal'!A3558:A8553,MATCH('4.Sell to Trade'!J3558,'3.Stok Awal'!D3558:D8553,0)),"")</f>
        <v/>
      </c>
    </row>
    <row r="3559" spans="1:22" x14ac:dyDescent="0.25">
      <c r="A3559" s="15" t="str">
        <f t="shared" si="446"/>
        <v/>
      </c>
      <c r="D3559" s="5" t="str">
        <f t="shared" si="440"/>
        <v/>
      </c>
      <c r="E3559" s="5" t="str">
        <f t="shared" si="441"/>
        <v/>
      </c>
      <c r="F3559" s="5" t="str">
        <f t="shared" si="442"/>
        <v/>
      </c>
      <c r="G3559" s="5" t="str">
        <f t="shared" si="443"/>
        <v/>
      </c>
      <c r="I3559" s="5" t="str">
        <f t="shared" si="444"/>
        <v/>
      </c>
      <c r="K3559" s="5" t="str">
        <f t="shared" si="445"/>
        <v/>
      </c>
      <c r="L3559" s="5"/>
      <c r="N3559" s="4"/>
      <c r="O3559" s="4" t="str">
        <f t="shared" si="447"/>
        <v/>
      </c>
      <c r="P3559" t="s">
        <v>34</v>
      </c>
      <c r="Q3559">
        <v>0</v>
      </c>
      <c r="R3559" s="5" t="str">
        <f>IF(ISNA(VLOOKUP($J3559,STOK_AWAL,15,0)),"",VLOOKUP($J3559,STOK_AWAL,15,0))</f>
        <v/>
      </c>
      <c r="S3559" s="6">
        <v>0</v>
      </c>
      <c r="T3559" s="6">
        <v>0</v>
      </c>
      <c r="V3559" t="str">
        <f>IFERROR(INDEX('3.Stok Awal'!A3559:A8554,MATCH('4.Sell to Trade'!J3559,'3.Stok Awal'!D3559:D8554,0)),"")</f>
        <v/>
      </c>
    </row>
    <row r="3560" spans="1:22" x14ac:dyDescent="0.25">
      <c r="A3560" s="15" t="str">
        <f t="shared" si="446"/>
        <v/>
      </c>
      <c r="D3560" s="5" t="str">
        <f t="shared" si="440"/>
        <v/>
      </c>
      <c r="E3560" s="5" t="str">
        <f t="shared" si="441"/>
        <v/>
      </c>
      <c r="F3560" s="5" t="str">
        <f t="shared" si="442"/>
        <v/>
      </c>
      <c r="G3560" s="5" t="str">
        <f t="shared" si="443"/>
        <v/>
      </c>
      <c r="I3560" s="5" t="str">
        <f t="shared" si="444"/>
        <v/>
      </c>
      <c r="K3560" s="5" t="str">
        <f t="shared" si="445"/>
        <v/>
      </c>
      <c r="L3560" s="5"/>
      <c r="N3560" s="4"/>
      <c r="O3560" s="4" t="str">
        <f t="shared" si="447"/>
        <v/>
      </c>
      <c r="P3560" t="s">
        <v>34</v>
      </c>
      <c r="Q3560">
        <v>0</v>
      </c>
      <c r="R3560" s="5" t="str">
        <f>IF(ISNA(VLOOKUP($J3560,STOK_AWAL,15,0)),"",VLOOKUP($J3560,STOK_AWAL,15,0))</f>
        <v/>
      </c>
      <c r="S3560" s="6">
        <v>0</v>
      </c>
      <c r="T3560" s="6">
        <v>0</v>
      </c>
      <c r="V3560" t="str">
        <f>IFERROR(INDEX('3.Stok Awal'!A3560:A8555,MATCH('4.Sell to Trade'!J3560,'3.Stok Awal'!D3560:D8555,0)),"")</f>
        <v/>
      </c>
    </row>
    <row r="3561" spans="1:22" x14ac:dyDescent="0.25">
      <c r="A3561" s="15" t="str">
        <f t="shared" si="446"/>
        <v/>
      </c>
      <c r="D3561" s="5" t="str">
        <f t="shared" si="440"/>
        <v/>
      </c>
      <c r="E3561" s="5" t="str">
        <f t="shared" si="441"/>
        <v/>
      </c>
      <c r="F3561" s="5" t="str">
        <f t="shared" si="442"/>
        <v/>
      </c>
      <c r="G3561" s="5" t="str">
        <f t="shared" si="443"/>
        <v/>
      </c>
      <c r="I3561" s="5" t="str">
        <f t="shared" si="444"/>
        <v/>
      </c>
      <c r="K3561" s="5" t="str">
        <f t="shared" si="445"/>
        <v/>
      </c>
      <c r="L3561" s="5"/>
      <c r="N3561" s="4"/>
      <c r="O3561" s="4" t="str">
        <f t="shared" si="447"/>
        <v/>
      </c>
      <c r="P3561" t="s">
        <v>34</v>
      </c>
      <c r="Q3561">
        <v>0</v>
      </c>
      <c r="R3561" s="5" t="str">
        <f>IF(ISNA(VLOOKUP($J3561,STOK_AWAL,15,0)),"",VLOOKUP($J3561,STOK_AWAL,15,0))</f>
        <v/>
      </c>
      <c r="S3561" s="6">
        <v>0</v>
      </c>
      <c r="T3561" s="6">
        <v>0</v>
      </c>
      <c r="V3561" t="str">
        <f>IFERROR(INDEX('3.Stok Awal'!A3561:A8556,MATCH('4.Sell to Trade'!J3561,'3.Stok Awal'!D3561:D8556,0)),"")</f>
        <v/>
      </c>
    </row>
    <row r="3562" spans="1:22" x14ac:dyDescent="0.25">
      <c r="A3562" s="15" t="str">
        <f t="shared" si="446"/>
        <v/>
      </c>
      <c r="D3562" s="5" t="str">
        <f t="shared" si="440"/>
        <v/>
      </c>
      <c r="E3562" s="5" t="str">
        <f t="shared" si="441"/>
        <v/>
      </c>
      <c r="F3562" s="5" t="str">
        <f t="shared" si="442"/>
        <v/>
      </c>
      <c r="G3562" s="5" t="str">
        <f t="shared" si="443"/>
        <v/>
      </c>
      <c r="I3562" s="5" t="str">
        <f t="shared" si="444"/>
        <v/>
      </c>
      <c r="K3562" s="5" t="str">
        <f t="shared" si="445"/>
        <v/>
      </c>
      <c r="L3562" s="5"/>
      <c r="N3562" s="4"/>
      <c r="O3562" s="4" t="str">
        <f t="shared" si="447"/>
        <v/>
      </c>
      <c r="P3562" t="s">
        <v>34</v>
      </c>
      <c r="Q3562">
        <v>0</v>
      </c>
      <c r="R3562" s="5" t="str">
        <f>IF(ISNA(VLOOKUP($J3562,STOK_AWAL,15,0)),"",VLOOKUP($J3562,STOK_AWAL,15,0))</f>
        <v/>
      </c>
      <c r="S3562" s="6">
        <v>0</v>
      </c>
      <c r="T3562" s="6">
        <v>0</v>
      </c>
      <c r="V3562" t="str">
        <f>IFERROR(INDEX('3.Stok Awal'!A3562:A8557,MATCH('4.Sell to Trade'!J3562,'3.Stok Awal'!D3562:D8557,0)),"")</f>
        <v/>
      </c>
    </row>
    <row r="3563" spans="1:22" x14ac:dyDescent="0.25">
      <c r="A3563" s="15" t="str">
        <f t="shared" si="446"/>
        <v/>
      </c>
      <c r="D3563" s="5" t="str">
        <f t="shared" si="440"/>
        <v/>
      </c>
      <c r="E3563" s="5" t="str">
        <f t="shared" si="441"/>
        <v/>
      </c>
      <c r="F3563" s="5" t="str">
        <f t="shared" si="442"/>
        <v/>
      </c>
      <c r="G3563" s="5" t="str">
        <f t="shared" si="443"/>
        <v/>
      </c>
      <c r="I3563" s="5" t="str">
        <f t="shared" si="444"/>
        <v/>
      </c>
      <c r="K3563" s="5" t="str">
        <f t="shared" si="445"/>
        <v/>
      </c>
      <c r="L3563" s="5"/>
      <c r="N3563" s="4"/>
      <c r="O3563" s="4" t="str">
        <f t="shared" si="447"/>
        <v/>
      </c>
      <c r="P3563" t="s">
        <v>34</v>
      </c>
      <c r="Q3563">
        <v>0</v>
      </c>
      <c r="R3563" s="5" t="str">
        <f>IF(ISNA(VLOOKUP($J3563,STOK_AWAL,15,0)),"",VLOOKUP($J3563,STOK_AWAL,15,0))</f>
        <v/>
      </c>
      <c r="S3563" s="6">
        <v>0</v>
      </c>
      <c r="T3563" s="6">
        <v>0</v>
      </c>
      <c r="V3563" t="str">
        <f>IFERROR(INDEX('3.Stok Awal'!A3563:A8558,MATCH('4.Sell to Trade'!J3563,'3.Stok Awal'!D3563:D8558,0)),"")</f>
        <v/>
      </c>
    </row>
    <row r="3564" spans="1:22" x14ac:dyDescent="0.25">
      <c r="A3564" s="15" t="str">
        <f t="shared" si="446"/>
        <v/>
      </c>
      <c r="D3564" s="5" t="str">
        <f t="shared" si="440"/>
        <v/>
      </c>
      <c r="E3564" s="5" t="str">
        <f t="shared" si="441"/>
        <v/>
      </c>
      <c r="F3564" s="5" t="str">
        <f t="shared" si="442"/>
        <v/>
      </c>
      <c r="G3564" s="5" t="str">
        <f t="shared" si="443"/>
        <v/>
      </c>
      <c r="I3564" s="5" t="str">
        <f t="shared" si="444"/>
        <v/>
      </c>
      <c r="K3564" s="5" t="str">
        <f t="shared" si="445"/>
        <v/>
      </c>
      <c r="L3564" s="5"/>
      <c r="N3564" s="4"/>
      <c r="O3564" s="4" t="str">
        <f t="shared" si="447"/>
        <v/>
      </c>
      <c r="P3564" t="s">
        <v>34</v>
      </c>
      <c r="Q3564">
        <v>0</v>
      </c>
      <c r="R3564" s="5" t="str">
        <f>IF(ISNA(VLOOKUP($J3564,STOK_AWAL,15,0)),"",VLOOKUP($J3564,STOK_AWAL,15,0))</f>
        <v/>
      </c>
      <c r="S3564" s="6">
        <v>0</v>
      </c>
      <c r="T3564" s="6">
        <v>0</v>
      </c>
      <c r="V3564" t="str">
        <f>IFERROR(INDEX('3.Stok Awal'!A3564:A8559,MATCH('4.Sell to Trade'!J3564,'3.Stok Awal'!D3564:D8559,0)),"")</f>
        <v/>
      </c>
    </row>
    <row r="3565" spans="1:22" x14ac:dyDescent="0.25">
      <c r="A3565" s="15" t="str">
        <f t="shared" si="446"/>
        <v/>
      </c>
      <c r="D3565" s="5" t="str">
        <f t="shared" si="440"/>
        <v/>
      </c>
      <c r="E3565" s="5" t="str">
        <f t="shared" si="441"/>
        <v/>
      </c>
      <c r="F3565" s="5" t="str">
        <f t="shared" si="442"/>
        <v/>
      </c>
      <c r="G3565" s="5" t="str">
        <f t="shared" si="443"/>
        <v/>
      </c>
      <c r="I3565" s="5" t="str">
        <f t="shared" si="444"/>
        <v/>
      </c>
      <c r="K3565" s="5" t="str">
        <f t="shared" si="445"/>
        <v/>
      </c>
      <c r="L3565" s="5"/>
      <c r="N3565" s="4"/>
      <c r="O3565" s="4" t="str">
        <f t="shared" si="447"/>
        <v/>
      </c>
      <c r="P3565" t="s">
        <v>34</v>
      </c>
      <c r="Q3565">
        <v>0</v>
      </c>
      <c r="R3565" s="5" t="str">
        <f>IF(ISNA(VLOOKUP($J3565,STOK_AWAL,15,0)),"",VLOOKUP($J3565,STOK_AWAL,15,0))</f>
        <v/>
      </c>
      <c r="S3565" s="6">
        <v>0</v>
      </c>
      <c r="T3565" s="6">
        <v>0</v>
      </c>
      <c r="V3565" t="str">
        <f>IFERROR(INDEX('3.Stok Awal'!A3565:A8560,MATCH('4.Sell to Trade'!J3565,'3.Stok Awal'!D3565:D8560,0)),"")</f>
        <v/>
      </c>
    </row>
    <row r="3566" spans="1:22" x14ac:dyDescent="0.25">
      <c r="A3566" s="15" t="str">
        <f t="shared" si="446"/>
        <v/>
      </c>
      <c r="D3566" s="5" t="str">
        <f t="shared" si="440"/>
        <v/>
      </c>
      <c r="E3566" s="5" t="str">
        <f t="shared" si="441"/>
        <v/>
      </c>
      <c r="F3566" s="5" t="str">
        <f t="shared" si="442"/>
        <v/>
      </c>
      <c r="G3566" s="5" t="str">
        <f t="shared" si="443"/>
        <v/>
      </c>
      <c r="I3566" s="5" t="str">
        <f t="shared" si="444"/>
        <v/>
      </c>
      <c r="K3566" s="5" t="str">
        <f t="shared" si="445"/>
        <v/>
      </c>
      <c r="L3566" s="5"/>
      <c r="N3566" s="4"/>
      <c r="O3566" s="4" t="str">
        <f t="shared" si="447"/>
        <v/>
      </c>
      <c r="P3566" t="s">
        <v>34</v>
      </c>
      <c r="Q3566">
        <v>0</v>
      </c>
      <c r="R3566" s="5" t="str">
        <f>IF(ISNA(VLOOKUP($J3566,STOK_AWAL,15,0)),"",VLOOKUP($J3566,STOK_AWAL,15,0))</f>
        <v/>
      </c>
      <c r="S3566" s="6">
        <v>0</v>
      </c>
      <c r="T3566" s="6">
        <v>0</v>
      </c>
      <c r="V3566" t="str">
        <f>IFERROR(INDEX('3.Stok Awal'!A3566:A8561,MATCH('4.Sell to Trade'!J3566,'3.Stok Awal'!D3566:D8561,0)),"")</f>
        <v/>
      </c>
    </row>
    <row r="3567" spans="1:22" x14ac:dyDescent="0.25">
      <c r="A3567" s="15" t="str">
        <f t="shared" si="446"/>
        <v/>
      </c>
      <c r="D3567" s="5" t="str">
        <f t="shared" si="440"/>
        <v/>
      </c>
      <c r="E3567" s="5" t="str">
        <f t="shared" si="441"/>
        <v/>
      </c>
      <c r="F3567" s="5" t="str">
        <f t="shared" si="442"/>
        <v/>
      </c>
      <c r="G3567" s="5" t="str">
        <f t="shared" si="443"/>
        <v/>
      </c>
      <c r="I3567" s="5" t="str">
        <f t="shared" si="444"/>
        <v/>
      </c>
      <c r="K3567" s="5" t="str">
        <f t="shared" si="445"/>
        <v/>
      </c>
      <c r="L3567" s="5"/>
      <c r="N3567" s="4"/>
      <c r="O3567" s="4" t="str">
        <f t="shared" si="447"/>
        <v/>
      </c>
      <c r="P3567" t="s">
        <v>34</v>
      </c>
      <c r="Q3567">
        <v>0</v>
      </c>
      <c r="R3567" s="5" t="str">
        <f>IF(ISNA(VLOOKUP($J3567,STOK_AWAL,15,0)),"",VLOOKUP($J3567,STOK_AWAL,15,0))</f>
        <v/>
      </c>
      <c r="S3567" s="6">
        <v>0</v>
      </c>
      <c r="T3567" s="6">
        <v>0</v>
      </c>
      <c r="V3567" t="str">
        <f>IFERROR(INDEX('3.Stok Awal'!A3567:A8562,MATCH('4.Sell to Trade'!J3567,'3.Stok Awal'!D3567:D8562,0)),"")</f>
        <v/>
      </c>
    </row>
    <row r="3568" spans="1:22" x14ac:dyDescent="0.25">
      <c r="A3568" s="15" t="str">
        <f t="shared" si="446"/>
        <v/>
      </c>
      <c r="D3568" s="5" t="str">
        <f t="shared" si="440"/>
        <v/>
      </c>
      <c r="E3568" s="5" t="str">
        <f t="shared" si="441"/>
        <v/>
      </c>
      <c r="F3568" s="5" t="str">
        <f t="shared" si="442"/>
        <v/>
      </c>
      <c r="G3568" s="5" t="str">
        <f t="shared" si="443"/>
        <v/>
      </c>
      <c r="I3568" s="5" t="str">
        <f t="shared" si="444"/>
        <v/>
      </c>
      <c r="K3568" s="5" t="str">
        <f t="shared" si="445"/>
        <v/>
      </c>
      <c r="L3568" s="5"/>
      <c r="N3568" s="4"/>
      <c r="O3568" s="4" t="str">
        <f t="shared" si="447"/>
        <v/>
      </c>
      <c r="P3568" t="s">
        <v>34</v>
      </c>
      <c r="Q3568">
        <v>0</v>
      </c>
      <c r="R3568" s="5" t="str">
        <f>IF(ISNA(VLOOKUP($J3568,STOK_AWAL,15,0)),"",VLOOKUP($J3568,STOK_AWAL,15,0))</f>
        <v/>
      </c>
      <c r="S3568" s="6">
        <v>0</v>
      </c>
      <c r="T3568" s="6">
        <v>0</v>
      </c>
      <c r="V3568" t="str">
        <f>IFERROR(INDEX('3.Stok Awal'!A3568:A8563,MATCH('4.Sell to Trade'!J3568,'3.Stok Awal'!D3568:D8563,0)),"")</f>
        <v/>
      </c>
    </row>
    <row r="3569" spans="1:22" x14ac:dyDescent="0.25">
      <c r="A3569" s="15" t="str">
        <f t="shared" si="446"/>
        <v/>
      </c>
      <c r="D3569" s="5" t="str">
        <f t="shared" si="440"/>
        <v/>
      </c>
      <c r="E3569" s="5" t="str">
        <f t="shared" si="441"/>
        <v/>
      </c>
      <c r="F3569" s="5" t="str">
        <f t="shared" si="442"/>
        <v/>
      </c>
      <c r="G3569" s="5" t="str">
        <f t="shared" si="443"/>
        <v/>
      </c>
      <c r="I3569" s="5" t="str">
        <f t="shared" si="444"/>
        <v/>
      </c>
      <c r="K3569" s="5" t="str">
        <f t="shared" si="445"/>
        <v/>
      </c>
      <c r="L3569" s="5"/>
      <c r="N3569" s="4"/>
      <c r="O3569" s="4" t="str">
        <f t="shared" si="447"/>
        <v/>
      </c>
      <c r="P3569" t="s">
        <v>34</v>
      </c>
      <c r="Q3569">
        <v>0</v>
      </c>
      <c r="R3569" s="5" t="str">
        <f>IF(ISNA(VLOOKUP($J3569,STOK_AWAL,15,0)),"",VLOOKUP($J3569,STOK_AWAL,15,0))</f>
        <v/>
      </c>
      <c r="S3569" s="6">
        <v>0</v>
      </c>
      <c r="T3569" s="6">
        <v>0</v>
      </c>
      <c r="V3569" t="str">
        <f>IFERROR(INDEX('3.Stok Awal'!A3569:A8564,MATCH('4.Sell to Trade'!J3569,'3.Stok Awal'!D3569:D8564,0)),"")</f>
        <v/>
      </c>
    </row>
    <row r="3570" spans="1:22" x14ac:dyDescent="0.25">
      <c r="A3570" s="15" t="str">
        <f t="shared" si="446"/>
        <v/>
      </c>
      <c r="D3570" s="5" t="str">
        <f t="shared" si="440"/>
        <v/>
      </c>
      <c r="E3570" s="5" t="str">
        <f t="shared" si="441"/>
        <v/>
      </c>
      <c r="F3570" s="5" t="str">
        <f t="shared" si="442"/>
        <v/>
      </c>
      <c r="G3570" s="5" t="str">
        <f t="shared" si="443"/>
        <v/>
      </c>
      <c r="I3570" s="5" t="str">
        <f t="shared" si="444"/>
        <v/>
      </c>
      <c r="K3570" s="5" t="str">
        <f t="shared" si="445"/>
        <v/>
      </c>
      <c r="L3570" s="5"/>
      <c r="N3570" s="4"/>
      <c r="O3570" s="4" t="str">
        <f t="shared" si="447"/>
        <v/>
      </c>
      <c r="P3570" t="s">
        <v>34</v>
      </c>
      <c r="Q3570">
        <v>0</v>
      </c>
      <c r="R3570" s="5" t="str">
        <f>IF(ISNA(VLOOKUP($J3570,STOK_AWAL,15,0)),"",VLOOKUP($J3570,STOK_AWAL,15,0))</f>
        <v/>
      </c>
      <c r="S3570" s="6">
        <v>0</v>
      </c>
      <c r="T3570" s="6">
        <v>0</v>
      </c>
      <c r="V3570" t="str">
        <f>IFERROR(INDEX('3.Stok Awal'!A3570:A8565,MATCH('4.Sell to Trade'!J3570,'3.Stok Awal'!D3570:D8565,0)),"")</f>
        <v/>
      </c>
    </row>
    <row r="3571" spans="1:22" x14ac:dyDescent="0.25">
      <c r="A3571" s="15" t="str">
        <f t="shared" si="446"/>
        <v/>
      </c>
      <c r="D3571" s="5" t="str">
        <f t="shared" si="440"/>
        <v/>
      </c>
      <c r="E3571" s="5" t="str">
        <f t="shared" si="441"/>
        <v/>
      </c>
      <c r="F3571" s="5" t="str">
        <f t="shared" si="442"/>
        <v/>
      </c>
      <c r="G3571" s="5" t="str">
        <f t="shared" si="443"/>
        <v/>
      </c>
      <c r="I3571" s="5" t="str">
        <f t="shared" si="444"/>
        <v/>
      </c>
      <c r="K3571" s="5" t="str">
        <f t="shared" si="445"/>
        <v/>
      </c>
      <c r="L3571" s="5"/>
      <c r="N3571" s="4"/>
      <c r="O3571" s="4" t="str">
        <f t="shared" si="447"/>
        <v/>
      </c>
      <c r="P3571" t="s">
        <v>34</v>
      </c>
      <c r="Q3571">
        <v>0</v>
      </c>
      <c r="R3571" s="5" t="str">
        <f>IF(ISNA(VLOOKUP($J3571,STOK_AWAL,15,0)),"",VLOOKUP($J3571,STOK_AWAL,15,0))</f>
        <v/>
      </c>
      <c r="S3571" s="6">
        <v>0</v>
      </c>
      <c r="T3571" s="6">
        <v>0</v>
      </c>
      <c r="V3571" t="str">
        <f>IFERROR(INDEX('3.Stok Awal'!A3571:A8566,MATCH('4.Sell to Trade'!J3571,'3.Stok Awal'!D3571:D8566,0)),"")</f>
        <v/>
      </c>
    </row>
    <row r="3572" spans="1:22" x14ac:dyDescent="0.25">
      <c r="A3572" s="15" t="str">
        <f t="shared" si="446"/>
        <v/>
      </c>
      <c r="D3572" s="5" t="str">
        <f t="shared" si="440"/>
        <v/>
      </c>
      <c r="E3572" s="5" t="str">
        <f t="shared" si="441"/>
        <v/>
      </c>
      <c r="F3572" s="5" t="str">
        <f t="shared" si="442"/>
        <v/>
      </c>
      <c r="G3572" s="5" t="str">
        <f t="shared" si="443"/>
        <v/>
      </c>
      <c r="I3572" s="5" t="str">
        <f t="shared" si="444"/>
        <v/>
      </c>
      <c r="K3572" s="5" t="str">
        <f t="shared" si="445"/>
        <v/>
      </c>
      <c r="L3572" s="5"/>
      <c r="N3572" s="4"/>
      <c r="O3572" s="4" t="str">
        <f t="shared" si="447"/>
        <v/>
      </c>
      <c r="P3572" t="s">
        <v>34</v>
      </c>
      <c r="Q3572">
        <v>0</v>
      </c>
      <c r="R3572" s="5" t="str">
        <f>IF(ISNA(VLOOKUP($J3572,STOK_AWAL,15,0)),"",VLOOKUP($J3572,STOK_AWAL,15,0))</f>
        <v/>
      </c>
      <c r="S3572" s="6">
        <v>0</v>
      </c>
      <c r="T3572" s="6">
        <v>0</v>
      </c>
      <c r="V3572" t="str">
        <f>IFERROR(INDEX('3.Stok Awal'!A3572:A8567,MATCH('4.Sell to Trade'!J3572,'3.Stok Awal'!D3572:D8567,0)),"")</f>
        <v/>
      </c>
    </row>
    <row r="3573" spans="1:22" x14ac:dyDescent="0.25">
      <c r="A3573" s="15" t="str">
        <f t="shared" si="446"/>
        <v/>
      </c>
      <c r="D3573" s="5" t="str">
        <f t="shared" si="440"/>
        <v/>
      </c>
      <c r="E3573" s="5" t="str">
        <f t="shared" si="441"/>
        <v/>
      </c>
      <c r="F3573" s="5" t="str">
        <f t="shared" si="442"/>
        <v/>
      </c>
      <c r="G3573" s="5" t="str">
        <f t="shared" si="443"/>
        <v/>
      </c>
      <c r="I3573" s="5" t="str">
        <f t="shared" si="444"/>
        <v/>
      </c>
      <c r="K3573" s="5" t="str">
        <f t="shared" si="445"/>
        <v/>
      </c>
      <c r="L3573" s="5"/>
      <c r="N3573" s="4"/>
      <c r="O3573" s="4" t="str">
        <f t="shared" si="447"/>
        <v/>
      </c>
      <c r="P3573" t="s">
        <v>34</v>
      </c>
      <c r="Q3573">
        <v>0</v>
      </c>
      <c r="R3573" s="5" t="str">
        <f>IF(ISNA(VLOOKUP($J3573,STOK_AWAL,15,0)),"",VLOOKUP($J3573,STOK_AWAL,15,0))</f>
        <v/>
      </c>
      <c r="S3573" s="6">
        <v>0</v>
      </c>
      <c r="T3573" s="6">
        <v>0</v>
      </c>
      <c r="V3573" t="str">
        <f>IFERROR(INDEX('3.Stok Awal'!A3573:A8568,MATCH('4.Sell to Trade'!J3573,'3.Stok Awal'!D3573:D8568,0)),"")</f>
        <v/>
      </c>
    </row>
    <row r="3574" spans="1:22" x14ac:dyDescent="0.25">
      <c r="A3574" s="15" t="str">
        <f t="shared" si="446"/>
        <v/>
      </c>
      <c r="D3574" s="5" t="str">
        <f t="shared" si="440"/>
        <v/>
      </c>
      <c r="E3574" s="5" t="str">
        <f t="shared" si="441"/>
        <v/>
      </c>
      <c r="F3574" s="5" t="str">
        <f t="shared" si="442"/>
        <v/>
      </c>
      <c r="G3574" s="5" t="str">
        <f t="shared" si="443"/>
        <v/>
      </c>
      <c r="I3574" s="5" t="str">
        <f t="shared" si="444"/>
        <v/>
      </c>
      <c r="K3574" s="5" t="str">
        <f t="shared" si="445"/>
        <v/>
      </c>
      <c r="L3574" s="5"/>
      <c r="N3574" s="4"/>
      <c r="O3574" s="4" t="str">
        <f t="shared" si="447"/>
        <v/>
      </c>
      <c r="P3574" t="s">
        <v>34</v>
      </c>
      <c r="Q3574">
        <v>0</v>
      </c>
      <c r="R3574" s="5" t="str">
        <f>IF(ISNA(VLOOKUP($J3574,STOK_AWAL,15,0)),"",VLOOKUP($J3574,STOK_AWAL,15,0))</f>
        <v/>
      </c>
      <c r="S3574" s="6">
        <v>0</v>
      </c>
      <c r="T3574" s="6">
        <v>0</v>
      </c>
      <c r="V3574" t="str">
        <f>IFERROR(INDEX('3.Stok Awal'!A3574:A8569,MATCH('4.Sell to Trade'!J3574,'3.Stok Awal'!D3574:D8569,0)),"")</f>
        <v/>
      </c>
    </row>
    <row r="3575" spans="1:22" x14ac:dyDescent="0.25">
      <c r="A3575" s="15" t="str">
        <f t="shared" si="446"/>
        <v/>
      </c>
      <c r="D3575" s="5" t="str">
        <f t="shared" si="440"/>
        <v/>
      </c>
      <c r="E3575" s="5" t="str">
        <f t="shared" si="441"/>
        <v/>
      </c>
      <c r="F3575" s="5" t="str">
        <f t="shared" si="442"/>
        <v/>
      </c>
      <c r="G3575" s="5" t="str">
        <f t="shared" si="443"/>
        <v/>
      </c>
      <c r="I3575" s="5" t="str">
        <f t="shared" si="444"/>
        <v/>
      </c>
      <c r="K3575" s="5" t="str">
        <f t="shared" si="445"/>
        <v/>
      </c>
      <c r="L3575" s="5"/>
      <c r="N3575" s="4"/>
      <c r="O3575" s="4" t="str">
        <f t="shared" si="447"/>
        <v/>
      </c>
      <c r="P3575" t="s">
        <v>34</v>
      </c>
      <c r="Q3575">
        <v>0</v>
      </c>
      <c r="R3575" s="5" t="str">
        <f>IF(ISNA(VLOOKUP($J3575,STOK_AWAL,15,0)),"",VLOOKUP($J3575,STOK_AWAL,15,0))</f>
        <v/>
      </c>
      <c r="S3575" s="6">
        <v>0</v>
      </c>
      <c r="T3575" s="6">
        <v>0</v>
      </c>
      <c r="V3575" t="str">
        <f>IFERROR(INDEX('3.Stok Awal'!A3575:A8570,MATCH('4.Sell to Trade'!J3575,'3.Stok Awal'!D3575:D8570,0)),"")</f>
        <v/>
      </c>
    </row>
    <row r="3576" spans="1:22" x14ac:dyDescent="0.25">
      <c r="A3576" s="15" t="str">
        <f t="shared" si="446"/>
        <v/>
      </c>
      <c r="D3576" s="5" t="str">
        <f t="shared" si="440"/>
        <v/>
      </c>
      <c r="E3576" s="5" t="str">
        <f t="shared" si="441"/>
        <v/>
      </c>
      <c r="F3576" s="5" t="str">
        <f t="shared" si="442"/>
        <v/>
      </c>
      <c r="G3576" s="5" t="str">
        <f t="shared" si="443"/>
        <v/>
      </c>
      <c r="I3576" s="5" t="str">
        <f t="shared" si="444"/>
        <v/>
      </c>
      <c r="K3576" s="5" t="str">
        <f t="shared" si="445"/>
        <v/>
      </c>
      <c r="L3576" s="5"/>
      <c r="N3576" s="4"/>
      <c r="O3576" s="4" t="str">
        <f t="shared" si="447"/>
        <v/>
      </c>
      <c r="P3576" t="s">
        <v>34</v>
      </c>
      <c r="Q3576">
        <v>0</v>
      </c>
      <c r="R3576" s="5" t="str">
        <f>IF(ISNA(VLOOKUP($J3576,STOK_AWAL,15,0)),"",VLOOKUP($J3576,STOK_AWAL,15,0))</f>
        <v/>
      </c>
      <c r="S3576" s="6">
        <v>0</v>
      </c>
      <c r="T3576" s="6">
        <v>0</v>
      </c>
      <c r="V3576" t="str">
        <f>IFERROR(INDEX('3.Stok Awal'!A3576:A8571,MATCH('4.Sell to Trade'!J3576,'3.Stok Awal'!D3576:D8571,0)),"")</f>
        <v/>
      </c>
    </row>
    <row r="3577" spans="1:22" x14ac:dyDescent="0.25">
      <c r="A3577" s="15" t="str">
        <f t="shared" si="446"/>
        <v/>
      </c>
      <c r="D3577" s="5" t="str">
        <f t="shared" si="440"/>
        <v/>
      </c>
      <c r="E3577" s="5" t="str">
        <f t="shared" si="441"/>
        <v/>
      </c>
      <c r="F3577" s="5" t="str">
        <f t="shared" si="442"/>
        <v/>
      </c>
      <c r="G3577" s="5" t="str">
        <f t="shared" si="443"/>
        <v/>
      </c>
      <c r="I3577" s="5" t="str">
        <f t="shared" si="444"/>
        <v/>
      </c>
      <c r="K3577" s="5" t="str">
        <f t="shared" si="445"/>
        <v/>
      </c>
      <c r="L3577" s="5"/>
      <c r="N3577" s="4"/>
      <c r="O3577" s="4" t="str">
        <f t="shared" si="447"/>
        <v/>
      </c>
      <c r="P3577" t="s">
        <v>34</v>
      </c>
      <c r="Q3577">
        <v>0</v>
      </c>
      <c r="R3577" s="5" t="str">
        <f>IF(ISNA(VLOOKUP($J3577,STOK_AWAL,15,0)),"",VLOOKUP($J3577,STOK_AWAL,15,0))</f>
        <v/>
      </c>
      <c r="S3577" s="6">
        <v>0</v>
      </c>
      <c r="T3577" s="6">
        <v>0</v>
      </c>
      <c r="V3577" t="str">
        <f>IFERROR(INDEX('3.Stok Awal'!A3577:A8572,MATCH('4.Sell to Trade'!J3577,'3.Stok Awal'!D3577:D8572,0)),"")</f>
        <v/>
      </c>
    </row>
    <row r="3578" spans="1:22" x14ac:dyDescent="0.25">
      <c r="A3578" s="15" t="str">
        <f t="shared" si="446"/>
        <v/>
      </c>
      <c r="D3578" s="5" t="str">
        <f t="shared" si="440"/>
        <v/>
      </c>
      <c r="E3578" s="5" t="str">
        <f t="shared" si="441"/>
        <v/>
      </c>
      <c r="F3578" s="5" t="str">
        <f t="shared" si="442"/>
        <v/>
      </c>
      <c r="G3578" s="5" t="str">
        <f t="shared" si="443"/>
        <v/>
      </c>
      <c r="I3578" s="5" t="str">
        <f t="shared" si="444"/>
        <v/>
      </c>
      <c r="K3578" s="5" t="str">
        <f t="shared" si="445"/>
        <v/>
      </c>
      <c r="L3578" s="5"/>
      <c r="N3578" s="4"/>
      <c r="O3578" s="4" t="str">
        <f t="shared" si="447"/>
        <v/>
      </c>
      <c r="P3578" t="s">
        <v>34</v>
      </c>
      <c r="Q3578">
        <v>0</v>
      </c>
      <c r="R3578" s="5" t="str">
        <f>IF(ISNA(VLOOKUP($J3578,STOK_AWAL,15,0)),"",VLOOKUP($J3578,STOK_AWAL,15,0))</f>
        <v/>
      </c>
      <c r="S3578" s="6">
        <v>0</v>
      </c>
      <c r="T3578" s="6">
        <v>0</v>
      </c>
      <c r="V3578" t="str">
        <f>IFERROR(INDEX('3.Stok Awal'!A3578:A8573,MATCH('4.Sell to Trade'!J3578,'3.Stok Awal'!D3578:D8573,0)),"")</f>
        <v/>
      </c>
    </row>
    <row r="3579" spans="1:22" x14ac:dyDescent="0.25">
      <c r="A3579" s="15" t="str">
        <f t="shared" si="446"/>
        <v/>
      </c>
      <c r="D3579" s="5" t="str">
        <f t="shared" si="440"/>
        <v/>
      </c>
      <c r="E3579" s="5" t="str">
        <f t="shared" si="441"/>
        <v/>
      </c>
      <c r="F3579" s="5" t="str">
        <f t="shared" si="442"/>
        <v/>
      </c>
      <c r="G3579" s="5" t="str">
        <f t="shared" si="443"/>
        <v/>
      </c>
      <c r="I3579" s="5" t="str">
        <f t="shared" si="444"/>
        <v/>
      </c>
      <c r="K3579" s="5" t="str">
        <f t="shared" si="445"/>
        <v/>
      </c>
      <c r="L3579" s="5"/>
      <c r="N3579" s="4"/>
      <c r="O3579" s="4" t="str">
        <f t="shared" si="447"/>
        <v/>
      </c>
      <c r="P3579" t="s">
        <v>34</v>
      </c>
      <c r="Q3579">
        <v>0</v>
      </c>
      <c r="R3579" s="5" t="str">
        <f>IF(ISNA(VLOOKUP($J3579,STOK_AWAL,15,0)),"",VLOOKUP($J3579,STOK_AWAL,15,0))</f>
        <v/>
      </c>
      <c r="S3579" s="6">
        <v>0</v>
      </c>
      <c r="T3579" s="6">
        <v>0</v>
      </c>
      <c r="V3579" t="str">
        <f>IFERROR(INDEX('3.Stok Awal'!A3579:A8574,MATCH('4.Sell to Trade'!J3579,'3.Stok Awal'!D3579:D8574,0)),"")</f>
        <v/>
      </c>
    </row>
    <row r="3580" spans="1:22" x14ac:dyDescent="0.25">
      <c r="A3580" s="15" t="str">
        <f t="shared" si="446"/>
        <v/>
      </c>
      <c r="D3580" s="5" t="str">
        <f t="shared" si="440"/>
        <v/>
      </c>
      <c r="E3580" s="5" t="str">
        <f t="shared" si="441"/>
        <v/>
      </c>
      <c r="F3580" s="5" t="str">
        <f t="shared" si="442"/>
        <v/>
      </c>
      <c r="G3580" s="5" t="str">
        <f t="shared" si="443"/>
        <v/>
      </c>
      <c r="I3580" s="5" t="str">
        <f t="shared" si="444"/>
        <v/>
      </c>
      <c r="K3580" s="5" t="str">
        <f t="shared" si="445"/>
        <v/>
      </c>
      <c r="L3580" s="5"/>
      <c r="N3580" s="4"/>
      <c r="O3580" s="4" t="str">
        <f t="shared" si="447"/>
        <v/>
      </c>
      <c r="P3580" t="s">
        <v>34</v>
      </c>
      <c r="Q3580">
        <v>0</v>
      </c>
      <c r="R3580" s="5" t="str">
        <f>IF(ISNA(VLOOKUP($J3580,STOK_AWAL,15,0)),"",VLOOKUP($J3580,STOK_AWAL,15,0))</f>
        <v/>
      </c>
      <c r="S3580" s="6">
        <v>0</v>
      </c>
      <c r="T3580" s="6">
        <v>0</v>
      </c>
      <c r="V3580" t="str">
        <f>IFERROR(INDEX('3.Stok Awal'!A3580:A8575,MATCH('4.Sell to Trade'!J3580,'3.Stok Awal'!D3580:D8575,0)),"")</f>
        <v/>
      </c>
    </row>
    <row r="3581" spans="1:22" x14ac:dyDescent="0.25">
      <c r="A3581" s="15" t="str">
        <f t="shared" si="446"/>
        <v/>
      </c>
      <c r="D3581" s="5" t="str">
        <f t="shared" si="440"/>
        <v/>
      </c>
      <c r="E3581" s="5" t="str">
        <f t="shared" si="441"/>
        <v/>
      </c>
      <c r="F3581" s="5" t="str">
        <f t="shared" si="442"/>
        <v/>
      </c>
      <c r="G3581" s="5" t="str">
        <f t="shared" si="443"/>
        <v/>
      </c>
      <c r="I3581" s="5" t="str">
        <f t="shared" si="444"/>
        <v/>
      </c>
      <c r="K3581" s="5" t="str">
        <f t="shared" si="445"/>
        <v/>
      </c>
      <c r="L3581" s="5"/>
      <c r="N3581" s="4"/>
      <c r="O3581" s="4" t="str">
        <f t="shared" si="447"/>
        <v/>
      </c>
      <c r="P3581" t="s">
        <v>34</v>
      </c>
      <c r="Q3581">
        <v>0</v>
      </c>
      <c r="R3581" s="5" t="str">
        <f>IF(ISNA(VLOOKUP($J3581,STOK_AWAL,15,0)),"",VLOOKUP($J3581,STOK_AWAL,15,0))</f>
        <v/>
      </c>
      <c r="S3581" s="6">
        <v>0</v>
      </c>
      <c r="T3581" s="6">
        <v>0</v>
      </c>
      <c r="V3581" t="str">
        <f>IFERROR(INDEX('3.Stok Awal'!A3581:A8576,MATCH('4.Sell to Trade'!J3581,'3.Stok Awal'!D3581:D8576,0)),"")</f>
        <v/>
      </c>
    </row>
    <row r="3582" spans="1:22" x14ac:dyDescent="0.25">
      <c r="A3582" s="15" t="str">
        <f t="shared" si="446"/>
        <v/>
      </c>
      <c r="D3582" s="5" t="str">
        <f t="shared" si="440"/>
        <v/>
      </c>
      <c r="E3582" s="5" t="str">
        <f t="shared" si="441"/>
        <v/>
      </c>
      <c r="F3582" s="5" t="str">
        <f t="shared" si="442"/>
        <v/>
      </c>
      <c r="G3582" s="5" t="str">
        <f t="shared" si="443"/>
        <v/>
      </c>
      <c r="I3582" s="5" t="str">
        <f t="shared" si="444"/>
        <v/>
      </c>
      <c r="K3582" s="5" t="str">
        <f t="shared" si="445"/>
        <v/>
      </c>
      <c r="L3582" s="5"/>
      <c r="N3582" s="4"/>
      <c r="O3582" s="4" t="str">
        <f t="shared" si="447"/>
        <v/>
      </c>
      <c r="P3582" t="s">
        <v>34</v>
      </c>
      <c r="Q3582">
        <v>0</v>
      </c>
      <c r="R3582" s="5" t="str">
        <f>IF(ISNA(VLOOKUP($J3582,STOK_AWAL,15,0)),"",VLOOKUP($J3582,STOK_AWAL,15,0))</f>
        <v/>
      </c>
      <c r="S3582" s="6">
        <v>0</v>
      </c>
      <c r="T3582" s="6">
        <v>0</v>
      </c>
      <c r="V3582" t="str">
        <f>IFERROR(INDEX('3.Stok Awal'!A3582:A8577,MATCH('4.Sell to Trade'!J3582,'3.Stok Awal'!D3582:D8577,0)),"")</f>
        <v/>
      </c>
    </row>
    <row r="3583" spans="1:22" x14ac:dyDescent="0.25">
      <c r="A3583" s="15" t="str">
        <f t="shared" si="446"/>
        <v/>
      </c>
      <c r="D3583" s="5" t="str">
        <f t="shared" si="440"/>
        <v/>
      </c>
      <c r="E3583" s="5" t="str">
        <f t="shared" si="441"/>
        <v/>
      </c>
      <c r="F3583" s="5" t="str">
        <f t="shared" si="442"/>
        <v/>
      </c>
      <c r="G3583" s="5" t="str">
        <f t="shared" si="443"/>
        <v/>
      </c>
      <c r="I3583" s="5" t="str">
        <f t="shared" si="444"/>
        <v/>
      </c>
      <c r="K3583" s="5" t="str">
        <f t="shared" si="445"/>
        <v/>
      </c>
      <c r="L3583" s="5"/>
      <c r="N3583" s="4"/>
      <c r="O3583" s="4" t="str">
        <f t="shared" si="447"/>
        <v/>
      </c>
      <c r="P3583" t="s">
        <v>34</v>
      </c>
      <c r="Q3583">
        <v>0</v>
      </c>
      <c r="R3583" s="5" t="str">
        <f>IF(ISNA(VLOOKUP($J3583,STOK_AWAL,15,0)),"",VLOOKUP($J3583,STOK_AWAL,15,0))</f>
        <v/>
      </c>
      <c r="S3583" s="6">
        <v>0</v>
      </c>
      <c r="T3583" s="6">
        <v>0</v>
      </c>
      <c r="V3583" t="str">
        <f>IFERROR(INDEX('3.Stok Awal'!A3583:A8578,MATCH('4.Sell to Trade'!J3583,'3.Stok Awal'!D3583:D8578,0)),"")</f>
        <v/>
      </c>
    </row>
    <row r="3584" spans="1:22" x14ac:dyDescent="0.25">
      <c r="A3584" s="15" t="str">
        <f t="shared" si="446"/>
        <v/>
      </c>
      <c r="D3584" s="5" t="str">
        <f t="shared" si="440"/>
        <v/>
      </c>
      <c r="E3584" s="5" t="str">
        <f t="shared" si="441"/>
        <v/>
      </c>
      <c r="F3584" s="5" t="str">
        <f t="shared" si="442"/>
        <v/>
      </c>
      <c r="G3584" s="5" t="str">
        <f t="shared" si="443"/>
        <v/>
      </c>
      <c r="I3584" s="5" t="str">
        <f t="shared" si="444"/>
        <v/>
      </c>
      <c r="K3584" s="5" t="str">
        <f t="shared" si="445"/>
        <v/>
      </c>
      <c r="L3584" s="5"/>
      <c r="N3584" s="4"/>
      <c r="O3584" s="4" t="str">
        <f t="shared" si="447"/>
        <v/>
      </c>
      <c r="P3584" t="s">
        <v>34</v>
      </c>
      <c r="Q3584">
        <v>0</v>
      </c>
      <c r="R3584" s="5" t="str">
        <f>IF(ISNA(VLOOKUP($J3584,STOK_AWAL,15,0)),"",VLOOKUP($J3584,STOK_AWAL,15,0))</f>
        <v/>
      </c>
      <c r="S3584" s="6">
        <v>0</v>
      </c>
      <c r="T3584" s="6">
        <v>0</v>
      </c>
      <c r="V3584" t="str">
        <f>IFERROR(INDEX('3.Stok Awal'!A3584:A8579,MATCH('4.Sell to Trade'!J3584,'3.Stok Awal'!D3584:D8579,0)),"")</f>
        <v/>
      </c>
    </row>
    <row r="3585" spans="1:22" x14ac:dyDescent="0.25">
      <c r="A3585" s="15" t="str">
        <f t="shared" si="446"/>
        <v/>
      </c>
      <c r="D3585" s="5" t="str">
        <f t="shared" si="440"/>
        <v/>
      </c>
      <c r="E3585" s="5" t="str">
        <f t="shared" si="441"/>
        <v/>
      </c>
      <c r="F3585" s="5" t="str">
        <f t="shared" si="442"/>
        <v/>
      </c>
      <c r="G3585" s="5" t="str">
        <f t="shared" si="443"/>
        <v/>
      </c>
      <c r="I3585" s="5" t="str">
        <f t="shared" si="444"/>
        <v/>
      </c>
      <c r="K3585" s="5" t="str">
        <f t="shared" si="445"/>
        <v/>
      </c>
      <c r="L3585" s="5"/>
      <c r="N3585" s="4"/>
      <c r="O3585" s="4" t="str">
        <f t="shared" si="447"/>
        <v/>
      </c>
      <c r="P3585" t="s">
        <v>34</v>
      </c>
      <c r="Q3585">
        <v>0</v>
      </c>
      <c r="R3585" s="5" t="str">
        <f>IF(ISNA(VLOOKUP($J3585,STOK_AWAL,15,0)),"",VLOOKUP($J3585,STOK_AWAL,15,0))</f>
        <v/>
      </c>
      <c r="S3585" s="6">
        <v>0</v>
      </c>
      <c r="T3585" s="6">
        <v>0</v>
      </c>
      <c r="V3585" t="str">
        <f>IFERROR(INDEX('3.Stok Awal'!A3585:A8580,MATCH('4.Sell to Trade'!J3585,'3.Stok Awal'!D3585:D8580,0)),"")</f>
        <v/>
      </c>
    </row>
    <row r="3586" spans="1:22" x14ac:dyDescent="0.25">
      <c r="A3586" s="15" t="str">
        <f t="shared" si="446"/>
        <v/>
      </c>
      <c r="D3586" s="5" t="str">
        <f t="shared" si="440"/>
        <v/>
      </c>
      <c r="E3586" s="5" t="str">
        <f t="shared" si="441"/>
        <v/>
      </c>
      <c r="F3586" s="5" t="str">
        <f t="shared" si="442"/>
        <v/>
      </c>
      <c r="G3586" s="5" t="str">
        <f t="shared" si="443"/>
        <v/>
      </c>
      <c r="I3586" s="5" t="str">
        <f t="shared" si="444"/>
        <v/>
      </c>
      <c r="K3586" s="5" t="str">
        <f t="shared" si="445"/>
        <v/>
      </c>
      <c r="L3586" s="5"/>
      <c r="N3586" s="4"/>
      <c r="O3586" s="4" t="str">
        <f t="shared" si="447"/>
        <v/>
      </c>
      <c r="P3586" t="s">
        <v>34</v>
      </c>
      <c r="Q3586">
        <v>0</v>
      </c>
      <c r="R3586" s="5" t="str">
        <f>IF(ISNA(VLOOKUP($J3586,STOK_AWAL,15,0)),"",VLOOKUP($J3586,STOK_AWAL,15,0))</f>
        <v/>
      </c>
      <c r="S3586" s="6">
        <v>0</v>
      </c>
      <c r="T3586" s="6">
        <v>0</v>
      </c>
      <c r="V3586" t="str">
        <f>IFERROR(INDEX('3.Stok Awal'!A3586:A8581,MATCH('4.Sell to Trade'!J3586,'3.Stok Awal'!D3586:D8581,0)),"")</f>
        <v/>
      </c>
    </row>
    <row r="3587" spans="1:22" x14ac:dyDescent="0.25">
      <c r="A3587" s="15" t="str">
        <f t="shared" si="446"/>
        <v/>
      </c>
      <c r="D3587" s="5" t="str">
        <f t="shared" si="440"/>
        <v/>
      </c>
      <c r="E3587" s="5" t="str">
        <f t="shared" si="441"/>
        <v/>
      </c>
      <c r="F3587" s="5" t="str">
        <f t="shared" si="442"/>
        <v/>
      </c>
      <c r="G3587" s="5" t="str">
        <f t="shared" si="443"/>
        <v/>
      </c>
      <c r="I3587" s="5" t="str">
        <f t="shared" si="444"/>
        <v/>
      </c>
      <c r="K3587" s="5" t="str">
        <f t="shared" si="445"/>
        <v/>
      </c>
      <c r="L3587" s="5"/>
      <c r="N3587" s="4"/>
      <c r="O3587" s="4" t="str">
        <f t="shared" si="447"/>
        <v/>
      </c>
      <c r="P3587" t="s">
        <v>34</v>
      </c>
      <c r="Q3587">
        <v>0</v>
      </c>
      <c r="R3587" s="5" t="str">
        <f>IF(ISNA(VLOOKUP($J3587,STOK_AWAL,15,0)),"",VLOOKUP($J3587,STOK_AWAL,15,0))</f>
        <v/>
      </c>
      <c r="S3587" s="6">
        <v>0</v>
      </c>
      <c r="T3587" s="6">
        <v>0</v>
      </c>
      <c r="V3587" t="str">
        <f>IFERROR(INDEX('3.Stok Awal'!A3587:A8582,MATCH('4.Sell to Trade'!J3587,'3.Stok Awal'!D3587:D8582,0)),"")</f>
        <v/>
      </c>
    </row>
    <row r="3588" spans="1:22" x14ac:dyDescent="0.25">
      <c r="A3588" s="15" t="str">
        <f t="shared" si="446"/>
        <v/>
      </c>
      <c r="D3588" s="5" t="str">
        <f t="shared" si="440"/>
        <v/>
      </c>
      <c r="E3588" s="5" t="str">
        <f t="shared" si="441"/>
        <v/>
      </c>
      <c r="F3588" s="5" t="str">
        <f t="shared" si="442"/>
        <v/>
      </c>
      <c r="G3588" s="5" t="str">
        <f t="shared" si="443"/>
        <v/>
      </c>
      <c r="I3588" s="5" t="str">
        <f t="shared" si="444"/>
        <v/>
      </c>
      <c r="K3588" s="5" t="str">
        <f t="shared" si="445"/>
        <v/>
      </c>
      <c r="L3588" s="5"/>
      <c r="N3588" s="4"/>
      <c r="O3588" s="4" t="str">
        <f t="shared" si="447"/>
        <v/>
      </c>
      <c r="P3588" t="s">
        <v>34</v>
      </c>
      <c r="Q3588">
        <v>0</v>
      </c>
      <c r="R3588" s="5" t="str">
        <f>IF(ISNA(VLOOKUP($J3588,STOK_AWAL,15,0)),"",VLOOKUP($J3588,STOK_AWAL,15,0))</f>
        <v/>
      </c>
      <c r="S3588" s="6">
        <v>0</v>
      </c>
      <c r="T3588" s="6">
        <v>0</v>
      </c>
      <c r="V3588" t="str">
        <f>IFERROR(INDEX('3.Stok Awal'!A3588:A8583,MATCH('4.Sell to Trade'!J3588,'3.Stok Awal'!D3588:D8583,0)),"")</f>
        <v/>
      </c>
    </row>
    <row r="3589" spans="1:22" x14ac:dyDescent="0.25">
      <c r="A3589" s="15" t="str">
        <f t="shared" si="446"/>
        <v/>
      </c>
      <c r="D3589" s="5" t="str">
        <f t="shared" ref="D3589:D3652" si="448">IF(ISNA(VLOOKUP($C3589,MASTER_CUSTOMER,2,0)),"",VLOOKUP($C3589,MASTER_CUSTOMER,2,0))</f>
        <v/>
      </c>
      <c r="E3589" s="5" t="str">
        <f t="shared" ref="E3589:E3652" si="449">IF(ISNA(VLOOKUP($C3589,MASTER_CUSTOMER,4,0)),"",VLOOKUP($C3589,MASTER_CUSTOMER,4,0))</f>
        <v/>
      </c>
      <c r="F3589" s="5" t="str">
        <f t="shared" ref="F3589:F3652" si="450">IF(ISNA(VLOOKUP($C3589,MASTER_CUSTOMER,5,0)),"",VLOOKUP($C3589,MASTER_CUSTOMER,5,0))</f>
        <v/>
      </c>
      <c r="G3589" s="5" t="str">
        <f t="shared" ref="G3589:G3652" si="451">IF(ISNA(VLOOKUP($C3589,MASTER_CUSTOMER,3,0)),"",VLOOKUP($C3589,MASTER_CUSTOMER,3,0))</f>
        <v/>
      </c>
      <c r="I3589" s="5" t="str">
        <f t="shared" ref="I3589:I3652" si="452">IF(ISNA(VLOOKUP($H3589,MASTER_SALESMAN,2,0)),"",VLOOKUP($H3589,MASTER_SALESMAN,2,0))</f>
        <v/>
      </c>
      <c r="K3589" s="5" t="str">
        <f t="shared" ref="K3589:K3652" si="453">IF(ISNA(VLOOKUP($J3589,STOK_AWAL,2,0)),"",VLOOKUP($J3589,STOK_AWAL,2,0))</f>
        <v/>
      </c>
      <c r="L3589" s="5"/>
      <c r="N3589" s="4"/>
      <c r="O3589" s="4" t="str">
        <f t="shared" si="447"/>
        <v/>
      </c>
      <c r="P3589" t="s">
        <v>34</v>
      </c>
      <c r="Q3589">
        <v>0</v>
      </c>
      <c r="R3589" s="5" t="str">
        <f>IF(ISNA(VLOOKUP($J3589,STOK_AWAL,15,0)),"",VLOOKUP($J3589,STOK_AWAL,15,0))</f>
        <v/>
      </c>
      <c r="S3589" s="6">
        <v>0</v>
      </c>
      <c r="T3589" s="6">
        <v>0</v>
      </c>
      <c r="V3589" t="str">
        <f>IFERROR(INDEX('3.Stok Awal'!A3589:A8584,MATCH('4.Sell to Trade'!J3589,'3.Stok Awal'!D3589:D8584,0)),"")</f>
        <v/>
      </c>
    </row>
    <row r="3590" spans="1:22" x14ac:dyDescent="0.25">
      <c r="A3590" s="15" t="str">
        <f t="shared" ref="A3590:A3653" si="454">IF(B3590="","",B3590)</f>
        <v/>
      </c>
      <c r="D3590" s="5" t="str">
        <f t="shared" si="448"/>
        <v/>
      </c>
      <c r="E3590" s="5" t="str">
        <f t="shared" si="449"/>
        <v/>
      </c>
      <c r="F3590" s="5" t="str">
        <f t="shared" si="450"/>
        <v/>
      </c>
      <c r="G3590" s="5" t="str">
        <f t="shared" si="451"/>
        <v/>
      </c>
      <c r="I3590" s="5" t="str">
        <f t="shared" si="452"/>
        <v/>
      </c>
      <c r="K3590" s="5" t="str">
        <f t="shared" si="453"/>
        <v/>
      </c>
      <c r="L3590" s="5"/>
      <c r="N3590" s="4"/>
      <c r="O3590" s="4" t="str">
        <f t="shared" ref="O3590:O3653" si="455">J3590&amp;N3590</f>
        <v/>
      </c>
      <c r="P3590" t="s">
        <v>34</v>
      </c>
      <c r="Q3590">
        <v>0</v>
      </c>
      <c r="R3590" s="5" t="str">
        <f>IF(ISNA(VLOOKUP($J3590,STOK_AWAL,15,0)),"",VLOOKUP($J3590,STOK_AWAL,15,0))</f>
        <v/>
      </c>
      <c r="S3590" s="6">
        <v>0</v>
      </c>
      <c r="T3590" s="6">
        <v>0</v>
      </c>
      <c r="V3590" t="str">
        <f>IFERROR(INDEX('3.Stok Awal'!A3590:A8585,MATCH('4.Sell to Trade'!J3590,'3.Stok Awal'!D3590:D8585,0)),"")</f>
        <v/>
      </c>
    </row>
    <row r="3591" spans="1:22" x14ac:dyDescent="0.25">
      <c r="A3591" s="15" t="str">
        <f t="shared" si="454"/>
        <v/>
      </c>
      <c r="D3591" s="5" t="str">
        <f t="shared" si="448"/>
        <v/>
      </c>
      <c r="E3591" s="5" t="str">
        <f t="shared" si="449"/>
        <v/>
      </c>
      <c r="F3591" s="5" t="str">
        <f t="shared" si="450"/>
        <v/>
      </c>
      <c r="G3591" s="5" t="str">
        <f t="shared" si="451"/>
        <v/>
      </c>
      <c r="I3591" s="5" t="str">
        <f t="shared" si="452"/>
        <v/>
      </c>
      <c r="K3591" s="5" t="str">
        <f t="shared" si="453"/>
        <v/>
      </c>
      <c r="L3591" s="5"/>
      <c r="N3591" s="4"/>
      <c r="O3591" s="4" t="str">
        <f t="shared" si="455"/>
        <v/>
      </c>
      <c r="P3591" t="s">
        <v>34</v>
      </c>
      <c r="Q3591">
        <v>0</v>
      </c>
      <c r="R3591" s="5" t="str">
        <f>IF(ISNA(VLOOKUP($J3591,STOK_AWAL,15,0)),"",VLOOKUP($J3591,STOK_AWAL,15,0))</f>
        <v/>
      </c>
      <c r="S3591" s="6">
        <v>0</v>
      </c>
      <c r="T3591" s="6">
        <v>0</v>
      </c>
      <c r="V3591" t="str">
        <f>IFERROR(INDEX('3.Stok Awal'!A3591:A8586,MATCH('4.Sell to Trade'!J3591,'3.Stok Awal'!D3591:D8586,0)),"")</f>
        <v/>
      </c>
    </row>
    <row r="3592" spans="1:22" x14ac:dyDescent="0.25">
      <c r="A3592" s="15" t="str">
        <f t="shared" si="454"/>
        <v/>
      </c>
      <c r="D3592" s="5" t="str">
        <f t="shared" si="448"/>
        <v/>
      </c>
      <c r="E3592" s="5" t="str">
        <f t="shared" si="449"/>
        <v/>
      </c>
      <c r="F3592" s="5" t="str">
        <f t="shared" si="450"/>
        <v/>
      </c>
      <c r="G3592" s="5" t="str">
        <f t="shared" si="451"/>
        <v/>
      </c>
      <c r="I3592" s="5" t="str">
        <f t="shared" si="452"/>
        <v/>
      </c>
      <c r="K3592" s="5" t="str">
        <f t="shared" si="453"/>
        <v/>
      </c>
      <c r="L3592" s="5"/>
      <c r="N3592" s="4"/>
      <c r="O3592" s="4" t="str">
        <f t="shared" si="455"/>
        <v/>
      </c>
      <c r="P3592" t="s">
        <v>34</v>
      </c>
      <c r="Q3592">
        <v>0</v>
      </c>
      <c r="R3592" s="5" t="str">
        <f>IF(ISNA(VLOOKUP($J3592,STOK_AWAL,15,0)),"",VLOOKUP($J3592,STOK_AWAL,15,0))</f>
        <v/>
      </c>
      <c r="S3592" s="6">
        <v>0</v>
      </c>
      <c r="T3592" s="6">
        <v>0</v>
      </c>
      <c r="V3592" t="str">
        <f>IFERROR(INDEX('3.Stok Awal'!A3592:A8587,MATCH('4.Sell to Trade'!J3592,'3.Stok Awal'!D3592:D8587,0)),"")</f>
        <v/>
      </c>
    </row>
    <row r="3593" spans="1:22" x14ac:dyDescent="0.25">
      <c r="A3593" s="15" t="str">
        <f t="shared" si="454"/>
        <v/>
      </c>
      <c r="D3593" s="5" t="str">
        <f t="shared" si="448"/>
        <v/>
      </c>
      <c r="E3593" s="5" t="str">
        <f t="shared" si="449"/>
        <v/>
      </c>
      <c r="F3593" s="5" t="str">
        <f t="shared" si="450"/>
        <v/>
      </c>
      <c r="G3593" s="5" t="str">
        <f t="shared" si="451"/>
        <v/>
      </c>
      <c r="I3593" s="5" t="str">
        <f t="shared" si="452"/>
        <v/>
      </c>
      <c r="K3593" s="5" t="str">
        <f t="shared" si="453"/>
        <v/>
      </c>
      <c r="L3593" s="5"/>
      <c r="N3593" s="4"/>
      <c r="O3593" s="4" t="str">
        <f t="shared" si="455"/>
        <v/>
      </c>
      <c r="P3593" t="s">
        <v>34</v>
      </c>
      <c r="Q3593">
        <v>0</v>
      </c>
      <c r="R3593" s="5" t="str">
        <f>IF(ISNA(VLOOKUP($J3593,STOK_AWAL,15,0)),"",VLOOKUP($J3593,STOK_AWAL,15,0))</f>
        <v/>
      </c>
      <c r="S3593" s="6">
        <v>0</v>
      </c>
      <c r="T3593" s="6">
        <v>0</v>
      </c>
      <c r="V3593" t="str">
        <f>IFERROR(INDEX('3.Stok Awal'!A3593:A8588,MATCH('4.Sell to Trade'!J3593,'3.Stok Awal'!D3593:D8588,0)),"")</f>
        <v/>
      </c>
    </row>
    <row r="3594" spans="1:22" x14ac:dyDescent="0.25">
      <c r="A3594" s="15" t="str">
        <f t="shared" si="454"/>
        <v/>
      </c>
      <c r="D3594" s="5" t="str">
        <f t="shared" si="448"/>
        <v/>
      </c>
      <c r="E3594" s="5" t="str">
        <f t="shared" si="449"/>
        <v/>
      </c>
      <c r="F3594" s="5" t="str">
        <f t="shared" si="450"/>
        <v/>
      </c>
      <c r="G3594" s="5" t="str">
        <f t="shared" si="451"/>
        <v/>
      </c>
      <c r="I3594" s="5" t="str">
        <f t="shared" si="452"/>
        <v/>
      </c>
      <c r="K3594" s="5" t="str">
        <f t="shared" si="453"/>
        <v/>
      </c>
      <c r="L3594" s="5"/>
      <c r="N3594" s="4"/>
      <c r="O3594" s="4" t="str">
        <f t="shared" si="455"/>
        <v/>
      </c>
      <c r="P3594" t="s">
        <v>34</v>
      </c>
      <c r="Q3594">
        <v>0</v>
      </c>
      <c r="R3594" s="5" t="str">
        <f>IF(ISNA(VLOOKUP($J3594,STOK_AWAL,15,0)),"",VLOOKUP($J3594,STOK_AWAL,15,0))</f>
        <v/>
      </c>
      <c r="S3594" s="6">
        <v>0</v>
      </c>
      <c r="T3594" s="6">
        <v>0</v>
      </c>
      <c r="V3594" t="str">
        <f>IFERROR(INDEX('3.Stok Awal'!A3594:A8589,MATCH('4.Sell to Trade'!J3594,'3.Stok Awal'!D3594:D8589,0)),"")</f>
        <v/>
      </c>
    </row>
    <row r="3595" spans="1:22" x14ac:dyDescent="0.25">
      <c r="A3595" s="15" t="str">
        <f t="shared" si="454"/>
        <v/>
      </c>
      <c r="D3595" s="5" t="str">
        <f t="shared" si="448"/>
        <v/>
      </c>
      <c r="E3595" s="5" t="str">
        <f t="shared" si="449"/>
        <v/>
      </c>
      <c r="F3595" s="5" t="str">
        <f t="shared" si="450"/>
        <v/>
      </c>
      <c r="G3595" s="5" t="str">
        <f t="shared" si="451"/>
        <v/>
      </c>
      <c r="I3595" s="5" t="str">
        <f t="shared" si="452"/>
        <v/>
      </c>
      <c r="K3595" s="5" t="str">
        <f t="shared" si="453"/>
        <v/>
      </c>
      <c r="L3595" s="5"/>
      <c r="N3595" s="4"/>
      <c r="O3595" s="4" t="str">
        <f t="shared" si="455"/>
        <v/>
      </c>
      <c r="P3595" t="s">
        <v>34</v>
      </c>
      <c r="Q3595">
        <v>0</v>
      </c>
      <c r="R3595" s="5" t="str">
        <f>IF(ISNA(VLOOKUP($J3595,STOK_AWAL,15,0)),"",VLOOKUP($J3595,STOK_AWAL,15,0))</f>
        <v/>
      </c>
      <c r="S3595" s="6">
        <v>0</v>
      </c>
      <c r="T3595" s="6">
        <v>0</v>
      </c>
      <c r="V3595" t="str">
        <f>IFERROR(INDEX('3.Stok Awal'!A3595:A8590,MATCH('4.Sell to Trade'!J3595,'3.Stok Awal'!D3595:D8590,0)),"")</f>
        <v/>
      </c>
    </row>
    <row r="3596" spans="1:22" x14ac:dyDescent="0.25">
      <c r="A3596" s="15" t="str">
        <f t="shared" si="454"/>
        <v/>
      </c>
      <c r="D3596" s="5" t="str">
        <f t="shared" si="448"/>
        <v/>
      </c>
      <c r="E3596" s="5" t="str">
        <f t="shared" si="449"/>
        <v/>
      </c>
      <c r="F3596" s="5" t="str">
        <f t="shared" si="450"/>
        <v/>
      </c>
      <c r="G3596" s="5" t="str">
        <f t="shared" si="451"/>
        <v/>
      </c>
      <c r="I3596" s="5" t="str">
        <f t="shared" si="452"/>
        <v/>
      </c>
      <c r="K3596" s="5" t="str">
        <f t="shared" si="453"/>
        <v/>
      </c>
      <c r="L3596" s="5"/>
      <c r="N3596" s="4"/>
      <c r="O3596" s="4" t="str">
        <f t="shared" si="455"/>
        <v/>
      </c>
      <c r="P3596" t="s">
        <v>34</v>
      </c>
      <c r="Q3596">
        <v>0</v>
      </c>
      <c r="R3596" s="5" t="str">
        <f>IF(ISNA(VLOOKUP($J3596,STOK_AWAL,15,0)),"",VLOOKUP($J3596,STOK_AWAL,15,0))</f>
        <v/>
      </c>
      <c r="S3596" s="6">
        <v>0</v>
      </c>
      <c r="T3596" s="6">
        <v>0</v>
      </c>
      <c r="V3596" t="str">
        <f>IFERROR(INDEX('3.Stok Awal'!A3596:A8591,MATCH('4.Sell to Trade'!J3596,'3.Stok Awal'!D3596:D8591,0)),"")</f>
        <v/>
      </c>
    </row>
    <row r="3597" spans="1:22" x14ac:dyDescent="0.25">
      <c r="A3597" s="15" t="str">
        <f t="shared" si="454"/>
        <v/>
      </c>
      <c r="D3597" s="5" t="str">
        <f t="shared" si="448"/>
        <v/>
      </c>
      <c r="E3597" s="5" t="str">
        <f t="shared" si="449"/>
        <v/>
      </c>
      <c r="F3597" s="5" t="str">
        <f t="shared" si="450"/>
        <v/>
      </c>
      <c r="G3597" s="5" t="str">
        <f t="shared" si="451"/>
        <v/>
      </c>
      <c r="I3597" s="5" t="str">
        <f t="shared" si="452"/>
        <v/>
      </c>
      <c r="K3597" s="5" t="str">
        <f t="shared" si="453"/>
        <v/>
      </c>
      <c r="L3597" s="5"/>
      <c r="N3597" s="4"/>
      <c r="O3597" s="4" t="str">
        <f t="shared" si="455"/>
        <v/>
      </c>
      <c r="P3597" t="s">
        <v>34</v>
      </c>
      <c r="Q3597">
        <v>0</v>
      </c>
      <c r="R3597" s="5" t="str">
        <f>IF(ISNA(VLOOKUP($J3597,STOK_AWAL,15,0)),"",VLOOKUP($J3597,STOK_AWAL,15,0))</f>
        <v/>
      </c>
      <c r="S3597" s="6">
        <v>0</v>
      </c>
      <c r="T3597" s="6">
        <v>0</v>
      </c>
      <c r="V3597" t="str">
        <f>IFERROR(INDEX('3.Stok Awal'!A3597:A8592,MATCH('4.Sell to Trade'!J3597,'3.Stok Awal'!D3597:D8592,0)),"")</f>
        <v/>
      </c>
    </row>
    <row r="3598" spans="1:22" x14ac:dyDescent="0.25">
      <c r="A3598" s="15" t="str">
        <f t="shared" si="454"/>
        <v/>
      </c>
      <c r="D3598" s="5" t="str">
        <f t="shared" si="448"/>
        <v/>
      </c>
      <c r="E3598" s="5" t="str">
        <f t="shared" si="449"/>
        <v/>
      </c>
      <c r="F3598" s="5" t="str">
        <f t="shared" si="450"/>
        <v/>
      </c>
      <c r="G3598" s="5" t="str">
        <f t="shared" si="451"/>
        <v/>
      </c>
      <c r="I3598" s="5" t="str">
        <f t="shared" si="452"/>
        <v/>
      </c>
      <c r="K3598" s="5" t="str">
        <f t="shared" si="453"/>
        <v/>
      </c>
      <c r="L3598" s="5"/>
      <c r="N3598" s="4"/>
      <c r="O3598" s="4" t="str">
        <f t="shared" si="455"/>
        <v/>
      </c>
      <c r="P3598" t="s">
        <v>34</v>
      </c>
      <c r="Q3598">
        <v>0</v>
      </c>
      <c r="R3598" s="5" t="str">
        <f>IF(ISNA(VLOOKUP($J3598,STOK_AWAL,15,0)),"",VLOOKUP($J3598,STOK_AWAL,15,0))</f>
        <v/>
      </c>
      <c r="S3598" s="6">
        <v>0</v>
      </c>
      <c r="T3598" s="6">
        <v>0</v>
      </c>
      <c r="V3598" t="str">
        <f>IFERROR(INDEX('3.Stok Awal'!A3598:A8593,MATCH('4.Sell to Trade'!J3598,'3.Stok Awal'!D3598:D8593,0)),"")</f>
        <v/>
      </c>
    </row>
    <row r="3599" spans="1:22" x14ac:dyDescent="0.25">
      <c r="A3599" s="15" t="str">
        <f t="shared" si="454"/>
        <v/>
      </c>
      <c r="D3599" s="5" t="str">
        <f t="shared" si="448"/>
        <v/>
      </c>
      <c r="E3599" s="5" t="str">
        <f t="shared" si="449"/>
        <v/>
      </c>
      <c r="F3599" s="5" t="str">
        <f t="shared" si="450"/>
        <v/>
      </c>
      <c r="G3599" s="5" t="str">
        <f t="shared" si="451"/>
        <v/>
      </c>
      <c r="I3599" s="5" t="str">
        <f t="shared" si="452"/>
        <v/>
      </c>
      <c r="K3599" s="5" t="str">
        <f t="shared" si="453"/>
        <v/>
      </c>
      <c r="L3599" s="5"/>
      <c r="N3599" s="4"/>
      <c r="O3599" s="4" t="str">
        <f t="shared" si="455"/>
        <v/>
      </c>
      <c r="P3599" t="s">
        <v>34</v>
      </c>
      <c r="Q3599">
        <v>0</v>
      </c>
      <c r="R3599" s="5" t="str">
        <f>IF(ISNA(VLOOKUP($J3599,STOK_AWAL,15,0)),"",VLOOKUP($J3599,STOK_AWAL,15,0))</f>
        <v/>
      </c>
      <c r="S3599" s="6">
        <v>0</v>
      </c>
      <c r="T3599" s="6">
        <v>0</v>
      </c>
      <c r="V3599" t="str">
        <f>IFERROR(INDEX('3.Stok Awal'!A3599:A8594,MATCH('4.Sell to Trade'!J3599,'3.Stok Awal'!D3599:D8594,0)),"")</f>
        <v/>
      </c>
    </row>
    <row r="3600" spans="1:22" x14ac:dyDescent="0.25">
      <c r="A3600" s="15" t="str">
        <f t="shared" si="454"/>
        <v/>
      </c>
      <c r="D3600" s="5" t="str">
        <f t="shared" si="448"/>
        <v/>
      </c>
      <c r="E3600" s="5" t="str">
        <f t="shared" si="449"/>
        <v/>
      </c>
      <c r="F3600" s="5" t="str">
        <f t="shared" si="450"/>
        <v/>
      </c>
      <c r="G3600" s="5" t="str">
        <f t="shared" si="451"/>
        <v/>
      </c>
      <c r="I3600" s="5" t="str">
        <f t="shared" si="452"/>
        <v/>
      </c>
      <c r="K3600" s="5" t="str">
        <f t="shared" si="453"/>
        <v/>
      </c>
      <c r="L3600" s="5"/>
      <c r="N3600" s="4"/>
      <c r="O3600" s="4" t="str">
        <f t="shared" si="455"/>
        <v/>
      </c>
      <c r="P3600" t="s">
        <v>34</v>
      </c>
      <c r="Q3600">
        <v>0</v>
      </c>
      <c r="R3600" s="5" t="str">
        <f>IF(ISNA(VLOOKUP($J3600,STOK_AWAL,15,0)),"",VLOOKUP($J3600,STOK_AWAL,15,0))</f>
        <v/>
      </c>
      <c r="S3600" s="6">
        <v>0</v>
      </c>
      <c r="T3600" s="6">
        <v>0</v>
      </c>
      <c r="V3600" t="str">
        <f>IFERROR(INDEX('3.Stok Awal'!A3600:A8595,MATCH('4.Sell to Trade'!J3600,'3.Stok Awal'!D3600:D8595,0)),"")</f>
        <v/>
      </c>
    </row>
    <row r="3601" spans="1:22" x14ac:dyDescent="0.25">
      <c r="A3601" s="15" t="str">
        <f t="shared" si="454"/>
        <v/>
      </c>
      <c r="D3601" s="5" t="str">
        <f t="shared" si="448"/>
        <v/>
      </c>
      <c r="E3601" s="5" t="str">
        <f t="shared" si="449"/>
        <v/>
      </c>
      <c r="F3601" s="5" t="str">
        <f t="shared" si="450"/>
        <v/>
      </c>
      <c r="G3601" s="5" t="str">
        <f t="shared" si="451"/>
        <v/>
      </c>
      <c r="I3601" s="5" t="str">
        <f t="shared" si="452"/>
        <v/>
      </c>
      <c r="K3601" s="5" t="str">
        <f t="shared" si="453"/>
        <v/>
      </c>
      <c r="L3601" s="5"/>
      <c r="N3601" s="4"/>
      <c r="O3601" s="4" t="str">
        <f t="shared" si="455"/>
        <v/>
      </c>
      <c r="P3601" t="s">
        <v>34</v>
      </c>
      <c r="Q3601">
        <v>0</v>
      </c>
      <c r="R3601" s="5" t="str">
        <f>IF(ISNA(VLOOKUP($J3601,STOK_AWAL,15,0)),"",VLOOKUP($J3601,STOK_AWAL,15,0))</f>
        <v/>
      </c>
      <c r="S3601" s="6">
        <v>0</v>
      </c>
      <c r="T3601" s="6">
        <v>0</v>
      </c>
      <c r="V3601" t="str">
        <f>IFERROR(INDEX('3.Stok Awal'!A3601:A8596,MATCH('4.Sell to Trade'!J3601,'3.Stok Awal'!D3601:D8596,0)),"")</f>
        <v/>
      </c>
    </row>
    <row r="3602" spans="1:22" x14ac:dyDescent="0.25">
      <c r="A3602" s="15" t="str">
        <f t="shared" si="454"/>
        <v/>
      </c>
      <c r="D3602" s="5" t="str">
        <f t="shared" si="448"/>
        <v/>
      </c>
      <c r="E3602" s="5" t="str">
        <f t="shared" si="449"/>
        <v/>
      </c>
      <c r="F3602" s="5" t="str">
        <f t="shared" si="450"/>
        <v/>
      </c>
      <c r="G3602" s="5" t="str">
        <f t="shared" si="451"/>
        <v/>
      </c>
      <c r="I3602" s="5" t="str">
        <f t="shared" si="452"/>
        <v/>
      </c>
      <c r="K3602" s="5" t="str">
        <f t="shared" si="453"/>
        <v/>
      </c>
      <c r="L3602" s="5"/>
      <c r="N3602" s="4"/>
      <c r="O3602" s="4" t="str">
        <f t="shared" si="455"/>
        <v/>
      </c>
      <c r="P3602" t="s">
        <v>34</v>
      </c>
      <c r="Q3602">
        <v>0</v>
      </c>
      <c r="R3602" s="5" t="str">
        <f>IF(ISNA(VLOOKUP($J3602,STOK_AWAL,15,0)),"",VLOOKUP($J3602,STOK_AWAL,15,0))</f>
        <v/>
      </c>
      <c r="S3602" s="6">
        <v>0</v>
      </c>
      <c r="T3602" s="6">
        <v>0</v>
      </c>
      <c r="V3602" t="str">
        <f>IFERROR(INDEX('3.Stok Awal'!A3602:A8597,MATCH('4.Sell to Trade'!J3602,'3.Stok Awal'!D3602:D8597,0)),"")</f>
        <v/>
      </c>
    </row>
    <row r="3603" spans="1:22" x14ac:dyDescent="0.25">
      <c r="A3603" s="15" t="str">
        <f t="shared" si="454"/>
        <v/>
      </c>
      <c r="D3603" s="5" t="str">
        <f t="shared" si="448"/>
        <v/>
      </c>
      <c r="E3603" s="5" t="str">
        <f t="shared" si="449"/>
        <v/>
      </c>
      <c r="F3603" s="5" t="str">
        <f t="shared" si="450"/>
        <v/>
      </c>
      <c r="G3603" s="5" t="str">
        <f t="shared" si="451"/>
        <v/>
      </c>
      <c r="I3603" s="5" t="str">
        <f t="shared" si="452"/>
        <v/>
      </c>
      <c r="K3603" s="5" t="str">
        <f t="shared" si="453"/>
        <v/>
      </c>
      <c r="L3603" s="5"/>
      <c r="N3603" s="4"/>
      <c r="O3603" s="4" t="str">
        <f t="shared" si="455"/>
        <v/>
      </c>
      <c r="P3603" t="s">
        <v>34</v>
      </c>
      <c r="Q3603">
        <v>0</v>
      </c>
      <c r="R3603" s="5" t="str">
        <f>IF(ISNA(VLOOKUP($J3603,STOK_AWAL,15,0)),"",VLOOKUP($J3603,STOK_AWAL,15,0))</f>
        <v/>
      </c>
      <c r="S3603" s="6">
        <v>0</v>
      </c>
      <c r="T3603" s="6">
        <v>0</v>
      </c>
      <c r="V3603" t="str">
        <f>IFERROR(INDEX('3.Stok Awal'!A3603:A8598,MATCH('4.Sell to Trade'!J3603,'3.Stok Awal'!D3603:D8598,0)),"")</f>
        <v/>
      </c>
    </row>
    <row r="3604" spans="1:22" x14ac:dyDescent="0.25">
      <c r="A3604" s="15" t="str">
        <f t="shared" si="454"/>
        <v/>
      </c>
      <c r="D3604" s="5" t="str">
        <f t="shared" si="448"/>
        <v/>
      </c>
      <c r="E3604" s="5" t="str">
        <f t="shared" si="449"/>
        <v/>
      </c>
      <c r="F3604" s="5" t="str">
        <f t="shared" si="450"/>
        <v/>
      </c>
      <c r="G3604" s="5" t="str">
        <f t="shared" si="451"/>
        <v/>
      </c>
      <c r="I3604" s="5" t="str">
        <f t="shared" si="452"/>
        <v/>
      </c>
      <c r="K3604" s="5" t="str">
        <f t="shared" si="453"/>
        <v/>
      </c>
      <c r="L3604" s="5"/>
      <c r="N3604" s="4"/>
      <c r="O3604" s="4" t="str">
        <f t="shared" si="455"/>
        <v/>
      </c>
      <c r="P3604" t="s">
        <v>34</v>
      </c>
      <c r="Q3604">
        <v>0</v>
      </c>
      <c r="R3604" s="5" t="str">
        <f>IF(ISNA(VLOOKUP($J3604,STOK_AWAL,15,0)),"",VLOOKUP($J3604,STOK_AWAL,15,0))</f>
        <v/>
      </c>
      <c r="S3604" s="6">
        <v>0</v>
      </c>
      <c r="T3604" s="6">
        <v>0</v>
      </c>
      <c r="V3604" t="str">
        <f>IFERROR(INDEX('3.Stok Awal'!A3604:A8599,MATCH('4.Sell to Trade'!J3604,'3.Stok Awal'!D3604:D8599,0)),"")</f>
        <v/>
      </c>
    </row>
    <row r="3605" spans="1:22" x14ac:dyDescent="0.25">
      <c r="A3605" s="15" t="str">
        <f t="shared" si="454"/>
        <v/>
      </c>
      <c r="D3605" s="5" t="str">
        <f t="shared" si="448"/>
        <v/>
      </c>
      <c r="E3605" s="5" t="str">
        <f t="shared" si="449"/>
        <v/>
      </c>
      <c r="F3605" s="5" t="str">
        <f t="shared" si="450"/>
        <v/>
      </c>
      <c r="G3605" s="5" t="str">
        <f t="shared" si="451"/>
        <v/>
      </c>
      <c r="I3605" s="5" t="str">
        <f t="shared" si="452"/>
        <v/>
      </c>
      <c r="K3605" s="5" t="str">
        <f t="shared" si="453"/>
        <v/>
      </c>
      <c r="L3605" s="5"/>
      <c r="N3605" s="4"/>
      <c r="O3605" s="4" t="str">
        <f t="shared" si="455"/>
        <v/>
      </c>
      <c r="P3605" t="s">
        <v>34</v>
      </c>
      <c r="Q3605">
        <v>0</v>
      </c>
      <c r="R3605" s="5" t="str">
        <f>IF(ISNA(VLOOKUP($J3605,STOK_AWAL,15,0)),"",VLOOKUP($J3605,STOK_AWAL,15,0))</f>
        <v/>
      </c>
      <c r="S3605" s="6">
        <v>0</v>
      </c>
      <c r="T3605" s="6">
        <v>0</v>
      </c>
      <c r="V3605" t="str">
        <f>IFERROR(INDEX('3.Stok Awal'!A3605:A8600,MATCH('4.Sell to Trade'!J3605,'3.Stok Awal'!D3605:D8600,0)),"")</f>
        <v/>
      </c>
    </row>
    <row r="3606" spans="1:22" x14ac:dyDescent="0.25">
      <c r="A3606" s="15" t="str">
        <f t="shared" si="454"/>
        <v/>
      </c>
      <c r="D3606" s="5" t="str">
        <f t="shared" si="448"/>
        <v/>
      </c>
      <c r="E3606" s="5" t="str">
        <f t="shared" si="449"/>
        <v/>
      </c>
      <c r="F3606" s="5" t="str">
        <f t="shared" si="450"/>
        <v/>
      </c>
      <c r="G3606" s="5" t="str">
        <f t="shared" si="451"/>
        <v/>
      </c>
      <c r="I3606" s="5" t="str">
        <f t="shared" si="452"/>
        <v/>
      </c>
      <c r="K3606" s="5" t="str">
        <f t="shared" si="453"/>
        <v/>
      </c>
      <c r="L3606" s="5"/>
      <c r="N3606" s="4"/>
      <c r="O3606" s="4" t="str">
        <f t="shared" si="455"/>
        <v/>
      </c>
      <c r="P3606" t="s">
        <v>34</v>
      </c>
      <c r="Q3606">
        <v>0</v>
      </c>
      <c r="R3606" s="5" t="str">
        <f>IF(ISNA(VLOOKUP($J3606,STOK_AWAL,15,0)),"",VLOOKUP($J3606,STOK_AWAL,15,0))</f>
        <v/>
      </c>
      <c r="S3606" s="6">
        <v>0</v>
      </c>
      <c r="T3606" s="6">
        <v>0</v>
      </c>
      <c r="V3606" t="str">
        <f>IFERROR(INDEX('3.Stok Awal'!A3606:A8601,MATCH('4.Sell to Trade'!J3606,'3.Stok Awal'!D3606:D8601,0)),"")</f>
        <v/>
      </c>
    </row>
    <row r="3607" spans="1:22" x14ac:dyDescent="0.25">
      <c r="A3607" s="15" t="str">
        <f t="shared" si="454"/>
        <v/>
      </c>
      <c r="D3607" s="5" t="str">
        <f t="shared" si="448"/>
        <v/>
      </c>
      <c r="E3607" s="5" t="str">
        <f t="shared" si="449"/>
        <v/>
      </c>
      <c r="F3607" s="5" t="str">
        <f t="shared" si="450"/>
        <v/>
      </c>
      <c r="G3607" s="5" t="str">
        <f t="shared" si="451"/>
        <v/>
      </c>
      <c r="I3607" s="5" t="str">
        <f t="shared" si="452"/>
        <v/>
      </c>
      <c r="K3607" s="5" t="str">
        <f t="shared" si="453"/>
        <v/>
      </c>
      <c r="L3607" s="5"/>
      <c r="N3607" s="4"/>
      <c r="O3607" s="4" t="str">
        <f t="shared" si="455"/>
        <v/>
      </c>
      <c r="P3607" t="s">
        <v>34</v>
      </c>
      <c r="Q3607">
        <v>0</v>
      </c>
      <c r="R3607" s="5" t="str">
        <f>IF(ISNA(VLOOKUP($J3607,STOK_AWAL,15,0)),"",VLOOKUP($J3607,STOK_AWAL,15,0))</f>
        <v/>
      </c>
      <c r="S3607" s="6">
        <v>0</v>
      </c>
      <c r="T3607" s="6">
        <v>0</v>
      </c>
      <c r="V3607" t="str">
        <f>IFERROR(INDEX('3.Stok Awal'!A3607:A8602,MATCH('4.Sell to Trade'!J3607,'3.Stok Awal'!D3607:D8602,0)),"")</f>
        <v/>
      </c>
    </row>
    <row r="3608" spans="1:22" x14ac:dyDescent="0.25">
      <c r="A3608" s="15" t="str">
        <f t="shared" si="454"/>
        <v/>
      </c>
      <c r="D3608" s="5" t="str">
        <f t="shared" si="448"/>
        <v/>
      </c>
      <c r="E3608" s="5" t="str">
        <f t="shared" si="449"/>
        <v/>
      </c>
      <c r="F3608" s="5" t="str">
        <f t="shared" si="450"/>
        <v/>
      </c>
      <c r="G3608" s="5" t="str">
        <f t="shared" si="451"/>
        <v/>
      </c>
      <c r="I3608" s="5" t="str">
        <f t="shared" si="452"/>
        <v/>
      </c>
      <c r="K3608" s="5" t="str">
        <f t="shared" si="453"/>
        <v/>
      </c>
      <c r="L3608" s="5"/>
      <c r="N3608" s="4"/>
      <c r="O3608" s="4" t="str">
        <f t="shared" si="455"/>
        <v/>
      </c>
      <c r="P3608" t="s">
        <v>34</v>
      </c>
      <c r="Q3608">
        <v>0</v>
      </c>
      <c r="R3608" s="5" t="str">
        <f>IF(ISNA(VLOOKUP($J3608,STOK_AWAL,15,0)),"",VLOOKUP($J3608,STOK_AWAL,15,0))</f>
        <v/>
      </c>
      <c r="S3608" s="6">
        <v>0</v>
      </c>
      <c r="T3608" s="6">
        <v>0</v>
      </c>
      <c r="V3608" t="str">
        <f>IFERROR(INDEX('3.Stok Awal'!A3608:A8603,MATCH('4.Sell to Trade'!J3608,'3.Stok Awal'!D3608:D8603,0)),"")</f>
        <v/>
      </c>
    </row>
    <row r="3609" spans="1:22" x14ac:dyDescent="0.25">
      <c r="A3609" s="15" t="str">
        <f t="shared" si="454"/>
        <v/>
      </c>
      <c r="D3609" s="5" t="str">
        <f t="shared" si="448"/>
        <v/>
      </c>
      <c r="E3609" s="5" t="str">
        <f t="shared" si="449"/>
        <v/>
      </c>
      <c r="F3609" s="5" t="str">
        <f t="shared" si="450"/>
        <v/>
      </c>
      <c r="G3609" s="5" t="str">
        <f t="shared" si="451"/>
        <v/>
      </c>
      <c r="I3609" s="5" t="str">
        <f t="shared" si="452"/>
        <v/>
      </c>
      <c r="K3609" s="5" t="str">
        <f t="shared" si="453"/>
        <v/>
      </c>
      <c r="L3609" s="5"/>
      <c r="N3609" s="4"/>
      <c r="O3609" s="4" t="str">
        <f t="shared" si="455"/>
        <v/>
      </c>
      <c r="P3609" t="s">
        <v>34</v>
      </c>
      <c r="Q3609">
        <v>0</v>
      </c>
      <c r="R3609" s="5" t="str">
        <f>IF(ISNA(VLOOKUP($J3609,STOK_AWAL,15,0)),"",VLOOKUP($J3609,STOK_AWAL,15,0))</f>
        <v/>
      </c>
      <c r="S3609" s="6">
        <v>0</v>
      </c>
      <c r="T3609" s="6">
        <v>0</v>
      </c>
      <c r="V3609" t="str">
        <f>IFERROR(INDEX('3.Stok Awal'!A3609:A8604,MATCH('4.Sell to Trade'!J3609,'3.Stok Awal'!D3609:D8604,0)),"")</f>
        <v/>
      </c>
    </row>
    <row r="3610" spans="1:22" x14ac:dyDescent="0.25">
      <c r="A3610" s="15" t="str">
        <f t="shared" si="454"/>
        <v/>
      </c>
      <c r="D3610" s="5" t="str">
        <f t="shared" si="448"/>
        <v/>
      </c>
      <c r="E3610" s="5" t="str">
        <f t="shared" si="449"/>
        <v/>
      </c>
      <c r="F3610" s="5" t="str">
        <f t="shared" si="450"/>
        <v/>
      </c>
      <c r="G3610" s="5" t="str">
        <f t="shared" si="451"/>
        <v/>
      </c>
      <c r="I3610" s="5" t="str">
        <f t="shared" si="452"/>
        <v/>
      </c>
      <c r="K3610" s="5" t="str">
        <f t="shared" si="453"/>
        <v/>
      </c>
      <c r="L3610" s="5"/>
      <c r="N3610" s="4"/>
      <c r="O3610" s="4" t="str">
        <f t="shared" si="455"/>
        <v/>
      </c>
      <c r="P3610" t="s">
        <v>34</v>
      </c>
      <c r="Q3610">
        <v>0</v>
      </c>
      <c r="R3610" s="5" t="str">
        <f>IF(ISNA(VLOOKUP($J3610,STOK_AWAL,15,0)),"",VLOOKUP($J3610,STOK_AWAL,15,0))</f>
        <v/>
      </c>
      <c r="S3610" s="6">
        <v>0</v>
      </c>
      <c r="T3610" s="6">
        <v>0</v>
      </c>
      <c r="V3610" t="str">
        <f>IFERROR(INDEX('3.Stok Awal'!A3610:A8605,MATCH('4.Sell to Trade'!J3610,'3.Stok Awal'!D3610:D8605,0)),"")</f>
        <v/>
      </c>
    </row>
    <row r="3611" spans="1:22" x14ac:dyDescent="0.25">
      <c r="A3611" s="15" t="str">
        <f t="shared" si="454"/>
        <v/>
      </c>
      <c r="D3611" s="5" t="str">
        <f t="shared" si="448"/>
        <v/>
      </c>
      <c r="E3611" s="5" t="str">
        <f t="shared" si="449"/>
        <v/>
      </c>
      <c r="F3611" s="5" t="str">
        <f t="shared" si="450"/>
        <v/>
      </c>
      <c r="G3611" s="5" t="str">
        <f t="shared" si="451"/>
        <v/>
      </c>
      <c r="I3611" s="5" t="str">
        <f t="shared" si="452"/>
        <v/>
      </c>
      <c r="K3611" s="5" t="str">
        <f t="shared" si="453"/>
        <v/>
      </c>
      <c r="L3611" s="5"/>
      <c r="N3611" s="4"/>
      <c r="O3611" s="4" t="str">
        <f t="shared" si="455"/>
        <v/>
      </c>
      <c r="P3611" t="s">
        <v>34</v>
      </c>
      <c r="Q3611">
        <v>0</v>
      </c>
      <c r="R3611" s="5" t="str">
        <f>IF(ISNA(VLOOKUP($J3611,STOK_AWAL,15,0)),"",VLOOKUP($J3611,STOK_AWAL,15,0))</f>
        <v/>
      </c>
      <c r="S3611" s="6">
        <v>0</v>
      </c>
      <c r="T3611" s="6">
        <v>0</v>
      </c>
      <c r="V3611" t="str">
        <f>IFERROR(INDEX('3.Stok Awal'!A3611:A8606,MATCH('4.Sell to Trade'!J3611,'3.Stok Awal'!D3611:D8606,0)),"")</f>
        <v/>
      </c>
    </row>
    <row r="3612" spans="1:22" x14ac:dyDescent="0.25">
      <c r="A3612" s="15" t="str">
        <f t="shared" si="454"/>
        <v/>
      </c>
      <c r="D3612" s="5" t="str">
        <f t="shared" si="448"/>
        <v/>
      </c>
      <c r="E3612" s="5" t="str">
        <f t="shared" si="449"/>
        <v/>
      </c>
      <c r="F3612" s="5" t="str">
        <f t="shared" si="450"/>
        <v/>
      </c>
      <c r="G3612" s="5" t="str">
        <f t="shared" si="451"/>
        <v/>
      </c>
      <c r="I3612" s="5" t="str">
        <f t="shared" si="452"/>
        <v/>
      </c>
      <c r="K3612" s="5" t="str">
        <f t="shared" si="453"/>
        <v/>
      </c>
      <c r="L3612" s="5"/>
      <c r="N3612" s="4"/>
      <c r="O3612" s="4" t="str">
        <f t="shared" si="455"/>
        <v/>
      </c>
      <c r="P3612" t="s">
        <v>34</v>
      </c>
      <c r="Q3612">
        <v>0</v>
      </c>
      <c r="R3612" s="5" t="str">
        <f>IF(ISNA(VLOOKUP($J3612,STOK_AWAL,15,0)),"",VLOOKUP($J3612,STOK_AWAL,15,0))</f>
        <v/>
      </c>
      <c r="S3612" s="6">
        <v>0</v>
      </c>
      <c r="T3612" s="6">
        <v>0</v>
      </c>
      <c r="V3612" t="str">
        <f>IFERROR(INDEX('3.Stok Awal'!A3612:A8607,MATCH('4.Sell to Trade'!J3612,'3.Stok Awal'!D3612:D8607,0)),"")</f>
        <v/>
      </c>
    </row>
    <row r="3613" spans="1:22" x14ac:dyDescent="0.25">
      <c r="A3613" s="15" t="str">
        <f t="shared" si="454"/>
        <v/>
      </c>
      <c r="D3613" s="5" t="str">
        <f t="shared" si="448"/>
        <v/>
      </c>
      <c r="E3613" s="5" t="str">
        <f t="shared" si="449"/>
        <v/>
      </c>
      <c r="F3613" s="5" t="str">
        <f t="shared" si="450"/>
        <v/>
      </c>
      <c r="G3613" s="5" t="str">
        <f t="shared" si="451"/>
        <v/>
      </c>
      <c r="I3613" s="5" t="str">
        <f t="shared" si="452"/>
        <v/>
      </c>
      <c r="K3613" s="5" t="str">
        <f t="shared" si="453"/>
        <v/>
      </c>
      <c r="L3613" s="5"/>
      <c r="N3613" s="4"/>
      <c r="O3613" s="4" t="str">
        <f t="shared" si="455"/>
        <v/>
      </c>
      <c r="P3613" t="s">
        <v>34</v>
      </c>
      <c r="Q3613">
        <v>0</v>
      </c>
      <c r="R3613" s="5" t="str">
        <f>IF(ISNA(VLOOKUP($J3613,STOK_AWAL,15,0)),"",VLOOKUP($J3613,STOK_AWAL,15,0))</f>
        <v/>
      </c>
      <c r="S3613" s="6">
        <v>0</v>
      </c>
      <c r="T3613" s="6">
        <v>0</v>
      </c>
      <c r="V3613" t="str">
        <f>IFERROR(INDEX('3.Stok Awal'!A3613:A8608,MATCH('4.Sell to Trade'!J3613,'3.Stok Awal'!D3613:D8608,0)),"")</f>
        <v/>
      </c>
    </row>
    <row r="3614" spans="1:22" x14ac:dyDescent="0.25">
      <c r="A3614" s="15" t="str">
        <f t="shared" si="454"/>
        <v/>
      </c>
      <c r="D3614" s="5" t="str">
        <f t="shared" si="448"/>
        <v/>
      </c>
      <c r="E3614" s="5" t="str">
        <f t="shared" si="449"/>
        <v/>
      </c>
      <c r="F3614" s="5" t="str">
        <f t="shared" si="450"/>
        <v/>
      </c>
      <c r="G3614" s="5" t="str">
        <f t="shared" si="451"/>
        <v/>
      </c>
      <c r="I3614" s="5" t="str">
        <f t="shared" si="452"/>
        <v/>
      </c>
      <c r="K3614" s="5" t="str">
        <f t="shared" si="453"/>
        <v/>
      </c>
      <c r="L3614" s="5"/>
      <c r="N3614" s="4"/>
      <c r="O3614" s="4" t="str">
        <f t="shared" si="455"/>
        <v/>
      </c>
      <c r="P3614" t="s">
        <v>34</v>
      </c>
      <c r="Q3614">
        <v>0</v>
      </c>
      <c r="R3614" s="5" t="str">
        <f>IF(ISNA(VLOOKUP($J3614,STOK_AWAL,15,0)),"",VLOOKUP($J3614,STOK_AWAL,15,0))</f>
        <v/>
      </c>
      <c r="S3614" s="6">
        <v>0</v>
      </c>
      <c r="T3614" s="6">
        <v>0</v>
      </c>
      <c r="V3614" t="str">
        <f>IFERROR(INDEX('3.Stok Awal'!A3614:A8609,MATCH('4.Sell to Trade'!J3614,'3.Stok Awal'!D3614:D8609,0)),"")</f>
        <v/>
      </c>
    </row>
    <row r="3615" spans="1:22" x14ac:dyDescent="0.25">
      <c r="A3615" s="15" t="str">
        <f t="shared" si="454"/>
        <v/>
      </c>
      <c r="D3615" s="5" t="str">
        <f t="shared" si="448"/>
        <v/>
      </c>
      <c r="E3615" s="5" t="str">
        <f t="shared" si="449"/>
        <v/>
      </c>
      <c r="F3615" s="5" t="str">
        <f t="shared" si="450"/>
        <v/>
      </c>
      <c r="G3615" s="5" t="str">
        <f t="shared" si="451"/>
        <v/>
      </c>
      <c r="I3615" s="5" t="str">
        <f t="shared" si="452"/>
        <v/>
      </c>
      <c r="K3615" s="5" t="str">
        <f t="shared" si="453"/>
        <v/>
      </c>
      <c r="L3615" s="5"/>
      <c r="N3615" s="4"/>
      <c r="O3615" s="4" t="str">
        <f t="shared" si="455"/>
        <v/>
      </c>
      <c r="P3615" t="s">
        <v>34</v>
      </c>
      <c r="Q3615">
        <v>0</v>
      </c>
      <c r="R3615" s="5" t="str">
        <f>IF(ISNA(VLOOKUP($J3615,STOK_AWAL,15,0)),"",VLOOKUP($J3615,STOK_AWAL,15,0))</f>
        <v/>
      </c>
      <c r="S3615" s="6">
        <v>0</v>
      </c>
      <c r="T3615" s="6">
        <v>0</v>
      </c>
      <c r="V3615" t="str">
        <f>IFERROR(INDEX('3.Stok Awal'!A3615:A8610,MATCH('4.Sell to Trade'!J3615,'3.Stok Awal'!D3615:D8610,0)),"")</f>
        <v/>
      </c>
    </row>
    <row r="3616" spans="1:22" x14ac:dyDescent="0.25">
      <c r="A3616" s="15" t="str">
        <f t="shared" si="454"/>
        <v/>
      </c>
      <c r="D3616" s="5" t="str">
        <f t="shared" si="448"/>
        <v/>
      </c>
      <c r="E3616" s="5" t="str">
        <f t="shared" si="449"/>
        <v/>
      </c>
      <c r="F3616" s="5" t="str">
        <f t="shared" si="450"/>
        <v/>
      </c>
      <c r="G3616" s="5" t="str">
        <f t="shared" si="451"/>
        <v/>
      </c>
      <c r="I3616" s="5" t="str">
        <f t="shared" si="452"/>
        <v/>
      </c>
      <c r="K3616" s="5" t="str">
        <f t="shared" si="453"/>
        <v/>
      </c>
      <c r="L3616" s="5"/>
      <c r="N3616" s="4"/>
      <c r="O3616" s="4" t="str">
        <f t="shared" si="455"/>
        <v/>
      </c>
      <c r="P3616" t="s">
        <v>34</v>
      </c>
      <c r="Q3616">
        <v>0</v>
      </c>
      <c r="R3616" s="5" t="str">
        <f>IF(ISNA(VLOOKUP($J3616,STOK_AWAL,15,0)),"",VLOOKUP($J3616,STOK_AWAL,15,0))</f>
        <v/>
      </c>
      <c r="S3616" s="6">
        <v>0</v>
      </c>
      <c r="T3616" s="6">
        <v>0</v>
      </c>
      <c r="V3616" t="str">
        <f>IFERROR(INDEX('3.Stok Awal'!A3616:A8611,MATCH('4.Sell to Trade'!J3616,'3.Stok Awal'!D3616:D8611,0)),"")</f>
        <v/>
      </c>
    </row>
    <row r="3617" spans="1:22" x14ac:dyDescent="0.25">
      <c r="A3617" s="15" t="str">
        <f t="shared" si="454"/>
        <v/>
      </c>
      <c r="D3617" s="5" t="str">
        <f t="shared" si="448"/>
        <v/>
      </c>
      <c r="E3617" s="5" t="str">
        <f t="shared" si="449"/>
        <v/>
      </c>
      <c r="F3617" s="5" t="str">
        <f t="shared" si="450"/>
        <v/>
      </c>
      <c r="G3617" s="5" t="str">
        <f t="shared" si="451"/>
        <v/>
      </c>
      <c r="I3617" s="5" t="str">
        <f t="shared" si="452"/>
        <v/>
      </c>
      <c r="K3617" s="5" t="str">
        <f t="shared" si="453"/>
        <v/>
      </c>
      <c r="L3617" s="5"/>
      <c r="N3617" s="4"/>
      <c r="O3617" s="4" t="str">
        <f t="shared" si="455"/>
        <v/>
      </c>
      <c r="P3617" t="s">
        <v>34</v>
      </c>
      <c r="Q3617">
        <v>0</v>
      </c>
      <c r="R3617" s="5" t="str">
        <f>IF(ISNA(VLOOKUP($J3617,STOK_AWAL,15,0)),"",VLOOKUP($J3617,STOK_AWAL,15,0))</f>
        <v/>
      </c>
      <c r="S3617" s="6">
        <v>0</v>
      </c>
      <c r="T3617" s="6">
        <v>0</v>
      </c>
      <c r="V3617" t="str">
        <f>IFERROR(INDEX('3.Stok Awal'!A3617:A8612,MATCH('4.Sell to Trade'!J3617,'3.Stok Awal'!D3617:D8612,0)),"")</f>
        <v/>
      </c>
    </row>
    <row r="3618" spans="1:22" x14ac:dyDescent="0.25">
      <c r="A3618" s="15" t="str">
        <f t="shared" si="454"/>
        <v/>
      </c>
      <c r="D3618" s="5" t="str">
        <f t="shared" si="448"/>
        <v/>
      </c>
      <c r="E3618" s="5" t="str">
        <f t="shared" si="449"/>
        <v/>
      </c>
      <c r="F3618" s="5" t="str">
        <f t="shared" si="450"/>
        <v/>
      </c>
      <c r="G3618" s="5" t="str">
        <f t="shared" si="451"/>
        <v/>
      </c>
      <c r="I3618" s="5" t="str">
        <f t="shared" si="452"/>
        <v/>
      </c>
      <c r="K3618" s="5" t="str">
        <f t="shared" si="453"/>
        <v/>
      </c>
      <c r="L3618" s="5"/>
      <c r="N3618" s="4"/>
      <c r="O3618" s="4" t="str">
        <f t="shared" si="455"/>
        <v/>
      </c>
      <c r="P3618" t="s">
        <v>34</v>
      </c>
      <c r="Q3618">
        <v>0</v>
      </c>
      <c r="R3618" s="5" t="str">
        <f>IF(ISNA(VLOOKUP($J3618,STOK_AWAL,15,0)),"",VLOOKUP($J3618,STOK_AWAL,15,0))</f>
        <v/>
      </c>
      <c r="S3618" s="6">
        <v>0</v>
      </c>
      <c r="T3618" s="6">
        <v>0</v>
      </c>
      <c r="V3618" t="str">
        <f>IFERROR(INDEX('3.Stok Awal'!A3618:A8613,MATCH('4.Sell to Trade'!J3618,'3.Stok Awal'!D3618:D8613,0)),"")</f>
        <v/>
      </c>
    </row>
    <row r="3619" spans="1:22" x14ac:dyDescent="0.25">
      <c r="A3619" s="15" t="str">
        <f t="shared" si="454"/>
        <v/>
      </c>
      <c r="D3619" s="5" t="str">
        <f t="shared" si="448"/>
        <v/>
      </c>
      <c r="E3619" s="5" t="str">
        <f t="shared" si="449"/>
        <v/>
      </c>
      <c r="F3619" s="5" t="str">
        <f t="shared" si="450"/>
        <v/>
      </c>
      <c r="G3619" s="5" t="str">
        <f t="shared" si="451"/>
        <v/>
      </c>
      <c r="I3619" s="5" t="str">
        <f t="shared" si="452"/>
        <v/>
      </c>
      <c r="K3619" s="5" t="str">
        <f t="shared" si="453"/>
        <v/>
      </c>
      <c r="L3619" s="5"/>
      <c r="N3619" s="4"/>
      <c r="O3619" s="4" t="str">
        <f t="shared" si="455"/>
        <v/>
      </c>
      <c r="P3619" t="s">
        <v>34</v>
      </c>
      <c r="Q3619">
        <v>0</v>
      </c>
      <c r="R3619" s="5" t="str">
        <f>IF(ISNA(VLOOKUP($J3619,STOK_AWAL,15,0)),"",VLOOKUP($J3619,STOK_AWAL,15,0))</f>
        <v/>
      </c>
      <c r="S3619" s="6">
        <v>0</v>
      </c>
      <c r="T3619" s="6">
        <v>0</v>
      </c>
      <c r="V3619" t="str">
        <f>IFERROR(INDEX('3.Stok Awal'!A3619:A8614,MATCH('4.Sell to Trade'!J3619,'3.Stok Awal'!D3619:D8614,0)),"")</f>
        <v/>
      </c>
    </row>
    <row r="3620" spans="1:22" x14ac:dyDescent="0.25">
      <c r="A3620" s="15" t="str">
        <f t="shared" si="454"/>
        <v/>
      </c>
      <c r="D3620" s="5" t="str">
        <f t="shared" si="448"/>
        <v/>
      </c>
      <c r="E3620" s="5" t="str">
        <f t="shared" si="449"/>
        <v/>
      </c>
      <c r="F3620" s="5" t="str">
        <f t="shared" si="450"/>
        <v/>
      </c>
      <c r="G3620" s="5" t="str">
        <f t="shared" si="451"/>
        <v/>
      </c>
      <c r="I3620" s="5" t="str">
        <f t="shared" si="452"/>
        <v/>
      </c>
      <c r="K3620" s="5" t="str">
        <f t="shared" si="453"/>
        <v/>
      </c>
      <c r="L3620" s="5"/>
      <c r="N3620" s="4"/>
      <c r="O3620" s="4" t="str">
        <f t="shared" si="455"/>
        <v/>
      </c>
      <c r="P3620" t="s">
        <v>34</v>
      </c>
      <c r="Q3620">
        <v>0</v>
      </c>
      <c r="R3620" s="5" t="str">
        <f>IF(ISNA(VLOOKUP($J3620,STOK_AWAL,15,0)),"",VLOOKUP($J3620,STOK_AWAL,15,0))</f>
        <v/>
      </c>
      <c r="S3620" s="6">
        <v>0</v>
      </c>
      <c r="T3620" s="6">
        <v>0</v>
      </c>
      <c r="V3620" t="str">
        <f>IFERROR(INDEX('3.Stok Awal'!A3620:A8615,MATCH('4.Sell to Trade'!J3620,'3.Stok Awal'!D3620:D8615,0)),"")</f>
        <v/>
      </c>
    </row>
    <row r="3621" spans="1:22" x14ac:dyDescent="0.25">
      <c r="A3621" s="15" t="str">
        <f t="shared" si="454"/>
        <v/>
      </c>
      <c r="D3621" s="5" t="str">
        <f t="shared" si="448"/>
        <v/>
      </c>
      <c r="E3621" s="5" t="str">
        <f t="shared" si="449"/>
        <v/>
      </c>
      <c r="F3621" s="5" t="str">
        <f t="shared" si="450"/>
        <v/>
      </c>
      <c r="G3621" s="5" t="str">
        <f t="shared" si="451"/>
        <v/>
      </c>
      <c r="I3621" s="5" t="str">
        <f t="shared" si="452"/>
        <v/>
      </c>
      <c r="K3621" s="5" t="str">
        <f t="shared" si="453"/>
        <v/>
      </c>
      <c r="L3621" s="5"/>
      <c r="N3621" s="4"/>
      <c r="O3621" s="4" t="str">
        <f t="shared" si="455"/>
        <v/>
      </c>
      <c r="P3621" t="s">
        <v>34</v>
      </c>
      <c r="Q3621">
        <v>0</v>
      </c>
      <c r="R3621" s="5" t="str">
        <f>IF(ISNA(VLOOKUP($J3621,STOK_AWAL,15,0)),"",VLOOKUP($J3621,STOK_AWAL,15,0))</f>
        <v/>
      </c>
      <c r="S3621" s="6">
        <v>0</v>
      </c>
      <c r="T3621" s="6">
        <v>0</v>
      </c>
      <c r="V3621" t="str">
        <f>IFERROR(INDEX('3.Stok Awal'!A3621:A8616,MATCH('4.Sell to Trade'!J3621,'3.Stok Awal'!D3621:D8616,0)),"")</f>
        <v/>
      </c>
    </row>
    <row r="3622" spans="1:22" x14ac:dyDescent="0.25">
      <c r="A3622" s="15" t="str">
        <f t="shared" si="454"/>
        <v/>
      </c>
      <c r="D3622" s="5" t="str">
        <f t="shared" si="448"/>
        <v/>
      </c>
      <c r="E3622" s="5" t="str">
        <f t="shared" si="449"/>
        <v/>
      </c>
      <c r="F3622" s="5" t="str">
        <f t="shared" si="450"/>
        <v/>
      </c>
      <c r="G3622" s="5" t="str">
        <f t="shared" si="451"/>
        <v/>
      </c>
      <c r="I3622" s="5" t="str">
        <f t="shared" si="452"/>
        <v/>
      </c>
      <c r="K3622" s="5" t="str">
        <f t="shared" si="453"/>
        <v/>
      </c>
      <c r="L3622" s="5"/>
      <c r="N3622" s="4"/>
      <c r="O3622" s="4" t="str">
        <f t="shared" si="455"/>
        <v/>
      </c>
      <c r="P3622" t="s">
        <v>34</v>
      </c>
      <c r="Q3622">
        <v>0</v>
      </c>
      <c r="R3622" s="5" t="str">
        <f>IF(ISNA(VLOOKUP($J3622,STOK_AWAL,15,0)),"",VLOOKUP($J3622,STOK_AWAL,15,0))</f>
        <v/>
      </c>
      <c r="S3622" s="6">
        <v>0</v>
      </c>
      <c r="T3622" s="6">
        <v>0</v>
      </c>
      <c r="V3622" t="str">
        <f>IFERROR(INDEX('3.Stok Awal'!A3622:A8617,MATCH('4.Sell to Trade'!J3622,'3.Stok Awal'!D3622:D8617,0)),"")</f>
        <v/>
      </c>
    </row>
    <row r="3623" spans="1:22" x14ac:dyDescent="0.25">
      <c r="A3623" s="15" t="str">
        <f t="shared" si="454"/>
        <v/>
      </c>
      <c r="D3623" s="5" t="str">
        <f t="shared" si="448"/>
        <v/>
      </c>
      <c r="E3623" s="5" t="str">
        <f t="shared" si="449"/>
        <v/>
      </c>
      <c r="F3623" s="5" t="str">
        <f t="shared" si="450"/>
        <v/>
      </c>
      <c r="G3623" s="5" t="str">
        <f t="shared" si="451"/>
        <v/>
      </c>
      <c r="I3623" s="5" t="str">
        <f t="shared" si="452"/>
        <v/>
      </c>
      <c r="K3623" s="5" t="str">
        <f t="shared" si="453"/>
        <v/>
      </c>
      <c r="L3623" s="5"/>
      <c r="N3623" s="4"/>
      <c r="O3623" s="4" t="str">
        <f t="shared" si="455"/>
        <v/>
      </c>
      <c r="P3623" t="s">
        <v>34</v>
      </c>
      <c r="Q3623">
        <v>0</v>
      </c>
      <c r="R3623" s="5" t="str">
        <f>IF(ISNA(VLOOKUP($J3623,STOK_AWAL,15,0)),"",VLOOKUP($J3623,STOK_AWAL,15,0))</f>
        <v/>
      </c>
      <c r="S3623" s="6">
        <v>0</v>
      </c>
      <c r="T3623" s="6">
        <v>0</v>
      </c>
      <c r="V3623" t="str">
        <f>IFERROR(INDEX('3.Stok Awal'!A3623:A8618,MATCH('4.Sell to Trade'!J3623,'3.Stok Awal'!D3623:D8618,0)),"")</f>
        <v/>
      </c>
    </row>
    <row r="3624" spans="1:22" x14ac:dyDescent="0.25">
      <c r="A3624" s="15" t="str">
        <f t="shared" si="454"/>
        <v/>
      </c>
      <c r="D3624" s="5" t="str">
        <f t="shared" si="448"/>
        <v/>
      </c>
      <c r="E3624" s="5" t="str">
        <f t="shared" si="449"/>
        <v/>
      </c>
      <c r="F3624" s="5" t="str">
        <f t="shared" si="450"/>
        <v/>
      </c>
      <c r="G3624" s="5" t="str">
        <f t="shared" si="451"/>
        <v/>
      </c>
      <c r="I3624" s="5" t="str">
        <f t="shared" si="452"/>
        <v/>
      </c>
      <c r="K3624" s="5" t="str">
        <f t="shared" si="453"/>
        <v/>
      </c>
      <c r="L3624" s="5"/>
      <c r="N3624" s="4"/>
      <c r="O3624" s="4" t="str">
        <f t="shared" si="455"/>
        <v/>
      </c>
      <c r="P3624" t="s">
        <v>34</v>
      </c>
      <c r="Q3624">
        <v>0</v>
      </c>
      <c r="R3624" s="5" t="str">
        <f>IF(ISNA(VLOOKUP($J3624,STOK_AWAL,15,0)),"",VLOOKUP($J3624,STOK_AWAL,15,0))</f>
        <v/>
      </c>
      <c r="S3624" s="6">
        <v>0</v>
      </c>
      <c r="T3624" s="6">
        <v>0</v>
      </c>
      <c r="V3624" t="str">
        <f>IFERROR(INDEX('3.Stok Awal'!A3624:A8619,MATCH('4.Sell to Trade'!J3624,'3.Stok Awal'!D3624:D8619,0)),"")</f>
        <v/>
      </c>
    </row>
    <row r="3625" spans="1:22" x14ac:dyDescent="0.25">
      <c r="A3625" s="15" t="str">
        <f t="shared" si="454"/>
        <v/>
      </c>
      <c r="D3625" s="5" t="str">
        <f t="shared" si="448"/>
        <v/>
      </c>
      <c r="E3625" s="5" t="str">
        <f t="shared" si="449"/>
        <v/>
      </c>
      <c r="F3625" s="5" t="str">
        <f t="shared" si="450"/>
        <v/>
      </c>
      <c r="G3625" s="5" t="str">
        <f t="shared" si="451"/>
        <v/>
      </c>
      <c r="I3625" s="5" t="str">
        <f t="shared" si="452"/>
        <v/>
      </c>
      <c r="K3625" s="5" t="str">
        <f t="shared" si="453"/>
        <v/>
      </c>
      <c r="L3625" s="5"/>
      <c r="N3625" s="4"/>
      <c r="O3625" s="4" t="str">
        <f t="shared" si="455"/>
        <v/>
      </c>
      <c r="P3625" t="s">
        <v>34</v>
      </c>
      <c r="Q3625">
        <v>0</v>
      </c>
      <c r="R3625" s="5" t="str">
        <f>IF(ISNA(VLOOKUP($J3625,STOK_AWAL,15,0)),"",VLOOKUP($J3625,STOK_AWAL,15,0))</f>
        <v/>
      </c>
      <c r="S3625" s="6">
        <v>0</v>
      </c>
      <c r="T3625" s="6">
        <v>0</v>
      </c>
      <c r="V3625" t="str">
        <f>IFERROR(INDEX('3.Stok Awal'!A3625:A8620,MATCH('4.Sell to Trade'!J3625,'3.Stok Awal'!D3625:D8620,0)),"")</f>
        <v/>
      </c>
    </row>
    <row r="3626" spans="1:22" x14ac:dyDescent="0.25">
      <c r="A3626" s="15" t="str">
        <f t="shared" si="454"/>
        <v/>
      </c>
      <c r="D3626" s="5" t="str">
        <f t="shared" si="448"/>
        <v/>
      </c>
      <c r="E3626" s="5" t="str">
        <f t="shared" si="449"/>
        <v/>
      </c>
      <c r="F3626" s="5" t="str">
        <f t="shared" si="450"/>
        <v/>
      </c>
      <c r="G3626" s="5" t="str">
        <f t="shared" si="451"/>
        <v/>
      </c>
      <c r="I3626" s="5" t="str">
        <f t="shared" si="452"/>
        <v/>
      </c>
      <c r="K3626" s="5" t="str">
        <f t="shared" si="453"/>
        <v/>
      </c>
      <c r="L3626" s="5"/>
      <c r="N3626" s="4"/>
      <c r="O3626" s="4" t="str">
        <f t="shared" si="455"/>
        <v/>
      </c>
      <c r="P3626" t="s">
        <v>34</v>
      </c>
      <c r="Q3626">
        <v>0</v>
      </c>
      <c r="R3626" s="5" t="str">
        <f>IF(ISNA(VLOOKUP($J3626,STOK_AWAL,15,0)),"",VLOOKUP($J3626,STOK_AWAL,15,0))</f>
        <v/>
      </c>
      <c r="S3626" s="6">
        <v>0</v>
      </c>
      <c r="T3626" s="6">
        <v>0</v>
      </c>
      <c r="V3626" t="str">
        <f>IFERROR(INDEX('3.Stok Awal'!A3626:A8621,MATCH('4.Sell to Trade'!J3626,'3.Stok Awal'!D3626:D8621,0)),"")</f>
        <v/>
      </c>
    </row>
    <row r="3627" spans="1:22" x14ac:dyDescent="0.25">
      <c r="A3627" s="15" t="str">
        <f t="shared" si="454"/>
        <v/>
      </c>
      <c r="D3627" s="5" t="str">
        <f t="shared" si="448"/>
        <v/>
      </c>
      <c r="E3627" s="5" t="str">
        <f t="shared" si="449"/>
        <v/>
      </c>
      <c r="F3627" s="5" t="str">
        <f t="shared" si="450"/>
        <v/>
      </c>
      <c r="G3627" s="5" t="str">
        <f t="shared" si="451"/>
        <v/>
      </c>
      <c r="I3627" s="5" t="str">
        <f t="shared" si="452"/>
        <v/>
      </c>
      <c r="K3627" s="5" t="str">
        <f t="shared" si="453"/>
        <v/>
      </c>
      <c r="L3627" s="5"/>
      <c r="N3627" s="4"/>
      <c r="O3627" s="4" t="str">
        <f t="shared" si="455"/>
        <v/>
      </c>
      <c r="P3627" t="s">
        <v>34</v>
      </c>
      <c r="Q3627">
        <v>0</v>
      </c>
      <c r="R3627" s="5" t="str">
        <f>IF(ISNA(VLOOKUP($J3627,STOK_AWAL,15,0)),"",VLOOKUP($J3627,STOK_AWAL,15,0))</f>
        <v/>
      </c>
      <c r="S3627" s="6">
        <v>0</v>
      </c>
      <c r="T3627" s="6">
        <v>0</v>
      </c>
      <c r="V3627" t="str">
        <f>IFERROR(INDEX('3.Stok Awal'!A3627:A8622,MATCH('4.Sell to Trade'!J3627,'3.Stok Awal'!D3627:D8622,0)),"")</f>
        <v/>
      </c>
    </row>
    <row r="3628" spans="1:22" x14ac:dyDescent="0.25">
      <c r="A3628" s="15" t="str">
        <f t="shared" si="454"/>
        <v/>
      </c>
      <c r="D3628" s="5" t="str">
        <f t="shared" si="448"/>
        <v/>
      </c>
      <c r="E3628" s="5" t="str">
        <f t="shared" si="449"/>
        <v/>
      </c>
      <c r="F3628" s="5" t="str">
        <f t="shared" si="450"/>
        <v/>
      </c>
      <c r="G3628" s="5" t="str">
        <f t="shared" si="451"/>
        <v/>
      </c>
      <c r="I3628" s="5" t="str">
        <f t="shared" si="452"/>
        <v/>
      </c>
      <c r="K3628" s="5" t="str">
        <f t="shared" si="453"/>
        <v/>
      </c>
      <c r="L3628" s="5"/>
      <c r="N3628" s="4"/>
      <c r="O3628" s="4" t="str">
        <f t="shared" si="455"/>
        <v/>
      </c>
      <c r="P3628" t="s">
        <v>34</v>
      </c>
      <c r="Q3628">
        <v>0</v>
      </c>
      <c r="R3628" s="5" t="str">
        <f>IF(ISNA(VLOOKUP($J3628,STOK_AWAL,15,0)),"",VLOOKUP($J3628,STOK_AWAL,15,0))</f>
        <v/>
      </c>
      <c r="S3628" s="6">
        <v>0</v>
      </c>
      <c r="T3628" s="6">
        <v>0</v>
      </c>
      <c r="V3628" t="str">
        <f>IFERROR(INDEX('3.Stok Awal'!A3628:A8623,MATCH('4.Sell to Trade'!J3628,'3.Stok Awal'!D3628:D8623,0)),"")</f>
        <v/>
      </c>
    </row>
    <row r="3629" spans="1:22" x14ac:dyDescent="0.25">
      <c r="A3629" s="15" t="str">
        <f t="shared" si="454"/>
        <v/>
      </c>
      <c r="D3629" s="5" t="str">
        <f t="shared" si="448"/>
        <v/>
      </c>
      <c r="E3629" s="5" t="str">
        <f t="shared" si="449"/>
        <v/>
      </c>
      <c r="F3629" s="5" t="str">
        <f t="shared" si="450"/>
        <v/>
      </c>
      <c r="G3629" s="5" t="str">
        <f t="shared" si="451"/>
        <v/>
      </c>
      <c r="I3629" s="5" t="str">
        <f t="shared" si="452"/>
        <v/>
      </c>
      <c r="K3629" s="5" t="str">
        <f t="shared" si="453"/>
        <v/>
      </c>
      <c r="L3629" s="5"/>
      <c r="N3629" s="4"/>
      <c r="O3629" s="4" t="str">
        <f t="shared" si="455"/>
        <v/>
      </c>
      <c r="P3629" t="s">
        <v>34</v>
      </c>
      <c r="Q3629">
        <v>0</v>
      </c>
      <c r="R3629" s="5" t="str">
        <f>IF(ISNA(VLOOKUP($J3629,STOK_AWAL,15,0)),"",VLOOKUP($J3629,STOK_AWAL,15,0))</f>
        <v/>
      </c>
      <c r="S3629" s="6">
        <v>0</v>
      </c>
      <c r="T3629" s="6">
        <v>0</v>
      </c>
      <c r="V3629" t="str">
        <f>IFERROR(INDEX('3.Stok Awal'!A3629:A8624,MATCH('4.Sell to Trade'!J3629,'3.Stok Awal'!D3629:D8624,0)),"")</f>
        <v/>
      </c>
    </row>
    <row r="3630" spans="1:22" x14ac:dyDescent="0.25">
      <c r="A3630" s="15" t="str">
        <f t="shared" si="454"/>
        <v/>
      </c>
      <c r="D3630" s="5" t="str">
        <f t="shared" si="448"/>
        <v/>
      </c>
      <c r="E3630" s="5" t="str">
        <f t="shared" si="449"/>
        <v/>
      </c>
      <c r="F3630" s="5" t="str">
        <f t="shared" si="450"/>
        <v/>
      </c>
      <c r="G3630" s="5" t="str">
        <f t="shared" si="451"/>
        <v/>
      </c>
      <c r="I3630" s="5" t="str">
        <f t="shared" si="452"/>
        <v/>
      </c>
      <c r="K3630" s="5" t="str">
        <f t="shared" si="453"/>
        <v/>
      </c>
      <c r="L3630" s="5"/>
      <c r="N3630" s="4"/>
      <c r="O3630" s="4" t="str">
        <f t="shared" si="455"/>
        <v/>
      </c>
      <c r="P3630" t="s">
        <v>34</v>
      </c>
      <c r="Q3630">
        <v>0</v>
      </c>
      <c r="R3630" s="5" t="str">
        <f>IF(ISNA(VLOOKUP($J3630,STOK_AWAL,15,0)),"",VLOOKUP($J3630,STOK_AWAL,15,0))</f>
        <v/>
      </c>
      <c r="S3630" s="6">
        <v>0</v>
      </c>
      <c r="T3630" s="6">
        <v>0</v>
      </c>
      <c r="V3630" t="str">
        <f>IFERROR(INDEX('3.Stok Awal'!A3630:A8625,MATCH('4.Sell to Trade'!J3630,'3.Stok Awal'!D3630:D8625,0)),"")</f>
        <v/>
      </c>
    </row>
    <row r="3631" spans="1:22" x14ac:dyDescent="0.25">
      <c r="A3631" s="15" t="str">
        <f t="shared" si="454"/>
        <v/>
      </c>
      <c r="D3631" s="5" t="str">
        <f t="shared" si="448"/>
        <v/>
      </c>
      <c r="E3631" s="5" t="str">
        <f t="shared" si="449"/>
        <v/>
      </c>
      <c r="F3631" s="5" t="str">
        <f t="shared" si="450"/>
        <v/>
      </c>
      <c r="G3631" s="5" t="str">
        <f t="shared" si="451"/>
        <v/>
      </c>
      <c r="I3631" s="5" t="str">
        <f t="shared" si="452"/>
        <v/>
      </c>
      <c r="K3631" s="5" t="str">
        <f t="shared" si="453"/>
        <v/>
      </c>
      <c r="L3631" s="5"/>
      <c r="N3631" s="4"/>
      <c r="O3631" s="4" t="str">
        <f t="shared" si="455"/>
        <v/>
      </c>
      <c r="P3631" t="s">
        <v>34</v>
      </c>
      <c r="Q3631">
        <v>0</v>
      </c>
      <c r="R3631" s="5" t="str">
        <f>IF(ISNA(VLOOKUP($J3631,STOK_AWAL,15,0)),"",VLOOKUP($J3631,STOK_AWAL,15,0))</f>
        <v/>
      </c>
      <c r="S3631" s="6">
        <v>0</v>
      </c>
      <c r="T3631" s="6">
        <v>0</v>
      </c>
      <c r="V3631" t="str">
        <f>IFERROR(INDEX('3.Stok Awal'!A3631:A8626,MATCH('4.Sell to Trade'!J3631,'3.Stok Awal'!D3631:D8626,0)),"")</f>
        <v/>
      </c>
    </row>
    <row r="3632" spans="1:22" x14ac:dyDescent="0.25">
      <c r="A3632" s="15" t="str">
        <f t="shared" si="454"/>
        <v/>
      </c>
      <c r="D3632" s="5" t="str">
        <f t="shared" si="448"/>
        <v/>
      </c>
      <c r="E3632" s="5" t="str">
        <f t="shared" si="449"/>
        <v/>
      </c>
      <c r="F3632" s="5" t="str">
        <f t="shared" si="450"/>
        <v/>
      </c>
      <c r="G3632" s="5" t="str">
        <f t="shared" si="451"/>
        <v/>
      </c>
      <c r="I3632" s="5" t="str">
        <f t="shared" si="452"/>
        <v/>
      </c>
      <c r="K3632" s="5" t="str">
        <f t="shared" si="453"/>
        <v/>
      </c>
      <c r="L3632" s="5"/>
      <c r="N3632" s="4"/>
      <c r="O3632" s="4" t="str">
        <f t="shared" si="455"/>
        <v/>
      </c>
      <c r="P3632" t="s">
        <v>34</v>
      </c>
      <c r="Q3632">
        <v>0</v>
      </c>
      <c r="R3632" s="5" t="str">
        <f>IF(ISNA(VLOOKUP($J3632,STOK_AWAL,15,0)),"",VLOOKUP($J3632,STOK_AWAL,15,0))</f>
        <v/>
      </c>
      <c r="S3632" s="6">
        <v>0</v>
      </c>
      <c r="T3632" s="6">
        <v>0</v>
      </c>
      <c r="V3632" t="str">
        <f>IFERROR(INDEX('3.Stok Awal'!A3632:A8627,MATCH('4.Sell to Trade'!J3632,'3.Stok Awal'!D3632:D8627,0)),"")</f>
        <v/>
      </c>
    </row>
    <row r="3633" spans="1:22" x14ac:dyDescent="0.25">
      <c r="A3633" s="15" t="str">
        <f t="shared" si="454"/>
        <v/>
      </c>
      <c r="D3633" s="5" t="str">
        <f t="shared" si="448"/>
        <v/>
      </c>
      <c r="E3633" s="5" t="str">
        <f t="shared" si="449"/>
        <v/>
      </c>
      <c r="F3633" s="5" t="str">
        <f t="shared" si="450"/>
        <v/>
      </c>
      <c r="G3633" s="5" t="str">
        <f t="shared" si="451"/>
        <v/>
      </c>
      <c r="I3633" s="5" t="str">
        <f t="shared" si="452"/>
        <v/>
      </c>
      <c r="K3633" s="5" t="str">
        <f t="shared" si="453"/>
        <v/>
      </c>
      <c r="L3633" s="5"/>
      <c r="N3633" s="4"/>
      <c r="O3633" s="4" t="str">
        <f t="shared" si="455"/>
        <v/>
      </c>
      <c r="P3633" t="s">
        <v>34</v>
      </c>
      <c r="Q3633">
        <v>0</v>
      </c>
      <c r="R3633" s="5" t="str">
        <f>IF(ISNA(VLOOKUP($J3633,STOK_AWAL,15,0)),"",VLOOKUP($J3633,STOK_AWAL,15,0))</f>
        <v/>
      </c>
      <c r="S3633" s="6">
        <v>0</v>
      </c>
      <c r="T3633" s="6">
        <v>0</v>
      </c>
      <c r="V3633" t="str">
        <f>IFERROR(INDEX('3.Stok Awal'!A3633:A8628,MATCH('4.Sell to Trade'!J3633,'3.Stok Awal'!D3633:D8628,0)),"")</f>
        <v/>
      </c>
    </row>
    <row r="3634" spans="1:22" x14ac:dyDescent="0.25">
      <c r="A3634" s="15" t="str">
        <f t="shared" si="454"/>
        <v/>
      </c>
      <c r="D3634" s="5" t="str">
        <f t="shared" si="448"/>
        <v/>
      </c>
      <c r="E3634" s="5" t="str">
        <f t="shared" si="449"/>
        <v/>
      </c>
      <c r="F3634" s="5" t="str">
        <f t="shared" si="450"/>
        <v/>
      </c>
      <c r="G3634" s="5" t="str">
        <f t="shared" si="451"/>
        <v/>
      </c>
      <c r="I3634" s="5" t="str">
        <f t="shared" si="452"/>
        <v/>
      </c>
      <c r="K3634" s="5" t="str">
        <f t="shared" si="453"/>
        <v/>
      </c>
      <c r="L3634" s="5"/>
      <c r="N3634" s="4"/>
      <c r="O3634" s="4" t="str">
        <f t="shared" si="455"/>
        <v/>
      </c>
      <c r="P3634" t="s">
        <v>34</v>
      </c>
      <c r="Q3634">
        <v>0</v>
      </c>
      <c r="R3634" s="5" t="str">
        <f>IF(ISNA(VLOOKUP($J3634,STOK_AWAL,15,0)),"",VLOOKUP($J3634,STOK_AWAL,15,0))</f>
        <v/>
      </c>
      <c r="S3634" s="6">
        <v>0</v>
      </c>
      <c r="T3634" s="6">
        <v>0</v>
      </c>
      <c r="V3634" t="str">
        <f>IFERROR(INDEX('3.Stok Awal'!A3634:A8629,MATCH('4.Sell to Trade'!J3634,'3.Stok Awal'!D3634:D8629,0)),"")</f>
        <v/>
      </c>
    </row>
    <row r="3635" spans="1:22" x14ac:dyDescent="0.25">
      <c r="A3635" s="15" t="str">
        <f t="shared" si="454"/>
        <v/>
      </c>
      <c r="D3635" s="5" t="str">
        <f t="shared" si="448"/>
        <v/>
      </c>
      <c r="E3635" s="5" t="str">
        <f t="shared" si="449"/>
        <v/>
      </c>
      <c r="F3635" s="5" t="str">
        <f t="shared" si="450"/>
        <v/>
      </c>
      <c r="G3635" s="5" t="str">
        <f t="shared" si="451"/>
        <v/>
      </c>
      <c r="I3635" s="5" t="str">
        <f t="shared" si="452"/>
        <v/>
      </c>
      <c r="K3635" s="5" t="str">
        <f t="shared" si="453"/>
        <v/>
      </c>
      <c r="L3635" s="5"/>
      <c r="N3635" s="4"/>
      <c r="O3635" s="4" t="str">
        <f t="shared" si="455"/>
        <v/>
      </c>
      <c r="P3635" t="s">
        <v>34</v>
      </c>
      <c r="Q3635">
        <v>0</v>
      </c>
      <c r="R3635" s="5" t="str">
        <f>IF(ISNA(VLOOKUP($J3635,STOK_AWAL,15,0)),"",VLOOKUP($J3635,STOK_AWAL,15,0))</f>
        <v/>
      </c>
      <c r="S3635" s="6">
        <v>0</v>
      </c>
      <c r="T3635" s="6">
        <v>0</v>
      </c>
      <c r="V3635" t="str">
        <f>IFERROR(INDEX('3.Stok Awal'!A3635:A8630,MATCH('4.Sell to Trade'!J3635,'3.Stok Awal'!D3635:D8630,0)),"")</f>
        <v/>
      </c>
    </row>
    <row r="3636" spans="1:22" x14ac:dyDescent="0.25">
      <c r="A3636" s="15" t="str">
        <f t="shared" si="454"/>
        <v/>
      </c>
      <c r="D3636" s="5" t="str">
        <f t="shared" si="448"/>
        <v/>
      </c>
      <c r="E3636" s="5" t="str">
        <f t="shared" si="449"/>
        <v/>
      </c>
      <c r="F3636" s="5" t="str">
        <f t="shared" si="450"/>
        <v/>
      </c>
      <c r="G3636" s="5" t="str">
        <f t="shared" si="451"/>
        <v/>
      </c>
      <c r="I3636" s="5" t="str">
        <f t="shared" si="452"/>
        <v/>
      </c>
      <c r="K3636" s="5" t="str">
        <f t="shared" si="453"/>
        <v/>
      </c>
      <c r="L3636" s="5"/>
      <c r="N3636" s="4"/>
      <c r="O3636" s="4" t="str">
        <f t="shared" si="455"/>
        <v/>
      </c>
      <c r="P3636" t="s">
        <v>34</v>
      </c>
      <c r="Q3636">
        <v>0</v>
      </c>
      <c r="R3636" s="5" t="str">
        <f>IF(ISNA(VLOOKUP($J3636,STOK_AWAL,15,0)),"",VLOOKUP($J3636,STOK_AWAL,15,0))</f>
        <v/>
      </c>
      <c r="S3636" s="6">
        <v>0</v>
      </c>
      <c r="T3636" s="6">
        <v>0</v>
      </c>
      <c r="V3636" t="str">
        <f>IFERROR(INDEX('3.Stok Awal'!A3636:A8631,MATCH('4.Sell to Trade'!J3636,'3.Stok Awal'!D3636:D8631,0)),"")</f>
        <v/>
      </c>
    </row>
    <row r="3637" spans="1:22" x14ac:dyDescent="0.25">
      <c r="A3637" s="15" t="str">
        <f t="shared" si="454"/>
        <v/>
      </c>
      <c r="D3637" s="5" t="str">
        <f t="shared" si="448"/>
        <v/>
      </c>
      <c r="E3637" s="5" t="str">
        <f t="shared" si="449"/>
        <v/>
      </c>
      <c r="F3637" s="5" t="str">
        <f t="shared" si="450"/>
        <v/>
      </c>
      <c r="G3637" s="5" t="str">
        <f t="shared" si="451"/>
        <v/>
      </c>
      <c r="I3637" s="5" t="str">
        <f t="shared" si="452"/>
        <v/>
      </c>
      <c r="K3637" s="5" t="str">
        <f t="shared" si="453"/>
        <v/>
      </c>
      <c r="L3637" s="5"/>
      <c r="N3637" s="4"/>
      <c r="O3637" s="4" t="str">
        <f t="shared" si="455"/>
        <v/>
      </c>
      <c r="P3637" t="s">
        <v>34</v>
      </c>
      <c r="Q3637">
        <v>0</v>
      </c>
      <c r="R3637" s="5" t="str">
        <f>IF(ISNA(VLOOKUP($J3637,STOK_AWAL,15,0)),"",VLOOKUP($J3637,STOK_AWAL,15,0))</f>
        <v/>
      </c>
      <c r="S3637" s="6">
        <v>0</v>
      </c>
      <c r="T3637" s="6">
        <v>0</v>
      </c>
      <c r="V3637" t="str">
        <f>IFERROR(INDEX('3.Stok Awal'!A3637:A8632,MATCH('4.Sell to Trade'!J3637,'3.Stok Awal'!D3637:D8632,0)),"")</f>
        <v/>
      </c>
    </row>
    <row r="3638" spans="1:22" x14ac:dyDescent="0.25">
      <c r="A3638" s="15" t="str">
        <f t="shared" si="454"/>
        <v/>
      </c>
      <c r="D3638" s="5" t="str">
        <f t="shared" si="448"/>
        <v/>
      </c>
      <c r="E3638" s="5" t="str">
        <f t="shared" si="449"/>
        <v/>
      </c>
      <c r="F3638" s="5" t="str">
        <f t="shared" si="450"/>
        <v/>
      </c>
      <c r="G3638" s="5" t="str">
        <f t="shared" si="451"/>
        <v/>
      </c>
      <c r="I3638" s="5" t="str">
        <f t="shared" si="452"/>
        <v/>
      </c>
      <c r="K3638" s="5" t="str">
        <f t="shared" si="453"/>
        <v/>
      </c>
      <c r="L3638" s="5"/>
      <c r="N3638" s="4"/>
      <c r="O3638" s="4" t="str">
        <f t="shared" si="455"/>
        <v/>
      </c>
      <c r="P3638" t="s">
        <v>34</v>
      </c>
      <c r="Q3638">
        <v>0</v>
      </c>
      <c r="R3638" s="5" t="str">
        <f>IF(ISNA(VLOOKUP($J3638,STOK_AWAL,15,0)),"",VLOOKUP($J3638,STOK_AWAL,15,0))</f>
        <v/>
      </c>
      <c r="S3638" s="6">
        <v>0</v>
      </c>
      <c r="T3638" s="6">
        <v>0</v>
      </c>
      <c r="V3638" t="str">
        <f>IFERROR(INDEX('3.Stok Awal'!A3638:A8633,MATCH('4.Sell to Trade'!J3638,'3.Stok Awal'!D3638:D8633,0)),"")</f>
        <v/>
      </c>
    </row>
    <row r="3639" spans="1:22" x14ac:dyDescent="0.25">
      <c r="A3639" s="15" t="str">
        <f t="shared" si="454"/>
        <v/>
      </c>
      <c r="D3639" s="5" t="str">
        <f t="shared" si="448"/>
        <v/>
      </c>
      <c r="E3639" s="5" t="str">
        <f t="shared" si="449"/>
        <v/>
      </c>
      <c r="F3639" s="5" t="str">
        <f t="shared" si="450"/>
        <v/>
      </c>
      <c r="G3639" s="5" t="str">
        <f t="shared" si="451"/>
        <v/>
      </c>
      <c r="I3639" s="5" t="str">
        <f t="shared" si="452"/>
        <v/>
      </c>
      <c r="K3639" s="5" t="str">
        <f t="shared" si="453"/>
        <v/>
      </c>
      <c r="L3639" s="5"/>
      <c r="N3639" s="4"/>
      <c r="O3639" s="4" t="str">
        <f t="shared" si="455"/>
        <v/>
      </c>
      <c r="P3639" t="s">
        <v>34</v>
      </c>
      <c r="Q3639">
        <v>0</v>
      </c>
      <c r="R3639" s="5" t="str">
        <f>IF(ISNA(VLOOKUP($J3639,STOK_AWAL,15,0)),"",VLOOKUP($J3639,STOK_AWAL,15,0))</f>
        <v/>
      </c>
      <c r="S3639" s="6">
        <v>0</v>
      </c>
      <c r="T3639" s="6">
        <v>0</v>
      </c>
      <c r="V3639" t="str">
        <f>IFERROR(INDEX('3.Stok Awal'!A3639:A8634,MATCH('4.Sell to Trade'!J3639,'3.Stok Awal'!D3639:D8634,0)),"")</f>
        <v/>
      </c>
    </row>
    <row r="3640" spans="1:22" x14ac:dyDescent="0.25">
      <c r="A3640" s="15" t="str">
        <f t="shared" si="454"/>
        <v/>
      </c>
      <c r="D3640" s="5" t="str">
        <f t="shared" si="448"/>
        <v/>
      </c>
      <c r="E3640" s="5" t="str">
        <f t="shared" si="449"/>
        <v/>
      </c>
      <c r="F3640" s="5" t="str">
        <f t="shared" si="450"/>
        <v/>
      </c>
      <c r="G3640" s="5" t="str">
        <f t="shared" si="451"/>
        <v/>
      </c>
      <c r="I3640" s="5" t="str">
        <f t="shared" si="452"/>
        <v/>
      </c>
      <c r="K3640" s="5" t="str">
        <f t="shared" si="453"/>
        <v/>
      </c>
      <c r="L3640" s="5"/>
      <c r="N3640" s="4"/>
      <c r="O3640" s="4" t="str">
        <f t="shared" si="455"/>
        <v/>
      </c>
      <c r="P3640" t="s">
        <v>34</v>
      </c>
      <c r="Q3640">
        <v>0</v>
      </c>
      <c r="R3640" s="5" t="str">
        <f>IF(ISNA(VLOOKUP($J3640,STOK_AWAL,15,0)),"",VLOOKUP($J3640,STOK_AWAL,15,0))</f>
        <v/>
      </c>
      <c r="S3640" s="6">
        <v>0</v>
      </c>
      <c r="T3640" s="6">
        <v>0</v>
      </c>
      <c r="V3640" t="str">
        <f>IFERROR(INDEX('3.Stok Awal'!A3640:A8635,MATCH('4.Sell to Trade'!J3640,'3.Stok Awal'!D3640:D8635,0)),"")</f>
        <v/>
      </c>
    </row>
    <row r="3641" spans="1:22" x14ac:dyDescent="0.25">
      <c r="A3641" s="15" t="str">
        <f t="shared" si="454"/>
        <v/>
      </c>
      <c r="D3641" s="5" t="str">
        <f t="shared" si="448"/>
        <v/>
      </c>
      <c r="E3641" s="5" t="str">
        <f t="shared" si="449"/>
        <v/>
      </c>
      <c r="F3641" s="5" t="str">
        <f t="shared" si="450"/>
        <v/>
      </c>
      <c r="G3641" s="5" t="str">
        <f t="shared" si="451"/>
        <v/>
      </c>
      <c r="I3641" s="5" t="str">
        <f t="shared" si="452"/>
        <v/>
      </c>
      <c r="K3641" s="5" t="str">
        <f t="shared" si="453"/>
        <v/>
      </c>
      <c r="L3641" s="5"/>
      <c r="N3641" s="4"/>
      <c r="O3641" s="4" t="str">
        <f t="shared" si="455"/>
        <v/>
      </c>
      <c r="P3641" t="s">
        <v>34</v>
      </c>
      <c r="Q3641">
        <v>0</v>
      </c>
      <c r="R3641" s="5" t="str">
        <f>IF(ISNA(VLOOKUP($J3641,STOK_AWAL,15,0)),"",VLOOKUP($J3641,STOK_AWAL,15,0))</f>
        <v/>
      </c>
      <c r="S3641" s="6">
        <v>0</v>
      </c>
      <c r="T3641" s="6">
        <v>0</v>
      </c>
      <c r="V3641" t="str">
        <f>IFERROR(INDEX('3.Stok Awal'!A3641:A8636,MATCH('4.Sell to Trade'!J3641,'3.Stok Awal'!D3641:D8636,0)),"")</f>
        <v/>
      </c>
    </row>
    <row r="3642" spans="1:22" x14ac:dyDescent="0.25">
      <c r="A3642" s="15" t="str">
        <f t="shared" si="454"/>
        <v/>
      </c>
      <c r="D3642" s="5" t="str">
        <f t="shared" si="448"/>
        <v/>
      </c>
      <c r="E3642" s="5" t="str">
        <f t="shared" si="449"/>
        <v/>
      </c>
      <c r="F3642" s="5" t="str">
        <f t="shared" si="450"/>
        <v/>
      </c>
      <c r="G3642" s="5" t="str">
        <f t="shared" si="451"/>
        <v/>
      </c>
      <c r="I3642" s="5" t="str">
        <f t="shared" si="452"/>
        <v/>
      </c>
      <c r="K3642" s="5" t="str">
        <f t="shared" si="453"/>
        <v/>
      </c>
      <c r="L3642" s="5"/>
      <c r="N3642" s="4"/>
      <c r="O3642" s="4" t="str">
        <f t="shared" si="455"/>
        <v/>
      </c>
      <c r="P3642" t="s">
        <v>34</v>
      </c>
      <c r="Q3642">
        <v>0</v>
      </c>
      <c r="R3642" s="5" t="str">
        <f>IF(ISNA(VLOOKUP($J3642,STOK_AWAL,15,0)),"",VLOOKUP($J3642,STOK_AWAL,15,0))</f>
        <v/>
      </c>
      <c r="S3642" s="6">
        <v>0</v>
      </c>
      <c r="T3642" s="6">
        <v>0</v>
      </c>
      <c r="V3642" t="str">
        <f>IFERROR(INDEX('3.Stok Awal'!A3642:A8637,MATCH('4.Sell to Trade'!J3642,'3.Stok Awal'!D3642:D8637,0)),"")</f>
        <v/>
      </c>
    </row>
    <row r="3643" spans="1:22" x14ac:dyDescent="0.25">
      <c r="A3643" s="15" t="str">
        <f t="shared" si="454"/>
        <v/>
      </c>
      <c r="D3643" s="5" t="str">
        <f t="shared" si="448"/>
        <v/>
      </c>
      <c r="E3643" s="5" t="str">
        <f t="shared" si="449"/>
        <v/>
      </c>
      <c r="F3643" s="5" t="str">
        <f t="shared" si="450"/>
        <v/>
      </c>
      <c r="G3643" s="5" t="str">
        <f t="shared" si="451"/>
        <v/>
      </c>
      <c r="I3643" s="5" t="str">
        <f t="shared" si="452"/>
        <v/>
      </c>
      <c r="K3643" s="5" t="str">
        <f t="shared" si="453"/>
        <v/>
      </c>
      <c r="L3643" s="5"/>
      <c r="N3643" s="4"/>
      <c r="O3643" s="4" t="str">
        <f t="shared" si="455"/>
        <v/>
      </c>
      <c r="P3643" t="s">
        <v>34</v>
      </c>
      <c r="Q3643">
        <v>0</v>
      </c>
      <c r="R3643" s="5" t="str">
        <f>IF(ISNA(VLOOKUP($J3643,STOK_AWAL,15,0)),"",VLOOKUP($J3643,STOK_AWAL,15,0))</f>
        <v/>
      </c>
      <c r="S3643" s="6">
        <v>0</v>
      </c>
      <c r="T3643" s="6">
        <v>0</v>
      </c>
      <c r="V3643" t="str">
        <f>IFERROR(INDEX('3.Stok Awal'!A3643:A8638,MATCH('4.Sell to Trade'!J3643,'3.Stok Awal'!D3643:D8638,0)),"")</f>
        <v/>
      </c>
    </row>
    <row r="3644" spans="1:22" x14ac:dyDescent="0.25">
      <c r="A3644" s="15" t="str">
        <f t="shared" si="454"/>
        <v/>
      </c>
      <c r="D3644" s="5" t="str">
        <f t="shared" si="448"/>
        <v/>
      </c>
      <c r="E3644" s="5" t="str">
        <f t="shared" si="449"/>
        <v/>
      </c>
      <c r="F3644" s="5" t="str">
        <f t="shared" si="450"/>
        <v/>
      </c>
      <c r="G3644" s="5" t="str">
        <f t="shared" si="451"/>
        <v/>
      </c>
      <c r="I3644" s="5" t="str">
        <f t="shared" si="452"/>
        <v/>
      </c>
      <c r="K3644" s="5" t="str">
        <f t="shared" si="453"/>
        <v/>
      </c>
      <c r="L3644" s="5"/>
      <c r="N3644" s="4"/>
      <c r="O3644" s="4" t="str">
        <f t="shared" si="455"/>
        <v/>
      </c>
      <c r="P3644" t="s">
        <v>34</v>
      </c>
      <c r="Q3644">
        <v>0</v>
      </c>
      <c r="R3644" s="5" t="str">
        <f>IF(ISNA(VLOOKUP($J3644,STOK_AWAL,15,0)),"",VLOOKUP($J3644,STOK_AWAL,15,0))</f>
        <v/>
      </c>
      <c r="S3644" s="6">
        <v>0</v>
      </c>
      <c r="T3644" s="6">
        <v>0</v>
      </c>
      <c r="V3644" t="str">
        <f>IFERROR(INDEX('3.Stok Awal'!A3644:A8639,MATCH('4.Sell to Trade'!J3644,'3.Stok Awal'!D3644:D8639,0)),"")</f>
        <v/>
      </c>
    </row>
    <row r="3645" spans="1:22" x14ac:dyDescent="0.25">
      <c r="A3645" s="15" t="str">
        <f t="shared" si="454"/>
        <v/>
      </c>
      <c r="D3645" s="5" t="str">
        <f t="shared" si="448"/>
        <v/>
      </c>
      <c r="E3645" s="5" t="str">
        <f t="shared" si="449"/>
        <v/>
      </c>
      <c r="F3645" s="5" t="str">
        <f t="shared" si="450"/>
        <v/>
      </c>
      <c r="G3645" s="5" t="str">
        <f t="shared" si="451"/>
        <v/>
      </c>
      <c r="I3645" s="5" t="str">
        <f t="shared" si="452"/>
        <v/>
      </c>
      <c r="K3645" s="5" t="str">
        <f t="shared" si="453"/>
        <v/>
      </c>
      <c r="L3645" s="5"/>
      <c r="N3645" s="4"/>
      <c r="O3645" s="4" t="str">
        <f t="shared" si="455"/>
        <v/>
      </c>
      <c r="P3645" t="s">
        <v>34</v>
      </c>
      <c r="Q3645">
        <v>0</v>
      </c>
      <c r="R3645" s="5" t="str">
        <f>IF(ISNA(VLOOKUP($J3645,STOK_AWAL,15,0)),"",VLOOKUP($J3645,STOK_AWAL,15,0))</f>
        <v/>
      </c>
      <c r="S3645" s="6">
        <v>0</v>
      </c>
      <c r="T3645" s="6">
        <v>0</v>
      </c>
      <c r="V3645" t="str">
        <f>IFERROR(INDEX('3.Stok Awal'!A3645:A8640,MATCH('4.Sell to Trade'!J3645,'3.Stok Awal'!D3645:D8640,0)),"")</f>
        <v/>
      </c>
    </row>
    <row r="3646" spans="1:22" x14ac:dyDescent="0.25">
      <c r="A3646" s="15" t="str">
        <f t="shared" si="454"/>
        <v/>
      </c>
      <c r="D3646" s="5" t="str">
        <f t="shared" si="448"/>
        <v/>
      </c>
      <c r="E3646" s="5" t="str">
        <f t="shared" si="449"/>
        <v/>
      </c>
      <c r="F3646" s="5" t="str">
        <f t="shared" si="450"/>
        <v/>
      </c>
      <c r="G3646" s="5" t="str">
        <f t="shared" si="451"/>
        <v/>
      </c>
      <c r="I3646" s="5" t="str">
        <f t="shared" si="452"/>
        <v/>
      </c>
      <c r="K3646" s="5" t="str">
        <f t="shared" si="453"/>
        <v/>
      </c>
      <c r="L3646" s="5"/>
      <c r="N3646" s="4"/>
      <c r="O3646" s="4" t="str">
        <f t="shared" si="455"/>
        <v/>
      </c>
      <c r="P3646" t="s">
        <v>34</v>
      </c>
      <c r="Q3646">
        <v>0</v>
      </c>
      <c r="R3646" s="5" t="str">
        <f>IF(ISNA(VLOOKUP($J3646,STOK_AWAL,15,0)),"",VLOOKUP($J3646,STOK_AWAL,15,0))</f>
        <v/>
      </c>
      <c r="S3646" s="6">
        <v>0</v>
      </c>
      <c r="T3646" s="6">
        <v>0</v>
      </c>
      <c r="V3646" t="str">
        <f>IFERROR(INDEX('3.Stok Awal'!A3646:A8641,MATCH('4.Sell to Trade'!J3646,'3.Stok Awal'!D3646:D8641,0)),"")</f>
        <v/>
      </c>
    </row>
    <row r="3647" spans="1:22" x14ac:dyDescent="0.25">
      <c r="A3647" s="15" t="str">
        <f t="shared" si="454"/>
        <v/>
      </c>
      <c r="D3647" s="5" t="str">
        <f t="shared" si="448"/>
        <v/>
      </c>
      <c r="E3647" s="5" t="str">
        <f t="shared" si="449"/>
        <v/>
      </c>
      <c r="F3647" s="5" t="str">
        <f t="shared" si="450"/>
        <v/>
      </c>
      <c r="G3647" s="5" t="str">
        <f t="shared" si="451"/>
        <v/>
      </c>
      <c r="I3647" s="5" t="str">
        <f t="shared" si="452"/>
        <v/>
      </c>
      <c r="K3647" s="5" t="str">
        <f t="shared" si="453"/>
        <v/>
      </c>
      <c r="L3647" s="5"/>
      <c r="N3647" s="4"/>
      <c r="O3647" s="4" t="str">
        <f t="shared" si="455"/>
        <v/>
      </c>
      <c r="P3647" t="s">
        <v>34</v>
      </c>
      <c r="Q3647">
        <v>0</v>
      </c>
      <c r="R3647" s="5" t="str">
        <f>IF(ISNA(VLOOKUP($J3647,STOK_AWAL,15,0)),"",VLOOKUP($J3647,STOK_AWAL,15,0))</f>
        <v/>
      </c>
      <c r="S3647" s="6">
        <v>0</v>
      </c>
      <c r="T3647" s="6">
        <v>0</v>
      </c>
      <c r="V3647" t="str">
        <f>IFERROR(INDEX('3.Stok Awal'!A3647:A8642,MATCH('4.Sell to Trade'!J3647,'3.Stok Awal'!D3647:D8642,0)),"")</f>
        <v/>
      </c>
    </row>
    <row r="3648" spans="1:22" x14ac:dyDescent="0.25">
      <c r="A3648" s="15" t="str">
        <f t="shared" si="454"/>
        <v/>
      </c>
      <c r="D3648" s="5" t="str">
        <f t="shared" si="448"/>
        <v/>
      </c>
      <c r="E3648" s="5" t="str">
        <f t="shared" si="449"/>
        <v/>
      </c>
      <c r="F3648" s="5" t="str">
        <f t="shared" si="450"/>
        <v/>
      </c>
      <c r="G3648" s="5" t="str">
        <f t="shared" si="451"/>
        <v/>
      </c>
      <c r="I3648" s="5" t="str">
        <f t="shared" si="452"/>
        <v/>
      </c>
      <c r="K3648" s="5" t="str">
        <f t="shared" si="453"/>
        <v/>
      </c>
      <c r="L3648" s="5"/>
      <c r="N3648" s="4"/>
      <c r="O3648" s="4" t="str">
        <f t="shared" si="455"/>
        <v/>
      </c>
      <c r="P3648" t="s">
        <v>34</v>
      </c>
      <c r="Q3648">
        <v>0</v>
      </c>
      <c r="R3648" s="5" t="str">
        <f>IF(ISNA(VLOOKUP($J3648,STOK_AWAL,15,0)),"",VLOOKUP($J3648,STOK_AWAL,15,0))</f>
        <v/>
      </c>
      <c r="S3648" s="6">
        <v>0</v>
      </c>
      <c r="T3648" s="6">
        <v>0</v>
      </c>
      <c r="V3648" t="str">
        <f>IFERROR(INDEX('3.Stok Awal'!A3648:A8643,MATCH('4.Sell to Trade'!J3648,'3.Stok Awal'!D3648:D8643,0)),"")</f>
        <v/>
      </c>
    </row>
    <row r="3649" spans="1:22" x14ac:dyDescent="0.25">
      <c r="A3649" s="15" t="str">
        <f t="shared" si="454"/>
        <v/>
      </c>
      <c r="D3649" s="5" t="str">
        <f t="shared" si="448"/>
        <v/>
      </c>
      <c r="E3649" s="5" t="str">
        <f t="shared" si="449"/>
        <v/>
      </c>
      <c r="F3649" s="5" t="str">
        <f t="shared" si="450"/>
        <v/>
      </c>
      <c r="G3649" s="5" t="str">
        <f t="shared" si="451"/>
        <v/>
      </c>
      <c r="I3649" s="5" t="str">
        <f t="shared" si="452"/>
        <v/>
      </c>
      <c r="K3649" s="5" t="str">
        <f t="shared" si="453"/>
        <v/>
      </c>
      <c r="L3649" s="5"/>
      <c r="N3649" s="4"/>
      <c r="O3649" s="4" t="str">
        <f t="shared" si="455"/>
        <v/>
      </c>
      <c r="P3649" t="s">
        <v>34</v>
      </c>
      <c r="Q3649">
        <v>0</v>
      </c>
      <c r="R3649" s="5" t="str">
        <f>IF(ISNA(VLOOKUP($J3649,STOK_AWAL,15,0)),"",VLOOKUP($J3649,STOK_AWAL,15,0))</f>
        <v/>
      </c>
      <c r="S3649" s="6">
        <v>0</v>
      </c>
      <c r="T3649" s="6">
        <v>0</v>
      </c>
      <c r="V3649" t="str">
        <f>IFERROR(INDEX('3.Stok Awal'!A3649:A8644,MATCH('4.Sell to Trade'!J3649,'3.Stok Awal'!D3649:D8644,0)),"")</f>
        <v/>
      </c>
    </row>
    <row r="3650" spans="1:22" x14ac:dyDescent="0.25">
      <c r="A3650" s="15" t="str">
        <f t="shared" si="454"/>
        <v/>
      </c>
      <c r="D3650" s="5" t="str">
        <f t="shared" si="448"/>
        <v/>
      </c>
      <c r="E3650" s="5" t="str">
        <f t="shared" si="449"/>
        <v/>
      </c>
      <c r="F3650" s="5" t="str">
        <f t="shared" si="450"/>
        <v/>
      </c>
      <c r="G3650" s="5" t="str">
        <f t="shared" si="451"/>
        <v/>
      </c>
      <c r="I3650" s="5" t="str">
        <f t="shared" si="452"/>
        <v/>
      </c>
      <c r="K3650" s="5" t="str">
        <f t="shared" si="453"/>
        <v/>
      </c>
      <c r="L3650" s="5"/>
      <c r="N3650" s="4"/>
      <c r="O3650" s="4" t="str">
        <f t="shared" si="455"/>
        <v/>
      </c>
      <c r="P3650" t="s">
        <v>34</v>
      </c>
      <c r="Q3650">
        <v>0</v>
      </c>
      <c r="R3650" s="5" t="str">
        <f>IF(ISNA(VLOOKUP($J3650,STOK_AWAL,15,0)),"",VLOOKUP($J3650,STOK_AWAL,15,0))</f>
        <v/>
      </c>
      <c r="S3650" s="6">
        <v>0</v>
      </c>
      <c r="T3650" s="6">
        <v>0</v>
      </c>
      <c r="V3650" t="str">
        <f>IFERROR(INDEX('3.Stok Awal'!A3650:A8645,MATCH('4.Sell to Trade'!J3650,'3.Stok Awal'!D3650:D8645,0)),"")</f>
        <v/>
      </c>
    </row>
    <row r="3651" spans="1:22" x14ac:dyDescent="0.25">
      <c r="A3651" s="15" t="str">
        <f t="shared" si="454"/>
        <v/>
      </c>
      <c r="D3651" s="5" t="str">
        <f t="shared" si="448"/>
        <v/>
      </c>
      <c r="E3651" s="5" t="str">
        <f t="shared" si="449"/>
        <v/>
      </c>
      <c r="F3651" s="5" t="str">
        <f t="shared" si="450"/>
        <v/>
      </c>
      <c r="G3651" s="5" t="str">
        <f t="shared" si="451"/>
        <v/>
      </c>
      <c r="I3651" s="5" t="str">
        <f t="shared" si="452"/>
        <v/>
      </c>
      <c r="K3651" s="5" t="str">
        <f t="shared" si="453"/>
        <v/>
      </c>
      <c r="L3651" s="5"/>
      <c r="N3651" s="4"/>
      <c r="O3651" s="4" t="str">
        <f t="shared" si="455"/>
        <v/>
      </c>
      <c r="P3651" t="s">
        <v>34</v>
      </c>
      <c r="Q3651">
        <v>0</v>
      </c>
      <c r="R3651" s="5" t="str">
        <f>IF(ISNA(VLOOKUP($J3651,STOK_AWAL,15,0)),"",VLOOKUP($J3651,STOK_AWAL,15,0))</f>
        <v/>
      </c>
      <c r="S3651" s="6">
        <v>0</v>
      </c>
      <c r="T3651" s="6">
        <v>0</v>
      </c>
      <c r="V3651" t="str">
        <f>IFERROR(INDEX('3.Stok Awal'!A3651:A8646,MATCH('4.Sell to Trade'!J3651,'3.Stok Awal'!D3651:D8646,0)),"")</f>
        <v/>
      </c>
    </row>
    <row r="3652" spans="1:22" x14ac:dyDescent="0.25">
      <c r="A3652" s="15" t="str">
        <f t="shared" si="454"/>
        <v/>
      </c>
      <c r="D3652" s="5" t="str">
        <f t="shared" si="448"/>
        <v/>
      </c>
      <c r="E3652" s="5" t="str">
        <f t="shared" si="449"/>
        <v/>
      </c>
      <c r="F3652" s="5" t="str">
        <f t="shared" si="450"/>
        <v/>
      </c>
      <c r="G3652" s="5" t="str">
        <f t="shared" si="451"/>
        <v/>
      </c>
      <c r="I3652" s="5" t="str">
        <f t="shared" si="452"/>
        <v/>
      </c>
      <c r="K3652" s="5" t="str">
        <f t="shared" si="453"/>
        <v/>
      </c>
      <c r="L3652" s="5"/>
      <c r="N3652" s="4"/>
      <c r="O3652" s="4" t="str">
        <f t="shared" si="455"/>
        <v/>
      </c>
      <c r="P3652" t="s">
        <v>34</v>
      </c>
      <c r="Q3652">
        <v>0</v>
      </c>
      <c r="R3652" s="5" t="str">
        <f>IF(ISNA(VLOOKUP($J3652,STOK_AWAL,15,0)),"",VLOOKUP($J3652,STOK_AWAL,15,0))</f>
        <v/>
      </c>
      <c r="S3652" s="6">
        <v>0</v>
      </c>
      <c r="T3652" s="6">
        <v>0</v>
      </c>
      <c r="V3652" t="str">
        <f>IFERROR(INDEX('3.Stok Awal'!A3652:A8647,MATCH('4.Sell to Trade'!J3652,'3.Stok Awal'!D3652:D8647,0)),"")</f>
        <v/>
      </c>
    </row>
    <row r="3653" spans="1:22" x14ac:dyDescent="0.25">
      <c r="A3653" s="15" t="str">
        <f t="shared" si="454"/>
        <v/>
      </c>
      <c r="D3653" s="5" t="str">
        <f t="shared" ref="D3653:D3716" si="456">IF(ISNA(VLOOKUP($C3653,MASTER_CUSTOMER,2,0)),"",VLOOKUP($C3653,MASTER_CUSTOMER,2,0))</f>
        <v/>
      </c>
      <c r="E3653" s="5" t="str">
        <f t="shared" ref="E3653:E3716" si="457">IF(ISNA(VLOOKUP($C3653,MASTER_CUSTOMER,4,0)),"",VLOOKUP($C3653,MASTER_CUSTOMER,4,0))</f>
        <v/>
      </c>
      <c r="F3653" s="5" t="str">
        <f t="shared" ref="F3653:F3716" si="458">IF(ISNA(VLOOKUP($C3653,MASTER_CUSTOMER,5,0)),"",VLOOKUP($C3653,MASTER_CUSTOMER,5,0))</f>
        <v/>
      </c>
      <c r="G3653" s="5" t="str">
        <f t="shared" ref="G3653:G3716" si="459">IF(ISNA(VLOOKUP($C3653,MASTER_CUSTOMER,3,0)),"",VLOOKUP($C3653,MASTER_CUSTOMER,3,0))</f>
        <v/>
      </c>
      <c r="I3653" s="5" t="str">
        <f t="shared" ref="I3653:I3716" si="460">IF(ISNA(VLOOKUP($H3653,MASTER_SALESMAN,2,0)),"",VLOOKUP($H3653,MASTER_SALESMAN,2,0))</f>
        <v/>
      </c>
      <c r="K3653" s="5" t="str">
        <f t="shared" ref="K3653:K3716" si="461">IF(ISNA(VLOOKUP($J3653,STOK_AWAL,2,0)),"",VLOOKUP($J3653,STOK_AWAL,2,0))</f>
        <v/>
      </c>
      <c r="L3653" s="5"/>
      <c r="N3653" s="4"/>
      <c r="O3653" s="4" t="str">
        <f t="shared" si="455"/>
        <v/>
      </c>
      <c r="P3653" t="s">
        <v>34</v>
      </c>
      <c r="Q3653">
        <v>0</v>
      </c>
      <c r="R3653" s="5" t="str">
        <f>IF(ISNA(VLOOKUP($J3653,STOK_AWAL,15,0)),"",VLOOKUP($J3653,STOK_AWAL,15,0))</f>
        <v/>
      </c>
      <c r="S3653" s="6">
        <v>0</v>
      </c>
      <c r="T3653" s="6">
        <v>0</v>
      </c>
      <c r="V3653" t="str">
        <f>IFERROR(INDEX('3.Stok Awal'!A3653:A8648,MATCH('4.Sell to Trade'!J3653,'3.Stok Awal'!D3653:D8648,0)),"")</f>
        <v/>
      </c>
    </row>
    <row r="3654" spans="1:22" x14ac:dyDescent="0.25">
      <c r="A3654" s="15" t="str">
        <f t="shared" ref="A3654:A3717" si="462">IF(B3654="","",B3654)</f>
        <v/>
      </c>
      <c r="D3654" s="5" t="str">
        <f t="shared" si="456"/>
        <v/>
      </c>
      <c r="E3654" s="5" t="str">
        <f t="shared" si="457"/>
        <v/>
      </c>
      <c r="F3654" s="5" t="str">
        <f t="shared" si="458"/>
        <v/>
      </c>
      <c r="G3654" s="5" t="str">
        <f t="shared" si="459"/>
        <v/>
      </c>
      <c r="I3654" s="5" t="str">
        <f t="shared" si="460"/>
        <v/>
      </c>
      <c r="K3654" s="5" t="str">
        <f t="shared" si="461"/>
        <v/>
      </c>
      <c r="L3654" s="5"/>
      <c r="N3654" s="4"/>
      <c r="O3654" s="4" t="str">
        <f t="shared" ref="O3654:O3717" si="463">J3654&amp;N3654</f>
        <v/>
      </c>
      <c r="P3654" t="s">
        <v>34</v>
      </c>
      <c r="Q3654">
        <v>0</v>
      </c>
      <c r="R3654" s="5" t="str">
        <f>IF(ISNA(VLOOKUP($J3654,STOK_AWAL,15,0)),"",VLOOKUP($J3654,STOK_AWAL,15,0))</f>
        <v/>
      </c>
      <c r="S3654" s="6">
        <v>0</v>
      </c>
      <c r="T3654" s="6">
        <v>0</v>
      </c>
      <c r="V3654" t="str">
        <f>IFERROR(INDEX('3.Stok Awal'!A3654:A8649,MATCH('4.Sell to Trade'!J3654,'3.Stok Awal'!D3654:D8649,0)),"")</f>
        <v/>
      </c>
    </row>
    <row r="3655" spans="1:22" x14ac:dyDescent="0.25">
      <c r="A3655" s="15" t="str">
        <f t="shared" si="462"/>
        <v/>
      </c>
      <c r="D3655" s="5" t="str">
        <f t="shared" si="456"/>
        <v/>
      </c>
      <c r="E3655" s="5" t="str">
        <f t="shared" si="457"/>
        <v/>
      </c>
      <c r="F3655" s="5" t="str">
        <f t="shared" si="458"/>
        <v/>
      </c>
      <c r="G3655" s="5" t="str">
        <f t="shared" si="459"/>
        <v/>
      </c>
      <c r="I3655" s="5" t="str">
        <f t="shared" si="460"/>
        <v/>
      </c>
      <c r="K3655" s="5" t="str">
        <f t="shared" si="461"/>
        <v/>
      </c>
      <c r="L3655" s="5"/>
      <c r="N3655" s="4"/>
      <c r="O3655" s="4" t="str">
        <f t="shared" si="463"/>
        <v/>
      </c>
      <c r="P3655" t="s">
        <v>34</v>
      </c>
      <c r="Q3655">
        <v>0</v>
      </c>
      <c r="R3655" s="5" t="str">
        <f>IF(ISNA(VLOOKUP($J3655,STOK_AWAL,15,0)),"",VLOOKUP($J3655,STOK_AWAL,15,0))</f>
        <v/>
      </c>
      <c r="S3655" s="6">
        <v>0</v>
      </c>
      <c r="T3655" s="6">
        <v>0</v>
      </c>
      <c r="V3655" t="str">
        <f>IFERROR(INDEX('3.Stok Awal'!A3655:A8650,MATCH('4.Sell to Trade'!J3655,'3.Stok Awal'!D3655:D8650,0)),"")</f>
        <v/>
      </c>
    </row>
    <row r="3656" spans="1:22" x14ac:dyDescent="0.25">
      <c r="A3656" s="15" t="str">
        <f t="shared" si="462"/>
        <v/>
      </c>
      <c r="D3656" s="5" t="str">
        <f t="shared" si="456"/>
        <v/>
      </c>
      <c r="E3656" s="5" t="str">
        <f t="shared" si="457"/>
        <v/>
      </c>
      <c r="F3656" s="5" t="str">
        <f t="shared" si="458"/>
        <v/>
      </c>
      <c r="G3656" s="5" t="str">
        <f t="shared" si="459"/>
        <v/>
      </c>
      <c r="I3656" s="5" t="str">
        <f t="shared" si="460"/>
        <v/>
      </c>
      <c r="K3656" s="5" t="str">
        <f t="shared" si="461"/>
        <v/>
      </c>
      <c r="L3656" s="5"/>
      <c r="N3656" s="4"/>
      <c r="O3656" s="4" t="str">
        <f t="shared" si="463"/>
        <v/>
      </c>
      <c r="P3656" t="s">
        <v>34</v>
      </c>
      <c r="Q3656">
        <v>0</v>
      </c>
      <c r="R3656" s="5" t="str">
        <f>IF(ISNA(VLOOKUP($J3656,STOK_AWAL,15,0)),"",VLOOKUP($J3656,STOK_AWAL,15,0))</f>
        <v/>
      </c>
      <c r="S3656" s="6">
        <v>0</v>
      </c>
      <c r="T3656" s="6">
        <v>0</v>
      </c>
      <c r="V3656" t="str">
        <f>IFERROR(INDEX('3.Stok Awal'!A3656:A8651,MATCH('4.Sell to Trade'!J3656,'3.Stok Awal'!D3656:D8651,0)),"")</f>
        <v/>
      </c>
    </row>
    <row r="3657" spans="1:22" x14ac:dyDescent="0.25">
      <c r="A3657" s="15" t="str">
        <f t="shared" si="462"/>
        <v/>
      </c>
      <c r="D3657" s="5" t="str">
        <f t="shared" si="456"/>
        <v/>
      </c>
      <c r="E3657" s="5" t="str">
        <f t="shared" si="457"/>
        <v/>
      </c>
      <c r="F3657" s="5" t="str">
        <f t="shared" si="458"/>
        <v/>
      </c>
      <c r="G3657" s="5" t="str">
        <f t="shared" si="459"/>
        <v/>
      </c>
      <c r="I3657" s="5" t="str">
        <f t="shared" si="460"/>
        <v/>
      </c>
      <c r="K3657" s="5" t="str">
        <f t="shared" si="461"/>
        <v/>
      </c>
      <c r="L3657" s="5"/>
      <c r="N3657" s="4"/>
      <c r="O3657" s="4" t="str">
        <f t="shared" si="463"/>
        <v/>
      </c>
      <c r="P3657" t="s">
        <v>34</v>
      </c>
      <c r="Q3657">
        <v>0</v>
      </c>
      <c r="R3657" s="5" t="str">
        <f>IF(ISNA(VLOOKUP($J3657,STOK_AWAL,15,0)),"",VLOOKUP($J3657,STOK_AWAL,15,0))</f>
        <v/>
      </c>
      <c r="S3657" s="6">
        <v>0</v>
      </c>
      <c r="T3657" s="6">
        <v>0</v>
      </c>
      <c r="V3657" t="str">
        <f>IFERROR(INDEX('3.Stok Awal'!A3657:A8652,MATCH('4.Sell to Trade'!J3657,'3.Stok Awal'!D3657:D8652,0)),"")</f>
        <v/>
      </c>
    </row>
    <row r="3658" spans="1:22" x14ac:dyDescent="0.25">
      <c r="A3658" s="15" t="str">
        <f t="shared" si="462"/>
        <v/>
      </c>
      <c r="D3658" s="5" t="str">
        <f t="shared" si="456"/>
        <v/>
      </c>
      <c r="E3658" s="5" t="str">
        <f t="shared" si="457"/>
        <v/>
      </c>
      <c r="F3658" s="5" t="str">
        <f t="shared" si="458"/>
        <v/>
      </c>
      <c r="G3658" s="5" t="str">
        <f t="shared" si="459"/>
        <v/>
      </c>
      <c r="I3658" s="5" t="str">
        <f t="shared" si="460"/>
        <v/>
      </c>
      <c r="K3658" s="5" t="str">
        <f t="shared" si="461"/>
        <v/>
      </c>
      <c r="L3658" s="5"/>
      <c r="N3658" s="4"/>
      <c r="O3658" s="4" t="str">
        <f t="shared" si="463"/>
        <v/>
      </c>
      <c r="P3658" t="s">
        <v>34</v>
      </c>
      <c r="Q3658">
        <v>0</v>
      </c>
      <c r="R3658" s="5" t="str">
        <f>IF(ISNA(VLOOKUP($J3658,STOK_AWAL,15,0)),"",VLOOKUP($J3658,STOK_AWAL,15,0))</f>
        <v/>
      </c>
      <c r="S3658" s="6">
        <v>0</v>
      </c>
      <c r="T3658" s="6">
        <v>0</v>
      </c>
      <c r="V3658" t="str">
        <f>IFERROR(INDEX('3.Stok Awal'!A3658:A8653,MATCH('4.Sell to Trade'!J3658,'3.Stok Awal'!D3658:D8653,0)),"")</f>
        <v/>
      </c>
    </row>
    <row r="3659" spans="1:22" x14ac:dyDescent="0.25">
      <c r="A3659" s="15" t="str">
        <f t="shared" si="462"/>
        <v/>
      </c>
      <c r="D3659" s="5" t="str">
        <f t="shared" si="456"/>
        <v/>
      </c>
      <c r="E3659" s="5" t="str">
        <f t="shared" si="457"/>
        <v/>
      </c>
      <c r="F3659" s="5" t="str">
        <f t="shared" si="458"/>
        <v/>
      </c>
      <c r="G3659" s="5" t="str">
        <f t="shared" si="459"/>
        <v/>
      </c>
      <c r="I3659" s="5" t="str">
        <f t="shared" si="460"/>
        <v/>
      </c>
      <c r="K3659" s="5" t="str">
        <f t="shared" si="461"/>
        <v/>
      </c>
      <c r="L3659" s="5"/>
      <c r="N3659" s="4"/>
      <c r="O3659" s="4" t="str">
        <f t="shared" si="463"/>
        <v/>
      </c>
      <c r="P3659" t="s">
        <v>34</v>
      </c>
      <c r="Q3659">
        <v>0</v>
      </c>
      <c r="R3659" s="5" t="str">
        <f>IF(ISNA(VLOOKUP($J3659,STOK_AWAL,15,0)),"",VLOOKUP($J3659,STOK_AWAL,15,0))</f>
        <v/>
      </c>
      <c r="S3659" s="6">
        <v>0</v>
      </c>
      <c r="T3659" s="6">
        <v>0</v>
      </c>
      <c r="V3659" t="str">
        <f>IFERROR(INDEX('3.Stok Awal'!A3659:A8654,MATCH('4.Sell to Trade'!J3659,'3.Stok Awal'!D3659:D8654,0)),"")</f>
        <v/>
      </c>
    </row>
    <row r="3660" spans="1:22" x14ac:dyDescent="0.25">
      <c r="A3660" s="15" t="str">
        <f t="shared" si="462"/>
        <v/>
      </c>
      <c r="D3660" s="5" t="str">
        <f t="shared" si="456"/>
        <v/>
      </c>
      <c r="E3660" s="5" t="str">
        <f t="shared" si="457"/>
        <v/>
      </c>
      <c r="F3660" s="5" t="str">
        <f t="shared" si="458"/>
        <v/>
      </c>
      <c r="G3660" s="5" t="str">
        <f t="shared" si="459"/>
        <v/>
      </c>
      <c r="I3660" s="5" t="str">
        <f t="shared" si="460"/>
        <v/>
      </c>
      <c r="K3660" s="5" t="str">
        <f t="shared" si="461"/>
        <v/>
      </c>
      <c r="L3660" s="5"/>
      <c r="N3660" s="4"/>
      <c r="O3660" s="4" t="str">
        <f t="shared" si="463"/>
        <v/>
      </c>
      <c r="P3660" t="s">
        <v>34</v>
      </c>
      <c r="Q3660">
        <v>0</v>
      </c>
      <c r="R3660" s="5" t="str">
        <f>IF(ISNA(VLOOKUP($J3660,STOK_AWAL,15,0)),"",VLOOKUP($J3660,STOK_AWAL,15,0))</f>
        <v/>
      </c>
      <c r="S3660" s="6">
        <v>0</v>
      </c>
      <c r="T3660" s="6">
        <v>0</v>
      </c>
      <c r="V3660" t="str">
        <f>IFERROR(INDEX('3.Stok Awal'!A3660:A8655,MATCH('4.Sell to Trade'!J3660,'3.Stok Awal'!D3660:D8655,0)),"")</f>
        <v/>
      </c>
    </row>
    <row r="3661" spans="1:22" x14ac:dyDescent="0.25">
      <c r="A3661" s="15" t="str">
        <f t="shared" si="462"/>
        <v/>
      </c>
      <c r="D3661" s="5" t="str">
        <f t="shared" si="456"/>
        <v/>
      </c>
      <c r="E3661" s="5" t="str">
        <f t="shared" si="457"/>
        <v/>
      </c>
      <c r="F3661" s="5" t="str">
        <f t="shared" si="458"/>
        <v/>
      </c>
      <c r="G3661" s="5" t="str">
        <f t="shared" si="459"/>
        <v/>
      </c>
      <c r="I3661" s="5" t="str">
        <f t="shared" si="460"/>
        <v/>
      </c>
      <c r="K3661" s="5" t="str">
        <f t="shared" si="461"/>
        <v/>
      </c>
      <c r="L3661" s="5"/>
      <c r="N3661" s="4"/>
      <c r="O3661" s="4" t="str">
        <f t="shared" si="463"/>
        <v/>
      </c>
      <c r="P3661" t="s">
        <v>34</v>
      </c>
      <c r="Q3661">
        <v>0</v>
      </c>
      <c r="R3661" s="5" t="str">
        <f>IF(ISNA(VLOOKUP($J3661,STOK_AWAL,15,0)),"",VLOOKUP($J3661,STOK_AWAL,15,0))</f>
        <v/>
      </c>
      <c r="S3661" s="6">
        <v>0</v>
      </c>
      <c r="T3661" s="6">
        <v>0</v>
      </c>
      <c r="V3661" t="str">
        <f>IFERROR(INDEX('3.Stok Awal'!A3661:A8656,MATCH('4.Sell to Trade'!J3661,'3.Stok Awal'!D3661:D8656,0)),"")</f>
        <v/>
      </c>
    </row>
    <row r="3662" spans="1:22" x14ac:dyDescent="0.25">
      <c r="A3662" s="15" t="str">
        <f t="shared" si="462"/>
        <v/>
      </c>
      <c r="D3662" s="5" t="str">
        <f t="shared" si="456"/>
        <v/>
      </c>
      <c r="E3662" s="5" t="str">
        <f t="shared" si="457"/>
        <v/>
      </c>
      <c r="F3662" s="5" t="str">
        <f t="shared" si="458"/>
        <v/>
      </c>
      <c r="G3662" s="5" t="str">
        <f t="shared" si="459"/>
        <v/>
      </c>
      <c r="I3662" s="5" t="str">
        <f t="shared" si="460"/>
        <v/>
      </c>
      <c r="K3662" s="5" t="str">
        <f t="shared" si="461"/>
        <v/>
      </c>
      <c r="L3662" s="5"/>
      <c r="N3662" s="4"/>
      <c r="O3662" s="4" t="str">
        <f t="shared" si="463"/>
        <v/>
      </c>
      <c r="P3662" t="s">
        <v>34</v>
      </c>
      <c r="Q3662">
        <v>0</v>
      </c>
      <c r="R3662" s="5" t="str">
        <f>IF(ISNA(VLOOKUP($J3662,STOK_AWAL,15,0)),"",VLOOKUP($J3662,STOK_AWAL,15,0))</f>
        <v/>
      </c>
      <c r="S3662" s="6">
        <v>0</v>
      </c>
      <c r="T3662" s="6">
        <v>0</v>
      </c>
      <c r="V3662" t="str">
        <f>IFERROR(INDEX('3.Stok Awal'!A3662:A8657,MATCH('4.Sell to Trade'!J3662,'3.Stok Awal'!D3662:D8657,0)),"")</f>
        <v/>
      </c>
    </row>
    <row r="3663" spans="1:22" x14ac:dyDescent="0.25">
      <c r="A3663" s="15" t="str">
        <f t="shared" si="462"/>
        <v/>
      </c>
      <c r="D3663" s="5" t="str">
        <f t="shared" si="456"/>
        <v/>
      </c>
      <c r="E3663" s="5" t="str">
        <f t="shared" si="457"/>
        <v/>
      </c>
      <c r="F3663" s="5" t="str">
        <f t="shared" si="458"/>
        <v/>
      </c>
      <c r="G3663" s="5" t="str">
        <f t="shared" si="459"/>
        <v/>
      </c>
      <c r="I3663" s="5" t="str">
        <f t="shared" si="460"/>
        <v/>
      </c>
      <c r="K3663" s="5" t="str">
        <f t="shared" si="461"/>
        <v/>
      </c>
      <c r="L3663" s="5"/>
      <c r="N3663" s="4"/>
      <c r="O3663" s="4" t="str">
        <f t="shared" si="463"/>
        <v/>
      </c>
      <c r="P3663" t="s">
        <v>34</v>
      </c>
      <c r="Q3663">
        <v>0</v>
      </c>
      <c r="R3663" s="5" t="str">
        <f>IF(ISNA(VLOOKUP($J3663,STOK_AWAL,15,0)),"",VLOOKUP($J3663,STOK_AWAL,15,0))</f>
        <v/>
      </c>
      <c r="S3663" s="6">
        <v>0</v>
      </c>
      <c r="T3663" s="6">
        <v>0</v>
      </c>
      <c r="V3663" t="str">
        <f>IFERROR(INDEX('3.Stok Awal'!A3663:A8658,MATCH('4.Sell to Trade'!J3663,'3.Stok Awal'!D3663:D8658,0)),"")</f>
        <v/>
      </c>
    </row>
    <row r="3664" spans="1:22" x14ac:dyDescent="0.25">
      <c r="A3664" s="15" t="str">
        <f t="shared" si="462"/>
        <v/>
      </c>
      <c r="D3664" s="5" t="str">
        <f t="shared" si="456"/>
        <v/>
      </c>
      <c r="E3664" s="5" t="str">
        <f t="shared" si="457"/>
        <v/>
      </c>
      <c r="F3664" s="5" t="str">
        <f t="shared" si="458"/>
        <v/>
      </c>
      <c r="G3664" s="5" t="str">
        <f t="shared" si="459"/>
        <v/>
      </c>
      <c r="I3664" s="5" t="str">
        <f t="shared" si="460"/>
        <v/>
      </c>
      <c r="K3664" s="5" t="str">
        <f t="shared" si="461"/>
        <v/>
      </c>
      <c r="L3664" s="5"/>
      <c r="N3664" s="4"/>
      <c r="O3664" s="4" t="str">
        <f t="shared" si="463"/>
        <v/>
      </c>
      <c r="P3664" t="s">
        <v>34</v>
      </c>
      <c r="Q3664">
        <v>0</v>
      </c>
      <c r="R3664" s="5" t="str">
        <f>IF(ISNA(VLOOKUP($J3664,STOK_AWAL,15,0)),"",VLOOKUP($J3664,STOK_AWAL,15,0))</f>
        <v/>
      </c>
      <c r="S3664" s="6">
        <v>0</v>
      </c>
      <c r="T3664" s="6">
        <v>0</v>
      </c>
      <c r="V3664" t="str">
        <f>IFERROR(INDEX('3.Stok Awal'!A3664:A8659,MATCH('4.Sell to Trade'!J3664,'3.Stok Awal'!D3664:D8659,0)),"")</f>
        <v/>
      </c>
    </row>
    <row r="3665" spans="1:22" x14ac:dyDescent="0.25">
      <c r="A3665" s="15" t="str">
        <f t="shared" si="462"/>
        <v/>
      </c>
      <c r="D3665" s="5" t="str">
        <f t="shared" si="456"/>
        <v/>
      </c>
      <c r="E3665" s="5" t="str">
        <f t="shared" si="457"/>
        <v/>
      </c>
      <c r="F3665" s="5" t="str">
        <f t="shared" si="458"/>
        <v/>
      </c>
      <c r="G3665" s="5" t="str">
        <f t="shared" si="459"/>
        <v/>
      </c>
      <c r="I3665" s="5" t="str">
        <f t="shared" si="460"/>
        <v/>
      </c>
      <c r="K3665" s="5" t="str">
        <f t="shared" si="461"/>
        <v/>
      </c>
      <c r="L3665" s="5"/>
      <c r="N3665" s="4"/>
      <c r="O3665" s="4" t="str">
        <f t="shared" si="463"/>
        <v/>
      </c>
      <c r="P3665" t="s">
        <v>34</v>
      </c>
      <c r="Q3665">
        <v>0</v>
      </c>
      <c r="R3665" s="5" t="str">
        <f>IF(ISNA(VLOOKUP($J3665,STOK_AWAL,15,0)),"",VLOOKUP($J3665,STOK_AWAL,15,0))</f>
        <v/>
      </c>
      <c r="S3665" s="6">
        <v>0</v>
      </c>
      <c r="T3665" s="6">
        <v>0</v>
      </c>
      <c r="V3665" t="str">
        <f>IFERROR(INDEX('3.Stok Awal'!A3665:A8660,MATCH('4.Sell to Trade'!J3665,'3.Stok Awal'!D3665:D8660,0)),"")</f>
        <v/>
      </c>
    </row>
    <row r="3666" spans="1:22" x14ac:dyDescent="0.25">
      <c r="A3666" s="15" t="str">
        <f t="shared" si="462"/>
        <v/>
      </c>
      <c r="D3666" s="5" t="str">
        <f t="shared" si="456"/>
        <v/>
      </c>
      <c r="E3666" s="5" t="str">
        <f t="shared" si="457"/>
        <v/>
      </c>
      <c r="F3666" s="5" t="str">
        <f t="shared" si="458"/>
        <v/>
      </c>
      <c r="G3666" s="5" t="str">
        <f t="shared" si="459"/>
        <v/>
      </c>
      <c r="I3666" s="5" t="str">
        <f t="shared" si="460"/>
        <v/>
      </c>
      <c r="K3666" s="5" t="str">
        <f t="shared" si="461"/>
        <v/>
      </c>
      <c r="L3666" s="5"/>
      <c r="N3666" s="4"/>
      <c r="O3666" s="4" t="str">
        <f t="shared" si="463"/>
        <v/>
      </c>
      <c r="P3666" t="s">
        <v>34</v>
      </c>
      <c r="Q3666">
        <v>0</v>
      </c>
      <c r="R3666" s="5" t="str">
        <f>IF(ISNA(VLOOKUP($J3666,STOK_AWAL,15,0)),"",VLOOKUP($J3666,STOK_AWAL,15,0))</f>
        <v/>
      </c>
      <c r="S3666" s="6">
        <v>0</v>
      </c>
      <c r="T3666" s="6">
        <v>0</v>
      </c>
      <c r="V3666" t="str">
        <f>IFERROR(INDEX('3.Stok Awal'!A3666:A8661,MATCH('4.Sell to Trade'!J3666,'3.Stok Awal'!D3666:D8661,0)),"")</f>
        <v/>
      </c>
    </row>
    <row r="3667" spans="1:22" x14ac:dyDescent="0.25">
      <c r="A3667" s="15" t="str">
        <f t="shared" si="462"/>
        <v/>
      </c>
      <c r="D3667" s="5" t="str">
        <f t="shared" si="456"/>
        <v/>
      </c>
      <c r="E3667" s="5" t="str">
        <f t="shared" si="457"/>
        <v/>
      </c>
      <c r="F3667" s="5" t="str">
        <f t="shared" si="458"/>
        <v/>
      </c>
      <c r="G3667" s="5" t="str">
        <f t="shared" si="459"/>
        <v/>
      </c>
      <c r="I3667" s="5" t="str">
        <f t="shared" si="460"/>
        <v/>
      </c>
      <c r="K3667" s="5" t="str">
        <f t="shared" si="461"/>
        <v/>
      </c>
      <c r="L3667" s="5"/>
      <c r="N3667" s="4"/>
      <c r="O3667" s="4" t="str">
        <f t="shared" si="463"/>
        <v/>
      </c>
      <c r="P3667" t="s">
        <v>34</v>
      </c>
      <c r="Q3667">
        <v>0</v>
      </c>
      <c r="R3667" s="5" t="str">
        <f>IF(ISNA(VLOOKUP($J3667,STOK_AWAL,15,0)),"",VLOOKUP($J3667,STOK_AWAL,15,0))</f>
        <v/>
      </c>
      <c r="S3667" s="6">
        <v>0</v>
      </c>
      <c r="T3667" s="6">
        <v>0</v>
      </c>
      <c r="V3667" t="str">
        <f>IFERROR(INDEX('3.Stok Awal'!A3667:A8662,MATCH('4.Sell to Trade'!J3667,'3.Stok Awal'!D3667:D8662,0)),"")</f>
        <v/>
      </c>
    </row>
    <row r="3668" spans="1:22" x14ac:dyDescent="0.25">
      <c r="A3668" s="15" t="str">
        <f t="shared" si="462"/>
        <v/>
      </c>
      <c r="D3668" s="5" t="str">
        <f t="shared" si="456"/>
        <v/>
      </c>
      <c r="E3668" s="5" t="str">
        <f t="shared" si="457"/>
        <v/>
      </c>
      <c r="F3668" s="5" t="str">
        <f t="shared" si="458"/>
        <v/>
      </c>
      <c r="G3668" s="5" t="str">
        <f t="shared" si="459"/>
        <v/>
      </c>
      <c r="I3668" s="5" t="str">
        <f t="shared" si="460"/>
        <v/>
      </c>
      <c r="K3668" s="5" t="str">
        <f t="shared" si="461"/>
        <v/>
      </c>
      <c r="L3668" s="5"/>
      <c r="N3668" s="4"/>
      <c r="O3668" s="4" t="str">
        <f t="shared" si="463"/>
        <v/>
      </c>
      <c r="P3668" t="s">
        <v>34</v>
      </c>
      <c r="Q3668">
        <v>0</v>
      </c>
      <c r="R3668" s="5" t="str">
        <f>IF(ISNA(VLOOKUP($J3668,STOK_AWAL,15,0)),"",VLOOKUP($J3668,STOK_AWAL,15,0))</f>
        <v/>
      </c>
      <c r="S3668" s="6">
        <v>0</v>
      </c>
      <c r="T3668" s="6">
        <v>0</v>
      </c>
      <c r="V3668" t="str">
        <f>IFERROR(INDEX('3.Stok Awal'!A3668:A8663,MATCH('4.Sell to Trade'!J3668,'3.Stok Awal'!D3668:D8663,0)),"")</f>
        <v/>
      </c>
    </row>
    <row r="3669" spans="1:22" x14ac:dyDescent="0.25">
      <c r="A3669" s="15" t="str">
        <f t="shared" si="462"/>
        <v/>
      </c>
      <c r="D3669" s="5" t="str">
        <f t="shared" si="456"/>
        <v/>
      </c>
      <c r="E3669" s="5" t="str">
        <f t="shared" si="457"/>
        <v/>
      </c>
      <c r="F3669" s="5" t="str">
        <f t="shared" si="458"/>
        <v/>
      </c>
      <c r="G3669" s="5" t="str">
        <f t="shared" si="459"/>
        <v/>
      </c>
      <c r="I3669" s="5" t="str">
        <f t="shared" si="460"/>
        <v/>
      </c>
      <c r="K3669" s="5" t="str">
        <f t="shared" si="461"/>
        <v/>
      </c>
      <c r="L3669" s="5"/>
      <c r="N3669" s="4"/>
      <c r="O3669" s="4" t="str">
        <f t="shared" si="463"/>
        <v/>
      </c>
      <c r="P3669" t="s">
        <v>34</v>
      </c>
      <c r="Q3669">
        <v>0</v>
      </c>
      <c r="R3669" s="5" t="str">
        <f>IF(ISNA(VLOOKUP($J3669,STOK_AWAL,15,0)),"",VLOOKUP($J3669,STOK_AWAL,15,0))</f>
        <v/>
      </c>
      <c r="S3669" s="6">
        <v>0</v>
      </c>
      <c r="T3669" s="6">
        <v>0</v>
      </c>
      <c r="V3669" t="str">
        <f>IFERROR(INDEX('3.Stok Awal'!A3669:A8664,MATCH('4.Sell to Trade'!J3669,'3.Stok Awal'!D3669:D8664,0)),"")</f>
        <v/>
      </c>
    </row>
    <row r="3670" spans="1:22" x14ac:dyDescent="0.25">
      <c r="A3670" s="15" t="str">
        <f t="shared" si="462"/>
        <v/>
      </c>
      <c r="D3670" s="5" t="str">
        <f t="shared" si="456"/>
        <v/>
      </c>
      <c r="E3670" s="5" t="str">
        <f t="shared" si="457"/>
        <v/>
      </c>
      <c r="F3670" s="5" t="str">
        <f t="shared" si="458"/>
        <v/>
      </c>
      <c r="G3670" s="5" t="str">
        <f t="shared" si="459"/>
        <v/>
      </c>
      <c r="I3670" s="5" t="str">
        <f t="shared" si="460"/>
        <v/>
      </c>
      <c r="K3670" s="5" t="str">
        <f t="shared" si="461"/>
        <v/>
      </c>
      <c r="L3670" s="5"/>
      <c r="N3670" s="4"/>
      <c r="O3670" s="4" t="str">
        <f t="shared" si="463"/>
        <v/>
      </c>
      <c r="P3670" t="s">
        <v>34</v>
      </c>
      <c r="Q3670">
        <v>0</v>
      </c>
      <c r="R3670" s="5" t="str">
        <f>IF(ISNA(VLOOKUP($J3670,STOK_AWAL,15,0)),"",VLOOKUP($J3670,STOK_AWAL,15,0))</f>
        <v/>
      </c>
      <c r="S3670" s="6">
        <v>0</v>
      </c>
      <c r="T3670" s="6">
        <v>0</v>
      </c>
      <c r="V3670" t="str">
        <f>IFERROR(INDEX('3.Stok Awal'!A3670:A8665,MATCH('4.Sell to Trade'!J3670,'3.Stok Awal'!D3670:D8665,0)),"")</f>
        <v/>
      </c>
    </row>
    <row r="3671" spans="1:22" x14ac:dyDescent="0.25">
      <c r="A3671" s="15" t="str">
        <f t="shared" si="462"/>
        <v/>
      </c>
      <c r="D3671" s="5" t="str">
        <f t="shared" si="456"/>
        <v/>
      </c>
      <c r="E3671" s="5" t="str">
        <f t="shared" si="457"/>
        <v/>
      </c>
      <c r="F3671" s="5" t="str">
        <f t="shared" si="458"/>
        <v/>
      </c>
      <c r="G3671" s="5" t="str">
        <f t="shared" si="459"/>
        <v/>
      </c>
      <c r="I3671" s="5" t="str">
        <f t="shared" si="460"/>
        <v/>
      </c>
      <c r="K3671" s="5" t="str">
        <f t="shared" si="461"/>
        <v/>
      </c>
      <c r="L3671" s="5"/>
      <c r="N3671" s="4"/>
      <c r="O3671" s="4" t="str">
        <f t="shared" si="463"/>
        <v/>
      </c>
      <c r="P3671" t="s">
        <v>34</v>
      </c>
      <c r="Q3671">
        <v>0</v>
      </c>
      <c r="R3671" s="5" t="str">
        <f>IF(ISNA(VLOOKUP($J3671,STOK_AWAL,15,0)),"",VLOOKUP($J3671,STOK_AWAL,15,0))</f>
        <v/>
      </c>
      <c r="S3671" s="6">
        <v>0</v>
      </c>
      <c r="T3671" s="6">
        <v>0</v>
      </c>
      <c r="V3671" t="str">
        <f>IFERROR(INDEX('3.Stok Awal'!A3671:A8666,MATCH('4.Sell to Trade'!J3671,'3.Stok Awal'!D3671:D8666,0)),"")</f>
        <v/>
      </c>
    </row>
    <row r="3672" spans="1:22" x14ac:dyDescent="0.25">
      <c r="A3672" s="15" t="str">
        <f t="shared" si="462"/>
        <v/>
      </c>
      <c r="D3672" s="5" t="str">
        <f t="shared" si="456"/>
        <v/>
      </c>
      <c r="E3672" s="5" t="str">
        <f t="shared" si="457"/>
        <v/>
      </c>
      <c r="F3672" s="5" t="str">
        <f t="shared" si="458"/>
        <v/>
      </c>
      <c r="G3672" s="5" t="str">
        <f t="shared" si="459"/>
        <v/>
      </c>
      <c r="I3672" s="5" t="str">
        <f t="shared" si="460"/>
        <v/>
      </c>
      <c r="K3672" s="5" t="str">
        <f t="shared" si="461"/>
        <v/>
      </c>
      <c r="L3672" s="5"/>
      <c r="N3672" s="4"/>
      <c r="O3672" s="4" t="str">
        <f t="shared" si="463"/>
        <v/>
      </c>
      <c r="P3672" t="s">
        <v>34</v>
      </c>
      <c r="Q3672">
        <v>0</v>
      </c>
      <c r="R3672" s="5" t="str">
        <f>IF(ISNA(VLOOKUP($J3672,STOK_AWAL,15,0)),"",VLOOKUP($J3672,STOK_AWAL,15,0))</f>
        <v/>
      </c>
      <c r="S3672" s="6">
        <v>0</v>
      </c>
      <c r="T3672" s="6">
        <v>0</v>
      </c>
      <c r="V3672" t="str">
        <f>IFERROR(INDEX('3.Stok Awal'!A3672:A8667,MATCH('4.Sell to Trade'!J3672,'3.Stok Awal'!D3672:D8667,0)),"")</f>
        <v/>
      </c>
    </row>
    <row r="3673" spans="1:22" x14ac:dyDescent="0.25">
      <c r="A3673" s="15" t="str">
        <f t="shared" si="462"/>
        <v/>
      </c>
      <c r="D3673" s="5" t="str">
        <f t="shared" si="456"/>
        <v/>
      </c>
      <c r="E3673" s="5" t="str">
        <f t="shared" si="457"/>
        <v/>
      </c>
      <c r="F3673" s="5" t="str">
        <f t="shared" si="458"/>
        <v/>
      </c>
      <c r="G3673" s="5" t="str">
        <f t="shared" si="459"/>
        <v/>
      </c>
      <c r="I3673" s="5" t="str">
        <f t="shared" si="460"/>
        <v/>
      </c>
      <c r="K3673" s="5" t="str">
        <f t="shared" si="461"/>
        <v/>
      </c>
      <c r="L3673" s="5"/>
      <c r="N3673" s="4"/>
      <c r="O3673" s="4" t="str">
        <f t="shared" si="463"/>
        <v/>
      </c>
      <c r="P3673" t="s">
        <v>34</v>
      </c>
      <c r="Q3673">
        <v>0</v>
      </c>
      <c r="R3673" s="5" t="str">
        <f>IF(ISNA(VLOOKUP($J3673,STOK_AWAL,15,0)),"",VLOOKUP($J3673,STOK_AWAL,15,0))</f>
        <v/>
      </c>
      <c r="S3673" s="6">
        <v>0</v>
      </c>
      <c r="T3673" s="6">
        <v>0</v>
      </c>
      <c r="V3673" t="str">
        <f>IFERROR(INDEX('3.Stok Awal'!A3673:A8668,MATCH('4.Sell to Trade'!J3673,'3.Stok Awal'!D3673:D8668,0)),"")</f>
        <v/>
      </c>
    </row>
    <row r="3674" spans="1:22" x14ac:dyDescent="0.25">
      <c r="A3674" s="15" t="str">
        <f t="shared" si="462"/>
        <v/>
      </c>
      <c r="D3674" s="5" t="str">
        <f t="shared" si="456"/>
        <v/>
      </c>
      <c r="E3674" s="5" t="str">
        <f t="shared" si="457"/>
        <v/>
      </c>
      <c r="F3674" s="5" t="str">
        <f t="shared" si="458"/>
        <v/>
      </c>
      <c r="G3674" s="5" t="str">
        <f t="shared" si="459"/>
        <v/>
      </c>
      <c r="I3674" s="5" t="str">
        <f t="shared" si="460"/>
        <v/>
      </c>
      <c r="K3674" s="5" t="str">
        <f t="shared" si="461"/>
        <v/>
      </c>
      <c r="L3674" s="5"/>
      <c r="N3674" s="4"/>
      <c r="O3674" s="4" t="str">
        <f t="shared" si="463"/>
        <v/>
      </c>
      <c r="P3674" t="s">
        <v>34</v>
      </c>
      <c r="Q3674">
        <v>0</v>
      </c>
      <c r="R3674" s="5" t="str">
        <f>IF(ISNA(VLOOKUP($J3674,STOK_AWAL,15,0)),"",VLOOKUP($J3674,STOK_AWAL,15,0))</f>
        <v/>
      </c>
      <c r="S3674" s="6">
        <v>0</v>
      </c>
      <c r="T3674" s="6">
        <v>0</v>
      </c>
      <c r="V3674" t="str">
        <f>IFERROR(INDEX('3.Stok Awal'!A3674:A8669,MATCH('4.Sell to Trade'!J3674,'3.Stok Awal'!D3674:D8669,0)),"")</f>
        <v/>
      </c>
    </row>
    <row r="3675" spans="1:22" x14ac:dyDescent="0.25">
      <c r="A3675" s="15" t="str">
        <f t="shared" si="462"/>
        <v/>
      </c>
      <c r="D3675" s="5" t="str">
        <f t="shared" si="456"/>
        <v/>
      </c>
      <c r="E3675" s="5" t="str">
        <f t="shared" si="457"/>
        <v/>
      </c>
      <c r="F3675" s="5" t="str">
        <f t="shared" si="458"/>
        <v/>
      </c>
      <c r="G3675" s="5" t="str">
        <f t="shared" si="459"/>
        <v/>
      </c>
      <c r="I3675" s="5" t="str">
        <f t="shared" si="460"/>
        <v/>
      </c>
      <c r="K3675" s="5" t="str">
        <f t="shared" si="461"/>
        <v/>
      </c>
      <c r="L3675" s="5"/>
      <c r="N3675" s="4"/>
      <c r="O3675" s="4" t="str">
        <f t="shared" si="463"/>
        <v/>
      </c>
      <c r="P3675" t="s">
        <v>34</v>
      </c>
      <c r="Q3675">
        <v>0</v>
      </c>
      <c r="R3675" s="5" t="str">
        <f>IF(ISNA(VLOOKUP($J3675,STOK_AWAL,15,0)),"",VLOOKUP($J3675,STOK_AWAL,15,0))</f>
        <v/>
      </c>
      <c r="S3675" s="6">
        <v>0</v>
      </c>
      <c r="T3675" s="6">
        <v>0</v>
      </c>
      <c r="V3675" t="str">
        <f>IFERROR(INDEX('3.Stok Awal'!A3675:A8670,MATCH('4.Sell to Trade'!J3675,'3.Stok Awal'!D3675:D8670,0)),"")</f>
        <v/>
      </c>
    </row>
    <row r="3676" spans="1:22" x14ac:dyDescent="0.25">
      <c r="A3676" s="15" t="str">
        <f t="shared" si="462"/>
        <v/>
      </c>
      <c r="D3676" s="5" t="str">
        <f t="shared" si="456"/>
        <v/>
      </c>
      <c r="E3676" s="5" t="str">
        <f t="shared" si="457"/>
        <v/>
      </c>
      <c r="F3676" s="5" t="str">
        <f t="shared" si="458"/>
        <v/>
      </c>
      <c r="G3676" s="5" t="str">
        <f t="shared" si="459"/>
        <v/>
      </c>
      <c r="I3676" s="5" t="str">
        <f t="shared" si="460"/>
        <v/>
      </c>
      <c r="K3676" s="5" t="str">
        <f t="shared" si="461"/>
        <v/>
      </c>
      <c r="L3676" s="5"/>
      <c r="N3676" s="4"/>
      <c r="O3676" s="4" t="str">
        <f t="shared" si="463"/>
        <v/>
      </c>
      <c r="P3676" t="s">
        <v>34</v>
      </c>
      <c r="Q3676">
        <v>0</v>
      </c>
      <c r="R3676" s="5" t="str">
        <f>IF(ISNA(VLOOKUP($J3676,STOK_AWAL,15,0)),"",VLOOKUP($J3676,STOK_AWAL,15,0))</f>
        <v/>
      </c>
      <c r="S3676" s="6">
        <v>0</v>
      </c>
      <c r="T3676" s="6">
        <v>0</v>
      </c>
      <c r="V3676" t="str">
        <f>IFERROR(INDEX('3.Stok Awal'!A3676:A8671,MATCH('4.Sell to Trade'!J3676,'3.Stok Awal'!D3676:D8671,0)),"")</f>
        <v/>
      </c>
    </row>
    <row r="3677" spans="1:22" x14ac:dyDescent="0.25">
      <c r="A3677" s="15" t="str">
        <f t="shared" si="462"/>
        <v/>
      </c>
      <c r="D3677" s="5" t="str">
        <f t="shared" si="456"/>
        <v/>
      </c>
      <c r="E3677" s="5" t="str">
        <f t="shared" si="457"/>
        <v/>
      </c>
      <c r="F3677" s="5" t="str">
        <f t="shared" si="458"/>
        <v/>
      </c>
      <c r="G3677" s="5" t="str">
        <f t="shared" si="459"/>
        <v/>
      </c>
      <c r="I3677" s="5" t="str">
        <f t="shared" si="460"/>
        <v/>
      </c>
      <c r="K3677" s="5" t="str">
        <f t="shared" si="461"/>
        <v/>
      </c>
      <c r="L3677" s="5"/>
      <c r="N3677" s="4"/>
      <c r="O3677" s="4" t="str">
        <f t="shared" si="463"/>
        <v/>
      </c>
      <c r="P3677" t="s">
        <v>34</v>
      </c>
      <c r="Q3677">
        <v>0</v>
      </c>
      <c r="R3677" s="5" t="str">
        <f>IF(ISNA(VLOOKUP($J3677,STOK_AWAL,15,0)),"",VLOOKUP($J3677,STOK_AWAL,15,0))</f>
        <v/>
      </c>
      <c r="S3677" s="6">
        <v>0</v>
      </c>
      <c r="T3677" s="6">
        <v>0</v>
      </c>
      <c r="V3677" t="str">
        <f>IFERROR(INDEX('3.Stok Awal'!A3677:A8672,MATCH('4.Sell to Trade'!J3677,'3.Stok Awal'!D3677:D8672,0)),"")</f>
        <v/>
      </c>
    </row>
    <row r="3678" spans="1:22" x14ac:dyDescent="0.25">
      <c r="A3678" s="15" t="str">
        <f t="shared" si="462"/>
        <v/>
      </c>
      <c r="D3678" s="5" t="str">
        <f t="shared" si="456"/>
        <v/>
      </c>
      <c r="E3678" s="5" t="str">
        <f t="shared" si="457"/>
        <v/>
      </c>
      <c r="F3678" s="5" t="str">
        <f t="shared" si="458"/>
        <v/>
      </c>
      <c r="G3678" s="5" t="str">
        <f t="shared" si="459"/>
        <v/>
      </c>
      <c r="I3678" s="5" t="str">
        <f t="shared" si="460"/>
        <v/>
      </c>
      <c r="K3678" s="5" t="str">
        <f t="shared" si="461"/>
        <v/>
      </c>
      <c r="L3678" s="5"/>
      <c r="N3678" s="4"/>
      <c r="O3678" s="4" t="str">
        <f t="shared" si="463"/>
        <v/>
      </c>
      <c r="P3678" t="s">
        <v>34</v>
      </c>
      <c r="Q3678">
        <v>0</v>
      </c>
      <c r="R3678" s="5" t="str">
        <f>IF(ISNA(VLOOKUP($J3678,STOK_AWAL,15,0)),"",VLOOKUP($J3678,STOK_AWAL,15,0))</f>
        <v/>
      </c>
      <c r="S3678" s="6">
        <v>0</v>
      </c>
      <c r="T3678" s="6">
        <v>0</v>
      </c>
      <c r="V3678" t="str">
        <f>IFERROR(INDEX('3.Stok Awal'!A3678:A8673,MATCH('4.Sell to Trade'!J3678,'3.Stok Awal'!D3678:D8673,0)),"")</f>
        <v/>
      </c>
    </row>
    <row r="3679" spans="1:22" x14ac:dyDescent="0.25">
      <c r="A3679" s="15" t="str">
        <f t="shared" si="462"/>
        <v/>
      </c>
      <c r="D3679" s="5" t="str">
        <f t="shared" si="456"/>
        <v/>
      </c>
      <c r="E3679" s="5" t="str">
        <f t="shared" si="457"/>
        <v/>
      </c>
      <c r="F3679" s="5" t="str">
        <f t="shared" si="458"/>
        <v/>
      </c>
      <c r="G3679" s="5" t="str">
        <f t="shared" si="459"/>
        <v/>
      </c>
      <c r="I3679" s="5" t="str">
        <f t="shared" si="460"/>
        <v/>
      </c>
      <c r="K3679" s="5" t="str">
        <f t="shared" si="461"/>
        <v/>
      </c>
      <c r="L3679" s="5"/>
      <c r="N3679" s="4"/>
      <c r="O3679" s="4" t="str">
        <f t="shared" si="463"/>
        <v/>
      </c>
      <c r="P3679" t="s">
        <v>34</v>
      </c>
      <c r="Q3679">
        <v>0</v>
      </c>
      <c r="R3679" s="5" t="str">
        <f>IF(ISNA(VLOOKUP($J3679,STOK_AWAL,15,0)),"",VLOOKUP($J3679,STOK_AWAL,15,0))</f>
        <v/>
      </c>
      <c r="S3679" s="6">
        <v>0</v>
      </c>
      <c r="T3679" s="6">
        <v>0</v>
      </c>
      <c r="V3679" t="str">
        <f>IFERROR(INDEX('3.Stok Awal'!A3679:A8674,MATCH('4.Sell to Trade'!J3679,'3.Stok Awal'!D3679:D8674,0)),"")</f>
        <v/>
      </c>
    </row>
    <row r="3680" spans="1:22" x14ac:dyDescent="0.25">
      <c r="A3680" s="15" t="str">
        <f t="shared" si="462"/>
        <v/>
      </c>
      <c r="D3680" s="5" t="str">
        <f t="shared" si="456"/>
        <v/>
      </c>
      <c r="E3680" s="5" t="str">
        <f t="shared" si="457"/>
        <v/>
      </c>
      <c r="F3680" s="5" t="str">
        <f t="shared" si="458"/>
        <v/>
      </c>
      <c r="G3680" s="5" t="str">
        <f t="shared" si="459"/>
        <v/>
      </c>
      <c r="I3680" s="5" t="str">
        <f t="shared" si="460"/>
        <v/>
      </c>
      <c r="K3680" s="5" t="str">
        <f t="shared" si="461"/>
        <v/>
      </c>
      <c r="L3680" s="5"/>
      <c r="N3680" s="4"/>
      <c r="O3680" s="4" t="str">
        <f t="shared" si="463"/>
        <v/>
      </c>
      <c r="P3680" t="s">
        <v>34</v>
      </c>
      <c r="Q3680">
        <v>0</v>
      </c>
      <c r="R3680" s="5" t="str">
        <f>IF(ISNA(VLOOKUP($J3680,STOK_AWAL,15,0)),"",VLOOKUP($J3680,STOK_AWAL,15,0))</f>
        <v/>
      </c>
      <c r="S3680" s="6">
        <v>0</v>
      </c>
      <c r="T3680" s="6">
        <v>0</v>
      </c>
      <c r="V3680" t="str">
        <f>IFERROR(INDEX('3.Stok Awal'!A3680:A8675,MATCH('4.Sell to Trade'!J3680,'3.Stok Awal'!D3680:D8675,0)),"")</f>
        <v/>
      </c>
    </row>
    <row r="3681" spans="1:22" x14ac:dyDescent="0.25">
      <c r="A3681" s="15" t="str">
        <f t="shared" si="462"/>
        <v/>
      </c>
      <c r="D3681" s="5" t="str">
        <f t="shared" si="456"/>
        <v/>
      </c>
      <c r="E3681" s="5" t="str">
        <f t="shared" si="457"/>
        <v/>
      </c>
      <c r="F3681" s="5" t="str">
        <f t="shared" si="458"/>
        <v/>
      </c>
      <c r="G3681" s="5" t="str">
        <f t="shared" si="459"/>
        <v/>
      </c>
      <c r="I3681" s="5" t="str">
        <f t="shared" si="460"/>
        <v/>
      </c>
      <c r="K3681" s="5" t="str">
        <f t="shared" si="461"/>
        <v/>
      </c>
      <c r="L3681" s="5"/>
      <c r="N3681" s="4"/>
      <c r="O3681" s="4" t="str">
        <f t="shared" si="463"/>
        <v/>
      </c>
      <c r="P3681" t="s">
        <v>34</v>
      </c>
      <c r="Q3681">
        <v>0</v>
      </c>
      <c r="R3681" s="5" t="str">
        <f>IF(ISNA(VLOOKUP($J3681,STOK_AWAL,15,0)),"",VLOOKUP($J3681,STOK_AWAL,15,0))</f>
        <v/>
      </c>
      <c r="S3681" s="6">
        <v>0</v>
      </c>
      <c r="T3681" s="6">
        <v>0</v>
      </c>
      <c r="V3681" t="str">
        <f>IFERROR(INDEX('3.Stok Awal'!A3681:A8676,MATCH('4.Sell to Trade'!J3681,'3.Stok Awal'!D3681:D8676,0)),"")</f>
        <v/>
      </c>
    </row>
    <row r="3682" spans="1:22" x14ac:dyDescent="0.25">
      <c r="A3682" s="15" t="str">
        <f t="shared" si="462"/>
        <v/>
      </c>
      <c r="D3682" s="5" t="str">
        <f t="shared" si="456"/>
        <v/>
      </c>
      <c r="E3682" s="5" t="str">
        <f t="shared" si="457"/>
        <v/>
      </c>
      <c r="F3682" s="5" t="str">
        <f t="shared" si="458"/>
        <v/>
      </c>
      <c r="G3682" s="5" t="str">
        <f t="shared" si="459"/>
        <v/>
      </c>
      <c r="I3682" s="5" t="str">
        <f t="shared" si="460"/>
        <v/>
      </c>
      <c r="K3682" s="5" t="str">
        <f t="shared" si="461"/>
        <v/>
      </c>
      <c r="L3682" s="5"/>
      <c r="N3682" s="4"/>
      <c r="O3682" s="4" t="str">
        <f t="shared" si="463"/>
        <v/>
      </c>
      <c r="P3682" t="s">
        <v>34</v>
      </c>
      <c r="Q3682">
        <v>0</v>
      </c>
      <c r="R3682" s="5" t="str">
        <f>IF(ISNA(VLOOKUP($J3682,STOK_AWAL,15,0)),"",VLOOKUP($J3682,STOK_AWAL,15,0))</f>
        <v/>
      </c>
      <c r="S3682" s="6">
        <v>0</v>
      </c>
      <c r="T3682" s="6">
        <v>0</v>
      </c>
      <c r="V3682" t="str">
        <f>IFERROR(INDEX('3.Stok Awal'!A3682:A8677,MATCH('4.Sell to Trade'!J3682,'3.Stok Awal'!D3682:D8677,0)),"")</f>
        <v/>
      </c>
    </row>
    <row r="3683" spans="1:22" x14ac:dyDescent="0.25">
      <c r="A3683" s="15" t="str">
        <f t="shared" si="462"/>
        <v/>
      </c>
      <c r="D3683" s="5" t="str">
        <f t="shared" si="456"/>
        <v/>
      </c>
      <c r="E3683" s="5" t="str">
        <f t="shared" si="457"/>
        <v/>
      </c>
      <c r="F3683" s="5" t="str">
        <f t="shared" si="458"/>
        <v/>
      </c>
      <c r="G3683" s="5" t="str">
        <f t="shared" si="459"/>
        <v/>
      </c>
      <c r="I3683" s="5" t="str">
        <f t="shared" si="460"/>
        <v/>
      </c>
      <c r="K3683" s="5" t="str">
        <f t="shared" si="461"/>
        <v/>
      </c>
      <c r="L3683" s="5"/>
      <c r="N3683" s="4"/>
      <c r="O3683" s="4" t="str">
        <f t="shared" si="463"/>
        <v/>
      </c>
      <c r="P3683" t="s">
        <v>34</v>
      </c>
      <c r="Q3683">
        <v>0</v>
      </c>
      <c r="R3683" s="5" t="str">
        <f>IF(ISNA(VLOOKUP($J3683,STOK_AWAL,15,0)),"",VLOOKUP($J3683,STOK_AWAL,15,0))</f>
        <v/>
      </c>
      <c r="S3683" s="6">
        <v>0</v>
      </c>
      <c r="T3683" s="6">
        <v>0</v>
      </c>
      <c r="V3683" t="str">
        <f>IFERROR(INDEX('3.Stok Awal'!A3683:A8678,MATCH('4.Sell to Trade'!J3683,'3.Stok Awal'!D3683:D8678,0)),"")</f>
        <v/>
      </c>
    </row>
    <row r="3684" spans="1:22" x14ac:dyDescent="0.25">
      <c r="A3684" s="15" t="str">
        <f t="shared" si="462"/>
        <v/>
      </c>
      <c r="D3684" s="5" t="str">
        <f t="shared" si="456"/>
        <v/>
      </c>
      <c r="E3684" s="5" t="str">
        <f t="shared" si="457"/>
        <v/>
      </c>
      <c r="F3684" s="5" t="str">
        <f t="shared" si="458"/>
        <v/>
      </c>
      <c r="G3684" s="5" t="str">
        <f t="shared" si="459"/>
        <v/>
      </c>
      <c r="I3684" s="5" t="str">
        <f t="shared" si="460"/>
        <v/>
      </c>
      <c r="K3684" s="5" t="str">
        <f t="shared" si="461"/>
        <v/>
      </c>
      <c r="L3684" s="5"/>
      <c r="N3684" s="4"/>
      <c r="O3684" s="4" t="str">
        <f t="shared" si="463"/>
        <v/>
      </c>
      <c r="P3684" t="s">
        <v>34</v>
      </c>
      <c r="Q3684">
        <v>0</v>
      </c>
      <c r="R3684" s="5" t="str">
        <f>IF(ISNA(VLOOKUP($J3684,STOK_AWAL,15,0)),"",VLOOKUP($J3684,STOK_AWAL,15,0))</f>
        <v/>
      </c>
      <c r="S3684" s="6">
        <v>0</v>
      </c>
      <c r="T3684" s="6">
        <v>0</v>
      </c>
      <c r="V3684" t="str">
        <f>IFERROR(INDEX('3.Stok Awal'!A3684:A8679,MATCH('4.Sell to Trade'!J3684,'3.Stok Awal'!D3684:D8679,0)),"")</f>
        <v/>
      </c>
    </row>
    <row r="3685" spans="1:22" x14ac:dyDescent="0.25">
      <c r="A3685" s="15" t="str">
        <f t="shared" si="462"/>
        <v/>
      </c>
      <c r="D3685" s="5" t="str">
        <f t="shared" si="456"/>
        <v/>
      </c>
      <c r="E3685" s="5" t="str">
        <f t="shared" si="457"/>
        <v/>
      </c>
      <c r="F3685" s="5" t="str">
        <f t="shared" si="458"/>
        <v/>
      </c>
      <c r="G3685" s="5" t="str">
        <f t="shared" si="459"/>
        <v/>
      </c>
      <c r="I3685" s="5" t="str">
        <f t="shared" si="460"/>
        <v/>
      </c>
      <c r="K3685" s="5" t="str">
        <f t="shared" si="461"/>
        <v/>
      </c>
      <c r="L3685" s="5"/>
      <c r="N3685" s="4"/>
      <c r="O3685" s="4" t="str">
        <f t="shared" si="463"/>
        <v/>
      </c>
      <c r="P3685" t="s">
        <v>34</v>
      </c>
      <c r="Q3685">
        <v>0</v>
      </c>
      <c r="R3685" s="5" t="str">
        <f>IF(ISNA(VLOOKUP($J3685,STOK_AWAL,15,0)),"",VLOOKUP($J3685,STOK_AWAL,15,0))</f>
        <v/>
      </c>
      <c r="S3685" s="6">
        <v>0</v>
      </c>
      <c r="T3685" s="6">
        <v>0</v>
      </c>
      <c r="V3685" t="str">
        <f>IFERROR(INDEX('3.Stok Awal'!A3685:A8680,MATCH('4.Sell to Trade'!J3685,'3.Stok Awal'!D3685:D8680,0)),"")</f>
        <v/>
      </c>
    </row>
    <row r="3686" spans="1:22" x14ac:dyDescent="0.25">
      <c r="A3686" s="15" t="str">
        <f t="shared" si="462"/>
        <v/>
      </c>
      <c r="D3686" s="5" t="str">
        <f t="shared" si="456"/>
        <v/>
      </c>
      <c r="E3686" s="5" t="str">
        <f t="shared" si="457"/>
        <v/>
      </c>
      <c r="F3686" s="5" t="str">
        <f t="shared" si="458"/>
        <v/>
      </c>
      <c r="G3686" s="5" t="str">
        <f t="shared" si="459"/>
        <v/>
      </c>
      <c r="I3686" s="5" t="str">
        <f t="shared" si="460"/>
        <v/>
      </c>
      <c r="K3686" s="5" t="str">
        <f t="shared" si="461"/>
        <v/>
      </c>
      <c r="L3686" s="5"/>
      <c r="N3686" s="4"/>
      <c r="O3686" s="4" t="str">
        <f t="shared" si="463"/>
        <v/>
      </c>
      <c r="P3686" t="s">
        <v>34</v>
      </c>
      <c r="Q3686">
        <v>0</v>
      </c>
      <c r="R3686" s="5" t="str">
        <f>IF(ISNA(VLOOKUP($J3686,STOK_AWAL,15,0)),"",VLOOKUP($J3686,STOK_AWAL,15,0))</f>
        <v/>
      </c>
      <c r="S3686" s="6">
        <v>0</v>
      </c>
      <c r="T3686" s="6">
        <v>0</v>
      </c>
      <c r="V3686" t="str">
        <f>IFERROR(INDEX('3.Stok Awal'!A3686:A8681,MATCH('4.Sell to Trade'!J3686,'3.Stok Awal'!D3686:D8681,0)),"")</f>
        <v/>
      </c>
    </row>
    <row r="3687" spans="1:22" x14ac:dyDescent="0.25">
      <c r="A3687" s="15" t="str">
        <f t="shared" si="462"/>
        <v/>
      </c>
      <c r="D3687" s="5" t="str">
        <f t="shared" si="456"/>
        <v/>
      </c>
      <c r="E3687" s="5" t="str">
        <f t="shared" si="457"/>
        <v/>
      </c>
      <c r="F3687" s="5" t="str">
        <f t="shared" si="458"/>
        <v/>
      </c>
      <c r="G3687" s="5" t="str">
        <f t="shared" si="459"/>
        <v/>
      </c>
      <c r="I3687" s="5" t="str">
        <f t="shared" si="460"/>
        <v/>
      </c>
      <c r="K3687" s="5" t="str">
        <f t="shared" si="461"/>
        <v/>
      </c>
      <c r="L3687" s="5"/>
      <c r="N3687" s="4"/>
      <c r="O3687" s="4" t="str">
        <f t="shared" si="463"/>
        <v/>
      </c>
      <c r="P3687" t="s">
        <v>34</v>
      </c>
      <c r="Q3687">
        <v>0</v>
      </c>
      <c r="R3687" s="5" t="str">
        <f>IF(ISNA(VLOOKUP($J3687,STOK_AWAL,15,0)),"",VLOOKUP($J3687,STOK_AWAL,15,0))</f>
        <v/>
      </c>
      <c r="S3687" s="6">
        <v>0</v>
      </c>
      <c r="T3687" s="6">
        <v>0</v>
      </c>
      <c r="V3687" t="str">
        <f>IFERROR(INDEX('3.Stok Awal'!A3687:A8682,MATCH('4.Sell to Trade'!J3687,'3.Stok Awal'!D3687:D8682,0)),"")</f>
        <v/>
      </c>
    </row>
    <row r="3688" spans="1:22" x14ac:dyDescent="0.25">
      <c r="A3688" s="15" t="str">
        <f t="shared" si="462"/>
        <v/>
      </c>
      <c r="D3688" s="5" t="str">
        <f t="shared" si="456"/>
        <v/>
      </c>
      <c r="E3688" s="5" t="str">
        <f t="shared" si="457"/>
        <v/>
      </c>
      <c r="F3688" s="5" t="str">
        <f t="shared" si="458"/>
        <v/>
      </c>
      <c r="G3688" s="5" t="str">
        <f t="shared" si="459"/>
        <v/>
      </c>
      <c r="I3688" s="5" t="str">
        <f t="shared" si="460"/>
        <v/>
      </c>
      <c r="K3688" s="5" t="str">
        <f t="shared" si="461"/>
        <v/>
      </c>
      <c r="L3688" s="5"/>
      <c r="N3688" s="4"/>
      <c r="O3688" s="4" t="str">
        <f t="shared" si="463"/>
        <v/>
      </c>
      <c r="P3688" t="s">
        <v>34</v>
      </c>
      <c r="Q3688">
        <v>0</v>
      </c>
      <c r="R3688" s="5" t="str">
        <f>IF(ISNA(VLOOKUP($J3688,STOK_AWAL,15,0)),"",VLOOKUP($J3688,STOK_AWAL,15,0))</f>
        <v/>
      </c>
      <c r="S3688" s="6">
        <v>0</v>
      </c>
      <c r="T3688" s="6">
        <v>0</v>
      </c>
      <c r="V3688" t="str">
        <f>IFERROR(INDEX('3.Stok Awal'!A3688:A8683,MATCH('4.Sell to Trade'!J3688,'3.Stok Awal'!D3688:D8683,0)),"")</f>
        <v/>
      </c>
    </row>
    <row r="3689" spans="1:22" x14ac:dyDescent="0.25">
      <c r="A3689" s="15" t="str">
        <f t="shared" si="462"/>
        <v/>
      </c>
      <c r="D3689" s="5" t="str">
        <f t="shared" si="456"/>
        <v/>
      </c>
      <c r="E3689" s="5" t="str">
        <f t="shared" si="457"/>
        <v/>
      </c>
      <c r="F3689" s="5" t="str">
        <f t="shared" si="458"/>
        <v/>
      </c>
      <c r="G3689" s="5" t="str">
        <f t="shared" si="459"/>
        <v/>
      </c>
      <c r="I3689" s="5" t="str">
        <f t="shared" si="460"/>
        <v/>
      </c>
      <c r="K3689" s="5" t="str">
        <f t="shared" si="461"/>
        <v/>
      </c>
      <c r="L3689" s="5"/>
      <c r="N3689" s="4"/>
      <c r="O3689" s="4" t="str">
        <f t="shared" si="463"/>
        <v/>
      </c>
      <c r="P3689" t="s">
        <v>34</v>
      </c>
      <c r="Q3689">
        <v>0</v>
      </c>
      <c r="R3689" s="5" t="str">
        <f>IF(ISNA(VLOOKUP($J3689,STOK_AWAL,15,0)),"",VLOOKUP($J3689,STOK_AWAL,15,0))</f>
        <v/>
      </c>
      <c r="S3689" s="6">
        <v>0</v>
      </c>
      <c r="T3689" s="6">
        <v>0</v>
      </c>
      <c r="V3689" t="str">
        <f>IFERROR(INDEX('3.Stok Awal'!A3689:A8684,MATCH('4.Sell to Trade'!J3689,'3.Stok Awal'!D3689:D8684,0)),"")</f>
        <v/>
      </c>
    </row>
    <row r="3690" spans="1:22" x14ac:dyDescent="0.25">
      <c r="A3690" s="15" t="str">
        <f t="shared" si="462"/>
        <v/>
      </c>
      <c r="D3690" s="5" t="str">
        <f t="shared" si="456"/>
        <v/>
      </c>
      <c r="E3690" s="5" t="str">
        <f t="shared" si="457"/>
        <v/>
      </c>
      <c r="F3690" s="5" t="str">
        <f t="shared" si="458"/>
        <v/>
      </c>
      <c r="G3690" s="5" t="str">
        <f t="shared" si="459"/>
        <v/>
      </c>
      <c r="I3690" s="5" t="str">
        <f t="shared" si="460"/>
        <v/>
      </c>
      <c r="K3690" s="5" t="str">
        <f t="shared" si="461"/>
        <v/>
      </c>
      <c r="L3690" s="5"/>
      <c r="N3690" s="4"/>
      <c r="O3690" s="4" t="str">
        <f t="shared" si="463"/>
        <v/>
      </c>
      <c r="P3690" t="s">
        <v>34</v>
      </c>
      <c r="Q3690">
        <v>0</v>
      </c>
      <c r="R3690" s="5" t="str">
        <f>IF(ISNA(VLOOKUP($J3690,STOK_AWAL,15,0)),"",VLOOKUP($J3690,STOK_AWAL,15,0))</f>
        <v/>
      </c>
      <c r="S3690" s="6">
        <v>0</v>
      </c>
      <c r="T3690" s="6">
        <v>0</v>
      </c>
      <c r="V3690" t="str">
        <f>IFERROR(INDEX('3.Stok Awal'!A3690:A8685,MATCH('4.Sell to Trade'!J3690,'3.Stok Awal'!D3690:D8685,0)),"")</f>
        <v/>
      </c>
    </row>
    <row r="3691" spans="1:22" x14ac:dyDescent="0.25">
      <c r="A3691" s="15" t="str">
        <f t="shared" si="462"/>
        <v/>
      </c>
      <c r="D3691" s="5" t="str">
        <f t="shared" si="456"/>
        <v/>
      </c>
      <c r="E3691" s="5" t="str">
        <f t="shared" si="457"/>
        <v/>
      </c>
      <c r="F3691" s="5" t="str">
        <f t="shared" si="458"/>
        <v/>
      </c>
      <c r="G3691" s="5" t="str">
        <f t="shared" si="459"/>
        <v/>
      </c>
      <c r="I3691" s="5" t="str">
        <f t="shared" si="460"/>
        <v/>
      </c>
      <c r="K3691" s="5" t="str">
        <f t="shared" si="461"/>
        <v/>
      </c>
      <c r="L3691" s="5"/>
      <c r="N3691" s="4"/>
      <c r="O3691" s="4" t="str">
        <f t="shared" si="463"/>
        <v/>
      </c>
      <c r="P3691" t="s">
        <v>34</v>
      </c>
      <c r="Q3691">
        <v>0</v>
      </c>
      <c r="R3691" s="5" t="str">
        <f>IF(ISNA(VLOOKUP($J3691,STOK_AWAL,15,0)),"",VLOOKUP($J3691,STOK_AWAL,15,0))</f>
        <v/>
      </c>
      <c r="S3691" s="6">
        <v>0</v>
      </c>
      <c r="T3691" s="6">
        <v>0</v>
      </c>
      <c r="V3691" t="str">
        <f>IFERROR(INDEX('3.Stok Awal'!A3691:A8686,MATCH('4.Sell to Trade'!J3691,'3.Stok Awal'!D3691:D8686,0)),"")</f>
        <v/>
      </c>
    </row>
    <row r="3692" spans="1:22" x14ac:dyDescent="0.25">
      <c r="A3692" s="15" t="str">
        <f t="shared" si="462"/>
        <v/>
      </c>
      <c r="D3692" s="5" t="str">
        <f t="shared" si="456"/>
        <v/>
      </c>
      <c r="E3692" s="5" t="str">
        <f t="shared" si="457"/>
        <v/>
      </c>
      <c r="F3692" s="5" t="str">
        <f t="shared" si="458"/>
        <v/>
      </c>
      <c r="G3692" s="5" t="str">
        <f t="shared" si="459"/>
        <v/>
      </c>
      <c r="I3692" s="5" t="str">
        <f t="shared" si="460"/>
        <v/>
      </c>
      <c r="K3692" s="5" t="str">
        <f t="shared" si="461"/>
        <v/>
      </c>
      <c r="L3692" s="5"/>
      <c r="N3692" s="4"/>
      <c r="O3692" s="4" t="str">
        <f t="shared" si="463"/>
        <v/>
      </c>
      <c r="P3692" t="s">
        <v>34</v>
      </c>
      <c r="Q3692">
        <v>0</v>
      </c>
      <c r="R3692" s="5" t="str">
        <f>IF(ISNA(VLOOKUP($J3692,STOK_AWAL,15,0)),"",VLOOKUP($J3692,STOK_AWAL,15,0))</f>
        <v/>
      </c>
      <c r="S3692" s="6">
        <v>0</v>
      </c>
      <c r="T3692" s="6">
        <v>0</v>
      </c>
      <c r="V3692" t="str">
        <f>IFERROR(INDEX('3.Stok Awal'!A3692:A8687,MATCH('4.Sell to Trade'!J3692,'3.Stok Awal'!D3692:D8687,0)),"")</f>
        <v/>
      </c>
    </row>
    <row r="3693" spans="1:22" x14ac:dyDescent="0.25">
      <c r="A3693" s="15" t="str">
        <f t="shared" si="462"/>
        <v/>
      </c>
      <c r="D3693" s="5" t="str">
        <f t="shared" si="456"/>
        <v/>
      </c>
      <c r="E3693" s="5" t="str">
        <f t="shared" si="457"/>
        <v/>
      </c>
      <c r="F3693" s="5" t="str">
        <f t="shared" si="458"/>
        <v/>
      </c>
      <c r="G3693" s="5" t="str">
        <f t="shared" si="459"/>
        <v/>
      </c>
      <c r="I3693" s="5" t="str">
        <f t="shared" si="460"/>
        <v/>
      </c>
      <c r="K3693" s="5" t="str">
        <f t="shared" si="461"/>
        <v/>
      </c>
      <c r="L3693" s="5"/>
      <c r="N3693" s="4"/>
      <c r="O3693" s="4" t="str">
        <f t="shared" si="463"/>
        <v/>
      </c>
      <c r="P3693" t="s">
        <v>34</v>
      </c>
      <c r="Q3693">
        <v>0</v>
      </c>
      <c r="R3693" s="5" t="str">
        <f>IF(ISNA(VLOOKUP($J3693,STOK_AWAL,15,0)),"",VLOOKUP($J3693,STOK_AWAL,15,0))</f>
        <v/>
      </c>
      <c r="S3693" s="6">
        <v>0</v>
      </c>
      <c r="T3693" s="6">
        <v>0</v>
      </c>
      <c r="V3693" t="str">
        <f>IFERROR(INDEX('3.Stok Awal'!A3693:A8688,MATCH('4.Sell to Trade'!J3693,'3.Stok Awal'!D3693:D8688,0)),"")</f>
        <v/>
      </c>
    </row>
    <row r="3694" spans="1:22" x14ac:dyDescent="0.25">
      <c r="A3694" s="15" t="str">
        <f t="shared" si="462"/>
        <v/>
      </c>
      <c r="D3694" s="5" t="str">
        <f t="shared" si="456"/>
        <v/>
      </c>
      <c r="E3694" s="5" t="str">
        <f t="shared" si="457"/>
        <v/>
      </c>
      <c r="F3694" s="5" t="str">
        <f t="shared" si="458"/>
        <v/>
      </c>
      <c r="G3694" s="5" t="str">
        <f t="shared" si="459"/>
        <v/>
      </c>
      <c r="I3694" s="5" t="str">
        <f t="shared" si="460"/>
        <v/>
      </c>
      <c r="K3694" s="5" t="str">
        <f t="shared" si="461"/>
        <v/>
      </c>
      <c r="L3694" s="5"/>
      <c r="N3694" s="4"/>
      <c r="O3694" s="4" t="str">
        <f t="shared" si="463"/>
        <v/>
      </c>
      <c r="P3694" t="s">
        <v>34</v>
      </c>
      <c r="Q3694">
        <v>0</v>
      </c>
      <c r="R3694" s="5" t="str">
        <f>IF(ISNA(VLOOKUP($J3694,STOK_AWAL,15,0)),"",VLOOKUP($J3694,STOK_AWAL,15,0))</f>
        <v/>
      </c>
      <c r="S3694" s="6">
        <v>0</v>
      </c>
      <c r="T3694" s="6">
        <v>0</v>
      </c>
      <c r="V3694" t="str">
        <f>IFERROR(INDEX('3.Stok Awal'!A3694:A8689,MATCH('4.Sell to Trade'!J3694,'3.Stok Awal'!D3694:D8689,0)),"")</f>
        <v/>
      </c>
    </row>
    <row r="3695" spans="1:22" x14ac:dyDescent="0.25">
      <c r="A3695" s="15" t="str">
        <f t="shared" si="462"/>
        <v/>
      </c>
      <c r="D3695" s="5" t="str">
        <f t="shared" si="456"/>
        <v/>
      </c>
      <c r="E3695" s="5" t="str">
        <f t="shared" si="457"/>
        <v/>
      </c>
      <c r="F3695" s="5" t="str">
        <f t="shared" si="458"/>
        <v/>
      </c>
      <c r="G3695" s="5" t="str">
        <f t="shared" si="459"/>
        <v/>
      </c>
      <c r="I3695" s="5" t="str">
        <f t="shared" si="460"/>
        <v/>
      </c>
      <c r="K3695" s="5" t="str">
        <f t="shared" si="461"/>
        <v/>
      </c>
      <c r="L3695" s="5"/>
      <c r="N3695" s="4"/>
      <c r="O3695" s="4" t="str">
        <f t="shared" si="463"/>
        <v/>
      </c>
      <c r="P3695" t="s">
        <v>34</v>
      </c>
      <c r="Q3695">
        <v>0</v>
      </c>
      <c r="R3695" s="5" t="str">
        <f>IF(ISNA(VLOOKUP($J3695,STOK_AWAL,15,0)),"",VLOOKUP($J3695,STOK_AWAL,15,0))</f>
        <v/>
      </c>
      <c r="S3695" s="6">
        <v>0</v>
      </c>
      <c r="T3695" s="6">
        <v>0</v>
      </c>
      <c r="V3695" t="str">
        <f>IFERROR(INDEX('3.Stok Awal'!A3695:A8690,MATCH('4.Sell to Trade'!J3695,'3.Stok Awal'!D3695:D8690,0)),"")</f>
        <v/>
      </c>
    </row>
    <row r="3696" spans="1:22" x14ac:dyDescent="0.25">
      <c r="A3696" s="15" t="str">
        <f t="shared" si="462"/>
        <v/>
      </c>
      <c r="D3696" s="5" t="str">
        <f t="shared" si="456"/>
        <v/>
      </c>
      <c r="E3696" s="5" t="str">
        <f t="shared" si="457"/>
        <v/>
      </c>
      <c r="F3696" s="5" t="str">
        <f t="shared" si="458"/>
        <v/>
      </c>
      <c r="G3696" s="5" t="str">
        <f t="shared" si="459"/>
        <v/>
      </c>
      <c r="I3696" s="5" t="str">
        <f t="shared" si="460"/>
        <v/>
      </c>
      <c r="K3696" s="5" t="str">
        <f t="shared" si="461"/>
        <v/>
      </c>
      <c r="L3696" s="5"/>
      <c r="N3696" s="4"/>
      <c r="O3696" s="4" t="str">
        <f t="shared" si="463"/>
        <v/>
      </c>
      <c r="P3696" t="s">
        <v>34</v>
      </c>
      <c r="Q3696">
        <v>0</v>
      </c>
      <c r="R3696" s="5" t="str">
        <f>IF(ISNA(VLOOKUP($J3696,STOK_AWAL,15,0)),"",VLOOKUP($J3696,STOK_AWAL,15,0))</f>
        <v/>
      </c>
      <c r="S3696" s="6">
        <v>0</v>
      </c>
      <c r="T3696" s="6">
        <v>0</v>
      </c>
      <c r="V3696" t="str">
        <f>IFERROR(INDEX('3.Stok Awal'!A3696:A8691,MATCH('4.Sell to Trade'!J3696,'3.Stok Awal'!D3696:D8691,0)),"")</f>
        <v/>
      </c>
    </row>
    <row r="3697" spans="1:22" x14ac:dyDescent="0.25">
      <c r="A3697" s="15" t="str">
        <f t="shared" si="462"/>
        <v/>
      </c>
      <c r="D3697" s="5" t="str">
        <f t="shared" si="456"/>
        <v/>
      </c>
      <c r="E3697" s="5" t="str">
        <f t="shared" si="457"/>
        <v/>
      </c>
      <c r="F3697" s="5" t="str">
        <f t="shared" si="458"/>
        <v/>
      </c>
      <c r="G3697" s="5" t="str">
        <f t="shared" si="459"/>
        <v/>
      </c>
      <c r="I3697" s="5" t="str">
        <f t="shared" si="460"/>
        <v/>
      </c>
      <c r="K3697" s="5" t="str">
        <f t="shared" si="461"/>
        <v/>
      </c>
      <c r="L3697" s="5"/>
      <c r="N3697" s="4"/>
      <c r="O3697" s="4" t="str">
        <f t="shared" si="463"/>
        <v/>
      </c>
      <c r="P3697" t="s">
        <v>34</v>
      </c>
      <c r="Q3697">
        <v>0</v>
      </c>
      <c r="R3697" s="5" t="str">
        <f>IF(ISNA(VLOOKUP($J3697,STOK_AWAL,15,0)),"",VLOOKUP($J3697,STOK_AWAL,15,0))</f>
        <v/>
      </c>
      <c r="S3697" s="6">
        <v>0</v>
      </c>
      <c r="T3697" s="6">
        <v>0</v>
      </c>
      <c r="V3697" t="str">
        <f>IFERROR(INDEX('3.Stok Awal'!A3697:A8692,MATCH('4.Sell to Trade'!J3697,'3.Stok Awal'!D3697:D8692,0)),"")</f>
        <v/>
      </c>
    </row>
    <row r="3698" spans="1:22" x14ac:dyDescent="0.25">
      <c r="A3698" s="15" t="str">
        <f t="shared" si="462"/>
        <v/>
      </c>
      <c r="D3698" s="5" t="str">
        <f t="shared" si="456"/>
        <v/>
      </c>
      <c r="E3698" s="5" t="str">
        <f t="shared" si="457"/>
        <v/>
      </c>
      <c r="F3698" s="5" t="str">
        <f t="shared" si="458"/>
        <v/>
      </c>
      <c r="G3698" s="5" t="str">
        <f t="shared" si="459"/>
        <v/>
      </c>
      <c r="I3698" s="5" t="str">
        <f t="shared" si="460"/>
        <v/>
      </c>
      <c r="K3698" s="5" t="str">
        <f t="shared" si="461"/>
        <v/>
      </c>
      <c r="L3698" s="5"/>
      <c r="N3698" s="4"/>
      <c r="O3698" s="4" t="str">
        <f t="shared" si="463"/>
        <v/>
      </c>
      <c r="P3698" t="s">
        <v>34</v>
      </c>
      <c r="Q3698">
        <v>0</v>
      </c>
      <c r="R3698" s="5" t="str">
        <f>IF(ISNA(VLOOKUP($J3698,STOK_AWAL,15,0)),"",VLOOKUP($J3698,STOK_AWAL,15,0))</f>
        <v/>
      </c>
      <c r="S3698" s="6">
        <v>0</v>
      </c>
      <c r="T3698" s="6">
        <v>0</v>
      </c>
      <c r="V3698" t="str">
        <f>IFERROR(INDEX('3.Stok Awal'!A3698:A8693,MATCH('4.Sell to Trade'!J3698,'3.Stok Awal'!D3698:D8693,0)),"")</f>
        <v/>
      </c>
    </row>
    <row r="3699" spans="1:22" x14ac:dyDescent="0.25">
      <c r="A3699" s="15" t="str">
        <f t="shared" si="462"/>
        <v/>
      </c>
      <c r="D3699" s="5" t="str">
        <f t="shared" si="456"/>
        <v/>
      </c>
      <c r="E3699" s="5" t="str">
        <f t="shared" si="457"/>
        <v/>
      </c>
      <c r="F3699" s="5" t="str">
        <f t="shared" si="458"/>
        <v/>
      </c>
      <c r="G3699" s="5" t="str">
        <f t="shared" si="459"/>
        <v/>
      </c>
      <c r="I3699" s="5" t="str">
        <f t="shared" si="460"/>
        <v/>
      </c>
      <c r="K3699" s="5" t="str">
        <f t="shared" si="461"/>
        <v/>
      </c>
      <c r="L3699" s="5"/>
      <c r="N3699" s="4"/>
      <c r="O3699" s="4" t="str">
        <f t="shared" si="463"/>
        <v/>
      </c>
      <c r="P3699" t="s">
        <v>34</v>
      </c>
      <c r="Q3699">
        <v>0</v>
      </c>
      <c r="R3699" s="5" t="str">
        <f>IF(ISNA(VLOOKUP($J3699,STOK_AWAL,15,0)),"",VLOOKUP($J3699,STOK_AWAL,15,0))</f>
        <v/>
      </c>
      <c r="S3699" s="6">
        <v>0</v>
      </c>
      <c r="T3699" s="6">
        <v>0</v>
      </c>
      <c r="V3699" t="str">
        <f>IFERROR(INDEX('3.Stok Awal'!A3699:A8694,MATCH('4.Sell to Trade'!J3699,'3.Stok Awal'!D3699:D8694,0)),"")</f>
        <v/>
      </c>
    </row>
    <row r="3700" spans="1:22" x14ac:dyDescent="0.25">
      <c r="A3700" s="15" t="str">
        <f t="shared" si="462"/>
        <v/>
      </c>
      <c r="D3700" s="5" t="str">
        <f t="shared" si="456"/>
        <v/>
      </c>
      <c r="E3700" s="5" t="str">
        <f t="shared" si="457"/>
        <v/>
      </c>
      <c r="F3700" s="5" t="str">
        <f t="shared" si="458"/>
        <v/>
      </c>
      <c r="G3700" s="5" t="str">
        <f t="shared" si="459"/>
        <v/>
      </c>
      <c r="I3700" s="5" t="str">
        <f t="shared" si="460"/>
        <v/>
      </c>
      <c r="K3700" s="5" t="str">
        <f t="shared" si="461"/>
        <v/>
      </c>
      <c r="L3700" s="5"/>
      <c r="N3700" s="4"/>
      <c r="O3700" s="4" t="str">
        <f t="shared" si="463"/>
        <v/>
      </c>
      <c r="P3700" t="s">
        <v>34</v>
      </c>
      <c r="Q3700">
        <v>0</v>
      </c>
      <c r="R3700" s="5" t="str">
        <f>IF(ISNA(VLOOKUP($J3700,STOK_AWAL,15,0)),"",VLOOKUP($J3700,STOK_AWAL,15,0))</f>
        <v/>
      </c>
      <c r="S3700" s="6">
        <v>0</v>
      </c>
      <c r="T3700" s="6">
        <v>0</v>
      </c>
      <c r="V3700" t="str">
        <f>IFERROR(INDEX('3.Stok Awal'!A3700:A8695,MATCH('4.Sell to Trade'!J3700,'3.Stok Awal'!D3700:D8695,0)),"")</f>
        <v/>
      </c>
    </row>
    <row r="3701" spans="1:22" x14ac:dyDescent="0.25">
      <c r="A3701" s="15" t="str">
        <f t="shared" si="462"/>
        <v/>
      </c>
      <c r="D3701" s="5" t="str">
        <f t="shared" si="456"/>
        <v/>
      </c>
      <c r="E3701" s="5" t="str">
        <f t="shared" si="457"/>
        <v/>
      </c>
      <c r="F3701" s="5" t="str">
        <f t="shared" si="458"/>
        <v/>
      </c>
      <c r="G3701" s="5" t="str">
        <f t="shared" si="459"/>
        <v/>
      </c>
      <c r="I3701" s="5" t="str">
        <f t="shared" si="460"/>
        <v/>
      </c>
      <c r="K3701" s="5" t="str">
        <f t="shared" si="461"/>
        <v/>
      </c>
      <c r="L3701" s="5"/>
      <c r="N3701" s="4"/>
      <c r="O3701" s="4" t="str">
        <f t="shared" si="463"/>
        <v/>
      </c>
      <c r="P3701" t="s">
        <v>34</v>
      </c>
      <c r="Q3701">
        <v>0</v>
      </c>
      <c r="R3701" s="5" t="str">
        <f>IF(ISNA(VLOOKUP($J3701,STOK_AWAL,15,0)),"",VLOOKUP($J3701,STOK_AWAL,15,0))</f>
        <v/>
      </c>
      <c r="S3701" s="6">
        <v>0</v>
      </c>
      <c r="T3701" s="6">
        <v>0</v>
      </c>
      <c r="V3701" t="str">
        <f>IFERROR(INDEX('3.Stok Awal'!A3701:A8696,MATCH('4.Sell to Trade'!J3701,'3.Stok Awal'!D3701:D8696,0)),"")</f>
        <v/>
      </c>
    </row>
    <row r="3702" spans="1:22" x14ac:dyDescent="0.25">
      <c r="A3702" s="15" t="str">
        <f t="shared" si="462"/>
        <v/>
      </c>
      <c r="D3702" s="5" t="str">
        <f t="shared" si="456"/>
        <v/>
      </c>
      <c r="E3702" s="5" t="str">
        <f t="shared" si="457"/>
        <v/>
      </c>
      <c r="F3702" s="5" t="str">
        <f t="shared" si="458"/>
        <v/>
      </c>
      <c r="G3702" s="5" t="str">
        <f t="shared" si="459"/>
        <v/>
      </c>
      <c r="I3702" s="5" t="str">
        <f t="shared" si="460"/>
        <v/>
      </c>
      <c r="K3702" s="5" t="str">
        <f t="shared" si="461"/>
        <v/>
      </c>
      <c r="L3702" s="5"/>
      <c r="N3702" s="4"/>
      <c r="O3702" s="4" t="str">
        <f t="shared" si="463"/>
        <v/>
      </c>
      <c r="P3702" t="s">
        <v>34</v>
      </c>
      <c r="Q3702">
        <v>0</v>
      </c>
      <c r="R3702" s="5" t="str">
        <f>IF(ISNA(VLOOKUP($J3702,STOK_AWAL,15,0)),"",VLOOKUP($J3702,STOK_AWAL,15,0))</f>
        <v/>
      </c>
      <c r="S3702" s="6">
        <v>0</v>
      </c>
      <c r="T3702" s="6">
        <v>0</v>
      </c>
      <c r="V3702" t="str">
        <f>IFERROR(INDEX('3.Stok Awal'!A3702:A8697,MATCH('4.Sell to Trade'!J3702,'3.Stok Awal'!D3702:D8697,0)),"")</f>
        <v/>
      </c>
    </row>
    <row r="3703" spans="1:22" x14ac:dyDescent="0.25">
      <c r="A3703" s="15" t="str">
        <f t="shared" si="462"/>
        <v/>
      </c>
      <c r="D3703" s="5" t="str">
        <f t="shared" si="456"/>
        <v/>
      </c>
      <c r="E3703" s="5" t="str">
        <f t="shared" si="457"/>
        <v/>
      </c>
      <c r="F3703" s="5" t="str">
        <f t="shared" si="458"/>
        <v/>
      </c>
      <c r="G3703" s="5" t="str">
        <f t="shared" si="459"/>
        <v/>
      </c>
      <c r="I3703" s="5" t="str">
        <f t="shared" si="460"/>
        <v/>
      </c>
      <c r="K3703" s="5" t="str">
        <f t="shared" si="461"/>
        <v/>
      </c>
      <c r="L3703" s="5"/>
      <c r="N3703" s="4"/>
      <c r="O3703" s="4" t="str">
        <f t="shared" si="463"/>
        <v/>
      </c>
      <c r="P3703" t="s">
        <v>34</v>
      </c>
      <c r="Q3703">
        <v>0</v>
      </c>
      <c r="R3703" s="5" t="str">
        <f>IF(ISNA(VLOOKUP($J3703,STOK_AWAL,15,0)),"",VLOOKUP($J3703,STOK_AWAL,15,0))</f>
        <v/>
      </c>
      <c r="S3703" s="6">
        <v>0</v>
      </c>
      <c r="T3703" s="6">
        <v>0</v>
      </c>
      <c r="V3703" t="str">
        <f>IFERROR(INDEX('3.Stok Awal'!A3703:A8698,MATCH('4.Sell to Trade'!J3703,'3.Stok Awal'!D3703:D8698,0)),"")</f>
        <v/>
      </c>
    </row>
    <row r="3704" spans="1:22" x14ac:dyDescent="0.25">
      <c r="A3704" s="15" t="str">
        <f t="shared" si="462"/>
        <v/>
      </c>
      <c r="D3704" s="5" t="str">
        <f t="shared" si="456"/>
        <v/>
      </c>
      <c r="E3704" s="5" t="str">
        <f t="shared" si="457"/>
        <v/>
      </c>
      <c r="F3704" s="5" t="str">
        <f t="shared" si="458"/>
        <v/>
      </c>
      <c r="G3704" s="5" t="str">
        <f t="shared" si="459"/>
        <v/>
      </c>
      <c r="I3704" s="5" t="str">
        <f t="shared" si="460"/>
        <v/>
      </c>
      <c r="K3704" s="5" t="str">
        <f t="shared" si="461"/>
        <v/>
      </c>
      <c r="L3704" s="5"/>
      <c r="N3704" s="4"/>
      <c r="O3704" s="4" t="str">
        <f t="shared" si="463"/>
        <v/>
      </c>
      <c r="P3704" t="s">
        <v>34</v>
      </c>
      <c r="Q3704">
        <v>0</v>
      </c>
      <c r="R3704" s="5" t="str">
        <f>IF(ISNA(VLOOKUP($J3704,STOK_AWAL,15,0)),"",VLOOKUP($J3704,STOK_AWAL,15,0))</f>
        <v/>
      </c>
      <c r="S3704" s="6">
        <v>0</v>
      </c>
      <c r="T3704" s="6">
        <v>0</v>
      </c>
      <c r="V3704" t="str">
        <f>IFERROR(INDEX('3.Stok Awal'!A3704:A8699,MATCH('4.Sell to Trade'!J3704,'3.Stok Awal'!D3704:D8699,0)),"")</f>
        <v/>
      </c>
    </row>
    <row r="3705" spans="1:22" x14ac:dyDescent="0.25">
      <c r="A3705" s="15" t="str">
        <f t="shared" si="462"/>
        <v/>
      </c>
      <c r="D3705" s="5" t="str">
        <f t="shared" si="456"/>
        <v/>
      </c>
      <c r="E3705" s="5" t="str">
        <f t="shared" si="457"/>
        <v/>
      </c>
      <c r="F3705" s="5" t="str">
        <f t="shared" si="458"/>
        <v/>
      </c>
      <c r="G3705" s="5" t="str">
        <f t="shared" si="459"/>
        <v/>
      </c>
      <c r="I3705" s="5" t="str">
        <f t="shared" si="460"/>
        <v/>
      </c>
      <c r="K3705" s="5" t="str">
        <f t="shared" si="461"/>
        <v/>
      </c>
      <c r="L3705" s="5"/>
      <c r="N3705" s="4"/>
      <c r="O3705" s="4" t="str">
        <f t="shared" si="463"/>
        <v/>
      </c>
      <c r="P3705" t="s">
        <v>34</v>
      </c>
      <c r="Q3705">
        <v>0</v>
      </c>
      <c r="R3705" s="5" t="str">
        <f>IF(ISNA(VLOOKUP($J3705,STOK_AWAL,15,0)),"",VLOOKUP($J3705,STOK_AWAL,15,0))</f>
        <v/>
      </c>
      <c r="S3705" s="6">
        <v>0</v>
      </c>
      <c r="T3705" s="6">
        <v>0</v>
      </c>
      <c r="V3705" t="str">
        <f>IFERROR(INDEX('3.Stok Awal'!A3705:A8700,MATCH('4.Sell to Trade'!J3705,'3.Stok Awal'!D3705:D8700,0)),"")</f>
        <v/>
      </c>
    </row>
    <row r="3706" spans="1:22" x14ac:dyDescent="0.25">
      <c r="A3706" s="15" t="str">
        <f t="shared" si="462"/>
        <v/>
      </c>
      <c r="D3706" s="5" t="str">
        <f t="shared" si="456"/>
        <v/>
      </c>
      <c r="E3706" s="5" t="str">
        <f t="shared" si="457"/>
        <v/>
      </c>
      <c r="F3706" s="5" t="str">
        <f t="shared" si="458"/>
        <v/>
      </c>
      <c r="G3706" s="5" t="str">
        <f t="shared" si="459"/>
        <v/>
      </c>
      <c r="I3706" s="5" t="str">
        <f t="shared" si="460"/>
        <v/>
      </c>
      <c r="K3706" s="5" t="str">
        <f t="shared" si="461"/>
        <v/>
      </c>
      <c r="L3706" s="5"/>
      <c r="N3706" s="4"/>
      <c r="O3706" s="4" t="str">
        <f t="shared" si="463"/>
        <v/>
      </c>
      <c r="P3706" t="s">
        <v>34</v>
      </c>
      <c r="Q3706">
        <v>0</v>
      </c>
      <c r="R3706" s="5" t="str">
        <f>IF(ISNA(VLOOKUP($J3706,STOK_AWAL,15,0)),"",VLOOKUP($J3706,STOK_AWAL,15,0))</f>
        <v/>
      </c>
      <c r="S3706" s="6">
        <v>0</v>
      </c>
      <c r="T3706" s="6">
        <v>0</v>
      </c>
      <c r="V3706" t="str">
        <f>IFERROR(INDEX('3.Stok Awal'!A3706:A8701,MATCH('4.Sell to Trade'!J3706,'3.Stok Awal'!D3706:D8701,0)),"")</f>
        <v/>
      </c>
    </row>
    <row r="3707" spans="1:22" x14ac:dyDescent="0.25">
      <c r="A3707" s="15" t="str">
        <f t="shared" si="462"/>
        <v/>
      </c>
      <c r="D3707" s="5" t="str">
        <f t="shared" si="456"/>
        <v/>
      </c>
      <c r="E3707" s="5" t="str">
        <f t="shared" si="457"/>
        <v/>
      </c>
      <c r="F3707" s="5" t="str">
        <f t="shared" si="458"/>
        <v/>
      </c>
      <c r="G3707" s="5" t="str">
        <f t="shared" si="459"/>
        <v/>
      </c>
      <c r="I3707" s="5" t="str">
        <f t="shared" si="460"/>
        <v/>
      </c>
      <c r="K3707" s="5" t="str">
        <f t="shared" si="461"/>
        <v/>
      </c>
      <c r="L3707" s="5"/>
      <c r="N3707" s="4"/>
      <c r="O3707" s="4" t="str">
        <f t="shared" si="463"/>
        <v/>
      </c>
      <c r="P3707" t="s">
        <v>34</v>
      </c>
      <c r="Q3707">
        <v>0</v>
      </c>
      <c r="R3707" s="5" t="str">
        <f>IF(ISNA(VLOOKUP($J3707,STOK_AWAL,15,0)),"",VLOOKUP($J3707,STOK_AWAL,15,0))</f>
        <v/>
      </c>
      <c r="S3707" s="6">
        <v>0</v>
      </c>
      <c r="T3707" s="6">
        <v>0</v>
      </c>
      <c r="V3707" t="str">
        <f>IFERROR(INDEX('3.Stok Awal'!A3707:A8702,MATCH('4.Sell to Trade'!J3707,'3.Stok Awal'!D3707:D8702,0)),"")</f>
        <v/>
      </c>
    </row>
    <row r="3708" spans="1:22" x14ac:dyDescent="0.25">
      <c r="A3708" s="15" t="str">
        <f t="shared" si="462"/>
        <v/>
      </c>
      <c r="D3708" s="5" t="str">
        <f t="shared" si="456"/>
        <v/>
      </c>
      <c r="E3708" s="5" t="str">
        <f t="shared" si="457"/>
        <v/>
      </c>
      <c r="F3708" s="5" t="str">
        <f t="shared" si="458"/>
        <v/>
      </c>
      <c r="G3708" s="5" t="str">
        <f t="shared" si="459"/>
        <v/>
      </c>
      <c r="I3708" s="5" t="str">
        <f t="shared" si="460"/>
        <v/>
      </c>
      <c r="K3708" s="5" t="str">
        <f t="shared" si="461"/>
        <v/>
      </c>
      <c r="L3708" s="5"/>
      <c r="N3708" s="4"/>
      <c r="O3708" s="4" t="str">
        <f t="shared" si="463"/>
        <v/>
      </c>
      <c r="P3708" t="s">
        <v>34</v>
      </c>
      <c r="Q3708">
        <v>0</v>
      </c>
      <c r="R3708" s="5" t="str">
        <f>IF(ISNA(VLOOKUP($J3708,STOK_AWAL,15,0)),"",VLOOKUP($J3708,STOK_AWAL,15,0))</f>
        <v/>
      </c>
      <c r="S3708" s="6">
        <v>0</v>
      </c>
      <c r="T3708" s="6">
        <v>0</v>
      </c>
      <c r="V3708" t="str">
        <f>IFERROR(INDEX('3.Stok Awal'!A3708:A8703,MATCH('4.Sell to Trade'!J3708,'3.Stok Awal'!D3708:D8703,0)),"")</f>
        <v/>
      </c>
    </row>
    <row r="3709" spans="1:22" x14ac:dyDescent="0.25">
      <c r="A3709" s="15" t="str">
        <f t="shared" si="462"/>
        <v/>
      </c>
      <c r="D3709" s="5" t="str">
        <f t="shared" si="456"/>
        <v/>
      </c>
      <c r="E3709" s="5" t="str">
        <f t="shared" si="457"/>
        <v/>
      </c>
      <c r="F3709" s="5" t="str">
        <f t="shared" si="458"/>
        <v/>
      </c>
      <c r="G3709" s="5" t="str">
        <f t="shared" si="459"/>
        <v/>
      </c>
      <c r="I3709" s="5" t="str">
        <f t="shared" si="460"/>
        <v/>
      </c>
      <c r="K3709" s="5" t="str">
        <f t="shared" si="461"/>
        <v/>
      </c>
      <c r="L3709" s="5"/>
      <c r="N3709" s="4"/>
      <c r="O3709" s="4" t="str">
        <f t="shared" si="463"/>
        <v/>
      </c>
      <c r="P3709" t="s">
        <v>34</v>
      </c>
      <c r="Q3709">
        <v>0</v>
      </c>
      <c r="R3709" s="5" t="str">
        <f>IF(ISNA(VLOOKUP($J3709,STOK_AWAL,15,0)),"",VLOOKUP($J3709,STOK_AWAL,15,0))</f>
        <v/>
      </c>
      <c r="S3709" s="6">
        <v>0</v>
      </c>
      <c r="T3709" s="6">
        <v>0</v>
      </c>
      <c r="V3709" t="str">
        <f>IFERROR(INDEX('3.Stok Awal'!A3709:A8704,MATCH('4.Sell to Trade'!J3709,'3.Stok Awal'!D3709:D8704,0)),"")</f>
        <v/>
      </c>
    </row>
    <row r="3710" spans="1:22" x14ac:dyDescent="0.25">
      <c r="A3710" s="15" t="str">
        <f t="shared" si="462"/>
        <v/>
      </c>
      <c r="D3710" s="5" t="str">
        <f t="shared" si="456"/>
        <v/>
      </c>
      <c r="E3710" s="5" t="str">
        <f t="shared" si="457"/>
        <v/>
      </c>
      <c r="F3710" s="5" t="str">
        <f t="shared" si="458"/>
        <v/>
      </c>
      <c r="G3710" s="5" t="str">
        <f t="shared" si="459"/>
        <v/>
      </c>
      <c r="I3710" s="5" t="str">
        <f t="shared" si="460"/>
        <v/>
      </c>
      <c r="K3710" s="5" t="str">
        <f t="shared" si="461"/>
        <v/>
      </c>
      <c r="L3710" s="5"/>
      <c r="N3710" s="4"/>
      <c r="O3710" s="4" t="str">
        <f t="shared" si="463"/>
        <v/>
      </c>
      <c r="P3710" t="s">
        <v>34</v>
      </c>
      <c r="Q3710">
        <v>0</v>
      </c>
      <c r="R3710" s="5" t="str">
        <f>IF(ISNA(VLOOKUP($J3710,STOK_AWAL,15,0)),"",VLOOKUP($J3710,STOK_AWAL,15,0))</f>
        <v/>
      </c>
      <c r="S3710" s="6">
        <v>0</v>
      </c>
      <c r="T3710" s="6">
        <v>0</v>
      </c>
      <c r="V3710" t="str">
        <f>IFERROR(INDEX('3.Stok Awal'!A3710:A8705,MATCH('4.Sell to Trade'!J3710,'3.Stok Awal'!D3710:D8705,0)),"")</f>
        <v/>
      </c>
    </row>
    <row r="3711" spans="1:22" x14ac:dyDescent="0.25">
      <c r="A3711" s="15" t="str">
        <f t="shared" si="462"/>
        <v/>
      </c>
      <c r="D3711" s="5" t="str">
        <f t="shared" si="456"/>
        <v/>
      </c>
      <c r="E3711" s="5" t="str">
        <f t="shared" si="457"/>
        <v/>
      </c>
      <c r="F3711" s="5" t="str">
        <f t="shared" si="458"/>
        <v/>
      </c>
      <c r="G3711" s="5" t="str">
        <f t="shared" si="459"/>
        <v/>
      </c>
      <c r="I3711" s="5" t="str">
        <f t="shared" si="460"/>
        <v/>
      </c>
      <c r="K3711" s="5" t="str">
        <f t="shared" si="461"/>
        <v/>
      </c>
      <c r="L3711" s="5"/>
      <c r="N3711" s="4"/>
      <c r="O3711" s="4" t="str">
        <f t="shared" si="463"/>
        <v/>
      </c>
      <c r="P3711" t="s">
        <v>34</v>
      </c>
      <c r="Q3711">
        <v>0</v>
      </c>
      <c r="R3711" s="5" t="str">
        <f>IF(ISNA(VLOOKUP($J3711,STOK_AWAL,15,0)),"",VLOOKUP($J3711,STOK_AWAL,15,0))</f>
        <v/>
      </c>
      <c r="S3711" s="6">
        <v>0</v>
      </c>
      <c r="T3711" s="6">
        <v>0</v>
      </c>
      <c r="V3711" t="str">
        <f>IFERROR(INDEX('3.Stok Awal'!A3711:A8706,MATCH('4.Sell to Trade'!J3711,'3.Stok Awal'!D3711:D8706,0)),"")</f>
        <v/>
      </c>
    </row>
    <row r="3712" spans="1:22" x14ac:dyDescent="0.25">
      <c r="A3712" s="15" t="str">
        <f t="shared" si="462"/>
        <v/>
      </c>
      <c r="D3712" s="5" t="str">
        <f t="shared" si="456"/>
        <v/>
      </c>
      <c r="E3712" s="5" t="str">
        <f t="shared" si="457"/>
        <v/>
      </c>
      <c r="F3712" s="5" t="str">
        <f t="shared" si="458"/>
        <v/>
      </c>
      <c r="G3712" s="5" t="str">
        <f t="shared" si="459"/>
        <v/>
      </c>
      <c r="I3712" s="5" t="str">
        <f t="shared" si="460"/>
        <v/>
      </c>
      <c r="K3712" s="5" t="str">
        <f t="shared" si="461"/>
        <v/>
      </c>
      <c r="L3712" s="5"/>
      <c r="N3712" s="4"/>
      <c r="O3712" s="4" t="str">
        <f t="shared" si="463"/>
        <v/>
      </c>
      <c r="P3712" t="s">
        <v>34</v>
      </c>
      <c r="Q3712">
        <v>0</v>
      </c>
      <c r="R3712" s="5" t="str">
        <f>IF(ISNA(VLOOKUP($J3712,STOK_AWAL,15,0)),"",VLOOKUP($J3712,STOK_AWAL,15,0))</f>
        <v/>
      </c>
      <c r="S3712" s="6">
        <v>0</v>
      </c>
      <c r="T3712" s="6">
        <v>0</v>
      </c>
      <c r="V3712" t="str">
        <f>IFERROR(INDEX('3.Stok Awal'!A3712:A8707,MATCH('4.Sell to Trade'!J3712,'3.Stok Awal'!D3712:D8707,0)),"")</f>
        <v/>
      </c>
    </row>
    <row r="3713" spans="1:22" x14ac:dyDescent="0.25">
      <c r="A3713" s="15" t="str">
        <f t="shared" si="462"/>
        <v/>
      </c>
      <c r="D3713" s="5" t="str">
        <f t="shared" si="456"/>
        <v/>
      </c>
      <c r="E3713" s="5" t="str">
        <f t="shared" si="457"/>
        <v/>
      </c>
      <c r="F3713" s="5" t="str">
        <f t="shared" si="458"/>
        <v/>
      </c>
      <c r="G3713" s="5" t="str">
        <f t="shared" si="459"/>
        <v/>
      </c>
      <c r="I3713" s="5" t="str">
        <f t="shared" si="460"/>
        <v/>
      </c>
      <c r="K3713" s="5" t="str">
        <f t="shared" si="461"/>
        <v/>
      </c>
      <c r="L3713" s="5"/>
      <c r="N3713" s="4"/>
      <c r="O3713" s="4" t="str">
        <f t="shared" si="463"/>
        <v/>
      </c>
      <c r="P3713" t="s">
        <v>34</v>
      </c>
      <c r="Q3713">
        <v>0</v>
      </c>
      <c r="R3713" s="5" t="str">
        <f>IF(ISNA(VLOOKUP($J3713,STOK_AWAL,15,0)),"",VLOOKUP($J3713,STOK_AWAL,15,0))</f>
        <v/>
      </c>
      <c r="S3713" s="6">
        <v>0</v>
      </c>
      <c r="T3713" s="6">
        <v>0</v>
      </c>
      <c r="V3713" t="str">
        <f>IFERROR(INDEX('3.Stok Awal'!A3713:A8708,MATCH('4.Sell to Trade'!J3713,'3.Stok Awal'!D3713:D8708,0)),"")</f>
        <v/>
      </c>
    </row>
    <row r="3714" spans="1:22" x14ac:dyDescent="0.25">
      <c r="A3714" s="15" t="str">
        <f t="shared" si="462"/>
        <v/>
      </c>
      <c r="D3714" s="5" t="str">
        <f t="shared" si="456"/>
        <v/>
      </c>
      <c r="E3714" s="5" t="str">
        <f t="shared" si="457"/>
        <v/>
      </c>
      <c r="F3714" s="5" t="str">
        <f t="shared" si="458"/>
        <v/>
      </c>
      <c r="G3714" s="5" t="str">
        <f t="shared" si="459"/>
        <v/>
      </c>
      <c r="I3714" s="5" t="str">
        <f t="shared" si="460"/>
        <v/>
      </c>
      <c r="K3714" s="5" t="str">
        <f t="shared" si="461"/>
        <v/>
      </c>
      <c r="L3714" s="5"/>
      <c r="N3714" s="4"/>
      <c r="O3714" s="4" t="str">
        <f t="shared" si="463"/>
        <v/>
      </c>
      <c r="P3714" t="s">
        <v>34</v>
      </c>
      <c r="Q3714">
        <v>0</v>
      </c>
      <c r="R3714" s="5" t="str">
        <f>IF(ISNA(VLOOKUP($J3714,STOK_AWAL,15,0)),"",VLOOKUP($J3714,STOK_AWAL,15,0))</f>
        <v/>
      </c>
      <c r="S3714" s="6">
        <v>0</v>
      </c>
      <c r="T3714" s="6">
        <v>0</v>
      </c>
      <c r="V3714" t="str">
        <f>IFERROR(INDEX('3.Stok Awal'!A3714:A8709,MATCH('4.Sell to Trade'!J3714,'3.Stok Awal'!D3714:D8709,0)),"")</f>
        <v/>
      </c>
    </row>
    <row r="3715" spans="1:22" x14ac:dyDescent="0.25">
      <c r="A3715" s="15" t="str">
        <f t="shared" si="462"/>
        <v/>
      </c>
      <c r="D3715" s="5" t="str">
        <f t="shared" si="456"/>
        <v/>
      </c>
      <c r="E3715" s="5" t="str">
        <f t="shared" si="457"/>
        <v/>
      </c>
      <c r="F3715" s="5" t="str">
        <f t="shared" si="458"/>
        <v/>
      </c>
      <c r="G3715" s="5" t="str">
        <f t="shared" si="459"/>
        <v/>
      </c>
      <c r="I3715" s="5" t="str">
        <f t="shared" si="460"/>
        <v/>
      </c>
      <c r="K3715" s="5" t="str">
        <f t="shared" si="461"/>
        <v/>
      </c>
      <c r="L3715" s="5"/>
      <c r="N3715" s="4"/>
      <c r="O3715" s="4" t="str">
        <f t="shared" si="463"/>
        <v/>
      </c>
      <c r="P3715" t="s">
        <v>34</v>
      </c>
      <c r="Q3715">
        <v>0</v>
      </c>
      <c r="R3715" s="5" t="str">
        <f>IF(ISNA(VLOOKUP($J3715,STOK_AWAL,15,0)),"",VLOOKUP($J3715,STOK_AWAL,15,0))</f>
        <v/>
      </c>
      <c r="S3715" s="6">
        <v>0</v>
      </c>
      <c r="T3715" s="6">
        <v>0</v>
      </c>
      <c r="V3715" t="str">
        <f>IFERROR(INDEX('3.Stok Awal'!A3715:A8710,MATCH('4.Sell to Trade'!J3715,'3.Stok Awal'!D3715:D8710,0)),"")</f>
        <v/>
      </c>
    </row>
    <row r="3716" spans="1:22" x14ac:dyDescent="0.25">
      <c r="A3716" s="15" t="str">
        <f t="shared" si="462"/>
        <v/>
      </c>
      <c r="D3716" s="5" t="str">
        <f t="shared" si="456"/>
        <v/>
      </c>
      <c r="E3716" s="5" t="str">
        <f t="shared" si="457"/>
        <v/>
      </c>
      <c r="F3716" s="5" t="str">
        <f t="shared" si="458"/>
        <v/>
      </c>
      <c r="G3716" s="5" t="str">
        <f t="shared" si="459"/>
        <v/>
      </c>
      <c r="I3716" s="5" t="str">
        <f t="shared" si="460"/>
        <v/>
      </c>
      <c r="K3716" s="5" t="str">
        <f t="shared" si="461"/>
        <v/>
      </c>
      <c r="L3716" s="5"/>
      <c r="N3716" s="4"/>
      <c r="O3716" s="4" t="str">
        <f t="shared" si="463"/>
        <v/>
      </c>
      <c r="P3716" t="s">
        <v>34</v>
      </c>
      <c r="Q3716">
        <v>0</v>
      </c>
      <c r="R3716" s="5" t="str">
        <f>IF(ISNA(VLOOKUP($J3716,STOK_AWAL,15,0)),"",VLOOKUP($J3716,STOK_AWAL,15,0))</f>
        <v/>
      </c>
      <c r="S3716" s="6">
        <v>0</v>
      </c>
      <c r="T3716" s="6">
        <v>0</v>
      </c>
      <c r="V3716" t="str">
        <f>IFERROR(INDEX('3.Stok Awal'!A3716:A8711,MATCH('4.Sell to Trade'!J3716,'3.Stok Awal'!D3716:D8711,0)),"")</f>
        <v/>
      </c>
    </row>
    <row r="3717" spans="1:22" x14ac:dyDescent="0.25">
      <c r="A3717" s="15" t="str">
        <f t="shared" si="462"/>
        <v/>
      </c>
      <c r="D3717" s="5" t="str">
        <f t="shared" ref="D3717:D3780" si="464">IF(ISNA(VLOOKUP($C3717,MASTER_CUSTOMER,2,0)),"",VLOOKUP($C3717,MASTER_CUSTOMER,2,0))</f>
        <v/>
      </c>
      <c r="E3717" s="5" t="str">
        <f t="shared" ref="E3717:E3780" si="465">IF(ISNA(VLOOKUP($C3717,MASTER_CUSTOMER,4,0)),"",VLOOKUP($C3717,MASTER_CUSTOMER,4,0))</f>
        <v/>
      </c>
      <c r="F3717" s="5" t="str">
        <f t="shared" ref="F3717:F3780" si="466">IF(ISNA(VLOOKUP($C3717,MASTER_CUSTOMER,5,0)),"",VLOOKUP($C3717,MASTER_CUSTOMER,5,0))</f>
        <v/>
      </c>
      <c r="G3717" s="5" t="str">
        <f t="shared" ref="G3717:G3780" si="467">IF(ISNA(VLOOKUP($C3717,MASTER_CUSTOMER,3,0)),"",VLOOKUP($C3717,MASTER_CUSTOMER,3,0))</f>
        <v/>
      </c>
      <c r="I3717" s="5" t="str">
        <f t="shared" ref="I3717:I3780" si="468">IF(ISNA(VLOOKUP($H3717,MASTER_SALESMAN,2,0)),"",VLOOKUP($H3717,MASTER_SALESMAN,2,0))</f>
        <v/>
      </c>
      <c r="K3717" s="5" t="str">
        <f t="shared" ref="K3717:K3780" si="469">IF(ISNA(VLOOKUP($J3717,STOK_AWAL,2,0)),"",VLOOKUP($J3717,STOK_AWAL,2,0))</f>
        <v/>
      </c>
      <c r="L3717" s="5"/>
      <c r="N3717" s="4"/>
      <c r="O3717" s="4" t="str">
        <f t="shared" si="463"/>
        <v/>
      </c>
      <c r="P3717" t="s">
        <v>34</v>
      </c>
      <c r="Q3717">
        <v>0</v>
      </c>
      <c r="R3717" s="5" t="str">
        <f>IF(ISNA(VLOOKUP($J3717,STOK_AWAL,15,0)),"",VLOOKUP($J3717,STOK_AWAL,15,0))</f>
        <v/>
      </c>
      <c r="S3717" s="6">
        <v>0</v>
      </c>
      <c r="T3717" s="6">
        <v>0</v>
      </c>
      <c r="V3717" t="str">
        <f>IFERROR(INDEX('3.Stok Awal'!A3717:A8712,MATCH('4.Sell to Trade'!J3717,'3.Stok Awal'!D3717:D8712,0)),"")</f>
        <v/>
      </c>
    </row>
    <row r="3718" spans="1:22" x14ac:dyDescent="0.25">
      <c r="A3718" s="15" t="str">
        <f t="shared" ref="A3718:A3781" si="470">IF(B3718="","",B3718)</f>
        <v/>
      </c>
      <c r="D3718" s="5" t="str">
        <f t="shared" si="464"/>
        <v/>
      </c>
      <c r="E3718" s="5" t="str">
        <f t="shared" si="465"/>
        <v/>
      </c>
      <c r="F3718" s="5" t="str">
        <f t="shared" si="466"/>
        <v/>
      </c>
      <c r="G3718" s="5" t="str">
        <f t="shared" si="467"/>
        <v/>
      </c>
      <c r="I3718" s="5" t="str">
        <f t="shared" si="468"/>
        <v/>
      </c>
      <c r="K3718" s="5" t="str">
        <f t="shared" si="469"/>
        <v/>
      </c>
      <c r="L3718" s="5"/>
      <c r="N3718" s="4"/>
      <c r="O3718" s="4" t="str">
        <f t="shared" ref="O3718:O3781" si="471">J3718&amp;N3718</f>
        <v/>
      </c>
      <c r="P3718" t="s">
        <v>34</v>
      </c>
      <c r="Q3718">
        <v>0</v>
      </c>
      <c r="R3718" s="5" t="str">
        <f>IF(ISNA(VLOOKUP($J3718,STOK_AWAL,15,0)),"",VLOOKUP($J3718,STOK_AWAL,15,0))</f>
        <v/>
      </c>
      <c r="S3718" s="6">
        <v>0</v>
      </c>
      <c r="T3718" s="6">
        <v>0</v>
      </c>
      <c r="V3718" t="str">
        <f>IFERROR(INDEX('3.Stok Awal'!A3718:A8713,MATCH('4.Sell to Trade'!J3718,'3.Stok Awal'!D3718:D8713,0)),"")</f>
        <v/>
      </c>
    </row>
    <row r="3719" spans="1:22" x14ac:dyDescent="0.25">
      <c r="A3719" s="15" t="str">
        <f t="shared" si="470"/>
        <v/>
      </c>
      <c r="D3719" s="5" t="str">
        <f t="shared" si="464"/>
        <v/>
      </c>
      <c r="E3719" s="5" t="str">
        <f t="shared" si="465"/>
        <v/>
      </c>
      <c r="F3719" s="5" t="str">
        <f t="shared" si="466"/>
        <v/>
      </c>
      <c r="G3719" s="5" t="str">
        <f t="shared" si="467"/>
        <v/>
      </c>
      <c r="I3719" s="5" t="str">
        <f t="shared" si="468"/>
        <v/>
      </c>
      <c r="K3719" s="5" t="str">
        <f t="shared" si="469"/>
        <v/>
      </c>
      <c r="L3719" s="5"/>
      <c r="N3719" s="4"/>
      <c r="O3719" s="4" t="str">
        <f t="shared" si="471"/>
        <v/>
      </c>
      <c r="P3719" t="s">
        <v>34</v>
      </c>
      <c r="Q3719">
        <v>0</v>
      </c>
      <c r="R3719" s="5" t="str">
        <f>IF(ISNA(VLOOKUP($J3719,STOK_AWAL,15,0)),"",VLOOKUP($J3719,STOK_AWAL,15,0))</f>
        <v/>
      </c>
      <c r="S3719" s="6">
        <v>0</v>
      </c>
      <c r="T3719" s="6">
        <v>0</v>
      </c>
      <c r="V3719" t="str">
        <f>IFERROR(INDEX('3.Stok Awal'!A3719:A8714,MATCH('4.Sell to Trade'!J3719,'3.Stok Awal'!D3719:D8714,0)),"")</f>
        <v/>
      </c>
    </row>
    <row r="3720" spans="1:22" x14ac:dyDescent="0.25">
      <c r="A3720" s="15" t="str">
        <f t="shared" si="470"/>
        <v/>
      </c>
      <c r="D3720" s="5" t="str">
        <f t="shared" si="464"/>
        <v/>
      </c>
      <c r="E3720" s="5" t="str">
        <f t="shared" si="465"/>
        <v/>
      </c>
      <c r="F3720" s="5" t="str">
        <f t="shared" si="466"/>
        <v/>
      </c>
      <c r="G3720" s="5" t="str">
        <f t="shared" si="467"/>
        <v/>
      </c>
      <c r="I3720" s="5" t="str">
        <f t="shared" si="468"/>
        <v/>
      </c>
      <c r="K3720" s="5" t="str">
        <f t="shared" si="469"/>
        <v/>
      </c>
      <c r="L3720" s="5"/>
      <c r="N3720" s="4"/>
      <c r="O3720" s="4" t="str">
        <f t="shared" si="471"/>
        <v/>
      </c>
      <c r="P3720" t="s">
        <v>34</v>
      </c>
      <c r="Q3720">
        <v>0</v>
      </c>
      <c r="R3720" s="5" t="str">
        <f>IF(ISNA(VLOOKUP($J3720,STOK_AWAL,15,0)),"",VLOOKUP($J3720,STOK_AWAL,15,0))</f>
        <v/>
      </c>
      <c r="S3720" s="6">
        <v>0</v>
      </c>
      <c r="T3720" s="6">
        <v>0</v>
      </c>
      <c r="V3720" t="str">
        <f>IFERROR(INDEX('3.Stok Awal'!A3720:A8715,MATCH('4.Sell to Trade'!J3720,'3.Stok Awal'!D3720:D8715,0)),"")</f>
        <v/>
      </c>
    </row>
    <row r="3721" spans="1:22" x14ac:dyDescent="0.25">
      <c r="A3721" s="15" t="str">
        <f t="shared" si="470"/>
        <v/>
      </c>
      <c r="D3721" s="5" t="str">
        <f t="shared" si="464"/>
        <v/>
      </c>
      <c r="E3721" s="5" t="str">
        <f t="shared" si="465"/>
        <v/>
      </c>
      <c r="F3721" s="5" t="str">
        <f t="shared" si="466"/>
        <v/>
      </c>
      <c r="G3721" s="5" t="str">
        <f t="shared" si="467"/>
        <v/>
      </c>
      <c r="I3721" s="5" t="str">
        <f t="shared" si="468"/>
        <v/>
      </c>
      <c r="K3721" s="5" t="str">
        <f t="shared" si="469"/>
        <v/>
      </c>
      <c r="L3721" s="5"/>
      <c r="N3721" s="4"/>
      <c r="O3721" s="4" t="str">
        <f t="shared" si="471"/>
        <v/>
      </c>
      <c r="P3721" t="s">
        <v>34</v>
      </c>
      <c r="Q3721">
        <v>0</v>
      </c>
      <c r="R3721" s="5" t="str">
        <f>IF(ISNA(VLOOKUP($J3721,STOK_AWAL,15,0)),"",VLOOKUP($J3721,STOK_AWAL,15,0))</f>
        <v/>
      </c>
      <c r="S3721" s="6">
        <v>0</v>
      </c>
      <c r="T3721" s="6">
        <v>0</v>
      </c>
      <c r="V3721" t="str">
        <f>IFERROR(INDEX('3.Stok Awal'!A3721:A8716,MATCH('4.Sell to Trade'!J3721,'3.Stok Awal'!D3721:D8716,0)),"")</f>
        <v/>
      </c>
    </row>
    <row r="3722" spans="1:22" x14ac:dyDescent="0.25">
      <c r="A3722" s="15" t="str">
        <f t="shared" si="470"/>
        <v/>
      </c>
      <c r="D3722" s="5" t="str">
        <f t="shared" si="464"/>
        <v/>
      </c>
      <c r="E3722" s="5" t="str">
        <f t="shared" si="465"/>
        <v/>
      </c>
      <c r="F3722" s="5" t="str">
        <f t="shared" si="466"/>
        <v/>
      </c>
      <c r="G3722" s="5" t="str">
        <f t="shared" si="467"/>
        <v/>
      </c>
      <c r="I3722" s="5" t="str">
        <f t="shared" si="468"/>
        <v/>
      </c>
      <c r="K3722" s="5" t="str">
        <f t="shared" si="469"/>
        <v/>
      </c>
      <c r="L3722" s="5"/>
      <c r="N3722" s="4"/>
      <c r="O3722" s="4" t="str">
        <f t="shared" si="471"/>
        <v/>
      </c>
      <c r="P3722" t="s">
        <v>34</v>
      </c>
      <c r="Q3722">
        <v>0</v>
      </c>
      <c r="R3722" s="5" t="str">
        <f>IF(ISNA(VLOOKUP($J3722,STOK_AWAL,15,0)),"",VLOOKUP($J3722,STOK_AWAL,15,0))</f>
        <v/>
      </c>
      <c r="S3722" s="6">
        <v>0</v>
      </c>
      <c r="T3722" s="6">
        <v>0</v>
      </c>
      <c r="V3722" t="str">
        <f>IFERROR(INDEX('3.Stok Awal'!A3722:A8717,MATCH('4.Sell to Trade'!J3722,'3.Stok Awal'!D3722:D8717,0)),"")</f>
        <v/>
      </c>
    </row>
    <row r="3723" spans="1:22" x14ac:dyDescent="0.25">
      <c r="A3723" s="15" t="str">
        <f t="shared" si="470"/>
        <v/>
      </c>
      <c r="D3723" s="5" t="str">
        <f t="shared" si="464"/>
        <v/>
      </c>
      <c r="E3723" s="5" t="str">
        <f t="shared" si="465"/>
        <v/>
      </c>
      <c r="F3723" s="5" t="str">
        <f t="shared" si="466"/>
        <v/>
      </c>
      <c r="G3723" s="5" t="str">
        <f t="shared" si="467"/>
        <v/>
      </c>
      <c r="I3723" s="5" t="str">
        <f t="shared" si="468"/>
        <v/>
      </c>
      <c r="K3723" s="5" t="str">
        <f t="shared" si="469"/>
        <v/>
      </c>
      <c r="L3723" s="5"/>
      <c r="N3723" s="4"/>
      <c r="O3723" s="4" t="str">
        <f t="shared" si="471"/>
        <v/>
      </c>
      <c r="P3723" t="s">
        <v>34</v>
      </c>
      <c r="Q3723">
        <v>0</v>
      </c>
      <c r="R3723" s="5" t="str">
        <f>IF(ISNA(VLOOKUP($J3723,STOK_AWAL,15,0)),"",VLOOKUP($J3723,STOK_AWAL,15,0))</f>
        <v/>
      </c>
      <c r="S3723" s="6">
        <v>0</v>
      </c>
      <c r="T3723" s="6">
        <v>0</v>
      </c>
      <c r="V3723" t="str">
        <f>IFERROR(INDEX('3.Stok Awal'!A3723:A8718,MATCH('4.Sell to Trade'!J3723,'3.Stok Awal'!D3723:D8718,0)),"")</f>
        <v/>
      </c>
    </row>
    <row r="3724" spans="1:22" x14ac:dyDescent="0.25">
      <c r="A3724" s="15" t="str">
        <f t="shared" si="470"/>
        <v/>
      </c>
      <c r="D3724" s="5" t="str">
        <f t="shared" si="464"/>
        <v/>
      </c>
      <c r="E3724" s="5" t="str">
        <f t="shared" si="465"/>
        <v/>
      </c>
      <c r="F3724" s="5" t="str">
        <f t="shared" si="466"/>
        <v/>
      </c>
      <c r="G3724" s="5" t="str">
        <f t="shared" si="467"/>
        <v/>
      </c>
      <c r="I3724" s="5" t="str">
        <f t="shared" si="468"/>
        <v/>
      </c>
      <c r="K3724" s="5" t="str">
        <f t="shared" si="469"/>
        <v/>
      </c>
      <c r="L3724" s="5"/>
      <c r="N3724" s="4"/>
      <c r="O3724" s="4" t="str">
        <f t="shared" si="471"/>
        <v/>
      </c>
      <c r="P3724" t="s">
        <v>34</v>
      </c>
      <c r="Q3724">
        <v>0</v>
      </c>
      <c r="R3724" s="5" t="str">
        <f>IF(ISNA(VLOOKUP($J3724,STOK_AWAL,15,0)),"",VLOOKUP($J3724,STOK_AWAL,15,0))</f>
        <v/>
      </c>
      <c r="S3724" s="6">
        <v>0</v>
      </c>
      <c r="T3724" s="6">
        <v>0</v>
      </c>
      <c r="V3724" t="str">
        <f>IFERROR(INDEX('3.Stok Awal'!A3724:A8719,MATCH('4.Sell to Trade'!J3724,'3.Stok Awal'!D3724:D8719,0)),"")</f>
        <v/>
      </c>
    </row>
    <row r="3725" spans="1:22" x14ac:dyDescent="0.25">
      <c r="A3725" s="15" t="str">
        <f t="shared" si="470"/>
        <v/>
      </c>
      <c r="D3725" s="5" t="str">
        <f t="shared" si="464"/>
        <v/>
      </c>
      <c r="E3725" s="5" t="str">
        <f t="shared" si="465"/>
        <v/>
      </c>
      <c r="F3725" s="5" t="str">
        <f t="shared" si="466"/>
        <v/>
      </c>
      <c r="G3725" s="5" t="str">
        <f t="shared" si="467"/>
        <v/>
      </c>
      <c r="I3725" s="5" t="str">
        <f t="shared" si="468"/>
        <v/>
      </c>
      <c r="K3725" s="5" t="str">
        <f t="shared" si="469"/>
        <v/>
      </c>
      <c r="L3725" s="5"/>
      <c r="N3725" s="4"/>
      <c r="O3725" s="4" t="str">
        <f t="shared" si="471"/>
        <v/>
      </c>
      <c r="P3725" t="s">
        <v>34</v>
      </c>
      <c r="Q3725">
        <v>0</v>
      </c>
      <c r="R3725" s="5" t="str">
        <f>IF(ISNA(VLOOKUP($J3725,STOK_AWAL,15,0)),"",VLOOKUP($J3725,STOK_AWAL,15,0))</f>
        <v/>
      </c>
      <c r="S3725" s="6">
        <v>0</v>
      </c>
      <c r="T3725" s="6">
        <v>0</v>
      </c>
      <c r="V3725" t="str">
        <f>IFERROR(INDEX('3.Stok Awal'!A3725:A8720,MATCH('4.Sell to Trade'!J3725,'3.Stok Awal'!D3725:D8720,0)),"")</f>
        <v/>
      </c>
    </row>
    <row r="3726" spans="1:22" x14ac:dyDescent="0.25">
      <c r="A3726" s="15" t="str">
        <f t="shared" si="470"/>
        <v/>
      </c>
      <c r="D3726" s="5" t="str">
        <f t="shared" si="464"/>
        <v/>
      </c>
      <c r="E3726" s="5" t="str">
        <f t="shared" si="465"/>
        <v/>
      </c>
      <c r="F3726" s="5" t="str">
        <f t="shared" si="466"/>
        <v/>
      </c>
      <c r="G3726" s="5" t="str">
        <f t="shared" si="467"/>
        <v/>
      </c>
      <c r="I3726" s="5" t="str">
        <f t="shared" si="468"/>
        <v/>
      </c>
      <c r="K3726" s="5" t="str">
        <f t="shared" si="469"/>
        <v/>
      </c>
      <c r="L3726" s="5"/>
      <c r="N3726" s="4"/>
      <c r="O3726" s="4" t="str">
        <f t="shared" si="471"/>
        <v/>
      </c>
      <c r="P3726" t="s">
        <v>34</v>
      </c>
      <c r="Q3726">
        <v>0</v>
      </c>
      <c r="R3726" s="5" t="str">
        <f>IF(ISNA(VLOOKUP($J3726,STOK_AWAL,15,0)),"",VLOOKUP($J3726,STOK_AWAL,15,0))</f>
        <v/>
      </c>
      <c r="S3726" s="6">
        <v>0</v>
      </c>
      <c r="T3726" s="6">
        <v>0</v>
      </c>
      <c r="V3726" t="str">
        <f>IFERROR(INDEX('3.Stok Awal'!A3726:A8721,MATCH('4.Sell to Trade'!J3726,'3.Stok Awal'!D3726:D8721,0)),"")</f>
        <v/>
      </c>
    </row>
    <row r="3727" spans="1:22" x14ac:dyDescent="0.25">
      <c r="A3727" s="15" t="str">
        <f t="shared" si="470"/>
        <v/>
      </c>
      <c r="D3727" s="5" t="str">
        <f t="shared" si="464"/>
        <v/>
      </c>
      <c r="E3727" s="5" t="str">
        <f t="shared" si="465"/>
        <v/>
      </c>
      <c r="F3727" s="5" t="str">
        <f t="shared" si="466"/>
        <v/>
      </c>
      <c r="G3727" s="5" t="str">
        <f t="shared" si="467"/>
        <v/>
      </c>
      <c r="I3727" s="5" t="str">
        <f t="shared" si="468"/>
        <v/>
      </c>
      <c r="K3727" s="5" t="str">
        <f t="shared" si="469"/>
        <v/>
      </c>
      <c r="L3727" s="5"/>
      <c r="N3727" s="4"/>
      <c r="O3727" s="4" t="str">
        <f t="shared" si="471"/>
        <v/>
      </c>
      <c r="P3727" t="s">
        <v>34</v>
      </c>
      <c r="Q3727">
        <v>0</v>
      </c>
      <c r="R3727" s="5" t="str">
        <f>IF(ISNA(VLOOKUP($J3727,STOK_AWAL,15,0)),"",VLOOKUP($J3727,STOK_AWAL,15,0))</f>
        <v/>
      </c>
      <c r="S3727" s="6">
        <v>0</v>
      </c>
      <c r="T3727" s="6">
        <v>0</v>
      </c>
      <c r="V3727" t="str">
        <f>IFERROR(INDEX('3.Stok Awal'!A3727:A8722,MATCH('4.Sell to Trade'!J3727,'3.Stok Awal'!D3727:D8722,0)),"")</f>
        <v/>
      </c>
    </row>
    <row r="3728" spans="1:22" x14ac:dyDescent="0.25">
      <c r="A3728" s="15" t="str">
        <f t="shared" si="470"/>
        <v/>
      </c>
      <c r="D3728" s="5" t="str">
        <f t="shared" si="464"/>
        <v/>
      </c>
      <c r="E3728" s="5" t="str">
        <f t="shared" si="465"/>
        <v/>
      </c>
      <c r="F3728" s="5" t="str">
        <f t="shared" si="466"/>
        <v/>
      </c>
      <c r="G3728" s="5" t="str">
        <f t="shared" si="467"/>
        <v/>
      </c>
      <c r="I3728" s="5" t="str">
        <f t="shared" si="468"/>
        <v/>
      </c>
      <c r="K3728" s="5" t="str">
        <f t="shared" si="469"/>
        <v/>
      </c>
      <c r="L3728" s="5"/>
      <c r="N3728" s="4"/>
      <c r="O3728" s="4" t="str">
        <f t="shared" si="471"/>
        <v/>
      </c>
      <c r="P3728" t="s">
        <v>34</v>
      </c>
      <c r="Q3728">
        <v>0</v>
      </c>
      <c r="R3728" s="5" t="str">
        <f>IF(ISNA(VLOOKUP($J3728,STOK_AWAL,15,0)),"",VLOOKUP($J3728,STOK_AWAL,15,0))</f>
        <v/>
      </c>
      <c r="S3728" s="6">
        <v>0</v>
      </c>
      <c r="T3728" s="6">
        <v>0</v>
      </c>
      <c r="V3728" t="str">
        <f>IFERROR(INDEX('3.Stok Awal'!A3728:A8723,MATCH('4.Sell to Trade'!J3728,'3.Stok Awal'!D3728:D8723,0)),"")</f>
        <v/>
      </c>
    </row>
    <row r="3729" spans="1:22" x14ac:dyDescent="0.25">
      <c r="A3729" s="15" t="str">
        <f t="shared" si="470"/>
        <v/>
      </c>
      <c r="D3729" s="5" t="str">
        <f t="shared" si="464"/>
        <v/>
      </c>
      <c r="E3729" s="5" t="str">
        <f t="shared" si="465"/>
        <v/>
      </c>
      <c r="F3729" s="5" t="str">
        <f t="shared" si="466"/>
        <v/>
      </c>
      <c r="G3729" s="5" t="str">
        <f t="shared" si="467"/>
        <v/>
      </c>
      <c r="I3729" s="5" t="str">
        <f t="shared" si="468"/>
        <v/>
      </c>
      <c r="K3729" s="5" t="str">
        <f t="shared" si="469"/>
        <v/>
      </c>
      <c r="L3729" s="5"/>
      <c r="N3729" s="4"/>
      <c r="O3729" s="4" t="str">
        <f t="shared" si="471"/>
        <v/>
      </c>
      <c r="P3729" t="s">
        <v>34</v>
      </c>
      <c r="Q3729">
        <v>0</v>
      </c>
      <c r="R3729" s="5" t="str">
        <f>IF(ISNA(VLOOKUP($J3729,STOK_AWAL,15,0)),"",VLOOKUP($J3729,STOK_AWAL,15,0))</f>
        <v/>
      </c>
      <c r="S3729" s="6">
        <v>0</v>
      </c>
      <c r="T3729" s="6">
        <v>0</v>
      </c>
      <c r="V3729" t="str">
        <f>IFERROR(INDEX('3.Stok Awal'!A3729:A8724,MATCH('4.Sell to Trade'!J3729,'3.Stok Awal'!D3729:D8724,0)),"")</f>
        <v/>
      </c>
    </row>
    <row r="3730" spans="1:22" x14ac:dyDescent="0.25">
      <c r="A3730" s="15" t="str">
        <f t="shared" si="470"/>
        <v/>
      </c>
      <c r="D3730" s="5" t="str">
        <f t="shared" si="464"/>
        <v/>
      </c>
      <c r="E3730" s="5" t="str">
        <f t="shared" si="465"/>
        <v/>
      </c>
      <c r="F3730" s="5" t="str">
        <f t="shared" si="466"/>
        <v/>
      </c>
      <c r="G3730" s="5" t="str">
        <f t="shared" si="467"/>
        <v/>
      </c>
      <c r="I3730" s="5" t="str">
        <f t="shared" si="468"/>
        <v/>
      </c>
      <c r="K3730" s="5" t="str">
        <f t="shared" si="469"/>
        <v/>
      </c>
      <c r="L3730" s="5"/>
      <c r="N3730" s="4"/>
      <c r="O3730" s="4" t="str">
        <f t="shared" si="471"/>
        <v/>
      </c>
      <c r="P3730" t="s">
        <v>34</v>
      </c>
      <c r="Q3730">
        <v>0</v>
      </c>
      <c r="R3730" s="5" t="str">
        <f>IF(ISNA(VLOOKUP($J3730,STOK_AWAL,15,0)),"",VLOOKUP($J3730,STOK_AWAL,15,0))</f>
        <v/>
      </c>
      <c r="S3730" s="6">
        <v>0</v>
      </c>
      <c r="T3730" s="6">
        <v>0</v>
      </c>
      <c r="V3730" t="str">
        <f>IFERROR(INDEX('3.Stok Awal'!A3730:A8725,MATCH('4.Sell to Trade'!J3730,'3.Stok Awal'!D3730:D8725,0)),"")</f>
        <v/>
      </c>
    </row>
    <row r="3731" spans="1:22" x14ac:dyDescent="0.25">
      <c r="A3731" s="15" t="str">
        <f t="shared" si="470"/>
        <v/>
      </c>
      <c r="D3731" s="5" t="str">
        <f t="shared" si="464"/>
        <v/>
      </c>
      <c r="E3731" s="5" t="str">
        <f t="shared" si="465"/>
        <v/>
      </c>
      <c r="F3731" s="5" t="str">
        <f t="shared" si="466"/>
        <v/>
      </c>
      <c r="G3731" s="5" t="str">
        <f t="shared" si="467"/>
        <v/>
      </c>
      <c r="I3731" s="5" t="str">
        <f t="shared" si="468"/>
        <v/>
      </c>
      <c r="K3731" s="5" t="str">
        <f t="shared" si="469"/>
        <v/>
      </c>
      <c r="L3731" s="5"/>
      <c r="N3731" s="4"/>
      <c r="O3731" s="4" t="str">
        <f t="shared" si="471"/>
        <v/>
      </c>
      <c r="P3731" t="s">
        <v>34</v>
      </c>
      <c r="Q3731">
        <v>0</v>
      </c>
      <c r="R3731" s="5" t="str">
        <f>IF(ISNA(VLOOKUP($J3731,STOK_AWAL,15,0)),"",VLOOKUP($J3731,STOK_AWAL,15,0))</f>
        <v/>
      </c>
      <c r="S3731" s="6">
        <v>0</v>
      </c>
      <c r="T3731" s="6">
        <v>0</v>
      </c>
      <c r="V3731" t="str">
        <f>IFERROR(INDEX('3.Stok Awal'!A3731:A8726,MATCH('4.Sell to Trade'!J3731,'3.Stok Awal'!D3731:D8726,0)),"")</f>
        <v/>
      </c>
    </row>
    <row r="3732" spans="1:22" x14ac:dyDescent="0.25">
      <c r="A3732" s="15" t="str">
        <f t="shared" si="470"/>
        <v/>
      </c>
      <c r="D3732" s="5" t="str">
        <f t="shared" si="464"/>
        <v/>
      </c>
      <c r="E3732" s="5" t="str">
        <f t="shared" si="465"/>
        <v/>
      </c>
      <c r="F3732" s="5" t="str">
        <f t="shared" si="466"/>
        <v/>
      </c>
      <c r="G3732" s="5" t="str">
        <f t="shared" si="467"/>
        <v/>
      </c>
      <c r="I3732" s="5" t="str">
        <f t="shared" si="468"/>
        <v/>
      </c>
      <c r="K3732" s="5" t="str">
        <f t="shared" si="469"/>
        <v/>
      </c>
      <c r="L3732" s="5"/>
      <c r="N3732" s="4"/>
      <c r="O3732" s="4" t="str">
        <f t="shared" si="471"/>
        <v/>
      </c>
      <c r="P3732" t="s">
        <v>34</v>
      </c>
      <c r="Q3732">
        <v>0</v>
      </c>
      <c r="R3732" s="5" t="str">
        <f>IF(ISNA(VLOOKUP($J3732,STOK_AWAL,15,0)),"",VLOOKUP($J3732,STOK_AWAL,15,0))</f>
        <v/>
      </c>
      <c r="S3732" s="6">
        <v>0</v>
      </c>
      <c r="T3732" s="6">
        <v>0</v>
      </c>
      <c r="V3732" t="str">
        <f>IFERROR(INDEX('3.Stok Awal'!A3732:A8727,MATCH('4.Sell to Trade'!J3732,'3.Stok Awal'!D3732:D8727,0)),"")</f>
        <v/>
      </c>
    </row>
    <row r="3733" spans="1:22" x14ac:dyDescent="0.25">
      <c r="A3733" s="15" t="str">
        <f t="shared" si="470"/>
        <v/>
      </c>
      <c r="D3733" s="5" t="str">
        <f t="shared" si="464"/>
        <v/>
      </c>
      <c r="E3733" s="5" t="str">
        <f t="shared" si="465"/>
        <v/>
      </c>
      <c r="F3733" s="5" t="str">
        <f t="shared" si="466"/>
        <v/>
      </c>
      <c r="G3733" s="5" t="str">
        <f t="shared" si="467"/>
        <v/>
      </c>
      <c r="I3733" s="5" t="str">
        <f t="shared" si="468"/>
        <v/>
      </c>
      <c r="K3733" s="5" t="str">
        <f t="shared" si="469"/>
        <v/>
      </c>
      <c r="L3733" s="5"/>
      <c r="N3733" s="4"/>
      <c r="O3733" s="4" t="str">
        <f t="shared" si="471"/>
        <v/>
      </c>
      <c r="P3733" t="s">
        <v>34</v>
      </c>
      <c r="Q3733">
        <v>0</v>
      </c>
      <c r="R3733" s="5" t="str">
        <f>IF(ISNA(VLOOKUP($J3733,STOK_AWAL,15,0)),"",VLOOKUP($J3733,STOK_AWAL,15,0))</f>
        <v/>
      </c>
      <c r="S3733" s="6">
        <v>0</v>
      </c>
      <c r="T3733" s="6">
        <v>0</v>
      </c>
      <c r="V3733" t="str">
        <f>IFERROR(INDEX('3.Stok Awal'!A3733:A8728,MATCH('4.Sell to Trade'!J3733,'3.Stok Awal'!D3733:D8728,0)),"")</f>
        <v/>
      </c>
    </row>
    <row r="3734" spans="1:22" x14ac:dyDescent="0.25">
      <c r="A3734" s="15" t="str">
        <f t="shared" si="470"/>
        <v/>
      </c>
      <c r="D3734" s="5" t="str">
        <f t="shared" si="464"/>
        <v/>
      </c>
      <c r="E3734" s="5" t="str">
        <f t="shared" si="465"/>
        <v/>
      </c>
      <c r="F3734" s="5" t="str">
        <f t="shared" si="466"/>
        <v/>
      </c>
      <c r="G3734" s="5" t="str">
        <f t="shared" si="467"/>
        <v/>
      </c>
      <c r="I3734" s="5" t="str">
        <f t="shared" si="468"/>
        <v/>
      </c>
      <c r="K3734" s="5" t="str">
        <f t="shared" si="469"/>
        <v/>
      </c>
      <c r="L3734" s="5"/>
      <c r="N3734" s="4"/>
      <c r="O3734" s="4" t="str">
        <f t="shared" si="471"/>
        <v/>
      </c>
      <c r="P3734" t="s">
        <v>34</v>
      </c>
      <c r="Q3734">
        <v>0</v>
      </c>
      <c r="R3734" s="5" t="str">
        <f>IF(ISNA(VLOOKUP($J3734,STOK_AWAL,15,0)),"",VLOOKUP($J3734,STOK_AWAL,15,0))</f>
        <v/>
      </c>
      <c r="S3734" s="6">
        <v>0</v>
      </c>
      <c r="T3734" s="6">
        <v>0</v>
      </c>
      <c r="V3734" t="str">
        <f>IFERROR(INDEX('3.Stok Awal'!A3734:A8729,MATCH('4.Sell to Trade'!J3734,'3.Stok Awal'!D3734:D8729,0)),"")</f>
        <v/>
      </c>
    </row>
    <row r="3735" spans="1:22" x14ac:dyDescent="0.25">
      <c r="A3735" s="15" t="str">
        <f t="shared" si="470"/>
        <v/>
      </c>
      <c r="D3735" s="5" t="str">
        <f t="shared" si="464"/>
        <v/>
      </c>
      <c r="E3735" s="5" t="str">
        <f t="shared" si="465"/>
        <v/>
      </c>
      <c r="F3735" s="5" t="str">
        <f t="shared" si="466"/>
        <v/>
      </c>
      <c r="G3735" s="5" t="str">
        <f t="shared" si="467"/>
        <v/>
      </c>
      <c r="I3735" s="5" t="str">
        <f t="shared" si="468"/>
        <v/>
      </c>
      <c r="K3735" s="5" t="str">
        <f t="shared" si="469"/>
        <v/>
      </c>
      <c r="L3735" s="5"/>
      <c r="N3735" s="4"/>
      <c r="O3735" s="4" t="str">
        <f t="shared" si="471"/>
        <v/>
      </c>
      <c r="P3735" t="s">
        <v>34</v>
      </c>
      <c r="Q3735">
        <v>0</v>
      </c>
      <c r="R3735" s="5" t="str">
        <f>IF(ISNA(VLOOKUP($J3735,STOK_AWAL,15,0)),"",VLOOKUP($J3735,STOK_AWAL,15,0))</f>
        <v/>
      </c>
      <c r="S3735" s="6">
        <v>0</v>
      </c>
      <c r="T3735" s="6">
        <v>0</v>
      </c>
      <c r="V3735" t="str">
        <f>IFERROR(INDEX('3.Stok Awal'!A3735:A8730,MATCH('4.Sell to Trade'!J3735,'3.Stok Awal'!D3735:D8730,0)),"")</f>
        <v/>
      </c>
    </row>
    <row r="3736" spans="1:22" x14ac:dyDescent="0.25">
      <c r="A3736" s="15" t="str">
        <f t="shared" si="470"/>
        <v/>
      </c>
      <c r="D3736" s="5" t="str">
        <f t="shared" si="464"/>
        <v/>
      </c>
      <c r="E3736" s="5" t="str">
        <f t="shared" si="465"/>
        <v/>
      </c>
      <c r="F3736" s="5" t="str">
        <f t="shared" si="466"/>
        <v/>
      </c>
      <c r="G3736" s="5" t="str">
        <f t="shared" si="467"/>
        <v/>
      </c>
      <c r="I3736" s="5" t="str">
        <f t="shared" si="468"/>
        <v/>
      </c>
      <c r="K3736" s="5" t="str">
        <f t="shared" si="469"/>
        <v/>
      </c>
      <c r="L3736" s="5"/>
      <c r="N3736" s="4"/>
      <c r="O3736" s="4" t="str">
        <f t="shared" si="471"/>
        <v/>
      </c>
      <c r="P3736" t="s">
        <v>34</v>
      </c>
      <c r="Q3736">
        <v>0</v>
      </c>
      <c r="R3736" s="5" t="str">
        <f>IF(ISNA(VLOOKUP($J3736,STOK_AWAL,15,0)),"",VLOOKUP($J3736,STOK_AWAL,15,0))</f>
        <v/>
      </c>
      <c r="S3736" s="6">
        <v>0</v>
      </c>
      <c r="T3736" s="6">
        <v>0</v>
      </c>
      <c r="V3736" t="str">
        <f>IFERROR(INDEX('3.Stok Awal'!A3736:A8731,MATCH('4.Sell to Trade'!J3736,'3.Stok Awal'!D3736:D8731,0)),"")</f>
        <v/>
      </c>
    </row>
    <row r="3737" spans="1:22" x14ac:dyDescent="0.25">
      <c r="A3737" s="15" t="str">
        <f t="shared" si="470"/>
        <v/>
      </c>
      <c r="D3737" s="5" t="str">
        <f t="shared" si="464"/>
        <v/>
      </c>
      <c r="E3737" s="5" t="str">
        <f t="shared" si="465"/>
        <v/>
      </c>
      <c r="F3737" s="5" t="str">
        <f t="shared" si="466"/>
        <v/>
      </c>
      <c r="G3737" s="5" t="str">
        <f t="shared" si="467"/>
        <v/>
      </c>
      <c r="I3737" s="5" t="str">
        <f t="shared" si="468"/>
        <v/>
      </c>
      <c r="K3737" s="5" t="str">
        <f t="shared" si="469"/>
        <v/>
      </c>
      <c r="L3737" s="5"/>
      <c r="N3737" s="4"/>
      <c r="O3737" s="4" t="str">
        <f t="shared" si="471"/>
        <v/>
      </c>
      <c r="P3737" t="s">
        <v>34</v>
      </c>
      <c r="Q3737">
        <v>0</v>
      </c>
      <c r="R3737" s="5" t="str">
        <f>IF(ISNA(VLOOKUP($J3737,STOK_AWAL,15,0)),"",VLOOKUP($J3737,STOK_AWAL,15,0))</f>
        <v/>
      </c>
      <c r="S3737" s="6">
        <v>0</v>
      </c>
      <c r="T3737" s="6">
        <v>0</v>
      </c>
      <c r="V3737" t="str">
        <f>IFERROR(INDEX('3.Stok Awal'!A3737:A8732,MATCH('4.Sell to Trade'!J3737,'3.Stok Awal'!D3737:D8732,0)),"")</f>
        <v/>
      </c>
    </row>
    <row r="3738" spans="1:22" x14ac:dyDescent="0.25">
      <c r="A3738" s="15" t="str">
        <f t="shared" si="470"/>
        <v/>
      </c>
      <c r="D3738" s="5" t="str">
        <f t="shared" si="464"/>
        <v/>
      </c>
      <c r="E3738" s="5" t="str">
        <f t="shared" si="465"/>
        <v/>
      </c>
      <c r="F3738" s="5" t="str">
        <f t="shared" si="466"/>
        <v/>
      </c>
      <c r="G3738" s="5" t="str">
        <f t="shared" si="467"/>
        <v/>
      </c>
      <c r="I3738" s="5" t="str">
        <f t="shared" si="468"/>
        <v/>
      </c>
      <c r="K3738" s="5" t="str">
        <f t="shared" si="469"/>
        <v/>
      </c>
      <c r="L3738" s="5"/>
      <c r="N3738" s="4"/>
      <c r="O3738" s="4" t="str">
        <f t="shared" si="471"/>
        <v/>
      </c>
      <c r="P3738" t="s">
        <v>34</v>
      </c>
      <c r="Q3738">
        <v>0</v>
      </c>
      <c r="R3738" s="5" t="str">
        <f>IF(ISNA(VLOOKUP($J3738,STOK_AWAL,15,0)),"",VLOOKUP($J3738,STOK_AWAL,15,0))</f>
        <v/>
      </c>
      <c r="S3738" s="6">
        <v>0</v>
      </c>
      <c r="T3738" s="6">
        <v>0</v>
      </c>
      <c r="V3738" t="str">
        <f>IFERROR(INDEX('3.Stok Awal'!A3738:A8733,MATCH('4.Sell to Trade'!J3738,'3.Stok Awal'!D3738:D8733,0)),"")</f>
        <v/>
      </c>
    </row>
    <row r="3739" spans="1:22" x14ac:dyDescent="0.25">
      <c r="A3739" s="15" t="str">
        <f t="shared" si="470"/>
        <v/>
      </c>
      <c r="D3739" s="5" t="str">
        <f t="shared" si="464"/>
        <v/>
      </c>
      <c r="E3739" s="5" t="str">
        <f t="shared" si="465"/>
        <v/>
      </c>
      <c r="F3739" s="5" t="str">
        <f t="shared" si="466"/>
        <v/>
      </c>
      <c r="G3739" s="5" t="str">
        <f t="shared" si="467"/>
        <v/>
      </c>
      <c r="I3739" s="5" t="str">
        <f t="shared" si="468"/>
        <v/>
      </c>
      <c r="K3739" s="5" t="str">
        <f t="shared" si="469"/>
        <v/>
      </c>
      <c r="L3739" s="5"/>
      <c r="N3739" s="4"/>
      <c r="O3739" s="4" t="str">
        <f t="shared" si="471"/>
        <v/>
      </c>
      <c r="P3739" t="s">
        <v>34</v>
      </c>
      <c r="Q3739">
        <v>0</v>
      </c>
      <c r="R3739" s="5" t="str">
        <f>IF(ISNA(VLOOKUP($J3739,STOK_AWAL,15,0)),"",VLOOKUP($J3739,STOK_AWAL,15,0))</f>
        <v/>
      </c>
      <c r="S3739" s="6">
        <v>0</v>
      </c>
      <c r="T3739" s="6">
        <v>0</v>
      </c>
      <c r="V3739" t="str">
        <f>IFERROR(INDEX('3.Stok Awal'!A3739:A8734,MATCH('4.Sell to Trade'!J3739,'3.Stok Awal'!D3739:D8734,0)),"")</f>
        <v/>
      </c>
    </row>
    <row r="3740" spans="1:22" x14ac:dyDescent="0.25">
      <c r="A3740" s="15" t="str">
        <f t="shared" si="470"/>
        <v/>
      </c>
      <c r="D3740" s="5" t="str">
        <f t="shared" si="464"/>
        <v/>
      </c>
      <c r="E3740" s="5" t="str">
        <f t="shared" si="465"/>
        <v/>
      </c>
      <c r="F3740" s="5" t="str">
        <f t="shared" si="466"/>
        <v/>
      </c>
      <c r="G3740" s="5" t="str">
        <f t="shared" si="467"/>
        <v/>
      </c>
      <c r="I3740" s="5" t="str">
        <f t="shared" si="468"/>
        <v/>
      </c>
      <c r="K3740" s="5" t="str">
        <f t="shared" si="469"/>
        <v/>
      </c>
      <c r="L3740" s="5"/>
      <c r="N3740" s="4"/>
      <c r="O3740" s="4" t="str">
        <f t="shared" si="471"/>
        <v/>
      </c>
      <c r="P3740" t="s">
        <v>34</v>
      </c>
      <c r="Q3740">
        <v>0</v>
      </c>
      <c r="R3740" s="5" t="str">
        <f>IF(ISNA(VLOOKUP($J3740,STOK_AWAL,15,0)),"",VLOOKUP($J3740,STOK_AWAL,15,0))</f>
        <v/>
      </c>
      <c r="S3740" s="6">
        <v>0</v>
      </c>
      <c r="T3740" s="6">
        <v>0</v>
      </c>
      <c r="V3740" t="str">
        <f>IFERROR(INDEX('3.Stok Awal'!A3740:A8735,MATCH('4.Sell to Trade'!J3740,'3.Stok Awal'!D3740:D8735,0)),"")</f>
        <v/>
      </c>
    </row>
    <row r="3741" spans="1:22" x14ac:dyDescent="0.25">
      <c r="A3741" s="15" t="str">
        <f t="shared" si="470"/>
        <v/>
      </c>
      <c r="D3741" s="5" t="str">
        <f t="shared" si="464"/>
        <v/>
      </c>
      <c r="E3741" s="5" t="str">
        <f t="shared" si="465"/>
        <v/>
      </c>
      <c r="F3741" s="5" t="str">
        <f t="shared" si="466"/>
        <v/>
      </c>
      <c r="G3741" s="5" t="str">
        <f t="shared" si="467"/>
        <v/>
      </c>
      <c r="I3741" s="5" t="str">
        <f t="shared" si="468"/>
        <v/>
      </c>
      <c r="K3741" s="5" t="str">
        <f t="shared" si="469"/>
        <v/>
      </c>
      <c r="L3741" s="5"/>
      <c r="N3741" s="4"/>
      <c r="O3741" s="4" t="str">
        <f t="shared" si="471"/>
        <v/>
      </c>
      <c r="P3741" t="s">
        <v>34</v>
      </c>
      <c r="Q3741">
        <v>0</v>
      </c>
      <c r="R3741" s="5" t="str">
        <f>IF(ISNA(VLOOKUP($J3741,STOK_AWAL,15,0)),"",VLOOKUP($J3741,STOK_AWAL,15,0))</f>
        <v/>
      </c>
      <c r="S3741" s="6">
        <v>0</v>
      </c>
      <c r="T3741" s="6">
        <v>0</v>
      </c>
      <c r="V3741" t="str">
        <f>IFERROR(INDEX('3.Stok Awal'!A3741:A8736,MATCH('4.Sell to Trade'!J3741,'3.Stok Awal'!D3741:D8736,0)),"")</f>
        <v/>
      </c>
    </row>
    <row r="3742" spans="1:22" x14ac:dyDescent="0.25">
      <c r="A3742" s="15" t="str">
        <f t="shared" si="470"/>
        <v/>
      </c>
      <c r="D3742" s="5" t="str">
        <f t="shared" si="464"/>
        <v/>
      </c>
      <c r="E3742" s="5" t="str">
        <f t="shared" si="465"/>
        <v/>
      </c>
      <c r="F3742" s="5" t="str">
        <f t="shared" si="466"/>
        <v/>
      </c>
      <c r="G3742" s="5" t="str">
        <f t="shared" si="467"/>
        <v/>
      </c>
      <c r="I3742" s="5" t="str">
        <f t="shared" si="468"/>
        <v/>
      </c>
      <c r="K3742" s="5" t="str">
        <f t="shared" si="469"/>
        <v/>
      </c>
      <c r="L3742" s="5"/>
      <c r="N3742" s="4"/>
      <c r="O3742" s="4" t="str">
        <f t="shared" si="471"/>
        <v/>
      </c>
      <c r="P3742" t="s">
        <v>34</v>
      </c>
      <c r="Q3742">
        <v>0</v>
      </c>
      <c r="R3742" s="5" t="str">
        <f>IF(ISNA(VLOOKUP($J3742,STOK_AWAL,15,0)),"",VLOOKUP($J3742,STOK_AWAL,15,0))</f>
        <v/>
      </c>
      <c r="S3742" s="6">
        <v>0</v>
      </c>
      <c r="T3742" s="6">
        <v>0</v>
      </c>
      <c r="V3742" t="str">
        <f>IFERROR(INDEX('3.Stok Awal'!A3742:A8737,MATCH('4.Sell to Trade'!J3742,'3.Stok Awal'!D3742:D8737,0)),"")</f>
        <v/>
      </c>
    </row>
    <row r="3743" spans="1:22" x14ac:dyDescent="0.25">
      <c r="A3743" s="15" t="str">
        <f t="shared" si="470"/>
        <v/>
      </c>
      <c r="D3743" s="5" t="str">
        <f t="shared" si="464"/>
        <v/>
      </c>
      <c r="E3743" s="5" t="str">
        <f t="shared" si="465"/>
        <v/>
      </c>
      <c r="F3743" s="5" t="str">
        <f t="shared" si="466"/>
        <v/>
      </c>
      <c r="G3743" s="5" t="str">
        <f t="shared" si="467"/>
        <v/>
      </c>
      <c r="I3743" s="5" t="str">
        <f t="shared" si="468"/>
        <v/>
      </c>
      <c r="K3743" s="5" t="str">
        <f t="shared" si="469"/>
        <v/>
      </c>
      <c r="L3743" s="5"/>
      <c r="N3743" s="4"/>
      <c r="O3743" s="4" t="str">
        <f t="shared" si="471"/>
        <v/>
      </c>
      <c r="P3743" t="s">
        <v>34</v>
      </c>
      <c r="Q3743">
        <v>0</v>
      </c>
      <c r="R3743" s="5" t="str">
        <f>IF(ISNA(VLOOKUP($J3743,STOK_AWAL,15,0)),"",VLOOKUP($J3743,STOK_AWAL,15,0))</f>
        <v/>
      </c>
      <c r="S3743" s="6">
        <v>0</v>
      </c>
      <c r="T3743" s="6">
        <v>0</v>
      </c>
      <c r="V3743" t="str">
        <f>IFERROR(INDEX('3.Stok Awal'!A3743:A8738,MATCH('4.Sell to Trade'!J3743,'3.Stok Awal'!D3743:D8738,0)),"")</f>
        <v/>
      </c>
    </row>
    <row r="3744" spans="1:22" x14ac:dyDescent="0.25">
      <c r="A3744" s="15" t="str">
        <f t="shared" si="470"/>
        <v/>
      </c>
      <c r="D3744" s="5" t="str">
        <f t="shared" si="464"/>
        <v/>
      </c>
      <c r="E3744" s="5" t="str">
        <f t="shared" si="465"/>
        <v/>
      </c>
      <c r="F3744" s="5" t="str">
        <f t="shared" si="466"/>
        <v/>
      </c>
      <c r="G3744" s="5" t="str">
        <f t="shared" si="467"/>
        <v/>
      </c>
      <c r="I3744" s="5" t="str">
        <f t="shared" si="468"/>
        <v/>
      </c>
      <c r="K3744" s="5" t="str">
        <f t="shared" si="469"/>
        <v/>
      </c>
      <c r="L3744" s="5"/>
      <c r="N3744" s="4"/>
      <c r="O3744" s="4" t="str">
        <f t="shared" si="471"/>
        <v/>
      </c>
      <c r="P3744" t="s">
        <v>34</v>
      </c>
      <c r="Q3744">
        <v>0</v>
      </c>
      <c r="R3744" s="5" t="str">
        <f>IF(ISNA(VLOOKUP($J3744,STOK_AWAL,15,0)),"",VLOOKUP($J3744,STOK_AWAL,15,0))</f>
        <v/>
      </c>
      <c r="S3744" s="6">
        <v>0</v>
      </c>
      <c r="T3744" s="6">
        <v>0</v>
      </c>
      <c r="V3744" t="str">
        <f>IFERROR(INDEX('3.Stok Awal'!A3744:A8739,MATCH('4.Sell to Trade'!J3744,'3.Stok Awal'!D3744:D8739,0)),"")</f>
        <v/>
      </c>
    </row>
    <row r="3745" spans="1:22" x14ac:dyDescent="0.25">
      <c r="A3745" s="15" t="str">
        <f t="shared" si="470"/>
        <v/>
      </c>
      <c r="D3745" s="5" t="str">
        <f t="shared" si="464"/>
        <v/>
      </c>
      <c r="E3745" s="5" t="str">
        <f t="shared" si="465"/>
        <v/>
      </c>
      <c r="F3745" s="5" t="str">
        <f t="shared" si="466"/>
        <v/>
      </c>
      <c r="G3745" s="5" t="str">
        <f t="shared" si="467"/>
        <v/>
      </c>
      <c r="I3745" s="5" t="str">
        <f t="shared" si="468"/>
        <v/>
      </c>
      <c r="K3745" s="5" t="str">
        <f t="shared" si="469"/>
        <v/>
      </c>
      <c r="L3745" s="5"/>
      <c r="N3745" s="4"/>
      <c r="O3745" s="4" t="str">
        <f t="shared" si="471"/>
        <v/>
      </c>
      <c r="P3745" t="s">
        <v>34</v>
      </c>
      <c r="Q3745">
        <v>0</v>
      </c>
      <c r="R3745" s="5" t="str">
        <f>IF(ISNA(VLOOKUP($J3745,STOK_AWAL,15,0)),"",VLOOKUP($J3745,STOK_AWAL,15,0))</f>
        <v/>
      </c>
      <c r="S3745" s="6">
        <v>0</v>
      </c>
      <c r="T3745" s="6">
        <v>0</v>
      </c>
      <c r="V3745" t="str">
        <f>IFERROR(INDEX('3.Stok Awal'!A3745:A8740,MATCH('4.Sell to Trade'!J3745,'3.Stok Awal'!D3745:D8740,0)),"")</f>
        <v/>
      </c>
    </row>
    <row r="3746" spans="1:22" x14ac:dyDescent="0.25">
      <c r="A3746" s="15" t="str">
        <f t="shared" si="470"/>
        <v/>
      </c>
      <c r="D3746" s="5" t="str">
        <f t="shared" si="464"/>
        <v/>
      </c>
      <c r="E3746" s="5" t="str">
        <f t="shared" si="465"/>
        <v/>
      </c>
      <c r="F3746" s="5" t="str">
        <f t="shared" si="466"/>
        <v/>
      </c>
      <c r="G3746" s="5" t="str">
        <f t="shared" si="467"/>
        <v/>
      </c>
      <c r="I3746" s="5" t="str">
        <f t="shared" si="468"/>
        <v/>
      </c>
      <c r="K3746" s="5" t="str">
        <f t="shared" si="469"/>
        <v/>
      </c>
      <c r="L3746" s="5"/>
      <c r="N3746" s="4"/>
      <c r="O3746" s="4" t="str">
        <f t="shared" si="471"/>
        <v/>
      </c>
      <c r="P3746" t="s">
        <v>34</v>
      </c>
      <c r="Q3746">
        <v>0</v>
      </c>
      <c r="R3746" s="5" t="str">
        <f>IF(ISNA(VLOOKUP($J3746,STOK_AWAL,15,0)),"",VLOOKUP($J3746,STOK_AWAL,15,0))</f>
        <v/>
      </c>
      <c r="S3746" s="6">
        <v>0</v>
      </c>
      <c r="T3746" s="6">
        <v>0</v>
      </c>
      <c r="V3746" t="str">
        <f>IFERROR(INDEX('3.Stok Awal'!A3746:A8741,MATCH('4.Sell to Trade'!J3746,'3.Stok Awal'!D3746:D8741,0)),"")</f>
        <v/>
      </c>
    </row>
    <row r="3747" spans="1:22" x14ac:dyDescent="0.25">
      <c r="A3747" s="15" t="str">
        <f t="shared" si="470"/>
        <v/>
      </c>
      <c r="D3747" s="5" t="str">
        <f t="shared" si="464"/>
        <v/>
      </c>
      <c r="E3747" s="5" t="str">
        <f t="shared" si="465"/>
        <v/>
      </c>
      <c r="F3747" s="5" t="str">
        <f t="shared" si="466"/>
        <v/>
      </c>
      <c r="G3747" s="5" t="str">
        <f t="shared" si="467"/>
        <v/>
      </c>
      <c r="I3747" s="5" t="str">
        <f t="shared" si="468"/>
        <v/>
      </c>
      <c r="K3747" s="5" t="str">
        <f t="shared" si="469"/>
        <v/>
      </c>
      <c r="L3747" s="5"/>
      <c r="N3747" s="4"/>
      <c r="O3747" s="4" t="str">
        <f t="shared" si="471"/>
        <v/>
      </c>
      <c r="P3747" t="s">
        <v>34</v>
      </c>
      <c r="Q3747">
        <v>0</v>
      </c>
      <c r="R3747" s="5" t="str">
        <f>IF(ISNA(VLOOKUP($J3747,STOK_AWAL,15,0)),"",VLOOKUP($J3747,STOK_AWAL,15,0))</f>
        <v/>
      </c>
      <c r="S3747" s="6">
        <v>0</v>
      </c>
      <c r="T3747" s="6">
        <v>0</v>
      </c>
      <c r="V3747" t="str">
        <f>IFERROR(INDEX('3.Stok Awal'!A3747:A8742,MATCH('4.Sell to Trade'!J3747,'3.Stok Awal'!D3747:D8742,0)),"")</f>
        <v/>
      </c>
    </row>
    <row r="3748" spans="1:22" x14ac:dyDescent="0.25">
      <c r="A3748" s="15" t="str">
        <f t="shared" si="470"/>
        <v/>
      </c>
      <c r="D3748" s="5" t="str">
        <f t="shared" si="464"/>
        <v/>
      </c>
      <c r="E3748" s="5" t="str">
        <f t="shared" si="465"/>
        <v/>
      </c>
      <c r="F3748" s="5" t="str">
        <f t="shared" si="466"/>
        <v/>
      </c>
      <c r="G3748" s="5" t="str">
        <f t="shared" si="467"/>
        <v/>
      </c>
      <c r="I3748" s="5" t="str">
        <f t="shared" si="468"/>
        <v/>
      </c>
      <c r="K3748" s="5" t="str">
        <f t="shared" si="469"/>
        <v/>
      </c>
      <c r="L3748" s="5"/>
      <c r="N3748" s="4"/>
      <c r="O3748" s="4" t="str">
        <f t="shared" si="471"/>
        <v/>
      </c>
      <c r="P3748" t="s">
        <v>34</v>
      </c>
      <c r="Q3748">
        <v>0</v>
      </c>
      <c r="R3748" s="5" t="str">
        <f>IF(ISNA(VLOOKUP($J3748,STOK_AWAL,15,0)),"",VLOOKUP($J3748,STOK_AWAL,15,0))</f>
        <v/>
      </c>
      <c r="S3748" s="6">
        <v>0</v>
      </c>
      <c r="T3748" s="6">
        <v>0</v>
      </c>
      <c r="V3748" t="str">
        <f>IFERROR(INDEX('3.Stok Awal'!A3748:A8743,MATCH('4.Sell to Trade'!J3748,'3.Stok Awal'!D3748:D8743,0)),"")</f>
        <v/>
      </c>
    </row>
    <row r="3749" spans="1:22" x14ac:dyDescent="0.25">
      <c r="A3749" s="15" t="str">
        <f t="shared" si="470"/>
        <v/>
      </c>
      <c r="D3749" s="5" t="str">
        <f t="shared" si="464"/>
        <v/>
      </c>
      <c r="E3749" s="5" t="str">
        <f t="shared" si="465"/>
        <v/>
      </c>
      <c r="F3749" s="5" t="str">
        <f t="shared" si="466"/>
        <v/>
      </c>
      <c r="G3749" s="5" t="str">
        <f t="shared" si="467"/>
        <v/>
      </c>
      <c r="I3749" s="5" t="str">
        <f t="shared" si="468"/>
        <v/>
      </c>
      <c r="K3749" s="5" t="str">
        <f t="shared" si="469"/>
        <v/>
      </c>
      <c r="L3749" s="5"/>
      <c r="N3749" s="4"/>
      <c r="O3749" s="4" t="str">
        <f t="shared" si="471"/>
        <v/>
      </c>
      <c r="P3749" t="s">
        <v>34</v>
      </c>
      <c r="Q3749">
        <v>0</v>
      </c>
      <c r="R3749" s="5" t="str">
        <f>IF(ISNA(VLOOKUP($J3749,STOK_AWAL,15,0)),"",VLOOKUP($J3749,STOK_AWAL,15,0))</f>
        <v/>
      </c>
      <c r="S3749" s="6">
        <v>0</v>
      </c>
      <c r="T3749" s="6">
        <v>0</v>
      </c>
      <c r="V3749" t="str">
        <f>IFERROR(INDEX('3.Stok Awal'!A3749:A8744,MATCH('4.Sell to Trade'!J3749,'3.Stok Awal'!D3749:D8744,0)),"")</f>
        <v/>
      </c>
    </row>
    <row r="3750" spans="1:22" x14ac:dyDescent="0.25">
      <c r="A3750" s="15" t="str">
        <f t="shared" si="470"/>
        <v/>
      </c>
      <c r="D3750" s="5" t="str">
        <f t="shared" si="464"/>
        <v/>
      </c>
      <c r="E3750" s="5" t="str">
        <f t="shared" si="465"/>
        <v/>
      </c>
      <c r="F3750" s="5" t="str">
        <f t="shared" si="466"/>
        <v/>
      </c>
      <c r="G3750" s="5" t="str">
        <f t="shared" si="467"/>
        <v/>
      </c>
      <c r="I3750" s="5" t="str">
        <f t="shared" si="468"/>
        <v/>
      </c>
      <c r="K3750" s="5" t="str">
        <f t="shared" si="469"/>
        <v/>
      </c>
      <c r="L3750" s="5"/>
      <c r="N3750" s="4"/>
      <c r="O3750" s="4" t="str">
        <f t="shared" si="471"/>
        <v/>
      </c>
      <c r="P3750" t="s">
        <v>34</v>
      </c>
      <c r="Q3750">
        <v>0</v>
      </c>
      <c r="R3750" s="5" t="str">
        <f>IF(ISNA(VLOOKUP($J3750,STOK_AWAL,15,0)),"",VLOOKUP($J3750,STOK_AWAL,15,0))</f>
        <v/>
      </c>
      <c r="S3750" s="6">
        <v>0</v>
      </c>
      <c r="T3750" s="6">
        <v>0</v>
      </c>
      <c r="V3750" t="str">
        <f>IFERROR(INDEX('3.Stok Awal'!A3750:A8745,MATCH('4.Sell to Trade'!J3750,'3.Stok Awal'!D3750:D8745,0)),"")</f>
        <v/>
      </c>
    </row>
    <row r="3751" spans="1:22" x14ac:dyDescent="0.25">
      <c r="A3751" s="15" t="str">
        <f t="shared" si="470"/>
        <v/>
      </c>
      <c r="D3751" s="5" t="str">
        <f t="shared" si="464"/>
        <v/>
      </c>
      <c r="E3751" s="5" t="str">
        <f t="shared" si="465"/>
        <v/>
      </c>
      <c r="F3751" s="5" t="str">
        <f t="shared" si="466"/>
        <v/>
      </c>
      <c r="G3751" s="5" t="str">
        <f t="shared" si="467"/>
        <v/>
      </c>
      <c r="I3751" s="5" t="str">
        <f t="shared" si="468"/>
        <v/>
      </c>
      <c r="K3751" s="5" t="str">
        <f t="shared" si="469"/>
        <v/>
      </c>
      <c r="L3751" s="5"/>
      <c r="N3751" s="4"/>
      <c r="O3751" s="4" t="str">
        <f t="shared" si="471"/>
        <v/>
      </c>
      <c r="P3751" t="s">
        <v>34</v>
      </c>
      <c r="Q3751">
        <v>0</v>
      </c>
      <c r="R3751" s="5" t="str">
        <f>IF(ISNA(VLOOKUP($J3751,STOK_AWAL,15,0)),"",VLOOKUP($J3751,STOK_AWAL,15,0))</f>
        <v/>
      </c>
      <c r="S3751" s="6">
        <v>0</v>
      </c>
      <c r="T3751" s="6">
        <v>0</v>
      </c>
      <c r="V3751" t="str">
        <f>IFERROR(INDEX('3.Stok Awal'!A3751:A8746,MATCH('4.Sell to Trade'!J3751,'3.Stok Awal'!D3751:D8746,0)),"")</f>
        <v/>
      </c>
    </row>
    <row r="3752" spans="1:22" x14ac:dyDescent="0.25">
      <c r="A3752" s="15" t="str">
        <f t="shared" si="470"/>
        <v/>
      </c>
      <c r="D3752" s="5" t="str">
        <f t="shared" si="464"/>
        <v/>
      </c>
      <c r="E3752" s="5" t="str">
        <f t="shared" si="465"/>
        <v/>
      </c>
      <c r="F3752" s="5" t="str">
        <f t="shared" si="466"/>
        <v/>
      </c>
      <c r="G3752" s="5" t="str">
        <f t="shared" si="467"/>
        <v/>
      </c>
      <c r="I3752" s="5" t="str">
        <f t="shared" si="468"/>
        <v/>
      </c>
      <c r="K3752" s="5" t="str">
        <f t="shared" si="469"/>
        <v/>
      </c>
      <c r="L3752" s="5"/>
      <c r="N3752" s="4"/>
      <c r="O3752" s="4" t="str">
        <f t="shared" si="471"/>
        <v/>
      </c>
      <c r="P3752" t="s">
        <v>34</v>
      </c>
      <c r="Q3752">
        <v>0</v>
      </c>
      <c r="R3752" s="5" t="str">
        <f>IF(ISNA(VLOOKUP($J3752,STOK_AWAL,15,0)),"",VLOOKUP($J3752,STOK_AWAL,15,0))</f>
        <v/>
      </c>
      <c r="S3752" s="6">
        <v>0</v>
      </c>
      <c r="T3752" s="6">
        <v>0</v>
      </c>
      <c r="V3752" t="str">
        <f>IFERROR(INDEX('3.Stok Awal'!A3752:A8747,MATCH('4.Sell to Trade'!J3752,'3.Stok Awal'!D3752:D8747,0)),"")</f>
        <v/>
      </c>
    </row>
    <row r="3753" spans="1:22" x14ac:dyDescent="0.25">
      <c r="A3753" s="15" t="str">
        <f t="shared" si="470"/>
        <v/>
      </c>
      <c r="D3753" s="5" t="str">
        <f t="shared" si="464"/>
        <v/>
      </c>
      <c r="E3753" s="5" t="str">
        <f t="shared" si="465"/>
        <v/>
      </c>
      <c r="F3753" s="5" t="str">
        <f t="shared" si="466"/>
        <v/>
      </c>
      <c r="G3753" s="5" t="str">
        <f t="shared" si="467"/>
        <v/>
      </c>
      <c r="I3753" s="5" t="str">
        <f t="shared" si="468"/>
        <v/>
      </c>
      <c r="K3753" s="5" t="str">
        <f t="shared" si="469"/>
        <v/>
      </c>
      <c r="L3753" s="5"/>
      <c r="N3753" s="4"/>
      <c r="O3753" s="4" t="str">
        <f t="shared" si="471"/>
        <v/>
      </c>
      <c r="P3753" t="s">
        <v>34</v>
      </c>
      <c r="Q3753">
        <v>0</v>
      </c>
      <c r="R3753" s="5" t="str">
        <f>IF(ISNA(VLOOKUP($J3753,STOK_AWAL,15,0)),"",VLOOKUP($J3753,STOK_AWAL,15,0))</f>
        <v/>
      </c>
      <c r="S3753" s="6">
        <v>0</v>
      </c>
      <c r="T3753" s="6">
        <v>0</v>
      </c>
      <c r="V3753" t="str">
        <f>IFERROR(INDEX('3.Stok Awal'!A3753:A8748,MATCH('4.Sell to Trade'!J3753,'3.Stok Awal'!D3753:D8748,0)),"")</f>
        <v/>
      </c>
    </row>
    <row r="3754" spans="1:22" x14ac:dyDescent="0.25">
      <c r="A3754" s="15" t="str">
        <f t="shared" si="470"/>
        <v/>
      </c>
      <c r="D3754" s="5" t="str">
        <f t="shared" si="464"/>
        <v/>
      </c>
      <c r="E3754" s="5" t="str">
        <f t="shared" si="465"/>
        <v/>
      </c>
      <c r="F3754" s="5" t="str">
        <f t="shared" si="466"/>
        <v/>
      </c>
      <c r="G3754" s="5" t="str">
        <f t="shared" si="467"/>
        <v/>
      </c>
      <c r="I3754" s="5" t="str">
        <f t="shared" si="468"/>
        <v/>
      </c>
      <c r="K3754" s="5" t="str">
        <f t="shared" si="469"/>
        <v/>
      </c>
      <c r="L3754" s="5"/>
      <c r="N3754" s="4"/>
      <c r="O3754" s="4" t="str">
        <f t="shared" si="471"/>
        <v/>
      </c>
      <c r="P3754" t="s">
        <v>34</v>
      </c>
      <c r="Q3754">
        <v>0</v>
      </c>
      <c r="R3754" s="5" t="str">
        <f>IF(ISNA(VLOOKUP($J3754,STOK_AWAL,15,0)),"",VLOOKUP($J3754,STOK_AWAL,15,0))</f>
        <v/>
      </c>
      <c r="S3754" s="6">
        <v>0</v>
      </c>
      <c r="T3754" s="6">
        <v>0</v>
      </c>
      <c r="V3754" t="str">
        <f>IFERROR(INDEX('3.Stok Awal'!A3754:A8749,MATCH('4.Sell to Trade'!J3754,'3.Stok Awal'!D3754:D8749,0)),"")</f>
        <v/>
      </c>
    </row>
    <row r="3755" spans="1:22" x14ac:dyDescent="0.25">
      <c r="A3755" s="15" t="str">
        <f t="shared" si="470"/>
        <v/>
      </c>
      <c r="D3755" s="5" t="str">
        <f t="shared" si="464"/>
        <v/>
      </c>
      <c r="E3755" s="5" t="str">
        <f t="shared" si="465"/>
        <v/>
      </c>
      <c r="F3755" s="5" t="str">
        <f t="shared" si="466"/>
        <v/>
      </c>
      <c r="G3755" s="5" t="str">
        <f t="shared" si="467"/>
        <v/>
      </c>
      <c r="I3755" s="5" t="str">
        <f t="shared" si="468"/>
        <v/>
      </c>
      <c r="K3755" s="5" t="str">
        <f t="shared" si="469"/>
        <v/>
      </c>
      <c r="L3755" s="5"/>
      <c r="N3755" s="4"/>
      <c r="O3755" s="4" t="str">
        <f t="shared" si="471"/>
        <v/>
      </c>
      <c r="P3755" t="s">
        <v>34</v>
      </c>
      <c r="Q3755">
        <v>0</v>
      </c>
      <c r="R3755" s="5" t="str">
        <f>IF(ISNA(VLOOKUP($J3755,STOK_AWAL,15,0)),"",VLOOKUP($J3755,STOK_AWAL,15,0))</f>
        <v/>
      </c>
      <c r="S3755" s="6">
        <v>0</v>
      </c>
      <c r="T3755" s="6">
        <v>0</v>
      </c>
      <c r="V3755" t="str">
        <f>IFERROR(INDEX('3.Stok Awal'!A3755:A8750,MATCH('4.Sell to Trade'!J3755,'3.Stok Awal'!D3755:D8750,0)),"")</f>
        <v/>
      </c>
    </row>
    <row r="3756" spans="1:22" x14ac:dyDescent="0.25">
      <c r="A3756" s="15" t="str">
        <f t="shared" si="470"/>
        <v/>
      </c>
      <c r="D3756" s="5" t="str">
        <f t="shared" si="464"/>
        <v/>
      </c>
      <c r="E3756" s="5" t="str">
        <f t="shared" si="465"/>
        <v/>
      </c>
      <c r="F3756" s="5" t="str">
        <f t="shared" si="466"/>
        <v/>
      </c>
      <c r="G3756" s="5" t="str">
        <f t="shared" si="467"/>
        <v/>
      </c>
      <c r="I3756" s="5" t="str">
        <f t="shared" si="468"/>
        <v/>
      </c>
      <c r="K3756" s="5" t="str">
        <f t="shared" si="469"/>
        <v/>
      </c>
      <c r="L3756" s="5"/>
      <c r="N3756" s="4"/>
      <c r="O3756" s="4" t="str">
        <f t="shared" si="471"/>
        <v/>
      </c>
      <c r="P3756" t="s">
        <v>34</v>
      </c>
      <c r="Q3756">
        <v>0</v>
      </c>
      <c r="R3756" s="5" t="str">
        <f>IF(ISNA(VLOOKUP($J3756,STOK_AWAL,15,0)),"",VLOOKUP($J3756,STOK_AWAL,15,0))</f>
        <v/>
      </c>
      <c r="S3756" s="6">
        <v>0</v>
      </c>
      <c r="T3756" s="6">
        <v>0</v>
      </c>
      <c r="V3756" t="str">
        <f>IFERROR(INDEX('3.Stok Awal'!A3756:A8751,MATCH('4.Sell to Trade'!J3756,'3.Stok Awal'!D3756:D8751,0)),"")</f>
        <v/>
      </c>
    </row>
    <row r="3757" spans="1:22" x14ac:dyDescent="0.25">
      <c r="A3757" s="15" t="str">
        <f t="shared" si="470"/>
        <v/>
      </c>
      <c r="D3757" s="5" t="str">
        <f t="shared" si="464"/>
        <v/>
      </c>
      <c r="E3757" s="5" t="str">
        <f t="shared" si="465"/>
        <v/>
      </c>
      <c r="F3757" s="5" t="str">
        <f t="shared" si="466"/>
        <v/>
      </c>
      <c r="G3757" s="5" t="str">
        <f t="shared" si="467"/>
        <v/>
      </c>
      <c r="I3757" s="5" t="str">
        <f t="shared" si="468"/>
        <v/>
      </c>
      <c r="K3757" s="5" t="str">
        <f t="shared" si="469"/>
        <v/>
      </c>
      <c r="L3757" s="5"/>
      <c r="N3757" s="4"/>
      <c r="O3757" s="4" t="str">
        <f t="shared" si="471"/>
        <v/>
      </c>
      <c r="P3757" t="s">
        <v>34</v>
      </c>
      <c r="Q3757">
        <v>0</v>
      </c>
      <c r="R3757" s="5" t="str">
        <f>IF(ISNA(VLOOKUP($J3757,STOK_AWAL,15,0)),"",VLOOKUP($J3757,STOK_AWAL,15,0))</f>
        <v/>
      </c>
      <c r="S3757" s="6">
        <v>0</v>
      </c>
      <c r="T3757" s="6">
        <v>0</v>
      </c>
      <c r="V3757" t="str">
        <f>IFERROR(INDEX('3.Stok Awal'!A3757:A8752,MATCH('4.Sell to Trade'!J3757,'3.Stok Awal'!D3757:D8752,0)),"")</f>
        <v/>
      </c>
    </row>
    <row r="3758" spans="1:22" x14ac:dyDescent="0.25">
      <c r="A3758" s="15" t="str">
        <f t="shared" si="470"/>
        <v/>
      </c>
      <c r="D3758" s="5" t="str">
        <f t="shared" si="464"/>
        <v/>
      </c>
      <c r="E3758" s="5" t="str">
        <f t="shared" si="465"/>
        <v/>
      </c>
      <c r="F3758" s="5" t="str">
        <f t="shared" si="466"/>
        <v/>
      </c>
      <c r="G3758" s="5" t="str">
        <f t="shared" si="467"/>
        <v/>
      </c>
      <c r="I3758" s="5" t="str">
        <f t="shared" si="468"/>
        <v/>
      </c>
      <c r="K3758" s="5" t="str">
        <f t="shared" si="469"/>
        <v/>
      </c>
      <c r="L3758" s="5"/>
      <c r="N3758" s="4"/>
      <c r="O3758" s="4" t="str">
        <f t="shared" si="471"/>
        <v/>
      </c>
      <c r="P3758" t="s">
        <v>34</v>
      </c>
      <c r="Q3758">
        <v>0</v>
      </c>
      <c r="R3758" s="5" t="str">
        <f>IF(ISNA(VLOOKUP($J3758,STOK_AWAL,15,0)),"",VLOOKUP($J3758,STOK_AWAL,15,0))</f>
        <v/>
      </c>
      <c r="S3758" s="6">
        <v>0</v>
      </c>
      <c r="T3758" s="6">
        <v>0</v>
      </c>
      <c r="V3758" t="str">
        <f>IFERROR(INDEX('3.Stok Awal'!A3758:A8753,MATCH('4.Sell to Trade'!J3758,'3.Stok Awal'!D3758:D8753,0)),"")</f>
        <v/>
      </c>
    </row>
    <row r="3759" spans="1:22" x14ac:dyDescent="0.25">
      <c r="A3759" s="15" t="str">
        <f t="shared" si="470"/>
        <v/>
      </c>
      <c r="D3759" s="5" t="str">
        <f t="shared" si="464"/>
        <v/>
      </c>
      <c r="E3759" s="5" t="str">
        <f t="shared" si="465"/>
        <v/>
      </c>
      <c r="F3759" s="5" t="str">
        <f t="shared" si="466"/>
        <v/>
      </c>
      <c r="G3759" s="5" t="str">
        <f t="shared" si="467"/>
        <v/>
      </c>
      <c r="I3759" s="5" t="str">
        <f t="shared" si="468"/>
        <v/>
      </c>
      <c r="K3759" s="5" t="str">
        <f t="shared" si="469"/>
        <v/>
      </c>
      <c r="L3759" s="5"/>
      <c r="N3759" s="4"/>
      <c r="O3759" s="4" t="str">
        <f t="shared" si="471"/>
        <v/>
      </c>
      <c r="P3759" t="s">
        <v>34</v>
      </c>
      <c r="Q3759">
        <v>0</v>
      </c>
      <c r="R3759" s="5" t="str">
        <f>IF(ISNA(VLOOKUP($J3759,STOK_AWAL,15,0)),"",VLOOKUP($J3759,STOK_AWAL,15,0))</f>
        <v/>
      </c>
      <c r="S3759" s="6">
        <v>0</v>
      </c>
      <c r="T3759" s="6">
        <v>0</v>
      </c>
      <c r="V3759" t="str">
        <f>IFERROR(INDEX('3.Stok Awal'!A3759:A8754,MATCH('4.Sell to Trade'!J3759,'3.Stok Awal'!D3759:D8754,0)),"")</f>
        <v/>
      </c>
    </row>
    <row r="3760" spans="1:22" x14ac:dyDescent="0.25">
      <c r="A3760" s="15" t="str">
        <f t="shared" si="470"/>
        <v/>
      </c>
      <c r="D3760" s="5" t="str">
        <f t="shared" si="464"/>
        <v/>
      </c>
      <c r="E3760" s="5" t="str">
        <f t="shared" si="465"/>
        <v/>
      </c>
      <c r="F3760" s="5" t="str">
        <f t="shared" si="466"/>
        <v/>
      </c>
      <c r="G3760" s="5" t="str">
        <f t="shared" si="467"/>
        <v/>
      </c>
      <c r="I3760" s="5" t="str">
        <f t="shared" si="468"/>
        <v/>
      </c>
      <c r="K3760" s="5" t="str">
        <f t="shared" si="469"/>
        <v/>
      </c>
      <c r="L3760" s="5"/>
      <c r="N3760" s="4"/>
      <c r="O3760" s="4" t="str">
        <f t="shared" si="471"/>
        <v/>
      </c>
      <c r="P3760" t="s">
        <v>34</v>
      </c>
      <c r="Q3760">
        <v>0</v>
      </c>
      <c r="R3760" s="5" t="str">
        <f>IF(ISNA(VLOOKUP($J3760,STOK_AWAL,15,0)),"",VLOOKUP($J3760,STOK_AWAL,15,0))</f>
        <v/>
      </c>
      <c r="S3760" s="6">
        <v>0</v>
      </c>
      <c r="T3760" s="6">
        <v>0</v>
      </c>
      <c r="V3760" t="str">
        <f>IFERROR(INDEX('3.Stok Awal'!A3760:A8755,MATCH('4.Sell to Trade'!J3760,'3.Stok Awal'!D3760:D8755,0)),"")</f>
        <v/>
      </c>
    </row>
    <row r="3761" spans="1:22" x14ac:dyDescent="0.25">
      <c r="A3761" s="15" t="str">
        <f t="shared" si="470"/>
        <v/>
      </c>
      <c r="D3761" s="5" t="str">
        <f t="shared" si="464"/>
        <v/>
      </c>
      <c r="E3761" s="5" t="str">
        <f t="shared" si="465"/>
        <v/>
      </c>
      <c r="F3761" s="5" t="str">
        <f t="shared" si="466"/>
        <v/>
      </c>
      <c r="G3761" s="5" t="str">
        <f t="shared" si="467"/>
        <v/>
      </c>
      <c r="I3761" s="5" t="str">
        <f t="shared" si="468"/>
        <v/>
      </c>
      <c r="K3761" s="5" t="str">
        <f t="shared" si="469"/>
        <v/>
      </c>
      <c r="L3761" s="5"/>
      <c r="N3761" s="4"/>
      <c r="O3761" s="4" t="str">
        <f t="shared" si="471"/>
        <v/>
      </c>
      <c r="P3761" t="s">
        <v>34</v>
      </c>
      <c r="Q3761">
        <v>0</v>
      </c>
      <c r="R3761" s="5" t="str">
        <f>IF(ISNA(VLOOKUP($J3761,STOK_AWAL,15,0)),"",VLOOKUP($J3761,STOK_AWAL,15,0))</f>
        <v/>
      </c>
      <c r="S3761" s="6">
        <v>0</v>
      </c>
      <c r="T3761" s="6">
        <v>0</v>
      </c>
      <c r="V3761" t="str">
        <f>IFERROR(INDEX('3.Stok Awal'!A3761:A8756,MATCH('4.Sell to Trade'!J3761,'3.Stok Awal'!D3761:D8756,0)),"")</f>
        <v/>
      </c>
    </row>
    <row r="3762" spans="1:22" x14ac:dyDescent="0.25">
      <c r="A3762" s="15" t="str">
        <f t="shared" si="470"/>
        <v/>
      </c>
      <c r="D3762" s="5" t="str">
        <f t="shared" si="464"/>
        <v/>
      </c>
      <c r="E3762" s="5" t="str">
        <f t="shared" si="465"/>
        <v/>
      </c>
      <c r="F3762" s="5" t="str">
        <f t="shared" si="466"/>
        <v/>
      </c>
      <c r="G3762" s="5" t="str">
        <f t="shared" si="467"/>
        <v/>
      </c>
      <c r="I3762" s="5" t="str">
        <f t="shared" si="468"/>
        <v/>
      </c>
      <c r="K3762" s="5" t="str">
        <f t="shared" si="469"/>
        <v/>
      </c>
      <c r="L3762" s="5"/>
      <c r="N3762" s="4"/>
      <c r="O3762" s="4" t="str">
        <f t="shared" si="471"/>
        <v/>
      </c>
      <c r="P3762" t="s">
        <v>34</v>
      </c>
      <c r="Q3762">
        <v>0</v>
      </c>
      <c r="R3762" s="5" t="str">
        <f>IF(ISNA(VLOOKUP($J3762,STOK_AWAL,15,0)),"",VLOOKUP($J3762,STOK_AWAL,15,0))</f>
        <v/>
      </c>
      <c r="S3762" s="6">
        <v>0</v>
      </c>
      <c r="T3762" s="6">
        <v>0</v>
      </c>
      <c r="V3762" t="str">
        <f>IFERROR(INDEX('3.Stok Awal'!A3762:A8757,MATCH('4.Sell to Trade'!J3762,'3.Stok Awal'!D3762:D8757,0)),"")</f>
        <v/>
      </c>
    </row>
    <row r="3763" spans="1:22" x14ac:dyDescent="0.25">
      <c r="A3763" s="15" t="str">
        <f t="shared" si="470"/>
        <v/>
      </c>
      <c r="D3763" s="5" t="str">
        <f t="shared" si="464"/>
        <v/>
      </c>
      <c r="E3763" s="5" t="str">
        <f t="shared" si="465"/>
        <v/>
      </c>
      <c r="F3763" s="5" t="str">
        <f t="shared" si="466"/>
        <v/>
      </c>
      <c r="G3763" s="5" t="str">
        <f t="shared" si="467"/>
        <v/>
      </c>
      <c r="I3763" s="5" t="str">
        <f t="shared" si="468"/>
        <v/>
      </c>
      <c r="K3763" s="5" t="str">
        <f t="shared" si="469"/>
        <v/>
      </c>
      <c r="L3763" s="5"/>
      <c r="N3763" s="4"/>
      <c r="O3763" s="4" t="str">
        <f t="shared" si="471"/>
        <v/>
      </c>
      <c r="P3763" t="s">
        <v>34</v>
      </c>
      <c r="Q3763">
        <v>0</v>
      </c>
      <c r="R3763" s="5" t="str">
        <f>IF(ISNA(VLOOKUP($J3763,STOK_AWAL,15,0)),"",VLOOKUP($J3763,STOK_AWAL,15,0))</f>
        <v/>
      </c>
      <c r="S3763" s="6">
        <v>0</v>
      </c>
      <c r="T3763" s="6">
        <v>0</v>
      </c>
      <c r="V3763" t="str">
        <f>IFERROR(INDEX('3.Stok Awal'!A3763:A8758,MATCH('4.Sell to Trade'!J3763,'3.Stok Awal'!D3763:D8758,0)),"")</f>
        <v/>
      </c>
    </row>
    <row r="3764" spans="1:22" x14ac:dyDescent="0.25">
      <c r="A3764" s="15" t="str">
        <f t="shared" si="470"/>
        <v/>
      </c>
      <c r="D3764" s="5" t="str">
        <f t="shared" si="464"/>
        <v/>
      </c>
      <c r="E3764" s="5" t="str">
        <f t="shared" si="465"/>
        <v/>
      </c>
      <c r="F3764" s="5" t="str">
        <f t="shared" si="466"/>
        <v/>
      </c>
      <c r="G3764" s="5" t="str">
        <f t="shared" si="467"/>
        <v/>
      </c>
      <c r="I3764" s="5" t="str">
        <f t="shared" si="468"/>
        <v/>
      </c>
      <c r="K3764" s="5" t="str">
        <f t="shared" si="469"/>
        <v/>
      </c>
      <c r="L3764" s="5"/>
      <c r="N3764" s="4"/>
      <c r="O3764" s="4" t="str">
        <f t="shared" si="471"/>
        <v/>
      </c>
      <c r="P3764" t="s">
        <v>34</v>
      </c>
      <c r="Q3764">
        <v>0</v>
      </c>
      <c r="R3764" s="5" t="str">
        <f>IF(ISNA(VLOOKUP($J3764,STOK_AWAL,15,0)),"",VLOOKUP($J3764,STOK_AWAL,15,0))</f>
        <v/>
      </c>
      <c r="S3764" s="6">
        <v>0</v>
      </c>
      <c r="T3764" s="6">
        <v>0</v>
      </c>
      <c r="V3764" t="str">
        <f>IFERROR(INDEX('3.Stok Awal'!A3764:A8759,MATCH('4.Sell to Trade'!J3764,'3.Stok Awal'!D3764:D8759,0)),"")</f>
        <v/>
      </c>
    </row>
    <row r="3765" spans="1:22" x14ac:dyDescent="0.25">
      <c r="A3765" s="15" t="str">
        <f t="shared" si="470"/>
        <v/>
      </c>
      <c r="D3765" s="5" t="str">
        <f t="shared" si="464"/>
        <v/>
      </c>
      <c r="E3765" s="5" t="str">
        <f t="shared" si="465"/>
        <v/>
      </c>
      <c r="F3765" s="5" t="str">
        <f t="shared" si="466"/>
        <v/>
      </c>
      <c r="G3765" s="5" t="str">
        <f t="shared" si="467"/>
        <v/>
      </c>
      <c r="I3765" s="5" t="str">
        <f t="shared" si="468"/>
        <v/>
      </c>
      <c r="K3765" s="5" t="str">
        <f t="shared" si="469"/>
        <v/>
      </c>
      <c r="L3765" s="5"/>
      <c r="N3765" s="4"/>
      <c r="O3765" s="4" t="str">
        <f t="shared" si="471"/>
        <v/>
      </c>
      <c r="P3765" t="s">
        <v>34</v>
      </c>
      <c r="Q3765">
        <v>0</v>
      </c>
      <c r="R3765" s="5" t="str">
        <f>IF(ISNA(VLOOKUP($J3765,STOK_AWAL,15,0)),"",VLOOKUP($J3765,STOK_AWAL,15,0))</f>
        <v/>
      </c>
      <c r="S3765" s="6">
        <v>0</v>
      </c>
      <c r="T3765" s="6">
        <v>0</v>
      </c>
      <c r="V3765" t="str">
        <f>IFERROR(INDEX('3.Stok Awal'!A3765:A8760,MATCH('4.Sell to Trade'!J3765,'3.Stok Awal'!D3765:D8760,0)),"")</f>
        <v/>
      </c>
    </row>
    <row r="3766" spans="1:22" x14ac:dyDescent="0.25">
      <c r="A3766" s="15" t="str">
        <f t="shared" si="470"/>
        <v/>
      </c>
      <c r="D3766" s="5" t="str">
        <f t="shared" si="464"/>
        <v/>
      </c>
      <c r="E3766" s="5" t="str">
        <f t="shared" si="465"/>
        <v/>
      </c>
      <c r="F3766" s="5" t="str">
        <f t="shared" si="466"/>
        <v/>
      </c>
      <c r="G3766" s="5" t="str">
        <f t="shared" si="467"/>
        <v/>
      </c>
      <c r="I3766" s="5" t="str">
        <f t="shared" si="468"/>
        <v/>
      </c>
      <c r="K3766" s="5" t="str">
        <f t="shared" si="469"/>
        <v/>
      </c>
      <c r="L3766" s="5"/>
      <c r="N3766" s="4"/>
      <c r="O3766" s="4" t="str">
        <f t="shared" si="471"/>
        <v/>
      </c>
      <c r="P3766" t="s">
        <v>34</v>
      </c>
      <c r="Q3766">
        <v>0</v>
      </c>
      <c r="R3766" s="5" t="str">
        <f>IF(ISNA(VLOOKUP($J3766,STOK_AWAL,15,0)),"",VLOOKUP($J3766,STOK_AWAL,15,0))</f>
        <v/>
      </c>
      <c r="S3766" s="6">
        <v>0</v>
      </c>
      <c r="T3766" s="6">
        <v>0</v>
      </c>
      <c r="V3766" t="str">
        <f>IFERROR(INDEX('3.Stok Awal'!A3766:A8761,MATCH('4.Sell to Trade'!J3766,'3.Stok Awal'!D3766:D8761,0)),"")</f>
        <v/>
      </c>
    </row>
    <row r="3767" spans="1:22" x14ac:dyDescent="0.25">
      <c r="A3767" s="15" t="str">
        <f t="shared" si="470"/>
        <v/>
      </c>
      <c r="D3767" s="5" t="str">
        <f t="shared" si="464"/>
        <v/>
      </c>
      <c r="E3767" s="5" t="str">
        <f t="shared" si="465"/>
        <v/>
      </c>
      <c r="F3767" s="5" t="str">
        <f t="shared" si="466"/>
        <v/>
      </c>
      <c r="G3767" s="5" t="str">
        <f t="shared" si="467"/>
        <v/>
      </c>
      <c r="I3767" s="5" t="str">
        <f t="shared" si="468"/>
        <v/>
      </c>
      <c r="K3767" s="5" t="str">
        <f t="shared" si="469"/>
        <v/>
      </c>
      <c r="L3767" s="5"/>
      <c r="N3767" s="4"/>
      <c r="O3767" s="4" t="str">
        <f t="shared" si="471"/>
        <v/>
      </c>
      <c r="P3767" t="s">
        <v>34</v>
      </c>
      <c r="Q3767">
        <v>0</v>
      </c>
      <c r="R3767" s="5" t="str">
        <f>IF(ISNA(VLOOKUP($J3767,STOK_AWAL,15,0)),"",VLOOKUP($J3767,STOK_AWAL,15,0))</f>
        <v/>
      </c>
      <c r="S3767" s="6">
        <v>0</v>
      </c>
      <c r="T3767" s="6">
        <v>0</v>
      </c>
      <c r="V3767" t="str">
        <f>IFERROR(INDEX('3.Stok Awal'!A3767:A8762,MATCH('4.Sell to Trade'!J3767,'3.Stok Awal'!D3767:D8762,0)),"")</f>
        <v/>
      </c>
    </row>
    <row r="3768" spans="1:22" x14ac:dyDescent="0.25">
      <c r="A3768" s="15" t="str">
        <f t="shared" si="470"/>
        <v/>
      </c>
      <c r="D3768" s="5" t="str">
        <f t="shared" si="464"/>
        <v/>
      </c>
      <c r="E3768" s="5" t="str">
        <f t="shared" si="465"/>
        <v/>
      </c>
      <c r="F3768" s="5" t="str">
        <f t="shared" si="466"/>
        <v/>
      </c>
      <c r="G3768" s="5" t="str">
        <f t="shared" si="467"/>
        <v/>
      </c>
      <c r="I3768" s="5" t="str">
        <f t="shared" si="468"/>
        <v/>
      </c>
      <c r="K3768" s="5" t="str">
        <f t="shared" si="469"/>
        <v/>
      </c>
      <c r="L3768" s="5"/>
      <c r="N3768" s="4"/>
      <c r="O3768" s="4" t="str">
        <f t="shared" si="471"/>
        <v/>
      </c>
      <c r="P3768" t="s">
        <v>34</v>
      </c>
      <c r="Q3768">
        <v>0</v>
      </c>
      <c r="R3768" s="5" t="str">
        <f>IF(ISNA(VLOOKUP($J3768,STOK_AWAL,15,0)),"",VLOOKUP($J3768,STOK_AWAL,15,0))</f>
        <v/>
      </c>
      <c r="S3768" s="6">
        <v>0</v>
      </c>
      <c r="T3768" s="6">
        <v>0</v>
      </c>
      <c r="V3768" t="str">
        <f>IFERROR(INDEX('3.Stok Awal'!A3768:A8763,MATCH('4.Sell to Trade'!J3768,'3.Stok Awal'!D3768:D8763,0)),"")</f>
        <v/>
      </c>
    </row>
    <row r="3769" spans="1:22" x14ac:dyDescent="0.25">
      <c r="A3769" s="15" t="str">
        <f t="shared" si="470"/>
        <v/>
      </c>
      <c r="D3769" s="5" t="str">
        <f t="shared" si="464"/>
        <v/>
      </c>
      <c r="E3769" s="5" t="str">
        <f t="shared" si="465"/>
        <v/>
      </c>
      <c r="F3769" s="5" t="str">
        <f t="shared" si="466"/>
        <v/>
      </c>
      <c r="G3769" s="5" t="str">
        <f t="shared" si="467"/>
        <v/>
      </c>
      <c r="I3769" s="5" t="str">
        <f t="shared" si="468"/>
        <v/>
      </c>
      <c r="K3769" s="5" t="str">
        <f t="shared" si="469"/>
        <v/>
      </c>
      <c r="L3769" s="5"/>
      <c r="N3769" s="4"/>
      <c r="O3769" s="4" t="str">
        <f t="shared" si="471"/>
        <v/>
      </c>
      <c r="P3769" t="s">
        <v>34</v>
      </c>
      <c r="Q3769">
        <v>0</v>
      </c>
      <c r="R3769" s="5" t="str">
        <f>IF(ISNA(VLOOKUP($J3769,STOK_AWAL,15,0)),"",VLOOKUP($J3769,STOK_AWAL,15,0))</f>
        <v/>
      </c>
      <c r="S3769" s="6">
        <v>0</v>
      </c>
      <c r="T3769" s="6">
        <v>0</v>
      </c>
      <c r="V3769" t="str">
        <f>IFERROR(INDEX('3.Stok Awal'!A3769:A8764,MATCH('4.Sell to Trade'!J3769,'3.Stok Awal'!D3769:D8764,0)),"")</f>
        <v/>
      </c>
    </row>
    <row r="3770" spans="1:22" x14ac:dyDescent="0.25">
      <c r="A3770" s="15" t="str">
        <f t="shared" si="470"/>
        <v/>
      </c>
      <c r="D3770" s="5" t="str">
        <f t="shared" si="464"/>
        <v/>
      </c>
      <c r="E3770" s="5" t="str">
        <f t="shared" si="465"/>
        <v/>
      </c>
      <c r="F3770" s="5" t="str">
        <f t="shared" si="466"/>
        <v/>
      </c>
      <c r="G3770" s="5" t="str">
        <f t="shared" si="467"/>
        <v/>
      </c>
      <c r="I3770" s="5" t="str">
        <f t="shared" si="468"/>
        <v/>
      </c>
      <c r="K3770" s="5" t="str">
        <f t="shared" si="469"/>
        <v/>
      </c>
      <c r="L3770" s="5"/>
      <c r="N3770" s="4"/>
      <c r="O3770" s="4" t="str">
        <f t="shared" si="471"/>
        <v/>
      </c>
      <c r="P3770" t="s">
        <v>34</v>
      </c>
      <c r="Q3770">
        <v>0</v>
      </c>
      <c r="R3770" s="5" t="str">
        <f>IF(ISNA(VLOOKUP($J3770,STOK_AWAL,15,0)),"",VLOOKUP($J3770,STOK_AWAL,15,0))</f>
        <v/>
      </c>
      <c r="S3770" s="6">
        <v>0</v>
      </c>
      <c r="T3770" s="6">
        <v>0</v>
      </c>
      <c r="V3770" t="str">
        <f>IFERROR(INDEX('3.Stok Awal'!A3770:A8765,MATCH('4.Sell to Trade'!J3770,'3.Stok Awal'!D3770:D8765,0)),"")</f>
        <v/>
      </c>
    </row>
    <row r="3771" spans="1:22" x14ac:dyDescent="0.25">
      <c r="A3771" s="15" t="str">
        <f t="shared" si="470"/>
        <v/>
      </c>
      <c r="D3771" s="5" t="str">
        <f t="shared" si="464"/>
        <v/>
      </c>
      <c r="E3771" s="5" t="str">
        <f t="shared" si="465"/>
        <v/>
      </c>
      <c r="F3771" s="5" t="str">
        <f t="shared" si="466"/>
        <v/>
      </c>
      <c r="G3771" s="5" t="str">
        <f t="shared" si="467"/>
        <v/>
      </c>
      <c r="I3771" s="5" t="str">
        <f t="shared" si="468"/>
        <v/>
      </c>
      <c r="K3771" s="5" t="str">
        <f t="shared" si="469"/>
        <v/>
      </c>
      <c r="L3771" s="5"/>
      <c r="N3771" s="4"/>
      <c r="O3771" s="4" t="str">
        <f t="shared" si="471"/>
        <v/>
      </c>
      <c r="P3771" t="s">
        <v>34</v>
      </c>
      <c r="Q3771">
        <v>0</v>
      </c>
      <c r="R3771" s="5" t="str">
        <f>IF(ISNA(VLOOKUP($J3771,STOK_AWAL,15,0)),"",VLOOKUP($J3771,STOK_AWAL,15,0))</f>
        <v/>
      </c>
      <c r="S3771" s="6">
        <v>0</v>
      </c>
      <c r="T3771" s="6">
        <v>0</v>
      </c>
      <c r="V3771" t="str">
        <f>IFERROR(INDEX('3.Stok Awal'!A3771:A8766,MATCH('4.Sell to Trade'!J3771,'3.Stok Awal'!D3771:D8766,0)),"")</f>
        <v/>
      </c>
    </row>
    <row r="3772" spans="1:22" x14ac:dyDescent="0.25">
      <c r="A3772" s="15" t="str">
        <f t="shared" si="470"/>
        <v/>
      </c>
      <c r="D3772" s="5" t="str">
        <f t="shared" si="464"/>
        <v/>
      </c>
      <c r="E3772" s="5" t="str">
        <f t="shared" si="465"/>
        <v/>
      </c>
      <c r="F3772" s="5" t="str">
        <f t="shared" si="466"/>
        <v/>
      </c>
      <c r="G3772" s="5" t="str">
        <f t="shared" si="467"/>
        <v/>
      </c>
      <c r="I3772" s="5" t="str">
        <f t="shared" si="468"/>
        <v/>
      </c>
      <c r="K3772" s="5" t="str">
        <f t="shared" si="469"/>
        <v/>
      </c>
      <c r="L3772" s="5"/>
      <c r="N3772" s="4"/>
      <c r="O3772" s="4" t="str">
        <f t="shared" si="471"/>
        <v/>
      </c>
      <c r="P3772" t="s">
        <v>34</v>
      </c>
      <c r="Q3772">
        <v>0</v>
      </c>
      <c r="R3772" s="5" t="str">
        <f>IF(ISNA(VLOOKUP($J3772,STOK_AWAL,15,0)),"",VLOOKUP($J3772,STOK_AWAL,15,0))</f>
        <v/>
      </c>
      <c r="S3772" s="6">
        <v>0</v>
      </c>
      <c r="T3772" s="6">
        <v>0</v>
      </c>
      <c r="V3772" t="str">
        <f>IFERROR(INDEX('3.Stok Awal'!A3772:A8767,MATCH('4.Sell to Trade'!J3772,'3.Stok Awal'!D3772:D8767,0)),"")</f>
        <v/>
      </c>
    </row>
    <row r="3773" spans="1:22" x14ac:dyDescent="0.25">
      <c r="A3773" s="15" t="str">
        <f t="shared" si="470"/>
        <v/>
      </c>
      <c r="D3773" s="5" t="str">
        <f t="shared" si="464"/>
        <v/>
      </c>
      <c r="E3773" s="5" t="str">
        <f t="shared" si="465"/>
        <v/>
      </c>
      <c r="F3773" s="5" t="str">
        <f t="shared" si="466"/>
        <v/>
      </c>
      <c r="G3773" s="5" t="str">
        <f t="shared" si="467"/>
        <v/>
      </c>
      <c r="I3773" s="5" t="str">
        <f t="shared" si="468"/>
        <v/>
      </c>
      <c r="K3773" s="5" t="str">
        <f t="shared" si="469"/>
        <v/>
      </c>
      <c r="L3773" s="5"/>
      <c r="N3773" s="4"/>
      <c r="O3773" s="4" t="str">
        <f t="shared" si="471"/>
        <v/>
      </c>
      <c r="P3773" t="s">
        <v>34</v>
      </c>
      <c r="Q3773">
        <v>0</v>
      </c>
      <c r="R3773" s="5" t="str">
        <f>IF(ISNA(VLOOKUP($J3773,STOK_AWAL,15,0)),"",VLOOKUP($J3773,STOK_AWAL,15,0))</f>
        <v/>
      </c>
      <c r="S3773" s="6">
        <v>0</v>
      </c>
      <c r="T3773" s="6">
        <v>0</v>
      </c>
      <c r="V3773" t="str">
        <f>IFERROR(INDEX('3.Stok Awal'!A3773:A8768,MATCH('4.Sell to Trade'!J3773,'3.Stok Awal'!D3773:D8768,0)),"")</f>
        <v/>
      </c>
    </row>
    <row r="3774" spans="1:22" x14ac:dyDescent="0.25">
      <c r="A3774" s="15" t="str">
        <f t="shared" si="470"/>
        <v/>
      </c>
      <c r="D3774" s="5" t="str">
        <f t="shared" si="464"/>
        <v/>
      </c>
      <c r="E3774" s="5" t="str">
        <f t="shared" si="465"/>
        <v/>
      </c>
      <c r="F3774" s="5" t="str">
        <f t="shared" si="466"/>
        <v/>
      </c>
      <c r="G3774" s="5" t="str">
        <f t="shared" si="467"/>
        <v/>
      </c>
      <c r="I3774" s="5" t="str">
        <f t="shared" si="468"/>
        <v/>
      </c>
      <c r="K3774" s="5" t="str">
        <f t="shared" si="469"/>
        <v/>
      </c>
      <c r="L3774" s="5"/>
      <c r="N3774" s="4"/>
      <c r="O3774" s="4" t="str">
        <f t="shared" si="471"/>
        <v/>
      </c>
      <c r="P3774" t="s">
        <v>34</v>
      </c>
      <c r="Q3774">
        <v>0</v>
      </c>
      <c r="R3774" s="5" t="str">
        <f>IF(ISNA(VLOOKUP($J3774,STOK_AWAL,15,0)),"",VLOOKUP($J3774,STOK_AWAL,15,0))</f>
        <v/>
      </c>
      <c r="S3774" s="6">
        <v>0</v>
      </c>
      <c r="T3774" s="6">
        <v>0</v>
      </c>
      <c r="V3774" t="str">
        <f>IFERROR(INDEX('3.Stok Awal'!A3774:A8769,MATCH('4.Sell to Trade'!J3774,'3.Stok Awal'!D3774:D8769,0)),"")</f>
        <v/>
      </c>
    </row>
    <row r="3775" spans="1:22" x14ac:dyDescent="0.25">
      <c r="A3775" s="15" t="str">
        <f t="shared" si="470"/>
        <v/>
      </c>
      <c r="D3775" s="5" t="str">
        <f t="shared" si="464"/>
        <v/>
      </c>
      <c r="E3775" s="5" t="str">
        <f t="shared" si="465"/>
        <v/>
      </c>
      <c r="F3775" s="5" t="str">
        <f t="shared" si="466"/>
        <v/>
      </c>
      <c r="G3775" s="5" t="str">
        <f t="shared" si="467"/>
        <v/>
      </c>
      <c r="I3775" s="5" t="str">
        <f t="shared" si="468"/>
        <v/>
      </c>
      <c r="K3775" s="5" t="str">
        <f t="shared" si="469"/>
        <v/>
      </c>
      <c r="L3775" s="5"/>
      <c r="N3775" s="4"/>
      <c r="O3775" s="4" t="str">
        <f t="shared" si="471"/>
        <v/>
      </c>
      <c r="P3775" t="s">
        <v>34</v>
      </c>
      <c r="Q3775">
        <v>0</v>
      </c>
      <c r="R3775" s="5" t="str">
        <f>IF(ISNA(VLOOKUP($J3775,STOK_AWAL,15,0)),"",VLOOKUP($J3775,STOK_AWAL,15,0))</f>
        <v/>
      </c>
      <c r="S3775" s="6">
        <v>0</v>
      </c>
      <c r="T3775" s="6">
        <v>0</v>
      </c>
      <c r="V3775" t="str">
        <f>IFERROR(INDEX('3.Stok Awal'!A3775:A8770,MATCH('4.Sell to Trade'!J3775,'3.Stok Awal'!D3775:D8770,0)),"")</f>
        <v/>
      </c>
    </row>
    <row r="3776" spans="1:22" x14ac:dyDescent="0.25">
      <c r="A3776" s="15" t="str">
        <f t="shared" si="470"/>
        <v/>
      </c>
      <c r="D3776" s="5" t="str">
        <f t="shared" si="464"/>
        <v/>
      </c>
      <c r="E3776" s="5" t="str">
        <f t="shared" si="465"/>
        <v/>
      </c>
      <c r="F3776" s="5" t="str">
        <f t="shared" si="466"/>
        <v/>
      </c>
      <c r="G3776" s="5" t="str">
        <f t="shared" si="467"/>
        <v/>
      </c>
      <c r="I3776" s="5" t="str">
        <f t="shared" si="468"/>
        <v/>
      </c>
      <c r="K3776" s="5" t="str">
        <f t="shared" si="469"/>
        <v/>
      </c>
      <c r="L3776" s="5"/>
      <c r="N3776" s="4"/>
      <c r="O3776" s="4" t="str">
        <f t="shared" si="471"/>
        <v/>
      </c>
      <c r="P3776" t="s">
        <v>34</v>
      </c>
      <c r="Q3776">
        <v>0</v>
      </c>
      <c r="R3776" s="5" t="str">
        <f>IF(ISNA(VLOOKUP($J3776,STOK_AWAL,15,0)),"",VLOOKUP($J3776,STOK_AWAL,15,0))</f>
        <v/>
      </c>
      <c r="S3776" s="6">
        <v>0</v>
      </c>
      <c r="T3776" s="6">
        <v>0</v>
      </c>
      <c r="V3776" t="str">
        <f>IFERROR(INDEX('3.Stok Awal'!A3776:A8771,MATCH('4.Sell to Trade'!J3776,'3.Stok Awal'!D3776:D8771,0)),"")</f>
        <v/>
      </c>
    </row>
    <row r="3777" spans="1:22" x14ac:dyDescent="0.25">
      <c r="A3777" s="15" t="str">
        <f t="shared" si="470"/>
        <v/>
      </c>
      <c r="D3777" s="5" t="str">
        <f t="shared" si="464"/>
        <v/>
      </c>
      <c r="E3777" s="5" t="str">
        <f t="shared" si="465"/>
        <v/>
      </c>
      <c r="F3777" s="5" t="str">
        <f t="shared" si="466"/>
        <v/>
      </c>
      <c r="G3777" s="5" t="str">
        <f t="shared" si="467"/>
        <v/>
      </c>
      <c r="I3777" s="5" t="str">
        <f t="shared" si="468"/>
        <v/>
      </c>
      <c r="K3777" s="5" t="str">
        <f t="shared" si="469"/>
        <v/>
      </c>
      <c r="L3777" s="5"/>
      <c r="N3777" s="4"/>
      <c r="O3777" s="4" t="str">
        <f t="shared" si="471"/>
        <v/>
      </c>
      <c r="P3777" t="s">
        <v>34</v>
      </c>
      <c r="Q3777">
        <v>0</v>
      </c>
      <c r="R3777" s="5" t="str">
        <f>IF(ISNA(VLOOKUP($J3777,STOK_AWAL,15,0)),"",VLOOKUP($J3777,STOK_AWAL,15,0))</f>
        <v/>
      </c>
      <c r="S3777" s="6">
        <v>0</v>
      </c>
      <c r="T3777" s="6">
        <v>0</v>
      </c>
      <c r="V3777" t="str">
        <f>IFERROR(INDEX('3.Stok Awal'!A3777:A8772,MATCH('4.Sell to Trade'!J3777,'3.Stok Awal'!D3777:D8772,0)),"")</f>
        <v/>
      </c>
    </row>
    <row r="3778" spans="1:22" x14ac:dyDescent="0.25">
      <c r="A3778" s="15" t="str">
        <f t="shared" si="470"/>
        <v/>
      </c>
      <c r="D3778" s="5" t="str">
        <f t="shared" si="464"/>
        <v/>
      </c>
      <c r="E3778" s="5" t="str">
        <f t="shared" si="465"/>
        <v/>
      </c>
      <c r="F3778" s="5" t="str">
        <f t="shared" si="466"/>
        <v/>
      </c>
      <c r="G3778" s="5" t="str">
        <f t="shared" si="467"/>
        <v/>
      </c>
      <c r="I3778" s="5" t="str">
        <f t="shared" si="468"/>
        <v/>
      </c>
      <c r="K3778" s="5" t="str">
        <f t="shared" si="469"/>
        <v/>
      </c>
      <c r="L3778" s="5"/>
      <c r="N3778" s="4"/>
      <c r="O3778" s="4" t="str">
        <f t="shared" si="471"/>
        <v/>
      </c>
      <c r="P3778" t="s">
        <v>34</v>
      </c>
      <c r="Q3778">
        <v>0</v>
      </c>
      <c r="R3778" s="5" t="str">
        <f>IF(ISNA(VLOOKUP($J3778,STOK_AWAL,15,0)),"",VLOOKUP($J3778,STOK_AWAL,15,0))</f>
        <v/>
      </c>
      <c r="S3778" s="6">
        <v>0</v>
      </c>
      <c r="T3778" s="6">
        <v>0</v>
      </c>
      <c r="V3778" t="str">
        <f>IFERROR(INDEX('3.Stok Awal'!A3778:A8773,MATCH('4.Sell to Trade'!J3778,'3.Stok Awal'!D3778:D8773,0)),"")</f>
        <v/>
      </c>
    </row>
    <row r="3779" spans="1:22" x14ac:dyDescent="0.25">
      <c r="A3779" s="15" t="str">
        <f t="shared" si="470"/>
        <v/>
      </c>
      <c r="D3779" s="5" t="str">
        <f t="shared" si="464"/>
        <v/>
      </c>
      <c r="E3779" s="5" t="str">
        <f t="shared" si="465"/>
        <v/>
      </c>
      <c r="F3779" s="5" t="str">
        <f t="shared" si="466"/>
        <v/>
      </c>
      <c r="G3779" s="5" t="str">
        <f t="shared" si="467"/>
        <v/>
      </c>
      <c r="I3779" s="5" t="str">
        <f t="shared" si="468"/>
        <v/>
      </c>
      <c r="K3779" s="5" t="str">
        <f t="shared" si="469"/>
        <v/>
      </c>
      <c r="L3779" s="5"/>
      <c r="N3779" s="4"/>
      <c r="O3779" s="4" t="str">
        <f t="shared" si="471"/>
        <v/>
      </c>
      <c r="P3779" t="s">
        <v>34</v>
      </c>
      <c r="Q3779">
        <v>0</v>
      </c>
      <c r="R3779" s="5" t="str">
        <f>IF(ISNA(VLOOKUP($J3779,STOK_AWAL,15,0)),"",VLOOKUP($J3779,STOK_AWAL,15,0))</f>
        <v/>
      </c>
      <c r="S3779" s="6">
        <v>0</v>
      </c>
      <c r="T3779" s="6">
        <v>0</v>
      </c>
      <c r="V3779" t="str">
        <f>IFERROR(INDEX('3.Stok Awal'!A3779:A8774,MATCH('4.Sell to Trade'!J3779,'3.Stok Awal'!D3779:D8774,0)),"")</f>
        <v/>
      </c>
    </row>
    <row r="3780" spans="1:22" x14ac:dyDescent="0.25">
      <c r="A3780" s="15" t="str">
        <f t="shared" si="470"/>
        <v/>
      </c>
      <c r="D3780" s="5" t="str">
        <f t="shared" si="464"/>
        <v/>
      </c>
      <c r="E3780" s="5" t="str">
        <f t="shared" si="465"/>
        <v/>
      </c>
      <c r="F3780" s="5" t="str">
        <f t="shared" si="466"/>
        <v/>
      </c>
      <c r="G3780" s="5" t="str">
        <f t="shared" si="467"/>
        <v/>
      </c>
      <c r="I3780" s="5" t="str">
        <f t="shared" si="468"/>
        <v/>
      </c>
      <c r="K3780" s="5" t="str">
        <f t="shared" si="469"/>
        <v/>
      </c>
      <c r="L3780" s="5"/>
      <c r="N3780" s="4"/>
      <c r="O3780" s="4" t="str">
        <f t="shared" si="471"/>
        <v/>
      </c>
      <c r="P3780" t="s">
        <v>34</v>
      </c>
      <c r="Q3780">
        <v>0</v>
      </c>
      <c r="R3780" s="5" t="str">
        <f>IF(ISNA(VLOOKUP($J3780,STOK_AWAL,15,0)),"",VLOOKUP($J3780,STOK_AWAL,15,0))</f>
        <v/>
      </c>
      <c r="S3780" s="6">
        <v>0</v>
      </c>
      <c r="T3780" s="6">
        <v>0</v>
      </c>
      <c r="V3780" t="str">
        <f>IFERROR(INDEX('3.Stok Awal'!A3780:A8775,MATCH('4.Sell to Trade'!J3780,'3.Stok Awal'!D3780:D8775,0)),"")</f>
        <v/>
      </c>
    </row>
    <row r="3781" spans="1:22" x14ac:dyDescent="0.25">
      <c r="A3781" s="15" t="str">
        <f t="shared" si="470"/>
        <v/>
      </c>
      <c r="D3781" s="5" t="str">
        <f t="shared" ref="D3781:D3844" si="472">IF(ISNA(VLOOKUP($C3781,MASTER_CUSTOMER,2,0)),"",VLOOKUP($C3781,MASTER_CUSTOMER,2,0))</f>
        <v/>
      </c>
      <c r="E3781" s="5" t="str">
        <f t="shared" ref="E3781:E3844" si="473">IF(ISNA(VLOOKUP($C3781,MASTER_CUSTOMER,4,0)),"",VLOOKUP($C3781,MASTER_CUSTOMER,4,0))</f>
        <v/>
      </c>
      <c r="F3781" s="5" t="str">
        <f t="shared" ref="F3781:F3844" si="474">IF(ISNA(VLOOKUP($C3781,MASTER_CUSTOMER,5,0)),"",VLOOKUP($C3781,MASTER_CUSTOMER,5,0))</f>
        <v/>
      </c>
      <c r="G3781" s="5" t="str">
        <f t="shared" ref="G3781:G3844" si="475">IF(ISNA(VLOOKUP($C3781,MASTER_CUSTOMER,3,0)),"",VLOOKUP($C3781,MASTER_CUSTOMER,3,0))</f>
        <v/>
      </c>
      <c r="I3781" s="5" t="str">
        <f t="shared" ref="I3781:I3844" si="476">IF(ISNA(VLOOKUP($H3781,MASTER_SALESMAN,2,0)),"",VLOOKUP($H3781,MASTER_SALESMAN,2,0))</f>
        <v/>
      </c>
      <c r="K3781" s="5" t="str">
        <f t="shared" ref="K3781:K3844" si="477">IF(ISNA(VLOOKUP($J3781,STOK_AWAL,2,0)),"",VLOOKUP($J3781,STOK_AWAL,2,0))</f>
        <v/>
      </c>
      <c r="L3781" s="5"/>
      <c r="N3781" s="4"/>
      <c r="O3781" s="4" t="str">
        <f t="shared" si="471"/>
        <v/>
      </c>
      <c r="P3781" t="s">
        <v>34</v>
      </c>
      <c r="Q3781">
        <v>0</v>
      </c>
      <c r="R3781" s="5" t="str">
        <f>IF(ISNA(VLOOKUP($J3781,STOK_AWAL,15,0)),"",VLOOKUP($J3781,STOK_AWAL,15,0))</f>
        <v/>
      </c>
      <c r="S3781" s="6">
        <v>0</v>
      </c>
      <c r="T3781" s="6">
        <v>0</v>
      </c>
      <c r="V3781" t="str">
        <f>IFERROR(INDEX('3.Stok Awal'!A3781:A8776,MATCH('4.Sell to Trade'!J3781,'3.Stok Awal'!D3781:D8776,0)),"")</f>
        <v/>
      </c>
    </row>
    <row r="3782" spans="1:22" x14ac:dyDescent="0.25">
      <c r="A3782" s="15" t="str">
        <f t="shared" ref="A3782:A3845" si="478">IF(B3782="","",B3782)</f>
        <v/>
      </c>
      <c r="D3782" s="5" t="str">
        <f t="shared" si="472"/>
        <v/>
      </c>
      <c r="E3782" s="5" t="str">
        <f t="shared" si="473"/>
        <v/>
      </c>
      <c r="F3782" s="5" t="str">
        <f t="shared" si="474"/>
        <v/>
      </c>
      <c r="G3782" s="5" t="str">
        <f t="shared" si="475"/>
        <v/>
      </c>
      <c r="I3782" s="5" t="str">
        <f t="shared" si="476"/>
        <v/>
      </c>
      <c r="K3782" s="5" t="str">
        <f t="shared" si="477"/>
        <v/>
      </c>
      <c r="L3782" s="5"/>
      <c r="N3782" s="4"/>
      <c r="O3782" s="4" t="str">
        <f t="shared" ref="O3782:O3845" si="479">J3782&amp;N3782</f>
        <v/>
      </c>
      <c r="P3782" t="s">
        <v>34</v>
      </c>
      <c r="Q3782">
        <v>0</v>
      </c>
      <c r="R3782" s="5" t="str">
        <f>IF(ISNA(VLOOKUP($J3782,STOK_AWAL,15,0)),"",VLOOKUP($J3782,STOK_AWAL,15,0))</f>
        <v/>
      </c>
      <c r="S3782" s="6">
        <v>0</v>
      </c>
      <c r="T3782" s="6">
        <v>0</v>
      </c>
      <c r="V3782" t="str">
        <f>IFERROR(INDEX('3.Stok Awal'!A3782:A8777,MATCH('4.Sell to Trade'!J3782,'3.Stok Awal'!D3782:D8777,0)),"")</f>
        <v/>
      </c>
    </row>
    <row r="3783" spans="1:22" x14ac:dyDescent="0.25">
      <c r="A3783" s="15" t="str">
        <f t="shared" si="478"/>
        <v/>
      </c>
      <c r="D3783" s="5" t="str">
        <f t="shared" si="472"/>
        <v/>
      </c>
      <c r="E3783" s="5" t="str">
        <f t="shared" si="473"/>
        <v/>
      </c>
      <c r="F3783" s="5" t="str">
        <f t="shared" si="474"/>
        <v/>
      </c>
      <c r="G3783" s="5" t="str">
        <f t="shared" si="475"/>
        <v/>
      </c>
      <c r="I3783" s="5" t="str">
        <f t="shared" si="476"/>
        <v/>
      </c>
      <c r="K3783" s="5" t="str">
        <f t="shared" si="477"/>
        <v/>
      </c>
      <c r="L3783" s="5"/>
      <c r="N3783" s="4"/>
      <c r="O3783" s="4" t="str">
        <f t="shared" si="479"/>
        <v/>
      </c>
      <c r="P3783" t="s">
        <v>34</v>
      </c>
      <c r="Q3783">
        <v>0</v>
      </c>
      <c r="R3783" s="5" t="str">
        <f>IF(ISNA(VLOOKUP($J3783,STOK_AWAL,15,0)),"",VLOOKUP($J3783,STOK_AWAL,15,0))</f>
        <v/>
      </c>
      <c r="S3783" s="6">
        <v>0</v>
      </c>
      <c r="T3783" s="6">
        <v>0</v>
      </c>
      <c r="V3783" t="str">
        <f>IFERROR(INDEX('3.Stok Awal'!A3783:A8778,MATCH('4.Sell to Trade'!J3783,'3.Stok Awal'!D3783:D8778,0)),"")</f>
        <v/>
      </c>
    </row>
    <row r="3784" spans="1:22" x14ac:dyDescent="0.25">
      <c r="A3784" s="15" t="str">
        <f t="shared" si="478"/>
        <v/>
      </c>
      <c r="D3784" s="5" t="str">
        <f t="shared" si="472"/>
        <v/>
      </c>
      <c r="E3784" s="5" t="str">
        <f t="shared" si="473"/>
        <v/>
      </c>
      <c r="F3784" s="5" t="str">
        <f t="shared" si="474"/>
        <v/>
      </c>
      <c r="G3784" s="5" t="str">
        <f t="shared" si="475"/>
        <v/>
      </c>
      <c r="I3784" s="5" t="str">
        <f t="shared" si="476"/>
        <v/>
      </c>
      <c r="K3784" s="5" t="str">
        <f t="shared" si="477"/>
        <v/>
      </c>
      <c r="L3784" s="5"/>
      <c r="N3784" s="4"/>
      <c r="O3784" s="4" t="str">
        <f t="shared" si="479"/>
        <v/>
      </c>
      <c r="P3784" t="s">
        <v>34</v>
      </c>
      <c r="Q3784">
        <v>0</v>
      </c>
      <c r="R3784" s="5" t="str">
        <f>IF(ISNA(VLOOKUP($J3784,STOK_AWAL,15,0)),"",VLOOKUP($J3784,STOK_AWAL,15,0))</f>
        <v/>
      </c>
      <c r="S3784" s="6">
        <v>0</v>
      </c>
      <c r="T3784" s="6">
        <v>0</v>
      </c>
      <c r="V3784" t="str">
        <f>IFERROR(INDEX('3.Stok Awal'!A3784:A8779,MATCH('4.Sell to Trade'!J3784,'3.Stok Awal'!D3784:D8779,0)),"")</f>
        <v/>
      </c>
    </row>
    <row r="3785" spans="1:22" x14ac:dyDescent="0.25">
      <c r="A3785" s="15" t="str">
        <f t="shared" si="478"/>
        <v/>
      </c>
      <c r="D3785" s="5" t="str">
        <f t="shared" si="472"/>
        <v/>
      </c>
      <c r="E3785" s="5" t="str">
        <f t="shared" si="473"/>
        <v/>
      </c>
      <c r="F3785" s="5" t="str">
        <f t="shared" si="474"/>
        <v/>
      </c>
      <c r="G3785" s="5" t="str">
        <f t="shared" si="475"/>
        <v/>
      </c>
      <c r="I3785" s="5" t="str">
        <f t="shared" si="476"/>
        <v/>
      </c>
      <c r="K3785" s="5" t="str">
        <f t="shared" si="477"/>
        <v/>
      </c>
      <c r="L3785" s="5"/>
      <c r="N3785" s="4"/>
      <c r="O3785" s="4" t="str">
        <f t="shared" si="479"/>
        <v/>
      </c>
      <c r="P3785" t="s">
        <v>34</v>
      </c>
      <c r="Q3785">
        <v>0</v>
      </c>
      <c r="R3785" s="5" t="str">
        <f>IF(ISNA(VLOOKUP($J3785,STOK_AWAL,15,0)),"",VLOOKUP($J3785,STOK_AWAL,15,0))</f>
        <v/>
      </c>
      <c r="S3785" s="6">
        <v>0</v>
      </c>
      <c r="T3785" s="6">
        <v>0</v>
      </c>
      <c r="V3785" t="str">
        <f>IFERROR(INDEX('3.Stok Awal'!A3785:A8780,MATCH('4.Sell to Trade'!J3785,'3.Stok Awal'!D3785:D8780,0)),"")</f>
        <v/>
      </c>
    </row>
    <row r="3786" spans="1:22" x14ac:dyDescent="0.25">
      <c r="A3786" s="15" t="str">
        <f t="shared" si="478"/>
        <v/>
      </c>
      <c r="D3786" s="5" t="str">
        <f t="shared" si="472"/>
        <v/>
      </c>
      <c r="E3786" s="5" t="str">
        <f t="shared" si="473"/>
        <v/>
      </c>
      <c r="F3786" s="5" t="str">
        <f t="shared" si="474"/>
        <v/>
      </c>
      <c r="G3786" s="5" t="str">
        <f t="shared" si="475"/>
        <v/>
      </c>
      <c r="I3786" s="5" t="str">
        <f t="shared" si="476"/>
        <v/>
      </c>
      <c r="K3786" s="5" t="str">
        <f t="shared" si="477"/>
        <v/>
      </c>
      <c r="L3786" s="5"/>
      <c r="N3786" s="4"/>
      <c r="O3786" s="4" t="str">
        <f t="shared" si="479"/>
        <v/>
      </c>
      <c r="P3786" t="s">
        <v>34</v>
      </c>
      <c r="Q3786">
        <v>0</v>
      </c>
      <c r="R3786" s="5" t="str">
        <f>IF(ISNA(VLOOKUP($J3786,STOK_AWAL,15,0)),"",VLOOKUP($J3786,STOK_AWAL,15,0))</f>
        <v/>
      </c>
      <c r="S3786" s="6">
        <v>0</v>
      </c>
      <c r="T3786" s="6">
        <v>0</v>
      </c>
      <c r="V3786" t="str">
        <f>IFERROR(INDEX('3.Stok Awal'!A3786:A8781,MATCH('4.Sell to Trade'!J3786,'3.Stok Awal'!D3786:D8781,0)),"")</f>
        <v/>
      </c>
    </row>
    <row r="3787" spans="1:22" x14ac:dyDescent="0.25">
      <c r="A3787" s="15" t="str">
        <f t="shared" si="478"/>
        <v/>
      </c>
      <c r="D3787" s="5" t="str">
        <f t="shared" si="472"/>
        <v/>
      </c>
      <c r="E3787" s="5" t="str">
        <f t="shared" si="473"/>
        <v/>
      </c>
      <c r="F3787" s="5" t="str">
        <f t="shared" si="474"/>
        <v/>
      </c>
      <c r="G3787" s="5" t="str">
        <f t="shared" si="475"/>
        <v/>
      </c>
      <c r="I3787" s="5" t="str">
        <f t="shared" si="476"/>
        <v/>
      </c>
      <c r="K3787" s="5" t="str">
        <f t="shared" si="477"/>
        <v/>
      </c>
      <c r="L3787" s="5"/>
      <c r="N3787" s="4"/>
      <c r="O3787" s="4" t="str">
        <f t="shared" si="479"/>
        <v/>
      </c>
      <c r="P3787" t="s">
        <v>34</v>
      </c>
      <c r="Q3787">
        <v>0</v>
      </c>
      <c r="R3787" s="5" t="str">
        <f>IF(ISNA(VLOOKUP($J3787,STOK_AWAL,15,0)),"",VLOOKUP($J3787,STOK_AWAL,15,0))</f>
        <v/>
      </c>
      <c r="S3787" s="6">
        <v>0</v>
      </c>
      <c r="T3787" s="6">
        <v>0</v>
      </c>
      <c r="V3787" t="str">
        <f>IFERROR(INDEX('3.Stok Awal'!A3787:A8782,MATCH('4.Sell to Trade'!J3787,'3.Stok Awal'!D3787:D8782,0)),"")</f>
        <v/>
      </c>
    </row>
    <row r="3788" spans="1:22" x14ac:dyDescent="0.25">
      <c r="A3788" s="15" t="str">
        <f t="shared" si="478"/>
        <v/>
      </c>
      <c r="D3788" s="5" t="str">
        <f t="shared" si="472"/>
        <v/>
      </c>
      <c r="E3788" s="5" t="str">
        <f t="shared" si="473"/>
        <v/>
      </c>
      <c r="F3788" s="5" t="str">
        <f t="shared" si="474"/>
        <v/>
      </c>
      <c r="G3788" s="5" t="str">
        <f t="shared" si="475"/>
        <v/>
      </c>
      <c r="I3788" s="5" t="str">
        <f t="shared" si="476"/>
        <v/>
      </c>
      <c r="K3788" s="5" t="str">
        <f t="shared" si="477"/>
        <v/>
      </c>
      <c r="L3788" s="5"/>
      <c r="N3788" s="4"/>
      <c r="O3788" s="4" t="str">
        <f t="shared" si="479"/>
        <v/>
      </c>
      <c r="P3788" t="s">
        <v>34</v>
      </c>
      <c r="Q3788">
        <v>0</v>
      </c>
      <c r="R3788" s="5" t="str">
        <f>IF(ISNA(VLOOKUP($J3788,STOK_AWAL,15,0)),"",VLOOKUP($J3788,STOK_AWAL,15,0))</f>
        <v/>
      </c>
      <c r="S3788" s="6">
        <v>0</v>
      </c>
      <c r="T3788" s="6">
        <v>0</v>
      </c>
      <c r="V3788" t="str">
        <f>IFERROR(INDEX('3.Stok Awal'!A3788:A8783,MATCH('4.Sell to Trade'!J3788,'3.Stok Awal'!D3788:D8783,0)),"")</f>
        <v/>
      </c>
    </row>
    <row r="3789" spans="1:22" x14ac:dyDescent="0.25">
      <c r="A3789" s="15" t="str">
        <f t="shared" si="478"/>
        <v/>
      </c>
      <c r="D3789" s="5" t="str">
        <f t="shared" si="472"/>
        <v/>
      </c>
      <c r="E3789" s="5" t="str">
        <f t="shared" si="473"/>
        <v/>
      </c>
      <c r="F3789" s="5" t="str">
        <f t="shared" si="474"/>
        <v/>
      </c>
      <c r="G3789" s="5" t="str">
        <f t="shared" si="475"/>
        <v/>
      </c>
      <c r="I3789" s="5" t="str">
        <f t="shared" si="476"/>
        <v/>
      </c>
      <c r="K3789" s="5" t="str">
        <f t="shared" si="477"/>
        <v/>
      </c>
      <c r="L3789" s="5"/>
      <c r="N3789" s="4"/>
      <c r="O3789" s="4" t="str">
        <f t="shared" si="479"/>
        <v/>
      </c>
      <c r="P3789" t="s">
        <v>34</v>
      </c>
      <c r="Q3789">
        <v>0</v>
      </c>
      <c r="R3789" s="5" t="str">
        <f>IF(ISNA(VLOOKUP($J3789,STOK_AWAL,15,0)),"",VLOOKUP($J3789,STOK_AWAL,15,0))</f>
        <v/>
      </c>
      <c r="S3789" s="6">
        <v>0</v>
      </c>
      <c r="T3789" s="6">
        <v>0</v>
      </c>
      <c r="V3789" t="str">
        <f>IFERROR(INDEX('3.Stok Awal'!A3789:A8784,MATCH('4.Sell to Trade'!J3789,'3.Stok Awal'!D3789:D8784,0)),"")</f>
        <v/>
      </c>
    </row>
    <row r="3790" spans="1:22" x14ac:dyDescent="0.25">
      <c r="A3790" s="15" t="str">
        <f t="shared" si="478"/>
        <v/>
      </c>
      <c r="D3790" s="5" t="str">
        <f t="shared" si="472"/>
        <v/>
      </c>
      <c r="E3790" s="5" t="str">
        <f t="shared" si="473"/>
        <v/>
      </c>
      <c r="F3790" s="5" t="str">
        <f t="shared" si="474"/>
        <v/>
      </c>
      <c r="G3790" s="5" t="str">
        <f t="shared" si="475"/>
        <v/>
      </c>
      <c r="I3790" s="5" t="str">
        <f t="shared" si="476"/>
        <v/>
      </c>
      <c r="K3790" s="5" t="str">
        <f t="shared" si="477"/>
        <v/>
      </c>
      <c r="L3790" s="5"/>
      <c r="N3790" s="4"/>
      <c r="O3790" s="4" t="str">
        <f t="shared" si="479"/>
        <v/>
      </c>
      <c r="P3790" t="s">
        <v>34</v>
      </c>
      <c r="Q3790">
        <v>0</v>
      </c>
      <c r="R3790" s="5" t="str">
        <f>IF(ISNA(VLOOKUP($J3790,STOK_AWAL,15,0)),"",VLOOKUP($J3790,STOK_AWAL,15,0))</f>
        <v/>
      </c>
      <c r="S3790" s="6">
        <v>0</v>
      </c>
      <c r="T3790" s="6">
        <v>0</v>
      </c>
      <c r="V3790" t="str">
        <f>IFERROR(INDEX('3.Stok Awal'!A3790:A8785,MATCH('4.Sell to Trade'!J3790,'3.Stok Awal'!D3790:D8785,0)),"")</f>
        <v/>
      </c>
    </row>
    <row r="3791" spans="1:22" x14ac:dyDescent="0.25">
      <c r="A3791" s="15" t="str">
        <f t="shared" si="478"/>
        <v/>
      </c>
      <c r="D3791" s="5" t="str">
        <f t="shared" si="472"/>
        <v/>
      </c>
      <c r="E3791" s="5" t="str">
        <f t="shared" si="473"/>
        <v/>
      </c>
      <c r="F3791" s="5" t="str">
        <f t="shared" si="474"/>
        <v/>
      </c>
      <c r="G3791" s="5" t="str">
        <f t="shared" si="475"/>
        <v/>
      </c>
      <c r="I3791" s="5" t="str">
        <f t="shared" si="476"/>
        <v/>
      </c>
      <c r="K3791" s="5" t="str">
        <f t="shared" si="477"/>
        <v/>
      </c>
      <c r="L3791" s="5"/>
      <c r="N3791" s="4"/>
      <c r="O3791" s="4" t="str">
        <f t="shared" si="479"/>
        <v/>
      </c>
      <c r="P3791" t="s">
        <v>34</v>
      </c>
      <c r="Q3791">
        <v>0</v>
      </c>
      <c r="R3791" s="5" t="str">
        <f>IF(ISNA(VLOOKUP($J3791,STOK_AWAL,15,0)),"",VLOOKUP($J3791,STOK_AWAL,15,0))</f>
        <v/>
      </c>
      <c r="S3791" s="6">
        <v>0</v>
      </c>
      <c r="T3791" s="6">
        <v>0</v>
      </c>
      <c r="V3791" t="str">
        <f>IFERROR(INDEX('3.Stok Awal'!A3791:A8786,MATCH('4.Sell to Trade'!J3791,'3.Stok Awal'!D3791:D8786,0)),"")</f>
        <v/>
      </c>
    </row>
    <row r="3792" spans="1:22" x14ac:dyDescent="0.25">
      <c r="A3792" s="15" t="str">
        <f t="shared" si="478"/>
        <v/>
      </c>
      <c r="D3792" s="5" t="str">
        <f t="shared" si="472"/>
        <v/>
      </c>
      <c r="E3792" s="5" t="str">
        <f t="shared" si="473"/>
        <v/>
      </c>
      <c r="F3792" s="5" t="str">
        <f t="shared" si="474"/>
        <v/>
      </c>
      <c r="G3792" s="5" t="str">
        <f t="shared" si="475"/>
        <v/>
      </c>
      <c r="I3792" s="5" t="str">
        <f t="shared" si="476"/>
        <v/>
      </c>
      <c r="K3792" s="5" t="str">
        <f t="shared" si="477"/>
        <v/>
      </c>
      <c r="L3792" s="5"/>
      <c r="N3792" s="4"/>
      <c r="O3792" s="4" t="str">
        <f t="shared" si="479"/>
        <v/>
      </c>
      <c r="P3792" t="s">
        <v>34</v>
      </c>
      <c r="Q3792">
        <v>0</v>
      </c>
      <c r="R3792" s="5" t="str">
        <f>IF(ISNA(VLOOKUP($J3792,STOK_AWAL,15,0)),"",VLOOKUP($J3792,STOK_AWAL,15,0))</f>
        <v/>
      </c>
      <c r="S3792" s="6">
        <v>0</v>
      </c>
      <c r="T3792" s="6">
        <v>0</v>
      </c>
      <c r="V3792" t="str">
        <f>IFERROR(INDEX('3.Stok Awal'!A3792:A8787,MATCH('4.Sell to Trade'!J3792,'3.Stok Awal'!D3792:D8787,0)),"")</f>
        <v/>
      </c>
    </row>
    <row r="3793" spans="1:22" x14ac:dyDescent="0.25">
      <c r="A3793" s="15" t="str">
        <f t="shared" si="478"/>
        <v/>
      </c>
      <c r="D3793" s="5" t="str">
        <f t="shared" si="472"/>
        <v/>
      </c>
      <c r="E3793" s="5" t="str">
        <f t="shared" si="473"/>
        <v/>
      </c>
      <c r="F3793" s="5" t="str">
        <f t="shared" si="474"/>
        <v/>
      </c>
      <c r="G3793" s="5" t="str">
        <f t="shared" si="475"/>
        <v/>
      </c>
      <c r="I3793" s="5" t="str">
        <f t="shared" si="476"/>
        <v/>
      </c>
      <c r="K3793" s="5" t="str">
        <f t="shared" si="477"/>
        <v/>
      </c>
      <c r="L3793" s="5"/>
      <c r="N3793" s="4"/>
      <c r="O3793" s="4" t="str">
        <f t="shared" si="479"/>
        <v/>
      </c>
      <c r="P3793" t="s">
        <v>34</v>
      </c>
      <c r="Q3793">
        <v>0</v>
      </c>
      <c r="R3793" s="5" t="str">
        <f>IF(ISNA(VLOOKUP($J3793,STOK_AWAL,15,0)),"",VLOOKUP($J3793,STOK_AWAL,15,0))</f>
        <v/>
      </c>
      <c r="S3793" s="6">
        <v>0</v>
      </c>
      <c r="T3793" s="6">
        <v>0</v>
      </c>
      <c r="V3793" t="str">
        <f>IFERROR(INDEX('3.Stok Awal'!A3793:A8788,MATCH('4.Sell to Trade'!J3793,'3.Stok Awal'!D3793:D8788,0)),"")</f>
        <v/>
      </c>
    </row>
    <row r="3794" spans="1:22" x14ac:dyDescent="0.25">
      <c r="A3794" s="15" t="str">
        <f t="shared" si="478"/>
        <v/>
      </c>
      <c r="D3794" s="5" t="str">
        <f t="shared" si="472"/>
        <v/>
      </c>
      <c r="E3794" s="5" t="str">
        <f t="shared" si="473"/>
        <v/>
      </c>
      <c r="F3794" s="5" t="str">
        <f t="shared" si="474"/>
        <v/>
      </c>
      <c r="G3794" s="5" t="str">
        <f t="shared" si="475"/>
        <v/>
      </c>
      <c r="I3794" s="5" t="str">
        <f t="shared" si="476"/>
        <v/>
      </c>
      <c r="K3794" s="5" t="str">
        <f t="shared" si="477"/>
        <v/>
      </c>
      <c r="L3794" s="5"/>
      <c r="N3794" s="4"/>
      <c r="O3794" s="4" t="str">
        <f t="shared" si="479"/>
        <v/>
      </c>
      <c r="P3794" t="s">
        <v>34</v>
      </c>
      <c r="Q3794">
        <v>0</v>
      </c>
      <c r="R3794" s="5" t="str">
        <f>IF(ISNA(VLOOKUP($J3794,STOK_AWAL,15,0)),"",VLOOKUP($J3794,STOK_AWAL,15,0))</f>
        <v/>
      </c>
      <c r="S3794" s="6">
        <v>0</v>
      </c>
      <c r="T3794" s="6">
        <v>0</v>
      </c>
      <c r="V3794" t="str">
        <f>IFERROR(INDEX('3.Stok Awal'!A3794:A8789,MATCH('4.Sell to Trade'!J3794,'3.Stok Awal'!D3794:D8789,0)),"")</f>
        <v/>
      </c>
    </row>
    <row r="3795" spans="1:22" x14ac:dyDescent="0.25">
      <c r="A3795" s="15" t="str">
        <f t="shared" si="478"/>
        <v/>
      </c>
      <c r="D3795" s="5" t="str">
        <f t="shared" si="472"/>
        <v/>
      </c>
      <c r="E3795" s="5" t="str">
        <f t="shared" si="473"/>
        <v/>
      </c>
      <c r="F3795" s="5" t="str">
        <f t="shared" si="474"/>
        <v/>
      </c>
      <c r="G3795" s="5" t="str">
        <f t="shared" si="475"/>
        <v/>
      </c>
      <c r="I3795" s="5" t="str">
        <f t="shared" si="476"/>
        <v/>
      </c>
      <c r="K3795" s="5" t="str">
        <f t="shared" si="477"/>
        <v/>
      </c>
      <c r="L3795" s="5"/>
      <c r="N3795" s="4"/>
      <c r="O3795" s="4" t="str">
        <f t="shared" si="479"/>
        <v/>
      </c>
      <c r="P3795" t="s">
        <v>34</v>
      </c>
      <c r="Q3795">
        <v>0</v>
      </c>
      <c r="R3795" s="5" t="str">
        <f>IF(ISNA(VLOOKUP($J3795,STOK_AWAL,15,0)),"",VLOOKUP($J3795,STOK_AWAL,15,0))</f>
        <v/>
      </c>
      <c r="S3795" s="6">
        <v>0</v>
      </c>
      <c r="T3795" s="6">
        <v>0</v>
      </c>
      <c r="V3795" t="str">
        <f>IFERROR(INDEX('3.Stok Awal'!A3795:A8790,MATCH('4.Sell to Trade'!J3795,'3.Stok Awal'!D3795:D8790,0)),"")</f>
        <v/>
      </c>
    </row>
    <row r="3796" spans="1:22" x14ac:dyDescent="0.25">
      <c r="A3796" s="15" t="str">
        <f t="shared" si="478"/>
        <v/>
      </c>
      <c r="D3796" s="5" t="str">
        <f t="shared" si="472"/>
        <v/>
      </c>
      <c r="E3796" s="5" t="str">
        <f t="shared" si="473"/>
        <v/>
      </c>
      <c r="F3796" s="5" t="str">
        <f t="shared" si="474"/>
        <v/>
      </c>
      <c r="G3796" s="5" t="str">
        <f t="shared" si="475"/>
        <v/>
      </c>
      <c r="I3796" s="5" t="str">
        <f t="shared" si="476"/>
        <v/>
      </c>
      <c r="K3796" s="5" t="str">
        <f t="shared" si="477"/>
        <v/>
      </c>
      <c r="L3796" s="5"/>
      <c r="N3796" s="4"/>
      <c r="O3796" s="4" t="str">
        <f t="shared" si="479"/>
        <v/>
      </c>
      <c r="P3796" t="s">
        <v>34</v>
      </c>
      <c r="Q3796">
        <v>0</v>
      </c>
      <c r="R3796" s="5" t="str">
        <f>IF(ISNA(VLOOKUP($J3796,STOK_AWAL,15,0)),"",VLOOKUP($J3796,STOK_AWAL,15,0))</f>
        <v/>
      </c>
      <c r="S3796" s="6">
        <v>0</v>
      </c>
      <c r="T3796" s="6">
        <v>0</v>
      </c>
      <c r="V3796" t="str">
        <f>IFERROR(INDEX('3.Stok Awal'!A3796:A8791,MATCH('4.Sell to Trade'!J3796,'3.Stok Awal'!D3796:D8791,0)),"")</f>
        <v/>
      </c>
    </row>
    <row r="3797" spans="1:22" x14ac:dyDescent="0.25">
      <c r="A3797" s="15" t="str">
        <f t="shared" si="478"/>
        <v/>
      </c>
      <c r="D3797" s="5" t="str">
        <f t="shared" si="472"/>
        <v/>
      </c>
      <c r="E3797" s="5" t="str">
        <f t="shared" si="473"/>
        <v/>
      </c>
      <c r="F3797" s="5" t="str">
        <f t="shared" si="474"/>
        <v/>
      </c>
      <c r="G3797" s="5" t="str">
        <f t="shared" si="475"/>
        <v/>
      </c>
      <c r="I3797" s="5" t="str">
        <f t="shared" si="476"/>
        <v/>
      </c>
      <c r="K3797" s="5" t="str">
        <f t="shared" si="477"/>
        <v/>
      </c>
      <c r="L3797" s="5"/>
      <c r="N3797" s="4"/>
      <c r="O3797" s="4" t="str">
        <f t="shared" si="479"/>
        <v/>
      </c>
      <c r="P3797" t="s">
        <v>34</v>
      </c>
      <c r="Q3797">
        <v>0</v>
      </c>
      <c r="R3797" s="5" t="str">
        <f>IF(ISNA(VLOOKUP($J3797,STOK_AWAL,15,0)),"",VLOOKUP($J3797,STOK_AWAL,15,0))</f>
        <v/>
      </c>
      <c r="S3797" s="6">
        <v>0</v>
      </c>
      <c r="T3797" s="6">
        <v>0</v>
      </c>
      <c r="V3797" t="str">
        <f>IFERROR(INDEX('3.Stok Awal'!A3797:A8792,MATCH('4.Sell to Trade'!J3797,'3.Stok Awal'!D3797:D8792,0)),"")</f>
        <v/>
      </c>
    </row>
    <row r="3798" spans="1:22" x14ac:dyDescent="0.25">
      <c r="A3798" s="15" t="str">
        <f t="shared" si="478"/>
        <v/>
      </c>
      <c r="D3798" s="5" t="str">
        <f t="shared" si="472"/>
        <v/>
      </c>
      <c r="E3798" s="5" t="str">
        <f t="shared" si="473"/>
        <v/>
      </c>
      <c r="F3798" s="5" t="str">
        <f t="shared" si="474"/>
        <v/>
      </c>
      <c r="G3798" s="5" t="str">
        <f t="shared" si="475"/>
        <v/>
      </c>
      <c r="I3798" s="5" t="str">
        <f t="shared" si="476"/>
        <v/>
      </c>
      <c r="K3798" s="5" t="str">
        <f t="shared" si="477"/>
        <v/>
      </c>
      <c r="L3798" s="5"/>
      <c r="N3798" s="4"/>
      <c r="O3798" s="4" t="str">
        <f t="shared" si="479"/>
        <v/>
      </c>
      <c r="P3798" t="s">
        <v>34</v>
      </c>
      <c r="Q3798">
        <v>0</v>
      </c>
      <c r="R3798" s="5" t="str">
        <f>IF(ISNA(VLOOKUP($J3798,STOK_AWAL,15,0)),"",VLOOKUP($J3798,STOK_AWAL,15,0))</f>
        <v/>
      </c>
      <c r="S3798" s="6">
        <v>0</v>
      </c>
      <c r="T3798" s="6">
        <v>0</v>
      </c>
      <c r="V3798" t="str">
        <f>IFERROR(INDEX('3.Stok Awal'!A3798:A8793,MATCH('4.Sell to Trade'!J3798,'3.Stok Awal'!D3798:D8793,0)),"")</f>
        <v/>
      </c>
    </row>
    <row r="3799" spans="1:22" x14ac:dyDescent="0.25">
      <c r="A3799" s="15" t="str">
        <f t="shared" si="478"/>
        <v/>
      </c>
      <c r="D3799" s="5" t="str">
        <f t="shared" si="472"/>
        <v/>
      </c>
      <c r="E3799" s="5" t="str">
        <f t="shared" si="473"/>
        <v/>
      </c>
      <c r="F3799" s="5" t="str">
        <f t="shared" si="474"/>
        <v/>
      </c>
      <c r="G3799" s="5" t="str">
        <f t="shared" si="475"/>
        <v/>
      </c>
      <c r="I3799" s="5" t="str">
        <f t="shared" si="476"/>
        <v/>
      </c>
      <c r="K3799" s="5" t="str">
        <f t="shared" si="477"/>
        <v/>
      </c>
      <c r="L3799" s="5"/>
      <c r="N3799" s="4"/>
      <c r="O3799" s="4" t="str">
        <f t="shared" si="479"/>
        <v/>
      </c>
      <c r="P3799" t="s">
        <v>34</v>
      </c>
      <c r="Q3799">
        <v>0</v>
      </c>
      <c r="R3799" s="5" t="str">
        <f>IF(ISNA(VLOOKUP($J3799,STOK_AWAL,15,0)),"",VLOOKUP($J3799,STOK_AWAL,15,0))</f>
        <v/>
      </c>
      <c r="S3799" s="6">
        <v>0</v>
      </c>
      <c r="T3799" s="6">
        <v>0</v>
      </c>
      <c r="V3799" t="str">
        <f>IFERROR(INDEX('3.Stok Awal'!A3799:A8794,MATCH('4.Sell to Trade'!J3799,'3.Stok Awal'!D3799:D8794,0)),"")</f>
        <v/>
      </c>
    </row>
    <row r="3800" spans="1:22" x14ac:dyDescent="0.25">
      <c r="A3800" s="15" t="str">
        <f t="shared" si="478"/>
        <v/>
      </c>
      <c r="D3800" s="5" t="str">
        <f t="shared" si="472"/>
        <v/>
      </c>
      <c r="E3800" s="5" t="str">
        <f t="shared" si="473"/>
        <v/>
      </c>
      <c r="F3800" s="5" t="str">
        <f t="shared" si="474"/>
        <v/>
      </c>
      <c r="G3800" s="5" t="str">
        <f t="shared" si="475"/>
        <v/>
      </c>
      <c r="I3800" s="5" t="str">
        <f t="shared" si="476"/>
        <v/>
      </c>
      <c r="K3800" s="5" t="str">
        <f t="shared" si="477"/>
        <v/>
      </c>
      <c r="L3800" s="5"/>
      <c r="N3800" s="4"/>
      <c r="O3800" s="4" t="str">
        <f t="shared" si="479"/>
        <v/>
      </c>
      <c r="P3800" t="s">
        <v>34</v>
      </c>
      <c r="Q3800">
        <v>0</v>
      </c>
      <c r="R3800" s="5" t="str">
        <f>IF(ISNA(VLOOKUP($J3800,STOK_AWAL,15,0)),"",VLOOKUP($J3800,STOK_AWAL,15,0))</f>
        <v/>
      </c>
      <c r="S3800" s="6">
        <v>0</v>
      </c>
      <c r="T3800" s="6">
        <v>0</v>
      </c>
      <c r="V3800" t="str">
        <f>IFERROR(INDEX('3.Stok Awal'!A3800:A8795,MATCH('4.Sell to Trade'!J3800,'3.Stok Awal'!D3800:D8795,0)),"")</f>
        <v/>
      </c>
    </row>
    <row r="3801" spans="1:22" x14ac:dyDescent="0.25">
      <c r="A3801" s="15" t="str">
        <f t="shared" si="478"/>
        <v/>
      </c>
      <c r="D3801" s="5" t="str">
        <f t="shared" si="472"/>
        <v/>
      </c>
      <c r="E3801" s="5" t="str">
        <f t="shared" si="473"/>
        <v/>
      </c>
      <c r="F3801" s="5" t="str">
        <f t="shared" si="474"/>
        <v/>
      </c>
      <c r="G3801" s="5" t="str">
        <f t="shared" si="475"/>
        <v/>
      </c>
      <c r="I3801" s="5" t="str">
        <f t="shared" si="476"/>
        <v/>
      </c>
      <c r="K3801" s="5" t="str">
        <f t="shared" si="477"/>
        <v/>
      </c>
      <c r="L3801" s="5"/>
      <c r="N3801" s="4"/>
      <c r="O3801" s="4" t="str">
        <f t="shared" si="479"/>
        <v/>
      </c>
      <c r="P3801" t="s">
        <v>34</v>
      </c>
      <c r="Q3801">
        <v>0</v>
      </c>
      <c r="R3801" s="5" t="str">
        <f>IF(ISNA(VLOOKUP($J3801,STOK_AWAL,15,0)),"",VLOOKUP($J3801,STOK_AWAL,15,0))</f>
        <v/>
      </c>
      <c r="S3801" s="6">
        <v>0</v>
      </c>
      <c r="T3801" s="6">
        <v>0</v>
      </c>
      <c r="V3801" t="str">
        <f>IFERROR(INDEX('3.Stok Awal'!A3801:A8796,MATCH('4.Sell to Trade'!J3801,'3.Stok Awal'!D3801:D8796,0)),"")</f>
        <v/>
      </c>
    </row>
    <row r="3802" spans="1:22" x14ac:dyDescent="0.25">
      <c r="A3802" s="15" t="str">
        <f t="shared" si="478"/>
        <v/>
      </c>
      <c r="D3802" s="5" t="str">
        <f t="shared" si="472"/>
        <v/>
      </c>
      <c r="E3802" s="5" t="str">
        <f t="shared" si="473"/>
        <v/>
      </c>
      <c r="F3802" s="5" t="str">
        <f t="shared" si="474"/>
        <v/>
      </c>
      <c r="G3802" s="5" t="str">
        <f t="shared" si="475"/>
        <v/>
      </c>
      <c r="I3802" s="5" t="str">
        <f t="shared" si="476"/>
        <v/>
      </c>
      <c r="K3802" s="5" t="str">
        <f t="shared" si="477"/>
        <v/>
      </c>
      <c r="L3802" s="5"/>
      <c r="N3802" s="4"/>
      <c r="O3802" s="4" t="str">
        <f t="shared" si="479"/>
        <v/>
      </c>
      <c r="P3802" t="s">
        <v>34</v>
      </c>
      <c r="Q3802">
        <v>0</v>
      </c>
      <c r="R3802" s="5" t="str">
        <f>IF(ISNA(VLOOKUP($J3802,STOK_AWAL,15,0)),"",VLOOKUP($J3802,STOK_AWAL,15,0))</f>
        <v/>
      </c>
      <c r="S3802" s="6">
        <v>0</v>
      </c>
      <c r="T3802" s="6">
        <v>0</v>
      </c>
      <c r="V3802" t="str">
        <f>IFERROR(INDEX('3.Stok Awal'!A3802:A8797,MATCH('4.Sell to Trade'!J3802,'3.Stok Awal'!D3802:D8797,0)),"")</f>
        <v/>
      </c>
    </row>
    <row r="3803" spans="1:22" x14ac:dyDescent="0.25">
      <c r="A3803" s="15" t="str">
        <f t="shared" si="478"/>
        <v/>
      </c>
      <c r="D3803" s="5" t="str">
        <f t="shared" si="472"/>
        <v/>
      </c>
      <c r="E3803" s="5" t="str">
        <f t="shared" si="473"/>
        <v/>
      </c>
      <c r="F3803" s="5" t="str">
        <f t="shared" si="474"/>
        <v/>
      </c>
      <c r="G3803" s="5" t="str">
        <f t="shared" si="475"/>
        <v/>
      </c>
      <c r="I3803" s="5" t="str">
        <f t="shared" si="476"/>
        <v/>
      </c>
      <c r="K3803" s="5" t="str">
        <f t="shared" si="477"/>
        <v/>
      </c>
      <c r="L3803" s="5"/>
      <c r="N3803" s="4"/>
      <c r="O3803" s="4" t="str">
        <f t="shared" si="479"/>
        <v/>
      </c>
      <c r="P3803" t="s">
        <v>34</v>
      </c>
      <c r="Q3803">
        <v>0</v>
      </c>
      <c r="R3803" s="5" t="str">
        <f>IF(ISNA(VLOOKUP($J3803,STOK_AWAL,15,0)),"",VLOOKUP($J3803,STOK_AWAL,15,0))</f>
        <v/>
      </c>
      <c r="S3803" s="6">
        <v>0</v>
      </c>
      <c r="T3803" s="6">
        <v>0</v>
      </c>
      <c r="V3803" t="str">
        <f>IFERROR(INDEX('3.Stok Awal'!A3803:A8798,MATCH('4.Sell to Trade'!J3803,'3.Stok Awal'!D3803:D8798,0)),"")</f>
        <v/>
      </c>
    </row>
    <row r="3804" spans="1:22" x14ac:dyDescent="0.25">
      <c r="A3804" s="15" t="str">
        <f t="shared" si="478"/>
        <v/>
      </c>
      <c r="D3804" s="5" t="str">
        <f t="shared" si="472"/>
        <v/>
      </c>
      <c r="E3804" s="5" t="str">
        <f t="shared" si="473"/>
        <v/>
      </c>
      <c r="F3804" s="5" t="str">
        <f t="shared" si="474"/>
        <v/>
      </c>
      <c r="G3804" s="5" t="str">
        <f t="shared" si="475"/>
        <v/>
      </c>
      <c r="I3804" s="5" t="str">
        <f t="shared" si="476"/>
        <v/>
      </c>
      <c r="K3804" s="5" t="str">
        <f t="shared" si="477"/>
        <v/>
      </c>
      <c r="L3804" s="5"/>
      <c r="N3804" s="4"/>
      <c r="O3804" s="4" t="str">
        <f t="shared" si="479"/>
        <v/>
      </c>
      <c r="P3804" t="s">
        <v>34</v>
      </c>
      <c r="Q3804">
        <v>0</v>
      </c>
      <c r="R3804" s="5" t="str">
        <f>IF(ISNA(VLOOKUP($J3804,STOK_AWAL,15,0)),"",VLOOKUP($J3804,STOK_AWAL,15,0))</f>
        <v/>
      </c>
      <c r="S3804" s="6">
        <v>0</v>
      </c>
      <c r="T3804" s="6">
        <v>0</v>
      </c>
      <c r="V3804" t="str">
        <f>IFERROR(INDEX('3.Stok Awal'!A3804:A8799,MATCH('4.Sell to Trade'!J3804,'3.Stok Awal'!D3804:D8799,0)),"")</f>
        <v/>
      </c>
    </row>
    <row r="3805" spans="1:22" x14ac:dyDescent="0.25">
      <c r="A3805" s="15" t="str">
        <f t="shared" si="478"/>
        <v/>
      </c>
      <c r="D3805" s="5" t="str">
        <f t="shared" si="472"/>
        <v/>
      </c>
      <c r="E3805" s="5" t="str">
        <f t="shared" si="473"/>
        <v/>
      </c>
      <c r="F3805" s="5" t="str">
        <f t="shared" si="474"/>
        <v/>
      </c>
      <c r="G3805" s="5" t="str">
        <f t="shared" si="475"/>
        <v/>
      </c>
      <c r="I3805" s="5" t="str">
        <f t="shared" si="476"/>
        <v/>
      </c>
      <c r="K3805" s="5" t="str">
        <f t="shared" si="477"/>
        <v/>
      </c>
      <c r="L3805" s="5"/>
      <c r="N3805" s="4"/>
      <c r="O3805" s="4" t="str">
        <f t="shared" si="479"/>
        <v/>
      </c>
      <c r="P3805" t="s">
        <v>34</v>
      </c>
      <c r="Q3805">
        <v>0</v>
      </c>
      <c r="R3805" s="5" t="str">
        <f>IF(ISNA(VLOOKUP($J3805,STOK_AWAL,15,0)),"",VLOOKUP($J3805,STOK_AWAL,15,0))</f>
        <v/>
      </c>
      <c r="S3805" s="6">
        <v>0</v>
      </c>
      <c r="T3805" s="6">
        <v>0</v>
      </c>
      <c r="V3805" t="str">
        <f>IFERROR(INDEX('3.Stok Awal'!A3805:A8800,MATCH('4.Sell to Trade'!J3805,'3.Stok Awal'!D3805:D8800,0)),"")</f>
        <v/>
      </c>
    </row>
    <row r="3806" spans="1:22" x14ac:dyDescent="0.25">
      <c r="A3806" s="15" t="str">
        <f t="shared" si="478"/>
        <v/>
      </c>
      <c r="D3806" s="5" t="str">
        <f t="shared" si="472"/>
        <v/>
      </c>
      <c r="E3806" s="5" t="str">
        <f t="shared" si="473"/>
        <v/>
      </c>
      <c r="F3806" s="5" t="str">
        <f t="shared" si="474"/>
        <v/>
      </c>
      <c r="G3806" s="5" t="str">
        <f t="shared" si="475"/>
        <v/>
      </c>
      <c r="I3806" s="5" t="str">
        <f t="shared" si="476"/>
        <v/>
      </c>
      <c r="K3806" s="5" t="str">
        <f t="shared" si="477"/>
        <v/>
      </c>
      <c r="L3806" s="5"/>
      <c r="N3806" s="4"/>
      <c r="O3806" s="4" t="str">
        <f t="shared" si="479"/>
        <v/>
      </c>
      <c r="P3806" t="s">
        <v>34</v>
      </c>
      <c r="Q3806">
        <v>0</v>
      </c>
      <c r="R3806" s="5" t="str">
        <f>IF(ISNA(VLOOKUP($J3806,STOK_AWAL,15,0)),"",VLOOKUP($J3806,STOK_AWAL,15,0))</f>
        <v/>
      </c>
      <c r="S3806" s="6">
        <v>0</v>
      </c>
      <c r="T3806" s="6">
        <v>0</v>
      </c>
      <c r="V3806" t="str">
        <f>IFERROR(INDEX('3.Stok Awal'!A3806:A8801,MATCH('4.Sell to Trade'!J3806,'3.Stok Awal'!D3806:D8801,0)),"")</f>
        <v/>
      </c>
    </row>
    <row r="3807" spans="1:22" x14ac:dyDescent="0.25">
      <c r="A3807" s="15" t="str">
        <f t="shared" si="478"/>
        <v/>
      </c>
      <c r="D3807" s="5" t="str">
        <f t="shared" si="472"/>
        <v/>
      </c>
      <c r="E3807" s="5" t="str">
        <f t="shared" si="473"/>
        <v/>
      </c>
      <c r="F3807" s="5" t="str">
        <f t="shared" si="474"/>
        <v/>
      </c>
      <c r="G3807" s="5" t="str">
        <f t="shared" si="475"/>
        <v/>
      </c>
      <c r="I3807" s="5" t="str">
        <f t="shared" si="476"/>
        <v/>
      </c>
      <c r="K3807" s="5" t="str">
        <f t="shared" si="477"/>
        <v/>
      </c>
      <c r="L3807" s="5"/>
      <c r="N3807" s="4"/>
      <c r="O3807" s="4" t="str">
        <f t="shared" si="479"/>
        <v/>
      </c>
      <c r="P3807" t="s">
        <v>34</v>
      </c>
      <c r="Q3807">
        <v>0</v>
      </c>
      <c r="R3807" s="5" t="str">
        <f>IF(ISNA(VLOOKUP($J3807,STOK_AWAL,15,0)),"",VLOOKUP($J3807,STOK_AWAL,15,0))</f>
        <v/>
      </c>
      <c r="S3807" s="6">
        <v>0</v>
      </c>
      <c r="T3807" s="6">
        <v>0</v>
      </c>
      <c r="V3807" t="str">
        <f>IFERROR(INDEX('3.Stok Awal'!A3807:A8802,MATCH('4.Sell to Trade'!J3807,'3.Stok Awal'!D3807:D8802,0)),"")</f>
        <v/>
      </c>
    </row>
    <row r="3808" spans="1:22" x14ac:dyDescent="0.25">
      <c r="A3808" s="15" t="str">
        <f t="shared" si="478"/>
        <v/>
      </c>
      <c r="D3808" s="5" t="str">
        <f t="shared" si="472"/>
        <v/>
      </c>
      <c r="E3808" s="5" t="str">
        <f t="shared" si="473"/>
        <v/>
      </c>
      <c r="F3808" s="5" t="str">
        <f t="shared" si="474"/>
        <v/>
      </c>
      <c r="G3808" s="5" t="str">
        <f t="shared" si="475"/>
        <v/>
      </c>
      <c r="I3808" s="5" t="str">
        <f t="shared" si="476"/>
        <v/>
      </c>
      <c r="K3808" s="5" t="str">
        <f t="shared" si="477"/>
        <v/>
      </c>
      <c r="L3808" s="5"/>
      <c r="N3808" s="4"/>
      <c r="O3808" s="4" t="str">
        <f t="shared" si="479"/>
        <v/>
      </c>
      <c r="P3808" t="s">
        <v>34</v>
      </c>
      <c r="Q3808">
        <v>0</v>
      </c>
      <c r="R3808" s="5" t="str">
        <f>IF(ISNA(VLOOKUP($J3808,STOK_AWAL,15,0)),"",VLOOKUP($J3808,STOK_AWAL,15,0))</f>
        <v/>
      </c>
      <c r="S3808" s="6">
        <v>0</v>
      </c>
      <c r="T3808" s="6">
        <v>0</v>
      </c>
      <c r="V3808" t="str">
        <f>IFERROR(INDEX('3.Stok Awal'!A3808:A8803,MATCH('4.Sell to Trade'!J3808,'3.Stok Awal'!D3808:D8803,0)),"")</f>
        <v/>
      </c>
    </row>
    <row r="3809" spans="1:22" x14ac:dyDescent="0.25">
      <c r="A3809" s="15" t="str">
        <f t="shared" si="478"/>
        <v/>
      </c>
      <c r="D3809" s="5" t="str">
        <f t="shared" si="472"/>
        <v/>
      </c>
      <c r="E3809" s="5" t="str">
        <f t="shared" si="473"/>
        <v/>
      </c>
      <c r="F3809" s="5" t="str">
        <f t="shared" si="474"/>
        <v/>
      </c>
      <c r="G3809" s="5" t="str">
        <f t="shared" si="475"/>
        <v/>
      </c>
      <c r="I3809" s="5" t="str">
        <f t="shared" si="476"/>
        <v/>
      </c>
      <c r="K3809" s="5" t="str">
        <f t="shared" si="477"/>
        <v/>
      </c>
      <c r="L3809" s="5"/>
      <c r="N3809" s="4"/>
      <c r="O3809" s="4" t="str">
        <f t="shared" si="479"/>
        <v/>
      </c>
      <c r="P3809" t="s">
        <v>34</v>
      </c>
      <c r="Q3809">
        <v>0</v>
      </c>
      <c r="R3809" s="5" t="str">
        <f>IF(ISNA(VLOOKUP($J3809,STOK_AWAL,15,0)),"",VLOOKUP($J3809,STOK_AWAL,15,0))</f>
        <v/>
      </c>
      <c r="S3809" s="6">
        <v>0</v>
      </c>
      <c r="T3809" s="6">
        <v>0</v>
      </c>
      <c r="V3809" t="str">
        <f>IFERROR(INDEX('3.Stok Awal'!A3809:A8804,MATCH('4.Sell to Trade'!J3809,'3.Stok Awal'!D3809:D8804,0)),"")</f>
        <v/>
      </c>
    </row>
    <row r="3810" spans="1:22" x14ac:dyDescent="0.25">
      <c r="A3810" s="15" t="str">
        <f t="shared" si="478"/>
        <v/>
      </c>
      <c r="D3810" s="5" t="str">
        <f t="shared" si="472"/>
        <v/>
      </c>
      <c r="E3810" s="5" t="str">
        <f t="shared" si="473"/>
        <v/>
      </c>
      <c r="F3810" s="5" t="str">
        <f t="shared" si="474"/>
        <v/>
      </c>
      <c r="G3810" s="5" t="str">
        <f t="shared" si="475"/>
        <v/>
      </c>
      <c r="I3810" s="5" t="str">
        <f t="shared" si="476"/>
        <v/>
      </c>
      <c r="K3810" s="5" t="str">
        <f t="shared" si="477"/>
        <v/>
      </c>
      <c r="L3810" s="5"/>
      <c r="N3810" s="4"/>
      <c r="O3810" s="4" t="str">
        <f t="shared" si="479"/>
        <v/>
      </c>
      <c r="P3810" t="s">
        <v>34</v>
      </c>
      <c r="Q3810">
        <v>0</v>
      </c>
      <c r="R3810" s="5" t="str">
        <f>IF(ISNA(VLOOKUP($J3810,STOK_AWAL,15,0)),"",VLOOKUP($J3810,STOK_AWAL,15,0))</f>
        <v/>
      </c>
      <c r="S3810" s="6">
        <v>0</v>
      </c>
      <c r="T3810" s="6">
        <v>0</v>
      </c>
      <c r="V3810" t="str">
        <f>IFERROR(INDEX('3.Stok Awal'!A3810:A8805,MATCH('4.Sell to Trade'!J3810,'3.Stok Awal'!D3810:D8805,0)),"")</f>
        <v/>
      </c>
    </row>
    <row r="3811" spans="1:22" x14ac:dyDescent="0.25">
      <c r="A3811" s="15" t="str">
        <f t="shared" si="478"/>
        <v/>
      </c>
      <c r="D3811" s="5" t="str">
        <f t="shared" si="472"/>
        <v/>
      </c>
      <c r="E3811" s="5" t="str">
        <f t="shared" si="473"/>
        <v/>
      </c>
      <c r="F3811" s="5" t="str">
        <f t="shared" si="474"/>
        <v/>
      </c>
      <c r="G3811" s="5" t="str">
        <f t="shared" si="475"/>
        <v/>
      </c>
      <c r="I3811" s="5" t="str">
        <f t="shared" si="476"/>
        <v/>
      </c>
      <c r="K3811" s="5" t="str">
        <f t="shared" si="477"/>
        <v/>
      </c>
      <c r="L3811" s="5"/>
      <c r="N3811" s="4"/>
      <c r="O3811" s="4" t="str">
        <f t="shared" si="479"/>
        <v/>
      </c>
      <c r="P3811" t="s">
        <v>34</v>
      </c>
      <c r="Q3811">
        <v>0</v>
      </c>
      <c r="R3811" s="5" t="str">
        <f>IF(ISNA(VLOOKUP($J3811,STOK_AWAL,15,0)),"",VLOOKUP($J3811,STOK_AWAL,15,0))</f>
        <v/>
      </c>
      <c r="S3811" s="6">
        <v>0</v>
      </c>
      <c r="T3811" s="6">
        <v>0</v>
      </c>
      <c r="V3811" t="str">
        <f>IFERROR(INDEX('3.Stok Awal'!A3811:A8806,MATCH('4.Sell to Trade'!J3811,'3.Stok Awal'!D3811:D8806,0)),"")</f>
        <v/>
      </c>
    </row>
    <row r="3812" spans="1:22" x14ac:dyDescent="0.25">
      <c r="A3812" s="15" t="str">
        <f t="shared" si="478"/>
        <v/>
      </c>
      <c r="D3812" s="5" t="str">
        <f t="shared" si="472"/>
        <v/>
      </c>
      <c r="E3812" s="5" t="str">
        <f t="shared" si="473"/>
        <v/>
      </c>
      <c r="F3812" s="5" t="str">
        <f t="shared" si="474"/>
        <v/>
      </c>
      <c r="G3812" s="5" t="str">
        <f t="shared" si="475"/>
        <v/>
      </c>
      <c r="I3812" s="5" t="str">
        <f t="shared" si="476"/>
        <v/>
      </c>
      <c r="K3812" s="5" t="str">
        <f t="shared" si="477"/>
        <v/>
      </c>
      <c r="L3812" s="5"/>
      <c r="N3812" s="4"/>
      <c r="O3812" s="4" t="str">
        <f t="shared" si="479"/>
        <v/>
      </c>
      <c r="P3812" t="s">
        <v>34</v>
      </c>
      <c r="Q3812">
        <v>0</v>
      </c>
      <c r="R3812" s="5" t="str">
        <f>IF(ISNA(VLOOKUP($J3812,STOK_AWAL,15,0)),"",VLOOKUP($J3812,STOK_AWAL,15,0))</f>
        <v/>
      </c>
      <c r="S3812" s="6">
        <v>0</v>
      </c>
      <c r="T3812" s="6">
        <v>0</v>
      </c>
      <c r="V3812" t="str">
        <f>IFERROR(INDEX('3.Stok Awal'!A3812:A8807,MATCH('4.Sell to Trade'!J3812,'3.Stok Awal'!D3812:D8807,0)),"")</f>
        <v/>
      </c>
    </row>
    <row r="3813" spans="1:22" x14ac:dyDescent="0.25">
      <c r="A3813" s="15" t="str">
        <f t="shared" si="478"/>
        <v/>
      </c>
      <c r="D3813" s="5" t="str">
        <f t="shared" si="472"/>
        <v/>
      </c>
      <c r="E3813" s="5" t="str">
        <f t="shared" si="473"/>
        <v/>
      </c>
      <c r="F3813" s="5" t="str">
        <f t="shared" si="474"/>
        <v/>
      </c>
      <c r="G3813" s="5" t="str">
        <f t="shared" si="475"/>
        <v/>
      </c>
      <c r="I3813" s="5" t="str">
        <f t="shared" si="476"/>
        <v/>
      </c>
      <c r="K3813" s="5" t="str">
        <f t="shared" si="477"/>
        <v/>
      </c>
      <c r="L3813" s="5"/>
      <c r="N3813" s="4"/>
      <c r="O3813" s="4" t="str">
        <f t="shared" si="479"/>
        <v/>
      </c>
      <c r="P3813" t="s">
        <v>34</v>
      </c>
      <c r="Q3813">
        <v>0</v>
      </c>
      <c r="R3813" s="5" t="str">
        <f>IF(ISNA(VLOOKUP($J3813,STOK_AWAL,15,0)),"",VLOOKUP($J3813,STOK_AWAL,15,0))</f>
        <v/>
      </c>
      <c r="S3813" s="6">
        <v>0</v>
      </c>
      <c r="T3813" s="6">
        <v>0</v>
      </c>
      <c r="V3813" t="str">
        <f>IFERROR(INDEX('3.Stok Awal'!A3813:A8808,MATCH('4.Sell to Trade'!J3813,'3.Stok Awal'!D3813:D8808,0)),"")</f>
        <v/>
      </c>
    </row>
    <row r="3814" spans="1:22" x14ac:dyDescent="0.25">
      <c r="A3814" s="15" t="str">
        <f t="shared" si="478"/>
        <v/>
      </c>
      <c r="D3814" s="5" t="str">
        <f t="shared" si="472"/>
        <v/>
      </c>
      <c r="E3814" s="5" t="str">
        <f t="shared" si="473"/>
        <v/>
      </c>
      <c r="F3814" s="5" t="str">
        <f t="shared" si="474"/>
        <v/>
      </c>
      <c r="G3814" s="5" t="str">
        <f t="shared" si="475"/>
        <v/>
      </c>
      <c r="I3814" s="5" t="str">
        <f t="shared" si="476"/>
        <v/>
      </c>
      <c r="K3814" s="5" t="str">
        <f t="shared" si="477"/>
        <v/>
      </c>
      <c r="L3814" s="5"/>
      <c r="N3814" s="4"/>
      <c r="O3814" s="4" t="str">
        <f t="shared" si="479"/>
        <v/>
      </c>
      <c r="P3814" t="s">
        <v>34</v>
      </c>
      <c r="Q3814">
        <v>0</v>
      </c>
      <c r="R3814" s="5" t="str">
        <f>IF(ISNA(VLOOKUP($J3814,STOK_AWAL,15,0)),"",VLOOKUP($J3814,STOK_AWAL,15,0))</f>
        <v/>
      </c>
      <c r="S3814" s="6">
        <v>0</v>
      </c>
      <c r="T3814" s="6">
        <v>0</v>
      </c>
      <c r="V3814" t="str">
        <f>IFERROR(INDEX('3.Stok Awal'!A3814:A8809,MATCH('4.Sell to Trade'!J3814,'3.Stok Awal'!D3814:D8809,0)),"")</f>
        <v/>
      </c>
    </row>
    <row r="3815" spans="1:22" x14ac:dyDescent="0.25">
      <c r="A3815" s="15" t="str">
        <f t="shared" si="478"/>
        <v/>
      </c>
      <c r="D3815" s="5" t="str">
        <f t="shared" si="472"/>
        <v/>
      </c>
      <c r="E3815" s="5" t="str">
        <f t="shared" si="473"/>
        <v/>
      </c>
      <c r="F3815" s="5" t="str">
        <f t="shared" si="474"/>
        <v/>
      </c>
      <c r="G3815" s="5" t="str">
        <f t="shared" si="475"/>
        <v/>
      </c>
      <c r="I3815" s="5" t="str">
        <f t="shared" si="476"/>
        <v/>
      </c>
      <c r="K3815" s="5" t="str">
        <f t="shared" si="477"/>
        <v/>
      </c>
      <c r="L3815" s="5"/>
      <c r="N3815" s="4"/>
      <c r="O3815" s="4" t="str">
        <f t="shared" si="479"/>
        <v/>
      </c>
      <c r="P3815" t="s">
        <v>34</v>
      </c>
      <c r="Q3815">
        <v>0</v>
      </c>
      <c r="R3815" s="5" t="str">
        <f>IF(ISNA(VLOOKUP($J3815,STOK_AWAL,15,0)),"",VLOOKUP($J3815,STOK_AWAL,15,0))</f>
        <v/>
      </c>
      <c r="S3815" s="6">
        <v>0</v>
      </c>
      <c r="T3815" s="6">
        <v>0</v>
      </c>
      <c r="V3815" t="str">
        <f>IFERROR(INDEX('3.Stok Awal'!A3815:A8810,MATCH('4.Sell to Trade'!J3815,'3.Stok Awal'!D3815:D8810,0)),"")</f>
        <v/>
      </c>
    </row>
    <row r="3816" spans="1:22" x14ac:dyDescent="0.25">
      <c r="A3816" s="15" t="str">
        <f t="shared" si="478"/>
        <v/>
      </c>
      <c r="D3816" s="5" t="str">
        <f t="shared" si="472"/>
        <v/>
      </c>
      <c r="E3816" s="5" t="str">
        <f t="shared" si="473"/>
        <v/>
      </c>
      <c r="F3816" s="5" t="str">
        <f t="shared" si="474"/>
        <v/>
      </c>
      <c r="G3816" s="5" t="str">
        <f t="shared" si="475"/>
        <v/>
      </c>
      <c r="I3816" s="5" t="str">
        <f t="shared" si="476"/>
        <v/>
      </c>
      <c r="K3816" s="5" t="str">
        <f t="shared" si="477"/>
        <v/>
      </c>
      <c r="L3816" s="5"/>
      <c r="N3816" s="4"/>
      <c r="O3816" s="4" t="str">
        <f t="shared" si="479"/>
        <v/>
      </c>
      <c r="P3816" t="s">
        <v>34</v>
      </c>
      <c r="Q3816">
        <v>0</v>
      </c>
      <c r="R3816" s="5" t="str">
        <f>IF(ISNA(VLOOKUP($J3816,STOK_AWAL,15,0)),"",VLOOKUP($J3816,STOK_AWAL,15,0))</f>
        <v/>
      </c>
      <c r="S3816" s="6">
        <v>0</v>
      </c>
      <c r="T3816" s="6">
        <v>0</v>
      </c>
      <c r="V3816" t="str">
        <f>IFERROR(INDEX('3.Stok Awal'!A3816:A8811,MATCH('4.Sell to Trade'!J3816,'3.Stok Awal'!D3816:D8811,0)),"")</f>
        <v/>
      </c>
    </row>
    <row r="3817" spans="1:22" x14ac:dyDescent="0.25">
      <c r="A3817" s="15" t="str">
        <f t="shared" si="478"/>
        <v/>
      </c>
      <c r="D3817" s="5" t="str">
        <f t="shared" si="472"/>
        <v/>
      </c>
      <c r="E3817" s="5" t="str">
        <f t="shared" si="473"/>
        <v/>
      </c>
      <c r="F3817" s="5" t="str">
        <f t="shared" si="474"/>
        <v/>
      </c>
      <c r="G3817" s="5" t="str">
        <f t="shared" si="475"/>
        <v/>
      </c>
      <c r="I3817" s="5" t="str">
        <f t="shared" si="476"/>
        <v/>
      </c>
      <c r="K3817" s="5" t="str">
        <f t="shared" si="477"/>
        <v/>
      </c>
      <c r="L3817" s="5"/>
      <c r="N3817" s="4"/>
      <c r="O3817" s="4" t="str">
        <f t="shared" si="479"/>
        <v/>
      </c>
      <c r="P3817" t="s">
        <v>34</v>
      </c>
      <c r="Q3817">
        <v>0</v>
      </c>
      <c r="R3817" s="5" t="str">
        <f>IF(ISNA(VLOOKUP($J3817,STOK_AWAL,15,0)),"",VLOOKUP($J3817,STOK_AWAL,15,0))</f>
        <v/>
      </c>
      <c r="S3817" s="6">
        <v>0</v>
      </c>
      <c r="T3817" s="6">
        <v>0</v>
      </c>
      <c r="V3817" t="str">
        <f>IFERROR(INDEX('3.Stok Awal'!A3817:A8812,MATCH('4.Sell to Trade'!J3817,'3.Stok Awal'!D3817:D8812,0)),"")</f>
        <v/>
      </c>
    </row>
    <row r="3818" spans="1:22" x14ac:dyDescent="0.25">
      <c r="A3818" s="15" t="str">
        <f t="shared" si="478"/>
        <v/>
      </c>
      <c r="D3818" s="5" t="str">
        <f t="shared" si="472"/>
        <v/>
      </c>
      <c r="E3818" s="5" t="str">
        <f t="shared" si="473"/>
        <v/>
      </c>
      <c r="F3818" s="5" t="str">
        <f t="shared" si="474"/>
        <v/>
      </c>
      <c r="G3818" s="5" t="str">
        <f t="shared" si="475"/>
        <v/>
      </c>
      <c r="I3818" s="5" t="str">
        <f t="shared" si="476"/>
        <v/>
      </c>
      <c r="K3818" s="5" t="str">
        <f t="shared" si="477"/>
        <v/>
      </c>
      <c r="L3818" s="5"/>
      <c r="N3818" s="4"/>
      <c r="O3818" s="4" t="str">
        <f t="shared" si="479"/>
        <v/>
      </c>
      <c r="P3818" t="s">
        <v>34</v>
      </c>
      <c r="Q3818">
        <v>0</v>
      </c>
      <c r="R3818" s="5" t="str">
        <f>IF(ISNA(VLOOKUP($J3818,STOK_AWAL,15,0)),"",VLOOKUP($J3818,STOK_AWAL,15,0))</f>
        <v/>
      </c>
      <c r="S3818" s="6">
        <v>0</v>
      </c>
      <c r="T3818" s="6">
        <v>0</v>
      </c>
      <c r="V3818" t="str">
        <f>IFERROR(INDEX('3.Stok Awal'!A3818:A8813,MATCH('4.Sell to Trade'!J3818,'3.Stok Awal'!D3818:D8813,0)),"")</f>
        <v/>
      </c>
    </row>
    <row r="3819" spans="1:22" x14ac:dyDescent="0.25">
      <c r="A3819" s="15" t="str">
        <f t="shared" si="478"/>
        <v/>
      </c>
      <c r="D3819" s="5" t="str">
        <f t="shared" si="472"/>
        <v/>
      </c>
      <c r="E3819" s="5" t="str">
        <f t="shared" si="473"/>
        <v/>
      </c>
      <c r="F3819" s="5" t="str">
        <f t="shared" si="474"/>
        <v/>
      </c>
      <c r="G3819" s="5" t="str">
        <f t="shared" si="475"/>
        <v/>
      </c>
      <c r="I3819" s="5" t="str">
        <f t="shared" si="476"/>
        <v/>
      </c>
      <c r="K3819" s="5" t="str">
        <f t="shared" si="477"/>
        <v/>
      </c>
      <c r="L3819" s="5"/>
      <c r="N3819" s="4"/>
      <c r="O3819" s="4" t="str">
        <f t="shared" si="479"/>
        <v/>
      </c>
      <c r="P3819" t="s">
        <v>34</v>
      </c>
      <c r="Q3819">
        <v>0</v>
      </c>
      <c r="R3819" s="5" t="str">
        <f>IF(ISNA(VLOOKUP($J3819,STOK_AWAL,15,0)),"",VLOOKUP($J3819,STOK_AWAL,15,0))</f>
        <v/>
      </c>
      <c r="S3819" s="6">
        <v>0</v>
      </c>
      <c r="T3819" s="6">
        <v>0</v>
      </c>
      <c r="V3819" t="str">
        <f>IFERROR(INDEX('3.Stok Awal'!A3819:A8814,MATCH('4.Sell to Trade'!J3819,'3.Stok Awal'!D3819:D8814,0)),"")</f>
        <v/>
      </c>
    </row>
    <row r="3820" spans="1:22" x14ac:dyDescent="0.25">
      <c r="A3820" s="15" t="str">
        <f t="shared" si="478"/>
        <v/>
      </c>
      <c r="D3820" s="5" t="str">
        <f t="shared" si="472"/>
        <v/>
      </c>
      <c r="E3820" s="5" t="str">
        <f t="shared" si="473"/>
        <v/>
      </c>
      <c r="F3820" s="5" t="str">
        <f t="shared" si="474"/>
        <v/>
      </c>
      <c r="G3820" s="5" t="str">
        <f t="shared" si="475"/>
        <v/>
      </c>
      <c r="I3820" s="5" t="str">
        <f t="shared" si="476"/>
        <v/>
      </c>
      <c r="K3820" s="5" t="str">
        <f t="shared" si="477"/>
        <v/>
      </c>
      <c r="L3820" s="5"/>
      <c r="N3820" s="4"/>
      <c r="O3820" s="4" t="str">
        <f t="shared" si="479"/>
        <v/>
      </c>
      <c r="P3820" t="s">
        <v>34</v>
      </c>
      <c r="Q3820">
        <v>0</v>
      </c>
      <c r="R3820" s="5" t="str">
        <f>IF(ISNA(VLOOKUP($J3820,STOK_AWAL,15,0)),"",VLOOKUP($J3820,STOK_AWAL,15,0))</f>
        <v/>
      </c>
      <c r="S3820" s="6">
        <v>0</v>
      </c>
      <c r="T3820" s="6">
        <v>0</v>
      </c>
      <c r="V3820" t="str">
        <f>IFERROR(INDEX('3.Stok Awal'!A3820:A8815,MATCH('4.Sell to Trade'!J3820,'3.Stok Awal'!D3820:D8815,0)),"")</f>
        <v/>
      </c>
    </row>
    <row r="3821" spans="1:22" x14ac:dyDescent="0.25">
      <c r="A3821" s="15" t="str">
        <f t="shared" si="478"/>
        <v/>
      </c>
      <c r="D3821" s="5" t="str">
        <f t="shared" si="472"/>
        <v/>
      </c>
      <c r="E3821" s="5" t="str">
        <f t="shared" si="473"/>
        <v/>
      </c>
      <c r="F3821" s="5" t="str">
        <f t="shared" si="474"/>
        <v/>
      </c>
      <c r="G3821" s="5" t="str">
        <f t="shared" si="475"/>
        <v/>
      </c>
      <c r="I3821" s="5" t="str">
        <f t="shared" si="476"/>
        <v/>
      </c>
      <c r="K3821" s="5" t="str">
        <f t="shared" si="477"/>
        <v/>
      </c>
      <c r="L3821" s="5"/>
      <c r="N3821" s="4"/>
      <c r="O3821" s="4" t="str">
        <f t="shared" si="479"/>
        <v/>
      </c>
      <c r="P3821" t="s">
        <v>34</v>
      </c>
      <c r="Q3821">
        <v>0</v>
      </c>
      <c r="R3821" s="5" t="str">
        <f>IF(ISNA(VLOOKUP($J3821,STOK_AWAL,15,0)),"",VLOOKUP($J3821,STOK_AWAL,15,0))</f>
        <v/>
      </c>
      <c r="S3821" s="6">
        <v>0</v>
      </c>
      <c r="T3821" s="6">
        <v>0</v>
      </c>
      <c r="V3821" t="str">
        <f>IFERROR(INDEX('3.Stok Awal'!A3821:A8816,MATCH('4.Sell to Trade'!J3821,'3.Stok Awal'!D3821:D8816,0)),"")</f>
        <v/>
      </c>
    </row>
    <row r="3822" spans="1:22" x14ac:dyDescent="0.25">
      <c r="A3822" s="15" t="str">
        <f t="shared" si="478"/>
        <v/>
      </c>
      <c r="D3822" s="5" t="str">
        <f t="shared" si="472"/>
        <v/>
      </c>
      <c r="E3822" s="5" t="str">
        <f t="shared" si="473"/>
        <v/>
      </c>
      <c r="F3822" s="5" t="str">
        <f t="shared" si="474"/>
        <v/>
      </c>
      <c r="G3822" s="5" t="str">
        <f t="shared" si="475"/>
        <v/>
      </c>
      <c r="I3822" s="5" t="str">
        <f t="shared" si="476"/>
        <v/>
      </c>
      <c r="K3822" s="5" t="str">
        <f t="shared" si="477"/>
        <v/>
      </c>
      <c r="L3822" s="5"/>
      <c r="N3822" s="4"/>
      <c r="O3822" s="4" t="str">
        <f t="shared" si="479"/>
        <v/>
      </c>
      <c r="P3822" t="s">
        <v>34</v>
      </c>
      <c r="Q3822">
        <v>0</v>
      </c>
      <c r="R3822" s="5" t="str">
        <f>IF(ISNA(VLOOKUP($J3822,STOK_AWAL,15,0)),"",VLOOKUP($J3822,STOK_AWAL,15,0))</f>
        <v/>
      </c>
      <c r="S3822" s="6">
        <v>0</v>
      </c>
      <c r="T3822" s="6">
        <v>0</v>
      </c>
      <c r="V3822" t="str">
        <f>IFERROR(INDEX('3.Stok Awal'!A3822:A8817,MATCH('4.Sell to Trade'!J3822,'3.Stok Awal'!D3822:D8817,0)),"")</f>
        <v/>
      </c>
    </row>
    <row r="3823" spans="1:22" x14ac:dyDescent="0.25">
      <c r="A3823" s="15" t="str">
        <f t="shared" si="478"/>
        <v/>
      </c>
      <c r="D3823" s="5" t="str">
        <f t="shared" si="472"/>
        <v/>
      </c>
      <c r="E3823" s="5" t="str">
        <f t="shared" si="473"/>
        <v/>
      </c>
      <c r="F3823" s="5" t="str">
        <f t="shared" si="474"/>
        <v/>
      </c>
      <c r="G3823" s="5" t="str">
        <f t="shared" si="475"/>
        <v/>
      </c>
      <c r="I3823" s="5" t="str">
        <f t="shared" si="476"/>
        <v/>
      </c>
      <c r="K3823" s="5" t="str">
        <f t="shared" si="477"/>
        <v/>
      </c>
      <c r="L3823" s="5"/>
      <c r="N3823" s="4"/>
      <c r="O3823" s="4" t="str">
        <f t="shared" si="479"/>
        <v/>
      </c>
      <c r="P3823" t="s">
        <v>34</v>
      </c>
      <c r="Q3823">
        <v>0</v>
      </c>
      <c r="R3823" s="5" t="str">
        <f>IF(ISNA(VLOOKUP($J3823,STOK_AWAL,15,0)),"",VLOOKUP($J3823,STOK_AWAL,15,0))</f>
        <v/>
      </c>
      <c r="S3823" s="6">
        <v>0</v>
      </c>
      <c r="T3823" s="6">
        <v>0</v>
      </c>
      <c r="V3823" t="str">
        <f>IFERROR(INDEX('3.Stok Awal'!A3823:A8818,MATCH('4.Sell to Trade'!J3823,'3.Stok Awal'!D3823:D8818,0)),"")</f>
        <v/>
      </c>
    </row>
    <row r="3824" spans="1:22" x14ac:dyDescent="0.25">
      <c r="A3824" s="15" t="str">
        <f t="shared" si="478"/>
        <v/>
      </c>
      <c r="D3824" s="5" t="str">
        <f t="shared" si="472"/>
        <v/>
      </c>
      <c r="E3824" s="5" t="str">
        <f t="shared" si="473"/>
        <v/>
      </c>
      <c r="F3824" s="5" t="str">
        <f t="shared" si="474"/>
        <v/>
      </c>
      <c r="G3824" s="5" t="str">
        <f t="shared" si="475"/>
        <v/>
      </c>
      <c r="I3824" s="5" t="str">
        <f t="shared" si="476"/>
        <v/>
      </c>
      <c r="K3824" s="5" t="str">
        <f t="shared" si="477"/>
        <v/>
      </c>
      <c r="L3824" s="5"/>
      <c r="N3824" s="4"/>
      <c r="O3824" s="4" t="str">
        <f t="shared" si="479"/>
        <v/>
      </c>
      <c r="P3824" t="s">
        <v>34</v>
      </c>
      <c r="Q3824">
        <v>0</v>
      </c>
      <c r="R3824" s="5" t="str">
        <f>IF(ISNA(VLOOKUP($J3824,STOK_AWAL,15,0)),"",VLOOKUP($J3824,STOK_AWAL,15,0))</f>
        <v/>
      </c>
      <c r="S3824" s="6">
        <v>0</v>
      </c>
      <c r="T3824" s="6">
        <v>0</v>
      </c>
      <c r="V3824" t="str">
        <f>IFERROR(INDEX('3.Stok Awal'!A3824:A8819,MATCH('4.Sell to Trade'!J3824,'3.Stok Awal'!D3824:D8819,0)),"")</f>
        <v/>
      </c>
    </row>
    <row r="3825" spans="1:22" x14ac:dyDescent="0.25">
      <c r="A3825" s="15" t="str">
        <f t="shared" si="478"/>
        <v/>
      </c>
      <c r="D3825" s="5" t="str">
        <f t="shared" si="472"/>
        <v/>
      </c>
      <c r="E3825" s="5" t="str">
        <f t="shared" si="473"/>
        <v/>
      </c>
      <c r="F3825" s="5" t="str">
        <f t="shared" si="474"/>
        <v/>
      </c>
      <c r="G3825" s="5" t="str">
        <f t="shared" si="475"/>
        <v/>
      </c>
      <c r="I3825" s="5" t="str">
        <f t="shared" si="476"/>
        <v/>
      </c>
      <c r="K3825" s="5" t="str">
        <f t="shared" si="477"/>
        <v/>
      </c>
      <c r="L3825" s="5"/>
      <c r="N3825" s="4"/>
      <c r="O3825" s="4" t="str">
        <f t="shared" si="479"/>
        <v/>
      </c>
      <c r="P3825" t="s">
        <v>34</v>
      </c>
      <c r="Q3825">
        <v>0</v>
      </c>
      <c r="R3825" s="5" t="str">
        <f>IF(ISNA(VLOOKUP($J3825,STOK_AWAL,15,0)),"",VLOOKUP($J3825,STOK_AWAL,15,0))</f>
        <v/>
      </c>
      <c r="S3825" s="6">
        <v>0</v>
      </c>
      <c r="T3825" s="6">
        <v>0</v>
      </c>
      <c r="V3825" t="str">
        <f>IFERROR(INDEX('3.Stok Awal'!A3825:A8820,MATCH('4.Sell to Trade'!J3825,'3.Stok Awal'!D3825:D8820,0)),"")</f>
        <v/>
      </c>
    </row>
    <row r="3826" spans="1:22" x14ac:dyDescent="0.25">
      <c r="A3826" s="15" t="str">
        <f t="shared" si="478"/>
        <v/>
      </c>
      <c r="D3826" s="5" t="str">
        <f t="shared" si="472"/>
        <v/>
      </c>
      <c r="E3826" s="5" t="str">
        <f t="shared" si="473"/>
        <v/>
      </c>
      <c r="F3826" s="5" t="str">
        <f t="shared" si="474"/>
        <v/>
      </c>
      <c r="G3826" s="5" t="str">
        <f t="shared" si="475"/>
        <v/>
      </c>
      <c r="I3826" s="5" t="str">
        <f t="shared" si="476"/>
        <v/>
      </c>
      <c r="K3826" s="5" t="str">
        <f t="shared" si="477"/>
        <v/>
      </c>
      <c r="L3826" s="5"/>
      <c r="N3826" s="4"/>
      <c r="O3826" s="4" t="str">
        <f t="shared" si="479"/>
        <v/>
      </c>
      <c r="P3826" t="s">
        <v>34</v>
      </c>
      <c r="Q3826">
        <v>0</v>
      </c>
      <c r="R3826" s="5" t="str">
        <f>IF(ISNA(VLOOKUP($J3826,STOK_AWAL,15,0)),"",VLOOKUP($J3826,STOK_AWAL,15,0))</f>
        <v/>
      </c>
      <c r="S3826" s="6">
        <v>0</v>
      </c>
      <c r="T3826" s="6">
        <v>0</v>
      </c>
      <c r="V3826" t="str">
        <f>IFERROR(INDEX('3.Stok Awal'!A3826:A8821,MATCH('4.Sell to Trade'!J3826,'3.Stok Awal'!D3826:D8821,0)),"")</f>
        <v/>
      </c>
    </row>
    <row r="3827" spans="1:22" x14ac:dyDescent="0.25">
      <c r="A3827" s="15" t="str">
        <f t="shared" si="478"/>
        <v/>
      </c>
      <c r="D3827" s="5" t="str">
        <f t="shared" si="472"/>
        <v/>
      </c>
      <c r="E3827" s="5" t="str">
        <f t="shared" si="473"/>
        <v/>
      </c>
      <c r="F3827" s="5" t="str">
        <f t="shared" si="474"/>
        <v/>
      </c>
      <c r="G3827" s="5" t="str">
        <f t="shared" si="475"/>
        <v/>
      </c>
      <c r="I3827" s="5" t="str">
        <f t="shared" si="476"/>
        <v/>
      </c>
      <c r="K3827" s="5" t="str">
        <f t="shared" si="477"/>
        <v/>
      </c>
      <c r="L3827" s="5"/>
      <c r="N3827" s="4"/>
      <c r="O3827" s="4" t="str">
        <f t="shared" si="479"/>
        <v/>
      </c>
      <c r="P3827" t="s">
        <v>34</v>
      </c>
      <c r="Q3827">
        <v>0</v>
      </c>
      <c r="R3827" s="5" t="str">
        <f>IF(ISNA(VLOOKUP($J3827,STOK_AWAL,15,0)),"",VLOOKUP($J3827,STOK_AWAL,15,0))</f>
        <v/>
      </c>
      <c r="S3827" s="6">
        <v>0</v>
      </c>
      <c r="T3827" s="6">
        <v>0</v>
      </c>
      <c r="V3827" t="str">
        <f>IFERROR(INDEX('3.Stok Awal'!A3827:A8822,MATCH('4.Sell to Trade'!J3827,'3.Stok Awal'!D3827:D8822,0)),"")</f>
        <v/>
      </c>
    </row>
    <row r="3828" spans="1:22" x14ac:dyDescent="0.25">
      <c r="A3828" s="15" t="str">
        <f t="shared" si="478"/>
        <v/>
      </c>
      <c r="D3828" s="5" t="str">
        <f t="shared" si="472"/>
        <v/>
      </c>
      <c r="E3828" s="5" t="str">
        <f t="shared" si="473"/>
        <v/>
      </c>
      <c r="F3828" s="5" t="str">
        <f t="shared" si="474"/>
        <v/>
      </c>
      <c r="G3828" s="5" t="str">
        <f t="shared" si="475"/>
        <v/>
      </c>
      <c r="I3828" s="5" t="str">
        <f t="shared" si="476"/>
        <v/>
      </c>
      <c r="K3828" s="5" t="str">
        <f t="shared" si="477"/>
        <v/>
      </c>
      <c r="L3828" s="5"/>
      <c r="N3828" s="4"/>
      <c r="O3828" s="4" t="str">
        <f t="shared" si="479"/>
        <v/>
      </c>
      <c r="P3828" t="s">
        <v>34</v>
      </c>
      <c r="Q3828">
        <v>0</v>
      </c>
      <c r="R3828" s="5" t="str">
        <f>IF(ISNA(VLOOKUP($J3828,STOK_AWAL,15,0)),"",VLOOKUP($J3828,STOK_AWAL,15,0))</f>
        <v/>
      </c>
      <c r="S3828" s="6">
        <v>0</v>
      </c>
      <c r="T3828" s="6">
        <v>0</v>
      </c>
      <c r="V3828" t="str">
        <f>IFERROR(INDEX('3.Stok Awal'!A3828:A8823,MATCH('4.Sell to Trade'!J3828,'3.Stok Awal'!D3828:D8823,0)),"")</f>
        <v/>
      </c>
    </row>
    <row r="3829" spans="1:22" x14ac:dyDescent="0.25">
      <c r="A3829" s="15" t="str">
        <f t="shared" si="478"/>
        <v/>
      </c>
      <c r="D3829" s="5" t="str">
        <f t="shared" si="472"/>
        <v/>
      </c>
      <c r="E3829" s="5" t="str">
        <f t="shared" si="473"/>
        <v/>
      </c>
      <c r="F3829" s="5" t="str">
        <f t="shared" si="474"/>
        <v/>
      </c>
      <c r="G3829" s="5" t="str">
        <f t="shared" si="475"/>
        <v/>
      </c>
      <c r="I3829" s="5" t="str">
        <f t="shared" si="476"/>
        <v/>
      </c>
      <c r="K3829" s="5" t="str">
        <f t="shared" si="477"/>
        <v/>
      </c>
      <c r="L3829" s="5"/>
      <c r="N3829" s="4"/>
      <c r="O3829" s="4" t="str">
        <f t="shared" si="479"/>
        <v/>
      </c>
      <c r="P3829" t="s">
        <v>34</v>
      </c>
      <c r="Q3829">
        <v>0</v>
      </c>
      <c r="R3829" s="5" t="str">
        <f>IF(ISNA(VLOOKUP($J3829,STOK_AWAL,15,0)),"",VLOOKUP($J3829,STOK_AWAL,15,0))</f>
        <v/>
      </c>
      <c r="S3829" s="6">
        <v>0</v>
      </c>
      <c r="T3829" s="6">
        <v>0</v>
      </c>
      <c r="V3829" t="str">
        <f>IFERROR(INDEX('3.Stok Awal'!A3829:A8824,MATCH('4.Sell to Trade'!J3829,'3.Stok Awal'!D3829:D8824,0)),"")</f>
        <v/>
      </c>
    </row>
    <row r="3830" spans="1:22" x14ac:dyDescent="0.25">
      <c r="A3830" s="15" t="str">
        <f t="shared" si="478"/>
        <v/>
      </c>
      <c r="D3830" s="5" t="str">
        <f t="shared" si="472"/>
        <v/>
      </c>
      <c r="E3830" s="5" t="str">
        <f t="shared" si="473"/>
        <v/>
      </c>
      <c r="F3830" s="5" t="str">
        <f t="shared" si="474"/>
        <v/>
      </c>
      <c r="G3830" s="5" t="str">
        <f t="shared" si="475"/>
        <v/>
      </c>
      <c r="I3830" s="5" t="str">
        <f t="shared" si="476"/>
        <v/>
      </c>
      <c r="K3830" s="5" t="str">
        <f t="shared" si="477"/>
        <v/>
      </c>
      <c r="L3830" s="5"/>
      <c r="N3830" s="4"/>
      <c r="O3830" s="4" t="str">
        <f t="shared" si="479"/>
        <v/>
      </c>
      <c r="P3830" t="s">
        <v>34</v>
      </c>
      <c r="Q3830">
        <v>0</v>
      </c>
      <c r="R3830" s="5" t="str">
        <f>IF(ISNA(VLOOKUP($J3830,STOK_AWAL,15,0)),"",VLOOKUP($J3830,STOK_AWAL,15,0))</f>
        <v/>
      </c>
      <c r="S3830" s="6">
        <v>0</v>
      </c>
      <c r="T3830" s="6">
        <v>0</v>
      </c>
      <c r="V3830" t="str">
        <f>IFERROR(INDEX('3.Stok Awal'!A3830:A8825,MATCH('4.Sell to Trade'!J3830,'3.Stok Awal'!D3830:D8825,0)),"")</f>
        <v/>
      </c>
    </row>
    <row r="3831" spans="1:22" x14ac:dyDescent="0.25">
      <c r="A3831" s="15" t="str">
        <f t="shared" si="478"/>
        <v/>
      </c>
      <c r="D3831" s="5" t="str">
        <f t="shared" si="472"/>
        <v/>
      </c>
      <c r="E3831" s="5" t="str">
        <f t="shared" si="473"/>
        <v/>
      </c>
      <c r="F3831" s="5" t="str">
        <f t="shared" si="474"/>
        <v/>
      </c>
      <c r="G3831" s="5" t="str">
        <f t="shared" si="475"/>
        <v/>
      </c>
      <c r="I3831" s="5" t="str">
        <f t="shared" si="476"/>
        <v/>
      </c>
      <c r="K3831" s="5" t="str">
        <f t="shared" si="477"/>
        <v/>
      </c>
      <c r="L3831" s="5"/>
      <c r="N3831" s="4"/>
      <c r="O3831" s="4" t="str">
        <f t="shared" si="479"/>
        <v/>
      </c>
      <c r="P3831" t="s">
        <v>34</v>
      </c>
      <c r="Q3831">
        <v>0</v>
      </c>
      <c r="R3831" s="5" t="str">
        <f>IF(ISNA(VLOOKUP($J3831,STOK_AWAL,15,0)),"",VLOOKUP($J3831,STOK_AWAL,15,0))</f>
        <v/>
      </c>
      <c r="S3831" s="6">
        <v>0</v>
      </c>
      <c r="T3831" s="6">
        <v>0</v>
      </c>
      <c r="V3831" t="str">
        <f>IFERROR(INDEX('3.Stok Awal'!A3831:A8826,MATCH('4.Sell to Trade'!J3831,'3.Stok Awal'!D3831:D8826,0)),"")</f>
        <v/>
      </c>
    </row>
    <row r="3832" spans="1:22" x14ac:dyDescent="0.25">
      <c r="A3832" s="15" t="str">
        <f t="shared" si="478"/>
        <v/>
      </c>
      <c r="D3832" s="5" t="str">
        <f t="shared" si="472"/>
        <v/>
      </c>
      <c r="E3832" s="5" t="str">
        <f t="shared" si="473"/>
        <v/>
      </c>
      <c r="F3832" s="5" t="str">
        <f t="shared" si="474"/>
        <v/>
      </c>
      <c r="G3832" s="5" t="str">
        <f t="shared" si="475"/>
        <v/>
      </c>
      <c r="I3832" s="5" t="str">
        <f t="shared" si="476"/>
        <v/>
      </c>
      <c r="K3832" s="5" t="str">
        <f t="shared" si="477"/>
        <v/>
      </c>
      <c r="L3832" s="5"/>
      <c r="N3832" s="4"/>
      <c r="O3832" s="4" t="str">
        <f t="shared" si="479"/>
        <v/>
      </c>
      <c r="P3832" t="s">
        <v>34</v>
      </c>
      <c r="Q3832">
        <v>0</v>
      </c>
      <c r="R3832" s="5" t="str">
        <f>IF(ISNA(VLOOKUP($J3832,STOK_AWAL,15,0)),"",VLOOKUP($J3832,STOK_AWAL,15,0))</f>
        <v/>
      </c>
      <c r="S3832" s="6">
        <v>0</v>
      </c>
      <c r="T3832" s="6">
        <v>0</v>
      </c>
      <c r="V3832" t="str">
        <f>IFERROR(INDEX('3.Stok Awal'!A3832:A8827,MATCH('4.Sell to Trade'!J3832,'3.Stok Awal'!D3832:D8827,0)),"")</f>
        <v/>
      </c>
    </row>
    <row r="3833" spans="1:22" x14ac:dyDescent="0.25">
      <c r="A3833" s="15" t="str">
        <f t="shared" si="478"/>
        <v/>
      </c>
      <c r="D3833" s="5" t="str">
        <f t="shared" si="472"/>
        <v/>
      </c>
      <c r="E3833" s="5" t="str">
        <f t="shared" si="473"/>
        <v/>
      </c>
      <c r="F3833" s="5" t="str">
        <f t="shared" si="474"/>
        <v/>
      </c>
      <c r="G3833" s="5" t="str">
        <f t="shared" si="475"/>
        <v/>
      </c>
      <c r="I3833" s="5" t="str">
        <f t="shared" si="476"/>
        <v/>
      </c>
      <c r="K3833" s="5" t="str">
        <f t="shared" si="477"/>
        <v/>
      </c>
      <c r="L3833" s="5"/>
      <c r="N3833" s="4"/>
      <c r="O3833" s="4" t="str">
        <f t="shared" si="479"/>
        <v/>
      </c>
      <c r="P3833" t="s">
        <v>34</v>
      </c>
      <c r="Q3833">
        <v>0</v>
      </c>
      <c r="R3833" s="5" t="str">
        <f>IF(ISNA(VLOOKUP($J3833,STOK_AWAL,15,0)),"",VLOOKUP($J3833,STOK_AWAL,15,0))</f>
        <v/>
      </c>
      <c r="S3833" s="6">
        <v>0</v>
      </c>
      <c r="T3833" s="6">
        <v>0</v>
      </c>
      <c r="V3833" t="str">
        <f>IFERROR(INDEX('3.Stok Awal'!A3833:A8828,MATCH('4.Sell to Trade'!J3833,'3.Stok Awal'!D3833:D8828,0)),"")</f>
        <v/>
      </c>
    </row>
    <row r="3834" spans="1:22" x14ac:dyDescent="0.25">
      <c r="A3834" s="15" t="str">
        <f t="shared" si="478"/>
        <v/>
      </c>
      <c r="D3834" s="5" t="str">
        <f t="shared" si="472"/>
        <v/>
      </c>
      <c r="E3834" s="5" t="str">
        <f t="shared" si="473"/>
        <v/>
      </c>
      <c r="F3834" s="5" t="str">
        <f t="shared" si="474"/>
        <v/>
      </c>
      <c r="G3834" s="5" t="str">
        <f t="shared" si="475"/>
        <v/>
      </c>
      <c r="I3834" s="5" t="str">
        <f t="shared" si="476"/>
        <v/>
      </c>
      <c r="K3834" s="5" t="str">
        <f t="shared" si="477"/>
        <v/>
      </c>
      <c r="L3834" s="5"/>
      <c r="N3834" s="4"/>
      <c r="O3834" s="4" t="str">
        <f t="shared" si="479"/>
        <v/>
      </c>
      <c r="P3834" t="s">
        <v>34</v>
      </c>
      <c r="Q3834">
        <v>0</v>
      </c>
      <c r="R3834" s="5" t="str">
        <f>IF(ISNA(VLOOKUP($J3834,STOK_AWAL,15,0)),"",VLOOKUP($J3834,STOK_AWAL,15,0))</f>
        <v/>
      </c>
      <c r="S3834" s="6">
        <v>0</v>
      </c>
      <c r="T3834" s="6">
        <v>0</v>
      </c>
      <c r="V3834" t="str">
        <f>IFERROR(INDEX('3.Stok Awal'!A3834:A8829,MATCH('4.Sell to Trade'!J3834,'3.Stok Awal'!D3834:D8829,0)),"")</f>
        <v/>
      </c>
    </row>
    <row r="3835" spans="1:22" x14ac:dyDescent="0.25">
      <c r="A3835" s="15" t="str">
        <f t="shared" si="478"/>
        <v/>
      </c>
      <c r="D3835" s="5" t="str">
        <f t="shared" si="472"/>
        <v/>
      </c>
      <c r="E3835" s="5" t="str">
        <f t="shared" si="473"/>
        <v/>
      </c>
      <c r="F3835" s="5" t="str">
        <f t="shared" si="474"/>
        <v/>
      </c>
      <c r="G3835" s="5" t="str">
        <f t="shared" si="475"/>
        <v/>
      </c>
      <c r="I3835" s="5" t="str">
        <f t="shared" si="476"/>
        <v/>
      </c>
      <c r="K3835" s="5" t="str">
        <f t="shared" si="477"/>
        <v/>
      </c>
      <c r="L3835" s="5"/>
      <c r="N3835" s="4"/>
      <c r="O3835" s="4" t="str">
        <f t="shared" si="479"/>
        <v/>
      </c>
      <c r="P3835" t="s">
        <v>34</v>
      </c>
      <c r="Q3835">
        <v>0</v>
      </c>
      <c r="R3835" s="5" t="str">
        <f>IF(ISNA(VLOOKUP($J3835,STOK_AWAL,15,0)),"",VLOOKUP($J3835,STOK_AWAL,15,0))</f>
        <v/>
      </c>
      <c r="S3835" s="6">
        <v>0</v>
      </c>
      <c r="T3835" s="6">
        <v>0</v>
      </c>
      <c r="V3835" t="str">
        <f>IFERROR(INDEX('3.Stok Awal'!A3835:A8830,MATCH('4.Sell to Trade'!J3835,'3.Stok Awal'!D3835:D8830,0)),"")</f>
        <v/>
      </c>
    </row>
    <row r="3836" spans="1:22" x14ac:dyDescent="0.25">
      <c r="A3836" s="15" t="str">
        <f t="shared" si="478"/>
        <v/>
      </c>
      <c r="D3836" s="5" t="str">
        <f t="shared" si="472"/>
        <v/>
      </c>
      <c r="E3836" s="5" t="str">
        <f t="shared" si="473"/>
        <v/>
      </c>
      <c r="F3836" s="5" t="str">
        <f t="shared" si="474"/>
        <v/>
      </c>
      <c r="G3836" s="5" t="str">
        <f t="shared" si="475"/>
        <v/>
      </c>
      <c r="I3836" s="5" t="str">
        <f t="shared" si="476"/>
        <v/>
      </c>
      <c r="K3836" s="5" t="str">
        <f t="shared" si="477"/>
        <v/>
      </c>
      <c r="L3836" s="5"/>
      <c r="N3836" s="4"/>
      <c r="O3836" s="4" t="str">
        <f t="shared" si="479"/>
        <v/>
      </c>
      <c r="P3836" t="s">
        <v>34</v>
      </c>
      <c r="Q3836">
        <v>0</v>
      </c>
      <c r="R3836" s="5" t="str">
        <f>IF(ISNA(VLOOKUP($J3836,STOK_AWAL,15,0)),"",VLOOKUP($J3836,STOK_AWAL,15,0))</f>
        <v/>
      </c>
      <c r="S3836" s="6">
        <v>0</v>
      </c>
      <c r="T3836" s="6">
        <v>0</v>
      </c>
      <c r="V3836" t="str">
        <f>IFERROR(INDEX('3.Stok Awal'!A3836:A8831,MATCH('4.Sell to Trade'!J3836,'3.Stok Awal'!D3836:D8831,0)),"")</f>
        <v/>
      </c>
    </row>
    <row r="3837" spans="1:22" x14ac:dyDescent="0.25">
      <c r="A3837" s="15" t="str">
        <f t="shared" si="478"/>
        <v/>
      </c>
      <c r="D3837" s="5" t="str">
        <f t="shared" si="472"/>
        <v/>
      </c>
      <c r="E3837" s="5" t="str">
        <f t="shared" si="473"/>
        <v/>
      </c>
      <c r="F3837" s="5" t="str">
        <f t="shared" si="474"/>
        <v/>
      </c>
      <c r="G3837" s="5" t="str">
        <f t="shared" si="475"/>
        <v/>
      </c>
      <c r="I3837" s="5" t="str">
        <f t="shared" si="476"/>
        <v/>
      </c>
      <c r="K3837" s="5" t="str">
        <f t="shared" si="477"/>
        <v/>
      </c>
      <c r="L3837" s="5"/>
      <c r="N3837" s="4"/>
      <c r="O3837" s="4" t="str">
        <f t="shared" si="479"/>
        <v/>
      </c>
      <c r="P3837" t="s">
        <v>34</v>
      </c>
      <c r="Q3837">
        <v>0</v>
      </c>
      <c r="R3837" s="5" t="str">
        <f>IF(ISNA(VLOOKUP($J3837,STOK_AWAL,15,0)),"",VLOOKUP($J3837,STOK_AWAL,15,0))</f>
        <v/>
      </c>
      <c r="S3837" s="6">
        <v>0</v>
      </c>
      <c r="T3837" s="6">
        <v>0</v>
      </c>
      <c r="V3837" t="str">
        <f>IFERROR(INDEX('3.Stok Awal'!A3837:A8832,MATCH('4.Sell to Trade'!J3837,'3.Stok Awal'!D3837:D8832,0)),"")</f>
        <v/>
      </c>
    </row>
    <row r="3838" spans="1:22" x14ac:dyDescent="0.25">
      <c r="A3838" s="15" t="str">
        <f t="shared" si="478"/>
        <v/>
      </c>
      <c r="D3838" s="5" t="str">
        <f t="shared" si="472"/>
        <v/>
      </c>
      <c r="E3838" s="5" t="str">
        <f t="shared" si="473"/>
        <v/>
      </c>
      <c r="F3838" s="5" t="str">
        <f t="shared" si="474"/>
        <v/>
      </c>
      <c r="G3838" s="5" t="str">
        <f t="shared" si="475"/>
        <v/>
      </c>
      <c r="I3838" s="5" t="str">
        <f t="shared" si="476"/>
        <v/>
      </c>
      <c r="K3838" s="5" t="str">
        <f t="shared" si="477"/>
        <v/>
      </c>
      <c r="L3838" s="5"/>
      <c r="N3838" s="4"/>
      <c r="O3838" s="4" t="str">
        <f t="shared" si="479"/>
        <v/>
      </c>
      <c r="P3838" t="s">
        <v>34</v>
      </c>
      <c r="Q3838">
        <v>0</v>
      </c>
      <c r="R3838" s="5" t="str">
        <f>IF(ISNA(VLOOKUP($J3838,STOK_AWAL,15,0)),"",VLOOKUP($J3838,STOK_AWAL,15,0))</f>
        <v/>
      </c>
      <c r="S3838" s="6">
        <v>0</v>
      </c>
      <c r="T3838" s="6">
        <v>0</v>
      </c>
      <c r="V3838" t="str">
        <f>IFERROR(INDEX('3.Stok Awal'!A3838:A8833,MATCH('4.Sell to Trade'!J3838,'3.Stok Awal'!D3838:D8833,0)),"")</f>
        <v/>
      </c>
    </row>
    <row r="3839" spans="1:22" x14ac:dyDescent="0.25">
      <c r="A3839" s="15" t="str">
        <f t="shared" si="478"/>
        <v/>
      </c>
      <c r="D3839" s="5" t="str">
        <f t="shared" si="472"/>
        <v/>
      </c>
      <c r="E3839" s="5" t="str">
        <f t="shared" si="473"/>
        <v/>
      </c>
      <c r="F3839" s="5" t="str">
        <f t="shared" si="474"/>
        <v/>
      </c>
      <c r="G3839" s="5" t="str">
        <f t="shared" si="475"/>
        <v/>
      </c>
      <c r="I3839" s="5" t="str">
        <f t="shared" si="476"/>
        <v/>
      </c>
      <c r="K3839" s="5" t="str">
        <f t="shared" si="477"/>
        <v/>
      </c>
      <c r="L3839" s="5"/>
      <c r="N3839" s="4"/>
      <c r="O3839" s="4" t="str">
        <f t="shared" si="479"/>
        <v/>
      </c>
      <c r="P3839" t="s">
        <v>34</v>
      </c>
      <c r="Q3839">
        <v>0</v>
      </c>
      <c r="R3839" s="5" t="str">
        <f>IF(ISNA(VLOOKUP($J3839,STOK_AWAL,15,0)),"",VLOOKUP($J3839,STOK_AWAL,15,0))</f>
        <v/>
      </c>
      <c r="S3839" s="6">
        <v>0</v>
      </c>
      <c r="T3839" s="6">
        <v>0</v>
      </c>
      <c r="V3839" t="str">
        <f>IFERROR(INDEX('3.Stok Awal'!A3839:A8834,MATCH('4.Sell to Trade'!J3839,'3.Stok Awal'!D3839:D8834,0)),"")</f>
        <v/>
      </c>
    </row>
    <row r="3840" spans="1:22" x14ac:dyDescent="0.25">
      <c r="A3840" s="15" t="str">
        <f t="shared" si="478"/>
        <v/>
      </c>
      <c r="D3840" s="5" t="str">
        <f t="shared" si="472"/>
        <v/>
      </c>
      <c r="E3840" s="5" t="str">
        <f t="shared" si="473"/>
        <v/>
      </c>
      <c r="F3840" s="5" t="str">
        <f t="shared" si="474"/>
        <v/>
      </c>
      <c r="G3840" s="5" t="str">
        <f t="shared" si="475"/>
        <v/>
      </c>
      <c r="I3840" s="5" t="str">
        <f t="shared" si="476"/>
        <v/>
      </c>
      <c r="K3840" s="5" t="str">
        <f t="shared" si="477"/>
        <v/>
      </c>
      <c r="L3840" s="5"/>
      <c r="N3840" s="4"/>
      <c r="O3840" s="4" t="str">
        <f t="shared" si="479"/>
        <v/>
      </c>
      <c r="P3840" t="s">
        <v>34</v>
      </c>
      <c r="Q3840">
        <v>0</v>
      </c>
      <c r="R3840" s="5" t="str">
        <f>IF(ISNA(VLOOKUP($J3840,STOK_AWAL,15,0)),"",VLOOKUP($J3840,STOK_AWAL,15,0))</f>
        <v/>
      </c>
      <c r="S3840" s="6">
        <v>0</v>
      </c>
      <c r="T3840" s="6">
        <v>0</v>
      </c>
      <c r="V3840" t="str">
        <f>IFERROR(INDEX('3.Stok Awal'!A3840:A8835,MATCH('4.Sell to Trade'!J3840,'3.Stok Awal'!D3840:D8835,0)),"")</f>
        <v/>
      </c>
    </row>
    <row r="3841" spans="1:22" x14ac:dyDescent="0.25">
      <c r="A3841" s="15" t="str">
        <f t="shared" si="478"/>
        <v/>
      </c>
      <c r="D3841" s="5" t="str">
        <f t="shared" si="472"/>
        <v/>
      </c>
      <c r="E3841" s="5" t="str">
        <f t="shared" si="473"/>
        <v/>
      </c>
      <c r="F3841" s="5" t="str">
        <f t="shared" si="474"/>
        <v/>
      </c>
      <c r="G3841" s="5" t="str">
        <f t="shared" si="475"/>
        <v/>
      </c>
      <c r="I3841" s="5" t="str">
        <f t="shared" si="476"/>
        <v/>
      </c>
      <c r="K3841" s="5" t="str">
        <f t="shared" si="477"/>
        <v/>
      </c>
      <c r="L3841" s="5"/>
      <c r="N3841" s="4"/>
      <c r="O3841" s="4" t="str">
        <f t="shared" si="479"/>
        <v/>
      </c>
      <c r="P3841" t="s">
        <v>34</v>
      </c>
      <c r="Q3841">
        <v>0</v>
      </c>
      <c r="R3841" s="5" t="str">
        <f>IF(ISNA(VLOOKUP($J3841,STOK_AWAL,15,0)),"",VLOOKUP($J3841,STOK_AWAL,15,0))</f>
        <v/>
      </c>
      <c r="S3841" s="6">
        <v>0</v>
      </c>
      <c r="T3841" s="6">
        <v>0</v>
      </c>
      <c r="V3841" t="str">
        <f>IFERROR(INDEX('3.Stok Awal'!A3841:A8836,MATCH('4.Sell to Trade'!J3841,'3.Stok Awal'!D3841:D8836,0)),"")</f>
        <v/>
      </c>
    </row>
    <row r="3842" spans="1:22" x14ac:dyDescent="0.25">
      <c r="A3842" s="15" t="str">
        <f t="shared" si="478"/>
        <v/>
      </c>
      <c r="D3842" s="5" t="str">
        <f t="shared" si="472"/>
        <v/>
      </c>
      <c r="E3842" s="5" t="str">
        <f t="shared" si="473"/>
        <v/>
      </c>
      <c r="F3842" s="5" t="str">
        <f t="shared" si="474"/>
        <v/>
      </c>
      <c r="G3842" s="5" t="str">
        <f t="shared" si="475"/>
        <v/>
      </c>
      <c r="I3842" s="5" t="str">
        <f t="shared" si="476"/>
        <v/>
      </c>
      <c r="K3842" s="5" t="str">
        <f t="shared" si="477"/>
        <v/>
      </c>
      <c r="L3842" s="5"/>
      <c r="N3842" s="4"/>
      <c r="O3842" s="4" t="str">
        <f t="shared" si="479"/>
        <v/>
      </c>
      <c r="P3842" t="s">
        <v>34</v>
      </c>
      <c r="Q3842">
        <v>0</v>
      </c>
      <c r="R3842" s="5" t="str">
        <f>IF(ISNA(VLOOKUP($J3842,STOK_AWAL,15,0)),"",VLOOKUP($J3842,STOK_AWAL,15,0))</f>
        <v/>
      </c>
      <c r="S3842" s="6">
        <v>0</v>
      </c>
      <c r="T3842" s="6">
        <v>0</v>
      </c>
      <c r="V3842" t="str">
        <f>IFERROR(INDEX('3.Stok Awal'!A3842:A8837,MATCH('4.Sell to Trade'!J3842,'3.Stok Awal'!D3842:D8837,0)),"")</f>
        <v/>
      </c>
    </row>
    <row r="3843" spans="1:22" x14ac:dyDescent="0.25">
      <c r="A3843" s="15" t="str">
        <f t="shared" si="478"/>
        <v/>
      </c>
      <c r="D3843" s="5" t="str">
        <f t="shared" si="472"/>
        <v/>
      </c>
      <c r="E3843" s="5" t="str">
        <f t="shared" si="473"/>
        <v/>
      </c>
      <c r="F3843" s="5" t="str">
        <f t="shared" si="474"/>
        <v/>
      </c>
      <c r="G3843" s="5" t="str">
        <f t="shared" si="475"/>
        <v/>
      </c>
      <c r="I3843" s="5" t="str">
        <f t="shared" si="476"/>
        <v/>
      </c>
      <c r="K3843" s="5" t="str">
        <f t="shared" si="477"/>
        <v/>
      </c>
      <c r="L3843" s="5"/>
      <c r="N3843" s="4"/>
      <c r="O3843" s="4" t="str">
        <f t="shared" si="479"/>
        <v/>
      </c>
      <c r="P3843" t="s">
        <v>34</v>
      </c>
      <c r="Q3843">
        <v>0</v>
      </c>
      <c r="R3843" s="5" t="str">
        <f>IF(ISNA(VLOOKUP($J3843,STOK_AWAL,15,0)),"",VLOOKUP($J3843,STOK_AWAL,15,0))</f>
        <v/>
      </c>
      <c r="S3843" s="6">
        <v>0</v>
      </c>
      <c r="T3843" s="6">
        <v>0</v>
      </c>
      <c r="V3843" t="str">
        <f>IFERROR(INDEX('3.Stok Awal'!A3843:A8838,MATCH('4.Sell to Trade'!J3843,'3.Stok Awal'!D3843:D8838,0)),"")</f>
        <v/>
      </c>
    </row>
    <row r="3844" spans="1:22" x14ac:dyDescent="0.25">
      <c r="A3844" s="15" t="str">
        <f t="shared" si="478"/>
        <v/>
      </c>
      <c r="D3844" s="5" t="str">
        <f t="shared" si="472"/>
        <v/>
      </c>
      <c r="E3844" s="5" t="str">
        <f t="shared" si="473"/>
        <v/>
      </c>
      <c r="F3844" s="5" t="str">
        <f t="shared" si="474"/>
        <v/>
      </c>
      <c r="G3844" s="5" t="str">
        <f t="shared" si="475"/>
        <v/>
      </c>
      <c r="I3844" s="5" t="str">
        <f t="shared" si="476"/>
        <v/>
      </c>
      <c r="K3844" s="5" t="str">
        <f t="shared" si="477"/>
        <v/>
      </c>
      <c r="L3844" s="5"/>
      <c r="N3844" s="4"/>
      <c r="O3844" s="4" t="str">
        <f t="shared" si="479"/>
        <v/>
      </c>
      <c r="P3844" t="s">
        <v>34</v>
      </c>
      <c r="Q3844">
        <v>0</v>
      </c>
      <c r="R3844" s="5" t="str">
        <f>IF(ISNA(VLOOKUP($J3844,STOK_AWAL,15,0)),"",VLOOKUP($J3844,STOK_AWAL,15,0))</f>
        <v/>
      </c>
      <c r="S3844" s="6">
        <v>0</v>
      </c>
      <c r="T3844" s="6">
        <v>0</v>
      </c>
      <c r="V3844" t="str">
        <f>IFERROR(INDEX('3.Stok Awal'!A3844:A8839,MATCH('4.Sell to Trade'!J3844,'3.Stok Awal'!D3844:D8839,0)),"")</f>
        <v/>
      </c>
    </row>
    <row r="3845" spans="1:22" x14ac:dyDescent="0.25">
      <c r="A3845" s="15" t="str">
        <f t="shared" si="478"/>
        <v/>
      </c>
      <c r="D3845" s="5" t="str">
        <f t="shared" ref="D3845:D3908" si="480">IF(ISNA(VLOOKUP($C3845,MASTER_CUSTOMER,2,0)),"",VLOOKUP($C3845,MASTER_CUSTOMER,2,0))</f>
        <v/>
      </c>
      <c r="E3845" s="5" t="str">
        <f t="shared" ref="E3845:E3908" si="481">IF(ISNA(VLOOKUP($C3845,MASTER_CUSTOMER,4,0)),"",VLOOKUP($C3845,MASTER_CUSTOMER,4,0))</f>
        <v/>
      </c>
      <c r="F3845" s="5" t="str">
        <f t="shared" ref="F3845:F3908" si="482">IF(ISNA(VLOOKUP($C3845,MASTER_CUSTOMER,5,0)),"",VLOOKUP($C3845,MASTER_CUSTOMER,5,0))</f>
        <v/>
      </c>
      <c r="G3845" s="5" t="str">
        <f t="shared" ref="G3845:G3908" si="483">IF(ISNA(VLOOKUP($C3845,MASTER_CUSTOMER,3,0)),"",VLOOKUP($C3845,MASTER_CUSTOMER,3,0))</f>
        <v/>
      </c>
      <c r="I3845" s="5" t="str">
        <f t="shared" ref="I3845:I3908" si="484">IF(ISNA(VLOOKUP($H3845,MASTER_SALESMAN,2,0)),"",VLOOKUP($H3845,MASTER_SALESMAN,2,0))</f>
        <v/>
      </c>
      <c r="K3845" s="5" t="str">
        <f t="shared" ref="K3845:K3908" si="485">IF(ISNA(VLOOKUP($J3845,STOK_AWAL,2,0)),"",VLOOKUP($J3845,STOK_AWAL,2,0))</f>
        <v/>
      </c>
      <c r="L3845" s="5"/>
      <c r="N3845" s="4"/>
      <c r="O3845" s="4" t="str">
        <f t="shared" si="479"/>
        <v/>
      </c>
      <c r="P3845" t="s">
        <v>34</v>
      </c>
      <c r="Q3845">
        <v>0</v>
      </c>
      <c r="R3845" s="5" t="str">
        <f>IF(ISNA(VLOOKUP($J3845,STOK_AWAL,15,0)),"",VLOOKUP($J3845,STOK_AWAL,15,0))</f>
        <v/>
      </c>
      <c r="S3845" s="6">
        <v>0</v>
      </c>
      <c r="T3845" s="6">
        <v>0</v>
      </c>
      <c r="V3845" t="str">
        <f>IFERROR(INDEX('3.Stok Awal'!A3845:A8840,MATCH('4.Sell to Trade'!J3845,'3.Stok Awal'!D3845:D8840,0)),"")</f>
        <v/>
      </c>
    </row>
    <row r="3846" spans="1:22" x14ac:dyDescent="0.25">
      <c r="A3846" s="15" t="str">
        <f t="shared" ref="A3846:A3909" si="486">IF(B3846="","",B3846)</f>
        <v/>
      </c>
      <c r="D3846" s="5" t="str">
        <f t="shared" si="480"/>
        <v/>
      </c>
      <c r="E3846" s="5" t="str">
        <f t="shared" si="481"/>
        <v/>
      </c>
      <c r="F3846" s="5" t="str">
        <f t="shared" si="482"/>
        <v/>
      </c>
      <c r="G3846" s="5" t="str">
        <f t="shared" si="483"/>
        <v/>
      </c>
      <c r="I3846" s="5" t="str">
        <f t="shared" si="484"/>
        <v/>
      </c>
      <c r="K3846" s="5" t="str">
        <f t="shared" si="485"/>
        <v/>
      </c>
      <c r="L3846" s="5"/>
      <c r="N3846" s="4"/>
      <c r="O3846" s="4" t="str">
        <f t="shared" ref="O3846:O3909" si="487">J3846&amp;N3846</f>
        <v/>
      </c>
      <c r="P3846" t="s">
        <v>34</v>
      </c>
      <c r="Q3846">
        <v>0</v>
      </c>
      <c r="R3846" s="5" t="str">
        <f>IF(ISNA(VLOOKUP($J3846,STOK_AWAL,15,0)),"",VLOOKUP($J3846,STOK_AWAL,15,0))</f>
        <v/>
      </c>
      <c r="S3846" s="6">
        <v>0</v>
      </c>
      <c r="T3846" s="6">
        <v>0</v>
      </c>
      <c r="V3846" t="str">
        <f>IFERROR(INDEX('3.Stok Awal'!A3846:A8841,MATCH('4.Sell to Trade'!J3846,'3.Stok Awal'!D3846:D8841,0)),"")</f>
        <v/>
      </c>
    </row>
    <row r="3847" spans="1:22" x14ac:dyDescent="0.25">
      <c r="A3847" s="15" t="str">
        <f t="shared" si="486"/>
        <v/>
      </c>
      <c r="D3847" s="5" t="str">
        <f t="shared" si="480"/>
        <v/>
      </c>
      <c r="E3847" s="5" t="str">
        <f t="shared" si="481"/>
        <v/>
      </c>
      <c r="F3847" s="5" t="str">
        <f t="shared" si="482"/>
        <v/>
      </c>
      <c r="G3847" s="5" t="str">
        <f t="shared" si="483"/>
        <v/>
      </c>
      <c r="I3847" s="5" t="str">
        <f t="shared" si="484"/>
        <v/>
      </c>
      <c r="K3847" s="5" t="str">
        <f t="shared" si="485"/>
        <v/>
      </c>
      <c r="L3847" s="5"/>
      <c r="N3847" s="4"/>
      <c r="O3847" s="4" t="str">
        <f t="shared" si="487"/>
        <v/>
      </c>
      <c r="P3847" t="s">
        <v>34</v>
      </c>
      <c r="Q3847">
        <v>0</v>
      </c>
      <c r="R3847" s="5" t="str">
        <f>IF(ISNA(VLOOKUP($J3847,STOK_AWAL,15,0)),"",VLOOKUP($J3847,STOK_AWAL,15,0))</f>
        <v/>
      </c>
      <c r="S3847" s="6">
        <v>0</v>
      </c>
      <c r="T3847" s="6">
        <v>0</v>
      </c>
      <c r="V3847" t="str">
        <f>IFERROR(INDEX('3.Stok Awal'!A3847:A8842,MATCH('4.Sell to Trade'!J3847,'3.Stok Awal'!D3847:D8842,0)),"")</f>
        <v/>
      </c>
    </row>
    <row r="3848" spans="1:22" x14ac:dyDescent="0.25">
      <c r="A3848" s="15" t="str">
        <f t="shared" si="486"/>
        <v/>
      </c>
      <c r="D3848" s="5" t="str">
        <f t="shared" si="480"/>
        <v/>
      </c>
      <c r="E3848" s="5" t="str">
        <f t="shared" si="481"/>
        <v/>
      </c>
      <c r="F3848" s="5" t="str">
        <f t="shared" si="482"/>
        <v/>
      </c>
      <c r="G3848" s="5" t="str">
        <f t="shared" si="483"/>
        <v/>
      </c>
      <c r="I3848" s="5" t="str">
        <f t="shared" si="484"/>
        <v/>
      </c>
      <c r="K3848" s="5" t="str">
        <f t="shared" si="485"/>
        <v/>
      </c>
      <c r="L3848" s="5"/>
      <c r="N3848" s="4"/>
      <c r="O3848" s="4" t="str">
        <f t="shared" si="487"/>
        <v/>
      </c>
      <c r="P3848" t="s">
        <v>34</v>
      </c>
      <c r="Q3848">
        <v>0</v>
      </c>
      <c r="R3848" s="5" t="str">
        <f>IF(ISNA(VLOOKUP($J3848,STOK_AWAL,15,0)),"",VLOOKUP($J3848,STOK_AWAL,15,0))</f>
        <v/>
      </c>
      <c r="S3848" s="6">
        <v>0</v>
      </c>
      <c r="T3848" s="6">
        <v>0</v>
      </c>
      <c r="V3848" t="str">
        <f>IFERROR(INDEX('3.Stok Awal'!A3848:A8843,MATCH('4.Sell to Trade'!J3848,'3.Stok Awal'!D3848:D8843,0)),"")</f>
        <v/>
      </c>
    </row>
    <row r="3849" spans="1:22" x14ac:dyDescent="0.25">
      <c r="A3849" s="15" t="str">
        <f t="shared" si="486"/>
        <v/>
      </c>
      <c r="D3849" s="5" t="str">
        <f t="shared" si="480"/>
        <v/>
      </c>
      <c r="E3849" s="5" t="str">
        <f t="shared" si="481"/>
        <v/>
      </c>
      <c r="F3849" s="5" t="str">
        <f t="shared" si="482"/>
        <v/>
      </c>
      <c r="G3849" s="5" t="str">
        <f t="shared" si="483"/>
        <v/>
      </c>
      <c r="I3849" s="5" t="str">
        <f t="shared" si="484"/>
        <v/>
      </c>
      <c r="K3849" s="5" t="str">
        <f t="shared" si="485"/>
        <v/>
      </c>
      <c r="L3849" s="5"/>
      <c r="N3849" s="4"/>
      <c r="O3849" s="4" t="str">
        <f t="shared" si="487"/>
        <v/>
      </c>
      <c r="P3849" t="s">
        <v>34</v>
      </c>
      <c r="Q3849">
        <v>0</v>
      </c>
      <c r="R3849" s="5" t="str">
        <f>IF(ISNA(VLOOKUP($J3849,STOK_AWAL,15,0)),"",VLOOKUP($J3849,STOK_AWAL,15,0))</f>
        <v/>
      </c>
      <c r="S3849" s="6">
        <v>0</v>
      </c>
      <c r="T3849" s="6">
        <v>0</v>
      </c>
      <c r="V3849" t="str">
        <f>IFERROR(INDEX('3.Stok Awal'!A3849:A8844,MATCH('4.Sell to Trade'!J3849,'3.Stok Awal'!D3849:D8844,0)),"")</f>
        <v/>
      </c>
    </row>
    <row r="3850" spans="1:22" x14ac:dyDescent="0.25">
      <c r="A3850" s="15" t="str">
        <f t="shared" si="486"/>
        <v/>
      </c>
      <c r="D3850" s="5" t="str">
        <f t="shared" si="480"/>
        <v/>
      </c>
      <c r="E3850" s="5" t="str">
        <f t="shared" si="481"/>
        <v/>
      </c>
      <c r="F3850" s="5" t="str">
        <f t="shared" si="482"/>
        <v/>
      </c>
      <c r="G3850" s="5" t="str">
        <f t="shared" si="483"/>
        <v/>
      </c>
      <c r="I3850" s="5" t="str">
        <f t="shared" si="484"/>
        <v/>
      </c>
      <c r="K3850" s="5" t="str">
        <f t="shared" si="485"/>
        <v/>
      </c>
      <c r="L3850" s="5"/>
      <c r="N3850" s="4"/>
      <c r="O3850" s="4" t="str">
        <f t="shared" si="487"/>
        <v/>
      </c>
      <c r="P3850" t="s">
        <v>34</v>
      </c>
      <c r="Q3850">
        <v>0</v>
      </c>
      <c r="R3850" s="5" t="str">
        <f>IF(ISNA(VLOOKUP($J3850,STOK_AWAL,15,0)),"",VLOOKUP($J3850,STOK_AWAL,15,0))</f>
        <v/>
      </c>
      <c r="S3850" s="6">
        <v>0</v>
      </c>
      <c r="T3850" s="6">
        <v>0</v>
      </c>
      <c r="V3850" t="str">
        <f>IFERROR(INDEX('3.Stok Awal'!A3850:A8845,MATCH('4.Sell to Trade'!J3850,'3.Stok Awal'!D3850:D8845,0)),"")</f>
        <v/>
      </c>
    </row>
    <row r="3851" spans="1:22" x14ac:dyDescent="0.25">
      <c r="A3851" s="15" t="str">
        <f t="shared" si="486"/>
        <v/>
      </c>
      <c r="D3851" s="5" t="str">
        <f t="shared" si="480"/>
        <v/>
      </c>
      <c r="E3851" s="5" t="str">
        <f t="shared" si="481"/>
        <v/>
      </c>
      <c r="F3851" s="5" t="str">
        <f t="shared" si="482"/>
        <v/>
      </c>
      <c r="G3851" s="5" t="str">
        <f t="shared" si="483"/>
        <v/>
      </c>
      <c r="I3851" s="5" t="str">
        <f t="shared" si="484"/>
        <v/>
      </c>
      <c r="K3851" s="5" t="str">
        <f t="shared" si="485"/>
        <v/>
      </c>
      <c r="L3851" s="5"/>
      <c r="N3851" s="4"/>
      <c r="O3851" s="4" t="str">
        <f t="shared" si="487"/>
        <v/>
      </c>
      <c r="P3851" t="s">
        <v>34</v>
      </c>
      <c r="Q3851">
        <v>0</v>
      </c>
      <c r="R3851" s="5" t="str">
        <f>IF(ISNA(VLOOKUP($J3851,STOK_AWAL,15,0)),"",VLOOKUP($J3851,STOK_AWAL,15,0))</f>
        <v/>
      </c>
      <c r="S3851" s="6">
        <v>0</v>
      </c>
      <c r="T3851" s="6">
        <v>0</v>
      </c>
      <c r="V3851" t="str">
        <f>IFERROR(INDEX('3.Stok Awal'!A3851:A8846,MATCH('4.Sell to Trade'!J3851,'3.Stok Awal'!D3851:D8846,0)),"")</f>
        <v/>
      </c>
    </row>
    <row r="3852" spans="1:22" x14ac:dyDescent="0.25">
      <c r="A3852" s="15" t="str">
        <f t="shared" si="486"/>
        <v/>
      </c>
      <c r="D3852" s="5" t="str">
        <f t="shared" si="480"/>
        <v/>
      </c>
      <c r="E3852" s="5" t="str">
        <f t="shared" si="481"/>
        <v/>
      </c>
      <c r="F3852" s="5" t="str">
        <f t="shared" si="482"/>
        <v/>
      </c>
      <c r="G3852" s="5" t="str">
        <f t="shared" si="483"/>
        <v/>
      </c>
      <c r="I3852" s="5" t="str">
        <f t="shared" si="484"/>
        <v/>
      </c>
      <c r="K3852" s="5" t="str">
        <f t="shared" si="485"/>
        <v/>
      </c>
      <c r="L3852" s="5"/>
      <c r="N3852" s="4"/>
      <c r="O3852" s="4" t="str">
        <f t="shared" si="487"/>
        <v/>
      </c>
      <c r="P3852" t="s">
        <v>34</v>
      </c>
      <c r="Q3852">
        <v>0</v>
      </c>
      <c r="R3852" s="5" t="str">
        <f>IF(ISNA(VLOOKUP($J3852,STOK_AWAL,15,0)),"",VLOOKUP($J3852,STOK_AWAL,15,0))</f>
        <v/>
      </c>
      <c r="S3852" s="6">
        <v>0</v>
      </c>
      <c r="T3852" s="6">
        <v>0</v>
      </c>
      <c r="V3852" t="str">
        <f>IFERROR(INDEX('3.Stok Awal'!A3852:A8847,MATCH('4.Sell to Trade'!J3852,'3.Stok Awal'!D3852:D8847,0)),"")</f>
        <v/>
      </c>
    </row>
    <row r="3853" spans="1:22" x14ac:dyDescent="0.25">
      <c r="A3853" s="15" t="str">
        <f t="shared" si="486"/>
        <v/>
      </c>
      <c r="D3853" s="5" t="str">
        <f t="shared" si="480"/>
        <v/>
      </c>
      <c r="E3853" s="5" t="str">
        <f t="shared" si="481"/>
        <v/>
      </c>
      <c r="F3853" s="5" t="str">
        <f t="shared" si="482"/>
        <v/>
      </c>
      <c r="G3853" s="5" t="str">
        <f t="shared" si="483"/>
        <v/>
      </c>
      <c r="I3853" s="5" t="str">
        <f t="shared" si="484"/>
        <v/>
      </c>
      <c r="K3853" s="5" t="str">
        <f t="shared" si="485"/>
        <v/>
      </c>
      <c r="L3853" s="5"/>
      <c r="N3853" s="4"/>
      <c r="O3853" s="4" t="str">
        <f t="shared" si="487"/>
        <v/>
      </c>
      <c r="P3853" t="s">
        <v>34</v>
      </c>
      <c r="Q3853">
        <v>0</v>
      </c>
      <c r="R3853" s="5" t="str">
        <f>IF(ISNA(VLOOKUP($J3853,STOK_AWAL,15,0)),"",VLOOKUP($J3853,STOK_AWAL,15,0))</f>
        <v/>
      </c>
      <c r="S3853" s="6">
        <v>0</v>
      </c>
      <c r="T3853" s="6">
        <v>0</v>
      </c>
      <c r="V3853" t="str">
        <f>IFERROR(INDEX('3.Stok Awal'!A3853:A8848,MATCH('4.Sell to Trade'!J3853,'3.Stok Awal'!D3853:D8848,0)),"")</f>
        <v/>
      </c>
    </row>
    <row r="3854" spans="1:22" x14ac:dyDescent="0.25">
      <c r="A3854" s="15" t="str">
        <f t="shared" si="486"/>
        <v/>
      </c>
      <c r="D3854" s="5" t="str">
        <f t="shared" si="480"/>
        <v/>
      </c>
      <c r="E3854" s="5" t="str">
        <f t="shared" si="481"/>
        <v/>
      </c>
      <c r="F3854" s="5" t="str">
        <f t="shared" si="482"/>
        <v/>
      </c>
      <c r="G3854" s="5" t="str">
        <f t="shared" si="483"/>
        <v/>
      </c>
      <c r="I3854" s="5" t="str">
        <f t="shared" si="484"/>
        <v/>
      </c>
      <c r="K3854" s="5" t="str">
        <f t="shared" si="485"/>
        <v/>
      </c>
      <c r="L3854" s="5"/>
      <c r="N3854" s="4"/>
      <c r="O3854" s="4" t="str">
        <f t="shared" si="487"/>
        <v/>
      </c>
      <c r="P3854" t="s">
        <v>34</v>
      </c>
      <c r="Q3854">
        <v>0</v>
      </c>
      <c r="R3854" s="5" t="str">
        <f>IF(ISNA(VLOOKUP($J3854,STOK_AWAL,15,0)),"",VLOOKUP($J3854,STOK_AWAL,15,0))</f>
        <v/>
      </c>
      <c r="S3854" s="6">
        <v>0</v>
      </c>
      <c r="T3854" s="6">
        <v>0</v>
      </c>
      <c r="V3854" t="str">
        <f>IFERROR(INDEX('3.Stok Awal'!A3854:A8849,MATCH('4.Sell to Trade'!J3854,'3.Stok Awal'!D3854:D8849,0)),"")</f>
        <v/>
      </c>
    </row>
    <row r="3855" spans="1:22" x14ac:dyDescent="0.25">
      <c r="A3855" s="15" t="str">
        <f t="shared" si="486"/>
        <v/>
      </c>
      <c r="D3855" s="5" t="str">
        <f t="shared" si="480"/>
        <v/>
      </c>
      <c r="E3855" s="5" t="str">
        <f t="shared" si="481"/>
        <v/>
      </c>
      <c r="F3855" s="5" t="str">
        <f t="shared" si="482"/>
        <v/>
      </c>
      <c r="G3855" s="5" t="str">
        <f t="shared" si="483"/>
        <v/>
      </c>
      <c r="I3855" s="5" t="str">
        <f t="shared" si="484"/>
        <v/>
      </c>
      <c r="K3855" s="5" t="str">
        <f t="shared" si="485"/>
        <v/>
      </c>
      <c r="L3855" s="5"/>
      <c r="N3855" s="4"/>
      <c r="O3855" s="4" t="str">
        <f t="shared" si="487"/>
        <v/>
      </c>
      <c r="P3855" t="s">
        <v>34</v>
      </c>
      <c r="Q3855">
        <v>0</v>
      </c>
      <c r="R3855" s="5" t="str">
        <f>IF(ISNA(VLOOKUP($J3855,STOK_AWAL,15,0)),"",VLOOKUP($J3855,STOK_AWAL,15,0))</f>
        <v/>
      </c>
      <c r="S3855" s="6">
        <v>0</v>
      </c>
      <c r="T3855" s="6">
        <v>0</v>
      </c>
      <c r="V3855" t="str">
        <f>IFERROR(INDEX('3.Stok Awal'!A3855:A8850,MATCH('4.Sell to Trade'!J3855,'3.Stok Awal'!D3855:D8850,0)),"")</f>
        <v/>
      </c>
    </row>
    <row r="3856" spans="1:22" x14ac:dyDescent="0.25">
      <c r="A3856" s="15" t="str">
        <f t="shared" si="486"/>
        <v/>
      </c>
      <c r="D3856" s="5" t="str">
        <f t="shared" si="480"/>
        <v/>
      </c>
      <c r="E3856" s="5" t="str">
        <f t="shared" si="481"/>
        <v/>
      </c>
      <c r="F3856" s="5" t="str">
        <f t="shared" si="482"/>
        <v/>
      </c>
      <c r="G3856" s="5" t="str">
        <f t="shared" si="483"/>
        <v/>
      </c>
      <c r="I3856" s="5" t="str">
        <f t="shared" si="484"/>
        <v/>
      </c>
      <c r="K3856" s="5" t="str">
        <f t="shared" si="485"/>
        <v/>
      </c>
      <c r="L3856" s="5"/>
      <c r="N3856" s="4"/>
      <c r="O3856" s="4" t="str">
        <f t="shared" si="487"/>
        <v/>
      </c>
      <c r="P3856" t="s">
        <v>34</v>
      </c>
      <c r="Q3856">
        <v>0</v>
      </c>
      <c r="R3856" s="5" t="str">
        <f>IF(ISNA(VLOOKUP($J3856,STOK_AWAL,15,0)),"",VLOOKUP($J3856,STOK_AWAL,15,0))</f>
        <v/>
      </c>
      <c r="S3856" s="6">
        <v>0</v>
      </c>
      <c r="T3856" s="6">
        <v>0</v>
      </c>
      <c r="V3856" t="str">
        <f>IFERROR(INDEX('3.Stok Awal'!A3856:A8851,MATCH('4.Sell to Trade'!J3856,'3.Stok Awal'!D3856:D8851,0)),"")</f>
        <v/>
      </c>
    </row>
    <row r="3857" spans="1:22" x14ac:dyDescent="0.25">
      <c r="A3857" s="15" t="str">
        <f t="shared" si="486"/>
        <v/>
      </c>
      <c r="D3857" s="5" t="str">
        <f t="shared" si="480"/>
        <v/>
      </c>
      <c r="E3857" s="5" t="str">
        <f t="shared" si="481"/>
        <v/>
      </c>
      <c r="F3857" s="5" t="str">
        <f t="shared" si="482"/>
        <v/>
      </c>
      <c r="G3857" s="5" t="str">
        <f t="shared" si="483"/>
        <v/>
      </c>
      <c r="I3857" s="5" t="str">
        <f t="shared" si="484"/>
        <v/>
      </c>
      <c r="K3857" s="5" t="str">
        <f t="shared" si="485"/>
        <v/>
      </c>
      <c r="L3857" s="5"/>
      <c r="N3857" s="4"/>
      <c r="O3857" s="4" t="str">
        <f t="shared" si="487"/>
        <v/>
      </c>
      <c r="P3857" t="s">
        <v>34</v>
      </c>
      <c r="Q3857">
        <v>0</v>
      </c>
      <c r="R3857" s="5" t="str">
        <f>IF(ISNA(VLOOKUP($J3857,STOK_AWAL,15,0)),"",VLOOKUP($J3857,STOK_AWAL,15,0))</f>
        <v/>
      </c>
      <c r="S3857" s="6">
        <v>0</v>
      </c>
      <c r="T3857" s="6">
        <v>0</v>
      </c>
      <c r="V3857" t="str">
        <f>IFERROR(INDEX('3.Stok Awal'!A3857:A8852,MATCH('4.Sell to Trade'!J3857,'3.Stok Awal'!D3857:D8852,0)),"")</f>
        <v/>
      </c>
    </row>
    <row r="3858" spans="1:22" x14ac:dyDescent="0.25">
      <c r="A3858" s="15" t="str">
        <f t="shared" si="486"/>
        <v/>
      </c>
      <c r="D3858" s="5" t="str">
        <f t="shared" si="480"/>
        <v/>
      </c>
      <c r="E3858" s="5" t="str">
        <f t="shared" si="481"/>
        <v/>
      </c>
      <c r="F3858" s="5" t="str">
        <f t="shared" si="482"/>
        <v/>
      </c>
      <c r="G3858" s="5" t="str">
        <f t="shared" si="483"/>
        <v/>
      </c>
      <c r="I3858" s="5" t="str">
        <f t="shared" si="484"/>
        <v/>
      </c>
      <c r="K3858" s="5" t="str">
        <f t="shared" si="485"/>
        <v/>
      </c>
      <c r="L3858" s="5"/>
      <c r="N3858" s="4"/>
      <c r="O3858" s="4" t="str">
        <f t="shared" si="487"/>
        <v/>
      </c>
      <c r="P3858" t="s">
        <v>34</v>
      </c>
      <c r="Q3858">
        <v>0</v>
      </c>
      <c r="R3858" s="5" t="str">
        <f>IF(ISNA(VLOOKUP($J3858,STOK_AWAL,15,0)),"",VLOOKUP($J3858,STOK_AWAL,15,0))</f>
        <v/>
      </c>
      <c r="S3858" s="6">
        <v>0</v>
      </c>
      <c r="T3858" s="6">
        <v>0</v>
      </c>
      <c r="V3858" t="str">
        <f>IFERROR(INDEX('3.Stok Awal'!A3858:A8853,MATCH('4.Sell to Trade'!J3858,'3.Stok Awal'!D3858:D8853,0)),"")</f>
        <v/>
      </c>
    </row>
    <row r="3859" spans="1:22" x14ac:dyDescent="0.25">
      <c r="A3859" s="15" t="str">
        <f t="shared" si="486"/>
        <v/>
      </c>
      <c r="D3859" s="5" t="str">
        <f t="shared" si="480"/>
        <v/>
      </c>
      <c r="E3859" s="5" t="str">
        <f t="shared" si="481"/>
        <v/>
      </c>
      <c r="F3859" s="5" t="str">
        <f t="shared" si="482"/>
        <v/>
      </c>
      <c r="G3859" s="5" t="str">
        <f t="shared" si="483"/>
        <v/>
      </c>
      <c r="I3859" s="5" t="str">
        <f t="shared" si="484"/>
        <v/>
      </c>
      <c r="K3859" s="5" t="str">
        <f t="shared" si="485"/>
        <v/>
      </c>
      <c r="L3859" s="5"/>
      <c r="N3859" s="4"/>
      <c r="O3859" s="4" t="str">
        <f t="shared" si="487"/>
        <v/>
      </c>
      <c r="P3859" t="s">
        <v>34</v>
      </c>
      <c r="Q3859">
        <v>0</v>
      </c>
      <c r="R3859" s="5" t="str">
        <f>IF(ISNA(VLOOKUP($J3859,STOK_AWAL,15,0)),"",VLOOKUP($J3859,STOK_AWAL,15,0))</f>
        <v/>
      </c>
      <c r="S3859" s="6">
        <v>0</v>
      </c>
      <c r="T3859" s="6">
        <v>0</v>
      </c>
      <c r="V3859" t="str">
        <f>IFERROR(INDEX('3.Stok Awal'!A3859:A8854,MATCH('4.Sell to Trade'!J3859,'3.Stok Awal'!D3859:D8854,0)),"")</f>
        <v/>
      </c>
    </row>
    <row r="3860" spans="1:22" x14ac:dyDescent="0.25">
      <c r="A3860" s="15" t="str">
        <f t="shared" si="486"/>
        <v/>
      </c>
      <c r="D3860" s="5" t="str">
        <f t="shared" si="480"/>
        <v/>
      </c>
      <c r="E3860" s="5" t="str">
        <f t="shared" si="481"/>
        <v/>
      </c>
      <c r="F3860" s="5" t="str">
        <f t="shared" si="482"/>
        <v/>
      </c>
      <c r="G3860" s="5" t="str">
        <f t="shared" si="483"/>
        <v/>
      </c>
      <c r="I3860" s="5" t="str">
        <f t="shared" si="484"/>
        <v/>
      </c>
      <c r="K3860" s="5" t="str">
        <f t="shared" si="485"/>
        <v/>
      </c>
      <c r="L3860" s="5"/>
      <c r="N3860" s="4"/>
      <c r="O3860" s="4" t="str">
        <f t="shared" si="487"/>
        <v/>
      </c>
      <c r="P3860" t="s">
        <v>34</v>
      </c>
      <c r="Q3860">
        <v>0</v>
      </c>
      <c r="R3860" s="5" t="str">
        <f>IF(ISNA(VLOOKUP($J3860,STOK_AWAL,15,0)),"",VLOOKUP($J3860,STOK_AWAL,15,0))</f>
        <v/>
      </c>
      <c r="S3860" s="6">
        <v>0</v>
      </c>
      <c r="T3860" s="6">
        <v>0</v>
      </c>
      <c r="V3860" t="str">
        <f>IFERROR(INDEX('3.Stok Awal'!A3860:A8855,MATCH('4.Sell to Trade'!J3860,'3.Stok Awal'!D3860:D8855,0)),"")</f>
        <v/>
      </c>
    </row>
    <row r="3861" spans="1:22" x14ac:dyDescent="0.25">
      <c r="A3861" s="15" t="str">
        <f t="shared" si="486"/>
        <v/>
      </c>
      <c r="D3861" s="5" t="str">
        <f t="shared" si="480"/>
        <v/>
      </c>
      <c r="E3861" s="5" t="str">
        <f t="shared" si="481"/>
        <v/>
      </c>
      <c r="F3861" s="5" t="str">
        <f t="shared" si="482"/>
        <v/>
      </c>
      <c r="G3861" s="5" t="str">
        <f t="shared" si="483"/>
        <v/>
      </c>
      <c r="I3861" s="5" t="str">
        <f t="shared" si="484"/>
        <v/>
      </c>
      <c r="K3861" s="5" t="str">
        <f t="shared" si="485"/>
        <v/>
      </c>
      <c r="L3861" s="5"/>
      <c r="N3861" s="4"/>
      <c r="O3861" s="4" t="str">
        <f t="shared" si="487"/>
        <v/>
      </c>
      <c r="P3861" t="s">
        <v>34</v>
      </c>
      <c r="Q3861">
        <v>0</v>
      </c>
      <c r="R3861" s="5" t="str">
        <f>IF(ISNA(VLOOKUP($J3861,STOK_AWAL,15,0)),"",VLOOKUP($J3861,STOK_AWAL,15,0))</f>
        <v/>
      </c>
      <c r="S3861" s="6">
        <v>0</v>
      </c>
      <c r="T3861" s="6">
        <v>0</v>
      </c>
      <c r="V3861" t="str">
        <f>IFERROR(INDEX('3.Stok Awal'!A3861:A8856,MATCH('4.Sell to Trade'!J3861,'3.Stok Awal'!D3861:D8856,0)),"")</f>
        <v/>
      </c>
    </row>
    <row r="3862" spans="1:22" x14ac:dyDescent="0.25">
      <c r="A3862" s="15" t="str">
        <f t="shared" si="486"/>
        <v/>
      </c>
      <c r="D3862" s="5" t="str">
        <f t="shared" si="480"/>
        <v/>
      </c>
      <c r="E3862" s="5" t="str">
        <f t="shared" si="481"/>
        <v/>
      </c>
      <c r="F3862" s="5" t="str">
        <f t="shared" si="482"/>
        <v/>
      </c>
      <c r="G3862" s="5" t="str">
        <f t="shared" si="483"/>
        <v/>
      </c>
      <c r="I3862" s="5" t="str">
        <f t="shared" si="484"/>
        <v/>
      </c>
      <c r="K3862" s="5" t="str">
        <f t="shared" si="485"/>
        <v/>
      </c>
      <c r="L3862" s="5"/>
      <c r="N3862" s="4"/>
      <c r="O3862" s="4" t="str">
        <f t="shared" si="487"/>
        <v/>
      </c>
      <c r="P3862" t="s">
        <v>34</v>
      </c>
      <c r="Q3862">
        <v>0</v>
      </c>
      <c r="R3862" s="5" t="str">
        <f>IF(ISNA(VLOOKUP($J3862,STOK_AWAL,15,0)),"",VLOOKUP($J3862,STOK_AWAL,15,0))</f>
        <v/>
      </c>
      <c r="S3862" s="6">
        <v>0</v>
      </c>
      <c r="T3862" s="6">
        <v>0</v>
      </c>
      <c r="V3862" t="str">
        <f>IFERROR(INDEX('3.Stok Awal'!A3862:A8857,MATCH('4.Sell to Trade'!J3862,'3.Stok Awal'!D3862:D8857,0)),"")</f>
        <v/>
      </c>
    </row>
    <row r="3863" spans="1:22" x14ac:dyDescent="0.25">
      <c r="A3863" s="15" t="str">
        <f t="shared" si="486"/>
        <v/>
      </c>
      <c r="D3863" s="5" t="str">
        <f t="shared" si="480"/>
        <v/>
      </c>
      <c r="E3863" s="5" t="str">
        <f t="shared" si="481"/>
        <v/>
      </c>
      <c r="F3863" s="5" t="str">
        <f t="shared" si="482"/>
        <v/>
      </c>
      <c r="G3863" s="5" t="str">
        <f t="shared" si="483"/>
        <v/>
      </c>
      <c r="I3863" s="5" t="str">
        <f t="shared" si="484"/>
        <v/>
      </c>
      <c r="K3863" s="5" t="str">
        <f t="shared" si="485"/>
        <v/>
      </c>
      <c r="L3863" s="5"/>
      <c r="N3863" s="4"/>
      <c r="O3863" s="4" t="str">
        <f t="shared" si="487"/>
        <v/>
      </c>
      <c r="P3863" t="s">
        <v>34</v>
      </c>
      <c r="Q3863">
        <v>0</v>
      </c>
      <c r="R3863" s="5" t="str">
        <f>IF(ISNA(VLOOKUP($J3863,STOK_AWAL,15,0)),"",VLOOKUP($J3863,STOK_AWAL,15,0))</f>
        <v/>
      </c>
      <c r="S3863" s="6">
        <v>0</v>
      </c>
      <c r="T3863" s="6">
        <v>0</v>
      </c>
      <c r="V3863" t="str">
        <f>IFERROR(INDEX('3.Stok Awal'!A3863:A8858,MATCH('4.Sell to Trade'!J3863,'3.Stok Awal'!D3863:D8858,0)),"")</f>
        <v/>
      </c>
    </row>
    <row r="3864" spans="1:22" x14ac:dyDescent="0.25">
      <c r="A3864" s="15" t="str">
        <f t="shared" si="486"/>
        <v/>
      </c>
      <c r="D3864" s="5" t="str">
        <f t="shared" si="480"/>
        <v/>
      </c>
      <c r="E3864" s="5" t="str">
        <f t="shared" si="481"/>
        <v/>
      </c>
      <c r="F3864" s="5" t="str">
        <f t="shared" si="482"/>
        <v/>
      </c>
      <c r="G3864" s="5" t="str">
        <f t="shared" si="483"/>
        <v/>
      </c>
      <c r="I3864" s="5" t="str">
        <f t="shared" si="484"/>
        <v/>
      </c>
      <c r="K3864" s="5" t="str">
        <f t="shared" si="485"/>
        <v/>
      </c>
      <c r="L3864" s="5"/>
      <c r="N3864" s="4"/>
      <c r="O3864" s="4" t="str">
        <f t="shared" si="487"/>
        <v/>
      </c>
      <c r="P3864" t="s">
        <v>34</v>
      </c>
      <c r="Q3864">
        <v>0</v>
      </c>
      <c r="R3864" s="5" t="str">
        <f>IF(ISNA(VLOOKUP($J3864,STOK_AWAL,15,0)),"",VLOOKUP($J3864,STOK_AWAL,15,0))</f>
        <v/>
      </c>
      <c r="S3864" s="6">
        <v>0</v>
      </c>
      <c r="T3864" s="6">
        <v>0</v>
      </c>
      <c r="V3864" t="str">
        <f>IFERROR(INDEX('3.Stok Awal'!A3864:A8859,MATCH('4.Sell to Trade'!J3864,'3.Stok Awal'!D3864:D8859,0)),"")</f>
        <v/>
      </c>
    </row>
    <row r="3865" spans="1:22" x14ac:dyDescent="0.25">
      <c r="A3865" s="15" t="str">
        <f t="shared" si="486"/>
        <v/>
      </c>
      <c r="D3865" s="5" t="str">
        <f t="shared" si="480"/>
        <v/>
      </c>
      <c r="E3865" s="5" t="str">
        <f t="shared" si="481"/>
        <v/>
      </c>
      <c r="F3865" s="5" t="str">
        <f t="shared" si="482"/>
        <v/>
      </c>
      <c r="G3865" s="5" t="str">
        <f t="shared" si="483"/>
        <v/>
      </c>
      <c r="I3865" s="5" t="str">
        <f t="shared" si="484"/>
        <v/>
      </c>
      <c r="K3865" s="5" t="str">
        <f t="shared" si="485"/>
        <v/>
      </c>
      <c r="L3865" s="5"/>
      <c r="N3865" s="4"/>
      <c r="O3865" s="4" t="str">
        <f t="shared" si="487"/>
        <v/>
      </c>
      <c r="P3865" t="s">
        <v>34</v>
      </c>
      <c r="Q3865">
        <v>0</v>
      </c>
      <c r="R3865" s="5" t="str">
        <f>IF(ISNA(VLOOKUP($J3865,STOK_AWAL,15,0)),"",VLOOKUP($J3865,STOK_AWAL,15,0))</f>
        <v/>
      </c>
      <c r="S3865" s="6">
        <v>0</v>
      </c>
      <c r="T3865" s="6">
        <v>0</v>
      </c>
      <c r="V3865" t="str">
        <f>IFERROR(INDEX('3.Stok Awal'!A3865:A8860,MATCH('4.Sell to Trade'!J3865,'3.Stok Awal'!D3865:D8860,0)),"")</f>
        <v/>
      </c>
    </row>
    <row r="3866" spans="1:22" x14ac:dyDescent="0.25">
      <c r="A3866" s="15" t="str">
        <f t="shared" si="486"/>
        <v/>
      </c>
      <c r="D3866" s="5" t="str">
        <f t="shared" si="480"/>
        <v/>
      </c>
      <c r="E3866" s="5" t="str">
        <f t="shared" si="481"/>
        <v/>
      </c>
      <c r="F3866" s="5" t="str">
        <f t="shared" si="482"/>
        <v/>
      </c>
      <c r="G3866" s="5" t="str">
        <f t="shared" si="483"/>
        <v/>
      </c>
      <c r="I3866" s="5" t="str">
        <f t="shared" si="484"/>
        <v/>
      </c>
      <c r="K3866" s="5" t="str">
        <f t="shared" si="485"/>
        <v/>
      </c>
      <c r="L3866" s="5"/>
      <c r="N3866" s="4"/>
      <c r="O3866" s="4" t="str">
        <f t="shared" si="487"/>
        <v/>
      </c>
      <c r="P3866" t="s">
        <v>34</v>
      </c>
      <c r="Q3866">
        <v>0</v>
      </c>
      <c r="R3866" s="5" t="str">
        <f>IF(ISNA(VLOOKUP($J3866,STOK_AWAL,15,0)),"",VLOOKUP($J3866,STOK_AWAL,15,0))</f>
        <v/>
      </c>
      <c r="S3866" s="6">
        <v>0</v>
      </c>
      <c r="T3866" s="6">
        <v>0</v>
      </c>
      <c r="V3866" t="str">
        <f>IFERROR(INDEX('3.Stok Awal'!A3866:A8861,MATCH('4.Sell to Trade'!J3866,'3.Stok Awal'!D3866:D8861,0)),"")</f>
        <v/>
      </c>
    </row>
    <row r="3867" spans="1:22" x14ac:dyDescent="0.25">
      <c r="A3867" s="15" t="str">
        <f t="shared" si="486"/>
        <v/>
      </c>
      <c r="D3867" s="5" t="str">
        <f t="shared" si="480"/>
        <v/>
      </c>
      <c r="E3867" s="5" t="str">
        <f t="shared" si="481"/>
        <v/>
      </c>
      <c r="F3867" s="5" t="str">
        <f t="shared" si="482"/>
        <v/>
      </c>
      <c r="G3867" s="5" t="str">
        <f t="shared" si="483"/>
        <v/>
      </c>
      <c r="I3867" s="5" t="str">
        <f t="shared" si="484"/>
        <v/>
      </c>
      <c r="K3867" s="5" t="str">
        <f t="shared" si="485"/>
        <v/>
      </c>
      <c r="L3867" s="5"/>
      <c r="N3867" s="4"/>
      <c r="O3867" s="4" t="str">
        <f t="shared" si="487"/>
        <v/>
      </c>
      <c r="P3867" t="s">
        <v>34</v>
      </c>
      <c r="Q3867">
        <v>0</v>
      </c>
      <c r="R3867" s="5" t="str">
        <f>IF(ISNA(VLOOKUP($J3867,STOK_AWAL,15,0)),"",VLOOKUP($J3867,STOK_AWAL,15,0))</f>
        <v/>
      </c>
      <c r="S3867" s="6">
        <v>0</v>
      </c>
      <c r="T3867" s="6">
        <v>0</v>
      </c>
      <c r="V3867" t="str">
        <f>IFERROR(INDEX('3.Stok Awal'!A3867:A8862,MATCH('4.Sell to Trade'!J3867,'3.Stok Awal'!D3867:D8862,0)),"")</f>
        <v/>
      </c>
    </row>
    <row r="3868" spans="1:22" x14ac:dyDescent="0.25">
      <c r="A3868" s="15" t="str">
        <f t="shared" si="486"/>
        <v/>
      </c>
      <c r="D3868" s="5" t="str">
        <f t="shared" si="480"/>
        <v/>
      </c>
      <c r="E3868" s="5" t="str">
        <f t="shared" si="481"/>
        <v/>
      </c>
      <c r="F3868" s="5" t="str">
        <f t="shared" si="482"/>
        <v/>
      </c>
      <c r="G3868" s="5" t="str">
        <f t="shared" si="483"/>
        <v/>
      </c>
      <c r="I3868" s="5" t="str">
        <f t="shared" si="484"/>
        <v/>
      </c>
      <c r="K3868" s="5" t="str">
        <f t="shared" si="485"/>
        <v/>
      </c>
      <c r="L3868" s="5"/>
      <c r="N3868" s="4"/>
      <c r="O3868" s="4" t="str">
        <f t="shared" si="487"/>
        <v/>
      </c>
      <c r="P3868" t="s">
        <v>34</v>
      </c>
      <c r="Q3868">
        <v>0</v>
      </c>
      <c r="R3868" s="5" t="str">
        <f>IF(ISNA(VLOOKUP($J3868,STOK_AWAL,15,0)),"",VLOOKUP($J3868,STOK_AWAL,15,0))</f>
        <v/>
      </c>
      <c r="S3868" s="6">
        <v>0</v>
      </c>
      <c r="T3868" s="6">
        <v>0</v>
      </c>
      <c r="V3868" t="str">
        <f>IFERROR(INDEX('3.Stok Awal'!A3868:A8863,MATCH('4.Sell to Trade'!J3868,'3.Stok Awal'!D3868:D8863,0)),"")</f>
        <v/>
      </c>
    </row>
    <row r="3869" spans="1:22" x14ac:dyDescent="0.25">
      <c r="A3869" s="15" t="str">
        <f t="shared" si="486"/>
        <v/>
      </c>
      <c r="D3869" s="5" t="str">
        <f t="shared" si="480"/>
        <v/>
      </c>
      <c r="E3869" s="5" t="str">
        <f t="shared" si="481"/>
        <v/>
      </c>
      <c r="F3869" s="5" t="str">
        <f t="shared" si="482"/>
        <v/>
      </c>
      <c r="G3869" s="5" t="str">
        <f t="shared" si="483"/>
        <v/>
      </c>
      <c r="I3869" s="5" t="str">
        <f t="shared" si="484"/>
        <v/>
      </c>
      <c r="K3869" s="5" t="str">
        <f t="shared" si="485"/>
        <v/>
      </c>
      <c r="L3869" s="5"/>
      <c r="N3869" s="4"/>
      <c r="O3869" s="4" t="str">
        <f t="shared" si="487"/>
        <v/>
      </c>
      <c r="P3869" t="s">
        <v>34</v>
      </c>
      <c r="Q3869">
        <v>0</v>
      </c>
      <c r="R3869" s="5" t="str">
        <f>IF(ISNA(VLOOKUP($J3869,STOK_AWAL,15,0)),"",VLOOKUP($J3869,STOK_AWAL,15,0))</f>
        <v/>
      </c>
      <c r="S3869" s="6">
        <v>0</v>
      </c>
      <c r="T3869" s="6">
        <v>0</v>
      </c>
      <c r="V3869" t="str">
        <f>IFERROR(INDEX('3.Stok Awal'!A3869:A8864,MATCH('4.Sell to Trade'!J3869,'3.Stok Awal'!D3869:D8864,0)),"")</f>
        <v/>
      </c>
    </row>
    <row r="3870" spans="1:22" x14ac:dyDescent="0.25">
      <c r="A3870" s="15" t="str">
        <f t="shared" si="486"/>
        <v/>
      </c>
      <c r="D3870" s="5" t="str">
        <f t="shared" si="480"/>
        <v/>
      </c>
      <c r="E3870" s="5" t="str">
        <f t="shared" si="481"/>
        <v/>
      </c>
      <c r="F3870" s="5" t="str">
        <f t="shared" si="482"/>
        <v/>
      </c>
      <c r="G3870" s="5" t="str">
        <f t="shared" si="483"/>
        <v/>
      </c>
      <c r="I3870" s="5" t="str">
        <f t="shared" si="484"/>
        <v/>
      </c>
      <c r="K3870" s="5" t="str">
        <f t="shared" si="485"/>
        <v/>
      </c>
      <c r="L3870" s="5"/>
      <c r="N3870" s="4"/>
      <c r="O3870" s="4" t="str">
        <f t="shared" si="487"/>
        <v/>
      </c>
      <c r="P3870" t="s">
        <v>34</v>
      </c>
      <c r="Q3870">
        <v>0</v>
      </c>
      <c r="R3870" s="5" t="str">
        <f>IF(ISNA(VLOOKUP($J3870,STOK_AWAL,15,0)),"",VLOOKUP($J3870,STOK_AWAL,15,0))</f>
        <v/>
      </c>
      <c r="S3870" s="6">
        <v>0</v>
      </c>
      <c r="T3870" s="6">
        <v>0</v>
      </c>
      <c r="V3870" t="str">
        <f>IFERROR(INDEX('3.Stok Awal'!A3870:A8865,MATCH('4.Sell to Trade'!J3870,'3.Stok Awal'!D3870:D8865,0)),"")</f>
        <v/>
      </c>
    </row>
    <row r="3871" spans="1:22" x14ac:dyDescent="0.25">
      <c r="A3871" s="15" t="str">
        <f t="shared" si="486"/>
        <v/>
      </c>
      <c r="D3871" s="5" t="str">
        <f t="shared" si="480"/>
        <v/>
      </c>
      <c r="E3871" s="5" t="str">
        <f t="shared" si="481"/>
        <v/>
      </c>
      <c r="F3871" s="5" t="str">
        <f t="shared" si="482"/>
        <v/>
      </c>
      <c r="G3871" s="5" t="str">
        <f t="shared" si="483"/>
        <v/>
      </c>
      <c r="I3871" s="5" t="str">
        <f t="shared" si="484"/>
        <v/>
      </c>
      <c r="K3871" s="5" t="str">
        <f t="shared" si="485"/>
        <v/>
      </c>
      <c r="L3871" s="5"/>
      <c r="N3871" s="4"/>
      <c r="O3871" s="4" t="str">
        <f t="shared" si="487"/>
        <v/>
      </c>
      <c r="P3871" t="s">
        <v>34</v>
      </c>
      <c r="Q3871">
        <v>0</v>
      </c>
      <c r="R3871" s="5" t="str">
        <f>IF(ISNA(VLOOKUP($J3871,STOK_AWAL,15,0)),"",VLOOKUP($J3871,STOK_AWAL,15,0))</f>
        <v/>
      </c>
      <c r="S3871" s="6">
        <v>0</v>
      </c>
      <c r="T3871" s="6">
        <v>0</v>
      </c>
      <c r="V3871" t="str">
        <f>IFERROR(INDEX('3.Stok Awal'!A3871:A8866,MATCH('4.Sell to Trade'!J3871,'3.Stok Awal'!D3871:D8866,0)),"")</f>
        <v/>
      </c>
    </row>
    <row r="3872" spans="1:22" x14ac:dyDescent="0.25">
      <c r="A3872" s="15" t="str">
        <f t="shared" si="486"/>
        <v/>
      </c>
      <c r="D3872" s="5" t="str">
        <f t="shared" si="480"/>
        <v/>
      </c>
      <c r="E3872" s="5" t="str">
        <f t="shared" si="481"/>
        <v/>
      </c>
      <c r="F3872" s="5" t="str">
        <f t="shared" si="482"/>
        <v/>
      </c>
      <c r="G3872" s="5" t="str">
        <f t="shared" si="483"/>
        <v/>
      </c>
      <c r="I3872" s="5" t="str">
        <f t="shared" si="484"/>
        <v/>
      </c>
      <c r="K3872" s="5" t="str">
        <f t="shared" si="485"/>
        <v/>
      </c>
      <c r="L3872" s="5"/>
      <c r="N3872" s="4"/>
      <c r="O3872" s="4" t="str">
        <f t="shared" si="487"/>
        <v/>
      </c>
      <c r="P3872" t="s">
        <v>34</v>
      </c>
      <c r="Q3872">
        <v>0</v>
      </c>
      <c r="R3872" s="5" t="str">
        <f>IF(ISNA(VLOOKUP($J3872,STOK_AWAL,15,0)),"",VLOOKUP($J3872,STOK_AWAL,15,0))</f>
        <v/>
      </c>
      <c r="S3872" s="6">
        <v>0</v>
      </c>
      <c r="T3872" s="6">
        <v>0</v>
      </c>
      <c r="V3872" t="str">
        <f>IFERROR(INDEX('3.Stok Awal'!A3872:A8867,MATCH('4.Sell to Trade'!J3872,'3.Stok Awal'!D3872:D8867,0)),"")</f>
        <v/>
      </c>
    </row>
    <row r="3873" spans="1:22" x14ac:dyDescent="0.25">
      <c r="A3873" s="15" t="str">
        <f t="shared" si="486"/>
        <v/>
      </c>
      <c r="D3873" s="5" t="str">
        <f t="shared" si="480"/>
        <v/>
      </c>
      <c r="E3873" s="5" t="str">
        <f t="shared" si="481"/>
        <v/>
      </c>
      <c r="F3873" s="5" t="str">
        <f t="shared" si="482"/>
        <v/>
      </c>
      <c r="G3873" s="5" t="str">
        <f t="shared" si="483"/>
        <v/>
      </c>
      <c r="I3873" s="5" t="str">
        <f t="shared" si="484"/>
        <v/>
      </c>
      <c r="K3873" s="5" t="str">
        <f t="shared" si="485"/>
        <v/>
      </c>
      <c r="L3873" s="5"/>
      <c r="N3873" s="4"/>
      <c r="O3873" s="4" t="str">
        <f t="shared" si="487"/>
        <v/>
      </c>
      <c r="P3873" t="s">
        <v>34</v>
      </c>
      <c r="Q3873">
        <v>0</v>
      </c>
      <c r="R3873" s="5" t="str">
        <f>IF(ISNA(VLOOKUP($J3873,STOK_AWAL,15,0)),"",VLOOKUP($J3873,STOK_AWAL,15,0))</f>
        <v/>
      </c>
      <c r="S3873" s="6">
        <v>0</v>
      </c>
      <c r="T3873" s="6">
        <v>0</v>
      </c>
      <c r="V3873" t="str">
        <f>IFERROR(INDEX('3.Stok Awal'!A3873:A8868,MATCH('4.Sell to Trade'!J3873,'3.Stok Awal'!D3873:D8868,0)),"")</f>
        <v/>
      </c>
    </row>
    <row r="3874" spans="1:22" x14ac:dyDescent="0.25">
      <c r="A3874" s="15" t="str">
        <f t="shared" si="486"/>
        <v/>
      </c>
      <c r="D3874" s="5" t="str">
        <f t="shared" si="480"/>
        <v/>
      </c>
      <c r="E3874" s="5" t="str">
        <f t="shared" si="481"/>
        <v/>
      </c>
      <c r="F3874" s="5" t="str">
        <f t="shared" si="482"/>
        <v/>
      </c>
      <c r="G3874" s="5" t="str">
        <f t="shared" si="483"/>
        <v/>
      </c>
      <c r="I3874" s="5" t="str">
        <f t="shared" si="484"/>
        <v/>
      </c>
      <c r="K3874" s="5" t="str">
        <f t="shared" si="485"/>
        <v/>
      </c>
      <c r="L3874" s="5"/>
      <c r="N3874" s="4"/>
      <c r="O3874" s="4" t="str">
        <f t="shared" si="487"/>
        <v/>
      </c>
      <c r="P3874" t="s">
        <v>34</v>
      </c>
      <c r="Q3874">
        <v>0</v>
      </c>
      <c r="R3874" s="5" t="str">
        <f>IF(ISNA(VLOOKUP($J3874,STOK_AWAL,15,0)),"",VLOOKUP($J3874,STOK_AWAL,15,0))</f>
        <v/>
      </c>
      <c r="S3874" s="6">
        <v>0</v>
      </c>
      <c r="T3874" s="6">
        <v>0</v>
      </c>
      <c r="V3874" t="str">
        <f>IFERROR(INDEX('3.Stok Awal'!A3874:A8869,MATCH('4.Sell to Trade'!J3874,'3.Stok Awal'!D3874:D8869,0)),"")</f>
        <v/>
      </c>
    </row>
    <row r="3875" spans="1:22" x14ac:dyDescent="0.25">
      <c r="A3875" s="15" t="str">
        <f t="shared" si="486"/>
        <v/>
      </c>
      <c r="D3875" s="5" t="str">
        <f t="shared" si="480"/>
        <v/>
      </c>
      <c r="E3875" s="5" t="str">
        <f t="shared" si="481"/>
        <v/>
      </c>
      <c r="F3875" s="5" t="str">
        <f t="shared" si="482"/>
        <v/>
      </c>
      <c r="G3875" s="5" t="str">
        <f t="shared" si="483"/>
        <v/>
      </c>
      <c r="I3875" s="5" t="str">
        <f t="shared" si="484"/>
        <v/>
      </c>
      <c r="K3875" s="5" t="str">
        <f t="shared" si="485"/>
        <v/>
      </c>
      <c r="L3875" s="5"/>
      <c r="N3875" s="4"/>
      <c r="O3875" s="4" t="str">
        <f t="shared" si="487"/>
        <v/>
      </c>
      <c r="P3875" t="s">
        <v>34</v>
      </c>
      <c r="Q3875">
        <v>0</v>
      </c>
      <c r="R3875" s="5" t="str">
        <f>IF(ISNA(VLOOKUP($J3875,STOK_AWAL,15,0)),"",VLOOKUP($J3875,STOK_AWAL,15,0))</f>
        <v/>
      </c>
      <c r="S3875" s="6">
        <v>0</v>
      </c>
      <c r="T3875" s="6">
        <v>0</v>
      </c>
      <c r="V3875" t="str">
        <f>IFERROR(INDEX('3.Stok Awal'!A3875:A8870,MATCH('4.Sell to Trade'!J3875,'3.Stok Awal'!D3875:D8870,0)),"")</f>
        <v/>
      </c>
    </row>
    <row r="3876" spans="1:22" x14ac:dyDescent="0.25">
      <c r="A3876" s="15" t="str">
        <f t="shared" si="486"/>
        <v/>
      </c>
      <c r="D3876" s="5" t="str">
        <f t="shared" si="480"/>
        <v/>
      </c>
      <c r="E3876" s="5" t="str">
        <f t="shared" si="481"/>
        <v/>
      </c>
      <c r="F3876" s="5" t="str">
        <f t="shared" si="482"/>
        <v/>
      </c>
      <c r="G3876" s="5" t="str">
        <f t="shared" si="483"/>
        <v/>
      </c>
      <c r="I3876" s="5" t="str">
        <f t="shared" si="484"/>
        <v/>
      </c>
      <c r="K3876" s="5" t="str">
        <f t="shared" si="485"/>
        <v/>
      </c>
      <c r="L3876" s="5"/>
      <c r="N3876" s="4"/>
      <c r="O3876" s="4" t="str">
        <f t="shared" si="487"/>
        <v/>
      </c>
      <c r="P3876" t="s">
        <v>34</v>
      </c>
      <c r="Q3876">
        <v>0</v>
      </c>
      <c r="R3876" s="5" t="str">
        <f>IF(ISNA(VLOOKUP($J3876,STOK_AWAL,15,0)),"",VLOOKUP($J3876,STOK_AWAL,15,0))</f>
        <v/>
      </c>
      <c r="S3876" s="6">
        <v>0</v>
      </c>
      <c r="T3876" s="6">
        <v>0</v>
      </c>
      <c r="V3876" t="str">
        <f>IFERROR(INDEX('3.Stok Awal'!A3876:A8871,MATCH('4.Sell to Trade'!J3876,'3.Stok Awal'!D3876:D8871,0)),"")</f>
        <v/>
      </c>
    </row>
    <row r="3877" spans="1:22" x14ac:dyDescent="0.25">
      <c r="A3877" s="15" t="str">
        <f t="shared" si="486"/>
        <v/>
      </c>
      <c r="D3877" s="5" t="str">
        <f t="shared" si="480"/>
        <v/>
      </c>
      <c r="E3877" s="5" t="str">
        <f t="shared" si="481"/>
        <v/>
      </c>
      <c r="F3877" s="5" t="str">
        <f t="shared" si="482"/>
        <v/>
      </c>
      <c r="G3877" s="5" t="str">
        <f t="shared" si="483"/>
        <v/>
      </c>
      <c r="I3877" s="5" t="str">
        <f t="shared" si="484"/>
        <v/>
      </c>
      <c r="K3877" s="5" t="str">
        <f t="shared" si="485"/>
        <v/>
      </c>
      <c r="L3877" s="5"/>
      <c r="N3877" s="4"/>
      <c r="O3877" s="4" t="str">
        <f t="shared" si="487"/>
        <v/>
      </c>
      <c r="P3877" t="s">
        <v>34</v>
      </c>
      <c r="Q3877">
        <v>0</v>
      </c>
      <c r="R3877" s="5" t="str">
        <f>IF(ISNA(VLOOKUP($J3877,STOK_AWAL,15,0)),"",VLOOKUP($J3877,STOK_AWAL,15,0))</f>
        <v/>
      </c>
      <c r="S3877" s="6">
        <v>0</v>
      </c>
      <c r="T3877" s="6">
        <v>0</v>
      </c>
      <c r="V3877" t="str">
        <f>IFERROR(INDEX('3.Stok Awal'!A3877:A8872,MATCH('4.Sell to Trade'!J3877,'3.Stok Awal'!D3877:D8872,0)),"")</f>
        <v/>
      </c>
    </row>
    <row r="3878" spans="1:22" x14ac:dyDescent="0.25">
      <c r="A3878" s="15" t="str">
        <f t="shared" si="486"/>
        <v/>
      </c>
      <c r="D3878" s="5" t="str">
        <f t="shared" si="480"/>
        <v/>
      </c>
      <c r="E3878" s="5" t="str">
        <f t="shared" si="481"/>
        <v/>
      </c>
      <c r="F3878" s="5" t="str">
        <f t="shared" si="482"/>
        <v/>
      </c>
      <c r="G3878" s="5" t="str">
        <f t="shared" si="483"/>
        <v/>
      </c>
      <c r="I3878" s="5" t="str">
        <f t="shared" si="484"/>
        <v/>
      </c>
      <c r="K3878" s="5" t="str">
        <f t="shared" si="485"/>
        <v/>
      </c>
      <c r="L3878" s="5"/>
      <c r="N3878" s="4"/>
      <c r="O3878" s="4" t="str">
        <f t="shared" si="487"/>
        <v/>
      </c>
      <c r="P3878" t="s">
        <v>34</v>
      </c>
      <c r="Q3878">
        <v>0</v>
      </c>
      <c r="R3878" s="5" t="str">
        <f>IF(ISNA(VLOOKUP($J3878,STOK_AWAL,15,0)),"",VLOOKUP($J3878,STOK_AWAL,15,0))</f>
        <v/>
      </c>
      <c r="S3878" s="6">
        <v>0</v>
      </c>
      <c r="T3878" s="6">
        <v>0</v>
      </c>
      <c r="V3878" t="str">
        <f>IFERROR(INDEX('3.Stok Awal'!A3878:A8873,MATCH('4.Sell to Trade'!J3878,'3.Stok Awal'!D3878:D8873,0)),"")</f>
        <v/>
      </c>
    </row>
    <row r="3879" spans="1:22" x14ac:dyDescent="0.25">
      <c r="A3879" s="15" t="str">
        <f t="shared" si="486"/>
        <v/>
      </c>
      <c r="D3879" s="5" t="str">
        <f t="shared" si="480"/>
        <v/>
      </c>
      <c r="E3879" s="5" t="str">
        <f t="shared" si="481"/>
        <v/>
      </c>
      <c r="F3879" s="5" t="str">
        <f t="shared" si="482"/>
        <v/>
      </c>
      <c r="G3879" s="5" t="str">
        <f t="shared" si="483"/>
        <v/>
      </c>
      <c r="I3879" s="5" t="str">
        <f t="shared" si="484"/>
        <v/>
      </c>
      <c r="K3879" s="5" t="str">
        <f t="shared" si="485"/>
        <v/>
      </c>
      <c r="L3879" s="5"/>
      <c r="N3879" s="4"/>
      <c r="O3879" s="4" t="str">
        <f t="shared" si="487"/>
        <v/>
      </c>
      <c r="P3879" t="s">
        <v>34</v>
      </c>
      <c r="Q3879">
        <v>0</v>
      </c>
      <c r="R3879" s="5" t="str">
        <f>IF(ISNA(VLOOKUP($J3879,STOK_AWAL,15,0)),"",VLOOKUP($J3879,STOK_AWAL,15,0))</f>
        <v/>
      </c>
      <c r="S3879" s="6">
        <v>0</v>
      </c>
      <c r="T3879" s="6">
        <v>0</v>
      </c>
      <c r="V3879" t="str">
        <f>IFERROR(INDEX('3.Stok Awal'!A3879:A8874,MATCH('4.Sell to Trade'!J3879,'3.Stok Awal'!D3879:D8874,0)),"")</f>
        <v/>
      </c>
    </row>
    <row r="3880" spans="1:22" x14ac:dyDescent="0.25">
      <c r="A3880" s="15" t="str">
        <f t="shared" si="486"/>
        <v/>
      </c>
      <c r="D3880" s="5" t="str">
        <f t="shared" si="480"/>
        <v/>
      </c>
      <c r="E3880" s="5" t="str">
        <f t="shared" si="481"/>
        <v/>
      </c>
      <c r="F3880" s="5" t="str">
        <f t="shared" si="482"/>
        <v/>
      </c>
      <c r="G3880" s="5" t="str">
        <f t="shared" si="483"/>
        <v/>
      </c>
      <c r="I3880" s="5" t="str">
        <f t="shared" si="484"/>
        <v/>
      </c>
      <c r="K3880" s="5" t="str">
        <f t="shared" si="485"/>
        <v/>
      </c>
      <c r="L3880" s="5"/>
      <c r="N3880" s="4"/>
      <c r="O3880" s="4" t="str">
        <f t="shared" si="487"/>
        <v/>
      </c>
      <c r="P3880" t="s">
        <v>34</v>
      </c>
      <c r="Q3880">
        <v>0</v>
      </c>
      <c r="R3880" s="5" t="str">
        <f>IF(ISNA(VLOOKUP($J3880,STOK_AWAL,15,0)),"",VLOOKUP($J3880,STOK_AWAL,15,0))</f>
        <v/>
      </c>
      <c r="S3880" s="6">
        <v>0</v>
      </c>
      <c r="T3880" s="6">
        <v>0</v>
      </c>
      <c r="V3880" t="str">
        <f>IFERROR(INDEX('3.Stok Awal'!A3880:A8875,MATCH('4.Sell to Trade'!J3880,'3.Stok Awal'!D3880:D8875,0)),"")</f>
        <v/>
      </c>
    </row>
    <row r="3881" spans="1:22" x14ac:dyDescent="0.25">
      <c r="A3881" s="15" t="str">
        <f t="shared" si="486"/>
        <v/>
      </c>
      <c r="D3881" s="5" t="str">
        <f t="shared" si="480"/>
        <v/>
      </c>
      <c r="E3881" s="5" t="str">
        <f t="shared" si="481"/>
        <v/>
      </c>
      <c r="F3881" s="5" t="str">
        <f t="shared" si="482"/>
        <v/>
      </c>
      <c r="G3881" s="5" t="str">
        <f t="shared" si="483"/>
        <v/>
      </c>
      <c r="I3881" s="5" t="str">
        <f t="shared" si="484"/>
        <v/>
      </c>
      <c r="K3881" s="5" t="str">
        <f t="shared" si="485"/>
        <v/>
      </c>
      <c r="L3881" s="5"/>
      <c r="N3881" s="4"/>
      <c r="O3881" s="4" t="str">
        <f t="shared" si="487"/>
        <v/>
      </c>
      <c r="P3881" t="s">
        <v>34</v>
      </c>
      <c r="Q3881">
        <v>0</v>
      </c>
      <c r="R3881" s="5" t="str">
        <f>IF(ISNA(VLOOKUP($J3881,STOK_AWAL,15,0)),"",VLOOKUP($J3881,STOK_AWAL,15,0))</f>
        <v/>
      </c>
      <c r="S3881" s="6">
        <v>0</v>
      </c>
      <c r="T3881" s="6">
        <v>0</v>
      </c>
      <c r="V3881" t="str">
        <f>IFERROR(INDEX('3.Stok Awal'!A3881:A8876,MATCH('4.Sell to Trade'!J3881,'3.Stok Awal'!D3881:D8876,0)),"")</f>
        <v/>
      </c>
    </row>
    <row r="3882" spans="1:22" x14ac:dyDescent="0.25">
      <c r="A3882" s="15" t="str">
        <f t="shared" si="486"/>
        <v/>
      </c>
      <c r="D3882" s="5" t="str">
        <f t="shared" si="480"/>
        <v/>
      </c>
      <c r="E3882" s="5" t="str">
        <f t="shared" si="481"/>
        <v/>
      </c>
      <c r="F3882" s="5" t="str">
        <f t="shared" si="482"/>
        <v/>
      </c>
      <c r="G3882" s="5" t="str">
        <f t="shared" si="483"/>
        <v/>
      </c>
      <c r="I3882" s="5" t="str">
        <f t="shared" si="484"/>
        <v/>
      </c>
      <c r="K3882" s="5" t="str">
        <f t="shared" si="485"/>
        <v/>
      </c>
      <c r="L3882" s="5"/>
      <c r="N3882" s="4"/>
      <c r="O3882" s="4" t="str">
        <f t="shared" si="487"/>
        <v/>
      </c>
      <c r="P3882" t="s">
        <v>34</v>
      </c>
      <c r="Q3882">
        <v>0</v>
      </c>
      <c r="R3882" s="5" t="str">
        <f>IF(ISNA(VLOOKUP($J3882,STOK_AWAL,15,0)),"",VLOOKUP($J3882,STOK_AWAL,15,0))</f>
        <v/>
      </c>
      <c r="S3882" s="6">
        <v>0</v>
      </c>
      <c r="T3882" s="6">
        <v>0</v>
      </c>
      <c r="V3882" t="str">
        <f>IFERROR(INDEX('3.Stok Awal'!A3882:A8877,MATCH('4.Sell to Trade'!J3882,'3.Stok Awal'!D3882:D8877,0)),"")</f>
        <v/>
      </c>
    </row>
    <row r="3883" spans="1:22" x14ac:dyDescent="0.25">
      <c r="A3883" s="15" t="str">
        <f t="shared" si="486"/>
        <v/>
      </c>
      <c r="D3883" s="5" t="str">
        <f t="shared" si="480"/>
        <v/>
      </c>
      <c r="E3883" s="5" t="str">
        <f t="shared" si="481"/>
        <v/>
      </c>
      <c r="F3883" s="5" t="str">
        <f t="shared" si="482"/>
        <v/>
      </c>
      <c r="G3883" s="5" t="str">
        <f t="shared" si="483"/>
        <v/>
      </c>
      <c r="I3883" s="5" t="str">
        <f t="shared" si="484"/>
        <v/>
      </c>
      <c r="K3883" s="5" t="str">
        <f t="shared" si="485"/>
        <v/>
      </c>
      <c r="L3883" s="5"/>
      <c r="N3883" s="4"/>
      <c r="O3883" s="4" t="str">
        <f t="shared" si="487"/>
        <v/>
      </c>
      <c r="P3883" t="s">
        <v>34</v>
      </c>
      <c r="Q3883">
        <v>0</v>
      </c>
      <c r="R3883" s="5" t="str">
        <f>IF(ISNA(VLOOKUP($J3883,STOK_AWAL,15,0)),"",VLOOKUP($J3883,STOK_AWAL,15,0))</f>
        <v/>
      </c>
      <c r="S3883" s="6">
        <v>0</v>
      </c>
      <c r="T3883" s="6">
        <v>0</v>
      </c>
      <c r="V3883" t="str">
        <f>IFERROR(INDEX('3.Stok Awal'!A3883:A8878,MATCH('4.Sell to Trade'!J3883,'3.Stok Awal'!D3883:D8878,0)),"")</f>
        <v/>
      </c>
    </row>
    <row r="3884" spans="1:22" x14ac:dyDescent="0.25">
      <c r="A3884" s="15" t="str">
        <f t="shared" si="486"/>
        <v/>
      </c>
      <c r="D3884" s="5" t="str">
        <f t="shared" si="480"/>
        <v/>
      </c>
      <c r="E3884" s="5" t="str">
        <f t="shared" si="481"/>
        <v/>
      </c>
      <c r="F3884" s="5" t="str">
        <f t="shared" si="482"/>
        <v/>
      </c>
      <c r="G3884" s="5" t="str">
        <f t="shared" si="483"/>
        <v/>
      </c>
      <c r="I3884" s="5" t="str">
        <f t="shared" si="484"/>
        <v/>
      </c>
      <c r="K3884" s="5" t="str">
        <f t="shared" si="485"/>
        <v/>
      </c>
      <c r="L3884" s="5"/>
      <c r="N3884" s="4"/>
      <c r="O3884" s="4" t="str">
        <f t="shared" si="487"/>
        <v/>
      </c>
      <c r="P3884" t="s">
        <v>34</v>
      </c>
      <c r="Q3884">
        <v>0</v>
      </c>
      <c r="R3884" s="5" t="str">
        <f>IF(ISNA(VLOOKUP($J3884,STOK_AWAL,15,0)),"",VLOOKUP($J3884,STOK_AWAL,15,0))</f>
        <v/>
      </c>
      <c r="S3884" s="6">
        <v>0</v>
      </c>
      <c r="T3884" s="6">
        <v>0</v>
      </c>
      <c r="V3884" t="str">
        <f>IFERROR(INDEX('3.Stok Awal'!A3884:A8879,MATCH('4.Sell to Trade'!J3884,'3.Stok Awal'!D3884:D8879,0)),"")</f>
        <v/>
      </c>
    </row>
    <row r="3885" spans="1:22" x14ac:dyDescent="0.25">
      <c r="A3885" s="15" t="str">
        <f t="shared" si="486"/>
        <v/>
      </c>
      <c r="D3885" s="5" t="str">
        <f t="shared" si="480"/>
        <v/>
      </c>
      <c r="E3885" s="5" t="str">
        <f t="shared" si="481"/>
        <v/>
      </c>
      <c r="F3885" s="5" t="str">
        <f t="shared" si="482"/>
        <v/>
      </c>
      <c r="G3885" s="5" t="str">
        <f t="shared" si="483"/>
        <v/>
      </c>
      <c r="I3885" s="5" t="str">
        <f t="shared" si="484"/>
        <v/>
      </c>
      <c r="K3885" s="5" t="str">
        <f t="shared" si="485"/>
        <v/>
      </c>
      <c r="L3885" s="5"/>
      <c r="N3885" s="4"/>
      <c r="O3885" s="4" t="str">
        <f t="shared" si="487"/>
        <v/>
      </c>
      <c r="P3885" t="s">
        <v>34</v>
      </c>
      <c r="Q3885">
        <v>0</v>
      </c>
      <c r="R3885" s="5" t="str">
        <f>IF(ISNA(VLOOKUP($J3885,STOK_AWAL,15,0)),"",VLOOKUP($J3885,STOK_AWAL,15,0))</f>
        <v/>
      </c>
      <c r="S3885" s="6">
        <v>0</v>
      </c>
      <c r="T3885" s="6">
        <v>0</v>
      </c>
      <c r="V3885" t="str">
        <f>IFERROR(INDEX('3.Stok Awal'!A3885:A8880,MATCH('4.Sell to Trade'!J3885,'3.Stok Awal'!D3885:D8880,0)),"")</f>
        <v/>
      </c>
    </row>
    <row r="3886" spans="1:22" x14ac:dyDescent="0.25">
      <c r="A3886" s="15" t="str">
        <f t="shared" si="486"/>
        <v/>
      </c>
      <c r="D3886" s="5" t="str">
        <f t="shared" si="480"/>
        <v/>
      </c>
      <c r="E3886" s="5" t="str">
        <f t="shared" si="481"/>
        <v/>
      </c>
      <c r="F3886" s="5" t="str">
        <f t="shared" si="482"/>
        <v/>
      </c>
      <c r="G3886" s="5" t="str">
        <f t="shared" si="483"/>
        <v/>
      </c>
      <c r="I3886" s="5" t="str">
        <f t="shared" si="484"/>
        <v/>
      </c>
      <c r="K3886" s="5" t="str">
        <f t="shared" si="485"/>
        <v/>
      </c>
      <c r="L3886" s="5"/>
      <c r="N3886" s="4"/>
      <c r="O3886" s="4" t="str">
        <f t="shared" si="487"/>
        <v/>
      </c>
      <c r="P3886" t="s">
        <v>34</v>
      </c>
      <c r="Q3886">
        <v>0</v>
      </c>
      <c r="R3886" s="5" t="str">
        <f>IF(ISNA(VLOOKUP($J3886,STOK_AWAL,15,0)),"",VLOOKUP($J3886,STOK_AWAL,15,0))</f>
        <v/>
      </c>
      <c r="S3886" s="6">
        <v>0</v>
      </c>
      <c r="T3886" s="6">
        <v>0</v>
      </c>
      <c r="V3886" t="str">
        <f>IFERROR(INDEX('3.Stok Awal'!A3886:A8881,MATCH('4.Sell to Trade'!J3886,'3.Stok Awal'!D3886:D8881,0)),"")</f>
        <v/>
      </c>
    </row>
    <row r="3887" spans="1:22" x14ac:dyDescent="0.25">
      <c r="A3887" s="15" t="str">
        <f t="shared" si="486"/>
        <v/>
      </c>
      <c r="D3887" s="5" t="str">
        <f t="shared" si="480"/>
        <v/>
      </c>
      <c r="E3887" s="5" t="str">
        <f t="shared" si="481"/>
        <v/>
      </c>
      <c r="F3887" s="5" t="str">
        <f t="shared" si="482"/>
        <v/>
      </c>
      <c r="G3887" s="5" t="str">
        <f t="shared" si="483"/>
        <v/>
      </c>
      <c r="I3887" s="5" t="str">
        <f t="shared" si="484"/>
        <v/>
      </c>
      <c r="K3887" s="5" t="str">
        <f t="shared" si="485"/>
        <v/>
      </c>
      <c r="L3887" s="5"/>
      <c r="N3887" s="4"/>
      <c r="O3887" s="4" t="str">
        <f t="shared" si="487"/>
        <v/>
      </c>
      <c r="P3887" t="s">
        <v>34</v>
      </c>
      <c r="Q3887">
        <v>0</v>
      </c>
      <c r="R3887" s="5" t="str">
        <f>IF(ISNA(VLOOKUP($J3887,STOK_AWAL,15,0)),"",VLOOKUP($J3887,STOK_AWAL,15,0))</f>
        <v/>
      </c>
      <c r="S3887" s="6">
        <v>0</v>
      </c>
      <c r="T3887" s="6">
        <v>0</v>
      </c>
      <c r="V3887" t="str">
        <f>IFERROR(INDEX('3.Stok Awal'!A3887:A8882,MATCH('4.Sell to Trade'!J3887,'3.Stok Awal'!D3887:D8882,0)),"")</f>
        <v/>
      </c>
    </row>
    <row r="3888" spans="1:22" x14ac:dyDescent="0.25">
      <c r="A3888" s="15" t="str">
        <f t="shared" si="486"/>
        <v/>
      </c>
      <c r="D3888" s="5" t="str">
        <f t="shared" si="480"/>
        <v/>
      </c>
      <c r="E3888" s="5" t="str">
        <f t="shared" si="481"/>
        <v/>
      </c>
      <c r="F3888" s="5" t="str">
        <f t="shared" si="482"/>
        <v/>
      </c>
      <c r="G3888" s="5" t="str">
        <f t="shared" si="483"/>
        <v/>
      </c>
      <c r="I3888" s="5" t="str">
        <f t="shared" si="484"/>
        <v/>
      </c>
      <c r="K3888" s="5" t="str">
        <f t="shared" si="485"/>
        <v/>
      </c>
      <c r="L3888" s="5"/>
      <c r="N3888" s="4"/>
      <c r="O3888" s="4" t="str">
        <f t="shared" si="487"/>
        <v/>
      </c>
      <c r="P3888" t="s">
        <v>34</v>
      </c>
      <c r="Q3888">
        <v>0</v>
      </c>
      <c r="R3888" s="5" t="str">
        <f>IF(ISNA(VLOOKUP($J3888,STOK_AWAL,15,0)),"",VLOOKUP($J3888,STOK_AWAL,15,0))</f>
        <v/>
      </c>
      <c r="S3888" s="6">
        <v>0</v>
      </c>
      <c r="T3888" s="6">
        <v>0</v>
      </c>
      <c r="V3888" t="str">
        <f>IFERROR(INDEX('3.Stok Awal'!A3888:A8883,MATCH('4.Sell to Trade'!J3888,'3.Stok Awal'!D3888:D8883,0)),"")</f>
        <v/>
      </c>
    </row>
    <row r="3889" spans="1:22" x14ac:dyDescent="0.25">
      <c r="A3889" s="15" t="str">
        <f t="shared" si="486"/>
        <v/>
      </c>
      <c r="D3889" s="5" t="str">
        <f t="shared" si="480"/>
        <v/>
      </c>
      <c r="E3889" s="5" t="str">
        <f t="shared" si="481"/>
        <v/>
      </c>
      <c r="F3889" s="5" t="str">
        <f t="shared" si="482"/>
        <v/>
      </c>
      <c r="G3889" s="5" t="str">
        <f t="shared" si="483"/>
        <v/>
      </c>
      <c r="I3889" s="5" t="str">
        <f t="shared" si="484"/>
        <v/>
      </c>
      <c r="K3889" s="5" t="str">
        <f t="shared" si="485"/>
        <v/>
      </c>
      <c r="L3889" s="5"/>
      <c r="N3889" s="4"/>
      <c r="O3889" s="4" t="str">
        <f t="shared" si="487"/>
        <v/>
      </c>
      <c r="P3889" t="s">
        <v>34</v>
      </c>
      <c r="Q3889">
        <v>0</v>
      </c>
      <c r="R3889" s="5" t="str">
        <f>IF(ISNA(VLOOKUP($J3889,STOK_AWAL,15,0)),"",VLOOKUP($J3889,STOK_AWAL,15,0))</f>
        <v/>
      </c>
      <c r="S3889" s="6">
        <v>0</v>
      </c>
      <c r="T3889" s="6">
        <v>0</v>
      </c>
      <c r="V3889" t="str">
        <f>IFERROR(INDEX('3.Stok Awal'!A3889:A8884,MATCH('4.Sell to Trade'!J3889,'3.Stok Awal'!D3889:D8884,0)),"")</f>
        <v/>
      </c>
    </row>
    <row r="3890" spans="1:22" x14ac:dyDescent="0.25">
      <c r="A3890" s="15" t="str">
        <f t="shared" si="486"/>
        <v/>
      </c>
      <c r="D3890" s="5" t="str">
        <f t="shared" si="480"/>
        <v/>
      </c>
      <c r="E3890" s="5" t="str">
        <f t="shared" si="481"/>
        <v/>
      </c>
      <c r="F3890" s="5" t="str">
        <f t="shared" si="482"/>
        <v/>
      </c>
      <c r="G3890" s="5" t="str">
        <f t="shared" si="483"/>
        <v/>
      </c>
      <c r="I3890" s="5" t="str">
        <f t="shared" si="484"/>
        <v/>
      </c>
      <c r="K3890" s="5" t="str">
        <f t="shared" si="485"/>
        <v/>
      </c>
      <c r="L3890" s="5"/>
      <c r="N3890" s="4"/>
      <c r="O3890" s="4" t="str">
        <f t="shared" si="487"/>
        <v/>
      </c>
      <c r="P3890" t="s">
        <v>34</v>
      </c>
      <c r="Q3890">
        <v>0</v>
      </c>
      <c r="R3890" s="5" t="str">
        <f>IF(ISNA(VLOOKUP($J3890,STOK_AWAL,15,0)),"",VLOOKUP($J3890,STOK_AWAL,15,0))</f>
        <v/>
      </c>
      <c r="S3890" s="6">
        <v>0</v>
      </c>
      <c r="T3890" s="6">
        <v>0</v>
      </c>
      <c r="V3890" t="str">
        <f>IFERROR(INDEX('3.Stok Awal'!A3890:A8885,MATCH('4.Sell to Trade'!J3890,'3.Stok Awal'!D3890:D8885,0)),"")</f>
        <v/>
      </c>
    </row>
    <row r="3891" spans="1:22" x14ac:dyDescent="0.25">
      <c r="A3891" s="15" t="str">
        <f t="shared" si="486"/>
        <v/>
      </c>
      <c r="D3891" s="5" t="str">
        <f t="shared" si="480"/>
        <v/>
      </c>
      <c r="E3891" s="5" t="str">
        <f t="shared" si="481"/>
        <v/>
      </c>
      <c r="F3891" s="5" t="str">
        <f t="shared" si="482"/>
        <v/>
      </c>
      <c r="G3891" s="5" t="str">
        <f t="shared" si="483"/>
        <v/>
      </c>
      <c r="I3891" s="5" t="str">
        <f t="shared" si="484"/>
        <v/>
      </c>
      <c r="K3891" s="5" t="str">
        <f t="shared" si="485"/>
        <v/>
      </c>
      <c r="L3891" s="5"/>
      <c r="N3891" s="4"/>
      <c r="O3891" s="4" t="str">
        <f t="shared" si="487"/>
        <v/>
      </c>
      <c r="P3891" t="s">
        <v>34</v>
      </c>
      <c r="Q3891">
        <v>0</v>
      </c>
      <c r="R3891" s="5" t="str">
        <f>IF(ISNA(VLOOKUP($J3891,STOK_AWAL,15,0)),"",VLOOKUP($J3891,STOK_AWAL,15,0))</f>
        <v/>
      </c>
      <c r="S3891" s="6">
        <v>0</v>
      </c>
      <c r="T3891" s="6">
        <v>0</v>
      </c>
      <c r="V3891" t="str">
        <f>IFERROR(INDEX('3.Stok Awal'!A3891:A8886,MATCH('4.Sell to Trade'!J3891,'3.Stok Awal'!D3891:D8886,0)),"")</f>
        <v/>
      </c>
    </row>
    <row r="3892" spans="1:22" x14ac:dyDescent="0.25">
      <c r="A3892" s="15" t="str">
        <f t="shared" si="486"/>
        <v/>
      </c>
      <c r="D3892" s="5" t="str">
        <f t="shared" si="480"/>
        <v/>
      </c>
      <c r="E3892" s="5" t="str">
        <f t="shared" si="481"/>
        <v/>
      </c>
      <c r="F3892" s="5" t="str">
        <f t="shared" si="482"/>
        <v/>
      </c>
      <c r="G3892" s="5" t="str">
        <f t="shared" si="483"/>
        <v/>
      </c>
      <c r="I3892" s="5" t="str">
        <f t="shared" si="484"/>
        <v/>
      </c>
      <c r="K3892" s="5" t="str">
        <f t="shared" si="485"/>
        <v/>
      </c>
      <c r="L3892" s="5"/>
      <c r="N3892" s="4"/>
      <c r="O3892" s="4" t="str">
        <f t="shared" si="487"/>
        <v/>
      </c>
      <c r="P3892" t="s">
        <v>34</v>
      </c>
      <c r="Q3892">
        <v>0</v>
      </c>
      <c r="R3892" s="5" t="str">
        <f>IF(ISNA(VLOOKUP($J3892,STOK_AWAL,15,0)),"",VLOOKUP($J3892,STOK_AWAL,15,0))</f>
        <v/>
      </c>
      <c r="S3892" s="6">
        <v>0</v>
      </c>
      <c r="T3892" s="6">
        <v>0</v>
      </c>
      <c r="V3892" t="str">
        <f>IFERROR(INDEX('3.Stok Awal'!A3892:A8887,MATCH('4.Sell to Trade'!J3892,'3.Stok Awal'!D3892:D8887,0)),"")</f>
        <v/>
      </c>
    </row>
    <row r="3893" spans="1:22" x14ac:dyDescent="0.25">
      <c r="A3893" s="15" t="str">
        <f t="shared" si="486"/>
        <v/>
      </c>
      <c r="D3893" s="5" t="str">
        <f t="shared" si="480"/>
        <v/>
      </c>
      <c r="E3893" s="5" t="str">
        <f t="shared" si="481"/>
        <v/>
      </c>
      <c r="F3893" s="5" t="str">
        <f t="shared" si="482"/>
        <v/>
      </c>
      <c r="G3893" s="5" t="str">
        <f t="shared" si="483"/>
        <v/>
      </c>
      <c r="I3893" s="5" t="str">
        <f t="shared" si="484"/>
        <v/>
      </c>
      <c r="K3893" s="5" t="str">
        <f t="shared" si="485"/>
        <v/>
      </c>
      <c r="L3893" s="5"/>
      <c r="N3893" s="4"/>
      <c r="O3893" s="4" t="str">
        <f t="shared" si="487"/>
        <v/>
      </c>
      <c r="P3893" t="s">
        <v>34</v>
      </c>
      <c r="Q3893">
        <v>0</v>
      </c>
      <c r="R3893" s="5" t="str">
        <f>IF(ISNA(VLOOKUP($J3893,STOK_AWAL,15,0)),"",VLOOKUP($J3893,STOK_AWAL,15,0))</f>
        <v/>
      </c>
      <c r="S3893" s="6">
        <v>0</v>
      </c>
      <c r="T3893" s="6">
        <v>0</v>
      </c>
      <c r="V3893" t="str">
        <f>IFERROR(INDEX('3.Stok Awal'!A3893:A8888,MATCH('4.Sell to Trade'!J3893,'3.Stok Awal'!D3893:D8888,0)),"")</f>
        <v/>
      </c>
    </row>
    <row r="3894" spans="1:22" x14ac:dyDescent="0.25">
      <c r="A3894" s="15" t="str">
        <f t="shared" si="486"/>
        <v/>
      </c>
      <c r="D3894" s="5" t="str">
        <f t="shared" si="480"/>
        <v/>
      </c>
      <c r="E3894" s="5" t="str">
        <f t="shared" si="481"/>
        <v/>
      </c>
      <c r="F3894" s="5" t="str">
        <f t="shared" si="482"/>
        <v/>
      </c>
      <c r="G3894" s="5" t="str">
        <f t="shared" si="483"/>
        <v/>
      </c>
      <c r="I3894" s="5" t="str">
        <f t="shared" si="484"/>
        <v/>
      </c>
      <c r="K3894" s="5" t="str">
        <f t="shared" si="485"/>
        <v/>
      </c>
      <c r="L3894" s="5"/>
      <c r="N3894" s="4"/>
      <c r="O3894" s="4" t="str">
        <f t="shared" si="487"/>
        <v/>
      </c>
      <c r="P3894" t="s">
        <v>34</v>
      </c>
      <c r="Q3894">
        <v>0</v>
      </c>
      <c r="R3894" s="5" t="str">
        <f>IF(ISNA(VLOOKUP($J3894,STOK_AWAL,15,0)),"",VLOOKUP($J3894,STOK_AWAL,15,0))</f>
        <v/>
      </c>
      <c r="S3894" s="6">
        <v>0</v>
      </c>
      <c r="T3894" s="6">
        <v>0</v>
      </c>
      <c r="V3894" t="str">
        <f>IFERROR(INDEX('3.Stok Awal'!A3894:A8889,MATCH('4.Sell to Trade'!J3894,'3.Stok Awal'!D3894:D8889,0)),"")</f>
        <v/>
      </c>
    </row>
    <row r="3895" spans="1:22" x14ac:dyDescent="0.25">
      <c r="A3895" s="15" t="str">
        <f t="shared" si="486"/>
        <v/>
      </c>
      <c r="D3895" s="5" t="str">
        <f t="shared" si="480"/>
        <v/>
      </c>
      <c r="E3895" s="5" t="str">
        <f t="shared" si="481"/>
        <v/>
      </c>
      <c r="F3895" s="5" t="str">
        <f t="shared" si="482"/>
        <v/>
      </c>
      <c r="G3895" s="5" t="str">
        <f t="shared" si="483"/>
        <v/>
      </c>
      <c r="I3895" s="5" t="str">
        <f t="shared" si="484"/>
        <v/>
      </c>
      <c r="K3895" s="5" t="str">
        <f t="shared" si="485"/>
        <v/>
      </c>
      <c r="L3895" s="5"/>
      <c r="N3895" s="4"/>
      <c r="O3895" s="4" t="str">
        <f t="shared" si="487"/>
        <v/>
      </c>
      <c r="P3895" t="s">
        <v>34</v>
      </c>
      <c r="Q3895">
        <v>0</v>
      </c>
      <c r="R3895" s="5" t="str">
        <f>IF(ISNA(VLOOKUP($J3895,STOK_AWAL,15,0)),"",VLOOKUP($J3895,STOK_AWAL,15,0))</f>
        <v/>
      </c>
      <c r="S3895" s="6">
        <v>0</v>
      </c>
      <c r="T3895" s="6">
        <v>0</v>
      </c>
      <c r="V3895" t="str">
        <f>IFERROR(INDEX('3.Stok Awal'!A3895:A8890,MATCH('4.Sell to Trade'!J3895,'3.Stok Awal'!D3895:D8890,0)),"")</f>
        <v/>
      </c>
    </row>
    <row r="3896" spans="1:22" x14ac:dyDescent="0.25">
      <c r="A3896" s="15" t="str">
        <f t="shared" si="486"/>
        <v/>
      </c>
      <c r="D3896" s="5" t="str">
        <f t="shared" si="480"/>
        <v/>
      </c>
      <c r="E3896" s="5" t="str">
        <f t="shared" si="481"/>
        <v/>
      </c>
      <c r="F3896" s="5" t="str">
        <f t="shared" si="482"/>
        <v/>
      </c>
      <c r="G3896" s="5" t="str">
        <f t="shared" si="483"/>
        <v/>
      </c>
      <c r="I3896" s="5" t="str">
        <f t="shared" si="484"/>
        <v/>
      </c>
      <c r="K3896" s="5" t="str">
        <f t="shared" si="485"/>
        <v/>
      </c>
      <c r="L3896" s="5"/>
      <c r="N3896" s="4"/>
      <c r="O3896" s="4" t="str">
        <f t="shared" si="487"/>
        <v/>
      </c>
      <c r="P3896" t="s">
        <v>34</v>
      </c>
      <c r="Q3896">
        <v>0</v>
      </c>
      <c r="R3896" s="5" t="str">
        <f>IF(ISNA(VLOOKUP($J3896,STOK_AWAL,15,0)),"",VLOOKUP($J3896,STOK_AWAL,15,0))</f>
        <v/>
      </c>
      <c r="S3896" s="6">
        <v>0</v>
      </c>
      <c r="T3896" s="6">
        <v>0</v>
      </c>
      <c r="V3896" t="str">
        <f>IFERROR(INDEX('3.Stok Awal'!A3896:A8891,MATCH('4.Sell to Trade'!J3896,'3.Stok Awal'!D3896:D8891,0)),"")</f>
        <v/>
      </c>
    </row>
    <row r="3897" spans="1:22" x14ac:dyDescent="0.25">
      <c r="A3897" s="15" t="str">
        <f t="shared" si="486"/>
        <v/>
      </c>
      <c r="D3897" s="5" t="str">
        <f t="shared" si="480"/>
        <v/>
      </c>
      <c r="E3897" s="5" t="str">
        <f t="shared" si="481"/>
        <v/>
      </c>
      <c r="F3897" s="5" t="str">
        <f t="shared" si="482"/>
        <v/>
      </c>
      <c r="G3897" s="5" t="str">
        <f t="shared" si="483"/>
        <v/>
      </c>
      <c r="I3897" s="5" t="str">
        <f t="shared" si="484"/>
        <v/>
      </c>
      <c r="K3897" s="5" t="str">
        <f t="shared" si="485"/>
        <v/>
      </c>
      <c r="L3897" s="5"/>
      <c r="N3897" s="4"/>
      <c r="O3897" s="4" t="str">
        <f t="shared" si="487"/>
        <v/>
      </c>
      <c r="P3897" t="s">
        <v>34</v>
      </c>
      <c r="Q3897">
        <v>0</v>
      </c>
      <c r="R3897" s="5" t="str">
        <f>IF(ISNA(VLOOKUP($J3897,STOK_AWAL,15,0)),"",VLOOKUP($J3897,STOK_AWAL,15,0))</f>
        <v/>
      </c>
      <c r="S3897" s="6">
        <v>0</v>
      </c>
      <c r="T3897" s="6">
        <v>0</v>
      </c>
      <c r="V3897" t="str">
        <f>IFERROR(INDEX('3.Stok Awal'!A3897:A8892,MATCH('4.Sell to Trade'!J3897,'3.Stok Awal'!D3897:D8892,0)),"")</f>
        <v/>
      </c>
    </row>
    <row r="3898" spans="1:22" x14ac:dyDescent="0.25">
      <c r="A3898" s="15" t="str">
        <f t="shared" si="486"/>
        <v/>
      </c>
      <c r="D3898" s="5" t="str">
        <f t="shared" si="480"/>
        <v/>
      </c>
      <c r="E3898" s="5" t="str">
        <f t="shared" si="481"/>
        <v/>
      </c>
      <c r="F3898" s="5" t="str">
        <f t="shared" si="482"/>
        <v/>
      </c>
      <c r="G3898" s="5" t="str">
        <f t="shared" si="483"/>
        <v/>
      </c>
      <c r="I3898" s="5" t="str">
        <f t="shared" si="484"/>
        <v/>
      </c>
      <c r="K3898" s="5" t="str">
        <f t="shared" si="485"/>
        <v/>
      </c>
      <c r="L3898" s="5"/>
      <c r="N3898" s="4"/>
      <c r="O3898" s="4" t="str">
        <f t="shared" si="487"/>
        <v/>
      </c>
      <c r="P3898" t="s">
        <v>34</v>
      </c>
      <c r="Q3898">
        <v>0</v>
      </c>
      <c r="R3898" s="5" t="str">
        <f>IF(ISNA(VLOOKUP($J3898,STOK_AWAL,15,0)),"",VLOOKUP($J3898,STOK_AWAL,15,0))</f>
        <v/>
      </c>
      <c r="S3898" s="6">
        <v>0</v>
      </c>
      <c r="T3898" s="6">
        <v>0</v>
      </c>
      <c r="V3898" t="str">
        <f>IFERROR(INDEX('3.Stok Awal'!A3898:A8893,MATCH('4.Sell to Trade'!J3898,'3.Stok Awal'!D3898:D8893,0)),"")</f>
        <v/>
      </c>
    </row>
    <row r="3899" spans="1:22" x14ac:dyDescent="0.25">
      <c r="A3899" s="15" t="str">
        <f t="shared" si="486"/>
        <v/>
      </c>
      <c r="D3899" s="5" t="str">
        <f t="shared" si="480"/>
        <v/>
      </c>
      <c r="E3899" s="5" t="str">
        <f t="shared" si="481"/>
        <v/>
      </c>
      <c r="F3899" s="5" t="str">
        <f t="shared" si="482"/>
        <v/>
      </c>
      <c r="G3899" s="5" t="str">
        <f t="shared" si="483"/>
        <v/>
      </c>
      <c r="I3899" s="5" t="str">
        <f t="shared" si="484"/>
        <v/>
      </c>
      <c r="K3899" s="5" t="str">
        <f t="shared" si="485"/>
        <v/>
      </c>
      <c r="L3899" s="5"/>
      <c r="N3899" s="4"/>
      <c r="O3899" s="4" t="str">
        <f t="shared" si="487"/>
        <v/>
      </c>
      <c r="P3899" t="s">
        <v>34</v>
      </c>
      <c r="Q3899">
        <v>0</v>
      </c>
      <c r="R3899" s="5" t="str">
        <f>IF(ISNA(VLOOKUP($J3899,STOK_AWAL,15,0)),"",VLOOKUP($J3899,STOK_AWAL,15,0))</f>
        <v/>
      </c>
      <c r="S3899" s="6">
        <v>0</v>
      </c>
      <c r="T3899" s="6">
        <v>0</v>
      </c>
      <c r="V3899" t="str">
        <f>IFERROR(INDEX('3.Stok Awal'!A3899:A8894,MATCH('4.Sell to Trade'!J3899,'3.Stok Awal'!D3899:D8894,0)),"")</f>
        <v/>
      </c>
    </row>
    <row r="3900" spans="1:22" x14ac:dyDescent="0.25">
      <c r="A3900" s="15" t="str">
        <f t="shared" si="486"/>
        <v/>
      </c>
      <c r="D3900" s="5" t="str">
        <f t="shared" si="480"/>
        <v/>
      </c>
      <c r="E3900" s="5" t="str">
        <f t="shared" si="481"/>
        <v/>
      </c>
      <c r="F3900" s="5" t="str">
        <f t="shared" si="482"/>
        <v/>
      </c>
      <c r="G3900" s="5" t="str">
        <f t="shared" si="483"/>
        <v/>
      </c>
      <c r="I3900" s="5" t="str">
        <f t="shared" si="484"/>
        <v/>
      </c>
      <c r="K3900" s="5" t="str">
        <f t="shared" si="485"/>
        <v/>
      </c>
      <c r="L3900" s="5"/>
      <c r="N3900" s="4"/>
      <c r="O3900" s="4" t="str">
        <f t="shared" si="487"/>
        <v/>
      </c>
      <c r="P3900" t="s">
        <v>34</v>
      </c>
      <c r="Q3900">
        <v>0</v>
      </c>
      <c r="R3900" s="5" t="str">
        <f>IF(ISNA(VLOOKUP($J3900,STOK_AWAL,15,0)),"",VLOOKUP($J3900,STOK_AWAL,15,0))</f>
        <v/>
      </c>
      <c r="S3900" s="6">
        <v>0</v>
      </c>
      <c r="T3900" s="6">
        <v>0</v>
      </c>
      <c r="V3900" t="str">
        <f>IFERROR(INDEX('3.Stok Awal'!A3900:A8895,MATCH('4.Sell to Trade'!J3900,'3.Stok Awal'!D3900:D8895,0)),"")</f>
        <v/>
      </c>
    </row>
    <row r="3901" spans="1:22" x14ac:dyDescent="0.25">
      <c r="A3901" s="15" t="str">
        <f t="shared" si="486"/>
        <v/>
      </c>
      <c r="D3901" s="5" t="str">
        <f t="shared" si="480"/>
        <v/>
      </c>
      <c r="E3901" s="5" t="str">
        <f t="shared" si="481"/>
        <v/>
      </c>
      <c r="F3901" s="5" t="str">
        <f t="shared" si="482"/>
        <v/>
      </c>
      <c r="G3901" s="5" t="str">
        <f t="shared" si="483"/>
        <v/>
      </c>
      <c r="I3901" s="5" t="str">
        <f t="shared" si="484"/>
        <v/>
      </c>
      <c r="K3901" s="5" t="str">
        <f t="shared" si="485"/>
        <v/>
      </c>
      <c r="L3901" s="5"/>
      <c r="N3901" s="4"/>
      <c r="O3901" s="4" t="str">
        <f t="shared" si="487"/>
        <v/>
      </c>
      <c r="P3901" t="s">
        <v>34</v>
      </c>
      <c r="Q3901">
        <v>0</v>
      </c>
      <c r="R3901" s="5" t="str">
        <f>IF(ISNA(VLOOKUP($J3901,STOK_AWAL,15,0)),"",VLOOKUP($J3901,STOK_AWAL,15,0))</f>
        <v/>
      </c>
      <c r="S3901" s="6">
        <v>0</v>
      </c>
      <c r="T3901" s="6">
        <v>0</v>
      </c>
      <c r="V3901" t="str">
        <f>IFERROR(INDEX('3.Stok Awal'!A3901:A8896,MATCH('4.Sell to Trade'!J3901,'3.Stok Awal'!D3901:D8896,0)),"")</f>
        <v/>
      </c>
    </row>
    <row r="3902" spans="1:22" x14ac:dyDescent="0.25">
      <c r="A3902" s="15" t="str">
        <f t="shared" si="486"/>
        <v/>
      </c>
      <c r="D3902" s="5" t="str">
        <f t="shared" si="480"/>
        <v/>
      </c>
      <c r="E3902" s="5" t="str">
        <f t="shared" si="481"/>
        <v/>
      </c>
      <c r="F3902" s="5" t="str">
        <f t="shared" si="482"/>
        <v/>
      </c>
      <c r="G3902" s="5" t="str">
        <f t="shared" si="483"/>
        <v/>
      </c>
      <c r="I3902" s="5" t="str">
        <f t="shared" si="484"/>
        <v/>
      </c>
      <c r="K3902" s="5" t="str">
        <f t="shared" si="485"/>
        <v/>
      </c>
      <c r="L3902" s="5"/>
      <c r="N3902" s="4"/>
      <c r="O3902" s="4" t="str">
        <f t="shared" si="487"/>
        <v/>
      </c>
      <c r="P3902" t="s">
        <v>34</v>
      </c>
      <c r="Q3902">
        <v>0</v>
      </c>
      <c r="R3902" s="5" t="str">
        <f>IF(ISNA(VLOOKUP($J3902,STOK_AWAL,15,0)),"",VLOOKUP($J3902,STOK_AWAL,15,0))</f>
        <v/>
      </c>
      <c r="S3902" s="6">
        <v>0</v>
      </c>
      <c r="T3902" s="6">
        <v>0</v>
      </c>
      <c r="V3902" t="str">
        <f>IFERROR(INDEX('3.Stok Awal'!A3902:A8897,MATCH('4.Sell to Trade'!J3902,'3.Stok Awal'!D3902:D8897,0)),"")</f>
        <v/>
      </c>
    </row>
    <row r="3903" spans="1:22" x14ac:dyDescent="0.25">
      <c r="A3903" s="15" t="str">
        <f t="shared" si="486"/>
        <v/>
      </c>
      <c r="D3903" s="5" t="str">
        <f t="shared" si="480"/>
        <v/>
      </c>
      <c r="E3903" s="5" t="str">
        <f t="shared" si="481"/>
        <v/>
      </c>
      <c r="F3903" s="5" t="str">
        <f t="shared" si="482"/>
        <v/>
      </c>
      <c r="G3903" s="5" t="str">
        <f t="shared" si="483"/>
        <v/>
      </c>
      <c r="I3903" s="5" t="str">
        <f t="shared" si="484"/>
        <v/>
      </c>
      <c r="K3903" s="5" t="str">
        <f t="shared" si="485"/>
        <v/>
      </c>
      <c r="L3903" s="5"/>
      <c r="N3903" s="4"/>
      <c r="O3903" s="4" t="str">
        <f t="shared" si="487"/>
        <v/>
      </c>
      <c r="P3903" t="s">
        <v>34</v>
      </c>
      <c r="Q3903">
        <v>0</v>
      </c>
      <c r="R3903" s="5" t="str">
        <f>IF(ISNA(VLOOKUP($J3903,STOK_AWAL,15,0)),"",VLOOKUP($J3903,STOK_AWAL,15,0))</f>
        <v/>
      </c>
      <c r="S3903" s="6">
        <v>0</v>
      </c>
      <c r="T3903" s="6">
        <v>0</v>
      </c>
      <c r="V3903" t="str">
        <f>IFERROR(INDEX('3.Stok Awal'!A3903:A8898,MATCH('4.Sell to Trade'!J3903,'3.Stok Awal'!D3903:D8898,0)),"")</f>
        <v/>
      </c>
    </row>
    <row r="3904" spans="1:22" x14ac:dyDescent="0.25">
      <c r="A3904" s="15" t="str">
        <f t="shared" si="486"/>
        <v/>
      </c>
      <c r="D3904" s="5" t="str">
        <f t="shared" si="480"/>
        <v/>
      </c>
      <c r="E3904" s="5" t="str">
        <f t="shared" si="481"/>
        <v/>
      </c>
      <c r="F3904" s="5" t="str">
        <f t="shared" si="482"/>
        <v/>
      </c>
      <c r="G3904" s="5" t="str">
        <f t="shared" si="483"/>
        <v/>
      </c>
      <c r="I3904" s="5" t="str">
        <f t="shared" si="484"/>
        <v/>
      </c>
      <c r="K3904" s="5" t="str">
        <f t="shared" si="485"/>
        <v/>
      </c>
      <c r="L3904" s="5"/>
      <c r="N3904" s="4"/>
      <c r="O3904" s="4" t="str">
        <f t="shared" si="487"/>
        <v/>
      </c>
      <c r="P3904" t="s">
        <v>34</v>
      </c>
      <c r="Q3904">
        <v>0</v>
      </c>
      <c r="R3904" s="5" t="str">
        <f>IF(ISNA(VLOOKUP($J3904,STOK_AWAL,15,0)),"",VLOOKUP($J3904,STOK_AWAL,15,0))</f>
        <v/>
      </c>
      <c r="S3904" s="6">
        <v>0</v>
      </c>
      <c r="T3904" s="6">
        <v>0</v>
      </c>
      <c r="V3904" t="str">
        <f>IFERROR(INDEX('3.Stok Awal'!A3904:A8899,MATCH('4.Sell to Trade'!J3904,'3.Stok Awal'!D3904:D8899,0)),"")</f>
        <v/>
      </c>
    </row>
    <row r="3905" spans="1:22" x14ac:dyDescent="0.25">
      <c r="A3905" s="15" t="str">
        <f t="shared" si="486"/>
        <v/>
      </c>
      <c r="D3905" s="5" t="str">
        <f t="shared" si="480"/>
        <v/>
      </c>
      <c r="E3905" s="5" t="str">
        <f t="shared" si="481"/>
        <v/>
      </c>
      <c r="F3905" s="5" t="str">
        <f t="shared" si="482"/>
        <v/>
      </c>
      <c r="G3905" s="5" t="str">
        <f t="shared" si="483"/>
        <v/>
      </c>
      <c r="I3905" s="5" t="str">
        <f t="shared" si="484"/>
        <v/>
      </c>
      <c r="K3905" s="5" t="str">
        <f t="shared" si="485"/>
        <v/>
      </c>
      <c r="L3905" s="5"/>
      <c r="N3905" s="4"/>
      <c r="O3905" s="4" t="str">
        <f t="shared" si="487"/>
        <v/>
      </c>
      <c r="P3905" t="s">
        <v>34</v>
      </c>
      <c r="Q3905">
        <v>0</v>
      </c>
      <c r="R3905" s="5" t="str">
        <f>IF(ISNA(VLOOKUP($J3905,STOK_AWAL,15,0)),"",VLOOKUP($J3905,STOK_AWAL,15,0))</f>
        <v/>
      </c>
      <c r="S3905" s="6">
        <v>0</v>
      </c>
      <c r="T3905" s="6">
        <v>0</v>
      </c>
      <c r="V3905" t="str">
        <f>IFERROR(INDEX('3.Stok Awal'!A3905:A8900,MATCH('4.Sell to Trade'!J3905,'3.Stok Awal'!D3905:D8900,0)),"")</f>
        <v/>
      </c>
    </row>
    <row r="3906" spans="1:22" x14ac:dyDescent="0.25">
      <c r="A3906" s="15" t="str">
        <f t="shared" si="486"/>
        <v/>
      </c>
      <c r="D3906" s="5" t="str">
        <f t="shared" si="480"/>
        <v/>
      </c>
      <c r="E3906" s="5" t="str">
        <f t="shared" si="481"/>
        <v/>
      </c>
      <c r="F3906" s="5" t="str">
        <f t="shared" si="482"/>
        <v/>
      </c>
      <c r="G3906" s="5" t="str">
        <f t="shared" si="483"/>
        <v/>
      </c>
      <c r="I3906" s="5" t="str">
        <f t="shared" si="484"/>
        <v/>
      </c>
      <c r="K3906" s="5" t="str">
        <f t="shared" si="485"/>
        <v/>
      </c>
      <c r="L3906" s="5"/>
      <c r="N3906" s="4"/>
      <c r="O3906" s="4" t="str">
        <f t="shared" si="487"/>
        <v/>
      </c>
      <c r="P3906" t="s">
        <v>34</v>
      </c>
      <c r="Q3906">
        <v>0</v>
      </c>
      <c r="R3906" s="5" t="str">
        <f>IF(ISNA(VLOOKUP($J3906,STOK_AWAL,15,0)),"",VLOOKUP($J3906,STOK_AWAL,15,0))</f>
        <v/>
      </c>
      <c r="S3906" s="6">
        <v>0</v>
      </c>
      <c r="T3906" s="6">
        <v>0</v>
      </c>
      <c r="V3906" t="str">
        <f>IFERROR(INDEX('3.Stok Awal'!A3906:A8901,MATCH('4.Sell to Trade'!J3906,'3.Stok Awal'!D3906:D8901,0)),"")</f>
        <v/>
      </c>
    </row>
    <row r="3907" spans="1:22" x14ac:dyDescent="0.25">
      <c r="A3907" s="15" t="str">
        <f t="shared" si="486"/>
        <v/>
      </c>
      <c r="D3907" s="5" t="str">
        <f t="shared" si="480"/>
        <v/>
      </c>
      <c r="E3907" s="5" t="str">
        <f t="shared" si="481"/>
        <v/>
      </c>
      <c r="F3907" s="5" t="str">
        <f t="shared" si="482"/>
        <v/>
      </c>
      <c r="G3907" s="5" t="str">
        <f t="shared" si="483"/>
        <v/>
      </c>
      <c r="I3907" s="5" t="str">
        <f t="shared" si="484"/>
        <v/>
      </c>
      <c r="K3907" s="5" t="str">
        <f t="shared" si="485"/>
        <v/>
      </c>
      <c r="L3907" s="5"/>
      <c r="N3907" s="4"/>
      <c r="O3907" s="4" t="str">
        <f t="shared" si="487"/>
        <v/>
      </c>
      <c r="P3907" t="s">
        <v>34</v>
      </c>
      <c r="Q3907">
        <v>0</v>
      </c>
      <c r="R3907" s="5" t="str">
        <f>IF(ISNA(VLOOKUP($J3907,STOK_AWAL,15,0)),"",VLOOKUP($J3907,STOK_AWAL,15,0))</f>
        <v/>
      </c>
      <c r="S3907" s="6">
        <v>0</v>
      </c>
      <c r="T3907" s="6">
        <v>0</v>
      </c>
      <c r="V3907" t="str">
        <f>IFERROR(INDEX('3.Stok Awal'!A3907:A8902,MATCH('4.Sell to Trade'!J3907,'3.Stok Awal'!D3907:D8902,0)),"")</f>
        <v/>
      </c>
    </row>
    <row r="3908" spans="1:22" x14ac:dyDescent="0.25">
      <c r="A3908" s="15" t="str">
        <f t="shared" si="486"/>
        <v/>
      </c>
      <c r="D3908" s="5" t="str">
        <f t="shared" si="480"/>
        <v/>
      </c>
      <c r="E3908" s="5" t="str">
        <f t="shared" si="481"/>
        <v/>
      </c>
      <c r="F3908" s="5" t="str">
        <f t="shared" si="482"/>
        <v/>
      </c>
      <c r="G3908" s="5" t="str">
        <f t="shared" si="483"/>
        <v/>
      </c>
      <c r="I3908" s="5" t="str">
        <f t="shared" si="484"/>
        <v/>
      </c>
      <c r="K3908" s="5" t="str">
        <f t="shared" si="485"/>
        <v/>
      </c>
      <c r="L3908" s="5"/>
      <c r="N3908" s="4"/>
      <c r="O3908" s="4" t="str">
        <f t="shared" si="487"/>
        <v/>
      </c>
      <c r="P3908" t="s">
        <v>34</v>
      </c>
      <c r="Q3908">
        <v>0</v>
      </c>
      <c r="R3908" s="5" t="str">
        <f>IF(ISNA(VLOOKUP($J3908,STOK_AWAL,15,0)),"",VLOOKUP($J3908,STOK_AWAL,15,0))</f>
        <v/>
      </c>
      <c r="S3908" s="6">
        <v>0</v>
      </c>
      <c r="T3908" s="6">
        <v>0</v>
      </c>
      <c r="V3908" t="str">
        <f>IFERROR(INDEX('3.Stok Awal'!A3908:A8903,MATCH('4.Sell to Trade'!J3908,'3.Stok Awal'!D3908:D8903,0)),"")</f>
        <v/>
      </c>
    </row>
    <row r="3909" spans="1:22" x14ac:dyDescent="0.25">
      <c r="A3909" s="15" t="str">
        <f t="shared" si="486"/>
        <v/>
      </c>
      <c r="D3909" s="5" t="str">
        <f t="shared" ref="D3909:D3972" si="488">IF(ISNA(VLOOKUP($C3909,MASTER_CUSTOMER,2,0)),"",VLOOKUP($C3909,MASTER_CUSTOMER,2,0))</f>
        <v/>
      </c>
      <c r="E3909" s="5" t="str">
        <f t="shared" ref="E3909:E3972" si="489">IF(ISNA(VLOOKUP($C3909,MASTER_CUSTOMER,4,0)),"",VLOOKUP($C3909,MASTER_CUSTOMER,4,0))</f>
        <v/>
      </c>
      <c r="F3909" s="5" t="str">
        <f t="shared" ref="F3909:F3972" si="490">IF(ISNA(VLOOKUP($C3909,MASTER_CUSTOMER,5,0)),"",VLOOKUP($C3909,MASTER_CUSTOMER,5,0))</f>
        <v/>
      </c>
      <c r="G3909" s="5" t="str">
        <f t="shared" ref="G3909:G3972" si="491">IF(ISNA(VLOOKUP($C3909,MASTER_CUSTOMER,3,0)),"",VLOOKUP($C3909,MASTER_CUSTOMER,3,0))</f>
        <v/>
      </c>
      <c r="I3909" s="5" t="str">
        <f t="shared" ref="I3909:I3972" si="492">IF(ISNA(VLOOKUP($H3909,MASTER_SALESMAN,2,0)),"",VLOOKUP($H3909,MASTER_SALESMAN,2,0))</f>
        <v/>
      </c>
      <c r="K3909" s="5" t="str">
        <f t="shared" ref="K3909:K3972" si="493">IF(ISNA(VLOOKUP($J3909,STOK_AWAL,2,0)),"",VLOOKUP($J3909,STOK_AWAL,2,0))</f>
        <v/>
      </c>
      <c r="L3909" s="5"/>
      <c r="N3909" s="4"/>
      <c r="O3909" s="4" t="str">
        <f t="shared" si="487"/>
        <v/>
      </c>
      <c r="P3909" t="s">
        <v>34</v>
      </c>
      <c r="Q3909">
        <v>0</v>
      </c>
      <c r="R3909" s="5" t="str">
        <f>IF(ISNA(VLOOKUP($J3909,STOK_AWAL,15,0)),"",VLOOKUP($J3909,STOK_AWAL,15,0))</f>
        <v/>
      </c>
      <c r="S3909" s="6">
        <v>0</v>
      </c>
      <c r="T3909" s="6">
        <v>0</v>
      </c>
      <c r="V3909" t="str">
        <f>IFERROR(INDEX('3.Stok Awal'!A3909:A8904,MATCH('4.Sell to Trade'!J3909,'3.Stok Awal'!D3909:D8904,0)),"")</f>
        <v/>
      </c>
    </row>
    <row r="3910" spans="1:22" x14ac:dyDescent="0.25">
      <c r="A3910" s="15" t="str">
        <f t="shared" ref="A3910:A3973" si="494">IF(B3910="","",B3910)</f>
        <v/>
      </c>
      <c r="D3910" s="5" t="str">
        <f t="shared" si="488"/>
        <v/>
      </c>
      <c r="E3910" s="5" t="str">
        <f t="shared" si="489"/>
        <v/>
      </c>
      <c r="F3910" s="5" t="str">
        <f t="shared" si="490"/>
        <v/>
      </c>
      <c r="G3910" s="5" t="str">
        <f t="shared" si="491"/>
        <v/>
      </c>
      <c r="I3910" s="5" t="str">
        <f t="shared" si="492"/>
        <v/>
      </c>
      <c r="K3910" s="5" t="str">
        <f t="shared" si="493"/>
        <v/>
      </c>
      <c r="L3910" s="5"/>
      <c r="N3910" s="4"/>
      <c r="O3910" s="4" t="str">
        <f t="shared" ref="O3910:O3973" si="495">J3910&amp;N3910</f>
        <v/>
      </c>
      <c r="P3910" t="s">
        <v>34</v>
      </c>
      <c r="Q3910">
        <v>0</v>
      </c>
      <c r="R3910" s="5" t="str">
        <f>IF(ISNA(VLOOKUP($J3910,STOK_AWAL,15,0)),"",VLOOKUP($J3910,STOK_AWAL,15,0))</f>
        <v/>
      </c>
      <c r="S3910" s="6">
        <v>0</v>
      </c>
      <c r="T3910" s="6">
        <v>0</v>
      </c>
      <c r="V3910" t="str">
        <f>IFERROR(INDEX('3.Stok Awal'!A3910:A8905,MATCH('4.Sell to Trade'!J3910,'3.Stok Awal'!D3910:D8905,0)),"")</f>
        <v/>
      </c>
    </row>
    <row r="3911" spans="1:22" x14ac:dyDescent="0.25">
      <c r="A3911" s="15" t="str">
        <f t="shared" si="494"/>
        <v/>
      </c>
      <c r="D3911" s="5" t="str">
        <f t="shared" si="488"/>
        <v/>
      </c>
      <c r="E3911" s="5" t="str">
        <f t="shared" si="489"/>
        <v/>
      </c>
      <c r="F3911" s="5" t="str">
        <f t="shared" si="490"/>
        <v/>
      </c>
      <c r="G3911" s="5" t="str">
        <f t="shared" si="491"/>
        <v/>
      </c>
      <c r="I3911" s="5" t="str">
        <f t="shared" si="492"/>
        <v/>
      </c>
      <c r="K3911" s="5" t="str">
        <f t="shared" si="493"/>
        <v/>
      </c>
      <c r="L3911" s="5"/>
      <c r="N3911" s="4"/>
      <c r="O3911" s="4" t="str">
        <f t="shared" si="495"/>
        <v/>
      </c>
      <c r="P3911" t="s">
        <v>34</v>
      </c>
      <c r="Q3911">
        <v>0</v>
      </c>
      <c r="R3911" s="5" t="str">
        <f>IF(ISNA(VLOOKUP($J3911,STOK_AWAL,15,0)),"",VLOOKUP($J3911,STOK_AWAL,15,0))</f>
        <v/>
      </c>
      <c r="S3911" s="6">
        <v>0</v>
      </c>
      <c r="T3911" s="6">
        <v>0</v>
      </c>
      <c r="V3911" t="str">
        <f>IFERROR(INDEX('3.Stok Awal'!A3911:A8906,MATCH('4.Sell to Trade'!J3911,'3.Stok Awal'!D3911:D8906,0)),"")</f>
        <v/>
      </c>
    </row>
    <row r="3912" spans="1:22" x14ac:dyDescent="0.25">
      <c r="A3912" s="15" t="str">
        <f t="shared" si="494"/>
        <v/>
      </c>
      <c r="D3912" s="5" t="str">
        <f t="shared" si="488"/>
        <v/>
      </c>
      <c r="E3912" s="5" t="str">
        <f t="shared" si="489"/>
        <v/>
      </c>
      <c r="F3912" s="5" t="str">
        <f t="shared" si="490"/>
        <v/>
      </c>
      <c r="G3912" s="5" t="str">
        <f t="shared" si="491"/>
        <v/>
      </c>
      <c r="I3912" s="5" t="str">
        <f t="shared" si="492"/>
        <v/>
      </c>
      <c r="K3912" s="5" t="str">
        <f t="shared" si="493"/>
        <v/>
      </c>
      <c r="L3912" s="5"/>
      <c r="N3912" s="4"/>
      <c r="O3912" s="4" t="str">
        <f t="shared" si="495"/>
        <v/>
      </c>
      <c r="P3912" t="s">
        <v>34</v>
      </c>
      <c r="Q3912">
        <v>0</v>
      </c>
      <c r="R3912" s="5" t="str">
        <f>IF(ISNA(VLOOKUP($J3912,STOK_AWAL,15,0)),"",VLOOKUP($J3912,STOK_AWAL,15,0))</f>
        <v/>
      </c>
      <c r="S3912" s="6">
        <v>0</v>
      </c>
      <c r="T3912" s="6">
        <v>0</v>
      </c>
      <c r="V3912" t="str">
        <f>IFERROR(INDEX('3.Stok Awal'!A3912:A8907,MATCH('4.Sell to Trade'!J3912,'3.Stok Awal'!D3912:D8907,0)),"")</f>
        <v/>
      </c>
    </row>
    <row r="3913" spans="1:22" x14ac:dyDescent="0.25">
      <c r="A3913" s="15" t="str">
        <f t="shared" si="494"/>
        <v/>
      </c>
      <c r="D3913" s="5" t="str">
        <f t="shared" si="488"/>
        <v/>
      </c>
      <c r="E3913" s="5" t="str">
        <f t="shared" si="489"/>
        <v/>
      </c>
      <c r="F3913" s="5" t="str">
        <f t="shared" si="490"/>
        <v/>
      </c>
      <c r="G3913" s="5" t="str">
        <f t="shared" si="491"/>
        <v/>
      </c>
      <c r="I3913" s="5" t="str">
        <f t="shared" si="492"/>
        <v/>
      </c>
      <c r="K3913" s="5" t="str">
        <f t="shared" si="493"/>
        <v/>
      </c>
      <c r="L3913" s="5"/>
      <c r="N3913" s="4"/>
      <c r="O3913" s="4" t="str">
        <f t="shared" si="495"/>
        <v/>
      </c>
      <c r="P3913" t="s">
        <v>34</v>
      </c>
      <c r="Q3913">
        <v>0</v>
      </c>
      <c r="R3913" s="5" t="str">
        <f>IF(ISNA(VLOOKUP($J3913,STOK_AWAL,15,0)),"",VLOOKUP($J3913,STOK_AWAL,15,0))</f>
        <v/>
      </c>
      <c r="S3913" s="6">
        <v>0</v>
      </c>
      <c r="T3913" s="6">
        <v>0</v>
      </c>
      <c r="V3913" t="str">
        <f>IFERROR(INDEX('3.Stok Awal'!A3913:A8908,MATCH('4.Sell to Trade'!J3913,'3.Stok Awal'!D3913:D8908,0)),"")</f>
        <v/>
      </c>
    </row>
    <row r="3914" spans="1:22" x14ac:dyDescent="0.25">
      <c r="A3914" s="15" t="str">
        <f t="shared" si="494"/>
        <v/>
      </c>
      <c r="D3914" s="5" t="str">
        <f t="shared" si="488"/>
        <v/>
      </c>
      <c r="E3914" s="5" t="str">
        <f t="shared" si="489"/>
        <v/>
      </c>
      <c r="F3914" s="5" t="str">
        <f t="shared" si="490"/>
        <v/>
      </c>
      <c r="G3914" s="5" t="str">
        <f t="shared" si="491"/>
        <v/>
      </c>
      <c r="I3914" s="5" t="str">
        <f t="shared" si="492"/>
        <v/>
      </c>
      <c r="K3914" s="5" t="str">
        <f t="shared" si="493"/>
        <v/>
      </c>
      <c r="L3914" s="5"/>
      <c r="N3914" s="4"/>
      <c r="O3914" s="4" t="str">
        <f t="shared" si="495"/>
        <v/>
      </c>
      <c r="P3914" t="s">
        <v>34</v>
      </c>
      <c r="Q3914">
        <v>0</v>
      </c>
      <c r="R3914" s="5" t="str">
        <f>IF(ISNA(VLOOKUP($J3914,STOK_AWAL,15,0)),"",VLOOKUP($J3914,STOK_AWAL,15,0))</f>
        <v/>
      </c>
      <c r="S3914" s="6">
        <v>0</v>
      </c>
      <c r="T3914" s="6">
        <v>0</v>
      </c>
      <c r="V3914" t="str">
        <f>IFERROR(INDEX('3.Stok Awal'!A3914:A8909,MATCH('4.Sell to Trade'!J3914,'3.Stok Awal'!D3914:D8909,0)),"")</f>
        <v/>
      </c>
    </row>
    <row r="3915" spans="1:22" x14ac:dyDescent="0.25">
      <c r="A3915" s="15" t="str">
        <f t="shared" si="494"/>
        <v/>
      </c>
      <c r="D3915" s="5" t="str">
        <f t="shared" si="488"/>
        <v/>
      </c>
      <c r="E3915" s="5" t="str">
        <f t="shared" si="489"/>
        <v/>
      </c>
      <c r="F3915" s="5" t="str">
        <f t="shared" si="490"/>
        <v/>
      </c>
      <c r="G3915" s="5" t="str">
        <f t="shared" si="491"/>
        <v/>
      </c>
      <c r="I3915" s="5" t="str">
        <f t="shared" si="492"/>
        <v/>
      </c>
      <c r="K3915" s="5" t="str">
        <f t="shared" si="493"/>
        <v/>
      </c>
      <c r="L3915" s="5"/>
      <c r="N3915" s="4"/>
      <c r="O3915" s="4" t="str">
        <f t="shared" si="495"/>
        <v/>
      </c>
      <c r="P3915" t="s">
        <v>34</v>
      </c>
      <c r="Q3915">
        <v>0</v>
      </c>
      <c r="R3915" s="5" t="str">
        <f>IF(ISNA(VLOOKUP($J3915,STOK_AWAL,15,0)),"",VLOOKUP($J3915,STOK_AWAL,15,0))</f>
        <v/>
      </c>
      <c r="S3915" s="6">
        <v>0</v>
      </c>
      <c r="T3915" s="6">
        <v>0</v>
      </c>
      <c r="V3915" t="str">
        <f>IFERROR(INDEX('3.Stok Awal'!A3915:A8910,MATCH('4.Sell to Trade'!J3915,'3.Stok Awal'!D3915:D8910,0)),"")</f>
        <v/>
      </c>
    </row>
    <row r="3916" spans="1:22" x14ac:dyDescent="0.25">
      <c r="A3916" s="15" t="str">
        <f t="shared" si="494"/>
        <v/>
      </c>
      <c r="D3916" s="5" t="str">
        <f t="shared" si="488"/>
        <v/>
      </c>
      <c r="E3916" s="5" t="str">
        <f t="shared" si="489"/>
        <v/>
      </c>
      <c r="F3916" s="5" t="str">
        <f t="shared" si="490"/>
        <v/>
      </c>
      <c r="G3916" s="5" t="str">
        <f t="shared" si="491"/>
        <v/>
      </c>
      <c r="I3916" s="5" t="str">
        <f t="shared" si="492"/>
        <v/>
      </c>
      <c r="K3916" s="5" t="str">
        <f t="shared" si="493"/>
        <v/>
      </c>
      <c r="L3916" s="5"/>
      <c r="N3916" s="4"/>
      <c r="O3916" s="4" t="str">
        <f t="shared" si="495"/>
        <v/>
      </c>
      <c r="P3916" t="s">
        <v>34</v>
      </c>
      <c r="Q3916">
        <v>0</v>
      </c>
      <c r="R3916" s="5" t="str">
        <f>IF(ISNA(VLOOKUP($J3916,STOK_AWAL,15,0)),"",VLOOKUP($J3916,STOK_AWAL,15,0))</f>
        <v/>
      </c>
      <c r="S3916" s="6">
        <v>0</v>
      </c>
      <c r="T3916" s="6">
        <v>0</v>
      </c>
      <c r="V3916" t="str">
        <f>IFERROR(INDEX('3.Stok Awal'!A3916:A8911,MATCH('4.Sell to Trade'!J3916,'3.Stok Awal'!D3916:D8911,0)),"")</f>
        <v/>
      </c>
    </row>
    <row r="3917" spans="1:22" x14ac:dyDescent="0.25">
      <c r="A3917" s="15" t="str">
        <f t="shared" si="494"/>
        <v/>
      </c>
      <c r="D3917" s="5" t="str">
        <f t="shared" si="488"/>
        <v/>
      </c>
      <c r="E3917" s="5" t="str">
        <f t="shared" si="489"/>
        <v/>
      </c>
      <c r="F3917" s="5" t="str">
        <f t="shared" si="490"/>
        <v/>
      </c>
      <c r="G3917" s="5" t="str">
        <f t="shared" si="491"/>
        <v/>
      </c>
      <c r="I3917" s="5" t="str">
        <f t="shared" si="492"/>
        <v/>
      </c>
      <c r="K3917" s="5" t="str">
        <f t="shared" si="493"/>
        <v/>
      </c>
      <c r="L3917" s="5"/>
      <c r="N3917" s="4"/>
      <c r="O3917" s="4" t="str">
        <f t="shared" si="495"/>
        <v/>
      </c>
      <c r="P3917" t="s">
        <v>34</v>
      </c>
      <c r="Q3917">
        <v>0</v>
      </c>
      <c r="R3917" s="5" t="str">
        <f>IF(ISNA(VLOOKUP($J3917,STOK_AWAL,15,0)),"",VLOOKUP($J3917,STOK_AWAL,15,0))</f>
        <v/>
      </c>
      <c r="S3917" s="6">
        <v>0</v>
      </c>
      <c r="T3917" s="6">
        <v>0</v>
      </c>
      <c r="V3917" t="str">
        <f>IFERROR(INDEX('3.Stok Awal'!A3917:A8912,MATCH('4.Sell to Trade'!J3917,'3.Stok Awal'!D3917:D8912,0)),"")</f>
        <v/>
      </c>
    </row>
    <row r="3918" spans="1:22" x14ac:dyDescent="0.25">
      <c r="A3918" s="15" t="str">
        <f t="shared" si="494"/>
        <v/>
      </c>
      <c r="D3918" s="5" t="str">
        <f t="shared" si="488"/>
        <v/>
      </c>
      <c r="E3918" s="5" t="str">
        <f t="shared" si="489"/>
        <v/>
      </c>
      <c r="F3918" s="5" t="str">
        <f t="shared" si="490"/>
        <v/>
      </c>
      <c r="G3918" s="5" t="str">
        <f t="shared" si="491"/>
        <v/>
      </c>
      <c r="I3918" s="5" t="str">
        <f t="shared" si="492"/>
        <v/>
      </c>
      <c r="K3918" s="5" t="str">
        <f t="shared" si="493"/>
        <v/>
      </c>
      <c r="L3918" s="5"/>
      <c r="N3918" s="4"/>
      <c r="O3918" s="4" t="str">
        <f t="shared" si="495"/>
        <v/>
      </c>
      <c r="P3918" t="s">
        <v>34</v>
      </c>
      <c r="Q3918">
        <v>0</v>
      </c>
      <c r="R3918" s="5" t="str">
        <f>IF(ISNA(VLOOKUP($J3918,STOK_AWAL,15,0)),"",VLOOKUP($J3918,STOK_AWAL,15,0))</f>
        <v/>
      </c>
      <c r="S3918" s="6">
        <v>0</v>
      </c>
      <c r="T3918" s="6">
        <v>0</v>
      </c>
      <c r="V3918" t="str">
        <f>IFERROR(INDEX('3.Stok Awal'!A3918:A8913,MATCH('4.Sell to Trade'!J3918,'3.Stok Awal'!D3918:D8913,0)),"")</f>
        <v/>
      </c>
    </row>
    <row r="3919" spans="1:22" x14ac:dyDescent="0.25">
      <c r="A3919" s="15" t="str">
        <f t="shared" si="494"/>
        <v/>
      </c>
      <c r="D3919" s="5" t="str">
        <f t="shared" si="488"/>
        <v/>
      </c>
      <c r="E3919" s="5" t="str">
        <f t="shared" si="489"/>
        <v/>
      </c>
      <c r="F3919" s="5" t="str">
        <f t="shared" si="490"/>
        <v/>
      </c>
      <c r="G3919" s="5" t="str">
        <f t="shared" si="491"/>
        <v/>
      </c>
      <c r="I3919" s="5" t="str">
        <f t="shared" si="492"/>
        <v/>
      </c>
      <c r="K3919" s="5" t="str">
        <f t="shared" si="493"/>
        <v/>
      </c>
      <c r="L3919" s="5"/>
      <c r="N3919" s="4"/>
      <c r="O3919" s="4" t="str">
        <f t="shared" si="495"/>
        <v/>
      </c>
      <c r="P3919" t="s">
        <v>34</v>
      </c>
      <c r="Q3919">
        <v>0</v>
      </c>
      <c r="R3919" s="5" t="str">
        <f>IF(ISNA(VLOOKUP($J3919,STOK_AWAL,15,0)),"",VLOOKUP($J3919,STOK_AWAL,15,0))</f>
        <v/>
      </c>
      <c r="S3919" s="6">
        <v>0</v>
      </c>
      <c r="T3919" s="6">
        <v>0</v>
      </c>
      <c r="V3919" t="str">
        <f>IFERROR(INDEX('3.Stok Awal'!A3919:A8914,MATCH('4.Sell to Trade'!J3919,'3.Stok Awal'!D3919:D8914,0)),"")</f>
        <v/>
      </c>
    </row>
    <row r="3920" spans="1:22" x14ac:dyDescent="0.25">
      <c r="A3920" s="15" t="str">
        <f t="shared" si="494"/>
        <v/>
      </c>
      <c r="D3920" s="5" t="str">
        <f t="shared" si="488"/>
        <v/>
      </c>
      <c r="E3920" s="5" t="str">
        <f t="shared" si="489"/>
        <v/>
      </c>
      <c r="F3920" s="5" t="str">
        <f t="shared" si="490"/>
        <v/>
      </c>
      <c r="G3920" s="5" t="str">
        <f t="shared" si="491"/>
        <v/>
      </c>
      <c r="I3920" s="5" t="str">
        <f t="shared" si="492"/>
        <v/>
      </c>
      <c r="K3920" s="5" t="str">
        <f t="shared" si="493"/>
        <v/>
      </c>
      <c r="L3920" s="5"/>
      <c r="N3920" s="4"/>
      <c r="O3920" s="4" t="str">
        <f t="shared" si="495"/>
        <v/>
      </c>
      <c r="P3920" t="s">
        <v>34</v>
      </c>
      <c r="Q3920">
        <v>0</v>
      </c>
      <c r="R3920" s="5" t="str">
        <f>IF(ISNA(VLOOKUP($J3920,STOK_AWAL,15,0)),"",VLOOKUP($J3920,STOK_AWAL,15,0))</f>
        <v/>
      </c>
      <c r="S3920" s="6">
        <v>0</v>
      </c>
      <c r="T3920" s="6">
        <v>0</v>
      </c>
      <c r="V3920" t="str">
        <f>IFERROR(INDEX('3.Stok Awal'!A3920:A8915,MATCH('4.Sell to Trade'!J3920,'3.Stok Awal'!D3920:D8915,0)),"")</f>
        <v/>
      </c>
    </row>
    <row r="3921" spans="1:22" x14ac:dyDescent="0.25">
      <c r="A3921" s="15" t="str">
        <f t="shared" si="494"/>
        <v/>
      </c>
      <c r="D3921" s="5" t="str">
        <f t="shared" si="488"/>
        <v/>
      </c>
      <c r="E3921" s="5" t="str">
        <f t="shared" si="489"/>
        <v/>
      </c>
      <c r="F3921" s="5" t="str">
        <f t="shared" si="490"/>
        <v/>
      </c>
      <c r="G3921" s="5" t="str">
        <f t="shared" si="491"/>
        <v/>
      </c>
      <c r="I3921" s="5" t="str">
        <f t="shared" si="492"/>
        <v/>
      </c>
      <c r="K3921" s="5" t="str">
        <f t="shared" si="493"/>
        <v/>
      </c>
      <c r="L3921" s="5"/>
      <c r="N3921" s="4"/>
      <c r="O3921" s="4" t="str">
        <f t="shared" si="495"/>
        <v/>
      </c>
      <c r="P3921" t="s">
        <v>34</v>
      </c>
      <c r="Q3921">
        <v>0</v>
      </c>
      <c r="R3921" s="5" t="str">
        <f>IF(ISNA(VLOOKUP($J3921,STOK_AWAL,15,0)),"",VLOOKUP($J3921,STOK_AWAL,15,0))</f>
        <v/>
      </c>
      <c r="S3921" s="6">
        <v>0</v>
      </c>
      <c r="T3921" s="6">
        <v>0</v>
      </c>
      <c r="V3921" t="str">
        <f>IFERROR(INDEX('3.Stok Awal'!A3921:A8916,MATCH('4.Sell to Trade'!J3921,'3.Stok Awal'!D3921:D8916,0)),"")</f>
        <v/>
      </c>
    </row>
    <row r="3922" spans="1:22" x14ac:dyDescent="0.25">
      <c r="A3922" s="15" t="str">
        <f t="shared" si="494"/>
        <v/>
      </c>
      <c r="D3922" s="5" t="str">
        <f t="shared" si="488"/>
        <v/>
      </c>
      <c r="E3922" s="5" t="str">
        <f t="shared" si="489"/>
        <v/>
      </c>
      <c r="F3922" s="5" t="str">
        <f t="shared" si="490"/>
        <v/>
      </c>
      <c r="G3922" s="5" t="str">
        <f t="shared" si="491"/>
        <v/>
      </c>
      <c r="I3922" s="5" t="str">
        <f t="shared" si="492"/>
        <v/>
      </c>
      <c r="K3922" s="5" t="str">
        <f t="shared" si="493"/>
        <v/>
      </c>
      <c r="L3922" s="5"/>
      <c r="N3922" s="4"/>
      <c r="O3922" s="4" t="str">
        <f t="shared" si="495"/>
        <v/>
      </c>
      <c r="P3922" t="s">
        <v>34</v>
      </c>
      <c r="Q3922">
        <v>0</v>
      </c>
      <c r="R3922" s="5" t="str">
        <f>IF(ISNA(VLOOKUP($J3922,STOK_AWAL,15,0)),"",VLOOKUP($J3922,STOK_AWAL,15,0))</f>
        <v/>
      </c>
      <c r="S3922" s="6">
        <v>0</v>
      </c>
      <c r="T3922" s="6">
        <v>0</v>
      </c>
      <c r="V3922" t="str">
        <f>IFERROR(INDEX('3.Stok Awal'!A3922:A8917,MATCH('4.Sell to Trade'!J3922,'3.Stok Awal'!D3922:D8917,0)),"")</f>
        <v/>
      </c>
    </row>
    <row r="3923" spans="1:22" x14ac:dyDescent="0.25">
      <c r="A3923" s="15" t="str">
        <f t="shared" si="494"/>
        <v/>
      </c>
      <c r="D3923" s="5" t="str">
        <f t="shared" si="488"/>
        <v/>
      </c>
      <c r="E3923" s="5" t="str">
        <f t="shared" si="489"/>
        <v/>
      </c>
      <c r="F3923" s="5" t="str">
        <f t="shared" si="490"/>
        <v/>
      </c>
      <c r="G3923" s="5" t="str">
        <f t="shared" si="491"/>
        <v/>
      </c>
      <c r="I3923" s="5" t="str">
        <f t="shared" si="492"/>
        <v/>
      </c>
      <c r="K3923" s="5" t="str">
        <f t="shared" si="493"/>
        <v/>
      </c>
      <c r="L3923" s="5"/>
      <c r="N3923" s="4"/>
      <c r="O3923" s="4" t="str">
        <f t="shared" si="495"/>
        <v/>
      </c>
      <c r="P3923" t="s">
        <v>34</v>
      </c>
      <c r="Q3923">
        <v>0</v>
      </c>
      <c r="R3923" s="5" t="str">
        <f>IF(ISNA(VLOOKUP($J3923,STOK_AWAL,15,0)),"",VLOOKUP($J3923,STOK_AWAL,15,0))</f>
        <v/>
      </c>
      <c r="S3923" s="6">
        <v>0</v>
      </c>
      <c r="T3923" s="6">
        <v>0</v>
      </c>
      <c r="V3923" t="str">
        <f>IFERROR(INDEX('3.Stok Awal'!A3923:A8918,MATCH('4.Sell to Trade'!J3923,'3.Stok Awal'!D3923:D8918,0)),"")</f>
        <v/>
      </c>
    </row>
    <row r="3924" spans="1:22" x14ac:dyDescent="0.25">
      <c r="A3924" s="15" t="str">
        <f t="shared" si="494"/>
        <v/>
      </c>
      <c r="D3924" s="5" t="str">
        <f t="shared" si="488"/>
        <v/>
      </c>
      <c r="E3924" s="5" t="str">
        <f t="shared" si="489"/>
        <v/>
      </c>
      <c r="F3924" s="5" t="str">
        <f t="shared" si="490"/>
        <v/>
      </c>
      <c r="G3924" s="5" t="str">
        <f t="shared" si="491"/>
        <v/>
      </c>
      <c r="I3924" s="5" t="str">
        <f t="shared" si="492"/>
        <v/>
      </c>
      <c r="K3924" s="5" t="str">
        <f t="shared" si="493"/>
        <v/>
      </c>
      <c r="L3924" s="5"/>
      <c r="N3924" s="4"/>
      <c r="O3924" s="4" t="str">
        <f t="shared" si="495"/>
        <v/>
      </c>
      <c r="P3924" t="s">
        <v>34</v>
      </c>
      <c r="Q3924">
        <v>0</v>
      </c>
      <c r="R3924" s="5" t="str">
        <f>IF(ISNA(VLOOKUP($J3924,STOK_AWAL,15,0)),"",VLOOKUP($J3924,STOK_AWAL,15,0))</f>
        <v/>
      </c>
      <c r="S3924" s="6">
        <v>0</v>
      </c>
      <c r="T3924" s="6">
        <v>0</v>
      </c>
      <c r="V3924" t="str">
        <f>IFERROR(INDEX('3.Stok Awal'!A3924:A8919,MATCH('4.Sell to Trade'!J3924,'3.Stok Awal'!D3924:D8919,0)),"")</f>
        <v/>
      </c>
    </row>
    <row r="3925" spans="1:22" x14ac:dyDescent="0.25">
      <c r="A3925" s="15" t="str">
        <f t="shared" si="494"/>
        <v/>
      </c>
      <c r="D3925" s="5" t="str">
        <f t="shared" si="488"/>
        <v/>
      </c>
      <c r="E3925" s="5" t="str">
        <f t="shared" si="489"/>
        <v/>
      </c>
      <c r="F3925" s="5" t="str">
        <f t="shared" si="490"/>
        <v/>
      </c>
      <c r="G3925" s="5" t="str">
        <f t="shared" si="491"/>
        <v/>
      </c>
      <c r="I3925" s="5" t="str">
        <f t="shared" si="492"/>
        <v/>
      </c>
      <c r="K3925" s="5" t="str">
        <f t="shared" si="493"/>
        <v/>
      </c>
      <c r="L3925" s="5"/>
      <c r="N3925" s="4"/>
      <c r="O3925" s="4" t="str">
        <f t="shared" si="495"/>
        <v/>
      </c>
      <c r="P3925" t="s">
        <v>34</v>
      </c>
      <c r="Q3925">
        <v>0</v>
      </c>
      <c r="R3925" s="5" t="str">
        <f>IF(ISNA(VLOOKUP($J3925,STOK_AWAL,15,0)),"",VLOOKUP($J3925,STOK_AWAL,15,0))</f>
        <v/>
      </c>
      <c r="S3925" s="6">
        <v>0</v>
      </c>
      <c r="T3925" s="6">
        <v>0</v>
      </c>
      <c r="V3925" t="str">
        <f>IFERROR(INDEX('3.Stok Awal'!A3925:A8920,MATCH('4.Sell to Trade'!J3925,'3.Stok Awal'!D3925:D8920,0)),"")</f>
        <v/>
      </c>
    </row>
    <row r="3926" spans="1:22" x14ac:dyDescent="0.25">
      <c r="A3926" s="15" t="str">
        <f t="shared" si="494"/>
        <v/>
      </c>
      <c r="D3926" s="5" t="str">
        <f t="shared" si="488"/>
        <v/>
      </c>
      <c r="E3926" s="5" t="str">
        <f t="shared" si="489"/>
        <v/>
      </c>
      <c r="F3926" s="5" t="str">
        <f t="shared" si="490"/>
        <v/>
      </c>
      <c r="G3926" s="5" t="str">
        <f t="shared" si="491"/>
        <v/>
      </c>
      <c r="I3926" s="5" t="str">
        <f t="shared" si="492"/>
        <v/>
      </c>
      <c r="K3926" s="5" t="str">
        <f t="shared" si="493"/>
        <v/>
      </c>
      <c r="L3926" s="5"/>
      <c r="N3926" s="4"/>
      <c r="O3926" s="4" t="str">
        <f t="shared" si="495"/>
        <v/>
      </c>
      <c r="P3926" t="s">
        <v>34</v>
      </c>
      <c r="Q3926">
        <v>0</v>
      </c>
      <c r="R3926" s="5" t="str">
        <f>IF(ISNA(VLOOKUP($J3926,STOK_AWAL,15,0)),"",VLOOKUP($J3926,STOK_AWAL,15,0))</f>
        <v/>
      </c>
      <c r="S3926" s="6">
        <v>0</v>
      </c>
      <c r="T3926" s="6">
        <v>0</v>
      </c>
      <c r="V3926" t="str">
        <f>IFERROR(INDEX('3.Stok Awal'!A3926:A8921,MATCH('4.Sell to Trade'!J3926,'3.Stok Awal'!D3926:D8921,0)),"")</f>
        <v/>
      </c>
    </row>
    <row r="3927" spans="1:22" x14ac:dyDescent="0.25">
      <c r="A3927" s="15" t="str">
        <f t="shared" si="494"/>
        <v/>
      </c>
      <c r="D3927" s="5" t="str">
        <f t="shared" si="488"/>
        <v/>
      </c>
      <c r="E3927" s="5" t="str">
        <f t="shared" si="489"/>
        <v/>
      </c>
      <c r="F3927" s="5" t="str">
        <f t="shared" si="490"/>
        <v/>
      </c>
      <c r="G3927" s="5" t="str">
        <f t="shared" si="491"/>
        <v/>
      </c>
      <c r="I3927" s="5" t="str">
        <f t="shared" si="492"/>
        <v/>
      </c>
      <c r="K3927" s="5" t="str">
        <f t="shared" si="493"/>
        <v/>
      </c>
      <c r="L3927" s="5"/>
      <c r="N3927" s="4"/>
      <c r="O3927" s="4" t="str">
        <f t="shared" si="495"/>
        <v/>
      </c>
      <c r="P3927" t="s">
        <v>34</v>
      </c>
      <c r="Q3927">
        <v>0</v>
      </c>
      <c r="R3927" s="5" t="str">
        <f>IF(ISNA(VLOOKUP($J3927,STOK_AWAL,15,0)),"",VLOOKUP($J3927,STOK_AWAL,15,0))</f>
        <v/>
      </c>
      <c r="S3927" s="6">
        <v>0</v>
      </c>
      <c r="T3927" s="6">
        <v>0</v>
      </c>
      <c r="V3927" t="str">
        <f>IFERROR(INDEX('3.Stok Awal'!A3927:A8922,MATCH('4.Sell to Trade'!J3927,'3.Stok Awal'!D3927:D8922,0)),"")</f>
        <v/>
      </c>
    </row>
    <row r="3928" spans="1:22" x14ac:dyDescent="0.25">
      <c r="A3928" s="15" t="str">
        <f t="shared" si="494"/>
        <v/>
      </c>
      <c r="D3928" s="5" t="str">
        <f t="shared" si="488"/>
        <v/>
      </c>
      <c r="E3928" s="5" t="str">
        <f t="shared" si="489"/>
        <v/>
      </c>
      <c r="F3928" s="5" t="str">
        <f t="shared" si="490"/>
        <v/>
      </c>
      <c r="G3928" s="5" t="str">
        <f t="shared" si="491"/>
        <v/>
      </c>
      <c r="I3928" s="5" t="str">
        <f t="shared" si="492"/>
        <v/>
      </c>
      <c r="K3928" s="5" t="str">
        <f t="shared" si="493"/>
        <v/>
      </c>
      <c r="L3928" s="5"/>
      <c r="N3928" s="4"/>
      <c r="O3928" s="4" t="str">
        <f t="shared" si="495"/>
        <v/>
      </c>
      <c r="P3928" t="s">
        <v>34</v>
      </c>
      <c r="Q3928">
        <v>0</v>
      </c>
      <c r="R3928" s="5" t="str">
        <f>IF(ISNA(VLOOKUP($J3928,STOK_AWAL,15,0)),"",VLOOKUP($J3928,STOK_AWAL,15,0))</f>
        <v/>
      </c>
      <c r="S3928" s="6">
        <v>0</v>
      </c>
      <c r="T3928" s="6">
        <v>0</v>
      </c>
      <c r="V3928" t="str">
        <f>IFERROR(INDEX('3.Stok Awal'!A3928:A8923,MATCH('4.Sell to Trade'!J3928,'3.Stok Awal'!D3928:D8923,0)),"")</f>
        <v/>
      </c>
    </row>
    <row r="3929" spans="1:22" x14ac:dyDescent="0.25">
      <c r="A3929" s="15" t="str">
        <f t="shared" si="494"/>
        <v/>
      </c>
      <c r="D3929" s="5" t="str">
        <f t="shared" si="488"/>
        <v/>
      </c>
      <c r="E3929" s="5" t="str">
        <f t="shared" si="489"/>
        <v/>
      </c>
      <c r="F3929" s="5" t="str">
        <f t="shared" si="490"/>
        <v/>
      </c>
      <c r="G3929" s="5" t="str">
        <f t="shared" si="491"/>
        <v/>
      </c>
      <c r="I3929" s="5" t="str">
        <f t="shared" si="492"/>
        <v/>
      </c>
      <c r="K3929" s="5" t="str">
        <f t="shared" si="493"/>
        <v/>
      </c>
      <c r="L3929" s="5"/>
      <c r="N3929" s="4"/>
      <c r="O3929" s="4" t="str">
        <f t="shared" si="495"/>
        <v/>
      </c>
      <c r="P3929" t="s">
        <v>34</v>
      </c>
      <c r="Q3929">
        <v>0</v>
      </c>
      <c r="R3929" s="5" t="str">
        <f>IF(ISNA(VLOOKUP($J3929,STOK_AWAL,15,0)),"",VLOOKUP($J3929,STOK_AWAL,15,0))</f>
        <v/>
      </c>
      <c r="S3929" s="6">
        <v>0</v>
      </c>
      <c r="T3929" s="6">
        <v>0</v>
      </c>
      <c r="V3929" t="str">
        <f>IFERROR(INDEX('3.Stok Awal'!A3929:A8924,MATCH('4.Sell to Trade'!J3929,'3.Stok Awal'!D3929:D8924,0)),"")</f>
        <v/>
      </c>
    </row>
    <row r="3930" spans="1:22" x14ac:dyDescent="0.25">
      <c r="A3930" s="15" t="str">
        <f t="shared" si="494"/>
        <v/>
      </c>
      <c r="D3930" s="5" t="str">
        <f t="shared" si="488"/>
        <v/>
      </c>
      <c r="E3930" s="5" t="str">
        <f t="shared" si="489"/>
        <v/>
      </c>
      <c r="F3930" s="5" t="str">
        <f t="shared" si="490"/>
        <v/>
      </c>
      <c r="G3930" s="5" t="str">
        <f t="shared" si="491"/>
        <v/>
      </c>
      <c r="I3930" s="5" t="str">
        <f t="shared" si="492"/>
        <v/>
      </c>
      <c r="K3930" s="5" t="str">
        <f t="shared" si="493"/>
        <v/>
      </c>
      <c r="L3930" s="5"/>
      <c r="N3930" s="4"/>
      <c r="O3930" s="4" t="str">
        <f t="shared" si="495"/>
        <v/>
      </c>
      <c r="P3930" t="s">
        <v>34</v>
      </c>
      <c r="Q3930">
        <v>0</v>
      </c>
      <c r="R3930" s="5" t="str">
        <f>IF(ISNA(VLOOKUP($J3930,STOK_AWAL,15,0)),"",VLOOKUP($J3930,STOK_AWAL,15,0))</f>
        <v/>
      </c>
      <c r="S3930" s="6">
        <v>0</v>
      </c>
      <c r="T3930" s="6">
        <v>0</v>
      </c>
      <c r="V3930" t="str">
        <f>IFERROR(INDEX('3.Stok Awal'!A3930:A8925,MATCH('4.Sell to Trade'!J3930,'3.Stok Awal'!D3930:D8925,0)),"")</f>
        <v/>
      </c>
    </row>
    <row r="3931" spans="1:22" x14ac:dyDescent="0.25">
      <c r="A3931" s="15" t="str">
        <f t="shared" si="494"/>
        <v/>
      </c>
      <c r="D3931" s="5" t="str">
        <f t="shared" si="488"/>
        <v/>
      </c>
      <c r="E3931" s="5" t="str">
        <f t="shared" si="489"/>
        <v/>
      </c>
      <c r="F3931" s="5" t="str">
        <f t="shared" si="490"/>
        <v/>
      </c>
      <c r="G3931" s="5" t="str">
        <f t="shared" si="491"/>
        <v/>
      </c>
      <c r="I3931" s="5" t="str">
        <f t="shared" si="492"/>
        <v/>
      </c>
      <c r="K3931" s="5" t="str">
        <f t="shared" si="493"/>
        <v/>
      </c>
      <c r="L3931" s="5"/>
      <c r="N3931" s="4"/>
      <c r="O3931" s="4" t="str">
        <f t="shared" si="495"/>
        <v/>
      </c>
      <c r="P3931" t="s">
        <v>34</v>
      </c>
      <c r="Q3931">
        <v>0</v>
      </c>
      <c r="R3931" s="5" t="str">
        <f>IF(ISNA(VLOOKUP($J3931,STOK_AWAL,15,0)),"",VLOOKUP($J3931,STOK_AWAL,15,0))</f>
        <v/>
      </c>
      <c r="S3931" s="6">
        <v>0</v>
      </c>
      <c r="T3931" s="6">
        <v>0</v>
      </c>
      <c r="V3931" t="str">
        <f>IFERROR(INDEX('3.Stok Awal'!A3931:A8926,MATCH('4.Sell to Trade'!J3931,'3.Stok Awal'!D3931:D8926,0)),"")</f>
        <v/>
      </c>
    </row>
    <row r="3932" spans="1:22" x14ac:dyDescent="0.25">
      <c r="A3932" s="15" t="str">
        <f t="shared" si="494"/>
        <v/>
      </c>
      <c r="D3932" s="5" t="str">
        <f t="shared" si="488"/>
        <v/>
      </c>
      <c r="E3932" s="5" t="str">
        <f t="shared" si="489"/>
        <v/>
      </c>
      <c r="F3932" s="5" t="str">
        <f t="shared" si="490"/>
        <v/>
      </c>
      <c r="G3932" s="5" t="str">
        <f t="shared" si="491"/>
        <v/>
      </c>
      <c r="I3932" s="5" t="str">
        <f t="shared" si="492"/>
        <v/>
      </c>
      <c r="K3932" s="5" t="str">
        <f t="shared" si="493"/>
        <v/>
      </c>
      <c r="L3932" s="5"/>
      <c r="N3932" s="4"/>
      <c r="O3932" s="4" t="str">
        <f t="shared" si="495"/>
        <v/>
      </c>
      <c r="P3932" t="s">
        <v>34</v>
      </c>
      <c r="Q3932">
        <v>0</v>
      </c>
      <c r="R3932" s="5" t="str">
        <f>IF(ISNA(VLOOKUP($J3932,STOK_AWAL,15,0)),"",VLOOKUP($J3932,STOK_AWAL,15,0))</f>
        <v/>
      </c>
      <c r="S3932" s="6">
        <v>0</v>
      </c>
      <c r="T3932" s="6">
        <v>0</v>
      </c>
      <c r="V3932" t="str">
        <f>IFERROR(INDEX('3.Stok Awal'!A3932:A8927,MATCH('4.Sell to Trade'!J3932,'3.Stok Awal'!D3932:D8927,0)),"")</f>
        <v/>
      </c>
    </row>
    <row r="3933" spans="1:22" x14ac:dyDescent="0.25">
      <c r="A3933" s="15" t="str">
        <f t="shared" si="494"/>
        <v/>
      </c>
      <c r="D3933" s="5" t="str">
        <f t="shared" si="488"/>
        <v/>
      </c>
      <c r="E3933" s="5" t="str">
        <f t="shared" si="489"/>
        <v/>
      </c>
      <c r="F3933" s="5" t="str">
        <f t="shared" si="490"/>
        <v/>
      </c>
      <c r="G3933" s="5" t="str">
        <f t="shared" si="491"/>
        <v/>
      </c>
      <c r="I3933" s="5" t="str">
        <f t="shared" si="492"/>
        <v/>
      </c>
      <c r="K3933" s="5" t="str">
        <f t="shared" si="493"/>
        <v/>
      </c>
      <c r="L3933" s="5"/>
      <c r="N3933" s="4"/>
      <c r="O3933" s="4" t="str">
        <f t="shared" si="495"/>
        <v/>
      </c>
      <c r="P3933" t="s">
        <v>34</v>
      </c>
      <c r="Q3933">
        <v>0</v>
      </c>
      <c r="R3933" s="5" t="str">
        <f>IF(ISNA(VLOOKUP($J3933,STOK_AWAL,15,0)),"",VLOOKUP($J3933,STOK_AWAL,15,0))</f>
        <v/>
      </c>
      <c r="S3933" s="6">
        <v>0</v>
      </c>
      <c r="T3933" s="6">
        <v>0</v>
      </c>
      <c r="V3933" t="str">
        <f>IFERROR(INDEX('3.Stok Awal'!A3933:A8928,MATCH('4.Sell to Trade'!J3933,'3.Stok Awal'!D3933:D8928,0)),"")</f>
        <v/>
      </c>
    </row>
    <row r="3934" spans="1:22" x14ac:dyDescent="0.25">
      <c r="A3934" s="15" t="str">
        <f t="shared" si="494"/>
        <v/>
      </c>
      <c r="D3934" s="5" t="str">
        <f t="shared" si="488"/>
        <v/>
      </c>
      <c r="E3934" s="5" t="str">
        <f t="shared" si="489"/>
        <v/>
      </c>
      <c r="F3934" s="5" t="str">
        <f t="shared" si="490"/>
        <v/>
      </c>
      <c r="G3934" s="5" t="str">
        <f t="shared" si="491"/>
        <v/>
      </c>
      <c r="I3934" s="5" t="str">
        <f t="shared" si="492"/>
        <v/>
      </c>
      <c r="K3934" s="5" t="str">
        <f t="shared" si="493"/>
        <v/>
      </c>
      <c r="L3934" s="5"/>
      <c r="N3934" s="4"/>
      <c r="O3934" s="4" t="str">
        <f t="shared" si="495"/>
        <v/>
      </c>
      <c r="P3934" t="s">
        <v>34</v>
      </c>
      <c r="Q3934">
        <v>0</v>
      </c>
      <c r="R3934" s="5" t="str">
        <f>IF(ISNA(VLOOKUP($J3934,STOK_AWAL,15,0)),"",VLOOKUP($J3934,STOK_AWAL,15,0))</f>
        <v/>
      </c>
      <c r="S3934" s="6">
        <v>0</v>
      </c>
      <c r="T3934" s="6">
        <v>0</v>
      </c>
      <c r="V3934" t="str">
        <f>IFERROR(INDEX('3.Stok Awal'!A3934:A8929,MATCH('4.Sell to Trade'!J3934,'3.Stok Awal'!D3934:D8929,0)),"")</f>
        <v/>
      </c>
    </row>
    <row r="3935" spans="1:22" x14ac:dyDescent="0.25">
      <c r="A3935" s="15" t="str">
        <f t="shared" si="494"/>
        <v/>
      </c>
      <c r="D3935" s="5" t="str">
        <f t="shared" si="488"/>
        <v/>
      </c>
      <c r="E3935" s="5" t="str">
        <f t="shared" si="489"/>
        <v/>
      </c>
      <c r="F3935" s="5" t="str">
        <f t="shared" si="490"/>
        <v/>
      </c>
      <c r="G3935" s="5" t="str">
        <f t="shared" si="491"/>
        <v/>
      </c>
      <c r="I3935" s="5" t="str">
        <f t="shared" si="492"/>
        <v/>
      </c>
      <c r="K3935" s="5" t="str">
        <f t="shared" si="493"/>
        <v/>
      </c>
      <c r="L3935" s="5"/>
      <c r="N3935" s="4"/>
      <c r="O3935" s="4" t="str">
        <f t="shared" si="495"/>
        <v/>
      </c>
      <c r="P3935" t="s">
        <v>34</v>
      </c>
      <c r="Q3935">
        <v>0</v>
      </c>
      <c r="R3935" s="5" t="str">
        <f>IF(ISNA(VLOOKUP($J3935,STOK_AWAL,15,0)),"",VLOOKUP($J3935,STOK_AWAL,15,0))</f>
        <v/>
      </c>
      <c r="S3935" s="6">
        <v>0</v>
      </c>
      <c r="T3935" s="6">
        <v>0</v>
      </c>
      <c r="V3935" t="str">
        <f>IFERROR(INDEX('3.Stok Awal'!A3935:A8930,MATCH('4.Sell to Trade'!J3935,'3.Stok Awal'!D3935:D8930,0)),"")</f>
        <v/>
      </c>
    </row>
    <row r="3936" spans="1:22" x14ac:dyDescent="0.25">
      <c r="A3936" s="15" t="str">
        <f t="shared" si="494"/>
        <v/>
      </c>
      <c r="D3936" s="5" t="str">
        <f t="shared" si="488"/>
        <v/>
      </c>
      <c r="E3936" s="5" t="str">
        <f t="shared" si="489"/>
        <v/>
      </c>
      <c r="F3936" s="5" t="str">
        <f t="shared" si="490"/>
        <v/>
      </c>
      <c r="G3936" s="5" t="str">
        <f t="shared" si="491"/>
        <v/>
      </c>
      <c r="I3936" s="5" t="str">
        <f t="shared" si="492"/>
        <v/>
      </c>
      <c r="K3936" s="5" t="str">
        <f t="shared" si="493"/>
        <v/>
      </c>
      <c r="L3936" s="5"/>
      <c r="N3936" s="4"/>
      <c r="O3936" s="4" t="str">
        <f t="shared" si="495"/>
        <v/>
      </c>
      <c r="P3936" t="s">
        <v>34</v>
      </c>
      <c r="Q3936">
        <v>0</v>
      </c>
      <c r="R3936" s="5" t="str">
        <f>IF(ISNA(VLOOKUP($J3936,STOK_AWAL,15,0)),"",VLOOKUP($J3936,STOK_AWAL,15,0))</f>
        <v/>
      </c>
      <c r="S3936" s="6">
        <v>0</v>
      </c>
      <c r="T3936" s="6">
        <v>0</v>
      </c>
      <c r="V3936" t="str">
        <f>IFERROR(INDEX('3.Stok Awal'!A3936:A8931,MATCH('4.Sell to Trade'!J3936,'3.Stok Awal'!D3936:D8931,0)),"")</f>
        <v/>
      </c>
    </row>
    <row r="3937" spans="1:22" x14ac:dyDescent="0.25">
      <c r="A3937" s="15" t="str">
        <f t="shared" si="494"/>
        <v/>
      </c>
      <c r="D3937" s="5" t="str">
        <f t="shared" si="488"/>
        <v/>
      </c>
      <c r="E3937" s="5" t="str">
        <f t="shared" si="489"/>
        <v/>
      </c>
      <c r="F3937" s="5" t="str">
        <f t="shared" si="490"/>
        <v/>
      </c>
      <c r="G3937" s="5" t="str">
        <f t="shared" si="491"/>
        <v/>
      </c>
      <c r="I3937" s="5" t="str">
        <f t="shared" si="492"/>
        <v/>
      </c>
      <c r="K3937" s="5" t="str">
        <f t="shared" si="493"/>
        <v/>
      </c>
      <c r="L3937" s="5"/>
      <c r="N3937" s="4"/>
      <c r="O3937" s="4" t="str">
        <f t="shared" si="495"/>
        <v/>
      </c>
      <c r="P3937" t="s">
        <v>34</v>
      </c>
      <c r="Q3937">
        <v>0</v>
      </c>
      <c r="R3937" s="5" t="str">
        <f>IF(ISNA(VLOOKUP($J3937,STOK_AWAL,15,0)),"",VLOOKUP($J3937,STOK_AWAL,15,0))</f>
        <v/>
      </c>
      <c r="S3937" s="6">
        <v>0</v>
      </c>
      <c r="T3937" s="6">
        <v>0</v>
      </c>
      <c r="V3937" t="str">
        <f>IFERROR(INDEX('3.Stok Awal'!A3937:A8932,MATCH('4.Sell to Trade'!J3937,'3.Stok Awal'!D3937:D8932,0)),"")</f>
        <v/>
      </c>
    </row>
    <row r="3938" spans="1:22" x14ac:dyDescent="0.25">
      <c r="A3938" s="15" t="str">
        <f t="shared" si="494"/>
        <v/>
      </c>
      <c r="D3938" s="5" t="str">
        <f t="shared" si="488"/>
        <v/>
      </c>
      <c r="E3938" s="5" t="str">
        <f t="shared" si="489"/>
        <v/>
      </c>
      <c r="F3938" s="5" t="str">
        <f t="shared" si="490"/>
        <v/>
      </c>
      <c r="G3938" s="5" t="str">
        <f t="shared" si="491"/>
        <v/>
      </c>
      <c r="I3938" s="5" t="str">
        <f t="shared" si="492"/>
        <v/>
      </c>
      <c r="K3938" s="5" t="str">
        <f t="shared" si="493"/>
        <v/>
      </c>
      <c r="L3938" s="5"/>
      <c r="N3938" s="4"/>
      <c r="O3938" s="4" t="str">
        <f t="shared" si="495"/>
        <v/>
      </c>
      <c r="P3938" t="s">
        <v>34</v>
      </c>
      <c r="Q3938">
        <v>0</v>
      </c>
      <c r="R3938" s="5" t="str">
        <f>IF(ISNA(VLOOKUP($J3938,STOK_AWAL,15,0)),"",VLOOKUP($J3938,STOK_AWAL,15,0))</f>
        <v/>
      </c>
      <c r="S3938" s="6">
        <v>0</v>
      </c>
      <c r="T3938" s="6">
        <v>0</v>
      </c>
      <c r="V3938" t="str">
        <f>IFERROR(INDEX('3.Stok Awal'!A3938:A8933,MATCH('4.Sell to Trade'!J3938,'3.Stok Awal'!D3938:D8933,0)),"")</f>
        <v/>
      </c>
    </row>
    <row r="3939" spans="1:22" x14ac:dyDescent="0.25">
      <c r="A3939" s="15" t="str">
        <f t="shared" si="494"/>
        <v/>
      </c>
      <c r="D3939" s="5" t="str">
        <f t="shared" si="488"/>
        <v/>
      </c>
      <c r="E3939" s="5" t="str">
        <f t="shared" si="489"/>
        <v/>
      </c>
      <c r="F3939" s="5" t="str">
        <f t="shared" si="490"/>
        <v/>
      </c>
      <c r="G3939" s="5" t="str">
        <f t="shared" si="491"/>
        <v/>
      </c>
      <c r="I3939" s="5" t="str">
        <f t="shared" si="492"/>
        <v/>
      </c>
      <c r="K3939" s="5" t="str">
        <f t="shared" si="493"/>
        <v/>
      </c>
      <c r="L3939" s="5"/>
      <c r="N3939" s="4"/>
      <c r="O3939" s="4" t="str">
        <f t="shared" si="495"/>
        <v/>
      </c>
      <c r="P3939" t="s">
        <v>34</v>
      </c>
      <c r="Q3939">
        <v>0</v>
      </c>
      <c r="R3939" s="5" t="str">
        <f>IF(ISNA(VLOOKUP($J3939,STOK_AWAL,15,0)),"",VLOOKUP($J3939,STOK_AWAL,15,0))</f>
        <v/>
      </c>
      <c r="S3939" s="6">
        <v>0</v>
      </c>
      <c r="T3939" s="6">
        <v>0</v>
      </c>
      <c r="V3939" t="str">
        <f>IFERROR(INDEX('3.Stok Awal'!A3939:A8934,MATCH('4.Sell to Trade'!J3939,'3.Stok Awal'!D3939:D8934,0)),"")</f>
        <v/>
      </c>
    </row>
    <row r="3940" spans="1:22" x14ac:dyDescent="0.25">
      <c r="A3940" s="15" t="str">
        <f t="shared" si="494"/>
        <v/>
      </c>
      <c r="D3940" s="5" t="str">
        <f t="shared" si="488"/>
        <v/>
      </c>
      <c r="E3940" s="5" t="str">
        <f t="shared" si="489"/>
        <v/>
      </c>
      <c r="F3940" s="5" t="str">
        <f t="shared" si="490"/>
        <v/>
      </c>
      <c r="G3940" s="5" t="str">
        <f t="shared" si="491"/>
        <v/>
      </c>
      <c r="I3940" s="5" t="str">
        <f t="shared" si="492"/>
        <v/>
      </c>
      <c r="K3940" s="5" t="str">
        <f t="shared" si="493"/>
        <v/>
      </c>
      <c r="L3940" s="5"/>
      <c r="N3940" s="4"/>
      <c r="O3940" s="4" t="str">
        <f t="shared" si="495"/>
        <v/>
      </c>
      <c r="P3940" t="s">
        <v>34</v>
      </c>
      <c r="Q3940">
        <v>0</v>
      </c>
      <c r="R3940" s="5" t="str">
        <f>IF(ISNA(VLOOKUP($J3940,STOK_AWAL,15,0)),"",VLOOKUP($J3940,STOK_AWAL,15,0))</f>
        <v/>
      </c>
      <c r="S3940" s="6">
        <v>0</v>
      </c>
      <c r="T3940" s="6">
        <v>0</v>
      </c>
      <c r="V3940" t="str">
        <f>IFERROR(INDEX('3.Stok Awal'!A3940:A8935,MATCH('4.Sell to Trade'!J3940,'3.Stok Awal'!D3940:D8935,0)),"")</f>
        <v/>
      </c>
    </row>
    <row r="3941" spans="1:22" x14ac:dyDescent="0.25">
      <c r="A3941" s="15" t="str">
        <f t="shared" si="494"/>
        <v/>
      </c>
      <c r="D3941" s="5" t="str">
        <f t="shared" si="488"/>
        <v/>
      </c>
      <c r="E3941" s="5" t="str">
        <f t="shared" si="489"/>
        <v/>
      </c>
      <c r="F3941" s="5" t="str">
        <f t="shared" si="490"/>
        <v/>
      </c>
      <c r="G3941" s="5" t="str">
        <f t="shared" si="491"/>
        <v/>
      </c>
      <c r="I3941" s="5" t="str">
        <f t="shared" si="492"/>
        <v/>
      </c>
      <c r="K3941" s="5" t="str">
        <f t="shared" si="493"/>
        <v/>
      </c>
      <c r="L3941" s="5"/>
      <c r="N3941" s="4"/>
      <c r="O3941" s="4" t="str">
        <f t="shared" si="495"/>
        <v/>
      </c>
      <c r="P3941" t="s">
        <v>34</v>
      </c>
      <c r="Q3941">
        <v>0</v>
      </c>
      <c r="R3941" s="5" t="str">
        <f>IF(ISNA(VLOOKUP($J3941,STOK_AWAL,15,0)),"",VLOOKUP($J3941,STOK_AWAL,15,0))</f>
        <v/>
      </c>
      <c r="S3941" s="6">
        <v>0</v>
      </c>
      <c r="T3941" s="6">
        <v>0</v>
      </c>
      <c r="V3941" t="str">
        <f>IFERROR(INDEX('3.Stok Awal'!A3941:A8936,MATCH('4.Sell to Trade'!J3941,'3.Stok Awal'!D3941:D8936,0)),"")</f>
        <v/>
      </c>
    </row>
    <row r="3942" spans="1:22" x14ac:dyDescent="0.25">
      <c r="A3942" s="15" t="str">
        <f t="shared" si="494"/>
        <v/>
      </c>
      <c r="D3942" s="5" t="str">
        <f t="shared" si="488"/>
        <v/>
      </c>
      <c r="E3942" s="5" t="str">
        <f t="shared" si="489"/>
        <v/>
      </c>
      <c r="F3942" s="5" t="str">
        <f t="shared" si="490"/>
        <v/>
      </c>
      <c r="G3942" s="5" t="str">
        <f t="shared" si="491"/>
        <v/>
      </c>
      <c r="I3942" s="5" t="str">
        <f t="shared" si="492"/>
        <v/>
      </c>
      <c r="K3942" s="5" t="str">
        <f t="shared" si="493"/>
        <v/>
      </c>
      <c r="L3942" s="5"/>
      <c r="N3942" s="4"/>
      <c r="O3942" s="4" t="str">
        <f t="shared" si="495"/>
        <v/>
      </c>
      <c r="P3942" t="s">
        <v>34</v>
      </c>
      <c r="Q3942">
        <v>0</v>
      </c>
      <c r="R3942" s="5" t="str">
        <f>IF(ISNA(VLOOKUP($J3942,STOK_AWAL,15,0)),"",VLOOKUP($J3942,STOK_AWAL,15,0))</f>
        <v/>
      </c>
      <c r="S3942" s="6">
        <v>0</v>
      </c>
      <c r="T3942" s="6">
        <v>0</v>
      </c>
      <c r="V3942" t="str">
        <f>IFERROR(INDEX('3.Stok Awal'!A3942:A8937,MATCH('4.Sell to Trade'!J3942,'3.Stok Awal'!D3942:D8937,0)),"")</f>
        <v/>
      </c>
    </row>
    <row r="3943" spans="1:22" x14ac:dyDescent="0.25">
      <c r="A3943" s="15" t="str">
        <f t="shared" si="494"/>
        <v/>
      </c>
      <c r="D3943" s="5" t="str">
        <f t="shared" si="488"/>
        <v/>
      </c>
      <c r="E3943" s="5" t="str">
        <f t="shared" si="489"/>
        <v/>
      </c>
      <c r="F3943" s="5" t="str">
        <f t="shared" si="490"/>
        <v/>
      </c>
      <c r="G3943" s="5" t="str">
        <f t="shared" si="491"/>
        <v/>
      </c>
      <c r="I3943" s="5" t="str">
        <f t="shared" si="492"/>
        <v/>
      </c>
      <c r="K3943" s="5" t="str">
        <f t="shared" si="493"/>
        <v/>
      </c>
      <c r="L3943" s="5"/>
      <c r="N3943" s="4"/>
      <c r="O3943" s="4" t="str">
        <f t="shared" si="495"/>
        <v/>
      </c>
      <c r="P3943" t="s">
        <v>34</v>
      </c>
      <c r="Q3943">
        <v>0</v>
      </c>
      <c r="R3943" s="5" t="str">
        <f>IF(ISNA(VLOOKUP($J3943,STOK_AWAL,15,0)),"",VLOOKUP($J3943,STOK_AWAL,15,0))</f>
        <v/>
      </c>
      <c r="S3943" s="6">
        <v>0</v>
      </c>
      <c r="T3943" s="6">
        <v>0</v>
      </c>
      <c r="V3943" t="str">
        <f>IFERROR(INDEX('3.Stok Awal'!A3943:A8938,MATCH('4.Sell to Trade'!J3943,'3.Stok Awal'!D3943:D8938,0)),"")</f>
        <v/>
      </c>
    </row>
    <row r="3944" spans="1:22" x14ac:dyDescent="0.25">
      <c r="A3944" s="15" t="str">
        <f t="shared" si="494"/>
        <v/>
      </c>
      <c r="D3944" s="5" t="str">
        <f t="shared" si="488"/>
        <v/>
      </c>
      <c r="E3944" s="5" t="str">
        <f t="shared" si="489"/>
        <v/>
      </c>
      <c r="F3944" s="5" t="str">
        <f t="shared" si="490"/>
        <v/>
      </c>
      <c r="G3944" s="5" t="str">
        <f t="shared" si="491"/>
        <v/>
      </c>
      <c r="I3944" s="5" t="str">
        <f t="shared" si="492"/>
        <v/>
      </c>
      <c r="K3944" s="5" t="str">
        <f t="shared" si="493"/>
        <v/>
      </c>
      <c r="L3944" s="5"/>
      <c r="N3944" s="4"/>
      <c r="O3944" s="4" t="str">
        <f t="shared" si="495"/>
        <v/>
      </c>
      <c r="P3944" t="s">
        <v>34</v>
      </c>
      <c r="Q3944">
        <v>0</v>
      </c>
      <c r="R3944" s="5" t="str">
        <f>IF(ISNA(VLOOKUP($J3944,STOK_AWAL,15,0)),"",VLOOKUP($J3944,STOK_AWAL,15,0))</f>
        <v/>
      </c>
      <c r="S3944" s="6">
        <v>0</v>
      </c>
      <c r="T3944" s="6">
        <v>0</v>
      </c>
      <c r="V3944" t="str">
        <f>IFERROR(INDEX('3.Stok Awal'!A3944:A8939,MATCH('4.Sell to Trade'!J3944,'3.Stok Awal'!D3944:D8939,0)),"")</f>
        <v/>
      </c>
    </row>
    <row r="3945" spans="1:22" x14ac:dyDescent="0.25">
      <c r="A3945" s="15" t="str">
        <f t="shared" si="494"/>
        <v/>
      </c>
      <c r="D3945" s="5" t="str">
        <f t="shared" si="488"/>
        <v/>
      </c>
      <c r="E3945" s="5" t="str">
        <f t="shared" si="489"/>
        <v/>
      </c>
      <c r="F3945" s="5" t="str">
        <f t="shared" si="490"/>
        <v/>
      </c>
      <c r="G3945" s="5" t="str">
        <f t="shared" si="491"/>
        <v/>
      </c>
      <c r="I3945" s="5" t="str">
        <f t="shared" si="492"/>
        <v/>
      </c>
      <c r="K3945" s="5" t="str">
        <f t="shared" si="493"/>
        <v/>
      </c>
      <c r="L3945" s="5"/>
      <c r="N3945" s="4"/>
      <c r="O3945" s="4" t="str">
        <f t="shared" si="495"/>
        <v/>
      </c>
      <c r="P3945" t="s">
        <v>34</v>
      </c>
      <c r="Q3945">
        <v>0</v>
      </c>
      <c r="R3945" s="5" t="str">
        <f>IF(ISNA(VLOOKUP($J3945,STOK_AWAL,15,0)),"",VLOOKUP($J3945,STOK_AWAL,15,0))</f>
        <v/>
      </c>
      <c r="S3945" s="6">
        <v>0</v>
      </c>
      <c r="T3945" s="6">
        <v>0</v>
      </c>
      <c r="V3945" t="str">
        <f>IFERROR(INDEX('3.Stok Awal'!A3945:A8940,MATCH('4.Sell to Trade'!J3945,'3.Stok Awal'!D3945:D8940,0)),"")</f>
        <v/>
      </c>
    </row>
    <row r="3946" spans="1:22" x14ac:dyDescent="0.25">
      <c r="A3946" s="15" t="str">
        <f t="shared" si="494"/>
        <v/>
      </c>
      <c r="D3946" s="5" t="str">
        <f t="shared" si="488"/>
        <v/>
      </c>
      <c r="E3946" s="5" t="str">
        <f t="shared" si="489"/>
        <v/>
      </c>
      <c r="F3946" s="5" t="str">
        <f t="shared" si="490"/>
        <v/>
      </c>
      <c r="G3946" s="5" t="str">
        <f t="shared" si="491"/>
        <v/>
      </c>
      <c r="I3946" s="5" t="str">
        <f t="shared" si="492"/>
        <v/>
      </c>
      <c r="K3946" s="5" t="str">
        <f t="shared" si="493"/>
        <v/>
      </c>
      <c r="L3946" s="5"/>
      <c r="N3946" s="4"/>
      <c r="O3946" s="4" t="str">
        <f t="shared" si="495"/>
        <v/>
      </c>
      <c r="P3946" t="s">
        <v>34</v>
      </c>
      <c r="Q3946">
        <v>0</v>
      </c>
      <c r="R3946" s="5" t="str">
        <f>IF(ISNA(VLOOKUP($J3946,STOK_AWAL,15,0)),"",VLOOKUP($J3946,STOK_AWAL,15,0))</f>
        <v/>
      </c>
      <c r="S3946" s="6">
        <v>0</v>
      </c>
      <c r="T3946" s="6">
        <v>0</v>
      </c>
      <c r="V3946" t="str">
        <f>IFERROR(INDEX('3.Stok Awal'!A3946:A8941,MATCH('4.Sell to Trade'!J3946,'3.Stok Awal'!D3946:D8941,0)),"")</f>
        <v/>
      </c>
    </row>
    <row r="3947" spans="1:22" x14ac:dyDescent="0.25">
      <c r="A3947" s="15" t="str">
        <f t="shared" si="494"/>
        <v/>
      </c>
      <c r="D3947" s="5" t="str">
        <f t="shared" si="488"/>
        <v/>
      </c>
      <c r="E3947" s="5" t="str">
        <f t="shared" si="489"/>
        <v/>
      </c>
      <c r="F3947" s="5" t="str">
        <f t="shared" si="490"/>
        <v/>
      </c>
      <c r="G3947" s="5" t="str">
        <f t="shared" si="491"/>
        <v/>
      </c>
      <c r="I3947" s="5" t="str">
        <f t="shared" si="492"/>
        <v/>
      </c>
      <c r="K3947" s="5" t="str">
        <f t="shared" si="493"/>
        <v/>
      </c>
      <c r="L3947" s="5"/>
      <c r="N3947" s="4"/>
      <c r="O3947" s="4" t="str">
        <f t="shared" si="495"/>
        <v/>
      </c>
      <c r="P3947" t="s">
        <v>34</v>
      </c>
      <c r="Q3947">
        <v>0</v>
      </c>
      <c r="R3947" s="5" t="str">
        <f>IF(ISNA(VLOOKUP($J3947,STOK_AWAL,15,0)),"",VLOOKUP($J3947,STOK_AWAL,15,0))</f>
        <v/>
      </c>
      <c r="S3947" s="6">
        <v>0</v>
      </c>
      <c r="T3947" s="6">
        <v>0</v>
      </c>
      <c r="V3947" t="str">
        <f>IFERROR(INDEX('3.Stok Awal'!A3947:A8942,MATCH('4.Sell to Trade'!J3947,'3.Stok Awal'!D3947:D8942,0)),"")</f>
        <v/>
      </c>
    </row>
    <row r="3948" spans="1:22" x14ac:dyDescent="0.25">
      <c r="A3948" s="15" t="str">
        <f t="shared" si="494"/>
        <v/>
      </c>
      <c r="D3948" s="5" t="str">
        <f t="shared" si="488"/>
        <v/>
      </c>
      <c r="E3948" s="5" t="str">
        <f t="shared" si="489"/>
        <v/>
      </c>
      <c r="F3948" s="5" t="str">
        <f t="shared" si="490"/>
        <v/>
      </c>
      <c r="G3948" s="5" t="str">
        <f t="shared" si="491"/>
        <v/>
      </c>
      <c r="I3948" s="5" t="str">
        <f t="shared" si="492"/>
        <v/>
      </c>
      <c r="K3948" s="5" t="str">
        <f t="shared" si="493"/>
        <v/>
      </c>
      <c r="L3948" s="5"/>
      <c r="N3948" s="4"/>
      <c r="O3948" s="4" t="str">
        <f t="shared" si="495"/>
        <v/>
      </c>
      <c r="P3948" t="s">
        <v>34</v>
      </c>
      <c r="Q3948">
        <v>0</v>
      </c>
      <c r="R3948" s="5" t="str">
        <f>IF(ISNA(VLOOKUP($J3948,STOK_AWAL,15,0)),"",VLOOKUP($J3948,STOK_AWAL,15,0))</f>
        <v/>
      </c>
      <c r="S3948" s="6">
        <v>0</v>
      </c>
      <c r="T3948" s="6">
        <v>0</v>
      </c>
      <c r="V3948" t="str">
        <f>IFERROR(INDEX('3.Stok Awal'!A3948:A8943,MATCH('4.Sell to Trade'!J3948,'3.Stok Awal'!D3948:D8943,0)),"")</f>
        <v/>
      </c>
    </row>
    <row r="3949" spans="1:22" x14ac:dyDescent="0.25">
      <c r="A3949" s="15" t="str">
        <f t="shared" si="494"/>
        <v/>
      </c>
      <c r="D3949" s="5" t="str">
        <f t="shared" si="488"/>
        <v/>
      </c>
      <c r="E3949" s="5" t="str">
        <f t="shared" si="489"/>
        <v/>
      </c>
      <c r="F3949" s="5" t="str">
        <f t="shared" si="490"/>
        <v/>
      </c>
      <c r="G3949" s="5" t="str">
        <f t="shared" si="491"/>
        <v/>
      </c>
      <c r="I3949" s="5" t="str">
        <f t="shared" si="492"/>
        <v/>
      </c>
      <c r="K3949" s="5" t="str">
        <f t="shared" si="493"/>
        <v/>
      </c>
      <c r="L3949" s="5"/>
      <c r="N3949" s="4"/>
      <c r="O3949" s="4" t="str">
        <f t="shared" si="495"/>
        <v/>
      </c>
      <c r="P3949" t="s">
        <v>34</v>
      </c>
      <c r="Q3949">
        <v>0</v>
      </c>
      <c r="R3949" s="5" t="str">
        <f>IF(ISNA(VLOOKUP($J3949,STOK_AWAL,15,0)),"",VLOOKUP($J3949,STOK_AWAL,15,0))</f>
        <v/>
      </c>
      <c r="S3949" s="6">
        <v>0</v>
      </c>
      <c r="T3949" s="6">
        <v>0</v>
      </c>
      <c r="V3949" t="str">
        <f>IFERROR(INDEX('3.Stok Awal'!A3949:A8944,MATCH('4.Sell to Trade'!J3949,'3.Stok Awal'!D3949:D8944,0)),"")</f>
        <v/>
      </c>
    </row>
    <row r="3950" spans="1:22" x14ac:dyDescent="0.25">
      <c r="A3950" s="15" t="str">
        <f t="shared" si="494"/>
        <v/>
      </c>
      <c r="D3950" s="5" t="str">
        <f t="shared" si="488"/>
        <v/>
      </c>
      <c r="E3950" s="5" t="str">
        <f t="shared" si="489"/>
        <v/>
      </c>
      <c r="F3950" s="5" t="str">
        <f t="shared" si="490"/>
        <v/>
      </c>
      <c r="G3950" s="5" t="str">
        <f t="shared" si="491"/>
        <v/>
      </c>
      <c r="I3950" s="5" t="str">
        <f t="shared" si="492"/>
        <v/>
      </c>
      <c r="K3950" s="5" t="str">
        <f t="shared" si="493"/>
        <v/>
      </c>
      <c r="L3950" s="5"/>
      <c r="N3950" s="4"/>
      <c r="O3950" s="4" t="str">
        <f t="shared" si="495"/>
        <v/>
      </c>
      <c r="P3950" t="s">
        <v>34</v>
      </c>
      <c r="Q3950">
        <v>0</v>
      </c>
      <c r="R3950" s="5" t="str">
        <f>IF(ISNA(VLOOKUP($J3950,STOK_AWAL,15,0)),"",VLOOKUP($J3950,STOK_AWAL,15,0))</f>
        <v/>
      </c>
      <c r="S3950" s="6">
        <v>0</v>
      </c>
      <c r="T3950" s="6">
        <v>0</v>
      </c>
      <c r="V3950" t="str">
        <f>IFERROR(INDEX('3.Stok Awal'!A3950:A8945,MATCH('4.Sell to Trade'!J3950,'3.Stok Awal'!D3950:D8945,0)),"")</f>
        <v/>
      </c>
    </row>
    <row r="3951" spans="1:22" x14ac:dyDescent="0.25">
      <c r="A3951" s="15" t="str">
        <f t="shared" si="494"/>
        <v/>
      </c>
      <c r="D3951" s="5" t="str">
        <f t="shared" si="488"/>
        <v/>
      </c>
      <c r="E3951" s="5" t="str">
        <f t="shared" si="489"/>
        <v/>
      </c>
      <c r="F3951" s="5" t="str">
        <f t="shared" si="490"/>
        <v/>
      </c>
      <c r="G3951" s="5" t="str">
        <f t="shared" si="491"/>
        <v/>
      </c>
      <c r="I3951" s="5" t="str">
        <f t="shared" si="492"/>
        <v/>
      </c>
      <c r="K3951" s="5" t="str">
        <f t="shared" si="493"/>
        <v/>
      </c>
      <c r="L3951" s="5"/>
      <c r="N3951" s="4"/>
      <c r="O3951" s="4" t="str">
        <f t="shared" si="495"/>
        <v/>
      </c>
      <c r="P3951" t="s">
        <v>34</v>
      </c>
      <c r="Q3951">
        <v>0</v>
      </c>
      <c r="R3951" s="5" t="str">
        <f>IF(ISNA(VLOOKUP($J3951,STOK_AWAL,15,0)),"",VLOOKUP($J3951,STOK_AWAL,15,0))</f>
        <v/>
      </c>
      <c r="S3951" s="6">
        <v>0</v>
      </c>
      <c r="T3951" s="6">
        <v>0</v>
      </c>
      <c r="V3951" t="str">
        <f>IFERROR(INDEX('3.Stok Awal'!A3951:A8946,MATCH('4.Sell to Trade'!J3951,'3.Stok Awal'!D3951:D8946,0)),"")</f>
        <v/>
      </c>
    </row>
    <row r="3952" spans="1:22" x14ac:dyDescent="0.25">
      <c r="A3952" s="15" t="str">
        <f t="shared" si="494"/>
        <v/>
      </c>
      <c r="D3952" s="5" t="str">
        <f t="shared" si="488"/>
        <v/>
      </c>
      <c r="E3952" s="5" t="str">
        <f t="shared" si="489"/>
        <v/>
      </c>
      <c r="F3952" s="5" t="str">
        <f t="shared" si="490"/>
        <v/>
      </c>
      <c r="G3952" s="5" t="str">
        <f t="shared" si="491"/>
        <v/>
      </c>
      <c r="I3952" s="5" t="str">
        <f t="shared" si="492"/>
        <v/>
      </c>
      <c r="K3952" s="5" t="str">
        <f t="shared" si="493"/>
        <v/>
      </c>
      <c r="L3952" s="5"/>
      <c r="N3952" s="4"/>
      <c r="O3952" s="4" t="str">
        <f t="shared" si="495"/>
        <v/>
      </c>
      <c r="P3952" t="s">
        <v>34</v>
      </c>
      <c r="Q3952">
        <v>0</v>
      </c>
      <c r="R3952" s="5" t="str">
        <f>IF(ISNA(VLOOKUP($J3952,STOK_AWAL,15,0)),"",VLOOKUP($J3952,STOK_AWAL,15,0))</f>
        <v/>
      </c>
      <c r="S3952" s="6">
        <v>0</v>
      </c>
      <c r="T3952" s="6">
        <v>0</v>
      </c>
      <c r="V3952" t="str">
        <f>IFERROR(INDEX('3.Stok Awal'!A3952:A8947,MATCH('4.Sell to Trade'!J3952,'3.Stok Awal'!D3952:D8947,0)),"")</f>
        <v/>
      </c>
    </row>
    <row r="3953" spans="1:22" x14ac:dyDescent="0.25">
      <c r="A3953" s="15" t="str">
        <f t="shared" si="494"/>
        <v/>
      </c>
      <c r="D3953" s="5" t="str">
        <f t="shared" si="488"/>
        <v/>
      </c>
      <c r="E3953" s="5" t="str">
        <f t="shared" si="489"/>
        <v/>
      </c>
      <c r="F3953" s="5" t="str">
        <f t="shared" si="490"/>
        <v/>
      </c>
      <c r="G3953" s="5" t="str">
        <f t="shared" si="491"/>
        <v/>
      </c>
      <c r="I3953" s="5" t="str">
        <f t="shared" si="492"/>
        <v/>
      </c>
      <c r="K3953" s="5" t="str">
        <f t="shared" si="493"/>
        <v/>
      </c>
      <c r="L3953" s="5"/>
      <c r="N3953" s="4"/>
      <c r="O3953" s="4" t="str">
        <f t="shared" si="495"/>
        <v/>
      </c>
      <c r="P3953" t="s">
        <v>34</v>
      </c>
      <c r="Q3953">
        <v>0</v>
      </c>
      <c r="R3953" s="5" t="str">
        <f>IF(ISNA(VLOOKUP($J3953,STOK_AWAL,15,0)),"",VLOOKUP($J3953,STOK_AWAL,15,0))</f>
        <v/>
      </c>
      <c r="S3953" s="6">
        <v>0</v>
      </c>
      <c r="T3953" s="6">
        <v>0</v>
      </c>
      <c r="V3953" t="str">
        <f>IFERROR(INDEX('3.Stok Awal'!A3953:A8948,MATCH('4.Sell to Trade'!J3953,'3.Stok Awal'!D3953:D8948,0)),"")</f>
        <v/>
      </c>
    </row>
    <row r="3954" spans="1:22" x14ac:dyDescent="0.25">
      <c r="A3954" s="15" t="str">
        <f t="shared" si="494"/>
        <v/>
      </c>
      <c r="D3954" s="5" t="str">
        <f t="shared" si="488"/>
        <v/>
      </c>
      <c r="E3954" s="5" t="str">
        <f t="shared" si="489"/>
        <v/>
      </c>
      <c r="F3954" s="5" t="str">
        <f t="shared" si="490"/>
        <v/>
      </c>
      <c r="G3954" s="5" t="str">
        <f t="shared" si="491"/>
        <v/>
      </c>
      <c r="I3954" s="5" t="str">
        <f t="shared" si="492"/>
        <v/>
      </c>
      <c r="K3954" s="5" t="str">
        <f t="shared" si="493"/>
        <v/>
      </c>
      <c r="L3954" s="5"/>
      <c r="N3954" s="4"/>
      <c r="O3954" s="4" t="str">
        <f t="shared" si="495"/>
        <v/>
      </c>
      <c r="P3954" t="s">
        <v>34</v>
      </c>
      <c r="Q3954">
        <v>0</v>
      </c>
      <c r="R3954" s="5" t="str">
        <f>IF(ISNA(VLOOKUP($J3954,STOK_AWAL,15,0)),"",VLOOKUP($J3954,STOK_AWAL,15,0))</f>
        <v/>
      </c>
      <c r="S3954" s="6">
        <v>0</v>
      </c>
      <c r="T3954" s="6">
        <v>0</v>
      </c>
      <c r="V3954" t="str">
        <f>IFERROR(INDEX('3.Stok Awal'!A3954:A8949,MATCH('4.Sell to Trade'!J3954,'3.Stok Awal'!D3954:D8949,0)),"")</f>
        <v/>
      </c>
    </row>
    <row r="3955" spans="1:22" x14ac:dyDescent="0.25">
      <c r="A3955" s="15" t="str">
        <f t="shared" si="494"/>
        <v/>
      </c>
      <c r="D3955" s="5" t="str">
        <f t="shared" si="488"/>
        <v/>
      </c>
      <c r="E3955" s="5" t="str">
        <f t="shared" si="489"/>
        <v/>
      </c>
      <c r="F3955" s="5" t="str">
        <f t="shared" si="490"/>
        <v/>
      </c>
      <c r="G3955" s="5" t="str">
        <f t="shared" si="491"/>
        <v/>
      </c>
      <c r="I3955" s="5" t="str">
        <f t="shared" si="492"/>
        <v/>
      </c>
      <c r="K3955" s="5" t="str">
        <f t="shared" si="493"/>
        <v/>
      </c>
      <c r="L3955" s="5"/>
      <c r="N3955" s="4"/>
      <c r="O3955" s="4" t="str">
        <f t="shared" si="495"/>
        <v/>
      </c>
      <c r="P3955" t="s">
        <v>34</v>
      </c>
      <c r="Q3955">
        <v>0</v>
      </c>
      <c r="R3955" s="5" t="str">
        <f>IF(ISNA(VLOOKUP($J3955,STOK_AWAL,15,0)),"",VLOOKUP($J3955,STOK_AWAL,15,0))</f>
        <v/>
      </c>
      <c r="S3955" s="6">
        <v>0</v>
      </c>
      <c r="T3955" s="6">
        <v>0</v>
      </c>
      <c r="V3955" t="str">
        <f>IFERROR(INDEX('3.Stok Awal'!A3955:A8950,MATCH('4.Sell to Trade'!J3955,'3.Stok Awal'!D3955:D8950,0)),"")</f>
        <v/>
      </c>
    </row>
    <row r="3956" spans="1:22" x14ac:dyDescent="0.25">
      <c r="A3956" s="15" t="str">
        <f t="shared" si="494"/>
        <v/>
      </c>
      <c r="D3956" s="5" t="str">
        <f t="shared" si="488"/>
        <v/>
      </c>
      <c r="E3956" s="5" t="str">
        <f t="shared" si="489"/>
        <v/>
      </c>
      <c r="F3956" s="5" t="str">
        <f t="shared" si="490"/>
        <v/>
      </c>
      <c r="G3956" s="5" t="str">
        <f t="shared" si="491"/>
        <v/>
      </c>
      <c r="I3956" s="5" t="str">
        <f t="shared" si="492"/>
        <v/>
      </c>
      <c r="K3956" s="5" t="str">
        <f t="shared" si="493"/>
        <v/>
      </c>
      <c r="L3956" s="5"/>
      <c r="N3956" s="4"/>
      <c r="O3956" s="4" t="str">
        <f t="shared" si="495"/>
        <v/>
      </c>
      <c r="P3956" t="s">
        <v>34</v>
      </c>
      <c r="Q3956">
        <v>0</v>
      </c>
      <c r="R3956" s="5" t="str">
        <f>IF(ISNA(VLOOKUP($J3956,STOK_AWAL,15,0)),"",VLOOKUP($J3956,STOK_AWAL,15,0))</f>
        <v/>
      </c>
      <c r="S3956" s="6">
        <v>0</v>
      </c>
      <c r="T3956" s="6">
        <v>0</v>
      </c>
      <c r="V3956" t="str">
        <f>IFERROR(INDEX('3.Stok Awal'!A3956:A8951,MATCH('4.Sell to Trade'!J3956,'3.Stok Awal'!D3956:D8951,0)),"")</f>
        <v/>
      </c>
    </row>
    <row r="3957" spans="1:22" x14ac:dyDescent="0.25">
      <c r="A3957" s="15" t="str">
        <f t="shared" si="494"/>
        <v/>
      </c>
      <c r="D3957" s="5" t="str">
        <f t="shared" si="488"/>
        <v/>
      </c>
      <c r="E3957" s="5" t="str">
        <f t="shared" si="489"/>
        <v/>
      </c>
      <c r="F3957" s="5" t="str">
        <f t="shared" si="490"/>
        <v/>
      </c>
      <c r="G3957" s="5" t="str">
        <f t="shared" si="491"/>
        <v/>
      </c>
      <c r="I3957" s="5" t="str">
        <f t="shared" si="492"/>
        <v/>
      </c>
      <c r="K3957" s="5" t="str">
        <f t="shared" si="493"/>
        <v/>
      </c>
      <c r="L3957" s="5"/>
      <c r="N3957" s="4"/>
      <c r="O3957" s="4" t="str">
        <f t="shared" si="495"/>
        <v/>
      </c>
      <c r="P3957" t="s">
        <v>34</v>
      </c>
      <c r="Q3957">
        <v>0</v>
      </c>
      <c r="R3957" s="5" t="str">
        <f>IF(ISNA(VLOOKUP($J3957,STOK_AWAL,15,0)),"",VLOOKUP($J3957,STOK_AWAL,15,0))</f>
        <v/>
      </c>
      <c r="S3957" s="6">
        <v>0</v>
      </c>
      <c r="T3957" s="6">
        <v>0</v>
      </c>
      <c r="V3957" t="str">
        <f>IFERROR(INDEX('3.Stok Awal'!A3957:A8952,MATCH('4.Sell to Trade'!J3957,'3.Stok Awal'!D3957:D8952,0)),"")</f>
        <v/>
      </c>
    </row>
    <row r="3958" spans="1:22" x14ac:dyDescent="0.25">
      <c r="A3958" s="15" t="str">
        <f t="shared" si="494"/>
        <v/>
      </c>
      <c r="D3958" s="5" t="str">
        <f t="shared" si="488"/>
        <v/>
      </c>
      <c r="E3958" s="5" t="str">
        <f t="shared" si="489"/>
        <v/>
      </c>
      <c r="F3958" s="5" t="str">
        <f t="shared" si="490"/>
        <v/>
      </c>
      <c r="G3958" s="5" t="str">
        <f t="shared" si="491"/>
        <v/>
      </c>
      <c r="I3958" s="5" t="str">
        <f t="shared" si="492"/>
        <v/>
      </c>
      <c r="K3958" s="5" t="str">
        <f t="shared" si="493"/>
        <v/>
      </c>
      <c r="L3958" s="5"/>
      <c r="N3958" s="4"/>
      <c r="O3958" s="4" t="str">
        <f t="shared" si="495"/>
        <v/>
      </c>
      <c r="P3958" t="s">
        <v>34</v>
      </c>
      <c r="Q3958">
        <v>0</v>
      </c>
      <c r="R3958" s="5" t="str">
        <f>IF(ISNA(VLOOKUP($J3958,STOK_AWAL,15,0)),"",VLOOKUP($J3958,STOK_AWAL,15,0))</f>
        <v/>
      </c>
      <c r="S3958" s="6">
        <v>0</v>
      </c>
      <c r="T3958" s="6">
        <v>0</v>
      </c>
      <c r="V3958" t="str">
        <f>IFERROR(INDEX('3.Stok Awal'!A3958:A8953,MATCH('4.Sell to Trade'!J3958,'3.Stok Awal'!D3958:D8953,0)),"")</f>
        <v/>
      </c>
    </row>
    <row r="3959" spans="1:22" x14ac:dyDescent="0.25">
      <c r="A3959" s="15" t="str">
        <f t="shared" si="494"/>
        <v/>
      </c>
      <c r="D3959" s="5" t="str">
        <f t="shared" si="488"/>
        <v/>
      </c>
      <c r="E3959" s="5" t="str">
        <f t="shared" si="489"/>
        <v/>
      </c>
      <c r="F3959" s="5" t="str">
        <f t="shared" si="490"/>
        <v/>
      </c>
      <c r="G3959" s="5" t="str">
        <f t="shared" si="491"/>
        <v/>
      </c>
      <c r="I3959" s="5" t="str">
        <f t="shared" si="492"/>
        <v/>
      </c>
      <c r="K3959" s="5" t="str">
        <f t="shared" si="493"/>
        <v/>
      </c>
      <c r="L3959" s="5"/>
      <c r="N3959" s="4"/>
      <c r="O3959" s="4" t="str">
        <f t="shared" si="495"/>
        <v/>
      </c>
      <c r="P3959" t="s">
        <v>34</v>
      </c>
      <c r="Q3959">
        <v>0</v>
      </c>
      <c r="R3959" s="5" t="str">
        <f>IF(ISNA(VLOOKUP($J3959,STOK_AWAL,15,0)),"",VLOOKUP($J3959,STOK_AWAL,15,0))</f>
        <v/>
      </c>
      <c r="S3959" s="6">
        <v>0</v>
      </c>
      <c r="T3959" s="6">
        <v>0</v>
      </c>
      <c r="V3959" t="str">
        <f>IFERROR(INDEX('3.Stok Awal'!A3959:A8954,MATCH('4.Sell to Trade'!J3959,'3.Stok Awal'!D3959:D8954,0)),"")</f>
        <v/>
      </c>
    </row>
    <row r="3960" spans="1:22" x14ac:dyDescent="0.25">
      <c r="A3960" s="15" t="str">
        <f t="shared" si="494"/>
        <v/>
      </c>
      <c r="D3960" s="5" t="str">
        <f t="shared" si="488"/>
        <v/>
      </c>
      <c r="E3960" s="5" t="str">
        <f t="shared" si="489"/>
        <v/>
      </c>
      <c r="F3960" s="5" t="str">
        <f t="shared" si="490"/>
        <v/>
      </c>
      <c r="G3960" s="5" t="str">
        <f t="shared" si="491"/>
        <v/>
      </c>
      <c r="I3960" s="5" t="str">
        <f t="shared" si="492"/>
        <v/>
      </c>
      <c r="K3960" s="5" t="str">
        <f t="shared" si="493"/>
        <v/>
      </c>
      <c r="L3960" s="5"/>
      <c r="N3960" s="4"/>
      <c r="O3960" s="4" t="str">
        <f t="shared" si="495"/>
        <v/>
      </c>
      <c r="P3960" t="s">
        <v>34</v>
      </c>
      <c r="Q3960">
        <v>0</v>
      </c>
      <c r="R3960" s="5" t="str">
        <f>IF(ISNA(VLOOKUP($J3960,STOK_AWAL,15,0)),"",VLOOKUP($J3960,STOK_AWAL,15,0))</f>
        <v/>
      </c>
      <c r="S3960" s="6">
        <v>0</v>
      </c>
      <c r="T3960" s="6">
        <v>0</v>
      </c>
      <c r="V3960" t="str">
        <f>IFERROR(INDEX('3.Stok Awal'!A3960:A8955,MATCH('4.Sell to Trade'!J3960,'3.Stok Awal'!D3960:D8955,0)),"")</f>
        <v/>
      </c>
    </row>
    <row r="3961" spans="1:22" x14ac:dyDescent="0.25">
      <c r="A3961" s="15" t="str">
        <f t="shared" si="494"/>
        <v/>
      </c>
      <c r="D3961" s="5" t="str">
        <f t="shared" si="488"/>
        <v/>
      </c>
      <c r="E3961" s="5" t="str">
        <f t="shared" si="489"/>
        <v/>
      </c>
      <c r="F3961" s="5" t="str">
        <f t="shared" si="490"/>
        <v/>
      </c>
      <c r="G3961" s="5" t="str">
        <f t="shared" si="491"/>
        <v/>
      </c>
      <c r="I3961" s="5" t="str">
        <f t="shared" si="492"/>
        <v/>
      </c>
      <c r="K3961" s="5" t="str">
        <f t="shared" si="493"/>
        <v/>
      </c>
      <c r="L3961" s="5"/>
      <c r="N3961" s="4"/>
      <c r="O3961" s="4" t="str">
        <f t="shared" si="495"/>
        <v/>
      </c>
      <c r="P3961" t="s">
        <v>34</v>
      </c>
      <c r="Q3961">
        <v>0</v>
      </c>
      <c r="R3961" s="5" t="str">
        <f>IF(ISNA(VLOOKUP($J3961,STOK_AWAL,15,0)),"",VLOOKUP($J3961,STOK_AWAL,15,0))</f>
        <v/>
      </c>
      <c r="S3961" s="6">
        <v>0</v>
      </c>
      <c r="T3961" s="6">
        <v>0</v>
      </c>
      <c r="V3961" t="str">
        <f>IFERROR(INDEX('3.Stok Awal'!A3961:A8956,MATCH('4.Sell to Trade'!J3961,'3.Stok Awal'!D3961:D8956,0)),"")</f>
        <v/>
      </c>
    </row>
    <row r="3962" spans="1:22" x14ac:dyDescent="0.25">
      <c r="A3962" s="15" t="str">
        <f t="shared" si="494"/>
        <v/>
      </c>
      <c r="D3962" s="5" t="str">
        <f t="shared" si="488"/>
        <v/>
      </c>
      <c r="E3962" s="5" t="str">
        <f t="shared" si="489"/>
        <v/>
      </c>
      <c r="F3962" s="5" t="str">
        <f t="shared" si="490"/>
        <v/>
      </c>
      <c r="G3962" s="5" t="str">
        <f t="shared" si="491"/>
        <v/>
      </c>
      <c r="I3962" s="5" t="str">
        <f t="shared" si="492"/>
        <v/>
      </c>
      <c r="K3962" s="5" t="str">
        <f t="shared" si="493"/>
        <v/>
      </c>
      <c r="L3962" s="5"/>
      <c r="N3962" s="4"/>
      <c r="O3962" s="4" t="str">
        <f t="shared" si="495"/>
        <v/>
      </c>
      <c r="P3962" t="s">
        <v>34</v>
      </c>
      <c r="Q3962">
        <v>0</v>
      </c>
      <c r="R3962" s="5" t="str">
        <f>IF(ISNA(VLOOKUP($J3962,STOK_AWAL,15,0)),"",VLOOKUP($J3962,STOK_AWAL,15,0))</f>
        <v/>
      </c>
      <c r="S3962" s="6">
        <v>0</v>
      </c>
      <c r="T3962" s="6">
        <v>0</v>
      </c>
      <c r="V3962" t="str">
        <f>IFERROR(INDEX('3.Stok Awal'!A3962:A8957,MATCH('4.Sell to Trade'!J3962,'3.Stok Awal'!D3962:D8957,0)),"")</f>
        <v/>
      </c>
    </row>
    <row r="3963" spans="1:22" x14ac:dyDescent="0.25">
      <c r="A3963" s="15" t="str">
        <f t="shared" si="494"/>
        <v/>
      </c>
      <c r="D3963" s="5" t="str">
        <f t="shared" si="488"/>
        <v/>
      </c>
      <c r="E3963" s="5" t="str">
        <f t="shared" si="489"/>
        <v/>
      </c>
      <c r="F3963" s="5" t="str">
        <f t="shared" si="490"/>
        <v/>
      </c>
      <c r="G3963" s="5" t="str">
        <f t="shared" si="491"/>
        <v/>
      </c>
      <c r="I3963" s="5" t="str">
        <f t="shared" si="492"/>
        <v/>
      </c>
      <c r="K3963" s="5" t="str">
        <f t="shared" si="493"/>
        <v/>
      </c>
      <c r="L3963" s="5"/>
      <c r="N3963" s="4"/>
      <c r="O3963" s="4" t="str">
        <f t="shared" si="495"/>
        <v/>
      </c>
      <c r="P3963" t="s">
        <v>34</v>
      </c>
      <c r="Q3963">
        <v>0</v>
      </c>
      <c r="R3963" s="5" t="str">
        <f>IF(ISNA(VLOOKUP($J3963,STOK_AWAL,15,0)),"",VLOOKUP($J3963,STOK_AWAL,15,0))</f>
        <v/>
      </c>
      <c r="S3963" s="6">
        <v>0</v>
      </c>
      <c r="T3963" s="6">
        <v>0</v>
      </c>
      <c r="V3963" t="str">
        <f>IFERROR(INDEX('3.Stok Awal'!A3963:A8958,MATCH('4.Sell to Trade'!J3963,'3.Stok Awal'!D3963:D8958,0)),"")</f>
        <v/>
      </c>
    </row>
    <row r="3964" spans="1:22" x14ac:dyDescent="0.25">
      <c r="A3964" s="15" t="str">
        <f t="shared" si="494"/>
        <v/>
      </c>
      <c r="D3964" s="5" t="str">
        <f t="shared" si="488"/>
        <v/>
      </c>
      <c r="E3964" s="5" t="str">
        <f t="shared" si="489"/>
        <v/>
      </c>
      <c r="F3964" s="5" t="str">
        <f t="shared" si="490"/>
        <v/>
      </c>
      <c r="G3964" s="5" t="str">
        <f t="shared" si="491"/>
        <v/>
      </c>
      <c r="I3964" s="5" t="str">
        <f t="shared" si="492"/>
        <v/>
      </c>
      <c r="K3964" s="5" t="str">
        <f t="shared" si="493"/>
        <v/>
      </c>
      <c r="L3964" s="5"/>
      <c r="N3964" s="4"/>
      <c r="O3964" s="4" t="str">
        <f t="shared" si="495"/>
        <v/>
      </c>
      <c r="P3964" t="s">
        <v>34</v>
      </c>
      <c r="Q3964">
        <v>0</v>
      </c>
      <c r="R3964" s="5" t="str">
        <f>IF(ISNA(VLOOKUP($J3964,STOK_AWAL,15,0)),"",VLOOKUP($J3964,STOK_AWAL,15,0))</f>
        <v/>
      </c>
      <c r="S3964" s="6">
        <v>0</v>
      </c>
      <c r="T3964" s="6">
        <v>0</v>
      </c>
      <c r="V3964" t="str">
        <f>IFERROR(INDEX('3.Stok Awal'!A3964:A8959,MATCH('4.Sell to Trade'!J3964,'3.Stok Awal'!D3964:D8959,0)),"")</f>
        <v/>
      </c>
    </row>
    <row r="3965" spans="1:22" x14ac:dyDescent="0.25">
      <c r="A3965" s="15" t="str">
        <f t="shared" si="494"/>
        <v/>
      </c>
      <c r="D3965" s="5" t="str">
        <f t="shared" si="488"/>
        <v/>
      </c>
      <c r="E3965" s="5" t="str">
        <f t="shared" si="489"/>
        <v/>
      </c>
      <c r="F3965" s="5" t="str">
        <f t="shared" si="490"/>
        <v/>
      </c>
      <c r="G3965" s="5" t="str">
        <f t="shared" si="491"/>
        <v/>
      </c>
      <c r="I3965" s="5" t="str">
        <f t="shared" si="492"/>
        <v/>
      </c>
      <c r="K3965" s="5" t="str">
        <f t="shared" si="493"/>
        <v/>
      </c>
      <c r="L3965" s="5"/>
      <c r="N3965" s="4"/>
      <c r="O3965" s="4" t="str">
        <f t="shared" si="495"/>
        <v/>
      </c>
      <c r="P3965" t="s">
        <v>34</v>
      </c>
      <c r="Q3965">
        <v>0</v>
      </c>
      <c r="R3965" s="5" t="str">
        <f>IF(ISNA(VLOOKUP($J3965,STOK_AWAL,15,0)),"",VLOOKUP($J3965,STOK_AWAL,15,0))</f>
        <v/>
      </c>
      <c r="S3965" s="6">
        <v>0</v>
      </c>
      <c r="T3965" s="6">
        <v>0</v>
      </c>
      <c r="V3965" t="str">
        <f>IFERROR(INDEX('3.Stok Awal'!A3965:A8960,MATCH('4.Sell to Trade'!J3965,'3.Stok Awal'!D3965:D8960,0)),"")</f>
        <v/>
      </c>
    </row>
    <row r="3966" spans="1:22" x14ac:dyDescent="0.25">
      <c r="A3966" s="15" t="str">
        <f t="shared" si="494"/>
        <v/>
      </c>
      <c r="D3966" s="5" t="str">
        <f t="shared" si="488"/>
        <v/>
      </c>
      <c r="E3966" s="5" t="str">
        <f t="shared" si="489"/>
        <v/>
      </c>
      <c r="F3966" s="5" t="str">
        <f t="shared" si="490"/>
        <v/>
      </c>
      <c r="G3966" s="5" t="str">
        <f t="shared" si="491"/>
        <v/>
      </c>
      <c r="I3966" s="5" t="str">
        <f t="shared" si="492"/>
        <v/>
      </c>
      <c r="K3966" s="5" t="str">
        <f t="shared" si="493"/>
        <v/>
      </c>
      <c r="L3966" s="5"/>
      <c r="N3966" s="4"/>
      <c r="O3966" s="4" t="str">
        <f t="shared" si="495"/>
        <v/>
      </c>
      <c r="P3966" t="s">
        <v>34</v>
      </c>
      <c r="Q3966">
        <v>0</v>
      </c>
      <c r="R3966" s="5" t="str">
        <f>IF(ISNA(VLOOKUP($J3966,STOK_AWAL,15,0)),"",VLOOKUP($J3966,STOK_AWAL,15,0))</f>
        <v/>
      </c>
      <c r="S3966" s="6">
        <v>0</v>
      </c>
      <c r="T3966" s="6">
        <v>0</v>
      </c>
      <c r="V3966" t="str">
        <f>IFERROR(INDEX('3.Stok Awal'!A3966:A8961,MATCH('4.Sell to Trade'!J3966,'3.Stok Awal'!D3966:D8961,0)),"")</f>
        <v/>
      </c>
    </row>
    <row r="3967" spans="1:22" x14ac:dyDescent="0.25">
      <c r="A3967" s="15" t="str">
        <f t="shared" si="494"/>
        <v/>
      </c>
      <c r="D3967" s="5" t="str">
        <f t="shared" si="488"/>
        <v/>
      </c>
      <c r="E3967" s="5" t="str">
        <f t="shared" si="489"/>
        <v/>
      </c>
      <c r="F3967" s="5" t="str">
        <f t="shared" si="490"/>
        <v/>
      </c>
      <c r="G3967" s="5" t="str">
        <f t="shared" si="491"/>
        <v/>
      </c>
      <c r="I3967" s="5" t="str">
        <f t="shared" si="492"/>
        <v/>
      </c>
      <c r="K3967" s="5" t="str">
        <f t="shared" si="493"/>
        <v/>
      </c>
      <c r="L3967" s="5"/>
      <c r="N3967" s="4"/>
      <c r="O3967" s="4" t="str">
        <f t="shared" si="495"/>
        <v/>
      </c>
      <c r="P3967" t="s">
        <v>34</v>
      </c>
      <c r="Q3967">
        <v>0</v>
      </c>
      <c r="R3967" s="5" t="str">
        <f>IF(ISNA(VLOOKUP($J3967,STOK_AWAL,15,0)),"",VLOOKUP($J3967,STOK_AWAL,15,0))</f>
        <v/>
      </c>
      <c r="S3967" s="6">
        <v>0</v>
      </c>
      <c r="T3967" s="6">
        <v>0</v>
      </c>
      <c r="V3967" t="str">
        <f>IFERROR(INDEX('3.Stok Awal'!A3967:A8962,MATCH('4.Sell to Trade'!J3967,'3.Stok Awal'!D3967:D8962,0)),"")</f>
        <v/>
      </c>
    </row>
    <row r="3968" spans="1:22" x14ac:dyDescent="0.25">
      <c r="A3968" s="15" t="str">
        <f t="shared" si="494"/>
        <v/>
      </c>
      <c r="D3968" s="5" t="str">
        <f t="shared" si="488"/>
        <v/>
      </c>
      <c r="E3968" s="5" t="str">
        <f t="shared" si="489"/>
        <v/>
      </c>
      <c r="F3968" s="5" t="str">
        <f t="shared" si="490"/>
        <v/>
      </c>
      <c r="G3968" s="5" t="str">
        <f t="shared" si="491"/>
        <v/>
      </c>
      <c r="I3968" s="5" t="str">
        <f t="shared" si="492"/>
        <v/>
      </c>
      <c r="K3968" s="5" t="str">
        <f t="shared" si="493"/>
        <v/>
      </c>
      <c r="L3968" s="5"/>
      <c r="N3968" s="4"/>
      <c r="O3968" s="4" t="str">
        <f t="shared" si="495"/>
        <v/>
      </c>
      <c r="P3968" t="s">
        <v>34</v>
      </c>
      <c r="Q3968">
        <v>0</v>
      </c>
      <c r="R3968" s="5" t="str">
        <f>IF(ISNA(VLOOKUP($J3968,STOK_AWAL,15,0)),"",VLOOKUP($J3968,STOK_AWAL,15,0))</f>
        <v/>
      </c>
      <c r="S3968" s="6">
        <v>0</v>
      </c>
      <c r="T3968" s="6">
        <v>0</v>
      </c>
      <c r="V3968" t="str">
        <f>IFERROR(INDEX('3.Stok Awal'!A3968:A8963,MATCH('4.Sell to Trade'!J3968,'3.Stok Awal'!D3968:D8963,0)),"")</f>
        <v/>
      </c>
    </row>
    <row r="3969" spans="1:22" x14ac:dyDescent="0.25">
      <c r="A3969" s="15" t="str">
        <f t="shared" si="494"/>
        <v/>
      </c>
      <c r="D3969" s="5" t="str">
        <f t="shared" si="488"/>
        <v/>
      </c>
      <c r="E3969" s="5" t="str">
        <f t="shared" si="489"/>
        <v/>
      </c>
      <c r="F3969" s="5" t="str">
        <f t="shared" si="490"/>
        <v/>
      </c>
      <c r="G3969" s="5" t="str">
        <f t="shared" si="491"/>
        <v/>
      </c>
      <c r="I3969" s="5" t="str">
        <f t="shared" si="492"/>
        <v/>
      </c>
      <c r="K3969" s="5" t="str">
        <f t="shared" si="493"/>
        <v/>
      </c>
      <c r="L3969" s="5"/>
      <c r="N3969" s="4"/>
      <c r="O3969" s="4" t="str">
        <f t="shared" si="495"/>
        <v/>
      </c>
      <c r="P3969" t="s">
        <v>34</v>
      </c>
      <c r="Q3969">
        <v>0</v>
      </c>
      <c r="R3969" s="5" t="str">
        <f>IF(ISNA(VLOOKUP($J3969,STOK_AWAL,15,0)),"",VLOOKUP($J3969,STOK_AWAL,15,0))</f>
        <v/>
      </c>
      <c r="S3969" s="6">
        <v>0</v>
      </c>
      <c r="T3969" s="6">
        <v>0</v>
      </c>
      <c r="V3969" t="str">
        <f>IFERROR(INDEX('3.Stok Awal'!A3969:A8964,MATCH('4.Sell to Trade'!J3969,'3.Stok Awal'!D3969:D8964,0)),"")</f>
        <v/>
      </c>
    </row>
    <row r="3970" spans="1:22" x14ac:dyDescent="0.25">
      <c r="A3970" s="15" t="str">
        <f t="shared" si="494"/>
        <v/>
      </c>
      <c r="D3970" s="5" t="str">
        <f t="shared" si="488"/>
        <v/>
      </c>
      <c r="E3970" s="5" t="str">
        <f t="shared" si="489"/>
        <v/>
      </c>
      <c r="F3970" s="5" t="str">
        <f t="shared" si="490"/>
        <v/>
      </c>
      <c r="G3970" s="5" t="str">
        <f t="shared" si="491"/>
        <v/>
      </c>
      <c r="I3970" s="5" t="str">
        <f t="shared" si="492"/>
        <v/>
      </c>
      <c r="K3970" s="5" t="str">
        <f t="shared" si="493"/>
        <v/>
      </c>
      <c r="L3970" s="5"/>
      <c r="N3970" s="4"/>
      <c r="O3970" s="4" t="str">
        <f t="shared" si="495"/>
        <v/>
      </c>
      <c r="P3970" t="s">
        <v>34</v>
      </c>
      <c r="Q3970">
        <v>0</v>
      </c>
      <c r="R3970" s="5" t="str">
        <f>IF(ISNA(VLOOKUP($J3970,STOK_AWAL,15,0)),"",VLOOKUP($J3970,STOK_AWAL,15,0))</f>
        <v/>
      </c>
      <c r="S3970" s="6">
        <v>0</v>
      </c>
      <c r="T3970" s="6">
        <v>0</v>
      </c>
      <c r="V3970" t="str">
        <f>IFERROR(INDEX('3.Stok Awal'!A3970:A8965,MATCH('4.Sell to Trade'!J3970,'3.Stok Awal'!D3970:D8965,0)),"")</f>
        <v/>
      </c>
    </row>
    <row r="3971" spans="1:22" x14ac:dyDescent="0.25">
      <c r="A3971" s="15" t="str">
        <f t="shared" si="494"/>
        <v/>
      </c>
      <c r="D3971" s="5" t="str">
        <f t="shared" si="488"/>
        <v/>
      </c>
      <c r="E3971" s="5" t="str">
        <f t="shared" si="489"/>
        <v/>
      </c>
      <c r="F3971" s="5" t="str">
        <f t="shared" si="490"/>
        <v/>
      </c>
      <c r="G3971" s="5" t="str">
        <f t="shared" si="491"/>
        <v/>
      </c>
      <c r="I3971" s="5" t="str">
        <f t="shared" si="492"/>
        <v/>
      </c>
      <c r="K3971" s="5" t="str">
        <f t="shared" si="493"/>
        <v/>
      </c>
      <c r="L3971" s="5"/>
      <c r="N3971" s="4"/>
      <c r="O3971" s="4" t="str">
        <f t="shared" si="495"/>
        <v/>
      </c>
      <c r="P3971" t="s">
        <v>34</v>
      </c>
      <c r="Q3971">
        <v>0</v>
      </c>
      <c r="R3971" s="5" t="str">
        <f>IF(ISNA(VLOOKUP($J3971,STOK_AWAL,15,0)),"",VLOOKUP($J3971,STOK_AWAL,15,0))</f>
        <v/>
      </c>
      <c r="S3971" s="6">
        <v>0</v>
      </c>
      <c r="T3971" s="6">
        <v>0</v>
      </c>
      <c r="V3971" t="str">
        <f>IFERROR(INDEX('3.Stok Awal'!A3971:A8966,MATCH('4.Sell to Trade'!J3971,'3.Stok Awal'!D3971:D8966,0)),"")</f>
        <v/>
      </c>
    </row>
    <row r="3972" spans="1:22" x14ac:dyDescent="0.25">
      <c r="A3972" s="15" t="str">
        <f t="shared" si="494"/>
        <v/>
      </c>
      <c r="D3972" s="5" t="str">
        <f t="shared" si="488"/>
        <v/>
      </c>
      <c r="E3972" s="5" t="str">
        <f t="shared" si="489"/>
        <v/>
      </c>
      <c r="F3972" s="5" t="str">
        <f t="shared" si="490"/>
        <v/>
      </c>
      <c r="G3972" s="5" t="str">
        <f t="shared" si="491"/>
        <v/>
      </c>
      <c r="I3972" s="5" t="str">
        <f t="shared" si="492"/>
        <v/>
      </c>
      <c r="K3972" s="5" t="str">
        <f t="shared" si="493"/>
        <v/>
      </c>
      <c r="L3972" s="5"/>
      <c r="N3972" s="4"/>
      <c r="O3972" s="4" t="str">
        <f t="shared" si="495"/>
        <v/>
      </c>
      <c r="P3972" t="s">
        <v>34</v>
      </c>
      <c r="Q3972">
        <v>0</v>
      </c>
      <c r="R3972" s="5" t="str">
        <f>IF(ISNA(VLOOKUP($J3972,STOK_AWAL,15,0)),"",VLOOKUP($J3972,STOK_AWAL,15,0))</f>
        <v/>
      </c>
      <c r="S3972" s="6">
        <v>0</v>
      </c>
      <c r="T3972" s="6">
        <v>0</v>
      </c>
      <c r="V3972" t="str">
        <f>IFERROR(INDEX('3.Stok Awal'!A3972:A8967,MATCH('4.Sell to Trade'!J3972,'3.Stok Awal'!D3972:D8967,0)),"")</f>
        <v/>
      </c>
    </row>
    <row r="3973" spans="1:22" x14ac:dyDescent="0.25">
      <c r="A3973" s="15" t="str">
        <f t="shared" si="494"/>
        <v/>
      </c>
      <c r="D3973" s="5" t="str">
        <f t="shared" ref="D3973:D4036" si="496">IF(ISNA(VLOOKUP($C3973,MASTER_CUSTOMER,2,0)),"",VLOOKUP($C3973,MASTER_CUSTOMER,2,0))</f>
        <v/>
      </c>
      <c r="E3973" s="5" t="str">
        <f t="shared" ref="E3973:E4036" si="497">IF(ISNA(VLOOKUP($C3973,MASTER_CUSTOMER,4,0)),"",VLOOKUP($C3973,MASTER_CUSTOMER,4,0))</f>
        <v/>
      </c>
      <c r="F3973" s="5" t="str">
        <f t="shared" ref="F3973:F4036" si="498">IF(ISNA(VLOOKUP($C3973,MASTER_CUSTOMER,5,0)),"",VLOOKUP($C3973,MASTER_CUSTOMER,5,0))</f>
        <v/>
      </c>
      <c r="G3973" s="5" t="str">
        <f t="shared" ref="G3973:G4036" si="499">IF(ISNA(VLOOKUP($C3973,MASTER_CUSTOMER,3,0)),"",VLOOKUP($C3973,MASTER_CUSTOMER,3,0))</f>
        <v/>
      </c>
      <c r="I3973" s="5" t="str">
        <f t="shared" ref="I3973:I4036" si="500">IF(ISNA(VLOOKUP($H3973,MASTER_SALESMAN,2,0)),"",VLOOKUP($H3973,MASTER_SALESMAN,2,0))</f>
        <v/>
      </c>
      <c r="K3973" s="5" t="str">
        <f t="shared" ref="K3973:K4036" si="501">IF(ISNA(VLOOKUP($J3973,STOK_AWAL,2,0)),"",VLOOKUP($J3973,STOK_AWAL,2,0))</f>
        <v/>
      </c>
      <c r="L3973" s="5"/>
      <c r="N3973" s="4"/>
      <c r="O3973" s="4" t="str">
        <f t="shared" si="495"/>
        <v/>
      </c>
      <c r="P3973" t="s">
        <v>34</v>
      </c>
      <c r="Q3973">
        <v>0</v>
      </c>
      <c r="R3973" s="5" t="str">
        <f>IF(ISNA(VLOOKUP($J3973,STOK_AWAL,15,0)),"",VLOOKUP($J3973,STOK_AWAL,15,0))</f>
        <v/>
      </c>
      <c r="S3973" s="6">
        <v>0</v>
      </c>
      <c r="T3973" s="6">
        <v>0</v>
      </c>
      <c r="V3973" t="str">
        <f>IFERROR(INDEX('3.Stok Awal'!A3973:A8968,MATCH('4.Sell to Trade'!J3973,'3.Stok Awal'!D3973:D8968,0)),"")</f>
        <v/>
      </c>
    </row>
    <row r="3974" spans="1:22" x14ac:dyDescent="0.25">
      <c r="A3974" s="15" t="str">
        <f t="shared" ref="A3974:A4037" si="502">IF(B3974="","",B3974)</f>
        <v/>
      </c>
      <c r="D3974" s="5" t="str">
        <f t="shared" si="496"/>
        <v/>
      </c>
      <c r="E3974" s="5" t="str">
        <f t="shared" si="497"/>
        <v/>
      </c>
      <c r="F3974" s="5" t="str">
        <f t="shared" si="498"/>
        <v/>
      </c>
      <c r="G3974" s="5" t="str">
        <f t="shared" si="499"/>
        <v/>
      </c>
      <c r="I3974" s="5" t="str">
        <f t="shared" si="500"/>
        <v/>
      </c>
      <c r="K3974" s="5" t="str">
        <f t="shared" si="501"/>
        <v/>
      </c>
      <c r="L3974" s="5"/>
      <c r="N3974" s="4"/>
      <c r="O3974" s="4" t="str">
        <f t="shared" ref="O3974:O4037" si="503">J3974&amp;N3974</f>
        <v/>
      </c>
      <c r="P3974" t="s">
        <v>34</v>
      </c>
      <c r="Q3974">
        <v>0</v>
      </c>
      <c r="R3974" s="5" t="str">
        <f>IF(ISNA(VLOOKUP($J3974,STOK_AWAL,15,0)),"",VLOOKUP($J3974,STOK_AWAL,15,0))</f>
        <v/>
      </c>
      <c r="S3974" s="6">
        <v>0</v>
      </c>
      <c r="T3974" s="6">
        <v>0</v>
      </c>
      <c r="V3974" t="str">
        <f>IFERROR(INDEX('3.Stok Awal'!A3974:A8969,MATCH('4.Sell to Trade'!J3974,'3.Stok Awal'!D3974:D8969,0)),"")</f>
        <v/>
      </c>
    </row>
    <row r="3975" spans="1:22" x14ac:dyDescent="0.25">
      <c r="A3975" s="15" t="str">
        <f t="shared" si="502"/>
        <v/>
      </c>
      <c r="D3975" s="5" t="str">
        <f t="shared" si="496"/>
        <v/>
      </c>
      <c r="E3975" s="5" t="str">
        <f t="shared" si="497"/>
        <v/>
      </c>
      <c r="F3975" s="5" t="str">
        <f t="shared" si="498"/>
        <v/>
      </c>
      <c r="G3975" s="5" t="str">
        <f t="shared" si="499"/>
        <v/>
      </c>
      <c r="I3975" s="5" t="str">
        <f t="shared" si="500"/>
        <v/>
      </c>
      <c r="K3975" s="5" t="str">
        <f t="shared" si="501"/>
        <v/>
      </c>
      <c r="L3975" s="5"/>
      <c r="N3975" s="4"/>
      <c r="O3975" s="4" t="str">
        <f t="shared" si="503"/>
        <v/>
      </c>
      <c r="P3975" t="s">
        <v>34</v>
      </c>
      <c r="Q3975">
        <v>0</v>
      </c>
      <c r="R3975" s="5" t="str">
        <f>IF(ISNA(VLOOKUP($J3975,STOK_AWAL,15,0)),"",VLOOKUP($J3975,STOK_AWAL,15,0))</f>
        <v/>
      </c>
      <c r="S3975" s="6">
        <v>0</v>
      </c>
      <c r="T3975" s="6">
        <v>0</v>
      </c>
      <c r="V3975" t="str">
        <f>IFERROR(INDEX('3.Stok Awal'!A3975:A8970,MATCH('4.Sell to Trade'!J3975,'3.Stok Awal'!D3975:D8970,0)),"")</f>
        <v/>
      </c>
    </row>
    <row r="3976" spans="1:22" x14ac:dyDescent="0.25">
      <c r="A3976" s="15" t="str">
        <f t="shared" si="502"/>
        <v/>
      </c>
      <c r="D3976" s="5" t="str">
        <f t="shared" si="496"/>
        <v/>
      </c>
      <c r="E3976" s="5" t="str">
        <f t="shared" si="497"/>
        <v/>
      </c>
      <c r="F3976" s="5" t="str">
        <f t="shared" si="498"/>
        <v/>
      </c>
      <c r="G3976" s="5" t="str">
        <f t="shared" si="499"/>
        <v/>
      </c>
      <c r="I3976" s="5" t="str">
        <f t="shared" si="500"/>
        <v/>
      </c>
      <c r="K3976" s="5" t="str">
        <f t="shared" si="501"/>
        <v/>
      </c>
      <c r="L3976" s="5"/>
      <c r="N3976" s="4"/>
      <c r="O3976" s="4" t="str">
        <f t="shared" si="503"/>
        <v/>
      </c>
      <c r="P3976" t="s">
        <v>34</v>
      </c>
      <c r="Q3976">
        <v>0</v>
      </c>
      <c r="R3976" s="5" t="str">
        <f>IF(ISNA(VLOOKUP($J3976,STOK_AWAL,15,0)),"",VLOOKUP($J3976,STOK_AWAL,15,0))</f>
        <v/>
      </c>
      <c r="S3976" s="6">
        <v>0</v>
      </c>
      <c r="T3976" s="6">
        <v>0</v>
      </c>
      <c r="V3976" t="str">
        <f>IFERROR(INDEX('3.Stok Awal'!A3976:A8971,MATCH('4.Sell to Trade'!J3976,'3.Stok Awal'!D3976:D8971,0)),"")</f>
        <v/>
      </c>
    </row>
    <row r="3977" spans="1:22" x14ac:dyDescent="0.25">
      <c r="A3977" s="15" t="str">
        <f t="shared" si="502"/>
        <v/>
      </c>
      <c r="D3977" s="5" t="str">
        <f t="shared" si="496"/>
        <v/>
      </c>
      <c r="E3977" s="5" t="str">
        <f t="shared" si="497"/>
        <v/>
      </c>
      <c r="F3977" s="5" t="str">
        <f t="shared" si="498"/>
        <v/>
      </c>
      <c r="G3977" s="5" t="str">
        <f t="shared" si="499"/>
        <v/>
      </c>
      <c r="I3977" s="5" t="str">
        <f t="shared" si="500"/>
        <v/>
      </c>
      <c r="K3977" s="5" t="str">
        <f t="shared" si="501"/>
        <v/>
      </c>
      <c r="L3977" s="5"/>
      <c r="N3977" s="4"/>
      <c r="O3977" s="4" t="str">
        <f t="shared" si="503"/>
        <v/>
      </c>
      <c r="P3977" t="s">
        <v>34</v>
      </c>
      <c r="Q3977">
        <v>0</v>
      </c>
      <c r="R3977" s="5" t="str">
        <f>IF(ISNA(VLOOKUP($J3977,STOK_AWAL,15,0)),"",VLOOKUP($J3977,STOK_AWAL,15,0))</f>
        <v/>
      </c>
      <c r="S3977" s="6">
        <v>0</v>
      </c>
      <c r="T3977" s="6">
        <v>0</v>
      </c>
      <c r="V3977" t="str">
        <f>IFERROR(INDEX('3.Stok Awal'!A3977:A8972,MATCH('4.Sell to Trade'!J3977,'3.Stok Awal'!D3977:D8972,0)),"")</f>
        <v/>
      </c>
    </row>
    <row r="3978" spans="1:22" x14ac:dyDescent="0.25">
      <c r="A3978" s="15" t="str">
        <f t="shared" si="502"/>
        <v/>
      </c>
      <c r="D3978" s="5" t="str">
        <f t="shared" si="496"/>
        <v/>
      </c>
      <c r="E3978" s="5" t="str">
        <f t="shared" si="497"/>
        <v/>
      </c>
      <c r="F3978" s="5" t="str">
        <f t="shared" si="498"/>
        <v/>
      </c>
      <c r="G3978" s="5" t="str">
        <f t="shared" si="499"/>
        <v/>
      </c>
      <c r="I3978" s="5" t="str">
        <f t="shared" si="500"/>
        <v/>
      </c>
      <c r="K3978" s="5" t="str">
        <f t="shared" si="501"/>
        <v/>
      </c>
      <c r="L3978" s="5"/>
      <c r="N3978" s="4"/>
      <c r="O3978" s="4" t="str">
        <f t="shared" si="503"/>
        <v/>
      </c>
      <c r="P3978" t="s">
        <v>34</v>
      </c>
      <c r="Q3978">
        <v>0</v>
      </c>
      <c r="R3978" s="5" t="str">
        <f>IF(ISNA(VLOOKUP($J3978,STOK_AWAL,15,0)),"",VLOOKUP($J3978,STOK_AWAL,15,0))</f>
        <v/>
      </c>
      <c r="S3978" s="6">
        <v>0</v>
      </c>
      <c r="T3978" s="6">
        <v>0</v>
      </c>
      <c r="V3978" t="str">
        <f>IFERROR(INDEX('3.Stok Awal'!A3978:A8973,MATCH('4.Sell to Trade'!J3978,'3.Stok Awal'!D3978:D8973,0)),"")</f>
        <v/>
      </c>
    </row>
    <row r="3979" spans="1:22" x14ac:dyDescent="0.25">
      <c r="A3979" s="15" t="str">
        <f t="shared" si="502"/>
        <v/>
      </c>
      <c r="D3979" s="5" t="str">
        <f t="shared" si="496"/>
        <v/>
      </c>
      <c r="E3979" s="5" t="str">
        <f t="shared" si="497"/>
        <v/>
      </c>
      <c r="F3979" s="5" t="str">
        <f t="shared" si="498"/>
        <v/>
      </c>
      <c r="G3979" s="5" t="str">
        <f t="shared" si="499"/>
        <v/>
      </c>
      <c r="I3979" s="5" t="str">
        <f t="shared" si="500"/>
        <v/>
      </c>
      <c r="K3979" s="5" t="str">
        <f t="shared" si="501"/>
        <v/>
      </c>
      <c r="L3979" s="5"/>
      <c r="N3979" s="4"/>
      <c r="O3979" s="4" t="str">
        <f t="shared" si="503"/>
        <v/>
      </c>
      <c r="P3979" t="s">
        <v>34</v>
      </c>
      <c r="Q3979">
        <v>0</v>
      </c>
      <c r="R3979" s="5" t="str">
        <f>IF(ISNA(VLOOKUP($J3979,STOK_AWAL,15,0)),"",VLOOKUP($J3979,STOK_AWAL,15,0))</f>
        <v/>
      </c>
      <c r="S3979" s="6">
        <v>0</v>
      </c>
      <c r="T3979" s="6">
        <v>0</v>
      </c>
      <c r="V3979" t="str">
        <f>IFERROR(INDEX('3.Stok Awal'!A3979:A8974,MATCH('4.Sell to Trade'!J3979,'3.Stok Awal'!D3979:D8974,0)),"")</f>
        <v/>
      </c>
    </row>
    <row r="3980" spans="1:22" x14ac:dyDescent="0.25">
      <c r="A3980" s="15" t="str">
        <f t="shared" si="502"/>
        <v/>
      </c>
      <c r="D3980" s="5" t="str">
        <f t="shared" si="496"/>
        <v/>
      </c>
      <c r="E3980" s="5" t="str">
        <f t="shared" si="497"/>
        <v/>
      </c>
      <c r="F3980" s="5" t="str">
        <f t="shared" si="498"/>
        <v/>
      </c>
      <c r="G3980" s="5" t="str">
        <f t="shared" si="499"/>
        <v/>
      </c>
      <c r="I3980" s="5" t="str">
        <f t="shared" si="500"/>
        <v/>
      </c>
      <c r="K3980" s="5" t="str">
        <f t="shared" si="501"/>
        <v/>
      </c>
      <c r="L3980" s="5"/>
      <c r="N3980" s="4"/>
      <c r="O3980" s="4" t="str">
        <f t="shared" si="503"/>
        <v/>
      </c>
      <c r="P3980" t="s">
        <v>34</v>
      </c>
      <c r="Q3980">
        <v>0</v>
      </c>
      <c r="R3980" s="5" t="str">
        <f>IF(ISNA(VLOOKUP($J3980,STOK_AWAL,15,0)),"",VLOOKUP($J3980,STOK_AWAL,15,0))</f>
        <v/>
      </c>
      <c r="S3980" s="6">
        <v>0</v>
      </c>
      <c r="T3980" s="6">
        <v>0</v>
      </c>
      <c r="V3980" t="str">
        <f>IFERROR(INDEX('3.Stok Awal'!A3980:A8975,MATCH('4.Sell to Trade'!J3980,'3.Stok Awal'!D3980:D8975,0)),"")</f>
        <v/>
      </c>
    </row>
    <row r="3981" spans="1:22" x14ac:dyDescent="0.25">
      <c r="A3981" s="15" t="str">
        <f t="shared" si="502"/>
        <v/>
      </c>
      <c r="D3981" s="5" t="str">
        <f t="shared" si="496"/>
        <v/>
      </c>
      <c r="E3981" s="5" t="str">
        <f t="shared" si="497"/>
        <v/>
      </c>
      <c r="F3981" s="5" t="str">
        <f t="shared" si="498"/>
        <v/>
      </c>
      <c r="G3981" s="5" t="str">
        <f t="shared" si="499"/>
        <v/>
      </c>
      <c r="I3981" s="5" t="str">
        <f t="shared" si="500"/>
        <v/>
      </c>
      <c r="K3981" s="5" t="str">
        <f t="shared" si="501"/>
        <v/>
      </c>
      <c r="L3981" s="5"/>
      <c r="N3981" s="4"/>
      <c r="O3981" s="4" t="str">
        <f t="shared" si="503"/>
        <v/>
      </c>
      <c r="P3981" t="s">
        <v>34</v>
      </c>
      <c r="Q3981">
        <v>0</v>
      </c>
      <c r="R3981" s="5" t="str">
        <f>IF(ISNA(VLOOKUP($J3981,STOK_AWAL,15,0)),"",VLOOKUP($J3981,STOK_AWAL,15,0))</f>
        <v/>
      </c>
      <c r="S3981" s="6">
        <v>0</v>
      </c>
      <c r="T3981" s="6">
        <v>0</v>
      </c>
      <c r="V3981" t="str">
        <f>IFERROR(INDEX('3.Stok Awal'!A3981:A8976,MATCH('4.Sell to Trade'!J3981,'3.Stok Awal'!D3981:D8976,0)),"")</f>
        <v/>
      </c>
    </row>
    <row r="3982" spans="1:22" x14ac:dyDescent="0.25">
      <c r="A3982" s="15" t="str">
        <f t="shared" si="502"/>
        <v/>
      </c>
      <c r="D3982" s="5" t="str">
        <f t="shared" si="496"/>
        <v/>
      </c>
      <c r="E3982" s="5" t="str">
        <f t="shared" si="497"/>
        <v/>
      </c>
      <c r="F3982" s="5" t="str">
        <f t="shared" si="498"/>
        <v/>
      </c>
      <c r="G3982" s="5" t="str">
        <f t="shared" si="499"/>
        <v/>
      </c>
      <c r="I3982" s="5" t="str">
        <f t="shared" si="500"/>
        <v/>
      </c>
      <c r="K3982" s="5" t="str">
        <f t="shared" si="501"/>
        <v/>
      </c>
      <c r="L3982" s="5"/>
      <c r="N3982" s="4"/>
      <c r="O3982" s="4" t="str">
        <f t="shared" si="503"/>
        <v/>
      </c>
      <c r="P3982" t="s">
        <v>34</v>
      </c>
      <c r="Q3982">
        <v>0</v>
      </c>
      <c r="R3982" s="5" t="str">
        <f>IF(ISNA(VLOOKUP($J3982,STOK_AWAL,15,0)),"",VLOOKUP($J3982,STOK_AWAL,15,0))</f>
        <v/>
      </c>
      <c r="S3982" s="6">
        <v>0</v>
      </c>
      <c r="T3982" s="6">
        <v>0</v>
      </c>
      <c r="V3982" t="str">
        <f>IFERROR(INDEX('3.Stok Awal'!A3982:A8977,MATCH('4.Sell to Trade'!J3982,'3.Stok Awal'!D3982:D8977,0)),"")</f>
        <v/>
      </c>
    </row>
    <row r="3983" spans="1:22" x14ac:dyDescent="0.25">
      <c r="A3983" s="15" t="str">
        <f t="shared" si="502"/>
        <v/>
      </c>
      <c r="D3983" s="5" t="str">
        <f t="shared" si="496"/>
        <v/>
      </c>
      <c r="E3983" s="5" t="str">
        <f t="shared" si="497"/>
        <v/>
      </c>
      <c r="F3983" s="5" t="str">
        <f t="shared" si="498"/>
        <v/>
      </c>
      <c r="G3983" s="5" t="str">
        <f t="shared" si="499"/>
        <v/>
      </c>
      <c r="I3983" s="5" t="str">
        <f t="shared" si="500"/>
        <v/>
      </c>
      <c r="K3983" s="5" t="str">
        <f t="shared" si="501"/>
        <v/>
      </c>
      <c r="L3983" s="5"/>
      <c r="N3983" s="4"/>
      <c r="O3983" s="4" t="str">
        <f t="shared" si="503"/>
        <v/>
      </c>
      <c r="P3983" t="s">
        <v>34</v>
      </c>
      <c r="Q3983">
        <v>0</v>
      </c>
      <c r="R3983" s="5" t="str">
        <f>IF(ISNA(VLOOKUP($J3983,STOK_AWAL,15,0)),"",VLOOKUP($J3983,STOK_AWAL,15,0))</f>
        <v/>
      </c>
      <c r="S3983" s="6">
        <v>0</v>
      </c>
      <c r="T3983" s="6">
        <v>0</v>
      </c>
      <c r="V3983" t="str">
        <f>IFERROR(INDEX('3.Stok Awal'!A3983:A8978,MATCH('4.Sell to Trade'!J3983,'3.Stok Awal'!D3983:D8978,0)),"")</f>
        <v/>
      </c>
    </row>
    <row r="3984" spans="1:22" x14ac:dyDescent="0.25">
      <c r="A3984" s="15" t="str">
        <f t="shared" si="502"/>
        <v/>
      </c>
      <c r="D3984" s="5" t="str">
        <f t="shared" si="496"/>
        <v/>
      </c>
      <c r="E3984" s="5" t="str">
        <f t="shared" si="497"/>
        <v/>
      </c>
      <c r="F3984" s="5" t="str">
        <f t="shared" si="498"/>
        <v/>
      </c>
      <c r="G3984" s="5" t="str">
        <f t="shared" si="499"/>
        <v/>
      </c>
      <c r="I3984" s="5" t="str">
        <f t="shared" si="500"/>
        <v/>
      </c>
      <c r="K3984" s="5" t="str">
        <f t="shared" si="501"/>
        <v/>
      </c>
      <c r="L3984" s="5"/>
      <c r="N3984" s="4"/>
      <c r="O3984" s="4" t="str">
        <f t="shared" si="503"/>
        <v/>
      </c>
      <c r="P3984" t="s">
        <v>34</v>
      </c>
      <c r="Q3984">
        <v>0</v>
      </c>
      <c r="R3984" s="5" t="str">
        <f>IF(ISNA(VLOOKUP($J3984,STOK_AWAL,15,0)),"",VLOOKUP($J3984,STOK_AWAL,15,0))</f>
        <v/>
      </c>
      <c r="S3984" s="6">
        <v>0</v>
      </c>
      <c r="T3984" s="6">
        <v>0</v>
      </c>
      <c r="V3984" t="str">
        <f>IFERROR(INDEX('3.Stok Awal'!A3984:A8979,MATCH('4.Sell to Trade'!J3984,'3.Stok Awal'!D3984:D8979,0)),"")</f>
        <v/>
      </c>
    </row>
    <row r="3985" spans="1:22" x14ac:dyDescent="0.25">
      <c r="A3985" s="15" t="str">
        <f t="shared" si="502"/>
        <v/>
      </c>
      <c r="D3985" s="5" t="str">
        <f t="shared" si="496"/>
        <v/>
      </c>
      <c r="E3985" s="5" t="str">
        <f t="shared" si="497"/>
        <v/>
      </c>
      <c r="F3985" s="5" t="str">
        <f t="shared" si="498"/>
        <v/>
      </c>
      <c r="G3985" s="5" t="str">
        <f t="shared" si="499"/>
        <v/>
      </c>
      <c r="I3985" s="5" t="str">
        <f t="shared" si="500"/>
        <v/>
      </c>
      <c r="K3985" s="5" t="str">
        <f t="shared" si="501"/>
        <v/>
      </c>
      <c r="L3985" s="5"/>
      <c r="N3985" s="4"/>
      <c r="O3985" s="4" t="str">
        <f t="shared" si="503"/>
        <v/>
      </c>
      <c r="P3985" t="s">
        <v>34</v>
      </c>
      <c r="Q3985">
        <v>0</v>
      </c>
      <c r="R3985" s="5" t="str">
        <f>IF(ISNA(VLOOKUP($J3985,STOK_AWAL,15,0)),"",VLOOKUP($J3985,STOK_AWAL,15,0))</f>
        <v/>
      </c>
      <c r="S3985" s="6">
        <v>0</v>
      </c>
      <c r="T3985" s="6">
        <v>0</v>
      </c>
      <c r="V3985" t="str">
        <f>IFERROR(INDEX('3.Stok Awal'!A3985:A8980,MATCH('4.Sell to Trade'!J3985,'3.Stok Awal'!D3985:D8980,0)),"")</f>
        <v/>
      </c>
    </row>
    <row r="3986" spans="1:22" x14ac:dyDescent="0.25">
      <c r="A3986" s="15" t="str">
        <f t="shared" si="502"/>
        <v/>
      </c>
      <c r="D3986" s="5" t="str">
        <f t="shared" si="496"/>
        <v/>
      </c>
      <c r="E3986" s="5" t="str">
        <f t="shared" si="497"/>
        <v/>
      </c>
      <c r="F3986" s="5" t="str">
        <f t="shared" si="498"/>
        <v/>
      </c>
      <c r="G3986" s="5" t="str">
        <f t="shared" si="499"/>
        <v/>
      </c>
      <c r="I3986" s="5" t="str">
        <f t="shared" si="500"/>
        <v/>
      </c>
      <c r="K3986" s="5" t="str">
        <f t="shared" si="501"/>
        <v/>
      </c>
      <c r="L3986" s="5"/>
      <c r="N3986" s="4"/>
      <c r="O3986" s="4" t="str">
        <f t="shared" si="503"/>
        <v/>
      </c>
      <c r="P3986" t="s">
        <v>34</v>
      </c>
      <c r="Q3986">
        <v>0</v>
      </c>
      <c r="R3986" s="5" t="str">
        <f>IF(ISNA(VLOOKUP($J3986,STOK_AWAL,15,0)),"",VLOOKUP($J3986,STOK_AWAL,15,0))</f>
        <v/>
      </c>
      <c r="S3986" s="6">
        <v>0</v>
      </c>
      <c r="T3986" s="6">
        <v>0</v>
      </c>
      <c r="V3986" t="str">
        <f>IFERROR(INDEX('3.Stok Awal'!A3986:A8981,MATCH('4.Sell to Trade'!J3986,'3.Stok Awal'!D3986:D8981,0)),"")</f>
        <v/>
      </c>
    </row>
    <row r="3987" spans="1:22" x14ac:dyDescent="0.25">
      <c r="A3987" s="15" t="str">
        <f t="shared" si="502"/>
        <v/>
      </c>
      <c r="D3987" s="5" t="str">
        <f t="shared" si="496"/>
        <v/>
      </c>
      <c r="E3987" s="5" t="str">
        <f t="shared" si="497"/>
        <v/>
      </c>
      <c r="F3987" s="5" t="str">
        <f t="shared" si="498"/>
        <v/>
      </c>
      <c r="G3987" s="5" t="str">
        <f t="shared" si="499"/>
        <v/>
      </c>
      <c r="I3987" s="5" t="str">
        <f t="shared" si="500"/>
        <v/>
      </c>
      <c r="K3987" s="5" t="str">
        <f t="shared" si="501"/>
        <v/>
      </c>
      <c r="L3987" s="5"/>
      <c r="N3987" s="4"/>
      <c r="O3987" s="4" t="str">
        <f t="shared" si="503"/>
        <v/>
      </c>
      <c r="P3987" t="s">
        <v>34</v>
      </c>
      <c r="Q3987">
        <v>0</v>
      </c>
      <c r="R3987" s="5" t="str">
        <f>IF(ISNA(VLOOKUP($J3987,STOK_AWAL,15,0)),"",VLOOKUP($J3987,STOK_AWAL,15,0))</f>
        <v/>
      </c>
      <c r="S3987" s="6">
        <v>0</v>
      </c>
      <c r="T3987" s="6">
        <v>0</v>
      </c>
      <c r="V3987" t="str">
        <f>IFERROR(INDEX('3.Stok Awal'!A3987:A8982,MATCH('4.Sell to Trade'!J3987,'3.Stok Awal'!D3987:D8982,0)),"")</f>
        <v/>
      </c>
    </row>
    <row r="3988" spans="1:22" x14ac:dyDescent="0.25">
      <c r="A3988" s="15" t="str">
        <f t="shared" si="502"/>
        <v/>
      </c>
      <c r="D3988" s="5" t="str">
        <f t="shared" si="496"/>
        <v/>
      </c>
      <c r="E3988" s="5" t="str">
        <f t="shared" si="497"/>
        <v/>
      </c>
      <c r="F3988" s="5" t="str">
        <f t="shared" si="498"/>
        <v/>
      </c>
      <c r="G3988" s="5" t="str">
        <f t="shared" si="499"/>
        <v/>
      </c>
      <c r="I3988" s="5" t="str">
        <f t="shared" si="500"/>
        <v/>
      </c>
      <c r="K3988" s="5" t="str">
        <f t="shared" si="501"/>
        <v/>
      </c>
      <c r="L3988" s="5"/>
      <c r="N3988" s="4"/>
      <c r="O3988" s="4" t="str">
        <f t="shared" si="503"/>
        <v/>
      </c>
      <c r="P3988" t="s">
        <v>34</v>
      </c>
      <c r="Q3988">
        <v>0</v>
      </c>
      <c r="R3988" s="5" t="str">
        <f>IF(ISNA(VLOOKUP($J3988,STOK_AWAL,15,0)),"",VLOOKUP($J3988,STOK_AWAL,15,0))</f>
        <v/>
      </c>
      <c r="S3988" s="6">
        <v>0</v>
      </c>
      <c r="T3988" s="6">
        <v>0</v>
      </c>
      <c r="V3988" t="str">
        <f>IFERROR(INDEX('3.Stok Awal'!A3988:A8983,MATCH('4.Sell to Trade'!J3988,'3.Stok Awal'!D3988:D8983,0)),"")</f>
        <v/>
      </c>
    </row>
    <row r="3989" spans="1:22" x14ac:dyDescent="0.25">
      <c r="A3989" s="15" t="str">
        <f t="shared" si="502"/>
        <v/>
      </c>
      <c r="D3989" s="5" t="str">
        <f t="shared" si="496"/>
        <v/>
      </c>
      <c r="E3989" s="5" t="str">
        <f t="shared" si="497"/>
        <v/>
      </c>
      <c r="F3989" s="5" t="str">
        <f t="shared" si="498"/>
        <v/>
      </c>
      <c r="G3989" s="5" t="str">
        <f t="shared" si="499"/>
        <v/>
      </c>
      <c r="I3989" s="5" t="str">
        <f t="shared" si="500"/>
        <v/>
      </c>
      <c r="K3989" s="5" t="str">
        <f t="shared" si="501"/>
        <v/>
      </c>
      <c r="L3989" s="5"/>
      <c r="N3989" s="4"/>
      <c r="O3989" s="4" t="str">
        <f t="shared" si="503"/>
        <v/>
      </c>
      <c r="P3989" t="s">
        <v>34</v>
      </c>
      <c r="Q3989">
        <v>0</v>
      </c>
      <c r="R3989" s="5" t="str">
        <f>IF(ISNA(VLOOKUP($J3989,STOK_AWAL,15,0)),"",VLOOKUP($J3989,STOK_AWAL,15,0))</f>
        <v/>
      </c>
      <c r="S3989" s="6">
        <v>0</v>
      </c>
      <c r="T3989" s="6">
        <v>0</v>
      </c>
      <c r="V3989" t="str">
        <f>IFERROR(INDEX('3.Stok Awal'!A3989:A8984,MATCH('4.Sell to Trade'!J3989,'3.Stok Awal'!D3989:D8984,0)),"")</f>
        <v/>
      </c>
    </row>
    <row r="3990" spans="1:22" x14ac:dyDescent="0.25">
      <c r="A3990" s="15" t="str">
        <f t="shared" si="502"/>
        <v/>
      </c>
      <c r="D3990" s="5" t="str">
        <f t="shared" si="496"/>
        <v/>
      </c>
      <c r="E3990" s="5" t="str">
        <f t="shared" si="497"/>
        <v/>
      </c>
      <c r="F3990" s="5" t="str">
        <f t="shared" si="498"/>
        <v/>
      </c>
      <c r="G3990" s="5" t="str">
        <f t="shared" si="499"/>
        <v/>
      </c>
      <c r="I3990" s="5" t="str">
        <f t="shared" si="500"/>
        <v/>
      </c>
      <c r="K3990" s="5" t="str">
        <f t="shared" si="501"/>
        <v/>
      </c>
      <c r="L3990" s="5"/>
      <c r="N3990" s="4"/>
      <c r="O3990" s="4" t="str">
        <f t="shared" si="503"/>
        <v/>
      </c>
      <c r="P3990" t="s">
        <v>34</v>
      </c>
      <c r="Q3990">
        <v>0</v>
      </c>
      <c r="R3990" s="5" t="str">
        <f>IF(ISNA(VLOOKUP($J3990,STOK_AWAL,15,0)),"",VLOOKUP($J3990,STOK_AWAL,15,0))</f>
        <v/>
      </c>
      <c r="S3990" s="6">
        <v>0</v>
      </c>
      <c r="T3990" s="6">
        <v>0</v>
      </c>
      <c r="V3990" t="str">
        <f>IFERROR(INDEX('3.Stok Awal'!A3990:A8985,MATCH('4.Sell to Trade'!J3990,'3.Stok Awal'!D3990:D8985,0)),"")</f>
        <v/>
      </c>
    </row>
    <row r="3991" spans="1:22" x14ac:dyDescent="0.25">
      <c r="A3991" s="15" t="str">
        <f t="shared" si="502"/>
        <v/>
      </c>
      <c r="D3991" s="5" t="str">
        <f t="shared" si="496"/>
        <v/>
      </c>
      <c r="E3991" s="5" t="str">
        <f t="shared" si="497"/>
        <v/>
      </c>
      <c r="F3991" s="5" t="str">
        <f t="shared" si="498"/>
        <v/>
      </c>
      <c r="G3991" s="5" t="str">
        <f t="shared" si="499"/>
        <v/>
      </c>
      <c r="I3991" s="5" t="str">
        <f t="shared" si="500"/>
        <v/>
      </c>
      <c r="K3991" s="5" t="str">
        <f t="shared" si="501"/>
        <v/>
      </c>
      <c r="L3991" s="5"/>
      <c r="N3991" s="4"/>
      <c r="O3991" s="4" t="str">
        <f t="shared" si="503"/>
        <v/>
      </c>
      <c r="P3991" t="s">
        <v>34</v>
      </c>
      <c r="Q3991">
        <v>0</v>
      </c>
      <c r="R3991" s="5" t="str">
        <f>IF(ISNA(VLOOKUP($J3991,STOK_AWAL,15,0)),"",VLOOKUP($J3991,STOK_AWAL,15,0))</f>
        <v/>
      </c>
      <c r="S3991" s="6">
        <v>0</v>
      </c>
      <c r="T3991" s="6">
        <v>0</v>
      </c>
      <c r="V3991" t="str">
        <f>IFERROR(INDEX('3.Stok Awal'!A3991:A8986,MATCH('4.Sell to Trade'!J3991,'3.Stok Awal'!D3991:D8986,0)),"")</f>
        <v/>
      </c>
    </row>
    <row r="3992" spans="1:22" x14ac:dyDescent="0.25">
      <c r="A3992" s="15" t="str">
        <f t="shared" si="502"/>
        <v/>
      </c>
      <c r="D3992" s="5" t="str">
        <f t="shared" si="496"/>
        <v/>
      </c>
      <c r="E3992" s="5" t="str">
        <f t="shared" si="497"/>
        <v/>
      </c>
      <c r="F3992" s="5" t="str">
        <f t="shared" si="498"/>
        <v/>
      </c>
      <c r="G3992" s="5" t="str">
        <f t="shared" si="499"/>
        <v/>
      </c>
      <c r="I3992" s="5" t="str">
        <f t="shared" si="500"/>
        <v/>
      </c>
      <c r="K3992" s="5" t="str">
        <f t="shared" si="501"/>
        <v/>
      </c>
      <c r="L3992" s="5"/>
      <c r="N3992" s="4"/>
      <c r="O3992" s="4" t="str">
        <f t="shared" si="503"/>
        <v/>
      </c>
      <c r="P3992" t="s">
        <v>34</v>
      </c>
      <c r="Q3992">
        <v>0</v>
      </c>
      <c r="R3992" s="5" t="str">
        <f>IF(ISNA(VLOOKUP($J3992,STOK_AWAL,15,0)),"",VLOOKUP($J3992,STOK_AWAL,15,0))</f>
        <v/>
      </c>
      <c r="S3992" s="6">
        <v>0</v>
      </c>
      <c r="T3992" s="6">
        <v>0</v>
      </c>
      <c r="V3992" t="str">
        <f>IFERROR(INDEX('3.Stok Awal'!A3992:A8987,MATCH('4.Sell to Trade'!J3992,'3.Stok Awal'!D3992:D8987,0)),"")</f>
        <v/>
      </c>
    </row>
    <row r="3993" spans="1:22" x14ac:dyDescent="0.25">
      <c r="A3993" s="15" t="str">
        <f t="shared" si="502"/>
        <v/>
      </c>
      <c r="D3993" s="5" t="str">
        <f t="shared" si="496"/>
        <v/>
      </c>
      <c r="E3993" s="5" t="str">
        <f t="shared" si="497"/>
        <v/>
      </c>
      <c r="F3993" s="5" t="str">
        <f t="shared" si="498"/>
        <v/>
      </c>
      <c r="G3993" s="5" t="str">
        <f t="shared" si="499"/>
        <v/>
      </c>
      <c r="I3993" s="5" t="str">
        <f t="shared" si="500"/>
        <v/>
      </c>
      <c r="K3993" s="5" t="str">
        <f t="shared" si="501"/>
        <v/>
      </c>
      <c r="L3993" s="5"/>
      <c r="N3993" s="4"/>
      <c r="O3993" s="4" t="str">
        <f t="shared" si="503"/>
        <v/>
      </c>
      <c r="P3993" t="s">
        <v>34</v>
      </c>
      <c r="Q3993">
        <v>0</v>
      </c>
      <c r="R3993" s="5" t="str">
        <f>IF(ISNA(VLOOKUP($J3993,STOK_AWAL,15,0)),"",VLOOKUP($J3993,STOK_AWAL,15,0))</f>
        <v/>
      </c>
      <c r="S3993" s="6">
        <v>0</v>
      </c>
      <c r="T3993" s="6">
        <v>0</v>
      </c>
      <c r="V3993" t="str">
        <f>IFERROR(INDEX('3.Stok Awal'!A3993:A8988,MATCH('4.Sell to Trade'!J3993,'3.Stok Awal'!D3993:D8988,0)),"")</f>
        <v/>
      </c>
    </row>
    <row r="3994" spans="1:22" x14ac:dyDescent="0.25">
      <c r="A3994" s="15" t="str">
        <f t="shared" si="502"/>
        <v/>
      </c>
      <c r="D3994" s="5" t="str">
        <f t="shared" si="496"/>
        <v/>
      </c>
      <c r="E3994" s="5" t="str">
        <f t="shared" si="497"/>
        <v/>
      </c>
      <c r="F3994" s="5" t="str">
        <f t="shared" si="498"/>
        <v/>
      </c>
      <c r="G3994" s="5" t="str">
        <f t="shared" si="499"/>
        <v/>
      </c>
      <c r="I3994" s="5" t="str">
        <f t="shared" si="500"/>
        <v/>
      </c>
      <c r="K3994" s="5" t="str">
        <f t="shared" si="501"/>
        <v/>
      </c>
      <c r="L3994" s="5"/>
      <c r="N3994" s="4"/>
      <c r="O3994" s="4" t="str">
        <f t="shared" si="503"/>
        <v/>
      </c>
      <c r="P3994" t="s">
        <v>34</v>
      </c>
      <c r="Q3994">
        <v>0</v>
      </c>
      <c r="R3994" s="5" t="str">
        <f>IF(ISNA(VLOOKUP($J3994,STOK_AWAL,15,0)),"",VLOOKUP($J3994,STOK_AWAL,15,0))</f>
        <v/>
      </c>
      <c r="S3994" s="6">
        <v>0</v>
      </c>
      <c r="T3994" s="6">
        <v>0</v>
      </c>
      <c r="V3994" t="str">
        <f>IFERROR(INDEX('3.Stok Awal'!A3994:A8989,MATCH('4.Sell to Trade'!J3994,'3.Stok Awal'!D3994:D8989,0)),"")</f>
        <v/>
      </c>
    </row>
    <row r="3995" spans="1:22" x14ac:dyDescent="0.25">
      <c r="A3995" s="15" t="str">
        <f t="shared" si="502"/>
        <v/>
      </c>
      <c r="D3995" s="5" t="str">
        <f t="shared" si="496"/>
        <v/>
      </c>
      <c r="E3995" s="5" t="str">
        <f t="shared" si="497"/>
        <v/>
      </c>
      <c r="F3995" s="5" t="str">
        <f t="shared" si="498"/>
        <v/>
      </c>
      <c r="G3995" s="5" t="str">
        <f t="shared" si="499"/>
        <v/>
      </c>
      <c r="I3995" s="5" t="str">
        <f t="shared" si="500"/>
        <v/>
      </c>
      <c r="K3995" s="5" t="str">
        <f t="shared" si="501"/>
        <v/>
      </c>
      <c r="L3995" s="5"/>
      <c r="N3995" s="4"/>
      <c r="O3995" s="4" t="str">
        <f t="shared" si="503"/>
        <v/>
      </c>
      <c r="P3995" t="s">
        <v>34</v>
      </c>
      <c r="Q3995">
        <v>0</v>
      </c>
      <c r="R3995" s="5" t="str">
        <f>IF(ISNA(VLOOKUP($J3995,STOK_AWAL,15,0)),"",VLOOKUP($J3995,STOK_AWAL,15,0))</f>
        <v/>
      </c>
      <c r="S3995" s="6">
        <v>0</v>
      </c>
      <c r="T3995" s="6">
        <v>0</v>
      </c>
      <c r="V3995" t="str">
        <f>IFERROR(INDEX('3.Stok Awal'!A3995:A8990,MATCH('4.Sell to Trade'!J3995,'3.Stok Awal'!D3995:D8990,0)),"")</f>
        <v/>
      </c>
    </row>
    <row r="3996" spans="1:22" x14ac:dyDescent="0.25">
      <c r="A3996" s="15" t="str">
        <f t="shared" si="502"/>
        <v/>
      </c>
      <c r="D3996" s="5" t="str">
        <f t="shared" si="496"/>
        <v/>
      </c>
      <c r="E3996" s="5" t="str">
        <f t="shared" si="497"/>
        <v/>
      </c>
      <c r="F3996" s="5" t="str">
        <f t="shared" si="498"/>
        <v/>
      </c>
      <c r="G3996" s="5" t="str">
        <f t="shared" si="499"/>
        <v/>
      </c>
      <c r="I3996" s="5" t="str">
        <f t="shared" si="500"/>
        <v/>
      </c>
      <c r="K3996" s="5" t="str">
        <f t="shared" si="501"/>
        <v/>
      </c>
      <c r="L3996" s="5"/>
      <c r="N3996" s="4"/>
      <c r="O3996" s="4" t="str">
        <f t="shared" si="503"/>
        <v/>
      </c>
      <c r="P3996" t="s">
        <v>34</v>
      </c>
      <c r="Q3996">
        <v>0</v>
      </c>
      <c r="R3996" s="5" t="str">
        <f>IF(ISNA(VLOOKUP($J3996,STOK_AWAL,15,0)),"",VLOOKUP($J3996,STOK_AWAL,15,0))</f>
        <v/>
      </c>
      <c r="S3996" s="6">
        <v>0</v>
      </c>
      <c r="T3996" s="6">
        <v>0</v>
      </c>
      <c r="V3996" t="str">
        <f>IFERROR(INDEX('3.Stok Awal'!A3996:A8991,MATCH('4.Sell to Trade'!J3996,'3.Stok Awal'!D3996:D8991,0)),"")</f>
        <v/>
      </c>
    </row>
    <row r="3997" spans="1:22" x14ac:dyDescent="0.25">
      <c r="A3997" s="15" t="str">
        <f t="shared" si="502"/>
        <v/>
      </c>
      <c r="D3997" s="5" t="str">
        <f t="shared" si="496"/>
        <v/>
      </c>
      <c r="E3997" s="5" t="str">
        <f t="shared" si="497"/>
        <v/>
      </c>
      <c r="F3997" s="5" t="str">
        <f t="shared" si="498"/>
        <v/>
      </c>
      <c r="G3997" s="5" t="str">
        <f t="shared" si="499"/>
        <v/>
      </c>
      <c r="I3997" s="5" t="str">
        <f t="shared" si="500"/>
        <v/>
      </c>
      <c r="K3997" s="5" t="str">
        <f t="shared" si="501"/>
        <v/>
      </c>
      <c r="L3997" s="5"/>
      <c r="N3997" s="4"/>
      <c r="O3997" s="4" t="str">
        <f t="shared" si="503"/>
        <v/>
      </c>
      <c r="P3997" t="s">
        <v>34</v>
      </c>
      <c r="Q3997">
        <v>0</v>
      </c>
      <c r="R3997" s="5" t="str">
        <f>IF(ISNA(VLOOKUP($J3997,STOK_AWAL,15,0)),"",VLOOKUP($J3997,STOK_AWAL,15,0))</f>
        <v/>
      </c>
      <c r="S3997" s="6">
        <v>0</v>
      </c>
      <c r="T3997" s="6">
        <v>0</v>
      </c>
      <c r="V3997" t="str">
        <f>IFERROR(INDEX('3.Stok Awal'!A3997:A8992,MATCH('4.Sell to Trade'!J3997,'3.Stok Awal'!D3997:D8992,0)),"")</f>
        <v/>
      </c>
    </row>
    <row r="3998" spans="1:22" x14ac:dyDescent="0.25">
      <c r="A3998" s="15" t="str">
        <f t="shared" si="502"/>
        <v/>
      </c>
      <c r="D3998" s="5" t="str">
        <f t="shared" si="496"/>
        <v/>
      </c>
      <c r="E3998" s="5" t="str">
        <f t="shared" si="497"/>
        <v/>
      </c>
      <c r="F3998" s="5" t="str">
        <f t="shared" si="498"/>
        <v/>
      </c>
      <c r="G3998" s="5" t="str">
        <f t="shared" si="499"/>
        <v/>
      </c>
      <c r="I3998" s="5" t="str">
        <f t="shared" si="500"/>
        <v/>
      </c>
      <c r="K3998" s="5" t="str">
        <f t="shared" si="501"/>
        <v/>
      </c>
      <c r="L3998" s="5"/>
      <c r="N3998" s="4"/>
      <c r="O3998" s="4" t="str">
        <f t="shared" si="503"/>
        <v/>
      </c>
      <c r="P3998" t="s">
        <v>34</v>
      </c>
      <c r="Q3998">
        <v>0</v>
      </c>
      <c r="R3998" s="5" t="str">
        <f>IF(ISNA(VLOOKUP($J3998,STOK_AWAL,15,0)),"",VLOOKUP($J3998,STOK_AWAL,15,0))</f>
        <v/>
      </c>
      <c r="S3998" s="6">
        <v>0</v>
      </c>
      <c r="T3998" s="6">
        <v>0</v>
      </c>
      <c r="V3998" t="str">
        <f>IFERROR(INDEX('3.Stok Awal'!A3998:A8993,MATCH('4.Sell to Trade'!J3998,'3.Stok Awal'!D3998:D8993,0)),"")</f>
        <v/>
      </c>
    </row>
    <row r="3999" spans="1:22" x14ac:dyDescent="0.25">
      <c r="A3999" s="15" t="str">
        <f t="shared" si="502"/>
        <v/>
      </c>
      <c r="D3999" s="5" t="str">
        <f t="shared" si="496"/>
        <v/>
      </c>
      <c r="E3999" s="5" t="str">
        <f t="shared" si="497"/>
        <v/>
      </c>
      <c r="F3999" s="5" t="str">
        <f t="shared" si="498"/>
        <v/>
      </c>
      <c r="G3999" s="5" t="str">
        <f t="shared" si="499"/>
        <v/>
      </c>
      <c r="I3999" s="5" t="str">
        <f t="shared" si="500"/>
        <v/>
      </c>
      <c r="K3999" s="5" t="str">
        <f t="shared" si="501"/>
        <v/>
      </c>
      <c r="L3999" s="5"/>
      <c r="N3999" s="4"/>
      <c r="O3999" s="4" t="str">
        <f t="shared" si="503"/>
        <v/>
      </c>
      <c r="P3999" t="s">
        <v>34</v>
      </c>
      <c r="Q3999">
        <v>0</v>
      </c>
      <c r="R3999" s="5" t="str">
        <f>IF(ISNA(VLOOKUP($J3999,STOK_AWAL,15,0)),"",VLOOKUP($J3999,STOK_AWAL,15,0))</f>
        <v/>
      </c>
      <c r="S3999" s="6">
        <v>0</v>
      </c>
      <c r="T3999" s="6">
        <v>0</v>
      </c>
      <c r="V3999" t="str">
        <f>IFERROR(INDEX('3.Stok Awal'!A3999:A8994,MATCH('4.Sell to Trade'!J3999,'3.Stok Awal'!D3999:D8994,0)),"")</f>
        <v/>
      </c>
    </row>
    <row r="4000" spans="1:22" x14ac:dyDescent="0.25">
      <c r="A4000" s="15" t="str">
        <f t="shared" si="502"/>
        <v/>
      </c>
      <c r="D4000" s="5" t="str">
        <f t="shared" si="496"/>
        <v/>
      </c>
      <c r="E4000" s="5" t="str">
        <f t="shared" si="497"/>
        <v/>
      </c>
      <c r="F4000" s="5" t="str">
        <f t="shared" si="498"/>
        <v/>
      </c>
      <c r="G4000" s="5" t="str">
        <f t="shared" si="499"/>
        <v/>
      </c>
      <c r="I4000" s="5" t="str">
        <f t="shared" si="500"/>
        <v/>
      </c>
      <c r="K4000" s="5" t="str">
        <f t="shared" si="501"/>
        <v/>
      </c>
      <c r="L4000" s="5"/>
      <c r="N4000" s="4"/>
      <c r="O4000" s="4" t="str">
        <f t="shared" si="503"/>
        <v/>
      </c>
      <c r="P4000" t="s">
        <v>34</v>
      </c>
      <c r="Q4000">
        <v>0</v>
      </c>
      <c r="R4000" s="5" t="str">
        <f>IF(ISNA(VLOOKUP($J4000,STOK_AWAL,15,0)),"",VLOOKUP($J4000,STOK_AWAL,15,0))</f>
        <v/>
      </c>
      <c r="S4000" s="6">
        <v>0</v>
      </c>
      <c r="T4000" s="6">
        <v>0</v>
      </c>
      <c r="V4000" t="str">
        <f>IFERROR(INDEX('3.Stok Awal'!A4000:A8995,MATCH('4.Sell to Trade'!J4000,'3.Stok Awal'!D4000:D8995,0)),"")</f>
        <v/>
      </c>
    </row>
    <row r="4001" spans="1:22" x14ac:dyDescent="0.25">
      <c r="A4001" s="15" t="str">
        <f t="shared" si="502"/>
        <v/>
      </c>
      <c r="D4001" s="5" t="str">
        <f t="shared" si="496"/>
        <v/>
      </c>
      <c r="E4001" s="5" t="str">
        <f t="shared" si="497"/>
        <v/>
      </c>
      <c r="F4001" s="5" t="str">
        <f t="shared" si="498"/>
        <v/>
      </c>
      <c r="G4001" s="5" t="str">
        <f t="shared" si="499"/>
        <v/>
      </c>
      <c r="I4001" s="5" t="str">
        <f t="shared" si="500"/>
        <v/>
      </c>
      <c r="K4001" s="5" t="str">
        <f t="shared" si="501"/>
        <v/>
      </c>
      <c r="L4001" s="5"/>
      <c r="N4001" s="4"/>
      <c r="O4001" s="4" t="str">
        <f t="shared" si="503"/>
        <v/>
      </c>
      <c r="P4001" t="s">
        <v>34</v>
      </c>
      <c r="Q4001">
        <v>0</v>
      </c>
      <c r="R4001" s="5" t="str">
        <f>IF(ISNA(VLOOKUP($J4001,STOK_AWAL,15,0)),"",VLOOKUP($J4001,STOK_AWAL,15,0))</f>
        <v/>
      </c>
      <c r="S4001" s="6">
        <v>0</v>
      </c>
      <c r="T4001" s="6">
        <v>0</v>
      </c>
      <c r="V4001" t="str">
        <f>IFERROR(INDEX('3.Stok Awal'!A4001:A8996,MATCH('4.Sell to Trade'!J4001,'3.Stok Awal'!D4001:D8996,0)),"")</f>
        <v/>
      </c>
    </row>
    <row r="4002" spans="1:22" x14ac:dyDescent="0.25">
      <c r="A4002" s="15" t="str">
        <f t="shared" si="502"/>
        <v/>
      </c>
      <c r="D4002" s="5" t="str">
        <f t="shared" si="496"/>
        <v/>
      </c>
      <c r="E4002" s="5" t="str">
        <f t="shared" si="497"/>
        <v/>
      </c>
      <c r="F4002" s="5" t="str">
        <f t="shared" si="498"/>
        <v/>
      </c>
      <c r="G4002" s="5" t="str">
        <f t="shared" si="499"/>
        <v/>
      </c>
      <c r="I4002" s="5" t="str">
        <f t="shared" si="500"/>
        <v/>
      </c>
      <c r="K4002" s="5" t="str">
        <f t="shared" si="501"/>
        <v/>
      </c>
      <c r="L4002" s="5"/>
      <c r="N4002" s="4"/>
      <c r="O4002" s="4" t="str">
        <f t="shared" si="503"/>
        <v/>
      </c>
      <c r="P4002" t="s">
        <v>34</v>
      </c>
      <c r="Q4002">
        <v>0</v>
      </c>
      <c r="R4002" s="5" t="str">
        <f>IF(ISNA(VLOOKUP($J4002,STOK_AWAL,15,0)),"",VLOOKUP($J4002,STOK_AWAL,15,0))</f>
        <v/>
      </c>
      <c r="S4002" s="6">
        <v>0</v>
      </c>
      <c r="T4002" s="6">
        <v>0</v>
      </c>
      <c r="V4002" t="str">
        <f>IFERROR(INDEX('3.Stok Awal'!A4002:A8997,MATCH('4.Sell to Trade'!J4002,'3.Stok Awal'!D4002:D8997,0)),"")</f>
        <v/>
      </c>
    </row>
    <row r="4003" spans="1:22" x14ac:dyDescent="0.25">
      <c r="A4003" s="15" t="str">
        <f t="shared" si="502"/>
        <v/>
      </c>
      <c r="D4003" s="5" t="str">
        <f t="shared" si="496"/>
        <v/>
      </c>
      <c r="E4003" s="5" t="str">
        <f t="shared" si="497"/>
        <v/>
      </c>
      <c r="F4003" s="5" t="str">
        <f t="shared" si="498"/>
        <v/>
      </c>
      <c r="G4003" s="5" t="str">
        <f t="shared" si="499"/>
        <v/>
      </c>
      <c r="I4003" s="5" t="str">
        <f t="shared" si="500"/>
        <v/>
      </c>
      <c r="K4003" s="5" t="str">
        <f t="shared" si="501"/>
        <v/>
      </c>
      <c r="L4003" s="5"/>
      <c r="N4003" s="4"/>
      <c r="O4003" s="4" t="str">
        <f t="shared" si="503"/>
        <v/>
      </c>
      <c r="P4003" t="s">
        <v>34</v>
      </c>
      <c r="Q4003">
        <v>0</v>
      </c>
      <c r="R4003" s="5" t="str">
        <f>IF(ISNA(VLOOKUP($J4003,STOK_AWAL,15,0)),"",VLOOKUP($J4003,STOK_AWAL,15,0))</f>
        <v/>
      </c>
      <c r="S4003" s="6">
        <v>0</v>
      </c>
      <c r="T4003" s="6">
        <v>0</v>
      </c>
      <c r="V4003" t="str">
        <f>IFERROR(INDEX('3.Stok Awal'!A4003:A8998,MATCH('4.Sell to Trade'!J4003,'3.Stok Awal'!D4003:D8998,0)),"")</f>
        <v/>
      </c>
    </row>
    <row r="4004" spans="1:22" x14ac:dyDescent="0.25">
      <c r="A4004" s="15" t="str">
        <f t="shared" si="502"/>
        <v/>
      </c>
      <c r="D4004" s="5" t="str">
        <f t="shared" si="496"/>
        <v/>
      </c>
      <c r="E4004" s="5" t="str">
        <f t="shared" si="497"/>
        <v/>
      </c>
      <c r="F4004" s="5" t="str">
        <f t="shared" si="498"/>
        <v/>
      </c>
      <c r="G4004" s="5" t="str">
        <f t="shared" si="499"/>
        <v/>
      </c>
      <c r="I4004" s="5" t="str">
        <f t="shared" si="500"/>
        <v/>
      </c>
      <c r="K4004" s="5" t="str">
        <f t="shared" si="501"/>
        <v/>
      </c>
      <c r="L4004" s="5"/>
      <c r="N4004" s="4"/>
      <c r="O4004" s="4" t="str">
        <f t="shared" si="503"/>
        <v/>
      </c>
      <c r="P4004" t="s">
        <v>34</v>
      </c>
      <c r="Q4004">
        <v>0</v>
      </c>
      <c r="R4004" s="5" t="str">
        <f>IF(ISNA(VLOOKUP($J4004,STOK_AWAL,15,0)),"",VLOOKUP($J4004,STOK_AWAL,15,0))</f>
        <v/>
      </c>
      <c r="S4004" s="6">
        <v>0</v>
      </c>
      <c r="T4004" s="6">
        <v>0</v>
      </c>
      <c r="V4004" t="str">
        <f>IFERROR(INDEX('3.Stok Awal'!A4004:A8999,MATCH('4.Sell to Trade'!J4004,'3.Stok Awal'!D4004:D8999,0)),"")</f>
        <v/>
      </c>
    </row>
    <row r="4005" spans="1:22" x14ac:dyDescent="0.25">
      <c r="A4005" s="15" t="str">
        <f t="shared" si="502"/>
        <v/>
      </c>
      <c r="D4005" s="5" t="str">
        <f t="shared" si="496"/>
        <v/>
      </c>
      <c r="E4005" s="5" t="str">
        <f t="shared" si="497"/>
        <v/>
      </c>
      <c r="F4005" s="5" t="str">
        <f t="shared" si="498"/>
        <v/>
      </c>
      <c r="G4005" s="5" t="str">
        <f t="shared" si="499"/>
        <v/>
      </c>
      <c r="I4005" s="5" t="str">
        <f t="shared" si="500"/>
        <v/>
      </c>
      <c r="K4005" s="5" t="str">
        <f t="shared" si="501"/>
        <v/>
      </c>
      <c r="L4005" s="5"/>
      <c r="N4005" s="4"/>
      <c r="O4005" s="4" t="str">
        <f t="shared" si="503"/>
        <v/>
      </c>
      <c r="P4005" t="s">
        <v>34</v>
      </c>
      <c r="Q4005">
        <v>0</v>
      </c>
      <c r="R4005" s="5" t="str">
        <f>IF(ISNA(VLOOKUP($J4005,STOK_AWAL,15,0)),"",VLOOKUP($J4005,STOK_AWAL,15,0))</f>
        <v/>
      </c>
      <c r="S4005" s="6">
        <v>0</v>
      </c>
      <c r="T4005" s="6">
        <v>0</v>
      </c>
      <c r="V4005" t="str">
        <f>IFERROR(INDEX('3.Stok Awal'!A4005:A9000,MATCH('4.Sell to Trade'!J4005,'3.Stok Awal'!D4005:D9000,0)),"")</f>
        <v/>
      </c>
    </row>
    <row r="4006" spans="1:22" x14ac:dyDescent="0.25">
      <c r="A4006" s="15" t="str">
        <f t="shared" si="502"/>
        <v/>
      </c>
      <c r="D4006" s="5" t="str">
        <f t="shared" si="496"/>
        <v/>
      </c>
      <c r="E4006" s="5" t="str">
        <f t="shared" si="497"/>
        <v/>
      </c>
      <c r="F4006" s="5" t="str">
        <f t="shared" si="498"/>
        <v/>
      </c>
      <c r="G4006" s="5" t="str">
        <f t="shared" si="499"/>
        <v/>
      </c>
      <c r="I4006" s="5" t="str">
        <f t="shared" si="500"/>
        <v/>
      </c>
      <c r="K4006" s="5" t="str">
        <f t="shared" si="501"/>
        <v/>
      </c>
      <c r="L4006" s="5"/>
      <c r="N4006" s="4"/>
      <c r="O4006" s="4" t="str">
        <f t="shared" si="503"/>
        <v/>
      </c>
      <c r="P4006" t="s">
        <v>34</v>
      </c>
      <c r="Q4006">
        <v>0</v>
      </c>
      <c r="R4006" s="5" t="str">
        <f>IF(ISNA(VLOOKUP($J4006,STOK_AWAL,15,0)),"",VLOOKUP($J4006,STOK_AWAL,15,0))</f>
        <v/>
      </c>
      <c r="S4006" s="6">
        <v>0</v>
      </c>
      <c r="T4006" s="6">
        <v>0</v>
      </c>
      <c r="V4006" t="str">
        <f>IFERROR(INDEX('3.Stok Awal'!A4006:A9001,MATCH('4.Sell to Trade'!J4006,'3.Stok Awal'!D4006:D9001,0)),"")</f>
        <v/>
      </c>
    </row>
    <row r="4007" spans="1:22" x14ac:dyDescent="0.25">
      <c r="A4007" s="15" t="str">
        <f t="shared" si="502"/>
        <v/>
      </c>
      <c r="D4007" s="5" t="str">
        <f t="shared" si="496"/>
        <v/>
      </c>
      <c r="E4007" s="5" t="str">
        <f t="shared" si="497"/>
        <v/>
      </c>
      <c r="F4007" s="5" t="str">
        <f t="shared" si="498"/>
        <v/>
      </c>
      <c r="G4007" s="5" t="str">
        <f t="shared" si="499"/>
        <v/>
      </c>
      <c r="I4007" s="5" t="str">
        <f t="shared" si="500"/>
        <v/>
      </c>
      <c r="K4007" s="5" t="str">
        <f t="shared" si="501"/>
        <v/>
      </c>
      <c r="L4007" s="5"/>
      <c r="N4007" s="4"/>
      <c r="O4007" s="4" t="str">
        <f t="shared" si="503"/>
        <v/>
      </c>
      <c r="P4007" t="s">
        <v>34</v>
      </c>
      <c r="Q4007">
        <v>0</v>
      </c>
      <c r="R4007" s="5" t="str">
        <f>IF(ISNA(VLOOKUP($J4007,STOK_AWAL,15,0)),"",VLOOKUP($J4007,STOK_AWAL,15,0))</f>
        <v/>
      </c>
      <c r="S4007" s="6">
        <v>0</v>
      </c>
      <c r="T4007" s="6">
        <v>0</v>
      </c>
      <c r="V4007" t="str">
        <f>IFERROR(INDEX('3.Stok Awal'!A4007:A9002,MATCH('4.Sell to Trade'!J4007,'3.Stok Awal'!D4007:D9002,0)),"")</f>
        <v/>
      </c>
    </row>
    <row r="4008" spans="1:22" x14ac:dyDescent="0.25">
      <c r="A4008" s="15" t="str">
        <f t="shared" si="502"/>
        <v/>
      </c>
      <c r="D4008" s="5" t="str">
        <f t="shared" si="496"/>
        <v/>
      </c>
      <c r="E4008" s="5" t="str">
        <f t="shared" si="497"/>
        <v/>
      </c>
      <c r="F4008" s="5" t="str">
        <f t="shared" si="498"/>
        <v/>
      </c>
      <c r="G4008" s="5" t="str">
        <f t="shared" si="499"/>
        <v/>
      </c>
      <c r="I4008" s="5" t="str">
        <f t="shared" si="500"/>
        <v/>
      </c>
      <c r="K4008" s="5" t="str">
        <f t="shared" si="501"/>
        <v/>
      </c>
      <c r="L4008" s="5"/>
      <c r="N4008" s="4"/>
      <c r="O4008" s="4" t="str">
        <f t="shared" si="503"/>
        <v/>
      </c>
      <c r="P4008" t="s">
        <v>34</v>
      </c>
      <c r="Q4008">
        <v>0</v>
      </c>
      <c r="R4008" s="5" t="str">
        <f>IF(ISNA(VLOOKUP($J4008,STOK_AWAL,15,0)),"",VLOOKUP($J4008,STOK_AWAL,15,0))</f>
        <v/>
      </c>
      <c r="S4008" s="6">
        <v>0</v>
      </c>
      <c r="T4008" s="6">
        <v>0</v>
      </c>
      <c r="V4008" t="str">
        <f>IFERROR(INDEX('3.Stok Awal'!A4008:A9003,MATCH('4.Sell to Trade'!J4008,'3.Stok Awal'!D4008:D9003,0)),"")</f>
        <v/>
      </c>
    </row>
    <row r="4009" spans="1:22" x14ac:dyDescent="0.25">
      <c r="A4009" s="15" t="str">
        <f t="shared" si="502"/>
        <v/>
      </c>
      <c r="D4009" s="5" t="str">
        <f t="shared" si="496"/>
        <v/>
      </c>
      <c r="E4009" s="5" t="str">
        <f t="shared" si="497"/>
        <v/>
      </c>
      <c r="F4009" s="5" t="str">
        <f t="shared" si="498"/>
        <v/>
      </c>
      <c r="G4009" s="5" t="str">
        <f t="shared" si="499"/>
        <v/>
      </c>
      <c r="I4009" s="5" t="str">
        <f t="shared" si="500"/>
        <v/>
      </c>
      <c r="K4009" s="5" t="str">
        <f t="shared" si="501"/>
        <v/>
      </c>
      <c r="L4009" s="5"/>
      <c r="N4009" s="4"/>
      <c r="O4009" s="4" t="str">
        <f t="shared" si="503"/>
        <v/>
      </c>
      <c r="P4009" t="s">
        <v>34</v>
      </c>
      <c r="Q4009">
        <v>0</v>
      </c>
      <c r="R4009" s="5" t="str">
        <f>IF(ISNA(VLOOKUP($J4009,STOK_AWAL,15,0)),"",VLOOKUP($J4009,STOK_AWAL,15,0))</f>
        <v/>
      </c>
      <c r="S4009" s="6">
        <v>0</v>
      </c>
      <c r="T4009" s="6">
        <v>0</v>
      </c>
      <c r="V4009" t="str">
        <f>IFERROR(INDEX('3.Stok Awal'!A4009:A9004,MATCH('4.Sell to Trade'!J4009,'3.Stok Awal'!D4009:D9004,0)),"")</f>
        <v/>
      </c>
    </row>
    <row r="4010" spans="1:22" x14ac:dyDescent="0.25">
      <c r="A4010" s="15" t="str">
        <f t="shared" si="502"/>
        <v/>
      </c>
      <c r="D4010" s="5" t="str">
        <f t="shared" si="496"/>
        <v/>
      </c>
      <c r="E4010" s="5" t="str">
        <f t="shared" si="497"/>
        <v/>
      </c>
      <c r="F4010" s="5" t="str">
        <f t="shared" si="498"/>
        <v/>
      </c>
      <c r="G4010" s="5" t="str">
        <f t="shared" si="499"/>
        <v/>
      </c>
      <c r="I4010" s="5" t="str">
        <f t="shared" si="500"/>
        <v/>
      </c>
      <c r="K4010" s="5" t="str">
        <f t="shared" si="501"/>
        <v/>
      </c>
      <c r="L4010" s="5"/>
      <c r="N4010" s="4"/>
      <c r="O4010" s="4" t="str">
        <f t="shared" si="503"/>
        <v/>
      </c>
      <c r="P4010" t="s">
        <v>34</v>
      </c>
      <c r="Q4010">
        <v>0</v>
      </c>
      <c r="R4010" s="5" t="str">
        <f>IF(ISNA(VLOOKUP($J4010,STOK_AWAL,15,0)),"",VLOOKUP($J4010,STOK_AWAL,15,0))</f>
        <v/>
      </c>
      <c r="S4010" s="6">
        <v>0</v>
      </c>
      <c r="T4010" s="6">
        <v>0</v>
      </c>
      <c r="V4010" t="str">
        <f>IFERROR(INDEX('3.Stok Awal'!A4010:A9005,MATCH('4.Sell to Trade'!J4010,'3.Stok Awal'!D4010:D9005,0)),"")</f>
        <v/>
      </c>
    </row>
    <row r="4011" spans="1:22" x14ac:dyDescent="0.25">
      <c r="A4011" s="15" t="str">
        <f t="shared" si="502"/>
        <v/>
      </c>
      <c r="D4011" s="5" t="str">
        <f t="shared" si="496"/>
        <v/>
      </c>
      <c r="E4011" s="5" t="str">
        <f t="shared" si="497"/>
        <v/>
      </c>
      <c r="F4011" s="5" t="str">
        <f t="shared" si="498"/>
        <v/>
      </c>
      <c r="G4011" s="5" t="str">
        <f t="shared" si="499"/>
        <v/>
      </c>
      <c r="I4011" s="5" t="str">
        <f t="shared" si="500"/>
        <v/>
      </c>
      <c r="K4011" s="5" t="str">
        <f t="shared" si="501"/>
        <v/>
      </c>
      <c r="L4011" s="5"/>
      <c r="N4011" s="4"/>
      <c r="O4011" s="4" t="str">
        <f t="shared" si="503"/>
        <v/>
      </c>
      <c r="P4011" t="s">
        <v>34</v>
      </c>
      <c r="Q4011">
        <v>0</v>
      </c>
      <c r="R4011" s="5" t="str">
        <f>IF(ISNA(VLOOKUP($J4011,STOK_AWAL,15,0)),"",VLOOKUP($J4011,STOK_AWAL,15,0))</f>
        <v/>
      </c>
      <c r="S4011" s="6">
        <v>0</v>
      </c>
      <c r="T4011" s="6">
        <v>0</v>
      </c>
      <c r="V4011" t="str">
        <f>IFERROR(INDEX('3.Stok Awal'!A4011:A9006,MATCH('4.Sell to Trade'!J4011,'3.Stok Awal'!D4011:D9006,0)),"")</f>
        <v/>
      </c>
    </row>
    <row r="4012" spans="1:22" x14ac:dyDescent="0.25">
      <c r="A4012" s="15" t="str">
        <f t="shared" si="502"/>
        <v/>
      </c>
      <c r="D4012" s="5" t="str">
        <f t="shared" si="496"/>
        <v/>
      </c>
      <c r="E4012" s="5" t="str">
        <f t="shared" si="497"/>
        <v/>
      </c>
      <c r="F4012" s="5" t="str">
        <f t="shared" si="498"/>
        <v/>
      </c>
      <c r="G4012" s="5" t="str">
        <f t="shared" si="499"/>
        <v/>
      </c>
      <c r="I4012" s="5" t="str">
        <f t="shared" si="500"/>
        <v/>
      </c>
      <c r="K4012" s="5" t="str">
        <f t="shared" si="501"/>
        <v/>
      </c>
      <c r="L4012" s="5"/>
      <c r="N4012" s="4"/>
      <c r="O4012" s="4" t="str">
        <f t="shared" si="503"/>
        <v/>
      </c>
      <c r="P4012" t="s">
        <v>34</v>
      </c>
      <c r="Q4012">
        <v>0</v>
      </c>
      <c r="R4012" s="5" t="str">
        <f>IF(ISNA(VLOOKUP($J4012,STOK_AWAL,15,0)),"",VLOOKUP($J4012,STOK_AWAL,15,0))</f>
        <v/>
      </c>
      <c r="S4012" s="6">
        <v>0</v>
      </c>
      <c r="T4012" s="6">
        <v>0</v>
      </c>
      <c r="V4012" t="str">
        <f>IFERROR(INDEX('3.Stok Awal'!A4012:A9007,MATCH('4.Sell to Trade'!J4012,'3.Stok Awal'!D4012:D9007,0)),"")</f>
        <v/>
      </c>
    </row>
    <row r="4013" spans="1:22" x14ac:dyDescent="0.25">
      <c r="A4013" s="15" t="str">
        <f t="shared" si="502"/>
        <v/>
      </c>
      <c r="D4013" s="5" t="str">
        <f t="shared" si="496"/>
        <v/>
      </c>
      <c r="E4013" s="5" t="str">
        <f t="shared" si="497"/>
        <v/>
      </c>
      <c r="F4013" s="5" t="str">
        <f t="shared" si="498"/>
        <v/>
      </c>
      <c r="G4013" s="5" t="str">
        <f t="shared" si="499"/>
        <v/>
      </c>
      <c r="I4013" s="5" t="str">
        <f t="shared" si="500"/>
        <v/>
      </c>
      <c r="K4013" s="5" t="str">
        <f t="shared" si="501"/>
        <v/>
      </c>
      <c r="L4013" s="5"/>
      <c r="N4013" s="4"/>
      <c r="O4013" s="4" t="str">
        <f t="shared" si="503"/>
        <v/>
      </c>
      <c r="P4013" t="s">
        <v>34</v>
      </c>
      <c r="Q4013">
        <v>0</v>
      </c>
      <c r="R4013" s="5" t="str">
        <f>IF(ISNA(VLOOKUP($J4013,STOK_AWAL,15,0)),"",VLOOKUP($J4013,STOK_AWAL,15,0))</f>
        <v/>
      </c>
      <c r="S4013" s="6">
        <v>0</v>
      </c>
      <c r="T4013" s="6">
        <v>0</v>
      </c>
      <c r="V4013" t="str">
        <f>IFERROR(INDEX('3.Stok Awal'!A4013:A9008,MATCH('4.Sell to Trade'!J4013,'3.Stok Awal'!D4013:D9008,0)),"")</f>
        <v/>
      </c>
    </row>
    <row r="4014" spans="1:22" x14ac:dyDescent="0.25">
      <c r="A4014" s="15" t="str">
        <f t="shared" si="502"/>
        <v/>
      </c>
      <c r="D4014" s="5" t="str">
        <f t="shared" si="496"/>
        <v/>
      </c>
      <c r="E4014" s="5" t="str">
        <f t="shared" si="497"/>
        <v/>
      </c>
      <c r="F4014" s="5" t="str">
        <f t="shared" si="498"/>
        <v/>
      </c>
      <c r="G4014" s="5" t="str">
        <f t="shared" si="499"/>
        <v/>
      </c>
      <c r="I4014" s="5" t="str">
        <f t="shared" si="500"/>
        <v/>
      </c>
      <c r="K4014" s="5" t="str">
        <f t="shared" si="501"/>
        <v/>
      </c>
      <c r="L4014" s="5"/>
      <c r="N4014" s="4"/>
      <c r="O4014" s="4" t="str">
        <f t="shared" si="503"/>
        <v/>
      </c>
      <c r="P4014" t="s">
        <v>34</v>
      </c>
      <c r="Q4014">
        <v>0</v>
      </c>
      <c r="R4014" s="5" t="str">
        <f>IF(ISNA(VLOOKUP($J4014,STOK_AWAL,15,0)),"",VLOOKUP($J4014,STOK_AWAL,15,0))</f>
        <v/>
      </c>
      <c r="S4014" s="6">
        <v>0</v>
      </c>
      <c r="T4014" s="6">
        <v>0</v>
      </c>
      <c r="V4014" t="str">
        <f>IFERROR(INDEX('3.Stok Awal'!A4014:A9009,MATCH('4.Sell to Trade'!J4014,'3.Stok Awal'!D4014:D9009,0)),"")</f>
        <v/>
      </c>
    </row>
    <row r="4015" spans="1:22" x14ac:dyDescent="0.25">
      <c r="A4015" s="15" t="str">
        <f t="shared" si="502"/>
        <v/>
      </c>
      <c r="D4015" s="5" t="str">
        <f t="shared" si="496"/>
        <v/>
      </c>
      <c r="E4015" s="5" t="str">
        <f t="shared" si="497"/>
        <v/>
      </c>
      <c r="F4015" s="5" t="str">
        <f t="shared" si="498"/>
        <v/>
      </c>
      <c r="G4015" s="5" t="str">
        <f t="shared" si="499"/>
        <v/>
      </c>
      <c r="I4015" s="5" t="str">
        <f t="shared" si="500"/>
        <v/>
      </c>
      <c r="K4015" s="5" t="str">
        <f t="shared" si="501"/>
        <v/>
      </c>
      <c r="L4015" s="5"/>
      <c r="N4015" s="4"/>
      <c r="O4015" s="4" t="str">
        <f t="shared" si="503"/>
        <v/>
      </c>
      <c r="P4015" t="s">
        <v>34</v>
      </c>
      <c r="Q4015">
        <v>0</v>
      </c>
      <c r="R4015" s="5" t="str">
        <f>IF(ISNA(VLOOKUP($J4015,STOK_AWAL,15,0)),"",VLOOKUP($J4015,STOK_AWAL,15,0))</f>
        <v/>
      </c>
      <c r="S4015" s="6">
        <v>0</v>
      </c>
      <c r="T4015" s="6">
        <v>0</v>
      </c>
      <c r="V4015" t="str">
        <f>IFERROR(INDEX('3.Stok Awal'!A4015:A9010,MATCH('4.Sell to Trade'!J4015,'3.Stok Awal'!D4015:D9010,0)),"")</f>
        <v/>
      </c>
    </row>
    <row r="4016" spans="1:22" x14ac:dyDescent="0.25">
      <c r="A4016" s="15" t="str">
        <f t="shared" si="502"/>
        <v/>
      </c>
      <c r="D4016" s="5" t="str">
        <f t="shared" si="496"/>
        <v/>
      </c>
      <c r="E4016" s="5" t="str">
        <f t="shared" si="497"/>
        <v/>
      </c>
      <c r="F4016" s="5" t="str">
        <f t="shared" si="498"/>
        <v/>
      </c>
      <c r="G4016" s="5" t="str">
        <f t="shared" si="499"/>
        <v/>
      </c>
      <c r="I4016" s="5" t="str">
        <f t="shared" si="500"/>
        <v/>
      </c>
      <c r="K4016" s="5" t="str">
        <f t="shared" si="501"/>
        <v/>
      </c>
      <c r="L4016" s="5"/>
      <c r="N4016" s="4"/>
      <c r="O4016" s="4" t="str">
        <f t="shared" si="503"/>
        <v/>
      </c>
      <c r="P4016" t="s">
        <v>34</v>
      </c>
      <c r="Q4016">
        <v>0</v>
      </c>
      <c r="R4016" s="5" t="str">
        <f>IF(ISNA(VLOOKUP($J4016,STOK_AWAL,15,0)),"",VLOOKUP($J4016,STOK_AWAL,15,0))</f>
        <v/>
      </c>
      <c r="S4016" s="6">
        <v>0</v>
      </c>
      <c r="T4016" s="6">
        <v>0</v>
      </c>
      <c r="V4016" t="str">
        <f>IFERROR(INDEX('3.Stok Awal'!A4016:A9011,MATCH('4.Sell to Trade'!J4016,'3.Stok Awal'!D4016:D9011,0)),"")</f>
        <v/>
      </c>
    </row>
    <row r="4017" spans="1:22" x14ac:dyDescent="0.25">
      <c r="A4017" s="15" t="str">
        <f t="shared" si="502"/>
        <v/>
      </c>
      <c r="D4017" s="5" t="str">
        <f t="shared" si="496"/>
        <v/>
      </c>
      <c r="E4017" s="5" t="str">
        <f t="shared" si="497"/>
        <v/>
      </c>
      <c r="F4017" s="5" t="str">
        <f t="shared" si="498"/>
        <v/>
      </c>
      <c r="G4017" s="5" t="str">
        <f t="shared" si="499"/>
        <v/>
      </c>
      <c r="I4017" s="5" t="str">
        <f t="shared" si="500"/>
        <v/>
      </c>
      <c r="K4017" s="5" t="str">
        <f t="shared" si="501"/>
        <v/>
      </c>
      <c r="L4017" s="5"/>
      <c r="N4017" s="4"/>
      <c r="O4017" s="4" t="str">
        <f t="shared" si="503"/>
        <v/>
      </c>
      <c r="P4017" t="s">
        <v>34</v>
      </c>
      <c r="Q4017">
        <v>0</v>
      </c>
      <c r="R4017" s="5" t="str">
        <f>IF(ISNA(VLOOKUP($J4017,STOK_AWAL,15,0)),"",VLOOKUP($J4017,STOK_AWAL,15,0))</f>
        <v/>
      </c>
      <c r="S4017" s="6">
        <v>0</v>
      </c>
      <c r="T4017" s="6">
        <v>0</v>
      </c>
      <c r="V4017" t="str">
        <f>IFERROR(INDEX('3.Stok Awal'!A4017:A9012,MATCH('4.Sell to Trade'!J4017,'3.Stok Awal'!D4017:D9012,0)),"")</f>
        <v/>
      </c>
    </row>
    <row r="4018" spans="1:22" x14ac:dyDescent="0.25">
      <c r="A4018" s="15" t="str">
        <f t="shared" si="502"/>
        <v/>
      </c>
      <c r="D4018" s="5" t="str">
        <f t="shared" si="496"/>
        <v/>
      </c>
      <c r="E4018" s="5" t="str">
        <f t="shared" si="497"/>
        <v/>
      </c>
      <c r="F4018" s="5" t="str">
        <f t="shared" si="498"/>
        <v/>
      </c>
      <c r="G4018" s="5" t="str">
        <f t="shared" si="499"/>
        <v/>
      </c>
      <c r="I4018" s="5" t="str">
        <f t="shared" si="500"/>
        <v/>
      </c>
      <c r="K4018" s="5" t="str">
        <f t="shared" si="501"/>
        <v/>
      </c>
      <c r="L4018" s="5"/>
      <c r="N4018" s="4"/>
      <c r="O4018" s="4" t="str">
        <f t="shared" si="503"/>
        <v/>
      </c>
      <c r="P4018" t="s">
        <v>34</v>
      </c>
      <c r="Q4018">
        <v>0</v>
      </c>
      <c r="R4018" s="5" t="str">
        <f>IF(ISNA(VLOOKUP($J4018,STOK_AWAL,15,0)),"",VLOOKUP($J4018,STOK_AWAL,15,0))</f>
        <v/>
      </c>
      <c r="S4018" s="6">
        <v>0</v>
      </c>
      <c r="T4018" s="6">
        <v>0</v>
      </c>
      <c r="V4018" t="str">
        <f>IFERROR(INDEX('3.Stok Awal'!A4018:A9013,MATCH('4.Sell to Trade'!J4018,'3.Stok Awal'!D4018:D9013,0)),"")</f>
        <v/>
      </c>
    </row>
    <row r="4019" spans="1:22" x14ac:dyDescent="0.25">
      <c r="A4019" s="15" t="str">
        <f t="shared" si="502"/>
        <v/>
      </c>
      <c r="D4019" s="5" t="str">
        <f t="shared" si="496"/>
        <v/>
      </c>
      <c r="E4019" s="5" t="str">
        <f t="shared" si="497"/>
        <v/>
      </c>
      <c r="F4019" s="5" t="str">
        <f t="shared" si="498"/>
        <v/>
      </c>
      <c r="G4019" s="5" t="str">
        <f t="shared" si="499"/>
        <v/>
      </c>
      <c r="I4019" s="5" t="str">
        <f t="shared" si="500"/>
        <v/>
      </c>
      <c r="K4019" s="5" t="str">
        <f t="shared" si="501"/>
        <v/>
      </c>
      <c r="L4019" s="5"/>
      <c r="N4019" s="4"/>
      <c r="O4019" s="4" t="str">
        <f t="shared" si="503"/>
        <v/>
      </c>
      <c r="P4019" t="s">
        <v>34</v>
      </c>
      <c r="Q4019">
        <v>0</v>
      </c>
      <c r="R4019" s="5" t="str">
        <f>IF(ISNA(VLOOKUP($J4019,STOK_AWAL,15,0)),"",VLOOKUP($J4019,STOK_AWAL,15,0))</f>
        <v/>
      </c>
      <c r="S4019" s="6">
        <v>0</v>
      </c>
      <c r="T4019" s="6">
        <v>0</v>
      </c>
      <c r="V4019" t="str">
        <f>IFERROR(INDEX('3.Stok Awal'!A4019:A9014,MATCH('4.Sell to Trade'!J4019,'3.Stok Awal'!D4019:D9014,0)),"")</f>
        <v/>
      </c>
    </row>
    <row r="4020" spans="1:22" x14ac:dyDescent="0.25">
      <c r="A4020" s="15" t="str">
        <f t="shared" si="502"/>
        <v/>
      </c>
      <c r="D4020" s="5" t="str">
        <f t="shared" si="496"/>
        <v/>
      </c>
      <c r="E4020" s="5" t="str">
        <f t="shared" si="497"/>
        <v/>
      </c>
      <c r="F4020" s="5" t="str">
        <f t="shared" si="498"/>
        <v/>
      </c>
      <c r="G4020" s="5" t="str">
        <f t="shared" si="499"/>
        <v/>
      </c>
      <c r="I4020" s="5" t="str">
        <f t="shared" si="500"/>
        <v/>
      </c>
      <c r="K4020" s="5" t="str">
        <f t="shared" si="501"/>
        <v/>
      </c>
      <c r="L4020" s="5"/>
      <c r="N4020" s="4"/>
      <c r="O4020" s="4" t="str">
        <f t="shared" si="503"/>
        <v/>
      </c>
      <c r="P4020" t="s">
        <v>34</v>
      </c>
      <c r="Q4020">
        <v>0</v>
      </c>
      <c r="R4020" s="5" t="str">
        <f>IF(ISNA(VLOOKUP($J4020,STOK_AWAL,15,0)),"",VLOOKUP($J4020,STOK_AWAL,15,0))</f>
        <v/>
      </c>
      <c r="S4020" s="6">
        <v>0</v>
      </c>
      <c r="T4020" s="6">
        <v>0</v>
      </c>
      <c r="V4020" t="str">
        <f>IFERROR(INDEX('3.Stok Awal'!A4020:A9015,MATCH('4.Sell to Trade'!J4020,'3.Stok Awal'!D4020:D9015,0)),"")</f>
        <v/>
      </c>
    </row>
    <row r="4021" spans="1:22" x14ac:dyDescent="0.25">
      <c r="A4021" s="15" t="str">
        <f t="shared" si="502"/>
        <v/>
      </c>
      <c r="D4021" s="5" t="str">
        <f t="shared" si="496"/>
        <v/>
      </c>
      <c r="E4021" s="5" t="str">
        <f t="shared" si="497"/>
        <v/>
      </c>
      <c r="F4021" s="5" t="str">
        <f t="shared" si="498"/>
        <v/>
      </c>
      <c r="G4021" s="5" t="str">
        <f t="shared" si="499"/>
        <v/>
      </c>
      <c r="I4021" s="5" t="str">
        <f t="shared" si="500"/>
        <v/>
      </c>
      <c r="K4021" s="5" t="str">
        <f t="shared" si="501"/>
        <v/>
      </c>
      <c r="L4021" s="5"/>
      <c r="N4021" s="4"/>
      <c r="O4021" s="4" t="str">
        <f t="shared" si="503"/>
        <v/>
      </c>
      <c r="P4021" t="s">
        <v>34</v>
      </c>
      <c r="Q4021">
        <v>0</v>
      </c>
      <c r="R4021" s="5" t="str">
        <f>IF(ISNA(VLOOKUP($J4021,STOK_AWAL,15,0)),"",VLOOKUP($J4021,STOK_AWAL,15,0))</f>
        <v/>
      </c>
      <c r="S4021" s="6">
        <v>0</v>
      </c>
      <c r="T4021" s="6">
        <v>0</v>
      </c>
      <c r="V4021" t="str">
        <f>IFERROR(INDEX('3.Stok Awal'!A4021:A9016,MATCH('4.Sell to Trade'!J4021,'3.Stok Awal'!D4021:D9016,0)),"")</f>
        <v/>
      </c>
    </row>
    <row r="4022" spans="1:22" x14ac:dyDescent="0.25">
      <c r="A4022" s="15" t="str">
        <f t="shared" si="502"/>
        <v/>
      </c>
      <c r="D4022" s="5" t="str">
        <f t="shared" si="496"/>
        <v/>
      </c>
      <c r="E4022" s="5" t="str">
        <f t="shared" si="497"/>
        <v/>
      </c>
      <c r="F4022" s="5" t="str">
        <f t="shared" si="498"/>
        <v/>
      </c>
      <c r="G4022" s="5" t="str">
        <f t="shared" si="499"/>
        <v/>
      </c>
      <c r="I4022" s="5" t="str">
        <f t="shared" si="500"/>
        <v/>
      </c>
      <c r="K4022" s="5" t="str">
        <f t="shared" si="501"/>
        <v/>
      </c>
      <c r="L4022" s="5"/>
      <c r="N4022" s="4"/>
      <c r="O4022" s="4" t="str">
        <f t="shared" si="503"/>
        <v/>
      </c>
      <c r="P4022" t="s">
        <v>34</v>
      </c>
      <c r="Q4022">
        <v>0</v>
      </c>
      <c r="R4022" s="5" t="str">
        <f>IF(ISNA(VLOOKUP($J4022,STOK_AWAL,15,0)),"",VLOOKUP($J4022,STOK_AWAL,15,0))</f>
        <v/>
      </c>
      <c r="S4022" s="6">
        <v>0</v>
      </c>
      <c r="T4022" s="6">
        <v>0</v>
      </c>
      <c r="V4022" t="str">
        <f>IFERROR(INDEX('3.Stok Awal'!A4022:A9017,MATCH('4.Sell to Trade'!J4022,'3.Stok Awal'!D4022:D9017,0)),"")</f>
        <v/>
      </c>
    </row>
    <row r="4023" spans="1:22" x14ac:dyDescent="0.25">
      <c r="A4023" s="15" t="str">
        <f t="shared" si="502"/>
        <v/>
      </c>
      <c r="D4023" s="5" t="str">
        <f t="shared" si="496"/>
        <v/>
      </c>
      <c r="E4023" s="5" t="str">
        <f t="shared" si="497"/>
        <v/>
      </c>
      <c r="F4023" s="5" t="str">
        <f t="shared" si="498"/>
        <v/>
      </c>
      <c r="G4023" s="5" t="str">
        <f t="shared" si="499"/>
        <v/>
      </c>
      <c r="I4023" s="5" t="str">
        <f t="shared" si="500"/>
        <v/>
      </c>
      <c r="K4023" s="5" t="str">
        <f t="shared" si="501"/>
        <v/>
      </c>
      <c r="L4023" s="5"/>
      <c r="N4023" s="4"/>
      <c r="O4023" s="4" t="str">
        <f t="shared" si="503"/>
        <v/>
      </c>
      <c r="P4023" t="s">
        <v>34</v>
      </c>
      <c r="Q4023">
        <v>0</v>
      </c>
      <c r="R4023" s="5" t="str">
        <f>IF(ISNA(VLOOKUP($J4023,STOK_AWAL,15,0)),"",VLOOKUP($J4023,STOK_AWAL,15,0))</f>
        <v/>
      </c>
      <c r="S4023" s="6">
        <v>0</v>
      </c>
      <c r="T4023" s="6">
        <v>0</v>
      </c>
      <c r="V4023" t="str">
        <f>IFERROR(INDEX('3.Stok Awal'!A4023:A9018,MATCH('4.Sell to Trade'!J4023,'3.Stok Awal'!D4023:D9018,0)),"")</f>
        <v/>
      </c>
    </row>
    <row r="4024" spans="1:22" x14ac:dyDescent="0.25">
      <c r="A4024" s="15" t="str">
        <f t="shared" si="502"/>
        <v/>
      </c>
      <c r="D4024" s="5" t="str">
        <f t="shared" si="496"/>
        <v/>
      </c>
      <c r="E4024" s="5" t="str">
        <f t="shared" si="497"/>
        <v/>
      </c>
      <c r="F4024" s="5" t="str">
        <f t="shared" si="498"/>
        <v/>
      </c>
      <c r="G4024" s="5" t="str">
        <f t="shared" si="499"/>
        <v/>
      </c>
      <c r="I4024" s="5" t="str">
        <f t="shared" si="500"/>
        <v/>
      </c>
      <c r="K4024" s="5" t="str">
        <f t="shared" si="501"/>
        <v/>
      </c>
      <c r="L4024" s="5"/>
      <c r="N4024" s="4"/>
      <c r="O4024" s="4" t="str">
        <f t="shared" si="503"/>
        <v/>
      </c>
      <c r="P4024" t="s">
        <v>34</v>
      </c>
      <c r="Q4024">
        <v>0</v>
      </c>
      <c r="R4024" s="5" t="str">
        <f>IF(ISNA(VLOOKUP($J4024,STOK_AWAL,15,0)),"",VLOOKUP($J4024,STOK_AWAL,15,0))</f>
        <v/>
      </c>
      <c r="S4024" s="6">
        <v>0</v>
      </c>
      <c r="T4024" s="6">
        <v>0</v>
      </c>
      <c r="V4024" t="str">
        <f>IFERROR(INDEX('3.Stok Awal'!A4024:A9019,MATCH('4.Sell to Trade'!J4024,'3.Stok Awal'!D4024:D9019,0)),"")</f>
        <v/>
      </c>
    </row>
    <row r="4025" spans="1:22" x14ac:dyDescent="0.25">
      <c r="A4025" s="15" t="str">
        <f t="shared" si="502"/>
        <v/>
      </c>
      <c r="D4025" s="5" t="str">
        <f t="shared" si="496"/>
        <v/>
      </c>
      <c r="E4025" s="5" t="str">
        <f t="shared" si="497"/>
        <v/>
      </c>
      <c r="F4025" s="5" t="str">
        <f t="shared" si="498"/>
        <v/>
      </c>
      <c r="G4025" s="5" t="str">
        <f t="shared" si="499"/>
        <v/>
      </c>
      <c r="I4025" s="5" t="str">
        <f t="shared" si="500"/>
        <v/>
      </c>
      <c r="K4025" s="5" t="str">
        <f t="shared" si="501"/>
        <v/>
      </c>
      <c r="L4025" s="5"/>
      <c r="N4025" s="4"/>
      <c r="O4025" s="4" t="str">
        <f t="shared" si="503"/>
        <v/>
      </c>
      <c r="P4025" t="s">
        <v>34</v>
      </c>
      <c r="Q4025">
        <v>0</v>
      </c>
      <c r="R4025" s="5" t="str">
        <f>IF(ISNA(VLOOKUP($J4025,STOK_AWAL,15,0)),"",VLOOKUP($J4025,STOK_AWAL,15,0))</f>
        <v/>
      </c>
      <c r="S4025" s="6">
        <v>0</v>
      </c>
      <c r="T4025" s="6">
        <v>0</v>
      </c>
      <c r="V4025" t="str">
        <f>IFERROR(INDEX('3.Stok Awal'!A4025:A9020,MATCH('4.Sell to Trade'!J4025,'3.Stok Awal'!D4025:D9020,0)),"")</f>
        <v/>
      </c>
    </row>
    <row r="4026" spans="1:22" x14ac:dyDescent="0.25">
      <c r="A4026" s="15" t="str">
        <f t="shared" si="502"/>
        <v/>
      </c>
      <c r="D4026" s="5" t="str">
        <f t="shared" si="496"/>
        <v/>
      </c>
      <c r="E4026" s="5" t="str">
        <f t="shared" si="497"/>
        <v/>
      </c>
      <c r="F4026" s="5" t="str">
        <f t="shared" si="498"/>
        <v/>
      </c>
      <c r="G4026" s="5" t="str">
        <f t="shared" si="499"/>
        <v/>
      </c>
      <c r="I4026" s="5" t="str">
        <f t="shared" si="500"/>
        <v/>
      </c>
      <c r="K4026" s="5" t="str">
        <f t="shared" si="501"/>
        <v/>
      </c>
      <c r="L4026" s="5"/>
      <c r="N4026" s="4"/>
      <c r="O4026" s="4" t="str">
        <f t="shared" si="503"/>
        <v/>
      </c>
      <c r="P4026" t="s">
        <v>34</v>
      </c>
      <c r="Q4026">
        <v>0</v>
      </c>
      <c r="R4026" s="5" t="str">
        <f>IF(ISNA(VLOOKUP($J4026,STOK_AWAL,15,0)),"",VLOOKUP($J4026,STOK_AWAL,15,0))</f>
        <v/>
      </c>
      <c r="S4026" s="6">
        <v>0</v>
      </c>
      <c r="T4026" s="6">
        <v>0</v>
      </c>
      <c r="V4026" t="str">
        <f>IFERROR(INDEX('3.Stok Awal'!A4026:A9021,MATCH('4.Sell to Trade'!J4026,'3.Stok Awal'!D4026:D9021,0)),"")</f>
        <v/>
      </c>
    </row>
    <row r="4027" spans="1:22" x14ac:dyDescent="0.25">
      <c r="A4027" s="15" t="str">
        <f t="shared" si="502"/>
        <v/>
      </c>
      <c r="D4027" s="5" t="str">
        <f t="shared" si="496"/>
        <v/>
      </c>
      <c r="E4027" s="5" t="str">
        <f t="shared" si="497"/>
        <v/>
      </c>
      <c r="F4027" s="5" t="str">
        <f t="shared" si="498"/>
        <v/>
      </c>
      <c r="G4027" s="5" t="str">
        <f t="shared" si="499"/>
        <v/>
      </c>
      <c r="I4027" s="5" t="str">
        <f t="shared" si="500"/>
        <v/>
      </c>
      <c r="K4027" s="5" t="str">
        <f t="shared" si="501"/>
        <v/>
      </c>
      <c r="L4027" s="5"/>
      <c r="N4027" s="4"/>
      <c r="O4027" s="4" t="str">
        <f t="shared" si="503"/>
        <v/>
      </c>
      <c r="P4027" t="s">
        <v>34</v>
      </c>
      <c r="Q4027">
        <v>0</v>
      </c>
      <c r="R4027" s="5" t="str">
        <f>IF(ISNA(VLOOKUP($J4027,STOK_AWAL,15,0)),"",VLOOKUP($J4027,STOK_AWAL,15,0))</f>
        <v/>
      </c>
      <c r="S4027" s="6">
        <v>0</v>
      </c>
      <c r="T4027" s="6">
        <v>0</v>
      </c>
      <c r="V4027" t="str">
        <f>IFERROR(INDEX('3.Stok Awal'!A4027:A9022,MATCH('4.Sell to Trade'!J4027,'3.Stok Awal'!D4027:D9022,0)),"")</f>
        <v/>
      </c>
    </row>
    <row r="4028" spans="1:22" x14ac:dyDescent="0.25">
      <c r="A4028" s="15" t="str">
        <f t="shared" si="502"/>
        <v/>
      </c>
      <c r="D4028" s="5" t="str">
        <f t="shared" si="496"/>
        <v/>
      </c>
      <c r="E4028" s="5" t="str">
        <f t="shared" si="497"/>
        <v/>
      </c>
      <c r="F4028" s="5" t="str">
        <f t="shared" si="498"/>
        <v/>
      </c>
      <c r="G4028" s="5" t="str">
        <f t="shared" si="499"/>
        <v/>
      </c>
      <c r="I4028" s="5" t="str">
        <f t="shared" si="500"/>
        <v/>
      </c>
      <c r="K4028" s="5" t="str">
        <f t="shared" si="501"/>
        <v/>
      </c>
      <c r="L4028" s="5"/>
      <c r="N4028" s="4"/>
      <c r="O4028" s="4" t="str">
        <f t="shared" si="503"/>
        <v/>
      </c>
      <c r="P4028" t="s">
        <v>34</v>
      </c>
      <c r="Q4028">
        <v>0</v>
      </c>
      <c r="R4028" s="5" t="str">
        <f>IF(ISNA(VLOOKUP($J4028,STOK_AWAL,15,0)),"",VLOOKUP($J4028,STOK_AWAL,15,0))</f>
        <v/>
      </c>
      <c r="S4028" s="6">
        <v>0</v>
      </c>
      <c r="T4028" s="6">
        <v>0</v>
      </c>
      <c r="V4028" t="str">
        <f>IFERROR(INDEX('3.Stok Awal'!A4028:A9023,MATCH('4.Sell to Trade'!J4028,'3.Stok Awal'!D4028:D9023,0)),"")</f>
        <v/>
      </c>
    </row>
    <row r="4029" spans="1:22" x14ac:dyDescent="0.25">
      <c r="A4029" s="15" t="str">
        <f t="shared" si="502"/>
        <v/>
      </c>
      <c r="D4029" s="5" t="str">
        <f t="shared" si="496"/>
        <v/>
      </c>
      <c r="E4029" s="5" t="str">
        <f t="shared" si="497"/>
        <v/>
      </c>
      <c r="F4029" s="5" t="str">
        <f t="shared" si="498"/>
        <v/>
      </c>
      <c r="G4029" s="5" t="str">
        <f t="shared" si="499"/>
        <v/>
      </c>
      <c r="I4029" s="5" t="str">
        <f t="shared" si="500"/>
        <v/>
      </c>
      <c r="K4029" s="5" t="str">
        <f t="shared" si="501"/>
        <v/>
      </c>
      <c r="L4029" s="5"/>
      <c r="N4029" s="4"/>
      <c r="O4029" s="4" t="str">
        <f t="shared" si="503"/>
        <v/>
      </c>
      <c r="P4029" t="s">
        <v>34</v>
      </c>
      <c r="Q4029">
        <v>0</v>
      </c>
      <c r="R4029" s="5" t="str">
        <f>IF(ISNA(VLOOKUP($J4029,STOK_AWAL,15,0)),"",VLOOKUP($J4029,STOK_AWAL,15,0))</f>
        <v/>
      </c>
      <c r="S4029" s="6">
        <v>0</v>
      </c>
      <c r="T4029" s="6">
        <v>0</v>
      </c>
      <c r="V4029" t="str">
        <f>IFERROR(INDEX('3.Stok Awal'!A4029:A9024,MATCH('4.Sell to Trade'!J4029,'3.Stok Awal'!D4029:D9024,0)),"")</f>
        <v/>
      </c>
    </row>
    <row r="4030" spans="1:22" x14ac:dyDescent="0.25">
      <c r="A4030" s="15" t="str">
        <f t="shared" si="502"/>
        <v/>
      </c>
      <c r="D4030" s="5" t="str">
        <f t="shared" si="496"/>
        <v/>
      </c>
      <c r="E4030" s="5" t="str">
        <f t="shared" si="497"/>
        <v/>
      </c>
      <c r="F4030" s="5" t="str">
        <f t="shared" si="498"/>
        <v/>
      </c>
      <c r="G4030" s="5" t="str">
        <f t="shared" si="499"/>
        <v/>
      </c>
      <c r="I4030" s="5" t="str">
        <f t="shared" si="500"/>
        <v/>
      </c>
      <c r="K4030" s="5" t="str">
        <f t="shared" si="501"/>
        <v/>
      </c>
      <c r="L4030" s="5"/>
      <c r="N4030" s="4"/>
      <c r="O4030" s="4" t="str">
        <f t="shared" si="503"/>
        <v/>
      </c>
      <c r="P4030" t="s">
        <v>34</v>
      </c>
      <c r="Q4030">
        <v>0</v>
      </c>
      <c r="R4030" s="5" t="str">
        <f>IF(ISNA(VLOOKUP($J4030,STOK_AWAL,15,0)),"",VLOOKUP($J4030,STOK_AWAL,15,0))</f>
        <v/>
      </c>
      <c r="S4030" s="6">
        <v>0</v>
      </c>
      <c r="T4030" s="6">
        <v>0</v>
      </c>
      <c r="V4030" t="str">
        <f>IFERROR(INDEX('3.Stok Awal'!A4030:A9025,MATCH('4.Sell to Trade'!J4030,'3.Stok Awal'!D4030:D9025,0)),"")</f>
        <v/>
      </c>
    </row>
    <row r="4031" spans="1:22" x14ac:dyDescent="0.25">
      <c r="A4031" s="15" t="str">
        <f t="shared" si="502"/>
        <v/>
      </c>
      <c r="D4031" s="5" t="str">
        <f t="shared" si="496"/>
        <v/>
      </c>
      <c r="E4031" s="5" t="str">
        <f t="shared" si="497"/>
        <v/>
      </c>
      <c r="F4031" s="5" t="str">
        <f t="shared" si="498"/>
        <v/>
      </c>
      <c r="G4031" s="5" t="str">
        <f t="shared" si="499"/>
        <v/>
      </c>
      <c r="I4031" s="5" t="str">
        <f t="shared" si="500"/>
        <v/>
      </c>
      <c r="K4031" s="5" t="str">
        <f t="shared" si="501"/>
        <v/>
      </c>
      <c r="L4031" s="5"/>
      <c r="N4031" s="4"/>
      <c r="O4031" s="4" t="str">
        <f t="shared" si="503"/>
        <v/>
      </c>
      <c r="P4031" t="s">
        <v>34</v>
      </c>
      <c r="Q4031">
        <v>0</v>
      </c>
      <c r="R4031" s="5" t="str">
        <f>IF(ISNA(VLOOKUP($J4031,STOK_AWAL,15,0)),"",VLOOKUP($J4031,STOK_AWAL,15,0))</f>
        <v/>
      </c>
      <c r="S4031" s="6">
        <v>0</v>
      </c>
      <c r="T4031" s="6">
        <v>0</v>
      </c>
      <c r="V4031" t="str">
        <f>IFERROR(INDEX('3.Stok Awal'!A4031:A9026,MATCH('4.Sell to Trade'!J4031,'3.Stok Awal'!D4031:D9026,0)),"")</f>
        <v/>
      </c>
    </row>
    <row r="4032" spans="1:22" x14ac:dyDescent="0.25">
      <c r="A4032" s="15" t="str">
        <f t="shared" si="502"/>
        <v/>
      </c>
      <c r="D4032" s="5" t="str">
        <f t="shared" si="496"/>
        <v/>
      </c>
      <c r="E4032" s="5" t="str">
        <f t="shared" si="497"/>
        <v/>
      </c>
      <c r="F4032" s="5" t="str">
        <f t="shared" si="498"/>
        <v/>
      </c>
      <c r="G4032" s="5" t="str">
        <f t="shared" si="499"/>
        <v/>
      </c>
      <c r="I4032" s="5" t="str">
        <f t="shared" si="500"/>
        <v/>
      </c>
      <c r="K4032" s="5" t="str">
        <f t="shared" si="501"/>
        <v/>
      </c>
      <c r="L4032" s="5"/>
      <c r="N4032" s="4"/>
      <c r="O4032" s="4" t="str">
        <f t="shared" si="503"/>
        <v/>
      </c>
      <c r="P4032" t="s">
        <v>34</v>
      </c>
      <c r="Q4032">
        <v>0</v>
      </c>
      <c r="R4032" s="5" t="str">
        <f>IF(ISNA(VLOOKUP($J4032,STOK_AWAL,15,0)),"",VLOOKUP($J4032,STOK_AWAL,15,0))</f>
        <v/>
      </c>
      <c r="S4032" s="6">
        <v>0</v>
      </c>
      <c r="T4032" s="6">
        <v>0</v>
      </c>
      <c r="V4032" t="str">
        <f>IFERROR(INDEX('3.Stok Awal'!A4032:A9027,MATCH('4.Sell to Trade'!J4032,'3.Stok Awal'!D4032:D9027,0)),"")</f>
        <v/>
      </c>
    </row>
    <row r="4033" spans="1:22" x14ac:dyDescent="0.25">
      <c r="A4033" s="15" t="str">
        <f t="shared" si="502"/>
        <v/>
      </c>
      <c r="D4033" s="5" t="str">
        <f t="shared" si="496"/>
        <v/>
      </c>
      <c r="E4033" s="5" t="str">
        <f t="shared" si="497"/>
        <v/>
      </c>
      <c r="F4033" s="5" t="str">
        <f t="shared" si="498"/>
        <v/>
      </c>
      <c r="G4033" s="5" t="str">
        <f t="shared" si="499"/>
        <v/>
      </c>
      <c r="I4033" s="5" t="str">
        <f t="shared" si="500"/>
        <v/>
      </c>
      <c r="K4033" s="5" t="str">
        <f t="shared" si="501"/>
        <v/>
      </c>
      <c r="L4033" s="5"/>
      <c r="N4033" s="4"/>
      <c r="O4033" s="4" t="str">
        <f t="shared" si="503"/>
        <v/>
      </c>
      <c r="P4033" t="s">
        <v>34</v>
      </c>
      <c r="Q4033">
        <v>0</v>
      </c>
      <c r="R4033" s="5" t="str">
        <f>IF(ISNA(VLOOKUP($J4033,STOK_AWAL,15,0)),"",VLOOKUP($J4033,STOK_AWAL,15,0))</f>
        <v/>
      </c>
      <c r="S4033" s="6">
        <v>0</v>
      </c>
      <c r="T4033" s="6">
        <v>0</v>
      </c>
      <c r="V4033" t="str">
        <f>IFERROR(INDEX('3.Stok Awal'!A4033:A9028,MATCH('4.Sell to Trade'!J4033,'3.Stok Awal'!D4033:D9028,0)),"")</f>
        <v/>
      </c>
    </row>
    <row r="4034" spans="1:22" x14ac:dyDescent="0.25">
      <c r="A4034" s="15" t="str">
        <f t="shared" si="502"/>
        <v/>
      </c>
      <c r="D4034" s="5" t="str">
        <f t="shared" si="496"/>
        <v/>
      </c>
      <c r="E4034" s="5" t="str">
        <f t="shared" si="497"/>
        <v/>
      </c>
      <c r="F4034" s="5" t="str">
        <f t="shared" si="498"/>
        <v/>
      </c>
      <c r="G4034" s="5" t="str">
        <f t="shared" si="499"/>
        <v/>
      </c>
      <c r="I4034" s="5" t="str">
        <f t="shared" si="500"/>
        <v/>
      </c>
      <c r="K4034" s="5" t="str">
        <f t="shared" si="501"/>
        <v/>
      </c>
      <c r="L4034" s="5"/>
      <c r="N4034" s="4"/>
      <c r="O4034" s="4" t="str">
        <f t="shared" si="503"/>
        <v/>
      </c>
      <c r="P4034" t="s">
        <v>34</v>
      </c>
      <c r="Q4034">
        <v>0</v>
      </c>
      <c r="R4034" s="5" t="str">
        <f>IF(ISNA(VLOOKUP($J4034,STOK_AWAL,15,0)),"",VLOOKUP($J4034,STOK_AWAL,15,0))</f>
        <v/>
      </c>
      <c r="S4034" s="6">
        <v>0</v>
      </c>
      <c r="T4034" s="6">
        <v>0</v>
      </c>
      <c r="V4034" t="str">
        <f>IFERROR(INDEX('3.Stok Awal'!A4034:A9029,MATCH('4.Sell to Trade'!J4034,'3.Stok Awal'!D4034:D9029,0)),"")</f>
        <v/>
      </c>
    </row>
    <row r="4035" spans="1:22" x14ac:dyDescent="0.25">
      <c r="A4035" s="15" t="str">
        <f t="shared" si="502"/>
        <v/>
      </c>
      <c r="D4035" s="5" t="str">
        <f t="shared" si="496"/>
        <v/>
      </c>
      <c r="E4035" s="5" t="str">
        <f t="shared" si="497"/>
        <v/>
      </c>
      <c r="F4035" s="5" t="str">
        <f t="shared" si="498"/>
        <v/>
      </c>
      <c r="G4035" s="5" t="str">
        <f t="shared" si="499"/>
        <v/>
      </c>
      <c r="I4035" s="5" t="str">
        <f t="shared" si="500"/>
        <v/>
      </c>
      <c r="K4035" s="5" t="str">
        <f t="shared" si="501"/>
        <v/>
      </c>
      <c r="L4035" s="5"/>
      <c r="N4035" s="4"/>
      <c r="O4035" s="4" t="str">
        <f t="shared" si="503"/>
        <v/>
      </c>
      <c r="P4035" t="s">
        <v>34</v>
      </c>
      <c r="Q4035">
        <v>0</v>
      </c>
      <c r="R4035" s="5" t="str">
        <f>IF(ISNA(VLOOKUP($J4035,STOK_AWAL,15,0)),"",VLOOKUP($J4035,STOK_AWAL,15,0))</f>
        <v/>
      </c>
      <c r="S4035" s="6">
        <v>0</v>
      </c>
      <c r="T4035" s="6">
        <v>0</v>
      </c>
      <c r="V4035" t="str">
        <f>IFERROR(INDEX('3.Stok Awal'!A4035:A9030,MATCH('4.Sell to Trade'!J4035,'3.Stok Awal'!D4035:D9030,0)),"")</f>
        <v/>
      </c>
    </row>
    <row r="4036" spans="1:22" x14ac:dyDescent="0.25">
      <c r="A4036" s="15" t="str">
        <f t="shared" si="502"/>
        <v/>
      </c>
      <c r="D4036" s="5" t="str">
        <f t="shared" si="496"/>
        <v/>
      </c>
      <c r="E4036" s="5" t="str">
        <f t="shared" si="497"/>
        <v/>
      </c>
      <c r="F4036" s="5" t="str">
        <f t="shared" si="498"/>
        <v/>
      </c>
      <c r="G4036" s="5" t="str">
        <f t="shared" si="499"/>
        <v/>
      </c>
      <c r="I4036" s="5" t="str">
        <f t="shared" si="500"/>
        <v/>
      </c>
      <c r="K4036" s="5" t="str">
        <f t="shared" si="501"/>
        <v/>
      </c>
      <c r="L4036" s="5"/>
      <c r="N4036" s="4"/>
      <c r="O4036" s="4" t="str">
        <f t="shared" si="503"/>
        <v/>
      </c>
      <c r="P4036" t="s">
        <v>34</v>
      </c>
      <c r="Q4036">
        <v>0</v>
      </c>
      <c r="R4036" s="5" t="str">
        <f>IF(ISNA(VLOOKUP($J4036,STOK_AWAL,15,0)),"",VLOOKUP($J4036,STOK_AWAL,15,0))</f>
        <v/>
      </c>
      <c r="S4036" s="6">
        <v>0</v>
      </c>
      <c r="T4036" s="6">
        <v>0</v>
      </c>
      <c r="V4036" t="str">
        <f>IFERROR(INDEX('3.Stok Awal'!A4036:A9031,MATCH('4.Sell to Trade'!J4036,'3.Stok Awal'!D4036:D9031,0)),"")</f>
        <v/>
      </c>
    </row>
    <row r="4037" spans="1:22" x14ac:dyDescent="0.25">
      <c r="A4037" s="15" t="str">
        <f t="shared" si="502"/>
        <v/>
      </c>
      <c r="D4037" s="5" t="str">
        <f t="shared" ref="D4037:D4100" si="504">IF(ISNA(VLOOKUP($C4037,MASTER_CUSTOMER,2,0)),"",VLOOKUP($C4037,MASTER_CUSTOMER,2,0))</f>
        <v/>
      </c>
      <c r="E4037" s="5" t="str">
        <f t="shared" ref="E4037:E4100" si="505">IF(ISNA(VLOOKUP($C4037,MASTER_CUSTOMER,4,0)),"",VLOOKUP($C4037,MASTER_CUSTOMER,4,0))</f>
        <v/>
      </c>
      <c r="F4037" s="5" t="str">
        <f t="shared" ref="F4037:F4100" si="506">IF(ISNA(VLOOKUP($C4037,MASTER_CUSTOMER,5,0)),"",VLOOKUP($C4037,MASTER_CUSTOMER,5,0))</f>
        <v/>
      </c>
      <c r="G4037" s="5" t="str">
        <f t="shared" ref="G4037:G4100" si="507">IF(ISNA(VLOOKUP($C4037,MASTER_CUSTOMER,3,0)),"",VLOOKUP($C4037,MASTER_CUSTOMER,3,0))</f>
        <v/>
      </c>
      <c r="I4037" s="5" t="str">
        <f t="shared" ref="I4037:I4100" si="508">IF(ISNA(VLOOKUP($H4037,MASTER_SALESMAN,2,0)),"",VLOOKUP($H4037,MASTER_SALESMAN,2,0))</f>
        <v/>
      </c>
      <c r="K4037" s="5" t="str">
        <f t="shared" ref="K4037:K4100" si="509">IF(ISNA(VLOOKUP($J4037,STOK_AWAL,2,0)),"",VLOOKUP($J4037,STOK_AWAL,2,0))</f>
        <v/>
      </c>
      <c r="L4037" s="5"/>
      <c r="N4037" s="4"/>
      <c r="O4037" s="4" t="str">
        <f t="shared" si="503"/>
        <v/>
      </c>
      <c r="P4037" t="s">
        <v>34</v>
      </c>
      <c r="Q4037">
        <v>0</v>
      </c>
      <c r="R4037" s="5" t="str">
        <f>IF(ISNA(VLOOKUP($J4037,STOK_AWAL,15,0)),"",VLOOKUP($J4037,STOK_AWAL,15,0))</f>
        <v/>
      </c>
      <c r="S4037" s="6">
        <v>0</v>
      </c>
      <c r="T4037" s="6">
        <v>0</v>
      </c>
      <c r="V4037" t="str">
        <f>IFERROR(INDEX('3.Stok Awal'!A4037:A9032,MATCH('4.Sell to Trade'!J4037,'3.Stok Awal'!D4037:D9032,0)),"")</f>
        <v/>
      </c>
    </row>
    <row r="4038" spans="1:22" x14ac:dyDescent="0.25">
      <c r="A4038" s="15" t="str">
        <f t="shared" ref="A4038:A4101" si="510">IF(B4038="","",B4038)</f>
        <v/>
      </c>
      <c r="D4038" s="5" t="str">
        <f t="shared" si="504"/>
        <v/>
      </c>
      <c r="E4038" s="5" t="str">
        <f t="shared" si="505"/>
        <v/>
      </c>
      <c r="F4038" s="5" t="str">
        <f t="shared" si="506"/>
        <v/>
      </c>
      <c r="G4038" s="5" t="str">
        <f t="shared" si="507"/>
        <v/>
      </c>
      <c r="I4038" s="5" t="str">
        <f t="shared" si="508"/>
        <v/>
      </c>
      <c r="K4038" s="5" t="str">
        <f t="shared" si="509"/>
        <v/>
      </c>
      <c r="L4038" s="5"/>
      <c r="N4038" s="4"/>
      <c r="O4038" s="4" t="str">
        <f t="shared" ref="O4038:O4101" si="511">J4038&amp;N4038</f>
        <v/>
      </c>
      <c r="P4038" t="s">
        <v>34</v>
      </c>
      <c r="Q4038">
        <v>0</v>
      </c>
      <c r="R4038" s="5" t="str">
        <f>IF(ISNA(VLOOKUP($J4038,STOK_AWAL,15,0)),"",VLOOKUP($J4038,STOK_AWAL,15,0))</f>
        <v/>
      </c>
      <c r="S4038" s="6">
        <v>0</v>
      </c>
      <c r="T4038" s="6">
        <v>0</v>
      </c>
      <c r="V4038" t="str">
        <f>IFERROR(INDEX('3.Stok Awal'!A4038:A9033,MATCH('4.Sell to Trade'!J4038,'3.Stok Awal'!D4038:D9033,0)),"")</f>
        <v/>
      </c>
    </row>
    <row r="4039" spans="1:22" x14ac:dyDescent="0.25">
      <c r="A4039" s="15" t="str">
        <f t="shared" si="510"/>
        <v/>
      </c>
      <c r="D4039" s="5" t="str">
        <f t="shared" si="504"/>
        <v/>
      </c>
      <c r="E4039" s="5" t="str">
        <f t="shared" si="505"/>
        <v/>
      </c>
      <c r="F4039" s="5" t="str">
        <f t="shared" si="506"/>
        <v/>
      </c>
      <c r="G4039" s="5" t="str">
        <f t="shared" si="507"/>
        <v/>
      </c>
      <c r="I4039" s="5" t="str">
        <f t="shared" si="508"/>
        <v/>
      </c>
      <c r="K4039" s="5" t="str">
        <f t="shared" si="509"/>
        <v/>
      </c>
      <c r="L4039" s="5"/>
      <c r="N4039" s="4"/>
      <c r="O4039" s="4" t="str">
        <f t="shared" si="511"/>
        <v/>
      </c>
      <c r="P4039" t="s">
        <v>34</v>
      </c>
      <c r="Q4039">
        <v>0</v>
      </c>
      <c r="R4039" s="5" t="str">
        <f>IF(ISNA(VLOOKUP($J4039,STOK_AWAL,15,0)),"",VLOOKUP($J4039,STOK_AWAL,15,0))</f>
        <v/>
      </c>
      <c r="S4039" s="6">
        <v>0</v>
      </c>
      <c r="T4039" s="6">
        <v>0</v>
      </c>
      <c r="V4039" t="str">
        <f>IFERROR(INDEX('3.Stok Awal'!A4039:A9034,MATCH('4.Sell to Trade'!J4039,'3.Stok Awal'!D4039:D9034,0)),"")</f>
        <v/>
      </c>
    </row>
    <row r="4040" spans="1:22" x14ac:dyDescent="0.25">
      <c r="A4040" s="15" t="str">
        <f t="shared" si="510"/>
        <v/>
      </c>
      <c r="D4040" s="5" t="str">
        <f t="shared" si="504"/>
        <v/>
      </c>
      <c r="E4040" s="5" t="str">
        <f t="shared" si="505"/>
        <v/>
      </c>
      <c r="F4040" s="5" t="str">
        <f t="shared" si="506"/>
        <v/>
      </c>
      <c r="G4040" s="5" t="str">
        <f t="shared" si="507"/>
        <v/>
      </c>
      <c r="I4040" s="5" t="str">
        <f t="shared" si="508"/>
        <v/>
      </c>
      <c r="K4040" s="5" t="str">
        <f t="shared" si="509"/>
        <v/>
      </c>
      <c r="L4040" s="5"/>
      <c r="N4040" s="4"/>
      <c r="O4040" s="4" t="str">
        <f t="shared" si="511"/>
        <v/>
      </c>
      <c r="P4040" t="s">
        <v>34</v>
      </c>
      <c r="Q4040">
        <v>0</v>
      </c>
      <c r="R4040" s="5" t="str">
        <f>IF(ISNA(VLOOKUP($J4040,STOK_AWAL,15,0)),"",VLOOKUP($J4040,STOK_AWAL,15,0))</f>
        <v/>
      </c>
      <c r="S4040" s="6">
        <v>0</v>
      </c>
      <c r="T4040" s="6">
        <v>0</v>
      </c>
      <c r="V4040" t="str">
        <f>IFERROR(INDEX('3.Stok Awal'!A4040:A9035,MATCH('4.Sell to Trade'!J4040,'3.Stok Awal'!D4040:D9035,0)),"")</f>
        <v/>
      </c>
    </row>
    <row r="4041" spans="1:22" x14ac:dyDescent="0.25">
      <c r="A4041" s="15" t="str">
        <f t="shared" si="510"/>
        <v/>
      </c>
      <c r="D4041" s="5" t="str">
        <f t="shared" si="504"/>
        <v/>
      </c>
      <c r="E4041" s="5" t="str">
        <f t="shared" si="505"/>
        <v/>
      </c>
      <c r="F4041" s="5" t="str">
        <f t="shared" si="506"/>
        <v/>
      </c>
      <c r="G4041" s="5" t="str">
        <f t="shared" si="507"/>
        <v/>
      </c>
      <c r="I4041" s="5" t="str">
        <f t="shared" si="508"/>
        <v/>
      </c>
      <c r="K4041" s="5" t="str">
        <f t="shared" si="509"/>
        <v/>
      </c>
      <c r="L4041" s="5"/>
      <c r="N4041" s="4"/>
      <c r="O4041" s="4" t="str">
        <f t="shared" si="511"/>
        <v/>
      </c>
      <c r="P4041" t="s">
        <v>34</v>
      </c>
      <c r="Q4041">
        <v>0</v>
      </c>
      <c r="R4041" s="5" t="str">
        <f>IF(ISNA(VLOOKUP($J4041,STOK_AWAL,15,0)),"",VLOOKUP($J4041,STOK_AWAL,15,0))</f>
        <v/>
      </c>
      <c r="S4041" s="6">
        <v>0</v>
      </c>
      <c r="T4041" s="6">
        <v>0</v>
      </c>
      <c r="V4041" t="str">
        <f>IFERROR(INDEX('3.Stok Awal'!A4041:A9036,MATCH('4.Sell to Trade'!J4041,'3.Stok Awal'!D4041:D9036,0)),"")</f>
        <v/>
      </c>
    </row>
    <row r="4042" spans="1:22" x14ac:dyDescent="0.25">
      <c r="A4042" s="15" t="str">
        <f t="shared" si="510"/>
        <v/>
      </c>
      <c r="D4042" s="5" t="str">
        <f t="shared" si="504"/>
        <v/>
      </c>
      <c r="E4042" s="5" t="str">
        <f t="shared" si="505"/>
        <v/>
      </c>
      <c r="F4042" s="5" t="str">
        <f t="shared" si="506"/>
        <v/>
      </c>
      <c r="G4042" s="5" t="str">
        <f t="shared" si="507"/>
        <v/>
      </c>
      <c r="I4042" s="5" t="str">
        <f t="shared" si="508"/>
        <v/>
      </c>
      <c r="K4042" s="5" t="str">
        <f t="shared" si="509"/>
        <v/>
      </c>
      <c r="L4042" s="5"/>
      <c r="N4042" s="4"/>
      <c r="O4042" s="4" t="str">
        <f t="shared" si="511"/>
        <v/>
      </c>
      <c r="P4042" t="s">
        <v>34</v>
      </c>
      <c r="Q4042">
        <v>0</v>
      </c>
      <c r="R4042" s="5" t="str">
        <f>IF(ISNA(VLOOKUP($J4042,STOK_AWAL,15,0)),"",VLOOKUP($J4042,STOK_AWAL,15,0))</f>
        <v/>
      </c>
      <c r="S4042" s="6">
        <v>0</v>
      </c>
      <c r="T4042" s="6">
        <v>0</v>
      </c>
      <c r="V4042" t="str">
        <f>IFERROR(INDEX('3.Stok Awal'!A4042:A9037,MATCH('4.Sell to Trade'!J4042,'3.Stok Awal'!D4042:D9037,0)),"")</f>
        <v/>
      </c>
    </row>
    <row r="4043" spans="1:22" x14ac:dyDescent="0.25">
      <c r="A4043" s="15" t="str">
        <f t="shared" si="510"/>
        <v/>
      </c>
      <c r="D4043" s="5" t="str">
        <f t="shared" si="504"/>
        <v/>
      </c>
      <c r="E4043" s="5" t="str">
        <f t="shared" si="505"/>
        <v/>
      </c>
      <c r="F4043" s="5" t="str">
        <f t="shared" si="506"/>
        <v/>
      </c>
      <c r="G4043" s="5" t="str">
        <f t="shared" si="507"/>
        <v/>
      </c>
      <c r="I4043" s="5" t="str">
        <f t="shared" si="508"/>
        <v/>
      </c>
      <c r="K4043" s="5" t="str">
        <f t="shared" si="509"/>
        <v/>
      </c>
      <c r="L4043" s="5"/>
      <c r="N4043" s="4"/>
      <c r="O4043" s="4" t="str">
        <f t="shared" si="511"/>
        <v/>
      </c>
      <c r="P4043" t="s">
        <v>34</v>
      </c>
      <c r="Q4043">
        <v>0</v>
      </c>
      <c r="R4043" s="5" t="str">
        <f>IF(ISNA(VLOOKUP($J4043,STOK_AWAL,15,0)),"",VLOOKUP($J4043,STOK_AWAL,15,0))</f>
        <v/>
      </c>
      <c r="S4043" s="6">
        <v>0</v>
      </c>
      <c r="T4043" s="6">
        <v>0</v>
      </c>
      <c r="V4043" t="str">
        <f>IFERROR(INDEX('3.Stok Awal'!A4043:A9038,MATCH('4.Sell to Trade'!J4043,'3.Stok Awal'!D4043:D9038,0)),"")</f>
        <v/>
      </c>
    </row>
    <row r="4044" spans="1:22" x14ac:dyDescent="0.25">
      <c r="A4044" s="15" t="str">
        <f t="shared" si="510"/>
        <v/>
      </c>
      <c r="D4044" s="5" t="str">
        <f t="shared" si="504"/>
        <v/>
      </c>
      <c r="E4044" s="5" t="str">
        <f t="shared" si="505"/>
        <v/>
      </c>
      <c r="F4044" s="5" t="str">
        <f t="shared" si="506"/>
        <v/>
      </c>
      <c r="G4044" s="5" t="str">
        <f t="shared" si="507"/>
        <v/>
      </c>
      <c r="I4044" s="5" t="str">
        <f t="shared" si="508"/>
        <v/>
      </c>
      <c r="K4044" s="5" t="str">
        <f t="shared" si="509"/>
        <v/>
      </c>
      <c r="L4044" s="5"/>
      <c r="N4044" s="4"/>
      <c r="O4044" s="4" t="str">
        <f t="shared" si="511"/>
        <v/>
      </c>
      <c r="P4044" t="s">
        <v>34</v>
      </c>
      <c r="Q4044">
        <v>0</v>
      </c>
      <c r="R4044" s="5" t="str">
        <f>IF(ISNA(VLOOKUP($J4044,STOK_AWAL,15,0)),"",VLOOKUP($J4044,STOK_AWAL,15,0))</f>
        <v/>
      </c>
      <c r="S4044" s="6">
        <v>0</v>
      </c>
      <c r="T4044" s="6">
        <v>0</v>
      </c>
      <c r="V4044" t="str">
        <f>IFERROR(INDEX('3.Stok Awal'!A4044:A9039,MATCH('4.Sell to Trade'!J4044,'3.Stok Awal'!D4044:D9039,0)),"")</f>
        <v/>
      </c>
    </row>
    <row r="4045" spans="1:22" x14ac:dyDescent="0.25">
      <c r="A4045" s="15" t="str">
        <f t="shared" si="510"/>
        <v/>
      </c>
      <c r="D4045" s="5" t="str">
        <f t="shared" si="504"/>
        <v/>
      </c>
      <c r="E4045" s="5" t="str">
        <f t="shared" si="505"/>
        <v/>
      </c>
      <c r="F4045" s="5" t="str">
        <f t="shared" si="506"/>
        <v/>
      </c>
      <c r="G4045" s="5" t="str">
        <f t="shared" si="507"/>
        <v/>
      </c>
      <c r="I4045" s="5" t="str">
        <f t="shared" si="508"/>
        <v/>
      </c>
      <c r="K4045" s="5" t="str">
        <f t="shared" si="509"/>
        <v/>
      </c>
      <c r="L4045" s="5"/>
      <c r="N4045" s="4"/>
      <c r="O4045" s="4" t="str">
        <f t="shared" si="511"/>
        <v/>
      </c>
      <c r="P4045" t="s">
        <v>34</v>
      </c>
      <c r="Q4045">
        <v>0</v>
      </c>
      <c r="R4045" s="5" t="str">
        <f>IF(ISNA(VLOOKUP($J4045,STOK_AWAL,15,0)),"",VLOOKUP($J4045,STOK_AWAL,15,0))</f>
        <v/>
      </c>
      <c r="S4045" s="6">
        <v>0</v>
      </c>
      <c r="T4045" s="6">
        <v>0</v>
      </c>
      <c r="V4045" t="str">
        <f>IFERROR(INDEX('3.Stok Awal'!A4045:A9040,MATCH('4.Sell to Trade'!J4045,'3.Stok Awal'!D4045:D9040,0)),"")</f>
        <v/>
      </c>
    </row>
    <row r="4046" spans="1:22" x14ac:dyDescent="0.25">
      <c r="A4046" s="15" t="str">
        <f t="shared" si="510"/>
        <v/>
      </c>
      <c r="D4046" s="5" t="str">
        <f t="shared" si="504"/>
        <v/>
      </c>
      <c r="E4046" s="5" t="str">
        <f t="shared" si="505"/>
        <v/>
      </c>
      <c r="F4046" s="5" t="str">
        <f t="shared" si="506"/>
        <v/>
      </c>
      <c r="G4046" s="5" t="str">
        <f t="shared" si="507"/>
        <v/>
      </c>
      <c r="I4046" s="5" t="str">
        <f t="shared" si="508"/>
        <v/>
      </c>
      <c r="K4046" s="5" t="str">
        <f t="shared" si="509"/>
        <v/>
      </c>
      <c r="L4046" s="5"/>
      <c r="N4046" s="4"/>
      <c r="O4046" s="4" t="str">
        <f t="shared" si="511"/>
        <v/>
      </c>
      <c r="P4046" t="s">
        <v>34</v>
      </c>
      <c r="Q4046">
        <v>0</v>
      </c>
      <c r="R4046" s="5" t="str">
        <f>IF(ISNA(VLOOKUP($J4046,STOK_AWAL,15,0)),"",VLOOKUP($J4046,STOK_AWAL,15,0))</f>
        <v/>
      </c>
      <c r="S4046" s="6">
        <v>0</v>
      </c>
      <c r="T4046" s="6">
        <v>0</v>
      </c>
      <c r="V4046" t="str">
        <f>IFERROR(INDEX('3.Stok Awal'!A4046:A9041,MATCH('4.Sell to Trade'!J4046,'3.Stok Awal'!D4046:D9041,0)),"")</f>
        <v/>
      </c>
    </row>
    <row r="4047" spans="1:22" x14ac:dyDescent="0.25">
      <c r="A4047" s="15" t="str">
        <f t="shared" si="510"/>
        <v/>
      </c>
      <c r="D4047" s="5" t="str">
        <f t="shared" si="504"/>
        <v/>
      </c>
      <c r="E4047" s="5" t="str">
        <f t="shared" si="505"/>
        <v/>
      </c>
      <c r="F4047" s="5" t="str">
        <f t="shared" si="506"/>
        <v/>
      </c>
      <c r="G4047" s="5" t="str">
        <f t="shared" si="507"/>
        <v/>
      </c>
      <c r="I4047" s="5" t="str">
        <f t="shared" si="508"/>
        <v/>
      </c>
      <c r="K4047" s="5" t="str">
        <f t="shared" si="509"/>
        <v/>
      </c>
      <c r="L4047" s="5"/>
      <c r="N4047" s="4"/>
      <c r="O4047" s="4" t="str">
        <f t="shared" si="511"/>
        <v/>
      </c>
      <c r="P4047" t="s">
        <v>34</v>
      </c>
      <c r="Q4047">
        <v>0</v>
      </c>
      <c r="R4047" s="5" t="str">
        <f>IF(ISNA(VLOOKUP($J4047,STOK_AWAL,15,0)),"",VLOOKUP($J4047,STOK_AWAL,15,0))</f>
        <v/>
      </c>
      <c r="S4047" s="6">
        <v>0</v>
      </c>
      <c r="T4047" s="6">
        <v>0</v>
      </c>
      <c r="V4047" t="str">
        <f>IFERROR(INDEX('3.Stok Awal'!A4047:A9042,MATCH('4.Sell to Trade'!J4047,'3.Stok Awal'!D4047:D9042,0)),"")</f>
        <v/>
      </c>
    </row>
    <row r="4048" spans="1:22" x14ac:dyDescent="0.25">
      <c r="A4048" s="15" t="str">
        <f t="shared" si="510"/>
        <v/>
      </c>
      <c r="D4048" s="5" t="str">
        <f t="shared" si="504"/>
        <v/>
      </c>
      <c r="E4048" s="5" t="str">
        <f t="shared" si="505"/>
        <v/>
      </c>
      <c r="F4048" s="5" t="str">
        <f t="shared" si="506"/>
        <v/>
      </c>
      <c r="G4048" s="5" t="str">
        <f t="shared" si="507"/>
        <v/>
      </c>
      <c r="I4048" s="5" t="str">
        <f t="shared" si="508"/>
        <v/>
      </c>
      <c r="K4048" s="5" t="str">
        <f t="shared" si="509"/>
        <v/>
      </c>
      <c r="L4048" s="5"/>
      <c r="N4048" s="4"/>
      <c r="O4048" s="4" t="str">
        <f t="shared" si="511"/>
        <v/>
      </c>
      <c r="P4048" t="s">
        <v>34</v>
      </c>
      <c r="Q4048">
        <v>0</v>
      </c>
      <c r="R4048" s="5" t="str">
        <f>IF(ISNA(VLOOKUP($J4048,STOK_AWAL,15,0)),"",VLOOKUP($J4048,STOK_AWAL,15,0))</f>
        <v/>
      </c>
      <c r="S4048" s="6">
        <v>0</v>
      </c>
      <c r="T4048" s="6">
        <v>0</v>
      </c>
      <c r="V4048" t="str">
        <f>IFERROR(INDEX('3.Stok Awal'!A4048:A9043,MATCH('4.Sell to Trade'!J4048,'3.Stok Awal'!D4048:D9043,0)),"")</f>
        <v/>
      </c>
    </row>
    <row r="4049" spans="1:22" x14ac:dyDescent="0.25">
      <c r="A4049" s="15" t="str">
        <f t="shared" si="510"/>
        <v/>
      </c>
      <c r="D4049" s="5" t="str">
        <f t="shared" si="504"/>
        <v/>
      </c>
      <c r="E4049" s="5" t="str">
        <f t="shared" si="505"/>
        <v/>
      </c>
      <c r="F4049" s="5" t="str">
        <f t="shared" si="506"/>
        <v/>
      </c>
      <c r="G4049" s="5" t="str">
        <f t="shared" si="507"/>
        <v/>
      </c>
      <c r="I4049" s="5" t="str">
        <f t="shared" si="508"/>
        <v/>
      </c>
      <c r="K4049" s="5" t="str">
        <f t="shared" si="509"/>
        <v/>
      </c>
      <c r="L4049" s="5"/>
      <c r="N4049" s="4"/>
      <c r="O4049" s="4" t="str">
        <f t="shared" si="511"/>
        <v/>
      </c>
      <c r="P4049" t="s">
        <v>34</v>
      </c>
      <c r="Q4049">
        <v>0</v>
      </c>
      <c r="R4049" s="5" t="str">
        <f>IF(ISNA(VLOOKUP($J4049,STOK_AWAL,15,0)),"",VLOOKUP($J4049,STOK_AWAL,15,0))</f>
        <v/>
      </c>
      <c r="S4049" s="6">
        <v>0</v>
      </c>
      <c r="T4049" s="6">
        <v>0</v>
      </c>
      <c r="V4049" t="str">
        <f>IFERROR(INDEX('3.Stok Awal'!A4049:A9044,MATCH('4.Sell to Trade'!J4049,'3.Stok Awal'!D4049:D9044,0)),"")</f>
        <v/>
      </c>
    </row>
    <row r="4050" spans="1:22" x14ac:dyDescent="0.25">
      <c r="A4050" s="15" t="str">
        <f t="shared" si="510"/>
        <v/>
      </c>
      <c r="D4050" s="5" t="str">
        <f t="shared" si="504"/>
        <v/>
      </c>
      <c r="E4050" s="5" t="str">
        <f t="shared" si="505"/>
        <v/>
      </c>
      <c r="F4050" s="5" t="str">
        <f t="shared" si="506"/>
        <v/>
      </c>
      <c r="G4050" s="5" t="str">
        <f t="shared" si="507"/>
        <v/>
      </c>
      <c r="I4050" s="5" t="str">
        <f t="shared" si="508"/>
        <v/>
      </c>
      <c r="K4050" s="5" t="str">
        <f t="shared" si="509"/>
        <v/>
      </c>
      <c r="L4050" s="5"/>
      <c r="N4050" s="4"/>
      <c r="O4050" s="4" t="str">
        <f t="shared" si="511"/>
        <v/>
      </c>
      <c r="P4050" t="s">
        <v>34</v>
      </c>
      <c r="Q4050">
        <v>0</v>
      </c>
      <c r="R4050" s="5" t="str">
        <f>IF(ISNA(VLOOKUP($J4050,STOK_AWAL,15,0)),"",VLOOKUP($J4050,STOK_AWAL,15,0))</f>
        <v/>
      </c>
      <c r="S4050" s="6">
        <v>0</v>
      </c>
      <c r="T4050" s="6">
        <v>0</v>
      </c>
      <c r="V4050" t="str">
        <f>IFERROR(INDEX('3.Stok Awal'!A4050:A9045,MATCH('4.Sell to Trade'!J4050,'3.Stok Awal'!D4050:D9045,0)),"")</f>
        <v/>
      </c>
    </row>
    <row r="4051" spans="1:22" x14ac:dyDescent="0.25">
      <c r="A4051" s="15" t="str">
        <f t="shared" si="510"/>
        <v/>
      </c>
      <c r="D4051" s="5" t="str">
        <f t="shared" si="504"/>
        <v/>
      </c>
      <c r="E4051" s="5" t="str">
        <f t="shared" si="505"/>
        <v/>
      </c>
      <c r="F4051" s="5" t="str">
        <f t="shared" si="506"/>
        <v/>
      </c>
      <c r="G4051" s="5" t="str">
        <f t="shared" si="507"/>
        <v/>
      </c>
      <c r="I4051" s="5" t="str">
        <f t="shared" si="508"/>
        <v/>
      </c>
      <c r="K4051" s="5" t="str">
        <f t="shared" si="509"/>
        <v/>
      </c>
      <c r="L4051" s="5"/>
      <c r="N4051" s="4"/>
      <c r="O4051" s="4" t="str">
        <f t="shared" si="511"/>
        <v/>
      </c>
      <c r="P4051" t="s">
        <v>34</v>
      </c>
      <c r="Q4051">
        <v>0</v>
      </c>
      <c r="R4051" s="5" t="str">
        <f>IF(ISNA(VLOOKUP($J4051,STOK_AWAL,15,0)),"",VLOOKUP($J4051,STOK_AWAL,15,0))</f>
        <v/>
      </c>
      <c r="S4051" s="6">
        <v>0</v>
      </c>
      <c r="T4051" s="6">
        <v>0</v>
      </c>
      <c r="V4051" t="str">
        <f>IFERROR(INDEX('3.Stok Awal'!A4051:A9046,MATCH('4.Sell to Trade'!J4051,'3.Stok Awal'!D4051:D9046,0)),"")</f>
        <v/>
      </c>
    </row>
    <row r="4052" spans="1:22" x14ac:dyDescent="0.25">
      <c r="A4052" s="15" t="str">
        <f t="shared" si="510"/>
        <v/>
      </c>
      <c r="D4052" s="5" t="str">
        <f t="shared" si="504"/>
        <v/>
      </c>
      <c r="E4052" s="5" t="str">
        <f t="shared" si="505"/>
        <v/>
      </c>
      <c r="F4052" s="5" t="str">
        <f t="shared" si="506"/>
        <v/>
      </c>
      <c r="G4052" s="5" t="str">
        <f t="shared" si="507"/>
        <v/>
      </c>
      <c r="I4052" s="5" t="str">
        <f t="shared" si="508"/>
        <v/>
      </c>
      <c r="K4052" s="5" t="str">
        <f t="shared" si="509"/>
        <v/>
      </c>
      <c r="L4052" s="5"/>
      <c r="N4052" s="4"/>
      <c r="O4052" s="4" t="str">
        <f t="shared" si="511"/>
        <v/>
      </c>
      <c r="P4052" t="s">
        <v>34</v>
      </c>
      <c r="Q4052">
        <v>0</v>
      </c>
      <c r="R4052" s="5" t="str">
        <f>IF(ISNA(VLOOKUP($J4052,STOK_AWAL,15,0)),"",VLOOKUP($J4052,STOK_AWAL,15,0))</f>
        <v/>
      </c>
      <c r="S4052" s="6">
        <v>0</v>
      </c>
      <c r="T4052" s="6">
        <v>0</v>
      </c>
      <c r="V4052" t="str">
        <f>IFERROR(INDEX('3.Stok Awal'!A4052:A9047,MATCH('4.Sell to Trade'!J4052,'3.Stok Awal'!D4052:D9047,0)),"")</f>
        <v/>
      </c>
    </row>
    <row r="4053" spans="1:22" x14ac:dyDescent="0.25">
      <c r="A4053" s="15" t="str">
        <f t="shared" si="510"/>
        <v/>
      </c>
      <c r="D4053" s="5" t="str">
        <f t="shared" si="504"/>
        <v/>
      </c>
      <c r="E4053" s="5" t="str">
        <f t="shared" si="505"/>
        <v/>
      </c>
      <c r="F4053" s="5" t="str">
        <f t="shared" si="506"/>
        <v/>
      </c>
      <c r="G4053" s="5" t="str">
        <f t="shared" si="507"/>
        <v/>
      </c>
      <c r="I4053" s="5" t="str">
        <f t="shared" si="508"/>
        <v/>
      </c>
      <c r="K4053" s="5" t="str">
        <f t="shared" si="509"/>
        <v/>
      </c>
      <c r="L4053" s="5"/>
      <c r="N4053" s="4"/>
      <c r="O4053" s="4" t="str">
        <f t="shared" si="511"/>
        <v/>
      </c>
      <c r="P4053" t="s">
        <v>34</v>
      </c>
      <c r="Q4053">
        <v>0</v>
      </c>
      <c r="R4053" s="5" t="str">
        <f>IF(ISNA(VLOOKUP($J4053,STOK_AWAL,15,0)),"",VLOOKUP($J4053,STOK_AWAL,15,0))</f>
        <v/>
      </c>
      <c r="S4053" s="6">
        <v>0</v>
      </c>
      <c r="T4053" s="6">
        <v>0</v>
      </c>
      <c r="V4053" t="str">
        <f>IFERROR(INDEX('3.Stok Awal'!A4053:A9048,MATCH('4.Sell to Trade'!J4053,'3.Stok Awal'!D4053:D9048,0)),"")</f>
        <v/>
      </c>
    </row>
    <row r="4054" spans="1:22" x14ac:dyDescent="0.25">
      <c r="A4054" s="15" t="str">
        <f t="shared" si="510"/>
        <v/>
      </c>
      <c r="D4054" s="5" t="str">
        <f t="shared" si="504"/>
        <v/>
      </c>
      <c r="E4054" s="5" t="str">
        <f t="shared" si="505"/>
        <v/>
      </c>
      <c r="F4054" s="5" t="str">
        <f t="shared" si="506"/>
        <v/>
      </c>
      <c r="G4054" s="5" t="str">
        <f t="shared" si="507"/>
        <v/>
      </c>
      <c r="I4054" s="5" t="str">
        <f t="shared" si="508"/>
        <v/>
      </c>
      <c r="K4054" s="5" t="str">
        <f t="shared" si="509"/>
        <v/>
      </c>
      <c r="L4054" s="5"/>
      <c r="N4054" s="4"/>
      <c r="O4054" s="4" t="str">
        <f t="shared" si="511"/>
        <v/>
      </c>
      <c r="P4054" t="s">
        <v>34</v>
      </c>
      <c r="Q4054">
        <v>0</v>
      </c>
      <c r="R4054" s="5" t="str">
        <f>IF(ISNA(VLOOKUP($J4054,STOK_AWAL,15,0)),"",VLOOKUP($J4054,STOK_AWAL,15,0))</f>
        <v/>
      </c>
      <c r="S4054" s="6">
        <v>0</v>
      </c>
      <c r="T4054" s="6">
        <v>0</v>
      </c>
      <c r="V4054" t="str">
        <f>IFERROR(INDEX('3.Stok Awal'!A4054:A9049,MATCH('4.Sell to Trade'!J4054,'3.Stok Awal'!D4054:D9049,0)),"")</f>
        <v/>
      </c>
    </row>
    <row r="4055" spans="1:22" x14ac:dyDescent="0.25">
      <c r="A4055" s="15" t="str">
        <f t="shared" si="510"/>
        <v/>
      </c>
      <c r="D4055" s="5" t="str">
        <f t="shared" si="504"/>
        <v/>
      </c>
      <c r="E4055" s="5" t="str">
        <f t="shared" si="505"/>
        <v/>
      </c>
      <c r="F4055" s="5" t="str">
        <f t="shared" si="506"/>
        <v/>
      </c>
      <c r="G4055" s="5" t="str">
        <f t="shared" si="507"/>
        <v/>
      </c>
      <c r="I4055" s="5" t="str">
        <f t="shared" si="508"/>
        <v/>
      </c>
      <c r="K4055" s="5" t="str">
        <f t="shared" si="509"/>
        <v/>
      </c>
      <c r="L4055" s="5"/>
      <c r="N4055" s="4"/>
      <c r="O4055" s="4" t="str">
        <f t="shared" si="511"/>
        <v/>
      </c>
      <c r="P4055" t="s">
        <v>34</v>
      </c>
      <c r="Q4055">
        <v>0</v>
      </c>
      <c r="R4055" s="5" t="str">
        <f>IF(ISNA(VLOOKUP($J4055,STOK_AWAL,15,0)),"",VLOOKUP($J4055,STOK_AWAL,15,0))</f>
        <v/>
      </c>
      <c r="S4055" s="6">
        <v>0</v>
      </c>
      <c r="T4055" s="6">
        <v>0</v>
      </c>
      <c r="V4055" t="str">
        <f>IFERROR(INDEX('3.Stok Awal'!A4055:A9050,MATCH('4.Sell to Trade'!J4055,'3.Stok Awal'!D4055:D9050,0)),"")</f>
        <v/>
      </c>
    </row>
    <row r="4056" spans="1:22" x14ac:dyDescent="0.25">
      <c r="A4056" s="15" t="str">
        <f t="shared" si="510"/>
        <v/>
      </c>
      <c r="D4056" s="5" t="str">
        <f t="shared" si="504"/>
        <v/>
      </c>
      <c r="E4056" s="5" t="str">
        <f t="shared" si="505"/>
        <v/>
      </c>
      <c r="F4056" s="5" t="str">
        <f t="shared" si="506"/>
        <v/>
      </c>
      <c r="G4056" s="5" t="str">
        <f t="shared" si="507"/>
        <v/>
      </c>
      <c r="I4056" s="5" t="str">
        <f t="shared" si="508"/>
        <v/>
      </c>
      <c r="K4056" s="5" t="str">
        <f t="shared" si="509"/>
        <v/>
      </c>
      <c r="L4056" s="5"/>
      <c r="N4056" s="4"/>
      <c r="O4056" s="4" t="str">
        <f t="shared" si="511"/>
        <v/>
      </c>
      <c r="P4056" t="s">
        <v>34</v>
      </c>
      <c r="Q4056">
        <v>0</v>
      </c>
      <c r="R4056" s="5" t="str">
        <f>IF(ISNA(VLOOKUP($J4056,STOK_AWAL,15,0)),"",VLOOKUP($J4056,STOK_AWAL,15,0))</f>
        <v/>
      </c>
      <c r="S4056" s="6">
        <v>0</v>
      </c>
      <c r="T4056" s="6">
        <v>0</v>
      </c>
      <c r="V4056" t="str">
        <f>IFERROR(INDEX('3.Stok Awal'!A4056:A9051,MATCH('4.Sell to Trade'!J4056,'3.Stok Awal'!D4056:D9051,0)),"")</f>
        <v/>
      </c>
    </row>
    <row r="4057" spans="1:22" x14ac:dyDescent="0.25">
      <c r="A4057" s="15" t="str">
        <f t="shared" si="510"/>
        <v/>
      </c>
      <c r="D4057" s="5" t="str">
        <f t="shared" si="504"/>
        <v/>
      </c>
      <c r="E4057" s="5" t="str">
        <f t="shared" si="505"/>
        <v/>
      </c>
      <c r="F4057" s="5" t="str">
        <f t="shared" si="506"/>
        <v/>
      </c>
      <c r="G4057" s="5" t="str">
        <f t="shared" si="507"/>
        <v/>
      </c>
      <c r="I4057" s="5" t="str">
        <f t="shared" si="508"/>
        <v/>
      </c>
      <c r="K4057" s="5" t="str">
        <f t="shared" si="509"/>
        <v/>
      </c>
      <c r="L4057" s="5"/>
      <c r="N4057" s="4"/>
      <c r="O4057" s="4" t="str">
        <f t="shared" si="511"/>
        <v/>
      </c>
      <c r="P4057" t="s">
        <v>34</v>
      </c>
      <c r="Q4057">
        <v>0</v>
      </c>
      <c r="R4057" s="5" t="str">
        <f>IF(ISNA(VLOOKUP($J4057,STOK_AWAL,15,0)),"",VLOOKUP($J4057,STOK_AWAL,15,0))</f>
        <v/>
      </c>
      <c r="S4057" s="6">
        <v>0</v>
      </c>
      <c r="T4057" s="6">
        <v>0</v>
      </c>
      <c r="V4057" t="str">
        <f>IFERROR(INDEX('3.Stok Awal'!A4057:A9052,MATCH('4.Sell to Trade'!J4057,'3.Stok Awal'!D4057:D9052,0)),"")</f>
        <v/>
      </c>
    </row>
    <row r="4058" spans="1:22" x14ac:dyDescent="0.25">
      <c r="A4058" s="15" t="str">
        <f t="shared" si="510"/>
        <v/>
      </c>
      <c r="D4058" s="5" t="str">
        <f t="shared" si="504"/>
        <v/>
      </c>
      <c r="E4058" s="5" t="str">
        <f t="shared" si="505"/>
        <v/>
      </c>
      <c r="F4058" s="5" t="str">
        <f t="shared" si="506"/>
        <v/>
      </c>
      <c r="G4058" s="5" t="str">
        <f t="shared" si="507"/>
        <v/>
      </c>
      <c r="I4058" s="5" t="str">
        <f t="shared" si="508"/>
        <v/>
      </c>
      <c r="K4058" s="5" t="str">
        <f t="shared" si="509"/>
        <v/>
      </c>
      <c r="L4058" s="5"/>
      <c r="N4058" s="4"/>
      <c r="O4058" s="4" t="str">
        <f t="shared" si="511"/>
        <v/>
      </c>
      <c r="P4058" t="s">
        <v>34</v>
      </c>
      <c r="Q4058">
        <v>0</v>
      </c>
      <c r="R4058" s="5" t="str">
        <f>IF(ISNA(VLOOKUP($J4058,STOK_AWAL,15,0)),"",VLOOKUP($J4058,STOK_AWAL,15,0))</f>
        <v/>
      </c>
      <c r="S4058" s="6">
        <v>0</v>
      </c>
      <c r="T4058" s="6">
        <v>0</v>
      </c>
      <c r="V4058" t="str">
        <f>IFERROR(INDEX('3.Stok Awal'!A4058:A9053,MATCH('4.Sell to Trade'!J4058,'3.Stok Awal'!D4058:D9053,0)),"")</f>
        <v/>
      </c>
    </row>
    <row r="4059" spans="1:22" x14ac:dyDescent="0.25">
      <c r="A4059" s="15" t="str">
        <f t="shared" si="510"/>
        <v/>
      </c>
      <c r="D4059" s="5" t="str">
        <f t="shared" si="504"/>
        <v/>
      </c>
      <c r="E4059" s="5" t="str">
        <f t="shared" si="505"/>
        <v/>
      </c>
      <c r="F4059" s="5" t="str">
        <f t="shared" si="506"/>
        <v/>
      </c>
      <c r="G4059" s="5" t="str">
        <f t="shared" si="507"/>
        <v/>
      </c>
      <c r="I4059" s="5" t="str">
        <f t="shared" si="508"/>
        <v/>
      </c>
      <c r="K4059" s="5" t="str">
        <f t="shared" si="509"/>
        <v/>
      </c>
      <c r="L4059" s="5"/>
      <c r="N4059" s="4"/>
      <c r="O4059" s="4" t="str">
        <f t="shared" si="511"/>
        <v/>
      </c>
      <c r="P4059" t="s">
        <v>34</v>
      </c>
      <c r="Q4059">
        <v>0</v>
      </c>
      <c r="R4059" s="5" t="str">
        <f>IF(ISNA(VLOOKUP($J4059,STOK_AWAL,15,0)),"",VLOOKUP($J4059,STOK_AWAL,15,0))</f>
        <v/>
      </c>
      <c r="S4059" s="6">
        <v>0</v>
      </c>
      <c r="T4059" s="6">
        <v>0</v>
      </c>
      <c r="V4059" t="str">
        <f>IFERROR(INDEX('3.Stok Awal'!A4059:A9054,MATCH('4.Sell to Trade'!J4059,'3.Stok Awal'!D4059:D9054,0)),"")</f>
        <v/>
      </c>
    </row>
    <row r="4060" spans="1:22" x14ac:dyDescent="0.25">
      <c r="A4060" s="15" t="str">
        <f t="shared" si="510"/>
        <v/>
      </c>
      <c r="D4060" s="5" t="str">
        <f t="shared" si="504"/>
        <v/>
      </c>
      <c r="E4060" s="5" t="str">
        <f t="shared" si="505"/>
        <v/>
      </c>
      <c r="F4060" s="5" t="str">
        <f t="shared" si="506"/>
        <v/>
      </c>
      <c r="G4060" s="5" t="str">
        <f t="shared" si="507"/>
        <v/>
      </c>
      <c r="I4060" s="5" t="str">
        <f t="shared" si="508"/>
        <v/>
      </c>
      <c r="K4060" s="5" t="str">
        <f t="shared" si="509"/>
        <v/>
      </c>
      <c r="L4060" s="5"/>
      <c r="N4060" s="4"/>
      <c r="O4060" s="4" t="str">
        <f t="shared" si="511"/>
        <v/>
      </c>
      <c r="P4060" t="s">
        <v>34</v>
      </c>
      <c r="Q4060">
        <v>0</v>
      </c>
      <c r="R4060" s="5" t="str">
        <f>IF(ISNA(VLOOKUP($J4060,STOK_AWAL,15,0)),"",VLOOKUP($J4060,STOK_AWAL,15,0))</f>
        <v/>
      </c>
      <c r="S4060" s="6">
        <v>0</v>
      </c>
      <c r="T4060" s="6">
        <v>0</v>
      </c>
      <c r="V4060" t="str">
        <f>IFERROR(INDEX('3.Stok Awal'!A4060:A9055,MATCH('4.Sell to Trade'!J4060,'3.Stok Awal'!D4060:D9055,0)),"")</f>
        <v/>
      </c>
    </row>
    <row r="4061" spans="1:22" x14ac:dyDescent="0.25">
      <c r="A4061" s="15" t="str">
        <f t="shared" si="510"/>
        <v/>
      </c>
      <c r="D4061" s="5" t="str">
        <f t="shared" si="504"/>
        <v/>
      </c>
      <c r="E4061" s="5" t="str">
        <f t="shared" si="505"/>
        <v/>
      </c>
      <c r="F4061" s="5" t="str">
        <f t="shared" si="506"/>
        <v/>
      </c>
      <c r="G4061" s="5" t="str">
        <f t="shared" si="507"/>
        <v/>
      </c>
      <c r="I4061" s="5" t="str">
        <f t="shared" si="508"/>
        <v/>
      </c>
      <c r="K4061" s="5" t="str">
        <f t="shared" si="509"/>
        <v/>
      </c>
      <c r="L4061" s="5"/>
      <c r="N4061" s="4"/>
      <c r="O4061" s="4" t="str">
        <f t="shared" si="511"/>
        <v/>
      </c>
      <c r="P4061" t="s">
        <v>34</v>
      </c>
      <c r="Q4061">
        <v>0</v>
      </c>
      <c r="R4061" s="5" t="str">
        <f>IF(ISNA(VLOOKUP($J4061,STOK_AWAL,15,0)),"",VLOOKUP($J4061,STOK_AWAL,15,0))</f>
        <v/>
      </c>
      <c r="S4061" s="6">
        <v>0</v>
      </c>
      <c r="T4061" s="6">
        <v>0</v>
      </c>
      <c r="V4061" t="str">
        <f>IFERROR(INDEX('3.Stok Awal'!A4061:A9056,MATCH('4.Sell to Trade'!J4061,'3.Stok Awal'!D4061:D9056,0)),"")</f>
        <v/>
      </c>
    </row>
    <row r="4062" spans="1:22" x14ac:dyDescent="0.25">
      <c r="A4062" s="15" t="str">
        <f t="shared" si="510"/>
        <v/>
      </c>
      <c r="D4062" s="5" t="str">
        <f t="shared" si="504"/>
        <v/>
      </c>
      <c r="E4062" s="5" t="str">
        <f t="shared" si="505"/>
        <v/>
      </c>
      <c r="F4062" s="5" t="str">
        <f t="shared" si="506"/>
        <v/>
      </c>
      <c r="G4062" s="5" t="str">
        <f t="shared" si="507"/>
        <v/>
      </c>
      <c r="I4062" s="5" t="str">
        <f t="shared" si="508"/>
        <v/>
      </c>
      <c r="K4062" s="5" t="str">
        <f t="shared" si="509"/>
        <v/>
      </c>
      <c r="L4062" s="5"/>
      <c r="N4062" s="4"/>
      <c r="O4062" s="4" t="str">
        <f t="shared" si="511"/>
        <v/>
      </c>
      <c r="P4062" t="s">
        <v>34</v>
      </c>
      <c r="Q4062">
        <v>0</v>
      </c>
      <c r="R4062" s="5" t="str">
        <f>IF(ISNA(VLOOKUP($J4062,STOK_AWAL,15,0)),"",VLOOKUP($J4062,STOK_AWAL,15,0))</f>
        <v/>
      </c>
      <c r="S4062" s="6">
        <v>0</v>
      </c>
      <c r="T4062" s="6">
        <v>0</v>
      </c>
      <c r="V4062" t="str">
        <f>IFERROR(INDEX('3.Stok Awal'!A4062:A9057,MATCH('4.Sell to Trade'!J4062,'3.Stok Awal'!D4062:D9057,0)),"")</f>
        <v/>
      </c>
    </row>
    <row r="4063" spans="1:22" x14ac:dyDescent="0.25">
      <c r="A4063" s="15" t="str">
        <f t="shared" si="510"/>
        <v/>
      </c>
      <c r="D4063" s="5" t="str">
        <f t="shared" si="504"/>
        <v/>
      </c>
      <c r="E4063" s="5" t="str">
        <f t="shared" si="505"/>
        <v/>
      </c>
      <c r="F4063" s="5" t="str">
        <f t="shared" si="506"/>
        <v/>
      </c>
      <c r="G4063" s="5" t="str">
        <f t="shared" si="507"/>
        <v/>
      </c>
      <c r="I4063" s="5" t="str">
        <f t="shared" si="508"/>
        <v/>
      </c>
      <c r="K4063" s="5" t="str">
        <f t="shared" si="509"/>
        <v/>
      </c>
      <c r="L4063" s="5"/>
      <c r="N4063" s="4"/>
      <c r="O4063" s="4" t="str">
        <f t="shared" si="511"/>
        <v/>
      </c>
      <c r="P4063" t="s">
        <v>34</v>
      </c>
      <c r="Q4063">
        <v>0</v>
      </c>
      <c r="R4063" s="5" t="str">
        <f>IF(ISNA(VLOOKUP($J4063,STOK_AWAL,15,0)),"",VLOOKUP($J4063,STOK_AWAL,15,0))</f>
        <v/>
      </c>
      <c r="S4063" s="6">
        <v>0</v>
      </c>
      <c r="T4063" s="6">
        <v>0</v>
      </c>
      <c r="V4063" t="str">
        <f>IFERROR(INDEX('3.Stok Awal'!A4063:A9058,MATCH('4.Sell to Trade'!J4063,'3.Stok Awal'!D4063:D9058,0)),"")</f>
        <v/>
      </c>
    </row>
    <row r="4064" spans="1:22" x14ac:dyDescent="0.25">
      <c r="A4064" s="15" t="str">
        <f t="shared" si="510"/>
        <v/>
      </c>
      <c r="D4064" s="5" t="str">
        <f t="shared" si="504"/>
        <v/>
      </c>
      <c r="E4064" s="5" t="str">
        <f t="shared" si="505"/>
        <v/>
      </c>
      <c r="F4064" s="5" t="str">
        <f t="shared" si="506"/>
        <v/>
      </c>
      <c r="G4064" s="5" t="str">
        <f t="shared" si="507"/>
        <v/>
      </c>
      <c r="I4064" s="5" t="str">
        <f t="shared" si="508"/>
        <v/>
      </c>
      <c r="K4064" s="5" t="str">
        <f t="shared" si="509"/>
        <v/>
      </c>
      <c r="L4064" s="5"/>
      <c r="N4064" s="4"/>
      <c r="O4064" s="4" t="str">
        <f t="shared" si="511"/>
        <v/>
      </c>
      <c r="P4064" t="s">
        <v>34</v>
      </c>
      <c r="Q4064">
        <v>0</v>
      </c>
      <c r="R4064" s="5" t="str">
        <f>IF(ISNA(VLOOKUP($J4064,STOK_AWAL,15,0)),"",VLOOKUP($J4064,STOK_AWAL,15,0))</f>
        <v/>
      </c>
      <c r="S4064" s="6">
        <v>0</v>
      </c>
      <c r="T4064" s="6">
        <v>0</v>
      </c>
      <c r="V4064" t="str">
        <f>IFERROR(INDEX('3.Stok Awal'!A4064:A9059,MATCH('4.Sell to Trade'!J4064,'3.Stok Awal'!D4064:D9059,0)),"")</f>
        <v/>
      </c>
    </row>
    <row r="4065" spans="1:22" x14ac:dyDescent="0.25">
      <c r="A4065" s="15" t="str">
        <f t="shared" si="510"/>
        <v/>
      </c>
      <c r="D4065" s="5" t="str">
        <f t="shared" si="504"/>
        <v/>
      </c>
      <c r="E4065" s="5" t="str">
        <f t="shared" si="505"/>
        <v/>
      </c>
      <c r="F4065" s="5" t="str">
        <f t="shared" si="506"/>
        <v/>
      </c>
      <c r="G4065" s="5" t="str">
        <f t="shared" si="507"/>
        <v/>
      </c>
      <c r="I4065" s="5" t="str">
        <f t="shared" si="508"/>
        <v/>
      </c>
      <c r="K4065" s="5" t="str">
        <f t="shared" si="509"/>
        <v/>
      </c>
      <c r="L4065" s="5"/>
      <c r="N4065" s="4"/>
      <c r="O4065" s="4" t="str">
        <f t="shared" si="511"/>
        <v/>
      </c>
      <c r="P4065" t="s">
        <v>34</v>
      </c>
      <c r="Q4065">
        <v>0</v>
      </c>
      <c r="R4065" s="5" t="str">
        <f>IF(ISNA(VLOOKUP($J4065,STOK_AWAL,15,0)),"",VLOOKUP($J4065,STOK_AWAL,15,0))</f>
        <v/>
      </c>
      <c r="S4065" s="6">
        <v>0</v>
      </c>
      <c r="T4065" s="6">
        <v>0</v>
      </c>
      <c r="V4065" t="str">
        <f>IFERROR(INDEX('3.Stok Awal'!A4065:A9060,MATCH('4.Sell to Trade'!J4065,'3.Stok Awal'!D4065:D9060,0)),"")</f>
        <v/>
      </c>
    </row>
    <row r="4066" spans="1:22" x14ac:dyDescent="0.25">
      <c r="A4066" s="15" t="str">
        <f t="shared" si="510"/>
        <v/>
      </c>
      <c r="D4066" s="5" t="str">
        <f t="shared" si="504"/>
        <v/>
      </c>
      <c r="E4066" s="5" t="str">
        <f t="shared" si="505"/>
        <v/>
      </c>
      <c r="F4066" s="5" t="str">
        <f t="shared" si="506"/>
        <v/>
      </c>
      <c r="G4066" s="5" t="str">
        <f t="shared" si="507"/>
        <v/>
      </c>
      <c r="I4066" s="5" t="str">
        <f t="shared" si="508"/>
        <v/>
      </c>
      <c r="K4066" s="5" t="str">
        <f t="shared" si="509"/>
        <v/>
      </c>
      <c r="L4066" s="5"/>
      <c r="N4066" s="4"/>
      <c r="O4066" s="4" t="str">
        <f t="shared" si="511"/>
        <v/>
      </c>
      <c r="P4066" t="s">
        <v>34</v>
      </c>
      <c r="Q4066">
        <v>0</v>
      </c>
      <c r="R4066" s="5" t="str">
        <f>IF(ISNA(VLOOKUP($J4066,STOK_AWAL,15,0)),"",VLOOKUP($J4066,STOK_AWAL,15,0))</f>
        <v/>
      </c>
      <c r="S4066" s="6">
        <v>0</v>
      </c>
      <c r="T4066" s="6">
        <v>0</v>
      </c>
      <c r="V4066" t="str">
        <f>IFERROR(INDEX('3.Stok Awal'!A4066:A9061,MATCH('4.Sell to Trade'!J4066,'3.Stok Awal'!D4066:D9061,0)),"")</f>
        <v/>
      </c>
    </row>
    <row r="4067" spans="1:22" x14ac:dyDescent="0.25">
      <c r="A4067" s="15" t="str">
        <f t="shared" si="510"/>
        <v/>
      </c>
      <c r="D4067" s="5" t="str">
        <f t="shared" si="504"/>
        <v/>
      </c>
      <c r="E4067" s="5" t="str">
        <f t="shared" si="505"/>
        <v/>
      </c>
      <c r="F4067" s="5" t="str">
        <f t="shared" si="506"/>
        <v/>
      </c>
      <c r="G4067" s="5" t="str">
        <f t="shared" si="507"/>
        <v/>
      </c>
      <c r="I4067" s="5" t="str">
        <f t="shared" si="508"/>
        <v/>
      </c>
      <c r="K4067" s="5" t="str">
        <f t="shared" si="509"/>
        <v/>
      </c>
      <c r="L4067" s="5"/>
      <c r="N4067" s="4"/>
      <c r="O4067" s="4" t="str">
        <f t="shared" si="511"/>
        <v/>
      </c>
      <c r="P4067" t="s">
        <v>34</v>
      </c>
      <c r="Q4067">
        <v>0</v>
      </c>
      <c r="R4067" s="5" t="str">
        <f>IF(ISNA(VLOOKUP($J4067,STOK_AWAL,15,0)),"",VLOOKUP($J4067,STOK_AWAL,15,0))</f>
        <v/>
      </c>
      <c r="S4067" s="6">
        <v>0</v>
      </c>
      <c r="T4067" s="6">
        <v>0</v>
      </c>
      <c r="V4067" t="str">
        <f>IFERROR(INDEX('3.Stok Awal'!A4067:A9062,MATCH('4.Sell to Trade'!J4067,'3.Stok Awal'!D4067:D9062,0)),"")</f>
        <v/>
      </c>
    </row>
    <row r="4068" spans="1:22" x14ac:dyDescent="0.25">
      <c r="A4068" s="15" t="str">
        <f t="shared" si="510"/>
        <v/>
      </c>
      <c r="D4068" s="5" t="str">
        <f t="shared" si="504"/>
        <v/>
      </c>
      <c r="E4068" s="5" t="str">
        <f t="shared" si="505"/>
        <v/>
      </c>
      <c r="F4068" s="5" t="str">
        <f t="shared" si="506"/>
        <v/>
      </c>
      <c r="G4068" s="5" t="str">
        <f t="shared" si="507"/>
        <v/>
      </c>
      <c r="I4068" s="5" t="str">
        <f t="shared" si="508"/>
        <v/>
      </c>
      <c r="K4068" s="5" t="str">
        <f t="shared" si="509"/>
        <v/>
      </c>
      <c r="L4068" s="5"/>
      <c r="N4068" s="4"/>
      <c r="O4068" s="4" t="str">
        <f t="shared" si="511"/>
        <v/>
      </c>
      <c r="P4068" t="s">
        <v>34</v>
      </c>
      <c r="Q4068">
        <v>0</v>
      </c>
      <c r="R4068" s="5" t="str">
        <f>IF(ISNA(VLOOKUP($J4068,STOK_AWAL,15,0)),"",VLOOKUP($J4068,STOK_AWAL,15,0))</f>
        <v/>
      </c>
      <c r="S4068" s="6">
        <v>0</v>
      </c>
      <c r="T4068" s="6">
        <v>0</v>
      </c>
      <c r="V4068" t="str">
        <f>IFERROR(INDEX('3.Stok Awal'!A4068:A9063,MATCH('4.Sell to Trade'!J4068,'3.Stok Awal'!D4068:D9063,0)),"")</f>
        <v/>
      </c>
    </row>
    <row r="4069" spans="1:22" x14ac:dyDescent="0.25">
      <c r="A4069" s="15" t="str">
        <f t="shared" si="510"/>
        <v/>
      </c>
      <c r="D4069" s="5" t="str">
        <f t="shared" si="504"/>
        <v/>
      </c>
      <c r="E4069" s="5" t="str">
        <f t="shared" si="505"/>
        <v/>
      </c>
      <c r="F4069" s="5" t="str">
        <f t="shared" si="506"/>
        <v/>
      </c>
      <c r="G4069" s="5" t="str">
        <f t="shared" si="507"/>
        <v/>
      </c>
      <c r="I4069" s="5" t="str">
        <f t="shared" si="508"/>
        <v/>
      </c>
      <c r="K4069" s="5" t="str">
        <f t="shared" si="509"/>
        <v/>
      </c>
      <c r="L4069" s="5"/>
      <c r="N4069" s="4"/>
      <c r="O4069" s="4" t="str">
        <f t="shared" si="511"/>
        <v/>
      </c>
      <c r="P4069" t="s">
        <v>34</v>
      </c>
      <c r="Q4069">
        <v>0</v>
      </c>
      <c r="R4069" s="5" t="str">
        <f>IF(ISNA(VLOOKUP($J4069,STOK_AWAL,15,0)),"",VLOOKUP($J4069,STOK_AWAL,15,0))</f>
        <v/>
      </c>
      <c r="S4069" s="6">
        <v>0</v>
      </c>
      <c r="T4069" s="6">
        <v>0</v>
      </c>
      <c r="V4069" t="str">
        <f>IFERROR(INDEX('3.Stok Awal'!A4069:A9064,MATCH('4.Sell to Trade'!J4069,'3.Stok Awal'!D4069:D9064,0)),"")</f>
        <v/>
      </c>
    </row>
    <row r="4070" spans="1:22" x14ac:dyDescent="0.25">
      <c r="A4070" s="15" t="str">
        <f t="shared" si="510"/>
        <v/>
      </c>
      <c r="D4070" s="5" t="str">
        <f t="shared" si="504"/>
        <v/>
      </c>
      <c r="E4070" s="5" t="str">
        <f t="shared" si="505"/>
        <v/>
      </c>
      <c r="F4070" s="5" t="str">
        <f t="shared" si="506"/>
        <v/>
      </c>
      <c r="G4070" s="5" t="str">
        <f t="shared" si="507"/>
        <v/>
      </c>
      <c r="I4070" s="5" t="str">
        <f t="shared" si="508"/>
        <v/>
      </c>
      <c r="K4070" s="5" t="str">
        <f t="shared" si="509"/>
        <v/>
      </c>
      <c r="L4070" s="5"/>
      <c r="N4070" s="4"/>
      <c r="O4070" s="4" t="str">
        <f t="shared" si="511"/>
        <v/>
      </c>
      <c r="P4070" t="s">
        <v>34</v>
      </c>
      <c r="Q4070">
        <v>0</v>
      </c>
      <c r="R4070" s="5" t="str">
        <f>IF(ISNA(VLOOKUP($J4070,STOK_AWAL,15,0)),"",VLOOKUP($J4070,STOK_AWAL,15,0))</f>
        <v/>
      </c>
      <c r="S4070" s="6">
        <v>0</v>
      </c>
      <c r="T4070" s="6">
        <v>0</v>
      </c>
      <c r="V4070" t="str">
        <f>IFERROR(INDEX('3.Stok Awal'!A4070:A9065,MATCH('4.Sell to Trade'!J4070,'3.Stok Awal'!D4070:D9065,0)),"")</f>
        <v/>
      </c>
    </row>
    <row r="4071" spans="1:22" x14ac:dyDescent="0.25">
      <c r="A4071" s="15" t="str">
        <f t="shared" si="510"/>
        <v/>
      </c>
      <c r="D4071" s="5" t="str">
        <f t="shared" si="504"/>
        <v/>
      </c>
      <c r="E4071" s="5" t="str">
        <f t="shared" si="505"/>
        <v/>
      </c>
      <c r="F4071" s="5" t="str">
        <f t="shared" si="506"/>
        <v/>
      </c>
      <c r="G4071" s="5" t="str">
        <f t="shared" si="507"/>
        <v/>
      </c>
      <c r="I4071" s="5" t="str">
        <f t="shared" si="508"/>
        <v/>
      </c>
      <c r="K4071" s="5" t="str">
        <f t="shared" si="509"/>
        <v/>
      </c>
      <c r="L4071" s="5"/>
      <c r="N4071" s="4"/>
      <c r="O4071" s="4" t="str">
        <f t="shared" si="511"/>
        <v/>
      </c>
      <c r="P4071" t="s">
        <v>34</v>
      </c>
      <c r="Q4071">
        <v>0</v>
      </c>
      <c r="R4071" s="5" t="str">
        <f>IF(ISNA(VLOOKUP($J4071,STOK_AWAL,15,0)),"",VLOOKUP($J4071,STOK_AWAL,15,0))</f>
        <v/>
      </c>
      <c r="S4071" s="6">
        <v>0</v>
      </c>
      <c r="T4071" s="6">
        <v>0</v>
      </c>
      <c r="V4071" t="str">
        <f>IFERROR(INDEX('3.Stok Awal'!A4071:A9066,MATCH('4.Sell to Trade'!J4071,'3.Stok Awal'!D4071:D9066,0)),"")</f>
        <v/>
      </c>
    </row>
    <row r="4072" spans="1:22" x14ac:dyDescent="0.25">
      <c r="A4072" s="15" t="str">
        <f t="shared" si="510"/>
        <v/>
      </c>
      <c r="D4072" s="5" t="str">
        <f t="shared" si="504"/>
        <v/>
      </c>
      <c r="E4072" s="5" t="str">
        <f t="shared" si="505"/>
        <v/>
      </c>
      <c r="F4072" s="5" t="str">
        <f t="shared" si="506"/>
        <v/>
      </c>
      <c r="G4072" s="5" t="str">
        <f t="shared" si="507"/>
        <v/>
      </c>
      <c r="I4072" s="5" t="str">
        <f t="shared" si="508"/>
        <v/>
      </c>
      <c r="K4072" s="5" t="str">
        <f t="shared" si="509"/>
        <v/>
      </c>
      <c r="L4072" s="5"/>
      <c r="N4072" s="4"/>
      <c r="O4072" s="4" t="str">
        <f t="shared" si="511"/>
        <v/>
      </c>
      <c r="P4072" t="s">
        <v>34</v>
      </c>
      <c r="Q4072">
        <v>0</v>
      </c>
      <c r="R4072" s="5" t="str">
        <f>IF(ISNA(VLOOKUP($J4072,STOK_AWAL,15,0)),"",VLOOKUP($J4072,STOK_AWAL,15,0))</f>
        <v/>
      </c>
      <c r="S4072" s="6">
        <v>0</v>
      </c>
      <c r="T4072" s="6">
        <v>0</v>
      </c>
      <c r="V4072" t="str">
        <f>IFERROR(INDEX('3.Stok Awal'!A4072:A9067,MATCH('4.Sell to Trade'!J4072,'3.Stok Awal'!D4072:D9067,0)),"")</f>
        <v/>
      </c>
    </row>
    <row r="4073" spans="1:22" x14ac:dyDescent="0.25">
      <c r="A4073" s="15" t="str">
        <f t="shared" si="510"/>
        <v/>
      </c>
      <c r="D4073" s="5" t="str">
        <f t="shared" si="504"/>
        <v/>
      </c>
      <c r="E4073" s="5" t="str">
        <f t="shared" si="505"/>
        <v/>
      </c>
      <c r="F4073" s="5" t="str">
        <f t="shared" si="506"/>
        <v/>
      </c>
      <c r="G4073" s="5" t="str">
        <f t="shared" si="507"/>
        <v/>
      </c>
      <c r="I4073" s="5" t="str">
        <f t="shared" si="508"/>
        <v/>
      </c>
      <c r="K4073" s="5" t="str">
        <f t="shared" si="509"/>
        <v/>
      </c>
      <c r="L4073" s="5"/>
      <c r="N4073" s="4"/>
      <c r="O4073" s="4" t="str">
        <f t="shared" si="511"/>
        <v/>
      </c>
      <c r="P4073" t="s">
        <v>34</v>
      </c>
      <c r="Q4073">
        <v>0</v>
      </c>
      <c r="R4073" s="5" t="str">
        <f>IF(ISNA(VLOOKUP($J4073,STOK_AWAL,15,0)),"",VLOOKUP($J4073,STOK_AWAL,15,0))</f>
        <v/>
      </c>
      <c r="S4073" s="6">
        <v>0</v>
      </c>
      <c r="T4073" s="6">
        <v>0</v>
      </c>
      <c r="V4073" t="str">
        <f>IFERROR(INDEX('3.Stok Awal'!A4073:A9068,MATCH('4.Sell to Trade'!J4073,'3.Stok Awal'!D4073:D9068,0)),"")</f>
        <v/>
      </c>
    </row>
    <row r="4074" spans="1:22" x14ac:dyDescent="0.25">
      <c r="A4074" s="15" t="str">
        <f t="shared" si="510"/>
        <v/>
      </c>
      <c r="D4074" s="5" t="str">
        <f t="shared" si="504"/>
        <v/>
      </c>
      <c r="E4074" s="5" t="str">
        <f t="shared" si="505"/>
        <v/>
      </c>
      <c r="F4074" s="5" t="str">
        <f t="shared" si="506"/>
        <v/>
      </c>
      <c r="G4074" s="5" t="str">
        <f t="shared" si="507"/>
        <v/>
      </c>
      <c r="I4074" s="5" t="str">
        <f t="shared" si="508"/>
        <v/>
      </c>
      <c r="K4074" s="5" t="str">
        <f t="shared" si="509"/>
        <v/>
      </c>
      <c r="L4074" s="5"/>
      <c r="N4074" s="4"/>
      <c r="O4074" s="4" t="str">
        <f t="shared" si="511"/>
        <v/>
      </c>
      <c r="P4074" t="s">
        <v>34</v>
      </c>
      <c r="Q4074">
        <v>0</v>
      </c>
      <c r="R4074" s="5" t="str">
        <f>IF(ISNA(VLOOKUP($J4074,STOK_AWAL,15,0)),"",VLOOKUP($J4074,STOK_AWAL,15,0))</f>
        <v/>
      </c>
      <c r="S4074" s="6">
        <v>0</v>
      </c>
      <c r="T4074" s="6">
        <v>0</v>
      </c>
      <c r="V4074" t="str">
        <f>IFERROR(INDEX('3.Stok Awal'!A4074:A9069,MATCH('4.Sell to Trade'!J4074,'3.Stok Awal'!D4074:D9069,0)),"")</f>
        <v/>
      </c>
    </row>
    <row r="4075" spans="1:22" x14ac:dyDescent="0.25">
      <c r="A4075" s="15" t="str">
        <f t="shared" si="510"/>
        <v/>
      </c>
      <c r="D4075" s="5" t="str">
        <f t="shared" si="504"/>
        <v/>
      </c>
      <c r="E4075" s="5" t="str">
        <f t="shared" si="505"/>
        <v/>
      </c>
      <c r="F4075" s="5" t="str">
        <f t="shared" si="506"/>
        <v/>
      </c>
      <c r="G4075" s="5" t="str">
        <f t="shared" si="507"/>
        <v/>
      </c>
      <c r="I4075" s="5" t="str">
        <f t="shared" si="508"/>
        <v/>
      </c>
      <c r="K4075" s="5" t="str">
        <f t="shared" si="509"/>
        <v/>
      </c>
      <c r="L4075" s="5"/>
      <c r="N4075" s="4"/>
      <c r="O4075" s="4" t="str">
        <f t="shared" si="511"/>
        <v/>
      </c>
      <c r="P4075" t="s">
        <v>34</v>
      </c>
      <c r="Q4075">
        <v>0</v>
      </c>
      <c r="R4075" s="5" t="str">
        <f>IF(ISNA(VLOOKUP($J4075,STOK_AWAL,15,0)),"",VLOOKUP($J4075,STOK_AWAL,15,0))</f>
        <v/>
      </c>
      <c r="S4075" s="6">
        <v>0</v>
      </c>
      <c r="T4075" s="6">
        <v>0</v>
      </c>
      <c r="V4075" t="str">
        <f>IFERROR(INDEX('3.Stok Awal'!A4075:A9070,MATCH('4.Sell to Trade'!J4075,'3.Stok Awal'!D4075:D9070,0)),"")</f>
        <v/>
      </c>
    </row>
    <row r="4076" spans="1:22" x14ac:dyDescent="0.25">
      <c r="A4076" s="15" t="str">
        <f t="shared" si="510"/>
        <v/>
      </c>
      <c r="D4076" s="5" t="str">
        <f t="shared" si="504"/>
        <v/>
      </c>
      <c r="E4076" s="5" t="str">
        <f t="shared" si="505"/>
        <v/>
      </c>
      <c r="F4076" s="5" t="str">
        <f t="shared" si="506"/>
        <v/>
      </c>
      <c r="G4076" s="5" t="str">
        <f t="shared" si="507"/>
        <v/>
      </c>
      <c r="I4076" s="5" t="str">
        <f t="shared" si="508"/>
        <v/>
      </c>
      <c r="K4076" s="5" t="str">
        <f t="shared" si="509"/>
        <v/>
      </c>
      <c r="L4076" s="5"/>
      <c r="N4076" s="4"/>
      <c r="O4076" s="4" t="str">
        <f t="shared" si="511"/>
        <v/>
      </c>
      <c r="P4076" t="s">
        <v>34</v>
      </c>
      <c r="Q4076">
        <v>0</v>
      </c>
      <c r="R4076" s="5" t="str">
        <f>IF(ISNA(VLOOKUP($J4076,STOK_AWAL,15,0)),"",VLOOKUP($J4076,STOK_AWAL,15,0))</f>
        <v/>
      </c>
      <c r="S4076" s="6">
        <v>0</v>
      </c>
      <c r="T4076" s="6">
        <v>0</v>
      </c>
      <c r="V4076" t="str">
        <f>IFERROR(INDEX('3.Stok Awal'!A4076:A9071,MATCH('4.Sell to Trade'!J4076,'3.Stok Awal'!D4076:D9071,0)),"")</f>
        <v/>
      </c>
    </row>
    <row r="4077" spans="1:22" x14ac:dyDescent="0.25">
      <c r="A4077" s="15" t="str">
        <f t="shared" si="510"/>
        <v/>
      </c>
      <c r="D4077" s="5" t="str">
        <f t="shared" si="504"/>
        <v/>
      </c>
      <c r="E4077" s="5" t="str">
        <f t="shared" si="505"/>
        <v/>
      </c>
      <c r="F4077" s="5" t="str">
        <f t="shared" si="506"/>
        <v/>
      </c>
      <c r="G4077" s="5" t="str">
        <f t="shared" si="507"/>
        <v/>
      </c>
      <c r="I4077" s="5" t="str">
        <f t="shared" si="508"/>
        <v/>
      </c>
      <c r="K4077" s="5" t="str">
        <f t="shared" si="509"/>
        <v/>
      </c>
      <c r="L4077" s="5"/>
      <c r="N4077" s="4"/>
      <c r="O4077" s="4" t="str">
        <f t="shared" si="511"/>
        <v/>
      </c>
      <c r="P4077" t="s">
        <v>34</v>
      </c>
      <c r="Q4077">
        <v>0</v>
      </c>
      <c r="R4077" s="5" t="str">
        <f>IF(ISNA(VLOOKUP($J4077,STOK_AWAL,15,0)),"",VLOOKUP($J4077,STOK_AWAL,15,0))</f>
        <v/>
      </c>
      <c r="S4077" s="6">
        <v>0</v>
      </c>
      <c r="T4077" s="6">
        <v>0</v>
      </c>
      <c r="V4077" t="str">
        <f>IFERROR(INDEX('3.Stok Awal'!A4077:A9072,MATCH('4.Sell to Trade'!J4077,'3.Stok Awal'!D4077:D9072,0)),"")</f>
        <v/>
      </c>
    </row>
    <row r="4078" spans="1:22" x14ac:dyDescent="0.25">
      <c r="A4078" s="15" t="str">
        <f t="shared" si="510"/>
        <v/>
      </c>
      <c r="D4078" s="5" t="str">
        <f t="shared" si="504"/>
        <v/>
      </c>
      <c r="E4078" s="5" t="str">
        <f t="shared" si="505"/>
        <v/>
      </c>
      <c r="F4078" s="5" t="str">
        <f t="shared" si="506"/>
        <v/>
      </c>
      <c r="G4078" s="5" t="str">
        <f t="shared" si="507"/>
        <v/>
      </c>
      <c r="I4078" s="5" t="str">
        <f t="shared" si="508"/>
        <v/>
      </c>
      <c r="K4078" s="5" t="str">
        <f t="shared" si="509"/>
        <v/>
      </c>
      <c r="L4078" s="5"/>
      <c r="N4078" s="4"/>
      <c r="O4078" s="4" t="str">
        <f t="shared" si="511"/>
        <v/>
      </c>
      <c r="P4078" t="s">
        <v>34</v>
      </c>
      <c r="Q4078">
        <v>0</v>
      </c>
      <c r="R4078" s="5" t="str">
        <f>IF(ISNA(VLOOKUP($J4078,STOK_AWAL,15,0)),"",VLOOKUP($J4078,STOK_AWAL,15,0))</f>
        <v/>
      </c>
      <c r="S4078" s="6">
        <v>0</v>
      </c>
      <c r="T4078" s="6">
        <v>0</v>
      </c>
      <c r="V4078" t="str">
        <f>IFERROR(INDEX('3.Stok Awal'!A4078:A9073,MATCH('4.Sell to Trade'!J4078,'3.Stok Awal'!D4078:D9073,0)),"")</f>
        <v/>
      </c>
    </row>
    <row r="4079" spans="1:22" x14ac:dyDescent="0.25">
      <c r="A4079" s="15" t="str">
        <f t="shared" si="510"/>
        <v/>
      </c>
      <c r="D4079" s="5" t="str">
        <f t="shared" si="504"/>
        <v/>
      </c>
      <c r="E4079" s="5" t="str">
        <f t="shared" si="505"/>
        <v/>
      </c>
      <c r="F4079" s="5" t="str">
        <f t="shared" si="506"/>
        <v/>
      </c>
      <c r="G4079" s="5" t="str">
        <f t="shared" si="507"/>
        <v/>
      </c>
      <c r="I4079" s="5" t="str">
        <f t="shared" si="508"/>
        <v/>
      </c>
      <c r="K4079" s="5" t="str">
        <f t="shared" si="509"/>
        <v/>
      </c>
      <c r="L4079" s="5"/>
      <c r="N4079" s="4"/>
      <c r="O4079" s="4" t="str">
        <f t="shared" si="511"/>
        <v/>
      </c>
      <c r="P4079" t="s">
        <v>34</v>
      </c>
      <c r="Q4079">
        <v>0</v>
      </c>
      <c r="R4079" s="5" t="str">
        <f>IF(ISNA(VLOOKUP($J4079,STOK_AWAL,15,0)),"",VLOOKUP($J4079,STOK_AWAL,15,0))</f>
        <v/>
      </c>
      <c r="S4079" s="6">
        <v>0</v>
      </c>
      <c r="T4079" s="6">
        <v>0</v>
      </c>
      <c r="V4079" t="str">
        <f>IFERROR(INDEX('3.Stok Awal'!A4079:A9074,MATCH('4.Sell to Trade'!J4079,'3.Stok Awal'!D4079:D9074,0)),"")</f>
        <v/>
      </c>
    </row>
    <row r="4080" spans="1:22" x14ac:dyDescent="0.25">
      <c r="A4080" s="15" t="str">
        <f t="shared" si="510"/>
        <v/>
      </c>
      <c r="D4080" s="5" t="str">
        <f t="shared" si="504"/>
        <v/>
      </c>
      <c r="E4080" s="5" t="str">
        <f t="shared" si="505"/>
        <v/>
      </c>
      <c r="F4080" s="5" t="str">
        <f t="shared" si="506"/>
        <v/>
      </c>
      <c r="G4080" s="5" t="str">
        <f t="shared" si="507"/>
        <v/>
      </c>
      <c r="I4080" s="5" t="str">
        <f t="shared" si="508"/>
        <v/>
      </c>
      <c r="K4080" s="5" t="str">
        <f t="shared" si="509"/>
        <v/>
      </c>
      <c r="L4080" s="5"/>
      <c r="N4080" s="4"/>
      <c r="O4080" s="4" t="str">
        <f t="shared" si="511"/>
        <v/>
      </c>
      <c r="P4080" t="s">
        <v>34</v>
      </c>
      <c r="Q4080">
        <v>0</v>
      </c>
      <c r="R4080" s="5" t="str">
        <f>IF(ISNA(VLOOKUP($J4080,STOK_AWAL,15,0)),"",VLOOKUP($J4080,STOK_AWAL,15,0))</f>
        <v/>
      </c>
      <c r="S4080" s="6">
        <v>0</v>
      </c>
      <c r="T4080" s="6">
        <v>0</v>
      </c>
      <c r="V4080" t="str">
        <f>IFERROR(INDEX('3.Stok Awal'!A4080:A9075,MATCH('4.Sell to Trade'!J4080,'3.Stok Awal'!D4080:D9075,0)),"")</f>
        <v/>
      </c>
    </row>
    <row r="4081" spans="1:22" x14ac:dyDescent="0.25">
      <c r="A4081" s="15" t="str">
        <f t="shared" si="510"/>
        <v/>
      </c>
      <c r="D4081" s="5" t="str">
        <f t="shared" si="504"/>
        <v/>
      </c>
      <c r="E4081" s="5" t="str">
        <f t="shared" si="505"/>
        <v/>
      </c>
      <c r="F4081" s="5" t="str">
        <f t="shared" si="506"/>
        <v/>
      </c>
      <c r="G4081" s="5" t="str">
        <f t="shared" si="507"/>
        <v/>
      </c>
      <c r="I4081" s="5" t="str">
        <f t="shared" si="508"/>
        <v/>
      </c>
      <c r="K4081" s="5" t="str">
        <f t="shared" si="509"/>
        <v/>
      </c>
      <c r="L4081" s="5"/>
      <c r="N4081" s="4"/>
      <c r="O4081" s="4" t="str">
        <f t="shared" si="511"/>
        <v/>
      </c>
      <c r="P4081" t="s">
        <v>34</v>
      </c>
      <c r="Q4081">
        <v>0</v>
      </c>
      <c r="R4081" s="5" t="str">
        <f>IF(ISNA(VLOOKUP($J4081,STOK_AWAL,15,0)),"",VLOOKUP($J4081,STOK_AWAL,15,0))</f>
        <v/>
      </c>
      <c r="S4081" s="6">
        <v>0</v>
      </c>
      <c r="T4081" s="6">
        <v>0</v>
      </c>
      <c r="V4081" t="str">
        <f>IFERROR(INDEX('3.Stok Awal'!A4081:A9076,MATCH('4.Sell to Trade'!J4081,'3.Stok Awal'!D4081:D9076,0)),"")</f>
        <v/>
      </c>
    </row>
    <row r="4082" spans="1:22" x14ac:dyDescent="0.25">
      <c r="A4082" s="15" t="str">
        <f t="shared" si="510"/>
        <v/>
      </c>
      <c r="D4082" s="5" t="str">
        <f t="shared" si="504"/>
        <v/>
      </c>
      <c r="E4082" s="5" t="str">
        <f t="shared" si="505"/>
        <v/>
      </c>
      <c r="F4082" s="5" t="str">
        <f t="shared" si="506"/>
        <v/>
      </c>
      <c r="G4082" s="5" t="str">
        <f t="shared" si="507"/>
        <v/>
      </c>
      <c r="I4082" s="5" t="str">
        <f t="shared" si="508"/>
        <v/>
      </c>
      <c r="K4082" s="5" t="str">
        <f t="shared" si="509"/>
        <v/>
      </c>
      <c r="L4082" s="5"/>
      <c r="N4082" s="4"/>
      <c r="O4082" s="4" t="str">
        <f t="shared" si="511"/>
        <v/>
      </c>
      <c r="P4082" t="s">
        <v>34</v>
      </c>
      <c r="Q4082">
        <v>0</v>
      </c>
      <c r="R4082" s="5" t="str">
        <f>IF(ISNA(VLOOKUP($J4082,STOK_AWAL,15,0)),"",VLOOKUP($J4082,STOK_AWAL,15,0))</f>
        <v/>
      </c>
      <c r="S4082" s="6">
        <v>0</v>
      </c>
      <c r="T4082" s="6">
        <v>0</v>
      </c>
      <c r="V4082" t="str">
        <f>IFERROR(INDEX('3.Stok Awal'!A4082:A9077,MATCH('4.Sell to Trade'!J4082,'3.Stok Awal'!D4082:D9077,0)),"")</f>
        <v/>
      </c>
    </row>
    <row r="4083" spans="1:22" x14ac:dyDescent="0.25">
      <c r="A4083" s="15" t="str">
        <f t="shared" si="510"/>
        <v/>
      </c>
      <c r="D4083" s="5" t="str">
        <f t="shared" si="504"/>
        <v/>
      </c>
      <c r="E4083" s="5" t="str">
        <f t="shared" si="505"/>
        <v/>
      </c>
      <c r="F4083" s="5" t="str">
        <f t="shared" si="506"/>
        <v/>
      </c>
      <c r="G4083" s="5" t="str">
        <f t="shared" si="507"/>
        <v/>
      </c>
      <c r="I4083" s="5" t="str">
        <f t="shared" si="508"/>
        <v/>
      </c>
      <c r="K4083" s="5" t="str">
        <f t="shared" si="509"/>
        <v/>
      </c>
      <c r="L4083" s="5"/>
      <c r="N4083" s="4"/>
      <c r="O4083" s="4" t="str">
        <f t="shared" si="511"/>
        <v/>
      </c>
      <c r="P4083" t="s">
        <v>34</v>
      </c>
      <c r="Q4083">
        <v>0</v>
      </c>
      <c r="R4083" s="5" t="str">
        <f>IF(ISNA(VLOOKUP($J4083,STOK_AWAL,15,0)),"",VLOOKUP($J4083,STOK_AWAL,15,0))</f>
        <v/>
      </c>
      <c r="S4083" s="6">
        <v>0</v>
      </c>
      <c r="T4083" s="6">
        <v>0</v>
      </c>
      <c r="V4083" t="str">
        <f>IFERROR(INDEX('3.Stok Awal'!A4083:A9078,MATCH('4.Sell to Trade'!J4083,'3.Stok Awal'!D4083:D9078,0)),"")</f>
        <v/>
      </c>
    </row>
    <row r="4084" spans="1:22" x14ac:dyDescent="0.25">
      <c r="A4084" s="15" t="str">
        <f t="shared" si="510"/>
        <v/>
      </c>
      <c r="D4084" s="5" t="str">
        <f t="shared" si="504"/>
        <v/>
      </c>
      <c r="E4084" s="5" t="str">
        <f t="shared" si="505"/>
        <v/>
      </c>
      <c r="F4084" s="5" t="str">
        <f t="shared" si="506"/>
        <v/>
      </c>
      <c r="G4084" s="5" t="str">
        <f t="shared" si="507"/>
        <v/>
      </c>
      <c r="I4084" s="5" t="str">
        <f t="shared" si="508"/>
        <v/>
      </c>
      <c r="K4084" s="5" t="str">
        <f t="shared" si="509"/>
        <v/>
      </c>
      <c r="L4084" s="5"/>
      <c r="N4084" s="4"/>
      <c r="O4084" s="4" t="str">
        <f t="shared" si="511"/>
        <v/>
      </c>
      <c r="P4084" t="s">
        <v>34</v>
      </c>
      <c r="Q4084">
        <v>0</v>
      </c>
      <c r="R4084" s="5" t="str">
        <f>IF(ISNA(VLOOKUP($J4084,STOK_AWAL,15,0)),"",VLOOKUP($J4084,STOK_AWAL,15,0))</f>
        <v/>
      </c>
      <c r="S4084" s="6">
        <v>0</v>
      </c>
      <c r="T4084" s="6">
        <v>0</v>
      </c>
      <c r="V4084" t="str">
        <f>IFERROR(INDEX('3.Stok Awal'!A4084:A9079,MATCH('4.Sell to Trade'!J4084,'3.Stok Awal'!D4084:D9079,0)),"")</f>
        <v/>
      </c>
    </row>
    <row r="4085" spans="1:22" x14ac:dyDescent="0.25">
      <c r="A4085" s="15" t="str">
        <f t="shared" si="510"/>
        <v/>
      </c>
      <c r="D4085" s="5" t="str">
        <f t="shared" si="504"/>
        <v/>
      </c>
      <c r="E4085" s="5" t="str">
        <f t="shared" si="505"/>
        <v/>
      </c>
      <c r="F4085" s="5" t="str">
        <f t="shared" si="506"/>
        <v/>
      </c>
      <c r="G4085" s="5" t="str">
        <f t="shared" si="507"/>
        <v/>
      </c>
      <c r="I4085" s="5" t="str">
        <f t="shared" si="508"/>
        <v/>
      </c>
      <c r="K4085" s="5" t="str">
        <f t="shared" si="509"/>
        <v/>
      </c>
      <c r="L4085" s="5"/>
      <c r="N4085" s="4"/>
      <c r="O4085" s="4" t="str">
        <f t="shared" si="511"/>
        <v/>
      </c>
      <c r="P4085" t="s">
        <v>34</v>
      </c>
      <c r="Q4085">
        <v>0</v>
      </c>
      <c r="R4085" s="5" t="str">
        <f>IF(ISNA(VLOOKUP($J4085,STOK_AWAL,15,0)),"",VLOOKUP($J4085,STOK_AWAL,15,0))</f>
        <v/>
      </c>
      <c r="S4085" s="6">
        <v>0</v>
      </c>
      <c r="T4085" s="6">
        <v>0</v>
      </c>
      <c r="V4085" t="str">
        <f>IFERROR(INDEX('3.Stok Awal'!A4085:A9080,MATCH('4.Sell to Trade'!J4085,'3.Stok Awal'!D4085:D9080,0)),"")</f>
        <v/>
      </c>
    </row>
    <row r="4086" spans="1:22" x14ac:dyDescent="0.25">
      <c r="A4086" s="15" t="str">
        <f t="shared" si="510"/>
        <v/>
      </c>
      <c r="D4086" s="5" t="str">
        <f t="shared" si="504"/>
        <v/>
      </c>
      <c r="E4086" s="5" t="str">
        <f t="shared" si="505"/>
        <v/>
      </c>
      <c r="F4086" s="5" t="str">
        <f t="shared" si="506"/>
        <v/>
      </c>
      <c r="G4086" s="5" t="str">
        <f t="shared" si="507"/>
        <v/>
      </c>
      <c r="I4086" s="5" t="str">
        <f t="shared" si="508"/>
        <v/>
      </c>
      <c r="K4086" s="5" t="str">
        <f t="shared" si="509"/>
        <v/>
      </c>
      <c r="L4086" s="5"/>
      <c r="N4086" s="4"/>
      <c r="O4086" s="4" t="str">
        <f t="shared" si="511"/>
        <v/>
      </c>
      <c r="P4086" t="s">
        <v>34</v>
      </c>
      <c r="Q4086">
        <v>0</v>
      </c>
      <c r="R4086" s="5" t="str">
        <f>IF(ISNA(VLOOKUP($J4086,STOK_AWAL,15,0)),"",VLOOKUP($J4086,STOK_AWAL,15,0))</f>
        <v/>
      </c>
      <c r="S4086" s="6">
        <v>0</v>
      </c>
      <c r="T4086" s="6">
        <v>0</v>
      </c>
      <c r="V4086" t="str">
        <f>IFERROR(INDEX('3.Stok Awal'!A4086:A9081,MATCH('4.Sell to Trade'!J4086,'3.Stok Awal'!D4086:D9081,0)),"")</f>
        <v/>
      </c>
    </row>
    <row r="4087" spans="1:22" x14ac:dyDescent="0.25">
      <c r="A4087" s="15" t="str">
        <f t="shared" si="510"/>
        <v/>
      </c>
      <c r="D4087" s="5" t="str">
        <f t="shared" si="504"/>
        <v/>
      </c>
      <c r="E4087" s="5" t="str">
        <f t="shared" si="505"/>
        <v/>
      </c>
      <c r="F4087" s="5" t="str">
        <f t="shared" si="506"/>
        <v/>
      </c>
      <c r="G4087" s="5" t="str">
        <f t="shared" si="507"/>
        <v/>
      </c>
      <c r="I4087" s="5" t="str">
        <f t="shared" si="508"/>
        <v/>
      </c>
      <c r="K4087" s="5" t="str">
        <f t="shared" si="509"/>
        <v/>
      </c>
      <c r="L4087" s="5"/>
      <c r="N4087" s="4"/>
      <c r="O4087" s="4" t="str">
        <f t="shared" si="511"/>
        <v/>
      </c>
      <c r="P4087" t="s">
        <v>34</v>
      </c>
      <c r="Q4087">
        <v>0</v>
      </c>
      <c r="R4087" s="5" t="str">
        <f>IF(ISNA(VLOOKUP($J4087,STOK_AWAL,15,0)),"",VLOOKUP($J4087,STOK_AWAL,15,0))</f>
        <v/>
      </c>
      <c r="S4087" s="6">
        <v>0</v>
      </c>
      <c r="T4087" s="6">
        <v>0</v>
      </c>
      <c r="V4087" t="str">
        <f>IFERROR(INDEX('3.Stok Awal'!A4087:A9082,MATCH('4.Sell to Trade'!J4087,'3.Stok Awal'!D4087:D9082,0)),"")</f>
        <v/>
      </c>
    </row>
    <row r="4088" spans="1:22" x14ac:dyDescent="0.25">
      <c r="A4088" s="15" t="str">
        <f t="shared" si="510"/>
        <v/>
      </c>
      <c r="D4088" s="5" t="str">
        <f t="shared" si="504"/>
        <v/>
      </c>
      <c r="E4088" s="5" t="str">
        <f t="shared" si="505"/>
        <v/>
      </c>
      <c r="F4088" s="5" t="str">
        <f t="shared" si="506"/>
        <v/>
      </c>
      <c r="G4088" s="5" t="str">
        <f t="shared" si="507"/>
        <v/>
      </c>
      <c r="I4088" s="5" t="str">
        <f t="shared" si="508"/>
        <v/>
      </c>
      <c r="K4088" s="5" t="str">
        <f t="shared" si="509"/>
        <v/>
      </c>
      <c r="L4088" s="5"/>
      <c r="N4088" s="4"/>
      <c r="O4088" s="4" t="str">
        <f t="shared" si="511"/>
        <v/>
      </c>
      <c r="P4088" t="s">
        <v>34</v>
      </c>
      <c r="Q4088">
        <v>0</v>
      </c>
      <c r="R4088" s="5" t="str">
        <f>IF(ISNA(VLOOKUP($J4088,STOK_AWAL,15,0)),"",VLOOKUP($J4088,STOK_AWAL,15,0))</f>
        <v/>
      </c>
      <c r="S4088" s="6">
        <v>0</v>
      </c>
      <c r="T4088" s="6">
        <v>0</v>
      </c>
      <c r="V4088" t="str">
        <f>IFERROR(INDEX('3.Stok Awal'!A4088:A9083,MATCH('4.Sell to Trade'!J4088,'3.Stok Awal'!D4088:D9083,0)),"")</f>
        <v/>
      </c>
    </row>
    <row r="4089" spans="1:22" x14ac:dyDescent="0.25">
      <c r="A4089" s="15" t="str">
        <f t="shared" si="510"/>
        <v/>
      </c>
      <c r="D4089" s="5" t="str">
        <f t="shared" si="504"/>
        <v/>
      </c>
      <c r="E4089" s="5" t="str">
        <f t="shared" si="505"/>
        <v/>
      </c>
      <c r="F4089" s="5" t="str">
        <f t="shared" si="506"/>
        <v/>
      </c>
      <c r="G4089" s="5" t="str">
        <f t="shared" si="507"/>
        <v/>
      </c>
      <c r="I4089" s="5" t="str">
        <f t="shared" si="508"/>
        <v/>
      </c>
      <c r="K4089" s="5" t="str">
        <f t="shared" si="509"/>
        <v/>
      </c>
      <c r="L4089" s="5"/>
      <c r="N4089" s="4"/>
      <c r="O4089" s="4" t="str">
        <f t="shared" si="511"/>
        <v/>
      </c>
      <c r="P4089" t="s">
        <v>34</v>
      </c>
      <c r="Q4089">
        <v>0</v>
      </c>
      <c r="R4089" s="5" t="str">
        <f>IF(ISNA(VLOOKUP($J4089,STOK_AWAL,15,0)),"",VLOOKUP($J4089,STOK_AWAL,15,0))</f>
        <v/>
      </c>
      <c r="S4089" s="6">
        <v>0</v>
      </c>
      <c r="T4089" s="6">
        <v>0</v>
      </c>
      <c r="V4089" t="str">
        <f>IFERROR(INDEX('3.Stok Awal'!A4089:A9084,MATCH('4.Sell to Trade'!J4089,'3.Stok Awal'!D4089:D9084,0)),"")</f>
        <v/>
      </c>
    </row>
    <row r="4090" spans="1:22" x14ac:dyDescent="0.25">
      <c r="A4090" s="15" t="str">
        <f t="shared" si="510"/>
        <v/>
      </c>
      <c r="D4090" s="5" t="str">
        <f t="shared" si="504"/>
        <v/>
      </c>
      <c r="E4090" s="5" t="str">
        <f t="shared" si="505"/>
        <v/>
      </c>
      <c r="F4090" s="5" t="str">
        <f t="shared" si="506"/>
        <v/>
      </c>
      <c r="G4090" s="5" t="str">
        <f t="shared" si="507"/>
        <v/>
      </c>
      <c r="I4090" s="5" t="str">
        <f t="shared" si="508"/>
        <v/>
      </c>
      <c r="K4090" s="5" t="str">
        <f t="shared" si="509"/>
        <v/>
      </c>
      <c r="L4090" s="5"/>
      <c r="N4090" s="4"/>
      <c r="O4090" s="4" t="str">
        <f t="shared" si="511"/>
        <v/>
      </c>
      <c r="P4090" t="s">
        <v>34</v>
      </c>
      <c r="Q4090">
        <v>0</v>
      </c>
      <c r="R4090" s="5" t="str">
        <f>IF(ISNA(VLOOKUP($J4090,STOK_AWAL,15,0)),"",VLOOKUP($J4090,STOK_AWAL,15,0))</f>
        <v/>
      </c>
      <c r="S4090" s="6">
        <v>0</v>
      </c>
      <c r="T4090" s="6">
        <v>0</v>
      </c>
      <c r="V4090" t="str">
        <f>IFERROR(INDEX('3.Stok Awal'!A4090:A9085,MATCH('4.Sell to Trade'!J4090,'3.Stok Awal'!D4090:D9085,0)),"")</f>
        <v/>
      </c>
    </row>
    <row r="4091" spans="1:22" x14ac:dyDescent="0.25">
      <c r="A4091" s="15" t="str">
        <f t="shared" si="510"/>
        <v/>
      </c>
      <c r="D4091" s="5" t="str">
        <f t="shared" si="504"/>
        <v/>
      </c>
      <c r="E4091" s="5" t="str">
        <f t="shared" si="505"/>
        <v/>
      </c>
      <c r="F4091" s="5" t="str">
        <f t="shared" si="506"/>
        <v/>
      </c>
      <c r="G4091" s="5" t="str">
        <f t="shared" si="507"/>
        <v/>
      </c>
      <c r="I4091" s="5" t="str">
        <f t="shared" si="508"/>
        <v/>
      </c>
      <c r="K4091" s="5" t="str">
        <f t="shared" si="509"/>
        <v/>
      </c>
      <c r="L4091" s="5"/>
      <c r="N4091" s="4"/>
      <c r="O4091" s="4" t="str">
        <f t="shared" si="511"/>
        <v/>
      </c>
      <c r="P4091" t="s">
        <v>34</v>
      </c>
      <c r="Q4091">
        <v>0</v>
      </c>
      <c r="R4091" s="5" t="str">
        <f>IF(ISNA(VLOOKUP($J4091,STOK_AWAL,15,0)),"",VLOOKUP($J4091,STOK_AWAL,15,0))</f>
        <v/>
      </c>
      <c r="S4091" s="6">
        <v>0</v>
      </c>
      <c r="T4091" s="6">
        <v>0</v>
      </c>
      <c r="V4091" t="str">
        <f>IFERROR(INDEX('3.Stok Awal'!A4091:A9086,MATCH('4.Sell to Trade'!J4091,'3.Stok Awal'!D4091:D9086,0)),"")</f>
        <v/>
      </c>
    </row>
    <row r="4092" spans="1:22" x14ac:dyDescent="0.25">
      <c r="A4092" s="15" t="str">
        <f t="shared" si="510"/>
        <v/>
      </c>
      <c r="D4092" s="5" t="str">
        <f t="shared" si="504"/>
        <v/>
      </c>
      <c r="E4092" s="5" t="str">
        <f t="shared" si="505"/>
        <v/>
      </c>
      <c r="F4092" s="5" t="str">
        <f t="shared" si="506"/>
        <v/>
      </c>
      <c r="G4092" s="5" t="str">
        <f t="shared" si="507"/>
        <v/>
      </c>
      <c r="I4092" s="5" t="str">
        <f t="shared" si="508"/>
        <v/>
      </c>
      <c r="K4092" s="5" t="str">
        <f t="shared" si="509"/>
        <v/>
      </c>
      <c r="L4092" s="5"/>
      <c r="N4092" s="4"/>
      <c r="O4092" s="4" t="str">
        <f t="shared" si="511"/>
        <v/>
      </c>
      <c r="P4092" t="s">
        <v>34</v>
      </c>
      <c r="Q4092">
        <v>0</v>
      </c>
      <c r="R4092" s="5" t="str">
        <f>IF(ISNA(VLOOKUP($J4092,STOK_AWAL,15,0)),"",VLOOKUP($J4092,STOK_AWAL,15,0))</f>
        <v/>
      </c>
      <c r="S4092" s="6">
        <v>0</v>
      </c>
      <c r="T4092" s="6">
        <v>0</v>
      </c>
      <c r="V4092" t="str">
        <f>IFERROR(INDEX('3.Stok Awal'!A4092:A9087,MATCH('4.Sell to Trade'!J4092,'3.Stok Awal'!D4092:D9087,0)),"")</f>
        <v/>
      </c>
    </row>
    <row r="4093" spans="1:22" x14ac:dyDescent="0.25">
      <c r="A4093" s="15" t="str">
        <f t="shared" si="510"/>
        <v/>
      </c>
      <c r="D4093" s="5" t="str">
        <f t="shared" si="504"/>
        <v/>
      </c>
      <c r="E4093" s="5" t="str">
        <f t="shared" si="505"/>
        <v/>
      </c>
      <c r="F4093" s="5" t="str">
        <f t="shared" si="506"/>
        <v/>
      </c>
      <c r="G4093" s="5" t="str">
        <f t="shared" si="507"/>
        <v/>
      </c>
      <c r="I4093" s="5" t="str">
        <f t="shared" si="508"/>
        <v/>
      </c>
      <c r="K4093" s="5" t="str">
        <f t="shared" si="509"/>
        <v/>
      </c>
      <c r="L4093" s="5"/>
      <c r="N4093" s="4"/>
      <c r="O4093" s="4" t="str">
        <f t="shared" si="511"/>
        <v/>
      </c>
      <c r="P4093" t="s">
        <v>34</v>
      </c>
      <c r="Q4093">
        <v>0</v>
      </c>
      <c r="R4093" s="5" t="str">
        <f>IF(ISNA(VLOOKUP($J4093,STOK_AWAL,15,0)),"",VLOOKUP($J4093,STOK_AWAL,15,0))</f>
        <v/>
      </c>
      <c r="S4093" s="6">
        <v>0</v>
      </c>
      <c r="T4093" s="6">
        <v>0</v>
      </c>
      <c r="V4093" t="str">
        <f>IFERROR(INDEX('3.Stok Awal'!A4093:A9088,MATCH('4.Sell to Trade'!J4093,'3.Stok Awal'!D4093:D9088,0)),"")</f>
        <v/>
      </c>
    </row>
    <row r="4094" spans="1:22" x14ac:dyDescent="0.25">
      <c r="A4094" s="15" t="str">
        <f t="shared" si="510"/>
        <v/>
      </c>
      <c r="D4094" s="5" t="str">
        <f t="shared" si="504"/>
        <v/>
      </c>
      <c r="E4094" s="5" t="str">
        <f t="shared" si="505"/>
        <v/>
      </c>
      <c r="F4094" s="5" t="str">
        <f t="shared" si="506"/>
        <v/>
      </c>
      <c r="G4094" s="5" t="str">
        <f t="shared" si="507"/>
        <v/>
      </c>
      <c r="I4094" s="5" t="str">
        <f t="shared" si="508"/>
        <v/>
      </c>
      <c r="K4094" s="5" t="str">
        <f t="shared" si="509"/>
        <v/>
      </c>
      <c r="L4094" s="5"/>
      <c r="N4094" s="4"/>
      <c r="O4094" s="4" t="str">
        <f t="shared" si="511"/>
        <v/>
      </c>
      <c r="P4094" t="s">
        <v>34</v>
      </c>
      <c r="Q4094">
        <v>0</v>
      </c>
      <c r="R4094" s="5" t="str">
        <f>IF(ISNA(VLOOKUP($J4094,STOK_AWAL,15,0)),"",VLOOKUP($J4094,STOK_AWAL,15,0))</f>
        <v/>
      </c>
      <c r="S4094" s="6">
        <v>0</v>
      </c>
      <c r="T4094" s="6">
        <v>0</v>
      </c>
      <c r="V4094" t="str">
        <f>IFERROR(INDEX('3.Stok Awal'!A4094:A9089,MATCH('4.Sell to Trade'!J4094,'3.Stok Awal'!D4094:D9089,0)),"")</f>
        <v/>
      </c>
    </row>
    <row r="4095" spans="1:22" x14ac:dyDescent="0.25">
      <c r="A4095" s="15" t="str">
        <f t="shared" si="510"/>
        <v/>
      </c>
      <c r="D4095" s="5" t="str">
        <f t="shared" si="504"/>
        <v/>
      </c>
      <c r="E4095" s="5" t="str">
        <f t="shared" si="505"/>
        <v/>
      </c>
      <c r="F4095" s="5" t="str">
        <f t="shared" si="506"/>
        <v/>
      </c>
      <c r="G4095" s="5" t="str">
        <f t="shared" si="507"/>
        <v/>
      </c>
      <c r="I4095" s="5" t="str">
        <f t="shared" si="508"/>
        <v/>
      </c>
      <c r="K4095" s="5" t="str">
        <f t="shared" si="509"/>
        <v/>
      </c>
      <c r="L4095" s="5"/>
      <c r="N4095" s="4"/>
      <c r="O4095" s="4" t="str">
        <f t="shared" si="511"/>
        <v/>
      </c>
      <c r="P4095" t="s">
        <v>34</v>
      </c>
      <c r="Q4095">
        <v>0</v>
      </c>
      <c r="R4095" s="5" t="str">
        <f>IF(ISNA(VLOOKUP($J4095,STOK_AWAL,15,0)),"",VLOOKUP($J4095,STOK_AWAL,15,0))</f>
        <v/>
      </c>
      <c r="S4095" s="6">
        <v>0</v>
      </c>
      <c r="T4095" s="6">
        <v>0</v>
      </c>
      <c r="V4095" t="str">
        <f>IFERROR(INDEX('3.Stok Awal'!A4095:A9090,MATCH('4.Sell to Trade'!J4095,'3.Stok Awal'!D4095:D9090,0)),"")</f>
        <v/>
      </c>
    </row>
    <row r="4096" spans="1:22" x14ac:dyDescent="0.25">
      <c r="A4096" s="15" t="str">
        <f t="shared" si="510"/>
        <v/>
      </c>
      <c r="D4096" s="5" t="str">
        <f t="shared" si="504"/>
        <v/>
      </c>
      <c r="E4096" s="5" t="str">
        <f t="shared" si="505"/>
        <v/>
      </c>
      <c r="F4096" s="5" t="str">
        <f t="shared" si="506"/>
        <v/>
      </c>
      <c r="G4096" s="5" t="str">
        <f t="shared" si="507"/>
        <v/>
      </c>
      <c r="I4096" s="5" t="str">
        <f t="shared" si="508"/>
        <v/>
      </c>
      <c r="K4096" s="5" t="str">
        <f t="shared" si="509"/>
        <v/>
      </c>
      <c r="L4096" s="5"/>
      <c r="N4096" s="4"/>
      <c r="O4096" s="4" t="str">
        <f t="shared" si="511"/>
        <v/>
      </c>
      <c r="P4096" t="s">
        <v>34</v>
      </c>
      <c r="Q4096">
        <v>0</v>
      </c>
      <c r="R4096" s="5" t="str">
        <f>IF(ISNA(VLOOKUP($J4096,STOK_AWAL,15,0)),"",VLOOKUP($J4096,STOK_AWAL,15,0))</f>
        <v/>
      </c>
      <c r="S4096" s="6">
        <v>0</v>
      </c>
      <c r="T4096" s="6">
        <v>0</v>
      </c>
      <c r="V4096" t="str">
        <f>IFERROR(INDEX('3.Stok Awal'!A4096:A9091,MATCH('4.Sell to Trade'!J4096,'3.Stok Awal'!D4096:D9091,0)),"")</f>
        <v/>
      </c>
    </row>
    <row r="4097" spans="1:22" x14ac:dyDescent="0.25">
      <c r="A4097" s="15" t="str">
        <f t="shared" si="510"/>
        <v/>
      </c>
      <c r="D4097" s="5" t="str">
        <f t="shared" si="504"/>
        <v/>
      </c>
      <c r="E4097" s="5" t="str">
        <f t="shared" si="505"/>
        <v/>
      </c>
      <c r="F4097" s="5" t="str">
        <f t="shared" si="506"/>
        <v/>
      </c>
      <c r="G4097" s="5" t="str">
        <f t="shared" si="507"/>
        <v/>
      </c>
      <c r="I4097" s="5" t="str">
        <f t="shared" si="508"/>
        <v/>
      </c>
      <c r="K4097" s="5" t="str">
        <f t="shared" si="509"/>
        <v/>
      </c>
      <c r="L4097" s="5"/>
      <c r="N4097" s="4"/>
      <c r="O4097" s="4" t="str">
        <f t="shared" si="511"/>
        <v/>
      </c>
      <c r="P4097" t="s">
        <v>34</v>
      </c>
      <c r="Q4097">
        <v>0</v>
      </c>
      <c r="R4097" s="5" t="str">
        <f>IF(ISNA(VLOOKUP($J4097,STOK_AWAL,15,0)),"",VLOOKUP($J4097,STOK_AWAL,15,0))</f>
        <v/>
      </c>
      <c r="S4097" s="6">
        <v>0</v>
      </c>
      <c r="T4097" s="6">
        <v>0</v>
      </c>
      <c r="V4097" t="str">
        <f>IFERROR(INDEX('3.Stok Awal'!A4097:A9092,MATCH('4.Sell to Trade'!J4097,'3.Stok Awal'!D4097:D9092,0)),"")</f>
        <v/>
      </c>
    </row>
    <row r="4098" spans="1:22" x14ac:dyDescent="0.25">
      <c r="A4098" s="15" t="str">
        <f t="shared" si="510"/>
        <v/>
      </c>
      <c r="D4098" s="5" t="str">
        <f t="shared" si="504"/>
        <v/>
      </c>
      <c r="E4098" s="5" t="str">
        <f t="shared" si="505"/>
        <v/>
      </c>
      <c r="F4098" s="5" t="str">
        <f t="shared" si="506"/>
        <v/>
      </c>
      <c r="G4098" s="5" t="str">
        <f t="shared" si="507"/>
        <v/>
      </c>
      <c r="I4098" s="5" t="str">
        <f t="shared" si="508"/>
        <v/>
      </c>
      <c r="K4098" s="5" t="str">
        <f t="shared" si="509"/>
        <v/>
      </c>
      <c r="L4098" s="5"/>
      <c r="N4098" s="4"/>
      <c r="O4098" s="4" t="str">
        <f t="shared" si="511"/>
        <v/>
      </c>
      <c r="P4098" t="s">
        <v>34</v>
      </c>
      <c r="Q4098">
        <v>0</v>
      </c>
      <c r="R4098" s="5" t="str">
        <f>IF(ISNA(VLOOKUP($J4098,STOK_AWAL,15,0)),"",VLOOKUP($J4098,STOK_AWAL,15,0))</f>
        <v/>
      </c>
      <c r="S4098" s="6">
        <v>0</v>
      </c>
      <c r="T4098" s="6">
        <v>0</v>
      </c>
      <c r="V4098" t="str">
        <f>IFERROR(INDEX('3.Stok Awal'!A4098:A9093,MATCH('4.Sell to Trade'!J4098,'3.Stok Awal'!D4098:D9093,0)),"")</f>
        <v/>
      </c>
    </row>
    <row r="4099" spans="1:22" x14ac:dyDescent="0.25">
      <c r="A4099" s="15" t="str">
        <f t="shared" si="510"/>
        <v/>
      </c>
      <c r="D4099" s="5" t="str">
        <f t="shared" si="504"/>
        <v/>
      </c>
      <c r="E4099" s="5" t="str">
        <f t="shared" si="505"/>
        <v/>
      </c>
      <c r="F4099" s="5" t="str">
        <f t="shared" si="506"/>
        <v/>
      </c>
      <c r="G4099" s="5" t="str">
        <f t="shared" si="507"/>
        <v/>
      </c>
      <c r="I4099" s="5" t="str">
        <f t="shared" si="508"/>
        <v/>
      </c>
      <c r="K4099" s="5" t="str">
        <f t="shared" si="509"/>
        <v/>
      </c>
      <c r="L4099" s="5"/>
      <c r="N4099" s="4"/>
      <c r="O4099" s="4" t="str">
        <f t="shared" si="511"/>
        <v/>
      </c>
      <c r="P4099" t="s">
        <v>34</v>
      </c>
      <c r="Q4099">
        <v>0</v>
      </c>
      <c r="R4099" s="5" t="str">
        <f>IF(ISNA(VLOOKUP($J4099,STOK_AWAL,15,0)),"",VLOOKUP($J4099,STOK_AWAL,15,0))</f>
        <v/>
      </c>
      <c r="S4099" s="6">
        <v>0</v>
      </c>
      <c r="T4099" s="6">
        <v>0</v>
      </c>
      <c r="V4099" t="str">
        <f>IFERROR(INDEX('3.Stok Awal'!A4099:A9094,MATCH('4.Sell to Trade'!J4099,'3.Stok Awal'!D4099:D9094,0)),"")</f>
        <v/>
      </c>
    </row>
    <row r="4100" spans="1:22" x14ac:dyDescent="0.25">
      <c r="A4100" s="15" t="str">
        <f t="shared" si="510"/>
        <v/>
      </c>
      <c r="D4100" s="5" t="str">
        <f t="shared" si="504"/>
        <v/>
      </c>
      <c r="E4100" s="5" t="str">
        <f t="shared" si="505"/>
        <v/>
      </c>
      <c r="F4100" s="5" t="str">
        <f t="shared" si="506"/>
        <v/>
      </c>
      <c r="G4100" s="5" t="str">
        <f t="shared" si="507"/>
        <v/>
      </c>
      <c r="I4100" s="5" t="str">
        <f t="shared" si="508"/>
        <v/>
      </c>
      <c r="K4100" s="5" t="str">
        <f t="shared" si="509"/>
        <v/>
      </c>
      <c r="L4100" s="5"/>
      <c r="N4100" s="4"/>
      <c r="O4100" s="4" t="str">
        <f t="shared" si="511"/>
        <v/>
      </c>
      <c r="P4100" t="s">
        <v>34</v>
      </c>
      <c r="Q4100">
        <v>0</v>
      </c>
      <c r="R4100" s="5" t="str">
        <f>IF(ISNA(VLOOKUP($J4100,STOK_AWAL,15,0)),"",VLOOKUP($J4100,STOK_AWAL,15,0))</f>
        <v/>
      </c>
      <c r="S4100" s="6">
        <v>0</v>
      </c>
      <c r="T4100" s="6">
        <v>0</v>
      </c>
      <c r="V4100" t="str">
        <f>IFERROR(INDEX('3.Stok Awal'!A4100:A9095,MATCH('4.Sell to Trade'!J4100,'3.Stok Awal'!D4100:D9095,0)),"")</f>
        <v/>
      </c>
    </row>
    <row r="4101" spans="1:22" x14ac:dyDescent="0.25">
      <c r="A4101" s="15" t="str">
        <f t="shared" si="510"/>
        <v/>
      </c>
      <c r="D4101" s="5" t="str">
        <f t="shared" ref="D4101:D4164" si="512">IF(ISNA(VLOOKUP($C4101,MASTER_CUSTOMER,2,0)),"",VLOOKUP($C4101,MASTER_CUSTOMER,2,0))</f>
        <v/>
      </c>
      <c r="E4101" s="5" t="str">
        <f t="shared" ref="E4101:E4164" si="513">IF(ISNA(VLOOKUP($C4101,MASTER_CUSTOMER,4,0)),"",VLOOKUP($C4101,MASTER_CUSTOMER,4,0))</f>
        <v/>
      </c>
      <c r="F4101" s="5" t="str">
        <f t="shared" ref="F4101:F4164" si="514">IF(ISNA(VLOOKUP($C4101,MASTER_CUSTOMER,5,0)),"",VLOOKUP($C4101,MASTER_CUSTOMER,5,0))</f>
        <v/>
      </c>
      <c r="G4101" s="5" t="str">
        <f t="shared" ref="G4101:G4164" si="515">IF(ISNA(VLOOKUP($C4101,MASTER_CUSTOMER,3,0)),"",VLOOKUP($C4101,MASTER_CUSTOMER,3,0))</f>
        <v/>
      </c>
      <c r="I4101" s="5" t="str">
        <f t="shared" ref="I4101:I4164" si="516">IF(ISNA(VLOOKUP($H4101,MASTER_SALESMAN,2,0)),"",VLOOKUP($H4101,MASTER_SALESMAN,2,0))</f>
        <v/>
      </c>
      <c r="K4101" s="5" t="str">
        <f t="shared" ref="K4101:K4164" si="517">IF(ISNA(VLOOKUP($J4101,STOK_AWAL,2,0)),"",VLOOKUP($J4101,STOK_AWAL,2,0))</f>
        <v/>
      </c>
      <c r="L4101" s="5"/>
      <c r="N4101" s="4"/>
      <c r="O4101" s="4" t="str">
        <f t="shared" si="511"/>
        <v/>
      </c>
      <c r="P4101" t="s">
        <v>34</v>
      </c>
      <c r="Q4101">
        <v>0</v>
      </c>
      <c r="R4101" s="5" t="str">
        <f>IF(ISNA(VLOOKUP($J4101,STOK_AWAL,15,0)),"",VLOOKUP($J4101,STOK_AWAL,15,0))</f>
        <v/>
      </c>
      <c r="S4101" s="6">
        <v>0</v>
      </c>
      <c r="T4101" s="6">
        <v>0</v>
      </c>
      <c r="V4101" t="str">
        <f>IFERROR(INDEX('3.Stok Awal'!A4101:A9096,MATCH('4.Sell to Trade'!J4101,'3.Stok Awal'!D4101:D9096,0)),"")</f>
        <v/>
      </c>
    </row>
    <row r="4102" spans="1:22" x14ac:dyDescent="0.25">
      <c r="A4102" s="15" t="str">
        <f t="shared" ref="A4102:A4165" si="518">IF(B4102="","",B4102)</f>
        <v/>
      </c>
      <c r="D4102" s="5" t="str">
        <f t="shared" si="512"/>
        <v/>
      </c>
      <c r="E4102" s="5" t="str">
        <f t="shared" si="513"/>
        <v/>
      </c>
      <c r="F4102" s="5" t="str">
        <f t="shared" si="514"/>
        <v/>
      </c>
      <c r="G4102" s="5" t="str">
        <f t="shared" si="515"/>
        <v/>
      </c>
      <c r="I4102" s="5" t="str">
        <f t="shared" si="516"/>
        <v/>
      </c>
      <c r="K4102" s="5" t="str">
        <f t="shared" si="517"/>
        <v/>
      </c>
      <c r="L4102" s="5"/>
      <c r="N4102" s="4"/>
      <c r="O4102" s="4" t="str">
        <f t="shared" ref="O4102:O4165" si="519">J4102&amp;N4102</f>
        <v/>
      </c>
      <c r="P4102" t="s">
        <v>34</v>
      </c>
      <c r="Q4102">
        <v>0</v>
      </c>
      <c r="R4102" s="5" t="str">
        <f>IF(ISNA(VLOOKUP($J4102,STOK_AWAL,15,0)),"",VLOOKUP($J4102,STOK_AWAL,15,0))</f>
        <v/>
      </c>
      <c r="S4102" s="6">
        <v>0</v>
      </c>
      <c r="T4102" s="6">
        <v>0</v>
      </c>
      <c r="V4102" t="str">
        <f>IFERROR(INDEX('3.Stok Awal'!A4102:A9097,MATCH('4.Sell to Trade'!J4102,'3.Stok Awal'!D4102:D9097,0)),"")</f>
        <v/>
      </c>
    </row>
    <row r="4103" spans="1:22" x14ac:dyDescent="0.25">
      <c r="A4103" s="15" t="str">
        <f t="shared" si="518"/>
        <v/>
      </c>
      <c r="D4103" s="5" t="str">
        <f t="shared" si="512"/>
        <v/>
      </c>
      <c r="E4103" s="5" t="str">
        <f t="shared" si="513"/>
        <v/>
      </c>
      <c r="F4103" s="5" t="str">
        <f t="shared" si="514"/>
        <v/>
      </c>
      <c r="G4103" s="5" t="str">
        <f t="shared" si="515"/>
        <v/>
      </c>
      <c r="I4103" s="5" t="str">
        <f t="shared" si="516"/>
        <v/>
      </c>
      <c r="K4103" s="5" t="str">
        <f t="shared" si="517"/>
        <v/>
      </c>
      <c r="L4103" s="5"/>
      <c r="N4103" s="4"/>
      <c r="O4103" s="4" t="str">
        <f t="shared" si="519"/>
        <v/>
      </c>
      <c r="P4103" t="s">
        <v>34</v>
      </c>
      <c r="Q4103">
        <v>0</v>
      </c>
      <c r="R4103" s="5" t="str">
        <f>IF(ISNA(VLOOKUP($J4103,STOK_AWAL,15,0)),"",VLOOKUP($J4103,STOK_AWAL,15,0))</f>
        <v/>
      </c>
      <c r="S4103" s="6">
        <v>0</v>
      </c>
      <c r="T4103" s="6">
        <v>0</v>
      </c>
      <c r="V4103" t="str">
        <f>IFERROR(INDEX('3.Stok Awal'!A4103:A9098,MATCH('4.Sell to Trade'!J4103,'3.Stok Awal'!D4103:D9098,0)),"")</f>
        <v/>
      </c>
    </row>
    <row r="4104" spans="1:22" x14ac:dyDescent="0.25">
      <c r="A4104" s="15" t="str">
        <f t="shared" si="518"/>
        <v/>
      </c>
      <c r="D4104" s="5" t="str">
        <f t="shared" si="512"/>
        <v/>
      </c>
      <c r="E4104" s="5" t="str">
        <f t="shared" si="513"/>
        <v/>
      </c>
      <c r="F4104" s="5" t="str">
        <f t="shared" si="514"/>
        <v/>
      </c>
      <c r="G4104" s="5" t="str">
        <f t="shared" si="515"/>
        <v/>
      </c>
      <c r="I4104" s="5" t="str">
        <f t="shared" si="516"/>
        <v/>
      </c>
      <c r="K4104" s="5" t="str">
        <f t="shared" si="517"/>
        <v/>
      </c>
      <c r="L4104" s="5"/>
      <c r="N4104" s="4"/>
      <c r="O4104" s="4" t="str">
        <f t="shared" si="519"/>
        <v/>
      </c>
      <c r="P4104" t="s">
        <v>34</v>
      </c>
      <c r="Q4104">
        <v>0</v>
      </c>
      <c r="R4104" s="5" t="str">
        <f>IF(ISNA(VLOOKUP($J4104,STOK_AWAL,15,0)),"",VLOOKUP($J4104,STOK_AWAL,15,0))</f>
        <v/>
      </c>
      <c r="S4104" s="6">
        <v>0</v>
      </c>
      <c r="T4104" s="6">
        <v>0</v>
      </c>
      <c r="V4104" t="str">
        <f>IFERROR(INDEX('3.Stok Awal'!A4104:A9099,MATCH('4.Sell to Trade'!J4104,'3.Stok Awal'!D4104:D9099,0)),"")</f>
        <v/>
      </c>
    </row>
    <row r="4105" spans="1:22" x14ac:dyDescent="0.25">
      <c r="A4105" s="15" t="str">
        <f t="shared" si="518"/>
        <v/>
      </c>
      <c r="D4105" s="5" t="str">
        <f t="shared" si="512"/>
        <v/>
      </c>
      <c r="E4105" s="5" t="str">
        <f t="shared" si="513"/>
        <v/>
      </c>
      <c r="F4105" s="5" t="str">
        <f t="shared" si="514"/>
        <v/>
      </c>
      <c r="G4105" s="5" t="str">
        <f t="shared" si="515"/>
        <v/>
      </c>
      <c r="I4105" s="5" t="str">
        <f t="shared" si="516"/>
        <v/>
      </c>
      <c r="K4105" s="5" t="str">
        <f t="shared" si="517"/>
        <v/>
      </c>
      <c r="L4105" s="5"/>
      <c r="N4105" s="4"/>
      <c r="O4105" s="4" t="str">
        <f t="shared" si="519"/>
        <v/>
      </c>
      <c r="P4105" t="s">
        <v>34</v>
      </c>
      <c r="Q4105">
        <v>0</v>
      </c>
      <c r="R4105" s="5" t="str">
        <f>IF(ISNA(VLOOKUP($J4105,STOK_AWAL,15,0)),"",VLOOKUP($J4105,STOK_AWAL,15,0))</f>
        <v/>
      </c>
      <c r="S4105" s="6">
        <v>0</v>
      </c>
      <c r="T4105" s="6">
        <v>0</v>
      </c>
      <c r="V4105" t="str">
        <f>IFERROR(INDEX('3.Stok Awal'!A4105:A9100,MATCH('4.Sell to Trade'!J4105,'3.Stok Awal'!D4105:D9100,0)),"")</f>
        <v/>
      </c>
    </row>
    <row r="4106" spans="1:22" x14ac:dyDescent="0.25">
      <c r="A4106" s="15" t="str">
        <f t="shared" si="518"/>
        <v/>
      </c>
      <c r="D4106" s="5" t="str">
        <f t="shared" si="512"/>
        <v/>
      </c>
      <c r="E4106" s="5" t="str">
        <f t="shared" si="513"/>
        <v/>
      </c>
      <c r="F4106" s="5" t="str">
        <f t="shared" si="514"/>
        <v/>
      </c>
      <c r="G4106" s="5" t="str">
        <f t="shared" si="515"/>
        <v/>
      </c>
      <c r="I4106" s="5" t="str">
        <f t="shared" si="516"/>
        <v/>
      </c>
      <c r="K4106" s="5" t="str">
        <f t="shared" si="517"/>
        <v/>
      </c>
      <c r="L4106" s="5"/>
      <c r="N4106" s="4"/>
      <c r="O4106" s="4" t="str">
        <f t="shared" si="519"/>
        <v/>
      </c>
      <c r="P4106" t="s">
        <v>34</v>
      </c>
      <c r="Q4106">
        <v>0</v>
      </c>
      <c r="R4106" s="5" t="str">
        <f>IF(ISNA(VLOOKUP($J4106,STOK_AWAL,15,0)),"",VLOOKUP($J4106,STOK_AWAL,15,0))</f>
        <v/>
      </c>
      <c r="S4106" s="6">
        <v>0</v>
      </c>
      <c r="T4106" s="6">
        <v>0</v>
      </c>
      <c r="V4106" t="str">
        <f>IFERROR(INDEX('3.Stok Awal'!A4106:A9101,MATCH('4.Sell to Trade'!J4106,'3.Stok Awal'!D4106:D9101,0)),"")</f>
        <v/>
      </c>
    </row>
    <row r="4107" spans="1:22" x14ac:dyDescent="0.25">
      <c r="A4107" s="15" t="str">
        <f t="shared" si="518"/>
        <v/>
      </c>
      <c r="D4107" s="5" t="str">
        <f t="shared" si="512"/>
        <v/>
      </c>
      <c r="E4107" s="5" t="str">
        <f t="shared" si="513"/>
        <v/>
      </c>
      <c r="F4107" s="5" t="str">
        <f t="shared" si="514"/>
        <v/>
      </c>
      <c r="G4107" s="5" t="str">
        <f t="shared" si="515"/>
        <v/>
      </c>
      <c r="I4107" s="5" t="str">
        <f t="shared" si="516"/>
        <v/>
      </c>
      <c r="K4107" s="5" t="str">
        <f t="shared" si="517"/>
        <v/>
      </c>
      <c r="L4107" s="5"/>
      <c r="N4107" s="4"/>
      <c r="O4107" s="4" t="str">
        <f t="shared" si="519"/>
        <v/>
      </c>
      <c r="P4107" t="s">
        <v>34</v>
      </c>
      <c r="Q4107">
        <v>0</v>
      </c>
      <c r="R4107" s="5" t="str">
        <f>IF(ISNA(VLOOKUP($J4107,STOK_AWAL,15,0)),"",VLOOKUP($J4107,STOK_AWAL,15,0))</f>
        <v/>
      </c>
      <c r="S4107" s="6">
        <v>0</v>
      </c>
      <c r="T4107" s="6">
        <v>0</v>
      </c>
      <c r="V4107" t="str">
        <f>IFERROR(INDEX('3.Stok Awal'!A4107:A9102,MATCH('4.Sell to Trade'!J4107,'3.Stok Awal'!D4107:D9102,0)),"")</f>
        <v/>
      </c>
    </row>
    <row r="4108" spans="1:22" x14ac:dyDescent="0.25">
      <c r="A4108" s="15" t="str">
        <f t="shared" si="518"/>
        <v/>
      </c>
      <c r="D4108" s="5" t="str">
        <f t="shared" si="512"/>
        <v/>
      </c>
      <c r="E4108" s="5" t="str">
        <f t="shared" si="513"/>
        <v/>
      </c>
      <c r="F4108" s="5" t="str">
        <f t="shared" si="514"/>
        <v/>
      </c>
      <c r="G4108" s="5" t="str">
        <f t="shared" si="515"/>
        <v/>
      </c>
      <c r="I4108" s="5" t="str">
        <f t="shared" si="516"/>
        <v/>
      </c>
      <c r="K4108" s="5" t="str">
        <f t="shared" si="517"/>
        <v/>
      </c>
      <c r="L4108" s="5"/>
      <c r="N4108" s="4"/>
      <c r="O4108" s="4" t="str">
        <f t="shared" si="519"/>
        <v/>
      </c>
      <c r="P4108" t="s">
        <v>34</v>
      </c>
      <c r="Q4108">
        <v>0</v>
      </c>
      <c r="R4108" s="5" t="str">
        <f>IF(ISNA(VLOOKUP($J4108,STOK_AWAL,15,0)),"",VLOOKUP($J4108,STOK_AWAL,15,0))</f>
        <v/>
      </c>
      <c r="S4108" s="6">
        <v>0</v>
      </c>
      <c r="T4108" s="6">
        <v>0</v>
      </c>
      <c r="V4108" t="str">
        <f>IFERROR(INDEX('3.Stok Awal'!A4108:A9103,MATCH('4.Sell to Trade'!J4108,'3.Stok Awal'!D4108:D9103,0)),"")</f>
        <v/>
      </c>
    </row>
    <row r="4109" spans="1:22" x14ac:dyDescent="0.25">
      <c r="A4109" s="15" t="str">
        <f t="shared" si="518"/>
        <v/>
      </c>
      <c r="D4109" s="5" t="str">
        <f t="shared" si="512"/>
        <v/>
      </c>
      <c r="E4109" s="5" t="str">
        <f t="shared" si="513"/>
        <v/>
      </c>
      <c r="F4109" s="5" t="str">
        <f t="shared" si="514"/>
        <v/>
      </c>
      <c r="G4109" s="5" t="str">
        <f t="shared" si="515"/>
        <v/>
      </c>
      <c r="I4109" s="5" t="str">
        <f t="shared" si="516"/>
        <v/>
      </c>
      <c r="K4109" s="5" t="str">
        <f t="shared" si="517"/>
        <v/>
      </c>
      <c r="L4109" s="5"/>
      <c r="N4109" s="4"/>
      <c r="O4109" s="4" t="str">
        <f t="shared" si="519"/>
        <v/>
      </c>
      <c r="P4109" t="s">
        <v>34</v>
      </c>
      <c r="Q4109">
        <v>0</v>
      </c>
      <c r="R4109" s="5" t="str">
        <f>IF(ISNA(VLOOKUP($J4109,STOK_AWAL,15,0)),"",VLOOKUP($J4109,STOK_AWAL,15,0))</f>
        <v/>
      </c>
      <c r="S4109" s="6">
        <v>0</v>
      </c>
      <c r="T4109" s="6">
        <v>0</v>
      </c>
      <c r="V4109" t="str">
        <f>IFERROR(INDEX('3.Stok Awal'!A4109:A9104,MATCH('4.Sell to Trade'!J4109,'3.Stok Awal'!D4109:D9104,0)),"")</f>
        <v/>
      </c>
    </row>
    <row r="4110" spans="1:22" x14ac:dyDescent="0.25">
      <c r="A4110" s="15" t="str">
        <f t="shared" si="518"/>
        <v/>
      </c>
      <c r="D4110" s="5" t="str">
        <f t="shared" si="512"/>
        <v/>
      </c>
      <c r="E4110" s="5" t="str">
        <f t="shared" si="513"/>
        <v/>
      </c>
      <c r="F4110" s="5" t="str">
        <f t="shared" si="514"/>
        <v/>
      </c>
      <c r="G4110" s="5" t="str">
        <f t="shared" si="515"/>
        <v/>
      </c>
      <c r="I4110" s="5" t="str">
        <f t="shared" si="516"/>
        <v/>
      </c>
      <c r="K4110" s="5" t="str">
        <f t="shared" si="517"/>
        <v/>
      </c>
      <c r="L4110" s="5"/>
      <c r="N4110" s="4"/>
      <c r="O4110" s="4" t="str">
        <f t="shared" si="519"/>
        <v/>
      </c>
      <c r="P4110" t="s">
        <v>34</v>
      </c>
      <c r="Q4110">
        <v>0</v>
      </c>
      <c r="R4110" s="5" t="str">
        <f>IF(ISNA(VLOOKUP($J4110,STOK_AWAL,15,0)),"",VLOOKUP($J4110,STOK_AWAL,15,0))</f>
        <v/>
      </c>
      <c r="S4110" s="6">
        <v>0</v>
      </c>
      <c r="T4110" s="6">
        <v>0</v>
      </c>
      <c r="V4110" t="str">
        <f>IFERROR(INDEX('3.Stok Awal'!A4110:A9105,MATCH('4.Sell to Trade'!J4110,'3.Stok Awal'!D4110:D9105,0)),"")</f>
        <v/>
      </c>
    </row>
    <row r="4111" spans="1:22" x14ac:dyDescent="0.25">
      <c r="A4111" s="15" t="str">
        <f t="shared" si="518"/>
        <v/>
      </c>
      <c r="D4111" s="5" t="str">
        <f t="shared" si="512"/>
        <v/>
      </c>
      <c r="E4111" s="5" t="str">
        <f t="shared" si="513"/>
        <v/>
      </c>
      <c r="F4111" s="5" t="str">
        <f t="shared" si="514"/>
        <v/>
      </c>
      <c r="G4111" s="5" t="str">
        <f t="shared" si="515"/>
        <v/>
      </c>
      <c r="I4111" s="5" t="str">
        <f t="shared" si="516"/>
        <v/>
      </c>
      <c r="K4111" s="5" t="str">
        <f t="shared" si="517"/>
        <v/>
      </c>
      <c r="L4111" s="5"/>
      <c r="N4111" s="4"/>
      <c r="O4111" s="4" t="str">
        <f t="shared" si="519"/>
        <v/>
      </c>
      <c r="P4111" t="s">
        <v>34</v>
      </c>
      <c r="Q4111">
        <v>0</v>
      </c>
      <c r="R4111" s="5" t="str">
        <f>IF(ISNA(VLOOKUP($J4111,STOK_AWAL,15,0)),"",VLOOKUP($J4111,STOK_AWAL,15,0))</f>
        <v/>
      </c>
      <c r="S4111" s="6">
        <v>0</v>
      </c>
      <c r="T4111" s="6">
        <v>0</v>
      </c>
      <c r="V4111" t="str">
        <f>IFERROR(INDEX('3.Stok Awal'!A4111:A9106,MATCH('4.Sell to Trade'!J4111,'3.Stok Awal'!D4111:D9106,0)),"")</f>
        <v/>
      </c>
    </row>
    <row r="4112" spans="1:22" x14ac:dyDescent="0.25">
      <c r="A4112" s="15" t="str">
        <f t="shared" si="518"/>
        <v/>
      </c>
      <c r="D4112" s="5" t="str">
        <f t="shared" si="512"/>
        <v/>
      </c>
      <c r="E4112" s="5" t="str">
        <f t="shared" si="513"/>
        <v/>
      </c>
      <c r="F4112" s="5" t="str">
        <f t="shared" si="514"/>
        <v/>
      </c>
      <c r="G4112" s="5" t="str">
        <f t="shared" si="515"/>
        <v/>
      </c>
      <c r="I4112" s="5" t="str">
        <f t="shared" si="516"/>
        <v/>
      </c>
      <c r="K4112" s="5" t="str">
        <f t="shared" si="517"/>
        <v/>
      </c>
      <c r="L4112" s="5"/>
      <c r="N4112" s="4"/>
      <c r="O4112" s="4" t="str">
        <f t="shared" si="519"/>
        <v/>
      </c>
      <c r="P4112" t="s">
        <v>34</v>
      </c>
      <c r="Q4112">
        <v>0</v>
      </c>
      <c r="R4112" s="5" t="str">
        <f>IF(ISNA(VLOOKUP($J4112,STOK_AWAL,15,0)),"",VLOOKUP($J4112,STOK_AWAL,15,0))</f>
        <v/>
      </c>
      <c r="S4112" s="6">
        <v>0</v>
      </c>
      <c r="T4112" s="6">
        <v>0</v>
      </c>
      <c r="V4112" t="str">
        <f>IFERROR(INDEX('3.Stok Awal'!A4112:A9107,MATCH('4.Sell to Trade'!J4112,'3.Stok Awal'!D4112:D9107,0)),"")</f>
        <v/>
      </c>
    </row>
    <row r="4113" spans="1:22" x14ac:dyDescent="0.25">
      <c r="A4113" s="15" t="str">
        <f t="shared" si="518"/>
        <v/>
      </c>
      <c r="D4113" s="5" t="str">
        <f t="shared" si="512"/>
        <v/>
      </c>
      <c r="E4113" s="5" t="str">
        <f t="shared" si="513"/>
        <v/>
      </c>
      <c r="F4113" s="5" t="str">
        <f t="shared" si="514"/>
        <v/>
      </c>
      <c r="G4113" s="5" t="str">
        <f t="shared" si="515"/>
        <v/>
      </c>
      <c r="I4113" s="5" t="str">
        <f t="shared" si="516"/>
        <v/>
      </c>
      <c r="K4113" s="5" t="str">
        <f t="shared" si="517"/>
        <v/>
      </c>
      <c r="L4113" s="5"/>
      <c r="N4113" s="4"/>
      <c r="O4113" s="4" t="str">
        <f t="shared" si="519"/>
        <v/>
      </c>
      <c r="P4113" t="s">
        <v>34</v>
      </c>
      <c r="Q4113">
        <v>0</v>
      </c>
      <c r="R4113" s="5" t="str">
        <f>IF(ISNA(VLOOKUP($J4113,STOK_AWAL,15,0)),"",VLOOKUP($J4113,STOK_AWAL,15,0))</f>
        <v/>
      </c>
      <c r="S4113" s="6">
        <v>0</v>
      </c>
      <c r="T4113" s="6">
        <v>0</v>
      </c>
      <c r="V4113" t="str">
        <f>IFERROR(INDEX('3.Stok Awal'!A4113:A9108,MATCH('4.Sell to Trade'!J4113,'3.Stok Awal'!D4113:D9108,0)),"")</f>
        <v/>
      </c>
    </row>
    <row r="4114" spans="1:22" x14ac:dyDescent="0.25">
      <c r="A4114" s="15" t="str">
        <f t="shared" si="518"/>
        <v/>
      </c>
      <c r="D4114" s="5" t="str">
        <f t="shared" si="512"/>
        <v/>
      </c>
      <c r="E4114" s="5" t="str">
        <f t="shared" si="513"/>
        <v/>
      </c>
      <c r="F4114" s="5" t="str">
        <f t="shared" si="514"/>
        <v/>
      </c>
      <c r="G4114" s="5" t="str">
        <f t="shared" si="515"/>
        <v/>
      </c>
      <c r="I4114" s="5" t="str">
        <f t="shared" si="516"/>
        <v/>
      </c>
      <c r="K4114" s="5" t="str">
        <f t="shared" si="517"/>
        <v/>
      </c>
      <c r="L4114" s="5"/>
      <c r="N4114" s="4"/>
      <c r="O4114" s="4" t="str">
        <f t="shared" si="519"/>
        <v/>
      </c>
      <c r="P4114" t="s">
        <v>34</v>
      </c>
      <c r="Q4114">
        <v>0</v>
      </c>
      <c r="R4114" s="5" t="str">
        <f>IF(ISNA(VLOOKUP($J4114,STOK_AWAL,15,0)),"",VLOOKUP($J4114,STOK_AWAL,15,0))</f>
        <v/>
      </c>
      <c r="S4114" s="6">
        <v>0</v>
      </c>
      <c r="T4114" s="6">
        <v>0</v>
      </c>
      <c r="V4114" t="str">
        <f>IFERROR(INDEX('3.Stok Awal'!A4114:A9109,MATCH('4.Sell to Trade'!J4114,'3.Stok Awal'!D4114:D9109,0)),"")</f>
        <v/>
      </c>
    </row>
    <row r="4115" spans="1:22" x14ac:dyDescent="0.25">
      <c r="A4115" s="15" t="str">
        <f t="shared" si="518"/>
        <v/>
      </c>
      <c r="D4115" s="5" t="str">
        <f t="shared" si="512"/>
        <v/>
      </c>
      <c r="E4115" s="5" t="str">
        <f t="shared" si="513"/>
        <v/>
      </c>
      <c r="F4115" s="5" t="str">
        <f t="shared" si="514"/>
        <v/>
      </c>
      <c r="G4115" s="5" t="str">
        <f t="shared" si="515"/>
        <v/>
      </c>
      <c r="I4115" s="5" t="str">
        <f t="shared" si="516"/>
        <v/>
      </c>
      <c r="K4115" s="5" t="str">
        <f t="shared" si="517"/>
        <v/>
      </c>
      <c r="L4115" s="5"/>
      <c r="N4115" s="4"/>
      <c r="O4115" s="4" t="str">
        <f t="shared" si="519"/>
        <v/>
      </c>
      <c r="P4115" t="s">
        <v>34</v>
      </c>
      <c r="Q4115">
        <v>0</v>
      </c>
      <c r="R4115" s="5" t="str">
        <f>IF(ISNA(VLOOKUP($J4115,STOK_AWAL,15,0)),"",VLOOKUP($J4115,STOK_AWAL,15,0))</f>
        <v/>
      </c>
      <c r="S4115" s="6">
        <v>0</v>
      </c>
      <c r="T4115" s="6">
        <v>0</v>
      </c>
      <c r="V4115" t="str">
        <f>IFERROR(INDEX('3.Stok Awal'!A4115:A9110,MATCH('4.Sell to Trade'!J4115,'3.Stok Awal'!D4115:D9110,0)),"")</f>
        <v/>
      </c>
    </row>
    <row r="4116" spans="1:22" x14ac:dyDescent="0.25">
      <c r="A4116" s="15" t="str">
        <f t="shared" si="518"/>
        <v/>
      </c>
      <c r="D4116" s="5" t="str">
        <f t="shared" si="512"/>
        <v/>
      </c>
      <c r="E4116" s="5" t="str">
        <f t="shared" si="513"/>
        <v/>
      </c>
      <c r="F4116" s="5" t="str">
        <f t="shared" si="514"/>
        <v/>
      </c>
      <c r="G4116" s="5" t="str">
        <f t="shared" si="515"/>
        <v/>
      </c>
      <c r="I4116" s="5" t="str">
        <f t="shared" si="516"/>
        <v/>
      </c>
      <c r="K4116" s="5" t="str">
        <f t="shared" si="517"/>
        <v/>
      </c>
      <c r="L4116" s="5"/>
      <c r="N4116" s="4"/>
      <c r="O4116" s="4" t="str">
        <f t="shared" si="519"/>
        <v/>
      </c>
      <c r="P4116" t="s">
        <v>34</v>
      </c>
      <c r="Q4116">
        <v>0</v>
      </c>
      <c r="R4116" s="5" t="str">
        <f>IF(ISNA(VLOOKUP($J4116,STOK_AWAL,15,0)),"",VLOOKUP($J4116,STOK_AWAL,15,0))</f>
        <v/>
      </c>
      <c r="S4116" s="6">
        <v>0</v>
      </c>
      <c r="T4116" s="6">
        <v>0</v>
      </c>
      <c r="V4116" t="str">
        <f>IFERROR(INDEX('3.Stok Awal'!A4116:A9111,MATCH('4.Sell to Trade'!J4116,'3.Stok Awal'!D4116:D9111,0)),"")</f>
        <v/>
      </c>
    </row>
    <row r="4117" spans="1:22" x14ac:dyDescent="0.25">
      <c r="A4117" s="15" t="str">
        <f t="shared" si="518"/>
        <v/>
      </c>
      <c r="D4117" s="5" t="str">
        <f t="shared" si="512"/>
        <v/>
      </c>
      <c r="E4117" s="5" t="str">
        <f t="shared" si="513"/>
        <v/>
      </c>
      <c r="F4117" s="5" t="str">
        <f t="shared" si="514"/>
        <v/>
      </c>
      <c r="G4117" s="5" t="str">
        <f t="shared" si="515"/>
        <v/>
      </c>
      <c r="I4117" s="5" t="str">
        <f t="shared" si="516"/>
        <v/>
      </c>
      <c r="K4117" s="5" t="str">
        <f t="shared" si="517"/>
        <v/>
      </c>
      <c r="L4117" s="5"/>
      <c r="N4117" s="4"/>
      <c r="O4117" s="4" t="str">
        <f t="shared" si="519"/>
        <v/>
      </c>
      <c r="P4117" t="s">
        <v>34</v>
      </c>
      <c r="Q4117">
        <v>0</v>
      </c>
      <c r="R4117" s="5" t="str">
        <f>IF(ISNA(VLOOKUP($J4117,STOK_AWAL,15,0)),"",VLOOKUP($J4117,STOK_AWAL,15,0))</f>
        <v/>
      </c>
      <c r="S4117" s="6">
        <v>0</v>
      </c>
      <c r="T4117" s="6">
        <v>0</v>
      </c>
      <c r="V4117" t="str">
        <f>IFERROR(INDEX('3.Stok Awal'!A4117:A9112,MATCH('4.Sell to Trade'!J4117,'3.Stok Awal'!D4117:D9112,0)),"")</f>
        <v/>
      </c>
    </row>
    <row r="4118" spans="1:22" x14ac:dyDescent="0.25">
      <c r="A4118" s="15" t="str">
        <f t="shared" si="518"/>
        <v/>
      </c>
      <c r="D4118" s="5" t="str">
        <f t="shared" si="512"/>
        <v/>
      </c>
      <c r="E4118" s="5" t="str">
        <f t="shared" si="513"/>
        <v/>
      </c>
      <c r="F4118" s="5" t="str">
        <f t="shared" si="514"/>
        <v/>
      </c>
      <c r="G4118" s="5" t="str">
        <f t="shared" si="515"/>
        <v/>
      </c>
      <c r="I4118" s="5" t="str">
        <f t="shared" si="516"/>
        <v/>
      </c>
      <c r="K4118" s="5" t="str">
        <f t="shared" si="517"/>
        <v/>
      </c>
      <c r="L4118" s="5"/>
      <c r="N4118" s="4"/>
      <c r="O4118" s="4" t="str">
        <f t="shared" si="519"/>
        <v/>
      </c>
      <c r="P4118" t="s">
        <v>34</v>
      </c>
      <c r="Q4118">
        <v>0</v>
      </c>
      <c r="R4118" s="5" t="str">
        <f>IF(ISNA(VLOOKUP($J4118,STOK_AWAL,15,0)),"",VLOOKUP($J4118,STOK_AWAL,15,0))</f>
        <v/>
      </c>
      <c r="S4118" s="6">
        <v>0</v>
      </c>
      <c r="T4118" s="6">
        <v>0</v>
      </c>
      <c r="V4118" t="str">
        <f>IFERROR(INDEX('3.Stok Awal'!A4118:A9113,MATCH('4.Sell to Trade'!J4118,'3.Stok Awal'!D4118:D9113,0)),"")</f>
        <v/>
      </c>
    </row>
    <row r="4119" spans="1:22" x14ac:dyDescent="0.25">
      <c r="A4119" s="15" t="str">
        <f t="shared" si="518"/>
        <v/>
      </c>
      <c r="D4119" s="5" t="str">
        <f t="shared" si="512"/>
        <v/>
      </c>
      <c r="E4119" s="5" t="str">
        <f t="shared" si="513"/>
        <v/>
      </c>
      <c r="F4119" s="5" t="str">
        <f t="shared" si="514"/>
        <v/>
      </c>
      <c r="G4119" s="5" t="str">
        <f t="shared" si="515"/>
        <v/>
      </c>
      <c r="I4119" s="5" t="str">
        <f t="shared" si="516"/>
        <v/>
      </c>
      <c r="K4119" s="5" t="str">
        <f t="shared" si="517"/>
        <v/>
      </c>
      <c r="L4119" s="5"/>
      <c r="N4119" s="4"/>
      <c r="O4119" s="4" t="str">
        <f t="shared" si="519"/>
        <v/>
      </c>
      <c r="P4119" t="s">
        <v>34</v>
      </c>
      <c r="Q4119">
        <v>0</v>
      </c>
      <c r="R4119" s="5" t="str">
        <f>IF(ISNA(VLOOKUP($J4119,STOK_AWAL,15,0)),"",VLOOKUP($J4119,STOK_AWAL,15,0))</f>
        <v/>
      </c>
      <c r="S4119" s="6">
        <v>0</v>
      </c>
      <c r="T4119" s="6">
        <v>0</v>
      </c>
      <c r="V4119" t="str">
        <f>IFERROR(INDEX('3.Stok Awal'!A4119:A9114,MATCH('4.Sell to Trade'!J4119,'3.Stok Awal'!D4119:D9114,0)),"")</f>
        <v/>
      </c>
    </row>
    <row r="4120" spans="1:22" x14ac:dyDescent="0.25">
      <c r="A4120" s="15" t="str">
        <f t="shared" si="518"/>
        <v/>
      </c>
      <c r="D4120" s="5" t="str">
        <f t="shared" si="512"/>
        <v/>
      </c>
      <c r="E4120" s="5" t="str">
        <f t="shared" si="513"/>
        <v/>
      </c>
      <c r="F4120" s="5" t="str">
        <f t="shared" si="514"/>
        <v/>
      </c>
      <c r="G4120" s="5" t="str">
        <f t="shared" si="515"/>
        <v/>
      </c>
      <c r="I4120" s="5" t="str">
        <f t="shared" si="516"/>
        <v/>
      </c>
      <c r="K4120" s="5" t="str">
        <f t="shared" si="517"/>
        <v/>
      </c>
      <c r="L4120" s="5"/>
      <c r="N4120" s="4"/>
      <c r="O4120" s="4" t="str">
        <f t="shared" si="519"/>
        <v/>
      </c>
      <c r="P4120" t="s">
        <v>34</v>
      </c>
      <c r="Q4120">
        <v>0</v>
      </c>
      <c r="R4120" s="5" t="str">
        <f>IF(ISNA(VLOOKUP($J4120,STOK_AWAL,15,0)),"",VLOOKUP($J4120,STOK_AWAL,15,0))</f>
        <v/>
      </c>
      <c r="S4120" s="6">
        <v>0</v>
      </c>
      <c r="T4120" s="6">
        <v>0</v>
      </c>
      <c r="V4120" t="str">
        <f>IFERROR(INDEX('3.Stok Awal'!A4120:A9115,MATCH('4.Sell to Trade'!J4120,'3.Stok Awal'!D4120:D9115,0)),"")</f>
        <v/>
      </c>
    </row>
    <row r="4121" spans="1:22" x14ac:dyDescent="0.25">
      <c r="A4121" s="15" t="str">
        <f t="shared" si="518"/>
        <v/>
      </c>
      <c r="D4121" s="5" t="str">
        <f t="shared" si="512"/>
        <v/>
      </c>
      <c r="E4121" s="5" t="str">
        <f t="shared" si="513"/>
        <v/>
      </c>
      <c r="F4121" s="5" t="str">
        <f t="shared" si="514"/>
        <v/>
      </c>
      <c r="G4121" s="5" t="str">
        <f t="shared" si="515"/>
        <v/>
      </c>
      <c r="I4121" s="5" t="str">
        <f t="shared" si="516"/>
        <v/>
      </c>
      <c r="K4121" s="5" t="str">
        <f t="shared" si="517"/>
        <v/>
      </c>
      <c r="L4121" s="5"/>
      <c r="N4121" s="4"/>
      <c r="O4121" s="4" t="str">
        <f t="shared" si="519"/>
        <v/>
      </c>
      <c r="P4121" t="s">
        <v>34</v>
      </c>
      <c r="Q4121">
        <v>0</v>
      </c>
      <c r="R4121" s="5" t="str">
        <f>IF(ISNA(VLOOKUP($J4121,STOK_AWAL,15,0)),"",VLOOKUP($J4121,STOK_AWAL,15,0))</f>
        <v/>
      </c>
      <c r="S4121" s="6">
        <v>0</v>
      </c>
      <c r="T4121" s="6">
        <v>0</v>
      </c>
      <c r="V4121" t="str">
        <f>IFERROR(INDEX('3.Stok Awal'!A4121:A9116,MATCH('4.Sell to Trade'!J4121,'3.Stok Awal'!D4121:D9116,0)),"")</f>
        <v/>
      </c>
    </row>
    <row r="4122" spans="1:22" x14ac:dyDescent="0.25">
      <c r="A4122" s="15" t="str">
        <f t="shared" si="518"/>
        <v/>
      </c>
      <c r="D4122" s="5" t="str">
        <f t="shared" si="512"/>
        <v/>
      </c>
      <c r="E4122" s="5" t="str">
        <f t="shared" si="513"/>
        <v/>
      </c>
      <c r="F4122" s="5" t="str">
        <f t="shared" si="514"/>
        <v/>
      </c>
      <c r="G4122" s="5" t="str">
        <f t="shared" si="515"/>
        <v/>
      </c>
      <c r="I4122" s="5" t="str">
        <f t="shared" si="516"/>
        <v/>
      </c>
      <c r="K4122" s="5" t="str">
        <f t="shared" si="517"/>
        <v/>
      </c>
      <c r="L4122" s="5"/>
      <c r="N4122" s="4"/>
      <c r="O4122" s="4" t="str">
        <f t="shared" si="519"/>
        <v/>
      </c>
      <c r="P4122" t="s">
        <v>34</v>
      </c>
      <c r="Q4122">
        <v>0</v>
      </c>
      <c r="R4122" s="5" t="str">
        <f>IF(ISNA(VLOOKUP($J4122,STOK_AWAL,15,0)),"",VLOOKUP($J4122,STOK_AWAL,15,0))</f>
        <v/>
      </c>
      <c r="S4122" s="6">
        <v>0</v>
      </c>
      <c r="T4122" s="6">
        <v>0</v>
      </c>
      <c r="V4122" t="str">
        <f>IFERROR(INDEX('3.Stok Awal'!A4122:A9117,MATCH('4.Sell to Trade'!J4122,'3.Stok Awal'!D4122:D9117,0)),"")</f>
        <v/>
      </c>
    </row>
    <row r="4123" spans="1:22" x14ac:dyDescent="0.25">
      <c r="A4123" s="15" t="str">
        <f t="shared" si="518"/>
        <v/>
      </c>
      <c r="D4123" s="5" t="str">
        <f t="shared" si="512"/>
        <v/>
      </c>
      <c r="E4123" s="5" t="str">
        <f t="shared" si="513"/>
        <v/>
      </c>
      <c r="F4123" s="5" t="str">
        <f t="shared" si="514"/>
        <v/>
      </c>
      <c r="G4123" s="5" t="str">
        <f t="shared" si="515"/>
        <v/>
      </c>
      <c r="I4123" s="5" t="str">
        <f t="shared" si="516"/>
        <v/>
      </c>
      <c r="K4123" s="5" t="str">
        <f t="shared" si="517"/>
        <v/>
      </c>
      <c r="L4123" s="5"/>
      <c r="N4123" s="4"/>
      <c r="O4123" s="4" t="str">
        <f t="shared" si="519"/>
        <v/>
      </c>
      <c r="P4123" t="s">
        <v>34</v>
      </c>
      <c r="Q4123">
        <v>0</v>
      </c>
      <c r="R4123" s="5" t="str">
        <f>IF(ISNA(VLOOKUP($J4123,STOK_AWAL,15,0)),"",VLOOKUP($J4123,STOK_AWAL,15,0))</f>
        <v/>
      </c>
      <c r="S4123" s="6">
        <v>0</v>
      </c>
      <c r="T4123" s="6">
        <v>0</v>
      </c>
      <c r="V4123" t="str">
        <f>IFERROR(INDEX('3.Stok Awal'!A4123:A9118,MATCH('4.Sell to Trade'!J4123,'3.Stok Awal'!D4123:D9118,0)),"")</f>
        <v/>
      </c>
    </row>
    <row r="4124" spans="1:22" x14ac:dyDescent="0.25">
      <c r="A4124" s="15" t="str">
        <f t="shared" si="518"/>
        <v/>
      </c>
      <c r="D4124" s="5" t="str">
        <f t="shared" si="512"/>
        <v/>
      </c>
      <c r="E4124" s="5" t="str">
        <f t="shared" si="513"/>
        <v/>
      </c>
      <c r="F4124" s="5" t="str">
        <f t="shared" si="514"/>
        <v/>
      </c>
      <c r="G4124" s="5" t="str">
        <f t="shared" si="515"/>
        <v/>
      </c>
      <c r="I4124" s="5" t="str">
        <f t="shared" si="516"/>
        <v/>
      </c>
      <c r="K4124" s="5" t="str">
        <f t="shared" si="517"/>
        <v/>
      </c>
      <c r="L4124" s="5"/>
      <c r="N4124" s="4"/>
      <c r="O4124" s="4" t="str">
        <f t="shared" si="519"/>
        <v/>
      </c>
      <c r="P4124" t="s">
        <v>34</v>
      </c>
      <c r="Q4124">
        <v>0</v>
      </c>
      <c r="R4124" s="5" t="str">
        <f>IF(ISNA(VLOOKUP($J4124,STOK_AWAL,15,0)),"",VLOOKUP($J4124,STOK_AWAL,15,0))</f>
        <v/>
      </c>
      <c r="S4124" s="6">
        <v>0</v>
      </c>
      <c r="T4124" s="6">
        <v>0</v>
      </c>
      <c r="V4124" t="str">
        <f>IFERROR(INDEX('3.Stok Awal'!A4124:A9119,MATCH('4.Sell to Trade'!J4124,'3.Stok Awal'!D4124:D9119,0)),"")</f>
        <v/>
      </c>
    </row>
    <row r="4125" spans="1:22" x14ac:dyDescent="0.25">
      <c r="A4125" s="15" t="str">
        <f t="shared" si="518"/>
        <v/>
      </c>
      <c r="D4125" s="5" t="str">
        <f t="shared" si="512"/>
        <v/>
      </c>
      <c r="E4125" s="5" t="str">
        <f t="shared" si="513"/>
        <v/>
      </c>
      <c r="F4125" s="5" t="str">
        <f t="shared" si="514"/>
        <v/>
      </c>
      <c r="G4125" s="5" t="str">
        <f t="shared" si="515"/>
        <v/>
      </c>
      <c r="I4125" s="5" t="str">
        <f t="shared" si="516"/>
        <v/>
      </c>
      <c r="K4125" s="5" t="str">
        <f t="shared" si="517"/>
        <v/>
      </c>
      <c r="L4125" s="5"/>
      <c r="N4125" s="4"/>
      <c r="O4125" s="4" t="str">
        <f t="shared" si="519"/>
        <v/>
      </c>
      <c r="P4125" t="s">
        <v>34</v>
      </c>
      <c r="Q4125">
        <v>0</v>
      </c>
      <c r="R4125" s="5" t="str">
        <f>IF(ISNA(VLOOKUP($J4125,STOK_AWAL,15,0)),"",VLOOKUP($J4125,STOK_AWAL,15,0))</f>
        <v/>
      </c>
      <c r="S4125" s="6">
        <v>0</v>
      </c>
      <c r="T4125" s="6">
        <v>0</v>
      </c>
      <c r="V4125" t="str">
        <f>IFERROR(INDEX('3.Stok Awal'!A4125:A9120,MATCH('4.Sell to Trade'!J4125,'3.Stok Awal'!D4125:D9120,0)),"")</f>
        <v/>
      </c>
    </row>
    <row r="4126" spans="1:22" x14ac:dyDescent="0.25">
      <c r="A4126" s="15" t="str">
        <f t="shared" si="518"/>
        <v/>
      </c>
      <c r="D4126" s="5" t="str">
        <f t="shared" si="512"/>
        <v/>
      </c>
      <c r="E4126" s="5" t="str">
        <f t="shared" si="513"/>
        <v/>
      </c>
      <c r="F4126" s="5" t="str">
        <f t="shared" si="514"/>
        <v/>
      </c>
      <c r="G4126" s="5" t="str">
        <f t="shared" si="515"/>
        <v/>
      </c>
      <c r="I4126" s="5" t="str">
        <f t="shared" si="516"/>
        <v/>
      </c>
      <c r="K4126" s="5" t="str">
        <f t="shared" si="517"/>
        <v/>
      </c>
      <c r="L4126" s="5"/>
      <c r="N4126" s="4"/>
      <c r="O4126" s="4" t="str">
        <f t="shared" si="519"/>
        <v/>
      </c>
      <c r="P4126" t="s">
        <v>34</v>
      </c>
      <c r="Q4126">
        <v>0</v>
      </c>
      <c r="R4126" s="5" t="str">
        <f>IF(ISNA(VLOOKUP($J4126,STOK_AWAL,15,0)),"",VLOOKUP($J4126,STOK_AWAL,15,0))</f>
        <v/>
      </c>
      <c r="S4126" s="6">
        <v>0</v>
      </c>
      <c r="T4126" s="6">
        <v>0</v>
      </c>
      <c r="V4126" t="str">
        <f>IFERROR(INDEX('3.Stok Awal'!A4126:A9121,MATCH('4.Sell to Trade'!J4126,'3.Stok Awal'!D4126:D9121,0)),"")</f>
        <v/>
      </c>
    </row>
    <row r="4127" spans="1:22" x14ac:dyDescent="0.25">
      <c r="A4127" s="15" t="str">
        <f t="shared" si="518"/>
        <v/>
      </c>
      <c r="D4127" s="5" t="str">
        <f t="shared" si="512"/>
        <v/>
      </c>
      <c r="E4127" s="5" t="str">
        <f t="shared" si="513"/>
        <v/>
      </c>
      <c r="F4127" s="5" t="str">
        <f t="shared" si="514"/>
        <v/>
      </c>
      <c r="G4127" s="5" t="str">
        <f t="shared" si="515"/>
        <v/>
      </c>
      <c r="I4127" s="5" t="str">
        <f t="shared" si="516"/>
        <v/>
      </c>
      <c r="K4127" s="5" t="str">
        <f t="shared" si="517"/>
        <v/>
      </c>
      <c r="L4127" s="5"/>
      <c r="N4127" s="4"/>
      <c r="O4127" s="4" t="str">
        <f t="shared" si="519"/>
        <v/>
      </c>
      <c r="P4127" t="s">
        <v>34</v>
      </c>
      <c r="Q4127">
        <v>0</v>
      </c>
      <c r="R4127" s="5" t="str">
        <f>IF(ISNA(VLOOKUP($J4127,STOK_AWAL,15,0)),"",VLOOKUP($J4127,STOK_AWAL,15,0))</f>
        <v/>
      </c>
      <c r="S4127" s="6">
        <v>0</v>
      </c>
      <c r="T4127" s="6">
        <v>0</v>
      </c>
      <c r="V4127" t="str">
        <f>IFERROR(INDEX('3.Stok Awal'!A4127:A9122,MATCH('4.Sell to Trade'!J4127,'3.Stok Awal'!D4127:D9122,0)),"")</f>
        <v/>
      </c>
    </row>
    <row r="4128" spans="1:22" x14ac:dyDescent="0.25">
      <c r="A4128" s="15" t="str">
        <f t="shared" si="518"/>
        <v/>
      </c>
      <c r="D4128" s="5" t="str">
        <f t="shared" si="512"/>
        <v/>
      </c>
      <c r="E4128" s="5" t="str">
        <f t="shared" si="513"/>
        <v/>
      </c>
      <c r="F4128" s="5" t="str">
        <f t="shared" si="514"/>
        <v/>
      </c>
      <c r="G4128" s="5" t="str">
        <f t="shared" si="515"/>
        <v/>
      </c>
      <c r="I4128" s="5" t="str">
        <f t="shared" si="516"/>
        <v/>
      </c>
      <c r="K4128" s="5" t="str">
        <f t="shared" si="517"/>
        <v/>
      </c>
      <c r="L4128" s="5"/>
      <c r="N4128" s="4"/>
      <c r="O4128" s="4" t="str">
        <f t="shared" si="519"/>
        <v/>
      </c>
      <c r="P4128" t="s">
        <v>34</v>
      </c>
      <c r="Q4128">
        <v>0</v>
      </c>
      <c r="R4128" s="5" t="str">
        <f>IF(ISNA(VLOOKUP($J4128,STOK_AWAL,15,0)),"",VLOOKUP($J4128,STOK_AWAL,15,0))</f>
        <v/>
      </c>
      <c r="S4128" s="6">
        <v>0</v>
      </c>
      <c r="T4128" s="6">
        <v>0</v>
      </c>
      <c r="V4128" t="str">
        <f>IFERROR(INDEX('3.Stok Awal'!A4128:A9123,MATCH('4.Sell to Trade'!J4128,'3.Stok Awal'!D4128:D9123,0)),"")</f>
        <v/>
      </c>
    </row>
    <row r="4129" spans="1:22" x14ac:dyDescent="0.25">
      <c r="A4129" s="15" t="str">
        <f t="shared" si="518"/>
        <v/>
      </c>
      <c r="D4129" s="5" t="str">
        <f t="shared" si="512"/>
        <v/>
      </c>
      <c r="E4129" s="5" t="str">
        <f t="shared" si="513"/>
        <v/>
      </c>
      <c r="F4129" s="5" t="str">
        <f t="shared" si="514"/>
        <v/>
      </c>
      <c r="G4129" s="5" t="str">
        <f t="shared" si="515"/>
        <v/>
      </c>
      <c r="I4129" s="5" t="str">
        <f t="shared" si="516"/>
        <v/>
      </c>
      <c r="K4129" s="5" t="str">
        <f t="shared" si="517"/>
        <v/>
      </c>
      <c r="L4129" s="5"/>
      <c r="N4129" s="4"/>
      <c r="O4129" s="4" t="str">
        <f t="shared" si="519"/>
        <v/>
      </c>
      <c r="P4129" t="s">
        <v>34</v>
      </c>
      <c r="Q4129">
        <v>0</v>
      </c>
      <c r="R4129" s="5" t="str">
        <f>IF(ISNA(VLOOKUP($J4129,STOK_AWAL,15,0)),"",VLOOKUP($J4129,STOK_AWAL,15,0))</f>
        <v/>
      </c>
      <c r="S4129" s="6">
        <v>0</v>
      </c>
      <c r="T4129" s="6">
        <v>0</v>
      </c>
      <c r="V4129" t="str">
        <f>IFERROR(INDEX('3.Stok Awal'!A4129:A9124,MATCH('4.Sell to Trade'!J4129,'3.Stok Awal'!D4129:D9124,0)),"")</f>
        <v/>
      </c>
    </row>
    <row r="4130" spans="1:22" x14ac:dyDescent="0.25">
      <c r="A4130" s="15" t="str">
        <f t="shared" si="518"/>
        <v/>
      </c>
      <c r="D4130" s="5" t="str">
        <f t="shared" si="512"/>
        <v/>
      </c>
      <c r="E4130" s="5" t="str">
        <f t="shared" si="513"/>
        <v/>
      </c>
      <c r="F4130" s="5" t="str">
        <f t="shared" si="514"/>
        <v/>
      </c>
      <c r="G4130" s="5" t="str">
        <f t="shared" si="515"/>
        <v/>
      </c>
      <c r="I4130" s="5" t="str">
        <f t="shared" si="516"/>
        <v/>
      </c>
      <c r="K4130" s="5" t="str">
        <f t="shared" si="517"/>
        <v/>
      </c>
      <c r="L4130" s="5"/>
      <c r="N4130" s="4"/>
      <c r="O4130" s="4" t="str">
        <f t="shared" si="519"/>
        <v/>
      </c>
      <c r="P4130" t="s">
        <v>34</v>
      </c>
      <c r="Q4130">
        <v>0</v>
      </c>
      <c r="R4130" s="5" t="str">
        <f>IF(ISNA(VLOOKUP($J4130,STOK_AWAL,15,0)),"",VLOOKUP($J4130,STOK_AWAL,15,0))</f>
        <v/>
      </c>
      <c r="S4130" s="6">
        <v>0</v>
      </c>
      <c r="T4130" s="6">
        <v>0</v>
      </c>
      <c r="V4130" t="str">
        <f>IFERROR(INDEX('3.Stok Awal'!A4130:A9125,MATCH('4.Sell to Trade'!J4130,'3.Stok Awal'!D4130:D9125,0)),"")</f>
        <v/>
      </c>
    </row>
    <row r="4131" spans="1:22" x14ac:dyDescent="0.25">
      <c r="A4131" s="15" t="str">
        <f t="shared" si="518"/>
        <v/>
      </c>
      <c r="D4131" s="5" t="str">
        <f t="shared" si="512"/>
        <v/>
      </c>
      <c r="E4131" s="5" t="str">
        <f t="shared" si="513"/>
        <v/>
      </c>
      <c r="F4131" s="5" t="str">
        <f t="shared" si="514"/>
        <v/>
      </c>
      <c r="G4131" s="5" t="str">
        <f t="shared" si="515"/>
        <v/>
      </c>
      <c r="I4131" s="5" t="str">
        <f t="shared" si="516"/>
        <v/>
      </c>
      <c r="K4131" s="5" t="str">
        <f t="shared" si="517"/>
        <v/>
      </c>
      <c r="L4131" s="5"/>
      <c r="N4131" s="4"/>
      <c r="O4131" s="4" t="str">
        <f t="shared" si="519"/>
        <v/>
      </c>
      <c r="P4131" t="s">
        <v>34</v>
      </c>
      <c r="Q4131">
        <v>0</v>
      </c>
      <c r="R4131" s="5" t="str">
        <f>IF(ISNA(VLOOKUP($J4131,STOK_AWAL,15,0)),"",VLOOKUP($J4131,STOK_AWAL,15,0))</f>
        <v/>
      </c>
      <c r="S4131" s="6">
        <v>0</v>
      </c>
      <c r="T4131" s="6">
        <v>0</v>
      </c>
      <c r="V4131" t="str">
        <f>IFERROR(INDEX('3.Stok Awal'!A4131:A9126,MATCH('4.Sell to Trade'!J4131,'3.Stok Awal'!D4131:D9126,0)),"")</f>
        <v/>
      </c>
    </row>
    <row r="4132" spans="1:22" x14ac:dyDescent="0.25">
      <c r="A4132" s="15" t="str">
        <f t="shared" si="518"/>
        <v/>
      </c>
      <c r="D4132" s="5" t="str">
        <f t="shared" si="512"/>
        <v/>
      </c>
      <c r="E4132" s="5" t="str">
        <f t="shared" si="513"/>
        <v/>
      </c>
      <c r="F4132" s="5" t="str">
        <f t="shared" si="514"/>
        <v/>
      </c>
      <c r="G4132" s="5" t="str">
        <f t="shared" si="515"/>
        <v/>
      </c>
      <c r="I4132" s="5" t="str">
        <f t="shared" si="516"/>
        <v/>
      </c>
      <c r="K4132" s="5" t="str">
        <f t="shared" si="517"/>
        <v/>
      </c>
      <c r="L4132" s="5"/>
      <c r="N4132" s="4"/>
      <c r="O4132" s="4" t="str">
        <f t="shared" si="519"/>
        <v/>
      </c>
      <c r="P4132" t="s">
        <v>34</v>
      </c>
      <c r="Q4132">
        <v>0</v>
      </c>
      <c r="R4132" s="5" t="str">
        <f>IF(ISNA(VLOOKUP($J4132,STOK_AWAL,15,0)),"",VLOOKUP($J4132,STOK_AWAL,15,0))</f>
        <v/>
      </c>
      <c r="S4132" s="6">
        <v>0</v>
      </c>
      <c r="T4132" s="6">
        <v>0</v>
      </c>
      <c r="V4132" t="str">
        <f>IFERROR(INDEX('3.Stok Awal'!A4132:A9127,MATCH('4.Sell to Trade'!J4132,'3.Stok Awal'!D4132:D9127,0)),"")</f>
        <v/>
      </c>
    </row>
    <row r="4133" spans="1:22" x14ac:dyDescent="0.25">
      <c r="A4133" s="15" t="str">
        <f t="shared" si="518"/>
        <v/>
      </c>
      <c r="D4133" s="5" t="str">
        <f t="shared" si="512"/>
        <v/>
      </c>
      <c r="E4133" s="5" t="str">
        <f t="shared" si="513"/>
        <v/>
      </c>
      <c r="F4133" s="5" t="str">
        <f t="shared" si="514"/>
        <v/>
      </c>
      <c r="G4133" s="5" t="str">
        <f t="shared" si="515"/>
        <v/>
      </c>
      <c r="I4133" s="5" t="str">
        <f t="shared" si="516"/>
        <v/>
      </c>
      <c r="K4133" s="5" t="str">
        <f t="shared" si="517"/>
        <v/>
      </c>
      <c r="L4133" s="5"/>
      <c r="N4133" s="4"/>
      <c r="O4133" s="4" t="str">
        <f t="shared" si="519"/>
        <v/>
      </c>
      <c r="P4133" t="s">
        <v>34</v>
      </c>
      <c r="Q4133">
        <v>0</v>
      </c>
      <c r="R4133" s="5" t="str">
        <f>IF(ISNA(VLOOKUP($J4133,STOK_AWAL,15,0)),"",VLOOKUP($J4133,STOK_AWAL,15,0))</f>
        <v/>
      </c>
      <c r="S4133" s="6">
        <v>0</v>
      </c>
      <c r="T4133" s="6">
        <v>0</v>
      </c>
      <c r="V4133" t="str">
        <f>IFERROR(INDEX('3.Stok Awal'!A4133:A9128,MATCH('4.Sell to Trade'!J4133,'3.Stok Awal'!D4133:D9128,0)),"")</f>
        <v/>
      </c>
    </row>
    <row r="4134" spans="1:22" x14ac:dyDescent="0.25">
      <c r="A4134" s="15" t="str">
        <f t="shared" si="518"/>
        <v/>
      </c>
      <c r="D4134" s="5" t="str">
        <f t="shared" si="512"/>
        <v/>
      </c>
      <c r="E4134" s="5" t="str">
        <f t="shared" si="513"/>
        <v/>
      </c>
      <c r="F4134" s="5" t="str">
        <f t="shared" si="514"/>
        <v/>
      </c>
      <c r="G4134" s="5" t="str">
        <f t="shared" si="515"/>
        <v/>
      </c>
      <c r="I4134" s="5" t="str">
        <f t="shared" si="516"/>
        <v/>
      </c>
      <c r="K4134" s="5" t="str">
        <f t="shared" si="517"/>
        <v/>
      </c>
      <c r="L4134" s="5"/>
      <c r="N4134" s="4"/>
      <c r="O4134" s="4" t="str">
        <f t="shared" si="519"/>
        <v/>
      </c>
      <c r="P4134" t="s">
        <v>34</v>
      </c>
      <c r="Q4134">
        <v>0</v>
      </c>
      <c r="R4134" s="5" t="str">
        <f>IF(ISNA(VLOOKUP($J4134,STOK_AWAL,15,0)),"",VLOOKUP($J4134,STOK_AWAL,15,0))</f>
        <v/>
      </c>
      <c r="S4134" s="6">
        <v>0</v>
      </c>
      <c r="T4134" s="6">
        <v>0</v>
      </c>
      <c r="V4134" t="str">
        <f>IFERROR(INDEX('3.Stok Awal'!A4134:A9129,MATCH('4.Sell to Trade'!J4134,'3.Stok Awal'!D4134:D9129,0)),"")</f>
        <v/>
      </c>
    </row>
    <row r="4135" spans="1:22" x14ac:dyDescent="0.25">
      <c r="A4135" s="15" t="str">
        <f t="shared" si="518"/>
        <v/>
      </c>
      <c r="D4135" s="5" t="str">
        <f t="shared" si="512"/>
        <v/>
      </c>
      <c r="E4135" s="5" t="str">
        <f t="shared" si="513"/>
        <v/>
      </c>
      <c r="F4135" s="5" t="str">
        <f t="shared" si="514"/>
        <v/>
      </c>
      <c r="G4135" s="5" t="str">
        <f t="shared" si="515"/>
        <v/>
      </c>
      <c r="I4135" s="5" t="str">
        <f t="shared" si="516"/>
        <v/>
      </c>
      <c r="K4135" s="5" t="str">
        <f t="shared" si="517"/>
        <v/>
      </c>
      <c r="L4135" s="5"/>
      <c r="N4135" s="4"/>
      <c r="O4135" s="4" t="str">
        <f t="shared" si="519"/>
        <v/>
      </c>
      <c r="P4135" t="s">
        <v>34</v>
      </c>
      <c r="Q4135">
        <v>0</v>
      </c>
      <c r="R4135" s="5" t="str">
        <f>IF(ISNA(VLOOKUP($J4135,STOK_AWAL,15,0)),"",VLOOKUP($J4135,STOK_AWAL,15,0))</f>
        <v/>
      </c>
      <c r="S4135" s="6">
        <v>0</v>
      </c>
      <c r="T4135" s="6">
        <v>0</v>
      </c>
      <c r="V4135" t="str">
        <f>IFERROR(INDEX('3.Stok Awal'!A4135:A9130,MATCH('4.Sell to Trade'!J4135,'3.Stok Awal'!D4135:D9130,0)),"")</f>
        <v/>
      </c>
    </row>
    <row r="4136" spans="1:22" x14ac:dyDescent="0.25">
      <c r="A4136" s="15" t="str">
        <f t="shared" si="518"/>
        <v/>
      </c>
      <c r="D4136" s="5" t="str">
        <f t="shared" si="512"/>
        <v/>
      </c>
      <c r="E4136" s="5" t="str">
        <f t="shared" si="513"/>
        <v/>
      </c>
      <c r="F4136" s="5" t="str">
        <f t="shared" si="514"/>
        <v/>
      </c>
      <c r="G4136" s="5" t="str">
        <f t="shared" si="515"/>
        <v/>
      </c>
      <c r="I4136" s="5" t="str">
        <f t="shared" si="516"/>
        <v/>
      </c>
      <c r="K4136" s="5" t="str">
        <f t="shared" si="517"/>
        <v/>
      </c>
      <c r="L4136" s="5"/>
      <c r="N4136" s="4"/>
      <c r="O4136" s="4" t="str">
        <f t="shared" si="519"/>
        <v/>
      </c>
      <c r="P4136" t="s">
        <v>34</v>
      </c>
      <c r="Q4136">
        <v>0</v>
      </c>
      <c r="R4136" s="5" t="str">
        <f>IF(ISNA(VLOOKUP($J4136,STOK_AWAL,15,0)),"",VLOOKUP($J4136,STOK_AWAL,15,0))</f>
        <v/>
      </c>
      <c r="S4136" s="6">
        <v>0</v>
      </c>
      <c r="T4136" s="6">
        <v>0</v>
      </c>
      <c r="V4136" t="str">
        <f>IFERROR(INDEX('3.Stok Awal'!A4136:A9131,MATCH('4.Sell to Trade'!J4136,'3.Stok Awal'!D4136:D9131,0)),"")</f>
        <v/>
      </c>
    </row>
    <row r="4137" spans="1:22" x14ac:dyDescent="0.25">
      <c r="A4137" s="15" t="str">
        <f t="shared" si="518"/>
        <v/>
      </c>
      <c r="D4137" s="5" t="str">
        <f t="shared" si="512"/>
        <v/>
      </c>
      <c r="E4137" s="5" t="str">
        <f t="shared" si="513"/>
        <v/>
      </c>
      <c r="F4137" s="5" t="str">
        <f t="shared" si="514"/>
        <v/>
      </c>
      <c r="G4137" s="5" t="str">
        <f t="shared" si="515"/>
        <v/>
      </c>
      <c r="I4137" s="5" t="str">
        <f t="shared" si="516"/>
        <v/>
      </c>
      <c r="K4137" s="5" t="str">
        <f t="shared" si="517"/>
        <v/>
      </c>
      <c r="L4137" s="5"/>
      <c r="N4137" s="4"/>
      <c r="O4137" s="4" t="str">
        <f t="shared" si="519"/>
        <v/>
      </c>
      <c r="P4137" t="s">
        <v>34</v>
      </c>
      <c r="Q4137">
        <v>0</v>
      </c>
      <c r="R4137" s="5" t="str">
        <f>IF(ISNA(VLOOKUP($J4137,STOK_AWAL,15,0)),"",VLOOKUP($J4137,STOK_AWAL,15,0))</f>
        <v/>
      </c>
      <c r="S4137" s="6">
        <v>0</v>
      </c>
      <c r="T4137" s="6">
        <v>0</v>
      </c>
      <c r="V4137" t="str">
        <f>IFERROR(INDEX('3.Stok Awal'!A4137:A9132,MATCH('4.Sell to Trade'!J4137,'3.Stok Awal'!D4137:D9132,0)),"")</f>
        <v/>
      </c>
    </row>
    <row r="4138" spans="1:22" x14ac:dyDescent="0.25">
      <c r="A4138" s="15" t="str">
        <f t="shared" si="518"/>
        <v/>
      </c>
      <c r="D4138" s="5" t="str">
        <f t="shared" si="512"/>
        <v/>
      </c>
      <c r="E4138" s="5" t="str">
        <f t="shared" si="513"/>
        <v/>
      </c>
      <c r="F4138" s="5" t="str">
        <f t="shared" si="514"/>
        <v/>
      </c>
      <c r="G4138" s="5" t="str">
        <f t="shared" si="515"/>
        <v/>
      </c>
      <c r="I4138" s="5" t="str">
        <f t="shared" si="516"/>
        <v/>
      </c>
      <c r="K4138" s="5" t="str">
        <f t="shared" si="517"/>
        <v/>
      </c>
      <c r="L4138" s="5"/>
      <c r="N4138" s="4"/>
      <c r="O4138" s="4" t="str">
        <f t="shared" si="519"/>
        <v/>
      </c>
      <c r="P4138" t="s">
        <v>34</v>
      </c>
      <c r="Q4138">
        <v>0</v>
      </c>
      <c r="R4138" s="5" t="str">
        <f>IF(ISNA(VLOOKUP($J4138,STOK_AWAL,15,0)),"",VLOOKUP($J4138,STOK_AWAL,15,0))</f>
        <v/>
      </c>
      <c r="S4138" s="6">
        <v>0</v>
      </c>
      <c r="T4138" s="6">
        <v>0</v>
      </c>
      <c r="V4138" t="str">
        <f>IFERROR(INDEX('3.Stok Awal'!A4138:A9133,MATCH('4.Sell to Trade'!J4138,'3.Stok Awal'!D4138:D9133,0)),"")</f>
        <v/>
      </c>
    </row>
    <row r="4139" spans="1:22" x14ac:dyDescent="0.25">
      <c r="A4139" s="15" t="str">
        <f t="shared" si="518"/>
        <v/>
      </c>
      <c r="D4139" s="5" t="str">
        <f t="shared" si="512"/>
        <v/>
      </c>
      <c r="E4139" s="5" t="str">
        <f t="shared" si="513"/>
        <v/>
      </c>
      <c r="F4139" s="5" t="str">
        <f t="shared" si="514"/>
        <v/>
      </c>
      <c r="G4139" s="5" t="str">
        <f t="shared" si="515"/>
        <v/>
      </c>
      <c r="I4139" s="5" t="str">
        <f t="shared" si="516"/>
        <v/>
      </c>
      <c r="K4139" s="5" t="str">
        <f t="shared" si="517"/>
        <v/>
      </c>
      <c r="L4139" s="5"/>
      <c r="N4139" s="4"/>
      <c r="O4139" s="4" t="str">
        <f t="shared" si="519"/>
        <v/>
      </c>
      <c r="P4139" t="s">
        <v>34</v>
      </c>
      <c r="Q4139">
        <v>0</v>
      </c>
      <c r="R4139" s="5" t="str">
        <f>IF(ISNA(VLOOKUP($J4139,STOK_AWAL,15,0)),"",VLOOKUP($J4139,STOK_AWAL,15,0))</f>
        <v/>
      </c>
      <c r="S4139" s="6">
        <v>0</v>
      </c>
      <c r="T4139" s="6">
        <v>0</v>
      </c>
      <c r="V4139" t="str">
        <f>IFERROR(INDEX('3.Stok Awal'!A4139:A9134,MATCH('4.Sell to Trade'!J4139,'3.Stok Awal'!D4139:D9134,0)),"")</f>
        <v/>
      </c>
    </row>
    <row r="4140" spans="1:22" x14ac:dyDescent="0.25">
      <c r="A4140" s="15" t="str">
        <f t="shared" si="518"/>
        <v/>
      </c>
      <c r="D4140" s="5" t="str">
        <f t="shared" si="512"/>
        <v/>
      </c>
      <c r="E4140" s="5" t="str">
        <f t="shared" si="513"/>
        <v/>
      </c>
      <c r="F4140" s="5" t="str">
        <f t="shared" si="514"/>
        <v/>
      </c>
      <c r="G4140" s="5" t="str">
        <f t="shared" si="515"/>
        <v/>
      </c>
      <c r="I4140" s="5" t="str">
        <f t="shared" si="516"/>
        <v/>
      </c>
      <c r="K4140" s="5" t="str">
        <f t="shared" si="517"/>
        <v/>
      </c>
      <c r="L4140" s="5"/>
      <c r="N4140" s="4"/>
      <c r="O4140" s="4" t="str">
        <f t="shared" si="519"/>
        <v/>
      </c>
      <c r="P4140" t="s">
        <v>34</v>
      </c>
      <c r="Q4140">
        <v>0</v>
      </c>
      <c r="R4140" s="5" t="str">
        <f>IF(ISNA(VLOOKUP($J4140,STOK_AWAL,15,0)),"",VLOOKUP($J4140,STOK_AWAL,15,0))</f>
        <v/>
      </c>
      <c r="S4140" s="6">
        <v>0</v>
      </c>
      <c r="T4140" s="6">
        <v>0</v>
      </c>
      <c r="V4140" t="str">
        <f>IFERROR(INDEX('3.Stok Awal'!A4140:A9135,MATCH('4.Sell to Trade'!J4140,'3.Stok Awal'!D4140:D9135,0)),"")</f>
        <v/>
      </c>
    </row>
    <row r="4141" spans="1:22" x14ac:dyDescent="0.25">
      <c r="A4141" s="15" t="str">
        <f t="shared" si="518"/>
        <v/>
      </c>
      <c r="D4141" s="5" t="str">
        <f t="shared" si="512"/>
        <v/>
      </c>
      <c r="E4141" s="5" t="str">
        <f t="shared" si="513"/>
        <v/>
      </c>
      <c r="F4141" s="5" t="str">
        <f t="shared" si="514"/>
        <v/>
      </c>
      <c r="G4141" s="5" t="str">
        <f t="shared" si="515"/>
        <v/>
      </c>
      <c r="I4141" s="5" t="str">
        <f t="shared" si="516"/>
        <v/>
      </c>
      <c r="K4141" s="5" t="str">
        <f t="shared" si="517"/>
        <v/>
      </c>
      <c r="L4141" s="5"/>
      <c r="N4141" s="4"/>
      <c r="O4141" s="4" t="str">
        <f t="shared" si="519"/>
        <v/>
      </c>
      <c r="P4141" t="s">
        <v>34</v>
      </c>
      <c r="Q4141">
        <v>0</v>
      </c>
      <c r="R4141" s="5" t="str">
        <f>IF(ISNA(VLOOKUP($J4141,STOK_AWAL,15,0)),"",VLOOKUP($J4141,STOK_AWAL,15,0))</f>
        <v/>
      </c>
      <c r="S4141" s="6">
        <v>0</v>
      </c>
      <c r="T4141" s="6">
        <v>0</v>
      </c>
      <c r="V4141" t="str">
        <f>IFERROR(INDEX('3.Stok Awal'!A4141:A9136,MATCH('4.Sell to Trade'!J4141,'3.Stok Awal'!D4141:D9136,0)),"")</f>
        <v/>
      </c>
    </row>
    <row r="4142" spans="1:22" x14ac:dyDescent="0.25">
      <c r="A4142" s="15" t="str">
        <f t="shared" si="518"/>
        <v/>
      </c>
      <c r="D4142" s="5" t="str">
        <f t="shared" si="512"/>
        <v/>
      </c>
      <c r="E4142" s="5" t="str">
        <f t="shared" si="513"/>
        <v/>
      </c>
      <c r="F4142" s="5" t="str">
        <f t="shared" si="514"/>
        <v/>
      </c>
      <c r="G4142" s="5" t="str">
        <f t="shared" si="515"/>
        <v/>
      </c>
      <c r="I4142" s="5" t="str">
        <f t="shared" si="516"/>
        <v/>
      </c>
      <c r="K4142" s="5" t="str">
        <f t="shared" si="517"/>
        <v/>
      </c>
      <c r="L4142" s="5"/>
      <c r="N4142" s="4"/>
      <c r="O4142" s="4" t="str">
        <f t="shared" si="519"/>
        <v/>
      </c>
      <c r="P4142" t="s">
        <v>34</v>
      </c>
      <c r="Q4142">
        <v>0</v>
      </c>
      <c r="R4142" s="5" t="str">
        <f>IF(ISNA(VLOOKUP($J4142,STOK_AWAL,15,0)),"",VLOOKUP($J4142,STOK_AWAL,15,0))</f>
        <v/>
      </c>
      <c r="S4142" s="6">
        <v>0</v>
      </c>
      <c r="T4142" s="6">
        <v>0</v>
      </c>
      <c r="V4142" t="str">
        <f>IFERROR(INDEX('3.Stok Awal'!A4142:A9137,MATCH('4.Sell to Trade'!J4142,'3.Stok Awal'!D4142:D9137,0)),"")</f>
        <v/>
      </c>
    </row>
    <row r="4143" spans="1:22" x14ac:dyDescent="0.25">
      <c r="A4143" s="15" t="str">
        <f t="shared" si="518"/>
        <v/>
      </c>
      <c r="D4143" s="5" t="str">
        <f t="shared" si="512"/>
        <v/>
      </c>
      <c r="E4143" s="5" t="str">
        <f t="shared" si="513"/>
        <v/>
      </c>
      <c r="F4143" s="5" t="str">
        <f t="shared" si="514"/>
        <v/>
      </c>
      <c r="G4143" s="5" t="str">
        <f t="shared" si="515"/>
        <v/>
      </c>
      <c r="I4143" s="5" t="str">
        <f t="shared" si="516"/>
        <v/>
      </c>
      <c r="K4143" s="5" t="str">
        <f t="shared" si="517"/>
        <v/>
      </c>
      <c r="L4143" s="5"/>
      <c r="N4143" s="4"/>
      <c r="O4143" s="4" t="str">
        <f t="shared" si="519"/>
        <v/>
      </c>
      <c r="P4143" t="s">
        <v>34</v>
      </c>
      <c r="Q4143">
        <v>0</v>
      </c>
      <c r="R4143" s="5" t="str">
        <f>IF(ISNA(VLOOKUP($J4143,STOK_AWAL,15,0)),"",VLOOKUP($J4143,STOK_AWAL,15,0))</f>
        <v/>
      </c>
      <c r="S4143" s="6">
        <v>0</v>
      </c>
      <c r="T4143" s="6">
        <v>0</v>
      </c>
      <c r="V4143" t="str">
        <f>IFERROR(INDEX('3.Stok Awal'!A4143:A9138,MATCH('4.Sell to Trade'!J4143,'3.Stok Awal'!D4143:D9138,0)),"")</f>
        <v/>
      </c>
    </row>
    <row r="4144" spans="1:22" x14ac:dyDescent="0.25">
      <c r="A4144" s="15" t="str">
        <f t="shared" si="518"/>
        <v/>
      </c>
      <c r="D4144" s="5" t="str">
        <f t="shared" si="512"/>
        <v/>
      </c>
      <c r="E4144" s="5" t="str">
        <f t="shared" si="513"/>
        <v/>
      </c>
      <c r="F4144" s="5" t="str">
        <f t="shared" si="514"/>
        <v/>
      </c>
      <c r="G4144" s="5" t="str">
        <f t="shared" si="515"/>
        <v/>
      </c>
      <c r="I4144" s="5" t="str">
        <f t="shared" si="516"/>
        <v/>
      </c>
      <c r="K4144" s="5" t="str">
        <f t="shared" si="517"/>
        <v/>
      </c>
      <c r="L4144" s="5"/>
      <c r="N4144" s="4"/>
      <c r="O4144" s="4" t="str">
        <f t="shared" si="519"/>
        <v/>
      </c>
      <c r="P4144" t="s">
        <v>34</v>
      </c>
      <c r="Q4144">
        <v>0</v>
      </c>
      <c r="R4144" s="5" t="str">
        <f>IF(ISNA(VLOOKUP($J4144,STOK_AWAL,15,0)),"",VLOOKUP($J4144,STOK_AWAL,15,0))</f>
        <v/>
      </c>
      <c r="S4144" s="6">
        <v>0</v>
      </c>
      <c r="T4144" s="6">
        <v>0</v>
      </c>
      <c r="V4144" t="str">
        <f>IFERROR(INDEX('3.Stok Awal'!A4144:A9139,MATCH('4.Sell to Trade'!J4144,'3.Stok Awal'!D4144:D9139,0)),"")</f>
        <v/>
      </c>
    </row>
    <row r="4145" spans="1:22" x14ac:dyDescent="0.25">
      <c r="A4145" s="15" t="str">
        <f t="shared" si="518"/>
        <v/>
      </c>
      <c r="D4145" s="5" t="str">
        <f t="shared" si="512"/>
        <v/>
      </c>
      <c r="E4145" s="5" t="str">
        <f t="shared" si="513"/>
        <v/>
      </c>
      <c r="F4145" s="5" t="str">
        <f t="shared" si="514"/>
        <v/>
      </c>
      <c r="G4145" s="5" t="str">
        <f t="shared" si="515"/>
        <v/>
      </c>
      <c r="I4145" s="5" t="str">
        <f t="shared" si="516"/>
        <v/>
      </c>
      <c r="K4145" s="5" t="str">
        <f t="shared" si="517"/>
        <v/>
      </c>
      <c r="L4145" s="5"/>
      <c r="N4145" s="4"/>
      <c r="O4145" s="4" t="str">
        <f t="shared" si="519"/>
        <v/>
      </c>
      <c r="P4145" t="s">
        <v>34</v>
      </c>
      <c r="Q4145">
        <v>0</v>
      </c>
      <c r="R4145" s="5" t="str">
        <f>IF(ISNA(VLOOKUP($J4145,STOK_AWAL,15,0)),"",VLOOKUP($J4145,STOK_AWAL,15,0))</f>
        <v/>
      </c>
      <c r="S4145" s="6">
        <v>0</v>
      </c>
      <c r="T4145" s="6">
        <v>0</v>
      </c>
      <c r="V4145" t="str">
        <f>IFERROR(INDEX('3.Stok Awal'!A4145:A9140,MATCH('4.Sell to Trade'!J4145,'3.Stok Awal'!D4145:D9140,0)),"")</f>
        <v/>
      </c>
    </row>
    <row r="4146" spans="1:22" x14ac:dyDescent="0.25">
      <c r="A4146" s="15" t="str">
        <f t="shared" si="518"/>
        <v/>
      </c>
      <c r="D4146" s="5" t="str">
        <f t="shared" si="512"/>
        <v/>
      </c>
      <c r="E4146" s="5" t="str">
        <f t="shared" si="513"/>
        <v/>
      </c>
      <c r="F4146" s="5" t="str">
        <f t="shared" si="514"/>
        <v/>
      </c>
      <c r="G4146" s="5" t="str">
        <f t="shared" si="515"/>
        <v/>
      </c>
      <c r="I4146" s="5" t="str">
        <f t="shared" si="516"/>
        <v/>
      </c>
      <c r="K4146" s="5" t="str">
        <f t="shared" si="517"/>
        <v/>
      </c>
      <c r="L4146" s="5"/>
      <c r="N4146" s="4"/>
      <c r="O4146" s="4" t="str">
        <f t="shared" si="519"/>
        <v/>
      </c>
      <c r="P4146" t="s">
        <v>34</v>
      </c>
      <c r="Q4146">
        <v>0</v>
      </c>
      <c r="R4146" s="5" t="str">
        <f>IF(ISNA(VLOOKUP($J4146,STOK_AWAL,15,0)),"",VLOOKUP($J4146,STOK_AWAL,15,0))</f>
        <v/>
      </c>
      <c r="S4146" s="6">
        <v>0</v>
      </c>
      <c r="T4146" s="6">
        <v>0</v>
      </c>
      <c r="V4146" t="str">
        <f>IFERROR(INDEX('3.Stok Awal'!A4146:A9141,MATCH('4.Sell to Trade'!J4146,'3.Stok Awal'!D4146:D9141,0)),"")</f>
        <v/>
      </c>
    </row>
    <row r="4147" spans="1:22" x14ac:dyDescent="0.25">
      <c r="A4147" s="15" t="str">
        <f t="shared" si="518"/>
        <v/>
      </c>
      <c r="D4147" s="5" t="str">
        <f t="shared" si="512"/>
        <v/>
      </c>
      <c r="E4147" s="5" t="str">
        <f t="shared" si="513"/>
        <v/>
      </c>
      <c r="F4147" s="5" t="str">
        <f t="shared" si="514"/>
        <v/>
      </c>
      <c r="G4147" s="5" t="str">
        <f t="shared" si="515"/>
        <v/>
      </c>
      <c r="I4147" s="5" t="str">
        <f t="shared" si="516"/>
        <v/>
      </c>
      <c r="K4147" s="5" t="str">
        <f t="shared" si="517"/>
        <v/>
      </c>
      <c r="L4147" s="5"/>
      <c r="N4147" s="4"/>
      <c r="O4147" s="4" t="str">
        <f t="shared" si="519"/>
        <v/>
      </c>
      <c r="P4147" t="s">
        <v>34</v>
      </c>
      <c r="Q4147">
        <v>0</v>
      </c>
      <c r="R4147" s="5" t="str">
        <f>IF(ISNA(VLOOKUP($J4147,STOK_AWAL,15,0)),"",VLOOKUP($J4147,STOK_AWAL,15,0))</f>
        <v/>
      </c>
      <c r="S4147" s="6">
        <v>0</v>
      </c>
      <c r="T4147" s="6">
        <v>0</v>
      </c>
      <c r="V4147" t="str">
        <f>IFERROR(INDEX('3.Stok Awal'!A4147:A9142,MATCH('4.Sell to Trade'!J4147,'3.Stok Awal'!D4147:D9142,0)),"")</f>
        <v/>
      </c>
    </row>
    <row r="4148" spans="1:22" x14ac:dyDescent="0.25">
      <c r="A4148" s="15" t="str">
        <f t="shared" si="518"/>
        <v/>
      </c>
      <c r="D4148" s="5" t="str">
        <f t="shared" si="512"/>
        <v/>
      </c>
      <c r="E4148" s="5" t="str">
        <f t="shared" si="513"/>
        <v/>
      </c>
      <c r="F4148" s="5" t="str">
        <f t="shared" si="514"/>
        <v/>
      </c>
      <c r="G4148" s="5" t="str">
        <f t="shared" si="515"/>
        <v/>
      </c>
      <c r="I4148" s="5" t="str">
        <f t="shared" si="516"/>
        <v/>
      </c>
      <c r="K4148" s="5" t="str">
        <f t="shared" si="517"/>
        <v/>
      </c>
      <c r="L4148" s="5"/>
      <c r="N4148" s="4"/>
      <c r="O4148" s="4" t="str">
        <f t="shared" si="519"/>
        <v/>
      </c>
      <c r="P4148" t="s">
        <v>34</v>
      </c>
      <c r="Q4148">
        <v>0</v>
      </c>
      <c r="R4148" s="5" t="str">
        <f>IF(ISNA(VLOOKUP($J4148,STOK_AWAL,15,0)),"",VLOOKUP($J4148,STOK_AWAL,15,0))</f>
        <v/>
      </c>
      <c r="S4148" s="6">
        <v>0</v>
      </c>
      <c r="T4148" s="6">
        <v>0</v>
      </c>
      <c r="V4148" t="str">
        <f>IFERROR(INDEX('3.Stok Awal'!A4148:A9143,MATCH('4.Sell to Trade'!J4148,'3.Stok Awal'!D4148:D9143,0)),"")</f>
        <v/>
      </c>
    </row>
    <row r="4149" spans="1:22" x14ac:dyDescent="0.25">
      <c r="A4149" s="15" t="str">
        <f t="shared" si="518"/>
        <v/>
      </c>
      <c r="D4149" s="5" t="str">
        <f t="shared" si="512"/>
        <v/>
      </c>
      <c r="E4149" s="5" t="str">
        <f t="shared" si="513"/>
        <v/>
      </c>
      <c r="F4149" s="5" t="str">
        <f t="shared" si="514"/>
        <v/>
      </c>
      <c r="G4149" s="5" t="str">
        <f t="shared" si="515"/>
        <v/>
      </c>
      <c r="I4149" s="5" t="str">
        <f t="shared" si="516"/>
        <v/>
      </c>
      <c r="K4149" s="5" t="str">
        <f t="shared" si="517"/>
        <v/>
      </c>
      <c r="L4149" s="5"/>
      <c r="N4149" s="4"/>
      <c r="O4149" s="4" t="str">
        <f t="shared" si="519"/>
        <v/>
      </c>
      <c r="P4149" t="s">
        <v>34</v>
      </c>
      <c r="Q4149">
        <v>0</v>
      </c>
      <c r="R4149" s="5" t="str">
        <f>IF(ISNA(VLOOKUP($J4149,STOK_AWAL,15,0)),"",VLOOKUP($J4149,STOK_AWAL,15,0))</f>
        <v/>
      </c>
      <c r="S4149" s="6">
        <v>0</v>
      </c>
      <c r="T4149" s="6">
        <v>0</v>
      </c>
      <c r="V4149" t="str">
        <f>IFERROR(INDEX('3.Stok Awal'!A4149:A9144,MATCH('4.Sell to Trade'!J4149,'3.Stok Awal'!D4149:D9144,0)),"")</f>
        <v/>
      </c>
    </row>
    <row r="4150" spans="1:22" x14ac:dyDescent="0.25">
      <c r="A4150" s="15" t="str">
        <f t="shared" si="518"/>
        <v/>
      </c>
      <c r="D4150" s="5" t="str">
        <f t="shared" si="512"/>
        <v/>
      </c>
      <c r="E4150" s="5" t="str">
        <f t="shared" si="513"/>
        <v/>
      </c>
      <c r="F4150" s="5" t="str">
        <f t="shared" si="514"/>
        <v/>
      </c>
      <c r="G4150" s="5" t="str">
        <f t="shared" si="515"/>
        <v/>
      </c>
      <c r="I4150" s="5" t="str">
        <f t="shared" si="516"/>
        <v/>
      </c>
      <c r="K4150" s="5" t="str">
        <f t="shared" si="517"/>
        <v/>
      </c>
      <c r="L4150" s="5"/>
      <c r="N4150" s="4"/>
      <c r="O4150" s="4" t="str">
        <f t="shared" si="519"/>
        <v/>
      </c>
      <c r="P4150" t="s">
        <v>34</v>
      </c>
      <c r="Q4150">
        <v>0</v>
      </c>
      <c r="R4150" s="5" t="str">
        <f>IF(ISNA(VLOOKUP($J4150,STOK_AWAL,15,0)),"",VLOOKUP($J4150,STOK_AWAL,15,0))</f>
        <v/>
      </c>
      <c r="S4150" s="6">
        <v>0</v>
      </c>
      <c r="T4150" s="6">
        <v>0</v>
      </c>
      <c r="V4150" t="str">
        <f>IFERROR(INDEX('3.Stok Awal'!A4150:A9145,MATCH('4.Sell to Trade'!J4150,'3.Stok Awal'!D4150:D9145,0)),"")</f>
        <v/>
      </c>
    </row>
    <row r="4151" spans="1:22" x14ac:dyDescent="0.25">
      <c r="A4151" s="15" t="str">
        <f t="shared" si="518"/>
        <v/>
      </c>
      <c r="D4151" s="5" t="str">
        <f t="shared" si="512"/>
        <v/>
      </c>
      <c r="E4151" s="5" t="str">
        <f t="shared" si="513"/>
        <v/>
      </c>
      <c r="F4151" s="5" t="str">
        <f t="shared" si="514"/>
        <v/>
      </c>
      <c r="G4151" s="5" t="str">
        <f t="shared" si="515"/>
        <v/>
      </c>
      <c r="I4151" s="5" t="str">
        <f t="shared" si="516"/>
        <v/>
      </c>
      <c r="K4151" s="5" t="str">
        <f t="shared" si="517"/>
        <v/>
      </c>
      <c r="L4151" s="5"/>
      <c r="N4151" s="4"/>
      <c r="O4151" s="4" t="str">
        <f t="shared" si="519"/>
        <v/>
      </c>
      <c r="P4151" t="s">
        <v>34</v>
      </c>
      <c r="Q4151">
        <v>0</v>
      </c>
      <c r="R4151" s="5" t="str">
        <f>IF(ISNA(VLOOKUP($J4151,STOK_AWAL,15,0)),"",VLOOKUP($J4151,STOK_AWAL,15,0))</f>
        <v/>
      </c>
      <c r="S4151" s="6">
        <v>0</v>
      </c>
      <c r="T4151" s="6">
        <v>0</v>
      </c>
      <c r="V4151" t="str">
        <f>IFERROR(INDEX('3.Stok Awal'!A4151:A9146,MATCH('4.Sell to Trade'!J4151,'3.Stok Awal'!D4151:D9146,0)),"")</f>
        <v/>
      </c>
    </row>
    <row r="4152" spans="1:22" x14ac:dyDescent="0.25">
      <c r="A4152" s="15" t="str">
        <f t="shared" si="518"/>
        <v/>
      </c>
      <c r="D4152" s="5" t="str">
        <f t="shared" si="512"/>
        <v/>
      </c>
      <c r="E4152" s="5" t="str">
        <f t="shared" si="513"/>
        <v/>
      </c>
      <c r="F4152" s="5" t="str">
        <f t="shared" si="514"/>
        <v/>
      </c>
      <c r="G4152" s="5" t="str">
        <f t="shared" si="515"/>
        <v/>
      </c>
      <c r="I4152" s="5" t="str">
        <f t="shared" si="516"/>
        <v/>
      </c>
      <c r="K4152" s="5" t="str">
        <f t="shared" si="517"/>
        <v/>
      </c>
      <c r="L4152" s="5"/>
      <c r="N4152" s="4"/>
      <c r="O4152" s="4" t="str">
        <f t="shared" si="519"/>
        <v/>
      </c>
      <c r="P4152" t="s">
        <v>34</v>
      </c>
      <c r="Q4152">
        <v>0</v>
      </c>
      <c r="R4152" s="5" t="str">
        <f>IF(ISNA(VLOOKUP($J4152,STOK_AWAL,15,0)),"",VLOOKUP($J4152,STOK_AWAL,15,0))</f>
        <v/>
      </c>
      <c r="S4152" s="6">
        <v>0</v>
      </c>
      <c r="T4152" s="6">
        <v>0</v>
      </c>
      <c r="V4152" t="str">
        <f>IFERROR(INDEX('3.Stok Awal'!A4152:A9147,MATCH('4.Sell to Trade'!J4152,'3.Stok Awal'!D4152:D9147,0)),"")</f>
        <v/>
      </c>
    </row>
    <row r="4153" spans="1:22" x14ac:dyDescent="0.25">
      <c r="A4153" s="15" t="str">
        <f t="shared" si="518"/>
        <v/>
      </c>
      <c r="D4153" s="5" t="str">
        <f t="shared" si="512"/>
        <v/>
      </c>
      <c r="E4153" s="5" t="str">
        <f t="shared" si="513"/>
        <v/>
      </c>
      <c r="F4153" s="5" t="str">
        <f t="shared" si="514"/>
        <v/>
      </c>
      <c r="G4153" s="5" t="str">
        <f t="shared" si="515"/>
        <v/>
      </c>
      <c r="I4153" s="5" t="str">
        <f t="shared" si="516"/>
        <v/>
      </c>
      <c r="K4153" s="5" t="str">
        <f t="shared" si="517"/>
        <v/>
      </c>
      <c r="L4153" s="5"/>
      <c r="N4153" s="4"/>
      <c r="O4153" s="4" t="str">
        <f t="shared" si="519"/>
        <v/>
      </c>
      <c r="P4153" t="s">
        <v>34</v>
      </c>
      <c r="Q4153">
        <v>0</v>
      </c>
      <c r="R4153" s="5" t="str">
        <f>IF(ISNA(VLOOKUP($J4153,STOK_AWAL,15,0)),"",VLOOKUP($J4153,STOK_AWAL,15,0))</f>
        <v/>
      </c>
      <c r="S4153" s="6">
        <v>0</v>
      </c>
      <c r="T4153" s="6">
        <v>0</v>
      </c>
      <c r="V4153" t="str">
        <f>IFERROR(INDEX('3.Stok Awal'!A4153:A9148,MATCH('4.Sell to Trade'!J4153,'3.Stok Awal'!D4153:D9148,0)),"")</f>
        <v/>
      </c>
    </row>
    <row r="4154" spans="1:22" x14ac:dyDescent="0.25">
      <c r="A4154" s="15" t="str">
        <f t="shared" si="518"/>
        <v/>
      </c>
      <c r="D4154" s="5" t="str">
        <f t="shared" si="512"/>
        <v/>
      </c>
      <c r="E4154" s="5" t="str">
        <f t="shared" si="513"/>
        <v/>
      </c>
      <c r="F4154" s="5" t="str">
        <f t="shared" si="514"/>
        <v/>
      </c>
      <c r="G4154" s="5" t="str">
        <f t="shared" si="515"/>
        <v/>
      </c>
      <c r="I4154" s="5" t="str">
        <f t="shared" si="516"/>
        <v/>
      </c>
      <c r="K4154" s="5" t="str">
        <f t="shared" si="517"/>
        <v/>
      </c>
      <c r="L4154" s="5"/>
      <c r="N4154" s="4"/>
      <c r="O4154" s="4" t="str">
        <f t="shared" si="519"/>
        <v/>
      </c>
      <c r="P4154" t="s">
        <v>34</v>
      </c>
      <c r="Q4154">
        <v>0</v>
      </c>
      <c r="R4154" s="5" t="str">
        <f>IF(ISNA(VLOOKUP($J4154,STOK_AWAL,15,0)),"",VLOOKUP($J4154,STOK_AWAL,15,0))</f>
        <v/>
      </c>
      <c r="S4154" s="6">
        <v>0</v>
      </c>
      <c r="T4154" s="6">
        <v>0</v>
      </c>
      <c r="V4154" t="str">
        <f>IFERROR(INDEX('3.Stok Awal'!A4154:A9149,MATCH('4.Sell to Trade'!J4154,'3.Stok Awal'!D4154:D9149,0)),"")</f>
        <v/>
      </c>
    </row>
    <row r="4155" spans="1:22" x14ac:dyDescent="0.25">
      <c r="A4155" s="15" t="str">
        <f t="shared" si="518"/>
        <v/>
      </c>
      <c r="D4155" s="5" t="str">
        <f t="shared" si="512"/>
        <v/>
      </c>
      <c r="E4155" s="5" t="str">
        <f t="shared" si="513"/>
        <v/>
      </c>
      <c r="F4155" s="5" t="str">
        <f t="shared" si="514"/>
        <v/>
      </c>
      <c r="G4155" s="5" t="str">
        <f t="shared" si="515"/>
        <v/>
      </c>
      <c r="I4155" s="5" t="str">
        <f t="shared" si="516"/>
        <v/>
      </c>
      <c r="K4155" s="5" t="str">
        <f t="shared" si="517"/>
        <v/>
      </c>
      <c r="L4155" s="5"/>
      <c r="N4155" s="4"/>
      <c r="O4155" s="4" t="str">
        <f t="shared" si="519"/>
        <v/>
      </c>
      <c r="P4155" t="s">
        <v>34</v>
      </c>
      <c r="Q4155">
        <v>0</v>
      </c>
      <c r="R4155" s="5" t="str">
        <f>IF(ISNA(VLOOKUP($J4155,STOK_AWAL,15,0)),"",VLOOKUP($J4155,STOK_AWAL,15,0))</f>
        <v/>
      </c>
      <c r="S4155" s="6">
        <v>0</v>
      </c>
      <c r="T4155" s="6">
        <v>0</v>
      </c>
      <c r="V4155" t="str">
        <f>IFERROR(INDEX('3.Stok Awal'!A4155:A9150,MATCH('4.Sell to Trade'!J4155,'3.Stok Awal'!D4155:D9150,0)),"")</f>
        <v/>
      </c>
    </row>
    <row r="4156" spans="1:22" x14ac:dyDescent="0.25">
      <c r="A4156" s="15" t="str">
        <f t="shared" si="518"/>
        <v/>
      </c>
      <c r="D4156" s="5" t="str">
        <f t="shared" si="512"/>
        <v/>
      </c>
      <c r="E4156" s="5" t="str">
        <f t="shared" si="513"/>
        <v/>
      </c>
      <c r="F4156" s="5" t="str">
        <f t="shared" si="514"/>
        <v/>
      </c>
      <c r="G4156" s="5" t="str">
        <f t="shared" si="515"/>
        <v/>
      </c>
      <c r="I4156" s="5" t="str">
        <f t="shared" si="516"/>
        <v/>
      </c>
      <c r="K4156" s="5" t="str">
        <f t="shared" si="517"/>
        <v/>
      </c>
      <c r="L4156" s="5"/>
      <c r="N4156" s="4"/>
      <c r="O4156" s="4" t="str">
        <f t="shared" si="519"/>
        <v/>
      </c>
      <c r="P4156" t="s">
        <v>34</v>
      </c>
      <c r="Q4156">
        <v>0</v>
      </c>
      <c r="R4156" s="5" t="str">
        <f>IF(ISNA(VLOOKUP($J4156,STOK_AWAL,15,0)),"",VLOOKUP($J4156,STOK_AWAL,15,0))</f>
        <v/>
      </c>
      <c r="S4156" s="6">
        <v>0</v>
      </c>
      <c r="T4156" s="6">
        <v>0</v>
      </c>
      <c r="V4156" t="str">
        <f>IFERROR(INDEX('3.Stok Awal'!A4156:A9151,MATCH('4.Sell to Trade'!J4156,'3.Stok Awal'!D4156:D9151,0)),"")</f>
        <v/>
      </c>
    </row>
    <row r="4157" spans="1:22" x14ac:dyDescent="0.25">
      <c r="A4157" s="15" t="str">
        <f t="shared" si="518"/>
        <v/>
      </c>
      <c r="D4157" s="5" t="str">
        <f t="shared" si="512"/>
        <v/>
      </c>
      <c r="E4157" s="5" t="str">
        <f t="shared" si="513"/>
        <v/>
      </c>
      <c r="F4157" s="5" t="str">
        <f t="shared" si="514"/>
        <v/>
      </c>
      <c r="G4157" s="5" t="str">
        <f t="shared" si="515"/>
        <v/>
      </c>
      <c r="I4157" s="5" t="str">
        <f t="shared" si="516"/>
        <v/>
      </c>
      <c r="K4157" s="5" t="str">
        <f t="shared" si="517"/>
        <v/>
      </c>
      <c r="L4157" s="5"/>
      <c r="N4157" s="4"/>
      <c r="O4157" s="4" t="str">
        <f t="shared" si="519"/>
        <v/>
      </c>
      <c r="P4157" t="s">
        <v>34</v>
      </c>
      <c r="Q4157">
        <v>0</v>
      </c>
      <c r="R4157" s="5" t="str">
        <f>IF(ISNA(VLOOKUP($J4157,STOK_AWAL,15,0)),"",VLOOKUP($J4157,STOK_AWAL,15,0))</f>
        <v/>
      </c>
      <c r="S4157" s="6">
        <v>0</v>
      </c>
      <c r="T4157" s="6">
        <v>0</v>
      </c>
      <c r="V4157" t="str">
        <f>IFERROR(INDEX('3.Stok Awal'!A4157:A9152,MATCH('4.Sell to Trade'!J4157,'3.Stok Awal'!D4157:D9152,0)),"")</f>
        <v/>
      </c>
    </row>
    <row r="4158" spans="1:22" x14ac:dyDescent="0.25">
      <c r="A4158" s="15" t="str">
        <f t="shared" si="518"/>
        <v/>
      </c>
      <c r="D4158" s="5" t="str">
        <f t="shared" si="512"/>
        <v/>
      </c>
      <c r="E4158" s="5" t="str">
        <f t="shared" si="513"/>
        <v/>
      </c>
      <c r="F4158" s="5" t="str">
        <f t="shared" si="514"/>
        <v/>
      </c>
      <c r="G4158" s="5" t="str">
        <f t="shared" si="515"/>
        <v/>
      </c>
      <c r="I4158" s="5" t="str">
        <f t="shared" si="516"/>
        <v/>
      </c>
      <c r="K4158" s="5" t="str">
        <f t="shared" si="517"/>
        <v/>
      </c>
      <c r="L4158" s="5"/>
      <c r="N4158" s="4"/>
      <c r="O4158" s="4" t="str">
        <f t="shared" si="519"/>
        <v/>
      </c>
      <c r="P4158" t="s">
        <v>34</v>
      </c>
      <c r="Q4158">
        <v>0</v>
      </c>
      <c r="R4158" s="5" t="str">
        <f>IF(ISNA(VLOOKUP($J4158,STOK_AWAL,15,0)),"",VLOOKUP($J4158,STOK_AWAL,15,0))</f>
        <v/>
      </c>
      <c r="S4158" s="6">
        <v>0</v>
      </c>
      <c r="T4158" s="6">
        <v>0</v>
      </c>
      <c r="V4158" t="str">
        <f>IFERROR(INDEX('3.Stok Awal'!A4158:A9153,MATCH('4.Sell to Trade'!J4158,'3.Stok Awal'!D4158:D9153,0)),"")</f>
        <v/>
      </c>
    </row>
    <row r="4159" spans="1:22" x14ac:dyDescent="0.25">
      <c r="A4159" s="15" t="str">
        <f t="shared" si="518"/>
        <v/>
      </c>
      <c r="D4159" s="5" t="str">
        <f t="shared" si="512"/>
        <v/>
      </c>
      <c r="E4159" s="5" t="str">
        <f t="shared" si="513"/>
        <v/>
      </c>
      <c r="F4159" s="5" t="str">
        <f t="shared" si="514"/>
        <v/>
      </c>
      <c r="G4159" s="5" t="str">
        <f t="shared" si="515"/>
        <v/>
      </c>
      <c r="I4159" s="5" t="str">
        <f t="shared" si="516"/>
        <v/>
      </c>
      <c r="K4159" s="5" t="str">
        <f t="shared" si="517"/>
        <v/>
      </c>
      <c r="L4159" s="5"/>
      <c r="N4159" s="4"/>
      <c r="O4159" s="4" t="str">
        <f t="shared" si="519"/>
        <v/>
      </c>
      <c r="P4159" t="s">
        <v>34</v>
      </c>
      <c r="Q4159">
        <v>0</v>
      </c>
      <c r="R4159" s="5" t="str">
        <f>IF(ISNA(VLOOKUP($J4159,STOK_AWAL,15,0)),"",VLOOKUP($J4159,STOK_AWAL,15,0))</f>
        <v/>
      </c>
      <c r="S4159" s="6">
        <v>0</v>
      </c>
      <c r="T4159" s="6">
        <v>0</v>
      </c>
      <c r="V4159" t="str">
        <f>IFERROR(INDEX('3.Stok Awal'!A4159:A9154,MATCH('4.Sell to Trade'!J4159,'3.Stok Awal'!D4159:D9154,0)),"")</f>
        <v/>
      </c>
    </row>
    <row r="4160" spans="1:22" x14ac:dyDescent="0.25">
      <c r="A4160" s="15" t="str">
        <f t="shared" si="518"/>
        <v/>
      </c>
      <c r="D4160" s="5" t="str">
        <f t="shared" si="512"/>
        <v/>
      </c>
      <c r="E4160" s="5" t="str">
        <f t="shared" si="513"/>
        <v/>
      </c>
      <c r="F4160" s="5" t="str">
        <f t="shared" si="514"/>
        <v/>
      </c>
      <c r="G4160" s="5" t="str">
        <f t="shared" si="515"/>
        <v/>
      </c>
      <c r="I4160" s="5" t="str">
        <f t="shared" si="516"/>
        <v/>
      </c>
      <c r="K4160" s="5" t="str">
        <f t="shared" si="517"/>
        <v/>
      </c>
      <c r="L4160" s="5"/>
      <c r="N4160" s="4"/>
      <c r="O4160" s="4" t="str">
        <f t="shared" si="519"/>
        <v/>
      </c>
      <c r="P4160" t="s">
        <v>34</v>
      </c>
      <c r="Q4160">
        <v>0</v>
      </c>
      <c r="R4160" s="5" t="str">
        <f>IF(ISNA(VLOOKUP($J4160,STOK_AWAL,15,0)),"",VLOOKUP($J4160,STOK_AWAL,15,0))</f>
        <v/>
      </c>
      <c r="S4160" s="6">
        <v>0</v>
      </c>
      <c r="T4160" s="6">
        <v>0</v>
      </c>
      <c r="V4160" t="str">
        <f>IFERROR(INDEX('3.Stok Awal'!A4160:A9155,MATCH('4.Sell to Trade'!J4160,'3.Stok Awal'!D4160:D9155,0)),"")</f>
        <v/>
      </c>
    </row>
    <row r="4161" spans="1:22" x14ac:dyDescent="0.25">
      <c r="A4161" s="15" t="str">
        <f t="shared" si="518"/>
        <v/>
      </c>
      <c r="D4161" s="5" t="str">
        <f t="shared" si="512"/>
        <v/>
      </c>
      <c r="E4161" s="5" t="str">
        <f t="shared" si="513"/>
        <v/>
      </c>
      <c r="F4161" s="5" t="str">
        <f t="shared" si="514"/>
        <v/>
      </c>
      <c r="G4161" s="5" t="str">
        <f t="shared" si="515"/>
        <v/>
      </c>
      <c r="I4161" s="5" t="str">
        <f t="shared" si="516"/>
        <v/>
      </c>
      <c r="K4161" s="5" t="str">
        <f t="shared" si="517"/>
        <v/>
      </c>
      <c r="L4161" s="5"/>
      <c r="N4161" s="4"/>
      <c r="O4161" s="4" t="str">
        <f t="shared" si="519"/>
        <v/>
      </c>
      <c r="P4161" t="s">
        <v>34</v>
      </c>
      <c r="Q4161">
        <v>0</v>
      </c>
      <c r="R4161" s="5" t="str">
        <f>IF(ISNA(VLOOKUP($J4161,STOK_AWAL,15,0)),"",VLOOKUP($J4161,STOK_AWAL,15,0))</f>
        <v/>
      </c>
      <c r="S4161" s="6">
        <v>0</v>
      </c>
      <c r="T4161" s="6">
        <v>0</v>
      </c>
      <c r="V4161" t="str">
        <f>IFERROR(INDEX('3.Stok Awal'!A4161:A9156,MATCH('4.Sell to Trade'!J4161,'3.Stok Awal'!D4161:D9156,0)),"")</f>
        <v/>
      </c>
    </row>
    <row r="4162" spans="1:22" x14ac:dyDescent="0.25">
      <c r="A4162" s="15" t="str">
        <f t="shared" si="518"/>
        <v/>
      </c>
      <c r="D4162" s="5" t="str">
        <f t="shared" si="512"/>
        <v/>
      </c>
      <c r="E4162" s="5" t="str">
        <f t="shared" si="513"/>
        <v/>
      </c>
      <c r="F4162" s="5" t="str">
        <f t="shared" si="514"/>
        <v/>
      </c>
      <c r="G4162" s="5" t="str">
        <f t="shared" si="515"/>
        <v/>
      </c>
      <c r="I4162" s="5" t="str">
        <f t="shared" si="516"/>
        <v/>
      </c>
      <c r="K4162" s="5" t="str">
        <f t="shared" si="517"/>
        <v/>
      </c>
      <c r="L4162" s="5"/>
      <c r="N4162" s="4"/>
      <c r="O4162" s="4" t="str">
        <f t="shared" si="519"/>
        <v/>
      </c>
      <c r="P4162" t="s">
        <v>34</v>
      </c>
      <c r="Q4162">
        <v>0</v>
      </c>
      <c r="R4162" s="5" t="str">
        <f>IF(ISNA(VLOOKUP($J4162,STOK_AWAL,15,0)),"",VLOOKUP($J4162,STOK_AWAL,15,0))</f>
        <v/>
      </c>
      <c r="S4162" s="6">
        <v>0</v>
      </c>
      <c r="T4162" s="6">
        <v>0</v>
      </c>
      <c r="V4162" t="str">
        <f>IFERROR(INDEX('3.Stok Awal'!A4162:A9157,MATCH('4.Sell to Trade'!J4162,'3.Stok Awal'!D4162:D9157,0)),"")</f>
        <v/>
      </c>
    </row>
    <row r="4163" spans="1:22" x14ac:dyDescent="0.25">
      <c r="A4163" s="15" t="str">
        <f t="shared" si="518"/>
        <v/>
      </c>
      <c r="D4163" s="5" t="str">
        <f t="shared" si="512"/>
        <v/>
      </c>
      <c r="E4163" s="5" t="str">
        <f t="shared" si="513"/>
        <v/>
      </c>
      <c r="F4163" s="5" t="str">
        <f t="shared" si="514"/>
        <v/>
      </c>
      <c r="G4163" s="5" t="str">
        <f t="shared" si="515"/>
        <v/>
      </c>
      <c r="I4163" s="5" t="str">
        <f t="shared" si="516"/>
        <v/>
      </c>
      <c r="K4163" s="5" t="str">
        <f t="shared" si="517"/>
        <v/>
      </c>
      <c r="L4163" s="5"/>
      <c r="N4163" s="4"/>
      <c r="O4163" s="4" t="str">
        <f t="shared" si="519"/>
        <v/>
      </c>
      <c r="P4163" t="s">
        <v>34</v>
      </c>
      <c r="Q4163">
        <v>0</v>
      </c>
      <c r="R4163" s="5" t="str">
        <f>IF(ISNA(VLOOKUP($J4163,STOK_AWAL,15,0)),"",VLOOKUP($J4163,STOK_AWAL,15,0))</f>
        <v/>
      </c>
      <c r="S4163" s="6">
        <v>0</v>
      </c>
      <c r="T4163" s="6">
        <v>0</v>
      </c>
      <c r="V4163" t="str">
        <f>IFERROR(INDEX('3.Stok Awal'!A4163:A9158,MATCH('4.Sell to Trade'!J4163,'3.Stok Awal'!D4163:D9158,0)),"")</f>
        <v/>
      </c>
    </row>
    <row r="4164" spans="1:22" x14ac:dyDescent="0.25">
      <c r="A4164" s="15" t="str">
        <f t="shared" si="518"/>
        <v/>
      </c>
      <c r="D4164" s="5" t="str">
        <f t="shared" si="512"/>
        <v/>
      </c>
      <c r="E4164" s="5" t="str">
        <f t="shared" si="513"/>
        <v/>
      </c>
      <c r="F4164" s="5" t="str">
        <f t="shared" si="514"/>
        <v/>
      </c>
      <c r="G4164" s="5" t="str">
        <f t="shared" si="515"/>
        <v/>
      </c>
      <c r="I4164" s="5" t="str">
        <f t="shared" si="516"/>
        <v/>
      </c>
      <c r="K4164" s="5" t="str">
        <f t="shared" si="517"/>
        <v/>
      </c>
      <c r="L4164" s="5"/>
      <c r="N4164" s="4"/>
      <c r="O4164" s="4" t="str">
        <f t="shared" si="519"/>
        <v/>
      </c>
      <c r="P4164" t="s">
        <v>34</v>
      </c>
      <c r="Q4164">
        <v>0</v>
      </c>
      <c r="R4164" s="5" t="str">
        <f>IF(ISNA(VLOOKUP($J4164,STOK_AWAL,15,0)),"",VLOOKUP($J4164,STOK_AWAL,15,0))</f>
        <v/>
      </c>
      <c r="S4164" s="6">
        <v>0</v>
      </c>
      <c r="T4164" s="6">
        <v>0</v>
      </c>
      <c r="V4164" t="str">
        <f>IFERROR(INDEX('3.Stok Awal'!A4164:A9159,MATCH('4.Sell to Trade'!J4164,'3.Stok Awal'!D4164:D9159,0)),"")</f>
        <v/>
      </c>
    </row>
    <row r="4165" spans="1:22" x14ac:dyDescent="0.25">
      <c r="A4165" s="15" t="str">
        <f t="shared" si="518"/>
        <v/>
      </c>
      <c r="D4165" s="5" t="str">
        <f t="shared" ref="D4165:D4228" si="520">IF(ISNA(VLOOKUP($C4165,MASTER_CUSTOMER,2,0)),"",VLOOKUP($C4165,MASTER_CUSTOMER,2,0))</f>
        <v/>
      </c>
      <c r="E4165" s="5" t="str">
        <f t="shared" ref="E4165:E4228" si="521">IF(ISNA(VLOOKUP($C4165,MASTER_CUSTOMER,4,0)),"",VLOOKUP($C4165,MASTER_CUSTOMER,4,0))</f>
        <v/>
      </c>
      <c r="F4165" s="5" t="str">
        <f t="shared" ref="F4165:F4228" si="522">IF(ISNA(VLOOKUP($C4165,MASTER_CUSTOMER,5,0)),"",VLOOKUP($C4165,MASTER_CUSTOMER,5,0))</f>
        <v/>
      </c>
      <c r="G4165" s="5" t="str">
        <f t="shared" ref="G4165:G4228" si="523">IF(ISNA(VLOOKUP($C4165,MASTER_CUSTOMER,3,0)),"",VLOOKUP($C4165,MASTER_CUSTOMER,3,0))</f>
        <v/>
      </c>
      <c r="I4165" s="5" t="str">
        <f t="shared" ref="I4165:I4228" si="524">IF(ISNA(VLOOKUP($H4165,MASTER_SALESMAN,2,0)),"",VLOOKUP($H4165,MASTER_SALESMAN,2,0))</f>
        <v/>
      </c>
      <c r="K4165" s="5" t="str">
        <f t="shared" ref="K4165:K4228" si="525">IF(ISNA(VLOOKUP($J4165,STOK_AWAL,2,0)),"",VLOOKUP($J4165,STOK_AWAL,2,0))</f>
        <v/>
      </c>
      <c r="L4165" s="5"/>
      <c r="N4165" s="4"/>
      <c r="O4165" s="4" t="str">
        <f t="shared" si="519"/>
        <v/>
      </c>
      <c r="P4165" t="s">
        <v>34</v>
      </c>
      <c r="Q4165">
        <v>0</v>
      </c>
      <c r="R4165" s="5" t="str">
        <f>IF(ISNA(VLOOKUP($J4165,STOK_AWAL,15,0)),"",VLOOKUP($J4165,STOK_AWAL,15,0))</f>
        <v/>
      </c>
      <c r="S4165" s="6">
        <v>0</v>
      </c>
      <c r="T4165" s="6">
        <v>0</v>
      </c>
      <c r="V4165" t="str">
        <f>IFERROR(INDEX('3.Stok Awal'!A4165:A9160,MATCH('4.Sell to Trade'!J4165,'3.Stok Awal'!D4165:D9160,0)),"")</f>
        <v/>
      </c>
    </row>
    <row r="4166" spans="1:22" x14ac:dyDescent="0.25">
      <c r="A4166" s="15" t="str">
        <f t="shared" ref="A4166:A4229" si="526">IF(B4166="","",B4166)</f>
        <v/>
      </c>
      <c r="D4166" s="5" t="str">
        <f t="shared" si="520"/>
        <v/>
      </c>
      <c r="E4166" s="5" t="str">
        <f t="shared" si="521"/>
        <v/>
      </c>
      <c r="F4166" s="5" t="str">
        <f t="shared" si="522"/>
        <v/>
      </c>
      <c r="G4166" s="5" t="str">
        <f t="shared" si="523"/>
        <v/>
      </c>
      <c r="I4166" s="5" t="str">
        <f t="shared" si="524"/>
        <v/>
      </c>
      <c r="K4166" s="5" t="str">
        <f t="shared" si="525"/>
        <v/>
      </c>
      <c r="L4166" s="5"/>
      <c r="N4166" s="4"/>
      <c r="O4166" s="4" t="str">
        <f t="shared" ref="O4166:O4229" si="527">J4166&amp;N4166</f>
        <v/>
      </c>
      <c r="P4166" t="s">
        <v>34</v>
      </c>
      <c r="Q4166">
        <v>0</v>
      </c>
      <c r="R4166" s="5" t="str">
        <f>IF(ISNA(VLOOKUP($J4166,STOK_AWAL,15,0)),"",VLOOKUP($J4166,STOK_AWAL,15,0))</f>
        <v/>
      </c>
      <c r="S4166" s="6">
        <v>0</v>
      </c>
      <c r="T4166" s="6">
        <v>0</v>
      </c>
      <c r="V4166" t="str">
        <f>IFERROR(INDEX('3.Stok Awal'!A4166:A9161,MATCH('4.Sell to Trade'!J4166,'3.Stok Awal'!D4166:D9161,0)),"")</f>
        <v/>
      </c>
    </row>
    <row r="4167" spans="1:22" x14ac:dyDescent="0.25">
      <c r="A4167" s="15" t="str">
        <f t="shared" si="526"/>
        <v/>
      </c>
      <c r="D4167" s="5" t="str">
        <f t="shared" si="520"/>
        <v/>
      </c>
      <c r="E4167" s="5" t="str">
        <f t="shared" si="521"/>
        <v/>
      </c>
      <c r="F4167" s="5" t="str">
        <f t="shared" si="522"/>
        <v/>
      </c>
      <c r="G4167" s="5" t="str">
        <f t="shared" si="523"/>
        <v/>
      </c>
      <c r="I4167" s="5" t="str">
        <f t="shared" si="524"/>
        <v/>
      </c>
      <c r="K4167" s="5" t="str">
        <f t="shared" si="525"/>
        <v/>
      </c>
      <c r="L4167" s="5"/>
      <c r="N4167" s="4"/>
      <c r="O4167" s="4" t="str">
        <f t="shared" si="527"/>
        <v/>
      </c>
      <c r="P4167" t="s">
        <v>34</v>
      </c>
      <c r="Q4167">
        <v>0</v>
      </c>
      <c r="R4167" s="5" t="str">
        <f>IF(ISNA(VLOOKUP($J4167,STOK_AWAL,15,0)),"",VLOOKUP($J4167,STOK_AWAL,15,0))</f>
        <v/>
      </c>
      <c r="S4167" s="6">
        <v>0</v>
      </c>
      <c r="T4167" s="6">
        <v>0</v>
      </c>
      <c r="V4167" t="str">
        <f>IFERROR(INDEX('3.Stok Awal'!A4167:A9162,MATCH('4.Sell to Trade'!J4167,'3.Stok Awal'!D4167:D9162,0)),"")</f>
        <v/>
      </c>
    </row>
    <row r="4168" spans="1:22" x14ac:dyDescent="0.25">
      <c r="A4168" s="15" t="str">
        <f t="shared" si="526"/>
        <v/>
      </c>
      <c r="D4168" s="5" t="str">
        <f t="shared" si="520"/>
        <v/>
      </c>
      <c r="E4168" s="5" t="str">
        <f t="shared" si="521"/>
        <v/>
      </c>
      <c r="F4168" s="5" t="str">
        <f t="shared" si="522"/>
        <v/>
      </c>
      <c r="G4168" s="5" t="str">
        <f t="shared" si="523"/>
        <v/>
      </c>
      <c r="I4168" s="5" t="str">
        <f t="shared" si="524"/>
        <v/>
      </c>
      <c r="K4168" s="5" t="str">
        <f t="shared" si="525"/>
        <v/>
      </c>
      <c r="L4168" s="5"/>
      <c r="N4168" s="4"/>
      <c r="O4168" s="4" t="str">
        <f t="shared" si="527"/>
        <v/>
      </c>
      <c r="P4168" t="s">
        <v>34</v>
      </c>
      <c r="Q4168">
        <v>0</v>
      </c>
      <c r="R4168" s="5" t="str">
        <f>IF(ISNA(VLOOKUP($J4168,STOK_AWAL,15,0)),"",VLOOKUP($J4168,STOK_AWAL,15,0))</f>
        <v/>
      </c>
      <c r="S4168" s="6">
        <v>0</v>
      </c>
      <c r="T4168" s="6">
        <v>0</v>
      </c>
      <c r="V4168" t="str">
        <f>IFERROR(INDEX('3.Stok Awal'!A4168:A9163,MATCH('4.Sell to Trade'!J4168,'3.Stok Awal'!D4168:D9163,0)),"")</f>
        <v/>
      </c>
    </row>
    <row r="4169" spans="1:22" x14ac:dyDescent="0.25">
      <c r="A4169" s="15" t="str">
        <f t="shared" si="526"/>
        <v/>
      </c>
      <c r="D4169" s="5" t="str">
        <f t="shared" si="520"/>
        <v/>
      </c>
      <c r="E4169" s="5" t="str">
        <f t="shared" si="521"/>
        <v/>
      </c>
      <c r="F4169" s="5" t="str">
        <f t="shared" si="522"/>
        <v/>
      </c>
      <c r="G4169" s="5" t="str">
        <f t="shared" si="523"/>
        <v/>
      </c>
      <c r="I4169" s="5" t="str">
        <f t="shared" si="524"/>
        <v/>
      </c>
      <c r="K4169" s="5" t="str">
        <f t="shared" si="525"/>
        <v/>
      </c>
      <c r="L4169" s="5"/>
      <c r="N4169" s="4"/>
      <c r="O4169" s="4" t="str">
        <f t="shared" si="527"/>
        <v/>
      </c>
      <c r="P4169" t="s">
        <v>34</v>
      </c>
      <c r="Q4169">
        <v>0</v>
      </c>
      <c r="R4169" s="5" t="str">
        <f>IF(ISNA(VLOOKUP($J4169,STOK_AWAL,15,0)),"",VLOOKUP($J4169,STOK_AWAL,15,0))</f>
        <v/>
      </c>
      <c r="S4169" s="6">
        <v>0</v>
      </c>
      <c r="T4169" s="6">
        <v>0</v>
      </c>
      <c r="V4169" t="str">
        <f>IFERROR(INDEX('3.Stok Awal'!A4169:A9164,MATCH('4.Sell to Trade'!J4169,'3.Stok Awal'!D4169:D9164,0)),"")</f>
        <v/>
      </c>
    </row>
    <row r="4170" spans="1:22" x14ac:dyDescent="0.25">
      <c r="A4170" s="15" t="str">
        <f t="shared" si="526"/>
        <v/>
      </c>
      <c r="D4170" s="5" t="str">
        <f t="shared" si="520"/>
        <v/>
      </c>
      <c r="E4170" s="5" t="str">
        <f t="shared" si="521"/>
        <v/>
      </c>
      <c r="F4170" s="5" t="str">
        <f t="shared" si="522"/>
        <v/>
      </c>
      <c r="G4170" s="5" t="str">
        <f t="shared" si="523"/>
        <v/>
      </c>
      <c r="I4170" s="5" t="str">
        <f t="shared" si="524"/>
        <v/>
      </c>
      <c r="K4170" s="5" t="str">
        <f t="shared" si="525"/>
        <v/>
      </c>
      <c r="L4170" s="5"/>
      <c r="N4170" s="4"/>
      <c r="O4170" s="4" t="str">
        <f t="shared" si="527"/>
        <v/>
      </c>
      <c r="P4170" t="s">
        <v>34</v>
      </c>
      <c r="Q4170">
        <v>0</v>
      </c>
      <c r="R4170" s="5" t="str">
        <f>IF(ISNA(VLOOKUP($J4170,STOK_AWAL,15,0)),"",VLOOKUP($J4170,STOK_AWAL,15,0))</f>
        <v/>
      </c>
      <c r="S4170" s="6">
        <v>0</v>
      </c>
      <c r="T4170" s="6">
        <v>0</v>
      </c>
      <c r="V4170" t="str">
        <f>IFERROR(INDEX('3.Stok Awal'!A4170:A9165,MATCH('4.Sell to Trade'!J4170,'3.Stok Awal'!D4170:D9165,0)),"")</f>
        <v/>
      </c>
    </row>
    <row r="4171" spans="1:22" x14ac:dyDescent="0.25">
      <c r="A4171" s="15" t="str">
        <f t="shared" si="526"/>
        <v/>
      </c>
      <c r="D4171" s="5" t="str">
        <f t="shared" si="520"/>
        <v/>
      </c>
      <c r="E4171" s="5" t="str">
        <f t="shared" si="521"/>
        <v/>
      </c>
      <c r="F4171" s="5" t="str">
        <f t="shared" si="522"/>
        <v/>
      </c>
      <c r="G4171" s="5" t="str">
        <f t="shared" si="523"/>
        <v/>
      </c>
      <c r="I4171" s="5" t="str">
        <f t="shared" si="524"/>
        <v/>
      </c>
      <c r="K4171" s="5" t="str">
        <f t="shared" si="525"/>
        <v/>
      </c>
      <c r="L4171" s="5"/>
      <c r="N4171" s="4"/>
      <c r="O4171" s="4" t="str">
        <f t="shared" si="527"/>
        <v/>
      </c>
      <c r="P4171" t="s">
        <v>34</v>
      </c>
      <c r="Q4171">
        <v>0</v>
      </c>
      <c r="R4171" s="5" t="str">
        <f>IF(ISNA(VLOOKUP($J4171,STOK_AWAL,15,0)),"",VLOOKUP($J4171,STOK_AWAL,15,0))</f>
        <v/>
      </c>
      <c r="S4171" s="6">
        <v>0</v>
      </c>
      <c r="T4171" s="6">
        <v>0</v>
      </c>
      <c r="V4171" t="str">
        <f>IFERROR(INDEX('3.Stok Awal'!A4171:A9166,MATCH('4.Sell to Trade'!J4171,'3.Stok Awal'!D4171:D9166,0)),"")</f>
        <v/>
      </c>
    </row>
    <row r="4172" spans="1:22" x14ac:dyDescent="0.25">
      <c r="A4172" s="15" t="str">
        <f t="shared" si="526"/>
        <v/>
      </c>
      <c r="D4172" s="5" t="str">
        <f t="shared" si="520"/>
        <v/>
      </c>
      <c r="E4172" s="5" t="str">
        <f t="shared" si="521"/>
        <v/>
      </c>
      <c r="F4172" s="5" t="str">
        <f t="shared" si="522"/>
        <v/>
      </c>
      <c r="G4172" s="5" t="str">
        <f t="shared" si="523"/>
        <v/>
      </c>
      <c r="I4172" s="5" t="str">
        <f t="shared" si="524"/>
        <v/>
      </c>
      <c r="K4172" s="5" t="str">
        <f t="shared" si="525"/>
        <v/>
      </c>
      <c r="L4172" s="5"/>
      <c r="N4172" s="4"/>
      <c r="O4172" s="4" t="str">
        <f t="shared" si="527"/>
        <v/>
      </c>
      <c r="P4172" t="s">
        <v>34</v>
      </c>
      <c r="Q4172">
        <v>0</v>
      </c>
      <c r="R4172" s="5" t="str">
        <f>IF(ISNA(VLOOKUP($J4172,STOK_AWAL,15,0)),"",VLOOKUP($J4172,STOK_AWAL,15,0))</f>
        <v/>
      </c>
      <c r="S4172" s="6">
        <v>0</v>
      </c>
      <c r="T4172" s="6">
        <v>0</v>
      </c>
      <c r="V4172" t="str">
        <f>IFERROR(INDEX('3.Stok Awal'!A4172:A9167,MATCH('4.Sell to Trade'!J4172,'3.Stok Awal'!D4172:D9167,0)),"")</f>
        <v/>
      </c>
    </row>
    <row r="4173" spans="1:22" x14ac:dyDescent="0.25">
      <c r="A4173" s="15" t="str">
        <f t="shared" si="526"/>
        <v/>
      </c>
      <c r="D4173" s="5" t="str">
        <f t="shared" si="520"/>
        <v/>
      </c>
      <c r="E4173" s="5" t="str">
        <f t="shared" si="521"/>
        <v/>
      </c>
      <c r="F4173" s="5" t="str">
        <f t="shared" si="522"/>
        <v/>
      </c>
      <c r="G4173" s="5" t="str">
        <f t="shared" si="523"/>
        <v/>
      </c>
      <c r="I4173" s="5" t="str">
        <f t="shared" si="524"/>
        <v/>
      </c>
      <c r="K4173" s="5" t="str">
        <f t="shared" si="525"/>
        <v/>
      </c>
      <c r="L4173" s="5"/>
      <c r="N4173" s="4"/>
      <c r="O4173" s="4" t="str">
        <f t="shared" si="527"/>
        <v/>
      </c>
      <c r="P4173" t="s">
        <v>34</v>
      </c>
      <c r="Q4173">
        <v>0</v>
      </c>
      <c r="R4173" s="5" t="str">
        <f>IF(ISNA(VLOOKUP($J4173,STOK_AWAL,15,0)),"",VLOOKUP($J4173,STOK_AWAL,15,0))</f>
        <v/>
      </c>
      <c r="S4173" s="6">
        <v>0</v>
      </c>
      <c r="T4173" s="6">
        <v>0</v>
      </c>
      <c r="V4173" t="str">
        <f>IFERROR(INDEX('3.Stok Awal'!A4173:A9168,MATCH('4.Sell to Trade'!J4173,'3.Stok Awal'!D4173:D9168,0)),"")</f>
        <v/>
      </c>
    </row>
    <row r="4174" spans="1:22" x14ac:dyDescent="0.25">
      <c r="A4174" s="15" t="str">
        <f t="shared" si="526"/>
        <v/>
      </c>
      <c r="D4174" s="5" t="str">
        <f t="shared" si="520"/>
        <v/>
      </c>
      <c r="E4174" s="5" t="str">
        <f t="shared" si="521"/>
        <v/>
      </c>
      <c r="F4174" s="5" t="str">
        <f t="shared" si="522"/>
        <v/>
      </c>
      <c r="G4174" s="5" t="str">
        <f t="shared" si="523"/>
        <v/>
      </c>
      <c r="I4174" s="5" t="str">
        <f t="shared" si="524"/>
        <v/>
      </c>
      <c r="K4174" s="5" t="str">
        <f t="shared" si="525"/>
        <v/>
      </c>
      <c r="L4174" s="5"/>
      <c r="N4174" s="4"/>
      <c r="O4174" s="4" t="str">
        <f t="shared" si="527"/>
        <v/>
      </c>
      <c r="P4174" t="s">
        <v>34</v>
      </c>
      <c r="Q4174">
        <v>0</v>
      </c>
      <c r="R4174" s="5" t="str">
        <f>IF(ISNA(VLOOKUP($J4174,STOK_AWAL,15,0)),"",VLOOKUP($J4174,STOK_AWAL,15,0))</f>
        <v/>
      </c>
      <c r="S4174" s="6">
        <v>0</v>
      </c>
      <c r="T4174" s="6">
        <v>0</v>
      </c>
      <c r="V4174" t="str">
        <f>IFERROR(INDEX('3.Stok Awal'!A4174:A9169,MATCH('4.Sell to Trade'!J4174,'3.Stok Awal'!D4174:D9169,0)),"")</f>
        <v/>
      </c>
    </row>
    <row r="4175" spans="1:22" x14ac:dyDescent="0.25">
      <c r="A4175" s="15" t="str">
        <f t="shared" si="526"/>
        <v/>
      </c>
      <c r="D4175" s="5" t="str">
        <f t="shared" si="520"/>
        <v/>
      </c>
      <c r="E4175" s="5" t="str">
        <f t="shared" si="521"/>
        <v/>
      </c>
      <c r="F4175" s="5" t="str">
        <f t="shared" si="522"/>
        <v/>
      </c>
      <c r="G4175" s="5" t="str">
        <f t="shared" si="523"/>
        <v/>
      </c>
      <c r="I4175" s="5" t="str">
        <f t="shared" si="524"/>
        <v/>
      </c>
      <c r="K4175" s="5" t="str">
        <f t="shared" si="525"/>
        <v/>
      </c>
      <c r="L4175" s="5"/>
      <c r="N4175" s="4"/>
      <c r="O4175" s="4" t="str">
        <f t="shared" si="527"/>
        <v/>
      </c>
      <c r="P4175" t="s">
        <v>34</v>
      </c>
      <c r="Q4175">
        <v>0</v>
      </c>
      <c r="R4175" s="5" t="str">
        <f>IF(ISNA(VLOOKUP($J4175,STOK_AWAL,15,0)),"",VLOOKUP($J4175,STOK_AWAL,15,0))</f>
        <v/>
      </c>
      <c r="S4175" s="6">
        <v>0</v>
      </c>
      <c r="T4175" s="6">
        <v>0</v>
      </c>
      <c r="V4175" t="str">
        <f>IFERROR(INDEX('3.Stok Awal'!A4175:A9170,MATCH('4.Sell to Trade'!J4175,'3.Stok Awal'!D4175:D9170,0)),"")</f>
        <v/>
      </c>
    </row>
    <row r="4176" spans="1:22" x14ac:dyDescent="0.25">
      <c r="A4176" s="15" t="str">
        <f t="shared" si="526"/>
        <v/>
      </c>
      <c r="D4176" s="5" t="str">
        <f t="shared" si="520"/>
        <v/>
      </c>
      <c r="E4176" s="5" t="str">
        <f t="shared" si="521"/>
        <v/>
      </c>
      <c r="F4176" s="5" t="str">
        <f t="shared" si="522"/>
        <v/>
      </c>
      <c r="G4176" s="5" t="str">
        <f t="shared" si="523"/>
        <v/>
      </c>
      <c r="I4176" s="5" t="str">
        <f t="shared" si="524"/>
        <v/>
      </c>
      <c r="K4176" s="5" t="str">
        <f t="shared" si="525"/>
        <v/>
      </c>
      <c r="L4176" s="5"/>
      <c r="N4176" s="4"/>
      <c r="O4176" s="4" t="str">
        <f t="shared" si="527"/>
        <v/>
      </c>
      <c r="P4176" t="s">
        <v>34</v>
      </c>
      <c r="Q4176">
        <v>0</v>
      </c>
      <c r="R4176" s="5" t="str">
        <f>IF(ISNA(VLOOKUP($J4176,STOK_AWAL,15,0)),"",VLOOKUP($J4176,STOK_AWAL,15,0))</f>
        <v/>
      </c>
      <c r="S4176" s="6">
        <v>0</v>
      </c>
      <c r="T4176" s="6">
        <v>0</v>
      </c>
      <c r="V4176" t="str">
        <f>IFERROR(INDEX('3.Stok Awal'!A4176:A9171,MATCH('4.Sell to Trade'!J4176,'3.Stok Awal'!D4176:D9171,0)),"")</f>
        <v/>
      </c>
    </row>
    <row r="4177" spans="1:22" x14ac:dyDescent="0.25">
      <c r="A4177" s="15" t="str">
        <f t="shared" si="526"/>
        <v/>
      </c>
      <c r="D4177" s="5" t="str">
        <f t="shared" si="520"/>
        <v/>
      </c>
      <c r="E4177" s="5" t="str">
        <f t="shared" si="521"/>
        <v/>
      </c>
      <c r="F4177" s="5" t="str">
        <f t="shared" si="522"/>
        <v/>
      </c>
      <c r="G4177" s="5" t="str">
        <f t="shared" si="523"/>
        <v/>
      </c>
      <c r="I4177" s="5" t="str">
        <f t="shared" si="524"/>
        <v/>
      </c>
      <c r="K4177" s="5" t="str">
        <f t="shared" si="525"/>
        <v/>
      </c>
      <c r="L4177" s="5"/>
      <c r="N4177" s="4"/>
      <c r="O4177" s="4" t="str">
        <f t="shared" si="527"/>
        <v/>
      </c>
      <c r="P4177" t="s">
        <v>34</v>
      </c>
      <c r="Q4177">
        <v>0</v>
      </c>
      <c r="R4177" s="5" t="str">
        <f>IF(ISNA(VLOOKUP($J4177,STOK_AWAL,15,0)),"",VLOOKUP($J4177,STOK_AWAL,15,0))</f>
        <v/>
      </c>
      <c r="S4177" s="6">
        <v>0</v>
      </c>
      <c r="T4177" s="6">
        <v>0</v>
      </c>
      <c r="V4177" t="str">
        <f>IFERROR(INDEX('3.Stok Awal'!A4177:A9172,MATCH('4.Sell to Trade'!J4177,'3.Stok Awal'!D4177:D9172,0)),"")</f>
        <v/>
      </c>
    </row>
    <row r="4178" spans="1:22" x14ac:dyDescent="0.25">
      <c r="A4178" s="15" t="str">
        <f t="shared" si="526"/>
        <v/>
      </c>
      <c r="D4178" s="5" t="str">
        <f t="shared" si="520"/>
        <v/>
      </c>
      <c r="E4178" s="5" t="str">
        <f t="shared" si="521"/>
        <v/>
      </c>
      <c r="F4178" s="5" t="str">
        <f t="shared" si="522"/>
        <v/>
      </c>
      <c r="G4178" s="5" t="str">
        <f t="shared" si="523"/>
        <v/>
      </c>
      <c r="I4178" s="5" t="str">
        <f t="shared" si="524"/>
        <v/>
      </c>
      <c r="K4178" s="5" t="str">
        <f t="shared" si="525"/>
        <v/>
      </c>
      <c r="L4178" s="5"/>
      <c r="N4178" s="4"/>
      <c r="O4178" s="4" t="str">
        <f t="shared" si="527"/>
        <v/>
      </c>
      <c r="P4178" t="s">
        <v>34</v>
      </c>
      <c r="Q4178">
        <v>0</v>
      </c>
      <c r="R4178" s="5" t="str">
        <f>IF(ISNA(VLOOKUP($J4178,STOK_AWAL,15,0)),"",VLOOKUP($J4178,STOK_AWAL,15,0))</f>
        <v/>
      </c>
      <c r="S4178" s="6">
        <v>0</v>
      </c>
      <c r="T4178" s="6">
        <v>0</v>
      </c>
      <c r="V4178" t="str">
        <f>IFERROR(INDEX('3.Stok Awal'!A4178:A9173,MATCH('4.Sell to Trade'!J4178,'3.Stok Awal'!D4178:D9173,0)),"")</f>
        <v/>
      </c>
    </row>
    <row r="4179" spans="1:22" x14ac:dyDescent="0.25">
      <c r="A4179" s="15" t="str">
        <f t="shared" si="526"/>
        <v/>
      </c>
      <c r="D4179" s="5" t="str">
        <f t="shared" si="520"/>
        <v/>
      </c>
      <c r="E4179" s="5" t="str">
        <f t="shared" si="521"/>
        <v/>
      </c>
      <c r="F4179" s="5" t="str">
        <f t="shared" si="522"/>
        <v/>
      </c>
      <c r="G4179" s="5" t="str">
        <f t="shared" si="523"/>
        <v/>
      </c>
      <c r="I4179" s="5" t="str">
        <f t="shared" si="524"/>
        <v/>
      </c>
      <c r="K4179" s="5" t="str">
        <f t="shared" si="525"/>
        <v/>
      </c>
      <c r="L4179" s="5"/>
      <c r="N4179" s="4"/>
      <c r="O4179" s="4" t="str">
        <f t="shared" si="527"/>
        <v/>
      </c>
      <c r="P4179" t="s">
        <v>34</v>
      </c>
      <c r="Q4179">
        <v>0</v>
      </c>
      <c r="R4179" s="5" t="str">
        <f>IF(ISNA(VLOOKUP($J4179,STOK_AWAL,15,0)),"",VLOOKUP($J4179,STOK_AWAL,15,0))</f>
        <v/>
      </c>
      <c r="S4179" s="6">
        <v>0</v>
      </c>
      <c r="T4179" s="6">
        <v>0</v>
      </c>
      <c r="V4179" t="str">
        <f>IFERROR(INDEX('3.Stok Awal'!A4179:A9174,MATCH('4.Sell to Trade'!J4179,'3.Stok Awal'!D4179:D9174,0)),"")</f>
        <v/>
      </c>
    </row>
    <row r="4180" spans="1:22" x14ac:dyDescent="0.25">
      <c r="A4180" s="15" t="str">
        <f t="shared" si="526"/>
        <v/>
      </c>
      <c r="D4180" s="5" t="str">
        <f t="shared" si="520"/>
        <v/>
      </c>
      <c r="E4180" s="5" t="str">
        <f t="shared" si="521"/>
        <v/>
      </c>
      <c r="F4180" s="5" t="str">
        <f t="shared" si="522"/>
        <v/>
      </c>
      <c r="G4180" s="5" t="str">
        <f t="shared" si="523"/>
        <v/>
      </c>
      <c r="I4180" s="5" t="str">
        <f t="shared" si="524"/>
        <v/>
      </c>
      <c r="K4180" s="5" t="str">
        <f t="shared" si="525"/>
        <v/>
      </c>
      <c r="L4180" s="5"/>
      <c r="N4180" s="4"/>
      <c r="O4180" s="4" t="str">
        <f t="shared" si="527"/>
        <v/>
      </c>
      <c r="P4180" t="s">
        <v>34</v>
      </c>
      <c r="Q4180">
        <v>0</v>
      </c>
      <c r="R4180" s="5" t="str">
        <f>IF(ISNA(VLOOKUP($J4180,STOK_AWAL,15,0)),"",VLOOKUP($J4180,STOK_AWAL,15,0))</f>
        <v/>
      </c>
      <c r="S4180" s="6">
        <v>0</v>
      </c>
      <c r="T4180" s="6">
        <v>0</v>
      </c>
      <c r="V4180" t="str">
        <f>IFERROR(INDEX('3.Stok Awal'!A4180:A9175,MATCH('4.Sell to Trade'!J4180,'3.Stok Awal'!D4180:D9175,0)),"")</f>
        <v/>
      </c>
    </row>
    <row r="4181" spans="1:22" x14ac:dyDescent="0.25">
      <c r="A4181" s="15" t="str">
        <f t="shared" si="526"/>
        <v/>
      </c>
      <c r="D4181" s="5" t="str">
        <f t="shared" si="520"/>
        <v/>
      </c>
      <c r="E4181" s="5" t="str">
        <f t="shared" si="521"/>
        <v/>
      </c>
      <c r="F4181" s="5" t="str">
        <f t="shared" si="522"/>
        <v/>
      </c>
      <c r="G4181" s="5" t="str">
        <f t="shared" si="523"/>
        <v/>
      </c>
      <c r="I4181" s="5" t="str">
        <f t="shared" si="524"/>
        <v/>
      </c>
      <c r="K4181" s="5" t="str">
        <f t="shared" si="525"/>
        <v/>
      </c>
      <c r="L4181" s="5"/>
      <c r="N4181" s="4"/>
      <c r="O4181" s="4" t="str">
        <f t="shared" si="527"/>
        <v/>
      </c>
      <c r="P4181" t="s">
        <v>34</v>
      </c>
      <c r="Q4181">
        <v>0</v>
      </c>
      <c r="R4181" s="5" t="str">
        <f>IF(ISNA(VLOOKUP($J4181,STOK_AWAL,15,0)),"",VLOOKUP($J4181,STOK_AWAL,15,0))</f>
        <v/>
      </c>
      <c r="S4181" s="6">
        <v>0</v>
      </c>
      <c r="T4181" s="6">
        <v>0</v>
      </c>
      <c r="V4181" t="str">
        <f>IFERROR(INDEX('3.Stok Awal'!A4181:A9176,MATCH('4.Sell to Trade'!J4181,'3.Stok Awal'!D4181:D9176,0)),"")</f>
        <v/>
      </c>
    </row>
    <row r="4182" spans="1:22" x14ac:dyDescent="0.25">
      <c r="A4182" s="15" t="str">
        <f t="shared" si="526"/>
        <v/>
      </c>
      <c r="D4182" s="5" t="str">
        <f t="shared" si="520"/>
        <v/>
      </c>
      <c r="E4182" s="5" t="str">
        <f t="shared" si="521"/>
        <v/>
      </c>
      <c r="F4182" s="5" t="str">
        <f t="shared" si="522"/>
        <v/>
      </c>
      <c r="G4182" s="5" t="str">
        <f t="shared" si="523"/>
        <v/>
      </c>
      <c r="I4182" s="5" t="str">
        <f t="shared" si="524"/>
        <v/>
      </c>
      <c r="K4182" s="5" t="str">
        <f t="shared" si="525"/>
        <v/>
      </c>
      <c r="L4182" s="5"/>
      <c r="N4182" s="4"/>
      <c r="O4182" s="4" t="str">
        <f t="shared" si="527"/>
        <v/>
      </c>
      <c r="P4182" t="s">
        <v>34</v>
      </c>
      <c r="Q4182">
        <v>0</v>
      </c>
      <c r="R4182" s="5" t="str">
        <f>IF(ISNA(VLOOKUP($J4182,STOK_AWAL,15,0)),"",VLOOKUP($J4182,STOK_AWAL,15,0))</f>
        <v/>
      </c>
      <c r="S4182" s="6">
        <v>0</v>
      </c>
      <c r="T4182" s="6">
        <v>0</v>
      </c>
      <c r="V4182" t="str">
        <f>IFERROR(INDEX('3.Stok Awal'!A4182:A9177,MATCH('4.Sell to Trade'!J4182,'3.Stok Awal'!D4182:D9177,0)),"")</f>
        <v/>
      </c>
    </row>
    <row r="4183" spans="1:22" x14ac:dyDescent="0.25">
      <c r="A4183" s="15" t="str">
        <f t="shared" si="526"/>
        <v/>
      </c>
      <c r="D4183" s="5" t="str">
        <f t="shared" si="520"/>
        <v/>
      </c>
      <c r="E4183" s="5" t="str">
        <f t="shared" si="521"/>
        <v/>
      </c>
      <c r="F4183" s="5" t="str">
        <f t="shared" si="522"/>
        <v/>
      </c>
      <c r="G4183" s="5" t="str">
        <f t="shared" si="523"/>
        <v/>
      </c>
      <c r="I4183" s="5" t="str">
        <f t="shared" si="524"/>
        <v/>
      </c>
      <c r="K4183" s="5" t="str">
        <f t="shared" si="525"/>
        <v/>
      </c>
      <c r="L4183" s="5"/>
      <c r="N4183" s="4"/>
      <c r="O4183" s="4" t="str">
        <f t="shared" si="527"/>
        <v/>
      </c>
      <c r="P4183" t="s">
        <v>34</v>
      </c>
      <c r="Q4183">
        <v>0</v>
      </c>
      <c r="R4183" s="5" t="str">
        <f>IF(ISNA(VLOOKUP($J4183,STOK_AWAL,15,0)),"",VLOOKUP($J4183,STOK_AWAL,15,0))</f>
        <v/>
      </c>
      <c r="S4183" s="6">
        <v>0</v>
      </c>
      <c r="T4183" s="6">
        <v>0</v>
      </c>
      <c r="V4183" t="str">
        <f>IFERROR(INDEX('3.Stok Awal'!A4183:A9178,MATCH('4.Sell to Trade'!J4183,'3.Stok Awal'!D4183:D9178,0)),"")</f>
        <v/>
      </c>
    </row>
    <row r="4184" spans="1:22" x14ac:dyDescent="0.25">
      <c r="A4184" s="15" t="str">
        <f t="shared" si="526"/>
        <v/>
      </c>
      <c r="D4184" s="5" t="str">
        <f t="shared" si="520"/>
        <v/>
      </c>
      <c r="E4184" s="5" t="str">
        <f t="shared" si="521"/>
        <v/>
      </c>
      <c r="F4184" s="5" t="str">
        <f t="shared" si="522"/>
        <v/>
      </c>
      <c r="G4184" s="5" t="str">
        <f t="shared" si="523"/>
        <v/>
      </c>
      <c r="I4184" s="5" t="str">
        <f t="shared" si="524"/>
        <v/>
      </c>
      <c r="K4184" s="5" t="str">
        <f t="shared" si="525"/>
        <v/>
      </c>
      <c r="L4184" s="5"/>
      <c r="N4184" s="4"/>
      <c r="O4184" s="4" t="str">
        <f t="shared" si="527"/>
        <v/>
      </c>
      <c r="P4184" t="s">
        <v>34</v>
      </c>
      <c r="Q4184">
        <v>0</v>
      </c>
      <c r="R4184" s="5" t="str">
        <f>IF(ISNA(VLOOKUP($J4184,STOK_AWAL,15,0)),"",VLOOKUP($J4184,STOK_AWAL,15,0))</f>
        <v/>
      </c>
      <c r="S4184" s="6">
        <v>0</v>
      </c>
      <c r="T4184" s="6">
        <v>0</v>
      </c>
      <c r="V4184" t="str">
        <f>IFERROR(INDEX('3.Stok Awal'!A4184:A9179,MATCH('4.Sell to Trade'!J4184,'3.Stok Awal'!D4184:D9179,0)),"")</f>
        <v/>
      </c>
    </row>
    <row r="4185" spans="1:22" x14ac:dyDescent="0.25">
      <c r="A4185" s="15" t="str">
        <f t="shared" si="526"/>
        <v/>
      </c>
      <c r="D4185" s="5" t="str">
        <f t="shared" si="520"/>
        <v/>
      </c>
      <c r="E4185" s="5" t="str">
        <f t="shared" si="521"/>
        <v/>
      </c>
      <c r="F4185" s="5" t="str">
        <f t="shared" si="522"/>
        <v/>
      </c>
      <c r="G4185" s="5" t="str">
        <f t="shared" si="523"/>
        <v/>
      </c>
      <c r="I4185" s="5" t="str">
        <f t="shared" si="524"/>
        <v/>
      </c>
      <c r="K4185" s="5" t="str">
        <f t="shared" si="525"/>
        <v/>
      </c>
      <c r="L4185" s="5"/>
      <c r="N4185" s="4"/>
      <c r="O4185" s="4" t="str">
        <f t="shared" si="527"/>
        <v/>
      </c>
      <c r="P4185" t="s">
        <v>34</v>
      </c>
      <c r="Q4185">
        <v>0</v>
      </c>
      <c r="R4185" s="5" t="str">
        <f>IF(ISNA(VLOOKUP($J4185,STOK_AWAL,15,0)),"",VLOOKUP($J4185,STOK_AWAL,15,0))</f>
        <v/>
      </c>
      <c r="S4185" s="6">
        <v>0</v>
      </c>
      <c r="T4185" s="6">
        <v>0</v>
      </c>
      <c r="V4185" t="str">
        <f>IFERROR(INDEX('3.Stok Awal'!A4185:A9180,MATCH('4.Sell to Trade'!J4185,'3.Stok Awal'!D4185:D9180,0)),"")</f>
        <v/>
      </c>
    </row>
    <row r="4186" spans="1:22" x14ac:dyDescent="0.25">
      <c r="A4186" s="15" t="str">
        <f t="shared" si="526"/>
        <v/>
      </c>
      <c r="D4186" s="5" t="str">
        <f t="shared" si="520"/>
        <v/>
      </c>
      <c r="E4186" s="5" t="str">
        <f t="shared" si="521"/>
        <v/>
      </c>
      <c r="F4186" s="5" t="str">
        <f t="shared" si="522"/>
        <v/>
      </c>
      <c r="G4186" s="5" t="str">
        <f t="shared" si="523"/>
        <v/>
      </c>
      <c r="I4186" s="5" t="str">
        <f t="shared" si="524"/>
        <v/>
      </c>
      <c r="K4186" s="5" t="str">
        <f t="shared" si="525"/>
        <v/>
      </c>
      <c r="L4186" s="5"/>
      <c r="N4186" s="4"/>
      <c r="O4186" s="4" t="str">
        <f t="shared" si="527"/>
        <v/>
      </c>
      <c r="P4186" t="s">
        <v>34</v>
      </c>
      <c r="Q4186">
        <v>0</v>
      </c>
      <c r="R4186" s="5" t="str">
        <f>IF(ISNA(VLOOKUP($J4186,STOK_AWAL,15,0)),"",VLOOKUP($J4186,STOK_AWAL,15,0))</f>
        <v/>
      </c>
      <c r="S4186" s="6">
        <v>0</v>
      </c>
      <c r="T4186" s="6">
        <v>0</v>
      </c>
      <c r="V4186" t="str">
        <f>IFERROR(INDEX('3.Stok Awal'!A4186:A9181,MATCH('4.Sell to Trade'!J4186,'3.Stok Awal'!D4186:D9181,0)),"")</f>
        <v/>
      </c>
    </row>
    <row r="4187" spans="1:22" x14ac:dyDescent="0.25">
      <c r="A4187" s="15" t="str">
        <f t="shared" si="526"/>
        <v/>
      </c>
      <c r="D4187" s="5" t="str">
        <f t="shared" si="520"/>
        <v/>
      </c>
      <c r="E4187" s="5" t="str">
        <f t="shared" si="521"/>
        <v/>
      </c>
      <c r="F4187" s="5" t="str">
        <f t="shared" si="522"/>
        <v/>
      </c>
      <c r="G4187" s="5" t="str">
        <f t="shared" si="523"/>
        <v/>
      </c>
      <c r="I4187" s="5" t="str">
        <f t="shared" si="524"/>
        <v/>
      </c>
      <c r="K4187" s="5" t="str">
        <f t="shared" si="525"/>
        <v/>
      </c>
      <c r="L4187" s="5"/>
      <c r="N4187" s="4"/>
      <c r="O4187" s="4" t="str">
        <f t="shared" si="527"/>
        <v/>
      </c>
      <c r="P4187" t="s">
        <v>34</v>
      </c>
      <c r="Q4187">
        <v>0</v>
      </c>
      <c r="R4187" s="5" t="str">
        <f>IF(ISNA(VLOOKUP($J4187,STOK_AWAL,15,0)),"",VLOOKUP($J4187,STOK_AWAL,15,0))</f>
        <v/>
      </c>
      <c r="S4187" s="6">
        <v>0</v>
      </c>
      <c r="T4187" s="6">
        <v>0</v>
      </c>
      <c r="V4187" t="str">
        <f>IFERROR(INDEX('3.Stok Awal'!A4187:A9182,MATCH('4.Sell to Trade'!J4187,'3.Stok Awal'!D4187:D9182,0)),"")</f>
        <v/>
      </c>
    </row>
    <row r="4188" spans="1:22" x14ac:dyDescent="0.25">
      <c r="A4188" s="15" t="str">
        <f t="shared" si="526"/>
        <v/>
      </c>
      <c r="D4188" s="5" t="str">
        <f t="shared" si="520"/>
        <v/>
      </c>
      <c r="E4188" s="5" t="str">
        <f t="shared" si="521"/>
        <v/>
      </c>
      <c r="F4188" s="5" t="str">
        <f t="shared" si="522"/>
        <v/>
      </c>
      <c r="G4188" s="5" t="str">
        <f t="shared" si="523"/>
        <v/>
      </c>
      <c r="I4188" s="5" t="str">
        <f t="shared" si="524"/>
        <v/>
      </c>
      <c r="K4188" s="5" t="str">
        <f t="shared" si="525"/>
        <v/>
      </c>
      <c r="L4188" s="5"/>
      <c r="N4188" s="4"/>
      <c r="O4188" s="4" t="str">
        <f t="shared" si="527"/>
        <v/>
      </c>
      <c r="P4188" t="s">
        <v>34</v>
      </c>
      <c r="Q4188">
        <v>0</v>
      </c>
      <c r="R4188" s="5" t="str">
        <f>IF(ISNA(VLOOKUP($J4188,STOK_AWAL,15,0)),"",VLOOKUP($J4188,STOK_AWAL,15,0))</f>
        <v/>
      </c>
      <c r="S4188" s="6">
        <v>0</v>
      </c>
      <c r="T4188" s="6">
        <v>0</v>
      </c>
      <c r="V4188" t="str">
        <f>IFERROR(INDEX('3.Stok Awal'!A4188:A9183,MATCH('4.Sell to Trade'!J4188,'3.Stok Awal'!D4188:D9183,0)),"")</f>
        <v/>
      </c>
    </row>
    <row r="4189" spans="1:22" x14ac:dyDescent="0.25">
      <c r="A4189" s="15" t="str">
        <f t="shared" si="526"/>
        <v/>
      </c>
      <c r="D4189" s="5" t="str">
        <f t="shared" si="520"/>
        <v/>
      </c>
      <c r="E4189" s="5" t="str">
        <f t="shared" si="521"/>
        <v/>
      </c>
      <c r="F4189" s="5" t="str">
        <f t="shared" si="522"/>
        <v/>
      </c>
      <c r="G4189" s="5" t="str">
        <f t="shared" si="523"/>
        <v/>
      </c>
      <c r="I4189" s="5" t="str">
        <f t="shared" si="524"/>
        <v/>
      </c>
      <c r="K4189" s="5" t="str">
        <f t="shared" si="525"/>
        <v/>
      </c>
      <c r="L4189" s="5"/>
      <c r="N4189" s="4"/>
      <c r="O4189" s="4" t="str">
        <f t="shared" si="527"/>
        <v/>
      </c>
      <c r="P4189" t="s">
        <v>34</v>
      </c>
      <c r="Q4189">
        <v>0</v>
      </c>
      <c r="R4189" s="5" t="str">
        <f>IF(ISNA(VLOOKUP($J4189,STOK_AWAL,15,0)),"",VLOOKUP($J4189,STOK_AWAL,15,0))</f>
        <v/>
      </c>
      <c r="S4189" s="6">
        <v>0</v>
      </c>
      <c r="T4189" s="6">
        <v>0</v>
      </c>
      <c r="V4189" t="str">
        <f>IFERROR(INDEX('3.Stok Awal'!A4189:A9184,MATCH('4.Sell to Trade'!J4189,'3.Stok Awal'!D4189:D9184,0)),"")</f>
        <v/>
      </c>
    </row>
    <row r="4190" spans="1:22" x14ac:dyDescent="0.25">
      <c r="A4190" s="15" t="str">
        <f t="shared" si="526"/>
        <v/>
      </c>
      <c r="D4190" s="5" t="str">
        <f t="shared" si="520"/>
        <v/>
      </c>
      <c r="E4190" s="5" t="str">
        <f t="shared" si="521"/>
        <v/>
      </c>
      <c r="F4190" s="5" t="str">
        <f t="shared" si="522"/>
        <v/>
      </c>
      <c r="G4190" s="5" t="str">
        <f t="shared" si="523"/>
        <v/>
      </c>
      <c r="I4190" s="5" t="str">
        <f t="shared" si="524"/>
        <v/>
      </c>
      <c r="K4190" s="5" t="str">
        <f t="shared" si="525"/>
        <v/>
      </c>
      <c r="L4190" s="5"/>
      <c r="N4190" s="4"/>
      <c r="O4190" s="4" t="str">
        <f t="shared" si="527"/>
        <v/>
      </c>
      <c r="P4190" t="s">
        <v>34</v>
      </c>
      <c r="Q4190">
        <v>0</v>
      </c>
      <c r="R4190" s="5" t="str">
        <f>IF(ISNA(VLOOKUP($J4190,STOK_AWAL,15,0)),"",VLOOKUP($J4190,STOK_AWAL,15,0))</f>
        <v/>
      </c>
      <c r="S4190" s="6">
        <v>0</v>
      </c>
      <c r="T4190" s="6">
        <v>0</v>
      </c>
      <c r="V4190" t="str">
        <f>IFERROR(INDEX('3.Stok Awal'!A4190:A9185,MATCH('4.Sell to Trade'!J4190,'3.Stok Awal'!D4190:D9185,0)),"")</f>
        <v/>
      </c>
    </row>
    <row r="4191" spans="1:22" x14ac:dyDescent="0.25">
      <c r="A4191" s="15" t="str">
        <f t="shared" si="526"/>
        <v/>
      </c>
      <c r="D4191" s="5" t="str">
        <f t="shared" si="520"/>
        <v/>
      </c>
      <c r="E4191" s="5" t="str">
        <f t="shared" si="521"/>
        <v/>
      </c>
      <c r="F4191" s="5" t="str">
        <f t="shared" si="522"/>
        <v/>
      </c>
      <c r="G4191" s="5" t="str">
        <f t="shared" si="523"/>
        <v/>
      </c>
      <c r="I4191" s="5" t="str">
        <f t="shared" si="524"/>
        <v/>
      </c>
      <c r="K4191" s="5" t="str">
        <f t="shared" si="525"/>
        <v/>
      </c>
      <c r="L4191" s="5"/>
      <c r="N4191" s="4"/>
      <c r="O4191" s="4" t="str">
        <f t="shared" si="527"/>
        <v/>
      </c>
      <c r="P4191" t="s">
        <v>34</v>
      </c>
      <c r="Q4191">
        <v>0</v>
      </c>
      <c r="R4191" s="5" t="str">
        <f>IF(ISNA(VLOOKUP($J4191,STOK_AWAL,15,0)),"",VLOOKUP($J4191,STOK_AWAL,15,0))</f>
        <v/>
      </c>
      <c r="S4191" s="6">
        <v>0</v>
      </c>
      <c r="T4191" s="6">
        <v>0</v>
      </c>
      <c r="V4191" t="str">
        <f>IFERROR(INDEX('3.Stok Awal'!A4191:A9186,MATCH('4.Sell to Trade'!J4191,'3.Stok Awal'!D4191:D9186,0)),"")</f>
        <v/>
      </c>
    </row>
    <row r="4192" spans="1:22" x14ac:dyDescent="0.25">
      <c r="A4192" s="15" t="str">
        <f t="shared" si="526"/>
        <v/>
      </c>
      <c r="D4192" s="5" t="str">
        <f t="shared" si="520"/>
        <v/>
      </c>
      <c r="E4192" s="5" t="str">
        <f t="shared" si="521"/>
        <v/>
      </c>
      <c r="F4192" s="5" t="str">
        <f t="shared" si="522"/>
        <v/>
      </c>
      <c r="G4192" s="5" t="str">
        <f t="shared" si="523"/>
        <v/>
      </c>
      <c r="I4192" s="5" t="str">
        <f t="shared" si="524"/>
        <v/>
      </c>
      <c r="K4192" s="5" t="str">
        <f t="shared" si="525"/>
        <v/>
      </c>
      <c r="L4192" s="5"/>
      <c r="N4192" s="4"/>
      <c r="O4192" s="4" t="str">
        <f t="shared" si="527"/>
        <v/>
      </c>
      <c r="P4192" t="s">
        <v>34</v>
      </c>
      <c r="Q4192">
        <v>0</v>
      </c>
      <c r="R4192" s="5" t="str">
        <f>IF(ISNA(VLOOKUP($J4192,STOK_AWAL,15,0)),"",VLOOKUP($J4192,STOK_AWAL,15,0))</f>
        <v/>
      </c>
      <c r="S4192" s="6">
        <v>0</v>
      </c>
      <c r="T4192" s="6">
        <v>0</v>
      </c>
      <c r="V4192" t="str">
        <f>IFERROR(INDEX('3.Stok Awal'!A4192:A9187,MATCH('4.Sell to Trade'!J4192,'3.Stok Awal'!D4192:D9187,0)),"")</f>
        <v/>
      </c>
    </row>
    <row r="4193" spans="1:22" x14ac:dyDescent="0.25">
      <c r="A4193" s="15" t="str">
        <f t="shared" si="526"/>
        <v/>
      </c>
      <c r="D4193" s="5" t="str">
        <f t="shared" si="520"/>
        <v/>
      </c>
      <c r="E4193" s="5" t="str">
        <f t="shared" si="521"/>
        <v/>
      </c>
      <c r="F4193" s="5" t="str">
        <f t="shared" si="522"/>
        <v/>
      </c>
      <c r="G4193" s="5" t="str">
        <f t="shared" si="523"/>
        <v/>
      </c>
      <c r="I4193" s="5" t="str">
        <f t="shared" si="524"/>
        <v/>
      </c>
      <c r="K4193" s="5" t="str">
        <f t="shared" si="525"/>
        <v/>
      </c>
      <c r="L4193" s="5"/>
      <c r="N4193" s="4"/>
      <c r="O4193" s="4" t="str">
        <f t="shared" si="527"/>
        <v/>
      </c>
      <c r="P4193" t="s">
        <v>34</v>
      </c>
      <c r="Q4193">
        <v>0</v>
      </c>
      <c r="R4193" s="5" t="str">
        <f>IF(ISNA(VLOOKUP($J4193,STOK_AWAL,15,0)),"",VLOOKUP($J4193,STOK_AWAL,15,0))</f>
        <v/>
      </c>
      <c r="S4193" s="6">
        <v>0</v>
      </c>
      <c r="T4193" s="6">
        <v>0</v>
      </c>
      <c r="V4193" t="str">
        <f>IFERROR(INDEX('3.Stok Awal'!A4193:A9188,MATCH('4.Sell to Trade'!J4193,'3.Stok Awal'!D4193:D9188,0)),"")</f>
        <v/>
      </c>
    </row>
    <row r="4194" spans="1:22" x14ac:dyDescent="0.25">
      <c r="A4194" s="15" t="str">
        <f t="shared" si="526"/>
        <v/>
      </c>
      <c r="D4194" s="5" t="str">
        <f t="shared" si="520"/>
        <v/>
      </c>
      <c r="E4194" s="5" t="str">
        <f t="shared" si="521"/>
        <v/>
      </c>
      <c r="F4194" s="5" t="str">
        <f t="shared" si="522"/>
        <v/>
      </c>
      <c r="G4194" s="5" t="str">
        <f t="shared" si="523"/>
        <v/>
      </c>
      <c r="I4194" s="5" t="str">
        <f t="shared" si="524"/>
        <v/>
      </c>
      <c r="K4194" s="5" t="str">
        <f t="shared" si="525"/>
        <v/>
      </c>
      <c r="L4194" s="5"/>
      <c r="N4194" s="4"/>
      <c r="O4194" s="4" t="str">
        <f t="shared" si="527"/>
        <v/>
      </c>
      <c r="P4194" t="s">
        <v>34</v>
      </c>
      <c r="Q4194">
        <v>0</v>
      </c>
      <c r="R4194" s="5" t="str">
        <f>IF(ISNA(VLOOKUP($J4194,STOK_AWAL,15,0)),"",VLOOKUP($J4194,STOK_AWAL,15,0))</f>
        <v/>
      </c>
      <c r="S4194" s="6">
        <v>0</v>
      </c>
      <c r="T4194" s="6">
        <v>0</v>
      </c>
      <c r="V4194" t="str">
        <f>IFERROR(INDEX('3.Stok Awal'!A4194:A9189,MATCH('4.Sell to Trade'!J4194,'3.Stok Awal'!D4194:D9189,0)),"")</f>
        <v/>
      </c>
    </row>
    <row r="4195" spans="1:22" x14ac:dyDescent="0.25">
      <c r="A4195" s="15" t="str">
        <f t="shared" si="526"/>
        <v/>
      </c>
      <c r="D4195" s="5" t="str">
        <f t="shared" si="520"/>
        <v/>
      </c>
      <c r="E4195" s="5" t="str">
        <f t="shared" si="521"/>
        <v/>
      </c>
      <c r="F4195" s="5" t="str">
        <f t="shared" si="522"/>
        <v/>
      </c>
      <c r="G4195" s="5" t="str">
        <f t="shared" si="523"/>
        <v/>
      </c>
      <c r="I4195" s="5" t="str">
        <f t="shared" si="524"/>
        <v/>
      </c>
      <c r="K4195" s="5" t="str">
        <f t="shared" si="525"/>
        <v/>
      </c>
      <c r="L4195" s="5"/>
      <c r="N4195" s="4"/>
      <c r="O4195" s="4" t="str">
        <f t="shared" si="527"/>
        <v/>
      </c>
      <c r="P4195" t="s">
        <v>34</v>
      </c>
      <c r="Q4195">
        <v>0</v>
      </c>
      <c r="R4195" s="5" t="str">
        <f>IF(ISNA(VLOOKUP($J4195,STOK_AWAL,15,0)),"",VLOOKUP($J4195,STOK_AWAL,15,0))</f>
        <v/>
      </c>
      <c r="S4195" s="6">
        <v>0</v>
      </c>
      <c r="T4195" s="6">
        <v>0</v>
      </c>
      <c r="V4195" t="str">
        <f>IFERROR(INDEX('3.Stok Awal'!A4195:A9190,MATCH('4.Sell to Trade'!J4195,'3.Stok Awal'!D4195:D9190,0)),"")</f>
        <v/>
      </c>
    </row>
    <row r="4196" spans="1:22" x14ac:dyDescent="0.25">
      <c r="A4196" s="15" t="str">
        <f t="shared" si="526"/>
        <v/>
      </c>
      <c r="D4196" s="5" t="str">
        <f t="shared" si="520"/>
        <v/>
      </c>
      <c r="E4196" s="5" t="str">
        <f t="shared" si="521"/>
        <v/>
      </c>
      <c r="F4196" s="5" t="str">
        <f t="shared" si="522"/>
        <v/>
      </c>
      <c r="G4196" s="5" t="str">
        <f t="shared" si="523"/>
        <v/>
      </c>
      <c r="I4196" s="5" t="str">
        <f t="shared" si="524"/>
        <v/>
      </c>
      <c r="K4196" s="5" t="str">
        <f t="shared" si="525"/>
        <v/>
      </c>
      <c r="L4196" s="5"/>
      <c r="N4196" s="4"/>
      <c r="O4196" s="4" t="str">
        <f t="shared" si="527"/>
        <v/>
      </c>
      <c r="P4196" t="s">
        <v>34</v>
      </c>
      <c r="Q4196">
        <v>0</v>
      </c>
      <c r="R4196" s="5" t="str">
        <f>IF(ISNA(VLOOKUP($J4196,STOK_AWAL,15,0)),"",VLOOKUP($J4196,STOK_AWAL,15,0))</f>
        <v/>
      </c>
      <c r="S4196" s="6">
        <v>0</v>
      </c>
      <c r="T4196" s="6">
        <v>0</v>
      </c>
      <c r="V4196" t="str">
        <f>IFERROR(INDEX('3.Stok Awal'!A4196:A9191,MATCH('4.Sell to Trade'!J4196,'3.Stok Awal'!D4196:D9191,0)),"")</f>
        <v/>
      </c>
    </row>
    <row r="4197" spans="1:22" x14ac:dyDescent="0.25">
      <c r="A4197" s="15" t="str">
        <f t="shared" si="526"/>
        <v/>
      </c>
      <c r="D4197" s="5" t="str">
        <f t="shared" si="520"/>
        <v/>
      </c>
      <c r="E4197" s="5" t="str">
        <f t="shared" si="521"/>
        <v/>
      </c>
      <c r="F4197" s="5" t="str">
        <f t="shared" si="522"/>
        <v/>
      </c>
      <c r="G4197" s="5" t="str">
        <f t="shared" si="523"/>
        <v/>
      </c>
      <c r="I4197" s="5" t="str">
        <f t="shared" si="524"/>
        <v/>
      </c>
      <c r="K4197" s="5" t="str">
        <f t="shared" si="525"/>
        <v/>
      </c>
      <c r="L4197" s="5"/>
      <c r="N4197" s="4"/>
      <c r="O4197" s="4" t="str">
        <f t="shared" si="527"/>
        <v/>
      </c>
      <c r="P4197" t="s">
        <v>34</v>
      </c>
      <c r="Q4197">
        <v>0</v>
      </c>
      <c r="R4197" s="5" t="str">
        <f>IF(ISNA(VLOOKUP($J4197,STOK_AWAL,15,0)),"",VLOOKUP($J4197,STOK_AWAL,15,0))</f>
        <v/>
      </c>
      <c r="S4197" s="6">
        <v>0</v>
      </c>
      <c r="T4197" s="6">
        <v>0</v>
      </c>
      <c r="V4197" t="str">
        <f>IFERROR(INDEX('3.Stok Awal'!A4197:A9192,MATCH('4.Sell to Trade'!J4197,'3.Stok Awal'!D4197:D9192,0)),"")</f>
        <v/>
      </c>
    </row>
    <row r="4198" spans="1:22" x14ac:dyDescent="0.25">
      <c r="A4198" s="15" t="str">
        <f t="shared" si="526"/>
        <v/>
      </c>
      <c r="D4198" s="5" t="str">
        <f t="shared" si="520"/>
        <v/>
      </c>
      <c r="E4198" s="5" t="str">
        <f t="shared" si="521"/>
        <v/>
      </c>
      <c r="F4198" s="5" t="str">
        <f t="shared" si="522"/>
        <v/>
      </c>
      <c r="G4198" s="5" t="str">
        <f t="shared" si="523"/>
        <v/>
      </c>
      <c r="I4198" s="5" t="str">
        <f t="shared" si="524"/>
        <v/>
      </c>
      <c r="K4198" s="5" t="str">
        <f t="shared" si="525"/>
        <v/>
      </c>
      <c r="L4198" s="5"/>
      <c r="N4198" s="4"/>
      <c r="O4198" s="4" t="str">
        <f t="shared" si="527"/>
        <v/>
      </c>
      <c r="P4198" t="s">
        <v>34</v>
      </c>
      <c r="Q4198">
        <v>0</v>
      </c>
      <c r="R4198" s="5" t="str">
        <f>IF(ISNA(VLOOKUP($J4198,STOK_AWAL,15,0)),"",VLOOKUP($J4198,STOK_AWAL,15,0))</f>
        <v/>
      </c>
      <c r="S4198" s="6">
        <v>0</v>
      </c>
      <c r="T4198" s="6">
        <v>0</v>
      </c>
      <c r="V4198" t="str">
        <f>IFERROR(INDEX('3.Stok Awal'!A4198:A9193,MATCH('4.Sell to Trade'!J4198,'3.Stok Awal'!D4198:D9193,0)),"")</f>
        <v/>
      </c>
    </row>
    <row r="4199" spans="1:22" x14ac:dyDescent="0.25">
      <c r="A4199" s="15" t="str">
        <f t="shared" si="526"/>
        <v/>
      </c>
      <c r="D4199" s="5" t="str">
        <f t="shared" si="520"/>
        <v/>
      </c>
      <c r="E4199" s="5" t="str">
        <f t="shared" si="521"/>
        <v/>
      </c>
      <c r="F4199" s="5" t="str">
        <f t="shared" si="522"/>
        <v/>
      </c>
      <c r="G4199" s="5" t="str">
        <f t="shared" si="523"/>
        <v/>
      </c>
      <c r="I4199" s="5" t="str">
        <f t="shared" si="524"/>
        <v/>
      </c>
      <c r="K4199" s="5" t="str">
        <f t="shared" si="525"/>
        <v/>
      </c>
      <c r="L4199" s="5"/>
      <c r="N4199" s="4"/>
      <c r="O4199" s="4" t="str">
        <f t="shared" si="527"/>
        <v/>
      </c>
      <c r="P4199" t="s">
        <v>34</v>
      </c>
      <c r="Q4199">
        <v>0</v>
      </c>
      <c r="R4199" s="5" t="str">
        <f>IF(ISNA(VLOOKUP($J4199,STOK_AWAL,15,0)),"",VLOOKUP($J4199,STOK_AWAL,15,0))</f>
        <v/>
      </c>
      <c r="S4199" s="6">
        <v>0</v>
      </c>
      <c r="T4199" s="6">
        <v>0</v>
      </c>
      <c r="V4199" t="str">
        <f>IFERROR(INDEX('3.Stok Awal'!A4199:A9194,MATCH('4.Sell to Trade'!J4199,'3.Stok Awal'!D4199:D9194,0)),"")</f>
        <v/>
      </c>
    </row>
    <row r="4200" spans="1:22" x14ac:dyDescent="0.25">
      <c r="A4200" s="15" t="str">
        <f t="shared" si="526"/>
        <v/>
      </c>
      <c r="D4200" s="5" t="str">
        <f t="shared" si="520"/>
        <v/>
      </c>
      <c r="E4200" s="5" t="str">
        <f t="shared" si="521"/>
        <v/>
      </c>
      <c r="F4200" s="5" t="str">
        <f t="shared" si="522"/>
        <v/>
      </c>
      <c r="G4200" s="5" t="str">
        <f t="shared" si="523"/>
        <v/>
      </c>
      <c r="I4200" s="5" t="str">
        <f t="shared" si="524"/>
        <v/>
      </c>
      <c r="K4200" s="5" t="str">
        <f t="shared" si="525"/>
        <v/>
      </c>
      <c r="L4200" s="5"/>
      <c r="N4200" s="4"/>
      <c r="O4200" s="4" t="str">
        <f t="shared" si="527"/>
        <v/>
      </c>
      <c r="P4200" t="s">
        <v>34</v>
      </c>
      <c r="Q4200">
        <v>0</v>
      </c>
      <c r="R4200" s="5" t="str">
        <f>IF(ISNA(VLOOKUP($J4200,STOK_AWAL,15,0)),"",VLOOKUP($J4200,STOK_AWAL,15,0))</f>
        <v/>
      </c>
      <c r="S4200" s="6">
        <v>0</v>
      </c>
      <c r="T4200" s="6">
        <v>0</v>
      </c>
      <c r="V4200" t="str">
        <f>IFERROR(INDEX('3.Stok Awal'!A4200:A9195,MATCH('4.Sell to Trade'!J4200,'3.Stok Awal'!D4200:D9195,0)),"")</f>
        <v/>
      </c>
    </row>
    <row r="4201" spans="1:22" x14ac:dyDescent="0.25">
      <c r="A4201" s="15" t="str">
        <f t="shared" si="526"/>
        <v/>
      </c>
      <c r="D4201" s="5" t="str">
        <f t="shared" si="520"/>
        <v/>
      </c>
      <c r="E4201" s="5" t="str">
        <f t="shared" si="521"/>
        <v/>
      </c>
      <c r="F4201" s="5" t="str">
        <f t="shared" si="522"/>
        <v/>
      </c>
      <c r="G4201" s="5" t="str">
        <f t="shared" si="523"/>
        <v/>
      </c>
      <c r="I4201" s="5" t="str">
        <f t="shared" si="524"/>
        <v/>
      </c>
      <c r="K4201" s="5" t="str">
        <f t="shared" si="525"/>
        <v/>
      </c>
      <c r="L4201" s="5"/>
      <c r="N4201" s="4"/>
      <c r="O4201" s="4" t="str">
        <f t="shared" si="527"/>
        <v/>
      </c>
      <c r="P4201" t="s">
        <v>34</v>
      </c>
      <c r="Q4201">
        <v>0</v>
      </c>
      <c r="R4201" s="5" t="str">
        <f>IF(ISNA(VLOOKUP($J4201,STOK_AWAL,15,0)),"",VLOOKUP($J4201,STOK_AWAL,15,0))</f>
        <v/>
      </c>
      <c r="S4201" s="6">
        <v>0</v>
      </c>
      <c r="T4201" s="6">
        <v>0</v>
      </c>
      <c r="V4201" t="str">
        <f>IFERROR(INDEX('3.Stok Awal'!A4201:A9196,MATCH('4.Sell to Trade'!J4201,'3.Stok Awal'!D4201:D9196,0)),"")</f>
        <v/>
      </c>
    </row>
    <row r="4202" spans="1:22" x14ac:dyDescent="0.25">
      <c r="A4202" s="15" t="str">
        <f t="shared" si="526"/>
        <v/>
      </c>
      <c r="D4202" s="5" t="str">
        <f t="shared" si="520"/>
        <v/>
      </c>
      <c r="E4202" s="5" t="str">
        <f t="shared" si="521"/>
        <v/>
      </c>
      <c r="F4202" s="5" t="str">
        <f t="shared" si="522"/>
        <v/>
      </c>
      <c r="G4202" s="5" t="str">
        <f t="shared" si="523"/>
        <v/>
      </c>
      <c r="I4202" s="5" t="str">
        <f t="shared" si="524"/>
        <v/>
      </c>
      <c r="K4202" s="5" t="str">
        <f t="shared" si="525"/>
        <v/>
      </c>
      <c r="L4202" s="5"/>
      <c r="N4202" s="4"/>
      <c r="O4202" s="4" t="str">
        <f t="shared" si="527"/>
        <v/>
      </c>
      <c r="P4202" t="s">
        <v>34</v>
      </c>
      <c r="Q4202">
        <v>0</v>
      </c>
      <c r="R4202" s="5" t="str">
        <f>IF(ISNA(VLOOKUP($J4202,STOK_AWAL,15,0)),"",VLOOKUP($J4202,STOK_AWAL,15,0))</f>
        <v/>
      </c>
      <c r="S4202" s="6">
        <v>0</v>
      </c>
      <c r="T4202" s="6">
        <v>0</v>
      </c>
      <c r="V4202" t="str">
        <f>IFERROR(INDEX('3.Stok Awal'!A4202:A9197,MATCH('4.Sell to Trade'!J4202,'3.Stok Awal'!D4202:D9197,0)),"")</f>
        <v/>
      </c>
    </row>
    <row r="4203" spans="1:22" x14ac:dyDescent="0.25">
      <c r="A4203" s="15" t="str">
        <f t="shared" si="526"/>
        <v/>
      </c>
      <c r="D4203" s="5" t="str">
        <f t="shared" si="520"/>
        <v/>
      </c>
      <c r="E4203" s="5" t="str">
        <f t="shared" si="521"/>
        <v/>
      </c>
      <c r="F4203" s="5" t="str">
        <f t="shared" si="522"/>
        <v/>
      </c>
      <c r="G4203" s="5" t="str">
        <f t="shared" si="523"/>
        <v/>
      </c>
      <c r="I4203" s="5" t="str">
        <f t="shared" si="524"/>
        <v/>
      </c>
      <c r="K4203" s="5" t="str">
        <f t="shared" si="525"/>
        <v/>
      </c>
      <c r="L4203" s="5"/>
      <c r="N4203" s="4"/>
      <c r="O4203" s="4" t="str">
        <f t="shared" si="527"/>
        <v/>
      </c>
      <c r="P4203" t="s">
        <v>34</v>
      </c>
      <c r="Q4203">
        <v>0</v>
      </c>
      <c r="R4203" s="5" t="str">
        <f>IF(ISNA(VLOOKUP($J4203,STOK_AWAL,15,0)),"",VLOOKUP($J4203,STOK_AWAL,15,0))</f>
        <v/>
      </c>
      <c r="S4203" s="6">
        <v>0</v>
      </c>
      <c r="T4203" s="6">
        <v>0</v>
      </c>
      <c r="V4203" t="str">
        <f>IFERROR(INDEX('3.Stok Awal'!A4203:A9198,MATCH('4.Sell to Trade'!J4203,'3.Stok Awal'!D4203:D9198,0)),"")</f>
        <v/>
      </c>
    </row>
    <row r="4204" spans="1:22" x14ac:dyDescent="0.25">
      <c r="A4204" s="15" t="str">
        <f t="shared" si="526"/>
        <v/>
      </c>
      <c r="D4204" s="5" t="str">
        <f t="shared" si="520"/>
        <v/>
      </c>
      <c r="E4204" s="5" t="str">
        <f t="shared" si="521"/>
        <v/>
      </c>
      <c r="F4204" s="5" t="str">
        <f t="shared" si="522"/>
        <v/>
      </c>
      <c r="G4204" s="5" t="str">
        <f t="shared" si="523"/>
        <v/>
      </c>
      <c r="I4204" s="5" t="str">
        <f t="shared" si="524"/>
        <v/>
      </c>
      <c r="K4204" s="5" t="str">
        <f t="shared" si="525"/>
        <v/>
      </c>
      <c r="L4204" s="5"/>
      <c r="N4204" s="4"/>
      <c r="O4204" s="4" t="str">
        <f t="shared" si="527"/>
        <v/>
      </c>
      <c r="P4204" t="s">
        <v>34</v>
      </c>
      <c r="Q4204">
        <v>0</v>
      </c>
      <c r="R4204" s="5" t="str">
        <f>IF(ISNA(VLOOKUP($J4204,STOK_AWAL,15,0)),"",VLOOKUP($J4204,STOK_AWAL,15,0))</f>
        <v/>
      </c>
      <c r="S4204" s="6">
        <v>0</v>
      </c>
      <c r="T4204" s="6">
        <v>0</v>
      </c>
      <c r="V4204" t="str">
        <f>IFERROR(INDEX('3.Stok Awal'!A4204:A9199,MATCH('4.Sell to Trade'!J4204,'3.Stok Awal'!D4204:D9199,0)),"")</f>
        <v/>
      </c>
    </row>
    <row r="4205" spans="1:22" x14ac:dyDescent="0.25">
      <c r="A4205" s="15" t="str">
        <f t="shared" si="526"/>
        <v/>
      </c>
      <c r="D4205" s="5" t="str">
        <f t="shared" si="520"/>
        <v/>
      </c>
      <c r="E4205" s="5" t="str">
        <f t="shared" si="521"/>
        <v/>
      </c>
      <c r="F4205" s="5" t="str">
        <f t="shared" si="522"/>
        <v/>
      </c>
      <c r="G4205" s="5" t="str">
        <f t="shared" si="523"/>
        <v/>
      </c>
      <c r="I4205" s="5" t="str">
        <f t="shared" si="524"/>
        <v/>
      </c>
      <c r="K4205" s="5" t="str">
        <f t="shared" si="525"/>
        <v/>
      </c>
      <c r="L4205" s="5"/>
      <c r="N4205" s="4"/>
      <c r="O4205" s="4" t="str">
        <f t="shared" si="527"/>
        <v/>
      </c>
      <c r="P4205" t="s">
        <v>34</v>
      </c>
      <c r="Q4205">
        <v>0</v>
      </c>
      <c r="R4205" s="5" t="str">
        <f>IF(ISNA(VLOOKUP($J4205,STOK_AWAL,15,0)),"",VLOOKUP($J4205,STOK_AWAL,15,0))</f>
        <v/>
      </c>
      <c r="S4205" s="6">
        <v>0</v>
      </c>
      <c r="T4205" s="6">
        <v>0</v>
      </c>
      <c r="V4205" t="str">
        <f>IFERROR(INDEX('3.Stok Awal'!A4205:A9200,MATCH('4.Sell to Trade'!J4205,'3.Stok Awal'!D4205:D9200,0)),"")</f>
        <v/>
      </c>
    </row>
    <row r="4206" spans="1:22" x14ac:dyDescent="0.25">
      <c r="A4206" s="15" t="str">
        <f t="shared" si="526"/>
        <v/>
      </c>
      <c r="D4206" s="5" t="str">
        <f t="shared" si="520"/>
        <v/>
      </c>
      <c r="E4206" s="5" t="str">
        <f t="shared" si="521"/>
        <v/>
      </c>
      <c r="F4206" s="5" t="str">
        <f t="shared" si="522"/>
        <v/>
      </c>
      <c r="G4206" s="5" t="str">
        <f t="shared" si="523"/>
        <v/>
      </c>
      <c r="I4206" s="5" t="str">
        <f t="shared" si="524"/>
        <v/>
      </c>
      <c r="K4206" s="5" t="str">
        <f t="shared" si="525"/>
        <v/>
      </c>
      <c r="L4206" s="5"/>
      <c r="N4206" s="4"/>
      <c r="O4206" s="4" t="str">
        <f t="shared" si="527"/>
        <v/>
      </c>
      <c r="P4206" t="s">
        <v>34</v>
      </c>
      <c r="Q4206">
        <v>0</v>
      </c>
      <c r="R4206" s="5" t="str">
        <f>IF(ISNA(VLOOKUP($J4206,STOK_AWAL,15,0)),"",VLOOKUP($J4206,STOK_AWAL,15,0))</f>
        <v/>
      </c>
      <c r="S4206" s="6">
        <v>0</v>
      </c>
      <c r="T4206" s="6">
        <v>0</v>
      </c>
      <c r="V4206" t="str">
        <f>IFERROR(INDEX('3.Stok Awal'!A4206:A9201,MATCH('4.Sell to Trade'!J4206,'3.Stok Awal'!D4206:D9201,0)),"")</f>
        <v/>
      </c>
    </row>
    <row r="4207" spans="1:22" x14ac:dyDescent="0.25">
      <c r="A4207" s="15" t="str">
        <f t="shared" si="526"/>
        <v/>
      </c>
      <c r="D4207" s="5" t="str">
        <f t="shared" si="520"/>
        <v/>
      </c>
      <c r="E4207" s="5" t="str">
        <f t="shared" si="521"/>
        <v/>
      </c>
      <c r="F4207" s="5" t="str">
        <f t="shared" si="522"/>
        <v/>
      </c>
      <c r="G4207" s="5" t="str">
        <f t="shared" si="523"/>
        <v/>
      </c>
      <c r="I4207" s="5" t="str">
        <f t="shared" si="524"/>
        <v/>
      </c>
      <c r="K4207" s="5" t="str">
        <f t="shared" si="525"/>
        <v/>
      </c>
      <c r="L4207" s="5"/>
      <c r="N4207" s="4"/>
      <c r="O4207" s="4" t="str">
        <f t="shared" si="527"/>
        <v/>
      </c>
      <c r="P4207" t="s">
        <v>34</v>
      </c>
      <c r="Q4207">
        <v>0</v>
      </c>
      <c r="R4207" s="5" t="str">
        <f>IF(ISNA(VLOOKUP($J4207,STOK_AWAL,15,0)),"",VLOOKUP($J4207,STOK_AWAL,15,0))</f>
        <v/>
      </c>
      <c r="S4207" s="6">
        <v>0</v>
      </c>
      <c r="T4207" s="6">
        <v>0</v>
      </c>
      <c r="V4207" t="str">
        <f>IFERROR(INDEX('3.Stok Awal'!A4207:A9202,MATCH('4.Sell to Trade'!J4207,'3.Stok Awal'!D4207:D9202,0)),"")</f>
        <v/>
      </c>
    </row>
    <row r="4208" spans="1:22" x14ac:dyDescent="0.25">
      <c r="A4208" s="15" t="str">
        <f t="shared" si="526"/>
        <v/>
      </c>
      <c r="D4208" s="5" t="str">
        <f t="shared" si="520"/>
        <v/>
      </c>
      <c r="E4208" s="5" t="str">
        <f t="shared" si="521"/>
        <v/>
      </c>
      <c r="F4208" s="5" t="str">
        <f t="shared" si="522"/>
        <v/>
      </c>
      <c r="G4208" s="5" t="str">
        <f t="shared" si="523"/>
        <v/>
      </c>
      <c r="I4208" s="5" t="str">
        <f t="shared" si="524"/>
        <v/>
      </c>
      <c r="K4208" s="5" t="str">
        <f t="shared" si="525"/>
        <v/>
      </c>
      <c r="L4208" s="5"/>
      <c r="N4208" s="4"/>
      <c r="O4208" s="4" t="str">
        <f t="shared" si="527"/>
        <v/>
      </c>
      <c r="P4208" t="s">
        <v>34</v>
      </c>
      <c r="Q4208">
        <v>0</v>
      </c>
      <c r="R4208" s="5" t="str">
        <f>IF(ISNA(VLOOKUP($J4208,STOK_AWAL,15,0)),"",VLOOKUP($J4208,STOK_AWAL,15,0))</f>
        <v/>
      </c>
      <c r="S4208" s="6">
        <v>0</v>
      </c>
      <c r="T4208" s="6">
        <v>0</v>
      </c>
      <c r="V4208" t="str">
        <f>IFERROR(INDEX('3.Stok Awal'!A4208:A9203,MATCH('4.Sell to Trade'!J4208,'3.Stok Awal'!D4208:D9203,0)),"")</f>
        <v/>
      </c>
    </row>
    <row r="4209" spans="1:22" x14ac:dyDescent="0.25">
      <c r="A4209" s="15" t="str">
        <f t="shared" si="526"/>
        <v/>
      </c>
      <c r="D4209" s="5" t="str">
        <f t="shared" si="520"/>
        <v/>
      </c>
      <c r="E4209" s="5" t="str">
        <f t="shared" si="521"/>
        <v/>
      </c>
      <c r="F4209" s="5" t="str">
        <f t="shared" si="522"/>
        <v/>
      </c>
      <c r="G4209" s="5" t="str">
        <f t="shared" si="523"/>
        <v/>
      </c>
      <c r="I4209" s="5" t="str">
        <f t="shared" si="524"/>
        <v/>
      </c>
      <c r="K4209" s="5" t="str">
        <f t="shared" si="525"/>
        <v/>
      </c>
      <c r="L4209" s="5"/>
      <c r="N4209" s="4"/>
      <c r="O4209" s="4" t="str">
        <f t="shared" si="527"/>
        <v/>
      </c>
      <c r="P4209" t="s">
        <v>34</v>
      </c>
      <c r="Q4209">
        <v>0</v>
      </c>
      <c r="R4209" s="5" t="str">
        <f>IF(ISNA(VLOOKUP($J4209,STOK_AWAL,15,0)),"",VLOOKUP($J4209,STOK_AWAL,15,0))</f>
        <v/>
      </c>
      <c r="S4209" s="6">
        <v>0</v>
      </c>
      <c r="T4209" s="6">
        <v>0</v>
      </c>
      <c r="V4209" t="str">
        <f>IFERROR(INDEX('3.Stok Awal'!A4209:A9204,MATCH('4.Sell to Trade'!J4209,'3.Stok Awal'!D4209:D9204,0)),"")</f>
        <v/>
      </c>
    </row>
    <row r="4210" spans="1:22" x14ac:dyDescent="0.25">
      <c r="A4210" s="15" t="str">
        <f t="shared" si="526"/>
        <v/>
      </c>
      <c r="D4210" s="5" t="str">
        <f t="shared" si="520"/>
        <v/>
      </c>
      <c r="E4210" s="5" t="str">
        <f t="shared" si="521"/>
        <v/>
      </c>
      <c r="F4210" s="5" t="str">
        <f t="shared" si="522"/>
        <v/>
      </c>
      <c r="G4210" s="5" t="str">
        <f t="shared" si="523"/>
        <v/>
      </c>
      <c r="I4210" s="5" t="str">
        <f t="shared" si="524"/>
        <v/>
      </c>
      <c r="K4210" s="5" t="str">
        <f t="shared" si="525"/>
        <v/>
      </c>
      <c r="L4210" s="5"/>
      <c r="N4210" s="4"/>
      <c r="O4210" s="4" t="str">
        <f t="shared" si="527"/>
        <v/>
      </c>
      <c r="P4210" t="s">
        <v>34</v>
      </c>
      <c r="Q4210">
        <v>0</v>
      </c>
      <c r="R4210" s="5" t="str">
        <f>IF(ISNA(VLOOKUP($J4210,STOK_AWAL,15,0)),"",VLOOKUP($J4210,STOK_AWAL,15,0))</f>
        <v/>
      </c>
      <c r="S4210" s="6">
        <v>0</v>
      </c>
      <c r="T4210" s="6">
        <v>0</v>
      </c>
      <c r="V4210" t="str">
        <f>IFERROR(INDEX('3.Stok Awal'!A4210:A9205,MATCH('4.Sell to Trade'!J4210,'3.Stok Awal'!D4210:D9205,0)),"")</f>
        <v/>
      </c>
    </row>
    <row r="4211" spans="1:22" x14ac:dyDescent="0.25">
      <c r="A4211" s="15" t="str">
        <f t="shared" si="526"/>
        <v/>
      </c>
      <c r="D4211" s="5" t="str">
        <f t="shared" si="520"/>
        <v/>
      </c>
      <c r="E4211" s="5" t="str">
        <f t="shared" si="521"/>
        <v/>
      </c>
      <c r="F4211" s="5" t="str">
        <f t="shared" si="522"/>
        <v/>
      </c>
      <c r="G4211" s="5" t="str">
        <f t="shared" si="523"/>
        <v/>
      </c>
      <c r="I4211" s="5" t="str">
        <f t="shared" si="524"/>
        <v/>
      </c>
      <c r="K4211" s="5" t="str">
        <f t="shared" si="525"/>
        <v/>
      </c>
      <c r="L4211" s="5"/>
      <c r="N4211" s="4"/>
      <c r="O4211" s="4" t="str">
        <f t="shared" si="527"/>
        <v/>
      </c>
      <c r="P4211" t="s">
        <v>34</v>
      </c>
      <c r="Q4211">
        <v>0</v>
      </c>
      <c r="R4211" s="5" t="str">
        <f>IF(ISNA(VLOOKUP($J4211,STOK_AWAL,15,0)),"",VLOOKUP($J4211,STOK_AWAL,15,0))</f>
        <v/>
      </c>
      <c r="S4211" s="6">
        <v>0</v>
      </c>
      <c r="T4211" s="6">
        <v>0</v>
      </c>
      <c r="V4211" t="str">
        <f>IFERROR(INDEX('3.Stok Awal'!A4211:A9206,MATCH('4.Sell to Trade'!J4211,'3.Stok Awal'!D4211:D9206,0)),"")</f>
        <v/>
      </c>
    </row>
    <row r="4212" spans="1:22" x14ac:dyDescent="0.25">
      <c r="A4212" s="15" t="str">
        <f t="shared" si="526"/>
        <v/>
      </c>
      <c r="D4212" s="5" t="str">
        <f t="shared" si="520"/>
        <v/>
      </c>
      <c r="E4212" s="5" t="str">
        <f t="shared" si="521"/>
        <v/>
      </c>
      <c r="F4212" s="5" t="str">
        <f t="shared" si="522"/>
        <v/>
      </c>
      <c r="G4212" s="5" t="str">
        <f t="shared" si="523"/>
        <v/>
      </c>
      <c r="I4212" s="5" t="str">
        <f t="shared" si="524"/>
        <v/>
      </c>
      <c r="K4212" s="5" t="str">
        <f t="shared" si="525"/>
        <v/>
      </c>
      <c r="L4212" s="5"/>
      <c r="N4212" s="4"/>
      <c r="O4212" s="4" t="str">
        <f t="shared" si="527"/>
        <v/>
      </c>
      <c r="P4212" t="s">
        <v>34</v>
      </c>
      <c r="Q4212">
        <v>0</v>
      </c>
      <c r="R4212" s="5" t="str">
        <f>IF(ISNA(VLOOKUP($J4212,STOK_AWAL,15,0)),"",VLOOKUP($J4212,STOK_AWAL,15,0))</f>
        <v/>
      </c>
      <c r="S4212" s="6">
        <v>0</v>
      </c>
      <c r="T4212" s="6">
        <v>0</v>
      </c>
      <c r="V4212" t="str">
        <f>IFERROR(INDEX('3.Stok Awal'!A4212:A9207,MATCH('4.Sell to Trade'!J4212,'3.Stok Awal'!D4212:D9207,0)),"")</f>
        <v/>
      </c>
    </row>
    <row r="4213" spans="1:22" x14ac:dyDescent="0.25">
      <c r="A4213" s="15" t="str">
        <f t="shared" si="526"/>
        <v/>
      </c>
      <c r="D4213" s="5" t="str">
        <f t="shared" si="520"/>
        <v/>
      </c>
      <c r="E4213" s="5" t="str">
        <f t="shared" si="521"/>
        <v/>
      </c>
      <c r="F4213" s="5" t="str">
        <f t="shared" si="522"/>
        <v/>
      </c>
      <c r="G4213" s="5" t="str">
        <f t="shared" si="523"/>
        <v/>
      </c>
      <c r="I4213" s="5" t="str">
        <f t="shared" si="524"/>
        <v/>
      </c>
      <c r="K4213" s="5" t="str">
        <f t="shared" si="525"/>
        <v/>
      </c>
      <c r="L4213" s="5"/>
      <c r="N4213" s="4"/>
      <c r="O4213" s="4" t="str">
        <f t="shared" si="527"/>
        <v/>
      </c>
      <c r="P4213" t="s">
        <v>34</v>
      </c>
      <c r="Q4213">
        <v>0</v>
      </c>
      <c r="R4213" s="5" t="str">
        <f>IF(ISNA(VLOOKUP($J4213,STOK_AWAL,15,0)),"",VLOOKUP($J4213,STOK_AWAL,15,0))</f>
        <v/>
      </c>
      <c r="S4213" s="6">
        <v>0</v>
      </c>
      <c r="T4213" s="6">
        <v>0</v>
      </c>
      <c r="V4213" t="str">
        <f>IFERROR(INDEX('3.Stok Awal'!A4213:A9208,MATCH('4.Sell to Trade'!J4213,'3.Stok Awal'!D4213:D9208,0)),"")</f>
        <v/>
      </c>
    </row>
    <row r="4214" spans="1:22" x14ac:dyDescent="0.25">
      <c r="A4214" s="15" t="str">
        <f t="shared" si="526"/>
        <v/>
      </c>
      <c r="D4214" s="5" t="str">
        <f t="shared" si="520"/>
        <v/>
      </c>
      <c r="E4214" s="5" t="str">
        <f t="shared" si="521"/>
        <v/>
      </c>
      <c r="F4214" s="5" t="str">
        <f t="shared" si="522"/>
        <v/>
      </c>
      <c r="G4214" s="5" t="str">
        <f t="shared" si="523"/>
        <v/>
      </c>
      <c r="I4214" s="5" t="str">
        <f t="shared" si="524"/>
        <v/>
      </c>
      <c r="K4214" s="5" t="str">
        <f t="shared" si="525"/>
        <v/>
      </c>
      <c r="L4214" s="5"/>
      <c r="N4214" s="4"/>
      <c r="O4214" s="4" t="str">
        <f t="shared" si="527"/>
        <v/>
      </c>
      <c r="P4214" t="s">
        <v>34</v>
      </c>
      <c r="Q4214">
        <v>0</v>
      </c>
      <c r="R4214" s="5" t="str">
        <f>IF(ISNA(VLOOKUP($J4214,STOK_AWAL,15,0)),"",VLOOKUP($J4214,STOK_AWAL,15,0))</f>
        <v/>
      </c>
      <c r="S4214" s="6">
        <v>0</v>
      </c>
      <c r="T4214" s="6">
        <v>0</v>
      </c>
      <c r="V4214" t="str">
        <f>IFERROR(INDEX('3.Stok Awal'!A4214:A9209,MATCH('4.Sell to Trade'!J4214,'3.Stok Awal'!D4214:D9209,0)),"")</f>
        <v/>
      </c>
    </row>
    <row r="4215" spans="1:22" x14ac:dyDescent="0.25">
      <c r="A4215" s="15" t="str">
        <f t="shared" si="526"/>
        <v/>
      </c>
      <c r="D4215" s="5" t="str">
        <f t="shared" si="520"/>
        <v/>
      </c>
      <c r="E4215" s="5" t="str">
        <f t="shared" si="521"/>
        <v/>
      </c>
      <c r="F4215" s="5" t="str">
        <f t="shared" si="522"/>
        <v/>
      </c>
      <c r="G4215" s="5" t="str">
        <f t="shared" si="523"/>
        <v/>
      </c>
      <c r="I4215" s="5" t="str">
        <f t="shared" si="524"/>
        <v/>
      </c>
      <c r="K4215" s="5" t="str">
        <f t="shared" si="525"/>
        <v/>
      </c>
      <c r="L4215" s="5"/>
      <c r="N4215" s="4"/>
      <c r="O4215" s="4" t="str">
        <f t="shared" si="527"/>
        <v/>
      </c>
      <c r="P4215" t="s">
        <v>34</v>
      </c>
      <c r="Q4215">
        <v>0</v>
      </c>
      <c r="R4215" s="5" t="str">
        <f>IF(ISNA(VLOOKUP($J4215,STOK_AWAL,15,0)),"",VLOOKUP($J4215,STOK_AWAL,15,0))</f>
        <v/>
      </c>
      <c r="S4215" s="6">
        <v>0</v>
      </c>
      <c r="T4215" s="6">
        <v>0</v>
      </c>
      <c r="V4215" t="str">
        <f>IFERROR(INDEX('3.Stok Awal'!A4215:A9210,MATCH('4.Sell to Trade'!J4215,'3.Stok Awal'!D4215:D9210,0)),"")</f>
        <v/>
      </c>
    </row>
    <row r="4216" spans="1:22" x14ac:dyDescent="0.25">
      <c r="A4216" s="15" t="str">
        <f t="shared" si="526"/>
        <v/>
      </c>
      <c r="D4216" s="5" t="str">
        <f t="shared" si="520"/>
        <v/>
      </c>
      <c r="E4216" s="5" t="str">
        <f t="shared" si="521"/>
        <v/>
      </c>
      <c r="F4216" s="5" t="str">
        <f t="shared" si="522"/>
        <v/>
      </c>
      <c r="G4216" s="5" t="str">
        <f t="shared" si="523"/>
        <v/>
      </c>
      <c r="I4216" s="5" t="str">
        <f t="shared" si="524"/>
        <v/>
      </c>
      <c r="K4216" s="5" t="str">
        <f t="shared" si="525"/>
        <v/>
      </c>
      <c r="L4216" s="5"/>
      <c r="N4216" s="4"/>
      <c r="O4216" s="4" t="str">
        <f t="shared" si="527"/>
        <v/>
      </c>
      <c r="P4216" t="s">
        <v>34</v>
      </c>
      <c r="Q4216">
        <v>0</v>
      </c>
      <c r="R4216" s="5" t="str">
        <f>IF(ISNA(VLOOKUP($J4216,STOK_AWAL,15,0)),"",VLOOKUP($J4216,STOK_AWAL,15,0))</f>
        <v/>
      </c>
      <c r="S4216" s="6">
        <v>0</v>
      </c>
      <c r="T4216" s="6">
        <v>0</v>
      </c>
      <c r="V4216" t="str">
        <f>IFERROR(INDEX('3.Stok Awal'!A4216:A9211,MATCH('4.Sell to Trade'!J4216,'3.Stok Awal'!D4216:D9211,0)),"")</f>
        <v/>
      </c>
    </row>
    <row r="4217" spans="1:22" x14ac:dyDescent="0.25">
      <c r="A4217" s="15" t="str">
        <f t="shared" si="526"/>
        <v/>
      </c>
      <c r="D4217" s="5" t="str">
        <f t="shared" si="520"/>
        <v/>
      </c>
      <c r="E4217" s="5" t="str">
        <f t="shared" si="521"/>
        <v/>
      </c>
      <c r="F4217" s="5" t="str">
        <f t="shared" si="522"/>
        <v/>
      </c>
      <c r="G4217" s="5" t="str">
        <f t="shared" si="523"/>
        <v/>
      </c>
      <c r="I4217" s="5" t="str">
        <f t="shared" si="524"/>
        <v/>
      </c>
      <c r="K4217" s="5" t="str">
        <f t="shared" si="525"/>
        <v/>
      </c>
      <c r="L4217" s="5"/>
      <c r="N4217" s="4"/>
      <c r="O4217" s="4" t="str">
        <f t="shared" si="527"/>
        <v/>
      </c>
      <c r="P4217" t="s">
        <v>34</v>
      </c>
      <c r="Q4217">
        <v>0</v>
      </c>
      <c r="R4217" s="5" t="str">
        <f>IF(ISNA(VLOOKUP($J4217,STOK_AWAL,15,0)),"",VLOOKUP($J4217,STOK_AWAL,15,0))</f>
        <v/>
      </c>
      <c r="S4217" s="6">
        <v>0</v>
      </c>
      <c r="T4217" s="6">
        <v>0</v>
      </c>
      <c r="V4217" t="str">
        <f>IFERROR(INDEX('3.Stok Awal'!A4217:A9212,MATCH('4.Sell to Trade'!J4217,'3.Stok Awal'!D4217:D9212,0)),"")</f>
        <v/>
      </c>
    </row>
    <row r="4218" spans="1:22" x14ac:dyDescent="0.25">
      <c r="A4218" s="15" t="str">
        <f t="shared" si="526"/>
        <v/>
      </c>
      <c r="D4218" s="5" t="str">
        <f t="shared" si="520"/>
        <v/>
      </c>
      <c r="E4218" s="5" t="str">
        <f t="shared" si="521"/>
        <v/>
      </c>
      <c r="F4218" s="5" t="str">
        <f t="shared" si="522"/>
        <v/>
      </c>
      <c r="G4218" s="5" t="str">
        <f t="shared" si="523"/>
        <v/>
      </c>
      <c r="I4218" s="5" t="str">
        <f t="shared" si="524"/>
        <v/>
      </c>
      <c r="K4218" s="5" t="str">
        <f t="shared" si="525"/>
        <v/>
      </c>
      <c r="L4218" s="5"/>
      <c r="N4218" s="4"/>
      <c r="O4218" s="4" t="str">
        <f t="shared" si="527"/>
        <v/>
      </c>
      <c r="P4218" t="s">
        <v>34</v>
      </c>
      <c r="Q4218">
        <v>0</v>
      </c>
      <c r="R4218" s="5" t="str">
        <f>IF(ISNA(VLOOKUP($J4218,STOK_AWAL,15,0)),"",VLOOKUP($J4218,STOK_AWAL,15,0))</f>
        <v/>
      </c>
      <c r="S4218" s="6">
        <v>0</v>
      </c>
      <c r="T4218" s="6">
        <v>0</v>
      </c>
      <c r="V4218" t="str">
        <f>IFERROR(INDEX('3.Stok Awal'!A4218:A9213,MATCH('4.Sell to Trade'!J4218,'3.Stok Awal'!D4218:D9213,0)),"")</f>
        <v/>
      </c>
    </row>
    <row r="4219" spans="1:22" x14ac:dyDescent="0.25">
      <c r="A4219" s="15" t="str">
        <f t="shared" si="526"/>
        <v/>
      </c>
      <c r="D4219" s="5" t="str">
        <f t="shared" si="520"/>
        <v/>
      </c>
      <c r="E4219" s="5" t="str">
        <f t="shared" si="521"/>
        <v/>
      </c>
      <c r="F4219" s="5" t="str">
        <f t="shared" si="522"/>
        <v/>
      </c>
      <c r="G4219" s="5" t="str">
        <f t="shared" si="523"/>
        <v/>
      </c>
      <c r="I4219" s="5" t="str">
        <f t="shared" si="524"/>
        <v/>
      </c>
      <c r="K4219" s="5" t="str">
        <f t="shared" si="525"/>
        <v/>
      </c>
      <c r="L4219" s="5"/>
      <c r="N4219" s="4"/>
      <c r="O4219" s="4" t="str">
        <f t="shared" si="527"/>
        <v/>
      </c>
      <c r="P4219" t="s">
        <v>34</v>
      </c>
      <c r="Q4219">
        <v>0</v>
      </c>
      <c r="R4219" s="5" t="str">
        <f>IF(ISNA(VLOOKUP($J4219,STOK_AWAL,15,0)),"",VLOOKUP($J4219,STOK_AWAL,15,0))</f>
        <v/>
      </c>
      <c r="S4219" s="6">
        <v>0</v>
      </c>
      <c r="T4219" s="6">
        <v>0</v>
      </c>
      <c r="V4219" t="str">
        <f>IFERROR(INDEX('3.Stok Awal'!A4219:A9214,MATCH('4.Sell to Trade'!J4219,'3.Stok Awal'!D4219:D9214,0)),"")</f>
        <v/>
      </c>
    </row>
    <row r="4220" spans="1:22" x14ac:dyDescent="0.25">
      <c r="A4220" s="15" t="str">
        <f t="shared" si="526"/>
        <v/>
      </c>
      <c r="D4220" s="5" t="str">
        <f t="shared" si="520"/>
        <v/>
      </c>
      <c r="E4220" s="5" t="str">
        <f t="shared" si="521"/>
        <v/>
      </c>
      <c r="F4220" s="5" t="str">
        <f t="shared" si="522"/>
        <v/>
      </c>
      <c r="G4220" s="5" t="str">
        <f t="shared" si="523"/>
        <v/>
      </c>
      <c r="I4220" s="5" t="str">
        <f t="shared" si="524"/>
        <v/>
      </c>
      <c r="K4220" s="5" t="str">
        <f t="shared" si="525"/>
        <v/>
      </c>
      <c r="L4220" s="5"/>
      <c r="N4220" s="4"/>
      <c r="O4220" s="4" t="str">
        <f t="shared" si="527"/>
        <v/>
      </c>
      <c r="P4220" t="s">
        <v>34</v>
      </c>
      <c r="Q4220">
        <v>0</v>
      </c>
      <c r="R4220" s="5" t="str">
        <f>IF(ISNA(VLOOKUP($J4220,STOK_AWAL,15,0)),"",VLOOKUP($J4220,STOK_AWAL,15,0))</f>
        <v/>
      </c>
      <c r="S4220" s="6">
        <v>0</v>
      </c>
      <c r="T4220" s="6">
        <v>0</v>
      </c>
      <c r="V4220" t="str">
        <f>IFERROR(INDEX('3.Stok Awal'!A4220:A9215,MATCH('4.Sell to Trade'!J4220,'3.Stok Awal'!D4220:D9215,0)),"")</f>
        <v/>
      </c>
    </row>
    <row r="4221" spans="1:22" x14ac:dyDescent="0.25">
      <c r="A4221" s="15" t="str">
        <f t="shared" si="526"/>
        <v/>
      </c>
      <c r="D4221" s="5" t="str">
        <f t="shared" si="520"/>
        <v/>
      </c>
      <c r="E4221" s="5" t="str">
        <f t="shared" si="521"/>
        <v/>
      </c>
      <c r="F4221" s="5" t="str">
        <f t="shared" si="522"/>
        <v/>
      </c>
      <c r="G4221" s="5" t="str">
        <f t="shared" si="523"/>
        <v/>
      </c>
      <c r="I4221" s="5" t="str">
        <f t="shared" si="524"/>
        <v/>
      </c>
      <c r="K4221" s="5" t="str">
        <f t="shared" si="525"/>
        <v/>
      </c>
      <c r="L4221" s="5"/>
      <c r="N4221" s="4"/>
      <c r="O4221" s="4" t="str">
        <f t="shared" si="527"/>
        <v/>
      </c>
      <c r="P4221" t="s">
        <v>34</v>
      </c>
      <c r="Q4221">
        <v>0</v>
      </c>
      <c r="R4221" s="5" t="str">
        <f>IF(ISNA(VLOOKUP($J4221,STOK_AWAL,15,0)),"",VLOOKUP($J4221,STOK_AWAL,15,0))</f>
        <v/>
      </c>
      <c r="S4221" s="6">
        <v>0</v>
      </c>
      <c r="T4221" s="6">
        <v>0</v>
      </c>
      <c r="V4221" t="str">
        <f>IFERROR(INDEX('3.Stok Awal'!A4221:A9216,MATCH('4.Sell to Trade'!J4221,'3.Stok Awal'!D4221:D9216,0)),"")</f>
        <v/>
      </c>
    </row>
    <row r="4222" spans="1:22" x14ac:dyDescent="0.25">
      <c r="A4222" s="15" t="str">
        <f t="shared" si="526"/>
        <v/>
      </c>
      <c r="D4222" s="5" t="str">
        <f t="shared" si="520"/>
        <v/>
      </c>
      <c r="E4222" s="5" t="str">
        <f t="shared" si="521"/>
        <v/>
      </c>
      <c r="F4222" s="5" t="str">
        <f t="shared" si="522"/>
        <v/>
      </c>
      <c r="G4222" s="5" t="str">
        <f t="shared" si="523"/>
        <v/>
      </c>
      <c r="I4222" s="5" t="str">
        <f t="shared" si="524"/>
        <v/>
      </c>
      <c r="K4222" s="5" t="str">
        <f t="shared" si="525"/>
        <v/>
      </c>
      <c r="L4222" s="5"/>
      <c r="N4222" s="4"/>
      <c r="O4222" s="4" t="str">
        <f t="shared" si="527"/>
        <v/>
      </c>
      <c r="P4222" t="s">
        <v>34</v>
      </c>
      <c r="Q4222">
        <v>0</v>
      </c>
      <c r="R4222" s="5" t="str">
        <f>IF(ISNA(VLOOKUP($J4222,STOK_AWAL,15,0)),"",VLOOKUP($J4222,STOK_AWAL,15,0))</f>
        <v/>
      </c>
      <c r="S4222" s="6">
        <v>0</v>
      </c>
      <c r="T4222" s="6">
        <v>0</v>
      </c>
      <c r="V4222" t="str">
        <f>IFERROR(INDEX('3.Stok Awal'!A4222:A9217,MATCH('4.Sell to Trade'!J4222,'3.Stok Awal'!D4222:D9217,0)),"")</f>
        <v/>
      </c>
    </row>
    <row r="4223" spans="1:22" x14ac:dyDescent="0.25">
      <c r="A4223" s="15" t="str">
        <f t="shared" si="526"/>
        <v/>
      </c>
      <c r="D4223" s="5" t="str">
        <f t="shared" si="520"/>
        <v/>
      </c>
      <c r="E4223" s="5" t="str">
        <f t="shared" si="521"/>
        <v/>
      </c>
      <c r="F4223" s="5" t="str">
        <f t="shared" si="522"/>
        <v/>
      </c>
      <c r="G4223" s="5" t="str">
        <f t="shared" si="523"/>
        <v/>
      </c>
      <c r="I4223" s="5" t="str">
        <f t="shared" si="524"/>
        <v/>
      </c>
      <c r="K4223" s="5" t="str">
        <f t="shared" si="525"/>
        <v/>
      </c>
      <c r="L4223" s="5"/>
      <c r="N4223" s="4"/>
      <c r="O4223" s="4" t="str">
        <f t="shared" si="527"/>
        <v/>
      </c>
      <c r="P4223" t="s">
        <v>34</v>
      </c>
      <c r="Q4223">
        <v>0</v>
      </c>
      <c r="R4223" s="5" t="str">
        <f>IF(ISNA(VLOOKUP($J4223,STOK_AWAL,15,0)),"",VLOOKUP($J4223,STOK_AWAL,15,0))</f>
        <v/>
      </c>
      <c r="S4223" s="6">
        <v>0</v>
      </c>
      <c r="T4223" s="6">
        <v>0</v>
      </c>
      <c r="V4223" t="str">
        <f>IFERROR(INDEX('3.Stok Awal'!A4223:A9218,MATCH('4.Sell to Trade'!J4223,'3.Stok Awal'!D4223:D9218,0)),"")</f>
        <v/>
      </c>
    </row>
    <row r="4224" spans="1:22" x14ac:dyDescent="0.25">
      <c r="A4224" s="15" t="str">
        <f t="shared" si="526"/>
        <v/>
      </c>
      <c r="D4224" s="5" t="str">
        <f t="shared" si="520"/>
        <v/>
      </c>
      <c r="E4224" s="5" t="str">
        <f t="shared" si="521"/>
        <v/>
      </c>
      <c r="F4224" s="5" t="str">
        <f t="shared" si="522"/>
        <v/>
      </c>
      <c r="G4224" s="5" t="str">
        <f t="shared" si="523"/>
        <v/>
      </c>
      <c r="I4224" s="5" t="str">
        <f t="shared" si="524"/>
        <v/>
      </c>
      <c r="K4224" s="5" t="str">
        <f t="shared" si="525"/>
        <v/>
      </c>
      <c r="L4224" s="5"/>
      <c r="N4224" s="4"/>
      <c r="O4224" s="4" t="str">
        <f t="shared" si="527"/>
        <v/>
      </c>
      <c r="P4224" t="s">
        <v>34</v>
      </c>
      <c r="Q4224">
        <v>0</v>
      </c>
      <c r="R4224" s="5" t="str">
        <f>IF(ISNA(VLOOKUP($J4224,STOK_AWAL,15,0)),"",VLOOKUP($J4224,STOK_AWAL,15,0))</f>
        <v/>
      </c>
      <c r="S4224" s="6">
        <v>0</v>
      </c>
      <c r="T4224" s="6">
        <v>0</v>
      </c>
      <c r="V4224" t="str">
        <f>IFERROR(INDEX('3.Stok Awal'!A4224:A9219,MATCH('4.Sell to Trade'!J4224,'3.Stok Awal'!D4224:D9219,0)),"")</f>
        <v/>
      </c>
    </row>
    <row r="4225" spans="1:22" x14ac:dyDescent="0.25">
      <c r="A4225" s="15" t="str">
        <f t="shared" si="526"/>
        <v/>
      </c>
      <c r="D4225" s="5" t="str">
        <f t="shared" si="520"/>
        <v/>
      </c>
      <c r="E4225" s="5" t="str">
        <f t="shared" si="521"/>
        <v/>
      </c>
      <c r="F4225" s="5" t="str">
        <f t="shared" si="522"/>
        <v/>
      </c>
      <c r="G4225" s="5" t="str">
        <f t="shared" si="523"/>
        <v/>
      </c>
      <c r="I4225" s="5" t="str">
        <f t="shared" si="524"/>
        <v/>
      </c>
      <c r="K4225" s="5" t="str">
        <f t="shared" si="525"/>
        <v/>
      </c>
      <c r="L4225" s="5"/>
      <c r="N4225" s="4"/>
      <c r="O4225" s="4" t="str">
        <f t="shared" si="527"/>
        <v/>
      </c>
      <c r="P4225" t="s">
        <v>34</v>
      </c>
      <c r="Q4225">
        <v>0</v>
      </c>
      <c r="R4225" s="5" t="str">
        <f>IF(ISNA(VLOOKUP($J4225,STOK_AWAL,15,0)),"",VLOOKUP($J4225,STOK_AWAL,15,0))</f>
        <v/>
      </c>
      <c r="S4225" s="6">
        <v>0</v>
      </c>
      <c r="T4225" s="6">
        <v>0</v>
      </c>
      <c r="V4225" t="str">
        <f>IFERROR(INDEX('3.Stok Awal'!A4225:A9220,MATCH('4.Sell to Trade'!J4225,'3.Stok Awal'!D4225:D9220,0)),"")</f>
        <v/>
      </c>
    </row>
    <row r="4226" spans="1:22" x14ac:dyDescent="0.25">
      <c r="A4226" s="15" t="str">
        <f t="shared" si="526"/>
        <v/>
      </c>
      <c r="D4226" s="5" t="str">
        <f t="shared" si="520"/>
        <v/>
      </c>
      <c r="E4226" s="5" t="str">
        <f t="shared" si="521"/>
        <v/>
      </c>
      <c r="F4226" s="5" t="str">
        <f t="shared" si="522"/>
        <v/>
      </c>
      <c r="G4226" s="5" t="str">
        <f t="shared" si="523"/>
        <v/>
      </c>
      <c r="I4226" s="5" t="str">
        <f t="shared" si="524"/>
        <v/>
      </c>
      <c r="K4226" s="5" t="str">
        <f t="shared" si="525"/>
        <v/>
      </c>
      <c r="L4226" s="5"/>
      <c r="N4226" s="4"/>
      <c r="O4226" s="4" t="str">
        <f t="shared" si="527"/>
        <v/>
      </c>
      <c r="P4226" t="s">
        <v>34</v>
      </c>
      <c r="Q4226">
        <v>0</v>
      </c>
      <c r="R4226" s="5" t="str">
        <f>IF(ISNA(VLOOKUP($J4226,STOK_AWAL,15,0)),"",VLOOKUP($J4226,STOK_AWAL,15,0))</f>
        <v/>
      </c>
      <c r="S4226" s="6">
        <v>0</v>
      </c>
      <c r="T4226" s="6">
        <v>0</v>
      </c>
      <c r="V4226" t="str">
        <f>IFERROR(INDEX('3.Stok Awal'!A4226:A9221,MATCH('4.Sell to Trade'!J4226,'3.Stok Awal'!D4226:D9221,0)),"")</f>
        <v/>
      </c>
    </row>
    <row r="4227" spans="1:22" x14ac:dyDescent="0.25">
      <c r="A4227" s="15" t="str">
        <f t="shared" si="526"/>
        <v/>
      </c>
      <c r="D4227" s="5" t="str">
        <f t="shared" si="520"/>
        <v/>
      </c>
      <c r="E4227" s="5" t="str">
        <f t="shared" si="521"/>
        <v/>
      </c>
      <c r="F4227" s="5" t="str">
        <f t="shared" si="522"/>
        <v/>
      </c>
      <c r="G4227" s="5" t="str">
        <f t="shared" si="523"/>
        <v/>
      </c>
      <c r="I4227" s="5" t="str">
        <f t="shared" si="524"/>
        <v/>
      </c>
      <c r="K4227" s="5" t="str">
        <f t="shared" si="525"/>
        <v/>
      </c>
      <c r="L4227" s="5"/>
      <c r="N4227" s="4"/>
      <c r="O4227" s="4" t="str">
        <f t="shared" si="527"/>
        <v/>
      </c>
      <c r="P4227" t="s">
        <v>34</v>
      </c>
      <c r="Q4227">
        <v>0</v>
      </c>
      <c r="R4227" s="5" t="str">
        <f>IF(ISNA(VLOOKUP($J4227,STOK_AWAL,15,0)),"",VLOOKUP($J4227,STOK_AWAL,15,0))</f>
        <v/>
      </c>
      <c r="S4227" s="6">
        <v>0</v>
      </c>
      <c r="T4227" s="6">
        <v>0</v>
      </c>
      <c r="V4227" t="str">
        <f>IFERROR(INDEX('3.Stok Awal'!A4227:A9222,MATCH('4.Sell to Trade'!J4227,'3.Stok Awal'!D4227:D9222,0)),"")</f>
        <v/>
      </c>
    </row>
    <row r="4228" spans="1:22" x14ac:dyDescent="0.25">
      <c r="A4228" s="15" t="str">
        <f t="shared" si="526"/>
        <v/>
      </c>
      <c r="D4228" s="5" t="str">
        <f t="shared" si="520"/>
        <v/>
      </c>
      <c r="E4228" s="5" t="str">
        <f t="shared" si="521"/>
        <v/>
      </c>
      <c r="F4228" s="5" t="str">
        <f t="shared" si="522"/>
        <v/>
      </c>
      <c r="G4228" s="5" t="str">
        <f t="shared" si="523"/>
        <v/>
      </c>
      <c r="I4228" s="5" t="str">
        <f t="shared" si="524"/>
        <v/>
      </c>
      <c r="K4228" s="5" t="str">
        <f t="shared" si="525"/>
        <v/>
      </c>
      <c r="L4228" s="5"/>
      <c r="N4228" s="4"/>
      <c r="O4228" s="4" t="str">
        <f t="shared" si="527"/>
        <v/>
      </c>
      <c r="P4228" t="s">
        <v>34</v>
      </c>
      <c r="Q4228">
        <v>0</v>
      </c>
      <c r="R4228" s="5" t="str">
        <f>IF(ISNA(VLOOKUP($J4228,STOK_AWAL,15,0)),"",VLOOKUP($J4228,STOK_AWAL,15,0))</f>
        <v/>
      </c>
      <c r="S4228" s="6">
        <v>0</v>
      </c>
      <c r="T4228" s="6">
        <v>0</v>
      </c>
      <c r="V4228" t="str">
        <f>IFERROR(INDEX('3.Stok Awal'!A4228:A9223,MATCH('4.Sell to Trade'!J4228,'3.Stok Awal'!D4228:D9223,0)),"")</f>
        <v/>
      </c>
    </row>
    <row r="4229" spans="1:22" x14ac:dyDescent="0.25">
      <c r="A4229" s="15" t="str">
        <f t="shared" si="526"/>
        <v/>
      </c>
      <c r="D4229" s="5" t="str">
        <f t="shared" ref="D4229:D4292" si="528">IF(ISNA(VLOOKUP($C4229,MASTER_CUSTOMER,2,0)),"",VLOOKUP($C4229,MASTER_CUSTOMER,2,0))</f>
        <v/>
      </c>
      <c r="E4229" s="5" t="str">
        <f t="shared" ref="E4229:E4292" si="529">IF(ISNA(VLOOKUP($C4229,MASTER_CUSTOMER,4,0)),"",VLOOKUP($C4229,MASTER_CUSTOMER,4,0))</f>
        <v/>
      </c>
      <c r="F4229" s="5" t="str">
        <f t="shared" ref="F4229:F4292" si="530">IF(ISNA(VLOOKUP($C4229,MASTER_CUSTOMER,5,0)),"",VLOOKUP($C4229,MASTER_CUSTOMER,5,0))</f>
        <v/>
      </c>
      <c r="G4229" s="5" t="str">
        <f t="shared" ref="G4229:G4292" si="531">IF(ISNA(VLOOKUP($C4229,MASTER_CUSTOMER,3,0)),"",VLOOKUP($C4229,MASTER_CUSTOMER,3,0))</f>
        <v/>
      </c>
      <c r="I4229" s="5" t="str">
        <f t="shared" ref="I4229:I4292" si="532">IF(ISNA(VLOOKUP($H4229,MASTER_SALESMAN,2,0)),"",VLOOKUP($H4229,MASTER_SALESMAN,2,0))</f>
        <v/>
      </c>
      <c r="K4229" s="5" t="str">
        <f t="shared" ref="K4229:K4292" si="533">IF(ISNA(VLOOKUP($J4229,STOK_AWAL,2,0)),"",VLOOKUP($J4229,STOK_AWAL,2,0))</f>
        <v/>
      </c>
      <c r="L4229" s="5"/>
      <c r="N4229" s="4"/>
      <c r="O4229" s="4" t="str">
        <f t="shared" si="527"/>
        <v/>
      </c>
      <c r="P4229" t="s">
        <v>34</v>
      </c>
      <c r="Q4229">
        <v>0</v>
      </c>
      <c r="R4229" s="5" t="str">
        <f>IF(ISNA(VLOOKUP($J4229,STOK_AWAL,15,0)),"",VLOOKUP($J4229,STOK_AWAL,15,0))</f>
        <v/>
      </c>
      <c r="S4229" s="6">
        <v>0</v>
      </c>
      <c r="T4229" s="6">
        <v>0</v>
      </c>
      <c r="V4229" t="str">
        <f>IFERROR(INDEX('3.Stok Awal'!A4229:A9224,MATCH('4.Sell to Trade'!J4229,'3.Stok Awal'!D4229:D9224,0)),"")</f>
        <v/>
      </c>
    </row>
    <row r="4230" spans="1:22" x14ac:dyDescent="0.25">
      <c r="A4230" s="15" t="str">
        <f t="shared" ref="A4230:A4293" si="534">IF(B4230="","",B4230)</f>
        <v/>
      </c>
      <c r="D4230" s="5" t="str">
        <f t="shared" si="528"/>
        <v/>
      </c>
      <c r="E4230" s="5" t="str">
        <f t="shared" si="529"/>
        <v/>
      </c>
      <c r="F4230" s="5" t="str">
        <f t="shared" si="530"/>
        <v/>
      </c>
      <c r="G4230" s="5" t="str">
        <f t="shared" si="531"/>
        <v/>
      </c>
      <c r="I4230" s="5" t="str">
        <f t="shared" si="532"/>
        <v/>
      </c>
      <c r="K4230" s="5" t="str">
        <f t="shared" si="533"/>
        <v/>
      </c>
      <c r="L4230" s="5"/>
      <c r="N4230" s="4"/>
      <c r="O4230" s="4" t="str">
        <f t="shared" ref="O4230:O4293" si="535">J4230&amp;N4230</f>
        <v/>
      </c>
      <c r="P4230" t="s">
        <v>34</v>
      </c>
      <c r="Q4230">
        <v>0</v>
      </c>
      <c r="R4230" s="5" t="str">
        <f>IF(ISNA(VLOOKUP($J4230,STOK_AWAL,15,0)),"",VLOOKUP($J4230,STOK_AWAL,15,0))</f>
        <v/>
      </c>
      <c r="S4230" s="6">
        <v>0</v>
      </c>
      <c r="T4230" s="6">
        <v>0</v>
      </c>
      <c r="V4230" t="str">
        <f>IFERROR(INDEX('3.Stok Awal'!A4230:A9225,MATCH('4.Sell to Trade'!J4230,'3.Stok Awal'!D4230:D9225,0)),"")</f>
        <v/>
      </c>
    </row>
    <row r="4231" spans="1:22" x14ac:dyDescent="0.25">
      <c r="A4231" s="15" t="str">
        <f t="shared" si="534"/>
        <v/>
      </c>
      <c r="D4231" s="5" t="str">
        <f t="shared" si="528"/>
        <v/>
      </c>
      <c r="E4231" s="5" t="str">
        <f t="shared" si="529"/>
        <v/>
      </c>
      <c r="F4231" s="5" t="str">
        <f t="shared" si="530"/>
        <v/>
      </c>
      <c r="G4231" s="5" t="str">
        <f t="shared" si="531"/>
        <v/>
      </c>
      <c r="I4231" s="5" t="str">
        <f t="shared" si="532"/>
        <v/>
      </c>
      <c r="K4231" s="5" t="str">
        <f t="shared" si="533"/>
        <v/>
      </c>
      <c r="L4231" s="5"/>
      <c r="N4231" s="4"/>
      <c r="O4231" s="4" t="str">
        <f t="shared" si="535"/>
        <v/>
      </c>
      <c r="P4231" t="s">
        <v>34</v>
      </c>
      <c r="Q4231">
        <v>0</v>
      </c>
      <c r="R4231" s="5" t="str">
        <f>IF(ISNA(VLOOKUP($J4231,STOK_AWAL,15,0)),"",VLOOKUP($J4231,STOK_AWAL,15,0))</f>
        <v/>
      </c>
      <c r="S4231" s="6">
        <v>0</v>
      </c>
      <c r="T4231" s="6">
        <v>0</v>
      </c>
      <c r="V4231" t="str">
        <f>IFERROR(INDEX('3.Stok Awal'!A4231:A9226,MATCH('4.Sell to Trade'!J4231,'3.Stok Awal'!D4231:D9226,0)),"")</f>
        <v/>
      </c>
    </row>
    <row r="4232" spans="1:22" x14ac:dyDescent="0.25">
      <c r="A4232" s="15" t="str">
        <f t="shared" si="534"/>
        <v/>
      </c>
      <c r="D4232" s="5" t="str">
        <f t="shared" si="528"/>
        <v/>
      </c>
      <c r="E4232" s="5" t="str">
        <f t="shared" si="529"/>
        <v/>
      </c>
      <c r="F4232" s="5" t="str">
        <f t="shared" si="530"/>
        <v/>
      </c>
      <c r="G4232" s="5" t="str">
        <f t="shared" si="531"/>
        <v/>
      </c>
      <c r="I4232" s="5" t="str">
        <f t="shared" si="532"/>
        <v/>
      </c>
      <c r="K4232" s="5" t="str">
        <f t="shared" si="533"/>
        <v/>
      </c>
      <c r="L4232" s="5"/>
      <c r="N4232" s="4"/>
      <c r="O4232" s="4" t="str">
        <f t="shared" si="535"/>
        <v/>
      </c>
      <c r="P4232" t="s">
        <v>34</v>
      </c>
      <c r="Q4232">
        <v>0</v>
      </c>
      <c r="R4232" s="5" t="str">
        <f>IF(ISNA(VLOOKUP($J4232,STOK_AWAL,15,0)),"",VLOOKUP($J4232,STOK_AWAL,15,0))</f>
        <v/>
      </c>
      <c r="S4232" s="6">
        <v>0</v>
      </c>
      <c r="T4232" s="6">
        <v>0</v>
      </c>
      <c r="V4232" t="str">
        <f>IFERROR(INDEX('3.Stok Awal'!A4232:A9227,MATCH('4.Sell to Trade'!J4232,'3.Stok Awal'!D4232:D9227,0)),"")</f>
        <v/>
      </c>
    </row>
    <row r="4233" spans="1:22" x14ac:dyDescent="0.25">
      <c r="A4233" s="15" t="str">
        <f t="shared" si="534"/>
        <v/>
      </c>
      <c r="D4233" s="5" t="str">
        <f t="shared" si="528"/>
        <v/>
      </c>
      <c r="E4233" s="5" t="str">
        <f t="shared" si="529"/>
        <v/>
      </c>
      <c r="F4233" s="5" t="str">
        <f t="shared" si="530"/>
        <v/>
      </c>
      <c r="G4233" s="5" t="str">
        <f t="shared" si="531"/>
        <v/>
      </c>
      <c r="I4233" s="5" t="str">
        <f t="shared" si="532"/>
        <v/>
      </c>
      <c r="K4233" s="5" t="str">
        <f t="shared" si="533"/>
        <v/>
      </c>
      <c r="L4233" s="5"/>
      <c r="N4233" s="4"/>
      <c r="O4233" s="4" t="str">
        <f t="shared" si="535"/>
        <v/>
      </c>
      <c r="P4233" t="s">
        <v>34</v>
      </c>
      <c r="Q4233">
        <v>0</v>
      </c>
      <c r="R4233" s="5" t="str">
        <f>IF(ISNA(VLOOKUP($J4233,STOK_AWAL,15,0)),"",VLOOKUP($J4233,STOK_AWAL,15,0))</f>
        <v/>
      </c>
      <c r="S4233" s="6">
        <v>0</v>
      </c>
      <c r="T4233" s="6">
        <v>0</v>
      </c>
      <c r="V4233" t="str">
        <f>IFERROR(INDEX('3.Stok Awal'!A4233:A9228,MATCH('4.Sell to Trade'!J4233,'3.Stok Awal'!D4233:D9228,0)),"")</f>
        <v/>
      </c>
    </row>
    <row r="4234" spans="1:22" x14ac:dyDescent="0.25">
      <c r="A4234" s="15" t="str">
        <f t="shared" si="534"/>
        <v/>
      </c>
      <c r="D4234" s="5" t="str">
        <f t="shared" si="528"/>
        <v/>
      </c>
      <c r="E4234" s="5" t="str">
        <f t="shared" si="529"/>
        <v/>
      </c>
      <c r="F4234" s="5" t="str">
        <f t="shared" si="530"/>
        <v/>
      </c>
      <c r="G4234" s="5" t="str">
        <f t="shared" si="531"/>
        <v/>
      </c>
      <c r="I4234" s="5" t="str">
        <f t="shared" si="532"/>
        <v/>
      </c>
      <c r="K4234" s="5" t="str">
        <f t="shared" si="533"/>
        <v/>
      </c>
      <c r="L4234" s="5"/>
      <c r="N4234" s="4"/>
      <c r="O4234" s="4" t="str">
        <f t="shared" si="535"/>
        <v/>
      </c>
      <c r="P4234" t="s">
        <v>34</v>
      </c>
      <c r="Q4234">
        <v>0</v>
      </c>
      <c r="R4234" s="5" t="str">
        <f>IF(ISNA(VLOOKUP($J4234,STOK_AWAL,15,0)),"",VLOOKUP($J4234,STOK_AWAL,15,0))</f>
        <v/>
      </c>
      <c r="S4234" s="6">
        <v>0</v>
      </c>
      <c r="T4234" s="6">
        <v>0</v>
      </c>
      <c r="V4234" t="str">
        <f>IFERROR(INDEX('3.Stok Awal'!A4234:A9229,MATCH('4.Sell to Trade'!J4234,'3.Stok Awal'!D4234:D9229,0)),"")</f>
        <v/>
      </c>
    </row>
    <row r="4235" spans="1:22" x14ac:dyDescent="0.25">
      <c r="A4235" s="15" t="str">
        <f t="shared" si="534"/>
        <v/>
      </c>
      <c r="D4235" s="5" t="str">
        <f t="shared" si="528"/>
        <v/>
      </c>
      <c r="E4235" s="5" t="str">
        <f t="shared" si="529"/>
        <v/>
      </c>
      <c r="F4235" s="5" t="str">
        <f t="shared" si="530"/>
        <v/>
      </c>
      <c r="G4235" s="5" t="str">
        <f t="shared" si="531"/>
        <v/>
      </c>
      <c r="I4235" s="5" t="str">
        <f t="shared" si="532"/>
        <v/>
      </c>
      <c r="K4235" s="5" t="str">
        <f t="shared" si="533"/>
        <v/>
      </c>
      <c r="L4235" s="5"/>
      <c r="N4235" s="4"/>
      <c r="O4235" s="4" t="str">
        <f t="shared" si="535"/>
        <v/>
      </c>
      <c r="P4235" t="s">
        <v>34</v>
      </c>
      <c r="Q4235">
        <v>0</v>
      </c>
      <c r="R4235" s="5" t="str">
        <f>IF(ISNA(VLOOKUP($J4235,STOK_AWAL,15,0)),"",VLOOKUP($J4235,STOK_AWAL,15,0))</f>
        <v/>
      </c>
      <c r="S4235" s="6">
        <v>0</v>
      </c>
      <c r="T4235" s="6">
        <v>0</v>
      </c>
      <c r="V4235" t="str">
        <f>IFERROR(INDEX('3.Stok Awal'!A4235:A9230,MATCH('4.Sell to Trade'!J4235,'3.Stok Awal'!D4235:D9230,0)),"")</f>
        <v/>
      </c>
    </row>
    <row r="4236" spans="1:22" x14ac:dyDescent="0.25">
      <c r="A4236" s="15" t="str">
        <f t="shared" si="534"/>
        <v/>
      </c>
      <c r="D4236" s="5" t="str">
        <f t="shared" si="528"/>
        <v/>
      </c>
      <c r="E4236" s="5" t="str">
        <f t="shared" si="529"/>
        <v/>
      </c>
      <c r="F4236" s="5" t="str">
        <f t="shared" si="530"/>
        <v/>
      </c>
      <c r="G4236" s="5" t="str">
        <f t="shared" si="531"/>
        <v/>
      </c>
      <c r="I4236" s="5" t="str">
        <f t="shared" si="532"/>
        <v/>
      </c>
      <c r="K4236" s="5" t="str">
        <f t="shared" si="533"/>
        <v/>
      </c>
      <c r="L4236" s="5"/>
      <c r="N4236" s="4"/>
      <c r="O4236" s="4" t="str">
        <f t="shared" si="535"/>
        <v/>
      </c>
      <c r="P4236" t="s">
        <v>34</v>
      </c>
      <c r="Q4236">
        <v>0</v>
      </c>
      <c r="R4236" s="5" t="str">
        <f>IF(ISNA(VLOOKUP($J4236,STOK_AWAL,15,0)),"",VLOOKUP($J4236,STOK_AWAL,15,0))</f>
        <v/>
      </c>
      <c r="S4236" s="6">
        <v>0</v>
      </c>
      <c r="T4236" s="6">
        <v>0</v>
      </c>
      <c r="V4236" t="str">
        <f>IFERROR(INDEX('3.Stok Awal'!A4236:A9231,MATCH('4.Sell to Trade'!J4236,'3.Stok Awal'!D4236:D9231,0)),"")</f>
        <v/>
      </c>
    </row>
    <row r="4237" spans="1:22" x14ac:dyDescent="0.25">
      <c r="A4237" s="15" t="str">
        <f t="shared" si="534"/>
        <v/>
      </c>
      <c r="D4237" s="5" t="str">
        <f t="shared" si="528"/>
        <v/>
      </c>
      <c r="E4237" s="5" t="str">
        <f t="shared" si="529"/>
        <v/>
      </c>
      <c r="F4237" s="5" t="str">
        <f t="shared" si="530"/>
        <v/>
      </c>
      <c r="G4237" s="5" t="str">
        <f t="shared" si="531"/>
        <v/>
      </c>
      <c r="I4237" s="5" t="str">
        <f t="shared" si="532"/>
        <v/>
      </c>
      <c r="K4237" s="5" t="str">
        <f t="shared" si="533"/>
        <v/>
      </c>
      <c r="L4237" s="5"/>
      <c r="N4237" s="4"/>
      <c r="O4237" s="4" t="str">
        <f t="shared" si="535"/>
        <v/>
      </c>
      <c r="P4237" t="s">
        <v>34</v>
      </c>
      <c r="Q4237">
        <v>0</v>
      </c>
      <c r="R4237" s="5" t="str">
        <f>IF(ISNA(VLOOKUP($J4237,STOK_AWAL,15,0)),"",VLOOKUP($J4237,STOK_AWAL,15,0))</f>
        <v/>
      </c>
      <c r="S4237" s="6">
        <v>0</v>
      </c>
      <c r="T4237" s="6">
        <v>0</v>
      </c>
      <c r="V4237" t="str">
        <f>IFERROR(INDEX('3.Stok Awal'!A4237:A9232,MATCH('4.Sell to Trade'!J4237,'3.Stok Awal'!D4237:D9232,0)),"")</f>
        <v/>
      </c>
    </row>
    <row r="4238" spans="1:22" x14ac:dyDescent="0.25">
      <c r="A4238" s="15" t="str">
        <f t="shared" si="534"/>
        <v/>
      </c>
      <c r="D4238" s="5" t="str">
        <f t="shared" si="528"/>
        <v/>
      </c>
      <c r="E4238" s="5" t="str">
        <f t="shared" si="529"/>
        <v/>
      </c>
      <c r="F4238" s="5" t="str">
        <f t="shared" si="530"/>
        <v/>
      </c>
      <c r="G4238" s="5" t="str">
        <f t="shared" si="531"/>
        <v/>
      </c>
      <c r="I4238" s="5" t="str">
        <f t="shared" si="532"/>
        <v/>
      </c>
      <c r="K4238" s="5" t="str">
        <f t="shared" si="533"/>
        <v/>
      </c>
      <c r="L4238" s="5"/>
      <c r="N4238" s="4"/>
      <c r="O4238" s="4" t="str">
        <f t="shared" si="535"/>
        <v/>
      </c>
      <c r="P4238" t="s">
        <v>34</v>
      </c>
      <c r="Q4238">
        <v>0</v>
      </c>
      <c r="R4238" s="5" t="str">
        <f>IF(ISNA(VLOOKUP($J4238,STOK_AWAL,15,0)),"",VLOOKUP($J4238,STOK_AWAL,15,0))</f>
        <v/>
      </c>
      <c r="S4238" s="6">
        <v>0</v>
      </c>
      <c r="T4238" s="6">
        <v>0</v>
      </c>
      <c r="V4238" t="str">
        <f>IFERROR(INDEX('3.Stok Awal'!A4238:A9233,MATCH('4.Sell to Trade'!J4238,'3.Stok Awal'!D4238:D9233,0)),"")</f>
        <v/>
      </c>
    </row>
    <row r="4239" spans="1:22" x14ac:dyDescent="0.25">
      <c r="A4239" s="15" t="str">
        <f t="shared" si="534"/>
        <v/>
      </c>
      <c r="D4239" s="5" t="str">
        <f t="shared" si="528"/>
        <v/>
      </c>
      <c r="E4239" s="5" t="str">
        <f t="shared" si="529"/>
        <v/>
      </c>
      <c r="F4239" s="5" t="str">
        <f t="shared" si="530"/>
        <v/>
      </c>
      <c r="G4239" s="5" t="str">
        <f t="shared" si="531"/>
        <v/>
      </c>
      <c r="I4239" s="5" t="str">
        <f t="shared" si="532"/>
        <v/>
      </c>
      <c r="K4239" s="5" t="str">
        <f t="shared" si="533"/>
        <v/>
      </c>
      <c r="L4239" s="5"/>
      <c r="N4239" s="4"/>
      <c r="O4239" s="4" t="str">
        <f t="shared" si="535"/>
        <v/>
      </c>
      <c r="P4239" t="s">
        <v>34</v>
      </c>
      <c r="Q4239">
        <v>0</v>
      </c>
      <c r="R4239" s="5" t="str">
        <f>IF(ISNA(VLOOKUP($J4239,STOK_AWAL,15,0)),"",VLOOKUP($J4239,STOK_AWAL,15,0))</f>
        <v/>
      </c>
      <c r="S4239" s="6">
        <v>0</v>
      </c>
      <c r="T4239" s="6">
        <v>0</v>
      </c>
      <c r="V4239" t="str">
        <f>IFERROR(INDEX('3.Stok Awal'!A4239:A9234,MATCH('4.Sell to Trade'!J4239,'3.Stok Awal'!D4239:D9234,0)),"")</f>
        <v/>
      </c>
    </row>
    <row r="4240" spans="1:22" x14ac:dyDescent="0.25">
      <c r="A4240" s="15" t="str">
        <f t="shared" si="534"/>
        <v/>
      </c>
      <c r="D4240" s="5" t="str">
        <f t="shared" si="528"/>
        <v/>
      </c>
      <c r="E4240" s="5" t="str">
        <f t="shared" si="529"/>
        <v/>
      </c>
      <c r="F4240" s="5" t="str">
        <f t="shared" si="530"/>
        <v/>
      </c>
      <c r="G4240" s="5" t="str">
        <f t="shared" si="531"/>
        <v/>
      </c>
      <c r="I4240" s="5" t="str">
        <f t="shared" si="532"/>
        <v/>
      </c>
      <c r="K4240" s="5" t="str">
        <f t="shared" si="533"/>
        <v/>
      </c>
      <c r="L4240" s="5"/>
      <c r="N4240" s="4"/>
      <c r="O4240" s="4" t="str">
        <f t="shared" si="535"/>
        <v/>
      </c>
      <c r="P4240" t="s">
        <v>34</v>
      </c>
      <c r="Q4240">
        <v>0</v>
      </c>
      <c r="R4240" s="5" t="str">
        <f>IF(ISNA(VLOOKUP($J4240,STOK_AWAL,15,0)),"",VLOOKUP($J4240,STOK_AWAL,15,0))</f>
        <v/>
      </c>
      <c r="S4240" s="6">
        <v>0</v>
      </c>
      <c r="T4240" s="6">
        <v>0</v>
      </c>
      <c r="V4240" t="str">
        <f>IFERROR(INDEX('3.Stok Awal'!A4240:A9235,MATCH('4.Sell to Trade'!J4240,'3.Stok Awal'!D4240:D9235,0)),"")</f>
        <v/>
      </c>
    </row>
    <row r="4241" spans="1:22" x14ac:dyDescent="0.25">
      <c r="A4241" s="15" t="str">
        <f t="shared" si="534"/>
        <v/>
      </c>
      <c r="D4241" s="5" t="str">
        <f t="shared" si="528"/>
        <v/>
      </c>
      <c r="E4241" s="5" t="str">
        <f t="shared" si="529"/>
        <v/>
      </c>
      <c r="F4241" s="5" t="str">
        <f t="shared" si="530"/>
        <v/>
      </c>
      <c r="G4241" s="5" t="str">
        <f t="shared" si="531"/>
        <v/>
      </c>
      <c r="I4241" s="5" t="str">
        <f t="shared" si="532"/>
        <v/>
      </c>
      <c r="K4241" s="5" t="str">
        <f t="shared" si="533"/>
        <v/>
      </c>
      <c r="L4241" s="5"/>
      <c r="N4241" s="4"/>
      <c r="O4241" s="4" t="str">
        <f t="shared" si="535"/>
        <v/>
      </c>
      <c r="P4241" t="s">
        <v>34</v>
      </c>
      <c r="Q4241">
        <v>0</v>
      </c>
      <c r="R4241" s="5" t="str">
        <f>IF(ISNA(VLOOKUP($J4241,STOK_AWAL,15,0)),"",VLOOKUP($J4241,STOK_AWAL,15,0))</f>
        <v/>
      </c>
      <c r="S4241" s="6">
        <v>0</v>
      </c>
      <c r="T4241" s="6">
        <v>0</v>
      </c>
      <c r="V4241" t="str">
        <f>IFERROR(INDEX('3.Stok Awal'!A4241:A9236,MATCH('4.Sell to Trade'!J4241,'3.Stok Awal'!D4241:D9236,0)),"")</f>
        <v/>
      </c>
    </row>
    <row r="4242" spans="1:22" x14ac:dyDescent="0.25">
      <c r="A4242" s="15" t="str">
        <f t="shared" si="534"/>
        <v/>
      </c>
      <c r="D4242" s="5" t="str">
        <f t="shared" si="528"/>
        <v/>
      </c>
      <c r="E4242" s="5" t="str">
        <f t="shared" si="529"/>
        <v/>
      </c>
      <c r="F4242" s="5" t="str">
        <f t="shared" si="530"/>
        <v/>
      </c>
      <c r="G4242" s="5" t="str">
        <f t="shared" si="531"/>
        <v/>
      </c>
      <c r="I4242" s="5" t="str">
        <f t="shared" si="532"/>
        <v/>
      </c>
      <c r="K4242" s="5" t="str">
        <f t="shared" si="533"/>
        <v/>
      </c>
      <c r="L4242" s="5"/>
      <c r="N4242" s="4"/>
      <c r="O4242" s="4" t="str">
        <f t="shared" si="535"/>
        <v/>
      </c>
      <c r="P4242" t="s">
        <v>34</v>
      </c>
      <c r="Q4242">
        <v>0</v>
      </c>
      <c r="R4242" s="5" t="str">
        <f>IF(ISNA(VLOOKUP($J4242,STOK_AWAL,15,0)),"",VLOOKUP($J4242,STOK_AWAL,15,0))</f>
        <v/>
      </c>
      <c r="S4242" s="6">
        <v>0</v>
      </c>
      <c r="T4242" s="6">
        <v>0</v>
      </c>
      <c r="V4242" t="str">
        <f>IFERROR(INDEX('3.Stok Awal'!A4242:A9237,MATCH('4.Sell to Trade'!J4242,'3.Stok Awal'!D4242:D9237,0)),"")</f>
        <v/>
      </c>
    </row>
    <row r="4243" spans="1:22" x14ac:dyDescent="0.25">
      <c r="A4243" s="15" t="str">
        <f t="shared" si="534"/>
        <v/>
      </c>
      <c r="D4243" s="5" t="str">
        <f t="shared" si="528"/>
        <v/>
      </c>
      <c r="E4243" s="5" t="str">
        <f t="shared" si="529"/>
        <v/>
      </c>
      <c r="F4243" s="5" t="str">
        <f t="shared" si="530"/>
        <v/>
      </c>
      <c r="G4243" s="5" t="str">
        <f t="shared" si="531"/>
        <v/>
      </c>
      <c r="I4243" s="5" t="str">
        <f t="shared" si="532"/>
        <v/>
      </c>
      <c r="K4243" s="5" t="str">
        <f t="shared" si="533"/>
        <v/>
      </c>
      <c r="L4243" s="5"/>
      <c r="N4243" s="4"/>
      <c r="O4243" s="4" t="str">
        <f t="shared" si="535"/>
        <v/>
      </c>
      <c r="P4243" t="s">
        <v>34</v>
      </c>
      <c r="Q4243">
        <v>0</v>
      </c>
      <c r="R4243" s="5" t="str">
        <f>IF(ISNA(VLOOKUP($J4243,STOK_AWAL,15,0)),"",VLOOKUP($J4243,STOK_AWAL,15,0))</f>
        <v/>
      </c>
      <c r="S4243" s="6">
        <v>0</v>
      </c>
      <c r="T4243" s="6">
        <v>0</v>
      </c>
      <c r="V4243" t="str">
        <f>IFERROR(INDEX('3.Stok Awal'!A4243:A9238,MATCH('4.Sell to Trade'!J4243,'3.Stok Awal'!D4243:D9238,0)),"")</f>
        <v/>
      </c>
    </row>
    <row r="4244" spans="1:22" x14ac:dyDescent="0.25">
      <c r="A4244" s="15" t="str">
        <f t="shared" si="534"/>
        <v/>
      </c>
      <c r="D4244" s="5" t="str">
        <f t="shared" si="528"/>
        <v/>
      </c>
      <c r="E4244" s="5" t="str">
        <f t="shared" si="529"/>
        <v/>
      </c>
      <c r="F4244" s="5" t="str">
        <f t="shared" si="530"/>
        <v/>
      </c>
      <c r="G4244" s="5" t="str">
        <f t="shared" si="531"/>
        <v/>
      </c>
      <c r="I4244" s="5" t="str">
        <f t="shared" si="532"/>
        <v/>
      </c>
      <c r="K4244" s="5" t="str">
        <f t="shared" si="533"/>
        <v/>
      </c>
      <c r="L4244" s="5"/>
      <c r="N4244" s="4"/>
      <c r="O4244" s="4" t="str">
        <f t="shared" si="535"/>
        <v/>
      </c>
      <c r="P4244" t="s">
        <v>34</v>
      </c>
      <c r="Q4244">
        <v>0</v>
      </c>
      <c r="R4244" s="5" t="str">
        <f>IF(ISNA(VLOOKUP($J4244,STOK_AWAL,15,0)),"",VLOOKUP($J4244,STOK_AWAL,15,0))</f>
        <v/>
      </c>
      <c r="S4244" s="6">
        <v>0</v>
      </c>
      <c r="T4244" s="6">
        <v>0</v>
      </c>
      <c r="V4244" t="str">
        <f>IFERROR(INDEX('3.Stok Awal'!A4244:A9239,MATCH('4.Sell to Trade'!J4244,'3.Stok Awal'!D4244:D9239,0)),"")</f>
        <v/>
      </c>
    </row>
    <row r="4245" spans="1:22" x14ac:dyDescent="0.25">
      <c r="A4245" s="15" t="str">
        <f t="shared" si="534"/>
        <v/>
      </c>
      <c r="D4245" s="5" t="str">
        <f t="shared" si="528"/>
        <v/>
      </c>
      <c r="E4245" s="5" t="str">
        <f t="shared" si="529"/>
        <v/>
      </c>
      <c r="F4245" s="5" t="str">
        <f t="shared" si="530"/>
        <v/>
      </c>
      <c r="G4245" s="5" t="str">
        <f t="shared" si="531"/>
        <v/>
      </c>
      <c r="I4245" s="5" t="str">
        <f t="shared" si="532"/>
        <v/>
      </c>
      <c r="K4245" s="5" t="str">
        <f t="shared" si="533"/>
        <v/>
      </c>
      <c r="L4245" s="5"/>
      <c r="N4245" s="4"/>
      <c r="O4245" s="4" t="str">
        <f t="shared" si="535"/>
        <v/>
      </c>
      <c r="P4245" t="s">
        <v>34</v>
      </c>
      <c r="Q4245">
        <v>0</v>
      </c>
      <c r="R4245" s="5" t="str">
        <f>IF(ISNA(VLOOKUP($J4245,STOK_AWAL,15,0)),"",VLOOKUP($J4245,STOK_AWAL,15,0))</f>
        <v/>
      </c>
      <c r="S4245" s="6">
        <v>0</v>
      </c>
      <c r="T4245" s="6">
        <v>0</v>
      </c>
      <c r="V4245" t="str">
        <f>IFERROR(INDEX('3.Stok Awal'!A4245:A9240,MATCH('4.Sell to Trade'!J4245,'3.Stok Awal'!D4245:D9240,0)),"")</f>
        <v/>
      </c>
    </row>
    <row r="4246" spans="1:22" x14ac:dyDescent="0.25">
      <c r="A4246" s="15" t="str">
        <f t="shared" si="534"/>
        <v/>
      </c>
      <c r="D4246" s="5" t="str">
        <f t="shared" si="528"/>
        <v/>
      </c>
      <c r="E4246" s="5" t="str">
        <f t="shared" si="529"/>
        <v/>
      </c>
      <c r="F4246" s="5" t="str">
        <f t="shared" si="530"/>
        <v/>
      </c>
      <c r="G4246" s="5" t="str">
        <f t="shared" si="531"/>
        <v/>
      </c>
      <c r="I4246" s="5" t="str">
        <f t="shared" si="532"/>
        <v/>
      </c>
      <c r="K4246" s="5" t="str">
        <f t="shared" si="533"/>
        <v/>
      </c>
      <c r="L4246" s="5"/>
      <c r="N4246" s="4"/>
      <c r="O4246" s="4" t="str">
        <f t="shared" si="535"/>
        <v/>
      </c>
      <c r="P4246" t="s">
        <v>34</v>
      </c>
      <c r="Q4246">
        <v>0</v>
      </c>
      <c r="R4246" s="5" t="str">
        <f>IF(ISNA(VLOOKUP($J4246,STOK_AWAL,15,0)),"",VLOOKUP($J4246,STOK_AWAL,15,0))</f>
        <v/>
      </c>
      <c r="S4246" s="6">
        <v>0</v>
      </c>
      <c r="T4246" s="6">
        <v>0</v>
      </c>
      <c r="V4246" t="str">
        <f>IFERROR(INDEX('3.Stok Awal'!A4246:A9241,MATCH('4.Sell to Trade'!J4246,'3.Stok Awal'!D4246:D9241,0)),"")</f>
        <v/>
      </c>
    </row>
    <row r="4247" spans="1:22" x14ac:dyDescent="0.25">
      <c r="A4247" s="15" t="str">
        <f t="shared" si="534"/>
        <v/>
      </c>
      <c r="D4247" s="5" t="str">
        <f t="shared" si="528"/>
        <v/>
      </c>
      <c r="E4247" s="5" t="str">
        <f t="shared" si="529"/>
        <v/>
      </c>
      <c r="F4247" s="5" t="str">
        <f t="shared" si="530"/>
        <v/>
      </c>
      <c r="G4247" s="5" t="str">
        <f t="shared" si="531"/>
        <v/>
      </c>
      <c r="I4247" s="5" t="str">
        <f t="shared" si="532"/>
        <v/>
      </c>
      <c r="K4247" s="5" t="str">
        <f t="shared" si="533"/>
        <v/>
      </c>
      <c r="L4247" s="5"/>
      <c r="N4247" s="4"/>
      <c r="O4247" s="4" t="str">
        <f t="shared" si="535"/>
        <v/>
      </c>
      <c r="P4247" t="s">
        <v>34</v>
      </c>
      <c r="Q4247">
        <v>0</v>
      </c>
      <c r="R4247" s="5" t="str">
        <f>IF(ISNA(VLOOKUP($J4247,STOK_AWAL,15,0)),"",VLOOKUP($J4247,STOK_AWAL,15,0))</f>
        <v/>
      </c>
      <c r="S4247" s="6">
        <v>0</v>
      </c>
      <c r="T4247" s="6">
        <v>0</v>
      </c>
      <c r="V4247" t="str">
        <f>IFERROR(INDEX('3.Stok Awal'!A4247:A9242,MATCH('4.Sell to Trade'!J4247,'3.Stok Awal'!D4247:D9242,0)),"")</f>
        <v/>
      </c>
    </row>
    <row r="4248" spans="1:22" x14ac:dyDescent="0.25">
      <c r="A4248" s="15" t="str">
        <f t="shared" si="534"/>
        <v/>
      </c>
      <c r="D4248" s="5" t="str">
        <f t="shared" si="528"/>
        <v/>
      </c>
      <c r="E4248" s="5" t="str">
        <f t="shared" si="529"/>
        <v/>
      </c>
      <c r="F4248" s="5" t="str">
        <f t="shared" si="530"/>
        <v/>
      </c>
      <c r="G4248" s="5" t="str">
        <f t="shared" si="531"/>
        <v/>
      </c>
      <c r="I4248" s="5" t="str">
        <f t="shared" si="532"/>
        <v/>
      </c>
      <c r="K4248" s="5" t="str">
        <f t="shared" si="533"/>
        <v/>
      </c>
      <c r="L4248" s="5"/>
      <c r="N4248" s="4"/>
      <c r="O4248" s="4" t="str">
        <f t="shared" si="535"/>
        <v/>
      </c>
      <c r="P4248" t="s">
        <v>34</v>
      </c>
      <c r="Q4248">
        <v>0</v>
      </c>
      <c r="R4248" s="5" t="str">
        <f>IF(ISNA(VLOOKUP($J4248,STOK_AWAL,15,0)),"",VLOOKUP($J4248,STOK_AWAL,15,0))</f>
        <v/>
      </c>
      <c r="S4248" s="6">
        <v>0</v>
      </c>
      <c r="T4248" s="6">
        <v>0</v>
      </c>
      <c r="V4248" t="str">
        <f>IFERROR(INDEX('3.Stok Awal'!A4248:A9243,MATCH('4.Sell to Trade'!J4248,'3.Stok Awal'!D4248:D9243,0)),"")</f>
        <v/>
      </c>
    </row>
    <row r="4249" spans="1:22" x14ac:dyDescent="0.25">
      <c r="A4249" s="15" t="str">
        <f t="shared" si="534"/>
        <v/>
      </c>
      <c r="D4249" s="5" t="str">
        <f t="shared" si="528"/>
        <v/>
      </c>
      <c r="E4249" s="5" t="str">
        <f t="shared" si="529"/>
        <v/>
      </c>
      <c r="F4249" s="5" t="str">
        <f t="shared" si="530"/>
        <v/>
      </c>
      <c r="G4249" s="5" t="str">
        <f t="shared" si="531"/>
        <v/>
      </c>
      <c r="I4249" s="5" t="str">
        <f t="shared" si="532"/>
        <v/>
      </c>
      <c r="K4249" s="5" t="str">
        <f t="shared" si="533"/>
        <v/>
      </c>
      <c r="L4249" s="5"/>
      <c r="N4249" s="4"/>
      <c r="O4249" s="4" t="str">
        <f t="shared" si="535"/>
        <v/>
      </c>
      <c r="P4249" t="s">
        <v>34</v>
      </c>
      <c r="Q4249">
        <v>0</v>
      </c>
      <c r="R4249" s="5" t="str">
        <f>IF(ISNA(VLOOKUP($J4249,STOK_AWAL,15,0)),"",VLOOKUP($J4249,STOK_AWAL,15,0))</f>
        <v/>
      </c>
      <c r="S4249" s="6">
        <v>0</v>
      </c>
      <c r="T4249" s="6">
        <v>0</v>
      </c>
      <c r="V4249" t="str">
        <f>IFERROR(INDEX('3.Stok Awal'!A4249:A9244,MATCH('4.Sell to Trade'!J4249,'3.Stok Awal'!D4249:D9244,0)),"")</f>
        <v/>
      </c>
    </row>
    <row r="4250" spans="1:22" x14ac:dyDescent="0.25">
      <c r="A4250" s="15" t="str">
        <f t="shared" si="534"/>
        <v/>
      </c>
      <c r="D4250" s="5" t="str">
        <f t="shared" si="528"/>
        <v/>
      </c>
      <c r="E4250" s="5" t="str">
        <f t="shared" si="529"/>
        <v/>
      </c>
      <c r="F4250" s="5" t="str">
        <f t="shared" si="530"/>
        <v/>
      </c>
      <c r="G4250" s="5" t="str">
        <f t="shared" si="531"/>
        <v/>
      </c>
      <c r="I4250" s="5" t="str">
        <f t="shared" si="532"/>
        <v/>
      </c>
      <c r="K4250" s="5" t="str">
        <f t="shared" si="533"/>
        <v/>
      </c>
      <c r="L4250" s="5"/>
      <c r="N4250" s="4"/>
      <c r="O4250" s="4" t="str">
        <f t="shared" si="535"/>
        <v/>
      </c>
      <c r="P4250" t="s">
        <v>34</v>
      </c>
      <c r="Q4250">
        <v>0</v>
      </c>
      <c r="R4250" s="5" t="str">
        <f>IF(ISNA(VLOOKUP($J4250,STOK_AWAL,15,0)),"",VLOOKUP($J4250,STOK_AWAL,15,0))</f>
        <v/>
      </c>
      <c r="S4250" s="6">
        <v>0</v>
      </c>
      <c r="T4250" s="6">
        <v>0</v>
      </c>
      <c r="V4250" t="str">
        <f>IFERROR(INDEX('3.Stok Awal'!A4250:A9245,MATCH('4.Sell to Trade'!J4250,'3.Stok Awal'!D4250:D9245,0)),"")</f>
        <v/>
      </c>
    </row>
    <row r="4251" spans="1:22" x14ac:dyDescent="0.25">
      <c r="A4251" s="15" t="str">
        <f t="shared" si="534"/>
        <v/>
      </c>
      <c r="D4251" s="5" t="str">
        <f t="shared" si="528"/>
        <v/>
      </c>
      <c r="E4251" s="5" t="str">
        <f t="shared" si="529"/>
        <v/>
      </c>
      <c r="F4251" s="5" t="str">
        <f t="shared" si="530"/>
        <v/>
      </c>
      <c r="G4251" s="5" t="str">
        <f t="shared" si="531"/>
        <v/>
      </c>
      <c r="I4251" s="5" t="str">
        <f t="shared" si="532"/>
        <v/>
      </c>
      <c r="K4251" s="5" t="str">
        <f t="shared" si="533"/>
        <v/>
      </c>
      <c r="L4251" s="5"/>
      <c r="N4251" s="4"/>
      <c r="O4251" s="4" t="str">
        <f t="shared" si="535"/>
        <v/>
      </c>
      <c r="P4251" t="s">
        <v>34</v>
      </c>
      <c r="Q4251">
        <v>0</v>
      </c>
      <c r="R4251" s="5" t="str">
        <f>IF(ISNA(VLOOKUP($J4251,STOK_AWAL,15,0)),"",VLOOKUP($J4251,STOK_AWAL,15,0))</f>
        <v/>
      </c>
      <c r="S4251" s="6">
        <v>0</v>
      </c>
      <c r="T4251" s="6">
        <v>0</v>
      </c>
      <c r="V4251" t="str">
        <f>IFERROR(INDEX('3.Stok Awal'!A4251:A9246,MATCH('4.Sell to Trade'!J4251,'3.Stok Awal'!D4251:D9246,0)),"")</f>
        <v/>
      </c>
    </row>
    <row r="4252" spans="1:22" x14ac:dyDescent="0.25">
      <c r="A4252" s="15" t="str">
        <f t="shared" si="534"/>
        <v/>
      </c>
      <c r="D4252" s="5" t="str">
        <f t="shared" si="528"/>
        <v/>
      </c>
      <c r="E4252" s="5" t="str">
        <f t="shared" si="529"/>
        <v/>
      </c>
      <c r="F4252" s="5" t="str">
        <f t="shared" si="530"/>
        <v/>
      </c>
      <c r="G4252" s="5" t="str">
        <f t="shared" si="531"/>
        <v/>
      </c>
      <c r="I4252" s="5" t="str">
        <f t="shared" si="532"/>
        <v/>
      </c>
      <c r="K4252" s="5" t="str">
        <f t="shared" si="533"/>
        <v/>
      </c>
      <c r="L4252" s="5"/>
      <c r="N4252" s="4"/>
      <c r="O4252" s="4" t="str">
        <f t="shared" si="535"/>
        <v/>
      </c>
      <c r="P4252" t="s">
        <v>34</v>
      </c>
      <c r="Q4252">
        <v>0</v>
      </c>
      <c r="R4252" s="5" t="str">
        <f>IF(ISNA(VLOOKUP($J4252,STOK_AWAL,15,0)),"",VLOOKUP($J4252,STOK_AWAL,15,0))</f>
        <v/>
      </c>
      <c r="S4252" s="6">
        <v>0</v>
      </c>
      <c r="T4252" s="6">
        <v>0</v>
      </c>
      <c r="V4252" t="str">
        <f>IFERROR(INDEX('3.Stok Awal'!A4252:A9247,MATCH('4.Sell to Trade'!J4252,'3.Stok Awal'!D4252:D9247,0)),"")</f>
        <v/>
      </c>
    </row>
    <row r="4253" spans="1:22" x14ac:dyDescent="0.25">
      <c r="A4253" s="15" t="str">
        <f t="shared" si="534"/>
        <v/>
      </c>
      <c r="D4253" s="5" t="str">
        <f t="shared" si="528"/>
        <v/>
      </c>
      <c r="E4253" s="5" t="str">
        <f t="shared" si="529"/>
        <v/>
      </c>
      <c r="F4253" s="5" t="str">
        <f t="shared" si="530"/>
        <v/>
      </c>
      <c r="G4253" s="5" t="str">
        <f t="shared" si="531"/>
        <v/>
      </c>
      <c r="I4253" s="5" t="str">
        <f t="shared" si="532"/>
        <v/>
      </c>
      <c r="K4253" s="5" t="str">
        <f t="shared" si="533"/>
        <v/>
      </c>
      <c r="L4253" s="5"/>
      <c r="N4253" s="4"/>
      <c r="O4253" s="4" t="str">
        <f t="shared" si="535"/>
        <v/>
      </c>
      <c r="P4253" t="s">
        <v>34</v>
      </c>
      <c r="Q4253">
        <v>0</v>
      </c>
      <c r="R4253" s="5" t="str">
        <f>IF(ISNA(VLOOKUP($J4253,STOK_AWAL,15,0)),"",VLOOKUP($J4253,STOK_AWAL,15,0))</f>
        <v/>
      </c>
      <c r="S4253" s="6">
        <v>0</v>
      </c>
      <c r="T4253" s="6">
        <v>0</v>
      </c>
      <c r="V4253" t="str">
        <f>IFERROR(INDEX('3.Stok Awal'!A4253:A9248,MATCH('4.Sell to Trade'!J4253,'3.Stok Awal'!D4253:D9248,0)),"")</f>
        <v/>
      </c>
    </row>
    <row r="4254" spans="1:22" x14ac:dyDescent="0.25">
      <c r="A4254" s="15" t="str">
        <f t="shared" si="534"/>
        <v/>
      </c>
      <c r="D4254" s="5" t="str">
        <f t="shared" si="528"/>
        <v/>
      </c>
      <c r="E4254" s="5" t="str">
        <f t="shared" si="529"/>
        <v/>
      </c>
      <c r="F4254" s="5" t="str">
        <f t="shared" si="530"/>
        <v/>
      </c>
      <c r="G4254" s="5" t="str">
        <f t="shared" si="531"/>
        <v/>
      </c>
      <c r="I4254" s="5" t="str">
        <f t="shared" si="532"/>
        <v/>
      </c>
      <c r="K4254" s="5" t="str">
        <f t="shared" si="533"/>
        <v/>
      </c>
      <c r="L4254" s="5"/>
      <c r="N4254" s="4"/>
      <c r="O4254" s="4" t="str">
        <f t="shared" si="535"/>
        <v/>
      </c>
      <c r="P4254" t="s">
        <v>34</v>
      </c>
      <c r="Q4254">
        <v>0</v>
      </c>
      <c r="R4254" s="5" t="str">
        <f>IF(ISNA(VLOOKUP($J4254,STOK_AWAL,15,0)),"",VLOOKUP($J4254,STOK_AWAL,15,0))</f>
        <v/>
      </c>
      <c r="S4254" s="6">
        <v>0</v>
      </c>
      <c r="T4254" s="6">
        <v>0</v>
      </c>
      <c r="V4254" t="str">
        <f>IFERROR(INDEX('3.Stok Awal'!A4254:A9249,MATCH('4.Sell to Trade'!J4254,'3.Stok Awal'!D4254:D9249,0)),"")</f>
        <v/>
      </c>
    </row>
    <row r="4255" spans="1:22" x14ac:dyDescent="0.25">
      <c r="A4255" s="15" t="str">
        <f t="shared" si="534"/>
        <v/>
      </c>
      <c r="D4255" s="5" t="str">
        <f t="shared" si="528"/>
        <v/>
      </c>
      <c r="E4255" s="5" t="str">
        <f t="shared" si="529"/>
        <v/>
      </c>
      <c r="F4255" s="5" t="str">
        <f t="shared" si="530"/>
        <v/>
      </c>
      <c r="G4255" s="5" t="str">
        <f t="shared" si="531"/>
        <v/>
      </c>
      <c r="I4255" s="5" t="str">
        <f t="shared" si="532"/>
        <v/>
      </c>
      <c r="K4255" s="5" t="str">
        <f t="shared" si="533"/>
        <v/>
      </c>
      <c r="L4255" s="5"/>
      <c r="N4255" s="4"/>
      <c r="O4255" s="4" t="str">
        <f t="shared" si="535"/>
        <v/>
      </c>
      <c r="P4255" t="s">
        <v>34</v>
      </c>
      <c r="Q4255">
        <v>0</v>
      </c>
      <c r="R4255" s="5" t="str">
        <f>IF(ISNA(VLOOKUP($J4255,STOK_AWAL,15,0)),"",VLOOKUP($J4255,STOK_AWAL,15,0))</f>
        <v/>
      </c>
      <c r="S4255" s="6">
        <v>0</v>
      </c>
      <c r="T4255" s="6">
        <v>0</v>
      </c>
      <c r="V4255" t="str">
        <f>IFERROR(INDEX('3.Stok Awal'!A4255:A9250,MATCH('4.Sell to Trade'!J4255,'3.Stok Awal'!D4255:D9250,0)),"")</f>
        <v/>
      </c>
    </row>
    <row r="4256" spans="1:22" x14ac:dyDescent="0.25">
      <c r="A4256" s="15" t="str">
        <f t="shared" si="534"/>
        <v/>
      </c>
      <c r="D4256" s="5" t="str">
        <f t="shared" si="528"/>
        <v/>
      </c>
      <c r="E4256" s="5" t="str">
        <f t="shared" si="529"/>
        <v/>
      </c>
      <c r="F4256" s="5" t="str">
        <f t="shared" si="530"/>
        <v/>
      </c>
      <c r="G4256" s="5" t="str">
        <f t="shared" si="531"/>
        <v/>
      </c>
      <c r="I4256" s="5" t="str">
        <f t="shared" si="532"/>
        <v/>
      </c>
      <c r="K4256" s="5" t="str">
        <f t="shared" si="533"/>
        <v/>
      </c>
      <c r="L4256" s="5"/>
      <c r="N4256" s="4"/>
      <c r="O4256" s="4" t="str">
        <f t="shared" si="535"/>
        <v/>
      </c>
      <c r="P4256" t="s">
        <v>34</v>
      </c>
      <c r="Q4256">
        <v>0</v>
      </c>
      <c r="R4256" s="5" t="str">
        <f>IF(ISNA(VLOOKUP($J4256,STOK_AWAL,15,0)),"",VLOOKUP($J4256,STOK_AWAL,15,0))</f>
        <v/>
      </c>
      <c r="S4256" s="6">
        <v>0</v>
      </c>
      <c r="T4256" s="6">
        <v>0</v>
      </c>
      <c r="V4256" t="str">
        <f>IFERROR(INDEX('3.Stok Awal'!A4256:A9251,MATCH('4.Sell to Trade'!J4256,'3.Stok Awal'!D4256:D9251,0)),"")</f>
        <v/>
      </c>
    </row>
    <row r="4257" spans="1:22" x14ac:dyDescent="0.25">
      <c r="A4257" s="15" t="str">
        <f t="shared" si="534"/>
        <v/>
      </c>
      <c r="D4257" s="5" t="str">
        <f t="shared" si="528"/>
        <v/>
      </c>
      <c r="E4257" s="5" t="str">
        <f t="shared" si="529"/>
        <v/>
      </c>
      <c r="F4257" s="5" t="str">
        <f t="shared" si="530"/>
        <v/>
      </c>
      <c r="G4257" s="5" t="str">
        <f t="shared" si="531"/>
        <v/>
      </c>
      <c r="I4257" s="5" t="str">
        <f t="shared" si="532"/>
        <v/>
      </c>
      <c r="K4257" s="5" t="str">
        <f t="shared" si="533"/>
        <v/>
      </c>
      <c r="L4257" s="5"/>
      <c r="N4257" s="4"/>
      <c r="O4257" s="4" t="str">
        <f t="shared" si="535"/>
        <v/>
      </c>
      <c r="P4257" t="s">
        <v>34</v>
      </c>
      <c r="Q4257">
        <v>0</v>
      </c>
      <c r="R4257" s="5" t="str">
        <f>IF(ISNA(VLOOKUP($J4257,STOK_AWAL,15,0)),"",VLOOKUP($J4257,STOK_AWAL,15,0))</f>
        <v/>
      </c>
      <c r="S4257" s="6">
        <v>0</v>
      </c>
      <c r="T4257" s="6">
        <v>0</v>
      </c>
      <c r="V4257" t="str">
        <f>IFERROR(INDEX('3.Stok Awal'!A4257:A9252,MATCH('4.Sell to Trade'!J4257,'3.Stok Awal'!D4257:D9252,0)),"")</f>
        <v/>
      </c>
    </row>
    <row r="4258" spans="1:22" x14ac:dyDescent="0.25">
      <c r="A4258" s="15" t="str">
        <f t="shared" si="534"/>
        <v/>
      </c>
      <c r="D4258" s="5" t="str">
        <f t="shared" si="528"/>
        <v/>
      </c>
      <c r="E4258" s="5" t="str">
        <f t="shared" si="529"/>
        <v/>
      </c>
      <c r="F4258" s="5" t="str">
        <f t="shared" si="530"/>
        <v/>
      </c>
      <c r="G4258" s="5" t="str">
        <f t="shared" si="531"/>
        <v/>
      </c>
      <c r="I4258" s="5" t="str">
        <f t="shared" si="532"/>
        <v/>
      </c>
      <c r="K4258" s="5" t="str">
        <f t="shared" si="533"/>
        <v/>
      </c>
      <c r="L4258" s="5"/>
      <c r="N4258" s="4"/>
      <c r="O4258" s="4" t="str">
        <f t="shared" si="535"/>
        <v/>
      </c>
      <c r="P4258" t="s">
        <v>34</v>
      </c>
      <c r="Q4258">
        <v>0</v>
      </c>
      <c r="R4258" s="5" t="str">
        <f>IF(ISNA(VLOOKUP($J4258,STOK_AWAL,15,0)),"",VLOOKUP($J4258,STOK_AWAL,15,0))</f>
        <v/>
      </c>
      <c r="S4258" s="6">
        <v>0</v>
      </c>
      <c r="T4258" s="6">
        <v>0</v>
      </c>
      <c r="V4258" t="str">
        <f>IFERROR(INDEX('3.Stok Awal'!A4258:A9253,MATCH('4.Sell to Trade'!J4258,'3.Stok Awal'!D4258:D9253,0)),"")</f>
        <v/>
      </c>
    </row>
    <row r="4259" spans="1:22" x14ac:dyDescent="0.25">
      <c r="A4259" s="15" t="str">
        <f t="shared" si="534"/>
        <v/>
      </c>
      <c r="D4259" s="5" t="str">
        <f t="shared" si="528"/>
        <v/>
      </c>
      <c r="E4259" s="5" t="str">
        <f t="shared" si="529"/>
        <v/>
      </c>
      <c r="F4259" s="5" t="str">
        <f t="shared" si="530"/>
        <v/>
      </c>
      <c r="G4259" s="5" t="str">
        <f t="shared" si="531"/>
        <v/>
      </c>
      <c r="I4259" s="5" t="str">
        <f t="shared" si="532"/>
        <v/>
      </c>
      <c r="K4259" s="5" t="str">
        <f t="shared" si="533"/>
        <v/>
      </c>
      <c r="L4259" s="5"/>
      <c r="N4259" s="4"/>
      <c r="O4259" s="4" t="str">
        <f t="shared" si="535"/>
        <v/>
      </c>
      <c r="P4259" t="s">
        <v>34</v>
      </c>
      <c r="Q4259">
        <v>0</v>
      </c>
      <c r="R4259" s="5" t="str">
        <f>IF(ISNA(VLOOKUP($J4259,STOK_AWAL,15,0)),"",VLOOKUP($J4259,STOK_AWAL,15,0))</f>
        <v/>
      </c>
      <c r="S4259" s="6">
        <v>0</v>
      </c>
      <c r="T4259" s="6">
        <v>0</v>
      </c>
      <c r="V4259" t="str">
        <f>IFERROR(INDEX('3.Stok Awal'!A4259:A9254,MATCH('4.Sell to Trade'!J4259,'3.Stok Awal'!D4259:D9254,0)),"")</f>
        <v/>
      </c>
    </row>
    <row r="4260" spans="1:22" x14ac:dyDescent="0.25">
      <c r="A4260" s="15" t="str">
        <f t="shared" si="534"/>
        <v/>
      </c>
      <c r="D4260" s="5" t="str">
        <f t="shared" si="528"/>
        <v/>
      </c>
      <c r="E4260" s="5" t="str">
        <f t="shared" si="529"/>
        <v/>
      </c>
      <c r="F4260" s="5" t="str">
        <f t="shared" si="530"/>
        <v/>
      </c>
      <c r="G4260" s="5" t="str">
        <f t="shared" si="531"/>
        <v/>
      </c>
      <c r="I4260" s="5" t="str">
        <f t="shared" si="532"/>
        <v/>
      </c>
      <c r="K4260" s="5" t="str">
        <f t="shared" si="533"/>
        <v/>
      </c>
      <c r="L4260" s="5"/>
      <c r="N4260" s="4"/>
      <c r="O4260" s="4" t="str">
        <f t="shared" si="535"/>
        <v/>
      </c>
      <c r="P4260" t="s">
        <v>34</v>
      </c>
      <c r="Q4260">
        <v>0</v>
      </c>
      <c r="R4260" s="5" t="str">
        <f>IF(ISNA(VLOOKUP($J4260,STOK_AWAL,15,0)),"",VLOOKUP($J4260,STOK_AWAL,15,0))</f>
        <v/>
      </c>
      <c r="S4260" s="6">
        <v>0</v>
      </c>
      <c r="T4260" s="6">
        <v>0</v>
      </c>
      <c r="V4260" t="str">
        <f>IFERROR(INDEX('3.Stok Awal'!A4260:A9255,MATCH('4.Sell to Trade'!J4260,'3.Stok Awal'!D4260:D9255,0)),"")</f>
        <v/>
      </c>
    </row>
    <row r="4261" spans="1:22" x14ac:dyDescent="0.25">
      <c r="A4261" s="15" t="str">
        <f t="shared" si="534"/>
        <v/>
      </c>
      <c r="D4261" s="5" t="str">
        <f t="shared" si="528"/>
        <v/>
      </c>
      <c r="E4261" s="5" t="str">
        <f t="shared" si="529"/>
        <v/>
      </c>
      <c r="F4261" s="5" t="str">
        <f t="shared" si="530"/>
        <v/>
      </c>
      <c r="G4261" s="5" t="str">
        <f t="shared" si="531"/>
        <v/>
      </c>
      <c r="I4261" s="5" t="str">
        <f t="shared" si="532"/>
        <v/>
      </c>
      <c r="K4261" s="5" t="str">
        <f t="shared" si="533"/>
        <v/>
      </c>
      <c r="L4261" s="5"/>
      <c r="N4261" s="4"/>
      <c r="O4261" s="4" t="str">
        <f t="shared" si="535"/>
        <v/>
      </c>
      <c r="P4261" t="s">
        <v>34</v>
      </c>
      <c r="Q4261">
        <v>0</v>
      </c>
      <c r="R4261" s="5" t="str">
        <f>IF(ISNA(VLOOKUP($J4261,STOK_AWAL,15,0)),"",VLOOKUP($J4261,STOK_AWAL,15,0))</f>
        <v/>
      </c>
      <c r="S4261" s="6">
        <v>0</v>
      </c>
      <c r="T4261" s="6">
        <v>0</v>
      </c>
      <c r="V4261" t="str">
        <f>IFERROR(INDEX('3.Stok Awal'!A4261:A9256,MATCH('4.Sell to Trade'!J4261,'3.Stok Awal'!D4261:D9256,0)),"")</f>
        <v/>
      </c>
    </row>
    <row r="4262" spans="1:22" x14ac:dyDescent="0.25">
      <c r="A4262" s="15" t="str">
        <f t="shared" si="534"/>
        <v/>
      </c>
      <c r="D4262" s="5" t="str">
        <f t="shared" si="528"/>
        <v/>
      </c>
      <c r="E4262" s="5" t="str">
        <f t="shared" si="529"/>
        <v/>
      </c>
      <c r="F4262" s="5" t="str">
        <f t="shared" si="530"/>
        <v/>
      </c>
      <c r="G4262" s="5" t="str">
        <f t="shared" si="531"/>
        <v/>
      </c>
      <c r="I4262" s="5" t="str">
        <f t="shared" si="532"/>
        <v/>
      </c>
      <c r="K4262" s="5" t="str">
        <f t="shared" si="533"/>
        <v/>
      </c>
      <c r="L4262" s="5"/>
      <c r="N4262" s="4"/>
      <c r="O4262" s="4" t="str">
        <f t="shared" si="535"/>
        <v/>
      </c>
      <c r="P4262" t="s">
        <v>34</v>
      </c>
      <c r="Q4262">
        <v>0</v>
      </c>
      <c r="R4262" s="5" t="str">
        <f>IF(ISNA(VLOOKUP($J4262,STOK_AWAL,15,0)),"",VLOOKUP($J4262,STOK_AWAL,15,0))</f>
        <v/>
      </c>
      <c r="S4262" s="6">
        <v>0</v>
      </c>
      <c r="T4262" s="6">
        <v>0</v>
      </c>
      <c r="V4262" t="str">
        <f>IFERROR(INDEX('3.Stok Awal'!A4262:A9257,MATCH('4.Sell to Trade'!J4262,'3.Stok Awal'!D4262:D9257,0)),"")</f>
        <v/>
      </c>
    </row>
    <row r="4263" spans="1:22" x14ac:dyDescent="0.25">
      <c r="A4263" s="15" t="str">
        <f t="shared" si="534"/>
        <v/>
      </c>
      <c r="D4263" s="5" t="str">
        <f t="shared" si="528"/>
        <v/>
      </c>
      <c r="E4263" s="5" t="str">
        <f t="shared" si="529"/>
        <v/>
      </c>
      <c r="F4263" s="5" t="str">
        <f t="shared" si="530"/>
        <v/>
      </c>
      <c r="G4263" s="5" t="str">
        <f t="shared" si="531"/>
        <v/>
      </c>
      <c r="I4263" s="5" t="str">
        <f t="shared" si="532"/>
        <v/>
      </c>
      <c r="K4263" s="5" t="str">
        <f t="shared" si="533"/>
        <v/>
      </c>
      <c r="L4263" s="5"/>
      <c r="N4263" s="4"/>
      <c r="O4263" s="4" t="str">
        <f t="shared" si="535"/>
        <v/>
      </c>
      <c r="P4263" t="s">
        <v>34</v>
      </c>
      <c r="Q4263">
        <v>0</v>
      </c>
      <c r="R4263" s="5" t="str">
        <f>IF(ISNA(VLOOKUP($J4263,STOK_AWAL,15,0)),"",VLOOKUP($J4263,STOK_AWAL,15,0))</f>
        <v/>
      </c>
      <c r="S4263" s="6">
        <v>0</v>
      </c>
      <c r="T4263" s="6">
        <v>0</v>
      </c>
      <c r="V4263" t="str">
        <f>IFERROR(INDEX('3.Stok Awal'!A4263:A9258,MATCH('4.Sell to Trade'!J4263,'3.Stok Awal'!D4263:D9258,0)),"")</f>
        <v/>
      </c>
    </row>
    <row r="4264" spans="1:22" x14ac:dyDescent="0.25">
      <c r="A4264" s="15" t="str">
        <f t="shared" si="534"/>
        <v/>
      </c>
      <c r="D4264" s="5" t="str">
        <f t="shared" si="528"/>
        <v/>
      </c>
      <c r="E4264" s="5" t="str">
        <f t="shared" si="529"/>
        <v/>
      </c>
      <c r="F4264" s="5" t="str">
        <f t="shared" si="530"/>
        <v/>
      </c>
      <c r="G4264" s="5" t="str">
        <f t="shared" si="531"/>
        <v/>
      </c>
      <c r="I4264" s="5" t="str">
        <f t="shared" si="532"/>
        <v/>
      </c>
      <c r="K4264" s="5" t="str">
        <f t="shared" si="533"/>
        <v/>
      </c>
      <c r="L4264" s="5"/>
      <c r="N4264" s="4"/>
      <c r="O4264" s="4" t="str">
        <f t="shared" si="535"/>
        <v/>
      </c>
      <c r="P4264" t="s">
        <v>34</v>
      </c>
      <c r="Q4264">
        <v>0</v>
      </c>
      <c r="R4264" s="5" t="str">
        <f>IF(ISNA(VLOOKUP($J4264,STOK_AWAL,15,0)),"",VLOOKUP($J4264,STOK_AWAL,15,0))</f>
        <v/>
      </c>
      <c r="S4264" s="6">
        <v>0</v>
      </c>
      <c r="T4264" s="6">
        <v>0</v>
      </c>
      <c r="V4264" t="str">
        <f>IFERROR(INDEX('3.Stok Awal'!A4264:A9259,MATCH('4.Sell to Trade'!J4264,'3.Stok Awal'!D4264:D9259,0)),"")</f>
        <v/>
      </c>
    </row>
    <row r="4265" spans="1:22" x14ac:dyDescent="0.25">
      <c r="A4265" s="15" t="str">
        <f t="shared" si="534"/>
        <v/>
      </c>
      <c r="D4265" s="5" t="str">
        <f t="shared" si="528"/>
        <v/>
      </c>
      <c r="E4265" s="5" t="str">
        <f t="shared" si="529"/>
        <v/>
      </c>
      <c r="F4265" s="5" t="str">
        <f t="shared" si="530"/>
        <v/>
      </c>
      <c r="G4265" s="5" t="str">
        <f t="shared" si="531"/>
        <v/>
      </c>
      <c r="I4265" s="5" t="str">
        <f t="shared" si="532"/>
        <v/>
      </c>
      <c r="K4265" s="5" t="str">
        <f t="shared" si="533"/>
        <v/>
      </c>
      <c r="L4265" s="5"/>
      <c r="N4265" s="4"/>
      <c r="O4265" s="4" t="str">
        <f t="shared" si="535"/>
        <v/>
      </c>
      <c r="P4265" t="s">
        <v>34</v>
      </c>
      <c r="Q4265">
        <v>0</v>
      </c>
      <c r="R4265" s="5" t="str">
        <f>IF(ISNA(VLOOKUP($J4265,STOK_AWAL,15,0)),"",VLOOKUP($J4265,STOK_AWAL,15,0))</f>
        <v/>
      </c>
      <c r="S4265" s="6">
        <v>0</v>
      </c>
      <c r="T4265" s="6">
        <v>0</v>
      </c>
      <c r="V4265" t="str">
        <f>IFERROR(INDEX('3.Stok Awal'!A4265:A9260,MATCH('4.Sell to Trade'!J4265,'3.Stok Awal'!D4265:D9260,0)),"")</f>
        <v/>
      </c>
    </row>
    <row r="4266" spans="1:22" x14ac:dyDescent="0.25">
      <c r="A4266" s="15" t="str">
        <f t="shared" si="534"/>
        <v/>
      </c>
      <c r="D4266" s="5" t="str">
        <f t="shared" si="528"/>
        <v/>
      </c>
      <c r="E4266" s="5" t="str">
        <f t="shared" si="529"/>
        <v/>
      </c>
      <c r="F4266" s="5" t="str">
        <f t="shared" si="530"/>
        <v/>
      </c>
      <c r="G4266" s="5" t="str">
        <f t="shared" si="531"/>
        <v/>
      </c>
      <c r="I4266" s="5" t="str">
        <f t="shared" si="532"/>
        <v/>
      </c>
      <c r="K4266" s="5" t="str">
        <f t="shared" si="533"/>
        <v/>
      </c>
      <c r="L4266" s="5"/>
      <c r="N4266" s="4"/>
      <c r="O4266" s="4" t="str">
        <f t="shared" si="535"/>
        <v/>
      </c>
      <c r="P4266" t="s">
        <v>34</v>
      </c>
      <c r="Q4266">
        <v>0</v>
      </c>
      <c r="R4266" s="5" t="str">
        <f>IF(ISNA(VLOOKUP($J4266,STOK_AWAL,15,0)),"",VLOOKUP($J4266,STOK_AWAL,15,0))</f>
        <v/>
      </c>
      <c r="S4266" s="6">
        <v>0</v>
      </c>
      <c r="T4266" s="6">
        <v>0</v>
      </c>
      <c r="V4266" t="str">
        <f>IFERROR(INDEX('3.Stok Awal'!A4266:A9261,MATCH('4.Sell to Trade'!J4266,'3.Stok Awal'!D4266:D9261,0)),"")</f>
        <v/>
      </c>
    </row>
    <row r="4267" spans="1:22" x14ac:dyDescent="0.25">
      <c r="A4267" s="15" t="str">
        <f t="shared" si="534"/>
        <v/>
      </c>
      <c r="D4267" s="5" t="str">
        <f t="shared" si="528"/>
        <v/>
      </c>
      <c r="E4267" s="5" t="str">
        <f t="shared" si="529"/>
        <v/>
      </c>
      <c r="F4267" s="5" t="str">
        <f t="shared" si="530"/>
        <v/>
      </c>
      <c r="G4267" s="5" t="str">
        <f t="shared" si="531"/>
        <v/>
      </c>
      <c r="I4267" s="5" t="str">
        <f t="shared" si="532"/>
        <v/>
      </c>
      <c r="K4267" s="5" t="str">
        <f t="shared" si="533"/>
        <v/>
      </c>
      <c r="L4267" s="5"/>
      <c r="N4267" s="4"/>
      <c r="O4267" s="4" t="str">
        <f t="shared" si="535"/>
        <v/>
      </c>
      <c r="P4267" t="s">
        <v>34</v>
      </c>
      <c r="Q4267">
        <v>0</v>
      </c>
      <c r="R4267" s="5" t="str">
        <f>IF(ISNA(VLOOKUP($J4267,STOK_AWAL,15,0)),"",VLOOKUP($J4267,STOK_AWAL,15,0))</f>
        <v/>
      </c>
      <c r="S4267" s="6">
        <v>0</v>
      </c>
      <c r="T4267" s="6">
        <v>0</v>
      </c>
      <c r="V4267" t="str">
        <f>IFERROR(INDEX('3.Stok Awal'!A4267:A9262,MATCH('4.Sell to Trade'!J4267,'3.Stok Awal'!D4267:D9262,0)),"")</f>
        <v/>
      </c>
    </row>
    <row r="4268" spans="1:22" x14ac:dyDescent="0.25">
      <c r="A4268" s="15" t="str">
        <f t="shared" si="534"/>
        <v/>
      </c>
      <c r="D4268" s="5" t="str">
        <f t="shared" si="528"/>
        <v/>
      </c>
      <c r="E4268" s="5" t="str">
        <f t="shared" si="529"/>
        <v/>
      </c>
      <c r="F4268" s="5" t="str">
        <f t="shared" si="530"/>
        <v/>
      </c>
      <c r="G4268" s="5" t="str">
        <f t="shared" si="531"/>
        <v/>
      </c>
      <c r="I4268" s="5" t="str">
        <f t="shared" si="532"/>
        <v/>
      </c>
      <c r="K4268" s="5" t="str">
        <f t="shared" si="533"/>
        <v/>
      </c>
      <c r="L4268" s="5"/>
      <c r="N4268" s="4"/>
      <c r="O4268" s="4" t="str">
        <f t="shared" si="535"/>
        <v/>
      </c>
      <c r="P4268" t="s">
        <v>34</v>
      </c>
      <c r="Q4268">
        <v>0</v>
      </c>
      <c r="R4268" s="5" t="str">
        <f>IF(ISNA(VLOOKUP($J4268,STOK_AWAL,15,0)),"",VLOOKUP($J4268,STOK_AWAL,15,0))</f>
        <v/>
      </c>
      <c r="S4268" s="6">
        <v>0</v>
      </c>
      <c r="T4268" s="6">
        <v>0</v>
      </c>
      <c r="V4268" t="str">
        <f>IFERROR(INDEX('3.Stok Awal'!A4268:A9263,MATCH('4.Sell to Trade'!J4268,'3.Stok Awal'!D4268:D9263,0)),"")</f>
        <v/>
      </c>
    </row>
    <row r="4269" spans="1:22" x14ac:dyDescent="0.25">
      <c r="A4269" s="15" t="str">
        <f t="shared" si="534"/>
        <v/>
      </c>
      <c r="D4269" s="5" t="str">
        <f t="shared" si="528"/>
        <v/>
      </c>
      <c r="E4269" s="5" t="str">
        <f t="shared" si="529"/>
        <v/>
      </c>
      <c r="F4269" s="5" t="str">
        <f t="shared" si="530"/>
        <v/>
      </c>
      <c r="G4269" s="5" t="str">
        <f t="shared" si="531"/>
        <v/>
      </c>
      <c r="I4269" s="5" t="str">
        <f t="shared" si="532"/>
        <v/>
      </c>
      <c r="K4269" s="5" t="str">
        <f t="shared" si="533"/>
        <v/>
      </c>
      <c r="L4269" s="5"/>
      <c r="N4269" s="4"/>
      <c r="O4269" s="4" t="str">
        <f t="shared" si="535"/>
        <v/>
      </c>
      <c r="P4269" t="s">
        <v>34</v>
      </c>
      <c r="Q4269">
        <v>0</v>
      </c>
      <c r="R4269" s="5" t="str">
        <f>IF(ISNA(VLOOKUP($J4269,STOK_AWAL,15,0)),"",VLOOKUP($J4269,STOK_AWAL,15,0))</f>
        <v/>
      </c>
      <c r="S4269" s="6">
        <v>0</v>
      </c>
      <c r="T4269" s="6">
        <v>0</v>
      </c>
      <c r="V4269" t="str">
        <f>IFERROR(INDEX('3.Stok Awal'!A4269:A9264,MATCH('4.Sell to Trade'!J4269,'3.Stok Awal'!D4269:D9264,0)),"")</f>
        <v/>
      </c>
    </row>
    <row r="4270" spans="1:22" x14ac:dyDescent="0.25">
      <c r="A4270" s="15" t="str">
        <f t="shared" si="534"/>
        <v/>
      </c>
      <c r="D4270" s="5" t="str">
        <f t="shared" si="528"/>
        <v/>
      </c>
      <c r="E4270" s="5" t="str">
        <f t="shared" si="529"/>
        <v/>
      </c>
      <c r="F4270" s="5" t="str">
        <f t="shared" si="530"/>
        <v/>
      </c>
      <c r="G4270" s="5" t="str">
        <f t="shared" si="531"/>
        <v/>
      </c>
      <c r="I4270" s="5" t="str">
        <f t="shared" si="532"/>
        <v/>
      </c>
      <c r="K4270" s="5" t="str">
        <f t="shared" si="533"/>
        <v/>
      </c>
      <c r="L4270" s="5"/>
      <c r="N4270" s="4"/>
      <c r="O4270" s="4" t="str">
        <f t="shared" si="535"/>
        <v/>
      </c>
      <c r="P4270" t="s">
        <v>34</v>
      </c>
      <c r="Q4270">
        <v>0</v>
      </c>
      <c r="R4270" s="5" t="str">
        <f>IF(ISNA(VLOOKUP($J4270,STOK_AWAL,15,0)),"",VLOOKUP($J4270,STOK_AWAL,15,0))</f>
        <v/>
      </c>
      <c r="S4270" s="6">
        <v>0</v>
      </c>
      <c r="T4270" s="6">
        <v>0</v>
      </c>
      <c r="V4270" t="str">
        <f>IFERROR(INDEX('3.Stok Awal'!A4270:A9265,MATCH('4.Sell to Trade'!J4270,'3.Stok Awal'!D4270:D9265,0)),"")</f>
        <v/>
      </c>
    </row>
    <row r="4271" spans="1:22" x14ac:dyDescent="0.25">
      <c r="A4271" s="15" t="str">
        <f t="shared" si="534"/>
        <v/>
      </c>
      <c r="D4271" s="5" t="str">
        <f t="shared" si="528"/>
        <v/>
      </c>
      <c r="E4271" s="5" t="str">
        <f t="shared" si="529"/>
        <v/>
      </c>
      <c r="F4271" s="5" t="str">
        <f t="shared" si="530"/>
        <v/>
      </c>
      <c r="G4271" s="5" t="str">
        <f t="shared" si="531"/>
        <v/>
      </c>
      <c r="I4271" s="5" t="str">
        <f t="shared" si="532"/>
        <v/>
      </c>
      <c r="K4271" s="5" t="str">
        <f t="shared" si="533"/>
        <v/>
      </c>
      <c r="L4271" s="5"/>
      <c r="N4271" s="4"/>
      <c r="O4271" s="4" t="str">
        <f t="shared" si="535"/>
        <v/>
      </c>
      <c r="P4271" t="s">
        <v>34</v>
      </c>
      <c r="Q4271">
        <v>0</v>
      </c>
      <c r="R4271" s="5" t="str">
        <f>IF(ISNA(VLOOKUP($J4271,STOK_AWAL,15,0)),"",VLOOKUP($J4271,STOK_AWAL,15,0))</f>
        <v/>
      </c>
      <c r="S4271" s="6">
        <v>0</v>
      </c>
      <c r="T4271" s="6">
        <v>0</v>
      </c>
      <c r="V4271" t="str">
        <f>IFERROR(INDEX('3.Stok Awal'!A4271:A9266,MATCH('4.Sell to Trade'!J4271,'3.Stok Awal'!D4271:D9266,0)),"")</f>
        <v/>
      </c>
    </row>
    <row r="4272" spans="1:22" x14ac:dyDescent="0.25">
      <c r="A4272" s="15" t="str">
        <f t="shared" si="534"/>
        <v/>
      </c>
      <c r="D4272" s="5" t="str">
        <f t="shared" si="528"/>
        <v/>
      </c>
      <c r="E4272" s="5" t="str">
        <f t="shared" si="529"/>
        <v/>
      </c>
      <c r="F4272" s="5" t="str">
        <f t="shared" si="530"/>
        <v/>
      </c>
      <c r="G4272" s="5" t="str">
        <f t="shared" si="531"/>
        <v/>
      </c>
      <c r="I4272" s="5" t="str">
        <f t="shared" si="532"/>
        <v/>
      </c>
      <c r="K4272" s="5" t="str">
        <f t="shared" si="533"/>
        <v/>
      </c>
      <c r="L4272" s="5"/>
      <c r="N4272" s="4"/>
      <c r="O4272" s="4" t="str">
        <f t="shared" si="535"/>
        <v/>
      </c>
      <c r="P4272" t="s">
        <v>34</v>
      </c>
      <c r="Q4272">
        <v>0</v>
      </c>
      <c r="R4272" s="5" t="str">
        <f>IF(ISNA(VLOOKUP($J4272,STOK_AWAL,15,0)),"",VLOOKUP($J4272,STOK_AWAL,15,0))</f>
        <v/>
      </c>
      <c r="S4272" s="6">
        <v>0</v>
      </c>
      <c r="T4272" s="6">
        <v>0</v>
      </c>
      <c r="V4272" t="str">
        <f>IFERROR(INDEX('3.Stok Awal'!A4272:A9267,MATCH('4.Sell to Trade'!J4272,'3.Stok Awal'!D4272:D9267,0)),"")</f>
        <v/>
      </c>
    </row>
    <row r="4273" spans="1:22" x14ac:dyDescent="0.25">
      <c r="A4273" s="15" t="str">
        <f t="shared" si="534"/>
        <v/>
      </c>
      <c r="D4273" s="5" t="str">
        <f t="shared" si="528"/>
        <v/>
      </c>
      <c r="E4273" s="5" t="str">
        <f t="shared" si="529"/>
        <v/>
      </c>
      <c r="F4273" s="5" t="str">
        <f t="shared" si="530"/>
        <v/>
      </c>
      <c r="G4273" s="5" t="str">
        <f t="shared" si="531"/>
        <v/>
      </c>
      <c r="I4273" s="5" t="str">
        <f t="shared" si="532"/>
        <v/>
      </c>
      <c r="K4273" s="5" t="str">
        <f t="shared" si="533"/>
        <v/>
      </c>
      <c r="L4273" s="5"/>
      <c r="N4273" s="4"/>
      <c r="O4273" s="4" t="str">
        <f t="shared" si="535"/>
        <v/>
      </c>
      <c r="P4273" t="s">
        <v>34</v>
      </c>
      <c r="Q4273">
        <v>0</v>
      </c>
      <c r="R4273" s="5" t="str">
        <f>IF(ISNA(VLOOKUP($J4273,STOK_AWAL,15,0)),"",VLOOKUP($J4273,STOK_AWAL,15,0))</f>
        <v/>
      </c>
      <c r="S4273" s="6">
        <v>0</v>
      </c>
      <c r="T4273" s="6">
        <v>0</v>
      </c>
      <c r="V4273" t="str">
        <f>IFERROR(INDEX('3.Stok Awal'!A4273:A9268,MATCH('4.Sell to Trade'!J4273,'3.Stok Awal'!D4273:D9268,0)),"")</f>
        <v/>
      </c>
    </row>
    <row r="4274" spans="1:22" x14ac:dyDescent="0.25">
      <c r="A4274" s="15" t="str">
        <f t="shared" si="534"/>
        <v/>
      </c>
      <c r="D4274" s="5" t="str">
        <f t="shared" si="528"/>
        <v/>
      </c>
      <c r="E4274" s="5" t="str">
        <f t="shared" si="529"/>
        <v/>
      </c>
      <c r="F4274" s="5" t="str">
        <f t="shared" si="530"/>
        <v/>
      </c>
      <c r="G4274" s="5" t="str">
        <f t="shared" si="531"/>
        <v/>
      </c>
      <c r="I4274" s="5" t="str">
        <f t="shared" si="532"/>
        <v/>
      </c>
      <c r="K4274" s="5" t="str">
        <f t="shared" si="533"/>
        <v/>
      </c>
      <c r="L4274" s="5"/>
      <c r="N4274" s="4"/>
      <c r="O4274" s="4" t="str">
        <f t="shared" si="535"/>
        <v/>
      </c>
      <c r="P4274" t="s">
        <v>34</v>
      </c>
      <c r="Q4274">
        <v>0</v>
      </c>
      <c r="R4274" s="5" t="str">
        <f>IF(ISNA(VLOOKUP($J4274,STOK_AWAL,15,0)),"",VLOOKUP($J4274,STOK_AWAL,15,0))</f>
        <v/>
      </c>
      <c r="S4274" s="6">
        <v>0</v>
      </c>
      <c r="T4274" s="6">
        <v>0</v>
      </c>
      <c r="V4274" t="str">
        <f>IFERROR(INDEX('3.Stok Awal'!A4274:A9269,MATCH('4.Sell to Trade'!J4274,'3.Stok Awal'!D4274:D9269,0)),"")</f>
        <v/>
      </c>
    </row>
    <row r="4275" spans="1:22" x14ac:dyDescent="0.25">
      <c r="A4275" s="15" t="str">
        <f t="shared" si="534"/>
        <v/>
      </c>
      <c r="D4275" s="5" t="str">
        <f t="shared" si="528"/>
        <v/>
      </c>
      <c r="E4275" s="5" t="str">
        <f t="shared" si="529"/>
        <v/>
      </c>
      <c r="F4275" s="5" t="str">
        <f t="shared" si="530"/>
        <v/>
      </c>
      <c r="G4275" s="5" t="str">
        <f t="shared" si="531"/>
        <v/>
      </c>
      <c r="I4275" s="5" t="str">
        <f t="shared" si="532"/>
        <v/>
      </c>
      <c r="K4275" s="5" t="str">
        <f t="shared" si="533"/>
        <v/>
      </c>
      <c r="L4275" s="5"/>
      <c r="N4275" s="4"/>
      <c r="O4275" s="4" t="str">
        <f t="shared" si="535"/>
        <v/>
      </c>
      <c r="P4275" t="s">
        <v>34</v>
      </c>
      <c r="Q4275">
        <v>0</v>
      </c>
      <c r="R4275" s="5" t="str">
        <f>IF(ISNA(VLOOKUP($J4275,STOK_AWAL,15,0)),"",VLOOKUP($J4275,STOK_AWAL,15,0))</f>
        <v/>
      </c>
      <c r="S4275" s="6">
        <v>0</v>
      </c>
      <c r="T4275" s="6">
        <v>0</v>
      </c>
      <c r="V4275" t="str">
        <f>IFERROR(INDEX('3.Stok Awal'!A4275:A9270,MATCH('4.Sell to Trade'!J4275,'3.Stok Awal'!D4275:D9270,0)),"")</f>
        <v/>
      </c>
    </row>
    <row r="4276" spans="1:22" x14ac:dyDescent="0.25">
      <c r="A4276" s="15" t="str">
        <f t="shared" si="534"/>
        <v/>
      </c>
      <c r="D4276" s="5" t="str">
        <f t="shared" si="528"/>
        <v/>
      </c>
      <c r="E4276" s="5" t="str">
        <f t="shared" si="529"/>
        <v/>
      </c>
      <c r="F4276" s="5" t="str">
        <f t="shared" si="530"/>
        <v/>
      </c>
      <c r="G4276" s="5" t="str">
        <f t="shared" si="531"/>
        <v/>
      </c>
      <c r="I4276" s="5" t="str">
        <f t="shared" si="532"/>
        <v/>
      </c>
      <c r="K4276" s="5" t="str">
        <f t="shared" si="533"/>
        <v/>
      </c>
      <c r="L4276" s="5"/>
      <c r="N4276" s="4"/>
      <c r="O4276" s="4" t="str">
        <f t="shared" si="535"/>
        <v/>
      </c>
      <c r="P4276" t="s">
        <v>34</v>
      </c>
      <c r="Q4276">
        <v>0</v>
      </c>
      <c r="R4276" s="5" t="str">
        <f>IF(ISNA(VLOOKUP($J4276,STOK_AWAL,15,0)),"",VLOOKUP($J4276,STOK_AWAL,15,0))</f>
        <v/>
      </c>
      <c r="S4276" s="6">
        <v>0</v>
      </c>
      <c r="T4276" s="6">
        <v>0</v>
      </c>
      <c r="V4276" t="str">
        <f>IFERROR(INDEX('3.Stok Awal'!A4276:A9271,MATCH('4.Sell to Trade'!J4276,'3.Stok Awal'!D4276:D9271,0)),"")</f>
        <v/>
      </c>
    </row>
    <row r="4277" spans="1:22" x14ac:dyDescent="0.25">
      <c r="A4277" s="15" t="str">
        <f t="shared" si="534"/>
        <v/>
      </c>
      <c r="D4277" s="5" t="str">
        <f t="shared" si="528"/>
        <v/>
      </c>
      <c r="E4277" s="5" t="str">
        <f t="shared" si="529"/>
        <v/>
      </c>
      <c r="F4277" s="5" t="str">
        <f t="shared" si="530"/>
        <v/>
      </c>
      <c r="G4277" s="5" t="str">
        <f t="shared" si="531"/>
        <v/>
      </c>
      <c r="I4277" s="5" t="str">
        <f t="shared" si="532"/>
        <v/>
      </c>
      <c r="K4277" s="5" t="str">
        <f t="shared" si="533"/>
        <v/>
      </c>
      <c r="L4277" s="5"/>
      <c r="N4277" s="4"/>
      <c r="O4277" s="4" t="str">
        <f t="shared" si="535"/>
        <v/>
      </c>
      <c r="P4277" t="s">
        <v>34</v>
      </c>
      <c r="Q4277">
        <v>0</v>
      </c>
      <c r="R4277" s="5" t="str">
        <f>IF(ISNA(VLOOKUP($J4277,STOK_AWAL,15,0)),"",VLOOKUP($J4277,STOK_AWAL,15,0))</f>
        <v/>
      </c>
      <c r="S4277" s="6">
        <v>0</v>
      </c>
      <c r="T4277" s="6">
        <v>0</v>
      </c>
      <c r="V4277" t="str">
        <f>IFERROR(INDEX('3.Stok Awal'!A4277:A9272,MATCH('4.Sell to Trade'!J4277,'3.Stok Awal'!D4277:D9272,0)),"")</f>
        <v/>
      </c>
    </row>
    <row r="4278" spans="1:22" x14ac:dyDescent="0.25">
      <c r="A4278" s="15" t="str">
        <f t="shared" si="534"/>
        <v/>
      </c>
      <c r="D4278" s="5" t="str">
        <f t="shared" si="528"/>
        <v/>
      </c>
      <c r="E4278" s="5" t="str">
        <f t="shared" si="529"/>
        <v/>
      </c>
      <c r="F4278" s="5" t="str">
        <f t="shared" si="530"/>
        <v/>
      </c>
      <c r="G4278" s="5" t="str">
        <f t="shared" si="531"/>
        <v/>
      </c>
      <c r="I4278" s="5" t="str">
        <f t="shared" si="532"/>
        <v/>
      </c>
      <c r="K4278" s="5" t="str">
        <f t="shared" si="533"/>
        <v/>
      </c>
      <c r="L4278" s="5"/>
      <c r="N4278" s="4"/>
      <c r="O4278" s="4" t="str">
        <f t="shared" si="535"/>
        <v/>
      </c>
      <c r="P4278" t="s">
        <v>34</v>
      </c>
      <c r="Q4278">
        <v>0</v>
      </c>
      <c r="R4278" s="5" t="str">
        <f>IF(ISNA(VLOOKUP($J4278,STOK_AWAL,15,0)),"",VLOOKUP($J4278,STOK_AWAL,15,0))</f>
        <v/>
      </c>
      <c r="S4278" s="6">
        <v>0</v>
      </c>
      <c r="T4278" s="6">
        <v>0</v>
      </c>
      <c r="V4278" t="str">
        <f>IFERROR(INDEX('3.Stok Awal'!A4278:A9273,MATCH('4.Sell to Trade'!J4278,'3.Stok Awal'!D4278:D9273,0)),"")</f>
        <v/>
      </c>
    </row>
    <row r="4279" spans="1:22" x14ac:dyDescent="0.25">
      <c r="A4279" s="15" t="str">
        <f t="shared" si="534"/>
        <v/>
      </c>
      <c r="D4279" s="5" t="str">
        <f t="shared" si="528"/>
        <v/>
      </c>
      <c r="E4279" s="5" t="str">
        <f t="shared" si="529"/>
        <v/>
      </c>
      <c r="F4279" s="5" t="str">
        <f t="shared" si="530"/>
        <v/>
      </c>
      <c r="G4279" s="5" t="str">
        <f t="shared" si="531"/>
        <v/>
      </c>
      <c r="I4279" s="5" t="str">
        <f t="shared" si="532"/>
        <v/>
      </c>
      <c r="K4279" s="5" t="str">
        <f t="shared" si="533"/>
        <v/>
      </c>
      <c r="L4279" s="5"/>
      <c r="N4279" s="4"/>
      <c r="O4279" s="4" t="str">
        <f t="shared" si="535"/>
        <v/>
      </c>
      <c r="P4279" t="s">
        <v>34</v>
      </c>
      <c r="Q4279">
        <v>0</v>
      </c>
      <c r="R4279" s="5" t="str">
        <f>IF(ISNA(VLOOKUP($J4279,STOK_AWAL,15,0)),"",VLOOKUP($J4279,STOK_AWAL,15,0))</f>
        <v/>
      </c>
      <c r="S4279" s="6">
        <v>0</v>
      </c>
      <c r="T4279" s="6">
        <v>0</v>
      </c>
      <c r="V4279" t="str">
        <f>IFERROR(INDEX('3.Stok Awal'!A4279:A9274,MATCH('4.Sell to Trade'!J4279,'3.Stok Awal'!D4279:D9274,0)),"")</f>
        <v/>
      </c>
    </row>
    <row r="4280" spans="1:22" x14ac:dyDescent="0.25">
      <c r="A4280" s="15" t="str">
        <f t="shared" si="534"/>
        <v/>
      </c>
      <c r="D4280" s="5" t="str">
        <f t="shared" si="528"/>
        <v/>
      </c>
      <c r="E4280" s="5" t="str">
        <f t="shared" si="529"/>
        <v/>
      </c>
      <c r="F4280" s="5" t="str">
        <f t="shared" si="530"/>
        <v/>
      </c>
      <c r="G4280" s="5" t="str">
        <f t="shared" si="531"/>
        <v/>
      </c>
      <c r="I4280" s="5" t="str">
        <f t="shared" si="532"/>
        <v/>
      </c>
      <c r="K4280" s="5" t="str">
        <f t="shared" si="533"/>
        <v/>
      </c>
      <c r="L4280" s="5"/>
      <c r="N4280" s="4"/>
      <c r="O4280" s="4" t="str">
        <f t="shared" si="535"/>
        <v/>
      </c>
      <c r="P4280" t="s">
        <v>34</v>
      </c>
      <c r="Q4280">
        <v>0</v>
      </c>
      <c r="R4280" s="5" t="str">
        <f>IF(ISNA(VLOOKUP($J4280,STOK_AWAL,15,0)),"",VLOOKUP($J4280,STOK_AWAL,15,0))</f>
        <v/>
      </c>
      <c r="S4280" s="6">
        <v>0</v>
      </c>
      <c r="T4280" s="6">
        <v>0</v>
      </c>
      <c r="V4280" t="str">
        <f>IFERROR(INDEX('3.Stok Awal'!A4280:A9275,MATCH('4.Sell to Trade'!J4280,'3.Stok Awal'!D4280:D9275,0)),"")</f>
        <v/>
      </c>
    </row>
    <row r="4281" spans="1:22" x14ac:dyDescent="0.25">
      <c r="A4281" s="15" t="str">
        <f t="shared" si="534"/>
        <v/>
      </c>
      <c r="D4281" s="5" t="str">
        <f t="shared" si="528"/>
        <v/>
      </c>
      <c r="E4281" s="5" t="str">
        <f t="shared" si="529"/>
        <v/>
      </c>
      <c r="F4281" s="5" t="str">
        <f t="shared" si="530"/>
        <v/>
      </c>
      <c r="G4281" s="5" t="str">
        <f t="shared" si="531"/>
        <v/>
      </c>
      <c r="I4281" s="5" t="str">
        <f t="shared" si="532"/>
        <v/>
      </c>
      <c r="K4281" s="5" t="str">
        <f t="shared" si="533"/>
        <v/>
      </c>
      <c r="L4281" s="5"/>
      <c r="N4281" s="4"/>
      <c r="O4281" s="4" t="str">
        <f t="shared" si="535"/>
        <v/>
      </c>
      <c r="P4281" t="s">
        <v>34</v>
      </c>
      <c r="Q4281">
        <v>0</v>
      </c>
      <c r="R4281" s="5" t="str">
        <f>IF(ISNA(VLOOKUP($J4281,STOK_AWAL,15,0)),"",VLOOKUP($J4281,STOK_AWAL,15,0))</f>
        <v/>
      </c>
      <c r="S4281" s="6">
        <v>0</v>
      </c>
      <c r="T4281" s="6">
        <v>0</v>
      </c>
      <c r="V4281" t="str">
        <f>IFERROR(INDEX('3.Stok Awal'!A4281:A9276,MATCH('4.Sell to Trade'!J4281,'3.Stok Awal'!D4281:D9276,0)),"")</f>
        <v/>
      </c>
    </row>
    <row r="4282" spans="1:22" x14ac:dyDescent="0.25">
      <c r="A4282" s="15" t="str">
        <f t="shared" si="534"/>
        <v/>
      </c>
      <c r="D4282" s="5" t="str">
        <f t="shared" si="528"/>
        <v/>
      </c>
      <c r="E4282" s="5" t="str">
        <f t="shared" si="529"/>
        <v/>
      </c>
      <c r="F4282" s="5" t="str">
        <f t="shared" si="530"/>
        <v/>
      </c>
      <c r="G4282" s="5" t="str">
        <f t="shared" si="531"/>
        <v/>
      </c>
      <c r="I4282" s="5" t="str">
        <f t="shared" si="532"/>
        <v/>
      </c>
      <c r="K4282" s="5" t="str">
        <f t="shared" si="533"/>
        <v/>
      </c>
      <c r="L4282" s="5"/>
      <c r="N4282" s="4"/>
      <c r="O4282" s="4" t="str">
        <f t="shared" si="535"/>
        <v/>
      </c>
      <c r="P4282" t="s">
        <v>34</v>
      </c>
      <c r="Q4282">
        <v>0</v>
      </c>
      <c r="R4282" s="5" t="str">
        <f>IF(ISNA(VLOOKUP($J4282,STOK_AWAL,15,0)),"",VLOOKUP($J4282,STOK_AWAL,15,0))</f>
        <v/>
      </c>
      <c r="S4282" s="6">
        <v>0</v>
      </c>
      <c r="T4282" s="6">
        <v>0</v>
      </c>
      <c r="V4282" t="str">
        <f>IFERROR(INDEX('3.Stok Awal'!A4282:A9277,MATCH('4.Sell to Trade'!J4282,'3.Stok Awal'!D4282:D9277,0)),"")</f>
        <v/>
      </c>
    </row>
    <row r="4283" spans="1:22" x14ac:dyDescent="0.25">
      <c r="A4283" s="15" t="str">
        <f t="shared" si="534"/>
        <v/>
      </c>
      <c r="D4283" s="5" t="str">
        <f t="shared" si="528"/>
        <v/>
      </c>
      <c r="E4283" s="5" t="str">
        <f t="shared" si="529"/>
        <v/>
      </c>
      <c r="F4283" s="5" t="str">
        <f t="shared" si="530"/>
        <v/>
      </c>
      <c r="G4283" s="5" t="str">
        <f t="shared" si="531"/>
        <v/>
      </c>
      <c r="I4283" s="5" t="str">
        <f t="shared" si="532"/>
        <v/>
      </c>
      <c r="K4283" s="5" t="str">
        <f t="shared" si="533"/>
        <v/>
      </c>
      <c r="L4283" s="5"/>
      <c r="N4283" s="4"/>
      <c r="O4283" s="4" t="str">
        <f t="shared" si="535"/>
        <v/>
      </c>
      <c r="P4283" t="s">
        <v>34</v>
      </c>
      <c r="Q4283">
        <v>0</v>
      </c>
      <c r="R4283" s="5" t="str">
        <f>IF(ISNA(VLOOKUP($J4283,STOK_AWAL,15,0)),"",VLOOKUP($J4283,STOK_AWAL,15,0))</f>
        <v/>
      </c>
      <c r="S4283" s="6">
        <v>0</v>
      </c>
      <c r="T4283" s="6">
        <v>0</v>
      </c>
      <c r="V4283" t="str">
        <f>IFERROR(INDEX('3.Stok Awal'!A4283:A9278,MATCH('4.Sell to Trade'!J4283,'3.Stok Awal'!D4283:D9278,0)),"")</f>
        <v/>
      </c>
    </row>
    <row r="4284" spans="1:22" x14ac:dyDescent="0.25">
      <c r="A4284" s="15" t="str">
        <f t="shared" si="534"/>
        <v/>
      </c>
      <c r="D4284" s="5" t="str">
        <f t="shared" si="528"/>
        <v/>
      </c>
      <c r="E4284" s="5" t="str">
        <f t="shared" si="529"/>
        <v/>
      </c>
      <c r="F4284" s="5" t="str">
        <f t="shared" si="530"/>
        <v/>
      </c>
      <c r="G4284" s="5" t="str">
        <f t="shared" si="531"/>
        <v/>
      </c>
      <c r="I4284" s="5" t="str">
        <f t="shared" si="532"/>
        <v/>
      </c>
      <c r="K4284" s="5" t="str">
        <f t="shared" si="533"/>
        <v/>
      </c>
      <c r="L4284" s="5"/>
      <c r="N4284" s="4"/>
      <c r="O4284" s="4" t="str">
        <f t="shared" si="535"/>
        <v/>
      </c>
      <c r="P4284" t="s">
        <v>34</v>
      </c>
      <c r="Q4284">
        <v>0</v>
      </c>
      <c r="R4284" s="5" t="str">
        <f>IF(ISNA(VLOOKUP($J4284,STOK_AWAL,15,0)),"",VLOOKUP($J4284,STOK_AWAL,15,0))</f>
        <v/>
      </c>
      <c r="S4284" s="6">
        <v>0</v>
      </c>
      <c r="T4284" s="6">
        <v>0</v>
      </c>
      <c r="V4284" t="str">
        <f>IFERROR(INDEX('3.Stok Awal'!A4284:A9279,MATCH('4.Sell to Trade'!J4284,'3.Stok Awal'!D4284:D9279,0)),"")</f>
        <v/>
      </c>
    </row>
    <row r="4285" spans="1:22" x14ac:dyDescent="0.25">
      <c r="A4285" s="15" t="str">
        <f t="shared" si="534"/>
        <v/>
      </c>
      <c r="D4285" s="5" t="str">
        <f t="shared" si="528"/>
        <v/>
      </c>
      <c r="E4285" s="5" t="str">
        <f t="shared" si="529"/>
        <v/>
      </c>
      <c r="F4285" s="5" t="str">
        <f t="shared" si="530"/>
        <v/>
      </c>
      <c r="G4285" s="5" t="str">
        <f t="shared" si="531"/>
        <v/>
      </c>
      <c r="I4285" s="5" t="str">
        <f t="shared" si="532"/>
        <v/>
      </c>
      <c r="K4285" s="5" t="str">
        <f t="shared" si="533"/>
        <v/>
      </c>
      <c r="L4285" s="5"/>
      <c r="N4285" s="4"/>
      <c r="O4285" s="4" t="str">
        <f t="shared" si="535"/>
        <v/>
      </c>
      <c r="P4285" t="s">
        <v>34</v>
      </c>
      <c r="Q4285">
        <v>0</v>
      </c>
      <c r="R4285" s="5" t="str">
        <f>IF(ISNA(VLOOKUP($J4285,STOK_AWAL,15,0)),"",VLOOKUP($J4285,STOK_AWAL,15,0))</f>
        <v/>
      </c>
      <c r="S4285" s="6">
        <v>0</v>
      </c>
      <c r="T4285" s="6">
        <v>0</v>
      </c>
      <c r="V4285" t="str">
        <f>IFERROR(INDEX('3.Stok Awal'!A4285:A9280,MATCH('4.Sell to Trade'!J4285,'3.Stok Awal'!D4285:D9280,0)),"")</f>
        <v/>
      </c>
    </row>
    <row r="4286" spans="1:22" x14ac:dyDescent="0.25">
      <c r="A4286" s="15" t="str">
        <f t="shared" si="534"/>
        <v/>
      </c>
      <c r="D4286" s="5" t="str">
        <f t="shared" si="528"/>
        <v/>
      </c>
      <c r="E4286" s="5" t="str">
        <f t="shared" si="529"/>
        <v/>
      </c>
      <c r="F4286" s="5" t="str">
        <f t="shared" si="530"/>
        <v/>
      </c>
      <c r="G4286" s="5" t="str">
        <f t="shared" si="531"/>
        <v/>
      </c>
      <c r="I4286" s="5" t="str">
        <f t="shared" si="532"/>
        <v/>
      </c>
      <c r="K4286" s="5" t="str">
        <f t="shared" si="533"/>
        <v/>
      </c>
      <c r="L4286" s="5"/>
      <c r="N4286" s="4"/>
      <c r="O4286" s="4" t="str">
        <f t="shared" si="535"/>
        <v/>
      </c>
      <c r="P4286" t="s">
        <v>34</v>
      </c>
      <c r="Q4286">
        <v>0</v>
      </c>
      <c r="R4286" s="5" t="str">
        <f>IF(ISNA(VLOOKUP($J4286,STOK_AWAL,15,0)),"",VLOOKUP($J4286,STOK_AWAL,15,0))</f>
        <v/>
      </c>
      <c r="S4286" s="6">
        <v>0</v>
      </c>
      <c r="T4286" s="6">
        <v>0</v>
      </c>
      <c r="V4286" t="str">
        <f>IFERROR(INDEX('3.Stok Awal'!A4286:A9281,MATCH('4.Sell to Trade'!J4286,'3.Stok Awal'!D4286:D9281,0)),"")</f>
        <v/>
      </c>
    </row>
    <row r="4287" spans="1:22" x14ac:dyDescent="0.25">
      <c r="A4287" s="15" t="str">
        <f t="shared" si="534"/>
        <v/>
      </c>
      <c r="D4287" s="5" t="str">
        <f t="shared" si="528"/>
        <v/>
      </c>
      <c r="E4287" s="5" t="str">
        <f t="shared" si="529"/>
        <v/>
      </c>
      <c r="F4287" s="5" t="str">
        <f t="shared" si="530"/>
        <v/>
      </c>
      <c r="G4287" s="5" t="str">
        <f t="shared" si="531"/>
        <v/>
      </c>
      <c r="I4287" s="5" t="str">
        <f t="shared" si="532"/>
        <v/>
      </c>
      <c r="K4287" s="5" t="str">
        <f t="shared" si="533"/>
        <v/>
      </c>
      <c r="L4287" s="5"/>
      <c r="N4287" s="4"/>
      <c r="O4287" s="4" t="str">
        <f t="shared" si="535"/>
        <v/>
      </c>
      <c r="P4287" t="s">
        <v>34</v>
      </c>
      <c r="Q4287">
        <v>0</v>
      </c>
      <c r="R4287" s="5" t="str">
        <f>IF(ISNA(VLOOKUP($J4287,STOK_AWAL,15,0)),"",VLOOKUP($J4287,STOK_AWAL,15,0))</f>
        <v/>
      </c>
      <c r="S4287" s="6">
        <v>0</v>
      </c>
      <c r="T4287" s="6">
        <v>0</v>
      </c>
      <c r="V4287" t="str">
        <f>IFERROR(INDEX('3.Stok Awal'!A4287:A9282,MATCH('4.Sell to Trade'!J4287,'3.Stok Awal'!D4287:D9282,0)),"")</f>
        <v/>
      </c>
    </row>
    <row r="4288" spans="1:22" x14ac:dyDescent="0.25">
      <c r="A4288" s="15" t="str">
        <f t="shared" si="534"/>
        <v/>
      </c>
      <c r="D4288" s="5" t="str">
        <f t="shared" si="528"/>
        <v/>
      </c>
      <c r="E4288" s="5" t="str">
        <f t="shared" si="529"/>
        <v/>
      </c>
      <c r="F4288" s="5" t="str">
        <f t="shared" si="530"/>
        <v/>
      </c>
      <c r="G4288" s="5" t="str">
        <f t="shared" si="531"/>
        <v/>
      </c>
      <c r="I4288" s="5" t="str">
        <f t="shared" si="532"/>
        <v/>
      </c>
      <c r="K4288" s="5" t="str">
        <f t="shared" si="533"/>
        <v/>
      </c>
      <c r="L4288" s="5"/>
      <c r="N4288" s="4"/>
      <c r="O4288" s="4" t="str">
        <f t="shared" si="535"/>
        <v/>
      </c>
      <c r="P4288" t="s">
        <v>34</v>
      </c>
      <c r="Q4288">
        <v>0</v>
      </c>
      <c r="R4288" s="5" t="str">
        <f>IF(ISNA(VLOOKUP($J4288,STOK_AWAL,15,0)),"",VLOOKUP($J4288,STOK_AWAL,15,0))</f>
        <v/>
      </c>
      <c r="S4288" s="6">
        <v>0</v>
      </c>
      <c r="T4288" s="6">
        <v>0</v>
      </c>
      <c r="V4288" t="str">
        <f>IFERROR(INDEX('3.Stok Awal'!A4288:A9283,MATCH('4.Sell to Trade'!J4288,'3.Stok Awal'!D4288:D9283,0)),"")</f>
        <v/>
      </c>
    </row>
    <row r="4289" spans="1:22" x14ac:dyDescent="0.25">
      <c r="A4289" s="15" t="str">
        <f t="shared" si="534"/>
        <v/>
      </c>
      <c r="D4289" s="5" t="str">
        <f t="shared" si="528"/>
        <v/>
      </c>
      <c r="E4289" s="5" t="str">
        <f t="shared" si="529"/>
        <v/>
      </c>
      <c r="F4289" s="5" t="str">
        <f t="shared" si="530"/>
        <v/>
      </c>
      <c r="G4289" s="5" t="str">
        <f t="shared" si="531"/>
        <v/>
      </c>
      <c r="I4289" s="5" t="str">
        <f t="shared" si="532"/>
        <v/>
      </c>
      <c r="K4289" s="5" t="str">
        <f t="shared" si="533"/>
        <v/>
      </c>
      <c r="L4289" s="5"/>
      <c r="N4289" s="4"/>
      <c r="O4289" s="4" t="str">
        <f t="shared" si="535"/>
        <v/>
      </c>
      <c r="P4289" t="s">
        <v>34</v>
      </c>
      <c r="Q4289">
        <v>0</v>
      </c>
      <c r="R4289" s="5" t="str">
        <f>IF(ISNA(VLOOKUP($J4289,STOK_AWAL,15,0)),"",VLOOKUP($J4289,STOK_AWAL,15,0))</f>
        <v/>
      </c>
      <c r="S4289" s="6">
        <v>0</v>
      </c>
      <c r="T4289" s="6">
        <v>0</v>
      </c>
      <c r="V4289" t="str">
        <f>IFERROR(INDEX('3.Stok Awal'!A4289:A9284,MATCH('4.Sell to Trade'!J4289,'3.Stok Awal'!D4289:D9284,0)),"")</f>
        <v/>
      </c>
    </row>
    <row r="4290" spans="1:22" x14ac:dyDescent="0.25">
      <c r="A4290" s="15" t="str">
        <f t="shared" si="534"/>
        <v/>
      </c>
      <c r="D4290" s="5" t="str">
        <f t="shared" si="528"/>
        <v/>
      </c>
      <c r="E4290" s="5" t="str">
        <f t="shared" si="529"/>
        <v/>
      </c>
      <c r="F4290" s="5" t="str">
        <f t="shared" si="530"/>
        <v/>
      </c>
      <c r="G4290" s="5" t="str">
        <f t="shared" si="531"/>
        <v/>
      </c>
      <c r="I4290" s="5" t="str">
        <f t="shared" si="532"/>
        <v/>
      </c>
      <c r="K4290" s="5" t="str">
        <f t="shared" si="533"/>
        <v/>
      </c>
      <c r="L4290" s="5"/>
      <c r="N4290" s="4"/>
      <c r="O4290" s="4" t="str">
        <f t="shared" si="535"/>
        <v/>
      </c>
      <c r="P4290" t="s">
        <v>34</v>
      </c>
      <c r="Q4290">
        <v>0</v>
      </c>
      <c r="R4290" s="5" t="str">
        <f>IF(ISNA(VLOOKUP($J4290,STOK_AWAL,15,0)),"",VLOOKUP($J4290,STOK_AWAL,15,0))</f>
        <v/>
      </c>
      <c r="S4290" s="6">
        <v>0</v>
      </c>
      <c r="T4290" s="6">
        <v>0</v>
      </c>
      <c r="V4290" t="str">
        <f>IFERROR(INDEX('3.Stok Awal'!A4290:A9285,MATCH('4.Sell to Trade'!J4290,'3.Stok Awal'!D4290:D9285,0)),"")</f>
        <v/>
      </c>
    </row>
    <row r="4291" spans="1:22" x14ac:dyDescent="0.25">
      <c r="A4291" s="15" t="str">
        <f t="shared" si="534"/>
        <v/>
      </c>
      <c r="D4291" s="5" t="str">
        <f t="shared" si="528"/>
        <v/>
      </c>
      <c r="E4291" s="5" t="str">
        <f t="shared" si="529"/>
        <v/>
      </c>
      <c r="F4291" s="5" t="str">
        <f t="shared" si="530"/>
        <v/>
      </c>
      <c r="G4291" s="5" t="str">
        <f t="shared" si="531"/>
        <v/>
      </c>
      <c r="I4291" s="5" t="str">
        <f t="shared" si="532"/>
        <v/>
      </c>
      <c r="K4291" s="5" t="str">
        <f t="shared" si="533"/>
        <v/>
      </c>
      <c r="L4291" s="5"/>
      <c r="N4291" s="4"/>
      <c r="O4291" s="4" t="str">
        <f t="shared" si="535"/>
        <v/>
      </c>
      <c r="P4291" t="s">
        <v>34</v>
      </c>
      <c r="Q4291">
        <v>0</v>
      </c>
      <c r="R4291" s="5" t="str">
        <f>IF(ISNA(VLOOKUP($J4291,STOK_AWAL,15,0)),"",VLOOKUP($J4291,STOK_AWAL,15,0))</f>
        <v/>
      </c>
      <c r="S4291" s="6">
        <v>0</v>
      </c>
      <c r="T4291" s="6">
        <v>0</v>
      </c>
      <c r="V4291" t="str">
        <f>IFERROR(INDEX('3.Stok Awal'!A4291:A9286,MATCH('4.Sell to Trade'!J4291,'3.Stok Awal'!D4291:D9286,0)),"")</f>
        <v/>
      </c>
    </row>
    <row r="4292" spans="1:22" x14ac:dyDescent="0.25">
      <c r="A4292" s="15" t="str">
        <f t="shared" si="534"/>
        <v/>
      </c>
      <c r="D4292" s="5" t="str">
        <f t="shared" si="528"/>
        <v/>
      </c>
      <c r="E4292" s="5" t="str">
        <f t="shared" si="529"/>
        <v/>
      </c>
      <c r="F4292" s="5" t="str">
        <f t="shared" si="530"/>
        <v/>
      </c>
      <c r="G4292" s="5" t="str">
        <f t="shared" si="531"/>
        <v/>
      </c>
      <c r="I4292" s="5" t="str">
        <f t="shared" si="532"/>
        <v/>
      </c>
      <c r="K4292" s="5" t="str">
        <f t="shared" si="533"/>
        <v/>
      </c>
      <c r="L4292" s="5"/>
      <c r="N4292" s="4"/>
      <c r="O4292" s="4" t="str">
        <f t="shared" si="535"/>
        <v/>
      </c>
      <c r="P4292" t="s">
        <v>34</v>
      </c>
      <c r="Q4292">
        <v>0</v>
      </c>
      <c r="R4292" s="5" t="str">
        <f>IF(ISNA(VLOOKUP($J4292,STOK_AWAL,15,0)),"",VLOOKUP($J4292,STOK_AWAL,15,0))</f>
        <v/>
      </c>
      <c r="S4292" s="6">
        <v>0</v>
      </c>
      <c r="T4292" s="6">
        <v>0</v>
      </c>
      <c r="V4292" t="str">
        <f>IFERROR(INDEX('3.Stok Awal'!A4292:A9287,MATCH('4.Sell to Trade'!J4292,'3.Stok Awal'!D4292:D9287,0)),"")</f>
        <v/>
      </c>
    </row>
    <row r="4293" spans="1:22" x14ac:dyDescent="0.25">
      <c r="A4293" s="15" t="str">
        <f t="shared" si="534"/>
        <v/>
      </c>
      <c r="D4293" s="5" t="str">
        <f t="shared" ref="D4293:D4356" si="536">IF(ISNA(VLOOKUP($C4293,MASTER_CUSTOMER,2,0)),"",VLOOKUP($C4293,MASTER_CUSTOMER,2,0))</f>
        <v/>
      </c>
      <c r="E4293" s="5" t="str">
        <f t="shared" ref="E4293:E4356" si="537">IF(ISNA(VLOOKUP($C4293,MASTER_CUSTOMER,4,0)),"",VLOOKUP($C4293,MASTER_CUSTOMER,4,0))</f>
        <v/>
      </c>
      <c r="F4293" s="5" t="str">
        <f t="shared" ref="F4293:F4356" si="538">IF(ISNA(VLOOKUP($C4293,MASTER_CUSTOMER,5,0)),"",VLOOKUP($C4293,MASTER_CUSTOMER,5,0))</f>
        <v/>
      </c>
      <c r="G4293" s="5" t="str">
        <f t="shared" ref="G4293:G4356" si="539">IF(ISNA(VLOOKUP($C4293,MASTER_CUSTOMER,3,0)),"",VLOOKUP($C4293,MASTER_CUSTOMER,3,0))</f>
        <v/>
      </c>
      <c r="I4293" s="5" t="str">
        <f t="shared" ref="I4293:I4356" si="540">IF(ISNA(VLOOKUP($H4293,MASTER_SALESMAN,2,0)),"",VLOOKUP($H4293,MASTER_SALESMAN,2,0))</f>
        <v/>
      </c>
      <c r="K4293" s="5" t="str">
        <f t="shared" ref="K4293:K4356" si="541">IF(ISNA(VLOOKUP($J4293,STOK_AWAL,2,0)),"",VLOOKUP($J4293,STOK_AWAL,2,0))</f>
        <v/>
      </c>
      <c r="L4293" s="5"/>
      <c r="N4293" s="4"/>
      <c r="O4293" s="4" t="str">
        <f t="shared" si="535"/>
        <v/>
      </c>
      <c r="P4293" t="s">
        <v>34</v>
      </c>
      <c r="Q4293">
        <v>0</v>
      </c>
      <c r="R4293" s="5" t="str">
        <f>IF(ISNA(VLOOKUP($J4293,STOK_AWAL,15,0)),"",VLOOKUP($J4293,STOK_AWAL,15,0))</f>
        <v/>
      </c>
      <c r="S4293" s="6">
        <v>0</v>
      </c>
      <c r="T4293" s="6">
        <v>0</v>
      </c>
      <c r="V4293" t="str">
        <f>IFERROR(INDEX('3.Stok Awal'!A4293:A9288,MATCH('4.Sell to Trade'!J4293,'3.Stok Awal'!D4293:D9288,0)),"")</f>
        <v/>
      </c>
    </row>
    <row r="4294" spans="1:22" x14ac:dyDescent="0.25">
      <c r="A4294" s="15" t="str">
        <f t="shared" ref="A4294:A4357" si="542">IF(B4294="","",B4294)</f>
        <v/>
      </c>
      <c r="D4294" s="5" t="str">
        <f t="shared" si="536"/>
        <v/>
      </c>
      <c r="E4294" s="5" t="str">
        <f t="shared" si="537"/>
        <v/>
      </c>
      <c r="F4294" s="5" t="str">
        <f t="shared" si="538"/>
        <v/>
      </c>
      <c r="G4294" s="5" t="str">
        <f t="shared" si="539"/>
        <v/>
      </c>
      <c r="I4294" s="5" t="str">
        <f t="shared" si="540"/>
        <v/>
      </c>
      <c r="K4294" s="5" t="str">
        <f t="shared" si="541"/>
        <v/>
      </c>
      <c r="L4294" s="5"/>
      <c r="N4294" s="4"/>
      <c r="O4294" s="4" t="str">
        <f t="shared" ref="O4294:O4357" si="543">J4294&amp;N4294</f>
        <v/>
      </c>
      <c r="P4294" t="s">
        <v>34</v>
      </c>
      <c r="Q4294">
        <v>0</v>
      </c>
      <c r="R4294" s="5" t="str">
        <f>IF(ISNA(VLOOKUP($J4294,STOK_AWAL,15,0)),"",VLOOKUP($J4294,STOK_AWAL,15,0))</f>
        <v/>
      </c>
      <c r="S4294" s="6">
        <v>0</v>
      </c>
      <c r="T4294" s="6">
        <v>0</v>
      </c>
      <c r="V4294" t="str">
        <f>IFERROR(INDEX('3.Stok Awal'!A4294:A9289,MATCH('4.Sell to Trade'!J4294,'3.Stok Awal'!D4294:D9289,0)),"")</f>
        <v/>
      </c>
    </row>
    <row r="4295" spans="1:22" x14ac:dyDescent="0.25">
      <c r="A4295" s="15" t="str">
        <f t="shared" si="542"/>
        <v/>
      </c>
      <c r="D4295" s="5" t="str">
        <f t="shared" si="536"/>
        <v/>
      </c>
      <c r="E4295" s="5" t="str">
        <f t="shared" si="537"/>
        <v/>
      </c>
      <c r="F4295" s="5" t="str">
        <f t="shared" si="538"/>
        <v/>
      </c>
      <c r="G4295" s="5" t="str">
        <f t="shared" si="539"/>
        <v/>
      </c>
      <c r="I4295" s="5" t="str">
        <f t="shared" si="540"/>
        <v/>
      </c>
      <c r="K4295" s="5" t="str">
        <f t="shared" si="541"/>
        <v/>
      </c>
      <c r="L4295" s="5"/>
      <c r="N4295" s="4"/>
      <c r="O4295" s="4" t="str">
        <f t="shared" si="543"/>
        <v/>
      </c>
      <c r="P4295" t="s">
        <v>34</v>
      </c>
      <c r="Q4295">
        <v>0</v>
      </c>
      <c r="R4295" s="5" t="str">
        <f>IF(ISNA(VLOOKUP($J4295,STOK_AWAL,15,0)),"",VLOOKUP($J4295,STOK_AWAL,15,0))</f>
        <v/>
      </c>
      <c r="S4295" s="6">
        <v>0</v>
      </c>
      <c r="T4295" s="6">
        <v>0</v>
      </c>
      <c r="V4295" t="str">
        <f>IFERROR(INDEX('3.Stok Awal'!A4295:A9290,MATCH('4.Sell to Trade'!J4295,'3.Stok Awal'!D4295:D9290,0)),"")</f>
        <v/>
      </c>
    </row>
    <row r="4296" spans="1:22" x14ac:dyDescent="0.25">
      <c r="A4296" s="15" t="str">
        <f t="shared" si="542"/>
        <v/>
      </c>
      <c r="D4296" s="5" t="str">
        <f t="shared" si="536"/>
        <v/>
      </c>
      <c r="E4296" s="5" t="str">
        <f t="shared" si="537"/>
        <v/>
      </c>
      <c r="F4296" s="5" t="str">
        <f t="shared" si="538"/>
        <v/>
      </c>
      <c r="G4296" s="5" t="str">
        <f t="shared" si="539"/>
        <v/>
      </c>
      <c r="I4296" s="5" t="str">
        <f t="shared" si="540"/>
        <v/>
      </c>
      <c r="K4296" s="5" t="str">
        <f t="shared" si="541"/>
        <v/>
      </c>
      <c r="L4296" s="5"/>
      <c r="N4296" s="4"/>
      <c r="O4296" s="4" t="str">
        <f t="shared" si="543"/>
        <v/>
      </c>
      <c r="P4296" t="s">
        <v>34</v>
      </c>
      <c r="Q4296">
        <v>0</v>
      </c>
      <c r="R4296" s="5" t="str">
        <f>IF(ISNA(VLOOKUP($J4296,STOK_AWAL,15,0)),"",VLOOKUP($J4296,STOK_AWAL,15,0))</f>
        <v/>
      </c>
      <c r="S4296" s="6">
        <v>0</v>
      </c>
      <c r="T4296" s="6">
        <v>0</v>
      </c>
      <c r="V4296" t="str">
        <f>IFERROR(INDEX('3.Stok Awal'!A4296:A9291,MATCH('4.Sell to Trade'!J4296,'3.Stok Awal'!D4296:D9291,0)),"")</f>
        <v/>
      </c>
    </row>
    <row r="4297" spans="1:22" x14ac:dyDescent="0.25">
      <c r="A4297" s="15" t="str">
        <f t="shared" si="542"/>
        <v/>
      </c>
      <c r="D4297" s="5" t="str">
        <f t="shared" si="536"/>
        <v/>
      </c>
      <c r="E4297" s="5" t="str">
        <f t="shared" si="537"/>
        <v/>
      </c>
      <c r="F4297" s="5" t="str">
        <f t="shared" si="538"/>
        <v/>
      </c>
      <c r="G4297" s="5" t="str">
        <f t="shared" si="539"/>
        <v/>
      </c>
      <c r="I4297" s="5" t="str">
        <f t="shared" si="540"/>
        <v/>
      </c>
      <c r="K4297" s="5" t="str">
        <f t="shared" si="541"/>
        <v/>
      </c>
      <c r="L4297" s="5"/>
      <c r="N4297" s="4"/>
      <c r="O4297" s="4" t="str">
        <f t="shared" si="543"/>
        <v/>
      </c>
      <c r="P4297" t="s">
        <v>34</v>
      </c>
      <c r="Q4297">
        <v>0</v>
      </c>
      <c r="R4297" s="5" t="str">
        <f>IF(ISNA(VLOOKUP($J4297,STOK_AWAL,15,0)),"",VLOOKUP($J4297,STOK_AWAL,15,0))</f>
        <v/>
      </c>
      <c r="S4297" s="6">
        <v>0</v>
      </c>
      <c r="T4297" s="6">
        <v>0</v>
      </c>
      <c r="V4297" t="str">
        <f>IFERROR(INDEX('3.Stok Awal'!A4297:A9292,MATCH('4.Sell to Trade'!J4297,'3.Stok Awal'!D4297:D9292,0)),"")</f>
        <v/>
      </c>
    </row>
    <row r="4298" spans="1:22" x14ac:dyDescent="0.25">
      <c r="A4298" s="15" t="str">
        <f t="shared" si="542"/>
        <v/>
      </c>
      <c r="D4298" s="5" t="str">
        <f t="shared" si="536"/>
        <v/>
      </c>
      <c r="E4298" s="5" t="str">
        <f t="shared" si="537"/>
        <v/>
      </c>
      <c r="F4298" s="5" t="str">
        <f t="shared" si="538"/>
        <v/>
      </c>
      <c r="G4298" s="5" t="str">
        <f t="shared" si="539"/>
        <v/>
      </c>
      <c r="I4298" s="5" t="str">
        <f t="shared" si="540"/>
        <v/>
      </c>
      <c r="K4298" s="5" t="str">
        <f t="shared" si="541"/>
        <v/>
      </c>
      <c r="L4298" s="5"/>
      <c r="N4298" s="4"/>
      <c r="O4298" s="4" t="str">
        <f t="shared" si="543"/>
        <v/>
      </c>
      <c r="P4298" t="s">
        <v>34</v>
      </c>
      <c r="Q4298">
        <v>0</v>
      </c>
      <c r="R4298" s="5" t="str">
        <f>IF(ISNA(VLOOKUP($J4298,STOK_AWAL,15,0)),"",VLOOKUP($J4298,STOK_AWAL,15,0))</f>
        <v/>
      </c>
      <c r="S4298" s="6">
        <v>0</v>
      </c>
      <c r="T4298" s="6">
        <v>0</v>
      </c>
      <c r="V4298" t="str">
        <f>IFERROR(INDEX('3.Stok Awal'!A4298:A9293,MATCH('4.Sell to Trade'!J4298,'3.Stok Awal'!D4298:D9293,0)),"")</f>
        <v/>
      </c>
    </row>
    <row r="4299" spans="1:22" x14ac:dyDescent="0.25">
      <c r="A4299" s="15" t="str">
        <f t="shared" si="542"/>
        <v/>
      </c>
      <c r="D4299" s="5" t="str">
        <f t="shared" si="536"/>
        <v/>
      </c>
      <c r="E4299" s="5" t="str">
        <f t="shared" si="537"/>
        <v/>
      </c>
      <c r="F4299" s="5" t="str">
        <f t="shared" si="538"/>
        <v/>
      </c>
      <c r="G4299" s="5" t="str">
        <f t="shared" si="539"/>
        <v/>
      </c>
      <c r="I4299" s="5" t="str">
        <f t="shared" si="540"/>
        <v/>
      </c>
      <c r="K4299" s="5" t="str">
        <f t="shared" si="541"/>
        <v/>
      </c>
      <c r="L4299" s="5"/>
      <c r="N4299" s="4"/>
      <c r="O4299" s="4" t="str">
        <f t="shared" si="543"/>
        <v/>
      </c>
      <c r="P4299" t="s">
        <v>34</v>
      </c>
      <c r="Q4299">
        <v>0</v>
      </c>
      <c r="R4299" s="5" t="str">
        <f>IF(ISNA(VLOOKUP($J4299,STOK_AWAL,15,0)),"",VLOOKUP($J4299,STOK_AWAL,15,0))</f>
        <v/>
      </c>
      <c r="S4299" s="6">
        <v>0</v>
      </c>
      <c r="T4299" s="6">
        <v>0</v>
      </c>
      <c r="V4299" t="str">
        <f>IFERROR(INDEX('3.Stok Awal'!A4299:A9294,MATCH('4.Sell to Trade'!J4299,'3.Stok Awal'!D4299:D9294,0)),"")</f>
        <v/>
      </c>
    </row>
    <row r="4300" spans="1:22" x14ac:dyDescent="0.25">
      <c r="A4300" s="15" t="str">
        <f t="shared" si="542"/>
        <v/>
      </c>
      <c r="D4300" s="5" t="str">
        <f t="shared" si="536"/>
        <v/>
      </c>
      <c r="E4300" s="5" t="str">
        <f t="shared" si="537"/>
        <v/>
      </c>
      <c r="F4300" s="5" t="str">
        <f t="shared" si="538"/>
        <v/>
      </c>
      <c r="G4300" s="5" t="str">
        <f t="shared" si="539"/>
        <v/>
      </c>
      <c r="I4300" s="5" t="str">
        <f t="shared" si="540"/>
        <v/>
      </c>
      <c r="K4300" s="5" t="str">
        <f t="shared" si="541"/>
        <v/>
      </c>
      <c r="L4300" s="5"/>
      <c r="N4300" s="4"/>
      <c r="O4300" s="4" t="str">
        <f t="shared" si="543"/>
        <v/>
      </c>
      <c r="P4300" t="s">
        <v>34</v>
      </c>
      <c r="Q4300">
        <v>0</v>
      </c>
      <c r="R4300" s="5" t="str">
        <f>IF(ISNA(VLOOKUP($J4300,STOK_AWAL,15,0)),"",VLOOKUP($J4300,STOK_AWAL,15,0))</f>
        <v/>
      </c>
      <c r="S4300" s="6">
        <v>0</v>
      </c>
      <c r="T4300" s="6">
        <v>0</v>
      </c>
      <c r="V4300" t="str">
        <f>IFERROR(INDEX('3.Stok Awal'!A4300:A9295,MATCH('4.Sell to Trade'!J4300,'3.Stok Awal'!D4300:D9295,0)),"")</f>
        <v/>
      </c>
    </row>
    <row r="4301" spans="1:22" x14ac:dyDescent="0.25">
      <c r="A4301" s="15" t="str">
        <f t="shared" si="542"/>
        <v/>
      </c>
      <c r="D4301" s="5" t="str">
        <f t="shared" si="536"/>
        <v/>
      </c>
      <c r="E4301" s="5" t="str">
        <f t="shared" si="537"/>
        <v/>
      </c>
      <c r="F4301" s="5" t="str">
        <f t="shared" si="538"/>
        <v/>
      </c>
      <c r="G4301" s="5" t="str">
        <f t="shared" si="539"/>
        <v/>
      </c>
      <c r="I4301" s="5" t="str">
        <f t="shared" si="540"/>
        <v/>
      </c>
      <c r="K4301" s="5" t="str">
        <f t="shared" si="541"/>
        <v/>
      </c>
      <c r="L4301" s="5"/>
      <c r="N4301" s="4"/>
      <c r="O4301" s="4" t="str">
        <f t="shared" si="543"/>
        <v/>
      </c>
      <c r="P4301" t="s">
        <v>34</v>
      </c>
      <c r="Q4301">
        <v>0</v>
      </c>
      <c r="R4301" s="5" t="str">
        <f>IF(ISNA(VLOOKUP($J4301,STOK_AWAL,15,0)),"",VLOOKUP($J4301,STOK_AWAL,15,0))</f>
        <v/>
      </c>
      <c r="S4301" s="6">
        <v>0</v>
      </c>
      <c r="T4301" s="6">
        <v>0</v>
      </c>
      <c r="V4301" t="str">
        <f>IFERROR(INDEX('3.Stok Awal'!A4301:A9296,MATCH('4.Sell to Trade'!J4301,'3.Stok Awal'!D4301:D9296,0)),"")</f>
        <v/>
      </c>
    </row>
    <row r="4302" spans="1:22" x14ac:dyDescent="0.25">
      <c r="A4302" s="15" t="str">
        <f t="shared" si="542"/>
        <v/>
      </c>
      <c r="D4302" s="5" t="str">
        <f t="shared" si="536"/>
        <v/>
      </c>
      <c r="E4302" s="5" t="str">
        <f t="shared" si="537"/>
        <v/>
      </c>
      <c r="F4302" s="5" t="str">
        <f t="shared" si="538"/>
        <v/>
      </c>
      <c r="G4302" s="5" t="str">
        <f t="shared" si="539"/>
        <v/>
      </c>
      <c r="I4302" s="5" t="str">
        <f t="shared" si="540"/>
        <v/>
      </c>
      <c r="K4302" s="5" t="str">
        <f t="shared" si="541"/>
        <v/>
      </c>
      <c r="L4302" s="5"/>
      <c r="N4302" s="4"/>
      <c r="O4302" s="4" t="str">
        <f t="shared" si="543"/>
        <v/>
      </c>
      <c r="P4302" t="s">
        <v>34</v>
      </c>
      <c r="Q4302">
        <v>0</v>
      </c>
      <c r="R4302" s="5" t="str">
        <f>IF(ISNA(VLOOKUP($J4302,STOK_AWAL,15,0)),"",VLOOKUP($J4302,STOK_AWAL,15,0))</f>
        <v/>
      </c>
      <c r="S4302" s="6">
        <v>0</v>
      </c>
      <c r="T4302" s="6">
        <v>0</v>
      </c>
      <c r="V4302" t="str">
        <f>IFERROR(INDEX('3.Stok Awal'!A4302:A9297,MATCH('4.Sell to Trade'!J4302,'3.Stok Awal'!D4302:D9297,0)),"")</f>
        <v/>
      </c>
    </row>
    <row r="4303" spans="1:22" x14ac:dyDescent="0.25">
      <c r="A4303" s="15" t="str">
        <f t="shared" si="542"/>
        <v/>
      </c>
      <c r="D4303" s="5" t="str">
        <f t="shared" si="536"/>
        <v/>
      </c>
      <c r="E4303" s="5" t="str">
        <f t="shared" si="537"/>
        <v/>
      </c>
      <c r="F4303" s="5" t="str">
        <f t="shared" si="538"/>
        <v/>
      </c>
      <c r="G4303" s="5" t="str">
        <f t="shared" si="539"/>
        <v/>
      </c>
      <c r="I4303" s="5" t="str">
        <f t="shared" si="540"/>
        <v/>
      </c>
      <c r="K4303" s="5" t="str">
        <f t="shared" si="541"/>
        <v/>
      </c>
      <c r="L4303" s="5"/>
      <c r="N4303" s="4"/>
      <c r="O4303" s="4" t="str">
        <f t="shared" si="543"/>
        <v/>
      </c>
      <c r="P4303" t="s">
        <v>34</v>
      </c>
      <c r="Q4303">
        <v>0</v>
      </c>
      <c r="R4303" s="5" t="str">
        <f>IF(ISNA(VLOOKUP($J4303,STOK_AWAL,15,0)),"",VLOOKUP($J4303,STOK_AWAL,15,0))</f>
        <v/>
      </c>
      <c r="S4303" s="6">
        <v>0</v>
      </c>
      <c r="T4303" s="6">
        <v>0</v>
      </c>
      <c r="V4303" t="str">
        <f>IFERROR(INDEX('3.Stok Awal'!A4303:A9298,MATCH('4.Sell to Trade'!J4303,'3.Stok Awal'!D4303:D9298,0)),"")</f>
        <v/>
      </c>
    </row>
    <row r="4304" spans="1:22" x14ac:dyDescent="0.25">
      <c r="A4304" s="15" t="str">
        <f t="shared" si="542"/>
        <v/>
      </c>
      <c r="D4304" s="5" t="str">
        <f t="shared" si="536"/>
        <v/>
      </c>
      <c r="E4304" s="5" t="str">
        <f t="shared" si="537"/>
        <v/>
      </c>
      <c r="F4304" s="5" t="str">
        <f t="shared" si="538"/>
        <v/>
      </c>
      <c r="G4304" s="5" t="str">
        <f t="shared" si="539"/>
        <v/>
      </c>
      <c r="I4304" s="5" t="str">
        <f t="shared" si="540"/>
        <v/>
      </c>
      <c r="K4304" s="5" t="str">
        <f t="shared" si="541"/>
        <v/>
      </c>
      <c r="L4304" s="5"/>
      <c r="N4304" s="4"/>
      <c r="O4304" s="4" t="str">
        <f t="shared" si="543"/>
        <v/>
      </c>
      <c r="P4304" t="s">
        <v>34</v>
      </c>
      <c r="Q4304">
        <v>0</v>
      </c>
      <c r="R4304" s="5" t="str">
        <f>IF(ISNA(VLOOKUP($J4304,STOK_AWAL,15,0)),"",VLOOKUP($J4304,STOK_AWAL,15,0))</f>
        <v/>
      </c>
      <c r="S4304" s="6">
        <v>0</v>
      </c>
      <c r="T4304" s="6">
        <v>0</v>
      </c>
      <c r="V4304" t="str">
        <f>IFERROR(INDEX('3.Stok Awal'!A4304:A9299,MATCH('4.Sell to Trade'!J4304,'3.Stok Awal'!D4304:D9299,0)),"")</f>
        <v/>
      </c>
    </row>
    <row r="4305" spans="1:22" x14ac:dyDescent="0.25">
      <c r="A4305" s="15" t="str">
        <f t="shared" si="542"/>
        <v/>
      </c>
      <c r="D4305" s="5" t="str">
        <f t="shared" si="536"/>
        <v/>
      </c>
      <c r="E4305" s="5" t="str">
        <f t="shared" si="537"/>
        <v/>
      </c>
      <c r="F4305" s="5" t="str">
        <f t="shared" si="538"/>
        <v/>
      </c>
      <c r="G4305" s="5" t="str">
        <f t="shared" si="539"/>
        <v/>
      </c>
      <c r="I4305" s="5" t="str">
        <f t="shared" si="540"/>
        <v/>
      </c>
      <c r="K4305" s="5" t="str">
        <f t="shared" si="541"/>
        <v/>
      </c>
      <c r="L4305" s="5"/>
      <c r="N4305" s="4"/>
      <c r="O4305" s="4" t="str">
        <f t="shared" si="543"/>
        <v/>
      </c>
      <c r="P4305" t="s">
        <v>34</v>
      </c>
      <c r="Q4305">
        <v>0</v>
      </c>
      <c r="R4305" s="5" t="str">
        <f>IF(ISNA(VLOOKUP($J4305,STOK_AWAL,15,0)),"",VLOOKUP($J4305,STOK_AWAL,15,0))</f>
        <v/>
      </c>
      <c r="S4305" s="6">
        <v>0</v>
      </c>
      <c r="T4305" s="6">
        <v>0</v>
      </c>
      <c r="V4305" t="str">
        <f>IFERROR(INDEX('3.Stok Awal'!A4305:A9300,MATCH('4.Sell to Trade'!J4305,'3.Stok Awal'!D4305:D9300,0)),"")</f>
        <v/>
      </c>
    </row>
    <row r="4306" spans="1:22" x14ac:dyDescent="0.25">
      <c r="A4306" s="15" t="str">
        <f t="shared" si="542"/>
        <v/>
      </c>
      <c r="D4306" s="5" t="str">
        <f t="shared" si="536"/>
        <v/>
      </c>
      <c r="E4306" s="5" t="str">
        <f t="shared" si="537"/>
        <v/>
      </c>
      <c r="F4306" s="5" t="str">
        <f t="shared" si="538"/>
        <v/>
      </c>
      <c r="G4306" s="5" t="str">
        <f t="shared" si="539"/>
        <v/>
      </c>
      <c r="I4306" s="5" t="str">
        <f t="shared" si="540"/>
        <v/>
      </c>
      <c r="K4306" s="5" t="str">
        <f t="shared" si="541"/>
        <v/>
      </c>
      <c r="L4306" s="5"/>
      <c r="N4306" s="4"/>
      <c r="O4306" s="4" t="str">
        <f t="shared" si="543"/>
        <v/>
      </c>
      <c r="P4306" t="s">
        <v>34</v>
      </c>
      <c r="Q4306">
        <v>0</v>
      </c>
      <c r="R4306" s="5" t="str">
        <f>IF(ISNA(VLOOKUP($J4306,STOK_AWAL,15,0)),"",VLOOKUP($J4306,STOK_AWAL,15,0))</f>
        <v/>
      </c>
      <c r="S4306" s="6">
        <v>0</v>
      </c>
      <c r="T4306" s="6">
        <v>0</v>
      </c>
      <c r="V4306" t="str">
        <f>IFERROR(INDEX('3.Stok Awal'!A4306:A9301,MATCH('4.Sell to Trade'!J4306,'3.Stok Awal'!D4306:D9301,0)),"")</f>
        <v/>
      </c>
    </row>
    <row r="4307" spans="1:22" x14ac:dyDescent="0.25">
      <c r="A4307" s="15" t="str">
        <f t="shared" si="542"/>
        <v/>
      </c>
      <c r="D4307" s="5" t="str">
        <f t="shared" si="536"/>
        <v/>
      </c>
      <c r="E4307" s="5" t="str">
        <f t="shared" si="537"/>
        <v/>
      </c>
      <c r="F4307" s="5" t="str">
        <f t="shared" si="538"/>
        <v/>
      </c>
      <c r="G4307" s="5" t="str">
        <f t="shared" si="539"/>
        <v/>
      </c>
      <c r="I4307" s="5" t="str">
        <f t="shared" si="540"/>
        <v/>
      </c>
      <c r="K4307" s="5" t="str">
        <f t="shared" si="541"/>
        <v/>
      </c>
      <c r="L4307" s="5"/>
      <c r="N4307" s="4"/>
      <c r="O4307" s="4" t="str">
        <f t="shared" si="543"/>
        <v/>
      </c>
      <c r="P4307" t="s">
        <v>34</v>
      </c>
      <c r="Q4307">
        <v>0</v>
      </c>
      <c r="R4307" s="5" t="str">
        <f>IF(ISNA(VLOOKUP($J4307,STOK_AWAL,15,0)),"",VLOOKUP($J4307,STOK_AWAL,15,0))</f>
        <v/>
      </c>
      <c r="S4307" s="6">
        <v>0</v>
      </c>
      <c r="T4307" s="6">
        <v>0</v>
      </c>
      <c r="V4307" t="str">
        <f>IFERROR(INDEX('3.Stok Awal'!A4307:A9302,MATCH('4.Sell to Trade'!J4307,'3.Stok Awal'!D4307:D9302,0)),"")</f>
        <v/>
      </c>
    </row>
    <row r="4308" spans="1:22" x14ac:dyDescent="0.25">
      <c r="A4308" s="15" t="str">
        <f t="shared" si="542"/>
        <v/>
      </c>
      <c r="D4308" s="5" t="str">
        <f t="shared" si="536"/>
        <v/>
      </c>
      <c r="E4308" s="5" t="str">
        <f t="shared" si="537"/>
        <v/>
      </c>
      <c r="F4308" s="5" t="str">
        <f t="shared" si="538"/>
        <v/>
      </c>
      <c r="G4308" s="5" t="str">
        <f t="shared" si="539"/>
        <v/>
      </c>
      <c r="I4308" s="5" t="str">
        <f t="shared" si="540"/>
        <v/>
      </c>
      <c r="K4308" s="5" t="str">
        <f t="shared" si="541"/>
        <v/>
      </c>
      <c r="L4308" s="5"/>
      <c r="N4308" s="4"/>
      <c r="O4308" s="4" t="str">
        <f t="shared" si="543"/>
        <v/>
      </c>
      <c r="P4308" t="s">
        <v>34</v>
      </c>
      <c r="Q4308">
        <v>0</v>
      </c>
      <c r="R4308" s="5" t="str">
        <f>IF(ISNA(VLOOKUP($J4308,STOK_AWAL,15,0)),"",VLOOKUP($J4308,STOK_AWAL,15,0))</f>
        <v/>
      </c>
      <c r="S4308" s="6">
        <v>0</v>
      </c>
      <c r="T4308" s="6">
        <v>0</v>
      </c>
      <c r="V4308" t="str">
        <f>IFERROR(INDEX('3.Stok Awal'!A4308:A9303,MATCH('4.Sell to Trade'!J4308,'3.Stok Awal'!D4308:D9303,0)),"")</f>
        <v/>
      </c>
    </row>
    <row r="4309" spans="1:22" x14ac:dyDescent="0.25">
      <c r="A4309" s="15" t="str">
        <f t="shared" si="542"/>
        <v/>
      </c>
      <c r="D4309" s="5" t="str">
        <f t="shared" si="536"/>
        <v/>
      </c>
      <c r="E4309" s="5" t="str">
        <f t="shared" si="537"/>
        <v/>
      </c>
      <c r="F4309" s="5" t="str">
        <f t="shared" si="538"/>
        <v/>
      </c>
      <c r="G4309" s="5" t="str">
        <f t="shared" si="539"/>
        <v/>
      </c>
      <c r="I4309" s="5" t="str">
        <f t="shared" si="540"/>
        <v/>
      </c>
      <c r="K4309" s="5" t="str">
        <f t="shared" si="541"/>
        <v/>
      </c>
      <c r="L4309" s="5"/>
      <c r="N4309" s="4"/>
      <c r="O4309" s="4" t="str">
        <f t="shared" si="543"/>
        <v/>
      </c>
      <c r="P4309" t="s">
        <v>34</v>
      </c>
      <c r="Q4309">
        <v>0</v>
      </c>
      <c r="R4309" s="5" t="str">
        <f>IF(ISNA(VLOOKUP($J4309,STOK_AWAL,15,0)),"",VLOOKUP($J4309,STOK_AWAL,15,0))</f>
        <v/>
      </c>
      <c r="S4309" s="6">
        <v>0</v>
      </c>
      <c r="T4309" s="6">
        <v>0</v>
      </c>
      <c r="V4309" t="str">
        <f>IFERROR(INDEX('3.Stok Awal'!A4309:A9304,MATCH('4.Sell to Trade'!J4309,'3.Stok Awal'!D4309:D9304,0)),"")</f>
        <v/>
      </c>
    </row>
    <row r="4310" spans="1:22" x14ac:dyDescent="0.25">
      <c r="A4310" s="15" t="str">
        <f t="shared" si="542"/>
        <v/>
      </c>
      <c r="D4310" s="5" t="str">
        <f t="shared" si="536"/>
        <v/>
      </c>
      <c r="E4310" s="5" t="str">
        <f t="shared" si="537"/>
        <v/>
      </c>
      <c r="F4310" s="5" t="str">
        <f t="shared" si="538"/>
        <v/>
      </c>
      <c r="G4310" s="5" t="str">
        <f t="shared" si="539"/>
        <v/>
      </c>
      <c r="I4310" s="5" t="str">
        <f t="shared" si="540"/>
        <v/>
      </c>
      <c r="K4310" s="5" t="str">
        <f t="shared" si="541"/>
        <v/>
      </c>
      <c r="L4310" s="5"/>
      <c r="N4310" s="4"/>
      <c r="O4310" s="4" t="str">
        <f t="shared" si="543"/>
        <v/>
      </c>
      <c r="P4310" t="s">
        <v>34</v>
      </c>
      <c r="Q4310">
        <v>0</v>
      </c>
      <c r="R4310" s="5" t="str">
        <f>IF(ISNA(VLOOKUP($J4310,STOK_AWAL,15,0)),"",VLOOKUP($J4310,STOK_AWAL,15,0))</f>
        <v/>
      </c>
      <c r="S4310" s="6">
        <v>0</v>
      </c>
      <c r="T4310" s="6">
        <v>0</v>
      </c>
      <c r="V4310" t="str">
        <f>IFERROR(INDEX('3.Stok Awal'!A4310:A9305,MATCH('4.Sell to Trade'!J4310,'3.Stok Awal'!D4310:D9305,0)),"")</f>
        <v/>
      </c>
    </row>
    <row r="4311" spans="1:22" x14ac:dyDescent="0.25">
      <c r="A4311" s="15" t="str">
        <f t="shared" si="542"/>
        <v/>
      </c>
      <c r="D4311" s="5" t="str">
        <f t="shared" si="536"/>
        <v/>
      </c>
      <c r="E4311" s="5" t="str">
        <f t="shared" si="537"/>
        <v/>
      </c>
      <c r="F4311" s="5" t="str">
        <f t="shared" si="538"/>
        <v/>
      </c>
      <c r="G4311" s="5" t="str">
        <f t="shared" si="539"/>
        <v/>
      </c>
      <c r="I4311" s="5" t="str">
        <f t="shared" si="540"/>
        <v/>
      </c>
      <c r="K4311" s="5" t="str">
        <f t="shared" si="541"/>
        <v/>
      </c>
      <c r="L4311" s="5"/>
      <c r="N4311" s="4"/>
      <c r="O4311" s="4" t="str">
        <f t="shared" si="543"/>
        <v/>
      </c>
      <c r="P4311" t="s">
        <v>34</v>
      </c>
      <c r="Q4311">
        <v>0</v>
      </c>
      <c r="R4311" s="5" t="str">
        <f>IF(ISNA(VLOOKUP($J4311,STOK_AWAL,15,0)),"",VLOOKUP($J4311,STOK_AWAL,15,0))</f>
        <v/>
      </c>
      <c r="S4311" s="6">
        <v>0</v>
      </c>
      <c r="T4311" s="6">
        <v>0</v>
      </c>
      <c r="V4311" t="str">
        <f>IFERROR(INDEX('3.Stok Awal'!A4311:A9306,MATCH('4.Sell to Trade'!J4311,'3.Stok Awal'!D4311:D9306,0)),"")</f>
        <v/>
      </c>
    </row>
    <row r="4312" spans="1:22" x14ac:dyDescent="0.25">
      <c r="A4312" s="15" t="str">
        <f t="shared" si="542"/>
        <v/>
      </c>
      <c r="D4312" s="5" t="str">
        <f t="shared" si="536"/>
        <v/>
      </c>
      <c r="E4312" s="5" t="str">
        <f t="shared" si="537"/>
        <v/>
      </c>
      <c r="F4312" s="5" t="str">
        <f t="shared" si="538"/>
        <v/>
      </c>
      <c r="G4312" s="5" t="str">
        <f t="shared" si="539"/>
        <v/>
      </c>
      <c r="I4312" s="5" t="str">
        <f t="shared" si="540"/>
        <v/>
      </c>
      <c r="K4312" s="5" t="str">
        <f t="shared" si="541"/>
        <v/>
      </c>
      <c r="L4312" s="5"/>
      <c r="N4312" s="4"/>
      <c r="O4312" s="4" t="str">
        <f t="shared" si="543"/>
        <v/>
      </c>
      <c r="P4312" t="s">
        <v>34</v>
      </c>
      <c r="Q4312">
        <v>0</v>
      </c>
      <c r="R4312" s="5" t="str">
        <f>IF(ISNA(VLOOKUP($J4312,STOK_AWAL,15,0)),"",VLOOKUP($J4312,STOK_AWAL,15,0))</f>
        <v/>
      </c>
      <c r="S4312" s="6">
        <v>0</v>
      </c>
      <c r="T4312" s="6">
        <v>0</v>
      </c>
      <c r="V4312" t="str">
        <f>IFERROR(INDEX('3.Stok Awal'!A4312:A9307,MATCH('4.Sell to Trade'!J4312,'3.Stok Awal'!D4312:D9307,0)),"")</f>
        <v/>
      </c>
    </row>
    <row r="4313" spans="1:22" x14ac:dyDescent="0.25">
      <c r="A4313" s="15" t="str">
        <f t="shared" si="542"/>
        <v/>
      </c>
      <c r="D4313" s="5" t="str">
        <f t="shared" si="536"/>
        <v/>
      </c>
      <c r="E4313" s="5" t="str">
        <f t="shared" si="537"/>
        <v/>
      </c>
      <c r="F4313" s="5" t="str">
        <f t="shared" si="538"/>
        <v/>
      </c>
      <c r="G4313" s="5" t="str">
        <f t="shared" si="539"/>
        <v/>
      </c>
      <c r="I4313" s="5" t="str">
        <f t="shared" si="540"/>
        <v/>
      </c>
      <c r="K4313" s="5" t="str">
        <f t="shared" si="541"/>
        <v/>
      </c>
      <c r="L4313" s="5"/>
      <c r="N4313" s="4"/>
      <c r="O4313" s="4" t="str">
        <f t="shared" si="543"/>
        <v/>
      </c>
      <c r="P4313" t="s">
        <v>34</v>
      </c>
      <c r="Q4313">
        <v>0</v>
      </c>
      <c r="R4313" s="5" t="str">
        <f>IF(ISNA(VLOOKUP($J4313,STOK_AWAL,15,0)),"",VLOOKUP($J4313,STOK_AWAL,15,0))</f>
        <v/>
      </c>
      <c r="S4313" s="6">
        <v>0</v>
      </c>
      <c r="T4313" s="6">
        <v>0</v>
      </c>
      <c r="V4313" t="str">
        <f>IFERROR(INDEX('3.Stok Awal'!A4313:A9308,MATCH('4.Sell to Trade'!J4313,'3.Stok Awal'!D4313:D9308,0)),"")</f>
        <v/>
      </c>
    </row>
    <row r="4314" spans="1:22" x14ac:dyDescent="0.25">
      <c r="A4314" s="15" t="str">
        <f t="shared" si="542"/>
        <v/>
      </c>
      <c r="D4314" s="5" t="str">
        <f t="shared" si="536"/>
        <v/>
      </c>
      <c r="E4314" s="5" t="str">
        <f t="shared" si="537"/>
        <v/>
      </c>
      <c r="F4314" s="5" t="str">
        <f t="shared" si="538"/>
        <v/>
      </c>
      <c r="G4314" s="5" t="str">
        <f t="shared" si="539"/>
        <v/>
      </c>
      <c r="I4314" s="5" t="str">
        <f t="shared" si="540"/>
        <v/>
      </c>
      <c r="K4314" s="5" t="str">
        <f t="shared" si="541"/>
        <v/>
      </c>
      <c r="L4314" s="5"/>
      <c r="N4314" s="4"/>
      <c r="O4314" s="4" t="str">
        <f t="shared" si="543"/>
        <v/>
      </c>
      <c r="P4314" t="s">
        <v>34</v>
      </c>
      <c r="Q4314">
        <v>0</v>
      </c>
      <c r="R4314" s="5" t="str">
        <f>IF(ISNA(VLOOKUP($J4314,STOK_AWAL,15,0)),"",VLOOKUP($J4314,STOK_AWAL,15,0))</f>
        <v/>
      </c>
      <c r="S4314" s="6">
        <v>0</v>
      </c>
      <c r="T4314" s="6">
        <v>0</v>
      </c>
      <c r="V4314" t="str">
        <f>IFERROR(INDEX('3.Stok Awal'!A4314:A9309,MATCH('4.Sell to Trade'!J4314,'3.Stok Awal'!D4314:D9309,0)),"")</f>
        <v/>
      </c>
    </row>
    <row r="4315" spans="1:22" x14ac:dyDescent="0.25">
      <c r="A4315" s="15" t="str">
        <f t="shared" si="542"/>
        <v/>
      </c>
      <c r="D4315" s="5" t="str">
        <f t="shared" si="536"/>
        <v/>
      </c>
      <c r="E4315" s="5" t="str">
        <f t="shared" si="537"/>
        <v/>
      </c>
      <c r="F4315" s="5" t="str">
        <f t="shared" si="538"/>
        <v/>
      </c>
      <c r="G4315" s="5" t="str">
        <f t="shared" si="539"/>
        <v/>
      </c>
      <c r="I4315" s="5" t="str">
        <f t="shared" si="540"/>
        <v/>
      </c>
      <c r="K4315" s="5" t="str">
        <f t="shared" si="541"/>
        <v/>
      </c>
      <c r="L4315" s="5"/>
      <c r="N4315" s="4"/>
      <c r="O4315" s="4" t="str">
        <f t="shared" si="543"/>
        <v/>
      </c>
      <c r="P4315" t="s">
        <v>34</v>
      </c>
      <c r="Q4315">
        <v>0</v>
      </c>
      <c r="R4315" s="5" t="str">
        <f>IF(ISNA(VLOOKUP($J4315,STOK_AWAL,15,0)),"",VLOOKUP($J4315,STOK_AWAL,15,0))</f>
        <v/>
      </c>
      <c r="S4315" s="6">
        <v>0</v>
      </c>
      <c r="T4315" s="6">
        <v>0</v>
      </c>
      <c r="V4315" t="str">
        <f>IFERROR(INDEX('3.Stok Awal'!A4315:A9310,MATCH('4.Sell to Trade'!J4315,'3.Stok Awal'!D4315:D9310,0)),"")</f>
        <v/>
      </c>
    </row>
    <row r="4316" spans="1:22" x14ac:dyDescent="0.25">
      <c r="A4316" s="15" t="str">
        <f t="shared" si="542"/>
        <v/>
      </c>
      <c r="D4316" s="5" t="str">
        <f t="shared" si="536"/>
        <v/>
      </c>
      <c r="E4316" s="5" t="str">
        <f t="shared" si="537"/>
        <v/>
      </c>
      <c r="F4316" s="5" t="str">
        <f t="shared" si="538"/>
        <v/>
      </c>
      <c r="G4316" s="5" t="str">
        <f t="shared" si="539"/>
        <v/>
      </c>
      <c r="I4316" s="5" t="str">
        <f t="shared" si="540"/>
        <v/>
      </c>
      <c r="K4316" s="5" t="str">
        <f t="shared" si="541"/>
        <v/>
      </c>
      <c r="L4316" s="5"/>
      <c r="N4316" s="4"/>
      <c r="O4316" s="4" t="str">
        <f t="shared" si="543"/>
        <v/>
      </c>
      <c r="P4316" t="s">
        <v>34</v>
      </c>
      <c r="Q4316">
        <v>0</v>
      </c>
      <c r="R4316" s="5" t="str">
        <f>IF(ISNA(VLOOKUP($J4316,STOK_AWAL,15,0)),"",VLOOKUP($J4316,STOK_AWAL,15,0))</f>
        <v/>
      </c>
      <c r="S4316" s="6">
        <v>0</v>
      </c>
      <c r="T4316" s="6">
        <v>0</v>
      </c>
      <c r="V4316" t="str">
        <f>IFERROR(INDEX('3.Stok Awal'!A4316:A9311,MATCH('4.Sell to Trade'!J4316,'3.Stok Awal'!D4316:D9311,0)),"")</f>
        <v/>
      </c>
    </row>
    <row r="4317" spans="1:22" x14ac:dyDescent="0.25">
      <c r="A4317" s="15" t="str">
        <f t="shared" si="542"/>
        <v/>
      </c>
      <c r="D4317" s="5" t="str">
        <f t="shared" si="536"/>
        <v/>
      </c>
      <c r="E4317" s="5" t="str">
        <f t="shared" si="537"/>
        <v/>
      </c>
      <c r="F4317" s="5" t="str">
        <f t="shared" si="538"/>
        <v/>
      </c>
      <c r="G4317" s="5" t="str">
        <f t="shared" si="539"/>
        <v/>
      </c>
      <c r="I4317" s="5" t="str">
        <f t="shared" si="540"/>
        <v/>
      </c>
      <c r="K4317" s="5" t="str">
        <f t="shared" si="541"/>
        <v/>
      </c>
      <c r="L4317" s="5"/>
      <c r="N4317" s="4"/>
      <c r="O4317" s="4" t="str">
        <f t="shared" si="543"/>
        <v/>
      </c>
      <c r="P4317" t="s">
        <v>34</v>
      </c>
      <c r="Q4317">
        <v>0</v>
      </c>
      <c r="R4317" s="5" t="str">
        <f>IF(ISNA(VLOOKUP($J4317,STOK_AWAL,15,0)),"",VLOOKUP($J4317,STOK_AWAL,15,0))</f>
        <v/>
      </c>
      <c r="S4317" s="6">
        <v>0</v>
      </c>
      <c r="T4317" s="6">
        <v>0</v>
      </c>
      <c r="V4317" t="str">
        <f>IFERROR(INDEX('3.Stok Awal'!A4317:A9312,MATCH('4.Sell to Trade'!J4317,'3.Stok Awal'!D4317:D9312,0)),"")</f>
        <v/>
      </c>
    </row>
    <row r="4318" spans="1:22" x14ac:dyDescent="0.25">
      <c r="A4318" s="15" t="str">
        <f t="shared" si="542"/>
        <v/>
      </c>
      <c r="D4318" s="5" t="str">
        <f t="shared" si="536"/>
        <v/>
      </c>
      <c r="E4318" s="5" t="str">
        <f t="shared" si="537"/>
        <v/>
      </c>
      <c r="F4318" s="5" t="str">
        <f t="shared" si="538"/>
        <v/>
      </c>
      <c r="G4318" s="5" t="str">
        <f t="shared" si="539"/>
        <v/>
      </c>
      <c r="I4318" s="5" t="str">
        <f t="shared" si="540"/>
        <v/>
      </c>
      <c r="K4318" s="5" t="str">
        <f t="shared" si="541"/>
        <v/>
      </c>
      <c r="L4318" s="5"/>
      <c r="N4318" s="4"/>
      <c r="O4318" s="4" t="str">
        <f t="shared" si="543"/>
        <v/>
      </c>
      <c r="P4318" t="s">
        <v>34</v>
      </c>
      <c r="Q4318">
        <v>0</v>
      </c>
      <c r="R4318" s="5" t="str">
        <f>IF(ISNA(VLOOKUP($J4318,STOK_AWAL,15,0)),"",VLOOKUP($J4318,STOK_AWAL,15,0))</f>
        <v/>
      </c>
      <c r="S4318" s="6">
        <v>0</v>
      </c>
      <c r="T4318" s="6">
        <v>0</v>
      </c>
      <c r="V4318" t="str">
        <f>IFERROR(INDEX('3.Stok Awal'!A4318:A9313,MATCH('4.Sell to Trade'!J4318,'3.Stok Awal'!D4318:D9313,0)),"")</f>
        <v/>
      </c>
    </row>
    <row r="4319" spans="1:22" x14ac:dyDescent="0.25">
      <c r="A4319" s="15" t="str">
        <f t="shared" si="542"/>
        <v/>
      </c>
      <c r="D4319" s="5" t="str">
        <f t="shared" si="536"/>
        <v/>
      </c>
      <c r="E4319" s="5" t="str">
        <f t="shared" si="537"/>
        <v/>
      </c>
      <c r="F4319" s="5" t="str">
        <f t="shared" si="538"/>
        <v/>
      </c>
      <c r="G4319" s="5" t="str">
        <f t="shared" si="539"/>
        <v/>
      </c>
      <c r="I4319" s="5" t="str">
        <f t="shared" si="540"/>
        <v/>
      </c>
      <c r="K4319" s="5" t="str">
        <f t="shared" si="541"/>
        <v/>
      </c>
      <c r="L4319" s="5"/>
      <c r="N4319" s="4"/>
      <c r="O4319" s="4" t="str">
        <f t="shared" si="543"/>
        <v/>
      </c>
      <c r="P4319" t="s">
        <v>34</v>
      </c>
      <c r="Q4319">
        <v>0</v>
      </c>
      <c r="R4319" s="5" t="str">
        <f>IF(ISNA(VLOOKUP($J4319,STOK_AWAL,15,0)),"",VLOOKUP($J4319,STOK_AWAL,15,0))</f>
        <v/>
      </c>
      <c r="S4319" s="6">
        <v>0</v>
      </c>
      <c r="T4319" s="6">
        <v>0</v>
      </c>
      <c r="V4319" t="str">
        <f>IFERROR(INDEX('3.Stok Awal'!A4319:A9314,MATCH('4.Sell to Trade'!J4319,'3.Stok Awal'!D4319:D9314,0)),"")</f>
        <v/>
      </c>
    </row>
    <row r="4320" spans="1:22" x14ac:dyDescent="0.25">
      <c r="A4320" s="15" t="str">
        <f t="shared" si="542"/>
        <v/>
      </c>
      <c r="D4320" s="5" t="str">
        <f t="shared" si="536"/>
        <v/>
      </c>
      <c r="E4320" s="5" t="str">
        <f t="shared" si="537"/>
        <v/>
      </c>
      <c r="F4320" s="5" t="str">
        <f t="shared" si="538"/>
        <v/>
      </c>
      <c r="G4320" s="5" t="str">
        <f t="shared" si="539"/>
        <v/>
      </c>
      <c r="I4320" s="5" t="str">
        <f t="shared" si="540"/>
        <v/>
      </c>
      <c r="K4320" s="5" t="str">
        <f t="shared" si="541"/>
        <v/>
      </c>
      <c r="L4320" s="5"/>
      <c r="N4320" s="4"/>
      <c r="O4320" s="4" t="str">
        <f t="shared" si="543"/>
        <v/>
      </c>
      <c r="P4320" t="s">
        <v>34</v>
      </c>
      <c r="Q4320">
        <v>0</v>
      </c>
      <c r="R4320" s="5" t="str">
        <f>IF(ISNA(VLOOKUP($J4320,STOK_AWAL,15,0)),"",VLOOKUP($J4320,STOK_AWAL,15,0))</f>
        <v/>
      </c>
      <c r="S4320" s="6">
        <v>0</v>
      </c>
      <c r="T4320" s="6">
        <v>0</v>
      </c>
      <c r="V4320" t="str">
        <f>IFERROR(INDEX('3.Stok Awal'!A4320:A9315,MATCH('4.Sell to Trade'!J4320,'3.Stok Awal'!D4320:D9315,0)),"")</f>
        <v/>
      </c>
    </row>
    <row r="4321" spans="1:22" x14ac:dyDescent="0.25">
      <c r="A4321" s="15" t="str">
        <f t="shared" si="542"/>
        <v/>
      </c>
      <c r="D4321" s="5" t="str">
        <f t="shared" si="536"/>
        <v/>
      </c>
      <c r="E4321" s="5" t="str">
        <f t="shared" si="537"/>
        <v/>
      </c>
      <c r="F4321" s="5" t="str">
        <f t="shared" si="538"/>
        <v/>
      </c>
      <c r="G4321" s="5" t="str">
        <f t="shared" si="539"/>
        <v/>
      </c>
      <c r="I4321" s="5" t="str">
        <f t="shared" si="540"/>
        <v/>
      </c>
      <c r="K4321" s="5" t="str">
        <f t="shared" si="541"/>
        <v/>
      </c>
      <c r="L4321" s="5"/>
      <c r="N4321" s="4"/>
      <c r="O4321" s="4" t="str">
        <f t="shared" si="543"/>
        <v/>
      </c>
      <c r="P4321" t="s">
        <v>34</v>
      </c>
      <c r="Q4321">
        <v>0</v>
      </c>
      <c r="R4321" s="5" t="str">
        <f>IF(ISNA(VLOOKUP($J4321,STOK_AWAL,15,0)),"",VLOOKUP($J4321,STOK_AWAL,15,0))</f>
        <v/>
      </c>
      <c r="S4321" s="6">
        <v>0</v>
      </c>
      <c r="T4321" s="6">
        <v>0</v>
      </c>
      <c r="V4321" t="str">
        <f>IFERROR(INDEX('3.Stok Awal'!A4321:A9316,MATCH('4.Sell to Trade'!J4321,'3.Stok Awal'!D4321:D9316,0)),"")</f>
        <v/>
      </c>
    </row>
    <row r="4322" spans="1:22" x14ac:dyDescent="0.25">
      <c r="A4322" s="15" t="str">
        <f t="shared" si="542"/>
        <v/>
      </c>
      <c r="D4322" s="5" t="str">
        <f t="shared" si="536"/>
        <v/>
      </c>
      <c r="E4322" s="5" t="str">
        <f t="shared" si="537"/>
        <v/>
      </c>
      <c r="F4322" s="5" t="str">
        <f t="shared" si="538"/>
        <v/>
      </c>
      <c r="G4322" s="5" t="str">
        <f t="shared" si="539"/>
        <v/>
      </c>
      <c r="I4322" s="5" t="str">
        <f t="shared" si="540"/>
        <v/>
      </c>
      <c r="K4322" s="5" t="str">
        <f t="shared" si="541"/>
        <v/>
      </c>
      <c r="L4322" s="5"/>
      <c r="N4322" s="4"/>
      <c r="O4322" s="4" t="str">
        <f t="shared" si="543"/>
        <v/>
      </c>
      <c r="P4322" t="s">
        <v>34</v>
      </c>
      <c r="Q4322">
        <v>0</v>
      </c>
      <c r="R4322" s="5" t="str">
        <f>IF(ISNA(VLOOKUP($J4322,STOK_AWAL,15,0)),"",VLOOKUP($J4322,STOK_AWAL,15,0))</f>
        <v/>
      </c>
      <c r="S4322" s="6">
        <v>0</v>
      </c>
      <c r="T4322" s="6">
        <v>0</v>
      </c>
      <c r="V4322" t="str">
        <f>IFERROR(INDEX('3.Stok Awal'!A4322:A9317,MATCH('4.Sell to Trade'!J4322,'3.Stok Awal'!D4322:D9317,0)),"")</f>
        <v/>
      </c>
    </row>
    <row r="4323" spans="1:22" x14ac:dyDescent="0.25">
      <c r="A4323" s="15" t="str">
        <f t="shared" si="542"/>
        <v/>
      </c>
      <c r="D4323" s="5" t="str">
        <f t="shared" si="536"/>
        <v/>
      </c>
      <c r="E4323" s="5" t="str">
        <f t="shared" si="537"/>
        <v/>
      </c>
      <c r="F4323" s="5" t="str">
        <f t="shared" si="538"/>
        <v/>
      </c>
      <c r="G4323" s="5" t="str">
        <f t="shared" si="539"/>
        <v/>
      </c>
      <c r="I4323" s="5" t="str">
        <f t="shared" si="540"/>
        <v/>
      </c>
      <c r="K4323" s="5" t="str">
        <f t="shared" si="541"/>
        <v/>
      </c>
      <c r="L4323" s="5"/>
      <c r="N4323" s="4"/>
      <c r="O4323" s="4" t="str">
        <f t="shared" si="543"/>
        <v/>
      </c>
      <c r="P4323" t="s">
        <v>34</v>
      </c>
      <c r="Q4323">
        <v>0</v>
      </c>
      <c r="R4323" s="5" t="str">
        <f>IF(ISNA(VLOOKUP($J4323,STOK_AWAL,15,0)),"",VLOOKUP($J4323,STOK_AWAL,15,0))</f>
        <v/>
      </c>
      <c r="S4323" s="6">
        <v>0</v>
      </c>
      <c r="T4323" s="6">
        <v>0</v>
      </c>
      <c r="V4323" t="str">
        <f>IFERROR(INDEX('3.Stok Awal'!A4323:A9318,MATCH('4.Sell to Trade'!J4323,'3.Stok Awal'!D4323:D9318,0)),"")</f>
        <v/>
      </c>
    </row>
    <row r="4324" spans="1:22" x14ac:dyDescent="0.25">
      <c r="A4324" s="15" t="str">
        <f t="shared" si="542"/>
        <v/>
      </c>
      <c r="D4324" s="5" t="str">
        <f t="shared" si="536"/>
        <v/>
      </c>
      <c r="E4324" s="5" t="str">
        <f t="shared" si="537"/>
        <v/>
      </c>
      <c r="F4324" s="5" t="str">
        <f t="shared" si="538"/>
        <v/>
      </c>
      <c r="G4324" s="5" t="str">
        <f t="shared" si="539"/>
        <v/>
      </c>
      <c r="I4324" s="5" t="str">
        <f t="shared" si="540"/>
        <v/>
      </c>
      <c r="K4324" s="5" t="str">
        <f t="shared" si="541"/>
        <v/>
      </c>
      <c r="L4324" s="5"/>
      <c r="N4324" s="4"/>
      <c r="O4324" s="4" t="str">
        <f t="shared" si="543"/>
        <v/>
      </c>
      <c r="P4324" t="s">
        <v>34</v>
      </c>
      <c r="Q4324">
        <v>0</v>
      </c>
      <c r="R4324" s="5" t="str">
        <f>IF(ISNA(VLOOKUP($J4324,STOK_AWAL,15,0)),"",VLOOKUP($J4324,STOK_AWAL,15,0))</f>
        <v/>
      </c>
      <c r="S4324" s="6">
        <v>0</v>
      </c>
      <c r="T4324" s="6">
        <v>0</v>
      </c>
      <c r="V4324" t="str">
        <f>IFERROR(INDEX('3.Stok Awal'!A4324:A9319,MATCH('4.Sell to Trade'!J4324,'3.Stok Awal'!D4324:D9319,0)),"")</f>
        <v/>
      </c>
    </row>
    <row r="4325" spans="1:22" x14ac:dyDescent="0.25">
      <c r="A4325" s="15" t="str">
        <f t="shared" si="542"/>
        <v/>
      </c>
      <c r="D4325" s="5" t="str">
        <f t="shared" si="536"/>
        <v/>
      </c>
      <c r="E4325" s="5" t="str">
        <f t="shared" si="537"/>
        <v/>
      </c>
      <c r="F4325" s="5" t="str">
        <f t="shared" si="538"/>
        <v/>
      </c>
      <c r="G4325" s="5" t="str">
        <f t="shared" si="539"/>
        <v/>
      </c>
      <c r="I4325" s="5" t="str">
        <f t="shared" si="540"/>
        <v/>
      </c>
      <c r="K4325" s="5" t="str">
        <f t="shared" si="541"/>
        <v/>
      </c>
      <c r="L4325" s="5"/>
      <c r="N4325" s="4"/>
      <c r="O4325" s="4" t="str">
        <f t="shared" si="543"/>
        <v/>
      </c>
      <c r="P4325" t="s">
        <v>34</v>
      </c>
      <c r="Q4325">
        <v>0</v>
      </c>
      <c r="R4325" s="5" t="str">
        <f>IF(ISNA(VLOOKUP($J4325,STOK_AWAL,15,0)),"",VLOOKUP($J4325,STOK_AWAL,15,0))</f>
        <v/>
      </c>
      <c r="S4325" s="6">
        <v>0</v>
      </c>
      <c r="T4325" s="6">
        <v>0</v>
      </c>
      <c r="V4325" t="str">
        <f>IFERROR(INDEX('3.Stok Awal'!A4325:A9320,MATCH('4.Sell to Trade'!J4325,'3.Stok Awal'!D4325:D9320,0)),"")</f>
        <v/>
      </c>
    </row>
    <row r="4326" spans="1:22" x14ac:dyDescent="0.25">
      <c r="A4326" s="15" t="str">
        <f t="shared" si="542"/>
        <v/>
      </c>
      <c r="D4326" s="5" t="str">
        <f t="shared" si="536"/>
        <v/>
      </c>
      <c r="E4326" s="5" t="str">
        <f t="shared" si="537"/>
        <v/>
      </c>
      <c r="F4326" s="5" t="str">
        <f t="shared" si="538"/>
        <v/>
      </c>
      <c r="G4326" s="5" t="str">
        <f t="shared" si="539"/>
        <v/>
      </c>
      <c r="I4326" s="5" t="str">
        <f t="shared" si="540"/>
        <v/>
      </c>
      <c r="K4326" s="5" t="str">
        <f t="shared" si="541"/>
        <v/>
      </c>
      <c r="L4326" s="5"/>
      <c r="N4326" s="4"/>
      <c r="O4326" s="4" t="str">
        <f t="shared" si="543"/>
        <v/>
      </c>
      <c r="P4326" t="s">
        <v>34</v>
      </c>
      <c r="Q4326">
        <v>0</v>
      </c>
      <c r="R4326" s="5" t="str">
        <f>IF(ISNA(VLOOKUP($J4326,STOK_AWAL,15,0)),"",VLOOKUP($J4326,STOK_AWAL,15,0))</f>
        <v/>
      </c>
      <c r="S4326" s="6">
        <v>0</v>
      </c>
      <c r="T4326" s="6">
        <v>0</v>
      </c>
      <c r="V4326" t="str">
        <f>IFERROR(INDEX('3.Stok Awal'!A4326:A9321,MATCH('4.Sell to Trade'!J4326,'3.Stok Awal'!D4326:D9321,0)),"")</f>
        <v/>
      </c>
    </row>
    <row r="4327" spans="1:22" x14ac:dyDescent="0.25">
      <c r="A4327" s="15" t="str">
        <f t="shared" si="542"/>
        <v/>
      </c>
      <c r="D4327" s="5" t="str">
        <f t="shared" si="536"/>
        <v/>
      </c>
      <c r="E4327" s="5" t="str">
        <f t="shared" si="537"/>
        <v/>
      </c>
      <c r="F4327" s="5" t="str">
        <f t="shared" si="538"/>
        <v/>
      </c>
      <c r="G4327" s="5" t="str">
        <f t="shared" si="539"/>
        <v/>
      </c>
      <c r="I4327" s="5" t="str">
        <f t="shared" si="540"/>
        <v/>
      </c>
      <c r="K4327" s="5" t="str">
        <f t="shared" si="541"/>
        <v/>
      </c>
      <c r="L4327" s="5"/>
      <c r="N4327" s="4"/>
      <c r="O4327" s="4" t="str">
        <f t="shared" si="543"/>
        <v/>
      </c>
      <c r="P4327" t="s">
        <v>34</v>
      </c>
      <c r="Q4327">
        <v>0</v>
      </c>
      <c r="R4327" s="5" t="str">
        <f>IF(ISNA(VLOOKUP($J4327,STOK_AWAL,15,0)),"",VLOOKUP($J4327,STOK_AWAL,15,0))</f>
        <v/>
      </c>
      <c r="S4327" s="6">
        <v>0</v>
      </c>
      <c r="T4327" s="6">
        <v>0</v>
      </c>
      <c r="V4327" t="str">
        <f>IFERROR(INDEX('3.Stok Awal'!A4327:A9322,MATCH('4.Sell to Trade'!J4327,'3.Stok Awal'!D4327:D9322,0)),"")</f>
        <v/>
      </c>
    </row>
    <row r="4328" spans="1:22" x14ac:dyDescent="0.25">
      <c r="A4328" s="15" t="str">
        <f t="shared" si="542"/>
        <v/>
      </c>
      <c r="D4328" s="5" t="str">
        <f t="shared" si="536"/>
        <v/>
      </c>
      <c r="E4328" s="5" t="str">
        <f t="shared" si="537"/>
        <v/>
      </c>
      <c r="F4328" s="5" t="str">
        <f t="shared" si="538"/>
        <v/>
      </c>
      <c r="G4328" s="5" t="str">
        <f t="shared" si="539"/>
        <v/>
      </c>
      <c r="I4328" s="5" t="str">
        <f t="shared" si="540"/>
        <v/>
      </c>
      <c r="K4328" s="5" t="str">
        <f t="shared" si="541"/>
        <v/>
      </c>
      <c r="L4328" s="5"/>
      <c r="N4328" s="4"/>
      <c r="O4328" s="4" t="str">
        <f t="shared" si="543"/>
        <v/>
      </c>
      <c r="P4328" t="s">
        <v>34</v>
      </c>
      <c r="Q4328">
        <v>0</v>
      </c>
      <c r="R4328" s="5" t="str">
        <f>IF(ISNA(VLOOKUP($J4328,STOK_AWAL,15,0)),"",VLOOKUP($J4328,STOK_AWAL,15,0))</f>
        <v/>
      </c>
      <c r="S4328" s="6">
        <v>0</v>
      </c>
      <c r="T4328" s="6">
        <v>0</v>
      </c>
      <c r="V4328" t="str">
        <f>IFERROR(INDEX('3.Stok Awal'!A4328:A9323,MATCH('4.Sell to Trade'!J4328,'3.Stok Awal'!D4328:D9323,0)),"")</f>
        <v/>
      </c>
    </row>
    <row r="4329" spans="1:22" x14ac:dyDescent="0.25">
      <c r="A4329" s="15" t="str">
        <f t="shared" si="542"/>
        <v/>
      </c>
      <c r="D4329" s="5" t="str">
        <f t="shared" si="536"/>
        <v/>
      </c>
      <c r="E4329" s="5" t="str">
        <f t="shared" si="537"/>
        <v/>
      </c>
      <c r="F4329" s="5" t="str">
        <f t="shared" si="538"/>
        <v/>
      </c>
      <c r="G4329" s="5" t="str">
        <f t="shared" si="539"/>
        <v/>
      </c>
      <c r="I4329" s="5" t="str">
        <f t="shared" si="540"/>
        <v/>
      </c>
      <c r="K4329" s="5" t="str">
        <f t="shared" si="541"/>
        <v/>
      </c>
      <c r="L4329" s="5"/>
      <c r="N4329" s="4"/>
      <c r="O4329" s="4" t="str">
        <f t="shared" si="543"/>
        <v/>
      </c>
      <c r="P4329" t="s">
        <v>34</v>
      </c>
      <c r="Q4329">
        <v>0</v>
      </c>
      <c r="R4329" s="5" t="str">
        <f>IF(ISNA(VLOOKUP($J4329,STOK_AWAL,15,0)),"",VLOOKUP($J4329,STOK_AWAL,15,0))</f>
        <v/>
      </c>
      <c r="S4329" s="6">
        <v>0</v>
      </c>
      <c r="T4329" s="6">
        <v>0</v>
      </c>
      <c r="V4329" t="str">
        <f>IFERROR(INDEX('3.Stok Awal'!A4329:A9324,MATCH('4.Sell to Trade'!J4329,'3.Stok Awal'!D4329:D9324,0)),"")</f>
        <v/>
      </c>
    </row>
    <row r="4330" spans="1:22" x14ac:dyDescent="0.25">
      <c r="A4330" s="15" t="str">
        <f t="shared" si="542"/>
        <v/>
      </c>
      <c r="D4330" s="5" t="str">
        <f t="shared" si="536"/>
        <v/>
      </c>
      <c r="E4330" s="5" t="str">
        <f t="shared" si="537"/>
        <v/>
      </c>
      <c r="F4330" s="5" t="str">
        <f t="shared" si="538"/>
        <v/>
      </c>
      <c r="G4330" s="5" t="str">
        <f t="shared" si="539"/>
        <v/>
      </c>
      <c r="I4330" s="5" t="str">
        <f t="shared" si="540"/>
        <v/>
      </c>
      <c r="K4330" s="5" t="str">
        <f t="shared" si="541"/>
        <v/>
      </c>
      <c r="L4330" s="5"/>
      <c r="N4330" s="4"/>
      <c r="O4330" s="4" t="str">
        <f t="shared" si="543"/>
        <v/>
      </c>
      <c r="P4330" t="s">
        <v>34</v>
      </c>
      <c r="Q4330">
        <v>0</v>
      </c>
      <c r="R4330" s="5" t="str">
        <f>IF(ISNA(VLOOKUP($J4330,STOK_AWAL,15,0)),"",VLOOKUP($J4330,STOK_AWAL,15,0))</f>
        <v/>
      </c>
      <c r="S4330" s="6">
        <v>0</v>
      </c>
      <c r="T4330" s="6">
        <v>0</v>
      </c>
      <c r="V4330" t="str">
        <f>IFERROR(INDEX('3.Stok Awal'!A4330:A9325,MATCH('4.Sell to Trade'!J4330,'3.Stok Awal'!D4330:D9325,0)),"")</f>
        <v/>
      </c>
    </row>
    <row r="4331" spans="1:22" x14ac:dyDescent="0.25">
      <c r="A4331" s="15" t="str">
        <f t="shared" si="542"/>
        <v/>
      </c>
      <c r="D4331" s="5" t="str">
        <f t="shared" si="536"/>
        <v/>
      </c>
      <c r="E4331" s="5" t="str">
        <f t="shared" si="537"/>
        <v/>
      </c>
      <c r="F4331" s="5" t="str">
        <f t="shared" si="538"/>
        <v/>
      </c>
      <c r="G4331" s="5" t="str">
        <f t="shared" si="539"/>
        <v/>
      </c>
      <c r="I4331" s="5" t="str">
        <f t="shared" si="540"/>
        <v/>
      </c>
      <c r="K4331" s="5" t="str">
        <f t="shared" si="541"/>
        <v/>
      </c>
      <c r="L4331" s="5"/>
      <c r="N4331" s="4"/>
      <c r="O4331" s="4" t="str">
        <f t="shared" si="543"/>
        <v/>
      </c>
      <c r="P4331" t="s">
        <v>34</v>
      </c>
      <c r="Q4331">
        <v>0</v>
      </c>
      <c r="R4331" s="5" t="str">
        <f>IF(ISNA(VLOOKUP($J4331,STOK_AWAL,15,0)),"",VLOOKUP($J4331,STOK_AWAL,15,0))</f>
        <v/>
      </c>
      <c r="S4331" s="6">
        <v>0</v>
      </c>
      <c r="T4331" s="6">
        <v>0</v>
      </c>
      <c r="V4331" t="str">
        <f>IFERROR(INDEX('3.Stok Awal'!A4331:A9326,MATCH('4.Sell to Trade'!J4331,'3.Stok Awal'!D4331:D9326,0)),"")</f>
        <v/>
      </c>
    </row>
    <row r="4332" spans="1:22" x14ac:dyDescent="0.25">
      <c r="A4332" s="15" t="str">
        <f t="shared" si="542"/>
        <v/>
      </c>
      <c r="D4332" s="5" t="str">
        <f t="shared" si="536"/>
        <v/>
      </c>
      <c r="E4332" s="5" t="str">
        <f t="shared" si="537"/>
        <v/>
      </c>
      <c r="F4332" s="5" t="str">
        <f t="shared" si="538"/>
        <v/>
      </c>
      <c r="G4332" s="5" t="str">
        <f t="shared" si="539"/>
        <v/>
      </c>
      <c r="I4332" s="5" t="str">
        <f t="shared" si="540"/>
        <v/>
      </c>
      <c r="K4332" s="5" t="str">
        <f t="shared" si="541"/>
        <v/>
      </c>
      <c r="L4332" s="5"/>
      <c r="N4332" s="4"/>
      <c r="O4332" s="4" t="str">
        <f t="shared" si="543"/>
        <v/>
      </c>
      <c r="P4332" t="s">
        <v>34</v>
      </c>
      <c r="Q4332">
        <v>0</v>
      </c>
      <c r="R4332" s="5" t="str">
        <f>IF(ISNA(VLOOKUP($J4332,STOK_AWAL,15,0)),"",VLOOKUP($J4332,STOK_AWAL,15,0))</f>
        <v/>
      </c>
      <c r="S4332" s="6">
        <v>0</v>
      </c>
      <c r="T4332" s="6">
        <v>0</v>
      </c>
      <c r="V4332" t="str">
        <f>IFERROR(INDEX('3.Stok Awal'!A4332:A9327,MATCH('4.Sell to Trade'!J4332,'3.Stok Awal'!D4332:D9327,0)),"")</f>
        <v/>
      </c>
    </row>
    <row r="4333" spans="1:22" x14ac:dyDescent="0.25">
      <c r="A4333" s="15" t="str">
        <f t="shared" si="542"/>
        <v/>
      </c>
      <c r="D4333" s="5" t="str">
        <f t="shared" si="536"/>
        <v/>
      </c>
      <c r="E4333" s="5" t="str">
        <f t="shared" si="537"/>
        <v/>
      </c>
      <c r="F4333" s="5" t="str">
        <f t="shared" si="538"/>
        <v/>
      </c>
      <c r="G4333" s="5" t="str">
        <f t="shared" si="539"/>
        <v/>
      </c>
      <c r="I4333" s="5" t="str">
        <f t="shared" si="540"/>
        <v/>
      </c>
      <c r="K4333" s="5" t="str">
        <f t="shared" si="541"/>
        <v/>
      </c>
      <c r="L4333" s="5"/>
      <c r="N4333" s="4"/>
      <c r="O4333" s="4" t="str">
        <f t="shared" si="543"/>
        <v/>
      </c>
      <c r="P4333" t="s">
        <v>34</v>
      </c>
      <c r="Q4333">
        <v>0</v>
      </c>
      <c r="R4333" s="5" t="str">
        <f>IF(ISNA(VLOOKUP($J4333,STOK_AWAL,15,0)),"",VLOOKUP($J4333,STOK_AWAL,15,0))</f>
        <v/>
      </c>
      <c r="S4333" s="6">
        <v>0</v>
      </c>
      <c r="T4333" s="6">
        <v>0</v>
      </c>
      <c r="V4333" t="str">
        <f>IFERROR(INDEX('3.Stok Awal'!A4333:A9328,MATCH('4.Sell to Trade'!J4333,'3.Stok Awal'!D4333:D9328,0)),"")</f>
        <v/>
      </c>
    </row>
    <row r="4334" spans="1:22" x14ac:dyDescent="0.25">
      <c r="A4334" s="15" t="str">
        <f t="shared" si="542"/>
        <v/>
      </c>
      <c r="D4334" s="5" t="str">
        <f t="shared" si="536"/>
        <v/>
      </c>
      <c r="E4334" s="5" t="str">
        <f t="shared" si="537"/>
        <v/>
      </c>
      <c r="F4334" s="5" t="str">
        <f t="shared" si="538"/>
        <v/>
      </c>
      <c r="G4334" s="5" t="str">
        <f t="shared" si="539"/>
        <v/>
      </c>
      <c r="I4334" s="5" t="str">
        <f t="shared" si="540"/>
        <v/>
      </c>
      <c r="K4334" s="5" t="str">
        <f t="shared" si="541"/>
        <v/>
      </c>
      <c r="L4334" s="5"/>
      <c r="N4334" s="4"/>
      <c r="O4334" s="4" t="str">
        <f t="shared" si="543"/>
        <v/>
      </c>
      <c r="P4334" t="s">
        <v>34</v>
      </c>
      <c r="Q4334">
        <v>0</v>
      </c>
      <c r="R4334" s="5" t="str">
        <f>IF(ISNA(VLOOKUP($J4334,STOK_AWAL,15,0)),"",VLOOKUP($J4334,STOK_AWAL,15,0))</f>
        <v/>
      </c>
      <c r="S4334" s="6">
        <v>0</v>
      </c>
      <c r="T4334" s="6">
        <v>0</v>
      </c>
      <c r="V4334" t="str">
        <f>IFERROR(INDEX('3.Stok Awal'!A4334:A9329,MATCH('4.Sell to Trade'!J4334,'3.Stok Awal'!D4334:D9329,0)),"")</f>
        <v/>
      </c>
    </row>
    <row r="4335" spans="1:22" x14ac:dyDescent="0.25">
      <c r="A4335" s="15" t="str">
        <f t="shared" si="542"/>
        <v/>
      </c>
      <c r="D4335" s="5" t="str">
        <f t="shared" si="536"/>
        <v/>
      </c>
      <c r="E4335" s="5" t="str">
        <f t="shared" si="537"/>
        <v/>
      </c>
      <c r="F4335" s="5" t="str">
        <f t="shared" si="538"/>
        <v/>
      </c>
      <c r="G4335" s="5" t="str">
        <f t="shared" si="539"/>
        <v/>
      </c>
      <c r="I4335" s="5" t="str">
        <f t="shared" si="540"/>
        <v/>
      </c>
      <c r="K4335" s="5" t="str">
        <f t="shared" si="541"/>
        <v/>
      </c>
      <c r="L4335" s="5"/>
      <c r="N4335" s="4"/>
      <c r="O4335" s="4" t="str">
        <f t="shared" si="543"/>
        <v/>
      </c>
      <c r="P4335" t="s">
        <v>34</v>
      </c>
      <c r="Q4335">
        <v>0</v>
      </c>
      <c r="R4335" s="5" t="str">
        <f>IF(ISNA(VLOOKUP($J4335,STOK_AWAL,15,0)),"",VLOOKUP($J4335,STOK_AWAL,15,0))</f>
        <v/>
      </c>
      <c r="S4335" s="6">
        <v>0</v>
      </c>
      <c r="T4335" s="6">
        <v>0</v>
      </c>
      <c r="V4335" t="str">
        <f>IFERROR(INDEX('3.Stok Awal'!A4335:A9330,MATCH('4.Sell to Trade'!J4335,'3.Stok Awal'!D4335:D9330,0)),"")</f>
        <v/>
      </c>
    </row>
    <row r="4336" spans="1:22" x14ac:dyDescent="0.25">
      <c r="A4336" s="15" t="str">
        <f t="shared" si="542"/>
        <v/>
      </c>
      <c r="D4336" s="5" t="str">
        <f t="shared" si="536"/>
        <v/>
      </c>
      <c r="E4336" s="5" t="str">
        <f t="shared" si="537"/>
        <v/>
      </c>
      <c r="F4336" s="5" t="str">
        <f t="shared" si="538"/>
        <v/>
      </c>
      <c r="G4336" s="5" t="str">
        <f t="shared" si="539"/>
        <v/>
      </c>
      <c r="I4336" s="5" t="str">
        <f t="shared" si="540"/>
        <v/>
      </c>
      <c r="K4336" s="5" t="str">
        <f t="shared" si="541"/>
        <v/>
      </c>
      <c r="L4336" s="5"/>
      <c r="N4336" s="4"/>
      <c r="O4336" s="4" t="str">
        <f t="shared" si="543"/>
        <v/>
      </c>
      <c r="P4336" t="s">
        <v>34</v>
      </c>
      <c r="Q4336">
        <v>0</v>
      </c>
      <c r="R4336" s="5" t="str">
        <f>IF(ISNA(VLOOKUP($J4336,STOK_AWAL,15,0)),"",VLOOKUP($J4336,STOK_AWAL,15,0))</f>
        <v/>
      </c>
      <c r="S4336" s="6">
        <v>0</v>
      </c>
      <c r="T4336" s="6">
        <v>0</v>
      </c>
      <c r="V4336" t="str">
        <f>IFERROR(INDEX('3.Stok Awal'!A4336:A9331,MATCH('4.Sell to Trade'!J4336,'3.Stok Awal'!D4336:D9331,0)),"")</f>
        <v/>
      </c>
    </row>
    <row r="4337" spans="1:22" x14ac:dyDescent="0.25">
      <c r="A4337" s="15" t="str">
        <f t="shared" si="542"/>
        <v/>
      </c>
      <c r="D4337" s="5" t="str">
        <f t="shared" si="536"/>
        <v/>
      </c>
      <c r="E4337" s="5" t="str">
        <f t="shared" si="537"/>
        <v/>
      </c>
      <c r="F4337" s="5" t="str">
        <f t="shared" si="538"/>
        <v/>
      </c>
      <c r="G4337" s="5" t="str">
        <f t="shared" si="539"/>
        <v/>
      </c>
      <c r="I4337" s="5" t="str">
        <f t="shared" si="540"/>
        <v/>
      </c>
      <c r="K4337" s="5" t="str">
        <f t="shared" si="541"/>
        <v/>
      </c>
      <c r="L4337" s="5"/>
      <c r="N4337" s="4"/>
      <c r="O4337" s="4" t="str">
        <f t="shared" si="543"/>
        <v/>
      </c>
      <c r="P4337" t="s">
        <v>34</v>
      </c>
      <c r="Q4337">
        <v>0</v>
      </c>
      <c r="R4337" s="5" t="str">
        <f>IF(ISNA(VLOOKUP($J4337,STOK_AWAL,15,0)),"",VLOOKUP($J4337,STOK_AWAL,15,0))</f>
        <v/>
      </c>
      <c r="S4337" s="6">
        <v>0</v>
      </c>
      <c r="T4337" s="6">
        <v>0</v>
      </c>
      <c r="V4337" t="str">
        <f>IFERROR(INDEX('3.Stok Awal'!A4337:A9332,MATCH('4.Sell to Trade'!J4337,'3.Stok Awal'!D4337:D9332,0)),"")</f>
        <v/>
      </c>
    </row>
    <row r="4338" spans="1:22" x14ac:dyDescent="0.25">
      <c r="A4338" s="15" t="str">
        <f t="shared" si="542"/>
        <v/>
      </c>
      <c r="D4338" s="5" t="str">
        <f t="shared" si="536"/>
        <v/>
      </c>
      <c r="E4338" s="5" t="str">
        <f t="shared" si="537"/>
        <v/>
      </c>
      <c r="F4338" s="5" t="str">
        <f t="shared" si="538"/>
        <v/>
      </c>
      <c r="G4338" s="5" t="str">
        <f t="shared" si="539"/>
        <v/>
      </c>
      <c r="I4338" s="5" t="str">
        <f t="shared" si="540"/>
        <v/>
      </c>
      <c r="K4338" s="5" t="str">
        <f t="shared" si="541"/>
        <v/>
      </c>
      <c r="L4338" s="5"/>
      <c r="N4338" s="4"/>
      <c r="O4338" s="4" t="str">
        <f t="shared" si="543"/>
        <v/>
      </c>
      <c r="P4338" t="s">
        <v>34</v>
      </c>
      <c r="Q4338">
        <v>0</v>
      </c>
      <c r="R4338" s="5" t="str">
        <f>IF(ISNA(VLOOKUP($J4338,STOK_AWAL,15,0)),"",VLOOKUP($J4338,STOK_AWAL,15,0))</f>
        <v/>
      </c>
      <c r="S4338" s="6">
        <v>0</v>
      </c>
      <c r="T4338" s="6">
        <v>0</v>
      </c>
      <c r="V4338" t="str">
        <f>IFERROR(INDEX('3.Stok Awal'!A4338:A9333,MATCH('4.Sell to Trade'!J4338,'3.Stok Awal'!D4338:D9333,0)),"")</f>
        <v/>
      </c>
    </row>
    <row r="4339" spans="1:22" x14ac:dyDescent="0.25">
      <c r="A4339" s="15" t="str">
        <f t="shared" si="542"/>
        <v/>
      </c>
      <c r="D4339" s="5" t="str">
        <f t="shared" si="536"/>
        <v/>
      </c>
      <c r="E4339" s="5" t="str">
        <f t="shared" si="537"/>
        <v/>
      </c>
      <c r="F4339" s="5" t="str">
        <f t="shared" si="538"/>
        <v/>
      </c>
      <c r="G4339" s="5" t="str">
        <f t="shared" si="539"/>
        <v/>
      </c>
      <c r="I4339" s="5" t="str">
        <f t="shared" si="540"/>
        <v/>
      </c>
      <c r="K4339" s="5" t="str">
        <f t="shared" si="541"/>
        <v/>
      </c>
      <c r="L4339" s="5"/>
      <c r="N4339" s="4"/>
      <c r="O4339" s="4" t="str">
        <f t="shared" si="543"/>
        <v/>
      </c>
      <c r="P4339" t="s">
        <v>34</v>
      </c>
      <c r="Q4339">
        <v>0</v>
      </c>
      <c r="R4339" s="5" t="str">
        <f>IF(ISNA(VLOOKUP($J4339,STOK_AWAL,15,0)),"",VLOOKUP($J4339,STOK_AWAL,15,0))</f>
        <v/>
      </c>
      <c r="S4339" s="6">
        <v>0</v>
      </c>
      <c r="T4339" s="6">
        <v>0</v>
      </c>
      <c r="V4339" t="str">
        <f>IFERROR(INDEX('3.Stok Awal'!A4339:A9334,MATCH('4.Sell to Trade'!J4339,'3.Stok Awal'!D4339:D9334,0)),"")</f>
        <v/>
      </c>
    </row>
    <row r="4340" spans="1:22" x14ac:dyDescent="0.25">
      <c r="A4340" s="15" t="str">
        <f t="shared" si="542"/>
        <v/>
      </c>
      <c r="D4340" s="5" t="str">
        <f t="shared" si="536"/>
        <v/>
      </c>
      <c r="E4340" s="5" t="str">
        <f t="shared" si="537"/>
        <v/>
      </c>
      <c r="F4340" s="5" t="str">
        <f t="shared" si="538"/>
        <v/>
      </c>
      <c r="G4340" s="5" t="str">
        <f t="shared" si="539"/>
        <v/>
      </c>
      <c r="I4340" s="5" t="str">
        <f t="shared" si="540"/>
        <v/>
      </c>
      <c r="K4340" s="5" t="str">
        <f t="shared" si="541"/>
        <v/>
      </c>
      <c r="L4340" s="5"/>
      <c r="N4340" s="4"/>
      <c r="O4340" s="4" t="str">
        <f t="shared" si="543"/>
        <v/>
      </c>
      <c r="P4340" t="s">
        <v>34</v>
      </c>
      <c r="Q4340">
        <v>0</v>
      </c>
      <c r="R4340" s="5" t="str">
        <f>IF(ISNA(VLOOKUP($J4340,STOK_AWAL,15,0)),"",VLOOKUP($J4340,STOK_AWAL,15,0))</f>
        <v/>
      </c>
      <c r="S4340" s="6">
        <v>0</v>
      </c>
      <c r="T4340" s="6">
        <v>0</v>
      </c>
      <c r="V4340" t="str">
        <f>IFERROR(INDEX('3.Stok Awal'!A4340:A9335,MATCH('4.Sell to Trade'!J4340,'3.Stok Awal'!D4340:D9335,0)),"")</f>
        <v/>
      </c>
    </row>
    <row r="4341" spans="1:22" x14ac:dyDescent="0.25">
      <c r="A4341" s="15" t="str">
        <f t="shared" si="542"/>
        <v/>
      </c>
      <c r="D4341" s="5" t="str">
        <f t="shared" si="536"/>
        <v/>
      </c>
      <c r="E4341" s="5" t="str">
        <f t="shared" si="537"/>
        <v/>
      </c>
      <c r="F4341" s="5" t="str">
        <f t="shared" si="538"/>
        <v/>
      </c>
      <c r="G4341" s="5" t="str">
        <f t="shared" si="539"/>
        <v/>
      </c>
      <c r="I4341" s="5" t="str">
        <f t="shared" si="540"/>
        <v/>
      </c>
      <c r="K4341" s="5" t="str">
        <f t="shared" si="541"/>
        <v/>
      </c>
      <c r="L4341" s="5"/>
      <c r="N4341" s="4"/>
      <c r="O4341" s="4" t="str">
        <f t="shared" si="543"/>
        <v/>
      </c>
      <c r="P4341" t="s">
        <v>34</v>
      </c>
      <c r="Q4341">
        <v>0</v>
      </c>
      <c r="R4341" s="5" t="str">
        <f>IF(ISNA(VLOOKUP($J4341,STOK_AWAL,15,0)),"",VLOOKUP($J4341,STOK_AWAL,15,0))</f>
        <v/>
      </c>
      <c r="S4341" s="6">
        <v>0</v>
      </c>
      <c r="T4341" s="6">
        <v>0</v>
      </c>
      <c r="V4341" t="str">
        <f>IFERROR(INDEX('3.Stok Awal'!A4341:A9336,MATCH('4.Sell to Trade'!J4341,'3.Stok Awal'!D4341:D9336,0)),"")</f>
        <v/>
      </c>
    </row>
    <row r="4342" spans="1:22" x14ac:dyDescent="0.25">
      <c r="A4342" s="15" t="str">
        <f t="shared" si="542"/>
        <v/>
      </c>
      <c r="D4342" s="5" t="str">
        <f t="shared" si="536"/>
        <v/>
      </c>
      <c r="E4342" s="5" t="str">
        <f t="shared" si="537"/>
        <v/>
      </c>
      <c r="F4342" s="5" t="str">
        <f t="shared" si="538"/>
        <v/>
      </c>
      <c r="G4342" s="5" t="str">
        <f t="shared" si="539"/>
        <v/>
      </c>
      <c r="I4342" s="5" t="str">
        <f t="shared" si="540"/>
        <v/>
      </c>
      <c r="K4342" s="5" t="str">
        <f t="shared" si="541"/>
        <v/>
      </c>
      <c r="L4342" s="5"/>
      <c r="N4342" s="4"/>
      <c r="O4342" s="4" t="str">
        <f t="shared" si="543"/>
        <v/>
      </c>
      <c r="P4342" t="s">
        <v>34</v>
      </c>
      <c r="Q4342">
        <v>0</v>
      </c>
      <c r="R4342" s="5" t="str">
        <f>IF(ISNA(VLOOKUP($J4342,STOK_AWAL,15,0)),"",VLOOKUP($J4342,STOK_AWAL,15,0))</f>
        <v/>
      </c>
      <c r="S4342" s="6">
        <v>0</v>
      </c>
      <c r="T4342" s="6">
        <v>0</v>
      </c>
      <c r="V4342" t="str">
        <f>IFERROR(INDEX('3.Stok Awal'!A4342:A9337,MATCH('4.Sell to Trade'!J4342,'3.Stok Awal'!D4342:D9337,0)),"")</f>
        <v/>
      </c>
    </row>
    <row r="4343" spans="1:22" x14ac:dyDescent="0.25">
      <c r="A4343" s="15" t="str">
        <f t="shared" si="542"/>
        <v/>
      </c>
      <c r="D4343" s="5" t="str">
        <f t="shared" si="536"/>
        <v/>
      </c>
      <c r="E4343" s="5" t="str">
        <f t="shared" si="537"/>
        <v/>
      </c>
      <c r="F4343" s="5" t="str">
        <f t="shared" si="538"/>
        <v/>
      </c>
      <c r="G4343" s="5" t="str">
        <f t="shared" si="539"/>
        <v/>
      </c>
      <c r="I4343" s="5" t="str">
        <f t="shared" si="540"/>
        <v/>
      </c>
      <c r="K4343" s="5" t="str">
        <f t="shared" si="541"/>
        <v/>
      </c>
      <c r="L4343" s="5"/>
      <c r="N4343" s="4"/>
      <c r="O4343" s="4" t="str">
        <f t="shared" si="543"/>
        <v/>
      </c>
      <c r="P4343" t="s">
        <v>34</v>
      </c>
      <c r="Q4343">
        <v>0</v>
      </c>
      <c r="R4343" s="5" t="str">
        <f>IF(ISNA(VLOOKUP($J4343,STOK_AWAL,15,0)),"",VLOOKUP($J4343,STOK_AWAL,15,0))</f>
        <v/>
      </c>
      <c r="S4343" s="6">
        <v>0</v>
      </c>
      <c r="T4343" s="6">
        <v>0</v>
      </c>
      <c r="V4343" t="str">
        <f>IFERROR(INDEX('3.Stok Awal'!A4343:A9338,MATCH('4.Sell to Trade'!J4343,'3.Stok Awal'!D4343:D9338,0)),"")</f>
        <v/>
      </c>
    </row>
    <row r="4344" spans="1:22" x14ac:dyDescent="0.25">
      <c r="A4344" s="15" t="str">
        <f t="shared" si="542"/>
        <v/>
      </c>
      <c r="D4344" s="5" t="str">
        <f t="shared" si="536"/>
        <v/>
      </c>
      <c r="E4344" s="5" t="str">
        <f t="shared" si="537"/>
        <v/>
      </c>
      <c r="F4344" s="5" t="str">
        <f t="shared" si="538"/>
        <v/>
      </c>
      <c r="G4344" s="5" t="str">
        <f t="shared" si="539"/>
        <v/>
      </c>
      <c r="I4344" s="5" t="str">
        <f t="shared" si="540"/>
        <v/>
      </c>
      <c r="K4344" s="5" t="str">
        <f t="shared" si="541"/>
        <v/>
      </c>
      <c r="L4344" s="5"/>
      <c r="N4344" s="4"/>
      <c r="O4344" s="4" t="str">
        <f t="shared" si="543"/>
        <v/>
      </c>
      <c r="P4344" t="s">
        <v>34</v>
      </c>
      <c r="Q4344">
        <v>0</v>
      </c>
      <c r="R4344" s="5" t="str">
        <f>IF(ISNA(VLOOKUP($J4344,STOK_AWAL,15,0)),"",VLOOKUP($J4344,STOK_AWAL,15,0))</f>
        <v/>
      </c>
      <c r="S4344" s="6">
        <v>0</v>
      </c>
      <c r="T4344" s="6">
        <v>0</v>
      </c>
      <c r="V4344" t="str">
        <f>IFERROR(INDEX('3.Stok Awal'!A4344:A9339,MATCH('4.Sell to Trade'!J4344,'3.Stok Awal'!D4344:D9339,0)),"")</f>
        <v/>
      </c>
    </row>
    <row r="4345" spans="1:22" x14ac:dyDescent="0.25">
      <c r="A4345" s="15" t="str">
        <f t="shared" si="542"/>
        <v/>
      </c>
      <c r="D4345" s="5" t="str">
        <f t="shared" si="536"/>
        <v/>
      </c>
      <c r="E4345" s="5" t="str">
        <f t="shared" si="537"/>
        <v/>
      </c>
      <c r="F4345" s="5" t="str">
        <f t="shared" si="538"/>
        <v/>
      </c>
      <c r="G4345" s="5" t="str">
        <f t="shared" si="539"/>
        <v/>
      </c>
      <c r="I4345" s="5" t="str">
        <f t="shared" si="540"/>
        <v/>
      </c>
      <c r="K4345" s="5" t="str">
        <f t="shared" si="541"/>
        <v/>
      </c>
      <c r="L4345" s="5"/>
      <c r="N4345" s="4"/>
      <c r="O4345" s="4" t="str">
        <f t="shared" si="543"/>
        <v/>
      </c>
      <c r="P4345" t="s">
        <v>34</v>
      </c>
      <c r="Q4345">
        <v>0</v>
      </c>
      <c r="R4345" s="5" t="str">
        <f>IF(ISNA(VLOOKUP($J4345,STOK_AWAL,15,0)),"",VLOOKUP($J4345,STOK_AWAL,15,0))</f>
        <v/>
      </c>
      <c r="S4345" s="6">
        <v>0</v>
      </c>
      <c r="T4345" s="6">
        <v>0</v>
      </c>
      <c r="V4345" t="str">
        <f>IFERROR(INDEX('3.Stok Awal'!A4345:A9340,MATCH('4.Sell to Trade'!J4345,'3.Stok Awal'!D4345:D9340,0)),"")</f>
        <v/>
      </c>
    </row>
    <row r="4346" spans="1:22" x14ac:dyDescent="0.25">
      <c r="A4346" s="15" t="str">
        <f t="shared" si="542"/>
        <v/>
      </c>
      <c r="D4346" s="5" t="str">
        <f t="shared" si="536"/>
        <v/>
      </c>
      <c r="E4346" s="5" t="str">
        <f t="shared" si="537"/>
        <v/>
      </c>
      <c r="F4346" s="5" t="str">
        <f t="shared" si="538"/>
        <v/>
      </c>
      <c r="G4346" s="5" t="str">
        <f t="shared" si="539"/>
        <v/>
      </c>
      <c r="I4346" s="5" t="str">
        <f t="shared" si="540"/>
        <v/>
      </c>
      <c r="K4346" s="5" t="str">
        <f t="shared" si="541"/>
        <v/>
      </c>
      <c r="L4346" s="5"/>
      <c r="N4346" s="4"/>
      <c r="O4346" s="4" t="str">
        <f t="shared" si="543"/>
        <v/>
      </c>
      <c r="P4346" t="s">
        <v>34</v>
      </c>
      <c r="Q4346">
        <v>0</v>
      </c>
      <c r="R4346" s="5" t="str">
        <f>IF(ISNA(VLOOKUP($J4346,STOK_AWAL,15,0)),"",VLOOKUP($J4346,STOK_AWAL,15,0))</f>
        <v/>
      </c>
      <c r="S4346" s="6">
        <v>0</v>
      </c>
      <c r="T4346" s="6">
        <v>0</v>
      </c>
      <c r="V4346" t="str">
        <f>IFERROR(INDEX('3.Stok Awal'!A4346:A9341,MATCH('4.Sell to Trade'!J4346,'3.Stok Awal'!D4346:D9341,0)),"")</f>
        <v/>
      </c>
    </row>
    <row r="4347" spans="1:22" x14ac:dyDescent="0.25">
      <c r="A4347" s="15" t="str">
        <f t="shared" si="542"/>
        <v/>
      </c>
      <c r="D4347" s="5" t="str">
        <f t="shared" si="536"/>
        <v/>
      </c>
      <c r="E4347" s="5" t="str">
        <f t="shared" si="537"/>
        <v/>
      </c>
      <c r="F4347" s="5" t="str">
        <f t="shared" si="538"/>
        <v/>
      </c>
      <c r="G4347" s="5" t="str">
        <f t="shared" si="539"/>
        <v/>
      </c>
      <c r="I4347" s="5" t="str">
        <f t="shared" si="540"/>
        <v/>
      </c>
      <c r="K4347" s="5" t="str">
        <f t="shared" si="541"/>
        <v/>
      </c>
      <c r="L4347" s="5"/>
      <c r="N4347" s="4"/>
      <c r="O4347" s="4" t="str">
        <f t="shared" si="543"/>
        <v/>
      </c>
      <c r="P4347" t="s">
        <v>34</v>
      </c>
      <c r="Q4347">
        <v>0</v>
      </c>
      <c r="R4347" s="5" t="str">
        <f>IF(ISNA(VLOOKUP($J4347,STOK_AWAL,15,0)),"",VLOOKUP($J4347,STOK_AWAL,15,0))</f>
        <v/>
      </c>
      <c r="S4347" s="6">
        <v>0</v>
      </c>
      <c r="T4347" s="6">
        <v>0</v>
      </c>
      <c r="V4347" t="str">
        <f>IFERROR(INDEX('3.Stok Awal'!A4347:A9342,MATCH('4.Sell to Trade'!J4347,'3.Stok Awal'!D4347:D9342,0)),"")</f>
        <v/>
      </c>
    </row>
    <row r="4348" spans="1:22" x14ac:dyDescent="0.25">
      <c r="A4348" s="15" t="str">
        <f t="shared" si="542"/>
        <v/>
      </c>
      <c r="D4348" s="5" t="str">
        <f t="shared" si="536"/>
        <v/>
      </c>
      <c r="E4348" s="5" t="str">
        <f t="shared" si="537"/>
        <v/>
      </c>
      <c r="F4348" s="5" t="str">
        <f t="shared" si="538"/>
        <v/>
      </c>
      <c r="G4348" s="5" t="str">
        <f t="shared" si="539"/>
        <v/>
      </c>
      <c r="I4348" s="5" t="str">
        <f t="shared" si="540"/>
        <v/>
      </c>
      <c r="K4348" s="5" t="str">
        <f t="shared" si="541"/>
        <v/>
      </c>
      <c r="L4348" s="5"/>
      <c r="N4348" s="4"/>
      <c r="O4348" s="4" t="str">
        <f t="shared" si="543"/>
        <v/>
      </c>
      <c r="P4348" t="s">
        <v>34</v>
      </c>
      <c r="Q4348">
        <v>0</v>
      </c>
      <c r="R4348" s="5" t="str">
        <f>IF(ISNA(VLOOKUP($J4348,STOK_AWAL,15,0)),"",VLOOKUP($J4348,STOK_AWAL,15,0))</f>
        <v/>
      </c>
      <c r="S4348" s="6">
        <v>0</v>
      </c>
      <c r="T4348" s="6">
        <v>0</v>
      </c>
      <c r="V4348" t="str">
        <f>IFERROR(INDEX('3.Stok Awal'!A4348:A9343,MATCH('4.Sell to Trade'!J4348,'3.Stok Awal'!D4348:D9343,0)),"")</f>
        <v/>
      </c>
    </row>
    <row r="4349" spans="1:22" x14ac:dyDescent="0.25">
      <c r="A4349" s="15" t="str">
        <f t="shared" si="542"/>
        <v/>
      </c>
      <c r="D4349" s="5" t="str">
        <f t="shared" si="536"/>
        <v/>
      </c>
      <c r="E4349" s="5" t="str">
        <f t="shared" si="537"/>
        <v/>
      </c>
      <c r="F4349" s="5" t="str">
        <f t="shared" si="538"/>
        <v/>
      </c>
      <c r="G4349" s="5" t="str">
        <f t="shared" si="539"/>
        <v/>
      </c>
      <c r="I4349" s="5" t="str">
        <f t="shared" si="540"/>
        <v/>
      </c>
      <c r="K4349" s="5" t="str">
        <f t="shared" si="541"/>
        <v/>
      </c>
      <c r="L4349" s="5"/>
      <c r="N4349" s="4"/>
      <c r="O4349" s="4" t="str">
        <f t="shared" si="543"/>
        <v/>
      </c>
      <c r="P4349" t="s">
        <v>34</v>
      </c>
      <c r="Q4349">
        <v>0</v>
      </c>
      <c r="R4349" s="5" t="str">
        <f>IF(ISNA(VLOOKUP($J4349,STOK_AWAL,15,0)),"",VLOOKUP($J4349,STOK_AWAL,15,0))</f>
        <v/>
      </c>
      <c r="S4349" s="6">
        <v>0</v>
      </c>
      <c r="T4349" s="6">
        <v>0</v>
      </c>
      <c r="V4349" t="str">
        <f>IFERROR(INDEX('3.Stok Awal'!A4349:A9344,MATCH('4.Sell to Trade'!J4349,'3.Stok Awal'!D4349:D9344,0)),"")</f>
        <v/>
      </c>
    </row>
    <row r="4350" spans="1:22" x14ac:dyDescent="0.25">
      <c r="A4350" s="15" t="str">
        <f t="shared" si="542"/>
        <v/>
      </c>
      <c r="D4350" s="5" t="str">
        <f t="shared" si="536"/>
        <v/>
      </c>
      <c r="E4350" s="5" t="str">
        <f t="shared" si="537"/>
        <v/>
      </c>
      <c r="F4350" s="5" t="str">
        <f t="shared" si="538"/>
        <v/>
      </c>
      <c r="G4350" s="5" t="str">
        <f t="shared" si="539"/>
        <v/>
      </c>
      <c r="I4350" s="5" t="str">
        <f t="shared" si="540"/>
        <v/>
      </c>
      <c r="K4350" s="5" t="str">
        <f t="shared" si="541"/>
        <v/>
      </c>
      <c r="L4350" s="5"/>
      <c r="N4350" s="4"/>
      <c r="O4350" s="4" t="str">
        <f t="shared" si="543"/>
        <v/>
      </c>
      <c r="P4350" t="s">
        <v>34</v>
      </c>
      <c r="Q4350">
        <v>0</v>
      </c>
      <c r="R4350" s="5" t="str">
        <f>IF(ISNA(VLOOKUP($J4350,STOK_AWAL,15,0)),"",VLOOKUP($J4350,STOK_AWAL,15,0))</f>
        <v/>
      </c>
      <c r="S4350" s="6">
        <v>0</v>
      </c>
      <c r="T4350" s="6">
        <v>0</v>
      </c>
      <c r="V4350" t="str">
        <f>IFERROR(INDEX('3.Stok Awal'!A4350:A9345,MATCH('4.Sell to Trade'!J4350,'3.Stok Awal'!D4350:D9345,0)),"")</f>
        <v/>
      </c>
    </row>
    <row r="4351" spans="1:22" x14ac:dyDescent="0.25">
      <c r="A4351" s="15" t="str">
        <f t="shared" si="542"/>
        <v/>
      </c>
      <c r="D4351" s="5" t="str">
        <f t="shared" si="536"/>
        <v/>
      </c>
      <c r="E4351" s="5" t="str">
        <f t="shared" si="537"/>
        <v/>
      </c>
      <c r="F4351" s="5" t="str">
        <f t="shared" si="538"/>
        <v/>
      </c>
      <c r="G4351" s="5" t="str">
        <f t="shared" si="539"/>
        <v/>
      </c>
      <c r="I4351" s="5" t="str">
        <f t="shared" si="540"/>
        <v/>
      </c>
      <c r="K4351" s="5" t="str">
        <f t="shared" si="541"/>
        <v/>
      </c>
      <c r="L4351" s="5"/>
      <c r="N4351" s="4"/>
      <c r="O4351" s="4" t="str">
        <f t="shared" si="543"/>
        <v/>
      </c>
      <c r="P4351" t="s">
        <v>34</v>
      </c>
      <c r="Q4351">
        <v>0</v>
      </c>
      <c r="R4351" s="5" t="str">
        <f>IF(ISNA(VLOOKUP($J4351,STOK_AWAL,15,0)),"",VLOOKUP($J4351,STOK_AWAL,15,0))</f>
        <v/>
      </c>
      <c r="S4351" s="6">
        <v>0</v>
      </c>
      <c r="T4351" s="6">
        <v>0</v>
      </c>
      <c r="V4351" t="str">
        <f>IFERROR(INDEX('3.Stok Awal'!A4351:A9346,MATCH('4.Sell to Trade'!J4351,'3.Stok Awal'!D4351:D9346,0)),"")</f>
        <v/>
      </c>
    </row>
    <row r="4352" spans="1:22" x14ac:dyDescent="0.25">
      <c r="A4352" s="15" t="str">
        <f t="shared" si="542"/>
        <v/>
      </c>
      <c r="D4352" s="5" t="str">
        <f t="shared" si="536"/>
        <v/>
      </c>
      <c r="E4352" s="5" t="str">
        <f t="shared" si="537"/>
        <v/>
      </c>
      <c r="F4352" s="5" t="str">
        <f t="shared" si="538"/>
        <v/>
      </c>
      <c r="G4352" s="5" t="str">
        <f t="shared" si="539"/>
        <v/>
      </c>
      <c r="I4352" s="5" t="str">
        <f t="shared" si="540"/>
        <v/>
      </c>
      <c r="K4352" s="5" t="str">
        <f t="shared" si="541"/>
        <v/>
      </c>
      <c r="L4352" s="5"/>
      <c r="N4352" s="4"/>
      <c r="O4352" s="4" t="str">
        <f t="shared" si="543"/>
        <v/>
      </c>
      <c r="P4352" t="s">
        <v>34</v>
      </c>
      <c r="Q4352">
        <v>0</v>
      </c>
      <c r="R4352" s="5" t="str">
        <f>IF(ISNA(VLOOKUP($J4352,STOK_AWAL,15,0)),"",VLOOKUP($J4352,STOK_AWAL,15,0))</f>
        <v/>
      </c>
      <c r="S4352" s="6">
        <v>0</v>
      </c>
      <c r="T4352" s="6">
        <v>0</v>
      </c>
      <c r="V4352" t="str">
        <f>IFERROR(INDEX('3.Stok Awal'!A4352:A9347,MATCH('4.Sell to Trade'!J4352,'3.Stok Awal'!D4352:D9347,0)),"")</f>
        <v/>
      </c>
    </row>
    <row r="4353" spans="1:22" x14ac:dyDescent="0.25">
      <c r="A4353" s="15" t="str">
        <f t="shared" si="542"/>
        <v/>
      </c>
      <c r="D4353" s="5" t="str">
        <f t="shared" si="536"/>
        <v/>
      </c>
      <c r="E4353" s="5" t="str">
        <f t="shared" si="537"/>
        <v/>
      </c>
      <c r="F4353" s="5" t="str">
        <f t="shared" si="538"/>
        <v/>
      </c>
      <c r="G4353" s="5" t="str">
        <f t="shared" si="539"/>
        <v/>
      </c>
      <c r="I4353" s="5" t="str">
        <f t="shared" si="540"/>
        <v/>
      </c>
      <c r="K4353" s="5" t="str">
        <f t="shared" si="541"/>
        <v/>
      </c>
      <c r="L4353" s="5"/>
      <c r="N4353" s="4"/>
      <c r="O4353" s="4" t="str">
        <f t="shared" si="543"/>
        <v/>
      </c>
      <c r="P4353" t="s">
        <v>34</v>
      </c>
      <c r="Q4353">
        <v>0</v>
      </c>
      <c r="R4353" s="5" t="str">
        <f>IF(ISNA(VLOOKUP($J4353,STOK_AWAL,15,0)),"",VLOOKUP($J4353,STOK_AWAL,15,0))</f>
        <v/>
      </c>
      <c r="S4353" s="6">
        <v>0</v>
      </c>
      <c r="T4353" s="6">
        <v>0</v>
      </c>
      <c r="V4353" t="str">
        <f>IFERROR(INDEX('3.Stok Awal'!A4353:A9348,MATCH('4.Sell to Trade'!J4353,'3.Stok Awal'!D4353:D9348,0)),"")</f>
        <v/>
      </c>
    </row>
    <row r="4354" spans="1:22" x14ac:dyDescent="0.25">
      <c r="A4354" s="15" t="str">
        <f t="shared" si="542"/>
        <v/>
      </c>
      <c r="D4354" s="5" t="str">
        <f t="shared" si="536"/>
        <v/>
      </c>
      <c r="E4354" s="5" t="str">
        <f t="shared" si="537"/>
        <v/>
      </c>
      <c r="F4354" s="5" t="str">
        <f t="shared" si="538"/>
        <v/>
      </c>
      <c r="G4354" s="5" t="str">
        <f t="shared" si="539"/>
        <v/>
      </c>
      <c r="I4354" s="5" t="str">
        <f t="shared" si="540"/>
        <v/>
      </c>
      <c r="K4354" s="5" t="str">
        <f t="shared" si="541"/>
        <v/>
      </c>
      <c r="L4354" s="5"/>
      <c r="N4354" s="4"/>
      <c r="O4354" s="4" t="str">
        <f t="shared" si="543"/>
        <v/>
      </c>
      <c r="P4354" t="s">
        <v>34</v>
      </c>
      <c r="Q4354">
        <v>0</v>
      </c>
      <c r="R4354" s="5" t="str">
        <f>IF(ISNA(VLOOKUP($J4354,STOK_AWAL,15,0)),"",VLOOKUP($J4354,STOK_AWAL,15,0))</f>
        <v/>
      </c>
      <c r="S4354" s="6">
        <v>0</v>
      </c>
      <c r="T4354" s="6">
        <v>0</v>
      </c>
      <c r="V4354" t="str">
        <f>IFERROR(INDEX('3.Stok Awal'!A4354:A9349,MATCH('4.Sell to Trade'!J4354,'3.Stok Awal'!D4354:D9349,0)),"")</f>
        <v/>
      </c>
    </row>
    <row r="4355" spans="1:22" x14ac:dyDescent="0.25">
      <c r="A4355" s="15" t="str">
        <f t="shared" si="542"/>
        <v/>
      </c>
      <c r="D4355" s="5" t="str">
        <f t="shared" si="536"/>
        <v/>
      </c>
      <c r="E4355" s="5" t="str">
        <f t="shared" si="537"/>
        <v/>
      </c>
      <c r="F4355" s="5" t="str">
        <f t="shared" si="538"/>
        <v/>
      </c>
      <c r="G4355" s="5" t="str">
        <f t="shared" si="539"/>
        <v/>
      </c>
      <c r="I4355" s="5" t="str">
        <f t="shared" si="540"/>
        <v/>
      </c>
      <c r="K4355" s="5" t="str">
        <f t="shared" si="541"/>
        <v/>
      </c>
      <c r="L4355" s="5"/>
      <c r="N4355" s="4"/>
      <c r="O4355" s="4" t="str">
        <f t="shared" si="543"/>
        <v/>
      </c>
      <c r="P4355" t="s">
        <v>34</v>
      </c>
      <c r="Q4355">
        <v>0</v>
      </c>
      <c r="R4355" s="5" t="str">
        <f>IF(ISNA(VLOOKUP($J4355,STOK_AWAL,15,0)),"",VLOOKUP($J4355,STOK_AWAL,15,0))</f>
        <v/>
      </c>
      <c r="S4355" s="6">
        <v>0</v>
      </c>
      <c r="T4355" s="6">
        <v>0</v>
      </c>
      <c r="V4355" t="str">
        <f>IFERROR(INDEX('3.Stok Awal'!A4355:A9350,MATCH('4.Sell to Trade'!J4355,'3.Stok Awal'!D4355:D9350,0)),"")</f>
        <v/>
      </c>
    </row>
    <row r="4356" spans="1:22" x14ac:dyDescent="0.25">
      <c r="A4356" s="15" t="str">
        <f t="shared" si="542"/>
        <v/>
      </c>
      <c r="D4356" s="5" t="str">
        <f t="shared" si="536"/>
        <v/>
      </c>
      <c r="E4356" s="5" t="str">
        <f t="shared" si="537"/>
        <v/>
      </c>
      <c r="F4356" s="5" t="str">
        <f t="shared" si="538"/>
        <v/>
      </c>
      <c r="G4356" s="5" t="str">
        <f t="shared" si="539"/>
        <v/>
      </c>
      <c r="I4356" s="5" t="str">
        <f t="shared" si="540"/>
        <v/>
      </c>
      <c r="K4356" s="5" t="str">
        <f t="shared" si="541"/>
        <v/>
      </c>
      <c r="L4356" s="5"/>
      <c r="N4356" s="4"/>
      <c r="O4356" s="4" t="str">
        <f t="shared" si="543"/>
        <v/>
      </c>
      <c r="P4356" t="s">
        <v>34</v>
      </c>
      <c r="Q4356">
        <v>0</v>
      </c>
      <c r="R4356" s="5" t="str">
        <f>IF(ISNA(VLOOKUP($J4356,STOK_AWAL,15,0)),"",VLOOKUP($J4356,STOK_AWAL,15,0))</f>
        <v/>
      </c>
      <c r="S4356" s="6">
        <v>0</v>
      </c>
      <c r="T4356" s="6">
        <v>0</v>
      </c>
      <c r="V4356" t="str">
        <f>IFERROR(INDEX('3.Stok Awal'!A4356:A9351,MATCH('4.Sell to Trade'!J4356,'3.Stok Awal'!D4356:D9351,0)),"")</f>
        <v/>
      </c>
    </row>
    <row r="4357" spans="1:22" x14ac:dyDescent="0.25">
      <c r="A4357" s="15" t="str">
        <f t="shared" si="542"/>
        <v/>
      </c>
      <c r="D4357" s="5" t="str">
        <f t="shared" ref="D4357:D4420" si="544">IF(ISNA(VLOOKUP($C4357,MASTER_CUSTOMER,2,0)),"",VLOOKUP($C4357,MASTER_CUSTOMER,2,0))</f>
        <v/>
      </c>
      <c r="E4357" s="5" t="str">
        <f t="shared" ref="E4357:E4420" si="545">IF(ISNA(VLOOKUP($C4357,MASTER_CUSTOMER,4,0)),"",VLOOKUP($C4357,MASTER_CUSTOMER,4,0))</f>
        <v/>
      </c>
      <c r="F4357" s="5" t="str">
        <f t="shared" ref="F4357:F4420" si="546">IF(ISNA(VLOOKUP($C4357,MASTER_CUSTOMER,5,0)),"",VLOOKUP($C4357,MASTER_CUSTOMER,5,0))</f>
        <v/>
      </c>
      <c r="G4357" s="5" t="str">
        <f t="shared" ref="G4357:G4420" si="547">IF(ISNA(VLOOKUP($C4357,MASTER_CUSTOMER,3,0)),"",VLOOKUP($C4357,MASTER_CUSTOMER,3,0))</f>
        <v/>
      </c>
      <c r="I4357" s="5" t="str">
        <f t="shared" ref="I4357:I4420" si="548">IF(ISNA(VLOOKUP($H4357,MASTER_SALESMAN,2,0)),"",VLOOKUP($H4357,MASTER_SALESMAN,2,0))</f>
        <v/>
      </c>
      <c r="K4357" s="5" t="str">
        <f t="shared" ref="K4357:K4420" si="549">IF(ISNA(VLOOKUP($J4357,STOK_AWAL,2,0)),"",VLOOKUP($J4357,STOK_AWAL,2,0))</f>
        <v/>
      </c>
      <c r="L4357" s="5"/>
      <c r="N4357" s="4"/>
      <c r="O4357" s="4" t="str">
        <f t="shared" si="543"/>
        <v/>
      </c>
      <c r="P4357" t="s">
        <v>34</v>
      </c>
      <c r="Q4357">
        <v>0</v>
      </c>
      <c r="R4357" s="5" t="str">
        <f>IF(ISNA(VLOOKUP($J4357,STOK_AWAL,15,0)),"",VLOOKUP($J4357,STOK_AWAL,15,0))</f>
        <v/>
      </c>
      <c r="S4357" s="6">
        <v>0</v>
      </c>
      <c r="T4357" s="6">
        <v>0</v>
      </c>
      <c r="V4357" t="str">
        <f>IFERROR(INDEX('3.Stok Awal'!A4357:A9352,MATCH('4.Sell to Trade'!J4357,'3.Stok Awal'!D4357:D9352,0)),"")</f>
        <v/>
      </c>
    </row>
    <row r="4358" spans="1:22" x14ac:dyDescent="0.25">
      <c r="A4358" s="15" t="str">
        <f t="shared" ref="A4358:A4421" si="550">IF(B4358="","",B4358)</f>
        <v/>
      </c>
      <c r="D4358" s="5" t="str">
        <f t="shared" si="544"/>
        <v/>
      </c>
      <c r="E4358" s="5" t="str">
        <f t="shared" si="545"/>
        <v/>
      </c>
      <c r="F4358" s="5" t="str">
        <f t="shared" si="546"/>
        <v/>
      </c>
      <c r="G4358" s="5" t="str">
        <f t="shared" si="547"/>
        <v/>
      </c>
      <c r="I4358" s="5" t="str">
        <f t="shared" si="548"/>
        <v/>
      </c>
      <c r="K4358" s="5" t="str">
        <f t="shared" si="549"/>
        <v/>
      </c>
      <c r="L4358" s="5"/>
      <c r="N4358" s="4"/>
      <c r="O4358" s="4" t="str">
        <f t="shared" ref="O4358:O4421" si="551">J4358&amp;N4358</f>
        <v/>
      </c>
      <c r="P4358" t="s">
        <v>34</v>
      </c>
      <c r="Q4358">
        <v>0</v>
      </c>
      <c r="R4358" s="5" t="str">
        <f>IF(ISNA(VLOOKUP($J4358,STOK_AWAL,15,0)),"",VLOOKUP($J4358,STOK_AWAL,15,0))</f>
        <v/>
      </c>
      <c r="S4358" s="6">
        <v>0</v>
      </c>
      <c r="T4358" s="6">
        <v>0</v>
      </c>
      <c r="V4358" t="str">
        <f>IFERROR(INDEX('3.Stok Awal'!A4358:A9353,MATCH('4.Sell to Trade'!J4358,'3.Stok Awal'!D4358:D9353,0)),"")</f>
        <v/>
      </c>
    </row>
    <row r="4359" spans="1:22" x14ac:dyDescent="0.25">
      <c r="A4359" s="15" t="str">
        <f t="shared" si="550"/>
        <v/>
      </c>
      <c r="D4359" s="5" t="str">
        <f t="shared" si="544"/>
        <v/>
      </c>
      <c r="E4359" s="5" t="str">
        <f t="shared" si="545"/>
        <v/>
      </c>
      <c r="F4359" s="5" t="str">
        <f t="shared" si="546"/>
        <v/>
      </c>
      <c r="G4359" s="5" t="str">
        <f t="shared" si="547"/>
        <v/>
      </c>
      <c r="I4359" s="5" t="str">
        <f t="shared" si="548"/>
        <v/>
      </c>
      <c r="K4359" s="5" t="str">
        <f t="shared" si="549"/>
        <v/>
      </c>
      <c r="L4359" s="5"/>
      <c r="N4359" s="4"/>
      <c r="O4359" s="4" t="str">
        <f t="shared" si="551"/>
        <v/>
      </c>
      <c r="P4359" t="s">
        <v>34</v>
      </c>
      <c r="Q4359">
        <v>0</v>
      </c>
      <c r="R4359" s="5" t="str">
        <f>IF(ISNA(VLOOKUP($J4359,STOK_AWAL,15,0)),"",VLOOKUP($J4359,STOK_AWAL,15,0))</f>
        <v/>
      </c>
      <c r="S4359" s="6">
        <v>0</v>
      </c>
      <c r="T4359" s="6">
        <v>0</v>
      </c>
      <c r="V4359" t="str">
        <f>IFERROR(INDEX('3.Stok Awal'!A4359:A9354,MATCH('4.Sell to Trade'!J4359,'3.Stok Awal'!D4359:D9354,0)),"")</f>
        <v/>
      </c>
    </row>
    <row r="4360" spans="1:22" x14ac:dyDescent="0.25">
      <c r="A4360" s="15" t="str">
        <f t="shared" si="550"/>
        <v/>
      </c>
      <c r="D4360" s="5" t="str">
        <f t="shared" si="544"/>
        <v/>
      </c>
      <c r="E4360" s="5" t="str">
        <f t="shared" si="545"/>
        <v/>
      </c>
      <c r="F4360" s="5" t="str">
        <f t="shared" si="546"/>
        <v/>
      </c>
      <c r="G4360" s="5" t="str">
        <f t="shared" si="547"/>
        <v/>
      </c>
      <c r="I4360" s="5" t="str">
        <f t="shared" si="548"/>
        <v/>
      </c>
      <c r="K4360" s="5" t="str">
        <f t="shared" si="549"/>
        <v/>
      </c>
      <c r="L4360" s="5"/>
      <c r="N4360" s="4"/>
      <c r="O4360" s="4" t="str">
        <f t="shared" si="551"/>
        <v/>
      </c>
      <c r="P4360" t="s">
        <v>34</v>
      </c>
      <c r="Q4360">
        <v>0</v>
      </c>
      <c r="R4360" s="5" t="str">
        <f>IF(ISNA(VLOOKUP($J4360,STOK_AWAL,15,0)),"",VLOOKUP($J4360,STOK_AWAL,15,0))</f>
        <v/>
      </c>
      <c r="S4360" s="6">
        <v>0</v>
      </c>
      <c r="T4360" s="6">
        <v>0</v>
      </c>
      <c r="V4360" t="str">
        <f>IFERROR(INDEX('3.Stok Awal'!A4360:A9355,MATCH('4.Sell to Trade'!J4360,'3.Stok Awal'!D4360:D9355,0)),"")</f>
        <v/>
      </c>
    </row>
    <row r="4361" spans="1:22" x14ac:dyDescent="0.25">
      <c r="A4361" s="15" t="str">
        <f t="shared" si="550"/>
        <v/>
      </c>
      <c r="D4361" s="5" t="str">
        <f t="shared" si="544"/>
        <v/>
      </c>
      <c r="E4361" s="5" t="str">
        <f t="shared" si="545"/>
        <v/>
      </c>
      <c r="F4361" s="5" t="str">
        <f t="shared" si="546"/>
        <v/>
      </c>
      <c r="G4361" s="5" t="str">
        <f t="shared" si="547"/>
        <v/>
      </c>
      <c r="I4361" s="5" t="str">
        <f t="shared" si="548"/>
        <v/>
      </c>
      <c r="K4361" s="5" t="str">
        <f t="shared" si="549"/>
        <v/>
      </c>
      <c r="L4361" s="5"/>
      <c r="N4361" s="4"/>
      <c r="O4361" s="4" t="str">
        <f t="shared" si="551"/>
        <v/>
      </c>
      <c r="P4361" t="s">
        <v>34</v>
      </c>
      <c r="Q4361">
        <v>0</v>
      </c>
      <c r="R4361" s="5" t="str">
        <f>IF(ISNA(VLOOKUP($J4361,STOK_AWAL,15,0)),"",VLOOKUP($J4361,STOK_AWAL,15,0))</f>
        <v/>
      </c>
      <c r="S4361" s="6">
        <v>0</v>
      </c>
      <c r="T4361" s="6">
        <v>0</v>
      </c>
      <c r="V4361" t="str">
        <f>IFERROR(INDEX('3.Stok Awal'!A4361:A9356,MATCH('4.Sell to Trade'!J4361,'3.Stok Awal'!D4361:D9356,0)),"")</f>
        <v/>
      </c>
    </row>
    <row r="4362" spans="1:22" x14ac:dyDescent="0.25">
      <c r="A4362" s="15" t="str">
        <f t="shared" si="550"/>
        <v/>
      </c>
      <c r="D4362" s="5" t="str">
        <f t="shared" si="544"/>
        <v/>
      </c>
      <c r="E4362" s="5" t="str">
        <f t="shared" si="545"/>
        <v/>
      </c>
      <c r="F4362" s="5" t="str">
        <f t="shared" si="546"/>
        <v/>
      </c>
      <c r="G4362" s="5" t="str">
        <f t="shared" si="547"/>
        <v/>
      </c>
      <c r="I4362" s="5" t="str">
        <f t="shared" si="548"/>
        <v/>
      </c>
      <c r="K4362" s="5" t="str">
        <f t="shared" si="549"/>
        <v/>
      </c>
      <c r="L4362" s="5"/>
      <c r="N4362" s="4"/>
      <c r="O4362" s="4" t="str">
        <f t="shared" si="551"/>
        <v/>
      </c>
      <c r="P4362" t="s">
        <v>34</v>
      </c>
      <c r="Q4362">
        <v>0</v>
      </c>
      <c r="R4362" s="5" t="str">
        <f>IF(ISNA(VLOOKUP($J4362,STOK_AWAL,15,0)),"",VLOOKUP($J4362,STOK_AWAL,15,0))</f>
        <v/>
      </c>
      <c r="S4362" s="6">
        <v>0</v>
      </c>
      <c r="T4362" s="6">
        <v>0</v>
      </c>
      <c r="V4362" t="str">
        <f>IFERROR(INDEX('3.Stok Awal'!A4362:A9357,MATCH('4.Sell to Trade'!J4362,'3.Stok Awal'!D4362:D9357,0)),"")</f>
        <v/>
      </c>
    </row>
    <row r="4363" spans="1:22" x14ac:dyDescent="0.25">
      <c r="A4363" s="15" t="str">
        <f t="shared" si="550"/>
        <v/>
      </c>
      <c r="D4363" s="5" t="str">
        <f t="shared" si="544"/>
        <v/>
      </c>
      <c r="E4363" s="5" t="str">
        <f t="shared" si="545"/>
        <v/>
      </c>
      <c r="F4363" s="5" t="str">
        <f t="shared" si="546"/>
        <v/>
      </c>
      <c r="G4363" s="5" t="str">
        <f t="shared" si="547"/>
        <v/>
      </c>
      <c r="I4363" s="5" t="str">
        <f t="shared" si="548"/>
        <v/>
      </c>
      <c r="K4363" s="5" t="str">
        <f t="shared" si="549"/>
        <v/>
      </c>
      <c r="L4363" s="5"/>
      <c r="N4363" s="4"/>
      <c r="O4363" s="4" t="str">
        <f t="shared" si="551"/>
        <v/>
      </c>
      <c r="P4363" t="s">
        <v>34</v>
      </c>
      <c r="Q4363">
        <v>0</v>
      </c>
      <c r="R4363" s="5" t="str">
        <f>IF(ISNA(VLOOKUP($J4363,STOK_AWAL,15,0)),"",VLOOKUP($J4363,STOK_AWAL,15,0))</f>
        <v/>
      </c>
      <c r="S4363" s="6">
        <v>0</v>
      </c>
      <c r="T4363" s="6">
        <v>0</v>
      </c>
      <c r="V4363" t="str">
        <f>IFERROR(INDEX('3.Stok Awal'!A4363:A9358,MATCH('4.Sell to Trade'!J4363,'3.Stok Awal'!D4363:D9358,0)),"")</f>
        <v/>
      </c>
    </row>
    <row r="4364" spans="1:22" x14ac:dyDescent="0.25">
      <c r="A4364" s="15" t="str">
        <f t="shared" si="550"/>
        <v/>
      </c>
      <c r="D4364" s="5" t="str">
        <f t="shared" si="544"/>
        <v/>
      </c>
      <c r="E4364" s="5" t="str">
        <f t="shared" si="545"/>
        <v/>
      </c>
      <c r="F4364" s="5" t="str">
        <f t="shared" si="546"/>
        <v/>
      </c>
      <c r="G4364" s="5" t="str">
        <f t="shared" si="547"/>
        <v/>
      </c>
      <c r="I4364" s="5" t="str">
        <f t="shared" si="548"/>
        <v/>
      </c>
      <c r="K4364" s="5" t="str">
        <f t="shared" si="549"/>
        <v/>
      </c>
      <c r="L4364" s="5"/>
      <c r="N4364" s="4"/>
      <c r="O4364" s="4" t="str">
        <f t="shared" si="551"/>
        <v/>
      </c>
      <c r="P4364" t="s">
        <v>34</v>
      </c>
      <c r="Q4364">
        <v>0</v>
      </c>
      <c r="R4364" s="5" t="str">
        <f>IF(ISNA(VLOOKUP($J4364,STOK_AWAL,15,0)),"",VLOOKUP($J4364,STOK_AWAL,15,0))</f>
        <v/>
      </c>
      <c r="S4364" s="6">
        <v>0</v>
      </c>
      <c r="T4364" s="6">
        <v>0</v>
      </c>
      <c r="V4364" t="str">
        <f>IFERROR(INDEX('3.Stok Awal'!A4364:A9359,MATCH('4.Sell to Trade'!J4364,'3.Stok Awal'!D4364:D9359,0)),"")</f>
        <v/>
      </c>
    </row>
    <row r="4365" spans="1:22" x14ac:dyDescent="0.25">
      <c r="A4365" s="15" t="str">
        <f t="shared" si="550"/>
        <v/>
      </c>
      <c r="D4365" s="5" t="str">
        <f t="shared" si="544"/>
        <v/>
      </c>
      <c r="E4365" s="5" t="str">
        <f t="shared" si="545"/>
        <v/>
      </c>
      <c r="F4365" s="5" t="str">
        <f t="shared" si="546"/>
        <v/>
      </c>
      <c r="G4365" s="5" t="str">
        <f t="shared" si="547"/>
        <v/>
      </c>
      <c r="I4365" s="5" t="str">
        <f t="shared" si="548"/>
        <v/>
      </c>
      <c r="K4365" s="5" t="str">
        <f t="shared" si="549"/>
        <v/>
      </c>
      <c r="L4365" s="5"/>
      <c r="N4365" s="4"/>
      <c r="O4365" s="4" t="str">
        <f t="shared" si="551"/>
        <v/>
      </c>
      <c r="P4365" t="s">
        <v>34</v>
      </c>
      <c r="Q4365">
        <v>0</v>
      </c>
      <c r="R4365" s="5" t="str">
        <f>IF(ISNA(VLOOKUP($J4365,STOK_AWAL,15,0)),"",VLOOKUP($J4365,STOK_AWAL,15,0))</f>
        <v/>
      </c>
      <c r="S4365" s="6">
        <v>0</v>
      </c>
      <c r="T4365" s="6">
        <v>0</v>
      </c>
      <c r="V4365" t="str">
        <f>IFERROR(INDEX('3.Stok Awal'!A4365:A9360,MATCH('4.Sell to Trade'!J4365,'3.Stok Awal'!D4365:D9360,0)),"")</f>
        <v/>
      </c>
    </row>
    <row r="4366" spans="1:22" x14ac:dyDescent="0.25">
      <c r="A4366" s="15" t="str">
        <f t="shared" si="550"/>
        <v/>
      </c>
      <c r="D4366" s="5" t="str">
        <f t="shared" si="544"/>
        <v/>
      </c>
      <c r="E4366" s="5" t="str">
        <f t="shared" si="545"/>
        <v/>
      </c>
      <c r="F4366" s="5" t="str">
        <f t="shared" si="546"/>
        <v/>
      </c>
      <c r="G4366" s="5" t="str">
        <f t="shared" si="547"/>
        <v/>
      </c>
      <c r="I4366" s="5" t="str">
        <f t="shared" si="548"/>
        <v/>
      </c>
      <c r="K4366" s="5" t="str">
        <f t="shared" si="549"/>
        <v/>
      </c>
      <c r="L4366" s="5"/>
      <c r="N4366" s="4"/>
      <c r="O4366" s="4" t="str">
        <f t="shared" si="551"/>
        <v/>
      </c>
      <c r="P4366" t="s">
        <v>34</v>
      </c>
      <c r="Q4366">
        <v>0</v>
      </c>
      <c r="R4366" s="5" t="str">
        <f>IF(ISNA(VLOOKUP($J4366,STOK_AWAL,15,0)),"",VLOOKUP($J4366,STOK_AWAL,15,0))</f>
        <v/>
      </c>
      <c r="S4366" s="6">
        <v>0</v>
      </c>
      <c r="T4366" s="6">
        <v>0</v>
      </c>
      <c r="V4366" t="str">
        <f>IFERROR(INDEX('3.Stok Awal'!A4366:A9361,MATCH('4.Sell to Trade'!J4366,'3.Stok Awal'!D4366:D9361,0)),"")</f>
        <v/>
      </c>
    </row>
    <row r="4367" spans="1:22" x14ac:dyDescent="0.25">
      <c r="A4367" s="15" t="str">
        <f t="shared" si="550"/>
        <v/>
      </c>
      <c r="D4367" s="5" t="str">
        <f t="shared" si="544"/>
        <v/>
      </c>
      <c r="E4367" s="5" t="str">
        <f t="shared" si="545"/>
        <v/>
      </c>
      <c r="F4367" s="5" t="str">
        <f t="shared" si="546"/>
        <v/>
      </c>
      <c r="G4367" s="5" t="str">
        <f t="shared" si="547"/>
        <v/>
      </c>
      <c r="I4367" s="5" t="str">
        <f t="shared" si="548"/>
        <v/>
      </c>
      <c r="K4367" s="5" t="str">
        <f t="shared" si="549"/>
        <v/>
      </c>
      <c r="L4367" s="5"/>
      <c r="N4367" s="4"/>
      <c r="O4367" s="4" t="str">
        <f t="shared" si="551"/>
        <v/>
      </c>
      <c r="P4367" t="s">
        <v>34</v>
      </c>
      <c r="Q4367">
        <v>0</v>
      </c>
      <c r="R4367" s="5" t="str">
        <f>IF(ISNA(VLOOKUP($J4367,STOK_AWAL,15,0)),"",VLOOKUP($J4367,STOK_AWAL,15,0))</f>
        <v/>
      </c>
      <c r="S4367" s="6">
        <v>0</v>
      </c>
      <c r="T4367" s="6">
        <v>0</v>
      </c>
      <c r="V4367" t="str">
        <f>IFERROR(INDEX('3.Stok Awal'!A4367:A9362,MATCH('4.Sell to Trade'!J4367,'3.Stok Awal'!D4367:D9362,0)),"")</f>
        <v/>
      </c>
    </row>
    <row r="4368" spans="1:22" x14ac:dyDescent="0.25">
      <c r="A4368" s="15" t="str">
        <f t="shared" si="550"/>
        <v/>
      </c>
      <c r="D4368" s="5" t="str">
        <f t="shared" si="544"/>
        <v/>
      </c>
      <c r="E4368" s="5" t="str">
        <f t="shared" si="545"/>
        <v/>
      </c>
      <c r="F4368" s="5" t="str">
        <f t="shared" si="546"/>
        <v/>
      </c>
      <c r="G4368" s="5" t="str">
        <f t="shared" si="547"/>
        <v/>
      </c>
      <c r="I4368" s="5" t="str">
        <f t="shared" si="548"/>
        <v/>
      </c>
      <c r="K4368" s="5" t="str">
        <f t="shared" si="549"/>
        <v/>
      </c>
      <c r="L4368" s="5"/>
      <c r="N4368" s="4"/>
      <c r="O4368" s="4" t="str">
        <f t="shared" si="551"/>
        <v/>
      </c>
      <c r="P4368" t="s">
        <v>34</v>
      </c>
      <c r="Q4368">
        <v>0</v>
      </c>
      <c r="R4368" s="5" t="str">
        <f>IF(ISNA(VLOOKUP($J4368,STOK_AWAL,15,0)),"",VLOOKUP($J4368,STOK_AWAL,15,0))</f>
        <v/>
      </c>
      <c r="S4368" s="6">
        <v>0</v>
      </c>
      <c r="T4368" s="6">
        <v>0</v>
      </c>
      <c r="V4368" t="str">
        <f>IFERROR(INDEX('3.Stok Awal'!A4368:A9363,MATCH('4.Sell to Trade'!J4368,'3.Stok Awal'!D4368:D9363,0)),"")</f>
        <v/>
      </c>
    </row>
    <row r="4369" spans="1:22" x14ac:dyDescent="0.25">
      <c r="A4369" s="15" t="str">
        <f t="shared" si="550"/>
        <v/>
      </c>
      <c r="D4369" s="5" t="str">
        <f t="shared" si="544"/>
        <v/>
      </c>
      <c r="E4369" s="5" t="str">
        <f t="shared" si="545"/>
        <v/>
      </c>
      <c r="F4369" s="5" t="str">
        <f t="shared" si="546"/>
        <v/>
      </c>
      <c r="G4369" s="5" t="str">
        <f t="shared" si="547"/>
        <v/>
      </c>
      <c r="I4369" s="5" t="str">
        <f t="shared" si="548"/>
        <v/>
      </c>
      <c r="K4369" s="5" t="str">
        <f t="shared" si="549"/>
        <v/>
      </c>
      <c r="L4369" s="5"/>
      <c r="N4369" s="4"/>
      <c r="O4369" s="4" t="str">
        <f t="shared" si="551"/>
        <v/>
      </c>
      <c r="P4369" t="s">
        <v>34</v>
      </c>
      <c r="Q4369">
        <v>0</v>
      </c>
      <c r="R4369" s="5" t="str">
        <f>IF(ISNA(VLOOKUP($J4369,STOK_AWAL,15,0)),"",VLOOKUP($J4369,STOK_AWAL,15,0))</f>
        <v/>
      </c>
      <c r="S4369" s="6">
        <v>0</v>
      </c>
      <c r="T4369" s="6">
        <v>0</v>
      </c>
      <c r="V4369" t="str">
        <f>IFERROR(INDEX('3.Stok Awal'!A4369:A9364,MATCH('4.Sell to Trade'!J4369,'3.Stok Awal'!D4369:D9364,0)),"")</f>
        <v/>
      </c>
    </row>
    <row r="4370" spans="1:22" x14ac:dyDescent="0.25">
      <c r="A4370" s="15" t="str">
        <f t="shared" si="550"/>
        <v/>
      </c>
      <c r="D4370" s="5" t="str">
        <f t="shared" si="544"/>
        <v/>
      </c>
      <c r="E4370" s="5" t="str">
        <f t="shared" si="545"/>
        <v/>
      </c>
      <c r="F4370" s="5" t="str">
        <f t="shared" si="546"/>
        <v/>
      </c>
      <c r="G4370" s="5" t="str">
        <f t="shared" si="547"/>
        <v/>
      </c>
      <c r="I4370" s="5" t="str">
        <f t="shared" si="548"/>
        <v/>
      </c>
      <c r="K4370" s="5" t="str">
        <f t="shared" si="549"/>
        <v/>
      </c>
      <c r="L4370" s="5"/>
      <c r="N4370" s="4"/>
      <c r="O4370" s="4" t="str">
        <f t="shared" si="551"/>
        <v/>
      </c>
      <c r="P4370" t="s">
        <v>34</v>
      </c>
      <c r="Q4370">
        <v>0</v>
      </c>
      <c r="R4370" s="5" t="str">
        <f>IF(ISNA(VLOOKUP($J4370,STOK_AWAL,15,0)),"",VLOOKUP($J4370,STOK_AWAL,15,0))</f>
        <v/>
      </c>
      <c r="S4370" s="6">
        <v>0</v>
      </c>
      <c r="T4370" s="6">
        <v>0</v>
      </c>
      <c r="V4370" t="str">
        <f>IFERROR(INDEX('3.Stok Awal'!A4370:A9365,MATCH('4.Sell to Trade'!J4370,'3.Stok Awal'!D4370:D9365,0)),"")</f>
        <v/>
      </c>
    </row>
    <row r="4371" spans="1:22" x14ac:dyDescent="0.25">
      <c r="A4371" s="15" t="str">
        <f t="shared" si="550"/>
        <v/>
      </c>
      <c r="D4371" s="5" t="str">
        <f t="shared" si="544"/>
        <v/>
      </c>
      <c r="E4371" s="5" t="str">
        <f t="shared" si="545"/>
        <v/>
      </c>
      <c r="F4371" s="5" t="str">
        <f t="shared" si="546"/>
        <v/>
      </c>
      <c r="G4371" s="5" t="str">
        <f t="shared" si="547"/>
        <v/>
      </c>
      <c r="I4371" s="5" t="str">
        <f t="shared" si="548"/>
        <v/>
      </c>
      <c r="K4371" s="5" t="str">
        <f t="shared" si="549"/>
        <v/>
      </c>
      <c r="L4371" s="5"/>
      <c r="N4371" s="4"/>
      <c r="O4371" s="4" t="str">
        <f t="shared" si="551"/>
        <v/>
      </c>
      <c r="P4371" t="s">
        <v>34</v>
      </c>
      <c r="Q4371">
        <v>0</v>
      </c>
      <c r="R4371" s="5" t="str">
        <f>IF(ISNA(VLOOKUP($J4371,STOK_AWAL,15,0)),"",VLOOKUP($J4371,STOK_AWAL,15,0))</f>
        <v/>
      </c>
      <c r="S4371" s="6">
        <v>0</v>
      </c>
      <c r="T4371" s="6">
        <v>0</v>
      </c>
      <c r="V4371" t="str">
        <f>IFERROR(INDEX('3.Stok Awal'!A4371:A9366,MATCH('4.Sell to Trade'!J4371,'3.Stok Awal'!D4371:D9366,0)),"")</f>
        <v/>
      </c>
    </row>
    <row r="4372" spans="1:22" x14ac:dyDescent="0.25">
      <c r="A4372" s="15" t="str">
        <f t="shared" si="550"/>
        <v/>
      </c>
      <c r="D4372" s="5" t="str">
        <f t="shared" si="544"/>
        <v/>
      </c>
      <c r="E4372" s="5" t="str">
        <f t="shared" si="545"/>
        <v/>
      </c>
      <c r="F4372" s="5" t="str">
        <f t="shared" si="546"/>
        <v/>
      </c>
      <c r="G4372" s="5" t="str">
        <f t="shared" si="547"/>
        <v/>
      </c>
      <c r="I4372" s="5" t="str">
        <f t="shared" si="548"/>
        <v/>
      </c>
      <c r="K4372" s="5" t="str">
        <f t="shared" si="549"/>
        <v/>
      </c>
      <c r="L4372" s="5"/>
      <c r="N4372" s="4"/>
      <c r="O4372" s="4" t="str">
        <f t="shared" si="551"/>
        <v/>
      </c>
      <c r="P4372" t="s">
        <v>34</v>
      </c>
      <c r="Q4372">
        <v>0</v>
      </c>
      <c r="R4372" s="5" t="str">
        <f>IF(ISNA(VLOOKUP($J4372,STOK_AWAL,15,0)),"",VLOOKUP($J4372,STOK_AWAL,15,0))</f>
        <v/>
      </c>
      <c r="S4372" s="6">
        <v>0</v>
      </c>
      <c r="T4372" s="6">
        <v>0</v>
      </c>
      <c r="V4372" t="str">
        <f>IFERROR(INDEX('3.Stok Awal'!A4372:A9367,MATCH('4.Sell to Trade'!J4372,'3.Stok Awal'!D4372:D9367,0)),"")</f>
        <v/>
      </c>
    </row>
    <row r="4373" spans="1:22" x14ac:dyDescent="0.25">
      <c r="A4373" s="15" t="str">
        <f t="shared" si="550"/>
        <v/>
      </c>
      <c r="D4373" s="5" t="str">
        <f t="shared" si="544"/>
        <v/>
      </c>
      <c r="E4373" s="5" t="str">
        <f t="shared" si="545"/>
        <v/>
      </c>
      <c r="F4373" s="5" t="str">
        <f t="shared" si="546"/>
        <v/>
      </c>
      <c r="G4373" s="5" t="str">
        <f t="shared" si="547"/>
        <v/>
      </c>
      <c r="I4373" s="5" t="str">
        <f t="shared" si="548"/>
        <v/>
      </c>
      <c r="K4373" s="5" t="str">
        <f t="shared" si="549"/>
        <v/>
      </c>
      <c r="L4373" s="5"/>
      <c r="N4373" s="4"/>
      <c r="O4373" s="4" t="str">
        <f t="shared" si="551"/>
        <v/>
      </c>
      <c r="P4373" t="s">
        <v>34</v>
      </c>
      <c r="Q4373">
        <v>0</v>
      </c>
      <c r="R4373" s="5" t="str">
        <f>IF(ISNA(VLOOKUP($J4373,STOK_AWAL,15,0)),"",VLOOKUP($J4373,STOK_AWAL,15,0))</f>
        <v/>
      </c>
      <c r="S4373" s="6">
        <v>0</v>
      </c>
      <c r="T4373" s="6">
        <v>0</v>
      </c>
      <c r="V4373" t="str">
        <f>IFERROR(INDEX('3.Stok Awal'!A4373:A9368,MATCH('4.Sell to Trade'!J4373,'3.Stok Awal'!D4373:D9368,0)),"")</f>
        <v/>
      </c>
    </row>
    <row r="4374" spans="1:22" x14ac:dyDescent="0.25">
      <c r="A4374" s="15" t="str">
        <f t="shared" si="550"/>
        <v/>
      </c>
      <c r="D4374" s="5" t="str">
        <f t="shared" si="544"/>
        <v/>
      </c>
      <c r="E4374" s="5" t="str">
        <f t="shared" si="545"/>
        <v/>
      </c>
      <c r="F4374" s="5" t="str">
        <f t="shared" si="546"/>
        <v/>
      </c>
      <c r="G4374" s="5" t="str">
        <f t="shared" si="547"/>
        <v/>
      </c>
      <c r="I4374" s="5" t="str">
        <f t="shared" si="548"/>
        <v/>
      </c>
      <c r="K4374" s="5" t="str">
        <f t="shared" si="549"/>
        <v/>
      </c>
      <c r="L4374" s="5"/>
      <c r="N4374" s="4"/>
      <c r="O4374" s="4" t="str">
        <f t="shared" si="551"/>
        <v/>
      </c>
      <c r="P4374" t="s">
        <v>34</v>
      </c>
      <c r="Q4374">
        <v>0</v>
      </c>
      <c r="R4374" s="5" t="str">
        <f>IF(ISNA(VLOOKUP($J4374,STOK_AWAL,15,0)),"",VLOOKUP($J4374,STOK_AWAL,15,0))</f>
        <v/>
      </c>
      <c r="S4374" s="6">
        <v>0</v>
      </c>
      <c r="T4374" s="6">
        <v>0</v>
      </c>
      <c r="V4374" t="str">
        <f>IFERROR(INDEX('3.Stok Awal'!A4374:A9369,MATCH('4.Sell to Trade'!J4374,'3.Stok Awal'!D4374:D9369,0)),"")</f>
        <v/>
      </c>
    </row>
    <row r="4375" spans="1:22" x14ac:dyDescent="0.25">
      <c r="A4375" s="15" t="str">
        <f t="shared" si="550"/>
        <v/>
      </c>
      <c r="D4375" s="5" t="str">
        <f t="shared" si="544"/>
        <v/>
      </c>
      <c r="E4375" s="5" t="str">
        <f t="shared" si="545"/>
        <v/>
      </c>
      <c r="F4375" s="5" t="str">
        <f t="shared" si="546"/>
        <v/>
      </c>
      <c r="G4375" s="5" t="str">
        <f t="shared" si="547"/>
        <v/>
      </c>
      <c r="I4375" s="5" t="str">
        <f t="shared" si="548"/>
        <v/>
      </c>
      <c r="K4375" s="5" t="str">
        <f t="shared" si="549"/>
        <v/>
      </c>
      <c r="L4375" s="5"/>
      <c r="N4375" s="4"/>
      <c r="O4375" s="4" t="str">
        <f t="shared" si="551"/>
        <v/>
      </c>
      <c r="P4375" t="s">
        <v>34</v>
      </c>
      <c r="Q4375">
        <v>0</v>
      </c>
      <c r="R4375" s="5" t="str">
        <f>IF(ISNA(VLOOKUP($J4375,STOK_AWAL,15,0)),"",VLOOKUP($J4375,STOK_AWAL,15,0))</f>
        <v/>
      </c>
      <c r="S4375" s="6">
        <v>0</v>
      </c>
      <c r="T4375" s="6">
        <v>0</v>
      </c>
      <c r="V4375" t="str">
        <f>IFERROR(INDEX('3.Stok Awal'!A4375:A9370,MATCH('4.Sell to Trade'!J4375,'3.Stok Awal'!D4375:D9370,0)),"")</f>
        <v/>
      </c>
    </row>
    <row r="4376" spans="1:22" x14ac:dyDescent="0.25">
      <c r="A4376" s="15" t="str">
        <f t="shared" si="550"/>
        <v/>
      </c>
      <c r="D4376" s="5" t="str">
        <f t="shared" si="544"/>
        <v/>
      </c>
      <c r="E4376" s="5" t="str">
        <f t="shared" si="545"/>
        <v/>
      </c>
      <c r="F4376" s="5" t="str">
        <f t="shared" si="546"/>
        <v/>
      </c>
      <c r="G4376" s="5" t="str">
        <f t="shared" si="547"/>
        <v/>
      </c>
      <c r="I4376" s="5" t="str">
        <f t="shared" si="548"/>
        <v/>
      </c>
      <c r="K4376" s="5" t="str">
        <f t="shared" si="549"/>
        <v/>
      </c>
      <c r="L4376" s="5"/>
      <c r="N4376" s="4"/>
      <c r="O4376" s="4" t="str">
        <f t="shared" si="551"/>
        <v/>
      </c>
      <c r="P4376" t="s">
        <v>34</v>
      </c>
      <c r="Q4376">
        <v>0</v>
      </c>
      <c r="R4376" s="5" t="str">
        <f>IF(ISNA(VLOOKUP($J4376,STOK_AWAL,15,0)),"",VLOOKUP($J4376,STOK_AWAL,15,0))</f>
        <v/>
      </c>
      <c r="S4376" s="6">
        <v>0</v>
      </c>
      <c r="T4376" s="6">
        <v>0</v>
      </c>
      <c r="V4376" t="str">
        <f>IFERROR(INDEX('3.Stok Awal'!A4376:A9371,MATCH('4.Sell to Trade'!J4376,'3.Stok Awal'!D4376:D9371,0)),"")</f>
        <v/>
      </c>
    </row>
    <row r="4377" spans="1:22" x14ac:dyDescent="0.25">
      <c r="A4377" s="15" t="str">
        <f t="shared" si="550"/>
        <v/>
      </c>
      <c r="D4377" s="5" t="str">
        <f t="shared" si="544"/>
        <v/>
      </c>
      <c r="E4377" s="5" t="str">
        <f t="shared" si="545"/>
        <v/>
      </c>
      <c r="F4377" s="5" t="str">
        <f t="shared" si="546"/>
        <v/>
      </c>
      <c r="G4377" s="5" t="str">
        <f t="shared" si="547"/>
        <v/>
      </c>
      <c r="I4377" s="5" t="str">
        <f t="shared" si="548"/>
        <v/>
      </c>
      <c r="K4377" s="5" t="str">
        <f t="shared" si="549"/>
        <v/>
      </c>
      <c r="L4377" s="5"/>
      <c r="N4377" s="4"/>
      <c r="O4377" s="4" t="str">
        <f t="shared" si="551"/>
        <v/>
      </c>
      <c r="P4377" t="s">
        <v>34</v>
      </c>
      <c r="Q4377">
        <v>0</v>
      </c>
      <c r="R4377" s="5" t="str">
        <f>IF(ISNA(VLOOKUP($J4377,STOK_AWAL,15,0)),"",VLOOKUP($J4377,STOK_AWAL,15,0))</f>
        <v/>
      </c>
      <c r="S4377" s="6">
        <v>0</v>
      </c>
      <c r="T4377" s="6">
        <v>0</v>
      </c>
      <c r="V4377" t="str">
        <f>IFERROR(INDEX('3.Stok Awal'!A4377:A9372,MATCH('4.Sell to Trade'!J4377,'3.Stok Awal'!D4377:D9372,0)),"")</f>
        <v/>
      </c>
    </row>
    <row r="4378" spans="1:22" x14ac:dyDescent="0.25">
      <c r="A4378" s="15" t="str">
        <f t="shared" si="550"/>
        <v/>
      </c>
      <c r="D4378" s="5" t="str">
        <f t="shared" si="544"/>
        <v/>
      </c>
      <c r="E4378" s="5" t="str">
        <f t="shared" si="545"/>
        <v/>
      </c>
      <c r="F4378" s="5" t="str">
        <f t="shared" si="546"/>
        <v/>
      </c>
      <c r="G4378" s="5" t="str">
        <f t="shared" si="547"/>
        <v/>
      </c>
      <c r="I4378" s="5" t="str">
        <f t="shared" si="548"/>
        <v/>
      </c>
      <c r="K4378" s="5" t="str">
        <f t="shared" si="549"/>
        <v/>
      </c>
      <c r="L4378" s="5"/>
      <c r="N4378" s="4"/>
      <c r="O4378" s="4" t="str">
        <f t="shared" si="551"/>
        <v/>
      </c>
      <c r="P4378" t="s">
        <v>34</v>
      </c>
      <c r="Q4378">
        <v>0</v>
      </c>
      <c r="R4378" s="5" t="str">
        <f>IF(ISNA(VLOOKUP($J4378,STOK_AWAL,15,0)),"",VLOOKUP($J4378,STOK_AWAL,15,0))</f>
        <v/>
      </c>
      <c r="S4378" s="6">
        <v>0</v>
      </c>
      <c r="T4378" s="6">
        <v>0</v>
      </c>
      <c r="V4378" t="str">
        <f>IFERROR(INDEX('3.Stok Awal'!A4378:A9373,MATCH('4.Sell to Trade'!J4378,'3.Stok Awal'!D4378:D9373,0)),"")</f>
        <v/>
      </c>
    </row>
    <row r="4379" spans="1:22" x14ac:dyDescent="0.25">
      <c r="A4379" s="15" t="str">
        <f t="shared" si="550"/>
        <v/>
      </c>
      <c r="D4379" s="5" t="str">
        <f t="shared" si="544"/>
        <v/>
      </c>
      <c r="E4379" s="5" t="str">
        <f t="shared" si="545"/>
        <v/>
      </c>
      <c r="F4379" s="5" t="str">
        <f t="shared" si="546"/>
        <v/>
      </c>
      <c r="G4379" s="5" t="str">
        <f t="shared" si="547"/>
        <v/>
      </c>
      <c r="I4379" s="5" t="str">
        <f t="shared" si="548"/>
        <v/>
      </c>
      <c r="K4379" s="5" t="str">
        <f t="shared" si="549"/>
        <v/>
      </c>
      <c r="L4379" s="5"/>
      <c r="N4379" s="4"/>
      <c r="O4379" s="4" t="str">
        <f t="shared" si="551"/>
        <v/>
      </c>
      <c r="P4379" t="s">
        <v>34</v>
      </c>
      <c r="Q4379">
        <v>0</v>
      </c>
      <c r="R4379" s="5" t="str">
        <f>IF(ISNA(VLOOKUP($J4379,STOK_AWAL,15,0)),"",VLOOKUP($J4379,STOK_AWAL,15,0))</f>
        <v/>
      </c>
      <c r="S4379" s="6">
        <v>0</v>
      </c>
      <c r="T4379" s="6">
        <v>0</v>
      </c>
      <c r="V4379" t="str">
        <f>IFERROR(INDEX('3.Stok Awal'!A4379:A9374,MATCH('4.Sell to Trade'!J4379,'3.Stok Awal'!D4379:D9374,0)),"")</f>
        <v/>
      </c>
    </row>
    <row r="4380" spans="1:22" x14ac:dyDescent="0.25">
      <c r="A4380" s="15" t="str">
        <f t="shared" si="550"/>
        <v/>
      </c>
      <c r="D4380" s="5" t="str">
        <f t="shared" si="544"/>
        <v/>
      </c>
      <c r="E4380" s="5" t="str">
        <f t="shared" si="545"/>
        <v/>
      </c>
      <c r="F4380" s="5" t="str">
        <f t="shared" si="546"/>
        <v/>
      </c>
      <c r="G4380" s="5" t="str">
        <f t="shared" si="547"/>
        <v/>
      </c>
      <c r="I4380" s="5" t="str">
        <f t="shared" si="548"/>
        <v/>
      </c>
      <c r="K4380" s="5" t="str">
        <f t="shared" si="549"/>
        <v/>
      </c>
      <c r="L4380" s="5"/>
      <c r="N4380" s="4"/>
      <c r="O4380" s="4" t="str">
        <f t="shared" si="551"/>
        <v/>
      </c>
      <c r="P4380" t="s">
        <v>34</v>
      </c>
      <c r="Q4380">
        <v>0</v>
      </c>
      <c r="R4380" s="5" t="str">
        <f>IF(ISNA(VLOOKUP($J4380,STOK_AWAL,15,0)),"",VLOOKUP($J4380,STOK_AWAL,15,0))</f>
        <v/>
      </c>
      <c r="S4380" s="6">
        <v>0</v>
      </c>
      <c r="T4380" s="6">
        <v>0</v>
      </c>
      <c r="V4380" t="str">
        <f>IFERROR(INDEX('3.Stok Awal'!A4380:A9375,MATCH('4.Sell to Trade'!J4380,'3.Stok Awal'!D4380:D9375,0)),"")</f>
        <v/>
      </c>
    </row>
    <row r="4381" spans="1:22" x14ac:dyDescent="0.25">
      <c r="A4381" s="15" t="str">
        <f t="shared" si="550"/>
        <v/>
      </c>
      <c r="D4381" s="5" t="str">
        <f t="shared" si="544"/>
        <v/>
      </c>
      <c r="E4381" s="5" t="str">
        <f t="shared" si="545"/>
        <v/>
      </c>
      <c r="F4381" s="5" t="str">
        <f t="shared" si="546"/>
        <v/>
      </c>
      <c r="G4381" s="5" t="str">
        <f t="shared" si="547"/>
        <v/>
      </c>
      <c r="I4381" s="5" t="str">
        <f t="shared" si="548"/>
        <v/>
      </c>
      <c r="K4381" s="5" t="str">
        <f t="shared" si="549"/>
        <v/>
      </c>
      <c r="L4381" s="5"/>
      <c r="N4381" s="4"/>
      <c r="O4381" s="4" t="str">
        <f t="shared" si="551"/>
        <v/>
      </c>
      <c r="P4381" t="s">
        <v>34</v>
      </c>
      <c r="Q4381">
        <v>0</v>
      </c>
      <c r="R4381" s="5" t="str">
        <f>IF(ISNA(VLOOKUP($J4381,STOK_AWAL,15,0)),"",VLOOKUP($J4381,STOK_AWAL,15,0))</f>
        <v/>
      </c>
      <c r="S4381" s="6">
        <v>0</v>
      </c>
      <c r="T4381" s="6">
        <v>0</v>
      </c>
      <c r="V4381" t="str">
        <f>IFERROR(INDEX('3.Stok Awal'!A4381:A9376,MATCH('4.Sell to Trade'!J4381,'3.Stok Awal'!D4381:D9376,0)),"")</f>
        <v/>
      </c>
    </row>
    <row r="4382" spans="1:22" x14ac:dyDescent="0.25">
      <c r="A4382" s="15" t="str">
        <f t="shared" si="550"/>
        <v/>
      </c>
      <c r="D4382" s="5" t="str">
        <f t="shared" si="544"/>
        <v/>
      </c>
      <c r="E4382" s="5" t="str">
        <f t="shared" si="545"/>
        <v/>
      </c>
      <c r="F4382" s="5" t="str">
        <f t="shared" si="546"/>
        <v/>
      </c>
      <c r="G4382" s="5" t="str">
        <f t="shared" si="547"/>
        <v/>
      </c>
      <c r="I4382" s="5" t="str">
        <f t="shared" si="548"/>
        <v/>
      </c>
      <c r="K4382" s="5" t="str">
        <f t="shared" si="549"/>
        <v/>
      </c>
      <c r="L4382" s="5"/>
      <c r="N4382" s="4"/>
      <c r="O4382" s="4" t="str">
        <f t="shared" si="551"/>
        <v/>
      </c>
      <c r="P4382" t="s">
        <v>34</v>
      </c>
      <c r="Q4382">
        <v>0</v>
      </c>
      <c r="R4382" s="5" t="str">
        <f>IF(ISNA(VLOOKUP($J4382,STOK_AWAL,15,0)),"",VLOOKUP($J4382,STOK_AWAL,15,0))</f>
        <v/>
      </c>
      <c r="S4382" s="6">
        <v>0</v>
      </c>
      <c r="T4382" s="6">
        <v>0</v>
      </c>
      <c r="V4382" t="str">
        <f>IFERROR(INDEX('3.Stok Awal'!A4382:A9377,MATCH('4.Sell to Trade'!J4382,'3.Stok Awal'!D4382:D9377,0)),"")</f>
        <v/>
      </c>
    </row>
    <row r="4383" spans="1:22" x14ac:dyDescent="0.25">
      <c r="A4383" s="15" t="str">
        <f t="shared" si="550"/>
        <v/>
      </c>
      <c r="D4383" s="5" t="str">
        <f t="shared" si="544"/>
        <v/>
      </c>
      <c r="E4383" s="5" t="str">
        <f t="shared" si="545"/>
        <v/>
      </c>
      <c r="F4383" s="5" t="str">
        <f t="shared" si="546"/>
        <v/>
      </c>
      <c r="G4383" s="5" t="str">
        <f t="shared" si="547"/>
        <v/>
      </c>
      <c r="I4383" s="5" t="str">
        <f t="shared" si="548"/>
        <v/>
      </c>
      <c r="K4383" s="5" t="str">
        <f t="shared" si="549"/>
        <v/>
      </c>
      <c r="L4383" s="5"/>
      <c r="N4383" s="4"/>
      <c r="O4383" s="4" t="str">
        <f t="shared" si="551"/>
        <v/>
      </c>
      <c r="P4383" t="s">
        <v>34</v>
      </c>
      <c r="Q4383">
        <v>0</v>
      </c>
      <c r="R4383" s="5" t="str">
        <f>IF(ISNA(VLOOKUP($J4383,STOK_AWAL,15,0)),"",VLOOKUP($J4383,STOK_AWAL,15,0))</f>
        <v/>
      </c>
      <c r="S4383" s="6">
        <v>0</v>
      </c>
      <c r="T4383" s="6">
        <v>0</v>
      </c>
      <c r="V4383" t="str">
        <f>IFERROR(INDEX('3.Stok Awal'!A4383:A9378,MATCH('4.Sell to Trade'!J4383,'3.Stok Awal'!D4383:D9378,0)),"")</f>
        <v/>
      </c>
    </row>
    <row r="4384" spans="1:22" x14ac:dyDescent="0.25">
      <c r="A4384" s="15" t="str">
        <f t="shared" si="550"/>
        <v/>
      </c>
      <c r="D4384" s="5" t="str">
        <f t="shared" si="544"/>
        <v/>
      </c>
      <c r="E4384" s="5" t="str">
        <f t="shared" si="545"/>
        <v/>
      </c>
      <c r="F4384" s="5" t="str">
        <f t="shared" si="546"/>
        <v/>
      </c>
      <c r="G4384" s="5" t="str">
        <f t="shared" si="547"/>
        <v/>
      </c>
      <c r="I4384" s="5" t="str">
        <f t="shared" si="548"/>
        <v/>
      </c>
      <c r="K4384" s="5" t="str">
        <f t="shared" si="549"/>
        <v/>
      </c>
      <c r="L4384" s="5"/>
      <c r="N4384" s="4"/>
      <c r="O4384" s="4" t="str">
        <f t="shared" si="551"/>
        <v/>
      </c>
      <c r="P4384" t="s">
        <v>34</v>
      </c>
      <c r="Q4384">
        <v>0</v>
      </c>
      <c r="R4384" s="5" t="str">
        <f>IF(ISNA(VLOOKUP($J4384,STOK_AWAL,15,0)),"",VLOOKUP($J4384,STOK_AWAL,15,0))</f>
        <v/>
      </c>
      <c r="S4384" s="6">
        <v>0</v>
      </c>
      <c r="T4384" s="6">
        <v>0</v>
      </c>
      <c r="V4384" t="str">
        <f>IFERROR(INDEX('3.Stok Awal'!A4384:A9379,MATCH('4.Sell to Trade'!J4384,'3.Stok Awal'!D4384:D9379,0)),"")</f>
        <v/>
      </c>
    </row>
    <row r="4385" spans="1:22" x14ac:dyDescent="0.25">
      <c r="A4385" s="15" t="str">
        <f t="shared" si="550"/>
        <v/>
      </c>
      <c r="D4385" s="5" t="str">
        <f t="shared" si="544"/>
        <v/>
      </c>
      <c r="E4385" s="5" t="str">
        <f t="shared" si="545"/>
        <v/>
      </c>
      <c r="F4385" s="5" t="str">
        <f t="shared" si="546"/>
        <v/>
      </c>
      <c r="G4385" s="5" t="str">
        <f t="shared" si="547"/>
        <v/>
      </c>
      <c r="I4385" s="5" t="str">
        <f t="shared" si="548"/>
        <v/>
      </c>
      <c r="K4385" s="5" t="str">
        <f t="shared" si="549"/>
        <v/>
      </c>
      <c r="L4385" s="5"/>
      <c r="N4385" s="4"/>
      <c r="O4385" s="4" t="str">
        <f t="shared" si="551"/>
        <v/>
      </c>
      <c r="P4385" t="s">
        <v>34</v>
      </c>
      <c r="Q4385">
        <v>0</v>
      </c>
      <c r="R4385" s="5" t="str">
        <f>IF(ISNA(VLOOKUP($J4385,STOK_AWAL,15,0)),"",VLOOKUP($J4385,STOK_AWAL,15,0))</f>
        <v/>
      </c>
      <c r="S4385" s="6">
        <v>0</v>
      </c>
      <c r="T4385" s="6">
        <v>0</v>
      </c>
      <c r="V4385" t="str">
        <f>IFERROR(INDEX('3.Stok Awal'!A4385:A9380,MATCH('4.Sell to Trade'!J4385,'3.Stok Awal'!D4385:D9380,0)),"")</f>
        <v/>
      </c>
    </row>
    <row r="4386" spans="1:22" x14ac:dyDescent="0.25">
      <c r="A4386" s="15" t="str">
        <f t="shared" si="550"/>
        <v/>
      </c>
      <c r="D4386" s="5" t="str">
        <f t="shared" si="544"/>
        <v/>
      </c>
      <c r="E4386" s="5" t="str">
        <f t="shared" si="545"/>
        <v/>
      </c>
      <c r="F4386" s="5" t="str">
        <f t="shared" si="546"/>
        <v/>
      </c>
      <c r="G4386" s="5" t="str">
        <f t="shared" si="547"/>
        <v/>
      </c>
      <c r="I4386" s="5" t="str">
        <f t="shared" si="548"/>
        <v/>
      </c>
      <c r="K4386" s="5" t="str">
        <f t="shared" si="549"/>
        <v/>
      </c>
      <c r="L4386" s="5"/>
      <c r="N4386" s="4"/>
      <c r="O4386" s="4" t="str">
        <f t="shared" si="551"/>
        <v/>
      </c>
      <c r="P4386" t="s">
        <v>34</v>
      </c>
      <c r="Q4386">
        <v>0</v>
      </c>
      <c r="R4386" s="5" t="str">
        <f>IF(ISNA(VLOOKUP($J4386,STOK_AWAL,15,0)),"",VLOOKUP($J4386,STOK_AWAL,15,0))</f>
        <v/>
      </c>
      <c r="S4386" s="6">
        <v>0</v>
      </c>
      <c r="T4386" s="6">
        <v>0</v>
      </c>
      <c r="V4386" t="str">
        <f>IFERROR(INDEX('3.Stok Awal'!A4386:A9381,MATCH('4.Sell to Trade'!J4386,'3.Stok Awal'!D4386:D9381,0)),"")</f>
        <v/>
      </c>
    </row>
    <row r="4387" spans="1:22" x14ac:dyDescent="0.25">
      <c r="A4387" s="15" t="str">
        <f t="shared" si="550"/>
        <v/>
      </c>
      <c r="D4387" s="5" t="str">
        <f t="shared" si="544"/>
        <v/>
      </c>
      <c r="E4387" s="5" t="str">
        <f t="shared" si="545"/>
        <v/>
      </c>
      <c r="F4387" s="5" t="str">
        <f t="shared" si="546"/>
        <v/>
      </c>
      <c r="G4387" s="5" t="str">
        <f t="shared" si="547"/>
        <v/>
      </c>
      <c r="I4387" s="5" t="str">
        <f t="shared" si="548"/>
        <v/>
      </c>
      <c r="K4387" s="5" t="str">
        <f t="shared" si="549"/>
        <v/>
      </c>
      <c r="L4387" s="5"/>
      <c r="N4387" s="4"/>
      <c r="O4387" s="4" t="str">
        <f t="shared" si="551"/>
        <v/>
      </c>
      <c r="P4387" t="s">
        <v>34</v>
      </c>
      <c r="Q4387">
        <v>0</v>
      </c>
      <c r="R4387" s="5" t="str">
        <f>IF(ISNA(VLOOKUP($J4387,STOK_AWAL,15,0)),"",VLOOKUP($J4387,STOK_AWAL,15,0))</f>
        <v/>
      </c>
      <c r="S4387" s="6">
        <v>0</v>
      </c>
      <c r="T4387" s="6">
        <v>0</v>
      </c>
      <c r="V4387" t="str">
        <f>IFERROR(INDEX('3.Stok Awal'!A4387:A9382,MATCH('4.Sell to Trade'!J4387,'3.Stok Awal'!D4387:D9382,0)),"")</f>
        <v/>
      </c>
    </row>
    <row r="4388" spans="1:22" x14ac:dyDescent="0.25">
      <c r="A4388" s="15" t="str">
        <f t="shared" si="550"/>
        <v/>
      </c>
      <c r="D4388" s="5" t="str">
        <f t="shared" si="544"/>
        <v/>
      </c>
      <c r="E4388" s="5" t="str">
        <f t="shared" si="545"/>
        <v/>
      </c>
      <c r="F4388" s="5" t="str">
        <f t="shared" si="546"/>
        <v/>
      </c>
      <c r="G4388" s="5" t="str">
        <f t="shared" si="547"/>
        <v/>
      </c>
      <c r="I4388" s="5" t="str">
        <f t="shared" si="548"/>
        <v/>
      </c>
      <c r="K4388" s="5" t="str">
        <f t="shared" si="549"/>
        <v/>
      </c>
      <c r="L4388" s="5"/>
      <c r="N4388" s="4"/>
      <c r="O4388" s="4" t="str">
        <f t="shared" si="551"/>
        <v/>
      </c>
      <c r="P4388" t="s">
        <v>34</v>
      </c>
      <c r="Q4388">
        <v>0</v>
      </c>
      <c r="R4388" s="5" t="str">
        <f>IF(ISNA(VLOOKUP($J4388,STOK_AWAL,15,0)),"",VLOOKUP($J4388,STOK_AWAL,15,0))</f>
        <v/>
      </c>
      <c r="S4388" s="6">
        <v>0</v>
      </c>
      <c r="T4388" s="6">
        <v>0</v>
      </c>
      <c r="V4388" t="str">
        <f>IFERROR(INDEX('3.Stok Awal'!A4388:A9383,MATCH('4.Sell to Trade'!J4388,'3.Stok Awal'!D4388:D9383,0)),"")</f>
        <v/>
      </c>
    </row>
    <row r="4389" spans="1:22" x14ac:dyDescent="0.25">
      <c r="A4389" s="15" t="str">
        <f t="shared" si="550"/>
        <v/>
      </c>
      <c r="D4389" s="5" t="str">
        <f t="shared" si="544"/>
        <v/>
      </c>
      <c r="E4389" s="5" t="str">
        <f t="shared" si="545"/>
        <v/>
      </c>
      <c r="F4389" s="5" t="str">
        <f t="shared" si="546"/>
        <v/>
      </c>
      <c r="G4389" s="5" t="str">
        <f t="shared" si="547"/>
        <v/>
      </c>
      <c r="I4389" s="5" t="str">
        <f t="shared" si="548"/>
        <v/>
      </c>
      <c r="K4389" s="5" t="str">
        <f t="shared" si="549"/>
        <v/>
      </c>
      <c r="L4389" s="5"/>
      <c r="N4389" s="4"/>
      <c r="O4389" s="4" t="str">
        <f t="shared" si="551"/>
        <v/>
      </c>
      <c r="P4389" t="s">
        <v>34</v>
      </c>
      <c r="Q4389">
        <v>0</v>
      </c>
      <c r="R4389" s="5" t="str">
        <f>IF(ISNA(VLOOKUP($J4389,STOK_AWAL,15,0)),"",VLOOKUP($J4389,STOK_AWAL,15,0))</f>
        <v/>
      </c>
      <c r="S4389" s="6">
        <v>0</v>
      </c>
      <c r="T4389" s="6">
        <v>0</v>
      </c>
      <c r="V4389" t="str">
        <f>IFERROR(INDEX('3.Stok Awal'!A4389:A9384,MATCH('4.Sell to Trade'!J4389,'3.Stok Awal'!D4389:D9384,0)),"")</f>
        <v/>
      </c>
    </row>
    <row r="4390" spans="1:22" x14ac:dyDescent="0.25">
      <c r="A4390" s="15" t="str">
        <f t="shared" si="550"/>
        <v/>
      </c>
      <c r="D4390" s="5" t="str">
        <f t="shared" si="544"/>
        <v/>
      </c>
      <c r="E4390" s="5" t="str">
        <f t="shared" si="545"/>
        <v/>
      </c>
      <c r="F4390" s="5" t="str">
        <f t="shared" si="546"/>
        <v/>
      </c>
      <c r="G4390" s="5" t="str">
        <f t="shared" si="547"/>
        <v/>
      </c>
      <c r="I4390" s="5" t="str">
        <f t="shared" si="548"/>
        <v/>
      </c>
      <c r="K4390" s="5" t="str">
        <f t="shared" si="549"/>
        <v/>
      </c>
      <c r="L4390" s="5"/>
      <c r="N4390" s="4"/>
      <c r="O4390" s="4" t="str">
        <f t="shared" si="551"/>
        <v/>
      </c>
      <c r="P4390" t="s">
        <v>34</v>
      </c>
      <c r="Q4390">
        <v>0</v>
      </c>
      <c r="R4390" s="5" t="str">
        <f>IF(ISNA(VLOOKUP($J4390,STOK_AWAL,15,0)),"",VLOOKUP($J4390,STOK_AWAL,15,0))</f>
        <v/>
      </c>
      <c r="S4390" s="6">
        <v>0</v>
      </c>
      <c r="T4390" s="6">
        <v>0</v>
      </c>
      <c r="V4390" t="str">
        <f>IFERROR(INDEX('3.Stok Awal'!A4390:A9385,MATCH('4.Sell to Trade'!J4390,'3.Stok Awal'!D4390:D9385,0)),"")</f>
        <v/>
      </c>
    </row>
    <row r="4391" spans="1:22" x14ac:dyDescent="0.25">
      <c r="A4391" s="15" t="str">
        <f t="shared" si="550"/>
        <v/>
      </c>
      <c r="D4391" s="5" t="str">
        <f t="shared" si="544"/>
        <v/>
      </c>
      <c r="E4391" s="5" t="str">
        <f t="shared" si="545"/>
        <v/>
      </c>
      <c r="F4391" s="5" t="str">
        <f t="shared" si="546"/>
        <v/>
      </c>
      <c r="G4391" s="5" t="str">
        <f t="shared" si="547"/>
        <v/>
      </c>
      <c r="I4391" s="5" t="str">
        <f t="shared" si="548"/>
        <v/>
      </c>
      <c r="K4391" s="5" t="str">
        <f t="shared" si="549"/>
        <v/>
      </c>
      <c r="L4391" s="5"/>
      <c r="N4391" s="4"/>
      <c r="O4391" s="4" t="str">
        <f t="shared" si="551"/>
        <v/>
      </c>
      <c r="P4391" t="s">
        <v>34</v>
      </c>
      <c r="Q4391">
        <v>0</v>
      </c>
      <c r="R4391" s="5" t="str">
        <f>IF(ISNA(VLOOKUP($J4391,STOK_AWAL,15,0)),"",VLOOKUP($J4391,STOK_AWAL,15,0))</f>
        <v/>
      </c>
      <c r="S4391" s="6">
        <v>0</v>
      </c>
      <c r="T4391" s="6">
        <v>0</v>
      </c>
      <c r="V4391" t="str">
        <f>IFERROR(INDEX('3.Stok Awal'!A4391:A9386,MATCH('4.Sell to Trade'!J4391,'3.Stok Awal'!D4391:D9386,0)),"")</f>
        <v/>
      </c>
    </row>
    <row r="4392" spans="1:22" x14ac:dyDescent="0.25">
      <c r="A4392" s="15" t="str">
        <f t="shared" si="550"/>
        <v/>
      </c>
      <c r="D4392" s="5" t="str">
        <f t="shared" si="544"/>
        <v/>
      </c>
      <c r="E4392" s="5" t="str">
        <f t="shared" si="545"/>
        <v/>
      </c>
      <c r="F4392" s="5" t="str">
        <f t="shared" si="546"/>
        <v/>
      </c>
      <c r="G4392" s="5" t="str">
        <f t="shared" si="547"/>
        <v/>
      </c>
      <c r="I4392" s="5" t="str">
        <f t="shared" si="548"/>
        <v/>
      </c>
      <c r="K4392" s="5" t="str">
        <f t="shared" si="549"/>
        <v/>
      </c>
      <c r="L4392" s="5"/>
      <c r="N4392" s="4"/>
      <c r="O4392" s="4" t="str">
        <f t="shared" si="551"/>
        <v/>
      </c>
      <c r="P4392" t="s">
        <v>34</v>
      </c>
      <c r="Q4392">
        <v>0</v>
      </c>
      <c r="R4392" s="5" t="str">
        <f>IF(ISNA(VLOOKUP($J4392,STOK_AWAL,15,0)),"",VLOOKUP($J4392,STOK_AWAL,15,0))</f>
        <v/>
      </c>
      <c r="S4392" s="6">
        <v>0</v>
      </c>
      <c r="T4392" s="6">
        <v>0</v>
      </c>
      <c r="V4392" t="str">
        <f>IFERROR(INDEX('3.Stok Awal'!A4392:A9387,MATCH('4.Sell to Trade'!J4392,'3.Stok Awal'!D4392:D9387,0)),"")</f>
        <v/>
      </c>
    </row>
    <row r="4393" spans="1:22" x14ac:dyDescent="0.25">
      <c r="A4393" s="15" t="str">
        <f t="shared" si="550"/>
        <v/>
      </c>
      <c r="D4393" s="5" t="str">
        <f t="shared" si="544"/>
        <v/>
      </c>
      <c r="E4393" s="5" t="str">
        <f t="shared" si="545"/>
        <v/>
      </c>
      <c r="F4393" s="5" t="str">
        <f t="shared" si="546"/>
        <v/>
      </c>
      <c r="G4393" s="5" t="str">
        <f t="shared" si="547"/>
        <v/>
      </c>
      <c r="I4393" s="5" t="str">
        <f t="shared" si="548"/>
        <v/>
      </c>
      <c r="K4393" s="5" t="str">
        <f t="shared" si="549"/>
        <v/>
      </c>
      <c r="L4393" s="5"/>
      <c r="N4393" s="4"/>
      <c r="O4393" s="4" t="str">
        <f t="shared" si="551"/>
        <v/>
      </c>
      <c r="P4393" t="s">
        <v>34</v>
      </c>
      <c r="Q4393">
        <v>0</v>
      </c>
      <c r="R4393" s="5" t="str">
        <f>IF(ISNA(VLOOKUP($J4393,STOK_AWAL,15,0)),"",VLOOKUP($J4393,STOK_AWAL,15,0))</f>
        <v/>
      </c>
      <c r="S4393" s="6">
        <v>0</v>
      </c>
      <c r="T4393" s="6">
        <v>0</v>
      </c>
      <c r="V4393" t="str">
        <f>IFERROR(INDEX('3.Stok Awal'!A4393:A9388,MATCH('4.Sell to Trade'!J4393,'3.Stok Awal'!D4393:D9388,0)),"")</f>
        <v/>
      </c>
    </row>
    <row r="4394" spans="1:22" x14ac:dyDescent="0.25">
      <c r="A4394" s="15" t="str">
        <f t="shared" si="550"/>
        <v/>
      </c>
      <c r="D4394" s="5" t="str">
        <f t="shared" si="544"/>
        <v/>
      </c>
      <c r="E4394" s="5" t="str">
        <f t="shared" si="545"/>
        <v/>
      </c>
      <c r="F4394" s="5" t="str">
        <f t="shared" si="546"/>
        <v/>
      </c>
      <c r="G4394" s="5" t="str">
        <f t="shared" si="547"/>
        <v/>
      </c>
      <c r="I4394" s="5" t="str">
        <f t="shared" si="548"/>
        <v/>
      </c>
      <c r="K4394" s="5" t="str">
        <f t="shared" si="549"/>
        <v/>
      </c>
      <c r="L4394" s="5"/>
      <c r="N4394" s="4"/>
      <c r="O4394" s="4" t="str">
        <f t="shared" si="551"/>
        <v/>
      </c>
      <c r="P4394" t="s">
        <v>34</v>
      </c>
      <c r="Q4394">
        <v>0</v>
      </c>
      <c r="R4394" s="5" t="str">
        <f>IF(ISNA(VLOOKUP($J4394,STOK_AWAL,15,0)),"",VLOOKUP($J4394,STOK_AWAL,15,0))</f>
        <v/>
      </c>
      <c r="S4394" s="6">
        <v>0</v>
      </c>
      <c r="T4394" s="6">
        <v>0</v>
      </c>
      <c r="V4394" t="str">
        <f>IFERROR(INDEX('3.Stok Awal'!A4394:A9389,MATCH('4.Sell to Trade'!J4394,'3.Stok Awal'!D4394:D9389,0)),"")</f>
        <v/>
      </c>
    </row>
    <row r="4395" spans="1:22" x14ac:dyDescent="0.25">
      <c r="A4395" s="15" t="str">
        <f t="shared" si="550"/>
        <v/>
      </c>
      <c r="D4395" s="5" t="str">
        <f t="shared" si="544"/>
        <v/>
      </c>
      <c r="E4395" s="5" t="str">
        <f t="shared" si="545"/>
        <v/>
      </c>
      <c r="F4395" s="5" t="str">
        <f t="shared" si="546"/>
        <v/>
      </c>
      <c r="G4395" s="5" t="str">
        <f t="shared" si="547"/>
        <v/>
      </c>
      <c r="I4395" s="5" t="str">
        <f t="shared" si="548"/>
        <v/>
      </c>
      <c r="K4395" s="5" t="str">
        <f t="shared" si="549"/>
        <v/>
      </c>
      <c r="L4395" s="5"/>
      <c r="N4395" s="4"/>
      <c r="O4395" s="4" t="str">
        <f t="shared" si="551"/>
        <v/>
      </c>
      <c r="P4395" t="s">
        <v>34</v>
      </c>
      <c r="Q4395">
        <v>0</v>
      </c>
      <c r="R4395" s="5" t="str">
        <f>IF(ISNA(VLOOKUP($J4395,STOK_AWAL,15,0)),"",VLOOKUP($J4395,STOK_AWAL,15,0))</f>
        <v/>
      </c>
      <c r="S4395" s="6">
        <v>0</v>
      </c>
      <c r="T4395" s="6">
        <v>0</v>
      </c>
      <c r="V4395" t="str">
        <f>IFERROR(INDEX('3.Stok Awal'!A4395:A9390,MATCH('4.Sell to Trade'!J4395,'3.Stok Awal'!D4395:D9390,0)),"")</f>
        <v/>
      </c>
    </row>
    <row r="4396" spans="1:22" x14ac:dyDescent="0.25">
      <c r="A4396" s="15" t="str">
        <f t="shared" si="550"/>
        <v/>
      </c>
      <c r="D4396" s="5" t="str">
        <f t="shared" si="544"/>
        <v/>
      </c>
      <c r="E4396" s="5" t="str">
        <f t="shared" si="545"/>
        <v/>
      </c>
      <c r="F4396" s="5" t="str">
        <f t="shared" si="546"/>
        <v/>
      </c>
      <c r="G4396" s="5" t="str">
        <f t="shared" si="547"/>
        <v/>
      </c>
      <c r="I4396" s="5" t="str">
        <f t="shared" si="548"/>
        <v/>
      </c>
      <c r="K4396" s="5" t="str">
        <f t="shared" si="549"/>
        <v/>
      </c>
      <c r="L4396" s="5"/>
      <c r="N4396" s="4"/>
      <c r="O4396" s="4" t="str">
        <f t="shared" si="551"/>
        <v/>
      </c>
      <c r="P4396" t="s">
        <v>34</v>
      </c>
      <c r="Q4396">
        <v>0</v>
      </c>
      <c r="R4396" s="5" t="str">
        <f>IF(ISNA(VLOOKUP($J4396,STOK_AWAL,15,0)),"",VLOOKUP($J4396,STOK_AWAL,15,0))</f>
        <v/>
      </c>
      <c r="S4396" s="6">
        <v>0</v>
      </c>
      <c r="T4396" s="6">
        <v>0</v>
      </c>
      <c r="V4396" t="str">
        <f>IFERROR(INDEX('3.Stok Awal'!A4396:A9391,MATCH('4.Sell to Trade'!J4396,'3.Stok Awal'!D4396:D9391,0)),"")</f>
        <v/>
      </c>
    </row>
    <row r="4397" spans="1:22" x14ac:dyDescent="0.25">
      <c r="A4397" s="15" t="str">
        <f t="shared" si="550"/>
        <v/>
      </c>
      <c r="D4397" s="5" t="str">
        <f t="shared" si="544"/>
        <v/>
      </c>
      <c r="E4397" s="5" t="str">
        <f t="shared" si="545"/>
        <v/>
      </c>
      <c r="F4397" s="5" t="str">
        <f t="shared" si="546"/>
        <v/>
      </c>
      <c r="G4397" s="5" t="str">
        <f t="shared" si="547"/>
        <v/>
      </c>
      <c r="I4397" s="5" t="str">
        <f t="shared" si="548"/>
        <v/>
      </c>
      <c r="K4397" s="5" t="str">
        <f t="shared" si="549"/>
        <v/>
      </c>
      <c r="L4397" s="5"/>
      <c r="N4397" s="4"/>
      <c r="O4397" s="4" t="str">
        <f t="shared" si="551"/>
        <v/>
      </c>
      <c r="P4397" t="s">
        <v>34</v>
      </c>
      <c r="Q4397">
        <v>0</v>
      </c>
      <c r="R4397" s="5" t="str">
        <f>IF(ISNA(VLOOKUP($J4397,STOK_AWAL,15,0)),"",VLOOKUP($J4397,STOK_AWAL,15,0))</f>
        <v/>
      </c>
      <c r="S4397" s="6">
        <v>0</v>
      </c>
      <c r="T4397" s="6">
        <v>0</v>
      </c>
      <c r="V4397" t="str">
        <f>IFERROR(INDEX('3.Stok Awal'!A4397:A9392,MATCH('4.Sell to Trade'!J4397,'3.Stok Awal'!D4397:D9392,0)),"")</f>
        <v/>
      </c>
    </row>
    <row r="4398" spans="1:22" x14ac:dyDescent="0.25">
      <c r="A4398" s="15" t="str">
        <f t="shared" si="550"/>
        <v/>
      </c>
      <c r="D4398" s="5" t="str">
        <f t="shared" si="544"/>
        <v/>
      </c>
      <c r="E4398" s="5" t="str">
        <f t="shared" si="545"/>
        <v/>
      </c>
      <c r="F4398" s="5" t="str">
        <f t="shared" si="546"/>
        <v/>
      </c>
      <c r="G4398" s="5" t="str">
        <f t="shared" si="547"/>
        <v/>
      </c>
      <c r="I4398" s="5" t="str">
        <f t="shared" si="548"/>
        <v/>
      </c>
      <c r="K4398" s="5" t="str">
        <f t="shared" si="549"/>
        <v/>
      </c>
      <c r="L4398" s="5"/>
      <c r="N4398" s="4"/>
      <c r="O4398" s="4" t="str">
        <f t="shared" si="551"/>
        <v/>
      </c>
      <c r="P4398" t="s">
        <v>34</v>
      </c>
      <c r="Q4398">
        <v>0</v>
      </c>
      <c r="R4398" s="5" t="str">
        <f>IF(ISNA(VLOOKUP($J4398,STOK_AWAL,15,0)),"",VLOOKUP($J4398,STOK_AWAL,15,0))</f>
        <v/>
      </c>
      <c r="S4398" s="6">
        <v>0</v>
      </c>
      <c r="T4398" s="6">
        <v>0</v>
      </c>
      <c r="V4398" t="str">
        <f>IFERROR(INDEX('3.Stok Awal'!A4398:A9393,MATCH('4.Sell to Trade'!J4398,'3.Stok Awal'!D4398:D9393,0)),"")</f>
        <v/>
      </c>
    </row>
    <row r="4399" spans="1:22" x14ac:dyDescent="0.25">
      <c r="A4399" s="15" t="str">
        <f t="shared" si="550"/>
        <v/>
      </c>
      <c r="D4399" s="5" t="str">
        <f t="shared" si="544"/>
        <v/>
      </c>
      <c r="E4399" s="5" t="str">
        <f t="shared" si="545"/>
        <v/>
      </c>
      <c r="F4399" s="5" t="str">
        <f t="shared" si="546"/>
        <v/>
      </c>
      <c r="G4399" s="5" t="str">
        <f t="shared" si="547"/>
        <v/>
      </c>
      <c r="I4399" s="5" t="str">
        <f t="shared" si="548"/>
        <v/>
      </c>
      <c r="K4399" s="5" t="str">
        <f t="shared" si="549"/>
        <v/>
      </c>
      <c r="L4399" s="5"/>
      <c r="N4399" s="4"/>
      <c r="O4399" s="4" t="str">
        <f t="shared" si="551"/>
        <v/>
      </c>
      <c r="P4399" t="s">
        <v>34</v>
      </c>
      <c r="Q4399">
        <v>0</v>
      </c>
      <c r="R4399" s="5" t="str">
        <f>IF(ISNA(VLOOKUP($J4399,STOK_AWAL,15,0)),"",VLOOKUP($J4399,STOK_AWAL,15,0))</f>
        <v/>
      </c>
      <c r="S4399" s="6">
        <v>0</v>
      </c>
      <c r="T4399" s="6">
        <v>0</v>
      </c>
      <c r="V4399" t="str">
        <f>IFERROR(INDEX('3.Stok Awal'!A4399:A9394,MATCH('4.Sell to Trade'!J4399,'3.Stok Awal'!D4399:D9394,0)),"")</f>
        <v/>
      </c>
    </row>
    <row r="4400" spans="1:22" x14ac:dyDescent="0.25">
      <c r="A4400" s="15" t="str">
        <f t="shared" si="550"/>
        <v/>
      </c>
      <c r="D4400" s="5" t="str">
        <f t="shared" si="544"/>
        <v/>
      </c>
      <c r="E4400" s="5" t="str">
        <f t="shared" si="545"/>
        <v/>
      </c>
      <c r="F4400" s="5" t="str">
        <f t="shared" si="546"/>
        <v/>
      </c>
      <c r="G4400" s="5" t="str">
        <f t="shared" si="547"/>
        <v/>
      </c>
      <c r="I4400" s="5" t="str">
        <f t="shared" si="548"/>
        <v/>
      </c>
      <c r="K4400" s="5" t="str">
        <f t="shared" si="549"/>
        <v/>
      </c>
      <c r="L4400" s="5"/>
      <c r="N4400" s="4"/>
      <c r="O4400" s="4" t="str">
        <f t="shared" si="551"/>
        <v/>
      </c>
      <c r="P4400" t="s">
        <v>34</v>
      </c>
      <c r="Q4400">
        <v>0</v>
      </c>
      <c r="R4400" s="5" t="str">
        <f>IF(ISNA(VLOOKUP($J4400,STOK_AWAL,15,0)),"",VLOOKUP($J4400,STOK_AWAL,15,0))</f>
        <v/>
      </c>
      <c r="S4400" s="6">
        <v>0</v>
      </c>
      <c r="T4400" s="6">
        <v>0</v>
      </c>
      <c r="V4400" t="str">
        <f>IFERROR(INDEX('3.Stok Awal'!A4400:A9395,MATCH('4.Sell to Trade'!J4400,'3.Stok Awal'!D4400:D9395,0)),"")</f>
        <v/>
      </c>
    </row>
    <row r="4401" spans="1:22" x14ac:dyDescent="0.25">
      <c r="A4401" s="15" t="str">
        <f t="shared" si="550"/>
        <v/>
      </c>
      <c r="D4401" s="5" t="str">
        <f t="shared" si="544"/>
        <v/>
      </c>
      <c r="E4401" s="5" t="str">
        <f t="shared" si="545"/>
        <v/>
      </c>
      <c r="F4401" s="5" t="str">
        <f t="shared" si="546"/>
        <v/>
      </c>
      <c r="G4401" s="5" t="str">
        <f t="shared" si="547"/>
        <v/>
      </c>
      <c r="I4401" s="5" t="str">
        <f t="shared" si="548"/>
        <v/>
      </c>
      <c r="K4401" s="5" t="str">
        <f t="shared" si="549"/>
        <v/>
      </c>
      <c r="L4401" s="5"/>
      <c r="N4401" s="4"/>
      <c r="O4401" s="4" t="str">
        <f t="shared" si="551"/>
        <v/>
      </c>
      <c r="P4401" t="s">
        <v>34</v>
      </c>
      <c r="Q4401">
        <v>0</v>
      </c>
      <c r="R4401" s="5" t="str">
        <f>IF(ISNA(VLOOKUP($J4401,STOK_AWAL,15,0)),"",VLOOKUP($J4401,STOK_AWAL,15,0))</f>
        <v/>
      </c>
      <c r="S4401" s="6">
        <v>0</v>
      </c>
      <c r="T4401" s="6">
        <v>0</v>
      </c>
      <c r="V4401" t="str">
        <f>IFERROR(INDEX('3.Stok Awal'!A4401:A9396,MATCH('4.Sell to Trade'!J4401,'3.Stok Awal'!D4401:D9396,0)),"")</f>
        <v/>
      </c>
    </row>
    <row r="4402" spans="1:22" x14ac:dyDescent="0.25">
      <c r="A4402" s="15" t="str">
        <f t="shared" si="550"/>
        <v/>
      </c>
      <c r="D4402" s="5" t="str">
        <f t="shared" si="544"/>
        <v/>
      </c>
      <c r="E4402" s="5" t="str">
        <f t="shared" si="545"/>
        <v/>
      </c>
      <c r="F4402" s="5" t="str">
        <f t="shared" si="546"/>
        <v/>
      </c>
      <c r="G4402" s="5" t="str">
        <f t="shared" si="547"/>
        <v/>
      </c>
      <c r="I4402" s="5" t="str">
        <f t="shared" si="548"/>
        <v/>
      </c>
      <c r="K4402" s="5" t="str">
        <f t="shared" si="549"/>
        <v/>
      </c>
      <c r="L4402" s="5"/>
      <c r="N4402" s="4"/>
      <c r="O4402" s="4" t="str">
        <f t="shared" si="551"/>
        <v/>
      </c>
      <c r="P4402" t="s">
        <v>34</v>
      </c>
      <c r="Q4402">
        <v>0</v>
      </c>
      <c r="R4402" s="5" t="str">
        <f>IF(ISNA(VLOOKUP($J4402,STOK_AWAL,15,0)),"",VLOOKUP($J4402,STOK_AWAL,15,0))</f>
        <v/>
      </c>
      <c r="S4402" s="6">
        <v>0</v>
      </c>
      <c r="T4402" s="6">
        <v>0</v>
      </c>
      <c r="V4402" t="str">
        <f>IFERROR(INDEX('3.Stok Awal'!A4402:A9397,MATCH('4.Sell to Trade'!J4402,'3.Stok Awal'!D4402:D9397,0)),"")</f>
        <v/>
      </c>
    </row>
    <row r="4403" spans="1:22" x14ac:dyDescent="0.25">
      <c r="A4403" s="15" t="str">
        <f t="shared" si="550"/>
        <v/>
      </c>
      <c r="D4403" s="5" t="str">
        <f t="shared" si="544"/>
        <v/>
      </c>
      <c r="E4403" s="5" t="str">
        <f t="shared" si="545"/>
        <v/>
      </c>
      <c r="F4403" s="5" t="str">
        <f t="shared" si="546"/>
        <v/>
      </c>
      <c r="G4403" s="5" t="str">
        <f t="shared" si="547"/>
        <v/>
      </c>
      <c r="I4403" s="5" t="str">
        <f t="shared" si="548"/>
        <v/>
      </c>
      <c r="K4403" s="5" t="str">
        <f t="shared" si="549"/>
        <v/>
      </c>
      <c r="L4403" s="5"/>
      <c r="N4403" s="4"/>
      <c r="O4403" s="4" t="str">
        <f t="shared" si="551"/>
        <v/>
      </c>
      <c r="P4403" t="s">
        <v>34</v>
      </c>
      <c r="Q4403">
        <v>0</v>
      </c>
      <c r="R4403" s="5" t="str">
        <f>IF(ISNA(VLOOKUP($J4403,STOK_AWAL,15,0)),"",VLOOKUP($J4403,STOK_AWAL,15,0))</f>
        <v/>
      </c>
      <c r="S4403" s="6">
        <v>0</v>
      </c>
      <c r="T4403" s="6">
        <v>0</v>
      </c>
      <c r="V4403" t="str">
        <f>IFERROR(INDEX('3.Stok Awal'!A4403:A9398,MATCH('4.Sell to Trade'!J4403,'3.Stok Awal'!D4403:D9398,0)),"")</f>
        <v/>
      </c>
    </row>
    <row r="4404" spans="1:22" x14ac:dyDescent="0.25">
      <c r="A4404" s="15" t="str">
        <f t="shared" si="550"/>
        <v/>
      </c>
      <c r="D4404" s="5" t="str">
        <f t="shared" si="544"/>
        <v/>
      </c>
      <c r="E4404" s="5" t="str">
        <f t="shared" si="545"/>
        <v/>
      </c>
      <c r="F4404" s="5" t="str">
        <f t="shared" si="546"/>
        <v/>
      </c>
      <c r="G4404" s="5" t="str">
        <f t="shared" si="547"/>
        <v/>
      </c>
      <c r="I4404" s="5" t="str">
        <f t="shared" si="548"/>
        <v/>
      </c>
      <c r="K4404" s="5" t="str">
        <f t="shared" si="549"/>
        <v/>
      </c>
      <c r="L4404" s="5"/>
      <c r="N4404" s="4"/>
      <c r="O4404" s="4" t="str">
        <f t="shared" si="551"/>
        <v/>
      </c>
      <c r="P4404" t="s">
        <v>34</v>
      </c>
      <c r="Q4404">
        <v>0</v>
      </c>
      <c r="R4404" s="5" t="str">
        <f>IF(ISNA(VLOOKUP($J4404,STOK_AWAL,15,0)),"",VLOOKUP($J4404,STOK_AWAL,15,0))</f>
        <v/>
      </c>
      <c r="S4404" s="6">
        <v>0</v>
      </c>
      <c r="T4404" s="6">
        <v>0</v>
      </c>
      <c r="V4404" t="str">
        <f>IFERROR(INDEX('3.Stok Awal'!A4404:A9399,MATCH('4.Sell to Trade'!J4404,'3.Stok Awal'!D4404:D9399,0)),"")</f>
        <v/>
      </c>
    </row>
    <row r="4405" spans="1:22" x14ac:dyDescent="0.25">
      <c r="A4405" s="15" t="str">
        <f t="shared" si="550"/>
        <v/>
      </c>
      <c r="D4405" s="5" t="str">
        <f t="shared" si="544"/>
        <v/>
      </c>
      <c r="E4405" s="5" t="str">
        <f t="shared" si="545"/>
        <v/>
      </c>
      <c r="F4405" s="5" t="str">
        <f t="shared" si="546"/>
        <v/>
      </c>
      <c r="G4405" s="5" t="str">
        <f t="shared" si="547"/>
        <v/>
      </c>
      <c r="I4405" s="5" t="str">
        <f t="shared" si="548"/>
        <v/>
      </c>
      <c r="K4405" s="5" t="str">
        <f t="shared" si="549"/>
        <v/>
      </c>
      <c r="L4405" s="5"/>
      <c r="N4405" s="4"/>
      <c r="O4405" s="4" t="str">
        <f t="shared" si="551"/>
        <v/>
      </c>
      <c r="P4405" t="s">
        <v>34</v>
      </c>
      <c r="Q4405">
        <v>0</v>
      </c>
      <c r="R4405" s="5" t="str">
        <f>IF(ISNA(VLOOKUP($J4405,STOK_AWAL,15,0)),"",VLOOKUP($J4405,STOK_AWAL,15,0))</f>
        <v/>
      </c>
      <c r="S4405" s="6">
        <v>0</v>
      </c>
      <c r="T4405" s="6">
        <v>0</v>
      </c>
      <c r="V4405" t="str">
        <f>IFERROR(INDEX('3.Stok Awal'!A4405:A9400,MATCH('4.Sell to Trade'!J4405,'3.Stok Awal'!D4405:D9400,0)),"")</f>
        <v/>
      </c>
    </row>
    <row r="4406" spans="1:22" x14ac:dyDescent="0.25">
      <c r="A4406" s="15" t="str">
        <f t="shared" si="550"/>
        <v/>
      </c>
      <c r="D4406" s="5" t="str">
        <f t="shared" si="544"/>
        <v/>
      </c>
      <c r="E4406" s="5" t="str">
        <f t="shared" si="545"/>
        <v/>
      </c>
      <c r="F4406" s="5" t="str">
        <f t="shared" si="546"/>
        <v/>
      </c>
      <c r="G4406" s="5" t="str">
        <f t="shared" si="547"/>
        <v/>
      </c>
      <c r="I4406" s="5" t="str">
        <f t="shared" si="548"/>
        <v/>
      </c>
      <c r="K4406" s="5" t="str">
        <f t="shared" si="549"/>
        <v/>
      </c>
      <c r="L4406" s="5"/>
      <c r="N4406" s="4"/>
      <c r="O4406" s="4" t="str">
        <f t="shared" si="551"/>
        <v/>
      </c>
      <c r="P4406" t="s">
        <v>34</v>
      </c>
      <c r="Q4406">
        <v>0</v>
      </c>
      <c r="R4406" s="5" t="str">
        <f>IF(ISNA(VLOOKUP($J4406,STOK_AWAL,15,0)),"",VLOOKUP($J4406,STOK_AWAL,15,0))</f>
        <v/>
      </c>
      <c r="S4406" s="6">
        <v>0</v>
      </c>
      <c r="T4406" s="6">
        <v>0</v>
      </c>
      <c r="V4406" t="str">
        <f>IFERROR(INDEX('3.Stok Awal'!A4406:A9401,MATCH('4.Sell to Trade'!J4406,'3.Stok Awal'!D4406:D9401,0)),"")</f>
        <v/>
      </c>
    </row>
    <row r="4407" spans="1:22" x14ac:dyDescent="0.25">
      <c r="A4407" s="15" t="str">
        <f t="shared" si="550"/>
        <v/>
      </c>
      <c r="D4407" s="5" t="str">
        <f t="shared" si="544"/>
        <v/>
      </c>
      <c r="E4407" s="5" t="str">
        <f t="shared" si="545"/>
        <v/>
      </c>
      <c r="F4407" s="5" t="str">
        <f t="shared" si="546"/>
        <v/>
      </c>
      <c r="G4407" s="5" t="str">
        <f t="shared" si="547"/>
        <v/>
      </c>
      <c r="I4407" s="5" t="str">
        <f t="shared" si="548"/>
        <v/>
      </c>
      <c r="K4407" s="5" t="str">
        <f t="shared" si="549"/>
        <v/>
      </c>
      <c r="L4407" s="5"/>
      <c r="N4407" s="4"/>
      <c r="O4407" s="4" t="str">
        <f t="shared" si="551"/>
        <v/>
      </c>
      <c r="P4407" t="s">
        <v>34</v>
      </c>
      <c r="Q4407">
        <v>0</v>
      </c>
      <c r="R4407" s="5" t="str">
        <f>IF(ISNA(VLOOKUP($J4407,STOK_AWAL,15,0)),"",VLOOKUP($J4407,STOK_AWAL,15,0))</f>
        <v/>
      </c>
      <c r="S4407" s="6">
        <v>0</v>
      </c>
      <c r="T4407" s="6">
        <v>0</v>
      </c>
      <c r="V4407" t="str">
        <f>IFERROR(INDEX('3.Stok Awal'!A4407:A9402,MATCH('4.Sell to Trade'!J4407,'3.Stok Awal'!D4407:D9402,0)),"")</f>
        <v/>
      </c>
    </row>
    <row r="4408" spans="1:22" x14ac:dyDescent="0.25">
      <c r="A4408" s="15" t="str">
        <f t="shared" si="550"/>
        <v/>
      </c>
      <c r="D4408" s="5" t="str">
        <f t="shared" si="544"/>
        <v/>
      </c>
      <c r="E4408" s="5" t="str">
        <f t="shared" si="545"/>
        <v/>
      </c>
      <c r="F4408" s="5" t="str">
        <f t="shared" si="546"/>
        <v/>
      </c>
      <c r="G4408" s="5" t="str">
        <f t="shared" si="547"/>
        <v/>
      </c>
      <c r="I4408" s="5" t="str">
        <f t="shared" si="548"/>
        <v/>
      </c>
      <c r="K4408" s="5" t="str">
        <f t="shared" si="549"/>
        <v/>
      </c>
      <c r="L4408" s="5"/>
      <c r="N4408" s="4"/>
      <c r="O4408" s="4" t="str">
        <f t="shared" si="551"/>
        <v/>
      </c>
      <c r="P4408" t="s">
        <v>34</v>
      </c>
      <c r="Q4408">
        <v>0</v>
      </c>
      <c r="R4408" s="5" t="str">
        <f>IF(ISNA(VLOOKUP($J4408,STOK_AWAL,15,0)),"",VLOOKUP($J4408,STOK_AWAL,15,0))</f>
        <v/>
      </c>
      <c r="S4408" s="6">
        <v>0</v>
      </c>
      <c r="T4408" s="6">
        <v>0</v>
      </c>
      <c r="V4408" t="str">
        <f>IFERROR(INDEX('3.Stok Awal'!A4408:A9403,MATCH('4.Sell to Trade'!J4408,'3.Stok Awal'!D4408:D9403,0)),"")</f>
        <v/>
      </c>
    </row>
    <row r="4409" spans="1:22" x14ac:dyDescent="0.25">
      <c r="A4409" s="15" t="str">
        <f t="shared" si="550"/>
        <v/>
      </c>
      <c r="D4409" s="5" t="str">
        <f t="shared" si="544"/>
        <v/>
      </c>
      <c r="E4409" s="5" t="str">
        <f t="shared" si="545"/>
        <v/>
      </c>
      <c r="F4409" s="5" t="str">
        <f t="shared" si="546"/>
        <v/>
      </c>
      <c r="G4409" s="5" t="str">
        <f t="shared" si="547"/>
        <v/>
      </c>
      <c r="I4409" s="5" t="str">
        <f t="shared" si="548"/>
        <v/>
      </c>
      <c r="K4409" s="5" t="str">
        <f t="shared" si="549"/>
        <v/>
      </c>
      <c r="L4409" s="5"/>
      <c r="N4409" s="4"/>
      <c r="O4409" s="4" t="str">
        <f t="shared" si="551"/>
        <v/>
      </c>
      <c r="P4409" t="s">
        <v>34</v>
      </c>
      <c r="Q4409">
        <v>0</v>
      </c>
      <c r="R4409" s="5" t="str">
        <f>IF(ISNA(VLOOKUP($J4409,STOK_AWAL,15,0)),"",VLOOKUP($J4409,STOK_AWAL,15,0))</f>
        <v/>
      </c>
      <c r="S4409" s="6">
        <v>0</v>
      </c>
      <c r="T4409" s="6">
        <v>0</v>
      </c>
      <c r="V4409" t="str">
        <f>IFERROR(INDEX('3.Stok Awal'!A4409:A9404,MATCH('4.Sell to Trade'!J4409,'3.Stok Awal'!D4409:D9404,0)),"")</f>
        <v/>
      </c>
    </row>
    <row r="4410" spans="1:22" x14ac:dyDescent="0.25">
      <c r="A4410" s="15" t="str">
        <f t="shared" si="550"/>
        <v/>
      </c>
      <c r="D4410" s="5" t="str">
        <f t="shared" si="544"/>
        <v/>
      </c>
      <c r="E4410" s="5" t="str">
        <f t="shared" si="545"/>
        <v/>
      </c>
      <c r="F4410" s="5" t="str">
        <f t="shared" si="546"/>
        <v/>
      </c>
      <c r="G4410" s="5" t="str">
        <f t="shared" si="547"/>
        <v/>
      </c>
      <c r="I4410" s="5" t="str">
        <f t="shared" si="548"/>
        <v/>
      </c>
      <c r="K4410" s="5" t="str">
        <f t="shared" si="549"/>
        <v/>
      </c>
      <c r="L4410" s="5"/>
      <c r="N4410" s="4"/>
      <c r="O4410" s="4" t="str">
        <f t="shared" si="551"/>
        <v/>
      </c>
      <c r="P4410" t="s">
        <v>34</v>
      </c>
      <c r="Q4410">
        <v>0</v>
      </c>
      <c r="R4410" s="5" t="str">
        <f>IF(ISNA(VLOOKUP($J4410,STOK_AWAL,15,0)),"",VLOOKUP($J4410,STOK_AWAL,15,0))</f>
        <v/>
      </c>
      <c r="S4410" s="6">
        <v>0</v>
      </c>
      <c r="T4410" s="6">
        <v>0</v>
      </c>
      <c r="V4410" t="str">
        <f>IFERROR(INDEX('3.Stok Awal'!A4410:A9405,MATCH('4.Sell to Trade'!J4410,'3.Stok Awal'!D4410:D9405,0)),"")</f>
        <v/>
      </c>
    </row>
    <row r="4411" spans="1:22" x14ac:dyDescent="0.25">
      <c r="A4411" s="15" t="str">
        <f t="shared" si="550"/>
        <v/>
      </c>
      <c r="D4411" s="5" t="str">
        <f t="shared" si="544"/>
        <v/>
      </c>
      <c r="E4411" s="5" t="str">
        <f t="shared" si="545"/>
        <v/>
      </c>
      <c r="F4411" s="5" t="str">
        <f t="shared" si="546"/>
        <v/>
      </c>
      <c r="G4411" s="5" t="str">
        <f t="shared" si="547"/>
        <v/>
      </c>
      <c r="I4411" s="5" t="str">
        <f t="shared" si="548"/>
        <v/>
      </c>
      <c r="K4411" s="5" t="str">
        <f t="shared" si="549"/>
        <v/>
      </c>
      <c r="L4411" s="5"/>
      <c r="N4411" s="4"/>
      <c r="O4411" s="4" t="str">
        <f t="shared" si="551"/>
        <v/>
      </c>
      <c r="P4411" t="s">
        <v>34</v>
      </c>
      <c r="Q4411">
        <v>0</v>
      </c>
      <c r="R4411" s="5" t="str">
        <f>IF(ISNA(VLOOKUP($J4411,STOK_AWAL,15,0)),"",VLOOKUP($J4411,STOK_AWAL,15,0))</f>
        <v/>
      </c>
      <c r="S4411" s="6">
        <v>0</v>
      </c>
      <c r="T4411" s="6">
        <v>0</v>
      </c>
      <c r="V4411" t="str">
        <f>IFERROR(INDEX('3.Stok Awal'!A4411:A9406,MATCH('4.Sell to Trade'!J4411,'3.Stok Awal'!D4411:D9406,0)),"")</f>
        <v/>
      </c>
    </row>
    <row r="4412" spans="1:22" x14ac:dyDescent="0.25">
      <c r="A4412" s="15" t="str">
        <f t="shared" si="550"/>
        <v/>
      </c>
      <c r="D4412" s="5" t="str">
        <f t="shared" si="544"/>
        <v/>
      </c>
      <c r="E4412" s="5" t="str">
        <f t="shared" si="545"/>
        <v/>
      </c>
      <c r="F4412" s="5" t="str">
        <f t="shared" si="546"/>
        <v/>
      </c>
      <c r="G4412" s="5" t="str">
        <f t="shared" si="547"/>
        <v/>
      </c>
      <c r="I4412" s="5" t="str">
        <f t="shared" si="548"/>
        <v/>
      </c>
      <c r="K4412" s="5" t="str">
        <f t="shared" si="549"/>
        <v/>
      </c>
      <c r="L4412" s="5"/>
      <c r="N4412" s="4"/>
      <c r="O4412" s="4" t="str">
        <f t="shared" si="551"/>
        <v/>
      </c>
      <c r="P4412" t="s">
        <v>34</v>
      </c>
      <c r="Q4412">
        <v>0</v>
      </c>
      <c r="R4412" s="5" t="str">
        <f>IF(ISNA(VLOOKUP($J4412,STOK_AWAL,15,0)),"",VLOOKUP($J4412,STOK_AWAL,15,0))</f>
        <v/>
      </c>
      <c r="S4412" s="6">
        <v>0</v>
      </c>
      <c r="T4412" s="6">
        <v>0</v>
      </c>
      <c r="V4412" t="str">
        <f>IFERROR(INDEX('3.Stok Awal'!A4412:A9407,MATCH('4.Sell to Trade'!J4412,'3.Stok Awal'!D4412:D9407,0)),"")</f>
        <v/>
      </c>
    </row>
    <row r="4413" spans="1:22" x14ac:dyDescent="0.25">
      <c r="A4413" s="15" t="str">
        <f t="shared" si="550"/>
        <v/>
      </c>
      <c r="D4413" s="5" t="str">
        <f t="shared" si="544"/>
        <v/>
      </c>
      <c r="E4413" s="5" t="str">
        <f t="shared" si="545"/>
        <v/>
      </c>
      <c r="F4413" s="5" t="str">
        <f t="shared" si="546"/>
        <v/>
      </c>
      <c r="G4413" s="5" t="str">
        <f t="shared" si="547"/>
        <v/>
      </c>
      <c r="I4413" s="5" t="str">
        <f t="shared" si="548"/>
        <v/>
      </c>
      <c r="K4413" s="5" t="str">
        <f t="shared" si="549"/>
        <v/>
      </c>
      <c r="L4413" s="5"/>
      <c r="N4413" s="4"/>
      <c r="O4413" s="4" t="str">
        <f t="shared" si="551"/>
        <v/>
      </c>
      <c r="P4413" t="s">
        <v>34</v>
      </c>
      <c r="Q4413">
        <v>0</v>
      </c>
      <c r="R4413" s="5" t="str">
        <f>IF(ISNA(VLOOKUP($J4413,STOK_AWAL,15,0)),"",VLOOKUP($J4413,STOK_AWAL,15,0))</f>
        <v/>
      </c>
      <c r="S4413" s="6">
        <v>0</v>
      </c>
      <c r="T4413" s="6">
        <v>0</v>
      </c>
      <c r="V4413" t="str">
        <f>IFERROR(INDEX('3.Stok Awal'!A4413:A9408,MATCH('4.Sell to Trade'!J4413,'3.Stok Awal'!D4413:D9408,0)),"")</f>
        <v/>
      </c>
    </row>
    <row r="4414" spans="1:22" x14ac:dyDescent="0.25">
      <c r="A4414" s="15" t="str">
        <f t="shared" si="550"/>
        <v/>
      </c>
      <c r="D4414" s="5" t="str">
        <f t="shared" si="544"/>
        <v/>
      </c>
      <c r="E4414" s="5" t="str">
        <f t="shared" si="545"/>
        <v/>
      </c>
      <c r="F4414" s="5" t="str">
        <f t="shared" si="546"/>
        <v/>
      </c>
      <c r="G4414" s="5" t="str">
        <f t="shared" si="547"/>
        <v/>
      </c>
      <c r="I4414" s="5" t="str">
        <f t="shared" si="548"/>
        <v/>
      </c>
      <c r="K4414" s="5" t="str">
        <f t="shared" si="549"/>
        <v/>
      </c>
      <c r="L4414" s="5"/>
      <c r="N4414" s="4"/>
      <c r="O4414" s="4" t="str">
        <f t="shared" si="551"/>
        <v/>
      </c>
      <c r="P4414" t="s">
        <v>34</v>
      </c>
      <c r="Q4414">
        <v>0</v>
      </c>
      <c r="R4414" s="5" t="str">
        <f>IF(ISNA(VLOOKUP($J4414,STOK_AWAL,15,0)),"",VLOOKUP($J4414,STOK_AWAL,15,0))</f>
        <v/>
      </c>
      <c r="S4414" s="6">
        <v>0</v>
      </c>
      <c r="T4414" s="6">
        <v>0</v>
      </c>
      <c r="V4414" t="str">
        <f>IFERROR(INDEX('3.Stok Awal'!A4414:A9409,MATCH('4.Sell to Trade'!J4414,'3.Stok Awal'!D4414:D9409,0)),"")</f>
        <v/>
      </c>
    </row>
    <row r="4415" spans="1:22" x14ac:dyDescent="0.25">
      <c r="A4415" s="15" t="str">
        <f t="shared" si="550"/>
        <v/>
      </c>
      <c r="D4415" s="5" t="str">
        <f t="shared" si="544"/>
        <v/>
      </c>
      <c r="E4415" s="5" t="str">
        <f t="shared" si="545"/>
        <v/>
      </c>
      <c r="F4415" s="5" t="str">
        <f t="shared" si="546"/>
        <v/>
      </c>
      <c r="G4415" s="5" t="str">
        <f t="shared" si="547"/>
        <v/>
      </c>
      <c r="I4415" s="5" t="str">
        <f t="shared" si="548"/>
        <v/>
      </c>
      <c r="K4415" s="5" t="str">
        <f t="shared" si="549"/>
        <v/>
      </c>
      <c r="L4415" s="5"/>
      <c r="N4415" s="4"/>
      <c r="O4415" s="4" t="str">
        <f t="shared" si="551"/>
        <v/>
      </c>
      <c r="P4415" t="s">
        <v>34</v>
      </c>
      <c r="Q4415">
        <v>0</v>
      </c>
      <c r="R4415" s="5" t="str">
        <f>IF(ISNA(VLOOKUP($J4415,STOK_AWAL,15,0)),"",VLOOKUP($J4415,STOK_AWAL,15,0))</f>
        <v/>
      </c>
      <c r="S4415" s="6">
        <v>0</v>
      </c>
      <c r="T4415" s="6">
        <v>0</v>
      </c>
      <c r="V4415" t="str">
        <f>IFERROR(INDEX('3.Stok Awal'!A4415:A9410,MATCH('4.Sell to Trade'!J4415,'3.Stok Awal'!D4415:D9410,0)),"")</f>
        <v/>
      </c>
    </row>
    <row r="4416" spans="1:22" x14ac:dyDescent="0.25">
      <c r="A4416" s="15" t="str">
        <f t="shared" si="550"/>
        <v/>
      </c>
      <c r="D4416" s="5" t="str">
        <f t="shared" si="544"/>
        <v/>
      </c>
      <c r="E4416" s="5" t="str">
        <f t="shared" si="545"/>
        <v/>
      </c>
      <c r="F4416" s="5" t="str">
        <f t="shared" si="546"/>
        <v/>
      </c>
      <c r="G4416" s="5" t="str">
        <f t="shared" si="547"/>
        <v/>
      </c>
      <c r="I4416" s="5" t="str">
        <f t="shared" si="548"/>
        <v/>
      </c>
      <c r="K4416" s="5" t="str">
        <f t="shared" si="549"/>
        <v/>
      </c>
      <c r="L4416" s="5"/>
      <c r="N4416" s="4"/>
      <c r="O4416" s="4" t="str">
        <f t="shared" si="551"/>
        <v/>
      </c>
      <c r="P4416" t="s">
        <v>34</v>
      </c>
      <c r="Q4416">
        <v>0</v>
      </c>
      <c r="R4416" s="5" t="str">
        <f>IF(ISNA(VLOOKUP($J4416,STOK_AWAL,15,0)),"",VLOOKUP($J4416,STOK_AWAL,15,0))</f>
        <v/>
      </c>
      <c r="S4416" s="6">
        <v>0</v>
      </c>
      <c r="T4416" s="6">
        <v>0</v>
      </c>
      <c r="V4416" t="str">
        <f>IFERROR(INDEX('3.Stok Awal'!A4416:A9411,MATCH('4.Sell to Trade'!J4416,'3.Stok Awal'!D4416:D9411,0)),"")</f>
        <v/>
      </c>
    </row>
    <row r="4417" spans="1:22" x14ac:dyDescent="0.25">
      <c r="A4417" s="15" t="str">
        <f t="shared" si="550"/>
        <v/>
      </c>
      <c r="D4417" s="5" t="str">
        <f t="shared" si="544"/>
        <v/>
      </c>
      <c r="E4417" s="5" t="str">
        <f t="shared" si="545"/>
        <v/>
      </c>
      <c r="F4417" s="5" t="str">
        <f t="shared" si="546"/>
        <v/>
      </c>
      <c r="G4417" s="5" t="str">
        <f t="shared" si="547"/>
        <v/>
      </c>
      <c r="I4417" s="5" t="str">
        <f t="shared" si="548"/>
        <v/>
      </c>
      <c r="K4417" s="5" t="str">
        <f t="shared" si="549"/>
        <v/>
      </c>
      <c r="L4417" s="5"/>
      <c r="N4417" s="4"/>
      <c r="O4417" s="4" t="str">
        <f t="shared" si="551"/>
        <v/>
      </c>
      <c r="P4417" t="s">
        <v>34</v>
      </c>
      <c r="Q4417">
        <v>0</v>
      </c>
      <c r="R4417" s="5" t="str">
        <f>IF(ISNA(VLOOKUP($J4417,STOK_AWAL,15,0)),"",VLOOKUP($J4417,STOK_AWAL,15,0))</f>
        <v/>
      </c>
      <c r="S4417" s="6">
        <v>0</v>
      </c>
      <c r="T4417" s="6">
        <v>0</v>
      </c>
      <c r="V4417" t="str">
        <f>IFERROR(INDEX('3.Stok Awal'!A4417:A9412,MATCH('4.Sell to Trade'!J4417,'3.Stok Awal'!D4417:D9412,0)),"")</f>
        <v/>
      </c>
    </row>
    <row r="4418" spans="1:22" x14ac:dyDescent="0.25">
      <c r="A4418" s="15" t="str">
        <f t="shared" si="550"/>
        <v/>
      </c>
      <c r="D4418" s="5" t="str">
        <f t="shared" si="544"/>
        <v/>
      </c>
      <c r="E4418" s="5" t="str">
        <f t="shared" si="545"/>
        <v/>
      </c>
      <c r="F4418" s="5" t="str">
        <f t="shared" si="546"/>
        <v/>
      </c>
      <c r="G4418" s="5" t="str">
        <f t="shared" si="547"/>
        <v/>
      </c>
      <c r="I4418" s="5" t="str">
        <f t="shared" si="548"/>
        <v/>
      </c>
      <c r="K4418" s="5" t="str">
        <f t="shared" si="549"/>
        <v/>
      </c>
      <c r="L4418" s="5"/>
      <c r="N4418" s="4"/>
      <c r="O4418" s="4" t="str">
        <f t="shared" si="551"/>
        <v/>
      </c>
      <c r="P4418" t="s">
        <v>34</v>
      </c>
      <c r="Q4418">
        <v>0</v>
      </c>
      <c r="R4418" s="5" t="str">
        <f>IF(ISNA(VLOOKUP($J4418,STOK_AWAL,15,0)),"",VLOOKUP($J4418,STOK_AWAL,15,0))</f>
        <v/>
      </c>
      <c r="S4418" s="6">
        <v>0</v>
      </c>
      <c r="T4418" s="6">
        <v>0</v>
      </c>
      <c r="V4418" t="str">
        <f>IFERROR(INDEX('3.Stok Awal'!A4418:A9413,MATCH('4.Sell to Trade'!J4418,'3.Stok Awal'!D4418:D9413,0)),"")</f>
        <v/>
      </c>
    </row>
    <row r="4419" spans="1:22" x14ac:dyDescent="0.25">
      <c r="A4419" s="15" t="str">
        <f t="shared" si="550"/>
        <v/>
      </c>
      <c r="D4419" s="5" t="str">
        <f t="shared" si="544"/>
        <v/>
      </c>
      <c r="E4419" s="5" t="str">
        <f t="shared" si="545"/>
        <v/>
      </c>
      <c r="F4419" s="5" t="str">
        <f t="shared" si="546"/>
        <v/>
      </c>
      <c r="G4419" s="5" t="str">
        <f t="shared" si="547"/>
        <v/>
      </c>
      <c r="I4419" s="5" t="str">
        <f t="shared" si="548"/>
        <v/>
      </c>
      <c r="K4419" s="5" t="str">
        <f t="shared" si="549"/>
        <v/>
      </c>
      <c r="L4419" s="5"/>
      <c r="N4419" s="4"/>
      <c r="O4419" s="4" t="str">
        <f t="shared" si="551"/>
        <v/>
      </c>
      <c r="P4419" t="s">
        <v>34</v>
      </c>
      <c r="Q4419">
        <v>0</v>
      </c>
      <c r="R4419" s="5" t="str">
        <f>IF(ISNA(VLOOKUP($J4419,STOK_AWAL,15,0)),"",VLOOKUP($J4419,STOK_AWAL,15,0))</f>
        <v/>
      </c>
      <c r="S4419" s="6">
        <v>0</v>
      </c>
      <c r="T4419" s="6">
        <v>0</v>
      </c>
      <c r="V4419" t="str">
        <f>IFERROR(INDEX('3.Stok Awal'!A4419:A9414,MATCH('4.Sell to Trade'!J4419,'3.Stok Awal'!D4419:D9414,0)),"")</f>
        <v/>
      </c>
    </row>
    <row r="4420" spans="1:22" x14ac:dyDescent="0.25">
      <c r="A4420" s="15" t="str">
        <f t="shared" si="550"/>
        <v/>
      </c>
      <c r="D4420" s="5" t="str">
        <f t="shared" si="544"/>
        <v/>
      </c>
      <c r="E4420" s="5" t="str">
        <f t="shared" si="545"/>
        <v/>
      </c>
      <c r="F4420" s="5" t="str">
        <f t="shared" si="546"/>
        <v/>
      </c>
      <c r="G4420" s="5" t="str">
        <f t="shared" si="547"/>
        <v/>
      </c>
      <c r="I4420" s="5" t="str">
        <f t="shared" si="548"/>
        <v/>
      </c>
      <c r="K4420" s="5" t="str">
        <f t="shared" si="549"/>
        <v/>
      </c>
      <c r="L4420" s="5"/>
      <c r="N4420" s="4"/>
      <c r="O4420" s="4" t="str">
        <f t="shared" si="551"/>
        <v/>
      </c>
      <c r="P4420" t="s">
        <v>34</v>
      </c>
      <c r="Q4420">
        <v>0</v>
      </c>
      <c r="R4420" s="5" t="str">
        <f>IF(ISNA(VLOOKUP($J4420,STOK_AWAL,15,0)),"",VLOOKUP($J4420,STOK_AWAL,15,0))</f>
        <v/>
      </c>
      <c r="S4420" s="6">
        <v>0</v>
      </c>
      <c r="T4420" s="6">
        <v>0</v>
      </c>
      <c r="V4420" t="str">
        <f>IFERROR(INDEX('3.Stok Awal'!A4420:A9415,MATCH('4.Sell to Trade'!J4420,'3.Stok Awal'!D4420:D9415,0)),"")</f>
        <v/>
      </c>
    </row>
    <row r="4421" spans="1:22" x14ac:dyDescent="0.25">
      <c r="A4421" s="15" t="str">
        <f t="shared" si="550"/>
        <v/>
      </c>
      <c r="D4421" s="5" t="str">
        <f t="shared" ref="D4421:D4484" si="552">IF(ISNA(VLOOKUP($C4421,MASTER_CUSTOMER,2,0)),"",VLOOKUP($C4421,MASTER_CUSTOMER,2,0))</f>
        <v/>
      </c>
      <c r="E4421" s="5" t="str">
        <f t="shared" ref="E4421:E4484" si="553">IF(ISNA(VLOOKUP($C4421,MASTER_CUSTOMER,4,0)),"",VLOOKUP($C4421,MASTER_CUSTOMER,4,0))</f>
        <v/>
      </c>
      <c r="F4421" s="5" t="str">
        <f t="shared" ref="F4421:F4484" si="554">IF(ISNA(VLOOKUP($C4421,MASTER_CUSTOMER,5,0)),"",VLOOKUP($C4421,MASTER_CUSTOMER,5,0))</f>
        <v/>
      </c>
      <c r="G4421" s="5" t="str">
        <f t="shared" ref="G4421:G4484" si="555">IF(ISNA(VLOOKUP($C4421,MASTER_CUSTOMER,3,0)),"",VLOOKUP($C4421,MASTER_CUSTOMER,3,0))</f>
        <v/>
      </c>
      <c r="I4421" s="5" t="str">
        <f t="shared" ref="I4421:I4484" si="556">IF(ISNA(VLOOKUP($H4421,MASTER_SALESMAN,2,0)),"",VLOOKUP($H4421,MASTER_SALESMAN,2,0))</f>
        <v/>
      </c>
      <c r="K4421" s="5" t="str">
        <f t="shared" ref="K4421:K4484" si="557">IF(ISNA(VLOOKUP($J4421,STOK_AWAL,2,0)),"",VLOOKUP($J4421,STOK_AWAL,2,0))</f>
        <v/>
      </c>
      <c r="L4421" s="5"/>
      <c r="N4421" s="4"/>
      <c r="O4421" s="4" t="str">
        <f t="shared" si="551"/>
        <v/>
      </c>
      <c r="P4421" t="s">
        <v>34</v>
      </c>
      <c r="Q4421">
        <v>0</v>
      </c>
      <c r="R4421" s="5" t="str">
        <f>IF(ISNA(VLOOKUP($J4421,STOK_AWAL,15,0)),"",VLOOKUP($J4421,STOK_AWAL,15,0))</f>
        <v/>
      </c>
      <c r="S4421" s="6">
        <v>0</v>
      </c>
      <c r="T4421" s="6">
        <v>0</v>
      </c>
      <c r="V4421" t="str">
        <f>IFERROR(INDEX('3.Stok Awal'!A4421:A9416,MATCH('4.Sell to Trade'!J4421,'3.Stok Awal'!D4421:D9416,0)),"")</f>
        <v/>
      </c>
    </row>
    <row r="4422" spans="1:22" x14ac:dyDescent="0.25">
      <c r="A4422" s="15" t="str">
        <f t="shared" ref="A4422:A4485" si="558">IF(B4422="","",B4422)</f>
        <v/>
      </c>
      <c r="D4422" s="5" t="str">
        <f t="shared" si="552"/>
        <v/>
      </c>
      <c r="E4422" s="5" t="str">
        <f t="shared" si="553"/>
        <v/>
      </c>
      <c r="F4422" s="5" t="str">
        <f t="shared" si="554"/>
        <v/>
      </c>
      <c r="G4422" s="5" t="str">
        <f t="shared" si="555"/>
        <v/>
      </c>
      <c r="I4422" s="5" t="str">
        <f t="shared" si="556"/>
        <v/>
      </c>
      <c r="K4422" s="5" t="str">
        <f t="shared" si="557"/>
        <v/>
      </c>
      <c r="L4422" s="5"/>
      <c r="N4422" s="4"/>
      <c r="O4422" s="4" t="str">
        <f t="shared" ref="O4422:O4485" si="559">J4422&amp;N4422</f>
        <v/>
      </c>
      <c r="P4422" t="s">
        <v>34</v>
      </c>
      <c r="Q4422">
        <v>0</v>
      </c>
      <c r="R4422" s="5" t="str">
        <f>IF(ISNA(VLOOKUP($J4422,STOK_AWAL,15,0)),"",VLOOKUP($J4422,STOK_AWAL,15,0))</f>
        <v/>
      </c>
      <c r="S4422" s="6">
        <v>0</v>
      </c>
      <c r="T4422" s="6">
        <v>0</v>
      </c>
      <c r="V4422" t="str">
        <f>IFERROR(INDEX('3.Stok Awal'!A4422:A9417,MATCH('4.Sell to Trade'!J4422,'3.Stok Awal'!D4422:D9417,0)),"")</f>
        <v/>
      </c>
    </row>
    <row r="4423" spans="1:22" x14ac:dyDescent="0.25">
      <c r="A4423" s="15" t="str">
        <f t="shared" si="558"/>
        <v/>
      </c>
      <c r="D4423" s="5" t="str">
        <f t="shared" si="552"/>
        <v/>
      </c>
      <c r="E4423" s="5" t="str">
        <f t="shared" si="553"/>
        <v/>
      </c>
      <c r="F4423" s="5" t="str">
        <f t="shared" si="554"/>
        <v/>
      </c>
      <c r="G4423" s="5" t="str">
        <f t="shared" si="555"/>
        <v/>
      </c>
      <c r="I4423" s="5" t="str">
        <f t="shared" si="556"/>
        <v/>
      </c>
      <c r="K4423" s="5" t="str">
        <f t="shared" si="557"/>
        <v/>
      </c>
      <c r="L4423" s="5"/>
      <c r="N4423" s="4"/>
      <c r="O4423" s="4" t="str">
        <f t="shared" si="559"/>
        <v/>
      </c>
      <c r="P4423" t="s">
        <v>34</v>
      </c>
      <c r="Q4423">
        <v>0</v>
      </c>
      <c r="R4423" s="5" t="str">
        <f>IF(ISNA(VLOOKUP($J4423,STOK_AWAL,15,0)),"",VLOOKUP($J4423,STOK_AWAL,15,0))</f>
        <v/>
      </c>
      <c r="S4423" s="6">
        <v>0</v>
      </c>
      <c r="T4423" s="6">
        <v>0</v>
      </c>
      <c r="V4423" t="str">
        <f>IFERROR(INDEX('3.Stok Awal'!A4423:A9418,MATCH('4.Sell to Trade'!J4423,'3.Stok Awal'!D4423:D9418,0)),"")</f>
        <v/>
      </c>
    </row>
    <row r="4424" spans="1:22" x14ac:dyDescent="0.25">
      <c r="A4424" s="15" t="str">
        <f t="shared" si="558"/>
        <v/>
      </c>
      <c r="D4424" s="5" t="str">
        <f t="shared" si="552"/>
        <v/>
      </c>
      <c r="E4424" s="5" t="str">
        <f t="shared" si="553"/>
        <v/>
      </c>
      <c r="F4424" s="5" t="str">
        <f t="shared" si="554"/>
        <v/>
      </c>
      <c r="G4424" s="5" t="str">
        <f t="shared" si="555"/>
        <v/>
      </c>
      <c r="I4424" s="5" t="str">
        <f t="shared" si="556"/>
        <v/>
      </c>
      <c r="K4424" s="5" t="str">
        <f t="shared" si="557"/>
        <v/>
      </c>
      <c r="L4424" s="5"/>
      <c r="N4424" s="4"/>
      <c r="O4424" s="4" t="str">
        <f t="shared" si="559"/>
        <v/>
      </c>
      <c r="P4424" t="s">
        <v>34</v>
      </c>
      <c r="Q4424">
        <v>0</v>
      </c>
      <c r="R4424" s="5" t="str">
        <f>IF(ISNA(VLOOKUP($J4424,STOK_AWAL,15,0)),"",VLOOKUP($J4424,STOK_AWAL,15,0))</f>
        <v/>
      </c>
      <c r="S4424" s="6">
        <v>0</v>
      </c>
      <c r="T4424" s="6">
        <v>0</v>
      </c>
      <c r="V4424" t="str">
        <f>IFERROR(INDEX('3.Stok Awal'!A4424:A9419,MATCH('4.Sell to Trade'!J4424,'3.Stok Awal'!D4424:D9419,0)),"")</f>
        <v/>
      </c>
    </row>
    <row r="4425" spans="1:22" x14ac:dyDescent="0.25">
      <c r="A4425" s="15" t="str">
        <f t="shared" si="558"/>
        <v/>
      </c>
      <c r="D4425" s="5" t="str">
        <f t="shared" si="552"/>
        <v/>
      </c>
      <c r="E4425" s="5" t="str">
        <f t="shared" si="553"/>
        <v/>
      </c>
      <c r="F4425" s="5" t="str">
        <f t="shared" si="554"/>
        <v/>
      </c>
      <c r="G4425" s="5" t="str">
        <f t="shared" si="555"/>
        <v/>
      </c>
      <c r="I4425" s="5" t="str">
        <f t="shared" si="556"/>
        <v/>
      </c>
      <c r="K4425" s="5" t="str">
        <f t="shared" si="557"/>
        <v/>
      </c>
      <c r="L4425" s="5"/>
      <c r="N4425" s="4"/>
      <c r="O4425" s="4" t="str">
        <f t="shared" si="559"/>
        <v/>
      </c>
      <c r="P4425" t="s">
        <v>34</v>
      </c>
      <c r="Q4425">
        <v>0</v>
      </c>
      <c r="R4425" s="5" t="str">
        <f>IF(ISNA(VLOOKUP($J4425,STOK_AWAL,15,0)),"",VLOOKUP($J4425,STOK_AWAL,15,0))</f>
        <v/>
      </c>
      <c r="S4425" s="6">
        <v>0</v>
      </c>
      <c r="T4425" s="6">
        <v>0</v>
      </c>
      <c r="V4425" t="str">
        <f>IFERROR(INDEX('3.Stok Awal'!A4425:A9420,MATCH('4.Sell to Trade'!J4425,'3.Stok Awal'!D4425:D9420,0)),"")</f>
        <v/>
      </c>
    </row>
    <row r="4426" spans="1:22" x14ac:dyDescent="0.25">
      <c r="A4426" s="15" t="str">
        <f t="shared" si="558"/>
        <v/>
      </c>
      <c r="D4426" s="5" t="str">
        <f t="shared" si="552"/>
        <v/>
      </c>
      <c r="E4426" s="5" t="str">
        <f t="shared" si="553"/>
        <v/>
      </c>
      <c r="F4426" s="5" t="str">
        <f t="shared" si="554"/>
        <v/>
      </c>
      <c r="G4426" s="5" t="str">
        <f t="shared" si="555"/>
        <v/>
      </c>
      <c r="I4426" s="5" t="str">
        <f t="shared" si="556"/>
        <v/>
      </c>
      <c r="K4426" s="5" t="str">
        <f t="shared" si="557"/>
        <v/>
      </c>
      <c r="L4426" s="5"/>
      <c r="N4426" s="4"/>
      <c r="O4426" s="4" t="str">
        <f t="shared" si="559"/>
        <v/>
      </c>
      <c r="P4426" t="s">
        <v>34</v>
      </c>
      <c r="Q4426">
        <v>0</v>
      </c>
      <c r="R4426" s="5" t="str">
        <f>IF(ISNA(VLOOKUP($J4426,STOK_AWAL,15,0)),"",VLOOKUP($J4426,STOK_AWAL,15,0))</f>
        <v/>
      </c>
      <c r="S4426" s="6">
        <v>0</v>
      </c>
      <c r="T4426" s="6">
        <v>0</v>
      </c>
      <c r="V4426" t="str">
        <f>IFERROR(INDEX('3.Stok Awal'!A4426:A9421,MATCH('4.Sell to Trade'!J4426,'3.Stok Awal'!D4426:D9421,0)),"")</f>
        <v/>
      </c>
    </row>
    <row r="4427" spans="1:22" x14ac:dyDescent="0.25">
      <c r="A4427" s="15" t="str">
        <f t="shared" si="558"/>
        <v/>
      </c>
      <c r="D4427" s="5" t="str">
        <f t="shared" si="552"/>
        <v/>
      </c>
      <c r="E4427" s="5" t="str">
        <f t="shared" si="553"/>
        <v/>
      </c>
      <c r="F4427" s="5" t="str">
        <f t="shared" si="554"/>
        <v/>
      </c>
      <c r="G4427" s="5" t="str">
        <f t="shared" si="555"/>
        <v/>
      </c>
      <c r="I4427" s="5" t="str">
        <f t="shared" si="556"/>
        <v/>
      </c>
      <c r="K4427" s="5" t="str">
        <f t="shared" si="557"/>
        <v/>
      </c>
      <c r="L4427" s="5"/>
      <c r="N4427" s="4"/>
      <c r="O4427" s="4" t="str">
        <f t="shared" si="559"/>
        <v/>
      </c>
      <c r="P4427" t="s">
        <v>34</v>
      </c>
      <c r="Q4427">
        <v>0</v>
      </c>
      <c r="R4427" s="5" t="str">
        <f>IF(ISNA(VLOOKUP($J4427,STOK_AWAL,15,0)),"",VLOOKUP($J4427,STOK_AWAL,15,0))</f>
        <v/>
      </c>
      <c r="S4427" s="6">
        <v>0</v>
      </c>
      <c r="T4427" s="6">
        <v>0</v>
      </c>
      <c r="V4427" t="str">
        <f>IFERROR(INDEX('3.Stok Awal'!A4427:A9422,MATCH('4.Sell to Trade'!J4427,'3.Stok Awal'!D4427:D9422,0)),"")</f>
        <v/>
      </c>
    </row>
    <row r="4428" spans="1:22" x14ac:dyDescent="0.25">
      <c r="A4428" s="15" t="str">
        <f t="shared" si="558"/>
        <v/>
      </c>
      <c r="D4428" s="5" t="str">
        <f t="shared" si="552"/>
        <v/>
      </c>
      <c r="E4428" s="5" t="str">
        <f t="shared" si="553"/>
        <v/>
      </c>
      <c r="F4428" s="5" t="str">
        <f t="shared" si="554"/>
        <v/>
      </c>
      <c r="G4428" s="5" t="str">
        <f t="shared" si="555"/>
        <v/>
      </c>
      <c r="I4428" s="5" t="str">
        <f t="shared" si="556"/>
        <v/>
      </c>
      <c r="K4428" s="5" t="str">
        <f t="shared" si="557"/>
        <v/>
      </c>
      <c r="L4428" s="5"/>
      <c r="N4428" s="4"/>
      <c r="O4428" s="4" t="str">
        <f t="shared" si="559"/>
        <v/>
      </c>
      <c r="P4428" t="s">
        <v>34</v>
      </c>
      <c r="Q4428">
        <v>0</v>
      </c>
      <c r="R4428" s="5" t="str">
        <f>IF(ISNA(VLOOKUP($J4428,STOK_AWAL,15,0)),"",VLOOKUP($J4428,STOK_AWAL,15,0))</f>
        <v/>
      </c>
      <c r="S4428" s="6">
        <v>0</v>
      </c>
      <c r="T4428" s="6">
        <v>0</v>
      </c>
      <c r="V4428" t="str">
        <f>IFERROR(INDEX('3.Stok Awal'!A4428:A9423,MATCH('4.Sell to Trade'!J4428,'3.Stok Awal'!D4428:D9423,0)),"")</f>
        <v/>
      </c>
    </row>
    <row r="4429" spans="1:22" x14ac:dyDescent="0.25">
      <c r="A4429" s="15" t="str">
        <f t="shared" si="558"/>
        <v/>
      </c>
      <c r="D4429" s="5" t="str">
        <f t="shared" si="552"/>
        <v/>
      </c>
      <c r="E4429" s="5" t="str">
        <f t="shared" si="553"/>
        <v/>
      </c>
      <c r="F4429" s="5" t="str">
        <f t="shared" si="554"/>
        <v/>
      </c>
      <c r="G4429" s="5" t="str">
        <f t="shared" si="555"/>
        <v/>
      </c>
      <c r="I4429" s="5" t="str">
        <f t="shared" si="556"/>
        <v/>
      </c>
      <c r="K4429" s="5" t="str">
        <f t="shared" si="557"/>
        <v/>
      </c>
      <c r="L4429" s="5"/>
      <c r="N4429" s="4"/>
      <c r="O4429" s="4" t="str">
        <f t="shared" si="559"/>
        <v/>
      </c>
      <c r="P4429" t="s">
        <v>34</v>
      </c>
      <c r="Q4429">
        <v>0</v>
      </c>
      <c r="R4429" s="5" t="str">
        <f>IF(ISNA(VLOOKUP($J4429,STOK_AWAL,15,0)),"",VLOOKUP($J4429,STOK_AWAL,15,0))</f>
        <v/>
      </c>
      <c r="S4429" s="6">
        <v>0</v>
      </c>
      <c r="T4429" s="6">
        <v>0</v>
      </c>
      <c r="V4429" t="str">
        <f>IFERROR(INDEX('3.Stok Awal'!A4429:A9424,MATCH('4.Sell to Trade'!J4429,'3.Stok Awal'!D4429:D9424,0)),"")</f>
        <v/>
      </c>
    </row>
    <row r="4430" spans="1:22" x14ac:dyDescent="0.25">
      <c r="A4430" s="15" t="str">
        <f t="shared" si="558"/>
        <v/>
      </c>
      <c r="D4430" s="5" t="str">
        <f t="shared" si="552"/>
        <v/>
      </c>
      <c r="E4430" s="5" t="str">
        <f t="shared" si="553"/>
        <v/>
      </c>
      <c r="F4430" s="5" t="str">
        <f t="shared" si="554"/>
        <v/>
      </c>
      <c r="G4430" s="5" t="str">
        <f t="shared" si="555"/>
        <v/>
      </c>
      <c r="I4430" s="5" t="str">
        <f t="shared" si="556"/>
        <v/>
      </c>
      <c r="K4430" s="5" t="str">
        <f t="shared" si="557"/>
        <v/>
      </c>
      <c r="L4430" s="5"/>
      <c r="N4430" s="4"/>
      <c r="O4430" s="4" t="str">
        <f t="shared" si="559"/>
        <v/>
      </c>
      <c r="P4430" t="s">
        <v>34</v>
      </c>
      <c r="Q4430">
        <v>0</v>
      </c>
      <c r="R4430" s="5" t="str">
        <f>IF(ISNA(VLOOKUP($J4430,STOK_AWAL,15,0)),"",VLOOKUP($J4430,STOK_AWAL,15,0))</f>
        <v/>
      </c>
      <c r="S4430" s="6">
        <v>0</v>
      </c>
      <c r="T4430" s="6">
        <v>0</v>
      </c>
      <c r="V4430" t="str">
        <f>IFERROR(INDEX('3.Stok Awal'!A4430:A9425,MATCH('4.Sell to Trade'!J4430,'3.Stok Awal'!D4430:D9425,0)),"")</f>
        <v/>
      </c>
    </row>
    <row r="4431" spans="1:22" x14ac:dyDescent="0.25">
      <c r="A4431" s="15" t="str">
        <f t="shared" si="558"/>
        <v/>
      </c>
      <c r="D4431" s="5" t="str">
        <f t="shared" si="552"/>
        <v/>
      </c>
      <c r="E4431" s="5" t="str">
        <f t="shared" si="553"/>
        <v/>
      </c>
      <c r="F4431" s="5" t="str">
        <f t="shared" si="554"/>
        <v/>
      </c>
      <c r="G4431" s="5" t="str">
        <f t="shared" si="555"/>
        <v/>
      </c>
      <c r="I4431" s="5" t="str">
        <f t="shared" si="556"/>
        <v/>
      </c>
      <c r="K4431" s="5" t="str">
        <f t="shared" si="557"/>
        <v/>
      </c>
      <c r="L4431" s="5"/>
      <c r="N4431" s="4"/>
      <c r="O4431" s="4" t="str">
        <f t="shared" si="559"/>
        <v/>
      </c>
      <c r="P4431" t="s">
        <v>34</v>
      </c>
      <c r="Q4431">
        <v>0</v>
      </c>
      <c r="R4431" s="5" t="str">
        <f>IF(ISNA(VLOOKUP($J4431,STOK_AWAL,15,0)),"",VLOOKUP($J4431,STOK_AWAL,15,0))</f>
        <v/>
      </c>
      <c r="S4431" s="6">
        <v>0</v>
      </c>
      <c r="T4431" s="6">
        <v>0</v>
      </c>
      <c r="V4431" t="str">
        <f>IFERROR(INDEX('3.Stok Awal'!A4431:A9426,MATCH('4.Sell to Trade'!J4431,'3.Stok Awal'!D4431:D9426,0)),"")</f>
        <v/>
      </c>
    </row>
    <row r="4432" spans="1:22" x14ac:dyDescent="0.25">
      <c r="A4432" s="15" t="str">
        <f t="shared" si="558"/>
        <v/>
      </c>
      <c r="D4432" s="5" t="str">
        <f t="shared" si="552"/>
        <v/>
      </c>
      <c r="E4432" s="5" t="str">
        <f t="shared" si="553"/>
        <v/>
      </c>
      <c r="F4432" s="5" t="str">
        <f t="shared" si="554"/>
        <v/>
      </c>
      <c r="G4432" s="5" t="str">
        <f t="shared" si="555"/>
        <v/>
      </c>
      <c r="I4432" s="5" t="str">
        <f t="shared" si="556"/>
        <v/>
      </c>
      <c r="K4432" s="5" t="str">
        <f t="shared" si="557"/>
        <v/>
      </c>
      <c r="L4432" s="5"/>
      <c r="N4432" s="4"/>
      <c r="O4432" s="4" t="str">
        <f t="shared" si="559"/>
        <v/>
      </c>
      <c r="P4432" t="s">
        <v>34</v>
      </c>
      <c r="Q4432">
        <v>0</v>
      </c>
      <c r="R4432" s="5" t="str">
        <f>IF(ISNA(VLOOKUP($J4432,STOK_AWAL,15,0)),"",VLOOKUP($J4432,STOK_AWAL,15,0))</f>
        <v/>
      </c>
      <c r="S4432" s="6">
        <v>0</v>
      </c>
      <c r="T4432" s="6">
        <v>0</v>
      </c>
      <c r="V4432" t="str">
        <f>IFERROR(INDEX('3.Stok Awal'!A4432:A9427,MATCH('4.Sell to Trade'!J4432,'3.Stok Awal'!D4432:D9427,0)),"")</f>
        <v/>
      </c>
    </row>
    <row r="4433" spans="1:22" x14ac:dyDescent="0.25">
      <c r="A4433" s="15" t="str">
        <f t="shared" si="558"/>
        <v/>
      </c>
      <c r="D4433" s="5" t="str">
        <f t="shared" si="552"/>
        <v/>
      </c>
      <c r="E4433" s="5" t="str">
        <f t="shared" si="553"/>
        <v/>
      </c>
      <c r="F4433" s="5" t="str">
        <f t="shared" si="554"/>
        <v/>
      </c>
      <c r="G4433" s="5" t="str">
        <f t="shared" si="555"/>
        <v/>
      </c>
      <c r="I4433" s="5" t="str">
        <f t="shared" si="556"/>
        <v/>
      </c>
      <c r="K4433" s="5" t="str">
        <f t="shared" si="557"/>
        <v/>
      </c>
      <c r="L4433" s="5"/>
      <c r="N4433" s="4"/>
      <c r="O4433" s="4" t="str">
        <f t="shared" si="559"/>
        <v/>
      </c>
      <c r="P4433" t="s">
        <v>34</v>
      </c>
      <c r="Q4433">
        <v>0</v>
      </c>
      <c r="R4433" s="5" t="str">
        <f>IF(ISNA(VLOOKUP($J4433,STOK_AWAL,15,0)),"",VLOOKUP($J4433,STOK_AWAL,15,0))</f>
        <v/>
      </c>
      <c r="S4433" s="6">
        <v>0</v>
      </c>
      <c r="T4433" s="6">
        <v>0</v>
      </c>
      <c r="V4433" t="str">
        <f>IFERROR(INDEX('3.Stok Awal'!A4433:A9428,MATCH('4.Sell to Trade'!J4433,'3.Stok Awal'!D4433:D9428,0)),"")</f>
        <v/>
      </c>
    </row>
    <row r="4434" spans="1:22" x14ac:dyDescent="0.25">
      <c r="A4434" s="15" t="str">
        <f t="shared" si="558"/>
        <v/>
      </c>
      <c r="D4434" s="5" t="str">
        <f t="shared" si="552"/>
        <v/>
      </c>
      <c r="E4434" s="5" t="str">
        <f t="shared" si="553"/>
        <v/>
      </c>
      <c r="F4434" s="5" t="str">
        <f t="shared" si="554"/>
        <v/>
      </c>
      <c r="G4434" s="5" t="str">
        <f t="shared" si="555"/>
        <v/>
      </c>
      <c r="I4434" s="5" t="str">
        <f t="shared" si="556"/>
        <v/>
      </c>
      <c r="K4434" s="5" t="str">
        <f t="shared" si="557"/>
        <v/>
      </c>
      <c r="L4434" s="5"/>
      <c r="N4434" s="4"/>
      <c r="O4434" s="4" t="str">
        <f t="shared" si="559"/>
        <v/>
      </c>
      <c r="P4434" t="s">
        <v>34</v>
      </c>
      <c r="Q4434">
        <v>0</v>
      </c>
      <c r="R4434" s="5" t="str">
        <f>IF(ISNA(VLOOKUP($J4434,STOK_AWAL,15,0)),"",VLOOKUP($J4434,STOK_AWAL,15,0))</f>
        <v/>
      </c>
      <c r="S4434" s="6">
        <v>0</v>
      </c>
      <c r="T4434" s="6">
        <v>0</v>
      </c>
      <c r="V4434" t="str">
        <f>IFERROR(INDEX('3.Stok Awal'!A4434:A9429,MATCH('4.Sell to Trade'!J4434,'3.Stok Awal'!D4434:D9429,0)),"")</f>
        <v/>
      </c>
    </row>
    <row r="4435" spans="1:22" x14ac:dyDescent="0.25">
      <c r="A4435" s="15" t="str">
        <f t="shared" si="558"/>
        <v/>
      </c>
      <c r="D4435" s="5" t="str">
        <f t="shared" si="552"/>
        <v/>
      </c>
      <c r="E4435" s="5" t="str">
        <f t="shared" si="553"/>
        <v/>
      </c>
      <c r="F4435" s="5" t="str">
        <f t="shared" si="554"/>
        <v/>
      </c>
      <c r="G4435" s="5" t="str">
        <f t="shared" si="555"/>
        <v/>
      </c>
      <c r="I4435" s="5" t="str">
        <f t="shared" si="556"/>
        <v/>
      </c>
      <c r="K4435" s="5" t="str">
        <f t="shared" si="557"/>
        <v/>
      </c>
      <c r="L4435" s="5"/>
      <c r="N4435" s="4"/>
      <c r="O4435" s="4" t="str">
        <f t="shared" si="559"/>
        <v/>
      </c>
      <c r="P4435" t="s">
        <v>34</v>
      </c>
      <c r="Q4435">
        <v>0</v>
      </c>
      <c r="R4435" s="5" t="str">
        <f>IF(ISNA(VLOOKUP($J4435,STOK_AWAL,15,0)),"",VLOOKUP($J4435,STOK_AWAL,15,0))</f>
        <v/>
      </c>
      <c r="S4435" s="6">
        <v>0</v>
      </c>
      <c r="T4435" s="6">
        <v>0</v>
      </c>
      <c r="V4435" t="str">
        <f>IFERROR(INDEX('3.Stok Awal'!A4435:A9430,MATCH('4.Sell to Trade'!J4435,'3.Stok Awal'!D4435:D9430,0)),"")</f>
        <v/>
      </c>
    </row>
    <row r="4436" spans="1:22" x14ac:dyDescent="0.25">
      <c r="A4436" s="15" t="str">
        <f t="shared" si="558"/>
        <v/>
      </c>
      <c r="D4436" s="5" t="str">
        <f t="shared" si="552"/>
        <v/>
      </c>
      <c r="E4436" s="5" t="str">
        <f t="shared" si="553"/>
        <v/>
      </c>
      <c r="F4436" s="5" t="str">
        <f t="shared" si="554"/>
        <v/>
      </c>
      <c r="G4436" s="5" t="str">
        <f t="shared" si="555"/>
        <v/>
      </c>
      <c r="I4436" s="5" t="str">
        <f t="shared" si="556"/>
        <v/>
      </c>
      <c r="K4436" s="5" t="str">
        <f t="shared" si="557"/>
        <v/>
      </c>
      <c r="L4436" s="5"/>
      <c r="N4436" s="4"/>
      <c r="O4436" s="4" t="str">
        <f t="shared" si="559"/>
        <v/>
      </c>
      <c r="P4436" t="s">
        <v>34</v>
      </c>
      <c r="Q4436">
        <v>0</v>
      </c>
      <c r="R4436" s="5" t="str">
        <f>IF(ISNA(VLOOKUP($J4436,STOK_AWAL,15,0)),"",VLOOKUP($J4436,STOK_AWAL,15,0))</f>
        <v/>
      </c>
      <c r="S4436" s="6">
        <v>0</v>
      </c>
      <c r="T4436" s="6">
        <v>0</v>
      </c>
      <c r="V4436" t="str">
        <f>IFERROR(INDEX('3.Stok Awal'!A4436:A9431,MATCH('4.Sell to Trade'!J4436,'3.Stok Awal'!D4436:D9431,0)),"")</f>
        <v/>
      </c>
    </row>
    <row r="4437" spans="1:22" x14ac:dyDescent="0.25">
      <c r="A4437" s="15" t="str">
        <f t="shared" si="558"/>
        <v/>
      </c>
      <c r="D4437" s="5" t="str">
        <f t="shared" si="552"/>
        <v/>
      </c>
      <c r="E4437" s="5" t="str">
        <f t="shared" si="553"/>
        <v/>
      </c>
      <c r="F4437" s="5" t="str">
        <f t="shared" si="554"/>
        <v/>
      </c>
      <c r="G4437" s="5" t="str">
        <f t="shared" si="555"/>
        <v/>
      </c>
      <c r="I4437" s="5" t="str">
        <f t="shared" si="556"/>
        <v/>
      </c>
      <c r="K4437" s="5" t="str">
        <f t="shared" si="557"/>
        <v/>
      </c>
      <c r="L4437" s="5"/>
      <c r="N4437" s="4"/>
      <c r="O4437" s="4" t="str">
        <f t="shared" si="559"/>
        <v/>
      </c>
      <c r="P4437" t="s">
        <v>34</v>
      </c>
      <c r="Q4437">
        <v>0</v>
      </c>
      <c r="R4437" s="5" t="str">
        <f>IF(ISNA(VLOOKUP($J4437,STOK_AWAL,15,0)),"",VLOOKUP($J4437,STOK_AWAL,15,0))</f>
        <v/>
      </c>
      <c r="S4437" s="6">
        <v>0</v>
      </c>
      <c r="T4437" s="6">
        <v>0</v>
      </c>
      <c r="V4437" t="str">
        <f>IFERROR(INDEX('3.Stok Awal'!A4437:A9432,MATCH('4.Sell to Trade'!J4437,'3.Stok Awal'!D4437:D9432,0)),"")</f>
        <v/>
      </c>
    </row>
    <row r="4438" spans="1:22" x14ac:dyDescent="0.25">
      <c r="A4438" s="15" t="str">
        <f t="shared" si="558"/>
        <v/>
      </c>
      <c r="D4438" s="5" t="str">
        <f t="shared" si="552"/>
        <v/>
      </c>
      <c r="E4438" s="5" t="str">
        <f t="shared" si="553"/>
        <v/>
      </c>
      <c r="F4438" s="5" t="str">
        <f t="shared" si="554"/>
        <v/>
      </c>
      <c r="G4438" s="5" t="str">
        <f t="shared" si="555"/>
        <v/>
      </c>
      <c r="I4438" s="5" t="str">
        <f t="shared" si="556"/>
        <v/>
      </c>
      <c r="K4438" s="5" t="str">
        <f t="shared" si="557"/>
        <v/>
      </c>
      <c r="L4438" s="5"/>
      <c r="N4438" s="4"/>
      <c r="O4438" s="4" t="str">
        <f t="shared" si="559"/>
        <v/>
      </c>
      <c r="P4438" t="s">
        <v>34</v>
      </c>
      <c r="Q4438">
        <v>0</v>
      </c>
      <c r="R4438" s="5" t="str">
        <f>IF(ISNA(VLOOKUP($J4438,STOK_AWAL,15,0)),"",VLOOKUP($J4438,STOK_AWAL,15,0))</f>
        <v/>
      </c>
      <c r="S4438" s="6">
        <v>0</v>
      </c>
      <c r="T4438" s="6">
        <v>0</v>
      </c>
      <c r="V4438" t="str">
        <f>IFERROR(INDEX('3.Stok Awal'!A4438:A9433,MATCH('4.Sell to Trade'!J4438,'3.Stok Awal'!D4438:D9433,0)),"")</f>
        <v/>
      </c>
    </row>
    <row r="4439" spans="1:22" x14ac:dyDescent="0.25">
      <c r="A4439" s="15" t="str">
        <f t="shared" si="558"/>
        <v/>
      </c>
      <c r="D4439" s="5" t="str">
        <f t="shared" si="552"/>
        <v/>
      </c>
      <c r="E4439" s="5" t="str">
        <f t="shared" si="553"/>
        <v/>
      </c>
      <c r="F4439" s="5" t="str">
        <f t="shared" si="554"/>
        <v/>
      </c>
      <c r="G4439" s="5" t="str">
        <f t="shared" si="555"/>
        <v/>
      </c>
      <c r="I4439" s="5" t="str">
        <f t="shared" si="556"/>
        <v/>
      </c>
      <c r="K4439" s="5" t="str">
        <f t="shared" si="557"/>
        <v/>
      </c>
      <c r="L4439" s="5"/>
      <c r="N4439" s="4"/>
      <c r="O4439" s="4" t="str">
        <f t="shared" si="559"/>
        <v/>
      </c>
      <c r="P4439" t="s">
        <v>34</v>
      </c>
      <c r="Q4439">
        <v>0</v>
      </c>
      <c r="R4439" s="5" t="str">
        <f>IF(ISNA(VLOOKUP($J4439,STOK_AWAL,15,0)),"",VLOOKUP($J4439,STOK_AWAL,15,0))</f>
        <v/>
      </c>
      <c r="S4439" s="6">
        <v>0</v>
      </c>
      <c r="T4439" s="6">
        <v>0</v>
      </c>
      <c r="V4439" t="str">
        <f>IFERROR(INDEX('3.Stok Awal'!A4439:A9434,MATCH('4.Sell to Trade'!J4439,'3.Stok Awal'!D4439:D9434,0)),"")</f>
        <v/>
      </c>
    </row>
    <row r="4440" spans="1:22" x14ac:dyDescent="0.25">
      <c r="A4440" s="15" t="str">
        <f t="shared" si="558"/>
        <v/>
      </c>
      <c r="D4440" s="5" t="str">
        <f t="shared" si="552"/>
        <v/>
      </c>
      <c r="E4440" s="5" t="str">
        <f t="shared" si="553"/>
        <v/>
      </c>
      <c r="F4440" s="5" t="str">
        <f t="shared" si="554"/>
        <v/>
      </c>
      <c r="G4440" s="5" t="str">
        <f t="shared" si="555"/>
        <v/>
      </c>
      <c r="I4440" s="5" t="str">
        <f t="shared" si="556"/>
        <v/>
      </c>
      <c r="K4440" s="5" t="str">
        <f t="shared" si="557"/>
        <v/>
      </c>
      <c r="L4440" s="5"/>
      <c r="N4440" s="4"/>
      <c r="O4440" s="4" t="str">
        <f t="shared" si="559"/>
        <v/>
      </c>
      <c r="P4440" t="s">
        <v>34</v>
      </c>
      <c r="Q4440">
        <v>0</v>
      </c>
      <c r="R4440" s="5" t="str">
        <f>IF(ISNA(VLOOKUP($J4440,STOK_AWAL,15,0)),"",VLOOKUP($J4440,STOK_AWAL,15,0))</f>
        <v/>
      </c>
      <c r="S4440" s="6">
        <v>0</v>
      </c>
      <c r="T4440" s="6">
        <v>0</v>
      </c>
      <c r="V4440" t="str">
        <f>IFERROR(INDEX('3.Stok Awal'!A4440:A9435,MATCH('4.Sell to Trade'!J4440,'3.Stok Awal'!D4440:D9435,0)),"")</f>
        <v/>
      </c>
    </row>
    <row r="4441" spans="1:22" x14ac:dyDescent="0.25">
      <c r="A4441" s="15" t="str">
        <f t="shared" si="558"/>
        <v/>
      </c>
      <c r="D4441" s="5" t="str">
        <f t="shared" si="552"/>
        <v/>
      </c>
      <c r="E4441" s="5" t="str">
        <f t="shared" si="553"/>
        <v/>
      </c>
      <c r="F4441" s="5" t="str">
        <f t="shared" si="554"/>
        <v/>
      </c>
      <c r="G4441" s="5" t="str">
        <f t="shared" si="555"/>
        <v/>
      </c>
      <c r="I4441" s="5" t="str">
        <f t="shared" si="556"/>
        <v/>
      </c>
      <c r="K4441" s="5" t="str">
        <f t="shared" si="557"/>
        <v/>
      </c>
      <c r="L4441" s="5"/>
      <c r="N4441" s="4"/>
      <c r="O4441" s="4" t="str">
        <f t="shared" si="559"/>
        <v/>
      </c>
      <c r="P4441" t="s">
        <v>34</v>
      </c>
      <c r="Q4441">
        <v>0</v>
      </c>
      <c r="R4441" s="5" t="str">
        <f>IF(ISNA(VLOOKUP($J4441,STOK_AWAL,15,0)),"",VLOOKUP($J4441,STOK_AWAL,15,0))</f>
        <v/>
      </c>
      <c r="S4441" s="6">
        <v>0</v>
      </c>
      <c r="T4441" s="6">
        <v>0</v>
      </c>
      <c r="V4441" t="str">
        <f>IFERROR(INDEX('3.Stok Awal'!A4441:A9436,MATCH('4.Sell to Trade'!J4441,'3.Stok Awal'!D4441:D9436,0)),"")</f>
        <v/>
      </c>
    </row>
    <row r="4442" spans="1:22" x14ac:dyDescent="0.25">
      <c r="A4442" s="15" t="str">
        <f t="shared" si="558"/>
        <v/>
      </c>
      <c r="D4442" s="5" t="str">
        <f t="shared" si="552"/>
        <v/>
      </c>
      <c r="E4442" s="5" t="str">
        <f t="shared" si="553"/>
        <v/>
      </c>
      <c r="F4442" s="5" t="str">
        <f t="shared" si="554"/>
        <v/>
      </c>
      <c r="G4442" s="5" t="str">
        <f t="shared" si="555"/>
        <v/>
      </c>
      <c r="I4442" s="5" t="str">
        <f t="shared" si="556"/>
        <v/>
      </c>
      <c r="K4442" s="5" t="str">
        <f t="shared" si="557"/>
        <v/>
      </c>
      <c r="L4442" s="5"/>
      <c r="N4442" s="4"/>
      <c r="O4442" s="4" t="str">
        <f t="shared" si="559"/>
        <v/>
      </c>
      <c r="P4442" t="s">
        <v>34</v>
      </c>
      <c r="Q4442">
        <v>0</v>
      </c>
      <c r="R4442" s="5" t="str">
        <f>IF(ISNA(VLOOKUP($J4442,STOK_AWAL,15,0)),"",VLOOKUP($J4442,STOK_AWAL,15,0))</f>
        <v/>
      </c>
      <c r="S4442" s="6">
        <v>0</v>
      </c>
      <c r="T4442" s="6">
        <v>0</v>
      </c>
      <c r="V4442" t="str">
        <f>IFERROR(INDEX('3.Stok Awal'!A4442:A9437,MATCH('4.Sell to Trade'!J4442,'3.Stok Awal'!D4442:D9437,0)),"")</f>
        <v/>
      </c>
    </row>
    <row r="4443" spans="1:22" x14ac:dyDescent="0.25">
      <c r="A4443" s="15" t="str">
        <f t="shared" si="558"/>
        <v/>
      </c>
      <c r="D4443" s="5" t="str">
        <f t="shared" si="552"/>
        <v/>
      </c>
      <c r="E4443" s="5" t="str">
        <f t="shared" si="553"/>
        <v/>
      </c>
      <c r="F4443" s="5" t="str">
        <f t="shared" si="554"/>
        <v/>
      </c>
      <c r="G4443" s="5" t="str">
        <f t="shared" si="555"/>
        <v/>
      </c>
      <c r="I4443" s="5" t="str">
        <f t="shared" si="556"/>
        <v/>
      </c>
      <c r="K4443" s="5" t="str">
        <f t="shared" si="557"/>
        <v/>
      </c>
      <c r="L4443" s="5"/>
      <c r="N4443" s="4"/>
      <c r="O4443" s="4" t="str">
        <f t="shared" si="559"/>
        <v/>
      </c>
      <c r="P4443" t="s">
        <v>34</v>
      </c>
      <c r="Q4443">
        <v>0</v>
      </c>
      <c r="R4443" s="5" t="str">
        <f>IF(ISNA(VLOOKUP($J4443,STOK_AWAL,15,0)),"",VLOOKUP($J4443,STOK_AWAL,15,0))</f>
        <v/>
      </c>
      <c r="S4443" s="6">
        <v>0</v>
      </c>
      <c r="T4443" s="6">
        <v>0</v>
      </c>
      <c r="V4443" t="str">
        <f>IFERROR(INDEX('3.Stok Awal'!A4443:A9438,MATCH('4.Sell to Trade'!J4443,'3.Stok Awal'!D4443:D9438,0)),"")</f>
        <v/>
      </c>
    </row>
    <row r="4444" spans="1:22" x14ac:dyDescent="0.25">
      <c r="A4444" s="15" t="str">
        <f t="shared" si="558"/>
        <v/>
      </c>
      <c r="D4444" s="5" t="str">
        <f t="shared" si="552"/>
        <v/>
      </c>
      <c r="E4444" s="5" t="str">
        <f t="shared" si="553"/>
        <v/>
      </c>
      <c r="F4444" s="5" t="str">
        <f t="shared" si="554"/>
        <v/>
      </c>
      <c r="G4444" s="5" t="str">
        <f t="shared" si="555"/>
        <v/>
      </c>
      <c r="I4444" s="5" t="str">
        <f t="shared" si="556"/>
        <v/>
      </c>
      <c r="K4444" s="5" t="str">
        <f t="shared" si="557"/>
        <v/>
      </c>
      <c r="L4444" s="5"/>
      <c r="N4444" s="4"/>
      <c r="O4444" s="4" t="str">
        <f t="shared" si="559"/>
        <v/>
      </c>
      <c r="P4444" t="s">
        <v>34</v>
      </c>
      <c r="Q4444">
        <v>0</v>
      </c>
      <c r="R4444" s="5" t="str">
        <f>IF(ISNA(VLOOKUP($J4444,STOK_AWAL,15,0)),"",VLOOKUP($J4444,STOK_AWAL,15,0))</f>
        <v/>
      </c>
      <c r="S4444" s="6">
        <v>0</v>
      </c>
      <c r="T4444" s="6">
        <v>0</v>
      </c>
      <c r="V4444" t="str">
        <f>IFERROR(INDEX('3.Stok Awal'!A4444:A9439,MATCH('4.Sell to Trade'!J4444,'3.Stok Awal'!D4444:D9439,0)),"")</f>
        <v/>
      </c>
    </row>
    <row r="4445" spans="1:22" x14ac:dyDescent="0.25">
      <c r="A4445" s="15" t="str">
        <f t="shared" si="558"/>
        <v/>
      </c>
      <c r="D4445" s="5" t="str">
        <f t="shared" si="552"/>
        <v/>
      </c>
      <c r="E4445" s="5" t="str">
        <f t="shared" si="553"/>
        <v/>
      </c>
      <c r="F4445" s="5" t="str">
        <f t="shared" si="554"/>
        <v/>
      </c>
      <c r="G4445" s="5" t="str">
        <f t="shared" si="555"/>
        <v/>
      </c>
      <c r="I4445" s="5" t="str">
        <f t="shared" si="556"/>
        <v/>
      </c>
      <c r="K4445" s="5" t="str">
        <f t="shared" si="557"/>
        <v/>
      </c>
      <c r="L4445" s="5"/>
      <c r="N4445" s="4"/>
      <c r="O4445" s="4" t="str">
        <f t="shared" si="559"/>
        <v/>
      </c>
      <c r="P4445" t="s">
        <v>34</v>
      </c>
      <c r="Q4445">
        <v>0</v>
      </c>
      <c r="R4445" s="5" t="str">
        <f>IF(ISNA(VLOOKUP($J4445,STOK_AWAL,15,0)),"",VLOOKUP($J4445,STOK_AWAL,15,0))</f>
        <v/>
      </c>
      <c r="S4445" s="6">
        <v>0</v>
      </c>
      <c r="T4445" s="6">
        <v>0</v>
      </c>
      <c r="V4445" t="str">
        <f>IFERROR(INDEX('3.Stok Awal'!A4445:A9440,MATCH('4.Sell to Trade'!J4445,'3.Stok Awal'!D4445:D9440,0)),"")</f>
        <v/>
      </c>
    </row>
    <row r="4446" spans="1:22" x14ac:dyDescent="0.25">
      <c r="A4446" s="15" t="str">
        <f t="shared" si="558"/>
        <v/>
      </c>
      <c r="D4446" s="5" t="str">
        <f t="shared" si="552"/>
        <v/>
      </c>
      <c r="E4446" s="5" t="str">
        <f t="shared" si="553"/>
        <v/>
      </c>
      <c r="F4446" s="5" t="str">
        <f t="shared" si="554"/>
        <v/>
      </c>
      <c r="G4446" s="5" t="str">
        <f t="shared" si="555"/>
        <v/>
      </c>
      <c r="I4446" s="5" t="str">
        <f t="shared" si="556"/>
        <v/>
      </c>
      <c r="K4446" s="5" t="str">
        <f t="shared" si="557"/>
        <v/>
      </c>
      <c r="L4446" s="5"/>
      <c r="N4446" s="4"/>
      <c r="O4446" s="4" t="str">
        <f t="shared" si="559"/>
        <v/>
      </c>
      <c r="P4446" t="s">
        <v>34</v>
      </c>
      <c r="Q4446">
        <v>0</v>
      </c>
      <c r="R4446" s="5" t="str">
        <f>IF(ISNA(VLOOKUP($J4446,STOK_AWAL,15,0)),"",VLOOKUP($J4446,STOK_AWAL,15,0))</f>
        <v/>
      </c>
      <c r="S4446" s="6">
        <v>0</v>
      </c>
      <c r="T4446" s="6">
        <v>0</v>
      </c>
      <c r="V4446" t="str">
        <f>IFERROR(INDEX('3.Stok Awal'!A4446:A9441,MATCH('4.Sell to Trade'!J4446,'3.Stok Awal'!D4446:D9441,0)),"")</f>
        <v/>
      </c>
    </row>
    <row r="4447" spans="1:22" x14ac:dyDescent="0.25">
      <c r="A4447" s="15" t="str">
        <f t="shared" si="558"/>
        <v/>
      </c>
      <c r="D4447" s="5" t="str">
        <f t="shared" si="552"/>
        <v/>
      </c>
      <c r="E4447" s="5" t="str">
        <f t="shared" si="553"/>
        <v/>
      </c>
      <c r="F4447" s="5" t="str">
        <f t="shared" si="554"/>
        <v/>
      </c>
      <c r="G4447" s="5" t="str">
        <f t="shared" si="555"/>
        <v/>
      </c>
      <c r="I4447" s="5" t="str">
        <f t="shared" si="556"/>
        <v/>
      </c>
      <c r="K4447" s="5" t="str">
        <f t="shared" si="557"/>
        <v/>
      </c>
      <c r="L4447" s="5"/>
      <c r="N4447" s="4"/>
      <c r="O4447" s="4" t="str">
        <f t="shared" si="559"/>
        <v/>
      </c>
      <c r="P4447" t="s">
        <v>34</v>
      </c>
      <c r="Q4447">
        <v>0</v>
      </c>
      <c r="R4447" s="5" t="str">
        <f>IF(ISNA(VLOOKUP($J4447,STOK_AWAL,15,0)),"",VLOOKUP($J4447,STOK_AWAL,15,0))</f>
        <v/>
      </c>
      <c r="S4447" s="6">
        <v>0</v>
      </c>
      <c r="T4447" s="6">
        <v>0</v>
      </c>
      <c r="V4447" t="str">
        <f>IFERROR(INDEX('3.Stok Awal'!A4447:A9442,MATCH('4.Sell to Trade'!J4447,'3.Stok Awal'!D4447:D9442,0)),"")</f>
        <v/>
      </c>
    </row>
    <row r="4448" spans="1:22" x14ac:dyDescent="0.25">
      <c r="A4448" s="15" t="str">
        <f t="shared" si="558"/>
        <v/>
      </c>
      <c r="D4448" s="5" t="str">
        <f t="shared" si="552"/>
        <v/>
      </c>
      <c r="E4448" s="5" t="str">
        <f t="shared" si="553"/>
        <v/>
      </c>
      <c r="F4448" s="5" t="str">
        <f t="shared" si="554"/>
        <v/>
      </c>
      <c r="G4448" s="5" t="str">
        <f t="shared" si="555"/>
        <v/>
      </c>
      <c r="I4448" s="5" t="str">
        <f t="shared" si="556"/>
        <v/>
      </c>
      <c r="K4448" s="5" t="str">
        <f t="shared" si="557"/>
        <v/>
      </c>
      <c r="L4448" s="5"/>
      <c r="N4448" s="4"/>
      <c r="O4448" s="4" t="str">
        <f t="shared" si="559"/>
        <v/>
      </c>
      <c r="P4448" t="s">
        <v>34</v>
      </c>
      <c r="Q4448">
        <v>0</v>
      </c>
      <c r="R4448" s="5" t="str">
        <f>IF(ISNA(VLOOKUP($J4448,STOK_AWAL,15,0)),"",VLOOKUP($J4448,STOK_AWAL,15,0))</f>
        <v/>
      </c>
      <c r="S4448" s="6">
        <v>0</v>
      </c>
      <c r="T4448" s="6">
        <v>0</v>
      </c>
      <c r="V4448" t="str">
        <f>IFERROR(INDEX('3.Stok Awal'!A4448:A9443,MATCH('4.Sell to Trade'!J4448,'3.Stok Awal'!D4448:D9443,0)),"")</f>
        <v/>
      </c>
    </row>
    <row r="4449" spans="1:22" x14ac:dyDescent="0.25">
      <c r="A4449" s="15" t="str">
        <f t="shared" si="558"/>
        <v/>
      </c>
      <c r="D4449" s="5" t="str">
        <f t="shared" si="552"/>
        <v/>
      </c>
      <c r="E4449" s="5" t="str">
        <f t="shared" si="553"/>
        <v/>
      </c>
      <c r="F4449" s="5" t="str">
        <f t="shared" si="554"/>
        <v/>
      </c>
      <c r="G4449" s="5" t="str">
        <f t="shared" si="555"/>
        <v/>
      </c>
      <c r="I4449" s="5" t="str">
        <f t="shared" si="556"/>
        <v/>
      </c>
      <c r="K4449" s="5" t="str">
        <f t="shared" si="557"/>
        <v/>
      </c>
      <c r="L4449" s="5"/>
      <c r="N4449" s="4"/>
      <c r="O4449" s="4" t="str">
        <f t="shared" si="559"/>
        <v/>
      </c>
      <c r="P4449" t="s">
        <v>34</v>
      </c>
      <c r="Q4449">
        <v>0</v>
      </c>
      <c r="R4449" s="5" t="str">
        <f>IF(ISNA(VLOOKUP($J4449,STOK_AWAL,15,0)),"",VLOOKUP($J4449,STOK_AWAL,15,0))</f>
        <v/>
      </c>
      <c r="S4449" s="6">
        <v>0</v>
      </c>
      <c r="T4449" s="6">
        <v>0</v>
      </c>
      <c r="V4449" t="str">
        <f>IFERROR(INDEX('3.Stok Awal'!A4449:A9444,MATCH('4.Sell to Trade'!J4449,'3.Stok Awal'!D4449:D9444,0)),"")</f>
        <v/>
      </c>
    </row>
    <row r="4450" spans="1:22" x14ac:dyDescent="0.25">
      <c r="A4450" s="15" t="str">
        <f t="shared" si="558"/>
        <v/>
      </c>
      <c r="D4450" s="5" t="str">
        <f t="shared" si="552"/>
        <v/>
      </c>
      <c r="E4450" s="5" t="str">
        <f t="shared" si="553"/>
        <v/>
      </c>
      <c r="F4450" s="5" t="str">
        <f t="shared" si="554"/>
        <v/>
      </c>
      <c r="G4450" s="5" t="str">
        <f t="shared" si="555"/>
        <v/>
      </c>
      <c r="I4450" s="5" t="str">
        <f t="shared" si="556"/>
        <v/>
      </c>
      <c r="K4450" s="5" t="str">
        <f t="shared" si="557"/>
        <v/>
      </c>
      <c r="L4450" s="5"/>
      <c r="N4450" s="4"/>
      <c r="O4450" s="4" t="str">
        <f t="shared" si="559"/>
        <v/>
      </c>
      <c r="P4450" t="s">
        <v>34</v>
      </c>
      <c r="Q4450">
        <v>0</v>
      </c>
      <c r="R4450" s="5" t="str">
        <f>IF(ISNA(VLOOKUP($J4450,STOK_AWAL,15,0)),"",VLOOKUP($J4450,STOK_AWAL,15,0))</f>
        <v/>
      </c>
      <c r="S4450" s="6">
        <v>0</v>
      </c>
      <c r="T4450" s="6">
        <v>0</v>
      </c>
      <c r="V4450" t="str">
        <f>IFERROR(INDEX('3.Stok Awal'!A4450:A9445,MATCH('4.Sell to Trade'!J4450,'3.Stok Awal'!D4450:D9445,0)),"")</f>
        <v/>
      </c>
    </row>
    <row r="4451" spans="1:22" x14ac:dyDescent="0.25">
      <c r="A4451" s="15" t="str">
        <f t="shared" si="558"/>
        <v/>
      </c>
      <c r="D4451" s="5" t="str">
        <f t="shared" si="552"/>
        <v/>
      </c>
      <c r="E4451" s="5" t="str">
        <f t="shared" si="553"/>
        <v/>
      </c>
      <c r="F4451" s="5" t="str">
        <f t="shared" si="554"/>
        <v/>
      </c>
      <c r="G4451" s="5" t="str">
        <f t="shared" si="555"/>
        <v/>
      </c>
      <c r="I4451" s="5" t="str">
        <f t="shared" si="556"/>
        <v/>
      </c>
      <c r="K4451" s="5" t="str">
        <f t="shared" si="557"/>
        <v/>
      </c>
      <c r="L4451" s="5"/>
      <c r="N4451" s="4"/>
      <c r="O4451" s="4" t="str">
        <f t="shared" si="559"/>
        <v/>
      </c>
      <c r="P4451" t="s">
        <v>34</v>
      </c>
      <c r="Q4451">
        <v>0</v>
      </c>
      <c r="R4451" s="5" t="str">
        <f>IF(ISNA(VLOOKUP($J4451,STOK_AWAL,15,0)),"",VLOOKUP($J4451,STOK_AWAL,15,0))</f>
        <v/>
      </c>
      <c r="S4451" s="6">
        <v>0</v>
      </c>
      <c r="T4451" s="6">
        <v>0</v>
      </c>
      <c r="V4451" t="str">
        <f>IFERROR(INDEX('3.Stok Awal'!A4451:A9446,MATCH('4.Sell to Trade'!J4451,'3.Stok Awal'!D4451:D9446,0)),"")</f>
        <v/>
      </c>
    </row>
    <row r="4452" spans="1:22" x14ac:dyDescent="0.25">
      <c r="A4452" s="15" t="str">
        <f t="shared" si="558"/>
        <v/>
      </c>
      <c r="D4452" s="5" t="str">
        <f t="shared" si="552"/>
        <v/>
      </c>
      <c r="E4452" s="5" t="str">
        <f t="shared" si="553"/>
        <v/>
      </c>
      <c r="F4452" s="5" t="str">
        <f t="shared" si="554"/>
        <v/>
      </c>
      <c r="G4452" s="5" t="str">
        <f t="shared" si="555"/>
        <v/>
      </c>
      <c r="I4452" s="5" t="str">
        <f t="shared" si="556"/>
        <v/>
      </c>
      <c r="K4452" s="5" t="str">
        <f t="shared" si="557"/>
        <v/>
      </c>
      <c r="L4452" s="5"/>
      <c r="N4452" s="4"/>
      <c r="O4452" s="4" t="str">
        <f t="shared" si="559"/>
        <v/>
      </c>
      <c r="P4452" t="s">
        <v>34</v>
      </c>
      <c r="Q4452">
        <v>0</v>
      </c>
      <c r="R4452" s="5" t="str">
        <f>IF(ISNA(VLOOKUP($J4452,STOK_AWAL,15,0)),"",VLOOKUP($J4452,STOK_AWAL,15,0))</f>
        <v/>
      </c>
      <c r="S4452" s="6">
        <v>0</v>
      </c>
      <c r="T4452" s="6">
        <v>0</v>
      </c>
      <c r="V4452" t="str">
        <f>IFERROR(INDEX('3.Stok Awal'!A4452:A9447,MATCH('4.Sell to Trade'!J4452,'3.Stok Awal'!D4452:D9447,0)),"")</f>
        <v/>
      </c>
    </row>
    <row r="4453" spans="1:22" x14ac:dyDescent="0.25">
      <c r="A4453" s="15" t="str">
        <f t="shared" si="558"/>
        <v/>
      </c>
      <c r="D4453" s="5" t="str">
        <f t="shared" si="552"/>
        <v/>
      </c>
      <c r="E4453" s="5" t="str">
        <f t="shared" si="553"/>
        <v/>
      </c>
      <c r="F4453" s="5" t="str">
        <f t="shared" si="554"/>
        <v/>
      </c>
      <c r="G4453" s="5" t="str">
        <f t="shared" si="555"/>
        <v/>
      </c>
      <c r="I4453" s="5" t="str">
        <f t="shared" si="556"/>
        <v/>
      </c>
      <c r="K4453" s="5" t="str">
        <f t="shared" si="557"/>
        <v/>
      </c>
      <c r="L4453" s="5"/>
      <c r="N4453" s="4"/>
      <c r="O4453" s="4" t="str">
        <f t="shared" si="559"/>
        <v/>
      </c>
      <c r="P4453" t="s">
        <v>34</v>
      </c>
      <c r="Q4453">
        <v>0</v>
      </c>
      <c r="R4453" s="5" t="str">
        <f>IF(ISNA(VLOOKUP($J4453,STOK_AWAL,15,0)),"",VLOOKUP($J4453,STOK_AWAL,15,0))</f>
        <v/>
      </c>
      <c r="S4453" s="6">
        <v>0</v>
      </c>
      <c r="T4453" s="6">
        <v>0</v>
      </c>
      <c r="V4453" t="str">
        <f>IFERROR(INDEX('3.Stok Awal'!A4453:A9448,MATCH('4.Sell to Trade'!J4453,'3.Stok Awal'!D4453:D9448,0)),"")</f>
        <v/>
      </c>
    </row>
    <row r="4454" spans="1:22" x14ac:dyDescent="0.25">
      <c r="A4454" s="15" t="str">
        <f t="shared" si="558"/>
        <v/>
      </c>
      <c r="D4454" s="5" t="str">
        <f t="shared" si="552"/>
        <v/>
      </c>
      <c r="E4454" s="5" t="str">
        <f t="shared" si="553"/>
        <v/>
      </c>
      <c r="F4454" s="5" t="str">
        <f t="shared" si="554"/>
        <v/>
      </c>
      <c r="G4454" s="5" t="str">
        <f t="shared" si="555"/>
        <v/>
      </c>
      <c r="I4454" s="5" t="str">
        <f t="shared" si="556"/>
        <v/>
      </c>
      <c r="K4454" s="5" t="str">
        <f t="shared" si="557"/>
        <v/>
      </c>
      <c r="L4454" s="5"/>
      <c r="N4454" s="4"/>
      <c r="O4454" s="4" t="str">
        <f t="shared" si="559"/>
        <v/>
      </c>
      <c r="P4454" t="s">
        <v>34</v>
      </c>
      <c r="Q4454">
        <v>0</v>
      </c>
      <c r="R4454" s="5" t="str">
        <f>IF(ISNA(VLOOKUP($J4454,STOK_AWAL,15,0)),"",VLOOKUP($J4454,STOK_AWAL,15,0))</f>
        <v/>
      </c>
      <c r="S4454" s="6">
        <v>0</v>
      </c>
      <c r="T4454" s="6">
        <v>0</v>
      </c>
      <c r="V4454" t="str">
        <f>IFERROR(INDEX('3.Stok Awal'!A4454:A9449,MATCH('4.Sell to Trade'!J4454,'3.Stok Awal'!D4454:D9449,0)),"")</f>
        <v/>
      </c>
    </row>
    <row r="4455" spans="1:22" x14ac:dyDescent="0.25">
      <c r="A4455" s="15" t="str">
        <f t="shared" si="558"/>
        <v/>
      </c>
      <c r="D4455" s="5" t="str">
        <f t="shared" si="552"/>
        <v/>
      </c>
      <c r="E4455" s="5" t="str">
        <f t="shared" si="553"/>
        <v/>
      </c>
      <c r="F4455" s="5" t="str">
        <f t="shared" si="554"/>
        <v/>
      </c>
      <c r="G4455" s="5" t="str">
        <f t="shared" si="555"/>
        <v/>
      </c>
      <c r="I4455" s="5" t="str">
        <f t="shared" si="556"/>
        <v/>
      </c>
      <c r="K4455" s="5" t="str">
        <f t="shared" si="557"/>
        <v/>
      </c>
      <c r="L4455" s="5"/>
      <c r="N4455" s="4"/>
      <c r="O4455" s="4" t="str">
        <f t="shared" si="559"/>
        <v/>
      </c>
      <c r="P4455" t="s">
        <v>34</v>
      </c>
      <c r="Q4455">
        <v>0</v>
      </c>
      <c r="R4455" s="5" t="str">
        <f>IF(ISNA(VLOOKUP($J4455,STOK_AWAL,15,0)),"",VLOOKUP($J4455,STOK_AWAL,15,0))</f>
        <v/>
      </c>
      <c r="S4455" s="6">
        <v>0</v>
      </c>
      <c r="T4455" s="6">
        <v>0</v>
      </c>
      <c r="V4455" t="str">
        <f>IFERROR(INDEX('3.Stok Awal'!A4455:A9450,MATCH('4.Sell to Trade'!J4455,'3.Stok Awal'!D4455:D9450,0)),"")</f>
        <v/>
      </c>
    </row>
    <row r="4456" spans="1:22" x14ac:dyDescent="0.25">
      <c r="A4456" s="15" t="str">
        <f t="shared" si="558"/>
        <v/>
      </c>
      <c r="D4456" s="5" t="str">
        <f t="shared" si="552"/>
        <v/>
      </c>
      <c r="E4456" s="5" t="str">
        <f t="shared" si="553"/>
        <v/>
      </c>
      <c r="F4456" s="5" t="str">
        <f t="shared" si="554"/>
        <v/>
      </c>
      <c r="G4456" s="5" t="str">
        <f t="shared" si="555"/>
        <v/>
      </c>
      <c r="I4456" s="5" t="str">
        <f t="shared" si="556"/>
        <v/>
      </c>
      <c r="K4456" s="5" t="str">
        <f t="shared" si="557"/>
        <v/>
      </c>
      <c r="L4456" s="5"/>
      <c r="N4456" s="4"/>
      <c r="O4456" s="4" t="str">
        <f t="shared" si="559"/>
        <v/>
      </c>
      <c r="P4456" t="s">
        <v>34</v>
      </c>
      <c r="Q4456">
        <v>0</v>
      </c>
      <c r="R4456" s="5" t="str">
        <f>IF(ISNA(VLOOKUP($J4456,STOK_AWAL,15,0)),"",VLOOKUP($J4456,STOK_AWAL,15,0))</f>
        <v/>
      </c>
      <c r="S4456" s="6">
        <v>0</v>
      </c>
      <c r="T4456" s="6">
        <v>0</v>
      </c>
      <c r="V4456" t="str">
        <f>IFERROR(INDEX('3.Stok Awal'!A4456:A9451,MATCH('4.Sell to Trade'!J4456,'3.Stok Awal'!D4456:D9451,0)),"")</f>
        <v/>
      </c>
    </row>
    <row r="4457" spans="1:22" x14ac:dyDescent="0.25">
      <c r="A4457" s="15" t="str">
        <f t="shared" si="558"/>
        <v/>
      </c>
      <c r="D4457" s="5" t="str">
        <f t="shared" si="552"/>
        <v/>
      </c>
      <c r="E4457" s="5" t="str">
        <f t="shared" si="553"/>
        <v/>
      </c>
      <c r="F4457" s="5" t="str">
        <f t="shared" si="554"/>
        <v/>
      </c>
      <c r="G4457" s="5" t="str">
        <f t="shared" si="555"/>
        <v/>
      </c>
      <c r="I4457" s="5" t="str">
        <f t="shared" si="556"/>
        <v/>
      </c>
      <c r="K4457" s="5" t="str">
        <f t="shared" si="557"/>
        <v/>
      </c>
      <c r="L4457" s="5"/>
      <c r="N4457" s="4"/>
      <c r="O4457" s="4" t="str">
        <f t="shared" si="559"/>
        <v/>
      </c>
      <c r="P4457" t="s">
        <v>34</v>
      </c>
      <c r="Q4457">
        <v>0</v>
      </c>
      <c r="R4457" s="5" t="str">
        <f>IF(ISNA(VLOOKUP($J4457,STOK_AWAL,15,0)),"",VLOOKUP($J4457,STOK_AWAL,15,0))</f>
        <v/>
      </c>
      <c r="S4457" s="6">
        <v>0</v>
      </c>
      <c r="T4457" s="6">
        <v>0</v>
      </c>
      <c r="V4457" t="str">
        <f>IFERROR(INDEX('3.Stok Awal'!A4457:A9452,MATCH('4.Sell to Trade'!J4457,'3.Stok Awal'!D4457:D9452,0)),"")</f>
        <v/>
      </c>
    </row>
    <row r="4458" spans="1:22" x14ac:dyDescent="0.25">
      <c r="A4458" s="15" t="str">
        <f t="shared" si="558"/>
        <v/>
      </c>
      <c r="D4458" s="5" t="str">
        <f t="shared" si="552"/>
        <v/>
      </c>
      <c r="E4458" s="5" t="str">
        <f t="shared" si="553"/>
        <v/>
      </c>
      <c r="F4458" s="5" t="str">
        <f t="shared" si="554"/>
        <v/>
      </c>
      <c r="G4458" s="5" t="str">
        <f t="shared" si="555"/>
        <v/>
      </c>
      <c r="I4458" s="5" t="str">
        <f t="shared" si="556"/>
        <v/>
      </c>
      <c r="K4458" s="5" t="str">
        <f t="shared" si="557"/>
        <v/>
      </c>
      <c r="L4458" s="5"/>
      <c r="N4458" s="4"/>
      <c r="O4458" s="4" t="str">
        <f t="shared" si="559"/>
        <v/>
      </c>
      <c r="P4458" t="s">
        <v>34</v>
      </c>
      <c r="Q4458">
        <v>0</v>
      </c>
      <c r="R4458" s="5" t="str">
        <f>IF(ISNA(VLOOKUP($J4458,STOK_AWAL,15,0)),"",VLOOKUP($J4458,STOK_AWAL,15,0))</f>
        <v/>
      </c>
      <c r="S4458" s="6">
        <v>0</v>
      </c>
      <c r="T4458" s="6">
        <v>0</v>
      </c>
      <c r="V4458" t="str">
        <f>IFERROR(INDEX('3.Stok Awal'!A4458:A9453,MATCH('4.Sell to Trade'!J4458,'3.Stok Awal'!D4458:D9453,0)),"")</f>
        <v/>
      </c>
    </row>
    <row r="4459" spans="1:22" x14ac:dyDescent="0.25">
      <c r="A4459" s="15" t="str">
        <f t="shared" si="558"/>
        <v/>
      </c>
      <c r="D4459" s="5" t="str">
        <f t="shared" si="552"/>
        <v/>
      </c>
      <c r="E4459" s="5" t="str">
        <f t="shared" si="553"/>
        <v/>
      </c>
      <c r="F4459" s="5" t="str">
        <f t="shared" si="554"/>
        <v/>
      </c>
      <c r="G4459" s="5" t="str">
        <f t="shared" si="555"/>
        <v/>
      </c>
      <c r="I4459" s="5" t="str">
        <f t="shared" si="556"/>
        <v/>
      </c>
      <c r="K4459" s="5" t="str">
        <f t="shared" si="557"/>
        <v/>
      </c>
      <c r="L4459" s="5"/>
      <c r="N4459" s="4"/>
      <c r="O4459" s="4" t="str">
        <f t="shared" si="559"/>
        <v/>
      </c>
      <c r="P4459" t="s">
        <v>34</v>
      </c>
      <c r="Q4459">
        <v>0</v>
      </c>
      <c r="R4459" s="5" t="str">
        <f>IF(ISNA(VLOOKUP($J4459,STOK_AWAL,15,0)),"",VLOOKUP($J4459,STOK_AWAL,15,0))</f>
        <v/>
      </c>
      <c r="S4459" s="6">
        <v>0</v>
      </c>
      <c r="T4459" s="6">
        <v>0</v>
      </c>
      <c r="V4459" t="str">
        <f>IFERROR(INDEX('3.Stok Awal'!A4459:A9454,MATCH('4.Sell to Trade'!J4459,'3.Stok Awal'!D4459:D9454,0)),"")</f>
        <v/>
      </c>
    </row>
    <row r="4460" spans="1:22" x14ac:dyDescent="0.25">
      <c r="A4460" s="15" t="str">
        <f t="shared" si="558"/>
        <v/>
      </c>
      <c r="D4460" s="5" t="str">
        <f t="shared" si="552"/>
        <v/>
      </c>
      <c r="E4460" s="5" t="str">
        <f t="shared" si="553"/>
        <v/>
      </c>
      <c r="F4460" s="5" t="str">
        <f t="shared" si="554"/>
        <v/>
      </c>
      <c r="G4460" s="5" t="str">
        <f t="shared" si="555"/>
        <v/>
      </c>
      <c r="I4460" s="5" t="str">
        <f t="shared" si="556"/>
        <v/>
      </c>
      <c r="K4460" s="5" t="str">
        <f t="shared" si="557"/>
        <v/>
      </c>
      <c r="L4460" s="5"/>
      <c r="N4460" s="4"/>
      <c r="O4460" s="4" t="str">
        <f t="shared" si="559"/>
        <v/>
      </c>
      <c r="P4460" t="s">
        <v>34</v>
      </c>
      <c r="Q4460">
        <v>0</v>
      </c>
      <c r="R4460" s="5" t="str">
        <f>IF(ISNA(VLOOKUP($J4460,STOK_AWAL,15,0)),"",VLOOKUP($J4460,STOK_AWAL,15,0))</f>
        <v/>
      </c>
      <c r="S4460" s="6">
        <v>0</v>
      </c>
      <c r="T4460" s="6">
        <v>0</v>
      </c>
      <c r="V4460" t="str">
        <f>IFERROR(INDEX('3.Stok Awal'!A4460:A9455,MATCH('4.Sell to Trade'!J4460,'3.Stok Awal'!D4460:D9455,0)),"")</f>
        <v/>
      </c>
    </row>
    <row r="4461" spans="1:22" x14ac:dyDescent="0.25">
      <c r="A4461" s="15" t="str">
        <f t="shared" si="558"/>
        <v/>
      </c>
      <c r="D4461" s="5" t="str">
        <f t="shared" si="552"/>
        <v/>
      </c>
      <c r="E4461" s="5" t="str">
        <f t="shared" si="553"/>
        <v/>
      </c>
      <c r="F4461" s="5" t="str">
        <f t="shared" si="554"/>
        <v/>
      </c>
      <c r="G4461" s="5" t="str">
        <f t="shared" si="555"/>
        <v/>
      </c>
      <c r="I4461" s="5" t="str">
        <f t="shared" si="556"/>
        <v/>
      </c>
      <c r="K4461" s="5" t="str">
        <f t="shared" si="557"/>
        <v/>
      </c>
      <c r="L4461" s="5"/>
      <c r="N4461" s="4"/>
      <c r="O4461" s="4" t="str">
        <f t="shared" si="559"/>
        <v/>
      </c>
      <c r="P4461" t="s">
        <v>34</v>
      </c>
      <c r="Q4461">
        <v>0</v>
      </c>
      <c r="R4461" s="5" t="str">
        <f>IF(ISNA(VLOOKUP($J4461,STOK_AWAL,15,0)),"",VLOOKUP($J4461,STOK_AWAL,15,0))</f>
        <v/>
      </c>
      <c r="S4461" s="6">
        <v>0</v>
      </c>
      <c r="T4461" s="6">
        <v>0</v>
      </c>
      <c r="V4461" t="str">
        <f>IFERROR(INDEX('3.Stok Awal'!A4461:A9456,MATCH('4.Sell to Trade'!J4461,'3.Stok Awal'!D4461:D9456,0)),"")</f>
        <v/>
      </c>
    </row>
    <row r="4462" spans="1:22" x14ac:dyDescent="0.25">
      <c r="A4462" s="15" t="str">
        <f t="shared" si="558"/>
        <v/>
      </c>
      <c r="D4462" s="5" t="str">
        <f t="shared" si="552"/>
        <v/>
      </c>
      <c r="E4462" s="5" t="str">
        <f t="shared" si="553"/>
        <v/>
      </c>
      <c r="F4462" s="5" t="str">
        <f t="shared" si="554"/>
        <v/>
      </c>
      <c r="G4462" s="5" t="str">
        <f t="shared" si="555"/>
        <v/>
      </c>
      <c r="I4462" s="5" t="str">
        <f t="shared" si="556"/>
        <v/>
      </c>
      <c r="K4462" s="5" t="str">
        <f t="shared" si="557"/>
        <v/>
      </c>
      <c r="L4462" s="5"/>
      <c r="N4462" s="4"/>
      <c r="O4462" s="4" t="str">
        <f t="shared" si="559"/>
        <v/>
      </c>
      <c r="P4462" t="s">
        <v>34</v>
      </c>
      <c r="Q4462">
        <v>0</v>
      </c>
      <c r="R4462" s="5" t="str">
        <f>IF(ISNA(VLOOKUP($J4462,STOK_AWAL,15,0)),"",VLOOKUP($J4462,STOK_AWAL,15,0))</f>
        <v/>
      </c>
      <c r="S4462" s="6">
        <v>0</v>
      </c>
      <c r="T4462" s="6">
        <v>0</v>
      </c>
      <c r="V4462" t="str">
        <f>IFERROR(INDEX('3.Stok Awal'!A4462:A9457,MATCH('4.Sell to Trade'!J4462,'3.Stok Awal'!D4462:D9457,0)),"")</f>
        <v/>
      </c>
    </row>
    <row r="4463" spans="1:22" x14ac:dyDescent="0.25">
      <c r="A4463" s="15" t="str">
        <f t="shared" si="558"/>
        <v/>
      </c>
      <c r="D4463" s="5" t="str">
        <f t="shared" si="552"/>
        <v/>
      </c>
      <c r="E4463" s="5" t="str">
        <f t="shared" si="553"/>
        <v/>
      </c>
      <c r="F4463" s="5" t="str">
        <f t="shared" si="554"/>
        <v/>
      </c>
      <c r="G4463" s="5" t="str">
        <f t="shared" si="555"/>
        <v/>
      </c>
      <c r="I4463" s="5" t="str">
        <f t="shared" si="556"/>
        <v/>
      </c>
      <c r="K4463" s="5" t="str">
        <f t="shared" si="557"/>
        <v/>
      </c>
      <c r="L4463" s="5"/>
      <c r="N4463" s="4"/>
      <c r="O4463" s="4" t="str">
        <f t="shared" si="559"/>
        <v/>
      </c>
      <c r="P4463" t="s">
        <v>34</v>
      </c>
      <c r="Q4463">
        <v>0</v>
      </c>
      <c r="R4463" s="5" t="str">
        <f>IF(ISNA(VLOOKUP($J4463,STOK_AWAL,15,0)),"",VLOOKUP($J4463,STOK_AWAL,15,0))</f>
        <v/>
      </c>
      <c r="S4463" s="6">
        <v>0</v>
      </c>
      <c r="T4463" s="6">
        <v>0</v>
      </c>
      <c r="V4463" t="str">
        <f>IFERROR(INDEX('3.Stok Awal'!A4463:A9458,MATCH('4.Sell to Trade'!J4463,'3.Stok Awal'!D4463:D9458,0)),"")</f>
        <v/>
      </c>
    </row>
    <row r="4464" spans="1:22" x14ac:dyDescent="0.25">
      <c r="A4464" s="15" t="str">
        <f t="shared" si="558"/>
        <v/>
      </c>
      <c r="D4464" s="5" t="str">
        <f t="shared" si="552"/>
        <v/>
      </c>
      <c r="E4464" s="5" t="str">
        <f t="shared" si="553"/>
        <v/>
      </c>
      <c r="F4464" s="5" t="str">
        <f t="shared" si="554"/>
        <v/>
      </c>
      <c r="G4464" s="5" t="str">
        <f t="shared" si="555"/>
        <v/>
      </c>
      <c r="I4464" s="5" t="str">
        <f t="shared" si="556"/>
        <v/>
      </c>
      <c r="K4464" s="5" t="str">
        <f t="shared" si="557"/>
        <v/>
      </c>
      <c r="L4464" s="5"/>
      <c r="N4464" s="4"/>
      <c r="O4464" s="4" t="str">
        <f t="shared" si="559"/>
        <v/>
      </c>
      <c r="P4464" t="s">
        <v>34</v>
      </c>
      <c r="Q4464">
        <v>0</v>
      </c>
      <c r="R4464" s="5" t="str">
        <f>IF(ISNA(VLOOKUP($J4464,STOK_AWAL,15,0)),"",VLOOKUP($J4464,STOK_AWAL,15,0))</f>
        <v/>
      </c>
      <c r="S4464" s="6">
        <v>0</v>
      </c>
      <c r="T4464" s="6">
        <v>0</v>
      </c>
      <c r="V4464" t="str">
        <f>IFERROR(INDEX('3.Stok Awal'!A4464:A9459,MATCH('4.Sell to Trade'!J4464,'3.Stok Awal'!D4464:D9459,0)),"")</f>
        <v/>
      </c>
    </row>
    <row r="4465" spans="1:22" x14ac:dyDescent="0.25">
      <c r="A4465" s="15" t="str">
        <f t="shared" si="558"/>
        <v/>
      </c>
      <c r="D4465" s="5" t="str">
        <f t="shared" si="552"/>
        <v/>
      </c>
      <c r="E4465" s="5" t="str">
        <f t="shared" si="553"/>
        <v/>
      </c>
      <c r="F4465" s="5" t="str">
        <f t="shared" si="554"/>
        <v/>
      </c>
      <c r="G4465" s="5" t="str">
        <f t="shared" si="555"/>
        <v/>
      </c>
      <c r="I4465" s="5" t="str">
        <f t="shared" si="556"/>
        <v/>
      </c>
      <c r="K4465" s="5" t="str">
        <f t="shared" si="557"/>
        <v/>
      </c>
      <c r="L4465" s="5"/>
      <c r="N4465" s="4"/>
      <c r="O4465" s="4" t="str">
        <f t="shared" si="559"/>
        <v/>
      </c>
      <c r="P4465" t="s">
        <v>34</v>
      </c>
      <c r="Q4465">
        <v>0</v>
      </c>
      <c r="R4465" s="5" t="str">
        <f>IF(ISNA(VLOOKUP($J4465,STOK_AWAL,15,0)),"",VLOOKUP($J4465,STOK_AWAL,15,0))</f>
        <v/>
      </c>
      <c r="S4465" s="6">
        <v>0</v>
      </c>
      <c r="T4465" s="6">
        <v>0</v>
      </c>
      <c r="V4465" t="str">
        <f>IFERROR(INDEX('3.Stok Awal'!A4465:A9460,MATCH('4.Sell to Trade'!J4465,'3.Stok Awal'!D4465:D9460,0)),"")</f>
        <v/>
      </c>
    </row>
    <row r="4466" spans="1:22" x14ac:dyDescent="0.25">
      <c r="A4466" s="15" t="str">
        <f t="shared" si="558"/>
        <v/>
      </c>
      <c r="D4466" s="5" t="str">
        <f t="shared" si="552"/>
        <v/>
      </c>
      <c r="E4466" s="5" t="str">
        <f t="shared" si="553"/>
        <v/>
      </c>
      <c r="F4466" s="5" t="str">
        <f t="shared" si="554"/>
        <v/>
      </c>
      <c r="G4466" s="5" t="str">
        <f t="shared" si="555"/>
        <v/>
      </c>
      <c r="I4466" s="5" t="str">
        <f t="shared" si="556"/>
        <v/>
      </c>
      <c r="K4466" s="5" t="str">
        <f t="shared" si="557"/>
        <v/>
      </c>
      <c r="L4466" s="5"/>
      <c r="N4466" s="4"/>
      <c r="O4466" s="4" t="str">
        <f t="shared" si="559"/>
        <v/>
      </c>
      <c r="P4466" t="s">
        <v>34</v>
      </c>
      <c r="Q4466">
        <v>0</v>
      </c>
      <c r="R4466" s="5" t="str">
        <f>IF(ISNA(VLOOKUP($J4466,STOK_AWAL,15,0)),"",VLOOKUP($J4466,STOK_AWAL,15,0))</f>
        <v/>
      </c>
      <c r="S4466" s="6">
        <v>0</v>
      </c>
      <c r="T4466" s="6">
        <v>0</v>
      </c>
      <c r="V4466" t="str">
        <f>IFERROR(INDEX('3.Stok Awal'!A4466:A9461,MATCH('4.Sell to Trade'!J4466,'3.Stok Awal'!D4466:D9461,0)),"")</f>
        <v/>
      </c>
    </row>
    <row r="4467" spans="1:22" x14ac:dyDescent="0.25">
      <c r="A4467" s="15" t="str">
        <f t="shared" si="558"/>
        <v/>
      </c>
      <c r="D4467" s="5" t="str">
        <f t="shared" si="552"/>
        <v/>
      </c>
      <c r="E4467" s="5" t="str">
        <f t="shared" si="553"/>
        <v/>
      </c>
      <c r="F4467" s="5" t="str">
        <f t="shared" si="554"/>
        <v/>
      </c>
      <c r="G4467" s="5" t="str">
        <f t="shared" si="555"/>
        <v/>
      </c>
      <c r="I4467" s="5" t="str">
        <f t="shared" si="556"/>
        <v/>
      </c>
      <c r="K4467" s="5" t="str">
        <f t="shared" si="557"/>
        <v/>
      </c>
      <c r="L4467" s="5"/>
      <c r="N4467" s="4"/>
      <c r="O4467" s="4" t="str">
        <f t="shared" si="559"/>
        <v/>
      </c>
      <c r="P4467" t="s">
        <v>34</v>
      </c>
      <c r="Q4467">
        <v>0</v>
      </c>
      <c r="R4467" s="5" t="str">
        <f>IF(ISNA(VLOOKUP($J4467,STOK_AWAL,15,0)),"",VLOOKUP($J4467,STOK_AWAL,15,0))</f>
        <v/>
      </c>
      <c r="S4467" s="6">
        <v>0</v>
      </c>
      <c r="T4467" s="6">
        <v>0</v>
      </c>
      <c r="V4467" t="str">
        <f>IFERROR(INDEX('3.Stok Awal'!A4467:A9462,MATCH('4.Sell to Trade'!J4467,'3.Stok Awal'!D4467:D9462,0)),"")</f>
        <v/>
      </c>
    </row>
    <row r="4468" spans="1:22" x14ac:dyDescent="0.25">
      <c r="A4468" s="15" t="str">
        <f t="shared" si="558"/>
        <v/>
      </c>
      <c r="D4468" s="5" t="str">
        <f t="shared" si="552"/>
        <v/>
      </c>
      <c r="E4468" s="5" t="str">
        <f t="shared" si="553"/>
        <v/>
      </c>
      <c r="F4468" s="5" t="str">
        <f t="shared" si="554"/>
        <v/>
      </c>
      <c r="G4468" s="5" t="str">
        <f t="shared" si="555"/>
        <v/>
      </c>
      <c r="I4468" s="5" t="str">
        <f t="shared" si="556"/>
        <v/>
      </c>
      <c r="K4468" s="5" t="str">
        <f t="shared" si="557"/>
        <v/>
      </c>
      <c r="L4468" s="5"/>
      <c r="N4468" s="4"/>
      <c r="O4468" s="4" t="str">
        <f t="shared" si="559"/>
        <v/>
      </c>
      <c r="P4468" t="s">
        <v>34</v>
      </c>
      <c r="Q4468">
        <v>0</v>
      </c>
      <c r="R4468" s="5" t="str">
        <f>IF(ISNA(VLOOKUP($J4468,STOK_AWAL,15,0)),"",VLOOKUP($J4468,STOK_AWAL,15,0))</f>
        <v/>
      </c>
      <c r="S4468" s="6">
        <v>0</v>
      </c>
      <c r="T4468" s="6">
        <v>0</v>
      </c>
      <c r="V4468" t="str">
        <f>IFERROR(INDEX('3.Stok Awal'!A4468:A9463,MATCH('4.Sell to Trade'!J4468,'3.Stok Awal'!D4468:D9463,0)),"")</f>
        <v/>
      </c>
    </row>
    <row r="4469" spans="1:22" x14ac:dyDescent="0.25">
      <c r="A4469" s="15" t="str">
        <f t="shared" si="558"/>
        <v/>
      </c>
      <c r="D4469" s="5" t="str">
        <f t="shared" si="552"/>
        <v/>
      </c>
      <c r="E4469" s="5" t="str">
        <f t="shared" si="553"/>
        <v/>
      </c>
      <c r="F4469" s="5" t="str">
        <f t="shared" si="554"/>
        <v/>
      </c>
      <c r="G4469" s="5" t="str">
        <f t="shared" si="555"/>
        <v/>
      </c>
      <c r="I4469" s="5" t="str">
        <f t="shared" si="556"/>
        <v/>
      </c>
      <c r="K4469" s="5" t="str">
        <f t="shared" si="557"/>
        <v/>
      </c>
      <c r="L4469" s="5"/>
      <c r="N4469" s="4"/>
      <c r="O4469" s="4" t="str">
        <f t="shared" si="559"/>
        <v/>
      </c>
      <c r="P4469" t="s">
        <v>34</v>
      </c>
      <c r="Q4469">
        <v>0</v>
      </c>
      <c r="R4469" s="5" t="str">
        <f>IF(ISNA(VLOOKUP($J4469,STOK_AWAL,15,0)),"",VLOOKUP($J4469,STOK_AWAL,15,0))</f>
        <v/>
      </c>
      <c r="S4469" s="6">
        <v>0</v>
      </c>
      <c r="T4469" s="6">
        <v>0</v>
      </c>
      <c r="V4469" t="str">
        <f>IFERROR(INDEX('3.Stok Awal'!A4469:A9464,MATCH('4.Sell to Trade'!J4469,'3.Stok Awal'!D4469:D9464,0)),"")</f>
        <v/>
      </c>
    </row>
    <row r="4470" spans="1:22" x14ac:dyDescent="0.25">
      <c r="A4470" s="15" t="str">
        <f t="shared" si="558"/>
        <v/>
      </c>
      <c r="D4470" s="5" t="str">
        <f t="shared" si="552"/>
        <v/>
      </c>
      <c r="E4470" s="5" t="str">
        <f t="shared" si="553"/>
        <v/>
      </c>
      <c r="F4470" s="5" t="str">
        <f t="shared" si="554"/>
        <v/>
      </c>
      <c r="G4470" s="5" t="str">
        <f t="shared" si="555"/>
        <v/>
      </c>
      <c r="I4470" s="5" t="str">
        <f t="shared" si="556"/>
        <v/>
      </c>
      <c r="K4470" s="5" t="str">
        <f t="shared" si="557"/>
        <v/>
      </c>
      <c r="L4470" s="5"/>
      <c r="N4470" s="4"/>
      <c r="O4470" s="4" t="str">
        <f t="shared" si="559"/>
        <v/>
      </c>
      <c r="P4470" t="s">
        <v>34</v>
      </c>
      <c r="Q4470">
        <v>0</v>
      </c>
      <c r="R4470" s="5" t="str">
        <f>IF(ISNA(VLOOKUP($J4470,STOK_AWAL,15,0)),"",VLOOKUP($J4470,STOK_AWAL,15,0))</f>
        <v/>
      </c>
      <c r="S4470" s="6">
        <v>0</v>
      </c>
      <c r="T4470" s="6">
        <v>0</v>
      </c>
      <c r="V4470" t="str">
        <f>IFERROR(INDEX('3.Stok Awal'!A4470:A9465,MATCH('4.Sell to Trade'!J4470,'3.Stok Awal'!D4470:D9465,0)),"")</f>
        <v/>
      </c>
    </row>
    <row r="4471" spans="1:22" x14ac:dyDescent="0.25">
      <c r="A4471" s="15" t="str">
        <f t="shared" si="558"/>
        <v/>
      </c>
      <c r="D4471" s="5" t="str">
        <f t="shared" si="552"/>
        <v/>
      </c>
      <c r="E4471" s="5" t="str">
        <f t="shared" si="553"/>
        <v/>
      </c>
      <c r="F4471" s="5" t="str">
        <f t="shared" si="554"/>
        <v/>
      </c>
      <c r="G4471" s="5" t="str">
        <f t="shared" si="555"/>
        <v/>
      </c>
      <c r="I4471" s="5" t="str">
        <f t="shared" si="556"/>
        <v/>
      </c>
      <c r="K4471" s="5" t="str">
        <f t="shared" si="557"/>
        <v/>
      </c>
      <c r="L4471" s="5"/>
      <c r="N4471" s="4"/>
      <c r="O4471" s="4" t="str">
        <f t="shared" si="559"/>
        <v/>
      </c>
      <c r="P4471" t="s">
        <v>34</v>
      </c>
      <c r="Q4471">
        <v>0</v>
      </c>
      <c r="R4471" s="5" t="str">
        <f>IF(ISNA(VLOOKUP($J4471,STOK_AWAL,15,0)),"",VLOOKUP($J4471,STOK_AWAL,15,0))</f>
        <v/>
      </c>
      <c r="S4471" s="6">
        <v>0</v>
      </c>
      <c r="T4471" s="6">
        <v>0</v>
      </c>
      <c r="V4471" t="str">
        <f>IFERROR(INDEX('3.Stok Awal'!A4471:A9466,MATCH('4.Sell to Trade'!J4471,'3.Stok Awal'!D4471:D9466,0)),"")</f>
        <v/>
      </c>
    </row>
    <row r="4472" spans="1:22" x14ac:dyDescent="0.25">
      <c r="A4472" s="15" t="str">
        <f t="shared" si="558"/>
        <v/>
      </c>
      <c r="D4472" s="5" t="str">
        <f t="shared" si="552"/>
        <v/>
      </c>
      <c r="E4472" s="5" t="str">
        <f t="shared" si="553"/>
        <v/>
      </c>
      <c r="F4472" s="5" t="str">
        <f t="shared" si="554"/>
        <v/>
      </c>
      <c r="G4472" s="5" t="str">
        <f t="shared" si="555"/>
        <v/>
      </c>
      <c r="I4472" s="5" t="str">
        <f t="shared" si="556"/>
        <v/>
      </c>
      <c r="K4472" s="5" t="str">
        <f t="shared" si="557"/>
        <v/>
      </c>
      <c r="L4472" s="5"/>
      <c r="N4472" s="4"/>
      <c r="O4472" s="4" t="str">
        <f t="shared" si="559"/>
        <v/>
      </c>
      <c r="P4472" t="s">
        <v>34</v>
      </c>
      <c r="Q4472">
        <v>0</v>
      </c>
      <c r="R4472" s="5" t="str">
        <f>IF(ISNA(VLOOKUP($J4472,STOK_AWAL,15,0)),"",VLOOKUP($J4472,STOK_AWAL,15,0))</f>
        <v/>
      </c>
      <c r="S4472" s="6">
        <v>0</v>
      </c>
      <c r="T4472" s="6">
        <v>0</v>
      </c>
      <c r="V4472" t="str">
        <f>IFERROR(INDEX('3.Stok Awal'!A4472:A9467,MATCH('4.Sell to Trade'!J4472,'3.Stok Awal'!D4472:D9467,0)),"")</f>
        <v/>
      </c>
    </row>
    <row r="4473" spans="1:22" x14ac:dyDescent="0.25">
      <c r="A4473" s="15" t="str">
        <f t="shared" si="558"/>
        <v/>
      </c>
      <c r="D4473" s="5" t="str">
        <f t="shared" si="552"/>
        <v/>
      </c>
      <c r="E4473" s="5" t="str">
        <f t="shared" si="553"/>
        <v/>
      </c>
      <c r="F4473" s="5" t="str">
        <f t="shared" si="554"/>
        <v/>
      </c>
      <c r="G4473" s="5" t="str">
        <f t="shared" si="555"/>
        <v/>
      </c>
      <c r="I4473" s="5" t="str">
        <f t="shared" si="556"/>
        <v/>
      </c>
      <c r="K4473" s="5" t="str">
        <f t="shared" si="557"/>
        <v/>
      </c>
      <c r="L4473" s="5"/>
      <c r="N4473" s="4"/>
      <c r="O4473" s="4" t="str">
        <f t="shared" si="559"/>
        <v/>
      </c>
      <c r="P4473" t="s">
        <v>34</v>
      </c>
      <c r="Q4473">
        <v>0</v>
      </c>
      <c r="R4473" s="5" t="str">
        <f>IF(ISNA(VLOOKUP($J4473,STOK_AWAL,15,0)),"",VLOOKUP($J4473,STOK_AWAL,15,0))</f>
        <v/>
      </c>
      <c r="S4473" s="6">
        <v>0</v>
      </c>
      <c r="T4473" s="6">
        <v>0</v>
      </c>
      <c r="V4473" t="str">
        <f>IFERROR(INDEX('3.Stok Awal'!A4473:A9468,MATCH('4.Sell to Trade'!J4473,'3.Stok Awal'!D4473:D9468,0)),"")</f>
        <v/>
      </c>
    </row>
    <row r="4474" spans="1:22" x14ac:dyDescent="0.25">
      <c r="A4474" s="15" t="str">
        <f t="shared" si="558"/>
        <v/>
      </c>
      <c r="D4474" s="5" t="str">
        <f t="shared" si="552"/>
        <v/>
      </c>
      <c r="E4474" s="5" t="str">
        <f t="shared" si="553"/>
        <v/>
      </c>
      <c r="F4474" s="5" t="str">
        <f t="shared" si="554"/>
        <v/>
      </c>
      <c r="G4474" s="5" t="str">
        <f t="shared" si="555"/>
        <v/>
      </c>
      <c r="I4474" s="5" t="str">
        <f t="shared" si="556"/>
        <v/>
      </c>
      <c r="K4474" s="5" t="str">
        <f t="shared" si="557"/>
        <v/>
      </c>
      <c r="L4474" s="5"/>
      <c r="N4474" s="4"/>
      <c r="O4474" s="4" t="str">
        <f t="shared" si="559"/>
        <v/>
      </c>
      <c r="P4474" t="s">
        <v>34</v>
      </c>
      <c r="Q4474">
        <v>0</v>
      </c>
      <c r="R4474" s="5" t="str">
        <f>IF(ISNA(VLOOKUP($J4474,STOK_AWAL,15,0)),"",VLOOKUP($J4474,STOK_AWAL,15,0))</f>
        <v/>
      </c>
      <c r="S4474" s="6">
        <v>0</v>
      </c>
      <c r="T4474" s="6">
        <v>0</v>
      </c>
      <c r="V4474" t="str">
        <f>IFERROR(INDEX('3.Stok Awal'!A4474:A9469,MATCH('4.Sell to Trade'!J4474,'3.Stok Awal'!D4474:D9469,0)),"")</f>
        <v/>
      </c>
    </row>
    <row r="4475" spans="1:22" x14ac:dyDescent="0.25">
      <c r="A4475" s="15" t="str">
        <f t="shared" si="558"/>
        <v/>
      </c>
      <c r="D4475" s="5" t="str">
        <f t="shared" si="552"/>
        <v/>
      </c>
      <c r="E4475" s="5" t="str">
        <f t="shared" si="553"/>
        <v/>
      </c>
      <c r="F4475" s="5" t="str">
        <f t="shared" si="554"/>
        <v/>
      </c>
      <c r="G4475" s="5" t="str">
        <f t="shared" si="555"/>
        <v/>
      </c>
      <c r="I4475" s="5" t="str">
        <f t="shared" si="556"/>
        <v/>
      </c>
      <c r="K4475" s="5" t="str">
        <f t="shared" si="557"/>
        <v/>
      </c>
      <c r="L4475" s="5"/>
      <c r="N4475" s="4"/>
      <c r="O4475" s="4" t="str">
        <f t="shared" si="559"/>
        <v/>
      </c>
      <c r="P4475" t="s">
        <v>34</v>
      </c>
      <c r="Q4475">
        <v>0</v>
      </c>
      <c r="R4475" s="5" t="str">
        <f>IF(ISNA(VLOOKUP($J4475,STOK_AWAL,15,0)),"",VLOOKUP($J4475,STOK_AWAL,15,0))</f>
        <v/>
      </c>
      <c r="S4475" s="6">
        <v>0</v>
      </c>
      <c r="T4475" s="6">
        <v>0</v>
      </c>
      <c r="V4475" t="str">
        <f>IFERROR(INDEX('3.Stok Awal'!A4475:A9470,MATCH('4.Sell to Trade'!J4475,'3.Stok Awal'!D4475:D9470,0)),"")</f>
        <v/>
      </c>
    </row>
    <row r="4476" spans="1:22" x14ac:dyDescent="0.25">
      <c r="A4476" s="15" t="str">
        <f t="shared" si="558"/>
        <v/>
      </c>
      <c r="D4476" s="5" t="str">
        <f t="shared" si="552"/>
        <v/>
      </c>
      <c r="E4476" s="5" t="str">
        <f t="shared" si="553"/>
        <v/>
      </c>
      <c r="F4476" s="5" t="str">
        <f t="shared" si="554"/>
        <v/>
      </c>
      <c r="G4476" s="5" t="str">
        <f t="shared" si="555"/>
        <v/>
      </c>
      <c r="I4476" s="5" t="str">
        <f t="shared" si="556"/>
        <v/>
      </c>
      <c r="K4476" s="5" t="str">
        <f t="shared" si="557"/>
        <v/>
      </c>
      <c r="L4476" s="5"/>
      <c r="N4476" s="4"/>
      <c r="O4476" s="4" t="str">
        <f t="shared" si="559"/>
        <v/>
      </c>
      <c r="P4476" t="s">
        <v>34</v>
      </c>
      <c r="Q4476">
        <v>0</v>
      </c>
      <c r="R4476" s="5" t="str">
        <f>IF(ISNA(VLOOKUP($J4476,STOK_AWAL,15,0)),"",VLOOKUP($J4476,STOK_AWAL,15,0))</f>
        <v/>
      </c>
      <c r="S4476" s="6">
        <v>0</v>
      </c>
      <c r="T4476" s="6">
        <v>0</v>
      </c>
      <c r="V4476" t="str">
        <f>IFERROR(INDEX('3.Stok Awal'!A4476:A9471,MATCH('4.Sell to Trade'!J4476,'3.Stok Awal'!D4476:D9471,0)),"")</f>
        <v/>
      </c>
    </row>
    <row r="4477" spans="1:22" x14ac:dyDescent="0.25">
      <c r="A4477" s="15" t="str">
        <f t="shared" si="558"/>
        <v/>
      </c>
      <c r="D4477" s="5" t="str">
        <f t="shared" si="552"/>
        <v/>
      </c>
      <c r="E4477" s="5" t="str">
        <f t="shared" si="553"/>
        <v/>
      </c>
      <c r="F4477" s="5" t="str">
        <f t="shared" si="554"/>
        <v/>
      </c>
      <c r="G4477" s="5" t="str">
        <f t="shared" si="555"/>
        <v/>
      </c>
      <c r="I4477" s="5" t="str">
        <f t="shared" si="556"/>
        <v/>
      </c>
      <c r="K4477" s="5" t="str">
        <f t="shared" si="557"/>
        <v/>
      </c>
      <c r="L4477" s="5"/>
      <c r="N4477" s="4"/>
      <c r="O4477" s="4" t="str">
        <f t="shared" si="559"/>
        <v/>
      </c>
      <c r="P4477" t="s">
        <v>34</v>
      </c>
      <c r="Q4477">
        <v>0</v>
      </c>
      <c r="R4477" s="5" t="str">
        <f>IF(ISNA(VLOOKUP($J4477,STOK_AWAL,15,0)),"",VLOOKUP($J4477,STOK_AWAL,15,0))</f>
        <v/>
      </c>
      <c r="S4477" s="6">
        <v>0</v>
      </c>
      <c r="T4477" s="6">
        <v>0</v>
      </c>
      <c r="V4477" t="str">
        <f>IFERROR(INDEX('3.Stok Awal'!A4477:A9472,MATCH('4.Sell to Trade'!J4477,'3.Stok Awal'!D4477:D9472,0)),"")</f>
        <v/>
      </c>
    </row>
    <row r="4478" spans="1:22" x14ac:dyDescent="0.25">
      <c r="A4478" s="15" t="str">
        <f t="shared" si="558"/>
        <v/>
      </c>
      <c r="D4478" s="5" t="str">
        <f t="shared" si="552"/>
        <v/>
      </c>
      <c r="E4478" s="5" t="str">
        <f t="shared" si="553"/>
        <v/>
      </c>
      <c r="F4478" s="5" t="str">
        <f t="shared" si="554"/>
        <v/>
      </c>
      <c r="G4478" s="5" t="str">
        <f t="shared" si="555"/>
        <v/>
      </c>
      <c r="I4478" s="5" t="str">
        <f t="shared" si="556"/>
        <v/>
      </c>
      <c r="K4478" s="5" t="str">
        <f t="shared" si="557"/>
        <v/>
      </c>
      <c r="L4478" s="5"/>
      <c r="N4478" s="4"/>
      <c r="O4478" s="4" t="str">
        <f t="shared" si="559"/>
        <v/>
      </c>
      <c r="P4478" t="s">
        <v>34</v>
      </c>
      <c r="Q4478">
        <v>0</v>
      </c>
      <c r="R4478" s="5" t="str">
        <f>IF(ISNA(VLOOKUP($J4478,STOK_AWAL,15,0)),"",VLOOKUP($J4478,STOK_AWAL,15,0))</f>
        <v/>
      </c>
      <c r="S4478" s="6">
        <v>0</v>
      </c>
      <c r="T4478" s="6">
        <v>0</v>
      </c>
      <c r="V4478" t="str">
        <f>IFERROR(INDEX('3.Stok Awal'!A4478:A9473,MATCH('4.Sell to Trade'!J4478,'3.Stok Awal'!D4478:D9473,0)),"")</f>
        <v/>
      </c>
    </row>
    <row r="4479" spans="1:22" x14ac:dyDescent="0.25">
      <c r="A4479" s="15" t="str">
        <f t="shared" si="558"/>
        <v/>
      </c>
      <c r="D4479" s="5" t="str">
        <f t="shared" si="552"/>
        <v/>
      </c>
      <c r="E4479" s="5" t="str">
        <f t="shared" si="553"/>
        <v/>
      </c>
      <c r="F4479" s="5" t="str">
        <f t="shared" si="554"/>
        <v/>
      </c>
      <c r="G4479" s="5" t="str">
        <f t="shared" si="555"/>
        <v/>
      </c>
      <c r="I4479" s="5" t="str">
        <f t="shared" si="556"/>
        <v/>
      </c>
      <c r="K4479" s="5" t="str">
        <f t="shared" si="557"/>
        <v/>
      </c>
      <c r="L4479" s="5"/>
      <c r="N4479" s="4"/>
      <c r="O4479" s="4" t="str">
        <f t="shared" si="559"/>
        <v/>
      </c>
      <c r="P4479" t="s">
        <v>34</v>
      </c>
      <c r="Q4479">
        <v>0</v>
      </c>
      <c r="R4479" s="5" t="str">
        <f>IF(ISNA(VLOOKUP($J4479,STOK_AWAL,15,0)),"",VLOOKUP($J4479,STOK_AWAL,15,0))</f>
        <v/>
      </c>
      <c r="S4479" s="6">
        <v>0</v>
      </c>
      <c r="T4479" s="6">
        <v>0</v>
      </c>
      <c r="V4479" t="str">
        <f>IFERROR(INDEX('3.Stok Awal'!A4479:A9474,MATCH('4.Sell to Trade'!J4479,'3.Stok Awal'!D4479:D9474,0)),"")</f>
        <v/>
      </c>
    </row>
    <row r="4480" spans="1:22" x14ac:dyDescent="0.25">
      <c r="A4480" s="15" t="str">
        <f t="shared" si="558"/>
        <v/>
      </c>
      <c r="D4480" s="5" t="str">
        <f t="shared" si="552"/>
        <v/>
      </c>
      <c r="E4480" s="5" t="str">
        <f t="shared" si="553"/>
        <v/>
      </c>
      <c r="F4480" s="5" t="str">
        <f t="shared" si="554"/>
        <v/>
      </c>
      <c r="G4480" s="5" t="str">
        <f t="shared" si="555"/>
        <v/>
      </c>
      <c r="I4480" s="5" t="str">
        <f t="shared" si="556"/>
        <v/>
      </c>
      <c r="K4480" s="5" t="str">
        <f t="shared" si="557"/>
        <v/>
      </c>
      <c r="L4480" s="5"/>
      <c r="N4480" s="4"/>
      <c r="O4480" s="4" t="str">
        <f t="shared" si="559"/>
        <v/>
      </c>
      <c r="P4480" t="s">
        <v>34</v>
      </c>
      <c r="Q4480">
        <v>0</v>
      </c>
      <c r="R4480" s="5" t="str">
        <f>IF(ISNA(VLOOKUP($J4480,STOK_AWAL,15,0)),"",VLOOKUP($J4480,STOK_AWAL,15,0))</f>
        <v/>
      </c>
      <c r="S4480" s="6">
        <v>0</v>
      </c>
      <c r="T4480" s="6">
        <v>0</v>
      </c>
      <c r="V4480" t="str">
        <f>IFERROR(INDEX('3.Stok Awal'!A4480:A9475,MATCH('4.Sell to Trade'!J4480,'3.Stok Awal'!D4480:D9475,0)),"")</f>
        <v/>
      </c>
    </row>
    <row r="4481" spans="1:22" x14ac:dyDescent="0.25">
      <c r="A4481" s="15" t="str">
        <f t="shared" si="558"/>
        <v/>
      </c>
      <c r="D4481" s="5" t="str">
        <f t="shared" si="552"/>
        <v/>
      </c>
      <c r="E4481" s="5" t="str">
        <f t="shared" si="553"/>
        <v/>
      </c>
      <c r="F4481" s="5" t="str">
        <f t="shared" si="554"/>
        <v/>
      </c>
      <c r="G4481" s="5" t="str">
        <f t="shared" si="555"/>
        <v/>
      </c>
      <c r="I4481" s="5" t="str">
        <f t="shared" si="556"/>
        <v/>
      </c>
      <c r="K4481" s="5" t="str">
        <f t="shared" si="557"/>
        <v/>
      </c>
      <c r="L4481" s="5"/>
      <c r="N4481" s="4"/>
      <c r="O4481" s="4" t="str">
        <f t="shared" si="559"/>
        <v/>
      </c>
      <c r="P4481" t="s">
        <v>34</v>
      </c>
      <c r="Q4481">
        <v>0</v>
      </c>
      <c r="R4481" s="5" t="str">
        <f>IF(ISNA(VLOOKUP($J4481,STOK_AWAL,15,0)),"",VLOOKUP($J4481,STOK_AWAL,15,0))</f>
        <v/>
      </c>
      <c r="S4481" s="6">
        <v>0</v>
      </c>
      <c r="T4481" s="6">
        <v>0</v>
      </c>
      <c r="V4481" t="str">
        <f>IFERROR(INDEX('3.Stok Awal'!A4481:A9476,MATCH('4.Sell to Trade'!J4481,'3.Stok Awal'!D4481:D9476,0)),"")</f>
        <v/>
      </c>
    </row>
    <row r="4482" spans="1:22" x14ac:dyDescent="0.25">
      <c r="A4482" s="15" t="str">
        <f t="shared" si="558"/>
        <v/>
      </c>
      <c r="D4482" s="5" t="str">
        <f t="shared" si="552"/>
        <v/>
      </c>
      <c r="E4482" s="5" t="str">
        <f t="shared" si="553"/>
        <v/>
      </c>
      <c r="F4482" s="5" t="str">
        <f t="shared" si="554"/>
        <v/>
      </c>
      <c r="G4482" s="5" t="str">
        <f t="shared" si="555"/>
        <v/>
      </c>
      <c r="I4482" s="5" t="str">
        <f t="shared" si="556"/>
        <v/>
      </c>
      <c r="K4482" s="5" t="str">
        <f t="shared" si="557"/>
        <v/>
      </c>
      <c r="L4482" s="5"/>
      <c r="N4482" s="4"/>
      <c r="O4482" s="4" t="str">
        <f t="shared" si="559"/>
        <v/>
      </c>
      <c r="P4482" t="s">
        <v>34</v>
      </c>
      <c r="Q4482">
        <v>0</v>
      </c>
      <c r="R4482" s="5" t="str">
        <f>IF(ISNA(VLOOKUP($J4482,STOK_AWAL,15,0)),"",VLOOKUP($J4482,STOK_AWAL,15,0))</f>
        <v/>
      </c>
      <c r="S4482" s="6">
        <v>0</v>
      </c>
      <c r="T4482" s="6">
        <v>0</v>
      </c>
      <c r="V4482" t="str">
        <f>IFERROR(INDEX('3.Stok Awal'!A4482:A9477,MATCH('4.Sell to Trade'!J4482,'3.Stok Awal'!D4482:D9477,0)),"")</f>
        <v/>
      </c>
    </row>
    <row r="4483" spans="1:22" x14ac:dyDescent="0.25">
      <c r="A4483" s="15" t="str">
        <f t="shared" si="558"/>
        <v/>
      </c>
      <c r="D4483" s="5" t="str">
        <f t="shared" si="552"/>
        <v/>
      </c>
      <c r="E4483" s="5" t="str">
        <f t="shared" si="553"/>
        <v/>
      </c>
      <c r="F4483" s="5" t="str">
        <f t="shared" si="554"/>
        <v/>
      </c>
      <c r="G4483" s="5" t="str">
        <f t="shared" si="555"/>
        <v/>
      </c>
      <c r="I4483" s="5" t="str">
        <f t="shared" si="556"/>
        <v/>
      </c>
      <c r="K4483" s="5" t="str">
        <f t="shared" si="557"/>
        <v/>
      </c>
      <c r="L4483" s="5"/>
      <c r="N4483" s="4"/>
      <c r="O4483" s="4" t="str">
        <f t="shared" si="559"/>
        <v/>
      </c>
      <c r="P4483" t="s">
        <v>34</v>
      </c>
      <c r="Q4483">
        <v>0</v>
      </c>
      <c r="R4483" s="5" t="str">
        <f>IF(ISNA(VLOOKUP($J4483,STOK_AWAL,15,0)),"",VLOOKUP($J4483,STOK_AWAL,15,0))</f>
        <v/>
      </c>
      <c r="S4483" s="6">
        <v>0</v>
      </c>
      <c r="T4483" s="6">
        <v>0</v>
      </c>
      <c r="V4483" t="str">
        <f>IFERROR(INDEX('3.Stok Awal'!A4483:A9478,MATCH('4.Sell to Trade'!J4483,'3.Stok Awal'!D4483:D9478,0)),"")</f>
        <v/>
      </c>
    </row>
    <row r="4484" spans="1:22" x14ac:dyDescent="0.25">
      <c r="A4484" s="15" t="str">
        <f t="shared" si="558"/>
        <v/>
      </c>
      <c r="D4484" s="5" t="str">
        <f t="shared" si="552"/>
        <v/>
      </c>
      <c r="E4484" s="5" t="str">
        <f t="shared" si="553"/>
        <v/>
      </c>
      <c r="F4484" s="5" t="str">
        <f t="shared" si="554"/>
        <v/>
      </c>
      <c r="G4484" s="5" t="str">
        <f t="shared" si="555"/>
        <v/>
      </c>
      <c r="I4484" s="5" t="str">
        <f t="shared" si="556"/>
        <v/>
      </c>
      <c r="K4484" s="5" t="str">
        <f t="shared" si="557"/>
        <v/>
      </c>
      <c r="L4484" s="5"/>
      <c r="N4484" s="4"/>
      <c r="O4484" s="4" t="str">
        <f t="shared" si="559"/>
        <v/>
      </c>
      <c r="P4484" t="s">
        <v>34</v>
      </c>
      <c r="Q4484">
        <v>0</v>
      </c>
      <c r="R4484" s="5" t="str">
        <f>IF(ISNA(VLOOKUP($J4484,STOK_AWAL,15,0)),"",VLOOKUP($J4484,STOK_AWAL,15,0))</f>
        <v/>
      </c>
      <c r="S4484" s="6">
        <v>0</v>
      </c>
      <c r="T4484" s="6">
        <v>0</v>
      </c>
      <c r="V4484" t="str">
        <f>IFERROR(INDEX('3.Stok Awal'!A4484:A9479,MATCH('4.Sell to Trade'!J4484,'3.Stok Awal'!D4484:D9479,0)),"")</f>
        <v/>
      </c>
    </row>
    <row r="4485" spans="1:22" x14ac:dyDescent="0.25">
      <c r="A4485" s="15" t="str">
        <f t="shared" si="558"/>
        <v/>
      </c>
      <c r="D4485" s="5" t="str">
        <f t="shared" ref="D4485:D4548" si="560">IF(ISNA(VLOOKUP($C4485,MASTER_CUSTOMER,2,0)),"",VLOOKUP($C4485,MASTER_CUSTOMER,2,0))</f>
        <v/>
      </c>
      <c r="E4485" s="5" t="str">
        <f t="shared" ref="E4485:E4548" si="561">IF(ISNA(VLOOKUP($C4485,MASTER_CUSTOMER,4,0)),"",VLOOKUP($C4485,MASTER_CUSTOMER,4,0))</f>
        <v/>
      </c>
      <c r="F4485" s="5" t="str">
        <f t="shared" ref="F4485:F4548" si="562">IF(ISNA(VLOOKUP($C4485,MASTER_CUSTOMER,5,0)),"",VLOOKUP($C4485,MASTER_CUSTOMER,5,0))</f>
        <v/>
      </c>
      <c r="G4485" s="5" t="str">
        <f t="shared" ref="G4485:G4548" si="563">IF(ISNA(VLOOKUP($C4485,MASTER_CUSTOMER,3,0)),"",VLOOKUP($C4485,MASTER_CUSTOMER,3,0))</f>
        <v/>
      </c>
      <c r="I4485" s="5" t="str">
        <f t="shared" ref="I4485:I4548" si="564">IF(ISNA(VLOOKUP($H4485,MASTER_SALESMAN,2,0)),"",VLOOKUP($H4485,MASTER_SALESMAN,2,0))</f>
        <v/>
      </c>
      <c r="K4485" s="5" t="str">
        <f t="shared" ref="K4485:K4548" si="565">IF(ISNA(VLOOKUP($J4485,STOK_AWAL,2,0)),"",VLOOKUP($J4485,STOK_AWAL,2,0))</f>
        <v/>
      </c>
      <c r="L4485" s="5"/>
      <c r="N4485" s="4"/>
      <c r="O4485" s="4" t="str">
        <f t="shared" si="559"/>
        <v/>
      </c>
      <c r="P4485" t="s">
        <v>34</v>
      </c>
      <c r="Q4485">
        <v>0</v>
      </c>
      <c r="R4485" s="5" t="str">
        <f>IF(ISNA(VLOOKUP($J4485,STOK_AWAL,15,0)),"",VLOOKUP($J4485,STOK_AWAL,15,0))</f>
        <v/>
      </c>
      <c r="S4485" s="6">
        <v>0</v>
      </c>
      <c r="T4485" s="6">
        <v>0</v>
      </c>
      <c r="V4485" t="str">
        <f>IFERROR(INDEX('3.Stok Awal'!A4485:A9480,MATCH('4.Sell to Trade'!J4485,'3.Stok Awal'!D4485:D9480,0)),"")</f>
        <v/>
      </c>
    </row>
    <row r="4486" spans="1:22" x14ac:dyDescent="0.25">
      <c r="A4486" s="15" t="str">
        <f t="shared" ref="A4486:A4549" si="566">IF(B4486="","",B4486)</f>
        <v/>
      </c>
      <c r="D4486" s="5" t="str">
        <f t="shared" si="560"/>
        <v/>
      </c>
      <c r="E4486" s="5" t="str">
        <f t="shared" si="561"/>
        <v/>
      </c>
      <c r="F4486" s="5" t="str">
        <f t="shared" si="562"/>
        <v/>
      </c>
      <c r="G4486" s="5" t="str">
        <f t="shared" si="563"/>
        <v/>
      </c>
      <c r="I4486" s="5" t="str">
        <f t="shared" si="564"/>
        <v/>
      </c>
      <c r="K4486" s="5" t="str">
        <f t="shared" si="565"/>
        <v/>
      </c>
      <c r="L4486" s="5"/>
      <c r="N4486" s="4"/>
      <c r="O4486" s="4" t="str">
        <f t="shared" ref="O4486:O4549" si="567">J4486&amp;N4486</f>
        <v/>
      </c>
      <c r="P4486" t="s">
        <v>34</v>
      </c>
      <c r="Q4486">
        <v>0</v>
      </c>
      <c r="R4486" s="5" t="str">
        <f>IF(ISNA(VLOOKUP($J4486,STOK_AWAL,15,0)),"",VLOOKUP($J4486,STOK_AWAL,15,0))</f>
        <v/>
      </c>
      <c r="S4486" s="6">
        <v>0</v>
      </c>
      <c r="T4486" s="6">
        <v>0</v>
      </c>
      <c r="V4486" t="str">
        <f>IFERROR(INDEX('3.Stok Awal'!A4486:A9481,MATCH('4.Sell to Trade'!J4486,'3.Stok Awal'!D4486:D9481,0)),"")</f>
        <v/>
      </c>
    </row>
    <row r="4487" spans="1:22" x14ac:dyDescent="0.25">
      <c r="A4487" s="15" t="str">
        <f t="shared" si="566"/>
        <v/>
      </c>
      <c r="D4487" s="5" t="str">
        <f t="shared" si="560"/>
        <v/>
      </c>
      <c r="E4487" s="5" t="str">
        <f t="shared" si="561"/>
        <v/>
      </c>
      <c r="F4487" s="5" t="str">
        <f t="shared" si="562"/>
        <v/>
      </c>
      <c r="G4487" s="5" t="str">
        <f t="shared" si="563"/>
        <v/>
      </c>
      <c r="I4487" s="5" t="str">
        <f t="shared" si="564"/>
        <v/>
      </c>
      <c r="K4487" s="5" t="str">
        <f t="shared" si="565"/>
        <v/>
      </c>
      <c r="L4487" s="5"/>
      <c r="N4487" s="4"/>
      <c r="O4487" s="4" t="str">
        <f t="shared" si="567"/>
        <v/>
      </c>
      <c r="P4487" t="s">
        <v>34</v>
      </c>
      <c r="Q4487">
        <v>0</v>
      </c>
      <c r="R4487" s="5" t="str">
        <f>IF(ISNA(VLOOKUP($J4487,STOK_AWAL,15,0)),"",VLOOKUP($J4487,STOK_AWAL,15,0))</f>
        <v/>
      </c>
      <c r="S4487" s="6">
        <v>0</v>
      </c>
      <c r="T4487" s="6">
        <v>0</v>
      </c>
      <c r="V4487" t="str">
        <f>IFERROR(INDEX('3.Stok Awal'!A4487:A9482,MATCH('4.Sell to Trade'!J4487,'3.Stok Awal'!D4487:D9482,0)),"")</f>
        <v/>
      </c>
    </row>
    <row r="4488" spans="1:22" x14ac:dyDescent="0.25">
      <c r="A4488" s="15" t="str">
        <f t="shared" si="566"/>
        <v/>
      </c>
      <c r="D4488" s="5" t="str">
        <f t="shared" si="560"/>
        <v/>
      </c>
      <c r="E4488" s="5" t="str">
        <f t="shared" si="561"/>
        <v/>
      </c>
      <c r="F4488" s="5" t="str">
        <f t="shared" si="562"/>
        <v/>
      </c>
      <c r="G4488" s="5" t="str">
        <f t="shared" si="563"/>
        <v/>
      </c>
      <c r="I4488" s="5" t="str">
        <f t="shared" si="564"/>
        <v/>
      </c>
      <c r="K4488" s="5" t="str">
        <f t="shared" si="565"/>
        <v/>
      </c>
      <c r="L4488" s="5"/>
      <c r="N4488" s="4"/>
      <c r="O4488" s="4" t="str">
        <f t="shared" si="567"/>
        <v/>
      </c>
      <c r="P4488" t="s">
        <v>34</v>
      </c>
      <c r="Q4488">
        <v>0</v>
      </c>
      <c r="R4488" s="5" t="str">
        <f>IF(ISNA(VLOOKUP($J4488,STOK_AWAL,15,0)),"",VLOOKUP($J4488,STOK_AWAL,15,0))</f>
        <v/>
      </c>
      <c r="S4488" s="6">
        <v>0</v>
      </c>
      <c r="T4488" s="6">
        <v>0</v>
      </c>
      <c r="V4488" t="str">
        <f>IFERROR(INDEX('3.Stok Awal'!A4488:A9483,MATCH('4.Sell to Trade'!J4488,'3.Stok Awal'!D4488:D9483,0)),"")</f>
        <v/>
      </c>
    </row>
    <row r="4489" spans="1:22" x14ac:dyDescent="0.25">
      <c r="A4489" s="15" t="str">
        <f t="shared" si="566"/>
        <v/>
      </c>
      <c r="D4489" s="5" t="str">
        <f t="shared" si="560"/>
        <v/>
      </c>
      <c r="E4489" s="5" t="str">
        <f t="shared" si="561"/>
        <v/>
      </c>
      <c r="F4489" s="5" t="str">
        <f t="shared" si="562"/>
        <v/>
      </c>
      <c r="G4489" s="5" t="str">
        <f t="shared" si="563"/>
        <v/>
      </c>
      <c r="I4489" s="5" t="str">
        <f t="shared" si="564"/>
        <v/>
      </c>
      <c r="K4489" s="5" t="str">
        <f t="shared" si="565"/>
        <v/>
      </c>
      <c r="L4489" s="5"/>
      <c r="N4489" s="4"/>
      <c r="O4489" s="4" t="str">
        <f t="shared" si="567"/>
        <v/>
      </c>
      <c r="P4489" t="s">
        <v>34</v>
      </c>
      <c r="Q4489">
        <v>0</v>
      </c>
      <c r="R4489" s="5" t="str">
        <f>IF(ISNA(VLOOKUP($J4489,STOK_AWAL,15,0)),"",VLOOKUP($J4489,STOK_AWAL,15,0))</f>
        <v/>
      </c>
      <c r="S4489" s="6">
        <v>0</v>
      </c>
      <c r="T4489" s="6">
        <v>0</v>
      </c>
      <c r="V4489" t="str">
        <f>IFERROR(INDEX('3.Stok Awal'!A4489:A9484,MATCH('4.Sell to Trade'!J4489,'3.Stok Awal'!D4489:D9484,0)),"")</f>
        <v/>
      </c>
    </row>
    <row r="4490" spans="1:22" x14ac:dyDescent="0.25">
      <c r="A4490" s="15" t="str">
        <f t="shared" si="566"/>
        <v/>
      </c>
      <c r="D4490" s="5" t="str">
        <f t="shared" si="560"/>
        <v/>
      </c>
      <c r="E4490" s="5" t="str">
        <f t="shared" si="561"/>
        <v/>
      </c>
      <c r="F4490" s="5" t="str">
        <f t="shared" si="562"/>
        <v/>
      </c>
      <c r="G4490" s="5" t="str">
        <f t="shared" si="563"/>
        <v/>
      </c>
      <c r="I4490" s="5" t="str">
        <f t="shared" si="564"/>
        <v/>
      </c>
      <c r="K4490" s="5" t="str">
        <f t="shared" si="565"/>
        <v/>
      </c>
      <c r="L4490" s="5"/>
      <c r="N4490" s="4"/>
      <c r="O4490" s="4" t="str">
        <f t="shared" si="567"/>
        <v/>
      </c>
      <c r="P4490" t="s">
        <v>34</v>
      </c>
      <c r="Q4490">
        <v>0</v>
      </c>
      <c r="R4490" s="5" t="str">
        <f>IF(ISNA(VLOOKUP($J4490,STOK_AWAL,15,0)),"",VLOOKUP($J4490,STOK_AWAL,15,0))</f>
        <v/>
      </c>
      <c r="S4490" s="6">
        <v>0</v>
      </c>
      <c r="T4490" s="6">
        <v>0</v>
      </c>
      <c r="V4490" t="str">
        <f>IFERROR(INDEX('3.Stok Awal'!A4490:A9485,MATCH('4.Sell to Trade'!J4490,'3.Stok Awal'!D4490:D9485,0)),"")</f>
        <v/>
      </c>
    </row>
    <row r="4491" spans="1:22" x14ac:dyDescent="0.25">
      <c r="A4491" s="15" t="str">
        <f t="shared" si="566"/>
        <v/>
      </c>
      <c r="D4491" s="5" t="str">
        <f t="shared" si="560"/>
        <v/>
      </c>
      <c r="E4491" s="5" t="str">
        <f t="shared" si="561"/>
        <v/>
      </c>
      <c r="F4491" s="5" t="str">
        <f t="shared" si="562"/>
        <v/>
      </c>
      <c r="G4491" s="5" t="str">
        <f t="shared" si="563"/>
        <v/>
      </c>
      <c r="I4491" s="5" t="str">
        <f t="shared" si="564"/>
        <v/>
      </c>
      <c r="K4491" s="5" t="str">
        <f t="shared" si="565"/>
        <v/>
      </c>
      <c r="L4491" s="5"/>
      <c r="N4491" s="4"/>
      <c r="O4491" s="4" t="str">
        <f t="shared" si="567"/>
        <v/>
      </c>
      <c r="P4491" t="s">
        <v>34</v>
      </c>
      <c r="Q4491">
        <v>0</v>
      </c>
      <c r="R4491" s="5" t="str">
        <f>IF(ISNA(VLOOKUP($J4491,STOK_AWAL,15,0)),"",VLOOKUP($J4491,STOK_AWAL,15,0))</f>
        <v/>
      </c>
      <c r="S4491" s="6">
        <v>0</v>
      </c>
      <c r="T4491" s="6">
        <v>0</v>
      </c>
      <c r="V4491" t="str">
        <f>IFERROR(INDEX('3.Stok Awal'!A4491:A9486,MATCH('4.Sell to Trade'!J4491,'3.Stok Awal'!D4491:D9486,0)),"")</f>
        <v/>
      </c>
    </row>
    <row r="4492" spans="1:22" x14ac:dyDescent="0.25">
      <c r="A4492" s="15" t="str">
        <f t="shared" si="566"/>
        <v/>
      </c>
      <c r="D4492" s="5" t="str">
        <f t="shared" si="560"/>
        <v/>
      </c>
      <c r="E4492" s="5" t="str">
        <f t="shared" si="561"/>
        <v/>
      </c>
      <c r="F4492" s="5" t="str">
        <f t="shared" si="562"/>
        <v/>
      </c>
      <c r="G4492" s="5" t="str">
        <f t="shared" si="563"/>
        <v/>
      </c>
      <c r="I4492" s="5" t="str">
        <f t="shared" si="564"/>
        <v/>
      </c>
      <c r="K4492" s="5" t="str">
        <f t="shared" si="565"/>
        <v/>
      </c>
      <c r="L4492" s="5"/>
      <c r="N4492" s="4"/>
      <c r="O4492" s="4" t="str">
        <f t="shared" si="567"/>
        <v/>
      </c>
      <c r="P4492" t="s">
        <v>34</v>
      </c>
      <c r="Q4492">
        <v>0</v>
      </c>
      <c r="R4492" s="5" t="str">
        <f>IF(ISNA(VLOOKUP($J4492,STOK_AWAL,15,0)),"",VLOOKUP($J4492,STOK_AWAL,15,0))</f>
        <v/>
      </c>
      <c r="S4492" s="6">
        <v>0</v>
      </c>
      <c r="T4492" s="6">
        <v>0</v>
      </c>
      <c r="V4492" t="str">
        <f>IFERROR(INDEX('3.Stok Awal'!A4492:A9487,MATCH('4.Sell to Trade'!J4492,'3.Stok Awal'!D4492:D9487,0)),"")</f>
        <v/>
      </c>
    </row>
    <row r="4493" spans="1:22" x14ac:dyDescent="0.25">
      <c r="A4493" s="15" t="str">
        <f t="shared" si="566"/>
        <v/>
      </c>
      <c r="D4493" s="5" t="str">
        <f t="shared" si="560"/>
        <v/>
      </c>
      <c r="E4493" s="5" t="str">
        <f t="shared" si="561"/>
        <v/>
      </c>
      <c r="F4493" s="5" t="str">
        <f t="shared" si="562"/>
        <v/>
      </c>
      <c r="G4493" s="5" t="str">
        <f t="shared" si="563"/>
        <v/>
      </c>
      <c r="I4493" s="5" t="str">
        <f t="shared" si="564"/>
        <v/>
      </c>
      <c r="K4493" s="5" t="str">
        <f t="shared" si="565"/>
        <v/>
      </c>
      <c r="L4493" s="5"/>
      <c r="N4493" s="4"/>
      <c r="O4493" s="4" t="str">
        <f t="shared" si="567"/>
        <v/>
      </c>
      <c r="P4493" t="s">
        <v>34</v>
      </c>
      <c r="Q4493">
        <v>0</v>
      </c>
      <c r="R4493" s="5" t="str">
        <f>IF(ISNA(VLOOKUP($J4493,STOK_AWAL,15,0)),"",VLOOKUP($J4493,STOK_AWAL,15,0))</f>
        <v/>
      </c>
      <c r="S4493" s="6">
        <v>0</v>
      </c>
      <c r="T4493" s="6">
        <v>0</v>
      </c>
      <c r="V4493" t="str">
        <f>IFERROR(INDEX('3.Stok Awal'!A4493:A9488,MATCH('4.Sell to Trade'!J4493,'3.Stok Awal'!D4493:D9488,0)),"")</f>
        <v/>
      </c>
    </row>
    <row r="4494" spans="1:22" x14ac:dyDescent="0.25">
      <c r="A4494" s="15" t="str">
        <f t="shared" si="566"/>
        <v/>
      </c>
      <c r="D4494" s="5" t="str">
        <f t="shared" si="560"/>
        <v/>
      </c>
      <c r="E4494" s="5" t="str">
        <f t="shared" si="561"/>
        <v/>
      </c>
      <c r="F4494" s="5" t="str">
        <f t="shared" si="562"/>
        <v/>
      </c>
      <c r="G4494" s="5" t="str">
        <f t="shared" si="563"/>
        <v/>
      </c>
      <c r="I4494" s="5" t="str">
        <f t="shared" si="564"/>
        <v/>
      </c>
      <c r="K4494" s="5" t="str">
        <f t="shared" si="565"/>
        <v/>
      </c>
      <c r="L4494" s="5"/>
      <c r="N4494" s="4"/>
      <c r="O4494" s="4" t="str">
        <f t="shared" si="567"/>
        <v/>
      </c>
      <c r="P4494" t="s">
        <v>34</v>
      </c>
      <c r="Q4494">
        <v>0</v>
      </c>
      <c r="R4494" s="5" t="str">
        <f>IF(ISNA(VLOOKUP($J4494,STOK_AWAL,15,0)),"",VLOOKUP($J4494,STOK_AWAL,15,0))</f>
        <v/>
      </c>
      <c r="S4494" s="6">
        <v>0</v>
      </c>
      <c r="T4494" s="6">
        <v>0</v>
      </c>
      <c r="V4494" t="str">
        <f>IFERROR(INDEX('3.Stok Awal'!A4494:A9489,MATCH('4.Sell to Trade'!J4494,'3.Stok Awal'!D4494:D9489,0)),"")</f>
        <v/>
      </c>
    </row>
    <row r="4495" spans="1:22" x14ac:dyDescent="0.25">
      <c r="A4495" s="15" t="str">
        <f t="shared" si="566"/>
        <v/>
      </c>
      <c r="D4495" s="5" t="str">
        <f t="shared" si="560"/>
        <v/>
      </c>
      <c r="E4495" s="5" t="str">
        <f t="shared" si="561"/>
        <v/>
      </c>
      <c r="F4495" s="5" t="str">
        <f t="shared" si="562"/>
        <v/>
      </c>
      <c r="G4495" s="5" t="str">
        <f t="shared" si="563"/>
        <v/>
      </c>
      <c r="I4495" s="5" t="str">
        <f t="shared" si="564"/>
        <v/>
      </c>
      <c r="K4495" s="5" t="str">
        <f t="shared" si="565"/>
        <v/>
      </c>
      <c r="L4495" s="5"/>
      <c r="N4495" s="4"/>
      <c r="O4495" s="4" t="str">
        <f t="shared" si="567"/>
        <v/>
      </c>
      <c r="P4495" t="s">
        <v>34</v>
      </c>
      <c r="Q4495">
        <v>0</v>
      </c>
      <c r="R4495" s="5" t="str">
        <f>IF(ISNA(VLOOKUP($J4495,STOK_AWAL,15,0)),"",VLOOKUP($J4495,STOK_AWAL,15,0))</f>
        <v/>
      </c>
      <c r="S4495" s="6">
        <v>0</v>
      </c>
      <c r="T4495" s="6">
        <v>0</v>
      </c>
      <c r="V4495" t="str">
        <f>IFERROR(INDEX('3.Stok Awal'!A4495:A9490,MATCH('4.Sell to Trade'!J4495,'3.Stok Awal'!D4495:D9490,0)),"")</f>
        <v/>
      </c>
    </row>
    <row r="4496" spans="1:22" x14ac:dyDescent="0.25">
      <c r="A4496" s="15" t="str">
        <f t="shared" si="566"/>
        <v/>
      </c>
      <c r="D4496" s="5" t="str">
        <f t="shared" si="560"/>
        <v/>
      </c>
      <c r="E4496" s="5" t="str">
        <f t="shared" si="561"/>
        <v/>
      </c>
      <c r="F4496" s="5" t="str">
        <f t="shared" si="562"/>
        <v/>
      </c>
      <c r="G4496" s="5" t="str">
        <f t="shared" si="563"/>
        <v/>
      </c>
      <c r="I4496" s="5" t="str">
        <f t="shared" si="564"/>
        <v/>
      </c>
      <c r="K4496" s="5" t="str">
        <f t="shared" si="565"/>
        <v/>
      </c>
      <c r="L4496" s="5"/>
      <c r="N4496" s="4"/>
      <c r="O4496" s="4" t="str">
        <f t="shared" si="567"/>
        <v/>
      </c>
      <c r="P4496" t="s">
        <v>34</v>
      </c>
      <c r="Q4496">
        <v>0</v>
      </c>
      <c r="R4496" s="5" t="str">
        <f>IF(ISNA(VLOOKUP($J4496,STOK_AWAL,15,0)),"",VLOOKUP($J4496,STOK_AWAL,15,0))</f>
        <v/>
      </c>
      <c r="S4496" s="6">
        <v>0</v>
      </c>
      <c r="T4496" s="6">
        <v>0</v>
      </c>
      <c r="V4496" t="str">
        <f>IFERROR(INDEX('3.Stok Awal'!A4496:A9491,MATCH('4.Sell to Trade'!J4496,'3.Stok Awal'!D4496:D9491,0)),"")</f>
        <v/>
      </c>
    </row>
    <row r="4497" spans="1:22" x14ac:dyDescent="0.25">
      <c r="A4497" s="15" t="str">
        <f t="shared" si="566"/>
        <v/>
      </c>
      <c r="D4497" s="5" t="str">
        <f t="shared" si="560"/>
        <v/>
      </c>
      <c r="E4497" s="5" t="str">
        <f t="shared" si="561"/>
        <v/>
      </c>
      <c r="F4497" s="5" t="str">
        <f t="shared" si="562"/>
        <v/>
      </c>
      <c r="G4497" s="5" t="str">
        <f t="shared" si="563"/>
        <v/>
      </c>
      <c r="I4497" s="5" t="str">
        <f t="shared" si="564"/>
        <v/>
      </c>
      <c r="K4497" s="5" t="str">
        <f t="shared" si="565"/>
        <v/>
      </c>
      <c r="L4497" s="5"/>
      <c r="N4497" s="4"/>
      <c r="O4497" s="4" t="str">
        <f t="shared" si="567"/>
        <v/>
      </c>
      <c r="P4497" t="s">
        <v>34</v>
      </c>
      <c r="Q4497">
        <v>0</v>
      </c>
      <c r="R4497" s="5" t="str">
        <f>IF(ISNA(VLOOKUP($J4497,STOK_AWAL,15,0)),"",VLOOKUP($J4497,STOK_AWAL,15,0))</f>
        <v/>
      </c>
      <c r="S4497" s="6">
        <v>0</v>
      </c>
      <c r="T4497" s="6">
        <v>0</v>
      </c>
      <c r="V4497" t="str">
        <f>IFERROR(INDEX('3.Stok Awal'!A4497:A9492,MATCH('4.Sell to Trade'!J4497,'3.Stok Awal'!D4497:D9492,0)),"")</f>
        <v/>
      </c>
    </row>
    <row r="4498" spans="1:22" x14ac:dyDescent="0.25">
      <c r="A4498" s="15" t="str">
        <f t="shared" si="566"/>
        <v/>
      </c>
      <c r="D4498" s="5" t="str">
        <f t="shared" si="560"/>
        <v/>
      </c>
      <c r="E4498" s="5" t="str">
        <f t="shared" si="561"/>
        <v/>
      </c>
      <c r="F4498" s="5" t="str">
        <f t="shared" si="562"/>
        <v/>
      </c>
      <c r="G4498" s="5" t="str">
        <f t="shared" si="563"/>
        <v/>
      </c>
      <c r="I4498" s="5" t="str">
        <f t="shared" si="564"/>
        <v/>
      </c>
      <c r="K4498" s="5" t="str">
        <f t="shared" si="565"/>
        <v/>
      </c>
      <c r="L4498" s="5"/>
      <c r="N4498" s="4"/>
      <c r="O4498" s="4" t="str">
        <f t="shared" si="567"/>
        <v/>
      </c>
      <c r="P4498" t="s">
        <v>34</v>
      </c>
      <c r="Q4498">
        <v>0</v>
      </c>
      <c r="R4498" s="5" t="str">
        <f>IF(ISNA(VLOOKUP($J4498,STOK_AWAL,15,0)),"",VLOOKUP($J4498,STOK_AWAL,15,0))</f>
        <v/>
      </c>
      <c r="S4498" s="6">
        <v>0</v>
      </c>
      <c r="T4498" s="6">
        <v>0</v>
      </c>
      <c r="V4498" t="str">
        <f>IFERROR(INDEX('3.Stok Awal'!A4498:A9493,MATCH('4.Sell to Trade'!J4498,'3.Stok Awal'!D4498:D9493,0)),"")</f>
        <v/>
      </c>
    </row>
    <row r="4499" spans="1:22" x14ac:dyDescent="0.25">
      <c r="A4499" s="15" t="str">
        <f t="shared" si="566"/>
        <v/>
      </c>
      <c r="D4499" s="5" t="str">
        <f t="shared" si="560"/>
        <v/>
      </c>
      <c r="E4499" s="5" t="str">
        <f t="shared" si="561"/>
        <v/>
      </c>
      <c r="F4499" s="5" t="str">
        <f t="shared" si="562"/>
        <v/>
      </c>
      <c r="G4499" s="5" t="str">
        <f t="shared" si="563"/>
        <v/>
      </c>
      <c r="I4499" s="5" t="str">
        <f t="shared" si="564"/>
        <v/>
      </c>
      <c r="K4499" s="5" t="str">
        <f t="shared" si="565"/>
        <v/>
      </c>
      <c r="L4499" s="5"/>
      <c r="N4499" s="4"/>
      <c r="O4499" s="4" t="str">
        <f t="shared" si="567"/>
        <v/>
      </c>
      <c r="P4499" t="s">
        <v>34</v>
      </c>
      <c r="Q4499">
        <v>0</v>
      </c>
      <c r="R4499" s="5" t="str">
        <f>IF(ISNA(VLOOKUP($J4499,STOK_AWAL,15,0)),"",VLOOKUP($J4499,STOK_AWAL,15,0))</f>
        <v/>
      </c>
      <c r="S4499" s="6">
        <v>0</v>
      </c>
      <c r="T4499" s="6">
        <v>0</v>
      </c>
      <c r="V4499" t="str">
        <f>IFERROR(INDEX('3.Stok Awal'!A4499:A9494,MATCH('4.Sell to Trade'!J4499,'3.Stok Awal'!D4499:D9494,0)),"")</f>
        <v/>
      </c>
    </row>
    <row r="4500" spans="1:22" x14ac:dyDescent="0.25">
      <c r="A4500" s="15" t="str">
        <f t="shared" si="566"/>
        <v/>
      </c>
      <c r="D4500" s="5" t="str">
        <f t="shared" si="560"/>
        <v/>
      </c>
      <c r="E4500" s="5" t="str">
        <f t="shared" si="561"/>
        <v/>
      </c>
      <c r="F4500" s="5" t="str">
        <f t="shared" si="562"/>
        <v/>
      </c>
      <c r="G4500" s="5" t="str">
        <f t="shared" si="563"/>
        <v/>
      </c>
      <c r="I4500" s="5" t="str">
        <f t="shared" si="564"/>
        <v/>
      </c>
      <c r="K4500" s="5" t="str">
        <f t="shared" si="565"/>
        <v/>
      </c>
      <c r="L4500" s="5"/>
      <c r="N4500" s="4"/>
      <c r="O4500" s="4" t="str">
        <f t="shared" si="567"/>
        <v/>
      </c>
      <c r="P4500" t="s">
        <v>34</v>
      </c>
      <c r="Q4500">
        <v>0</v>
      </c>
      <c r="R4500" s="5" t="str">
        <f>IF(ISNA(VLOOKUP($J4500,STOK_AWAL,15,0)),"",VLOOKUP($J4500,STOK_AWAL,15,0))</f>
        <v/>
      </c>
      <c r="S4500" s="6">
        <v>0</v>
      </c>
      <c r="T4500" s="6">
        <v>0</v>
      </c>
      <c r="V4500" t="str">
        <f>IFERROR(INDEX('3.Stok Awal'!A4500:A9495,MATCH('4.Sell to Trade'!J4500,'3.Stok Awal'!D4500:D9495,0)),"")</f>
        <v/>
      </c>
    </row>
    <row r="4501" spans="1:22" x14ac:dyDescent="0.25">
      <c r="A4501" s="15" t="str">
        <f t="shared" si="566"/>
        <v/>
      </c>
      <c r="D4501" s="5" t="str">
        <f t="shared" si="560"/>
        <v/>
      </c>
      <c r="E4501" s="5" t="str">
        <f t="shared" si="561"/>
        <v/>
      </c>
      <c r="F4501" s="5" t="str">
        <f t="shared" si="562"/>
        <v/>
      </c>
      <c r="G4501" s="5" t="str">
        <f t="shared" si="563"/>
        <v/>
      </c>
      <c r="I4501" s="5" t="str">
        <f t="shared" si="564"/>
        <v/>
      </c>
      <c r="K4501" s="5" t="str">
        <f t="shared" si="565"/>
        <v/>
      </c>
      <c r="L4501" s="5"/>
      <c r="N4501" s="4"/>
      <c r="O4501" s="4" t="str">
        <f t="shared" si="567"/>
        <v/>
      </c>
      <c r="P4501" t="s">
        <v>34</v>
      </c>
      <c r="Q4501">
        <v>0</v>
      </c>
      <c r="R4501" s="5" t="str">
        <f>IF(ISNA(VLOOKUP($J4501,STOK_AWAL,15,0)),"",VLOOKUP($J4501,STOK_AWAL,15,0))</f>
        <v/>
      </c>
      <c r="S4501" s="6">
        <v>0</v>
      </c>
      <c r="T4501" s="6">
        <v>0</v>
      </c>
      <c r="V4501" t="str">
        <f>IFERROR(INDEX('3.Stok Awal'!A4501:A9496,MATCH('4.Sell to Trade'!J4501,'3.Stok Awal'!D4501:D9496,0)),"")</f>
        <v/>
      </c>
    </row>
    <row r="4502" spans="1:22" x14ac:dyDescent="0.25">
      <c r="A4502" s="15" t="str">
        <f t="shared" si="566"/>
        <v/>
      </c>
      <c r="D4502" s="5" t="str">
        <f t="shared" si="560"/>
        <v/>
      </c>
      <c r="E4502" s="5" t="str">
        <f t="shared" si="561"/>
        <v/>
      </c>
      <c r="F4502" s="5" t="str">
        <f t="shared" si="562"/>
        <v/>
      </c>
      <c r="G4502" s="5" t="str">
        <f t="shared" si="563"/>
        <v/>
      </c>
      <c r="I4502" s="5" t="str">
        <f t="shared" si="564"/>
        <v/>
      </c>
      <c r="K4502" s="5" t="str">
        <f t="shared" si="565"/>
        <v/>
      </c>
      <c r="L4502" s="5"/>
      <c r="N4502" s="4"/>
      <c r="O4502" s="4" t="str">
        <f t="shared" si="567"/>
        <v/>
      </c>
      <c r="P4502" t="s">
        <v>34</v>
      </c>
      <c r="Q4502">
        <v>0</v>
      </c>
      <c r="R4502" s="5" t="str">
        <f>IF(ISNA(VLOOKUP($J4502,STOK_AWAL,15,0)),"",VLOOKUP($J4502,STOK_AWAL,15,0))</f>
        <v/>
      </c>
      <c r="S4502" s="6">
        <v>0</v>
      </c>
      <c r="T4502" s="6">
        <v>0</v>
      </c>
      <c r="V4502" t="str">
        <f>IFERROR(INDEX('3.Stok Awal'!A4502:A9497,MATCH('4.Sell to Trade'!J4502,'3.Stok Awal'!D4502:D9497,0)),"")</f>
        <v/>
      </c>
    </row>
    <row r="4503" spans="1:22" x14ac:dyDescent="0.25">
      <c r="A4503" s="15" t="str">
        <f t="shared" si="566"/>
        <v/>
      </c>
      <c r="D4503" s="5" t="str">
        <f t="shared" si="560"/>
        <v/>
      </c>
      <c r="E4503" s="5" t="str">
        <f t="shared" si="561"/>
        <v/>
      </c>
      <c r="F4503" s="5" t="str">
        <f t="shared" si="562"/>
        <v/>
      </c>
      <c r="G4503" s="5" t="str">
        <f t="shared" si="563"/>
        <v/>
      </c>
      <c r="I4503" s="5" t="str">
        <f t="shared" si="564"/>
        <v/>
      </c>
      <c r="K4503" s="5" t="str">
        <f t="shared" si="565"/>
        <v/>
      </c>
      <c r="L4503" s="5"/>
      <c r="N4503" s="4"/>
      <c r="O4503" s="4" t="str">
        <f t="shared" si="567"/>
        <v/>
      </c>
      <c r="P4503" t="s">
        <v>34</v>
      </c>
      <c r="Q4503">
        <v>0</v>
      </c>
      <c r="R4503" s="5" t="str">
        <f>IF(ISNA(VLOOKUP($J4503,STOK_AWAL,15,0)),"",VLOOKUP($J4503,STOK_AWAL,15,0))</f>
        <v/>
      </c>
      <c r="S4503" s="6">
        <v>0</v>
      </c>
      <c r="T4503" s="6">
        <v>0</v>
      </c>
      <c r="V4503" t="str">
        <f>IFERROR(INDEX('3.Stok Awal'!A4503:A9498,MATCH('4.Sell to Trade'!J4503,'3.Stok Awal'!D4503:D9498,0)),"")</f>
        <v/>
      </c>
    </row>
    <row r="4504" spans="1:22" x14ac:dyDescent="0.25">
      <c r="A4504" s="15" t="str">
        <f t="shared" si="566"/>
        <v/>
      </c>
      <c r="D4504" s="5" t="str">
        <f t="shared" si="560"/>
        <v/>
      </c>
      <c r="E4504" s="5" t="str">
        <f t="shared" si="561"/>
        <v/>
      </c>
      <c r="F4504" s="5" t="str">
        <f t="shared" si="562"/>
        <v/>
      </c>
      <c r="G4504" s="5" t="str">
        <f t="shared" si="563"/>
        <v/>
      </c>
      <c r="I4504" s="5" t="str">
        <f t="shared" si="564"/>
        <v/>
      </c>
      <c r="K4504" s="5" t="str">
        <f t="shared" si="565"/>
        <v/>
      </c>
      <c r="L4504" s="5"/>
      <c r="N4504" s="4"/>
      <c r="O4504" s="4" t="str">
        <f t="shared" si="567"/>
        <v/>
      </c>
      <c r="P4504" t="s">
        <v>34</v>
      </c>
      <c r="Q4504">
        <v>0</v>
      </c>
      <c r="R4504" s="5" t="str">
        <f>IF(ISNA(VLOOKUP($J4504,STOK_AWAL,15,0)),"",VLOOKUP($J4504,STOK_AWAL,15,0))</f>
        <v/>
      </c>
      <c r="S4504" s="6">
        <v>0</v>
      </c>
      <c r="T4504" s="6">
        <v>0</v>
      </c>
      <c r="V4504" t="str">
        <f>IFERROR(INDEX('3.Stok Awal'!A4504:A9499,MATCH('4.Sell to Trade'!J4504,'3.Stok Awal'!D4504:D9499,0)),"")</f>
        <v/>
      </c>
    </row>
    <row r="4505" spans="1:22" x14ac:dyDescent="0.25">
      <c r="A4505" s="15" t="str">
        <f t="shared" si="566"/>
        <v/>
      </c>
      <c r="D4505" s="5" t="str">
        <f t="shared" si="560"/>
        <v/>
      </c>
      <c r="E4505" s="5" t="str">
        <f t="shared" si="561"/>
        <v/>
      </c>
      <c r="F4505" s="5" t="str">
        <f t="shared" si="562"/>
        <v/>
      </c>
      <c r="G4505" s="5" t="str">
        <f t="shared" si="563"/>
        <v/>
      </c>
      <c r="I4505" s="5" t="str">
        <f t="shared" si="564"/>
        <v/>
      </c>
      <c r="K4505" s="5" t="str">
        <f t="shared" si="565"/>
        <v/>
      </c>
      <c r="L4505" s="5"/>
      <c r="N4505" s="4"/>
      <c r="O4505" s="4" t="str">
        <f t="shared" si="567"/>
        <v/>
      </c>
      <c r="P4505" t="s">
        <v>34</v>
      </c>
      <c r="Q4505">
        <v>0</v>
      </c>
      <c r="R4505" s="5" t="str">
        <f>IF(ISNA(VLOOKUP($J4505,STOK_AWAL,15,0)),"",VLOOKUP($J4505,STOK_AWAL,15,0))</f>
        <v/>
      </c>
      <c r="S4505" s="6">
        <v>0</v>
      </c>
      <c r="T4505" s="6">
        <v>0</v>
      </c>
      <c r="V4505" t="str">
        <f>IFERROR(INDEX('3.Stok Awal'!A4505:A9500,MATCH('4.Sell to Trade'!J4505,'3.Stok Awal'!D4505:D9500,0)),"")</f>
        <v/>
      </c>
    </row>
    <row r="4506" spans="1:22" x14ac:dyDescent="0.25">
      <c r="A4506" s="15" t="str">
        <f t="shared" si="566"/>
        <v/>
      </c>
      <c r="D4506" s="5" t="str">
        <f t="shared" si="560"/>
        <v/>
      </c>
      <c r="E4506" s="5" t="str">
        <f t="shared" si="561"/>
        <v/>
      </c>
      <c r="F4506" s="5" t="str">
        <f t="shared" si="562"/>
        <v/>
      </c>
      <c r="G4506" s="5" t="str">
        <f t="shared" si="563"/>
        <v/>
      </c>
      <c r="I4506" s="5" t="str">
        <f t="shared" si="564"/>
        <v/>
      </c>
      <c r="K4506" s="5" t="str">
        <f t="shared" si="565"/>
        <v/>
      </c>
      <c r="L4506" s="5"/>
      <c r="N4506" s="4"/>
      <c r="O4506" s="4" t="str">
        <f t="shared" si="567"/>
        <v/>
      </c>
      <c r="P4506" t="s">
        <v>34</v>
      </c>
      <c r="Q4506">
        <v>0</v>
      </c>
      <c r="R4506" s="5" t="str">
        <f>IF(ISNA(VLOOKUP($J4506,STOK_AWAL,15,0)),"",VLOOKUP($J4506,STOK_AWAL,15,0))</f>
        <v/>
      </c>
      <c r="S4506" s="6">
        <v>0</v>
      </c>
      <c r="T4506" s="6">
        <v>0</v>
      </c>
      <c r="V4506" t="str">
        <f>IFERROR(INDEX('3.Stok Awal'!A4506:A9501,MATCH('4.Sell to Trade'!J4506,'3.Stok Awal'!D4506:D9501,0)),"")</f>
        <v/>
      </c>
    </row>
    <row r="4507" spans="1:22" x14ac:dyDescent="0.25">
      <c r="A4507" s="15" t="str">
        <f t="shared" si="566"/>
        <v/>
      </c>
      <c r="D4507" s="5" t="str">
        <f t="shared" si="560"/>
        <v/>
      </c>
      <c r="E4507" s="5" t="str">
        <f t="shared" si="561"/>
        <v/>
      </c>
      <c r="F4507" s="5" t="str">
        <f t="shared" si="562"/>
        <v/>
      </c>
      <c r="G4507" s="5" t="str">
        <f t="shared" si="563"/>
        <v/>
      </c>
      <c r="I4507" s="5" t="str">
        <f t="shared" si="564"/>
        <v/>
      </c>
      <c r="K4507" s="5" t="str">
        <f t="shared" si="565"/>
        <v/>
      </c>
      <c r="L4507" s="5"/>
      <c r="N4507" s="4"/>
      <c r="O4507" s="4" t="str">
        <f t="shared" si="567"/>
        <v/>
      </c>
      <c r="P4507" t="s">
        <v>34</v>
      </c>
      <c r="Q4507">
        <v>0</v>
      </c>
      <c r="R4507" s="5" t="str">
        <f>IF(ISNA(VLOOKUP($J4507,STOK_AWAL,15,0)),"",VLOOKUP($J4507,STOK_AWAL,15,0))</f>
        <v/>
      </c>
      <c r="S4507" s="6">
        <v>0</v>
      </c>
      <c r="T4507" s="6">
        <v>0</v>
      </c>
      <c r="V4507" t="str">
        <f>IFERROR(INDEX('3.Stok Awal'!A4507:A9502,MATCH('4.Sell to Trade'!J4507,'3.Stok Awal'!D4507:D9502,0)),"")</f>
        <v/>
      </c>
    </row>
    <row r="4508" spans="1:22" x14ac:dyDescent="0.25">
      <c r="A4508" s="15" t="str">
        <f t="shared" si="566"/>
        <v/>
      </c>
      <c r="D4508" s="5" t="str">
        <f t="shared" si="560"/>
        <v/>
      </c>
      <c r="E4508" s="5" t="str">
        <f t="shared" si="561"/>
        <v/>
      </c>
      <c r="F4508" s="5" t="str">
        <f t="shared" si="562"/>
        <v/>
      </c>
      <c r="G4508" s="5" t="str">
        <f t="shared" si="563"/>
        <v/>
      </c>
      <c r="I4508" s="5" t="str">
        <f t="shared" si="564"/>
        <v/>
      </c>
      <c r="K4508" s="5" t="str">
        <f t="shared" si="565"/>
        <v/>
      </c>
      <c r="L4508" s="5"/>
      <c r="N4508" s="4"/>
      <c r="O4508" s="4" t="str">
        <f t="shared" si="567"/>
        <v/>
      </c>
      <c r="P4508" t="s">
        <v>34</v>
      </c>
      <c r="Q4508">
        <v>0</v>
      </c>
      <c r="R4508" s="5" t="str">
        <f>IF(ISNA(VLOOKUP($J4508,STOK_AWAL,15,0)),"",VLOOKUP($J4508,STOK_AWAL,15,0))</f>
        <v/>
      </c>
      <c r="S4508" s="6">
        <v>0</v>
      </c>
      <c r="T4508" s="6">
        <v>0</v>
      </c>
      <c r="V4508" t="str">
        <f>IFERROR(INDEX('3.Stok Awal'!A4508:A9503,MATCH('4.Sell to Trade'!J4508,'3.Stok Awal'!D4508:D9503,0)),"")</f>
        <v/>
      </c>
    </row>
    <row r="4509" spans="1:22" x14ac:dyDescent="0.25">
      <c r="A4509" s="15" t="str">
        <f t="shared" si="566"/>
        <v/>
      </c>
      <c r="D4509" s="5" t="str">
        <f t="shared" si="560"/>
        <v/>
      </c>
      <c r="E4509" s="5" t="str">
        <f t="shared" si="561"/>
        <v/>
      </c>
      <c r="F4509" s="5" t="str">
        <f t="shared" si="562"/>
        <v/>
      </c>
      <c r="G4509" s="5" t="str">
        <f t="shared" si="563"/>
        <v/>
      </c>
      <c r="I4509" s="5" t="str">
        <f t="shared" si="564"/>
        <v/>
      </c>
      <c r="K4509" s="5" t="str">
        <f t="shared" si="565"/>
        <v/>
      </c>
      <c r="L4509" s="5"/>
      <c r="N4509" s="4"/>
      <c r="O4509" s="4" t="str">
        <f t="shared" si="567"/>
        <v/>
      </c>
      <c r="P4509" t="s">
        <v>34</v>
      </c>
      <c r="Q4509">
        <v>0</v>
      </c>
      <c r="R4509" s="5" t="str">
        <f>IF(ISNA(VLOOKUP($J4509,STOK_AWAL,15,0)),"",VLOOKUP($J4509,STOK_AWAL,15,0))</f>
        <v/>
      </c>
      <c r="S4509" s="6">
        <v>0</v>
      </c>
      <c r="T4509" s="6">
        <v>0</v>
      </c>
      <c r="V4509" t="str">
        <f>IFERROR(INDEX('3.Stok Awal'!A4509:A9504,MATCH('4.Sell to Trade'!J4509,'3.Stok Awal'!D4509:D9504,0)),"")</f>
        <v/>
      </c>
    </row>
    <row r="4510" spans="1:22" x14ac:dyDescent="0.25">
      <c r="A4510" s="15" t="str">
        <f t="shared" si="566"/>
        <v/>
      </c>
      <c r="D4510" s="5" t="str">
        <f t="shared" si="560"/>
        <v/>
      </c>
      <c r="E4510" s="5" t="str">
        <f t="shared" si="561"/>
        <v/>
      </c>
      <c r="F4510" s="5" t="str">
        <f t="shared" si="562"/>
        <v/>
      </c>
      <c r="G4510" s="5" t="str">
        <f t="shared" si="563"/>
        <v/>
      </c>
      <c r="I4510" s="5" t="str">
        <f t="shared" si="564"/>
        <v/>
      </c>
      <c r="K4510" s="5" t="str">
        <f t="shared" si="565"/>
        <v/>
      </c>
      <c r="L4510" s="5"/>
      <c r="N4510" s="4"/>
      <c r="O4510" s="4" t="str">
        <f t="shared" si="567"/>
        <v/>
      </c>
      <c r="P4510" t="s">
        <v>34</v>
      </c>
      <c r="Q4510">
        <v>0</v>
      </c>
      <c r="R4510" s="5" t="str">
        <f>IF(ISNA(VLOOKUP($J4510,STOK_AWAL,15,0)),"",VLOOKUP($J4510,STOK_AWAL,15,0))</f>
        <v/>
      </c>
      <c r="S4510" s="6">
        <v>0</v>
      </c>
      <c r="T4510" s="6">
        <v>0</v>
      </c>
      <c r="V4510" t="str">
        <f>IFERROR(INDEX('3.Stok Awal'!A4510:A9505,MATCH('4.Sell to Trade'!J4510,'3.Stok Awal'!D4510:D9505,0)),"")</f>
        <v/>
      </c>
    </row>
    <row r="4511" spans="1:22" x14ac:dyDescent="0.25">
      <c r="A4511" s="15" t="str">
        <f t="shared" si="566"/>
        <v/>
      </c>
      <c r="D4511" s="5" t="str">
        <f t="shared" si="560"/>
        <v/>
      </c>
      <c r="E4511" s="5" t="str">
        <f t="shared" si="561"/>
        <v/>
      </c>
      <c r="F4511" s="5" t="str">
        <f t="shared" si="562"/>
        <v/>
      </c>
      <c r="G4511" s="5" t="str">
        <f t="shared" si="563"/>
        <v/>
      </c>
      <c r="I4511" s="5" t="str">
        <f t="shared" si="564"/>
        <v/>
      </c>
      <c r="K4511" s="5" t="str">
        <f t="shared" si="565"/>
        <v/>
      </c>
      <c r="L4511" s="5"/>
      <c r="N4511" s="4"/>
      <c r="O4511" s="4" t="str">
        <f t="shared" si="567"/>
        <v/>
      </c>
      <c r="P4511" t="s">
        <v>34</v>
      </c>
      <c r="Q4511">
        <v>0</v>
      </c>
      <c r="R4511" s="5" t="str">
        <f>IF(ISNA(VLOOKUP($J4511,STOK_AWAL,15,0)),"",VLOOKUP($J4511,STOK_AWAL,15,0))</f>
        <v/>
      </c>
      <c r="S4511" s="6">
        <v>0</v>
      </c>
      <c r="T4511" s="6">
        <v>0</v>
      </c>
      <c r="V4511" t="str">
        <f>IFERROR(INDEX('3.Stok Awal'!A4511:A9506,MATCH('4.Sell to Trade'!J4511,'3.Stok Awal'!D4511:D9506,0)),"")</f>
        <v/>
      </c>
    </row>
    <row r="4512" spans="1:22" x14ac:dyDescent="0.25">
      <c r="A4512" s="15" t="str">
        <f t="shared" si="566"/>
        <v/>
      </c>
      <c r="D4512" s="5" t="str">
        <f t="shared" si="560"/>
        <v/>
      </c>
      <c r="E4512" s="5" t="str">
        <f t="shared" si="561"/>
        <v/>
      </c>
      <c r="F4512" s="5" t="str">
        <f t="shared" si="562"/>
        <v/>
      </c>
      <c r="G4512" s="5" t="str">
        <f t="shared" si="563"/>
        <v/>
      </c>
      <c r="I4512" s="5" t="str">
        <f t="shared" si="564"/>
        <v/>
      </c>
      <c r="K4512" s="5" t="str">
        <f t="shared" si="565"/>
        <v/>
      </c>
      <c r="L4512" s="5"/>
      <c r="N4512" s="4"/>
      <c r="O4512" s="4" t="str">
        <f t="shared" si="567"/>
        <v/>
      </c>
      <c r="P4512" t="s">
        <v>34</v>
      </c>
      <c r="Q4512">
        <v>0</v>
      </c>
      <c r="R4512" s="5" t="str">
        <f>IF(ISNA(VLOOKUP($J4512,STOK_AWAL,15,0)),"",VLOOKUP($J4512,STOK_AWAL,15,0))</f>
        <v/>
      </c>
      <c r="S4512" s="6">
        <v>0</v>
      </c>
      <c r="T4512" s="6">
        <v>0</v>
      </c>
      <c r="V4512" t="str">
        <f>IFERROR(INDEX('3.Stok Awal'!A4512:A9507,MATCH('4.Sell to Trade'!J4512,'3.Stok Awal'!D4512:D9507,0)),"")</f>
        <v/>
      </c>
    </row>
    <row r="4513" spans="1:22" x14ac:dyDescent="0.25">
      <c r="A4513" s="15" t="str">
        <f t="shared" si="566"/>
        <v/>
      </c>
      <c r="D4513" s="5" t="str">
        <f t="shared" si="560"/>
        <v/>
      </c>
      <c r="E4513" s="5" t="str">
        <f t="shared" si="561"/>
        <v/>
      </c>
      <c r="F4513" s="5" t="str">
        <f t="shared" si="562"/>
        <v/>
      </c>
      <c r="G4513" s="5" t="str">
        <f t="shared" si="563"/>
        <v/>
      </c>
      <c r="I4513" s="5" t="str">
        <f t="shared" si="564"/>
        <v/>
      </c>
      <c r="K4513" s="5" t="str">
        <f t="shared" si="565"/>
        <v/>
      </c>
      <c r="L4513" s="5"/>
      <c r="N4513" s="4"/>
      <c r="O4513" s="4" t="str">
        <f t="shared" si="567"/>
        <v/>
      </c>
      <c r="P4513" t="s">
        <v>34</v>
      </c>
      <c r="Q4513">
        <v>0</v>
      </c>
      <c r="R4513" s="5" t="str">
        <f>IF(ISNA(VLOOKUP($J4513,STOK_AWAL,15,0)),"",VLOOKUP($J4513,STOK_AWAL,15,0))</f>
        <v/>
      </c>
      <c r="S4513" s="6">
        <v>0</v>
      </c>
      <c r="T4513" s="6">
        <v>0</v>
      </c>
      <c r="V4513" t="str">
        <f>IFERROR(INDEX('3.Stok Awal'!A4513:A9508,MATCH('4.Sell to Trade'!J4513,'3.Stok Awal'!D4513:D9508,0)),"")</f>
        <v/>
      </c>
    </row>
    <row r="4514" spans="1:22" x14ac:dyDescent="0.25">
      <c r="A4514" s="15" t="str">
        <f t="shared" si="566"/>
        <v/>
      </c>
      <c r="D4514" s="5" t="str">
        <f t="shared" si="560"/>
        <v/>
      </c>
      <c r="E4514" s="5" t="str">
        <f t="shared" si="561"/>
        <v/>
      </c>
      <c r="F4514" s="5" t="str">
        <f t="shared" si="562"/>
        <v/>
      </c>
      <c r="G4514" s="5" t="str">
        <f t="shared" si="563"/>
        <v/>
      </c>
      <c r="I4514" s="5" t="str">
        <f t="shared" si="564"/>
        <v/>
      </c>
      <c r="K4514" s="5" t="str">
        <f t="shared" si="565"/>
        <v/>
      </c>
      <c r="L4514" s="5"/>
      <c r="N4514" s="4"/>
      <c r="O4514" s="4" t="str">
        <f t="shared" si="567"/>
        <v/>
      </c>
      <c r="P4514" t="s">
        <v>34</v>
      </c>
      <c r="Q4514">
        <v>0</v>
      </c>
      <c r="R4514" s="5" t="str">
        <f>IF(ISNA(VLOOKUP($J4514,STOK_AWAL,15,0)),"",VLOOKUP($J4514,STOK_AWAL,15,0))</f>
        <v/>
      </c>
      <c r="S4514" s="6">
        <v>0</v>
      </c>
      <c r="T4514" s="6">
        <v>0</v>
      </c>
      <c r="V4514" t="str">
        <f>IFERROR(INDEX('3.Stok Awal'!A4514:A9509,MATCH('4.Sell to Trade'!J4514,'3.Stok Awal'!D4514:D9509,0)),"")</f>
        <v/>
      </c>
    </row>
    <row r="4515" spans="1:22" x14ac:dyDescent="0.25">
      <c r="A4515" s="15" t="str">
        <f t="shared" si="566"/>
        <v/>
      </c>
      <c r="D4515" s="5" t="str">
        <f t="shared" si="560"/>
        <v/>
      </c>
      <c r="E4515" s="5" t="str">
        <f t="shared" si="561"/>
        <v/>
      </c>
      <c r="F4515" s="5" t="str">
        <f t="shared" si="562"/>
        <v/>
      </c>
      <c r="G4515" s="5" t="str">
        <f t="shared" si="563"/>
        <v/>
      </c>
      <c r="I4515" s="5" t="str">
        <f t="shared" si="564"/>
        <v/>
      </c>
      <c r="K4515" s="5" t="str">
        <f t="shared" si="565"/>
        <v/>
      </c>
      <c r="L4515" s="5"/>
      <c r="N4515" s="4"/>
      <c r="O4515" s="4" t="str">
        <f t="shared" si="567"/>
        <v/>
      </c>
      <c r="P4515" t="s">
        <v>34</v>
      </c>
      <c r="Q4515">
        <v>0</v>
      </c>
      <c r="R4515" s="5" t="str">
        <f>IF(ISNA(VLOOKUP($J4515,STOK_AWAL,15,0)),"",VLOOKUP($J4515,STOK_AWAL,15,0))</f>
        <v/>
      </c>
      <c r="S4515" s="6">
        <v>0</v>
      </c>
      <c r="T4515" s="6">
        <v>0</v>
      </c>
      <c r="V4515" t="str">
        <f>IFERROR(INDEX('3.Stok Awal'!A4515:A9510,MATCH('4.Sell to Trade'!J4515,'3.Stok Awal'!D4515:D9510,0)),"")</f>
        <v/>
      </c>
    </row>
    <row r="4516" spans="1:22" x14ac:dyDescent="0.25">
      <c r="A4516" s="15" t="str">
        <f t="shared" si="566"/>
        <v/>
      </c>
      <c r="D4516" s="5" t="str">
        <f t="shared" si="560"/>
        <v/>
      </c>
      <c r="E4516" s="5" t="str">
        <f t="shared" si="561"/>
        <v/>
      </c>
      <c r="F4516" s="5" t="str">
        <f t="shared" si="562"/>
        <v/>
      </c>
      <c r="G4516" s="5" t="str">
        <f t="shared" si="563"/>
        <v/>
      </c>
      <c r="I4516" s="5" t="str">
        <f t="shared" si="564"/>
        <v/>
      </c>
      <c r="K4516" s="5" t="str">
        <f t="shared" si="565"/>
        <v/>
      </c>
      <c r="L4516" s="5"/>
      <c r="N4516" s="4"/>
      <c r="O4516" s="4" t="str">
        <f t="shared" si="567"/>
        <v/>
      </c>
      <c r="P4516" t="s">
        <v>34</v>
      </c>
      <c r="Q4516">
        <v>0</v>
      </c>
      <c r="R4516" s="5" t="str">
        <f>IF(ISNA(VLOOKUP($J4516,STOK_AWAL,15,0)),"",VLOOKUP($J4516,STOK_AWAL,15,0))</f>
        <v/>
      </c>
      <c r="S4516" s="6">
        <v>0</v>
      </c>
      <c r="T4516" s="6">
        <v>0</v>
      </c>
      <c r="V4516" t="str">
        <f>IFERROR(INDEX('3.Stok Awal'!A4516:A9511,MATCH('4.Sell to Trade'!J4516,'3.Stok Awal'!D4516:D9511,0)),"")</f>
        <v/>
      </c>
    </row>
    <row r="4517" spans="1:22" x14ac:dyDescent="0.25">
      <c r="A4517" s="15" t="str">
        <f t="shared" si="566"/>
        <v/>
      </c>
      <c r="D4517" s="5" t="str">
        <f t="shared" si="560"/>
        <v/>
      </c>
      <c r="E4517" s="5" t="str">
        <f t="shared" si="561"/>
        <v/>
      </c>
      <c r="F4517" s="5" t="str">
        <f t="shared" si="562"/>
        <v/>
      </c>
      <c r="G4517" s="5" t="str">
        <f t="shared" si="563"/>
        <v/>
      </c>
      <c r="I4517" s="5" t="str">
        <f t="shared" si="564"/>
        <v/>
      </c>
      <c r="K4517" s="5" t="str">
        <f t="shared" si="565"/>
        <v/>
      </c>
      <c r="L4517" s="5"/>
      <c r="N4517" s="4"/>
      <c r="O4517" s="4" t="str">
        <f t="shared" si="567"/>
        <v/>
      </c>
      <c r="P4517" t="s">
        <v>34</v>
      </c>
      <c r="Q4517">
        <v>0</v>
      </c>
      <c r="R4517" s="5" t="str">
        <f>IF(ISNA(VLOOKUP($J4517,STOK_AWAL,15,0)),"",VLOOKUP($J4517,STOK_AWAL,15,0))</f>
        <v/>
      </c>
      <c r="S4517" s="6">
        <v>0</v>
      </c>
      <c r="T4517" s="6">
        <v>0</v>
      </c>
      <c r="V4517" t="str">
        <f>IFERROR(INDEX('3.Stok Awal'!A4517:A9512,MATCH('4.Sell to Trade'!J4517,'3.Stok Awal'!D4517:D9512,0)),"")</f>
        <v/>
      </c>
    </row>
    <row r="4518" spans="1:22" x14ac:dyDescent="0.25">
      <c r="A4518" s="15" t="str">
        <f t="shared" si="566"/>
        <v/>
      </c>
      <c r="D4518" s="5" t="str">
        <f t="shared" si="560"/>
        <v/>
      </c>
      <c r="E4518" s="5" t="str">
        <f t="shared" si="561"/>
        <v/>
      </c>
      <c r="F4518" s="5" t="str">
        <f t="shared" si="562"/>
        <v/>
      </c>
      <c r="G4518" s="5" t="str">
        <f t="shared" si="563"/>
        <v/>
      </c>
      <c r="I4518" s="5" t="str">
        <f t="shared" si="564"/>
        <v/>
      </c>
      <c r="K4518" s="5" t="str">
        <f t="shared" si="565"/>
        <v/>
      </c>
      <c r="L4518" s="5"/>
      <c r="N4518" s="4"/>
      <c r="O4518" s="4" t="str">
        <f t="shared" si="567"/>
        <v/>
      </c>
      <c r="P4518" t="s">
        <v>34</v>
      </c>
      <c r="Q4518">
        <v>0</v>
      </c>
      <c r="R4518" s="5" t="str">
        <f>IF(ISNA(VLOOKUP($J4518,STOK_AWAL,15,0)),"",VLOOKUP($J4518,STOK_AWAL,15,0))</f>
        <v/>
      </c>
      <c r="S4518" s="6">
        <v>0</v>
      </c>
      <c r="T4518" s="6">
        <v>0</v>
      </c>
      <c r="V4518" t="str">
        <f>IFERROR(INDEX('3.Stok Awal'!A4518:A9513,MATCH('4.Sell to Trade'!J4518,'3.Stok Awal'!D4518:D9513,0)),"")</f>
        <v/>
      </c>
    </row>
    <row r="4519" spans="1:22" x14ac:dyDescent="0.25">
      <c r="A4519" s="15" t="str">
        <f t="shared" si="566"/>
        <v/>
      </c>
      <c r="D4519" s="5" t="str">
        <f t="shared" si="560"/>
        <v/>
      </c>
      <c r="E4519" s="5" t="str">
        <f t="shared" si="561"/>
        <v/>
      </c>
      <c r="F4519" s="5" t="str">
        <f t="shared" si="562"/>
        <v/>
      </c>
      <c r="G4519" s="5" t="str">
        <f t="shared" si="563"/>
        <v/>
      </c>
      <c r="I4519" s="5" t="str">
        <f t="shared" si="564"/>
        <v/>
      </c>
      <c r="K4519" s="5" t="str">
        <f t="shared" si="565"/>
        <v/>
      </c>
      <c r="L4519" s="5"/>
      <c r="N4519" s="4"/>
      <c r="O4519" s="4" t="str">
        <f t="shared" si="567"/>
        <v/>
      </c>
      <c r="P4519" t="s">
        <v>34</v>
      </c>
      <c r="Q4519">
        <v>0</v>
      </c>
      <c r="R4519" s="5" t="str">
        <f>IF(ISNA(VLOOKUP($J4519,STOK_AWAL,15,0)),"",VLOOKUP($J4519,STOK_AWAL,15,0))</f>
        <v/>
      </c>
      <c r="S4519" s="6">
        <v>0</v>
      </c>
      <c r="T4519" s="6">
        <v>0</v>
      </c>
      <c r="V4519" t="str">
        <f>IFERROR(INDEX('3.Stok Awal'!A4519:A9514,MATCH('4.Sell to Trade'!J4519,'3.Stok Awal'!D4519:D9514,0)),"")</f>
        <v/>
      </c>
    </row>
    <row r="4520" spans="1:22" x14ac:dyDescent="0.25">
      <c r="A4520" s="15" t="str">
        <f t="shared" si="566"/>
        <v/>
      </c>
      <c r="D4520" s="5" t="str">
        <f t="shared" si="560"/>
        <v/>
      </c>
      <c r="E4520" s="5" t="str">
        <f t="shared" si="561"/>
        <v/>
      </c>
      <c r="F4520" s="5" t="str">
        <f t="shared" si="562"/>
        <v/>
      </c>
      <c r="G4520" s="5" t="str">
        <f t="shared" si="563"/>
        <v/>
      </c>
      <c r="I4520" s="5" t="str">
        <f t="shared" si="564"/>
        <v/>
      </c>
      <c r="K4520" s="5" t="str">
        <f t="shared" si="565"/>
        <v/>
      </c>
      <c r="L4520" s="5"/>
      <c r="N4520" s="4"/>
      <c r="O4520" s="4" t="str">
        <f t="shared" si="567"/>
        <v/>
      </c>
      <c r="P4520" t="s">
        <v>34</v>
      </c>
      <c r="Q4520">
        <v>0</v>
      </c>
      <c r="R4520" s="5" t="str">
        <f>IF(ISNA(VLOOKUP($J4520,STOK_AWAL,15,0)),"",VLOOKUP($J4520,STOK_AWAL,15,0))</f>
        <v/>
      </c>
      <c r="S4520" s="6">
        <v>0</v>
      </c>
      <c r="T4520" s="6">
        <v>0</v>
      </c>
      <c r="V4520" t="str">
        <f>IFERROR(INDEX('3.Stok Awal'!A4520:A9515,MATCH('4.Sell to Trade'!J4520,'3.Stok Awal'!D4520:D9515,0)),"")</f>
        <v/>
      </c>
    </row>
    <row r="4521" spans="1:22" x14ac:dyDescent="0.25">
      <c r="A4521" s="15" t="str">
        <f t="shared" si="566"/>
        <v/>
      </c>
      <c r="D4521" s="5" t="str">
        <f t="shared" si="560"/>
        <v/>
      </c>
      <c r="E4521" s="5" t="str">
        <f t="shared" si="561"/>
        <v/>
      </c>
      <c r="F4521" s="5" t="str">
        <f t="shared" si="562"/>
        <v/>
      </c>
      <c r="G4521" s="5" t="str">
        <f t="shared" si="563"/>
        <v/>
      </c>
      <c r="I4521" s="5" t="str">
        <f t="shared" si="564"/>
        <v/>
      </c>
      <c r="K4521" s="5" t="str">
        <f t="shared" si="565"/>
        <v/>
      </c>
      <c r="L4521" s="5"/>
      <c r="N4521" s="4"/>
      <c r="O4521" s="4" t="str">
        <f t="shared" si="567"/>
        <v/>
      </c>
      <c r="P4521" t="s">
        <v>34</v>
      </c>
      <c r="Q4521">
        <v>0</v>
      </c>
      <c r="R4521" s="5" t="str">
        <f>IF(ISNA(VLOOKUP($J4521,STOK_AWAL,15,0)),"",VLOOKUP($J4521,STOK_AWAL,15,0))</f>
        <v/>
      </c>
      <c r="S4521" s="6">
        <v>0</v>
      </c>
      <c r="T4521" s="6">
        <v>0</v>
      </c>
      <c r="V4521" t="str">
        <f>IFERROR(INDEX('3.Stok Awal'!A4521:A9516,MATCH('4.Sell to Trade'!J4521,'3.Stok Awal'!D4521:D9516,0)),"")</f>
        <v/>
      </c>
    </row>
    <row r="4522" spans="1:22" x14ac:dyDescent="0.25">
      <c r="A4522" s="15" t="str">
        <f t="shared" si="566"/>
        <v/>
      </c>
      <c r="D4522" s="5" t="str">
        <f t="shared" si="560"/>
        <v/>
      </c>
      <c r="E4522" s="5" t="str">
        <f t="shared" si="561"/>
        <v/>
      </c>
      <c r="F4522" s="5" t="str">
        <f t="shared" si="562"/>
        <v/>
      </c>
      <c r="G4522" s="5" t="str">
        <f t="shared" si="563"/>
        <v/>
      </c>
      <c r="I4522" s="5" t="str">
        <f t="shared" si="564"/>
        <v/>
      </c>
      <c r="K4522" s="5" t="str">
        <f t="shared" si="565"/>
        <v/>
      </c>
      <c r="L4522" s="5"/>
      <c r="N4522" s="4"/>
      <c r="O4522" s="4" t="str">
        <f t="shared" si="567"/>
        <v/>
      </c>
      <c r="P4522" t="s">
        <v>34</v>
      </c>
      <c r="Q4522">
        <v>0</v>
      </c>
      <c r="R4522" s="5" t="str">
        <f>IF(ISNA(VLOOKUP($J4522,STOK_AWAL,15,0)),"",VLOOKUP($J4522,STOK_AWAL,15,0))</f>
        <v/>
      </c>
      <c r="S4522" s="6">
        <v>0</v>
      </c>
      <c r="T4522" s="6">
        <v>0</v>
      </c>
      <c r="V4522" t="str">
        <f>IFERROR(INDEX('3.Stok Awal'!A4522:A9517,MATCH('4.Sell to Trade'!J4522,'3.Stok Awal'!D4522:D9517,0)),"")</f>
        <v/>
      </c>
    </row>
    <row r="4523" spans="1:22" x14ac:dyDescent="0.25">
      <c r="A4523" s="15" t="str">
        <f t="shared" si="566"/>
        <v/>
      </c>
      <c r="D4523" s="5" t="str">
        <f t="shared" si="560"/>
        <v/>
      </c>
      <c r="E4523" s="5" t="str">
        <f t="shared" si="561"/>
        <v/>
      </c>
      <c r="F4523" s="5" t="str">
        <f t="shared" si="562"/>
        <v/>
      </c>
      <c r="G4523" s="5" t="str">
        <f t="shared" si="563"/>
        <v/>
      </c>
      <c r="I4523" s="5" t="str">
        <f t="shared" si="564"/>
        <v/>
      </c>
      <c r="K4523" s="5" t="str">
        <f t="shared" si="565"/>
        <v/>
      </c>
      <c r="L4523" s="5"/>
      <c r="N4523" s="4"/>
      <c r="O4523" s="4" t="str">
        <f t="shared" si="567"/>
        <v/>
      </c>
      <c r="P4523" t="s">
        <v>34</v>
      </c>
      <c r="Q4523">
        <v>0</v>
      </c>
      <c r="R4523" s="5" t="str">
        <f>IF(ISNA(VLOOKUP($J4523,STOK_AWAL,15,0)),"",VLOOKUP($J4523,STOK_AWAL,15,0))</f>
        <v/>
      </c>
      <c r="S4523" s="6">
        <v>0</v>
      </c>
      <c r="T4523" s="6">
        <v>0</v>
      </c>
      <c r="V4523" t="str">
        <f>IFERROR(INDEX('3.Stok Awal'!A4523:A9518,MATCH('4.Sell to Trade'!J4523,'3.Stok Awal'!D4523:D9518,0)),"")</f>
        <v/>
      </c>
    </row>
    <row r="4524" spans="1:22" x14ac:dyDescent="0.25">
      <c r="A4524" s="15" t="str">
        <f t="shared" si="566"/>
        <v/>
      </c>
      <c r="D4524" s="5" t="str">
        <f t="shared" si="560"/>
        <v/>
      </c>
      <c r="E4524" s="5" t="str">
        <f t="shared" si="561"/>
        <v/>
      </c>
      <c r="F4524" s="5" t="str">
        <f t="shared" si="562"/>
        <v/>
      </c>
      <c r="G4524" s="5" t="str">
        <f t="shared" si="563"/>
        <v/>
      </c>
      <c r="I4524" s="5" t="str">
        <f t="shared" si="564"/>
        <v/>
      </c>
      <c r="K4524" s="5" t="str">
        <f t="shared" si="565"/>
        <v/>
      </c>
      <c r="L4524" s="5"/>
      <c r="N4524" s="4"/>
      <c r="O4524" s="4" t="str">
        <f t="shared" si="567"/>
        <v/>
      </c>
      <c r="P4524" t="s">
        <v>34</v>
      </c>
      <c r="Q4524">
        <v>0</v>
      </c>
      <c r="R4524" s="5" t="str">
        <f>IF(ISNA(VLOOKUP($J4524,STOK_AWAL,15,0)),"",VLOOKUP($J4524,STOK_AWAL,15,0))</f>
        <v/>
      </c>
      <c r="S4524" s="6">
        <v>0</v>
      </c>
      <c r="T4524" s="6">
        <v>0</v>
      </c>
      <c r="V4524" t="str">
        <f>IFERROR(INDEX('3.Stok Awal'!A4524:A9519,MATCH('4.Sell to Trade'!J4524,'3.Stok Awal'!D4524:D9519,0)),"")</f>
        <v/>
      </c>
    </row>
    <row r="4525" spans="1:22" x14ac:dyDescent="0.25">
      <c r="A4525" s="15" t="str">
        <f t="shared" si="566"/>
        <v/>
      </c>
      <c r="D4525" s="5" t="str">
        <f t="shared" si="560"/>
        <v/>
      </c>
      <c r="E4525" s="5" t="str">
        <f t="shared" si="561"/>
        <v/>
      </c>
      <c r="F4525" s="5" t="str">
        <f t="shared" si="562"/>
        <v/>
      </c>
      <c r="G4525" s="5" t="str">
        <f t="shared" si="563"/>
        <v/>
      </c>
      <c r="I4525" s="5" t="str">
        <f t="shared" si="564"/>
        <v/>
      </c>
      <c r="K4525" s="5" t="str">
        <f t="shared" si="565"/>
        <v/>
      </c>
      <c r="L4525" s="5"/>
      <c r="N4525" s="4"/>
      <c r="O4525" s="4" t="str">
        <f t="shared" si="567"/>
        <v/>
      </c>
      <c r="P4525" t="s">
        <v>34</v>
      </c>
      <c r="Q4525">
        <v>0</v>
      </c>
      <c r="R4525" s="5" t="str">
        <f>IF(ISNA(VLOOKUP($J4525,STOK_AWAL,15,0)),"",VLOOKUP($J4525,STOK_AWAL,15,0))</f>
        <v/>
      </c>
      <c r="S4525" s="6">
        <v>0</v>
      </c>
      <c r="T4525" s="6">
        <v>0</v>
      </c>
      <c r="V4525" t="str">
        <f>IFERROR(INDEX('3.Stok Awal'!A4525:A9520,MATCH('4.Sell to Trade'!J4525,'3.Stok Awal'!D4525:D9520,0)),"")</f>
        <v/>
      </c>
    </row>
    <row r="4526" spans="1:22" x14ac:dyDescent="0.25">
      <c r="A4526" s="15" t="str">
        <f t="shared" si="566"/>
        <v/>
      </c>
      <c r="D4526" s="5" t="str">
        <f t="shared" si="560"/>
        <v/>
      </c>
      <c r="E4526" s="5" t="str">
        <f t="shared" si="561"/>
        <v/>
      </c>
      <c r="F4526" s="5" t="str">
        <f t="shared" si="562"/>
        <v/>
      </c>
      <c r="G4526" s="5" t="str">
        <f t="shared" si="563"/>
        <v/>
      </c>
      <c r="I4526" s="5" t="str">
        <f t="shared" si="564"/>
        <v/>
      </c>
      <c r="K4526" s="5" t="str">
        <f t="shared" si="565"/>
        <v/>
      </c>
      <c r="L4526" s="5"/>
      <c r="N4526" s="4"/>
      <c r="O4526" s="4" t="str">
        <f t="shared" si="567"/>
        <v/>
      </c>
      <c r="P4526" t="s">
        <v>34</v>
      </c>
      <c r="Q4526">
        <v>0</v>
      </c>
      <c r="R4526" s="5" t="str">
        <f>IF(ISNA(VLOOKUP($J4526,STOK_AWAL,15,0)),"",VLOOKUP($J4526,STOK_AWAL,15,0))</f>
        <v/>
      </c>
      <c r="S4526" s="6">
        <v>0</v>
      </c>
      <c r="T4526" s="6">
        <v>0</v>
      </c>
      <c r="V4526" t="str">
        <f>IFERROR(INDEX('3.Stok Awal'!A4526:A9521,MATCH('4.Sell to Trade'!J4526,'3.Stok Awal'!D4526:D9521,0)),"")</f>
        <v/>
      </c>
    </row>
    <row r="4527" spans="1:22" x14ac:dyDescent="0.25">
      <c r="A4527" s="15" t="str">
        <f t="shared" si="566"/>
        <v/>
      </c>
      <c r="D4527" s="5" t="str">
        <f t="shared" si="560"/>
        <v/>
      </c>
      <c r="E4527" s="5" t="str">
        <f t="shared" si="561"/>
        <v/>
      </c>
      <c r="F4527" s="5" t="str">
        <f t="shared" si="562"/>
        <v/>
      </c>
      <c r="G4527" s="5" t="str">
        <f t="shared" si="563"/>
        <v/>
      </c>
      <c r="I4527" s="5" t="str">
        <f t="shared" si="564"/>
        <v/>
      </c>
      <c r="K4527" s="5" t="str">
        <f t="shared" si="565"/>
        <v/>
      </c>
      <c r="L4527" s="5"/>
      <c r="N4527" s="4"/>
      <c r="O4527" s="4" t="str">
        <f t="shared" si="567"/>
        <v/>
      </c>
      <c r="P4527" t="s">
        <v>34</v>
      </c>
      <c r="Q4527">
        <v>0</v>
      </c>
      <c r="R4527" s="5" t="str">
        <f>IF(ISNA(VLOOKUP($J4527,STOK_AWAL,15,0)),"",VLOOKUP($J4527,STOK_AWAL,15,0))</f>
        <v/>
      </c>
      <c r="S4527" s="6">
        <v>0</v>
      </c>
      <c r="T4527" s="6">
        <v>0</v>
      </c>
      <c r="V4527" t="str">
        <f>IFERROR(INDEX('3.Stok Awal'!A4527:A9522,MATCH('4.Sell to Trade'!J4527,'3.Stok Awal'!D4527:D9522,0)),"")</f>
        <v/>
      </c>
    </row>
    <row r="4528" spans="1:22" x14ac:dyDescent="0.25">
      <c r="A4528" s="15" t="str">
        <f t="shared" si="566"/>
        <v/>
      </c>
      <c r="D4528" s="5" t="str">
        <f t="shared" si="560"/>
        <v/>
      </c>
      <c r="E4528" s="5" t="str">
        <f t="shared" si="561"/>
        <v/>
      </c>
      <c r="F4528" s="5" t="str">
        <f t="shared" si="562"/>
        <v/>
      </c>
      <c r="G4528" s="5" t="str">
        <f t="shared" si="563"/>
        <v/>
      </c>
      <c r="I4528" s="5" t="str">
        <f t="shared" si="564"/>
        <v/>
      </c>
      <c r="K4528" s="5" t="str">
        <f t="shared" si="565"/>
        <v/>
      </c>
      <c r="L4528" s="5"/>
      <c r="N4528" s="4"/>
      <c r="O4528" s="4" t="str">
        <f t="shared" si="567"/>
        <v/>
      </c>
      <c r="P4528" t="s">
        <v>34</v>
      </c>
      <c r="Q4528">
        <v>0</v>
      </c>
      <c r="R4528" s="5" t="str">
        <f>IF(ISNA(VLOOKUP($J4528,STOK_AWAL,15,0)),"",VLOOKUP($J4528,STOK_AWAL,15,0))</f>
        <v/>
      </c>
      <c r="S4528" s="6">
        <v>0</v>
      </c>
      <c r="T4528" s="6">
        <v>0</v>
      </c>
      <c r="V4528" t="str">
        <f>IFERROR(INDEX('3.Stok Awal'!A4528:A9523,MATCH('4.Sell to Trade'!J4528,'3.Stok Awal'!D4528:D9523,0)),"")</f>
        <v/>
      </c>
    </row>
    <row r="4529" spans="1:22" x14ac:dyDescent="0.25">
      <c r="A4529" s="15" t="str">
        <f t="shared" si="566"/>
        <v/>
      </c>
      <c r="D4529" s="5" t="str">
        <f t="shared" si="560"/>
        <v/>
      </c>
      <c r="E4529" s="5" t="str">
        <f t="shared" si="561"/>
        <v/>
      </c>
      <c r="F4529" s="5" t="str">
        <f t="shared" si="562"/>
        <v/>
      </c>
      <c r="G4529" s="5" t="str">
        <f t="shared" si="563"/>
        <v/>
      </c>
      <c r="I4529" s="5" t="str">
        <f t="shared" si="564"/>
        <v/>
      </c>
      <c r="K4529" s="5" t="str">
        <f t="shared" si="565"/>
        <v/>
      </c>
      <c r="L4529" s="5"/>
      <c r="N4529" s="4"/>
      <c r="O4529" s="4" t="str">
        <f t="shared" si="567"/>
        <v/>
      </c>
      <c r="P4529" t="s">
        <v>34</v>
      </c>
      <c r="Q4529">
        <v>0</v>
      </c>
      <c r="R4529" s="5" t="str">
        <f>IF(ISNA(VLOOKUP($J4529,STOK_AWAL,15,0)),"",VLOOKUP($J4529,STOK_AWAL,15,0))</f>
        <v/>
      </c>
      <c r="S4529" s="6">
        <v>0</v>
      </c>
      <c r="T4529" s="6">
        <v>0</v>
      </c>
      <c r="V4529" t="str">
        <f>IFERROR(INDEX('3.Stok Awal'!A4529:A9524,MATCH('4.Sell to Trade'!J4529,'3.Stok Awal'!D4529:D9524,0)),"")</f>
        <v/>
      </c>
    </row>
    <row r="4530" spans="1:22" x14ac:dyDescent="0.25">
      <c r="A4530" s="15" t="str">
        <f t="shared" si="566"/>
        <v/>
      </c>
      <c r="D4530" s="5" t="str">
        <f t="shared" si="560"/>
        <v/>
      </c>
      <c r="E4530" s="5" t="str">
        <f t="shared" si="561"/>
        <v/>
      </c>
      <c r="F4530" s="5" t="str">
        <f t="shared" si="562"/>
        <v/>
      </c>
      <c r="G4530" s="5" t="str">
        <f t="shared" si="563"/>
        <v/>
      </c>
      <c r="I4530" s="5" t="str">
        <f t="shared" si="564"/>
        <v/>
      </c>
      <c r="K4530" s="5" t="str">
        <f t="shared" si="565"/>
        <v/>
      </c>
      <c r="L4530" s="5"/>
      <c r="N4530" s="4"/>
      <c r="O4530" s="4" t="str">
        <f t="shared" si="567"/>
        <v/>
      </c>
      <c r="P4530" t="s">
        <v>34</v>
      </c>
      <c r="Q4530">
        <v>0</v>
      </c>
      <c r="R4530" s="5" t="str">
        <f>IF(ISNA(VLOOKUP($J4530,STOK_AWAL,15,0)),"",VLOOKUP($J4530,STOK_AWAL,15,0))</f>
        <v/>
      </c>
      <c r="S4530" s="6">
        <v>0</v>
      </c>
      <c r="T4530" s="6">
        <v>0</v>
      </c>
      <c r="V4530" t="str">
        <f>IFERROR(INDEX('3.Stok Awal'!A4530:A9525,MATCH('4.Sell to Trade'!J4530,'3.Stok Awal'!D4530:D9525,0)),"")</f>
        <v/>
      </c>
    </row>
    <row r="4531" spans="1:22" x14ac:dyDescent="0.25">
      <c r="A4531" s="15" t="str">
        <f t="shared" si="566"/>
        <v/>
      </c>
      <c r="D4531" s="5" t="str">
        <f t="shared" si="560"/>
        <v/>
      </c>
      <c r="E4531" s="5" t="str">
        <f t="shared" si="561"/>
        <v/>
      </c>
      <c r="F4531" s="5" t="str">
        <f t="shared" si="562"/>
        <v/>
      </c>
      <c r="G4531" s="5" t="str">
        <f t="shared" si="563"/>
        <v/>
      </c>
      <c r="I4531" s="5" t="str">
        <f t="shared" si="564"/>
        <v/>
      </c>
      <c r="K4531" s="5" t="str">
        <f t="shared" si="565"/>
        <v/>
      </c>
      <c r="L4531" s="5"/>
      <c r="N4531" s="4"/>
      <c r="O4531" s="4" t="str">
        <f t="shared" si="567"/>
        <v/>
      </c>
      <c r="P4531" t="s">
        <v>34</v>
      </c>
      <c r="Q4531">
        <v>0</v>
      </c>
      <c r="R4531" s="5" t="str">
        <f>IF(ISNA(VLOOKUP($J4531,STOK_AWAL,15,0)),"",VLOOKUP($J4531,STOK_AWAL,15,0))</f>
        <v/>
      </c>
      <c r="S4531" s="6">
        <v>0</v>
      </c>
      <c r="T4531" s="6">
        <v>0</v>
      </c>
      <c r="V4531" t="str">
        <f>IFERROR(INDEX('3.Stok Awal'!A4531:A9526,MATCH('4.Sell to Trade'!J4531,'3.Stok Awal'!D4531:D9526,0)),"")</f>
        <v/>
      </c>
    </row>
    <row r="4532" spans="1:22" x14ac:dyDescent="0.25">
      <c r="A4532" s="15" t="str">
        <f t="shared" si="566"/>
        <v/>
      </c>
      <c r="D4532" s="5" t="str">
        <f t="shared" si="560"/>
        <v/>
      </c>
      <c r="E4532" s="5" t="str">
        <f t="shared" si="561"/>
        <v/>
      </c>
      <c r="F4532" s="5" t="str">
        <f t="shared" si="562"/>
        <v/>
      </c>
      <c r="G4532" s="5" t="str">
        <f t="shared" si="563"/>
        <v/>
      </c>
      <c r="I4532" s="5" t="str">
        <f t="shared" si="564"/>
        <v/>
      </c>
      <c r="K4532" s="5" t="str">
        <f t="shared" si="565"/>
        <v/>
      </c>
      <c r="L4532" s="5"/>
      <c r="N4532" s="4"/>
      <c r="O4532" s="4" t="str">
        <f t="shared" si="567"/>
        <v/>
      </c>
      <c r="P4532" t="s">
        <v>34</v>
      </c>
      <c r="Q4532">
        <v>0</v>
      </c>
      <c r="R4532" s="5" t="str">
        <f>IF(ISNA(VLOOKUP($J4532,STOK_AWAL,15,0)),"",VLOOKUP($J4532,STOK_AWAL,15,0))</f>
        <v/>
      </c>
      <c r="S4532" s="6">
        <v>0</v>
      </c>
      <c r="T4532" s="6">
        <v>0</v>
      </c>
      <c r="V4532" t="str">
        <f>IFERROR(INDEX('3.Stok Awal'!A4532:A9527,MATCH('4.Sell to Trade'!J4532,'3.Stok Awal'!D4532:D9527,0)),"")</f>
        <v/>
      </c>
    </row>
    <row r="4533" spans="1:22" x14ac:dyDescent="0.25">
      <c r="A4533" s="15" t="str">
        <f t="shared" si="566"/>
        <v/>
      </c>
      <c r="D4533" s="5" t="str">
        <f t="shared" si="560"/>
        <v/>
      </c>
      <c r="E4533" s="5" t="str">
        <f t="shared" si="561"/>
        <v/>
      </c>
      <c r="F4533" s="5" t="str">
        <f t="shared" si="562"/>
        <v/>
      </c>
      <c r="G4533" s="5" t="str">
        <f t="shared" si="563"/>
        <v/>
      </c>
      <c r="I4533" s="5" t="str">
        <f t="shared" si="564"/>
        <v/>
      </c>
      <c r="K4533" s="5" t="str">
        <f t="shared" si="565"/>
        <v/>
      </c>
      <c r="L4533" s="5"/>
      <c r="N4533" s="4"/>
      <c r="O4533" s="4" t="str">
        <f t="shared" si="567"/>
        <v/>
      </c>
      <c r="P4533" t="s">
        <v>34</v>
      </c>
      <c r="Q4533">
        <v>0</v>
      </c>
      <c r="R4533" s="5" t="str">
        <f>IF(ISNA(VLOOKUP($J4533,STOK_AWAL,15,0)),"",VLOOKUP($J4533,STOK_AWAL,15,0))</f>
        <v/>
      </c>
      <c r="S4533" s="6">
        <v>0</v>
      </c>
      <c r="T4533" s="6">
        <v>0</v>
      </c>
      <c r="V4533" t="str">
        <f>IFERROR(INDEX('3.Stok Awal'!A4533:A9528,MATCH('4.Sell to Trade'!J4533,'3.Stok Awal'!D4533:D9528,0)),"")</f>
        <v/>
      </c>
    </row>
    <row r="4534" spans="1:22" x14ac:dyDescent="0.25">
      <c r="A4534" s="15" t="str">
        <f t="shared" si="566"/>
        <v/>
      </c>
      <c r="D4534" s="5" t="str">
        <f t="shared" si="560"/>
        <v/>
      </c>
      <c r="E4534" s="5" t="str">
        <f t="shared" si="561"/>
        <v/>
      </c>
      <c r="F4534" s="5" t="str">
        <f t="shared" si="562"/>
        <v/>
      </c>
      <c r="G4534" s="5" t="str">
        <f t="shared" si="563"/>
        <v/>
      </c>
      <c r="I4534" s="5" t="str">
        <f t="shared" si="564"/>
        <v/>
      </c>
      <c r="K4534" s="5" t="str">
        <f t="shared" si="565"/>
        <v/>
      </c>
      <c r="L4534" s="5"/>
      <c r="N4534" s="4"/>
      <c r="O4534" s="4" t="str">
        <f t="shared" si="567"/>
        <v/>
      </c>
      <c r="P4534" t="s">
        <v>34</v>
      </c>
      <c r="Q4534">
        <v>0</v>
      </c>
      <c r="R4534" s="5" t="str">
        <f>IF(ISNA(VLOOKUP($J4534,STOK_AWAL,15,0)),"",VLOOKUP($J4534,STOK_AWAL,15,0))</f>
        <v/>
      </c>
      <c r="S4534" s="6">
        <v>0</v>
      </c>
      <c r="T4534" s="6">
        <v>0</v>
      </c>
      <c r="V4534" t="str">
        <f>IFERROR(INDEX('3.Stok Awal'!A4534:A9529,MATCH('4.Sell to Trade'!J4534,'3.Stok Awal'!D4534:D9529,0)),"")</f>
        <v/>
      </c>
    </row>
    <row r="4535" spans="1:22" x14ac:dyDescent="0.25">
      <c r="A4535" s="15" t="str">
        <f t="shared" si="566"/>
        <v/>
      </c>
      <c r="D4535" s="5" t="str">
        <f t="shared" si="560"/>
        <v/>
      </c>
      <c r="E4535" s="5" t="str">
        <f t="shared" si="561"/>
        <v/>
      </c>
      <c r="F4535" s="5" t="str">
        <f t="shared" si="562"/>
        <v/>
      </c>
      <c r="G4535" s="5" t="str">
        <f t="shared" si="563"/>
        <v/>
      </c>
      <c r="I4535" s="5" t="str">
        <f t="shared" si="564"/>
        <v/>
      </c>
      <c r="K4535" s="5" t="str">
        <f t="shared" si="565"/>
        <v/>
      </c>
      <c r="L4535" s="5"/>
      <c r="N4535" s="4"/>
      <c r="O4535" s="4" t="str">
        <f t="shared" si="567"/>
        <v/>
      </c>
      <c r="P4535" t="s">
        <v>34</v>
      </c>
      <c r="Q4535">
        <v>0</v>
      </c>
      <c r="R4535" s="5" t="str">
        <f>IF(ISNA(VLOOKUP($J4535,STOK_AWAL,15,0)),"",VLOOKUP($J4535,STOK_AWAL,15,0))</f>
        <v/>
      </c>
      <c r="S4535" s="6">
        <v>0</v>
      </c>
      <c r="T4535" s="6">
        <v>0</v>
      </c>
      <c r="V4535" t="str">
        <f>IFERROR(INDEX('3.Stok Awal'!A4535:A9530,MATCH('4.Sell to Trade'!J4535,'3.Stok Awal'!D4535:D9530,0)),"")</f>
        <v/>
      </c>
    </row>
    <row r="4536" spans="1:22" x14ac:dyDescent="0.25">
      <c r="A4536" s="15" t="str">
        <f t="shared" si="566"/>
        <v/>
      </c>
      <c r="D4536" s="5" t="str">
        <f t="shared" si="560"/>
        <v/>
      </c>
      <c r="E4536" s="5" t="str">
        <f t="shared" si="561"/>
        <v/>
      </c>
      <c r="F4536" s="5" t="str">
        <f t="shared" si="562"/>
        <v/>
      </c>
      <c r="G4536" s="5" t="str">
        <f t="shared" si="563"/>
        <v/>
      </c>
      <c r="I4536" s="5" t="str">
        <f t="shared" si="564"/>
        <v/>
      </c>
      <c r="K4536" s="5" t="str">
        <f t="shared" si="565"/>
        <v/>
      </c>
      <c r="L4536" s="5"/>
      <c r="N4536" s="4"/>
      <c r="O4536" s="4" t="str">
        <f t="shared" si="567"/>
        <v/>
      </c>
      <c r="P4536" t="s">
        <v>34</v>
      </c>
      <c r="Q4536">
        <v>0</v>
      </c>
      <c r="R4536" s="5" t="str">
        <f>IF(ISNA(VLOOKUP($J4536,STOK_AWAL,15,0)),"",VLOOKUP($J4536,STOK_AWAL,15,0))</f>
        <v/>
      </c>
      <c r="S4536" s="6">
        <v>0</v>
      </c>
      <c r="T4536" s="6">
        <v>0</v>
      </c>
      <c r="V4536" t="str">
        <f>IFERROR(INDEX('3.Stok Awal'!A4536:A9531,MATCH('4.Sell to Trade'!J4536,'3.Stok Awal'!D4536:D9531,0)),"")</f>
        <v/>
      </c>
    </row>
    <row r="4537" spans="1:22" x14ac:dyDescent="0.25">
      <c r="A4537" s="15" t="str">
        <f t="shared" si="566"/>
        <v/>
      </c>
      <c r="D4537" s="5" t="str">
        <f t="shared" si="560"/>
        <v/>
      </c>
      <c r="E4537" s="5" t="str">
        <f t="shared" si="561"/>
        <v/>
      </c>
      <c r="F4537" s="5" t="str">
        <f t="shared" si="562"/>
        <v/>
      </c>
      <c r="G4537" s="5" t="str">
        <f t="shared" si="563"/>
        <v/>
      </c>
      <c r="I4537" s="5" t="str">
        <f t="shared" si="564"/>
        <v/>
      </c>
      <c r="K4537" s="5" t="str">
        <f t="shared" si="565"/>
        <v/>
      </c>
      <c r="L4537" s="5"/>
      <c r="N4537" s="4"/>
      <c r="O4537" s="4" t="str">
        <f t="shared" si="567"/>
        <v/>
      </c>
      <c r="P4537" t="s">
        <v>34</v>
      </c>
      <c r="Q4537">
        <v>0</v>
      </c>
      <c r="R4537" s="5" t="str">
        <f>IF(ISNA(VLOOKUP($J4537,STOK_AWAL,15,0)),"",VLOOKUP($J4537,STOK_AWAL,15,0))</f>
        <v/>
      </c>
      <c r="S4537" s="6">
        <v>0</v>
      </c>
      <c r="T4537" s="6">
        <v>0</v>
      </c>
      <c r="V4537" t="str">
        <f>IFERROR(INDEX('3.Stok Awal'!A4537:A9532,MATCH('4.Sell to Trade'!J4537,'3.Stok Awal'!D4537:D9532,0)),"")</f>
        <v/>
      </c>
    </row>
    <row r="4538" spans="1:22" x14ac:dyDescent="0.25">
      <c r="A4538" s="15" t="str">
        <f t="shared" si="566"/>
        <v/>
      </c>
      <c r="D4538" s="5" t="str">
        <f t="shared" si="560"/>
        <v/>
      </c>
      <c r="E4538" s="5" t="str">
        <f t="shared" si="561"/>
        <v/>
      </c>
      <c r="F4538" s="5" t="str">
        <f t="shared" si="562"/>
        <v/>
      </c>
      <c r="G4538" s="5" t="str">
        <f t="shared" si="563"/>
        <v/>
      </c>
      <c r="I4538" s="5" t="str">
        <f t="shared" si="564"/>
        <v/>
      </c>
      <c r="K4538" s="5" t="str">
        <f t="shared" si="565"/>
        <v/>
      </c>
      <c r="L4538" s="5"/>
      <c r="N4538" s="4"/>
      <c r="O4538" s="4" t="str">
        <f t="shared" si="567"/>
        <v/>
      </c>
      <c r="P4538" t="s">
        <v>34</v>
      </c>
      <c r="Q4538">
        <v>0</v>
      </c>
      <c r="R4538" s="5" t="str">
        <f>IF(ISNA(VLOOKUP($J4538,STOK_AWAL,15,0)),"",VLOOKUP($J4538,STOK_AWAL,15,0))</f>
        <v/>
      </c>
      <c r="S4538" s="6">
        <v>0</v>
      </c>
      <c r="T4538" s="6">
        <v>0</v>
      </c>
      <c r="V4538" t="str">
        <f>IFERROR(INDEX('3.Stok Awal'!A4538:A9533,MATCH('4.Sell to Trade'!J4538,'3.Stok Awal'!D4538:D9533,0)),"")</f>
        <v/>
      </c>
    </row>
    <row r="4539" spans="1:22" x14ac:dyDescent="0.25">
      <c r="A4539" s="15" t="str">
        <f t="shared" si="566"/>
        <v/>
      </c>
      <c r="D4539" s="5" t="str">
        <f t="shared" si="560"/>
        <v/>
      </c>
      <c r="E4539" s="5" t="str">
        <f t="shared" si="561"/>
        <v/>
      </c>
      <c r="F4539" s="5" t="str">
        <f t="shared" si="562"/>
        <v/>
      </c>
      <c r="G4539" s="5" t="str">
        <f t="shared" si="563"/>
        <v/>
      </c>
      <c r="I4539" s="5" t="str">
        <f t="shared" si="564"/>
        <v/>
      </c>
      <c r="K4539" s="5" t="str">
        <f t="shared" si="565"/>
        <v/>
      </c>
      <c r="L4539" s="5"/>
      <c r="N4539" s="4"/>
      <c r="O4539" s="4" t="str">
        <f t="shared" si="567"/>
        <v/>
      </c>
      <c r="P4539" t="s">
        <v>34</v>
      </c>
      <c r="Q4539">
        <v>0</v>
      </c>
      <c r="R4539" s="5" t="str">
        <f>IF(ISNA(VLOOKUP($J4539,STOK_AWAL,15,0)),"",VLOOKUP($J4539,STOK_AWAL,15,0))</f>
        <v/>
      </c>
      <c r="S4539" s="6">
        <v>0</v>
      </c>
      <c r="T4539" s="6">
        <v>0</v>
      </c>
      <c r="V4539" t="str">
        <f>IFERROR(INDEX('3.Stok Awal'!A4539:A9534,MATCH('4.Sell to Trade'!J4539,'3.Stok Awal'!D4539:D9534,0)),"")</f>
        <v/>
      </c>
    </row>
    <row r="4540" spans="1:22" x14ac:dyDescent="0.25">
      <c r="A4540" s="15" t="str">
        <f t="shared" si="566"/>
        <v/>
      </c>
      <c r="D4540" s="5" t="str">
        <f t="shared" si="560"/>
        <v/>
      </c>
      <c r="E4540" s="5" t="str">
        <f t="shared" si="561"/>
        <v/>
      </c>
      <c r="F4540" s="5" t="str">
        <f t="shared" si="562"/>
        <v/>
      </c>
      <c r="G4540" s="5" t="str">
        <f t="shared" si="563"/>
        <v/>
      </c>
      <c r="I4540" s="5" t="str">
        <f t="shared" si="564"/>
        <v/>
      </c>
      <c r="K4540" s="5" t="str">
        <f t="shared" si="565"/>
        <v/>
      </c>
      <c r="L4540" s="5"/>
      <c r="N4540" s="4"/>
      <c r="O4540" s="4" t="str">
        <f t="shared" si="567"/>
        <v/>
      </c>
      <c r="P4540" t="s">
        <v>34</v>
      </c>
      <c r="Q4540">
        <v>0</v>
      </c>
      <c r="R4540" s="5" t="str">
        <f>IF(ISNA(VLOOKUP($J4540,STOK_AWAL,15,0)),"",VLOOKUP($J4540,STOK_AWAL,15,0))</f>
        <v/>
      </c>
      <c r="S4540" s="6">
        <v>0</v>
      </c>
      <c r="T4540" s="6">
        <v>0</v>
      </c>
      <c r="V4540" t="str">
        <f>IFERROR(INDEX('3.Stok Awal'!A4540:A9535,MATCH('4.Sell to Trade'!J4540,'3.Stok Awal'!D4540:D9535,0)),"")</f>
        <v/>
      </c>
    </row>
    <row r="4541" spans="1:22" x14ac:dyDescent="0.25">
      <c r="A4541" s="15" t="str">
        <f t="shared" si="566"/>
        <v/>
      </c>
      <c r="D4541" s="5" t="str">
        <f t="shared" si="560"/>
        <v/>
      </c>
      <c r="E4541" s="5" t="str">
        <f t="shared" si="561"/>
        <v/>
      </c>
      <c r="F4541" s="5" t="str">
        <f t="shared" si="562"/>
        <v/>
      </c>
      <c r="G4541" s="5" t="str">
        <f t="shared" si="563"/>
        <v/>
      </c>
      <c r="I4541" s="5" t="str">
        <f t="shared" si="564"/>
        <v/>
      </c>
      <c r="K4541" s="5" t="str">
        <f t="shared" si="565"/>
        <v/>
      </c>
      <c r="L4541" s="5"/>
      <c r="N4541" s="4"/>
      <c r="O4541" s="4" t="str">
        <f t="shared" si="567"/>
        <v/>
      </c>
      <c r="P4541" t="s">
        <v>34</v>
      </c>
      <c r="Q4541">
        <v>0</v>
      </c>
      <c r="R4541" s="5" t="str">
        <f>IF(ISNA(VLOOKUP($J4541,STOK_AWAL,15,0)),"",VLOOKUP($J4541,STOK_AWAL,15,0))</f>
        <v/>
      </c>
      <c r="S4541" s="6">
        <v>0</v>
      </c>
      <c r="T4541" s="6">
        <v>0</v>
      </c>
      <c r="V4541" t="str">
        <f>IFERROR(INDEX('3.Stok Awal'!A4541:A9536,MATCH('4.Sell to Trade'!J4541,'3.Stok Awal'!D4541:D9536,0)),"")</f>
        <v/>
      </c>
    </row>
    <row r="4542" spans="1:22" x14ac:dyDescent="0.25">
      <c r="A4542" s="15" t="str">
        <f t="shared" si="566"/>
        <v/>
      </c>
      <c r="D4542" s="5" t="str">
        <f t="shared" si="560"/>
        <v/>
      </c>
      <c r="E4542" s="5" t="str">
        <f t="shared" si="561"/>
        <v/>
      </c>
      <c r="F4542" s="5" t="str">
        <f t="shared" si="562"/>
        <v/>
      </c>
      <c r="G4542" s="5" t="str">
        <f t="shared" si="563"/>
        <v/>
      </c>
      <c r="I4542" s="5" t="str">
        <f t="shared" si="564"/>
        <v/>
      </c>
      <c r="K4542" s="5" t="str">
        <f t="shared" si="565"/>
        <v/>
      </c>
      <c r="L4542" s="5"/>
      <c r="N4542" s="4"/>
      <c r="O4542" s="4" t="str">
        <f t="shared" si="567"/>
        <v/>
      </c>
      <c r="P4542" t="s">
        <v>34</v>
      </c>
      <c r="Q4542">
        <v>0</v>
      </c>
      <c r="R4542" s="5" t="str">
        <f>IF(ISNA(VLOOKUP($J4542,STOK_AWAL,15,0)),"",VLOOKUP($J4542,STOK_AWAL,15,0))</f>
        <v/>
      </c>
      <c r="S4542" s="6">
        <v>0</v>
      </c>
      <c r="T4542" s="6">
        <v>0</v>
      </c>
      <c r="V4542" t="str">
        <f>IFERROR(INDEX('3.Stok Awal'!A4542:A9537,MATCH('4.Sell to Trade'!J4542,'3.Stok Awal'!D4542:D9537,0)),"")</f>
        <v/>
      </c>
    </row>
    <row r="4543" spans="1:22" x14ac:dyDescent="0.25">
      <c r="A4543" s="15" t="str">
        <f t="shared" si="566"/>
        <v/>
      </c>
      <c r="D4543" s="5" t="str">
        <f t="shared" si="560"/>
        <v/>
      </c>
      <c r="E4543" s="5" t="str">
        <f t="shared" si="561"/>
        <v/>
      </c>
      <c r="F4543" s="5" t="str">
        <f t="shared" si="562"/>
        <v/>
      </c>
      <c r="G4543" s="5" t="str">
        <f t="shared" si="563"/>
        <v/>
      </c>
      <c r="I4543" s="5" t="str">
        <f t="shared" si="564"/>
        <v/>
      </c>
      <c r="K4543" s="5" t="str">
        <f t="shared" si="565"/>
        <v/>
      </c>
      <c r="L4543" s="5"/>
      <c r="N4543" s="4"/>
      <c r="O4543" s="4" t="str">
        <f t="shared" si="567"/>
        <v/>
      </c>
      <c r="P4543" t="s">
        <v>34</v>
      </c>
      <c r="Q4543">
        <v>0</v>
      </c>
      <c r="R4543" s="5" t="str">
        <f>IF(ISNA(VLOOKUP($J4543,STOK_AWAL,15,0)),"",VLOOKUP($J4543,STOK_AWAL,15,0))</f>
        <v/>
      </c>
      <c r="S4543" s="6">
        <v>0</v>
      </c>
      <c r="T4543" s="6">
        <v>0</v>
      </c>
      <c r="V4543" t="str">
        <f>IFERROR(INDEX('3.Stok Awal'!A4543:A9538,MATCH('4.Sell to Trade'!J4543,'3.Stok Awal'!D4543:D9538,0)),"")</f>
        <v/>
      </c>
    </row>
    <row r="4544" spans="1:22" x14ac:dyDescent="0.25">
      <c r="A4544" s="15" t="str">
        <f t="shared" si="566"/>
        <v/>
      </c>
      <c r="D4544" s="5" t="str">
        <f t="shared" si="560"/>
        <v/>
      </c>
      <c r="E4544" s="5" t="str">
        <f t="shared" si="561"/>
        <v/>
      </c>
      <c r="F4544" s="5" t="str">
        <f t="shared" si="562"/>
        <v/>
      </c>
      <c r="G4544" s="5" t="str">
        <f t="shared" si="563"/>
        <v/>
      </c>
      <c r="I4544" s="5" t="str">
        <f t="shared" si="564"/>
        <v/>
      </c>
      <c r="K4544" s="5" t="str">
        <f t="shared" si="565"/>
        <v/>
      </c>
      <c r="L4544" s="5"/>
      <c r="N4544" s="4"/>
      <c r="O4544" s="4" t="str">
        <f t="shared" si="567"/>
        <v/>
      </c>
      <c r="P4544" t="s">
        <v>34</v>
      </c>
      <c r="Q4544">
        <v>0</v>
      </c>
      <c r="R4544" s="5" t="str">
        <f>IF(ISNA(VLOOKUP($J4544,STOK_AWAL,15,0)),"",VLOOKUP($J4544,STOK_AWAL,15,0))</f>
        <v/>
      </c>
      <c r="S4544" s="6">
        <v>0</v>
      </c>
      <c r="T4544" s="6">
        <v>0</v>
      </c>
      <c r="V4544" t="str">
        <f>IFERROR(INDEX('3.Stok Awal'!A4544:A9539,MATCH('4.Sell to Trade'!J4544,'3.Stok Awal'!D4544:D9539,0)),"")</f>
        <v/>
      </c>
    </row>
    <row r="4545" spans="1:22" x14ac:dyDescent="0.25">
      <c r="A4545" s="15" t="str">
        <f t="shared" si="566"/>
        <v/>
      </c>
      <c r="D4545" s="5" t="str">
        <f t="shared" si="560"/>
        <v/>
      </c>
      <c r="E4545" s="5" t="str">
        <f t="shared" si="561"/>
        <v/>
      </c>
      <c r="F4545" s="5" t="str">
        <f t="shared" si="562"/>
        <v/>
      </c>
      <c r="G4545" s="5" t="str">
        <f t="shared" si="563"/>
        <v/>
      </c>
      <c r="I4545" s="5" t="str">
        <f t="shared" si="564"/>
        <v/>
      </c>
      <c r="K4545" s="5" t="str">
        <f t="shared" si="565"/>
        <v/>
      </c>
      <c r="L4545" s="5"/>
      <c r="N4545" s="4"/>
      <c r="O4545" s="4" t="str">
        <f t="shared" si="567"/>
        <v/>
      </c>
      <c r="P4545" t="s">
        <v>34</v>
      </c>
      <c r="Q4545">
        <v>0</v>
      </c>
      <c r="R4545" s="5" t="str">
        <f>IF(ISNA(VLOOKUP($J4545,STOK_AWAL,15,0)),"",VLOOKUP($J4545,STOK_AWAL,15,0))</f>
        <v/>
      </c>
      <c r="S4545" s="6">
        <v>0</v>
      </c>
      <c r="T4545" s="6">
        <v>0</v>
      </c>
      <c r="V4545" t="str">
        <f>IFERROR(INDEX('3.Stok Awal'!A4545:A9540,MATCH('4.Sell to Trade'!J4545,'3.Stok Awal'!D4545:D9540,0)),"")</f>
        <v/>
      </c>
    </row>
    <row r="4546" spans="1:22" x14ac:dyDescent="0.25">
      <c r="A4546" s="15" t="str">
        <f t="shared" si="566"/>
        <v/>
      </c>
      <c r="D4546" s="5" t="str">
        <f t="shared" si="560"/>
        <v/>
      </c>
      <c r="E4546" s="5" t="str">
        <f t="shared" si="561"/>
        <v/>
      </c>
      <c r="F4546" s="5" t="str">
        <f t="shared" si="562"/>
        <v/>
      </c>
      <c r="G4546" s="5" t="str">
        <f t="shared" si="563"/>
        <v/>
      </c>
      <c r="I4546" s="5" t="str">
        <f t="shared" si="564"/>
        <v/>
      </c>
      <c r="K4546" s="5" t="str">
        <f t="shared" si="565"/>
        <v/>
      </c>
      <c r="L4546" s="5"/>
      <c r="N4546" s="4"/>
      <c r="O4546" s="4" t="str">
        <f t="shared" si="567"/>
        <v/>
      </c>
      <c r="P4546" t="s">
        <v>34</v>
      </c>
      <c r="Q4546">
        <v>0</v>
      </c>
      <c r="R4546" s="5" t="str">
        <f>IF(ISNA(VLOOKUP($J4546,STOK_AWAL,15,0)),"",VLOOKUP($J4546,STOK_AWAL,15,0))</f>
        <v/>
      </c>
      <c r="S4546" s="6">
        <v>0</v>
      </c>
      <c r="T4546" s="6">
        <v>0</v>
      </c>
      <c r="V4546" t="str">
        <f>IFERROR(INDEX('3.Stok Awal'!A4546:A9541,MATCH('4.Sell to Trade'!J4546,'3.Stok Awal'!D4546:D9541,0)),"")</f>
        <v/>
      </c>
    </row>
    <row r="4547" spans="1:22" x14ac:dyDescent="0.25">
      <c r="A4547" s="15" t="str">
        <f t="shared" si="566"/>
        <v/>
      </c>
      <c r="D4547" s="5" t="str">
        <f t="shared" si="560"/>
        <v/>
      </c>
      <c r="E4547" s="5" t="str">
        <f t="shared" si="561"/>
        <v/>
      </c>
      <c r="F4547" s="5" t="str">
        <f t="shared" si="562"/>
        <v/>
      </c>
      <c r="G4547" s="5" t="str">
        <f t="shared" si="563"/>
        <v/>
      </c>
      <c r="I4547" s="5" t="str">
        <f t="shared" si="564"/>
        <v/>
      </c>
      <c r="K4547" s="5" t="str">
        <f t="shared" si="565"/>
        <v/>
      </c>
      <c r="L4547" s="5"/>
      <c r="N4547" s="4"/>
      <c r="O4547" s="4" t="str">
        <f t="shared" si="567"/>
        <v/>
      </c>
      <c r="P4547" t="s">
        <v>34</v>
      </c>
      <c r="Q4547">
        <v>0</v>
      </c>
      <c r="R4547" s="5" t="str">
        <f>IF(ISNA(VLOOKUP($J4547,STOK_AWAL,15,0)),"",VLOOKUP($J4547,STOK_AWAL,15,0))</f>
        <v/>
      </c>
      <c r="S4547" s="6">
        <v>0</v>
      </c>
      <c r="T4547" s="6">
        <v>0</v>
      </c>
      <c r="V4547" t="str">
        <f>IFERROR(INDEX('3.Stok Awal'!A4547:A9542,MATCH('4.Sell to Trade'!J4547,'3.Stok Awal'!D4547:D9542,0)),"")</f>
        <v/>
      </c>
    </row>
    <row r="4548" spans="1:22" x14ac:dyDescent="0.25">
      <c r="A4548" s="15" t="str">
        <f t="shared" si="566"/>
        <v/>
      </c>
      <c r="D4548" s="5" t="str">
        <f t="shared" si="560"/>
        <v/>
      </c>
      <c r="E4548" s="5" t="str">
        <f t="shared" si="561"/>
        <v/>
      </c>
      <c r="F4548" s="5" t="str">
        <f t="shared" si="562"/>
        <v/>
      </c>
      <c r="G4548" s="5" t="str">
        <f t="shared" si="563"/>
        <v/>
      </c>
      <c r="I4548" s="5" t="str">
        <f t="shared" si="564"/>
        <v/>
      </c>
      <c r="K4548" s="5" t="str">
        <f t="shared" si="565"/>
        <v/>
      </c>
      <c r="L4548" s="5"/>
      <c r="N4548" s="4"/>
      <c r="O4548" s="4" t="str">
        <f t="shared" si="567"/>
        <v/>
      </c>
      <c r="P4548" t="s">
        <v>34</v>
      </c>
      <c r="Q4548">
        <v>0</v>
      </c>
      <c r="R4548" s="5" t="str">
        <f>IF(ISNA(VLOOKUP($J4548,STOK_AWAL,15,0)),"",VLOOKUP($J4548,STOK_AWAL,15,0))</f>
        <v/>
      </c>
      <c r="S4548" s="6">
        <v>0</v>
      </c>
      <c r="T4548" s="6">
        <v>0</v>
      </c>
      <c r="V4548" t="str">
        <f>IFERROR(INDEX('3.Stok Awal'!A4548:A9543,MATCH('4.Sell to Trade'!J4548,'3.Stok Awal'!D4548:D9543,0)),"")</f>
        <v/>
      </c>
    </row>
    <row r="4549" spans="1:22" x14ac:dyDescent="0.25">
      <c r="A4549" s="15" t="str">
        <f t="shared" si="566"/>
        <v/>
      </c>
      <c r="D4549" s="5" t="str">
        <f t="shared" ref="D4549:D4612" si="568">IF(ISNA(VLOOKUP($C4549,MASTER_CUSTOMER,2,0)),"",VLOOKUP($C4549,MASTER_CUSTOMER,2,0))</f>
        <v/>
      </c>
      <c r="E4549" s="5" t="str">
        <f t="shared" ref="E4549:E4612" si="569">IF(ISNA(VLOOKUP($C4549,MASTER_CUSTOMER,4,0)),"",VLOOKUP($C4549,MASTER_CUSTOMER,4,0))</f>
        <v/>
      </c>
      <c r="F4549" s="5" t="str">
        <f t="shared" ref="F4549:F4612" si="570">IF(ISNA(VLOOKUP($C4549,MASTER_CUSTOMER,5,0)),"",VLOOKUP($C4549,MASTER_CUSTOMER,5,0))</f>
        <v/>
      </c>
      <c r="G4549" s="5" t="str">
        <f t="shared" ref="G4549:G4612" si="571">IF(ISNA(VLOOKUP($C4549,MASTER_CUSTOMER,3,0)),"",VLOOKUP($C4549,MASTER_CUSTOMER,3,0))</f>
        <v/>
      </c>
      <c r="I4549" s="5" t="str">
        <f t="shared" ref="I4549:I4612" si="572">IF(ISNA(VLOOKUP($H4549,MASTER_SALESMAN,2,0)),"",VLOOKUP($H4549,MASTER_SALESMAN,2,0))</f>
        <v/>
      </c>
      <c r="K4549" s="5" t="str">
        <f t="shared" ref="K4549:K4612" si="573">IF(ISNA(VLOOKUP($J4549,STOK_AWAL,2,0)),"",VLOOKUP($J4549,STOK_AWAL,2,0))</f>
        <v/>
      </c>
      <c r="L4549" s="5"/>
      <c r="N4549" s="4"/>
      <c r="O4549" s="4" t="str">
        <f t="shared" si="567"/>
        <v/>
      </c>
      <c r="P4549" t="s">
        <v>34</v>
      </c>
      <c r="Q4549">
        <v>0</v>
      </c>
      <c r="R4549" s="5" t="str">
        <f>IF(ISNA(VLOOKUP($J4549,STOK_AWAL,15,0)),"",VLOOKUP($J4549,STOK_AWAL,15,0))</f>
        <v/>
      </c>
      <c r="S4549" s="6">
        <v>0</v>
      </c>
      <c r="T4549" s="6">
        <v>0</v>
      </c>
      <c r="V4549" t="str">
        <f>IFERROR(INDEX('3.Stok Awal'!A4549:A9544,MATCH('4.Sell to Trade'!J4549,'3.Stok Awal'!D4549:D9544,0)),"")</f>
        <v/>
      </c>
    </row>
    <row r="4550" spans="1:22" x14ac:dyDescent="0.25">
      <c r="A4550" s="15" t="str">
        <f t="shared" ref="A4550:A4613" si="574">IF(B4550="","",B4550)</f>
        <v/>
      </c>
      <c r="D4550" s="5" t="str">
        <f t="shared" si="568"/>
        <v/>
      </c>
      <c r="E4550" s="5" t="str">
        <f t="shared" si="569"/>
        <v/>
      </c>
      <c r="F4550" s="5" t="str">
        <f t="shared" si="570"/>
        <v/>
      </c>
      <c r="G4550" s="5" t="str">
        <f t="shared" si="571"/>
        <v/>
      </c>
      <c r="I4550" s="5" t="str">
        <f t="shared" si="572"/>
        <v/>
      </c>
      <c r="K4550" s="5" t="str">
        <f t="shared" si="573"/>
        <v/>
      </c>
      <c r="L4550" s="5"/>
      <c r="N4550" s="4"/>
      <c r="O4550" s="4" t="str">
        <f t="shared" ref="O4550:O4613" si="575">J4550&amp;N4550</f>
        <v/>
      </c>
      <c r="P4550" t="s">
        <v>34</v>
      </c>
      <c r="Q4550">
        <v>0</v>
      </c>
      <c r="R4550" s="5" t="str">
        <f>IF(ISNA(VLOOKUP($J4550,STOK_AWAL,15,0)),"",VLOOKUP($J4550,STOK_AWAL,15,0))</f>
        <v/>
      </c>
      <c r="S4550" s="6">
        <v>0</v>
      </c>
      <c r="T4550" s="6">
        <v>0</v>
      </c>
      <c r="V4550" t="str">
        <f>IFERROR(INDEX('3.Stok Awal'!A4550:A9545,MATCH('4.Sell to Trade'!J4550,'3.Stok Awal'!D4550:D9545,0)),"")</f>
        <v/>
      </c>
    </row>
    <row r="4551" spans="1:22" x14ac:dyDescent="0.25">
      <c r="A4551" s="15" t="str">
        <f t="shared" si="574"/>
        <v/>
      </c>
      <c r="D4551" s="5" t="str">
        <f t="shared" si="568"/>
        <v/>
      </c>
      <c r="E4551" s="5" t="str">
        <f t="shared" si="569"/>
        <v/>
      </c>
      <c r="F4551" s="5" t="str">
        <f t="shared" si="570"/>
        <v/>
      </c>
      <c r="G4551" s="5" t="str">
        <f t="shared" si="571"/>
        <v/>
      </c>
      <c r="I4551" s="5" t="str">
        <f t="shared" si="572"/>
        <v/>
      </c>
      <c r="K4551" s="5" t="str">
        <f t="shared" si="573"/>
        <v/>
      </c>
      <c r="L4551" s="5"/>
      <c r="N4551" s="4"/>
      <c r="O4551" s="4" t="str">
        <f t="shared" si="575"/>
        <v/>
      </c>
      <c r="P4551" t="s">
        <v>34</v>
      </c>
      <c r="Q4551">
        <v>0</v>
      </c>
      <c r="R4551" s="5" t="str">
        <f>IF(ISNA(VLOOKUP($J4551,STOK_AWAL,15,0)),"",VLOOKUP($J4551,STOK_AWAL,15,0))</f>
        <v/>
      </c>
      <c r="S4551" s="6">
        <v>0</v>
      </c>
      <c r="T4551" s="6">
        <v>0</v>
      </c>
      <c r="V4551" t="str">
        <f>IFERROR(INDEX('3.Stok Awal'!A4551:A9546,MATCH('4.Sell to Trade'!J4551,'3.Stok Awal'!D4551:D9546,0)),"")</f>
        <v/>
      </c>
    </row>
    <row r="4552" spans="1:22" x14ac:dyDescent="0.25">
      <c r="A4552" s="15" t="str">
        <f t="shared" si="574"/>
        <v/>
      </c>
      <c r="D4552" s="5" t="str">
        <f t="shared" si="568"/>
        <v/>
      </c>
      <c r="E4552" s="5" t="str">
        <f t="shared" si="569"/>
        <v/>
      </c>
      <c r="F4552" s="5" t="str">
        <f t="shared" si="570"/>
        <v/>
      </c>
      <c r="G4552" s="5" t="str">
        <f t="shared" si="571"/>
        <v/>
      </c>
      <c r="I4552" s="5" t="str">
        <f t="shared" si="572"/>
        <v/>
      </c>
      <c r="K4552" s="5" t="str">
        <f t="shared" si="573"/>
        <v/>
      </c>
      <c r="L4552" s="5"/>
      <c r="N4552" s="4"/>
      <c r="O4552" s="4" t="str">
        <f t="shared" si="575"/>
        <v/>
      </c>
      <c r="P4552" t="s">
        <v>34</v>
      </c>
      <c r="Q4552">
        <v>0</v>
      </c>
      <c r="R4552" s="5" t="str">
        <f>IF(ISNA(VLOOKUP($J4552,STOK_AWAL,15,0)),"",VLOOKUP($J4552,STOK_AWAL,15,0))</f>
        <v/>
      </c>
      <c r="S4552" s="6">
        <v>0</v>
      </c>
      <c r="T4552" s="6">
        <v>0</v>
      </c>
      <c r="V4552" t="str">
        <f>IFERROR(INDEX('3.Stok Awal'!A4552:A9547,MATCH('4.Sell to Trade'!J4552,'3.Stok Awal'!D4552:D9547,0)),"")</f>
        <v/>
      </c>
    </row>
    <row r="4553" spans="1:22" x14ac:dyDescent="0.25">
      <c r="A4553" s="15" t="str">
        <f t="shared" si="574"/>
        <v/>
      </c>
      <c r="D4553" s="5" t="str">
        <f t="shared" si="568"/>
        <v/>
      </c>
      <c r="E4553" s="5" t="str">
        <f t="shared" si="569"/>
        <v/>
      </c>
      <c r="F4553" s="5" t="str">
        <f t="shared" si="570"/>
        <v/>
      </c>
      <c r="G4553" s="5" t="str">
        <f t="shared" si="571"/>
        <v/>
      </c>
      <c r="I4553" s="5" t="str">
        <f t="shared" si="572"/>
        <v/>
      </c>
      <c r="K4553" s="5" t="str">
        <f t="shared" si="573"/>
        <v/>
      </c>
      <c r="L4553" s="5"/>
      <c r="N4553" s="4"/>
      <c r="O4553" s="4" t="str">
        <f t="shared" si="575"/>
        <v/>
      </c>
      <c r="P4553" t="s">
        <v>34</v>
      </c>
      <c r="Q4553">
        <v>0</v>
      </c>
      <c r="R4553" s="5" t="str">
        <f>IF(ISNA(VLOOKUP($J4553,STOK_AWAL,15,0)),"",VLOOKUP($J4553,STOK_AWAL,15,0))</f>
        <v/>
      </c>
      <c r="S4553" s="6">
        <v>0</v>
      </c>
      <c r="T4553" s="6">
        <v>0</v>
      </c>
      <c r="V4553" t="str">
        <f>IFERROR(INDEX('3.Stok Awal'!A4553:A9548,MATCH('4.Sell to Trade'!J4553,'3.Stok Awal'!D4553:D9548,0)),"")</f>
        <v/>
      </c>
    </row>
    <row r="4554" spans="1:22" x14ac:dyDescent="0.25">
      <c r="A4554" s="15" t="str">
        <f t="shared" si="574"/>
        <v/>
      </c>
      <c r="D4554" s="5" t="str">
        <f t="shared" si="568"/>
        <v/>
      </c>
      <c r="E4554" s="5" t="str">
        <f t="shared" si="569"/>
        <v/>
      </c>
      <c r="F4554" s="5" t="str">
        <f t="shared" si="570"/>
        <v/>
      </c>
      <c r="G4554" s="5" t="str">
        <f t="shared" si="571"/>
        <v/>
      </c>
      <c r="I4554" s="5" t="str">
        <f t="shared" si="572"/>
        <v/>
      </c>
      <c r="K4554" s="5" t="str">
        <f t="shared" si="573"/>
        <v/>
      </c>
      <c r="L4554" s="5"/>
      <c r="N4554" s="4"/>
      <c r="O4554" s="4" t="str">
        <f t="shared" si="575"/>
        <v/>
      </c>
      <c r="P4554" t="s">
        <v>34</v>
      </c>
      <c r="Q4554">
        <v>0</v>
      </c>
      <c r="R4554" s="5" t="str">
        <f>IF(ISNA(VLOOKUP($J4554,STOK_AWAL,15,0)),"",VLOOKUP($J4554,STOK_AWAL,15,0))</f>
        <v/>
      </c>
      <c r="S4554" s="6">
        <v>0</v>
      </c>
      <c r="T4554" s="6">
        <v>0</v>
      </c>
      <c r="V4554" t="str">
        <f>IFERROR(INDEX('3.Stok Awal'!A4554:A9549,MATCH('4.Sell to Trade'!J4554,'3.Stok Awal'!D4554:D9549,0)),"")</f>
        <v/>
      </c>
    </row>
    <row r="4555" spans="1:22" x14ac:dyDescent="0.25">
      <c r="A4555" s="15" t="str">
        <f t="shared" si="574"/>
        <v/>
      </c>
      <c r="D4555" s="5" t="str">
        <f t="shared" si="568"/>
        <v/>
      </c>
      <c r="E4555" s="5" t="str">
        <f t="shared" si="569"/>
        <v/>
      </c>
      <c r="F4555" s="5" t="str">
        <f t="shared" si="570"/>
        <v/>
      </c>
      <c r="G4555" s="5" t="str">
        <f t="shared" si="571"/>
        <v/>
      </c>
      <c r="I4555" s="5" t="str">
        <f t="shared" si="572"/>
        <v/>
      </c>
      <c r="K4555" s="5" t="str">
        <f t="shared" si="573"/>
        <v/>
      </c>
      <c r="L4555" s="5"/>
      <c r="N4555" s="4"/>
      <c r="O4555" s="4" t="str">
        <f t="shared" si="575"/>
        <v/>
      </c>
      <c r="P4555" t="s">
        <v>34</v>
      </c>
      <c r="Q4555">
        <v>0</v>
      </c>
      <c r="R4555" s="5" t="str">
        <f>IF(ISNA(VLOOKUP($J4555,STOK_AWAL,15,0)),"",VLOOKUP($J4555,STOK_AWAL,15,0))</f>
        <v/>
      </c>
      <c r="S4555" s="6">
        <v>0</v>
      </c>
      <c r="T4555" s="6">
        <v>0</v>
      </c>
      <c r="V4555" t="str">
        <f>IFERROR(INDEX('3.Stok Awal'!A4555:A9550,MATCH('4.Sell to Trade'!J4555,'3.Stok Awal'!D4555:D9550,0)),"")</f>
        <v/>
      </c>
    </row>
    <row r="4556" spans="1:22" x14ac:dyDescent="0.25">
      <c r="A4556" s="15" t="str">
        <f t="shared" si="574"/>
        <v/>
      </c>
      <c r="D4556" s="5" t="str">
        <f t="shared" si="568"/>
        <v/>
      </c>
      <c r="E4556" s="5" t="str">
        <f t="shared" si="569"/>
        <v/>
      </c>
      <c r="F4556" s="5" t="str">
        <f t="shared" si="570"/>
        <v/>
      </c>
      <c r="G4556" s="5" t="str">
        <f t="shared" si="571"/>
        <v/>
      </c>
      <c r="I4556" s="5" t="str">
        <f t="shared" si="572"/>
        <v/>
      </c>
      <c r="K4556" s="5" t="str">
        <f t="shared" si="573"/>
        <v/>
      </c>
      <c r="L4556" s="5"/>
      <c r="N4556" s="4"/>
      <c r="O4556" s="4" t="str">
        <f t="shared" si="575"/>
        <v/>
      </c>
      <c r="P4556" t="s">
        <v>34</v>
      </c>
      <c r="Q4556">
        <v>0</v>
      </c>
      <c r="R4556" s="5" t="str">
        <f>IF(ISNA(VLOOKUP($J4556,STOK_AWAL,15,0)),"",VLOOKUP($J4556,STOK_AWAL,15,0))</f>
        <v/>
      </c>
      <c r="S4556" s="6">
        <v>0</v>
      </c>
      <c r="T4556" s="6">
        <v>0</v>
      </c>
      <c r="V4556" t="str">
        <f>IFERROR(INDEX('3.Stok Awal'!A4556:A9551,MATCH('4.Sell to Trade'!J4556,'3.Stok Awal'!D4556:D9551,0)),"")</f>
        <v/>
      </c>
    </row>
    <row r="4557" spans="1:22" x14ac:dyDescent="0.25">
      <c r="A4557" s="15" t="str">
        <f t="shared" si="574"/>
        <v/>
      </c>
      <c r="D4557" s="5" t="str">
        <f t="shared" si="568"/>
        <v/>
      </c>
      <c r="E4557" s="5" t="str">
        <f t="shared" si="569"/>
        <v/>
      </c>
      <c r="F4557" s="5" t="str">
        <f t="shared" si="570"/>
        <v/>
      </c>
      <c r="G4557" s="5" t="str">
        <f t="shared" si="571"/>
        <v/>
      </c>
      <c r="I4557" s="5" t="str">
        <f t="shared" si="572"/>
        <v/>
      </c>
      <c r="K4557" s="5" t="str">
        <f t="shared" si="573"/>
        <v/>
      </c>
      <c r="L4557" s="5"/>
      <c r="N4557" s="4"/>
      <c r="O4557" s="4" t="str">
        <f t="shared" si="575"/>
        <v/>
      </c>
      <c r="P4557" t="s">
        <v>34</v>
      </c>
      <c r="Q4557">
        <v>0</v>
      </c>
      <c r="R4557" s="5" t="str">
        <f>IF(ISNA(VLOOKUP($J4557,STOK_AWAL,15,0)),"",VLOOKUP($J4557,STOK_AWAL,15,0))</f>
        <v/>
      </c>
      <c r="S4557" s="6">
        <v>0</v>
      </c>
      <c r="T4557" s="6">
        <v>0</v>
      </c>
      <c r="V4557" t="str">
        <f>IFERROR(INDEX('3.Stok Awal'!A4557:A9552,MATCH('4.Sell to Trade'!J4557,'3.Stok Awal'!D4557:D9552,0)),"")</f>
        <v/>
      </c>
    </row>
    <row r="4558" spans="1:22" x14ac:dyDescent="0.25">
      <c r="A4558" s="15" t="str">
        <f t="shared" si="574"/>
        <v/>
      </c>
      <c r="D4558" s="5" t="str">
        <f t="shared" si="568"/>
        <v/>
      </c>
      <c r="E4558" s="5" t="str">
        <f t="shared" si="569"/>
        <v/>
      </c>
      <c r="F4558" s="5" t="str">
        <f t="shared" si="570"/>
        <v/>
      </c>
      <c r="G4558" s="5" t="str">
        <f t="shared" si="571"/>
        <v/>
      </c>
      <c r="I4558" s="5" t="str">
        <f t="shared" si="572"/>
        <v/>
      </c>
      <c r="K4558" s="5" t="str">
        <f t="shared" si="573"/>
        <v/>
      </c>
      <c r="L4558" s="5"/>
      <c r="N4558" s="4"/>
      <c r="O4558" s="4" t="str">
        <f t="shared" si="575"/>
        <v/>
      </c>
      <c r="P4558" t="s">
        <v>34</v>
      </c>
      <c r="Q4558">
        <v>0</v>
      </c>
      <c r="R4558" s="5" t="str">
        <f>IF(ISNA(VLOOKUP($J4558,STOK_AWAL,15,0)),"",VLOOKUP($J4558,STOK_AWAL,15,0))</f>
        <v/>
      </c>
      <c r="S4558" s="6">
        <v>0</v>
      </c>
      <c r="T4558" s="6">
        <v>0</v>
      </c>
      <c r="V4558" t="str">
        <f>IFERROR(INDEX('3.Stok Awal'!A4558:A9553,MATCH('4.Sell to Trade'!J4558,'3.Stok Awal'!D4558:D9553,0)),"")</f>
        <v/>
      </c>
    </row>
    <row r="4559" spans="1:22" x14ac:dyDescent="0.25">
      <c r="A4559" s="15" t="str">
        <f t="shared" si="574"/>
        <v/>
      </c>
      <c r="D4559" s="5" t="str">
        <f t="shared" si="568"/>
        <v/>
      </c>
      <c r="E4559" s="5" t="str">
        <f t="shared" si="569"/>
        <v/>
      </c>
      <c r="F4559" s="5" t="str">
        <f t="shared" si="570"/>
        <v/>
      </c>
      <c r="G4559" s="5" t="str">
        <f t="shared" si="571"/>
        <v/>
      </c>
      <c r="I4559" s="5" t="str">
        <f t="shared" si="572"/>
        <v/>
      </c>
      <c r="K4559" s="5" t="str">
        <f t="shared" si="573"/>
        <v/>
      </c>
      <c r="L4559" s="5"/>
      <c r="N4559" s="4"/>
      <c r="O4559" s="4" t="str">
        <f t="shared" si="575"/>
        <v/>
      </c>
      <c r="P4559" t="s">
        <v>34</v>
      </c>
      <c r="Q4559">
        <v>0</v>
      </c>
      <c r="R4559" s="5" t="str">
        <f>IF(ISNA(VLOOKUP($J4559,STOK_AWAL,15,0)),"",VLOOKUP($J4559,STOK_AWAL,15,0))</f>
        <v/>
      </c>
      <c r="S4559" s="6">
        <v>0</v>
      </c>
      <c r="T4559" s="6">
        <v>0</v>
      </c>
      <c r="V4559" t="str">
        <f>IFERROR(INDEX('3.Stok Awal'!A4559:A9554,MATCH('4.Sell to Trade'!J4559,'3.Stok Awal'!D4559:D9554,0)),"")</f>
        <v/>
      </c>
    </row>
    <row r="4560" spans="1:22" x14ac:dyDescent="0.25">
      <c r="A4560" s="15" t="str">
        <f t="shared" si="574"/>
        <v/>
      </c>
      <c r="D4560" s="5" t="str">
        <f t="shared" si="568"/>
        <v/>
      </c>
      <c r="E4560" s="5" t="str">
        <f t="shared" si="569"/>
        <v/>
      </c>
      <c r="F4560" s="5" t="str">
        <f t="shared" si="570"/>
        <v/>
      </c>
      <c r="G4560" s="5" t="str">
        <f t="shared" si="571"/>
        <v/>
      </c>
      <c r="I4560" s="5" t="str">
        <f t="shared" si="572"/>
        <v/>
      </c>
      <c r="K4560" s="5" t="str">
        <f t="shared" si="573"/>
        <v/>
      </c>
      <c r="L4560" s="5"/>
      <c r="N4560" s="4"/>
      <c r="O4560" s="4" t="str">
        <f t="shared" si="575"/>
        <v/>
      </c>
      <c r="P4560" t="s">
        <v>34</v>
      </c>
      <c r="Q4560">
        <v>0</v>
      </c>
      <c r="R4560" s="5" t="str">
        <f>IF(ISNA(VLOOKUP($J4560,STOK_AWAL,15,0)),"",VLOOKUP($J4560,STOK_AWAL,15,0))</f>
        <v/>
      </c>
      <c r="S4560" s="6">
        <v>0</v>
      </c>
      <c r="T4560" s="6">
        <v>0</v>
      </c>
      <c r="V4560" t="str">
        <f>IFERROR(INDEX('3.Stok Awal'!A4560:A9555,MATCH('4.Sell to Trade'!J4560,'3.Stok Awal'!D4560:D9555,0)),"")</f>
        <v/>
      </c>
    </row>
    <row r="4561" spans="1:22" x14ac:dyDescent="0.25">
      <c r="A4561" s="15" t="str">
        <f t="shared" si="574"/>
        <v/>
      </c>
      <c r="D4561" s="5" t="str">
        <f t="shared" si="568"/>
        <v/>
      </c>
      <c r="E4561" s="5" t="str">
        <f t="shared" si="569"/>
        <v/>
      </c>
      <c r="F4561" s="5" t="str">
        <f t="shared" si="570"/>
        <v/>
      </c>
      <c r="G4561" s="5" t="str">
        <f t="shared" si="571"/>
        <v/>
      </c>
      <c r="I4561" s="5" t="str">
        <f t="shared" si="572"/>
        <v/>
      </c>
      <c r="K4561" s="5" t="str">
        <f t="shared" si="573"/>
        <v/>
      </c>
      <c r="L4561" s="5"/>
      <c r="N4561" s="4"/>
      <c r="O4561" s="4" t="str">
        <f t="shared" si="575"/>
        <v/>
      </c>
      <c r="P4561" t="s">
        <v>34</v>
      </c>
      <c r="Q4561">
        <v>0</v>
      </c>
      <c r="R4561" s="5" t="str">
        <f>IF(ISNA(VLOOKUP($J4561,STOK_AWAL,15,0)),"",VLOOKUP($J4561,STOK_AWAL,15,0))</f>
        <v/>
      </c>
      <c r="S4561" s="6">
        <v>0</v>
      </c>
      <c r="T4561" s="6">
        <v>0</v>
      </c>
      <c r="V4561" t="str">
        <f>IFERROR(INDEX('3.Stok Awal'!A4561:A9556,MATCH('4.Sell to Trade'!J4561,'3.Stok Awal'!D4561:D9556,0)),"")</f>
        <v/>
      </c>
    </row>
    <row r="4562" spans="1:22" x14ac:dyDescent="0.25">
      <c r="A4562" s="15" t="str">
        <f t="shared" si="574"/>
        <v/>
      </c>
      <c r="D4562" s="5" t="str">
        <f t="shared" si="568"/>
        <v/>
      </c>
      <c r="E4562" s="5" t="str">
        <f t="shared" si="569"/>
        <v/>
      </c>
      <c r="F4562" s="5" t="str">
        <f t="shared" si="570"/>
        <v/>
      </c>
      <c r="G4562" s="5" t="str">
        <f t="shared" si="571"/>
        <v/>
      </c>
      <c r="I4562" s="5" t="str">
        <f t="shared" si="572"/>
        <v/>
      </c>
      <c r="K4562" s="5" t="str">
        <f t="shared" si="573"/>
        <v/>
      </c>
      <c r="L4562" s="5"/>
      <c r="N4562" s="4"/>
      <c r="O4562" s="4" t="str">
        <f t="shared" si="575"/>
        <v/>
      </c>
      <c r="P4562" t="s">
        <v>34</v>
      </c>
      <c r="Q4562">
        <v>0</v>
      </c>
      <c r="R4562" s="5" t="str">
        <f>IF(ISNA(VLOOKUP($J4562,STOK_AWAL,15,0)),"",VLOOKUP($J4562,STOK_AWAL,15,0))</f>
        <v/>
      </c>
      <c r="S4562" s="6">
        <v>0</v>
      </c>
      <c r="T4562" s="6">
        <v>0</v>
      </c>
      <c r="V4562" t="str">
        <f>IFERROR(INDEX('3.Stok Awal'!A4562:A9557,MATCH('4.Sell to Trade'!J4562,'3.Stok Awal'!D4562:D9557,0)),"")</f>
        <v/>
      </c>
    </row>
    <row r="4563" spans="1:22" x14ac:dyDescent="0.25">
      <c r="A4563" s="15" t="str">
        <f t="shared" si="574"/>
        <v/>
      </c>
      <c r="D4563" s="5" t="str">
        <f t="shared" si="568"/>
        <v/>
      </c>
      <c r="E4563" s="5" t="str">
        <f t="shared" si="569"/>
        <v/>
      </c>
      <c r="F4563" s="5" t="str">
        <f t="shared" si="570"/>
        <v/>
      </c>
      <c r="G4563" s="5" t="str">
        <f t="shared" si="571"/>
        <v/>
      </c>
      <c r="I4563" s="5" t="str">
        <f t="shared" si="572"/>
        <v/>
      </c>
      <c r="K4563" s="5" t="str">
        <f t="shared" si="573"/>
        <v/>
      </c>
      <c r="L4563" s="5"/>
      <c r="N4563" s="4"/>
      <c r="O4563" s="4" t="str">
        <f t="shared" si="575"/>
        <v/>
      </c>
      <c r="P4563" t="s">
        <v>34</v>
      </c>
      <c r="Q4563">
        <v>0</v>
      </c>
      <c r="R4563" s="5" t="str">
        <f>IF(ISNA(VLOOKUP($J4563,STOK_AWAL,15,0)),"",VLOOKUP($J4563,STOK_AWAL,15,0))</f>
        <v/>
      </c>
      <c r="S4563" s="6">
        <v>0</v>
      </c>
      <c r="T4563" s="6">
        <v>0</v>
      </c>
      <c r="V4563" t="str">
        <f>IFERROR(INDEX('3.Stok Awal'!A4563:A9558,MATCH('4.Sell to Trade'!J4563,'3.Stok Awal'!D4563:D9558,0)),"")</f>
        <v/>
      </c>
    </row>
    <row r="4564" spans="1:22" x14ac:dyDescent="0.25">
      <c r="A4564" s="15" t="str">
        <f t="shared" si="574"/>
        <v/>
      </c>
      <c r="D4564" s="5" t="str">
        <f t="shared" si="568"/>
        <v/>
      </c>
      <c r="E4564" s="5" t="str">
        <f t="shared" si="569"/>
        <v/>
      </c>
      <c r="F4564" s="5" t="str">
        <f t="shared" si="570"/>
        <v/>
      </c>
      <c r="G4564" s="5" t="str">
        <f t="shared" si="571"/>
        <v/>
      </c>
      <c r="I4564" s="5" t="str">
        <f t="shared" si="572"/>
        <v/>
      </c>
      <c r="K4564" s="5" t="str">
        <f t="shared" si="573"/>
        <v/>
      </c>
      <c r="L4564" s="5"/>
      <c r="N4564" s="4"/>
      <c r="O4564" s="4" t="str">
        <f t="shared" si="575"/>
        <v/>
      </c>
      <c r="P4564" t="s">
        <v>34</v>
      </c>
      <c r="Q4564">
        <v>0</v>
      </c>
      <c r="R4564" s="5" t="str">
        <f>IF(ISNA(VLOOKUP($J4564,STOK_AWAL,15,0)),"",VLOOKUP($J4564,STOK_AWAL,15,0))</f>
        <v/>
      </c>
      <c r="S4564" s="6">
        <v>0</v>
      </c>
      <c r="T4564" s="6">
        <v>0</v>
      </c>
      <c r="V4564" t="str">
        <f>IFERROR(INDEX('3.Stok Awal'!A4564:A9559,MATCH('4.Sell to Trade'!J4564,'3.Stok Awal'!D4564:D9559,0)),"")</f>
        <v/>
      </c>
    </row>
    <row r="4565" spans="1:22" x14ac:dyDescent="0.25">
      <c r="A4565" s="15" t="str">
        <f t="shared" si="574"/>
        <v/>
      </c>
      <c r="D4565" s="5" t="str">
        <f t="shared" si="568"/>
        <v/>
      </c>
      <c r="E4565" s="5" t="str">
        <f t="shared" si="569"/>
        <v/>
      </c>
      <c r="F4565" s="5" t="str">
        <f t="shared" si="570"/>
        <v/>
      </c>
      <c r="G4565" s="5" t="str">
        <f t="shared" si="571"/>
        <v/>
      </c>
      <c r="I4565" s="5" t="str">
        <f t="shared" si="572"/>
        <v/>
      </c>
      <c r="K4565" s="5" t="str">
        <f t="shared" si="573"/>
        <v/>
      </c>
      <c r="L4565" s="5"/>
      <c r="N4565" s="4"/>
      <c r="O4565" s="4" t="str">
        <f t="shared" si="575"/>
        <v/>
      </c>
      <c r="P4565" t="s">
        <v>34</v>
      </c>
      <c r="Q4565">
        <v>0</v>
      </c>
      <c r="R4565" s="5" t="str">
        <f>IF(ISNA(VLOOKUP($J4565,STOK_AWAL,15,0)),"",VLOOKUP($J4565,STOK_AWAL,15,0))</f>
        <v/>
      </c>
      <c r="S4565" s="6">
        <v>0</v>
      </c>
      <c r="T4565" s="6">
        <v>0</v>
      </c>
      <c r="V4565" t="str">
        <f>IFERROR(INDEX('3.Stok Awal'!A4565:A9560,MATCH('4.Sell to Trade'!J4565,'3.Stok Awal'!D4565:D9560,0)),"")</f>
        <v/>
      </c>
    </row>
    <row r="4566" spans="1:22" x14ac:dyDescent="0.25">
      <c r="A4566" s="15" t="str">
        <f t="shared" si="574"/>
        <v/>
      </c>
      <c r="D4566" s="5" t="str">
        <f t="shared" si="568"/>
        <v/>
      </c>
      <c r="E4566" s="5" t="str">
        <f t="shared" si="569"/>
        <v/>
      </c>
      <c r="F4566" s="5" t="str">
        <f t="shared" si="570"/>
        <v/>
      </c>
      <c r="G4566" s="5" t="str">
        <f t="shared" si="571"/>
        <v/>
      </c>
      <c r="I4566" s="5" t="str">
        <f t="shared" si="572"/>
        <v/>
      </c>
      <c r="K4566" s="5" t="str">
        <f t="shared" si="573"/>
        <v/>
      </c>
      <c r="L4566" s="5"/>
      <c r="N4566" s="4"/>
      <c r="O4566" s="4" t="str">
        <f t="shared" si="575"/>
        <v/>
      </c>
      <c r="P4566" t="s">
        <v>34</v>
      </c>
      <c r="Q4566">
        <v>0</v>
      </c>
      <c r="R4566" s="5" t="str">
        <f>IF(ISNA(VLOOKUP($J4566,STOK_AWAL,15,0)),"",VLOOKUP($J4566,STOK_AWAL,15,0))</f>
        <v/>
      </c>
      <c r="S4566" s="6">
        <v>0</v>
      </c>
      <c r="T4566" s="6">
        <v>0</v>
      </c>
      <c r="V4566" t="str">
        <f>IFERROR(INDEX('3.Stok Awal'!A4566:A9561,MATCH('4.Sell to Trade'!J4566,'3.Stok Awal'!D4566:D9561,0)),"")</f>
        <v/>
      </c>
    </row>
    <row r="4567" spans="1:22" x14ac:dyDescent="0.25">
      <c r="A4567" s="15" t="str">
        <f t="shared" si="574"/>
        <v/>
      </c>
      <c r="D4567" s="5" t="str">
        <f t="shared" si="568"/>
        <v/>
      </c>
      <c r="E4567" s="5" t="str">
        <f t="shared" si="569"/>
        <v/>
      </c>
      <c r="F4567" s="5" t="str">
        <f t="shared" si="570"/>
        <v/>
      </c>
      <c r="G4567" s="5" t="str">
        <f t="shared" si="571"/>
        <v/>
      </c>
      <c r="I4567" s="5" t="str">
        <f t="shared" si="572"/>
        <v/>
      </c>
      <c r="K4567" s="5" t="str">
        <f t="shared" si="573"/>
        <v/>
      </c>
      <c r="L4567" s="5"/>
      <c r="N4567" s="4"/>
      <c r="O4567" s="4" t="str">
        <f t="shared" si="575"/>
        <v/>
      </c>
      <c r="P4567" t="s">
        <v>34</v>
      </c>
      <c r="Q4567">
        <v>0</v>
      </c>
      <c r="R4567" s="5" t="str">
        <f>IF(ISNA(VLOOKUP($J4567,STOK_AWAL,15,0)),"",VLOOKUP($J4567,STOK_AWAL,15,0))</f>
        <v/>
      </c>
      <c r="S4567" s="6">
        <v>0</v>
      </c>
      <c r="T4567" s="6">
        <v>0</v>
      </c>
      <c r="V4567" t="str">
        <f>IFERROR(INDEX('3.Stok Awal'!A4567:A9562,MATCH('4.Sell to Trade'!J4567,'3.Stok Awal'!D4567:D9562,0)),"")</f>
        <v/>
      </c>
    </row>
    <row r="4568" spans="1:22" x14ac:dyDescent="0.25">
      <c r="A4568" s="15" t="str">
        <f t="shared" si="574"/>
        <v/>
      </c>
      <c r="D4568" s="5" t="str">
        <f t="shared" si="568"/>
        <v/>
      </c>
      <c r="E4568" s="5" t="str">
        <f t="shared" si="569"/>
        <v/>
      </c>
      <c r="F4568" s="5" t="str">
        <f t="shared" si="570"/>
        <v/>
      </c>
      <c r="G4568" s="5" t="str">
        <f t="shared" si="571"/>
        <v/>
      </c>
      <c r="I4568" s="5" t="str">
        <f t="shared" si="572"/>
        <v/>
      </c>
      <c r="K4568" s="5" t="str">
        <f t="shared" si="573"/>
        <v/>
      </c>
      <c r="L4568" s="5"/>
      <c r="N4568" s="4"/>
      <c r="O4568" s="4" t="str">
        <f t="shared" si="575"/>
        <v/>
      </c>
      <c r="P4568" t="s">
        <v>34</v>
      </c>
      <c r="Q4568">
        <v>0</v>
      </c>
      <c r="R4568" s="5" t="str">
        <f>IF(ISNA(VLOOKUP($J4568,STOK_AWAL,15,0)),"",VLOOKUP($J4568,STOK_AWAL,15,0))</f>
        <v/>
      </c>
      <c r="S4568" s="6">
        <v>0</v>
      </c>
      <c r="T4568" s="6">
        <v>0</v>
      </c>
      <c r="V4568" t="str">
        <f>IFERROR(INDEX('3.Stok Awal'!A4568:A9563,MATCH('4.Sell to Trade'!J4568,'3.Stok Awal'!D4568:D9563,0)),"")</f>
        <v/>
      </c>
    </row>
    <row r="4569" spans="1:22" x14ac:dyDescent="0.25">
      <c r="A4569" s="15" t="str">
        <f t="shared" si="574"/>
        <v/>
      </c>
      <c r="D4569" s="5" t="str">
        <f t="shared" si="568"/>
        <v/>
      </c>
      <c r="E4569" s="5" t="str">
        <f t="shared" si="569"/>
        <v/>
      </c>
      <c r="F4569" s="5" t="str">
        <f t="shared" si="570"/>
        <v/>
      </c>
      <c r="G4569" s="5" t="str">
        <f t="shared" si="571"/>
        <v/>
      </c>
      <c r="I4569" s="5" t="str">
        <f t="shared" si="572"/>
        <v/>
      </c>
      <c r="K4569" s="5" t="str">
        <f t="shared" si="573"/>
        <v/>
      </c>
      <c r="L4569" s="5"/>
      <c r="N4569" s="4"/>
      <c r="O4569" s="4" t="str">
        <f t="shared" si="575"/>
        <v/>
      </c>
      <c r="P4569" t="s">
        <v>34</v>
      </c>
      <c r="Q4569">
        <v>0</v>
      </c>
      <c r="R4569" s="5" t="str">
        <f>IF(ISNA(VLOOKUP($J4569,STOK_AWAL,15,0)),"",VLOOKUP($J4569,STOK_AWAL,15,0))</f>
        <v/>
      </c>
      <c r="S4569" s="6">
        <v>0</v>
      </c>
      <c r="T4569" s="6">
        <v>0</v>
      </c>
      <c r="V4569" t="str">
        <f>IFERROR(INDEX('3.Stok Awal'!A4569:A9564,MATCH('4.Sell to Trade'!J4569,'3.Stok Awal'!D4569:D9564,0)),"")</f>
        <v/>
      </c>
    </row>
    <row r="4570" spans="1:22" x14ac:dyDescent="0.25">
      <c r="A4570" s="15" t="str">
        <f t="shared" si="574"/>
        <v/>
      </c>
      <c r="D4570" s="5" t="str">
        <f t="shared" si="568"/>
        <v/>
      </c>
      <c r="E4570" s="5" t="str">
        <f t="shared" si="569"/>
        <v/>
      </c>
      <c r="F4570" s="5" t="str">
        <f t="shared" si="570"/>
        <v/>
      </c>
      <c r="G4570" s="5" t="str">
        <f t="shared" si="571"/>
        <v/>
      </c>
      <c r="I4570" s="5" t="str">
        <f t="shared" si="572"/>
        <v/>
      </c>
      <c r="K4570" s="5" t="str">
        <f t="shared" si="573"/>
        <v/>
      </c>
      <c r="L4570" s="5"/>
      <c r="N4570" s="4"/>
      <c r="O4570" s="4" t="str">
        <f t="shared" si="575"/>
        <v/>
      </c>
      <c r="P4570" t="s">
        <v>34</v>
      </c>
      <c r="Q4570">
        <v>0</v>
      </c>
      <c r="R4570" s="5" t="str">
        <f>IF(ISNA(VLOOKUP($J4570,STOK_AWAL,15,0)),"",VLOOKUP($J4570,STOK_AWAL,15,0))</f>
        <v/>
      </c>
      <c r="S4570" s="6">
        <v>0</v>
      </c>
      <c r="T4570" s="6">
        <v>0</v>
      </c>
      <c r="V4570" t="str">
        <f>IFERROR(INDEX('3.Stok Awal'!A4570:A9565,MATCH('4.Sell to Trade'!J4570,'3.Stok Awal'!D4570:D9565,0)),"")</f>
        <v/>
      </c>
    </row>
    <row r="4571" spans="1:22" x14ac:dyDescent="0.25">
      <c r="A4571" s="15" t="str">
        <f t="shared" si="574"/>
        <v/>
      </c>
      <c r="D4571" s="5" t="str">
        <f t="shared" si="568"/>
        <v/>
      </c>
      <c r="E4571" s="5" t="str">
        <f t="shared" si="569"/>
        <v/>
      </c>
      <c r="F4571" s="5" t="str">
        <f t="shared" si="570"/>
        <v/>
      </c>
      <c r="G4571" s="5" t="str">
        <f t="shared" si="571"/>
        <v/>
      </c>
      <c r="I4571" s="5" t="str">
        <f t="shared" si="572"/>
        <v/>
      </c>
      <c r="K4571" s="5" t="str">
        <f t="shared" si="573"/>
        <v/>
      </c>
      <c r="L4571" s="5"/>
      <c r="N4571" s="4"/>
      <c r="O4571" s="4" t="str">
        <f t="shared" si="575"/>
        <v/>
      </c>
      <c r="P4571" t="s">
        <v>34</v>
      </c>
      <c r="Q4571">
        <v>0</v>
      </c>
      <c r="R4571" s="5" t="str">
        <f>IF(ISNA(VLOOKUP($J4571,STOK_AWAL,15,0)),"",VLOOKUP($J4571,STOK_AWAL,15,0))</f>
        <v/>
      </c>
      <c r="S4571" s="6">
        <v>0</v>
      </c>
      <c r="T4571" s="6">
        <v>0</v>
      </c>
      <c r="V4571" t="str">
        <f>IFERROR(INDEX('3.Stok Awal'!A4571:A9566,MATCH('4.Sell to Trade'!J4571,'3.Stok Awal'!D4571:D9566,0)),"")</f>
        <v/>
      </c>
    </row>
    <row r="4572" spans="1:22" x14ac:dyDescent="0.25">
      <c r="A4572" s="15" t="str">
        <f t="shared" si="574"/>
        <v/>
      </c>
      <c r="D4572" s="5" t="str">
        <f t="shared" si="568"/>
        <v/>
      </c>
      <c r="E4572" s="5" t="str">
        <f t="shared" si="569"/>
        <v/>
      </c>
      <c r="F4572" s="5" t="str">
        <f t="shared" si="570"/>
        <v/>
      </c>
      <c r="G4572" s="5" t="str">
        <f t="shared" si="571"/>
        <v/>
      </c>
      <c r="I4572" s="5" t="str">
        <f t="shared" si="572"/>
        <v/>
      </c>
      <c r="K4572" s="5" t="str">
        <f t="shared" si="573"/>
        <v/>
      </c>
      <c r="L4572" s="5"/>
      <c r="N4572" s="4"/>
      <c r="O4572" s="4" t="str">
        <f t="shared" si="575"/>
        <v/>
      </c>
      <c r="P4572" t="s">
        <v>34</v>
      </c>
      <c r="Q4572">
        <v>0</v>
      </c>
      <c r="R4572" s="5" t="str">
        <f>IF(ISNA(VLOOKUP($J4572,STOK_AWAL,15,0)),"",VLOOKUP($J4572,STOK_AWAL,15,0))</f>
        <v/>
      </c>
      <c r="S4572" s="6">
        <v>0</v>
      </c>
      <c r="T4572" s="6">
        <v>0</v>
      </c>
      <c r="V4572" t="str">
        <f>IFERROR(INDEX('3.Stok Awal'!A4572:A9567,MATCH('4.Sell to Trade'!J4572,'3.Stok Awal'!D4572:D9567,0)),"")</f>
        <v/>
      </c>
    </row>
    <row r="4573" spans="1:22" x14ac:dyDescent="0.25">
      <c r="A4573" s="15" t="str">
        <f t="shared" si="574"/>
        <v/>
      </c>
      <c r="D4573" s="5" t="str">
        <f t="shared" si="568"/>
        <v/>
      </c>
      <c r="E4573" s="5" t="str">
        <f t="shared" si="569"/>
        <v/>
      </c>
      <c r="F4573" s="5" t="str">
        <f t="shared" si="570"/>
        <v/>
      </c>
      <c r="G4573" s="5" t="str">
        <f t="shared" si="571"/>
        <v/>
      </c>
      <c r="I4573" s="5" t="str">
        <f t="shared" si="572"/>
        <v/>
      </c>
      <c r="K4573" s="5" t="str">
        <f t="shared" si="573"/>
        <v/>
      </c>
      <c r="L4573" s="5"/>
      <c r="N4573" s="4"/>
      <c r="O4573" s="4" t="str">
        <f t="shared" si="575"/>
        <v/>
      </c>
      <c r="P4573" t="s">
        <v>34</v>
      </c>
      <c r="Q4573">
        <v>0</v>
      </c>
      <c r="R4573" s="5" t="str">
        <f>IF(ISNA(VLOOKUP($J4573,STOK_AWAL,15,0)),"",VLOOKUP($J4573,STOK_AWAL,15,0))</f>
        <v/>
      </c>
      <c r="S4573" s="6">
        <v>0</v>
      </c>
      <c r="T4573" s="6">
        <v>0</v>
      </c>
      <c r="V4573" t="str">
        <f>IFERROR(INDEX('3.Stok Awal'!A4573:A9568,MATCH('4.Sell to Trade'!J4573,'3.Stok Awal'!D4573:D9568,0)),"")</f>
        <v/>
      </c>
    </row>
    <row r="4574" spans="1:22" x14ac:dyDescent="0.25">
      <c r="A4574" s="15" t="str">
        <f t="shared" si="574"/>
        <v/>
      </c>
      <c r="D4574" s="5" t="str">
        <f t="shared" si="568"/>
        <v/>
      </c>
      <c r="E4574" s="5" t="str">
        <f t="shared" si="569"/>
        <v/>
      </c>
      <c r="F4574" s="5" t="str">
        <f t="shared" si="570"/>
        <v/>
      </c>
      <c r="G4574" s="5" t="str">
        <f t="shared" si="571"/>
        <v/>
      </c>
      <c r="I4574" s="5" t="str">
        <f t="shared" si="572"/>
        <v/>
      </c>
      <c r="K4574" s="5" t="str">
        <f t="shared" si="573"/>
        <v/>
      </c>
      <c r="L4574" s="5"/>
      <c r="N4574" s="4"/>
      <c r="O4574" s="4" t="str">
        <f t="shared" si="575"/>
        <v/>
      </c>
      <c r="P4574" t="s">
        <v>34</v>
      </c>
      <c r="Q4574">
        <v>0</v>
      </c>
      <c r="R4574" s="5" t="str">
        <f>IF(ISNA(VLOOKUP($J4574,STOK_AWAL,15,0)),"",VLOOKUP($J4574,STOK_AWAL,15,0))</f>
        <v/>
      </c>
      <c r="S4574" s="6">
        <v>0</v>
      </c>
      <c r="T4574" s="6">
        <v>0</v>
      </c>
      <c r="V4574" t="str">
        <f>IFERROR(INDEX('3.Stok Awal'!A4574:A9569,MATCH('4.Sell to Trade'!J4574,'3.Stok Awal'!D4574:D9569,0)),"")</f>
        <v/>
      </c>
    </row>
    <row r="4575" spans="1:22" x14ac:dyDescent="0.25">
      <c r="A4575" s="15" t="str">
        <f t="shared" si="574"/>
        <v/>
      </c>
      <c r="D4575" s="5" t="str">
        <f t="shared" si="568"/>
        <v/>
      </c>
      <c r="E4575" s="5" t="str">
        <f t="shared" si="569"/>
        <v/>
      </c>
      <c r="F4575" s="5" t="str">
        <f t="shared" si="570"/>
        <v/>
      </c>
      <c r="G4575" s="5" t="str">
        <f t="shared" si="571"/>
        <v/>
      </c>
      <c r="I4575" s="5" t="str">
        <f t="shared" si="572"/>
        <v/>
      </c>
      <c r="K4575" s="5" t="str">
        <f t="shared" si="573"/>
        <v/>
      </c>
      <c r="L4575" s="5"/>
      <c r="N4575" s="4"/>
      <c r="O4575" s="4" t="str">
        <f t="shared" si="575"/>
        <v/>
      </c>
      <c r="P4575" t="s">
        <v>34</v>
      </c>
      <c r="Q4575">
        <v>0</v>
      </c>
      <c r="R4575" s="5" t="str">
        <f>IF(ISNA(VLOOKUP($J4575,STOK_AWAL,15,0)),"",VLOOKUP($J4575,STOK_AWAL,15,0))</f>
        <v/>
      </c>
      <c r="S4575" s="6">
        <v>0</v>
      </c>
      <c r="T4575" s="6">
        <v>0</v>
      </c>
      <c r="V4575" t="str">
        <f>IFERROR(INDEX('3.Stok Awal'!A4575:A9570,MATCH('4.Sell to Trade'!J4575,'3.Stok Awal'!D4575:D9570,0)),"")</f>
        <v/>
      </c>
    </row>
    <row r="4576" spans="1:22" x14ac:dyDescent="0.25">
      <c r="A4576" s="15" t="str">
        <f t="shared" si="574"/>
        <v/>
      </c>
      <c r="D4576" s="5" t="str">
        <f t="shared" si="568"/>
        <v/>
      </c>
      <c r="E4576" s="5" t="str">
        <f t="shared" si="569"/>
        <v/>
      </c>
      <c r="F4576" s="5" t="str">
        <f t="shared" si="570"/>
        <v/>
      </c>
      <c r="G4576" s="5" t="str">
        <f t="shared" si="571"/>
        <v/>
      </c>
      <c r="I4576" s="5" t="str">
        <f t="shared" si="572"/>
        <v/>
      </c>
      <c r="K4576" s="5" t="str">
        <f t="shared" si="573"/>
        <v/>
      </c>
      <c r="L4576" s="5"/>
      <c r="N4576" s="4"/>
      <c r="O4576" s="4" t="str">
        <f t="shared" si="575"/>
        <v/>
      </c>
      <c r="P4576" t="s">
        <v>34</v>
      </c>
      <c r="Q4576">
        <v>0</v>
      </c>
      <c r="R4576" s="5" t="str">
        <f>IF(ISNA(VLOOKUP($J4576,STOK_AWAL,15,0)),"",VLOOKUP($J4576,STOK_AWAL,15,0))</f>
        <v/>
      </c>
      <c r="S4576" s="6">
        <v>0</v>
      </c>
      <c r="T4576" s="6">
        <v>0</v>
      </c>
      <c r="V4576" t="str">
        <f>IFERROR(INDEX('3.Stok Awal'!A4576:A9571,MATCH('4.Sell to Trade'!J4576,'3.Stok Awal'!D4576:D9571,0)),"")</f>
        <v/>
      </c>
    </row>
    <row r="4577" spans="1:22" x14ac:dyDescent="0.25">
      <c r="A4577" s="15" t="str">
        <f t="shared" si="574"/>
        <v/>
      </c>
      <c r="D4577" s="5" t="str">
        <f t="shared" si="568"/>
        <v/>
      </c>
      <c r="E4577" s="5" t="str">
        <f t="shared" si="569"/>
        <v/>
      </c>
      <c r="F4577" s="5" t="str">
        <f t="shared" si="570"/>
        <v/>
      </c>
      <c r="G4577" s="5" t="str">
        <f t="shared" si="571"/>
        <v/>
      </c>
      <c r="I4577" s="5" t="str">
        <f t="shared" si="572"/>
        <v/>
      </c>
      <c r="K4577" s="5" t="str">
        <f t="shared" si="573"/>
        <v/>
      </c>
      <c r="L4577" s="5"/>
      <c r="N4577" s="4"/>
      <c r="O4577" s="4" t="str">
        <f t="shared" si="575"/>
        <v/>
      </c>
      <c r="P4577" t="s">
        <v>34</v>
      </c>
      <c r="Q4577">
        <v>0</v>
      </c>
      <c r="R4577" s="5" t="str">
        <f>IF(ISNA(VLOOKUP($J4577,STOK_AWAL,15,0)),"",VLOOKUP($J4577,STOK_AWAL,15,0))</f>
        <v/>
      </c>
      <c r="S4577" s="6">
        <v>0</v>
      </c>
      <c r="T4577" s="6">
        <v>0</v>
      </c>
      <c r="V4577" t="str">
        <f>IFERROR(INDEX('3.Stok Awal'!A4577:A9572,MATCH('4.Sell to Trade'!J4577,'3.Stok Awal'!D4577:D9572,0)),"")</f>
        <v/>
      </c>
    </row>
    <row r="4578" spans="1:22" x14ac:dyDescent="0.25">
      <c r="A4578" s="15" t="str">
        <f t="shared" si="574"/>
        <v/>
      </c>
      <c r="D4578" s="5" t="str">
        <f t="shared" si="568"/>
        <v/>
      </c>
      <c r="E4578" s="5" t="str">
        <f t="shared" si="569"/>
        <v/>
      </c>
      <c r="F4578" s="5" t="str">
        <f t="shared" si="570"/>
        <v/>
      </c>
      <c r="G4578" s="5" t="str">
        <f t="shared" si="571"/>
        <v/>
      </c>
      <c r="I4578" s="5" t="str">
        <f t="shared" si="572"/>
        <v/>
      </c>
      <c r="K4578" s="5" t="str">
        <f t="shared" si="573"/>
        <v/>
      </c>
      <c r="L4578" s="5"/>
      <c r="N4578" s="4"/>
      <c r="O4578" s="4" t="str">
        <f t="shared" si="575"/>
        <v/>
      </c>
      <c r="P4578" t="s">
        <v>34</v>
      </c>
      <c r="Q4578">
        <v>0</v>
      </c>
      <c r="R4578" s="5" t="str">
        <f>IF(ISNA(VLOOKUP($J4578,STOK_AWAL,15,0)),"",VLOOKUP($J4578,STOK_AWAL,15,0))</f>
        <v/>
      </c>
      <c r="S4578" s="6">
        <v>0</v>
      </c>
      <c r="T4578" s="6">
        <v>0</v>
      </c>
      <c r="V4578" t="str">
        <f>IFERROR(INDEX('3.Stok Awal'!A4578:A9573,MATCH('4.Sell to Trade'!J4578,'3.Stok Awal'!D4578:D9573,0)),"")</f>
        <v/>
      </c>
    </row>
    <row r="4579" spans="1:22" x14ac:dyDescent="0.25">
      <c r="A4579" s="15" t="str">
        <f t="shared" si="574"/>
        <v/>
      </c>
      <c r="D4579" s="5" t="str">
        <f t="shared" si="568"/>
        <v/>
      </c>
      <c r="E4579" s="5" t="str">
        <f t="shared" si="569"/>
        <v/>
      </c>
      <c r="F4579" s="5" t="str">
        <f t="shared" si="570"/>
        <v/>
      </c>
      <c r="G4579" s="5" t="str">
        <f t="shared" si="571"/>
        <v/>
      </c>
      <c r="I4579" s="5" t="str">
        <f t="shared" si="572"/>
        <v/>
      </c>
      <c r="K4579" s="5" t="str">
        <f t="shared" si="573"/>
        <v/>
      </c>
      <c r="L4579" s="5"/>
      <c r="N4579" s="4"/>
      <c r="O4579" s="4" t="str">
        <f t="shared" si="575"/>
        <v/>
      </c>
      <c r="P4579" t="s">
        <v>34</v>
      </c>
      <c r="Q4579">
        <v>0</v>
      </c>
      <c r="R4579" s="5" t="str">
        <f>IF(ISNA(VLOOKUP($J4579,STOK_AWAL,15,0)),"",VLOOKUP($J4579,STOK_AWAL,15,0))</f>
        <v/>
      </c>
      <c r="S4579" s="6">
        <v>0</v>
      </c>
      <c r="T4579" s="6">
        <v>0</v>
      </c>
      <c r="V4579" t="str">
        <f>IFERROR(INDEX('3.Stok Awal'!A4579:A9574,MATCH('4.Sell to Trade'!J4579,'3.Stok Awal'!D4579:D9574,0)),"")</f>
        <v/>
      </c>
    </row>
    <row r="4580" spans="1:22" x14ac:dyDescent="0.25">
      <c r="A4580" s="15" t="str">
        <f t="shared" si="574"/>
        <v/>
      </c>
      <c r="D4580" s="5" t="str">
        <f t="shared" si="568"/>
        <v/>
      </c>
      <c r="E4580" s="5" t="str">
        <f t="shared" si="569"/>
        <v/>
      </c>
      <c r="F4580" s="5" t="str">
        <f t="shared" si="570"/>
        <v/>
      </c>
      <c r="G4580" s="5" t="str">
        <f t="shared" si="571"/>
        <v/>
      </c>
      <c r="I4580" s="5" t="str">
        <f t="shared" si="572"/>
        <v/>
      </c>
      <c r="K4580" s="5" t="str">
        <f t="shared" si="573"/>
        <v/>
      </c>
      <c r="L4580" s="5"/>
      <c r="N4580" s="4"/>
      <c r="O4580" s="4" t="str">
        <f t="shared" si="575"/>
        <v/>
      </c>
      <c r="P4580" t="s">
        <v>34</v>
      </c>
      <c r="Q4580">
        <v>0</v>
      </c>
      <c r="R4580" s="5" t="str">
        <f>IF(ISNA(VLOOKUP($J4580,STOK_AWAL,15,0)),"",VLOOKUP($J4580,STOK_AWAL,15,0))</f>
        <v/>
      </c>
      <c r="S4580" s="6">
        <v>0</v>
      </c>
      <c r="T4580" s="6">
        <v>0</v>
      </c>
      <c r="V4580" t="str">
        <f>IFERROR(INDEX('3.Stok Awal'!A4580:A9575,MATCH('4.Sell to Trade'!J4580,'3.Stok Awal'!D4580:D9575,0)),"")</f>
        <v/>
      </c>
    </row>
    <row r="4581" spans="1:22" x14ac:dyDescent="0.25">
      <c r="A4581" s="15" t="str">
        <f t="shared" si="574"/>
        <v/>
      </c>
      <c r="D4581" s="5" t="str">
        <f t="shared" si="568"/>
        <v/>
      </c>
      <c r="E4581" s="5" t="str">
        <f t="shared" si="569"/>
        <v/>
      </c>
      <c r="F4581" s="5" t="str">
        <f t="shared" si="570"/>
        <v/>
      </c>
      <c r="G4581" s="5" t="str">
        <f t="shared" si="571"/>
        <v/>
      </c>
      <c r="I4581" s="5" t="str">
        <f t="shared" si="572"/>
        <v/>
      </c>
      <c r="K4581" s="5" t="str">
        <f t="shared" si="573"/>
        <v/>
      </c>
      <c r="L4581" s="5"/>
      <c r="N4581" s="4"/>
      <c r="O4581" s="4" t="str">
        <f t="shared" si="575"/>
        <v/>
      </c>
      <c r="P4581" t="s">
        <v>34</v>
      </c>
      <c r="Q4581">
        <v>0</v>
      </c>
      <c r="R4581" s="5" t="str">
        <f>IF(ISNA(VLOOKUP($J4581,STOK_AWAL,15,0)),"",VLOOKUP($J4581,STOK_AWAL,15,0))</f>
        <v/>
      </c>
      <c r="S4581" s="6">
        <v>0</v>
      </c>
      <c r="T4581" s="6">
        <v>0</v>
      </c>
      <c r="V4581" t="str">
        <f>IFERROR(INDEX('3.Stok Awal'!A4581:A9576,MATCH('4.Sell to Trade'!J4581,'3.Stok Awal'!D4581:D9576,0)),"")</f>
        <v/>
      </c>
    </row>
    <row r="4582" spans="1:22" x14ac:dyDescent="0.25">
      <c r="A4582" s="15" t="str">
        <f t="shared" si="574"/>
        <v/>
      </c>
      <c r="D4582" s="5" t="str">
        <f t="shared" si="568"/>
        <v/>
      </c>
      <c r="E4582" s="5" t="str">
        <f t="shared" si="569"/>
        <v/>
      </c>
      <c r="F4582" s="5" t="str">
        <f t="shared" si="570"/>
        <v/>
      </c>
      <c r="G4582" s="5" t="str">
        <f t="shared" si="571"/>
        <v/>
      </c>
      <c r="I4582" s="5" t="str">
        <f t="shared" si="572"/>
        <v/>
      </c>
      <c r="K4582" s="5" t="str">
        <f t="shared" si="573"/>
        <v/>
      </c>
      <c r="L4582" s="5"/>
      <c r="N4582" s="4"/>
      <c r="O4582" s="4" t="str">
        <f t="shared" si="575"/>
        <v/>
      </c>
      <c r="P4582" t="s">
        <v>34</v>
      </c>
      <c r="Q4582">
        <v>0</v>
      </c>
      <c r="R4582" s="5" t="str">
        <f>IF(ISNA(VLOOKUP($J4582,STOK_AWAL,15,0)),"",VLOOKUP($J4582,STOK_AWAL,15,0))</f>
        <v/>
      </c>
      <c r="S4582" s="6">
        <v>0</v>
      </c>
      <c r="T4582" s="6">
        <v>0</v>
      </c>
      <c r="V4582" t="str">
        <f>IFERROR(INDEX('3.Stok Awal'!A4582:A9577,MATCH('4.Sell to Trade'!J4582,'3.Stok Awal'!D4582:D9577,0)),"")</f>
        <v/>
      </c>
    </row>
    <row r="4583" spans="1:22" x14ac:dyDescent="0.25">
      <c r="A4583" s="15" t="str">
        <f t="shared" si="574"/>
        <v/>
      </c>
      <c r="D4583" s="5" t="str">
        <f t="shared" si="568"/>
        <v/>
      </c>
      <c r="E4583" s="5" t="str">
        <f t="shared" si="569"/>
        <v/>
      </c>
      <c r="F4583" s="5" t="str">
        <f t="shared" si="570"/>
        <v/>
      </c>
      <c r="G4583" s="5" t="str">
        <f t="shared" si="571"/>
        <v/>
      </c>
      <c r="I4583" s="5" t="str">
        <f t="shared" si="572"/>
        <v/>
      </c>
      <c r="K4583" s="5" t="str">
        <f t="shared" si="573"/>
        <v/>
      </c>
      <c r="L4583" s="5"/>
      <c r="N4583" s="4"/>
      <c r="O4583" s="4" t="str">
        <f t="shared" si="575"/>
        <v/>
      </c>
      <c r="P4583" t="s">
        <v>34</v>
      </c>
      <c r="Q4583">
        <v>0</v>
      </c>
      <c r="R4583" s="5" t="str">
        <f>IF(ISNA(VLOOKUP($J4583,STOK_AWAL,15,0)),"",VLOOKUP($J4583,STOK_AWAL,15,0))</f>
        <v/>
      </c>
      <c r="S4583" s="6">
        <v>0</v>
      </c>
      <c r="T4583" s="6">
        <v>0</v>
      </c>
      <c r="V4583" t="str">
        <f>IFERROR(INDEX('3.Stok Awal'!A4583:A9578,MATCH('4.Sell to Trade'!J4583,'3.Stok Awal'!D4583:D9578,0)),"")</f>
        <v/>
      </c>
    </row>
    <row r="4584" spans="1:22" x14ac:dyDescent="0.25">
      <c r="A4584" s="15" t="str">
        <f t="shared" si="574"/>
        <v/>
      </c>
      <c r="D4584" s="5" t="str">
        <f t="shared" si="568"/>
        <v/>
      </c>
      <c r="E4584" s="5" t="str">
        <f t="shared" si="569"/>
        <v/>
      </c>
      <c r="F4584" s="5" t="str">
        <f t="shared" si="570"/>
        <v/>
      </c>
      <c r="G4584" s="5" t="str">
        <f t="shared" si="571"/>
        <v/>
      </c>
      <c r="I4584" s="5" t="str">
        <f t="shared" si="572"/>
        <v/>
      </c>
      <c r="K4584" s="5" t="str">
        <f t="shared" si="573"/>
        <v/>
      </c>
      <c r="L4584" s="5"/>
      <c r="N4584" s="4"/>
      <c r="O4584" s="4" t="str">
        <f t="shared" si="575"/>
        <v/>
      </c>
      <c r="P4584" t="s">
        <v>34</v>
      </c>
      <c r="Q4584">
        <v>0</v>
      </c>
      <c r="R4584" s="5" t="str">
        <f>IF(ISNA(VLOOKUP($J4584,STOK_AWAL,15,0)),"",VLOOKUP($J4584,STOK_AWAL,15,0))</f>
        <v/>
      </c>
      <c r="S4584" s="6">
        <v>0</v>
      </c>
      <c r="T4584" s="6">
        <v>0</v>
      </c>
      <c r="V4584" t="str">
        <f>IFERROR(INDEX('3.Stok Awal'!A4584:A9579,MATCH('4.Sell to Trade'!J4584,'3.Stok Awal'!D4584:D9579,0)),"")</f>
        <v/>
      </c>
    </row>
    <row r="4585" spans="1:22" x14ac:dyDescent="0.25">
      <c r="A4585" s="15" t="str">
        <f t="shared" si="574"/>
        <v/>
      </c>
      <c r="D4585" s="5" t="str">
        <f t="shared" si="568"/>
        <v/>
      </c>
      <c r="E4585" s="5" t="str">
        <f t="shared" si="569"/>
        <v/>
      </c>
      <c r="F4585" s="5" t="str">
        <f t="shared" si="570"/>
        <v/>
      </c>
      <c r="G4585" s="5" t="str">
        <f t="shared" si="571"/>
        <v/>
      </c>
      <c r="I4585" s="5" t="str">
        <f t="shared" si="572"/>
        <v/>
      </c>
      <c r="K4585" s="5" t="str">
        <f t="shared" si="573"/>
        <v/>
      </c>
      <c r="L4585" s="5"/>
      <c r="N4585" s="4"/>
      <c r="O4585" s="4" t="str">
        <f t="shared" si="575"/>
        <v/>
      </c>
      <c r="P4585" t="s">
        <v>34</v>
      </c>
      <c r="Q4585">
        <v>0</v>
      </c>
      <c r="R4585" s="5" t="str">
        <f>IF(ISNA(VLOOKUP($J4585,STOK_AWAL,15,0)),"",VLOOKUP($J4585,STOK_AWAL,15,0))</f>
        <v/>
      </c>
      <c r="S4585" s="6">
        <v>0</v>
      </c>
      <c r="T4585" s="6">
        <v>0</v>
      </c>
      <c r="V4585" t="str">
        <f>IFERROR(INDEX('3.Stok Awal'!A4585:A9580,MATCH('4.Sell to Trade'!J4585,'3.Stok Awal'!D4585:D9580,0)),"")</f>
        <v/>
      </c>
    </row>
    <row r="4586" spans="1:22" x14ac:dyDescent="0.25">
      <c r="A4586" s="15" t="str">
        <f t="shared" si="574"/>
        <v/>
      </c>
      <c r="D4586" s="5" t="str">
        <f t="shared" si="568"/>
        <v/>
      </c>
      <c r="E4586" s="5" t="str">
        <f t="shared" si="569"/>
        <v/>
      </c>
      <c r="F4586" s="5" t="str">
        <f t="shared" si="570"/>
        <v/>
      </c>
      <c r="G4586" s="5" t="str">
        <f t="shared" si="571"/>
        <v/>
      </c>
      <c r="I4586" s="5" t="str">
        <f t="shared" si="572"/>
        <v/>
      </c>
      <c r="K4586" s="5" t="str">
        <f t="shared" si="573"/>
        <v/>
      </c>
      <c r="L4586" s="5"/>
      <c r="N4586" s="4"/>
      <c r="O4586" s="4" t="str">
        <f t="shared" si="575"/>
        <v/>
      </c>
      <c r="P4586" t="s">
        <v>34</v>
      </c>
      <c r="Q4586">
        <v>0</v>
      </c>
      <c r="R4586" s="5" t="str">
        <f>IF(ISNA(VLOOKUP($J4586,STOK_AWAL,15,0)),"",VLOOKUP($J4586,STOK_AWAL,15,0))</f>
        <v/>
      </c>
      <c r="S4586" s="6">
        <v>0</v>
      </c>
      <c r="T4586" s="6">
        <v>0</v>
      </c>
      <c r="V4586" t="str">
        <f>IFERROR(INDEX('3.Stok Awal'!A4586:A9581,MATCH('4.Sell to Trade'!J4586,'3.Stok Awal'!D4586:D9581,0)),"")</f>
        <v/>
      </c>
    </row>
    <row r="4587" spans="1:22" x14ac:dyDescent="0.25">
      <c r="A4587" s="15" t="str">
        <f t="shared" si="574"/>
        <v/>
      </c>
      <c r="D4587" s="5" t="str">
        <f t="shared" si="568"/>
        <v/>
      </c>
      <c r="E4587" s="5" t="str">
        <f t="shared" si="569"/>
        <v/>
      </c>
      <c r="F4587" s="5" t="str">
        <f t="shared" si="570"/>
        <v/>
      </c>
      <c r="G4587" s="5" t="str">
        <f t="shared" si="571"/>
        <v/>
      </c>
      <c r="I4587" s="5" t="str">
        <f t="shared" si="572"/>
        <v/>
      </c>
      <c r="K4587" s="5" t="str">
        <f t="shared" si="573"/>
        <v/>
      </c>
      <c r="L4587" s="5"/>
      <c r="N4587" s="4"/>
      <c r="O4587" s="4" t="str">
        <f t="shared" si="575"/>
        <v/>
      </c>
      <c r="P4587" t="s">
        <v>34</v>
      </c>
      <c r="Q4587">
        <v>0</v>
      </c>
      <c r="R4587" s="5" t="str">
        <f>IF(ISNA(VLOOKUP($J4587,STOK_AWAL,15,0)),"",VLOOKUP($J4587,STOK_AWAL,15,0))</f>
        <v/>
      </c>
      <c r="S4587" s="6">
        <v>0</v>
      </c>
      <c r="T4587" s="6">
        <v>0</v>
      </c>
      <c r="V4587" t="str">
        <f>IFERROR(INDEX('3.Stok Awal'!A4587:A9582,MATCH('4.Sell to Trade'!J4587,'3.Stok Awal'!D4587:D9582,0)),"")</f>
        <v/>
      </c>
    </row>
    <row r="4588" spans="1:22" x14ac:dyDescent="0.25">
      <c r="A4588" s="15" t="str">
        <f t="shared" si="574"/>
        <v/>
      </c>
      <c r="D4588" s="5" t="str">
        <f t="shared" si="568"/>
        <v/>
      </c>
      <c r="E4588" s="5" t="str">
        <f t="shared" si="569"/>
        <v/>
      </c>
      <c r="F4588" s="5" t="str">
        <f t="shared" si="570"/>
        <v/>
      </c>
      <c r="G4588" s="5" t="str">
        <f t="shared" si="571"/>
        <v/>
      </c>
      <c r="I4588" s="5" t="str">
        <f t="shared" si="572"/>
        <v/>
      </c>
      <c r="K4588" s="5" t="str">
        <f t="shared" si="573"/>
        <v/>
      </c>
      <c r="L4588" s="5"/>
      <c r="N4588" s="4"/>
      <c r="O4588" s="4" t="str">
        <f t="shared" si="575"/>
        <v/>
      </c>
      <c r="P4588" t="s">
        <v>34</v>
      </c>
      <c r="Q4588">
        <v>0</v>
      </c>
      <c r="R4588" s="5" t="str">
        <f>IF(ISNA(VLOOKUP($J4588,STOK_AWAL,15,0)),"",VLOOKUP($J4588,STOK_AWAL,15,0))</f>
        <v/>
      </c>
      <c r="S4588" s="6">
        <v>0</v>
      </c>
      <c r="T4588" s="6">
        <v>0</v>
      </c>
      <c r="V4588" t="str">
        <f>IFERROR(INDEX('3.Stok Awal'!A4588:A9583,MATCH('4.Sell to Trade'!J4588,'3.Stok Awal'!D4588:D9583,0)),"")</f>
        <v/>
      </c>
    </row>
    <row r="4589" spans="1:22" x14ac:dyDescent="0.25">
      <c r="A4589" s="15" t="str">
        <f t="shared" si="574"/>
        <v/>
      </c>
      <c r="D4589" s="5" t="str">
        <f t="shared" si="568"/>
        <v/>
      </c>
      <c r="E4589" s="5" t="str">
        <f t="shared" si="569"/>
        <v/>
      </c>
      <c r="F4589" s="5" t="str">
        <f t="shared" si="570"/>
        <v/>
      </c>
      <c r="G4589" s="5" t="str">
        <f t="shared" si="571"/>
        <v/>
      </c>
      <c r="I4589" s="5" t="str">
        <f t="shared" si="572"/>
        <v/>
      </c>
      <c r="K4589" s="5" t="str">
        <f t="shared" si="573"/>
        <v/>
      </c>
      <c r="L4589" s="5"/>
      <c r="N4589" s="4"/>
      <c r="O4589" s="4" t="str">
        <f t="shared" si="575"/>
        <v/>
      </c>
      <c r="P4589" t="s">
        <v>34</v>
      </c>
      <c r="Q4589">
        <v>0</v>
      </c>
      <c r="R4589" s="5" t="str">
        <f>IF(ISNA(VLOOKUP($J4589,STOK_AWAL,15,0)),"",VLOOKUP($J4589,STOK_AWAL,15,0))</f>
        <v/>
      </c>
      <c r="S4589" s="6">
        <v>0</v>
      </c>
      <c r="T4589" s="6">
        <v>0</v>
      </c>
      <c r="V4589" t="str">
        <f>IFERROR(INDEX('3.Stok Awal'!A4589:A9584,MATCH('4.Sell to Trade'!J4589,'3.Stok Awal'!D4589:D9584,0)),"")</f>
        <v/>
      </c>
    </row>
    <row r="4590" spans="1:22" x14ac:dyDescent="0.25">
      <c r="A4590" s="15" t="str">
        <f t="shared" si="574"/>
        <v/>
      </c>
      <c r="D4590" s="5" t="str">
        <f t="shared" si="568"/>
        <v/>
      </c>
      <c r="E4590" s="5" t="str">
        <f t="shared" si="569"/>
        <v/>
      </c>
      <c r="F4590" s="5" t="str">
        <f t="shared" si="570"/>
        <v/>
      </c>
      <c r="G4590" s="5" t="str">
        <f t="shared" si="571"/>
        <v/>
      </c>
      <c r="I4590" s="5" t="str">
        <f t="shared" si="572"/>
        <v/>
      </c>
      <c r="K4590" s="5" t="str">
        <f t="shared" si="573"/>
        <v/>
      </c>
      <c r="L4590" s="5"/>
      <c r="N4590" s="4"/>
      <c r="O4590" s="4" t="str">
        <f t="shared" si="575"/>
        <v/>
      </c>
      <c r="P4590" t="s">
        <v>34</v>
      </c>
      <c r="Q4590">
        <v>0</v>
      </c>
      <c r="R4590" s="5" t="str">
        <f>IF(ISNA(VLOOKUP($J4590,STOK_AWAL,15,0)),"",VLOOKUP($J4590,STOK_AWAL,15,0))</f>
        <v/>
      </c>
      <c r="S4590" s="6">
        <v>0</v>
      </c>
      <c r="T4590" s="6">
        <v>0</v>
      </c>
      <c r="V4590" t="str">
        <f>IFERROR(INDEX('3.Stok Awal'!A4590:A9585,MATCH('4.Sell to Trade'!J4590,'3.Stok Awal'!D4590:D9585,0)),"")</f>
        <v/>
      </c>
    </row>
    <row r="4591" spans="1:22" x14ac:dyDescent="0.25">
      <c r="A4591" s="15" t="str">
        <f t="shared" si="574"/>
        <v/>
      </c>
      <c r="D4591" s="5" t="str">
        <f t="shared" si="568"/>
        <v/>
      </c>
      <c r="E4591" s="5" t="str">
        <f t="shared" si="569"/>
        <v/>
      </c>
      <c r="F4591" s="5" t="str">
        <f t="shared" si="570"/>
        <v/>
      </c>
      <c r="G4591" s="5" t="str">
        <f t="shared" si="571"/>
        <v/>
      </c>
      <c r="I4591" s="5" t="str">
        <f t="shared" si="572"/>
        <v/>
      </c>
      <c r="K4591" s="5" t="str">
        <f t="shared" si="573"/>
        <v/>
      </c>
      <c r="L4591" s="5"/>
      <c r="N4591" s="4"/>
      <c r="O4591" s="4" t="str">
        <f t="shared" si="575"/>
        <v/>
      </c>
      <c r="P4591" t="s">
        <v>34</v>
      </c>
      <c r="Q4591">
        <v>0</v>
      </c>
      <c r="R4591" s="5" t="str">
        <f>IF(ISNA(VLOOKUP($J4591,STOK_AWAL,15,0)),"",VLOOKUP($J4591,STOK_AWAL,15,0))</f>
        <v/>
      </c>
      <c r="S4591" s="6">
        <v>0</v>
      </c>
      <c r="T4591" s="6">
        <v>0</v>
      </c>
      <c r="V4591" t="str">
        <f>IFERROR(INDEX('3.Stok Awal'!A4591:A9586,MATCH('4.Sell to Trade'!J4591,'3.Stok Awal'!D4591:D9586,0)),"")</f>
        <v/>
      </c>
    </row>
    <row r="4592" spans="1:22" x14ac:dyDescent="0.25">
      <c r="A4592" s="15" t="str">
        <f t="shared" si="574"/>
        <v/>
      </c>
      <c r="D4592" s="5" t="str">
        <f t="shared" si="568"/>
        <v/>
      </c>
      <c r="E4592" s="5" t="str">
        <f t="shared" si="569"/>
        <v/>
      </c>
      <c r="F4592" s="5" t="str">
        <f t="shared" si="570"/>
        <v/>
      </c>
      <c r="G4592" s="5" t="str">
        <f t="shared" si="571"/>
        <v/>
      </c>
      <c r="I4592" s="5" t="str">
        <f t="shared" si="572"/>
        <v/>
      </c>
      <c r="K4592" s="5" t="str">
        <f t="shared" si="573"/>
        <v/>
      </c>
      <c r="L4592" s="5"/>
      <c r="N4592" s="4"/>
      <c r="O4592" s="4" t="str">
        <f t="shared" si="575"/>
        <v/>
      </c>
      <c r="P4592" t="s">
        <v>34</v>
      </c>
      <c r="Q4592">
        <v>0</v>
      </c>
      <c r="R4592" s="5" t="str">
        <f>IF(ISNA(VLOOKUP($J4592,STOK_AWAL,15,0)),"",VLOOKUP($J4592,STOK_AWAL,15,0))</f>
        <v/>
      </c>
      <c r="S4592" s="6">
        <v>0</v>
      </c>
      <c r="T4592" s="6">
        <v>0</v>
      </c>
      <c r="V4592" t="str">
        <f>IFERROR(INDEX('3.Stok Awal'!A4592:A9587,MATCH('4.Sell to Trade'!J4592,'3.Stok Awal'!D4592:D9587,0)),"")</f>
        <v/>
      </c>
    </row>
    <row r="4593" spans="1:22" x14ac:dyDescent="0.25">
      <c r="A4593" s="15" t="str">
        <f t="shared" si="574"/>
        <v/>
      </c>
      <c r="D4593" s="5" t="str">
        <f t="shared" si="568"/>
        <v/>
      </c>
      <c r="E4593" s="5" t="str">
        <f t="shared" si="569"/>
        <v/>
      </c>
      <c r="F4593" s="5" t="str">
        <f t="shared" si="570"/>
        <v/>
      </c>
      <c r="G4593" s="5" t="str">
        <f t="shared" si="571"/>
        <v/>
      </c>
      <c r="I4593" s="5" t="str">
        <f t="shared" si="572"/>
        <v/>
      </c>
      <c r="K4593" s="5" t="str">
        <f t="shared" si="573"/>
        <v/>
      </c>
      <c r="L4593" s="5"/>
      <c r="N4593" s="4"/>
      <c r="O4593" s="4" t="str">
        <f t="shared" si="575"/>
        <v/>
      </c>
      <c r="P4593" t="s">
        <v>34</v>
      </c>
      <c r="Q4593">
        <v>0</v>
      </c>
      <c r="R4593" s="5" t="str">
        <f>IF(ISNA(VLOOKUP($J4593,STOK_AWAL,15,0)),"",VLOOKUP($J4593,STOK_AWAL,15,0))</f>
        <v/>
      </c>
      <c r="S4593" s="6">
        <v>0</v>
      </c>
      <c r="T4593" s="6">
        <v>0</v>
      </c>
      <c r="V4593" t="str">
        <f>IFERROR(INDEX('3.Stok Awal'!A4593:A9588,MATCH('4.Sell to Trade'!J4593,'3.Stok Awal'!D4593:D9588,0)),"")</f>
        <v/>
      </c>
    </row>
    <row r="4594" spans="1:22" x14ac:dyDescent="0.25">
      <c r="A4594" s="15" t="str">
        <f t="shared" si="574"/>
        <v/>
      </c>
      <c r="D4594" s="5" t="str">
        <f t="shared" si="568"/>
        <v/>
      </c>
      <c r="E4594" s="5" t="str">
        <f t="shared" si="569"/>
        <v/>
      </c>
      <c r="F4594" s="5" t="str">
        <f t="shared" si="570"/>
        <v/>
      </c>
      <c r="G4594" s="5" t="str">
        <f t="shared" si="571"/>
        <v/>
      </c>
      <c r="I4594" s="5" t="str">
        <f t="shared" si="572"/>
        <v/>
      </c>
      <c r="K4594" s="5" t="str">
        <f t="shared" si="573"/>
        <v/>
      </c>
      <c r="L4594" s="5"/>
      <c r="N4594" s="4"/>
      <c r="O4594" s="4" t="str">
        <f t="shared" si="575"/>
        <v/>
      </c>
      <c r="P4594" t="s">
        <v>34</v>
      </c>
      <c r="Q4594">
        <v>0</v>
      </c>
      <c r="R4594" s="5" t="str">
        <f>IF(ISNA(VLOOKUP($J4594,STOK_AWAL,15,0)),"",VLOOKUP($J4594,STOK_AWAL,15,0))</f>
        <v/>
      </c>
      <c r="S4594" s="6">
        <v>0</v>
      </c>
      <c r="T4594" s="6">
        <v>0</v>
      </c>
      <c r="V4594" t="str">
        <f>IFERROR(INDEX('3.Stok Awal'!A4594:A9589,MATCH('4.Sell to Trade'!J4594,'3.Stok Awal'!D4594:D9589,0)),"")</f>
        <v/>
      </c>
    </row>
    <row r="4595" spans="1:22" x14ac:dyDescent="0.25">
      <c r="A4595" s="15" t="str">
        <f t="shared" si="574"/>
        <v/>
      </c>
      <c r="D4595" s="5" t="str">
        <f t="shared" si="568"/>
        <v/>
      </c>
      <c r="E4595" s="5" t="str">
        <f t="shared" si="569"/>
        <v/>
      </c>
      <c r="F4595" s="5" t="str">
        <f t="shared" si="570"/>
        <v/>
      </c>
      <c r="G4595" s="5" t="str">
        <f t="shared" si="571"/>
        <v/>
      </c>
      <c r="I4595" s="5" t="str">
        <f t="shared" si="572"/>
        <v/>
      </c>
      <c r="K4595" s="5" t="str">
        <f t="shared" si="573"/>
        <v/>
      </c>
      <c r="L4595" s="5"/>
      <c r="N4595" s="4"/>
      <c r="O4595" s="4" t="str">
        <f t="shared" si="575"/>
        <v/>
      </c>
      <c r="P4595" t="s">
        <v>34</v>
      </c>
      <c r="Q4595">
        <v>0</v>
      </c>
      <c r="R4595" s="5" t="str">
        <f>IF(ISNA(VLOOKUP($J4595,STOK_AWAL,15,0)),"",VLOOKUP($J4595,STOK_AWAL,15,0))</f>
        <v/>
      </c>
      <c r="S4595" s="6">
        <v>0</v>
      </c>
      <c r="T4595" s="6">
        <v>0</v>
      </c>
      <c r="V4595" t="str">
        <f>IFERROR(INDEX('3.Stok Awal'!A4595:A9590,MATCH('4.Sell to Trade'!J4595,'3.Stok Awal'!D4595:D9590,0)),"")</f>
        <v/>
      </c>
    </row>
    <row r="4596" spans="1:22" x14ac:dyDescent="0.25">
      <c r="A4596" s="15" t="str">
        <f t="shared" si="574"/>
        <v/>
      </c>
      <c r="D4596" s="5" t="str">
        <f t="shared" si="568"/>
        <v/>
      </c>
      <c r="E4596" s="5" t="str">
        <f t="shared" si="569"/>
        <v/>
      </c>
      <c r="F4596" s="5" t="str">
        <f t="shared" si="570"/>
        <v/>
      </c>
      <c r="G4596" s="5" t="str">
        <f t="shared" si="571"/>
        <v/>
      </c>
      <c r="I4596" s="5" t="str">
        <f t="shared" si="572"/>
        <v/>
      </c>
      <c r="K4596" s="5" t="str">
        <f t="shared" si="573"/>
        <v/>
      </c>
      <c r="L4596" s="5"/>
      <c r="N4596" s="4"/>
      <c r="O4596" s="4" t="str">
        <f t="shared" si="575"/>
        <v/>
      </c>
      <c r="P4596" t="s">
        <v>34</v>
      </c>
      <c r="Q4596">
        <v>0</v>
      </c>
      <c r="R4596" s="5" t="str">
        <f>IF(ISNA(VLOOKUP($J4596,STOK_AWAL,15,0)),"",VLOOKUP($J4596,STOK_AWAL,15,0))</f>
        <v/>
      </c>
      <c r="S4596" s="6">
        <v>0</v>
      </c>
      <c r="T4596" s="6">
        <v>0</v>
      </c>
      <c r="V4596" t="str">
        <f>IFERROR(INDEX('3.Stok Awal'!A4596:A9591,MATCH('4.Sell to Trade'!J4596,'3.Stok Awal'!D4596:D9591,0)),"")</f>
        <v/>
      </c>
    </row>
    <row r="4597" spans="1:22" x14ac:dyDescent="0.25">
      <c r="A4597" s="15" t="str">
        <f t="shared" si="574"/>
        <v/>
      </c>
      <c r="D4597" s="5" t="str">
        <f t="shared" si="568"/>
        <v/>
      </c>
      <c r="E4597" s="5" t="str">
        <f t="shared" si="569"/>
        <v/>
      </c>
      <c r="F4597" s="5" t="str">
        <f t="shared" si="570"/>
        <v/>
      </c>
      <c r="G4597" s="5" t="str">
        <f t="shared" si="571"/>
        <v/>
      </c>
      <c r="I4597" s="5" t="str">
        <f t="shared" si="572"/>
        <v/>
      </c>
      <c r="K4597" s="5" t="str">
        <f t="shared" si="573"/>
        <v/>
      </c>
      <c r="L4597" s="5"/>
      <c r="N4597" s="4"/>
      <c r="O4597" s="4" t="str">
        <f t="shared" si="575"/>
        <v/>
      </c>
      <c r="P4597" t="s">
        <v>34</v>
      </c>
      <c r="Q4597">
        <v>0</v>
      </c>
      <c r="R4597" s="5" t="str">
        <f>IF(ISNA(VLOOKUP($J4597,STOK_AWAL,15,0)),"",VLOOKUP($J4597,STOK_AWAL,15,0))</f>
        <v/>
      </c>
      <c r="S4597" s="6">
        <v>0</v>
      </c>
      <c r="T4597" s="6">
        <v>0</v>
      </c>
      <c r="V4597" t="str">
        <f>IFERROR(INDEX('3.Stok Awal'!A4597:A9592,MATCH('4.Sell to Trade'!J4597,'3.Stok Awal'!D4597:D9592,0)),"")</f>
        <v/>
      </c>
    </row>
    <row r="4598" spans="1:22" x14ac:dyDescent="0.25">
      <c r="A4598" s="15" t="str">
        <f t="shared" si="574"/>
        <v/>
      </c>
      <c r="D4598" s="5" t="str">
        <f t="shared" si="568"/>
        <v/>
      </c>
      <c r="E4598" s="5" t="str">
        <f t="shared" si="569"/>
        <v/>
      </c>
      <c r="F4598" s="5" t="str">
        <f t="shared" si="570"/>
        <v/>
      </c>
      <c r="G4598" s="5" t="str">
        <f t="shared" si="571"/>
        <v/>
      </c>
      <c r="I4598" s="5" t="str">
        <f t="shared" si="572"/>
        <v/>
      </c>
      <c r="K4598" s="5" t="str">
        <f t="shared" si="573"/>
        <v/>
      </c>
      <c r="L4598" s="5"/>
      <c r="N4598" s="4"/>
      <c r="O4598" s="4" t="str">
        <f t="shared" si="575"/>
        <v/>
      </c>
      <c r="P4598" t="s">
        <v>34</v>
      </c>
      <c r="Q4598">
        <v>0</v>
      </c>
      <c r="R4598" s="5" t="str">
        <f>IF(ISNA(VLOOKUP($J4598,STOK_AWAL,15,0)),"",VLOOKUP($J4598,STOK_AWAL,15,0))</f>
        <v/>
      </c>
      <c r="S4598" s="6">
        <v>0</v>
      </c>
      <c r="T4598" s="6">
        <v>0</v>
      </c>
      <c r="V4598" t="str">
        <f>IFERROR(INDEX('3.Stok Awal'!A4598:A9593,MATCH('4.Sell to Trade'!J4598,'3.Stok Awal'!D4598:D9593,0)),"")</f>
        <v/>
      </c>
    </row>
    <row r="4599" spans="1:22" x14ac:dyDescent="0.25">
      <c r="A4599" s="15" t="str">
        <f t="shared" si="574"/>
        <v/>
      </c>
      <c r="D4599" s="5" t="str">
        <f t="shared" si="568"/>
        <v/>
      </c>
      <c r="E4599" s="5" t="str">
        <f t="shared" si="569"/>
        <v/>
      </c>
      <c r="F4599" s="5" t="str">
        <f t="shared" si="570"/>
        <v/>
      </c>
      <c r="G4599" s="5" t="str">
        <f t="shared" si="571"/>
        <v/>
      </c>
      <c r="I4599" s="5" t="str">
        <f t="shared" si="572"/>
        <v/>
      </c>
      <c r="K4599" s="5" t="str">
        <f t="shared" si="573"/>
        <v/>
      </c>
      <c r="L4599" s="5"/>
      <c r="N4599" s="4"/>
      <c r="O4599" s="4" t="str">
        <f t="shared" si="575"/>
        <v/>
      </c>
      <c r="P4599" t="s">
        <v>34</v>
      </c>
      <c r="Q4599">
        <v>0</v>
      </c>
      <c r="R4599" s="5" t="str">
        <f>IF(ISNA(VLOOKUP($J4599,STOK_AWAL,15,0)),"",VLOOKUP($J4599,STOK_AWAL,15,0))</f>
        <v/>
      </c>
      <c r="S4599" s="6">
        <v>0</v>
      </c>
      <c r="T4599" s="6">
        <v>0</v>
      </c>
      <c r="V4599" t="str">
        <f>IFERROR(INDEX('3.Stok Awal'!A4599:A9594,MATCH('4.Sell to Trade'!J4599,'3.Stok Awal'!D4599:D9594,0)),"")</f>
        <v/>
      </c>
    </row>
    <row r="4600" spans="1:22" x14ac:dyDescent="0.25">
      <c r="A4600" s="15" t="str">
        <f t="shared" si="574"/>
        <v/>
      </c>
      <c r="D4600" s="5" t="str">
        <f t="shared" si="568"/>
        <v/>
      </c>
      <c r="E4600" s="5" t="str">
        <f t="shared" si="569"/>
        <v/>
      </c>
      <c r="F4600" s="5" t="str">
        <f t="shared" si="570"/>
        <v/>
      </c>
      <c r="G4600" s="5" t="str">
        <f t="shared" si="571"/>
        <v/>
      </c>
      <c r="I4600" s="5" t="str">
        <f t="shared" si="572"/>
        <v/>
      </c>
      <c r="K4600" s="5" t="str">
        <f t="shared" si="573"/>
        <v/>
      </c>
      <c r="L4600" s="5"/>
      <c r="N4600" s="4"/>
      <c r="O4600" s="4" t="str">
        <f t="shared" si="575"/>
        <v/>
      </c>
      <c r="P4600" t="s">
        <v>34</v>
      </c>
      <c r="Q4600">
        <v>0</v>
      </c>
      <c r="R4600" s="5" t="str">
        <f>IF(ISNA(VLOOKUP($J4600,STOK_AWAL,15,0)),"",VLOOKUP($J4600,STOK_AWAL,15,0))</f>
        <v/>
      </c>
      <c r="S4600" s="6">
        <v>0</v>
      </c>
      <c r="T4600" s="6">
        <v>0</v>
      </c>
      <c r="V4600" t="str">
        <f>IFERROR(INDEX('3.Stok Awal'!A4600:A9595,MATCH('4.Sell to Trade'!J4600,'3.Stok Awal'!D4600:D9595,0)),"")</f>
        <v/>
      </c>
    </row>
    <row r="4601" spans="1:22" x14ac:dyDescent="0.25">
      <c r="A4601" s="15" t="str">
        <f t="shared" si="574"/>
        <v/>
      </c>
      <c r="D4601" s="5" t="str">
        <f t="shared" si="568"/>
        <v/>
      </c>
      <c r="E4601" s="5" t="str">
        <f t="shared" si="569"/>
        <v/>
      </c>
      <c r="F4601" s="5" t="str">
        <f t="shared" si="570"/>
        <v/>
      </c>
      <c r="G4601" s="5" t="str">
        <f t="shared" si="571"/>
        <v/>
      </c>
      <c r="I4601" s="5" t="str">
        <f t="shared" si="572"/>
        <v/>
      </c>
      <c r="K4601" s="5" t="str">
        <f t="shared" si="573"/>
        <v/>
      </c>
      <c r="L4601" s="5"/>
      <c r="N4601" s="4"/>
      <c r="O4601" s="4" t="str">
        <f t="shared" si="575"/>
        <v/>
      </c>
      <c r="P4601" t="s">
        <v>34</v>
      </c>
      <c r="Q4601">
        <v>0</v>
      </c>
      <c r="R4601" s="5" t="str">
        <f>IF(ISNA(VLOOKUP($J4601,STOK_AWAL,15,0)),"",VLOOKUP($J4601,STOK_AWAL,15,0))</f>
        <v/>
      </c>
      <c r="S4601" s="6">
        <v>0</v>
      </c>
      <c r="T4601" s="6">
        <v>0</v>
      </c>
      <c r="V4601" t="str">
        <f>IFERROR(INDEX('3.Stok Awal'!A4601:A9596,MATCH('4.Sell to Trade'!J4601,'3.Stok Awal'!D4601:D9596,0)),"")</f>
        <v/>
      </c>
    </row>
    <row r="4602" spans="1:22" x14ac:dyDescent="0.25">
      <c r="A4602" s="15" t="str">
        <f t="shared" si="574"/>
        <v/>
      </c>
      <c r="D4602" s="5" t="str">
        <f t="shared" si="568"/>
        <v/>
      </c>
      <c r="E4602" s="5" t="str">
        <f t="shared" si="569"/>
        <v/>
      </c>
      <c r="F4602" s="5" t="str">
        <f t="shared" si="570"/>
        <v/>
      </c>
      <c r="G4602" s="5" t="str">
        <f t="shared" si="571"/>
        <v/>
      </c>
      <c r="I4602" s="5" t="str">
        <f t="shared" si="572"/>
        <v/>
      </c>
      <c r="K4602" s="5" t="str">
        <f t="shared" si="573"/>
        <v/>
      </c>
      <c r="L4602" s="5"/>
      <c r="N4602" s="4"/>
      <c r="O4602" s="4" t="str">
        <f t="shared" si="575"/>
        <v/>
      </c>
      <c r="P4602" t="s">
        <v>34</v>
      </c>
      <c r="Q4602">
        <v>0</v>
      </c>
      <c r="R4602" s="5" t="str">
        <f>IF(ISNA(VLOOKUP($J4602,STOK_AWAL,15,0)),"",VLOOKUP($J4602,STOK_AWAL,15,0))</f>
        <v/>
      </c>
      <c r="S4602" s="6">
        <v>0</v>
      </c>
      <c r="T4602" s="6">
        <v>0</v>
      </c>
      <c r="V4602" t="str">
        <f>IFERROR(INDEX('3.Stok Awal'!A4602:A9597,MATCH('4.Sell to Trade'!J4602,'3.Stok Awal'!D4602:D9597,0)),"")</f>
        <v/>
      </c>
    </row>
    <row r="4603" spans="1:22" x14ac:dyDescent="0.25">
      <c r="A4603" s="15" t="str">
        <f t="shared" si="574"/>
        <v/>
      </c>
      <c r="D4603" s="5" t="str">
        <f t="shared" si="568"/>
        <v/>
      </c>
      <c r="E4603" s="5" t="str">
        <f t="shared" si="569"/>
        <v/>
      </c>
      <c r="F4603" s="5" t="str">
        <f t="shared" si="570"/>
        <v/>
      </c>
      <c r="G4603" s="5" t="str">
        <f t="shared" si="571"/>
        <v/>
      </c>
      <c r="I4603" s="5" t="str">
        <f t="shared" si="572"/>
        <v/>
      </c>
      <c r="K4603" s="5" t="str">
        <f t="shared" si="573"/>
        <v/>
      </c>
      <c r="L4603" s="5"/>
      <c r="N4603" s="4"/>
      <c r="O4603" s="4" t="str">
        <f t="shared" si="575"/>
        <v/>
      </c>
      <c r="P4603" t="s">
        <v>34</v>
      </c>
      <c r="Q4603">
        <v>0</v>
      </c>
      <c r="R4603" s="5" t="str">
        <f>IF(ISNA(VLOOKUP($J4603,STOK_AWAL,15,0)),"",VLOOKUP($J4603,STOK_AWAL,15,0))</f>
        <v/>
      </c>
      <c r="S4603" s="6">
        <v>0</v>
      </c>
      <c r="T4603" s="6">
        <v>0</v>
      </c>
      <c r="V4603" t="str">
        <f>IFERROR(INDEX('3.Stok Awal'!A4603:A9598,MATCH('4.Sell to Trade'!J4603,'3.Stok Awal'!D4603:D9598,0)),"")</f>
        <v/>
      </c>
    </row>
    <row r="4604" spans="1:22" x14ac:dyDescent="0.25">
      <c r="A4604" s="15" t="str">
        <f t="shared" si="574"/>
        <v/>
      </c>
      <c r="D4604" s="5" t="str">
        <f t="shared" si="568"/>
        <v/>
      </c>
      <c r="E4604" s="5" t="str">
        <f t="shared" si="569"/>
        <v/>
      </c>
      <c r="F4604" s="5" t="str">
        <f t="shared" si="570"/>
        <v/>
      </c>
      <c r="G4604" s="5" t="str">
        <f t="shared" si="571"/>
        <v/>
      </c>
      <c r="I4604" s="5" t="str">
        <f t="shared" si="572"/>
        <v/>
      </c>
      <c r="K4604" s="5" t="str">
        <f t="shared" si="573"/>
        <v/>
      </c>
      <c r="L4604" s="5"/>
      <c r="N4604" s="4"/>
      <c r="O4604" s="4" t="str">
        <f t="shared" si="575"/>
        <v/>
      </c>
      <c r="P4604" t="s">
        <v>34</v>
      </c>
      <c r="Q4604">
        <v>0</v>
      </c>
      <c r="R4604" s="5" t="str">
        <f>IF(ISNA(VLOOKUP($J4604,STOK_AWAL,15,0)),"",VLOOKUP($J4604,STOK_AWAL,15,0))</f>
        <v/>
      </c>
      <c r="S4604" s="6">
        <v>0</v>
      </c>
      <c r="T4604" s="6">
        <v>0</v>
      </c>
      <c r="V4604" t="str">
        <f>IFERROR(INDEX('3.Stok Awal'!A4604:A9599,MATCH('4.Sell to Trade'!J4604,'3.Stok Awal'!D4604:D9599,0)),"")</f>
        <v/>
      </c>
    </row>
    <row r="4605" spans="1:22" x14ac:dyDescent="0.25">
      <c r="A4605" s="15" t="str">
        <f t="shared" si="574"/>
        <v/>
      </c>
      <c r="D4605" s="5" t="str">
        <f t="shared" si="568"/>
        <v/>
      </c>
      <c r="E4605" s="5" t="str">
        <f t="shared" si="569"/>
        <v/>
      </c>
      <c r="F4605" s="5" t="str">
        <f t="shared" si="570"/>
        <v/>
      </c>
      <c r="G4605" s="5" t="str">
        <f t="shared" si="571"/>
        <v/>
      </c>
      <c r="I4605" s="5" t="str">
        <f t="shared" si="572"/>
        <v/>
      </c>
      <c r="K4605" s="5" t="str">
        <f t="shared" si="573"/>
        <v/>
      </c>
      <c r="L4605" s="5"/>
      <c r="N4605" s="4"/>
      <c r="O4605" s="4" t="str">
        <f t="shared" si="575"/>
        <v/>
      </c>
      <c r="P4605" t="s">
        <v>34</v>
      </c>
      <c r="Q4605">
        <v>0</v>
      </c>
      <c r="R4605" s="5" t="str">
        <f>IF(ISNA(VLOOKUP($J4605,STOK_AWAL,15,0)),"",VLOOKUP($J4605,STOK_AWAL,15,0))</f>
        <v/>
      </c>
      <c r="S4605" s="6">
        <v>0</v>
      </c>
      <c r="T4605" s="6">
        <v>0</v>
      </c>
      <c r="V4605" t="str">
        <f>IFERROR(INDEX('3.Stok Awal'!A4605:A9600,MATCH('4.Sell to Trade'!J4605,'3.Stok Awal'!D4605:D9600,0)),"")</f>
        <v/>
      </c>
    </row>
    <row r="4606" spans="1:22" x14ac:dyDescent="0.25">
      <c r="A4606" s="15" t="str">
        <f t="shared" si="574"/>
        <v/>
      </c>
      <c r="D4606" s="5" t="str">
        <f t="shared" si="568"/>
        <v/>
      </c>
      <c r="E4606" s="5" t="str">
        <f t="shared" si="569"/>
        <v/>
      </c>
      <c r="F4606" s="5" t="str">
        <f t="shared" si="570"/>
        <v/>
      </c>
      <c r="G4606" s="5" t="str">
        <f t="shared" si="571"/>
        <v/>
      </c>
      <c r="I4606" s="5" t="str">
        <f t="shared" si="572"/>
        <v/>
      </c>
      <c r="K4606" s="5" t="str">
        <f t="shared" si="573"/>
        <v/>
      </c>
      <c r="L4606" s="5"/>
      <c r="N4606" s="4"/>
      <c r="O4606" s="4" t="str">
        <f t="shared" si="575"/>
        <v/>
      </c>
      <c r="P4606" t="s">
        <v>34</v>
      </c>
      <c r="Q4606">
        <v>0</v>
      </c>
      <c r="R4606" s="5" t="str">
        <f>IF(ISNA(VLOOKUP($J4606,STOK_AWAL,15,0)),"",VLOOKUP($J4606,STOK_AWAL,15,0))</f>
        <v/>
      </c>
      <c r="S4606" s="6">
        <v>0</v>
      </c>
      <c r="T4606" s="6">
        <v>0</v>
      </c>
      <c r="V4606" t="str">
        <f>IFERROR(INDEX('3.Stok Awal'!A4606:A9601,MATCH('4.Sell to Trade'!J4606,'3.Stok Awal'!D4606:D9601,0)),"")</f>
        <v/>
      </c>
    </row>
    <row r="4607" spans="1:22" x14ac:dyDescent="0.25">
      <c r="A4607" s="15" t="str">
        <f t="shared" si="574"/>
        <v/>
      </c>
      <c r="D4607" s="5" t="str">
        <f t="shared" si="568"/>
        <v/>
      </c>
      <c r="E4607" s="5" t="str">
        <f t="shared" si="569"/>
        <v/>
      </c>
      <c r="F4607" s="5" t="str">
        <f t="shared" si="570"/>
        <v/>
      </c>
      <c r="G4607" s="5" t="str">
        <f t="shared" si="571"/>
        <v/>
      </c>
      <c r="I4607" s="5" t="str">
        <f t="shared" si="572"/>
        <v/>
      </c>
      <c r="K4607" s="5" t="str">
        <f t="shared" si="573"/>
        <v/>
      </c>
      <c r="L4607" s="5"/>
      <c r="N4607" s="4"/>
      <c r="O4607" s="4" t="str">
        <f t="shared" si="575"/>
        <v/>
      </c>
      <c r="P4607" t="s">
        <v>34</v>
      </c>
      <c r="Q4607">
        <v>0</v>
      </c>
      <c r="R4607" s="5" t="str">
        <f>IF(ISNA(VLOOKUP($J4607,STOK_AWAL,15,0)),"",VLOOKUP($J4607,STOK_AWAL,15,0))</f>
        <v/>
      </c>
      <c r="S4607" s="6">
        <v>0</v>
      </c>
      <c r="T4607" s="6">
        <v>0</v>
      </c>
      <c r="V4607" t="str">
        <f>IFERROR(INDEX('3.Stok Awal'!A4607:A9602,MATCH('4.Sell to Trade'!J4607,'3.Stok Awal'!D4607:D9602,0)),"")</f>
        <v/>
      </c>
    </row>
    <row r="4608" spans="1:22" x14ac:dyDescent="0.25">
      <c r="A4608" s="15" t="str">
        <f t="shared" si="574"/>
        <v/>
      </c>
      <c r="D4608" s="5" t="str">
        <f t="shared" si="568"/>
        <v/>
      </c>
      <c r="E4608" s="5" t="str">
        <f t="shared" si="569"/>
        <v/>
      </c>
      <c r="F4608" s="5" t="str">
        <f t="shared" si="570"/>
        <v/>
      </c>
      <c r="G4608" s="5" t="str">
        <f t="shared" si="571"/>
        <v/>
      </c>
      <c r="I4608" s="5" t="str">
        <f t="shared" si="572"/>
        <v/>
      </c>
      <c r="K4608" s="5" t="str">
        <f t="shared" si="573"/>
        <v/>
      </c>
      <c r="L4608" s="5"/>
      <c r="N4608" s="4"/>
      <c r="O4608" s="4" t="str">
        <f t="shared" si="575"/>
        <v/>
      </c>
      <c r="P4608" t="s">
        <v>34</v>
      </c>
      <c r="Q4608">
        <v>0</v>
      </c>
      <c r="R4608" s="5" t="str">
        <f>IF(ISNA(VLOOKUP($J4608,STOK_AWAL,15,0)),"",VLOOKUP($J4608,STOK_AWAL,15,0))</f>
        <v/>
      </c>
      <c r="S4608" s="6">
        <v>0</v>
      </c>
      <c r="T4608" s="6">
        <v>0</v>
      </c>
      <c r="V4608" t="str">
        <f>IFERROR(INDEX('3.Stok Awal'!A4608:A9603,MATCH('4.Sell to Trade'!J4608,'3.Stok Awal'!D4608:D9603,0)),"")</f>
        <v/>
      </c>
    </row>
    <row r="4609" spans="1:22" x14ac:dyDescent="0.25">
      <c r="A4609" s="15" t="str">
        <f t="shared" si="574"/>
        <v/>
      </c>
      <c r="D4609" s="5" t="str">
        <f t="shared" si="568"/>
        <v/>
      </c>
      <c r="E4609" s="5" t="str">
        <f t="shared" si="569"/>
        <v/>
      </c>
      <c r="F4609" s="5" t="str">
        <f t="shared" si="570"/>
        <v/>
      </c>
      <c r="G4609" s="5" t="str">
        <f t="shared" si="571"/>
        <v/>
      </c>
      <c r="I4609" s="5" t="str">
        <f t="shared" si="572"/>
        <v/>
      </c>
      <c r="K4609" s="5" t="str">
        <f t="shared" si="573"/>
        <v/>
      </c>
      <c r="L4609" s="5"/>
      <c r="N4609" s="4"/>
      <c r="O4609" s="4" t="str">
        <f t="shared" si="575"/>
        <v/>
      </c>
      <c r="P4609" t="s">
        <v>34</v>
      </c>
      <c r="Q4609">
        <v>0</v>
      </c>
      <c r="R4609" s="5" t="str">
        <f>IF(ISNA(VLOOKUP($J4609,STOK_AWAL,15,0)),"",VLOOKUP($J4609,STOK_AWAL,15,0))</f>
        <v/>
      </c>
      <c r="S4609" s="6">
        <v>0</v>
      </c>
      <c r="T4609" s="6">
        <v>0</v>
      </c>
      <c r="V4609" t="str">
        <f>IFERROR(INDEX('3.Stok Awal'!A4609:A9604,MATCH('4.Sell to Trade'!J4609,'3.Stok Awal'!D4609:D9604,0)),"")</f>
        <v/>
      </c>
    </row>
    <row r="4610" spans="1:22" x14ac:dyDescent="0.25">
      <c r="A4610" s="15" t="str">
        <f t="shared" si="574"/>
        <v/>
      </c>
      <c r="D4610" s="5" t="str">
        <f t="shared" si="568"/>
        <v/>
      </c>
      <c r="E4610" s="5" t="str">
        <f t="shared" si="569"/>
        <v/>
      </c>
      <c r="F4610" s="5" t="str">
        <f t="shared" si="570"/>
        <v/>
      </c>
      <c r="G4610" s="5" t="str">
        <f t="shared" si="571"/>
        <v/>
      </c>
      <c r="I4610" s="5" t="str">
        <f t="shared" si="572"/>
        <v/>
      </c>
      <c r="K4610" s="5" t="str">
        <f t="shared" si="573"/>
        <v/>
      </c>
      <c r="L4610" s="5"/>
      <c r="N4610" s="4"/>
      <c r="O4610" s="4" t="str">
        <f t="shared" si="575"/>
        <v/>
      </c>
      <c r="P4610" t="s">
        <v>34</v>
      </c>
      <c r="Q4610">
        <v>0</v>
      </c>
      <c r="R4610" s="5" t="str">
        <f>IF(ISNA(VLOOKUP($J4610,STOK_AWAL,15,0)),"",VLOOKUP($J4610,STOK_AWAL,15,0))</f>
        <v/>
      </c>
      <c r="S4610" s="6">
        <v>0</v>
      </c>
      <c r="T4610" s="6">
        <v>0</v>
      </c>
      <c r="V4610" t="str">
        <f>IFERROR(INDEX('3.Stok Awal'!A4610:A9605,MATCH('4.Sell to Trade'!J4610,'3.Stok Awal'!D4610:D9605,0)),"")</f>
        <v/>
      </c>
    </row>
    <row r="4611" spans="1:22" x14ac:dyDescent="0.25">
      <c r="A4611" s="15" t="str">
        <f t="shared" si="574"/>
        <v/>
      </c>
      <c r="D4611" s="5" t="str">
        <f t="shared" si="568"/>
        <v/>
      </c>
      <c r="E4611" s="5" t="str">
        <f t="shared" si="569"/>
        <v/>
      </c>
      <c r="F4611" s="5" t="str">
        <f t="shared" si="570"/>
        <v/>
      </c>
      <c r="G4611" s="5" t="str">
        <f t="shared" si="571"/>
        <v/>
      </c>
      <c r="I4611" s="5" t="str">
        <f t="shared" si="572"/>
        <v/>
      </c>
      <c r="K4611" s="5" t="str">
        <f t="shared" si="573"/>
        <v/>
      </c>
      <c r="L4611" s="5"/>
      <c r="N4611" s="4"/>
      <c r="O4611" s="4" t="str">
        <f t="shared" si="575"/>
        <v/>
      </c>
      <c r="P4611" t="s">
        <v>34</v>
      </c>
      <c r="Q4611">
        <v>0</v>
      </c>
      <c r="R4611" s="5" t="str">
        <f>IF(ISNA(VLOOKUP($J4611,STOK_AWAL,15,0)),"",VLOOKUP($J4611,STOK_AWAL,15,0))</f>
        <v/>
      </c>
      <c r="S4611" s="6">
        <v>0</v>
      </c>
      <c r="T4611" s="6">
        <v>0</v>
      </c>
      <c r="V4611" t="str">
        <f>IFERROR(INDEX('3.Stok Awal'!A4611:A9606,MATCH('4.Sell to Trade'!J4611,'3.Stok Awal'!D4611:D9606,0)),"")</f>
        <v/>
      </c>
    </row>
    <row r="4612" spans="1:22" x14ac:dyDescent="0.25">
      <c r="A4612" s="15" t="str">
        <f t="shared" si="574"/>
        <v/>
      </c>
      <c r="D4612" s="5" t="str">
        <f t="shared" si="568"/>
        <v/>
      </c>
      <c r="E4612" s="5" t="str">
        <f t="shared" si="569"/>
        <v/>
      </c>
      <c r="F4612" s="5" t="str">
        <f t="shared" si="570"/>
        <v/>
      </c>
      <c r="G4612" s="5" t="str">
        <f t="shared" si="571"/>
        <v/>
      </c>
      <c r="I4612" s="5" t="str">
        <f t="shared" si="572"/>
        <v/>
      </c>
      <c r="K4612" s="5" t="str">
        <f t="shared" si="573"/>
        <v/>
      </c>
      <c r="L4612" s="5"/>
      <c r="N4612" s="4"/>
      <c r="O4612" s="4" t="str">
        <f t="shared" si="575"/>
        <v/>
      </c>
      <c r="P4612" t="s">
        <v>34</v>
      </c>
      <c r="Q4612">
        <v>0</v>
      </c>
      <c r="R4612" s="5" t="str">
        <f>IF(ISNA(VLOOKUP($J4612,STOK_AWAL,15,0)),"",VLOOKUP($J4612,STOK_AWAL,15,0))</f>
        <v/>
      </c>
      <c r="S4612" s="6">
        <v>0</v>
      </c>
      <c r="T4612" s="6">
        <v>0</v>
      </c>
      <c r="V4612" t="str">
        <f>IFERROR(INDEX('3.Stok Awal'!A4612:A9607,MATCH('4.Sell to Trade'!J4612,'3.Stok Awal'!D4612:D9607,0)),"")</f>
        <v/>
      </c>
    </row>
    <row r="4613" spans="1:22" x14ac:dyDescent="0.25">
      <c r="A4613" s="15" t="str">
        <f t="shared" si="574"/>
        <v/>
      </c>
      <c r="D4613" s="5" t="str">
        <f t="shared" ref="D4613:D4676" si="576">IF(ISNA(VLOOKUP($C4613,MASTER_CUSTOMER,2,0)),"",VLOOKUP($C4613,MASTER_CUSTOMER,2,0))</f>
        <v/>
      </c>
      <c r="E4613" s="5" t="str">
        <f t="shared" ref="E4613:E4676" si="577">IF(ISNA(VLOOKUP($C4613,MASTER_CUSTOMER,4,0)),"",VLOOKUP($C4613,MASTER_CUSTOMER,4,0))</f>
        <v/>
      </c>
      <c r="F4613" s="5" t="str">
        <f t="shared" ref="F4613:F4676" si="578">IF(ISNA(VLOOKUP($C4613,MASTER_CUSTOMER,5,0)),"",VLOOKUP($C4613,MASTER_CUSTOMER,5,0))</f>
        <v/>
      </c>
      <c r="G4613" s="5" t="str">
        <f t="shared" ref="G4613:G4676" si="579">IF(ISNA(VLOOKUP($C4613,MASTER_CUSTOMER,3,0)),"",VLOOKUP($C4613,MASTER_CUSTOMER,3,0))</f>
        <v/>
      </c>
      <c r="I4613" s="5" t="str">
        <f t="shared" ref="I4613:I4676" si="580">IF(ISNA(VLOOKUP($H4613,MASTER_SALESMAN,2,0)),"",VLOOKUP($H4613,MASTER_SALESMAN,2,0))</f>
        <v/>
      </c>
      <c r="K4613" s="5" t="str">
        <f t="shared" ref="K4613:K4676" si="581">IF(ISNA(VLOOKUP($J4613,STOK_AWAL,2,0)),"",VLOOKUP($J4613,STOK_AWAL,2,0))</f>
        <v/>
      </c>
      <c r="L4613" s="5"/>
      <c r="N4613" s="4"/>
      <c r="O4613" s="4" t="str">
        <f t="shared" si="575"/>
        <v/>
      </c>
      <c r="P4613" t="s">
        <v>34</v>
      </c>
      <c r="Q4613">
        <v>0</v>
      </c>
      <c r="R4613" s="5" t="str">
        <f>IF(ISNA(VLOOKUP($J4613,STOK_AWAL,15,0)),"",VLOOKUP($J4613,STOK_AWAL,15,0))</f>
        <v/>
      </c>
      <c r="S4613" s="6">
        <v>0</v>
      </c>
      <c r="T4613" s="6">
        <v>0</v>
      </c>
      <c r="V4613" t="str">
        <f>IFERROR(INDEX('3.Stok Awal'!A4613:A9608,MATCH('4.Sell to Trade'!J4613,'3.Stok Awal'!D4613:D9608,0)),"")</f>
        <v/>
      </c>
    </row>
    <row r="4614" spans="1:22" x14ac:dyDescent="0.25">
      <c r="A4614" s="15" t="str">
        <f t="shared" ref="A4614:A4677" si="582">IF(B4614="","",B4614)</f>
        <v/>
      </c>
      <c r="D4614" s="5" t="str">
        <f t="shared" si="576"/>
        <v/>
      </c>
      <c r="E4614" s="5" t="str">
        <f t="shared" si="577"/>
        <v/>
      </c>
      <c r="F4614" s="5" t="str">
        <f t="shared" si="578"/>
        <v/>
      </c>
      <c r="G4614" s="5" t="str">
        <f t="shared" si="579"/>
        <v/>
      </c>
      <c r="I4614" s="5" t="str">
        <f t="shared" si="580"/>
        <v/>
      </c>
      <c r="K4614" s="5" t="str">
        <f t="shared" si="581"/>
        <v/>
      </c>
      <c r="L4614" s="5"/>
      <c r="N4614" s="4"/>
      <c r="O4614" s="4" t="str">
        <f t="shared" ref="O4614:O4677" si="583">J4614&amp;N4614</f>
        <v/>
      </c>
      <c r="P4614" t="s">
        <v>34</v>
      </c>
      <c r="Q4614">
        <v>0</v>
      </c>
      <c r="R4614" s="5" t="str">
        <f>IF(ISNA(VLOOKUP($J4614,STOK_AWAL,15,0)),"",VLOOKUP($J4614,STOK_AWAL,15,0))</f>
        <v/>
      </c>
      <c r="S4614" s="6">
        <v>0</v>
      </c>
      <c r="T4614" s="6">
        <v>0</v>
      </c>
      <c r="V4614" t="str">
        <f>IFERROR(INDEX('3.Stok Awal'!A4614:A9609,MATCH('4.Sell to Trade'!J4614,'3.Stok Awal'!D4614:D9609,0)),"")</f>
        <v/>
      </c>
    </row>
    <row r="4615" spans="1:22" x14ac:dyDescent="0.25">
      <c r="A4615" s="15" t="str">
        <f t="shared" si="582"/>
        <v/>
      </c>
      <c r="D4615" s="5" t="str">
        <f t="shared" si="576"/>
        <v/>
      </c>
      <c r="E4615" s="5" t="str">
        <f t="shared" si="577"/>
        <v/>
      </c>
      <c r="F4615" s="5" t="str">
        <f t="shared" si="578"/>
        <v/>
      </c>
      <c r="G4615" s="5" t="str">
        <f t="shared" si="579"/>
        <v/>
      </c>
      <c r="I4615" s="5" t="str">
        <f t="shared" si="580"/>
        <v/>
      </c>
      <c r="K4615" s="5" t="str">
        <f t="shared" si="581"/>
        <v/>
      </c>
      <c r="L4615" s="5"/>
      <c r="N4615" s="4"/>
      <c r="O4615" s="4" t="str">
        <f t="shared" si="583"/>
        <v/>
      </c>
      <c r="P4615" t="s">
        <v>34</v>
      </c>
      <c r="Q4615">
        <v>0</v>
      </c>
      <c r="R4615" s="5" t="str">
        <f>IF(ISNA(VLOOKUP($J4615,STOK_AWAL,15,0)),"",VLOOKUP($J4615,STOK_AWAL,15,0))</f>
        <v/>
      </c>
      <c r="S4615" s="6">
        <v>0</v>
      </c>
      <c r="T4615" s="6">
        <v>0</v>
      </c>
      <c r="V4615" t="str">
        <f>IFERROR(INDEX('3.Stok Awal'!A4615:A9610,MATCH('4.Sell to Trade'!J4615,'3.Stok Awal'!D4615:D9610,0)),"")</f>
        <v/>
      </c>
    </row>
    <row r="4616" spans="1:22" x14ac:dyDescent="0.25">
      <c r="A4616" s="15" t="str">
        <f t="shared" si="582"/>
        <v/>
      </c>
      <c r="D4616" s="5" t="str">
        <f t="shared" si="576"/>
        <v/>
      </c>
      <c r="E4616" s="5" t="str">
        <f t="shared" si="577"/>
        <v/>
      </c>
      <c r="F4616" s="5" t="str">
        <f t="shared" si="578"/>
        <v/>
      </c>
      <c r="G4616" s="5" t="str">
        <f t="shared" si="579"/>
        <v/>
      </c>
      <c r="I4616" s="5" t="str">
        <f t="shared" si="580"/>
        <v/>
      </c>
      <c r="K4616" s="5" t="str">
        <f t="shared" si="581"/>
        <v/>
      </c>
      <c r="L4616" s="5"/>
      <c r="N4616" s="4"/>
      <c r="O4616" s="4" t="str">
        <f t="shared" si="583"/>
        <v/>
      </c>
      <c r="P4616" t="s">
        <v>34</v>
      </c>
      <c r="Q4616">
        <v>0</v>
      </c>
      <c r="R4616" s="5" t="str">
        <f>IF(ISNA(VLOOKUP($J4616,STOK_AWAL,15,0)),"",VLOOKUP($J4616,STOK_AWAL,15,0))</f>
        <v/>
      </c>
      <c r="S4616" s="6">
        <v>0</v>
      </c>
      <c r="T4616" s="6">
        <v>0</v>
      </c>
      <c r="V4616" t="str">
        <f>IFERROR(INDEX('3.Stok Awal'!A4616:A9611,MATCH('4.Sell to Trade'!J4616,'3.Stok Awal'!D4616:D9611,0)),"")</f>
        <v/>
      </c>
    </row>
    <row r="4617" spans="1:22" x14ac:dyDescent="0.25">
      <c r="A4617" s="15" t="str">
        <f t="shared" si="582"/>
        <v/>
      </c>
      <c r="D4617" s="5" t="str">
        <f t="shared" si="576"/>
        <v/>
      </c>
      <c r="E4617" s="5" t="str">
        <f t="shared" si="577"/>
        <v/>
      </c>
      <c r="F4617" s="5" t="str">
        <f t="shared" si="578"/>
        <v/>
      </c>
      <c r="G4617" s="5" t="str">
        <f t="shared" si="579"/>
        <v/>
      </c>
      <c r="I4617" s="5" t="str">
        <f t="shared" si="580"/>
        <v/>
      </c>
      <c r="K4617" s="5" t="str">
        <f t="shared" si="581"/>
        <v/>
      </c>
      <c r="L4617" s="5"/>
      <c r="N4617" s="4"/>
      <c r="O4617" s="4" t="str">
        <f t="shared" si="583"/>
        <v/>
      </c>
      <c r="P4617" t="s">
        <v>34</v>
      </c>
      <c r="Q4617">
        <v>0</v>
      </c>
      <c r="R4617" s="5" t="str">
        <f>IF(ISNA(VLOOKUP($J4617,STOK_AWAL,15,0)),"",VLOOKUP($J4617,STOK_AWAL,15,0))</f>
        <v/>
      </c>
      <c r="S4617" s="6">
        <v>0</v>
      </c>
      <c r="T4617" s="6">
        <v>0</v>
      </c>
      <c r="V4617" t="str">
        <f>IFERROR(INDEX('3.Stok Awal'!A4617:A9612,MATCH('4.Sell to Trade'!J4617,'3.Stok Awal'!D4617:D9612,0)),"")</f>
        <v/>
      </c>
    </row>
    <row r="4618" spans="1:22" x14ac:dyDescent="0.25">
      <c r="A4618" s="15" t="str">
        <f t="shared" si="582"/>
        <v/>
      </c>
      <c r="D4618" s="5" t="str">
        <f t="shared" si="576"/>
        <v/>
      </c>
      <c r="E4618" s="5" t="str">
        <f t="shared" si="577"/>
        <v/>
      </c>
      <c r="F4618" s="5" t="str">
        <f t="shared" si="578"/>
        <v/>
      </c>
      <c r="G4618" s="5" t="str">
        <f t="shared" si="579"/>
        <v/>
      </c>
      <c r="I4618" s="5" t="str">
        <f t="shared" si="580"/>
        <v/>
      </c>
      <c r="K4618" s="5" t="str">
        <f t="shared" si="581"/>
        <v/>
      </c>
      <c r="L4618" s="5"/>
      <c r="N4618" s="4"/>
      <c r="O4618" s="4" t="str">
        <f t="shared" si="583"/>
        <v/>
      </c>
      <c r="P4618" t="s">
        <v>34</v>
      </c>
      <c r="Q4618">
        <v>0</v>
      </c>
      <c r="R4618" s="5" t="str">
        <f>IF(ISNA(VLOOKUP($J4618,STOK_AWAL,15,0)),"",VLOOKUP($J4618,STOK_AWAL,15,0))</f>
        <v/>
      </c>
      <c r="S4618" s="6">
        <v>0</v>
      </c>
      <c r="T4618" s="6">
        <v>0</v>
      </c>
      <c r="V4618" t="str">
        <f>IFERROR(INDEX('3.Stok Awal'!A4618:A9613,MATCH('4.Sell to Trade'!J4618,'3.Stok Awal'!D4618:D9613,0)),"")</f>
        <v/>
      </c>
    </row>
    <row r="4619" spans="1:22" x14ac:dyDescent="0.25">
      <c r="A4619" s="15" t="str">
        <f t="shared" si="582"/>
        <v/>
      </c>
      <c r="D4619" s="5" t="str">
        <f t="shared" si="576"/>
        <v/>
      </c>
      <c r="E4619" s="5" t="str">
        <f t="shared" si="577"/>
        <v/>
      </c>
      <c r="F4619" s="5" t="str">
        <f t="shared" si="578"/>
        <v/>
      </c>
      <c r="G4619" s="5" t="str">
        <f t="shared" si="579"/>
        <v/>
      </c>
      <c r="I4619" s="5" t="str">
        <f t="shared" si="580"/>
        <v/>
      </c>
      <c r="K4619" s="5" t="str">
        <f t="shared" si="581"/>
        <v/>
      </c>
      <c r="L4619" s="5"/>
      <c r="N4619" s="4"/>
      <c r="O4619" s="4" t="str">
        <f t="shared" si="583"/>
        <v/>
      </c>
      <c r="P4619" t="s">
        <v>34</v>
      </c>
      <c r="Q4619">
        <v>0</v>
      </c>
      <c r="R4619" s="5" t="str">
        <f>IF(ISNA(VLOOKUP($J4619,STOK_AWAL,15,0)),"",VLOOKUP($J4619,STOK_AWAL,15,0))</f>
        <v/>
      </c>
      <c r="S4619" s="6">
        <v>0</v>
      </c>
      <c r="T4619" s="6">
        <v>0</v>
      </c>
      <c r="V4619" t="str">
        <f>IFERROR(INDEX('3.Stok Awal'!A4619:A9614,MATCH('4.Sell to Trade'!J4619,'3.Stok Awal'!D4619:D9614,0)),"")</f>
        <v/>
      </c>
    </row>
    <row r="4620" spans="1:22" x14ac:dyDescent="0.25">
      <c r="A4620" s="15" t="str">
        <f t="shared" si="582"/>
        <v/>
      </c>
      <c r="D4620" s="5" t="str">
        <f t="shared" si="576"/>
        <v/>
      </c>
      <c r="E4620" s="5" t="str">
        <f t="shared" si="577"/>
        <v/>
      </c>
      <c r="F4620" s="5" t="str">
        <f t="shared" si="578"/>
        <v/>
      </c>
      <c r="G4620" s="5" t="str">
        <f t="shared" si="579"/>
        <v/>
      </c>
      <c r="I4620" s="5" t="str">
        <f t="shared" si="580"/>
        <v/>
      </c>
      <c r="K4620" s="5" t="str">
        <f t="shared" si="581"/>
        <v/>
      </c>
      <c r="L4620" s="5"/>
      <c r="N4620" s="4"/>
      <c r="O4620" s="4" t="str">
        <f t="shared" si="583"/>
        <v/>
      </c>
      <c r="P4620" t="s">
        <v>34</v>
      </c>
      <c r="Q4620">
        <v>0</v>
      </c>
      <c r="R4620" s="5" t="str">
        <f>IF(ISNA(VLOOKUP($J4620,STOK_AWAL,15,0)),"",VLOOKUP($J4620,STOK_AWAL,15,0))</f>
        <v/>
      </c>
      <c r="S4620" s="6">
        <v>0</v>
      </c>
      <c r="T4620" s="6">
        <v>0</v>
      </c>
      <c r="V4620" t="str">
        <f>IFERROR(INDEX('3.Stok Awal'!A4620:A9615,MATCH('4.Sell to Trade'!J4620,'3.Stok Awal'!D4620:D9615,0)),"")</f>
        <v/>
      </c>
    </row>
    <row r="4621" spans="1:22" x14ac:dyDescent="0.25">
      <c r="A4621" s="15" t="str">
        <f t="shared" si="582"/>
        <v/>
      </c>
      <c r="D4621" s="5" t="str">
        <f t="shared" si="576"/>
        <v/>
      </c>
      <c r="E4621" s="5" t="str">
        <f t="shared" si="577"/>
        <v/>
      </c>
      <c r="F4621" s="5" t="str">
        <f t="shared" si="578"/>
        <v/>
      </c>
      <c r="G4621" s="5" t="str">
        <f t="shared" si="579"/>
        <v/>
      </c>
      <c r="I4621" s="5" t="str">
        <f t="shared" si="580"/>
        <v/>
      </c>
      <c r="K4621" s="5" t="str">
        <f t="shared" si="581"/>
        <v/>
      </c>
      <c r="L4621" s="5"/>
      <c r="N4621" s="4"/>
      <c r="O4621" s="4" t="str">
        <f t="shared" si="583"/>
        <v/>
      </c>
      <c r="P4621" t="s">
        <v>34</v>
      </c>
      <c r="Q4621">
        <v>0</v>
      </c>
      <c r="R4621" s="5" t="str">
        <f>IF(ISNA(VLOOKUP($J4621,STOK_AWAL,15,0)),"",VLOOKUP($J4621,STOK_AWAL,15,0))</f>
        <v/>
      </c>
      <c r="S4621" s="6">
        <v>0</v>
      </c>
      <c r="T4621" s="6">
        <v>0</v>
      </c>
      <c r="V4621" t="str">
        <f>IFERROR(INDEX('3.Stok Awal'!A4621:A9616,MATCH('4.Sell to Trade'!J4621,'3.Stok Awal'!D4621:D9616,0)),"")</f>
        <v/>
      </c>
    </row>
    <row r="4622" spans="1:22" x14ac:dyDescent="0.25">
      <c r="A4622" s="15" t="str">
        <f t="shared" si="582"/>
        <v/>
      </c>
      <c r="D4622" s="5" t="str">
        <f t="shared" si="576"/>
        <v/>
      </c>
      <c r="E4622" s="5" t="str">
        <f t="shared" si="577"/>
        <v/>
      </c>
      <c r="F4622" s="5" t="str">
        <f t="shared" si="578"/>
        <v/>
      </c>
      <c r="G4622" s="5" t="str">
        <f t="shared" si="579"/>
        <v/>
      </c>
      <c r="I4622" s="5" t="str">
        <f t="shared" si="580"/>
        <v/>
      </c>
      <c r="K4622" s="5" t="str">
        <f t="shared" si="581"/>
        <v/>
      </c>
      <c r="L4622" s="5"/>
      <c r="N4622" s="4"/>
      <c r="O4622" s="4" t="str">
        <f t="shared" si="583"/>
        <v/>
      </c>
      <c r="P4622" t="s">
        <v>34</v>
      </c>
      <c r="Q4622">
        <v>0</v>
      </c>
      <c r="R4622" s="5" t="str">
        <f>IF(ISNA(VLOOKUP($J4622,STOK_AWAL,15,0)),"",VLOOKUP($J4622,STOK_AWAL,15,0))</f>
        <v/>
      </c>
      <c r="S4622" s="6">
        <v>0</v>
      </c>
      <c r="T4622" s="6">
        <v>0</v>
      </c>
      <c r="V4622" t="str">
        <f>IFERROR(INDEX('3.Stok Awal'!A4622:A9617,MATCH('4.Sell to Trade'!J4622,'3.Stok Awal'!D4622:D9617,0)),"")</f>
        <v/>
      </c>
    </row>
    <row r="4623" spans="1:22" x14ac:dyDescent="0.25">
      <c r="A4623" s="15" t="str">
        <f t="shared" si="582"/>
        <v/>
      </c>
      <c r="D4623" s="5" t="str">
        <f t="shared" si="576"/>
        <v/>
      </c>
      <c r="E4623" s="5" t="str">
        <f t="shared" si="577"/>
        <v/>
      </c>
      <c r="F4623" s="5" t="str">
        <f t="shared" si="578"/>
        <v/>
      </c>
      <c r="G4623" s="5" t="str">
        <f t="shared" si="579"/>
        <v/>
      </c>
      <c r="I4623" s="5" t="str">
        <f t="shared" si="580"/>
        <v/>
      </c>
      <c r="K4623" s="5" t="str">
        <f t="shared" si="581"/>
        <v/>
      </c>
      <c r="L4623" s="5"/>
      <c r="N4623" s="4"/>
      <c r="O4623" s="4" t="str">
        <f t="shared" si="583"/>
        <v/>
      </c>
      <c r="P4623" t="s">
        <v>34</v>
      </c>
      <c r="Q4623">
        <v>0</v>
      </c>
      <c r="R4623" s="5" t="str">
        <f>IF(ISNA(VLOOKUP($J4623,STOK_AWAL,15,0)),"",VLOOKUP($J4623,STOK_AWAL,15,0))</f>
        <v/>
      </c>
      <c r="S4623" s="6">
        <v>0</v>
      </c>
      <c r="T4623" s="6">
        <v>0</v>
      </c>
      <c r="V4623" t="str">
        <f>IFERROR(INDEX('3.Stok Awal'!A4623:A9618,MATCH('4.Sell to Trade'!J4623,'3.Stok Awal'!D4623:D9618,0)),"")</f>
        <v/>
      </c>
    </row>
    <row r="4624" spans="1:22" x14ac:dyDescent="0.25">
      <c r="A4624" s="15" t="str">
        <f t="shared" si="582"/>
        <v/>
      </c>
      <c r="D4624" s="5" t="str">
        <f t="shared" si="576"/>
        <v/>
      </c>
      <c r="E4624" s="5" t="str">
        <f t="shared" si="577"/>
        <v/>
      </c>
      <c r="F4624" s="5" t="str">
        <f t="shared" si="578"/>
        <v/>
      </c>
      <c r="G4624" s="5" t="str">
        <f t="shared" si="579"/>
        <v/>
      </c>
      <c r="I4624" s="5" t="str">
        <f t="shared" si="580"/>
        <v/>
      </c>
      <c r="K4624" s="5" t="str">
        <f t="shared" si="581"/>
        <v/>
      </c>
      <c r="L4624" s="5"/>
      <c r="N4624" s="4"/>
      <c r="O4624" s="4" t="str">
        <f t="shared" si="583"/>
        <v/>
      </c>
      <c r="P4624" t="s">
        <v>34</v>
      </c>
      <c r="Q4624">
        <v>0</v>
      </c>
      <c r="R4624" s="5" t="str">
        <f>IF(ISNA(VLOOKUP($J4624,STOK_AWAL,15,0)),"",VLOOKUP($J4624,STOK_AWAL,15,0))</f>
        <v/>
      </c>
      <c r="S4624" s="6">
        <v>0</v>
      </c>
      <c r="T4624" s="6">
        <v>0</v>
      </c>
      <c r="V4624" t="str">
        <f>IFERROR(INDEX('3.Stok Awal'!A4624:A9619,MATCH('4.Sell to Trade'!J4624,'3.Stok Awal'!D4624:D9619,0)),"")</f>
        <v/>
      </c>
    </row>
    <row r="4625" spans="1:22" x14ac:dyDescent="0.25">
      <c r="A4625" s="15" t="str">
        <f t="shared" si="582"/>
        <v/>
      </c>
      <c r="D4625" s="5" t="str">
        <f t="shared" si="576"/>
        <v/>
      </c>
      <c r="E4625" s="5" t="str">
        <f t="shared" si="577"/>
        <v/>
      </c>
      <c r="F4625" s="5" t="str">
        <f t="shared" si="578"/>
        <v/>
      </c>
      <c r="G4625" s="5" t="str">
        <f t="shared" si="579"/>
        <v/>
      </c>
      <c r="I4625" s="5" t="str">
        <f t="shared" si="580"/>
        <v/>
      </c>
      <c r="K4625" s="5" t="str">
        <f t="shared" si="581"/>
        <v/>
      </c>
      <c r="L4625" s="5"/>
      <c r="N4625" s="4"/>
      <c r="O4625" s="4" t="str">
        <f t="shared" si="583"/>
        <v/>
      </c>
      <c r="P4625" t="s">
        <v>34</v>
      </c>
      <c r="Q4625">
        <v>0</v>
      </c>
      <c r="R4625" s="5" t="str">
        <f>IF(ISNA(VLOOKUP($J4625,STOK_AWAL,15,0)),"",VLOOKUP($J4625,STOK_AWAL,15,0))</f>
        <v/>
      </c>
      <c r="S4625" s="6">
        <v>0</v>
      </c>
      <c r="T4625" s="6">
        <v>0</v>
      </c>
      <c r="V4625" t="str">
        <f>IFERROR(INDEX('3.Stok Awal'!A4625:A9620,MATCH('4.Sell to Trade'!J4625,'3.Stok Awal'!D4625:D9620,0)),"")</f>
        <v/>
      </c>
    </row>
    <row r="4626" spans="1:22" x14ac:dyDescent="0.25">
      <c r="A4626" s="15" t="str">
        <f t="shared" si="582"/>
        <v/>
      </c>
      <c r="D4626" s="5" t="str">
        <f t="shared" si="576"/>
        <v/>
      </c>
      <c r="E4626" s="5" t="str">
        <f t="shared" si="577"/>
        <v/>
      </c>
      <c r="F4626" s="5" t="str">
        <f t="shared" si="578"/>
        <v/>
      </c>
      <c r="G4626" s="5" t="str">
        <f t="shared" si="579"/>
        <v/>
      </c>
      <c r="I4626" s="5" t="str">
        <f t="shared" si="580"/>
        <v/>
      </c>
      <c r="K4626" s="5" t="str">
        <f t="shared" si="581"/>
        <v/>
      </c>
      <c r="L4626" s="5"/>
      <c r="N4626" s="4"/>
      <c r="O4626" s="4" t="str">
        <f t="shared" si="583"/>
        <v/>
      </c>
      <c r="P4626" t="s">
        <v>34</v>
      </c>
      <c r="Q4626">
        <v>0</v>
      </c>
      <c r="R4626" s="5" t="str">
        <f>IF(ISNA(VLOOKUP($J4626,STOK_AWAL,15,0)),"",VLOOKUP($J4626,STOK_AWAL,15,0))</f>
        <v/>
      </c>
      <c r="S4626" s="6">
        <v>0</v>
      </c>
      <c r="T4626" s="6">
        <v>0</v>
      </c>
      <c r="V4626" t="str">
        <f>IFERROR(INDEX('3.Stok Awal'!A4626:A9621,MATCH('4.Sell to Trade'!J4626,'3.Stok Awal'!D4626:D9621,0)),"")</f>
        <v/>
      </c>
    </row>
    <row r="4627" spans="1:22" x14ac:dyDescent="0.25">
      <c r="A4627" s="15" t="str">
        <f t="shared" si="582"/>
        <v/>
      </c>
      <c r="D4627" s="5" t="str">
        <f t="shared" si="576"/>
        <v/>
      </c>
      <c r="E4627" s="5" t="str">
        <f t="shared" si="577"/>
        <v/>
      </c>
      <c r="F4627" s="5" t="str">
        <f t="shared" si="578"/>
        <v/>
      </c>
      <c r="G4627" s="5" t="str">
        <f t="shared" si="579"/>
        <v/>
      </c>
      <c r="I4627" s="5" t="str">
        <f t="shared" si="580"/>
        <v/>
      </c>
      <c r="K4627" s="5" t="str">
        <f t="shared" si="581"/>
        <v/>
      </c>
      <c r="L4627" s="5"/>
      <c r="N4627" s="4"/>
      <c r="O4627" s="4" t="str">
        <f t="shared" si="583"/>
        <v/>
      </c>
      <c r="P4627" t="s">
        <v>34</v>
      </c>
      <c r="Q4627">
        <v>0</v>
      </c>
      <c r="R4627" s="5" t="str">
        <f>IF(ISNA(VLOOKUP($J4627,STOK_AWAL,15,0)),"",VLOOKUP($J4627,STOK_AWAL,15,0))</f>
        <v/>
      </c>
      <c r="S4627" s="6">
        <v>0</v>
      </c>
      <c r="T4627" s="6">
        <v>0</v>
      </c>
      <c r="V4627" t="str">
        <f>IFERROR(INDEX('3.Stok Awal'!A4627:A9622,MATCH('4.Sell to Trade'!J4627,'3.Stok Awal'!D4627:D9622,0)),"")</f>
        <v/>
      </c>
    </row>
    <row r="4628" spans="1:22" x14ac:dyDescent="0.25">
      <c r="A4628" s="15" t="str">
        <f t="shared" si="582"/>
        <v/>
      </c>
      <c r="D4628" s="5" t="str">
        <f t="shared" si="576"/>
        <v/>
      </c>
      <c r="E4628" s="5" t="str">
        <f t="shared" si="577"/>
        <v/>
      </c>
      <c r="F4628" s="5" t="str">
        <f t="shared" si="578"/>
        <v/>
      </c>
      <c r="G4628" s="5" t="str">
        <f t="shared" si="579"/>
        <v/>
      </c>
      <c r="I4628" s="5" t="str">
        <f t="shared" si="580"/>
        <v/>
      </c>
      <c r="K4628" s="5" t="str">
        <f t="shared" si="581"/>
        <v/>
      </c>
      <c r="L4628" s="5"/>
      <c r="N4628" s="4"/>
      <c r="O4628" s="4" t="str">
        <f t="shared" si="583"/>
        <v/>
      </c>
      <c r="P4628" t="s">
        <v>34</v>
      </c>
      <c r="Q4628">
        <v>0</v>
      </c>
      <c r="R4628" s="5" t="str">
        <f>IF(ISNA(VLOOKUP($J4628,STOK_AWAL,15,0)),"",VLOOKUP($J4628,STOK_AWAL,15,0))</f>
        <v/>
      </c>
      <c r="S4628" s="6">
        <v>0</v>
      </c>
      <c r="T4628" s="6">
        <v>0</v>
      </c>
      <c r="V4628" t="str">
        <f>IFERROR(INDEX('3.Stok Awal'!A4628:A9623,MATCH('4.Sell to Trade'!J4628,'3.Stok Awal'!D4628:D9623,0)),"")</f>
        <v/>
      </c>
    </row>
    <row r="4629" spans="1:22" x14ac:dyDescent="0.25">
      <c r="A4629" s="15" t="str">
        <f t="shared" si="582"/>
        <v/>
      </c>
      <c r="D4629" s="5" t="str">
        <f t="shared" si="576"/>
        <v/>
      </c>
      <c r="E4629" s="5" t="str">
        <f t="shared" si="577"/>
        <v/>
      </c>
      <c r="F4629" s="5" t="str">
        <f t="shared" si="578"/>
        <v/>
      </c>
      <c r="G4629" s="5" t="str">
        <f t="shared" si="579"/>
        <v/>
      </c>
      <c r="I4629" s="5" t="str">
        <f t="shared" si="580"/>
        <v/>
      </c>
      <c r="K4629" s="5" t="str">
        <f t="shared" si="581"/>
        <v/>
      </c>
      <c r="L4629" s="5"/>
      <c r="N4629" s="4"/>
      <c r="O4629" s="4" t="str">
        <f t="shared" si="583"/>
        <v/>
      </c>
      <c r="P4629" t="s">
        <v>34</v>
      </c>
      <c r="Q4629">
        <v>0</v>
      </c>
      <c r="R4629" s="5" t="str">
        <f>IF(ISNA(VLOOKUP($J4629,STOK_AWAL,15,0)),"",VLOOKUP($J4629,STOK_AWAL,15,0))</f>
        <v/>
      </c>
      <c r="S4629" s="6">
        <v>0</v>
      </c>
      <c r="T4629" s="6">
        <v>0</v>
      </c>
      <c r="V4629" t="str">
        <f>IFERROR(INDEX('3.Stok Awal'!A4629:A9624,MATCH('4.Sell to Trade'!J4629,'3.Stok Awal'!D4629:D9624,0)),"")</f>
        <v/>
      </c>
    </row>
    <row r="4630" spans="1:22" x14ac:dyDescent="0.25">
      <c r="A4630" s="15" t="str">
        <f t="shared" si="582"/>
        <v/>
      </c>
      <c r="D4630" s="5" t="str">
        <f t="shared" si="576"/>
        <v/>
      </c>
      <c r="E4630" s="5" t="str">
        <f t="shared" si="577"/>
        <v/>
      </c>
      <c r="F4630" s="5" t="str">
        <f t="shared" si="578"/>
        <v/>
      </c>
      <c r="G4630" s="5" t="str">
        <f t="shared" si="579"/>
        <v/>
      </c>
      <c r="I4630" s="5" t="str">
        <f t="shared" si="580"/>
        <v/>
      </c>
      <c r="K4630" s="5" t="str">
        <f t="shared" si="581"/>
        <v/>
      </c>
      <c r="L4630" s="5"/>
      <c r="N4630" s="4"/>
      <c r="O4630" s="4" t="str">
        <f t="shared" si="583"/>
        <v/>
      </c>
      <c r="P4630" t="s">
        <v>34</v>
      </c>
      <c r="Q4630">
        <v>0</v>
      </c>
      <c r="R4630" s="5" t="str">
        <f>IF(ISNA(VLOOKUP($J4630,STOK_AWAL,15,0)),"",VLOOKUP($J4630,STOK_AWAL,15,0))</f>
        <v/>
      </c>
      <c r="S4630" s="6">
        <v>0</v>
      </c>
      <c r="T4630" s="6">
        <v>0</v>
      </c>
      <c r="V4630" t="str">
        <f>IFERROR(INDEX('3.Stok Awal'!A4630:A9625,MATCH('4.Sell to Trade'!J4630,'3.Stok Awal'!D4630:D9625,0)),"")</f>
        <v/>
      </c>
    </row>
    <row r="4631" spans="1:22" x14ac:dyDescent="0.25">
      <c r="A4631" s="15" t="str">
        <f t="shared" si="582"/>
        <v/>
      </c>
      <c r="D4631" s="5" t="str">
        <f t="shared" si="576"/>
        <v/>
      </c>
      <c r="E4631" s="5" t="str">
        <f t="shared" si="577"/>
        <v/>
      </c>
      <c r="F4631" s="5" t="str">
        <f t="shared" si="578"/>
        <v/>
      </c>
      <c r="G4631" s="5" t="str">
        <f t="shared" si="579"/>
        <v/>
      </c>
      <c r="I4631" s="5" t="str">
        <f t="shared" si="580"/>
        <v/>
      </c>
      <c r="K4631" s="5" t="str">
        <f t="shared" si="581"/>
        <v/>
      </c>
      <c r="L4631" s="5"/>
      <c r="N4631" s="4"/>
      <c r="O4631" s="4" t="str">
        <f t="shared" si="583"/>
        <v/>
      </c>
      <c r="P4631" t="s">
        <v>34</v>
      </c>
      <c r="Q4631">
        <v>0</v>
      </c>
      <c r="R4631" s="5" t="str">
        <f>IF(ISNA(VLOOKUP($J4631,STOK_AWAL,15,0)),"",VLOOKUP($J4631,STOK_AWAL,15,0))</f>
        <v/>
      </c>
      <c r="S4631" s="6">
        <v>0</v>
      </c>
      <c r="T4631" s="6">
        <v>0</v>
      </c>
      <c r="V4631" t="str">
        <f>IFERROR(INDEX('3.Stok Awal'!A4631:A9626,MATCH('4.Sell to Trade'!J4631,'3.Stok Awal'!D4631:D9626,0)),"")</f>
        <v/>
      </c>
    </row>
    <row r="4632" spans="1:22" x14ac:dyDescent="0.25">
      <c r="A4632" s="15" t="str">
        <f t="shared" si="582"/>
        <v/>
      </c>
      <c r="D4632" s="5" t="str">
        <f t="shared" si="576"/>
        <v/>
      </c>
      <c r="E4632" s="5" t="str">
        <f t="shared" si="577"/>
        <v/>
      </c>
      <c r="F4632" s="5" t="str">
        <f t="shared" si="578"/>
        <v/>
      </c>
      <c r="G4632" s="5" t="str">
        <f t="shared" si="579"/>
        <v/>
      </c>
      <c r="I4632" s="5" t="str">
        <f t="shared" si="580"/>
        <v/>
      </c>
      <c r="K4632" s="5" t="str">
        <f t="shared" si="581"/>
        <v/>
      </c>
      <c r="L4632" s="5"/>
      <c r="N4632" s="4"/>
      <c r="O4632" s="4" t="str">
        <f t="shared" si="583"/>
        <v/>
      </c>
      <c r="P4632" t="s">
        <v>34</v>
      </c>
      <c r="Q4632">
        <v>0</v>
      </c>
      <c r="R4632" s="5" t="str">
        <f>IF(ISNA(VLOOKUP($J4632,STOK_AWAL,15,0)),"",VLOOKUP($J4632,STOK_AWAL,15,0))</f>
        <v/>
      </c>
      <c r="S4632" s="6">
        <v>0</v>
      </c>
      <c r="T4632" s="6">
        <v>0</v>
      </c>
      <c r="V4632" t="str">
        <f>IFERROR(INDEX('3.Stok Awal'!A4632:A9627,MATCH('4.Sell to Trade'!J4632,'3.Stok Awal'!D4632:D9627,0)),"")</f>
        <v/>
      </c>
    </row>
    <row r="4633" spans="1:22" x14ac:dyDescent="0.25">
      <c r="A4633" s="15" t="str">
        <f t="shared" si="582"/>
        <v/>
      </c>
      <c r="D4633" s="5" t="str">
        <f t="shared" si="576"/>
        <v/>
      </c>
      <c r="E4633" s="5" t="str">
        <f t="shared" si="577"/>
        <v/>
      </c>
      <c r="F4633" s="5" t="str">
        <f t="shared" si="578"/>
        <v/>
      </c>
      <c r="G4633" s="5" t="str">
        <f t="shared" si="579"/>
        <v/>
      </c>
      <c r="I4633" s="5" t="str">
        <f t="shared" si="580"/>
        <v/>
      </c>
      <c r="K4633" s="5" t="str">
        <f t="shared" si="581"/>
        <v/>
      </c>
      <c r="L4633" s="5"/>
      <c r="N4633" s="4"/>
      <c r="O4633" s="4" t="str">
        <f t="shared" si="583"/>
        <v/>
      </c>
      <c r="P4633" t="s">
        <v>34</v>
      </c>
      <c r="Q4633">
        <v>0</v>
      </c>
      <c r="R4633" s="5" t="str">
        <f>IF(ISNA(VLOOKUP($J4633,STOK_AWAL,15,0)),"",VLOOKUP($J4633,STOK_AWAL,15,0))</f>
        <v/>
      </c>
      <c r="S4633" s="6">
        <v>0</v>
      </c>
      <c r="T4633" s="6">
        <v>0</v>
      </c>
      <c r="V4633" t="str">
        <f>IFERROR(INDEX('3.Stok Awal'!A4633:A9628,MATCH('4.Sell to Trade'!J4633,'3.Stok Awal'!D4633:D9628,0)),"")</f>
        <v/>
      </c>
    </row>
    <row r="4634" spans="1:22" x14ac:dyDescent="0.25">
      <c r="A4634" s="15" t="str">
        <f t="shared" si="582"/>
        <v/>
      </c>
      <c r="D4634" s="5" t="str">
        <f t="shared" si="576"/>
        <v/>
      </c>
      <c r="E4634" s="5" t="str">
        <f t="shared" si="577"/>
        <v/>
      </c>
      <c r="F4634" s="5" t="str">
        <f t="shared" si="578"/>
        <v/>
      </c>
      <c r="G4634" s="5" t="str">
        <f t="shared" si="579"/>
        <v/>
      </c>
      <c r="I4634" s="5" t="str">
        <f t="shared" si="580"/>
        <v/>
      </c>
      <c r="K4634" s="5" t="str">
        <f t="shared" si="581"/>
        <v/>
      </c>
      <c r="L4634" s="5"/>
      <c r="N4634" s="4"/>
      <c r="O4634" s="4" t="str">
        <f t="shared" si="583"/>
        <v/>
      </c>
      <c r="P4634" t="s">
        <v>34</v>
      </c>
      <c r="Q4634">
        <v>0</v>
      </c>
      <c r="R4634" s="5" t="str">
        <f>IF(ISNA(VLOOKUP($J4634,STOK_AWAL,15,0)),"",VLOOKUP($J4634,STOK_AWAL,15,0))</f>
        <v/>
      </c>
      <c r="S4634" s="6">
        <v>0</v>
      </c>
      <c r="T4634" s="6">
        <v>0</v>
      </c>
      <c r="V4634" t="str">
        <f>IFERROR(INDEX('3.Stok Awal'!A4634:A9629,MATCH('4.Sell to Trade'!J4634,'3.Stok Awal'!D4634:D9629,0)),"")</f>
        <v/>
      </c>
    </row>
    <row r="4635" spans="1:22" x14ac:dyDescent="0.25">
      <c r="A4635" s="15" t="str">
        <f t="shared" si="582"/>
        <v/>
      </c>
      <c r="D4635" s="5" t="str">
        <f t="shared" si="576"/>
        <v/>
      </c>
      <c r="E4635" s="5" t="str">
        <f t="shared" si="577"/>
        <v/>
      </c>
      <c r="F4635" s="5" t="str">
        <f t="shared" si="578"/>
        <v/>
      </c>
      <c r="G4635" s="5" t="str">
        <f t="shared" si="579"/>
        <v/>
      </c>
      <c r="I4635" s="5" t="str">
        <f t="shared" si="580"/>
        <v/>
      </c>
      <c r="K4635" s="5" t="str">
        <f t="shared" si="581"/>
        <v/>
      </c>
      <c r="L4635" s="5"/>
      <c r="N4635" s="4"/>
      <c r="O4635" s="4" t="str">
        <f t="shared" si="583"/>
        <v/>
      </c>
      <c r="P4635" t="s">
        <v>34</v>
      </c>
      <c r="Q4635">
        <v>0</v>
      </c>
      <c r="R4635" s="5" t="str">
        <f>IF(ISNA(VLOOKUP($J4635,STOK_AWAL,15,0)),"",VLOOKUP($J4635,STOK_AWAL,15,0))</f>
        <v/>
      </c>
      <c r="S4635" s="6">
        <v>0</v>
      </c>
      <c r="T4635" s="6">
        <v>0</v>
      </c>
      <c r="V4635" t="str">
        <f>IFERROR(INDEX('3.Stok Awal'!A4635:A9630,MATCH('4.Sell to Trade'!J4635,'3.Stok Awal'!D4635:D9630,0)),"")</f>
        <v/>
      </c>
    </row>
    <row r="4636" spans="1:22" x14ac:dyDescent="0.25">
      <c r="A4636" s="15" t="str">
        <f t="shared" si="582"/>
        <v/>
      </c>
      <c r="D4636" s="5" t="str">
        <f t="shared" si="576"/>
        <v/>
      </c>
      <c r="E4636" s="5" t="str">
        <f t="shared" si="577"/>
        <v/>
      </c>
      <c r="F4636" s="5" t="str">
        <f t="shared" si="578"/>
        <v/>
      </c>
      <c r="G4636" s="5" t="str">
        <f t="shared" si="579"/>
        <v/>
      </c>
      <c r="I4636" s="5" t="str">
        <f t="shared" si="580"/>
        <v/>
      </c>
      <c r="K4636" s="5" t="str">
        <f t="shared" si="581"/>
        <v/>
      </c>
      <c r="L4636" s="5"/>
      <c r="N4636" s="4"/>
      <c r="O4636" s="4" t="str">
        <f t="shared" si="583"/>
        <v/>
      </c>
      <c r="P4636" t="s">
        <v>34</v>
      </c>
      <c r="Q4636">
        <v>0</v>
      </c>
      <c r="R4636" s="5" t="str">
        <f>IF(ISNA(VLOOKUP($J4636,STOK_AWAL,15,0)),"",VLOOKUP($J4636,STOK_AWAL,15,0))</f>
        <v/>
      </c>
      <c r="S4636" s="6">
        <v>0</v>
      </c>
      <c r="T4636" s="6">
        <v>0</v>
      </c>
      <c r="V4636" t="str">
        <f>IFERROR(INDEX('3.Stok Awal'!A4636:A9631,MATCH('4.Sell to Trade'!J4636,'3.Stok Awal'!D4636:D9631,0)),"")</f>
        <v/>
      </c>
    </row>
    <row r="4637" spans="1:22" x14ac:dyDescent="0.25">
      <c r="A4637" s="15" t="str">
        <f t="shared" si="582"/>
        <v/>
      </c>
      <c r="D4637" s="5" t="str">
        <f t="shared" si="576"/>
        <v/>
      </c>
      <c r="E4637" s="5" t="str">
        <f t="shared" si="577"/>
        <v/>
      </c>
      <c r="F4637" s="5" t="str">
        <f t="shared" si="578"/>
        <v/>
      </c>
      <c r="G4637" s="5" t="str">
        <f t="shared" si="579"/>
        <v/>
      </c>
      <c r="I4637" s="5" t="str">
        <f t="shared" si="580"/>
        <v/>
      </c>
      <c r="K4637" s="5" t="str">
        <f t="shared" si="581"/>
        <v/>
      </c>
      <c r="L4637" s="5"/>
      <c r="N4637" s="4"/>
      <c r="O4637" s="4" t="str">
        <f t="shared" si="583"/>
        <v/>
      </c>
      <c r="P4637" t="s">
        <v>34</v>
      </c>
      <c r="Q4637">
        <v>0</v>
      </c>
      <c r="R4637" s="5" t="str">
        <f>IF(ISNA(VLOOKUP($J4637,STOK_AWAL,15,0)),"",VLOOKUP($J4637,STOK_AWAL,15,0))</f>
        <v/>
      </c>
      <c r="S4637" s="6">
        <v>0</v>
      </c>
      <c r="T4637" s="6">
        <v>0</v>
      </c>
      <c r="V4637" t="str">
        <f>IFERROR(INDEX('3.Stok Awal'!A4637:A9632,MATCH('4.Sell to Trade'!J4637,'3.Stok Awal'!D4637:D9632,0)),"")</f>
        <v/>
      </c>
    </row>
    <row r="4638" spans="1:22" x14ac:dyDescent="0.25">
      <c r="A4638" s="15" t="str">
        <f t="shared" si="582"/>
        <v/>
      </c>
      <c r="D4638" s="5" t="str">
        <f t="shared" si="576"/>
        <v/>
      </c>
      <c r="E4638" s="5" t="str">
        <f t="shared" si="577"/>
        <v/>
      </c>
      <c r="F4638" s="5" t="str">
        <f t="shared" si="578"/>
        <v/>
      </c>
      <c r="G4638" s="5" t="str">
        <f t="shared" si="579"/>
        <v/>
      </c>
      <c r="I4638" s="5" t="str">
        <f t="shared" si="580"/>
        <v/>
      </c>
      <c r="K4638" s="5" t="str">
        <f t="shared" si="581"/>
        <v/>
      </c>
      <c r="L4638" s="5"/>
      <c r="N4638" s="4"/>
      <c r="O4638" s="4" t="str">
        <f t="shared" si="583"/>
        <v/>
      </c>
      <c r="P4638" t="s">
        <v>34</v>
      </c>
      <c r="Q4638">
        <v>0</v>
      </c>
      <c r="R4638" s="5" t="str">
        <f>IF(ISNA(VLOOKUP($J4638,STOK_AWAL,15,0)),"",VLOOKUP($J4638,STOK_AWAL,15,0))</f>
        <v/>
      </c>
      <c r="S4638" s="6">
        <v>0</v>
      </c>
      <c r="T4638" s="6">
        <v>0</v>
      </c>
      <c r="V4638" t="str">
        <f>IFERROR(INDEX('3.Stok Awal'!A4638:A9633,MATCH('4.Sell to Trade'!J4638,'3.Stok Awal'!D4638:D9633,0)),"")</f>
        <v/>
      </c>
    </row>
    <row r="4639" spans="1:22" x14ac:dyDescent="0.25">
      <c r="A4639" s="15" t="str">
        <f t="shared" si="582"/>
        <v/>
      </c>
      <c r="D4639" s="5" t="str">
        <f t="shared" si="576"/>
        <v/>
      </c>
      <c r="E4639" s="5" t="str">
        <f t="shared" si="577"/>
        <v/>
      </c>
      <c r="F4639" s="5" t="str">
        <f t="shared" si="578"/>
        <v/>
      </c>
      <c r="G4639" s="5" t="str">
        <f t="shared" si="579"/>
        <v/>
      </c>
      <c r="I4639" s="5" t="str">
        <f t="shared" si="580"/>
        <v/>
      </c>
      <c r="K4639" s="5" t="str">
        <f t="shared" si="581"/>
        <v/>
      </c>
      <c r="L4639" s="5"/>
      <c r="N4639" s="4"/>
      <c r="O4639" s="4" t="str">
        <f t="shared" si="583"/>
        <v/>
      </c>
      <c r="P4639" t="s">
        <v>34</v>
      </c>
      <c r="Q4639">
        <v>0</v>
      </c>
      <c r="R4639" s="5" t="str">
        <f>IF(ISNA(VLOOKUP($J4639,STOK_AWAL,15,0)),"",VLOOKUP($J4639,STOK_AWAL,15,0))</f>
        <v/>
      </c>
      <c r="S4639" s="6">
        <v>0</v>
      </c>
      <c r="T4639" s="6">
        <v>0</v>
      </c>
      <c r="V4639" t="str">
        <f>IFERROR(INDEX('3.Stok Awal'!A4639:A9634,MATCH('4.Sell to Trade'!J4639,'3.Stok Awal'!D4639:D9634,0)),"")</f>
        <v/>
      </c>
    </row>
    <row r="4640" spans="1:22" x14ac:dyDescent="0.25">
      <c r="A4640" s="15" t="str">
        <f t="shared" si="582"/>
        <v/>
      </c>
      <c r="D4640" s="5" t="str">
        <f t="shared" si="576"/>
        <v/>
      </c>
      <c r="E4640" s="5" t="str">
        <f t="shared" si="577"/>
        <v/>
      </c>
      <c r="F4640" s="5" t="str">
        <f t="shared" si="578"/>
        <v/>
      </c>
      <c r="G4640" s="5" t="str">
        <f t="shared" si="579"/>
        <v/>
      </c>
      <c r="I4640" s="5" t="str">
        <f t="shared" si="580"/>
        <v/>
      </c>
      <c r="K4640" s="5" t="str">
        <f t="shared" si="581"/>
        <v/>
      </c>
      <c r="L4640" s="5"/>
      <c r="N4640" s="4"/>
      <c r="O4640" s="4" t="str">
        <f t="shared" si="583"/>
        <v/>
      </c>
      <c r="P4640" t="s">
        <v>34</v>
      </c>
      <c r="Q4640">
        <v>0</v>
      </c>
      <c r="R4640" s="5" t="str">
        <f>IF(ISNA(VLOOKUP($J4640,STOK_AWAL,15,0)),"",VLOOKUP($J4640,STOK_AWAL,15,0))</f>
        <v/>
      </c>
      <c r="S4640" s="6">
        <v>0</v>
      </c>
      <c r="T4640" s="6">
        <v>0</v>
      </c>
      <c r="V4640" t="str">
        <f>IFERROR(INDEX('3.Stok Awal'!A4640:A9635,MATCH('4.Sell to Trade'!J4640,'3.Stok Awal'!D4640:D9635,0)),"")</f>
        <v/>
      </c>
    </row>
    <row r="4641" spans="1:22" x14ac:dyDescent="0.25">
      <c r="A4641" s="15" t="str">
        <f t="shared" si="582"/>
        <v/>
      </c>
      <c r="D4641" s="5" t="str">
        <f t="shared" si="576"/>
        <v/>
      </c>
      <c r="E4641" s="5" t="str">
        <f t="shared" si="577"/>
        <v/>
      </c>
      <c r="F4641" s="5" t="str">
        <f t="shared" si="578"/>
        <v/>
      </c>
      <c r="G4641" s="5" t="str">
        <f t="shared" si="579"/>
        <v/>
      </c>
      <c r="I4641" s="5" t="str">
        <f t="shared" si="580"/>
        <v/>
      </c>
      <c r="K4641" s="5" t="str">
        <f t="shared" si="581"/>
        <v/>
      </c>
      <c r="L4641" s="5"/>
      <c r="N4641" s="4"/>
      <c r="O4641" s="4" t="str">
        <f t="shared" si="583"/>
        <v/>
      </c>
      <c r="P4641" t="s">
        <v>34</v>
      </c>
      <c r="Q4641">
        <v>0</v>
      </c>
      <c r="R4641" s="5" t="str">
        <f>IF(ISNA(VLOOKUP($J4641,STOK_AWAL,15,0)),"",VLOOKUP($J4641,STOK_AWAL,15,0))</f>
        <v/>
      </c>
      <c r="S4641" s="6">
        <v>0</v>
      </c>
      <c r="T4641" s="6">
        <v>0</v>
      </c>
      <c r="V4641" t="str">
        <f>IFERROR(INDEX('3.Stok Awal'!A4641:A9636,MATCH('4.Sell to Trade'!J4641,'3.Stok Awal'!D4641:D9636,0)),"")</f>
        <v/>
      </c>
    </row>
    <row r="4642" spans="1:22" x14ac:dyDescent="0.25">
      <c r="A4642" s="15" t="str">
        <f t="shared" si="582"/>
        <v/>
      </c>
      <c r="D4642" s="5" t="str">
        <f t="shared" si="576"/>
        <v/>
      </c>
      <c r="E4642" s="5" t="str">
        <f t="shared" si="577"/>
        <v/>
      </c>
      <c r="F4642" s="5" t="str">
        <f t="shared" si="578"/>
        <v/>
      </c>
      <c r="G4642" s="5" t="str">
        <f t="shared" si="579"/>
        <v/>
      </c>
      <c r="I4642" s="5" t="str">
        <f t="shared" si="580"/>
        <v/>
      </c>
      <c r="K4642" s="5" t="str">
        <f t="shared" si="581"/>
        <v/>
      </c>
      <c r="L4642" s="5"/>
      <c r="N4642" s="4"/>
      <c r="O4642" s="4" t="str">
        <f t="shared" si="583"/>
        <v/>
      </c>
      <c r="P4642" t="s">
        <v>34</v>
      </c>
      <c r="Q4642">
        <v>0</v>
      </c>
      <c r="R4642" s="5" t="str">
        <f>IF(ISNA(VLOOKUP($J4642,STOK_AWAL,15,0)),"",VLOOKUP($J4642,STOK_AWAL,15,0))</f>
        <v/>
      </c>
      <c r="S4642" s="6">
        <v>0</v>
      </c>
      <c r="T4642" s="6">
        <v>0</v>
      </c>
      <c r="V4642" t="str">
        <f>IFERROR(INDEX('3.Stok Awal'!A4642:A9637,MATCH('4.Sell to Trade'!J4642,'3.Stok Awal'!D4642:D9637,0)),"")</f>
        <v/>
      </c>
    </row>
    <row r="4643" spans="1:22" x14ac:dyDescent="0.25">
      <c r="A4643" s="15" t="str">
        <f t="shared" si="582"/>
        <v/>
      </c>
      <c r="D4643" s="5" t="str">
        <f t="shared" si="576"/>
        <v/>
      </c>
      <c r="E4643" s="5" t="str">
        <f t="shared" si="577"/>
        <v/>
      </c>
      <c r="F4643" s="5" t="str">
        <f t="shared" si="578"/>
        <v/>
      </c>
      <c r="G4643" s="5" t="str">
        <f t="shared" si="579"/>
        <v/>
      </c>
      <c r="I4643" s="5" t="str">
        <f t="shared" si="580"/>
        <v/>
      </c>
      <c r="K4643" s="5" t="str">
        <f t="shared" si="581"/>
        <v/>
      </c>
      <c r="L4643" s="5"/>
      <c r="N4643" s="4"/>
      <c r="O4643" s="4" t="str">
        <f t="shared" si="583"/>
        <v/>
      </c>
      <c r="P4643" t="s">
        <v>34</v>
      </c>
      <c r="Q4643">
        <v>0</v>
      </c>
      <c r="R4643" s="5" t="str">
        <f>IF(ISNA(VLOOKUP($J4643,STOK_AWAL,15,0)),"",VLOOKUP($J4643,STOK_AWAL,15,0))</f>
        <v/>
      </c>
      <c r="S4643" s="6">
        <v>0</v>
      </c>
      <c r="T4643" s="6">
        <v>0</v>
      </c>
      <c r="V4643" t="str">
        <f>IFERROR(INDEX('3.Stok Awal'!A4643:A9638,MATCH('4.Sell to Trade'!J4643,'3.Stok Awal'!D4643:D9638,0)),"")</f>
        <v/>
      </c>
    </row>
    <row r="4644" spans="1:22" x14ac:dyDescent="0.25">
      <c r="A4644" s="15" t="str">
        <f t="shared" si="582"/>
        <v/>
      </c>
      <c r="D4644" s="5" t="str">
        <f t="shared" si="576"/>
        <v/>
      </c>
      <c r="E4644" s="5" t="str">
        <f t="shared" si="577"/>
        <v/>
      </c>
      <c r="F4644" s="5" t="str">
        <f t="shared" si="578"/>
        <v/>
      </c>
      <c r="G4644" s="5" t="str">
        <f t="shared" si="579"/>
        <v/>
      </c>
      <c r="I4644" s="5" t="str">
        <f t="shared" si="580"/>
        <v/>
      </c>
      <c r="K4644" s="5" t="str">
        <f t="shared" si="581"/>
        <v/>
      </c>
      <c r="L4644" s="5"/>
      <c r="N4644" s="4"/>
      <c r="O4644" s="4" t="str">
        <f t="shared" si="583"/>
        <v/>
      </c>
      <c r="P4644" t="s">
        <v>34</v>
      </c>
      <c r="Q4644">
        <v>0</v>
      </c>
      <c r="R4644" s="5" t="str">
        <f>IF(ISNA(VLOOKUP($J4644,STOK_AWAL,15,0)),"",VLOOKUP($J4644,STOK_AWAL,15,0))</f>
        <v/>
      </c>
      <c r="S4644" s="6">
        <v>0</v>
      </c>
      <c r="T4644" s="6">
        <v>0</v>
      </c>
      <c r="V4644" t="str">
        <f>IFERROR(INDEX('3.Stok Awal'!A4644:A9639,MATCH('4.Sell to Trade'!J4644,'3.Stok Awal'!D4644:D9639,0)),"")</f>
        <v/>
      </c>
    </row>
    <row r="4645" spans="1:22" x14ac:dyDescent="0.25">
      <c r="A4645" s="15" t="str">
        <f t="shared" si="582"/>
        <v/>
      </c>
      <c r="D4645" s="5" t="str">
        <f t="shared" si="576"/>
        <v/>
      </c>
      <c r="E4645" s="5" t="str">
        <f t="shared" si="577"/>
        <v/>
      </c>
      <c r="F4645" s="5" t="str">
        <f t="shared" si="578"/>
        <v/>
      </c>
      <c r="G4645" s="5" t="str">
        <f t="shared" si="579"/>
        <v/>
      </c>
      <c r="I4645" s="5" t="str">
        <f t="shared" si="580"/>
        <v/>
      </c>
      <c r="K4645" s="5" t="str">
        <f t="shared" si="581"/>
        <v/>
      </c>
      <c r="L4645" s="5"/>
      <c r="N4645" s="4"/>
      <c r="O4645" s="4" t="str">
        <f t="shared" si="583"/>
        <v/>
      </c>
      <c r="P4645" t="s">
        <v>34</v>
      </c>
      <c r="Q4645">
        <v>0</v>
      </c>
      <c r="R4645" s="5" t="str">
        <f>IF(ISNA(VLOOKUP($J4645,STOK_AWAL,15,0)),"",VLOOKUP($J4645,STOK_AWAL,15,0))</f>
        <v/>
      </c>
      <c r="S4645" s="6">
        <v>0</v>
      </c>
      <c r="T4645" s="6">
        <v>0</v>
      </c>
      <c r="V4645" t="str">
        <f>IFERROR(INDEX('3.Stok Awal'!A4645:A9640,MATCH('4.Sell to Trade'!J4645,'3.Stok Awal'!D4645:D9640,0)),"")</f>
        <v/>
      </c>
    </row>
    <row r="4646" spans="1:22" x14ac:dyDescent="0.25">
      <c r="A4646" s="15" t="str">
        <f t="shared" si="582"/>
        <v/>
      </c>
      <c r="D4646" s="5" t="str">
        <f t="shared" si="576"/>
        <v/>
      </c>
      <c r="E4646" s="5" t="str">
        <f t="shared" si="577"/>
        <v/>
      </c>
      <c r="F4646" s="5" t="str">
        <f t="shared" si="578"/>
        <v/>
      </c>
      <c r="G4646" s="5" t="str">
        <f t="shared" si="579"/>
        <v/>
      </c>
      <c r="I4646" s="5" t="str">
        <f t="shared" si="580"/>
        <v/>
      </c>
      <c r="K4646" s="5" t="str">
        <f t="shared" si="581"/>
        <v/>
      </c>
      <c r="L4646" s="5"/>
      <c r="N4646" s="4"/>
      <c r="O4646" s="4" t="str">
        <f t="shared" si="583"/>
        <v/>
      </c>
      <c r="P4646" t="s">
        <v>34</v>
      </c>
      <c r="Q4646">
        <v>0</v>
      </c>
      <c r="R4646" s="5" t="str">
        <f>IF(ISNA(VLOOKUP($J4646,STOK_AWAL,15,0)),"",VLOOKUP($J4646,STOK_AWAL,15,0))</f>
        <v/>
      </c>
      <c r="S4646" s="6">
        <v>0</v>
      </c>
      <c r="T4646" s="6">
        <v>0</v>
      </c>
      <c r="V4646" t="str">
        <f>IFERROR(INDEX('3.Stok Awal'!A4646:A9641,MATCH('4.Sell to Trade'!J4646,'3.Stok Awal'!D4646:D9641,0)),"")</f>
        <v/>
      </c>
    </row>
    <row r="4647" spans="1:22" x14ac:dyDescent="0.25">
      <c r="A4647" s="15" t="str">
        <f t="shared" si="582"/>
        <v/>
      </c>
      <c r="D4647" s="5" t="str">
        <f t="shared" si="576"/>
        <v/>
      </c>
      <c r="E4647" s="5" t="str">
        <f t="shared" si="577"/>
        <v/>
      </c>
      <c r="F4647" s="5" t="str">
        <f t="shared" si="578"/>
        <v/>
      </c>
      <c r="G4647" s="5" t="str">
        <f t="shared" si="579"/>
        <v/>
      </c>
      <c r="I4647" s="5" t="str">
        <f t="shared" si="580"/>
        <v/>
      </c>
      <c r="K4647" s="5" t="str">
        <f t="shared" si="581"/>
        <v/>
      </c>
      <c r="L4647" s="5"/>
      <c r="N4647" s="4"/>
      <c r="O4647" s="4" t="str">
        <f t="shared" si="583"/>
        <v/>
      </c>
      <c r="P4647" t="s">
        <v>34</v>
      </c>
      <c r="Q4647">
        <v>0</v>
      </c>
      <c r="R4647" s="5" t="str">
        <f>IF(ISNA(VLOOKUP($J4647,STOK_AWAL,15,0)),"",VLOOKUP($J4647,STOK_AWAL,15,0))</f>
        <v/>
      </c>
      <c r="S4647" s="6">
        <v>0</v>
      </c>
      <c r="T4647" s="6">
        <v>0</v>
      </c>
      <c r="V4647" t="str">
        <f>IFERROR(INDEX('3.Stok Awal'!A4647:A9642,MATCH('4.Sell to Trade'!J4647,'3.Stok Awal'!D4647:D9642,0)),"")</f>
        <v/>
      </c>
    </row>
    <row r="4648" spans="1:22" x14ac:dyDescent="0.25">
      <c r="A4648" s="15" t="str">
        <f t="shared" si="582"/>
        <v/>
      </c>
      <c r="D4648" s="5" t="str">
        <f t="shared" si="576"/>
        <v/>
      </c>
      <c r="E4648" s="5" t="str">
        <f t="shared" si="577"/>
        <v/>
      </c>
      <c r="F4648" s="5" t="str">
        <f t="shared" si="578"/>
        <v/>
      </c>
      <c r="G4648" s="5" t="str">
        <f t="shared" si="579"/>
        <v/>
      </c>
      <c r="I4648" s="5" t="str">
        <f t="shared" si="580"/>
        <v/>
      </c>
      <c r="K4648" s="5" t="str">
        <f t="shared" si="581"/>
        <v/>
      </c>
      <c r="L4648" s="5"/>
      <c r="N4648" s="4"/>
      <c r="O4648" s="4" t="str">
        <f t="shared" si="583"/>
        <v/>
      </c>
      <c r="P4648" t="s">
        <v>34</v>
      </c>
      <c r="Q4648">
        <v>0</v>
      </c>
      <c r="R4648" s="5" t="str">
        <f>IF(ISNA(VLOOKUP($J4648,STOK_AWAL,15,0)),"",VLOOKUP($J4648,STOK_AWAL,15,0))</f>
        <v/>
      </c>
      <c r="S4648" s="6">
        <v>0</v>
      </c>
      <c r="T4648" s="6">
        <v>0</v>
      </c>
      <c r="V4648" t="str">
        <f>IFERROR(INDEX('3.Stok Awal'!A4648:A9643,MATCH('4.Sell to Trade'!J4648,'3.Stok Awal'!D4648:D9643,0)),"")</f>
        <v/>
      </c>
    </row>
    <row r="4649" spans="1:22" x14ac:dyDescent="0.25">
      <c r="A4649" s="15" t="str">
        <f t="shared" si="582"/>
        <v/>
      </c>
      <c r="D4649" s="5" t="str">
        <f t="shared" si="576"/>
        <v/>
      </c>
      <c r="E4649" s="5" t="str">
        <f t="shared" si="577"/>
        <v/>
      </c>
      <c r="F4649" s="5" t="str">
        <f t="shared" si="578"/>
        <v/>
      </c>
      <c r="G4649" s="5" t="str">
        <f t="shared" si="579"/>
        <v/>
      </c>
      <c r="I4649" s="5" t="str">
        <f t="shared" si="580"/>
        <v/>
      </c>
      <c r="K4649" s="5" t="str">
        <f t="shared" si="581"/>
        <v/>
      </c>
      <c r="L4649" s="5"/>
      <c r="N4649" s="4"/>
      <c r="O4649" s="4" t="str">
        <f t="shared" si="583"/>
        <v/>
      </c>
      <c r="P4649" t="s">
        <v>34</v>
      </c>
      <c r="Q4649">
        <v>0</v>
      </c>
      <c r="R4649" s="5" t="str">
        <f>IF(ISNA(VLOOKUP($J4649,STOK_AWAL,15,0)),"",VLOOKUP($J4649,STOK_AWAL,15,0))</f>
        <v/>
      </c>
      <c r="S4649" s="6">
        <v>0</v>
      </c>
      <c r="T4649" s="6">
        <v>0</v>
      </c>
      <c r="V4649" t="str">
        <f>IFERROR(INDEX('3.Stok Awal'!A4649:A9644,MATCH('4.Sell to Trade'!J4649,'3.Stok Awal'!D4649:D9644,0)),"")</f>
        <v/>
      </c>
    </row>
    <row r="4650" spans="1:22" x14ac:dyDescent="0.25">
      <c r="A4650" s="15" t="str">
        <f t="shared" si="582"/>
        <v/>
      </c>
      <c r="D4650" s="5" t="str">
        <f t="shared" si="576"/>
        <v/>
      </c>
      <c r="E4650" s="5" t="str">
        <f t="shared" si="577"/>
        <v/>
      </c>
      <c r="F4650" s="5" t="str">
        <f t="shared" si="578"/>
        <v/>
      </c>
      <c r="G4650" s="5" t="str">
        <f t="shared" si="579"/>
        <v/>
      </c>
      <c r="I4650" s="5" t="str">
        <f t="shared" si="580"/>
        <v/>
      </c>
      <c r="K4650" s="5" t="str">
        <f t="shared" si="581"/>
        <v/>
      </c>
      <c r="L4650" s="5"/>
      <c r="N4650" s="4"/>
      <c r="O4650" s="4" t="str">
        <f t="shared" si="583"/>
        <v/>
      </c>
      <c r="P4650" t="s">
        <v>34</v>
      </c>
      <c r="Q4650">
        <v>0</v>
      </c>
      <c r="R4650" s="5" t="str">
        <f>IF(ISNA(VLOOKUP($J4650,STOK_AWAL,15,0)),"",VLOOKUP($J4650,STOK_AWAL,15,0))</f>
        <v/>
      </c>
      <c r="S4650" s="6">
        <v>0</v>
      </c>
      <c r="T4650" s="6">
        <v>0</v>
      </c>
      <c r="V4650" t="str">
        <f>IFERROR(INDEX('3.Stok Awal'!A4650:A9645,MATCH('4.Sell to Trade'!J4650,'3.Stok Awal'!D4650:D9645,0)),"")</f>
        <v/>
      </c>
    </row>
    <row r="4651" spans="1:22" x14ac:dyDescent="0.25">
      <c r="A4651" s="15" t="str">
        <f t="shared" si="582"/>
        <v/>
      </c>
      <c r="D4651" s="5" t="str">
        <f t="shared" si="576"/>
        <v/>
      </c>
      <c r="E4651" s="5" t="str">
        <f t="shared" si="577"/>
        <v/>
      </c>
      <c r="F4651" s="5" t="str">
        <f t="shared" si="578"/>
        <v/>
      </c>
      <c r="G4651" s="5" t="str">
        <f t="shared" si="579"/>
        <v/>
      </c>
      <c r="I4651" s="5" t="str">
        <f t="shared" si="580"/>
        <v/>
      </c>
      <c r="K4651" s="5" t="str">
        <f t="shared" si="581"/>
        <v/>
      </c>
      <c r="L4651" s="5"/>
      <c r="N4651" s="4"/>
      <c r="O4651" s="4" t="str">
        <f t="shared" si="583"/>
        <v/>
      </c>
      <c r="P4651" t="s">
        <v>34</v>
      </c>
      <c r="Q4651">
        <v>0</v>
      </c>
      <c r="R4651" s="5" t="str">
        <f>IF(ISNA(VLOOKUP($J4651,STOK_AWAL,15,0)),"",VLOOKUP($J4651,STOK_AWAL,15,0))</f>
        <v/>
      </c>
      <c r="S4651" s="6">
        <v>0</v>
      </c>
      <c r="T4651" s="6">
        <v>0</v>
      </c>
      <c r="V4651" t="str">
        <f>IFERROR(INDEX('3.Stok Awal'!A4651:A9646,MATCH('4.Sell to Trade'!J4651,'3.Stok Awal'!D4651:D9646,0)),"")</f>
        <v/>
      </c>
    </row>
    <row r="4652" spans="1:22" x14ac:dyDescent="0.25">
      <c r="A4652" s="15" t="str">
        <f t="shared" si="582"/>
        <v/>
      </c>
      <c r="D4652" s="5" t="str">
        <f t="shared" si="576"/>
        <v/>
      </c>
      <c r="E4652" s="5" t="str">
        <f t="shared" si="577"/>
        <v/>
      </c>
      <c r="F4652" s="5" t="str">
        <f t="shared" si="578"/>
        <v/>
      </c>
      <c r="G4652" s="5" t="str">
        <f t="shared" si="579"/>
        <v/>
      </c>
      <c r="I4652" s="5" t="str">
        <f t="shared" si="580"/>
        <v/>
      </c>
      <c r="K4652" s="5" t="str">
        <f t="shared" si="581"/>
        <v/>
      </c>
      <c r="L4652" s="5"/>
      <c r="N4652" s="4"/>
      <c r="O4652" s="4" t="str">
        <f t="shared" si="583"/>
        <v/>
      </c>
      <c r="P4652" t="s">
        <v>34</v>
      </c>
      <c r="Q4652">
        <v>0</v>
      </c>
      <c r="R4652" s="5" t="str">
        <f>IF(ISNA(VLOOKUP($J4652,STOK_AWAL,15,0)),"",VLOOKUP($J4652,STOK_AWAL,15,0))</f>
        <v/>
      </c>
      <c r="S4652" s="6">
        <v>0</v>
      </c>
      <c r="T4652" s="6">
        <v>0</v>
      </c>
      <c r="V4652" t="str">
        <f>IFERROR(INDEX('3.Stok Awal'!A4652:A9647,MATCH('4.Sell to Trade'!J4652,'3.Stok Awal'!D4652:D9647,0)),"")</f>
        <v/>
      </c>
    </row>
    <row r="4653" spans="1:22" x14ac:dyDescent="0.25">
      <c r="A4653" s="15" t="str">
        <f t="shared" si="582"/>
        <v/>
      </c>
      <c r="D4653" s="5" t="str">
        <f t="shared" si="576"/>
        <v/>
      </c>
      <c r="E4653" s="5" t="str">
        <f t="shared" si="577"/>
        <v/>
      </c>
      <c r="F4653" s="5" t="str">
        <f t="shared" si="578"/>
        <v/>
      </c>
      <c r="G4653" s="5" t="str">
        <f t="shared" si="579"/>
        <v/>
      </c>
      <c r="I4653" s="5" t="str">
        <f t="shared" si="580"/>
        <v/>
      </c>
      <c r="K4653" s="5" t="str">
        <f t="shared" si="581"/>
        <v/>
      </c>
      <c r="L4653" s="5"/>
      <c r="N4653" s="4"/>
      <c r="O4653" s="4" t="str">
        <f t="shared" si="583"/>
        <v/>
      </c>
      <c r="P4653" t="s">
        <v>34</v>
      </c>
      <c r="Q4653">
        <v>0</v>
      </c>
      <c r="R4653" s="5" t="str">
        <f>IF(ISNA(VLOOKUP($J4653,STOK_AWAL,15,0)),"",VLOOKUP($J4653,STOK_AWAL,15,0))</f>
        <v/>
      </c>
      <c r="S4653" s="6">
        <v>0</v>
      </c>
      <c r="T4653" s="6">
        <v>0</v>
      </c>
      <c r="V4653" t="str">
        <f>IFERROR(INDEX('3.Stok Awal'!A4653:A9648,MATCH('4.Sell to Trade'!J4653,'3.Stok Awal'!D4653:D9648,0)),"")</f>
        <v/>
      </c>
    </row>
    <row r="4654" spans="1:22" x14ac:dyDescent="0.25">
      <c r="A4654" s="15" t="str">
        <f t="shared" si="582"/>
        <v/>
      </c>
      <c r="D4654" s="5" t="str">
        <f t="shared" si="576"/>
        <v/>
      </c>
      <c r="E4654" s="5" t="str">
        <f t="shared" si="577"/>
        <v/>
      </c>
      <c r="F4654" s="5" t="str">
        <f t="shared" si="578"/>
        <v/>
      </c>
      <c r="G4654" s="5" t="str">
        <f t="shared" si="579"/>
        <v/>
      </c>
      <c r="I4654" s="5" t="str">
        <f t="shared" si="580"/>
        <v/>
      </c>
      <c r="K4654" s="5" t="str">
        <f t="shared" si="581"/>
        <v/>
      </c>
      <c r="L4654" s="5"/>
      <c r="N4654" s="4"/>
      <c r="O4654" s="4" t="str">
        <f t="shared" si="583"/>
        <v/>
      </c>
      <c r="P4654" t="s">
        <v>34</v>
      </c>
      <c r="Q4654">
        <v>0</v>
      </c>
      <c r="R4654" s="5" t="str">
        <f>IF(ISNA(VLOOKUP($J4654,STOK_AWAL,15,0)),"",VLOOKUP($J4654,STOK_AWAL,15,0))</f>
        <v/>
      </c>
      <c r="S4654" s="6">
        <v>0</v>
      </c>
      <c r="T4654" s="6">
        <v>0</v>
      </c>
      <c r="V4654" t="str">
        <f>IFERROR(INDEX('3.Stok Awal'!A4654:A9649,MATCH('4.Sell to Trade'!J4654,'3.Stok Awal'!D4654:D9649,0)),"")</f>
        <v/>
      </c>
    </row>
    <row r="4655" spans="1:22" x14ac:dyDescent="0.25">
      <c r="A4655" s="15" t="str">
        <f t="shared" si="582"/>
        <v/>
      </c>
      <c r="D4655" s="5" t="str">
        <f t="shared" si="576"/>
        <v/>
      </c>
      <c r="E4655" s="5" t="str">
        <f t="shared" si="577"/>
        <v/>
      </c>
      <c r="F4655" s="5" t="str">
        <f t="shared" si="578"/>
        <v/>
      </c>
      <c r="G4655" s="5" t="str">
        <f t="shared" si="579"/>
        <v/>
      </c>
      <c r="I4655" s="5" t="str">
        <f t="shared" si="580"/>
        <v/>
      </c>
      <c r="K4655" s="5" t="str">
        <f t="shared" si="581"/>
        <v/>
      </c>
      <c r="L4655" s="5"/>
      <c r="N4655" s="4"/>
      <c r="O4655" s="4" t="str">
        <f t="shared" si="583"/>
        <v/>
      </c>
      <c r="P4655" t="s">
        <v>34</v>
      </c>
      <c r="Q4655">
        <v>0</v>
      </c>
      <c r="R4655" s="5" t="str">
        <f>IF(ISNA(VLOOKUP($J4655,STOK_AWAL,15,0)),"",VLOOKUP($J4655,STOK_AWAL,15,0))</f>
        <v/>
      </c>
      <c r="S4655" s="6">
        <v>0</v>
      </c>
      <c r="T4655" s="6">
        <v>0</v>
      </c>
      <c r="V4655" t="str">
        <f>IFERROR(INDEX('3.Stok Awal'!A4655:A9650,MATCH('4.Sell to Trade'!J4655,'3.Stok Awal'!D4655:D9650,0)),"")</f>
        <v/>
      </c>
    </row>
    <row r="4656" spans="1:22" x14ac:dyDescent="0.25">
      <c r="A4656" s="15" t="str">
        <f t="shared" si="582"/>
        <v/>
      </c>
      <c r="D4656" s="5" t="str">
        <f t="shared" si="576"/>
        <v/>
      </c>
      <c r="E4656" s="5" t="str">
        <f t="shared" si="577"/>
        <v/>
      </c>
      <c r="F4656" s="5" t="str">
        <f t="shared" si="578"/>
        <v/>
      </c>
      <c r="G4656" s="5" t="str">
        <f t="shared" si="579"/>
        <v/>
      </c>
      <c r="I4656" s="5" t="str">
        <f t="shared" si="580"/>
        <v/>
      </c>
      <c r="K4656" s="5" t="str">
        <f t="shared" si="581"/>
        <v/>
      </c>
      <c r="L4656" s="5"/>
      <c r="N4656" s="4"/>
      <c r="O4656" s="4" t="str">
        <f t="shared" si="583"/>
        <v/>
      </c>
      <c r="P4656" t="s">
        <v>34</v>
      </c>
      <c r="Q4656">
        <v>0</v>
      </c>
      <c r="R4656" s="5" t="str">
        <f>IF(ISNA(VLOOKUP($J4656,STOK_AWAL,15,0)),"",VLOOKUP($J4656,STOK_AWAL,15,0))</f>
        <v/>
      </c>
      <c r="S4656" s="6">
        <v>0</v>
      </c>
      <c r="T4656" s="6">
        <v>0</v>
      </c>
      <c r="V4656" t="str">
        <f>IFERROR(INDEX('3.Stok Awal'!A4656:A9651,MATCH('4.Sell to Trade'!J4656,'3.Stok Awal'!D4656:D9651,0)),"")</f>
        <v/>
      </c>
    </row>
    <row r="4657" spans="1:22" x14ac:dyDescent="0.25">
      <c r="A4657" s="15" t="str">
        <f t="shared" si="582"/>
        <v/>
      </c>
      <c r="D4657" s="5" t="str">
        <f t="shared" si="576"/>
        <v/>
      </c>
      <c r="E4657" s="5" t="str">
        <f t="shared" si="577"/>
        <v/>
      </c>
      <c r="F4657" s="5" t="str">
        <f t="shared" si="578"/>
        <v/>
      </c>
      <c r="G4657" s="5" t="str">
        <f t="shared" si="579"/>
        <v/>
      </c>
      <c r="I4657" s="5" t="str">
        <f t="shared" si="580"/>
        <v/>
      </c>
      <c r="K4657" s="5" t="str">
        <f t="shared" si="581"/>
        <v/>
      </c>
      <c r="L4657" s="5"/>
      <c r="N4657" s="4"/>
      <c r="O4657" s="4" t="str">
        <f t="shared" si="583"/>
        <v/>
      </c>
      <c r="P4657" t="s">
        <v>34</v>
      </c>
      <c r="Q4657">
        <v>0</v>
      </c>
      <c r="R4657" s="5" t="str">
        <f>IF(ISNA(VLOOKUP($J4657,STOK_AWAL,15,0)),"",VLOOKUP($J4657,STOK_AWAL,15,0))</f>
        <v/>
      </c>
      <c r="S4657" s="6">
        <v>0</v>
      </c>
      <c r="T4657" s="6">
        <v>0</v>
      </c>
      <c r="V4657" t="str">
        <f>IFERROR(INDEX('3.Stok Awal'!A4657:A9652,MATCH('4.Sell to Trade'!J4657,'3.Stok Awal'!D4657:D9652,0)),"")</f>
        <v/>
      </c>
    </row>
    <row r="4658" spans="1:22" x14ac:dyDescent="0.25">
      <c r="A4658" s="15" t="str">
        <f t="shared" si="582"/>
        <v/>
      </c>
      <c r="D4658" s="5" t="str">
        <f t="shared" si="576"/>
        <v/>
      </c>
      <c r="E4658" s="5" t="str">
        <f t="shared" si="577"/>
        <v/>
      </c>
      <c r="F4658" s="5" t="str">
        <f t="shared" si="578"/>
        <v/>
      </c>
      <c r="G4658" s="5" t="str">
        <f t="shared" si="579"/>
        <v/>
      </c>
      <c r="I4658" s="5" t="str">
        <f t="shared" si="580"/>
        <v/>
      </c>
      <c r="K4658" s="5" t="str">
        <f t="shared" si="581"/>
        <v/>
      </c>
      <c r="L4658" s="5"/>
      <c r="N4658" s="4"/>
      <c r="O4658" s="4" t="str">
        <f t="shared" si="583"/>
        <v/>
      </c>
      <c r="P4658" t="s">
        <v>34</v>
      </c>
      <c r="Q4658">
        <v>0</v>
      </c>
      <c r="R4658" s="5" t="str">
        <f>IF(ISNA(VLOOKUP($J4658,STOK_AWAL,15,0)),"",VLOOKUP($J4658,STOK_AWAL,15,0))</f>
        <v/>
      </c>
      <c r="S4658" s="6">
        <v>0</v>
      </c>
      <c r="T4658" s="6">
        <v>0</v>
      </c>
      <c r="V4658" t="str">
        <f>IFERROR(INDEX('3.Stok Awal'!A4658:A9653,MATCH('4.Sell to Trade'!J4658,'3.Stok Awal'!D4658:D9653,0)),"")</f>
        <v/>
      </c>
    </row>
    <row r="4659" spans="1:22" x14ac:dyDescent="0.25">
      <c r="A4659" s="15" t="str">
        <f t="shared" si="582"/>
        <v/>
      </c>
      <c r="D4659" s="5" t="str">
        <f t="shared" si="576"/>
        <v/>
      </c>
      <c r="E4659" s="5" t="str">
        <f t="shared" si="577"/>
        <v/>
      </c>
      <c r="F4659" s="5" t="str">
        <f t="shared" si="578"/>
        <v/>
      </c>
      <c r="G4659" s="5" t="str">
        <f t="shared" si="579"/>
        <v/>
      </c>
      <c r="I4659" s="5" t="str">
        <f t="shared" si="580"/>
        <v/>
      </c>
      <c r="K4659" s="5" t="str">
        <f t="shared" si="581"/>
        <v/>
      </c>
      <c r="L4659" s="5"/>
      <c r="N4659" s="4"/>
      <c r="O4659" s="4" t="str">
        <f t="shared" si="583"/>
        <v/>
      </c>
      <c r="P4659" t="s">
        <v>34</v>
      </c>
      <c r="Q4659">
        <v>0</v>
      </c>
      <c r="R4659" s="5" t="str">
        <f>IF(ISNA(VLOOKUP($J4659,STOK_AWAL,15,0)),"",VLOOKUP($J4659,STOK_AWAL,15,0))</f>
        <v/>
      </c>
      <c r="S4659" s="6">
        <v>0</v>
      </c>
      <c r="T4659" s="6">
        <v>0</v>
      </c>
      <c r="V4659" t="str">
        <f>IFERROR(INDEX('3.Stok Awal'!A4659:A9654,MATCH('4.Sell to Trade'!J4659,'3.Stok Awal'!D4659:D9654,0)),"")</f>
        <v/>
      </c>
    </row>
    <row r="4660" spans="1:22" x14ac:dyDescent="0.25">
      <c r="A4660" s="15" t="str">
        <f t="shared" si="582"/>
        <v/>
      </c>
      <c r="D4660" s="5" t="str">
        <f t="shared" si="576"/>
        <v/>
      </c>
      <c r="E4660" s="5" t="str">
        <f t="shared" si="577"/>
        <v/>
      </c>
      <c r="F4660" s="5" t="str">
        <f t="shared" si="578"/>
        <v/>
      </c>
      <c r="G4660" s="5" t="str">
        <f t="shared" si="579"/>
        <v/>
      </c>
      <c r="I4660" s="5" t="str">
        <f t="shared" si="580"/>
        <v/>
      </c>
      <c r="K4660" s="5" t="str">
        <f t="shared" si="581"/>
        <v/>
      </c>
      <c r="L4660" s="5"/>
      <c r="N4660" s="4"/>
      <c r="O4660" s="4" t="str">
        <f t="shared" si="583"/>
        <v/>
      </c>
      <c r="P4660" t="s">
        <v>34</v>
      </c>
      <c r="Q4660">
        <v>0</v>
      </c>
      <c r="R4660" s="5" t="str">
        <f>IF(ISNA(VLOOKUP($J4660,STOK_AWAL,15,0)),"",VLOOKUP($J4660,STOK_AWAL,15,0))</f>
        <v/>
      </c>
      <c r="S4660" s="6">
        <v>0</v>
      </c>
      <c r="T4660" s="6">
        <v>0</v>
      </c>
      <c r="V4660" t="str">
        <f>IFERROR(INDEX('3.Stok Awal'!A4660:A9655,MATCH('4.Sell to Trade'!J4660,'3.Stok Awal'!D4660:D9655,0)),"")</f>
        <v/>
      </c>
    </row>
    <row r="4661" spans="1:22" x14ac:dyDescent="0.25">
      <c r="A4661" s="15" t="str">
        <f t="shared" si="582"/>
        <v/>
      </c>
      <c r="D4661" s="5" t="str">
        <f t="shared" si="576"/>
        <v/>
      </c>
      <c r="E4661" s="5" t="str">
        <f t="shared" si="577"/>
        <v/>
      </c>
      <c r="F4661" s="5" t="str">
        <f t="shared" si="578"/>
        <v/>
      </c>
      <c r="G4661" s="5" t="str">
        <f t="shared" si="579"/>
        <v/>
      </c>
      <c r="I4661" s="5" t="str">
        <f t="shared" si="580"/>
        <v/>
      </c>
      <c r="K4661" s="5" t="str">
        <f t="shared" si="581"/>
        <v/>
      </c>
      <c r="L4661" s="5"/>
      <c r="N4661" s="4"/>
      <c r="O4661" s="4" t="str">
        <f t="shared" si="583"/>
        <v/>
      </c>
      <c r="P4661" t="s">
        <v>34</v>
      </c>
      <c r="Q4661">
        <v>0</v>
      </c>
      <c r="R4661" s="5" t="str">
        <f>IF(ISNA(VLOOKUP($J4661,STOK_AWAL,15,0)),"",VLOOKUP($J4661,STOK_AWAL,15,0))</f>
        <v/>
      </c>
      <c r="S4661" s="6">
        <v>0</v>
      </c>
      <c r="T4661" s="6">
        <v>0</v>
      </c>
      <c r="V4661" t="str">
        <f>IFERROR(INDEX('3.Stok Awal'!A4661:A9656,MATCH('4.Sell to Trade'!J4661,'3.Stok Awal'!D4661:D9656,0)),"")</f>
        <v/>
      </c>
    </row>
    <row r="4662" spans="1:22" x14ac:dyDescent="0.25">
      <c r="A4662" s="15" t="str">
        <f t="shared" si="582"/>
        <v/>
      </c>
      <c r="D4662" s="5" t="str">
        <f t="shared" si="576"/>
        <v/>
      </c>
      <c r="E4662" s="5" t="str">
        <f t="shared" si="577"/>
        <v/>
      </c>
      <c r="F4662" s="5" t="str">
        <f t="shared" si="578"/>
        <v/>
      </c>
      <c r="G4662" s="5" t="str">
        <f t="shared" si="579"/>
        <v/>
      </c>
      <c r="I4662" s="5" t="str">
        <f t="shared" si="580"/>
        <v/>
      </c>
      <c r="K4662" s="5" t="str">
        <f t="shared" si="581"/>
        <v/>
      </c>
      <c r="L4662" s="5"/>
      <c r="N4662" s="4"/>
      <c r="O4662" s="4" t="str">
        <f t="shared" si="583"/>
        <v/>
      </c>
      <c r="P4662" t="s">
        <v>34</v>
      </c>
      <c r="Q4662">
        <v>0</v>
      </c>
      <c r="R4662" s="5" t="str">
        <f>IF(ISNA(VLOOKUP($J4662,STOK_AWAL,15,0)),"",VLOOKUP($J4662,STOK_AWAL,15,0))</f>
        <v/>
      </c>
      <c r="S4662" s="6">
        <v>0</v>
      </c>
      <c r="T4662" s="6">
        <v>0</v>
      </c>
      <c r="V4662" t="str">
        <f>IFERROR(INDEX('3.Stok Awal'!A4662:A9657,MATCH('4.Sell to Trade'!J4662,'3.Stok Awal'!D4662:D9657,0)),"")</f>
        <v/>
      </c>
    </row>
    <row r="4663" spans="1:22" x14ac:dyDescent="0.25">
      <c r="A4663" s="15" t="str">
        <f t="shared" si="582"/>
        <v/>
      </c>
      <c r="D4663" s="5" t="str">
        <f t="shared" si="576"/>
        <v/>
      </c>
      <c r="E4663" s="5" t="str">
        <f t="shared" si="577"/>
        <v/>
      </c>
      <c r="F4663" s="5" t="str">
        <f t="shared" si="578"/>
        <v/>
      </c>
      <c r="G4663" s="5" t="str">
        <f t="shared" si="579"/>
        <v/>
      </c>
      <c r="I4663" s="5" t="str">
        <f t="shared" si="580"/>
        <v/>
      </c>
      <c r="K4663" s="5" t="str">
        <f t="shared" si="581"/>
        <v/>
      </c>
      <c r="L4663" s="5"/>
      <c r="N4663" s="4"/>
      <c r="O4663" s="4" t="str">
        <f t="shared" si="583"/>
        <v/>
      </c>
      <c r="P4663" t="s">
        <v>34</v>
      </c>
      <c r="Q4663">
        <v>0</v>
      </c>
      <c r="R4663" s="5" t="str">
        <f>IF(ISNA(VLOOKUP($J4663,STOK_AWAL,15,0)),"",VLOOKUP($J4663,STOK_AWAL,15,0))</f>
        <v/>
      </c>
      <c r="S4663" s="6">
        <v>0</v>
      </c>
      <c r="T4663" s="6">
        <v>0</v>
      </c>
      <c r="V4663" t="str">
        <f>IFERROR(INDEX('3.Stok Awal'!A4663:A9658,MATCH('4.Sell to Trade'!J4663,'3.Stok Awal'!D4663:D9658,0)),"")</f>
        <v/>
      </c>
    </row>
    <row r="4664" spans="1:22" x14ac:dyDescent="0.25">
      <c r="A4664" s="15" t="str">
        <f t="shared" si="582"/>
        <v/>
      </c>
      <c r="D4664" s="5" t="str">
        <f t="shared" si="576"/>
        <v/>
      </c>
      <c r="E4664" s="5" t="str">
        <f t="shared" si="577"/>
        <v/>
      </c>
      <c r="F4664" s="5" t="str">
        <f t="shared" si="578"/>
        <v/>
      </c>
      <c r="G4664" s="5" t="str">
        <f t="shared" si="579"/>
        <v/>
      </c>
      <c r="I4664" s="5" t="str">
        <f t="shared" si="580"/>
        <v/>
      </c>
      <c r="K4664" s="5" t="str">
        <f t="shared" si="581"/>
        <v/>
      </c>
      <c r="L4664" s="5"/>
      <c r="N4664" s="4"/>
      <c r="O4664" s="4" t="str">
        <f t="shared" si="583"/>
        <v/>
      </c>
      <c r="P4664" t="s">
        <v>34</v>
      </c>
      <c r="Q4664">
        <v>0</v>
      </c>
      <c r="R4664" s="5" t="str">
        <f>IF(ISNA(VLOOKUP($J4664,STOK_AWAL,15,0)),"",VLOOKUP($J4664,STOK_AWAL,15,0))</f>
        <v/>
      </c>
      <c r="S4664" s="6">
        <v>0</v>
      </c>
      <c r="T4664" s="6">
        <v>0</v>
      </c>
      <c r="V4664" t="str">
        <f>IFERROR(INDEX('3.Stok Awal'!A4664:A9659,MATCH('4.Sell to Trade'!J4664,'3.Stok Awal'!D4664:D9659,0)),"")</f>
        <v/>
      </c>
    </row>
    <row r="4665" spans="1:22" x14ac:dyDescent="0.25">
      <c r="A4665" s="15" t="str">
        <f t="shared" si="582"/>
        <v/>
      </c>
      <c r="D4665" s="5" t="str">
        <f t="shared" si="576"/>
        <v/>
      </c>
      <c r="E4665" s="5" t="str">
        <f t="shared" si="577"/>
        <v/>
      </c>
      <c r="F4665" s="5" t="str">
        <f t="shared" si="578"/>
        <v/>
      </c>
      <c r="G4665" s="5" t="str">
        <f t="shared" si="579"/>
        <v/>
      </c>
      <c r="I4665" s="5" t="str">
        <f t="shared" si="580"/>
        <v/>
      </c>
      <c r="K4665" s="5" t="str">
        <f t="shared" si="581"/>
        <v/>
      </c>
      <c r="L4665" s="5"/>
      <c r="N4665" s="4"/>
      <c r="O4665" s="4" t="str">
        <f t="shared" si="583"/>
        <v/>
      </c>
      <c r="P4665" t="s">
        <v>34</v>
      </c>
      <c r="Q4665">
        <v>0</v>
      </c>
      <c r="R4665" s="5" t="str">
        <f>IF(ISNA(VLOOKUP($J4665,STOK_AWAL,15,0)),"",VLOOKUP($J4665,STOK_AWAL,15,0))</f>
        <v/>
      </c>
      <c r="S4665" s="6">
        <v>0</v>
      </c>
      <c r="T4665" s="6">
        <v>0</v>
      </c>
      <c r="V4665" t="str">
        <f>IFERROR(INDEX('3.Stok Awal'!A4665:A9660,MATCH('4.Sell to Trade'!J4665,'3.Stok Awal'!D4665:D9660,0)),"")</f>
        <v/>
      </c>
    </row>
    <row r="4666" spans="1:22" x14ac:dyDescent="0.25">
      <c r="A4666" s="15" t="str">
        <f t="shared" si="582"/>
        <v/>
      </c>
      <c r="D4666" s="5" t="str">
        <f t="shared" si="576"/>
        <v/>
      </c>
      <c r="E4666" s="5" t="str">
        <f t="shared" si="577"/>
        <v/>
      </c>
      <c r="F4666" s="5" t="str">
        <f t="shared" si="578"/>
        <v/>
      </c>
      <c r="G4666" s="5" t="str">
        <f t="shared" si="579"/>
        <v/>
      </c>
      <c r="I4666" s="5" t="str">
        <f t="shared" si="580"/>
        <v/>
      </c>
      <c r="K4666" s="5" t="str">
        <f t="shared" si="581"/>
        <v/>
      </c>
      <c r="L4666" s="5"/>
      <c r="N4666" s="4"/>
      <c r="O4666" s="4" t="str">
        <f t="shared" si="583"/>
        <v/>
      </c>
      <c r="P4666" t="s">
        <v>34</v>
      </c>
      <c r="Q4666">
        <v>0</v>
      </c>
      <c r="R4666" s="5" t="str">
        <f>IF(ISNA(VLOOKUP($J4666,STOK_AWAL,15,0)),"",VLOOKUP($J4666,STOK_AWAL,15,0))</f>
        <v/>
      </c>
      <c r="S4666" s="6">
        <v>0</v>
      </c>
      <c r="T4666" s="6">
        <v>0</v>
      </c>
      <c r="V4666" t="str">
        <f>IFERROR(INDEX('3.Stok Awal'!A4666:A9661,MATCH('4.Sell to Trade'!J4666,'3.Stok Awal'!D4666:D9661,0)),"")</f>
        <v/>
      </c>
    </row>
    <row r="4667" spans="1:22" x14ac:dyDescent="0.25">
      <c r="A4667" s="15" t="str">
        <f t="shared" si="582"/>
        <v/>
      </c>
      <c r="D4667" s="5" t="str">
        <f t="shared" si="576"/>
        <v/>
      </c>
      <c r="E4667" s="5" t="str">
        <f t="shared" si="577"/>
        <v/>
      </c>
      <c r="F4667" s="5" t="str">
        <f t="shared" si="578"/>
        <v/>
      </c>
      <c r="G4667" s="5" t="str">
        <f t="shared" si="579"/>
        <v/>
      </c>
      <c r="I4667" s="5" t="str">
        <f t="shared" si="580"/>
        <v/>
      </c>
      <c r="K4667" s="5" t="str">
        <f t="shared" si="581"/>
        <v/>
      </c>
      <c r="L4667" s="5"/>
      <c r="N4667" s="4"/>
      <c r="O4667" s="4" t="str">
        <f t="shared" si="583"/>
        <v/>
      </c>
      <c r="P4667" t="s">
        <v>34</v>
      </c>
      <c r="Q4667">
        <v>0</v>
      </c>
      <c r="R4667" s="5" t="str">
        <f>IF(ISNA(VLOOKUP($J4667,STOK_AWAL,15,0)),"",VLOOKUP($J4667,STOK_AWAL,15,0))</f>
        <v/>
      </c>
      <c r="S4667" s="6">
        <v>0</v>
      </c>
      <c r="T4667" s="6">
        <v>0</v>
      </c>
      <c r="V4667" t="str">
        <f>IFERROR(INDEX('3.Stok Awal'!A4667:A9662,MATCH('4.Sell to Trade'!J4667,'3.Stok Awal'!D4667:D9662,0)),"")</f>
        <v/>
      </c>
    </row>
    <row r="4668" spans="1:22" x14ac:dyDescent="0.25">
      <c r="A4668" s="15" t="str">
        <f t="shared" si="582"/>
        <v/>
      </c>
      <c r="D4668" s="5" t="str">
        <f t="shared" si="576"/>
        <v/>
      </c>
      <c r="E4668" s="5" t="str">
        <f t="shared" si="577"/>
        <v/>
      </c>
      <c r="F4668" s="5" t="str">
        <f t="shared" si="578"/>
        <v/>
      </c>
      <c r="G4668" s="5" t="str">
        <f t="shared" si="579"/>
        <v/>
      </c>
      <c r="I4668" s="5" t="str">
        <f t="shared" si="580"/>
        <v/>
      </c>
      <c r="K4668" s="5" t="str">
        <f t="shared" si="581"/>
        <v/>
      </c>
      <c r="L4668" s="5"/>
      <c r="N4668" s="4"/>
      <c r="O4668" s="4" t="str">
        <f t="shared" si="583"/>
        <v/>
      </c>
      <c r="P4668" t="s">
        <v>34</v>
      </c>
      <c r="Q4668">
        <v>0</v>
      </c>
      <c r="R4668" s="5" t="str">
        <f>IF(ISNA(VLOOKUP($J4668,STOK_AWAL,15,0)),"",VLOOKUP($J4668,STOK_AWAL,15,0))</f>
        <v/>
      </c>
      <c r="S4668" s="6">
        <v>0</v>
      </c>
      <c r="T4668" s="6">
        <v>0</v>
      </c>
      <c r="V4668" t="str">
        <f>IFERROR(INDEX('3.Stok Awal'!A4668:A9663,MATCH('4.Sell to Trade'!J4668,'3.Stok Awal'!D4668:D9663,0)),"")</f>
        <v/>
      </c>
    </row>
    <row r="4669" spans="1:22" x14ac:dyDescent="0.25">
      <c r="A4669" s="15" t="str">
        <f t="shared" si="582"/>
        <v/>
      </c>
      <c r="D4669" s="5" t="str">
        <f t="shared" si="576"/>
        <v/>
      </c>
      <c r="E4669" s="5" t="str">
        <f t="shared" si="577"/>
        <v/>
      </c>
      <c r="F4669" s="5" t="str">
        <f t="shared" si="578"/>
        <v/>
      </c>
      <c r="G4669" s="5" t="str">
        <f t="shared" si="579"/>
        <v/>
      </c>
      <c r="I4669" s="5" t="str">
        <f t="shared" si="580"/>
        <v/>
      </c>
      <c r="K4669" s="5" t="str">
        <f t="shared" si="581"/>
        <v/>
      </c>
      <c r="L4669" s="5"/>
      <c r="N4669" s="4"/>
      <c r="O4669" s="4" t="str">
        <f t="shared" si="583"/>
        <v/>
      </c>
      <c r="P4669" t="s">
        <v>34</v>
      </c>
      <c r="Q4669">
        <v>0</v>
      </c>
      <c r="R4669" s="5" t="str">
        <f>IF(ISNA(VLOOKUP($J4669,STOK_AWAL,15,0)),"",VLOOKUP($J4669,STOK_AWAL,15,0))</f>
        <v/>
      </c>
      <c r="S4669" s="6">
        <v>0</v>
      </c>
      <c r="T4669" s="6">
        <v>0</v>
      </c>
      <c r="V4669" t="str">
        <f>IFERROR(INDEX('3.Stok Awal'!A4669:A9664,MATCH('4.Sell to Trade'!J4669,'3.Stok Awal'!D4669:D9664,0)),"")</f>
        <v/>
      </c>
    </row>
    <row r="4670" spans="1:22" x14ac:dyDescent="0.25">
      <c r="A4670" s="15" t="str">
        <f t="shared" si="582"/>
        <v/>
      </c>
      <c r="D4670" s="5" t="str">
        <f t="shared" si="576"/>
        <v/>
      </c>
      <c r="E4670" s="5" t="str">
        <f t="shared" si="577"/>
        <v/>
      </c>
      <c r="F4670" s="5" t="str">
        <f t="shared" si="578"/>
        <v/>
      </c>
      <c r="G4670" s="5" t="str">
        <f t="shared" si="579"/>
        <v/>
      </c>
      <c r="I4670" s="5" t="str">
        <f t="shared" si="580"/>
        <v/>
      </c>
      <c r="K4670" s="5" t="str">
        <f t="shared" si="581"/>
        <v/>
      </c>
      <c r="L4670" s="5"/>
      <c r="N4670" s="4"/>
      <c r="O4670" s="4" t="str">
        <f t="shared" si="583"/>
        <v/>
      </c>
      <c r="P4670" t="s">
        <v>34</v>
      </c>
      <c r="Q4670">
        <v>0</v>
      </c>
      <c r="R4670" s="5" t="str">
        <f>IF(ISNA(VLOOKUP($J4670,STOK_AWAL,15,0)),"",VLOOKUP($J4670,STOK_AWAL,15,0))</f>
        <v/>
      </c>
      <c r="S4670" s="6">
        <v>0</v>
      </c>
      <c r="T4670" s="6">
        <v>0</v>
      </c>
      <c r="V4670" t="str">
        <f>IFERROR(INDEX('3.Stok Awal'!A4670:A9665,MATCH('4.Sell to Trade'!J4670,'3.Stok Awal'!D4670:D9665,0)),"")</f>
        <v/>
      </c>
    </row>
    <row r="4671" spans="1:22" x14ac:dyDescent="0.25">
      <c r="A4671" s="15" t="str">
        <f t="shared" si="582"/>
        <v/>
      </c>
      <c r="D4671" s="5" t="str">
        <f t="shared" si="576"/>
        <v/>
      </c>
      <c r="E4671" s="5" t="str">
        <f t="shared" si="577"/>
        <v/>
      </c>
      <c r="F4671" s="5" t="str">
        <f t="shared" si="578"/>
        <v/>
      </c>
      <c r="G4671" s="5" t="str">
        <f t="shared" si="579"/>
        <v/>
      </c>
      <c r="I4671" s="5" t="str">
        <f t="shared" si="580"/>
        <v/>
      </c>
      <c r="K4671" s="5" t="str">
        <f t="shared" si="581"/>
        <v/>
      </c>
      <c r="L4671" s="5"/>
      <c r="N4671" s="4"/>
      <c r="O4671" s="4" t="str">
        <f t="shared" si="583"/>
        <v/>
      </c>
      <c r="P4671" t="s">
        <v>34</v>
      </c>
      <c r="Q4671">
        <v>0</v>
      </c>
      <c r="R4671" s="5" t="str">
        <f>IF(ISNA(VLOOKUP($J4671,STOK_AWAL,15,0)),"",VLOOKUP($J4671,STOK_AWAL,15,0))</f>
        <v/>
      </c>
      <c r="S4671" s="6">
        <v>0</v>
      </c>
      <c r="T4671" s="6">
        <v>0</v>
      </c>
      <c r="V4671" t="str">
        <f>IFERROR(INDEX('3.Stok Awal'!A4671:A9666,MATCH('4.Sell to Trade'!J4671,'3.Stok Awal'!D4671:D9666,0)),"")</f>
        <v/>
      </c>
    </row>
    <row r="4672" spans="1:22" x14ac:dyDescent="0.25">
      <c r="A4672" s="15" t="str">
        <f t="shared" si="582"/>
        <v/>
      </c>
      <c r="D4672" s="5" t="str">
        <f t="shared" si="576"/>
        <v/>
      </c>
      <c r="E4672" s="5" t="str">
        <f t="shared" si="577"/>
        <v/>
      </c>
      <c r="F4672" s="5" t="str">
        <f t="shared" si="578"/>
        <v/>
      </c>
      <c r="G4672" s="5" t="str">
        <f t="shared" si="579"/>
        <v/>
      </c>
      <c r="I4672" s="5" t="str">
        <f t="shared" si="580"/>
        <v/>
      </c>
      <c r="K4672" s="5" t="str">
        <f t="shared" si="581"/>
        <v/>
      </c>
      <c r="L4672" s="5"/>
      <c r="N4672" s="4"/>
      <c r="O4672" s="4" t="str">
        <f t="shared" si="583"/>
        <v/>
      </c>
      <c r="P4672" t="s">
        <v>34</v>
      </c>
      <c r="Q4672">
        <v>0</v>
      </c>
      <c r="R4672" s="5" t="str">
        <f>IF(ISNA(VLOOKUP($J4672,STOK_AWAL,15,0)),"",VLOOKUP($J4672,STOK_AWAL,15,0))</f>
        <v/>
      </c>
      <c r="S4672" s="6">
        <v>0</v>
      </c>
      <c r="T4672" s="6">
        <v>0</v>
      </c>
      <c r="V4672" t="str">
        <f>IFERROR(INDEX('3.Stok Awal'!A4672:A9667,MATCH('4.Sell to Trade'!J4672,'3.Stok Awal'!D4672:D9667,0)),"")</f>
        <v/>
      </c>
    </row>
    <row r="4673" spans="1:22" x14ac:dyDescent="0.25">
      <c r="A4673" s="15" t="str">
        <f t="shared" si="582"/>
        <v/>
      </c>
      <c r="D4673" s="5" t="str">
        <f t="shared" si="576"/>
        <v/>
      </c>
      <c r="E4673" s="5" t="str">
        <f t="shared" si="577"/>
        <v/>
      </c>
      <c r="F4673" s="5" t="str">
        <f t="shared" si="578"/>
        <v/>
      </c>
      <c r="G4673" s="5" t="str">
        <f t="shared" si="579"/>
        <v/>
      </c>
      <c r="I4673" s="5" t="str">
        <f t="shared" si="580"/>
        <v/>
      </c>
      <c r="K4673" s="5" t="str">
        <f t="shared" si="581"/>
        <v/>
      </c>
      <c r="L4673" s="5"/>
      <c r="N4673" s="4"/>
      <c r="O4673" s="4" t="str">
        <f t="shared" si="583"/>
        <v/>
      </c>
      <c r="P4673" t="s">
        <v>34</v>
      </c>
      <c r="Q4673">
        <v>0</v>
      </c>
      <c r="R4673" s="5" t="str">
        <f>IF(ISNA(VLOOKUP($J4673,STOK_AWAL,15,0)),"",VLOOKUP($J4673,STOK_AWAL,15,0))</f>
        <v/>
      </c>
      <c r="S4673" s="6">
        <v>0</v>
      </c>
      <c r="T4673" s="6">
        <v>0</v>
      </c>
      <c r="V4673" t="str">
        <f>IFERROR(INDEX('3.Stok Awal'!A4673:A9668,MATCH('4.Sell to Trade'!J4673,'3.Stok Awal'!D4673:D9668,0)),"")</f>
        <v/>
      </c>
    </row>
    <row r="4674" spans="1:22" x14ac:dyDescent="0.25">
      <c r="A4674" s="15" t="str">
        <f t="shared" si="582"/>
        <v/>
      </c>
      <c r="D4674" s="5" t="str">
        <f t="shared" si="576"/>
        <v/>
      </c>
      <c r="E4674" s="5" t="str">
        <f t="shared" si="577"/>
        <v/>
      </c>
      <c r="F4674" s="5" t="str">
        <f t="shared" si="578"/>
        <v/>
      </c>
      <c r="G4674" s="5" t="str">
        <f t="shared" si="579"/>
        <v/>
      </c>
      <c r="I4674" s="5" t="str">
        <f t="shared" si="580"/>
        <v/>
      </c>
      <c r="K4674" s="5" t="str">
        <f t="shared" si="581"/>
        <v/>
      </c>
      <c r="L4674" s="5"/>
      <c r="N4674" s="4"/>
      <c r="O4674" s="4" t="str">
        <f t="shared" si="583"/>
        <v/>
      </c>
      <c r="P4674" t="s">
        <v>34</v>
      </c>
      <c r="Q4674">
        <v>0</v>
      </c>
      <c r="R4674" s="5" t="str">
        <f>IF(ISNA(VLOOKUP($J4674,STOK_AWAL,15,0)),"",VLOOKUP($J4674,STOK_AWAL,15,0))</f>
        <v/>
      </c>
      <c r="S4674" s="6">
        <v>0</v>
      </c>
      <c r="T4674" s="6">
        <v>0</v>
      </c>
      <c r="V4674" t="str">
        <f>IFERROR(INDEX('3.Stok Awal'!A4674:A9669,MATCH('4.Sell to Trade'!J4674,'3.Stok Awal'!D4674:D9669,0)),"")</f>
        <v/>
      </c>
    </row>
    <row r="4675" spans="1:22" x14ac:dyDescent="0.25">
      <c r="A4675" s="15" t="str">
        <f t="shared" si="582"/>
        <v/>
      </c>
      <c r="D4675" s="5" t="str">
        <f t="shared" si="576"/>
        <v/>
      </c>
      <c r="E4675" s="5" t="str">
        <f t="shared" si="577"/>
        <v/>
      </c>
      <c r="F4675" s="5" t="str">
        <f t="shared" si="578"/>
        <v/>
      </c>
      <c r="G4675" s="5" t="str">
        <f t="shared" si="579"/>
        <v/>
      </c>
      <c r="I4675" s="5" t="str">
        <f t="shared" si="580"/>
        <v/>
      </c>
      <c r="K4675" s="5" t="str">
        <f t="shared" si="581"/>
        <v/>
      </c>
      <c r="L4675" s="5"/>
      <c r="N4675" s="4"/>
      <c r="O4675" s="4" t="str">
        <f t="shared" si="583"/>
        <v/>
      </c>
      <c r="P4675" t="s">
        <v>34</v>
      </c>
      <c r="Q4675">
        <v>0</v>
      </c>
      <c r="R4675" s="5" t="str">
        <f>IF(ISNA(VLOOKUP($J4675,STOK_AWAL,15,0)),"",VLOOKUP($J4675,STOK_AWAL,15,0))</f>
        <v/>
      </c>
      <c r="S4675" s="6">
        <v>0</v>
      </c>
      <c r="T4675" s="6">
        <v>0</v>
      </c>
      <c r="V4675" t="str">
        <f>IFERROR(INDEX('3.Stok Awal'!A4675:A9670,MATCH('4.Sell to Trade'!J4675,'3.Stok Awal'!D4675:D9670,0)),"")</f>
        <v/>
      </c>
    </row>
    <row r="4676" spans="1:22" x14ac:dyDescent="0.25">
      <c r="A4676" s="15" t="str">
        <f t="shared" si="582"/>
        <v/>
      </c>
      <c r="D4676" s="5" t="str">
        <f t="shared" si="576"/>
        <v/>
      </c>
      <c r="E4676" s="5" t="str">
        <f t="shared" si="577"/>
        <v/>
      </c>
      <c r="F4676" s="5" t="str">
        <f t="shared" si="578"/>
        <v/>
      </c>
      <c r="G4676" s="5" t="str">
        <f t="shared" si="579"/>
        <v/>
      </c>
      <c r="I4676" s="5" t="str">
        <f t="shared" si="580"/>
        <v/>
      </c>
      <c r="K4676" s="5" t="str">
        <f t="shared" si="581"/>
        <v/>
      </c>
      <c r="L4676" s="5"/>
      <c r="N4676" s="4"/>
      <c r="O4676" s="4" t="str">
        <f t="shared" si="583"/>
        <v/>
      </c>
      <c r="P4676" t="s">
        <v>34</v>
      </c>
      <c r="Q4676">
        <v>0</v>
      </c>
      <c r="R4676" s="5" t="str">
        <f>IF(ISNA(VLOOKUP($J4676,STOK_AWAL,15,0)),"",VLOOKUP($J4676,STOK_AWAL,15,0))</f>
        <v/>
      </c>
      <c r="S4676" s="6">
        <v>0</v>
      </c>
      <c r="T4676" s="6">
        <v>0</v>
      </c>
      <c r="V4676" t="str">
        <f>IFERROR(INDEX('3.Stok Awal'!A4676:A9671,MATCH('4.Sell to Trade'!J4676,'3.Stok Awal'!D4676:D9671,0)),"")</f>
        <v/>
      </c>
    </row>
    <row r="4677" spans="1:22" x14ac:dyDescent="0.25">
      <c r="A4677" s="15" t="str">
        <f t="shared" si="582"/>
        <v/>
      </c>
      <c r="D4677" s="5" t="str">
        <f t="shared" ref="D4677:D4740" si="584">IF(ISNA(VLOOKUP($C4677,MASTER_CUSTOMER,2,0)),"",VLOOKUP($C4677,MASTER_CUSTOMER,2,0))</f>
        <v/>
      </c>
      <c r="E4677" s="5" t="str">
        <f t="shared" ref="E4677:E4740" si="585">IF(ISNA(VLOOKUP($C4677,MASTER_CUSTOMER,4,0)),"",VLOOKUP($C4677,MASTER_CUSTOMER,4,0))</f>
        <v/>
      </c>
      <c r="F4677" s="5" t="str">
        <f t="shared" ref="F4677:F4740" si="586">IF(ISNA(VLOOKUP($C4677,MASTER_CUSTOMER,5,0)),"",VLOOKUP($C4677,MASTER_CUSTOMER,5,0))</f>
        <v/>
      </c>
      <c r="G4677" s="5" t="str">
        <f t="shared" ref="G4677:G4740" si="587">IF(ISNA(VLOOKUP($C4677,MASTER_CUSTOMER,3,0)),"",VLOOKUP($C4677,MASTER_CUSTOMER,3,0))</f>
        <v/>
      </c>
      <c r="I4677" s="5" t="str">
        <f t="shared" ref="I4677:I4740" si="588">IF(ISNA(VLOOKUP($H4677,MASTER_SALESMAN,2,0)),"",VLOOKUP($H4677,MASTER_SALESMAN,2,0))</f>
        <v/>
      </c>
      <c r="K4677" s="5" t="str">
        <f t="shared" ref="K4677:K4740" si="589">IF(ISNA(VLOOKUP($J4677,STOK_AWAL,2,0)),"",VLOOKUP($J4677,STOK_AWAL,2,0))</f>
        <v/>
      </c>
      <c r="L4677" s="5"/>
      <c r="N4677" s="4"/>
      <c r="O4677" s="4" t="str">
        <f t="shared" si="583"/>
        <v/>
      </c>
      <c r="P4677" t="s">
        <v>34</v>
      </c>
      <c r="Q4677">
        <v>0</v>
      </c>
      <c r="R4677" s="5" t="str">
        <f>IF(ISNA(VLOOKUP($J4677,STOK_AWAL,15,0)),"",VLOOKUP($J4677,STOK_AWAL,15,0))</f>
        <v/>
      </c>
      <c r="S4677" s="6">
        <v>0</v>
      </c>
      <c r="T4677" s="6">
        <v>0</v>
      </c>
      <c r="V4677" t="str">
        <f>IFERROR(INDEX('3.Stok Awal'!A4677:A9672,MATCH('4.Sell to Trade'!J4677,'3.Stok Awal'!D4677:D9672,0)),"")</f>
        <v/>
      </c>
    </row>
    <row r="4678" spans="1:22" x14ac:dyDescent="0.25">
      <c r="A4678" s="15" t="str">
        <f t="shared" ref="A4678:A4741" si="590">IF(B4678="","",B4678)</f>
        <v/>
      </c>
      <c r="D4678" s="5" t="str">
        <f t="shared" si="584"/>
        <v/>
      </c>
      <c r="E4678" s="5" t="str">
        <f t="shared" si="585"/>
        <v/>
      </c>
      <c r="F4678" s="5" t="str">
        <f t="shared" si="586"/>
        <v/>
      </c>
      <c r="G4678" s="5" t="str">
        <f t="shared" si="587"/>
        <v/>
      </c>
      <c r="I4678" s="5" t="str">
        <f t="shared" si="588"/>
        <v/>
      </c>
      <c r="K4678" s="5" t="str">
        <f t="shared" si="589"/>
        <v/>
      </c>
      <c r="L4678" s="5"/>
      <c r="N4678" s="4"/>
      <c r="O4678" s="4" t="str">
        <f t="shared" ref="O4678:O4741" si="591">J4678&amp;N4678</f>
        <v/>
      </c>
      <c r="P4678" t="s">
        <v>34</v>
      </c>
      <c r="Q4678">
        <v>0</v>
      </c>
      <c r="R4678" s="5" t="str">
        <f>IF(ISNA(VLOOKUP($J4678,STOK_AWAL,15,0)),"",VLOOKUP($J4678,STOK_AWAL,15,0))</f>
        <v/>
      </c>
      <c r="S4678" s="6">
        <v>0</v>
      </c>
      <c r="T4678" s="6">
        <v>0</v>
      </c>
      <c r="V4678" t="str">
        <f>IFERROR(INDEX('3.Stok Awal'!A4678:A9673,MATCH('4.Sell to Trade'!J4678,'3.Stok Awal'!D4678:D9673,0)),"")</f>
        <v/>
      </c>
    </row>
    <row r="4679" spans="1:22" x14ac:dyDescent="0.25">
      <c r="A4679" s="15" t="str">
        <f t="shared" si="590"/>
        <v/>
      </c>
      <c r="D4679" s="5" t="str">
        <f t="shared" si="584"/>
        <v/>
      </c>
      <c r="E4679" s="5" t="str">
        <f t="shared" si="585"/>
        <v/>
      </c>
      <c r="F4679" s="5" t="str">
        <f t="shared" si="586"/>
        <v/>
      </c>
      <c r="G4679" s="5" t="str">
        <f t="shared" si="587"/>
        <v/>
      </c>
      <c r="I4679" s="5" t="str">
        <f t="shared" si="588"/>
        <v/>
      </c>
      <c r="K4679" s="5" t="str">
        <f t="shared" si="589"/>
        <v/>
      </c>
      <c r="L4679" s="5"/>
      <c r="N4679" s="4"/>
      <c r="O4679" s="4" t="str">
        <f t="shared" si="591"/>
        <v/>
      </c>
      <c r="P4679" t="s">
        <v>34</v>
      </c>
      <c r="Q4679">
        <v>0</v>
      </c>
      <c r="R4679" s="5" t="str">
        <f>IF(ISNA(VLOOKUP($J4679,STOK_AWAL,15,0)),"",VLOOKUP($J4679,STOK_AWAL,15,0))</f>
        <v/>
      </c>
      <c r="S4679" s="6">
        <v>0</v>
      </c>
      <c r="T4679" s="6">
        <v>0</v>
      </c>
      <c r="V4679" t="str">
        <f>IFERROR(INDEX('3.Stok Awal'!A4679:A9674,MATCH('4.Sell to Trade'!J4679,'3.Stok Awal'!D4679:D9674,0)),"")</f>
        <v/>
      </c>
    </row>
    <row r="4680" spans="1:22" x14ac:dyDescent="0.25">
      <c r="A4680" s="15" t="str">
        <f t="shared" si="590"/>
        <v/>
      </c>
      <c r="D4680" s="5" t="str">
        <f t="shared" si="584"/>
        <v/>
      </c>
      <c r="E4680" s="5" t="str">
        <f t="shared" si="585"/>
        <v/>
      </c>
      <c r="F4680" s="5" t="str">
        <f t="shared" si="586"/>
        <v/>
      </c>
      <c r="G4680" s="5" t="str">
        <f t="shared" si="587"/>
        <v/>
      </c>
      <c r="I4680" s="5" t="str">
        <f t="shared" si="588"/>
        <v/>
      </c>
      <c r="K4680" s="5" t="str">
        <f t="shared" si="589"/>
        <v/>
      </c>
      <c r="L4680" s="5"/>
      <c r="N4680" s="4"/>
      <c r="O4680" s="4" t="str">
        <f t="shared" si="591"/>
        <v/>
      </c>
      <c r="P4680" t="s">
        <v>34</v>
      </c>
      <c r="Q4680">
        <v>0</v>
      </c>
      <c r="R4680" s="5" t="str">
        <f>IF(ISNA(VLOOKUP($J4680,STOK_AWAL,15,0)),"",VLOOKUP($J4680,STOK_AWAL,15,0))</f>
        <v/>
      </c>
      <c r="S4680" s="6">
        <v>0</v>
      </c>
      <c r="T4680" s="6">
        <v>0</v>
      </c>
      <c r="V4680" t="str">
        <f>IFERROR(INDEX('3.Stok Awal'!A4680:A9675,MATCH('4.Sell to Trade'!J4680,'3.Stok Awal'!D4680:D9675,0)),"")</f>
        <v/>
      </c>
    </row>
    <row r="4681" spans="1:22" x14ac:dyDescent="0.25">
      <c r="A4681" s="15" t="str">
        <f t="shared" si="590"/>
        <v/>
      </c>
      <c r="D4681" s="5" t="str">
        <f t="shared" si="584"/>
        <v/>
      </c>
      <c r="E4681" s="5" t="str">
        <f t="shared" si="585"/>
        <v/>
      </c>
      <c r="F4681" s="5" t="str">
        <f t="shared" si="586"/>
        <v/>
      </c>
      <c r="G4681" s="5" t="str">
        <f t="shared" si="587"/>
        <v/>
      </c>
      <c r="I4681" s="5" t="str">
        <f t="shared" si="588"/>
        <v/>
      </c>
      <c r="K4681" s="5" t="str">
        <f t="shared" si="589"/>
        <v/>
      </c>
      <c r="L4681" s="5"/>
      <c r="N4681" s="4"/>
      <c r="O4681" s="4" t="str">
        <f t="shared" si="591"/>
        <v/>
      </c>
      <c r="P4681" t="s">
        <v>34</v>
      </c>
      <c r="Q4681">
        <v>0</v>
      </c>
      <c r="R4681" s="5" t="str">
        <f>IF(ISNA(VLOOKUP($J4681,STOK_AWAL,15,0)),"",VLOOKUP($J4681,STOK_AWAL,15,0))</f>
        <v/>
      </c>
      <c r="S4681" s="6">
        <v>0</v>
      </c>
      <c r="T4681" s="6">
        <v>0</v>
      </c>
      <c r="V4681" t="str">
        <f>IFERROR(INDEX('3.Stok Awal'!A4681:A9676,MATCH('4.Sell to Trade'!J4681,'3.Stok Awal'!D4681:D9676,0)),"")</f>
        <v/>
      </c>
    </row>
    <row r="4682" spans="1:22" x14ac:dyDescent="0.25">
      <c r="A4682" s="15" t="str">
        <f t="shared" si="590"/>
        <v/>
      </c>
      <c r="D4682" s="5" t="str">
        <f t="shared" si="584"/>
        <v/>
      </c>
      <c r="E4682" s="5" t="str">
        <f t="shared" si="585"/>
        <v/>
      </c>
      <c r="F4682" s="5" t="str">
        <f t="shared" si="586"/>
        <v/>
      </c>
      <c r="G4682" s="5" t="str">
        <f t="shared" si="587"/>
        <v/>
      </c>
      <c r="I4682" s="5" t="str">
        <f t="shared" si="588"/>
        <v/>
      </c>
      <c r="K4682" s="5" t="str">
        <f t="shared" si="589"/>
        <v/>
      </c>
      <c r="L4682" s="5"/>
      <c r="N4682" s="4"/>
      <c r="O4682" s="4" t="str">
        <f t="shared" si="591"/>
        <v/>
      </c>
      <c r="P4682" t="s">
        <v>34</v>
      </c>
      <c r="Q4682">
        <v>0</v>
      </c>
      <c r="R4682" s="5" t="str">
        <f>IF(ISNA(VLOOKUP($J4682,STOK_AWAL,15,0)),"",VLOOKUP($J4682,STOK_AWAL,15,0))</f>
        <v/>
      </c>
      <c r="S4682" s="6">
        <v>0</v>
      </c>
      <c r="T4682" s="6">
        <v>0</v>
      </c>
      <c r="V4682" t="str">
        <f>IFERROR(INDEX('3.Stok Awal'!A4682:A9677,MATCH('4.Sell to Trade'!J4682,'3.Stok Awal'!D4682:D9677,0)),"")</f>
        <v/>
      </c>
    </row>
    <row r="4683" spans="1:22" x14ac:dyDescent="0.25">
      <c r="A4683" s="15" t="str">
        <f t="shared" si="590"/>
        <v/>
      </c>
      <c r="D4683" s="5" t="str">
        <f t="shared" si="584"/>
        <v/>
      </c>
      <c r="E4683" s="5" t="str">
        <f t="shared" si="585"/>
        <v/>
      </c>
      <c r="F4683" s="5" t="str">
        <f t="shared" si="586"/>
        <v/>
      </c>
      <c r="G4683" s="5" t="str">
        <f t="shared" si="587"/>
        <v/>
      </c>
      <c r="I4683" s="5" t="str">
        <f t="shared" si="588"/>
        <v/>
      </c>
      <c r="K4683" s="5" t="str">
        <f t="shared" si="589"/>
        <v/>
      </c>
      <c r="L4683" s="5"/>
      <c r="N4683" s="4"/>
      <c r="O4683" s="4" t="str">
        <f t="shared" si="591"/>
        <v/>
      </c>
      <c r="P4683" t="s">
        <v>34</v>
      </c>
      <c r="Q4683">
        <v>0</v>
      </c>
      <c r="R4683" s="5" t="str">
        <f>IF(ISNA(VLOOKUP($J4683,STOK_AWAL,15,0)),"",VLOOKUP($J4683,STOK_AWAL,15,0))</f>
        <v/>
      </c>
      <c r="S4683" s="6">
        <v>0</v>
      </c>
      <c r="T4683" s="6">
        <v>0</v>
      </c>
      <c r="V4683" t="str">
        <f>IFERROR(INDEX('3.Stok Awal'!A4683:A9678,MATCH('4.Sell to Trade'!J4683,'3.Stok Awal'!D4683:D9678,0)),"")</f>
        <v/>
      </c>
    </row>
    <row r="4684" spans="1:22" x14ac:dyDescent="0.25">
      <c r="A4684" s="15" t="str">
        <f t="shared" si="590"/>
        <v/>
      </c>
      <c r="D4684" s="5" t="str">
        <f t="shared" si="584"/>
        <v/>
      </c>
      <c r="E4684" s="5" t="str">
        <f t="shared" si="585"/>
        <v/>
      </c>
      <c r="F4684" s="5" t="str">
        <f t="shared" si="586"/>
        <v/>
      </c>
      <c r="G4684" s="5" t="str">
        <f t="shared" si="587"/>
        <v/>
      </c>
      <c r="I4684" s="5" t="str">
        <f t="shared" si="588"/>
        <v/>
      </c>
      <c r="K4684" s="5" t="str">
        <f t="shared" si="589"/>
        <v/>
      </c>
      <c r="L4684" s="5"/>
      <c r="N4684" s="4"/>
      <c r="O4684" s="4" t="str">
        <f t="shared" si="591"/>
        <v/>
      </c>
      <c r="P4684" t="s">
        <v>34</v>
      </c>
      <c r="Q4684">
        <v>0</v>
      </c>
      <c r="R4684" s="5" t="str">
        <f>IF(ISNA(VLOOKUP($J4684,STOK_AWAL,15,0)),"",VLOOKUP($J4684,STOK_AWAL,15,0))</f>
        <v/>
      </c>
      <c r="S4684" s="6">
        <v>0</v>
      </c>
      <c r="T4684" s="6">
        <v>0</v>
      </c>
      <c r="V4684" t="str">
        <f>IFERROR(INDEX('3.Stok Awal'!A4684:A9679,MATCH('4.Sell to Trade'!J4684,'3.Stok Awal'!D4684:D9679,0)),"")</f>
        <v/>
      </c>
    </row>
    <row r="4685" spans="1:22" x14ac:dyDescent="0.25">
      <c r="A4685" s="15" t="str">
        <f t="shared" si="590"/>
        <v/>
      </c>
      <c r="D4685" s="5" t="str">
        <f t="shared" si="584"/>
        <v/>
      </c>
      <c r="E4685" s="5" t="str">
        <f t="shared" si="585"/>
        <v/>
      </c>
      <c r="F4685" s="5" t="str">
        <f t="shared" si="586"/>
        <v/>
      </c>
      <c r="G4685" s="5" t="str">
        <f t="shared" si="587"/>
        <v/>
      </c>
      <c r="I4685" s="5" t="str">
        <f t="shared" si="588"/>
        <v/>
      </c>
      <c r="K4685" s="5" t="str">
        <f t="shared" si="589"/>
        <v/>
      </c>
      <c r="L4685" s="5"/>
      <c r="N4685" s="4"/>
      <c r="O4685" s="4" t="str">
        <f t="shared" si="591"/>
        <v/>
      </c>
      <c r="P4685" t="s">
        <v>34</v>
      </c>
      <c r="Q4685">
        <v>0</v>
      </c>
      <c r="R4685" s="5" t="str">
        <f>IF(ISNA(VLOOKUP($J4685,STOK_AWAL,15,0)),"",VLOOKUP($J4685,STOK_AWAL,15,0))</f>
        <v/>
      </c>
      <c r="S4685" s="6">
        <v>0</v>
      </c>
      <c r="T4685" s="6">
        <v>0</v>
      </c>
      <c r="V4685" t="str">
        <f>IFERROR(INDEX('3.Stok Awal'!A4685:A9680,MATCH('4.Sell to Trade'!J4685,'3.Stok Awal'!D4685:D9680,0)),"")</f>
        <v/>
      </c>
    </row>
    <row r="4686" spans="1:22" x14ac:dyDescent="0.25">
      <c r="A4686" s="15" t="str">
        <f t="shared" si="590"/>
        <v/>
      </c>
      <c r="D4686" s="5" t="str">
        <f t="shared" si="584"/>
        <v/>
      </c>
      <c r="E4686" s="5" t="str">
        <f t="shared" si="585"/>
        <v/>
      </c>
      <c r="F4686" s="5" t="str">
        <f t="shared" si="586"/>
        <v/>
      </c>
      <c r="G4686" s="5" t="str">
        <f t="shared" si="587"/>
        <v/>
      </c>
      <c r="I4686" s="5" t="str">
        <f t="shared" si="588"/>
        <v/>
      </c>
      <c r="K4686" s="5" t="str">
        <f t="shared" si="589"/>
        <v/>
      </c>
      <c r="L4686" s="5"/>
      <c r="N4686" s="4"/>
      <c r="O4686" s="4" t="str">
        <f t="shared" si="591"/>
        <v/>
      </c>
      <c r="P4686" t="s">
        <v>34</v>
      </c>
      <c r="Q4686">
        <v>0</v>
      </c>
      <c r="R4686" s="5" t="str">
        <f>IF(ISNA(VLOOKUP($J4686,STOK_AWAL,15,0)),"",VLOOKUP($J4686,STOK_AWAL,15,0))</f>
        <v/>
      </c>
      <c r="S4686" s="6">
        <v>0</v>
      </c>
      <c r="T4686" s="6">
        <v>0</v>
      </c>
      <c r="V4686" t="str">
        <f>IFERROR(INDEX('3.Stok Awal'!A4686:A9681,MATCH('4.Sell to Trade'!J4686,'3.Stok Awal'!D4686:D9681,0)),"")</f>
        <v/>
      </c>
    </row>
    <row r="4687" spans="1:22" x14ac:dyDescent="0.25">
      <c r="A4687" s="15" t="str">
        <f t="shared" si="590"/>
        <v/>
      </c>
      <c r="D4687" s="5" t="str">
        <f t="shared" si="584"/>
        <v/>
      </c>
      <c r="E4687" s="5" t="str">
        <f t="shared" si="585"/>
        <v/>
      </c>
      <c r="F4687" s="5" t="str">
        <f t="shared" si="586"/>
        <v/>
      </c>
      <c r="G4687" s="5" t="str">
        <f t="shared" si="587"/>
        <v/>
      </c>
      <c r="I4687" s="5" t="str">
        <f t="shared" si="588"/>
        <v/>
      </c>
      <c r="K4687" s="5" t="str">
        <f t="shared" si="589"/>
        <v/>
      </c>
      <c r="L4687" s="5"/>
      <c r="N4687" s="4"/>
      <c r="O4687" s="4" t="str">
        <f t="shared" si="591"/>
        <v/>
      </c>
      <c r="P4687" t="s">
        <v>34</v>
      </c>
      <c r="Q4687">
        <v>0</v>
      </c>
      <c r="R4687" s="5" t="str">
        <f>IF(ISNA(VLOOKUP($J4687,STOK_AWAL,15,0)),"",VLOOKUP($J4687,STOK_AWAL,15,0))</f>
        <v/>
      </c>
      <c r="S4687" s="6">
        <v>0</v>
      </c>
      <c r="T4687" s="6">
        <v>0</v>
      </c>
      <c r="V4687" t="str">
        <f>IFERROR(INDEX('3.Stok Awal'!A4687:A9682,MATCH('4.Sell to Trade'!J4687,'3.Stok Awal'!D4687:D9682,0)),"")</f>
        <v/>
      </c>
    </row>
    <row r="4688" spans="1:22" x14ac:dyDescent="0.25">
      <c r="A4688" s="15" t="str">
        <f t="shared" si="590"/>
        <v/>
      </c>
      <c r="D4688" s="5" t="str">
        <f t="shared" si="584"/>
        <v/>
      </c>
      <c r="E4688" s="5" t="str">
        <f t="shared" si="585"/>
        <v/>
      </c>
      <c r="F4688" s="5" t="str">
        <f t="shared" si="586"/>
        <v/>
      </c>
      <c r="G4688" s="5" t="str">
        <f t="shared" si="587"/>
        <v/>
      </c>
      <c r="I4688" s="5" t="str">
        <f t="shared" si="588"/>
        <v/>
      </c>
      <c r="K4688" s="5" t="str">
        <f t="shared" si="589"/>
        <v/>
      </c>
      <c r="L4688" s="5"/>
      <c r="N4688" s="4"/>
      <c r="O4688" s="4" t="str">
        <f t="shared" si="591"/>
        <v/>
      </c>
      <c r="P4688" t="s">
        <v>34</v>
      </c>
      <c r="Q4688">
        <v>0</v>
      </c>
      <c r="R4688" s="5" t="str">
        <f>IF(ISNA(VLOOKUP($J4688,STOK_AWAL,15,0)),"",VLOOKUP($J4688,STOK_AWAL,15,0))</f>
        <v/>
      </c>
      <c r="S4688" s="6">
        <v>0</v>
      </c>
      <c r="T4688" s="6">
        <v>0</v>
      </c>
      <c r="V4688" t="str">
        <f>IFERROR(INDEX('3.Stok Awal'!A4688:A9683,MATCH('4.Sell to Trade'!J4688,'3.Stok Awal'!D4688:D9683,0)),"")</f>
        <v/>
      </c>
    </row>
    <row r="4689" spans="1:22" x14ac:dyDescent="0.25">
      <c r="A4689" s="15" t="str">
        <f t="shared" si="590"/>
        <v/>
      </c>
      <c r="D4689" s="5" t="str">
        <f t="shared" si="584"/>
        <v/>
      </c>
      <c r="E4689" s="5" t="str">
        <f t="shared" si="585"/>
        <v/>
      </c>
      <c r="F4689" s="5" t="str">
        <f t="shared" si="586"/>
        <v/>
      </c>
      <c r="G4689" s="5" t="str">
        <f t="shared" si="587"/>
        <v/>
      </c>
      <c r="I4689" s="5" t="str">
        <f t="shared" si="588"/>
        <v/>
      </c>
      <c r="K4689" s="5" t="str">
        <f t="shared" si="589"/>
        <v/>
      </c>
      <c r="L4689" s="5"/>
      <c r="N4689" s="4"/>
      <c r="O4689" s="4" t="str">
        <f t="shared" si="591"/>
        <v/>
      </c>
      <c r="P4689" t="s">
        <v>34</v>
      </c>
      <c r="Q4689">
        <v>0</v>
      </c>
      <c r="R4689" s="5" t="str">
        <f>IF(ISNA(VLOOKUP($J4689,STOK_AWAL,15,0)),"",VLOOKUP($J4689,STOK_AWAL,15,0))</f>
        <v/>
      </c>
      <c r="S4689" s="6">
        <v>0</v>
      </c>
      <c r="T4689" s="6">
        <v>0</v>
      </c>
      <c r="V4689" t="str">
        <f>IFERROR(INDEX('3.Stok Awal'!A4689:A9684,MATCH('4.Sell to Trade'!J4689,'3.Stok Awal'!D4689:D9684,0)),"")</f>
        <v/>
      </c>
    </row>
    <row r="4690" spans="1:22" x14ac:dyDescent="0.25">
      <c r="A4690" s="15" t="str">
        <f t="shared" si="590"/>
        <v/>
      </c>
      <c r="D4690" s="5" t="str">
        <f t="shared" si="584"/>
        <v/>
      </c>
      <c r="E4690" s="5" t="str">
        <f t="shared" si="585"/>
        <v/>
      </c>
      <c r="F4690" s="5" t="str">
        <f t="shared" si="586"/>
        <v/>
      </c>
      <c r="G4690" s="5" t="str">
        <f t="shared" si="587"/>
        <v/>
      </c>
      <c r="I4690" s="5" t="str">
        <f t="shared" si="588"/>
        <v/>
      </c>
      <c r="K4690" s="5" t="str">
        <f t="shared" si="589"/>
        <v/>
      </c>
      <c r="L4690" s="5"/>
      <c r="N4690" s="4"/>
      <c r="O4690" s="4" t="str">
        <f t="shared" si="591"/>
        <v/>
      </c>
      <c r="P4690" t="s">
        <v>34</v>
      </c>
      <c r="Q4690">
        <v>0</v>
      </c>
      <c r="R4690" s="5" t="str">
        <f>IF(ISNA(VLOOKUP($J4690,STOK_AWAL,15,0)),"",VLOOKUP($J4690,STOK_AWAL,15,0))</f>
        <v/>
      </c>
      <c r="S4690" s="6">
        <v>0</v>
      </c>
      <c r="T4690" s="6">
        <v>0</v>
      </c>
      <c r="V4690" t="str">
        <f>IFERROR(INDEX('3.Stok Awal'!A4690:A9685,MATCH('4.Sell to Trade'!J4690,'3.Stok Awal'!D4690:D9685,0)),"")</f>
        <v/>
      </c>
    </row>
    <row r="4691" spans="1:22" x14ac:dyDescent="0.25">
      <c r="A4691" s="15" t="str">
        <f t="shared" si="590"/>
        <v/>
      </c>
      <c r="D4691" s="5" t="str">
        <f t="shared" si="584"/>
        <v/>
      </c>
      <c r="E4691" s="5" t="str">
        <f t="shared" si="585"/>
        <v/>
      </c>
      <c r="F4691" s="5" t="str">
        <f t="shared" si="586"/>
        <v/>
      </c>
      <c r="G4691" s="5" t="str">
        <f t="shared" si="587"/>
        <v/>
      </c>
      <c r="I4691" s="5" t="str">
        <f t="shared" si="588"/>
        <v/>
      </c>
      <c r="K4691" s="5" t="str">
        <f t="shared" si="589"/>
        <v/>
      </c>
      <c r="L4691" s="5"/>
      <c r="N4691" s="4"/>
      <c r="O4691" s="4" t="str">
        <f t="shared" si="591"/>
        <v/>
      </c>
      <c r="P4691" t="s">
        <v>34</v>
      </c>
      <c r="Q4691">
        <v>0</v>
      </c>
      <c r="R4691" s="5" t="str">
        <f>IF(ISNA(VLOOKUP($J4691,STOK_AWAL,15,0)),"",VLOOKUP($J4691,STOK_AWAL,15,0))</f>
        <v/>
      </c>
      <c r="S4691" s="6">
        <v>0</v>
      </c>
      <c r="T4691" s="6">
        <v>0</v>
      </c>
      <c r="V4691" t="str">
        <f>IFERROR(INDEX('3.Stok Awal'!A4691:A9686,MATCH('4.Sell to Trade'!J4691,'3.Stok Awal'!D4691:D9686,0)),"")</f>
        <v/>
      </c>
    </row>
    <row r="4692" spans="1:22" x14ac:dyDescent="0.25">
      <c r="A4692" s="15" t="str">
        <f t="shared" si="590"/>
        <v/>
      </c>
      <c r="D4692" s="5" t="str">
        <f t="shared" si="584"/>
        <v/>
      </c>
      <c r="E4692" s="5" t="str">
        <f t="shared" si="585"/>
        <v/>
      </c>
      <c r="F4692" s="5" t="str">
        <f t="shared" si="586"/>
        <v/>
      </c>
      <c r="G4692" s="5" t="str">
        <f t="shared" si="587"/>
        <v/>
      </c>
      <c r="I4692" s="5" t="str">
        <f t="shared" si="588"/>
        <v/>
      </c>
      <c r="K4692" s="5" t="str">
        <f t="shared" si="589"/>
        <v/>
      </c>
      <c r="L4692" s="5"/>
      <c r="N4692" s="4"/>
      <c r="O4692" s="4" t="str">
        <f t="shared" si="591"/>
        <v/>
      </c>
      <c r="P4692" t="s">
        <v>34</v>
      </c>
      <c r="Q4692">
        <v>0</v>
      </c>
      <c r="R4692" s="5" t="str">
        <f>IF(ISNA(VLOOKUP($J4692,STOK_AWAL,15,0)),"",VLOOKUP($J4692,STOK_AWAL,15,0))</f>
        <v/>
      </c>
      <c r="S4692" s="6">
        <v>0</v>
      </c>
      <c r="T4692" s="6">
        <v>0</v>
      </c>
      <c r="V4692" t="str">
        <f>IFERROR(INDEX('3.Stok Awal'!A4692:A9687,MATCH('4.Sell to Trade'!J4692,'3.Stok Awal'!D4692:D9687,0)),"")</f>
        <v/>
      </c>
    </row>
    <row r="4693" spans="1:22" x14ac:dyDescent="0.25">
      <c r="A4693" s="15" t="str">
        <f t="shared" si="590"/>
        <v/>
      </c>
      <c r="D4693" s="5" t="str">
        <f t="shared" si="584"/>
        <v/>
      </c>
      <c r="E4693" s="5" t="str">
        <f t="shared" si="585"/>
        <v/>
      </c>
      <c r="F4693" s="5" t="str">
        <f t="shared" si="586"/>
        <v/>
      </c>
      <c r="G4693" s="5" t="str">
        <f t="shared" si="587"/>
        <v/>
      </c>
      <c r="I4693" s="5" t="str">
        <f t="shared" si="588"/>
        <v/>
      </c>
      <c r="K4693" s="5" t="str">
        <f t="shared" si="589"/>
        <v/>
      </c>
      <c r="L4693" s="5"/>
      <c r="N4693" s="4"/>
      <c r="O4693" s="4" t="str">
        <f t="shared" si="591"/>
        <v/>
      </c>
      <c r="P4693" t="s">
        <v>34</v>
      </c>
      <c r="Q4693">
        <v>0</v>
      </c>
      <c r="R4693" s="5" t="str">
        <f>IF(ISNA(VLOOKUP($J4693,STOK_AWAL,15,0)),"",VLOOKUP($J4693,STOK_AWAL,15,0))</f>
        <v/>
      </c>
      <c r="S4693" s="6">
        <v>0</v>
      </c>
      <c r="T4693" s="6">
        <v>0</v>
      </c>
      <c r="V4693" t="str">
        <f>IFERROR(INDEX('3.Stok Awal'!A4693:A9688,MATCH('4.Sell to Trade'!J4693,'3.Stok Awal'!D4693:D9688,0)),"")</f>
        <v/>
      </c>
    </row>
    <row r="4694" spans="1:22" x14ac:dyDescent="0.25">
      <c r="A4694" s="15" t="str">
        <f t="shared" si="590"/>
        <v/>
      </c>
      <c r="D4694" s="5" t="str">
        <f t="shared" si="584"/>
        <v/>
      </c>
      <c r="E4694" s="5" t="str">
        <f t="shared" si="585"/>
        <v/>
      </c>
      <c r="F4694" s="5" t="str">
        <f t="shared" si="586"/>
        <v/>
      </c>
      <c r="G4694" s="5" t="str">
        <f t="shared" si="587"/>
        <v/>
      </c>
      <c r="I4694" s="5" t="str">
        <f t="shared" si="588"/>
        <v/>
      </c>
      <c r="K4694" s="5" t="str">
        <f t="shared" si="589"/>
        <v/>
      </c>
      <c r="L4694" s="5"/>
      <c r="N4694" s="4"/>
      <c r="O4694" s="4" t="str">
        <f t="shared" si="591"/>
        <v/>
      </c>
      <c r="P4694" t="s">
        <v>34</v>
      </c>
      <c r="Q4694">
        <v>0</v>
      </c>
      <c r="R4694" s="5" t="str">
        <f>IF(ISNA(VLOOKUP($J4694,STOK_AWAL,15,0)),"",VLOOKUP($J4694,STOK_AWAL,15,0))</f>
        <v/>
      </c>
      <c r="S4694" s="6">
        <v>0</v>
      </c>
      <c r="T4694" s="6">
        <v>0</v>
      </c>
      <c r="V4694" t="str">
        <f>IFERROR(INDEX('3.Stok Awal'!A4694:A9689,MATCH('4.Sell to Trade'!J4694,'3.Stok Awal'!D4694:D9689,0)),"")</f>
        <v/>
      </c>
    </row>
    <row r="4695" spans="1:22" x14ac:dyDescent="0.25">
      <c r="A4695" s="15" t="str">
        <f t="shared" si="590"/>
        <v/>
      </c>
      <c r="D4695" s="5" t="str">
        <f t="shared" si="584"/>
        <v/>
      </c>
      <c r="E4695" s="5" t="str">
        <f t="shared" si="585"/>
        <v/>
      </c>
      <c r="F4695" s="5" t="str">
        <f t="shared" si="586"/>
        <v/>
      </c>
      <c r="G4695" s="5" t="str">
        <f t="shared" si="587"/>
        <v/>
      </c>
      <c r="I4695" s="5" t="str">
        <f t="shared" si="588"/>
        <v/>
      </c>
      <c r="K4695" s="5" t="str">
        <f t="shared" si="589"/>
        <v/>
      </c>
      <c r="L4695" s="5"/>
      <c r="N4695" s="4"/>
      <c r="O4695" s="4" t="str">
        <f t="shared" si="591"/>
        <v/>
      </c>
      <c r="P4695" t="s">
        <v>34</v>
      </c>
      <c r="Q4695">
        <v>0</v>
      </c>
      <c r="R4695" s="5" t="str">
        <f>IF(ISNA(VLOOKUP($J4695,STOK_AWAL,15,0)),"",VLOOKUP($J4695,STOK_AWAL,15,0))</f>
        <v/>
      </c>
      <c r="S4695" s="6">
        <v>0</v>
      </c>
      <c r="T4695" s="6">
        <v>0</v>
      </c>
      <c r="V4695" t="str">
        <f>IFERROR(INDEX('3.Stok Awal'!A4695:A9690,MATCH('4.Sell to Trade'!J4695,'3.Stok Awal'!D4695:D9690,0)),"")</f>
        <v/>
      </c>
    </row>
    <row r="4696" spans="1:22" x14ac:dyDescent="0.25">
      <c r="A4696" s="15" t="str">
        <f t="shared" si="590"/>
        <v/>
      </c>
      <c r="D4696" s="5" t="str">
        <f t="shared" si="584"/>
        <v/>
      </c>
      <c r="E4696" s="5" t="str">
        <f t="shared" si="585"/>
        <v/>
      </c>
      <c r="F4696" s="5" t="str">
        <f t="shared" si="586"/>
        <v/>
      </c>
      <c r="G4696" s="5" t="str">
        <f t="shared" si="587"/>
        <v/>
      </c>
      <c r="I4696" s="5" t="str">
        <f t="shared" si="588"/>
        <v/>
      </c>
      <c r="K4696" s="5" t="str">
        <f t="shared" si="589"/>
        <v/>
      </c>
      <c r="L4696" s="5"/>
      <c r="N4696" s="4"/>
      <c r="O4696" s="4" t="str">
        <f t="shared" si="591"/>
        <v/>
      </c>
      <c r="P4696" t="s">
        <v>34</v>
      </c>
      <c r="Q4696">
        <v>0</v>
      </c>
      <c r="R4696" s="5" t="str">
        <f>IF(ISNA(VLOOKUP($J4696,STOK_AWAL,15,0)),"",VLOOKUP($J4696,STOK_AWAL,15,0))</f>
        <v/>
      </c>
      <c r="S4696" s="6">
        <v>0</v>
      </c>
      <c r="T4696" s="6">
        <v>0</v>
      </c>
      <c r="V4696" t="str">
        <f>IFERROR(INDEX('3.Stok Awal'!A4696:A9691,MATCH('4.Sell to Trade'!J4696,'3.Stok Awal'!D4696:D9691,0)),"")</f>
        <v/>
      </c>
    </row>
    <row r="4697" spans="1:22" x14ac:dyDescent="0.25">
      <c r="A4697" s="15" t="str">
        <f t="shared" si="590"/>
        <v/>
      </c>
      <c r="D4697" s="5" t="str">
        <f t="shared" si="584"/>
        <v/>
      </c>
      <c r="E4697" s="5" t="str">
        <f t="shared" si="585"/>
        <v/>
      </c>
      <c r="F4697" s="5" t="str">
        <f t="shared" si="586"/>
        <v/>
      </c>
      <c r="G4697" s="5" t="str">
        <f t="shared" si="587"/>
        <v/>
      </c>
      <c r="I4697" s="5" t="str">
        <f t="shared" si="588"/>
        <v/>
      </c>
      <c r="K4697" s="5" t="str">
        <f t="shared" si="589"/>
        <v/>
      </c>
      <c r="L4697" s="5"/>
      <c r="N4697" s="4"/>
      <c r="O4697" s="4" t="str">
        <f t="shared" si="591"/>
        <v/>
      </c>
      <c r="P4697" t="s">
        <v>34</v>
      </c>
      <c r="Q4697">
        <v>0</v>
      </c>
      <c r="R4697" s="5" t="str">
        <f>IF(ISNA(VLOOKUP($J4697,STOK_AWAL,15,0)),"",VLOOKUP($J4697,STOK_AWAL,15,0))</f>
        <v/>
      </c>
      <c r="S4697" s="6">
        <v>0</v>
      </c>
      <c r="T4697" s="6">
        <v>0</v>
      </c>
      <c r="V4697" t="str">
        <f>IFERROR(INDEX('3.Stok Awal'!A4697:A9692,MATCH('4.Sell to Trade'!J4697,'3.Stok Awal'!D4697:D9692,0)),"")</f>
        <v/>
      </c>
    </row>
    <row r="4698" spans="1:22" x14ac:dyDescent="0.25">
      <c r="A4698" s="15" t="str">
        <f t="shared" si="590"/>
        <v/>
      </c>
      <c r="D4698" s="5" t="str">
        <f t="shared" si="584"/>
        <v/>
      </c>
      <c r="E4698" s="5" t="str">
        <f t="shared" si="585"/>
        <v/>
      </c>
      <c r="F4698" s="5" t="str">
        <f t="shared" si="586"/>
        <v/>
      </c>
      <c r="G4698" s="5" t="str">
        <f t="shared" si="587"/>
        <v/>
      </c>
      <c r="I4698" s="5" t="str">
        <f t="shared" si="588"/>
        <v/>
      </c>
      <c r="K4698" s="5" t="str">
        <f t="shared" si="589"/>
        <v/>
      </c>
      <c r="L4698" s="5"/>
      <c r="N4698" s="4"/>
      <c r="O4698" s="4" t="str">
        <f t="shared" si="591"/>
        <v/>
      </c>
      <c r="P4698" t="s">
        <v>34</v>
      </c>
      <c r="Q4698">
        <v>0</v>
      </c>
      <c r="R4698" s="5" t="str">
        <f>IF(ISNA(VLOOKUP($J4698,STOK_AWAL,15,0)),"",VLOOKUP($J4698,STOK_AWAL,15,0))</f>
        <v/>
      </c>
      <c r="S4698" s="6">
        <v>0</v>
      </c>
      <c r="T4698" s="6">
        <v>0</v>
      </c>
      <c r="V4698" t="str">
        <f>IFERROR(INDEX('3.Stok Awal'!A4698:A9693,MATCH('4.Sell to Trade'!J4698,'3.Stok Awal'!D4698:D9693,0)),"")</f>
        <v/>
      </c>
    </row>
    <row r="4699" spans="1:22" x14ac:dyDescent="0.25">
      <c r="A4699" s="15" t="str">
        <f t="shared" si="590"/>
        <v/>
      </c>
      <c r="D4699" s="5" t="str">
        <f t="shared" si="584"/>
        <v/>
      </c>
      <c r="E4699" s="5" t="str">
        <f t="shared" si="585"/>
        <v/>
      </c>
      <c r="F4699" s="5" t="str">
        <f t="shared" si="586"/>
        <v/>
      </c>
      <c r="G4699" s="5" t="str">
        <f t="shared" si="587"/>
        <v/>
      </c>
      <c r="I4699" s="5" t="str">
        <f t="shared" si="588"/>
        <v/>
      </c>
      <c r="K4699" s="5" t="str">
        <f t="shared" si="589"/>
        <v/>
      </c>
      <c r="L4699" s="5"/>
      <c r="N4699" s="4"/>
      <c r="O4699" s="4" t="str">
        <f t="shared" si="591"/>
        <v/>
      </c>
      <c r="P4699" t="s">
        <v>34</v>
      </c>
      <c r="Q4699">
        <v>0</v>
      </c>
      <c r="R4699" s="5" t="str">
        <f>IF(ISNA(VLOOKUP($J4699,STOK_AWAL,15,0)),"",VLOOKUP($J4699,STOK_AWAL,15,0))</f>
        <v/>
      </c>
      <c r="S4699" s="6">
        <v>0</v>
      </c>
      <c r="T4699" s="6">
        <v>0</v>
      </c>
      <c r="V4699" t="str">
        <f>IFERROR(INDEX('3.Stok Awal'!A4699:A9694,MATCH('4.Sell to Trade'!J4699,'3.Stok Awal'!D4699:D9694,0)),"")</f>
        <v/>
      </c>
    </row>
    <row r="4700" spans="1:22" x14ac:dyDescent="0.25">
      <c r="A4700" s="15" t="str">
        <f t="shared" si="590"/>
        <v/>
      </c>
      <c r="D4700" s="5" t="str">
        <f t="shared" si="584"/>
        <v/>
      </c>
      <c r="E4700" s="5" t="str">
        <f t="shared" si="585"/>
        <v/>
      </c>
      <c r="F4700" s="5" t="str">
        <f t="shared" si="586"/>
        <v/>
      </c>
      <c r="G4700" s="5" t="str">
        <f t="shared" si="587"/>
        <v/>
      </c>
      <c r="I4700" s="5" t="str">
        <f t="shared" si="588"/>
        <v/>
      </c>
      <c r="K4700" s="5" t="str">
        <f t="shared" si="589"/>
        <v/>
      </c>
      <c r="L4700" s="5"/>
      <c r="N4700" s="4"/>
      <c r="O4700" s="4" t="str">
        <f t="shared" si="591"/>
        <v/>
      </c>
      <c r="P4700" t="s">
        <v>34</v>
      </c>
      <c r="Q4700">
        <v>0</v>
      </c>
      <c r="R4700" s="5" t="str">
        <f>IF(ISNA(VLOOKUP($J4700,STOK_AWAL,15,0)),"",VLOOKUP($J4700,STOK_AWAL,15,0))</f>
        <v/>
      </c>
      <c r="S4700" s="6">
        <v>0</v>
      </c>
      <c r="T4700" s="6">
        <v>0</v>
      </c>
      <c r="V4700" t="str">
        <f>IFERROR(INDEX('3.Stok Awal'!A4700:A9695,MATCH('4.Sell to Trade'!J4700,'3.Stok Awal'!D4700:D9695,0)),"")</f>
        <v/>
      </c>
    </row>
    <row r="4701" spans="1:22" x14ac:dyDescent="0.25">
      <c r="A4701" s="15" t="str">
        <f t="shared" si="590"/>
        <v/>
      </c>
      <c r="D4701" s="5" t="str">
        <f t="shared" si="584"/>
        <v/>
      </c>
      <c r="E4701" s="5" t="str">
        <f t="shared" si="585"/>
        <v/>
      </c>
      <c r="F4701" s="5" t="str">
        <f t="shared" si="586"/>
        <v/>
      </c>
      <c r="G4701" s="5" t="str">
        <f t="shared" si="587"/>
        <v/>
      </c>
      <c r="I4701" s="5" t="str">
        <f t="shared" si="588"/>
        <v/>
      </c>
      <c r="K4701" s="5" t="str">
        <f t="shared" si="589"/>
        <v/>
      </c>
      <c r="L4701" s="5"/>
      <c r="N4701" s="4"/>
      <c r="O4701" s="4" t="str">
        <f t="shared" si="591"/>
        <v/>
      </c>
      <c r="P4701" t="s">
        <v>34</v>
      </c>
      <c r="Q4701">
        <v>0</v>
      </c>
      <c r="R4701" s="5" t="str">
        <f>IF(ISNA(VLOOKUP($J4701,STOK_AWAL,15,0)),"",VLOOKUP($J4701,STOK_AWAL,15,0))</f>
        <v/>
      </c>
      <c r="S4701" s="6">
        <v>0</v>
      </c>
      <c r="T4701" s="6">
        <v>0</v>
      </c>
      <c r="V4701" t="str">
        <f>IFERROR(INDEX('3.Stok Awal'!A4701:A9696,MATCH('4.Sell to Trade'!J4701,'3.Stok Awal'!D4701:D9696,0)),"")</f>
        <v/>
      </c>
    </row>
    <row r="4702" spans="1:22" x14ac:dyDescent="0.25">
      <c r="A4702" s="15" t="str">
        <f t="shared" si="590"/>
        <v/>
      </c>
      <c r="D4702" s="5" t="str">
        <f t="shared" si="584"/>
        <v/>
      </c>
      <c r="E4702" s="5" t="str">
        <f t="shared" si="585"/>
        <v/>
      </c>
      <c r="F4702" s="5" t="str">
        <f t="shared" si="586"/>
        <v/>
      </c>
      <c r="G4702" s="5" t="str">
        <f t="shared" si="587"/>
        <v/>
      </c>
      <c r="I4702" s="5" t="str">
        <f t="shared" si="588"/>
        <v/>
      </c>
      <c r="K4702" s="5" t="str">
        <f t="shared" si="589"/>
        <v/>
      </c>
      <c r="L4702" s="5"/>
      <c r="N4702" s="4"/>
      <c r="O4702" s="4" t="str">
        <f t="shared" si="591"/>
        <v/>
      </c>
      <c r="P4702" t="s">
        <v>34</v>
      </c>
      <c r="Q4702">
        <v>0</v>
      </c>
      <c r="R4702" s="5" t="str">
        <f>IF(ISNA(VLOOKUP($J4702,STOK_AWAL,15,0)),"",VLOOKUP($J4702,STOK_AWAL,15,0))</f>
        <v/>
      </c>
      <c r="S4702" s="6">
        <v>0</v>
      </c>
      <c r="T4702" s="6">
        <v>0</v>
      </c>
      <c r="V4702" t="str">
        <f>IFERROR(INDEX('3.Stok Awal'!A4702:A9697,MATCH('4.Sell to Trade'!J4702,'3.Stok Awal'!D4702:D9697,0)),"")</f>
        <v/>
      </c>
    </row>
    <row r="4703" spans="1:22" x14ac:dyDescent="0.25">
      <c r="A4703" s="15" t="str">
        <f t="shared" si="590"/>
        <v/>
      </c>
      <c r="D4703" s="5" t="str">
        <f t="shared" si="584"/>
        <v/>
      </c>
      <c r="E4703" s="5" t="str">
        <f t="shared" si="585"/>
        <v/>
      </c>
      <c r="F4703" s="5" t="str">
        <f t="shared" si="586"/>
        <v/>
      </c>
      <c r="G4703" s="5" t="str">
        <f t="shared" si="587"/>
        <v/>
      </c>
      <c r="I4703" s="5" t="str">
        <f t="shared" si="588"/>
        <v/>
      </c>
      <c r="K4703" s="5" t="str">
        <f t="shared" si="589"/>
        <v/>
      </c>
      <c r="L4703" s="5"/>
      <c r="N4703" s="4"/>
      <c r="O4703" s="4" t="str">
        <f t="shared" si="591"/>
        <v/>
      </c>
      <c r="P4703" t="s">
        <v>34</v>
      </c>
      <c r="Q4703">
        <v>0</v>
      </c>
      <c r="R4703" s="5" t="str">
        <f>IF(ISNA(VLOOKUP($J4703,STOK_AWAL,15,0)),"",VLOOKUP($J4703,STOK_AWAL,15,0))</f>
        <v/>
      </c>
      <c r="S4703" s="6">
        <v>0</v>
      </c>
      <c r="T4703" s="6">
        <v>0</v>
      </c>
      <c r="V4703" t="str">
        <f>IFERROR(INDEX('3.Stok Awal'!A4703:A9698,MATCH('4.Sell to Trade'!J4703,'3.Stok Awal'!D4703:D9698,0)),"")</f>
        <v/>
      </c>
    </row>
    <row r="4704" spans="1:22" x14ac:dyDescent="0.25">
      <c r="A4704" s="15" t="str">
        <f t="shared" si="590"/>
        <v/>
      </c>
      <c r="D4704" s="5" t="str">
        <f t="shared" si="584"/>
        <v/>
      </c>
      <c r="E4704" s="5" t="str">
        <f t="shared" si="585"/>
        <v/>
      </c>
      <c r="F4704" s="5" t="str">
        <f t="shared" si="586"/>
        <v/>
      </c>
      <c r="G4704" s="5" t="str">
        <f t="shared" si="587"/>
        <v/>
      </c>
      <c r="I4704" s="5" t="str">
        <f t="shared" si="588"/>
        <v/>
      </c>
      <c r="K4704" s="5" t="str">
        <f t="shared" si="589"/>
        <v/>
      </c>
      <c r="L4704" s="5"/>
      <c r="N4704" s="4"/>
      <c r="O4704" s="4" t="str">
        <f t="shared" si="591"/>
        <v/>
      </c>
      <c r="P4704" t="s">
        <v>34</v>
      </c>
      <c r="Q4704">
        <v>0</v>
      </c>
      <c r="R4704" s="5" t="str">
        <f>IF(ISNA(VLOOKUP($J4704,STOK_AWAL,15,0)),"",VLOOKUP($J4704,STOK_AWAL,15,0))</f>
        <v/>
      </c>
      <c r="S4704" s="6">
        <v>0</v>
      </c>
      <c r="T4704" s="6">
        <v>0</v>
      </c>
      <c r="V4704" t="str">
        <f>IFERROR(INDEX('3.Stok Awal'!A4704:A9699,MATCH('4.Sell to Trade'!J4704,'3.Stok Awal'!D4704:D9699,0)),"")</f>
        <v/>
      </c>
    </row>
    <row r="4705" spans="1:22" x14ac:dyDescent="0.25">
      <c r="A4705" s="15" t="str">
        <f t="shared" si="590"/>
        <v/>
      </c>
      <c r="D4705" s="5" t="str">
        <f t="shared" si="584"/>
        <v/>
      </c>
      <c r="E4705" s="5" t="str">
        <f t="shared" si="585"/>
        <v/>
      </c>
      <c r="F4705" s="5" t="str">
        <f t="shared" si="586"/>
        <v/>
      </c>
      <c r="G4705" s="5" t="str">
        <f t="shared" si="587"/>
        <v/>
      </c>
      <c r="I4705" s="5" t="str">
        <f t="shared" si="588"/>
        <v/>
      </c>
      <c r="K4705" s="5" t="str">
        <f t="shared" si="589"/>
        <v/>
      </c>
      <c r="L4705" s="5"/>
      <c r="N4705" s="4"/>
      <c r="O4705" s="4" t="str">
        <f t="shared" si="591"/>
        <v/>
      </c>
      <c r="P4705" t="s">
        <v>34</v>
      </c>
      <c r="Q4705">
        <v>0</v>
      </c>
      <c r="R4705" s="5" t="str">
        <f>IF(ISNA(VLOOKUP($J4705,STOK_AWAL,15,0)),"",VLOOKUP($J4705,STOK_AWAL,15,0))</f>
        <v/>
      </c>
      <c r="S4705" s="6">
        <v>0</v>
      </c>
      <c r="T4705" s="6">
        <v>0</v>
      </c>
      <c r="V4705" t="str">
        <f>IFERROR(INDEX('3.Stok Awal'!A4705:A9700,MATCH('4.Sell to Trade'!J4705,'3.Stok Awal'!D4705:D9700,0)),"")</f>
        <v/>
      </c>
    </row>
    <row r="4706" spans="1:22" x14ac:dyDescent="0.25">
      <c r="A4706" s="15" t="str">
        <f t="shared" si="590"/>
        <v/>
      </c>
      <c r="D4706" s="5" t="str">
        <f t="shared" si="584"/>
        <v/>
      </c>
      <c r="E4706" s="5" t="str">
        <f t="shared" si="585"/>
        <v/>
      </c>
      <c r="F4706" s="5" t="str">
        <f t="shared" si="586"/>
        <v/>
      </c>
      <c r="G4706" s="5" t="str">
        <f t="shared" si="587"/>
        <v/>
      </c>
      <c r="I4706" s="5" t="str">
        <f t="shared" si="588"/>
        <v/>
      </c>
      <c r="K4706" s="5" t="str">
        <f t="shared" si="589"/>
        <v/>
      </c>
      <c r="L4706" s="5"/>
      <c r="N4706" s="4"/>
      <c r="O4706" s="4" t="str">
        <f t="shared" si="591"/>
        <v/>
      </c>
      <c r="P4706" t="s">
        <v>34</v>
      </c>
      <c r="Q4706">
        <v>0</v>
      </c>
      <c r="R4706" s="5" t="str">
        <f>IF(ISNA(VLOOKUP($J4706,STOK_AWAL,15,0)),"",VLOOKUP($J4706,STOK_AWAL,15,0))</f>
        <v/>
      </c>
      <c r="S4706" s="6">
        <v>0</v>
      </c>
      <c r="T4706" s="6">
        <v>0</v>
      </c>
      <c r="V4706" t="str">
        <f>IFERROR(INDEX('3.Stok Awal'!A4706:A9701,MATCH('4.Sell to Trade'!J4706,'3.Stok Awal'!D4706:D9701,0)),"")</f>
        <v/>
      </c>
    </row>
    <row r="4707" spans="1:22" x14ac:dyDescent="0.25">
      <c r="A4707" s="15" t="str">
        <f t="shared" si="590"/>
        <v/>
      </c>
      <c r="D4707" s="5" t="str">
        <f t="shared" si="584"/>
        <v/>
      </c>
      <c r="E4707" s="5" t="str">
        <f t="shared" si="585"/>
        <v/>
      </c>
      <c r="F4707" s="5" t="str">
        <f t="shared" si="586"/>
        <v/>
      </c>
      <c r="G4707" s="5" t="str">
        <f t="shared" si="587"/>
        <v/>
      </c>
      <c r="I4707" s="5" t="str">
        <f t="shared" si="588"/>
        <v/>
      </c>
      <c r="K4707" s="5" t="str">
        <f t="shared" si="589"/>
        <v/>
      </c>
      <c r="L4707" s="5"/>
      <c r="N4707" s="4"/>
      <c r="O4707" s="4" t="str">
        <f t="shared" si="591"/>
        <v/>
      </c>
      <c r="P4707" t="s">
        <v>34</v>
      </c>
      <c r="Q4707">
        <v>0</v>
      </c>
      <c r="R4707" s="5" t="str">
        <f>IF(ISNA(VLOOKUP($J4707,STOK_AWAL,15,0)),"",VLOOKUP($J4707,STOK_AWAL,15,0))</f>
        <v/>
      </c>
      <c r="S4707" s="6">
        <v>0</v>
      </c>
      <c r="T4707" s="6">
        <v>0</v>
      </c>
      <c r="V4707" t="str">
        <f>IFERROR(INDEX('3.Stok Awal'!A4707:A9702,MATCH('4.Sell to Trade'!J4707,'3.Stok Awal'!D4707:D9702,0)),"")</f>
        <v/>
      </c>
    </row>
    <row r="4708" spans="1:22" x14ac:dyDescent="0.25">
      <c r="A4708" s="15" t="str">
        <f t="shared" si="590"/>
        <v/>
      </c>
      <c r="D4708" s="5" t="str">
        <f t="shared" si="584"/>
        <v/>
      </c>
      <c r="E4708" s="5" t="str">
        <f t="shared" si="585"/>
        <v/>
      </c>
      <c r="F4708" s="5" t="str">
        <f t="shared" si="586"/>
        <v/>
      </c>
      <c r="G4708" s="5" t="str">
        <f t="shared" si="587"/>
        <v/>
      </c>
      <c r="I4708" s="5" t="str">
        <f t="shared" si="588"/>
        <v/>
      </c>
      <c r="K4708" s="5" t="str">
        <f t="shared" si="589"/>
        <v/>
      </c>
      <c r="L4708" s="5"/>
      <c r="N4708" s="4"/>
      <c r="O4708" s="4" t="str">
        <f t="shared" si="591"/>
        <v/>
      </c>
      <c r="P4708" t="s">
        <v>34</v>
      </c>
      <c r="Q4708">
        <v>0</v>
      </c>
      <c r="R4708" s="5" t="str">
        <f>IF(ISNA(VLOOKUP($J4708,STOK_AWAL,15,0)),"",VLOOKUP($J4708,STOK_AWAL,15,0))</f>
        <v/>
      </c>
      <c r="S4708" s="6">
        <v>0</v>
      </c>
      <c r="T4708" s="6">
        <v>0</v>
      </c>
      <c r="V4708" t="str">
        <f>IFERROR(INDEX('3.Stok Awal'!A4708:A9703,MATCH('4.Sell to Trade'!J4708,'3.Stok Awal'!D4708:D9703,0)),"")</f>
        <v/>
      </c>
    </row>
    <row r="4709" spans="1:22" x14ac:dyDescent="0.25">
      <c r="A4709" s="15" t="str">
        <f t="shared" si="590"/>
        <v/>
      </c>
      <c r="D4709" s="5" t="str">
        <f t="shared" si="584"/>
        <v/>
      </c>
      <c r="E4709" s="5" t="str">
        <f t="shared" si="585"/>
        <v/>
      </c>
      <c r="F4709" s="5" t="str">
        <f t="shared" si="586"/>
        <v/>
      </c>
      <c r="G4709" s="5" t="str">
        <f t="shared" si="587"/>
        <v/>
      </c>
      <c r="I4709" s="5" t="str">
        <f t="shared" si="588"/>
        <v/>
      </c>
      <c r="K4709" s="5" t="str">
        <f t="shared" si="589"/>
        <v/>
      </c>
      <c r="L4709" s="5"/>
      <c r="N4709" s="4"/>
      <c r="O4709" s="4" t="str">
        <f t="shared" si="591"/>
        <v/>
      </c>
      <c r="P4709" t="s">
        <v>34</v>
      </c>
      <c r="Q4709">
        <v>0</v>
      </c>
      <c r="R4709" s="5" t="str">
        <f>IF(ISNA(VLOOKUP($J4709,STOK_AWAL,15,0)),"",VLOOKUP($J4709,STOK_AWAL,15,0))</f>
        <v/>
      </c>
      <c r="S4709" s="6">
        <v>0</v>
      </c>
      <c r="T4709" s="6">
        <v>0</v>
      </c>
      <c r="V4709" t="str">
        <f>IFERROR(INDEX('3.Stok Awal'!A4709:A9704,MATCH('4.Sell to Trade'!J4709,'3.Stok Awal'!D4709:D9704,0)),"")</f>
        <v/>
      </c>
    </row>
    <row r="4710" spans="1:22" x14ac:dyDescent="0.25">
      <c r="A4710" s="15" t="str">
        <f t="shared" si="590"/>
        <v/>
      </c>
      <c r="D4710" s="5" t="str">
        <f t="shared" si="584"/>
        <v/>
      </c>
      <c r="E4710" s="5" t="str">
        <f t="shared" si="585"/>
        <v/>
      </c>
      <c r="F4710" s="5" t="str">
        <f t="shared" si="586"/>
        <v/>
      </c>
      <c r="G4710" s="5" t="str">
        <f t="shared" si="587"/>
        <v/>
      </c>
      <c r="I4710" s="5" t="str">
        <f t="shared" si="588"/>
        <v/>
      </c>
      <c r="K4710" s="5" t="str">
        <f t="shared" si="589"/>
        <v/>
      </c>
      <c r="L4710" s="5"/>
      <c r="N4710" s="4"/>
      <c r="O4710" s="4" t="str">
        <f t="shared" si="591"/>
        <v/>
      </c>
      <c r="P4710" t="s">
        <v>34</v>
      </c>
      <c r="Q4710">
        <v>0</v>
      </c>
      <c r="R4710" s="5" t="str">
        <f>IF(ISNA(VLOOKUP($J4710,STOK_AWAL,15,0)),"",VLOOKUP($J4710,STOK_AWAL,15,0))</f>
        <v/>
      </c>
      <c r="S4710" s="6">
        <v>0</v>
      </c>
      <c r="T4710" s="6">
        <v>0</v>
      </c>
      <c r="V4710" t="str">
        <f>IFERROR(INDEX('3.Stok Awal'!A4710:A9705,MATCH('4.Sell to Trade'!J4710,'3.Stok Awal'!D4710:D9705,0)),"")</f>
        <v/>
      </c>
    </row>
    <row r="4711" spans="1:22" x14ac:dyDescent="0.25">
      <c r="A4711" s="15" t="str">
        <f t="shared" si="590"/>
        <v/>
      </c>
      <c r="D4711" s="5" t="str">
        <f t="shared" si="584"/>
        <v/>
      </c>
      <c r="E4711" s="5" t="str">
        <f t="shared" si="585"/>
        <v/>
      </c>
      <c r="F4711" s="5" t="str">
        <f t="shared" si="586"/>
        <v/>
      </c>
      <c r="G4711" s="5" t="str">
        <f t="shared" si="587"/>
        <v/>
      </c>
      <c r="I4711" s="5" t="str">
        <f t="shared" si="588"/>
        <v/>
      </c>
      <c r="K4711" s="5" t="str">
        <f t="shared" si="589"/>
        <v/>
      </c>
      <c r="L4711" s="5"/>
      <c r="N4711" s="4"/>
      <c r="O4711" s="4" t="str">
        <f t="shared" si="591"/>
        <v/>
      </c>
      <c r="P4711" t="s">
        <v>34</v>
      </c>
      <c r="Q4711">
        <v>0</v>
      </c>
      <c r="R4711" s="5" t="str">
        <f>IF(ISNA(VLOOKUP($J4711,STOK_AWAL,15,0)),"",VLOOKUP($J4711,STOK_AWAL,15,0))</f>
        <v/>
      </c>
      <c r="S4711" s="6">
        <v>0</v>
      </c>
      <c r="T4711" s="6">
        <v>0</v>
      </c>
      <c r="V4711" t="str">
        <f>IFERROR(INDEX('3.Stok Awal'!A4711:A9706,MATCH('4.Sell to Trade'!J4711,'3.Stok Awal'!D4711:D9706,0)),"")</f>
        <v/>
      </c>
    </row>
    <row r="4712" spans="1:22" x14ac:dyDescent="0.25">
      <c r="A4712" s="15" t="str">
        <f t="shared" si="590"/>
        <v/>
      </c>
      <c r="D4712" s="5" t="str">
        <f t="shared" si="584"/>
        <v/>
      </c>
      <c r="E4712" s="5" t="str">
        <f t="shared" si="585"/>
        <v/>
      </c>
      <c r="F4712" s="5" t="str">
        <f t="shared" si="586"/>
        <v/>
      </c>
      <c r="G4712" s="5" t="str">
        <f t="shared" si="587"/>
        <v/>
      </c>
      <c r="I4712" s="5" t="str">
        <f t="shared" si="588"/>
        <v/>
      </c>
      <c r="K4712" s="5" t="str">
        <f t="shared" si="589"/>
        <v/>
      </c>
      <c r="L4712" s="5"/>
      <c r="N4712" s="4"/>
      <c r="O4712" s="4" t="str">
        <f t="shared" si="591"/>
        <v/>
      </c>
      <c r="P4712" t="s">
        <v>34</v>
      </c>
      <c r="Q4712">
        <v>0</v>
      </c>
      <c r="R4712" s="5" t="str">
        <f>IF(ISNA(VLOOKUP($J4712,STOK_AWAL,15,0)),"",VLOOKUP($J4712,STOK_AWAL,15,0))</f>
        <v/>
      </c>
      <c r="S4712" s="6">
        <v>0</v>
      </c>
      <c r="T4712" s="6">
        <v>0</v>
      </c>
      <c r="V4712" t="str">
        <f>IFERROR(INDEX('3.Stok Awal'!A4712:A9707,MATCH('4.Sell to Trade'!J4712,'3.Stok Awal'!D4712:D9707,0)),"")</f>
        <v/>
      </c>
    </row>
    <row r="4713" spans="1:22" x14ac:dyDescent="0.25">
      <c r="A4713" s="15" t="str">
        <f t="shared" si="590"/>
        <v/>
      </c>
      <c r="D4713" s="5" t="str">
        <f t="shared" si="584"/>
        <v/>
      </c>
      <c r="E4713" s="5" t="str">
        <f t="shared" si="585"/>
        <v/>
      </c>
      <c r="F4713" s="5" t="str">
        <f t="shared" si="586"/>
        <v/>
      </c>
      <c r="G4713" s="5" t="str">
        <f t="shared" si="587"/>
        <v/>
      </c>
      <c r="I4713" s="5" t="str">
        <f t="shared" si="588"/>
        <v/>
      </c>
      <c r="K4713" s="5" t="str">
        <f t="shared" si="589"/>
        <v/>
      </c>
      <c r="L4713" s="5"/>
      <c r="N4713" s="4"/>
      <c r="O4713" s="4" t="str">
        <f t="shared" si="591"/>
        <v/>
      </c>
      <c r="P4713" t="s">
        <v>34</v>
      </c>
      <c r="Q4713">
        <v>0</v>
      </c>
      <c r="R4713" s="5" t="str">
        <f>IF(ISNA(VLOOKUP($J4713,STOK_AWAL,15,0)),"",VLOOKUP($J4713,STOK_AWAL,15,0))</f>
        <v/>
      </c>
      <c r="S4713" s="6">
        <v>0</v>
      </c>
      <c r="T4713" s="6">
        <v>0</v>
      </c>
      <c r="V4713" t="str">
        <f>IFERROR(INDEX('3.Stok Awal'!A4713:A9708,MATCH('4.Sell to Trade'!J4713,'3.Stok Awal'!D4713:D9708,0)),"")</f>
        <v/>
      </c>
    </row>
    <row r="4714" spans="1:22" x14ac:dyDescent="0.25">
      <c r="A4714" s="15" t="str">
        <f t="shared" si="590"/>
        <v/>
      </c>
      <c r="D4714" s="5" t="str">
        <f t="shared" si="584"/>
        <v/>
      </c>
      <c r="E4714" s="5" t="str">
        <f t="shared" si="585"/>
        <v/>
      </c>
      <c r="F4714" s="5" t="str">
        <f t="shared" si="586"/>
        <v/>
      </c>
      <c r="G4714" s="5" t="str">
        <f t="shared" si="587"/>
        <v/>
      </c>
      <c r="I4714" s="5" t="str">
        <f t="shared" si="588"/>
        <v/>
      </c>
      <c r="K4714" s="5" t="str">
        <f t="shared" si="589"/>
        <v/>
      </c>
      <c r="L4714" s="5"/>
      <c r="N4714" s="4"/>
      <c r="O4714" s="4" t="str">
        <f t="shared" si="591"/>
        <v/>
      </c>
      <c r="P4714" t="s">
        <v>34</v>
      </c>
      <c r="Q4714">
        <v>0</v>
      </c>
      <c r="R4714" s="5" t="str">
        <f>IF(ISNA(VLOOKUP($J4714,STOK_AWAL,15,0)),"",VLOOKUP($J4714,STOK_AWAL,15,0))</f>
        <v/>
      </c>
      <c r="S4714" s="6">
        <v>0</v>
      </c>
      <c r="T4714" s="6">
        <v>0</v>
      </c>
      <c r="V4714" t="str">
        <f>IFERROR(INDEX('3.Stok Awal'!A4714:A9709,MATCH('4.Sell to Trade'!J4714,'3.Stok Awal'!D4714:D9709,0)),"")</f>
        <v/>
      </c>
    </row>
    <row r="4715" spans="1:22" x14ac:dyDescent="0.25">
      <c r="A4715" s="15" t="str">
        <f t="shared" si="590"/>
        <v/>
      </c>
      <c r="D4715" s="5" t="str">
        <f t="shared" si="584"/>
        <v/>
      </c>
      <c r="E4715" s="5" t="str">
        <f t="shared" si="585"/>
        <v/>
      </c>
      <c r="F4715" s="5" t="str">
        <f t="shared" si="586"/>
        <v/>
      </c>
      <c r="G4715" s="5" t="str">
        <f t="shared" si="587"/>
        <v/>
      </c>
      <c r="I4715" s="5" t="str">
        <f t="shared" si="588"/>
        <v/>
      </c>
      <c r="K4715" s="5" t="str">
        <f t="shared" si="589"/>
        <v/>
      </c>
      <c r="L4715" s="5"/>
      <c r="N4715" s="4"/>
      <c r="O4715" s="4" t="str">
        <f t="shared" si="591"/>
        <v/>
      </c>
      <c r="P4715" t="s">
        <v>34</v>
      </c>
      <c r="Q4715">
        <v>0</v>
      </c>
      <c r="R4715" s="5" t="str">
        <f>IF(ISNA(VLOOKUP($J4715,STOK_AWAL,15,0)),"",VLOOKUP($J4715,STOK_AWAL,15,0))</f>
        <v/>
      </c>
      <c r="S4715" s="6">
        <v>0</v>
      </c>
      <c r="T4715" s="6">
        <v>0</v>
      </c>
      <c r="V4715" t="str">
        <f>IFERROR(INDEX('3.Stok Awal'!A4715:A9710,MATCH('4.Sell to Trade'!J4715,'3.Stok Awal'!D4715:D9710,0)),"")</f>
        <v/>
      </c>
    </row>
    <row r="4716" spans="1:22" x14ac:dyDescent="0.25">
      <c r="A4716" s="15" t="str">
        <f t="shared" si="590"/>
        <v/>
      </c>
      <c r="D4716" s="5" t="str">
        <f t="shared" si="584"/>
        <v/>
      </c>
      <c r="E4716" s="5" t="str">
        <f t="shared" si="585"/>
        <v/>
      </c>
      <c r="F4716" s="5" t="str">
        <f t="shared" si="586"/>
        <v/>
      </c>
      <c r="G4716" s="5" t="str">
        <f t="shared" si="587"/>
        <v/>
      </c>
      <c r="I4716" s="5" t="str">
        <f t="shared" si="588"/>
        <v/>
      </c>
      <c r="K4716" s="5" t="str">
        <f t="shared" si="589"/>
        <v/>
      </c>
      <c r="L4716" s="5"/>
      <c r="N4716" s="4"/>
      <c r="O4716" s="4" t="str">
        <f t="shared" si="591"/>
        <v/>
      </c>
      <c r="P4716" t="s">
        <v>34</v>
      </c>
      <c r="Q4716">
        <v>0</v>
      </c>
      <c r="R4716" s="5" t="str">
        <f>IF(ISNA(VLOOKUP($J4716,STOK_AWAL,15,0)),"",VLOOKUP($J4716,STOK_AWAL,15,0))</f>
        <v/>
      </c>
      <c r="S4716" s="6">
        <v>0</v>
      </c>
      <c r="T4716" s="6">
        <v>0</v>
      </c>
      <c r="V4716" t="str">
        <f>IFERROR(INDEX('3.Stok Awal'!A4716:A9711,MATCH('4.Sell to Trade'!J4716,'3.Stok Awal'!D4716:D9711,0)),"")</f>
        <v/>
      </c>
    </row>
    <row r="4717" spans="1:22" x14ac:dyDescent="0.25">
      <c r="A4717" s="15" t="str">
        <f t="shared" si="590"/>
        <v/>
      </c>
      <c r="D4717" s="5" t="str">
        <f t="shared" si="584"/>
        <v/>
      </c>
      <c r="E4717" s="5" t="str">
        <f t="shared" si="585"/>
        <v/>
      </c>
      <c r="F4717" s="5" t="str">
        <f t="shared" si="586"/>
        <v/>
      </c>
      <c r="G4717" s="5" t="str">
        <f t="shared" si="587"/>
        <v/>
      </c>
      <c r="I4717" s="5" t="str">
        <f t="shared" si="588"/>
        <v/>
      </c>
      <c r="K4717" s="5" t="str">
        <f t="shared" si="589"/>
        <v/>
      </c>
      <c r="L4717" s="5"/>
      <c r="N4717" s="4"/>
      <c r="O4717" s="4" t="str">
        <f t="shared" si="591"/>
        <v/>
      </c>
      <c r="P4717" t="s">
        <v>34</v>
      </c>
      <c r="Q4717">
        <v>0</v>
      </c>
      <c r="R4717" s="5" t="str">
        <f>IF(ISNA(VLOOKUP($J4717,STOK_AWAL,15,0)),"",VLOOKUP($J4717,STOK_AWAL,15,0))</f>
        <v/>
      </c>
      <c r="S4717" s="6">
        <v>0</v>
      </c>
      <c r="T4717" s="6">
        <v>0</v>
      </c>
      <c r="V4717" t="str">
        <f>IFERROR(INDEX('3.Stok Awal'!A4717:A9712,MATCH('4.Sell to Trade'!J4717,'3.Stok Awal'!D4717:D9712,0)),"")</f>
        <v/>
      </c>
    </row>
    <row r="4718" spans="1:22" x14ac:dyDescent="0.25">
      <c r="A4718" s="15" t="str">
        <f t="shared" si="590"/>
        <v/>
      </c>
      <c r="D4718" s="5" t="str">
        <f t="shared" si="584"/>
        <v/>
      </c>
      <c r="E4718" s="5" t="str">
        <f t="shared" si="585"/>
        <v/>
      </c>
      <c r="F4718" s="5" t="str">
        <f t="shared" si="586"/>
        <v/>
      </c>
      <c r="G4718" s="5" t="str">
        <f t="shared" si="587"/>
        <v/>
      </c>
      <c r="I4718" s="5" t="str">
        <f t="shared" si="588"/>
        <v/>
      </c>
      <c r="K4718" s="5" t="str">
        <f t="shared" si="589"/>
        <v/>
      </c>
      <c r="L4718" s="5"/>
      <c r="N4718" s="4"/>
      <c r="O4718" s="4" t="str">
        <f t="shared" si="591"/>
        <v/>
      </c>
      <c r="P4718" t="s">
        <v>34</v>
      </c>
      <c r="Q4718">
        <v>0</v>
      </c>
      <c r="R4718" s="5" t="str">
        <f>IF(ISNA(VLOOKUP($J4718,STOK_AWAL,15,0)),"",VLOOKUP($J4718,STOK_AWAL,15,0))</f>
        <v/>
      </c>
      <c r="S4718" s="6">
        <v>0</v>
      </c>
      <c r="T4718" s="6">
        <v>0</v>
      </c>
      <c r="V4718" t="str">
        <f>IFERROR(INDEX('3.Stok Awal'!A4718:A9713,MATCH('4.Sell to Trade'!J4718,'3.Stok Awal'!D4718:D9713,0)),"")</f>
        <v/>
      </c>
    </row>
    <row r="4719" spans="1:22" x14ac:dyDescent="0.25">
      <c r="A4719" s="15" t="str">
        <f t="shared" si="590"/>
        <v/>
      </c>
      <c r="D4719" s="5" t="str">
        <f t="shared" si="584"/>
        <v/>
      </c>
      <c r="E4719" s="5" t="str">
        <f t="shared" si="585"/>
        <v/>
      </c>
      <c r="F4719" s="5" t="str">
        <f t="shared" si="586"/>
        <v/>
      </c>
      <c r="G4719" s="5" t="str">
        <f t="shared" si="587"/>
        <v/>
      </c>
      <c r="I4719" s="5" t="str">
        <f t="shared" si="588"/>
        <v/>
      </c>
      <c r="K4719" s="5" t="str">
        <f t="shared" si="589"/>
        <v/>
      </c>
      <c r="L4719" s="5"/>
      <c r="N4719" s="4"/>
      <c r="O4719" s="4" t="str">
        <f t="shared" si="591"/>
        <v/>
      </c>
      <c r="P4719" t="s">
        <v>34</v>
      </c>
      <c r="Q4719">
        <v>0</v>
      </c>
      <c r="R4719" s="5" t="str">
        <f>IF(ISNA(VLOOKUP($J4719,STOK_AWAL,15,0)),"",VLOOKUP($J4719,STOK_AWAL,15,0))</f>
        <v/>
      </c>
      <c r="S4719" s="6">
        <v>0</v>
      </c>
      <c r="T4719" s="6">
        <v>0</v>
      </c>
      <c r="V4719" t="str">
        <f>IFERROR(INDEX('3.Stok Awal'!A4719:A9714,MATCH('4.Sell to Trade'!J4719,'3.Stok Awal'!D4719:D9714,0)),"")</f>
        <v/>
      </c>
    </row>
    <row r="4720" spans="1:22" x14ac:dyDescent="0.25">
      <c r="A4720" s="15" t="str">
        <f t="shared" si="590"/>
        <v/>
      </c>
      <c r="D4720" s="5" t="str">
        <f t="shared" si="584"/>
        <v/>
      </c>
      <c r="E4720" s="5" t="str">
        <f t="shared" si="585"/>
        <v/>
      </c>
      <c r="F4720" s="5" t="str">
        <f t="shared" si="586"/>
        <v/>
      </c>
      <c r="G4720" s="5" t="str">
        <f t="shared" si="587"/>
        <v/>
      </c>
      <c r="I4720" s="5" t="str">
        <f t="shared" si="588"/>
        <v/>
      </c>
      <c r="K4720" s="5" t="str">
        <f t="shared" si="589"/>
        <v/>
      </c>
      <c r="L4720" s="5"/>
      <c r="N4720" s="4"/>
      <c r="O4720" s="4" t="str">
        <f t="shared" si="591"/>
        <v/>
      </c>
      <c r="P4720" t="s">
        <v>34</v>
      </c>
      <c r="Q4720">
        <v>0</v>
      </c>
      <c r="R4720" s="5" t="str">
        <f>IF(ISNA(VLOOKUP($J4720,STOK_AWAL,15,0)),"",VLOOKUP($J4720,STOK_AWAL,15,0))</f>
        <v/>
      </c>
      <c r="S4720" s="6">
        <v>0</v>
      </c>
      <c r="T4720" s="6">
        <v>0</v>
      </c>
      <c r="V4720" t="str">
        <f>IFERROR(INDEX('3.Stok Awal'!A4720:A9715,MATCH('4.Sell to Trade'!J4720,'3.Stok Awal'!D4720:D9715,0)),"")</f>
        <v/>
      </c>
    </row>
    <row r="4721" spans="1:22" x14ac:dyDescent="0.25">
      <c r="A4721" s="15" t="str">
        <f t="shared" si="590"/>
        <v/>
      </c>
      <c r="D4721" s="5" t="str">
        <f t="shared" si="584"/>
        <v/>
      </c>
      <c r="E4721" s="5" t="str">
        <f t="shared" si="585"/>
        <v/>
      </c>
      <c r="F4721" s="5" t="str">
        <f t="shared" si="586"/>
        <v/>
      </c>
      <c r="G4721" s="5" t="str">
        <f t="shared" si="587"/>
        <v/>
      </c>
      <c r="I4721" s="5" t="str">
        <f t="shared" si="588"/>
        <v/>
      </c>
      <c r="K4721" s="5" t="str">
        <f t="shared" si="589"/>
        <v/>
      </c>
      <c r="L4721" s="5"/>
      <c r="N4721" s="4"/>
      <c r="O4721" s="4" t="str">
        <f t="shared" si="591"/>
        <v/>
      </c>
      <c r="P4721" t="s">
        <v>34</v>
      </c>
      <c r="Q4721">
        <v>0</v>
      </c>
      <c r="R4721" s="5" t="str">
        <f>IF(ISNA(VLOOKUP($J4721,STOK_AWAL,15,0)),"",VLOOKUP($J4721,STOK_AWAL,15,0))</f>
        <v/>
      </c>
      <c r="S4721" s="6">
        <v>0</v>
      </c>
      <c r="T4721" s="6">
        <v>0</v>
      </c>
      <c r="V4721" t="str">
        <f>IFERROR(INDEX('3.Stok Awal'!A4721:A9716,MATCH('4.Sell to Trade'!J4721,'3.Stok Awal'!D4721:D9716,0)),"")</f>
        <v/>
      </c>
    </row>
    <row r="4722" spans="1:22" x14ac:dyDescent="0.25">
      <c r="A4722" s="15" t="str">
        <f t="shared" si="590"/>
        <v/>
      </c>
      <c r="D4722" s="5" t="str">
        <f t="shared" si="584"/>
        <v/>
      </c>
      <c r="E4722" s="5" t="str">
        <f t="shared" si="585"/>
        <v/>
      </c>
      <c r="F4722" s="5" t="str">
        <f t="shared" si="586"/>
        <v/>
      </c>
      <c r="G4722" s="5" t="str">
        <f t="shared" si="587"/>
        <v/>
      </c>
      <c r="I4722" s="5" t="str">
        <f t="shared" si="588"/>
        <v/>
      </c>
      <c r="K4722" s="5" t="str">
        <f t="shared" si="589"/>
        <v/>
      </c>
      <c r="L4722" s="5"/>
      <c r="N4722" s="4"/>
      <c r="O4722" s="4" t="str">
        <f t="shared" si="591"/>
        <v/>
      </c>
      <c r="P4722" t="s">
        <v>34</v>
      </c>
      <c r="Q4722">
        <v>0</v>
      </c>
      <c r="R4722" s="5" t="str">
        <f>IF(ISNA(VLOOKUP($J4722,STOK_AWAL,15,0)),"",VLOOKUP($J4722,STOK_AWAL,15,0))</f>
        <v/>
      </c>
      <c r="S4722" s="6">
        <v>0</v>
      </c>
      <c r="T4722" s="6">
        <v>0</v>
      </c>
      <c r="V4722" t="str">
        <f>IFERROR(INDEX('3.Stok Awal'!A4722:A9717,MATCH('4.Sell to Trade'!J4722,'3.Stok Awal'!D4722:D9717,0)),"")</f>
        <v/>
      </c>
    </row>
    <row r="4723" spans="1:22" x14ac:dyDescent="0.25">
      <c r="A4723" s="15" t="str">
        <f t="shared" si="590"/>
        <v/>
      </c>
      <c r="D4723" s="5" t="str">
        <f t="shared" si="584"/>
        <v/>
      </c>
      <c r="E4723" s="5" t="str">
        <f t="shared" si="585"/>
        <v/>
      </c>
      <c r="F4723" s="5" t="str">
        <f t="shared" si="586"/>
        <v/>
      </c>
      <c r="G4723" s="5" t="str">
        <f t="shared" si="587"/>
        <v/>
      </c>
      <c r="I4723" s="5" t="str">
        <f t="shared" si="588"/>
        <v/>
      </c>
      <c r="K4723" s="5" t="str">
        <f t="shared" si="589"/>
        <v/>
      </c>
      <c r="L4723" s="5"/>
      <c r="N4723" s="4"/>
      <c r="O4723" s="4" t="str">
        <f t="shared" si="591"/>
        <v/>
      </c>
      <c r="P4723" t="s">
        <v>34</v>
      </c>
      <c r="Q4723">
        <v>0</v>
      </c>
      <c r="R4723" s="5" t="str">
        <f>IF(ISNA(VLOOKUP($J4723,STOK_AWAL,15,0)),"",VLOOKUP($J4723,STOK_AWAL,15,0))</f>
        <v/>
      </c>
      <c r="S4723" s="6">
        <v>0</v>
      </c>
      <c r="T4723" s="6">
        <v>0</v>
      </c>
      <c r="V4723" t="str">
        <f>IFERROR(INDEX('3.Stok Awal'!A4723:A9718,MATCH('4.Sell to Trade'!J4723,'3.Stok Awal'!D4723:D9718,0)),"")</f>
        <v/>
      </c>
    </row>
    <row r="4724" spans="1:22" x14ac:dyDescent="0.25">
      <c r="A4724" s="15" t="str">
        <f t="shared" si="590"/>
        <v/>
      </c>
      <c r="D4724" s="5" t="str">
        <f t="shared" si="584"/>
        <v/>
      </c>
      <c r="E4724" s="5" t="str">
        <f t="shared" si="585"/>
        <v/>
      </c>
      <c r="F4724" s="5" t="str">
        <f t="shared" si="586"/>
        <v/>
      </c>
      <c r="G4724" s="5" t="str">
        <f t="shared" si="587"/>
        <v/>
      </c>
      <c r="I4724" s="5" t="str">
        <f t="shared" si="588"/>
        <v/>
      </c>
      <c r="K4724" s="5" t="str">
        <f t="shared" si="589"/>
        <v/>
      </c>
      <c r="L4724" s="5"/>
      <c r="N4724" s="4"/>
      <c r="O4724" s="4" t="str">
        <f t="shared" si="591"/>
        <v/>
      </c>
      <c r="P4724" t="s">
        <v>34</v>
      </c>
      <c r="Q4724">
        <v>0</v>
      </c>
      <c r="R4724" s="5" t="str">
        <f>IF(ISNA(VLOOKUP($J4724,STOK_AWAL,15,0)),"",VLOOKUP($J4724,STOK_AWAL,15,0))</f>
        <v/>
      </c>
      <c r="S4724" s="6">
        <v>0</v>
      </c>
      <c r="T4724" s="6">
        <v>0</v>
      </c>
      <c r="V4724" t="str">
        <f>IFERROR(INDEX('3.Stok Awal'!A4724:A9719,MATCH('4.Sell to Trade'!J4724,'3.Stok Awal'!D4724:D9719,0)),"")</f>
        <v/>
      </c>
    </row>
    <row r="4725" spans="1:22" x14ac:dyDescent="0.25">
      <c r="A4725" s="15" t="str">
        <f t="shared" si="590"/>
        <v/>
      </c>
      <c r="D4725" s="5" t="str">
        <f t="shared" si="584"/>
        <v/>
      </c>
      <c r="E4725" s="5" t="str">
        <f t="shared" si="585"/>
        <v/>
      </c>
      <c r="F4725" s="5" t="str">
        <f t="shared" si="586"/>
        <v/>
      </c>
      <c r="G4725" s="5" t="str">
        <f t="shared" si="587"/>
        <v/>
      </c>
      <c r="I4725" s="5" t="str">
        <f t="shared" si="588"/>
        <v/>
      </c>
      <c r="K4725" s="5" t="str">
        <f t="shared" si="589"/>
        <v/>
      </c>
      <c r="L4725" s="5"/>
      <c r="N4725" s="4"/>
      <c r="O4725" s="4" t="str">
        <f t="shared" si="591"/>
        <v/>
      </c>
      <c r="P4725" t="s">
        <v>34</v>
      </c>
      <c r="Q4725">
        <v>0</v>
      </c>
      <c r="R4725" s="5" t="str">
        <f>IF(ISNA(VLOOKUP($J4725,STOK_AWAL,15,0)),"",VLOOKUP($J4725,STOK_AWAL,15,0))</f>
        <v/>
      </c>
      <c r="S4725" s="6">
        <v>0</v>
      </c>
      <c r="T4725" s="6">
        <v>0</v>
      </c>
      <c r="V4725" t="str">
        <f>IFERROR(INDEX('3.Stok Awal'!A4725:A9720,MATCH('4.Sell to Trade'!J4725,'3.Stok Awal'!D4725:D9720,0)),"")</f>
        <v/>
      </c>
    </row>
    <row r="4726" spans="1:22" x14ac:dyDescent="0.25">
      <c r="A4726" s="15" t="str">
        <f t="shared" si="590"/>
        <v/>
      </c>
      <c r="D4726" s="5" t="str">
        <f t="shared" si="584"/>
        <v/>
      </c>
      <c r="E4726" s="5" t="str">
        <f t="shared" si="585"/>
        <v/>
      </c>
      <c r="F4726" s="5" t="str">
        <f t="shared" si="586"/>
        <v/>
      </c>
      <c r="G4726" s="5" t="str">
        <f t="shared" si="587"/>
        <v/>
      </c>
      <c r="I4726" s="5" t="str">
        <f t="shared" si="588"/>
        <v/>
      </c>
      <c r="K4726" s="5" t="str">
        <f t="shared" si="589"/>
        <v/>
      </c>
      <c r="L4726" s="5"/>
      <c r="N4726" s="4"/>
      <c r="O4726" s="4" t="str">
        <f t="shared" si="591"/>
        <v/>
      </c>
      <c r="P4726" t="s">
        <v>34</v>
      </c>
      <c r="Q4726">
        <v>0</v>
      </c>
      <c r="R4726" s="5" t="str">
        <f>IF(ISNA(VLOOKUP($J4726,STOK_AWAL,15,0)),"",VLOOKUP($J4726,STOK_AWAL,15,0))</f>
        <v/>
      </c>
      <c r="S4726" s="6">
        <v>0</v>
      </c>
      <c r="T4726" s="6">
        <v>0</v>
      </c>
      <c r="V4726" t="str">
        <f>IFERROR(INDEX('3.Stok Awal'!A4726:A9721,MATCH('4.Sell to Trade'!J4726,'3.Stok Awal'!D4726:D9721,0)),"")</f>
        <v/>
      </c>
    </row>
    <row r="4727" spans="1:22" x14ac:dyDescent="0.25">
      <c r="A4727" s="15" t="str">
        <f t="shared" si="590"/>
        <v/>
      </c>
      <c r="D4727" s="5" t="str">
        <f t="shared" si="584"/>
        <v/>
      </c>
      <c r="E4727" s="5" t="str">
        <f t="shared" si="585"/>
        <v/>
      </c>
      <c r="F4727" s="5" t="str">
        <f t="shared" si="586"/>
        <v/>
      </c>
      <c r="G4727" s="5" t="str">
        <f t="shared" si="587"/>
        <v/>
      </c>
      <c r="I4727" s="5" t="str">
        <f t="shared" si="588"/>
        <v/>
      </c>
      <c r="K4727" s="5" t="str">
        <f t="shared" si="589"/>
        <v/>
      </c>
      <c r="L4727" s="5"/>
      <c r="N4727" s="4"/>
      <c r="O4727" s="4" t="str">
        <f t="shared" si="591"/>
        <v/>
      </c>
      <c r="P4727" t="s">
        <v>34</v>
      </c>
      <c r="Q4727">
        <v>0</v>
      </c>
      <c r="R4727" s="5" t="str">
        <f>IF(ISNA(VLOOKUP($J4727,STOK_AWAL,15,0)),"",VLOOKUP($J4727,STOK_AWAL,15,0))</f>
        <v/>
      </c>
      <c r="S4727" s="6">
        <v>0</v>
      </c>
      <c r="T4727" s="6">
        <v>0</v>
      </c>
      <c r="V4727" t="str">
        <f>IFERROR(INDEX('3.Stok Awal'!A4727:A9722,MATCH('4.Sell to Trade'!J4727,'3.Stok Awal'!D4727:D9722,0)),"")</f>
        <v/>
      </c>
    </row>
    <row r="4728" spans="1:22" x14ac:dyDescent="0.25">
      <c r="A4728" s="15" t="str">
        <f t="shared" si="590"/>
        <v/>
      </c>
      <c r="D4728" s="5" t="str">
        <f t="shared" si="584"/>
        <v/>
      </c>
      <c r="E4728" s="5" t="str">
        <f t="shared" si="585"/>
        <v/>
      </c>
      <c r="F4728" s="5" t="str">
        <f t="shared" si="586"/>
        <v/>
      </c>
      <c r="G4728" s="5" t="str">
        <f t="shared" si="587"/>
        <v/>
      </c>
      <c r="I4728" s="5" t="str">
        <f t="shared" si="588"/>
        <v/>
      </c>
      <c r="K4728" s="5" t="str">
        <f t="shared" si="589"/>
        <v/>
      </c>
      <c r="L4728" s="5"/>
      <c r="N4728" s="4"/>
      <c r="O4728" s="4" t="str">
        <f t="shared" si="591"/>
        <v/>
      </c>
      <c r="P4728" t="s">
        <v>34</v>
      </c>
      <c r="Q4728">
        <v>0</v>
      </c>
      <c r="R4728" s="5" t="str">
        <f>IF(ISNA(VLOOKUP($J4728,STOK_AWAL,15,0)),"",VLOOKUP($J4728,STOK_AWAL,15,0))</f>
        <v/>
      </c>
      <c r="S4728" s="6">
        <v>0</v>
      </c>
      <c r="T4728" s="6">
        <v>0</v>
      </c>
      <c r="V4728" t="str">
        <f>IFERROR(INDEX('3.Stok Awal'!A4728:A9723,MATCH('4.Sell to Trade'!J4728,'3.Stok Awal'!D4728:D9723,0)),"")</f>
        <v/>
      </c>
    </row>
    <row r="4729" spans="1:22" x14ac:dyDescent="0.25">
      <c r="A4729" s="15" t="str">
        <f t="shared" si="590"/>
        <v/>
      </c>
      <c r="D4729" s="5" t="str">
        <f t="shared" si="584"/>
        <v/>
      </c>
      <c r="E4729" s="5" t="str">
        <f t="shared" si="585"/>
        <v/>
      </c>
      <c r="F4729" s="5" t="str">
        <f t="shared" si="586"/>
        <v/>
      </c>
      <c r="G4729" s="5" t="str">
        <f t="shared" si="587"/>
        <v/>
      </c>
      <c r="I4729" s="5" t="str">
        <f t="shared" si="588"/>
        <v/>
      </c>
      <c r="K4729" s="5" t="str">
        <f t="shared" si="589"/>
        <v/>
      </c>
      <c r="L4729" s="5"/>
      <c r="N4729" s="4"/>
      <c r="O4729" s="4" t="str">
        <f t="shared" si="591"/>
        <v/>
      </c>
      <c r="P4729" t="s">
        <v>34</v>
      </c>
      <c r="Q4729">
        <v>0</v>
      </c>
      <c r="R4729" s="5" t="str">
        <f>IF(ISNA(VLOOKUP($J4729,STOK_AWAL,15,0)),"",VLOOKUP($J4729,STOK_AWAL,15,0))</f>
        <v/>
      </c>
      <c r="S4729" s="6">
        <v>0</v>
      </c>
      <c r="T4729" s="6">
        <v>0</v>
      </c>
      <c r="V4729" t="str">
        <f>IFERROR(INDEX('3.Stok Awal'!A4729:A9724,MATCH('4.Sell to Trade'!J4729,'3.Stok Awal'!D4729:D9724,0)),"")</f>
        <v/>
      </c>
    </row>
    <row r="4730" spans="1:22" x14ac:dyDescent="0.25">
      <c r="A4730" s="15" t="str">
        <f t="shared" si="590"/>
        <v/>
      </c>
      <c r="D4730" s="5" t="str">
        <f t="shared" si="584"/>
        <v/>
      </c>
      <c r="E4730" s="5" t="str">
        <f t="shared" si="585"/>
        <v/>
      </c>
      <c r="F4730" s="5" t="str">
        <f t="shared" si="586"/>
        <v/>
      </c>
      <c r="G4730" s="5" t="str">
        <f t="shared" si="587"/>
        <v/>
      </c>
      <c r="I4730" s="5" t="str">
        <f t="shared" si="588"/>
        <v/>
      </c>
      <c r="K4730" s="5" t="str">
        <f t="shared" si="589"/>
        <v/>
      </c>
      <c r="L4730" s="5"/>
      <c r="N4730" s="4"/>
      <c r="O4730" s="4" t="str">
        <f t="shared" si="591"/>
        <v/>
      </c>
      <c r="P4730" t="s">
        <v>34</v>
      </c>
      <c r="Q4730">
        <v>0</v>
      </c>
      <c r="R4730" s="5" t="str">
        <f>IF(ISNA(VLOOKUP($J4730,STOK_AWAL,15,0)),"",VLOOKUP($J4730,STOK_AWAL,15,0))</f>
        <v/>
      </c>
      <c r="S4730" s="6">
        <v>0</v>
      </c>
      <c r="T4730" s="6">
        <v>0</v>
      </c>
      <c r="V4730" t="str">
        <f>IFERROR(INDEX('3.Stok Awal'!A4730:A9725,MATCH('4.Sell to Trade'!J4730,'3.Stok Awal'!D4730:D9725,0)),"")</f>
        <v/>
      </c>
    </row>
    <row r="4731" spans="1:22" x14ac:dyDescent="0.25">
      <c r="A4731" s="15" t="str">
        <f t="shared" si="590"/>
        <v/>
      </c>
      <c r="D4731" s="5" t="str">
        <f t="shared" si="584"/>
        <v/>
      </c>
      <c r="E4731" s="5" t="str">
        <f t="shared" si="585"/>
        <v/>
      </c>
      <c r="F4731" s="5" t="str">
        <f t="shared" si="586"/>
        <v/>
      </c>
      <c r="G4731" s="5" t="str">
        <f t="shared" si="587"/>
        <v/>
      </c>
      <c r="I4731" s="5" t="str">
        <f t="shared" si="588"/>
        <v/>
      </c>
      <c r="K4731" s="5" t="str">
        <f t="shared" si="589"/>
        <v/>
      </c>
      <c r="L4731" s="5"/>
      <c r="N4731" s="4"/>
      <c r="O4731" s="4" t="str">
        <f t="shared" si="591"/>
        <v/>
      </c>
      <c r="P4731" t="s">
        <v>34</v>
      </c>
      <c r="Q4731">
        <v>0</v>
      </c>
      <c r="R4731" s="5" t="str">
        <f>IF(ISNA(VLOOKUP($J4731,STOK_AWAL,15,0)),"",VLOOKUP($J4731,STOK_AWAL,15,0))</f>
        <v/>
      </c>
      <c r="S4731" s="6">
        <v>0</v>
      </c>
      <c r="T4731" s="6">
        <v>0</v>
      </c>
      <c r="V4731" t="str">
        <f>IFERROR(INDEX('3.Stok Awal'!A4731:A9726,MATCH('4.Sell to Trade'!J4731,'3.Stok Awal'!D4731:D9726,0)),"")</f>
        <v/>
      </c>
    </row>
    <row r="4732" spans="1:22" x14ac:dyDescent="0.25">
      <c r="A4732" s="15" t="str">
        <f t="shared" si="590"/>
        <v/>
      </c>
      <c r="D4732" s="5" t="str">
        <f t="shared" si="584"/>
        <v/>
      </c>
      <c r="E4732" s="5" t="str">
        <f t="shared" si="585"/>
        <v/>
      </c>
      <c r="F4732" s="5" t="str">
        <f t="shared" si="586"/>
        <v/>
      </c>
      <c r="G4732" s="5" t="str">
        <f t="shared" si="587"/>
        <v/>
      </c>
      <c r="I4732" s="5" t="str">
        <f t="shared" si="588"/>
        <v/>
      </c>
      <c r="K4732" s="5" t="str">
        <f t="shared" si="589"/>
        <v/>
      </c>
      <c r="L4732" s="5"/>
      <c r="N4732" s="4"/>
      <c r="O4732" s="4" t="str">
        <f t="shared" si="591"/>
        <v/>
      </c>
      <c r="P4732" t="s">
        <v>34</v>
      </c>
      <c r="Q4732">
        <v>0</v>
      </c>
      <c r="R4732" s="5" t="str">
        <f>IF(ISNA(VLOOKUP($J4732,STOK_AWAL,15,0)),"",VLOOKUP($J4732,STOK_AWAL,15,0))</f>
        <v/>
      </c>
      <c r="S4732" s="6">
        <v>0</v>
      </c>
      <c r="T4732" s="6">
        <v>0</v>
      </c>
      <c r="V4732" t="str">
        <f>IFERROR(INDEX('3.Stok Awal'!A4732:A9727,MATCH('4.Sell to Trade'!J4732,'3.Stok Awal'!D4732:D9727,0)),"")</f>
        <v/>
      </c>
    </row>
    <row r="4733" spans="1:22" x14ac:dyDescent="0.25">
      <c r="A4733" s="15" t="str">
        <f t="shared" si="590"/>
        <v/>
      </c>
      <c r="D4733" s="5" t="str">
        <f t="shared" si="584"/>
        <v/>
      </c>
      <c r="E4733" s="5" t="str">
        <f t="shared" si="585"/>
        <v/>
      </c>
      <c r="F4733" s="5" t="str">
        <f t="shared" si="586"/>
        <v/>
      </c>
      <c r="G4733" s="5" t="str">
        <f t="shared" si="587"/>
        <v/>
      </c>
      <c r="I4733" s="5" t="str">
        <f t="shared" si="588"/>
        <v/>
      </c>
      <c r="K4733" s="5" t="str">
        <f t="shared" si="589"/>
        <v/>
      </c>
      <c r="L4733" s="5"/>
      <c r="N4733" s="4"/>
      <c r="O4733" s="4" t="str">
        <f t="shared" si="591"/>
        <v/>
      </c>
      <c r="P4733" t="s">
        <v>34</v>
      </c>
      <c r="Q4733">
        <v>0</v>
      </c>
      <c r="R4733" s="5" t="str">
        <f>IF(ISNA(VLOOKUP($J4733,STOK_AWAL,15,0)),"",VLOOKUP($J4733,STOK_AWAL,15,0))</f>
        <v/>
      </c>
      <c r="S4733" s="6">
        <v>0</v>
      </c>
      <c r="T4733" s="6">
        <v>0</v>
      </c>
      <c r="V4733" t="str">
        <f>IFERROR(INDEX('3.Stok Awal'!A4733:A9728,MATCH('4.Sell to Trade'!J4733,'3.Stok Awal'!D4733:D9728,0)),"")</f>
        <v/>
      </c>
    </row>
    <row r="4734" spans="1:22" x14ac:dyDescent="0.25">
      <c r="A4734" s="15" t="str">
        <f t="shared" si="590"/>
        <v/>
      </c>
      <c r="D4734" s="5" t="str">
        <f t="shared" si="584"/>
        <v/>
      </c>
      <c r="E4734" s="5" t="str">
        <f t="shared" si="585"/>
        <v/>
      </c>
      <c r="F4734" s="5" t="str">
        <f t="shared" si="586"/>
        <v/>
      </c>
      <c r="G4734" s="5" t="str">
        <f t="shared" si="587"/>
        <v/>
      </c>
      <c r="I4734" s="5" t="str">
        <f t="shared" si="588"/>
        <v/>
      </c>
      <c r="K4734" s="5" t="str">
        <f t="shared" si="589"/>
        <v/>
      </c>
      <c r="L4734" s="5"/>
      <c r="N4734" s="4"/>
      <c r="O4734" s="4" t="str">
        <f t="shared" si="591"/>
        <v/>
      </c>
      <c r="P4734" t="s">
        <v>34</v>
      </c>
      <c r="Q4734">
        <v>0</v>
      </c>
      <c r="R4734" s="5" t="str">
        <f>IF(ISNA(VLOOKUP($J4734,STOK_AWAL,15,0)),"",VLOOKUP($J4734,STOK_AWAL,15,0))</f>
        <v/>
      </c>
      <c r="S4734" s="6">
        <v>0</v>
      </c>
      <c r="T4734" s="6">
        <v>0</v>
      </c>
      <c r="V4734" t="str">
        <f>IFERROR(INDEX('3.Stok Awal'!A4734:A9729,MATCH('4.Sell to Trade'!J4734,'3.Stok Awal'!D4734:D9729,0)),"")</f>
        <v/>
      </c>
    </row>
    <row r="4735" spans="1:22" x14ac:dyDescent="0.25">
      <c r="A4735" s="15" t="str">
        <f t="shared" si="590"/>
        <v/>
      </c>
      <c r="D4735" s="5" t="str">
        <f t="shared" si="584"/>
        <v/>
      </c>
      <c r="E4735" s="5" t="str">
        <f t="shared" si="585"/>
        <v/>
      </c>
      <c r="F4735" s="5" t="str">
        <f t="shared" si="586"/>
        <v/>
      </c>
      <c r="G4735" s="5" t="str">
        <f t="shared" si="587"/>
        <v/>
      </c>
      <c r="I4735" s="5" t="str">
        <f t="shared" si="588"/>
        <v/>
      </c>
      <c r="K4735" s="5" t="str">
        <f t="shared" si="589"/>
        <v/>
      </c>
      <c r="L4735" s="5"/>
      <c r="N4735" s="4"/>
      <c r="O4735" s="4" t="str">
        <f t="shared" si="591"/>
        <v/>
      </c>
      <c r="P4735" t="s">
        <v>34</v>
      </c>
      <c r="Q4735">
        <v>0</v>
      </c>
      <c r="R4735" s="5" t="str">
        <f>IF(ISNA(VLOOKUP($J4735,STOK_AWAL,15,0)),"",VLOOKUP($J4735,STOK_AWAL,15,0))</f>
        <v/>
      </c>
      <c r="S4735" s="6">
        <v>0</v>
      </c>
      <c r="T4735" s="6">
        <v>0</v>
      </c>
      <c r="V4735" t="str">
        <f>IFERROR(INDEX('3.Stok Awal'!A4735:A9730,MATCH('4.Sell to Trade'!J4735,'3.Stok Awal'!D4735:D9730,0)),"")</f>
        <v/>
      </c>
    </row>
    <row r="4736" spans="1:22" x14ac:dyDescent="0.25">
      <c r="A4736" s="15" t="str">
        <f t="shared" si="590"/>
        <v/>
      </c>
      <c r="D4736" s="5" t="str">
        <f t="shared" si="584"/>
        <v/>
      </c>
      <c r="E4736" s="5" t="str">
        <f t="shared" si="585"/>
        <v/>
      </c>
      <c r="F4736" s="5" t="str">
        <f t="shared" si="586"/>
        <v/>
      </c>
      <c r="G4736" s="5" t="str">
        <f t="shared" si="587"/>
        <v/>
      </c>
      <c r="I4736" s="5" t="str">
        <f t="shared" si="588"/>
        <v/>
      </c>
      <c r="K4736" s="5" t="str">
        <f t="shared" si="589"/>
        <v/>
      </c>
      <c r="L4736" s="5"/>
      <c r="N4736" s="4"/>
      <c r="O4736" s="4" t="str">
        <f t="shared" si="591"/>
        <v/>
      </c>
      <c r="P4736" t="s">
        <v>34</v>
      </c>
      <c r="Q4736">
        <v>0</v>
      </c>
      <c r="R4736" s="5" t="str">
        <f>IF(ISNA(VLOOKUP($J4736,STOK_AWAL,15,0)),"",VLOOKUP($J4736,STOK_AWAL,15,0))</f>
        <v/>
      </c>
      <c r="S4736" s="6">
        <v>0</v>
      </c>
      <c r="T4736" s="6">
        <v>0</v>
      </c>
      <c r="V4736" t="str">
        <f>IFERROR(INDEX('3.Stok Awal'!A4736:A9731,MATCH('4.Sell to Trade'!J4736,'3.Stok Awal'!D4736:D9731,0)),"")</f>
        <v/>
      </c>
    </row>
    <row r="4737" spans="1:22" x14ac:dyDescent="0.25">
      <c r="A4737" s="15" t="str">
        <f t="shared" si="590"/>
        <v/>
      </c>
      <c r="D4737" s="5" t="str">
        <f t="shared" si="584"/>
        <v/>
      </c>
      <c r="E4737" s="5" t="str">
        <f t="shared" si="585"/>
        <v/>
      </c>
      <c r="F4737" s="5" t="str">
        <f t="shared" si="586"/>
        <v/>
      </c>
      <c r="G4737" s="5" t="str">
        <f t="shared" si="587"/>
        <v/>
      </c>
      <c r="I4737" s="5" t="str">
        <f t="shared" si="588"/>
        <v/>
      </c>
      <c r="K4737" s="5" t="str">
        <f t="shared" si="589"/>
        <v/>
      </c>
      <c r="L4737" s="5"/>
      <c r="N4737" s="4"/>
      <c r="O4737" s="4" t="str">
        <f t="shared" si="591"/>
        <v/>
      </c>
      <c r="P4737" t="s">
        <v>34</v>
      </c>
      <c r="Q4737">
        <v>0</v>
      </c>
      <c r="R4737" s="5" t="str">
        <f>IF(ISNA(VLOOKUP($J4737,STOK_AWAL,15,0)),"",VLOOKUP($J4737,STOK_AWAL,15,0))</f>
        <v/>
      </c>
      <c r="S4737" s="6">
        <v>0</v>
      </c>
      <c r="T4737" s="6">
        <v>0</v>
      </c>
      <c r="V4737" t="str">
        <f>IFERROR(INDEX('3.Stok Awal'!A4737:A9732,MATCH('4.Sell to Trade'!J4737,'3.Stok Awal'!D4737:D9732,0)),"")</f>
        <v/>
      </c>
    </row>
    <row r="4738" spans="1:22" x14ac:dyDescent="0.25">
      <c r="A4738" s="15" t="str">
        <f t="shared" si="590"/>
        <v/>
      </c>
      <c r="D4738" s="5" t="str">
        <f t="shared" si="584"/>
        <v/>
      </c>
      <c r="E4738" s="5" t="str">
        <f t="shared" si="585"/>
        <v/>
      </c>
      <c r="F4738" s="5" t="str">
        <f t="shared" si="586"/>
        <v/>
      </c>
      <c r="G4738" s="5" t="str">
        <f t="shared" si="587"/>
        <v/>
      </c>
      <c r="I4738" s="5" t="str">
        <f t="shared" si="588"/>
        <v/>
      </c>
      <c r="K4738" s="5" t="str">
        <f t="shared" si="589"/>
        <v/>
      </c>
      <c r="L4738" s="5"/>
      <c r="N4738" s="4"/>
      <c r="O4738" s="4" t="str">
        <f t="shared" si="591"/>
        <v/>
      </c>
      <c r="P4738" t="s">
        <v>34</v>
      </c>
      <c r="Q4738">
        <v>0</v>
      </c>
      <c r="R4738" s="5" t="str">
        <f>IF(ISNA(VLOOKUP($J4738,STOK_AWAL,15,0)),"",VLOOKUP($J4738,STOK_AWAL,15,0))</f>
        <v/>
      </c>
      <c r="S4738" s="6">
        <v>0</v>
      </c>
      <c r="T4738" s="6">
        <v>0</v>
      </c>
      <c r="V4738" t="str">
        <f>IFERROR(INDEX('3.Stok Awal'!A4738:A9733,MATCH('4.Sell to Trade'!J4738,'3.Stok Awal'!D4738:D9733,0)),"")</f>
        <v/>
      </c>
    </row>
    <row r="4739" spans="1:22" x14ac:dyDescent="0.25">
      <c r="A4739" s="15" t="str">
        <f t="shared" si="590"/>
        <v/>
      </c>
      <c r="D4739" s="5" t="str">
        <f t="shared" si="584"/>
        <v/>
      </c>
      <c r="E4739" s="5" t="str">
        <f t="shared" si="585"/>
        <v/>
      </c>
      <c r="F4739" s="5" t="str">
        <f t="shared" si="586"/>
        <v/>
      </c>
      <c r="G4739" s="5" t="str">
        <f t="shared" si="587"/>
        <v/>
      </c>
      <c r="I4739" s="5" t="str">
        <f t="shared" si="588"/>
        <v/>
      </c>
      <c r="K4739" s="5" t="str">
        <f t="shared" si="589"/>
        <v/>
      </c>
      <c r="L4739" s="5"/>
      <c r="N4739" s="4"/>
      <c r="O4739" s="4" t="str">
        <f t="shared" si="591"/>
        <v/>
      </c>
      <c r="P4739" t="s">
        <v>34</v>
      </c>
      <c r="Q4739">
        <v>0</v>
      </c>
      <c r="R4739" s="5" t="str">
        <f>IF(ISNA(VLOOKUP($J4739,STOK_AWAL,15,0)),"",VLOOKUP($J4739,STOK_AWAL,15,0))</f>
        <v/>
      </c>
      <c r="S4739" s="6">
        <v>0</v>
      </c>
      <c r="T4739" s="6">
        <v>0</v>
      </c>
      <c r="V4739" t="str">
        <f>IFERROR(INDEX('3.Stok Awal'!A4739:A9734,MATCH('4.Sell to Trade'!J4739,'3.Stok Awal'!D4739:D9734,0)),"")</f>
        <v/>
      </c>
    </row>
    <row r="4740" spans="1:22" x14ac:dyDescent="0.25">
      <c r="A4740" s="15" t="str">
        <f t="shared" si="590"/>
        <v/>
      </c>
      <c r="D4740" s="5" t="str">
        <f t="shared" si="584"/>
        <v/>
      </c>
      <c r="E4740" s="5" t="str">
        <f t="shared" si="585"/>
        <v/>
      </c>
      <c r="F4740" s="5" t="str">
        <f t="shared" si="586"/>
        <v/>
      </c>
      <c r="G4740" s="5" t="str">
        <f t="shared" si="587"/>
        <v/>
      </c>
      <c r="I4740" s="5" t="str">
        <f t="shared" si="588"/>
        <v/>
      </c>
      <c r="K4740" s="5" t="str">
        <f t="shared" si="589"/>
        <v/>
      </c>
      <c r="L4740" s="5"/>
      <c r="N4740" s="4"/>
      <c r="O4740" s="4" t="str">
        <f t="shared" si="591"/>
        <v/>
      </c>
      <c r="P4740" t="s">
        <v>34</v>
      </c>
      <c r="Q4740">
        <v>0</v>
      </c>
      <c r="R4740" s="5" t="str">
        <f>IF(ISNA(VLOOKUP($J4740,STOK_AWAL,15,0)),"",VLOOKUP($J4740,STOK_AWAL,15,0))</f>
        <v/>
      </c>
      <c r="S4740" s="6">
        <v>0</v>
      </c>
      <c r="T4740" s="6">
        <v>0</v>
      </c>
      <c r="V4740" t="str">
        <f>IFERROR(INDEX('3.Stok Awal'!A4740:A9735,MATCH('4.Sell to Trade'!J4740,'3.Stok Awal'!D4740:D9735,0)),"")</f>
        <v/>
      </c>
    </row>
    <row r="4741" spans="1:22" x14ac:dyDescent="0.25">
      <c r="A4741" s="15" t="str">
        <f t="shared" si="590"/>
        <v/>
      </c>
      <c r="D4741" s="5" t="str">
        <f t="shared" ref="D4741:D4804" si="592">IF(ISNA(VLOOKUP($C4741,MASTER_CUSTOMER,2,0)),"",VLOOKUP($C4741,MASTER_CUSTOMER,2,0))</f>
        <v/>
      </c>
      <c r="E4741" s="5" t="str">
        <f t="shared" ref="E4741:E4804" si="593">IF(ISNA(VLOOKUP($C4741,MASTER_CUSTOMER,4,0)),"",VLOOKUP($C4741,MASTER_CUSTOMER,4,0))</f>
        <v/>
      </c>
      <c r="F4741" s="5" t="str">
        <f t="shared" ref="F4741:F4804" si="594">IF(ISNA(VLOOKUP($C4741,MASTER_CUSTOMER,5,0)),"",VLOOKUP($C4741,MASTER_CUSTOMER,5,0))</f>
        <v/>
      </c>
      <c r="G4741" s="5" t="str">
        <f t="shared" ref="G4741:G4804" si="595">IF(ISNA(VLOOKUP($C4741,MASTER_CUSTOMER,3,0)),"",VLOOKUP($C4741,MASTER_CUSTOMER,3,0))</f>
        <v/>
      </c>
      <c r="I4741" s="5" t="str">
        <f t="shared" ref="I4741:I4804" si="596">IF(ISNA(VLOOKUP($H4741,MASTER_SALESMAN,2,0)),"",VLOOKUP($H4741,MASTER_SALESMAN,2,0))</f>
        <v/>
      </c>
      <c r="K4741" s="5" t="str">
        <f t="shared" ref="K4741:K4804" si="597">IF(ISNA(VLOOKUP($J4741,STOK_AWAL,2,0)),"",VLOOKUP($J4741,STOK_AWAL,2,0))</f>
        <v/>
      </c>
      <c r="L4741" s="5"/>
      <c r="N4741" s="4"/>
      <c r="O4741" s="4" t="str">
        <f t="shared" si="591"/>
        <v/>
      </c>
      <c r="P4741" t="s">
        <v>34</v>
      </c>
      <c r="Q4741">
        <v>0</v>
      </c>
      <c r="R4741" s="5" t="str">
        <f>IF(ISNA(VLOOKUP($J4741,STOK_AWAL,15,0)),"",VLOOKUP($J4741,STOK_AWAL,15,0))</f>
        <v/>
      </c>
      <c r="S4741" s="6">
        <v>0</v>
      </c>
      <c r="T4741" s="6">
        <v>0</v>
      </c>
      <c r="V4741" t="str">
        <f>IFERROR(INDEX('3.Stok Awal'!A4741:A9736,MATCH('4.Sell to Trade'!J4741,'3.Stok Awal'!D4741:D9736,0)),"")</f>
        <v/>
      </c>
    </row>
    <row r="4742" spans="1:22" x14ac:dyDescent="0.25">
      <c r="A4742" s="15" t="str">
        <f t="shared" ref="A4742:A4805" si="598">IF(B4742="","",B4742)</f>
        <v/>
      </c>
      <c r="D4742" s="5" t="str">
        <f t="shared" si="592"/>
        <v/>
      </c>
      <c r="E4742" s="5" t="str">
        <f t="shared" si="593"/>
        <v/>
      </c>
      <c r="F4742" s="5" t="str">
        <f t="shared" si="594"/>
        <v/>
      </c>
      <c r="G4742" s="5" t="str">
        <f t="shared" si="595"/>
        <v/>
      </c>
      <c r="I4742" s="5" t="str">
        <f t="shared" si="596"/>
        <v/>
      </c>
      <c r="K4742" s="5" t="str">
        <f t="shared" si="597"/>
        <v/>
      </c>
      <c r="L4742" s="5"/>
      <c r="N4742" s="4"/>
      <c r="O4742" s="4" t="str">
        <f t="shared" ref="O4742:O4805" si="599">J4742&amp;N4742</f>
        <v/>
      </c>
      <c r="P4742" t="s">
        <v>34</v>
      </c>
      <c r="Q4742">
        <v>0</v>
      </c>
      <c r="R4742" s="5" t="str">
        <f>IF(ISNA(VLOOKUP($J4742,STOK_AWAL,15,0)),"",VLOOKUP($J4742,STOK_AWAL,15,0))</f>
        <v/>
      </c>
      <c r="S4742" s="6">
        <v>0</v>
      </c>
      <c r="T4742" s="6">
        <v>0</v>
      </c>
      <c r="V4742" t="str">
        <f>IFERROR(INDEX('3.Stok Awal'!A4742:A9737,MATCH('4.Sell to Trade'!J4742,'3.Stok Awal'!D4742:D9737,0)),"")</f>
        <v/>
      </c>
    </row>
    <row r="4743" spans="1:22" x14ac:dyDescent="0.25">
      <c r="A4743" s="15" t="str">
        <f t="shared" si="598"/>
        <v/>
      </c>
      <c r="D4743" s="5" t="str">
        <f t="shared" si="592"/>
        <v/>
      </c>
      <c r="E4743" s="5" t="str">
        <f t="shared" si="593"/>
        <v/>
      </c>
      <c r="F4743" s="5" t="str">
        <f t="shared" si="594"/>
        <v/>
      </c>
      <c r="G4743" s="5" t="str">
        <f t="shared" si="595"/>
        <v/>
      </c>
      <c r="I4743" s="5" t="str">
        <f t="shared" si="596"/>
        <v/>
      </c>
      <c r="K4743" s="5" t="str">
        <f t="shared" si="597"/>
        <v/>
      </c>
      <c r="L4743" s="5"/>
      <c r="N4743" s="4"/>
      <c r="O4743" s="4" t="str">
        <f t="shared" si="599"/>
        <v/>
      </c>
      <c r="P4743" t="s">
        <v>34</v>
      </c>
      <c r="Q4743">
        <v>0</v>
      </c>
      <c r="R4743" s="5" t="str">
        <f>IF(ISNA(VLOOKUP($J4743,STOK_AWAL,15,0)),"",VLOOKUP($J4743,STOK_AWAL,15,0))</f>
        <v/>
      </c>
      <c r="S4743" s="6">
        <v>0</v>
      </c>
      <c r="T4743" s="6">
        <v>0</v>
      </c>
      <c r="V4743" t="str">
        <f>IFERROR(INDEX('3.Stok Awal'!A4743:A9738,MATCH('4.Sell to Trade'!J4743,'3.Stok Awal'!D4743:D9738,0)),"")</f>
        <v/>
      </c>
    </row>
    <row r="4744" spans="1:22" x14ac:dyDescent="0.25">
      <c r="A4744" s="15" t="str">
        <f t="shared" si="598"/>
        <v/>
      </c>
      <c r="D4744" s="5" t="str">
        <f t="shared" si="592"/>
        <v/>
      </c>
      <c r="E4744" s="5" t="str">
        <f t="shared" si="593"/>
        <v/>
      </c>
      <c r="F4744" s="5" t="str">
        <f t="shared" si="594"/>
        <v/>
      </c>
      <c r="G4744" s="5" t="str">
        <f t="shared" si="595"/>
        <v/>
      </c>
      <c r="I4744" s="5" t="str">
        <f t="shared" si="596"/>
        <v/>
      </c>
      <c r="K4744" s="5" t="str">
        <f t="shared" si="597"/>
        <v/>
      </c>
      <c r="L4744" s="5"/>
      <c r="N4744" s="4"/>
      <c r="O4744" s="4" t="str">
        <f t="shared" si="599"/>
        <v/>
      </c>
      <c r="P4744" t="s">
        <v>34</v>
      </c>
      <c r="Q4744">
        <v>0</v>
      </c>
      <c r="R4744" s="5" t="str">
        <f>IF(ISNA(VLOOKUP($J4744,STOK_AWAL,15,0)),"",VLOOKUP($J4744,STOK_AWAL,15,0))</f>
        <v/>
      </c>
      <c r="S4744" s="6">
        <v>0</v>
      </c>
      <c r="T4744" s="6">
        <v>0</v>
      </c>
      <c r="V4744" t="str">
        <f>IFERROR(INDEX('3.Stok Awal'!A4744:A9739,MATCH('4.Sell to Trade'!J4744,'3.Stok Awal'!D4744:D9739,0)),"")</f>
        <v/>
      </c>
    </row>
    <row r="4745" spans="1:22" x14ac:dyDescent="0.25">
      <c r="A4745" s="15" t="str">
        <f t="shared" si="598"/>
        <v/>
      </c>
      <c r="D4745" s="5" t="str">
        <f t="shared" si="592"/>
        <v/>
      </c>
      <c r="E4745" s="5" t="str">
        <f t="shared" si="593"/>
        <v/>
      </c>
      <c r="F4745" s="5" t="str">
        <f t="shared" si="594"/>
        <v/>
      </c>
      <c r="G4745" s="5" t="str">
        <f t="shared" si="595"/>
        <v/>
      </c>
      <c r="I4745" s="5" t="str">
        <f t="shared" si="596"/>
        <v/>
      </c>
      <c r="K4745" s="5" t="str">
        <f t="shared" si="597"/>
        <v/>
      </c>
      <c r="L4745" s="5"/>
      <c r="N4745" s="4"/>
      <c r="O4745" s="4" t="str">
        <f t="shared" si="599"/>
        <v/>
      </c>
      <c r="P4745" t="s">
        <v>34</v>
      </c>
      <c r="Q4745">
        <v>0</v>
      </c>
      <c r="R4745" s="5" t="str">
        <f>IF(ISNA(VLOOKUP($J4745,STOK_AWAL,15,0)),"",VLOOKUP($J4745,STOK_AWAL,15,0))</f>
        <v/>
      </c>
      <c r="S4745" s="6">
        <v>0</v>
      </c>
      <c r="T4745" s="6">
        <v>0</v>
      </c>
      <c r="V4745" t="str">
        <f>IFERROR(INDEX('3.Stok Awal'!A4745:A9740,MATCH('4.Sell to Trade'!J4745,'3.Stok Awal'!D4745:D9740,0)),"")</f>
        <v/>
      </c>
    </row>
    <row r="4746" spans="1:22" x14ac:dyDescent="0.25">
      <c r="A4746" s="15" t="str">
        <f t="shared" si="598"/>
        <v/>
      </c>
      <c r="D4746" s="5" t="str">
        <f t="shared" si="592"/>
        <v/>
      </c>
      <c r="E4746" s="5" t="str">
        <f t="shared" si="593"/>
        <v/>
      </c>
      <c r="F4746" s="5" t="str">
        <f t="shared" si="594"/>
        <v/>
      </c>
      <c r="G4746" s="5" t="str">
        <f t="shared" si="595"/>
        <v/>
      </c>
      <c r="I4746" s="5" t="str">
        <f t="shared" si="596"/>
        <v/>
      </c>
      <c r="K4746" s="5" t="str">
        <f t="shared" si="597"/>
        <v/>
      </c>
      <c r="L4746" s="5"/>
      <c r="N4746" s="4"/>
      <c r="O4746" s="4" t="str">
        <f t="shared" si="599"/>
        <v/>
      </c>
      <c r="P4746" t="s">
        <v>34</v>
      </c>
      <c r="Q4746">
        <v>0</v>
      </c>
      <c r="R4746" s="5" t="str">
        <f>IF(ISNA(VLOOKUP($J4746,STOK_AWAL,15,0)),"",VLOOKUP($J4746,STOK_AWAL,15,0))</f>
        <v/>
      </c>
      <c r="S4746" s="6">
        <v>0</v>
      </c>
      <c r="T4746" s="6">
        <v>0</v>
      </c>
      <c r="V4746" t="str">
        <f>IFERROR(INDEX('3.Stok Awal'!A4746:A9741,MATCH('4.Sell to Trade'!J4746,'3.Stok Awal'!D4746:D9741,0)),"")</f>
        <v/>
      </c>
    </row>
    <row r="4747" spans="1:22" x14ac:dyDescent="0.25">
      <c r="A4747" s="15" t="str">
        <f t="shared" si="598"/>
        <v/>
      </c>
      <c r="D4747" s="5" t="str">
        <f t="shared" si="592"/>
        <v/>
      </c>
      <c r="E4747" s="5" t="str">
        <f t="shared" si="593"/>
        <v/>
      </c>
      <c r="F4747" s="5" t="str">
        <f t="shared" si="594"/>
        <v/>
      </c>
      <c r="G4747" s="5" t="str">
        <f t="shared" si="595"/>
        <v/>
      </c>
      <c r="I4747" s="5" t="str">
        <f t="shared" si="596"/>
        <v/>
      </c>
      <c r="K4747" s="5" t="str">
        <f t="shared" si="597"/>
        <v/>
      </c>
      <c r="L4747" s="5"/>
      <c r="N4747" s="4"/>
      <c r="O4747" s="4" t="str">
        <f t="shared" si="599"/>
        <v/>
      </c>
      <c r="P4747" t="s">
        <v>34</v>
      </c>
      <c r="Q4747">
        <v>0</v>
      </c>
      <c r="R4747" s="5" t="str">
        <f>IF(ISNA(VLOOKUP($J4747,STOK_AWAL,15,0)),"",VLOOKUP($J4747,STOK_AWAL,15,0))</f>
        <v/>
      </c>
      <c r="S4747" s="6">
        <v>0</v>
      </c>
      <c r="T4747" s="6">
        <v>0</v>
      </c>
      <c r="V4747" t="str">
        <f>IFERROR(INDEX('3.Stok Awal'!A4747:A9742,MATCH('4.Sell to Trade'!J4747,'3.Stok Awal'!D4747:D9742,0)),"")</f>
        <v/>
      </c>
    </row>
    <row r="4748" spans="1:22" x14ac:dyDescent="0.25">
      <c r="A4748" s="15" t="str">
        <f t="shared" si="598"/>
        <v/>
      </c>
      <c r="D4748" s="5" t="str">
        <f t="shared" si="592"/>
        <v/>
      </c>
      <c r="E4748" s="5" t="str">
        <f t="shared" si="593"/>
        <v/>
      </c>
      <c r="F4748" s="5" t="str">
        <f t="shared" si="594"/>
        <v/>
      </c>
      <c r="G4748" s="5" t="str">
        <f t="shared" si="595"/>
        <v/>
      </c>
      <c r="I4748" s="5" t="str">
        <f t="shared" si="596"/>
        <v/>
      </c>
      <c r="K4748" s="5" t="str">
        <f t="shared" si="597"/>
        <v/>
      </c>
      <c r="L4748" s="5"/>
      <c r="N4748" s="4"/>
      <c r="O4748" s="4" t="str">
        <f t="shared" si="599"/>
        <v/>
      </c>
      <c r="P4748" t="s">
        <v>34</v>
      </c>
      <c r="Q4748">
        <v>0</v>
      </c>
      <c r="R4748" s="5" t="str">
        <f>IF(ISNA(VLOOKUP($J4748,STOK_AWAL,15,0)),"",VLOOKUP($J4748,STOK_AWAL,15,0))</f>
        <v/>
      </c>
      <c r="S4748" s="6">
        <v>0</v>
      </c>
      <c r="T4748" s="6">
        <v>0</v>
      </c>
      <c r="V4748" t="str">
        <f>IFERROR(INDEX('3.Stok Awal'!A4748:A9743,MATCH('4.Sell to Trade'!J4748,'3.Stok Awal'!D4748:D9743,0)),"")</f>
        <v/>
      </c>
    </row>
    <row r="4749" spans="1:22" x14ac:dyDescent="0.25">
      <c r="A4749" s="15" t="str">
        <f t="shared" si="598"/>
        <v/>
      </c>
      <c r="D4749" s="5" t="str">
        <f t="shared" si="592"/>
        <v/>
      </c>
      <c r="E4749" s="5" t="str">
        <f t="shared" si="593"/>
        <v/>
      </c>
      <c r="F4749" s="5" t="str">
        <f t="shared" si="594"/>
        <v/>
      </c>
      <c r="G4749" s="5" t="str">
        <f t="shared" si="595"/>
        <v/>
      </c>
      <c r="I4749" s="5" t="str">
        <f t="shared" si="596"/>
        <v/>
      </c>
      <c r="K4749" s="5" t="str">
        <f t="shared" si="597"/>
        <v/>
      </c>
      <c r="L4749" s="5"/>
      <c r="N4749" s="4"/>
      <c r="O4749" s="4" t="str">
        <f t="shared" si="599"/>
        <v/>
      </c>
      <c r="P4749" t="s">
        <v>34</v>
      </c>
      <c r="Q4749">
        <v>0</v>
      </c>
      <c r="R4749" s="5" t="str">
        <f>IF(ISNA(VLOOKUP($J4749,STOK_AWAL,15,0)),"",VLOOKUP($J4749,STOK_AWAL,15,0))</f>
        <v/>
      </c>
      <c r="S4749" s="6">
        <v>0</v>
      </c>
      <c r="T4749" s="6">
        <v>0</v>
      </c>
      <c r="V4749" t="str">
        <f>IFERROR(INDEX('3.Stok Awal'!A4749:A9744,MATCH('4.Sell to Trade'!J4749,'3.Stok Awal'!D4749:D9744,0)),"")</f>
        <v/>
      </c>
    </row>
    <row r="4750" spans="1:22" x14ac:dyDescent="0.25">
      <c r="A4750" s="15" t="str">
        <f t="shared" si="598"/>
        <v/>
      </c>
      <c r="D4750" s="5" t="str">
        <f t="shared" si="592"/>
        <v/>
      </c>
      <c r="E4750" s="5" t="str">
        <f t="shared" si="593"/>
        <v/>
      </c>
      <c r="F4750" s="5" t="str">
        <f t="shared" si="594"/>
        <v/>
      </c>
      <c r="G4750" s="5" t="str">
        <f t="shared" si="595"/>
        <v/>
      </c>
      <c r="I4750" s="5" t="str">
        <f t="shared" si="596"/>
        <v/>
      </c>
      <c r="K4750" s="5" t="str">
        <f t="shared" si="597"/>
        <v/>
      </c>
      <c r="L4750" s="5"/>
      <c r="N4750" s="4"/>
      <c r="O4750" s="4" t="str">
        <f t="shared" si="599"/>
        <v/>
      </c>
      <c r="P4750" t="s">
        <v>34</v>
      </c>
      <c r="Q4750">
        <v>0</v>
      </c>
      <c r="R4750" s="5" t="str">
        <f>IF(ISNA(VLOOKUP($J4750,STOK_AWAL,15,0)),"",VLOOKUP($J4750,STOK_AWAL,15,0))</f>
        <v/>
      </c>
      <c r="S4750" s="6">
        <v>0</v>
      </c>
      <c r="T4750" s="6">
        <v>0</v>
      </c>
      <c r="V4750" t="str">
        <f>IFERROR(INDEX('3.Stok Awal'!A4750:A9745,MATCH('4.Sell to Trade'!J4750,'3.Stok Awal'!D4750:D9745,0)),"")</f>
        <v/>
      </c>
    </row>
    <row r="4751" spans="1:22" x14ac:dyDescent="0.25">
      <c r="A4751" s="15" t="str">
        <f t="shared" si="598"/>
        <v/>
      </c>
      <c r="D4751" s="5" t="str">
        <f t="shared" si="592"/>
        <v/>
      </c>
      <c r="E4751" s="5" t="str">
        <f t="shared" si="593"/>
        <v/>
      </c>
      <c r="F4751" s="5" t="str">
        <f t="shared" si="594"/>
        <v/>
      </c>
      <c r="G4751" s="5" t="str">
        <f t="shared" si="595"/>
        <v/>
      </c>
      <c r="I4751" s="5" t="str">
        <f t="shared" si="596"/>
        <v/>
      </c>
      <c r="K4751" s="5" t="str">
        <f t="shared" si="597"/>
        <v/>
      </c>
      <c r="L4751" s="5"/>
      <c r="N4751" s="4"/>
      <c r="O4751" s="4" t="str">
        <f t="shared" si="599"/>
        <v/>
      </c>
      <c r="P4751" t="s">
        <v>34</v>
      </c>
      <c r="Q4751">
        <v>0</v>
      </c>
      <c r="R4751" s="5" t="str">
        <f>IF(ISNA(VLOOKUP($J4751,STOK_AWAL,15,0)),"",VLOOKUP($J4751,STOK_AWAL,15,0))</f>
        <v/>
      </c>
      <c r="S4751" s="6">
        <v>0</v>
      </c>
      <c r="T4751" s="6">
        <v>0</v>
      </c>
      <c r="V4751" t="str">
        <f>IFERROR(INDEX('3.Stok Awal'!A4751:A9746,MATCH('4.Sell to Trade'!J4751,'3.Stok Awal'!D4751:D9746,0)),"")</f>
        <v/>
      </c>
    </row>
    <row r="4752" spans="1:22" x14ac:dyDescent="0.25">
      <c r="A4752" s="15" t="str">
        <f t="shared" si="598"/>
        <v/>
      </c>
      <c r="D4752" s="5" t="str">
        <f t="shared" si="592"/>
        <v/>
      </c>
      <c r="E4752" s="5" t="str">
        <f t="shared" si="593"/>
        <v/>
      </c>
      <c r="F4752" s="5" t="str">
        <f t="shared" si="594"/>
        <v/>
      </c>
      <c r="G4752" s="5" t="str">
        <f t="shared" si="595"/>
        <v/>
      </c>
      <c r="I4752" s="5" t="str">
        <f t="shared" si="596"/>
        <v/>
      </c>
      <c r="K4752" s="5" t="str">
        <f t="shared" si="597"/>
        <v/>
      </c>
      <c r="L4752" s="5"/>
      <c r="N4752" s="4"/>
      <c r="O4752" s="4" t="str">
        <f t="shared" si="599"/>
        <v/>
      </c>
      <c r="P4752" t="s">
        <v>34</v>
      </c>
      <c r="Q4752">
        <v>0</v>
      </c>
      <c r="R4752" s="5" t="str">
        <f>IF(ISNA(VLOOKUP($J4752,STOK_AWAL,15,0)),"",VLOOKUP($J4752,STOK_AWAL,15,0))</f>
        <v/>
      </c>
      <c r="S4752" s="6">
        <v>0</v>
      </c>
      <c r="T4752" s="6">
        <v>0</v>
      </c>
      <c r="V4752" t="str">
        <f>IFERROR(INDEX('3.Stok Awal'!A4752:A9747,MATCH('4.Sell to Trade'!J4752,'3.Stok Awal'!D4752:D9747,0)),"")</f>
        <v/>
      </c>
    </row>
    <row r="4753" spans="1:22" x14ac:dyDescent="0.25">
      <c r="A4753" s="15" t="str">
        <f t="shared" si="598"/>
        <v/>
      </c>
      <c r="D4753" s="5" t="str">
        <f t="shared" si="592"/>
        <v/>
      </c>
      <c r="E4753" s="5" t="str">
        <f t="shared" si="593"/>
        <v/>
      </c>
      <c r="F4753" s="5" t="str">
        <f t="shared" si="594"/>
        <v/>
      </c>
      <c r="G4753" s="5" t="str">
        <f t="shared" si="595"/>
        <v/>
      </c>
      <c r="I4753" s="5" t="str">
        <f t="shared" si="596"/>
        <v/>
      </c>
      <c r="K4753" s="5" t="str">
        <f t="shared" si="597"/>
        <v/>
      </c>
      <c r="L4753" s="5"/>
      <c r="N4753" s="4"/>
      <c r="O4753" s="4" t="str">
        <f t="shared" si="599"/>
        <v/>
      </c>
      <c r="P4753" t="s">
        <v>34</v>
      </c>
      <c r="Q4753">
        <v>0</v>
      </c>
      <c r="R4753" s="5" t="str">
        <f>IF(ISNA(VLOOKUP($J4753,STOK_AWAL,15,0)),"",VLOOKUP($J4753,STOK_AWAL,15,0))</f>
        <v/>
      </c>
      <c r="S4753" s="6">
        <v>0</v>
      </c>
      <c r="T4753" s="6">
        <v>0</v>
      </c>
      <c r="V4753" t="str">
        <f>IFERROR(INDEX('3.Stok Awal'!A4753:A9748,MATCH('4.Sell to Trade'!J4753,'3.Stok Awal'!D4753:D9748,0)),"")</f>
        <v/>
      </c>
    </row>
    <row r="4754" spans="1:22" x14ac:dyDescent="0.25">
      <c r="A4754" s="15" t="str">
        <f t="shared" si="598"/>
        <v/>
      </c>
      <c r="D4754" s="5" t="str">
        <f t="shared" si="592"/>
        <v/>
      </c>
      <c r="E4754" s="5" t="str">
        <f t="shared" si="593"/>
        <v/>
      </c>
      <c r="F4754" s="5" t="str">
        <f t="shared" si="594"/>
        <v/>
      </c>
      <c r="G4754" s="5" t="str">
        <f t="shared" si="595"/>
        <v/>
      </c>
      <c r="I4754" s="5" t="str">
        <f t="shared" si="596"/>
        <v/>
      </c>
      <c r="K4754" s="5" t="str">
        <f t="shared" si="597"/>
        <v/>
      </c>
      <c r="L4754" s="5"/>
      <c r="N4754" s="4"/>
      <c r="O4754" s="4" t="str">
        <f t="shared" si="599"/>
        <v/>
      </c>
      <c r="P4754" t="s">
        <v>34</v>
      </c>
      <c r="Q4754">
        <v>0</v>
      </c>
      <c r="R4754" s="5" t="str">
        <f>IF(ISNA(VLOOKUP($J4754,STOK_AWAL,15,0)),"",VLOOKUP($J4754,STOK_AWAL,15,0))</f>
        <v/>
      </c>
      <c r="S4754" s="6">
        <v>0</v>
      </c>
      <c r="T4754" s="6">
        <v>0</v>
      </c>
      <c r="V4754" t="str">
        <f>IFERROR(INDEX('3.Stok Awal'!A4754:A9749,MATCH('4.Sell to Trade'!J4754,'3.Stok Awal'!D4754:D9749,0)),"")</f>
        <v/>
      </c>
    </row>
    <row r="4755" spans="1:22" x14ac:dyDescent="0.25">
      <c r="A4755" s="15" t="str">
        <f t="shared" si="598"/>
        <v/>
      </c>
      <c r="D4755" s="5" t="str">
        <f t="shared" si="592"/>
        <v/>
      </c>
      <c r="E4755" s="5" t="str">
        <f t="shared" si="593"/>
        <v/>
      </c>
      <c r="F4755" s="5" t="str">
        <f t="shared" si="594"/>
        <v/>
      </c>
      <c r="G4755" s="5" t="str">
        <f t="shared" si="595"/>
        <v/>
      </c>
      <c r="I4755" s="5" t="str">
        <f t="shared" si="596"/>
        <v/>
      </c>
      <c r="K4755" s="5" t="str">
        <f t="shared" si="597"/>
        <v/>
      </c>
      <c r="L4755" s="5"/>
      <c r="N4755" s="4"/>
      <c r="O4755" s="4" t="str">
        <f t="shared" si="599"/>
        <v/>
      </c>
      <c r="P4755" t="s">
        <v>34</v>
      </c>
      <c r="Q4755">
        <v>0</v>
      </c>
      <c r="R4755" s="5" t="str">
        <f>IF(ISNA(VLOOKUP($J4755,STOK_AWAL,15,0)),"",VLOOKUP($J4755,STOK_AWAL,15,0))</f>
        <v/>
      </c>
      <c r="S4755" s="6">
        <v>0</v>
      </c>
      <c r="T4755" s="6">
        <v>0</v>
      </c>
      <c r="V4755" t="str">
        <f>IFERROR(INDEX('3.Stok Awal'!A4755:A9750,MATCH('4.Sell to Trade'!J4755,'3.Stok Awal'!D4755:D9750,0)),"")</f>
        <v/>
      </c>
    </row>
    <row r="4756" spans="1:22" x14ac:dyDescent="0.25">
      <c r="A4756" s="15" t="str">
        <f t="shared" si="598"/>
        <v/>
      </c>
      <c r="D4756" s="5" t="str">
        <f t="shared" si="592"/>
        <v/>
      </c>
      <c r="E4756" s="5" t="str">
        <f t="shared" si="593"/>
        <v/>
      </c>
      <c r="F4756" s="5" t="str">
        <f t="shared" si="594"/>
        <v/>
      </c>
      <c r="G4756" s="5" t="str">
        <f t="shared" si="595"/>
        <v/>
      </c>
      <c r="I4756" s="5" t="str">
        <f t="shared" si="596"/>
        <v/>
      </c>
      <c r="K4756" s="5" t="str">
        <f t="shared" si="597"/>
        <v/>
      </c>
      <c r="L4756" s="5"/>
      <c r="N4756" s="4"/>
      <c r="O4756" s="4" t="str">
        <f t="shared" si="599"/>
        <v/>
      </c>
      <c r="P4756" t="s">
        <v>34</v>
      </c>
      <c r="Q4756">
        <v>0</v>
      </c>
      <c r="R4756" s="5" t="str">
        <f>IF(ISNA(VLOOKUP($J4756,STOK_AWAL,15,0)),"",VLOOKUP($J4756,STOK_AWAL,15,0))</f>
        <v/>
      </c>
      <c r="S4756" s="6">
        <v>0</v>
      </c>
      <c r="T4756" s="6">
        <v>0</v>
      </c>
      <c r="V4756" t="str">
        <f>IFERROR(INDEX('3.Stok Awal'!A4756:A9751,MATCH('4.Sell to Trade'!J4756,'3.Stok Awal'!D4756:D9751,0)),"")</f>
        <v/>
      </c>
    </row>
    <row r="4757" spans="1:22" x14ac:dyDescent="0.25">
      <c r="A4757" s="15" t="str">
        <f t="shared" si="598"/>
        <v/>
      </c>
      <c r="D4757" s="5" t="str">
        <f t="shared" si="592"/>
        <v/>
      </c>
      <c r="E4757" s="5" t="str">
        <f t="shared" si="593"/>
        <v/>
      </c>
      <c r="F4757" s="5" t="str">
        <f t="shared" si="594"/>
        <v/>
      </c>
      <c r="G4757" s="5" t="str">
        <f t="shared" si="595"/>
        <v/>
      </c>
      <c r="I4757" s="5" t="str">
        <f t="shared" si="596"/>
        <v/>
      </c>
      <c r="K4757" s="5" t="str">
        <f t="shared" si="597"/>
        <v/>
      </c>
      <c r="L4757" s="5"/>
      <c r="N4757" s="4"/>
      <c r="O4757" s="4" t="str">
        <f t="shared" si="599"/>
        <v/>
      </c>
      <c r="P4757" t="s">
        <v>34</v>
      </c>
      <c r="Q4757">
        <v>0</v>
      </c>
      <c r="R4757" s="5" t="str">
        <f>IF(ISNA(VLOOKUP($J4757,STOK_AWAL,15,0)),"",VLOOKUP($J4757,STOK_AWAL,15,0))</f>
        <v/>
      </c>
      <c r="S4757" s="6">
        <v>0</v>
      </c>
      <c r="T4757" s="6">
        <v>0</v>
      </c>
      <c r="V4757" t="str">
        <f>IFERROR(INDEX('3.Stok Awal'!A4757:A9752,MATCH('4.Sell to Trade'!J4757,'3.Stok Awal'!D4757:D9752,0)),"")</f>
        <v/>
      </c>
    </row>
    <row r="4758" spans="1:22" x14ac:dyDescent="0.25">
      <c r="A4758" s="15" t="str">
        <f t="shared" si="598"/>
        <v/>
      </c>
      <c r="D4758" s="5" t="str">
        <f t="shared" si="592"/>
        <v/>
      </c>
      <c r="E4758" s="5" t="str">
        <f t="shared" si="593"/>
        <v/>
      </c>
      <c r="F4758" s="5" t="str">
        <f t="shared" si="594"/>
        <v/>
      </c>
      <c r="G4758" s="5" t="str">
        <f t="shared" si="595"/>
        <v/>
      </c>
      <c r="I4758" s="5" t="str">
        <f t="shared" si="596"/>
        <v/>
      </c>
      <c r="K4758" s="5" t="str">
        <f t="shared" si="597"/>
        <v/>
      </c>
      <c r="L4758" s="5"/>
      <c r="N4758" s="4"/>
      <c r="O4758" s="4" t="str">
        <f t="shared" si="599"/>
        <v/>
      </c>
      <c r="P4758" t="s">
        <v>34</v>
      </c>
      <c r="Q4758">
        <v>0</v>
      </c>
      <c r="R4758" s="5" t="str">
        <f>IF(ISNA(VLOOKUP($J4758,STOK_AWAL,15,0)),"",VLOOKUP($J4758,STOK_AWAL,15,0))</f>
        <v/>
      </c>
      <c r="S4758" s="6">
        <v>0</v>
      </c>
      <c r="T4758" s="6">
        <v>0</v>
      </c>
      <c r="V4758" t="str">
        <f>IFERROR(INDEX('3.Stok Awal'!A4758:A9753,MATCH('4.Sell to Trade'!J4758,'3.Stok Awal'!D4758:D9753,0)),"")</f>
        <v/>
      </c>
    </row>
    <row r="4759" spans="1:22" x14ac:dyDescent="0.25">
      <c r="A4759" s="15" t="str">
        <f t="shared" si="598"/>
        <v/>
      </c>
      <c r="D4759" s="5" t="str">
        <f t="shared" si="592"/>
        <v/>
      </c>
      <c r="E4759" s="5" t="str">
        <f t="shared" si="593"/>
        <v/>
      </c>
      <c r="F4759" s="5" t="str">
        <f t="shared" si="594"/>
        <v/>
      </c>
      <c r="G4759" s="5" t="str">
        <f t="shared" si="595"/>
        <v/>
      </c>
      <c r="I4759" s="5" t="str">
        <f t="shared" si="596"/>
        <v/>
      </c>
      <c r="K4759" s="5" t="str">
        <f t="shared" si="597"/>
        <v/>
      </c>
      <c r="L4759" s="5"/>
      <c r="N4759" s="4"/>
      <c r="O4759" s="4" t="str">
        <f t="shared" si="599"/>
        <v/>
      </c>
      <c r="P4759" t="s">
        <v>34</v>
      </c>
      <c r="Q4759">
        <v>0</v>
      </c>
      <c r="R4759" s="5" t="str">
        <f>IF(ISNA(VLOOKUP($J4759,STOK_AWAL,15,0)),"",VLOOKUP($J4759,STOK_AWAL,15,0))</f>
        <v/>
      </c>
      <c r="S4759" s="6">
        <v>0</v>
      </c>
      <c r="T4759" s="6">
        <v>0</v>
      </c>
      <c r="V4759" t="str">
        <f>IFERROR(INDEX('3.Stok Awal'!A4759:A9754,MATCH('4.Sell to Trade'!J4759,'3.Stok Awal'!D4759:D9754,0)),"")</f>
        <v/>
      </c>
    </row>
    <row r="4760" spans="1:22" x14ac:dyDescent="0.25">
      <c r="A4760" s="15" t="str">
        <f t="shared" si="598"/>
        <v/>
      </c>
      <c r="D4760" s="5" t="str">
        <f t="shared" si="592"/>
        <v/>
      </c>
      <c r="E4760" s="5" t="str">
        <f t="shared" si="593"/>
        <v/>
      </c>
      <c r="F4760" s="5" t="str">
        <f t="shared" si="594"/>
        <v/>
      </c>
      <c r="G4760" s="5" t="str">
        <f t="shared" si="595"/>
        <v/>
      </c>
      <c r="I4760" s="5" t="str">
        <f t="shared" si="596"/>
        <v/>
      </c>
      <c r="K4760" s="5" t="str">
        <f t="shared" si="597"/>
        <v/>
      </c>
      <c r="L4760" s="5"/>
      <c r="N4760" s="4"/>
      <c r="O4760" s="4" t="str">
        <f t="shared" si="599"/>
        <v/>
      </c>
      <c r="P4760" t="s">
        <v>34</v>
      </c>
      <c r="Q4760">
        <v>0</v>
      </c>
      <c r="R4760" s="5" t="str">
        <f>IF(ISNA(VLOOKUP($J4760,STOK_AWAL,15,0)),"",VLOOKUP($J4760,STOK_AWAL,15,0))</f>
        <v/>
      </c>
      <c r="S4760" s="6">
        <v>0</v>
      </c>
      <c r="T4760" s="6">
        <v>0</v>
      </c>
      <c r="V4760" t="str">
        <f>IFERROR(INDEX('3.Stok Awal'!A4760:A9755,MATCH('4.Sell to Trade'!J4760,'3.Stok Awal'!D4760:D9755,0)),"")</f>
        <v/>
      </c>
    </row>
    <row r="4761" spans="1:22" x14ac:dyDescent="0.25">
      <c r="A4761" s="15" t="str">
        <f t="shared" si="598"/>
        <v/>
      </c>
      <c r="D4761" s="5" t="str">
        <f t="shared" si="592"/>
        <v/>
      </c>
      <c r="E4761" s="5" t="str">
        <f t="shared" si="593"/>
        <v/>
      </c>
      <c r="F4761" s="5" t="str">
        <f t="shared" si="594"/>
        <v/>
      </c>
      <c r="G4761" s="5" t="str">
        <f t="shared" si="595"/>
        <v/>
      </c>
      <c r="I4761" s="5" t="str">
        <f t="shared" si="596"/>
        <v/>
      </c>
      <c r="K4761" s="5" t="str">
        <f t="shared" si="597"/>
        <v/>
      </c>
      <c r="L4761" s="5"/>
      <c r="N4761" s="4"/>
      <c r="O4761" s="4" t="str">
        <f t="shared" si="599"/>
        <v/>
      </c>
      <c r="P4761" t="s">
        <v>34</v>
      </c>
      <c r="Q4761">
        <v>0</v>
      </c>
      <c r="R4761" s="5" t="str">
        <f>IF(ISNA(VLOOKUP($J4761,STOK_AWAL,15,0)),"",VLOOKUP($J4761,STOK_AWAL,15,0))</f>
        <v/>
      </c>
      <c r="S4761" s="6">
        <v>0</v>
      </c>
      <c r="T4761" s="6">
        <v>0</v>
      </c>
      <c r="V4761" t="str">
        <f>IFERROR(INDEX('3.Stok Awal'!A4761:A9756,MATCH('4.Sell to Trade'!J4761,'3.Stok Awal'!D4761:D9756,0)),"")</f>
        <v/>
      </c>
    </row>
    <row r="4762" spans="1:22" x14ac:dyDescent="0.25">
      <c r="A4762" s="15" t="str">
        <f t="shared" si="598"/>
        <v/>
      </c>
      <c r="D4762" s="5" t="str">
        <f t="shared" si="592"/>
        <v/>
      </c>
      <c r="E4762" s="5" t="str">
        <f t="shared" si="593"/>
        <v/>
      </c>
      <c r="F4762" s="5" t="str">
        <f t="shared" si="594"/>
        <v/>
      </c>
      <c r="G4762" s="5" t="str">
        <f t="shared" si="595"/>
        <v/>
      </c>
      <c r="I4762" s="5" t="str">
        <f t="shared" si="596"/>
        <v/>
      </c>
      <c r="K4762" s="5" t="str">
        <f t="shared" si="597"/>
        <v/>
      </c>
      <c r="L4762" s="5"/>
      <c r="N4762" s="4"/>
      <c r="O4762" s="4" t="str">
        <f t="shared" si="599"/>
        <v/>
      </c>
      <c r="P4762" t="s">
        <v>34</v>
      </c>
      <c r="Q4762">
        <v>0</v>
      </c>
      <c r="R4762" s="5" t="str">
        <f>IF(ISNA(VLOOKUP($J4762,STOK_AWAL,15,0)),"",VLOOKUP($J4762,STOK_AWAL,15,0))</f>
        <v/>
      </c>
      <c r="S4762" s="6">
        <v>0</v>
      </c>
      <c r="T4762" s="6">
        <v>0</v>
      </c>
      <c r="V4762" t="str">
        <f>IFERROR(INDEX('3.Stok Awal'!A4762:A9757,MATCH('4.Sell to Trade'!J4762,'3.Stok Awal'!D4762:D9757,0)),"")</f>
        <v/>
      </c>
    </row>
    <row r="4763" spans="1:22" x14ac:dyDescent="0.25">
      <c r="A4763" s="15" t="str">
        <f t="shared" si="598"/>
        <v/>
      </c>
      <c r="D4763" s="5" t="str">
        <f t="shared" si="592"/>
        <v/>
      </c>
      <c r="E4763" s="5" t="str">
        <f t="shared" si="593"/>
        <v/>
      </c>
      <c r="F4763" s="5" t="str">
        <f t="shared" si="594"/>
        <v/>
      </c>
      <c r="G4763" s="5" t="str">
        <f t="shared" si="595"/>
        <v/>
      </c>
      <c r="I4763" s="5" t="str">
        <f t="shared" si="596"/>
        <v/>
      </c>
      <c r="K4763" s="5" t="str">
        <f t="shared" si="597"/>
        <v/>
      </c>
      <c r="L4763" s="5"/>
      <c r="N4763" s="4"/>
      <c r="O4763" s="4" t="str">
        <f t="shared" si="599"/>
        <v/>
      </c>
      <c r="P4763" t="s">
        <v>34</v>
      </c>
      <c r="Q4763">
        <v>0</v>
      </c>
      <c r="R4763" s="5" t="str">
        <f>IF(ISNA(VLOOKUP($J4763,STOK_AWAL,15,0)),"",VLOOKUP($J4763,STOK_AWAL,15,0))</f>
        <v/>
      </c>
      <c r="S4763" s="6">
        <v>0</v>
      </c>
      <c r="T4763" s="6">
        <v>0</v>
      </c>
      <c r="V4763" t="str">
        <f>IFERROR(INDEX('3.Stok Awal'!A4763:A9758,MATCH('4.Sell to Trade'!J4763,'3.Stok Awal'!D4763:D9758,0)),"")</f>
        <v/>
      </c>
    </row>
    <row r="4764" spans="1:22" x14ac:dyDescent="0.25">
      <c r="A4764" s="15" t="str">
        <f t="shared" si="598"/>
        <v/>
      </c>
      <c r="D4764" s="5" t="str">
        <f t="shared" si="592"/>
        <v/>
      </c>
      <c r="E4764" s="5" t="str">
        <f t="shared" si="593"/>
        <v/>
      </c>
      <c r="F4764" s="5" t="str">
        <f t="shared" si="594"/>
        <v/>
      </c>
      <c r="G4764" s="5" t="str">
        <f t="shared" si="595"/>
        <v/>
      </c>
      <c r="I4764" s="5" t="str">
        <f t="shared" si="596"/>
        <v/>
      </c>
      <c r="K4764" s="5" t="str">
        <f t="shared" si="597"/>
        <v/>
      </c>
      <c r="L4764" s="5"/>
      <c r="N4764" s="4"/>
      <c r="O4764" s="4" t="str">
        <f t="shared" si="599"/>
        <v/>
      </c>
      <c r="P4764" t="s">
        <v>34</v>
      </c>
      <c r="Q4764">
        <v>0</v>
      </c>
      <c r="R4764" s="5" t="str">
        <f>IF(ISNA(VLOOKUP($J4764,STOK_AWAL,15,0)),"",VLOOKUP($J4764,STOK_AWAL,15,0))</f>
        <v/>
      </c>
      <c r="S4764" s="6">
        <v>0</v>
      </c>
      <c r="T4764" s="6">
        <v>0</v>
      </c>
      <c r="V4764" t="str">
        <f>IFERROR(INDEX('3.Stok Awal'!A4764:A9759,MATCH('4.Sell to Trade'!J4764,'3.Stok Awal'!D4764:D9759,0)),"")</f>
        <v/>
      </c>
    </row>
    <row r="4765" spans="1:22" x14ac:dyDescent="0.25">
      <c r="A4765" s="15" t="str">
        <f t="shared" si="598"/>
        <v/>
      </c>
      <c r="D4765" s="5" t="str">
        <f t="shared" si="592"/>
        <v/>
      </c>
      <c r="E4765" s="5" t="str">
        <f t="shared" si="593"/>
        <v/>
      </c>
      <c r="F4765" s="5" t="str">
        <f t="shared" si="594"/>
        <v/>
      </c>
      <c r="G4765" s="5" t="str">
        <f t="shared" si="595"/>
        <v/>
      </c>
      <c r="I4765" s="5" t="str">
        <f t="shared" si="596"/>
        <v/>
      </c>
      <c r="K4765" s="5" t="str">
        <f t="shared" si="597"/>
        <v/>
      </c>
      <c r="L4765" s="5"/>
      <c r="N4765" s="4"/>
      <c r="O4765" s="4" t="str">
        <f t="shared" si="599"/>
        <v/>
      </c>
      <c r="P4765" t="s">
        <v>34</v>
      </c>
      <c r="Q4765">
        <v>0</v>
      </c>
      <c r="R4765" s="5" t="str">
        <f>IF(ISNA(VLOOKUP($J4765,STOK_AWAL,15,0)),"",VLOOKUP($J4765,STOK_AWAL,15,0))</f>
        <v/>
      </c>
      <c r="S4765" s="6">
        <v>0</v>
      </c>
      <c r="T4765" s="6">
        <v>0</v>
      </c>
      <c r="V4765" t="str">
        <f>IFERROR(INDEX('3.Stok Awal'!A4765:A9760,MATCH('4.Sell to Trade'!J4765,'3.Stok Awal'!D4765:D9760,0)),"")</f>
        <v/>
      </c>
    </row>
    <row r="4766" spans="1:22" x14ac:dyDescent="0.25">
      <c r="A4766" s="15" t="str">
        <f t="shared" si="598"/>
        <v/>
      </c>
      <c r="D4766" s="5" t="str">
        <f t="shared" si="592"/>
        <v/>
      </c>
      <c r="E4766" s="5" t="str">
        <f t="shared" si="593"/>
        <v/>
      </c>
      <c r="F4766" s="5" t="str">
        <f t="shared" si="594"/>
        <v/>
      </c>
      <c r="G4766" s="5" t="str">
        <f t="shared" si="595"/>
        <v/>
      </c>
      <c r="I4766" s="5" t="str">
        <f t="shared" si="596"/>
        <v/>
      </c>
      <c r="K4766" s="5" t="str">
        <f t="shared" si="597"/>
        <v/>
      </c>
      <c r="L4766" s="5"/>
      <c r="N4766" s="4"/>
      <c r="O4766" s="4" t="str">
        <f t="shared" si="599"/>
        <v/>
      </c>
      <c r="P4766" t="s">
        <v>34</v>
      </c>
      <c r="Q4766">
        <v>0</v>
      </c>
      <c r="R4766" s="5" t="str">
        <f>IF(ISNA(VLOOKUP($J4766,STOK_AWAL,15,0)),"",VLOOKUP($J4766,STOK_AWAL,15,0))</f>
        <v/>
      </c>
      <c r="S4766" s="6">
        <v>0</v>
      </c>
      <c r="T4766" s="6">
        <v>0</v>
      </c>
      <c r="V4766" t="str">
        <f>IFERROR(INDEX('3.Stok Awal'!A4766:A9761,MATCH('4.Sell to Trade'!J4766,'3.Stok Awal'!D4766:D9761,0)),"")</f>
        <v/>
      </c>
    </row>
    <row r="4767" spans="1:22" x14ac:dyDescent="0.25">
      <c r="A4767" s="15" t="str">
        <f t="shared" si="598"/>
        <v/>
      </c>
      <c r="D4767" s="5" t="str">
        <f t="shared" si="592"/>
        <v/>
      </c>
      <c r="E4767" s="5" t="str">
        <f t="shared" si="593"/>
        <v/>
      </c>
      <c r="F4767" s="5" t="str">
        <f t="shared" si="594"/>
        <v/>
      </c>
      <c r="G4767" s="5" t="str">
        <f t="shared" si="595"/>
        <v/>
      </c>
      <c r="I4767" s="5" t="str">
        <f t="shared" si="596"/>
        <v/>
      </c>
      <c r="K4767" s="5" t="str">
        <f t="shared" si="597"/>
        <v/>
      </c>
      <c r="L4767" s="5"/>
      <c r="N4767" s="4"/>
      <c r="O4767" s="4" t="str">
        <f t="shared" si="599"/>
        <v/>
      </c>
      <c r="P4767" t="s">
        <v>34</v>
      </c>
      <c r="Q4767">
        <v>0</v>
      </c>
      <c r="R4767" s="5" t="str">
        <f>IF(ISNA(VLOOKUP($J4767,STOK_AWAL,15,0)),"",VLOOKUP($J4767,STOK_AWAL,15,0))</f>
        <v/>
      </c>
      <c r="S4767" s="6">
        <v>0</v>
      </c>
      <c r="T4767" s="6">
        <v>0</v>
      </c>
      <c r="V4767" t="str">
        <f>IFERROR(INDEX('3.Stok Awal'!A4767:A9762,MATCH('4.Sell to Trade'!J4767,'3.Stok Awal'!D4767:D9762,0)),"")</f>
        <v/>
      </c>
    </row>
    <row r="4768" spans="1:22" x14ac:dyDescent="0.25">
      <c r="A4768" s="15" t="str">
        <f t="shared" si="598"/>
        <v/>
      </c>
      <c r="D4768" s="5" t="str">
        <f t="shared" si="592"/>
        <v/>
      </c>
      <c r="E4768" s="5" t="str">
        <f t="shared" si="593"/>
        <v/>
      </c>
      <c r="F4768" s="5" t="str">
        <f t="shared" si="594"/>
        <v/>
      </c>
      <c r="G4768" s="5" t="str">
        <f t="shared" si="595"/>
        <v/>
      </c>
      <c r="I4768" s="5" t="str">
        <f t="shared" si="596"/>
        <v/>
      </c>
      <c r="K4768" s="5" t="str">
        <f t="shared" si="597"/>
        <v/>
      </c>
      <c r="L4768" s="5"/>
      <c r="N4768" s="4"/>
      <c r="O4768" s="4" t="str">
        <f t="shared" si="599"/>
        <v/>
      </c>
      <c r="P4768" t="s">
        <v>34</v>
      </c>
      <c r="Q4768">
        <v>0</v>
      </c>
      <c r="R4768" s="5" t="str">
        <f>IF(ISNA(VLOOKUP($J4768,STOK_AWAL,15,0)),"",VLOOKUP($J4768,STOK_AWAL,15,0))</f>
        <v/>
      </c>
      <c r="S4768" s="6">
        <v>0</v>
      </c>
      <c r="T4768" s="6">
        <v>0</v>
      </c>
      <c r="V4768" t="str">
        <f>IFERROR(INDEX('3.Stok Awal'!A4768:A9763,MATCH('4.Sell to Trade'!J4768,'3.Stok Awal'!D4768:D9763,0)),"")</f>
        <v/>
      </c>
    </row>
    <row r="4769" spans="1:22" x14ac:dyDescent="0.25">
      <c r="A4769" s="15" t="str">
        <f t="shared" si="598"/>
        <v/>
      </c>
      <c r="D4769" s="5" t="str">
        <f t="shared" si="592"/>
        <v/>
      </c>
      <c r="E4769" s="5" t="str">
        <f t="shared" si="593"/>
        <v/>
      </c>
      <c r="F4769" s="5" t="str">
        <f t="shared" si="594"/>
        <v/>
      </c>
      <c r="G4769" s="5" t="str">
        <f t="shared" si="595"/>
        <v/>
      </c>
      <c r="I4769" s="5" t="str">
        <f t="shared" si="596"/>
        <v/>
      </c>
      <c r="K4769" s="5" t="str">
        <f t="shared" si="597"/>
        <v/>
      </c>
      <c r="L4769" s="5"/>
      <c r="N4769" s="4"/>
      <c r="O4769" s="4" t="str">
        <f t="shared" si="599"/>
        <v/>
      </c>
      <c r="P4769" t="s">
        <v>34</v>
      </c>
      <c r="Q4769">
        <v>0</v>
      </c>
      <c r="R4769" s="5" t="str">
        <f>IF(ISNA(VLOOKUP($J4769,STOK_AWAL,15,0)),"",VLOOKUP($J4769,STOK_AWAL,15,0))</f>
        <v/>
      </c>
      <c r="S4769" s="6">
        <v>0</v>
      </c>
      <c r="T4769" s="6">
        <v>0</v>
      </c>
      <c r="V4769" t="str">
        <f>IFERROR(INDEX('3.Stok Awal'!A4769:A9764,MATCH('4.Sell to Trade'!J4769,'3.Stok Awal'!D4769:D9764,0)),"")</f>
        <v/>
      </c>
    </row>
    <row r="4770" spans="1:22" x14ac:dyDescent="0.25">
      <c r="A4770" s="15" t="str">
        <f t="shared" si="598"/>
        <v/>
      </c>
      <c r="D4770" s="5" t="str">
        <f t="shared" si="592"/>
        <v/>
      </c>
      <c r="E4770" s="5" t="str">
        <f t="shared" si="593"/>
        <v/>
      </c>
      <c r="F4770" s="5" t="str">
        <f t="shared" si="594"/>
        <v/>
      </c>
      <c r="G4770" s="5" t="str">
        <f t="shared" si="595"/>
        <v/>
      </c>
      <c r="I4770" s="5" t="str">
        <f t="shared" si="596"/>
        <v/>
      </c>
      <c r="K4770" s="5" t="str">
        <f t="shared" si="597"/>
        <v/>
      </c>
      <c r="L4770" s="5"/>
      <c r="N4770" s="4"/>
      <c r="O4770" s="4" t="str">
        <f t="shared" si="599"/>
        <v/>
      </c>
      <c r="P4770" t="s">
        <v>34</v>
      </c>
      <c r="Q4770">
        <v>0</v>
      </c>
      <c r="R4770" s="5" t="str">
        <f>IF(ISNA(VLOOKUP($J4770,STOK_AWAL,15,0)),"",VLOOKUP($J4770,STOK_AWAL,15,0))</f>
        <v/>
      </c>
      <c r="S4770" s="6">
        <v>0</v>
      </c>
      <c r="T4770" s="6">
        <v>0</v>
      </c>
      <c r="V4770" t="str">
        <f>IFERROR(INDEX('3.Stok Awal'!A4770:A9765,MATCH('4.Sell to Trade'!J4770,'3.Stok Awal'!D4770:D9765,0)),"")</f>
        <v/>
      </c>
    </row>
    <row r="4771" spans="1:22" x14ac:dyDescent="0.25">
      <c r="A4771" s="15" t="str">
        <f t="shared" si="598"/>
        <v/>
      </c>
      <c r="D4771" s="5" t="str">
        <f t="shared" si="592"/>
        <v/>
      </c>
      <c r="E4771" s="5" t="str">
        <f t="shared" si="593"/>
        <v/>
      </c>
      <c r="F4771" s="5" t="str">
        <f t="shared" si="594"/>
        <v/>
      </c>
      <c r="G4771" s="5" t="str">
        <f t="shared" si="595"/>
        <v/>
      </c>
      <c r="I4771" s="5" t="str">
        <f t="shared" si="596"/>
        <v/>
      </c>
      <c r="K4771" s="5" t="str">
        <f t="shared" si="597"/>
        <v/>
      </c>
      <c r="L4771" s="5"/>
      <c r="N4771" s="4"/>
      <c r="O4771" s="4" t="str">
        <f t="shared" si="599"/>
        <v/>
      </c>
      <c r="P4771" t="s">
        <v>34</v>
      </c>
      <c r="Q4771">
        <v>0</v>
      </c>
      <c r="R4771" s="5" t="str">
        <f>IF(ISNA(VLOOKUP($J4771,STOK_AWAL,15,0)),"",VLOOKUP($J4771,STOK_AWAL,15,0))</f>
        <v/>
      </c>
      <c r="S4771" s="6">
        <v>0</v>
      </c>
      <c r="T4771" s="6">
        <v>0</v>
      </c>
      <c r="V4771" t="str">
        <f>IFERROR(INDEX('3.Stok Awal'!A4771:A9766,MATCH('4.Sell to Trade'!J4771,'3.Stok Awal'!D4771:D9766,0)),"")</f>
        <v/>
      </c>
    </row>
    <row r="4772" spans="1:22" x14ac:dyDescent="0.25">
      <c r="A4772" s="15" t="str">
        <f t="shared" si="598"/>
        <v/>
      </c>
      <c r="D4772" s="5" t="str">
        <f t="shared" si="592"/>
        <v/>
      </c>
      <c r="E4772" s="5" t="str">
        <f t="shared" si="593"/>
        <v/>
      </c>
      <c r="F4772" s="5" t="str">
        <f t="shared" si="594"/>
        <v/>
      </c>
      <c r="G4772" s="5" t="str">
        <f t="shared" si="595"/>
        <v/>
      </c>
      <c r="I4772" s="5" t="str">
        <f t="shared" si="596"/>
        <v/>
      </c>
      <c r="K4772" s="5" t="str">
        <f t="shared" si="597"/>
        <v/>
      </c>
      <c r="L4772" s="5"/>
      <c r="N4772" s="4"/>
      <c r="O4772" s="4" t="str">
        <f t="shared" si="599"/>
        <v/>
      </c>
      <c r="P4772" t="s">
        <v>34</v>
      </c>
      <c r="Q4772">
        <v>0</v>
      </c>
      <c r="R4772" s="5" t="str">
        <f>IF(ISNA(VLOOKUP($J4772,STOK_AWAL,15,0)),"",VLOOKUP($J4772,STOK_AWAL,15,0))</f>
        <v/>
      </c>
      <c r="S4772" s="6">
        <v>0</v>
      </c>
      <c r="T4772" s="6">
        <v>0</v>
      </c>
      <c r="V4772" t="str">
        <f>IFERROR(INDEX('3.Stok Awal'!A4772:A9767,MATCH('4.Sell to Trade'!J4772,'3.Stok Awal'!D4772:D9767,0)),"")</f>
        <v/>
      </c>
    </row>
    <row r="4773" spans="1:22" x14ac:dyDescent="0.25">
      <c r="A4773" s="15" t="str">
        <f t="shared" si="598"/>
        <v/>
      </c>
      <c r="D4773" s="5" t="str">
        <f t="shared" si="592"/>
        <v/>
      </c>
      <c r="E4773" s="5" t="str">
        <f t="shared" si="593"/>
        <v/>
      </c>
      <c r="F4773" s="5" t="str">
        <f t="shared" si="594"/>
        <v/>
      </c>
      <c r="G4773" s="5" t="str">
        <f t="shared" si="595"/>
        <v/>
      </c>
      <c r="I4773" s="5" t="str">
        <f t="shared" si="596"/>
        <v/>
      </c>
      <c r="K4773" s="5" t="str">
        <f t="shared" si="597"/>
        <v/>
      </c>
      <c r="L4773" s="5"/>
      <c r="N4773" s="4"/>
      <c r="O4773" s="4" t="str">
        <f t="shared" si="599"/>
        <v/>
      </c>
      <c r="P4773" t="s">
        <v>34</v>
      </c>
      <c r="Q4773">
        <v>0</v>
      </c>
      <c r="R4773" s="5" t="str">
        <f>IF(ISNA(VLOOKUP($J4773,STOK_AWAL,15,0)),"",VLOOKUP($J4773,STOK_AWAL,15,0))</f>
        <v/>
      </c>
      <c r="S4773" s="6">
        <v>0</v>
      </c>
      <c r="T4773" s="6">
        <v>0</v>
      </c>
      <c r="V4773" t="str">
        <f>IFERROR(INDEX('3.Stok Awal'!A4773:A9768,MATCH('4.Sell to Trade'!J4773,'3.Stok Awal'!D4773:D9768,0)),"")</f>
        <v/>
      </c>
    </row>
    <row r="4774" spans="1:22" x14ac:dyDescent="0.25">
      <c r="A4774" s="15" t="str">
        <f t="shared" si="598"/>
        <v/>
      </c>
      <c r="D4774" s="5" t="str">
        <f t="shared" si="592"/>
        <v/>
      </c>
      <c r="E4774" s="5" t="str">
        <f t="shared" si="593"/>
        <v/>
      </c>
      <c r="F4774" s="5" t="str">
        <f t="shared" si="594"/>
        <v/>
      </c>
      <c r="G4774" s="5" t="str">
        <f t="shared" si="595"/>
        <v/>
      </c>
      <c r="I4774" s="5" t="str">
        <f t="shared" si="596"/>
        <v/>
      </c>
      <c r="K4774" s="5" t="str">
        <f t="shared" si="597"/>
        <v/>
      </c>
      <c r="L4774" s="5"/>
      <c r="N4774" s="4"/>
      <c r="O4774" s="4" t="str">
        <f t="shared" si="599"/>
        <v/>
      </c>
      <c r="P4774" t="s">
        <v>34</v>
      </c>
      <c r="Q4774">
        <v>0</v>
      </c>
      <c r="R4774" s="5" t="str">
        <f>IF(ISNA(VLOOKUP($J4774,STOK_AWAL,15,0)),"",VLOOKUP($J4774,STOK_AWAL,15,0))</f>
        <v/>
      </c>
      <c r="S4774" s="6">
        <v>0</v>
      </c>
      <c r="T4774" s="6">
        <v>0</v>
      </c>
      <c r="V4774" t="str">
        <f>IFERROR(INDEX('3.Stok Awal'!A4774:A9769,MATCH('4.Sell to Trade'!J4774,'3.Stok Awal'!D4774:D9769,0)),"")</f>
        <v/>
      </c>
    </row>
    <row r="4775" spans="1:22" x14ac:dyDescent="0.25">
      <c r="A4775" s="15" t="str">
        <f t="shared" si="598"/>
        <v/>
      </c>
      <c r="D4775" s="5" t="str">
        <f t="shared" si="592"/>
        <v/>
      </c>
      <c r="E4775" s="5" t="str">
        <f t="shared" si="593"/>
        <v/>
      </c>
      <c r="F4775" s="5" t="str">
        <f t="shared" si="594"/>
        <v/>
      </c>
      <c r="G4775" s="5" t="str">
        <f t="shared" si="595"/>
        <v/>
      </c>
      <c r="I4775" s="5" t="str">
        <f t="shared" si="596"/>
        <v/>
      </c>
      <c r="K4775" s="5" t="str">
        <f t="shared" si="597"/>
        <v/>
      </c>
      <c r="L4775" s="5"/>
      <c r="N4775" s="4"/>
      <c r="O4775" s="4" t="str">
        <f t="shared" si="599"/>
        <v/>
      </c>
      <c r="P4775" t="s">
        <v>34</v>
      </c>
      <c r="Q4775">
        <v>0</v>
      </c>
      <c r="R4775" s="5" t="str">
        <f>IF(ISNA(VLOOKUP($J4775,STOK_AWAL,15,0)),"",VLOOKUP($J4775,STOK_AWAL,15,0))</f>
        <v/>
      </c>
      <c r="S4775" s="6">
        <v>0</v>
      </c>
      <c r="T4775" s="6">
        <v>0</v>
      </c>
      <c r="V4775" t="str">
        <f>IFERROR(INDEX('3.Stok Awal'!A4775:A9770,MATCH('4.Sell to Trade'!J4775,'3.Stok Awal'!D4775:D9770,0)),"")</f>
        <v/>
      </c>
    </row>
    <row r="4776" spans="1:22" x14ac:dyDescent="0.25">
      <c r="A4776" s="15" t="str">
        <f t="shared" si="598"/>
        <v/>
      </c>
      <c r="D4776" s="5" t="str">
        <f t="shared" si="592"/>
        <v/>
      </c>
      <c r="E4776" s="5" t="str">
        <f t="shared" si="593"/>
        <v/>
      </c>
      <c r="F4776" s="5" t="str">
        <f t="shared" si="594"/>
        <v/>
      </c>
      <c r="G4776" s="5" t="str">
        <f t="shared" si="595"/>
        <v/>
      </c>
      <c r="I4776" s="5" t="str">
        <f t="shared" si="596"/>
        <v/>
      </c>
      <c r="K4776" s="5" t="str">
        <f t="shared" si="597"/>
        <v/>
      </c>
      <c r="L4776" s="5"/>
      <c r="N4776" s="4"/>
      <c r="O4776" s="4" t="str">
        <f t="shared" si="599"/>
        <v/>
      </c>
      <c r="P4776" t="s">
        <v>34</v>
      </c>
      <c r="Q4776">
        <v>0</v>
      </c>
      <c r="R4776" s="5" t="str">
        <f>IF(ISNA(VLOOKUP($J4776,STOK_AWAL,15,0)),"",VLOOKUP($J4776,STOK_AWAL,15,0))</f>
        <v/>
      </c>
      <c r="S4776" s="6">
        <v>0</v>
      </c>
      <c r="T4776" s="6">
        <v>0</v>
      </c>
      <c r="V4776" t="str">
        <f>IFERROR(INDEX('3.Stok Awal'!A4776:A9771,MATCH('4.Sell to Trade'!J4776,'3.Stok Awal'!D4776:D9771,0)),"")</f>
        <v/>
      </c>
    </row>
    <row r="4777" spans="1:22" x14ac:dyDescent="0.25">
      <c r="A4777" s="15" t="str">
        <f t="shared" si="598"/>
        <v/>
      </c>
      <c r="D4777" s="5" t="str">
        <f t="shared" si="592"/>
        <v/>
      </c>
      <c r="E4777" s="5" t="str">
        <f t="shared" si="593"/>
        <v/>
      </c>
      <c r="F4777" s="5" t="str">
        <f t="shared" si="594"/>
        <v/>
      </c>
      <c r="G4777" s="5" t="str">
        <f t="shared" si="595"/>
        <v/>
      </c>
      <c r="I4777" s="5" t="str">
        <f t="shared" si="596"/>
        <v/>
      </c>
      <c r="K4777" s="5" t="str">
        <f t="shared" si="597"/>
        <v/>
      </c>
      <c r="L4777" s="5"/>
      <c r="N4777" s="4"/>
      <c r="O4777" s="4" t="str">
        <f t="shared" si="599"/>
        <v/>
      </c>
      <c r="P4777" t="s">
        <v>34</v>
      </c>
      <c r="Q4777">
        <v>0</v>
      </c>
      <c r="R4777" s="5" t="str">
        <f>IF(ISNA(VLOOKUP($J4777,STOK_AWAL,15,0)),"",VLOOKUP($J4777,STOK_AWAL,15,0))</f>
        <v/>
      </c>
      <c r="S4777" s="6">
        <v>0</v>
      </c>
      <c r="T4777" s="6">
        <v>0</v>
      </c>
      <c r="V4777" t="str">
        <f>IFERROR(INDEX('3.Stok Awal'!A4777:A9772,MATCH('4.Sell to Trade'!J4777,'3.Stok Awal'!D4777:D9772,0)),"")</f>
        <v/>
      </c>
    </row>
    <row r="4778" spans="1:22" x14ac:dyDescent="0.25">
      <c r="A4778" s="15" t="str">
        <f t="shared" si="598"/>
        <v/>
      </c>
      <c r="D4778" s="5" t="str">
        <f t="shared" si="592"/>
        <v/>
      </c>
      <c r="E4778" s="5" t="str">
        <f t="shared" si="593"/>
        <v/>
      </c>
      <c r="F4778" s="5" t="str">
        <f t="shared" si="594"/>
        <v/>
      </c>
      <c r="G4778" s="5" t="str">
        <f t="shared" si="595"/>
        <v/>
      </c>
      <c r="I4778" s="5" t="str">
        <f t="shared" si="596"/>
        <v/>
      </c>
      <c r="K4778" s="5" t="str">
        <f t="shared" si="597"/>
        <v/>
      </c>
      <c r="L4778" s="5"/>
      <c r="N4778" s="4"/>
      <c r="O4778" s="4" t="str">
        <f t="shared" si="599"/>
        <v/>
      </c>
      <c r="P4778" t="s">
        <v>34</v>
      </c>
      <c r="Q4778">
        <v>0</v>
      </c>
      <c r="R4778" s="5" t="str">
        <f>IF(ISNA(VLOOKUP($J4778,STOK_AWAL,15,0)),"",VLOOKUP($J4778,STOK_AWAL,15,0))</f>
        <v/>
      </c>
      <c r="S4778" s="6">
        <v>0</v>
      </c>
      <c r="T4778" s="6">
        <v>0</v>
      </c>
      <c r="V4778" t="str">
        <f>IFERROR(INDEX('3.Stok Awal'!A4778:A9773,MATCH('4.Sell to Trade'!J4778,'3.Stok Awal'!D4778:D9773,0)),"")</f>
        <v/>
      </c>
    </row>
    <row r="4779" spans="1:22" x14ac:dyDescent="0.25">
      <c r="A4779" s="15" t="str">
        <f t="shared" si="598"/>
        <v/>
      </c>
      <c r="D4779" s="5" t="str">
        <f t="shared" si="592"/>
        <v/>
      </c>
      <c r="E4779" s="5" t="str">
        <f t="shared" si="593"/>
        <v/>
      </c>
      <c r="F4779" s="5" t="str">
        <f t="shared" si="594"/>
        <v/>
      </c>
      <c r="G4779" s="5" t="str">
        <f t="shared" si="595"/>
        <v/>
      </c>
      <c r="I4779" s="5" t="str">
        <f t="shared" si="596"/>
        <v/>
      </c>
      <c r="K4779" s="5" t="str">
        <f t="shared" si="597"/>
        <v/>
      </c>
      <c r="L4779" s="5"/>
      <c r="N4779" s="4"/>
      <c r="O4779" s="4" t="str">
        <f t="shared" si="599"/>
        <v/>
      </c>
      <c r="P4779" t="s">
        <v>34</v>
      </c>
      <c r="Q4779">
        <v>0</v>
      </c>
      <c r="R4779" s="5" t="str">
        <f>IF(ISNA(VLOOKUP($J4779,STOK_AWAL,15,0)),"",VLOOKUP($J4779,STOK_AWAL,15,0))</f>
        <v/>
      </c>
      <c r="S4779" s="6">
        <v>0</v>
      </c>
      <c r="T4779" s="6">
        <v>0</v>
      </c>
      <c r="V4779" t="str">
        <f>IFERROR(INDEX('3.Stok Awal'!A4779:A9774,MATCH('4.Sell to Trade'!J4779,'3.Stok Awal'!D4779:D9774,0)),"")</f>
        <v/>
      </c>
    </row>
    <row r="4780" spans="1:22" x14ac:dyDescent="0.25">
      <c r="A4780" s="15" t="str">
        <f t="shared" si="598"/>
        <v/>
      </c>
      <c r="D4780" s="5" t="str">
        <f t="shared" si="592"/>
        <v/>
      </c>
      <c r="E4780" s="5" t="str">
        <f t="shared" si="593"/>
        <v/>
      </c>
      <c r="F4780" s="5" t="str">
        <f t="shared" si="594"/>
        <v/>
      </c>
      <c r="G4780" s="5" t="str">
        <f t="shared" si="595"/>
        <v/>
      </c>
      <c r="I4780" s="5" t="str">
        <f t="shared" si="596"/>
        <v/>
      </c>
      <c r="K4780" s="5" t="str">
        <f t="shared" si="597"/>
        <v/>
      </c>
      <c r="L4780" s="5"/>
      <c r="N4780" s="4"/>
      <c r="O4780" s="4" t="str">
        <f t="shared" si="599"/>
        <v/>
      </c>
      <c r="P4780" t="s">
        <v>34</v>
      </c>
      <c r="Q4780">
        <v>0</v>
      </c>
      <c r="R4780" s="5" t="str">
        <f>IF(ISNA(VLOOKUP($J4780,STOK_AWAL,15,0)),"",VLOOKUP($J4780,STOK_AWAL,15,0))</f>
        <v/>
      </c>
      <c r="S4780" s="6">
        <v>0</v>
      </c>
      <c r="T4780" s="6">
        <v>0</v>
      </c>
      <c r="V4780" t="str">
        <f>IFERROR(INDEX('3.Stok Awal'!A4780:A9775,MATCH('4.Sell to Trade'!J4780,'3.Stok Awal'!D4780:D9775,0)),"")</f>
        <v/>
      </c>
    </row>
    <row r="4781" spans="1:22" x14ac:dyDescent="0.25">
      <c r="A4781" s="15" t="str">
        <f t="shared" si="598"/>
        <v/>
      </c>
      <c r="D4781" s="5" t="str">
        <f t="shared" si="592"/>
        <v/>
      </c>
      <c r="E4781" s="5" t="str">
        <f t="shared" si="593"/>
        <v/>
      </c>
      <c r="F4781" s="5" t="str">
        <f t="shared" si="594"/>
        <v/>
      </c>
      <c r="G4781" s="5" t="str">
        <f t="shared" si="595"/>
        <v/>
      </c>
      <c r="I4781" s="5" t="str">
        <f t="shared" si="596"/>
        <v/>
      </c>
      <c r="K4781" s="5" t="str">
        <f t="shared" si="597"/>
        <v/>
      </c>
      <c r="L4781" s="5"/>
      <c r="N4781" s="4"/>
      <c r="O4781" s="4" t="str">
        <f t="shared" si="599"/>
        <v/>
      </c>
      <c r="P4781" t="s">
        <v>34</v>
      </c>
      <c r="Q4781">
        <v>0</v>
      </c>
      <c r="R4781" s="5" t="str">
        <f>IF(ISNA(VLOOKUP($J4781,STOK_AWAL,15,0)),"",VLOOKUP($J4781,STOK_AWAL,15,0))</f>
        <v/>
      </c>
      <c r="S4781" s="6">
        <v>0</v>
      </c>
      <c r="T4781" s="6">
        <v>0</v>
      </c>
      <c r="V4781" t="str">
        <f>IFERROR(INDEX('3.Stok Awal'!A4781:A9776,MATCH('4.Sell to Trade'!J4781,'3.Stok Awal'!D4781:D9776,0)),"")</f>
        <v/>
      </c>
    </row>
    <row r="4782" spans="1:22" x14ac:dyDescent="0.25">
      <c r="A4782" s="15" t="str">
        <f t="shared" si="598"/>
        <v/>
      </c>
      <c r="D4782" s="5" t="str">
        <f t="shared" si="592"/>
        <v/>
      </c>
      <c r="E4782" s="5" t="str">
        <f t="shared" si="593"/>
        <v/>
      </c>
      <c r="F4782" s="5" t="str">
        <f t="shared" si="594"/>
        <v/>
      </c>
      <c r="G4782" s="5" t="str">
        <f t="shared" si="595"/>
        <v/>
      </c>
      <c r="I4782" s="5" t="str">
        <f t="shared" si="596"/>
        <v/>
      </c>
      <c r="K4782" s="5" t="str">
        <f t="shared" si="597"/>
        <v/>
      </c>
      <c r="L4782" s="5"/>
      <c r="N4782" s="4"/>
      <c r="O4782" s="4" t="str">
        <f t="shared" si="599"/>
        <v/>
      </c>
      <c r="P4782" t="s">
        <v>34</v>
      </c>
      <c r="Q4782">
        <v>0</v>
      </c>
      <c r="R4782" s="5" t="str">
        <f>IF(ISNA(VLOOKUP($J4782,STOK_AWAL,15,0)),"",VLOOKUP($J4782,STOK_AWAL,15,0))</f>
        <v/>
      </c>
      <c r="S4782" s="6">
        <v>0</v>
      </c>
      <c r="T4782" s="6">
        <v>0</v>
      </c>
      <c r="V4782" t="str">
        <f>IFERROR(INDEX('3.Stok Awal'!A4782:A9777,MATCH('4.Sell to Trade'!J4782,'3.Stok Awal'!D4782:D9777,0)),"")</f>
        <v/>
      </c>
    </row>
    <row r="4783" spans="1:22" x14ac:dyDescent="0.25">
      <c r="A4783" s="15" t="str">
        <f t="shared" si="598"/>
        <v/>
      </c>
      <c r="D4783" s="5" t="str">
        <f t="shared" si="592"/>
        <v/>
      </c>
      <c r="E4783" s="5" t="str">
        <f t="shared" si="593"/>
        <v/>
      </c>
      <c r="F4783" s="5" t="str">
        <f t="shared" si="594"/>
        <v/>
      </c>
      <c r="G4783" s="5" t="str">
        <f t="shared" si="595"/>
        <v/>
      </c>
      <c r="I4783" s="5" t="str">
        <f t="shared" si="596"/>
        <v/>
      </c>
      <c r="K4783" s="5" t="str">
        <f t="shared" si="597"/>
        <v/>
      </c>
      <c r="L4783" s="5"/>
      <c r="N4783" s="4"/>
      <c r="O4783" s="4" t="str">
        <f t="shared" si="599"/>
        <v/>
      </c>
      <c r="P4783" t="s">
        <v>34</v>
      </c>
      <c r="Q4783">
        <v>0</v>
      </c>
      <c r="R4783" s="5" t="str">
        <f>IF(ISNA(VLOOKUP($J4783,STOK_AWAL,15,0)),"",VLOOKUP($J4783,STOK_AWAL,15,0))</f>
        <v/>
      </c>
      <c r="S4783" s="6">
        <v>0</v>
      </c>
      <c r="T4783" s="6">
        <v>0</v>
      </c>
      <c r="V4783" t="str">
        <f>IFERROR(INDEX('3.Stok Awal'!A4783:A9778,MATCH('4.Sell to Trade'!J4783,'3.Stok Awal'!D4783:D9778,0)),"")</f>
        <v/>
      </c>
    </row>
    <row r="4784" spans="1:22" x14ac:dyDescent="0.25">
      <c r="A4784" s="15" t="str">
        <f t="shared" si="598"/>
        <v/>
      </c>
      <c r="D4784" s="5" t="str">
        <f t="shared" si="592"/>
        <v/>
      </c>
      <c r="E4784" s="5" t="str">
        <f t="shared" si="593"/>
        <v/>
      </c>
      <c r="F4784" s="5" t="str">
        <f t="shared" si="594"/>
        <v/>
      </c>
      <c r="G4784" s="5" t="str">
        <f t="shared" si="595"/>
        <v/>
      </c>
      <c r="I4784" s="5" t="str">
        <f t="shared" si="596"/>
        <v/>
      </c>
      <c r="K4784" s="5" t="str">
        <f t="shared" si="597"/>
        <v/>
      </c>
      <c r="L4784" s="5"/>
      <c r="N4784" s="4"/>
      <c r="O4784" s="4" t="str">
        <f t="shared" si="599"/>
        <v/>
      </c>
      <c r="P4784" t="s">
        <v>34</v>
      </c>
      <c r="Q4784">
        <v>0</v>
      </c>
      <c r="R4784" s="5" t="str">
        <f>IF(ISNA(VLOOKUP($J4784,STOK_AWAL,15,0)),"",VLOOKUP($J4784,STOK_AWAL,15,0))</f>
        <v/>
      </c>
      <c r="S4784" s="6">
        <v>0</v>
      </c>
      <c r="T4784" s="6">
        <v>0</v>
      </c>
      <c r="V4784" t="str">
        <f>IFERROR(INDEX('3.Stok Awal'!A4784:A9779,MATCH('4.Sell to Trade'!J4784,'3.Stok Awal'!D4784:D9779,0)),"")</f>
        <v/>
      </c>
    </row>
    <row r="4785" spans="1:22" x14ac:dyDescent="0.25">
      <c r="A4785" s="15" t="str">
        <f t="shared" si="598"/>
        <v/>
      </c>
      <c r="D4785" s="5" t="str">
        <f t="shared" si="592"/>
        <v/>
      </c>
      <c r="E4785" s="5" t="str">
        <f t="shared" si="593"/>
        <v/>
      </c>
      <c r="F4785" s="5" t="str">
        <f t="shared" si="594"/>
        <v/>
      </c>
      <c r="G4785" s="5" t="str">
        <f t="shared" si="595"/>
        <v/>
      </c>
      <c r="I4785" s="5" t="str">
        <f t="shared" si="596"/>
        <v/>
      </c>
      <c r="K4785" s="5" t="str">
        <f t="shared" si="597"/>
        <v/>
      </c>
      <c r="L4785" s="5"/>
      <c r="N4785" s="4"/>
      <c r="O4785" s="4" t="str">
        <f t="shared" si="599"/>
        <v/>
      </c>
      <c r="P4785" t="s">
        <v>34</v>
      </c>
      <c r="Q4785">
        <v>0</v>
      </c>
      <c r="R4785" s="5" t="str">
        <f>IF(ISNA(VLOOKUP($J4785,STOK_AWAL,15,0)),"",VLOOKUP($J4785,STOK_AWAL,15,0))</f>
        <v/>
      </c>
      <c r="S4785" s="6">
        <v>0</v>
      </c>
      <c r="T4785" s="6">
        <v>0</v>
      </c>
      <c r="V4785" t="str">
        <f>IFERROR(INDEX('3.Stok Awal'!A4785:A9780,MATCH('4.Sell to Trade'!J4785,'3.Stok Awal'!D4785:D9780,0)),"")</f>
        <v/>
      </c>
    </row>
    <row r="4786" spans="1:22" x14ac:dyDescent="0.25">
      <c r="A4786" s="15" t="str">
        <f t="shared" si="598"/>
        <v/>
      </c>
      <c r="D4786" s="5" t="str">
        <f t="shared" si="592"/>
        <v/>
      </c>
      <c r="E4786" s="5" t="str">
        <f t="shared" si="593"/>
        <v/>
      </c>
      <c r="F4786" s="5" t="str">
        <f t="shared" si="594"/>
        <v/>
      </c>
      <c r="G4786" s="5" t="str">
        <f t="shared" si="595"/>
        <v/>
      </c>
      <c r="I4786" s="5" t="str">
        <f t="shared" si="596"/>
        <v/>
      </c>
      <c r="K4786" s="5" t="str">
        <f t="shared" si="597"/>
        <v/>
      </c>
      <c r="L4786" s="5"/>
      <c r="N4786" s="4"/>
      <c r="O4786" s="4" t="str">
        <f t="shared" si="599"/>
        <v/>
      </c>
      <c r="P4786" t="s">
        <v>34</v>
      </c>
      <c r="Q4786">
        <v>0</v>
      </c>
      <c r="R4786" s="5" t="str">
        <f>IF(ISNA(VLOOKUP($J4786,STOK_AWAL,15,0)),"",VLOOKUP($J4786,STOK_AWAL,15,0))</f>
        <v/>
      </c>
      <c r="S4786" s="6">
        <v>0</v>
      </c>
      <c r="T4786" s="6">
        <v>0</v>
      </c>
      <c r="V4786" t="str">
        <f>IFERROR(INDEX('3.Stok Awal'!A4786:A9781,MATCH('4.Sell to Trade'!J4786,'3.Stok Awal'!D4786:D9781,0)),"")</f>
        <v/>
      </c>
    </row>
    <row r="4787" spans="1:22" x14ac:dyDescent="0.25">
      <c r="A4787" s="15" t="str">
        <f t="shared" si="598"/>
        <v/>
      </c>
      <c r="D4787" s="5" t="str">
        <f t="shared" si="592"/>
        <v/>
      </c>
      <c r="E4787" s="5" t="str">
        <f t="shared" si="593"/>
        <v/>
      </c>
      <c r="F4787" s="5" t="str">
        <f t="shared" si="594"/>
        <v/>
      </c>
      <c r="G4787" s="5" t="str">
        <f t="shared" si="595"/>
        <v/>
      </c>
      <c r="I4787" s="5" t="str">
        <f t="shared" si="596"/>
        <v/>
      </c>
      <c r="K4787" s="5" t="str">
        <f t="shared" si="597"/>
        <v/>
      </c>
      <c r="L4787" s="5"/>
      <c r="N4787" s="4"/>
      <c r="O4787" s="4" t="str">
        <f t="shared" si="599"/>
        <v/>
      </c>
      <c r="P4787" t="s">
        <v>34</v>
      </c>
      <c r="Q4787">
        <v>0</v>
      </c>
      <c r="R4787" s="5" t="str">
        <f>IF(ISNA(VLOOKUP($J4787,STOK_AWAL,15,0)),"",VLOOKUP($J4787,STOK_AWAL,15,0))</f>
        <v/>
      </c>
      <c r="S4787" s="6">
        <v>0</v>
      </c>
      <c r="T4787" s="6">
        <v>0</v>
      </c>
      <c r="V4787" t="str">
        <f>IFERROR(INDEX('3.Stok Awal'!A4787:A9782,MATCH('4.Sell to Trade'!J4787,'3.Stok Awal'!D4787:D9782,0)),"")</f>
        <v/>
      </c>
    </row>
    <row r="4788" spans="1:22" x14ac:dyDescent="0.25">
      <c r="A4788" s="15" t="str">
        <f t="shared" si="598"/>
        <v/>
      </c>
      <c r="D4788" s="5" t="str">
        <f t="shared" si="592"/>
        <v/>
      </c>
      <c r="E4788" s="5" t="str">
        <f t="shared" si="593"/>
        <v/>
      </c>
      <c r="F4788" s="5" t="str">
        <f t="shared" si="594"/>
        <v/>
      </c>
      <c r="G4788" s="5" t="str">
        <f t="shared" si="595"/>
        <v/>
      </c>
      <c r="I4788" s="5" t="str">
        <f t="shared" si="596"/>
        <v/>
      </c>
      <c r="K4788" s="5" t="str">
        <f t="shared" si="597"/>
        <v/>
      </c>
      <c r="L4788" s="5"/>
      <c r="N4788" s="4"/>
      <c r="O4788" s="4" t="str">
        <f t="shared" si="599"/>
        <v/>
      </c>
      <c r="P4788" t="s">
        <v>34</v>
      </c>
      <c r="Q4788">
        <v>0</v>
      </c>
      <c r="R4788" s="5" t="str">
        <f>IF(ISNA(VLOOKUP($J4788,STOK_AWAL,15,0)),"",VLOOKUP($J4788,STOK_AWAL,15,0))</f>
        <v/>
      </c>
      <c r="S4788" s="6">
        <v>0</v>
      </c>
      <c r="T4788" s="6">
        <v>0</v>
      </c>
      <c r="V4788" t="str">
        <f>IFERROR(INDEX('3.Stok Awal'!A4788:A9783,MATCH('4.Sell to Trade'!J4788,'3.Stok Awal'!D4788:D9783,0)),"")</f>
        <v/>
      </c>
    </row>
    <row r="4789" spans="1:22" x14ac:dyDescent="0.25">
      <c r="A4789" s="15" t="str">
        <f t="shared" si="598"/>
        <v/>
      </c>
      <c r="D4789" s="5" t="str">
        <f t="shared" si="592"/>
        <v/>
      </c>
      <c r="E4789" s="5" t="str">
        <f t="shared" si="593"/>
        <v/>
      </c>
      <c r="F4789" s="5" t="str">
        <f t="shared" si="594"/>
        <v/>
      </c>
      <c r="G4789" s="5" t="str">
        <f t="shared" si="595"/>
        <v/>
      </c>
      <c r="I4789" s="5" t="str">
        <f t="shared" si="596"/>
        <v/>
      </c>
      <c r="K4789" s="5" t="str">
        <f t="shared" si="597"/>
        <v/>
      </c>
      <c r="L4789" s="5"/>
      <c r="N4789" s="4"/>
      <c r="O4789" s="4" t="str">
        <f t="shared" si="599"/>
        <v/>
      </c>
      <c r="P4789" t="s">
        <v>34</v>
      </c>
      <c r="Q4789">
        <v>0</v>
      </c>
      <c r="R4789" s="5" t="str">
        <f>IF(ISNA(VLOOKUP($J4789,STOK_AWAL,15,0)),"",VLOOKUP($J4789,STOK_AWAL,15,0))</f>
        <v/>
      </c>
      <c r="S4789" s="6">
        <v>0</v>
      </c>
      <c r="T4789" s="6">
        <v>0</v>
      </c>
      <c r="V4789" t="str">
        <f>IFERROR(INDEX('3.Stok Awal'!A4789:A9784,MATCH('4.Sell to Trade'!J4789,'3.Stok Awal'!D4789:D9784,0)),"")</f>
        <v/>
      </c>
    </row>
    <row r="4790" spans="1:22" x14ac:dyDescent="0.25">
      <c r="A4790" s="15" t="str">
        <f t="shared" si="598"/>
        <v/>
      </c>
      <c r="D4790" s="5" t="str">
        <f t="shared" si="592"/>
        <v/>
      </c>
      <c r="E4790" s="5" t="str">
        <f t="shared" si="593"/>
        <v/>
      </c>
      <c r="F4790" s="5" t="str">
        <f t="shared" si="594"/>
        <v/>
      </c>
      <c r="G4790" s="5" t="str">
        <f t="shared" si="595"/>
        <v/>
      </c>
      <c r="I4790" s="5" t="str">
        <f t="shared" si="596"/>
        <v/>
      </c>
      <c r="K4790" s="5" t="str">
        <f t="shared" si="597"/>
        <v/>
      </c>
      <c r="L4790" s="5"/>
      <c r="N4790" s="4"/>
      <c r="O4790" s="4" t="str">
        <f t="shared" si="599"/>
        <v/>
      </c>
      <c r="P4790" t="s">
        <v>34</v>
      </c>
      <c r="Q4790">
        <v>0</v>
      </c>
      <c r="R4790" s="5" t="str">
        <f>IF(ISNA(VLOOKUP($J4790,STOK_AWAL,15,0)),"",VLOOKUP($J4790,STOK_AWAL,15,0))</f>
        <v/>
      </c>
      <c r="S4790" s="6">
        <v>0</v>
      </c>
      <c r="T4790" s="6">
        <v>0</v>
      </c>
      <c r="V4790" t="str">
        <f>IFERROR(INDEX('3.Stok Awal'!A4790:A9785,MATCH('4.Sell to Trade'!J4790,'3.Stok Awal'!D4790:D9785,0)),"")</f>
        <v/>
      </c>
    </row>
    <row r="4791" spans="1:22" x14ac:dyDescent="0.25">
      <c r="A4791" s="15" t="str">
        <f t="shared" si="598"/>
        <v/>
      </c>
      <c r="D4791" s="5" t="str">
        <f t="shared" si="592"/>
        <v/>
      </c>
      <c r="E4791" s="5" t="str">
        <f t="shared" si="593"/>
        <v/>
      </c>
      <c r="F4791" s="5" t="str">
        <f t="shared" si="594"/>
        <v/>
      </c>
      <c r="G4791" s="5" t="str">
        <f t="shared" si="595"/>
        <v/>
      </c>
      <c r="I4791" s="5" t="str">
        <f t="shared" si="596"/>
        <v/>
      </c>
      <c r="K4791" s="5" t="str">
        <f t="shared" si="597"/>
        <v/>
      </c>
      <c r="L4791" s="5"/>
      <c r="N4791" s="4"/>
      <c r="O4791" s="4" t="str">
        <f t="shared" si="599"/>
        <v/>
      </c>
      <c r="P4791" t="s">
        <v>34</v>
      </c>
      <c r="Q4791">
        <v>0</v>
      </c>
      <c r="R4791" s="5" t="str">
        <f>IF(ISNA(VLOOKUP($J4791,STOK_AWAL,15,0)),"",VLOOKUP($J4791,STOK_AWAL,15,0))</f>
        <v/>
      </c>
      <c r="S4791" s="6">
        <v>0</v>
      </c>
      <c r="T4791" s="6">
        <v>0</v>
      </c>
      <c r="V4791" t="str">
        <f>IFERROR(INDEX('3.Stok Awal'!A4791:A9786,MATCH('4.Sell to Trade'!J4791,'3.Stok Awal'!D4791:D9786,0)),"")</f>
        <v/>
      </c>
    </row>
    <row r="4792" spans="1:22" x14ac:dyDescent="0.25">
      <c r="A4792" s="15" t="str">
        <f t="shared" si="598"/>
        <v/>
      </c>
      <c r="D4792" s="5" t="str">
        <f t="shared" si="592"/>
        <v/>
      </c>
      <c r="E4792" s="5" t="str">
        <f t="shared" si="593"/>
        <v/>
      </c>
      <c r="F4792" s="5" t="str">
        <f t="shared" si="594"/>
        <v/>
      </c>
      <c r="G4792" s="5" t="str">
        <f t="shared" si="595"/>
        <v/>
      </c>
      <c r="I4792" s="5" t="str">
        <f t="shared" si="596"/>
        <v/>
      </c>
      <c r="K4792" s="5" t="str">
        <f t="shared" si="597"/>
        <v/>
      </c>
      <c r="L4792" s="5"/>
      <c r="N4792" s="4"/>
      <c r="O4792" s="4" t="str">
        <f t="shared" si="599"/>
        <v/>
      </c>
      <c r="P4792" t="s">
        <v>34</v>
      </c>
      <c r="Q4792">
        <v>0</v>
      </c>
      <c r="R4792" s="5" t="str">
        <f>IF(ISNA(VLOOKUP($J4792,STOK_AWAL,15,0)),"",VLOOKUP($J4792,STOK_AWAL,15,0))</f>
        <v/>
      </c>
      <c r="S4792" s="6">
        <v>0</v>
      </c>
      <c r="T4792" s="6">
        <v>0</v>
      </c>
      <c r="V4792" t="str">
        <f>IFERROR(INDEX('3.Stok Awal'!A4792:A9787,MATCH('4.Sell to Trade'!J4792,'3.Stok Awal'!D4792:D9787,0)),"")</f>
        <v/>
      </c>
    </row>
    <row r="4793" spans="1:22" x14ac:dyDescent="0.25">
      <c r="A4793" s="15" t="str">
        <f t="shared" si="598"/>
        <v/>
      </c>
      <c r="D4793" s="5" t="str">
        <f t="shared" si="592"/>
        <v/>
      </c>
      <c r="E4793" s="5" t="str">
        <f t="shared" si="593"/>
        <v/>
      </c>
      <c r="F4793" s="5" t="str">
        <f t="shared" si="594"/>
        <v/>
      </c>
      <c r="G4793" s="5" t="str">
        <f t="shared" si="595"/>
        <v/>
      </c>
      <c r="I4793" s="5" t="str">
        <f t="shared" si="596"/>
        <v/>
      </c>
      <c r="K4793" s="5" t="str">
        <f t="shared" si="597"/>
        <v/>
      </c>
      <c r="L4793" s="5"/>
      <c r="N4793" s="4"/>
      <c r="O4793" s="4" t="str">
        <f t="shared" si="599"/>
        <v/>
      </c>
      <c r="P4793" t="s">
        <v>34</v>
      </c>
      <c r="Q4793">
        <v>0</v>
      </c>
      <c r="R4793" s="5" t="str">
        <f>IF(ISNA(VLOOKUP($J4793,STOK_AWAL,15,0)),"",VLOOKUP($J4793,STOK_AWAL,15,0))</f>
        <v/>
      </c>
      <c r="S4793" s="6">
        <v>0</v>
      </c>
      <c r="T4793" s="6">
        <v>0</v>
      </c>
      <c r="V4793" t="str">
        <f>IFERROR(INDEX('3.Stok Awal'!A4793:A9788,MATCH('4.Sell to Trade'!J4793,'3.Stok Awal'!D4793:D9788,0)),"")</f>
        <v/>
      </c>
    </row>
    <row r="4794" spans="1:22" x14ac:dyDescent="0.25">
      <c r="A4794" s="15" t="str">
        <f t="shared" si="598"/>
        <v/>
      </c>
      <c r="D4794" s="5" t="str">
        <f t="shared" si="592"/>
        <v/>
      </c>
      <c r="E4794" s="5" t="str">
        <f t="shared" si="593"/>
        <v/>
      </c>
      <c r="F4794" s="5" t="str">
        <f t="shared" si="594"/>
        <v/>
      </c>
      <c r="G4794" s="5" t="str">
        <f t="shared" si="595"/>
        <v/>
      </c>
      <c r="I4794" s="5" t="str">
        <f t="shared" si="596"/>
        <v/>
      </c>
      <c r="K4794" s="5" t="str">
        <f t="shared" si="597"/>
        <v/>
      </c>
      <c r="L4794" s="5"/>
      <c r="N4794" s="4"/>
      <c r="O4794" s="4" t="str">
        <f t="shared" si="599"/>
        <v/>
      </c>
      <c r="P4794" t="s">
        <v>34</v>
      </c>
      <c r="Q4794">
        <v>0</v>
      </c>
      <c r="R4794" s="5" t="str">
        <f>IF(ISNA(VLOOKUP($J4794,STOK_AWAL,15,0)),"",VLOOKUP($J4794,STOK_AWAL,15,0))</f>
        <v/>
      </c>
      <c r="S4794" s="6">
        <v>0</v>
      </c>
      <c r="T4794" s="6">
        <v>0</v>
      </c>
      <c r="V4794" t="str">
        <f>IFERROR(INDEX('3.Stok Awal'!A4794:A9789,MATCH('4.Sell to Trade'!J4794,'3.Stok Awal'!D4794:D9789,0)),"")</f>
        <v/>
      </c>
    </row>
    <row r="4795" spans="1:22" x14ac:dyDescent="0.25">
      <c r="A4795" s="15" t="str">
        <f t="shared" si="598"/>
        <v/>
      </c>
      <c r="D4795" s="5" t="str">
        <f t="shared" si="592"/>
        <v/>
      </c>
      <c r="E4795" s="5" t="str">
        <f t="shared" si="593"/>
        <v/>
      </c>
      <c r="F4795" s="5" t="str">
        <f t="shared" si="594"/>
        <v/>
      </c>
      <c r="G4795" s="5" t="str">
        <f t="shared" si="595"/>
        <v/>
      </c>
      <c r="I4795" s="5" t="str">
        <f t="shared" si="596"/>
        <v/>
      </c>
      <c r="K4795" s="5" t="str">
        <f t="shared" si="597"/>
        <v/>
      </c>
      <c r="L4795" s="5"/>
      <c r="N4795" s="4"/>
      <c r="O4795" s="4" t="str">
        <f t="shared" si="599"/>
        <v/>
      </c>
      <c r="P4795" t="s">
        <v>34</v>
      </c>
      <c r="Q4795">
        <v>0</v>
      </c>
      <c r="R4795" s="5" t="str">
        <f>IF(ISNA(VLOOKUP($J4795,STOK_AWAL,15,0)),"",VLOOKUP($J4795,STOK_AWAL,15,0))</f>
        <v/>
      </c>
      <c r="S4795" s="6">
        <v>0</v>
      </c>
      <c r="T4795" s="6">
        <v>0</v>
      </c>
      <c r="V4795" t="str">
        <f>IFERROR(INDEX('3.Stok Awal'!A4795:A9790,MATCH('4.Sell to Trade'!J4795,'3.Stok Awal'!D4795:D9790,0)),"")</f>
        <v/>
      </c>
    </row>
    <row r="4796" spans="1:22" x14ac:dyDescent="0.25">
      <c r="A4796" s="15" t="str">
        <f t="shared" si="598"/>
        <v/>
      </c>
      <c r="D4796" s="5" t="str">
        <f t="shared" si="592"/>
        <v/>
      </c>
      <c r="E4796" s="5" t="str">
        <f t="shared" si="593"/>
        <v/>
      </c>
      <c r="F4796" s="5" t="str">
        <f t="shared" si="594"/>
        <v/>
      </c>
      <c r="G4796" s="5" t="str">
        <f t="shared" si="595"/>
        <v/>
      </c>
      <c r="I4796" s="5" t="str">
        <f t="shared" si="596"/>
        <v/>
      </c>
      <c r="K4796" s="5" t="str">
        <f t="shared" si="597"/>
        <v/>
      </c>
      <c r="L4796" s="5"/>
      <c r="N4796" s="4"/>
      <c r="O4796" s="4" t="str">
        <f t="shared" si="599"/>
        <v/>
      </c>
      <c r="P4796" t="s">
        <v>34</v>
      </c>
      <c r="Q4796">
        <v>0</v>
      </c>
      <c r="R4796" s="5" t="str">
        <f>IF(ISNA(VLOOKUP($J4796,STOK_AWAL,15,0)),"",VLOOKUP($J4796,STOK_AWAL,15,0))</f>
        <v/>
      </c>
      <c r="S4796" s="6">
        <v>0</v>
      </c>
      <c r="T4796" s="6">
        <v>0</v>
      </c>
      <c r="V4796" t="str">
        <f>IFERROR(INDEX('3.Stok Awal'!A4796:A9791,MATCH('4.Sell to Trade'!J4796,'3.Stok Awal'!D4796:D9791,0)),"")</f>
        <v/>
      </c>
    </row>
    <row r="4797" spans="1:22" x14ac:dyDescent="0.25">
      <c r="A4797" s="15" t="str">
        <f t="shared" si="598"/>
        <v/>
      </c>
      <c r="D4797" s="5" t="str">
        <f t="shared" si="592"/>
        <v/>
      </c>
      <c r="E4797" s="5" t="str">
        <f t="shared" si="593"/>
        <v/>
      </c>
      <c r="F4797" s="5" t="str">
        <f t="shared" si="594"/>
        <v/>
      </c>
      <c r="G4797" s="5" t="str">
        <f t="shared" si="595"/>
        <v/>
      </c>
      <c r="I4797" s="5" t="str">
        <f t="shared" si="596"/>
        <v/>
      </c>
      <c r="K4797" s="5" t="str">
        <f t="shared" si="597"/>
        <v/>
      </c>
      <c r="L4797" s="5"/>
      <c r="N4797" s="4"/>
      <c r="O4797" s="4" t="str">
        <f t="shared" si="599"/>
        <v/>
      </c>
      <c r="P4797" t="s">
        <v>34</v>
      </c>
      <c r="Q4797">
        <v>0</v>
      </c>
      <c r="R4797" s="5" t="str">
        <f>IF(ISNA(VLOOKUP($J4797,STOK_AWAL,15,0)),"",VLOOKUP($J4797,STOK_AWAL,15,0))</f>
        <v/>
      </c>
      <c r="S4797" s="6">
        <v>0</v>
      </c>
      <c r="T4797" s="6">
        <v>0</v>
      </c>
      <c r="V4797" t="str">
        <f>IFERROR(INDEX('3.Stok Awal'!A4797:A9792,MATCH('4.Sell to Trade'!J4797,'3.Stok Awal'!D4797:D9792,0)),"")</f>
        <v/>
      </c>
    </row>
    <row r="4798" spans="1:22" x14ac:dyDescent="0.25">
      <c r="A4798" s="15" t="str">
        <f t="shared" si="598"/>
        <v/>
      </c>
      <c r="D4798" s="5" t="str">
        <f t="shared" si="592"/>
        <v/>
      </c>
      <c r="E4798" s="5" t="str">
        <f t="shared" si="593"/>
        <v/>
      </c>
      <c r="F4798" s="5" t="str">
        <f t="shared" si="594"/>
        <v/>
      </c>
      <c r="G4798" s="5" t="str">
        <f t="shared" si="595"/>
        <v/>
      </c>
      <c r="I4798" s="5" t="str">
        <f t="shared" si="596"/>
        <v/>
      </c>
      <c r="K4798" s="5" t="str">
        <f t="shared" si="597"/>
        <v/>
      </c>
      <c r="L4798" s="5"/>
      <c r="N4798" s="4"/>
      <c r="O4798" s="4" t="str">
        <f t="shared" si="599"/>
        <v/>
      </c>
      <c r="P4798" t="s">
        <v>34</v>
      </c>
      <c r="Q4798">
        <v>0</v>
      </c>
      <c r="R4798" s="5" t="str">
        <f>IF(ISNA(VLOOKUP($J4798,STOK_AWAL,15,0)),"",VLOOKUP($J4798,STOK_AWAL,15,0))</f>
        <v/>
      </c>
      <c r="S4798" s="6">
        <v>0</v>
      </c>
      <c r="T4798" s="6">
        <v>0</v>
      </c>
      <c r="V4798" t="str">
        <f>IFERROR(INDEX('3.Stok Awal'!A4798:A9793,MATCH('4.Sell to Trade'!J4798,'3.Stok Awal'!D4798:D9793,0)),"")</f>
        <v/>
      </c>
    </row>
    <row r="4799" spans="1:22" x14ac:dyDescent="0.25">
      <c r="A4799" s="15" t="str">
        <f t="shared" si="598"/>
        <v/>
      </c>
      <c r="D4799" s="5" t="str">
        <f t="shared" si="592"/>
        <v/>
      </c>
      <c r="E4799" s="5" t="str">
        <f t="shared" si="593"/>
        <v/>
      </c>
      <c r="F4799" s="5" t="str">
        <f t="shared" si="594"/>
        <v/>
      </c>
      <c r="G4799" s="5" t="str">
        <f t="shared" si="595"/>
        <v/>
      </c>
      <c r="I4799" s="5" t="str">
        <f t="shared" si="596"/>
        <v/>
      </c>
      <c r="K4799" s="5" t="str">
        <f t="shared" si="597"/>
        <v/>
      </c>
      <c r="L4799" s="5"/>
      <c r="N4799" s="4"/>
      <c r="O4799" s="4" t="str">
        <f t="shared" si="599"/>
        <v/>
      </c>
      <c r="P4799" t="s">
        <v>34</v>
      </c>
      <c r="Q4799">
        <v>0</v>
      </c>
      <c r="R4799" s="5" t="str">
        <f>IF(ISNA(VLOOKUP($J4799,STOK_AWAL,15,0)),"",VLOOKUP($J4799,STOK_AWAL,15,0))</f>
        <v/>
      </c>
      <c r="S4799" s="6">
        <v>0</v>
      </c>
      <c r="T4799" s="6">
        <v>0</v>
      </c>
      <c r="V4799" t="str">
        <f>IFERROR(INDEX('3.Stok Awal'!A4799:A9794,MATCH('4.Sell to Trade'!J4799,'3.Stok Awal'!D4799:D9794,0)),"")</f>
        <v/>
      </c>
    </row>
    <row r="4800" spans="1:22" x14ac:dyDescent="0.25">
      <c r="A4800" s="15" t="str">
        <f t="shared" si="598"/>
        <v/>
      </c>
      <c r="D4800" s="5" t="str">
        <f t="shared" si="592"/>
        <v/>
      </c>
      <c r="E4800" s="5" t="str">
        <f t="shared" si="593"/>
        <v/>
      </c>
      <c r="F4800" s="5" t="str">
        <f t="shared" si="594"/>
        <v/>
      </c>
      <c r="G4800" s="5" t="str">
        <f t="shared" si="595"/>
        <v/>
      </c>
      <c r="I4800" s="5" t="str">
        <f t="shared" si="596"/>
        <v/>
      </c>
      <c r="K4800" s="5" t="str">
        <f t="shared" si="597"/>
        <v/>
      </c>
      <c r="L4800" s="5"/>
      <c r="N4800" s="4"/>
      <c r="O4800" s="4" t="str">
        <f t="shared" si="599"/>
        <v/>
      </c>
      <c r="P4800" t="s">
        <v>34</v>
      </c>
      <c r="Q4800">
        <v>0</v>
      </c>
      <c r="R4800" s="5" t="str">
        <f>IF(ISNA(VLOOKUP($J4800,STOK_AWAL,15,0)),"",VLOOKUP($J4800,STOK_AWAL,15,0))</f>
        <v/>
      </c>
      <c r="S4800" s="6">
        <v>0</v>
      </c>
      <c r="T4800" s="6">
        <v>0</v>
      </c>
      <c r="V4800" t="str">
        <f>IFERROR(INDEX('3.Stok Awal'!A4800:A9795,MATCH('4.Sell to Trade'!J4800,'3.Stok Awal'!D4800:D9795,0)),"")</f>
        <v/>
      </c>
    </row>
    <row r="4801" spans="1:22" x14ac:dyDescent="0.25">
      <c r="A4801" s="15" t="str">
        <f t="shared" si="598"/>
        <v/>
      </c>
      <c r="D4801" s="5" t="str">
        <f t="shared" si="592"/>
        <v/>
      </c>
      <c r="E4801" s="5" t="str">
        <f t="shared" si="593"/>
        <v/>
      </c>
      <c r="F4801" s="5" t="str">
        <f t="shared" si="594"/>
        <v/>
      </c>
      <c r="G4801" s="5" t="str">
        <f t="shared" si="595"/>
        <v/>
      </c>
      <c r="I4801" s="5" t="str">
        <f t="shared" si="596"/>
        <v/>
      </c>
      <c r="K4801" s="5" t="str">
        <f t="shared" si="597"/>
        <v/>
      </c>
      <c r="L4801" s="5"/>
      <c r="N4801" s="4"/>
      <c r="O4801" s="4" t="str">
        <f t="shared" si="599"/>
        <v/>
      </c>
      <c r="P4801" t="s">
        <v>34</v>
      </c>
      <c r="Q4801">
        <v>0</v>
      </c>
      <c r="R4801" s="5" t="str">
        <f>IF(ISNA(VLOOKUP($J4801,STOK_AWAL,15,0)),"",VLOOKUP($J4801,STOK_AWAL,15,0))</f>
        <v/>
      </c>
      <c r="S4801" s="6">
        <v>0</v>
      </c>
      <c r="T4801" s="6">
        <v>0</v>
      </c>
      <c r="V4801" t="str">
        <f>IFERROR(INDEX('3.Stok Awal'!A4801:A9796,MATCH('4.Sell to Trade'!J4801,'3.Stok Awal'!D4801:D9796,0)),"")</f>
        <v/>
      </c>
    </row>
    <row r="4802" spans="1:22" x14ac:dyDescent="0.25">
      <c r="A4802" s="15" t="str">
        <f t="shared" si="598"/>
        <v/>
      </c>
      <c r="D4802" s="5" t="str">
        <f t="shared" si="592"/>
        <v/>
      </c>
      <c r="E4802" s="5" t="str">
        <f t="shared" si="593"/>
        <v/>
      </c>
      <c r="F4802" s="5" t="str">
        <f t="shared" si="594"/>
        <v/>
      </c>
      <c r="G4802" s="5" t="str">
        <f t="shared" si="595"/>
        <v/>
      </c>
      <c r="I4802" s="5" t="str">
        <f t="shared" si="596"/>
        <v/>
      </c>
      <c r="K4802" s="5" t="str">
        <f t="shared" si="597"/>
        <v/>
      </c>
      <c r="L4802" s="5"/>
      <c r="N4802" s="4"/>
      <c r="O4802" s="4" t="str">
        <f t="shared" si="599"/>
        <v/>
      </c>
      <c r="P4802" t="s">
        <v>34</v>
      </c>
      <c r="Q4802">
        <v>0</v>
      </c>
      <c r="R4802" s="5" t="str">
        <f>IF(ISNA(VLOOKUP($J4802,STOK_AWAL,15,0)),"",VLOOKUP($J4802,STOK_AWAL,15,0))</f>
        <v/>
      </c>
      <c r="S4802" s="6">
        <v>0</v>
      </c>
      <c r="T4802" s="6">
        <v>0</v>
      </c>
      <c r="V4802" t="str">
        <f>IFERROR(INDEX('3.Stok Awal'!A4802:A9797,MATCH('4.Sell to Trade'!J4802,'3.Stok Awal'!D4802:D9797,0)),"")</f>
        <v/>
      </c>
    </row>
    <row r="4803" spans="1:22" x14ac:dyDescent="0.25">
      <c r="A4803" s="15" t="str">
        <f t="shared" si="598"/>
        <v/>
      </c>
      <c r="D4803" s="5" t="str">
        <f t="shared" si="592"/>
        <v/>
      </c>
      <c r="E4803" s="5" t="str">
        <f t="shared" si="593"/>
        <v/>
      </c>
      <c r="F4803" s="5" t="str">
        <f t="shared" si="594"/>
        <v/>
      </c>
      <c r="G4803" s="5" t="str">
        <f t="shared" si="595"/>
        <v/>
      </c>
      <c r="I4803" s="5" t="str">
        <f t="shared" si="596"/>
        <v/>
      </c>
      <c r="K4803" s="5" t="str">
        <f t="shared" si="597"/>
        <v/>
      </c>
      <c r="L4803" s="5"/>
      <c r="N4803" s="4"/>
      <c r="O4803" s="4" t="str">
        <f t="shared" si="599"/>
        <v/>
      </c>
      <c r="P4803" t="s">
        <v>34</v>
      </c>
      <c r="Q4803">
        <v>0</v>
      </c>
      <c r="R4803" s="5" t="str">
        <f>IF(ISNA(VLOOKUP($J4803,STOK_AWAL,15,0)),"",VLOOKUP($J4803,STOK_AWAL,15,0))</f>
        <v/>
      </c>
      <c r="S4803" s="6">
        <v>0</v>
      </c>
      <c r="T4803" s="6">
        <v>0</v>
      </c>
      <c r="V4803" t="str">
        <f>IFERROR(INDEX('3.Stok Awal'!A4803:A9798,MATCH('4.Sell to Trade'!J4803,'3.Stok Awal'!D4803:D9798,0)),"")</f>
        <v/>
      </c>
    </row>
    <row r="4804" spans="1:22" x14ac:dyDescent="0.25">
      <c r="A4804" s="15" t="str">
        <f t="shared" si="598"/>
        <v/>
      </c>
      <c r="D4804" s="5" t="str">
        <f t="shared" si="592"/>
        <v/>
      </c>
      <c r="E4804" s="5" t="str">
        <f t="shared" si="593"/>
        <v/>
      </c>
      <c r="F4804" s="5" t="str">
        <f t="shared" si="594"/>
        <v/>
      </c>
      <c r="G4804" s="5" t="str">
        <f t="shared" si="595"/>
        <v/>
      </c>
      <c r="I4804" s="5" t="str">
        <f t="shared" si="596"/>
        <v/>
      </c>
      <c r="K4804" s="5" t="str">
        <f t="shared" si="597"/>
        <v/>
      </c>
      <c r="L4804" s="5"/>
      <c r="N4804" s="4"/>
      <c r="O4804" s="4" t="str">
        <f t="shared" si="599"/>
        <v/>
      </c>
      <c r="P4804" t="s">
        <v>34</v>
      </c>
      <c r="Q4804">
        <v>0</v>
      </c>
      <c r="R4804" s="5" t="str">
        <f>IF(ISNA(VLOOKUP($J4804,STOK_AWAL,15,0)),"",VLOOKUP($J4804,STOK_AWAL,15,0))</f>
        <v/>
      </c>
      <c r="S4804" s="6">
        <v>0</v>
      </c>
      <c r="T4804" s="6">
        <v>0</v>
      </c>
      <c r="V4804" t="str">
        <f>IFERROR(INDEX('3.Stok Awal'!A4804:A9799,MATCH('4.Sell to Trade'!J4804,'3.Stok Awal'!D4804:D9799,0)),"")</f>
        <v/>
      </c>
    </row>
    <row r="4805" spans="1:22" x14ac:dyDescent="0.25">
      <c r="A4805" s="15" t="str">
        <f t="shared" si="598"/>
        <v/>
      </c>
      <c r="D4805" s="5" t="str">
        <f t="shared" ref="D4805:D4868" si="600">IF(ISNA(VLOOKUP($C4805,MASTER_CUSTOMER,2,0)),"",VLOOKUP($C4805,MASTER_CUSTOMER,2,0))</f>
        <v/>
      </c>
      <c r="E4805" s="5" t="str">
        <f t="shared" ref="E4805:E4868" si="601">IF(ISNA(VLOOKUP($C4805,MASTER_CUSTOMER,4,0)),"",VLOOKUP($C4805,MASTER_CUSTOMER,4,0))</f>
        <v/>
      </c>
      <c r="F4805" s="5" t="str">
        <f t="shared" ref="F4805:F4868" si="602">IF(ISNA(VLOOKUP($C4805,MASTER_CUSTOMER,5,0)),"",VLOOKUP($C4805,MASTER_CUSTOMER,5,0))</f>
        <v/>
      </c>
      <c r="G4805" s="5" t="str">
        <f t="shared" ref="G4805:G4868" si="603">IF(ISNA(VLOOKUP($C4805,MASTER_CUSTOMER,3,0)),"",VLOOKUP($C4805,MASTER_CUSTOMER,3,0))</f>
        <v/>
      </c>
      <c r="I4805" s="5" t="str">
        <f t="shared" ref="I4805:I4868" si="604">IF(ISNA(VLOOKUP($H4805,MASTER_SALESMAN,2,0)),"",VLOOKUP($H4805,MASTER_SALESMAN,2,0))</f>
        <v/>
      </c>
      <c r="K4805" s="5" t="str">
        <f t="shared" ref="K4805:K4868" si="605">IF(ISNA(VLOOKUP($J4805,STOK_AWAL,2,0)),"",VLOOKUP($J4805,STOK_AWAL,2,0))</f>
        <v/>
      </c>
      <c r="L4805" s="5"/>
      <c r="N4805" s="4"/>
      <c r="O4805" s="4" t="str">
        <f t="shared" si="599"/>
        <v/>
      </c>
      <c r="P4805" t="s">
        <v>34</v>
      </c>
      <c r="Q4805">
        <v>0</v>
      </c>
      <c r="R4805" s="5" t="str">
        <f>IF(ISNA(VLOOKUP($J4805,STOK_AWAL,15,0)),"",VLOOKUP($J4805,STOK_AWAL,15,0))</f>
        <v/>
      </c>
      <c r="S4805" s="6">
        <v>0</v>
      </c>
      <c r="T4805" s="6">
        <v>0</v>
      </c>
      <c r="V4805" t="str">
        <f>IFERROR(INDEX('3.Stok Awal'!A4805:A9800,MATCH('4.Sell to Trade'!J4805,'3.Stok Awal'!D4805:D9800,0)),"")</f>
        <v/>
      </c>
    </row>
    <row r="4806" spans="1:22" x14ac:dyDescent="0.25">
      <c r="A4806" s="15" t="str">
        <f t="shared" ref="A4806:A4869" si="606">IF(B4806="","",B4806)</f>
        <v/>
      </c>
      <c r="D4806" s="5" t="str">
        <f t="shared" si="600"/>
        <v/>
      </c>
      <c r="E4806" s="5" t="str">
        <f t="shared" si="601"/>
        <v/>
      </c>
      <c r="F4806" s="5" t="str">
        <f t="shared" si="602"/>
        <v/>
      </c>
      <c r="G4806" s="5" t="str">
        <f t="shared" si="603"/>
        <v/>
      </c>
      <c r="I4806" s="5" t="str">
        <f t="shared" si="604"/>
        <v/>
      </c>
      <c r="K4806" s="5" t="str">
        <f t="shared" si="605"/>
        <v/>
      </c>
      <c r="L4806" s="5"/>
      <c r="N4806" s="4"/>
      <c r="O4806" s="4" t="str">
        <f t="shared" ref="O4806:O4869" si="607">J4806&amp;N4806</f>
        <v/>
      </c>
      <c r="P4806" t="s">
        <v>34</v>
      </c>
      <c r="Q4806">
        <v>0</v>
      </c>
      <c r="R4806" s="5" t="str">
        <f>IF(ISNA(VLOOKUP($J4806,STOK_AWAL,15,0)),"",VLOOKUP($J4806,STOK_AWAL,15,0))</f>
        <v/>
      </c>
      <c r="S4806" s="6">
        <v>0</v>
      </c>
      <c r="T4806" s="6">
        <v>0</v>
      </c>
      <c r="V4806" t="str">
        <f>IFERROR(INDEX('3.Stok Awal'!A4806:A9801,MATCH('4.Sell to Trade'!J4806,'3.Stok Awal'!D4806:D9801,0)),"")</f>
        <v/>
      </c>
    </row>
    <row r="4807" spans="1:22" x14ac:dyDescent="0.25">
      <c r="A4807" s="15" t="str">
        <f t="shared" si="606"/>
        <v/>
      </c>
      <c r="D4807" s="5" t="str">
        <f t="shared" si="600"/>
        <v/>
      </c>
      <c r="E4807" s="5" t="str">
        <f t="shared" si="601"/>
        <v/>
      </c>
      <c r="F4807" s="5" t="str">
        <f t="shared" si="602"/>
        <v/>
      </c>
      <c r="G4807" s="5" t="str">
        <f t="shared" si="603"/>
        <v/>
      </c>
      <c r="I4807" s="5" t="str">
        <f t="shared" si="604"/>
        <v/>
      </c>
      <c r="K4807" s="5" t="str">
        <f t="shared" si="605"/>
        <v/>
      </c>
      <c r="L4807" s="5"/>
      <c r="N4807" s="4"/>
      <c r="O4807" s="4" t="str">
        <f t="shared" si="607"/>
        <v/>
      </c>
      <c r="P4807" t="s">
        <v>34</v>
      </c>
      <c r="Q4807">
        <v>0</v>
      </c>
      <c r="R4807" s="5" t="str">
        <f>IF(ISNA(VLOOKUP($J4807,STOK_AWAL,15,0)),"",VLOOKUP($J4807,STOK_AWAL,15,0))</f>
        <v/>
      </c>
      <c r="S4807" s="6">
        <v>0</v>
      </c>
      <c r="T4807" s="6">
        <v>0</v>
      </c>
      <c r="V4807" t="str">
        <f>IFERROR(INDEX('3.Stok Awal'!A4807:A9802,MATCH('4.Sell to Trade'!J4807,'3.Stok Awal'!D4807:D9802,0)),"")</f>
        <v/>
      </c>
    </row>
    <row r="4808" spans="1:22" x14ac:dyDescent="0.25">
      <c r="A4808" s="15" t="str">
        <f t="shared" si="606"/>
        <v/>
      </c>
      <c r="D4808" s="5" t="str">
        <f t="shared" si="600"/>
        <v/>
      </c>
      <c r="E4808" s="5" t="str">
        <f t="shared" si="601"/>
        <v/>
      </c>
      <c r="F4808" s="5" t="str">
        <f t="shared" si="602"/>
        <v/>
      </c>
      <c r="G4808" s="5" t="str">
        <f t="shared" si="603"/>
        <v/>
      </c>
      <c r="I4808" s="5" t="str">
        <f t="shared" si="604"/>
        <v/>
      </c>
      <c r="K4808" s="5" t="str">
        <f t="shared" si="605"/>
        <v/>
      </c>
      <c r="L4808" s="5"/>
      <c r="N4808" s="4"/>
      <c r="O4808" s="4" t="str">
        <f t="shared" si="607"/>
        <v/>
      </c>
      <c r="P4808" t="s">
        <v>34</v>
      </c>
      <c r="Q4808">
        <v>0</v>
      </c>
      <c r="R4808" s="5" t="str">
        <f>IF(ISNA(VLOOKUP($J4808,STOK_AWAL,15,0)),"",VLOOKUP($J4808,STOK_AWAL,15,0))</f>
        <v/>
      </c>
      <c r="S4808" s="6">
        <v>0</v>
      </c>
      <c r="T4808" s="6">
        <v>0</v>
      </c>
      <c r="V4808" t="str">
        <f>IFERROR(INDEX('3.Stok Awal'!A4808:A9803,MATCH('4.Sell to Trade'!J4808,'3.Stok Awal'!D4808:D9803,0)),"")</f>
        <v/>
      </c>
    </row>
    <row r="4809" spans="1:22" x14ac:dyDescent="0.25">
      <c r="A4809" s="15" t="str">
        <f t="shared" si="606"/>
        <v/>
      </c>
      <c r="D4809" s="5" t="str">
        <f t="shared" si="600"/>
        <v/>
      </c>
      <c r="E4809" s="5" t="str">
        <f t="shared" si="601"/>
        <v/>
      </c>
      <c r="F4809" s="5" t="str">
        <f t="shared" si="602"/>
        <v/>
      </c>
      <c r="G4809" s="5" t="str">
        <f t="shared" si="603"/>
        <v/>
      </c>
      <c r="I4809" s="5" t="str">
        <f t="shared" si="604"/>
        <v/>
      </c>
      <c r="K4809" s="5" t="str">
        <f t="shared" si="605"/>
        <v/>
      </c>
      <c r="L4809" s="5"/>
      <c r="N4809" s="4"/>
      <c r="O4809" s="4" t="str">
        <f t="shared" si="607"/>
        <v/>
      </c>
      <c r="P4809" t="s">
        <v>34</v>
      </c>
      <c r="Q4809">
        <v>0</v>
      </c>
      <c r="R4809" s="5" t="str">
        <f>IF(ISNA(VLOOKUP($J4809,STOK_AWAL,15,0)),"",VLOOKUP($J4809,STOK_AWAL,15,0))</f>
        <v/>
      </c>
      <c r="S4809" s="6">
        <v>0</v>
      </c>
      <c r="T4809" s="6">
        <v>0</v>
      </c>
      <c r="V4809" t="str">
        <f>IFERROR(INDEX('3.Stok Awal'!A4809:A9804,MATCH('4.Sell to Trade'!J4809,'3.Stok Awal'!D4809:D9804,0)),"")</f>
        <v/>
      </c>
    </row>
    <row r="4810" spans="1:22" x14ac:dyDescent="0.25">
      <c r="A4810" s="15" t="str">
        <f t="shared" si="606"/>
        <v/>
      </c>
      <c r="D4810" s="5" t="str">
        <f t="shared" si="600"/>
        <v/>
      </c>
      <c r="E4810" s="5" t="str">
        <f t="shared" si="601"/>
        <v/>
      </c>
      <c r="F4810" s="5" t="str">
        <f t="shared" si="602"/>
        <v/>
      </c>
      <c r="G4810" s="5" t="str">
        <f t="shared" si="603"/>
        <v/>
      </c>
      <c r="I4810" s="5" t="str">
        <f t="shared" si="604"/>
        <v/>
      </c>
      <c r="K4810" s="5" t="str">
        <f t="shared" si="605"/>
        <v/>
      </c>
      <c r="L4810" s="5"/>
      <c r="N4810" s="4"/>
      <c r="O4810" s="4" t="str">
        <f t="shared" si="607"/>
        <v/>
      </c>
      <c r="P4810" t="s">
        <v>34</v>
      </c>
      <c r="Q4810">
        <v>0</v>
      </c>
      <c r="R4810" s="5" t="str">
        <f>IF(ISNA(VLOOKUP($J4810,STOK_AWAL,15,0)),"",VLOOKUP($J4810,STOK_AWAL,15,0))</f>
        <v/>
      </c>
      <c r="S4810" s="6">
        <v>0</v>
      </c>
      <c r="T4810" s="6">
        <v>0</v>
      </c>
      <c r="V4810" t="str">
        <f>IFERROR(INDEX('3.Stok Awal'!A4810:A9805,MATCH('4.Sell to Trade'!J4810,'3.Stok Awal'!D4810:D9805,0)),"")</f>
        <v/>
      </c>
    </row>
    <row r="4811" spans="1:22" x14ac:dyDescent="0.25">
      <c r="A4811" s="15" t="str">
        <f t="shared" si="606"/>
        <v/>
      </c>
      <c r="D4811" s="5" t="str">
        <f t="shared" si="600"/>
        <v/>
      </c>
      <c r="E4811" s="5" t="str">
        <f t="shared" si="601"/>
        <v/>
      </c>
      <c r="F4811" s="5" t="str">
        <f t="shared" si="602"/>
        <v/>
      </c>
      <c r="G4811" s="5" t="str">
        <f t="shared" si="603"/>
        <v/>
      </c>
      <c r="I4811" s="5" t="str">
        <f t="shared" si="604"/>
        <v/>
      </c>
      <c r="K4811" s="5" t="str">
        <f t="shared" si="605"/>
        <v/>
      </c>
      <c r="L4811" s="5"/>
      <c r="N4811" s="4"/>
      <c r="O4811" s="4" t="str">
        <f t="shared" si="607"/>
        <v/>
      </c>
      <c r="P4811" t="s">
        <v>34</v>
      </c>
      <c r="Q4811">
        <v>0</v>
      </c>
      <c r="R4811" s="5" t="str">
        <f>IF(ISNA(VLOOKUP($J4811,STOK_AWAL,15,0)),"",VLOOKUP($J4811,STOK_AWAL,15,0))</f>
        <v/>
      </c>
      <c r="S4811" s="6">
        <v>0</v>
      </c>
      <c r="T4811" s="6">
        <v>0</v>
      </c>
      <c r="V4811" t="str">
        <f>IFERROR(INDEX('3.Stok Awal'!A4811:A9806,MATCH('4.Sell to Trade'!J4811,'3.Stok Awal'!D4811:D9806,0)),"")</f>
        <v/>
      </c>
    </row>
    <row r="4812" spans="1:22" x14ac:dyDescent="0.25">
      <c r="A4812" s="15" t="str">
        <f t="shared" si="606"/>
        <v/>
      </c>
      <c r="D4812" s="5" t="str">
        <f t="shared" si="600"/>
        <v/>
      </c>
      <c r="E4812" s="5" t="str">
        <f t="shared" si="601"/>
        <v/>
      </c>
      <c r="F4812" s="5" t="str">
        <f t="shared" si="602"/>
        <v/>
      </c>
      <c r="G4812" s="5" t="str">
        <f t="shared" si="603"/>
        <v/>
      </c>
      <c r="I4812" s="5" t="str">
        <f t="shared" si="604"/>
        <v/>
      </c>
      <c r="K4812" s="5" t="str">
        <f t="shared" si="605"/>
        <v/>
      </c>
      <c r="L4812" s="5"/>
      <c r="N4812" s="4"/>
      <c r="O4812" s="4" t="str">
        <f t="shared" si="607"/>
        <v/>
      </c>
      <c r="P4812" t="s">
        <v>34</v>
      </c>
      <c r="Q4812">
        <v>0</v>
      </c>
      <c r="R4812" s="5" t="str">
        <f>IF(ISNA(VLOOKUP($J4812,STOK_AWAL,15,0)),"",VLOOKUP($J4812,STOK_AWAL,15,0))</f>
        <v/>
      </c>
      <c r="S4812" s="6">
        <v>0</v>
      </c>
      <c r="T4812" s="6">
        <v>0</v>
      </c>
      <c r="V4812" t="str">
        <f>IFERROR(INDEX('3.Stok Awal'!A4812:A9807,MATCH('4.Sell to Trade'!J4812,'3.Stok Awal'!D4812:D9807,0)),"")</f>
        <v/>
      </c>
    </row>
    <row r="4813" spans="1:22" x14ac:dyDescent="0.25">
      <c r="A4813" s="15" t="str">
        <f t="shared" si="606"/>
        <v/>
      </c>
      <c r="D4813" s="5" t="str">
        <f t="shared" si="600"/>
        <v/>
      </c>
      <c r="E4813" s="5" t="str">
        <f t="shared" si="601"/>
        <v/>
      </c>
      <c r="F4813" s="5" t="str">
        <f t="shared" si="602"/>
        <v/>
      </c>
      <c r="G4813" s="5" t="str">
        <f t="shared" si="603"/>
        <v/>
      </c>
      <c r="I4813" s="5" t="str">
        <f t="shared" si="604"/>
        <v/>
      </c>
      <c r="K4813" s="5" t="str">
        <f t="shared" si="605"/>
        <v/>
      </c>
      <c r="L4813" s="5"/>
      <c r="N4813" s="4"/>
      <c r="O4813" s="4" t="str">
        <f t="shared" si="607"/>
        <v/>
      </c>
      <c r="P4813" t="s">
        <v>34</v>
      </c>
      <c r="Q4813">
        <v>0</v>
      </c>
      <c r="R4813" s="5" t="str">
        <f>IF(ISNA(VLOOKUP($J4813,STOK_AWAL,15,0)),"",VLOOKUP($J4813,STOK_AWAL,15,0))</f>
        <v/>
      </c>
      <c r="S4813" s="6">
        <v>0</v>
      </c>
      <c r="T4813" s="6">
        <v>0</v>
      </c>
      <c r="V4813" t="str">
        <f>IFERROR(INDEX('3.Stok Awal'!A4813:A9808,MATCH('4.Sell to Trade'!J4813,'3.Stok Awal'!D4813:D9808,0)),"")</f>
        <v/>
      </c>
    </row>
    <row r="4814" spans="1:22" x14ac:dyDescent="0.25">
      <c r="A4814" s="15" t="str">
        <f t="shared" si="606"/>
        <v/>
      </c>
      <c r="D4814" s="5" t="str">
        <f t="shared" si="600"/>
        <v/>
      </c>
      <c r="E4814" s="5" t="str">
        <f t="shared" si="601"/>
        <v/>
      </c>
      <c r="F4814" s="5" t="str">
        <f t="shared" si="602"/>
        <v/>
      </c>
      <c r="G4814" s="5" t="str">
        <f t="shared" si="603"/>
        <v/>
      </c>
      <c r="I4814" s="5" t="str">
        <f t="shared" si="604"/>
        <v/>
      </c>
      <c r="K4814" s="5" t="str">
        <f t="shared" si="605"/>
        <v/>
      </c>
      <c r="L4814" s="5"/>
      <c r="N4814" s="4"/>
      <c r="O4814" s="4" t="str">
        <f t="shared" si="607"/>
        <v/>
      </c>
      <c r="P4814" t="s">
        <v>34</v>
      </c>
      <c r="Q4814">
        <v>0</v>
      </c>
      <c r="R4814" s="5" t="str">
        <f>IF(ISNA(VLOOKUP($J4814,STOK_AWAL,15,0)),"",VLOOKUP($J4814,STOK_AWAL,15,0))</f>
        <v/>
      </c>
      <c r="S4814" s="6">
        <v>0</v>
      </c>
      <c r="T4814" s="6">
        <v>0</v>
      </c>
      <c r="V4814" t="str">
        <f>IFERROR(INDEX('3.Stok Awal'!A4814:A9809,MATCH('4.Sell to Trade'!J4814,'3.Stok Awal'!D4814:D9809,0)),"")</f>
        <v/>
      </c>
    </row>
    <row r="4815" spans="1:22" x14ac:dyDescent="0.25">
      <c r="A4815" s="15" t="str">
        <f t="shared" si="606"/>
        <v/>
      </c>
      <c r="D4815" s="5" t="str">
        <f t="shared" si="600"/>
        <v/>
      </c>
      <c r="E4815" s="5" t="str">
        <f t="shared" si="601"/>
        <v/>
      </c>
      <c r="F4815" s="5" t="str">
        <f t="shared" si="602"/>
        <v/>
      </c>
      <c r="G4815" s="5" t="str">
        <f t="shared" si="603"/>
        <v/>
      </c>
      <c r="I4815" s="5" t="str">
        <f t="shared" si="604"/>
        <v/>
      </c>
      <c r="K4815" s="5" t="str">
        <f t="shared" si="605"/>
        <v/>
      </c>
      <c r="L4815" s="5"/>
      <c r="N4815" s="4"/>
      <c r="O4815" s="4" t="str">
        <f t="shared" si="607"/>
        <v/>
      </c>
      <c r="P4815" t="s">
        <v>34</v>
      </c>
      <c r="Q4815">
        <v>0</v>
      </c>
      <c r="R4815" s="5" t="str">
        <f>IF(ISNA(VLOOKUP($J4815,STOK_AWAL,15,0)),"",VLOOKUP($J4815,STOK_AWAL,15,0))</f>
        <v/>
      </c>
      <c r="S4815" s="6">
        <v>0</v>
      </c>
      <c r="T4815" s="6">
        <v>0</v>
      </c>
      <c r="V4815" t="str">
        <f>IFERROR(INDEX('3.Stok Awal'!A4815:A9810,MATCH('4.Sell to Trade'!J4815,'3.Stok Awal'!D4815:D9810,0)),"")</f>
        <v/>
      </c>
    </row>
    <row r="4816" spans="1:22" x14ac:dyDescent="0.25">
      <c r="A4816" s="15" t="str">
        <f t="shared" si="606"/>
        <v/>
      </c>
      <c r="D4816" s="5" t="str">
        <f t="shared" si="600"/>
        <v/>
      </c>
      <c r="E4816" s="5" t="str">
        <f t="shared" si="601"/>
        <v/>
      </c>
      <c r="F4816" s="5" t="str">
        <f t="shared" si="602"/>
        <v/>
      </c>
      <c r="G4816" s="5" t="str">
        <f t="shared" si="603"/>
        <v/>
      </c>
      <c r="I4816" s="5" t="str">
        <f t="shared" si="604"/>
        <v/>
      </c>
      <c r="K4816" s="5" t="str">
        <f t="shared" si="605"/>
        <v/>
      </c>
      <c r="L4816" s="5"/>
      <c r="N4816" s="4"/>
      <c r="O4816" s="4" t="str">
        <f t="shared" si="607"/>
        <v/>
      </c>
      <c r="P4816" t="s">
        <v>34</v>
      </c>
      <c r="Q4816">
        <v>0</v>
      </c>
      <c r="R4816" s="5" t="str">
        <f>IF(ISNA(VLOOKUP($J4816,STOK_AWAL,15,0)),"",VLOOKUP($J4816,STOK_AWAL,15,0))</f>
        <v/>
      </c>
      <c r="S4816" s="6">
        <v>0</v>
      </c>
      <c r="T4816" s="6">
        <v>0</v>
      </c>
      <c r="V4816" t="str">
        <f>IFERROR(INDEX('3.Stok Awal'!A4816:A9811,MATCH('4.Sell to Trade'!J4816,'3.Stok Awal'!D4816:D9811,0)),"")</f>
        <v/>
      </c>
    </row>
    <row r="4817" spans="1:22" x14ac:dyDescent="0.25">
      <c r="A4817" s="15" t="str">
        <f t="shared" si="606"/>
        <v/>
      </c>
      <c r="D4817" s="5" t="str">
        <f t="shared" si="600"/>
        <v/>
      </c>
      <c r="E4817" s="5" t="str">
        <f t="shared" si="601"/>
        <v/>
      </c>
      <c r="F4817" s="5" t="str">
        <f t="shared" si="602"/>
        <v/>
      </c>
      <c r="G4817" s="5" t="str">
        <f t="shared" si="603"/>
        <v/>
      </c>
      <c r="I4817" s="5" t="str">
        <f t="shared" si="604"/>
        <v/>
      </c>
      <c r="K4817" s="5" t="str">
        <f t="shared" si="605"/>
        <v/>
      </c>
      <c r="L4817" s="5"/>
      <c r="N4817" s="4"/>
      <c r="O4817" s="4" t="str">
        <f t="shared" si="607"/>
        <v/>
      </c>
      <c r="P4817" t="s">
        <v>34</v>
      </c>
      <c r="Q4817">
        <v>0</v>
      </c>
      <c r="R4817" s="5" t="str">
        <f>IF(ISNA(VLOOKUP($J4817,STOK_AWAL,15,0)),"",VLOOKUP($J4817,STOK_AWAL,15,0))</f>
        <v/>
      </c>
      <c r="S4817" s="6">
        <v>0</v>
      </c>
      <c r="T4817" s="6">
        <v>0</v>
      </c>
      <c r="V4817" t="str">
        <f>IFERROR(INDEX('3.Stok Awal'!A4817:A9812,MATCH('4.Sell to Trade'!J4817,'3.Stok Awal'!D4817:D9812,0)),"")</f>
        <v/>
      </c>
    </row>
    <row r="4818" spans="1:22" x14ac:dyDescent="0.25">
      <c r="A4818" s="15" t="str">
        <f t="shared" si="606"/>
        <v/>
      </c>
      <c r="D4818" s="5" t="str">
        <f t="shared" si="600"/>
        <v/>
      </c>
      <c r="E4818" s="5" t="str">
        <f t="shared" si="601"/>
        <v/>
      </c>
      <c r="F4818" s="5" t="str">
        <f t="shared" si="602"/>
        <v/>
      </c>
      <c r="G4818" s="5" t="str">
        <f t="shared" si="603"/>
        <v/>
      </c>
      <c r="I4818" s="5" t="str">
        <f t="shared" si="604"/>
        <v/>
      </c>
      <c r="K4818" s="5" t="str">
        <f t="shared" si="605"/>
        <v/>
      </c>
      <c r="L4818" s="5"/>
      <c r="N4818" s="4"/>
      <c r="O4818" s="4" t="str">
        <f t="shared" si="607"/>
        <v/>
      </c>
      <c r="P4818" t="s">
        <v>34</v>
      </c>
      <c r="Q4818">
        <v>0</v>
      </c>
      <c r="R4818" s="5" t="str">
        <f>IF(ISNA(VLOOKUP($J4818,STOK_AWAL,15,0)),"",VLOOKUP($J4818,STOK_AWAL,15,0))</f>
        <v/>
      </c>
      <c r="S4818" s="6">
        <v>0</v>
      </c>
      <c r="T4818" s="6">
        <v>0</v>
      </c>
      <c r="V4818" t="str">
        <f>IFERROR(INDEX('3.Stok Awal'!A4818:A9813,MATCH('4.Sell to Trade'!J4818,'3.Stok Awal'!D4818:D9813,0)),"")</f>
        <v/>
      </c>
    </row>
    <row r="4819" spans="1:22" x14ac:dyDescent="0.25">
      <c r="A4819" s="15" t="str">
        <f t="shared" si="606"/>
        <v/>
      </c>
      <c r="D4819" s="5" t="str">
        <f t="shared" si="600"/>
        <v/>
      </c>
      <c r="E4819" s="5" t="str">
        <f t="shared" si="601"/>
        <v/>
      </c>
      <c r="F4819" s="5" t="str">
        <f t="shared" si="602"/>
        <v/>
      </c>
      <c r="G4819" s="5" t="str">
        <f t="shared" si="603"/>
        <v/>
      </c>
      <c r="I4819" s="5" t="str">
        <f t="shared" si="604"/>
        <v/>
      </c>
      <c r="K4819" s="5" t="str">
        <f t="shared" si="605"/>
        <v/>
      </c>
      <c r="L4819" s="5"/>
      <c r="N4819" s="4"/>
      <c r="O4819" s="4" t="str">
        <f t="shared" si="607"/>
        <v/>
      </c>
      <c r="P4819" t="s">
        <v>34</v>
      </c>
      <c r="Q4819">
        <v>0</v>
      </c>
      <c r="R4819" s="5" t="str">
        <f>IF(ISNA(VLOOKUP($J4819,STOK_AWAL,15,0)),"",VLOOKUP($J4819,STOK_AWAL,15,0))</f>
        <v/>
      </c>
      <c r="S4819" s="6">
        <v>0</v>
      </c>
      <c r="T4819" s="6">
        <v>0</v>
      </c>
      <c r="V4819" t="str">
        <f>IFERROR(INDEX('3.Stok Awal'!A4819:A9814,MATCH('4.Sell to Trade'!J4819,'3.Stok Awal'!D4819:D9814,0)),"")</f>
        <v/>
      </c>
    </row>
    <row r="4820" spans="1:22" x14ac:dyDescent="0.25">
      <c r="A4820" s="15" t="str">
        <f t="shared" si="606"/>
        <v/>
      </c>
      <c r="D4820" s="5" t="str">
        <f t="shared" si="600"/>
        <v/>
      </c>
      <c r="E4820" s="5" t="str">
        <f t="shared" si="601"/>
        <v/>
      </c>
      <c r="F4820" s="5" t="str">
        <f t="shared" si="602"/>
        <v/>
      </c>
      <c r="G4820" s="5" t="str">
        <f t="shared" si="603"/>
        <v/>
      </c>
      <c r="I4820" s="5" t="str">
        <f t="shared" si="604"/>
        <v/>
      </c>
      <c r="K4820" s="5" t="str">
        <f t="shared" si="605"/>
        <v/>
      </c>
      <c r="L4820" s="5"/>
      <c r="N4820" s="4"/>
      <c r="O4820" s="4" t="str">
        <f t="shared" si="607"/>
        <v/>
      </c>
      <c r="P4820" t="s">
        <v>34</v>
      </c>
      <c r="Q4820">
        <v>0</v>
      </c>
      <c r="R4820" s="5" t="str">
        <f>IF(ISNA(VLOOKUP($J4820,STOK_AWAL,15,0)),"",VLOOKUP($J4820,STOK_AWAL,15,0))</f>
        <v/>
      </c>
      <c r="S4820" s="6">
        <v>0</v>
      </c>
      <c r="T4820" s="6">
        <v>0</v>
      </c>
      <c r="V4820" t="str">
        <f>IFERROR(INDEX('3.Stok Awal'!A4820:A9815,MATCH('4.Sell to Trade'!J4820,'3.Stok Awal'!D4820:D9815,0)),"")</f>
        <v/>
      </c>
    </row>
    <row r="4821" spans="1:22" x14ac:dyDescent="0.25">
      <c r="A4821" s="15" t="str">
        <f t="shared" si="606"/>
        <v/>
      </c>
      <c r="D4821" s="5" t="str">
        <f t="shared" si="600"/>
        <v/>
      </c>
      <c r="E4821" s="5" t="str">
        <f t="shared" si="601"/>
        <v/>
      </c>
      <c r="F4821" s="5" t="str">
        <f t="shared" si="602"/>
        <v/>
      </c>
      <c r="G4821" s="5" t="str">
        <f t="shared" si="603"/>
        <v/>
      </c>
      <c r="I4821" s="5" t="str">
        <f t="shared" si="604"/>
        <v/>
      </c>
      <c r="K4821" s="5" t="str">
        <f t="shared" si="605"/>
        <v/>
      </c>
      <c r="L4821" s="5"/>
      <c r="N4821" s="4"/>
      <c r="O4821" s="4" t="str">
        <f t="shared" si="607"/>
        <v/>
      </c>
      <c r="P4821" t="s">
        <v>34</v>
      </c>
      <c r="Q4821">
        <v>0</v>
      </c>
      <c r="R4821" s="5" t="str">
        <f>IF(ISNA(VLOOKUP($J4821,STOK_AWAL,15,0)),"",VLOOKUP($J4821,STOK_AWAL,15,0))</f>
        <v/>
      </c>
      <c r="S4821" s="6">
        <v>0</v>
      </c>
      <c r="T4821" s="6">
        <v>0</v>
      </c>
      <c r="V4821" t="str">
        <f>IFERROR(INDEX('3.Stok Awal'!A4821:A9816,MATCH('4.Sell to Trade'!J4821,'3.Stok Awal'!D4821:D9816,0)),"")</f>
        <v/>
      </c>
    </row>
    <row r="4822" spans="1:22" x14ac:dyDescent="0.25">
      <c r="A4822" s="15" t="str">
        <f t="shared" si="606"/>
        <v/>
      </c>
      <c r="D4822" s="5" t="str">
        <f t="shared" si="600"/>
        <v/>
      </c>
      <c r="E4822" s="5" t="str">
        <f t="shared" si="601"/>
        <v/>
      </c>
      <c r="F4822" s="5" t="str">
        <f t="shared" si="602"/>
        <v/>
      </c>
      <c r="G4822" s="5" t="str">
        <f t="shared" si="603"/>
        <v/>
      </c>
      <c r="I4822" s="5" t="str">
        <f t="shared" si="604"/>
        <v/>
      </c>
      <c r="K4822" s="5" t="str">
        <f t="shared" si="605"/>
        <v/>
      </c>
      <c r="L4822" s="5"/>
      <c r="N4822" s="4"/>
      <c r="O4822" s="4" t="str">
        <f t="shared" si="607"/>
        <v/>
      </c>
      <c r="P4822" t="s">
        <v>34</v>
      </c>
      <c r="Q4822">
        <v>0</v>
      </c>
      <c r="R4822" s="5" t="str">
        <f>IF(ISNA(VLOOKUP($J4822,STOK_AWAL,15,0)),"",VLOOKUP($J4822,STOK_AWAL,15,0))</f>
        <v/>
      </c>
      <c r="S4822" s="6">
        <v>0</v>
      </c>
      <c r="T4822" s="6">
        <v>0</v>
      </c>
      <c r="V4822" t="str">
        <f>IFERROR(INDEX('3.Stok Awal'!A4822:A9817,MATCH('4.Sell to Trade'!J4822,'3.Stok Awal'!D4822:D9817,0)),"")</f>
        <v/>
      </c>
    </row>
    <row r="4823" spans="1:22" x14ac:dyDescent="0.25">
      <c r="A4823" s="15" t="str">
        <f t="shared" si="606"/>
        <v/>
      </c>
      <c r="D4823" s="5" t="str">
        <f t="shared" si="600"/>
        <v/>
      </c>
      <c r="E4823" s="5" t="str">
        <f t="shared" si="601"/>
        <v/>
      </c>
      <c r="F4823" s="5" t="str">
        <f t="shared" si="602"/>
        <v/>
      </c>
      <c r="G4823" s="5" t="str">
        <f t="shared" si="603"/>
        <v/>
      </c>
      <c r="I4823" s="5" t="str">
        <f t="shared" si="604"/>
        <v/>
      </c>
      <c r="K4823" s="5" t="str">
        <f t="shared" si="605"/>
        <v/>
      </c>
      <c r="L4823" s="5"/>
      <c r="N4823" s="4"/>
      <c r="O4823" s="4" t="str">
        <f t="shared" si="607"/>
        <v/>
      </c>
      <c r="P4823" t="s">
        <v>34</v>
      </c>
      <c r="Q4823">
        <v>0</v>
      </c>
      <c r="R4823" s="5" t="str">
        <f>IF(ISNA(VLOOKUP($J4823,STOK_AWAL,15,0)),"",VLOOKUP($J4823,STOK_AWAL,15,0))</f>
        <v/>
      </c>
      <c r="S4823" s="6">
        <v>0</v>
      </c>
      <c r="T4823" s="6">
        <v>0</v>
      </c>
      <c r="V4823" t="str">
        <f>IFERROR(INDEX('3.Stok Awal'!A4823:A9818,MATCH('4.Sell to Trade'!J4823,'3.Stok Awal'!D4823:D9818,0)),"")</f>
        <v/>
      </c>
    </row>
    <row r="4824" spans="1:22" x14ac:dyDescent="0.25">
      <c r="A4824" s="15" t="str">
        <f t="shared" si="606"/>
        <v/>
      </c>
      <c r="D4824" s="5" t="str">
        <f t="shared" si="600"/>
        <v/>
      </c>
      <c r="E4824" s="5" t="str">
        <f t="shared" si="601"/>
        <v/>
      </c>
      <c r="F4824" s="5" t="str">
        <f t="shared" si="602"/>
        <v/>
      </c>
      <c r="G4824" s="5" t="str">
        <f t="shared" si="603"/>
        <v/>
      </c>
      <c r="I4824" s="5" t="str">
        <f t="shared" si="604"/>
        <v/>
      </c>
      <c r="K4824" s="5" t="str">
        <f t="shared" si="605"/>
        <v/>
      </c>
      <c r="L4824" s="5"/>
      <c r="N4824" s="4"/>
      <c r="O4824" s="4" t="str">
        <f t="shared" si="607"/>
        <v/>
      </c>
      <c r="P4824" t="s">
        <v>34</v>
      </c>
      <c r="Q4824">
        <v>0</v>
      </c>
      <c r="R4824" s="5" t="str">
        <f>IF(ISNA(VLOOKUP($J4824,STOK_AWAL,15,0)),"",VLOOKUP($J4824,STOK_AWAL,15,0))</f>
        <v/>
      </c>
      <c r="S4824" s="6">
        <v>0</v>
      </c>
      <c r="T4824" s="6">
        <v>0</v>
      </c>
      <c r="V4824" t="str">
        <f>IFERROR(INDEX('3.Stok Awal'!A4824:A9819,MATCH('4.Sell to Trade'!J4824,'3.Stok Awal'!D4824:D9819,0)),"")</f>
        <v/>
      </c>
    </row>
    <row r="4825" spans="1:22" x14ac:dyDescent="0.25">
      <c r="A4825" s="15" t="str">
        <f t="shared" si="606"/>
        <v/>
      </c>
      <c r="D4825" s="5" t="str">
        <f t="shared" si="600"/>
        <v/>
      </c>
      <c r="E4825" s="5" t="str">
        <f t="shared" si="601"/>
        <v/>
      </c>
      <c r="F4825" s="5" t="str">
        <f t="shared" si="602"/>
        <v/>
      </c>
      <c r="G4825" s="5" t="str">
        <f t="shared" si="603"/>
        <v/>
      </c>
      <c r="I4825" s="5" t="str">
        <f t="shared" si="604"/>
        <v/>
      </c>
      <c r="K4825" s="5" t="str">
        <f t="shared" si="605"/>
        <v/>
      </c>
      <c r="L4825" s="5"/>
      <c r="N4825" s="4"/>
      <c r="O4825" s="4" t="str">
        <f t="shared" si="607"/>
        <v/>
      </c>
      <c r="P4825" t="s">
        <v>34</v>
      </c>
      <c r="Q4825">
        <v>0</v>
      </c>
      <c r="R4825" s="5" t="str">
        <f>IF(ISNA(VLOOKUP($J4825,STOK_AWAL,15,0)),"",VLOOKUP($J4825,STOK_AWAL,15,0))</f>
        <v/>
      </c>
      <c r="S4825" s="6">
        <v>0</v>
      </c>
      <c r="T4825" s="6">
        <v>0</v>
      </c>
      <c r="V4825" t="str">
        <f>IFERROR(INDEX('3.Stok Awal'!A4825:A9820,MATCH('4.Sell to Trade'!J4825,'3.Stok Awal'!D4825:D9820,0)),"")</f>
        <v/>
      </c>
    </row>
    <row r="4826" spans="1:22" x14ac:dyDescent="0.25">
      <c r="A4826" s="15" t="str">
        <f t="shared" si="606"/>
        <v/>
      </c>
      <c r="D4826" s="5" t="str">
        <f t="shared" si="600"/>
        <v/>
      </c>
      <c r="E4826" s="5" t="str">
        <f t="shared" si="601"/>
        <v/>
      </c>
      <c r="F4826" s="5" t="str">
        <f t="shared" si="602"/>
        <v/>
      </c>
      <c r="G4826" s="5" t="str">
        <f t="shared" si="603"/>
        <v/>
      </c>
      <c r="I4826" s="5" t="str">
        <f t="shared" si="604"/>
        <v/>
      </c>
      <c r="K4826" s="5" t="str">
        <f t="shared" si="605"/>
        <v/>
      </c>
      <c r="L4826" s="5"/>
      <c r="N4826" s="4"/>
      <c r="O4826" s="4" t="str">
        <f t="shared" si="607"/>
        <v/>
      </c>
      <c r="P4826" t="s">
        <v>34</v>
      </c>
      <c r="Q4826">
        <v>0</v>
      </c>
      <c r="R4826" s="5" t="str">
        <f>IF(ISNA(VLOOKUP($J4826,STOK_AWAL,15,0)),"",VLOOKUP($J4826,STOK_AWAL,15,0))</f>
        <v/>
      </c>
      <c r="S4826" s="6">
        <v>0</v>
      </c>
      <c r="T4826" s="6">
        <v>0</v>
      </c>
      <c r="V4826" t="str">
        <f>IFERROR(INDEX('3.Stok Awal'!A4826:A9821,MATCH('4.Sell to Trade'!J4826,'3.Stok Awal'!D4826:D9821,0)),"")</f>
        <v/>
      </c>
    </row>
    <row r="4827" spans="1:22" x14ac:dyDescent="0.25">
      <c r="A4827" s="15" t="str">
        <f t="shared" si="606"/>
        <v/>
      </c>
      <c r="D4827" s="5" t="str">
        <f t="shared" si="600"/>
        <v/>
      </c>
      <c r="E4827" s="5" t="str">
        <f t="shared" si="601"/>
        <v/>
      </c>
      <c r="F4827" s="5" t="str">
        <f t="shared" si="602"/>
        <v/>
      </c>
      <c r="G4827" s="5" t="str">
        <f t="shared" si="603"/>
        <v/>
      </c>
      <c r="I4827" s="5" t="str">
        <f t="shared" si="604"/>
        <v/>
      </c>
      <c r="K4827" s="5" t="str">
        <f t="shared" si="605"/>
        <v/>
      </c>
      <c r="L4827" s="5"/>
      <c r="N4827" s="4"/>
      <c r="O4827" s="4" t="str">
        <f t="shared" si="607"/>
        <v/>
      </c>
      <c r="P4827" t="s">
        <v>34</v>
      </c>
      <c r="Q4827">
        <v>0</v>
      </c>
      <c r="R4827" s="5" t="str">
        <f>IF(ISNA(VLOOKUP($J4827,STOK_AWAL,15,0)),"",VLOOKUP($J4827,STOK_AWAL,15,0))</f>
        <v/>
      </c>
      <c r="S4827" s="6">
        <v>0</v>
      </c>
      <c r="T4827" s="6">
        <v>0</v>
      </c>
      <c r="V4827" t="str">
        <f>IFERROR(INDEX('3.Stok Awal'!A4827:A9822,MATCH('4.Sell to Trade'!J4827,'3.Stok Awal'!D4827:D9822,0)),"")</f>
        <v/>
      </c>
    </row>
    <row r="4828" spans="1:22" x14ac:dyDescent="0.25">
      <c r="A4828" s="15" t="str">
        <f t="shared" si="606"/>
        <v/>
      </c>
      <c r="D4828" s="5" t="str">
        <f t="shared" si="600"/>
        <v/>
      </c>
      <c r="E4828" s="5" t="str">
        <f t="shared" si="601"/>
        <v/>
      </c>
      <c r="F4828" s="5" t="str">
        <f t="shared" si="602"/>
        <v/>
      </c>
      <c r="G4828" s="5" t="str">
        <f t="shared" si="603"/>
        <v/>
      </c>
      <c r="I4828" s="5" t="str">
        <f t="shared" si="604"/>
        <v/>
      </c>
      <c r="K4828" s="5" t="str">
        <f t="shared" si="605"/>
        <v/>
      </c>
      <c r="L4828" s="5"/>
      <c r="N4828" s="4"/>
      <c r="O4828" s="4" t="str">
        <f t="shared" si="607"/>
        <v/>
      </c>
      <c r="P4828" t="s">
        <v>34</v>
      </c>
      <c r="Q4828">
        <v>0</v>
      </c>
      <c r="R4828" s="5" t="str">
        <f>IF(ISNA(VLOOKUP($J4828,STOK_AWAL,15,0)),"",VLOOKUP($J4828,STOK_AWAL,15,0))</f>
        <v/>
      </c>
      <c r="S4828" s="6">
        <v>0</v>
      </c>
      <c r="T4828" s="6">
        <v>0</v>
      </c>
      <c r="V4828" t="str">
        <f>IFERROR(INDEX('3.Stok Awal'!A4828:A9823,MATCH('4.Sell to Trade'!J4828,'3.Stok Awal'!D4828:D9823,0)),"")</f>
        <v/>
      </c>
    </row>
    <row r="4829" spans="1:22" x14ac:dyDescent="0.25">
      <c r="A4829" s="15" t="str">
        <f t="shared" si="606"/>
        <v/>
      </c>
      <c r="D4829" s="5" t="str">
        <f t="shared" si="600"/>
        <v/>
      </c>
      <c r="E4829" s="5" t="str">
        <f t="shared" si="601"/>
        <v/>
      </c>
      <c r="F4829" s="5" t="str">
        <f t="shared" si="602"/>
        <v/>
      </c>
      <c r="G4829" s="5" t="str">
        <f t="shared" si="603"/>
        <v/>
      </c>
      <c r="I4829" s="5" t="str">
        <f t="shared" si="604"/>
        <v/>
      </c>
      <c r="K4829" s="5" t="str">
        <f t="shared" si="605"/>
        <v/>
      </c>
      <c r="L4829" s="5"/>
      <c r="N4829" s="4"/>
      <c r="O4829" s="4" t="str">
        <f t="shared" si="607"/>
        <v/>
      </c>
      <c r="P4829" t="s">
        <v>34</v>
      </c>
      <c r="Q4829">
        <v>0</v>
      </c>
      <c r="R4829" s="5" t="str">
        <f>IF(ISNA(VLOOKUP($J4829,STOK_AWAL,15,0)),"",VLOOKUP($J4829,STOK_AWAL,15,0))</f>
        <v/>
      </c>
      <c r="S4829" s="6">
        <v>0</v>
      </c>
      <c r="T4829" s="6">
        <v>0</v>
      </c>
      <c r="V4829" t="str">
        <f>IFERROR(INDEX('3.Stok Awal'!A4829:A9824,MATCH('4.Sell to Trade'!J4829,'3.Stok Awal'!D4829:D9824,0)),"")</f>
        <v/>
      </c>
    </row>
    <row r="4830" spans="1:22" x14ac:dyDescent="0.25">
      <c r="A4830" s="15" t="str">
        <f t="shared" si="606"/>
        <v/>
      </c>
      <c r="D4830" s="5" t="str">
        <f t="shared" si="600"/>
        <v/>
      </c>
      <c r="E4830" s="5" t="str">
        <f t="shared" si="601"/>
        <v/>
      </c>
      <c r="F4830" s="5" t="str">
        <f t="shared" si="602"/>
        <v/>
      </c>
      <c r="G4830" s="5" t="str">
        <f t="shared" si="603"/>
        <v/>
      </c>
      <c r="I4830" s="5" t="str">
        <f t="shared" si="604"/>
        <v/>
      </c>
      <c r="K4830" s="5" t="str">
        <f t="shared" si="605"/>
        <v/>
      </c>
      <c r="L4830" s="5"/>
      <c r="N4830" s="4"/>
      <c r="O4830" s="4" t="str">
        <f t="shared" si="607"/>
        <v/>
      </c>
      <c r="P4830" t="s">
        <v>34</v>
      </c>
      <c r="Q4830">
        <v>0</v>
      </c>
      <c r="R4830" s="5" t="str">
        <f>IF(ISNA(VLOOKUP($J4830,STOK_AWAL,15,0)),"",VLOOKUP($J4830,STOK_AWAL,15,0))</f>
        <v/>
      </c>
      <c r="S4830" s="6">
        <v>0</v>
      </c>
      <c r="T4830" s="6">
        <v>0</v>
      </c>
      <c r="V4830" t="str">
        <f>IFERROR(INDEX('3.Stok Awal'!A4830:A9825,MATCH('4.Sell to Trade'!J4830,'3.Stok Awal'!D4830:D9825,0)),"")</f>
        <v/>
      </c>
    </row>
    <row r="4831" spans="1:22" x14ac:dyDescent="0.25">
      <c r="A4831" s="15" t="str">
        <f t="shared" si="606"/>
        <v/>
      </c>
      <c r="D4831" s="5" t="str">
        <f t="shared" si="600"/>
        <v/>
      </c>
      <c r="E4831" s="5" t="str">
        <f t="shared" si="601"/>
        <v/>
      </c>
      <c r="F4831" s="5" t="str">
        <f t="shared" si="602"/>
        <v/>
      </c>
      <c r="G4831" s="5" t="str">
        <f t="shared" si="603"/>
        <v/>
      </c>
      <c r="I4831" s="5" t="str">
        <f t="shared" si="604"/>
        <v/>
      </c>
      <c r="K4831" s="5" t="str">
        <f t="shared" si="605"/>
        <v/>
      </c>
      <c r="L4831" s="5"/>
      <c r="N4831" s="4"/>
      <c r="O4831" s="4" t="str">
        <f t="shared" si="607"/>
        <v/>
      </c>
      <c r="P4831" t="s">
        <v>34</v>
      </c>
      <c r="Q4831">
        <v>0</v>
      </c>
      <c r="R4831" s="5" t="str">
        <f>IF(ISNA(VLOOKUP($J4831,STOK_AWAL,15,0)),"",VLOOKUP($J4831,STOK_AWAL,15,0))</f>
        <v/>
      </c>
      <c r="S4831" s="6">
        <v>0</v>
      </c>
      <c r="T4831" s="6">
        <v>0</v>
      </c>
      <c r="V4831" t="str">
        <f>IFERROR(INDEX('3.Stok Awal'!A4831:A9826,MATCH('4.Sell to Trade'!J4831,'3.Stok Awal'!D4831:D9826,0)),"")</f>
        <v/>
      </c>
    </row>
    <row r="4832" spans="1:22" x14ac:dyDescent="0.25">
      <c r="A4832" s="15" t="str">
        <f t="shared" si="606"/>
        <v/>
      </c>
      <c r="D4832" s="5" t="str">
        <f t="shared" si="600"/>
        <v/>
      </c>
      <c r="E4832" s="5" t="str">
        <f t="shared" si="601"/>
        <v/>
      </c>
      <c r="F4832" s="5" t="str">
        <f t="shared" si="602"/>
        <v/>
      </c>
      <c r="G4832" s="5" t="str">
        <f t="shared" si="603"/>
        <v/>
      </c>
      <c r="I4832" s="5" t="str">
        <f t="shared" si="604"/>
        <v/>
      </c>
      <c r="K4832" s="5" t="str">
        <f t="shared" si="605"/>
        <v/>
      </c>
      <c r="L4832" s="5"/>
      <c r="N4832" s="4"/>
      <c r="O4832" s="4" t="str">
        <f t="shared" si="607"/>
        <v/>
      </c>
      <c r="P4832" t="s">
        <v>34</v>
      </c>
      <c r="Q4832">
        <v>0</v>
      </c>
      <c r="R4832" s="5" t="str">
        <f>IF(ISNA(VLOOKUP($J4832,STOK_AWAL,15,0)),"",VLOOKUP($J4832,STOK_AWAL,15,0))</f>
        <v/>
      </c>
      <c r="S4832" s="6">
        <v>0</v>
      </c>
      <c r="T4832" s="6">
        <v>0</v>
      </c>
      <c r="V4832" t="str">
        <f>IFERROR(INDEX('3.Stok Awal'!A4832:A9827,MATCH('4.Sell to Trade'!J4832,'3.Stok Awal'!D4832:D9827,0)),"")</f>
        <v/>
      </c>
    </row>
    <row r="4833" spans="1:22" x14ac:dyDescent="0.25">
      <c r="A4833" s="15" t="str">
        <f t="shared" si="606"/>
        <v/>
      </c>
      <c r="D4833" s="5" t="str">
        <f t="shared" si="600"/>
        <v/>
      </c>
      <c r="E4833" s="5" t="str">
        <f t="shared" si="601"/>
        <v/>
      </c>
      <c r="F4833" s="5" t="str">
        <f t="shared" si="602"/>
        <v/>
      </c>
      <c r="G4833" s="5" t="str">
        <f t="shared" si="603"/>
        <v/>
      </c>
      <c r="I4833" s="5" t="str">
        <f t="shared" si="604"/>
        <v/>
      </c>
      <c r="K4833" s="5" t="str">
        <f t="shared" si="605"/>
        <v/>
      </c>
      <c r="L4833" s="5"/>
      <c r="N4833" s="4"/>
      <c r="O4833" s="4" t="str">
        <f t="shared" si="607"/>
        <v/>
      </c>
      <c r="P4833" t="s">
        <v>34</v>
      </c>
      <c r="Q4833">
        <v>0</v>
      </c>
      <c r="R4833" s="5" t="str">
        <f>IF(ISNA(VLOOKUP($J4833,STOK_AWAL,15,0)),"",VLOOKUP($J4833,STOK_AWAL,15,0))</f>
        <v/>
      </c>
      <c r="S4833" s="6">
        <v>0</v>
      </c>
      <c r="T4833" s="6">
        <v>0</v>
      </c>
      <c r="V4833" t="str">
        <f>IFERROR(INDEX('3.Stok Awal'!A4833:A9828,MATCH('4.Sell to Trade'!J4833,'3.Stok Awal'!D4833:D9828,0)),"")</f>
        <v/>
      </c>
    </row>
    <row r="4834" spans="1:22" x14ac:dyDescent="0.25">
      <c r="A4834" s="15" t="str">
        <f t="shared" si="606"/>
        <v/>
      </c>
      <c r="D4834" s="5" t="str">
        <f t="shared" si="600"/>
        <v/>
      </c>
      <c r="E4834" s="5" t="str">
        <f t="shared" si="601"/>
        <v/>
      </c>
      <c r="F4834" s="5" t="str">
        <f t="shared" si="602"/>
        <v/>
      </c>
      <c r="G4834" s="5" t="str">
        <f t="shared" si="603"/>
        <v/>
      </c>
      <c r="I4834" s="5" t="str">
        <f t="shared" si="604"/>
        <v/>
      </c>
      <c r="K4834" s="5" t="str">
        <f t="shared" si="605"/>
        <v/>
      </c>
      <c r="L4834" s="5"/>
      <c r="N4834" s="4"/>
      <c r="O4834" s="4" t="str">
        <f t="shared" si="607"/>
        <v/>
      </c>
      <c r="P4834" t="s">
        <v>34</v>
      </c>
      <c r="Q4834">
        <v>0</v>
      </c>
      <c r="R4834" s="5" t="str">
        <f>IF(ISNA(VLOOKUP($J4834,STOK_AWAL,15,0)),"",VLOOKUP($J4834,STOK_AWAL,15,0))</f>
        <v/>
      </c>
      <c r="S4834" s="6">
        <v>0</v>
      </c>
      <c r="T4834" s="6">
        <v>0</v>
      </c>
      <c r="V4834" t="str">
        <f>IFERROR(INDEX('3.Stok Awal'!A4834:A9829,MATCH('4.Sell to Trade'!J4834,'3.Stok Awal'!D4834:D9829,0)),"")</f>
        <v/>
      </c>
    </row>
    <row r="4835" spans="1:22" x14ac:dyDescent="0.25">
      <c r="A4835" s="15" t="str">
        <f t="shared" si="606"/>
        <v/>
      </c>
      <c r="D4835" s="5" t="str">
        <f t="shared" si="600"/>
        <v/>
      </c>
      <c r="E4835" s="5" t="str">
        <f t="shared" si="601"/>
        <v/>
      </c>
      <c r="F4835" s="5" t="str">
        <f t="shared" si="602"/>
        <v/>
      </c>
      <c r="G4835" s="5" t="str">
        <f t="shared" si="603"/>
        <v/>
      </c>
      <c r="I4835" s="5" t="str">
        <f t="shared" si="604"/>
        <v/>
      </c>
      <c r="K4835" s="5" t="str">
        <f t="shared" si="605"/>
        <v/>
      </c>
      <c r="L4835" s="5"/>
      <c r="N4835" s="4"/>
      <c r="O4835" s="4" t="str">
        <f t="shared" si="607"/>
        <v/>
      </c>
      <c r="P4835" t="s">
        <v>34</v>
      </c>
      <c r="Q4835">
        <v>0</v>
      </c>
      <c r="R4835" s="5" t="str">
        <f>IF(ISNA(VLOOKUP($J4835,STOK_AWAL,15,0)),"",VLOOKUP($J4835,STOK_AWAL,15,0))</f>
        <v/>
      </c>
      <c r="S4835" s="6">
        <v>0</v>
      </c>
      <c r="T4835" s="6">
        <v>0</v>
      </c>
      <c r="V4835" t="str">
        <f>IFERROR(INDEX('3.Stok Awal'!A4835:A9830,MATCH('4.Sell to Trade'!J4835,'3.Stok Awal'!D4835:D9830,0)),"")</f>
        <v/>
      </c>
    </row>
    <row r="4836" spans="1:22" x14ac:dyDescent="0.25">
      <c r="A4836" s="15" t="str">
        <f t="shared" si="606"/>
        <v/>
      </c>
      <c r="D4836" s="5" t="str">
        <f t="shared" si="600"/>
        <v/>
      </c>
      <c r="E4836" s="5" t="str">
        <f t="shared" si="601"/>
        <v/>
      </c>
      <c r="F4836" s="5" t="str">
        <f t="shared" si="602"/>
        <v/>
      </c>
      <c r="G4836" s="5" t="str">
        <f t="shared" si="603"/>
        <v/>
      </c>
      <c r="I4836" s="5" t="str">
        <f t="shared" si="604"/>
        <v/>
      </c>
      <c r="K4836" s="5" t="str">
        <f t="shared" si="605"/>
        <v/>
      </c>
      <c r="L4836" s="5"/>
      <c r="N4836" s="4"/>
      <c r="O4836" s="4" t="str">
        <f t="shared" si="607"/>
        <v/>
      </c>
      <c r="P4836" t="s">
        <v>34</v>
      </c>
      <c r="Q4836">
        <v>0</v>
      </c>
      <c r="R4836" s="5" t="str">
        <f>IF(ISNA(VLOOKUP($J4836,STOK_AWAL,15,0)),"",VLOOKUP($J4836,STOK_AWAL,15,0))</f>
        <v/>
      </c>
      <c r="S4836" s="6">
        <v>0</v>
      </c>
      <c r="T4836" s="6">
        <v>0</v>
      </c>
      <c r="V4836" t="str">
        <f>IFERROR(INDEX('3.Stok Awal'!A4836:A9831,MATCH('4.Sell to Trade'!J4836,'3.Stok Awal'!D4836:D9831,0)),"")</f>
        <v/>
      </c>
    </row>
    <row r="4837" spans="1:22" x14ac:dyDescent="0.25">
      <c r="A4837" s="15" t="str">
        <f t="shared" si="606"/>
        <v/>
      </c>
      <c r="D4837" s="5" t="str">
        <f t="shared" si="600"/>
        <v/>
      </c>
      <c r="E4837" s="5" t="str">
        <f t="shared" si="601"/>
        <v/>
      </c>
      <c r="F4837" s="5" t="str">
        <f t="shared" si="602"/>
        <v/>
      </c>
      <c r="G4837" s="5" t="str">
        <f t="shared" si="603"/>
        <v/>
      </c>
      <c r="I4837" s="5" t="str">
        <f t="shared" si="604"/>
        <v/>
      </c>
      <c r="K4837" s="5" t="str">
        <f t="shared" si="605"/>
        <v/>
      </c>
      <c r="L4837" s="5"/>
      <c r="N4837" s="4"/>
      <c r="O4837" s="4" t="str">
        <f t="shared" si="607"/>
        <v/>
      </c>
      <c r="P4837" t="s">
        <v>34</v>
      </c>
      <c r="Q4837">
        <v>0</v>
      </c>
      <c r="R4837" s="5" t="str">
        <f>IF(ISNA(VLOOKUP($J4837,STOK_AWAL,15,0)),"",VLOOKUP($J4837,STOK_AWAL,15,0))</f>
        <v/>
      </c>
      <c r="S4837" s="6">
        <v>0</v>
      </c>
      <c r="T4837" s="6">
        <v>0</v>
      </c>
      <c r="V4837" t="str">
        <f>IFERROR(INDEX('3.Stok Awal'!A4837:A9832,MATCH('4.Sell to Trade'!J4837,'3.Stok Awal'!D4837:D9832,0)),"")</f>
        <v/>
      </c>
    </row>
    <row r="4838" spans="1:22" x14ac:dyDescent="0.25">
      <c r="A4838" s="15" t="str">
        <f t="shared" si="606"/>
        <v/>
      </c>
      <c r="D4838" s="5" t="str">
        <f t="shared" si="600"/>
        <v/>
      </c>
      <c r="E4838" s="5" t="str">
        <f t="shared" si="601"/>
        <v/>
      </c>
      <c r="F4838" s="5" t="str">
        <f t="shared" si="602"/>
        <v/>
      </c>
      <c r="G4838" s="5" t="str">
        <f t="shared" si="603"/>
        <v/>
      </c>
      <c r="I4838" s="5" t="str">
        <f t="shared" si="604"/>
        <v/>
      </c>
      <c r="K4838" s="5" t="str">
        <f t="shared" si="605"/>
        <v/>
      </c>
      <c r="L4838" s="5"/>
      <c r="N4838" s="4"/>
      <c r="O4838" s="4" t="str">
        <f t="shared" si="607"/>
        <v/>
      </c>
      <c r="P4838" t="s">
        <v>34</v>
      </c>
      <c r="Q4838">
        <v>0</v>
      </c>
      <c r="R4838" s="5" t="str">
        <f>IF(ISNA(VLOOKUP($J4838,STOK_AWAL,15,0)),"",VLOOKUP($J4838,STOK_AWAL,15,0))</f>
        <v/>
      </c>
      <c r="S4838" s="6">
        <v>0</v>
      </c>
      <c r="T4838" s="6">
        <v>0</v>
      </c>
      <c r="V4838" t="str">
        <f>IFERROR(INDEX('3.Stok Awal'!A4838:A9833,MATCH('4.Sell to Trade'!J4838,'3.Stok Awal'!D4838:D9833,0)),"")</f>
        <v/>
      </c>
    </row>
    <row r="4839" spans="1:22" x14ac:dyDescent="0.25">
      <c r="A4839" s="15" t="str">
        <f t="shared" si="606"/>
        <v/>
      </c>
      <c r="D4839" s="5" t="str">
        <f t="shared" si="600"/>
        <v/>
      </c>
      <c r="E4839" s="5" t="str">
        <f t="shared" si="601"/>
        <v/>
      </c>
      <c r="F4839" s="5" t="str">
        <f t="shared" si="602"/>
        <v/>
      </c>
      <c r="G4839" s="5" t="str">
        <f t="shared" si="603"/>
        <v/>
      </c>
      <c r="I4839" s="5" t="str">
        <f t="shared" si="604"/>
        <v/>
      </c>
      <c r="K4839" s="5" t="str">
        <f t="shared" si="605"/>
        <v/>
      </c>
      <c r="L4839" s="5"/>
      <c r="N4839" s="4"/>
      <c r="O4839" s="4" t="str">
        <f t="shared" si="607"/>
        <v/>
      </c>
      <c r="P4839" t="s">
        <v>34</v>
      </c>
      <c r="Q4839">
        <v>0</v>
      </c>
      <c r="R4839" s="5" t="str">
        <f>IF(ISNA(VLOOKUP($J4839,STOK_AWAL,15,0)),"",VLOOKUP($J4839,STOK_AWAL,15,0))</f>
        <v/>
      </c>
      <c r="S4839" s="6">
        <v>0</v>
      </c>
      <c r="T4839" s="6">
        <v>0</v>
      </c>
      <c r="V4839" t="str">
        <f>IFERROR(INDEX('3.Stok Awal'!A4839:A9834,MATCH('4.Sell to Trade'!J4839,'3.Stok Awal'!D4839:D9834,0)),"")</f>
        <v/>
      </c>
    </row>
    <row r="4840" spans="1:22" x14ac:dyDescent="0.25">
      <c r="A4840" s="15" t="str">
        <f t="shared" si="606"/>
        <v/>
      </c>
      <c r="D4840" s="5" t="str">
        <f t="shared" si="600"/>
        <v/>
      </c>
      <c r="E4840" s="5" t="str">
        <f t="shared" si="601"/>
        <v/>
      </c>
      <c r="F4840" s="5" t="str">
        <f t="shared" si="602"/>
        <v/>
      </c>
      <c r="G4840" s="5" t="str">
        <f t="shared" si="603"/>
        <v/>
      </c>
      <c r="I4840" s="5" t="str">
        <f t="shared" si="604"/>
        <v/>
      </c>
      <c r="K4840" s="5" t="str">
        <f t="shared" si="605"/>
        <v/>
      </c>
      <c r="L4840" s="5"/>
      <c r="N4840" s="4"/>
      <c r="O4840" s="4" t="str">
        <f t="shared" si="607"/>
        <v/>
      </c>
      <c r="P4840" t="s">
        <v>34</v>
      </c>
      <c r="Q4840">
        <v>0</v>
      </c>
      <c r="R4840" s="5" t="str">
        <f>IF(ISNA(VLOOKUP($J4840,STOK_AWAL,15,0)),"",VLOOKUP($J4840,STOK_AWAL,15,0))</f>
        <v/>
      </c>
      <c r="S4840" s="6">
        <v>0</v>
      </c>
      <c r="T4840" s="6">
        <v>0</v>
      </c>
      <c r="V4840" t="str">
        <f>IFERROR(INDEX('3.Stok Awal'!A4840:A9835,MATCH('4.Sell to Trade'!J4840,'3.Stok Awal'!D4840:D9835,0)),"")</f>
        <v/>
      </c>
    </row>
    <row r="4841" spans="1:22" x14ac:dyDescent="0.25">
      <c r="A4841" s="15" t="str">
        <f t="shared" si="606"/>
        <v/>
      </c>
      <c r="D4841" s="5" t="str">
        <f t="shared" si="600"/>
        <v/>
      </c>
      <c r="E4841" s="5" t="str">
        <f t="shared" si="601"/>
        <v/>
      </c>
      <c r="F4841" s="5" t="str">
        <f t="shared" si="602"/>
        <v/>
      </c>
      <c r="G4841" s="5" t="str">
        <f t="shared" si="603"/>
        <v/>
      </c>
      <c r="I4841" s="5" t="str">
        <f t="shared" si="604"/>
        <v/>
      </c>
      <c r="K4841" s="5" t="str">
        <f t="shared" si="605"/>
        <v/>
      </c>
      <c r="L4841" s="5"/>
      <c r="N4841" s="4"/>
      <c r="O4841" s="4" t="str">
        <f t="shared" si="607"/>
        <v/>
      </c>
      <c r="P4841" t="s">
        <v>34</v>
      </c>
      <c r="Q4841">
        <v>0</v>
      </c>
      <c r="R4841" s="5" t="str">
        <f>IF(ISNA(VLOOKUP($J4841,STOK_AWAL,15,0)),"",VLOOKUP($J4841,STOK_AWAL,15,0))</f>
        <v/>
      </c>
      <c r="S4841" s="6">
        <v>0</v>
      </c>
      <c r="T4841" s="6">
        <v>0</v>
      </c>
      <c r="V4841" t="str">
        <f>IFERROR(INDEX('3.Stok Awal'!A4841:A9836,MATCH('4.Sell to Trade'!J4841,'3.Stok Awal'!D4841:D9836,0)),"")</f>
        <v/>
      </c>
    </row>
    <row r="4842" spans="1:22" x14ac:dyDescent="0.25">
      <c r="A4842" s="15" t="str">
        <f t="shared" si="606"/>
        <v/>
      </c>
      <c r="D4842" s="5" t="str">
        <f t="shared" si="600"/>
        <v/>
      </c>
      <c r="E4842" s="5" t="str">
        <f t="shared" si="601"/>
        <v/>
      </c>
      <c r="F4842" s="5" t="str">
        <f t="shared" si="602"/>
        <v/>
      </c>
      <c r="G4842" s="5" t="str">
        <f t="shared" si="603"/>
        <v/>
      </c>
      <c r="I4842" s="5" t="str">
        <f t="shared" si="604"/>
        <v/>
      </c>
      <c r="K4842" s="5" t="str">
        <f t="shared" si="605"/>
        <v/>
      </c>
      <c r="L4842" s="5"/>
      <c r="N4842" s="4"/>
      <c r="O4842" s="4" t="str">
        <f t="shared" si="607"/>
        <v/>
      </c>
      <c r="P4842" t="s">
        <v>34</v>
      </c>
      <c r="Q4842">
        <v>0</v>
      </c>
      <c r="R4842" s="5" t="str">
        <f>IF(ISNA(VLOOKUP($J4842,STOK_AWAL,15,0)),"",VLOOKUP($J4842,STOK_AWAL,15,0))</f>
        <v/>
      </c>
      <c r="S4842" s="6">
        <v>0</v>
      </c>
      <c r="T4842" s="6">
        <v>0</v>
      </c>
      <c r="V4842" t="str">
        <f>IFERROR(INDEX('3.Stok Awal'!A4842:A9837,MATCH('4.Sell to Trade'!J4842,'3.Stok Awal'!D4842:D9837,0)),"")</f>
        <v/>
      </c>
    </row>
    <row r="4843" spans="1:22" x14ac:dyDescent="0.25">
      <c r="A4843" s="15" t="str">
        <f t="shared" si="606"/>
        <v/>
      </c>
      <c r="D4843" s="5" t="str">
        <f t="shared" si="600"/>
        <v/>
      </c>
      <c r="E4843" s="5" t="str">
        <f t="shared" si="601"/>
        <v/>
      </c>
      <c r="F4843" s="5" t="str">
        <f t="shared" si="602"/>
        <v/>
      </c>
      <c r="G4843" s="5" t="str">
        <f t="shared" si="603"/>
        <v/>
      </c>
      <c r="I4843" s="5" t="str">
        <f t="shared" si="604"/>
        <v/>
      </c>
      <c r="K4843" s="5" t="str">
        <f t="shared" si="605"/>
        <v/>
      </c>
      <c r="L4843" s="5"/>
      <c r="N4843" s="4"/>
      <c r="O4843" s="4" t="str">
        <f t="shared" si="607"/>
        <v/>
      </c>
      <c r="P4843" t="s">
        <v>34</v>
      </c>
      <c r="Q4843">
        <v>0</v>
      </c>
      <c r="R4843" s="5" t="str">
        <f>IF(ISNA(VLOOKUP($J4843,STOK_AWAL,15,0)),"",VLOOKUP($J4843,STOK_AWAL,15,0))</f>
        <v/>
      </c>
      <c r="S4843" s="6">
        <v>0</v>
      </c>
      <c r="T4843" s="6">
        <v>0</v>
      </c>
      <c r="V4843" t="str">
        <f>IFERROR(INDEX('3.Stok Awal'!A4843:A9838,MATCH('4.Sell to Trade'!J4843,'3.Stok Awal'!D4843:D9838,0)),"")</f>
        <v/>
      </c>
    </row>
    <row r="4844" spans="1:22" x14ac:dyDescent="0.25">
      <c r="A4844" s="15" t="str">
        <f t="shared" si="606"/>
        <v/>
      </c>
      <c r="D4844" s="5" t="str">
        <f t="shared" si="600"/>
        <v/>
      </c>
      <c r="E4844" s="5" t="str">
        <f t="shared" si="601"/>
        <v/>
      </c>
      <c r="F4844" s="5" t="str">
        <f t="shared" si="602"/>
        <v/>
      </c>
      <c r="G4844" s="5" t="str">
        <f t="shared" si="603"/>
        <v/>
      </c>
      <c r="I4844" s="5" t="str">
        <f t="shared" si="604"/>
        <v/>
      </c>
      <c r="K4844" s="5" t="str">
        <f t="shared" si="605"/>
        <v/>
      </c>
      <c r="L4844" s="5"/>
      <c r="N4844" s="4"/>
      <c r="O4844" s="4" t="str">
        <f t="shared" si="607"/>
        <v/>
      </c>
      <c r="P4844" t="s">
        <v>34</v>
      </c>
      <c r="Q4844">
        <v>0</v>
      </c>
      <c r="R4844" s="5" t="str">
        <f>IF(ISNA(VLOOKUP($J4844,STOK_AWAL,15,0)),"",VLOOKUP($J4844,STOK_AWAL,15,0))</f>
        <v/>
      </c>
      <c r="S4844" s="6">
        <v>0</v>
      </c>
      <c r="T4844" s="6">
        <v>0</v>
      </c>
      <c r="V4844" t="str">
        <f>IFERROR(INDEX('3.Stok Awal'!A4844:A9839,MATCH('4.Sell to Trade'!J4844,'3.Stok Awal'!D4844:D9839,0)),"")</f>
        <v/>
      </c>
    </row>
    <row r="4845" spans="1:22" x14ac:dyDescent="0.25">
      <c r="A4845" s="15" t="str">
        <f t="shared" si="606"/>
        <v/>
      </c>
      <c r="D4845" s="5" t="str">
        <f t="shared" si="600"/>
        <v/>
      </c>
      <c r="E4845" s="5" t="str">
        <f t="shared" si="601"/>
        <v/>
      </c>
      <c r="F4845" s="5" t="str">
        <f t="shared" si="602"/>
        <v/>
      </c>
      <c r="G4845" s="5" t="str">
        <f t="shared" si="603"/>
        <v/>
      </c>
      <c r="I4845" s="5" t="str">
        <f t="shared" si="604"/>
        <v/>
      </c>
      <c r="K4845" s="5" t="str">
        <f t="shared" si="605"/>
        <v/>
      </c>
      <c r="L4845" s="5"/>
      <c r="N4845" s="4"/>
      <c r="O4845" s="4" t="str">
        <f t="shared" si="607"/>
        <v/>
      </c>
      <c r="P4845" t="s">
        <v>34</v>
      </c>
      <c r="Q4845">
        <v>0</v>
      </c>
      <c r="R4845" s="5" t="str">
        <f>IF(ISNA(VLOOKUP($J4845,STOK_AWAL,15,0)),"",VLOOKUP($J4845,STOK_AWAL,15,0))</f>
        <v/>
      </c>
      <c r="S4845" s="6">
        <v>0</v>
      </c>
      <c r="T4845" s="6">
        <v>0</v>
      </c>
      <c r="V4845" t="str">
        <f>IFERROR(INDEX('3.Stok Awal'!A4845:A9840,MATCH('4.Sell to Trade'!J4845,'3.Stok Awal'!D4845:D9840,0)),"")</f>
        <v/>
      </c>
    </row>
    <row r="4846" spans="1:22" x14ac:dyDescent="0.25">
      <c r="A4846" s="15" t="str">
        <f t="shared" si="606"/>
        <v/>
      </c>
      <c r="D4846" s="5" t="str">
        <f t="shared" si="600"/>
        <v/>
      </c>
      <c r="E4846" s="5" t="str">
        <f t="shared" si="601"/>
        <v/>
      </c>
      <c r="F4846" s="5" t="str">
        <f t="shared" si="602"/>
        <v/>
      </c>
      <c r="G4846" s="5" t="str">
        <f t="shared" si="603"/>
        <v/>
      </c>
      <c r="I4846" s="5" t="str">
        <f t="shared" si="604"/>
        <v/>
      </c>
      <c r="K4846" s="5" t="str">
        <f t="shared" si="605"/>
        <v/>
      </c>
      <c r="L4846" s="5"/>
      <c r="N4846" s="4"/>
      <c r="O4846" s="4" t="str">
        <f t="shared" si="607"/>
        <v/>
      </c>
      <c r="P4846" t="s">
        <v>34</v>
      </c>
      <c r="Q4846">
        <v>0</v>
      </c>
      <c r="R4846" s="5" t="str">
        <f>IF(ISNA(VLOOKUP($J4846,STOK_AWAL,15,0)),"",VLOOKUP($J4846,STOK_AWAL,15,0))</f>
        <v/>
      </c>
      <c r="S4846" s="6">
        <v>0</v>
      </c>
      <c r="T4846" s="6">
        <v>0</v>
      </c>
      <c r="V4846" t="str">
        <f>IFERROR(INDEX('3.Stok Awal'!A4846:A9841,MATCH('4.Sell to Trade'!J4846,'3.Stok Awal'!D4846:D9841,0)),"")</f>
        <v/>
      </c>
    </row>
    <row r="4847" spans="1:22" x14ac:dyDescent="0.25">
      <c r="A4847" s="15" t="str">
        <f t="shared" si="606"/>
        <v/>
      </c>
      <c r="D4847" s="5" t="str">
        <f t="shared" si="600"/>
        <v/>
      </c>
      <c r="E4847" s="5" t="str">
        <f t="shared" si="601"/>
        <v/>
      </c>
      <c r="F4847" s="5" t="str">
        <f t="shared" si="602"/>
        <v/>
      </c>
      <c r="G4847" s="5" t="str">
        <f t="shared" si="603"/>
        <v/>
      </c>
      <c r="I4847" s="5" t="str">
        <f t="shared" si="604"/>
        <v/>
      </c>
      <c r="K4847" s="5" t="str">
        <f t="shared" si="605"/>
        <v/>
      </c>
      <c r="L4847" s="5"/>
      <c r="N4847" s="4"/>
      <c r="O4847" s="4" t="str">
        <f t="shared" si="607"/>
        <v/>
      </c>
      <c r="P4847" t="s">
        <v>34</v>
      </c>
      <c r="Q4847">
        <v>0</v>
      </c>
      <c r="R4847" s="5" t="str">
        <f>IF(ISNA(VLOOKUP($J4847,STOK_AWAL,15,0)),"",VLOOKUP($J4847,STOK_AWAL,15,0))</f>
        <v/>
      </c>
      <c r="S4847" s="6">
        <v>0</v>
      </c>
      <c r="T4847" s="6">
        <v>0</v>
      </c>
      <c r="V4847" t="str">
        <f>IFERROR(INDEX('3.Stok Awal'!A4847:A9842,MATCH('4.Sell to Trade'!J4847,'3.Stok Awal'!D4847:D9842,0)),"")</f>
        <v/>
      </c>
    </row>
    <row r="4848" spans="1:22" x14ac:dyDescent="0.25">
      <c r="A4848" s="15" t="str">
        <f t="shared" si="606"/>
        <v/>
      </c>
      <c r="D4848" s="5" t="str">
        <f t="shared" si="600"/>
        <v/>
      </c>
      <c r="E4848" s="5" t="str">
        <f t="shared" si="601"/>
        <v/>
      </c>
      <c r="F4848" s="5" t="str">
        <f t="shared" si="602"/>
        <v/>
      </c>
      <c r="G4848" s="5" t="str">
        <f t="shared" si="603"/>
        <v/>
      </c>
      <c r="I4848" s="5" t="str">
        <f t="shared" si="604"/>
        <v/>
      </c>
      <c r="K4848" s="5" t="str">
        <f t="shared" si="605"/>
        <v/>
      </c>
      <c r="L4848" s="5"/>
      <c r="N4848" s="4"/>
      <c r="O4848" s="4" t="str">
        <f t="shared" si="607"/>
        <v/>
      </c>
      <c r="P4848" t="s">
        <v>34</v>
      </c>
      <c r="Q4848">
        <v>0</v>
      </c>
      <c r="R4848" s="5" t="str">
        <f>IF(ISNA(VLOOKUP($J4848,STOK_AWAL,15,0)),"",VLOOKUP($J4848,STOK_AWAL,15,0))</f>
        <v/>
      </c>
      <c r="S4848" s="6">
        <v>0</v>
      </c>
      <c r="T4848" s="6">
        <v>0</v>
      </c>
      <c r="V4848" t="str">
        <f>IFERROR(INDEX('3.Stok Awal'!A4848:A9843,MATCH('4.Sell to Trade'!J4848,'3.Stok Awal'!D4848:D9843,0)),"")</f>
        <v/>
      </c>
    </row>
    <row r="4849" spans="1:22" x14ac:dyDescent="0.25">
      <c r="A4849" s="15" t="str">
        <f t="shared" si="606"/>
        <v/>
      </c>
      <c r="D4849" s="5" t="str">
        <f t="shared" si="600"/>
        <v/>
      </c>
      <c r="E4849" s="5" t="str">
        <f t="shared" si="601"/>
        <v/>
      </c>
      <c r="F4849" s="5" t="str">
        <f t="shared" si="602"/>
        <v/>
      </c>
      <c r="G4849" s="5" t="str">
        <f t="shared" si="603"/>
        <v/>
      </c>
      <c r="I4849" s="5" t="str">
        <f t="shared" si="604"/>
        <v/>
      </c>
      <c r="K4849" s="5" t="str">
        <f t="shared" si="605"/>
        <v/>
      </c>
      <c r="L4849" s="5"/>
      <c r="N4849" s="4"/>
      <c r="O4849" s="4" t="str">
        <f t="shared" si="607"/>
        <v/>
      </c>
      <c r="P4849" t="s">
        <v>34</v>
      </c>
      <c r="Q4849">
        <v>0</v>
      </c>
      <c r="R4849" s="5" t="str">
        <f>IF(ISNA(VLOOKUP($J4849,STOK_AWAL,15,0)),"",VLOOKUP($J4849,STOK_AWAL,15,0))</f>
        <v/>
      </c>
      <c r="S4849" s="6">
        <v>0</v>
      </c>
      <c r="T4849" s="6">
        <v>0</v>
      </c>
      <c r="V4849" t="str">
        <f>IFERROR(INDEX('3.Stok Awal'!A4849:A9844,MATCH('4.Sell to Trade'!J4849,'3.Stok Awal'!D4849:D9844,0)),"")</f>
        <v/>
      </c>
    </row>
    <row r="4850" spans="1:22" x14ac:dyDescent="0.25">
      <c r="A4850" s="15" t="str">
        <f t="shared" si="606"/>
        <v/>
      </c>
      <c r="D4850" s="5" t="str">
        <f t="shared" si="600"/>
        <v/>
      </c>
      <c r="E4850" s="5" t="str">
        <f t="shared" si="601"/>
        <v/>
      </c>
      <c r="F4850" s="5" t="str">
        <f t="shared" si="602"/>
        <v/>
      </c>
      <c r="G4850" s="5" t="str">
        <f t="shared" si="603"/>
        <v/>
      </c>
      <c r="I4850" s="5" t="str">
        <f t="shared" si="604"/>
        <v/>
      </c>
      <c r="K4850" s="5" t="str">
        <f t="shared" si="605"/>
        <v/>
      </c>
      <c r="L4850" s="5"/>
      <c r="N4850" s="4"/>
      <c r="O4850" s="4" t="str">
        <f t="shared" si="607"/>
        <v/>
      </c>
      <c r="P4850" t="s">
        <v>34</v>
      </c>
      <c r="Q4850">
        <v>0</v>
      </c>
      <c r="R4850" s="5" t="str">
        <f>IF(ISNA(VLOOKUP($J4850,STOK_AWAL,15,0)),"",VLOOKUP($J4850,STOK_AWAL,15,0))</f>
        <v/>
      </c>
      <c r="S4850" s="6">
        <v>0</v>
      </c>
      <c r="T4850" s="6">
        <v>0</v>
      </c>
      <c r="V4850" t="str">
        <f>IFERROR(INDEX('3.Stok Awal'!A4850:A9845,MATCH('4.Sell to Trade'!J4850,'3.Stok Awal'!D4850:D9845,0)),"")</f>
        <v/>
      </c>
    </row>
    <row r="4851" spans="1:22" x14ac:dyDescent="0.25">
      <c r="A4851" s="15" t="str">
        <f t="shared" si="606"/>
        <v/>
      </c>
      <c r="D4851" s="5" t="str">
        <f t="shared" si="600"/>
        <v/>
      </c>
      <c r="E4851" s="5" t="str">
        <f t="shared" si="601"/>
        <v/>
      </c>
      <c r="F4851" s="5" t="str">
        <f t="shared" si="602"/>
        <v/>
      </c>
      <c r="G4851" s="5" t="str">
        <f t="shared" si="603"/>
        <v/>
      </c>
      <c r="I4851" s="5" t="str">
        <f t="shared" si="604"/>
        <v/>
      </c>
      <c r="K4851" s="5" t="str">
        <f t="shared" si="605"/>
        <v/>
      </c>
      <c r="L4851" s="5"/>
      <c r="N4851" s="4"/>
      <c r="O4851" s="4" t="str">
        <f t="shared" si="607"/>
        <v/>
      </c>
      <c r="P4851" t="s">
        <v>34</v>
      </c>
      <c r="Q4851">
        <v>0</v>
      </c>
      <c r="R4851" s="5" t="str">
        <f>IF(ISNA(VLOOKUP($J4851,STOK_AWAL,15,0)),"",VLOOKUP($J4851,STOK_AWAL,15,0))</f>
        <v/>
      </c>
      <c r="S4851" s="6">
        <v>0</v>
      </c>
      <c r="T4851" s="6">
        <v>0</v>
      </c>
      <c r="V4851" t="str">
        <f>IFERROR(INDEX('3.Stok Awal'!A4851:A9846,MATCH('4.Sell to Trade'!J4851,'3.Stok Awal'!D4851:D9846,0)),"")</f>
        <v/>
      </c>
    </row>
    <row r="4852" spans="1:22" x14ac:dyDescent="0.25">
      <c r="A4852" s="15" t="str">
        <f t="shared" si="606"/>
        <v/>
      </c>
      <c r="D4852" s="5" t="str">
        <f t="shared" si="600"/>
        <v/>
      </c>
      <c r="E4852" s="5" t="str">
        <f t="shared" si="601"/>
        <v/>
      </c>
      <c r="F4852" s="5" t="str">
        <f t="shared" si="602"/>
        <v/>
      </c>
      <c r="G4852" s="5" t="str">
        <f t="shared" si="603"/>
        <v/>
      </c>
      <c r="I4852" s="5" t="str">
        <f t="shared" si="604"/>
        <v/>
      </c>
      <c r="K4852" s="5" t="str">
        <f t="shared" si="605"/>
        <v/>
      </c>
      <c r="L4852" s="5"/>
      <c r="N4852" s="4"/>
      <c r="O4852" s="4" t="str">
        <f t="shared" si="607"/>
        <v/>
      </c>
      <c r="P4852" t="s">
        <v>34</v>
      </c>
      <c r="Q4852">
        <v>0</v>
      </c>
      <c r="R4852" s="5" t="str">
        <f>IF(ISNA(VLOOKUP($J4852,STOK_AWAL,15,0)),"",VLOOKUP($J4852,STOK_AWAL,15,0))</f>
        <v/>
      </c>
      <c r="S4852" s="6">
        <v>0</v>
      </c>
      <c r="T4852" s="6">
        <v>0</v>
      </c>
      <c r="V4852" t="str">
        <f>IFERROR(INDEX('3.Stok Awal'!A4852:A9847,MATCH('4.Sell to Trade'!J4852,'3.Stok Awal'!D4852:D9847,0)),"")</f>
        <v/>
      </c>
    </row>
    <row r="4853" spans="1:22" x14ac:dyDescent="0.25">
      <c r="A4853" s="15" t="str">
        <f t="shared" si="606"/>
        <v/>
      </c>
      <c r="D4853" s="5" t="str">
        <f t="shared" si="600"/>
        <v/>
      </c>
      <c r="E4853" s="5" t="str">
        <f t="shared" si="601"/>
        <v/>
      </c>
      <c r="F4853" s="5" t="str">
        <f t="shared" si="602"/>
        <v/>
      </c>
      <c r="G4853" s="5" t="str">
        <f t="shared" si="603"/>
        <v/>
      </c>
      <c r="I4853" s="5" t="str">
        <f t="shared" si="604"/>
        <v/>
      </c>
      <c r="K4853" s="5" t="str">
        <f t="shared" si="605"/>
        <v/>
      </c>
      <c r="L4853" s="5"/>
      <c r="N4853" s="4"/>
      <c r="O4853" s="4" t="str">
        <f t="shared" si="607"/>
        <v/>
      </c>
      <c r="P4853" t="s">
        <v>34</v>
      </c>
      <c r="Q4853">
        <v>0</v>
      </c>
      <c r="R4853" s="5" t="str">
        <f>IF(ISNA(VLOOKUP($J4853,STOK_AWAL,15,0)),"",VLOOKUP($J4853,STOK_AWAL,15,0))</f>
        <v/>
      </c>
      <c r="S4853" s="6">
        <v>0</v>
      </c>
      <c r="T4853" s="6">
        <v>0</v>
      </c>
      <c r="V4853" t="str">
        <f>IFERROR(INDEX('3.Stok Awal'!A4853:A9848,MATCH('4.Sell to Trade'!J4853,'3.Stok Awal'!D4853:D9848,0)),"")</f>
        <v/>
      </c>
    </row>
    <row r="4854" spans="1:22" x14ac:dyDescent="0.25">
      <c r="A4854" s="15" t="str">
        <f t="shared" si="606"/>
        <v/>
      </c>
      <c r="D4854" s="5" t="str">
        <f t="shared" si="600"/>
        <v/>
      </c>
      <c r="E4854" s="5" t="str">
        <f t="shared" si="601"/>
        <v/>
      </c>
      <c r="F4854" s="5" t="str">
        <f t="shared" si="602"/>
        <v/>
      </c>
      <c r="G4854" s="5" t="str">
        <f t="shared" si="603"/>
        <v/>
      </c>
      <c r="I4854" s="5" t="str">
        <f t="shared" si="604"/>
        <v/>
      </c>
      <c r="K4854" s="5" t="str">
        <f t="shared" si="605"/>
        <v/>
      </c>
      <c r="L4854" s="5"/>
      <c r="N4854" s="4"/>
      <c r="O4854" s="4" t="str">
        <f t="shared" si="607"/>
        <v/>
      </c>
      <c r="P4854" t="s">
        <v>34</v>
      </c>
      <c r="Q4854">
        <v>0</v>
      </c>
      <c r="R4854" s="5" t="str">
        <f>IF(ISNA(VLOOKUP($J4854,STOK_AWAL,15,0)),"",VLOOKUP($J4854,STOK_AWAL,15,0))</f>
        <v/>
      </c>
      <c r="S4854" s="6">
        <v>0</v>
      </c>
      <c r="T4854" s="6">
        <v>0</v>
      </c>
      <c r="V4854" t="str">
        <f>IFERROR(INDEX('3.Stok Awal'!A4854:A9849,MATCH('4.Sell to Trade'!J4854,'3.Stok Awal'!D4854:D9849,0)),"")</f>
        <v/>
      </c>
    </row>
    <row r="4855" spans="1:22" x14ac:dyDescent="0.25">
      <c r="A4855" s="15" t="str">
        <f t="shared" si="606"/>
        <v/>
      </c>
      <c r="D4855" s="5" t="str">
        <f t="shared" si="600"/>
        <v/>
      </c>
      <c r="E4855" s="5" t="str">
        <f t="shared" si="601"/>
        <v/>
      </c>
      <c r="F4855" s="5" t="str">
        <f t="shared" si="602"/>
        <v/>
      </c>
      <c r="G4855" s="5" t="str">
        <f t="shared" si="603"/>
        <v/>
      </c>
      <c r="I4855" s="5" t="str">
        <f t="shared" si="604"/>
        <v/>
      </c>
      <c r="K4855" s="5" t="str">
        <f t="shared" si="605"/>
        <v/>
      </c>
      <c r="L4855" s="5"/>
      <c r="N4855" s="4"/>
      <c r="O4855" s="4" t="str">
        <f t="shared" si="607"/>
        <v/>
      </c>
      <c r="P4855" t="s">
        <v>34</v>
      </c>
      <c r="Q4855">
        <v>0</v>
      </c>
      <c r="R4855" s="5" t="str">
        <f>IF(ISNA(VLOOKUP($J4855,STOK_AWAL,15,0)),"",VLOOKUP($J4855,STOK_AWAL,15,0))</f>
        <v/>
      </c>
      <c r="S4855" s="6">
        <v>0</v>
      </c>
      <c r="T4855" s="6">
        <v>0</v>
      </c>
      <c r="V4855" t="str">
        <f>IFERROR(INDEX('3.Stok Awal'!A4855:A9850,MATCH('4.Sell to Trade'!J4855,'3.Stok Awal'!D4855:D9850,0)),"")</f>
        <v/>
      </c>
    </row>
    <row r="4856" spans="1:22" x14ac:dyDescent="0.25">
      <c r="A4856" s="15" t="str">
        <f t="shared" si="606"/>
        <v/>
      </c>
      <c r="D4856" s="5" t="str">
        <f t="shared" si="600"/>
        <v/>
      </c>
      <c r="E4856" s="5" t="str">
        <f t="shared" si="601"/>
        <v/>
      </c>
      <c r="F4856" s="5" t="str">
        <f t="shared" si="602"/>
        <v/>
      </c>
      <c r="G4856" s="5" t="str">
        <f t="shared" si="603"/>
        <v/>
      </c>
      <c r="I4856" s="5" t="str">
        <f t="shared" si="604"/>
        <v/>
      </c>
      <c r="K4856" s="5" t="str">
        <f t="shared" si="605"/>
        <v/>
      </c>
      <c r="L4856" s="5"/>
      <c r="N4856" s="4"/>
      <c r="O4856" s="4" t="str">
        <f t="shared" si="607"/>
        <v/>
      </c>
      <c r="P4856" t="s">
        <v>34</v>
      </c>
      <c r="Q4856">
        <v>0</v>
      </c>
      <c r="R4856" s="5" t="str">
        <f>IF(ISNA(VLOOKUP($J4856,STOK_AWAL,15,0)),"",VLOOKUP($J4856,STOK_AWAL,15,0))</f>
        <v/>
      </c>
      <c r="S4856" s="6">
        <v>0</v>
      </c>
      <c r="T4856" s="6">
        <v>0</v>
      </c>
      <c r="V4856" t="str">
        <f>IFERROR(INDEX('3.Stok Awal'!A4856:A9851,MATCH('4.Sell to Trade'!J4856,'3.Stok Awal'!D4856:D9851,0)),"")</f>
        <v/>
      </c>
    </row>
    <row r="4857" spans="1:22" x14ac:dyDescent="0.25">
      <c r="A4857" s="15" t="str">
        <f t="shared" si="606"/>
        <v/>
      </c>
      <c r="D4857" s="5" t="str">
        <f t="shared" si="600"/>
        <v/>
      </c>
      <c r="E4857" s="5" t="str">
        <f t="shared" si="601"/>
        <v/>
      </c>
      <c r="F4857" s="5" t="str">
        <f t="shared" si="602"/>
        <v/>
      </c>
      <c r="G4857" s="5" t="str">
        <f t="shared" si="603"/>
        <v/>
      </c>
      <c r="I4857" s="5" t="str">
        <f t="shared" si="604"/>
        <v/>
      </c>
      <c r="K4857" s="5" t="str">
        <f t="shared" si="605"/>
        <v/>
      </c>
      <c r="L4857" s="5"/>
      <c r="N4857" s="4"/>
      <c r="O4857" s="4" t="str">
        <f t="shared" si="607"/>
        <v/>
      </c>
      <c r="P4857" t="s">
        <v>34</v>
      </c>
      <c r="Q4857">
        <v>0</v>
      </c>
      <c r="R4857" s="5" t="str">
        <f>IF(ISNA(VLOOKUP($J4857,STOK_AWAL,15,0)),"",VLOOKUP($J4857,STOK_AWAL,15,0))</f>
        <v/>
      </c>
      <c r="S4857" s="6">
        <v>0</v>
      </c>
      <c r="T4857" s="6">
        <v>0</v>
      </c>
      <c r="V4857" t="str">
        <f>IFERROR(INDEX('3.Stok Awal'!A4857:A9852,MATCH('4.Sell to Trade'!J4857,'3.Stok Awal'!D4857:D9852,0)),"")</f>
        <v/>
      </c>
    </row>
    <row r="4858" spans="1:22" x14ac:dyDescent="0.25">
      <c r="A4858" s="15" t="str">
        <f t="shared" si="606"/>
        <v/>
      </c>
      <c r="D4858" s="5" t="str">
        <f t="shared" si="600"/>
        <v/>
      </c>
      <c r="E4858" s="5" t="str">
        <f t="shared" si="601"/>
        <v/>
      </c>
      <c r="F4858" s="5" t="str">
        <f t="shared" si="602"/>
        <v/>
      </c>
      <c r="G4858" s="5" t="str">
        <f t="shared" si="603"/>
        <v/>
      </c>
      <c r="I4858" s="5" t="str">
        <f t="shared" si="604"/>
        <v/>
      </c>
      <c r="K4858" s="5" t="str">
        <f t="shared" si="605"/>
        <v/>
      </c>
      <c r="L4858" s="5"/>
      <c r="N4858" s="4"/>
      <c r="O4858" s="4" t="str">
        <f t="shared" si="607"/>
        <v/>
      </c>
      <c r="P4858" t="s">
        <v>34</v>
      </c>
      <c r="Q4858">
        <v>0</v>
      </c>
      <c r="R4858" s="5" t="str">
        <f>IF(ISNA(VLOOKUP($J4858,STOK_AWAL,15,0)),"",VLOOKUP($J4858,STOK_AWAL,15,0))</f>
        <v/>
      </c>
      <c r="S4858" s="6">
        <v>0</v>
      </c>
      <c r="T4858" s="6">
        <v>0</v>
      </c>
      <c r="V4858" t="str">
        <f>IFERROR(INDEX('3.Stok Awal'!A4858:A9853,MATCH('4.Sell to Trade'!J4858,'3.Stok Awal'!D4858:D9853,0)),"")</f>
        <v/>
      </c>
    </row>
    <row r="4859" spans="1:22" x14ac:dyDescent="0.25">
      <c r="A4859" s="15" t="str">
        <f t="shared" si="606"/>
        <v/>
      </c>
      <c r="D4859" s="5" t="str">
        <f t="shared" si="600"/>
        <v/>
      </c>
      <c r="E4859" s="5" t="str">
        <f t="shared" si="601"/>
        <v/>
      </c>
      <c r="F4859" s="5" t="str">
        <f t="shared" si="602"/>
        <v/>
      </c>
      <c r="G4859" s="5" t="str">
        <f t="shared" si="603"/>
        <v/>
      </c>
      <c r="I4859" s="5" t="str">
        <f t="shared" si="604"/>
        <v/>
      </c>
      <c r="K4859" s="5" t="str">
        <f t="shared" si="605"/>
        <v/>
      </c>
      <c r="L4859" s="5"/>
      <c r="N4859" s="4"/>
      <c r="O4859" s="4" t="str">
        <f t="shared" si="607"/>
        <v/>
      </c>
      <c r="P4859" t="s">
        <v>34</v>
      </c>
      <c r="Q4859">
        <v>0</v>
      </c>
      <c r="R4859" s="5" t="str">
        <f>IF(ISNA(VLOOKUP($J4859,STOK_AWAL,15,0)),"",VLOOKUP($J4859,STOK_AWAL,15,0))</f>
        <v/>
      </c>
      <c r="S4859" s="6">
        <v>0</v>
      </c>
      <c r="T4859" s="6">
        <v>0</v>
      </c>
      <c r="V4859" t="str">
        <f>IFERROR(INDEX('3.Stok Awal'!A4859:A9854,MATCH('4.Sell to Trade'!J4859,'3.Stok Awal'!D4859:D9854,0)),"")</f>
        <v/>
      </c>
    </row>
    <row r="4860" spans="1:22" x14ac:dyDescent="0.25">
      <c r="A4860" s="15" t="str">
        <f t="shared" si="606"/>
        <v/>
      </c>
      <c r="D4860" s="5" t="str">
        <f t="shared" si="600"/>
        <v/>
      </c>
      <c r="E4860" s="5" t="str">
        <f t="shared" si="601"/>
        <v/>
      </c>
      <c r="F4860" s="5" t="str">
        <f t="shared" si="602"/>
        <v/>
      </c>
      <c r="G4860" s="5" t="str">
        <f t="shared" si="603"/>
        <v/>
      </c>
      <c r="I4860" s="5" t="str">
        <f t="shared" si="604"/>
        <v/>
      </c>
      <c r="K4860" s="5" t="str">
        <f t="shared" si="605"/>
        <v/>
      </c>
      <c r="L4860" s="5"/>
      <c r="N4860" s="4"/>
      <c r="O4860" s="4" t="str">
        <f t="shared" si="607"/>
        <v/>
      </c>
      <c r="P4860" t="s">
        <v>34</v>
      </c>
      <c r="Q4860">
        <v>0</v>
      </c>
      <c r="R4860" s="5" t="str">
        <f>IF(ISNA(VLOOKUP($J4860,STOK_AWAL,15,0)),"",VLOOKUP($J4860,STOK_AWAL,15,0))</f>
        <v/>
      </c>
      <c r="S4860" s="6">
        <v>0</v>
      </c>
      <c r="T4860" s="6">
        <v>0</v>
      </c>
      <c r="V4860" t="str">
        <f>IFERROR(INDEX('3.Stok Awal'!A4860:A9855,MATCH('4.Sell to Trade'!J4860,'3.Stok Awal'!D4860:D9855,0)),"")</f>
        <v/>
      </c>
    </row>
    <row r="4861" spans="1:22" x14ac:dyDescent="0.25">
      <c r="A4861" s="15" t="str">
        <f t="shared" si="606"/>
        <v/>
      </c>
      <c r="D4861" s="5" t="str">
        <f t="shared" si="600"/>
        <v/>
      </c>
      <c r="E4861" s="5" t="str">
        <f t="shared" si="601"/>
        <v/>
      </c>
      <c r="F4861" s="5" t="str">
        <f t="shared" si="602"/>
        <v/>
      </c>
      <c r="G4861" s="5" t="str">
        <f t="shared" si="603"/>
        <v/>
      </c>
      <c r="I4861" s="5" t="str">
        <f t="shared" si="604"/>
        <v/>
      </c>
      <c r="K4861" s="5" t="str">
        <f t="shared" si="605"/>
        <v/>
      </c>
      <c r="L4861" s="5"/>
      <c r="N4861" s="4"/>
      <c r="O4861" s="4" t="str">
        <f t="shared" si="607"/>
        <v/>
      </c>
      <c r="P4861" t="s">
        <v>34</v>
      </c>
      <c r="Q4861">
        <v>0</v>
      </c>
      <c r="R4861" s="5" t="str">
        <f>IF(ISNA(VLOOKUP($J4861,STOK_AWAL,15,0)),"",VLOOKUP($J4861,STOK_AWAL,15,0))</f>
        <v/>
      </c>
      <c r="S4861" s="6">
        <v>0</v>
      </c>
      <c r="T4861" s="6">
        <v>0</v>
      </c>
      <c r="V4861" t="str">
        <f>IFERROR(INDEX('3.Stok Awal'!A4861:A9856,MATCH('4.Sell to Trade'!J4861,'3.Stok Awal'!D4861:D9856,0)),"")</f>
        <v/>
      </c>
    </row>
    <row r="4862" spans="1:22" x14ac:dyDescent="0.25">
      <c r="A4862" s="15" t="str">
        <f t="shared" si="606"/>
        <v/>
      </c>
      <c r="D4862" s="5" t="str">
        <f t="shared" si="600"/>
        <v/>
      </c>
      <c r="E4862" s="5" t="str">
        <f t="shared" si="601"/>
        <v/>
      </c>
      <c r="F4862" s="5" t="str">
        <f t="shared" si="602"/>
        <v/>
      </c>
      <c r="G4862" s="5" t="str">
        <f t="shared" si="603"/>
        <v/>
      </c>
      <c r="I4862" s="5" t="str">
        <f t="shared" si="604"/>
        <v/>
      </c>
      <c r="K4862" s="5" t="str">
        <f t="shared" si="605"/>
        <v/>
      </c>
      <c r="L4862" s="5"/>
      <c r="N4862" s="4"/>
      <c r="O4862" s="4" t="str">
        <f t="shared" si="607"/>
        <v/>
      </c>
      <c r="P4862" t="s">
        <v>34</v>
      </c>
      <c r="Q4862">
        <v>0</v>
      </c>
      <c r="R4862" s="5" t="str">
        <f>IF(ISNA(VLOOKUP($J4862,STOK_AWAL,15,0)),"",VLOOKUP($J4862,STOK_AWAL,15,0))</f>
        <v/>
      </c>
      <c r="S4862" s="6">
        <v>0</v>
      </c>
      <c r="T4862" s="6">
        <v>0</v>
      </c>
      <c r="V4862" t="str">
        <f>IFERROR(INDEX('3.Stok Awal'!A4862:A9857,MATCH('4.Sell to Trade'!J4862,'3.Stok Awal'!D4862:D9857,0)),"")</f>
        <v/>
      </c>
    </row>
    <row r="4863" spans="1:22" x14ac:dyDescent="0.25">
      <c r="A4863" s="15" t="str">
        <f t="shared" si="606"/>
        <v/>
      </c>
      <c r="D4863" s="5" t="str">
        <f t="shared" si="600"/>
        <v/>
      </c>
      <c r="E4863" s="5" t="str">
        <f t="shared" si="601"/>
        <v/>
      </c>
      <c r="F4863" s="5" t="str">
        <f t="shared" si="602"/>
        <v/>
      </c>
      <c r="G4863" s="5" t="str">
        <f t="shared" si="603"/>
        <v/>
      </c>
      <c r="I4863" s="5" t="str">
        <f t="shared" si="604"/>
        <v/>
      </c>
      <c r="K4863" s="5" t="str">
        <f t="shared" si="605"/>
        <v/>
      </c>
      <c r="L4863" s="5"/>
      <c r="N4863" s="4"/>
      <c r="O4863" s="4" t="str">
        <f t="shared" si="607"/>
        <v/>
      </c>
      <c r="P4863" t="s">
        <v>34</v>
      </c>
      <c r="Q4863">
        <v>0</v>
      </c>
      <c r="R4863" s="5" t="str">
        <f>IF(ISNA(VLOOKUP($J4863,STOK_AWAL,15,0)),"",VLOOKUP($J4863,STOK_AWAL,15,0))</f>
        <v/>
      </c>
      <c r="S4863" s="6">
        <v>0</v>
      </c>
      <c r="T4863" s="6">
        <v>0</v>
      </c>
      <c r="V4863" t="str">
        <f>IFERROR(INDEX('3.Stok Awal'!A4863:A9858,MATCH('4.Sell to Trade'!J4863,'3.Stok Awal'!D4863:D9858,0)),"")</f>
        <v/>
      </c>
    </row>
    <row r="4864" spans="1:22" x14ac:dyDescent="0.25">
      <c r="A4864" s="15" t="str">
        <f t="shared" si="606"/>
        <v/>
      </c>
      <c r="D4864" s="5" t="str">
        <f t="shared" si="600"/>
        <v/>
      </c>
      <c r="E4864" s="5" t="str">
        <f t="shared" si="601"/>
        <v/>
      </c>
      <c r="F4864" s="5" t="str">
        <f t="shared" si="602"/>
        <v/>
      </c>
      <c r="G4864" s="5" t="str">
        <f t="shared" si="603"/>
        <v/>
      </c>
      <c r="I4864" s="5" t="str">
        <f t="shared" si="604"/>
        <v/>
      </c>
      <c r="K4864" s="5" t="str">
        <f t="shared" si="605"/>
        <v/>
      </c>
      <c r="L4864" s="5"/>
      <c r="N4864" s="4"/>
      <c r="O4864" s="4" t="str">
        <f t="shared" si="607"/>
        <v/>
      </c>
      <c r="P4864" t="s">
        <v>34</v>
      </c>
      <c r="Q4864">
        <v>0</v>
      </c>
      <c r="R4864" s="5" t="str">
        <f>IF(ISNA(VLOOKUP($J4864,STOK_AWAL,15,0)),"",VLOOKUP($J4864,STOK_AWAL,15,0))</f>
        <v/>
      </c>
      <c r="S4864" s="6">
        <v>0</v>
      </c>
      <c r="T4864" s="6">
        <v>0</v>
      </c>
      <c r="V4864" t="str">
        <f>IFERROR(INDEX('3.Stok Awal'!A4864:A9859,MATCH('4.Sell to Trade'!J4864,'3.Stok Awal'!D4864:D9859,0)),"")</f>
        <v/>
      </c>
    </row>
    <row r="4865" spans="1:22" x14ac:dyDescent="0.25">
      <c r="A4865" s="15" t="str">
        <f t="shared" si="606"/>
        <v/>
      </c>
      <c r="D4865" s="5" t="str">
        <f t="shared" si="600"/>
        <v/>
      </c>
      <c r="E4865" s="5" t="str">
        <f t="shared" si="601"/>
        <v/>
      </c>
      <c r="F4865" s="5" t="str">
        <f t="shared" si="602"/>
        <v/>
      </c>
      <c r="G4865" s="5" t="str">
        <f t="shared" si="603"/>
        <v/>
      </c>
      <c r="I4865" s="5" t="str">
        <f t="shared" si="604"/>
        <v/>
      </c>
      <c r="K4865" s="5" t="str">
        <f t="shared" si="605"/>
        <v/>
      </c>
      <c r="L4865" s="5"/>
      <c r="N4865" s="4"/>
      <c r="O4865" s="4" t="str">
        <f t="shared" si="607"/>
        <v/>
      </c>
      <c r="P4865" t="s">
        <v>34</v>
      </c>
      <c r="Q4865">
        <v>0</v>
      </c>
      <c r="R4865" s="5" t="str">
        <f>IF(ISNA(VLOOKUP($J4865,STOK_AWAL,15,0)),"",VLOOKUP($J4865,STOK_AWAL,15,0))</f>
        <v/>
      </c>
      <c r="S4865" s="6">
        <v>0</v>
      </c>
      <c r="T4865" s="6">
        <v>0</v>
      </c>
      <c r="V4865" t="str">
        <f>IFERROR(INDEX('3.Stok Awal'!A4865:A9860,MATCH('4.Sell to Trade'!J4865,'3.Stok Awal'!D4865:D9860,0)),"")</f>
        <v/>
      </c>
    </row>
    <row r="4866" spans="1:22" x14ac:dyDescent="0.25">
      <c r="A4866" s="15" t="str">
        <f t="shared" si="606"/>
        <v/>
      </c>
      <c r="D4866" s="5" t="str">
        <f t="shared" si="600"/>
        <v/>
      </c>
      <c r="E4866" s="5" t="str">
        <f t="shared" si="601"/>
        <v/>
      </c>
      <c r="F4866" s="5" t="str">
        <f t="shared" si="602"/>
        <v/>
      </c>
      <c r="G4866" s="5" t="str">
        <f t="shared" si="603"/>
        <v/>
      </c>
      <c r="I4866" s="5" t="str">
        <f t="shared" si="604"/>
        <v/>
      </c>
      <c r="K4866" s="5" t="str">
        <f t="shared" si="605"/>
        <v/>
      </c>
      <c r="L4866" s="5"/>
      <c r="N4866" s="4"/>
      <c r="O4866" s="4" t="str">
        <f t="shared" si="607"/>
        <v/>
      </c>
      <c r="P4866" t="s">
        <v>34</v>
      </c>
      <c r="Q4866">
        <v>0</v>
      </c>
      <c r="R4866" s="5" t="str">
        <f>IF(ISNA(VLOOKUP($J4866,STOK_AWAL,15,0)),"",VLOOKUP($J4866,STOK_AWAL,15,0))</f>
        <v/>
      </c>
      <c r="S4866" s="6">
        <v>0</v>
      </c>
      <c r="T4866" s="6">
        <v>0</v>
      </c>
      <c r="V4866" t="str">
        <f>IFERROR(INDEX('3.Stok Awal'!A4866:A9861,MATCH('4.Sell to Trade'!J4866,'3.Stok Awal'!D4866:D9861,0)),"")</f>
        <v/>
      </c>
    </row>
    <row r="4867" spans="1:22" x14ac:dyDescent="0.25">
      <c r="A4867" s="15" t="str">
        <f t="shared" si="606"/>
        <v/>
      </c>
      <c r="D4867" s="5" t="str">
        <f t="shared" si="600"/>
        <v/>
      </c>
      <c r="E4867" s="5" t="str">
        <f t="shared" si="601"/>
        <v/>
      </c>
      <c r="F4867" s="5" t="str">
        <f t="shared" si="602"/>
        <v/>
      </c>
      <c r="G4867" s="5" t="str">
        <f t="shared" si="603"/>
        <v/>
      </c>
      <c r="I4867" s="5" t="str">
        <f t="shared" si="604"/>
        <v/>
      </c>
      <c r="K4867" s="5" t="str">
        <f t="shared" si="605"/>
        <v/>
      </c>
      <c r="L4867" s="5"/>
      <c r="N4867" s="4"/>
      <c r="O4867" s="4" t="str">
        <f t="shared" si="607"/>
        <v/>
      </c>
      <c r="P4867" t="s">
        <v>34</v>
      </c>
      <c r="Q4867">
        <v>0</v>
      </c>
      <c r="R4867" s="5" t="str">
        <f>IF(ISNA(VLOOKUP($J4867,STOK_AWAL,15,0)),"",VLOOKUP($J4867,STOK_AWAL,15,0))</f>
        <v/>
      </c>
      <c r="S4867" s="6">
        <v>0</v>
      </c>
      <c r="T4867" s="6">
        <v>0</v>
      </c>
      <c r="V4867" t="str">
        <f>IFERROR(INDEX('3.Stok Awal'!A4867:A9862,MATCH('4.Sell to Trade'!J4867,'3.Stok Awal'!D4867:D9862,0)),"")</f>
        <v/>
      </c>
    </row>
    <row r="4868" spans="1:22" x14ac:dyDescent="0.25">
      <c r="A4868" s="15" t="str">
        <f t="shared" si="606"/>
        <v/>
      </c>
      <c r="D4868" s="5" t="str">
        <f t="shared" si="600"/>
        <v/>
      </c>
      <c r="E4868" s="5" t="str">
        <f t="shared" si="601"/>
        <v/>
      </c>
      <c r="F4868" s="5" t="str">
        <f t="shared" si="602"/>
        <v/>
      </c>
      <c r="G4868" s="5" t="str">
        <f t="shared" si="603"/>
        <v/>
      </c>
      <c r="I4868" s="5" t="str">
        <f t="shared" si="604"/>
        <v/>
      </c>
      <c r="K4868" s="5" t="str">
        <f t="shared" si="605"/>
        <v/>
      </c>
      <c r="L4868" s="5"/>
      <c r="N4868" s="4"/>
      <c r="O4868" s="4" t="str">
        <f t="shared" si="607"/>
        <v/>
      </c>
      <c r="P4868" t="s">
        <v>34</v>
      </c>
      <c r="Q4868">
        <v>0</v>
      </c>
      <c r="R4868" s="5" t="str">
        <f>IF(ISNA(VLOOKUP($J4868,STOK_AWAL,15,0)),"",VLOOKUP($J4868,STOK_AWAL,15,0))</f>
        <v/>
      </c>
      <c r="S4868" s="6">
        <v>0</v>
      </c>
      <c r="T4868" s="6">
        <v>0</v>
      </c>
      <c r="V4868" t="str">
        <f>IFERROR(INDEX('3.Stok Awal'!A4868:A9863,MATCH('4.Sell to Trade'!J4868,'3.Stok Awal'!D4868:D9863,0)),"")</f>
        <v/>
      </c>
    </row>
    <row r="4869" spans="1:22" x14ac:dyDescent="0.25">
      <c r="A4869" s="15" t="str">
        <f t="shared" si="606"/>
        <v/>
      </c>
      <c r="D4869" s="5" t="str">
        <f t="shared" ref="D4869:D4932" si="608">IF(ISNA(VLOOKUP($C4869,MASTER_CUSTOMER,2,0)),"",VLOOKUP($C4869,MASTER_CUSTOMER,2,0))</f>
        <v/>
      </c>
      <c r="E4869" s="5" t="str">
        <f t="shared" ref="E4869:E4932" si="609">IF(ISNA(VLOOKUP($C4869,MASTER_CUSTOMER,4,0)),"",VLOOKUP($C4869,MASTER_CUSTOMER,4,0))</f>
        <v/>
      </c>
      <c r="F4869" s="5" t="str">
        <f t="shared" ref="F4869:F4932" si="610">IF(ISNA(VLOOKUP($C4869,MASTER_CUSTOMER,5,0)),"",VLOOKUP($C4869,MASTER_CUSTOMER,5,0))</f>
        <v/>
      </c>
      <c r="G4869" s="5" t="str">
        <f t="shared" ref="G4869:G4932" si="611">IF(ISNA(VLOOKUP($C4869,MASTER_CUSTOMER,3,0)),"",VLOOKUP($C4869,MASTER_CUSTOMER,3,0))</f>
        <v/>
      </c>
      <c r="I4869" s="5" t="str">
        <f t="shared" ref="I4869:I4932" si="612">IF(ISNA(VLOOKUP($H4869,MASTER_SALESMAN,2,0)),"",VLOOKUP($H4869,MASTER_SALESMAN,2,0))</f>
        <v/>
      </c>
      <c r="K4869" s="5" t="str">
        <f t="shared" ref="K4869:K4932" si="613">IF(ISNA(VLOOKUP($J4869,STOK_AWAL,2,0)),"",VLOOKUP($J4869,STOK_AWAL,2,0))</f>
        <v/>
      </c>
      <c r="L4869" s="5"/>
      <c r="N4869" s="4"/>
      <c r="O4869" s="4" t="str">
        <f t="shared" si="607"/>
        <v/>
      </c>
      <c r="P4869" t="s">
        <v>34</v>
      </c>
      <c r="Q4869">
        <v>0</v>
      </c>
      <c r="R4869" s="5" t="str">
        <f>IF(ISNA(VLOOKUP($J4869,STOK_AWAL,15,0)),"",VLOOKUP($J4869,STOK_AWAL,15,0))</f>
        <v/>
      </c>
      <c r="S4869" s="6">
        <v>0</v>
      </c>
      <c r="T4869" s="6">
        <v>0</v>
      </c>
      <c r="V4869" t="str">
        <f>IFERROR(INDEX('3.Stok Awal'!A4869:A9864,MATCH('4.Sell to Trade'!J4869,'3.Stok Awal'!D4869:D9864,0)),"")</f>
        <v/>
      </c>
    </row>
    <row r="4870" spans="1:22" x14ac:dyDescent="0.25">
      <c r="A4870" s="15" t="str">
        <f t="shared" ref="A4870:A4933" si="614">IF(B4870="","",B4870)</f>
        <v/>
      </c>
      <c r="D4870" s="5" t="str">
        <f t="shared" si="608"/>
        <v/>
      </c>
      <c r="E4870" s="5" t="str">
        <f t="shared" si="609"/>
        <v/>
      </c>
      <c r="F4870" s="5" t="str">
        <f t="shared" si="610"/>
        <v/>
      </c>
      <c r="G4870" s="5" t="str">
        <f t="shared" si="611"/>
        <v/>
      </c>
      <c r="I4870" s="5" t="str">
        <f t="shared" si="612"/>
        <v/>
      </c>
      <c r="K4870" s="5" t="str">
        <f t="shared" si="613"/>
        <v/>
      </c>
      <c r="L4870" s="5"/>
      <c r="N4870" s="4"/>
      <c r="O4870" s="4" t="str">
        <f t="shared" ref="O4870:O4933" si="615">J4870&amp;N4870</f>
        <v/>
      </c>
      <c r="P4870" t="s">
        <v>34</v>
      </c>
      <c r="Q4870">
        <v>0</v>
      </c>
      <c r="R4870" s="5" t="str">
        <f>IF(ISNA(VLOOKUP($J4870,STOK_AWAL,15,0)),"",VLOOKUP($J4870,STOK_AWAL,15,0))</f>
        <v/>
      </c>
      <c r="S4870" s="6">
        <v>0</v>
      </c>
      <c r="T4870" s="6">
        <v>0</v>
      </c>
      <c r="V4870" t="str">
        <f>IFERROR(INDEX('3.Stok Awal'!A4870:A9865,MATCH('4.Sell to Trade'!J4870,'3.Stok Awal'!D4870:D9865,0)),"")</f>
        <v/>
      </c>
    </row>
    <row r="4871" spans="1:22" x14ac:dyDescent="0.25">
      <c r="A4871" s="15" t="str">
        <f t="shared" si="614"/>
        <v/>
      </c>
      <c r="D4871" s="5" t="str">
        <f t="shared" si="608"/>
        <v/>
      </c>
      <c r="E4871" s="5" t="str">
        <f t="shared" si="609"/>
        <v/>
      </c>
      <c r="F4871" s="5" t="str">
        <f t="shared" si="610"/>
        <v/>
      </c>
      <c r="G4871" s="5" t="str">
        <f t="shared" si="611"/>
        <v/>
      </c>
      <c r="I4871" s="5" t="str">
        <f t="shared" si="612"/>
        <v/>
      </c>
      <c r="K4871" s="5" t="str">
        <f t="shared" si="613"/>
        <v/>
      </c>
      <c r="L4871" s="5"/>
      <c r="N4871" s="4"/>
      <c r="O4871" s="4" t="str">
        <f t="shared" si="615"/>
        <v/>
      </c>
      <c r="P4871" t="s">
        <v>34</v>
      </c>
      <c r="Q4871">
        <v>0</v>
      </c>
      <c r="R4871" s="5" t="str">
        <f>IF(ISNA(VLOOKUP($J4871,STOK_AWAL,15,0)),"",VLOOKUP($J4871,STOK_AWAL,15,0))</f>
        <v/>
      </c>
      <c r="S4871" s="6">
        <v>0</v>
      </c>
      <c r="T4871" s="6">
        <v>0</v>
      </c>
      <c r="V4871" t="str">
        <f>IFERROR(INDEX('3.Stok Awal'!A4871:A9866,MATCH('4.Sell to Trade'!J4871,'3.Stok Awal'!D4871:D9866,0)),"")</f>
        <v/>
      </c>
    </row>
    <row r="4872" spans="1:22" x14ac:dyDescent="0.25">
      <c r="A4872" s="15" t="str">
        <f t="shared" si="614"/>
        <v/>
      </c>
      <c r="D4872" s="5" t="str">
        <f t="shared" si="608"/>
        <v/>
      </c>
      <c r="E4872" s="5" t="str">
        <f t="shared" si="609"/>
        <v/>
      </c>
      <c r="F4872" s="5" t="str">
        <f t="shared" si="610"/>
        <v/>
      </c>
      <c r="G4872" s="5" t="str">
        <f t="shared" si="611"/>
        <v/>
      </c>
      <c r="I4872" s="5" t="str">
        <f t="shared" si="612"/>
        <v/>
      </c>
      <c r="K4872" s="5" t="str">
        <f t="shared" si="613"/>
        <v/>
      </c>
      <c r="L4872" s="5"/>
      <c r="N4872" s="4"/>
      <c r="O4872" s="4" t="str">
        <f t="shared" si="615"/>
        <v/>
      </c>
      <c r="P4872" t="s">
        <v>34</v>
      </c>
      <c r="Q4872">
        <v>0</v>
      </c>
      <c r="R4872" s="5" t="str">
        <f>IF(ISNA(VLOOKUP($J4872,STOK_AWAL,15,0)),"",VLOOKUP($J4872,STOK_AWAL,15,0))</f>
        <v/>
      </c>
      <c r="S4872" s="6">
        <v>0</v>
      </c>
      <c r="T4872" s="6">
        <v>0</v>
      </c>
      <c r="V4872" t="str">
        <f>IFERROR(INDEX('3.Stok Awal'!A4872:A9867,MATCH('4.Sell to Trade'!J4872,'3.Stok Awal'!D4872:D9867,0)),"")</f>
        <v/>
      </c>
    </row>
    <row r="4873" spans="1:22" x14ac:dyDescent="0.25">
      <c r="A4873" s="15" t="str">
        <f t="shared" si="614"/>
        <v/>
      </c>
      <c r="D4873" s="5" t="str">
        <f t="shared" si="608"/>
        <v/>
      </c>
      <c r="E4873" s="5" t="str">
        <f t="shared" si="609"/>
        <v/>
      </c>
      <c r="F4873" s="5" t="str">
        <f t="shared" si="610"/>
        <v/>
      </c>
      <c r="G4873" s="5" t="str">
        <f t="shared" si="611"/>
        <v/>
      </c>
      <c r="I4873" s="5" t="str">
        <f t="shared" si="612"/>
        <v/>
      </c>
      <c r="K4873" s="5" t="str">
        <f t="shared" si="613"/>
        <v/>
      </c>
      <c r="L4873" s="5"/>
      <c r="N4873" s="4"/>
      <c r="O4873" s="4" t="str">
        <f t="shared" si="615"/>
        <v/>
      </c>
      <c r="P4873" t="s">
        <v>34</v>
      </c>
      <c r="Q4873">
        <v>0</v>
      </c>
      <c r="R4873" s="5" t="str">
        <f>IF(ISNA(VLOOKUP($J4873,STOK_AWAL,15,0)),"",VLOOKUP($J4873,STOK_AWAL,15,0))</f>
        <v/>
      </c>
      <c r="S4873" s="6">
        <v>0</v>
      </c>
      <c r="T4873" s="6">
        <v>0</v>
      </c>
      <c r="V4873" t="str">
        <f>IFERROR(INDEX('3.Stok Awal'!A4873:A9868,MATCH('4.Sell to Trade'!J4873,'3.Stok Awal'!D4873:D9868,0)),"")</f>
        <v/>
      </c>
    </row>
    <row r="4874" spans="1:22" x14ac:dyDescent="0.25">
      <c r="A4874" s="15" t="str">
        <f t="shared" si="614"/>
        <v/>
      </c>
      <c r="D4874" s="5" t="str">
        <f t="shared" si="608"/>
        <v/>
      </c>
      <c r="E4874" s="5" t="str">
        <f t="shared" si="609"/>
        <v/>
      </c>
      <c r="F4874" s="5" t="str">
        <f t="shared" si="610"/>
        <v/>
      </c>
      <c r="G4874" s="5" t="str">
        <f t="shared" si="611"/>
        <v/>
      </c>
      <c r="I4874" s="5" t="str">
        <f t="shared" si="612"/>
        <v/>
      </c>
      <c r="K4874" s="5" t="str">
        <f t="shared" si="613"/>
        <v/>
      </c>
      <c r="L4874" s="5"/>
      <c r="N4874" s="4"/>
      <c r="O4874" s="4" t="str">
        <f t="shared" si="615"/>
        <v/>
      </c>
      <c r="P4874" t="s">
        <v>34</v>
      </c>
      <c r="Q4874">
        <v>0</v>
      </c>
      <c r="R4874" s="5" t="str">
        <f>IF(ISNA(VLOOKUP($J4874,STOK_AWAL,15,0)),"",VLOOKUP($J4874,STOK_AWAL,15,0))</f>
        <v/>
      </c>
      <c r="S4874" s="6">
        <v>0</v>
      </c>
      <c r="T4874" s="6">
        <v>0</v>
      </c>
      <c r="V4874" t="str">
        <f>IFERROR(INDEX('3.Stok Awal'!A4874:A9869,MATCH('4.Sell to Trade'!J4874,'3.Stok Awal'!D4874:D9869,0)),"")</f>
        <v/>
      </c>
    </row>
    <row r="4875" spans="1:22" x14ac:dyDescent="0.25">
      <c r="A4875" s="15" t="str">
        <f t="shared" si="614"/>
        <v/>
      </c>
      <c r="D4875" s="5" t="str">
        <f t="shared" si="608"/>
        <v/>
      </c>
      <c r="E4875" s="5" t="str">
        <f t="shared" si="609"/>
        <v/>
      </c>
      <c r="F4875" s="5" t="str">
        <f t="shared" si="610"/>
        <v/>
      </c>
      <c r="G4875" s="5" t="str">
        <f t="shared" si="611"/>
        <v/>
      </c>
      <c r="I4875" s="5" t="str">
        <f t="shared" si="612"/>
        <v/>
      </c>
      <c r="K4875" s="5" t="str">
        <f t="shared" si="613"/>
        <v/>
      </c>
      <c r="L4875" s="5"/>
      <c r="N4875" s="4"/>
      <c r="O4875" s="4" t="str">
        <f t="shared" si="615"/>
        <v/>
      </c>
      <c r="P4875" t="s">
        <v>34</v>
      </c>
      <c r="Q4875">
        <v>0</v>
      </c>
      <c r="R4875" s="5" t="str">
        <f>IF(ISNA(VLOOKUP($J4875,STOK_AWAL,15,0)),"",VLOOKUP($J4875,STOK_AWAL,15,0))</f>
        <v/>
      </c>
      <c r="S4875" s="6">
        <v>0</v>
      </c>
      <c r="T4875" s="6">
        <v>0</v>
      </c>
      <c r="V4875" t="str">
        <f>IFERROR(INDEX('3.Stok Awal'!A4875:A9870,MATCH('4.Sell to Trade'!J4875,'3.Stok Awal'!D4875:D9870,0)),"")</f>
        <v/>
      </c>
    </row>
    <row r="4876" spans="1:22" x14ac:dyDescent="0.25">
      <c r="A4876" s="15" t="str">
        <f t="shared" si="614"/>
        <v/>
      </c>
      <c r="D4876" s="5" t="str">
        <f t="shared" si="608"/>
        <v/>
      </c>
      <c r="E4876" s="5" t="str">
        <f t="shared" si="609"/>
        <v/>
      </c>
      <c r="F4876" s="5" t="str">
        <f t="shared" si="610"/>
        <v/>
      </c>
      <c r="G4876" s="5" t="str">
        <f t="shared" si="611"/>
        <v/>
      </c>
      <c r="I4876" s="5" t="str">
        <f t="shared" si="612"/>
        <v/>
      </c>
      <c r="K4876" s="5" t="str">
        <f t="shared" si="613"/>
        <v/>
      </c>
      <c r="L4876" s="5"/>
      <c r="N4876" s="4"/>
      <c r="O4876" s="4" t="str">
        <f t="shared" si="615"/>
        <v/>
      </c>
      <c r="P4876" t="s">
        <v>34</v>
      </c>
      <c r="Q4876">
        <v>0</v>
      </c>
      <c r="R4876" s="5" t="str">
        <f>IF(ISNA(VLOOKUP($J4876,STOK_AWAL,15,0)),"",VLOOKUP($J4876,STOK_AWAL,15,0))</f>
        <v/>
      </c>
      <c r="S4876" s="6">
        <v>0</v>
      </c>
      <c r="T4876" s="6">
        <v>0</v>
      </c>
      <c r="V4876" t="str">
        <f>IFERROR(INDEX('3.Stok Awal'!A4876:A9871,MATCH('4.Sell to Trade'!J4876,'3.Stok Awal'!D4876:D9871,0)),"")</f>
        <v/>
      </c>
    </row>
    <row r="4877" spans="1:22" x14ac:dyDescent="0.25">
      <c r="A4877" s="15" t="str">
        <f t="shared" si="614"/>
        <v/>
      </c>
      <c r="D4877" s="5" t="str">
        <f t="shared" si="608"/>
        <v/>
      </c>
      <c r="E4877" s="5" t="str">
        <f t="shared" si="609"/>
        <v/>
      </c>
      <c r="F4877" s="5" t="str">
        <f t="shared" si="610"/>
        <v/>
      </c>
      <c r="G4877" s="5" t="str">
        <f t="shared" si="611"/>
        <v/>
      </c>
      <c r="I4877" s="5" t="str">
        <f t="shared" si="612"/>
        <v/>
      </c>
      <c r="K4877" s="5" t="str">
        <f t="shared" si="613"/>
        <v/>
      </c>
      <c r="L4877" s="5"/>
      <c r="N4877" s="4"/>
      <c r="O4877" s="4" t="str">
        <f t="shared" si="615"/>
        <v/>
      </c>
      <c r="P4877" t="s">
        <v>34</v>
      </c>
      <c r="Q4877">
        <v>0</v>
      </c>
      <c r="R4877" s="5" t="str">
        <f>IF(ISNA(VLOOKUP($J4877,STOK_AWAL,15,0)),"",VLOOKUP($J4877,STOK_AWAL,15,0))</f>
        <v/>
      </c>
      <c r="S4877" s="6">
        <v>0</v>
      </c>
      <c r="T4877" s="6">
        <v>0</v>
      </c>
      <c r="V4877" t="str">
        <f>IFERROR(INDEX('3.Stok Awal'!A4877:A9872,MATCH('4.Sell to Trade'!J4877,'3.Stok Awal'!D4877:D9872,0)),"")</f>
        <v/>
      </c>
    </row>
    <row r="4878" spans="1:22" x14ac:dyDescent="0.25">
      <c r="A4878" s="15" t="str">
        <f t="shared" si="614"/>
        <v/>
      </c>
      <c r="D4878" s="5" t="str">
        <f t="shared" si="608"/>
        <v/>
      </c>
      <c r="E4878" s="5" t="str">
        <f t="shared" si="609"/>
        <v/>
      </c>
      <c r="F4878" s="5" t="str">
        <f t="shared" si="610"/>
        <v/>
      </c>
      <c r="G4878" s="5" t="str">
        <f t="shared" si="611"/>
        <v/>
      </c>
      <c r="I4878" s="5" t="str">
        <f t="shared" si="612"/>
        <v/>
      </c>
      <c r="K4878" s="5" t="str">
        <f t="shared" si="613"/>
        <v/>
      </c>
      <c r="L4878" s="5"/>
      <c r="N4878" s="4"/>
      <c r="O4878" s="4" t="str">
        <f t="shared" si="615"/>
        <v/>
      </c>
      <c r="P4878" t="s">
        <v>34</v>
      </c>
      <c r="Q4878">
        <v>0</v>
      </c>
      <c r="R4878" s="5" t="str">
        <f>IF(ISNA(VLOOKUP($J4878,STOK_AWAL,15,0)),"",VLOOKUP($J4878,STOK_AWAL,15,0))</f>
        <v/>
      </c>
      <c r="S4878" s="6">
        <v>0</v>
      </c>
      <c r="T4878" s="6">
        <v>0</v>
      </c>
      <c r="V4878" t="str">
        <f>IFERROR(INDEX('3.Stok Awal'!A4878:A9873,MATCH('4.Sell to Trade'!J4878,'3.Stok Awal'!D4878:D9873,0)),"")</f>
        <v/>
      </c>
    </row>
    <row r="4879" spans="1:22" x14ac:dyDescent="0.25">
      <c r="A4879" s="15" t="str">
        <f t="shared" si="614"/>
        <v/>
      </c>
      <c r="D4879" s="5" t="str">
        <f t="shared" si="608"/>
        <v/>
      </c>
      <c r="E4879" s="5" t="str">
        <f t="shared" si="609"/>
        <v/>
      </c>
      <c r="F4879" s="5" t="str">
        <f t="shared" si="610"/>
        <v/>
      </c>
      <c r="G4879" s="5" t="str">
        <f t="shared" si="611"/>
        <v/>
      </c>
      <c r="I4879" s="5" t="str">
        <f t="shared" si="612"/>
        <v/>
      </c>
      <c r="K4879" s="5" t="str">
        <f t="shared" si="613"/>
        <v/>
      </c>
      <c r="L4879" s="5"/>
      <c r="N4879" s="4"/>
      <c r="O4879" s="4" t="str">
        <f t="shared" si="615"/>
        <v/>
      </c>
      <c r="P4879" t="s">
        <v>34</v>
      </c>
      <c r="Q4879">
        <v>0</v>
      </c>
      <c r="R4879" s="5" t="str">
        <f>IF(ISNA(VLOOKUP($J4879,STOK_AWAL,15,0)),"",VLOOKUP($J4879,STOK_AWAL,15,0))</f>
        <v/>
      </c>
      <c r="S4879" s="6">
        <v>0</v>
      </c>
      <c r="T4879" s="6">
        <v>0</v>
      </c>
      <c r="V4879" t="str">
        <f>IFERROR(INDEX('3.Stok Awal'!A4879:A9874,MATCH('4.Sell to Trade'!J4879,'3.Stok Awal'!D4879:D9874,0)),"")</f>
        <v/>
      </c>
    </row>
    <row r="4880" spans="1:22" x14ac:dyDescent="0.25">
      <c r="A4880" s="15" t="str">
        <f t="shared" si="614"/>
        <v/>
      </c>
      <c r="D4880" s="5" t="str">
        <f t="shared" si="608"/>
        <v/>
      </c>
      <c r="E4880" s="5" t="str">
        <f t="shared" si="609"/>
        <v/>
      </c>
      <c r="F4880" s="5" t="str">
        <f t="shared" si="610"/>
        <v/>
      </c>
      <c r="G4880" s="5" t="str">
        <f t="shared" si="611"/>
        <v/>
      </c>
      <c r="I4880" s="5" t="str">
        <f t="shared" si="612"/>
        <v/>
      </c>
      <c r="K4880" s="5" t="str">
        <f t="shared" si="613"/>
        <v/>
      </c>
      <c r="L4880" s="5"/>
      <c r="N4880" s="4"/>
      <c r="O4880" s="4" t="str">
        <f t="shared" si="615"/>
        <v/>
      </c>
      <c r="P4880" t="s">
        <v>34</v>
      </c>
      <c r="Q4880">
        <v>0</v>
      </c>
      <c r="R4880" s="5" t="str">
        <f>IF(ISNA(VLOOKUP($J4880,STOK_AWAL,15,0)),"",VLOOKUP($J4880,STOK_AWAL,15,0))</f>
        <v/>
      </c>
      <c r="S4880" s="6">
        <v>0</v>
      </c>
      <c r="T4880" s="6">
        <v>0</v>
      </c>
      <c r="V4880" t="str">
        <f>IFERROR(INDEX('3.Stok Awal'!A4880:A9875,MATCH('4.Sell to Trade'!J4880,'3.Stok Awal'!D4880:D9875,0)),"")</f>
        <v/>
      </c>
    </row>
    <row r="4881" spans="1:22" x14ac:dyDescent="0.25">
      <c r="A4881" s="15" t="str">
        <f t="shared" si="614"/>
        <v/>
      </c>
      <c r="D4881" s="5" t="str">
        <f t="shared" si="608"/>
        <v/>
      </c>
      <c r="E4881" s="5" t="str">
        <f t="shared" si="609"/>
        <v/>
      </c>
      <c r="F4881" s="5" t="str">
        <f t="shared" si="610"/>
        <v/>
      </c>
      <c r="G4881" s="5" t="str">
        <f t="shared" si="611"/>
        <v/>
      </c>
      <c r="I4881" s="5" t="str">
        <f t="shared" si="612"/>
        <v/>
      </c>
      <c r="K4881" s="5" t="str">
        <f t="shared" si="613"/>
        <v/>
      </c>
      <c r="L4881" s="5"/>
      <c r="N4881" s="4"/>
      <c r="O4881" s="4" t="str">
        <f t="shared" si="615"/>
        <v/>
      </c>
      <c r="P4881" t="s">
        <v>34</v>
      </c>
      <c r="Q4881">
        <v>0</v>
      </c>
      <c r="R4881" s="5" t="str">
        <f>IF(ISNA(VLOOKUP($J4881,STOK_AWAL,15,0)),"",VLOOKUP($J4881,STOK_AWAL,15,0))</f>
        <v/>
      </c>
      <c r="S4881" s="6">
        <v>0</v>
      </c>
      <c r="T4881" s="6">
        <v>0</v>
      </c>
      <c r="V4881" t="str">
        <f>IFERROR(INDEX('3.Stok Awal'!A4881:A9876,MATCH('4.Sell to Trade'!J4881,'3.Stok Awal'!D4881:D9876,0)),"")</f>
        <v/>
      </c>
    </row>
    <row r="4882" spans="1:22" x14ac:dyDescent="0.25">
      <c r="A4882" s="15" t="str">
        <f t="shared" si="614"/>
        <v/>
      </c>
      <c r="D4882" s="5" t="str">
        <f t="shared" si="608"/>
        <v/>
      </c>
      <c r="E4882" s="5" t="str">
        <f t="shared" si="609"/>
        <v/>
      </c>
      <c r="F4882" s="5" t="str">
        <f t="shared" si="610"/>
        <v/>
      </c>
      <c r="G4882" s="5" t="str">
        <f t="shared" si="611"/>
        <v/>
      </c>
      <c r="I4882" s="5" t="str">
        <f t="shared" si="612"/>
        <v/>
      </c>
      <c r="K4882" s="5" t="str">
        <f t="shared" si="613"/>
        <v/>
      </c>
      <c r="L4882" s="5"/>
      <c r="N4882" s="4"/>
      <c r="O4882" s="4" t="str">
        <f t="shared" si="615"/>
        <v/>
      </c>
      <c r="P4882" t="s">
        <v>34</v>
      </c>
      <c r="Q4882">
        <v>0</v>
      </c>
      <c r="R4882" s="5" t="str">
        <f>IF(ISNA(VLOOKUP($J4882,STOK_AWAL,15,0)),"",VLOOKUP($J4882,STOK_AWAL,15,0))</f>
        <v/>
      </c>
      <c r="S4882" s="6">
        <v>0</v>
      </c>
      <c r="T4882" s="6">
        <v>0</v>
      </c>
      <c r="V4882" t="str">
        <f>IFERROR(INDEX('3.Stok Awal'!A4882:A9877,MATCH('4.Sell to Trade'!J4882,'3.Stok Awal'!D4882:D9877,0)),"")</f>
        <v/>
      </c>
    </row>
    <row r="4883" spans="1:22" x14ac:dyDescent="0.25">
      <c r="A4883" s="15" t="str">
        <f t="shared" si="614"/>
        <v/>
      </c>
      <c r="D4883" s="5" t="str">
        <f t="shared" si="608"/>
        <v/>
      </c>
      <c r="E4883" s="5" t="str">
        <f t="shared" si="609"/>
        <v/>
      </c>
      <c r="F4883" s="5" t="str">
        <f t="shared" si="610"/>
        <v/>
      </c>
      <c r="G4883" s="5" t="str">
        <f t="shared" si="611"/>
        <v/>
      </c>
      <c r="I4883" s="5" t="str">
        <f t="shared" si="612"/>
        <v/>
      </c>
      <c r="K4883" s="5" t="str">
        <f t="shared" si="613"/>
        <v/>
      </c>
      <c r="L4883" s="5"/>
      <c r="N4883" s="4"/>
      <c r="O4883" s="4" t="str">
        <f t="shared" si="615"/>
        <v/>
      </c>
      <c r="P4883" t="s">
        <v>34</v>
      </c>
      <c r="Q4883">
        <v>0</v>
      </c>
      <c r="R4883" s="5" t="str">
        <f>IF(ISNA(VLOOKUP($J4883,STOK_AWAL,15,0)),"",VLOOKUP($J4883,STOK_AWAL,15,0))</f>
        <v/>
      </c>
      <c r="S4883" s="6">
        <v>0</v>
      </c>
      <c r="T4883" s="6">
        <v>0</v>
      </c>
      <c r="V4883" t="str">
        <f>IFERROR(INDEX('3.Stok Awal'!A4883:A9878,MATCH('4.Sell to Trade'!J4883,'3.Stok Awal'!D4883:D9878,0)),"")</f>
        <v/>
      </c>
    </row>
    <row r="4884" spans="1:22" x14ac:dyDescent="0.25">
      <c r="A4884" s="15" t="str">
        <f t="shared" si="614"/>
        <v/>
      </c>
      <c r="D4884" s="5" t="str">
        <f t="shared" si="608"/>
        <v/>
      </c>
      <c r="E4884" s="5" t="str">
        <f t="shared" si="609"/>
        <v/>
      </c>
      <c r="F4884" s="5" t="str">
        <f t="shared" si="610"/>
        <v/>
      </c>
      <c r="G4884" s="5" t="str">
        <f t="shared" si="611"/>
        <v/>
      </c>
      <c r="I4884" s="5" t="str">
        <f t="shared" si="612"/>
        <v/>
      </c>
      <c r="K4884" s="5" t="str">
        <f t="shared" si="613"/>
        <v/>
      </c>
      <c r="L4884" s="5"/>
      <c r="N4884" s="4"/>
      <c r="O4884" s="4" t="str">
        <f t="shared" si="615"/>
        <v/>
      </c>
      <c r="P4884" t="s">
        <v>34</v>
      </c>
      <c r="Q4884">
        <v>0</v>
      </c>
      <c r="R4884" s="5" t="str">
        <f>IF(ISNA(VLOOKUP($J4884,STOK_AWAL,15,0)),"",VLOOKUP($J4884,STOK_AWAL,15,0))</f>
        <v/>
      </c>
      <c r="S4884" s="6">
        <v>0</v>
      </c>
      <c r="T4884" s="6">
        <v>0</v>
      </c>
      <c r="V4884" t="str">
        <f>IFERROR(INDEX('3.Stok Awal'!A4884:A9879,MATCH('4.Sell to Trade'!J4884,'3.Stok Awal'!D4884:D9879,0)),"")</f>
        <v/>
      </c>
    </row>
    <row r="4885" spans="1:22" x14ac:dyDescent="0.25">
      <c r="A4885" s="15" t="str">
        <f t="shared" si="614"/>
        <v/>
      </c>
      <c r="D4885" s="5" t="str">
        <f t="shared" si="608"/>
        <v/>
      </c>
      <c r="E4885" s="5" t="str">
        <f t="shared" si="609"/>
        <v/>
      </c>
      <c r="F4885" s="5" t="str">
        <f t="shared" si="610"/>
        <v/>
      </c>
      <c r="G4885" s="5" t="str">
        <f t="shared" si="611"/>
        <v/>
      </c>
      <c r="I4885" s="5" t="str">
        <f t="shared" si="612"/>
        <v/>
      </c>
      <c r="K4885" s="5" t="str">
        <f t="shared" si="613"/>
        <v/>
      </c>
      <c r="L4885" s="5"/>
      <c r="N4885" s="4"/>
      <c r="O4885" s="4" t="str">
        <f t="shared" si="615"/>
        <v/>
      </c>
      <c r="P4885" t="s">
        <v>34</v>
      </c>
      <c r="Q4885">
        <v>0</v>
      </c>
      <c r="R4885" s="5" t="str">
        <f>IF(ISNA(VLOOKUP($J4885,STOK_AWAL,15,0)),"",VLOOKUP($J4885,STOK_AWAL,15,0))</f>
        <v/>
      </c>
      <c r="S4885" s="6">
        <v>0</v>
      </c>
      <c r="T4885" s="6">
        <v>0</v>
      </c>
      <c r="V4885" t="str">
        <f>IFERROR(INDEX('3.Stok Awal'!A4885:A9880,MATCH('4.Sell to Trade'!J4885,'3.Stok Awal'!D4885:D9880,0)),"")</f>
        <v/>
      </c>
    </row>
    <row r="4886" spans="1:22" x14ac:dyDescent="0.25">
      <c r="A4886" s="15" t="str">
        <f t="shared" si="614"/>
        <v/>
      </c>
      <c r="D4886" s="5" t="str">
        <f t="shared" si="608"/>
        <v/>
      </c>
      <c r="E4886" s="5" t="str">
        <f t="shared" si="609"/>
        <v/>
      </c>
      <c r="F4886" s="5" t="str">
        <f t="shared" si="610"/>
        <v/>
      </c>
      <c r="G4886" s="5" t="str">
        <f t="shared" si="611"/>
        <v/>
      </c>
      <c r="I4886" s="5" t="str">
        <f t="shared" si="612"/>
        <v/>
      </c>
      <c r="K4886" s="5" t="str">
        <f t="shared" si="613"/>
        <v/>
      </c>
      <c r="L4886" s="5"/>
      <c r="N4886" s="4"/>
      <c r="O4886" s="4" t="str">
        <f t="shared" si="615"/>
        <v/>
      </c>
      <c r="P4886" t="s">
        <v>34</v>
      </c>
      <c r="Q4886">
        <v>0</v>
      </c>
      <c r="R4886" s="5" t="str">
        <f>IF(ISNA(VLOOKUP($J4886,STOK_AWAL,15,0)),"",VLOOKUP($J4886,STOK_AWAL,15,0))</f>
        <v/>
      </c>
      <c r="S4886" s="6">
        <v>0</v>
      </c>
      <c r="T4886" s="6">
        <v>0</v>
      </c>
      <c r="V4886" t="str">
        <f>IFERROR(INDEX('3.Stok Awal'!A4886:A9881,MATCH('4.Sell to Trade'!J4886,'3.Stok Awal'!D4886:D9881,0)),"")</f>
        <v/>
      </c>
    </row>
    <row r="4887" spans="1:22" x14ac:dyDescent="0.25">
      <c r="A4887" s="15" t="str">
        <f t="shared" si="614"/>
        <v/>
      </c>
      <c r="D4887" s="5" t="str">
        <f t="shared" si="608"/>
        <v/>
      </c>
      <c r="E4887" s="5" t="str">
        <f t="shared" si="609"/>
        <v/>
      </c>
      <c r="F4887" s="5" t="str">
        <f t="shared" si="610"/>
        <v/>
      </c>
      <c r="G4887" s="5" t="str">
        <f t="shared" si="611"/>
        <v/>
      </c>
      <c r="I4887" s="5" t="str">
        <f t="shared" si="612"/>
        <v/>
      </c>
      <c r="K4887" s="5" t="str">
        <f t="shared" si="613"/>
        <v/>
      </c>
      <c r="L4887" s="5"/>
      <c r="N4887" s="4"/>
      <c r="O4887" s="4" t="str">
        <f t="shared" si="615"/>
        <v/>
      </c>
      <c r="P4887" t="s">
        <v>34</v>
      </c>
      <c r="Q4887">
        <v>0</v>
      </c>
      <c r="R4887" s="5" t="str">
        <f>IF(ISNA(VLOOKUP($J4887,STOK_AWAL,15,0)),"",VLOOKUP($J4887,STOK_AWAL,15,0))</f>
        <v/>
      </c>
      <c r="S4887" s="6">
        <v>0</v>
      </c>
      <c r="T4887" s="6">
        <v>0</v>
      </c>
      <c r="V4887" t="str">
        <f>IFERROR(INDEX('3.Stok Awal'!A4887:A9882,MATCH('4.Sell to Trade'!J4887,'3.Stok Awal'!D4887:D9882,0)),"")</f>
        <v/>
      </c>
    </row>
    <row r="4888" spans="1:22" x14ac:dyDescent="0.25">
      <c r="A4888" s="15" t="str">
        <f t="shared" si="614"/>
        <v/>
      </c>
      <c r="D4888" s="5" t="str">
        <f t="shared" si="608"/>
        <v/>
      </c>
      <c r="E4888" s="5" t="str">
        <f t="shared" si="609"/>
        <v/>
      </c>
      <c r="F4888" s="5" t="str">
        <f t="shared" si="610"/>
        <v/>
      </c>
      <c r="G4888" s="5" t="str">
        <f t="shared" si="611"/>
        <v/>
      </c>
      <c r="I4888" s="5" t="str">
        <f t="shared" si="612"/>
        <v/>
      </c>
      <c r="K4888" s="5" t="str">
        <f t="shared" si="613"/>
        <v/>
      </c>
      <c r="L4888" s="5"/>
      <c r="N4888" s="4"/>
      <c r="O4888" s="4" t="str">
        <f t="shared" si="615"/>
        <v/>
      </c>
      <c r="P4888" t="s">
        <v>34</v>
      </c>
      <c r="Q4888">
        <v>0</v>
      </c>
      <c r="R4888" s="5" t="str">
        <f>IF(ISNA(VLOOKUP($J4888,STOK_AWAL,15,0)),"",VLOOKUP($J4888,STOK_AWAL,15,0))</f>
        <v/>
      </c>
      <c r="S4888" s="6">
        <v>0</v>
      </c>
      <c r="T4888" s="6">
        <v>0</v>
      </c>
      <c r="V4888" t="str">
        <f>IFERROR(INDEX('3.Stok Awal'!A4888:A9883,MATCH('4.Sell to Trade'!J4888,'3.Stok Awal'!D4888:D9883,0)),"")</f>
        <v/>
      </c>
    </row>
    <row r="4889" spans="1:22" x14ac:dyDescent="0.25">
      <c r="A4889" s="15" t="str">
        <f t="shared" si="614"/>
        <v/>
      </c>
      <c r="D4889" s="5" t="str">
        <f t="shared" si="608"/>
        <v/>
      </c>
      <c r="E4889" s="5" t="str">
        <f t="shared" si="609"/>
        <v/>
      </c>
      <c r="F4889" s="5" t="str">
        <f t="shared" si="610"/>
        <v/>
      </c>
      <c r="G4889" s="5" t="str">
        <f t="shared" si="611"/>
        <v/>
      </c>
      <c r="I4889" s="5" t="str">
        <f t="shared" si="612"/>
        <v/>
      </c>
      <c r="K4889" s="5" t="str">
        <f t="shared" si="613"/>
        <v/>
      </c>
      <c r="L4889" s="5"/>
      <c r="N4889" s="4"/>
      <c r="O4889" s="4" t="str">
        <f t="shared" si="615"/>
        <v/>
      </c>
      <c r="P4889" t="s">
        <v>34</v>
      </c>
      <c r="Q4889">
        <v>0</v>
      </c>
      <c r="R4889" s="5" t="str">
        <f>IF(ISNA(VLOOKUP($J4889,STOK_AWAL,15,0)),"",VLOOKUP($J4889,STOK_AWAL,15,0))</f>
        <v/>
      </c>
      <c r="S4889" s="6">
        <v>0</v>
      </c>
      <c r="T4889" s="6">
        <v>0</v>
      </c>
      <c r="V4889" t="str">
        <f>IFERROR(INDEX('3.Stok Awal'!A4889:A9884,MATCH('4.Sell to Trade'!J4889,'3.Stok Awal'!D4889:D9884,0)),"")</f>
        <v/>
      </c>
    </row>
    <row r="4890" spans="1:22" x14ac:dyDescent="0.25">
      <c r="A4890" s="15" t="str">
        <f t="shared" si="614"/>
        <v/>
      </c>
      <c r="D4890" s="5" t="str">
        <f t="shared" si="608"/>
        <v/>
      </c>
      <c r="E4890" s="5" t="str">
        <f t="shared" si="609"/>
        <v/>
      </c>
      <c r="F4890" s="5" t="str">
        <f t="shared" si="610"/>
        <v/>
      </c>
      <c r="G4890" s="5" t="str">
        <f t="shared" si="611"/>
        <v/>
      </c>
      <c r="I4890" s="5" t="str">
        <f t="shared" si="612"/>
        <v/>
      </c>
      <c r="K4890" s="5" t="str">
        <f t="shared" si="613"/>
        <v/>
      </c>
      <c r="L4890" s="5"/>
      <c r="N4890" s="4"/>
      <c r="O4890" s="4" t="str">
        <f t="shared" si="615"/>
        <v/>
      </c>
      <c r="P4890" t="s">
        <v>34</v>
      </c>
      <c r="Q4890">
        <v>0</v>
      </c>
      <c r="R4890" s="5" t="str">
        <f>IF(ISNA(VLOOKUP($J4890,STOK_AWAL,15,0)),"",VLOOKUP($J4890,STOK_AWAL,15,0))</f>
        <v/>
      </c>
      <c r="S4890" s="6">
        <v>0</v>
      </c>
      <c r="T4890" s="6">
        <v>0</v>
      </c>
      <c r="V4890" t="str">
        <f>IFERROR(INDEX('3.Stok Awal'!A4890:A9885,MATCH('4.Sell to Trade'!J4890,'3.Stok Awal'!D4890:D9885,0)),"")</f>
        <v/>
      </c>
    </row>
    <row r="4891" spans="1:22" x14ac:dyDescent="0.25">
      <c r="A4891" s="15" t="str">
        <f t="shared" si="614"/>
        <v/>
      </c>
      <c r="D4891" s="5" t="str">
        <f t="shared" si="608"/>
        <v/>
      </c>
      <c r="E4891" s="5" t="str">
        <f t="shared" si="609"/>
        <v/>
      </c>
      <c r="F4891" s="5" t="str">
        <f t="shared" si="610"/>
        <v/>
      </c>
      <c r="G4891" s="5" t="str">
        <f t="shared" si="611"/>
        <v/>
      </c>
      <c r="I4891" s="5" t="str">
        <f t="shared" si="612"/>
        <v/>
      </c>
      <c r="K4891" s="5" t="str">
        <f t="shared" si="613"/>
        <v/>
      </c>
      <c r="L4891" s="5"/>
      <c r="N4891" s="4"/>
      <c r="O4891" s="4" t="str">
        <f t="shared" si="615"/>
        <v/>
      </c>
      <c r="P4891" t="s">
        <v>34</v>
      </c>
      <c r="Q4891">
        <v>0</v>
      </c>
      <c r="R4891" s="5" t="str">
        <f>IF(ISNA(VLOOKUP($J4891,STOK_AWAL,15,0)),"",VLOOKUP($J4891,STOK_AWAL,15,0))</f>
        <v/>
      </c>
      <c r="S4891" s="6">
        <v>0</v>
      </c>
      <c r="T4891" s="6">
        <v>0</v>
      </c>
      <c r="V4891" t="str">
        <f>IFERROR(INDEX('3.Stok Awal'!A4891:A9886,MATCH('4.Sell to Trade'!J4891,'3.Stok Awal'!D4891:D9886,0)),"")</f>
        <v/>
      </c>
    </row>
    <row r="4892" spans="1:22" x14ac:dyDescent="0.25">
      <c r="A4892" s="15" t="str">
        <f t="shared" si="614"/>
        <v/>
      </c>
      <c r="D4892" s="5" t="str">
        <f t="shared" si="608"/>
        <v/>
      </c>
      <c r="E4892" s="5" t="str">
        <f t="shared" si="609"/>
        <v/>
      </c>
      <c r="F4892" s="5" t="str">
        <f t="shared" si="610"/>
        <v/>
      </c>
      <c r="G4892" s="5" t="str">
        <f t="shared" si="611"/>
        <v/>
      </c>
      <c r="I4892" s="5" t="str">
        <f t="shared" si="612"/>
        <v/>
      </c>
      <c r="K4892" s="5" t="str">
        <f t="shared" si="613"/>
        <v/>
      </c>
      <c r="L4892" s="5"/>
      <c r="N4892" s="4"/>
      <c r="O4892" s="4" t="str">
        <f t="shared" si="615"/>
        <v/>
      </c>
      <c r="P4892" t="s">
        <v>34</v>
      </c>
      <c r="Q4892">
        <v>0</v>
      </c>
      <c r="R4892" s="5" t="str">
        <f>IF(ISNA(VLOOKUP($J4892,STOK_AWAL,15,0)),"",VLOOKUP($J4892,STOK_AWAL,15,0))</f>
        <v/>
      </c>
      <c r="S4892" s="6">
        <v>0</v>
      </c>
      <c r="T4892" s="6">
        <v>0</v>
      </c>
      <c r="V4892" t="str">
        <f>IFERROR(INDEX('3.Stok Awal'!A4892:A9887,MATCH('4.Sell to Trade'!J4892,'3.Stok Awal'!D4892:D9887,0)),"")</f>
        <v/>
      </c>
    </row>
    <row r="4893" spans="1:22" x14ac:dyDescent="0.25">
      <c r="A4893" s="15" t="str">
        <f t="shared" si="614"/>
        <v/>
      </c>
      <c r="D4893" s="5" t="str">
        <f t="shared" si="608"/>
        <v/>
      </c>
      <c r="E4893" s="5" t="str">
        <f t="shared" si="609"/>
        <v/>
      </c>
      <c r="F4893" s="5" t="str">
        <f t="shared" si="610"/>
        <v/>
      </c>
      <c r="G4893" s="5" t="str">
        <f t="shared" si="611"/>
        <v/>
      </c>
      <c r="I4893" s="5" t="str">
        <f t="shared" si="612"/>
        <v/>
      </c>
      <c r="K4893" s="5" t="str">
        <f t="shared" si="613"/>
        <v/>
      </c>
      <c r="L4893" s="5"/>
      <c r="N4893" s="4"/>
      <c r="O4893" s="4" t="str">
        <f t="shared" si="615"/>
        <v/>
      </c>
      <c r="P4893" t="s">
        <v>34</v>
      </c>
      <c r="Q4893">
        <v>0</v>
      </c>
      <c r="R4893" s="5" t="str">
        <f>IF(ISNA(VLOOKUP($J4893,STOK_AWAL,15,0)),"",VLOOKUP($J4893,STOK_AWAL,15,0))</f>
        <v/>
      </c>
      <c r="S4893" s="6">
        <v>0</v>
      </c>
      <c r="T4893" s="6">
        <v>0</v>
      </c>
      <c r="V4893" t="str">
        <f>IFERROR(INDEX('3.Stok Awal'!A4893:A9888,MATCH('4.Sell to Trade'!J4893,'3.Stok Awal'!D4893:D9888,0)),"")</f>
        <v/>
      </c>
    </row>
    <row r="4894" spans="1:22" x14ac:dyDescent="0.25">
      <c r="A4894" s="15" t="str">
        <f t="shared" si="614"/>
        <v/>
      </c>
      <c r="D4894" s="5" t="str">
        <f t="shared" si="608"/>
        <v/>
      </c>
      <c r="E4894" s="5" t="str">
        <f t="shared" si="609"/>
        <v/>
      </c>
      <c r="F4894" s="5" t="str">
        <f t="shared" si="610"/>
        <v/>
      </c>
      <c r="G4894" s="5" t="str">
        <f t="shared" si="611"/>
        <v/>
      </c>
      <c r="I4894" s="5" t="str">
        <f t="shared" si="612"/>
        <v/>
      </c>
      <c r="K4894" s="5" t="str">
        <f t="shared" si="613"/>
        <v/>
      </c>
      <c r="L4894" s="5"/>
      <c r="N4894" s="4"/>
      <c r="O4894" s="4" t="str">
        <f t="shared" si="615"/>
        <v/>
      </c>
      <c r="P4894" t="s">
        <v>34</v>
      </c>
      <c r="Q4894">
        <v>0</v>
      </c>
      <c r="R4894" s="5" t="str">
        <f>IF(ISNA(VLOOKUP($J4894,STOK_AWAL,15,0)),"",VLOOKUP($J4894,STOK_AWAL,15,0))</f>
        <v/>
      </c>
      <c r="S4894" s="6">
        <v>0</v>
      </c>
      <c r="T4894" s="6">
        <v>0</v>
      </c>
      <c r="V4894" t="str">
        <f>IFERROR(INDEX('3.Stok Awal'!A4894:A9889,MATCH('4.Sell to Trade'!J4894,'3.Stok Awal'!D4894:D9889,0)),"")</f>
        <v/>
      </c>
    </row>
    <row r="4895" spans="1:22" x14ac:dyDescent="0.25">
      <c r="A4895" s="15" t="str">
        <f t="shared" si="614"/>
        <v/>
      </c>
      <c r="D4895" s="5" t="str">
        <f t="shared" si="608"/>
        <v/>
      </c>
      <c r="E4895" s="5" t="str">
        <f t="shared" si="609"/>
        <v/>
      </c>
      <c r="F4895" s="5" t="str">
        <f t="shared" si="610"/>
        <v/>
      </c>
      <c r="G4895" s="5" t="str">
        <f t="shared" si="611"/>
        <v/>
      </c>
      <c r="I4895" s="5" t="str">
        <f t="shared" si="612"/>
        <v/>
      </c>
      <c r="K4895" s="5" t="str">
        <f t="shared" si="613"/>
        <v/>
      </c>
      <c r="L4895" s="5"/>
      <c r="N4895" s="4"/>
      <c r="O4895" s="4" t="str">
        <f t="shared" si="615"/>
        <v/>
      </c>
      <c r="P4895" t="s">
        <v>34</v>
      </c>
      <c r="Q4895">
        <v>0</v>
      </c>
      <c r="R4895" s="5" t="str">
        <f>IF(ISNA(VLOOKUP($J4895,STOK_AWAL,15,0)),"",VLOOKUP($J4895,STOK_AWAL,15,0))</f>
        <v/>
      </c>
      <c r="S4895" s="6">
        <v>0</v>
      </c>
      <c r="T4895" s="6">
        <v>0</v>
      </c>
      <c r="V4895" t="str">
        <f>IFERROR(INDEX('3.Stok Awal'!A4895:A9890,MATCH('4.Sell to Trade'!J4895,'3.Stok Awal'!D4895:D9890,0)),"")</f>
        <v/>
      </c>
    </row>
    <row r="4896" spans="1:22" x14ac:dyDescent="0.25">
      <c r="A4896" s="15" t="str">
        <f t="shared" si="614"/>
        <v/>
      </c>
      <c r="D4896" s="5" t="str">
        <f t="shared" si="608"/>
        <v/>
      </c>
      <c r="E4896" s="5" t="str">
        <f t="shared" si="609"/>
        <v/>
      </c>
      <c r="F4896" s="5" t="str">
        <f t="shared" si="610"/>
        <v/>
      </c>
      <c r="G4896" s="5" t="str">
        <f t="shared" si="611"/>
        <v/>
      </c>
      <c r="I4896" s="5" t="str">
        <f t="shared" si="612"/>
        <v/>
      </c>
      <c r="K4896" s="5" t="str">
        <f t="shared" si="613"/>
        <v/>
      </c>
      <c r="L4896" s="5"/>
      <c r="N4896" s="4"/>
      <c r="O4896" s="4" t="str">
        <f t="shared" si="615"/>
        <v/>
      </c>
      <c r="P4896" t="s">
        <v>34</v>
      </c>
      <c r="Q4896">
        <v>0</v>
      </c>
      <c r="R4896" s="5" t="str">
        <f>IF(ISNA(VLOOKUP($J4896,STOK_AWAL,15,0)),"",VLOOKUP($J4896,STOK_AWAL,15,0))</f>
        <v/>
      </c>
      <c r="S4896" s="6">
        <v>0</v>
      </c>
      <c r="T4896" s="6">
        <v>0</v>
      </c>
      <c r="V4896" t="str">
        <f>IFERROR(INDEX('3.Stok Awal'!A4896:A9891,MATCH('4.Sell to Trade'!J4896,'3.Stok Awal'!D4896:D9891,0)),"")</f>
        <v/>
      </c>
    </row>
    <row r="4897" spans="1:22" x14ac:dyDescent="0.25">
      <c r="A4897" s="15" t="str">
        <f t="shared" si="614"/>
        <v/>
      </c>
      <c r="D4897" s="5" t="str">
        <f t="shared" si="608"/>
        <v/>
      </c>
      <c r="E4897" s="5" t="str">
        <f t="shared" si="609"/>
        <v/>
      </c>
      <c r="F4897" s="5" t="str">
        <f t="shared" si="610"/>
        <v/>
      </c>
      <c r="G4897" s="5" t="str">
        <f t="shared" si="611"/>
        <v/>
      </c>
      <c r="I4897" s="5" t="str">
        <f t="shared" si="612"/>
        <v/>
      </c>
      <c r="K4897" s="5" t="str">
        <f t="shared" si="613"/>
        <v/>
      </c>
      <c r="L4897" s="5"/>
      <c r="N4897" s="4"/>
      <c r="O4897" s="4" t="str">
        <f t="shared" si="615"/>
        <v/>
      </c>
      <c r="P4897" t="s">
        <v>34</v>
      </c>
      <c r="Q4897">
        <v>0</v>
      </c>
      <c r="R4897" s="5" t="str">
        <f>IF(ISNA(VLOOKUP($J4897,STOK_AWAL,15,0)),"",VLOOKUP($J4897,STOK_AWAL,15,0))</f>
        <v/>
      </c>
      <c r="S4897" s="6">
        <v>0</v>
      </c>
      <c r="T4897" s="6">
        <v>0</v>
      </c>
      <c r="V4897" t="str">
        <f>IFERROR(INDEX('3.Stok Awal'!A4897:A9892,MATCH('4.Sell to Trade'!J4897,'3.Stok Awal'!D4897:D9892,0)),"")</f>
        <v/>
      </c>
    </row>
    <row r="4898" spans="1:22" x14ac:dyDescent="0.25">
      <c r="A4898" s="15" t="str">
        <f t="shared" si="614"/>
        <v/>
      </c>
      <c r="D4898" s="5" t="str">
        <f t="shared" si="608"/>
        <v/>
      </c>
      <c r="E4898" s="5" t="str">
        <f t="shared" si="609"/>
        <v/>
      </c>
      <c r="F4898" s="5" t="str">
        <f t="shared" si="610"/>
        <v/>
      </c>
      <c r="G4898" s="5" t="str">
        <f t="shared" si="611"/>
        <v/>
      </c>
      <c r="I4898" s="5" t="str">
        <f t="shared" si="612"/>
        <v/>
      </c>
      <c r="K4898" s="5" t="str">
        <f t="shared" si="613"/>
        <v/>
      </c>
      <c r="L4898" s="5"/>
      <c r="N4898" s="4"/>
      <c r="O4898" s="4" t="str">
        <f t="shared" si="615"/>
        <v/>
      </c>
      <c r="P4898" t="s">
        <v>34</v>
      </c>
      <c r="Q4898">
        <v>0</v>
      </c>
      <c r="R4898" s="5" t="str">
        <f>IF(ISNA(VLOOKUP($J4898,STOK_AWAL,15,0)),"",VLOOKUP($J4898,STOK_AWAL,15,0))</f>
        <v/>
      </c>
      <c r="S4898" s="6">
        <v>0</v>
      </c>
      <c r="T4898" s="6">
        <v>0</v>
      </c>
      <c r="V4898" t="str">
        <f>IFERROR(INDEX('3.Stok Awal'!A4898:A9893,MATCH('4.Sell to Trade'!J4898,'3.Stok Awal'!D4898:D9893,0)),"")</f>
        <v/>
      </c>
    </row>
    <row r="4899" spans="1:22" x14ac:dyDescent="0.25">
      <c r="A4899" s="15" t="str">
        <f t="shared" si="614"/>
        <v/>
      </c>
      <c r="D4899" s="5" t="str">
        <f t="shared" si="608"/>
        <v/>
      </c>
      <c r="E4899" s="5" t="str">
        <f t="shared" si="609"/>
        <v/>
      </c>
      <c r="F4899" s="5" t="str">
        <f t="shared" si="610"/>
        <v/>
      </c>
      <c r="G4899" s="5" t="str">
        <f t="shared" si="611"/>
        <v/>
      </c>
      <c r="I4899" s="5" t="str">
        <f t="shared" si="612"/>
        <v/>
      </c>
      <c r="K4899" s="5" t="str">
        <f t="shared" si="613"/>
        <v/>
      </c>
      <c r="L4899" s="5"/>
      <c r="N4899" s="4"/>
      <c r="O4899" s="4" t="str">
        <f t="shared" si="615"/>
        <v/>
      </c>
      <c r="P4899" t="s">
        <v>34</v>
      </c>
      <c r="Q4899">
        <v>0</v>
      </c>
      <c r="R4899" s="5" t="str">
        <f>IF(ISNA(VLOOKUP($J4899,STOK_AWAL,15,0)),"",VLOOKUP($J4899,STOK_AWAL,15,0))</f>
        <v/>
      </c>
      <c r="S4899" s="6">
        <v>0</v>
      </c>
      <c r="T4899" s="6">
        <v>0</v>
      </c>
      <c r="V4899" t="str">
        <f>IFERROR(INDEX('3.Stok Awal'!A4899:A9894,MATCH('4.Sell to Trade'!J4899,'3.Stok Awal'!D4899:D9894,0)),"")</f>
        <v/>
      </c>
    </row>
    <row r="4900" spans="1:22" x14ac:dyDescent="0.25">
      <c r="A4900" s="15" t="str">
        <f t="shared" si="614"/>
        <v/>
      </c>
      <c r="D4900" s="5" t="str">
        <f t="shared" si="608"/>
        <v/>
      </c>
      <c r="E4900" s="5" t="str">
        <f t="shared" si="609"/>
        <v/>
      </c>
      <c r="F4900" s="5" t="str">
        <f t="shared" si="610"/>
        <v/>
      </c>
      <c r="G4900" s="5" t="str">
        <f t="shared" si="611"/>
        <v/>
      </c>
      <c r="I4900" s="5" t="str">
        <f t="shared" si="612"/>
        <v/>
      </c>
      <c r="K4900" s="5" t="str">
        <f t="shared" si="613"/>
        <v/>
      </c>
      <c r="L4900" s="5"/>
      <c r="N4900" s="4"/>
      <c r="O4900" s="4" t="str">
        <f t="shared" si="615"/>
        <v/>
      </c>
      <c r="P4900" t="s">
        <v>34</v>
      </c>
      <c r="Q4900">
        <v>0</v>
      </c>
      <c r="R4900" s="5" t="str">
        <f>IF(ISNA(VLOOKUP($J4900,STOK_AWAL,15,0)),"",VLOOKUP($J4900,STOK_AWAL,15,0))</f>
        <v/>
      </c>
      <c r="S4900" s="6">
        <v>0</v>
      </c>
      <c r="T4900" s="6">
        <v>0</v>
      </c>
      <c r="V4900" t="str">
        <f>IFERROR(INDEX('3.Stok Awal'!A4900:A9895,MATCH('4.Sell to Trade'!J4900,'3.Stok Awal'!D4900:D9895,0)),"")</f>
        <v/>
      </c>
    </row>
    <row r="4901" spans="1:22" x14ac:dyDescent="0.25">
      <c r="A4901" s="15" t="str">
        <f t="shared" si="614"/>
        <v/>
      </c>
      <c r="D4901" s="5" t="str">
        <f t="shared" si="608"/>
        <v/>
      </c>
      <c r="E4901" s="5" t="str">
        <f t="shared" si="609"/>
        <v/>
      </c>
      <c r="F4901" s="5" t="str">
        <f t="shared" si="610"/>
        <v/>
      </c>
      <c r="G4901" s="5" t="str">
        <f t="shared" si="611"/>
        <v/>
      </c>
      <c r="I4901" s="5" t="str">
        <f t="shared" si="612"/>
        <v/>
      </c>
      <c r="K4901" s="5" t="str">
        <f t="shared" si="613"/>
        <v/>
      </c>
      <c r="L4901" s="5"/>
      <c r="N4901" s="4"/>
      <c r="O4901" s="4" t="str">
        <f t="shared" si="615"/>
        <v/>
      </c>
      <c r="P4901" t="s">
        <v>34</v>
      </c>
      <c r="Q4901">
        <v>0</v>
      </c>
      <c r="R4901" s="5" t="str">
        <f>IF(ISNA(VLOOKUP($J4901,STOK_AWAL,15,0)),"",VLOOKUP($J4901,STOK_AWAL,15,0))</f>
        <v/>
      </c>
      <c r="S4901" s="6">
        <v>0</v>
      </c>
      <c r="T4901" s="6">
        <v>0</v>
      </c>
      <c r="V4901" t="str">
        <f>IFERROR(INDEX('3.Stok Awal'!A4901:A9896,MATCH('4.Sell to Trade'!J4901,'3.Stok Awal'!D4901:D9896,0)),"")</f>
        <v/>
      </c>
    </row>
    <row r="4902" spans="1:22" x14ac:dyDescent="0.25">
      <c r="A4902" s="15" t="str">
        <f t="shared" si="614"/>
        <v/>
      </c>
      <c r="D4902" s="5" t="str">
        <f t="shared" si="608"/>
        <v/>
      </c>
      <c r="E4902" s="5" t="str">
        <f t="shared" si="609"/>
        <v/>
      </c>
      <c r="F4902" s="5" t="str">
        <f t="shared" si="610"/>
        <v/>
      </c>
      <c r="G4902" s="5" t="str">
        <f t="shared" si="611"/>
        <v/>
      </c>
      <c r="I4902" s="5" t="str">
        <f t="shared" si="612"/>
        <v/>
      </c>
      <c r="K4902" s="5" t="str">
        <f t="shared" si="613"/>
        <v/>
      </c>
      <c r="L4902" s="5"/>
      <c r="N4902" s="4"/>
      <c r="O4902" s="4" t="str">
        <f t="shared" si="615"/>
        <v/>
      </c>
      <c r="P4902" t="s">
        <v>34</v>
      </c>
      <c r="Q4902">
        <v>0</v>
      </c>
      <c r="R4902" s="5" t="str">
        <f>IF(ISNA(VLOOKUP($J4902,STOK_AWAL,15,0)),"",VLOOKUP($J4902,STOK_AWAL,15,0))</f>
        <v/>
      </c>
      <c r="S4902" s="6">
        <v>0</v>
      </c>
      <c r="T4902" s="6">
        <v>0</v>
      </c>
      <c r="V4902" t="str">
        <f>IFERROR(INDEX('3.Stok Awal'!A4902:A9897,MATCH('4.Sell to Trade'!J4902,'3.Stok Awal'!D4902:D9897,0)),"")</f>
        <v/>
      </c>
    </row>
    <row r="4903" spans="1:22" x14ac:dyDescent="0.25">
      <c r="A4903" s="15" t="str">
        <f t="shared" si="614"/>
        <v/>
      </c>
      <c r="D4903" s="5" t="str">
        <f t="shared" si="608"/>
        <v/>
      </c>
      <c r="E4903" s="5" t="str">
        <f t="shared" si="609"/>
        <v/>
      </c>
      <c r="F4903" s="5" t="str">
        <f t="shared" si="610"/>
        <v/>
      </c>
      <c r="G4903" s="5" t="str">
        <f t="shared" si="611"/>
        <v/>
      </c>
      <c r="I4903" s="5" t="str">
        <f t="shared" si="612"/>
        <v/>
      </c>
      <c r="K4903" s="5" t="str">
        <f t="shared" si="613"/>
        <v/>
      </c>
      <c r="L4903" s="5"/>
      <c r="N4903" s="4"/>
      <c r="O4903" s="4" t="str">
        <f t="shared" si="615"/>
        <v/>
      </c>
      <c r="P4903" t="s">
        <v>34</v>
      </c>
      <c r="Q4903">
        <v>0</v>
      </c>
      <c r="R4903" s="5" t="str">
        <f>IF(ISNA(VLOOKUP($J4903,STOK_AWAL,15,0)),"",VLOOKUP($J4903,STOK_AWAL,15,0))</f>
        <v/>
      </c>
      <c r="S4903" s="6">
        <v>0</v>
      </c>
      <c r="T4903" s="6">
        <v>0</v>
      </c>
      <c r="V4903" t="str">
        <f>IFERROR(INDEX('3.Stok Awal'!A4903:A9898,MATCH('4.Sell to Trade'!J4903,'3.Stok Awal'!D4903:D9898,0)),"")</f>
        <v/>
      </c>
    </row>
    <row r="4904" spans="1:22" x14ac:dyDescent="0.25">
      <c r="A4904" s="15" t="str">
        <f t="shared" si="614"/>
        <v/>
      </c>
      <c r="D4904" s="5" t="str">
        <f t="shared" si="608"/>
        <v/>
      </c>
      <c r="E4904" s="5" t="str">
        <f t="shared" si="609"/>
        <v/>
      </c>
      <c r="F4904" s="5" t="str">
        <f t="shared" si="610"/>
        <v/>
      </c>
      <c r="G4904" s="5" t="str">
        <f t="shared" si="611"/>
        <v/>
      </c>
      <c r="I4904" s="5" t="str">
        <f t="shared" si="612"/>
        <v/>
      </c>
      <c r="K4904" s="5" t="str">
        <f t="shared" si="613"/>
        <v/>
      </c>
      <c r="L4904" s="5"/>
      <c r="N4904" s="4"/>
      <c r="O4904" s="4" t="str">
        <f t="shared" si="615"/>
        <v/>
      </c>
      <c r="P4904" t="s">
        <v>34</v>
      </c>
      <c r="Q4904">
        <v>0</v>
      </c>
      <c r="R4904" s="5" t="str">
        <f>IF(ISNA(VLOOKUP($J4904,STOK_AWAL,15,0)),"",VLOOKUP($J4904,STOK_AWAL,15,0))</f>
        <v/>
      </c>
      <c r="S4904" s="6">
        <v>0</v>
      </c>
      <c r="T4904" s="6">
        <v>0</v>
      </c>
      <c r="V4904" t="str">
        <f>IFERROR(INDEX('3.Stok Awal'!A4904:A9899,MATCH('4.Sell to Trade'!J4904,'3.Stok Awal'!D4904:D9899,0)),"")</f>
        <v/>
      </c>
    </row>
    <row r="4905" spans="1:22" x14ac:dyDescent="0.25">
      <c r="A4905" s="15" t="str">
        <f t="shared" si="614"/>
        <v/>
      </c>
      <c r="D4905" s="5" t="str">
        <f t="shared" si="608"/>
        <v/>
      </c>
      <c r="E4905" s="5" t="str">
        <f t="shared" si="609"/>
        <v/>
      </c>
      <c r="F4905" s="5" t="str">
        <f t="shared" si="610"/>
        <v/>
      </c>
      <c r="G4905" s="5" t="str">
        <f t="shared" si="611"/>
        <v/>
      </c>
      <c r="I4905" s="5" t="str">
        <f t="shared" si="612"/>
        <v/>
      </c>
      <c r="K4905" s="5" t="str">
        <f t="shared" si="613"/>
        <v/>
      </c>
      <c r="L4905" s="5"/>
      <c r="N4905" s="4"/>
      <c r="O4905" s="4" t="str">
        <f t="shared" si="615"/>
        <v/>
      </c>
      <c r="P4905" t="s">
        <v>34</v>
      </c>
      <c r="Q4905">
        <v>0</v>
      </c>
      <c r="R4905" s="5" t="str">
        <f>IF(ISNA(VLOOKUP($J4905,STOK_AWAL,15,0)),"",VLOOKUP($J4905,STOK_AWAL,15,0))</f>
        <v/>
      </c>
      <c r="S4905" s="6">
        <v>0</v>
      </c>
      <c r="T4905" s="6">
        <v>0</v>
      </c>
      <c r="V4905" t="str">
        <f>IFERROR(INDEX('3.Stok Awal'!A4905:A9900,MATCH('4.Sell to Trade'!J4905,'3.Stok Awal'!D4905:D9900,0)),"")</f>
        <v/>
      </c>
    </row>
    <row r="4906" spans="1:22" x14ac:dyDescent="0.25">
      <c r="A4906" s="15" t="str">
        <f t="shared" si="614"/>
        <v/>
      </c>
      <c r="D4906" s="5" t="str">
        <f t="shared" si="608"/>
        <v/>
      </c>
      <c r="E4906" s="5" t="str">
        <f t="shared" si="609"/>
        <v/>
      </c>
      <c r="F4906" s="5" t="str">
        <f t="shared" si="610"/>
        <v/>
      </c>
      <c r="G4906" s="5" t="str">
        <f t="shared" si="611"/>
        <v/>
      </c>
      <c r="I4906" s="5" t="str">
        <f t="shared" si="612"/>
        <v/>
      </c>
      <c r="K4906" s="5" t="str">
        <f t="shared" si="613"/>
        <v/>
      </c>
      <c r="L4906" s="5"/>
      <c r="N4906" s="4"/>
      <c r="O4906" s="4" t="str">
        <f t="shared" si="615"/>
        <v/>
      </c>
      <c r="P4906" t="s">
        <v>34</v>
      </c>
      <c r="Q4906">
        <v>0</v>
      </c>
      <c r="R4906" s="5" t="str">
        <f>IF(ISNA(VLOOKUP($J4906,STOK_AWAL,15,0)),"",VLOOKUP($J4906,STOK_AWAL,15,0))</f>
        <v/>
      </c>
      <c r="S4906" s="6">
        <v>0</v>
      </c>
      <c r="T4906" s="6">
        <v>0</v>
      </c>
      <c r="V4906" t="str">
        <f>IFERROR(INDEX('3.Stok Awal'!A4906:A9901,MATCH('4.Sell to Trade'!J4906,'3.Stok Awal'!D4906:D9901,0)),"")</f>
        <v/>
      </c>
    </row>
    <row r="4907" spans="1:22" x14ac:dyDescent="0.25">
      <c r="A4907" s="15" t="str">
        <f t="shared" si="614"/>
        <v/>
      </c>
      <c r="D4907" s="5" t="str">
        <f t="shared" si="608"/>
        <v/>
      </c>
      <c r="E4907" s="5" t="str">
        <f t="shared" si="609"/>
        <v/>
      </c>
      <c r="F4907" s="5" t="str">
        <f t="shared" si="610"/>
        <v/>
      </c>
      <c r="G4907" s="5" t="str">
        <f t="shared" si="611"/>
        <v/>
      </c>
      <c r="I4907" s="5" t="str">
        <f t="shared" si="612"/>
        <v/>
      </c>
      <c r="K4907" s="5" t="str">
        <f t="shared" si="613"/>
        <v/>
      </c>
      <c r="L4907" s="5"/>
      <c r="N4907" s="4"/>
      <c r="O4907" s="4" t="str">
        <f t="shared" si="615"/>
        <v/>
      </c>
      <c r="P4907" t="s">
        <v>34</v>
      </c>
      <c r="Q4907">
        <v>0</v>
      </c>
      <c r="R4907" s="5" t="str">
        <f>IF(ISNA(VLOOKUP($J4907,STOK_AWAL,15,0)),"",VLOOKUP($J4907,STOK_AWAL,15,0))</f>
        <v/>
      </c>
      <c r="S4907" s="6">
        <v>0</v>
      </c>
      <c r="T4907" s="6">
        <v>0</v>
      </c>
      <c r="V4907" t="str">
        <f>IFERROR(INDEX('3.Stok Awal'!A4907:A9902,MATCH('4.Sell to Trade'!J4907,'3.Stok Awal'!D4907:D9902,0)),"")</f>
        <v/>
      </c>
    </row>
    <row r="4908" spans="1:22" x14ac:dyDescent="0.25">
      <c r="A4908" s="15" t="str">
        <f t="shared" si="614"/>
        <v/>
      </c>
      <c r="D4908" s="5" t="str">
        <f t="shared" si="608"/>
        <v/>
      </c>
      <c r="E4908" s="5" t="str">
        <f t="shared" si="609"/>
        <v/>
      </c>
      <c r="F4908" s="5" t="str">
        <f t="shared" si="610"/>
        <v/>
      </c>
      <c r="G4908" s="5" t="str">
        <f t="shared" si="611"/>
        <v/>
      </c>
      <c r="I4908" s="5" t="str">
        <f t="shared" si="612"/>
        <v/>
      </c>
      <c r="K4908" s="5" t="str">
        <f t="shared" si="613"/>
        <v/>
      </c>
      <c r="L4908" s="5"/>
      <c r="N4908" s="4"/>
      <c r="O4908" s="4" t="str">
        <f t="shared" si="615"/>
        <v/>
      </c>
      <c r="P4908" t="s">
        <v>34</v>
      </c>
      <c r="Q4908">
        <v>0</v>
      </c>
      <c r="R4908" s="5" t="str">
        <f>IF(ISNA(VLOOKUP($J4908,STOK_AWAL,15,0)),"",VLOOKUP($J4908,STOK_AWAL,15,0))</f>
        <v/>
      </c>
      <c r="S4908" s="6">
        <v>0</v>
      </c>
      <c r="T4908" s="6">
        <v>0</v>
      </c>
      <c r="V4908" t="str">
        <f>IFERROR(INDEX('3.Stok Awal'!A4908:A9903,MATCH('4.Sell to Trade'!J4908,'3.Stok Awal'!D4908:D9903,0)),"")</f>
        <v/>
      </c>
    </row>
    <row r="4909" spans="1:22" x14ac:dyDescent="0.25">
      <c r="A4909" s="15" t="str">
        <f t="shared" si="614"/>
        <v/>
      </c>
      <c r="D4909" s="5" t="str">
        <f t="shared" si="608"/>
        <v/>
      </c>
      <c r="E4909" s="5" t="str">
        <f t="shared" si="609"/>
        <v/>
      </c>
      <c r="F4909" s="5" t="str">
        <f t="shared" si="610"/>
        <v/>
      </c>
      <c r="G4909" s="5" t="str">
        <f t="shared" si="611"/>
        <v/>
      </c>
      <c r="I4909" s="5" t="str">
        <f t="shared" si="612"/>
        <v/>
      </c>
      <c r="K4909" s="5" t="str">
        <f t="shared" si="613"/>
        <v/>
      </c>
      <c r="L4909" s="5"/>
      <c r="N4909" s="4"/>
      <c r="O4909" s="4" t="str">
        <f t="shared" si="615"/>
        <v/>
      </c>
      <c r="P4909" t="s">
        <v>34</v>
      </c>
      <c r="Q4909">
        <v>0</v>
      </c>
      <c r="R4909" s="5" t="str">
        <f>IF(ISNA(VLOOKUP($J4909,STOK_AWAL,15,0)),"",VLOOKUP($J4909,STOK_AWAL,15,0))</f>
        <v/>
      </c>
      <c r="S4909" s="6">
        <v>0</v>
      </c>
      <c r="T4909" s="6">
        <v>0</v>
      </c>
      <c r="V4909" t="str">
        <f>IFERROR(INDEX('3.Stok Awal'!A4909:A9904,MATCH('4.Sell to Trade'!J4909,'3.Stok Awal'!D4909:D9904,0)),"")</f>
        <v/>
      </c>
    </row>
    <row r="4910" spans="1:22" x14ac:dyDescent="0.25">
      <c r="A4910" s="15" t="str">
        <f t="shared" si="614"/>
        <v/>
      </c>
      <c r="D4910" s="5" t="str">
        <f t="shared" si="608"/>
        <v/>
      </c>
      <c r="E4910" s="5" t="str">
        <f t="shared" si="609"/>
        <v/>
      </c>
      <c r="F4910" s="5" t="str">
        <f t="shared" si="610"/>
        <v/>
      </c>
      <c r="G4910" s="5" t="str">
        <f t="shared" si="611"/>
        <v/>
      </c>
      <c r="I4910" s="5" t="str">
        <f t="shared" si="612"/>
        <v/>
      </c>
      <c r="K4910" s="5" t="str">
        <f t="shared" si="613"/>
        <v/>
      </c>
      <c r="L4910" s="5"/>
      <c r="N4910" s="4"/>
      <c r="O4910" s="4" t="str">
        <f t="shared" si="615"/>
        <v/>
      </c>
      <c r="P4910" t="s">
        <v>34</v>
      </c>
      <c r="Q4910">
        <v>0</v>
      </c>
      <c r="R4910" s="5" t="str">
        <f>IF(ISNA(VLOOKUP($J4910,STOK_AWAL,15,0)),"",VLOOKUP($J4910,STOK_AWAL,15,0))</f>
        <v/>
      </c>
      <c r="S4910" s="6">
        <v>0</v>
      </c>
      <c r="T4910" s="6">
        <v>0</v>
      </c>
      <c r="V4910" t="str">
        <f>IFERROR(INDEX('3.Stok Awal'!A4910:A9905,MATCH('4.Sell to Trade'!J4910,'3.Stok Awal'!D4910:D9905,0)),"")</f>
        <v/>
      </c>
    </row>
    <row r="4911" spans="1:22" x14ac:dyDescent="0.25">
      <c r="A4911" s="15" t="str">
        <f t="shared" si="614"/>
        <v/>
      </c>
      <c r="D4911" s="5" t="str">
        <f t="shared" si="608"/>
        <v/>
      </c>
      <c r="E4911" s="5" t="str">
        <f t="shared" si="609"/>
        <v/>
      </c>
      <c r="F4911" s="5" t="str">
        <f t="shared" si="610"/>
        <v/>
      </c>
      <c r="G4911" s="5" t="str">
        <f t="shared" si="611"/>
        <v/>
      </c>
      <c r="I4911" s="5" t="str">
        <f t="shared" si="612"/>
        <v/>
      </c>
      <c r="K4911" s="5" t="str">
        <f t="shared" si="613"/>
        <v/>
      </c>
      <c r="L4911" s="5"/>
      <c r="N4911" s="4"/>
      <c r="O4911" s="4" t="str">
        <f t="shared" si="615"/>
        <v/>
      </c>
      <c r="P4911" t="s">
        <v>34</v>
      </c>
      <c r="Q4911">
        <v>0</v>
      </c>
      <c r="R4911" s="5" t="str">
        <f>IF(ISNA(VLOOKUP($J4911,STOK_AWAL,15,0)),"",VLOOKUP($J4911,STOK_AWAL,15,0))</f>
        <v/>
      </c>
      <c r="S4911" s="6">
        <v>0</v>
      </c>
      <c r="T4911" s="6">
        <v>0</v>
      </c>
      <c r="V4911" t="str">
        <f>IFERROR(INDEX('3.Stok Awal'!A4911:A9906,MATCH('4.Sell to Trade'!J4911,'3.Stok Awal'!D4911:D9906,0)),"")</f>
        <v/>
      </c>
    </row>
    <row r="4912" spans="1:22" x14ac:dyDescent="0.25">
      <c r="A4912" s="15" t="str">
        <f t="shared" si="614"/>
        <v/>
      </c>
      <c r="D4912" s="5" t="str">
        <f t="shared" si="608"/>
        <v/>
      </c>
      <c r="E4912" s="5" t="str">
        <f t="shared" si="609"/>
        <v/>
      </c>
      <c r="F4912" s="5" t="str">
        <f t="shared" si="610"/>
        <v/>
      </c>
      <c r="G4912" s="5" t="str">
        <f t="shared" si="611"/>
        <v/>
      </c>
      <c r="I4912" s="5" t="str">
        <f t="shared" si="612"/>
        <v/>
      </c>
      <c r="K4912" s="5" t="str">
        <f t="shared" si="613"/>
        <v/>
      </c>
      <c r="L4912" s="5"/>
      <c r="N4912" s="4"/>
      <c r="O4912" s="4" t="str">
        <f t="shared" si="615"/>
        <v/>
      </c>
      <c r="P4912" t="s">
        <v>34</v>
      </c>
      <c r="Q4912">
        <v>0</v>
      </c>
      <c r="R4912" s="5" t="str">
        <f>IF(ISNA(VLOOKUP($J4912,STOK_AWAL,15,0)),"",VLOOKUP($J4912,STOK_AWAL,15,0))</f>
        <v/>
      </c>
      <c r="S4912" s="6">
        <v>0</v>
      </c>
      <c r="T4912" s="6">
        <v>0</v>
      </c>
      <c r="V4912" t="str">
        <f>IFERROR(INDEX('3.Stok Awal'!A4912:A9907,MATCH('4.Sell to Trade'!J4912,'3.Stok Awal'!D4912:D9907,0)),"")</f>
        <v/>
      </c>
    </row>
    <row r="4913" spans="1:22" x14ac:dyDescent="0.25">
      <c r="A4913" s="15" t="str">
        <f t="shared" si="614"/>
        <v/>
      </c>
      <c r="D4913" s="5" t="str">
        <f t="shared" si="608"/>
        <v/>
      </c>
      <c r="E4913" s="5" t="str">
        <f t="shared" si="609"/>
        <v/>
      </c>
      <c r="F4913" s="5" t="str">
        <f t="shared" si="610"/>
        <v/>
      </c>
      <c r="G4913" s="5" t="str">
        <f t="shared" si="611"/>
        <v/>
      </c>
      <c r="I4913" s="5" t="str">
        <f t="shared" si="612"/>
        <v/>
      </c>
      <c r="K4913" s="5" t="str">
        <f t="shared" si="613"/>
        <v/>
      </c>
      <c r="L4913" s="5"/>
      <c r="N4913" s="4"/>
      <c r="O4913" s="4" t="str">
        <f t="shared" si="615"/>
        <v/>
      </c>
      <c r="P4913" t="s">
        <v>34</v>
      </c>
      <c r="Q4913">
        <v>0</v>
      </c>
      <c r="R4913" s="5" t="str">
        <f>IF(ISNA(VLOOKUP($J4913,STOK_AWAL,15,0)),"",VLOOKUP($J4913,STOK_AWAL,15,0))</f>
        <v/>
      </c>
      <c r="S4913" s="6">
        <v>0</v>
      </c>
      <c r="T4913" s="6">
        <v>0</v>
      </c>
      <c r="V4913" t="str">
        <f>IFERROR(INDEX('3.Stok Awal'!A4913:A9908,MATCH('4.Sell to Trade'!J4913,'3.Stok Awal'!D4913:D9908,0)),"")</f>
        <v/>
      </c>
    </row>
    <row r="4914" spans="1:22" x14ac:dyDescent="0.25">
      <c r="A4914" s="15" t="str">
        <f t="shared" si="614"/>
        <v/>
      </c>
      <c r="D4914" s="5" t="str">
        <f t="shared" si="608"/>
        <v/>
      </c>
      <c r="E4914" s="5" t="str">
        <f t="shared" si="609"/>
        <v/>
      </c>
      <c r="F4914" s="5" t="str">
        <f t="shared" si="610"/>
        <v/>
      </c>
      <c r="G4914" s="5" t="str">
        <f t="shared" si="611"/>
        <v/>
      </c>
      <c r="I4914" s="5" t="str">
        <f t="shared" si="612"/>
        <v/>
      </c>
      <c r="K4914" s="5" t="str">
        <f t="shared" si="613"/>
        <v/>
      </c>
      <c r="L4914" s="5"/>
      <c r="N4914" s="4"/>
      <c r="O4914" s="4" t="str">
        <f t="shared" si="615"/>
        <v/>
      </c>
      <c r="P4914" t="s">
        <v>34</v>
      </c>
      <c r="Q4914">
        <v>0</v>
      </c>
      <c r="R4914" s="5" t="str">
        <f>IF(ISNA(VLOOKUP($J4914,STOK_AWAL,15,0)),"",VLOOKUP($J4914,STOK_AWAL,15,0))</f>
        <v/>
      </c>
      <c r="S4914" s="6">
        <v>0</v>
      </c>
      <c r="T4914" s="6">
        <v>0</v>
      </c>
      <c r="V4914" t="str">
        <f>IFERROR(INDEX('3.Stok Awal'!A4914:A9909,MATCH('4.Sell to Trade'!J4914,'3.Stok Awal'!D4914:D9909,0)),"")</f>
        <v/>
      </c>
    </row>
    <row r="4915" spans="1:22" x14ac:dyDescent="0.25">
      <c r="A4915" s="15" t="str">
        <f t="shared" si="614"/>
        <v/>
      </c>
      <c r="D4915" s="5" t="str">
        <f t="shared" si="608"/>
        <v/>
      </c>
      <c r="E4915" s="5" t="str">
        <f t="shared" si="609"/>
        <v/>
      </c>
      <c r="F4915" s="5" t="str">
        <f t="shared" si="610"/>
        <v/>
      </c>
      <c r="G4915" s="5" t="str">
        <f t="shared" si="611"/>
        <v/>
      </c>
      <c r="I4915" s="5" t="str">
        <f t="shared" si="612"/>
        <v/>
      </c>
      <c r="K4915" s="5" t="str">
        <f t="shared" si="613"/>
        <v/>
      </c>
      <c r="L4915" s="5"/>
      <c r="N4915" s="4"/>
      <c r="O4915" s="4" t="str">
        <f t="shared" si="615"/>
        <v/>
      </c>
      <c r="P4915" t="s">
        <v>34</v>
      </c>
      <c r="Q4915">
        <v>0</v>
      </c>
      <c r="R4915" s="5" t="str">
        <f>IF(ISNA(VLOOKUP($J4915,STOK_AWAL,15,0)),"",VLOOKUP($J4915,STOK_AWAL,15,0))</f>
        <v/>
      </c>
      <c r="S4915" s="6">
        <v>0</v>
      </c>
      <c r="T4915" s="6">
        <v>0</v>
      </c>
      <c r="V4915" t="str">
        <f>IFERROR(INDEX('3.Stok Awal'!A4915:A9910,MATCH('4.Sell to Trade'!J4915,'3.Stok Awal'!D4915:D9910,0)),"")</f>
        <v/>
      </c>
    </row>
    <row r="4916" spans="1:22" x14ac:dyDescent="0.25">
      <c r="A4916" s="15" t="str">
        <f t="shared" si="614"/>
        <v/>
      </c>
      <c r="D4916" s="5" t="str">
        <f t="shared" si="608"/>
        <v/>
      </c>
      <c r="E4916" s="5" t="str">
        <f t="shared" si="609"/>
        <v/>
      </c>
      <c r="F4916" s="5" t="str">
        <f t="shared" si="610"/>
        <v/>
      </c>
      <c r="G4916" s="5" t="str">
        <f t="shared" si="611"/>
        <v/>
      </c>
      <c r="I4916" s="5" t="str">
        <f t="shared" si="612"/>
        <v/>
      </c>
      <c r="K4916" s="5" t="str">
        <f t="shared" si="613"/>
        <v/>
      </c>
      <c r="L4916" s="5"/>
      <c r="N4916" s="4"/>
      <c r="O4916" s="4" t="str">
        <f t="shared" si="615"/>
        <v/>
      </c>
      <c r="P4916" t="s">
        <v>34</v>
      </c>
      <c r="Q4916">
        <v>0</v>
      </c>
      <c r="R4916" s="5" t="str">
        <f>IF(ISNA(VLOOKUP($J4916,STOK_AWAL,15,0)),"",VLOOKUP($J4916,STOK_AWAL,15,0))</f>
        <v/>
      </c>
      <c r="S4916" s="6">
        <v>0</v>
      </c>
      <c r="T4916" s="6">
        <v>0</v>
      </c>
      <c r="V4916" t="str">
        <f>IFERROR(INDEX('3.Stok Awal'!A4916:A9911,MATCH('4.Sell to Trade'!J4916,'3.Stok Awal'!D4916:D9911,0)),"")</f>
        <v/>
      </c>
    </row>
    <row r="4917" spans="1:22" x14ac:dyDescent="0.25">
      <c r="A4917" s="15" t="str">
        <f t="shared" si="614"/>
        <v/>
      </c>
      <c r="D4917" s="5" t="str">
        <f t="shared" si="608"/>
        <v/>
      </c>
      <c r="E4917" s="5" t="str">
        <f t="shared" si="609"/>
        <v/>
      </c>
      <c r="F4917" s="5" t="str">
        <f t="shared" si="610"/>
        <v/>
      </c>
      <c r="G4917" s="5" t="str">
        <f t="shared" si="611"/>
        <v/>
      </c>
      <c r="I4917" s="5" t="str">
        <f t="shared" si="612"/>
        <v/>
      </c>
      <c r="K4917" s="5" t="str">
        <f t="shared" si="613"/>
        <v/>
      </c>
      <c r="L4917" s="5"/>
      <c r="N4917" s="4"/>
      <c r="O4917" s="4" t="str">
        <f t="shared" si="615"/>
        <v/>
      </c>
      <c r="P4917" t="s">
        <v>34</v>
      </c>
      <c r="Q4917">
        <v>0</v>
      </c>
      <c r="R4917" s="5" t="str">
        <f>IF(ISNA(VLOOKUP($J4917,STOK_AWAL,15,0)),"",VLOOKUP($J4917,STOK_AWAL,15,0))</f>
        <v/>
      </c>
      <c r="S4917" s="6">
        <v>0</v>
      </c>
      <c r="T4917" s="6">
        <v>0</v>
      </c>
      <c r="V4917" t="str">
        <f>IFERROR(INDEX('3.Stok Awal'!A4917:A9912,MATCH('4.Sell to Trade'!J4917,'3.Stok Awal'!D4917:D9912,0)),"")</f>
        <v/>
      </c>
    </row>
    <row r="4918" spans="1:22" x14ac:dyDescent="0.25">
      <c r="A4918" s="15" t="str">
        <f t="shared" si="614"/>
        <v/>
      </c>
      <c r="D4918" s="5" t="str">
        <f t="shared" si="608"/>
        <v/>
      </c>
      <c r="E4918" s="5" t="str">
        <f t="shared" si="609"/>
        <v/>
      </c>
      <c r="F4918" s="5" t="str">
        <f t="shared" si="610"/>
        <v/>
      </c>
      <c r="G4918" s="5" t="str">
        <f t="shared" si="611"/>
        <v/>
      </c>
      <c r="I4918" s="5" t="str">
        <f t="shared" si="612"/>
        <v/>
      </c>
      <c r="K4918" s="5" t="str">
        <f t="shared" si="613"/>
        <v/>
      </c>
      <c r="L4918" s="5"/>
      <c r="N4918" s="4"/>
      <c r="O4918" s="4" t="str">
        <f t="shared" si="615"/>
        <v/>
      </c>
      <c r="P4918" t="s">
        <v>34</v>
      </c>
      <c r="Q4918">
        <v>0</v>
      </c>
      <c r="R4918" s="5" t="str">
        <f>IF(ISNA(VLOOKUP($J4918,STOK_AWAL,15,0)),"",VLOOKUP($J4918,STOK_AWAL,15,0))</f>
        <v/>
      </c>
      <c r="S4918" s="6">
        <v>0</v>
      </c>
      <c r="T4918" s="6">
        <v>0</v>
      </c>
      <c r="V4918" t="str">
        <f>IFERROR(INDEX('3.Stok Awal'!A4918:A9913,MATCH('4.Sell to Trade'!J4918,'3.Stok Awal'!D4918:D9913,0)),"")</f>
        <v/>
      </c>
    </row>
    <row r="4919" spans="1:22" x14ac:dyDescent="0.25">
      <c r="A4919" s="15" t="str">
        <f t="shared" si="614"/>
        <v/>
      </c>
      <c r="D4919" s="5" t="str">
        <f t="shared" si="608"/>
        <v/>
      </c>
      <c r="E4919" s="5" t="str">
        <f t="shared" si="609"/>
        <v/>
      </c>
      <c r="F4919" s="5" t="str">
        <f t="shared" si="610"/>
        <v/>
      </c>
      <c r="G4919" s="5" t="str">
        <f t="shared" si="611"/>
        <v/>
      </c>
      <c r="I4919" s="5" t="str">
        <f t="shared" si="612"/>
        <v/>
      </c>
      <c r="K4919" s="5" t="str">
        <f t="shared" si="613"/>
        <v/>
      </c>
      <c r="L4919" s="5"/>
      <c r="N4919" s="4"/>
      <c r="O4919" s="4" t="str">
        <f t="shared" si="615"/>
        <v/>
      </c>
      <c r="P4919" t="s">
        <v>34</v>
      </c>
      <c r="Q4919">
        <v>0</v>
      </c>
      <c r="R4919" s="5" t="str">
        <f>IF(ISNA(VLOOKUP($J4919,STOK_AWAL,15,0)),"",VLOOKUP($J4919,STOK_AWAL,15,0))</f>
        <v/>
      </c>
      <c r="S4919" s="6">
        <v>0</v>
      </c>
      <c r="T4919" s="6">
        <v>0</v>
      </c>
      <c r="V4919" t="str">
        <f>IFERROR(INDEX('3.Stok Awal'!A4919:A9914,MATCH('4.Sell to Trade'!J4919,'3.Stok Awal'!D4919:D9914,0)),"")</f>
        <v/>
      </c>
    </row>
    <row r="4920" spans="1:22" x14ac:dyDescent="0.25">
      <c r="A4920" s="15" t="str">
        <f t="shared" si="614"/>
        <v/>
      </c>
      <c r="D4920" s="5" t="str">
        <f t="shared" si="608"/>
        <v/>
      </c>
      <c r="E4920" s="5" t="str">
        <f t="shared" si="609"/>
        <v/>
      </c>
      <c r="F4920" s="5" t="str">
        <f t="shared" si="610"/>
        <v/>
      </c>
      <c r="G4920" s="5" t="str">
        <f t="shared" si="611"/>
        <v/>
      </c>
      <c r="I4920" s="5" t="str">
        <f t="shared" si="612"/>
        <v/>
      </c>
      <c r="K4920" s="5" t="str">
        <f t="shared" si="613"/>
        <v/>
      </c>
      <c r="L4920" s="5"/>
      <c r="N4920" s="4"/>
      <c r="O4920" s="4" t="str">
        <f t="shared" si="615"/>
        <v/>
      </c>
      <c r="P4920" t="s">
        <v>34</v>
      </c>
      <c r="Q4920">
        <v>0</v>
      </c>
      <c r="R4920" s="5" t="str">
        <f>IF(ISNA(VLOOKUP($J4920,STOK_AWAL,15,0)),"",VLOOKUP($J4920,STOK_AWAL,15,0))</f>
        <v/>
      </c>
      <c r="S4920" s="6">
        <v>0</v>
      </c>
      <c r="T4920" s="6">
        <v>0</v>
      </c>
      <c r="V4920" t="str">
        <f>IFERROR(INDEX('3.Stok Awal'!A4920:A9915,MATCH('4.Sell to Trade'!J4920,'3.Stok Awal'!D4920:D9915,0)),"")</f>
        <v/>
      </c>
    </row>
    <row r="4921" spans="1:22" x14ac:dyDescent="0.25">
      <c r="A4921" s="15" t="str">
        <f t="shared" si="614"/>
        <v/>
      </c>
      <c r="D4921" s="5" t="str">
        <f t="shared" si="608"/>
        <v/>
      </c>
      <c r="E4921" s="5" t="str">
        <f t="shared" si="609"/>
        <v/>
      </c>
      <c r="F4921" s="5" t="str">
        <f t="shared" si="610"/>
        <v/>
      </c>
      <c r="G4921" s="5" t="str">
        <f t="shared" si="611"/>
        <v/>
      </c>
      <c r="I4921" s="5" t="str">
        <f t="shared" si="612"/>
        <v/>
      </c>
      <c r="K4921" s="5" t="str">
        <f t="shared" si="613"/>
        <v/>
      </c>
      <c r="L4921" s="5"/>
      <c r="N4921" s="4"/>
      <c r="O4921" s="4" t="str">
        <f t="shared" si="615"/>
        <v/>
      </c>
      <c r="P4921" t="s">
        <v>34</v>
      </c>
      <c r="Q4921">
        <v>0</v>
      </c>
      <c r="R4921" s="5" t="str">
        <f>IF(ISNA(VLOOKUP($J4921,STOK_AWAL,15,0)),"",VLOOKUP($J4921,STOK_AWAL,15,0))</f>
        <v/>
      </c>
      <c r="S4921" s="6">
        <v>0</v>
      </c>
      <c r="T4921" s="6">
        <v>0</v>
      </c>
      <c r="V4921" t="str">
        <f>IFERROR(INDEX('3.Stok Awal'!A4921:A9916,MATCH('4.Sell to Trade'!J4921,'3.Stok Awal'!D4921:D9916,0)),"")</f>
        <v/>
      </c>
    </row>
    <row r="4922" spans="1:22" x14ac:dyDescent="0.25">
      <c r="A4922" s="15" t="str">
        <f t="shared" si="614"/>
        <v/>
      </c>
      <c r="D4922" s="5" t="str">
        <f t="shared" si="608"/>
        <v/>
      </c>
      <c r="E4922" s="5" t="str">
        <f t="shared" si="609"/>
        <v/>
      </c>
      <c r="F4922" s="5" t="str">
        <f t="shared" si="610"/>
        <v/>
      </c>
      <c r="G4922" s="5" t="str">
        <f t="shared" si="611"/>
        <v/>
      </c>
      <c r="I4922" s="5" t="str">
        <f t="shared" si="612"/>
        <v/>
      </c>
      <c r="K4922" s="5" t="str">
        <f t="shared" si="613"/>
        <v/>
      </c>
      <c r="L4922" s="5"/>
      <c r="N4922" s="4"/>
      <c r="O4922" s="4" t="str">
        <f t="shared" si="615"/>
        <v/>
      </c>
      <c r="P4922" t="s">
        <v>34</v>
      </c>
      <c r="Q4922">
        <v>0</v>
      </c>
      <c r="R4922" s="5" t="str">
        <f>IF(ISNA(VLOOKUP($J4922,STOK_AWAL,15,0)),"",VLOOKUP($J4922,STOK_AWAL,15,0))</f>
        <v/>
      </c>
      <c r="S4922" s="6">
        <v>0</v>
      </c>
      <c r="T4922" s="6">
        <v>0</v>
      </c>
      <c r="V4922" t="str">
        <f>IFERROR(INDEX('3.Stok Awal'!A4922:A9917,MATCH('4.Sell to Trade'!J4922,'3.Stok Awal'!D4922:D9917,0)),"")</f>
        <v/>
      </c>
    </row>
    <row r="4923" spans="1:22" x14ac:dyDescent="0.25">
      <c r="A4923" s="15" t="str">
        <f t="shared" si="614"/>
        <v/>
      </c>
      <c r="D4923" s="5" t="str">
        <f t="shared" si="608"/>
        <v/>
      </c>
      <c r="E4923" s="5" t="str">
        <f t="shared" si="609"/>
        <v/>
      </c>
      <c r="F4923" s="5" t="str">
        <f t="shared" si="610"/>
        <v/>
      </c>
      <c r="G4923" s="5" t="str">
        <f t="shared" si="611"/>
        <v/>
      </c>
      <c r="I4923" s="5" t="str">
        <f t="shared" si="612"/>
        <v/>
      </c>
      <c r="K4923" s="5" t="str">
        <f t="shared" si="613"/>
        <v/>
      </c>
      <c r="L4923" s="5"/>
      <c r="N4923" s="4"/>
      <c r="O4923" s="4" t="str">
        <f t="shared" si="615"/>
        <v/>
      </c>
      <c r="P4923" t="s">
        <v>34</v>
      </c>
      <c r="Q4923">
        <v>0</v>
      </c>
      <c r="R4923" s="5" t="str">
        <f>IF(ISNA(VLOOKUP($J4923,STOK_AWAL,15,0)),"",VLOOKUP($J4923,STOK_AWAL,15,0))</f>
        <v/>
      </c>
      <c r="S4923" s="6">
        <v>0</v>
      </c>
      <c r="T4923" s="6">
        <v>0</v>
      </c>
      <c r="V4923" t="str">
        <f>IFERROR(INDEX('3.Stok Awal'!A4923:A9918,MATCH('4.Sell to Trade'!J4923,'3.Stok Awal'!D4923:D9918,0)),"")</f>
        <v/>
      </c>
    </row>
    <row r="4924" spans="1:22" x14ac:dyDescent="0.25">
      <c r="A4924" s="15" t="str">
        <f t="shared" si="614"/>
        <v/>
      </c>
      <c r="D4924" s="5" t="str">
        <f t="shared" si="608"/>
        <v/>
      </c>
      <c r="E4924" s="5" t="str">
        <f t="shared" si="609"/>
        <v/>
      </c>
      <c r="F4924" s="5" t="str">
        <f t="shared" si="610"/>
        <v/>
      </c>
      <c r="G4924" s="5" t="str">
        <f t="shared" si="611"/>
        <v/>
      </c>
      <c r="I4924" s="5" t="str">
        <f t="shared" si="612"/>
        <v/>
      </c>
      <c r="K4924" s="5" t="str">
        <f t="shared" si="613"/>
        <v/>
      </c>
      <c r="L4924" s="5"/>
      <c r="N4924" s="4"/>
      <c r="O4924" s="4" t="str">
        <f t="shared" si="615"/>
        <v/>
      </c>
      <c r="P4924" t="s">
        <v>34</v>
      </c>
      <c r="Q4924">
        <v>0</v>
      </c>
      <c r="R4924" s="5" t="str">
        <f>IF(ISNA(VLOOKUP($J4924,STOK_AWAL,15,0)),"",VLOOKUP($J4924,STOK_AWAL,15,0))</f>
        <v/>
      </c>
      <c r="S4924" s="6">
        <v>0</v>
      </c>
      <c r="T4924" s="6">
        <v>0</v>
      </c>
      <c r="V4924" t="str">
        <f>IFERROR(INDEX('3.Stok Awal'!A4924:A9919,MATCH('4.Sell to Trade'!J4924,'3.Stok Awal'!D4924:D9919,0)),"")</f>
        <v/>
      </c>
    </row>
    <row r="4925" spans="1:22" x14ac:dyDescent="0.25">
      <c r="A4925" s="15" t="str">
        <f t="shared" si="614"/>
        <v/>
      </c>
      <c r="D4925" s="5" t="str">
        <f t="shared" si="608"/>
        <v/>
      </c>
      <c r="E4925" s="5" t="str">
        <f t="shared" si="609"/>
        <v/>
      </c>
      <c r="F4925" s="5" t="str">
        <f t="shared" si="610"/>
        <v/>
      </c>
      <c r="G4925" s="5" t="str">
        <f t="shared" si="611"/>
        <v/>
      </c>
      <c r="I4925" s="5" t="str">
        <f t="shared" si="612"/>
        <v/>
      </c>
      <c r="K4925" s="5" t="str">
        <f t="shared" si="613"/>
        <v/>
      </c>
      <c r="L4925" s="5"/>
      <c r="N4925" s="4"/>
      <c r="O4925" s="4" t="str">
        <f t="shared" si="615"/>
        <v/>
      </c>
      <c r="P4925" t="s">
        <v>34</v>
      </c>
      <c r="Q4925">
        <v>0</v>
      </c>
      <c r="R4925" s="5" t="str">
        <f>IF(ISNA(VLOOKUP($J4925,STOK_AWAL,15,0)),"",VLOOKUP($J4925,STOK_AWAL,15,0))</f>
        <v/>
      </c>
      <c r="S4925" s="6">
        <v>0</v>
      </c>
      <c r="T4925" s="6">
        <v>0</v>
      </c>
      <c r="V4925" t="str">
        <f>IFERROR(INDEX('3.Stok Awal'!A4925:A9920,MATCH('4.Sell to Trade'!J4925,'3.Stok Awal'!D4925:D9920,0)),"")</f>
        <v/>
      </c>
    </row>
    <row r="4926" spans="1:22" x14ac:dyDescent="0.25">
      <c r="A4926" s="15" t="str">
        <f t="shared" si="614"/>
        <v/>
      </c>
      <c r="D4926" s="5" t="str">
        <f t="shared" si="608"/>
        <v/>
      </c>
      <c r="E4926" s="5" t="str">
        <f t="shared" si="609"/>
        <v/>
      </c>
      <c r="F4926" s="5" t="str">
        <f t="shared" si="610"/>
        <v/>
      </c>
      <c r="G4926" s="5" t="str">
        <f t="shared" si="611"/>
        <v/>
      </c>
      <c r="I4926" s="5" t="str">
        <f t="shared" si="612"/>
        <v/>
      </c>
      <c r="K4926" s="5" t="str">
        <f t="shared" si="613"/>
        <v/>
      </c>
      <c r="L4926" s="5"/>
      <c r="N4926" s="4"/>
      <c r="O4926" s="4" t="str">
        <f t="shared" si="615"/>
        <v/>
      </c>
      <c r="P4926" t="s">
        <v>34</v>
      </c>
      <c r="Q4926">
        <v>0</v>
      </c>
      <c r="R4926" s="5" t="str">
        <f>IF(ISNA(VLOOKUP($J4926,STOK_AWAL,15,0)),"",VLOOKUP($J4926,STOK_AWAL,15,0))</f>
        <v/>
      </c>
      <c r="S4926" s="6">
        <v>0</v>
      </c>
      <c r="T4926" s="6">
        <v>0</v>
      </c>
      <c r="V4926" t="str">
        <f>IFERROR(INDEX('3.Stok Awal'!A4926:A9921,MATCH('4.Sell to Trade'!J4926,'3.Stok Awal'!D4926:D9921,0)),"")</f>
        <v/>
      </c>
    </row>
    <row r="4927" spans="1:22" x14ac:dyDescent="0.25">
      <c r="A4927" s="15" t="str">
        <f t="shared" si="614"/>
        <v/>
      </c>
      <c r="D4927" s="5" t="str">
        <f t="shared" si="608"/>
        <v/>
      </c>
      <c r="E4927" s="5" t="str">
        <f t="shared" si="609"/>
        <v/>
      </c>
      <c r="F4927" s="5" t="str">
        <f t="shared" si="610"/>
        <v/>
      </c>
      <c r="G4927" s="5" t="str">
        <f t="shared" si="611"/>
        <v/>
      </c>
      <c r="I4927" s="5" t="str">
        <f t="shared" si="612"/>
        <v/>
      </c>
      <c r="K4927" s="5" t="str">
        <f t="shared" si="613"/>
        <v/>
      </c>
      <c r="L4927" s="5"/>
      <c r="N4927" s="4"/>
      <c r="O4927" s="4" t="str">
        <f t="shared" si="615"/>
        <v/>
      </c>
      <c r="P4927" t="s">
        <v>34</v>
      </c>
      <c r="Q4927">
        <v>0</v>
      </c>
      <c r="R4927" s="5" t="str">
        <f>IF(ISNA(VLOOKUP($J4927,STOK_AWAL,15,0)),"",VLOOKUP($J4927,STOK_AWAL,15,0))</f>
        <v/>
      </c>
      <c r="S4927" s="6">
        <v>0</v>
      </c>
      <c r="T4927" s="6">
        <v>0</v>
      </c>
      <c r="V4927" t="str">
        <f>IFERROR(INDEX('3.Stok Awal'!A4927:A9922,MATCH('4.Sell to Trade'!J4927,'3.Stok Awal'!D4927:D9922,0)),"")</f>
        <v/>
      </c>
    </row>
    <row r="4928" spans="1:22" x14ac:dyDescent="0.25">
      <c r="A4928" s="15" t="str">
        <f t="shared" si="614"/>
        <v/>
      </c>
      <c r="D4928" s="5" t="str">
        <f t="shared" si="608"/>
        <v/>
      </c>
      <c r="E4928" s="5" t="str">
        <f t="shared" si="609"/>
        <v/>
      </c>
      <c r="F4928" s="5" t="str">
        <f t="shared" si="610"/>
        <v/>
      </c>
      <c r="G4928" s="5" t="str">
        <f t="shared" si="611"/>
        <v/>
      </c>
      <c r="I4928" s="5" t="str">
        <f t="shared" si="612"/>
        <v/>
      </c>
      <c r="K4928" s="5" t="str">
        <f t="shared" si="613"/>
        <v/>
      </c>
      <c r="L4928" s="5"/>
      <c r="N4928" s="4"/>
      <c r="O4928" s="4" t="str">
        <f t="shared" si="615"/>
        <v/>
      </c>
      <c r="P4928" t="s">
        <v>34</v>
      </c>
      <c r="Q4928">
        <v>0</v>
      </c>
      <c r="R4928" s="5" t="str">
        <f>IF(ISNA(VLOOKUP($J4928,STOK_AWAL,15,0)),"",VLOOKUP($J4928,STOK_AWAL,15,0))</f>
        <v/>
      </c>
      <c r="S4928" s="6">
        <v>0</v>
      </c>
      <c r="T4928" s="6">
        <v>0</v>
      </c>
      <c r="V4928" t="str">
        <f>IFERROR(INDEX('3.Stok Awal'!A4928:A9923,MATCH('4.Sell to Trade'!J4928,'3.Stok Awal'!D4928:D9923,0)),"")</f>
        <v/>
      </c>
    </row>
    <row r="4929" spans="1:22" x14ac:dyDescent="0.25">
      <c r="A4929" s="15" t="str">
        <f t="shared" si="614"/>
        <v/>
      </c>
      <c r="D4929" s="5" t="str">
        <f t="shared" si="608"/>
        <v/>
      </c>
      <c r="E4929" s="5" t="str">
        <f t="shared" si="609"/>
        <v/>
      </c>
      <c r="F4929" s="5" t="str">
        <f t="shared" si="610"/>
        <v/>
      </c>
      <c r="G4929" s="5" t="str">
        <f t="shared" si="611"/>
        <v/>
      </c>
      <c r="I4929" s="5" t="str">
        <f t="shared" si="612"/>
        <v/>
      </c>
      <c r="K4929" s="5" t="str">
        <f t="shared" si="613"/>
        <v/>
      </c>
      <c r="L4929" s="5"/>
      <c r="N4929" s="4"/>
      <c r="O4929" s="4" t="str">
        <f t="shared" si="615"/>
        <v/>
      </c>
      <c r="P4929" t="s">
        <v>34</v>
      </c>
      <c r="Q4929">
        <v>0</v>
      </c>
      <c r="R4929" s="5" t="str">
        <f>IF(ISNA(VLOOKUP($J4929,STOK_AWAL,15,0)),"",VLOOKUP($J4929,STOK_AWAL,15,0))</f>
        <v/>
      </c>
      <c r="S4929" s="6">
        <v>0</v>
      </c>
      <c r="T4929" s="6">
        <v>0</v>
      </c>
      <c r="V4929" t="str">
        <f>IFERROR(INDEX('3.Stok Awal'!A4929:A9924,MATCH('4.Sell to Trade'!J4929,'3.Stok Awal'!D4929:D9924,0)),"")</f>
        <v/>
      </c>
    </row>
    <row r="4930" spans="1:22" x14ac:dyDescent="0.25">
      <c r="A4930" s="15" t="str">
        <f t="shared" si="614"/>
        <v/>
      </c>
      <c r="D4930" s="5" t="str">
        <f t="shared" si="608"/>
        <v/>
      </c>
      <c r="E4930" s="5" t="str">
        <f t="shared" si="609"/>
        <v/>
      </c>
      <c r="F4930" s="5" t="str">
        <f t="shared" si="610"/>
        <v/>
      </c>
      <c r="G4930" s="5" t="str">
        <f t="shared" si="611"/>
        <v/>
      </c>
      <c r="I4930" s="5" t="str">
        <f t="shared" si="612"/>
        <v/>
      </c>
      <c r="K4930" s="5" t="str">
        <f t="shared" si="613"/>
        <v/>
      </c>
      <c r="L4930" s="5"/>
      <c r="N4930" s="4"/>
      <c r="O4930" s="4" t="str">
        <f t="shared" si="615"/>
        <v/>
      </c>
      <c r="P4930" t="s">
        <v>34</v>
      </c>
      <c r="Q4930">
        <v>0</v>
      </c>
      <c r="R4930" s="5" t="str">
        <f>IF(ISNA(VLOOKUP($J4930,STOK_AWAL,15,0)),"",VLOOKUP($J4930,STOK_AWAL,15,0))</f>
        <v/>
      </c>
      <c r="S4930" s="6">
        <v>0</v>
      </c>
      <c r="T4930" s="6">
        <v>0</v>
      </c>
      <c r="V4930" t="str">
        <f>IFERROR(INDEX('3.Stok Awal'!A4930:A9925,MATCH('4.Sell to Trade'!J4930,'3.Stok Awal'!D4930:D9925,0)),"")</f>
        <v/>
      </c>
    </row>
    <row r="4931" spans="1:22" x14ac:dyDescent="0.25">
      <c r="A4931" s="15" t="str">
        <f t="shared" si="614"/>
        <v/>
      </c>
      <c r="D4931" s="5" t="str">
        <f t="shared" si="608"/>
        <v/>
      </c>
      <c r="E4931" s="5" t="str">
        <f t="shared" si="609"/>
        <v/>
      </c>
      <c r="F4931" s="5" t="str">
        <f t="shared" si="610"/>
        <v/>
      </c>
      <c r="G4931" s="5" t="str">
        <f t="shared" si="611"/>
        <v/>
      </c>
      <c r="I4931" s="5" t="str">
        <f t="shared" si="612"/>
        <v/>
      </c>
      <c r="K4931" s="5" t="str">
        <f t="shared" si="613"/>
        <v/>
      </c>
      <c r="L4931" s="5"/>
      <c r="N4931" s="4"/>
      <c r="O4931" s="4" t="str">
        <f t="shared" si="615"/>
        <v/>
      </c>
      <c r="P4931" t="s">
        <v>34</v>
      </c>
      <c r="Q4931">
        <v>0</v>
      </c>
      <c r="R4931" s="5" t="str">
        <f>IF(ISNA(VLOOKUP($J4931,STOK_AWAL,15,0)),"",VLOOKUP($J4931,STOK_AWAL,15,0))</f>
        <v/>
      </c>
      <c r="S4931" s="6">
        <v>0</v>
      </c>
      <c r="T4931" s="6">
        <v>0</v>
      </c>
      <c r="V4931" t="str">
        <f>IFERROR(INDEX('3.Stok Awal'!A4931:A9926,MATCH('4.Sell to Trade'!J4931,'3.Stok Awal'!D4931:D9926,0)),"")</f>
        <v/>
      </c>
    </row>
    <row r="4932" spans="1:22" x14ac:dyDescent="0.25">
      <c r="A4932" s="15" t="str">
        <f t="shared" si="614"/>
        <v/>
      </c>
      <c r="D4932" s="5" t="str">
        <f t="shared" si="608"/>
        <v/>
      </c>
      <c r="E4932" s="5" t="str">
        <f t="shared" si="609"/>
        <v/>
      </c>
      <c r="F4932" s="5" t="str">
        <f t="shared" si="610"/>
        <v/>
      </c>
      <c r="G4932" s="5" t="str">
        <f t="shared" si="611"/>
        <v/>
      </c>
      <c r="I4932" s="5" t="str">
        <f t="shared" si="612"/>
        <v/>
      </c>
      <c r="K4932" s="5" t="str">
        <f t="shared" si="613"/>
        <v/>
      </c>
      <c r="L4932" s="5"/>
      <c r="N4932" s="4"/>
      <c r="O4932" s="4" t="str">
        <f t="shared" si="615"/>
        <v/>
      </c>
      <c r="P4932" t="s">
        <v>34</v>
      </c>
      <c r="Q4932">
        <v>0</v>
      </c>
      <c r="R4932" s="5" t="str">
        <f>IF(ISNA(VLOOKUP($J4932,STOK_AWAL,15,0)),"",VLOOKUP($J4932,STOK_AWAL,15,0))</f>
        <v/>
      </c>
      <c r="S4932" s="6">
        <v>0</v>
      </c>
      <c r="T4932" s="6">
        <v>0</v>
      </c>
      <c r="V4932" t="str">
        <f>IFERROR(INDEX('3.Stok Awal'!A4932:A9927,MATCH('4.Sell to Trade'!J4932,'3.Stok Awal'!D4932:D9927,0)),"")</f>
        <v/>
      </c>
    </row>
    <row r="4933" spans="1:22" x14ac:dyDescent="0.25">
      <c r="A4933" s="15" t="str">
        <f t="shared" si="614"/>
        <v/>
      </c>
      <c r="D4933" s="5" t="str">
        <f t="shared" ref="D4933:D4996" si="616">IF(ISNA(VLOOKUP($C4933,MASTER_CUSTOMER,2,0)),"",VLOOKUP($C4933,MASTER_CUSTOMER,2,0))</f>
        <v/>
      </c>
      <c r="E4933" s="5" t="str">
        <f t="shared" ref="E4933:E4996" si="617">IF(ISNA(VLOOKUP($C4933,MASTER_CUSTOMER,4,0)),"",VLOOKUP($C4933,MASTER_CUSTOMER,4,0))</f>
        <v/>
      </c>
      <c r="F4933" s="5" t="str">
        <f t="shared" ref="F4933:F4996" si="618">IF(ISNA(VLOOKUP($C4933,MASTER_CUSTOMER,5,0)),"",VLOOKUP($C4933,MASTER_CUSTOMER,5,0))</f>
        <v/>
      </c>
      <c r="G4933" s="5" t="str">
        <f t="shared" ref="G4933:G4996" si="619">IF(ISNA(VLOOKUP($C4933,MASTER_CUSTOMER,3,0)),"",VLOOKUP($C4933,MASTER_CUSTOMER,3,0))</f>
        <v/>
      </c>
      <c r="I4933" s="5" t="str">
        <f t="shared" ref="I4933:I4996" si="620">IF(ISNA(VLOOKUP($H4933,MASTER_SALESMAN,2,0)),"",VLOOKUP($H4933,MASTER_SALESMAN,2,0))</f>
        <v/>
      </c>
      <c r="K4933" s="5" t="str">
        <f t="shared" ref="K4933:K4996" si="621">IF(ISNA(VLOOKUP($J4933,STOK_AWAL,2,0)),"",VLOOKUP($J4933,STOK_AWAL,2,0))</f>
        <v/>
      </c>
      <c r="L4933" s="5"/>
      <c r="N4933" s="4"/>
      <c r="O4933" s="4" t="str">
        <f t="shared" si="615"/>
        <v/>
      </c>
      <c r="P4933" t="s">
        <v>34</v>
      </c>
      <c r="Q4933">
        <v>0</v>
      </c>
      <c r="R4933" s="5" t="str">
        <f>IF(ISNA(VLOOKUP($J4933,STOK_AWAL,15,0)),"",VLOOKUP($J4933,STOK_AWAL,15,0))</f>
        <v/>
      </c>
      <c r="S4933" s="6">
        <v>0</v>
      </c>
      <c r="T4933" s="6">
        <v>0</v>
      </c>
      <c r="V4933" t="str">
        <f>IFERROR(INDEX('3.Stok Awal'!A4933:A9928,MATCH('4.Sell to Trade'!J4933,'3.Stok Awal'!D4933:D9928,0)),"")</f>
        <v/>
      </c>
    </row>
    <row r="4934" spans="1:22" x14ac:dyDescent="0.25">
      <c r="A4934" s="15" t="str">
        <f t="shared" ref="A4934:A4997" si="622">IF(B4934="","",B4934)</f>
        <v/>
      </c>
      <c r="D4934" s="5" t="str">
        <f t="shared" si="616"/>
        <v/>
      </c>
      <c r="E4934" s="5" t="str">
        <f t="shared" si="617"/>
        <v/>
      </c>
      <c r="F4934" s="5" t="str">
        <f t="shared" si="618"/>
        <v/>
      </c>
      <c r="G4934" s="5" t="str">
        <f t="shared" si="619"/>
        <v/>
      </c>
      <c r="I4934" s="5" t="str">
        <f t="shared" si="620"/>
        <v/>
      </c>
      <c r="K4934" s="5" t="str">
        <f t="shared" si="621"/>
        <v/>
      </c>
      <c r="L4934" s="5"/>
      <c r="N4934" s="4"/>
      <c r="O4934" s="4" t="str">
        <f t="shared" ref="O4934:O4997" si="623">J4934&amp;N4934</f>
        <v/>
      </c>
      <c r="P4934" t="s">
        <v>34</v>
      </c>
      <c r="Q4934">
        <v>0</v>
      </c>
      <c r="R4934" s="5" t="str">
        <f>IF(ISNA(VLOOKUP($J4934,STOK_AWAL,15,0)),"",VLOOKUP($J4934,STOK_AWAL,15,0))</f>
        <v/>
      </c>
      <c r="S4934" s="6">
        <v>0</v>
      </c>
      <c r="T4934" s="6">
        <v>0</v>
      </c>
      <c r="V4934" t="str">
        <f>IFERROR(INDEX('3.Stok Awal'!A4934:A9929,MATCH('4.Sell to Trade'!J4934,'3.Stok Awal'!D4934:D9929,0)),"")</f>
        <v/>
      </c>
    </row>
    <row r="4935" spans="1:22" x14ac:dyDescent="0.25">
      <c r="A4935" s="15" t="str">
        <f t="shared" si="622"/>
        <v/>
      </c>
      <c r="D4935" s="5" t="str">
        <f t="shared" si="616"/>
        <v/>
      </c>
      <c r="E4935" s="5" t="str">
        <f t="shared" si="617"/>
        <v/>
      </c>
      <c r="F4935" s="5" t="str">
        <f t="shared" si="618"/>
        <v/>
      </c>
      <c r="G4935" s="5" t="str">
        <f t="shared" si="619"/>
        <v/>
      </c>
      <c r="I4935" s="5" t="str">
        <f t="shared" si="620"/>
        <v/>
      </c>
      <c r="K4935" s="5" t="str">
        <f t="shared" si="621"/>
        <v/>
      </c>
      <c r="L4935" s="5"/>
      <c r="N4935" s="4"/>
      <c r="O4935" s="4" t="str">
        <f t="shared" si="623"/>
        <v/>
      </c>
      <c r="P4935" t="s">
        <v>34</v>
      </c>
      <c r="Q4935">
        <v>0</v>
      </c>
      <c r="R4935" s="5" t="str">
        <f>IF(ISNA(VLOOKUP($J4935,STOK_AWAL,15,0)),"",VLOOKUP($J4935,STOK_AWAL,15,0))</f>
        <v/>
      </c>
      <c r="S4935" s="6">
        <v>0</v>
      </c>
      <c r="T4935" s="6">
        <v>0</v>
      </c>
      <c r="V4935" t="str">
        <f>IFERROR(INDEX('3.Stok Awal'!A4935:A9930,MATCH('4.Sell to Trade'!J4935,'3.Stok Awal'!D4935:D9930,0)),"")</f>
        <v/>
      </c>
    </row>
    <row r="4936" spans="1:22" x14ac:dyDescent="0.25">
      <c r="A4936" s="15" t="str">
        <f t="shared" si="622"/>
        <v/>
      </c>
      <c r="D4936" s="5" t="str">
        <f t="shared" si="616"/>
        <v/>
      </c>
      <c r="E4936" s="5" t="str">
        <f t="shared" si="617"/>
        <v/>
      </c>
      <c r="F4936" s="5" t="str">
        <f t="shared" si="618"/>
        <v/>
      </c>
      <c r="G4936" s="5" t="str">
        <f t="shared" si="619"/>
        <v/>
      </c>
      <c r="I4936" s="5" t="str">
        <f t="shared" si="620"/>
        <v/>
      </c>
      <c r="K4936" s="5" t="str">
        <f t="shared" si="621"/>
        <v/>
      </c>
      <c r="L4936" s="5"/>
      <c r="N4936" s="4"/>
      <c r="O4936" s="4" t="str">
        <f t="shared" si="623"/>
        <v/>
      </c>
      <c r="P4936" t="s">
        <v>34</v>
      </c>
      <c r="Q4936">
        <v>0</v>
      </c>
      <c r="R4936" s="5" t="str">
        <f>IF(ISNA(VLOOKUP($J4936,STOK_AWAL,15,0)),"",VLOOKUP($J4936,STOK_AWAL,15,0))</f>
        <v/>
      </c>
      <c r="S4936" s="6">
        <v>0</v>
      </c>
      <c r="T4936" s="6">
        <v>0</v>
      </c>
      <c r="V4936" t="str">
        <f>IFERROR(INDEX('3.Stok Awal'!A4936:A9931,MATCH('4.Sell to Trade'!J4936,'3.Stok Awal'!D4936:D9931,0)),"")</f>
        <v/>
      </c>
    </row>
    <row r="4937" spans="1:22" x14ac:dyDescent="0.25">
      <c r="A4937" s="15" t="str">
        <f t="shared" si="622"/>
        <v/>
      </c>
      <c r="D4937" s="5" t="str">
        <f t="shared" si="616"/>
        <v/>
      </c>
      <c r="E4937" s="5" t="str">
        <f t="shared" si="617"/>
        <v/>
      </c>
      <c r="F4937" s="5" t="str">
        <f t="shared" si="618"/>
        <v/>
      </c>
      <c r="G4937" s="5" t="str">
        <f t="shared" si="619"/>
        <v/>
      </c>
      <c r="I4937" s="5" t="str">
        <f t="shared" si="620"/>
        <v/>
      </c>
      <c r="K4937" s="5" t="str">
        <f t="shared" si="621"/>
        <v/>
      </c>
      <c r="L4937" s="5"/>
      <c r="N4937" s="4"/>
      <c r="O4937" s="4" t="str">
        <f t="shared" si="623"/>
        <v/>
      </c>
      <c r="P4937" t="s">
        <v>34</v>
      </c>
      <c r="Q4937">
        <v>0</v>
      </c>
      <c r="R4937" s="5" t="str">
        <f>IF(ISNA(VLOOKUP($J4937,STOK_AWAL,15,0)),"",VLOOKUP($J4937,STOK_AWAL,15,0))</f>
        <v/>
      </c>
      <c r="S4937" s="6">
        <v>0</v>
      </c>
      <c r="T4937" s="6">
        <v>0</v>
      </c>
      <c r="V4937" t="str">
        <f>IFERROR(INDEX('3.Stok Awal'!A4937:A9932,MATCH('4.Sell to Trade'!J4937,'3.Stok Awal'!D4937:D9932,0)),"")</f>
        <v/>
      </c>
    </row>
    <row r="4938" spans="1:22" x14ac:dyDescent="0.25">
      <c r="A4938" s="15" t="str">
        <f t="shared" si="622"/>
        <v/>
      </c>
      <c r="D4938" s="5" t="str">
        <f t="shared" si="616"/>
        <v/>
      </c>
      <c r="E4938" s="5" t="str">
        <f t="shared" si="617"/>
        <v/>
      </c>
      <c r="F4938" s="5" t="str">
        <f t="shared" si="618"/>
        <v/>
      </c>
      <c r="G4938" s="5" t="str">
        <f t="shared" si="619"/>
        <v/>
      </c>
      <c r="I4938" s="5" t="str">
        <f t="shared" si="620"/>
        <v/>
      </c>
      <c r="K4938" s="5" t="str">
        <f t="shared" si="621"/>
        <v/>
      </c>
      <c r="L4938" s="5"/>
      <c r="N4938" s="4"/>
      <c r="O4938" s="4" t="str">
        <f t="shared" si="623"/>
        <v/>
      </c>
      <c r="P4938" t="s">
        <v>34</v>
      </c>
      <c r="Q4938">
        <v>0</v>
      </c>
      <c r="R4938" s="5" t="str">
        <f>IF(ISNA(VLOOKUP($J4938,STOK_AWAL,15,0)),"",VLOOKUP($J4938,STOK_AWAL,15,0))</f>
        <v/>
      </c>
      <c r="S4938" s="6">
        <v>0</v>
      </c>
      <c r="T4938" s="6">
        <v>0</v>
      </c>
      <c r="V4938" t="str">
        <f>IFERROR(INDEX('3.Stok Awal'!A4938:A9933,MATCH('4.Sell to Trade'!J4938,'3.Stok Awal'!D4938:D9933,0)),"")</f>
        <v/>
      </c>
    </row>
    <row r="4939" spans="1:22" x14ac:dyDescent="0.25">
      <c r="A4939" s="15" t="str">
        <f t="shared" si="622"/>
        <v/>
      </c>
      <c r="D4939" s="5" t="str">
        <f t="shared" si="616"/>
        <v/>
      </c>
      <c r="E4939" s="5" t="str">
        <f t="shared" si="617"/>
        <v/>
      </c>
      <c r="F4939" s="5" t="str">
        <f t="shared" si="618"/>
        <v/>
      </c>
      <c r="G4939" s="5" t="str">
        <f t="shared" si="619"/>
        <v/>
      </c>
      <c r="I4939" s="5" t="str">
        <f t="shared" si="620"/>
        <v/>
      </c>
      <c r="K4939" s="5" t="str">
        <f t="shared" si="621"/>
        <v/>
      </c>
      <c r="L4939" s="5"/>
      <c r="N4939" s="4"/>
      <c r="O4939" s="4" t="str">
        <f t="shared" si="623"/>
        <v/>
      </c>
      <c r="P4939" t="s">
        <v>34</v>
      </c>
      <c r="Q4939">
        <v>0</v>
      </c>
      <c r="R4939" s="5" t="str">
        <f>IF(ISNA(VLOOKUP($J4939,STOK_AWAL,15,0)),"",VLOOKUP($J4939,STOK_AWAL,15,0))</f>
        <v/>
      </c>
      <c r="S4939" s="6">
        <v>0</v>
      </c>
      <c r="T4939" s="6">
        <v>0</v>
      </c>
      <c r="V4939" t="str">
        <f>IFERROR(INDEX('3.Stok Awal'!A4939:A9934,MATCH('4.Sell to Trade'!J4939,'3.Stok Awal'!D4939:D9934,0)),"")</f>
        <v/>
      </c>
    </row>
    <row r="4940" spans="1:22" x14ac:dyDescent="0.25">
      <c r="A4940" s="15" t="str">
        <f t="shared" si="622"/>
        <v/>
      </c>
      <c r="D4940" s="5" t="str">
        <f t="shared" si="616"/>
        <v/>
      </c>
      <c r="E4940" s="5" t="str">
        <f t="shared" si="617"/>
        <v/>
      </c>
      <c r="F4940" s="5" t="str">
        <f t="shared" si="618"/>
        <v/>
      </c>
      <c r="G4940" s="5" t="str">
        <f t="shared" si="619"/>
        <v/>
      </c>
      <c r="I4940" s="5" t="str">
        <f t="shared" si="620"/>
        <v/>
      </c>
      <c r="K4940" s="5" t="str">
        <f t="shared" si="621"/>
        <v/>
      </c>
      <c r="L4940" s="5"/>
      <c r="N4940" s="4"/>
      <c r="O4940" s="4" t="str">
        <f t="shared" si="623"/>
        <v/>
      </c>
      <c r="P4940" t="s">
        <v>34</v>
      </c>
      <c r="Q4940">
        <v>0</v>
      </c>
      <c r="R4940" s="5" t="str">
        <f>IF(ISNA(VLOOKUP($J4940,STOK_AWAL,15,0)),"",VLOOKUP($J4940,STOK_AWAL,15,0))</f>
        <v/>
      </c>
      <c r="S4940" s="6">
        <v>0</v>
      </c>
      <c r="T4940" s="6">
        <v>0</v>
      </c>
      <c r="V4940" t="str">
        <f>IFERROR(INDEX('3.Stok Awal'!A4940:A9935,MATCH('4.Sell to Trade'!J4940,'3.Stok Awal'!D4940:D9935,0)),"")</f>
        <v/>
      </c>
    </row>
    <row r="4941" spans="1:22" x14ac:dyDescent="0.25">
      <c r="A4941" s="15" t="str">
        <f t="shared" si="622"/>
        <v/>
      </c>
      <c r="D4941" s="5" t="str">
        <f t="shared" si="616"/>
        <v/>
      </c>
      <c r="E4941" s="5" t="str">
        <f t="shared" si="617"/>
        <v/>
      </c>
      <c r="F4941" s="5" t="str">
        <f t="shared" si="618"/>
        <v/>
      </c>
      <c r="G4941" s="5" t="str">
        <f t="shared" si="619"/>
        <v/>
      </c>
      <c r="I4941" s="5" t="str">
        <f t="shared" si="620"/>
        <v/>
      </c>
      <c r="K4941" s="5" t="str">
        <f t="shared" si="621"/>
        <v/>
      </c>
      <c r="L4941" s="5"/>
      <c r="N4941" s="4"/>
      <c r="O4941" s="4" t="str">
        <f t="shared" si="623"/>
        <v/>
      </c>
      <c r="P4941" t="s">
        <v>34</v>
      </c>
      <c r="Q4941">
        <v>0</v>
      </c>
      <c r="R4941" s="5" t="str">
        <f>IF(ISNA(VLOOKUP($J4941,STOK_AWAL,15,0)),"",VLOOKUP($J4941,STOK_AWAL,15,0))</f>
        <v/>
      </c>
      <c r="S4941" s="6">
        <v>0</v>
      </c>
      <c r="T4941" s="6">
        <v>0</v>
      </c>
      <c r="V4941" t="str">
        <f>IFERROR(INDEX('3.Stok Awal'!A4941:A9936,MATCH('4.Sell to Trade'!J4941,'3.Stok Awal'!D4941:D9936,0)),"")</f>
        <v/>
      </c>
    </row>
    <row r="4942" spans="1:22" x14ac:dyDescent="0.25">
      <c r="A4942" s="15" t="str">
        <f t="shared" si="622"/>
        <v/>
      </c>
      <c r="D4942" s="5" t="str">
        <f t="shared" si="616"/>
        <v/>
      </c>
      <c r="E4942" s="5" t="str">
        <f t="shared" si="617"/>
        <v/>
      </c>
      <c r="F4942" s="5" t="str">
        <f t="shared" si="618"/>
        <v/>
      </c>
      <c r="G4942" s="5" t="str">
        <f t="shared" si="619"/>
        <v/>
      </c>
      <c r="I4942" s="5" t="str">
        <f t="shared" si="620"/>
        <v/>
      </c>
      <c r="K4942" s="5" t="str">
        <f t="shared" si="621"/>
        <v/>
      </c>
      <c r="L4942" s="5"/>
      <c r="N4942" s="4"/>
      <c r="O4942" s="4" t="str">
        <f t="shared" si="623"/>
        <v/>
      </c>
      <c r="P4942" t="s">
        <v>34</v>
      </c>
      <c r="Q4942">
        <v>0</v>
      </c>
      <c r="R4942" s="5" t="str">
        <f>IF(ISNA(VLOOKUP($J4942,STOK_AWAL,15,0)),"",VLOOKUP($J4942,STOK_AWAL,15,0))</f>
        <v/>
      </c>
      <c r="S4942" s="6">
        <v>0</v>
      </c>
      <c r="T4942" s="6">
        <v>0</v>
      </c>
      <c r="V4942" t="str">
        <f>IFERROR(INDEX('3.Stok Awal'!A4942:A9937,MATCH('4.Sell to Trade'!J4942,'3.Stok Awal'!D4942:D9937,0)),"")</f>
        <v/>
      </c>
    </row>
    <row r="4943" spans="1:22" x14ac:dyDescent="0.25">
      <c r="A4943" s="15" t="str">
        <f t="shared" si="622"/>
        <v/>
      </c>
      <c r="D4943" s="5" t="str">
        <f t="shared" si="616"/>
        <v/>
      </c>
      <c r="E4943" s="5" t="str">
        <f t="shared" si="617"/>
        <v/>
      </c>
      <c r="F4943" s="5" t="str">
        <f t="shared" si="618"/>
        <v/>
      </c>
      <c r="G4943" s="5" t="str">
        <f t="shared" si="619"/>
        <v/>
      </c>
      <c r="I4943" s="5" t="str">
        <f t="shared" si="620"/>
        <v/>
      </c>
      <c r="K4943" s="5" t="str">
        <f t="shared" si="621"/>
        <v/>
      </c>
      <c r="L4943" s="5"/>
      <c r="N4943" s="4"/>
      <c r="O4943" s="4" t="str">
        <f t="shared" si="623"/>
        <v/>
      </c>
      <c r="P4943" t="s">
        <v>34</v>
      </c>
      <c r="Q4943">
        <v>0</v>
      </c>
      <c r="R4943" s="5" t="str">
        <f>IF(ISNA(VLOOKUP($J4943,STOK_AWAL,15,0)),"",VLOOKUP($J4943,STOK_AWAL,15,0))</f>
        <v/>
      </c>
      <c r="S4943" s="6">
        <v>0</v>
      </c>
      <c r="T4943" s="6">
        <v>0</v>
      </c>
      <c r="V4943" t="str">
        <f>IFERROR(INDEX('3.Stok Awal'!A4943:A9938,MATCH('4.Sell to Trade'!J4943,'3.Stok Awal'!D4943:D9938,0)),"")</f>
        <v/>
      </c>
    </row>
    <row r="4944" spans="1:22" x14ac:dyDescent="0.25">
      <c r="A4944" s="15" t="str">
        <f t="shared" si="622"/>
        <v/>
      </c>
      <c r="D4944" s="5" t="str">
        <f t="shared" si="616"/>
        <v/>
      </c>
      <c r="E4944" s="5" t="str">
        <f t="shared" si="617"/>
        <v/>
      </c>
      <c r="F4944" s="5" t="str">
        <f t="shared" si="618"/>
        <v/>
      </c>
      <c r="G4944" s="5" t="str">
        <f t="shared" si="619"/>
        <v/>
      </c>
      <c r="I4944" s="5" t="str">
        <f t="shared" si="620"/>
        <v/>
      </c>
      <c r="K4944" s="5" t="str">
        <f t="shared" si="621"/>
        <v/>
      </c>
      <c r="L4944" s="5"/>
      <c r="N4944" s="4"/>
      <c r="O4944" s="4" t="str">
        <f t="shared" si="623"/>
        <v/>
      </c>
      <c r="P4944" t="s">
        <v>34</v>
      </c>
      <c r="Q4944">
        <v>0</v>
      </c>
      <c r="R4944" s="5" t="str">
        <f>IF(ISNA(VLOOKUP($J4944,STOK_AWAL,15,0)),"",VLOOKUP($J4944,STOK_AWAL,15,0))</f>
        <v/>
      </c>
      <c r="S4944" s="6">
        <v>0</v>
      </c>
      <c r="T4944" s="6">
        <v>0</v>
      </c>
      <c r="V4944" t="str">
        <f>IFERROR(INDEX('3.Stok Awal'!A4944:A9939,MATCH('4.Sell to Trade'!J4944,'3.Stok Awal'!D4944:D9939,0)),"")</f>
        <v/>
      </c>
    </row>
    <row r="4945" spans="1:22" x14ac:dyDescent="0.25">
      <c r="A4945" s="15" t="str">
        <f t="shared" si="622"/>
        <v/>
      </c>
      <c r="D4945" s="5" t="str">
        <f t="shared" si="616"/>
        <v/>
      </c>
      <c r="E4945" s="5" t="str">
        <f t="shared" si="617"/>
        <v/>
      </c>
      <c r="F4945" s="5" t="str">
        <f t="shared" si="618"/>
        <v/>
      </c>
      <c r="G4945" s="5" t="str">
        <f t="shared" si="619"/>
        <v/>
      </c>
      <c r="I4945" s="5" t="str">
        <f t="shared" si="620"/>
        <v/>
      </c>
      <c r="K4945" s="5" t="str">
        <f t="shared" si="621"/>
        <v/>
      </c>
      <c r="L4945" s="5"/>
      <c r="N4945" s="4"/>
      <c r="O4945" s="4" t="str">
        <f t="shared" si="623"/>
        <v/>
      </c>
      <c r="P4945" t="s">
        <v>34</v>
      </c>
      <c r="Q4945">
        <v>0</v>
      </c>
      <c r="R4945" s="5" t="str">
        <f>IF(ISNA(VLOOKUP($J4945,STOK_AWAL,15,0)),"",VLOOKUP($J4945,STOK_AWAL,15,0))</f>
        <v/>
      </c>
      <c r="S4945" s="6">
        <v>0</v>
      </c>
      <c r="T4945" s="6">
        <v>0</v>
      </c>
      <c r="V4945" t="str">
        <f>IFERROR(INDEX('3.Stok Awal'!A4945:A9940,MATCH('4.Sell to Trade'!J4945,'3.Stok Awal'!D4945:D9940,0)),"")</f>
        <v/>
      </c>
    </row>
    <row r="4946" spans="1:22" x14ac:dyDescent="0.25">
      <c r="A4946" s="15" t="str">
        <f t="shared" si="622"/>
        <v/>
      </c>
      <c r="D4946" s="5" t="str">
        <f t="shared" si="616"/>
        <v/>
      </c>
      <c r="E4946" s="5" t="str">
        <f t="shared" si="617"/>
        <v/>
      </c>
      <c r="F4946" s="5" t="str">
        <f t="shared" si="618"/>
        <v/>
      </c>
      <c r="G4946" s="5" t="str">
        <f t="shared" si="619"/>
        <v/>
      </c>
      <c r="I4946" s="5" t="str">
        <f t="shared" si="620"/>
        <v/>
      </c>
      <c r="K4946" s="5" t="str">
        <f t="shared" si="621"/>
        <v/>
      </c>
      <c r="L4946" s="5"/>
      <c r="N4946" s="4"/>
      <c r="O4946" s="4" t="str">
        <f t="shared" si="623"/>
        <v/>
      </c>
      <c r="P4946" t="s">
        <v>34</v>
      </c>
      <c r="Q4946">
        <v>0</v>
      </c>
      <c r="R4946" s="5" t="str">
        <f>IF(ISNA(VLOOKUP($J4946,STOK_AWAL,15,0)),"",VLOOKUP($J4946,STOK_AWAL,15,0))</f>
        <v/>
      </c>
      <c r="S4946" s="6">
        <v>0</v>
      </c>
      <c r="T4946" s="6">
        <v>0</v>
      </c>
      <c r="V4946" t="str">
        <f>IFERROR(INDEX('3.Stok Awal'!A4946:A9941,MATCH('4.Sell to Trade'!J4946,'3.Stok Awal'!D4946:D9941,0)),"")</f>
        <v/>
      </c>
    </row>
    <row r="4947" spans="1:22" x14ac:dyDescent="0.25">
      <c r="A4947" s="15" t="str">
        <f t="shared" si="622"/>
        <v/>
      </c>
      <c r="D4947" s="5" t="str">
        <f t="shared" si="616"/>
        <v/>
      </c>
      <c r="E4947" s="5" t="str">
        <f t="shared" si="617"/>
        <v/>
      </c>
      <c r="F4947" s="5" t="str">
        <f t="shared" si="618"/>
        <v/>
      </c>
      <c r="G4947" s="5" t="str">
        <f t="shared" si="619"/>
        <v/>
      </c>
      <c r="I4947" s="5" t="str">
        <f t="shared" si="620"/>
        <v/>
      </c>
      <c r="K4947" s="5" t="str">
        <f t="shared" si="621"/>
        <v/>
      </c>
      <c r="L4947" s="5"/>
      <c r="N4947" s="4"/>
      <c r="O4947" s="4" t="str">
        <f t="shared" si="623"/>
        <v/>
      </c>
      <c r="P4947" t="s">
        <v>34</v>
      </c>
      <c r="Q4947">
        <v>0</v>
      </c>
      <c r="R4947" s="5" t="str">
        <f>IF(ISNA(VLOOKUP($J4947,STOK_AWAL,15,0)),"",VLOOKUP($J4947,STOK_AWAL,15,0))</f>
        <v/>
      </c>
      <c r="S4947" s="6">
        <v>0</v>
      </c>
      <c r="T4947" s="6">
        <v>0</v>
      </c>
      <c r="V4947" t="str">
        <f>IFERROR(INDEX('3.Stok Awal'!A4947:A9942,MATCH('4.Sell to Trade'!J4947,'3.Stok Awal'!D4947:D9942,0)),"")</f>
        <v/>
      </c>
    </row>
    <row r="4948" spans="1:22" x14ac:dyDescent="0.25">
      <c r="A4948" s="15" t="str">
        <f t="shared" si="622"/>
        <v/>
      </c>
      <c r="D4948" s="5" t="str">
        <f t="shared" si="616"/>
        <v/>
      </c>
      <c r="E4948" s="5" t="str">
        <f t="shared" si="617"/>
        <v/>
      </c>
      <c r="F4948" s="5" t="str">
        <f t="shared" si="618"/>
        <v/>
      </c>
      <c r="G4948" s="5" t="str">
        <f t="shared" si="619"/>
        <v/>
      </c>
      <c r="I4948" s="5" t="str">
        <f t="shared" si="620"/>
        <v/>
      </c>
      <c r="K4948" s="5" t="str">
        <f t="shared" si="621"/>
        <v/>
      </c>
      <c r="L4948" s="5"/>
      <c r="N4948" s="4"/>
      <c r="O4948" s="4" t="str">
        <f t="shared" si="623"/>
        <v/>
      </c>
      <c r="P4948" t="s">
        <v>34</v>
      </c>
      <c r="Q4948">
        <v>0</v>
      </c>
      <c r="R4948" s="5" t="str">
        <f>IF(ISNA(VLOOKUP($J4948,STOK_AWAL,15,0)),"",VLOOKUP($J4948,STOK_AWAL,15,0))</f>
        <v/>
      </c>
      <c r="S4948" s="6">
        <v>0</v>
      </c>
      <c r="T4948" s="6">
        <v>0</v>
      </c>
      <c r="V4948" t="str">
        <f>IFERROR(INDEX('3.Stok Awal'!A4948:A9943,MATCH('4.Sell to Trade'!J4948,'3.Stok Awal'!D4948:D9943,0)),"")</f>
        <v/>
      </c>
    </row>
    <row r="4949" spans="1:22" x14ac:dyDescent="0.25">
      <c r="A4949" s="15" t="str">
        <f t="shared" si="622"/>
        <v/>
      </c>
      <c r="D4949" s="5" t="str">
        <f t="shared" si="616"/>
        <v/>
      </c>
      <c r="E4949" s="5" t="str">
        <f t="shared" si="617"/>
        <v/>
      </c>
      <c r="F4949" s="5" t="str">
        <f t="shared" si="618"/>
        <v/>
      </c>
      <c r="G4949" s="5" t="str">
        <f t="shared" si="619"/>
        <v/>
      </c>
      <c r="I4949" s="5" t="str">
        <f t="shared" si="620"/>
        <v/>
      </c>
      <c r="K4949" s="5" t="str">
        <f t="shared" si="621"/>
        <v/>
      </c>
      <c r="L4949" s="5"/>
      <c r="N4949" s="4"/>
      <c r="O4949" s="4" t="str">
        <f t="shared" si="623"/>
        <v/>
      </c>
      <c r="P4949" t="s">
        <v>34</v>
      </c>
      <c r="Q4949">
        <v>0</v>
      </c>
      <c r="R4949" s="5" t="str">
        <f>IF(ISNA(VLOOKUP($J4949,STOK_AWAL,15,0)),"",VLOOKUP($J4949,STOK_AWAL,15,0))</f>
        <v/>
      </c>
      <c r="S4949" s="6">
        <v>0</v>
      </c>
      <c r="T4949" s="6">
        <v>0</v>
      </c>
      <c r="V4949" t="str">
        <f>IFERROR(INDEX('3.Stok Awal'!A4949:A9944,MATCH('4.Sell to Trade'!J4949,'3.Stok Awal'!D4949:D9944,0)),"")</f>
        <v/>
      </c>
    </row>
    <row r="4950" spans="1:22" x14ac:dyDescent="0.25">
      <c r="A4950" s="15" t="str">
        <f t="shared" si="622"/>
        <v/>
      </c>
      <c r="D4950" s="5" t="str">
        <f t="shared" si="616"/>
        <v/>
      </c>
      <c r="E4950" s="5" t="str">
        <f t="shared" si="617"/>
        <v/>
      </c>
      <c r="F4950" s="5" t="str">
        <f t="shared" si="618"/>
        <v/>
      </c>
      <c r="G4950" s="5" t="str">
        <f t="shared" si="619"/>
        <v/>
      </c>
      <c r="I4950" s="5" t="str">
        <f t="shared" si="620"/>
        <v/>
      </c>
      <c r="K4950" s="5" t="str">
        <f t="shared" si="621"/>
        <v/>
      </c>
      <c r="L4950" s="5"/>
      <c r="N4950" s="4"/>
      <c r="O4950" s="4" t="str">
        <f t="shared" si="623"/>
        <v/>
      </c>
      <c r="P4950" t="s">
        <v>34</v>
      </c>
      <c r="Q4950">
        <v>0</v>
      </c>
      <c r="R4950" s="5" t="str">
        <f>IF(ISNA(VLOOKUP($J4950,STOK_AWAL,15,0)),"",VLOOKUP($J4950,STOK_AWAL,15,0))</f>
        <v/>
      </c>
      <c r="S4950" s="6">
        <v>0</v>
      </c>
      <c r="T4950" s="6">
        <v>0</v>
      </c>
      <c r="V4950" t="str">
        <f>IFERROR(INDEX('3.Stok Awal'!A4950:A9945,MATCH('4.Sell to Trade'!J4950,'3.Stok Awal'!D4950:D9945,0)),"")</f>
        <v/>
      </c>
    </row>
    <row r="4951" spans="1:22" x14ac:dyDescent="0.25">
      <c r="A4951" s="15" t="str">
        <f t="shared" si="622"/>
        <v/>
      </c>
      <c r="D4951" s="5" t="str">
        <f t="shared" si="616"/>
        <v/>
      </c>
      <c r="E4951" s="5" t="str">
        <f t="shared" si="617"/>
        <v/>
      </c>
      <c r="F4951" s="5" t="str">
        <f t="shared" si="618"/>
        <v/>
      </c>
      <c r="G4951" s="5" t="str">
        <f t="shared" si="619"/>
        <v/>
      </c>
      <c r="I4951" s="5" t="str">
        <f t="shared" si="620"/>
        <v/>
      </c>
      <c r="K4951" s="5" t="str">
        <f t="shared" si="621"/>
        <v/>
      </c>
      <c r="L4951" s="5"/>
      <c r="N4951" s="4"/>
      <c r="O4951" s="4" t="str">
        <f t="shared" si="623"/>
        <v/>
      </c>
      <c r="P4951" t="s">
        <v>34</v>
      </c>
      <c r="Q4951">
        <v>0</v>
      </c>
      <c r="R4951" s="5" t="str">
        <f>IF(ISNA(VLOOKUP($J4951,STOK_AWAL,15,0)),"",VLOOKUP($J4951,STOK_AWAL,15,0))</f>
        <v/>
      </c>
      <c r="S4951" s="6">
        <v>0</v>
      </c>
      <c r="T4951" s="6">
        <v>0</v>
      </c>
      <c r="V4951" t="str">
        <f>IFERROR(INDEX('3.Stok Awal'!A4951:A9946,MATCH('4.Sell to Trade'!J4951,'3.Stok Awal'!D4951:D9946,0)),"")</f>
        <v/>
      </c>
    </row>
    <row r="4952" spans="1:22" x14ac:dyDescent="0.25">
      <c r="A4952" s="15" t="str">
        <f t="shared" si="622"/>
        <v/>
      </c>
      <c r="D4952" s="5" t="str">
        <f t="shared" si="616"/>
        <v/>
      </c>
      <c r="E4952" s="5" t="str">
        <f t="shared" si="617"/>
        <v/>
      </c>
      <c r="F4952" s="5" t="str">
        <f t="shared" si="618"/>
        <v/>
      </c>
      <c r="G4952" s="5" t="str">
        <f t="shared" si="619"/>
        <v/>
      </c>
      <c r="I4952" s="5" t="str">
        <f t="shared" si="620"/>
        <v/>
      </c>
      <c r="K4952" s="5" t="str">
        <f t="shared" si="621"/>
        <v/>
      </c>
      <c r="L4952" s="5"/>
      <c r="N4952" s="4"/>
      <c r="O4952" s="4" t="str">
        <f t="shared" si="623"/>
        <v/>
      </c>
      <c r="P4952" t="s">
        <v>34</v>
      </c>
      <c r="Q4952">
        <v>0</v>
      </c>
      <c r="R4952" s="5" t="str">
        <f>IF(ISNA(VLOOKUP($J4952,STOK_AWAL,15,0)),"",VLOOKUP($J4952,STOK_AWAL,15,0))</f>
        <v/>
      </c>
      <c r="S4952" s="6">
        <v>0</v>
      </c>
      <c r="T4952" s="6">
        <v>0</v>
      </c>
      <c r="V4952" t="str">
        <f>IFERROR(INDEX('3.Stok Awal'!A4952:A9947,MATCH('4.Sell to Trade'!J4952,'3.Stok Awal'!D4952:D9947,0)),"")</f>
        <v/>
      </c>
    </row>
    <row r="4953" spans="1:22" x14ac:dyDescent="0.25">
      <c r="A4953" s="15" t="str">
        <f t="shared" si="622"/>
        <v/>
      </c>
      <c r="D4953" s="5" t="str">
        <f t="shared" si="616"/>
        <v/>
      </c>
      <c r="E4953" s="5" t="str">
        <f t="shared" si="617"/>
        <v/>
      </c>
      <c r="F4953" s="5" t="str">
        <f t="shared" si="618"/>
        <v/>
      </c>
      <c r="G4953" s="5" t="str">
        <f t="shared" si="619"/>
        <v/>
      </c>
      <c r="I4953" s="5" t="str">
        <f t="shared" si="620"/>
        <v/>
      </c>
      <c r="K4953" s="5" t="str">
        <f t="shared" si="621"/>
        <v/>
      </c>
      <c r="L4953" s="5"/>
      <c r="N4953" s="4"/>
      <c r="O4953" s="4" t="str">
        <f t="shared" si="623"/>
        <v/>
      </c>
      <c r="P4953" t="s">
        <v>34</v>
      </c>
      <c r="Q4953">
        <v>0</v>
      </c>
      <c r="R4953" s="5" t="str">
        <f>IF(ISNA(VLOOKUP($J4953,STOK_AWAL,15,0)),"",VLOOKUP($J4953,STOK_AWAL,15,0))</f>
        <v/>
      </c>
      <c r="S4953" s="6">
        <v>0</v>
      </c>
      <c r="T4953" s="6">
        <v>0</v>
      </c>
      <c r="V4953" t="str">
        <f>IFERROR(INDEX('3.Stok Awal'!A4953:A9948,MATCH('4.Sell to Trade'!J4953,'3.Stok Awal'!D4953:D9948,0)),"")</f>
        <v/>
      </c>
    </row>
    <row r="4954" spans="1:22" x14ac:dyDescent="0.25">
      <c r="A4954" s="15" t="str">
        <f t="shared" si="622"/>
        <v/>
      </c>
      <c r="D4954" s="5" t="str">
        <f t="shared" si="616"/>
        <v/>
      </c>
      <c r="E4954" s="5" t="str">
        <f t="shared" si="617"/>
        <v/>
      </c>
      <c r="F4954" s="5" t="str">
        <f t="shared" si="618"/>
        <v/>
      </c>
      <c r="G4954" s="5" t="str">
        <f t="shared" si="619"/>
        <v/>
      </c>
      <c r="I4954" s="5" t="str">
        <f t="shared" si="620"/>
        <v/>
      </c>
      <c r="K4954" s="5" t="str">
        <f t="shared" si="621"/>
        <v/>
      </c>
      <c r="L4954" s="5"/>
      <c r="N4954" s="4"/>
      <c r="O4954" s="4" t="str">
        <f t="shared" si="623"/>
        <v/>
      </c>
      <c r="P4954" t="s">
        <v>34</v>
      </c>
      <c r="Q4954">
        <v>0</v>
      </c>
      <c r="R4954" s="5" t="str">
        <f>IF(ISNA(VLOOKUP($J4954,STOK_AWAL,15,0)),"",VLOOKUP($J4954,STOK_AWAL,15,0))</f>
        <v/>
      </c>
      <c r="S4954" s="6">
        <v>0</v>
      </c>
      <c r="T4954" s="6">
        <v>0</v>
      </c>
      <c r="V4954" t="str">
        <f>IFERROR(INDEX('3.Stok Awal'!A4954:A9949,MATCH('4.Sell to Trade'!J4954,'3.Stok Awal'!D4954:D9949,0)),"")</f>
        <v/>
      </c>
    </row>
    <row r="4955" spans="1:22" x14ac:dyDescent="0.25">
      <c r="A4955" s="15" t="str">
        <f t="shared" si="622"/>
        <v/>
      </c>
      <c r="D4955" s="5" t="str">
        <f t="shared" si="616"/>
        <v/>
      </c>
      <c r="E4955" s="5" t="str">
        <f t="shared" si="617"/>
        <v/>
      </c>
      <c r="F4955" s="5" t="str">
        <f t="shared" si="618"/>
        <v/>
      </c>
      <c r="G4955" s="5" t="str">
        <f t="shared" si="619"/>
        <v/>
      </c>
      <c r="I4955" s="5" t="str">
        <f t="shared" si="620"/>
        <v/>
      </c>
      <c r="K4955" s="5" t="str">
        <f t="shared" si="621"/>
        <v/>
      </c>
      <c r="L4955" s="5"/>
      <c r="N4955" s="4"/>
      <c r="O4955" s="4" t="str">
        <f t="shared" si="623"/>
        <v/>
      </c>
      <c r="P4955" t="s">
        <v>34</v>
      </c>
      <c r="Q4955">
        <v>0</v>
      </c>
      <c r="R4955" s="5" t="str">
        <f>IF(ISNA(VLOOKUP($J4955,STOK_AWAL,15,0)),"",VLOOKUP($J4955,STOK_AWAL,15,0))</f>
        <v/>
      </c>
      <c r="S4955" s="6">
        <v>0</v>
      </c>
      <c r="T4955" s="6">
        <v>0</v>
      </c>
      <c r="V4955" t="str">
        <f>IFERROR(INDEX('3.Stok Awal'!A4955:A9950,MATCH('4.Sell to Trade'!J4955,'3.Stok Awal'!D4955:D9950,0)),"")</f>
        <v/>
      </c>
    </row>
    <row r="4956" spans="1:22" x14ac:dyDescent="0.25">
      <c r="A4956" s="15" t="str">
        <f t="shared" si="622"/>
        <v/>
      </c>
      <c r="D4956" s="5" t="str">
        <f t="shared" si="616"/>
        <v/>
      </c>
      <c r="E4956" s="5" t="str">
        <f t="shared" si="617"/>
        <v/>
      </c>
      <c r="F4956" s="5" t="str">
        <f t="shared" si="618"/>
        <v/>
      </c>
      <c r="G4956" s="5" t="str">
        <f t="shared" si="619"/>
        <v/>
      </c>
      <c r="I4956" s="5" t="str">
        <f t="shared" si="620"/>
        <v/>
      </c>
      <c r="K4956" s="5" t="str">
        <f t="shared" si="621"/>
        <v/>
      </c>
      <c r="L4956" s="5"/>
      <c r="N4956" s="4"/>
      <c r="O4956" s="4" t="str">
        <f t="shared" si="623"/>
        <v/>
      </c>
      <c r="P4956" t="s">
        <v>34</v>
      </c>
      <c r="Q4956">
        <v>0</v>
      </c>
      <c r="R4956" s="5" t="str">
        <f>IF(ISNA(VLOOKUP($J4956,STOK_AWAL,15,0)),"",VLOOKUP($J4956,STOK_AWAL,15,0))</f>
        <v/>
      </c>
      <c r="S4956" s="6">
        <v>0</v>
      </c>
      <c r="T4956" s="6">
        <v>0</v>
      </c>
      <c r="V4956" t="str">
        <f>IFERROR(INDEX('3.Stok Awal'!A4956:A9951,MATCH('4.Sell to Trade'!J4956,'3.Stok Awal'!D4956:D9951,0)),"")</f>
        <v/>
      </c>
    </row>
    <row r="4957" spans="1:22" x14ac:dyDescent="0.25">
      <c r="A4957" s="15" t="str">
        <f t="shared" si="622"/>
        <v/>
      </c>
      <c r="D4957" s="5" t="str">
        <f t="shared" si="616"/>
        <v/>
      </c>
      <c r="E4957" s="5" t="str">
        <f t="shared" si="617"/>
        <v/>
      </c>
      <c r="F4957" s="5" t="str">
        <f t="shared" si="618"/>
        <v/>
      </c>
      <c r="G4957" s="5" t="str">
        <f t="shared" si="619"/>
        <v/>
      </c>
      <c r="I4957" s="5" t="str">
        <f t="shared" si="620"/>
        <v/>
      </c>
      <c r="K4957" s="5" t="str">
        <f t="shared" si="621"/>
        <v/>
      </c>
      <c r="L4957" s="5"/>
      <c r="N4957" s="4"/>
      <c r="O4957" s="4" t="str">
        <f t="shared" si="623"/>
        <v/>
      </c>
      <c r="P4957" t="s">
        <v>34</v>
      </c>
      <c r="Q4957">
        <v>0</v>
      </c>
      <c r="R4957" s="5" t="str">
        <f>IF(ISNA(VLOOKUP($J4957,STOK_AWAL,15,0)),"",VLOOKUP($J4957,STOK_AWAL,15,0))</f>
        <v/>
      </c>
      <c r="S4957" s="6">
        <v>0</v>
      </c>
      <c r="T4957" s="6">
        <v>0</v>
      </c>
      <c r="V4957" t="str">
        <f>IFERROR(INDEX('3.Stok Awal'!A4957:A9952,MATCH('4.Sell to Trade'!J4957,'3.Stok Awal'!D4957:D9952,0)),"")</f>
        <v/>
      </c>
    </row>
    <row r="4958" spans="1:22" x14ac:dyDescent="0.25">
      <c r="A4958" s="15" t="str">
        <f t="shared" si="622"/>
        <v/>
      </c>
      <c r="D4958" s="5" t="str">
        <f t="shared" si="616"/>
        <v/>
      </c>
      <c r="E4958" s="5" t="str">
        <f t="shared" si="617"/>
        <v/>
      </c>
      <c r="F4958" s="5" t="str">
        <f t="shared" si="618"/>
        <v/>
      </c>
      <c r="G4958" s="5" t="str">
        <f t="shared" si="619"/>
        <v/>
      </c>
      <c r="I4958" s="5" t="str">
        <f t="shared" si="620"/>
        <v/>
      </c>
      <c r="K4958" s="5" t="str">
        <f t="shared" si="621"/>
        <v/>
      </c>
      <c r="L4958" s="5"/>
      <c r="N4958" s="4"/>
      <c r="O4958" s="4" t="str">
        <f t="shared" si="623"/>
        <v/>
      </c>
      <c r="P4958" t="s">
        <v>34</v>
      </c>
      <c r="Q4958">
        <v>0</v>
      </c>
      <c r="R4958" s="5" t="str">
        <f>IF(ISNA(VLOOKUP($J4958,STOK_AWAL,15,0)),"",VLOOKUP($J4958,STOK_AWAL,15,0))</f>
        <v/>
      </c>
      <c r="S4958" s="6">
        <v>0</v>
      </c>
      <c r="T4958" s="6">
        <v>0</v>
      </c>
      <c r="V4958" t="str">
        <f>IFERROR(INDEX('3.Stok Awal'!A4958:A9953,MATCH('4.Sell to Trade'!J4958,'3.Stok Awal'!D4958:D9953,0)),"")</f>
        <v/>
      </c>
    </row>
    <row r="4959" spans="1:22" x14ac:dyDescent="0.25">
      <c r="A4959" s="15" t="str">
        <f t="shared" si="622"/>
        <v/>
      </c>
      <c r="D4959" s="5" t="str">
        <f t="shared" si="616"/>
        <v/>
      </c>
      <c r="E4959" s="5" t="str">
        <f t="shared" si="617"/>
        <v/>
      </c>
      <c r="F4959" s="5" t="str">
        <f t="shared" si="618"/>
        <v/>
      </c>
      <c r="G4959" s="5" t="str">
        <f t="shared" si="619"/>
        <v/>
      </c>
      <c r="I4959" s="5" t="str">
        <f t="shared" si="620"/>
        <v/>
      </c>
      <c r="K4959" s="5" t="str">
        <f t="shared" si="621"/>
        <v/>
      </c>
      <c r="L4959" s="5"/>
      <c r="N4959" s="4"/>
      <c r="O4959" s="4" t="str">
        <f t="shared" si="623"/>
        <v/>
      </c>
      <c r="P4959" t="s">
        <v>34</v>
      </c>
      <c r="Q4959">
        <v>0</v>
      </c>
      <c r="R4959" s="5" t="str">
        <f>IF(ISNA(VLOOKUP($J4959,STOK_AWAL,15,0)),"",VLOOKUP($J4959,STOK_AWAL,15,0))</f>
        <v/>
      </c>
      <c r="S4959" s="6">
        <v>0</v>
      </c>
      <c r="T4959" s="6">
        <v>0</v>
      </c>
      <c r="V4959" t="str">
        <f>IFERROR(INDEX('3.Stok Awal'!A4959:A9954,MATCH('4.Sell to Trade'!J4959,'3.Stok Awal'!D4959:D9954,0)),"")</f>
        <v/>
      </c>
    </row>
    <row r="4960" spans="1:22" x14ac:dyDescent="0.25">
      <c r="A4960" s="15" t="str">
        <f t="shared" si="622"/>
        <v/>
      </c>
      <c r="D4960" s="5" t="str">
        <f t="shared" si="616"/>
        <v/>
      </c>
      <c r="E4960" s="5" t="str">
        <f t="shared" si="617"/>
        <v/>
      </c>
      <c r="F4960" s="5" t="str">
        <f t="shared" si="618"/>
        <v/>
      </c>
      <c r="G4960" s="5" t="str">
        <f t="shared" si="619"/>
        <v/>
      </c>
      <c r="I4960" s="5" t="str">
        <f t="shared" si="620"/>
        <v/>
      </c>
      <c r="K4960" s="5" t="str">
        <f t="shared" si="621"/>
        <v/>
      </c>
      <c r="L4960" s="5"/>
      <c r="N4960" s="4"/>
      <c r="O4960" s="4" t="str">
        <f t="shared" si="623"/>
        <v/>
      </c>
      <c r="P4960" t="s">
        <v>34</v>
      </c>
      <c r="Q4960">
        <v>0</v>
      </c>
      <c r="R4960" s="5" t="str">
        <f>IF(ISNA(VLOOKUP($J4960,STOK_AWAL,15,0)),"",VLOOKUP($J4960,STOK_AWAL,15,0))</f>
        <v/>
      </c>
      <c r="S4960" s="6">
        <v>0</v>
      </c>
      <c r="T4960" s="6">
        <v>0</v>
      </c>
      <c r="V4960" t="str">
        <f>IFERROR(INDEX('3.Stok Awal'!A4960:A9955,MATCH('4.Sell to Trade'!J4960,'3.Stok Awal'!D4960:D9955,0)),"")</f>
        <v/>
      </c>
    </row>
    <row r="4961" spans="1:22" x14ac:dyDescent="0.25">
      <c r="A4961" s="15" t="str">
        <f t="shared" si="622"/>
        <v/>
      </c>
      <c r="D4961" s="5" t="str">
        <f t="shared" si="616"/>
        <v/>
      </c>
      <c r="E4961" s="5" t="str">
        <f t="shared" si="617"/>
        <v/>
      </c>
      <c r="F4961" s="5" t="str">
        <f t="shared" si="618"/>
        <v/>
      </c>
      <c r="G4961" s="5" t="str">
        <f t="shared" si="619"/>
        <v/>
      </c>
      <c r="I4961" s="5" t="str">
        <f t="shared" si="620"/>
        <v/>
      </c>
      <c r="K4961" s="5" t="str">
        <f t="shared" si="621"/>
        <v/>
      </c>
      <c r="L4961" s="5"/>
      <c r="N4961" s="4"/>
      <c r="O4961" s="4" t="str">
        <f t="shared" si="623"/>
        <v/>
      </c>
      <c r="P4961" t="s">
        <v>34</v>
      </c>
      <c r="Q4961">
        <v>0</v>
      </c>
      <c r="R4961" s="5" t="str">
        <f>IF(ISNA(VLOOKUP($J4961,STOK_AWAL,15,0)),"",VLOOKUP($J4961,STOK_AWAL,15,0))</f>
        <v/>
      </c>
      <c r="S4961" s="6">
        <v>0</v>
      </c>
      <c r="T4961" s="6">
        <v>0</v>
      </c>
      <c r="V4961" t="str">
        <f>IFERROR(INDEX('3.Stok Awal'!A4961:A9956,MATCH('4.Sell to Trade'!J4961,'3.Stok Awal'!D4961:D9956,0)),"")</f>
        <v/>
      </c>
    </row>
    <row r="4962" spans="1:22" x14ac:dyDescent="0.25">
      <c r="A4962" s="15" t="str">
        <f t="shared" si="622"/>
        <v/>
      </c>
      <c r="D4962" s="5" t="str">
        <f t="shared" si="616"/>
        <v/>
      </c>
      <c r="E4962" s="5" t="str">
        <f t="shared" si="617"/>
        <v/>
      </c>
      <c r="F4962" s="5" t="str">
        <f t="shared" si="618"/>
        <v/>
      </c>
      <c r="G4962" s="5" t="str">
        <f t="shared" si="619"/>
        <v/>
      </c>
      <c r="I4962" s="5" t="str">
        <f t="shared" si="620"/>
        <v/>
      </c>
      <c r="K4962" s="5" t="str">
        <f t="shared" si="621"/>
        <v/>
      </c>
      <c r="L4962" s="5"/>
      <c r="N4962" s="4"/>
      <c r="O4962" s="4" t="str">
        <f t="shared" si="623"/>
        <v/>
      </c>
      <c r="P4962" t="s">
        <v>34</v>
      </c>
      <c r="Q4962">
        <v>0</v>
      </c>
      <c r="R4962" s="5" t="str">
        <f>IF(ISNA(VLOOKUP($J4962,STOK_AWAL,15,0)),"",VLOOKUP($J4962,STOK_AWAL,15,0))</f>
        <v/>
      </c>
      <c r="S4962" s="6">
        <v>0</v>
      </c>
      <c r="T4962" s="6">
        <v>0</v>
      </c>
      <c r="V4962" t="str">
        <f>IFERROR(INDEX('3.Stok Awal'!A4962:A9957,MATCH('4.Sell to Trade'!J4962,'3.Stok Awal'!D4962:D9957,0)),"")</f>
        <v/>
      </c>
    </row>
    <row r="4963" spans="1:22" x14ac:dyDescent="0.25">
      <c r="A4963" s="15" t="str">
        <f t="shared" si="622"/>
        <v/>
      </c>
      <c r="D4963" s="5" t="str">
        <f t="shared" si="616"/>
        <v/>
      </c>
      <c r="E4963" s="5" t="str">
        <f t="shared" si="617"/>
        <v/>
      </c>
      <c r="F4963" s="5" t="str">
        <f t="shared" si="618"/>
        <v/>
      </c>
      <c r="G4963" s="5" t="str">
        <f t="shared" si="619"/>
        <v/>
      </c>
      <c r="I4963" s="5" t="str">
        <f t="shared" si="620"/>
        <v/>
      </c>
      <c r="K4963" s="5" t="str">
        <f t="shared" si="621"/>
        <v/>
      </c>
      <c r="L4963" s="5"/>
      <c r="N4963" s="4"/>
      <c r="O4963" s="4" t="str">
        <f t="shared" si="623"/>
        <v/>
      </c>
      <c r="P4963" t="s">
        <v>34</v>
      </c>
      <c r="Q4963">
        <v>0</v>
      </c>
      <c r="R4963" s="5" t="str">
        <f>IF(ISNA(VLOOKUP($J4963,STOK_AWAL,15,0)),"",VLOOKUP($J4963,STOK_AWAL,15,0))</f>
        <v/>
      </c>
      <c r="S4963" s="6">
        <v>0</v>
      </c>
      <c r="T4963" s="6">
        <v>0</v>
      </c>
      <c r="V4963" t="str">
        <f>IFERROR(INDEX('3.Stok Awal'!A4963:A9958,MATCH('4.Sell to Trade'!J4963,'3.Stok Awal'!D4963:D9958,0)),"")</f>
        <v/>
      </c>
    </row>
    <row r="4964" spans="1:22" x14ac:dyDescent="0.25">
      <c r="A4964" s="15" t="str">
        <f t="shared" si="622"/>
        <v/>
      </c>
      <c r="D4964" s="5" t="str">
        <f t="shared" si="616"/>
        <v/>
      </c>
      <c r="E4964" s="5" t="str">
        <f t="shared" si="617"/>
        <v/>
      </c>
      <c r="F4964" s="5" t="str">
        <f t="shared" si="618"/>
        <v/>
      </c>
      <c r="G4964" s="5" t="str">
        <f t="shared" si="619"/>
        <v/>
      </c>
      <c r="I4964" s="5" t="str">
        <f t="shared" si="620"/>
        <v/>
      </c>
      <c r="K4964" s="5" t="str">
        <f t="shared" si="621"/>
        <v/>
      </c>
      <c r="L4964" s="5"/>
      <c r="N4964" s="4"/>
      <c r="O4964" s="4" t="str">
        <f t="shared" si="623"/>
        <v/>
      </c>
      <c r="P4964" t="s">
        <v>34</v>
      </c>
      <c r="Q4964">
        <v>0</v>
      </c>
      <c r="R4964" s="5" t="str">
        <f>IF(ISNA(VLOOKUP($J4964,STOK_AWAL,15,0)),"",VLOOKUP($J4964,STOK_AWAL,15,0))</f>
        <v/>
      </c>
      <c r="S4964" s="6">
        <v>0</v>
      </c>
      <c r="T4964" s="6">
        <v>0</v>
      </c>
      <c r="V4964" t="str">
        <f>IFERROR(INDEX('3.Stok Awal'!A4964:A9959,MATCH('4.Sell to Trade'!J4964,'3.Stok Awal'!D4964:D9959,0)),"")</f>
        <v/>
      </c>
    </row>
    <row r="4965" spans="1:22" x14ac:dyDescent="0.25">
      <c r="A4965" s="15" t="str">
        <f t="shared" si="622"/>
        <v/>
      </c>
      <c r="D4965" s="5" t="str">
        <f t="shared" si="616"/>
        <v/>
      </c>
      <c r="E4965" s="5" t="str">
        <f t="shared" si="617"/>
        <v/>
      </c>
      <c r="F4965" s="5" t="str">
        <f t="shared" si="618"/>
        <v/>
      </c>
      <c r="G4965" s="5" t="str">
        <f t="shared" si="619"/>
        <v/>
      </c>
      <c r="I4965" s="5" t="str">
        <f t="shared" si="620"/>
        <v/>
      </c>
      <c r="K4965" s="5" t="str">
        <f t="shared" si="621"/>
        <v/>
      </c>
      <c r="L4965" s="5"/>
      <c r="N4965" s="4"/>
      <c r="O4965" s="4" t="str">
        <f t="shared" si="623"/>
        <v/>
      </c>
      <c r="P4965" t="s">
        <v>34</v>
      </c>
      <c r="Q4965">
        <v>0</v>
      </c>
      <c r="R4965" s="5" t="str">
        <f>IF(ISNA(VLOOKUP($J4965,STOK_AWAL,15,0)),"",VLOOKUP($J4965,STOK_AWAL,15,0))</f>
        <v/>
      </c>
      <c r="S4965" s="6">
        <v>0</v>
      </c>
      <c r="T4965" s="6">
        <v>0</v>
      </c>
      <c r="V4965" t="str">
        <f>IFERROR(INDEX('3.Stok Awal'!A4965:A9960,MATCH('4.Sell to Trade'!J4965,'3.Stok Awal'!D4965:D9960,0)),"")</f>
        <v/>
      </c>
    </row>
    <row r="4966" spans="1:22" x14ac:dyDescent="0.25">
      <c r="A4966" s="15" t="str">
        <f t="shared" si="622"/>
        <v/>
      </c>
      <c r="D4966" s="5" t="str">
        <f t="shared" si="616"/>
        <v/>
      </c>
      <c r="E4966" s="5" t="str">
        <f t="shared" si="617"/>
        <v/>
      </c>
      <c r="F4966" s="5" t="str">
        <f t="shared" si="618"/>
        <v/>
      </c>
      <c r="G4966" s="5" t="str">
        <f t="shared" si="619"/>
        <v/>
      </c>
      <c r="I4966" s="5" t="str">
        <f t="shared" si="620"/>
        <v/>
      </c>
      <c r="K4966" s="5" t="str">
        <f t="shared" si="621"/>
        <v/>
      </c>
      <c r="L4966" s="5"/>
      <c r="N4966" s="4"/>
      <c r="O4966" s="4" t="str">
        <f t="shared" si="623"/>
        <v/>
      </c>
      <c r="P4966" t="s">
        <v>34</v>
      </c>
      <c r="Q4966">
        <v>0</v>
      </c>
      <c r="R4966" s="5" t="str">
        <f>IF(ISNA(VLOOKUP($J4966,STOK_AWAL,15,0)),"",VLOOKUP($J4966,STOK_AWAL,15,0))</f>
        <v/>
      </c>
      <c r="S4966" s="6">
        <v>0</v>
      </c>
      <c r="T4966" s="6">
        <v>0</v>
      </c>
      <c r="V4966" t="str">
        <f>IFERROR(INDEX('3.Stok Awal'!A4966:A9961,MATCH('4.Sell to Trade'!J4966,'3.Stok Awal'!D4966:D9961,0)),"")</f>
        <v/>
      </c>
    </row>
    <row r="4967" spans="1:22" x14ac:dyDescent="0.25">
      <c r="A4967" s="15" t="str">
        <f t="shared" si="622"/>
        <v/>
      </c>
      <c r="D4967" s="5" t="str">
        <f t="shared" si="616"/>
        <v/>
      </c>
      <c r="E4967" s="5" t="str">
        <f t="shared" si="617"/>
        <v/>
      </c>
      <c r="F4967" s="5" t="str">
        <f t="shared" si="618"/>
        <v/>
      </c>
      <c r="G4967" s="5" t="str">
        <f t="shared" si="619"/>
        <v/>
      </c>
      <c r="I4967" s="5" t="str">
        <f t="shared" si="620"/>
        <v/>
      </c>
      <c r="K4967" s="5" t="str">
        <f t="shared" si="621"/>
        <v/>
      </c>
      <c r="L4967" s="5"/>
      <c r="N4967" s="4"/>
      <c r="O4967" s="4" t="str">
        <f t="shared" si="623"/>
        <v/>
      </c>
      <c r="P4967" t="s">
        <v>34</v>
      </c>
      <c r="Q4967">
        <v>0</v>
      </c>
      <c r="R4967" s="5" t="str">
        <f>IF(ISNA(VLOOKUP($J4967,STOK_AWAL,15,0)),"",VLOOKUP($J4967,STOK_AWAL,15,0))</f>
        <v/>
      </c>
      <c r="S4967" s="6">
        <v>0</v>
      </c>
      <c r="T4967" s="6">
        <v>0</v>
      </c>
      <c r="V4967" t="str">
        <f>IFERROR(INDEX('3.Stok Awal'!A4967:A9962,MATCH('4.Sell to Trade'!J4967,'3.Stok Awal'!D4967:D9962,0)),"")</f>
        <v/>
      </c>
    </row>
    <row r="4968" spans="1:22" x14ac:dyDescent="0.25">
      <c r="A4968" s="15" t="str">
        <f t="shared" si="622"/>
        <v/>
      </c>
      <c r="D4968" s="5" t="str">
        <f t="shared" si="616"/>
        <v/>
      </c>
      <c r="E4968" s="5" t="str">
        <f t="shared" si="617"/>
        <v/>
      </c>
      <c r="F4968" s="5" t="str">
        <f t="shared" si="618"/>
        <v/>
      </c>
      <c r="G4968" s="5" t="str">
        <f t="shared" si="619"/>
        <v/>
      </c>
      <c r="I4968" s="5" t="str">
        <f t="shared" si="620"/>
        <v/>
      </c>
      <c r="K4968" s="5" t="str">
        <f t="shared" si="621"/>
        <v/>
      </c>
      <c r="L4968" s="5"/>
      <c r="N4968" s="4"/>
      <c r="O4968" s="4" t="str">
        <f t="shared" si="623"/>
        <v/>
      </c>
      <c r="P4968" t="s">
        <v>34</v>
      </c>
      <c r="Q4968">
        <v>0</v>
      </c>
      <c r="R4968" s="5" t="str">
        <f>IF(ISNA(VLOOKUP($J4968,STOK_AWAL,15,0)),"",VLOOKUP($J4968,STOK_AWAL,15,0))</f>
        <v/>
      </c>
      <c r="S4968" s="6">
        <v>0</v>
      </c>
      <c r="T4968" s="6">
        <v>0</v>
      </c>
      <c r="V4968" t="str">
        <f>IFERROR(INDEX('3.Stok Awal'!A4968:A9963,MATCH('4.Sell to Trade'!J4968,'3.Stok Awal'!D4968:D9963,0)),"")</f>
        <v/>
      </c>
    </row>
    <row r="4969" spans="1:22" x14ac:dyDescent="0.25">
      <c r="A4969" s="15" t="str">
        <f t="shared" si="622"/>
        <v/>
      </c>
      <c r="D4969" s="5" t="str">
        <f t="shared" si="616"/>
        <v/>
      </c>
      <c r="E4969" s="5" t="str">
        <f t="shared" si="617"/>
        <v/>
      </c>
      <c r="F4969" s="5" t="str">
        <f t="shared" si="618"/>
        <v/>
      </c>
      <c r="G4969" s="5" t="str">
        <f t="shared" si="619"/>
        <v/>
      </c>
      <c r="I4969" s="5" t="str">
        <f t="shared" si="620"/>
        <v/>
      </c>
      <c r="K4969" s="5" t="str">
        <f t="shared" si="621"/>
        <v/>
      </c>
      <c r="L4969" s="5"/>
      <c r="N4969" s="4"/>
      <c r="O4969" s="4" t="str">
        <f t="shared" si="623"/>
        <v/>
      </c>
      <c r="P4969" t="s">
        <v>34</v>
      </c>
      <c r="Q4969">
        <v>0</v>
      </c>
      <c r="R4969" s="5" t="str">
        <f>IF(ISNA(VLOOKUP($J4969,STOK_AWAL,15,0)),"",VLOOKUP($J4969,STOK_AWAL,15,0))</f>
        <v/>
      </c>
      <c r="S4969" s="6">
        <v>0</v>
      </c>
      <c r="T4969" s="6">
        <v>0</v>
      </c>
      <c r="V4969" t="str">
        <f>IFERROR(INDEX('3.Stok Awal'!A4969:A9964,MATCH('4.Sell to Trade'!J4969,'3.Stok Awal'!D4969:D9964,0)),"")</f>
        <v/>
      </c>
    </row>
    <row r="4970" spans="1:22" x14ac:dyDescent="0.25">
      <c r="A4970" s="15" t="str">
        <f t="shared" si="622"/>
        <v/>
      </c>
      <c r="D4970" s="5" t="str">
        <f t="shared" si="616"/>
        <v/>
      </c>
      <c r="E4970" s="5" t="str">
        <f t="shared" si="617"/>
        <v/>
      </c>
      <c r="F4970" s="5" t="str">
        <f t="shared" si="618"/>
        <v/>
      </c>
      <c r="G4970" s="5" t="str">
        <f t="shared" si="619"/>
        <v/>
      </c>
      <c r="I4970" s="5" t="str">
        <f t="shared" si="620"/>
        <v/>
      </c>
      <c r="K4970" s="5" t="str">
        <f t="shared" si="621"/>
        <v/>
      </c>
      <c r="L4970" s="5"/>
      <c r="N4970" s="4"/>
      <c r="O4970" s="4" t="str">
        <f t="shared" si="623"/>
        <v/>
      </c>
      <c r="P4970" t="s">
        <v>34</v>
      </c>
      <c r="Q4970">
        <v>0</v>
      </c>
      <c r="R4970" s="5" t="str">
        <f>IF(ISNA(VLOOKUP($J4970,STOK_AWAL,15,0)),"",VLOOKUP($J4970,STOK_AWAL,15,0))</f>
        <v/>
      </c>
      <c r="S4970" s="6">
        <v>0</v>
      </c>
      <c r="T4970" s="6">
        <v>0</v>
      </c>
      <c r="V4970" t="str">
        <f>IFERROR(INDEX('3.Stok Awal'!A4970:A9965,MATCH('4.Sell to Trade'!J4970,'3.Stok Awal'!D4970:D9965,0)),"")</f>
        <v/>
      </c>
    </row>
    <row r="4971" spans="1:22" x14ac:dyDescent="0.25">
      <c r="A4971" s="15" t="str">
        <f t="shared" si="622"/>
        <v/>
      </c>
      <c r="D4971" s="5" t="str">
        <f t="shared" si="616"/>
        <v/>
      </c>
      <c r="E4971" s="5" t="str">
        <f t="shared" si="617"/>
        <v/>
      </c>
      <c r="F4971" s="5" t="str">
        <f t="shared" si="618"/>
        <v/>
      </c>
      <c r="G4971" s="5" t="str">
        <f t="shared" si="619"/>
        <v/>
      </c>
      <c r="I4971" s="5" t="str">
        <f t="shared" si="620"/>
        <v/>
      </c>
      <c r="K4971" s="5" t="str">
        <f t="shared" si="621"/>
        <v/>
      </c>
      <c r="L4971" s="5"/>
      <c r="N4971" s="4"/>
      <c r="O4971" s="4" t="str">
        <f t="shared" si="623"/>
        <v/>
      </c>
      <c r="P4971" t="s">
        <v>34</v>
      </c>
      <c r="Q4971">
        <v>0</v>
      </c>
      <c r="R4971" s="5" t="str">
        <f>IF(ISNA(VLOOKUP($J4971,STOK_AWAL,15,0)),"",VLOOKUP($J4971,STOK_AWAL,15,0))</f>
        <v/>
      </c>
      <c r="S4971" s="6">
        <v>0</v>
      </c>
      <c r="T4971" s="6">
        <v>0</v>
      </c>
      <c r="V4971" t="str">
        <f>IFERROR(INDEX('3.Stok Awal'!A4971:A9966,MATCH('4.Sell to Trade'!J4971,'3.Stok Awal'!D4971:D9966,0)),"")</f>
        <v/>
      </c>
    </row>
    <row r="4972" spans="1:22" x14ac:dyDescent="0.25">
      <c r="A4972" s="15" t="str">
        <f t="shared" si="622"/>
        <v/>
      </c>
      <c r="D4972" s="5" t="str">
        <f t="shared" si="616"/>
        <v/>
      </c>
      <c r="E4972" s="5" t="str">
        <f t="shared" si="617"/>
        <v/>
      </c>
      <c r="F4972" s="5" t="str">
        <f t="shared" si="618"/>
        <v/>
      </c>
      <c r="G4972" s="5" t="str">
        <f t="shared" si="619"/>
        <v/>
      </c>
      <c r="I4972" s="5" t="str">
        <f t="shared" si="620"/>
        <v/>
      </c>
      <c r="K4972" s="5" t="str">
        <f t="shared" si="621"/>
        <v/>
      </c>
      <c r="L4972" s="5"/>
      <c r="N4972" s="4"/>
      <c r="O4972" s="4" t="str">
        <f t="shared" si="623"/>
        <v/>
      </c>
      <c r="P4972" t="s">
        <v>34</v>
      </c>
      <c r="Q4972">
        <v>0</v>
      </c>
      <c r="R4972" s="5" t="str">
        <f>IF(ISNA(VLOOKUP($J4972,STOK_AWAL,15,0)),"",VLOOKUP($J4972,STOK_AWAL,15,0))</f>
        <v/>
      </c>
      <c r="S4972" s="6">
        <v>0</v>
      </c>
      <c r="T4972" s="6">
        <v>0</v>
      </c>
      <c r="V4972" t="str">
        <f>IFERROR(INDEX('3.Stok Awal'!A4972:A9967,MATCH('4.Sell to Trade'!J4972,'3.Stok Awal'!D4972:D9967,0)),"")</f>
        <v/>
      </c>
    </row>
    <row r="4973" spans="1:22" x14ac:dyDescent="0.25">
      <c r="A4973" s="15" t="str">
        <f t="shared" si="622"/>
        <v/>
      </c>
      <c r="D4973" s="5" t="str">
        <f t="shared" si="616"/>
        <v/>
      </c>
      <c r="E4973" s="5" t="str">
        <f t="shared" si="617"/>
        <v/>
      </c>
      <c r="F4973" s="5" t="str">
        <f t="shared" si="618"/>
        <v/>
      </c>
      <c r="G4973" s="5" t="str">
        <f t="shared" si="619"/>
        <v/>
      </c>
      <c r="I4973" s="5" t="str">
        <f t="shared" si="620"/>
        <v/>
      </c>
      <c r="K4973" s="5" t="str">
        <f t="shared" si="621"/>
        <v/>
      </c>
      <c r="L4973" s="5"/>
      <c r="N4973" s="4"/>
      <c r="O4973" s="4" t="str">
        <f t="shared" si="623"/>
        <v/>
      </c>
      <c r="P4973" t="s">
        <v>34</v>
      </c>
      <c r="Q4973">
        <v>0</v>
      </c>
      <c r="R4973" s="5" t="str">
        <f>IF(ISNA(VLOOKUP($J4973,STOK_AWAL,15,0)),"",VLOOKUP($J4973,STOK_AWAL,15,0))</f>
        <v/>
      </c>
      <c r="S4973" s="6">
        <v>0</v>
      </c>
      <c r="T4973" s="6">
        <v>0</v>
      </c>
      <c r="V4973" t="str">
        <f>IFERROR(INDEX('3.Stok Awal'!A4973:A9968,MATCH('4.Sell to Trade'!J4973,'3.Stok Awal'!D4973:D9968,0)),"")</f>
        <v/>
      </c>
    </row>
    <row r="4974" spans="1:22" x14ac:dyDescent="0.25">
      <c r="A4974" s="15" t="str">
        <f t="shared" si="622"/>
        <v/>
      </c>
      <c r="D4974" s="5" t="str">
        <f t="shared" si="616"/>
        <v/>
      </c>
      <c r="E4974" s="5" t="str">
        <f t="shared" si="617"/>
        <v/>
      </c>
      <c r="F4974" s="5" t="str">
        <f t="shared" si="618"/>
        <v/>
      </c>
      <c r="G4974" s="5" t="str">
        <f t="shared" si="619"/>
        <v/>
      </c>
      <c r="I4974" s="5" t="str">
        <f t="shared" si="620"/>
        <v/>
      </c>
      <c r="K4974" s="5" t="str">
        <f t="shared" si="621"/>
        <v/>
      </c>
      <c r="L4974" s="5"/>
      <c r="N4974" s="4"/>
      <c r="O4974" s="4" t="str">
        <f t="shared" si="623"/>
        <v/>
      </c>
      <c r="P4974" t="s">
        <v>34</v>
      </c>
      <c r="Q4974">
        <v>0</v>
      </c>
      <c r="R4974" s="5" t="str">
        <f>IF(ISNA(VLOOKUP($J4974,STOK_AWAL,15,0)),"",VLOOKUP($J4974,STOK_AWAL,15,0))</f>
        <v/>
      </c>
      <c r="S4974" s="6">
        <v>0</v>
      </c>
      <c r="T4974" s="6">
        <v>0</v>
      </c>
      <c r="V4974" t="str">
        <f>IFERROR(INDEX('3.Stok Awal'!A4974:A9969,MATCH('4.Sell to Trade'!J4974,'3.Stok Awal'!D4974:D9969,0)),"")</f>
        <v/>
      </c>
    </row>
    <row r="4975" spans="1:22" x14ac:dyDescent="0.25">
      <c r="A4975" s="15" t="str">
        <f t="shared" si="622"/>
        <v/>
      </c>
      <c r="D4975" s="5" t="str">
        <f t="shared" si="616"/>
        <v/>
      </c>
      <c r="E4975" s="5" t="str">
        <f t="shared" si="617"/>
        <v/>
      </c>
      <c r="F4975" s="5" t="str">
        <f t="shared" si="618"/>
        <v/>
      </c>
      <c r="G4975" s="5" t="str">
        <f t="shared" si="619"/>
        <v/>
      </c>
      <c r="I4975" s="5" t="str">
        <f t="shared" si="620"/>
        <v/>
      </c>
      <c r="K4975" s="5" t="str">
        <f t="shared" si="621"/>
        <v/>
      </c>
      <c r="L4975" s="5"/>
      <c r="N4975" s="4"/>
      <c r="O4975" s="4" t="str">
        <f t="shared" si="623"/>
        <v/>
      </c>
      <c r="P4975" t="s">
        <v>34</v>
      </c>
      <c r="Q4975">
        <v>0</v>
      </c>
      <c r="R4975" s="5" t="str">
        <f>IF(ISNA(VLOOKUP($J4975,STOK_AWAL,15,0)),"",VLOOKUP($J4975,STOK_AWAL,15,0))</f>
        <v/>
      </c>
      <c r="S4975" s="6">
        <v>0</v>
      </c>
      <c r="T4975" s="6">
        <v>0</v>
      </c>
      <c r="V4975" t="str">
        <f>IFERROR(INDEX('3.Stok Awal'!A4975:A9970,MATCH('4.Sell to Trade'!J4975,'3.Stok Awal'!D4975:D9970,0)),"")</f>
        <v/>
      </c>
    </row>
    <row r="4976" spans="1:22" x14ac:dyDescent="0.25">
      <c r="A4976" s="15" t="str">
        <f t="shared" si="622"/>
        <v/>
      </c>
      <c r="D4976" s="5" t="str">
        <f t="shared" si="616"/>
        <v/>
      </c>
      <c r="E4976" s="5" t="str">
        <f t="shared" si="617"/>
        <v/>
      </c>
      <c r="F4976" s="5" t="str">
        <f t="shared" si="618"/>
        <v/>
      </c>
      <c r="G4976" s="5" t="str">
        <f t="shared" si="619"/>
        <v/>
      </c>
      <c r="I4976" s="5" t="str">
        <f t="shared" si="620"/>
        <v/>
      </c>
      <c r="K4976" s="5" t="str">
        <f t="shared" si="621"/>
        <v/>
      </c>
      <c r="L4976" s="5"/>
      <c r="N4976" s="4"/>
      <c r="O4976" s="4" t="str">
        <f t="shared" si="623"/>
        <v/>
      </c>
      <c r="P4976" t="s">
        <v>34</v>
      </c>
      <c r="Q4976">
        <v>0</v>
      </c>
      <c r="R4976" s="5" t="str">
        <f>IF(ISNA(VLOOKUP($J4976,STOK_AWAL,15,0)),"",VLOOKUP($J4976,STOK_AWAL,15,0))</f>
        <v/>
      </c>
      <c r="S4976" s="6">
        <v>0</v>
      </c>
      <c r="T4976" s="6">
        <v>0</v>
      </c>
      <c r="V4976" t="str">
        <f>IFERROR(INDEX('3.Stok Awal'!A4976:A9971,MATCH('4.Sell to Trade'!J4976,'3.Stok Awal'!D4976:D9971,0)),"")</f>
        <v/>
      </c>
    </row>
    <row r="4977" spans="1:22" x14ac:dyDescent="0.25">
      <c r="A4977" s="15" t="str">
        <f t="shared" si="622"/>
        <v/>
      </c>
      <c r="D4977" s="5" t="str">
        <f t="shared" si="616"/>
        <v/>
      </c>
      <c r="E4977" s="5" t="str">
        <f t="shared" si="617"/>
        <v/>
      </c>
      <c r="F4977" s="5" t="str">
        <f t="shared" si="618"/>
        <v/>
      </c>
      <c r="G4977" s="5" t="str">
        <f t="shared" si="619"/>
        <v/>
      </c>
      <c r="I4977" s="5" t="str">
        <f t="shared" si="620"/>
        <v/>
      </c>
      <c r="K4977" s="5" t="str">
        <f t="shared" si="621"/>
        <v/>
      </c>
      <c r="L4977" s="5"/>
      <c r="N4977" s="4"/>
      <c r="O4977" s="4" t="str">
        <f t="shared" si="623"/>
        <v/>
      </c>
      <c r="P4977" t="s">
        <v>34</v>
      </c>
      <c r="Q4977">
        <v>0</v>
      </c>
      <c r="R4977" s="5" t="str">
        <f>IF(ISNA(VLOOKUP($J4977,STOK_AWAL,15,0)),"",VLOOKUP($J4977,STOK_AWAL,15,0))</f>
        <v/>
      </c>
      <c r="S4977" s="6">
        <v>0</v>
      </c>
      <c r="T4977" s="6">
        <v>0</v>
      </c>
      <c r="V4977" t="str">
        <f>IFERROR(INDEX('3.Stok Awal'!A4977:A9972,MATCH('4.Sell to Trade'!J4977,'3.Stok Awal'!D4977:D9972,0)),"")</f>
        <v/>
      </c>
    </row>
    <row r="4978" spans="1:22" x14ac:dyDescent="0.25">
      <c r="A4978" s="15" t="str">
        <f t="shared" si="622"/>
        <v/>
      </c>
      <c r="D4978" s="5" t="str">
        <f t="shared" si="616"/>
        <v/>
      </c>
      <c r="E4978" s="5" t="str">
        <f t="shared" si="617"/>
        <v/>
      </c>
      <c r="F4978" s="5" t="str">
        <f t="shared" si="618"/>
        <v/>
      </c>
      <c r="G4978" s="5" t="str">
        <f t="shared" si="619"/>
        <v/>
      </c>
      <c r="I4978" s="5" t="str">
        <f t="shared" si="620"/>
        <v/>
      </c>
      <c r="K4978" s="5" t="str">
        <f t="shared" si="621"/>
        <v/>
      </c>
      <c r="L4978" s="5"/>
      <c r="N4978" s="4"/>
      <c r="O4978" s="4" t="str">
        <f t="shared" si="623"/>
        <v/>
      </c>
      <c r="P4978" t="s">
        <v>34</v>
      </c>
      <c r="Q4978">
        <v>0</v>
      </c>
      <c r="R4978" s="5" t="str">
        <f>IF(ISNA(VLOOKUP($J4978,STOK_AWAL,15,0)),"",VLOOKUP($J4978,STOK_AWAL,15,0))</f>
        <v/>
      </c>
      <c r="S4978" s="6">
        <v>0</v>
      </c>
      <c r="T4978" s="6">
        <v>0</v>
      </c>
      <c r="V4978" t="str">
        <f>IFERROR(INDEX('3.Stok Awal'!A4978:A9973,MATCH('4.Sell to Trade'!J4978,'3.Stok Awal'!D4978:D9973,0)),"")</f>
        <v/>
      </c>
    </row>
    <row r="4979" spans="1:22" x14ac:dyDescent="0.25">
      <c r="A4979" s="15" t="str">
        <f t="shared" si="622"/>
        <v/>
      </c>
      <c r="D4979" s="5" t="str">
        <f t="shared" si="616"/>
        <v/>
      </c>
      <c r="E4979" s="5" t="str">
        <f t="shared" si="617"/>
        <v/>
      </c>
      <c r="F4979" s="5" t="str">
        <f t="shared" si="618"/>
        <v/>
      </c>
      <c r="G4979" s="5" t="str">
        <f t="shared" si="619"/>
        <v/>
      </c>
      <c r="I4979" s="5" t="str">
        <f t="shared" si="620"/>
        <v/>
      </c>
      <c r="K4979" s="5" t="str">
        <f t="shared" si="621"/>
        <v/>
      </c>
      <c r="L4979" s="5"/>
      <c r="N4979" s="4"/>
      <c r="O4979" s="4" t="str">
        <f t="shared" si="623"/>
        <v/>
      </c>
      <c r="P4979" t="s">
        <v>34</v>
      </c>
      <c r="Q4979">
        <v>0</v>
      </c>
      <c r="R4979" s="5" t="str">
        <f>IF(ISNA(VLOOKUP($J4979,STOK_AWAL,15,0)),"",VLOOKUP($J4979,STOK_AWAL,15,0))</f>
        <v/>
      </c>
      <c r="S4979" s="6">
        <v>0</v>
      </c>
      <c r="T4979" s="6">
        <v>0</v>
      </c>
      <c r="V4979" t="str">
        <f>IFERROR(INDEX('3.Stok Awal'!A4979:A9974,MATCH('4.Sell to Trade'!J4979,'3.Stok Awal'!D4979:D9974,0)),"")</f>
        <v/>
      </c>
    </row>
    <row r="4980" spans="1:22" x14ac:dyDescent="0.25">
      <c r="A4980" s="15" t="str">
        <f t="shared" si="622"/>
        <v/>
      </c>
      <c r="D4980" s="5" t="str">
        <f t="shared" si="616"/>
        <v/>
      </c>
      <c r="E4980" s="5" t="str">
        <f t="shared" si="617"/>
        <v/>
      </c>
      <c r="F4980" s="5" t="str">
        <f t="shared" si="618"/>
        <v/>
      </c>
      <c r="G4980" s="5" t="str">
        <f t="shared" si="619"/>
        <v/>
      </c>
      <c r="I4980" s="5" t="str">
        <f t="shared" si="620"/>
        <v/>
      </c>
      <c r="K4980" s="5" t="str">
        <f t="shared" si="621"/>
        <v/>
      </c>
      <c r="L4980" s="5"/>
      <c r="N4980" s="4"/>
      <c r="O4980" s="4" t="str">
        <f t="shared" si="623"/>
        <v/>
      </c>
      <c r="P4980" t="s">
        <v>34</v>
      </c>
      <c r="Q4980">
        <v>0</v>
      </c>
      <c r="R4980" s="5" t="str">
        <f>IF(ISNA(VLOOKUP($J4980,STOK_AWAL,15,0)),"",VLOOKUP($J4980,STOK_AWAL,15,0))</f>
        <v/>
      </c>
      <c r="S4980" s="6">
        <v>0</v>
      </c>
      <c r="T4980" s="6">
        <v>0</v>
      </c>
      <c r="V4980" t="str">
        <f>IFERROR(INDEX('3.Stok Awal'!A4980:A9975,MATCH('4.Sell to Trade'!J4980,'3.Stok Awal'!D4980:D9975,0)),"")</f>
        <v/>
      </c>
    </row>
    <row r="4981" spans="1:22" x14ac:dyDescent="0.25">
      <c r="A4981" s="15" t="str">
        <f t="shared" si="622"/>
        <v/>
      </c>
      <c r="D4981" s="5" t="str">
        <f t="shared" si="616"/>
        <v/>
      </c>
      <c r="E4981" s="5" t="str">
        <f t="shared" si="617"/>
        <v/>
      </c>
      <c r="F4981" s="5" t="str">
        <f t="shared" si="618"/>
        <v/>
      </c>
      <c r="G4981" s="5" t="str">
        <f t="shared" si="619"/>
        <v/>
      </c>
      <c r="I4981" s="5" t="str">
        <f t="shared" si="620"/>
        <v/>
      </c>
      <c r="K4981" s="5" t="str">
        <f t="shared" si="621"/>
        <v/>
      </c>
      <c r="L4981" s="5"/>
      <c r="N4981" s="4"/>
      <c r="O4981" s="4" t="str">
        <f t="shared" si="623"/>
        <v/>
      </c>
      <c r="P4981" t="s">
        <v>34</v>
      </c>
      <c r="Q4981">
        <v>0</v>
      </c>
      <c r="R4981" s="5" t="str">
        <f>IF(ISNA(VLOOKUP($J4981,STOK_AWAL,15,0)),"",VLOOKUP($J4981,STOK_AWAL,15,0))</f>
        <v/>
      </c>
      <c r="S4981" s="6">
        <v>0</v>
      </c>
      <c r="T4981" s="6">
        <v>0</v>
      </c>
      <c r="V4981" t="str">
        <f>IFERROR(INDEX('3.Stok Awal'!A4981:A9976,MATCH('4.Sell to Trade'!J4981,'3.Stok Awal'!D4981:D9976,0)),"")</f>
        <v/>
      </c>
    </row>
    <row r="4982" spans="1:22" x14ac:dyDescent="0.25">
      <c r="A4982" s="15" t="str">
        <f t="shared" si="622"/>
        <v/>
      </c>
      <c r="D4982" s="5" t="str">
        <f t="shared" si="616"/>
        <v/>
      </c>
      <c r="E4982" s="5" t="str">
        <f t="shared" si="617"/>
        <v/>
      </c>
      <c r="F4982" s="5" t="str">
        <f t="shared" si="618"/>
        <v/>
      </c>
      <c r="G4982" s="5" t="str">
        <f t="shared" si="619"/>
        <v/>
      </c>
      <c r="I4982" s="5" t="str">
        <f t="shared" si="620"/>
        <v/>
      </c>
      <c r="K4982" s="5" t="str">
        <f t="shared" si="621"/>
        <v/>
      </c>
      <c r="L4982" s="5"/>
      <c r="N4982" s="4"/>
      <c r="O4982" s="4" t="str">
        <f t="shared" si="623"/>
        <v/>
      </c>
      <c r="P4982" t="s">
        <v>34</v>
      </c>
      <c r="Q4982">
        <v>0</v>
      </c>
      <c r="R4982" s="5" t="str">
        <f>IF(ISNA(VLOOKUP($J4982,STOK_AWAL,15,0)),"",VLOOKUP($J4982,STOK_AWAL,15,0))</f>
        <v/>
      </c>
      <c r="S4982" s="6">
        <v>0</v>
      </c>
      <c r="T4982" s="6">
        <v>0</v>
      </c>
      <c r="V4982" t="str">
        <f>IFERROR(INDEX('3.Stok Awal'!A4982:A9977,MATCH('4.Sell to Trade'!J4982,'3.Stok Awal'!D4982:D9977,0)),"")</f>
        <v/>
      </c>
    </row>
    <row r="4983" spans="1:22" x14ac:dyDescent="0.25">
      <c r="A4983" s="15" t="str">
        <f t="shared" si="622"/>
        <v/>
      </c>
      <c r="D4983" s="5" t="str">
        <f t="shared" si="616"/>
        <v/>
      </c>
      <c r="E4983" s="5" t="str">
        <f t="shared" si="617"/>
        <v/>
      </c>
      <c r="F4983" s="5" t="str">
        <f t="shared" si="618"/>
        <v/>
      </c>
      <c r="G4983" s="5" t="str">
        <f t="shared" si="619"/>
        <v/>
      </c>
      <c r="I4983" s="5" t="str">
        <f t="shared" si="620"/>
        <v/>
      </c>
      <c r="K4983" s="5" t="str">
        <f t="shared" si="621"/>
        <v/>
      </c>
      <c r="L4983" s="5"/>
      <c r="N4983" s="4"/>
      <c r="O4983" s="4" t="str">
        <f t="shared" si="623"/>
        <v/>
      </c>
      <c r="P4983" t="s">
        <v>34</v>
      </c>
      <c r="Q4983">
        <v>0</v>
      </c>
      <c r="R4983" s="5" t="str">
        <f>IF(ISNA(VLOOKUP($J4983,STOK_AWAL,15,0)),"",VLOOKUP($J4983,STOK_AWAL,15,0))</f>
        <v/>
      </c>
      <c r="S4983" s="6">
        <v>0</v>
      </c>
      <c r="T4983" s="6">
        <v>0</v>
      </c>
      <c r="V4983" t="str">
        <f>IFERROR(INDEX('3.Stok Awal'!A4983:A9978,MATCH('4.Sell to Trade'!J4983,'3.Stok Awal'!D4983:D9978,0)),"")</f>
        <v/>
      </c>
    </row>
    <row r="4984" spans="1:22" x14ac:dyDescent="0.25">
      <c r="A4984" s="15" t="str">
        <f t="shared" si="622"/>
        <v/>
      </c>
      <c r="D4984" s="5" t="str">
        <f t="shared" si="616"/>
        <v/>
      </c>
      <c r="E4984" s="5" t="str">
        <f t="shared" si="617"/>
        <v/>
      </c>
      <c r="F4984" s="5" t="str">
        <f t="shared" si="618"/>
        <v/>
      </c>
      <c r="G4984" s="5" t="str">
        <f t="shared" si="619"/>
        <v/>
      </c>
      <c r="I4984" s="5" t="str">
        <f t="shared" si="620"/>
        <v/>
      </c>
      <c r="K4984" s="5" t="str">
        <f t="shared" si="621"/>
        <v/>
      </c>
      <c r="L4984" s="5"/>
      <c r="N4984" s="4"/>
      <c r="O4984" s="4" t="str">
        <f t="shared" si="623"/>
        <v/>
      </c>
      <c r="P4984" t="s">
        <v>34</v>
      </c>
      <c r="Q4984">
        <v>0</v>
      </c>
      <c r="R4984" s="5" t="str">
        <f>IF(ISNA(VLOOKUP($J4984,STOK_AWAL,15,0)),"",VLOOKUP($J4984,STOK_AWAL,15,0))</f>
        <v/>
      </c>
      <c r="S4984" s="6">
        <v>0</v>
      </c>
      <c r="T4984" s="6">
        <v>0</v>
      </c>
      <c r="V4984" t="str">
        <f>IFERROR(INDEX('3.Stok Awal'!A4984:A9979,MATCH('4.Sell to Trade'!J4984,'3.Stok Awal'!D4984:D9979,0)),"")</f>
        <v/>
      </c>
    </row>
    <row r="4985" spans="1:22" x14ac:dyDescent="0.25">
      <c r="A4985" s="15" t="str">
        <f t="shared" si="622"/>
        <v/>
      </c>
      <c r="D4985" s="5" t="str">
        <f t="shared" si="616"/>
        <v/>
      </c>
      <c r="E4985" s="5" t="str">
        <f t="shared" si="617"/>
        <v/>
      </c>
      <c r="F4985" s="5" t="str">
        <f t="shared" si="618"/>
        <v/>
      </c>
      <c r="G4985" s="5" t="str">
        <f t="shared" si="619"/>
        <v/>
      </c>
      <c r="I4985" s="5" t="str">
        <f t="shared" si="620"/>
        <v/>
      </c>
      <c r="K4985" s="5" t="str">
        <f t="shared" si="621"/>
        <v/>
      </c>
      <c r="L4985" s="5"/>
      <c r="N4985" s="4"/>
      <c r="O4985" s="4" t="str">
        <f t="shared" si="623"/>
        <v/>
      </c>
      <c r="P4985" t="s">
        <v>34</v>
      </c>
      <c r="Q4985">
        <v>0</v>
      </c>
      <c r="R4985" s="5" t="str">
        <f>IF(ISNA(VLOOKUP($J4985,STOK_AWAL,15,0)),"",VLOOKUP($J4985,STOK_AWAL,15,0))</f>
        <v/>
      </c>
      <c r="S4985" s="6">
        <v>0</v>
      </c>
      <c r="T4985" s="6">
        <v>0</v>
      </c>
      <c r="V4985" t="str">
        <f>IFERROR(INDEX('3.Stok Awal'!A4985:A9980,MATCH('4.Sell to Trade'!J4985,'3.Stok Awal'!D4985:D9980,0)),"")</f>
        <v/>
      </c>
    </row>
    <row r="4986" spans="1:22" x14ac:dyDescent="0.25">
      <c r="A4986" s="15" t="str">
        <f t="shared" si="622"/>
        <v/>
      </c>
      <c r="D4986" s="5" t="str">
        <f t="shared" si="616"/>
        <v/>
      </c>
      <c r="E4986" s="5" t="str">
        <f t="shared" si="617"/>
        <v/>
      </c>
      <c r="F4986" s="5" t="str">
        <f t="shared" si="618"/>
        <v/>
      </c>
      <c r="G4986" s="5" t="str">
        <f t="shared" si="619"/>
        <v/>
      </c>
      <c r="I4986" s="5" t="str">
        <f t="shared" si="620"/>
        <v/>
      </c>
      <c r="K4986" s="5" t="str">
        <f t="shared" si="621"/>
        <v/>
      </c>
      <c r="L4986" s="5"/>
      <c r="N4986" s="4"/>
      <c r="O4986" s="4" t="str">
        <f t="shared" si="623"/>
        <v/>
      </c>
      <c r="P4986" t="s">
        <v>34</v>
      </c>
      <c r="Q4986">
        <v>0</v>
      </c>
      <c r="R4986" s="5" t="str">
        <f>IF(ISNA(VLOOKUP($J4986,STOK_AWAL,15,0)),"",VLOOKUP($J4986,STOK_AWAL,15,0))</f>
        <v/>
      </c>
      <c r="S4986" s="6">
        <v>0</v>
      </c>
      <c r="T4986" s="6">
        <v>0</v>
      </c>
      <c r="V4986" t="str">
        <f>IFERROR(INDEX('3.Stok Awal'!A4986:A9981,MATCH('4.Sell to Trade'!J4986,'3.Stok Awal'!D4986:D9981,0)),"")</f>
        <v/>
      </c>
    </row>
    <row r="4987" spans="1:22" x14ac:dyDescent="0.25">
      <c r="A4987" s="15" t="str">
        <f t="shared" si="622"/>
        <v/>
      </c>
      <c r="D4987" s="5" t="str">
        <f t="shared" si="616"/>
        <v/>
      </c>
      <c r="E4987" s="5" t="str">
        <f t="shared" si="617"/>
        <v/>
      </c>
      <c r="F4987" s="5" t="str">
        <f t="shared" si="618"/>
        <v/>
      </c>
      <c r="G4987" s="5" t="str">
        <f t="shared" si="619"/>
        <v/>
      </c>
      <c r="I4987" s="5" t="str">
        <f t="shared" si="620"/>
        <v/>
      </c>
      <c r="K4987" s="5" t="str">
        <f t="shared" si="621"/>
        <v/>
      </c>
      <c r="L4987" s="5"/>
      <c r="N4987" s="4"/>
      <c r="O4987" s="4" t="str">
        <f t="shared" si="623"/>
        <v/>
      </c>
      <c r="P4987" t="s">
        <v>34</v>
      </c>
      <c r="Q4987">
        <v>0</v>
      </c>
      <c r="R4987" s="5" t="str">
        <f>IF(ISNA(VLOOKUP($J4987,STOK_AWAL,15,0)),"",VLOOKUP($J4987,STOK_AWAL,15,0))</f>
        <v/>
      </c>
      <c r="S4987" s="6">
        <v>0</v>
      </c>
      <c r="T4987" s="6">
        <v>0</v>
      </c>
      <c r="V4987" t="str">
        <f>IFERROR(INDEX('3.Stok Awal'!A4987:A9982,MATCH('4.Sell to Trade'!J4987,'3.Stok Awal'!D4987:D9982,0)),"")</f>
        <v/>
      </c>
    </row>
    <row r="4988" spans="1:22" x14ac:dyDescent="0.25">
      <c r="A4988" s="15" t="str">
        <f t="shared" si="622"/>
        <v/>
      </c>
      <c r="D4988" s="5" t="str">
        <f t="shared" si="616"/>
        <v/>
      </c>
      <c r="E4988" s="5" t="str">
        <f t="shared" si="617"/>
        <v/>
      </c>
      <c r="F4988" s="5" t="str">
        <f t="shared" si="618"/>
        <v/>
      </c>
      <c r="G4988" s="5" t="str">
        <f t="shared" si="619"/>
        <v/>
      </c>
      <c r="I4988" s="5" t="str">
        <f t="shared" si="620"/>
        <v/>
      </c>
      <c r="K4988" s="5" t="str">
        <f t="shared" si="621"/>
        <v/>
      </c>
      <c r="L4988" s="5"/>
      <c r="N4988" s="4"/>
      <c r="O4988" s="4" t="str">
        <f t="shared" si="623"/>
        <v/>
      </c>
      <c r="P4988" t="s">
        <v>34</v>
      </c>
      <c r="Q4988">
        <v>0</v>
      </c>
      <c r="R4988" s="5" t="str">
        <f>IF(ISNA(VLOOKUP($J4988,STOK_AWAL,15,0)),"",VLOOKUP($J4988,STOK_AWAL,15,0))</f>
        <v/>
      </c>
      <c r="S4988" s="6">
        <v>0</v>
      </c>
      <c r="T4988" s="6">
        <v>0</v>
      </c>
      <c r="V4988" t="str">
        <f>IFERROR(INDEX('3.Stok Awal'!A4988:A9983,MATCH('4.Sell to Trade'!J4988,'3.Stok Awal'!D4988:D9983,0)),"")</f>
        <v/>
      </c>
    </row>
    <row r="4989" spans="1:22" x14ac:dyDescent="0.25">
      <c r="A4989" s="15" t="str">
        <f t="shared" si="622"/>
        <v/>
      </c>
      <c r="D4989" s="5" t="str">
        <f t="shared" si="616"/>
        <v/>
      </c>
      <c r="E4989" s="5" t="str">
        <f t="shared" si="617"/>
        <v/>
      </c>
      <c r="F4989" s="5" t="str">
        <f t="shared" si="618"/>
        <v/>
      </c>
      <c r="G4989" s="5" t="str">
        <f t="shared" si="619"/>
        <v/>
      </c>
      <c r="I4989" s="5" t="str">
        <f t="shared" si="620"/>
        <v/>
      </c>
      <c r="K4989" s="5" t="str">
        <f t="shared" si="621"/>
        <v/>
      </c>
      <c r="L4989" s="5"/>
      <c r="N4989" s="4"/>
      <c r="O4989" s="4" t="str">
        <f t="shared" si="623"/>
        <v/>
      </c>
      <c r="P4989" t="s">
        <v>34</v>
      </c>
      <c r="Q4989">
        <v>0</v>
      </c>
      <c r="R4989" s="5" t="str">
        <f>IF(ISNA(VLOOKUP($J4989,STOK_AWAL,15,0)),"",VLOOKUP($J4989,STOK_AWAL,15,0))</f>
        <v/>
      </c>
      <c r="S4989" s="6">
        <v>0</v>
      </c>
      <c r="T4989" s="6">
        <v>0</v>
      </c>
      <c r="V4989" t="str">
        <f>IFERROR(INDEX('3.Stok Awal'!A4989:A9984,MATCH('4.Sell to Trade'!J4989,'3.Stok Awal'!D4989:D9984,0)),"")</f>
        <v/>
      </c>
    </row>
    <row r="4990" spans="1:22" x14ac:dyDescent="0.25">
      <c r="A4990" s="15" t="str">
        <f t="shared" si="622"/>
        <v/>
      </c>
      <c r="D4990" s="5" t="str">
        <f t="shared" si="616"/>
        <v/>
      </c>
      <c r="E4990" s="5" t="str">
        <f t="shared" si="617"/>
        <v/>
      </c>
      <c r="F4990" s="5" t="str">
        <f t="shared" si="618"/>
        <v/>
      </c>
      <c r="G4990" s="5" t="str">
        <f t="shared" si="619"/>
        <v/>
      </c>
      <c r="I4990" s="5" t="str">
        <f t="shared" si="620"/>
        <v/>
      </c>
      <c r="K4990" s="5" t="str">
        <f t="shared" si="621"/>
        <v/>
      </c>
      <c r="L4990" s="5"/>
      <c r="N4990" s="4"/>
      <c r="O4990" s="4" t="str">
        <f t="shared" si="623"/>
        <v/>
      </c>
      <c r="P4990" t="s">
        <v>34</v>
      </c>
      <c r="Q4990">
        <v>0</v>
      </c>
      <c r="R4990" s="5" t="str">
        <f>IF(ISNA(VLOOKUP($J4990,STOK_AWAL,15,0)),"",VLOOKUP($J4990,STOK_AWAL,15,0))</f>
        <v/>
      </c>
      <c r="S4990" s="6">
        <v>0</v>
      </c>
      <c r="T4990" s="6">
        <v>0</v>
      </c>
      <c r="V4990" t="str">
        <f>IFERROR(INDEX('3.Stok Awal'!A4990:A9985,MATCH('4.Sell to Trade'!J4990,'3.Stok Awal'!D4990:D9985,0)),"")</f>
        <v/>
      </c>
    </row>
    <row r="4991" spans="1:22" x14ac:dyDescent="0.25">
      <c r="A4991" s="15" t="str">
        <f t="shared" si="622"/>
        <v/>
      </c>
      <c r="D4991" s="5" t="str">
        <f t="shared" si="616"/>
        <v/>
      </c>
      <c r="E4991" s="5" t="str">
        <f t="shared" si="617"/>
        <v/>
      </c>
      <c r="F4991" s="5" t="str">
        <f t="shared" si="618"/>
        <v/>
      </c>
      <c r="G4991" s="5" t="str">
        <f t="shared" si="619"/>
        <v/>
      </c>
      <c r="I4991" s="5" t="str">
        <f t="shared" si="620"/>
        <v/>
      </c>
      <c r="K4991" s="5" t="str">
        <f t="shared" si="621"/>
        <v/>
      </c>
      <c r="L4991" s="5"/>
      <c r="N4991" s="4"/>
      <c r="O4991" s="4" t="str">
        <f t="shared" si="623"/>
        <v/>
      </c>
      <c r="P4991" t="s">
        <v>34</v>
      </c>
      <c r="Q4991">
        <v>0</v>
      </c>
      <c r="R4991" s="5" t="str">
        <f>IF(ISNA(VLOOKUP($J4991,STOK_AWAL,15,0)),"",VLOOKUP($J4991,STOK_AWAL,15,0))</f>
        <v/>
      </c>
      <c r="S4991" s="6">
        <v>0</v>
      </c>
      <c r="T4991" s="6">
        <v>0</v>
      </c>
      <c r="V4991" t="str">
        <f>IFERROR(INDEX('3.Stok Awal'!A4991:A9986,MATCH('4.Sell to Trade'!J4991,'3.Stok Awal'!D4991:D9986,0)),"")</f>
        <v/>
      </c>
    </row>
    <row r="4992" spans="1:22" x14ac:dyDescent="0.25">
      <c r="A4992" s="15" t="str">
        <f t="shared" si="622"/>
        <v/>
      </c>
      <c r="D4992" s="5" t="str">
        <f t="shared" si="616"/>
        <v/>
      </c>
      <c r="E4992" s="5" t="str">
        <f t="shared" si="617"/>
        <v/>
      </c>
      <c r="F4992" s="5" t="str">
        <f t="shared" si="618"/>
        <v/>
      </c>
      <c r="G4992" s="5" t="str">
        <f t="shared" si="619"/>
        <v/>
      </c>
      <c r="I4992" s="5" t="str">
        <f t="shared" si="620"/>
        <v/>
      </c>
      <c r="K4992" s="5" t="str">
        <f t="shared" si="621"/>
        <v/>
      </c>
      <c r="L4992" s="5"/>
      <c r="N4992" s="4"/>
      <c r="O4992" s="4" t="str">
        <f t="shared" si="623"/>
        <v/>
      </c>
      <c r="P4992" t="s">
        <v>34</v>
      </c>
      <c r="Q4992">
        <v>0</v>
      </c>
      <c r="R4992" s="5" t="str">
        <f>IF(ISNA(VLOOKUP($J4992,STOK_AWAL,15,0)),"",VLOOKUP($J4992,STOK_AWAL,15,0))</f>
        <v/>
      </c>
      <c r="S4992" s="6">
        <v>0</v>
      </c>
      <c r="T4992" s="6">
        <v>0</v>
      </c>
      <c r="V4992" t="str">
        <f>IFERROR(INDEX('3.Stok Awal'!A4992:A9987,MATCH('4.Sell to Trade'!J4992,'3.Stok Awal'!D4992:D9987,0)),"")</f>
        <v/>
      </c>
    </row>
    <row r="4993" spans="1:22" x14ac:dyDescent="0.25">
      <c r="A4993" s="15" t="str">
        <f t="shared" si="622"/>
        <v/>
      </c>
      <c r="D4993" s="5" t="str">
        <f t="shared" si="616"/>
        <v/>
      </c>
      <c r="E4993" s="5" t="str">
        <f t="shared" si="617"/>
        <v/>
      </c>
      <c r="F4993" s="5" t="str">
        <f t="shared" si="618"/>
        <v/>
      </c>
      <c r="G4993" s="5" t="str">
        <f t="shared" si="619"/>
        <v/>
      </c>
      <c r="I4993" s="5" t="str">
        <f t="shared" si="620"/>
        <v/>
      </c>
      <c r="K4993" s="5" t="str">
        <f t="shared" si="621"/>
        <v/>
      </c>
      <c r="L4993" s="5"/>
      <c r="N4993" s="4"/>
      <c r="O4993" s="4" t="str">
        <f t="shared" si="623"/>
        <v/>
      </c>
      <c r="P4993" t="s">
        <v>34</v>
      </c>
      <c r="Q4993">
        <v>0</v>
      </c>
      <c r="R4993" s="5" t="str">
        <f>IF(ISNA(VLOOKUP($J4993,STOK_AWAL,15,0)),"",VLOOKUP($J4993,STOK_AWAL,15,0))</f>
        <v/>
      </c>
      <c r="S4993" s="6">
        <v>0</v>
      </c>
      <c r="T4993" s="6">
        <v>0</v>
      </c>
      <c r="V4993" t="str">
        <f>IFERROR(INDEX('3.Stok Awal'!A4993:A9988,MATCH('4.Sell to Trade'!J4993,'3.Stok Awal'!D4993:D9988,0)),"")</f>
        <v/>
      </c>
    </row>
    <row r="4994" spans="1:22" x14ac:dyDescent="0.25">
      <c r="A4994" s="15" t="str">
        <f t="shared" si="622"/>
        <v/>
      </c>
      <c r="D4994" s="5" t="str">
        <f t="shared" si="616"/>
        <v/>
      </c>
      <c r="E4994" s="5" t="str">
        <f t="shared" si="617"/>
        <v/>
      </c>
      <c r="F4994" s="5" t="str">
        <f t="shared" si="618"/>
        <v/>
      </c>
      <c r="G4994" s="5" t="str">
        <f t="shared" si="619"/>
        <v/>
      </c>
      <c r="I4994" s="5" t="str">
        <f t="shared" si="620"/>
        <v/>
      </c>
      <c r="K4994" s="5" t="str">
        <f t="shared" si="621"/>
        <v/>
      </c>
      <c r="L4994" s="5"/>
      <c r="N4994" s="4"/>
      <c r="O4994" s="4" t="str">
        <f t="shared" si="623"/>
        <v/>
      </c>
      <c r="P4994" t="s">
        <v>34</v>
      </c>
      <c r="Q4994">
        <v>0</v>
      </c>
      <c r="R4994" s="5" t="str">
        <f>IF(ISNA(VLOOKUP($J4994,STOK_AWAL,15,0)),"",VLOOKUP($J4994,STOK_AWAL,15,0))</f>
        <v/>
      </c>
      <c r="S4994" s="6">
        <v>0</v>
      </c>
      <c r="T4994" s="6">
        <v>0</v>
      </c>
      <c r="V4994" t="str">
        <f>IFERROR(INDEX('3.Stok Awal'!A4994:A9989,MATCH('4.Sell to Trade'!J4994,'3.Stok Awal'!D4994:D9989,0)),"")</f>
        <v/>
      </c>
    </row>
    <row r="4995" spans="1:22" x14ac:dyDescent="0.25">
      <c r="A4995" s="15" t="str">
        <f t="shared" si="622"/>
        <v/>
      </c>
      <c r="D4995" s="5" t="str">
        <f t="shared" si="616"/>
        <v/>
      </c>
      <c r="E4995" s="5" t="str">
        <f t="shared" si="617"/>
        <v/>
      </c>
      <c r="F4995" s="5" t="str">
        <f t="shared" si="618"/>
        <v/>
      </c>
      <c r="G4995" s="5" t="str">
        <f t="shared" si="619"/>
        <v/>
      </c>
      <c r="I4995" s="5" t="str">
        <f t="shared" si="620"/>
        <v/>
      </c>
      <c r="K4995" s="5" t="str">
        <f t="shared" si="621"/>
        <v/>
      </c>
      <c r="L4995" s="5"/>
      <c r="N4995" s="4"/>
      <c r="O4995" s="4" t="str">
        <f t="shared" si="623"/>
        <v/>
      </c>
      <c r="P4995" t="s">
        <v>34</v>
      </c>
      <c r="Q4995">
        <v>0</v>
      </c>
      <c r="R4995" s="5" t="str">
        <f>IF(ISNA(VLOOKUP($J4995,STOK_AWAL,15,0)),"",VLOOKUP($J4995,STOK_AWAL,15,0))</f>
        <v/>
      </c>
      <c r="S4995" s="6">
        <v>0</v>
      </c>
      <c r="T4995" s="6">
        <v>0</v>
      </c>
      <c r="V4995" t="str">
        <f>IFERROR(INDEX('3.Stok Awal'!A4995:A9990,MATCH('4.Sell to Trade'!J4995,'3.Stok Awal'!D4995:D9990,0)),"")</f>
        <v/>
      </c>
    </row>
    <row r="4996" spans="1:22" x14ac:dyDescent="0.25">
      <c r="A4996" s="15" t="str">
        <f t="shared" si="622"/>
        <v/>
      </c>
      <c r="D4996" s="5" t="str">
        <f t="shared" si="616"/>
        <v/>
      </c>
      <c r="E4996" s="5" t="str">
        <f t="shared" si="617"/>
        <v/>
      </c>
      <c r="F4996" s="5" t="str">
        <f t="shared" si="618"/>
        <v/>
      </c>
      <c r="G4996" s="5" t="str">
        <f t="shared" si="619"/>
        <v/>
      </c>
      <c r="I4996" s="5" t="str">
        <f t="shared" si="620"/>
        <v/>
      </c>
      <c r="K4996" s="5" t="str">
        <f t="shared" si="621"/>
        <v/>
      </c>
      <c r="L4996" s="5"/>
      <c r="N4996" s="4"/>
      <c r="O4996" s="4" t="str">
        <f t="shared" si="623"/>
        <v/>
      </c>
      <c r="P4996" t="s">
        <v>34</v>
      </c>
      <c r="Q4996">
        <v>0</v>
      </c>
      <c r="R4996" s="5" t="str">
        <f>IF(ISNA(VLOOKUP($J4996,STOK_AWAL,15,0)),"",VLOOKUP($J4996,STOK_AWAL,15,0))</f>
        <v/>
      </c>
      <c r="S4996" s="6">
        <v>0</v>
      </c>
      <c r="T4996" s="6">
        <v>0</v>
      </c>
      <c r="V4996" t="str">
        <f>IFERROR(INDEX('3.Stok Awal'!A4996:A9991,MATCH('4.Sell to Trade'!J4996,'3.Stok Awal'!D4996:D9991,0)),"")</f>
        <v/>
      </c>
    </row>
    <row r="4997" spans="1:22" x14ac:dyDescent="0.25">
      <c r="A4997" s="15" t="str">
        <f t="shared" si="622"/>
        <v/>
      </c>
      <c r="D4997" s="5" t="str">
        <f t="shared" ref="D4997:D5003" si="624">IF(ISNA(VLOOKUP($C4997,MASTER_CUSTOMER,2,0)),"",VLOOKUP($C4997,MASTER_CUSTOMER,2,0))</f>
        <v/>
      </c>
      <c r="E4997" s="5" t="str">
        <f t="shared" ref="E4997:E5003" si="625">IF(ISNA(VLOOKUP($C4997,MASTER_CUSTOMER,4,0)),"",VLOOKUP($C4997,MASTER_CUSTOMER,4,0))</f>
        <v/>
      </c>
      <c r="F4997" s="5" t="str">
        <f t="shared" ref="F4997:F5003" si="626">IF(ISNA(VLOOKUP($C4997,MASTER_CUSTOMER,5,0)),"",VLOOKUP($C4997,MASTER_CUSTOMER,5,0))</f>
        <v/>
      </c>
      <c r="G4997" s="5" t="str">
        <f t="shared" ref="G4997:G5003" si="627">IF(ISNA(VLOOKUP($C4997,MASTER_CUSTOMER,3,0)),"",VLOOKUP($C4997,MASTER_CUSTOMER,3,0))</f>
        <v/>
      </c>
      <c r="I4997" s="5" t="str">
        <f t="shared" ref="I4997:I5003" si="628">IF(ISNA(VLOOKUP($H4997,MASTER_SALESMAN,2,0)),"",VLOOKUP($H4997,MASTER_SALESMAN,2,0))</f>
        <v/>
      </c>
      <c r="K4997" s="5" t="str">
        <f t="shared" ref="K4997:K5003" si="629">IF(ISNA(VLOOKUP($J4997,STOK_AWAL,2,0)),"",VLOOKUP($J4997,STOK_AWAL,2,0))</f>
        <v/>
      </c>
      <c r="L4997" s="5"/>
      <c r="N4997" s="4"/>
      <c r="O4997" s="4" t="str">
        <f t="shared" si="623"/>
        <v/>
      </c>
      <c r="P4997" t="s">
        <v>34</v>
      </c>
      <c r="Q4997">
        <v>0</v>
      </c>
      <c r="R4997" s="5" t="str">
        <f>IF(ISNA(VLOOKUP($J4997,STOK_AWAL,15,0)),"",VLOOKUP($J4997,STOK_AWAL,15,0))</f>
        <v/>
      </c>
      <c r="S4997" s="6">
        <v>0</v>
      </c>
      <c r="T4997" s="6">
        <v>0</v>
      </c>
      <c r="V4997" t="str">
        <f>IFERROR(INDEX('3.Stok Awal'!A4997:A9992,MATCH('4.Sell to Trade'!J4997,'3.Stok Awal'!D4997:D9992,0)),"")</f>
        <v/>
      </c>
    </row>
    <row r="4998" spans="1:22" x14ac:dyDescent="0.25">
      <c r="A4998" s="15" t="str">
        <f t="shared" ref="A4998:A5003" si="630">IF(B4998="","",B4998)</f>
        <v/>
      </c>
      <c r="D4998" s="5" t="str">
        <f t="shared" si="624"/>
        <v/>
      </c>
      <c r="E4998" s="5" t="str">
        <f t="shared" si="625"/>
        <v/>
      </c>
      <c r="F4998" s="5" t="str">
        <f t="shared" si="626"/>
        <v/>
      </c>
      <c r="G4998" s="5" t="str">
        <f t="shared" si="627"/>
        <v/>
      </c>
      <c r="I4998" s="5" t="str">
        <f t="shared" si="628"/>
        <v/>
      </c>
      <c r="K4998" s="5" t="str">
        <f t="shared" si="629"/>
        <v/>
      </c>
      <c r="L4998" s="5"/>
      <c r="N4998" s="4"/>
      <c r="O4998" s="4" t="str">
        <f t="shared" ref="O4998:O5003" si="631">J4998&amp;N4998</f>
        <v/>
      </c>
      <c r="P4998" t="s">
        <v>34</v>
      </c>
      <c r="Q4998">
        <v>0</v>
      </c>
      <c r="R4998" s="5" t="str">
        <f>IF(ISNA(VLOOKUP($J4998,STOK_AWAL,15,0)),"",VLOOKUP($J4998,STOK_AWAL,15,0))</f>
        <v/>
      </c>
      <c r="S4998" s="6">
        <v>0</v>
      </c>
      <c r="T4998" s="6">
        <v>0</v>
      </c>
      <c r="V4998" t="str">
        <f>IFERROR(INDEX('3.Stok Awal'!A4998:A9993,MATCH('4.Sell to Trade'!J4998,'3.Stok Awal'!D4998:D9993,0)),"")</f>
        <v/>
      </c>
    </row>
    <row r="4999" spans="1:22" x14ac:dyDescent="0.25">
      <c r="A4999" s="15" t="str">
        <f t="shared" si="630"/>
        <v/>
      </c>
      <c r="D4999" s="5" t="str">
        <f t="shared" si="624"/>
        <v/>
      </c>
      <c r="E4999" s="5" t="str">
        <f t="shared" si="625"/>
        <v/>
      </c>
      <c r="F4999" s="5" t="str">
        <f t="shared" si="626"/>
        <v/>
      </c>
      <c r="G4999" s="5" t="str">
        <f t="shared" si="627"/>
        <v/>
      </c>
      <c r="I4999" s="5" t="str">
        <f t="shared" si="628"/>
        <v/>
      </c>
      <c r="K4999" s="5" t="str">
        <f t="shared" si="629"/>
        <v/>
      </c>
      <c r="L4999" s="5"/>
      <c r="N4999" s="4"/>
      <c r="O4999" s="4" t="str">
        <f t="shared" si="631"/>
        <v/>
      </c>
      <c r="P4999" t="s">
        <v>34</v>
      </c>
      <c r="Q4999">
        <v>0</v>
      </c>
      <c r="R4999" s="5" t="str">
        <f>IF(ISNA(VLOOKUP($J4999,STOK_AWAL,15,0)),"",VLOOKUP($J4999,STOK_AWAL,15,0))</f>
        <v/>
      </c>
      <c r="S4999" s="6">
        <v>0</v>
      </c>
      <c r="T4999" s="6">
        <v>0</v>
      </c>
      <c r="V4999" t="str">
        <f>IFERROR(INDEX('3.Stok Awal'!A4999:A9994,MATCH('4.Sell to Trade'!J4999,'3.Stok Awal'!D4999:D9994,0)),"")</f>
        <v/>
      </c>
    </row>
    <row r="5000" spans="1:22" x14ac:dyDescent="0.25">
      <c r="A5000" s="15" t="str">
        <f t="shared" si="630"/>
        <v/>
      </c>
      <c r="D5000" s="5" t="str">
        <f t="shared" si="624"/>
        <v/>
      </c>
      <c r="E5000" s="5" t="str">
        <f t="shared" si="625"/>
        <v/>
      </c>
      <c r="F5000" s="5" t="str">
        <f t="shared" si="626"/>
        <v/>
      </c>
      <c r="G5000" s="5" t="str">
        <f t="shared" si="627"/>
        <v/>
      </c>
      <c r="I5000" s="5" t="str">
        <f t="shared" si="628"/>
        <v/>
      </c>
      <c r="K5000" s="5" t="str">
        <f t="shared" si="629"/>
        <v/>
      </c>
      <c r="L5000" s="5"/>
      <c r="N5000" s="4"/>
      <c r="O5000" s="4" t="str">
        <f t="shared" si="631"/>
        <v/>
      </c>
      <c r="P5000" t="s">
        <v>34</v>
      </c>
      <c r="Q5000">
        <v>0</v>
      </c>
      <c r="R5000" s="5" t="str">
        <f>IF(ISNA(VLOOKUP($J5000,STOK_AWAL,15,0)),"",VLOOKUP($J5000,STOK_AWAL,15,0))</f>
        <v/>
      </c>
      <c r="S5000" s="6">
        <v>0</v>
      </c>
      <c r="T5000" s="6">
        <v>0</v>
      </c>
      <c r="V5000" t="str">
        <f>IFERROR(INDEX('3.Stok Awal'!A5000:A9995,MATCH('4.Sell to Trade'!J5000,'3.Stok Awal'!D5000:D9995,0)),"")</f>
        <v/>
      </c>
    </row>
    <row r="5001" spans="1:22" x14ac:dyDescent="0.25">
      <c r="A5001" s="15" t="str">
        <f t="shared" si="630"/>
        <v/>
      </c>
      <c r="D5001" s="5" t="str">
        <f t="shared" si="624"/>
        <v/>
      </c>
      <c r="E5001" s="5" t="str">
        <f t="shared" si="625"/>
        <v/>
      </c>
      <c r="F5001" s="5" t="str">
        <f t="shared" si="626"/>
        <v/>
      </c>
      <c r="G5001" s="5" t="str">
        <f t="shared" si="627"/>
        <v/>
      </c>
      <c r="I5001" s="5" t="str">
        <f t="shared" si="628"/>
        <v/>
      </c>
      <c r="K5001" s="5" t="str">
        <f t="shared" si="629"/>
        <v/>
      </c>
      <c r="L5001" s="5"/>
      <c r="N5001" s="4"/>
      <c r="O5001" s="4" t="str">
        <f t="shared" si="631"/>
        <v/>
      </c>
      <c r="P5001" t="s">
        <v>34</v>
      </c>
      <c r="Q5001">
        <v>0</v>
      </c>
      <c r="R5001" s="5" t="str">
        <f>IF(ISNA(VLOOKUP($J5001,STOK_AWAL,15,0)),"",VLOOKUP($J5001,STOK_AWAL,15,0))</f>
        <v/>
      </c>
      <c r="S5001" s="6">
        <v>0</v>
      </c>
      <c r="T5001" s="6">
        <v>0</v>
      </c>
      <c r="V5001" t="str">
        <f>IFERROR(INDEX('3.Stok Awal'!A5001:A9996,MATCH('4.Sell to Trade'!J5001,'3.Stok Awal'!D5001:D9996,0)),"")</f>
        <v/>
      </c>
    </row>
    <row r="5002" spans="1:22" x14ac:dyDescent="0.25">
      <c r="A5002" s="15" t="str">
        <f t="shared" si="630"/>
        <v/>
      </c>
      <c r="D5002" s="5" t="str">
        <f t="shared" si="624"/>
        <v/>
      </c>
      <c r="E5002" s="5" t="str">
        <f t="shared" si="625"/>
        <v/>
      </c>
      <c r="F5002" s="5" t="str">
        <f t="shared" si="626"/>
        <v/>
      </c>
      <c r="G5002" s="5" t="str">
        <f t="shared" si="627"/>
        <v/>
      </c>
      <c r="I5002" s="5" t="str">
        <f t="shared" si="628"/>
        <v/>
      </c>
      <c r="K5002" s="5" t="str">
        <f t="shared" si="629"/>
        <v/>
      </c>
      <c r="L5002" s="5"/>
      <c r="N5002" s="4"/>
      <c r="O5002" s="4" t="str">
        <f t="shared" si="631"/>
        <v/>
      </c>
      <c r="P5002" t="s">
        <v>34</v>
      </c>
      <c r="Q5002">
        <v>0</v>
      </c>
      <c r="R5002" s="5" t="str">
        <f>IF(ISNA(VLOOKUP($J5002,STOK_AWAL,15,0)),"",VLOOKUP($J5002,STOK_AWAL,15,0))</f>
        <v/>
      </c>
      <c r="S5002" s="6">
        <v>0</v>
      </c>
      <c r="T5002" s="6">
        <v>0</v>
      </c>
      <c r="V5002" t="str">
        <f>IFERROR(INDEX('3.Stok Awal'!A5002:A9997,MATCH('4.Sell to Trade'!J5002,'3.Stok Awal'!D5002:D9997,0)),"")</f>
        <v/>
      </c>
    </row>
    <row r="5003" spans="1:22" x14ac:dyDescent="0.25">
      <c r="A5003" s="15" t="str">
        <f t="shared" si="630"/>
        <v/>
      </c>
      <c r="D5003" s="5" t="str">
        <f t="shared" si="624"/>
        <v/>
      </c>
      <c r="E5003" s="5" t="str">
        <f t="shared" si="625"/>
        <v/>
      </c>
      <c r="F5003" s="5" t="str">
        <f t="shared" si="626"/>
        <v/>
      </c>
      <c r="G5003" s="5" t="str">
        <f t="shared" si="627"/>
        <v/>
      </c>
      <c r="I5003" s="5" t="str">
        <f t="shared" si="628"/>
        <v/>
      </c>
      <c r="K5003" s="5" t="str">
        <f t="shared" si="629"/>
        <v/>
      </c>
      <c r="L5003" s="5"/>
      <c r="N5003" s="4"/>
      <c r="O5003" s="4" t="str">
        <f t="shared" si="631"/>
        <v/>
      </c>
      <c r="P5003" t="s">
        <v>34</v>
      </c>
      <c r="Q5003">
        <v>0</v>
      </c>
      <c r="R5003" s="5" t="str">
        <f>IF(ISNA(VLOOKUP($J5003,STOK_AWAL,15,0)),"",VLOOKUP($J5003,STOK_AWAL,15,0))</f>
        <v/>
      </c>
      <c r="S5003" s="6">
        <v>0</v>
      </c>
      <c r="T5003" s="6">
        <v>0</v>
      </c>
      <c r="V5003" t="str">
        <f>IFERROR(INDEX('3.Stok Awal'!A5003:A9998,MATCH('4.Sell to Trade'!J5003,'3.Stok Awal'!D5003:D9998,0)),"")</f>
        <v/>
      </c>
    </row>
    <row r="5004" spans="1:22" x14ac:dyDescent="0.25">
      <c r="A5004" s="1" t="s">
        <v>22</v>
      </c>
      <c r="B5004" s="1"/>
    </row>
  </sheetData>
  <mergeCells count="18">
    <mergeCell ref="S3:S4"/>
    <mergeCell ref="T3:T4"/>
    <mergeCell ref="H3:H4"/>
    <mergeCell ref="I3:I4"/>
    <mergeCell ref="Q3:R3"/>
    <mergeCell ref="P3:P4"/>
    <mergeCell ref="A3:A4"/>
    <mergeCell ref="J3:J4"/>
    <mergeCell ref="K3:K4"/>
    <mergeCell ref="M3:M4"/>
    <mergeCell ref="N3:N4"/>
    <mergeCell ref="C3:C4"/>
    <mergeCell ref="D3:D4"/>
    <mergeCell ref="B3:B4"/>
    <mergeCell ref="E3:E4"/>
    <mergeCell ref="G3:G4"/>
    <mergeCell ref="F3:F4"/>
    <mergeCell ref="L3:L4"/>
  </mergeCells>
  <dataValidations count="21">
    <dataValidation type="list" allowBlank="1" showInputMessage="1" showErrorMessage="1" errorTitle="Ooops" error="Pilih SL, RT atau BS" promptTitle="Petunjuk" prompt="Pilih SL, apabila merupakan transaksi penjualan_x000a_Pilih BS, apabila merupakan transaksi Bad Stock,_x000a_PIlih RT, apabila merupakan transaksi retur / pengembalian ke principal ACP" sqref="P5:P5003" xr:uid="{F7223862-34CF-4A1C-B04B-A73BCF10B52D}">
      <formula1>KODE_TRANS_STT</formula1>
    </dataValidation>
    <dataValidation type="whole" allowBlank="1" showInputMessage="1" showErrorMessage="1" promptTitle="Petunjuk" prompt="Masukan jumlah qty keluar dalam satuan terkecil ( apabila perhitungan stok di pisah )" sqref="Q5:Q5003" xr:uid="{F8588D5F-E57C-40B6-961F-A98556A68AB5}">
      <formula1>0</formula1>
      <formula2>999999999999999000</formula2>
    </dataValidation>
    <dataValidation type="list" allowBlank="1" showInputMessage="1" showErrorMessage="1" promptTitle="Petunjuk" prompt="Masukan atau pilih kode customer berdasarkan data yang ada di master customer" sqref="C5:C5003" xr:uid="{4566666F-48C3-450A-9B41-0A3905635CBB}">
      <formula1>LIST_KODE_CUSTOMER</formula1>
    </dataValidation>
    <dataValidation allowBlank="1" showInputMessage="1" showErrorMessage="1" promptTitle="Petunjuk" prompt="Batch No bisa di lihat dari sheet Stok Awal; apabila field ini di isi maka kita bisa mendapatkan posisi stok akhir dengan lebih baik karena bisa melihat expired date-nya juga." sqref="M5:M5003" xr:uid="{B3F61885-3D00-4DC9-BF7F-AF1C0293766C}"/>
    <dataValidation type="date" allowBlank="1" showInputMessage="1" showErrorMessage="1" errorTitle="Ooops" error="format tanggal salah" promptTitle="Petunjuk" prompt="Masukan tanggal transaksi dengan format YYYY-MM-DD" sqref="B5:C5003" xr:uid="{4487960C-1FE9-412B-A42A-C48D7784B9F8}">
      <formula1>43831</formula1>
      <formula2>73050</formula2>
    </dataValidation>
    <dataValidation type="date" allowBlank="1" showInputMessage="1" showErrorMessage="1" errorTitle="Ooops" error="Format tanggal salah, silahkan coba lagi" promptTitle="Petunjuk" prompt="Masukan tanggal kadaluwarsa, dengan format YYYY-MM-DD ( contoh : 2020-11-30  untuk input tanggal 30 november 2020 )" sqref="N5:N5003" xr:uid="{CA5AC542-5071-4EA9-BFA8-BD255958D0CA}">
      <formula1>43831</formula1>
      <formula2>73050</formula2>
    </dataValidation>
    <dataValidation allowBlank="1" errorTitle="Ooops" error="Format tanggal salah, silahkan coba lagi" promptTitle="Petunjuk" prompt="Masukan tanggal kadaluwarsa, dengan format YYYY-MM-DD ( contoh : 2020-11-30  untuk input tanggal 30 november 2020 )" sqref="O5:O5003" xr:uid="{11DF77B4-8AA1-4E71-B248-548A7E077206}"/>
    <dataValidation allowBlank="1" showInputMessage="1" promptTitle="Petunjuk" prompt="Masukan Nama Customer apabila hasil lookup tidak di temukan, atau tidak menggunakan master customer" sqref="D5:D5003" xr:uid="{B5BFE29B-7C74-4D87-AEB3-8A6A764A906F}"/>
    <dataValidation allowBlank="1" showInputMessage="1" showErrorMessage="1" promptTitle="Petunjuk" prompt="Masukan alamat apabila tidak ada dari hasil lookup ke master customer" sqref="E5:E5003" xr:uid="{A578D144-3CDF-4018-8686-AF034226E0D0}"/>
    <dataValidation allowBlank="1" showInputMessage="1" showErrorMessage="1" errorTitle="Ooops" error="format tanggal salah" promptTitle="Petunjuk" prompt="Masukan nama customer apabila tidak ditemukan hasil lookup dari master customer" sqref="D5:D5003" xr:uid="{4027F016-A6E8-4362-95DC-F200BF21F9E2}"/>
    <dataValidation allowBlank="1" showInputMessage="1" showErrorMessage="1" errorTitle="Ooops" error="format tanggal salah" promptTitle="Petunjuk" prompt="Masukan alamat apabila tidak ditemukan data dari master customer" sqref="E5:E5003" xr:uid="{31654FAC-9438-4BE6-9CAD-BEDC78C09932}"/>
    <dataValidation allowBlank="1" showInputMessage="1" showErrorMessage="1" promptTitle="Petunjuk" prompt="Masukan kota apabila tidak ditemukan data dari master customer" sqref="F5:F5003" xr:uid="{05414ADC-D39A-44AC-A283-354CD864A91E}"/>
    <dataValidation allowBlank="1" showInputMessage="1" showErrorMessage="1" errorTitle="Ooops" error="format tanggal salah" promptTitle="Petunjuk" prompt="Masukan kota apabila tidak ditemukan data dari master customer" sqref="F5:F5003" xr:uid="{66710A4D-5924-41D6-B98D-74DE0A315904}"/>
    <dataValidation allowBlank="1" showInputMessage="1" showErrorMessage="1" errorTitle="Ooops" error="format tanggal salah" promptTitle="Petunjuk" prompt="Periode otomatis terisi begitu tanggal di isi" sqref="A5:A5003" xr:uid="{75D8A15C-A2FC-41EE-A206-9F328DE714A8}"/>
    <dataValidation allowBlank="1" showInputMessage="1" showErrorMessage="1" promptTitle="Petunjuk" prompt="Masukan Type Outlet apabila tidak ditemukan data dari master customer" sqref="G5:I5003" xr:uid="{8673597A-BD2C-476C-B82A-0775B6830BD9}"/>
    <dataValidation allowBlank="1" showInputMessage="1" showErrorMessage="1" errorTitle="Ooops" error="Kode Item tidak terdaftar periksa lagi di sheet Master Item ACP, atau anda bisa menambahkan manual setelah mendapatkan konfirmasi dari ACP." promptTitle="Petunjuk" prompt="Masukan kode item yang sesuai dengan yang ada di daftar di sheet Stok Awal, untuk mendapatkan informasi nama item dan satuan secara otomatis" sqref="J5:J5003" xr:uid="{C50F86ED-DCAE-4256-A2B2-2D0904B29DA0}"/>
    <dataValidation allowBlank="1" showInputMessage="1" showErrorMessage="1" errorTitle="Ooops" error="format tanggal salah" promptTitle="Petunjuk" prompt="Masukan type outlet apabila tidak ditemukan data dari master customer" sqref="G5:G5003" xr:uid="{22F7AEDD-30EB-46FB-8CDD-F2806C0EE1DF}"/>
    <dataValidation allowBlank="1" showInputMessage="1" showErrorMessage="1" errorTitle="Ooops" error="format tanggal salah" promptTitle="Petunjuk" prompt="Masukan kode salesman dari master salesman" sqref="H5:H5003" xr:uid="{0B3668AB-28ED-4641-8F94-01F62C6FB999}"/>
    <dataValidation allowBlank="1" showInputMessage="1" showErrorMessage="1" errorTitle="Ooops" error="format tanggal salah" promptTitle="Petunjuk" prompt="Masukan nama salesman apabila data tidak ditemukan data dari master salesman" sqref="I5:I5003" xr:uid="{FFDE7A61-4609-4CBB-821D-41AE04FB186C}"/>
    <dataValidation allowBlank="1" showInputMessage="1" showErrorMessage="1" promptTitle="Petunjuk" prompt="Nama Item otomatis lookup dari stok awal" sqref="K5:K5003" xr:uid="{3A95CCBF-157B-4E78-A78B-8B120D7A0C41}"/>
    <dataValidation allowBlank="1" showInputMessage="1" showErrorMessage="1" promptTitle="Petunjuk" prompt="Brand otomatis lookup dari stok awal" sqref="L5:L5003" xr:uid="{EA268FC0-2C0D-47B2-AC46-87EE0B5B98CF}"/>
  </dataValidation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565AC-0311-494C-BEDE-D677C784DEAB}">
  <sheetPr>
    <tabColor theme="7"/>
  </sheetPr>
  <dimension ref="A1:U5003"/>
  <sheetViews>
    <sheetView zoomScale="85" zoomScaleNormal="85" zoomScaleSheetLayoutView="100" workbookViewId="0">
      <pane xSplit="7" ySplit="4" topLeftCell="J101" activePane="bottomRight" state="frozen"/>
      <selection pane="topRight" activeCell="F1" sqref="F1"/>
      <selection pane="bottomLeft" activeCell="A3" sqref="A3"/>
      <selection pane="bottomRight" activeCell="N101" sqref="N101"/>
    </sheetView>
  </sheetViews>
  <sheetFormatPr defaultRowHeight="15" x14ac:dyDescent="0.25"/>
  <cols>
    <col min="1" max="1" width="8.85546875" customWidth="1"/>
    <col min="2" max="2" width="31.42578125" customWidth="1"/>
    <col min="3" max="3" width="18" customWidth="1"/>
    <col min="4" max="4" width="12.85546875" customWidth="1"/>
    <col min="5" max="5" width="11.85546875" customWidth="1"/>
    <col min="6" max="6" width="13.140625" customWidth="1"/>
    <col min="7" max="7" width="13.140625" hidden="1" customWidth="1"/>
    <col min="8" max="8" width="10.5703125" customWidth="1"/>
  </cols>
  <sheetData>
    <row r="1" spans="1:21" x14ac:dyDescent="0.25">
      <c r="A1" t="str">
        <f>IF('0.Petunjuk'!$C$5=0,"",'0.Petunjuk'!$C$5)</f>
        <v>CV. MEKAR GEMILANG PERKASA</v>
      </c>
    </row>
    <row r="2" spans="1:21" x14ac:dyDescent="0.25">
      <c r="A2" s="12" t="s">
        <v>75</v>
      </c>
    </row>
    <row r="3" spans="1:21" x14ac:dyDescent="0.25">
      <c r="A3" s="35" t="s">
        <v>0</v>
      </c>
      <c r="B3" s="36" t="s">
        <v>1</v>
      </c>
      <c r="C3" s="36" t="s">
        <v>86</v>
      </c>
      <c r="D3" s="35" t="s">
        <v>76</v>
      </c>
      <c r="E3" s="36" t="s">
        <v>8</v>
      </c>
      <c r="F3" s="35" t="s">
        <v>56</v>
      </c>
      <c r="G3" s="36" t="s">
        <v>55</v>
      </c>
      <c r="H3" s="23" t="s">
        <v>9</v>
      </c>
      <c r="I3" s="23"/>
      <c r="J3" s="23"/>
      <c r="K3" s="23"/>
      <c r="L3" s="23"/>
      <c r="M3" s="23"/>
      <c r="N3" s="23" t="s">
        <v>11</v>
      </c>
      <c r="O3" s="23"/>
      <c r="P3" s="23" t="s">
        <v>10</v>
      </c>
      <c r="Q3" s="23"/>
      <c r="R3" s="23"/>
      <c r="S3" s="23"/>
      <c r="T3" s="23"/>
      <c r="U3" s="23"/>
    </row>
    <row r="4" spans="1:21" x14ac:dyDescent="0.25">
      <c r="A4" s="35"/>
      <c r="B4" s="36"/>
      <c r="C4" s="36"/>
      <c r="D4" s="35"/>
      <c r="E4" s="36"/>
      <c r="F4" s="35"/>
      <c r="G4" s="36"/>
      <c r="H4" s="16" t="s">
        <v>7</v>
      </c>
      <c r="I4" s="16" t="s">
        <v>5</v>
      </c>
      <c r="J4" s="16" t="s">
        <v>6</v>
      </c>
      <c r="K4" s="16" t="s">
        <v>5</v>
      </c>
      <c r="L4" s="16" t="s">
        <v>28</v>
      </c>
      <c r="M4" s="16" t="s">
        <v>5</v>
      </c>
      <c r="N4" s="16" t="s">
        <v>6</v>
      </c>
      <c r="O4" s="16" t="s">
        <v>5</v>
      </c>
      <c r="P4" s="16" t="s">
        <v>7</v>
      </c>
      <c r="Q4" s="16" t="s">
        <v>5</v>
      </c>
      <c r="R4" s="16" t="s">
        <v>6</v>
      </c>
      <c r="S4" s="16" t="s">
        <v>5</v>
      </c>
      <c r="T4" s="16" t="s">
        <v>28</v>
      </c>
      <c r="U4" s="16" t="s">
        <v>5</v>
      </c>
    </row>
    <row r="5" spans="1:21" x14ac:dyDescent="0.25">
      <c r="A5" t="str">
        <f>IF('3.Stok Awal'!$A5=0,"",'3.Stok Awal'!$A5)</f>
        <v>T5.31010103</v>
      </c>
      <c r="B5" t="str">
        <f>IF('3.Stok Awal'!$B5=0,"",'3.Stok Awal'!$B5)</f>
        <v>VANELI CRYSTAL    134 gr 72/DOS</v>
      </c>
      <c r="C5" t="str">
        <f>IF('3.Stok Awal'!$C5=0,"",'3.Stok Awal'!$C5)</f>
        <v/>
      </c>
      <c r="D5">
        <f>IF('3.Stok Awal'!$D5=0,"",'3.Stok Awal'!$D5)</f>
        <v>3521</v>
      </c>
      <c r="E5" t="str">
        <f>IF('3.Stok Awal'!$E5=0,"",'3.Stok Awal'!$E5)</f>
        <v/>
      </c>
      <c r="F5" s="4" t="str">
        <f>IF('3.Stok Awal'!$F5=0,"",'3.Stok Awal'!$F5)</f>
        <v/>
      </c>
      <c r="G5" s="4" t="str">
        <f>A5&amp;F5</f>
        <v>T5.31010103</v>
      </c>
      <c r="H5">
        <f>IF('3.Stok Awal'!$I5=0,0,'3.Stok Awal'!$I5)</f>
        <v>4</v>
      </c>
      <c r="I5" t="str">
        <f>IF('3.Stok Awal'!$J5=0,"",'3.Stok Awal'!$J5)</f>
        <v>Dus</v>
      </c>
      <c r="J5">
        <f>IF('3.Stok Awal'!$K5=0,0,'3.Stok Awal'!$K5)</f>
        <v>39</v>
      </c>
      <c r="K5" t="str">
        <f>IF('3.Stok Awal'!$L5=0,"",'3.Stok Awal'!$L5)</f>
        <v>BTL</v>
      </c>
      <c r="L5">
        <f>IF('3.Stok Awal'!$N5=0,0,'3.Stok Awal'!$N5)</f>
        <v>79</v>
      </c>
      <c r="M5" t="str">
        <f>IF('3.Stok Awal'!$O5=0,"",'3.Stok Awal'!$O5)</f>
        <v>BTL</v>
      </c>
      <c r="N5">
        <f>SUMIF('4.Sell to Trade'!$O$5:$O$5003,'5.Stok Akhir'!$G5,'4.Sell to Trade'!$Q$5:$Q$5003)</f>
        <v>7</v>
      </c>
      <c r="O5" t="str">
        <f>IF('3.Stok Awal'!$L5=0,"",'3.Stok Awal'!$L5)</f>
        <v>BTL</v>
      </c>
      <c r="P5">
        <f>IF(ISNA(VLOOKUP($A5,STOK_AWAL,13,0)),0,IF(VLOOKUP($A5,STOK_AWAL,13,0)&gt;0,ROUNDDOWN(L5/VLOOKUP($A5,STOK_AWAL,13,0),0),0))</f>
        <v>7</v>
      </c>
      <c r="Q5" t="str">
        <f>I5</f>
        <v>Dus</v>
      </c>
      <c r="R5">
        <f>IFERROR(MOD(L5,VLOOKUP($A5,STOK_AWAL,13,0)),0)</f>
        <v>9</v>
      </c>
      <c r="S5" t="str">
        <f>K5</f>
        <v>BTL</v>
      </c>
      <c r="T5">
        <f>R5+(P5*(IFERROR(VLOOKUP($A5,STOK_AWAL,13,0),0)))</f>
        <v>79</v>
      </c>
      <c r="U5" t="str">
        <f>M5</f>
        <v>BTL</v>
      </c>
    </row>
    <row r="6" spans="1:21" x14ac:dyDescent="0.25">
      <c r="A6" t="str">
        <f>IF('3.Stok Awal'!$A6=0,"",'3.Stok Awal'!$A6)</f>
        <v>T5.31010104</v>
      </c>
      <c r="B6" t="str">
        <f>IF('3.Stok Awal'!$B6=0,"",'3.Stok Awal'!$B6)</f>
        <v>SODA KUE   178 gr 72/DOS</v>
      </c>
      <c r="C6" t="str">
        <f>IF('3.Stok Awal'!$C6=0,"",'3.Stok Awal'!$C6)</f>
        <v/>
      </c>
      <c r="D6" t="str">
        <f>IF('3.Stok Awal'!$D6=0,"",'3.Stok Awal'!$D6)</f>
        <v/>
      </c>
      <c r="E6" t="str">
        <f>IF('3.Stok Awal'!$E6=0,"",'3.Stok Awal'!$E6)</f>
        <v/>
      </c>
      <c r="F6" s="4" t="str">
        <f>IF('3.Stok Awal'!$F6=0,"",'3.Stok Awal'!$F6)</f>
        <v/>
      </c>
      <c r="G6" s="4" t="str">
        <f t="shared" ref="G6:G69" si="0">A6&amp;F6</f>
        <v>T5.31010104</v>
      </c>
      <c r="H6">
        <f>IF('3.Stok Awal'!$I6=0,0,'3.Stok Awal'!$I6)</f>
        <v>0</v>
      </c>
      <c r="I6" t="str">
        <f>IF('3.Stok Awal'!$J6=0,"",'3.Stok Awal'!$J6)</f>
        <v/>
      </c>
      <c r="J6">
        <f>IF('3.Stok Awal'!$K6=0,0,'3.Stok Awal'!$K6)</f>
        <v>45</v>
      </c>
      <c r="K6" t="str">
        <f>IF('3.Stok Awal'!$L6=0,"",'3.Stok Awal'!$L6)</f>
        <v>BTL</v>
      </c>
      <c r="L6">
        <f>IF('3.Stok Awal'!$N6=0,0,'3.Stok Awal'!$N6)</f>
        <v>45</v>
      </c>
      <c r="M6" t="str">
        <f>IF('3.Stok Awal'!$O6=0,"",'3.Stok Awal'!$O6)</f>
        <v>BTL</v>
      </c>
      <c r="N6">
        <f>SUMIF('4.Sell to Trade'!$O$5:$O$5003,'5.Stok Akhir'!$G6,'4.Sell to Trade'!$Q$5:$Q$5003)</f>
        <v>0</v>
      </c>
      <c r="O6" t="str">
        <f>IF('3.Stok Awal'!$L6=0,"",'3.Stok Awal'!$L6)</f>
        <v>BTL</v>
      </c>
      <c r="P6">
        <f>IF(ISNA(VLOOKUP($A6,STOK_AWAL,13,0)),0,IF(VLOOKUP($A6,STOK_AWAL,13,0)&gt;0,ROUNDDOWN(L6/VLOOKUP($A6,STOK_AWAL,13,0),0),0))</f>
        <v>0</v>
      </c>
      <c r="Q6" t="str">
        <f>I6</f>
        <v/>
      </c>
      <c r="R6">
        <f>IFERROR(MOD(L6,VLOOKUP($A6,STOK_AWAL,13,0)),0)</f>
        <v>0</v>
      </c>
      <c r="S6" t="str">
        <f>K6</f>
        <v>BTL</v>
      </c>
      <c r="T6">
        <f>R6+(P6*(IFERROR(VLOOKUP($A6,STOK_AWAL,13,0),0)))</f>
        <v>0</v>
      </c>
      <c r="U6" t="str">
        <f>M6</f>
        <v>BTL</v>
      </c>
    </row>
    <row r="7" spans="1:21" x14ac:dyDescent="0.25">
      <c r="A7" t="str">
        <f>IF('3.Stok Awal'!$A7=0,"",'3.Stok Awal'!$A7)</f>
        <v>T5.31010105</v>
      </c>
      <c r="B7" t="str">
        <f>IF('3.Stok Awal'!$B7=0,"",'3.Stok Awal'!$B7)</f>
        <v>BAKING POWDER   136 gr 72/DOS</v>
      </c>
      <c r="C7" t="str">
        <f>IF('3.Stok Awal'!$C7=0,"",'3.Stok Awal'!$C7)</f>
        <v/>
      </c>
      <c r="D7" t="str">
        <f>IF('3.Stok Awal'!$D7=0,"",'3.Stok Awal'!$D7)</f>
        <v/>
      </c>
      <c r="E7" t="str">
        <f>IF('3.Stok Awal'!$E7=0,"",'3.Stok Awal'!$E7)</f>
        <v/>
      </c>
      <c r="F7" s="4" t="str">
        <f>IF('3.Stok Awal'!$F7=0,"",'3.Stok Awal'!$F7)</f>
        <v/>
      </c>
      <c r="G7" s="4" t="str">
        <f t="shared" si="0"/>
        <v>T5.31010105</v>
      </c>
      <c r="H7">
        <f>IF('3.Stok Awal'!$I7=0,0,'3.Stok Awal'!$I7)</f>
        <v>0</v>
      </c>
      <c r="I7" t="str">
        <f>IF('3.Stok Awal'!$J7=0,"",'3.Stok Awal'!$J7)</f>
        <v/>
      </c>
      <c r="J7">
        <f>IF('3.Stok Awal'!$K7=0,0,'3.Stok Awal'!$K7)</f>
        <v>133</v>
      </c>
      <c r="K7" t="str">
        <f>IF('3.Stok Awal'!$L7=0,"",'3.Stok Awal'!$L7)</f>
        <v>BTL</v>
      </c>
      <c r="L7">
        <f>IF('3.Stok Awal'!$N7=0,0,'3.Stok Awal'!$N7)</f>
        <v>133</v>
      </c>
      <c r="M7" t="str">
        <f>IF('3.Stok Awal'!$O7=0,"",'3.Stok Awal'!$O7)</f>
        <v>BTL</v>
      </c>
      <c r="N7">
        <f>SUMIF('4.Sell to Trade'!$O$5:$O$5003,'5.Stok Akhir'!$G7,'4.Sell to Trade'!$Q$5:$Q$5003)</f>
        <v>0</v>
      </c>
      <c r="O7" t="str">
        <f>IF('3.Stok Awal'!$L7=0,"",'3.Stok Awal'!$L7)</f>
        <v>BTL</v>
      </c>
      <c r="P7">
        <f>IF(ISNA(VLOOKUP($A7,STOK_AWAL,13,0)),0,IF(VLOOKUP($A7,STOK_AWAL,13,0)&gt;0,ROUNDDOWN(L7/VLOOKUP($A7,STOK_AWAL,13,0),0),0))</f>
        <v>0</v>
      </c>
      <c r="Q7" t="str">
        <f>I7</f>
        <v/>
      </c>
      <c r="R7">
        <f>IFERROR(MOD(L7,VLOOKUP($A7,STOK_AWAL,13,0)),0)</f>
        <v>0</v>
      </c>
      <c r="S7" t="str">
        <f>K7</f>
        <v>BTL</v>
      </c>
      <c r="T7">
        <f>R7+(P7*(IFERROR(VLOOKUP($A7,STOK_AWAL,13,0),0)))</f>
        <v>0</v>
      </c>
      <c r="U7" t="str">
        <f>M7</f>
        <v>BTL</v>
      </c>
    </row>
    <row r="8" spans="1:21" x14ac:dyDescent="0.25">
      <c r="A8" t="str">
        <f>IF('3.Stok Awal'!$A8=0,"",'3.Stok Awal'!$A8)</f>
        <v>T5.31010200</v>
      </c>
      <c r="B8" t="str">
        <f>IF('3.Stok Awal'!$B8=0,"",'3.Stok Awal'!$B8)</f>
        <v>BIJI PALA BUBUK   37 gr 72/DOS</v>
      </c>
      <c r="C8" t="str">
        <f>IF('3.Stok Awal'!$C8=0,"",'3.Stok Awal'!$C8)</f>
        <v/>
      </c>
      <c r="D8" t="str">
        <f>IF('3.Stok Awal'!$D8=0,"",'3.Stok Awal'!$D8)</f>
        <v/>
      </c>
      <c r="E8" t="str">
        <f>IF('3.Stok Awal'!$E8=0,"",'3.Stok Awal'!$E8)</f>
        <v/>
      </c>
      <c r="F8" s="4" t="str">
        <f>IF('3.Stok Awal'!$F8=0,"",'3.Stok Awal'!$F8)</f>
        <v/>
      </c>
      <c r="G8" s="4" t="str">
        <f t="shared" si="0"/>
        <v>T5.31010200</v>
      </c>
      <c r="H8">
        <f>IF('3.Stok Awal'!$I8=0,0,'3.Stok Awal'!$I8)</f>
        <v>0</v>
      </c>
      <c r="I8" t="str">
        <f>IF('3.Stok Awal'!$J8=0,"",'3.Stok Awal'!$J8)</f>
        <v/>
      </c>
      <c r="J8">
        <f>IF('3.Stok Awal'!$K8=0,0,'3.Stok Awal'!$K8)</f>
        <v>2</v>
      </c>
      <c r="K8" t="str">
        <f>IF('3.Stok Awal'!$L8=0,"",'3.Stok Awal'!$L8)</f>
        <v>BTL</v>
      </c>
      <c r="L8">
        <f>IF('3.Stok Awal'!$N8=0,0,'3.Stok Awal'!$N8)</f>
        <v>2</v>
      </c>
      <c r="M8" t="str">
        <f>IF('3.Stok Awal'!$O8=0,"",'3.Stok Awal'!$O8)</f>
        <v>BTL</v>
      </c>
      <c r="N8">
        <f>SUMIF('4.Sell to Trade'!$O$5:$O$5003,'5.Stok Akhir'!$G8,'4.Sell to Trade'!$Q$5:$Q$5003)</f>
        <v>0</v>
      </c>
      <c r="O8" t="str">
        <f>IF('3.Stok Awal'!$L8=0,"",'3.Stok Awal'!$L8)</f>
        <v>BTL</v>
      </c>
      <c r="P8">
        <f>IF(ISNA(VLOOKUP($A8,STOK_AWAL,13,0)),0,IF(VLOOKUP($A8,STOK_AWAL,13,0)&gt;0,ROUNDDOWN(L8/VLOOKUP($A8,STOK_AWAL,13,0),0),0))</f>
        <v>0</v>
      </c>
      <c r="Q8" t="str">
        <f>I8</f>
        <v/>
      </c>
      <c r="R8">
        <f>IFERROR(MOD(L8,VLOOKUP($A8,STOK_AWAL,13,0)),0)</f>
        <v>0</v>
      </c>
      <c r="S8" t="str">
        <f>K8</f>
        <v>BTL</v>
      </c>
      <c r="T8">
        <f>R8+(P8*(IFERROR(VLOOKUP($A8,STOK_AWAL,13,0),0)))</f>
        <v>0</v>
      </c>
      <c r="U8" t="str">
        <f>M8</f>
        <v>BTL</v>
      </c>
    </row>
    <row r="9" spans="1:21" x14ac:dyDescent="0.25">
      <c r="A9" t="str">
        <f>IF('3.Stok Awal'!$A9=0,"",'3.Stok Awal'!$A9)</f>
        <v>T5.31010201</v>
      </c>
      <c r="B9" t="str">
        <f>IF('3.Stok Awal'!$B9=0,"",'3.Stok Awal'!$B9)</f>
        <v>BUMBU GULAI BUBUK   22 gr 72/DOS</v>
      </c>
      <c r="C9" t="str">
        <f>IF('3.Stok Awal'!$C9=0,"",'3.Stok Awal'!$C9)</f>
        <v/>
      </c>
      <c r="D9" t="str">
        <f>IF('3.Stok Awal'!$D9=0,"",'3.Stok Awal'!$D9)</f>
        <v/>
      </c>
      <c r="E9" t="str">
        <f>IF('3.Stok Awal'!$E9=0,"",'3.Stok Awal'!$E9)</f>
        <v/>
      </c>
      <c r="F9" s="4" t="str">
        <f>IF('3.Stok Awal'!$F9=0,"",'3.Stok Awal'!$F9)</f>
        <v/>
      </c>
      <c r="G9" s="4" t="str">
        <f t="shared" si="0"/>
        <v>T5.31010201</v>
      </c>
      <c r="H9">
        <f>IF('3.Stok Awal'!$I9=0,0,'3.Stok Awal'!$I9)</f>
        <v>0</v>
      </c>
      <c r="I9" t="str">
        <f>IF('3.Stok Awal'!$J9=0,"",'3.Stok Awal'!$J9)</f>
        <v/>
      </c>
      <c r="J9">
        <f>IF('3.Stok Awal'!$K9=0,0,'3.Stok Awal'!$K9)</f>
        <v>268</v>
      </c>
      <c r="K9" t="str">
        <f>IF('3.Stok Awal'!$L9=0,"",'3.Stok Awal'!$L9)</f>
        <v>BTL</v>
      </c>
      <c r="L9">
        <f>IF('3.Stok Awal'!$N9=0,0,'3.Stok Awal'!$N9)</f>
        <v>268</v>
      </c>
      <c r="M9" t="str">
        <f>IF('3.Stok Awal'!$O9=0,"",'3.Stok Awal'!$O9)</f>
        <v>BTL</v>
      </c>
      <c r="N9">
        <f>SUMIF('4.Sell to Trade'!$O$5:$O$5003,'5.Stok Akhir'!$G9,'4.Sell to Trade'!$Q$5:$Q$5003)</f>
        <v>0</v>
      </c>
      <c r="O9" t="str">
        <f>IF('3.Stok Awal'!$L9=0,"",'3.Stok Awal'!$L9)</f>
        <v>BTL</v>
      </c>
      <c r="P9">
        <f>IF(ISNA(VLOOKUP($A9,STOK_AWAL,13,0)),0,IF(VLOOKUP($A9,STOK_AWAL,13,0)&gt;0,ROUNDDOWN(L9/VLOOKUP($A9,STOK_AWAL,13,0),0),0))</f>
        <v>0</v>
      </c>
      <c r="Q9" t="str">
        <f>I9</f>
        <v/>
      </c>
      <c r="R9">
        <f>IFERROR(MOD(L9,VLOOKUP($A9,STOK_AWAL,13,0)),0)</f>
        <v>0</v>
      </c>
      <c r="S9" t="str">
        <f>K9</f>
        <v>BTL</v>
      </c>
      <c r="T9">
        <f>R9+(P9*(IFERROR(VLOOKUP($A9,STOK_AWAL,13,0),0)))</f>
        <v>0</v>
      </c>
      <c r="U9" t="str">
        <f>M9</f>
        <v>BTL</v>
      </c>
    </row>
    <row r="10" spans="1:21" x14ac:dyDescent="0.25">
      <c r="A10" t="str">
        <f>IF('3.Stok Awal'!$A10=0,"",'3.Stok Awal'!$A10)</f>
        <v>T5.31010202</v>
      </c>
      <c r="B10" t="str">
        <f>IF('3.Stok Awal'!$B10=0,"",'3.Stok Awal'!$B10)</f>
        <v>BUMBU KARE BUBUK   25 gr 72/DOS</v>
      </c>
      <c r="C10" t="str">
        <f>IF('3.Stok Awal'!$C10=0,"",'3.Stok Awal'!$C10)</f>
        <v/>
      </c>
      <c r="D10" t="str">
        <f>IF('3.Stok Awal'!$D10=0,"",'3.Stok Awal'!$D10)</f>
        <v/>
      </c>
      <c r="E10" t="str">
        <f>IF('3.Stok Awal'!$E10=0,"",'3.Stok Awal'!$E10)</f>
        <v/>
      </c>
      <c r="F10" s="4" t="str">
        <f>IF('3.Stok Awal'!$F10=0,"",'3.Stok Awal'!$F10)</f>
        <v/>
      </c>
      <c r="G10" s="4" t="str">
        <f t="shared" si="0"/>
        <v>T5.31010202</v>
      </c>
      <c r="H10">
        <f>IF('3.Stok Awal'!$I10=0,0,'3.Stok Awal'!$I10)</f>
        <v>0</v>
      </c>
      <c r="I10" t="str">
        <f>IF('3.Stok Awal'!$J10=0,"",'3.Stok Awal'!$J10)</f>
        <v/>
      </c>
      <c r="J10">
        <f>IF('3.Stok Awal'!$K10=0,0,'3.Stok Awal'!$K10)</f>
        <v>1</v>
      </c>
      <c r="K10" t="str">
        <f>IF('3.Stok Awal'!$L10=0,"",'3.Stok Awal'!$L10)</f>
        <v>BTL</v>
      </c>
      <c r="L10">
        <f>IF('3.Stok Awal'!$N10=0,0,'3.Stok Awal'!$N10)</f>
        <v>1</v>
      </c>
      <c r="M10" t="str">
        <f>IF('3.Stok Awal'!$O10=0,"",'3.Stok Awal'!$O10)</f>
        <v>BTL</v>
      </c>
      <c r="N10">
        <f>SUMIF('4.Sell to Trade'!$O$5:$O$5003,'5.Stok Akhir'!$G10,'4.Sell to Trade'!$Q$5:$Q$5003)</f>
        <v>0</v>
      </c>
      <c r="O10" t="str">
        <f>IF('3.Stok Awal'!$L10=0,"",'3.Stok Awal'!$L10)</f>
        <v>BTL</v>
      </c>
      <c r="P10">
        <f>IF(ISNA(VLOOKUP($A10,STOK_AWAL,13,0)),0,IF(VLOOKUP($A10,STOK_AWAL,13,0)&gt;0,ROUNDDOWN(L10/VLOOKUP($A10,STOK_AWAL,13,0),0),0))</f>
        <v>0</v>
      </c>
      <c r="Q10" t="str">
        <f>I10</f>
        <v/>
      </c>
      <c r="R10">
        <f>IFERROR(MOD(L10,VLOOKUP($A10,STOK_AWAL,13,0)),0)</f>
        <v>0</v>
      </c>
      <c r="S10" t="str">
        <f>K10</f>
        <v>BTL</v>
      </c>
      <c r="T10">
        <f>R10+(P10*(IFERROR(VLOOKUP($A10,STOK_AWAL,13,0),0)))</f>
        <v>0</v>
      </c>
      <c r="U10" t="str">
        <f>M10</f>
        <v>BTL</v>
      </c>
    </row>
    <row r="11" spans="1:21" x14ac:dyDescent="0.25">
      <c r="A11" t="str">
        <f>IF('3.Stok Awal'!$A11=0,"",'3.Stok Awal'!$A11)</f>
        <v>T5.31010203</v>
      </c>
      <c r="B11" t="str">
        <f>IF('3.Stok Awal'!$B11=0,"",'3.Stok Awal'!$B11)</f>
        <v>BUMBU NGO HIANG BUBUK   23 gr 72/DOS</v>
      </c>
      <c r="C11" t="str">
        <f>IF('3.Stok Awal'!$C11=0,"",'3.Stok Awal'!$C11)</f>
        <v/>
      </c>
      <c r="D11" t="str">
        <f>IF('3.Stok Awal'!$D11=0,"",'3.Stok Awal'!$D11)</f>
        <v/>
      </c>
      <c r="E11" t="str">
        <f>IF('3.Stok Awal'!$E11=0,"",'3.Stok Awal'!$E11)</f>
        <v/>
      </c>
      <c r="F11" s="4" t="str">
        <f>IF('3.Stok Awal'!$F11=0,"",'3.Stok Awal'!$F11)</f>
        <v/>
      </c>
      <c r="G11" s="4" t="str">
        <f t="shared" si="0"/>
        <v>T5.31010203</v>
      </c>
      <c r="H11">
        <f>IF('3.Stok Awal'!$I11=0,0,'3.Stok Awal'!$I11)</f>
        <v>0</v>
      </c>
      <c r="I11" t="str">
        <f>IF('3.Stok Awal'!$J11=0,"",'3.Stok Awal'!$J11)</f>
        <v/>
      </c>
      <c r="J11">
        <f>IF('3.Stok Awal'!$K11=0,0,'3.Stok Awal'!$K11)</f>
        <v>184</v>
      </c>
      <c r="K11" t="str">
        <f>IF('3.Stok Awal'!$L11=0,"",'3.Stok Awal'!$L11)</f>
        <v>BTL</v>
      </c>
      <c r="L11">
        <f>IF('3.Stok Awal'!$N11=0,0,'3.Stok Awal'!$N11)</f>
        <v>184</v>
      </c>
      <c r="M11" t="str">
        <f>IF('3.Stok Awal'!$O11=0,"",'3.Stok Awal'!$O11)</f>
        <v>BTL</v>
      </c>
      <c r="N11">
        <f>SUMIF('4.Sell to Trade'!$O$5:$O$5003,'5.Stok Akhir'!$G11,'4.Sell to Trade'!$Q$5:$Q$5003)</f>
        <v>0</v>
      </c>
      <c r="O11" t="str">
        <f>IF('3.Stok Awal'!$L11=0,"",'3.Stok Awal'!$L11)</f>
        <v>BTL</v>
      </c>
      <c r="P11">
        <f>IF(ISNA(VLOOKUP($A11,STOK_AWAL,13,0)),0,IF(VLOOKUP($A11,STOK_AWAL,13,0)&gt;0,ROUNDDOWN(L11/VLOOKUP($A11,STOK_AWAL,13,0),0),0))</f>
        <v>0</v>
      </c>
      <c r="Q11" t="str">
        <f>I11</f>
        <v/>
      </c>
      <c r="R11">
        <f>IFERROR(MOD(L11,VLOOKUP($A11,STOK_AWAL,13,0)),0)</f>
        <v>0</v>
      </c>
      <c r="S11" t="str">
        <f>K11</f>
        <v>BTL</v>
      </c>
      <c r="T11">
        <f>R11+(P11*(IFERROR(VLOOKUP($A11,STOK_AWAL,13,0),0)))</f>
        <v>0</v>
      </c>
      <c r="U11" t="str">
        <f>M11</f>
        <v>BTL</v>
      </c>
    </row>
    <row r="12" spans="1:21" x14ac:dyDescent="0.25">
      <c r="A12" t="str">
        <f>IF('3.Stok Awal'!$A12=0,"",'3.Stok Awal'!$A12)</f>
        <v>T5.31010205</v>
      </c>
      <c r="B12" t="str">
        <f>IF('3.Stok Awal'!$B12=0,"",'3.Stok Awal'!$B12)</f>
        <v>CENGKEH BUBUK   34 gr</v>
      </c>
      <c r="C12" t="str">
        <f>IF('3.Stok Awal'!$C12=0,"",'3.Stok Awal'!$C12)</f>
        <v/>
      </c>
      <c r="D12" t="str">
        <f>IF('3.Stok Awal'!$D12=0,"",'3.Stok Awal'!$D12)</f>
        <v/>
      </c>
      <c r="E12" t="str">
        <f>IF('3.Stok Awal'!$E12=0,"",'3.Stok Awal'!$E12)</f>
        <v/>
      </c>
      <c r="F12" s="4" t="str">
        <f>IF('3.Stok Awal'!$F12=0,"",'3.Stok Awal'!$F12)</f>
        <v/>
      </c>
      <c r="G12" s="4" t="str">
        <f t="shared" si="0"/>
        <v>T5.31010205</v>
      </c>
      <c r="H12">
        <f>IF('3.Stok Awal'!$I12=0,0,'3.Stok Awal'!$I12)</f>
        <v>0</v>
      </c>
      <c r="I12" t="str">
        <f>IF('3.Stok Awal'!$J12=0,"",'3.Stok Awal'!$J12)</f>
        <v/>
      </c>
      <c r="J12">
        <f>IF('3.Stok Awal'!$K12=0,0,'3.Stok Awal'!$K12)</f>
        <v>310</v>
      </c>
      <c r="K12" t="str">
        <f>IF('3.Stok Awal'!$L12=0,"",'3.Stok Awal'!$L12)</f>
        <v>BTL</v>
      </c>
      <c r="L12">
        <f>IF('3.Stok Awal'!$N12=0,0,'3.Stok Awal'!$N12)</f>
        <v>310</v>
      </c>
      <c r="M12" t="str">
        <f>IF('3.Stok Awal'!$O12=0,"",'3.Stok Awal'!$O12)</f>
        <v>BTL</v>
      </c>
      <c r="N12">
        <f>SUMIF('4.Sell to Trade'!$O$5:$O$5003,'5.Stok Akhir'!$G12,'4.Sell to Trade'!$Q$5:$Q$5003)</f>
        <v>0</v>
      </c>
      <c r="O12" t="str">
        <f>IF('3.Stok Awal'!$L12=0,"",'3.Stok Awal'!$L12)</f>
        <v>BTL</v>
      </c>
      <c r="P12">
        <f>IF(ISNA(VLOOKUP($A12,STOK_AWAL,13,0)),0,IF(VLOOKUP($A12,STOK_AWAL,13,0)&gt;0,ROUNDDOWN(L12/VLOOKUP($A12,STOK_AWAL,13,0),0),0))</f>
        <v>0</v>
      </c>
      <c r="Q12" t="str">
        <f>I12</f>
        <v/>
      </c>
      <c r="R12">
        <f>IFERROR(MOD(L12,VLOOKUP($A12,STOK_AWAL,13,0)),0)</f>
        <v>0</v>
      </c>
      <c r="S12" t="str">
        <f>K12</f>
        <v>BTL</v>
      </c>
      <c r="T12">
        <f>R12+(P12*(IFERROR(VLOOKUP($A12,STOK_AWAL,13,0),0)))</f>
        <v>0</v>
      </c>
      <c r="U12" t="str">
        <f>M12</f>
        <v>BTL</v>
      </c>
    </row>
    <row r="13" spans="1:21" x14ac:dyDescent="0.25">
      <c r="A13" t="str">
        <f>IF('3.Stok Awal'!$A13=0,"",'3.Stok Awal'!$A13)</f>
        <v>T5.31010206</v>
      </c>
      <c r="B13" t="str">
        <f>IF('3.Stok Awal'!$B13=0,"",'3.Stok Awal'!$B13)</f>
        <v>GARLIC POWDER (B)   130 gr 72/DOS</v>
      </c>
      <c r="C13" t="str">
        <f>IF('3.Stok Awal'!$C13=0,"",'3.Stok Awal'!$C13)</f>
        <v/>
      </c>
      <c r="D13" t="str">
        <f>IF('3.Stok Awal'!$D13=0,"",'3.Stok Awal'!$D13)</f>
        <v/>
      </c>
      <c r="E13" t="str">
        <f>IF('3.Stok Awal'!$E13=0,"",'3.Stok Awal'!$E13)</f>
        <v/>
      </c>
      <c r="F13" s="4" t="str">
        <f>IF('3.Stok Awal'!$F13=0,"",'3.Stok Awal'!$F13)</f>
        <v/>
      </c>
      <c r="G13" s="4" t="str">
        <f t="shared" si="0"/>
        <v>T5.31010206</v>
      </c>
      <c r="H13">
        <f>IF('3.Stok Awal'!$I13=0,0,'3.Stok Awal'!$I13)</f>
        <v>0</v>
      </c>
      <c r="I13" t="str">
        <f>IF('3.Stok Awal'!$J13=0,"",'3.Stok Awal'!$J13)</f>
        <v/>
      </c>
      <c r="J13">
        <f>IF('3.Stok Awal'!$K13=0,0,'3.Stok Awal'!$K13)</f>
        <v>4</v>
      </c>
      <c r="K13" t="str">
        <f>IF('3.Stok Awal'!$L13=0,"",'3.Stok Awal'!$L13)</f>
        <v>BTL</v>
      </c>
      <c r="L13">
        <f>IF('3.Stok Awal'!$N13=0,0,'3.Stok Awal'!$N13)</f>
        <v>4</v>
      </c>
      <c r="M13" t="str">
        <f>IF('3.Stok Awal'!$O13=0,"",'3.Stok Awal'!$O13)</f>
        <v>BTL</v>
      </c>
      <c r="N13">
        <f>SUMIF('4.Sell to Trade'!$O$5:$O$5003,'5.Stok Akhir'!$G13,'4.Sell to Trade'!$Q$5:$Q$5003)</f>
        <v>0</v>
      </c>
      <c r="O13" t="str">
        <f>IF('3.Stok Awal'!$L13=0,"",'3.Stok Awal'!$L13)</f>
        <v>BTL</v>
      </c>
      <c r="P13">
        <f>IF(ISNA(VLOOKUP($A13,STOK_AWAL,13,0)),0,IF(VLOOKUP($A13,STOK_AWAL,13,0)&gt;0,ROUNDDOWN(L13/VLOOKUP($A13,STOK_AWAL,13,0),0),0))</f>
        <v>0</v>
      </c>
      <c r="Q13" t="str">
        <f>I13</f>
        <v/>
      </c>
      <c r="R13">
        <f>IFERROR(MOD(L13,VLOOKUP($A13,STOK_AWAL,13,0)),0)</f>
        <v>0</v>
      </c>
      <c r="S13" t="str">
        <f>K13</f>
        <v>BTL</v>
      </c>
      <c r="T13">
        <f>R13+(P13*(IFERROR(VLOOKUP($A13,STOK_AWAL,13,0),0)))</f>
        <v>0</v>
      </c>
      <c r="U13" t="str">
        <f>M13</f>
        <v>BTL</v>
      </c>
    </row>
    <row r="14" spans="1:21" x14ac:dyDescent="0.25">
      <c r="A14" t="str">
        <f>IF('3.Stok Awal'!$A14=0,"",'3.Stok Awal'!$A14)</f>
        <v>T5.31010207</v>
      </c>
      <c r="B14" t="str">
        <f>IF('3.Stok Awal'!$B14=0,"",'3.Stok Awal'!$B14)</f>
        <v>GARLIC POWDER ( K )   64 gr 72/DOS</v>
      </c>
      <c r="C14" t="str">
        <f>IF('3.Stok Awal'!$C14=0,"",'3.Stok Awal'!$C14)</f>
        <v/>
      </c>
      <c r="D14" t="str">
        <f>IF('3.Stok Awal'!$D14=0,"",'3.Stok Awal'!$D14)</f>
        <v/>
      </c>
      <c r="E14" t="str">
        <f>IF('3.Stok Awal'!$E14=0,"",'3.Stok Awal'!$E14)</f>
        <v/>
      </c>
      <c r="F14" s="4" t="str">
        <f>IF('3.Stok Awal'!$F14=0,"",'3.Stok Awal'!$F14)</f>
        <v/>
      </c>
      <c r="G14" s="4" t="str">
        <f t="shared" si="0"/>
        <v>T5.31010207</v>
      </c>
      <c r="H14">
        <f>IF('3.Stok Awal'!$I14=0,0,'3.Stok Awal'!$I14)</f>
        <v>0</v>
      </c>
      <c r="I14" t="str">
        <f>IF('3.Stok Awal'!$J14=0,"",'3.Stok Awal'!$J14)</f>
        <v/>
      </c>
      <c r="J14">
        <f>IF('3.Stok Awal'!$K14=0,0,'3.Stok Awal'!$K14)</f>
        <v>4</v>
      </c>
      <c r="K14" t="str">
        <f>IF('3.Stok Awal'!$L14=0,"",'3.Stok Awal'!$L14)</f>
        <v>BTL</v>
      </c>
      <c r="L14">
        <f>IF('3.Stok Awal'!$N14=0,0,'3.Stok Awal'!$N14)</f>
        <v>4</v>
      </c>
      <c r="M14" t="str">
        <f>IF('3.Stok Awal'!$O14=0,"",'3.Stok Awal'!$O14)</f>
        <v>BTL</v>
      </c>
      <c r="N14">
        <f>SUMIF('4.Sell to Trade'!$O$5:$O$5003,'5.Stok Akhir'!$G14,'4.Sell to Trade'!$Q$5:$Q$5003)</f>
        <v>0</v>
      </c>
      <c r="O14" t="str">
        <f>IF('3.Stok Awal'!$L14=0,"",'3.Stok Awal'!$L14)</f>
        <v>BTL</v>
      </c>
      <c r="P14">
        <f>IF(ISNA(VLOOKUP($A14,STOK_AWAL,13,0)),0,IF(VLOOKUP($A14,STOK_AWAL,13,0)&gt;0,ROUNDDOWN(L14/VLOOKUP($A14,STOK_AWAL,13,0),0),0))</f>
        <v>0</v>
      </c>
      <c r="Q14" t="str">
        <f>I14</f>
        <v/>
      </c>
      <c r="R14">
        <f>IFERROR(MOD(L14,VLOOKUP($A14,STOK_AWAL,13,0)),0)</f>
        <v>0</v>
      </c>
      <c r="S14" t="str">
        <f>K14</f>
        <v>BTL</v>
      </c>
      <c r="T14">
        <f>R14+(P14*(IFERROR(VLOOKUP($A14,STOK_AWAL,13,0),0)))</f>
        <v>0</v>
      </c>
      <c r="U14" t="str">
        <f>M14</f>
        <v>BTL</v>
      </c>
    </row>
    <row r="15" spans="1:21" x14ac:dyDescent="0.25">
      <c r="A15" t="str">
        <f>IF('3.Stok Awal'!$A15=0,"",'3.Stok Awal'!$A15)</f>
        <v>T5.31010208</v>
      </c>
      <c r="B15" t="str">
        <f>IF('3.Stok Awal'!$B15=0,"",'3.Stok Awal'!$B15)</f>
        <v>JAHE BUBUK   25 gr</v>
      </c>
      <c r="C15" t="str">
        <f>IF('3.Stok Awal'!$C15=0,"",'3.Stok Awal'!$C15)</f>
        <v/>
      </c>
      <c r="D15" t="str">
        <f>IF('3.Stok Awal'!$D15=0,"",'3.Stok Awal'!$D15)</f>
        <v/>
      </c>
      <c r="E15" t="str">
        <f>IF('3.Stok Awal'!$E15=0,"",'3.Stok Awal'!$E15)</f>
        <v/>
      </c>
      <c r="F15" s="4" t="str">
        <f>IF('3.Stok Awal'!$F15=0,"",'3.Stok Awal'!$F15)</f>
        <v/>
      </c>
      <c r="G15" s="4" t="str">
        <f t="shared" si="0"/>
        <v>T5.31010208</v>
      </c>
      <c r="H15">
        <f>IF('3.Stok Awal'!$I15=0,0,'3.Stok Awal'!$I15)</f>
        <v>0</v>
      </c>
      <c r="I15" t="str">
        <f>IF('3.Stok Awal'!$J15=0,"",'3.Stok Awal'!$J15)</f>
        <v/>
      </c>
      <c r="J15">
        <f>IF('3.Stok Awal'!$K15=0,0,'3.Stok Awal'!$K15)</f>
        <v>156</v>
      </c>
      <c r="K15" t="str">
        <f>IF('3.Stok Awal'!$L15=0,"",'3.Stok Awal'!$L15)</f>
        <v>LSN</v>
      </c>
      <c r="L15">
        <f>IF('3.Stok Awal'!$N15=0,0,'3.Stok Awal'!$N15)</f>
        <v>156</v>
      </c>
      <c r="M15" t="str">
        <f>IF('3.Stok Awal'!$O15=0,"",'3.Stok Awal'!$O15)</f>
        <v>LSN</v>
      </c>
      <c r="N15">
        <f>SUMIF('4.Sell to Trade'!$O$5:$O$5003,'5.Stok Akhir'!$G15,'4.Sell to Trade'!$Q$5:$Q$5003)</f>
        <v>0</v>
      </c>
      <c r="O15" t="str">
        <f>IF('3.Stok Awal'!$L15=0,"",'3.Stok Awal'!$L15)</f>
        <v>LSN</v>
      </c>
      <c r="P15">
        <f>IF(ISNA(VLOOKUP($A15,STOK_AWAL,13,0)),0,IF(VLOOKUP($A15,STOK_AWAL,13,0)&gt;0,ROUNDDOWN(L15/VLOOKUP($A15,STOK_AWAL,13,0),0),0))</f>
        <v>0</v>
      </c>
      <c r="Q15" t="str">
        <f>I15</f>
        <v/>
      </c>
      <c r="R15">
        <f>IFERROR(MOD(L15,VLOOKUP($A15,STOK_AWAL,13,0)),0)</f>
        <v>0</v>
      </c>
      <c r="S15" t="str">
        <f>K15</f>
        <v>LSN</v>
      </c>
      <c r="T15">
        <f>R15+(P15*(IFERROR(VLOOKUP($A15,STOK_AWAL,13,0),0)))</f>
        <v>0</v>
      </c>
      <c r="U15" t="str">
        <f>M15</f>
        <v>LSN</v>
      </c>
    </row>
    <row r="16" spans="1:21" x14ac:dyDescent="0.25">
      <c r="A16" t="str">
        <f>IF('3.Stok Awal'!$A16=0,"",'3.Stok Awal'!$A16)</f>
        <v>T5.31010209</v>
      </c>
      <c r="B16" t="str">
        <f>IF('3.Stok Awal'!$B16=0,"",'3.Stok Awal'!$B16)</f>
        <v>JINTEN BUBUK   32 gr 72/DOS</v>
      </c>
      <c r="C16" t="str">
        <f>IF('3.Stok Awal'!$C16=0,"",'3.Stok Awal'!$C16)</f>
        <v/>
      </c>
      <c r="D16" t="str">
        <f>IF('3.Stok Awal'!$D16=0,"",'3.Stok Awal'!$D16)</f>
        <v/>
      </c>
      <c r="E16" t="str">
        <f>IF('3.Stok Awal'!$E16=0,"",'3.Stok Awal'!$E16)</f>
        <v/>
      </c>
      <c r="F16" s="4" t="str">
        <f>IF('3.Stok Awal'!$F16=0,"",'3.Stok Awal'!$F16)</f>
        <v/>
      </c>
      <c r="G16" s="4" t="str">
        <f t="shared" si="0"/>
        <v>T5.31010209</v>
      </c>
      <c r="H16">
        <f>IF('3.Stok Awal'!$I16=0,0,'3.Stok Awal'!$I16)</f>
        <v>0</v>
      </c>
      <c r="I16" t="str">
        <f>IF('3.Stok Awal'!$J16=0,"",'3.Stok Awal'!$J16)</f>
        <v/>
      </c>
      <c r="J16">
        <f>IF('3.Stok Awal'!$K16=0,0,'3.Stok Awal'!$K16)</f>
        <v>293</v>
      </c>
      <c r="K16" t="str">
        <f>IF('3.Stok Awal'!$L16=0,"",'3.Stok Awal'!$L16)</f>
        <v>BTL</v>
      </c>
      <c r="L16">
        <f>IF('3.Stok Awal'!$N16=0,0,'3.Stok Awal'!$N16)</f>
        <v>293</v>
      </c>
      <c r="M16" t="str">
        <f>IF('3.Stok Awal'!$O16=0,"",'3.Stok Awal'!$O16)</f>
        <v>BTL</v>
      </c>
      <c r="N16">
        <f>SUMIF('4.Sell to Trade'!$O$5:$O$5003,'5.Stok Akhir'!$G16,'4.Sell to Trade'!$Q$5:$Q$5003)</f>
        <v>0</v>
      </c>
      <c r="O16" t="str">
        <f>IF('3.Stok Awal'!$L16=0,"",'3.Stok Awal'!$L16)</f>
        <v>BTL</v>
      </c>
      <c r="P16">
        <f>IF(ISNA(VLOOKUP($A16,STOK_AWAL,13,0)),0,IF(VLOOKUP($A16,STOK_AWAL,13,0)&gt;0,ROUNDDOWN(L16/VLOOKUP($A16,STOK_AWAL,13,0),0),0))</f>
        <v>0</v>
      </c>
      <c r="Q16" t="str">
        <f>I16</f>
        <v/>
      </c>
      <c r="R16">
        <f>IFERROR(MOD(L16,VLOOKUP($A16,STOK_AWAL,13,0)),0)</f>
        <v>0</v>
      </c>
      <c r="S16" t="str">
        <f>K16</f>
        <v>BTL</v>
      </c>
      <c r="T16">
        <f>R16+(P16*(IFERROR(VLOOKUP($A16,STOK_AWAL,13,0),0)))</f>
        <v>0</v>
      </c>
      <c r="U16" t="str">
        <f>M16</f>
        <v>BTL</v>
      </c>
    </row>
    <row r="17" spans="1:21" x14ac:dyDescent="0.25">
      <c r="A17" t="str">
        <f>IF('3.Stok Awal'!$A17=0,"",'3.Stok Awal'!$A17)</f>
        <v>T5.31010210</v>
      </c>
      <c r="B17" t="str">
        <f>IF('3.Stok Awal'!$B17=0,"",'3.Stok Awal'!$B17)</f>
        <v>KAYU MANIS BUBUK   35 gr 72/DOS</v>
      </c>
      <c r="C17" t="str">
        <f>IF('3.Stok Awal'!$C17=0,"",'3.Stok Awal'!$C17)</f>
        <v/>
      </c>
      <c r="D17" t="str">
        <f>IF('3.Stok Awal'!$D17=0,"",'3.Stok Awal'!$D17)</f>
        <v/>
      </c>
      <c r="E17" t="str">
        <f>IF('3.Stok Awal'!$E17=0,"",'3.Stok Awal'!$E17)</f>
        <v/>
      </c>
      <c r="F17" s="4" t="str">
        <f>IF('3.Stok Awal'!$F17=0,"",'3.Stok Awal'!$F17)</f>
        <v/>
      </c>
      <c r="G17" s="4" t="str">
        <f t="shared" si="0"/>
        <v>T5.31010210</v>
      </c>
      <c r="H17">
        <f>IF('3.Stok Awal'!$I17=0,0,'3.Stok Awal'!$I17)</f>
        <v>0</v>
      </c>
      <c r="I17" t="str">
        <f>IF('3.Stok Awal'!$J17=0,"",'3.Stok Awal'!$J17)</f>
        <v/>
      </c>
      <c r="J17">
        <f>IF('3.Stok Awal'!$K17=0,0,'3.Stok Awal'!$K17)</f>
        <v>3</v>
      </c>
      <c r="K17" t="str">
        <f>IF('3.Stok Awal'!$L17=0,"",'3.Stok Awal'!$L17)</f>
        <v>BTL</v>
      </c>
      <c r="L17">
        <f>IF('3.Stok Awal'!$N17=0,0,'3.Stok Awal'!$N17)</f>
        <v>3</v>
      </c>
      <c r="M17" t="str">
        <f>IF('3.Stok Awal'!$O17=0,"",'3.Stok Awal'!$O17)</f>
        <v>BTL</v>
      </c>
      <c r="N17">
        <f>SUMIF('4.Sell to Trade'!$O$5:$O$5003,'5.Stok Akhir'!$G17,'4.Sell to Trade'!$Q$5:$Q$5003)</f>
        <v>0</v>
      </c>
      <c r="O17" t="str">
        <f>IF('3.Stok Awal'!$L17=0,"",'3.Stok Awal'!$L17)</f>
        <v>BTL</v>
      </c>
      <c r="P17">
        <f>IF(ISNA(VLOOKUP($A17,STOK_AWAL,13,0)),0,IF(VLOOKUP($A17,STOK_AWAL,13,0)&gt;0,ROUNDDOWN(L17/VLOOKUP($A17,STOK_AWAL,13,0),0),0))</f>
        <v>0</v>
      </c>
      <c r="Q17" t="str">
        <f>I17</f>
        <v/>
      </c>
      <c r="R17">
        <f>IFERROR(MOD(L17,VLOOKUP($A17,STOK_AWAL,13,0)),0)</f>
        <v>0</v>
      </c>
      <c r="S17" t="str">
        <f>K17</f>
        <v>BTL</v>
      </c>
      <c r="T17">
        <f>R17+(P17*(IFERROR(VLOOKUP($A17,STOK_AWAL,13,0),0)))</f>
        <v>0</v>
      </c>
      <c r="U17" t="str">
        <f>M17</f>
        <v>BTL</v>
      </c>
    </row>
    <row r="18" spans="1:21" x14ac:dyDescent="0.25">
      <c r="A18" t="str">
        <f>IF('3.Stok Awal'!$A18=0,"",'3.Stok Awal'!$A18)</f>
        <v>T5.31010211</v>
      </c>
      <c r="B18" t="str">
        <f>IF('3.Stok Awal'!$B18=0,"",'3.Stok Awal'!$B18)</f>
        <v>KEMBANG PALA BUBUK   25 gr 72/DOS</v>
      </c>
      <c r="C18" t="str">
        <f>IF('3.Stok Awal'!$C18=0,"",'3.Stok Awal'!$C18)</f>
        <v/>
      </c>
      <c r="D18" t="str">
        <f>IF('3.Stok Awal'!$D18=0,"",'3.Stok Awal'!$D18)</f>
        <v/>
      </c>
      <c r="E18" t="str">
        <f>IF('3.Stok Awal'!$E18=0,"",'3.Stok Awal'!$E18)</f>
        <v/>
      </c>
      <c r="F18" s="4" t="str">
        <f>IF('3.Stok Awal'!$F18=0,"",'3.Stok Awal'!$F18)</f>
        <v/>
      </c>
      <c r="G18" s="4" t="str">
        <f t="shared" si="0"/>
        <v>T5.31010211</v>
      </c>
      <c r="H18">
        <f>IF('3.Stok Awal'!$I18=0,0,'3.Stok Awal'!$I18)</f>
        <v>0</v>
      </c>
      <c r="I18" t="str">
        <f>IF('3.Stok Awal'!$J18=0,"",'3.Stok Awal'!$J18)</f>
        <v/>
      </c>
      <c r="J18">
        <f>IF('3.Stok Awal'!$K18=0,0,'3.Stok Awal'!$K18)</f>
        <v>87</v>
      </c>
      <c r="K18" t="str">
        <f>IF('3.Stok Awal'!$L18=0,"",'3.Stok Awal'!$L18)</f>
        <v>BTL</v>
      </c>
      <c r="L18">
        <f>IF('3.Stok Awal'!$N18=0,0,'3.Stok Awal'!$N18)</f>
        <v>87</v>
      </c>
      <c r="M18" t="str">
        <f>IF('3.Stok Awal'!$O18=0,"",'3.Stok Awal'!$O18)</f>
        <v>BTL</v>
      </c>
      <c r="N18">
        <f>SUMIF('4.Sell to Trade'!$O$5:$O$5003,'5.Stok Akhir'!$G18,'4.Sell to Trade'!$Q$5:$Q$5003)</f>
        <v>0</v>
      </c>
      <c r="O18" t="str">
        <f>IF('3.Stok Awal'!$L18=0,"",'3.Stok Awal'!$L18)</f>
        <v>BTL</v>
      </c>
      <c r="P18">
        <f>IF(ISNA(VLOOKUP($A18,STOK_AWAL,13,0)),0,IF(VLOOKUP($A18,STOK_AWAL,13,0)&gt;0,ROUNDDOWN(L18/VLOOKUP($A18,STOK_AWAL,13,0),0),0))</f>
        <v>0</v>
      </c>
      <c r="Q18" t="str">
        <f>I18</f>
        <v/>
      </c>
      <c r="R18">
        <f>IFERROR(MOD(L18,VLOOKUP($A18,STOK_AWAL,13,0)),0)</f>
        <v>0</v>
      </c>
      <c r="S18" t="str">
        <f>K18</f>
        <v>BTL</v>
      </c>
      <c r="T18">
        <f>R18+(P18*(IFERROR(VLOOKUP($A18,STOK_AWAL,13,0),0)))</f>
        <v>0</v>
      </c>
      <c r="U18" t="str">
        <f>M18</f>
        <v>BTL</v>
      </c>
    </row>
    <row r="19" spans="1:21" x14ac:dyDescent="0.25">
      <c r="A19" t="str">
        <f>IF('3.Stok Awal'!$A19=0,"",'3.Stok Awal'!$A19)</f>
        <v>T5.31010212</v>
      </c>
      <c r="B19" t="str">
        <f>IF('3.Stok Awal'!$B19=0,"",'3.Stok Awal'!$B19)</f>
        <v>KENCUR BUBUK    23 gr 72/DOS</v>
      </c>
      <c r="C19" t="str">
        <f>IF('3.Stok Awal'!$C19=0,"",'3.Stok Awal'!$C19)</f>
        <v/>
      </c>
      <c r="D19" t="str">
        <f>IF('3.Stok Awal'!$D19=0,"",'3.Stok Awal'!$D19)</f>
        <v/>
      </c>
      <c r="E19" t="str">
        <f>IF('3.Stok Awal'!$E19=0,"",'3.Stok Awal'!$E19)</f>
        <v/>
      </c>
      <c r="F19" s="4" t="str">
        <f>IF('3.Stok Awal'!$F19=0,"",'3.Stok Awal'!$F19)</f>
        <v/>
      </c>
      <c r="G19" s="4" t="str">
        <f t="shared" si="0"/>
        <v>T5.31010212</v>
      </c>
      <c r="H19">
        <f>IF('3.Stok Awal'!$I19=0,0,'3.Stok Awal'!$I19)</f>
        <v>0</v>
      </c>
      <c r="I19" t="str">
        <f>IF('3.Stok Awal'!$J19=0,"",'3.Stok Awal'!$J19)</f>
        <v/>
      </c>
      <c r="J19">
        <f>IF('3.Stok Awal'!$K19=0,0,'3.Stok Awal'!$K19)</f>
        <v>88</v>
      </c>
      <c r="K19" t="str">
        <f>IF('3.Stok Awal'!$L19=0,"",'3.Stok Awal'!$L19)</f>
        <v>BTL</v>
      </c>
      <c r="L19">
        <f>IF('3.Stok Awal'!$N19=0,0,'3.Stok Awal'!$N19)</f>
        <v>88</v>
      </c>
      <c r="M19" t="str">
        <f>IF('3.Stok Awal'!$O19=0,"",'3.Stok Awal'!$O19)</f>
        <v>BTL</v>
      </c>
      <c r="N19">
        <f>SUMIF('4.Sell to Trade'!$O$5:$O$5003,'5.Stok Akhir'!$G19,'4.Sell to Trade'!$Q$5:$Q$5003)</f>
        <v>0</v>
      </c>
      <c r="O19" t="str">
        <f>IF('3.Stok Awal'!$L19=0,"",'3.Stok Awal'!$L19)</f>
        <v>BTL</v>
      </c>
      <c r="P19">
        <f>IF(ISNA(VLOOKUP($A19,STOK_AWAL,13,0)),0,IF(VLOOKUP($A19,STOK_AWAL,13,0)&gt;0,ROUNDDOWN(L19/VLOOKUP($A19,STOK_AWAL,13,0),0),0))</f>
        <v>0</v>
      </c>
      <c r="Q19" t="str">
        <f>I19</f>
        <v/>
      </c>
      <c r="R19">
        <f>IFERROR(MOD(L19,VLOOKUP($A19,STOK_AWAL,13,0)),0)</f>
        <v>0</v>
      </c>
      <c r="S19" t="str">
        <f>K19</f>
        <v>BTL</v>
      </c>
      <c r="T19">
        <f>R19+(P19*(IFERROR(VLOOKUP($A19,STOK_AWAL,13,0),0)))</f>
        <v>0</v>
      </c>
      <c r="U19" t="str">
        <f>M19</f>
        <v>BTL</v>
      </c>
    </row>
    <row r="20" spans="1:21" x14ac:dyDescent="0.25">
      <c r="A20" t="str">
        <f>IF('3.Stok Awal'!$A20=0,"",'3.Stok Awal'!$A20)</f>
        <v>T5.31010213</v>
      </c>
      <c r="B20" t="str">
        <f>IF('3.Stok Awal'!$B20=0,"",'3.Stok Awal'!$B20)</f>
        <v>KETUMBAR BUBUK   25 gr 72/DOS</v>
      </c>
      <c r="C20" t="str">
        <f>IF('3.Stok Awal'!$C20=0,"",'3.Stok Awal'!$C20)</f>
        <v/>
      </c>
      <c r="D20" t="str">
        <f>IF('3.Stok Awal'!$D20=0,"",'3.Stok Awal'!$D20)</f>
        <v/>
      </c>
      <c r="E20" t="str">
        <f>IF('3.Stok Awal'!$E20=0,"",'3.Stok Awal'!$E20)</f>
        <v/>
      </c>
      <c r="F20" s="4" t="str">
        <f>IF('3.Stok Awal'!$F20=0,"",'3.Stok Awal'!$F20)</f>
        <v/>
      </c>
      <c r="G20" s="4" t="str">
        <f t="shared" si="0"/>
        <v>T5.31010213</v>
      </c>
      <c r="H20">
        <f>IF('3.Stok Awal'!$I20=0,0,'3.Stok Awal'!$I20)</f>
        <v>0</v>
      </c>
      <c r="I20" t="str">
        <f>IF('3.Stok Awal'!$J20=0,"",'3.Stok Awal'!$J20)</f>
        <v/>
      </c>
      <c r="J20">
        <f>IF('3.Stok Awal'!$K20=0,0,'3.Stok Awal'!$K20)</f>
        <v>3</v>
      </c>
      <c r="K20" t="str">
        <f>IF('3.Stok Awal'!$L20=0,"",'3.Stok Awal'!$L20)</f>
        <v>BTL</v>
      </c>
      <c r="L20">
        <f>IF('3.Stok Awal'!$N20=0,0,'3.Stok Awal'!$N20)</f>
        <v>3</v>
      </c>
      <c r="M20" t="str">
        <f>IF('3.Stok Awal'!$O20=0,"",'3.Stok Awal'!$O20)</f>
        <v>BTL</v>
      </c>
      <c r="N20">
        <f>SUMIF('4.Sell to Trade'!$O$5:$O$5003,'5.Stok Akhir'!$G20,'4.Sell to Trade'!$Q$5:$Q$5003)</f>
        <v>0</v>
      </c>
      <c r="O20" t="str">
        <f>IF('3.Stok Awal'!$L20=0,"",'3.Stok Awal'!$L20)</f>
        <v>BTL</v>
      </c>
      <c r="P20">
        <f>IF(ISNA(VLOOKUP($A20,STOK_AWAL,13,0)),0,IF(VLOOKUP($A20,STOK_AWAL,13,0)&gt;0,ROUNDDOWN(L20/VLOOKUP($A20,STOK_AWAL,13,0),0),0))</f>
        <v>0</v>
      </c>
      <c r="Q20" t="str">
        <f>I20</f>
        <v/>
      </c>
      <c r="R20">
        <f>IFERROR(MOD(L20,VLOOKUP($A20,STOK_AWAL,13,0)),0)</f>
        <v>0</v>
      </c>
      <c r="S20" t="str">
        <f>K20</f>
        <v>BTL</v>
      </c>
      <c r="T20">
        <f>R20+(P20*(IFERROR(VLOOKUP($A20,STOK_AWAL,13,0),0)))</f>
        <v>0</v>
      </c>
      <c r="U20" t="str">
        <f>M20</f>
        <v>BTL</v>
      </c>
    </row>
    <row r="21" spans="1:21" x14ac:dyDescent="0.25">
      <c r="A21" t="str">
        <f>IF('3.Stok Awal'!$A21=0,"",'3.Stok Awal'!$A21)</f>
        <v>T5.31010214</v>
      </c>
      <c r="B21" t="str">
        <f>IF('3.Stok Awal'!$B21=0,"",'3.Stok Awal'!$B21)</f>
        <v>KUNYIT BUBUK   25 gr 72/DOS</v>
      </c>
      <c r="C21" t="str">
        <f>IF('3.Stok Awal'!$C21=0,"",'3.Stok Awal'!$C21)</f>
        <v/>
      </c>
      <c r="D21" t="str">
        <f>IF('3.Stok Awal'!$D21=0,"",'3.Stok Awal'!$D21)</f>
        <v/>
      </c>
      <c r="E21" t="str">
        <f>IF('3.Stok Awal'!$E21=0,"",'3.Stok Awal'!$E21)</f>
        <v/>
      </c>
      <c r="F21" s="4" t="str">
        <f>IF('3.Stok Awal'!$F21=0,"",'3.Stok Awal'!$F21)</f>
        <v/>
      </c>
      <c r="G21" s="4" t="str">
        <f t="shared" si="0"/>
        <v>T5.31010214</v>
      </c>
      <c r="H21">
        <f>IF('3.Stok Awal'!$I21=0,0,'3.Stok Awal'!$I21)</f>
        <v>0</v>
      </c>
      <c r="I21" t="str">
        <f>IF('3.Stok Awal'!$J21=0,"",'3.Stok Awal'!$J21)</f>
        <v/>
      </c>
      <c r="J21">
        <f>IF('3.Stok Awal'!$K21=0,0,'3.Stok Awal'!$K21)</f>
        <v>9</v>
      </c>
      <c r="K21" t="str">
        <f>IF('3.Stok Awal'!$L21=0,"",'3.Stok Awal'!$L21)</f>
        <v>BTL</v>
      </c>
      <c r="L21">
        <f>IF('3.Stok Awal'!$N21=0,0,'3.Stok Awal'!$N21)</f>
        <v>9</v>
      </c>
      <c r="M21" t="str">
        <f>IF('3.Stok Awal'!$O21=0,"",'3.Stok Awal'!$O21)</f>
        <v>BTL</v>
      </c>
      <c r="N21">
        <f>SUMIF('4.Sell to Trade'!$O$5:$O$5003,'5.Stok Akhir'!$G21,'4.Sell to Trade'!$Q$5:$Q$5003)</f>
        <v>0</v>
      </c>
      <c r="O21" t="str">
        <f>IF('3.Stok Awal'!$L21=0,"",'3.Stok Awal'!$L21)</f>
        <v>BTL</v>
      </c>
      <c r="P21">
        <f>IF(ISNA(VLOOKUP($A21,STOK_AWAL,13,0)),0,IF(VLOOKUP($A21,STOK_AWAL,13,0)&gt;0,ROUNDDOWN(L21/VLOOKUP($A21,STOK_AWAL,13,0),0),0))</f>
        <v>0</v>
      </c>
      <c r="Q21" t="str">
        <f>I21</f>
        <v/>
      </c>
      <c r="R21">
        <f>IFERROR(MOD(L21,VLOOKUP($A21,STOK_AWAL,13,0)),0)</f>
        <v>0</v>
      </c>
      <c r="S21" t="str">
        <f>K21</f>
        <v>BTL</v>
      </c>
      <c r="T21">
        <f>R21+(P21*(IFERROR(VLOOKUP($A21,STOK_AWAL,13,0),0)))</f>
        <v>0</v>
      </c>
      <c r="U21" t="str">
        <f>M21</f>
        <v>BTL</v>
      </c>
    </row>
    <row r="22" spans="1:21" x14ac:dyDescent="0.25">
      <c r="A22" t="str">
        <f>IF('3.Stok Awal'!$A22=0,"",'3.Stok Awal'!$A22)</f>
        <v>T5.31010215</v>
      </c>
      <c r="B22" t="str">
        <f>IF('3.Stok Awal'!$B22=0,"",'3.Stok Awal'!$B22)</f>
        <v>LADA HITAM BUBUK   83 gr 72/DOS</v>
      </c>
      <c r="C22" t="str">
        <f>IF('3.Stok Awal'!$C22=0,"",'3.Stok Awal'!$C22)</f>
        <v/>
      </c>
      <c r="D22" t="str">
        <f>IF('3.Stok Awal'!$D22=0,"",'3.Stok Awal'!$D22)</f>
        <v/>
      </c>
      <c r="E22" t="str">
        <f>IF('3.Stok Awal'!$E22=0,"",'3.Stok Awal'!$E22)</f>
        <v/>
      </c>
      <c r="F22" s="4" t="str">
        <f>IF('3.Stok Awal'!$F22=0,"",'3.Stok Awal'!$F22)</f>
        <v/>
      </c>
      <c r="G22" s="4" t="str">
        <f t="shared" si="0"/>
        <v>T5.31010215</v>
      </c>
      <c r="H22">
        <f>IF('3.Stok Awal'!$I22=0,0,'3.Stok Awal'!$I22)</f>
        <v>0</v>
      </c>
      <c r="I22" t="str">
        <f>IF('3.Stok Awal'!$J22=0,"",'3.Stok Awal'!$J22)</f>
        <v/>
      </c>
      <c r="J22">
        <f>IF('3.Stok Awal'!$K22=0,0,'3.Stok Awal'!$K22)</f>
        <v>3</v>
      </c>
      <c r="K22" t="str">
        <f>IF('3.Stok Awal'!$L22=0,"",'3.Stok Awal'!$L22)</f>
        <v>BTL</v>
      </c>
      <c r="L22">
        <f>IF('3.Stok Awal'!$N22=0,0,'3.Stok Awal'!$N22)</f>
        <v>3</v>
      </c>
      <c r="M22" t="str">
        <f>IF('3.Stok Awal'!$O22=0,"",'3.Stok Awal'!$O22)</f>
        <v>BTL</v>
      </c>
      <c r="N22">
        <f>SUMIF('4.Sell to Trade'!$O$5:$O$5003,'5.Stok Akhir'!$G22,'4.Sell to Trade'!$Q$5:$Q$5003)</f>
        <v>0</v>
      </c>
      <c r="O22" t="str">
        <f>IF('3.Stok Awal'!$L22=0,"",'3.Stok Awal'!$L22)</f>
        <v>BTL</v>
      </c>
      <c r="P22">
        <f>IF(ISNA(VLOOKUP($A22,STOK_AWAL,13,0)),0,IF(VLOOKUP($A22,STOK_AWAL,13,0)&gt;0,ROUNDDOWN(L22/VLOOKUP($A22,STOK_AWAL,13,0),0),0))</f>
        <v>0</v>
      </c>
      <c r="Q22" t="str">
        <f>I22</f>
        <v/>
      </c>
      <c r="R22">
        <f>IFERROR(MOD(L22,VLOOKUP($A22,STOK_AWAL,13,0)),0)</f>
        <v>0</v>
      </c>
      <c r="S22" t="str">
        <f>K22</f>
        <v>BTL</v>
      </c>
      <c r="T22">
        <f>R22+(P22*(IFERROR(VLOOKUP($A22,STOK_AWAL,13,0),0)))</f>
        <v>0</v>
      </c>
      <c r="U22" t="str">
        <f>M22</f>
        <v>BTL</v>
      </c>
    </row>
    <row r="23" spans="1:21" x14ac:dyDescent="0.25">
      <c r="A23" t="str">
        <f>IF('3.Stok Awal'!$A23=0,"",'3.Stok Awal'!$A23)</f>
        <v>T5.31010216</v>
      </c>
      <c r="B23" t="str">
        <f>IF('3.Stok Awal'!$B23=0,"",'3.Stok Awal'!$B23)</f>
        <v>LADA PUTIH BUBUK  85 gr 72/DOS</v>
      </c>
      <c r="C23" t="str">
        <f>IF('3.Stok Awal'!$C23=0,"",'3.Stok Awal'!$C23)</f>
        <v/>
      </c>
      <c r="D23" t="str">
        <f>IF('3.Stok Awal'!$D23=0,"",'3.Stok Awal'!$D23)</f>
        <v/>
      </c>
      <c r="E23" t="str">
        <f>IF('3.Stok Awal'!$E23=0,"",'3.Stok Awal'!$E23)</f>
        <v/>
      </c>
      <c r="F23" s="4" t="str">
        <f>IF('3.Stok Awal'!$F23=0,"",'3.Stok Awal'!$F23)</f>
        <v/>
      </c>
      <c r="G23" s="4" t="str">
        <f t="shared" si="0"/>
        <v>T5.31010216</v>
      </c>
      <c r="H23">
        <f>IF('3.Stok Awal'!$I23=0,0,'3.Stok Awal'!$I23)</f>
        <v>0</v>
      </c>
      <c r="I23" t="str">
        <f>IF('3.Stok Awal'!$J23=0,"",'3.Stok Awal'!$J23)</f>
        <v/>
      </c>
      <c r="J23">
        <f>IF('3.Stok Awal'!$K23=0,0,'3.Stok Awal'!$K23)</f>
        <v>1549</v>
      </c>
      <c r="K23" t="str">
        <f>IF('3.Stok Awal'!$L23=0,"",'3.Stok Awal'!$L23)</f>
        <v>BTL</v>
      </c>
      <c r="L23">
        <f>IF('3.Stok Awal'!$N23=0,0,'3.Stok Awal'!$N23)</f>
        <v>1549</v>
      </c>
      <c r="M23" t="str">
        <f>IF('3.Stok Awal'!$O23=0,"",'3.Stok Awal'!$O23)</f>
        <v>BTL</v>
      </c>
      <c r="N23">
        <f>SUMIF('4.Sell to Trade'!$O$5:$O$5003,'5.Stok Akhir'!$G23,'4.Sell to Trade'!$Q$5:$Q$5003)</f>
        <v>0</v>
      </c>
      <c r="O23" t="str">
        <f>IF('3.Stok Awal'!$L23=0,"",'3.Stok Awal'!$L23)</f>
        <v>BTL</v>
      </c>
      <c r="P23">
        <f>IF(ISNA(VLOOKUP($A23,STOK_AWAL,13,0)),0,IF(VLOOKUP($A23,STOK_AWAL,13,0)&gt;0,ROUNDDOWN(L23/VLOOKUP($A23,STOK_AWAL,13,0),0),0))</f>
        <v>0</v>
      </c>
      <c r="Q23" t="str">
        <f>I23</f>
        <v/>
      </c>
      <c r="R23">
        <f>IFERROR(MOD(L23,VLOOKUP($A23,STOK_AWAL,13,0)),0)</f>
        <v>0</v>
      </c>
      <c r="S23" t="str">
        <f>K23</f>
        <v>BTL</v>
      </c>
      <c r="T23">
        <f>R23+(P23*(IFERROR(VLOOKUP($A23,STOK_AWAL,13,0),0)))</f>
        <v>0</v>
      </c>
      <c r="U23" t="str">
        <f>M23</f>
        <v>BTL</v>
      </c>
    </row>
    <row r="24" spans="1:21" x14ac:dyDescent="0.25">
      <c r="A24" t="str">
        <f>IF('3.Stok Awal'!$A24=0,"",'3.Stok Awal'!$A24)</f>
        <v>T5.31010217</v>
      </c>
      <c r="B24" t="str">
        <f>IF('3.Stok Awal'!$B24=0,"",'3.Stok Awal'!$B24)</f>
        <v>LADA PUTIH BUBUK ( K )   38 gr 72/DOS</v>
      </c>
      <c r="C24" t="str">
        <f>IF('3.Stok Awal'!$C24=0,"",'3.Stok Awal'!$C24)</f>
        <v/>
      </c>
      <c r="D24" t="str">
        <f>IF('3.Stok Awal'!$D24=0,"",'3.Stok Awal'!$D24)</f>
        <v/>
      </c>
      <c r="E24" t="str">
        <f>IF('3.Stok Awal'!$E24=0,"",'3.Stok Awal'!$E24)</f>
        <v/>
      </c>
      <c r="F24" s="4" t="str">
        <f>IF('3.Stok Awal'!$F24=0,"",'3.Stok Awal'!$F24)</f>
        <v/>
      </c>
      <c r="G24" s="4" t="str">
        <f t="shared" si="0"/>
        <v>T5.31010217</v>
      </c>
      <c r="H24">
        <f>IF('3.Stok Awal'!$I24=0,0,'3.Stok Awal'!$I24)</f>
        <v>0</v>
      </c>
      <c r="I24" t="str">
        <f>IF('3.Stok Awal'!$J24=0,"",'3.Stok Awal'!$J24)</f>
        <v/>
      </c>
      <c r="J24">
        <f>IF('3.Stok Awal'!$K24=0,0,'3.Stok Awal'!$K24)</f>
        <v>66</v>
      </c>
      <c r="K24" t="str">
        <f>IF('3.Stok Awal'!$L24=0,"",'3.Stok Awal'!$L24)</f>
        <v>BTL</v>
      </c>
      <c r="L24">
        <f>IF('3.Stok Awal'!$N24=0,0,'3.Stok Awal'!$N24)</f>
        <v>66</v>
      </c>
      <c r="M24" t="str">
        <f>IF('3.Stok Awal'!$O24=0,"",'3.Stok Awal'!$O24)</f>
        <v>BTL</v>
      </c>
      <c r="N24">
        <f>SUMIF('4.Sell to Trade'!$O$5:$O$5003,'5.Stok Akhir'!$G24,'4.Sell to Trade'!$Q$5:$Q$5003)</f>
        <v>0</v>
      </c>
      <c r="O24" t="str">
        <f>IF('3.Stok Awal'!$L24=0,"",'3.Stok Awal'!$L24)</f>
        <v>BTL</v>
      </c>
      <c r="P24">
        <f>IF(ISNA(VLOOKUP($A24,STOK_AWAL,13,0)),0,IF(VLOOKUP($A24,STOK_AWAL,13,0)&gt;0,ROUNDDOWN(L24/VLOOKUP($A24,STOK_AWAL,13,0),0),0))</f>
        <v>0</v>
      </c>
      <c r="Q24" t="str">
        <f>I24</f>
        <v/>
      </c>
      <c r="R24">
        <f>IFERROR(MOD(L24,VLOOKUP($A24,STOK_AWAL,13,0)),0)</f>
        <v>0</v>
      </c>
      <c r="S24" t="str">
        <f>K24</f>
        <v>BTL</v>
      </c>
      <c r="T24">
        <f>R24+(P24*(IFERROR(VLOOKUP($A24,STOK_AWAL,13,0),0)))</f>
        <v>0</v>
      </c>
      <c r="U24" t="str">
        <f>M24</f>
        <v>BTL</v>
      </c>
    </row>
    <row r="25" spans="1:21" x14ac:dyDescent="0.25">
      <c r="A25" t="str">
        <f>IF('3.Stok Awal'!$A25=0,"",'3.Stok Awal'!$A25)</f>
        <v>T5.31010219</v>
      </c>
      <c r="B25" t="str">
        <f>IF('3.Stok Awal'!$B25=0,"",'3.Stok Awal'!$B25)</f>
        <v>LENGKUAS BUBUK   22 gr 72/DOS</v>
      </c>
      <c r="C25" t="str">
        <f>IF('3.Stok Awal'!$C25=0,"",'3.Stok Awal'!$C25)</f>
        <v/>
      </c>
      <c r="D25" t="str">
        <f>IF('3.Stok Awal'!$D25=0,"",'3.Stok Awal'!$D25)</f>
        <v/>
      </c>
      <c r="E25" t="str">
        <f>IF('3.Stok Awal'!$E25=0,"",'3.Stok Awal'!$E25)</f>
        <v/>
      </c>
      <c r="F25" s="4" t="str">
        <f>IF('3.Stok Awal'!$F25=0,"",'3.Stok Awal'!$F25)</f>
        <v/>
      </c>
      <c r="G25" s="4" t="str">
        <f t="shared" si="0"/>
        <v>T5.31010219</v>
      </c>
      <c r="H25">
        <f>IF('3.Stok Awal'!$I25=0,0,'3.Stok Awal'!$I25)</f>
        <v>0</v>
      </c>
      <c r="I25" t="str">
        <f>IF('3.Stok Awal'!$J25=0,"",'3.Stok Awal'!$J25)</f>
        <v/>
      </c>
      <c r="J25">
        <f>IF('3.Stok Awal'!$K25=0,0,'3.Stok Awal'!$K25)</f>
        <v>150</v>
      </c>
      <c r="K25" t="str">
        <f>IF('3.Stok Awal'!$L25=0,"",'3.Stok Awal'!$L25)</f>
        <v>BTL</v>
      </c>
      <c r="L25">
        <f>IF('3.Stok Awal'!$N25=0,0,'3.Stok Awal'!$N25)</f>
        <v>150</v>
      </c>
      <c r="M25" t="str">
        <f>IF('3.Stok Awal'!$O25=0,"",'3.Stok Awal'!$O25)</f>
        <v>BTL</v>
      </c>
      <c r="N25">
        <f>SUMIF('4.Sell to Trade'!$O$5:$O$5003,'5.Stok Akhir'!$G25,'4.Sell to Trade'!$Q$5:$Q$5003)</f>
        <v>0</v>
      </c>
      <c r="O25" t="str">
        <f>IF('3.Stok Awal'!$L25=0,"",'3.Stok Awal'!$L25)</f>
        <v>BTL</v>
      </c>
      <c r="P25">
        <f>IF(ISNA(VLOOKUP($A25,STOK_AWAL,13,0)),0,IF(VLOOKUP($A25,STOK_AWAL,13,0)&gt;0,ROUNDDOWN(L25/VLOOKUP($A25,STOK_AWAL,13,0),0),0))</f>
        <v>0</v>
      </c>
      <c r="Q25" t="str">
        <f>I25</f>
        <v/>
      </c>
      <c r="R25">
        <f>IFERROR(MOD(L25,VLOOKUP($A25,STOK_AWAL,13,0)),0)</f>
        <v>0</v>
      </c>
      <c r="S25" t="str">
        <f>K25</f>
        <v>BTL</v>
      </c>
      <c r="T25">
        <f>R25+(P25*(IFERROR(VLOOKUP($A25,STOK_AWAL,13,0),0)))</f>
        <v>0</v>
      </c>
      <c r="U25" t="str">
        <f>M25</f>
        <v>BTL</v>
      </c>
    </row>
    <row r="26" spans="1:21" x14ac:dyDescent="0.25">
      <c r="A26" t="str">
        <f>IF('3.Stok Awal'!$A26=0,"",'3.Stok Awal'!$A26)</f>
        <v>T5.31010220</v>
      </c>
      <c r="B26" t="str">
        <f>IF('3.Stok Awal'!$B26=0,"",'3.Stok Awal'!$B26)</f>
        <v>SENDAWA   74 gr 72/DOS</v>
      </c>
      <c r="C26" t="str">
        <f>IF('3.Stok Awal'!$C26=0,"",'3.Stok Awal'!$C26)</f>
        <v/>
      </c>
      <c r="D26" t="str">
        <f>IF('3.Stok Awal'!$D26=0,"",'3.Stok Awal'!$D26)</f>
        <v/>
      </c>
      <c r="E26" t="str">
        <f>IF('3.Stok Awal'!$E26=0,"",'3.Stok Awal'!$E26)</f>
        <v/>
      </c>
      <c r="F26" s="4" t="str">
        <f>IF('3.Stok Awal'!$F26=0,"",'3.Stok Awal'!$F26)</f>
        <v/>
      </c>
      <c r="G26" s="4" t="str">
        <f t="shared" si="0"/>
        <v>T5.31010220</v>
      </c>
      <c r="H26">
        <f>IF('3.Stok Awal'!$I26=0,0,'3.Stok Awal'!$I26)</f>
        <v>0</v>
      </c>
      <c r="I26" t="str">
        <f>IF('3.Stok Awal'!$J26=0,"",'3.Stok Awal'!$J26)</f>
        <v/>
      </c>
      <c r="J26">
        <f>IF('3.Stok Awal'!$K26=0,0,'3.Stok Awal'!$K26)</f>
        <v>533</v>
      </c>
      <c r="K26" t="str">
        <f>IF('3.Stok Awal'!$L26=0,"",'3.Stok Awal'!$L26)</f>
        <v>BTL</v>
      </c>
      <c r="L26">
        <f>IF('3.Stok Awal'!$N26=0,0,'3.Stok Awal'!$N26)</f>
        <v>533</v>
      </c>
      <c r="M26" t="str">
        <f>IF('3.Stok Awal'!$O26=0,"",'3.Stok Awal'!$O26)</f>
        <v>BTL</v>
      </c>
      <c r="N26">
        <f>SUMIF('4.Sell to Trade'!$O$5:$O$5003,'5.Stok Akhir'!$G26,'4.Sell to Trade'!$Q$5:$Q$5003)</f>
        <v>0</v>
      </c>
      <c r="O26" t="str">
        <f>IF('3.Stok Awal'!$L26=0,"",'3.Stok Awal'!$L26)</f>
        <v>BTL</v>
      </c>
      <c r="P26">
        <f>IF(ISNA(VLOOKUP($A26,STOK_AWAL,13,0)),0,IF(VLOOKUP($A26,STOK_AWAL,13,0)&gt;0,ROUNDDOWN(L26/VLOOKUP($A26,STOK_AWAL,13,0),0),0))</f>
        <v>0</v>
      </c>
      <c r="Q26" t="str">
        <f>I26</f>
        <v/>
      </c>
      <c r="R26">
        <f>IFERROR(MOD(L26,VLOOKUP($A26,STOK_AWAL,13,0)),0)</f>
        <v>0</v>
      </c>
      <c r="S26" t="str">
        <f>K26</f>
        <v>BTL</v>
      </c>
      <c r="T26">
        <f>R26+(P26*(IFERROR(VLOOKUP($A26,STOK_AWAL,13,0),0)))</f>
        <v>0</v>
      </c>
      <c r="U26" t="str">
        <f>M26</f>
        <v>BTL</v>
      </c>
    </row>
    <row r="27" spans="1:21" x14ac:dyDescent="0.25">
      <c r="A27" t="str">
        <f>IF('3.Stok Awal'!$A27=0,"",'3.Stok Awal'!$A27)</f>
        <v>T5.31010290</v>
      </c>
      <c r="B27" t="str">
        <f>IF('3.Stok Awal'!$B27=0,"",'3.Stok Awal'!$B27)</f>
        <v>LADA PUTIH BUBUK BUNGA (B) 72/DOS</v>
      </c>
      <c r="C27" t="str">
        <f>IF('3.Stok Awal'!$C27=0,"",'3.Stok Awal'!$C27)</f>
        <v/>
      </c>
      <c r="D27" t="str">
        <f>IF('3.Stok Awal'!$D27=0,"",'3.Stok Awal'!$D27)</f>
        <v/>
      </c>
      <c r="E27" t="str">
        <f>IF('3.Stok Awal'!$E27=0,"",'3.Stok Awal'!$E27)</f>
        <v/>
      </c>
      <c r="F27" s="4" t="str">
        <f>IF('3.Stok Awal'!$F27=0,"",'3.Stok Awal'!$F27)</f>
        <v/>
      </c>
      <c r="G27" s="4" t="str">
        <f t="shared" si="0"/>
        <v>T5.31010290</v>
      </c>
      <c r="H27">
        <f>IF('3.Stok Awal'!$I27=0,0,'3.Stok Awal'!$I27)</f>
        <v>0</v>
      </c>
      <c r="I27" t="str">
        <f>IF('3.Stok Awal'!$J27=0,"",'3.Stok Awal'!$J27)</f>
        <v/>
      </c>
      <c r="J27">
        <f>IF('3.Stok Awal'!$K27=0,0,'3.Stok Awal'!$K27)</f>
        <v>44</v>
      </c>
      <c r="K27" t="str">
        <f>IF('3.Stok Awal'!$L27=0,"",'3.Stok Awal'!$L27)</f>
        <v>BTL</v>
      </c>
      <c r="L27">
        <f>IF('3.Stok Awal'!$N27=0,0,'3.Stok Awal'!$N27)</f>
        <v>44</v>
      </c>
      <c r="M27" t="str">
        <f>IF('3.Stok Awal'!$O27=0,"",'3.Stok Awal'!$O27)</f>
        <v>BTL</v>
      </c>
      <c r="N27">
        <f>SUMIF('4.Sell to Trade'!$O$5:$O$5003,'5.Stok Akhir'!$G27,'4.Sell to Trade'!$Q$5:$Q$5003)</f>
        <v>0</v>
      </c>
      <c r="O27" t="str">
        <f>IF('3.Stok Awal'!$L27=0,"",'3.Stok Awal'!$L27)</f>
        <v>BTL</v>
      </c>
      <c r="P27">
        <f>IF(ISNA(VLOOKUP($A27,STOK_AWAL,13,0)),0,IF(VLOOKUP($A27,STOK_AWAL,13,0)&gt;0,ROUNDDOWN(L27/VLOOKUP($A27,STOK_AWAL,13,0),0),0))</f>
        <v>0</v>
      </c>
      <c r="Q27" t="str">
        <f>I27</f>
        <v/>
      </c>
      <c r="R27">
        <f>IFERROR(MOD(L27,VLOOKUP($A27,STOK_AWAL,13,0)),0)</f>
        <v>0</v>
      </c>
      <c r="S27" t="str">
        <f>K27</f>
        <v>BTL</v>
      </c>
      <c r="T27">
        <f>R27+(P27*(IFERROR(VLOOKUP($A27,STOK_AWAL,13,0),0)))</f>
        <v>0</v>
      </c>
      <c r="U27" t="str">
        <f>M27</f>
        <v>BTL</v>
      </c>
    </row>
    <row r="28" spans="1:21" x14ac:dyDescent="0.25">
      <c r="A28" t="str">
        <f>IF('3.Stok Awal'!$A28=0,"",'3.Stok Awal'!$A28)</f>
        <v>T5.31010308</v>
      </c>
      <c r="B28" t="str">
        <f>IF('3.Stok Awal'!$B28=0,"",'3.Stok Awal'!$B28)</f>
        <v>CABE BUBUK    1 kg</v>
      </c>
      <c r="C28" t="str">
        <f>IF('3.Stok Awal'!$C28=0,"",'3.Stok Awal'!$C28)</f>
        <v/>
      </c>
      <c r="D28" t="str">
        <f>IF('3.Stok Awal'!$D28=0,"",'3.Stok Awal'!$D28)</f>
        <v/>
      </c>
      <c r="E28" t="str">
        <f>IF('3.Stok Awal'!$E28=0,"",'3.Stok Awal'!$E28)</f>
        <v/>
      </c>
      <c r="F28" s="4" t="str">
        <f>IF('3.Stok Awal'!$F28=0,"",'3.Stok Awal'!$F28)</f>
        <v/>
      </c>
      <c r="G28" s="4" t="str">
        <f t="shared" si="0"/>
        <v>T5.31010308</v>
      </c>
      <c r="H28">
        <f>IF('3.Stok Awal'!$I28=0,0,'3.Stok Awal'!$I28)</f>
        <v>0</v>
      </c>
      <c r="I28" t="str">
        <f>IF('3.Stok Awal'!$J28=0,"",'3.Stok Awal'!$J28)</f>
        <v/>
      </c>
      <c r="J28">
        <f>IF('3.Stok Awal'!$K28=0,0,'3.Stok Awal'!$K28)</f>
        <v>20</v>
      </c>
      <c r="K28" t="str">
        <f>IF('3.Stok Awal'!$L28=0,"",'3.Stok Awal'!$L28)</f>
        <v>rtn</v>
      </c>
      <c r="L28">
        <f>IF('3.Stok Awal'!$N28=0,0,'3.Stok Awal'!$N28)</f>
        <v>20</v>
      </c>
      <c r="M28" t="str">
        <f>IF('3.Stok Awal'!$O28=0,"",'3.Stok Awal'!$O28)</f>
        <v>rtn</v>
      </c>
      <c r="N28">
        <f>SUMIF('4.Sell to Trade'!$O$5:$O$5003,'5.Stok Akhir'!$G28,'4.Sell to Trade'!$Q$5:$Q$5003)</f>
        <v>0</v>
      </c>
      <c r="O28" t="str">
        <f>IF('3.Stok Awal'!$L28=0,"",'3.Stok Awal'!$L28)</f>
        <v>rtn</v>
      </c>
      <c r="P28">
        <f>IF(ISNA(VLOOKUP($A28,STOK_AWAL,13,0)),0,IF(VLOOKUP($A28,STOK_AWAL,13,0)&gt;0,ROUNDDOWN(L28/VLOOKUP($A28,STOK_AWAL,13,0),0),0))</f>
        <v>0</v>
      </c>
      <c r="Q28" t="str">
        <f>I28</f>
        <v/>
      </c>
      <c r="R28">
        <f>IFERROR(MOD(L28,VLOOKUP($A28,STOK_AWAL,13,0)),0)</f>
        <v>0</v>
      </c>
      <c r="S28" t="str">
        <f>K28</f>
        <v>rtn</v>
      </c>
      <c r="T28">
        <f>R28+(P28*(IFERROR(VLOOKUP($A28,STOK_AWAL,13,0),0)))</f>
        <v>0</v>
      </c>
      <c r="U28" t="str">
        <f>M28</f>
        <v>rtn</v>
      </c>
    </row>
    <row r="29" spans="1:21" x14ac:dyDescent="0.25">
      <c r="A29" t="str">
        <f>IF('3.Stok Awal'!$A29=0,"",'3.Stok Awal'!$A29)</f>
        <v>T5.31010313</v>
      </c>
      <c r="B29" t="str">
        <f>IF('3.Stok Awal'!$B29=0,"",'3.Stok Awal'!$B29)</f>
        <v>KAYU MANIS BUBUK    1 kg</v>
      </c>
      <c r="C29" t="str">
        <f>IF('3.Stok Awal'!$C29=0,"",'3.Stok Awal'!$C29)</f>
        <v/>
      </c>
      <c r="D29" t="str">
        <f>IF('3.Stok Awal'!$D29=0,"",'3.Stok Awal'!$D29)</f>
        <v/>
      </c>
      <c r="E29" t="str">
        <f>IF('3.Stok Awal'!$E29=0,"",'3.Stok Awal'!$E29)</f>
        <v/>
      </c>
      <c r="F29" s="4" t="str">
        <f>IF('3.Stok Awal'!$F29=0,"",'3.Stok Awal'!$F29)</f>
        <v/>
      </c>
      <c r="G29" s="4" t="str">
        <f t="shared" si="0"/>
        <v>T5.31010313</v>
      </c>
      <c r="H29">
        <f>IF('3.Stok Awal'!$I29=0,0,'3.Stok Awal'!$I29)</f>
        <v>0</v>
      </c>
      <c r="I29" t="str">
        <f>IF('3.Stok Awal'!$J29=0,"",'3.Stok Awal'!$J29)</f>
        <v/>
      </c>
      <c r="J29">
        <f>IF('3.Stok Awal'!$K29=0,0,'3.Stok Awal'!$K29)</f>
        <v>30</v>
      </c>
      <c r="K29" t="str">
        <f>IF('3.Stok Awal'!$L29=0,"",'3.Stok Awal'!$L29)</f>
        <v>rtn</v>
      </c>
      <c r="L29">
        <f>IF('3.Stok Awal'!$N29=0,0,'3.Stok Awal'!$N29)</f>
        <v>30</v>
      </c>
      <c r="M29" t="str">
        <f>IF('3.Stok Awal'!$O29=0,"",'3.Stok Awal'!$O29)</f>
        <v>rtn</v>
      </c>
      <c r="N29">
        <f>SUMIF('4.Sell to Trade'!$O$5:$O$5003,'5.Stok Akhir'!$G29,'4.Sell to Trade'!$Q$5:$Q$5003)</f>
        <v>0</v>
      </c>
      <c r="O29" t="str">
        <f>IF('3.Stok Awal'!$L29=0,"",'3.Stok Awal'!$L29)</f>
        <v>rtn</v>
      </c>
      <c r="P29">
        <f>IF(ISNA(VLOOKUP($A29,STOK_AWAL,13,0)),0,IF(VLOOKUP($A29,STOK_AWAL,13,0)&gt;0,ROUNDDOWN(L29/VLOOKUP($A29,STOK_AWAL,13,0),0),0))</f>
        <v>0</v>
      </c>
      <c r="Q29" t="str">
        <f>I29</f>
        <v/>
      </c>
      <c r="R29">
        <f>IFERROR(MOD(L29,VLOOKUP($A29,STOK_AWAL,13,0)),0)</f>
        <v>0</v>
      </c>
      <c r="S29" t="str">
        <f>K29</f>
        <v>rtn</v>
      </c>
      <c r="T29">
        <f>R29+(P29*(IFERROR(VLOOKUP($A29,STOK_AWAL,13,0),0)))</f>
        <v>0</v>
      </c>
      <c r="U29" t="str">
        <f>M29</f>
        <v>rtn</v>
      </c>
    </row>
    <row r="30" spans="1:21" x14ac:dyDescent="0.25">
      <c r="A30" t="str">
        <f>IF('3.Stok Awal'!$A30=0,"",'3.Stok Awal'!$A30)</f>
        <v>T5.31010320</v>
      </c>
      <c r="B30" t="str">
        <f>IF('3.Stok Awal'!$B30=0,"",'3.Stok Awal'!$B30)</f>
        <v>LADA PUTIH BUBUK    1 kg</v>
      </c>
      <c r="C30" t="str">
        <f>IF('3.Stok Awal'!$C30=0,"",'3.Stok Awal'!$C30)</f>
        <v/>
      </c>
      <c r="D30" t="str">
        <f>IF('3.Stok Awal'!$D30=0,"",'3.Stok Awal'!$D30)</f>
        <v/>
      </c>
      <c r="E30" t="str">
        <f>IF('3.Stok Awal'!$E30=0,"",'3.Stok Awal'!$E30)</f>
        <v/>
      </c>
      <c r="F30" s="4" t="str">
        <f>IF('3.Stok Awal'!$F30=0,"",'3.Stok Awal'!$F30)</f>
        <v/>
      </c>
      <c r="G30" s="4" t="str">
        <f t="shared" si="0"/>
        <v>T5.31010320</v>
      </c>
      <c r="H30">
        <f>IF('3.Stok Awal'!$I30=0,0,'3.Stok Awal'!$I30)</f>
        <v>0</v>
      </c>
      <c r="I30" t="str">
        <f>IF('3.Stok Awal'!$J30=0,"",'3.Stok Awal'!$J30)</f>
        <v/>
      </c>
      <c r="J30">
        <f>IF('3.Stok Awal'!$K30=0,0,'3.Stok Awal'!$K30)</f>
        <v>20</v>
      </c>
      <c r="K30" t="str">
        <f>IF('3.Stok Awal'!$L30=0,"",'3.Stok Awal'!$L30)</f>
        <v>rtn</v>
      </c>
      <c r="L30">
        <f>IF('3.Stok Awal'!$N30=0,0,'3.Stok Awal'!$N30)</f>
        <v>20</v>
      </c>
      <c r="M30" t="str">
        <f>IF('3.Stok Awal'!$O30=0,"",'3.Stok Awal'!$O30)</f>
        <v>rtn</v>
      </c>
      <c r="N30">
        <f>SUMIF('4.Sell to Trade'!$O$5:$O$5003,'5.Stok Akhir'!$G30,'4.Sell to Trade'!$Q$5:$Q$5003)</f>
        <v>0</v>
      </c>
      <c r="O30" t="str">
        <f>IF('3.Stok Awal'!$L30=0,"",'3.Stok Awal'!$L30)</f>
        <v>rtn</v>
      </c>
      <c r="P30">
        <f>IF(ISNA(VLOOKUP($A30,STOK_AWAL,13,0)),0,IF(VLOOKUP($A30,STOK_AWAL,13,0)&gt;0,ROUNDDOWN(L30/VLOOKUP($A30,STOK_AWAL,13,0),0),0))</f>
        <v>0</v>
      </c>
      <c r="Q30" t="str">
        <f>I30</f>
        <v/>
      </c>
      <c r="R30">
        <f>IFERROR(MOD(L30,VLOOKUP($A30,STOK_AWAL,13,0)),0)</f>
        <v>0</v>
      </c>
      <c r="S30" t="str">
        <f>K30</f>
        <v>rtn</v>
      </c>
      <c r="T30">
        <f>R30+(P30*(IFERROR(VLOOKUP($A30,STOK_AWAL,13,0),0)))</f>
        <v>0</v>
      </c>
      <c r="U30" t="str">
        <f>M30</f>
        <v>rtn</v>
      </c>
    </row>
    <row r="31" spans="1:21" x14ac:dyDescent="0.25">
      <c r="A31" t="str">
        <f>IF('3.Stok Awal'!$A31=0,"",'3.Stok Awal'!$A31)</f>
        <v>T5.31020100</v>
      </c>
      <c r="B31" t="str">
        <f>IF('3.Stok Awal'!$B31=0,"",'3.Stok Awal'!$B31)</f>
        <v>SAOS CABE SACHET   9 gr 480/DOS</v>
      </c>
      <c r="C31" t="str">
        <f>IF('3.Stok Awal'!$C31=0,"",'3.Stok Awal'!$C31)</f>
        <v/>
      </c>
      <c r="D31" t="str">
        <f>IF('3.Stok Awal'!$D31=0,"",'3.Stok Awal'!$D31)</f>
        <v/>
      </c>
      <c r="E31" t="str">
        <f>IF('3.Stok Awal'!$E31=0,"",'3.Stok Awal'!$E31)</f>
        <v/>
      </c>
      <c r="F31" s="4" t="str">
        <f>IF('3.Stok Awal'!$F31=0,"",'3.Stok Awal'!$F31)</f>
        <v/>
      </c>
      <c r="G31" s="4" t="str">
        <f t="shared" si="0"/>
        <v>T5.31020100</v>
      </c>
      <c r="H31">
        <f>IF('3.Stok Awal'!$I31=0,0,'3.Stok Awal'!$I31)</f>
        <v>0</v>
      </c>
      <c r="I31" t="str">
        <f>IF('3.Stok Awal'!$J31=0,"",'3.Stok Awal'!$J31)</f>
        <v/>
      </c>
      <c r="J31">
        <f>IF('3.Stok Awal'!$K31=0,0,'3.Stok Awal'!$K31)</f>
        <v>984</v>
      </c>
      <c r="K31" t="str">
        <f>IF('3.Stok Awal'!$L31=0,"",'3.Stok Awal'!$L31)</f>
        <v>PAK</v>
      </c>
      <c r="L31">
        <f>IF('3.Stok Awal'!$N31=0,0,'3.Stok Awal'!$N31)</f>
        <v>984</v>
      </c>
      <c r="M31" t="str">
        <f>IF('3.Stok Awal'!$O31=0,"",'3.Stok Awal'!$O31)</f>
        <v>PAK</v>
      </c>
      <c r="N31">
        <f>SUMIF('4.Sell to Trade'!$O$5:$O$5003,'5.Stok Akhir'!$G31,'4.Sell to Trade'!$Q$5:$Q$5003)</f>
        <v>0</v>
      </c>
      <c r="O31" t="str">
        <f>IF('3.Stok Awal'!$L31=0,"",'3.Stok Awal'!$L31)</f>
        <v>PAK</v>
      </c>
      <c r="P31">
        <f>IF(ISNA(VLOOKUP($A31,STOK_AWAL,13,0)),0,IF(VLOOKUP($A31,STOK_AWAL,13,0)&gt;0,ROUNDDOWN(L31/VLOOKUP($A31,STOK_AWAL,13,0),0),0))</f>
        <v>0</v>
      </c>
      <c r="Q31" t="str">
        <f>I31</f>
        <v/>
      </c>
      <c r="R31">
        <f>IFERROR(MOD(L31,VLOOKUP($A31,STOK_AWAL,13,0)),0)</f>
        <v>0</v>
      </c>
      <c r="S31" t="str">
        <f>K31</f>
        <v>PAK</v>
      </c>
      <c r="T31">
        <f>R31+(P31*(IFERROR(VLOOKUP($A31,STOK_AWAL,13,0),0)))</f>
        <v>0</v>
      </c>
      <c r="U31" t="str">
        <f>M31</f>
        <v>PAK</v>
      </c>
    </row>
    <row r="32" spans="1:21" x14ac:dyDescent="0.25">
      <c r="A32" t="str">
        <f>IF('3.Stok Awal'!$A32=0,"",'3.Stok Awal'!$A32)</f>
        <v>T5.31020101</v>
      </c>
      <c r="B32" t="str">
        <f>IF('3.Stok Awal'!$B32=0,"",'3.Stok Awal'!$B32)</f>
        <v>SAOS CABE   135 ml 48/DOS</v>
      </c>
      <c r="C32" t="str">
        <f>IF('3.Stok Awal'!$C32=0,"",'3.Stok Awal'!$C32)</f>
        <v/>
      </c>
      <c r="D32" t="str">
        <f>IF('3.Stok Awal'!$D32=0,"",'3.Stok Awal'!$D32)</f>
        <v/>
      </c>
      <c r="E32" t="str">
        <f>IF('3.Stok Awal'!$E32=0,"",'3.Stok Awal'!$E32)</f>
        <v/>
      </c>
      <c r="F32" s="4" t="str">
        <f>IF('3.Stok Awal'!$F32=0,"",'3.Stok Awal'!$F32)</f>
        <v/>
      </c>
      <c r="G32" s="4" t="str">
        <f t="shared" si="0"/>
        <v>T5.31020101</v>
      </c>
      <c r="H32">
        <f>IF('3.Stok Awal'!$I32=0,0,'3.Stok Awal'!$I32)</f>
        <v>0</v>
      </c>
      <c r="I32" t="str">
        <f>IF('3.Stok Awal'!$J32=0,"",'3.Stok Awal'!$J32)</f>
        <v/>
      </c>
      <c r="J32">
        <f>IF('3.Stok Awal'!$K32=0,0,'3.Stok Awal'!$K32)</f>
        <v>683</v>
      </c>
      <c r="K32" t="str">
        <f>IF('3.Stok Awal'!$L32=0,"",'3.Stok Awal'!$L32)</f>
        <v>BTL</v>
      </c>
      <c r="L32">
        <f>IF('3.Stok Awal'!$N32=0,0,'3.Stok Awal'!$N32)</f>
        <v>683</v>
      </c>
      <c r="M32" t="str">
        <f>IF('3.Stok Awal'!$O32=0,"",'3.Stok Awal'!$O32)</f>
        <v>BTL</v>
      </c>
      <c r="N32">
        <f>SUMIF('4.Sell to Trade'!$O$5:$O$5003,'5.Stok Akhir'!$G32,'4.Sell to Trade'!$Q$5:$Q$5003)</f>
        <v>0</v>
      </c>
      <c r="O32" t="str">
        <f>IF('3.Stok Awal'!$L32=0,"",'3.Stok Awal'!$L32)</f>
        <v>BTL</v>
      </c>
      <c r="P32">
        <f>IF(ISNA(VLOOKUP($A32,STOK_AWAL,13,0)),0,IF(VLOOKUP($A32,STOK_AWAL,13,0)&gt;0,ROUNDDOWN(L32/VLOOKUP($A32,STOK_AWAL,13,0),0),0))</f>
        <v>0</v>
      </c>
      <c r="Q32" t="str">
        <f>I32</f>
        <v/>
      </c>
      <c r="R32">
        <f>IFERROR(MOD(L32,VLOOKUP($A32,STOK_AWAL,13,0)),0)</f>
        <v>0</v>
      </c>
      <c r="S32" t="str">
        <f>K32</f>
        <v>BTL</v>
      </c>
      <c r="T32">
        <f>R32+(P32*(IFERROR(VLOOKUP($A32,STOK_AWAL,13,0),0)))</f>
        <v>0</v>
      </c>
      <c r="U32" t="str">
        <f>M32</f>
        <v>BTL</v>
      </c>
    </row>
    <row r="33" spans="1:21" x14ac:dyDescent="0.25">
      <c r="A33" t="str">
        <f>IF('3.Stok Awal'!$A33=0,"",'3.Stok Awal'!$A33)</f>
        <v>T5.31020102</v>
      </c>
      <c r="B33" t="str">
        <f>IF('3.Stok Awal'!$B33=0,"",'3.Stok Awal'!$B33)</f>
        <v>SAOS CABE   340 ml 12/DOS</v>
      </c>
      <c r="C33" t="str">
        <f>IF('3.Stok Awal'!$C33=0,"",'3.Stok Awal'!$C33)</f>
        <v/>
      </c>
      <c r="D33" t="str">
        <f>IF('3.Stok Awal'!$D33=0,"",'3.Stok Awal'!$D33)</f>
        <v/>
      </c>
      <c r="E33" t="str">
        <f>IF('3.Stok Awal'!$E33=0,"",'3.Stok Awal'!$E33)</f>
        <v/>
      </c>
      <c r="F33" s="4" t="str">
        <f>IF('3.Stok Awal'!$F33=0,"",'3.Stok Awal'!$F33)</f>
        <v/>
      </c>
      <c r="G33" s="4" t="str">
        <f t="shared" si="0"/>
        <v>T5.31020102</v>
      </c>
      <c r="H33">
        <f>IF('3.Stok Awal'!$I33=0,0,'3.Stok Awal'!$I33)</f>
        <v>0</v>
      </c>
      <c r="I33" t="str">
        <f>IF('3.Stok Awal'!$J33=0,"",'3.Stok Awal'!$J33)</f>
        <v/>
      </c>
      <c r="J33">
        <f>IF('3.Stok Awal'!$K33=0,0,'3.Stok Awal'!$K33)</f>
        <v>27</v>
      </c>
      <c r="K33" t="str">
        <f>IF('3.Stok Awal'!$L33=0,"",'3.Stok Awal'!$L33)</f>
        <v>BTL</v>
      </c>
      <c r="L33">
        <f>IF('3.Stok Awal'!$N33=0,0,'3.Stok Awal'!$N33)</f>
        <v>27</v>
      </c>
      <c r="M33" t="str">
        <f>IF('3.Stok Awal'!$O33=0,"",'3.Stok Awal'!$O33)</f>
        <v>BTL</v>
      </c>
      <c r="N33">
        <f>SUMIF('4.Sell to Trade'!$O$5:$O$5003,'5.Stok Akhir'!$G33,'4.Sell to Trade'!$Q$5:$Q$5003)</f>
        <v>0</v>
      </c>
      <c r="O33" t="str">
        <f>IF('3.Stok Awal'!$L33=0,"",'3.Stok Awal'!$L33)</f>
        <v>BTL</v>
      </c>
      <c r="P33">
        <f>IF(ISNA(VLOOKUP($A33,STOK_AWAL,13,0)),0,IF(VLOOKUP($A33,STOK_AWAL,13,0)&gt;0,ROUNDDOWN(L33/VLOOKUP($A33,STOK_AWAL,13,0),0),0))</f>
        <v>0</v>
      </c>
      <c r="Q33" t="str">
        <f>I33</f>
        <v/>
      </c>
      <c r="R33">
        <f>IFERROR(MOD(L33,VLOOKUP($A33,STOK_AWAL,13,0)),0)</f>
        <v>0</v>
      </c>
      <c r="S33" t="str">
        <f>K33</f>
        <v>BTL</v>
      </c>
      <c r="T33">
        <f>R33+(P33*(IFERROR(VLOOKUP($A33,STOK_AWAL,13,0),0)))</f>
        <v>0</v>
      </c>
      <c r="U33" t="str">
        <f>M33</f>
        <v>BTL</v>
      </c>
    </row>
    <row r="34" spans="1:21" x14ac:dyDescent="0.25">
      <c r="A34" t="str">
        <f>IF('3.Stok Awal'!$A34=0,"",'3.Stok Awal'!$A34)</f>
        <v>T5.31020103</v>
      </c>
      <c r="B34" t="str">
        <f>IF('3.Stok Awal'!$B34=0,"",'3.Stok Awal'!$B34)</f>
        <v>SAOS CABE   535 ml</v>
      </c>
      <c r="C34" t="str">
        <f>IF('3.Stok Awal'!$C34=0,"",'3.Stok Awal'!$C34)</f>
        <v/>
      </c>
      <c r="D34" t="str">
        <f>IF('3.Stok Awal'!$D34=0,"",'3.Stok Awal'!$D34)</f>
        <v/>
      </c>
      <c r="E34" t="str">
        <f>IF('3.Stok Awal'!$E34=0,"",'3.Stok Awal'!$E34)</f>
        <v/>
      </c>
      <c r="F34" s="4" t="str">
        <f>IF('3.Stok Awal'!$F34=0,"",'3.Stok Awal'!$F34)</f>
        <v/>
      </c>
      <c r="G34" s="4" t="str">
        <f t="shared" si="0"/>
        <v>T5.31020103</v>
      </c>
      <c r="H34">
        <f>IF('3.Stok Awal'!$I34=0,0,'3.Stok Awal'!$I34)</f>
        <v>0</v>
      </c>
      <c r="I34" t="str">
        <f>IF('3.Stok Awal'!$J34=0,"",'3.Stok Awal'!$J34)</f>
        <v/>
      </c>
      <c r="J34">
        <f>IF('3.Stok Awal'!$K34=0,0,'3.Stok Awal'!$K34)</f>
        <v>120</v>
      </c>
      <c r="K34" t="str">
        <f>IF('3.Stok Awal'!$L34=0,"",'3.Stok Awal'!$L34)</f>
        <v>rtn</v>
      </c>
      <c r="L34">
        <f>IF('3.Stok Awal'!$N34=0,0,'3.Stok Awal'!$N34)</f>
        <v>120</v>
      </c>
      <c r="M34" t="str">
        <f>IF('3.Stok Awal'!$O34=0,"",'3.Stok Awal'!$O34)</f>
        <v>rtn</v>
      </c>
      <c r="N34">
        <f>SUMIF('4.Sell to Trade'!$O$5:$O$5003,'5.Stok Akhir'!$G34,'4.Sell to Trade'!$Q$5:$Q$5003)</f>
        <v>0</v>
      </c>
      <c r="O34" t="str">
        <f>IF('3.Stok Awal'!$L34=0,"",'3.Stok Awal'!$L34)</f>
        <v>rtn</v>
      </c>
      <c r="P34">
        <f>IF(ISNA(VLOOKUP($A34,STOK_AWAL,13,0)),0,IF(VLOOKUP($A34,STOK_AWAL,13,0)&gt;0,ROUNDDOWN(L34/VLOOKUP($A34,STOK_AWAL,13,0),0),0))</f>
        <v>0</v>
      </c>
      <c r="Q34" t="str">
        <f>I34</f>
        <v/>
      </c>
      <c r="R34">
        <f>IFERROR(MOD(L34,VLOOKUP($A34,STOK_AWAL,13,0)),0)</f>
        <v>0</v>
      </c>
      <c r="S34" t="str">
        <f>K34</f>
        <v>rtn</v>
      </c>
      <c r="T34">
        <f>R34+(P34*(IFERROR(VLOOKUP($A34,STOK_AWAL,13,0),0)))</f>
        <v>0</v>
      </c>
      <c r="U34" t="str">
        <f>M34</f>
        <v>rtn</v>
      </c>
    </row>
    <row r="35" spans="1:21" x14ac:dyDescent="0.25">
      <c r="A35" t="str">
        <f>IF('3.Stok Awal'!$A35=0,"",'3.Stok Awal'!$A35)</f>
        <v>T5.31020106</v>
      </c>
      <c r="B35" t="str">
        <f>IF('3.Stok Awal'!$B35=0,"",'3.Stok Awal'!$B35)</f>
        <v>SAOS CABE   1 kg 15/DOS</v>
      </c>
      <c r="C35" t="str">
        <f>IF('3.Stok Awal'!$C35=0,"",'3.Stok Awal'!$C35)</f>
        <v/>
      </c>
      <c r="D35" t="str">
        <f>IF('3.Stok Awal'!$D35=0,"",'3.Stok Awal'!$D35)</f>
        <v/>
      </c>
      <c r="E35" t="str">
        <f>IF('3.Stok Awal'!$E35=0,"",'3.Stok Awal'!$E35)</f>
        <v/>
      </c>
      <c r="F35" s="4" t="str">
        <f>IF('3.Stok Awal'!$F35=0,"",'3.Stok Awal'!$F35)</f>
        <v/>
      </c>
      <c r="G35" s="4" t="str">
        <f t="shared" si="0"/>
        <v>T5.31020106</v>
      </c>
      <c r="H35">
        <f>IF('3.Stok Awal'!$I35=0,0,'3.Stok Awal'!$I35)</f>
        <v>0</v>
      </c>
      <c r="I35" t="str">
        <f>IF('3.Stok Awal'!$J35=0,"",'3.Stok Awal'!$J35)</f>
        <v/>
      </c>
      <c r="J35">
        <f>IF('3.Stok Awal'!$K35=0,0,'3.Stok Awal'!$K35)</f>
        <v>17</v>
      </c>
      <c r="K35" t="str">
        <f>IF('3.Stok Awal'!$L35=0,"",'3.Stok Awal'!$L35)</f>
        <v>PCH</v>
      </c>
      <c r="L35">
        <f>IF('3.Stok Awal'!$N35=0,0,'3.Stok Awal'!$N35)</f>
        <v>17</v>
      </c>
      <c r="M35" t="str">
        <f>IF('3.Stok Awal'!$O35=0,"",'3.Stok Awal'!$O35)</f>
        <v>PCH</v>
      </c>
      <c r="N35">
        <f>SUMIF('4.Sell to Trade'!$O$5:$O$5003,'5.Stok Akhir'!$G35,'4.Sell to Trade'!$Q$5:$Q$5003)</f>
        <v>0</v>
      </c>
      <c r="O35" t="str">
        <f>IF('3.Stok Awal'!$L35=0,"",'3.Stok Awal'!$L35)</f>
        <v>PCH</v>
      </c>
      <c r="P35">
        <f>IF(ISNA(VLOOKUP($A35,STOK_AWAL,13,0)),0,IF(VLOOKUP($A35,STOK_AWAL,13,0)&gt;0,ROUNDDOWN(L35/VLOOKUP($A35,STOK_AWAL,13,0),0),0))</f>
        <v>0</v>
      </c>
      <c r="Q35" t="str">
        <f>I35</f>
        <v/>
      </c>
      <c r="R35">
        <f>IFERROR(MOD(L35,VLOOKUP($A35,STOK_AWAL,13,0)),0)</f>
        <v>0</v>
      </c>
      <c r="S35" t="str">
        <f>K35</f>
        <v>PCH</v>
      </c>
      <c r="T35">
        <f>R35+(P35*(IFERROR(VLOOKUP($A35,STOK_AWAL,13,0),0)))</f>
        <v>0</v>
      </c>
      <c r="U35" t="str">
        <f>M35</f>
        <v>PCH</v>
      </c>
    </row>
    <row r="36" spans="1:21" x14ac:dyDescent="0.25">
      <c r="A36" t="str">
        <f>IF('3.Stok Awal'!$A36=0,"",'3.Stok Awal'!$A36)</f>
        <v>T5.31020107</v>
      </c>
      <c r="B36" t="str">
        <f>IF('3.Stok Awal'!$B36=0,"",'3.Stok Awal'!$B36)</f>
        <v>SAOS CABE   5 kg</v>
      </c>
      <c r="C36" t="str">
        <f>IF('3.Stok Awal'!$C36=0,"",'3.Stok Awal'!$C36)</f>
        <v/>
      </c>
      <c r="D36" t="str">
        <f>IF('3.Stok Awal'!$D36=0,"",'3.Stok Awal'!$D36)</f>
        <v/>
      </c>
      <c r="E36" t="str">
        <f>IF('3.Stok Awal'!$E36=0,"",'3.Stok Awal'!$E36)</f>
        <v/>
      </c>
      <c r="F36" s="4" t="str">
        <f>IF('3.Stok Awal'!$F36=0,"",'3.Stok Awal'!$F36)</f>
        <v/>
      </c>
      <c r="G36" s="4" t="str">
        <f t="shared" si="0"/>
        <v>T5.31020107</v>
      </c>
      <c r="H36">
        <f>IF('3.Stok Awal'!$I36=0,0,'3.Stok Awal'!$I36)</f>
        <v>0</v>
      </c>
      <c r="I36" t="str">
        <f>IF('3.Stok Awal'!$J36=0,"",'3.Stok Awal'!$J36)</f>
        <v/>
      </c>
      <c r="J36">
        <f>IF('3.Stok Awal'!$K36=0,0,'3.Stok Awal'!$K36)</f>
        <v>10</v>
      </c>
      <c r="K36" t="str">
        <f>IF('3.Stok Awal'!$L36=0,"",'3.Stok Awal'!$L36)</f>
        <v>Jrg</v>
      </c>
      <c r="L36">
        <f>IF('3.Stok Awal'!$N36=0,0,'3.Stok Awal'!$N36)</f>
        <v>10</v>
      </c>
      <c r="M36" t="str">
        <f>IF('3.Stok Awal'!$O36=0,"",'3.Stok Awal'!$O36)</f>
        <v>Jrg</v>
      </c>
      <c r="N36">
        <f>SUMIF('4.Sell to Trade'!$O$5:$O$5003,'5.Stok Akhir'!$G36,'4.Sell to Trade'!$Q$5:$Q$5003)</f>
        <v>0</v>
      </c>
      <c r="O36" t="str">
        <f>IF('3.Stok Awal'!$L36=0,"",'3.Stok Awal'!$L36)</f>
        <v>Jrg</v>
      </c>
      <c r="P36">
        <f>IF(ISNA(VLOOKUP($A36,STOK_AWAL,13,0)),0,IF(VLOOKUP($A36,STOK_AWAL,13,0)&gt;0,ROUNDDOWN(L36/VLOOKUP($A36,STOK_AWAL,13,0),0),0))</f>
        <v>0</v>
      </c>
      <c r="Q36" t="str">
        <f>I36</f>
        <v/>
      </c>
      <c r="R36">
        <f>IFERROR(MOD(L36,VLOOKUP($A36,STOK_AWAL,13,0)),0)</f>
        <v>0</v>
      </c>
      <c r="S36" t="str">
        <f>K36</f>
        <v>Jrg</v>
      </c>
      <c r="T36">
        <f>R36+(P36*(IFERROR(VLOOKUP($A36,STOK_AWAL,13,0),0)))</f>
        <v>0</v>
      </c>
      <c r="U36" t="str">
        <f>M36</f>
        <v>Jrg</v>
      </c>
    </row>
    <row r="37" spans="1:21" x14ac:dyDescent="0.25">
      <c r="A37" t="str">
        <f>IF('3.Stok Awal'!$A37=0,"",'3.Stok Awal'!$A37)</f>
        <v>T5.31020153</v>
      </c>
      <c r="B37" t="str">
        <f>IF('3.Stok Awal'!$B37=0,"",'3.Stok Awal'!$B37)</f>
        <v>BONUS SAOS CABE (340)       12/DOS</v>
      </c>
      <c r="C37" t="str">
        <f>IF('3.Stok Awal'!$C37=0,"",'3.Stok Awal'!$C37)</f>
        <v/>
      </c>
      <c r="D37" t="str">
        <f>IF('3.Stok Awal'!$D37=0,"",'3.Stok Awal'!$D37)</f>
        <v/>
      </c>
      <c r="E37" t="str">
        <f>IF('3.Stok Awal'!$E37=0,"",'3.Stok Awal'!$E37)</f>
        <v/>
      </c>
      <c r="F37" s="4" t="str">
        <f>IF('3.Stok Awal'!$F37=0,"",'3.Stok Awal'!$F37)</f>
        <v/>
      </c>
      <c r="G37" s="4" t="str">
        <f t="shared" si="0"/>
        <v>T5.31020153</v>
      </c>
      <c r="H37">
        <f>IF('3.Stok Awal'!$I37=0,0,'3.Stok Awal'!$I37)</f>
        <v>0</v>
      </c>
      <c r="I37" t="str">
        <f>IF('3.Stok Awal'!$J37=0,"",'3.Stok Awal'!$J37)</f>
        <v/>
      </c>
      <c r="J37">
        <f>IF('3.Stok Awal'!$K37=0,0,'3.Stok Awal'!$K37)</f>
        <v>1074</v>
      </c>
      <c r="K37" t="str">
        <f>IF('3.Stok Awal'!$L37=0,"",'3.Stok Awal'!$L37)</f>
        <v>PCS</v>
      </c>
      <c r="L37">
        <f>IF('3.Stok Awal'!$N37=0,0,'3.Stok Awal'!$N37)</f>
        <v>1074</v>
      </c>
      <c r="M37" t="str">
        <f>IF('3.Stok Awal'!$O37=0,"",'3.Stok Awal'!$O37)</f>
        <v>PCS</v>
      </c>
      <c r="N37">
        <f>SUMIF('4.Sell to Trade'!$O$5:$O$5003,'5.Stok Akhir'!$G37,'4.Sell to Trade'!$Q$5:$Q$5003)</f>
        <v>0</v>
      </c>
      <c r="O37" t="str">
        <f>IF('3.Stok Awal'!$L37=0,"",'3.Stok Awal'!$L37)</f>
        <v>PCS</v>
      </c>
      <c r="P37">
        <f>IF(ISNA(VLOOKUP($A37,STOK_AWAL,13,0)),0,IF(VLOOKUP($A37,STOK_AWAL,13,0)&gt;0,ROUNDDOWN(L37/VLOOKUP($A37,STOK_AWAL,13,0),0),0))</f>
        <v>0</v>
      </c>
      <c r="Q37" t="str">
        <f>I37</f>
        <v/>
      </c>
      <c r="R37">
        <f>IFERROR(MOD(L37,VLOOKUP($A37,STOK_AWAL,13,0)),0)</f>
        <v>0</v>
      </c>
      <c r="S37" t="str">
        <f>K37</f>
        <v>PCS</v>
      </c>
      <c r="T37">
        <f>R37+(P37*(IFERROR(VLOOKUP($A37,STOK_AWAL,13,0),0)))</f>
        <v>0</v>
      </c>
      <c r="U37" t="str">
        <f>M37</f>
        <v>PCS</v>
      </c>
    </row>
    <row r="38" spans="1:21" x14ac:dyDescent="0.25">
      <c r="A38" t="str">
        <f>IF('3.Stok Awal'!$A38=0,"",'3.Stok Awal'!$A38)</f>
        <v>T5.31020200</v>
      </c>
      <c r="B38" t="str">
        <f>IF('3.Stok Awal'!$B38=0,"",'3.Stok Awal'!$B38)</f>
        <v>SAOS TOMAT SACHET   9 gr 480/DOS</v>
      </c>
      <c r="C38" t="str">
        <f>IF('3.Stok Awal'!$C38=0,"",'3.Stok Awal'!$C38)</f>
        <v/>
      </c>
      <c r="D38" t="str">
        <f>IF('3.Stok Awal'!$D38=0,"",'3.Stok Awal'!$D38)</f>
        <v/>
      </c>
      <c r="E38" t="str">
        <f>IF('3.Stok Awal'!$E38=0,"",'3.Stok Awal'!$E38)</f>
        <v/>
      </c>
      <c r="F38" s="4" t="str">
        <f>IF('3.Stok Awal'!$F38=0,"",'3.Stok Awal'!$F38)</f>
        <v/>
      </c>
      <c r="G38" s="4" t="str">
        <f t="shared" si="0"/>
        <v>T5.31020200</v>
      </c>
      <c r="H38">
        <f>IF('3.Stok Awal'!$I38=0,0,'3.Stok Awal'!$I38)</f>
        <v>0</v>
      </c>
      <c r="I38" t="str">
        <f>IF('3.Stok Awal'!$J38=0,"",'3.Stok Awal'!$J38)</f>
        <v/>
      </c>
      <c r="J38">
        <f>IF('3.Stok Awal'!$K38=0,0,'3.Stok Awal'!$K38)</f>
        <v>1176</v>
      </c>
      <c r="K38" t="str">
        <f>IF('3.Stok Awal'!$L38=0,"",'3.Stok Awal'!$L38)</f>
        <v>PAK</v>
      </c>
      <c r="L38">
        <f>IF('3.Stok Awal'!$N38=0,0,'3.Stok Awal'!$N38)</f>
        <v>1176</v>
      </c>
      <c r="M38" t="str">
        <f>IF('3.Stok Awal'!$O38=0,"",'3.Stok Awal'!$O38)</f>
        <v>PAK</v>
      </c>
      <c r="N38">
        <f>SUMIF('4.Sell to Trade'!$O$5:$O$5003,'5.Stok Akhir'!$G38,'4.Sell to Trade'!$Q$5:$Q$5003)</f>
        <v>0</v>
      </c>
      <c r="O38" t="str">
        <f>IF('3.Stok Awal'!$L38=0,"",'3.Stok Awal'!$L38)</f>
        <v>PAK</v>
      </c>
      <c r="P38">
        <f>IF(ISNA(VLOOKUP($A38,STOK_AWAL,13,0)),0,IF(VLOOKUP($A38,STOK_AWAL,13,0)&gt;0,ROUNDDOWN(L38/VLOOKUP($A38,STOK_AWAL,13,0),0),0))</f>
        <v>0</v>
      </c>
      <c r="Q38" t="str">
        <f>I38</f>
        <v/>
      </c>
      <c r="R38">
        <f>IFERROR(MOD(L38,VLOOKUP($A38,STOK_AWAL,13,0)),0)</f>
        <v>0</v>
      </c>
      <c r="S38" t="str">
        <f>K38</f>
        <v>PAK</v>
      </c>
      <c r="T38">
        <f>R38+(P38*(IFERROR(VLOOKUP($A38,STOK_AWAL,13,0),0)))</f>
        <v>0</v>
      </c>
      <c r="U38" t="str">
        <f>M38</f>
        <v>PAK</v>
      </c>
    </row>
    <row r="39" spans="1:21" x14ac:dyDescent="0.25">
      <c r="A39" t="str">
        <f>IF('3.Stok Awal'!$A39=0,"",'3.Stok Awal'!$A39)</f>
        <v>T5.31020201</v>
      </c>
      <c r="B39" t="str">
        <f>IF('3.Stok Awal'!$B39=0,"",'3.Stok Awal'!$B39)</f>
        <v>SAOS TOMAT   135 ml 48/DOS</v>
      </c>
      <c r="C39" t="str">
        <f>IF('3.Stok Awal'!$C39=0,"",'3.Stok Awal'!$C39)</f>
        <v/>
      </c>
      <c r="D39" t="str">
        <f>IF('3.Stok Awal'!$D39=0,"",'3.Stok Awal'!$D39)</f>
        <v/>
      </c>
      <c r="E39" t="str">
        <f>IF('3.Stok Awal'!$E39=0,"",'3.Stok Awal'!$E39)</f>
        <v/>
      </c>
      <c r="F39" s="4" t="str">
        <f>IF('3.Stok Awal'!$F39=0,"",'3.Stok Awal'!$F39)</f>
        <v/>
      </c>
      <c r="G39" s="4" t="str">
        <f t="shared" si="0"/>
        <v>T5.31020201</v>
      </c>
      <c r="H39">
        <f>IF('3.Stok Awal'!$I39=0,0,'3.Stok Awal'!$I39)</f>
        <v>0</v>
      </c>
      <c r="I39" t="str">
        <f>IF('3.Stok Awal'!$J39=0,"",'3.Stok Awal'!$J39)</f>
        <v/>
      </c>
      <c r="J39">
        <f>IF('3.Stok Awal'!$K39=0,0,'3.Stok Awal'!$K39)</f>
        <v>1003</v>
      </c>
      <c r="K39" t="str">
        <f>IF('3.Stok Awal'!$L39=0,"",'3.Stok Awal'!$L39)</f>
        <v>BTL</v>
      </c>
      <c r="L39">
        <f>IF('3.Stok Awal'!$N39=0,0,'3.Stok Awal'!$N39)</f>
        <v>1003</v>
      </c>
      <c r="M39" t="str">
        <f>IF('3.Stok Awal'!$O39=0,"",'3.Stok Awal'!$O39)</f>
        <v>BTL</v>
      </c>
      <c r="N39">
        <f>SUMIF('4.Sell to Trade'!$O$5:$O$5003,'5.Stok Akhir'!$G39,'4.Sell to Trade'!$Q$5:$Q$5003)</f>
        <v>0</v>
      </c>
      <c r="O39" t="str">
        <f>IF('3.Stok Awal'!$L39=0,"",'3.Stok Awal'!$L39)</f>
        <v>BTL</v>
      </c>
      <c r="P39">
        <f>IF(ISNA(VLOOKUP($A39,STOK_AWAL,13,0)),0,IF(VLOOKUP($A39,STOK_AWAL,13,0)&gt;0,ROUNDDOWN(L39/VLOOKUP($A39,STOK_AWAL,13,0),0),0))</f>
        <v>0</v>
      </c>
      <c r="Q39" t="str">
        <f>I39</f>
        <v/>
      </c>
      <c r="R39">
        <f>IFERROR(MOD(L39,VLOOKUP($A39,STOK_AWAL,13,0)),0)</f>
        <v>0</v>
      </c>
      <c r="S39" t="str">
        <f>K39</f>
        <v>BTL</v>
      </c>
      <c r="T39">
        <f>R39+(P39*(IFERROR(VLOOKUP($A39,STOK_AWAL,13,0),0)))</f>
        <v>0</v>
      </c>
      <c r="U39" t="str">
        <f>M39</f>
        <v>BTL</v>
      </c>
    </row>
    <row r="40" spans="1:21" x14ac:dyDescent="0.25">
      <c r="A40" t="str">
        <f>IF('3.Stok Awal'!$A40=0,"",'3.Stok Awal'!$A40)</f>
        <v>T5.31020202</v>
      </c>
      <c r="B40" t="str">
        <f>IF('3.Stok Awal'!$B40=0,"",'3.Stok Awal'!$B40)</f>
        <v>SAOS TOMAT   340 ml 12/DOS</v>
      </c>
      <c r="C40" t="str">
        <f>IF('3.Stok Awal'!$C40=0,"",'3.Stok Awal'!$C40)</f>
        <v/>
      </c>
      <c r="D40" t="str">
        <f>IF('3.Stok Awal'!$D40=0,"",'3.Stok Awal'!$D40)</f>
        <v/>
      </c>
      <c r="E40" t="str">
        <f>IF('3.Stok Awal'!$E40=0,"",'3.Stok Awal'!$E40)</f>
        <v/>
      </c>
      <c r="F40" s="4" t="str">
        <f>IF('3.Stok Awal'!$F40=0,"",'3.Stok Awal'!$F40)</f>
        <v/>
      </c>
      <c r="G40" s="4" t="str">
        <f t="shared" si="0"/>
        <v>T5.31020202</v>
      </c>
      <c r="H40">
        <f>IF('3.Stok Awal'!$I40=0,0,'3.Stok Awal'!$I40)</f>
        <v>0</v>
      </c>
      <c r="I40" t="str">
        <f>IF('3.Stok Awal'!$J40=0,"",'3.Stok Awal'!$J40)</f>
        <v/>
      </c>
      <c r="J40">
        <f>IF('3.Stok Awal'!$K40=0,0,'3.Stok Awal'!$K40)</f>
        <v>128</v>
      </c>
      <c r="K40" t="str">
        <f>IF('3.Stok Awal'!$L40=0,"",'3.Stok Awal'!$L40)</f>
        <v>BTL</v>
      </c>
      <c r="L40">
        <f>IF('3.Stok Awal'!$N40=0,0,'3.Stok Awal'!$N40)</f>
        <v>128</v>
      </c>
      <c r="M40" t="str">
        <f>IF('3.Stok Awal'!$O40=0,"",'3.Stok Awal'!$O40)</f>
        <v>BTL</v>
      </c>
      <c r="N40">
        <f>SUMIF('4.Sell to Trade'!$O$5:$O$5003,'5.Stok Akhir'!$G40,'4.Sell to Trade'!$Q$5:$Q$5003)</f>
        <v>0</v>
      </c>
      <c r="O40" t="str">
        <f>IF('3.Stok Awal'!$L40=0,"",'3.Stok Awal'!$L40)</f>
        <v>BTL</v>
      </c>
      <c r="P40">
        <f>IF(ISNA(VLOOKUP($A40,STOK_AWAL,13,0)),0,IF(VLOOKUP($A40,STOK_AWAL,13,0)&gt;0,ROUNDDOWN(L40/VLOOKUP($A40,STOK_AWAL,13,0),0),0))</f>
        <v>0</v>
      </c>
      <c r="Q40" t="str">
        <f>I40</f>
        <v/>
      </c>
      <c r="R40">
        <f>IFERROR(MOD(L40,VLOOKUP($A40,STOK_AWAL,13,0)),0)</f>
        <v>0</v>
      </c>
      <c r="S40" t="str">
        <f>K40</f>
        <v>BTL</v>
      </c>
      <c r="T40">
        <f>R40+(P40*(IFERROR(VLOOKUP($A40,STOK_AWAL,13,0),0)))</f>
        <v>0</v>
      </c>
      <c r="U40" t="str">
        <f>M40</f>
        <v>BTL</v>
      </c>
    </row>
    <row r="41" spans="1:21" x14ac:dyDescent="0.25">
      <c r="A41" t="str">
        <f>IF('3.Stok Awal'!$A41=0,"",'3.Stok Awal'!$A41)</f>
        <v>T5.31020205</v>
      </c>
      <c r="B41" t="str">
        <f>IF('3.Stok Awal'!$B41=0,"",'3.Stok Awal'!$B41)</f>
        <v>SAOS TOMAT   1 kg</v>
      </c>
      <c r="C41" t="str">
        <f>IF('3.Stok Awal'!$C41=0,"",'3.Stok Awal'!$C41)</f>
        <v/>
      </c>
      <c r="D41" t="str">
        <f>IF('3.Stok Awal'!$D41=0,"",'3.Stok Awal'!$D41)</f>
        <v/>
      </c>
      <c r="E41" t="str">
        <f>IF('3.Stok Awal'!$E41=0,"",'3.Stok Awal'!$E41)</f>
        <v/>
      </c>
      <c r="F41" s="4" t="str">
        <f>IF('3.Stok Awal'!$F41=0,"",'3.Stok Awal'!$F41)</f>
        <v/>
      </c>
      <c r="G41" s="4" t="str">
        <f t="shared" si="0"/>
        <v>T5.31020205</v>
      </c>
      <c r="H41">
        <f>IF('3.Stok Awal'!$I41=0,0,'3.Stok Awal'!$I41)</f>
        <v>0</v>
      </c>
      <c r="I41" t="str">
        <f>IF('3.Stok Awal'!$J41=0,"",'3.Stok Awal'!$J41)</f>
        <v/>
      </c>
      <c r="J41">
        <f>IF('3.Stok Awal'!$K41=0,0,'3.Stok Awal'!$K41)</f>
        <v>5</v>
      </c>
      <c r="K41" t="str">
        <f>IF('3.Stok Awal'!$L41=0,"",'3.Stok Awal'!$L41)</f>
        <v>PCH</v>
      </c>
      <c r="L41">
        <f>IF('3.Stok Awal'!$N41=0,0,'3.Stok Awal'!$N41)</f>
        <v>5</v>
      </c>
      <c r="M41" t="str">
        <f>IF('3.Stok Awal'!$O41=0,"",'3.Stok Awal'!$O41)</f>
        <v>PCH</v>
      </c>
      <c r="N41">
        <f>SUMIF('4.Sell to Trade'!$O$5:$O$5003,'5.Stok Akhir'!$G41,'4.Sell to Trade'!$Q$5:$Q$5003)</f>
        <v>0</v>
      </c>
      <c r="O41" t="str">
        <f>IF('3.Stok Awal'!$L41=0,"",'3.Stok Awal'!$L41)</f>
        <v>PCH</v>
      </c>
      <c r="P41">
        <f>IF(ISNA(VLOOKUP($A41,STOK_AWAL,13,0)),0,IF(VLOOKUP($A41,STOK_AWAL,13,0)&gt;0,ROUNDDOWN(L41/VLOOKUP($A41,STOK_AWAL,13,0),0),0))</f>
        <v>0</v>
      </c>
      <c r="Q41" t="str">
        <f>I41</f>
        <v/>
      </c>
      <c r="R41">
        <f>IFERROR(MOD(L41,VLOOKUP($A41,STOK_AWAL,13,0)),0)</f>
        <v>0</v>
      </c>
      <c r="S41" t="str">
        <f>K41</f>
        <v>PCH</v>
      </c>
      <c r="T41">
        <f>R41+(P41*(IFERROR(VLOOKUP($A41,STOK_AWAL,13,0),0)))</f>
        <v>0</v>
      </c>
      <c r="U41" t="str">
        <f>M41</f>
        <v>PCH</v>
      </c>
    </row>
    <row r="42" spans="1:21" x14ac:dyDescent="0.25">
      <c r="A42" t="str">
        <f>IF('3.Stok Awal'!$A42=0,"",'3.Stok Awal'!$A42)</f>
        <v>T5.31020206</v>
      </c>
      <c r="B42" t="str">
        <f>IF('3.Stok Awal'!$B42=0,"",'3.Stok Awal'!$B42)</f>
        <v>SAOS TOMAT   5 kg</v>
      </c>
      <c r="C42" t="str">
        <f>IF('3.Stok Awal'!$C42=0,"",'3.Stok Awal'!$C42)</f>
        <v/>
      </c>
      <c r="D42" t="str">
        <f>IF('3.Stok Awal'!$D42=0,"",'3.Stok Awal'!$D42)</f>
        <v/>
      </c>
      <c r="E42" t="str">
        <f>IF('3.Stok Awal'!$E42=0,"",'3.Stok Awal'!$E42)</f>
        <v/>
      </c>
      <c r="F42" s="4" t="str">
        <f>IF('3.Stok Awal'!$F42=0,"",'3.Stok Awal'!$F42)</f>
        <v/>
      </c>
      <c r="G42" s="4" t="str">
        <f t="shared" si="0"/>
        <v>T5.31020206</v>
      </c>
      <c r="H42">
        <f>IF('3.Stok Awal'!$I42=0,0,'3.Stok Awal'!$I42)</f>
        <v>0</v>
      </c>
      <c r="I42" t="str">
        <f>IF('3.Stok Awal'!$J42=0,"",'3.Stok Awal'!$J42)</f>
        <v/>
      </c>
      <c r="J42">
        <f>IF('3.Stok Awal'!$K42=0,0,'3.Stok Awal'!$K42)</f>
        <v>33</v>
      </c>
      <c r="K42" t="str">
        <f>IF('3.Stok Awal'!$L42=0,"",'3.Stok Awal'!$L42)</f>
        <v>rtn</v>
      </c>
      <c r="L42">
        <f>IF('3.Stok Awal'!$N42=0,0,'3.Stok Awal'!$N42)</f>
        <v>33</v>
      </c>
      <c r="M42" t="str">
        <f>IF('3.Stok Awal'!$O42=0,"",'3.Stok Awal'!$O42)</f>
        <v>rtn</v>
      </c>
      <c r="N42">
        <f>SUMIF('4.Sell to Trade'!$O$5:$O$5003,'5.Stok Akhir'!$G42,'4.Sell to Trade'!$Q$5:$Q$5003)</f>
        <v>0</v>
      </c>
      <c r="O42" t="str">
        <f>IF('3.Stok Awal'!$L42=0,"",'3.Stok Awal'!$L42)</f>
        <v>rtn</v>
      </c>
      <c r="P42">
        <f>IF(ISNA(VLOOKUP($A42,STOK_AWAL,13,0)),0,IF(VLOOKUP($A42,STOK_AWAL,13,0)&gt;0,ROUNDDOWN(L42/VLOOKUP($A42,STOK_AWAL,13,0),0),0))</f>
        <v>0</v>
      </c>
      <c r="Q42" t="str">
        <f>I42</f>
        <v/>
      </c>
      <c r="R42">
        <f>IFERROR(MOD(L42,VLOOKUP($A42,STOK_AWAL,13,0)),0)</f>
        <v>0</v>
      </c>
      <c r="S42" t="str">
        <f>K42</f>
        <v>rtn</v>
      </c>
      <c r="T42">
        <f>R42+(P42*(IFERROR(VLOOKUP($A42,STOK_AWAL,13,0),0)))</f>
        <v>0</v>
      </c>
      <c r="U42" t="str">
        <f>M42</f>
        <v>rtn</v>
      </c>
    </row>
    <row r="43" spans="1:21" x14ac:dyDescent="0.25">
      <c r="A43" t="str">
        <f>IF('3.Stok Awal'!$A43=0,"",'3.Stok Awal'!$A43)</f>
        <v>T5.31020300</v>
      </c>
      <c r="B43" t="str">
        <f>IF('3.Stok Awal'!$B43=0,"",'3.Stok Awal'!$B43)</f>
        <v>CUKA DAPUR   150 ml 48/DOS</v>
      </c>
      <c r="C43" t="str">
        <f>IF('3.Stok Awal'!$C43=0,"",'3.Stok Awal'!$C43)</f>
        <v/>
      </c>
      <c r="D43" t="str">
        <f>IF('3.Stok Awal'!$D43=0,"",'3.Stok Awal'!$D43)</f>
        <v/>
      </c>
      <c r="E43" t="str">
        <f>IF('3.Stok Awal'!$E43=0,"",'3.Stok Awal'!$E43)</f>
        <v/>
      </c>
      <c r="F43" s="4" t="str">
        <f>IF('3.Stok Awal'!$F43=0,"",'3.Stok Awal'!$F43)</f>
        <v/>
      </c>
      <c r="G43" s="4" t="str">
        <f t="shared" si="0"/>
        <v>T5.31020300</v>
      </c>
      <c r="H43">
        <f>IF('3.Stok Awal'!$I43=0,0,'3.Stok Awal'!$I43)</f>
        <v>0</v>
      </c>
      <c r="I43" t="str">
        <f>IF('3.Stok Awal'!$J43=0,"",'3.Stok Awal'!$J43)</f>
        <v/>
      </c>
      <c r="J43">
        <f>IF('3.Stok Awal'!$K43=0,0,'3.Stok Awal'!$K43)</f>
        <v>68</v>
      </c>
      <c r="K43" t="str">
        <f>IF('3.Stok Awal'!$L43=0,"",'3.Stok Awal'!$L43)</f>
        <v>BTL</v>
      </c>
      <c r="L43">
        <f>IF('3.Stok Awal'!$N43=0,0,'3.Stok Awal'!$N43)</f>
        <v>68</v>
      </c>
      <c r="M43" t="str">
        <f>IF('3.Stok Awal'!$O43=0,"",'3.Stok Awal'!$O43)</f>
        <v>BTL</v>
      </c>
      <c r="N43">
        <f>SUMIF('4.Sell to Trade'!$O$5:$O$5003,'5.Stok Akhir'!$G43,'4.Sell to Trade'!$Q$5:$Q$5003)</f>
        <v>0</v>
      </c>
      <c r="O43" t="str">
        <f>IF('3.Stok Awal'!$L43=0,"",'3.Stok Awal'!$L43)</f>
        <v>BTL</v>
      </c>
      <c r="P43">
        <f>IF(ISNA(VLOOKUP($A43,STOK_AWAL,13,0)),0,IF(VLOOKUP($A43,STOK_AWAL,13,0)&gt;0,ROUNDDOWN(L43/VLOOKUP($A43,STOK_AWAL,13,0),0),0))</f>
        <v>0</v>
      </c>
      <c r="Q43" t="str">
        <f>I43</f>
        <v/>
      </c>
      <c r="R43">
        <f>IFERROR(MOD(L43,VLOOKUP($A43,STOK_AWAL,13,0)),0)</f>
        <v>0</v>
      </c>
      <c r="S43" t="str">
        <f>K43</f>
        <v>BTL</v>
      </c>
      <c r="T43">
        <f>R43+(P43*(IFERROR(VLOOKUP($A43,STOK_AWAL,13,0),0)))</f>
        <v>0</v>
      </c>
      <c r="U43" t="str">
        <f>M43</f>
        <v>BTL</v>
      </c>
    </row>
    <row r="44" spans="1:21" x14ac:dyDescent="0.25">
      <c r="A44" t="str">
        <f>IF('3.Stok Awal'!$A44=0,"",'3.Stok Awal'!$A44)</f>
        <v>T5.31020301</v>
      </c>
      <c r="B44" t="str">
        <f>IF('3.Stok Awal'!$B44=0,"",'3.Stok Awal'!$B44)</f>
        <v>CUKA DAPUR   650 ml 12/DOS</v>
      </c>
      <c r="C44" t="str">
        <f>IF('3.Stok Awal'!$C44=0,"",'3.Stok Awal'!$C44)</f>
        <v/>
      </c>
      <c r="D44" t="str">
        <f>IF('3.Stok Awal'!$D44=0,"",'3.Stok Awal'!$D44)</f>
        <v/>
      </c>
      <c r="E44" t="str">
        <f>IF('3.Stok Awal'!$E44=0,"",'3.Stok Awal'!$E44)</f>
        <v/>
      </c>
      <c r="F44" s="4" t="str">
        <f>IF('3.Stok Awal'!$F44=0,"",'3.Stok Awal'!$F44)</f>
        <v/>
      </c>
      <c r="G44" s="4" t="str">
        <f t="shared" si="0"/>
        <v>T5.31020301</v>
      </c>
      <c r="H44">
        <f>IF('3.Stok Awal'!$I44=0,0,'3.Stok Awal'!$I44)</f>
        <v>0</v>
      </c>
      <c r="I44" t="str">
        <f>IF('3.Stok Awal'!$J44=0,"",'3.Stok Awal'!$J44)</f>
        <v/>
      </c>
      <c r="J44">
        <f>IF('3.Stok Awal'!$K44=0,0,'3.Stok Awal'!$K44)</f>
        <v>85</v>
      </c>
      <c r="K44" t="str">
        <f>IF('3.Stok Awal'!$L44=0,"",'3.Stok Awal'!$L44)</f>
        <v>BTL</v>
      </c>
      <c r="L44">
        <f>IF('3.Stok Awal'!$N44=0,0,'3.Stok Awal'!$N44)</f>
        <v>85</v>
      </c>
      <c r="M44" t="str">
        <f>IF('3.Stok Awal'!$O44=0,"",'3.Stok Awal'!$O44)</f>
        <v>BTL</v>
      </c>
      <c r="N44">
        <f>SUMIF('4.Sell to Trade'!$O$5:$O$5003,'5.Stok Akhir'!$G44,'4.Sell to Trade'!$Q$5:$Q$5003)</f>
        <v>0</v>
      </c>
      <c r="O44" t="str">
        <f>IF('3.Stok Awal'!$L44=0,"",'3.Stok Awal'!$L44)</f>
        <v>BTL</v>
      </c>
      <c r="P44">
        <f>IF(ISNA(VLOOKUP($A44,STOK_AWAL,13,0)),0,IF(VLOOKUP($A44,STOK_AWAL,13,0)&gt;0,ROUNDDOWN(L44/VLOOKUP($A44,STOK_AWAL,13,0),0),0))</f>
        <v>0</v>
      </c>
      <c r="Q44" t="str">
        <f>I44</f>
        <v/>
      </c>
      <c r="R44">
        <f>IFERROR(MOD(L44,VLOOKUP($A44,STOK_AWAL,13,0)),0)</f>
        <v>0</v>
      </c>
      <c r="S44" t="str">
        <f>K44</f>
        <v>BTL</v>
      </c>
      <c r="T44">
        <f>R44+(P44*(IFERROR(VLOOKUP($A44,STOK_AWAL,13,0),0)))</f>
        <v>0</v>
      </c>
      <c r="U44" t="str">
        <f>M44</f>
        <v>BTL</v>
      </c>
    </row>
    <row r="45" spans="1:21" x14ac:dyDescent="0.25">
      <c r="A45" t="str">
        <f>IF('3.Stok Awal'!$A45=0,"",'3.Stok Awal'!$A45)</f>
        <v>T5.31030100</v>
      </c>
      <c r="B45" t="str">
        <f>IF('3.Stok Awal'!$B45=0,"",'3.Stok Awal'!$B45)</f>
        <v>ALPUKAT   25 ml</v>
      </c>
      <c r="C45" t="str">
        <f>IF('3.Stok Awal'!$C45=0,"",'3.Stok Awal'!$C45)</f>
        <v/>
      </c>
      <c r="D45" t="str">
        <f>IF('3.Stok Awal'!$D45=0,"",'3.Stok Awal'!$D45)</f>
        <v/>
      </c>
      <c r="E45" t="str">
        <f>IF('3.Stok Awal'!$E45=0,"",'3.Stok Awal'!$E45)</f>
        <v/>
      </c>
      <c r="F45" s="4" t="str">
        <f>IF('3.Stok Awal'!$F45=0,"",'3.Stok Awal'!$F45)</f>
        <v/>
      </c>
      <c r="G45" s="4" t="str">
        <f t="shared" si="0"/>
        <v>T5.31030100</v>
      </c>
      <c r="H45">
        <f>IF('3.Stok Awal'!$I45=0,0,'3.Stok Awal'!$I45)</f>
        <v>0</v>
      </c>
      <c r="I45" t="str">
        <f>IF('3.Stok Awal'!$J45=0,"",'3.Stok Awal'!$J45)</f>
        <v/>
      </c>
      <c r="J45">
        <f>IF('3.Stok Awal'!$K45=0,0,'3.Stok Awal'!$K45)</f>
        <v>547</v>
      </c>
      <c r="K45" t="str">
        <f>IF('3.Stok Awal'!$L45=0,"",'3.Stok Awal'!$L45)</f>
        <v>BTL</v>
      </c>
      <c r="L45">
        <f>IF('3.Stok Awal'!$N45=0,0,'3.Stok Awal'!$N45)</f>
        <v>547</v>
      </c>
      <c r="M45" t="str">
        <f>IF('3.Stok Awal'!$O45=0,"",'3.Stok Awal'!$O45)</f>
        <v>BTL</v>
      </c>
      <c r="N45">
        <f>SUMIF('4.Sell to Trade'!$O$5:$O$5003,'5.Stok Akhir'!$G45,'4.Sell to Trade'!$Q$5:$Q$5003)</f>
        <v>0</v>
      </c>
      <c r="O45" t="str">
        <f>IF('3.Stok Awal'!$L45=0,"",'3.Stok Awal'!$L45)</f>
        <v>BTL</v>
      </c>
      <c r="P45">
        <f>IF(ISNA(VLOOKUP($A45,STOK_AWAL,13,0)),0,IF(VLOOKUP($A45,STOK_AWAL,13,0)&gt;0,ROUNDDOWN(L45/VLOOKUP($A45,STOK_AWAL,13,0),0),0))</f>
        <v>0</v>
      </c>
      <c r="Q45" t="str">
        <f>I45</f>
        <v/>
      </c>
      <c r="R45">
        <f>IFERROR(MOD(L45,VLOOKUP($A45,STOK_AWAL,13,0)),0)</f>
        <v>0</v>
      </c>
      <c r="S45" t="str">
        <f>K45</f>
        <v>BTL</v>
      </c>
      <c r="T45">
        <f>R45+(P45*(IFERROR(VLOOKUP($A45,STOK_AWAL,13,0),0)))</f>
        <v>0</v>
      </c>
      <c r="U45" t="str">
        <f>M45</f>
        <v>BTL</v>
      </c>
    </row>
    <row r="46" spans="1:21" x14ac:dyDescent="0.25">
      <c r="A46" t="str">
        <f>IF('3.Stok Awal'!$A46=0,"",'3.Stok Awal'!$A46)</f>
        <v>T5.31030101</v>
      </c>
      <c r="B46" t="str">
        <f>IF('3.Stok Awal'!$B46=0,"",'3.Stok Awal'!$B46)</f>
        <v>PANDAN   25 ml 144/DOS</v>
      </c>
      <c r="C46" t="str">
        <f>IF('3.Stok Awal'!$C46=0,"",'3.Stok Awal'!$C46)</f>
        <v/>
      </c>
      <c r="D46" t="str">
        <f>IF('3.Stok Awal'!$D46=0,"",'3.Stok Awal'!$D46)</f>
        <v/>
      </c>
      <c r="E46" t="str">
        <f>IF('3.Stok Awal'!$E46=0,"",'3.Stok Awal'!$E46)</f>
        <v/>
      </c>
      <c r="F46" s="4" t="str">
        <f>IF('3.Stok Awal'!$F46=0,"",'3.Stok Awal'!$F46)</f>
        <v/>
      </c>
      <c r="G46" s="4" t="str">
        <f t="shared" si="0"/>
        <v>T5.31030101</v>
      </c>
      <c r="H46">
        <f>IF('3.Stok Awal'!$I46=0,0,'3.Stok Awal'!$I46)</f>
        <v>0</v>
      </c>
      <c r="I46" t="str">
        <f>IF('3.Stok Awal'!$J46=0,"",'3.Stok Awal'!$J46)</f>
        <v/>
      </c>
      <c r="J46">
        <f>IF('3.Stok Awal'!$K46=0,0,'3.Stok Awal'!$K46)</f>
        <v>6</v>
      </c>
      <c r="K46" t="str">
        <f>IF('3.Stok Awal'!$L46=0,"",'3.Stok Awal'!$L46)</f>
        <v>BTL</v>
      </c>
      <c r="L46">
        <f>IF('3.Stok Awal'!$N46=0,0,'3.Stok Awal'!$N46)</f>
        <v>6</v>
      </c>
      <c r="M46" t="str">
        <f>IF('3.Stok Awal'!$O46=0,"",'3.Stok Awal'!$O46)</f>
        <v>BTL</v>
      </c>
      <c r="N46">
        <f>SUMIF('4.Sell to Trade'!$O$5:$O$5003,'5.Stok Akhir'!$G46,'4.Sell to Trade'!$Q$5:$Q$5003)</f>
        <v>0</v>
      </c>
      <c r="O46" t="str">
        <f>IF('3.Stok Awal'!$L46=0,"",'3.Stok Awal'!$L46)</f>
        <v>BTL</v>
      </c>
      <c r="P46">
        <f>IF(ISNA(VLOOKUP($A46,STOK_AWAL,13,0)),0,IF(VLOOKUP($A46,STOK_AWAL,13,0)&gt;0,ROUNDDOWN(L46/VLOOKUP($A46,STOK_AWAL,13,0),0),0))</f>
        <v>0</v>
      </c>
      <c r="Q46" t="str">
        <f>I46</f>
        <v/>
      </c>
      <c r="R46">
        <f>IFERROR(MOD(L46,VLOOKUP($A46,STOK_AWAL,13,0)),0)</f>
        <v>0</v>
      </c>
      <c r="S46" t="str">
        <f>K46</f>
        <v>BTL</v>
      </c>
      <c r="T46">
        <f>R46+(P46*(IFERROR(VLOOKUP($A46,STOK_AWAL,13,0),0)))</f>
        <v>0</v>
      </c>
      <c r="U46" t="str">
        <f>M46</f>
        <v>BTL</v>
      </c>
    </row>
    <row r="47" spans="1:21" x14ac:dyDescent="0.25">
      <c r="A47" t="str">
        <f>IF('3.Stok Awal'!$A47=0,"",'3.Stok Awal'!$A47)</f>
        <v>T5.31030102</v>
      </c>
      <c r="B47" t="str">
        <f>IF('3.Stok Awal'!$B47=0,"",'3.Stok Awal'!$B47)</f>
        <v>LEMON   30 ml</v>
      </c>
      <c r="C47" t="str">
        <f>IF('3.Stok Awal'!$C47=0,"",'3.Stok Awal'!$C47)</f>
        <v/>
      </c>
      <c r="D47" t="str">
        <f>IF('3.Stok Awal'!$D47=0,"",'3.Stok Awal'!$D47)</f>
        <v/>
      </c>
      <c r="E47" t="str">
        <f>IF('3.Stok Awal'!$E47=0,"",'3.Stok Awal'!$E47)</f>
        <v/>
      </c>
      <c r="F47" s="4" t="str">
        <f>IF('3.Stok Awal'!$F47=0,"",'3.Stok Awal'!$F47)</f>
        <v/>
      </c>
      <c r="G47" s="4" t="str">
        <f t="shared" si="0"/>
        <v>T5.31030102</v>
      </c>
      <c r="H47">
        <f>IF('3.Stok Awal'!$I47=0,0,'3.Stok Awal'!$I47)</f>
        <v>0</v>
      </c>
      <c r="I47" t="str">
        <f>IF('3.Stok Awal'!$J47=0,"",'3.Stok Awal'!$J47)</f>
        <v/>
      </c>
      <c r="J47">
        <f>IF('3.Stok Awal'!$K47=0,0,'3.Stok Awal'!$K47)</f>
        <v>378</v>
      </c>
      <c r="K47" t="str">
        <f>IF('3.Stok Awal'!$L47=0,"",'3.Stok Awal'!$L47)</f>
        <v>BTL</v>
      </c>
      <c r="L47">
        <f>IF('3.Stok Awal'!$N47=0,0,'3.Stok Awal'!$N47)</f>
        <v>378</v>
      </c>
      <c r="M47" t="str">
        <f>IF('3.Stok Awal'!$O47=0,"",'3.Stok Awal'!$O47)</f>
        <v>BTL</v>
      </c>
      <c r="N47">
        <f>SUMIF('4.Sell to Trade'!$O$5:$O$5003,'5.Stok Akhir'!$G47,'4.Sell to Trade'!$Q$5:$Q$5003)</f>
        <v>0</v>
      </c>
      <c r="O47" t="str">
        <f>IF('3.Stok Awal'!$L47=0,"",'3.Stok Awal'!$L47)</f>
        <v>BTL</v>
      </c>
      <c r="P47">
        <f>IF(ISNA(VLOOKUP($A47,STOK_AWAL,13,0)),0,IF(VLOOKUP($A47,STOK_AWAL,13,0)&gt;0,ROUNDDOWN(L47/VLOOKUP($A47,STOK_AWAL,13,0),0),0))</f>
        <v>0</v>
      </c>
      <c r="Q47" t="str">
        <f>I47</f>
        <v/>
      </c>
      <c r="R47">
        <f>IFERROR(MOD(L47,VLOOKUP($A47,STOK_AWAL,13,0)),0)</f>
        <v>0</v>
      </c>
      <c r="S47" t="str">
        <f>K47</f>
        <v>BTL</v>
      </c>
      <c r="T47">
        <f>R47+(P47*(IFERROR(VLOOKUP($A47,STOK_AWAL,13,0),0)))</f>
        <v>0</v>
      </c>
      <c r="U47" t="str">
        <f>M47</f>
        <v>BTL</v>
      </c>
    </row>
    <row r="48" spans="1:21" x14ac:dyDescent="0.25">
      <c r="A48" t="str">
        <f>IF('3.Stok Awal'!$A48=0,"",'3.Stok Awal'!$A48)</f>
        <v>T5.31030103</v>
      </c>
      <c r="B48" t="str">
        <f>IF('3.Stok Awal'!$B48=0,"",'3.Stok Awal'!$B48)</f>
        <v>NANAS   25 ml 144/DOS</v>
      </c>
      <c r="C48" t="str">
        <f>IF('3.Stok Awal'!$C48=0,"",'3.Stok Awal'!$C48)</f>
        <v/>
      </c>
      <c r="D48" t="str">
        <f>IF('3.Stok Awal'!$D48=0,"",'3.Stok Awal'!$D48)</f>
        <v/>
      </c>
      <c r="E48" t="str">
        <f>IF('3.Stok Awal'!$E48=0,"",'3.Stok Awal'!$E48)</f>
        <v/>
      </c>
      <c r="F48" s="4" t="str">
        <f>IF('3.Stok Awal'!$F48=0,"",'3.Stok Awal'!$F48)</f>
        <v/>
      </c>
      <c r="G48" s="4" t="str">
        <f t="shared" si="0"/>
        <v>T5.31030103</v>
      </c>
      <c r="H48">
        <f>IF('3.Stok Awal'!$I48=0,0,'3.Stok Awal'!$I48)</f>
        <v>0</v>
      </c>
      <c r="I48" t="str">
        <f>IF('3.Stok Awal'!$J48=0,"",'3.Stok Awal'!$J48)</f>
        <v/>
      </c>
      <c r="J48">
        <f>IF('3.Stok Awal'!$K48=0,0,'3.Stok Awal'!$K48)</f>
        <v>307</v>
      </c>
      <c r="K48" t="str">
        <f>IF('3.Stok Awal'!$L48=0,"",'3.Stok Awal'!$L48)</f>
        <v>BTL</v>
      </c>
      <c r="L48">
        <f>IF('3.Stok Awal'!$N48=0,0,'3.Stok Awal'!$N48)</f>
        <v>307</v>
      </c>
      <c r="M48" t="str">
        <f>IF('3.Stok Awal'!$O48=0,"",'3.Stok Awal'!$O48)</f>
        <v>BTL</v>
      </c>
      <c r="N48">
        <f>SUMIF('4.Sell to Trade'!$O$5:$O$5003,'5.Stok Akhir'!$G48,'4.Sell to Trade'!$Q$5:$Q$5003)</f>
        <v>0</v>
      </c>
      <c r="O48" t="str">
        <f>IF('3.Stok Awal'!$L48=0,"",'3.Stok Awal'!$L48)</f>
        <v>BTL</v>
      </c>
      <c r="P48">
        <f>IF(ISNA(VLOOKUP($A48,STOK_AWAL,13,0)),0,IF(VLOOKUP($A48,STOK_AWAL,13,0)&gt;0,ROUNDDOWN(L48/VLOOKUP($A48,STOK_AWAL,13,0),0),0))</f>
        <v>0</v>
      </c>
      <c r="Q48" t="str">
        <f>I48</f>
        <v/>
      </c>
      <c r="R48">
        <f>IFERROR(MOD(L48,VLOOKUP($A48,STOK_AWAL,13,0)),0)</f>
        <v>0</v>
      </c>
      <c r="S48" t="str">
        <f>K48</f>
        <v>BTL</v>
      </c>
      <c r="T48">
        <f>R48+(P48*(IFERROR(VLOOKUP($A48,STOK_AWAL,13,0),0)))</f>
        <v>0</v>
      </c>
      <c r="U48" t="str">
        <f>M48</f>
        <v>BTL</v>
      </c>
    </row>
    <row r="49" spans="1:21" x14ac:dyDescent="0.25">
      <c r="A49" t="str">
        <f>IF('3.Stok Awal'!$A49=0,"",'3.Stok Awal'!$A49)</f>
        <v>T5.31030104</v>
      </c>
      <c r="B49" t="str">
        <f>IF('3.Stok Awal'!$B49=0,"",'3.Stok Awal'!$B49)</f>
        <v>CHOCOLATE   25 ml 144/DOS</v>
      </c>
      <c r="C49" t="str">
        <f>IF('3.Stok Awal'!$C49=0,"",'3.Stok Awal'!$C49)</f>
        <v/>
      </c>
      <c r="D49" t="str">
        <f>IF('3.Stok Awal'!$D49=0,"",'3.Stok Awal'!$D49)</f>
        <v/>
      </c>
      <c r="E49" t="str">
        <f>IF('3.Stok Awal'!$E49=0,"",'3.Stok Awal'!$E49)</f>
        <v/>
      </c>
      <c r="F49" s="4" t="str">
        <f>IF('3.Stok Awal'!$F49=0,"",'3.Stok Awal'!$F49)</f>
        <v/>
      </c>
      <c r="G49" s="4" t="str">
        <f t="shared" si="0"/>
        <v>T5.31030104</v>
      </c>
      <c r="H49">
        <f>IF('3.Stok Awal'!$I49=0,0,'3.Stok Awal'!$I49)</f>
        <v>0</v>
      </c>
      <c r="I49" t="str">
        <f>IF('3.Stok Awal'!$J49=0,"",'3.Stok Awal'!$J49)</f>
        <v/>
      </c>
      <c r="J49">
        <f>IF('3.Stok Awal'!$K49=0,0,'3.Stok Awal'!$K49)</f>
        <v>153</v>
      </c>
      <c r="K49" t="str">
        <f>IF('3.Stok Awal'!$L49=0,"",'3.Stok Awal'!$L49)</f>
        <v>BTL</v>
      </c>
      <c r="L49">
        <f>IF('3.Stok Awal'!$N49=0,0,'3.Stok Awal'!$N49)</f>
        <v>153</v>
      </c>
      <c r="M49" t="str">
        <f>IF('3.Stok Awal'!$O49=0,"",'3.Stok Awal'!$O49)</f>
        <v>BTL</v>
      </c>
      <c r="N49">
        <f>SUMIF('4.Sell to Trade'!$O$5:$O$5003,'5.Stok Akhir'!$G49,'4.Sell to Trade'!$Q$5:$Q$5003)</f>
        <v>0</v>
      </c>
      <c r="O49" t="str">
        <f>IF('3.Stok Awal'!$L49=0,"",'3.Stok Awal'!$L49)</f>
        <v>BTL</v>
      </c>
      <c r="P49">
        <f>IF(ISNA(VLOOKUP($A49,STOK_AWAL,13,0)),0,IF(VLOOKUP($A49,STOK_AWAL,13,0)&gt;0,ROUNDDOWN(L49/VLOOKUP($A49,STOK_AWAL,13,0),0),0))</f>
        <v>0</v>
      </c>
      <c r="Q49" t="str">
        <f>I49</f>
        <v/>
      </c>
      <c r="R49">
        <f>IFERROR(MOD(L49,VLOOKUP($A49,STOK_AWAL,13,0)),0)</f>
        <v>0</v>
      </c>
      <c r="S49" t="str">
        <f>K49</f>
        <v>BTL</v>
      </c>
      <c r="T49">
        <f>R49+(P49*(IFERROR(VLOOKUP($A49,STOK_AWAL,13,0),0)))</f>
        <v>0</v>
      </c>
      <c r="U49" t="str">
        <f>M49</f>
        <v>BTL</v>
      </c>
    </row>
    <row r="50" spans="1:21" x14ac:dyDescent="0.25">
      <c r="A50" t="str">
        <f>IF('3.Stok Awal'!$A50=0,"",'3.Stok Awal'!$A50)</f>
        <v>T5.31030105</v>
      </c>
      <c r="B50" t="str">
        <f>IF('3.Stok Awal'!$B50=0,"",'3.Stok Awal'!$B50)</f>
        <v>COCOPANDAN   25 ml 144/DOS</v>
      </c>
      <c r="C50" t="str">
        <f>IF('3.Stok Awal'!$C50=0,"",'3.Stok Awal'!$C50)</f>
        <v/>
      </c>
      <c r="D50" t="str">
        <f>IF('3.Stok Awal'!$D50=0,"",'3.Stok Awal'!$D50)</f>
        <v/>
      </c>
      <c r="E50" t="str">
        <f>IF('3.Stok Awal'!$E50=0,"",'3.Stok Awal'!$E50)</f>
        <v/>
      </c>
      <c r="F50" s="4" t="str">
        <f>IF('3.Stok Awal'!$F50=0,"",'3.Stok Awal'!$F50)</f>
        <v/>
      </c>
      <c r="G50" s="4" t="str">
        <f t="shared" si="0"/>
        <v>T5.31030105</v>
      </c>
      <c r="H50">
        <f>IF('3.Stok Awal'!$I50=0,0,'3.Stok Awal'!$I50)</f>
        <v>0</v>
      </c>
      <c r="I50" t="str">
        <f>IF('3.Stok Awal'!$J50=0,"",'3.Stok Awal'!$J50)</f>
        <v/>
      </c>
      <c r="J50">
        <f>IF('3.Stok Awal'!$K50=0,0,'3.Stok Awal'!$K50)</f>
        <v>63</v>
      </c>
      <c r="K50" t="str">
        <f>IF('3.Stok Awal'!$L50=0,"",'3.Stok Awal'!$L50)</f>
        <v>BTL</v>
      </c>
      <c r="L50">
        <f>IF('3.Stok Awal'!$N50=0,0,'3.Stok Awal'!$N50)</f>
        <v>63</v>
      </c>
      <c r="M50" t="str">
        <f>IF('3.Stok Awal'!$O50=0,"",'3.Stok Awal'!$O50)</f>
        <v>BTL</v>
      </c>
      <c r="N50">
        <f>SUMIF('4.Sell to Trade'!$O$5:$O$5003,'5.Stok Akhir'!$G50,'4.Sell to Trade'!$Q$5:$Q$5003)</f>
        <v>0</v>
      </c>
      <c r="O50" t="str">
        <f>IF('3.Stok Awal'!$L50=0,"",'3.Stok Awal'!$L50)</f>
        <v>BTL</v>
      </c>
      <c r="P50">
        <f>IF(ISNA(VLOOKUP($A50,STOK_AWAL,13,0)),0,IF(VLOOKUP($A50,STOK_AWAL,13,0)&gt;0,ROUNDDOWN(L50/VLOOKUP($A50,STOK_AWAL,13,0),0),0))</f>
        <v>0</v>
      </c>
      <c r="Q50" t="str">
        <f>I50</f>
        <v/>
      </c>
      <c r="R50">
        <f>IFERROR(MOD(L50,VLOOKUP($A50,STOK_AWAL,13,0)),0)</f>
        <v>0</v>
      </c>
      <c r="S50" t="str">
        <f>K50</f>
        <v>BTL</v>
      </c>
      <c r="T50">
        <f>R50+(P50*(IFERROR(VLOOKUP($A50,STOK_AWAL,13,0),0)))</f>
        <v>0</v>
      </c>
      <c r="U50" t="str">
        <f>M50</f>
        <v>BTL</v>
      </c>
    </row>
    <row r="51" spans="1:21" x14ac:dyDescent="0.25">
      <c r="A51" t="str">
        <f>IF('3.Stok Awal'!$A51=0,"",'3.Stok Awal'!$A51)</f>
        <v>T5.31030106</v>
      </c>
      <c r="B51" t="str">
        <f>IF('3.Stok Awal'!$B51=0,"",'3.Stok Awal'!$B51)</f>
        <v>VANILLA   25 ml</v>
      </c>
      <c r="C51" t="str">
        <f>IF('3.Stok Awal'!$C51=0,"",'3.Stok Awal'!$C51)</f>
        <v/>
      </c>
      <c r="D51" t="str">
        <f>IF('3.Stok Awal'!$D51=0,"",'3.Stok Awal'!$D51)</f>
        <v/>
      </c>
      <c r="E51" t="str">
        <f>IF('3.Stok Awal'!$E51=0,"",'3.Stok Awal'!$E51)</f>
        <v/>
      </c>
      <c r="F51" s="4" t="str">
        <f>IF('3.Stok Awal'!$F51=0,"",'3.Stok Awal'!$F51)</f>
        <v/>
      </c>
      <c r="G51" s="4" t="str">
        <f t="shared" si="0"/>
        <v>T5.31030106</v>
      </c>
      <c r="H51">
        <f>IF('3.Stok Awal'!$I51=0,0,'3.Stok Awal'!$I51)</f>
        <v>0</v>
      </c>
      <c r="I51" t="str">
        <f>IF('3.Stok Awal'!$J51=0,"",'3.Stok Awal'!$J51)</f>
        <v/>
      </c>
      <c r="J51">
        <f>IF('3.Stok Awal'!$K51=0,0,'3.Stok Awal'!$K51)</f>
        <v>157</v>
      </c>
      <c r="K51" t="str">
        <f>IF('3.Stok Awal'!$L51=0,"",'3.Stok Awal'!$L51)</f>
        <v>BTL</v>
      </c>
      <c r="L51">
        <f>IF('3.Stok Awal'!$N51=0,0,'3.Stok Awal'!$N51)</f>
        <v>157</v>
      </c>
      <c r="M51" t="str">
        <f>IF('3.Stok Awal'!$O51=0,"",'3.Stok Awal'!$O51)</f>
        <v>BTL</v>
      </c>
      <c r="N51">
        <f>SUMIF('4.Sell to Trade'!$O$5:$O$5003,'5.Stok Akhir'!$G51,'4.Sell to Trade'!$Q$5:$Q$5003)</f>
        <v>0</v>
      </c>
      <c r="O51" t="str">
        <f>IF('3.Stok Awal'!$L51=0,"",'3.Stok Awal'!$L51)</f>
        <v>BTL</v>
      </c>
      <c r="P51">
        <f>IF(ISNA(VLOOKUP($A51,STOK_AWAL,13,0)),0,IF(VLOOKUP($A51,STOK_AWAL,13,0)&gt;0,ROUNDDOWN(L51/VLOOKUP($A51,STOK_AWAL,13,0),0),0))</f>
        <v>0</v>
      </c>
      <c r="Q51" t="str">
        <f>I51</f>
        <v/>
      </c>
      <c r="R51">
        <f>IFERROR(MOD(L51,VLOOKUP($A51,STOK_AWAL,13,0)),0)</f>
        <v>0</v>
      </c>
      <c r="S51" t="str">
        <f>K51</f>
        <v>BTL</v>
      </c>
      <c r="T51">
        <f>R51+(P51*(IFERROR(VLOOKUP($A51,STOK_AWAL,13,0),0)))</f>
        <v>0</v>
      </c>
      <c r="U51" t="str">
        <f>M51</f>
        <v>BTL</v>
      </c>
    </row>
    <row r="52" spans="1:21" x14ac:dyDescent="0.25">
      <c r="A52" t="str">
        <f>IF('3.Stok Awal'!$A52=0,"",'3.Stok Awal'!$A52)</f>
        <v>T5.31030107</v>
      </c>
      <c r="B52" t="str">
        <f>IF('3.Stok Awal'!$B52=0,"",'3.Stok Awal'!$B52)</f>
        <v>STRAWBERRY   25 ml 144/DOS</v>
      </c>
      <c r="C52" t="str">
        <f>IF('3.Stok Awal'!$C52=0,"",'3.Stok Awal'!$C52)</f>
        <v/>
      </c>
      <c r="D52" t="str">
        <f>IF('3.Stok Awal'!$D52=0,"",'3.Stok Awal'!$D52)</f>
        <v/>
      </c>
      <c r="E52" t="str">
        <f>IF('3.Stok Awal'!$E52=0,"",'3.Stok Awal'!$E52)</f>
        <v/>
      </c>
      <c r="F52" s="4" t="str">
        <f>IF('3.Stok Awal'!$F52=0,"",'3.Stok Awal'!$F52)</f>
        <v/>
      </c>
      <c r="G52" s="4" t="str">
        <f t="shared" si="0"/>
        <v>T5.31030107</v>
      </c>
      <c r="H52">
        <f>IF('3.Stok Awal'!$I52=0,0,'3.Stok Awal'!$I52)</f>
        <v>0</v>
      </c>
      <c r="I52" t="str">
        <f>IF('3.Stok Awal'!$J52=0,"",'3.Stok Awal'!$J52)</f>
        <v/>
      </c>
      <c r="J52">
        <f>IF('3.Stok Awal'!$K52=0,0,'3.Stok Awal'!$K52)</f>
        <v>115</v>
      </c>
      <c r="K52" t="str">
        <f>IF('3.Stok Awal'!$L52=0,"",'3.Stok Awal'!$L52)</f>
        <v>BTL</v>
      </c>
      <c r="L52">
        <f>IF('3.Stok Awal'!$N52=0,0,'3.Stok Awal'!$N52)</f>
        <v>115</v>
      </c>
      <c r="M52" t="str">
        <f>IF('3.Stok Awal'!$O52=0,"",'3.Stok Awal'!$O52)</f>
        <v>BTL</v>
      </c>
      <c r="N52">
        <f>SUMIF('4.Sell to Trade'!$O$5:$O$5003,'5.Stok Akhir'!$G52,'4.Sell to Trade'!$Q$5:$Q$5003)</f>
        <v>0</v>
      </c>
      <c r="O52" t="str">
        <f>IF('3.Stok Awal'!$L52=0,"",'3.Stok Awal'!$L52)</f>
        <v>BTL</v>
      </c>
      <c r="P52">
        <f>IF(ISNA(VLOOKUP($A52,STOK_AWAL,13,0)),0,IF(VLOOKUP($A52,STOK_AWAL,13,0)&gt;0,ROUNDDOWN(L52/VLOOKUP($A52,STOK_AWAL,13,0),0),0))</f>
        <v>0</v>
      </c>
      <c r="Q52" t="str">
        <f>I52</f>
        <v/>
      </c>
      <c r="R52">
        <f>IFERROR(MOD(L52,VLOOKUP($A52,STOK_AWAL,13,0)),0)</f>
        <v>0</v>
      </c>
      <c r="S52" t="str">
        <f>K52</f>
        <v>BTL</v>
      </c>
      <c r="T52">
        <f>R52+(P52*(IFERROR(VLOOKUP($A52,STOK_AWAL,13,0),0)))</f>
        <v>0</v>
      </c>
      <c r="U52" t="str">
        <f>M52</f>
        <v>BTL</v>
      </c>
    </row>
    <row r="53" spans="1:21" x14ac:dyDescent="0.25">
      <c r="A53" t="str">
        <f>IF('3.Stok Awal'!$A53=0,"",'3.Stok Awal'!$A53)</f>
        <v>T5.31030108</v>
      </c>
      <c r="B53" t="str">
        <f>IF('3.Stok Awal'!$B53=0,"",'3.Stok Awal'!$B53)</f>
        <v>ROSEN   30 ml</v>
      </c>
      <c r="C53" t="str">
        <f>IF('3.Stok Awal'!$C53=0,"",'3.Stok Awal'!$C53)</f>
        <v/>
      </c>
      <c r="D53" t="str">
        <f>IF('3.Stok Awal'!$D53=0,"",'3.Stok Awal'!$D53)</f>
        <v/>
      </c>
      <c r="E53" t="str">
        <f>IF('3.Stok Awal'!$E53=0,"",'3.Stok Awal'!$E53)</f>
        <v/>
      </c>
      <c r="F53" s="4" t="str">
        <f>IF('3.Stok Awal'!$F53=0,"",'3.Stok Awal'!$F53)</f>
        <v/>
      </c>
      <c r="G53" s="4" t="str">
        <f t="shared" si="0"/>
        <v>T5.31030108</v>
      </c>
      <c r="H53">
        <f>IF('3.Stok Awal'!$I53=0,0,'3.Stok Awal'!$I53)</f>
        <v>0</v>
      </c>
      <c r="I53" t="str">
        <f>IF('3.Stok Awal'!$J53=0,"",'3.Stok Awal'!$J53)</f>
        <v/>
      </c>
      <c r="J53">
        <f>IF('3.Stok Awal'!$K53=0,0,'3.Stok Awal'!$K53)</f>
        <v>549</v>
      </c>
      <c r="K53" t="str">
        <f>IF('3.Stok Awal'!$L53=0,"",'3.Stok Awal'!$L53)</f>
        <v>BTL</v>
      </c>
      <c r="L53">
        <f>IF('3.Stok Awal'!$N53=0,0,'3.Stok Awal'!$N53)</f>
        <v>549</v>
      </c>
      <c r="M53" t="str">
        <f>IF('3.Stok Awal'!$O53=0,"",'3.Stok Awal'!$O53)</f>
        <v>BTL</v>
      </c>
      <c r="N53">
        <f>SUMIF('4.Sell to Trade'!$O$5:$O$5003,'5.Stok Akhir'!$G53,'4.Sell to Trade'!$Q$5:$Q$5003)</f>
        <v>0</v>
      </c>
      <c r="O53" t="str">
        <f>IF('3.Stok Awal'!$L53=0,"",'3.Stok Awal'!$L53)</f>
        <v>BTL</v>
      </c>
      <c r="P53">
        <f>IF(ISNA(VLOOKUP($A53,STOK_AWAL,13,0)),0,IF(VLOOKUP($A53,STOK_AWAL,13,0)&gt;0,ROUNDDOWN(L53/VLOOKUP($A53,STOK_AWAL,13,0),0),0))</f>
        <v>0</v>
      </c>
      <c r="Q53" t="str">
        <f>I53</f>
        <v/>
      </c>
      <c r="R53">
        <f>IFERROR(MOD(L53,VLOOKUP($A53,STOK_AWAL,13,0)),0)</f>
        <v>0</v>
      </c>
      <c r="S53" t="str">
        <f>K53</f>
        <v>BTL</v>
      </c>
      <c r="T53">
        <f>R53+(P53*(IFERROR(VLOOKUP($A53,STOK_AWAL,13,0),0)))</f>
        <v>0</v>
      </c>
      <c r="U53" t="str">
        <f>M53</f>
        <v>BTL</v>
      </c>
    </row>
    <row r="54" spans="1:21" x14ac:dyDescent="0.25">
      <c r="A54" t="str">
        <f>IF('3.Stok Awal'!$A54=0,"",'3.Stok Awal'!$A54)</f>
        <v>T5.31030109</v>
      </c>
      <c r="B54" t="str">
        <f>IF('3.Stok Awal'!$B54=0,"",'3.Stok Awal'!$B54)</f>
        <v>COFFE MOCCA   30 ml</v>
      </c>
      <c r="C54" t="str">
        <f>IF('3.Stok Awal'!$C54=0,"",'3.Stok Awal'!$C54)</f>
        <v/>
      </c>
      <c r="D54" t="str">
        <f>IF('3.Stok Awal'!$D54=0,"",'3.Stok Awal'!$D54)</f>
        <v/>
      </c>
      <c r="E54" t="str">
        <f>IF('3.Stok Awal'!$E54=0,"",'3.Stok Awal'!$E54)</f>
        <v/>
      </c>
      <c r="F54" s="4" t="str">
        <f>IF('3.Stok Awal'!$F54=0,"",'3.Stok Awal'!$F54)</f>
        <v/>
      </c>
      <c r="G54" s="4" t="str">
        <f t="shared" si="0"/>
        <v>T5.31030109</v>
      </c>
      <c r="H54">
        <f>IF('3.Stok Awal'!$I54=0,0,'3.Stok Awal'!$I54)</f>
        <v>0</v>
      </c>
      <c r="I54" t="str">
        <f>IF('3.Stok Awal'!$J54=0,"",'3.Stok Awal'!$J54)</f>
        <v/>
      </c>
      <c r="J54">
        <f>IF('3.Stok Awal'!$K54=0,0,'3.Stok Awal'!$K54)</f>
        <v>392</v>
      </c>
      <c r="K54" t="str">
        <f>IF('3.Stok Awal'!$L54=0,"",'3.Stok Awal'!$L54)</f>
        <v>BTL</v>
      </c>
      <c r="L54">
        <f>IF('3.Stok Awal'!$N54=0,0,'3.Stok Awal'!$N54)</f>
        <v>392</v>
      </c>
      <c r="M54" t="str">
        <f>IF('3.Stok Awal'!$O54=0,"",'3.Stok Awal'!$O54)</f>
        <v>BTL</v>
      </c>
      <c r="N54">
        <f>SUMIF('4.Sell to Trade'!$O$5:$O$5003,'5.Stok Akhir'!$G54,'4.Sell to Trade'!$Q$5:$Q$5003)</f>
        <v>0</v>
      </c>
      <c r="O54" t="str">
        <f>IF('3.Stok Awal'!$L54=0,"",'3.Stok Awal'!$L54)</f>
        <v>BTL</v>
      </c>
      <c r="P54">
        <f>IF(ISNA(VLOOKUP($A54,STOK_AWAL,13,0)),0,IF(VLOOKUP($A54,STOK_AWAL,13,0)&gt;0,ROUNDDOWN(L54/VLOOKUP($A54,STOK_AWAL,13,0),0),0))</f>
        <v>0</v>
      </c>
      <c r="Q54" t="str">
        <f>I54</f>
        <v/>
      </c>
      <c r="R54">
        <f>IFERROR(MOD(L54,VLOOKUP($A54,STOK_AWAL,13,0)),0)</f>
        <v>0</v>
      </c>
      <c r="S54" t="str">
        <f>K54</f>
        <v>BTL</v>
      </c>
      <c r="T54">
        <f>R54+(P54*(IFERROR(VLOOKUP($A54,STOK_AWAL,13,0),0)))</f>
        <v>0</v>
      </c>
      <c r="U54" t="str">
        <f>M54</f>
        <v>BTL</v>
      </c>
    </row>
    <row r="55" spans="1:21" x14ac:dyDescent="0.25">
      <c r="A55" t="str">
        <f>IF('3.Stok Awal'!$A55=0,"",'3.Stok Awal'!$A55)</f>
        <v>T5.31030110</v>
      </c>
      <c r="B55" t="str">
        <f>IF('3.Stok Awal'!$B55=0,"",'3.Stok Awal'!$B55)</f>
        <v>DURIAN   25 ml</v>
      </c>
      <c r="C55" t="str">
        <f>IF('3.Stok Awal'!$C55=0,"",'3.Stok Awal'!$C55)</f>
        <v/>
      </c>
      <c r="D55" t="str">
        <f>IF('3.Stok Awal'!$D55=0,"",'3.Stok Awal'!$D55)</f>
        <v/>
      </c>
      <c r="E55" t="str">
        <f>IF('3.Stok Awal'!$E55=0,"",'3.Stok Awal'!$E55)</f>
        <v/>
      </c>
      <c r="F55" s="4" t="str">
        <f>IF('3.Stok Awal'!$F55=0,"",'3.Stok Awal'!$F55)</f>
        <v/>
      </c>
      <c r="G55" s="4" t="str">
        <f t="shared" si="0"/>
        <v>T5.31030110</v>
      </c>
      <c r="H55">
        <f>IF('3.Stok Awal'!$I55=0,0,'3.Stok Awal'!$I55)</f>
        <v>0</v>
      </c>
      <c r="I55" t="str">
        <f>IF('3.Stok Awal'!$J55=0,"",'3.Stok Awal'!$J55)</f>
        <v/>
      </c>
      <c r="J55">
        <f>IF('3.Stok Awal'!$K55=0,0,'3.Stok Awal'!$K55)</f>
        <v>290</v>
      </c>
      <c r="K55" t="str">
        <f>IF('3.Stok Awal'!$L55=0,"",'3.Stok Awal'!$L55)</f>
        <v>BTL</v>
      </c>
      <c r="L55">
        <f>IF('3.Stok Awal'!$N55=0,0,'3.Stok Awal'!$N55)</f>
        <v>290</v>
      </c>
      <c r="M55" t="str">
        <f>IF('3.Stok Awal'!$O55=0,"",'3.Stok Awal'!$O55)</f>
        <v>BTL</v>
      </c>
      <c r="N55">
        <f>SUMIF('4.Sell to Trade'!$O$5:$O$5003,'5.Stok Akhir'!$G55,'4.Sell to Trade'!$Q$5:$Q$5003)</f>
        <v>0</v>
      </c>
      <c r="O55" t="str">
        <f>IF('3.Stok Awal'!$L55=0,"",'3.Stok Awal'!$L55)</f>
        <v>BTL</v>
      </c>
      <c r="P55">
        <f>IF(ISNA(VLOOKUP($A55,STOK_AWAL,13,0)),0,IF(VLOOKUP($A55,STOK_AWAL,13,0)&gt;0,ROUNDDOWN(L55/VLOOKUP($A55,STOK_AWAL,13,0),0),0))</f>
        <v>0</v>
      </c>
      <c r="Q55" t="str">
        <f>I55</f>
        <v/>
      </c>
      <c r="R55">
        <f>IFERROR(MOD(L55,VLOOKUP($A55,STOK_AWAL,13,0)),0)</f>
        <v>0</v>
      </c>
      <c r="S55" t="str">
        <f>K55</f>
        <v>BTL</v>
      </c>
      <c r="T55">
        <f>R55+(P55*(IFERROR(VLOOKUP($A55,STOK_AWAL,13,0),0)))</f>
        <v>0</v>
      </c>
      <c r="U55" t="str">
        <f>M55</f>
        <v>BTL</v>
      </c>
    </row>
    <row r="56" spans="1:21" x14ac:dyDescent="0.25">
      <c r="A56" t="str">
        <f>IF('3.Stok Awal'!$A56=0,"",'3.Stok Awal'!$A56)</f>
        <v>T5.31030111</v>
      </c>
      <c r="B56" t="str">
        <f>IF('3.Stok Awal'!$B56=0,"",'3.Stok Awal'!$B56)</f>
        <v>FRAMBOZEN   30 ml 144/DOS</v>
      </c>
      <c r="C56" t="str">
        <f>IF('3.Stok Awal'!$C56=0,"",'3.Stok Awal'!$C56)</f>
        <v/>
      </c>
      <c r="D56" t="str">
        <f>IF('3.Stok Awal'!$D56=0,"",'3.Stok Awal'!$D56)</f>
        <v/>
      </c>
      <c r="E56" t="str">
        <f>IF('3.Stok Awal'!$E56=0,"",'3.Stok Awal'!$E56)</f>
        <v/>
      </c>
      <c r="F56" s="4" t="str">
        <f>IF('3.Stok Awal'!$F56=0,"",'3.Stok Awal'!$F56)</f>
        <v/>
      </c>
      <c r="G56" s="4" t="str">
        <f t="shared" si="0"/>
        <v>T5.31030111</v>
      </c>
      <c r="H56">
        <f>IF('3.Stok Awal'!$I56=0,0,'3.Stok Awal'!$I56)</f>
        <v>0</v>
      </c>
      <c r="I56" t="str">
        <f>IF('3.Stok Awal'!$J56=0,"",'3.Stok Awal'!$J56)</f>
        <v/>
      </c>
      <c r="J56">
        <f>IF('3.Stok Awal'!$K56=0,0,'3.Stok Awal'!$K56)</f>
        <v>103</v>
      </c>
      <c r="K56" t="str">
        <f>IF('3.Stok Awal'!$L56=0,"",'3.Stok Awal'!$L56)</f>
        <v>BTL</v>
      </c>
      <c r="L56">
        <f>IF('3.Stok Awal'!$N56=0,0,'3.Stok Awal'!$N56)</f>
        <v>103</v>
      </c>
      <c r="M56" t="str">
        <f>IF('3.Stok Awal'!$O56=0,"",'3.Stok Awal'!$O56)</f>
        <v>BTL</v>
      </c>
      <c r="N56">
        <f>SUMIF('4.Sell to Trade'!$O$5:$O$5003,'5.Stok Akhir'!$G56,'4.Sell to Trade'!$Q$5:$Q$5003)</f>
        <v>0</v>
      </c>
      <c r="O56" t="str">
        <f>IF('3.Stok Awal'!$L56=0,"",'3.Stok Awal'!$L56)</f>
        <v>BTL</v>
      </c>
      <c r="P56">
        <f>IF(ISNA(VLOOKUP($A56,STOK_AWAL,13,0)),0,IF(VLOOKUP($A56,STOK_AWAL,13,0)&gt;0,ROUNDDOWN(L56/VLOOKUP($A56,STOK_AWAL,13,0),0),0))</f>
        <v>0</v>
      </c>
      <c r="Q56" t="str">
        <f>I56</f>
        <v/>
      </c>
      <c r="R56">
        <f>IFERROR(MOD(L56,VLOOKUP($A56,STOK_AWAL,13,0)),0)</f>
        <v>0</v>
      </c>
      <c r="S56" t="str">
        <f>K56</f>
        <v>BTL</v>
      </c>
      <c r="T56">
        <f>R56+(P56*(IFERROR(VLOOKUP($A56,STOK_AWAL,13,0),0)))</f>
        <v>0</v>
      </c>
      <c r="U56" t="str">
        <f>M56</f>
        <v>BTL</v>
      </c>
    </row>
    <row r="57" spans="1:21" x14ac:dyDescent="0.25">
      <c r="A57" t="str">
        <f>IF('3.Stok Awal'!$A57=0,"",'3.Stok Awal'!$A57)</f>
        <v>T5.31030112</v>
      </c>
      <c r="B57" t="str">
        <f>IF('3.Stok Awal'!$B57=0,"",'3.Stok Awal'!$B57)</f>
        <v>LYCHEE   25 ml</v>
      </c>
      <c r="C57" t="str">
        <f>IF('3.Stok Awal'!$C57=0,"",'3.Stok Awal'!$C57)</f>
        <v/>
      </c>
      <c r="D57" t="str">
        <f>IF('3.Stok Awal'!$D57=0,"",'3.Stok Awal'!$D57)</f>
        <v/>
      </c>
      <c r="E57" t="str">
        <f>IF('3.Stok Awal'!$E57=0,"",'3.Stok Awal'!$E57)</f>
        <v/>
      </c>
      <c r="F57" s="4" t="str">
        <f>IF('3.Stok Awal'!$F57=0,"",'3.Stok Awal'!$F57)</f>
        <v/>
      </c>
      <c r="G57" s="4" t="str">
        <f t="shared" si="0"/>
        <v>T5.31030112</v>
      </c>
      <c r="H57">
        <f>IF('3.Stok Awal'!$I57=0,0,'3.Stok Awal'!$I57)</f>
        <v>0</v>
      </c>
      <c r="I57" t="str">
        <f>IF('3.Stok Awal'!$J57=0,"",'3.Stok Awal'!$J57)</f>
        <v/>
      </c>
      <c r="J57">
        <f>IF('3.Stok Awal'!$K57=0,0,'3.Stok Awal'!$K57)</f>
        <v>400</v>
      </c>
      <c r="K57" t="str">
        <f>IF('3.Stok Awal'!$L57=0,"",'3.Stok Awal'!$L57)</f>
        <v>BTL</v>
      </c>
      <c r="L57">
        <f>IF('3.Stok Awal'!$N57=0,0,'3.Stok Awal'!$N57)</f>
        <v>400</v>
      </c>
      <c r="M57" t="str">
        <f>IF('3.Stok Awal'!$O57=0,"",'3.Stok Awal'!$O57)</f>
        <v>BTL</v>
      </c>
      <c r="N57">
        <f>SUMIF('4.Sell to Trade'!$O$5:$O$5003,'5.Stok Akhir'!$G57,'4.Sell to Trade'!$Q$5:$Q$5003)</f>
        <v>0</v>
      </c>
      <c r="O57" t="str">
        <f>IF('3.Stok Awal'!$L57=0,"",'3.Stok Awal'!$L57)</f>
        <v>BTL</v>
      </c>
      <c r="P57">
        <f>IF(ISNA(VLOOKUP($A57,STOK_AWAL,13,0)),0,IF(VLOOKUP($A57,STOK_AWAL,13,0)&gt;0,ROUNDDOWN(L57/VLOOKUP($A57,STOK_AWAL,13,0),0),0))</f>
        <v>0</v>
      </c>
      <c r="Q57" t="str">
        <f>I57</f>
        <v/>
      </c>
      <c r="R57">
        <f>IFERROR(MOD(L57,VLOOKUP($A57,STOK_AWAL,13,0)),0)</f>
        <v>0</v>
      </c>
      <c r="S57" t="str">
        <f>K57</f>
        <v>BTL</v>
      </c>
      <c r="T57">
        <f>R57+(P57*(IFERROR(VLOOKUP($A57,STOK_AWAL,13,0),0)))</f>
        <v>0</v>
      </c>
      <c r="U57" t="str">
        <f>M57</f>
        <v>BTL</v>
      </c>
    </row>
    <row r="58" spans="1:21" x14ac:dyDescent="0.25">
      <c r="A58" t="str">
        <f>IF('3.Stok Awal'!$A58=0,"",'3.Stok Awal'!$A58)</f>
        <v>T5.31030113</v>
      </c>
      <c r="B58" t="str">
        <f>IF('3.Stok Awal'!$B58=0,"",'3.Stok Awal'!$B58)</f>
        <v>MELON   25 ml 144/DOS</v>
      </c>
      <c r="C58" t="str">
        <f>IF('3.Stok Awal'!$C58=0,"",'3.Stok Awal'!$C58)</f>
        <v/>
      </c>
      <c r="D58" t="str">
        <f>IF('3.Stok Awal'!$D58=0,"",'3.Stok Awal'!$D58)</f>
        <v/>
      </c>
      <c r="E58" t="str">
        <f>IF('3.Stok Awal'!$E58=0,"",'3.Stok Awal'!$E58)</f>
        <v/>
      </c>
      <c r="F58" s="4" t="str">
        <f>IF('3.Stok Awal'!$F58=0,"",'3.Stok Awal'!$F58)</f>
        <v/>
      </c>
      <c r="G58" s="4" t="str">
        <f t="shared" si="0"/>
        <v>T5.31030113</v>
      </c>
      <c r="H58">
        <f>IF('3.Stok Awal'!$I58=0,0,'3.Stok Awal'!$I58)</f>
        <v>0</v>
      </c>
      <c r="I58" t="str">
        <f>IF('3.Stok Awal'!$J58=0,"",'3.Stok Awal'!$J58)</f>
        <v/>
      </c>
      <c r="J58">
        <f>IF('3.Stok Awal'!$K58=0,0,'3.Stok Awal'!$K58)</f>
        <v>5</v>
      </c>
      <c r="K58" t="str">
        <f>IF('3.Stok Awal'!$L58=0,"",'3.Stok Awal'!$L58)</f>
        <v>BTL</v>
      </c>
      <c r="L58">
        <f>IF('3.Stok Awal'!$N58=0,0,'3.Stok Awal'!$N58)</f>
        <v>5</v>
      </c>
      <c r="M58" t="str">
        <f>IF('3.Stok Awal'!$O58=0,"",'3.Stok Awal'!$O58)</f>
        <v>BTL</v>
      </c>
      <c r="N58">
        <f>SUMIF('4.Sell to Trade'!$O$5:$O$5003,'5.Stok Akhir'!$G58,'4.Sell to Trade'!$Q$5:$Q$5003)</f>
        <v>0</v>
      </c>
      <c r="O58" t="str">
        <f>IF('3.Stok Awal'!$L58=0,"",'3.Stok Awal'!$L58)</f>
        <v>BTL</v>
      </c>
      <c r="P58">
        <f>IF(ISNA(VLOOKUP($A58,STOK_AWAL,13,0)),0,IF(VLOOKUP($A58,STOK_AWAL,13,0)&gt;0,ROUNDDOWN(L58/VLOOKUP($A58,STOK_AWAL,13,0),0),0))</f>
        <v>0</v>
      </c>
      <c r="Q58" t="str">
        <f>I58</f>
        <v/>
      </c>
      <c r="R58">
        <f>IFERROR(MOD(L58,VLOOKUP($A58,STOK_AWAL,13,0)),0)</f>
        <v>0</v>
      </c>
      <c r="S58" t="str">
        <f>K58</f>
        <v>BTL</v>
      </c>
      <c r="T58">
        <f>R58+(P58*(IFERROR(VLOOKUP($A58,STOK_AWAL,13,0),0)))</f>
        <v>0</v>
      </c>
      <c r="U58" t="str">
        <f>M58</f>
        <v>BTL</v>
      </c>
    </row>
    <row r="59" spans="1:21" x14ac:dyDescent="0.25">
      <c r="A59" t="str">
        <f>IF('3.Stok Awal'!$A59=0,"",'3.Stok Awal'!$A59)</f>
        <v>T5.31030114</v>
      </c>
      <c r="B59" t="str">
        <f>IF('3.Stok Awal'!$B59=0,"",'3.Stok Awal'!$B59)</f>
        <v>MOCCA   25 ml 144/DOS</v>
      </c>
      <c r="C59" t="str">
        <f>IF('3.Stok Awal'!$C59=0,"",'3.Stok Awal'!$C59)</f>
        <v/>
      </c>
      <c r="D59" t="str">
        <f>IF('3.Stok Awal'!$D59=0,"",'3.Stok Awal'!$D59)</f>
        <v/>
      </c>
      <c r="E59" t="str">
        <f>IF('3.Stok Awal'!$E59=0,"",'3.Stok Awal'!$E59)</f>
        <v/>
      </c>
      <c r="F59" s="4" t="str">
        <f>IF('3.Stok Awal'!$F59=0,"",'3.Stok Awal'!$F59)</f>
        <v/>
      </c>
      <c r="G59" s="4" t="str">
        <f t="shared" si="0"/>
        <v>T5.31030114</v>
      </c>
      <c r="H59">
        <f>IF('3.Stok Awal'!$I59=0,0,'3.Stok Awal'!$I59)</f>
        <v>0</v>
      </c>
      <c r="I59" t="str">
        <f>IF('3.Stok Awal'!$J59=0,"",'3.Stok Awal'!$J59)</f>
        <v/>
      </c>
      <c r="J59">
        <f>IF('3.Stok Awal'!$K59=0,0,'3.Stok Awal'!$K59)</f>
        <v>252</v>
      </c>
      <c r="K59" t="str">
        <f>IF('3.Stok Awal'!$L59=0,"",'3.Stok Awal'!$L59)</f>
        <v>LSN</v>
      </c>
      <c r="L59">
        <f>IF('3.Stok Awal'!$N59=0,0,'3.Stok Awal'!$N59)</f>
        <v>252</v>
      </c>
      <c r="M59" t="str">
        <f>IF('3.Stok Awal'!$O59=0,"",'3.Stok Awal'!$O59)</f>
        <v>LSN</v>
      </c>
      <c r="N59">
        <f>SUMIF('4.Sell to Trade'!$O$5:$O$5003,'5.Stok Akhir'!$G59,'4.Sell to Trade'!$Q$5:$Q$5003)</f>
        <v>0</v>
      </c>
      <c r="O59" t="str">
        <f>IF('3.Stok Awal'!$L59=0,"",'3.Stok Awal'!$L59)</f>
        <v>LSN</v>
      </c>
      <c r="P59">
        <f>IF(ISNA(VLOOKUP($A59,STOK_AWAL,13,0)),0,IF(VLOOKUP($A59,STOK_AWAL,13,0)&gt;0,ROUNDDOWN(L59/VLOOKUP($A59,STOK_AWAL,13,0),0),0))</f>
        <v>0</v>
      </c>
      <c r="Q59" t="str">
        <f>I59</f>
        <v/>
      </c>
      <c r="R59">
        <f>IFERROR(MOD(L59,VLOOKUP($A59,STOK_AWAL,13,0)),0)</f>
        <v>0</v>
      </c>
      <c r="S59" t="str">
        <f>K59</f>
        <v>LSN</v>
      </c>
      <c r="T59">
        <f>R59+(P59*(IFERROR(VLOOKUP($A59,STOK_AWAL,13,0),0)))</f>
        <v>0</v>
      </c>
      <c r="U59" t="str">
        <f>M59</f>
        <v>LSN</v>
      </c>
    </row>
    <row r="60" spans="1:21" x14ac:dyDescent="0.25">
      <c r="A60" t="str">
        <f>IF('3.Stok Awal'!$A60=0,"",'3.Stok Awal'!$A60)</f>
        <v>T5.31030115</v>
      </c>
      <c r="B60" t="str">
        <f>IF('3.Stok Awal'!$B60=0,"",'3.Stok Awal'!$B60)</f>
        <v>LEMON SQUASH   30 ml</v>
      </c>
      <c r="C60" t="str">
        <f>IF('3.Stok Awal'!$C60=0,"",'3.Stok Awal'!$C60)</f>
        <v/>
      </c>
      <c r="D60" t="str">
        <f>IF('3.Stok Awal'!$D60=0,"",'3.Stok Awal'!$D60)</f>
        <v/>
      </c>
      <c r="E60" t="str">
        <f>IF('3.Stok Awal'!$E60=0,"",'3.Stok Awal'!$E60)</f>
        <v/>
      </c>
      <c r="F60" s="4" t="str">
        <f>IF('3.Stok Awal'!$F60=0,"",'3.Stok Awal'!$F60)</f>
        <v/>
      </c>
      <c r="G60" s="4" t="str">
        <f t="shared" si="0"/>
        <v>T5.31030115</v>
      </c>
      <c r="H60">
        <f>IF('3.Stok Awal'!$I60=0,0,'3.Stok Awal'!$I60)</f>
        <v>0</v>
      </c>
      <c r="I60" t="str">
        <f>IF('3.Stok Awal'!$J60=0,"",'3.Stok Awal'!$J60)</f>
        <v/>
      </c>
      <c r="J60">
        <f>IF('3.Stok Awal'!$K60=0,0,'3.Stok Awal'!$K60)</f>
        <v>627</v>
      </c>
      <c r="K60" t="str">
        <f>IF('3.Stok Awal'!$L60=0,"",'3.Stok Awal'!$L60)</f>
        <v>BTL</v>
      </c>
      <c r="L60">
        <f>IF('3.Stok Awal'!$N60=0,0,'3.Stok Awal'!$N60)</f>
        <v>627</v>
      </c>
      <c r="M60" t="str">
        <f>IF('3.Stok Awal'!$O60=0,"",'3.Stok Awal'!$O60)</f>
        <v>BTL</v>
      </c>
      <c r="N60">
        <f>SUMIF('4.Sell to Trade'!$O$5:$O$5003,'5.Stok Akhir'!$G60,'4.Sell to Trade'!$Q$5:$Q$5003)</f>
        <v>0</v>
      </c>
      <c r="O60" t="str">
        <f>IF('3.Stok Awal'!$L60=0,"",'3.Stok Awal'!$L60)</f>
        <v>BTL</v>
      </c>
      <c r="P60">
        <f>IF(ISNA(VLOOKUP($A60,STOK_AWAL,13,0)),0,IF(VLOOKUP($A60,STOK_AWAL,13,0)&gt;0,ROUNDDOWN(L60/VLOOKUP($A60,STOK_AWAL,13,0),0),0))</f>
        <v>0</v>
      </c>
      <c r="Q60" t="str">
        <f>I60</f>
        <v/>
      </c>
      <c r="R60">
        <f>IFERROR(MOD(L60,VLOOKUP($A60,STOK_AWAL,13,0)),0)</f>
        <v>0</v>
      </c>
      <c r="S60" t="str">
        <f>K60</f>
        <v>BTL</v>
      </c>
      <c r="T60">
        <f>R60+(P60*(IFERROR(VLOOKUP($A60,STOK_AWAL,13,0),0)))</f>
        <v>0</v>
      </c>
      <c r="U60" t="str">
        <f>M60</f>
        <v>BTL</v>
      </c>
    </row>
    <row r="61" spans="1:21" x14ac:dyDescent="0.25">
      <c r="A61" t="str">
        <f>IF('3.Stok Awal'!$A61=0,"",'3.Stok Awal'!$A61)</f>
        <v>T5.31030116</v>
      </c>
      <c r="B61" t="str">
        <f>IF('3.Stok Awal'!$B61=0,"",'3.Stok Awal'!$B61)</f>
        <v>JERUK KEPROK   30 ml</v>
      </c>
      <c r="C61" t="str">
        <f>IF('3.Stok Awal'!$C61=0,"",'3.Stok Awal'!$C61)</f>
        <v/>
      </c>
      <c r="D61" t="str">
        <f>IF('3.Stok Awal'!$D61=0,"",'3.Stok Awal'!$D61)</f>
        <v/>
      </c>
      <c r="E61" t="str">
        <f>IF('3.Stok Awal'!$E61=0,"",'3.Stok Awal'!$E61)</f>
        <v/>
      </c>
      <c r="F61" s="4" t="str">
        <f>IF('3.Stok Awal'!$F61=0,"",'3.Stok Awal'!$F61)</f>
        <v/>
      </c>
      <c r="G61" s="4" t="str">
        <f t="shared" si="0"/>
        <v>T5.31030116</v>
      </c>
      <c r="H61">
        <f>IF('3.Stok Awal'!$I61=0,0,'3.Stok Awal'!$I61)</f>
        <v>0</v>
      </c>
      <c r="I61" t="str">
        <f>IF('3.Stok Awal'!$J61=0,"",'3.Stok Awal'!$J61)</f>
        <v/>
      </c>
      <c r="J61">
        <f>IF('3.Stok Awal'!$K61=0,0,'3.Stok Awal'!$K61)</f>
        <v>400</v>
      </c>
      <c r="K61" t="str">
        <f>IF('3.Stok Awal'!$L61=0,"",'3.Stok Awal'!$L61)</f>
        <v>BTL</v>
      </c>
      <c r="L61">
        <f>IF('3.Stok Awal'!$N61=0,0,'3.Stok Awal'!$N61)</f>
        <v>400</v>
      </c>
      <c r="M61" t="str">
        <f>IF('3.Stok Awal'!$O61=0,"",'3.Stok Awal'!$O61)</f>
        <v>BTL</v>
      </c>
      <c r="N61">
        <f>SUMIF('4.Sell to Trade'!$O$5:$O$5003,'5.Stok Akhir'!$G61,'4.Sell to Trade'!$Q$5:$Q$5003)</f>
        <v>0</v>
      </c>
      <c r="O61" t="str">
        <f>IF('3.Stok Awal'!$L61=0,"",'3.Stok Awal'!$L61)</f>
        <v>BTL</v>
      </c>
      <c r="P61">
        <f>IF(ISNA(VLOOKUP($A61,STOK_AWAL,13,0)),0,IF(VLOOKUP($A61,STOK_AWAL,13,0)&gt;0,ROUNDDOWN(L61/VLOOKUP($A61,STOK_AWAL,13,0),0),0))</f>
        <v>0</v>
      </c>
      <c r="Q61" t="str">
        <f>I61</f>
        <v/>
      </c>
      <c r="R61">
        <f>IFERROR(MOD(L61,VLOOKUP($A61,STOK_AWAL,13,0)),0)</f>
        <v>0</v>
      </c>
      <c r="S61" t="str">
        <f>K61</f>
        <v>BTL</v>
      </c>
      <c r="T61">
        <f>R61+(P61*(IFERROR(VLOOKUP($A61,STOK_AWAL,13,0),0)))</f>
        <v>0</v>
      </c>
      <c r="U61" t="str">
        <f>M61</f>
        <v>BTL</v>
      </c>
    </row>
    <row r="62" spans="1:21" x14ac:dyDescent="0.25">
      <c r="A62" t="str">
        <f>IF('3.Stok Awal'!$A62=0,"",'3.Stok Awal'!$A62)</f>
        <v>T5.31030117</v>
      </c>
      <c r="B62" t="str">
        <f>IF('3.Stok Awal'!$B62=0,"",'3.Stok Awal'!$B62)</f>
        <v>ORANGE CRUSH   25 ml</v>
      </c>
      <c r="C62" t="str">
        <f>IF('3.Stok Awal'!$C62=0,"",'3.Stok Awal'!$C62)</f>
        <v/>
      </c>
      <c r="D62" t="str">
        <f>IF('3.Stok Awal'!$D62=0,"",'3.Stok Awal'!$D62)</f>
        <v/>
      </c>
      <c r="E62" t="str">
        <f>IF('3.Stok Awal'!$E62=0,"",'3.Stok Awal'!$E62)</f>
        <v/>
      </c>
      <c r="F62" s="4" t="str">
        <f>IF('3.Stok Awal'!$F62=0,"",'3.Stok Awal'!$F62)</f>
        <v/>
      </c>
      <c r="G62" s="4" t="str">
        <f t="shared" si="0"/>
        <v>T5.31030117</v>
      </c>
      <c r="H62">
        <f>IF('3.Stok Awal'!$I62=0,0,'3.Stok Awal'!$I62)</f>
        <v>0</v>
      </c>
      <c r="I62" t="str">
        <f>IF('3.Stok Awal'!$J62=0,"",'3.Stok Awal'!$J62)</f>
        <v/>
      </c>
      <c r="J62">
        <f>IF('3.Stok Awal'!$K62=0,0,'3.Stok Awal'!$K62)</f>
        <v>564</v>
      </c>
      <c r="K62" t="str">
        <f>IF('3.Stok Awal'!$L62=0,"",'3.Stok Awal'!$L62)</f>
        <v>LSN</v>
      </c>
      <c r="L62">
        <f>IF('3.Stok Awal'!$N62=0,0,'3.Stok Awal'!$N62)</f>
        <v>564</v>
      </c>
      <c r="M62" t="str">
        <f>IF('3.Stok Awal'!$O62=0,"",'3.Stok Awal'!$O62)</f>
        <v>LSN</v>
      </c>
      <c r="N62">
        <f>SUMIF('4.Sell to Trade'!$O$5:$O$5003,'5.Stok Akhir'!$G62,'4.Sell to Trade'!$Q$5:$Q$5003)</f>
        <v>0</v>
      </c>
      <c r="O62" t="str">
        <f>IF('3.Stok Awal'!$L62=0,"",'3.Stok Awal'!$L62)</f>
        <v>LSN</v>
      </c>
      <c r="P62">
        <f>IF(ISNA(VLOOKUP($A62,STOK_AWAL,13,0)),0,IF(VLOOKUP($A62,STOK_AWAL,13,0)&gt;0,ROUNDDOWN(L62/VLOOKUP($A62,STOK_AWAL,13,0),0),0))</f>
        <v>0</v>
      </c>
      <c r="Q62" t="str">
        <f>I62</f>
        <v/>
      </c>
      <c r="R62">
        <f>IFERROR(MOD(L62,VLOOKUP($A62,STOK_AWAL,13,0)),0)</f>
        <v>0</v>
      </c>
      <c r="S62" t="str">
        <f>K62</f>
        <v>LSN</v>
      </c>
      <c r="T62">
        <f>R62+(P62*(IFERROR(VLOOKUP($A62,STOK_AWAL,13,0),0)))</f>
        <v>0</v>
      </c>
      <c r="U62" t="str">
        <f>M62</f>
        <v>LSN</v>
      </c>
    </row>
    <row r="63" spans="1:21" x14ac:dyDescent="0.25">
      <c r="A63" t="str">
        <f>IF('3.Stok Awal'!$A63=0,"",'3.Stok Awal'!$A63)</f>
        <v>T5.31030118</v>
      </c>
      <c r="B63" t="str">
        <f>IF('3.Stok Awal'!$B63=0,"",'3.Stok Awal'!$B63)</f>
        <v>NANGKA   30 ml</v>
      </c>
      <c r="C63" t="str">
        <f>IF('3.Stok Awal'!$C63=0,"",'3.Stok Awal'!$C63)</f>
        <v/>
      </c>
      <c r="D63" t="str">
        <f>IF('3.Stok Awal'!$D63=0,"",'3.Stok Awal'!$D63)</f>
        <v/>
      </c>
      <c r="E63" t="str">
        <f>IF('3.Stok Awal'!$E63=0,"",'3.Stok Awal'!$E63)</f>
        <v/>
      </c>
      <c r="F63" s="4" t="str">
        <f>IF('3.Stok Awal'!$F63=0,"",'3.Stok Awal'!$F63)</f>
        <v/>
      </c>
      <c r="G63" s="4" t="str">
        <f t="shared" si="0"/>
        <v>T5.31030118</v>
      </c>
      <c r="H63">
        <f>IF('3.Stok Awal'!$I63=0,0,'3.Stok Awal'!$I63)</f>
        <v>0</v>
      </c>
      <c r="I63" t="str">
        <f>IF('3.Stok Awal'!$J63=0,"",'3.Stok Awal'!$J63)</f>
        <v/>
      </c>
      <c r="J63">
        <f>IF('3.Stok Awal'!$K63=0,0,'3.Stok Awal'!$K63)</f>
        <v>513</v>
      </c>
      <c r="K63" t="str">
        <f>IF('3.Stok Awal'!$L63=0,"",'3.Stok Awal'!$L63)</f>
        <v>BTL</v>
      </c>
      <c r="L63">
        <f>IF('3.Stok Awal'!$N63=0,0,'3.Stok Awal'!$N63)</f>
        <v>513</v>
      </c>
      <c r="M63" t="str">
        <f>IF('3.Stok Awal'!$O63=0,"",'3.Stok Awal'!$O63)</f>
        <v>BTL</v>
      </c>
      <c r="N63">
        <f>SUMIF('4.Sell to Trade'!$O$5:$O$5003,'5.Stok Akhir'!$G63,'4.Sell to Trade'!$Q$5:$Q$5003)</f>
        <v>0</v>
      </c>
      <c r="O63" t="str">
        <f>IF('3.Stok Awal'!$L63=0,"",'3.Stok Awal'!$L63)</f>
        <v>BTL</v>
      </c>
      <c r="P63">
        <f>IF(ISNA(VLOOKUP($A63,STOK_AWAL,13,0)),0,IF(VLOOKUP($A63,STOK_AWAL,13,0)&gt;0,ROUNDDOWN(L63/VLOOKUP($A63,STOK_AWAL,13,0),0),0))</f>
        <v>0</v>
      </c>
      <c r="Q63" t="str">
        <f>I63</f>
        <v/>
      </c>
      <c r="R63">
        <f>IFERROR(MOD(L63,VLOOKUP($A63,STOK_AWAL,13,0)),0)</f>
        <v>0</v>
      </c>
      <c r="S63" t="str">
        <f>K63</f>
        <v>BTL</v>
      </c>
      <c r="T63">
        <f>R63+(P63*(IFERROR(VLOOKUP($A63,STOK_AWAL,13,0),0)))</f>
        <v>0</v>
      </c>
      <c r="U63" t="str">
        <f>M63</f>
        <v>BTL</v>
      </c>
    </row>
    <row r="64" spans="1:21" x14ac:dyDescent="0.25">
      <c r="A64" t="str">
        <f>IF('3.Stok Awal'!$A64=0,"",'3.Stok Awal'!$A64)</f>
        <v>T5.31030126</v>
      </c>
      <c r="B64" t="str">
        <f>IF('3.Stok Awal'!$B64=0,"",'3.Stok Awal'!$B64)</f>
        <v>DOGER   25 ml</v>
      </c>
      <c r="C64" t="str">
        <f>IF('3.Stok Awal'!$C64=0,"",'3.Stok Awal'!$C64)</f>
        <v/>
      </c>
      <c r="D64" t="str">
        <f>IF('3.Stok Awal'!$D64=0,"",'3.Stok Awal'!$D64)</f>
        <v/>
      </c>
      <c r="E64" t="str">
        <f>IF('3.Stok Awal'!$E64=0,"",'3.Stok Awal'!$E64)</f>
        <v/>
      </c>
      <c r="F64" s="4" t="str">
        <f>IF('3.Stok Awal'!$F64=0,"",'3.Stok Awal'!$F64)</f>
        <v/>
      </c>
      <c r="G64" s="4" t="str">
        <f t="shared" si="0"/>
        <v>T5.31030126</v>
      </c>
      <c r="H64">
        <f>IF('3.Stok Awal'!$I64=0,0,'3.Stok Awal'!$I64)</f>
        <v>0</v>
      </c>
      <c r="I64" t="str">
        <f>IF('3.Stok Awal'!$J64=0,"",'3.Stok Awal'!$J64)</f>
        <v/>
      </c>
      <c r="J64">
        <f>IF('3.Stok Awal'!$K64=0,0,'3.Stok Awal'!$K64)</f>
        <v>185</v>
      </c>
      <c r="K64" t="str">
        <f>IF('3.Stok Awal'!$L64=0,"",'3.Stok Awal'!$L64)</f>
        <v>BTL</v>
      </c>
      <c r="L64">
        <f>IF('3.Stok Awal'!$N64=0,0,'3.Stok Awal'!$N64)</f>
        <v>185</v>
      </c>
      <c r="M64" t="str">
        <f>IF('3.Stok Awal'!$O64=0,"",'3.Stok Awal'!$O64)</f>
        <v>BTL</v>
      </c>
      <c r="N64">
        <f>SUMIF('4.Sell to Trade'!$O$5:$O$5003,'5.Stok Akhir'!$G64,'4.Sell to Trade'!$Q$5:$Q$5003)</f>
        <v>0</v>
      </c>
      <c r="O64" t="str">
        <f>IF('3.Stok Awal'!$L64=0,"",'3.Stok Awal'!$L64)</f>
        <v>BTL</v>
      </c>
      <c r="P64">
        <f>IF(ISNA(VLOOKUP($A64,STOK_AWAL,13,0)),0,IF(VLOOKUP($A64,STOK_AWAL,13,0)&gt;0,ROUNDDOWN(L64/VLOOKUP($A64,STOK_AWAL,13,0),0),0))</f>
        <v>0</v>
      </c>
      <c r="Q64" t="str">
        <f>I64</f>
        <v/>
      </c>
      <c r="R64">
        <f>IFERROR(MOD(L64,VLOOKUP($A64,STOK_AWAL,13,0)),0)</f>
        <v>0</v>
      </c>
      <c r="S64" t="str">
        <f>K64</f>
        <v>BTL</v>
      </c>
      <c r="T64">
        <f>R64+(P64*(IFERROR(VLOOKUP($A64,STOK_AWAL,13,0),0)))</f>
        <v>0</v>
      </c>
      <c r="U64" t="str">
        <f>M64</f>
        <v>BTL</v>
      </c>
    </row>
    <row r="65" spans="1:21" x14ac:dyDescent="0.25">
      <c r="A65" t="str">
        <f>IF('3.Stok Awal'!$A65=0,"",'3.Stok Awal'!$A65)</f>
        <v>T5.31030127</v>
      </c>
      <c r="B65" t="str">
        <f>IF('3.Stok Awal'!$B65=0,"",'3.Stok Awal'!$B65)</f>
        <v>ZURZAK PUTIH (30ML) 144/DOS</v>
      </c>
      <c r="C65" t="str">
        <f>IF('3.Stok Awal'!$C65=0,"",'3.Stok Awal'!$C65)</f>
        <v/>
      </c>
      <c r="D65" t="str">
        <f>IF('3.Stok Awal'!$D65=0,"",'3.Stok Awal'!$D65)</f>
        <v/>
      </c>
      <c r="E65" t="str">
        <f>IF('3.Stok Awal'!$E65=0,"",'3.Stok Awal'!$E65)</f>
        <v/>
      </c>
      <c r="F65" s="4" t="str">
        <f>IF('3.Stok Awal'!$F65=0,"",'3.Stok Awal'!$F65)</f>
        <v/>
      </c>
      <c r="G65" s="4" t="str">
        <f t="shared" si="0"/>
        <v>T5.31030127</v>
      </c>
      <c r="H65">
        <f>IF('3.Stok Awal'!$I65=0,0,'3.Stok Awal'!$I65)</f>
        <v>0</v>
      </c>
      <c r="I65" t="str">
        <f>IF('3.Stok Awal'!$J65=0,"",'3.Stok Awal'!$J65)</f>
        <v/>
      </c>
      <c r="J65">
        <f>IF('3.Stok Awal'!$K65=0,0,'3.Stok Awal'!$K65)</f>
        <v>587</v>
      </c>
      <c r="K65" t="str">
        <f>IF('3.Stok Awal'!$L65=0,"",'3.Stok Awal'!$L65)</f>
        <v>BTL</v>
      </c>
      <c r="L65">
        <f>IF('3.Stok Awal'!$N65=0,0,'3.Stok Awal'!$N65)</f>
        <v>587</v>
      </c>
      <c r="M65" t="str">
        <f>IF('3.Stok Awal'!$O65=0,"",'3.Stok Awal'!$O65)</f>
        <v>BTL</v>
      </c>
      <c r="N65">
        <f>SUMIF('4.Sell to Trade'!$O$5:$O$5003,'5.Stok Akhir'!$G65,'4.Sell to Trade'!$Q$5:$Q$5003)</f>
        <v>0</v>
      </c>
      <c r="O65" t="str">
        <f>IF('3.Stok Awal'!$L65=0,"",'3.Stok Awal'!$L65)</f>
        <v>BTL</v>
      </c>
      <c r="P65">
        <f>IF(ISNA(VLOOKUP($A65,STOK_AWAL,13,0)),0,IF(VLOOKUP($A65,STOK_AWAL,13,0)&gt;0,ROUNDDOWN(L65/VLOOKUP($A65,STOK_AWAL,13,0),0),0))</f>
        <v>0</v>
      </c>
      <c r="Q65" t="str">
        <f>I65</f>
        <v/>
      </c>
      <c r="R65">
        <f>IFERROR(MOD(L65,VLOOKUP($A65,STOK_AWAL,13,0)),0)</f>
        <v>0</v>
      </c>
      <c r="S65" t="str">
        <f>K65</f>
        <v>BTL</v>
      </c>
      <c r="T65">
        <f>R65+(P65*(IFERROR(VLOOKUP($A65,STOK_AWAL,13,0),0)))</f>
        <v>0</v>
      </c>
      <c r="U65" t="str">
        <f>M65</f>
        <v>BTL</v>
      </c>
    </row>
    <row r="66" spans="1:21" x14ac:dyDescent="0.25">
      <c r="A66" t="str">
        <f>IF('3.Stok Awal'!$A66=0,"",'3.Stok Awal'!$A66)</f>
        <v>T5.31030200</v>
      </c>
      <c r="B66" t="str">
        <f>IF('3.Stok Awal'!$B66=0,"",'3.Stok Awal'!$B66)</f>
        <v>ALPUKAT   60 ml 72/DOS</v>
      </c>
      <c r="C66" t="str">
        <f>IF('3.Stok Awal'!$C66=0,"",'3.Stok Awal'!$C66)</f>
        <v/>
      </c>
      <c r="D66" t="str">
        <f>IF('3.Stok Awal'!$D66=0,"",'3.Stok Awal'!$D66)</f>
        <v/>
      </c>
      <c r="E66" t="str">
        <f>IF('3.Stok Awal'!$E66=0,"",'3.Stok Awal'!$E66)</f>
        <v/>
      </c>
      <c r="F66" s="4" t="str">
        <f>IF('3.Stok Awal'!$F66=0,"",'3.Stok Awal'!$F66)</f>
        <v/>
      </c>
      <c r="G66" s="4" t="str">
        <f t="shared" si="0"/>
        <v>T5.31030200</v>
      </c>
      <c r="H66">
        <f>IF('3.Stok Awal'!$I66=0,0,'3.Stok Awal'!$I66)</f>
        <v>0</v>
      </c>
      <c r="I66" t="str">
        <f>IF('3.Stok Awal'!$J66=0,"",'3.Stok Awal'!$J66)</f>
        <v/>
      </c>
      <c r="J66">
        <f>IF('3.Stok Awal'!$K66=0,0,'3.Stok Awal'!$K66)</f>
        <v>102</v>
      </c>
      <c r="K66" t="str">
        <f>IF('3.Stok Awal'!$L66=0,"",'3.Stok Awal'!$L66)</f>
        <v>BTL</v>
      </c>
      <c r="L66">
        <f>IF('3.Stok Awal'!$N66=0,0,'3.Stok Awal'!$N66)</f>
        <v>102</v>
      </c>
      <c r="M66" t="str">
        <f>IF('3.Stok Awal'!$O66=0,"",'3.Stok Awal'!$O66)</f>
        <v>BTL</v>
      </c>
      <c r="N66">
        <f>SUMIF('4.Sell to Trade'!$O$5:$O$5003,'5.Stok Akhir'!$G66,'4.Sell to Trade'!$Q$5:$Q$5003)</f>
        <v>0</v>
      </c>
      <c r="O66" t="str">
        <f>IF('3.Stok Awal'!$L66=0,"",'3.Stok Awal'!$L66)</f>
        <v>BTL</v>
      </c>
      <c r="P66">
        <f>IF(ISNA(VLOOKUP($A66,STOK_AWAL,13,0)),0,IF(VLOOKUP($A66,STOK_AWAL,13,0)&gt;0,ROUNDDOWN(L66/VLOOKUP($A66,STOK_AWAL,13,0),0),0))</f>
        <v>0</v>
      </c>
      <c r="Q66" t="str">
        <f>I66</f>
        <v/>
      </c>
      <c r="R66">
        <f>IFERROR(MOD(L66,VLOOKUP($A66,STOK_AWAL,13,0)),0)</f>
        <v>0</v>
      </c>
      <c r="S66" t="str">
        <f>K66</f>
        <v>BTL</v>
      </c>
      <c r="T66">
        <f>R66+(P66*(IFERROR(VLOOKUP($A66,STOK_AWAL,13,0),0)))</f>
        <v>0</v>
      </c>
      <c r="U66" t="str">
        <f>M66</f>
        <v>BTL</v>
      </c>
    </row>
    <row r="67" spans="1:21" x14ac:dyDescent="0.25">
      <c r="A67" t="str">
        <f>IF('3.Stok Awal'!$A67=0,"",'3.Stok Awal'!$A67)</f>
        <v>T5.31030201</v>
      </c>
      <c r="B67" t="str">
        <f>IF('3.Stok Awal'!$B67=0,"",'3.Stok Awal'!$B67)</f>
        <v>PANDAN   60 ml 72/DOS</v>
      </c>
      <c r="C67" t="str">
        <f>IF('3.Stok Awal'!$C67=0,"",'3.Stok Awal'!$C67)</f>
        <v/>
      </c>
      <c r="D67" t="str">
        <f>IF('3.Stok Awal'!$D67=0,"",'3.Stok Awal'!$D67)</f>
        <v/>
      </c>
      <c r="E67" t="str">
        <f>IF('3.Stok Awal'!$E67=0,"",'3.Stok Awal'!$E67)</f>
        <v/>
      </c>
      <c r="F67" s="4" t="str">
        <f>IF('3.Stok Awal'!$F67=0,"",'3.Stok Awal'!$F67)</f>
        <v/>
      </c>
      <c r="G67" s="4" t="str">
        <f t="shared" si="0"/>
        <v>T5.31030201</v>
      </c>
      <c r="H67">
        <f>IF('3.Stok Awal'!$I67=0,0,'3.Stok Awal'!$I67)</f>
        <v>0</v>
      </c>
      <c r="I67" t="str">
        <f>IF('3.Stok Awal'!$J67=0,"",'3.Stok Awal'!$J67)</f>
        <v/>
      </c>
      <c r="J67">
        <f>IF('3.Stok Awal'!$K67=0,0,'3.Stok Awal'!$K67)</f>
        <v>11</v>
      </c>
      <c r="K67" t="str">
        <f>IF('3.Stok Awal'!$L67=0,"",'3.Stok Awal'!$L67)</f>
        <v>BTL</v>
      </c>
      <c r="L67">
        <f>IF('3.Stok Awal'!$N67=0,0,'3.Stok Awal'!$N67)</f>
        <v>11</v>
      </c>
      <c r="M67" t="str">
        <f>IF('3.Stok Awal'!$O67=0,"",'3.Stok Awal'!$O67)</f>
        <v>BTL</v>
      </c>
      <c r="N67">
        <f>SUMIF('4.Sell to Trade'!$O$5:$O$5003,'5.Stok Akhir'!$G67,'4.Sell to Trade'!$Q$5:$Q$5003)</f>
        <v>0</v>
      </c>
      <c r="O67" t="str">
        <f>IF('3.Stok Awal'!$L67=0,"",'3.Stok Awal'!$L67)</f>
        <v>BTL</v>
      </c>
      <c r="P67">
        <f>IF(ISNA(VLOOKUP($A67,STOK_AWAL,13,0)),0,IF(VLOOKUP($A67,STOK_AWAL,13,0)&gt;0,ROUNDDOWN(L67/VLOOKUP($A67,STOK_AWAL,13,0),0),0))</f>
        <v>0</v>
      </c>
      <c r="Q67" t="str">
        <f>I67</f>
        <v/>
      </c>
      <c r="R67">
        <f>IFERROR(MOD(L67,VLOOKUP($A67,STOK_AWAL,13,0)),0)</f>
        <v>0</v>
      </c>
      <c r="S67" t="str">
        <f>K67</f>
        <v>BTL</v>
      </c>
      <c r="T67">
        <f>R67+(P67*(IFERROR(VLOOKUP($A67,STOK_AWAL,13,0),0)))</f>
        <v>0</v>
      </c>
      <c r="U67" t="str">
        <f>M67</f>
        <v>BTL</v>
      </c>
    </row>
    <row r="68" spans="1:21" x14ac:dyDescent="0.25">
      <c r="A68" t="str">
        <f>IF('3.Stok Awal'!$A68=0,"",'3.Stok Awal'!$A68)</f>
        <v>T5.31030202</v>
      </c>
      <c r="B68" t="str">
        <f>IF('3.Stok Awal'!$B68=0,"",'3.Stok Awal'!$B68)</f>
        <v>LEMON   60 ml 72/DOS</v>
      </c>
      <c r="C68" t="str">
        <f>IF('3.Stok Awal'!$C68=0,"",'3.Stok Awal'!$C68)</f>
        <v/>
      </c>
      <c r="D68" t="str">
        <f>IF('3.Stok Awal'!$D68=0,"",'3.Stok Awal'!$D68)</f>
        <v/>
      </c>
      <c r="E68" t="str">
        <f>IF('3.Stok Awal'!$E68=0,"",'3.Stok Awal'!$E68)</f>
        <v/>
      </c>
      <c r="F68" s="4" t="str">
        <f>IF('3.Stok Awal'!$F68=0,"",'3.Stok Awal'!$F68)</f>
        <v/>
      </c>
      <c r="G68" s="4" t="str">
        <f t="shared" si="0"/>
        <v>T5.31030202</v>
      </c>
      <c r="H68">
        <f>IF('3.Stok Awal'!$I68=0,0,'3.Stok Awal'!$I68)</f>
        <v>0</v>
      </c>
      <c r="I68" t="str">
        <f>IF('3.Stok Awal'!$J68=0,"",'3.Stok Awal'!$J68)</f>
        <v/>
      </c>
      <c r="J68">
        <f>IF('3.Stok Awal'!$K68=0,0,'3.Stok Awal'!$K68)</f>
        <v>298</v>
      </c>
      <c r="K68" t="str">
        <f>IF('3.Stok Awal'!$L68=0,"",'3.Stok Awal'!$L68)</f>
        <v>BTL</v>
      </c>
      <c r="L68">
        <f>IF('3.Stok Awal'!$N68=0,0,'3.Stok Awal'!$N68)</f>
        <v>298</v>
      </c>
      <c r="M68" t="str">
        <f>IF('3.Stok Awal'!$O68=0,"",'3.Stok Awal'!$O68)</f>
        <v>BTL</v>
      </c>
      <c r="N68">
        <f>SUMIF('4.Sell to Trade'!$O$5:$O$5003,'5.Stok Akhir'!$G68,'4.Sell to Trade'!$Q$5:$Q$5003)</f>
        <v>0</v>
      </c>
      <c r="O68" t="str">
        <f>IF('3.Stok Awal'!$L68=0,"",'3.Stok Awal'!$L68)</f>
        <v>BTL</v>
      </c>
      <c r="P68">
        <f>IF(ISNA(VLOOKUP($A68,STOK_AWAL,13,0)),0,IF(VLOOKUP($A68,STOK_AWAL,13,0)&gt;0,ROUNDDOWN(L68/VLOOKUP($A68,STOK_AWAL,13,0),0),0))</f>
        <v>0</v>
      </c>
      <c r="Q68" t="str">
        <f>I68</f>
        <v/>
      </c>
      <c r="R68">
        <f>IFERROR(MOD(L68,VLOOKUP($A68,STOK_AWAL,13,0)),0)</f>
        <v>0</v>
      </c>
      <c r="S68" t="str">
        <f>K68</f>
        <v>BTL</v>
      </c>
      <c r="T68">
        <f>R68+(P68*(IFERROR(VLOOKUP($A68,STOK_AWAL,13,0),0)))</f>
        <v>0</v>
      </c>
      <c r="U68" t="str">
        <f>M68</f>
        <v>BTL</v>
      </c>
    </row>
    <row r="69" spans="1:21" x14ac:dyDescent="0.25">
      <c r="A69" t="str">
        <f>IF('3.Stok Awal'!$A69=0,"",'3.Stok Awal'!$A69)</f>
        <v>T5.31030203</v>
      </c>
      <c r="B69" t="str">
        <f>IF('3.Stok Awal'!$B69=0,"",'3.Stok Awal'!$B69)</f>
        <v>NANAS   60 ml 72/DOS</v>
      </c>
      <c r="C69" t="str">
        <f>IF('3.Stok Awal'!$C69=0,"",'3.Stok Awal'!$C69)</f>
        <v/>
      </c>
      <c r="D69" t="str">
        <f>IF('3.Stok Awal'!$D69=0,"",'3.Stok Awal'!$D69)</f>
        <v/>
      </c>
      <c r="E69" t="str">
        <f>IF('3.Stok Awal'!$E69=0,"",'3.Stok Awal'!$E69)</f>
        <v/>
      </c>
      <c r="F69" s="4" t="str">
        <f>IF('3.Stok Awal'!$F69=0,"",'3.Stok Awal'!$F69)</f>
        <v/>
      </c>
      <c r="G69" s="4" t="str">
        <f t="shared" si="0"/>
        <v>T5.31030203</v>
      </c>
      <c r="H69">
        <f>IF('3.Stok Awal'!$I69=0,0,'3.Stok Awal'!$I69)</f>
        <v>0</v>
      </c>
      <c r="I69" t="str">
        <f>IF('3.Stok Awal'!$J69=0,"",'3.Stok Awal'!$J69)</f>
        <v/>
      </c>
      <c r="J69">
        <f>IF('3.Stok Awal'!$K69=0,0,'3.Stok Awal'!$K69)</f>
        <v>349</v>
      </c>
      <c r="K69" t="str">
        <f>IF('3.Stok Awal'!$L69=0,"",'3.Stok Awal'!$L69)</f>
        <v>BTL</v>
      </c>
      <c r="L69">
        <f>IF('3.Stok Awal'!$N69=0,0,'3.Stok Awal'!$N69)</f>
        <v>349</v>
      </c>
      <c r="M69" t="str">
        <f>IF('3.Stok Awal'!$O69=0,"",'3.Stok Awal'!$O69)</f>
        <v>BTL</v>
      </c>
      <c r="N69">
        <f>SUMIF('4.Sell to Trade'!$O$5:$O$5003,'5.Stok Akhir'!$G69,'4.Sell to Trade'!$Q$5:$Q$5003)</f>
        <v>0</v>
      </c>
      <c r="O69" t="str">
        <f>IF('3.Stok Awal'!$L69=0,"",'3.Stok Awal'!$L69)</f>
        <v>BTL</v>
      </c>
      <c r="P69">
        <f>IF(ISNA(VLOOKUP($A69,STOK_AWAL,13,0)),0,IF(VLOOKUP($A69,STOK_AWAL,13,0)&gt;0,ROUNDDOWN(L69/VLOOKUP($A69,STOK_AWAL,13,0),0),0))</f>
        <v>0</v>
      </c>
      <c r="Q69" t="str">
        <f>I69</f>
        <v/>
      </c>
      <c r="R69">
        <f>IFERROR(MOD(L69,VLOOKUP($A69,STOK_AWAL,13,0)),0)</f>
        <v>0</v>
      </c>
      <c r="S69" t="str">
        <f>K69</f>
        <v>BTL</v>
      </c>
      <c r="T69">
        <f>R69+(P69*(IFERROR(VLOOKUP($A69,STOK_AWAL,13,0),0)))</f>
        <v>0</v>
      </c>
      <c r="U69" t="str">
        <f>M69</f>
        <v>BTL</v>
      </c>
    </row>
    <row r="70" spans="1:21" x14ac:dyDescent="0.25">
      <c r="A70" t="str">
        <f>IF('3.Stok Awal'!$A70=0,"",'3.Stok Awal'!$A70)</f>
        <v>T5.31030204</v>
      </c>
      <c r="B70" t="str">
        <f>IF('3.Stok Awal'!$B70=0,"",'3.Stok Awal'!$B70)</f>
        <v>CHOCOLATE   60 ml 72/DOS</v>
      </c>
      <c r="C70" t="str">
        <f>IF('3.Stok Awal'!$C70=0,"",'3.Stok Awal'!$C70)</f>
        <v/>
      </c>
      <c r="D70" t="str">
        <f>IF('3.Stok Awal'!$D70=0,"",'3.Stok Awal'!$D70)</f>
        <v/>
      </c>
      <c r="E70" t="str">
        <f>IF('3.Stok Awal'!$E70=0,"",'3.Stok Awal'!$E70)</f>
        <v/>
      </c>
      <c r="F70" s="4" t="str">
        <f>IF('3.Stok Awal'!$F70=0,"",'3.Stok Awal'!$F70)</f>
        <v/>
      </c>
      <c r="G70" s="4" t="str">
        <f t="shared" ref="G70:G133" si="1">A70&amp;F70</f>
        <v>T5.31030204</v>
      </c>
      <c r="H70">
        <f>IF('3.Stok Awal'!$I70=0,0,'3.Stok Awal'!$I70)</f>
        <v>0</v>
      </c>
      <c r="I70" t="str">
        <f>IF('3.Stok Awal'!$J70=0,"",'3.Stok Awal'!$J70)</f>
        <v/>
      </c>
      <c r="J70">
        <f>IF('3.Stok Awal'!$K70=0,0,'3.Stok Awal'!$K70)</f>
        <v>3</v>
      </c>
      <c r="K70" t="str">
        <f>IF('3.Stok Awal'!$L70=0,"",'3.Stok Awal'!$L70)</f>
        <v>BTL</v>
      </c>
      <c r="L70">
        <f>IF('3.Stok Awal'!$N70=0,0,'3.Stok Awal'!$N70)</f>
        <v>3</v>
      </c>
      <c r="M70" t="str">
        <f>IF('3.Stok Awal'!$O70=0,"",'3.Stok Awal'!$O70)</f>
        <v>BTL</v>
      </c>
      <c r="N70">
        <f>SUMIF('4.Sell to Trade'!$O$5:$O$5003,'5.Stok Akhir'!$G70,'4.Sell to Trade'!$Q$5:$Q$5003)</f>
        <v>0</v>
      </c>
      <c r="O70" t="str">
        <f>IF('3.Stok Awal'!$L70=0,"",'3.Stok Awal'!$L70)</f>
        <v>BTL</v>
      </c>
      <c r="P70">
        <f>IF(ISNA(VLOOKUP($A70,STOK_AWAL,13,0)),0,IF(VLOOKUP($A70,STOK_AWAL,13,0)&gt;0,ROUNDDOWN(L70/VLOOKUP($A70,STOK_AWAL,13,0),0),0))</f>
        <v>0</v>
      </c>
      <c r="Q70" t="str">
        <f>I70</f>
        <v/>
      </c>
      <c r="R70">
        <f>IFERROR(MOD(L70,VLOOKUP($A70,STOK_AWAL,13,0)),0)</f>
        <v>0</v>
      </c>
      <c r="S70" t="str">
        <f>K70</f>
        <v>BTL</v>
      </c>
      <c r="T70">
        <f>R70+(P70*(IFERROR(VLOOKUP($A70,STOK_AWAL,13,0),0)))</f>
        <v>0</v>
      </c>
      <c r="U70" t="str">
        <f>M70</f>
        <v>BTL</v>
      </c>
    </row>
    <row r="71" spans="1:21" x14ac:dyDescent="0.25">
      <c r="A71" t="str">
        <f>IF('3.Stok Awal'!$A71=0,"",'3.Stok Awal'!$A71)</f>
        <v>T5.31030206</v>
      </c>
      <c r="B71" t="str">
        <f>IF('3.Stok Awal'!$B71=0,"",'3.Stok Awal'!$B71)</f>
        <v>VANILLA   60 ml   72/DOS</v>
      </c>
      <c r="C71" t="str">
        <f>IF('3.Stok Awal'!$C71=0,"",'3.Stok Awal'!$C71)</f>
        <v/>
      </c>
      <c r="D71" t="str">
        <f>IF('3.Stok Awal'!$D71=0,"",'3.Stok Awal'!$D71)</f>
        <v/>
      </c>
      <c r="E71" t="str">
        <f>IF('3.Stok Awal'!$E71=0,"",'3.Stok Awal'!$E71)</f>
        <v/>
      </c>
      <c r="F71" s="4" t="str">
        <f>IF('3.Stok Awal'!$F71=0,"",'3.Stok Awal'!$F71)</f>
        <v/>
      </c>
      <c r="G71" s="4" t="str">
        <f t="shared" si="1"/>
        <v>T5.31030206</v>
      </c>
      <c r="H71">
        <f>IF('3.Stok Awal'!$I71=0,0,'3.Stok Awal'!$I71)</f>
        <v>0</v>
      </c>
      <c r="I71" t="str">
        <f>IF('3.Stok Awal'!$J71=0,"",'3.Stok Awal'!$J71)</f>
        <v/>
      </c>
      <c r="J71">
        <f>IF('3.Stok Awal'!$K71=0,0,'3.Stok Awal'!$K71)</f>
        <v>8</v>
      </c>
      <c r="K71" t="str">
        <f>IF('3.Stok Awal'!$L71=0,"",'3.Stok Awal'!$L71)</f>
        <v>BTL</v>
      </c>
      <c r="L71">
        <f>IF('3.Stok Awal'!$N71=0,0,'3.Stok Awal'!$N71)</f>
        <v>8</v>
      </c>
      <c r="M71" t="str">
        <f>IF('3.Stok Awal'!$O71=0,"",'3.Stok Awal'!$O71)</f>
        <v>BTL</v>
      </c>
      <c r="N71">
        <f>SUMIF('4.Sell to Trade'!$O$5:$O$5003,'5.Stok Akhir'!$G71,'4.Sell to Trade'!$Q$5:$Q$5003)</f>
        <v>0</v>
      </c>
      <c r="O71" t="str">
        <f>IF('3.Stok Awal'!$L71=0,"",'3.Stok Awal'!$L71)</f>
        <v>BTL</v>
      </c>
      <c r="P71">
        <f>IF(ISNA(VLOOKUP($A71,STOK_AWAL,13,0)),0,IF(VLOOKUP($A71,STOK_AWAL,13,0)&gt;0,ROUNDDOWN(L71/VLOOKUP($A71,STOK_AWAL,13,0),0),0))</f>
        <v>0</v>
      </c>
      <c r="Q71" t="str">
        <f>I71</f>
        <v/>
      </c>
      <c r="R71">
        <f>IFERROR(MOD(L71,VLOOKUP($A71,STOK_AWAL,13,0)),0)</f>
        <v>0</v>
      </c>
      <c r="S71" t="str">
        <f>K71</f>
        <v>BTL</v>
      </c>
      <c r="T71">
        <f>R71+(P71*(IFERROR(VLOOKUP($A71,STOK_AWAL,13,0),0)))</f>
        <v>0</v>
      </c>
      <c r="U71" t="str">
        <f>M71</f>
        <v>BTL</v>
      </c>
    </row>
    <row r="72" spans="1:21" x14ac:dyDescent="0.25">
      <c r="A72" t="str">
        <f>IF('3.Stok Awal'!$A72=0,"",'3.Stok Awal'!$A72)</f>
        <v>T5.31030207</v>
      </c>
      <c r="B72" t="str">
        <f>IF('3.Stok Awal'!$B72=0,"",'3.Stok Awal'!$B72)</f>
        <v>STRAWBERRY   60 ml 72/DOS</v>
      </c>
      <c r="C72" t="str">
        <f>IF('3.Stok Awal'!$C72=0,"",'3.Stok Awal'!$C72)</f>
        <v/>
      </c>
      <c r="D72" t="str">
        <f>IF('3.Stok Awal'!$D72=0,"",'3.Stok Awal'!$D72)</f>
        <v/>
      </c>
      <c r="E72" t="str">
        <f>IF('3.Stok Awal'!$E72=0,"",'3.Stok Awal'!$E72)</f>
        <v/>
      </c>
      <c r="F72" s="4" t="str">
        <f>IF('3.Stok Awal'!$F72=0,"",'3.Stok Awal'!$F72)</f>
        <v/>
      </c>
      <c r="G72" s="4" t="str">
        <f t="shared" si="1"/>
        <v>T5.31030207</v>
      </c>
      <c r="H72">
        <f>IF('3.Stok Awal'!$I72=0,0,'3.Stok Awal'!$I72)</f>
        <v>0</v>
      </c>
      <c r="I72" t="str">
        <f>IF('3.Stok Awal'!$J72=0,"",'3.Stok Awal'!$J72)</f>
        <v/>
      </c>
      <c r="J72">
        <f>IF('3.Stok Awal'!$K72=0,0,'3.Stok Awal'!$K72)</f>
        <v>112</v>
      </c>
      <c r="K72" t="str">
        <f>IF('3.Stok Awal'!$L72=0,"",'3.Stok Awal'!$L72)</f>
        <v>BTL</v>
      </c>
      <c r="L72">
        <f>IF('3.Stok Awal'!$N72=0,0,'3.Stok Awal'!$N72)</f>
        <v>112</v>
      </c>
      <c r="M72" t="str">
        <f>IF('3.Stok Awal'!$O72=0,"",'3.Stok Awal'!$O72)</f>
        <v>BTL</v>
      </c>
      <c r="N72">
        <f>SUMIF('4.Sell to Trade'!$O$5:$O$5003,'5.Stok Akhir'!$G72,'4.Sell to Trade'!$Q$5:$Q$5003)</f>
        <v>0</v>
      </c>
      <c r="O72" t="str">
        <f>IF('3.Stok Awal'!$L72=0,"",'3.Stok Awal'!$L72)</f>
        <v>BTL</v>
      </c>
      <c r="P72">
        <f>IF(ISNA(VLOOKUP($A72,STOK_AWAL,13,0)),0,IF(VLOOKUP($A72,STOK_AWAL,13,0)&gt;0,ROUNDDOWN(L72/VLOOKUP($A72,STOK_AWAL,13,0),0),0))</f>
        <v>0</v>
      </c>
      <c r="Q72" t="str">
        <f>I72</f>
        <v/>
      </c>
      <c r="R72">
        <f>IFERROR(MOD(L72,VLOOKUP($A72,STOK_AWAL,13,0)),0)</f>
        <v>0</v>
      </c>
      <c r="S72" t="str">
        <f>K72</f>
        <v>BTL</v>
      </c>
      <c r="T72">
        <f>R72+(P72*(IFERROR(VLOOKUP($A72,STOK_AWAL,13,0),0)))</f>
        <v>0</v>
      </c>
      <c r="U72" t="str">
        <f>M72</f>
        <v>BTL</v>
      </c>
    </row>
    <row r="73" spans="1:21" x14ac:dyDescent="0.25">
      <c r="A73" t="str">
        <f>IF('3.Stok Awal'!$A73=0,"",'3.Stok Awal'!$A73)</f>
        <v>T5.31030208</v>
      </c>
      <c r="B73" t="str">
        <f>IF('3.Stok Awal'!$B73=0,"",'3.Stok Awal'!$B73)</f>
        <v>ROSEN   60 ml</v>
      </c>
      <c r="C73" t="str">
        <f>IF('3.Stok Awal'!$C73=0,"",'3.Stok Awal'!$C73)</f>
        <v/>
      </c>
      <c r="D73" t="str">
        <f>IF('3.Stok Awal'!$D73=0,"",'3.Stok Awal'!$D73)</f>
        <v/>
      </c>
      <c r="E73" t="str">
        <f>IF('3.Stok Awal'!$E73=0,"",'3.Stok Awal'!$E73)</f>
        <v/>
      </c>
      <c r="F73" s="4" t="str">
        <f>IF('3.Stok Awal'!$F73=0,"",'3.Stok Awal'!$F73)</f>
        <v/>
      </c>
      <c r="G73" s="4" t="str">
        <f t="shared" si="1"/>
        <v>T5.31030208</v>
      </c>
      <c r="H73">
        <f>IF('3.Stok Awal'!$I73=0,0,'3.Stok Awal'!$I73)</f>
        <v>0</v>
      </c>
      <c r="I73" t="str">
        <f>IF('3.Stok Awal'!$J73=0,"",'3.Stok Awal'!$J73)</f>
        <v/>
      </c>
      <c r="J73">
        <f>IF('3.Stok Awal'!$K73=0,0,'3.Stok Awal'!$K73)</f>
        <v>366</v>
      </c>
      <c r="K73" t="str">
        <f>IF('3.Stok Awal'!$L73=0,"",'3.Stok Awal'!$L73)</f>
        <v>BTL</v>
      </c>
      <c r="L73">
        <f>IF('3.Stok Awal'!$N73=0,0,'3.Stok Awal'!$N73)</f>
        <v>366</v>
      </c>
      <c r="M73" t="str">
        <f>IF('3.Stok Awal'!$O73=0,"",'3.Stok Awal'!$O73)</f>
        <v>BTL</v>
      </c>
      <c r="N73">
        <f>SUMIF('4.Sell to Trade'!$O$5:$O$5003,'5.Stok Akhir'!$G73,'4.Sell to Trade'!$Q$5:$Q$5003)</f>
        <v>0</v>
      </c>
      <c r="O73" t="str">
        <f>IF('3.Stok Awal'!$L73=0,"",'3.Stok Awal'!$L73)</f>
        <v>BTL</v>
      </c>
      <c r="P73">
        <f>IF(ISNA(VLOOKUP($A73,STOK_AWAL,13,0)),0,IF(VLOOKUP($A73,STOK_AWAL,13,0)&gt;0,ROUNDDOWN(L73/VLOOKUP($A73,STOK_AWAL,13,0),0),0))</f>
        <v>0</v>
      </c>
      <c r="Q73" t="str">
        <f>I73</f>
        <v/>
      </c>
      <c r="R73">
        <f>IFERROR(MOD(L73,VLOOKUP($A73,STOK_AWAL,13,0)),0)</f>
        <v>0</v>
      </c>
      <c r="S73" t="str">
        <f>K73</f>
        <v>BTL</v>
      </c>
      <c r="T73">
        <f>R73+(P73*(IFERROR(VLOOKUP($A73,STOK_AWAL,13,0),0)))</f>
        <v>0</v>
      </c>
      <c r="U73" t="str">
        <f>M73</f>
        <v>BTL</v>
      </c>
    </row>
    <row r="74" spans="1:21" x14ac:dyDescent="0.25">
      <c r="A74" t="str">
        <f>IF('3.Stok Awal'!$A74=0,"",'3.Stok Awal'!$A74)</f>
        <v>T5.31030209</v>
      </c>
      <c r="B74" t="str">
        <f>IF('3.Stok Awal'!$B74=0,"",'3.Stok Awal'!$B74)</f>
        <v>COFFE MOCCA   60 ml 72/DOS</v>
      </c>
      <c r="C74" t="str">
        <f>IF('3.Stok Awal'!$C74=0,"",'3.Stok Awal'!$C74)</f>
        <v/>
      </c>
      <c r="D74" t="str">
        <f>IF('3.Stok Awal'!$D74=0,"",'3.Stok Awal'!$D74)</f>
        <v/>
      </c>
      <c r="E74" t="str">
        <f>IF('3.Stok Awal'!$E74=0,"",'3.Stok Awal'!$E74)</f>
        <v/>
      </c>
      <c r="F74" s="4" t="str">
        <f>IF('3.Stok Awal'!$F74=0,"",'3.Stok Awal'!$F74)</f>
        <v/>
      </c>
      <c r="G74" s="4" t="str">
        <f t="shared" si="1"/>
        <v>T5.31030209</v>
      </c>
      <c r="H74">
        <f>IF('3.Stok Awal'!$I74=0,0,'3.Stok Awal'!$I74)</f>
        <v>0</v>
      </c>
      <c r="I74" t="str">
        <f>IF('3.Stok Awal'!$J74=0,"",'3.Stok Awal'!$J74)</f>
        <v/>
      </c>
      <c r="J74">
        <f>IF('3.Stok Awal'!$K74=0,0,'3.Stok Awal'!$K74)</f>
        <v>141</v>
      </c>
      <c r="K74" t="str">
        <f>IF('3.Stok Awal'!$L74=0,"",'3.Stok Awal'!$L74)</f>
        <v>BTL</v>
      </c>
      <c r="L74">
        <f>IF('3.Stok Awal'!$N74=0,0,'3.Stok Awal'!$N74)</f>
        <v>141</v>
      </c>
      <c r="M74" t="str">
        <f>IF('3.Stok Awal'!$O74=0,"",'3.Stok Awal'!$O74)</f>
        <v>BTL</v>
      </c>
      <c r="N74">
        <f>SUMIF('4.Sell to Trade'!$O$5:$O$5003,'5.Stok Akhir'!$G74,'4.Sell to Trade'!$Q$5:$Q$5003)</f>
        <v>0</v>
      </c>
      <c r="O74" t="str">
        <f>IF('3.Stok Awal'!$L74=0,"",'3.Stok Awal'!$L74)</f>
        <v>BTL</v>
      </c>
      <c r="P74">
        <f>IF(ISNA(VLOOKUP($A74,STOK_AWAL,13,0)),0,IF(VLOOKUP($A74,STOK_AWAL,13,0)&gt;0,ROUNDDOWN(L74/VLOOKUP($A74,STOK_AWAL,13,0),0),0))</f>
        <v>0</v>
      </c>
      <c r="Q74" t="str">
        <f>I74</f>
        <v/>
      </c>
      <c r="R74">
        <f>IFERROR(MOD(L74,VLOOKUP($A74,STOK_AWAL,13,0)),0)</f>
        <v>0</v>
      </c>
      <c r="S74" t="str">
        <f>K74</f>
        <v>BTL</v>
      </c>
      <c r="T74">
        <f>R74+(P74*(IFERROR(VLOOKUP($A74,STOK_AWAL,13,0),0)))</f>
        <v>0</v>
      </c>
      <c r="U74" t="str">
        <f>M74</f>
        <v>BTL</v>
      </c>
    </row>
    <row r="75" spans="1:21" x14ac:dyDescent="0.25">
      <c r="A75" t="str">
        <f>IF('3.Stok Awal'!$A75=0,"",'3.Stok Awal'!$A75)</f>
        <v>T5.31030210</v>
      </c>
      <c r="B75" t="str">
        <f>IF('3.Stok Awal'!$B75=0,"",'3.Stok Awal'!$B75)</f>
        <v>DURIAN   60 ml 72/DOS</v>
      </c>
      <c r="C75" t="str">
        <f>IF('3.Stok Awal'!$C75=0,"",'3.Stok Awal'!$C75)</f>
        <v/>
      </c>
      <c r="D75" t="str">
        <f>IF('3.Stok Awal'!$D75=0,"",'3.Stok Awal'!$D75)</f>
        <v/>
      </c>
      <c r="E75" t="str">
        <f>IF('3.Stok Awal'!$E75=0,"",'3.Stok Awal'!$E75)</f>
        <v/>
      </c>
      <c r="F75" s="4" t="str">
        <f>IF('3.Stok Awal'!$F75=0,"",'3.Stok Awal'!$F75)</f>
        <v/>
      </c>
      <c r="G75" s="4" t="str">
        <f t="shared" si="1"/>
        <v>T5.31030210</v>
      </c>
      <c r="H75">
        <f>IF('3.Stok Awal'!$I75=0,0,'3.Stok Awal'!$I75)</f>
        <v>0</v>
      </c>
      <c r="I75" t="str">
        <f>IF('3.Stok Awal'!$J75=0,"",'3.Stok Awal'!$J75)</f>
        <v/>
      </c>
      <c r="J75">
        <f>IF('3.Stok Awal'!$K75=0,0,'3.Stok Awal'!$K75)</f>
        <v>1</v>
      </c>
      <c r="K75" t="str">
        <f>IF('3.Stok Awal'!$L75=0,"",'3.Stok Awal'!$L75)</f>
        <v>BTL</v>
      </c>
      <c r="L75">
        <f>IF('3.Stok Awal'!$N75=0,0,'3.Stok Awal'!$N75)</f>
        <v>1</v>
      </c>
      <c r="M75" t="str">
        <f>IF('3.Stok Awal'!$O75=0,"",'3.Stok Awal'!$O75)</f>
        <v>BTL</v>
      </c>
      <c r="N75">
        <f>SUMIF('4.Sell to Trade'!$O$5:$O$5003,'5.Stok Akhir'!$G75,'4.Sell to Trade'!$Q$5:$Q$5003)</f>
        <v>0</v>
      </c>
      <c r="O75" t="str">
        <f>IF('3.Stok Awal'!$L75=0,"",'3.Stok Awal'!$L75)</f>
        <v>BTL</v>
      </c>
      <c r="P75">
        <f>IF(ISNA(VLOOKUP($A75,STOK_AWAL,13,0)),0,IF(VLOOKUP($A75,STOK_AWAL,13,0)&gt;0,ROUNDDOWN(L75/VLOOKUP($A75,STOK_AWAL,13,0),0),0))</f>
        <v>0</v>
      </c>
      <c r="Q75" t="str">
        <f>I75</f>
        <v/>
      </c>
      <c r="R75">
        <f>IFERROR(MOD(L75,VLOOKUP($A75,STOK_AWAL,13,0)),0)</f>
        <v>0</v>
      </c>
      <c r="S75" t="str">
        <f>K75</f>
        <v>BTL</v>
      </c>
      <c r="T75">
        <f>R75+(P75*(IFERROR(VLOOKUP($A75,STOK_AWAL,13,0),0)))</f>
        <v>0</v>
      </c>
      <c r="U75" t="str">
        <f>M75</f>
        <v>BTL</v>
      </c>
    </row>
    <row r="76" spans="1:21" x14ac:dyDescent="0.25">
      <c r="A76" t="str">
        <f>IF('3.Stok Awal'!$A76=0,"",'3.Stok Awal'!$A76)</f>
        <v>T5.31030211</v>
      </c>
      <c r="B76" t="str">
        <f>IF('3.Stok Awal'!$B76=0,"",'3.Stok Awal'!$B76)</f>
        <v>FRAMBOZEN   60 ml 72/DOS</v>
      </c>
      <c r="C76" t="str">
        <f>IF('3.Stok Awal'!$C76=0,"",'3.Stok Awal'!$C76)</f>
        <v/>
      </c>
      <c r="D76" t="str">
        <f>IF('3.Stok Awal'!$D76=0,"",'3.Stok Awal'!$D76)</f>
        <v/>
      </c>
      <c r="E76" t="str">
        <f>IF('3.Stok Awal'!$E76=0,"",'3.Stok Awal'!$E76)</f>
        <v/>
      </c>
      <c r="F76" s="4" t="str">
        <f>IF('3.Stok Awal'!$F76=0,"",'3.Stok Awal'!$F76)</f>
        <v/>
      </c>
      <c r="G76" s="4" t="str">
        <f t="shared" si="1"/>
        <v>T5.31030211</v>
      </c>
      <c r="H76">
        <f>IF('3.Stok Awal'!$I76=0,0,'3.Stok Awal'!$I76)</f>
        <v>0</v>
      </c>
      <c r="I76" t="str">
        <f>IF('3.Stok Awal'!$J76=0,"",'3.Stok Awal'!$J76)</f>
        <v/>
      </c>
      <c r="J76">
        <f>IF('3.Stok Awal'!$K76=0,0,'3.Stok Awal'!$K76)</f>
        <v>93</v>
      </c>
      <c r="K76" t="str">
        <f>IF('3.Stok Awal'!$L76=0,"",'3.Stok Awal'!$L76)</f>
        <v>BTL</v>
      </c>
      <c r="L76">
        <f>IF('3.Stok Awal'!$N76=0,0,'3.Stok Awal'!$N76)</f>
        <v>93</v>
      </c>
      <c r="M76" t="str">
        <f>IF('3.Stok Awal'!$O76=0,"",'3.Stok Awal'!$O76)</f>
        <v>BTL</v>
      </c>
      <c r="N76">
        <f>SUMIF('4.Sell to Trade'!$O$5:$O$5003,'5.Stok Akhir'!$G76,'4.Sell to Trade'!$Q$5:$Q$5003)</f>
        <v>0</v>
      </c>
      <c r="O76" t="str">
        <f>IF('3.Stok Awal'!$L76=0,"",'3.Stok Awal'!$L76)</f>
        <v>BTL</v>
      </c>
      <c r="P76">
        <f>IF(ISNA(VLOOKUP($A76,STOK_AWAL,13,0)),0,IF(VLOOKUP($A76,STOK_AWAL,13,0)&gt;0,ROUNDDOWN(L76/VLOOKUP($A76,STOK_AWAL,13,0),0),0))</f>
        <v>0</v>
      </c>
      <c r="Q76" t="str">
        <f>I76</f>
        <v/>
      </c>
      <c r="R76">
        <f>IFERROR(MOD(L76,VLOOKUP($A76,STOK_AWAL,13,0)),0)</f>
        <v>0</v>
      </c>
      <c r="S76" t="str">
        <f>K76</f>
        <v>BTL</v>
      </c>
      <c r="T76">
        <f>R76+(P76*(IFERROR(VLOOKUP($A76,STOK_AWAL,13,0),0)))</f>
        <v>0</v>
      </c>
      <c r="U76" t="str">
        <f>M76</f>
        <v>BTL</v>
      </c>
    </row>
    <row r="77" spans="1:21" x14ac:dyDescent="0.25">
      <c r="A77" t="str">
        <f>IF('3.Stok Awal'!$A77=0,"",'3.Stok Awal'!$A77)</f>
        <v>T5.31030212</v>
      </c>
      <c r="B77" t="str">
        <f>IF('3.Stok Awal'!$B77=0,"",'3.Stok Awal'!$B77)</f>
        <v>LYCHEE   60 ml 72/DOS</v>
      </c>
      <c r="C77" t="str">
        <f>IF('3.Stok Awal'!$C77=0,"",'3.Stok Awal'!$C77)</f>
        <v/>
      </c>
      <c r="D77" t="str">
        <f>IF('3.Stok Awal'!$D77=0,"",'3.Stok Awal'!$D77)</f>
        <v/>
      </c>
      <c r="E77" t="str">
        <f>IF('3.Stok Awal'!$E77=0,"",'3.Stok Awal'!$E77)</f>
        <v/>
      </c>
      <c r="F77" s="4" t="str">
        <f>IF('3.Stok Awal'!$F77=0,"",'3.Stok Awal'!$F77)</f>
        <v/>
      </c>
      <c r="G77" s="4" t="str">
        <f t="shared" si="1"/>
        <v>T5.31030212</v>
      </c>
      <c r="H77">
        <f>IF('3.Stok Awal'!$I77=0,0,'3.Stok Awal'!$I77)</f>
        <v>0</v>
      </c>
      <c r="I77" t="str">
        <f>IF('3.Stok Awal'!$J77=0,"",'3.Stok Awal'!$J77)</f>
        <v/>
      </c>
      <c r="J77">
        <f>IF('3.Stok Awal'!$K77=0,0,'3.Stok Awal'!$K77)</f>
        <v>66</v>
      </c>
      <c r="K77" t="str">
        <f>IF('3.Stok Awal'!$L77=0,"",'3.Stok Awal'!$L77)</f>
        <v>BTL</v>
      </c>
      <c r="L77">
        <f>IF('3.Stok Awal'!$N77=0,0,'3.Stok Awal'!$N77)</f>
        <v>66</v>
      </c>
      <c r="M77" t="str">
        <f>IF('3.Stok Awal'!$O77=0,"",'3.Stok Awal'!$O77)</f>
        <v>BTL</v>
      </c>
      <c r="N77">
        <f>SUMIF('4.Sell to Trade'!$O$5:$O$5003,'5.Stok Akhir'!$G77,'4.Sell to Trade'!$Q$5:$Q$5003)</f>
        <v>0</v>
      </c>
      <c r="O77" t="str">
        <f>IF('3.Stok Awal'!$L77=0,"",'3.Stok Awal'!$L77)</f>
        <v>BTL</v>
      </c>
      <c r="P77">
        <f>IF(ISNA(VLOOKUP($A77,STOK_AWAL,13,0)),0,IF(VLOOKUP($A77,STOK_AWAL,13,0)&gt;0,ROUNDDOWN(L77/VLOOKUP($A77,STOK_AWAL,13,0),0),0))</f>
        <v>0</v>
      </c>
      <c r="Q77" t="str">
        <f>I77</f>
        <v/>
      </c>
      <c r="R77">
        <f>IFERROR(MOD(L77,VLOOKUP($A77,STOK_AWAL,13,0)),0)</f>
        <v>0</v>
      </c>
      <c r="S77" t="str">
        <f>K77</f>
        <v>BTL</v>
      </c>
      <c r="T77">
        <f>R77+(P77*(IFERROR(VLOOKUP($A77,STOK_AWAL,13,0),0)))</f>
        <v>0</v>
      </c>
      <c r="U77" t="str">
        <f>M77</f>
        <v>BTL</v>
      </c>
    </row>
    <row r="78" spans="1:21" x14ac:dyDescent="0.25">
      <c r="A78" t="str">
        <f>IF('3.Stok Awal'!$A78=0,"",'3.Stok Awal'!$A78)</f>
        <v>T5.31030213</v>
      </c>
      <c r="B78" t="str">
        <f>IF('3.Stok Awal'!$B78=0,"",'3.Stok Awal'!$B78)</f>
        <v>MELON   60 ml 72/DOS</v>
      </c>
      <c r="C78" t="str">
        <f>IF('3.Stok Awal'!$C78=0,"",'3.Stok Awal'!$C78)</f>
        <v/>
      </c>
      <c r="D78" t="str">
        <f>IF('3.Stok Awal'!$D78=0,"",'3.Stok Awal'!$D78)</f>
        <v/>
      </c>
      <c r="E78" t="str">
        <f>IF('3.Stok Awal'!$E78=0,"",'3.Stok Awal'!$E78)</f>
        <v/>
      </c>
      <c r="F78" s="4" t="str">
        <f>IF('3.Stok Awal'!$F78=0,"",'3.Stok Awal'!$F78)</f>
        <v/>
      </c>
      <c r="G78" s="4" t="str">
        <f t="shared" si="1"/>
        <v>T5.31030213</v>
      </c>
      <c r="H78">
        <f>IF('3.Stok Awal'!$I78=0,0,'3.Stok Awal'!$I78)</f>
        <v>0</v>
      </c>
      <c r="I78" t="str">
        <f>IF('3.Stok Awal'!$J78=0,"",'3.Stok Awal'!$J78)</f>
        <v/>
      </c>
      <c r="J78">
        <f>IF('3.Stok Awal'!$K78=0,0,'3.Stok Awal'!$K78)</f>
        <v>41</v>
      </c>
      <c r="K78" t="str">
        <f>IF('3.Stok Awal'!$L78=0,"",'3.Stok Awal'!$L78)</f>
        <v>BTL</v>
      </c>
      <c r="L78">
        <f>IF('3.Stok Awal'!$N78=0,0,'3.Stok Awal'!$N78)</f>
        <v>41</v>
      </c>
      <c r="M78" t="str">
        <f>IF('3.Stok Awal'!$O78=0,"",'3.Stok Awal'!$O78)</f>
        <v>BTL</v>
      </c>
      <c r="N78">
        <f>SUMIF('4.Sell to Trade'!$O$5:$O$5003,'5.Stok Akhir'!$G78,'4.Sell to Trade'!$Q$5:$Q$5003)</f>
        <v>0</v>
      </c>
      <c r="O78" t="str">
        <f>IF('3.Stok Awal'!$L78=0,"",'3.Stok Awal'!$L78)</f>
        <v>BTL</v>
      </c>
      <c r="P78">
        <f>IF(ISNA(VLOOKUP($A78,STOK_AWAL,13,0)),0,IF(VLOOKUP($A78,STOK_AWAL,13,0)&gt;0,ROUNDDOWN(L78/VLOOKUP($A78,STOK_AWAL,13,0),0),0))</f>
        <v>0</v>
      </c>
      <c r="Q78" t="str">
        <f>I78</f>
        <v/>
      </c>
      <c r="R78">
        <f>IFERROR(MOD(L78,VLOOKUP($A78,STOK_AWAL,13,0)),0)</f>
        <v>0</v>
      </c>
      <c r="S78" t="str">
        <f>K78</f>
        <v>BTL</v>
      </c>
      <c r="T78">
        <f>R78+(P78*(IFERROR(VLOOKUP($A78,STOK_AWAL,13,0),0)))</f>
        <v>0</v>
      </c>
      <c r="U78" t="str">
        <f>M78</f>
        <v>BTL</v>
      </c>
    </row>
    <row r="79" spans="1:21" x14ac:dyDescent="0.25">
      <c r="A79" t="str">
        <f>IF('3.Stok Awal'!$A79=0,"",'3.Stok Awal'!$A79)</f>
        <v>T5.31030214</v>
      </c>
      <c r="B79" t="str">
        <f>IF('3.Stok Awal'!$B79=0,"",'3.Stok Awal'!$B79)</f>
        <v>MOCCA   60 ml 72/DOS</v>
      </c>
      <c r="C79" t="str">
        <f>IF('3.Stok Awal'!$C79=0,"",'3.Stok Awal'!$C79)</f>
        <v/>
      </c>
      <c r="D79" t="str">
        <f>IF('3.Stok Awal'!$D79=0,"",'3.Stok Awal'!$D79)</f>
        <v/>
      </c>
      <c r="E79" t="str">
        <f>IF('3.Stok Awal'!$E79=0,"",'3.Stok Awal'!$E79)</f>
        <v/>
      </c>
      <c r="F79" s="4" t="str">
        <f>IF('3.Stok Awal'!$F79=0,"",'3.Stok Awal'!$F79)</f>
        <v/>
      </c>
      <c r="G79" s="4" t="str">
        <f t="shared" si="1"/>
        <v>T5.31030214</v>
      </c>
      <c r="H79">
        <f>IF('3.Stok Awal'!$I79=0,0,'3.Stok Awal'!$I79)</f>
        <v>0</v>
      </c>
      <c r="I79" t="str">
        <f>IF('3.Stok Awal'!$J79=0,"",'3.Stok Awal'!$J79)</f>
        <v/>
      </c>
      <c r="J79">
        <f>IF('3.Stok Awal'!$K79=0,0,'3.Stok Awal'!$K79)</f>
        <v>106</v>
      </c>
      <c r="K79" t="str">
        <f>IF('3.Stok Awal'!$L79=0,"",'3.Stok Awal'!$L79)</f>
        <v>BTL</v>
      </c>
      <c r="L79">
        <f>IF('3.Stok Awal'!$N79=0,0,'3.Stok Awal'!$N79)</f>
        <v>106</v>
      </c>
      <c r="M79" t="str">
        <f>IF('3.Stok Awal'!$O79=0,"",'3.Stok Awal'!$O79)</f>
        <v>BTL</v>
      </c>
      <c r="N79">
        <f>SUMIF('4.Sell to Trade'!$O$5:$O$5003,'5.Stok Akhir'!$G79,'4.Sell to Trade'!$Q$5:$Q$5003)</f>
        <v>0</v>
      </c>
      <c r="O79" t="str">
        <f>IF('3.Stok Awal'!$L79=0,"",'3.Stok Awal'!$L79)</f>
        <v>BTL</v>
      </c>
      <c r="P79">
        <f>IF(ISNA(VLOOKUP($A79,STOK_AWAL,13,0)),0,IF(VLOOKUP($A79,STOK_AWAL,13,0)&gt;0,ROUNDDOWN(L79/VLOOKUP($A79,STOK_AWAL,13,0),0),0))</f>
        <v>0</v>
      </c>
      <c r="Q79" t="str">
        <f>I79</f>
        <v/>
      </c>
      <c r="R79">
        <f>IFERROR(MOD(L79,VLOOKUP($A79,STOK_AWAL,13,0)),0)</f>
        <v>0</v>
      </c>
      <c r="S79" t="str">
        <f>K79</f>
        <v>BTL</v>
      </c>
      <c r="T79">
        <f>R79+(P79*(IFERROR(VLOOKUP($A79,STOK_AWAL,13,0),0)))</f>
        <v>0</v>
      </c>
      <c r="U79" t="str">
        <f>M79</f>
        <v>BTL</v>
      </c>
    </row>
    <row r="80" spans="1:21" x14ac:dyDescent="0.25">
      <c r="A80" t="str">
        <f>IF('3.Stok Awal'!$A80=0,"",'3.Stok Awal'!$A80)</f>
        <v>T5.31030215</v>
      </c>
      <c r="B80" t="str">
        <f>IF('3.Stok Awal'!$B80=0,"",'3.Stok Awal'!$B80)</f>
        <v>LEMON SQUASH   60 ml</v>
      </c>
      <c r="C80" t="str">
        <f>IF('3.Stok Awal'!$C80=0,"",'3.Stok Awal'!$C80)</f>
        <v/>
      </c>
      <c r="D80" t="str">
        <f>IF('3.Stok Awal'!$D80=0,"",'3.Stok Awal'!$D80)</f>
        <v/>
      </c>
      <c r="E80" t="str">
        <f>IF('3.Stok Awal'!$E80=0,"",'3.Stok Awal'!$E80)</f>
        <v/>
      </c>
      <c r="F80" s="4" t="str">
        <f>IF('3.Stok Awal'!$F80=0,"",'3.Stok Awal'!$F80)</f>
        <v/>
      </c>
      <c r="G80" s="4" t="str">
        <f t="shared" si="1"/>
        <v>T5.31030215</v>
      </c>
      <c r="H80">
        <f>IF('3.Stok Awal'!$I80=0,0,'3.Stok Awal'!$I80)</f>
        <v>0</v>
      </c>
      <c r="I80" t="str">
        <f>IF('3.Stok Awal'!$J80=0,"",'3.Stok Awal'!$J80)</f>
        <v/>
      </c>
      <c r="J80">
        <f>IF('3.Stok Awal'!$K80=0,0,'3.Stok Awal'!$K80)</f>
        <v>122</v>
      </c>
      <c r="K80" t="str">
        <f>IF('3.Stok Awal'!$L80=0,"",'3.Stok Awal'!$L80)</f>
        <v>BTL</v>
      </c>
      <c r="L80">
        <f>IF('3.Stok Awal'!$N80=0,0,'3.Stok Awal'!$N80)</f>
        <v>122</v>
      </c>
      <c r="M80" t="str">
        <f>IF('3.Stok Awal'!$O80=0,"",'3.Stok Awal'!$O80)</f>
        <v>BTL</v>
      </c>
      <c r="N80">
        <f>SUMIF('4.Sell to Trade'!$O$5:$O$5003,'5.Stok Akhir'!$G80,'4.Sell to Trade'!$Q$5:$Q$5003)</f>
        <v>0</v>
      </c>
      <c r="O80" t="str">
        <f>IF('3.Stok Awal'!$L80=0,"",'3.Stok Awal'!$L80)</f>
        <v>BTL</v>
      </c>
      <c r="P80">
        <f>IF(ISNA(VLOOKUP($A80,STOK_AWAL,13,0)),0,IF(VLOOKUP($A80,STOK_AWAL,13,0)&gt;0,ROUNDDOWN(L80/VLOOKUP($A80,STOK_AWAL,13,0),0),0))</f>
        <v>0</v>
      </c>
      <c r="Q80" t="str">
        <f>I80</f>
        <v/>
      </c>
      <c r="R80">
        <f>IFERROR(MOD(L80,VLOOKUP($A80,STOK_AWAL,13,0)),0)</f>
        <v>0</v>
      </c>
      <c r="S80" t="str">
        <f>K80</f>
        <v>BTL</v>
      </c>
      <c r="T80">
        <f>R80+(P80*(IFERROR(VLOOKUP($A80,STOK_AWAL,13,0),0)))</f>
        <v>0</v>
      </c>
      <c r="U80" t="str">
        <f>M80</f>
        <v>BTL</v>
      </c>
    </row>
    <row r="81" spans="1:21" x14ac:dyDescent="0.25">
      <c r="A81" t="str">
        <f>IF('3.Stok Awal'!$A81=0,"",'3.Stok Awal'!$A81)</f>
        <v>T5.31030216</v>
      </c>
      <c r="B81" t="str">
        <f>IF('3.Stok Awal'!$B81=0,"",'3.Stok Awal'!$B81)</f>
        <v>JERUK KEPROK   60 ml</v>
      </c>
      <c r="C81" t="str">
        <f>IF('3.Stok Awal'!$C81=0,"",'3.Stok Awal'!$C81)</f>
        <v/>
      </c>
      <c r="D81" t="str">
        <f>IF('3.Stok Awal'!$D81=0,"",'3.Stok Awal'!$D81)</f>
        <v/>
      </c>
      <c r="E81" t="str">
        <f>IF('3.Stok Awal'!$E81=0,"",'3.Stok Awal'!$E81)</f>
        <v/>
      </c>
      <c r="F81" s="4" t="str">
        <f>IF('3.Stok Awal'!$F81=0,"",'3.Stok Awal'!$F81)</f>
        <v/>
      </c>
      <c r="G81" s="4" t="str">
        <f t="shared" si="1"/>
        <v>T5.31030216</v>
      </c>
      <c r="H81">
        <f>IF('3.Stok Awal'!$I81=0,0,'3.Stok Awal'!$I81)</f>
        <v>0</v>
      </c>
      <c r="I81" t="str">
        <f>IF('3.Stok Awal'!$J81=0,"",'3.Stok Awal'!$J81)</f>
        <v/>
      </c>
      <c r="J81">
        <f>IF('3.Stok Awal'!$K81=0,0,'3.Stok Awal'!$K81)</f>
        <v>294</v>
      </c>
      <c r="K81" t="str">
        <f>IF('3.Stok Awal'!$L81=0,"",'3.Stok Awal'!$L81)</f>
        <v>BTL</v>
      </c>
      <c r="L81">
        <f>IF('3.Stok Awal'!$N81=0,0,'3.Stok Awal'!$N81)</f>
        <v>294</v>
      </c>
      <c r="M81" t="str">
        <f>IF('3.Stok Awal'!$O81=0,"",'3.Stok Awal'!$O81)</f>
        <v>BTL</v>
      </c>
      <c r="N81">
        <f>SUMIF('4.Sell to Trade'!$O$5:$O$5003,'5.Stok Akhir'!$G81,'4.Sell to Trade'!$Q$5:$Q$5003)</f>
        <v>0</v>
      </c>
      <c r="O81" t="str">
        <f>IF('3.Stok Awal'!$L81=0,"",'3.Stok Awal'!$L81)</f>
        <v>BTL</v>
      </c>
      <c r="P81">
        <f>IF(ISNA(VLOOKUP($A81,STOK_AWAL,13,0)),0,IF(VLOOKUP($A81,STOK_AWAL,13,0)&gt;0,ROUNDDOWN(L81/VLOOKUP($A81,STOK_AWAL,13,0),0),0))</f>
        <v>0</v>
      </c>
      <c r="Q81" t="str">
        <f>I81</f>
        <v/>
      </c>
      <c r="R81">
        <f>IFERROR(MOD(L81,VLOOKUP($A81,STOK_AWAL,13,0)),0)</f>
        <v>0</v>
      </c>
      <c r="S81" t="str">
        <f>K81</f>
        <v>BTL</v>
      </c>
      <c r="T81">
        <f>R81+(P81*(IFERROR(VLOOKUP($A81,STOK_AWAL,13,0),0)))</f>
        <v>0</v>
      </c>
      <c r="U81" t="str">
        <f>M81</f>
        <v>BTL</v>
      </c>
    </row>
    <row r="82" spans="1:21" x14ac:dyDescent="0.25">
      <c r="A82" t="str">
        <f>IF('3.Stok Awal'!$A82=0,"",'3.Stok Awal'!$A82)</f>
        <v>T5.31030217</v>
      </c>
      <c r="B82" t="str">
        <f>IF('3.Stok Awal'!$B82=0,"",'3.Stok Awal'!$B82)</f>
        <v>ORANGE CRUSH   60 ml 72/DOS</v>
      </c>
      <c r="C82" t="str">
        <f>IF('3.Stok Awal'!$C82=0,"",'3.Stok Awal'!$C82)</f>
        <v/>
      </c>
      <c r="D82" t="str">
        <f>IF('3.Stok Awal'!$D82=0,"",'3.Stok Awal'!$D82)</f>
        <v/>
      </c>
      <c r="E82" t="str">
        <f>IF('3.Stok Awal'!$E82=0,"",'3.Stok Awal'!$E82)</f>
        <v/>
      </c>
      <c r="F82" s="4" t="str">
        <f>IF('3.Stok Awal'!$F82=0,"",'3.Stok Awal'!$F82)</f>
        <v/>
      </c>
      <c r="G82" s="4" t="str">
        <f t="shared" si="1"/>
        <v>T5.31030217</v>
      </c>
      <c r="H82">
        <f>IF('3.Stok Awal'!$I82=0,0,'3.Stok Awal'!$I82)</f>
        <v>0</v>
      </c>
      <c r="I82" t="str">
        <f>IF('3.Stok Awal'!$J82=0,"",'3.Stok Awal'!$J82)</f>
        <v/>
      </c>
      <c r="J82">
        <f>IF('3.Stok Awal'!$K82=0,0,'3.Stok Awal'!$K82)</f>
        <v>154</v>
      </c>
      <c r="K82" t="str">
        <f>IF('3.Stok Awal'!$L82=0,"",'3.Stok Awal'!$L82)</f>
        <v>BTL</v>
      </c>
      <c r="L82">
        <f>IF('3.Stok Awal'!$N82=0,0,'3.Stok Awal'!$N82)</f>
        <v>154</v>
      </c>
      <c r="M82" t="str">
        <f>IF('3.Stok Awal'!$O82=0,"",'3.Stok Awal'!$O82)</f>
        <v>BTL</v>
      </c>
      <c r="N82">
        <f>SUMIF('4.Sell to Trade'!$O$5:$O$5003,'5.Stok Akhir'!$G82,'4.Sell to Trade'!$Q$5:$Q$5003)</f>
        <v>0</v>
      </c>
      <c r="O82" t="str">
        <f>IF('3.Stok Awal'!$L82=0,"",'3.Stok Awal'!$L82)</f>
        <v>BTL</v>
      </c>
      <c r="P82">
        <f>IF(ISNA(VLOOKUP($A82,STOK_AWAL,13,0)),0,IF(VLOOKUP($A82,STOK_AWAL,13,0)&gt;0,ROUNDDOWN(L82/VLOOKUP($A82,STOK_AWAL,13,0),0),0))</f>
        <v>0</v>
      </c>
      <c r="Q82" t="str">
        <f>I82</f>
        <v/>
      </c>
      <c r="R82">
        <f>IFERROR(MOD(L82,VLOOKUP($A82,STOK_AWAL,13,0)),0)</f>
        <v>0</v>
      </c>
      <c r="S82" t="str">
        <f>K82</f>
        <v>BTL</v>
      </c>
      <c r="T82">
        <f>R82+(P82*(IFERROR(VLOOKUP($A82,STOK_AWAL,13,0),0)))</f>
        <v>0</v>
      </c>
      <c r="U82" t="str">
        <f>M82</f>
        <v>BTL</v>
      </c>
    </row>
    <row r="83" spans="1:21" x14ac:dyDescent="0.25">
      <c r="A83" t="str">
        <f>IF('3.Stok Awal'!$A83=0,"",'3.Stok Awal'!$A83)</f>
        <v>T5.31030218</v>
      </c>
      <c r="B83" t="str">
        <f>IF('3.Stok Awal'!$B83=0,"",'3.Stok Awal'!$B83)</f>
        <v>NANGKA   60 ml 72/DOS</v>
      </c>
      <c r="C83" t="str">
        <f>IF('3.Stok Awal'!$C83=0,"",'3.Stok Awal'!$C83)</f>
        <v/>
      </c>
      <c r="D83" t="str">
        <f>IF('3.Stok Awal'!$D83=0,"",'3.Stok Awal'!$D83)</f>
        <v/>
      </c>
      <c r="E83" t="str">
        <f>IF('3.Stok Awal'!$E83=0,"",'3.Stok Awal'!$E83)</f>
        <v/>
      </c>
      <c r="F83" s="4" t="str">
        <f>IF('3.Stok Awal'!$F83=0,"",'3.Stok Awal'!$F83)</f>
        <v/>
      </c>
      <c r="G83" s="4" t="str">
        <f t="shared" si="1"/>
        <v>T5.31030218</v>
      </c>
      <c r="H83">
        <f>IF('3.Stok Awal'!$I83=0,0,'3.Stok Awal'!$I83)</f>
        <v>0</v>
      </c>
      <c r="I83" t="str">
        <f>IF('3.Stok Awal'!$J83=0,"",'3.Stok Awal'!$J83)</f>
        <v/>
      </c>
      <c r="J83">
        <f>IF('3.Stok Awal'!$K83=0,0,'3.Stok Awal'!$K83)</f>
        <v>219</v>
      </c>
      <c r="K83" t="str">
        <f>IF('3.Stok Awal'!$L83=0,"",'3.Stok Awal'!$L83)</f>
        <v>BTL</v>
      </c>
      <c r="L83">
        <f>IF('3.Stok Awal'!$N83=0,0,'3.Stok Awal'!$N83)</f>
        <v>219</v>
      </c>
      <c r="M83" t="str">
        <f>IF('3.Stok Awal'!$O83=0,"",'3.Stok Awal'!$O83)</f>
        <v>BTL</v>
      </c>
      <c r="N83">
        <f>SUMIF('4.Sell to Trade'!$O$5:$O$5003,'5.Stok Akhir'!$G83,'4.Sell to Trade'!$Q$5:$Q$5003)</f>
        <v>0</v>
      </c>
      <c r="O83" t="str">
        <f>IF('3.Stok Awal'!$L83=0,"",'3.Stok Awal'!$L83)</f>
        <v>BTL</v>
      </c>
      <c r="P83">
        <f>IF(ISNA(VLOOKUP($A83,STOK_AWAL,13,0)),0,IF(VLOOKUP($A83,STOK_AWAL,13,0)&gt;0,ROUNDDOWN(L83/VLOOKUP($A83,STOK_AWAL,13,0),0),0))</f>
        <v>0</v>
      </c>
      <c r="Q83" t="str">
        <f>I83</f>
        <v/>
      </c>
      <c r="R83">
        <f>IFERROR(MOD(L83,VLOOKUP($A83,STOK_AWAL,13,0)),0)</f>
        <v>0</v>
      </c>
      <c r="S83" t="str">
        <f>K83</f>
        <v>BTL</v>
      </c>
      <c r="T83">
        <f>R83+(P83*(IFERROR(VLOOKUP($A83,STOK_AWAL,13,0),0)))</f>
        <v>0</v>
      </c>
      <c r="U83" t="str">
        <f>M83</f>
        <v>BTL</v>
      </c>
    </row>
    <row r="84" spans="1:21" x14ac:dyDescent="0.25">
      <c r="A84" t="str">
        <f>IF('3.Stok Awal'!$A84=0,"",'3.Stok Awal'!$A84)</f>
        <v>T5.31030226</v>
      </c>
      <c r="B84" t="str">
        <f>IF('3.Stok Awal'!$B84=0,"",'3.Stok Awal'!$B84)</f>
        <v>DOGER   60 ml</v>
      </c>
      <c r="C84" t="str">
        <f>IF('3.Stok Awal'!$C84=0,"",'3.Stok Awal'!$C84)</f>
        <v/>
      </c>
      <c r="D84" t="str">
        <f>IF('3.Stok Awal'!$D84=0,"",'3.Stok Awal'!$D84)</f>
        <v/>
      </c>
      <c r="E84" t="str">
        <f>IF('3.Stok Awal'!$E84=0,"",'3.Stok Awal'!$E84)</f>
        <v/>
      </c>
      <c r="F84" s="4" t="str">
        <f>IF('3.Stok Awal'!$F84=0,"",'3.Stok Awal'!$F84)</f>
        <v/>
      </c>
      <c r="G84" s="4" t="str">
        <f t="shared" si="1"/>
        <v>T5.31030226</v>
      </c>
      <c r="H84">
        <f>IF('3.Stok Awal'!$I84=0,0,'3.Stok Awal'!$I84)</f>
        <v>0</v>
      </c>
      <c r="I84" t="str">
        <f>IF('3.Stok Awal'!$J84=0,"",'3.Stok Awal'!$J84)</f>
        <v/>
      </c>
      <c r="J84">
        <f>IF('3.Stok Awal'!$K84=0,0,'3.Stok Awal'!$K84)</f>
        <v>177</v>
      </c>
      <c r="K84" t="str">
        <f>IF('3.Stok Awal'!$L84=0,"",'3.Stok Awal'!$L84)</f>
        <v>BTL</v>
      </c>
      <c r="L84">
        <f>IF('3.Stok Awal'!$N84=0,0,'3.Stok Awal'!$N84)</f>
        <v>177</v>
      </c>
      <c r="M84" t="str">
        <f>IF('3.Stok Awal'!$O84=0,"",'3.Stok Awal'!$O84)</f>
        <v>BTL</v>
      </c>
      <c r="N84">
        <f>SUMIF('4.Sell to Trade'!$O$5:$O$5003,'5.Stok Akhir'!$G84,'4.Sell to Trade'!$Q$5:$Q$5003)</f>
        <v>0</v>
      </c>
      <c r="O84" t="str">
        <f>IF('3.Stok Awal'!$L84=0,"",'3.Stok Awal'!$L84)</f>
        <v>BTL</v>
      </c>
      <c r="P84">
        <f>IF(ISNA(VLOOKUP($A84,STOK_AWAL,13,0)),0,IF(VLOOKUP($A84,STOK_AWAL,13,0)&gt;0,ROUNDDOWN(L84/VLOOKUP($A84,STOK_AWAL,13,0),0),0))</f>
        <v>0</v>
      </c>
      <c r="Q84" t="str">
        <f>I84</f>
        <v/>
      </c>
      <c r="R84">
        <f>IFERROR(MOD(L84,VLOOKUP($A84,STOK_AWAL,13,0)),0)</f>
        <v>0</v>
      </c>
      <c r="S84" t="str">
        <f>K84</f>
        <v>BTL</v>
      </c>
      <c r="T84">
        <f>R84+(P84*(IFERROR(VLOOKUP($A84,STOK_AWAL,13,0),0)))</f>
        <v>0</v>
      </c>
      <c r="U84" t="str">
        <f>M84</f>
        <v>BTL</v>
      </c>
    </row>
    <row r="85" spans="1:21" x14ac:dyDescent="0.25">
      <c r="A85" t="str">
        <f>IF('3.Stok Awal'!$A85=0,"",'3.Stok Awal'!$A85)</f>
        <v>T5.31030227</v>
      </c>
      <c r="B85" t="str">
        <f>IF('3.Stok Awal'!$B85=0,"",'3.Stok Awal'!$B85)</f>
        <v>ZURZAK PUTIH (60ML) 72/DOS</v>
      </c>
      <c r="C85" t="str">
        <f>IF('3.Stok Awal'!$C85=0,"",'3.Stok Awal'!$C85)</f>
        <v/>
      </c>
      <c r="D85" t="str">
        <f>IF('3.Stok Awal'!$D85=0,"",'3.Stok Awal'!$D85)</f>
        <v/>
      </c>
      <c r="E85" t="str">
        <f>IF('3.Stok Awal'!$E85=0,"",'3.Stok Awal'!$E85)</f>
        <v/>
      </c>
      <c r="F85" s="4" t="str">
        <f>IF('3.Stok Awal'!$F85=0,"",'3.Stok Awal'!$F85)</f>
        <v/>
      </c>
      <c r="G85" s="4" t="str">
        <f t="shared" si="1"/>
        <v>T5.31030227</v>
      </c>
      <c r="H85">
        <f>IF('3.Stok Awal'!$I85=0,0,'3.Stok Awal'!$I85)</f>
        <v>0</v>
      </c>
      <c r="I85" t="str">
        <f>IF('3.Stok Awal'!$J85=0,"",'3.Stok Awal'!$J85)</f>
        <v/>
      </c>
      <c r="J85">
        <f>IF('3.Stok Awal'!$K85=0,0,'3.Stok Awal'!$K85)</f>
        <v>348</v>
      </c>
      <c r="K85" t="str">
        <f>IF('3.Stok Awal'!$L85=0,"",'3.Stok Awal'!$L85)</f>
        <v>LSN</v>
      </c>
      <c r="L85">
        <f>IF('3.Stok Awal'!$N85=0,0,'3.Stok Awal'!$N85)</f>
        <v>348</v>
      </c>
      <c r="M85" t="str">
        <f>IF('3.Stok Awal'!$O85=0,"",'3.Stok Awal'!$O85)</f>
        <v>LSN</v>
      </c>
      <c r="N85">
        <f>SUMIF('4.Sell to Trade'!$O$5:$O$5003,'5.Stok Akhir'!$G85,'4.Sell to Trade'!$Q$5:$Q$5003)</f>
        <v>0</v>
      </c>
      <c r="O85" t="str">
        <f>IF('3.Stok Awal'!$L85=0,"",'3.Stok Awal'!$L85)</f>
        <v>LSN</v>
      </c>
      <c r="P85">
        <f>IF(ISNA(VLOOKUP($A85,STOK_AWAL,13,0)),0,IF(VLOOKUP($A85,STOK_AWAL,13,0)&gt;0,ROUNDDOWN(L85/VLOOKUP($A85,STOK_AWAL,13,0),0),0))</f>
        <v>0</v>
      </c>
      <c r="Q85" t="str">
        <f>I85</f>
        <v/>
      </c>
      <c r="R85">
        <f>IFERROR(MOD(L85,VLOOKUP($A85,STOK_AWAL,13,0)),0)</f>
        <v>0</v>
      </c>
      <c r="S85" t="str">
        <f>K85</f>
        <v>LSN</v>
      </c>
      <c r="T85">
        <f>R85+(P85*(IFERROR(VLOOKUP($A85,STOK_AWAL,13,0),0)))</f>
        <v>0</v>
      </c>
      <c r="U85" t="str">
        <f>M85</f>
        <v>LSN</v>
      </c>
    </row>
    <row r="86" spans="1:21" x14ac:dyDescent="0.25">
      <c r="A86" t="str">
        <f>IF('3.Stok Awal'!$A86=0,"",'3.Stok Awal'!$A86)</f>
        <v>T5.31040100</v>
      </c>
      <c r="B86" t="str">
        <f>IF('3.Stok Awal'!$B86=0,"",'3.Stok Awal'!$B86)</f>
        <v>PEWARNA BIRU   30 ml 144/DOS</v>
      </c>
      <c r="C86" t="str">
        <f>IF('3.Stok Awal'!$C86=0,"",'3.Stok Awal'!$C86)</f>
        <v/>
      </c>
      <c r="D86" t="str">
        <f>IF('3.Stok Awal'!$D86=0,"",'3.Stok Awal'!$D86)</f>
        <v/>
      </c>
      <c r="E86" t="str">
        <f>IF('3.Stok Awal'!$E86=0,"",'3.Stok Awal'!$E86)</f>
        <v/>
      </c>
      <c r="F86" s="4" t="str">
        <f>IF('3.Stok Awal'!$F86=0,"",'3.Stok Awal'!$F86)</f>
        <v/>
      </c>
      <c r="G86" s="4" t="str">
        <f t="shared" si="1"/>
        <v>T5.31040100</v>
      </c>
      <c r="H86">
        <f>IF('3.Stok Awal'!$I86=0,0,'3.Stok Awal'!$I86)</f>
        <v>0</v>
      </c>
      <c r="I86" t="str">
        <f>IF('3.Stok Awal'!$J86=0,"",'3.Stok Awal'!$J86)</f>
        <v/>
      </c>
      <c r="J86">
        <f>IF('3.Stok Awal'!$K86=0,0,'3.Stok Awal'!$K86)</f>
        <v>3</v>
      </c>
      <c r="K86" t="str">
        <f>IF('3.Stok Awal'!$L86=0,"",'3.Stok Awal'!$L86)</f>
        <v>BTL</v>
      </c>
      <c r="L86">
        <f>IF('3.Stok Awal'!$N86=0,0,'3.Stok Awal'!$N86)</f>
        <v>3</v>
      </c>
      <c r="M86" t="str">
        <f>IF('3.Stok Awal'!$O86=0,"",'3.Stok Awal'!$O86)</f>
        <v>BTL</v>
      </c>
      <c r="N86">
        <f>SUMIF('4.Sell to Trade'!$O$5:$O$5003,'5.Stok Akhir'!$G86,'4.Sell to Trade'!$Q$5:$Q$5003)</f>
        <v>0</v>
      </c>
      <c r="O86" t="str">
        <f>IF('3.Stok Awal'!$L86=0,"",'3.Stok Awal'!$L86)</f>
        <v>BTL</v>
      </c>
      <c r="P86">
        <f>IF(ISNA(VLOOKUP($A86,STOK_AWAL,13,0)),0,IF(VLOOKUP($A86,STOK_AWAL,13,0)&gt;0,ROUNDDOWN(L86/VLOOKUP($A86,STOK_AWAL,13,0),0),0))</f>
        <v>0</v>
      </c>
      <c r="Q86" t="str">
        <f>I86</f>
        <v/>
      </c>
      <c r="R86">
        <f>IFERROR(MOD(L86,VLOOKUP($A86,STOK_AWAL,13,0)),0)</f>
        <v>0</v>
      </c>
      <c r="S86" t="str">
        <f>K86</f>
        <v>BTL</v>
      </c>
      <c r="T86">
        <f>R86+(P86*(IFERROR(VLOOKUP($A86,STOK_AWAL,13,0),0)))</f>
        <v>0</v>
      </c>
      <c r="U86" t="str">
        <f>M86</f>
        <v>BTL</v>
      </c>
    </row>
    <row r="87" spans="1:21" x14ac:dyDescent="0.25">
      <c r="A87" t="str">
        <f>IF('3.Stok Awal'!$A87=0,"",'3.Stok Awal'!$A87)</f>
        <v>T5.31040101</v>
      </c>
      <c r="B87" t="str">
        <f>IF('3.Stok Awal'!$B87=0,"",'3.Stok Awal'!$B87)</f>
        <v>PEWARNA COKLAT   30 ml 144/DOS</v>
      </c>
      <c r="C87" t="str">
        <f>IF('3.Stok Awal'!$C87=0,"",'3.Stok Awal'!$C87)</f>
        <v/>
      </c>
      <c r="D87" t="str">
        <f>IF('3.Stok Awal'!$D87=0,"",'3.Stok Awal'!$D87)</f>
        <v/>
      </c>
      <c r="E87" t="str">
        <f>IF('3.Stok Awal'!$E87=0,"",'3.Stok Awal'!$E87)</f>
        <v/>
      </c>
      <c r="F87" s="4" t="str">
        <f>IF('3.Stok Awal'!$F87=0,"",'3.Stok Awal'!$F87)</f>
        <v/>
      </c>
      <c r="G87" s="4" t="str">
        <f t="shared" si="1"/>
        <v>T5.31040101</v>
      </c>
      <c r="H87">
        <f>IF('3.Stok Awal'!$I87=0,0,'3.Stok Awal'!$I87)</f>
        <v>0</v>
      </c>
      <c r="I87" t="str">
        <f>IF('3.Stok Awal'!$J87=0,"",'3.Stok Awal'!$J87)</f>
        <v/>
      </c>
      <c r="J87">
        <f>IF('3.Stok Awal'!$K87=0,0,'3.Stok Awal'!$K87)</f>
        <v>101</v>
      </c>
      <c r="K87" t="str">
        <f>IF('3.Stok Awal'!$L87=0,"",'3.Stok Awal'!$L87)</f>
        <v>BTL</v>
      </c>
      <c r="L87">
        <f>IF('3.Stok Awal'!$N87=0,0,'3.Stok Awal'!$N87)</f>
        <v>101</v>
      </c>
      <c r="M87" t="str">
        <f>IF('3.Stok Awal'!$O87=0,"",'3.Stok Awal'!$O87)</f>
        <v>BTL</v>
      </c>
      <c r="N87">
        <f>SUMIF('4.Sell to Trade'!$O$5:$O$5003,'5.Stok Akhir'!$G87,'4.Sell to Trade'!$Q$5:$Q$5003)</f>
        <v>0</v>
      </c>
      <c r="O87" t="str">
        <f>IF('3.Stok Awal'!$L87=0,"",'3.Stok Awal'!$L87)</f>
        <v>BTL</v>
      </c>
      <c r="P87">
        <f>IF(ISNA(VLOOKUP($A87,STOK_AWAL,13,0)),0,IF(VLOOKUP($A87,STOK_AWAL,13,0)&gt;0,ROUNDDOWN(L87/VLOOKUP($A87,STOK_AWAL,13,0),0),0))</f>
        <v>0</v>
      </c>
      <c r="Q87" t="str">
        <f>I87</f>
        <v/>
      </c>
      <c r="R87">
        <f>IFERROR(MOD(L87,VLOOKUP($A87,STOK_AWAL,13,0)),0)</f>
        <v>0</v>
      </c>
      <c r="S87" t="str">
        <f>K87</f>
        <v>BTL</v>
      </c>
      <c r="T87">
        <f>R87+(P87*(IFERROR(VLOOKUP($A87,STOK_AWAL,13,0),0)))</f>
        <v>0</v>
      </c>
      <c r="U87" t="str">
        <f>M87</f>
        <v>BTL</v>
      </c>
    </row>
    <row r="88" spans="1:21" x14ac:dyDescent="0.25">
      <c r="A88" t="str">
        <f>IF('3.Stok Awal'!$A88=0,"",'3.Stok Awal'!$A88)</f>
        <v>T5.31040102</v>
      </c>
      <c r="B88" t="str">
        <f>IF('3.Stok Awal'!$B88=0,"",'3.Stok Awal'!$B88)</f>
        <v>PEWARNA GRAPE   30 ml 144/DOS</v>
      </c>
      <c r="C88" t="str">
        <f>IF('3.Stok Awal'!$C88=0,"",'3.Stok Awal'!$C88)</f>
        <v/>
      </c>
      <c r="D88" t="str">
        <f>IF('3.Stok Awal'!$D88=0,"",'3.Stok Awal'!$D88)</f>
        <v/>
      </c>
      <c r="E88" t="str">
        <f>IF('3.Stok Awal'!$E88=0,"",'3.Stok Awal'!$E88)</f>
        <v/>
      </c>
      <c r="F88" s="4" t="str">
        <f>IF('3.Stok Awal'!$F88=0,"",'3.Stok Awal'!$F88)</f>
        <v/>
      </c>
      <c r="G88" s="4" t="str">
        <f t="shared" si="1"/>
        <v>T5.31040102</v>
      </c>
      <c r="H88">
        <f>IF('3.Stok Awal'!$I88=0,0,'3.Stok Awal'!$I88)</f>
        <v>0</v>
      </c>
      <c r="I88" t="str">
        <f>IF('3.Stok Awal'!$J88=0,"",'3.Stok Awal'!$J88)</f>
        <v/>
      </c>
      <c r="J88">
        <f>IF('3.Stok Awal'!$K88=0,0,'3.Stok Awal'!$K88)</f>
        <v>104</v>
      </c>
      <c r="K88" t="str">
        <f>IF('3.Stok Awal'!$L88=0,"",'3.Stok Awal'!$L88)</f>
        <v>BTL</v>
      </c>
      <c r="L88">
        <f>IF('3.Stok Awal'!$N88=0,0,'3.Stok Awal'!$N88)</f>
        <v>104</v>
      </c>
      <c r="M88" t="str">
        <f>IF('3.Stok Awal'!$O88=0,"",'3.Stok Awal'!$O88)</f>
        <v>BTL</v>
      </c>
      <c r="N88">
        <f>SUMIF('4.Sell to Trade'!$O$5:$O$5003,'5.Stok Akhir'!$G88,'4.Sell to Trade'!$Q$5:$Q$5003)</f>
        <v>0</v>
      </c>
      <c r="O88" t="str">
        <f>IF('3.Stok Awal'!$L88=0,"",'3.Stok Awal'!$L88)</f>
        <v>BTL</v>
      </c>
      <c r="P88">
        <f>IF(ISNA(VLOOKUP($A88,STOK_AWAL,13,0)),0,IF(VLOOKUP($A88,STOK_AWAL,13,0)&gt;0,ROUNDDOWN(L88/VLOOKUP($A88,STOK_AWAL,13,0),0),0))</f>
        <v>0</v>
      </c>
      <c r="Q88" t="str">
        <f>I88</f>
        <v/>
      </c>
      <c r="R88">
        <f>IFERROR(MOD(L88,VLOOKUP($A88,STOK_AWAL,13,0)),0)</f>
        <v>0</v>
      </c>
      <c r="S88" t="str">
        <f>K88</f>
        <v>BTL</v>
      </c>
      <c r="T88">
        <f>R88+(P88*(IFERROR(VLOOKUP($A88,STOK_AWAL,13,0),0)))</f>
        <v>0</v>
      </c>
      <c r="U88" t="str">
        <f>M88</f>
        <v>BTL</v>
      </c>
    </row>
    <row r="89" spans="1:21" x14ac:dyDescent="0.25">
      <c r="A89" t="str">
        <f>IF('3.Stok Awal'!$A89=0,"",'3.Stok Awal'!$A89)</f>
        <v>T5.31040103</v>
      </c>
      <c r="B89" t="str">
        <f>IF('3.Stok Awal'!$B89=0,"",'3.Stok Awal'!$B89)</f>
        <v>PEWARNA HIJAU MUDA   30 ml 144/DOS</v>
      </c>
      <c r="C89" t="str">
        <f>IF('3.Stok Awal'!$C89=0,"",'3.Stok Awal'!$C89)</f>
        <v/>
      </c>
      <c r="D89" t="str">
        <f>IF('3.Stok Awal'!$D89=0,"",'3.Stok Awal'!$D89)</f>
        <v/>
      </c>
      <c r="E89" t="str">
        <f>IF('3.Stok Awal'!$E89=0,"",'3.Stok Awal'!$E89)</f>
        <v/>
      </c>
      <c r="F89" s="4" t="str">
        <f>IF('3.Stok Awal'!$F89=0,"",'3.Stok Awal'!$F89)</f>
        <v/>
      </c>
      <c r="G89" s="4" t="str">
        <f t="shared" si="1"/>
        <v>T5.31040103</v>
      </c>
      <c r="H89">
        <f>IF('3.Stok Awal'!$I89=0,0,'3.Stok Awal'!$I89)</f>
        <v>0</v>
      </c>
      <c r="I89" t="str">
        <f>IF('3.Stok Awal'!$J89=0,"",'3.Stok Awal'!$J89)</f>
        <v/>
      </c>
      <c r="J89">
        <f>IF('3.Stok Awal'!$K89=0,0,'3.Stok Awal'!$K89)</f>
        <v>1</v>
      </c>
      <c r="K89" t="str">
        <f>IF('3.Stok Awal'!$L89=0,"",'3.Stok Awal'!$L89)</f>
        <v>BTL</v>
      </c>
      <c r="L89">
        <f>IF('3.Stok Awal'!$N89=0,0,'3.Stok Awal'!$N89)</f>
        <v>1</v>
      </c>
      <c r="M89" t="str">
        <f>IF('3.Stok Awal'!$O89=0,"",'3.Stok Awal'!$O89)</f>
        <v>BTL</v>
      </c>
      <c r="N89">
        <f>SUMIF('4.Sell to Trade'!$O$5:$O$5003,'5.Stok Akhir'!$G89,'4.Sell to Trade'!$Q$5:$Q$5003)</f>
        <v>0</v>
      </c>
      <c r="O89" t="str">
        <f>IF('3.Stok Awal'!$L89=0,"",'3.Stok Awal'!$L89)</f>
        <v>BTL</v>
      </c>
      <c r="P89">
        <f>IF(ISNA(VLOOKUP($A89,STOK_AWAL,13,0)),0,IF(VLOOKUP($A89,STOK_AWAL,13,0)&gt;0,ROUNDDOWN(L89/VLOOKUP($A89,STOK_AWAL,13,0),0),0))</f>
        <v>0</v>
      </c>
      <c r="Q89" t="str">
        <f>I89</f>
        <v/>
      </c>
      <c r="R89">
        <f>IFERROR(MOD(L89,VLOOKUP($A89,STOK_AWAL,13,0)),0)</f>
        <v>0</v>
      </c>
      <c r="S89" t="str">
        <f>K89</f>
        <v>BTL</v>
      </c>
      <c r="T89">
        <f>R89+(P89*(IFERROR(VLOOKUP($A89,STOK_AWAL,13,0),0)))</f>
        <v>0</v>
      </c>
      <c r="U89" t="str">
        <f>M89</f>
        <v>BTL</v>
      </c>
    </row>
    <row r="90" spans="1:21" x14ac:dyDescent="0.25">
      <c r="A90" t="str">
        <f>IF('3.Stok Awal'!$A90=0,"",'3.Stok Awal'!$A90)</f>
        <v>T5.31040104</v>
      </c>
      <c r="B90" t="str">
        <f>IF('3.Stok Awal'!$B90=0,"",'3.Stok Awal'!$B90)</f>
        <v>PEWARNA HIJAU TUA   30 ml 144/DOS</v>
      </c>
      <c r="C90" t="str">
        <f>IF('3.Stok Awal'!$C90=0,"",'3.Stok Awal'!$C90)</f>
        <v/>
      </c>
      <c r="D90" t="str">
        <f>IF('3.Stok Awal'!$D90=0,"",'3.Stok Awal'!$D90)</f>
        <v/>
      </c>
      <c r="E90" t="str">
        <f>IF('3.Stok Awal'!$E90=0,"",'3.Stok Awal'!$E90)</f>
        <v/>
      </c>
      <c r="F90" s="4" t="str">
        <f>IF('3.Stok Awal'!$F90=0,"",'3.Stok Awal'!$F90)</f>
        <v/>
      </c>
      <c r="G90" s="4" t="str">
        <f t="shared" si="1"/>
        <v>T5.31040104</v>
      </c>
      <c r="H90">
        <f>IF('3.Stok Awal'!$I90=0,0,'3.Stok Awal'!$I90)</f>
        <v>0</v>
      </c>
      <c r="I90" t="str">
        <f>IF('3.Stok Awal'!$J90=0,"",'3.Stok Awal'!$J90)</f>
        <v/>
      </c>
      <c r="J90">
        <f>IF('3.Stok Awal'!$K90=0,0,'3.Stok Awal'!$K90)</f>
        <v>1</v>
      </c>
      <c r="K90" t="str">
        <f>IF('3.Stok Awal'!$L90=0,"",'3.Stok Awal'!$L90)</f>
        <v>BTL</v>
      </c>
      <c r="L90">
        <f>IF('3.Stok Awal'!$N90=0,0,'3.Stok Awal'!$N90)</f>
        <v>1</v>
      </c>
      <c r="M90" t="str">
        <f>IF('3.Stok Awal'!$O90=0,"",'3.Stok Awal'!$O90)</f>
        <v>BTL</v>
      </c>
      <c r="N90">
        <f>SUMIF('4.Sell to Trade'!$O$5:$O$5003,'5.Stok Akhir'!$G90,'4.Sell to Trade'!$Q$5:$Q$5003)</f>
        <v>0</v>
      </c>
      <c r="O90" t="str">
        <f>IF('3.Stok Awal'!$L90=0,"",'3.Stok Awal'!$L90)</f>
        <v>BTL</v>
      </c>
      <c r="P90">
        <f>IF(ISNA(VLOOKUP($A90,STOK_AWAL,13,0)),0,IF(VLOOKUP($A90,STOK_AWAL,13,0)&gt;0,ROUNDDOWN(L90/VLOOKUP($A90,STOK_AWAL,13,0),0),0))</f>
        <v>0</v>
      </c>
      <c r="Q90" t="str">
        <f>I90</f>
        <v/>
      </c>
      <c r="R90">
        <f>IFERROR(MOD(L90,VLOOKUP($A90,STOK_AWAL,13,0)),0)</f>
        <v>0</v>
      </c>
      <c r="S90" t="str">
        <f>K90</f>
        <v>BTL</v>
      </c>
      <c r="T90">
        <f>R90+(P90*(IFERROR(VLOOKUP($A90,STOK_AWAL,13,0),0)))</f>
        <v>0</v>
      </c>
      <c r="U90" t="str">
        <f>M90</f>
        <v>BTL</v>
      </c>
    </row>
    <row r="91" spans="1:21" x14ac:dyDescent="0.25">
      <c r="A91" t="str">
        <f>IF('3.Stok Awal'!$A91=0,"",'3.Stok Awal'!$A91)</f>
        <v>T5.31040105</v>
      </c>
      <c r="B91" t="str">
        <f>IF('3.Stok Awal'!$B91=0,"",'3.Stok Awal'!$B91)</f>
        <v>PEWARNA KOPI COKLAT   30 ml 144/DOS</v>
      </c>
      <c r="C91" t="str">
        <f>IF('3.Stok Awal'!$C91=0,"",'3.Stok Awal'!$C91)</f>
        <v/>
      </c>
      <c r="D91" t="str">
        <f>IF('3.Stok Awal'!$D91=0,"",'3.Stok Awal'!$D91)</f>
        <v/>
      </c>
      <c r="E91" t="str">
        <f>IF('3.Stok Awal'!$E91=0,"",'3.Stok Awal'!$E91)</f>
        <v/>
      </c>
      <c r="F91" s="4" t="str">
        <f>IF('3.Stok Awal'!$F91=0,"",'3.Stok Awal'!$F91)</f>
        <v/>
      </c>
      <c r="G91" s="4" t="str">
        <f t="shared" si="1"/>
        <v>T5.31040105</v>
      </c>
      <c r="H91">
        <f>IF('3.Stok Awal'!$I91=0,0,'3.Stok Awal'!$I91)</f>
        <v>0</v>
      </c>
      <c r="I91" t="str">
        <f>IF('3.Stok Awal'!$J91=0,"",'3.Stok Awal'!$J91)</f>
        <v/>
      </c>
      <c r="J91">
        <f>IF('3.Stok Awal'!$K91=0,0,'3.Stok Awal'!$K91)</f>
        <v>240</v>
      </c>
      <c r="K91" t="str">
        <f>IF('3.Stok Awal'!$L91=0,"",'3.Stok Awal'!$L91)</f>
        <v>LSN</v>
      </c>
      <c r="L91">
        <f>IF('3.Stok Awal'!$N91=0,0,'3.Stok Awal'!$N91)</f>
        <v>240</v>
      </c>
      <c r="M91" t="str">
        <f>IF('3.Stok Awal'!$O91=0,"",'3.Stok Awal'!$O91)</f>
        <v>LSN</v>
      </c>
      <c r="N91">
        <f>SUMIF('4.Sell to Trade'!$O$5:$O$5003,'5.Stok Akhir'!$G91,'4.Sell to Trade'!$Q$5:$Q$5003)</f>
        <v>0</v>
      </c>
      <c r="O91" t="str">
        <f>IF('3.Stok Awal'!$L91=0,"",'3.Stok Awal'!$L91)</f>
        <v>LSN</v>
      </c>
      <c r="P91">
        <f>IF(ISNA(VLOOKUP($A91,STOK_AWAL,13,0)),0,IF(VLOOKUP($A91,STOK_AWAL,13,0)&gt;0,ROUNDDOWN(L91/VLOOKUP($A91,STOK_AWAL,13,0),0),0))</f>
        <v>0</v>
      </c>
      <c r="Q91" t="str">
        <f>I91</f>
        <v/>
      </c>
      <c r="R91">
        <f>IFERROR(MOD(L91,VLOOKUP($A91,STOK_AWAL,13,0)),0)</f>
        <v>0</v>
      </c>
      <c r="S91" t="str">
        <f>K91</f>
        <v>LSN</v>
      </c>
      <c r="T91">
        <f>R91+(P91*(IFERROR(VLOOKUP($A91,STOK_AWAL,13,0),0)))</f>
        <v>0</v>
      </c>
      <c r="U91" t="str">
        <f>M91</f>
        <v>LSN</v>
      </c>
    </row>
    <row r="92" spans="1:21" x14ac:dyDescent="0.25">
      <c r="A92" t="str">
        <f>IF('3.Stok Awal'!$A92=0,"",'3.Stok Awal'!$A92)</f>
        <v>T5.31040106</v>
      </c>
      <c r="B92" t="str">
        <f>IF('3.Stok Awal'!$B92=0,"",'3.Stok Awal'!$B92)</f>
        <v>PEWARNA KUNING MUDA   30 ml 144/DOS</v>
      </c>
      <c r="C92" t="str">
        <f>IF('3.Stok Awal'!$C92=0,"",'3.Stok Awal'!$C92)</f>
        <v/>
      </c>
      <c r="D92" t="str">
        <f>IF('3.Stok Awal'!$D92=0,"",'3.Stok Awal'!$D92)</f>
        <v/>
      </c>
      <c r="E92" t="str">
        <f>IF('3.Stok Awal'!$E92=0,"",'3.Stok Awal'!$E92)</f>
        <v/>
      </c>
      <c r="F92" s="4" t="str">
        <f>IF('3.Stok Awal'!$F92=0,"",'3.Stok Awal'!$F92)</f>
        <v/>
      </c>
      <c r="G92" s="4" t="str">
        <f t="shared" si="1"/>
        <v>T5.31040106</v>
      </c>
      <c r="H92">
        <f>IF('3.Stok Awal'!$I92=0,0,'3.Stok Awal'!$I92)</f>
        <v>0</v>
      </c>
      <c r="I92" t="str">
        <f>IF('3.Stok Awal'!$J92=0,"",'3.Stok Awal'!$J92)</f>
        <v/>
      </c>
      <c r="J92">
        <f>IF('3.Stok Awal'!$K92=0,0,'3.Stok Awal'!$K92)</f>
        <v>4</v>
      </c>
      <c r="K92" t="str">
        <f>IF('3.Stok Awal'!$L92=0,"",'3.Stok Awal'!$L92)</f>
        <v>BTL</v>
      </c>
      <c r="L92">
        <f>IF('3.Stok Awal'!$N92=0,0,'3.Stok Awal'!$N92)</f>
        <v>4</v>
      </c>
      <c r="M92" t="str">
        <f>IF('3.Stok Awal'!$O92=0,"",'3.Stok Awal'!$O92)</f>
        <v>BTL</v>
      </c>
      <c r="N92">
        <f>SUMIF('4.Sell to Trade'!$O$5:$O$5003,'5.Stok Akhir'!$G92,'4.Sell to Trade'!$Q$5:$Q$5003)</f>
        <v>0</v>
      </c>
      <c r="O92" t="str">
        <f>IF('3.Stok Awal'!$L92=0,"",'3.Stok Awal'!$L92)</f>
        <v>BTL</v>
      </c>
      <c r="P92">
        <f>IF(ISNA(VLOOKUP($A92,STOK_AWAL,13,0)),0,IF(VLOOKUP($A92,STOK_AWAL,13,0)&gt;0,ROUNDDOWN(L92/VLOOKUP($A92,STOK_AWAL,13,0),0),0))</f>
        <v>0</v>
      </c>
      <c r="Q92" t="str">
        <f>I92</f>
        <v/>
      </c>
      <c r="R92">
        <f>IFERROR(MOD(L92,VLOOKUP($A92,STOK_AWAL,13,0)),0)</f>
        <v>0</v>
      </c>
      <c r="S92" t="str">
        <f>K92</f>
        <v>BTL</v>
      </c>
      <c r="T92">
        <f>R92+(P92*(IFERROR(VLOOKUP($A92,STOK_AWAL,13,0),0)))</f>
        <v>0</v>
      </c>
      <c r="U92" t="str">
        <f>M92</f>
        <v>BTL</v>
      </c>
    </row>
    <row r="93" spans="1:21" x14ac:dyDescent="0.25">
      <c r="A93" t="str">
        <f>IF('3.Stok Awal'!$A93=0,"",'3.Stok Awal'!$A93)</f>
        <v>T5.31040107</v>
      </c>
      <c r="B93" t="str">
        <f>IF('3.Stok Awal'!$B93=0,"",'3.Stok Awal'!$B93)</f>
        <v>PEWARNA KUNING TUA   30 ml 144/DOS</v>
      </c>
      <c r="C93" t="str">
        <f>IF('3.Stok Awal'!$C93=0,"",'3.Stok Awal'!$C93)</f>
        <v/>
      </c>
      <c r="D93" t="str">
        <f>IF('3.Stok Awal'!$D93=0,"",'3.Stok Awal'!$D93)</f>
        <v/>
      </c>
      <c r="E93" t="str">
        <f>IF('3.Stok Awal'!$E93=0,"",'3.Stok Awal'!$E93)</f>
        <v/>
      </c>
      <c r="F93" s="4" t="str">
        <f>IF('3.Stok Awal'!$F93=0,"",'3.Stok Awal'!$F93)</f>
        <v/>
      </c>
      <c r="G93" s="4" t="str">
        <f t="shared" si="1"/>
        <v>T5.31040107</v>
      </c>
      <c r="H93">
        <f>IF('3.Stok Awal'!$I93=0,0,'3.Stok Awal'!$I93)</f>
        <v>0</v>
      </c>
      <c r="I93" t="str">
        <f>IF('3.Stok Awal'!$J93=0,"",'3.Stok Awal'!$J93)</f>
        <v/>
      </c>
      <c r="J93">
        <f>IF('3.Stok Awal'!$K93=0,0,'3.Stok Awal'!$K93)</f>
        <v>7</v>
      </c>
      <c r="K93" t="str">
        <f>IF('3.Stok Awal'!$L93=0,"",'3.Stok Awal'!$L93)</f>
        <v>BTL</v>
      </c>
      <c r="L93">
        <f>IF('3.Stok Awal'!$N93=0,0,'3.Stok Awal'!$N93)</f>
        <v>7</v>
      </c>
      <c r="M93" t="str">
        <f>IF('3.Stok Awal'!$O93=0,"",'3.Stok Awal'!$O93)</f>
        <v>BTL</v>
      </c>
      <c r="N93">
        <f>SUMIF('4.Sell to Trade'!$O$5:$O$5003,'5.Stok Akhir'!$G93,'4.Sell to Trade'!$Q$5:$Q$5003)</f>
        <v>0</v>
      </c>
      <c r="O93" t="str">
        <f>IF('3.Stok Awal'!$L93=0,"",'3.Stok Awal'!$L93)</f>
        <v>BTL</v>
      </c>
      <c r="P93">
        <f>IF(ISNA(VLOOKUP($A93,STOK_AWAL,13,0)),0,IF(VLOOKUP($A93,STOK_AWAL,13,0)&gt;0,ROUNDDOWN(L93/VLOOKUP($A93,STOK_AWAL,13,0),0),0))</f>
        <v>0</v>
      </c>
      <c r="Q93" t="str">
        <f>I93</f>
        <v/>
      </c>
      <c r="R93">
        <f>IFERROR(MOD(L93,VLOOKUP($A93,STOK_AWAL,13,0)),0)</f>
        <v>0</v>
      </c>
      <c r="S93" t="str">
        <f>K93</f>
        <v>BTL</v>
      </c>
      <c r="T93">
        <f>R93+(P93*(IFERROR(VLOOKUP($A93,STOK_AWAL,13,0),0)))</f>
        <v>0</v>
      </c>
      <c r="U93" t="str">
        <f>M93</f>
        <v>BTL</v>
      </c>
    </row>
    <row r="94" spans="1:21" x14ac:dyDescent="0.25">
      <c r="A94" t="str">
        <f>IF('3.Stok Awal'!$A94=0,"",'3.Stok Awal'!$A94)</f>
        <v>T5.31040108</v>
      </c>
      <c r="B94" t="str">
        <f>IF('3.Stok Awal'!$B94=0,"",'3.Stok Awal'!$B94)</f>
        <v>PEWARNA MERAH CABE   30 ml 144/DOS</v>
      </c>
      <c r="C94" t="str">
        <f>IF('3.Stok Awal'!$C94=0,"",'3.Stok Awal'!$C94)</f>
        <v/>
      </c>
      <c r="D94" t="str">
        <f>IF('3.Stok Awal'!$D94=0,"",'3.Stok Awal'!$D94)</f>
        <v/>
      </c>
      <c r="E94" t="str">
        <f>IF('3.Stok Awal'!$E94=0,"",'3.Stok Awal'!$E94)</f>
        <v/>
      </c>
      <c r="F94" s="4" t="str">
        <f>IF('3.Stok Awal'!$F94=0,"",'3.Stok Awal'!$F94)</f>
        <v/>
      </c>
      <c r="G94" s="4" t="str">
        <f t="shared" si="1"/>
        <v>T5.31040108</v>
      </c>
      <c r="H94">
        <f>IF('3.Stok Awal'!$I94=0,0,'3.Stok Awal'!$I94)</f>
        <v>0</v>
      </c>
      <c r="I94" t="str">
        <f>IF('3.Stok Awal'!$J94=0,"",'3.Stok Awal'!$J94)</f>
        <v/>
      </c>
      <c r="J94">
        <f>IF('3.Stok Awal'!$K94=0,0,'3.Stok Awal'!$K94)</f>
        <v>2</v>
      </c>
      <c r="K94" t="str">
        <f>IF('3.Stok Awal'!$L94=0,"",'3.Stok Awal'!$L94)</f>
        <v>BTL</v>
      </c>
      <c r="L94">
        <f>IF('3.Stok Awal'!$N94=0,0,'3.Stok Awal'!$N94)</f>
        <v>2</v>
      </c>
      <c r="M94" t="str">
        <f>IF('3.Stok Awal'!$O94=0,"",'3.Stok Awal'!$O94)</f>
        <v>BTL</v>
      </c>
      <c r="N94">
        <f>SUMIF('4.Sell to Trade'!$O$5:$O$5003,'5.Stok Akhir'!$G94,'4.Sell to Trade'!$Q$5:$Q$5003)</f>
        <v>0</v>
      </c>
      <c r="O94" t="str">
        <f>IF('3.Stok Awal'!$L94=0,"",'3.Stok Awal'!$L94)</f>
        <v>BTL</v>
      </c>
      <c r="P94">
        <f>IF(ISNA(VLOOKUP($A94,STOK_AWAL,13,0)),0,IF(VLOOKUP($A94,STOK_AWAL,13,0)&gt;0,ROUNDDOWN(L94/VLOOKUP($A94,STOK_AWAL,13,0),0),0))</f>
        <v>0</v>
      </c>
      <c r="Q94" t="str">
        <f>I94</f>
        <v/>
      </c>
      <c r="R94">
        <f>IFERROR(MOD(L94,VLOOKUP($A94,STOK_AWAL,13,0)),0)</f>
        <v>0</v>
      </c>
      <c r="S94" t="str">
        <f>K94</f>
        <v>BTL</v>
      </c>
      <c r="T94">
        <f>R94+(P94*(IFERROR(VLOOKUP($A94,STOK_AWAL,13,0),0)))</f>
        <v>0</v>
      </c>
      <c r="U94" t="str">
        <f>M94</f>
        <v>BTL</v>
      </c>
    </row>
    <row r="95" spans="1:21" x14ac:dyDescent="0.25">
      <c r="A95" t="str">
        <f>IF('3.Stok Awal'!$A95=0,"",'3.Stok Awal'!$A95)</f>
        <v>T5.31040109</v>
      </c>
      <c r="B95" t="str">
        <f>IF('3.Stok Awal'!$B95=0,"",'3.Stok Awal'!$B95)</f>
        <v>PEWARNA MERAH TUA   30 ml 144/DOS</v>
      </c>
      <c r="C95" t="str">
        <f>IF('3.Stok Awal'!$C95=0,"",'3.Stok Awal'!$C95)</f>
        <v/>
      </c>
      <c r="D95" t="str">
        <f>IF('3.Stok Awal'!$D95=0,"",'3.Stok Awal'!$D95)</f>
        <v/>
      </c>
      <c r="E95" t="str">
        <f>IF('3.Stok Awal'!$E95=0,"",'3.Stok Awal'!$E95)</f>
        <v/>
      </c>
      <c r="F95" s="4" t="str">
        <f>IF('3.Stok Awal'!$F95=0,"",'3.Stok Awal'!$F95)</f>
        <v/>
      </c>
      <c r="G95" s="4" t="str">
        <f t="shared" si="1"/>
        <v>T5.31040109</v>
      </c>
      <c r="H95">
        <f>IF('3.Stok Awal'!$I95=0,0,'3.Stok Awal'!$I95)</f>
        <v>0</v>
      </c>
      <c r="I95" t="str">
        <f>IF('3.Stok Awal'!$J95=0,"",'3.Stok Awal'!$J95)</f>
        <v/>
      </c>
      <c r="J95">
        <f>IF('3.Stok Awal'!$K95=0,0,'3.Stok Awal'!$K95)</f>
        <v>3</v>
      </c>
      <c r="K95" t="str">
        <f>IF('3.Stok Awal'!$L95=0,"",'3.Stok Awal'!$L95)</f>
        <v>BTL</v>
      </c>
      <c r="L95">
        <f>IF('3.Stok Awal'!$N95=0,0,'3.Stok Awal'!$N95)</f>
        <v>3</v>
      </c>
      <c r="M95" t="str">
        <f>IF('3.Stok Awal'!$O95=0,"",'3.Stok Awal'!$O95)</f>
        <v>BTL</v>
      </c>
      <c r="N95">
        <f>SUMIF('4.Sell to Trade'!$O$5:$O$5003,'5.Stok Akhir'!$G95,'4.Sell to Trade'!$Q$5:$Q$5003)</f>
        <v>0</v>
      </c>
      <c r="O95" t="str">
        <f>IF('3.Stok Awal'!$L95=0,"",'3.Stok Awal'!$L95)</f>
        <v>BTL</v>
      </c>
      <c r="P95">
        <f>IF(ISNA(VLOOKUP($A95,STOK_AWAL,13,0)),0,IF(VLOOKUP($A95,STOK_AWAL,13,0)&gt;0,ROUNDDOWN(L95/VLOOKUP($A95,STOK_AWAL,13,0),0),0))</f>
        <v>0</v>
      </c>
      <c r="Q95" t="str">
        <f>I95</f>
        <v/>
      </c>
      <c r="R95">
        <f>IFERROR(MOD(L95,VLOOKUP($A95,STOK_AWAL,13,0)),0)</f>
        <v>0</v>
      </c>
      <c r="S95" t="str">
        <f>K95</f>
        <v>BTL</v>
      </c>
      <c r="T95">
        <f>R95+(P95*(IFERROR(VLOOKUP($A95,STOK_AWAL,13,0),0)))</f>
        <v>0</v>
      </c>
      <c r="U95" t="str">
        <f>M95</f>
        <v>BTL</v>
      </c>
    </row>
    <row r="96" spans="1:21" x14ac:dyDescent="0.25">
      <c r="A96" t="str">
        <f>IF('3.Stok Awal'!$A96=0,"",'3.Stok Awal'!$A96)</f>
        <v>T5.31040110</v>
      </c>
      <c r="B96" t="str">
        <f>IF('3.Stok Awal'!$B96=0,"",'3.Stok Awal'!$B96)</f>
        <v>PEWARNA ORANGE   30 ml 144/DOS</v>
      </c>
      <c r="C96" t="str">
        <f>IF('3.Stok Awal'!$C96=0,"",'3.Stok Awal'!$C96)</f>
        <v/>
      </c>
      <c r="D96" t="str">
        <f>IF('3.Stok Awal'!$D96=0,"",'3.Stok Awal'!$D96)</f>
        <v/>
      </c>
      <c r="E96" t="str">
        <f>IF('3.Stok Awal'!$E96=0,"",'3.Stok Awal'!$E96)</f>
        <v/>
      </c>
      <c r="F96" s="4" t="str">
        <f>IF('3.Stok Awal'!$F96=0,"",'3.Stok Awal'!$F96)</f>
        <v/>
      </c>
      <c r="G96" s="4" t="str">
        <f t="shared" si="1"/>
        <v>T5.31040110</v>
      </c>
      <c r="H96">
        <f>IF('3.Stok Awal'!$I96=0,0,'3.Stok Awal'!$I96)</f>
        <v>0</v>
      </c>
      <c r="I96" t="str">
        <f>IF('3.Stok Awal'!$J96=0,"",'3.Stok Awal'!$J96)</f>
        <v/>
      </c>
      <c r="J96">
        <f>IF('3.Stok Awal'!$K96=0,0,'3.Stok Awal'!$K96)</f>
        <v>5</v>
      </c>
      <c r="K96" t="str">
        <f>IF('3.Stok Awal'!$L96=0,"",'3.Stok Awal'!$L96)</f>
        <v>BTL</v>
      </c>
      <c r="L96">
        <f>IF('3.Stok Awal'!$N96=0,0,'3.Stok Awal'!$N96)</f>
        <v>5</v>
      </c>
      <c r="M96" t="str">
        <f>IF('3.Stok Awal'!$O96=0,"",'3.Stok Awal'!$O96)</f>
        <v>BTL</v>
      </c>
      <c r="N96">
        <f>SUMIF('4.Sell to Trade'!$O$5:$O$5003,'5.Stok Akhir'!$G96,'4.Sell to Trade'!$Q$5:$Q$5003)</f>
        <v>0</v>
      </c>
      <c r="O96" t="str">
        <f>IF('3.Stok Awal'!$L96=0,"",'3.Stok Awal'!$L96)</f>
        <v>BTL</v>
      </c>
      <c r="P96">
        <f>IF(ISNA(VLOOKUP($A96,STOK_AWAL,13,0)),0,IF(VLOOKUP($A96,STOK_AWAL,13,0)&gt;0,ROUNDDOWN(L96/VLOOKUP($A96,STOK_AWAL,13,0),0),0))</f>
        <v>0</v>
      </c>
      <c r="Q96" t="str">
        <f>I96</f>
        <v/>
      </c>
      <c r="R96">
        <f>IFERROR(MOD(L96,VLOOKUP($A96,STOK_AWAL,13,0)),0)</f>
        <v>0</v>
      </c>
      <c r="S96" t="str">
        <f>K96</f>
        <v>BTL</v>
      </c>
      <c r="T96">
        <f>R96+(P96*(IFERROR(VLOOKUP($A96,STOK_AWAL,13,0),0)))</f>
        <v>0</v>
      </c>
      <c r="U96" t="str">
        <f>M96</f>
        <v>BTL</v>
      </c>
    </row>
    <row r="97" spans="1:21" x14ac:dyDescent="0.25">
      <c r="A97" t="str">
        <f>IF('3.Stok Awal'!$A97=0,"",'3.Stok Awal'!$A97)</f>
        <v>T5.31040111</v>
      </c>
      <c r="B97" t="str">
        <f>IF('3.Stok Awal'!$B97=0,"",'3.Stok Awal'!$B97)</f>
        <v>PEWARNA MERAH ROSE   30 ml 144/DOS</v>
      </c>
      <c r="C97" t="str">
        <f>IF('3.Stok Awal'!$C97=0,"",'3.Stok Awal'!$C97)</f>
        <v/>
      </c>
      <c r="D97" t="str">
        <f>IF('3.Stok Awal'!$D97=0,"",'3.Stok Awal'!$D97)</f>
        <v/>
      </c>
      <c r="E97" t="str">
        <f>IF('3.Stok Awal'!$E97=0,"",'3.Stok Awal'!$E97)</f>
        <v/>
      </c>
      <c r="F97" s="4" t="str">
        <f>IF('3.Stok Awal'!$F97=0,"",'3.Stok Awal'!$F97)</f>
        <v/>
      </c>
      <c r="G97" s="4" t="str">
        <f t="shared" si="1"/>
        <v>T5.31040111</v>
      </c>
      <c r="H97">
        <f>IF('3.Stok Awal'!$I97=0,0,'3.Stok Awal'!$I97)</f>
        <v>0</v>
      </c>
      <c r="I97" t="str">
        <f>IF('3.Stok Awal'!$J97=0,"",'3.Stok Awal'!$J97)</f>
        <v/>
      </c>
      <c r="J97">
        <f>IF('3.Stok Awal'!$K97=0,0,'3.Stok Awal'!$K97)</f>
        <v>4</v>
      </c>
      <c r="K97" t="str">
        <f>IF('3.Stok Awal'!$L97=0,"",'3.Stok Awal'!$L97)</f>
        <v>BTL</v>
      </c>
      <c r="L97">
        <f>IF('3.Stok Awal'!$N97=0,0,'3.Stok Awal'!$N97)</f>
        <v>4</v>
      </c>
      <c r="M97" t="str">
        <f>IF('3.Stok Awal'!$O97=0,"",'3.Stok Awal'!$O97)</f>
        <v>BTL</v>
      </c>
      <c r="N97">
        <f>SUMIF('4.Sell to Trade'!$O$5:$O$5003,'5.Stok Akhir'!$G97,'4.Sell to Trade'!$Q$5:$Q$5003)</f>
        <v>0</v>
      </c>
      <c r="O97" t="str">
        <f>IF('3.Stok Awal'!$L97=0,"",'3.Stok Awal'!$L97)</f>
        <v>BTL</v>
      </c>
      <c r="P97">
        <f>IF(ISNA(VLOOKUP($A97,STOK_AWAL,13,0)),0,IF(VLOOKUP($A97,STOK_AWAL,13,0)&gt;0,ROUNDDOWN(L97/VLOOKUP($A97,STOK_AWAL,13,0),0),0))</f>
        <v>0</v>
      </c>
      <c r="Q97" t="str">
        <f>I97</f>
        <v/>
      </c>
      <c r="R97">
        <f>IFERROR(MOD(L97,VLOOKUP($A97,STOK_AWAL,13,0)),0)</f>
        <v>0</v>
      </c>
      <c r="S97" t="str">
        <f>K97</f>
        <v>BTL</v>
      </c>
      <c r="T97">
        <f>R97+(P97*(IFERROR(VLOOKUP($A97,STOK_AWAL,13,0),0)))</f>
        <v>0</v>
      </c>
      <c r="U97" t="str">
        <f>M97</f>
        <v>BTL</v>
      </c>
    </row>
    <row r="98" spans="1:21" x14ac:dyDescent="0.25">
      <c r="A98" t="str">
        <f>IF('3.Stok Awal'!$A98=0,"",'3.Stok Awal'!$A98)</f>
        <v>T5.31040112</v>
      </c>
      <c r="B98" t="str">
        <f>IF('3.Stok Awal'!$B98=0,"",'3.Stok Awal'!$B98)</f>
        <v>PEWARNA HITAM   30 ml 144/DOS</v>
      </c>
      <c r="C98" t="str">
        <f>IF('3.Stok Awal'!$C98=0,"",'3.Stok Awal'!$C98)</f>
        <v/>
      </c>
      <c r="D98" t="str">
        <f>IF('3.Stok Awal'!$D98=0,"",'3.Stok Awal'!$D98)</f>
        <v/>
      </c>
      <c r="E98" t="str">
        <f>IF('3.Stok Awal'!$E98=0,"",'3.Stok Awal'!$E98)</f>
        <v/>
      </c>
      <c r="F98" s="4" t="str">
        <f>IF('3.Stok Awal'!$F98=0,"",'3.Stok Awal'!$F98)</f>
        <v/>
      </c>
      <c r="G98" s="4" t="str">
        <f t="shared" si="1"/>
        <v>T5.31040112</v>
      </c>
      <c r="H98">
        <f>IF('3.Stok Awal'!$I98=0,0,'3.Stok Awal'!$I98)</f>
        <v>0</v>
      </c>
      <c r="I98" t="str">
        <f>IF('3.Stok Awal'!$J98=0,"",'3.Stok Awal'!$J98)</f>
        <v/>
      </c>
      <c r="J98">
        <f>IF('3.Stok Awal'!$K98=0,0,'3.Stok Awal'!$K98)</f>
        <v>164</v>
      </c>
      <c r="K98" t="str">
        <f>IF('3.Stok Awal'!$L98=0,"",'3.Stok Awal'!$L98)</f>
        <v>BTL</v>
      </c>
      <c r="L98">
        <f>IF('3.Stok Awal'!$N98=0,0,'3.Stok Awal'!$N98)</f>
        <v>164</v>
      </c>
      <c r="M98" t="str">
        <f>IF('3.Stok Awal'!$O98=0,"",'3.Stok Awal'!$O98)</f>
        <v>BTL</v>
      </c>
      <c r="N98">
        <f>SUMIF('4.Sell to Trade'!$O$5:$O$5003,'5.Stok Akhir'!$G98,'4.Sell to Trade'!$Q$5:$Q$5003)</f>
        <v>0</v>
      </c>
      <c r="O98" t="str">
        <f>IF('3.Stok Awal'!$L98=0,"",'3.Stok Awal'!$L98)</f>
        <v>BTL</v>
      </c>
      <c r="P98">
        <f>IF(ISNA(VLOOKUP($A98,STOK_AWAL,13,0)),0,IF(VLOOKUP($A98,STOK_AWAL,13,0)&gt;0,ROUNDDOWN(L98/VLOOKUP($A98,STOK_AWAL,13,0),0),0))</f>
        <v>0</v>
      </c>
      <c r="Q98" t="str">
        <f>I98</f>
        <v/>
      </c>
      <c r="R98">
        <f>IFERROR(MOD(L98,VLOOKUP($A98,STOK_AWAL,13,0)),0)</f>
        <v>0</v>
      </c>
      <c r="S98" t="str">
        <f>K98</f>
        <v>BTL</v>
      </c>
      <c r="T98">
        <f>R98+(P98*(IFERROR(VLOOKUP($A98,STOK_AWAL,13,0),0)))</f>
        <v>0</v>
      </c>
      <c r="U98" t="str">
        <f>M98</f>
        <v>BTL</v>
      </c>
    </row>
    <row r="99" spans="1:21" x14ac:dyDescent="0.25">
      <c r="A99" t="str">
        <f>IF('3.Stok Awal'!$A99=0,"",'3.Stok Awal'!$A99)</f>
        <v>T5.31050100</v>
      </c>
      <c r="B99" t="str">
        <f>IF('3.Stok Awal'!$B99=0,"",'3.Stok Awal'!$B99)</f>
        <v>BAKING POWDER   45 gr 72/DOS</v>
      </c>
      <c r="C99" t="str">
        <f>IF('3.Stok Awal'!$C99=0,"",'3.Stok Awal'!$C99)</f>
        <v/>
      </c>
      <c r="D99" t="str">
        <f>IF('3.Stok Awal'!$D99=0,"",'3.Stok Awal'!$D99)</f>
        <v/>
      </c>
      <c r="E99" t="str">
        <f>IF('3.Stok Awal'!$E99=0,"",'3.Stok Awal'!$E99)</f>
        <v/>
      </c>
      <c r="F99" s="4" t="str">
        <f>IF('3.Stok Awal'!$F99=0,"",'3.Stok Awal'!$F99)</f>
        <v/>
      </c>
      <c r="G99" s="4" t="str">
        <f t="shared" si="1"/>
        <v>T5.31050100</v>
      </c>
      <c r="H99">
        <f>IF('3.Stok Awal'!$I99=0,0,'3.Stok Awal'!$I99)</f>
        <v>0</v>
      </c>
      <c r="I99" t="str">
        <f>IF('3.Stok Awal'!$J99=0,"",'3.Stok Awal'!$J99)</f>
        <v/>
      </c>
      <c r="J99">
        <f>IF('3.Stok Awal'!$K99=0,0,'3.Stok Awal'!$K99)</f>
        <v>4</v>
      </c>
      <c r="K99" t="str">
        <f>IF('3.Stok Awal'!$L99=0,"",'3.Stok Awal'!$L99)</f>
        <v>BTL</v>
      </c>
      <c r="L99">
        <f>IF('3.Stok Awal'!$N99=0,0,'3.Stok Awal'!$N99)</f>
        <v>4</v>
      </c>
      <c r="M99" t="str">
        <f>IF('3.Stok Awal'!$O99=0,"",'3.Stok Awal'!$O99)</f>
        <v>BTL</v>
      </c>
      <c r="N99">
        <f>SUMIF('4.Sell to Trade'!$O$5:$O$5003,'5.Stok Akhir'!$G99,'4.Sell to Trade'!$Q$5:$Q$5003)</f>
        <v>0</v>
      </c>
      <c r="O99" t="str">
        <f>IF('3.Stok Awal'!$L99=0,"",'3.Stok Awal'!$L99)</f>
        <v>BTL</v>
      </c>
      <c r="P99">
        <f>IF(ISNA(VLOOKUP($A99,STOK_AWAL,13,0)),0,IF(VLOOKUP($A99,STOK_AWAL,13,0)&gt;0,ROUNDDOWN(L99/VLOOKUP($A99,STOK_AWAL,13,0),0),0))</f>
        <v>0</v>
      </c>
      <c r="Q99" t="str">
        <f>I99</f>
        <v/>
      </c>
      <c r="R99">
        <f>IFERROR(MOD(L99,VLOOKUP($A99,STOK_AWAL,13,0)),0)</f>
        <v>0</v>
      </c>
      <c r="S99" t="str">
        <f>K99</f>
        <v>BTL</v>
      </c>
      <c r="T99">
        <f>R99+(P99*(IFERROR(VLOOKUP($A99,STOK_AWAL,13,0),0)))</f>
        <v>0</v>
      </c>
      <c r="U99" t="str">
        <f>M99</f>
        <v>BTL</v>
      </c>
    </row>
    <row r="100" spans="1:21" x14ac:dyDescent="0.25">
      <c r="A100" t="str">
        <f>IF('3.Stok Awal'!$A100=0,"",'3.Stok Awal'!$A100)</f>
        <v>T5.31050101</v>
      </c>
      <c r="B100" t="str">
        <f>IF('3.Stok Awal'!$B100=0,"",'3.Stok Awal'!$B100)</f>
        <v>C M C   43 gr</v>
      </c>
      <c r="C100" t="str">
        <f>IF('3.Stok Awal'!$C100=0,"",'3.Stok Awal'!$C100)</f>
        <v/>
      </c>
      <c r="D100" t="str">
        <f>IF('3.Stok Awal'!$D100=0,"",'3.Stok Awal'!$D100)</f>
        <v/>
      </c>
      <c r="E100" t="str">
        <f>IF('3.Stok Awal'!$E100=0,"",'3.Stok Awal'!$E100)</f>
        <v/>
      </c>
      <c r="F100" s="4" t="str">
        <f>IF('3.Stok Awal'!$F100=0,"",'3.Stok Awal'!$F100)</f>
        <v/>
      </c>
      <c r="G100" s="4" t="str">
        <f t="shared" si="1"/>
        <v>T5.31050101</v>
      </c>
      <c r="H100">
        <f>IF('3.Stok Awal'!$I100=0,0,'3.Stok Awal'!$I100)</f>
        <v>0</v>
      </c>
      <c r="I100" t="str">
        <f>IF('3.Stok Awal'!$J100=0,"",'3.Stok Awal'!$J100)</f>
        <v/>
      </c>
      <c r="J100">
        <f>IF('3.Stok Awal'!$K100=0,0,'3.Stok Awal'!$K100)</f>
        <v>202</v>
      </c>
      <c r="K100" t="str">
        <f>IF('3.Stok Awal'!$L100=0,"",'3.Stok Awal'!$L100)</f>
        <v>BTL</v>
      </c>
      <c r="L100">
        <f>IF('3.Stok Awal'!$N100=0,0,'3.Stok Awal'!$N100)</f>
        <v>202</v>
      </c>
      <c r="M100" t="str">
        <f>IF('3.Stok Awal'!$O100=0,"",'3.Stok Awal'!$O100)</f>
        <v>BTL</v>
      </c>
      <c r="N100">
        <f>SUMIF('4.Sell to Trade'!$O$5:$O$5003,'5.Stok Akhir'!$G100,'4.Sell to Trade'!$Q$5:$Q$5003)</f>
        <v>0</v>
      </c>
      <c r="O100" t="str">
        <f>IF('3.Stok Awal'!$L100=0,"",'3.Stok Awal'!$L100)</f>
        <v>BTL</v>
      </c>
      <c r="P100">
        <f>IF(ISNA(VLOOKUP($A100,STOK_AWAL,13,0)),0,IF(VLOOKUP($A100,STOK_AWAL,13,0)&gt;0,ROUNDDOWN(L100/VLOOKUP($A100,STOK_AWAL,13,0),0),0))</f>
        <v>0</v>
      </c>
      <c r="Q100" t="str">
        <f>I100</f>
        <v/>
      </c>
      <c r="R100">
        <f>IFERROR(MOD(L100,VLOOKUP($A100,STOK_AWAL,13,0)),0)</f>
        <v>0</v>
      </c>
      <c r="S100" t="str">
        <f>K100</f>
        <v>BTL</v>
      </c>
      <c r="T100">
        <f>R100+(P100*(IFERROR(VLOOKUP($A100,STOK_AWAL,13,0),0)))</f>
        <v>0</v>
      </c>
      <c r="U100" t="str">
        <f>M100</f>
        <v>BTL</v>
      </c>
    </row>
    <row r="101" spans="1:21" x14ac:dyDescent="0.25">
      <c r="A101" t="str">
        <f>IF('3.Stok Awal'!$A101=0,"",'3.Stok Awal'!$A101)</f>
        <v>T5.31050102</v>
      </c>
      <c r="B101" t="str">
        <f>IF('3.Stok Awal'!$B101=0,"",'3.Stok Awal'!$B101)</f>
        <v>CITROEN ZUR   65 gr</v>
      </c>
      <c r="C101" t="str">
        <f>IF('3.Stok Awal'!$C101=0,"",'3.Stok Awal'!$C101)</f>
        <v/>
      </c>
      <c r="D101" t="str">
        <f>IF('3.Stok Awal'!$D101=0,"",'3.Stok Awal'!$D101)</f>
        <v/>
      </c>
      <c r="E101" t="str">
        <f>IF('3.Stok Awal'!$E101=0,"",'3.Stok Awal'!$E101)</f>
        <v/>
      </c>
      <c r="F101" s="4" t="str">
        <f>IF('3.Stok Awal'!$F101=0,"",'3.Stok Awal'!$F101)</f>
        <v/>
      </c>
      <c r="G101" s="4" t="str">
        <f t="shared" si="1"/>
        <v>T5.31050102</v>
      </c>
      <c r="H101">
        <f>IF('3.Stok Awal'!$I101=0,0,'3.Stok Awal'!$I101)</f>
        <v>0</v>
      </c>
      <c r="I101" t="str">
        <f>IF('3.Stok Awal'!$J101=0,"",'3.Stok Awal'!$J101)</f>
        <v/>
      </c>
      <c r="J101">
        <f>IF('3.Stok Awal'!$K101=0,0,'3.Stok Awal'!$K101)</f>
        <v>60</v>
      </c>
      <c r="K101" t="str">
        <f>IF('3.Stok Awal'!$L101=0,"",'3.Stok Awal'!$L101)</f>
        <v>LSN</v>
      </c>
      <c r="L101">
        <f>IF('3.Stok Awal'!$N101=0,0,'3.Stok Awal'!$N101)</f>
        <v>60</v>
      </c>
      <c r="M101" t="str">
        <f>IF('3.Stok Awal'!$O101=0,"",'3.Stok Awal'!$O101)</f>
        <v>LSN</v>
      </c>
      <c r="N101">
        <f>SUMIF('4.Sell to Trade'!$O$5:$O$5003,'5.Stok Akhir'!$G101,'4.Sell to Trade'!$Q$5:$Q$5003)</f>
        <v>0</v>
      </c>
      <c r="O101" t="str">
        <f>IF('3.Stok Awal'!$L101=0,"",'3.Stok Awal'!$L101)</f>
        <v>LSN</v>
      </c>
      <c r="P101">
        <f>IF(ISNA(VLOOKUP($A101,STOK_AWAL,13,0)),0,IF(VLOOKUP($A101,STOK_AWAL,13,0)&gt;0,ROUNDDOWN(L101/VLOOKUP($A101,STOK_AWAL,13,0),0),0))</f>
        <v>0</v>
      </c>
      <c r="Q101" t="str">
        <f>I101</f>
        <v/>
      </c>
      <c r="R101">
        <f>IFERROR(MOD(L101,VLOOKUP($A101,STOK_AWAL,13,0)),0)</f>
        <v>0</v>
      </c>
      <c r="S101" t="str">
        <f>K101</f>
        <v>LSN</v>
      </c>
      <c r="T101">
        <f>R101+(P101*(IFERROR(VLOOKUP($A101,STOK_AWAL,13,0),0)))</f>
        <v>0</v>
      </c>
      <c r="U101" t="str">
        <f>M101</f>
        <v>LSN</v>
      </c>
    </row>
    <row r="102" spans="1:21" x14ac:dyDescent="0.25">
      <c r="A102" t="str">
        <f>IF('3.Stok Awal'!$A102=0,"",'3.Stok Awal'!$A102)</f>
        <v>T5.31050103</v>
      </c>
      <c r="B102" t="str">
        <f>IF('3.Stok Awal'!$B102=0,"",'3.Stok Awal'!$B102)</f>
        <v>SODA KUE   81 gr 72/DOS</v>
      </c>
      <c r="C102" t="str">
        <f>IF('3.Stok Awal'!$C102=0,"",'3.Stok Awal'!$C102)</f>
        <v/>
      </c>
      <c r="D102" t="str">
        <f>IF('3.Stok Awal'!$D102=0,"",'3.Stok Awal'!$D102)</f>
        <v/>
      </c>
      <c r="E102" t="str">
        <f>IF('3.Stok Awal'!$E102=0,"",'3.Stok Awal'!$E102)</f>
        <v/>
      </c>
      <c r="F102" s="4" t="str">
        <f>IF('3.Stok Awal'!$F102=0,"",'3.Stok Awal'!$F102)</f>
        <v/>
      </c>
      <c r="G102" s="4" t="str">
        <f t="shared" si="1"/>
        <v>T5.31050103</v>
      </c>
      <c r="H102">
        <f>IF('3.Stok Awal'!$I102=0,0,'3.Stok Awal'!$I102)</f>
        <v>0</v>
      </c>
      <c r="I102" t="str">
        <f>IF('3.Stok Awal'!$J102=0,"",'3.Stok Awal'!$J102)</f>
        <v/>
      </c>
      <c r="J102">
        <f>IF('3.Stok Awal'!$K102=0,0,'3.Stok Awal'!$K102)</f>
        <v>23</v>
      </c>
      <c r="K102" t="str">
        <f>IF('3.Stok Awal'!$L102=0,"",'3.Stok Awal'!$L102)</f>
        <v>BTL</v>
      </c>
      <c r="L102">
        <f>IF('3.Stok Awal'!$N102=0,0,'3.Stok Awal'!$N102)</f>
        <v>23</v>
      </c>
      <c r="M102" t="str">
        <f>IF('3.Stok Awal'!$O102=0,"",'3.Stok Awal'!$O102)</f>
        <v>BTL</v>
      </c>
      <c r="N102">
        <f>SUMIF('4.Sell to Trade'!$O$5:$O$5003,'5.Stok Akhir'!$G102,'4.Sell to Trade'!$Q$5:$Q$5003)</f>
        <v>0</v>
      </c>
      <c r="O102" t="str">
        <f>IF('3.Stok Awal'!$L102=0,"",'3.Stok Awal'!$L102)</f>
        <v>BTL</v>
      </c>
      <c r="P102">
        <f>IF(ISNA(VLOOKUP($A102,STOK_AWAL,13,0)),0,IF(VLOOKUP($A102,STOK_AWAL,13,0)&gt;0,ROUNDDOWN(L102/VLOOKUP($A102,STOK_AWAL,13,0),0),0))</f>
        <v>0</v>
      </c>
      <c r="Q102" t="str">
        <f>I102</f>
        <v/>
      </c>
      <c r="R102">
        <f>IFERROR(MOD(L102,VLOOKUP($A102,STOK_AWAL,13,0)),0)</f>
        <v>0</v>
      </c>
      <c r="S102" t="str">
        <f>K102</f>
        <v>BTL</v>
      </c>
      <c r="T102">
        <f>R102+(P102*(IFERROR(VLOOKUP($A102,STOK_AWAL,13,0),0)))</f>
        <v>0</v>
      </c>
      <c r="U102" t="str">
        <f>M102</f>
        <v>BTL</v>
      </c>
    </row>
    <row r="103" spans="1:21" x14ac:dyDescent="0.25">
      <c r="A103" t="str">
        <f>IF('3.Stok Awal'!$A103=0,"",'3.Stok Awal'!$A103)</f>
        <v>T5.31050106</v>
      </c>
      <c r="B103" t="str">
        <f>IF('3.Stok Awal'!$B103=0,"",'3.Stok Awal'!$B103)</f>
        <v>NATRIUM BENZOATE   33 gr</v>
      </c>
      <c r="C103" t="str">
        <f>IF('3.Stok Awal'!$C103=0,"",'3.Stok Awal'!$C103)</f>
        <v/>
      </c>
      <c r="D103" t="str">
        <f>IF('3.Stok Awal'!$D103=0,"",'3.Stok Awal'!$D103)</f>
        <v/>
      </c>
      <c r="E103" t="str">
        <f>IF('3.Stok Awal'!$E103=0,"",'3.Stok Awal'!$E103)</f>
        <v/>
      </c>
      <c r="F103" s="4" t="str">
        <f>IF('3.Stok Awal'!$F103=0,"",'3.Stok Awal'!$F103)</f>
        <v/>
      </c>
      <c r="G103" s="4" t="str">
        <f t="shared" si="1"/>
        <v>T5.31050106</v>
      </c>
      <c r="H103">
        <f>IF('3.Stok Awal'!$I103=0,0,'3.Stok Awal'!$I103)</f>
        <v>0</v>
      </c>
      <c r="I103" t="str">
        <f>IF('3.Stok Awal'!$J103=0,"",'3.Stok Awal'!$J103)</f>
        <v/>
      </c>
      <c r="J103">
        <f>IF('3.Stok Awal'!$K103=0,0,'3.Stok Awal'!$K103)</f>
        <v>195</v>
      </c>
      <c r="K103" t="str">
        <f>IF('3.Stok Awal'!$L103=0,"",'3.Stok Awal'!$L103)</f>
        <v>BTL</v>
      </c>
      <c r="L103">
        <f>IF('3.Stok Awal'!$N103=0,0,'3.Stok Awal'!$N103)</f>
        <v>195</v>
      </c>
      <c r="M103" t="str">
        <f>IF('3.Stok Awal'!$O103=0,"",'3.Stok Awal'!$O103)</f>
        <v>BTL</v>
      </c>
      <c r="N103">
        <f>SUMIF('4.Sell to Trade'!$O$5:$O$5003,'5.Stok Akhir'!$G103,'4.Sell to Trade'!$Q$5:$Q$5003)</f>
        <v>0</v>
      </c>
      <c r="O103" t="str">
        <f>IF('3.Stok Awal'!$L103=0,"",'3.Stok Awal'!$L103)</f>
        <v>BTL</v>
      </c>
      <c r="P103">
        <f>IF(ISNA(VLOOKUP($A103,STOK_AWAL,13,0)),0,IF(VLOOKUP($A103,STOK_AWAL,13,0)&gt;0,ROUNDDOWN(L103/VLOOKUP($A103,STOK_AWAL,13,0),0),0))</f>
        <v>0</v>
      </c>
      <c r="Q103" t="str">
        <f>I103</f>
        <v/>
      </c>
      <c r="R103">
        <f>IFERROR(MOD(L103,VLOOKUP($A103,STOK_AWAL,13,0)),0)</f>
        <v>0</v>
      </c>
      <c r="S103" t="str">
        <f>K103</f>
        <v>BTL</v>
      </c>
      <c r="T103">
        <f>R103+(P103*(IFERROR(VLOOKUP($A103,STOK_AWAL,13,0),0)))</f>
        <v>0</v>
      </c>
      <c r="U103" t="str">
        <f>M103</f>
        <v>BTL</v>
      </c>
    </row>
    <row r="104" spans="1:21" x14ac:dyDescent="0.25">
      <c r="A104" t="str">
        <f>IF('3.Stok Awal'!$A104=0,"",'3.Stok Awal'!$A104)</f>
        <v>T5.31050108</v>
      </c>
      <c r="B104" t="str">
        <f>IF('3.Stok Awal'!$B104=0,"",'3.Stok Awal'!$B104)</f>
        <v>V X   45 gr</v>
      </c>
      <c r="C104" t="str">
        <f>IF('3.Stok Awal'!$C104=0,"",'3.Stok Awal'!$C104)</f>
        <v/>
      </c>
      <c r="D104" t="str">
        <f>IF('3.Stok Awal'!$D104=0,"",'3.Stok Awal'!$D104)</f>
        <v/>
      </c>
      <c r="E104" t="str">
        <f>IF('3.Stok Awal'!$E104=0,"",'3.Stok Awal'!$E104)</f>
        <v/>
      </c>
      <c r="F104" s="4" t="str">
        <f>IF('3.Stok Awal'!$F104=0,"",'3.Stok Awal'!$F104)</f>
        <v/>
      </c>
      <c r="G104" s="4" t="str">
        <f t="shared" si="1"/>
        <v>T5.31050108</v>
      </c>
      <c r="H104">
        <f>IF('3.Stok Awal'!$I104=0,0,'3.Stok Awal'!$I104)</f>
        <v>0</v>
      </c>
      <c r="I104" t="str">
        <f>IF('3.Stok Awal'!$J104=0,"",'3.Stok Awal'!$J104)</f>
        <v/>
      </c>
      <c r="J104">
        <f>IF('3.Stok Awal'!$K104=0,0,'3.Stok Awal'!$K104)</f>
        <v>127</v>
      </c>
      <c r="K104" t="str">
        <f>IF('3.Stok Awal'!$L104=0,"",'3.Stok Awal'!$L104)</f>
        <v>BTL</v>
      </c>
      <c r="L104">
        <f>IF('3.Stok Awal'!$N104=0,0,'3.Stok Awal'!$N104)</f>
        <v>127</v>
      </c>
      <c r="M104" t="str">
        <f>IF('3.Stok Awal'!$O104=0,"",'3.Stok Awal'!$O104)</f>
        <v>BTL</v>
      </c>
      <c r="N104">
        <f>SUMIF('4.Sell to Trade'!$O$5:$O$5003,'5.Stok Akhir'!$G104,'4.Sell to Trade'!$Q$5:$Q$5003)</f>
        <v>0</v>
      </c>
      <c r="O104" t="str">
        <f>IF('3.Stok Awal'!$L104=0,"",'3.Stok Awal'!$L104)</f>
        <v>BTL</v>
      </c>
      <c r="P104">
        <f>IF(ISNA(VLOOKUP($A104,STOK_AWAL,13,0)),0,IF(VLOOKUP($A104,STOK_AWAL,13,0)&gt;0,ROUNDDOWN(L104/VLOOKUP($A104,STOK_AWAL,13,0),0),0))</f>
        <v>0</v>
      </c>
      <c r="Q104" t="str">
        <f>I104</f>
        <v/>
      </c>
      <c r="R104">
        <f>IFERROR(MOD(L104,VLOOKUP($A104,STOK_AWAL,13,0)),0)</f>
        <v>0</v>
      </c>
      <c r="S104" t="str">
        <f>K104</f>
        <v>BTL</v>
      </c>
      <c r="T104">
        <f>R104+(P104*(IFERROR(VLOOKUP($A104,STOK_AWAL,13,0),0)))</f>
        <v>0</v>
      </c>
      <c r="U104" t="str">
        <f>M104</f>
        <v>BTL</v>
      </c>
    </row>
    <row r="105" spans="1:21" x14ac:dyDescent="0.25">
      <c r="A105" t="str">
        <f>IF('3.Stok Awal'!$A105=0,"",'3.Stok Awal'!$A105)</f>
        <v>T5.31050109</v>
      </c>
      <c r="B105" t="str">
        <f>IF('3.Stok Awal'!$B105=0,"",'3.Stok Awal'!$B105)</f>
        <v>OVALETT (B)   75 gr 72/DOS</v>
      </c>
      <c r="C105" t="str">
        <f>IF('3.Stok Awal'!$C105=0,"",'3.Stok Awal'!$C105)</f>
        <v/>
      </c>
      <c r="D105" t="str">
        <f>IF('3.Stok Awal'!$D105=0,"",'3.Stok Awal'!$D105)</f>
        <v/>
      </c>
      <c r="E105" t="str">
        <f>IF('3.Stok Awal'!$E105=0,"",'3.Stok Awal'!$E105)</f>
        <v/>
      </c>
      <c r="F105" s="4" t="str">
        <f>IF('3.Stok Awal'!$F105=0,"",'3.Stok Awal'!$F105)</f>
        <v/>
      </c>
      <c r="G105" s="4" t="str">
        <f t="shared" si="1"/>
        <v>T5.31050109</v>
      </c>
      <c r="H105">
        <f>IF('3.Stok Awal'!$I105=0,0,'3.Stok Awal'!$I105)</f>
        <v>0</v>
      </c>
      <c r="I105" t="str">
        <f>IF('3.Stok Awal'!$J105=0,"",'3.Stok Awal'!$J105)</f>
        <v/>
      </c>
      <c r="J105">
        <f>IF('3.Stok Awal'!$K105=0,0,'3.Stok Awal'!$K105)</f>
        <v>212</v>
      </c>
      <c r="K105" t="str">
        <f>IF('3.Stok Awal'!$L105=0,"",'3.Stok Awal'!$L105)</f>
        <v>BTL</v>
      </c>
      <c r="L105">
        <f>IF('3.Stok Awal'!$N105=0,0,'3.Stok Awal'!$N105)</f>
        <v>212</v>
      </c>
      <c r="M105" t="str">
        <f>IF('3.Stok Awal'!$O105=0,"",'3.Stok Awal'!$O105)</f>
        <v>BTL</v>
      </c>
      <c r="N105">
        <f>SUMIF('4.Sell to Trade'!$O$5:$O$5003,'5.Stok Akhir'!$G105,'4.Sell to Trade'!$Q$5:$Q$5003)</f>
        <v>0</v>
      </c>
      <c r="O105" t="str">
        <f>IF('3.Stok Awal'!$L105=0,"",'3.Stok Awal'!$L105)</f>
        <v>BTL</v>
      </c>
      <c r="P105">
        <f>IF(ISNA(VLOOKUP($A105,STOK_AWAL,13,0)),0,IF(VLOOKUP($A105,STOK_AWAL,13,0)&gt;0,ROUNDDOWN(L105/VLOOKUP($A105,STOK_AWAL,13,0),0),0))</f>
        <v>0</v>
      </c>
      <c r="Q105" t="str">
        <f>I105</f>
        <v/>
      </c>
      <c r="R105">
        <f>IFERROR(MOD(L105,VLOOKUP($A105,STOK_AWAL,13,0)),0)</f>
        <v>0</v>
      </c>
      <c r="S105" t="str">
        <f>K105</f>
        <v>BTL</v>
      </c>
      <c r="T105">
        <f>R105+(P105*(IFERROR(VLOOKUP($A105,STOK_AWAL,13,0),0)))</f>
        <v>0</v>
      </c>
      <c r="U105" t="str">
        <f>M105</f>
        <v>BTL</v>
      </c>
    </row>
    <row r="106" spans="1:21" x14ac:dyDescent="0.25">
      <c r="A106" t="str">
        <f>IF('3.Stok Awal'!$A106=0,"",'3.Stok Awal'!$A106)</f>
        <v>T5.31050110</v>
      </c>
      <c r="B106" t="str">
        <f>IF('3.Stok Awal'!$B106=0,"",'3.Stok Awal'!$B106)</f>
        <v>OVALETT (K)   30 gr 72/DOS</v>
      </c>
      <c r="C106" t="str">
        <f>IF('3.Stok Awal'!$C106=0,"",'3.Stok Awal'!$C106)</f>
        <v/>
      </c>
      <c r="D106" t="str">
        <f>IF('3.Stok Awal'!$D106=0,"",'3.Stok Awal'!$D106)</f>
        <v/>
      </c>
      <c r="E106" t="str">
        <f>IF('3.Stok Awal'!$E106=0,"",'3.Stok Awal'!$E106)</f>
        <v/>
      </c>
      <c r="F106" s="4" t="str">
        <f>IF('3.Stok Awal'!$F106=0,"",'3.Stok Awal'!$F106)</f>
        <v/>
      </c>
      <c r="G106" s="4" t="str">
        <f t="shared" si="1"/>
        <v>T5.31050110</v>
      </c>
      <c r="H106">
        <f>IF('3.Stok Awal'!$I106=0,0,'3.Stok Awal'!$I106)</f>
        <v>0</v>
      </c>
      <c r="I106" t="str">
        <f>IF('3.Stok Awal'!$J106=0,"",'3.Stok Awal'!$J106)</f>
        <v/>
      </c>
      <c r="J106">
        <f>IF('3.Stok Awal'!$K106=0,0,'3.Stok Awal'!$K106)</f>
        <v>65</v>
      </c>
      <c r="K106" t="str">
        <f>IF('3.Stok Awal'!$L106=0,"",'3.Stok Awal'!$L106)</f>
        <v>BTL</v>
      </c>
      <c r="L106">
        <f>IF('3.Stok Awal'!$N106=0,0,'3.Stok Awal'!$N106)</f>
        <v>65</v>
      </c>
      <c r="M106" t="str">
        <f>IF('3.Stok Awal'!$O106=0,"",'3.Stok Awal'!$O106)</f>
        <v>BTL</v>
      </c>
      <c r="N106">
        <f>SUMIF('4.Sell to Trade'!$O$5:$O$5003,'5.Stok Akhir'!$G106,'4.Sell to Trade'!$Q$5:$Q$5003)</f>
        <v>0</v>
      </c>
      <c r="O106" t="str">
        <f>IF('3.Stok Awal'!$L106=0,"",'3.Stok Awal'!$L106)</f>
        <v>BTL</v>
      </c>
      <c r="P106">
        <f>IF(ISNA(VLOOKUP($A106,STOK_AWAL,13,0)),0,IF(VLOOKUP($A106,STOK_AWAL,13,0)&gt;0,ROUNDDOWN(L106/VLOOKUP($A106,STOK_AWAL,13,0),0),0))</f>
        <v>0</v>
      </c>
      <c r="Q106" t="str">
        <f>I106</f>
        <v/>
      </c>
      <c r="R106">
        <f>IFERROR(MOD(L106,VLOOKUP($A106,STOK_AWAL,13,0)),0)</f>
        <v>0</v>
      </c>
      <c r="S106" t="str">
        <f>K106</f>
        <v>BTL</v>
      </c>
      <c r="T106">
        <f>R106+(P106*(IFERROR(VLOOKUP($A106,STOK_AWAL,13,0),0)))</f>
        <v>0</v>
      </c>
      <c r="U106" t="str">
        <f>M106</f>
        <v>BTL</v>
      </c>
    </row>
    <row r="107" spans="1:21" x14ac:dyDescent="0.25">
      <c r="A107" t="str">
        <f>IF('3.Stok Awal'!$A107=0,"",'3.Stok Awal'!$A107)</f>
        <v>T5.31050111</v>
      </c>
      <c r="B107" t="str">
        <f>IF('3.Stok Awal'!$B107=0,"",'3.Stok Awal'!$B107)</f>
        <v>S P (B)   70 gr 72/DOS</v>
      </c>
      <c r="C107" t="str">
        <f>IF('3.Stok Awal'!$C107=0,"",'3.Stok Awal'!$C107)</f>
        <v/>
      </c>
      <c r="D107" t="str">
        <f>IF('3.Stok Awal'!$D107=0,"",'3.Stok Awal'!$D107)</f>
        <v/>
      </c>
      <c r="E107" t="str">
        <f>IF('3.Stok Awal'!$E107=0,"",'3.Stok Awal'!$E107)</f>
        <v/>
      </c>
      <c r="F107" s="4" t="str">
        <f>IF('3.Stok Awal'!$F107=0,"",'3.Stok Awal'!$F107)</f>
        <v/>
      </c>
      <c r="G107" s="4" t="str">
        <f t="shared" si="1"/>
        <v>T5.31050111</v>
      </c>
      <c r="H107">
        <f>IF('3.Stok Awal'!$I107=0,0,'3.Stok Awal'!$I107)</f>
        <v>0</v>
      </c>
      <c r="I107" t="str">
        <f>IF('3.Stok Awal'!$J107=0,"",'3.Stok Awal'!$J107)</f>
        <v/>
      </c>
      <c r="J107">
        <f>IF('3.Stok Awal'!$K107=0,0,'3.Stok Awal'!$K107)</f>
        <v>168</v>
      </c>
      <c r="K107" t="str">
        <f>IF('3.Stok Awal'!$L107=0,"",'3.Stok Awal'!$L107)</f>
        <v>LSN</v>
      </c>
      <c r="L107">
        <f>IF('3.Stok Awal'!$N107=0,0,'3.Stok Awal'!$N107)</f>
        <v>168</v>
      </c>
      <c r="M107" t="str">
        <f>IF('3.Stok Awal'!$O107=0,"",'3.Stok Awal'!$O107)</f>
        <v>LSN</v>
      </c>
      <c r="N107">
        <f>SUMIF('4.Sell to Trade'!$O$5:$O$5003,'5.Stok Akhir'!$G107,'4.Sell to Trade'!$Q$5:$Q$5003)</f>
        <v>0</v>
      </c>
      <c r="O107" t="str">
        <f>IF('3.Stok Awal'!$L107=0,"",'3.Stok Awal'!$L107)</f>
        <v>LSN</v>
      </c>
      <c r="P107">
        <f>IF(ISNA(VLOOKUP($A107,STOK_AWAL,13,0)),0,IF(VLOOKUP($A107,STOK_AWAL,13,0)&gt;0,ROUNDDOWN(L107/VLOOKUP($A107,STOK_AWAL,13,0),0),0))</f>
        <v>0</v>
      </c>
      <c r="Q107" t="str">
        <f>I107</f>
        <v/>
      </c>
      <c r="R107">
        <f>IFERROR(MOD(L107,VLOOKUP($A107,STOK_AWAL,13,0)),0)</f>
        <v>0</v>
      </c>
      <c r="S107" t="str">
        <f>K107</f>
        <v>LSN</v>
      </c>
      <c r="T107">
        <f>R107+(P107*(IFERROR(VLOOKUP($A107,STOK_AWAL,13,0),0)))</f>
        <v>0</v>
      </c>
      <c r="U107" t="str">
        <f>M107</f>
        <v>LSN</v>
      </c>
    </row>
    <row r="108" spans="1:21" x14ac:dyDescent="0.25">
      <c r="A108" t="str">
        <f>IF('3.Stok Awal'!$A108=0,"",'3.Stok Awal'!$A108)</f>
        <v>T5.31050112</v>
      </c>
      <c r="B108" t="str">
        <f>IF('3.Stok Awal'!$B108=0,"",'3.Stok Awal'!$B108)</f>
        <v>S P (K)   30 gr 72/DOS</v>
      </c>
      <c r="C108" t="str">
        <f>IF('3.Stok Awal'!$C108=0,"",'3.Stok Awal'!$C108)</f>
        <v/>
      </c>
      <c r="D108" t="str">
        <f>IF('3.Stok Awal'!$D108=0,"",'3.Stok Awal'!$D108)</f>
        <v/>
      </c>
      <c r="E108" t="str">
        <f>IF('3.Stok Awal'!$E108=0,"",'3.Stok Awal'!$E108)</f>
        <v/>
      </c>
      <c r="F108" s="4" t="str">
        <f>IF('3.Stok Awal'!$F108=0,"",'3.Stok Awal'!$F108)</f>
        <v/>
      </c>
      <c r="G108" s="4" t="str">
        <f t="shared" si="1"/>
        <v>T5.31050112</v>
      </c>
      <c r="H108">
        <f>IF('3.Stok Awal'!$I108=0,0,'3.Stok Awal'!$I108)</f>
        <v>0</v>
      </c>
      <c r="I108" t="str">
        <f>IF('3.Stok Awal'!$J108=0,"",'3.Stok Awal'!$J108)</f>
        <v/>
      </c>
      <c r="J108">
        <f>IF('3.Stok Awal'!$K108=0,0,'3.Stok Awal'!$K108)</f>
        <v>15</v>
      </c>
      <c r="K108" t="str">
        <f>IF('3.Stok Awal'!$L108=0,"",'3.Stok Awal'!$L108)</f>
        <v>BTL</v>
      </c>
      <c r="L108">
        <f>IF('3.Stok Awal'!$N108=0,0,'3.Stok Awal'!$N108)</f>
        <v>15</v>
      </c>
      <c r="M108" t="str">
        <f>IF('3.Stok Awal'!$O108=0,"",'3.Stok Awal'!$O108)</f>
        <v>BTL</v>
      </c>
      <c r="N108">
        <f>SUMIF('4.Sell to Trade'!$O$5:$O$5003,'5.Stok Akhir'!$G108,'4.Sell to Trade'!$Q$5:$Q$5003)</f>
        <v>0</v>
      </c>
      <c r="O108" t="str">
        <f>IF('3.Stok Awal'!$L108=0,"",'3.Stok Awal'!$L108)</f>
        <v>BTL</v>
      </c>
      <c r="P108">
        <f>IF(ISNA(VLOOKUP($A108,STOK_AWAL,13,0)),0,IF(VLOOKUP($A108,STOK_AWAL,13,0)&gt;0,ROUNDDOWN(L108/VLOOKUP($A108,STOK_AWAL,13,0),0),0))</f>
        <v>0</v>
      </c>
      <c r="Q108" t="str">
        <f>I108</f>
        <v/>
      </c>
      <c r="R108">
        <f>IFERROR(MOD(L108,VLOOKUP($A108,STOK_AWAL,13,0)),0)</f>
        <v>0</v>
      </c>
      <c r="S108" t="str">
        <f>K108</f>
        <v>BTL</v>
      </c>
      <c r="T108">
        <f>R108+(P108*(IFERROR(VLOOKUP($A108,STOK_AWAL,13,0),0)))</f>
        <v>0</v>
      </c>
      <c r="U108" t="str">
        <f>M108</f>
        <v>BTL</v>
      </c>
    </row>
    <row r="109" spans="1:21" x14ac:dyDescent="0.25">
      <c r="A109" t="str">
        <f>IF('3.Stok Awal'!$A109=0,"",'3.Stok Awal'!$A109)</f>
        <v>T5.31050113</v>
      </c>
      <c r="B109" t="str">
        <f>IF('3.Stok Awal'!$B109=0,"",'3.Stok Awal'!$B109)</f>
        <v>T B M (B)   80 gr 72/DOS</v>
      </c>
      <c r="C109" t="str">
        <f>IF('3.Stok Awal'!$C109=0,"",'3.Stok Awal'!$C109)</f>
        <v/>
      </c>
      <c r="D109" t="str">
        <f>IF('3.Stok Awal'!$D109=0,"",'3.Stok Awal'!$D109)</f>
        <v/>
      </c>
      <c r="E109" t="str">
        <f>IF('3.Stok Awal'!$E109=0,"",'3.Stok Awal'!$E109)</f>
        <v/>
      </c>
      <c r="F109" s="4" t="str">
        <f>IF('3.Stok Awal'!$F109=0,"",'3.Stok Awal'!$F109)</f>
        <v/>
      </c>
      <c r="G109" s="4" t="str">
        <f t="shared" si="1"/>
        <v>T5.31050113</v>
      </c>
      <c r="H109">
        <f>IF('3.Stok Awal'!$I109=0,0,'3.Stok Awal'!$I109)</f>
        <v>0</v>
      </c>
      <c r="I109" t="str">
        <f>IF('3.Stok Awal'!$J109=0,"",'3.Stok Awal'!$J109)</f>
        <v/>
      </c>
      <c r="J109">
        <f>IF('3.Stok Awal'!$K109=0,0,'3.Stok Awal'!$K109)</f>
        <v>184</v>
      </c>
      <c r="K109" t="str">
        <f>IF('3.Stok Awal'!$L109=0,"",'3.Stok Awal'!$L109)</f>
        <v>BTL</v>
      </c>
      <c r="L109">
        <f>IF('3.Stok Awal'!$N109=0,0,'3.Stok Awal'!$N109)</f>
        <v>184</v>
      </c>
      <c r="M109" t="str">
        <f>IF('3.Stok Awal'!$O109=0,"",'3.Stok Awal'!$O109)</f>
        <v>BTL</v>
      </c>
      <c r="N109">
        <f>SUMIF('4.Sell to Trade'!$O$5:$O$5003,'5.Stok Akhir'!$G109,'4.Sell to Trade'!$Q$5:$Q$5003)</f>
        <v>0</v>
      </c>
      <c r="O109" t="str">
        <f>IF('3.Stok Awal'!$L109=0,"",'3.Stok Awal'!$L109)</f>
        <v>BTL</v>
      </c>
      <c r="P109">
        <f>IF(ISNA(VLOOKUP($A109,STOK_AWAL,13,0)),0,IF(VLOOKUP($A109,STOK_AWAL,13,0)&gt;0,ROUNDDOWN(L109/VLOOKUP($A109,STOK_AWAL,13,0),0),0))</f>
        <v>0</v>
      </c>
      <c r="Q109" t="str">
        <f>I109</f>
        <v/>
      </c>
      <c r="R109">
        <f>IFERROR(MOD(L109,VLOOKUP($A109,STOK_AWAL,13,0)),0)</f>
        <v>0</v>
      </c>
      <c r="S109" t="str">
        <f>K109</f>
        <v>BTL</v>
      </c>
      <c r="T109">
        <f>R109+(P109*(IFERROR(VLOOKUP($A109,STOK_AWAL,13,0),0)))</f>
        <v>0</v>
      </c>
      <c r="U109" t="str">
        <f>M109</f>
        <v>BTL</v>
      </c>
    </row>
    <row r="110" spans="1:21" x14ac:dyDescent="0.25">
      <c r="A110" t="str">
        <f>IF('3.Stok Awal'!$A110=0,"",'3.Stok Awal'!$A110)</f>
        <v>T5.31050114</v>
      </c>
      <c r="B110" t="str">
        <f>IF('3.Stok Awal'!$B110=0,"",'3.Stok Awal'!$B110)</f>
        <v>T B M (K)   35 gr 72/DOS</v>
      </c>
      <c r="C110" t="str">
        <f>IF('3.Stok Awal'!$C110=0,"",'3.Stok Awal'!$C110)</f>
        <v/>
      </c>
      <c r="D110" t="str">
        <f>IF('3.Stok Awal'!$D110=0,"",'3.Stok Awal'!$D110)</f>
        <v/>
      </c>
      <c r="E110" t="str">
        <f>IF('3.Stok Awal'!$E110=0,"",'3.Stok Awal'!$E110)</f>
        <v/>
      </c>
      <c r="F110" s="4" t="str">
        <f>IF('3.Stok Awal'!$F110=0,"",'3.Stok Awal'!$F110)</f>
        <v/>
      </c>
      <c r="G110" s="4" t="str">
        <f t="shared" si="1"/>
        <v>T5.31050114</v>
      </c>
      <c r="H110">
        <f>IF('3.Stok Awal'!$I110=0,0,'3.Stok Awal'!$I110)</f>
        <v>0</v>
      </c>
      <c r="I110" t="str">
        <f>IF('3.Stok Awal'!$J110=0,"",'3.Stok Awal'!$J110)</f>
        <v/>
      </c>
      <c r="J110">
        <f>IF('3.Stok Awal'!$K110=0,0,'3.Stok Awal'!$K110)</f>
        <v>15</v>
      </c>
      <c r="K110" t="str">
        <f>IF('3.Stok Awal'!$L110=0,"",'3.Stok Awal'!$L110)</f>
        <v>BTL</v>
      </c>
      <c r="L110">
        <f>IF('3.Stok Awal'!$N110=0,0,'3.Stok Awal'!$N110)</f>
        <v>15</v>
      </c>
      <c r="M110" t="str">
        <f>IF('3.Stok Awal'!$O110=0,"",'3.Stok Awal'!$O110)</f>
        <v>BTL</v>
      </c>
      <c r="N110">
        <f>SUMIF('4.Sell to Trade'!$O$5:$O$5003,'5.Stok Akhir'!$G110,'4.Sell to Trade'!$Q$5:$Q$5003)</f>
        <v>0</v>
      </c>
      <c r="O110" t="str">
        <f>IF('3.Stok Awal'!$L110=0,"",'3.Stok Awal'!$L110)</f>
        <v>BTL</v>
      </c>
      <c r="P110">
        <f>IF(ISNA(VLOOKUP($A110,STOK_AWAL,13,0)),0,IF(VLOOKUP($A110,STOK_AWAL,13,0)&gt;0,ROUNDDOWN(L110/VLOOKUP($A110,STOK_AWAL,13,0),0),0))</f>
        <v>0</v>
      </c>
      <c r="Q110" t="str">
        <f>I110</f>
        <v/>
      </c>
      <c r="R110">
        <f>IFERROR(MOD(L110,VLOOKUP($A110,STOK_AWAL,13,0)),0)</f>
        <v>0</v>
      </c>
      <c r="S110" t="str">
        <f>K110</f>
        <v>BTL</v>
      </c>
      <c r="T110">
        <f>R110+(P110*(IFERROR(VLOOKUP($A110,STOK_AWAL,13,0),0)))</f>
        <v>0</v>
      </c>
      <c r="U110" t="str">
        <f>M110</f>
        <v>BTL</v>
      </c>
    </row>
    <row r="111" spans="1:21" x14ac:dyDescent="0.25">
      <c r="A111" t="str">
        <f>IF('3.Stok Awal'!$A111=0,"",'3.Stok Awal'!$A111)</f>
        <v>T5.31050115</v>
      </c>
      <c r="B111" t="str">
        <f>IF('3.Stok Awal'!$B111=0,"",'3.Stok Awal'!$B111)</f>
        <v>RHUM JAMAICA   60 ml 144/DOS</v>
      </c>
      <c r="C111" t="str">
        <f>IF('3.Stok Awal'!$C111=0,"",'3.Stok Awal'!$C111)</f>
        <v/>
      </c>
      <c r="D111" t="str">
        <f>IF('3.Stok Awal'!$D111=0,"",'3.Stok Awal'!$D111)</f>
        <v/>
      </c>
      <c r="E111" t="str">
        <f>IF('3.Stok Awal'!$E111=0,"",'3.Stok Awal'!$E111)</f>
        <v/>
      </c>
      <c r="F111" s="4" t="str">
        <f>IF('3.Stok Awal'!$F111=0,"",'3.Stok Awal'!$F111)</f>
        <v/>
      </c>
      <c r="G111" s="4" t="str">
        <f t="shared" si="1"/>
        <v>T5.31050115</v>
      </c>
      <c r="H111">
        <f>IF('3.Stok Awal'!$I111=0,0,'3.Stok Awal'!$I111)</f>
        <v>0</v>
      </c>
      <c r="I111" t="str">
        <f>IF('3.Stok Awal'!$J111=0,"",'3.Stok Awal'!$J111)</f>
        <v/>
      </c>
      <c r="J111">
        <f>IF('3.Stok Awal'!$K111=0,0,'3.Stok Awal'!$K111)</f>
        <v>294</v>
      </c>
      <c r="K111" t="str">
        <f>IF('3.Stok Awal'!$L111=0,"",'3.Stok Awal'!$L111)</f>
        <v>BTL</v>
      </c>
      <c r="L111">
        <f>IF('3.Stok Awal'!$N111=0,0,'3.Stok Awal'!$N111)</f>
        <v>294</v>
      </c>
      <c r="M111" t="str">
        <f>IF('3.Stok Awal'!$O111=0,"",'3.Stok Awal'!$O111)</f>
        <v>BTL</v>
      </c>
      <c r="N111">
        <f>SUMIF('4.Sell to Trade'!$O$5:$O$5003,'5.Stok Akhir'!$G111,'4.Sell to Trade'!$Q$5:$Q$5003)</f>
        <v>0</v>
      </c>
      <c r="O111" t="str">
        <f>IF('3.Stok Awal'!$L111=0,"",'3.Stok Awal'!$L111)</f>
        <v>BTL</v>
      </c>
      <c r="P111">
        <f>IF(ISNA(VLOOKUP($A111,STOK_AWAL,13,0)),0,IF(VLOOKUP($A111,STOK_AWAL,13,0)&gt;0,ROUNDDOWN(L111/VLOOKUP($A111,STOK_AWAL,13,0),0),0))</f>
        <v>0</v>
      </c>
      <c r="Q111" t="str">
        <f>I111</f>
        <v/>
      </c>
      <c r="R111">
        <f>IFERROR(MOD(L111,VLOOKUP($A111,STOK_AWAL,13,0)),0)</f>
        <v>0</v>
      </c>
      <c r="S111" t="str">
        <f>K111</f>
        <v>BTL</v>
      </c>
      <c r="T111">
        <f>R111+(P111*(IFERROR(VLOOKUP($A111,STOK_AWAL,13,0),0)))</f>
        <v>0</v>
      </c>
      <c r="U111" t="str">
        <f>M111</f>
        <v>BTL</v>
      </c>
    </row>
    <row r="112" spans="1:21" x14ac:dyDescent="0.25">
      <c r="A112" t="str">
        <f>IF('3.Stok Awal'!$A112=0,"",'3.Stok Awal'!$A112)</f>
        <v>T5.31050116</v>
      </c>
      <c r="B112" t="str">
        <f>IF('3.Stok Awal'!$B112=0,"",'3.Stok Awal'!$B112)</f>
        <v>SELASIH BIJI   50 gr</v>
      </c>
      <c r="C112" t="str">
        <f>IF('3.Stok Awal'!$C112=0,"",'3.Stok Awal'!$C112)</f>
        <v/>
      </c>
      <c r="D112" t="str">
        <f>IF('3.Stok Awal'!$D112=0,"",'3.Stok Awal'!$D112)</f>
        <v/>
      </c>
      <c r="E112" t="str">
        <f>IF('3.Stok Awal'!$E112=0,"",'3.Stok Awal'!$E112)</f>
        <v/>
      </c>
      <c r="F112" s="4" t="str">
        <f>IF('3.Stok Awal'!$F112=0,"",'3.Stok Awal'!$F112)</f>
        <v/>
      </c>
      <c r="G112" s="4" t="str">
        <f t="shared" si="1"/>
        <v>T5.31050116</v>
      </c>
      <c r="H112">
        <f>IF('3.Stok Awal'!$I112=0,0,'3.Stok Awal'!$I112)</f>
        <v>0</v>
      </c>
      <c r="I112" t="str">
        <f>IF('3.Stok Awal'!$J112=0,"",'3.Stok Awal'!$J112)</f>
        <v/>
      </c>
      <c r="J112">
        <f>IF('3.Stok Awal'!$K112=0,0,'3.Stok Awal'!$K112)</f>
        <v>183</v>
      </c>
      <c r="K112" t="str">
        <f>IF('3.Stok Awal'!$L112=0,"",'3.Stok Awal'!$L112)</f>
        <v>BTL</v>
      </c>
      <c r="L112">
        <f>IF('3.Stok Awal'!$N112=0,0,'3.Stok Awal'!$N112)</f>
        <v>183</v>
      </c>
      <c r="M112" t="str">
        <f>IF('3.Stok Awal'!$O112=0,"",'3.Stok Awal'!$O112)</f>
        <v>BTL</v>
      </c>
      <c r="N112">
        <f>SUMIF('4.Sell to Trade'!$O$5:$O$5003,'5.Stok Akhir'!$G112,'4.Sell to Trade'!$Q$5:$Q$5003)</f>
        <v>0</v>
      </c>
      <c r="O112" t="str">
        <f>IF('3.Stok Awal'!$L112=0,"",'3.Stok Awal'!$L112)</f>
        <v>BTL</v>
      </c>
      <c r="P112">
        <f>IF(ISNA(VLOOKUP($A112,STOK_AWAL,13,0)),0,IF(VLOOKUP($A112,STOK_AWAL,13,0)&gt;0,ROUNDDOWN(L112/VLOOKUP($A112,STOK_AWAL,13,0),0),0))</f>
        <v>0</v>
      </c>
      <c r="Q112" t="str">
        <f>I112</f>
        <v/>
      </c>
      <c r="R112">
        <f>IFERROR(MOD(L112,VLOOKUP($A112,STOK_AWAL,13,0)),0)</f>
        <v>0</v>
      </c>
      <c r="S112" t="str">
        <f>K112</f>
        <v>BTL</v>
      </c>
      <c r="T112">
        <f>R112+(P112*(IFERROR(VLOOKUP($A112,STOK_AWAL,13,0),0)))</f>
        <v>0</v>
      </c>
      <c r="U112" t="str">
        <f>M112</f>
        <v>BTL</v>
      </c>
    </row>
    <row r="113" spans="1:21" x14ac:dyDescent="0.25">
      <c r="A113" t="str">
        <f>IF('3.Stok Awal'!$A113=0,"",'3.Stok Awal'!$A113)</f>
        <v>T5.31050117</v>
      </c>
      <c r="B113" t="str">
        <f>IF('3.Stok Awal'!$B113=0,"",'3.Stok Awal'!$B113)</f>
        <v>PERISA VANILA   20 gr 144/DOS</v>
      </c>
      <c r="C113" t="str">
        <f>IF('3.Stok Awal'!$C113=0,"",'3.Stok Awal'!$C113)</f>
        <v/>
      </c>
      <c r="D113" t="str">
        <f>IF('3.Stok Awal'!$D113=0,"",'3.Stok Awal'!$D113)</f>
        <v/>
      </c>
      <c r="E113" t="str">
        <f>IF('3.Stok Awal'!$E113=0,"",'3.Stok Awal'!$E113)</f>
        <v/>
      </c>
      <c r="F113" s="4" t="str">
        <f>IF('3.Stok Awal'!$F113=0,"",'3.Stok Awal'!$F113)</f>
        <v/>
      </c>
      <c r="G113" s="4" t="str">
        <f t="shared" si="1"/>
        <v>T5.31050117</v>
      </c>
      <c r="H113">
        <f>IF('3.Stok Awal'!$I113=0,0,'3.Stok Awal'!$I113)</f>
        <v>0</v>
      </c>
      <c r="I113" t="str">
        <f>IF('3.Stok Awal'!$J113=0,"",'3.Stok Awal'!$J113)</f>
        <v/>
      </c>
      <c r="J113">
        <f>IF('3.Stok Awal'!$K113=0,0,'3.Stok Awal'!$K113)</f>
        <v>29</v>
      </c>
      <c r="K113" t="str">
        <f>IF('3.Stok Awal'!$L113=0,"",'3.Stok Awal'!$L113)</f>
        <v>BTL</v>
      </c>
      <c r="L113">
        <f>IF('3.Stok Awal'!$N113=0,0,'3.Stok Awal'!$N113)</f>
        <v>29</v>
      </c>
      <c r="M113" t="str">
        <f>IF('3.Stok Awal'!$O113=0,"",'3.Stok Awal'!$O113)</f>
        <v>BTL</v>
      </c>
      <c r="N113">
        <f>SUMIF('4.Sell to Trade'!$O$5:$O$5003,'5.Stok Akhir'!$G113,'4.Sell to Trade'!$Q$5:$Q$5003)</f>
        <v>0</v>
      </c>
      <c r="O113" t="str">
        <f>IF('3.Stok Awal'!$L113=0,"",'3.Stok Awal'!$L113)</f>
        <v>BTL</v>
      </c>
      <c r="P113">
        <f>IF(ISNA(VLOOKUP($A113,STOK_AWAL,13,0)),0,IF(VLOOKUP($A113,STOK_AWAL,13,0)&gt;0,ROUNDDOWN(L113/VLOOKUP($A113,STOK_AWAL,13,0),0),0))</f>
        <v>0</v>
      </c>
      <c r="Q113" t="str">
        <f>I113</f>
        <v/>
      </c>
      <c r="R113">
        <f>IFERROR(MOD(L113,VLOOKUP($A113,STOK_AWAL,13,0)),0)</f>
        <v>0</v>
      </c>
      <c r="S113" t="str">
        <f>K113</f>
        <v>BTL</v>
      </c>
      <c r="T113">
        <f>R113+(P113*(IFERROR(VLOOKUP($A113,STOK_AWAL,13,0),0)))</f>
        <v>0</v>
      </c>
      <c r="U113" t="str">
        <f>M113</f>
        <v>BTL</v>
      </c>
    </row>
    <row r="114" spans="1:21" x14ac:dyDescent="0.25">
      <c r="A114" t="str">
        <f>IF('3.Stok Awal'!$A114=0,"",'3.Stok Awal'!$A114)</f>
        <v>T5.31050118</v>
      </c>
      <c r="B114" t="str">
        <f>IF('3.Stok Awal'!$B114=0,"",'3.Stok Awal'!$B114)</f>
        <v>PERISA VANILA SCH   2 gr</v>
      </c>
      <c r="C114" t="str">
        <f>IF('3.Stok Awal'!$C114=0,"",'3.Stok Awal'!$C114)</f>
        <v/>
      </c>
      <c r="D114" t="str">
        <f>IF('3.Stok Awal'!$D114=0,"",'3.Stok Awal'!$D114)</f>
        <v/>
      </c>
      <c r="E114" t="str">
        <f>IF('3.Stok Awal'!$E114=0,"",'3.Stok Awal'!$E114)</f>
        <v/>
      </c>
      <c r="F114" s="4" t="str">
        <f>IF('3.Stok Awal'!$F114=0,"",'3.Stok Awal'!$F114)</f>
        <v/>
      </c>
      <c r="G114" s="4" t="str">
        <f t="shared" si="1"/>
        <v>T5.31050118</v>
      </c>
      <c r="H114">
        <f>IF('3.Stok Awal'!$I114=0,0,'3.Stok Awal'!$I114)</f>
        <v>0</v>
      </c>
      <c r="I114" t="str">
        <f>IF('3.Stok Awal'!$J114=0,"",'3.Stok Awal'!$J114)</f>
        <v/>
      </c>
      <c r="J114">
        <f>IF('3.Stok Awal'!$K114=0,0,'3.Stok Awal'!$K114)</f>
        <v>20</v>
      </c>
      <c r="K114" t="str">
        <f>IF('3.Stok Awal'!$L114=0,"",'3.Stok Awal'!$L114)</f>
        <v>PCH</v>
      </c>
      <c r="L114">
        <f>IF('3.Stok Awal'!$N114=0,0,'3.Stok Awal'!$N114)</f>
        <v>20</v>
      </c>
      <c r="M114" t="str">
        <f>IF('3.Stok Awal'!$O114=0,"",'3.Stok Awal'!$O114)</f>
        <v>PCH</v>
      </c>
      <c r="N114">
        <f>SUMIF('4.Sell to Trade'!$O$5:$O$5003,'5.Stok Akhir'!$G114,'4.Sell to Trade'!$Q$5:$Q$5003)</f>
        <v>0</v>
      </c>
      <c r="O114" t="str">
        <f>IF('3.Stok Awal'!$L114=0,"",'3.Stok Awal'!$L114)</f>
        <v>PCH</v>
      </c>
      <c r="P114">
        <f>IF(ISNA(VLOOKUP($A114,STOK_AWAL,13,0)),0,IF(VLOOKUP($A114,STOK_AWAL,13,0)&gt;0,ROUNDDOWN(L114/VLOOKUP($A114,STOK_AWAL,13,0),0),0))</f>
        <v>0</v>
      </c>
      <c r="Q114" t="str">
        <f>I114</f>
        <v/>
      </c>
      <c r="R114">
        <f>IFERROR(MOD(L114,VLOOKUP($A114,STOK_AWAL,13,0)),0)</f>
        <v>0</v>
      </c>
      <c r="S114" t="str">
        <f>K114</f>
        <v>PCH</v>
      </c>
      <c r="T114">
        <f>R114+(P114*(IFERROR(VLOOKUP($A114,STOK_AWAL,13,0),0)))</f>
        <v>0</v>
      </c>
      <c r="U114" t="str">
        <f>M114</f>
        <v>PCH</v>
      </c>
    </row>
    <row r="115" spans="1:21" x14ac:dyDescent="0.25">
      <c r="A115" t="str">
        <f>IF('3.Stok Awal'!$A115=0,"",'3.Stok Awal'!$A115)</f>
        <v>T5.31050119</v>
      </c>
      <c r="B115" t="str">
        <f>IF('3.Stok Awal'!$B115=0,"",'3.Stok Awal'!$B115)</f>
        <v>BUMBU SPEKOEK   25 gr 72/DOS</v>
      </c>
      <c r="C115" t="str">
        <f>IF('3.Stok Awal'!$C115=0,"",'3.Stok Awal'!$C115)</f>
        <v/>
      </c>
      <c r="D115" t="str">
        <f>IF('3.Stok Awal'!$D115=0,"",'3.Stok Awal'!$D115)</f>
        <v/>
      </c>
      <c r="E115" t="str">
        <f>IF('3.Stok Awal'!$E115=0,"",'3.Stok Awal'!$E115)</f>
        <v/>
      </c>
      <c r="F115" s="4" t="str">
        <f>IF('3.Stok Awal'!$F115=0,"",'3.Stok Awal'!$F115)</f>
        <v/>
      </c>
      <c r="G115" s="4" t="str">
        <f t="shared" si="1"/>
        <v>T5.31050119</v>
      </c>
      <c r="H115">
        <f>IF('3.Stok Awal'!$I115=0,0,'3.Stok Awal'!$I115)</f>
        <v>0</v>
      </c>
      <c r="I115" t="str">
        <f>IF('3.Stok Awal'!$J115=0,"",'3.Stok Awal'!$J115)</f>
        <v/>
      </c>
      <c r="J115">
        <f>IF('3.Stok Awal'!$K115=0,0,'3.Stok Awal'!$K115)</f>
        <v>412</v>
      </c>
      <c r="K115" t="str">
        <f>IF('3.Stok Awal'!$L115=0,"",'3.Stok Awal'!$L115)</f>
        <v>BTL</v>
      </c>
      <c r="L115">
        <f>IF('3.Stok Awal'!$N115=0,0,'3.Stok Awal'!$N115)</f>
        <v>412</v>
      </c>
      <c r="M115" t="str">
        <f>IF('3.Stok Awal'!$O115=0,"",'3.Stok Awal'!$O115)</f>
        <v>BTL</v>
      </c>
      <c r="N115">
        <f>SUMIF('4.Sell to Trade'!$O$5:$O$5003,'5.Stok Akhir'!$G115,'4.Sell to Trade'!$Q$5:$Q$5003)</f>
        <v>0</v>
      </c>
      <c r="O115" t="str">
        <f>IF('3.Stok Awal'!$L115=0,"",'3.Stok Awal'!$L115)</f>
        <v>BTL</v>
      </c>
      <c r="P115">
        <f>IF(ISNA(VLOOKUP($A115,STOK_AWAL,13,0)),0,IF(VLOOKUP($A115,STOK_AWAL,13,0)&gt;0,ROUNDDOWN(L115/VLOOKUP($A115,STOK_AWAL,13,0),0),0))</f>
        <v>0</v>
      </c>
      <c r="Q115" t="str">
        <f>I115</f>
        <v/>
      </c>
      <c r="R115">
        <f>IFERROR(MOD(L115,VLOOKUP($A115,STOK_AWAL,13,0)),0)</f>
        <v>0</v>
      </c>
      <c r="S115" t="str">
        <f>K115</f>
        <v>BTL</v>
      </c>
      <c r="T115">
        <f>R115+(P115*(IFERROR(VLOOKUP($A115,STOK_AWAL,13,0),0)))</f>
        <v>0</v>
      </c>
      <c r="U115" t="str">
        <f>M115</f>
        <v>BTL</v>
      </c>
    </row>
    <row r="116" spans="1:21" x14ac:dyDescent="0.25">
      <c r="A116" t="str">
        <f>IF('3.Stok Awal'!$A116=0,"",'3.Stok Awal'!$A116)</f>
        <v>T5.31060100</v>
      </c>
      <c r="B116" t="str">
        <f>IF('3.Stok Awal'!$B116=0,"",'3.Stok Awal'!$B116)</f>
        <v>BAKING POWDER    1 kg</v>
      </c>
      <c r="C116" t="str">
        <f>IF('3.Stok Awal'!$C116=0,"",'3.Stok Awal'!$C116)</f>
        <v/>
      </c>
      <c r="D116" t="str">
        <f>IF('3.Stok Awal'!$D116=0,"",'3.Stok Awal'!$D116)</f>
        <v/>
      </c>
      <c r="E116" t="str">
        <f>IF('3.Stok Awal'!$E116=0,"",'3.Stok Awal'!$E116)</f>
        <v/>
      </c>
      <c r="F116" s="4" t="str">
        <f>IF('3.Stok Awal'!$F116=0,"",'3.Stok Awal'!$F116)</f>
        <v/>
      </c>
      <c r="G116" s="4" t="str">
        <f t="shared" si="1"/>
        <v>T5.31060100</v>
      </c>
      <c r="H116">
        <f>IF('3.Stok Awal'!$I116=0,0,'3.Stok Awal'!$I116)</f>
        <v>0</v>
      </c>
      <c r="I116" t="str">
        <f>IF('3.Stok Awal'!$J116=0,"",'3.Stok Awal'!$J116)</f>
        <v/>
      </c>
      <c r="J116">
        <f>IF('3.Stok Awal'!$K116=0,0,'3.Stok Awal'!$K116)</f>
        <v>7</v>
      </c>
      <c r="K116" t="str">
        <f>IF('3.Stok Awal'!$L116=0,"",'3.Stok Awal'!$L116)</f>
        <v>PCH</v>
      </c>
      <c r="L116">
        <f>IF('3.Stok Awal'!$N116=0,0,'3.Stok Awal'!$N116)</f>
        <v>7</v>
      </c>
      <c r="M116" t="str">
        <f>IF('3.Stok Awal'!$O116=0,"",'3.Stok Awal'!$O116)</f>
        <v>PCH</v>
      </c>
      <c r="N116">
        <f>SUMIF('4.Sell to Trade'!$O$5:$O$5003,'5.Stok Akhir'!$G116,'4.Sell to Trade'!$Q$5:$Q$5003)</f>
        <v>0</v>
      </c>
      <c r="O116" t="str">
        <f>IF('3.Stok Awal'!$L116=0,"",'3.Stok Awal'!$L116)</f>
        <v>PCH</v>
      </c>
      <c r="P116">
        <f>IF(ISNA(VLOOKUP($A116,STOK_AWAL,13,0)),0,IF(VLOOKUP($A116,STOK_AWAL,13,0)&gt;0,ROUNDDOWN(L116/VLOOKUP($A116,STOK_AWAL,13,0),0),0))</f>
        <v>0</v>
      </c>
      <c r="Q116" t="str">
        <f>I116</f>
        <v/>
      </c>
      <c r="R116">
        <f>IFERROR(MOD(L116,VLOOKUP($A116,STOK_AWAL,13,0)),0)</f>
        <v>0</v>
      </c>
      <c r="S116" t="str">
        <f>K116</f>
        <v>PCH</v>
      </c>
      <c r="T116">
        <f>R116+(P116*(IFERROR(VLOOKUP($A116,STOK_AWAL,13,0),0)))</f>
        <v>0</v>
      </c>
      <c r="U116" t="str">
        <f>M116</f>
        <v>PCH</v>
      </c>
    </row>
    <row r="117" spans="1:21" x14ac:dyDescent="0.25">
      <c r="A117" t="str">
        <f>IF('3.Stok Awal'!$A117=0,"",'3.Stok Awal'!$A117)</f>
        <v>T5.31060109</v>
      </c>
      <c r="B117" t="str">
        <f>IF('3.Stok Awal'!$B117=0,"",'3.Stok Awal'!$B117)</f>
        <v>SODA KUE    1 kg</v>
      </c>
      <c r="C117" t="str">
        <f>IF('3.Stok Awal'!$C117=0,"",'3.Stok Awal'!$C117)</f>
        <v/>
      </c>
      <c r="D117" t="str">
        <f>IF('3.Stok Awal'!$D117=0,"",'3.Stok Awal'!$D117)</f>
        <v/>
      </c>
      <c r="E117" t="str">
        <f>IF('3.Stok Awal'!$E117=0,"",'3.Stok Awal'!$E117)</f>
        <v/>
      </c>
      <c r="F117" s="4" t="str">
        <f>IF('3.Stok Awal'!$F117=0,"",'3.Stok Awal'!$F117)</f>
        <v/>
      </c>
      <c r="G117" s="4" t="str">
        <f t="shared" si="1"/>
        <v>T5.31060109</v>
      </c>
      <c r="H117">
        <f>IF('3.Stok Awal'!$I117=0,0,'3.Stok Awal'!$I117)</f>
        <v>0</v>
      </c>
      <c r="I117" t="str">
        <f>IF('3.Stok Awal'!$J117=0,"",'3.Stok Awal'!$J117)</f>
        <v/>
      </c>
      <c r="J117">
        <f>IF('3.Stok Awal'!$K117=0,0,'3.Stok Awal'!$K117)</f>
        <v>3</v>
      </c>
      <c r="K117" t="str">
        <f>IF('3.Stok Awal'!$L117=0,"",'3.Stok Awal'!$L117)</f>
        <v>PCH</v>
      </c>
      <c r="L117">
        <f>IF('3.Stok Awal'!$N117=0,0,'3.Stok Awal'!$N117)</f>
        <v>3</v>
      </c>
      <c r="M117" t="str">
        <f>IF('3.Stok Awal'!$O117=0,"",'3.Stok Awal'!$O117)</f>
        <v>PCH</v>
      </c>
      <c r="N117">
        <f>SUMIF('4.Sell to Trade'!$O$5:$O$5003,'5.Stok Akhir'!$G117,'4.Sell to Trade'!$Q$5:$Q$5003)</f>
        <v>0</v>
      </c>
      <c r="O117" t="str">
        <f>IF('3.Stok Awal'!$L117=0,"",'3.Stok Awal'!$L117)</f>
        <v>PCH</v>
      </c>
      <c r="P117">
        <f>IF(ISNA(VLOOKUP($A117,STOK_AWAL,13,0)),0,IF(VLOOKUP($A117,STOK_AWAL,13,0)&gt;0,ROUNDDOWN(L117/VLOOKUP($A117,STOK_AWAL,13,0),0),0))</f>
        <v>0</v>
      </c>
      <c r="Q117" t="str">
        <f>I117</f>
        <v/>
      </c>
      <c r="R117">
        <f>IFERROR(MOD(L117,VLOOKUP($A117,STOK_AWAL,13,0)),0)</f>
        <v>0</v>
      </c>
      <c r="S117" t="str">
        <f>K117</f>
        <v>PCH</v>
      </c>
      <c r="T117">
        <f>R117+(P117*(IFERROR(VLOOKUP($A117,STOK_AWAL,13,0),0)))</f>
        <v>0</v>
      </c>
      <c r="U117" t="str">
        <f>M117</f>
        <v>PCH</v>
      </c>
    </row>
    <row r="118" spans="1:21" x14ac:dyDescent="0.25">
      <c r="A118" t="str">
        <f>IF('3.Stok Awal'!$A118=0,"",'3.Stok Awal'!$A118)</f>
        <v>T5.31070000</v>
      </c>
      <c r="B118" t="str">
        <f>IF('3.Stok Awal'!$B118=0,"",'3.Stok Awal'!$B118)</f>
        <v>KRIM BUBUK PELAPIS KUE (43GR) 72/DOS</v>
      </c>
      <c r="C118" t="str">
        <f>IF('3.Stok Awal'!$C118=0,"",'3.Stok Awal'!$C118)</f>
        <v/>
      </c>
      <c r="D118" t="str">
        <f>IF('3.Stok Awal'!$D118=0,"",'3.Stok Awal'!$D118)</f>
        <v/>
      </c>
      <c r="E118" t="str">
        <f>IF('3.Stok Awal'!$E118=0,"",'3.Stok Awal'!$E118)</f>
        <v/>
      </c>
      <c r="F118" s="4" t="str">
        <f>IF('3.Stok Awal'!$F118=0,"",'3.Stok Awal'!$F118)</f>
        <v/>
      </c>
      <c r="G118" s="4" t="str">
        <f t="shared" si="1"/>
        <v>T5.31070000</v>
      </c>
      <c r="H118">
        <f>IF('3.Stok Awal'!$I118=0,0,'3.Stok Awal'!$I118)</f>
        <v>0</v>
      </c>
      <c r="I118" t="str">
        <f>IF('3.Stok Awal'!$J118=0,"",'3.Stok Awal'!$J118)</f>
        <v/>
      </c>
      <c r="J118">
        <f>IF('3.Stok Awal'!$K118=0,0,'3.Stok Awal'!$K118)</f>
        <v>74</v>
      </c>
      <c r="K118" t="str">
        <f>IF('3.Stok Awal'!$L118=0,"",'3.Stok Awal'!$L118)</f>
        <v>PCS</v>
      </c>
      <c r="L118">
        <f>IF('3.Stok Awal'!$N118=0,0,'3.Stok Awal'!$N118)</f>
        <v>74</v>
      </c>
      <c r="M118" t="str">
        <f>IF('3.Stok Awal'!$O118=0,"",'3.Stok Awal'!$O118)</f>
        <v>PCS</v>
      </c>
      <c r="N118">
        <f>SUMIF('4.Sell to Trade'!$O$5:$O$5003,'5.Stok Akhir'!$G118,'4.Sell to Trade'!$Q$5:$Q$5003)</f>
        <v>0</v>
      </c>
      <c r="O118" t="str">
        <f>IF('3.Stok Awal'!$L118=0,"",'3.Stok Awal'!$L118)</f>
        <v>PCS</v>
      </c>
      <c r="P118">
        <f>IF(ISNA(VLOOKUP($A118,STOK_AWAL,13,0)),0,IF(VLOOKUP($A118,STOK_AWAL,13,0)&gt;0,ROUNDDOWN(L118/VLOOKUP($A118,STOK_AWAL,13,0),0),0))</f>
        <v>0</v>
      </c>
      <c r="Q118" t="str">
        <f>I118</f>
        <v/>
      </c>
      <c r="R118">
        <f>IFERROR(MOD(L118,VLOOKUP($A118,STOK_AWAL,13,0)),0)</f>
        <v>0</v>
      </c>
      <c r="S118" t="str">
        <f>K118</f>
        <v>PCS</v>
      </c>
      <c r="T118">
        <f>R118+(P118*(IFERROR(VLOOKUP($A118,STOK_AWAL,13,0),0)))</f>
        <v>0</v>
      </c>
      <c r="U118" t="str">
        <f>M118</f>
        <v>PCS</v>
      </c>
    </row>
    <row r="119" spans="1:21" x14ac:dyDescent="0.25">
      <c r="A119" t="str">
        <f>IF('3.Stok Awal'!$A119=0,"",'3.Stok Awal'!$A119)</f>
        <v/>
      </c>
      <c r="B119" t="str">
        <f>IF('3.Stok Awal'!$B119=0,"",'3.Stok Awal'!$B119)</f>
        <v/>
      </c>
      <c r="C119" t="str">
        <f>IF('3.Stok Awal'!$C119=0,"",'3.Stok Awal'!$C119)</f>
        <v/>
      </c>
      <c r="D119" t="str">
        <f>IF('3.Stok Awal'!$D119=0,"",'3.Stok Awal'!$D119)</f>
        <v/>
      </c>
      <c r="E119" t="str">
        <f>IF('3.Stok Awal'!$E119=0,"",'3.Stok Awal'!$E119)</f>
        <v/>
      </c>
      <c r="F119" s="4" t="str">
        <f>IF('3.Stok Awal'!$F119=0,"",'3.Stok Awal'!$F119)</f>
        <v/>
      </c>
      <c r="G119" s="4" t="str">
        <f t="shared" si="1"/>
        <v/>
      </c>
      <c r="H119">
        <f>IF('3.Stok Awal'!$I119=0,0,'3.Stok Awal'!$I119)</f>
        <v>0</v>
      </c>
      <c r="I119" t="str">
        <f>IF('3.Stok Awal'!$J119=0,"",'3.Stok Awal'!$J119)</f>
        <v/>
      </c>
      <c r="J119">
        <f>IF('3.Stok Awal'!$K119=0,0,'3.Stok Awal'!$K119)</f>
        <v>0</v>
      </c>
      <c r="K119" t="str">
        <f>IF('3.Stok Awal'!$L119=0,"",'3.Stok Awal'!$L119)</f>
        <v/>
      </c>
      <c r="L119">
        <f>IF('3.Stok Awal'!$N119=0,0,'3.Stok Awal'!$N119)</f>
        <v>0</v>
      </c>
      <c r="M119" t="str">
        <f>IF('3.Stok Awal'!$O119=0,"",'3.Stok Awal'!$O119)</f>
        <v/>
      </c>
      <c r="N119">
        <f>SUMIF('4.Sell to Trade'!$O$5:$O$5003,'5.Stok Akhir'!$G119,'4.Sell to Trade'!$Q$5:$Q$5003)</f>
        <v>0</v>
      </c>
      <c r="O119" t="str">
        <f>IF('3.Stok Awal'!$L119=0,"",'3.Stok Awal'!$L119)</f>
        <v/>
      </c>
      <c r="P119">
        <f>IF(ISNA(VLOOKUP($A119,STOK_AWAL,13,0)),0,IF(VLOOKUP($A119,STOK_AWAL,13,0)&gt;0,ROUNDDOWN(L119/VLOOKUP($A119,STOK_AWAL,13,0),0),0))</f>
        <v>0</v>
      </c>
      <c r="Q119" t="str">
        <f>I119</f>
        <v/>
      </c>
      <c r="R119">
        <f>IFERROR(MOD(L119,VLOOKUP($A119,STOK_AWAL,13,0)),0)</f>
        <v>0</v>
      </c>
      <c r="S119" t="str">
        <f>K119</f>
        <v/>
      </c>
      <c r="T119">
        <f>R119+(P119*(IFERROR(VLOOKUP($A119,STOK_AWAL,13,0),0)))</f>
        <v>0</v>
      </c>
      <c r="U119" t="str">
        <f>M119</f>
        <v/>
      </c>
    </row>
    <row r="120" spans="1:21" x14ac:dyDescent="0.25">
      <c r="A120" t="str">
        <f>IF('3.Stok Awal'!$A120=0,"",'3.Stok Awal'!$A120)</f>
        <v/>
      </c>
      <c r="B120" t="str">
        <f>IF('3.Stok Awal'!$B120=0,"",'3.Stok Awal'!$B120)</f>
        <v/>
      </c>
      <c r="C120" t="str">
        <f>IF('3.Stok Awal'!$C120=0,"",'3.Stok Awal'!$C120)</f>
        <v/>
      </c>
      <c r="D120" t="str">
        <f>IF('3.Stok Awal'!$D120=0,"",'3.Stok Awal'!$D120)</f>
        <v/>
      </c>
      <c r="E120" t="str">
        <f>IF('3.Stok Awal'!$E120=0,"",'3.Stok Awal'!$E120)</f>
        <v/>
      </c>
      <c r="F120" s="4" t="str">
        <f>IF('3.Stok Awal'!$F120=0,"",'3.Stok Awal'!$F120)</f>
        <v/>
      </c>
      <c r="G120" s="4" t="str">
        <f t="shared" si="1"/>
        <v/>
      </c>
      <c r="H120">
        <f>IF('3.Stok Awal'!$I120=0,0,'3.Stok Awal'!$I120)</f>
        <v>0</v>
      </c>
      <c r="I120" t="str">
        <f>IF('3.Stok Awal'!$J120=0,"",'3.Stok Awal'!$J120)</f>
        <v/>
      </c>
      <c r="J120">
        <f>IF('3.Stok Awal'!$K120=0,0,'3.Stok Awal'!$K120)</f>
        <v>0</v>
      </c>
      <c r="K120" t="str">
        <f>IF('3.Stok Awal'!$L120=0,"",'3.Stok Awal'!$L120)</f>
        <v/>
      </c>
      <c r="L120">
        <f>IF('3.Stok Awal'!$N120=0,0,'3.Stok Awal'!$N120)</f>
        <v>0</v>
      </c>
      <c r="M120" t="str">
        <f>IF('3.Stok Awal'!$O120=0,"",'3.Stok Awal'!$O120)</f>
        <v/>
      </c>
      <c r="N120">
        <f>SUMIF('4.Sell to Trade'!$O$5:$O$5003,'5.Stok Akhir'!$G120,'4.Sell to Trade'!$Q$5:$Q$5003)</f>
        <v>0</v>
      </c>
      <c r="O120" t="str">
        <f>IF('3.Stok Awal'!$L120=0,"",'3.Stok Awal'!$L120)</f>
        <v/>
      </c>
      <c r="P120">
        <f>IF(ISNA(VLOOKUP($A120,STOK_AWAL,13,0)),0,IF(VLOOKUP($A120,STOK_AWAL,13,0)&gt;0,ROUNDDOWN(L120/VLOOKUP($A120,STOK_AWAL,13,0),0),0))</f>
        <v>0</v>
      </c>
      <c r="Q120" t="str">
        <f>I120</f>
        <v/>
      </c>
      <c r="R120">
        <f>IFERROR(MOD(L120,VLOOKUP($A120,STOK_AWAL,13,0)),0)</f>
        <v>0</v>
      </c>
      <c r="S120" t="str">
        <f>K120</f>
        <v/>
      </c>
      <c r="T120">
        <f>R120+(P120*(IFERROR(VLOOKUP($A120,STOK_AWAL,13,0),0)))</f>
        <v>0</v>
      </c>
      <c r="U120" t="str">
        <f>M120</f>
        <v/>
      </c>
    </row>
    <row r="121" spans="1:21" x14ac:dyDescent="0.25">
      <c r="A121" t="str">
        <f>IF('3.Stok Awal'!$A121=0,"",'3.Stok Awal'!$A121)</f>
        <v/>
      </c>
      <c r="B121" t="str">
        <f>IF('3.Stok Awal'!$B121=0,"",'3.Stok Awal'!$B121)</f>
        <v/>
      </c>
      <c r="C121" t="str">
        <f>IF('3.Stok Awal'!$C121=0,"",'3.Stok Awal'!$C121)</f>
        <v/>
      </c>
      <c r="D121" t="str">
        <f>IF('3.Stok Awal'!$D121=0,"",'3.Stok Awal'!$D121)</f>
        <v/>
      </c>
      <c r="E121" t="str">
        <f>IF('3.Stok Awal'!$E121=0,"",'3.Stok Awal'!$E121)</f>
        <v/>
      </c>
      <c r="F121" s="4" t="str">
        <f>IF('3.Stok Awal'!$F121=0,"",'3.Stok Awal'!$F121)</f>
        <v/>
      </c>
      <c r="G121" s="4" t="str">
        <f t="shared" si="1"/>
        <v/>
      </c>
      <c r="H121">
        <f>IF('3.Stok Awal'!$I121=0,0,'3.Stok Awal'!$I121)</f>
        <v>0</v>
      </c>
      <c r="I121" t="str">
        <f>IF('3.Stok Awal'!$J121=0,"",'3.Stok Awal'!$J121)</f>
        <v/>
      </c>
      <c r="J121">
        <f>IF('3.Stok Awal'!$K121=0,0,'3.Stok Awal'!$K121)</f>
        <v>0</v>
      </c>
      <c r="K121" t="str">
        <f>IF('3.Stok Awal'!$L121=0,"",'3.Stok Awal'!$L121)</f>
        <v/>
      </c>
      <c r="L121">
        <f>IF('3.Stok Awal'!$N121=0,0,'3.Stok Awal'!$N121)</f>
        <v>0</v>
      </c>
      <c r="M121" t="str">
        <f>IF('3.Stok Awal'!$O121=0,"",'3.Stok Awal'!$O121)</f>
        <v/>
      </c>
      <c r="N121">
        <f>SUMIF('4.Sell to Trade'!$O$5:$O$5003,'5.Stok Akhir'!$G121,'4.Sell to Trade'!$Q$5:$Q$5003)</f>
        <v>0</v>
      </c>
      <c r="O121" t="str">
        <f>IF('3.Stok Awal'!$L121=0,"",'3.Stok Awal'!$L121)</f>
        <v/>
      </c>
      <c r="P121">
        <f>IF(ISNA(VLOOKUP($A121,STOK_AWAL,13,0)),0,IF(VLOOKUP($A121,STOK_AWAL,13,0)&gt;0,ROUNDDOWN(L121/VLOOKUP($A121,STOK_AWAL,13,0),0),0))</f>
        <v>0</v>
      </c>
      <c r="Q121" t="str">
        <f>I121</f>
        <v/>
      </c>
      <c r="R121">
        <f>IFERROR(MOD(L121,VLOOKUP($A121,STOK_AWAL,13,0)),0)</f>
        <v>0</v>
      </c>
      <c r="S121" t="str">
        <f>K121</f>
        <v/>
      </c>
      <c r="T121">
        <f>R121+(P121*(IFERROR(VLOOKUP($A121,STOK_AWAL,13,0),0)))</f>
        <v>0</v>
      </c>
      <c r="U121" t="str">
        <f>M121</f>
        <v/>
      </c>
    </row>
    <row r="122" spans="1:21" x14ac:dyDescent="0.25">
      <c r="A122" t="str">
        <f>IF('3.Stok Awal'!$A122=0,"",'3.Stok Awal'!$A122)</f>
        <v/>
      </c>
      <c r="B122" t="str">
        <f>IF('3.Stok Awal'!$B122=0,"",'3.Stok Awal'!$B122)</f>
        <v/>
      </c>
      <c r="C122" t="str">
        <f>IF('3.Stok Awal'!$C122=0,"",'3.Stok Awal'!$C122)</f>
        <v/>
      </c>
      <c r="D122" t="str">
        <f>IF('3.Stok Awal'!$D122=0,"",'3.Stok Awal'!$D122)</f>
        <v/>
      </c>
      <c r="E122" t="str">
        <f>IF('3.Stok Awal'!$E122=0,"",'3.Stok Awal'!$E122)</f>
        <v/>
      </c>
      <c r="F122" s="4" t="str">
        <f>IF('3.Stok Awal'!$F122=0,"",'3.Stok Awal'!$F122)</f>
        <v/>
      </c>
      <c r="G122" s="4" t="str">
        <f t="shared" si="1"/>
        <v/>
      </c>
      <c r="H122">
        <f>IF('3.Stok Awal'!$I122=0,0,'3.Stok Awal'!$I122)</f>
        <v>0</v>
      </c>
      <c r="I122" t="str">
        <f>IF('3.Stok Awal'!$J122=0,"",'3.Stok Awal'!$J122)</f>
        <v/>
      </c>
      <c r="J122">
        <f>IF('3.Stok Awal'!$K122=0,0,'3.Stok Awal'!$K122)</f>
        <v>0</v>
      </c>
      <c r="K122" t="str">
        <f>IF('3.Stok Awal'!$L122=0,"",'3.Stok Awal'!$L122)</f>
        <v/>
      </c>
      <c r="L122">
        <f>IF('3.Stok Awal'!$N122=0,0,'3.Stok Awal'!$N122)</f>
        <v>0</v>
      </c>
      <c r="M122" t="str">
        <f>IF('3.Stok Awal'!$O122=0,"",'3.Stok Awal'!$O122)</f>
        <v/>
      </c>
      <c r="N122">
        <f>SUMIF('4.Sell to Trade'!$O$5:$O$5003,'5.Stok Akhir'!$G122,'4.Sell to Trade'!$Q$5:$Q$5003)</f>
        <v>0</v>
      </c>
      <c r="O122" t="str">
        <f>IF('3.Stok Awal'!$L122=0,"",'3.Stok Awal'!$L122)</f>
        <v/>
      </c>
      <c r="P122">
        <f>IF(ISNA(VLOOKUP($A122,STOK_AWAL,13,0)),0,IF(VLOOKUP($A122,STOK_AWAL,13,0)&gt;0,ROUNDDOWN(L122/VLOOKUP($A122,STOK_AWAL,13,0),0),0))</f>
        <v>0</v>
      </c>
      <c r="Q122" t="str">
        <f>I122</f>
        <v/>
      </c>
      <c r="R122">
        <f>IFERROR(MOD(L122,VLOOKUP($A122,STOK_AWAL,13,0)),0)</f>
        <v>0</v>
      </c>
      <c r="S122" t="str">
        <f>K122</f>
        <v/>
      </c>
      <c r="T122">
        <f>R122+(P122*(IFERROR(VLOOKUP($A122,STOK_AWAL,13,0),0)))</f>
        <v>0</v>
      </c>
      <c r="U122" t="str">
        <f>M122</f>
        <v/>
      </c>
    </row>
    <row r="123" spans="1:21" x14ac:dyDescent="0.25">
      <c r="A123" t="str">
        <f>IF('3.Stok Awal'!$A123=0,"",'3.Stok Awal'!$A123)</f>
        <v/>
      </c>
      <c r="B123" t="str">
        <f>IF('3.Stok Awal'!$B123=0,"",'3.Stok Awal'!$B123)</f>
        <v/>
      </c>
      <c r="C123" t="str">
        <f>IF('3.Stok Awal'!$C123=0,"",'3.Stok Awal'!$C123)</f>
        <v/>
      </c>
      <c r="D123" t="str">
        <f>IF('3.Stok Awal'!$D123=0,"",'3.Stok Awal'!$D123)</f>
        <v/>
      </c>
      <c r="E123" t="str">
        <f>IF('3.Stok Awal'!$E123=0,"",'3.Stok Awal'!$E123)</f>
        <v/>
      </c>
      <c r="F123" s="4" t="str">
        <f>IF('3.Stok Awal'!$F123=0,"",'3.Stok Awal'!$F123)</f>
        <v/>
      </c>
      <c r="G123" s="4" t="str">
        <f t="shared" si="1"/>
        <v/>
      </c>
      <c r="H123">
        <f>IF('3.Stok Awal'!$I123=0,0,'3.Stok Awal'!$I123)</f>
        <v>0</v>
      </c>
      <c r="I123" t="str">
        <f>IF('3.Stok Awal'!$J123=0,"",'3.Stok Awal'!$J123)</f>
        <v/>
      </c>
      <c r="J123">
        <f>IF('3.Stok Awal'!$K123=0,0,'3.Stok Awal'!$K123)</f>
        <v>0</v>
      </c>
      <c r="K123" t="str">
        <f>IF('3.Stok Awal'!$L123=0,"",'3.Stok Awal'!$L123)</f>
        <v/>
      </c>
      <c r="L123">
        <f>IF('3.Stok Awal'!$N123=0,0,'3.Stok Awal'!$N123)</f>
        <v>0</v>
      </c>
      <c r="M123" t="str">
        <f>IF('3.Stok Awal'!$O123=0,"",'3.Stok Awal'!$O123)</f>
        <v/>
      </c>
      <c r="N123">
        <f>SUMIF('4.Sell to Trade'!$O$5:$O$5003,'5.Stok Akhir'!$G123,'4.Sell to Trade'!$Q$5:$Q$5003)</f>
        <v>0</v>
      </c>
      <c r="O123" t="str">
        <f>IF('3.Stok Awal'!$L123=0,"",'3.Stok Awal'!$L123)</f>
        <v/>
      </c>
      <c r="P123">
        <f>IF(ISNA(VLOOKUP($A123,STOK_AWAL,13,0)),0,IF(VLOOKUP($A123,STOK_AWAL,13,0)&gt;0,ROUNDDOWN(L123/VLOOKUP($A123,STOK_AWAL,13,0),0),0))</f>
        <v>0</v>
      </c>
      <c r="Q123" t="str">
        <f>I123</f>
        <v/>
      </c>
      <c r="R123">
        <f>IFERROR(MOD(L123,VLOOKUP($A123,STOK_AWAL,13,0)),0)</f>
        <v>0</v>
      </c>
      <c r="S123" t="str">
        <f>K123</f>
        <v/>
      </c>
      <c r="T123">
        <f>R123+(P123*(IFERROR(VLOOKUP($A123,STOK_AWAL,13,0),0)))</f>
        <v>0</v>
      </c>
      <c r="U123" t="str">
        <f>M123</f>
        <v/>
      </c>
    </row>
    <row r="124" spans="1:21" x14ac:dyDescent="0.25">
      <c r="A124" t="str">
        <f>IF('3.Stok Awal'!$A124=0,"",'3.Stok Awal'!$A124)</f>
        <v/>
      </c>
      <c r="B124" t="str">
        <f>IF('3.Stok Awal'!$B124=0,"",'3.Stok Awal'!$B124)</f>
        <v/>
      </c>
      <c r="C124" t="str">
        <f>IF('3.Stok Awal'!$C124=0,"",'3.Stok Awal'!$C124)</f>
        <v/>
      </c>
      <c r="D124" t="str">
        <f>IF('3.Stok Awal'!$D124=0,"",'3.Stok Awal'!$D124)</f>
        <v/>
      </c>
      <c r="E124" t="str">
        <f>IF('3.Stok Awal'!$E124=0,"",'3.Stok Awal'!$E124)</f>
        <v/>
      </c>
      <c r="F124" s="4" t="str">
        <f>IF('3.Stok Awal'!$F124=0,"",'3.Stok Awal'!$F124)</f>
        <v/>
      </c>
      <c r="G124" s="4" t="str">
        <f t="shared" si="1"/>
        <v/>
      </c>
      <c r="H124">
        <f>IF('3.Stok Awal'!$I124=0,0,'3.Stok Awal'!$I124)</f>
        <v>0</v>
      </c>
      <c r="I124" t="str">
        <f>IF('3.Stok Awal'!$J124=0,"",'3.Stok Awal'!$J124)</f>
        <v/>
      </c>
      <c r="J124">
        <f>IF('3.Stok Awal'!$K124=0,0,'3.Stok Awal'!$K124)</f>
        <v>0</v>
      </c>
      <c r="K124" t="str">
        <f>IF('3.Stok Awal'!$L124=0,"",'3.Stok Awal'!$L124)</f>
        <v/>
      </c>
      <c r="L124">
        <f>IF('3.Stok Awal'!$N124=0,0,'3.Stok Awal'!$N124)</f>
        <v>0</v>
      </c>
      <c r="M124" t="str">
        <f>IF('3.Stok Awal'!$O124=0,"",'3.Stok Awal'!$O124)</f>
        <v/>
      </c>
      <c r="N124">
        <f>SUMIF('4.Sell to Trade'!$O$5:$O$5003,'5.Stok Akhir'!$G124,'4.Sell to Trade'!$Q$5:$Q$5003)</f>
        <v>0</v>
      </c>
      <c r="O124" t="str">
        <f>IF('3.Stok Awal'!$L124=0,"",'3.Stok Awal'!$L124)</f>
        <v/>
      </c>
      <c r="P124">
        <f>IF(ISNA(VLOOKUP($A124,STOK_AWAL,13,0)),0,IF(VLOOKUP($A124,STOK_AWAL,13,0)&gt;0,ROUNDDOWN(L124/VLOOKUP($A124,STOK_AWAL,13,0),0),0))</f>
        <v>0</v>
      </c>
      <c r="Q124" t="str">
        <f>I124</f>
        <v/>
      </c>
      <c r="R124">
        <f>IFERROR(MOD(L124,VLOOKUP($A124,STOK_AWAL,13,0)),0)</f>
        <v>0</v>
      </c>
      <c r="S124" t="str">
        <f>K124</f>
        <v/>
      </c>
      <c r="T124">
        <f>R124+(P124*(IFERROR(VLOOKUP($A124,STOK_AWAL,13,0),0)))</f>
        <v>0</v>
      </c>
      <c r="U124" t="str">
        <f>M124</f>
        <v/>
      </c>
    </row>
    <row r="125" spans="1:21" x14ac:dyDescent="0.25">
      <c r="A125" t="str">
        <f>IF('3.Stok Awal'!$A125=0,"",'3.Stok Awal'!$A125)</f>
        <v/>
      </c>
      <c r="B125" t="str">
        <f>IF('3.Stok Awal'!$B125=0,"",'3.Stok Awal'!$B125)</f>
        <v/>
      </c>
      <c r="C125" t="str">
        <f>IF('3.Stok Awal'!$C125=0,"",'3.Stok Awal'!$C125)</f>
        <v/>
      </c>
      <c r="D125" t="str">
        <f>IF('3.Stok Awal'!$D125=0,"",'3.Stok Awal'!$D125)</f>
        <v/>
      </c>
      <c r="E125" t="str">
        <f>IF('3.Stok Awal'!$E125=0,"",'3.Stok Awal'!$E125)</f>
        <v/>
      </c>
      <c r="F125" s="4" t="str">
        <f>IF('3.Stok Awal'!$F125=0,"",'3.Stok Awal'!$F125)</f>
        <v/>
      </c>
      <c r="G125" s="4" t="str">
        <f t="shared" si="1"/>
        <v/>
      </c>
      <c r="H125">
        <f>IF('3.Stok Awal'!$I125=0,0,'3.Stok Awal'!$I125)</f>
        <v>0</v>
      </c>
      <c r="I125" t="str">
        <f>IF('3.Stok Awal'!$J125=0,"",'3.Stok Awal'!$J125)</f>
        <v/>
      </c>
      <c r="J125">
        <f>IF('3.Stok Awal'!$K125=0,0,'3.Stok Awal'!$K125)</f>
        <v>0</v>
      </c>
      <c r="K125" t="str">
        <f>IF('3.Stok Awal'!$L125=0,"",'3.Stok Awal'!$L125)</f>
        <v/>
      </c>
      <c r="L125">
        <f>IF('3.Stok Awal'!$N125=0,0,'3.Stok Awal'!$N125)</f>
        <v>0</v>
      </c>
      <c r="M125" t="str">
        <f>IF('3.Stok Awal'!$O125=0,"",'3.Stok Awal'!$O125)</f>
        <v/>
      </c>
      <c r="N125">
        <f>SUMIF('4.Sell to Trade'!$O$5:$O$5003,'5.Stok Akhir'!$G125,'4.Sell to Trade'!$Q$5:$Q$5003)</f>
        <v>0</v>
      </c>
      <c r="O125" t="str">
        <f>IF('3.Stok Awal'!$L125=0,"",'3.Stok Awal'!$L125)</f>
        <v/>
      </c>
      <c r="P125">
        <f>IF(ISNA(VLOOKUP($A125,STOK_AWAL,13,0)),0,IF(VLOOKUP($A125,STOK_AWAL,13,0)&gt;0,ROUNDDOWN(L125/VLOOKUP($A125,STOK_AWAL,13,0),0),0))</f>
        <v>0</v>
      </c>
      <c r="Q125" t="str">
        <f>I125</f>
        <v/>
      </c>
      <c r="R125">
        <f>IFERROR(MOD(L125,VLOOKUP($A125,STOK_AWAL,13,0)),0)</f>
        <v>0</v>
      </c>
      <c r="S125" t="str">
        <f>K125</f>
        <v/>
      </c>
      <c r="T125">
        <f>R125+(P125*(IFERROR(VLOOKUP($A125,STOK_AWAL,13,0),0)))</f>
        <v>0</v>
      </c>
      <c r="U125" t="str">
        <f>M125</f>
        <v/>
      </c>
    </row>
    <row r="126" spans="1:21" x14ac:dyDescent="0.25">
      <c r="A126" t="str">
        <f>IF('3.Stok Awal'!$A126=0,"",'3.Stok Awal'!$A126)</f>
        <v/>
      </c>
      <c r="B126" t="str">
        <f>IF('3.Stok Awal'!$B126=0,"",'3.Stok Awal'!$B126)</f>
        <v/>
      </c>
      <c r="C126" t="str">
        <f>IF('3.Stok Awal'!$C126=0,"",'3.Stok Awal'!$C126)</f>
        <v/>
      </c>
      <c r="D126" t="str">
        <f>IF('3.Stok Awal'!$D126=0,"",'3.Stok Awal'!$D126)</f>
        <v/>
      </c>
      <c r="E126" t="str">
        <f>IF('3.Stok Awal'!$E126=0,"",'3.Stok Awal'!$E126)</f>
        <v/>
      </c>
      <c r="F126" s="4" t="str">
        <f>IF('3.Stok Awal'!$F126=0,"",'3.Stok Awal'!$F126)</f>
        <v/>
      </c>
      <c r="G126" s="4" t="str">
        <f t="shared" si="1"/>
        <v/>
      </c>
      <c r="H126">
        <f>IF('3.Stok Awal'!$I126=0,0,'3.Stok Awal'!$I126)</f>
        <v>0</v>
      </c>
      <c r="I126" t="str">
        <f>IF('3.Stok Awal'!$J126=0,"",'3.Stok Awal'!$J126)</f>
        <v/>
      </c>
      <c r="J126">
        <f>IF('3.Stok Awal'!$K126=0,0,'3.Stok Awal'!$K126)</f>
        <v>0</v>
      </c>
      <c r="K126" t="str">
        <f>IF('3.Stok Awal'!$L126=0,"",'3.Stok Awal'!$L126)</f>
        <v/>
      </c>
      <c r="L126">
        <f>IF('3.Stok Awal'!$N126=0,0,'3.Stok Awal'!$N126)</f>
        <v>0</v>
      </c>
      <c r="M126" t="str">
        <f>IF('3.Stok Awal'!$O126=0,"",'3.Stok Awal'!$O126)</f>
        <v/>
      </c>
      <c r="N126">
        <f>SUMIF('4.Sell to Trade'!$O$5:$O$5003,'5.Stok Akhir'!$G126,'4.Sell to Trade'!$Q$5:$Q$5003)</f>
        <v>0</v>
      </c>
      <c r="O126" t="str">
        <f>IF('3.Stok Awal'!$L126=0,"",'3.Stok Awal'!$L126)</f>
        <v/>
      </c>
      <c r="P126">
        <f>IF(ISNA(VLOOKUP($A126,STOK_AWAL,13,0)),0,IF(VLOOKUP($A126,STOK_AWAL,13,0)&gt;0,ROUNDDOWN(L126/VLOOKUP($A126,STOK_AWAL,13,0),0),0))</f>
        <v>0</v>
      </c>
      <c r="Q126" t="str">
        <f>I126</f>
        <v/>
      </c>
      <c r="R126">
        <f>IFERROR(MOD(L126,VLOOKUP($A126,STOK_AWAL,13,0)),0)</f>
        <v>0</v>
      </c>
      <c r="S126" t="str">
        <f>K126</f>
        <v/>
      </c>
      <c r="T126">
        <f>R126+(P126*(IFERROR(VLOOKUP($A126,STOK_AWAL,13,0),0)))</f>
        <v>0</v>
      </c>
      <c r="U126" t="str">
        <f>M126</f>
        <v/>
      </c>
    </row>
    <row r="127" spans="1:21" x14ac:dyDescent="0.25">
      <c r="A127" t="str">
        <f>IF('3.Stok Awal'!$A127=0,"",'3.Stok Awal'!$A127)</f>
        <v/>
      </c>
      <c r="B127" t="str">
        <f>IF('3.Stok Awal'!$B127=0,"",'3.Stok Awal'!$B127)</f>
        <v/>
      </c>
      <c r="C127" t="str">
        <f>IF('3.Stok Awal'!$C127=0,"",'3.Stok Awal'!$C127)</f>
        <v/>
      </c>
      <c r="D127" t="str">
        <f>IF('3.Stok Awal'!$D127=0,"",'3.Stok Awal'!$D127)</f>
        <v/>
      </c>
      <c r="E127" t="str">
        <f>IF('3.Stok Awal'!$E127=0,"",'3.Stok Awal'!$E127)</f>
        <v/>
      </c>
      <c r="F127" s="4" t="str">
        <f>IF('3.Stok Awal'!$F127=0,"",'3.Stok Awal'!$F127)</f>
        <v/>
      </c>
      <c r="G127" s="4" t="str">
        <f t="shared" si="1"/>
        <v/>
      </c>
      <c r="H127">
        <f>IF('3.Stok Awal'!$I127=0,0,'3.Stok Awal'!$I127)</f>
        <v>0</v>
      </c>
      <c r="I127" t="str">
        <f>IF('3.Stok Awal'!$J127=0,"",'3.Stok Awal'!$J127)</f>
        <v/>
      </c>
      <c r="J127">
        <f>IF('3.Stok Awal'!$K127=0,0,'3.Stok Awal'!$K127)</f>
        <v>0</v>
      </c>
      <c r="K127" t="str">
        <f>IF('3.Stok Awal'!$L127=0,"",'3.Stok Awal'!$L127)</f>
        <v/>
      </c>
      <c r="L127">
        <f>IF('3.Stok Awal'!$N127=0,0,'3.Stok Awal'!$N127)</f>
        <v>0</v>
      </c>
      <c r="M127" t="str">
        <f>IF('3.Stok Awal'!$O127=0,"",'3.Stok Awal'!$O127)</f>
        <v/>
      </c>
      <c r="N127">
        <f>SUMIF('4.Sell to Trade'!$O$5:$O$5003,'5.Stok Akhir'!$G127,'4.Sell to Trade'!$Q$5:$Q$5003)</f>
        <v>0</v>
      </c>
      <c r="O127" t="str">
        <f>IF('3.Stok Awal'!$L127=0,"",'3.Stok Awal'!$L127)</f>
        <v/>
      </c>
      <c r="P127">
        <f>IF(ISNA(VLOOKUP($A127,STOK_AWAL,13,0)),0,IF(VLOOKUP($A127,STOK_AWAL,13,0)&gt;0,ROUNDDOWN(L127/VLOOKUP($A127,STOK_AWAL,13,0),0),0))</f>
        <v>0</v>
      </c>
      <c r="Q127" t="str">
        <f>I127</f>
        <v/>
      </c>
      <c r="R127">
        <f>IFERROR(MOD(L127,VLOOKUP($A127,STOK_AWAL,13,0)),0)</f>
        <v>0</v>
      </c>
      <c r="S127" t="str">
        <f>K127</f>
        <v/>
      </c>
      <c r="T127">
        <f>R127+(P127*(IFERROR(VLOOKUP($A127,STOK_AWAL,13,0),0)))</f>
        <v>0</v>
      </c>
      <c r="U127" t="str">
        <f>M127</f>
        <v/>
      </c>
    </row>
    <row r="128" spans="1:21" x14ac:dyDescent="0.25">
      <c r="A128" t="str">
        <f>IF('3.Stok Awal'!$A128=0,"",'3.Stok Awal'!$A128)</f>
        <v/>
      </c>
      <c r="B128" t="str">
        <f>IF('3.Stok Awal'!$B128=0,"",'3.Stok Awal'!$B128)</f>
        <v/>
      </c>
      <c r="C128" t="str">
        <f>IF('3.Stok Awal'!$C128=0,"",'3.Stok Awal'!$C128)</f>
        <v/>
      </c>
      <c r="D128" t="str">
        <f>IF('3.Stok Awal'!$D128=0,"",'3.Stok Awal'!$D128)</f>
        <v/>
      </c>
      <c r="E128" t="str">
        <f>IF('3.Stok Awal'!$E128=0,"",'3.Stok Awal'!$E128)</f>
        <v/>
      </c>
      <c r="F128" s="4" t="str">
        <f>IF('3.Stok Awal'!$F128=0,"",'3.Stok Awal'!$F128)</f>
        <v/>
      </c>
      <c r="G128" s="4" t="str">
        <f t="shared" si="1"/>
        <v/>
      </c>
      <c r="H128">
        <f>IF('3.Stok Awal'!$I128=0,0,'3.Stok Awal'!$I128)</f>
        <v>0</v>
      </c>
      <c r="I128" t="str">
        <f>IF('3.Stok Awal'!$J128=0,"",'3.Stok Awal'!$J128)</f>
        <v/>
      </c>
      <c r="J128">
        <f>IF('3.Stok Awal'!$K128=0,0,'3.Stok Awal'!$K128)</f>
        <v>0</v>
      </c>
      <c r="K128" t="str">
        <f>IF('3.Stok Awal'!$L128=0,"",'3.Stok Awal'!$L128)</f>
        <v/>
      </c>
      <c r="L128">
        <f>IF('3.Stok Awal'!$N128=0,0,'3.Stok Awal'!$N128)</f>
        <v>0</v>
      </c>
      <c r="M128" t="str">
        <f>IF('3.Stok Awal'!$O128=0,"",'3.Stok Awal'!$O128)</f>
        <v/>
      </c>
      <c r="N128">
        <f>SUMIF('4.Sell to Trade'!$O$5:$O$5003,'5.Stok Akhir'!$G128,'4.Sell to Trade'!$Q$5:$Q$5003)</f>
        <v>0</v>
      </c>
      <c r="O128" t="str">
        <f>IF('3.Stok Awal'!$L128=0,"",'3.Stok Awal'!$L128)</f>
        <v/>
      </c>
      <c r="P128">
        <f>IF(ISNA(VLOOKUP($A128,STOK_AWAL,13,0)),0,IF(VLOOKUP($A128,STOK_AWAL,13,0)&gt;0,ROUNDDOWN(L128/VLOOKUP($A128,STOK_AWAL,13,0),0),0))</f>
        <v>0</v>
      </c>
      <c r="Q128" t="str">
        <f>I128</f>
        <v/>
      </c>
      <c r="R128">
        <f>IFERROR(MOD(L128,VLOOKUP($A128,STOK_AWAL,13,0)),0)</f>
        <v>0</v>
      </c>
      <c r="S128" t="str">
        <f>K128</f>
        <v/>
      </c>
      <c r="T128">
        <f>R128+(P128*(IFERROR(VLOOKUP($A128,STOK_AWAL,13,0),0)))</f>
        <v>0</v>
      </c>
      <c r="U128" t="str">
        <f>M128</f>
        <v/>
      </c>
    </row>
    <row r="129" spans="1:21" x14ac:dyDescent="0.25">
      <c r="A129" t="str">
        <f>IF('3.Stok Awal'!$A129=0,"",'3.Stok Awal'!$A129)</f>
        <v/>
      </c>
      <c r="B129" t="str">
        <f>IF('3.Stok Awal'!$B129=0,"",'3.Stok Awal'!$B129)</f>
        <v/>
      </c>
      <c r="C129" t="str">
        <f>IF('3.Stok Awal'!$C129=0,"",'3.Stok Awal'!$C129)</f>
        <v/>
      </c>
      <c r="D129" t="str">
        <f>IF('3.Stok Awal'!$D129=0,"",'3.Stok Awal'!$D129)</f>
        <v/>
      </c>
      <c r="E129" t="str">
        <f>IF('3.Stok Awal'!$E129=0,"",'3.Stok Awal'!$E129)</f>
        <v/>
      </c>
      <c r="F129" s="4" t="str">
        <f>IF('3.Stok Awal'!$F129=0,"",'3.Stok Awal'!$F129)</f>
        <v/>
      </c>
      <c r="G129" s="4" t="str">
        <f t="shared" si="1"/>
        <v/>
      </c>
      <c r="H129">
        <f>IF('3.Stok Awal'!$I129=0,0,'3.Stok Awal'!$I129)</f>
        <v>0</v>
      </c>
      <c r="I129" t="str">
        <f>IF('3.Stok Awal'!$J129=0,"",'3.Stok Awal'!$J129)</f>
        <v/>
      </c>
      <c r="J129">
        <f>IF('3.Stok Awal'!$K129=0,0,'3.Stok Awal'!$K129)</f>
        <v>0</v>
      </c>
      <c r="K129" t="str">
        <f>IF('3.Stok Awal'!$L129=0,"",'3.Stok Awal'!$L129)</f>
        <v/>
      </c>
      <c r="L129">
        <f>IF('3.Stok Awal'!$N129=0,0,'3.Stok Awal'!$N129)</f>
        <v>0</v>
      </c>
      <c r="M129" t="str">
        <f>IF('3.Stok Awal'!$O129=0,"",'3.Stok Awal'!$O129)</f>
        <v/>
      </c>
      <c r="N129">
        <f>SUMIF('4.Sell to Trade'!$O$5:$O$5003,'5.Stok Akhir'!$G129,'4.Sell to Trade'!$Q$5:$Q$5003)</f>
        <v>0</v>
      </c>
      <c r="O129" t="str">
        <f>IF('3.Stok Awal'!$L129=0,"",'3.Stok Awal'!$L129)</f>
        <v/>
      </c>
      <c r="P129">
        <f>IF(ISNA(VLOOKUP($A129,STOK_AWAL,13,0)),0,IF(VLOOKUP($A129,STOK_AWAL,13,0)&gt;0,ROUNDDOWN(L129/VLOOKUP($A129,STOK_AWAL,13,0),0),0))</f>
        <v>0</v>
      </c>
      <c r="Q129" t="str">
        <f>I129</f>
        <v/>
      </c>
      <c r="R129">
        <f>IFERROR(MOD(L129,VLOOKUP($A129,STOK_AWAL,13,0)),0)</f>
        <v>0</v>
      </c>
      <c r="S129" t="str">
        <f>K129</f>
        <v/>
      </c>
      <c r="T129">
        <f>R129+(P129*(IFERROR(VLOOKUP($A129,STOK_AWAL,13,0),0)))</f>
        <v>0</v>
      </c>
      <c r="U129" t="str">
        <f>M129</f>
        <v/>
      </c>
    </row>
    <row r="130" spans="1:21" x14ac:dyDescent="0.25">
      <c r="A130" t="str">
        <f>IF('3.Stok Awal'!$A130=0,"",'3.Stok Awal'!$A130)</f>
        <v/>
      </c>
      <c r="B130" t="str">
        <f>IF('3.Stok Awal'!$B130=0,"",'3.Stok Awal'!$B130)</f>
        <v/>
      </c>
      <c r="C130" t="str">
        <f>IF('3.Stok Awal'!$C130=0,"",'3.Stok Awal'!$C130)</f>
        <v/>
      </c>
      <c r="D130" t="str">
        <f>IF('3.Stok Awal'!$D130=0,"",'3.Stok Awal'!$D130)</f>
        <v/>
      </c>
      <c r="E130" t="str">
        <f>IF('3.Stok Awal'!$E130=0,"",'3.Stok Awal'!$E130)</f>
        <v/>
      </c>
      <c r="F130" s="4" t="str">
        <f>IF('3.Stok Awal'!$F130=0,"",'3.Stok Awal'!$F130)</f>
        <v/>
      </c>
      <c r="G130" s="4" t="str">
        <f t="shared" si="1"/>
        <v/>
      </c>
      <c r="H130">
        <f>IF('3.Stok Awal'!$I130=0,0,'3.Stok Awal'!$I130)</f>
        <v>0</v>
      </c>
      <c r="I130" t="str">
        <f>IF('3.Stok Awal'!$J130=0,"",'3.Stok Awal'!$J130)</f>
        <v/>
      </c>
      <c r="J130">
        <f>IF('3.Stok Awal'!$K130=0,0,'3.Stok Awal'!$K130)</f>
        <v>0</v>
      </c>
      <c r="K130" t="str">
        <f>IF('3.Stok Awal'!$L130=0,"",'3.Stok Awal'!$L130)</f>
        <v/>
      </c>
      <c r="L130">
        <f>IF('3.Stok Awal'!$N130=0,0,'3.Stok Awal'!$N130)</f>
        <v>0</v>
      </c>
      <c r="M130" t="str">
        <f>IF('3.Stok Awal'!$O130=0,"",'3.Stok Awal'!$O130)</f>
        <v/>
      </c>
      <c r="N130">
        <f>SUMIF('4.Sell to Trade'!$O$5:$O$5003,'5.Stok Akhir'!$G130,'4.Sell to Trade'!$Q$5:$Q$5003)</f>
        <v>0</v>
      </c>
      <c r="O130" t="str">
        <f>IF('3.Stok Awal'!$L130=0,"",'3.Stok Awal'!$L130)</f>
        <v/>
      </c>
      <c r="P130">
        <f>IF(ISNA(VLOOKUP($A130,STOK_AWAL,13,0)),0,IF(VLOOKUP($A130,STOK_AWAL,13,0)&gt;0,ROUNDDOWN(L130/VLOOKUP($A130,STOK_AWAL,13,0),0),0))</f>
        <v>0</v>
      </c>
      <c r="Q130" t="str">
        <f>I130</f>
        <v/>
      </c>
      <c r="R130">
        <f>IFERROR(MOD(L130,VLOOKUP($A130,STOK_AWAL,13,0)),0)</f>
        <v>0</v>
      </c>
      <c r="S130" t="str">
        <f>K130</f>
        <v/>
      </c>
      <c r="T130">
        <f>R130+(P130*(IFERROR(VLOOKUP($A130,STOK_AWAL,13,0),0)))</f>
        <v>0</v>
      </c>
      <c r="U130" t="str">
        <f>M130</f>
        <v/>
      </c>
    </row>
    <row r="131" spans="1:21" x14ac:dyDescent="0.25">
      <c r="A131" t="str">
        <f>IF('3.Stok Awal'!$A131=0,"",'3.Stok Awal'!$A131)</f>
        <v/>
      </c>
      <c r="B131" t="str">
        <f>IF('3.Stok Awal'!$B131=0,"",'3.Stok Awal'!$B131)</f>
        <v/>
      </c>
      <c r="C131" t="str">
        <f>IF('3.Stok Awal'!$C131=0,"",'3.Stok Awal'!$C131)</f>
        <v/>
      </c>
      <c r="D131" t="str">
        <f>IF('3.Stok Awal'!$D131=0,"",'3.Stok Awal'!$D131)</f>
        <v/>
      </c>
      <c r="E131" t="str">
        <f>IF('3.Stok Awal'!$E131=0,"",'3.Stok Awal'!$E131)</f>
        <v/>
      </c>
      <c r="F131" s="4" t="str">
        <f>IF('3.Stok Awal'!$F131=0,"",'3.Stok Awal'!$F131)</f>
        <v/>
      </c>
      <c r="G131" s="4" t="str">
        <f t="shared" si="1"/>
        <v/>
      </c>
      <c r="H131">
        <f>IF('3.Stok Awal'!$I131=0,0,'3.Stok Awal'!$I131)</f>
        <v>0</v>
      </c>
      <c r="I131" t="str">
        <f>IF('3.Stok Awal'!$J131=0,"",'3.Stok Awal'!$J131)</f>
        <v/>
      </c>
      <c r="J131">
        <f>IF('3.Stok Awal'!$K131=0,0,'3.Stok Awal'!$K131)</f>
        <v>0</v>
      </c>
      <c r="K131" t="str">
        <f>IF('3.Stok Awal'!$L131=0,"",'3.Stok Awal'!$L131)</f>
        <v/>
      </c>
      <c r="L131">
        <f>IF('3.Stok Awal'!$N131=0,0,'3.Stok Awal'!$N131)</f>
        <v>0</v>
      </c>
      <c r="M131" t="str">
        <f>IF('3.Stok Awal'!$O131=0,"",'3.Stok Awal'!$O131)</f>
        <v/>
      </c>
      <c r="N131">
        <f>SUMIF('4.Sell to Trade'!$O$5:$O$5003,'5.Stok Akhir'!$G131,'4.Sell to Trade'!$Q$5:$Q$5003)</f>
        <v>0</v>
      </c>
      <c r="O131" t="str">
        <f>IF('3.Stok Awal'!$L131=0,"",'3.Stok Awal'!$L131)</f>
        <v/>
      </c>
      <c r="P131">
        <f>IF(ISNA(VLOOKUP($A131,STOK_AWAL,13,0)),0,IF(VLOOKUP($A131,STOK_AWAL,13,0)&gt;0,ROUNDDOWN(L131/VLOOKUP($A131,STOK_AWAL,13,0),0),0))</f>
        <v>0</v>
      </c>
      <c r="Q131" t="str">
        <f>I131</f>
        <v/>
      </c>
      <c r="R131">
        <f>IFERROR(MOD(L131,VLOOKUP($A131,STOK_AWAL,13,0)),0)</f>
        <v>0</v>
      </c>
      <c r="S131" t="str">
        <f>K131</f>
        <v/>
      </c>
      <c r="T131">
        <f>R131+(P131*(IFERROR(VLOOKUP($A131,STOK_AWAL,13,0),0)))</f>
        <v>0</v>
      </c>
      <c r="U131" t="str">
        <f>M131</f>
        <v/>
      </c>
    </row>
    <row r="132" spans="1:21" x14ac:dyDescent="0.25">
      <c r="A132" t="str">
        <f>IF('3.Stok Awal'!$A132=0,"",'3.Stok Awal'!$A132)</f>
        <v/>
      </c>
      <c r="B132" t="str">
        <f>IF('3.Stok Awal'!$B132=0,"",'3.Stok Awal'!$B132)</f>
        <v/>
      </c>
      <c r="C132" t="str">
        <f>IF('3.Stok Awal'!$C132=0,"",'3.Stok Awal'!$C132)</f>
        <v/>
      </c>
      <c r="D132" t="str">
        <f>IF('3.Stok Awal'!$D132=0,"",'3.Stok Awal'!$D132)</f>
        <v/>
      </c>
      <c r="E132" t="str">
        <f>IF('3.Stok Awal'!$E132=0,"",'3.Stok Awal'!$E132)</f>
        <v/>
      </c>
      <c r="F132" s="4" t="str">
        <f>IF('3.Stok Awal'!$F132=0,"",'3.Stok Awal'!$F132)</f>
        <v/>
      </c>
      <c r="G132" s="4" t="str">
        <f t="shared" si="1"/>
        <v/>
      </c>
      <c r="H132">
        <f>IF('3.Stok Awal'!$I132=0,0,'3.Stok Awal'!$I132)</f>
        <v>0</v>
      </c>
      <c r="I132" t="str">
        <f>IF('3.Stok Awal'!$J132=0,"",'3.Stok Awal'!$J132)</f>
        <v/>
      </c>
      <c r="J132">
        <f>IF('3.Stok Awal'!$K132=0,0,'3.Stok Awal'!$K132)</f>
        <v>0</v>
      </c>
      <c r="K132" t="str">
        <f>IF('3.Stok Awal'!$L132=0,"",'3.Stok Awal'!$L132)</f>
        <v/>
      </c>
      <c r="L132">
        <f>IF('3.Stok Awal'!$N132=0,0,'3.Stok Awal'!$N132)</f>
        <v>0</v>
      </c>
      <c r="M132" t="str">
        <f>IF('3.Stok Awal'!$O132=0,"",'3.Stok Awal'!$O132)</f>
        <v/>
      </c>
      <c r="N132">
        <f>SUMIF('4.Sell to Trade'!$O$5:$O$5003,'5.Stok Akhir'!$G132,'4.Sell to Trade'!$Q$5:$Q$5003)</f>
        <v>0</v>
      </c>
      <c r="O132" t="str">
        <f>IF('3.Stok Awal'!$L132=0,"",'3.Stok Awal'!$L132)</f>
        <v/>
      </c>
      <c r="P132">
        <f>IF(ISNA(VLOOKUP($A132,STOK_AWAL,13,0)),0,IF(VLOOKUP($A132,STOK_AWAL,13,0)&gt;0,ROUNDDOWN(L132/VLOOKUP($A132,STOK_AWAL,13,0),0),0))</f>
        <v>0</v>
      </c>
      <c r="Q132" t="str">
        <f>I132</f>
        <v/>
      </c>
      <c r="R132">
        <f>IFERROR(MOD(L132,VLOOKUP($A132,STOK_AWAL,13,0)),0)</f>
        <v>0</v>
      </c>
      <c r="S132" t="str">
        <f>K132</f>
        <v/>
      </c>
      <c r="T132">
        <f>R132+(P132*(IFERROR(VLOOKUP($A132,STOK_AWAL,13,0),0)))</f>
        <v>0</v>
      </c>
      <c r="U132" t="str">
        <f>M132</f>
        <v/>
      </c>
    </row>
    <row r="133" spans="1:21" x14ac:dyDescent="0.25">
      <c r="A133" t="str">
        <f>IF('3.Stok Awal'!$A133=0,"",'3.Stok Awal'!$A133)</f>
        <v/>
      </c>
      <c r="B133" t="str">
        <f>IF('3.Stok Awal'!$B133=0,"",'3.Stok Awal'!$B133)</f>
        <v/>
      </c>
      <c r="C133" t="str">
        <f>IF('3.Stok Awal'!$C133=0,"",'3.Stok Awal'!$C133)</f>
        <v/>
      </c>
      <c r="D133" t="str">
        <f>IF('3.Stok Awal'!$D133=0,"",'3.Stok Awal'!$D133)</f>
        <v/>
      </c>
      <c r="E133" t="str">
        <f>IF('3.Stok Awal'!$E133=0,"",'3.Stok Awal'!$E133)</f>
        <v/>
      </c>
      <c r="F133" s="4" t="str">
        <f>IF('3.Stok Awal'!$F133=0,"",'3.Stok Awal'!$F133)</f>
        <v/>
      </c>
      <c r="G133" s="4" t="str">
        <f t="shared" si="1"/>
        <v/>
      </c>
      <c r="H133">
        <f>IF('3.Stok Awal'!$I133=0,0,'3.Stok Awal'!$I133)</f>
        <v>0</v>
      </c>
      <c r="I133" t="str">
        <f>IF('3.Stok Awal'!$J133=0,"",'3.Stok Awal'!$J133)</f>
        <v/>
      </c>
      <c r="J133">
        <f>IF('3.Stok Awal'!$K133=0,0,'3.Stok Awal'!$K133)</f>
        <v>0</v>
      </c>
      <c r="K133" t="str">
        <f>IF('3.Stok Awal'!$L133=0,"",'3.Stok Awal'!$L133)</f>
        <v/>
      </c>
      <c r="L133">
        <f>IF('3.Stok Awal'!$N133=0,0,'3.Stok Awal'!$N133)</f>
        <v>0</v>
      </c>
      <c r="M133" t="str">
        <f>IF('3.Stok Awal'!$O133=0,"",'3.Stok Awal'!$O133)</f>
        <v/>
      </c>
      <c r="N133">
        <f>SUMIF('4.Sell to Trade'!$O$5:$O$5003,'5.Stok Akhir'!$G133,'4.Sell to Trade'!$Q$5:$Q$5003)</f>
        <v>0</v>
      </c>
      <c r="O133" t="str">
        <f>IF('3.Stok Awal'!$L133=0,"",'3.Stok Awal'!$L133)</f>
        <v/>
      </c>
      <c r="P133">
        <f>IF(ISNA(VLOOKUP($A133,STOK_AWAL,13,0)),0,IF(VLOOKUP($A133,STOK_AWAL,13,0)&gt;0,ROUNDDOWN(L133/VLOOKUP($A133,STOK_AWAL,13,0),0),0))</f>
        <v>0</v>
      </c>
      <c r="Q133" t="str">
        <f>I133</f>
        <v/>
      </c>
      <c r="R133">
        <f>IFERROR(MOD(L133,VLOOKUP($A133,STOK_AWAL,13,0)),0)</f>
        <v>0</v>
      </c>
      <c r="S133" t="str">
        <f>K133</f>
        <v/>
      </c>
      <c r="T133">
        <f>R133+(P133*(IFERROR(VLOOKUP($A133,STOK_AWAL,13,0),0)))</f>
        <v>0</v>
      </c>
      <c r="U133" t="str">
        <f>M133</f>
        <v/>
      </c>
    </row>
    <row r="134" spans="1:21" x14ac:dyDescent="0.25">
      <c r="A134" t="str">
        <f>IF('3.Stok Awal'!$A134=0,"",'3.Stok Awal'!$A134)</f>
        <v/>
      </c>
      <c r="B134" t="str">
        <f>IF('3.Stok Awal'!$B134=0,"",'3.Stok Awal'!$B134)</f>
        <v/>
      </c>
      <c r="C134" t="str">
        <f>IF('3.Stok Awal'!$C134=0,"",'3.Stok Awal'!$C134)</f>
        <v/>
      </c>
      <c r="D134" t="str">
        <f>IF('3.Stok Awal'!$D134=0,"",'3.Stok Awal'!$D134)</f>
        <v/>
      </c>
      <c r="E134" t="str">
        <f>IF('3.Stok Awal'!$E134=0,"",'3.Stok Awal'!$E134)</f>
        <v/>
      </c>
      <c r="F134" s="4" t="str">
        <f>IF('3.Stok Awal'!$F134=0,"",'3.Stok Awal'!$F134)</f>
        <v/>
      </c>
      <c r="G134" s="4" t="str">
        <f t="shared" ref="G134:G197" si="2">A134&amp;F134</f>
        <v/>
      </c>
      <c r="H134">
        <f>IF('3.Stok Awal'!$I134=0,0,'3.Stok Awal'!$I134)</f>
        <v>0</v>
      </c>
      <c r="I134" t="str">
        <f>IF('3.Stok Awal'!$J134=0,"",'3.Stok Awal'!$J134)</f>
        <v/>
      </c>
      <c r="J134">
        <f>IF('3.Stok Awal'!$K134=0,0,'3.Stok Awal'!$K134)</f>
        <v>0</v>
      </c>
      <c r="K134" t="str">
        <f>IF('3.Stok Awal'!$L134=0,"",'3.Stok Awal'!$L134)</f>
        <v/>
      </c>
      <c r="L134">
        <f>IF('3.Stok Awal'!$N134=0,0,'3.Stok Awal'!$N134)</f>
        <v>0</v>
      </c>
      <c r="M134" t="str">
        <f>IF('3.Stok Awal'!$O134=0,"",'3.Stok Awal'!$O134)</f>
        <v/>
      </c>
      <c r="N134">
        <f>SUMIF('4.Sell to Trade'!$O$5:$O$5003,'5.Stok Akhir'!$G134,'4.Sell to Trade'!$Q$5:$Q$5003)</f>
        <v>0</v>
      </c>
      <c r="O134" t="str">
        <f>IF('3.Stok Awal'!$L134=0,"",'3.Stok Awal'!$L134)</f>
        <v/>
      </c>
      <c r="P134">
        <f>IF(ISNA(VLOOKUP($A134,STOK_AWAL,13,0)),0,IF(VLOOKUP($A134,STOK_AWAL,13,0)&gt;0,ROUNDDOWN(L134/VLOOKUP($A134,STOK_AWAL,13,0),0),0))</f>
        <v>0</v>
      </c>
      <c r="Q134" t="str">
        <f>I134</f>
        <v/>
      </c>
      <c r="R134">
        <f>IFERROR(MOD(L134,VLOOKUP($A134,STOK_AWAL,13,0)),0)</f>
        <v>0</v>
      </c>
      <c r="S134" t="str">
        <f>K134</f>
        <v/>
      </c>
      <c r="T134">
        <f>R134+(P134*(IFERROR(VLOOKUP($A134,STOK_AWAL,13,0),0)))</f>
        <v>0</v>
      </c>
      <c r="U134" t="str">
        <f>M134</f>
        <v/>
      </c>
    </row>
    <row r="135" spans="1:21" x14ac:dyDescent="0.25">
      <c r="A135" t="str">
        <f>IF('3.Stok Awal'!$A135=0,"",'3.Stok Awal'!$A135)</f>
        <v/>
      </c>
      <c r="B135" t="str">
        <f>IF('3.Stok Awal'!$B135=0,"",'3.Stok Awal'!$B135)</f>
        <v/>
      </c>
      <c r="C135" t="str">
        <f>IF('3.Stok Awal'!$C135=0,"",'3.Stok Awal'!$C135)</f>
        <v/>
      </c>
      <c r="D135" t="str">
        <f>IF('3.Stok Awal'!$D135=0,"",'3.Stok Awal'!$D135)</f>
        <v/>
      </c>
      <c r="E135" t="str">
        <f>IF('3.Stok Awal'!$E135=0,"",'3.Stok Awal'!$E135)</f>
        <v/>
      </c>
      <c r="F135" s="4" t="str">
        <f>IF('3.Stok Awal'!$F135=0,"",'3.Stok Awal'!$F135)</f>
        <v/>
      </c>
      <c r="G135" s="4" t="str">
        <f t="shared" si="2"/>
        <v/>
      </c>
      <c r="H135">
        <f>IF('3.Stok Awal'!$I135=0,0,'3.Stok Awal'!$I135)</f>
        <v>0</v>
      </c>
      <c r="I135" t="str">
        <f>IF('3.Stok Awal'!$J135=0,"",'3.Stok Awal'!$J135)</f>
        <v/>
      </c>
      <c r="J135">
        <f>IF('3.Stok Awal'!$K135=0,0,'3.Stok Awal'!$K135)</f>
        <v>0</v>
      </c>
      <c r="K135" t="str">
        <f>IF('3.Stok Awal'!$L135=0,"",'3.Stok Awal'!$L135)</f>
        <v/>
      </c>
      <c r="L135">
        <f>IF('3.Stok Awal'!$N135=0,0,'3.Stok Awal'!$N135)</f>
        <v>0</v>
      </c>
      <c r="M135" t="str">
        <f>IF('3.Stok Awal'!$O135=0,"",'3.Stok Awal'!$O135)</f>
        <v/>
      </c>
      <c r="N135">
        <f>SUMIF('4.Sell to Trade'!$O$5:$O$5003,'5.Stok Akhir'!$G135,'4.Sell to Trade'!$Q$5:$Q$5003)</f>
        <v>0</v>
      </c>
      <c r="O135" t="str">
        <f>IF('3.Stok Awal'!$L135=0,"",'3.Stok Awal'!$L135)</f>
        <v/>
      </c>
      <c r="P135">
        <f>IF(ISNA(VLOOKUP($A135,STOK_AWAL,13,0)),0,IF(VLOOKUP($A135,STOK_AWAL,13,0)&gt;0,ROUNDDOWN(L135/VLOOKUP($A135,STOK_AWAL,13,0),0),0))</f>
        <v>0</v>
      </c>
      <c r="Q135" t="str">
        <f>I135</f>
        <v/>
      </c>
      <c r="R135">
        <f>IFERROR(MOD(L135,VLOOKUP($A135,STOK_AWAL,13,0)),0)</f>
        <v>0</v>
      </c>
      <c r="S135" t="str">
        <f>K135</f>
        <v/>
      </c>
      <c r="T135">
        <f>R135+(P135*(IFERROR(VLOOKUP($A135,STOK_AWAL,13,0),0)))</f>
        <v>0</v>
      </c>
      <c r="U135" t="str">
        <f>M135</f>
        <v/>
      </c>
    </row>
    <row r="136" spans="1:21" x14ac:dyDescent="0.25">
      <c r="A136" t="str">
        <f>IF('3.Stok Awal'!$A136=0,"",'3.Stok Awal'!$A136)</f>
        <v/>
      </c>
      <c r="B136" t="str">
        <f>IF('3.Stok Awal'!$B136=0,"",'3.Stok Awal'!$B136)</f>
        <v/>
      </c>
      <c r="C136" t="str">
        <f>IF('3.Stok Awal'!$C136=0,"",'3.Stok Awal'!$C136)</f>
        <v/>
      </c>
      <c r="D136" t="str">
        <f>IF('3.Stok Awal'!$D136=0,"",'3.Stok Awal'!$D136)</f>
        <v/>
      </c>
      <c r="E136" t="str">
        <f>IF('3.Stok Awal'!$E136=0,"",'3.Stok Awal'!$E136)</f>
        <v/>
      </c>
      <c r="F136" s="4" t="str">
        <f>IF('3.Stok Awal'!$F136=0,"",'3.Stok Awal'!$F136)</f>
        <v/>
      </c>
      <c r="G136" s="4" t="str">
        <f t="shared" si="2"/>
        <v/>
      </c>
      <c r="H136">
        <f>IF('3.Stok Awal'!$I136=0,0,'3.Stok Awal'!$I136)</f>
        <v>0</v>
      </c>
      <c r="I136" t="str">
        <f>IF('3.Stok Awal'!$J136=0,"",'3.Stok Awal'!$J136)</f>
        <v/>
      </c>
      <c r="J136">
        <f>IF('3.Stok Awal'!$K136=0,0,'3.Stok Awal'!$K136)</f>
        <v>0</v>
      </c>
      <c r="K136" t="str">
        <f>IF('3.Stok Awal'!$L136=0,"",'3.Stok Awal'!$L136)</f>
        <v/>
      </c>
      <c r="L136">
        <f>IF('3.Stok Awal'!$N136=0,0,'3.Stok Awal'!$N136)</f>
        <v>0</v>
      </c>
      <c r="M136" t="str">
        <f>IF('3.Stok Awal'!$O136=0,"",'3.Stok Awal'!$O136)</f>
        <v/>
      </c>
      <c r="N136">
        <f>SUMIF('4.Sell to Trade'!$O$5:$O$5003,'5.Stok Akhir'!$G136,'4.Sell to Trade'!$Q$5:$Q$5003)</f>
        <v>0</v>
      </c>
      <c r="O136" t="str">
        <f>IF('3.Stok Awal'!$L136=0,"",'3.Stok Awal'!$L136)</f>
        <v/>
      </c>
      <c r="P136">
        <f>IF(ISNA(VLOOKUP($A136,STOK_AWAL,13,0)),0,IF(VLOOKUP($A136,STOK_AWAL,13,0)&gt;0,ROUNDDOWN(L136/VLOOKUP($A136,STOK_AWAL,13,0),0),0))</f>
        <v>0</v>
      </c>
      <c r="Q136" t="str">
        <f>I136</f>
        <v/>
      </c>
      <c r="R136">
        <f>IFERROR(MOD(L136,VLOOKUP($A136,STOK_AWAL,13,0)),0)</f>
        <v>0</v>
      </c>
      <c r="S136" t="str">
        <f>K136</f>
        <v/>
      </c>
      <c r="T136">
        <f>R136+(P136*(IFERROR(VLOOKUP($A136,STOK_AWAL,13,0),0)))</f>
        <v>0</v>
      </c>
      <c r="U136" t="str">
        <f>M136</f>
        <v/>
      </c>
    </row>
    <row r="137" spans="1:21" x14ac:dyDescent="0.25">
      <c r="A137" t="str">
        <f>IF('3.Stok Awal'!$A137=0,"",'3.Stok Awal'!$A137)</f>
        <v/>
      </c>
      <c r="B137" t="str">
        <f>IF('3.Stok Awal'!$B137=0,"",'3.Stok Awal'!$B137)</f>
        <v/>
      </c>
      <c r="C137" t="str">
        <f>IF('3.Stok Awal'!$C137=0,"",'3.Stok Awal'!$C137)</f>
        <v/>
      </c>
      <c r="D137" t="str">
        <f>IF('3.Stok Awal'!$D137=0,"",'3.Stok Awal'!$D137)</f>
        <v/>
      </c>
      <c r="E137" t="str">
        <f>IF('3.Stok Awal'!$E137=0,"",'3.Stok Awal'!$E137)</f>
        <v/>
      </c>
      <c r="F137" s="4" t="str">
        <f>IF('3.Stok Awal'!$F137=0,"",'3.Stok Awal'!$F137)</f>
        <v/>
      </c>
      <c r="G137" s="4" t="str">
        <f t="shared" si="2"/>
        <v/>
      </c>
      <c r="H137">
        <f>IF('3.Stok Awal'!$I137=0,0,'3.Stok Awal'!$I137)</f>
        <v>0</v>
      </c>
      <c r="I137" t="str">
        <f>IF('3.Stok Awal'!$J137=0,"",'3.Stok Awal'!$J137)</f>
        <v/>
      </c>
      <c r="J137">
        <f>IF('3.Stok Awal'!$K137=0,0,'3.Stok Awal'!$K137)</f>
        <v>0</v>
      </c>
      <c r="K137" t="str">
        <f>IF('3.Stok Awal'!$L137=0,"",'3.Stok Awal'!$L137)</f>
        <v/>
      </c>
      <c r="L137">
        <f>IF('3.Stok Awal'!$N137=0,0,'3.Stok Awal'!$N137)</f>
        <v>0</v>
      </c>
      <c r="M137" t="str">
        <f>IF('3.Stok Awal'!$O137=0,"",'3.Stok Awal'!$O137)</f>
        <v/>
      </c>
      <c r="N137">
        <f>SUMIF('4.Sell to Trade'!$O$5:$O$5003,'5.Stok Akhir'!$G137,'4.Sell to Trade'!$Q$5:$Q$5003)</f>
        <v>0</v>
      </c>
      <c r="O137" t="str">
        <f>IF('3.Stok Awal'!$L137=0,"",'3.Stok Awal'!$L137)</f>
        <v/>
      </c>
      <c r="P137">
        <f>IF(ISNA(VLOOKUP($A137,STOK_AWAL,13,0)),0,IF(VLOOKUP($A137,STOK_AWAL,13,0)&gt;0,ROUNDDOWN(L137/VLOOKUP($A137,STOK_AWAL,13,0),0),0))</f>
        <v>0</v>
      </c>
      <c r="Q137" t="str">
        <f>I137</f>
        <v/>
      </c>
      <c r="R137">
        <f>IFERROR(MOD(L137,VLOOKUP($A137,STOK_AWAL,13,0)),0)</f>
        <v>0</v>
      </c>
      <c r="S137" t="str">
        <f>K137</f>
        <v/>
      </c>
      <c r="T137">
        <f>R137+(P137*(IFERROR(VLOOKUP($A137,STOK_AWAL,13,0),0)))</f>
        <v>0</v>
      </c>
      <c r="U137" t="str">
        <f>M137</f>
        <v/>
      </c>
    </row>
    <row r="138" spans="1:21" x14ac:dyDescent="0.25">
      <c r="A138" t="str">
        <f>IF('3.Stok Awal'!$A138=0,"",'3.Stok Awal'!$A138)</f>
        <v/>
      </c>
      <c r="B138" t="str">
        <f>IF('3.Stok Awal'!$B138=0,"",'3.Stok Awal'!$B138)</f>
        <v/>
      </c>
      <c r="C138" t="str">
        <f>IF('3.Stok Awal'!$C138=0,"",'3.Stok Awal'!$C138)</f>
        <v/>
      </c>
      <c r="D138" t="str">
        <f>IF('3.Stok Awal'!$D138=0,"",'3.Stok Awal'!$D138)</f>
        <v/>
      </c>
      <c r="E138" t="str">
        <f>IF('3.Stok Awal'!$E138=0,"",'3.Stok Awal'!$E138)</f>
        <v/>
      </c>
      <c r="F138" s="4" t="str">
        <f>IF('3.Stok Awal'!$F138=0,"",'3.Stok Awal'!$F138)</f>
        <v/>
      </c>
      <c r="G138" s="4" t="str">
        <f t="shared" si="2"/>
        <v/>
      </c>
      <c r="H138">
        <f>IF('3.Stok Awal'!$I138=0,0,'3.Stok Awal'!$I138)</f>
        <v>0</v>
      </c>
      <c r="I138" t="str">
        <f>IF('3.Stok Awal'!$J138=0,"",'3.Stok Awal'!$J138)</f>
        <v/>
      </c>
      <c r="J138">
        <f>IF('3.Stok Awal'!$K138=0,0,'3.Stok Awal'!$K138)</f>
        <v>0</v>
      </c>
      <c r="K138" t="str">
        <f>IF('3.Stok Awal'!$L138=0,"",'3.Stok Awal'!$L138)</f>
        <v/>
      </c>
      <c r="L138">
        <f>IF('3.Stok Awal'!$N138=0,0,'3.Stok Awal'!$N138)</f>
        <v>0</v>
      </c>
      <c r="M138" t="str">
        <f>IF('3.Stok Awal'!$O138=0,"",'3.Stok Awal'!$O138)</f>
        <v/>
      </c>
      <c r="N138">
        <f>SUMIF('4.Sell to Trade'!$O$5:$O$5003,'5.Stok Akhir'!$G138,'4.Sell to Trade'!$Q$5:$Q$5003)</f>
        <v>0</v>
      </c>
      <c r="O138" t="str">
        <f>IF('3.Stok Awal'!$L138=0,"",'3.Stok Awal'!$L138)</f>
        <v/>
      </c>
      <c r="P138">
        <f>IF(ISNA(VLOOKUP($A138,STOK_AWAL,13,0)),0,IF(VLOOKUP($A138,STOK_AWAL,13,0)&gt;0,ROUNDDOWN(L138/VLOOKUP($A138,STOK_AWAL,13,0),0),0))</f>
        <v>0</v>
      </c>
      <c r="Q138" t="str">
        <f>I138</f>
        <v/>
      </c>
      <c r="R138">
        <f>IFERROR(MOD(L138,VLOOKUP($A138,STOK_AWAL,13,0)),0)</f>
        <v>0</v>
      </c>
      <c r="S138" t="str">
        <f>K138</f>
        <v/>
      </c>
      <c r="T138">
        <f>R138+(P138*(IFERROR(VLOOKUP($A138,STOK_AWAL,13,0),0)))</f>
        <v>0</v>
      </c>
      <c r="U138" t="str">
        <f>M138</f>
        <v/>
      </c>
    </row>
    <row r="139" spans="1:21" x14ac:dyDescent="0.25">
      <c r="A139" t="str">
        <f>IF('3.Stok Awal'!$A139=0,"",'3.Stok Awal'!$A139)</f>
        <v/>
      </c>
      <c r="B139" t="str">
        <f>IF('3.Stok Awal'!$B139=0,"",'3.Stok Awal'!$B139)</f>
        <v/>
      </c>
      <c r="C139" t="str">
        <f>IF('3.Stok Awal'!$C139=0,"",'3.Stok Awal'!$C139)</f>
        <v/>
      </c>
      <c r="D139" t="str">
        <f>IF('3.Stok Awal'!$D139=0,"",'3.Stok Awal'!$D139)</f>
        <v/>
      </c>
      <c r="E139" t="str">
        <f>IF('3.Stok Awal'!$E139=0,"",'3.Stok Awal'!$E139)</f>
        <v/>
      </c>
      <c r="F139" s="4" t="str">
        <f>IF('3.Stok Awal'!$F139=0,"",'3.Stok Awal'!$F139)</f>
        <v/>
      </c>
      <c r="G139" s="4" t="str">
        <f t="shared" si="2"/>
        <v/>
      </c>
      <c r="H139">
        <f>IF('3.Stok Awal'!$I139=0,0,'3.Stok Awal'!$I139)</f>
        <v>0</v>
      </c>
      <c r="I139" t="str">
        <f>IF('3.Stok Awal'!$J139=0,"",'3.Stok Awal'!$J139)</f>
        <v/>
      </c>
      <c r="J139">
        <f>IF('3.Stok Awal'!$K139=0,0,'3.Stok Awal'!$K139)</f>
        <v>0</v>
      </c>
      <c r="K139" t="str">
        <f>IF('3.Stok Awal'!$L139=0,"",'3.Stok Awal'!$L139)</f>
        <v/>
      </c>
      <c r="L139">
        <f>IF('3.Stok Awal'!$N139=0,0,'3.Stok Awal'!$N139)</f>
        <v>0</v>
      </c>
      <c r="M139" t="str">
        <f>IF('3.Stok Awal'!$O139=0,"",'3.Stok Awal'!$O139)</f>
        <v/>
      </c>
      <c r="N139">
        <f>SUMIF('4.Sell to Trade'!$O$5:$O$5003,'5.Stok Akhir'!$G139,'4.Sell to Trade'!$Q$5:$Q$5003)</f>
        <v>0</v>
      </c>
      <c r="O139" t="str">
        <f>IF('3.Stok Awal'!$L139=0,"",'3.Stok Awal'!$L139)</f>
        <v/>
      </c>
      <c r="P139">
        <f>IF(ISNA(VLOOKUP($A139,STOK_AWAL,13,0)),0,IF(VLOOKUP($A139,STOK_AWAL,13,0)&gt;0,ROUNDDOWN(L139/VLOOKUP($A139,STOK_AWAL,13,0),0),0))</f>
        <v>0</v>
      </c>
      <c r="Q139" t="str">
        <f>I139</f>
        <v/>
      </c>
      <c r="R139">
        <f>IFERROR(MOD(L139,VLOOKUP($A139,STOK_AWAL,13,0)),0)</f>
        <v>0</v>
      </c>
      <c r="S139" t="str">
        <f>K139</f>
        <v/>
      </c>
      <c r="T139">
        <f>R139+(P139*(IFERROR(VLOOKUP($A139,STOK_AWAL,13,0),0)))</f>
        <v>0</v>
      </c>
      <c r="U139" t="str">
        <f>M139</f>
        <v/>
      </c>
    </row>
    <row r="140" spans="1:21" x14ac:dyDescent="0.25">
      <c r="A140" t="str">
        <f>IF('3.Stok Awal'!$A140=0,"",'3.Stok Awal'!$A140)</f>
        <v/>
      </c>
      <c r="B140" t="str">
        <f>IF('3.Stok Awal'!$B140=0,"",'3.Stok Awal'!$B140)</f>
        <v/>
      </c>
      <c r="C140" t="str">
        <f>IF('3.Stok Awal'!$C140=0,"",'3.Stok Awal'!$C140)</f>
        <v/>
      </c>
      <c r="D140" t="str">
        <f>IF('3.Stok Awal'!$D140=0,"",'3.Stok Awal'!$D140)</f>
        <v/>
      </c>
      <c r="E140" t="str">
        <f>IF('3.Stok Awal'!$E140=0,"",'3.Stok Awal'!$E140)</f>
        <v/>
      </c>
      <c r="F140" s="4" t="str">
        <f>IF('3.Stok Awal'!$F140=0,"",'3.Stok Awal'!$F140)</f>
        <v/>
      </c>
      <c r="G140" s="4" t="str">
        <f t="shared" si="2"/>
        <v/>
      </c>
      <c r="H140">
        <f>IF('3.Stok Awal'!$I140=0,0,'3.Stok Awal'!$I140)</f>
        <v>0</v>
      </c>
      <c r="I140" t="str">
        <f>IF('3.Stok Awal'!$J140=0,"",'3.Stok Awal'!$J140)</f>
        <v/>
      </c>
      <c r="J140">
        <f>IF('3.Stok Awal'!$K140=0,0,'3.Stok Awal'!$K140)</f>
        <v>0</v>
      </c>
      <c r="K140" t="str">
        <f>IF('3.Stok Awal'!$L140=0,"",'3.Stok Awal'!$L140)</f>
        <v/>
      </c>
      <c r="L140">
        <f>IF('3.Stok Awal'!$N140=0,0,'3.Stok Awal'!$N140)</f>
        <v>0</v>
      </c>
      <c r="M140" t="str">
        <f>IF('3.Stok Awal'!$O140=0,"",'3.Stok Awal'!$O140)</f>
        <v/>
      </c>
      <c r="N140">
        <f>SUMIF('4.Sell to Trade'!$O$5:$O$5003,'5.Stok Akhir'!$G140,'4.Sell to Trade'!$Q$5:$Q$5003)</f>
        <v>0</v>
      </c>
      <c r="O140" t="str">
        <f>IF('3.Stok Awal'!$L140=0,"",'3.Stok Awal'!$L140)</f>
        <v/>
      </c>
      <c r="P140">
        <f>IF(ISNA(VLOOKUP($A140,STOK_AWAL,13,0)),0,IF(VLOOKUP($A140,STOK_AWAL,13,0)&gt;0,ROUNDDOWN(L140/VLOOKUP($A140,STOK_AWAL,13,0),0),0))</f>
        <v>0</v>
      </c>
      <c r="Q140" t="str">
        <f>I140</f>
        <v/>
      </c>
      <c r="R140">
        <f>IFERROR(MOD(L140,VLOOKUP($A140,STOK_AWAL,13,0)),0)</f>
        <v>0</v>
      </c>
      <c r="S140" t="str">
        <f>K140</f>
        <v/>
      </c>
      <c r="T140">
        <f>R140+(P140*(IFERROR(VLOOKUP($A140,STOK_AWAL,13,0),0)))</f>
        <v>0</v>
      </c>
      <c r="U140" t="str">
        <f>M140</f>
        <v/>
      </c>
    </row>
    <row r="141" spans="1:21" x14ac:dyDescent="0.25">
      <c r="A141" t="str">
        <f>IF('3.Stok Awal'!$A141=0,"",'3.Stok Awal'!$A141)</f>
        <v/>
      </c>
      <c r="B141" t="str">
        <f>IF('3.Stok Awal'!$B141=0,"",'3.Stok Awal'!$B141)</f>
        <v/>
      </c>
      <c r="C141" t="str">
        <f>IF('3.Stok Awal'!$C141=0,"",'3.Stok Awal'!$C141)</f>
        <v/>
      </c>
      <c r="D141" t="str">
        <f>IF('3.Stok Awal'!$D141=0,"",'3.Stok Awal'!$D141)</f>
        <v/>
      </c>
      <c r="E141" t="str">
        <f>IF('3.Stok Awal'!$E141=0,"",'3.Stok Awal'!$E141)</f>
        <v/>
      </c>
      <c r="F141" s="4" t="str">
        <f>IF('3.Stok Awal'!$F141=0,"",'3.Stok Awal'!$F141)</f>
        <v/>
      </c>
      <c r="G141" s="4" t="str">
        <f t="shared" si="2"/>
        <v/>
      </c>
      <c r="H141">
        <f>IF('3.Stok Awal'!$I141=0,0,'3.Stok Awal'!$I141)</f>
        <v>0</v>
      </c>
      <c r="I141" t="str">
        <f>IF('3.Stok Awal'!$J141=0,"",'3.Stok Awal'!$J141)</f>
        <v/>
      </c>
      <c r="J141">
        <f>IF('3.Stok Awal'!$K141=0,0,'3.Stok Awal'!$K141)</f>
        <v>0</v>
      </c>
      <c r="K141" t="str">
        <f>IF('3.Stok Awal'!$L141=0,"",'3.Stok Awal'!$L141)</f>
        <v/>
      </c>
      <c r="L141">
        <f>IF('3.Stok Awal'!$N141=0,0,'3.Stok Awal'!$N141)</f>
        <v>0</v>
      </c>
      <c r="M141" t="str">
        <f>IF('3.Stok Awal'!$O141=0,"",'3.Stok Awal'!$O141)</f>
        <v/>
      </c>
      <c r="N141">
        <f>SUMIF('4.Sell to Trade'!$O$5:$O$5003,'5.Stok Akhir'!$G141,'4.Sell to Trade'!$Q$5:$Q$5003)</f>
        <v>0</v>
      </c>
      <c r="O141" t="str">
        <f>IF('3.Stok Awal'!$L141=0,"",'3.Stok Awal'!$L141)</f>
        <v/>
      </c>
      <c r="P141">
        <f>IF(ISNA(VLOOKUP($A141,STOK_AWAL,13,0)),0,IF(VLOOKUP($A141,STOK_AWAL,13,0)&gt;0,ROUNDDOWN(L141/VLOOKUP($A141,STOK_AWAL,13,0),0),0))</f>
        <v>0</v>
      </c>
      <c r="Q141" t="str">
        <f>I141</f>
        <v/>
      </c>
      <c r="R141">
        <f>IFERROR(MOD(L141,VLOOKUP($A141,STOK_AWAL,13,0)),0)</f>
        <v>0</v>
      </c>
      <c r="S141" t="str">
        <f>K141</f>
        <v/>
      </c>
      <c r="T141">
        <f>R141+(P141*(IFERROR(VLOOKUP($A141,STOK_AWAL,13,0),0)))</f>
        <v>0</v>
      </c>
      <c r="U141" t="str">
        <f>M141</f>
        <v/>
      </c>
    </row>
    <row r="142" spans="1:21" x14ac:dyDescent="0.25">
      <c r="A142" t="str">
        <f>IF('3.Stok Awal'!$A142=0,"",'3.Stok Awal'!$A142)</f>
        <v/>
      </c>
      <c r="B142" t="str">
        <f>IF('3.Stok Awal'!$B142=0,"",'3.Stok Awal'!$B142)</f>
        <v/>
      </c>
      <c r="C142" t="str">
        <f>IF('3.Stok Awal'!$C142=0,"",'3.Stok Awal'!$C142)</f>
        <v/>
      </c>
      <c r="D142" t="str">
        <f>IF('3.Stok Awal'!$D142=0,"",'3.Stok Awal'!$D142)</f>
        <v/>
      </c>
      <c r="E142" t="str">
        <f>IF('3.Stok Awal'!$E142=0,"",'3.Stok Awal'!$E142)</f>
        <v/>
      </c>
      <c r="F142" s="4" t="str">
        <f>IF('3.Stok Awal'!$F142=0,"",'3.Stok Awal'!$F142)</f>
        <v/>
      </c>
      <c r="G142" s="4" t="str">
        <f t="shared" si="2"/>
        <v/>
      </c>
      <c r="H142">
        <f>IF('3.Stok Awal'!$I142=0,0,'3.Stok Awal'!$I142)</f>
        <v>0</v>
      </c>
      <c r="I142" t="str">
        <f>IF('3.Stok Awal'!$J142=0,"",'3.Stok Awal'!$J142)</f>
        <v/>
      </c>
      <c r="J142">
        <f>IF('3.Stok Awal'!$K142=0,0,'3.Stok Awal'!$K142)</f>
        <v>0</v>
      </c>
      <c r="K142" t="str">
        <f>IF('3.Stok Awal'!$L142=0,"",'3.Stok Awal'!$L142)</f>
        <v/>
      </c>
      <c r="L142">
        <f>IF('3.Stok Awal'!$N142=0,0,'3.Stok Awal'!$N142)</f>
        <v>0</v>
      </c>
      <c r="M142" t="str">
        <f>IF('3.Stok Awal'!$O142=0,"",'3.Stok Awal'!$O142)</f>
        <v/>
      </c>
      <c r="N142">
        <f>SUMIF('4.Sell to Trade'!$O$5:$O$5003,'5.Stok Akhir'!$G142,'4.Sell to Trade'!$Q$5:$Q$5003)</f>
        <v>0</v>
      </c>
      <c r="O142" t="str">
        <f>IF('3.Stok Awal'!$L142=0,"",'3.Stok Awal'!$L142)</f>
        <v/>
      </c>
      <c r="P142">
        <f>IF(ISNA(VLOOKUP($A142,STOK_AWAL,13,0)),0,IF(VLOOKUP($A142,STOK_AWAL,13,0)&gt;0,ROUNDDOWN(L142/VLOOKUP($A142,STOK_AWAL,13,0),0),0))</f>
        <v>0</v>
      </c>
      <c r="Q142" t="str">
        <f>I142</f>
        <v/>
      </c>
      <c r="R142">
        <f>IFERROR(MOD(L142,VLOOKUP($A142,STOK_AWAL,13,0)),0)</f>
        <v>0</v>
      </c>
      <c r="S142" t="str">
        <f>K142</f>
        <v/>
      </c>
      <c r="T142">
        <f>R142+(P142*(IFERROR(VLOOKUP($A142,STOK_AWAL,13,0),0)))</f>
        <v>0</v>
      </c>
      <c r="U142" t="str">
        <f>M142</f>
        <v/>
      </c>
    </row>
    <row r="143" spans="1:21" x14ac:dyDescent="0.25">
      <c r="A143" t="str">
        <f>IF('3.Stok Awal'!$A143=0,"",'3.Stok Awal'!$A143)</f>
        <v/>
      </c>
      <c r="B143" t="str">
        <f>IF('3.Stok Awal'!$B143=0,"",'3.Stok Awal'!$B143)</f>
        <v/>
      </c>
      <c r="C143" t="str">
        <f>IF('3.Stok Awal'!$C143=0,"",'3.Stok Awal'!$C143)</f>
        <v/>
      </c>
      <c r="D143" t="str">
        <f>IF('3.Stok Awal'!$D143=0,"",'3.Stok Awal'!$D143)</f>
        <v/>
      </c>
      <c r="E143" t="str">
        <f>IF('3.Stok Awal'!$E143=0,"",'3.Stok Awal'!$E143)</f>
        <v/>
      </c>
      <c r="F143" s="4" t="str">
        <f>IF('3.Stok Awal'!$F143=0,"",'3.Stok Awal'!$F143)</f>
        <v/>
      </c>
      <c r="G143" s="4" t="str">
        <f t="shared" si="2"/>
        <v/>
      </c>
      <c r="H143">
        <f>IF('3.Stok Awal'!$I143=0,0,'3.Stok Awal'!$I143)</f>
        <v>0</v>
      </c>
      <c r="I143" t="str">
        <f>IF('3.Stok Awal'!$J143=0,"",'3.Stok Awal'!$J143)</f>
        <v/>
      </c>
      <c r="J143">
        <f>IF('3.Stok Awal'!$K143=0,0,'3.Stok Awal'!$K143)</f>
        <v>0</v>
      </c>
      <c r="K143" t="str">
        <f>IF('3.Stok Awal'!$L143=0,"",'3.Stok Awal'!$L143)</f>
        <v/>
      </c>
      <c r="L143">
        <f>IF('3.Stok Awal'!$N143=0,0,'3.Stok Awal'!$N143)</f>
        <v>0</v>
      </c>
      <c r="M143" t="str">
        <f>IF('3.Stok Awal'!$O143=0,"",'3.Stok Awal'!$O143)</f>
        <v/>
      </c>
      <c r="N143">
        <f>SUMIF('4.Sell to Trade'!$O$5:$O$5003,'5.Stok Akhir'!$G143,'4.Sell to Trade'!$Q$5:$Q$5003)</f>
        <v>0</v>
      </c>
      <c r="O143" t="str">
        <f>IF('3.Stok Awal'!$L143=0,"",'3.Stok Awal'!$L143)</f>
        <v/>
      </c>
      <c r="P143">
        <f>IF(ISNA(VLOOKUP($A143,STOK_AWAL,13,0)),0,IF(VLOOKUP($A143,STOK_AWAL,13,0)&gt;0,ROUNDDOWN(L143/VLOOKUP($A143,STOK_AWAL,13,0),0),0))</f>
        <v>0</v>
      </c>
      <c r="Q143" t="str">
        <f>I143</f>
        <v/>
      </c>
      <c r="R143">
        <f>IFERROR(MOD(L143,VLOOKUP($A143,STOK_AWAL,13,0)),0)</f>
        <v>0</v>
      </c>
      <c r="S143" t="str">
        <f>K143</f>
        <v/>
      </c>
      <c r="T143">
        <f>R143+(P143*(IFERROR(VLOOKUP($A143,STOK_AWAL,13,0),0)))</f>
        <v>0</v>
      </c>
      <c r="U143" t="str">
        <f>M143</f>
        <v/>
      </c>
    </row>
    <row r="144" spans="1:21" x14ac:dyDescent="0.25">
      <c r="A144" t="str">
        <f>IF('3.Stok Awal'!$A144=0,"",'3.Stok Awal'!$A144)</f>
        <v/>
      </c>
      <c r="B144" t="str">
        <f>IF('3.Stok Awal'!$B144=0,"",'3.Stok Awal'!$B144)</f>
        <v/>
      </c>
      <c r="C144" t="str">
        <f>IF('3.Stok Awal'!$C144=0,"",'3.Stok Awal'!$C144)</f>
        <v/>
      </c>
      <c r="D144" t="str">
        <f>IF('3.Stok Awal'!$D144=0,"",'3.Stok Awal'!$D144)</f>
        <v/>
      </c>
      <c r="E144" t="str">
        <f>IF('3.Stok Awal'!$E144=0,"",'3.Stok Awal'!$E144)</f>
        <v/>
      </c>
      <c r="F144" s="4" t="str">
        <f>IF('3.Stok Awal'!$F144=0,"",'3.Stok Awal'!$F144)</f>
        <v/>
      </c>
      <c r="G144" s="4" t="str">
        <f t="shared" si="2"/>
        <v/>
      </c>
      <c r="H144">
        <f>IF('3.Stok Awal'!$I144=0,0,'3.Stok Awal'!$I144)</f>
        <v>0</v>
      </c>
      <c r="I144" t="str">
        <f>IF('3.Stok Awal'!$J144=0,"",'3.Stok Awal'!$J144)</f>
        <v/>
      </c>
      <c r="J144">
        <f>IF('3.Stok Awal'!$K144=0,0,'3.Stok Awal'!$K144)</f>
        <v>0</v>
      </c>
      <c r="K144" t="str">
        <f>IF('3.Stok Awal'!$L144=0,"",'3.Stok Awal'!$L144)</f>
        <v/>
      </c>
      <c r="L144">
        <f>IF('3.Stok Awal'!$N144=0,0,'3.Stok Awal'!$N144)</f>
        <v>0</v>
      </c>
      <c r="M144" t="str">
        <f>IF('3.Stok Awal'!$O144=0,"",'3.Stok Awal'!$O144)</f>
        <v/>
      </c>
      <c r="N144">
        <f>SUMIF('4.Sell to Trade'!$O$5:$O$5003,'5.Stok Akhir'!$G144,'4.Sell to Trade'!$Q$5:$Q$5003)</f>
        <v>0</v>
      </c>
      <c r="O144" t="str">
        <f>IF('3.Stok Awal'!$L144=0,"",'3.Stok Awal'!$L144)</f>
        <v/>
      </c>
      <c r="P144">
        <f>IF(ISNA(VLOOKUP($A144,STOK_AWAL,13,0)),0,IF(VLOOKUP($A144,STOK_AWAL,13,0)&gt;0,ROUNDDOWN(L144/VLOOKUP($A144,STOK_AWAL,13,0),0),0))</f>
        <v>0</v>
      </c>
      <c r="Q144" t="str">
        <f>I144</f>
        <v/>
      </c>
      <c r="R144">
        <f>IFERROR(MOD(L144,VLOOKUP($A144,STOK_AWAL,13,0)),0)</f>
        <v>0</v>
      </c>
      <c r="S144" t="str">
        <f>K144</f>
        <v/>
      </c>
      <c r="T144">
        <f>R144+(P144*(IFERROR(VLOOKUP($A144,STOK_AWAL,13,0),0)))</f>
        <v>0</v>
      </c>
      <c r="U144" t="str">
        <f>M144</f>
        <v/>
      </c>
    </row>
    <row r="145" spans="1:21" x14ac:dyDescent="0.25">
      <c r="A145" t="str">
        <f>IF('3.Stok Awal'!$A145=0,"",'3.Stok Awal'!$A145)</f>
        <v/>
      </c>
      <c r="B145" t="str">
        <f>IF('3.Stok Awal'!$B145=0,"",'3.Stok Awal'!$B145)</f>
        <v/>
      </c>
      <c r="C145" t="str">
        <f>IF('3.Stok Awal'!$C145=0,"",'3.Stok Awal'!$C145)</f>
        <v/>
      </c>
      <c r="D145" t="str">
        <f>IF('3.Stok Awal'!$D145=0,"",'3.Stok Awal'!$D145)</f>
        <v/>
      </c>
      <c r="E145" t="str">
        <f>IF('3.Stok Awal'!$E145=0,"",'3.Stok Awal'!$E145)</f>
        <v/>
      </c>
      <c r="F145" s="4" t="str">
        <f>IF('3.Stok Awal'!$F145=0,"",'3.Stok Awal'!$F145)</f>
        <v/>
      </c>
      <c r="G145" s="4" t="str">
        <f t="shared" si="2"/>
        <v/>
      </c>
      <c r="H145">
        <f>IF('3.Stok Awal'!$I145=0,0,'3.Stok Awal'!$I145)</f>
        <v>0</v>
      </c>
      <c r="I145" t="str">
        <f>IF('3.Stok Awal'!$J145=0,"",'3.Stok Awal'!$J145)</f>
        <v/>
      </c>
      <c r="J145">
        <f>IF('3.Stok Awal'!$K145=0,0,'3.Stok Awal'!$K145)</f>
        <v>0</v>
      </c>
      <c r="K145" t="str">
        <f>IF('3.Stok Awal'!$L145=0,"",'3.Stok Awal'!$L145)</f>
        <v/>
      </c>
      <c r="L145">
        <f>IF('3.Stok Awal'!$N145=0,0,'3.Stok Awal'!$N145)</f>
        <v>0</v>
      </c>
      <c r="M145" t="str">
        <f>IF('3.Stok Awal'!$O145=0,"",'3.Stok Awal'!$O145)</f>
        <v/>
      </c>
      <c r="N145">
        <f>SUMIF('4.Sell to Trade'!$O$5:$O$5003,'5.Stok Akhir'!$G145,'4.Sell to Trade'!$Q$5:$Q$5003)</f>
        <v>0</v>
      </c>
      <c r="O145" t="str">
        <f>IF('3.Stok Awal'!$L145=0,"",'3.Stok Awal'!$L145)</f>
        <v/>
      </c>
      <c r="P145">
        <f>IF(ISNA(VLOOKUP($A145,STOK_AWAL,13,0)),0,IF(VLOOKUP($A145,STOK_AWAL,13,0)&gt;0,ROUNDDOWN(L145/VLOOKUP($A145,STOK_AWAL,13,0),0),0))</f>
        <v>0</v>
      </c>
      <c r="Q145" t="str">
        <f>I145</f>
        <v/>
      </c>
      <c r="R145">
        <f>IFERROR(MOD(L145,VLOOKUP($A145,STOK_AWAL,13,0)),0)</f>
        <v>0</v>
      </c>
      <c r="S145" t="str">
        <f>K145</f>
        <v/>
      </c>
      <c r="T145">
        <f>R145+(P145*(IFERROR(VLOOKUP($A145,STOK_AWAL,13,0),0)))</f>
        <v>0</v>
      </c>
      <c r="U145" t="str">
        <f>M145</f>
        <v/>
      </c>
    </row>
    <row r="146" spans="1:21" x14ac:dyDescent="0.25">
      <c r="A146" t="str">
        <f>IF('3.Stok Awal'!$A146=0,"",'3.Stok Awal'!$A146)</f>
        <v/>
      </c>
      <c r="B146" t="str">
        <f>IF('3.Stok Awal'!$B146=0,"",'3.Stok Awal'!$B146)</f>
        <v/>
      </c>
      <c r="C146" t="str">
        <f>IF('3.Stok Awal'!$C146=0,"",'3.Stok Awal'!$C146)</f>
        <v/>
      </c>
      <c r="D146" t="str">
        <f>IF('3.Stok Awal'!$D146=0,"",'3.Stok Awal'!$D146)</f>
        <v/>
      </c>
      <c r="E146" t="str">
        <f>IF('3.Stok Awal'!$E146=0,"",'3.Stok Awal'!$E146)</f>
        <v/>
      </c>
      <c r="F146" s="4" t="str">
        <f>IF('3.Stok Awal'!$F146=0,"",'3.Stok Awal'!$F146)</f>
        <v/>
      </c>
      <c r="G146" s="4" t="str">
        <f t="shared" si="2"/>
        <v/>
      </c>
      <c r="H146">
        <f>IF('3.Stok Awal'!$I146=0,0,'3.Stok Awal'!$I146)</f>
        <v>0</v>
      </c>
      <c r="I146" t="str">
        <f>IF('3.Stok Awal'!$J146=0,"",'3.Stok Awal'!$J146)</f>
        <v/>
      </c>
      <c r="J146">
        <f>IF('3.Stok Awal'!$K146=0,0,'3.Stok Awal'!$K146)</f>
        <v>0</v>
      </c>
      <c r="K146" t="str">
        <f>IF('3.Stok Awal'!$L146=0,"",'3.Stok Awal'!$L146)</f>
        <v/>
      </c>
      <c r="L146">
        <f>IF('3.Stok Awal'!$N146=0,0,'3.Stok Awal'!$N146)</f>
        <v>0</v>
      </c>
      <c r="M146" t="str">
        <f>IF('3.Stok Awal'!$O146=0,"",'3.Stok Awal'!$O146)</f>
        <v/>
      </c>
      <c r="N146">
        <f>SUMIF('4.Sell to Trade'!$O$5:$O$5003,'5.Stok Akhir'!$G146,'4.Sell to Trade'!$Q$5:$Q$5003)</f>
        <v>0</v>
      </c>
      <c r="O146" t="str">
        <f>IF('3.Stok Awal'!$L146=0,"",'3.Stok Awal'!$L146)</f>
        <v/>
      </c>
      <c r="P146">
        <f>IF(ISNA(VLOOKUP($A146,STOK_AWAL,13,0)),0,IF(VLOOKUP($A146,STOK_AWAL,13,0)&gt;0,ROUNDDOWN(L146/VLOOKUP($A146,STOK_AWAL,13,0),0),0))</f>
        <v>0</v>
      </c>
      <c r="Q146" t="str">
        <f>I146</f>
        <v/>
      </c>
      <c r="R146">
        <f>IFERROR(MOD(L146,VLOOKUP($A146,STOK_AWAL,13,0)),0)</f>
        <v>0</v>
      </c>
      <c r="S146" t="str">
        <f>K146</f>
        <v/>
      </c>
      <c r="T146">
        <f>R146+(P146*(IFERROR(VLOOKUP($A146,STOK_AWAL,13,0),0)))</f>
        <v>0</v>
      </c>
      <c r="U146" t="str">
        <f>M146</f>
        <v/>
      </c>
    </row>
    <row r="147" spans="1:21" x14ac:dyDescent="0.25">
      <c r="A147" t="str">
        <f>IF('3.Stok Awal'!$A147=0,"",'3.Stok Awal'!$A147)</f>
        <v/>
      </c>
      <c r="B147" t="str">
        <f>IF('3.Stok Awal'!$B147=0,"",'3.Stok Awal'!$B147)</f>
        <v/>
      </c>
      <c r="C147" t="str">
        <f>IF('3.Stok Awal'!$C147=0,"",'3.Stok Awal'!$C147)</f>
        <v/>
      </c>
      <c r="D147" t="str">
        <f>IF('3.Stok Awal'!$D147=0,"",'3.Stok Awal'!$D147)</f>
        <v/>
      </c>
      <c r="E147" t="str">
        <f>IF('3.Stok Awal'!$E147=0,"",'3.Stok Awal'!$E147)</f>
        <v/>
      </c>
      <c r="F147" s="4" t="str">
        <f>IF('3.Stok Awal'!$F147=0,"",'3.Stok Awal'!$F147)</f>
        <v/>
      </c>
      <c r="G147" s="4" t="str">
        <f t="shared" si="2"/>
        <v/>
      </c>
      <c r="H147">
        <f>IF('3.Stok Awal'!$I147=0,0,'3.Stok Awal'!$I147)</f>
        <v>0</v>
      </c>
      <c r="I147" t="str">
        <f>IF('3.Stok Awal'!$J147=0,"",'3.Stok Awal'!$J147)</f>
        <v/>
      </c>
      <c r="J147">
        <f>IF('3.Stok Awal'!$K147=0,0,'3.Stok Awal'!$K147)</f>
        <v>0</v>
      </c>
      <c r="K147" t="str">
        <f>IF('3.Stok Awal'!$L147=0,"",'3.Stok Awal'!$L147)</f>
        <v/>
      </c>
      <c r="L147">
        <f>IF('3.Stok Awal'!$N147=0,0,'3.Stok Awal'!$N147)</f>
        <v>0</v>
      </c>
      <c r="M147" t="str">
        <f>IF('3.Stok Awal'!$O147=0,"",'3.Stok Awal'!$O147)</f>
        <v/>
      </c>
      <c r="N147">
        <f>SUMIF('4.Sell to Trade'!$O$5:$O$5003,'5.Stok Akhir'!$G147,'4.Sell to Trade'!$Q$5:$Q$5003)</f>
        <v>0</v>
      </c>
      <c r="O147" t="str">
        <f>IF('3.Stok Awal'!$L147=0,"",'3.Stok Awal'!$L147)</f>
        <v/>
      </c>
      <c r="P147">
        <f>IF(ISNA(VLOOKUP($A147,STOK_AWAL,13,0)),0,IF(VLOOKUP($A147,STOK_AWAL,13,0)&gt;0,ROUNDDOWN(L147/VLOOKUP($A147,STOK_AWAL,13,0),0),0))</f>
        <v>0</v>
      </c>
      <c r="Q147" t="str">
        <f>I147</f>
        <v/>
      </c>
      <c r="R147">
        <f>IFERROR(MOD(L147,VLOOKUP($A147,STOK_AWAL,13,0)),0)</f>
        <v>0</v>
      </c>
      <c r="S147" t="str">
        <f>K147</f>
        <v/>
      </c>
      <c r="T147">
        <f>R147+(P147*(IFERROR(VLOOKUP($A147,STOK_AWAL,13,0),0)))</f>
        <v>0</v>
      </c>
      <c r="U147" t="str">
        <f>M147</f>
        <v/>
      </c>
    </row>
    <row r="148" spans="1:21" x14ac:dyDescent="0.25">
      <c r="A148" t="str">
        <f>IF('3.Stok Awal'!$A148=0,"",'3.Stok Awal'!$A148)</f>
        <v/>
      </c>
      <c r="B148" t="str">
        <f>IF('3.Stok Awal'!$B148=0,"",'3.Stok Awal'!$B148)</f>
        <v/>
      </c>
      <c r="C148" t="str">
        <f>IF('3.Stok Awal'!$C148=0,"",'3.Stok Awal'!$C148)</f>
        <v/>
      </c>
      <c r="D148" t="str">
        <f>IF('3.Stok Awal'!$D148=0,"",'3.Stok Awal'!$D148)</f>
        <v/>
      </c>
      <c r="E148" t="str">
        <f>IF('3.Stok Awal'!$E148=0,"",'3.Stok Awal'!$E148)</f>
        <v/>
      </c>
      <c r="F148" s="4" t="str">
        <f>IF('3.Stok Awal'!$F148=0,"",'3.Stok Awal'!$F148)</f>
        <v/>
      </c>
      <c r="G148" s="4" t="str">
        <f t="shared" si="2"/>
        <v/>
      </c>
      <c r="H148">
        <f>IF('3.Stok Awal'!$I148=0,0,'3.Stok Awal'!$I148)</f>
        <v>0</v>
      </c>
      <c r="I148" t="str">
        <f>IF('3.Stok Awal'!$J148=0,"",'3.Stok Awal'!$J148)</f>
        <v/>
      </c>
      <c r="J148">
        <f>IF('3.Stok Awal'!$K148=0,0,'3.Stok Awal'!$K148)</f>
        <v>0</v>
      </c>
      <c r="K148" t="str">
        <f>IF('3.Stok Awal'!$L148=0,"",'3.Stok Awal'!$L148)</f>
        <v/>
      </c>
      <c r="L148">
        <f>IF('3.Stok Awal'!$N148=0,0,'3.Stok Awal'!$N148)</f>
        <v>0</v>
      </c>
      <c r="M148" t="str">
        <f>IF('3.Stok Awal'!$O148=0,"",'3.Stok Awal'!$O148)</f>
        <v/>
      </c>
      <c r="N148">
        <f>SUMIF('4.Sell to Trade'!$O$5:$O$5003,'5.Stok Akhir'!$G148,'4.Sell to Trade'!$Q$5:$Q$5003)</f>
        <v>0</v>
      </c>
      <c r="O148" t="str">
        <f>IF('3.Stok Awal'!$L148=0,"",'3.Stok Awal'!$L148)</f>
        <v/>
      </c>
      <c r="P148">
        <f>IF(ISNA(VLOOKUP($A148,STOK_AWAL,13,0)),0,IF(VLOOKUP($A148,STOK_AWAL,13,0)&gt;0,ROUNDDOWN(L148/VLOOKUP($A148,STOK_AWAL,13,0),0),0))</f>
        <v>0</v>
      </c>
      <c r="Q148" t="str">
        <f>I148</f>
        <v/>
      </c>
      <c r="R148">
        <f>IFERROR(MOD(L148,VLOOKUP($A148,STOK_AWAL,13,0)),0)</f>
        <v>0</v>
      </c>
      <c r="S148" t="str">
        <f>K148</f>
        <v/>
      </c>
      <c r="T148">
        <f>R148+(P148*(IFERROR(VLOOKUP($A148,STOK_AWAL,13,0),0)))</f>
        <v>0</v>
      </c>
      <c r="U148" t="str">
        <f>M148</f>
        <v/>
      </c>
    </row>
    <row r="149" spans="1:21" x14ac:dyDescent="0.25">
      <c r="A149" t="str">
        <f>IF('3.Stok Awal'!$A149=0,"",'3.Stok Awal'!$A149)</f>
        <v/>
      </c>
      <c r="B149" t="str">
        <f>IF('3.Stok Awal'!$B149=0,"",'3.Stok Awal'!$B149)</f>
        <v/>
      </c>
      <c r="C149" t="str">
        <f>IF('3.Stok Awal'!$C149=0,"",'3.Stok Awal'!$C149)</f>
        <v/>
      </c>
      <c r="D149" t="str">
        <f>IF('3.Stok Awal'!$D149=0,"",'3.Stok Awal'!$D149)</f>
        <v/>
      </c>
      <c r="E149" t="str">
        <f>IF('3.Stok Awal'!$E149=0,"",'3.Stok Awal'!$E149)</f>
        <v/>
      </c>
      <c r="F149" s="4" t="str">
        <f>IF('3.Stok Awal'!$F149=0,"",'3.Stok Awal'!$F149)</f>
        <v/>
      </c>
      <c r="G149" s="4" t="str">
        <f t="shared" si="2"/>
        <v/>
      </c>
      <c r="H149">
        <f>IF('3.Stok Awal'!$I149=0,0,'3.Stok Awal'!$I149)</f>
        <v>0</v>
      </c>
      <c r="I149" t="str">
        <f>IF('3.Stok Awal'!$J149=0,"",'3.Stok Awal'!$J149)</f>
        <v/>
      </c>
      <c r="J149">
        <f>IF('3.Stok Awal'!$K149=0,0,'3.Stok Awal'!$K149)</f>
        <v>0</v>
      </c>
      <c r="K149" t="str">
        <f>IF('3.Stok Awal'!$L149=0,"",'3.Stok Awal'!$L149)</f>
        <v/>
      </c>
      <c r="L149">
        <f>IF('3.Stok Awal'!$N149=0,0,'3.Stok Awal'!$N149)</f>
        <v>0</v>
      </c>
      <c r="M149" t="str">
        <f>IF('3.Stok Awal'!$O149=0,"",'3.Stok Awal'!$O149)</f>
        <v/>
      </c>
      <c r="N149">
        <f>SUMIF('4.Sell to Trade'!$O$5:$O$5003,'5.Stok Akhir'!$G149,'4.Sell to Trade'!$Q$5:$Q$5003)</f>
        <v>0</v>
      </c>
      <c r="O149" t="str">
        <f>IF('3.Stok Awal'!$L149=0,"",'3.Stok Awal'!$L149)</f>
        <v/>
      </c>
      <c r="P149">
        <f>IF(ISNA(VLOOKUP($A149,STOK_AWAL,13,0)),0,IF(VLOOKUP($A149,STOK_AWAL,13,0)&gt;0,ROUNDDOWN(L149/VLOOKUP($A149,STOK_AWAL,13,0),0),0))</f>
        <v>0</v>
      </c>
      <c r="Q149" t="str">
        <f>I149</f>
        <v/>
      </c>
      <c r="R149">
        <f>IFERROR(MOD(L149,VLOOKUP($A149,STOK_AWAL,13,0)),0)</f>
        <v>0</v>
      </c>
      <c r="S149" t="str">
        <f>K149</f>
        <v/>
      </c>
      <c r="T149">
        <f>R149+(P149*(IFERROR(VLOOKUP($A149,STOK_AWAL,13,0),0)))</f>
        <v>0</v>
      </c>
      <c r="U149" t="str">
        <f>M149</f>
        <v/>
      </c>
    </row>
    <row r="150" spans="1:21" x14ac:dyDescent="0.25">
      <c r="A150" t="str">
        <f>IF('3.Stok Awal'!$A150=0,"",'3.Stok Awal'!$A150)</f>
        <v/>
      </c>
      <c r="B150" t="str">
        <f>IF('3.Stok Awal'!$B150=0,"",'3.Stok Awal'!$B150)</f>
        <v/>
      </c>
      <c r="C150" t="str">
        <f>IF('3.Stok Awal'!$C150=0,"",'3.Stok Awal'!$C150)</f>
        <v/>
      </c>
      <c r="D150" t="str">
        <f>IF('3.Stok Awal'!$D150=0,"",'3.Stok Awal'!$D150)</f>
        <v/>
      </c>
      <c r="E150" t="str">
        <f>IF('3.Stok Awal'!$E150=0,"",'3.Stok Awal'!$E150)</f>
        <v/>
      </c>
      <c r="F150" s="4" t="str">
        <f>IF('3.Stok Awal'!$F150=0,"",'3.Stok Awal'!$F150)</f>
        <v/>
      </c>
      <c r="G150" s="4" t="str">
        <f t="shared" si="2"/>
        <v/>
      </c>
      <c r="H150">
        <f>IF('3.Stok Awal'!$I150=0,0,'3.Stok Awal'!$I150)</f>
        <v>0</v>
      </c>
      <c r="I150" t="str">
        <f>IF('3.Stok Awal'!$J150=0,"",'3.Stok Awal'!$J150)</f>
        <v/>
      </c>
      <c r="J150">
        <f>IF('3.Stok Awal'!$K150=0,0,'3.Stok Awal'!$K150)</f>
        <v>0</v>
      </c>
      <c r="K150" t="str">
        <f>IF('3.Stok Awal'!$L150=0,"",'3.Stok Awal'!$L150)</f>
        <v/>
      </c>
      <c r="L150">
        <f>IF('3.Stok Awal'!$N150=0,0,'3.Stok Awal'!$N150)</f>
        <v>0</v>
      </c>
      <c r="M150" t="str">
        <f>IF('3.Stok Awal'!$O150=0,"",'3.Stok Awal'!$O150)</f>
        <v/>
      </c>
      <c r="N150">
        <f>SUMIF('4.Sell to Trade'!$O$5:$O$5003,'5.Stok Akhir'!$G150,'4.Sell to Trade'!$Q$5:$Q$5003)</f>
        <v>0</v>
      </c>
      <c r="O150" t="str">
        <f>IF('3.Stok Awal'!$L150=0,"",'3.Stok Awal'!$L150)</f>
        <v/>
      </c>
      <c r="P150">
        <f>IF(ISNA(VLOOKUP($A150,STOK_AWAL,13,0)),0,IF(VLOOKUP($A150,STOK_AWAL,13,0)&gt;0,ROUNDDOWN(L150/VLOOKUP($A150,STOK_AWAL,13,0),0),0))</f>
        <v>0</v>
      </c>
      <c r="Q150" t="str">
        <f>I150</f>
        <v/>
      </c>
      <c r="R150">
        <f>IFERROR(MOD(L150,VLOOKUP($A150,STOK_AWAL,13,0)),0)</f>
        <v>0</v>
      </c>
      <c r="S150" t="str">
        <f>K150</f>
        <v/>
      </c>
      <c r="T150">
        <f>R150+(P150*(IFERROR(VLOOKUP($A150,STOK_AWAL,13,0),0)))</f>
        <v>0</v>
      </c>
      <c r="U150" t="str">
        <f>M150</f>
        <v/>
      </c>
    </row>
    <row r="151" spans="1:21" x14ac:dyDescent="0.25">
      <c r="A151" t="str">
        <f>IF('3.Stok Awal'!$A151=0,"",'3.Stok Awal'!$A151)</f>
        <v/>
      </c>
      <c r="B151" t="str">
        <f>IF('3.Stok Awal'!$B151=0,"",'3.Stok Awal'!$B151)</f>
        <v/>
      </c>
      <c r="C151" t="str">
        <f>IF('3.Stok Awal'!$C151=0,"",'3.Stok Awal'!$C151)</f>
        <v/>
      </c>
      <c r="D151" t="str">
        <f>IF('3.Stok Awal'!$D151=0,"",'3.Stok Awal'!$D151)</f>
        <v/>
      </c>
      <c r="E151" t="str">
        <f>IF('3.Stok Awal'!$E151=0,"",'3.Stok Awal'!$E151)</f>
        <v/>
      </c>
      <c r="F151" s="4" t="str">
        <f>IF('3.Stok Awal'!$F151=0,"",'3.Stok Awal'!$F151)</f>
        <v/>
      </c>
      <c r="G151" s="4" t="str">
        <f t="shared" si="2"/>
        <v/>
      </c>
      <c r="H151">
        <f>IF('3.Stok Awal'!$I151=0,0,'3.Stok Awal'!$I151)</f>
        <v>0</v>
      </c>
      <c r="I151" t="str">
        <f>IF('3.Stok Awal'!$J151=0,"",'3.Stok Awal'!$J151)</f>
        <v/>
      </c>
      <c r="J151">
        <f>IF('3.Stok Awal'!$K151=0,0,'3.Stok Awal'!$K151)</f>
        <v>0</v>
      </c>
      <c r="K151" t="str">
        <f>IF('3.Stok Awal'!$L151=0,"",'3.Stok Awal'!$L151)</f>
        <v/>
      </c>
      <c r="L151">
        <f>IF('3.Stok Awal'!$N151=0,0,'3.Stok Awal'!$N151)</f>
        <v>0</v>
      </c>
      <c r="M151" t="str">
        <f>IF('3.Stok Awal'!$O151=0,"",'3.Stok Awal'!$O151)</f>
        <v/>
      </c>
      <c r="N151">
        <f>SUMIF('4.Sell to Trade'!$O$5:$O$5003,'5.Stok Akhir'!$G151,'4.Sell to Trade'!$Q$5:$Q$5003)</f>
        <v>0</v>
      </c>
      <c r="O151" t="str">
        <f>IF('3.Stok Awal'!$L151=0,"",'3.Stok Awal'!$L151)</f>
        <v/>
      </c>
      <c r="P151">
        <f>IF(ISNA(VLOOKUP($A151,STOK_AWAL,13,0)),0,IF(VLOOKUP($A151,STOK_AWAL,13,0)&gt;0,ROUNDDOWN(L151/VLOOKUP($A151,STOK_AWAL,13,0),0),0))</f>
        <v>0</v>
      </c>
      <c r="Q151" t="str">
        <f>I151</f>
        <v/>
      </c>
      <c r="R151">
        <f>IFERROR(MOD(L151,VLOOKUP($A151,STOK_AWAL,13,0)),0)</f>
        <v>0</v>
      </c>
      <c r="S151" t="str">
        <f>K151</f>
        <v/>
      </c>
      <c r="T151">
        <f>R151+(P151*(IFERROR(VLOOKUP($A151,STOK_AWAL,13,0),0)))</f>
        <v>0</v>
      </c>
      <c r="U151" t="str">
        <f>M151</f>
        <v/>
      </c>
    </row>
    <row r="152" spans="1:21" x14ac:dyDescent="0.25">
      <c r="A152" t="str">
        <f>IF('3.Stok Awal'!$A152=0,"",'3.Stok Awal'!$A152)</f>
        <v/>
      </c>
      <c r="B152" t="str">
        <f>IF('3.Stok Awal'!$B152=0,"",'3.Stok Awal'!$B152)</f>
        <v/>
      </c>
      <c r="C152" t="str">
        <f>IF('3.Stok Awal'!$C152=0,"",'3.Stok Awal'!$C152)</f>
        <v/>
      </c>
      <c r="D152" t="str">
        <f>IF('3.Stok Awal'!$D152=0,"",'3.Stok Awal'!$D152)</f>
        <v/>
      </c>
      <c r="E152" t="str">
        <f>IF('3.Stok Awal'!$E152=0,"",'3.Stok Awal'!$E152)</f>
        <v/>
      </c>
      <c r="F152" s="4" t="str">
        <f>IF('3.Stok Awal'!$F152=0,"",'3.Stok Awal'!$F152)</f>
        <v/>
      </c>
      <c r="G152" s="4" t="str">
        <f t="shared" si="2"/>
        <v/>
      </c>
      <c r="H152">
        <f>IF('3.Stok Awal'!$I152=0,0,'3.Stok Awal'!$I152)</f>
        <v>0</v>
      </c>
      <c r="I152" t="str">
        <f>IF('3.Stok Awal'!$J152=0,"",'3.Stok Awal'!$J152)</f>
        <v/>
      </c>
      <c r="J152">
        <f>IF('3.Stok Awal'!$K152=0,0,'3.Stok Awal'!$K152)</f>
        <v>0</v>
      </c>
      <c r="K152" t="str">
        <f>IF('3.Stok Awal'!$L152=0,"",'3.Stok Awal'!$L152)</f>
        <v/>
      </c>
      <c r="L152">
        <f>IF('3.Stok Awal'!$N152=0,0,'3.Stok Awal'!$N152)</f>
        <v>0</v>
      </c>
      <c r="M152" t="str">
        <f>IF('3.Stok Awal'!$O152=0,"",'3.Stok Awal'!$O152)</f>
        <v/>
      </c>
      <c r="N152">
        <f>SUMIF('4.Sell to Trade'!$O$5:$O$5003,'5.Stok Akhir'!$G152,'4.Sell to Trade'!$Q$5:$Q$5003)</f>
        <v>0</v>
      </c>
      <c r="O152" t="str">
        <f>IF('3.Stok Awal'!$L152=0,"",'3.Stok Awal'!$L152)</f>
        <v/>
      </c>
      <c r="P152">
        <f>IF(ISNA(VLOOKUP($A152,STOK_AWAL,13,0)),0,IF(VLOOKUP($A152,STOK_AWAL,13,0)&gt;0,ROUNDDOWN(L152/VLOOKUP($A152,STOK_AWAL,13,0),0),0))</f>
        <v>0</v>
      </c>
      <c r="Q152" t="str">
        <f>I152</f>
        <v/>
      </c>
      <c r="R152">
        <f>IFERROR(MOD(L152,VLOOKUP($A152,STOK_AWAL,13,0)),0)</f>
        <v>0</v>
      </c>
      <c r="S152" t="str">
        <f>K152</f>
        <v/>
      </c>
      <c r="T152">
        <f>R152+(P152*(IFERROR(VLOOKUP($A152,STOK_AWAL,13,0),0)))</f>
        <v>0</v>
      </c>
      <c r="U152" t="str">
        <f>M152</f>
        <v/>
      </c>
    </row>
    <row r="153" spans="1:21" x14ac:dyDescent="0.25">
      <c r="A153" t="str">
        <f>IF('3.Stok Awal'!$A153=0,"",'3.Stok Awal'!$A153)</f>
        <v/>
      </c>
      <c r="B153" t="str">
        <f>IF('3.Stok Awal'!$B153=0,"",'3.Stok Awal'!$B153)</f>
        <v/>
      </c>
      <c r="C153" t="str">
        <f>IF('3.Stok Awal'!$C153=0,"",'3.Stok Awal'!$C153)</f>
        <v/>
      </c>
      <c r="D153" t="str">
        <f>IF('3.Stok Awal'!$D153=0,"",'3.Stok Awal'!$D153)</f>
        <v/>
      </c>
      <c r="E153" t="str">
        <f>IF('3.Stok Awal'!$E153=0,"",'3.Stok Awal'!$E153)</f>
        <v/>
      </c>
      <c r="F153" s="4" t="str">
        <f>IF('3.Stok Awal'!$F153=0,"",'3.Stok Awal'!$F153)</f>
        <v/>
      </c>
      <c r="G153" s="4" t="str">
        <f t="shared" si="2"/>
        <v/>
      </c>
      <c r="H153">
        <f>IF('3.Stok Awal'!$I153=0,0,'3.Stok Awal'!$I153)</f>
        <v>0</v>
      </c>
      <c r="I153" t="str">
        <f>IF('3.Stok Awal'!$J153=0,"",'3.Stok Awal'!$J153)</f>
        <v/>
      </c>
      <c r="J153">
        <f>IF('3.Stok Awal'!$K153=0,0,'3.Stok Awal'!$K153)</f>
        <v>0</v>
      </c>
      <c r="K153" t="str">
        <f>IF('3.Stok Awal'!$L153=0,"",'3.Stok Awal'!$L153)</f>
        <v/>
      </c>
      <c r="L153">
        <f>IF('3.Stok Awal'!$N153=0,0,'3.Stok Awal'!$N153)</f>
        <v>0</v>
      </c>
      <c r="M153" t="str">
        <f>IF('3.Stok Awal'!$O153=0,"",'3.Stok Awal'!$O153)</f>
        <v/>
      </c>
      <c r="N153">
        <f>SUMIF('4.Sell to Trade'!$O$5:$O$5003,'5.Stok Akhir'!$G153,'4.Sell to Trade'!$Q$5:$Q$5003)</f>
        <v>0</v>
      </c>
      <c r="O153" t="str">
        <f>IF('3.Stok Awal'!$L153=0,"",'3.Stok Awal'!$L153)</f>
        <v/>
      </c>
      <c r="P153">
        <f>IF(ISNA(VLOOKUP($A153,STOK_AWAL,13,0)),0,IF(VLOOKUP($A153,STOK_AWAL,13,0)&gt;0,ROUNDDOWN(L153/VLOOKUP($A153,STOK_AWAL,13,0),0),0))</f>
        <v>0</v>
      </c>
      <c r="Q153" t="str">
        <f>I153</f>
        <v/>
      </c>
      <c r="R153">
        <f>IFERROR(MOD(L153,VLOOKUP($A153,STOK_AWAL,13,0)),0)</f>
        <v>0</v>
      </c>
      <c r="S153" t="str">
        <f>K153</f>
        <v/>
      </c>
      <c r="T153">
        <f>R153+(P153*(IFERROR(VLOOKUP($A153,STOK_AWAL,13,0),0)))</f>
        <v>0</v>
      </c>
      <c r="U153" t="str">
        <f>M153</f>
        <v/>
      </c>
    </row>
    <row r="154" spans="1:21" x14ac:dyDescent="0.25">
      <c r="A154" t="str">
        <f>IF('3.Stok Awal'!$A154=0,"",'3.Stok Awal'!$A154)</f>
        <v/>
      </c>
      <c r="B154" t="str">
        <f>IF('3.Stok Awal'!$B154=0,"",'3.Stok Awal'!$B154)</f>
        <v/>
      </c>
      <c r="C154" t="str">
        <f>IF('3.Stok Awal'!$C154=0,"",'3.Stok Awal'!$C154)</f>
        <v/>
      </c>
      <c r="D154" t="str">
        <f>IF('3.Stok Awal'!$D154=0,"",'3.Stok Awal'!$D154)</f>
        <v/>
      </c>
      <c r="E154" t="str">
        <f>IF('3.Stok Awal'!$E154=0,"",'3.Stok Awal'!$E154)</f>
        <v/>
      </c>
      <c r="F154" s="4" t="str">
        <f>IF('3.Stok Awal'!$F154=0,"",'3.Stok Awal'!$F154)</f>
        <v/>
      </c>
      <c r="G154" s="4" t="str">
        <f t="shared" si="2"/>
        <v/>
      </c>
      <c r="H154">
        <f>IF('3.Stok Awal'!$I154=0,0,'3.Stok Awal'!$I154)</f>
        <v>0</v>
      </c>
      <c r="I154" t="str">
        <f>IF('3.Stok Awal'!$J154=0,"",'3.Stok Awal'!$J154)</f>
        <v/>
      </c>
      <c r="J154">
        <f>IF('3.Stok Awal'!$K154=0,0,'3.Stok Awal'!$K154)</f>
        <v>0</v>
      </c>
      <c r="K154" t="str">
        <f>IF('3.Stok Awal'!$L154=0,"",'3.Stok Awal'!$L154)</f>
        <v/>
      </c>
      <c r="L154">
        <f>IF('3.Stok Awal'!$N154=0,0,'3.Stok Awal'!$N154)</f>
        <v>0</v>
      </c>
      <c r="M154" t="str">
        <f>IF('3.Stok Awal'!$O154=0,"",'3.Stok Awal'!$O154)</f>
        <v/>
      </c>
      <c r="N154">
        <f>SUMIF('4.Sell to Trade'!$O$5:$O$5003,'5.Stok Akhir'!$G154,'4.Sell to Trade'!$Q$5:$Q$5003)</f>
        <v>0</v>
      </c>
      <c r="O154" t="str">
        <f>IF('3.Stok Awal'!$L154=0,"",'3.Stok Awal'!$L154)</f>
        <v/>
      </c>
      <c r="P154">
        <f>IF(ISNA(VLOOKUP($A154,STOK_AWAL,13,0)),0,IF(VLOOKUP($A154,STOK_AWAL,13,0)&gt;0,ROUNDDOWN(L154/VLOOKUP($A154,STOK_AWAL,13,0),0),0))</f>
        <v>0</v>
      </c>
      <c r="Q154" t="str">
        <f>I154</f>
        <v/>
      </c>
      <c r="R154">
        <f>IFERROR(MOD(L154,VLOOKUP($A154,STOK_AWAL,13,0)),0)</f>
        <v>0</v>
      </c>
      <c r="S154" t="str">
        <f>K154</f>
        <v/>
      </c>
      <c r="T154">
        <f>R154+(P154*(IFERROR(VLOOKUP($A154,STOK_AWAL,13,0),0)))</f>
        <v>0</v>
      </c>
      <c r="U154" t="str">
        <f>M154</f>
        <v/>
      </c>
    </row>
    <row r="155" spans="1:21" x14ac:dyDescent="0.25">
      <c r="A155" t="str">
        <f>IF('3.Stok Awal'!$A155=0,"",'3.Stok Awal'!$A155)</f>
        <v/>
      </c>
      <c r="B155" t="str">
        <f>IF('3.Stok Awal'!$B155=0,"",'3.Stok Awal'!$B155)</f>
        <v/>
      </c>
      <c r="C155" t="str">
        <f>IF('3.Stok Awal'!$C155=0,"",'3.Stok Awal'!$C155)</f>
        <v/>
      </c>
      <c r="D155" t="str">
        <f>IF('3.Stok Awal'!$D155=0,"",'3.Stok Awal'!$D155)</f>
        <v/>
      </c>
      <c r="E155" t="str">
        <f>IF('3.Stok Awal'!$E155=0,"",'3.Stok Awal'!$E155)</f>
        <v/>
      </c>
      <c r="F155" s="4" t="str">
        <f>IF('3.Stok Awal'!$F155=0,"",'3.Stok Awal'!$F155)</f>
        <v/>
      </c>
      <c r="G155" s="4" t="str">
        <f t="shared" si="2"/>
        <v/>
      </c>
      <c r="H155">
        <f>IF('3.Stok Awal'!$I155=0,0,'3.Stok Awal'!$I155)</f>
        <v>0</v>
      </c>
      <c r="I155" t="str">
        <f>IF('3.Stok Awal'!$J155=0,"",'3.Stok Awal'!$J155)</f>
        <v/>
      </c>
      <c r="J155">
        <f>IF('3.Stok Awal'!$K155=0,0,'3.Stok Awal'!$K155)</f>
        <v>0</v>
      </c>
      <c r="K155" t="str">
        <f>IF('3.Stok Awal'!$L155=0,"",'3.Stok Awal'!$L155)</f>
        <v/>
      </c>
      <c r="L155">
        <f>IF('3.Stok Awal'!$N155=0,0,'3.Stok Awal'!$N155)</f>
        <v>0</v>
      </c>
      <c r="M155" t="str">
        <f>IF('3.Stok Awal'!$O155=0,"",'3.Stok Awal'!$O155)</f>
        <v/>
      </c>
      <c r="N155">
        <f>SUMIF('4.Sell to Trade'!$O$5:$O$5003,'5.Stok Akhir'!$G155,'4.Sell to Trade'!$Q$5:$Q$5003)</f>
        <v>0</v>
      </c>
      <c r="O155" t="str">
        <f>IF('3.Stok Awal'!$L155=0,"",'3.Stok Awal'!$L155)</f>
        <v/>
      </c>
      <c r="P155">
        <f>IF(ISNA(VLOOKUP($A155,STOK_AWAL,13,0)),0,IF(VLOOKUP($A155,STOK_AWAL,13,0)&gt;0,ROUNDDOWN(L155/VLOOKUP($A155,STOK_AWAL,13,0),0),0))</f>
        <v>0</v>
      </c>
      <c r="Q155" t="str">
        <f>I155</f>
        <v/>
      </c>
      <c r="R155">
        <f>IFERROR(MOD(L155,VLOOKUP($A155,STOK_AWAL,13,0)),0)</f>
        <v>0</v>
      </c>
      <c r="S155" t="str">
        <f>K155</f>
        <v/>
      </c>
      <c r="T155">
        <f>R155+(P155*(IFERROR(VLOOKUP($A155,STOK_AWAL,13,0),0)))</f>
        <v>0</v>
      </c>
      <c r="U155" t="str">
        <f>M155</f>
        <v/>
      </c>
    </row>
    <row r="156" spans="1:21" x14ac:dyDescent="0.25">
      <c r="A156" t="str">
        <f>IF('3.Stok Awal'!$A156=0,"",'3.Stok Awal'!$A156)</f>
        <v/>
      </c>
      <c r="B156" t="str">
        <f>IF('3.Stok Awal'!$B156=0,"",'3.Stok Awal'!$B156)</f>
        <v/>
      </c>
      <c r="C156" t="str">
        <f>IF('3.Stok Awal'!$C156=0,"",'3.Stok Awal'!$C156)</f>
        <v/>
      </c>
      <c r="D156" t="str">
        <f>IF('3.Stok Awal'!$D156=0,"",'3.Stok Awal'!$D156)</f>
        <v/>
      </c>
      <c r="E156" t="str">
        <f>IF('3.Stok Awal'!$E156=0,"",'3.Stok Awal'!$E156)</f>
        <v/>
      </c>
      <c r="F156" s="4" t="str">
        <f>IF('3.Stok Awal'!$F156=0,"",'3.Stok Awal'!$F156)</f>
        <v/>
      </c>
      <c r="G156" s="4" t="str">
        <f t="shared" si="2"/>
        <v/>
      </c>
      <c r="H156">
        <f>IF('3.Stok Awal'!$I156=0,0,'3.Stok Awal'!$I156)</f>
        <v>0</v>
      </c>
      <c r="I156" t="str">
        <f>IF('3.Stok Awal'!$J156=0,"",'3.Stok Awal'!$J156)</f>
        <v/>
      </c>
      <c r="J156">
        <f>IF('3.Stok Awal'!$K156=0,0,'3.Stok Awal'!$K156)</f>
        <v>0</v>
      </c>
      <c r="K156" t="str">
        <f>IF('3.Stok Awal'!$L156=0,"",'3.Stok Awal'!$L156)</f>
        <v/>
      </c>
      <c r="L156">
        <f>IF('3.Stok Awal'!$N156=0,0,'3.Stok Awal'!$N156)</f>
        <v>0</v>
      </c>
      <c r="M156" t="str">
        <f>IF('3.Stok Awal'!$O156=0,"",'3.Stok Awal'!$O156)</f>
        <v/>
      </c>
      <c r="N156">
        <f>SUMIF('4.Sell to Trade'!$O$5:$O$5003,'5.Stok Akhir'!$G156,'4.Sell to Trade'!$Q$5:$Q$5003)</f>
        <v>0</v>
      </c>
      <c r="O156" t="str">
        <f>IF('3.Stok Awal'!$L156=0,"",'3.Stok Awal'!$L156)</f>
        <v/>
      </c>
      <c r="P156">
        <f>IF(ISNA(VLOOKUP($A156,STOK_AWAL,13,0)),0,IF(VLOOKUP($A156,STOK_AWAL,13,0)&gt;0,ROUNDDOWN(L156/VLOOKUP($A156,STOK_AWAL,13,0),0),0))</f>
        <v>0</v>
      </c>
      <c r="Q156" t="str">
        <f>I156</f>
        <v/>
      </c>
      <c r="R156">
        <f>IFERROR(MOD(L156,VLOOKUP($A156,STOK_AWAL,13,0)),0)</f>
        <v>0</v>
      </c>
      <c r="S156" t="str">
        <f>K156</f>
        <v/>
      </c>
      <c r="T156">
        <f>R156+(P156*(IFERROR(VLOOKUP($A156,STOK_AWAL,13,0),0)))</f>
        <v>0</v>
      </c>
      <c r="U156" t="str">
        <f>M156</f>
        <v/>
      </c>
    </row>
    <row r="157" spans="1:21" x14ac:dyDescent="0.25">
      <c r="A157" t="str">
        <f>IF('3.Stok Awal'!$A157=0,"",'3.Stok Awal'!$A157)</f>
        <v/>
      </c>
      <c r="B157" t="str">
        <f>IF('3.Stok Awal'!$B157=0,"",'3.Stok Awal'!$B157)</f>
        <v/>
      </c>
      <c r="C157" t="str">
        <f>IF('3.Stok Awal'!$C157=0,"",'3.Stok Awal'!$C157)</f>
        <v/>
      </c>
      <c r="D157" t="str">
        <f>IF('3.Stok Awal'!$D157=0,"",'3.Stok Awal'!$D157)</f>
        <v/>
      </c>
      <c r="E157" t="str">
        <f>IF('3.Stok Awal'!$E157=0,"",'3.Stok Awal'!$E157)</f>
        <v/>
      </c>
      <c r="F157" s="4" t="str">
        <f>IF('3.Stok Awal'!$F157=0,"",'3.Stok Awal'!$F157)</f>
        <v/>
      </c>
      <c r="G157" s="4" t="str">
        <f t="shared" si="2"/>
        <v/>
      </c>
      <c r="H157">
        <f>IF('3.Stok Awal'!$I157=0,0,'3.Stok Awal'!$I157)</f>
        <v>0</v>
      </c>
      <c r="I157" t="str">
        <f>IF('3.Stok Awal'!$J157=0,"",'3.Stok Awal'!$J157)</f>
        <v/>
      </c>
      <c r="J157">
        <f>IF('3.Stok Awal'!$K157=0,0,'3.Stok Awal'!$K157)</f>
        <v>0</v>
      </c>
      <c r="K157" t="str">
        <f>IF('3.Stok Awal'!$L157=0,"",'3.Stok Awal'!$L157)</f>
        <v/>
      </c>
      <c r="L157">
        <f>IF('3.Stok Awal'!$N157=0,0,'3.Stok Awal'!$N157)</f>
        <v>0</v>
      </c>
      <c r="M157" t="str">
        <f>IF('3.Stok Awal'!$O157=0,"",'3.Stok Awal'!$O157)</f>
        <v/>
      </c>
      <c r="N157">
        <f>SUMIF('4.Sell to Trade'!$O$5:$O$5003,'5.Stok Akhir'!$G157,'4.Sell to Trade'!$Q$5:$Q$5003)</f>
        <v>0</v>
      </c>
      <c r="O157" t="str">
        <f>IF('3.Stok Awal'!$L157=0,"",'3.Stok Awal'!$L157)</f>
        <v/>
      </c>
      <c r="P157">
        <f>IF(ISNA(VLOOKUP($A157,STOK_AWAL,13,0)),0,IF(VLOOKUP($A157,STOK_AWAL,13,0)&gt;0,ROUNDDOWN(L157/VLOOKUP($A157,STOK_AWAL,13,0),0),0))</f>
        <v>0</v>
      </c>
      <c r="Q157" t="str">
        <f>I157</f>
        <v/>
      </c>
      <c r="R157">
        <f>IFERROR(MOD(L157,VLOOKUP($A157,STOK_AWAL,13,0)),0)</f>
        <v>0</v>
      </c>
      <c r="S157" t="str">
        <f>K157</f>
        <v/>
      </c>
      <c r="T157">
        <f>R157+(P157*(IFERROR(VLOOKUP($A157,STOK_AWAL,13,0),0)))</f>
        <v>0</v>
      </c>
      <c r="U157" t="str">
        <f>M157</f>
        <v/>
      </c>
    </row>
    <row r="158" spans="1:21" x14ac:dyDescent="0.25">
      <c r="A158" t="str">
        <f>IF('3.Stok Awal'!$A158=0,"",'3.Stok Awal'!$A158)</f>
        <v/>
      </c>
      <c r="B158" t="str">
        <f>IF('3.Stok Awal'!$B158=0,"",'3.Stok Awal'!$B158)</f>
        <v/>
      </c>
      <c r="C158" t="str">
        <f>IF('3.Stok Awal'!$C158=0,"",'3.Stok Awal'!$C158)</f>
        <v/>
      </c>
      <c r="D158" t="str">
        <f>IF('3.Stok Awal'!$D158=0,"",'3.Stok Awal'!$D158)</f>
        <v/>
      </c>
      <c r="E158" t="str">
        <f>IF('3.Stok Awal'!$E158=0,"",'3.Stok Awal'!$E158)</f>
        <v/>
      </c>
      <c r="F158" s="4" t="str">
        <f>IF('3.Stok Awal'!$F158=0,"",'3.Stok Awal'!$F158)</f>
        <v/>
      </c>
      <c r="G158" s="4" t="str">
        <f t="shared" si="2"/>
        <v/>
      </c>
      <c r="H158">
        <f>IF('3.Stok Awal'!$I158=0,0,'3.Stok Awal'!$I158)</f>
        <v>0</v>
      </c>
      <c r="I158" t="str">
        <f>IF('3.Stok Awal'!$J158=0,"",'3.Stok Awal'!$J158)</f>
        <v/>
      </c>
      <c r="J158">
        <f>IF('3.Stok Awal'!$K158=0,0,'3.Stok Awal'!$K158)</f>
        <v>0</v>
      </c>
      <c r="K158" t="str">
        <f>IF('3.Stok Awal'!$L158=0,"",'3.Stok Awal'!$L158)</f>
        <v/>
      </c>
      <c r="L158">
        <f>IF('3.Stok Awal'!$N158=0,0,'3.Stok Awal'!$N158)</f>
        <v>0</v>
      </c>
      <c r="M158" t="str">
        <f>IF('3.Stok Awal'!$O158=0,"",'3.Stok Awal'!$O158)</f>
        <v/>
      </c>
      <c r="N158">
        <f>SUMIF('4.Sell to Trade'!$O$5:$O$5003,'5.Stok Akhir'!$G158,'4.Sell to Trade'!$Q$5:$Q$5003)</f>
        <v>0</v>
      </c>
      <c r="O158" t="str">
        <f>IF('3.Stok Awal'!$L158=0,"",'3.Stok Awal'!$L158)</f>
        <v/>
      </c>
      <c r="P158">
        <f>IF(ISNA(VLOOKUP($A158,STOK_AWAL,13,0)),0,IF(VLOOKUP($A158,STOK_AWAL,13,0)&gt;0,ROUNDDOWN(L158/VLOOKUP($A158,STOK_AWAL,13,0),0),0))</f>
        <v>0</v>
      </c>
      <c r="Q158" t="str">
        <f>I158</f>
        <v/>
      </c>
      <c r="R158">
        <f>IFERROR(MOD(L158,VLOOKUP($A158,STOK_AWAL,13,0)),0)</f>
        <v>0</v>
      </c>
      <c r="S158" t="str">
        <f>K158</f>
        <v/>
      </c>
      <c r="T158">
        <f>R158+(P158*(IFERROR(VLOOKUP($A158,STOK_AWAL,13,0),0)))</f>
        <v>0</v>
      </c>
      <c r="U158" t="str">
        <f>M158</f>
        <v/>
      </c>
    </row>
    <row r="159" spans="1:21" x14ac:dyDescent="0.25">
      <c r="A159" t="str">
        <f>IF('3.Stok Awal'!$A159=0,"",'3.Stok Awal'!$A159)</f>
        <v/>
      </c>
      <c r="B159" t="str">
        <f>IF('3.Stok Awal'!$B159=0,"",'3.Stok Awal'!$B159)</f>
        <v/>
      </c>
      <c r="C159" t="str">
        <f>IF('3.Stok Awal'!$C159=0,"",'3.Stok Awal'!$C159)</f>
        <v/>
      </c>
      <c r="D159" t="str">
        <f>IF('3.Stok Awal'!$D159=0,"",'3.Stok Awal'!$D159)</f>
        <v/>
      </c>
      <c r="E159" t="str">
        <f>IF('3.Stok Awal'!$E159=0,"",'3.Stok Awal'!$E159)</f>
        <v/>
      </c>
      <c r="F159" s="4" t="str">
        <f>IF('3.Stok Awal'!$F159=0,"",'3.Stok Awal'!$F159)</f>
        <v/>
      </c>
      <c r="G159" s="4" t="str">
        <f t="shared" si="2"/>
        <v/>
      </c>
      <c r="H159">
        <f>IF('3.Stok Awal'!$I159=0,0,'3.Stok Awal'!$I159)</f>
        <v>0</v>
      </c>
      <c r="I159" t="str">
        <f>IF('3.Stok Awal'!$J159=0,"",'3.Stok Awal'!$J159)</f>
        <v/>
      </c>
      <c r="J159">
        <f>IF('3.Stok Awal'!$K159=0,0,'3.Stok Awal'!$K159)</f>
        <v>0</v>
      </c>
      <c r="K159" t="str">
        <f>IF('3.Stok Awal'!$L159=0,"",'3.Stok Awal'!$L159)</f>
        <v/>
      </c>
      <c r="L159">
        <f>IF('3.Stok Awal'!$N159=0,0,'3.Stok Awal'!$N159)</f>
        <v>0</v>
      </c>
      <c r="M159" t="str">
        <f>IF('3.Stok Awal'!$O159=0,"",'3.Stok Awal'!$O159)</f>
        <v/>
      </c>
      <c r="N159">
        <f>SUMIF('4.Sell to Trade'!$O$5:$O$5003,'5.Stok Akhir'!$G159,'4.Sell to Trade'!$Q$5:$Q$5003)</f>
        <v>0</v>
      </c>
      <c r="O159" t="str">
        <f>IF('3.Stok Awal'!$L159=0,"",'3.Stok Awal'!$L159)</f>
        <v/>
      </c>
      <c r="P159">
        <f>IF(ISNA(VLOOKUP($A159,STOK_AWAL,13,0)),0,IF(VLOOKUP($A159,STOK_AWAL,13,0)&gt;0,ROUNDDOWN(L159/VLOOKUP($A159,STOK_AWAL,13,0),0),0))</f>
        <v>0</v>
      </c>
      <c r="Q159" t="str">
        <f>I159</f>
        <v/>
      </c>
      <c r="R159">
        <f>IFERROR(MOD(L159,VLOOKUP($A159,STOK_AWAL,13,0)),0)</f>
        <v>0</v>
      </c>
      <c r="S159" t="str">
        <f>K159</f>
        <v/>
      </c>
      <c r="T159">
        <f>R159+(P159*(IFERROR(VLOOKUP($A159,STOK_AWAL,13,0),0)))</f>
        <v>0</v>
      </c>
      <c r="U159" t="str">
        <f>M159</f>
        <v/>
      </c>
    </row>
    <row r="160" spans="1:21" x14ac:dyDescent="0.25">
      <c r="A160" t="str">
        <f>IF('3.Stok Awal'!$A160=0,"",'3.Stok Awal'!$A160)</f>
        <v/>
      </c>
      <c r="B160" t="str">
        <f>IF('3.Stok Awal'!$B160=0,"",'3.Stok Awal'!$B160)</f>
        <v/>
      </c>
      <c r="C160" t="str">
        <f>IF('3.Stok Awal'!$C160=0,"",'3.Stok Awal'!$C160)</f>
        <v/>
      </c>
      <c r="D160" t="str">
        <f>IF('3.Stok Awal'!$D160=0,"",'3.Stok Awal'!$D160)</f>
        <v/>
      </c>
      <c r="E160" t="str">
        <f>IF('3.Stok Awal'!$E160=0,"",'3.Stok Awal'!$E160)</f>
        <v/>
      </c>
      <c r="F160" s="4" t="str">
        <f>IF('3.Stok Awal'!$F160=0,"",'3.Stok Awal'!$F160)</f>
        <v/>
      </c>
      <c r="G160" s="4" t="str">
        <f t="shared" si="2"/>
        <v/>
      </c>
      <c r="H160">
        <f>IF('3.Stok Awal'!$I160=0,0,'3.Stok Awal'!$I160)</f>
        <v>0</v>
      </c>
      <c r="I160" t="str">
        <f>IF('3.Stok Awal'!$J160=0,"",'3.Stok Awal'!$J160)</f>
        <v/>
      </c>
      <c r="J160">
        <f>IF('3.Stok Awal'!$K160=0,0,'3.Stok Awal'!$K160)</f>
        <v>0</v>
      </c>
      <c r="K160" t="str">
        <f>IF('3.Stok Awal'!$L160=0,"",'3.Stok Awal'!$L160)</f>
        <v/>
      </c>
      <c r="L160">
        <f>IF('3.Stok Awal'!$N160=0,0,'3.Stok Awal'!$N160)</f>
        <v>0</v>
      </c>
      <c r="M160" t="str">
        <f>IF('3.Stok Awal'!$O160=0,"",'3.Stok Awal'!$O160)</f>
        <v/>
      </c>
      <c r="N160">
        <f>SUMIF('4.Sell to Trade'!$O$5:$O$5003,'5.Stok Akhir'!$G160,'4.Sell to Trade'!$Q$5:$Q$5003)</f>
        <v>0</v>
      </c>
      <c r="O160" t="str">
        <f>IF('3.Stok Awal'!$L160=0,"",'3.Stok Awal'!$L160)</f>
        <v/>
      </c>
      <c r="P160">
        <f>IF(ISNA(VLOOKUP($A160,STOK_AWAL,13,0)),0,IF(VLOOKUP($A160,STOK_AWAL,13,0)&gt;0,ROUNDDOWN(L160/VLOOKUP($A160,STOK_AWAL,13,0),0),0))</f>
        <v>0</v>
      </c>
      <c r="Q160" t="str">
        <f>I160</f>
        <v/>
      </c>
      <c r="R160">
        <f>IFERROR(MOD(L160,VLOOKUP($A160,STOK_AWAL,13,0)),0)</f>
        <v>0</v>
      </c>
      <c r="S160" t="str">
        <f>K160</f>
        <v/>
      </c>
      <c r="T160">
        <f>R160+(P160*(IFERROR(VLOOKUP($A160,STOK_AWAL,13,0),0)))</f>
        <v>0</v>
      </c>
      <c r="U160" t="str">
        <f>M160</f>
        <v/>
      </c>
    </row>
    <row r="161" spans="1:21" x14ac:dyDescent="0.25">
      <c r="A161" t="str">
        <f>IF('3.Stok Awal'!$A161=0,"",'3.Stok Awal'!$A161)</f>
        <v/>
      </c>
      <c r="B161" t="str">
        <f>IF('3.Stok Awal'!$B161=0,"",'3.Stok Awal'!$B161)</f>
        <v/>
      </c>
      <c r="C161" t="str">
        <f>IF('3.Stok Awal'!$C161=0,"",'3.Stok Awal'!$C161)</f>
        <v/>
      </c>
      <c r="D161" t="str">
        <f>IF('3.Stok Awal'!$D161=0,"",'3.Stok Awal'!$D161)</f>
        <v/>
      </c>
      <c r="E161" t="str">
        <f>IF('3.Stok Awal'!$E161=0,"",'3.Stok Awal'!$E161)</f>
        <v/>
      </c>
      <c r="F161" s="4" t="str">
        <f>IF('3.Stok Awal'!$F161=0,"",'3.Stok Awal'!$F161)</f>
        <v/>
      </c>
      <c r="G161" s="4" t="str">
        <f t="shared" si="2"/>
        <v/>
      </c>
      <c r="H161">
        <f>IF('3.Stok Awal'!$I161=0,0,'3.Stok Awal'!$I161)</f>
        <v>0</v>
      </c>
      <c r="I161" t="str">
        <f>IF('3.Stok Awal'!$J161=0,"",'3.Stok Awal'!$J161)</f>
        <v/>
      </c>
      <c r="J161">
        <f>IF('3.Stok Awal'!$K161=0,0,'3.Stok Awal'!$K161)</f>
        <v>0</v>
      </c>
      <c r="K161" t="str">
        <f>IF('3.Stok Awal'!$L161=0,"",'3.Stok Awal'!$L161)</f>
        <v/>
      </c>
      <c r="L161">
        <f>IF('3.Stok Awal'!$N161=0,0,'3.Stok Awal'!$N161)</f>
        <v>0</v>
      </c>
      <c r="M161" t="str">
        <f>IF('3.Stok Awal'!$O161=0,"",'3.Stok Awal'!$O161)</f>
        <v/>
      </c>
      <c r="N161">
        <f>SUMIF('4.Sell to Trade'!$O$5:$O$5003,'5.Stok Akhir'!$G161,'4.Sell to Trade'!$Q$5:$Q$5003)</f>
        <v>0</v>
      </c>
      <c r="O161" t="str">
        <f>IF('3.Stok Awal'!$L161=0,"",'3.Stok Awal'!$L161)</f>
        <v/>
      </c>
      <c r="P161">
        <f>IF(ISNA(VLOOKUP($A161,STOK_AWAL,13,0)),0,IF(VLOOKUP($A161,STOK_AWAL,13,0)&gt;0,ROUNDDOWN(L161/VLOOKUP($A161,STOK_AWAL,13,0),0),0))</f>
        <v>0</v>
      </c>
      <c r="Q161" t="str">
        <f>I161</f>
        <v/>
      </c>
      <c r="R161">
        <f>IFERROR(MOD(L161,VLOOKUP($A161,STOK_AWAL,13,0)),0)</f>
        <v>0</v>
      </c>
      <c r="S161" t="str">
        <f>K161</f>
        <v/>
      </c>
      <c r="T161">
        <f>R161+(P161*(IFERROR(VLOOKUP($A161,STOK_AWAL,13,0),0)))</f>
        <v>0</v>
      </c>
      <c r="U161" t="str">
        <f>M161</f>
        <v/>
      </c>
    </row>
    <row r="162" spans="1:21" x14ac:dyDescent="0.25">
      <c r="A162" t="str">
        <f>IF('3.Stok Awal'!$A162=0,"",'3.Stok Awal'!$A162)</f>
        <v/>
      </c>
      <c r="B162" t="str">
        <f>IF('3.Stok Awal'!$B162=0,"",'3.Stok Awal'!$B162)</f>
        <v/>
      </c>
      <c r="C162" t="str">
        <f>IF('3.Stok Awal'!$C162=0,"",'3.Stok Awal'!$C162)</f>
        <v/>
      </c>
      <c r="D162" t="str">
        <f>IF('3.Stok Awal'!$D162=0,"",'3.Stok Awal'!$D162)</f>
        <v/>
      </c>
      <c r="E162" t="str">
        <f>IF('3.Stok Awal'!$E162=0,"",'3.Stok Awal'!$E162)</f>
        <v/>
      </c>
      <c r="F162" s="4" t="str">
        <f>IF('3.Stok Awal'!$F162=0,"",'3.Stok Awal'!$F162)</f>
        <v/>
      </c>
      <c r="G162" s="4" t="str">
        <f t="shared" si="2"/>
        <v/>
      </c>
      <c r="H162">
        <f>IF('3.Stok Awal'!$I162=0,0,'3.Stok Awal'!$I162)</f>
        <v>0</v>
      </c>
      <c r="I162" t="str">
        <f>IF('3.Stok Awal'!$J162=0,"",'3.Stok Awal'!$J162)</f>
        <v/>
      </c>
      <c r="J162">
        <f>IF('3.Stok Awal'!$K162=0,0,'3.Stok Awal'!$K162)</f>
        <v>0</v>
      </c>
      <c r="K162" t="str">
        <f>IF('3.Stok Awal'!$L162=0,"",'3.Stok Awal'!$L162)</f>
        <v/>
      </c>
      <c r="L162">
        <f>IF('3.Stok Awal'!$N162=0,0,'3.Stok Awal'!$N162)</f>
        <v>0</v>
      </c>
      <c r="M162" t="str">
        <f>IF('3.Stok Awal'!$O162=0,"",'3.Stok Awal'!$O162)</f>
        <v/>
      </c>
      <c r="N162">
        <f>SUMIF('4.Sell to Trade'!$O$5:$O$5003,'5.Stok Akhir'!$G162,'4.Sell to Trade'!$Q$5:$Q$5003)</f>
        <v>0</v>
      </c>
      <c r="O162" t="str">
        <f>IF('3.Stok Awal'!$L162=0,"",'3.Stok Awal'!$L162)</f>
        <v/>
      </c>
      <c r="P162">
        <f>IF(ISNA(VLOOKUP($A162,STOK_AWAL,13,0)),0,IF(VLOOKUP($A162,STOK_AWAL,13,0)&gt;0,ROUNDDOWN(L162/VLOOKUP($A162,STOK_AWAL,13,0),0),0))</f>
        <v>0</v>
      </c>
      <c r="Q162" t="str">
        <f>I162</f>
        <v/>
      </c>
      <c r="R162">
        <f>IFERROR(MOD(L162,VLOOKUP($A162,STOK_AWAL,13,0)),0)</f>
        <v>0</v>
      </c>
      <c r="S162" t="str">
        <f>K162</f>
        <v/>
      </c>
      <c r="T162">
        <f>R162+(P162*(IFERROR(VLOOKUP($A162,STOK_AWAL,13,0),0)))</f>
        <v>0</v>
      </c>
      <c r="U162" t="str">
        <f>M162</f>
        <v/>
      </c>
    </row>
    <row r="163" spans="1:21" x14ac:dyDescent="0.25">
      <c r="A163" t="str">
        <f>IF('3.Stok Awal'!$A163=0,"",'3.Stok Awal'!$A163)</f>
        <v/>
      </c>
      <c r="B163" t="str">
        <f>IF('3.Stok Awal'!$B163=0,"",'3.Stok Awal'!$B163)</f>
        <v/>
      </c>
      <c r="C163" t="str">
        <f>IF('3.Stok Awal'!$C163=0,"",'3.Stok Awal'!$C163)</f>
        <v/>
      </c>
      <c r="D163" t="str">
        <f>IF('3.Stok Awal'!$D163=0,"",'3.Stok Awal'!$D163)</f>
        <v/>
      </c>
      <c r="E163" t="str">
        <f>IF('3.Stok Awal'!$E163=0,"",'3.Stok Awal'!$E163)</f>
        <v/>
      </c>
      <c r="F163" s="4" t="str">
        <f>IF('3.Stok Awal'!$F163=0,"",'3.Stok Awal'!$F163)</f>
        <v/>
      </c>
      <c r="G163" s="4" t="str">
        <f t="shared" si="2"/>
        <v/>
      </c>
      <c r="H163">
        <f>IF('3.Stok Awal'!$I163=0,0,'3.Stok Awal'!$I163)</f>
        <v>0</v>
      </c>
      <c r="I163" t="str">
        <f>IF('3.Stok Awal'!$J163=0,"",'3.Stok Awal'!$J163)</f>
        <v/>
      </c>
      <c r="J163">
        <f>IF('3.Stok Awal'!$K163=0,0,'3.Stok Awal'!$K163)</f>
        <v>0</v>
      </c>
      <c r="K163" t="str">
        <f>IF('3.Stok Awal'!$L163=0,"",'3.Stok Awal'!$L163)</f>
        <v/>
      </c>
      <c r="L163">
        <f>IF('3.Stok Awal'!$N163=0,0,'3.Stok Awal'!$N163)</f>
        <v>0</v>
      </c>
      <c r="M163" t="str">
        <f>IF('3.Stok Awal'!$O163=0,"",'3.Stok Awal'!$O163)</f>
        <v/>
      </c>
      <c r="N163">
        <f>SUMIF('4.Sell to Trade'!$O$5:$O$5003,'5.Stok Akhir'!$G163,'4.Sell to Trade'!$Q$5:$Q$5003)</f>
        <v>0</v>
      </c>
      <c r="O163" t="str">
        <f>IF('3.Stok Awal'!$L163=0,"",'3.Stok Awal'!$L163)</f>
        <v/>
      </c>
      <c r="P163">
        <f>IF(ISNA(VLOOKUP($A163,STOK_AWAL,13,0)),0,IF(VLOOKUP($A163,STOK_AWAL,13,0)&gt;0,ROUNDDOWN(L163/VLOOKUP($A163,STOK_AWAL,13,0),0),0))</f>
        <v>0</v>
      </c>
      <c r="Q163" t="str">
        <f>I163</f>
        <v/>
      </c>
      <c r="R163">
        <f>IFERROR(MOD(L163,VLOOKUP($A163,STOK_AWAL,13,0)),0)</f>
        <v>0</v>
      </c>
      <c r="S163" t="str">
        <f>K163</f>
        <v/>
      </c>
      <c r="T163">
        <f>R163+(P163*(IFERROR(VLOOKUP($A163,STOK_AWAL,13,0),0)))</f>
        <v>0</v>
      </c>
      <c r="U163" t="str">
        <f>M163</f>
        <v/>
      </c>
    </row>
    <row r="164" spans="1:21" x14ac:dyDescent="0.25">
      <c r="A164" t="str">
        <f>IF('3.Stok Awal'!$A164=0,"",'3.Stok Awal'!$A164)</f>
        <v/>
      </c>
      <c r="B164" t="str">
        <f>IF('3.Stok Awal'!$B164=0,"",'3.Stok Awal'!$B164)</f>
        <v/>
      </c>
      <c r="C164" t="str">
        <f>IF('3.Stok Awal'!$C164=0,"",'3.Stok Awal'!$C164)</f>
        <v/>
      </c>
      <c r="D164" t="str">
        <f>IF('3.Stok Awal'!$D164=0,"",'3.Stok Awal'!$D164)</f>
        <v/>
      </c>
      <c r="E164" t="str">
        <f>IF('3.Stok Awal'!$E164=0,"",'3.Stok Awal'!$E164)</f>
        <v/>
      </c>
      <c r="F164" s="4" t="str">
        <f>IF('3.Stok Awal'!$F164=0,"",'3.Stok Awal'!$F164)</f>
        <v/>
      </c>
      <c r="G164" s="4" t="str">
        <f t="shared" si="2"/>
        <v/>
      </c>
      <c r="H164">
        <f>IF('3.Stok Awal'!$I164=0,0,'3.Stok Awal'!$I164)</f>
        <v>0</v>
      </c>
      <c r="I164" t="str">
        <f>IF('3.Stok Awal'!$J164=0,"",'3.Stok Awal'!$J164)</f>
        <v/>
      </c>
      <c r="J164">
        <f>IF('3.Stok Awal'!$K164=0,0,'3.Stok Awal'!$K164)</f>
        <v>0</v>
      </c>
      <c r="K164" t="str">
        <f>IF('3.Stok Awal'!$L164=0,"",'3.Stok Awal'!$L164)</f>
        <v/>
      </c>
      <c r="L164">
        <f>IF('3.Stok Awal'!$N164=0,0,'3.Stok Awal'!$N164)</f>
        <v>0</v>
      </c>
      <c r="M164" t="str">
        <f>IF('3.Stok Awal'!$O164=0,"",'3.Stok Awal'!$O164)</f>
        <v/>
      </c>
      <c r="N164">
        <f>SUMIF('4.Sell to Trade'!$O$5:$O$5003,'5.Stok Akhir'!$G164,'4.Sell to Trade'!$Q$5:$Q$5003)</f>
        <v>0</v>
      </c>
      <c r="O164" t="str">
        <f>IF('3.Stok Awal'!$L164=0,"",'3.Stok Awal'!$L164)</f>
        <v/>
      </c>
      <c r="P164">
        <f>IF(ISNA(VLOOKUP($A164,STOK_AWAL,13,0)),0,IF(VLOOKUP($A164,STOK_AWAL,13,0)&gt;0,ROUNDDOWN(L164/VLOOKUP($A164,STOK_AWAL,13,0),0),0))</f>
        <v>0</v>
      </c>
      <c r="Q164" t="str">
        <f>I164</f>
        <v/>
      </c>
      <c r="R164">
        <f>IFERROR(MOD(L164,VLOOKUP($A164,STOK_AWAL,13,0)),0)</f>
        <v>0</v>
      </c>
      <c r="S164" t="str">
        <f>K164</f>
        <v/>
      </c>
      <c r="T164">
        <f>R164+(P164*(IFERROR(VLOOKUP($A164,STOK_AWAL,13,0),0)))</f>
        <v>0</v>
      </c>
      <c r="U164" t="str">
        <f>M164</f>
        <v/>
      </c>
    </row>
    <row r="165" spans="1:21" x14ac:dyDescent="0.25">
      <c r="A165" t="str">
        <f>IF('3.Stok Awal'!$A165=0,"",'3.Stok Awal'!$A165)</f>
        <v/>
      </c>
      <c r="B165" t="str">
        <f>IF('3.Stok Awal'!$B165=0,"",'3.Stok Awal'!$B165)</f>
        <v/>
      </c>
      <c r="C165" t="str">
        <f>IF('3.Stok Awal'!$C165=0,"",'3.Stok Awal'!$C165)</f>
        <v/>
      </c>
      <c r="D165" t="str">
        <f>IF('3.Stok Awal'!$D165=0,"",'3.Stok Awal'!$D165)</f>
        <v/>
      </c>
      <c r="E165" t="str">
        <f>IF('3.Stok Awal'!$E165=0,"",'3.Stok Awal'!$E165)</f>
        <v/>
      </c>
      <c r="F165" s="4" t="str">
        <f>IF('3.Stok Awal'!$F165=0,"",'3.Stok Awal'!$F165)</f>
        <v/>
      </c>
      <c r="G165" s="4" t="str">
        <f t="shared" si="2"/>
        <v/>
      </c>
      <c r="H165">
        <f>IF('3.Stok Awal'!$I165=0,0,'3.Stok Awal'!$I165)</f>
        <v>0</v>
      </c>
      <c r="I165" t="str">
        <f>IF('3.Stok Awal'!$J165=0,"",'3.Stok Awal'!$J165)</f>
        <v/>
      </c>
      <c r="J165">
        <f>IF('3.Stok Awal'!$K165=0,0,'3.Stok Awal'!$K165)</f>
        <v>0</v>
      </c>
      <c r="K165" t="str">
        <f>IF('3.Stok Awal'!$L165=0,"",'3.Stok Awal'!$L165)</f>
        <v/>
      </c>
      <c r="L165">
        <f>IF('3.Stok Awal'!$N165=0,0,'3.Stok Awal'!$N165)</f>
        <v>0</v>
      </c>
      <c r="M165" t="str">
        <f>IF('3.Stok Awal'!$O165=0,"",'3.Stok Awal'!$O165)</f>
        <v/>
      </c>
      <c r="N165">
        <f>SUMIF('4.Sell to Trade'!$O$5:$O$5003,'5.Stok Akhir'!$G165,'4.Sell to Trade'!$Q$5:$Q$5003)</f>
        <v>0</v>
      </c>
      <c r="O165" t="str">
        <f>IF('3.Stok Awal'!$L165=0,"",'3.Stok Awal'!$L165)</f>
        <v/>
      </c>
      <c r="P165">
        <f>IF(ISNA(VLOOKUP($A165,STOK_AWAL,13,0)),0,IF(VLOOKUP($A165,STOK_AWAL,13,0)&gt;0,ROUNDDOWN(L165/VLOOKUP($A165,STOK_AWAL,13,0),0),0))</f>
        <v>0</v>
      </c>
      <c r="Q165" t="str">
        <f>I165</f>
        <v/>
      </c>
      <c r="R165">
        <f>IFERROR(MOD(L165,VLOOKUP($A165,STOK_AWAL,13,0)),0)</f>
        <v>0</v>
      </c>
      <c r="S165" t="str">
        <f>K165</f>
        <v/>
      </c>
      <c r="T165">
        <f>R165+(P165*(IFERROR(VLOOKUP($A165,STOK_AWAL,13,0),0)))</f>
        <v>0</v>
      </c>
      <c r="U165" t="str">
        <f>M165</f>
        <v/>
      </c>
    </row>
    <row r="166" spans="1:21" x14ac:dyDescent="0.25">
      <c r="A166" t="str">
        <f>IF('3.Stok Awal'!$A166=0,"",'3.Stok Awal'!$A166)</f>
        <v/>
      </c>
      <c r="B166" t="str">
        <f>IF('3.Stok Awal'!$B166=0,"",'3.Stok Awal'!$B166)</f>
        <v/>
      </c>
      <c r="C166" t="str">
        <f>IF('3.Stok Awal'!$C166=0,"",'3.Stok Awal'!$C166)</f>
        <v/>
      </c>
      <c r="D166" t="str">
        <f>IF('3.Stok Awal'!$D166=0,"",'3.Stok Awal'!$D166)</f>
        <v/>
      </c>
      <c r="E166" t="str">
        <f>IF('3.Stok Awal'!$E166=0,"",'3.Stok Awal'!$E166)</f>
        <v/>
      </c>
      <c r="F166" s="4" t="str">
        <f>IF('3.Stok Awal'!$F166=0,"",'3.Stok Awal'!$F166)</f>
        <v/>
      </c>
      <c r="G166" s="4" t="str">
        <f t="shared" si="2"/>
        <v/>
      </c>
      <c r="H166">
        <f>IF('3.Stok Awal'!$I166=0,0,'3.Stok Awal'!$I166)</f>
        <v>0</v>
      </c>
      <c r="I166" t="str">
        <f>IF('3.Stok Awal'!$J166=0,"",'3.Stok Awal'!$J166)</f>
        <v/>
      </c>
      <c r="J166">
        <f>IF('3.Stok Awal'!$K166=0,0,'3.Stok Awal'!$K166)</f>
        <v>0</v>
      </c>
      <c r="K166" t="str">
        <f>IF('3.Stok Awal'!$L166=0,"",'3.Stok Awal'!$L166)</f>
        <v/>
      </c>
      <c r="L166">
        <f>IF('3.Stok Awal'!$N166=0,0,'3.Stok Awal'!$N166)</f>
        <v>0</v>
      </c>
      <c r="M166" t="str">
        <f>IF('3.Stok Awal'!$O166=0,"",'3.Stok Awal'!$O166)</f>
        <v/>
      </c>
      <c r="N166">
        <f>SUMIF('4.Sell to Trade'!$O$5:$O$5003,'5.Stok Akhir'!$G166,'4.Sell to Trade'!$Q$5:$Q$5003)</f>
        <v>0</v>
      </c>
      <c r="O166" t="str">
        <f>IF('3.Stok Awal'!$L166=0,"",'3.Stok Awal'!$L166)</f>
        <v/>
      </c>
      <c r="P166">
        <f>IF(ISNA(VLOOKUP($A166,STOK_AWAL,13,0)),0,IF(VLOOKUP($A166,STOK_AWAL,13,0)&gt;0,ROUNDDOWN(L166/VLOOKUP($A166,STOK_AWAL,13,0),0),0))</f>
        <v>0</v>
      </c>
      <c r="Q166" t="str">
        <f>I166</f>
        <v/>
      </c>
      <c r="R166">
        <f>IFERROR(MOD(L166,VLOOKUP($A166,STOK_AWAL,13,0)),0)</f>
        <v>0</v>
      </c>
      <c r="S166" t="str">
        <f>K166</f>
        <v/>
      </c>
      <c r="T166">
        <f>R166+(P166*(IFERROR(VLOOKUP($A166,STOK_AWAL,13,0),0)))</f>
        <v>0</v>
      </c>
      <c r="U166" t="str">
        <f>M166</f>
        <v/>
      </c>
    </row>
    <row r="167" spans="1:21" x14ac:dyDescent="0.25">
      <c r="A167" t="str">
        <f>IF('3.Stok Awal'!$A167=0,"",'3.Stok Awal'!$A167)</f>
        <v/>
      </c>
      <c r="B167" t="str">
        <f>IF('3.Stok Awal'!$B167=0,"",'3.Stok Awal'!$B167)</f>
        <v/>
      </c>
      <c r="C167" t="str">
        <f>IF('3.Stok Awal'!$C167=0,"",'3.Stok Awal'!$C167)</f>
        <v/>
      </c>
      <c r="D167" t="str">
        <f>IF('3.Stok Awal'!$D167=0,"",'3.Stok Awal'!$D167)</f>
        <v/>
      </c>
      <c r="E167" t="str">
        <f>IF('3.Stok Awal'!$E167=0,"",'3.Stok Awal'!$E167)</f>
        <v/>
      </c>
      <c r="F167" s="4" t="str">
        <f>IF('3.Stok Awal'!$F167=0,"",'3.Stok Awal'!$F167)</f>
        <v/>
      </c>
      <c r="G167" s="4" t="str">
        <f t="shared" si="2"/>
        <v/>
      </c>
      <c r="H167">
        <f>IF('3.Stok Awal'!$I167=0,0,'3.Stok Awal'!$I167)</f>
        <v>0</v>
      </c>
      <c r="I167" t="str">
        <f>IF('3.Stok Awal'!$J167=0,"",'3.Stok Awal'!$J167)</f>
        <v/>
      </c>
      <c r="J167">
        <f>IF('3.Stok Awal'!$K167=0,0,'3.Stok Awal'!$K167)</f>
        <v>0</v>
      </c>
      <c r="K167" t="str">
        <f>IF('3.Stok Awal'!$L167=0,"",'3.Stok Awal'!$L167)</f>
        <v/>
      </c>
      <c r="L167">
        <f>IF('3.Stok Awal'!$N167=0,0,'3.Stok Awal'!$N167)</f>
        <v>0</v>
      </c>
      <c r="M167" t="str">
        <f>IF('3.Stok Awal'!$O167=0,"",'3.Stok Awal'!$O167)</f>
        <v/>
      </c>
      <c r="N167">
        <f>SUMIF('4.Sell to Trade'!$O$5:$O$5003,'5.Stok Akhir'!$G167,'4.Sell to Trade'!$Q$5:$Q$5003)</f>
        <v>0</v>
      </c>
      <c r="O167" t="str">
        <f>IF('3.Stok Awal'!$L167=0,"",'3.Stok Awal'!$L167)</f>
        <v/>
      </c>
      <c r="P167">
        <f>IF(ISNA(VLOOKUP($A167,STOK_AWAL,13,0)),0,IF(VLOOKUP($A167,STOK_AWAL,13,0)&gt;0,ROUNDDOWN(L167/VLOOKUP($A167,STOK_AWAL,13,0),0),0))</f>
        <v>0</v>
      </c>
      <c r="Q167" t="str">
        <f>I167</f>
        <v/>
      </c>
      <c r="R167">
        <f>IFERROR(MOD(L167,VLOOKUP($A167,STOK_AWAL,13,0)),0)</f>
        <v>0</v>
      </c>
      <c r="S167" t="str">
        <f>K167</f>
        <v/>
      </c>
      <c r="T167">
        <f>R167+(P167*(IFERROR(VLOOKUP($A167,STOK_AWAL,13,0),0)))</f>
        <v>0</v>
      </c>
      <c r="U167" t="str">
        <f>M167</f>
        <v/>
      </c>
    </row>
    <row r="168" spans="1:21" x14ac:dyDescent="0.25">
      <c r="A168" t="str">
        <f>IF('3.Stok Awal'!$A168=0,"",'3.Stok Awal'!$A168)</f>
        <v/>
      </c>
      <c r="B168" t="str">
        <f>IF('3.Stok Awal'!$B168=0,"",'3.Stok Awal'!$B168)</f>
        <v/>
      </c>
      <c r="C168" t="str">
        <f>IF('3.Stok Awal'!$C168=0,"",'3.Stok Awal'!$C168)</f>
        <v/>
      </c>
      <c r="D168" t="str">
        <f>IF('3.Stok Awal'!$D168=0,"",'3.Stok Awal'!$D168)</f>
        <v/>
      </c>
      <c r="E168" t="str">
        <f>IF('3.Stok Awal'!$E168=0,"",'3.Stok Awal'!$E168)</f>
        <v/>
      </c>
      <c r="F168" s="4" t="str">
        <f>IF('3.Stok Awal'!$F168=0,"",'3.Stok Awal'!$F168)</f>
        <v/>
      </c>
      <c r="G168" s="4" t="str">
        <f t="shared" si="2"/>
        <v/>
      </c>
      <c r="H168">
        <f>IF('3.Stok Awal'!$I168=0,0,'3.Stok Awal'!$I168)</f>
        <v>0</v>
      </c>
      <c r="I168" t="str">
        <f>IF('3.Stok Awal'!$J168=0,"",'3.Stok Awal'!$J168)</f>
        <v/>
      </c>
      <c r="J168">
        <f>IF('3.Stok Awal'!$K168=0,0,'3.Stok Awal'!$K168)</f>
        <v>0</v>
      </c>
      <c r="K168" t="str">
        <f>IF('3.Stok Awal'!$L168=0,"",'3.Stok Awal'!$L168)</f>
        <v/>
      </c>
      <c r="L168">
        <f>IF('3.Stok Awal'!$N168=0,0,'3.Stok Awal'!$N168)</f>
        <v>0</v>
      </c>
      <c r="M168" t="str">
        <f>IF('3.Stok Awal'!$O168=0,"",'3.Stok Awal'!$O168)</f>
        <v/>
      </c>
      <c r="N168">
        <f>SUMIF('4.Sell to Trade'!$O$5:$O$5003,'5.Stok Akhir'!$G168,'4.Sell to Trade'!$Q$5:$Q$5003)</f>
        <v>0</v>
      </c>
      <c r="O168" t="str">
        <f>IF('3.Stok Awal'!$L168=0,"",'3.Stok Awal'!$L168)</f>
        <v/>
      </c>
      <c r="P168">
        <f>IF(ISNA(VLOOKUP($A168,STOK_AWAL,13,0)),0,IF(VLOOKUP($A168,STOK_AWAL,13,0)&gt;0,ROUNDDOWN(L168/VLOOKUP($A168,STOK_AWAL,13,0),0),0))</f>
        <v>0</v>
      </c>
      <c r="Q168" t="str">
        <f>I168</f>
        <v/>
      </c>
      <c r="R168">
        <f>IFERROR(MOD(L168,VLOOKUP($A168,STOK_AWAL,13,0)),0)</f>
        <v>0</v>
      </c>
      <c r="S168" t="str">
        <f>K168</f>
        <v/>
      </c>
      <c r="T168">
        <f>R168+(P168*(IFERROR(VLOOKUP($A168,STOK_AWAL,13,0),0)))</f>
        <v>0</v>
      </c>
      <c r="U168" t="str">
        <f>M168</f>
        <v/>
      </c>
    </row>
    <row r="169" spans="1:21" x14ac:dyDescent="0.25">
      <c r="A169" t="str">
        <f>IF('3.Stok Awal'!$A169=0,"",'3.Stok Awal'!$A169)</f>
        <v/>
      </c>
      <c r="B169" t="str">
        <f>IF('3.Stok Awal'!$B169=0,"",'3.Stok Awal'!$B169)</f>
        <v/>
      </c>
      <c r="C169" t="str">
        <f>IF('3.Stok Awal'!$C169=0,"",'3.Stok Awal'!$C169)</f>
        <v/>
      </c>
      <c r="D169" t="str">
        <f>IF('3.Stok Awal'!$D169=0,"",'3.Stok Awal'!$D169)</f>
        <v/>
      </c>
      <c r="E169" t="str">
        <f>IF('3.Stok Awal'!$E169=0,"",'3.Stok Awal'!$E169)</f>
        <v/>
      </c>
      <c r="F169" s="4" t="str">
        <f>IF('3.Stok Awal'!$F169=0,"",'3.Stok Awal'!$F169)</f>
        <v/>
      </c>
      <c r="G169" s="4" t="str">
        <f t="shared" si="2"/>
        <v/>
      </c>
      <c r="H169">
        <f>IF('3.Stok Awal'!$I169=0,0,'3.Stok Awal'!$I169)</f>
        <v>0</v>
      </c>
      <c r="I169" t="str">
        <f>IF('3.Stok Awal'!$J169=0,"",'3.Stok Awal'!$J169)</f>
        <v/>
      </c>
      <c r="J169">
        <f>IF('3.Stok Awal'!$K169=0,0,'3.Stok Awal'!$K169)</f>
        <v>0</v>
      </c>
      <c r="K169" t="str">
        <f>IF('3.Stok Awal'!$L169=0,"",'3.Stok Awal'!$L169)</f>
        <v/>
      </c>
      <c r="L169">
        <f>IF('3.Stok Awal'!$N169=0,0,'3.Stok Awal'!$N169)</f>
        <v>0</v>
      </c>
      <c r="M169" t="str">
        <f>IF('3.Stok Awal'!$O169=0,"",'3.Stok Awal'!$O169)</f>
        <v/>
      </c>
      <c r="N169">
        <f>SUMIF('4.Sell to Trade'!$O$5:$O$5003,'5.Stok Akhir'!$G169,'4.Sell to Trade'!$Q$5:$Q$5003)</f>
        <v>0</v>
      </c>
      <c r="O169" t="str">
        <f>IF('3.Stok Awal'!$L169=0,"",'3.Stok Awal'!$L169)</f>
        <v/>
      </c>
      <c r="P169">
        <f>IF(ISNA(VLOOKUP($A169,STOK_AWAL,13,0)),0,IF(VLOOKUP($A169,STOK_AWAL,13,0)&gt;0,ROUNDDOWN(L169/VLOOKUP($A169,STOK_AWAL,13,0),0),0))</f>
        <v>0</v>
      </c>
      <c r="Q169" t="str">
        <f>I169</f>
        <v/>
      </c>
      <c r="R169">
        <f>IFERROR(MOD(L169,VLOOKUP($A169,STOK_AWAL,13,0)),0)</f>
        <v>0</v>
      </c>
      <c r="S169" t="str">
        <f>K169</f>
        <v/>
      </c>
      <c r="T169">
        <f>R169+(P169*(IFERROR(VLOOKUP($A169,STOK_AWAL,13,0),0)))</f>
        <v>0</v>
      </c>
      <c r="U169" t="str">
        <f>M169</f>
        <v/>
      </c>
    </row>
    <row r="170" spans="1:21" x14ac:dyDescent="0.25">
      <c r="A170" t="str">
        <f>IF('3.Stok Awal'!$A170=0,"",'3.Stok Awal'!$A170)</f>
        <v/>
      </c>
      <c r="B170" t="str">
        <f>IF('3.Stok Awal'!$B170=0,"",'3.Stok Awal'!$B170)</f>
        <v/>
      </c>
      <c r="C170" t="str">
        <f>IF('3.Stok Awal'!$C170=0,"",'3.Stok Awal'!$C170)</f>
        <v/>
      </c>
      <c r="D170" t="str">
        <f>IF('3.Stok Awal'!$D170=0,"",'3.Stok Awal'!$D170)</f>
        <v/>
      </c>
      <c r="E170" t="str">
        <f>IF('3.Stok Awal'!$E170=0,"",'3.Stok Awal'!$E170)</f>
        <v/>
      </c>
      <c r="F170" s="4" t="str">
        <f>IF('3.Stok Awal'!$F170=0,"",'3.Stok Awal'!$F170)</f>
        <v/>
      </c>
      <c r="G170" s="4" t="str">
        <f t="shared" si="2"/>
        <v/>
      </c>
      <c r="H170">
        <f>IF('3.Stok Awal'!$I170=0,0,'3.Stok Awal'!$I170)</f>
        <v>0</v>
      </c>
      <c r="I170" t="str">
        <f>IF('3.Stok Awal'!$J170=0,"",'3.Stok Awal'!$J170)</f>
        <v/>
      </c>
      <c r="J170">
        <f>IF('3.Stok Awal'!$K170=0,0,'3.Stok Awal'!$K170)</f>
        <v>0</v>
      </c>
      <c r="K170" t="str">
        <f>IF('3.Stok Awal'!$L170=0,"",'3.Stok Awal'!$L170)</f>
        <v/>
      </c>
      <c r="L170">
        <f>IF('3.Stok Awal'!$N170=0,0,'3.Stok Awal'!$N170)</f>
        <v>0</v>
      </c>
      <c r="M170" t="str">
        <f>IF('3.Stok Awal'!$O170=0,"",'3.Stok Awal'!$O170)</f>
        <v/>
      </c>
      <c r="N170">
        <f>SUMIF('4.Sell to Trade'!$O$5:$O$5003,'5.Stok Akhir'!$G170,'4.Sell to Trade'!$Q$5:$Q$5003)</f>
        <v>0</v>
      </c>
      <c r="O170" t="str">
        <f>IF('3.Stok Awal'!$L170=0,"",'3.Stok Awal'!$L170)</f>
        <v/>
      </c>
      <c r="P170">
        <f>IF(ISNA(VLOOKUP($A170,STOK_AWAL,13,0)),0,IF(VLOOKUP($A170,STOK_AWAL,13,0)&gt;0,ROUNDDOWN(L170/VLOOKUP($A170,STOK_AWAL,13,0),0),0))</f>
        <v>0</v>
      </c>
      <c r="Q170" t="str">
        <f>I170</f>
        <v/>
      </c>
      <c r="R170">
        <f>IFERROR(MOD(L170,VLOOKUP($A170,STOK_AWAL,13,0)),0)</f>
        <v>0</v>
      </c>
      <c r="S170" t="str">
        <f>K170</f>
        <v/>
      </c>
      <c r="T170">
        <f>R170+(P170*(IFERROR(VLOOKUP($A170,STOK_AWAL,13,0),0)))</f>
        <v>0</v>
      </c>
      <c r="U170" t="str">
        <f>M170</f>
        <v/>
      </c>
    </row>
    <row r="171" spans="1:21" x14ac:dyDescent="0.25">
      <c r="A171" t="str">
        <f>IF('3.Stok Awal'!$A171=0,"",'3.Stok Awal'!$A171)</f>
        <v/>
      </c>
      <c r="B171" t="str">
        <f>IF('3.Stok Awal'!$B171=0,"",'3.Stok Awal'!$B171)</f>
        <v/>
      </c>
      <c r="C171" t="str">
        <f>IF('3.Stok Awal'!$C171=0,"",'3.Stok Awal'!$C171)</f>
        <v/>
      </c>
      <c r="D171" t="str">
        <f>IF('3.Stok Awal'!$D171=0,"",'3.Stok Awal'!$D171)</f>
        <v/>
      </c>
      <c r="E171" t="str">
        <f>IF('3.Stok Awal'!$E171=0,"",'3.Stok Awal'!$E171)</f>
        <v/>
      </c>
      <c r="F171" s="4" t="str">
        <f>IF('3.Stok Awal'!$F171=0,"",'3.Stok Awal'!$F171)</f>
        <v/>
      </c>
      <c r="G171" s="4" t="str">
        <f t="shared" si="2"/>
        <v/>
      </c>
      <c r="H171">
        <f>IF('3.Stok Awal'!$I171=0,0,'3.Stok Awal'!$I171)</f>
        <v>0</v>
      </c>
      <c r="I171" t="str">
        <f>IF('3.Stok Awal'!$J171=0,"",'3.Stok Awal'!$J171)</f>
        <v/>
      </c>
      <c r="J171">
        <f>IF('3.Stok Awal'!$K171=0,0,'3.Stok Awal'!$K171)</f>
        <v>0</v>
      </c>
      <c r="K171" t="str">
        <f>IF('3.Stok Awal'!$L171=0,"",'3.Stok Awal'!$L171)</f>
        <v/>
      </c>
      <c r="L171">
        <f>IF('3.Stok Awal'!$N171=0,0,'3.Stok Awal'!$N171)</f>
        <v>0</v>
      </c>
      <c r="M171" t="str">
        <f>IF('3.Stok Awal'!$O171=0,"",'3.Stok Awal'!$O171)</f>
        <v/>
      </c>
      <c r="N171">
        <f>SUMIF('4.Sell to Trade'!$O$5:$O$5003,'5.Stok Akhir'!$G171,'4.Sell to Trade'!$Q$5:$Q$5003)</f>
        <v>0</v>
      </c>
      <c r="O171" t="str">
        <f>IF('3.Stok Awal'!$L171=0,"",'3.Stok Awal'!$L171)</f>
        <v/>
      </c>
      <c r="P171">
        <f>IF(ISNA(VLOOKUP($A171,STOK_AWAL,13,0)),0,IF(VLOOKUP($A171,STOK_AWAL,13,0)&gt;0,ROUNDDOWN(L171/VLOOKUP($A171,STOK_AWAL,13,0),0),0))</f>
        <v>0</v>
      </c>
      <c r="Q171" t="str">
        <f>I171</f>
        <v/>
      </c>
      <c r="R171">
        <f>IFERROR(MOD(L171,VLOOKUP($A171,STOK_AWAL,13,0)),0)</f>
        <v>0</v>
      </c>
      <c r="S171" t="str">
        <f>K171</f>
        <v/>
      </c>
      <c r="T171">
        <f>R171+(P171*(IFERROR(VLOOKUP($A171,STOK_AWAL,13,0),0)))</f>
        <v>0</v>
      </c>
      <c r="U171" t="str">
        <f>M171</f>
        <v/>
      </c>
    </row>
    <row r="172" spans="1:21" x14ac:dyDescent="0.25">
      <c r="A172" t="str">
        <f>IF('3.Stok Awal'!$A172=0,"",'3.Stok Awal'!$A172)</f>
        <v/>
      </c>
      <c r="B172" t="str">
        <f>IF('3.Stok Awal'!$B172=0,"",'3.Stok Awal'!$B172)</f>
        <v/>
      </c>
      <c r="C172" t="str">
        <f>IF('3.Stok Awal'!$C172=0,"",'3.Stok Awal'!$C172)</f>
        <v/>
      </c>
      <c r="D172" t="str">
        <f>IF('3.Stok Awal'!$D172=0,"",'3.Stok Awal'!$D172)</f>
        <v/>
      </c>
      <c r="E172" t="str">
        <f>IF('3.Stok Awal'!$E172=0,"",'3.Stok Awal'!$E172)</f>
        <v/>
      </c>
      <c r="F172" s="4" t="str">
        <f>IF('3.Stok Awal'!$F172=0,"",'3.Stok Awal'!$F172)</f>
        <v/>
      </c>
      <c r="G172" s="4" t="str">
        <f t="shared" si="2"/>
        <v/>
      </c>
      <c r="H172">
        <f>IF('3.Stok Awal'!$I172=0,0,'3.Stok Awal'!$I172)</f>
        <v>0</v>
      </c>
      <c r="I172" t="str">
        <f>IF('3.Stok Awal'!$J172=0,"",'3.Stok Awal'!$J172)</f>
        <v/>
      </c>
      <c r="J172">
        <f>IF('3.Stok Awal'!$K172=0,0,'3.Stok Awal'!$K172)</f>
        <v>0</v>
      </c>
      <c r="K172" t="str">
        <f>IF('3.Stok Awal'!$L172=0,"",'3.Stok Awal'!$L172)</f>
        <v/>
      </c>
      <c r="L172">
        <f>IF('3.Stok Awal'!$N172=0,0,'3.Stok Awal'!$N172)</f>
        <v>0</v>
      </c>
      <c r="M172" t="str">
        <f>IF('3.Stok Awal'!$O172=0,"",'3.Stok Awal'!$O172)</f>
        <v/>
      </c>
      <c r="N172">
        <f>SUMIF('4.Sell to Trade'!$O$5:$O$5003,'5.Stok Akhir'!$G172,'4.Sell to Trade'!$Q$5:$Q$5003)</f>
        <v>0</v>
      </c>
      <c r="O172" t="str">
        <f>IF('3.Stok Awal'!$L172=0,"",'3.Stok Awal'!$L172)</f>
        <v/>
      </c>
      <c r="P172">
        <f>IF(ISNA(VLOOKUP($A172,STOK_AWAL,13,0)),0,IF(VLOOKUP($A172,STOK_AWAL,13,0)&gt;0,ROUNDDOWN(L172/VLOOKUP($A172,STOK_AWAL,13,0),0),0))</f>
        <v>0</v>
      </c>
      <c r="Q172" t="str">
        <f>I172</f>
        <v/>
      </c>
      <c r="R172">
        <f>IFERROR(MOD(L172,VLOOKUP($A172,STOK_AWAL,13,0)),0)</f>
        <v>0</v>
      </c>
      <c r="S172" t="str">
        <f>K172</f>
        <v/>
      </c>
      <c r="T172">
        <f>R172+(P172*(IFERROR(VLOOKUP($A172,STOK_AWAL,13,0),0)))</f>
        <v>0</v>
      </c>
      <c r="U172" t="str">
        <f>M172</f>
        <v/>
      </c>
    </row>
    <row r="173" spans="1:21" x14ac:dyDescent="0.25">
      <c r="A173" t="str">
        <f>IF('3.Stok Awal'!$A173=0,"",'3.Stok Awal'!$A173)</f>
        <v/>
      </c>
      <c r="B173" t="str">
        <f>IF('3.Stok Awal'!$B173=0,"",'3.Stok Awal'!$B173)</f>
        <v/>
      </c>
      <c r="C173" t="str">
        <f>IF('3.Stok Awal'!$C173=0,"",'3.Stok Awal'!$C173)</f>
        <v/>
      </c>
      <c r="D173" t="str">
        <f>IF('3.Stok Awal'!$D173=0,"",'3.Stok Awal'!$D173)</f>
        <v/>
      </c>
      <c r="E173" t="str">
        <f>IF('3.Stok Awal'!$E173=0,"",'3.Stok Awal'!$E173)</f>
        <v/>
      </c>
      <c r="F173" s="4" t="str">
        <f>IF('3.Stok Awal'!$F173=0,"",'3.Stok Awal'!$F173)</f>
        <v/>
      </c>
      <c r="G173" s="4" t="str">
        <f t="shared" si="2"/>
        <v/>
      </c>
      <c r="H173">
        <f>IF('3.Stok Awal'!$I173=0,0,'3.Stok Awal'!$I173)</f>
        <v>0</v>
      </c>
      <c r="I173" t="str">
        <f>IF('3.Stok Awal'!$J173=0,"",'3.Stok Awal'!$J173)</f>
        <v/>
      </c>
      <c r="J173">
        <f>IF('3.Stok Awal'!$K173=0,0,'3.Stok Awal'!$K173)</f>
        <v>0</v>
      </c>
      <c r="K173" t="str">
        <f>IF('3.Stok Awal'!$L173=0,"",'3.Stok Awal'!$L173)</f>
        <v/>
      </c>
      <c r="L173">
        <f>IF('3.Stok Awal'!$N173=0,0,'3.Stok Awal'!$N173)</f>
        <v>0</v>
      </c>
      <c r="M173" t="str">
        <f>IF('3.Stok Awal'!$O173=0,"",'3.Stok Awal'!$O173)</f>
        <v/>
      </c>
      <c r="N173">
        <f>SUMIF('4.Sell to Trade'!$O$5:$O$5003,'5.Stok Akhir'!$G173,'4.Sell to Trade'!$Q$5:$Q$5003)</f>
        <v>0</v>
      </c>
      <c r="O173" t="str">
        <f>IF('3.Stok Awal'!$L173=0,"",'3.Stok Awal'!$L173)</f>
        <v/>
      </c>
      <c r="P173">
        <f>IF(ISNA(VLOOKUP($A173,STOK_AWAL,13,0)),0,IF(VLOOKUP($A173,STOK_AWAL,13,0)&gt;0,ROUNDDOWN(L173/VLOOKUP($A173,STOK_AWAL,13,0),0),0))</f>
        <v>0</v>
      </c>
      <c r="Q173" t="str">
        <f>I173</f>
        <v/>
      </c>
      <c r="R173">
        <f>IFERROR(MOD(L173,VLOOKUP($A173,STOK_AWAL,13,0)),0)</f>
        <v>0</v>
      </c>
      <c r="S173" t="str">
        <f>K173</f>
        <v/>
      </c>
      <c r="T173">
        <f>R173+(P173*(IFERROR(VLOOKUP($A173,STOK_AWAL,13,0),0)))</f>
        <v>0</v>
      </c>
      <c r="U173" t="str">
        <f>M173</f>
        <v/>
      </c>
    </row>
    <row r="174" spans="1:21" x14ac:dyDescent="0.25">
      <c r="A174" t="str">
        <f>IF('3.Stok Awal'!$A174=0,"",'3.Stok Awal'!$A174)</f>
        <v/>
      </c>
      <c r="B174" t="str">
        <f>IF('3.Stok Awal'!$B174=0,"",'3.Stok Awal'!$B174)</f>
        <v/>
      </c>
      <c r="C174" t="str">
        <f>IF('3.Stok Awal'!$C174=0,"",'3.Stok Awal'!$C174)</f>
        <v/>
      </c>
      <c r="D174" t="str">
        <f>IF('3.Stok Awal'!$D174=0,"",'3.Stok Awal'!$D174)</f>
        <v/>
      </c>
      <c r="E174" t="str">
        <f>IF('3.Stok Awal'!$E174=0,"",'3.Stok Awal'!$E174)</f>
        <v/>
      </c>
      <c r="F174" s="4" t="str">
        <f>IF('3.Stok Awal'!$F174=0,"",'3.Stok Awal'!$F174)</f>
        <v/>
      </c>
      <c r="G174" s="4" t="str">
        <f t="shared" si="2"/>
        <v/>
      </c>
      <c r="H174">
        <f>IF('3.Stok Awal'!$I174=0,0,'3.Stok Awal'!$I174)</f>
        <v>0</v>
      </c>
      <c r="I174" t="str">
        <f>IF('3.Stok Awal'!$J174=0,"",'3.Stok Awal'!$J174)</f>
        <v/>
      </c>
      <c r="J174">
        <f>IF('3.Stok Awal'!$K174=0,0,'3.Stok Awal'!$K174)</f>
        <v>0</v>
      </c>
      <c r="K174" t="str">
        <f>IF('3.Stok Awal'!$L174=0,"",'3.Stok Awal'!$L174)</f>
        <v/>
      </c>
      <c r="L174">
        <f>IF('3.Stok Awal'!$N174=0,0,'3.Stok Awal'!$N174)</f>
        <v>0</v>
      </c>
      <c r="M174" t="str">
        <f>IF('3.Stok Awal'!$O174=0,"",'3.Stok Awal'!$O174)</f>
        <v/>
      </c>
      <c r="N174">
        <f>SUMIF('4.Sell to Trade'!$O$5:$O$5003,'5.Stok Akhir'!$G174,'4.Sell to Trade'!$Q$5:$Q$5003)</f>
        <v>0</v>
      </c>
      <c r="O174" t="str">
        <f>IF('3.Stok Awal'!$L174=0,"",'3.Stok Awal'!$L174)</f>
        <v/>
      </c>
      <c r="P174">
        <f>IF(ISNA(VLOOKUP($A174,STOK_AWAL,13,0)),0,IF(VLOOKUP($A174,STOK_AWAL,13,0)&gt;0,ROUNDDOWN(L174/VLOOKUP($A174,STOK_AWAL,13,0),0),0))</f>
        <v>0</v>
      </c>
      <c r="Q174" t="str">
        <f>I174</f>
        <v/>
      </c>
      <c r="R174">
        <f>IFERROR(MOD(L174,VLOOKUP($A174,STOK_AWAL,13,0)),0)</f>
        <v>0</v>
      </c>
      <c r="S174" t="str">
        <f>K174</f>
        <v/>
      </c>
      <c r="T174">
        <f>R174+(P174*(IFERROR(VLOOKUP($A174,STOK_AWAL,13,0),0)))</f>
        <v>0</v>
      </c>
      <c r="U174" t="str">
        <f>M174</f>
        <v/>
      </c>
    </row>
    <row r="175" spans="1:21" x14ac:dyDescent="0.25">
      <c r="A175" t="str">
        <f>IF('3.Stok Awal'!$A175=0,"",'3.Stok Awal'!$A175)</f>
        <v/>
      </c>
      <c r="B175" t="str">
        <f>IF('3.Stok Awal'!$B175=0,"",'3.Stok Awal'!$B175)</f>
        <v/>
      </c>
      <c r="C175" t="str">
        <f>IF('3.Stok Awal'!$C175=0,"",'3.Stok Awal'!$C175)</f>
        <v/>
      </c>
      <c r="D175" t="str">
        <f>IF('3.Stok Awal'!$D175=0,"",'3.Stok Awal'!$D175)</f>
        <v/>
      </c>
      <c r="E175" t="str">
        <f>IF('3.Stok Awal'!$E175=0,"",'3.Stok Awal'!$E175)</f>
        <v/>
      </c>
      <c r="F175" s="4" t="str">
        <f>IF('3.Stok Awal'!$F175=0,"",'3.Stok Awal'!$F175)</f>
        <v/>
      </c>
      <c r="G175" s="4" t="str">
        <f t="shared" si="2"/>
        <v/>
      </c>
      <c r="H175">
        <f>IF('3.Stok Awal'!$I175=0,0,'3.Stok Awal'!$I175)</f>
        <v>0</v>
      </c>
      <c r="I175" t="str">
        <f>IF('3.Stok Awal'!$J175=0,"",'3.Stok Awal'!$J175)</f>
        <v/>
      </c>
      <c r="J175">
        <f>IF('3.Stok Awal'!$K175=0,0,'3.Stok Awal'!$K175)</f>
        <v>0</v>
      </c>
      <c r="K175" t="str">
        <f>IF('3.Stok Awal'!$L175=0,"",'3.Stok Awal'!$L175)</f>
        <v/>
      </c>
      <c r="L175">
        <f>IF('3.Stok Awal'!$N175=0,0,'3.Stok Awal'!$N175)</f>
        <v>0</v>
      </c>
      <c r="M175" t="str">
        <f>IF('3.Stok Awal'!$O175=0,"",'3.Stok Awal'!$O175)</f>
        <v/>
      </c>
      <c r="N175">
        <f>SUMIF('4.Sell to Trade'!$O$5:$O$5003,'5.Stok Akhir'!$G175,'4.Sell to Trade'!$Q$5:$Q$5003)</f>
        <v>0</v>
      </c>
      <c r="O175" t="str">
        <f>IF('3.Stok Awal'!$L175=0,"",'3.Stok Awal'!$L175)</f>
        <v/>
      </c>
      <c r="P175">
        <f>IF(ISNA(VLOOKUP($A175,STOK_AWAL,13,0)),0,IF(VLOOKUP($A175,STOK_AWAL,13,0)&gt;0,ROUNDDOWN(L175/VLOOKUP($A175,STOK_AWAL,13,0),0),0))</f>
        <v>0</v>
      </c>
      <c r="Q175" t="str">
        <f>I175</f>
        <v/>
      </c>
      <c r="R175">
        <f>IFERROR(MOD(L175,VLOOKUP($A175,STOK_AWAL,13,0)),0)</f>
        <v>0</v>
      </c>
      <c r="S175" t="str">
        <f>K175</f>
        <v/>
      </c>
      <c r="T175">
        <f>R175+(P175*(IFERROR(VLOOKUP($A175,STOK_AWAL,13,0),0)))</f>
        <v>0</v>
      </c>
      <c r="U175" t="str">
        <f>M175</f>
        <v/>
      </c>
    </row>
    <row r="176" spans="1:21" x14ac:dyDescent="0.25">
      <c r="A176" t="str">
        <f>IF('3.Stok Awal'!$A176=0,"",'3.Stok Awal'!$A176)</f>
        <v/>
      </c>
      <c r="B176" t="str">
        <f>IF('3.Stok Awal'!$B176=0,"",'3.Stok Awal'!$B176)</f>
        <v/>
      </c>
      <c r="C176" t="str">
        <f>IF('3.Stok Awal'!$C176=0,"",'3.Stok Awal'!$C176)</f>
        <v/>
      </c>
      <c r="D176" t="str">
        <f>IF('3.Stok Awal'!$D176=0,"",'3.Stok Awal'!$D176)</f>
        <v/>
      </c>
      <c r="E176" t="str">
        <f>IF('3.Stok Awal'!$E176=0,"",'3.Stok Awal'!$E176)</f>
        <v/>
      </c>
      <c r="F176" s="4" t="str">
        <f>IF('3.Stok Awal'!$F176=0,"",'3.Stok Awal'!$F176)</f>
        <v/>
      </c>
      <c r="G176" s="4" t="str">
        <f t="shared" si="2"/>
        <v/>
      </c>
      <c r="H176">
        <f>IF('3.Stok Awal'!$I176=0,0,'3.Stok Awal'!$I176)</f>
        <v>0</v>
      </c>
      <c r="I176" t="str">
        <f>IF('3.Stok Awal'!$J176=0,"",'3.Stok Awal'!$J176)</f>
        <v/>
      </c>
      <c r="J176">
        <f>IF('3.Stok Awal'!$K176=0,0,'3.Stok Awal'!$K176)</f>
        <v>0</v>
      </c>
      <c r="K176" t="str">
        <f>IF('3.Stok Awal'!$L176=0,"",'3.Stok Awal'!$L176)</f>
        <v/>
      </c>
      <c r="L176">
        <f>IF('3.Stok Awal'!$N176=0,0,'3.Stok Awal'!$N176)</f>
        <v>0</v>
      </c>
      <c r="M176" t="str">
        <f>IF('3.Stok Awal'!$O176=0,"",'3.Stok Awal'!$O176)</f>
        <v/>
      </c>
      <c r="N176">
        <f>SUMIF('4.Sell to Trade'!$O$5:$O$5003,'5.Stok Akhir'!$G176,'4.Sell to Trade'!$Q$5:$Q$5003)</f>
        <v>0</v>
      </c>
      <c r="O176" t="str">
        <f>IF('3.Stok Awal'!$L176=0,"",'3.Stok Awal'!$L176)</f>
        <v/>
      </c>
      <c r="P176">
        <f>IF(ISNA(VLOOKUP($A176,STOK_AWAL,13,0)),0,IF(VLOOKUP($A176,STOK_AWAL,13,0)&gt;0,ROUNDDOWN(L176/VLOOKUP($A176,STOK_AWAL,13,0),0),0))</f>
        <v>0</v>
      </c>
      <c r="Q176" t="str">
        <f>I176</f>
        <v/>
      </c>
      <c r="R176">
        <f>IFERROR(MOD(L176,VLOOKUP($A176,STOK_AWAL,13,0)),0)</f>
        <v>0</v>
      </c>
      <c r="S176" t="str">
        <f>K176</f>
        <v/>
      </c>
      <c r="T176">
        <f>R176+(P176*(IFERROR(VLOOKUP($A176,STOK_AWAL,13,0),0)))</f>
        <v>0</v>
      </c>
      <c r="U176" t="str">
        <f>M176</f>
        <v/>
      </c>
    </row>
    <row r="177" spans="1:21" x14ac:dyDescent="0.25">
      <c r="A177" t="str">
        <f>IF('3.Stok Awal'!$A177=0,"",'3.Stok Awal'!$A177)</f>
        <v/>
      </c>
      <c r="B177" t="str">
        <f>IF('3.Stok Awal'!$B177=0,"",'3.Stok Awal'!$B177)</f>
        <v/>
      </c>
      <c r="C177" t="str">
        <f>IF('3.Stok Awal'!$C177=0,"",'3.Stok Awal'!$C177)</f>
        <v/>
      </c>
      <c r="D177" t="str">
        <f>IF('3.Stok Awal'!$D177=0,"",'3.Stok Awal'!$D177)</f>
        <v/>
      </c>
      <c r="E177" t="str">
        <f>IF('3.Stok Awal'!$E177=0,"",'3.Stok Awal'!$E177)</f>
        <v/>
      </c>
      <c r="F177" s="4" t="str">
        <f>IF('3.Stok Awal'!$F177=0,"",'3.Stok Awal'!$F177)</f>
        <v/>
      </c>
      <c r="G177" s="4" t="str">
        <f t="shared" si="2"/>
        <v/>
      </c>
      <c r="H177">
        <f>IF('3.Stok Awal'!$I177=0,0,'3.Stok Awal'!$I177)</f>
        <v>0</v>
      </c>
      <c r="I177" t="str">
        <f>IF('3.Stok Awal'!$J177=0,"",'3.Stok Awal'!$J177)</f>
        <v/>
      </c>
      <c r="J177">
        <f>IF('3.Stok Awal'!$K177=0,0,'3.Stok Awal'!$K177)</f>
        <v>0</v>
      </c>
      <c r="K177" t="str">
        <f>IF('3.Stok Awal'!$L177=0,"",'3.Stok Awal'!$L177)</f>
        <v/>
      </c>
      <c r="L177">
        <f>IF('3.Stok Awal'!$N177=0,0,'3.Stok Awal'!$N177)</f>
        <v>0</v>
      </c>
      <c r="M177" t="str">
        <f>IF('3.Stok Awal'!$O177=0,"",'3.Stok Awal'!$O177)</f>
        <v/>
      </c>
      <c r="N177">
        <f>SUMIF('4.Sell to Trade'!$O$5:$O$5003,'5.Stok Akhir'!$G177,'4.Sell to Trade'!$Q$5:$Q$5003)</f>
        <v>0</v>
      </c>
      <c r="O177" t="str">
        <f>IF('3.Stok Awal'!$L177=0,"",'3.Stok Awal'!$L177)</f>
        <v/>
      </c>
      <c r="P177">
        <f>IF(ISNA(VLOOKUP($A177,STOK_AWAL,13,0)),0,IF(VLOOKUP($A177,STOK_AWAL,13,0)&gt;0,ROUNDDOWN(L177/VLOOKUP($A177,STOK_AWAL,13,0),0),0))</f>
        <v>0</v>
      </c>
      <c r="Q177" t="str">
        <f>I177</f>
        <v/>
      </c>
      <c r="R177">
        <f>IFERROR(MOD(L177,VLOOKUP($A177,STOK_AWAL,13,0)),0)</f>
        <v>0</v>
      </c>
      <c r="S177" t="str">
        <f>K177</f>
        <v/>
      </c>
      <c r="T177">
        <f>R177+(P177*(IFERROR(VLOOKUP($A177,STOK_AWAL,13,0),0)))</f>
        <v>0</v>
      </c>
      <c r="U177" t="str">
        <f>M177</f>
        <v/>
      </c>
    </row>
    <row r="178" spans="1:21" x14ac:dyDescent="0.25">
      <c r="A178" t="str">
        <f>IF('3.Stok Awal'!$A178=0,"",'3.Stok Awal'!$A178)</f>
        <v/>
      </c>
      <c r="B178" t="str">
        <f>IF('3.Stok Awal'!$B178=0,"",'3.Stok Awal'!$B178)</f>
        <v/>
      </c>
      <c r="C178" t="str">
        <f>IF('3.Stok Awal'!$C178=0,"",'3.Stok Awal'!$C178)</f>
        <v/>
      </c>
      <c r="D178" t="str">
        <f>IF('3.Stok Awal'!$D178=0,"",'3.Stok Awal'!$D178)</f>
        <v/>
      </c>
      <c r="E178" t="str">
        <f>IF('3.Stok Awal'!$E178=0,"",'3.Stok Awal'!$E178)</f>
        <v/>
      </c>
      <c r="F178" s="4" t="str">
        <f>IF('3.Stok Awal'!$F178=0,"",'3.Stok Awal'!$F178)</f>
        <v/>
      </c>
      <c r="G178" s="4" t="str">
        <f t="shared" si="2"/>
        <v/>
      </c>
      <c r="H178">
        <f>IF('3.Stok Awal'!$I178=0,0,'3.Stok Awal'!$I178)</f>
        <v>0</v>
      </c>
      <c r="I178" t="str">
        <f>IF('3.Stok Awal'!$J178=0,"",'3.Stok Awal'!$J178)</f>
        <v/>
      </c>
      <c r="J178">
        <f>IF('3.Stok Awal'!$K178=0,0,'3.Stok Awal'!$K178)</f>
        <v>0</v>
      </c>
      <c r="K178" t="str">
        <f>IF('3.Stok Awal'!$L178=0,"",'3.Stok Awal'!$L178)</f>
        <v/>
      </c>
      <c r="L178">
        <f>IF('3.Stok Awal'!$N178=0,0,'3.Stok Awal'!$N178)</f>
        <v>0</v>
      </c>
      <c r="M178" t="str">
        <f>IF('3.Stok Awal'!$O178=0,"",'3.Stok Awal'!$O178)</f>
        <v/>
      </c>
      <c r="N178">
        <f>SUMIF('4.Sell to Trade'!$O$5:$O$5003,'5.Stok Akhir'!$G178,'4.Sell to Trade'!$Q$5:$Q$5003)</f>
        <v>0</v>
      </c>
      <c r="O178" t="str">
        <f>IF('3.Stok Awal'!$L178=0,"",'3.Stok Awal'!$L178)</f>
        <v/>
      </c>
      <c r="P178">
        <f>IF(ISNA(VLOOKUP($A178,STOK_AWAL,13,0)),0,IF(VLOOKUP($A178,STOK_AWAL,13,0)&gt;0,ROUNDDOWN(L178/VLOOKUP($A178,STOK_AWAL,13,0),0),0))</f>
        <v>0</v>
      </c>
      <c r="Q178" t="str">
        <f>I178</f>
        <v/>
      </c>
      <c r="R178">
        <f>IFERROR(MOD(L178,VLOOKUP($A178,STOK_AWAL,13,0)),0)</f>
        <v>0</v>
      </c>
      <c r="S178" t="str">
        <f>K178</f>
        <v/>
      </c>
      <c r="T178">
        <f>R178+(P178*(IFERROR(VLOOKUP($A178,STOK_AWAL,13,0),0)))</f>
        <v>0</v>
      </c>
      <c r="U178" t="str">
        <f>M178</f>
        <v/>
      </c>
    </row>
    <row r="179" spans="1:21" x14ac:dyDescent="0.25">
      <c r="A179" t="str">
        <f>IF('3.Stok Awal'!$A179=0,"",'3.Stok Awal'!$A179)</f>
        <v/>
      </c>
      <c r="B179" t="str">
        <f>IF('3.Stok Awal'!$B179=0,"",'3.Stok Awal'!$B179)</f>
        <v/>
      </c>
      <c r="C179" t="str">
        <f>IF('3.Stok Awal'!$C179=0,"",'3.Stok Awal'!$C179)</f>
        <v/>
      </c>
      <c r="D179" t="str">
        <f>IF('3.Stok Awal'!$D179=0,"",'3.Stok Awal'!$D179)</f>
        <v/>
      </c>
      <c r="E179" t="str">
        <f>IF('3.Stok Awal'!$E179=0,"",'3.Stok Awal'!$E179)</f>
        <v/>
      </c>
      <c r="F179" s="4" t="str">
        <f>IF('3.Stok Awal'!$F179=0,"",'3.Stok Awal'!$F179)</f>
        <v/>
      </c>
      <c r="G179" s="4" t="str">
        <f t="shared" si="2"/>
        <v/>
      </c>
      <c r="H179">
        <f>IF('3.Stok Awal'!$I179=0,0,'3.Stok Awal'!$I179)</f>
        <v>0</v>
      </c>
      <c r="I179" t="str">
        <f>IF('3.Stok Awal'!$J179=0,"",'3.Stok Awal'!$J179)</f>
        <v/>
      </c>
      <c r="J179">
        <f>IF('3.Stok Awal'!$K179=0,0,'3.Stok Awal'!$K179)</f>
        <v>0</v>
      </c>
      <c r="K179" t="str">
        <f>IF('3.Stok Awal'!$L179=0,"",'3.Stok Awal'!$L179)</f>
        <v/>
      </c>
      <c r="L179">
        <f>IF('3.Stok Awal'!$N179=0,0,'3.Stok Awal'!$N179)</f>
        <v>0</v>
      </c>
      <c r="M179" t="str">
        <f>IF('3.Stok Awal'!$O179=0,"",'3.Stok Awal'!$O179)</f>
        <v/>
      </c>
      <c r="N179">
        <f>SUMIF('4.Sell to Trade'!$O$5:$O$5003,'5.Stok Akhir'!$G179,'4.Sell to Trade'!$Q$5:$Q$5003)</f>
        <v>0</v>
      </c>
      <c r="O179" t="str">
        <f>IF('3.Stok Awal'!$L179=0,"",'3.Stok Awal'!$L179)</f>
        <v/>
      </c>
      <c r="P179">
        <f>IF(ISNA(VLOOKUP($A179,STOK_AWAL,13,0)),0,IF(VLOOKUP($A179,STOK_AWAL,13,0)&gt;0,ROUNDDOWN(L179/VLOOKUP($A179,STOK_AWAL,13,0),0),0))</f>
        <v>0</v>
      </c>
      <c r="Q179" t="str">
        <f>I179</f>
        <v/>
      </c>
      <c r="R179">
        <f>IFERROR(MOD(L179,VLOOKUP($A179,STOK_AWAL,13,0)),0)</f>
        <v>0</v>
      </c>
      <c r="S179" t="str">
        <f>K179</f>
        <v/>
      </c>
      <c r="T179">
        <f>R179+(P179*(IFERROR(VLOOKUP($A179,STOK_AWAL,13,0),0)))</f>
        <v>0</v>
      </c>
      <c r="U179" t="str">
        <f>M179</f>
        <v/>
      </c>
    </row>
    <row r="180" spans="1:21" x14ac:dyDescent="0.25">
      <c r="A180" t="str">
        <f>IF('3.Stok Awal'!$A180=0,"",'3.Stok Awal'!$A180)</f>
        <v/>
      </c>
      <c r="B180" t="str">
        <f>IF('3.Stok Awal'!$B180=0,"",'3.Stok Awal'!$B180)</f>
        <v/>
      </c>
      <c r="C180" t="str">
        <f>IF('3.Stok Awal'!$C180=0,"",'3.Stok Awal'!$C180)</f>
        <v/>
      </c>
      <c r="D180" t="str">
        <f>IF('3.Stok Awal'!$D180=0,"",'3.Stok Awal'!$D180)</f>
        <v/>
      </c>
      <c r="E180" t="str">
        <f>IF('3.Stok Awal'!$E180=0,"",'3.Stok Awal'!$E180)</f>
        <v/>
      </c>
      <c r="F180" s="4" t="str">
        <f>IF('3.Stok Awal'!$F180=0,"",'3.Stok Awal'!$F180)</f>
        <v/>
      </c>
      <c r="G180" s="4" t="str">
        <f t="shared" si="2"/>
        <v/>
      </c>
      <c r="H180">
        <f>IF('3.Stok Awal'!$I180=0,0,'3.Stok Awal'!$I180)</f>
        <v>0</v>
      </c>
      <c r="I180" t="str">
        <f>IF('3.Stok Awal'!$J180=0,"",'3.Stok Awal'!$J180)</f>
        <v/>
      </c>
      <c r="J180">
        <f>IF('3.Stok Awal'!$K180=0,0,'3.Stok Awal'!$K180)</f>
        <v>0</v>
      </c>
      <c r="K180" t="str">
        <f>IF('3.Stok Awal'!$L180=0,"",'3.Stok Awal'!$L180)</f>
        <v/>
      </c>
      <c r="L180">
        <f>IF('3.Stok Awal'!$N180=0,0,'3.Stok Awal'!$N180)</f>
        <v>0</v>
      </c>
      <c r="M180" t="str">
        <f>IF('3.Stok Awal'!$O180=0,"",'3.Stok Awal'!$O180)</f>
        <v/>
      </c>
      <c r="N180">
        <f>SUMIF('4.Sell to Trade'!$O$5:$O$5003,'5.Stok Akhir'!$G180,'4.Sell to Trade'!$Q$5:$Q$5003)</f>
        <v>0</v>
      </c>
      <c r="O180" t="str">
        <f>IF('3.Stok Awal'!$L180=0,"",'3.Stok Awal'!$L180)</f>
        <v/>
      </c>
      <c r="P180">
        <f>IF(ISNA(VLOOKUP($A180,STOK_AWAL,13,0)),0,IF(VLOOKUP($A180,STOK_AWAL,13,0)&gt;0,ROUNDDOWN(L180/VLOOKUP($A180,STOK_AWAL,13,0),0),0))</f>
        <v>0</v>
      </c>
      <c r="Q180" t="str">
        <f>I180</f>
        <v/>
      </c>
      <c r="R180">
        <f>IFERROR(MOD(L180,VLOOKUP($A180,STOK_AWAL,13,0)),0)</f>
        <v>0</v>
      </c>
      <c r="S180" t="str">
        <f>K180</f>
        <v/>
      </c>
      <c r="T180">
        <f>R180+(P180*(IFERROR(VLOOKUP($A180,STOK_AWAL,13,0),0)))</f>
        <v>0</v>
      </c>
      <c r="U180" t="str">
        <f>M180</f>
        <v/>
      </c>
    </row>
    <row r="181" spans="1:21" x14ac:dyDescent="0.25">
      <c r="A181" t="str">
        <f>IF('3.Stok Awal'!$A181=0,"",'3.Stok Awal'!$A181)</f>
        <v/>
      </c>
      <c r="B181" t="str">
        <f>IF('3.Stok Awal'!$B181=0,"",'3.Stok Awal'!$B181)</f>
        <v/>
      </c>
      <c r="C181" t="str">
        <f>IF('3.Stok Awal'!$C181=0,"",'3.Stok Awal'!$C181)</f>
        <v/>
      </c>
      <c r="D181" t="str">
        <f>IF('3.Stok Awal'!$D181=0,"",'3.Stok Awal'!$D181)</f>
        <v/>
      </c>
      <c r="E181" t="str">
        <f>IF('3.Stok Awal'!$E181=0,"",'3.Stok Awal'!$E181)</f>
        <v/>
      </c>
      <c r="F181" s="4" t="str">
        <f>IF('3.Stok Awal'!$F181=0,"",'3.Stok Awal'!$F181)</f>
        <v/>
      </c>
      <c r="G181" s="4" t="str">
        <f t="shared" si="2"/>
        <v/>
      </c>
      <c r="H181">
        <f>IF('3.Stok Awal'!$I181=0,0,'3.Stok Awal'!$I181)</f>
        <v>0</v>
      </c>
      <c r="I181" t="str">
        <f>IF('3.Stok Awal'!$J181=0,"",'3.Stok Awal'!$J181)</f>
        <v/>
      </c>
      <c r="J181">
        <f>IF('3.Stok Awal'!$K181=0,0,'3.Stok Awal'!$K181)</f>
        <v>0</v>
      </c>
      <c r="K181" t="str">
        <f>IF('3.Stok Awal'!$L181=0,"",'3.Stok Awal'!$L181)</f>
        <v/>
      </c>
      <c r="L181">
        <f>IF('3.Stok Awal'!$N181=0,0,'3.Stok Awal'!$N181)</f>
        <v>0</v>
      </c>
      <c r="M181" t="str">
        <f>IF('3.Stok Awal'!$O181=0,"",'3.Stok Awal'!$O181)</f>
        <v/>
      </c>
      <c r="N181">
        <f>SUMIF('4.Sell to Trade'!$O$5:$O$5003,'5.Stok Akhir'!$G181,'4.Sell to Trade'!$Q$5:$Q$5003)</f>
        <v>0</v>
      </c>
      <c r="O181" t="str">
        <f>IF('3.Stok Awal'!$L181=0,"",'3.Stok Awal'!$L181)</f>
        <v/>
      </c>
      <c r="P181">
        <f>IF(ISNA(VLOOKUP($A181,STOK_AWAL,13,0)),0,IF(VLOOKUP($A181,STOK_AWAL,13,0)&gt;0,ROUNDDOWN(L181/VLOOKUP($A181,STOK_AWAL,13,0),0),0))</f>
        <v>0</v>
      </c>
      <c r="Q181" t="str">
        <f>I181</f>
        <v/>
      </c>
      <c r="R181">
        <f>IFERROR(MOD(L181,VLOOKUP($A181,STOK_AWAL,13,0)),0)</f>
        <v>0</v>
      </c>
      <c r="S181" t="str">
        <f>K181</f>
        <v/>
      </c>
      <c r="T181">
        <f>R181+(P181*(IFERROR(VLOOKUP($A181,STOK_AWAL,13,0),0)))</f>
        <v>0</v>
      </c>
      <c r="U181" t="str">
        <f>M181</f>
        <v/>
      </c>
    </row>
    <row r="182" spans="1:21" x14ac:dyDescent="0.25">
      <c r="A182" t="str">
        <f>IF('3.Stok Awal'!$A182=0,"",'3.Stok Awal'!$A182)</f>
        <v/>
      </c>
      <c r="B182" t="str">
        <f>IF('3.Stok Awal'!$B182=0,"",'3.Stok Awal'!$B182)</f>
        <v/>
      </c>
      <c r="C182" t="str">
        <f>IF('3.Stok Awal'!$C182=0,"",'3.Stok Awal'!$C182)</f>
        <v/>
      </c>
      <c r="D182" t="str">
        <f>IF('3.Stok Awal'!$D182=0,"",'3.Stok Awal'!$D182)</f>
        <v/>
      </c>
      <c r="E182" t="str">
        <f>IF('3.Stok Awal'!$E182=0,"",'3.Stok Awal'!$E182)</f>
        <v/>
      </c>
      <c r="F182" s="4" t="str">
        <f>IF('3.Stok Awal'!$F182=0,"",'3.Stok Awal'!$F182)</f>
        <v/>
      </c>
      <c r="G182" s="4" t="str">
        <f t="shared" si="2"/>
        <v/>
      </c>
      <c r="H182">
        <f>IF('3.Stok Awal'!$I182=0,0,'3.Stok Awal'!$I182)</f>
        <v>0</v>
      </c>
      <c r="I182" t="str">
        <f>IF('3.Stok Awal'!$J182=0,"",'3.Stok Awal'!$J182)</f>
        <v/>
      </c>
      <c r="J182">
        <f>IF('3.Stok Awal'!$K182=0,0,'3.Stok Awal'!$K182)</f>
        <v>0</v>
      </c>
      <c r="K182" t="str">
        <f>IF('3.Stok Awal'!$L182=0,"",'3.Stok Awal'!$L182)</f>
        <v/>
      </c>
      <c r="L182">
        <f>IF('3.Stok Awal'!$N182=0,0,'3.Stok Awal'!$N182)</f>
        <v>0</v>
      </c>
      <c r="M182" t="str">
        <f>IF('3.Stok Awal'!$O182=0,"",'3.Stok Awal'!$O182)</f>
        <v/>
      </c>
      <c r="N182">
        <f>SUMIF('4.Sell to Trade'!$O$5:$O$5003,'5.Stok Akhir'!$G182,'4.Sell to Trade'!$Q$5:$Q$5003)</f>
        <v>0</v>
      </c>
      <c r="O182" t="str">
        <f>IF('3.Stok Awal'!$L182=0,"",'3.Stok Awal'!$L182)</f>
        <v/>
      </c>
      <c r="P182">
        <f>IF(ISNA(VLOOKUP($A182,STOK_AWAL,13,0)),0,IF(VLOOKUP($A182,STOK_AWAL,13,0)&gt;0,ROUNDDOWN(L182/VLOOKUP($A182,STOK_AWAL,13,0),0),0))</f>
        <v>0</v>
      </c>
      <c r="Q182" t="str">
        <f>I182</f>
        <v/>
      </c>
      <c r="R182">
        <f>IFERROR(MOD(L182,VLOOKUP($A182,STOK_AWAL,13,0)),0)</f>
        <v>0</v>
      </c>
      <c r="S182" t="str">
        <f>K182</f>
        <v/>
      </c>
      <c r="T182">
        <f>R182+(P182*(IFERROR(VLOOKUP($A182,STOK_AWAL,13,0),0)))</f>
        <v>0</v>
      </c>
      <c r="U182" t="str">
        <f>M182</f>
        <v/>
      </c>
    </row>
    <row r="183" spans="1:21" x14ac:dyDescent="0.25">
      <c r="A183" t="str">
        <f>IF('3.Stok Awal'!$A183=0,"",'3.Stok Awal'!$A183)</f>
        <v/>
      </c>
      <c r="B183" t="str">
        <f>IF('3.Stok Awal'!$B183=0,"",'3.Stok Awal'!$B183)</f>
        <v/>
      </c>
      <c r="C183" t="str">
        <f>IF('3.Stok Awal'!$C183=0,"",'3.Stok Awal'!$C183)</f>
        <v/>
      </c>
      <c r="D183" t="str">
        <f>IF('3.Stok Awal'!$D183=0,"",'3.Stok Awal'!$D183)</f>
        <v/>
      </c>
      <c r="E183" t="str">
        <f>IF('3.Stok Awal'!$E183=0,"",'3.Stok Awal'!$E183)</f>
        <v/>
      </c>
      <c r="F183" s="4" t="str">
        <f>IF('3.Stok Awal'!$F183=0,"",'3.Stok Awal'!$F183)</f>
        <v/>
      </c>
      <c r="G183" s="4" t="str">
        <f t="shared" si="2"/>
        <v/>
      </c>
      <c r="H183">
        <f>IF('3.Stok Awal'!$I183=0,0,'3.Stok Awal'!$I183)</f>
        <v>0</v>
      </c>
      <c r="I183" t="str">
        <f>IF('3.Stok Awal'!$J183=0,"",'3.Stok Awal'!$J183)</f>
        <v/>
      </c>
      <c r="J183">
        <f>IF('3.Stok Awal'!$K183=0,0,'3.Stok Awal'!$K183)</f>
        <v>0</v>
      </c>
      <c r="K183" t="str">
        <f>IF('3.Stok Awal'!$L183=0,"",'3.Stok Awal'!$L183)</f>
        <v/>
      </c>
      <c r="L183">
        <f>IF('3.Stok Awal'!$N183=0,0,'3.Stok Awal'!$N183)</f>
        <v>0</v>
      </c>
      <c r="M183" t="str">
        <f>IF('3.Stok Awal'!$O183=0,"",'3.Stok Awal'!$O183)</f>
        <v/>
      </c>
      <c r="N183">
        <f>SUMIF('4.Sell to Trade'!$O$5:$O$5003,'5.Stok Akhir'!$G183,'4.Sell to Trade'!$Q$5:$Q$5003)</f>
        <v>0</v>
      </c>
      <c r="O183" t="str">
        <f>IF('3.Stok Awal'!$L183=0,"",'3.Stok Awal'!$L183)</f>
        <v/>
      </c>
      <c r="P183">
        <f>IF(ISNA(VLOOKUP($A183,STOK_AWAL,13,0)),0,IF(VLOOKUP($A183,STOK_AWAL,13,0)&gt;0,ROUNDDOWN(L183/VLOOKUP($A183,STOK_AWAL,13,0),0),0))</f>
        <v>0</v>
      </c>
      <c r="Q183" t="str">
        <f>I183</f>
        <v/>
      </c>
      <c r="R183">
        <f>IFERROR(MOD(L183,VLOOKUP($A183,STOK_AWAL,13,0)),0)</f>
        <v>0</v>
      </c>
      <c r="S183" t="str">
        <f>K183</f>
        <v/>
      </c>
      <c r="T183">
        <f>R183+(P183*(IFERROR(VLOOKUP($A183,STOK_AWAL,13,0),0)))</f>
        <v>0</v>
      </c>
      <c r="U183" t="str">
        <f>M183</f>
        <v/>
      </c>
    </row>
    <row r="184" spans="1:21" x14ac:dyDescent="0.25">
      <c r="A184" t="str">
        <f>IF('3.Stok Awal'!$A184=0,"",'3.Stok Awal'!$A184)</f>
        <v/>
      </c>
      <c r="B184" t="str">
        <f>IF('3.Stok Awal'!$B184=0,"",'3.Stok Awal'!$B184)</f>
        <v/>
      </c>
      <c r="C184" t="str">
        <f>IF('3.Stok Awal'!$C184=0,"",'3.Stok Awal'!$C184)</f>
        <v/>
      </c>
      <c r="D184" t="str">
        <f>IF('3.Stok Awal'!$D184=0,"",'3.Stok Awal'!$D184)</f>
        <v/>
      </c>
      <c r="E184" t="str">
        <f>IF('3.Stok Awal'!$E184=0,"",'3.Stok Awal'!$E184)</f>
        <v/>
      </c>
      <c r="F184" s="4" t="str">
        <f>IF('3.Stok Awal'!$F184=0,"",'3.Stok Awal'!$F184)</f>
        <v/>
      </c>
      <c r="G184" s="4" t="str">
        <f t="shared" si="2"/>
        <v/>
      </c>
      <c r="H184">
        <f>IF('3.Stok Awal'!$I184=0,0,'3.Stok Awal'!$I184)</f>
        <v>0</v>
      </c>
      <c r="I184" t="str">
        <f>IF('3.Stok Awal'!$J184=0,"",'3.Stok Awal'!$J184)</f>
        <v/>
      </c>
      <c r="J184">
        <f>IF('3.Stok Awal'!$K184=0,0,'3.Stok Awal'!$K184)</f>
        <v>0</v>
      </c>
      <c r="K184" t="str">
        <f>IF('3.Stok Awal'!$L184=0,"",'3.Stok Awal'!$L184)</f>
        <v/>
      </c>
      <c r="L184">
        <f>IF('3.Stok Awal'!$N184=0,0,'3.Stok Awal'!$N184)</f>
        <v>0</v>
      </c>
      <c r="M184" t="str">
        <f>IF('3.Stok Awal'!$O184=0,"",'3.Stok Awal'!$O184)</f>
        <v/>
      </c>
      <c r="N184">
        <f>SUMIF('4.Sell to Trade'!$O$5:$O$5003,'5.Stok Akhir'!$G184,'4.Sell to Trade'!$Q$5:$Q$5003)</f>
        <v>0</v>
      </c>
      <c r="O184" t="str">
        <f>IF('3.Stok Awal'!$L184=0,"",'3.Stok Awal'!$L184)</f>
        <v/>
      </c>
      <c r="P184">
        <f>IF(ISNA(VLOOKUP($A184,STOK_AWAL,13,0)),0,IF(VLOOKUP($A184,STOK_AWAL,13,0)&gt;0,ROUNDDOWN(L184/VLOOKUP($A184,STOK_AWAL,13,0),0),0))</f>
        <v>0</v>
      </c>
      <c r="Q184" t="str">
        <f>I184</f>
        <v/>
      </c>
      <c r="R184">
        <f>IFERROR(MOD(L184,VLOOKUP($A184,STOK_AWAL,13,0)),0)</f>
        <v>0</v>
      </c>
      <c r="S184" t="str">
        <f>K184</f>
        <v/>
      </c>
      <c r="T184">
        <f>R184+(P184*(IFERROR(VLOOKUP($A184,STOK_AWAL,13,0),0)))</f>
        <v>0</v>
      </c>
      <c r="U184" t="str">
        <f>M184</f>
        <v/>
      </c>
    </row>
    <row r="185" spans="1:21" x14ac:dyDescent="0.25">
      <c r="A185" t="str">
        <f>IF('3.Stok Awal'!$A185=0,"",'3.Stok Awal'!$A185)</f>
        <v/>
      </c>
      <c r="B185" t="str">
        <f>IF('3.Stok Awal'!$B185=0,"",'3.Stok Awal'!$B185)</f>
        <v/>
      </c>
      <c r="C185" t="str">
        <f>IF('3.Stok Awal'!$C185=0,"",'3.Stok Awal'!$C185)</f>
        <v/>
      </c>
      <c r="D185" t="str">
        <f>IF('3.Stok Awal'!$D185=0,"",'3.Stok Awal'!$D185)</f>
        <v/>
      </c>
      <c r="E185" t="str">
        <f>IF('3.Stok Awal'!$E185=0,"",'3.Stok Awal'!$E185)</f>
        <v/>
      </c>
      <c r="F185" s="4" t="str">
        <f>IF('3.Stok Awal'!$F185=0,"",'3.Stok Awal'!$F185)</f>
        <v/>
      </c>
      <c r="G185" s="4" t="str">
        <f t="shared" si="2"/>
        <v/>
      </c>
      <c r="H185">
        <f>IF('3.Stok Awal'!$I185=0,0,'3.Stok Awal'!$I185)</f>
        <v>0</v>
      </c>
      <c r="I185" t="str">
        <f>IF('3.Stok Awal'!$J185=0,"",'3.Stok Awal'!$J185)</f>
        <v/>
      </c>
      <c r="J185">
        <f>IF('3.Stok Awal'!$K185=0,0,'3.Stok Awal'!$K185)</f>
        <v>0</v>
      </c>
      <c r="K185" t="str">
        <f>IF('3.Stok Awal'!$L185=0,"",'3.Stok Awal'!$L185)</f>
        <v/>
      </c>
      <c r="L185">
        <f>IF('3.Stok Awal'!$N185=0,0,'3.Stok Awal'!$N185)</f>
        <v>0</v>
      </c>
      <c r="M185" t="str">
        <f>IF('3.Stok Awal'!$O185=0,"",'3.Stok Awal'!$O185)</f>
        <v/>
      </c>
      <c r="N185">
        <f>SUMIF('4.Sell to Trade'!$O$5:$O$5003,'5.Stok Akhir'!$G185,'4.Sell to Trade'!$Q$5:$Q$5003)</f>
        <v>0</v>
      </c>
      <c r="O185" t="str">
        <f>IF('3.Stok Awal'!$L185=0,"",'3.Stok Awal'!$L185)</f>
        <v/>
      </c>
      <c r="P185">
        <f>IF(ISNA(VLOOKUP($A185,STOK_AWAL,13,0)),0,IF(VLOOKUP($A185,STOK_AWAL,13,0)&gt;0,ROUNDDOWN(L185/VLOOKUP($A185,STOK_AWAL,13,0),0),0))</f>
        <v>0</v>
      </c>
      <c r="Q185" t="str">
        <f>I185</f>
        <v/>
      </c>
      <c r="R185">
        <f>IFERROR(MOD(L185,VLOOKUP($A185,STOK_AWAL,13,0)),0)</f>
        <v>0</v>
      </c>
      <c r="S185" t="str">
        <f>K185</f>
        <v/>
      </c>
      <c r="T185">
        <f>R185+(P185*(IFERROR(VLOOKUP($A185,STOK_AWAL,13,0),0)))</f>
        <v>0</v>
      </c>
      <c r="U185" t="str">
        <f>M185</f>
        <v/>
      </c>
    </row>
    <row r="186" spans="1:21" x14ac:dyDescent="0.25">
      <c r="A186" t="str">
        <f>IF('3.Stok Awal'!$A186=0,"",'3.Stok Awal'!$A186)</f>
        <v/>
      </c>
      <c r="B186" t="str">
        <f>IF('3.Stok Awal'!$B186=0,"",'3.Stok Awal'!$B186)</f>
        <v/>
      </c>
      <c r="C186" t="str">
        <f>IF('3.Stok Awal'!$C186=0,"",'3.Stok Awal'!$C186)</f>
        <v/>
      </c>
      <c r="D186" t="str">
        <f>IF('3.Stok Awal'!$D186=0,"",'3.Stok Awal'!$D186)</f>
        <v/>
      </c>
      <c r="E186" t="str">
        <f>IF('3.Stok Awal'!$E186=0,"",'3.Stok Awal'!$E186)</f>
        <v/>
      </c>
      <c r="F186" s="4" t="str">
        <f>IF('3.Stok Awal'!$F186=0,"",'3.Stok Awal'!$F186)</f>
        <v/>
      </c>
      <c r="G186" s="4" t="str">
        <f t="shared" si="2"/>
        <v/>
      </c>
      <c r="H186">
        <f>IF('3.Stok Awal'!$I186=0,0,'3.Stok Awal'!$I186)</f>
        <v>0</v>
      </c>
      <c r="I186" t="str">
        <f>IF('3.Stok Awal'!$J186=0,"",'3.Stok Awal'!$J186)</f>
        <v/>
      </c>
      <c r="J186">
        <f>IF('3.Stok Awal'!$K186=0,0,'3.Stok Awal'!$K186)</f>
        <v>0</v>
      </c>
      <c r="K186" t="str">
        <f>IF('3.Stok Awal'!$L186=0,"",'3.Stok Awal'!$L186)</f>
        <v/>
      </c>
      <c r="L186">
        <f>IF('3.Stok Awal'!$N186=0,0,'3.Stok Awal'!$N186)</f>
        <v>0</v>
      </c>
      <c r="M186" t="str">
        <f>IF('3.Stok Awal'!$O186=0,"",'3.Stok Awal'!$O186)</f>
        <v/>
      </c>
      <c r="N186">
        <f>SUMIF('4.Sell to Trade'!$O$5:$O$5003,'5.Stok Akhir'!$G186,'4.Sell to Trade'!$Q$5:$Q$5003)</f>
        <v>0</v>
      </c>
      <c r="O186" t="str">
        <f>IF('3.Stok Awal'!$L186=0,"",'3.Stok Awal'!$L186)</f>
        <v/>
      </c>
      <c r="P186">
        <f>IF(ISNA(VLOOKUP($A186,STOK_AWAL,13,0)),0,IF(VLOOKUP($A186,STOK_AWAL,13,0)&gt;0,ROUNDDOWN(L186/VLOOKUP($A186,STOK_AWAL,13,0),0),0))</f>
        <v>0</v>
      </c>
      <c r="Q186" t="str">
        <f>I186</f>
        <v/>
      </c>
      <c r="R186">
        <f>IFERROR(MOD(L186,VLOOKUP($A186,STOK_AWAL,13,0)),0)</f>
        <v>0</v>
      </c>
      <c r="S186" t="str">
        <f>K186</f>
        <v/>
      </c>
      <c r="T186">
        <f>R186+(P186*(IFERROR(VLOOKUP($A186,STOK_AWAL,13,0),0)))</f>
        <v>0</v>
      </c>
      <c r="U186" t="str">
        <f>M186</f>
        <v/>
      </c>
    </row>
    <row r="187" spans="1:21" x14ac:dyDescent="0.25">
      <c r="A187" t="str">
        <f>IF('3.Stok Awal'!$A187=0,"",'3.Stok Awal'!$A187)</f>
        <v/>
      </c>
      <c r="B187" t="str">
        <f>IF('3.Stok Awal'!$B187=0,"",'3.Stok Awal'!$B187)</f>
        <v/>
      </c>
      <c r="C187" t="str">
        <f>IF('3.Stok Awal'!$C187=0,"",'3.Stok Awal'!$C187)</f>
        <v/>
      </c>
      <c r="D187" t="str">
        <f>IF('3.Stok Awal'!$D187=0,"",'3.Stok Awal'!$D187)</f>
        <v/>
      </c>
      <c r="E187" t="str">
        <f>IF('3.Stok Awal'!$E187=0,"",'3.Stok Awal'!$E187)</f>
        <v/>
      </c>
      <c r="F187" s="4" t="str">
        <f>IF('3.Stok Awal'!$F187=0,"",'3.Stok Awal'!$F187)</f>
        <v/>
      </c>
      <c r="G187" s="4" t="str">
        <f t="shared" si="2"/>
        <v/>
      </c>
      <c r="H187">
        <f>IF('3.Stok Awal'!$I187=0,0,'3.Stok Awal'!$I187)</f>
        <v>0</v>
      </c>
      <c r="I187" t="str">
        <f>IF('3.Stok Awal'!$J187=0,"",'3.Stok Awal'!$J187)</f>
        <v/>
      </c>
      <c r="J187">
        <f>IF('3.Stok Awal'!$K187=0,0,'3.Stok Awal'!$K187)</f>
        <v>0</v>
      </c>
      <c r="K187" t="str">
        <f>IF('3.Stok Awal'!$L187=0,"",'3.Stok Awal'!$L187)</f>
        <v/>
      </c>
      <c r="L187">
        <f>IF('3.Stok Awal'!$N187=0,0,'3.Stok Awal'!$N187)</f>
        <v>0</v>
      </c>
      <c r="M187" t="str">
        <f>IF('3.Stok Awal'!$O187=0,"",'3.Stok Awal'!$O187)</f>
        <v/>
      </c>
      <c r="N187">
        <f>SUMIF('4.Sell to Trade'!$O$5:$O$5003,'5.Stok Akhir'!$G187,'4.Sell to Trade'!$Q$5:$Q$5003)</f>
        <v>0</v>
      </c>
      <c r="O187" t="str">
        <f>IF('3.Stok Awal'!$L187=0,"",'3.Stok Awal'!$L187)</f>
        <v/>
      </c>
      <c r="P187">
        <f>IF(ISNA(VLOOKUP($A187,STOK_AWAL,13,0)),0,IF(VLOOKUP($A187,STOK_AWAL,13,0)&gt;0,ROUNDDOWN(L187/VLOOKUP($A187,STOK_AWAL,13,0),0),0))</f>
        <v>0</v>
      </c>
      <c r="Q187" t="str">
        <f>I187</f>
        <v/>
      </c>
      <c r="R187">
        <f>IFERROR(MOD(L187,VLOOKUP($A187,STOK_AWAL,13,0)),0)</f>
        <v>0</v>
      </c>
      <c r="S187" t="str">
        <f>K187</f>
        <v/>
      </c>
      <c r="T187">
        <f>R187+(P187*(IFERROR(VLOOKUP($A187,STOK_AWAL,13,0),0)))</f>
        <v>0</v>
      </c>
      <c r="U187" t="str">
        <f>M187</f>
        <v/>
      </c>
    </row>
    <row r="188" spans="1:21" x14ac:dyDescent="0.25">
      <c r="A188" t="str">
        <f>IF('3.Stok Awal'!$A188=0,"",'3.Stok Awal'!$A188)</f>
        <v/>
      </c>
      <c r="B188" t="str">
        <f>IF('3.Stok Awal'!$B188=0,"",'3.Stok Awal'!$B188)</f>
        <v/>
      </c>
      <c r="C188" t="str">
        <f>IF('3.Stok Awal'!$C188=0,"",'3.Stok Awal'!$C188)</f>
        <v/>
      </c>
      <c r="D188" t="str">
        <f>IF('3.Stok Awal'!$D188=0,"",'3.Stok Awal'!$D188)</f>
        <v/>
      </c>
      <c r="E188" t="str">
        <f>IF('3.Stok Awal'!$E188=0,"",'3.Stok Awal'!$E188)</f>
        <v/>
      </c>
      <c r="F188" s="4" t="str">
        <f>IF('3.Stok Awal'!$F188=0,"",'3.Stok Awal'!$F188)</f>
        <v/>
      </c>
      <c r="G188" s="4" t="str">
        <f t="shared" si="2"/>
        <v/>
      </c>
      <c r="H188">
        <f>IF('3.Stok Awal'!$I188=0,0,'3.Stok Awal'!$I188)</f>
        <v>0</v>
      </c>
      <c r="I188" t="str">
        <f>IF('3.Stok Awal'!$J188=0,"",'3.Stok Awal'!$J188)</f>
        <v/>
      </c>
      <c r="J188">
        <f>IF('3.Stok Awal'!$K188=0,0,'3.Stok Awal'!$K188)</f>
        <v>0</v>
      </c>
      <c r="K188" t="str">
        <f>IF('3.Stok Awal'!$L188=0,"",'3.Stok Awal'!$L188)</f>
        <v/>
      </c>
      <c r="L188">
        <f>IF('3.Stok Awal'!$N188=0,0,'3.Stok Awal'!$N188)</f>
        <v>0</v>
      </c>
      <c r="M188" t="str">
        <f>IF('3.Stok Awal'!$O188=0,"",'3.Stok Awal'!$O188)</f>
        <v/>
      </c>
      <c r="N188">
        <f>SUMIF('4.Sell to Trade'!$O$5:$O$5003,'5.Stok Akhir'!$G188,'4.Sell to Trade'!$Q$5:$Q$5003)</f>
        <v>0</v>
      </c>
      <c r="O188" t="str">
        <f>IF('3.Stok Awal'!$L188=0,"",'3.Stok Awal'!$L188)</f>
        <v/>
      </c>
      <c r="P188">
        <f>IF(ISNA(VLOOKUP($A188,STOK_AWAL,13,0)),0,IF(VLOOKUP($A188,STOK_AWAL,13,0)&gt;0,ROUNDDOWN(L188/VLOOKUP($A188,STOK_AWAL,13,0),0),0))</f>
        <v>0</v>
      </c>
      <c r="Q188" t="str">
        <f>I188</f>
        <v/>
      </c>
      <c r="R188">
        <f>IFERROR(MOD(L188,VLOOKUP($A188,STOK_AWAL,13,0)),0)</f>
        <v>0</v>
      </c>
      <c r="S188" t="str">
        <f>K188</f>
        <v/>
      </c>
      <c r="T188">
        <f>R188+(P188*(IFERROR(VLOOKUP($A188,STOK_AWAL,13,0),0)))</f>
        <v>0</v>
      </c>
      <c r="U188" t="str">
        <f>M188</f>
        <v/>
      </c>
    </row>
    <row r="189" spans="1:21" x14ac:dyDescent="0.25">
      <c r="A189" t="str">
        <f>IF('3.Stok Awal'!$A189=0,"",'3.Stok Awal'!$A189)</f>
        <v/>
      </c>
      <c r="B189" t="str">
        <f>IF('3.Stok Awal'!$B189=0,"",'3.Stok Awal'!$B189)</f>
        <v/>
      </c>
      <c r="C189" t="str">
        <f>IF('3.Stok Awal'!$C189=0,"",'3.Stok Awal'!$C189)</f>
        <v/>
      </c>
      <c r="D189" t="str">
        <f>IF('3.Stok Awal'!$D189=0,"",'3.Stok Awal'!$D189)</f>
        <v/>
      </c>
      <c r="E189" t="str">
        <f>IF('3.Stok Awal'!$E189=0,"",'3.Stok Awal'!$E189)</f>
        <v/>
      </c>
      <c r="F189" s="4" t="str">
        <f>IF('3.Stok Awal'!$F189=0,"",'3.Stok Awal'!$F189)</f>
        <v/>
      </c>
      <c r="G189" s="4" t="str">
        <f t="shared" si="2"/>
        <v/>
      </c>
      <c r="H189">
        <f>IF('3.Stok Awal'!$I189=0,0,'3.Stok Awal'!$I189)</f>
        <v>0</v>
      </c>
      <c r="I189" t="str">
        <f>IF('3.Stok Awal'!$J189=0,"",'3.Stok Awal'!$J189)</f>
        <v/>
      </c>
      <c r="J189">
        <f>IF('3.Stok Awal'!$K189=0,0,'3.Stok Awal'!$K189)</f>
        <v>0</v>
      </c>
      <c r="K189" t="str">
        <f>IF('3.Stok Awal'!$L189=0,"",'3.Stok Awal'!$L189)</f>
        <v/>
      </c>
      <c r="L189">
        <f>IF('3.Stok Awal'!$N189=0,0,'3.Stok Awal'!$N189)</f>
        <v>0</v>
      </c>
      <c r="M189" t="str">
        <f>IF('3.Stok Awal'!$O189=0,"",'3.Stok Awal'!$O189)</f>
        <v/>
      </c>
      <c r="N189">
        <f>SUMIF('4.Sell to Trade'!$O$5:$O$5003,'5.Stok Akhir'!$G189,'4.Sell to Trade'!$Q$5:$Q$5003)</f>
        <v>0</v>
      </c>
      <c r="O189" t="str">
        <f>IF('3.Stok Awal'!$L189=0,"",'3.Stok Awal'!$L189)</f>
        <v/>
      </c>
      <c r="P189">
        <f>IF(ISNA(VLOOKUP($A189,STOK_AWAL,13,0)),0,IF(VLOOKUP($A189,STOK_AWAL,13,0)&gt;0,ROUNDDOWN(L189/VLOOKUP($A189,STOK_AWAL,13,0),0),0))</f>
        <v>0</v>
      </c>
      <c r="Q189" t="str">
        <f>I189</f>
        <v/>
      </c>
      <c r="R189">
        <f>IFERROR(MOD(L189,VLOOKUP($A189,STOK_AWAL,13,0)),0)</f>
        <v>0</v>
      </c>
      <c r="S189" t="str">
        <f>K189</f>
        <v/>
      </c>
      <c r="T189">
        <f>R189+(P189*(IFERROR(VLOOKUP($A189,STOK_AWAL,13,0),0)))</f>
        <v>0</v>
      </c>
      <c r="U189" t="str">
        <f>M189</f>
        <v/>
      </c>
    </row>
    <row r="190" spans="1:21" x14ac:dyDescent="0.25">
      <c r="A190" t="str">
        <f>IF('3.Stok Awal'!$A190=0,"",'3.Stok Awal'!$A190)</f>
        <v/>
      </c>
      <c r="B190" t="str">
        <f>IF('3.Stok Awal'!$B190=0,"",'3.Stok Awal'!$B190)</f>
        <v/>
      </c>
      <c r="C190" t="str">
        <f>IF('3.Stok Awal'!$C190=0,"",'3.Stok Awal'!$C190)</f>
        <v/>
      </c>
      <c r="D190" t="str">
        <f>IF('3.Stok Awal'!$D190=0,"",'3.Stok Awal'!$D190)</f>
        <v/>
      </c>
      <c r="E190" t="str">
        <f>IF('3.Stok Awal'!$E190=0,"",'3.Stok Awal'!$E190)</f>
        <v/>
      </c>
      <c r="F190" s="4" t="str">
        <f>IF('3.Stok Awal'!$F190=0,"",'3.Stok Awal'!$F190)</f>
        <v/>
      </c>
      <c r="G190" s="4" t="str">
        <f t="shared" si="2"/>
        <v/>
      </c>
      <c r="H190">
        <f>IF('3.Stok Awal'!$I190=0,0,'3.Stok Awal'!$I190)</f>
        <v>0</v>
      </c>
      <c r="I190" t="str">
        <f>IF('3.Stok Awal'!$J190=0,"",'3.Stok Awal'!$J190)</f>
        <v/>
      </c>
      <c r="J190">
        <f>IF('3.Stok Awal'!$K190=0,0,'3.Stok Awal'!$K190)</f>
        <v>0</v>
      </c>
      <c r="K190" t="str">
        <f>IF('3.Stok Awal'!$L190=0,"",'3.Stok Awal'!$L190)</f>
        <v/>
      </c>
      <c r="L190">
        <f>IF('3.Stok Awal'!$N190=0,0,'3.Stok Awal'!$N190)</f>
        <v>0</v>
      </c>
      <c r="M190" t="str">
        <f>IF('3.Stok Awal'!$O190=0,"",'3.Stok Awal'!$O190)</f>
        <v/>
      </c>
      <c r="N190">
        <f>SUMIF('4.Sell to Trade'!$O$5:$O$5003,'5.Stok Akhir'!$G190,'4.Sell to Trade'!$Q$5:$Q$5003)</f>
        <v>0</v>
      </c>
      <c r="O190" t="str">
        <f>IF('3.Stok Awal'!$L190=0,"",'3.Stok Awal'!$L190)</f>
        <v/>
      </c>
      <c r="P190">
        <f>IF(ISNA(VLOOKUP($A190,STOK_AWAL,13,0)),0,IF(VLOOKUP($A190,STOK_AWAL,13,0)&gt;0,ROUNDDOWN(L190/VLOOKUP($A190,STOK_AWAL,13,0),0),0))</f>
        <v>0</v>
      </c>
      <c r="Q190" t="str">
        <f>I190</f>
        <v/>
      </c>
      <c r="R190">
        <f>IFERROR(MOD(L190,VLOOKUP($A190,STOK_AWAL,13,0)),0)</f>
        <v>0</v>
      </c>
      <c r="S190" t="str">
        <f>K190</f>
        <v/>
      </c>
      <c r="T190">
        <f>R190+(P190*(IFERROR(VLOOKUP($A190,STOK_AWAL,13,0),0)))</f>
        <v>0</v>
      </c>
      <c r="U190" t="str">
        <f>M190</f>
        <v/>
      </c>
    </row>
    <row r="191" spans="1:21" x14ac:dyDescent="0.25">
      <c r="A191" t="str">
        <f>IF('3.Stok Awal'!$A191=0,"",'3.Stok Awal'!$A191)</f>
        <v/>
      </c>
      <c r="B191" t="str">
        <f>IF('3.Stok Awal'!$B191=0,"",'3.Stok Awal'!$B191)</f>
        <v/>
      </c>
      <c r="C191" t="str">
        <f>IF('3.Stok Awal'!$C191=0,"",'3.Stok Awal'!$C191)</f>
        <v/>
      </c>
      <c r="D191" t="str">
        <f>IF('3.Stok Awal'!$D191=0,"",'3.Stok Awal'!$D191)</f>
        <v/>
      </c>
      <c r="E191" t="str">
        <f>IF('3.Stok Awal'!$E191=0,"",'3.Stok Awal'!$E191)</f>
        <v/>
      </c>
      <c r="F191" s="4" t="str">
        <f>IF('3.Stok Awal'!$F191=0,"",'3.Stok Awal'!$F191)</f>
        <v/>
      </c>
      <c r="G191" s="4" t="str">
        <f t="shared" si="2"/>
        <v/>
      </c>
      <c r="H191">
        <f>IF('3.Stok Awal'!$I191=0,0,'3.Stok Awal'!$I191)</f>
        <v>0</v>
      </c>
      <c r="I191" t="str">
        <f>IF('3.Stok Awal'!$J191=0,"",'3.Stok Awal'!$J191)</f>
        <v/>
      </c>
      <c r="J191">
        <f>IF('3.Stok Awal'!$K191=0,0,'3.Stok Awal'!$K191)</f>
        <v>0</v>
      </c>
      <c r="K191" t="str">
        <f>IF('3.Stok Awal'!$L191=0,"",'3.Stok Awal'!$L191)</f>
        <v/>
      </c>
      <c r="L191">
        <f>IF('3.Stok Awal'!$N191=0,0,'3.Stok Awal'!$N191)</f>
        <v>0</v>
      </c>
      <c r="M191" t="str">
        <f>IF('3.Stok Awal'!$O191=0,"",'3.Stok Awal'!$O191)</f>
        <v/>
      </c>
      <c r="N191">
        <f>SUMIF('4.Sell to Trade'!$O$5:$O$5003,'5.Stok Akhir'!$G191,'4.Sell to Trade'!$Q$5:$Q$5003)</f>
        <v>0</v>
      </c>
      <c r="O191" t="str">
        <f>IF('3.Stok Awal'!$L191=0,"",'3.Stok Awal'!$L191)</f>
        <v/>
      </c>
      <c r="P191">
        <f>IF(ISNA(VLOOKUP($A191,STOK_AWAL,13,0)),0,IF(VLOOKUP($A191,STOK_AWAL,13,0)&gt;0,ROUNDDOWN(L191/VLOOKUP($A191,STOK_AWAL,13,0),0),0))</f>
        <v>0</v>
      </c>
      <c r="Q191" t="str">
        <f>I191</f>
        <v/>
      </c>
      <c r="R191">
        <f>IFERROR(MOD(L191,VLOOKUP($A191,STOK_AWAL,13,0)),0)</f>
        <v>0</v>
      </c>
      <c r="S191" t="str">
        <f>K191</f>
        <v/>
      </c>
      <c r="T191">
        <f>R191+(P191*(IFERROR(VLOOKUP($A191,STOK_AWAL,13,0),0)))</f>
        <v>0</v>
      </c>
      <c r="U191" t="str">
        <f>M191</f>
        <v/>
      </c>
    </row>
    <row r="192" spans="1:21" x14ac:dyDescent="0.25">
      <c r="A192" t="str">
        <f>IF('3.Stok Awal'!$A192=0,"",'3.Stok Awal'!$A192)</f>
        <v/>
      </c>
      <c r="B192" t="str">
        <f>IF('3.Stok Awal'!$B192=0,"",'3.Stok Awal'!$B192)</f>
        <v/>
      </c>
      <c r="C192" t="str">
        <f>IF('3.Stok Awal'!$C192=0,"",'3.Stok Awal'!$C192)</f>
        <v/>
      </c>
      <c r="D192" t="str">
        <f>IF('3.Stok Awal'!$D192=0,"",'3.Stok Awal'!$D192)</f>
        <v/>
      </c>
      <c r="E192" t="str">
        <f>IF('3.Stok Awal'!$E192=0,"",'3.Stok Awal'!$E192)</f>
        <v/>
      </c>
      <c r="F192" s="4" t="str">
        <f>IF('3.Stok Awal'!$F192=0,"",'3.Stok Awal'!$F192)</f>
        <v/>
      </c>
      <c r="G192" s="4" t="str">
        <f t="shared" si="2"/>
        <v/>
      </c>
      <c r="H192">
        <f>IF('3.Stok Awal'!$I192=0,0,'3.Stok Awal'!$I192)</f>
        <v>0</v>
      </c>
      <c r="I192" t="str">
        <f>IF('3.Stok Awal'!$J192=0,"",'3.Stok Awal'!$J192)</f>
        <v/>
      </c>
      <c r="J192">
        <f>IF('3.Stok Awal'!$K192=0,0,'3.Stok Awal'!$K192)</f>
        <v>0</v>
      </c>
      <c r="K192" t="str">
        <f>IF('3.Stok Awal'!$L192=0,"",'3.Stok Awal'!$L192)</f>
        <v/>
      </c>
      <c r="L192">
        <f>IF('3.Stok Awal'!$N192=0,0,'3.Stok Awal'!$N192)</f>
        <v>0</v>
      </c>
      <c r="M192" t="str">
        <f>IF('3.Stok Awal'!$O192=0,"",'3.Stok Awal'!$O192)</f>
        <v/>
      </c>
      <c r="N192">
        <f>SUMIF('4.Sell to Trade'!$O$5:$O$5003,'5.Stok Akhir'!$G192,'4.Sell to Trade'!$Q$5:$Q$5003)</f>
        <v>0</v>
      </c>
      <c r="O192" t="str">
        <f>IF('3.Stok Awal'!$L192=0,"",'3.Stok Awal'!$L192)</f>
        <v/>
      </c>
      <c r="P192">
        <f>IF(ISNA(VLOOKUP($A192,STOK_AWAL,13,0)),0,IF(VLOOKUP($A192,STOK_AWAL,13,0)&gt;0,ROUNDDOWN(L192/VLOOKUP($A192,STOK_AWAL,13,0),0),0))</f>
        <v>0</v>
      </c>
      <c r="Q192" t="str">
        <f>I192</f>
        <v/>
      </c>
      <c r="R192">
        <f>IFERROR(MOD(L192,VLOOKUP($A192,STOK_AWAL,13,0)),0)</f>
        <v>0</v>
      </c>
      <c r="S192" t="str">
        <f>K192</f>
        <v/>
      </c>
      <c r="T192">
        <f>R192+(P192*(IFERROR(VLOOKUP($A192,STOK_AWAL,13,0),0)))</f>
        <v>0</v>
      </c>
      <c r="U192" t="str">
        <f>M192</f>
        <v/>
      </c>
    </row>
    <row r="193" spans="1:21" x14ac:dyDescent="0.25">
      <c r="A193" t="str">
        <f>IF('3.Stok Awal'!$A193=0,"",'3.Stok Awal'!$A193)</f>
        <v/>
      </c>
      <c r="B193" t="str">
        <f>IF('3.Stok Awal'!$B193=0,"",'3.Stok Awal'!$B193)</f>
        <v/>
      </c>
      <c r="C193" t="str">
        <f>IF('3.Stok Awal'!$C193=0,"",'3.Stok Awal'!$C193)</f>
        <v/>
      </c>
      <c r="D193" t="str">
        <f>IF('3.Stok Awal'!$D193=0,"",'3.Stok Awal'!$D193)</f>
        <v/>
      </c>
      <c r="E193" t="str">
        <f>IF('3.Stok Awal'!$E193=0,"",'3.Stok Awal'!$E193)</f>
        <v/>
      </c>
      <c r="F193" s="4" t="str">
        <f>IF('3.Stok Awal'!$F193=0,"",'3.Stok Awal'!$F193)</f>
        <v/>
      </c>
      <c r="G193" s="4" t="str">
        <f t="shared" si="2"/>
        <v/>
      </c>
      <c r="H193">
        <f>IF('3.Stok Awal'!$I193=0,0,'3.Stok Awal'!$I193)</f>
        <v>0</v>
      </c>
      <c r="I193" t="str">
        <f>IF('3.Stok Awal'!$J193=0,"",'3.Stok Awal'!$J193)</f>
        <v/>
      </c>
      <c r="J193">
        <f>IF('3.Stok Awal'!$K193=0,0,'3.Stok Awal'!$K193)</f>
        <v>0</v>
      </c>
      <c r="K193" t="str">
        <f>IF('3.Stok Awal'!$L193=0,"",'3.Stok Awal'!$L193)</f>
        <v/>
      </c>
      <c r="L193">
        <f>IF('3.Stok Awal'!$N193=0,0,'3.Stok Awal'!$N193)</f>
        <v>0</v>
      </c>
      <c r="M193" t="str">
        <f>IF('3.Stok Awal'!$O193=0,"",'3.Stok Awal'!$O193)</f>
        <v/>
      </c>
      <c r="N193">
        <f>SUMIF('4.Sell to Trade'!$O$5:$O$5003,'5.Stok Akhir'!$G193,'4.Sell to Trade'!$Q$5:$Q$5003)</f>
        <v>0</v>
      </c>
      <c r="O193" t="str">
        <f>IF('3.Stok Awal'!$L193=0,"",'3.Stok Awal'!$L193)</f>
        <v/>
      </c>
      <c r="P193">
        <f>IF(ISNA(VLOOKUP($A193,STOK_AWAL,13,0)),0,IF(VLOOKUP($A193,STOK_AWAL,13,0)&gt;0,ROUNDDOWN(L193/VLOOKUP($A193,STOK_AWAL,13,0),0),0))</f>
        <v>0</v>
      </c>
      <c r="Q193" t="str">
        <f>I193</f>
        <v/>
      </c>
      <c r="R193">
        <f>IFERROR(MOD(L193,VLOOKUP($A193,STOK_AWAL,13,0)),0)</f>
        <v>0</v>
      </c>
      <c r="S193" t="str">
        <f>K193</f>
        <v/>
      </c>
      <c r="T193">
        <f>R193+(P193*(IFERROR(VLOOKUP($A193,STOK_AWAL,13,0),0)))</f>
        <v>0</v>
      </c>
      <c r="U193" t="str">
        <f>M193</f>
        <v/>
      </c>
    </row>
    <row r="194" spans="1:21" x14ac:dyDescent="0.25">
      <c r="A194" t="str">
        <f>IF('3.Stok Awal'!$A194=0,"",'3.Stok Awal'!$A194)</f>
        <v/>
      </c>
      <c r="B194" t="str">
        <f>IF('3.Stok Awal'!$B194=0,"",'3.Stok Awal'!$B194)</f>
        <v/>
      </c>
      <c r="C194" t="str">
        <f>IF('3.Stok Awal'!$C194=0,"",'3.Stok Awal'!$C194)</f>
        <v/>
      </c>
      <c r="D194" t="str">
        <f>IF('3.Stok Awal'!$D194=0,"",'3.Stok Awal'!$D194)</f>
        <v/>
      </c>
      <c r="E194" t="str">
        <f>IF('3.Stok Awal'!$E194=0,"",'3.Stok Awal'!$E194)</f>
        <v/>
      </c>
      <c r="F194" s="4" t="str">
        <f>IF('3.Stok Awal'!$F194=0,"",'3.Stok Awal'!$F194)</f>
        <v/>
      </c>
      <c r="G194" s="4" t="str">
        <f t="shared" si="2"/>
        <v/>
      </c>
      <c r="H194">
        <f>IF('3.Stok Awal'!$I194=0,0,'3.Stok Awal'!$I194)</f>
        <v>0</v>
      </c>
      <c r="I194" t="str">
        <f>IF('3.Stok Awal'!$J194=0,"",'3.Stok Awal'!$J194)</f>
        <v/>
      </c>
      <c r="J194">
        <f>IF('3.Stok Awal'!$K194=0,0,'3.Stok Awal'!$K194)</f>
        <v>0</v>
      </c>
      <c r="K194" t="str">
        <f>IF('3.Stok Awal'!$L194=0,"",'3.Stok Awal'!$L194)</f>
        <v/>
      </c>
      <c r="L194">
        <f>IF('3.Stok Awal'!$N194=0,0,'3.Stok Awal'!$N194)</f>
        <v>0</v>
      </c>
      <c r="M194" t="str">
        <f>IF('3.Stok Awal'!$O194=0,"",'3.Stok Awal'!$O194)</f>
        <v/>
      </c>
      <c r="N194">
        <f>SUMIF('4.Sell to Trade'!$O$5:$O$5003,'5.Stok Akhir'!$G194,'4.Sell to Trade'!$Q$5:$Q$5003)</f>
        <v>0</v>
      </c>
      <c r="O194" t="str">
        <f>IF('3.Stok Awal'!$L194=0,"",'3.Stok Awal'!$L194)</f>
        <v/>
      </c>
      <c r="P194">
        <f>IF(ISNA(VLOOKUP($A194,STOK_AWAL,13,0)),0,IF(VLOOKUP($A194,STOK_AWAL,13,0)&gt;0,ROUNDDOWN(L194/VLOOKUP($A194,STOK_AWAL,13,0),0),0))</f>
        <v>0</v>
      </c>
      <c r="Q194" t="str">
        <f>I194</f>
        <v/>
      </c>
      <c r="R194">
        <f>IFERROR(MOD(L194,VLOOKUP($A194,STOK_AWAL,13,0)),0)</f>
        <v>0</v>
      </c>
      <c r="S194" t="str">
        <f>K194</f>
        <v/>
      </c>
      <c r="T194">
        <f>R194+(P194*(IFERROR(VLOOKUP($A194,STOK_AWAL,13,0),0)))</f>
        <v>0</v>
      </c>
      <c r="U194" t="str">
        <f>M194</f>
        <v/>
      </c>
    </row>
    <row r="195" spans="1:21" x14ac:dyDescent="0.25">
      <c r="A195" t="str">
        <f>IF('3.Stok Awal'!$A195=0,"",'3.Stok Awal'!$A195)</f>
        <v/>
      </c>
      <c r="B195" t="str">
        <f>IF('3.Stok Awal'!$B195=0,"",'3.Stok Awal'!$B195)</f>
        <v/>
      </c>
      <c r="C195" t="str">
        <f>IF('3.Stok Awal'!$C195=0,"",'3.Stok Awal'!$C195)</f>
        <v/>
      </c>
      <c r="D195" t="str">
        <f>IF('3.Stok Awal'!$D195=0,"",'3.Stok Awal'!$D195)</f>
        <v/>
      </c>
      <c r="E195" t="str">
        <f>IF('3.Stok Awal'!$E195=0,"",'3.Stok Awal'!$E195)</f>
        <v/>
      </c>
      <c r="F195" s="4" t="str">
        <f>IF('3.Stok Awal'!$F195=0,"",'3.Stok Awal'!$F195)</f>
        <v/>
      </c>
      <c r="G195" s="4" t="str">
        <f t="shared" si="2"/>
        <v/>
      </c>
      <c r="H195">
        <f>IF('3.Stok Awal'!$I195=0,0,'3.Stok Awal'!$I195)</f>
        <v>0</v>
      </c>
      <c r="I195" t="str">
        <f>IF('3.Stok Awal'!$J195=0,"",'3.Stok Awal'!$J195)</f>
        <v/>
      </c>
      <c r="J195">
        <f>IF('3.Stok Awal'!$K195=0,0,'3.Stok Awal'!$K195)</f>
        <v>0</v>
      </c>
      <c r="K195" t="str">
        <f>IF('3.Stok Awal'!$L195=0,"",'3.Stok Awal'!$L195)</f>
        <v/>
      </c>
      <c r="L195">
        <f>IF('3.Stok Awal'!$N195=0,0,'3.Stok Awal'!$N195)</f>
        <v>0</v>
      </c>
      <c r="M195" t="str">
        <f>IF('3.Stok Awal'!$O195=0,"",'3.Stok Awal'!$O195)</f>
        <v/>
      </c>
      <c r="N195">
        <f>SUMIF('4.Sell to Trade'!$O$5:$O$5003,'5.Stok Akhir'!$G195,'4.Sell to Trade'!$Q$5:$Q$5003)</f>
        <v>0</v>
      </c>
      <c r="O195" t="str">
        <f>IF('3.Stok Awal'!$L195=0,"",'3.Stok Awal'!$L195)</f>
        <v/>
      </c>
      <c r="P195">
        <f>IF(ISNA(VLOOKUP($A195,STOK_AWAL,13,0)),0,IF(VLOOKUP($A195,STOK_AWAL,13,0)&gt;0,ROUNDDOWN(L195/VLOOKUP($A195,STOK_AWAL,13,0),0),0))</f>
        <v>0</v>
      </c>
      <c r="Q195" t="str">
        <f>I195</f>
        <v/>
      </c>
      <c r="R195">
        <f>IFERROR(MOD(L195,VLOOKUP($A195,STOK_AWAL,13,0)),0)</f>
        <v>0</v>
      </c>
      <c r="S195" t="str">
        <f>K195</f>
        <v/>
      </c>
      <c r="T195">
        <f>R195+(P195*(IFERROR(VLOOKUP($A195,STOK_AWAL,13,0),0)))</f>
        <v>0</v>
      </c>
      <c r="U195" t="str">
        <f>M195</f>
        <v/>
      </c>
    </row>
    <row r="196" spans="1:21" x14ac:dyDescent="0.25">
      <c r="A196" t="str">
        <f>IF('3.Stok Awal'!$A196=0,"",'3.Stok Awal'!$A196)</f>
        <v/>
      </c>
      <c r="B196" t="str">
        <f>IF('3.Stok Awal'!$B196=0,"",'3.Stok Awal'!$B196)</f>
        <v/>
      </c>
      <c r="C196" t="str">
        <f>IF('3.Stok Awal'!$C196=0,"",'3.Stok Awal'!$C196)</f>
        <v/>
      </c>
      <c r="D196" t="str">
        <f>IF('3.Stok Awal'!$D196=0,"",'3.Stok Awal'!$D196)</f>
        <v/>
      </c>
      <c r="E196" t="str">
        <f>IF('3.Stok Awal'!$E196=0,"",'3.Stok Awal'!$E196)</f>
        <v/>
      </c>
      <c r="F196" s="4" t="str">
        <f>IF('3.Stok Awal'!$F196=0,"",'3.Stok Awal'!$F196)</f>
        <v/>
      </c>
      <c r="G196" s="4" t="str">
        <f t="shared" si="2"/>
        <v/>
      </c>
      <c r="H196">
        <f>IF('3.Stok Awal'!$I196=0,0,'3.Stok Awal'!$I196)</f>
        <v>0</v>
      </c>
      <c r="I196" t="str">
        <f>IF('3.Stok Awal'!$J196=0,"",'3.Stok Awal'!$J196)</f>
        <v/>
      </c>
      <c r="J196">
        <f>IF('3.Stok Awal'!$K196=0,0,'3.Stok Awal'!$K196)</f>
        <v>0</v>
      </c>
      <c r="K196" t="str">
        <f>IF('3.Stok Awal'!$L196=0,"",'3.Stok Awal'!$L196)</f>
        <v/>
      </c>
      <c r="L196">
        <f>IF('3.Stok Awal'!$N196=0,0,'3.Stok Awal'!$N196)</f>
        <v>0</v>
      </c>
      <c r="M196" t="str">
        <f>IF('3.Stok Awal'!$O196=0,"",'3.Stok Awal'!$O196)</f>
        <v/>
      </c>
      <c r="N196">
        <f>SUMIF('4.Sell to Trade'!$O$5:$O$5003,'5.Stok Akhir'!$G196,'4.Sell to Trade'!$Q$5:$Q$5003)</f>
        <v>0</v>
      </c>
      <c r="O196" t="str">
        <f>IF('3.Stok Awal'!$L196=0,"",'3.Stok Awal'!$L196)</f>
        <v/>
      </c>
      <c r="P196">
        <f>IF(ISNA(VLOOKUP($A196,STOK_AWAL,13,0)),0,IF(VLOOKUP($A196,STOK_AWAL,13,0)&gt;0,ROUNDDOWN(L196/VLOOKUP($A196,STOK_AWAL,13,0),0),0))</f>
        <v>0</v>
      </c>
      <c r="Q196" t="str">
        <f>I196</f>
        <v/>
      </c>
      <c r="R196">
        <f>IFERROR(MOD(L196,VLOOKUP($A196,STOK_AWAL,13,0)),0)</f>
        <v>0</v>
      </c>
      <c r="S196" t="str">
        <f>K196</f>
        <v/>
      </c>
      <c r="T196">
        <f>R196+(P196*(IFERROR(VLOOKUP($A196,STOK_AWAL,13,0),0)))</f>
        <v>0</v>
      </c>
      <c r="U196" t="str">
        <f>M196</f>
        <v/>
      </c>
    </row>
    <row r="197" spans="1:21" x14ac:dyDescent="0.25">
      <c r="A197" t="str">
        <f>IF('3.Stok Awal'!$A197=0,"",'3.Stok Awal'!$A197)</f>
        <v/>
      </c>
      <c r="B197" t="str">
        <f>IF('3.Stok Awal'!$B197=0,"",'3.Stok Awal'!$B197)</f>
        <v/>
      </c>
      <c r="C197" t="str">
        <f>IF('3.Stok Awal'!$C197=0,"",'3.Stok Awal'!$C197)</f>
        <v/>
      </c>
      <c r="D197" t="str">
        <f>IF('3.Stok Awal'!$D197=0,"",'3.Stok Awal'!$D197)</f>
        <v/>
      </c>
      <c r="E197" t="str">
        <f>IF('3.Stok Awal'!$E197=0,"",'3.Stok Awal'!$E197)</f>
        <v/>
      </c>
      <c r="F197" s="4" t="str">
        <f>IF('3.Stok Awal'!$F197=0,"",'3.Stok Awal'!$F197)</f>
        <v/>
      </c>
      <c r="G197" s="4" t="str">
        <f t="shared" si="2"/>
        <v/>
      </c>
      <c r="H197">
        <f>IF('3.Stok Awal'!$I197=0,0,'3.Stok Awal'!$I197)</f>
        <v>0</v>
      </c>
      <c r="I197" t="str">
        <f>IF('3.Stok Awal'!$J197=0,"",'3.Stok Awal'!$J197)</f>
        <v/>
      </c>
      <c r="J197">
        <f>IF('3.Stok Awal'!$K197=0,0,'3.Stok Awal'!$K197)</f>
        <v>0</v>
      </c>
      <c r="K197" t="str">
        <f>IF('3.Stok Awal'!$L197=0,"",'3.Stok Awal'!$L197)</f>
        <v/>
      </c>
      <c r="L197">
        <f>IF('3.Stok Awal'!$N197=0,0,'3.Stok Awal'!$N197)</f>
        <v>0</v>
      </c>
      <c r="M197" t="str">
        <f>IF('3.Stok Awal'!$O197=0,"",'3.Stok Awal'!$O197)</f>
        <v/>
      </c>
      <c r="N197">
        <f>SUMIF('4.Sell to Trade'!$O$5:$O$5003,'5.Stok Akhir'!$G197,'4.Sell to Trade'!$Q$5:$Q$5003)</f>
        <v>0</v>
      </c>
      <c r="O197" t="str">
        <f>IF('3.Stok Awal'!$L197=0,"",'3.Stok Awal'!$L197)</f>
        <v/>
      </c>
      <c r="P197">
        <f>IF(ISNA(VLOOKUP($A197,STOK_AWAL,13,0)),0,IF(VLOOKUP($A197,STOK_AWAL,13,0)&gt;0,ROUNDDOWN(L197/VLOOKUP($A197,STOK_AWAL,13,0),0),0))</f>
        <v>0</v>
      </c>
      <c r="Q197" t="str">
        <f>I197</f>
        <v/>
      </c>
      <c r="R197">
        <f>IFERROR(MOD(L197,VLOOKUP($A197,STOK_AWAL,13,0)),0)</f>
        <v>0</v>
      </c>
      <c r="S197" t="str">
        <f>K197</f>
        <v/>
      </c>
      <c r="T197">
        <f>R197+(P197*(IFERROR(VLOOKUP($A197,STOK_AWAL,13,0),0)))</f>
        <v>0</v>
      </c>
      <c r="U197" t="str">
        <f>M197</f>
        <v/>
      </c>
    </row>
    <row r="198" spans="1:21" x14ac:dyDescent="0.25">
      <c r="A198" t="str">
        <f>IF('3.Stok Awal'!$A198=0,"",'3.Stok Awal'!$A198)</f>
        <v/>
      </c>
      <c r="B198" t="str">
        <f>IF('3.Stok Awal'!$B198=0,"",'3.Stok Awal'!$B198)</f>
        <v/>
      </c>
      <c r="C198" t="str">
        <f>IF('3.Stok Awal'!$C198=0,"",'3.Stok Awal'!$C198)</f>
        <v/>
      </c>
      <c r="D198" t="str">
        <f>IF('3.Stok Awal'!$D198=0,"",'3.Stok Awal'!$D198)</f>
        <v/>
      </c>
      <c r="E198" t="str">
        <f>IF('3.Stok Awal'!$E198=0,"",'3.Stok Awal'!$E198)</f>
        <v/>
      </c>
      <c r="F198" s="4" t="str">
        <f>IF('3.Stok Awal'!$F198=0,"",'3.Stok Awal'!$F198)</f>
        <v/>
      </c>
      <c r="G198" s="4" t="str">
        <f t="shared" ref="G198:G261" si="3">A198&amp;F198</f>
        <v/>
      </c>
      <c r="H198">
        <f>IF('3.Stok Awal'!$I198=0,0,'3.Stok Awal'!$I198)</f>
        <v>0</v>
      </c>
      <c r="I198" t="str">
        <f>IF('3.Stok Awal'!$J198=0,"",'3.Stok Awal'!$J198)</f>
        <v/>
      </c>
      <c r="J198">
        <f>IF('3.Stok Awal'!$K198=0,0,'3.Stok Awal'!$K198)</f>
        <v>0</v>
      </c>
      <c r="K198" t="str">
        <f>IF('3.Stok Awal'!$L198=0,"",'3.Stok Awal'!$L198)</f>
        <v/>
      </c>
      <c r="L198">
        <f>IF('3.Stok Awal'!$N198=0,0,'3.Stok Awal'!$N198)</f>
        <v>0</v>
      </c>
      <c r="M198" t="str">
        <f>IF('3.Stok Awal'!$O198=0,"",'3.Stok Awal'!$O198)</f>
        <v/>
      </c>
      <c r="N198">
        <f>SUMIF('4.Sell to Trade'!$O$5:$O$5003,'5.Stok Akhir'!$G198,'4.Sell to Trade'!$Q$5:$Q$5003)</f>
        <v>0</v>
      </c>
      <c r="O198" t="str">
        <f>IF('3.Stok Awal'!$L198=0,"",'3.Stok Awal'!$L198)</f>
        <v/>
      </c>
      <c r="P198">
        <f>IF(ISNA(VLOOKUP($A198,STOK_AWAL,13,0)),0,IF(VLOOKUP($A198,STOK_AWAL,13,0)&gt;0,ROUNDDOWN(L198/VLOOKUP($A198,STOK_AWAL,13,0),0),0))</f>
        <v>0</v>
      </c>
      <c r="Q198" t="str">
        <f>I198</f>
        <v/>
      </c>
      <c r="R198">
        <f>IFERROR(MOD(L198,VLOOKUP($A198,STOK_AWAL,13,0)),0)</f>
        <v>0</v>
      </c>
      <c r="S198" t="str">
        <f>K198</f>
        <v/>
      </c>
      <c r="T198">
        <f>R198+(P198*(IFERROR(VLOOKUP($A198,STOK_AWAL,13,0),0)))</f>
        <v>0</v>
      </c>
      <c r="U198" t="str">
        <f>M198</f>
        <v/>
      </c>
    </row>
    <row r="199" spans="1:21" x14ac:dyDescent="0.25">
      <c r="A199" t="str">
        <f>IF('3.Stok Awal'!$A199=0,"",'3.Stok Awal'!$A199)</f>
        <v/>
      </c>
      <c r="B199" t="str">
        <f>IF('3.Stok Awal'!$B199=0,"",'3.Stok Awal'!$B199)</f>
        <v/>
      </c>
      <c r="C199" t="str">
        <f>IF('3.Stok Awal'!$C199=0,"",'3.Stok Awal'!$C199)</f>
        <v/>
      </c>
      <c r="D199" t="str">
        <f>IF('3.Stok Awal'!$D199=0,"",'3.Stok Awal'!$D199)</f>
        <v/>
      </c>
      <c r="E199" t="str">
        <f>IF('3.Stok Awal'!$E199=0,"",'3.Stok Awal'!$E199)</f>
        <v/>
      </c>
      <c r="F199" s="4" t="str">
        <f>IF('3.Stok Awal'!$F199=0,"",'3.Stok Awal'!$F199)</f>
        <v/>
      </c>
      <c r="G199" s="4" t="str">
        <f t="shared" si="3"/>
        <v/>
      </c>
      <c r="H199">
        <f>IF('3.Stok Awal'!$I199=0,0,'3.Stok Awal'!$I199)</f>
        <v>0</v>
      </c>
      <c r="I199" t="str">
        <f>IF('3.Stok Awal'!$J199=0,"",'3.Stok Awal'!$J199)</f>
        <v/>
      </c>
      <c r="J199">
        <f>IF('3.Stok Awal'!$K199=0,0,'3.Stok Awal'!$K199)</f>
        <v>0</v>
      </c>
      <c r="K199" t="str">
        <f>IF('3.Stok Awal'!$L199=0,"",'3.Stok Awal'!$L199)</f>
        <v/>
      </c>
      <c r="L199">
        <f>IF('3.Stok Awal'!$N199=0,0,'3.Stok Awal'!$N199)</f>
        <v>0</v>
      </c>
      <c r="M199" t="str">
        <f>IF('3.Stok Awal'!$O199=0,"",'3.Stok Awal'!$O199)</f>
        <v/>
      </c>
      <c r="N199">
        <f>SUMIF('4.Sell to Trade'!$O$5:$O$5003,'5.Stok Akhir'!$G199,'4.Sell to Trade'!$Q$5:$Q$5003)</f>
        <v>0</v>
      </c>
      <c r="O199" t="str">
        <f>IF('3.Stok Awal'!$L199=0,"",'3.Stok Awal'!$L199)</f>
        <v/>
      </c>
      <c r="P199">
        <f>IF(ISNA(VLOOKUP($A199,STOK_AWAL,13,0)),0,IF(VLOOKUP($A199,STOK_AWAL,13,0)&gt;0,ROUNDDOWN(L199/VLOOKUP($A199,STOK_AWAL,13,0),0),0))</f>
        <v>0</v>
      </c>
      <c r="Q199" t="str">
        <f>I199</f>
        <v/>
      </c>
      <c r="R199">
        <f>IFERROR(MOD(L199,VLOOKUP($A199,STOK_AWAL,13,0)),0)</f>
        <v>0</v>
      </c>
      <c r="S199" t="str">
        <f>K199</f>
        <v/>
      </c>
      <c r="T199">
        <f>R199+(P199*(IFERROR(VLOOKUP($A199,STOK_AWAL,13,0),0)))</f>
        <v>0</v>
      </c>
      <c r="U199" t="str">
        <f>M199</f>
        <v/>
      </c>
    </row>
    <row r="200" spans="1:21" x14ac:dyDescent="0.25">
      <c r="A200" t="str">
        <f>IF('3.Stok Awal'!$A200=0,"",'3.Stok Awal'!$A200)</f>
        <v/>
      </c>
      <c r="B200" t="str">
        <f>IF('3.Stok Awal'!$B200=0,"",'3.Stok Awal'!$B200)</f>
        <v/>
      </c>
      <c r="C200" t="str">
        <f>IF('3.Stok Awal'!$C200=0,"",'3.Stok Awal'!$C200)</f>
        <v/>
      </c>
      <c r="D200" t="str">
        <f>IF('3.Stok Awal'!$D200=0,"",'3.Stok Awal'!$D200)</f>
        <v/>
      </c>
      <c r="E200" t="str">
        <f>IF('3.Stok Awal'!$E200=0,"",'3.Stok Awal'!$E200)</f>
        <v/>
      </c>
      <c r="F200" s="4" t="str">
        <f>IF('3.Stok Awal'!$F200=0,"",'3.Stok Awal'!$F200)</f>
        <v/>
      </c>
      <c r="G200" s="4" t="str">
        <f t="shared" si="3"/>
        <v/>
      </c>
      <c r="H200">
        <f>IF('3.Stok Awal'!$I200=0,0,'3.Stok Awal'!$I200)</f>
        <v>0</v>
      </c>
      <c r="I200" t="str">
        <f>IF('3.Stok Awal'!$J200=0,"",'3.Stok Awal'!$J200)</f>
        <v/>
      </c>
      <c r="J200">
        <f>IF('3.Stok Awal'!$K200=0,0,'3.Stok Awal'!$K200)</f>
        <v>0</v>
      </c>
      <c r="K200" t="str">
        <f>IF('3.Stok Awal'!$L200=0,"",'3.Stok Awal'!$L200)</f>
        <v/>
      </c>
      <c r="L200">
        <f>IF('3.Stok Awal'!$N200=0,0,'3.Stok Awal'!$N200)</f>
        <v>0</v>
      </c>
      <c r="M200" t="str">
        <f>IF('3.Stok Awal'!$O200=0,"",'3.Stok Awal'!$O200)</f>
        <v/>
      </c>
      <c r="N200">
        <f>SUMIF('4.Sell to Trade'!$O$5:$O$5003,'5.Stok Akhir'!$G200,'4.Sell to Trade'!$Q$5:$Q$5003)</f>
        <v>0</v>
      </c>
      <c r="O200" t="str">
        <f>IF('3.Stok Awal'!$L200=0,"",'3.Stok Awal'!$L200)</f>
        <v/>
      </c>
      <c r="P200">
        <f>IF(ISNA(VLOOKUP($A200,STOK_AWAL,13,0)),0,IF(VLOOKUP($A200,STOK_AWAL,13,0)&gt;0,ROUNDDOWN(L200/VLOOKUP($A200,STOK_AWAL,13,0),0),0))</f>
        <v>0</v>
      </c>
      <c r="Q200" t="str">
        <f>I200</f>
        <v/>
      </c>
      <c r="R200">
        <f>IFERROR(MOD(L200,VLOOKUP($A200,STOK_AWAL,13,0)),0)</f>
        <v>0</v>
      </c>
      <c r="S200" t="str">
        <f>K200</f>
        <v/>
      </c>
      <c r="T200">
        <f>R200+(P200*(IFERROR(VLOOKUP($A200,STOK_AWAL,13,0),0)))</f>
        <v>0</v>
      </c>
      <c r="U200" t="str">
        <f>M200</f>
        <v/>
      </c>
    </row>
    <row r="201" spans="1:21" x14ac:dyDescent="0.25">
      <c r="A201" t="str">
        <f>IF('3.Stok Awal'!$A201=0,"",'3.Stok Awal'!$A201)</f>
        <v/>
      </c>
      <c r="B201" t="str">
        <f>IF('3.Stok Awal'!$B201=0,"",'3.Stok Awal'!$B201)</f>
        <v/>
      </c>
      <c r="C201" t="str">
        <f>IF('3.Stok Awal'!$C201=0,"",'3.Stok Awal'!$C201)</f>
        <v/>
      </c>
      <c r="D201" t="str">
        <f>IF('3.Stok Awal'!$D201=0,"",'3.Stok Awal'!$D201)</f>
        <v/>
      </c>
      <c r="E201" t="str">
        <f>IF('3.Stok Awal'!$E201=0,"",'3.Stok Awal'!$E201)</f>
        <v/>
      </c>
      <c r="F201" s="4" t="str">
        <f>IF('3.Stok Awal'!$F201=0,"",'3.Stok Awal'!$F201)</f>
        <v/>
      </c>
      <c r="G201" s="4" t="str">
        <f t="shared" si="3"/>
        <v/>
      </c>
      <c r="H201">
        <f>IF('3.Stok Awal'!$I201=0,0,'3.Stok Awal'!$I201)</f>
        <v>0</v>
      </c>
      <c r="I201" t="str">
        <f>IF('3.Stok Awal'!$J201=0,"",'3.Stok Awal'!$J201)</f>
        <v/>
      </c>
      <c r="J201">
        <f>IF('3.Stok Awal'!$K201=0,0,'3.Stok Awal'!$K201)</f>
        <v>0</v>
      </c>
      <c r="K201" t="str">
        <f>IF('3.Stok Awal'!$L201=0,"",'3.Stok Awal'!$L201)</f>
        <v/>
      </c>
      <c r="L201">
        <f>IF('3.Stok Awal'!$N201=0,0,'3.Stok Awal'!$N201)</f>
        <v>0</v>
      </c>
      <c r="M201" t="str">
        <f>IF('3.Stok Awal'!$O201=0,"",'3.Stok Awal'!$O201)</f>
        <v/>
      </c>
      <c r="N201">
        <f>SUMIF('4.Sell to Trade'!$O$5:$O$5003,'5.Stok Akhir'!$G201,'4.Sell to Trade'!$Q$5:$Q$5003)</f>
        <v>0</v>
      </c>
      <c r="O201" t="str">
        <f>IF('3.Stok Awal'!$L201=0,"",'3.Stok Awal'!$L201)</f>
        <v/>
      </c>
      <c r="P201">
        <f>IF(ISNA(VLOOKUP($A201,STOK_AWAL,13,0)),0,IF(VLOOKUP($A201,STOK_AWAL,13,0)&gt;0,ROUNDDOWN(L201/VLOOKUP($A201,STOK_AWAL,13,0),0),0))</f>
        <v>0</v>
      </c>
      <c r="Q201" t="str">
        <f>I201</f>
        <v/>
      </c>
      <c r="R201">
        <f>IFERROR(MOD(L201,VLOOKUP($A201,STOK_AWAL,13,0)),0)</f>
        <v>0</v>
      </c>
      <c r="S201" t="str">
        <f>K201</f>
        <v/>
      </c>
      <c r="T201">
        <f>R201+(P201*(IFERROR(VLOOKUP($A201,STOK_AWAL,13,0),0)))</f>
        <v>0</v>
      </c>
      <c r="U201" t="str">
        <f>M201</f>
        <v/>
      </c>
    </row>
    <row r="202" spans="1:21" x14ac:dyDescent="0.25">
      <c r="A202" t="str">
        <f>IF('3.Stok Awal'!$A202=0,"",'3.Stok Awal'!$A202)</f>
        <v/>
      </c>
      <c r="B202" t="str">
        <f>IF('3.Stok Awal'!$B202=0,"",'3.Stok Awal'!$B202)</f>
        <v/>
      </c>
      <c r="C202" t="str">
        <f>IF('3.Stok Awal'!$C202=0,"",'3.Stok Awal'!$C202)</f>
        <v/>
      </c>
      <c r="D202" t="str">
        <f>IF('3.Stok Awal'!$D202=0,"",'3.Stok Awal'!$D202)</f>
        <v/>
      </c>
      <c r="E202" t="str">
        <f>IF('3.Stok Awal'!$E202=0,"",'3.Stok Awal'!$E202)</f>
        <v/>
      </c>
      <c r="F202" s="4" t="str">
        <f>IF('3.Stok Awal'!$F202=0,"",'3.Stok Awal'!$F202)</f>
        <v/>
      </c>
      <c r="G202" s="4" t="str">
        <f t="shared" si="3"/>
        <v/>
      </c>
      <c r="H202">
        <f>IF('3.Stok Awal'!$I202=0,0,'3.Stok Awal'!$I202)</f>
        <v>0</v>
      </c>
      <c r="I202" t="str">
        <f>IF('3.Stok Awal'!$J202=0,"",'3.Stok Awal'!$J202)</f>
        <v/>
      </c>
      <c r="J202">
        <f>IF('3.Stok Awal'!$K202=0,0,'3.Stok Awal'!$K202)</f>
        <v>0</v>
      </c>
      <c r="K202" t="str">
        <f>IF('3.Stok Awal'!$L202=0,"",'3.Stok Awal'!$L202)</f>
        <v/>
      </c>
      <c r="L202">
        <f>IF('3.Stok Awal'!$N202=0,0,'3.Stok Awal'!$N202)</f>
        <v>0</v>
      </c>
      <c r="M202" t="str">
        <f>IF('3.Stok Awal'!$O202=0,"",'3.Stok Awal'!$O202)</f>
        <v/>
      </c>
      <c r="N202">
        <f>SUMIF('4.Sell to Trade'!$O$5:$O$5003,'5.Stok Akhir'!$G202,'4.Sell to Trade'!$Q$5:$Q$5003)</f>
        <v>0</v>
      </c>
      <c r="O202" t="str">
        <f>IF('3.Stok Awal'!$L202=0,"",'3.Stok Awal'!$L202)</f>
        <v/>
      </c>
      <c r="P202">
        <f>IF(ISNA(VLOOKUP($A202,STOK_AWAL,13,0)),0,IF(VLOOKUP($A202,STOK_AWAL,13,0)&gt;0,ROUNDDOWN(L202/VLOOKUP($A202,STOK_AWAL,13,0),0),0))</f>
        <v>0</v>
      </c>
      <c r="Q202" t="str">
        <f>I202</f>
        <v/>
      </c>
      <c r="R202">
        <f>IFERROR(MOD(L202,VLOOKUP($A202,STOK_AWAL,13,0)),0)</f>
        <v>0</v>
      </c>
      <c r="S202" t="str">
        <f>K202</f>
        <v/>
      </c>
      <c r="T202">
        <f>R202+(P202*(IFERROR(VLOOKUP($A202,STOK_AWAL,13,0),0)))</f>
        <v>0</v>
      </c>
      <c r="U202" t="str">
        <f>M202</f>
        <v/>
      </c>
    </row>
    <row r="203" spans="1:21" x14ac:dyDescent="0.25">
      <c r="A203" t="str">
        <f>IF('3.Stok Awal'!$A203=0,"",'3.Stok Awal'!$A203)</f>
        <v/>
      </c>
      <c r="B203" t="str">
        <f>IF('3.Stok Awal'!$B203=0,"",'3.Stok Awal'!$B203)</f>
        <v/>
      </c>
      <c r="C203" t="str">
        <f>IF('3.Stok Awal'!$C203=0,"",'3.Stok Awal'!$C203)</f>
        <v/>
      </c>
      <c r="D203" t="str">
        <f>IF('3.Stok Awal'!$D203=0,"",'3.Stok Awal'!$D203)</f>
        <v/>
      </c>
      <c r="E203" t="str">
        <f>IF('3.Stok Awal'!$E203=0,"",'3.Stok Awal'!$E203)</f>
        <v/>
      </c>
      <c r="F203" s="4" t="str">
        <f>IF('3.Stok Awal'!$F203=0,"",'3.Stok Awal'!$F203)</f>
        <v/>
      </c>
      <c r="G203" s="4" t="str">
        <f t="shared" si="3"/>
        <v/>
      </c>
      <c r="H203">
        <f>IF('3.Stok Awal'!$I203=0,0,'3.Stok Awal'!$I203)</f>
        <v>0</v>
      </c>
      <c r="I203" t="str">
        <f>IF('3.Stok Awal'!$J203=0,"",'3.Stok Awal'!$J203)</f>
        <v/>
      </c>
      <c r="J203">
        <f>IF('3.Stok Awal'!$K203=0,0,'3.Stok Awal'!$K203)</f>
        <v>0</v>
      </c>
      <c r="K203" t="str">
        <f>IF('3.Stok Awal'!$L203=0,"",'3.Stok Awal'!$L203)</f>
        <v/>
      </c>
      <c r="L203">
        <f>IF('3.Stok Awal'!$N203=0,0,'3.Stok Awal'!$N203)</f>
        <v>0</v>
      </c>
      <c r="M203" t="str">
        <f>IF('3.Stok Awal'!$O203=0,"",'3.Stok Awal'!$O203)</f>
        <v/>
      </c>
      <c r="N203">
        <f>SUMIF('4.Sell to Trade'!$O$5:$O$5003,'5.Stok Akhir'!$G203,'4.Sell to Trade'!$Q$5:$Q$5003)</f>
        <v>0</v>
      </c>
      <c r="O203" t="str">
        <f>IF('3.Stok Awal'!$L203=0,"",'3.Stok Awal'!$L203)</f>
        <v/>
      </c>
      <c r="P203">
        <f>IF(ISNA(VLOOKUP($A203,STOK_AWAL,13,0)),0,IF(VLOOKUP($A203,STOK_AWAL,13,0)&gt;0,ROUNDDOWN(L203/VLOOKUP($A203,STOK_AWAL,13,0),0),0))</f>
        <v>0</v>
      </c>
      <c r="Q203" t="str">
        <f>I203</f>
        <v/>
      </c>
      <c r="R203">
        <f>IFERROR(MOD(L203,VLOOKUP($A203,STOK_AWAL,13,0)),0)</f>
        <v>0</v>
      </c>
      <c r="S203" t="str">
        <f>K203</f>
        <v/>
      </c>
      <c r="T203">
        <f>R203+(P203*(IFERROR(VLOOKUP($A203,STOK_AWAL,13,0),0)))</f>
        <v>0</v>
      </c>
      <c r="U203" t="str">
        <f>M203</f>
        <v/>
      </c>
    </row>
    <row r="204" spans="1:21" x14ac:dyDescent="0.25">
      <c r="A204" t="str">
        <f>IF('3.Stok Awal'!$A204=0,"",'3.Stok Awal'!$A204)</f>
        <v/>
      </c>
      <c r="B204" t="str">
        <f>IF('3.Stok Awal'!$B204=0,"",'3.Stok Awal'!$B204)</f>
        <v/>
      </c>
      <c r="C204" t="str">
        <f>IF('3.Stok Awal'!$C204=0,"",'3.Stok Awal'!$C204)</f>
        <v/>
      </c>
      <c r="D204" t="str">
        <f>IF('3.Stok Awal'!$D204=0,"",'3.Stok Awal'!$D204)</f>
        <v/>
      </c>
      <c r="E204" t="str">
        <f>IF('3.Stok Awal'!$E204=0,"",'3.Stok Awal'!$E204)</f>
        <v/>
      </c>
      <c r="F204" s="4" t="str">
        <f>IF('3.Stok Awal'!$F204=0,"",'3.Stok Awal'!$F204)</f>
        <v/>
      </c>
      <c r="G204" s="4" t="str">
        <f t="shared" si="3"/>
        <v/>
      </c>
      <c r="H204">
        <f>IF('3.Stok Awal'!$I204=0,0,'3.Stok Awal'!$I204)</f>
        <v>0</v>
      </c>
      <c r="I204" t="str">
        <f>IF('3.Stok Awal'!$J204=0,"",'3.Stok Awal'!$J204)</f>
        <v/>
      </c>
      <c r="J204">
        <f>IF('3.Stok Awal'!$K204=0,0,'3.Stok Awal'!$K204)</f>
        <v>0</v>
      </c>
      <c r="K204" t="str">
        <f>IF('3.Stok Awal'!$L204=0,"",'3.Stok Awal'!$L204)</f>
        <v/>
      </c>
      <c r="L204">
        <f>IF('3.Stok Awal'!$N204=0,0,'3.Stok Awal'!$N204)</f>
        <v>0</v>
      </c>
      <c r="M204" t="str">
        <f>IF('3.Stok Awal'!$O204=0,"",'3.Stok Awal'!$O204)</f>
        <v/>
      </c>
      <c r="N204">
        <f>SUMIF('4.Sell to Trade'!$O$5:$O$5003,'5.Stok Akhir'!$G204,'4.Sell to Trade'!$Q$5:$Q$5003)</f>
        <v>0</v>
      </c>
      <c r="O204" t="str">
        <f>IF('3.Stok Awal'!$L204=0,"",'3.Stok Awal'!$L204)</f>
        <v/>
      </c>
      <c r="P204">
        <f>IF(ISNA(VLOOKUP($A204,STOK_AWAL,13,0)),0,IF(VLOOKUP($A204,STOK_AWAL,13,0)&gt;0,ROUNDDOWN(L204/VLOOKUP($A204,STOK_AWAL,13,0),0),0))</f>
        <v>0</v>
      </c>
      <c r="Q204" t="str">
        <f>I204</f>
        <v/>
      </c>
      <c r="R204">
        <f>IFERROR(MOD(L204,VLOOKUP($A204,STOK_AWAL,13,0)),0)</f>
        <v>0</v>
      </c>
      <c r="S204" t="str">
        <f>K204</f>
        <v/>
      </c>
      <c r="T204">
        <f>R204+(P204*(IFERROR(VLOOKUP($A204,STOK_AWAL,13,0),0)))</f>
        <v>0</v>
      </c>
      <c r="U204" t="str">
        <f>M204</f>
        <v/>
      </c>
    </row>
    <row r="205" spans="1:21" x14ac:dyDescent="0.25">
      <c r="A205" t="str">
        <f>IF('3.Stok Awal'!$A205=0,"",'3.Stok Awal'!$A205)</f>
        <v/>
      </c>
      <c r="B205" t="str">
        <f>IF('3.Stok Awal'!$B205=0,"",'3.Stok Awal'!$B205)</f>
        <v/>
      </c>
      <c r="C205" t="str">
        <f>IF('3.Stok Awal'!$C205=0,"",'3.Stok Awal'!$C205)</f>
        <v/>
      </c>
      <c r="D205" t="str">
        <f>IF('3.Stok Awal'!$D205=0,"",'3.Stok Awal'!$D205)</f>
        <v/>
      </c>
      <c r="E205" t="str">
        <f>IF('3.Stok Awal'!$E205=0,"",'3.Stok Awal'!$E205)</f>
        <v/>
      </c>
      <c r="F205" s="4" t="str">
        <f>IF('3.Stok Awal'!$F205=0,"",'3.Stok Awal'!$F205)</f>
        <v/>
      </c>
      <c r="G205" s="4" t="str">
        <f t="shared" si="3"/>
        <v/>
      </c>
      <c r="H205">
        <f>IF('3.Stok Awal'!$I205=0,0,'3.Stok Awal'!$I205)</f>
        <v>0</v>
      </c>
      <c r="I205" t="str">
        <f>IF('3.Stok Awal'!$J205=0,"",'3.Stok Awal'!$J205)</f>
        <v/>
      </c>
      <c r="J205">
        <f>IF('3.Stok Awal'!$K205=0,0,'3.Stok Awal'!$K205)</f>
        <v>0</v>
      </c>
      <c r="K205" t="str">
        <f>IF('3.Stok Awal'!$L205=0,"",'3.Stok Awal'!$L205)</f>
        <v/>
      </c>
      <c r="L205">
        <f>IF('3.Stok Awal'!$N205=0,0,'3.Stok Awal'!$N205)</f>
        <v>0</v>
      </c>
      <c r="M205" t="str">
        <f>IF('3.Stok Awal'!$O205=0,"",'3.Stok Awal'!$O205)</f>
        <v/>
      </c>
      <c r="N205">
        <f>SUMIF('4.Sell to Trade'!$O$5:$O$5003,'5.Stok Akhir'!$G205,'4.Sell to Trade'!$Q$5:$Q$5003)</f>
        <v>0</v>
      </c>
      <c r="O205" t="str">
        <f>IF('3.Stok Awal'!$L205=0,"",'3.Stok Awal'!$L205)</f>
        <v/>
      </c>
      <c r="P205">
        <f>IF(ISNA(VLOOKUP($A205,STOK_AWAL,13,0)),0,IF(VLOOKUP($A205,STOK_AWAL,13,0)&gt;0,ROUNDDOWN(L205/VLOOKUP($A205,STOK_AWAL,13,0),0),0))</f>
        <v>0</v>
      </c>
      <c r="Q205" t="str">
        <f>I205</f>
        <v/>
      </c>
      <c r="R205">
        <f>IFERROR(MOD(L205,VLOOKUP($A205,STOK_AWAL,13,0)),0)</f>
        <v>0</v>
      </c>
      <c r="S205" t="str">
        <f>K205</f>
        <v/>
      </c>
      <c r="T205">
        <f>R205+(P205*(IFERROR(VLOOKUP($A205,STOK_AWAL,13,0),0)))</f>
        <v>0</v>
      </c>
      <c r="U205" t="str">
        <f>M205</f>
        <v/>
      </c>
    </row>
    <row r="206" spans="1:21" x14ac:dyDescent="0.25">
      <c r="A206" t="str">
        <f>IF('3.Stok Awal'!$A206=0,"",'3.Stok Awal'!$A206)</f>
        <v/>
      </c>
      <c r="B206" t="str">
        <f>IF('3.Stok Awal'!$B206=0,"",'3.Stok Awal'!$B206)</f>
        <v/>
      </c>
      <c r="C206" t="str">
        <f>IF('3.Stok Awal'!$C206=0,"",'3.Stok Awal'!$C206)</f>
        <v/>
      </c>
      <c r="D206" t="str">
        <f>IF('3.Stok Awal'!$D206=0,"",'3.Stok Awal'!$D206)</f>
        <v/>
      </c>
      <c r="E206" t="str">
        <f>IF('3.Stok Awal'!$E206=0,"",'3.Stok Awal'!$E206)</f>
        <v/>
      </c>
      <c r="F206" s="4" t="str">
        <f>IF('3.Stok Awal'!$F206=0,"",'3.Stok Awal'!$F206)</f>
        <v/>
      </c>
      <c r="G206" s="4" t="str">
        <f t="shared" si="3"/>
        <v/>
      </c>
      <c r="H206">
        <f>IF('3.Stok Awal'!$I206=0,0,'3.Stok Awal'!$I206)</f>
        <v>0</v>
      </c>
      <c r="I206" t="str">
        <f>IF('3.Stok Awal'!$J206=0,"",'3.Stok Awal'!$J206)</f>
        <v/>
      </c>
      <c r="J206">
        <f>IF('3.Stok Awal'!$K206=0,0,'3.Stok Awal'!$K206)</f>
        <v>0</v>
      </c>
      <c r="K206" t="str">
        <f>IF('3.Stok Awal'!$L206=0,"",'3.Stok Awal'!$L206)</f>
        <v/>
      </c>
      <c r="L206">
        <f>IF('3.Stok Awal'!$N206=0,0,'3.Stok Awal'!$N206)</f>
        <v>0</v>
      </c>
      <c r="M206" t="str">
        <f>IF('3.Stok Awal'!$O206=0,"",'3.Stok Awal'!$O206)</f>
        <v/>
      </c>
      <c r="N206">
        <f>SUMIF('4.Sell to Trade'!$O$5:$O$5003,'5.Stok Akhir'!$G206,'4.Sell to Trade'!$Q$5:$Q$5003)</f>
        <v>0</v>
      </c>
      <c r="O206" t="str">
        <f>IF('3.Stok Awal'!$L206=0,"",'3.Stok Awal'!$L206)</f>
        <v/>
      </c>
      <c r="P206">
        <f>IF(ISNA(VLOOKUP($A206,STOK_AWAL,13,0)),0,IF(VLOOKUP($A206,STOK_AWAL,13,0)&gt;0,ROUNDDOWN(L206/VLOOKUP($A206,STOK_AWAL,13,0),0),0))</f>
        <v>0</v>
      </c>
      <c r="Q206" t="str">
        <f>I206</f>
        <v/>
      </c>
      <c r="R206">
        <f>IFERROR(MOD(L206,VLOOKUP($A206,STOK_AWAL,13,0)),0)</f>
        <v>0</v>
      </c>
      <c r="S206" t="str">
        <f>K206</f>
        <v/>
      </c>
      <c r="T206">
        <f>R206+(P206*(IFERROR(VLOOKUP($A206,STOK_AWAL,13,0),0)))</f>
        <v>0</v>
      </c>
      <c r="U206" t="str">
        <f>M206</f>
        <v/>
      </c>
    </row>
    <row r="207" spans="1:21" x14ac:dyDescent="0.25">
      <c r="A207" t="str">
        <f>IF('3.Stok Awal'!$A207=0,"",'3.Stok Awal'!$A207)</f>
        <v/>
      </c>
      <c r="B207" t="str">
        <f>IF('3.Stok Awal'!$B207=0,"",'3.Stok Awal'!$B207)</f>
        <v/>
      </c>
      <c r="C207" t="str">
        <f>IF('3.Stok Awal'!$C207=0,"",'3.Stok Awal'!$C207)</f>
        <v/>
      </c>
      <c r="D207" t="str">
        <f>IF('3.Stok Awal'!$D207=0,"",'3.Stok Awal'!$D207)</f>
        <v/>
      </c>
      <c r="E207" t="str">
        <f>IF('3.Stok Awal'!$E207=0,"",'3.Stok Awal'!$E207)</f>
        <v/>
      </c>
      <c r="F207" s="4" t="str">
        <f>IF('3.Stok Awal'!$F207=0,"",'3.Stok Awal'!$F207)</f>
        <v/>
      </c>
      <c r="G207" s="4" t="str">
        <f t="shared" si="3"/>
        <v/>
      </c>
      <c r="H207">
        <f>IF('3.Stok Awal'!$I207=0,0,'3.Stok Awal'!$I207)</f>
        <v>0</v>
      </c>
      <c r="I207" t="str">
        <f>IF('3.Stok Awal'!$J207=0,"",'3.Stok Awal'!$J207)</f>
        <v/>
      </c>
      <c r="J207">
        <f>IF('3.Stok Awal'!$K207=0,0,'3.Stok Awal'!$K207)</f>
        <v>0</v>
      </c>
      <c r="K207" t="str">
        <f>IF('3.Stok Awal'!$L207=0,"",'3.Stok Awal'!$L207)</f>
        <v/>
      </c>
      <c r="L207">
        <f>IF('3.Stok Awal'!$N207=0,0,'3.Stok Awal'!$N207)</f>
        <v>0</v>
      </c>
      <c r="M207" t="str">
        <f>IF('3.Stok Awal'!$O207=0,"",'3.Stok Awal'!$O207)</f>
        <v/>
      </c>
      <c r="N207">
        <f>SUMIF('4.Sell to Trade'!$O$5:$O$5003,'5.Stok Akhir'!$G207,'4.Sell to Trade'!$Q$5:$Q$5003)</f>
        <v>0</v>
      </c>
      <c r="O207" t="str">
        <f>IF('3.Stok Awal'!$L207=0,"",'3.Stok Awal'!$L207)</f>
        <v/>
      </c>
      <c r="P207">
        <f>IF(ISNA(VLOOKUP($A207,STOK_AWAL,13,0)),0,IF(VLOOKUP($A207,STOK_AWAL,13,0)&gt;0,ROUNDDOWN(L207/VLOOKUP($A207,STOK_AWAL,13,0),0),0))</f>
        <v>0</v>
      </c>
      <c r="Q207" t="str">
        <f>I207</f>
        <v/>
      </c>
      <c r="R207">
        <f>IFERROR(MOD(L207,VLOOKUP($A207,STOK_AWAL,13,0)),0)</f>
        <v>0</v>
      </c>
      <c r="S207" t="str">
        <f>K207</f>
        <v/>
      </c>
      <c r="T207">
        <f>R207+(P207*(IFERROR(VLOOKUP($A207,STOK_AWAL,13,0),0)))</f>
        <v>0</v>
      </c>
      <c r="U207" t="str">
        <f>M207</f>
        <v/>
      </c>
    </row>
    <row r="208" spans="1:21" x14ac:dyDescent="0.25">
      <c r="A208" t="str">
        <f>IF('3.Stok Awal'!$A208=0,"",'3.Stok Awal'!$A208)</f>
        <v/>
      </c>
      <c r="B208" t="str">
        <f>IF('3.Stok Awal'!$B208=0,"",'3.Stok Awal'!$B208)</f>
        <v/>
      </c>
      <c r="C208" t="str">
        <f>IF('3.Stok Awal'!$C208=0,"",'3.Stok Awal'!$C208)</f>
        <v/>
      </c>
      <c r="D208" t="str">
        <f>IF('3.Stok Awal'!$D208=0,"",'3.Stok Awal'!$D208)</f>
        <v/>
      </c>
      <c r="E208" t="str">
        <f>IF('3.Stok Awal'!$E208=0,"",'3.Stok Awal'!$E208)</f>
        <v/>
      </c>
      <c r="F208" s="4" t="str">
        <f>IF('3.Stok Awal'!$F208=0,"",'3.Stok Awal'!$F208)</f>
        <v/>
      </c>
      <c r="G208" s="4" t="str">
        <f t="shared" si="3"/>
        <v/>
      </c>
      <c r="H208">
        <f>IF('3.Stok Awal'!$I208=0,0,'3.Stok Awal'!$I208)</f>
        <v>0</v>
      </c>
      <c r="I208" t="str">
        <f>IF('3.Stok Awal'!$J208=0,"",'3.Stok Awal'!$J208)</f>
        <v/>
      </c>
      <c r="J208">
        <f>IF('3.Stok Awal'!$K208=0,0,'3.Stok Awal'!$K208)</f>
        <v>0</v>
      </c>
      <c r="K208" t="str">
        <f>IF('3.Stok Awal'!$L208=0,"",'3.Stok Awal'!$L208)</f>
        <v/>
      </c>
      <c r="L208">
        <f>IF('3.Stok Awal'!$N208=0,0,'3.Stok Awal'!$N208)</f>
        <v>0</v>
      </c>
      <c r="M208" t="str">
        <f>IF('3.Stok Awal'!$O208=0,"",'3.Stok Awal'!$O208)</f>
        <v/>
      </c>
      <c r="N208">
        <f>SUMIF('4.Sell to Trade'!$O$5:$O$5003,'5.Stok Akhir'!$G208,'4.Sell to Trade'!$Q$5:$Q$5003)</f>
        <v>0</v>
      </c>
      <c r="O208" t="str">
        <f>IF('3.Stok Awal'!$L208=0,"",'3.Stok Awal'!$L208)</f>
        <v/>
      </c>
      <c r="P208">
        <f>IF(ISNA(VLOOKUP($A208,STOK_AWAL,13,0)),0,IF(VLOOKUP($A208,STOK_AWAL,13,0)&gt;0,ROUNDDOWN(L208/VLOOKUP($A208,STOK_AWAL,13,0),0),0))</f>
        <v>0</v>
      </c>
      <c r="Q208" t="str">
        <f>I208</f>
        <v/>
      </c>
      <c r="R208">
        <f>IFERROR(MOD(L208,VLOOKUP($A208,STOK_AWAL,13,0)),0)</f>
        <v>0</v>
      </c>
      <c r="S208" t="str">
        <f>K208</f>
        <v/>
      </c>
      <c r="T208">
        <f>R208+(P208*(IFERROR(VLOOKUP($A208,STOK_AWAL,13,0),0)))</f>
        <v>0</v>
      </c>
      <c r="U208" t="str">
        <f>M208</f>
        <v/>
      </c>
    </row>
    <row r="209" spans="1:21" x14ac:dyDescent="0.25">
      <c r="A209" t="str">
        <f>IF('3.Stok Awal'!$A209=0,"",'3.Stok Awal'!$A209)</f>
        <v/>
      </c>
      <c r="B209" t="str">
        <f>IF('3.Stok Awal'!$B209=0,"",'3.Stok Awal'!$B209)</f>
        <v/>
      </c>
      <c r="C209" t="str">
        <f>IF('3.Stok Awal'!$C209=0,"",'3.Stok Awal'!$C209)</f>
        <v/>
      </c>
      <c r="D209" t="str">
        <f>IF('3.Stok Awal'!$D209=0,"",'3.Stok Awal'!$D209)</f>
        <v/>
      </c>
      <c r="E209" t="str">
        <f>IF('3.Stok Awal'!$E209=0,"",'3.Stok Awal'!$E209)</f>
        <v/>
      </c>
      <c r="F209" s="4" t="str">
        <f>IF('3.Stok Awal'!$F209=0,"",'3.Stok Awal'!$F209)</f>
        <v/>
      </c>
      <c r="G209" s="4" t="str">
        <f t="shared" si="3"/>
        <v/>
      </c>
      <c r="H209">
        <f>IF('3.Stok Awal'!$I209=0,0,'3.Stok Awal'!$I209)</f>
        <v>0</v>
      </c>
      <c r="I209" t="str">
        <f>IF('3.Stok Awal'!$J209=0,"",'3.Stok Awal'!$J209)</f>
        <v/>
      </c>
      <c r="J209">
        <f>IF('3.Stok Awal'!$K209=0,0,'3.Stok Awal'!$K209)</f>
        <v>0</v>
      </c>
      <c r="K209" t="str">
        <f>IF('3.Stok Awal'!$L209=0,"",'3.Stok Awal'!$L209)</f>
        <v/>
      </c>
      <c r="L209">
        <f>IF('3.Stok Awal'!$N209=0,0,'3.Stok Awal'!$N209)</f>
        <v>0</v>
      </c>
      <c r="M209" t="str">
        <f>IF('3.Stok Awal'!$O209=0,"",'3.Stok Awal'!$O209)</f>
        <v/>
      </c>
      <c r="N209">
        <f>SUMIF('4.Sell to Trade'!$O$5:$O$5003,'5.Stok Akhir'!$G209,'4.Sell to Trade'!$Q$5:$Q$5003)</f>
        <v>0</v>
      </c>
      <c r="O209" t="str">
        <f>IF('3.Stok Awal'!$L209=0,"",'3.Stok Awal'!$L209)</f>
        <v/>
      </c>
      <c r="P209">
        <f>IF(ISNA(VLOOKUP($A209,STOK_AWAL,13,0)),0,IF(VLOOKUP($A209,STOK_AWAL,13,0)&gt;0,ROUNDDOWN(L209/VLOOKUP($A209,STOK_AWAL,13,0),0),0))</f>
        <v>0</v>
      </c>
      <c r="Q209" t="str">
        <f>I209</f>
        <v/>
      </c>
      <c r="R209">
        <f>IFERROR(MOD(L209,VLOOKUP($A209,STOK_AWAL,13,0)),0)</f>
        <v>0</v>
      </c>
      <c r="S209" t="str">
        <f>K209</f>
        <v/>
      </c>
      <c r="T209">
        <f>R209+(P209*(IFERROR(VLOOKUP($A209,STOK_AWAL,13,0),0)))</f>
        <v>0</v>
      </c>
      <c r="U209" t="str">
        <f>M209</f>
        <v/>
      </c>
    </row>
    <row r="210" spans="1:21" x14ac:dyDescent="0.25">
      <c r="A210" t="str">
        <f>IF('3.Stok Awal'!$A210=0,"",'3.Stok Awal'!$A210)</f>
        <v/>
      </c>
      <c r="B210" t="str">
        <f>IF('3.Stok Awal'!$B210=0,"",'3.Stok Awal'!$B210)</f>
        <v/>
      </c>
      <c r="C210" t="str">
        <f>IF('3.Stok Awal'!$C210=0,"",'3.Stok Awal'!$C210)</f>
        <v/>
      </c>
      <c r="D210" t="str">
        <f>IF('3.Stok Awal'!$D210=0,"",'3.Stok Awal'!$D210)</f>
        <v/>
      </c>
      <c r="E210" t="str">
        <f>IF('3.Stok Awal'!$E210=0,"",'3.Stok Awal'!$E210)</f>
        <v/>
      </c>
      <c r="F210" s="4" t="str">
        <f>IF('3.Stok Awal'!$F210=0,"",'3.Stok Awal'!$F210)</f>
        <v/>
      </c>
      <c r="G210" s="4" t="str">
        <f t="shared" si="3"/>
        <v/>
      </c>
      <c r="H210">
        <f>IF('3.Stok Awal'!$I210=0,0,'3.Stok Awal'!$I210)</f>
        <v>0</v>
      </c>
      <c r="I210" t="str">
        <f>IF('3.Stok Awal'!$J210=0,"",'3.Stok Awal'!$J210)</f>
        <v/>
      </c>
      <c r="J210">
        <f>IF('3.Stok Awal'!$K210=0,0,'3.Stok Awal'!$K210)</f>
        <v>0</v>
      </c>
      <c r="K210" t="str">
        <f>IF('3.Stok Awal'!$L210=0,"",'3.Stok Awal'!$L210)</f>
        <v/>
      </c>
      <c r="L210">
        <f>IF('3.Stok Awal'!$N210=0,0,'3.Stok Awal'!$N210)</f>
        <v>0</v>
      </c>
      <c r="M210" t="str">
        <f>IF('3.Stok Awal'!$O210=0,"",'3.Stok Awal'!$O210)</f>
        <v/>
      </c>
      <c r="N210">
        <f>SUMIF('4.Sell to Trade'!$O$5:$O$5003,'5.Stok Akhir'!$G210,'4.Sell to Trade'!$Q$5:$Q$5003)</f>
        <v>0</v>
      </c>
      <c r="O210" t="str">
        <f>IF('3.Stok Awal'!$L210=0,"",'3.Stok Awal'!$L210)</f>
        <v/>
      </c>
      <c r="P210">
        <f>IF(ISNA(VLOOKUP($A210,STOK_AWAL,13,0)),0,IF(VLOOKUP($A210,STOK_AWAL,13,0)&gt;0,ROUNDDOWN(L210/VLOOKUP($A210,STOK_AWAL,13,0),0),0))</f>
        <v>0</v>
      </c>
      <c r="Q210" t="str">
        <f>I210</f>
        <v/>
      </c>
      <c r="R210">
        <f>IFERROR(MOD(L210,VLOOKUP($A210,STOK_AWAL,13,0)),0)</f>
        <v>0</v>
      </c>
      <c r="S210" t="str">
        <f>K210</f>
        <v/>
      </c>
      <c r="T210">
        <f>R210+(P210*(IFERROR(VLOOKUP($A210,STOK_AWAL,13,0),0)))</f>
        <v>0</v>
      </c>
      <c r="U210" t="str">
        <f>M210</f>
        <v/>
      </c>
    </row>
    <row r="211" spans="1:21" x14ac:dyDescent="0.25">
      <c r="A211" t="str">
        <f>IF('3.Stok Awal'!$A211=0,"",'3.Stok Awal'!$A211)</f>
        <v/>
      </c>
      <c r="B211" t="str">
        <f>IF('3.Stok Awal'!$B211=0,"",'3.Stok Awal'!$B211)</f>
        <v/>
      </c>
      <c r="C211" t="str">
        <f>IF('3.Stok Awal'!$C211=0,"",'3.Stok Awal'!$C211)</f>
        <v/>
      </c>
      <c r="D211" t="str">
        <f>IF('3.Stok Awal'!$D211=0,"",'3.Stok Awal'!$D211)</f>
        <v/>
      </c>
      <c r="E211" t="str">
        <f>IF('3.Stok Awal'!$E211=0,"",'3.Stok Awal'!$E211)</f>
        <v/>
      </c>
      <c r="F211" s="4" t="str">
        <f>IF('3.Stok Awal'!$F211=0,"",'3.Stok Awal'!$F211)</f>
        <v/>
      </c>
      <c r="G211" s="4" t="str">
        <f t="shared" si="3"/>
        <v/>
      </c>
      <c r="H211">
        <f>IF('3.Stok Awal'!$I211=0,0,'3.Stok Awal'!$I211)</f>
        <v>0</v>
      </c>
      <c r="I211" t="str">
        <f>IF('3.Stok Awal'!$J211=0,"",'3.Stok Awal'!$J211)</f>
        <v/>
      </c>
      <c r="J211">
        <f>IF('3.Stok Awal'!$K211=0,0,'3.Stok Awal'!$K211)</f>
        <v>0</v>
      </c>
      <c r="K211" t="str">
        <f>IF('3.Stok Awal'!$L211=0,"",'3.Stok Awal'!$L211)</f>
        <v/>
      </c>
      <c r="L211">
        <f>IF('3.Stok Awal'!$N211=0,0,'3.Stok Awal'!$N211)</f>
        <v>0</v>
      </c>
      <c r="M211" t="str">
        <f>IF('3.Stok Awal'!$O211=0,"",'3.Stok Awal'!$O211)</f>
        <v/>
      </c>
      <c r="N211">
        <f>SUMIF('4.Sell to Trade'!$O$5:$O$5003,'5.Stok Akhir'!$G211,'4.Sell to Trade'!$Q$5:$Q$5003)</f>
        <v>0</v>
      </c>
      <c r="O211" t="str">
        <f>IF('3.Stok Awal'!$L211=0,"",'3.Stok Awal'!$L211)</f>
        <v/>
      </c>
      <c r="P211">
        <f>IF(ISNA(VLOOKUP($A211,STOK_AWAL,13,0)),0,IF(VLOOKUP($A211,STOK_AWAL,13,0)&gt;0,ROUNDDOWN(L211/VLOOKUP($A211,STOK_AWAL,13,0),0),0))</f>
        <v>0</v>
      </c>
      <c r="Q211" t="str">
        <f>I211</f>
        <v/>
      </c>
      <c r="R211">
        <f>IFERROR(MOD(L211,VLOOKUP($A211,STOK_AWAL,13,0)),0)</f>
        <v>0</v>
      </c>
      <c r="S211" t="str">
        <f>K211</f>
        <v/>
      </c>
      <c r="T211">
        <f>R211+(P211*(IFERROR(VLOOKUP($A211,STOK_AWAL,13,0),0)))</f>
        <v>0</v>
      </c>
      <c r="U211" t="str">
        <f>M211</f>
        <v/>
      </c>
    </row>
    <row r="212" spans="1:21" x14ac:dyDescent="0.25">
      <c r="A212" t="str">
        <f>IF('3.Stok Awal'!$A212=0,"",'3.Stok Awal'!$A212)</f>
        <v/>
      </c>
      <c r="B212" t="str">
        <f>IF('3.Stok Awal'!$B212=0,"",'3.Stok Awal'!$B212)</f>
        <v/>
      </c>
      <c r="C212" t="str">
        <f>IF('3.Stok Awal'!$C212=0,"",'3.Stok Awal'!$C212)</f>
        <v/>
      </c>
      <c r="D212" t="str">
        <f>IF('3.Stok Awal'!$D212=0,"",'3.Stok Awal'!$D212)</f>
        <v/>
      </c>
      <c r="E212" t="str">
        <f>IF('3.Stok Awal'!$E212=0,"",'3.Stok Awal'!$E212)</f>
        <v/>
      </c>
      <c r="F212" s="4" t="str">
        <f>IF('3.Stok Awal'!$F212=0,"",'3.Stok Awal'!$F212)</f>
        <v/>
      </c>
      <c r="G212" s="4" t="str">
        <f t="shared" si="3"/>
        <v/>
      </c>
      <c r="H212">
        <f>IF('3.Stok Awal'!$I212=0,0,'3.Stok Awal'!$I212)</f>
        <v>0</v>
      </c>
      <c r="I212" t="str">
        <f>IF('3.Stok Awal'!$J212=0,"",'3.Stok Awal'!$J212)</f>
        <v/>
      </c>
      <c r="J212">
        <f>IF('3.Stok Awal'!$K212=0,0,'3.Stok Awal'!$K212)</f>
        <v>0</v>
      </c>
      <c r="K212" t="str">
        <f>IF('3.Stok Awal'!$L212=0,"",'3.Stok Awal'!$L212)</f>
        <v/>
      </c>
      <c r="L212">
        <f>IF('3.Stok Awal'!$N212=0,0,'3.Stok Awal'!$N212)</f>
        <v>0</v>
      </c>
      <c r="M212" t="str">
        <f>IF('3.Stok Awal'!$O212=0,"",'3.Stok Awal'!$O212)</f>
        <v/>
      </c>
      <c r="N212">
        <f>SUMIF('4.Sell to Trade'!$O$5:$O$5003,'5.Stok Akhir'!$G212,'4.Sell to Trade'!$Q$5:$Q$5003)</f>
        <v>0</v>
      </c>
      <c r="O212" t="str">
        <f>IF('3.Stok Awal'!$L212=0,"",'3.Stok Awal'!$L212)</f>
        <v/>
      </c>
      <c r="P212">
        <f>IF(ISNA(VLOOKUP($A212,STOK_AWAL,13,0)),0,IF(VLOOKUP($A212,STOK_AWAL,13,0)&gt;0,ROUNDDOWN(L212/VLOOKUP($A212,STOK_AWAL,13,0),0),0))</f>
        <v>0</v>
      </c>
      <c r="Q212" t="str">
        <f>I212</f>
        <v/>
      </c>
      <c r="R212">
        <f>IFERROR(MOD(L212,VLOOKUP($A212,STOK_AWAL,13,0)),0)</f>
        <v>0</v>
      </c>
      <c r="S212" t="str">
        <f>K212</f>
        <v/>
      </c>
      <c r="T212">
        <f>R212+(P212*(IFERROR(VLOOKUP($A212,STOK_AWAL,13,0),0)))</f>
        <v>0</v>
      </c>
      <c r="U212" t="str">
        <f>M212</f>
        <v/>
      </c>
    </row>
    <row r="213" spans="1:21" x14ac:dyDescent="0.25">
      <c r="A213" t="str">
        <f>IF('3.Stok Awal'!$A213=0,"",'3.Stok Awal'!$A213)</f>
        <v/>
      </c>
      <c r="B213" t="str">
        <f>IF('3.Stok Awal'!$B213=0,"",'3.Stok Awal'!$B213)</f>
        <v/>
      </c>
      <c r="C213" t="str">
        <f>IF('3.Stok Awal'!$C213=0,"",'3.Stok Awal'!$C213)</f>
        <v/>
      </c>
      <c r="D213" t="str">
        <f>IF('3.Stok Awal'!$D213=0,"",'3.Stok Awal'!$D213)</f>
        <v/>
      </c>
      <c r="E213" t="str">
        <f>IF('3.Stok Awal'!$E213=0,"",'3.Stok Awal'!$E213)</f>
        <v/>
      </c>
      <c r="F213" s="4" t="str">
        <f>IF('3.Stok Awal'!$F213=0,"",'3.Stok Awal'!$F213)</f>
        <v/>
      </c>
      <c r="G213" s="4" t="str">
        <f t="shared" si="3"/>
        <v/>
      </c>
      <c r="H213">
        <f>IF('3.Stok Awal'!$I213=0,0,'3.Stok Awal'!$I213)</f>
        <v>0</v>
      </c>
      <c r="I213" t="str">
        <f>IF('3.Stok Awal'!$J213=0,"",'3.Stok Awal'!$J213)</f>
        <v/>
      </c>
      <c r="J213">
        <f>IF('3.Stok Awal'!$K213=0,0,'3.Stok Awal'!$K213)</f>
        <v>0</v>
      </c>
      <c r="K213" t="str">
        <f>IF('3.Stok Awal'!$L213=0,"",'3.Stok Awal'!$L213)</f>
        <v/>
      </c>
      <c r="L213">
        <f>IF('3.Stok Awal'!$N213=0,0,'3.Stok Awal'!$N213)</f>
        <v>0</v>
      </c>
      <c r="M213" t="str">
        <f>IF('3.Stok Awal'!$O213=0,"",'3.Stok Awal'!$O213)</f>
        <v/>
      </c>
      <c r="N213">
        <f>SUMIF('4.Sell to Trade'!$O$5:$O$5003,'5.Stok Akhir'!$G213,'4.Sell to Trade'!$Q$5:$Q$5003)</f>
        <v>0</v>
      </c>
      <c r="O213" t="str">
        <f>IF('3.Stok Awal'!$L213=0,"",'3.Stok Awal'!$L213)</f>
        <v/>
      </c>
      <c r="P213">
        <f>IF(ISNA(VLOOKUP($A213,STOK_AWAL,13,0)),0,IF(VLOOKUP($A213,STOK_AWAL,13,0)&gt;0,ROUNDDOWN(L213/VLOOKUP($A213,STOK_AWAL,13,0),0),0))</f>
        <v>0</v>
      </c>
      <c r="Q213" t="str">
        <f>I213</f>
        <v/>
      </c>
      <c r="R213">
        <f>IFERROR(MOD(L213,VLOOKUP($A213,STOK_AWAL,13,0)),0)</f>
        <v>0</v>
      </c>
      <c r="S213" t="str">
        <f>K213</f>
        <v/>
      </c>
      <c r="T213">
        <f>R213+(P213*(IFERROR(VLOOKUP($A213,STOK_AWAL,13,0),0)))</f>
        <v>0</v>
      </c>
      <c r="U213" t="str">
        <f>M213</f>
        <v/>
      </c>
    </row>
    <row r="214" spans="1:21" x14ac:dyDescent="0.25">
      <c r="A214" t="str">
        <f>IF('3.Stok Awal'!$A214=0,"",'3.Stok Awal'!$A214)</f>
        <v/>
      </c>
      <c r="B214" t="str">
        <f>IF('3.Stok Awal'!$B214=0,"",'3.Stok Awal'!$B214)</f>
        <v/>
      </c>
      <c r="C214" t="str">
        <f>IF('3.Stok Awal'!$C214=0,"",'3.Stok Awal'!$C214)</f>
        <v/>
      </c>
      <c r="D214" t="str">
        <f>IF('3.Stok Awal'!$D214=0,"",'3.Stok Awal'!$D214)</f>
        <v/>
      </c>
      <c r="E214" t="str">
        <f>IF('3.Stok Awal'!$E214=0,"",'3.Stok Awal'!$E214)</f>
        <v/>
      </c>
      <c r="F214" s="4" t="str">
        <f>IF('3.Stok Awal'!$F214=0,"",'3.Stok Awal'!$F214)</f>
        <v/>
      </c>
      <c r="G214" s="4" t="str">
        <f t="shared" si="3"/>
        <v/>
      </c>
      <c r="H214">
        <f>IF('3.Stok Awal'!$I214=0,0,'3.Stok Awal'!$I214)</f>
        <v>0</v>
      </c>
      <c r="I214" t="str">
        <f>IF('3.Stok Awal'!$J214=0,"",'3.Stok Awal'!$J214)</f>
        <v/>
      </c>
      <c r="J214">
        <f>IF('3.Stok Awal'!$K214=0,0,'3.Stok Awal'!$K214)</f>
        <v>0</v>
      </c>
      <c r="K214" t="str">
        <f>IF('3.Stok Awal'!$L214=0,"",'3.Stok Awal'!$L214)</f>
        <v/>
      </c>
      <c r="L214">
        <f>IF('3.Stok Awal'!$N214=0,0,'3.Stok Awal'!$N214)</f>
        <v>0</v>
      </c>
      <c r="M214" t="str">
        <f>IF('3.Stok Awal'!$O214=0,"",'3.Stok Awal'!$O214)</f>
        <v/>
      </c>
      <c r="N214">
        <f>SUMIF('4.Sell to Trade'!$O$5:$O$5003,'5.Stok Akhir'!$G214,'4.Sell to Trade'!$Q$5:$Q$5003)</f>
        <v>0</v>
      </c>
      <c r="O214" t="str">
        <f>IF('3.Stok Awal'!$L214=0,"",'3.Stok Awal'!$L214)</f>
        <v/>
      </c>
      <c r="P214">
        <f>IF(ISNA(VLOOKUP($A214,STOK_AWAL,13,0)),0,IF(VLOOKUP($A214,STOK_AWAL,13,0)&gt;0,ROUNDDOWN(L214/VLOOKUP($A214,STOK_AWAL,13,0),0),0))</f>
        <v>0</v>
      </c>
      <c r="Q214" t="str">
        <f>I214</f>
        <v/>
      </c>
      <c r="R214">
        <f>IFERROR(MOD(L214,VLOOKUP($A214,STOK_AWAL,13,0)),0)</f>
        <v>0</v>
      </c>
      <c r="S214" t="str">
        <f>K214</f>
        <v/>
      </c>
      <c r="T214">
        <f>R214+(P214*(IFERROR(VLOOKUP($A214,STOK_AWAL,13,0),0)))</f>
        <v>0</v>
      </c>
      <c r="U214" t="str">
        <f>M214</f>
        <v/>
      </c>
    </row>
    <row r="215" spans="1:21" x14ac:dyDescent="0.25">
      <c r="A215" t="str">
        <f>IF('3.Stok Awal'!$A215=0,"",'3.Stok Awal'!$A215)</f>
        <v/>
      </c>
      <c r="B215" t="str">
        <f>IF('3.Stok Awal'!$B215=0,"",'3.Stok Awal'!$B215)</f>
        <v/>
      </c>
      <c r="C215" t="str">
        <f>IF('3.Stok Awal'!$C215=0,"",'3.Stok Awal'!$C215)</f>
        <v/>
      </c>
      <c r="D215" t="str">
        <f>IF('3.Stok Awal'!$D215=0,"",'3.Stok Awal'!$D215)</f>
        <v/>
      </c>
      <c r="E215" t="str">
        <f>IF('3.Stok Awal'!$E215=0,"",'3.Stok Awal'!$E215)</f>
        <v/>
      </c>
      <c r="F215" s="4" t="str">
        <f>IF('3.Stok Awal'!$F215=0,"",'3.Stok Awal'!$F215)</f>
        <v/>
      </c>
      <c r="G215" s="4" t="str">
        <f t="shared" si="3"/>
        <v/>
      </c>
      <c r="H215">
        <f>IF('3.Stok Awal'!$I215=0,0,'3.Stok Awal'!$I215)</f>
        <v>0</v>
      </c>
      <c r="I215" t="str">
        <f>IF('3.Stok Awal'!$J215=0,"",'3.Stok Awal'!$J215)</f>
        <v/>
      </c>
      <c r="J215">
        <f>IF('3.Stok Awal'!$K215=0,0,'3.Stok Awal'!$K215)</f>
        <v>0</v>
      </c>
      <c r="K215" t="str">
        <f>IF('3.Stok Awal'!$L215=0,"",'3.Stok Awal'!$L215)</f>
        <v/>
      </c>
      <c r="L215">
        <f>IF('3.Stok Awal'!$N215=0,0,'3.Stok Awal'!$N215)</f>
        <v>0</v>
      </c>
      <c r="M215" t="str">
        <f>IF('3.Stok Awal'!$O215=0,"",'3.Stok Awal'!$O215)</f>
        <v/>
      </c>
      <c r="N215">
        <f>SUMIF('4.Sell to Trade'!$O$5:$O$5003,'5.Stok Akhir'!$G215,'4.Sell to Trade'!$Q$5:$Q$5003)</f>
        <v>0</v>
      </c>
      <c r="O215" t="str">
        <f>IF('3.Stok Awal'!$L215=0,"",'3.Stok Awal'!$L215)</f>
        <v/>
      </c>
      <c r="P215">
        <f>IF(ISNA(VLOOKUP($A215,STOK_AWAL,13,0)),0,IF(VLOOKUP($A215,STOK_AWAL,13,0)&gt;0,ROUNDDOWN(L215/VLOOKUP($A215,STOK_AWAL,13,0),0),0))</f>
        <v>0</v>
      </c>
      <c r="Q215" t="str">
        <f>I215</f>
        <v/>
      </c>
      <c r="R215">
        <f>IFERROR(MOD(L215,VLOOKUP($A215,STOK_AWAL,13,0)),0)</f>
        <v>0</v>
      </c>
      <c r="S215" t="str">
        <f>K215</f>
        <v/>
      </c>
      <c r="T215">
        <f>R215+(P215*(IFERROR(VLOOKUP($A215,STOK_AWAL,13,0),0)))</f>
        <v>0</v>
      </c>
      <c r="U215" t="str">
        <f>M215</f>
        <v/>
      </c>
    </row>
    <row r="216" spans="1:21" x14ac:dyDescent="0.25">
      <c r="A216" t="str">
        <f>IF('3.Stok Awal'!$A216=0,"",'3.Stok Awal'!$A216)</f>
        <v/>
      </c>
      <c r="B216" t="str">
        <f>IF('3.Stok Awal'!$B216=0,"",'3.Stok Awal'!$B216)</f>
        <v/>
      </c>
      <c r="C216" t="str">
        <f>IF('3.Stok Awal'!$C216=0,"",'3.Stok Awal'!$C216)</f>
        <v/>
      </c>
      <c r="D216" t="str">
        <f>IF('3.Stok Awal'!$D216=0,"",'3.Stok Awal'!$D216)</f>
        <v/>
      </c>
      <c r="E216" t="str">
        <f>IF('3.Stok Awal'!$E216=0,"",'3.Stok Awal'!$E216)</f>
        <v/>
      </c>
      <c r="F216" s="4" t="str">
        <f>IF('3.Stok Awal'!$F216=0,"",'3.Stok Awal'!$F216)</f>
        <v/>
      </c>
      <c r="G216" s="4" t="str">
        <f t="shared" si="3"/>
        <v/>
      </c>
      <c r="H216">
        <f>IF('3.Stok Awal'!$I216=0,0,'3.Stok Awal'!$I216)</f>
        <v>0</v>
      </c>
      <c r="I216" t="str">
        <f>IF('3.Stok Awal'!$J216=0,"",'3.Stok Awal'!$J216)</f>
        <v/>
      </c>
      <c r="J216">
        <f>IF('3.Stok Awal'!$K216=0,0,'3.Stok Awal'!$K216)</f>
        <v>0</v>
      </c>
      <c r="K216" t="str">
        <f>IF('3.Stok Awal'!$L216=0,"",'3.Stok Awal'!$L216)</f>
        <v/>
      </c>
      <c r="L216">
        <f>IF('3.Stok Awal'!$N216=0,0,'3.Stok Awal'!$N216)</f>
        <v>0</v>
      </c>
      <c r="M216" t="str">
        <f>IF('3.Stok Awal'!$O216=0,"",'3.Stok Awal'!$O216)</f>
        <v/>
      </c>
      <c r="N216">
        <f>SUMIF('4.Sell to Trade'!$O$5:$O$5003,'5.Stok Akhir'!$G216,'4.Sell to Trade'!$Q$5:$Q$5003)</f>
        <v>0</v>
      </c>
      <c r="O216" t="str">
        <f>IF('3.Stok Awal'!$L216=0,"",'3.Stok Awal'!$L216)</f>
        <v/>
      </c>
      <c r="P216">
        <f>IF(ISNA(VLOOKUP($A216,STOK_AWAL,13,0)),0,IF(VLOOKUP($A216,STOK_AWAL,13,0)&gt;0,ROUNDDOWN(L216/VLOOKUP($A216,STOK_AWAL,13,0),0),0))</f>
        <v>0</v>
      </c>
      <c r="Q216" t="str">
        <f>I216</f>
        <v/>
      </c>
      <c r="R216">
        <f>IFERROR(MOD(L216,VLOOKUP($A216,STOK_AWAL,13,0)),0)</f>
        <v>0</v>
      </c>
      <c r="S216" t="str">
        <f>K216</f>
        <v/>
      </c>
      <c r="T216">
        <f>R216+(P216*(IFERROR(VLOOKUP($A216,STOK_AWAL,13,0),0)))</f>
        <v>0</v>
      </c>
      <c r="U216" t="str">
        <f>M216</f>
        <v/>
      </c>
    </row>
    <row r="217" spans="1:21" x14ac:dyDescent="0.25">
      <c r="A217" t="str">
        <f>IF('3.Stok Awal'!$A217=0,"",'3.Stok Awal'!$A217)</f>
        <v/>
      </c>
      <c r="B217" t="str">
        <f>IF('3.Stok Awal'!$B217=0,"",'3.Stok Awal'!$B217)</f>
        <v/>
      </c>
      <c r="C217" t="str">
        <f>IF('3.Stok Awal'!$C217=0,"",'3.Stok Awal'!$C217)</f>
        <v/>
      </c>
      <c r="D217" t="str">
        <f>IF('3.Stok Awal'!$D217=0,"",'3.Stok Awal'!$D217)</f>
        <v/>
      </c>
      <c r="E217" t="str">
        <f>IF('3.Stok Awal'!$E217=0,"",'3.Stok Awal'!$E217)</f>
        <v/>
      </c>
      <c r="F217" s="4" t="str">
        <f>IF('3.Stok Awal'!$F217=0,"",'3.Stok Awal'!$F217)</f>
        <v/>
      </c>
      <c r="G217" s="4" t="str">
        <f t="shared" si="3"/>
        <v/>
      </c>
      <c r="H217">
        <f>IF('3.Stok Awal'!$I217=0,0,'3.Stok Awal'!$I217)</f>
        <v>0</v>
      </c>
      <c r="I217" t="str">
        <f>IF('3.Stok Awal'!$J217=0,"",'3.Stok Awal'!$J217)</f>
        <v/>
      </c>
      <c r="J217">
        <f>IF('3.Stok Awal'!$K217=0,0,'3.Stok Awal'!$K217)</f>
        <v>0</v>
      </c>
      <c r="K217" t="str">
        <f>IF('3.Stok Awal'!$L217=0,"",'3.Stok Awal'!$L217)</f>
        <v/>
      </c>
      <c r="L217">
        <f>IF('3.Stok Awal'!$N217=0,0,'3.Stok Awal'!$N217)</f>
        <v>0</v>
      </c>
      <c r="M217" t="str">
        <f>IF('3.Stok Awal'!$O217=0,"",'3.Stok Awal'!$O217)</f>
        <v/>
      </c>
      <c r="N217">
        <f>SUMIF('4.Sell to Trade'!$O$5:$O$5003,'5.Stok Akhir'!$G217,'4.Sell to Trade'!$Q$5:$Q$5003)</f>
        <v>0</v>
      </c>
      <c r="O217" t="str">
        <f>IF('3.Stok Awal'!$L217=0,"",'3.Stok Awal'!$L217)</f>
        <v/>
      </c>
      <c r="P217">
        <f>IF(ISNA(VLOOKUP($A217,STOK_AWAL,13,0)),0,IF(VLOOKUP($A217,STOK_AWAL,13,0)&gt;0,ROUNDDOWN(L217/VLOOKUP($A217,STOK_AWAL,13,0),0),0))</f>
        <v>0</v>
      </c>
      <c r="Q217" t="str">
        <f>I217</f>
        <v/>
      </c>
      <c r="R217">
        <f>IFERROR(MOD(L217,VLOOKUP($A217,STOK_AWAL,13,0)),0)</f>
        <v>0</v>
      </c>
      <c r="S217" t="str">
        <f>K217</f>
        <v/>
      </c>
      <c r="T217">
        <f>R217+(P217*(IFERROR(VLOOKUP($A217,STOK_AWAL,13,0),0)))</f>
        <v>0</v>
      </c>
      <c r="U217" t="str">
        <f>M217</f>
        <v/>
      </c>
    </row>
    <row r="218" spans="1:21" x14ac:dyDescent="0.25">
      <c r="A218" t="str">
        <f>IF('3.Stok Awal'!$A218=0,"",'3.Stok Awal'!$A218)</f>
        <v/>
      </c>
      <c r="B218" t="str">
        <f>IF('3.Stok Awal'!$B218=0,"",'3.Stok Awal'!$B218)</f>
        <v/>
      </c>
      <c r="C218" t="str">
        <f>IF('3.Stok Awal'!$C218=0,"",'3.Stok Awal'!$C218)</f>
        <v/>
      </c>
      <c r="D218" t="str">
        <f>IF('3.Stok Awal'!$D218=0,"",'3.Stok Awal'!$D218)</f>
        <v/>
      </c>
      <c r="E218" t="str">
        <f>IF('3.Stok Awal'!$E218=0,"",'3.Stok Awal'!$E218)</f>
        <v/>
      </c>
      <c r="F218" s="4" t="str">
        <f>IF('3.Stok Awal'!$F218=0,"",'3.Stok Awal'!$F218)</f>
        <v/>
      </c>
      <c r="G218" s="4" t="str">
        <f t="shared" si="3"/>
        <v/>
      </c>
      <c r="H218">
        <f>IF('3.Stok Awal'!$I218=0,0,'3.Stok Awal'!$I218)</f>
        <v>0</v>
      </c>
      <c r="I218" t="str">
        <f>IF('3.Stok Awal'!$J218=0,"",'3.Stok Awal'!$J218)</f>
        <v/>
      </c>
      <c r="J218">
        <f>IF('3.Stok Awal'!$K218=0,0,'3.Stok Awal'!$K218)</f>
        <v>0</v>
      </c>
      <c r="K218" t="str">
        <f>IF('3.Stok Awal'!$L218=0,"",'3.Stok Awal'!$L218)</f>
        <v/>
      </c>
      <c r="L218">
        <f>IF('3.Stok Awal'!$N218=0,0,'3.Stok Awal'!$N218)</f>
        <v>0</v>
      </c>
      <c r="M218" t="str">
        <f>IF('3.Stok Awal'!$O218=0,"",'3.Stok Awal'!$O218)</f>
        <v/>
      </c>
      <c r="N218">
        <f>SUMIF('4.Sell to Trade'!$O$5:$O$5003,'5.Stok Akhir'!$G218,'4.Sell to Trade'!$Q$5:$Q$5003)</f>
        <v>0</v>
      </c>
      <c r="O218" t="str">
        <f>IF('3.Stok Awal'!$L218=0,"",'3.Stok Awal'!$L218)</f>
        <v/>
      </c>
      <c r="P218">
        <f>IF(ISNA(VLOOKUP($A218,STOK_AWAL,13,0)),0,IF(VLOOKUP($A218,STOK_AWAL,13,0)&gt;0,ROUNDDOWN(L218/VLOOKUP($A218,STOK_AWAL,13,0),0),0))</f>
        <v>0</v>
      </c>
      <c r="Q218" t="str">
        <f>I218</f>
        <v/>
      </c>
      <c r="R218">
        <f>IFERROR(MOD(L218,VLOOKUP($A218,STOK_AWAL,13,0)),0)</f>
        <v>0</v>
      </c>
      <c r="S218" t="str">
        <f>K218</f>
        <v/>
      </c>
      <c r="T218">
        <f>R218+(P218*(IFERROR(VLOOKUP($A218,STOK_AWAL,13,0),0)))</f>
        <v>0</v>
      </c>
      <c r="U218" t="str">
        <f>M218</f>
        <v/>
      </c>
    </row>
    <row r="219" spans="1:21" x14ac:dyDescent="0.25">
      <c r="A219" t="str">
        <f>IF('3.Stok Awal'!$A219=0,"",'3.Stok Awal'!$A219)</f>
        <v/>
      </c>
      <c r="B219" t="str">
        <f>IF('3.Stok Awal'!$B219=0,"",'3.Stok Awal'!$B219)</f>
        <v/>
      </c>
      <c r="C219" t="str">
        <f>IF('3.Stok Awal'!$C219=0,"",'3.Stok Awal'!$C219)</f>
        <v/>
      </c>
      <c r="D219" t="str">
        <f>IF('3.Stok Awal'!$D219=0,"",'3.Stok Awal'!$D219)</f>
        <v/>
      </c>
      <c r="E219" t="str">
        <f>IF('3.Stok Awal'!$E219=0,"",'3.Stok Awal'!$E219)</f>
        <v/>
      </c>
      <c r="F219" s="4" t="str">
        <f>IF('3.Stok Awal'!$F219=0,"",'3.Stok Awal'!$F219)</f>
        <v/>
      </c>
      <c r="G219" s="4" t="str">
        <f t="shared" si="3"/>
        <v/>
      </c>
      <c r="H219">
        <f>IF('3.Stok Awal'!$I219=0,0,'3.Stok Awal'!$I219)</f>
        <v>0</v>
      </c>
      <c r="I219" t="str">
        <f>IF('3.Stok Awal'!$J219=0,"",'3.Stok Awal'!$J219)</f>
        <v/>
      </c>
      <c r="J219">
        <f>IF('3.Stok Awal'!$K219=0,0,'3.Stok Awal'!$K219)</f>
        <v>0</v>
      </c>
      <c r="K219" t="str">
        <f>IF('3.Stok Awal'!$L219=0,"",'3.Stok Awal'!$L219)</f>
        <v/>
      </c>
      <c r="L219">
        <f>IF('3.Stok Awal'!$N219=0,0,'3.Stok Awal'!$N219)</f>
        <v>0</v>
      </c>
      <c r="M219" t="str">
        <f>IF('3.Stok Awal'!$O219=0,"",'3.Stok Awal'!$O219)</f>
        <v/>
      </c>
      <c r="N219">
        <f>SUMIF('4.Sell to Trade'!$O$5:$O$5003,'5.Stok Akhir'!$G219,'4.Sell to Trade'!$Q$5:$Q$5003)</f>
        <v>0</v>
      </c>
      <c r="O219" t="str">
        <f>IF('3.Stok Awal'!$L219=0,"",'3.Stok Awal'!$L219)</f>
        <v/>
      </c>
      <c r="P219">
        <f>IF(ISNA(VLOOKUP($A219,STOK_AWAL,13,0)),0,IF(VLOOKUP($A219,STOK_AWAL,13,0)&gt;0,ROUNDDOWN(L219/VLOOKUP($A219,STOK_AWAL,13,0),0),0))</f>
        <v>0</v>
      </c>
      <c r="Q219" t="str">
        <f>I219</f>
        <v/>
      </c>
      <c r="R219">
        <f>IFERROR(MOD(L219,VLOOKUP($A219,STOK_AWAL,13,0)),0)</f>
        <v>0</v>
      </c>
      <c r="S219" t="str">
        <f>K219</f>
        <v/>
      </c>
      <c r="T219">
        <f>R219+(P219*(IFERROR(VLOOKUP($A219,STOK_AWAL,13,0),0)))</f>
        <v>0</v>
      </c>
      <c r="U219" t="str">
        <f>M219</f>
        <v/>
      </c>
    </row>
    <row r="220" spans="1:21" x14ac:dyDescent="0.25">
      <c r="A220" t="str">
        <f>IF('3.Stok Awal'!$A220=0,"",'3.Stok Awal'!$A220)</f>
        <v/>
      </c>
      <c r="B220" t="str">
        <f>IF('3.Stok Awal'!$B220=0,"",'3.Stok Awal'!$B220)</f>
        <v/>
      </c>
      <c r="C220" t="str">
        <f>IF('3.Stok Awal'!$C220=0,"",'3.Stok Awal'!$C220)</f>
        <v/>
      </c>
      <c r="D220" t="str">
        <f>IF('3.Stok Awal'!$D220=0,"",'3.Stok Awal'!$D220)</f>
        <v/>
      </c>
      <c r="E220" t="str">
        <f>IF('3.Stok Awal'!$E220=0,"",'3.Stok Awal'!$E220)</f>
        <v/>
      </c>
      <c r="F220" s="4" t="str">
        <f>IF('3.Stok Awal'!$F220=0,"",'3.Stok Awal'!$F220)</f>
        <v/>
      </c>
      <c r="G220" s="4" t="str">
        <f t="shared" si="3"/>
        <v/>
      </c>
      <c r="H220">
        <f>IF('3.Stok Awal'!$I220=0,0,'3.Stok Awal'!$I220)</f>
        <v>0</v>
      </c>
      <c r="I220" t="str">
        <f>IF('3.Stok Awal'!$J220=0,"",'3.Stok Awal'!$J220)</f>
        <v/>
      </c>
      <c r="J220">
        <f>IF('3.Stok Awal'!$K220=0,0,'3.Stok Awal'!$K220)</f>
        <v>0</v>
      </c>
      <c r="K220" t="str">
        <f>IF('3.Stok Awal'!$L220=0,"",'3.Stok Awal'!$L220)</f>
        <v/>
      </c>
      <c r="L220">
        <f>IF('3.Stok Awal'!$N220=0,0,'3.Stok Awal'!$N220)</f>
        <v>0</v>
      </c>
      <c r="M220" t="str">
        <f>IF('3.Stok Awal'!$O220=0,"",'3.Stok Awal'!$O220)</f>
        <v/>
      </c>
      <c r="N220">
        <f>SUMIF('4.Sell to Trade'!$O$5:$O$5003,'5.Stok Akhir'!$G220,'4.Sell to Trade'!$Q$5:$Q$5003)</f>
        <v>0</v>
      </c>
      <c r="O220" t="str">
        <f>IF('3.Stok Awal'!$L220=0,"",'3.Stok Awal'!$L220)</f>
        <v/>
      </c>
      <c r="P220">
        <f>IF(ISNA(VLOOKUP($A220,STOK_AWAL,13,0)),0,IF(VLOOKUP($A220,STOK_AWAL,13,0)&gt;0,ROUNDDOWN(L220/VLOOKUP($A220,STOK_AWAL,13,0),0),0))</f>
        <v>0</v>
      </c>
      <c r="Q220" t="str">
        <f>I220</f>
        <v/>
      </c>
      <c r="R220">
        <f>IFERROR(MOD(L220,VLOOKUP($A220,STOK_AWAL,13,0)),0)</f>
        <v>0</v>
      </c>
      <c r="S220" t="str">
        <f>K220</f>
        <v/>
      </c>
      <c r="T220">
        <f>R220+(P220*(IFERROR(VLOOKUP($A220,STOK_AWAL,13,0),0)))</f>
        <v>0</v>
      </c>
      <c r="U220" t="str">
        <f>M220</f>
        <v/>
      </c>
    </row>
    <row r="221" spans="1:21" x14ac:dyDescent="0.25">
      <c r="A221" t="str">
        <f>IF('3.Stok Awal'!$A221=0,"",'3.Stok Awal'!$A221)</f>
        <v/>
      </c>
      <c r="B221" t="str">
        <f>IF('3.Stok Awal'!$B221=0,"",'3.Stok Awal'!$B221)</f>
        <v/>
      </c>
      <c r="C221" t="str">
        <f>IF('3.Stok Awal'!$C221=0,"",'3.Stok Awal'!$C221)</f>
        <v/>
      </c>
      <c r="D221" t="str">
        <f>IF('3.Stok Awal'!$D221=0,"",'3.Stok Awal'!$D221)</f>
        <v/>
      </c>
      <c r="E221" t="str">
        <f>IF('3.Stok Awal'!$E221=0,"",'3.Stok Awal'!$E221)</f>
        <v/>
      </c>
      <c r="F221" s="4" t="str">
        <f>IF('3.Stok Awal'!$F221=0,"",'3.Stok Awal'!$F221)</f>
        <v/>
      </c>
      <c r="G221" s="4" t="str">
        <f t="shared" si="3"/>
        <v/>
      </c>
      <c r="H221">
        <f>IF('3.Stok Awal'!$I221=0,0,'3.Stok Awal'!$I221)</f>
        <v>0</v>
      </c>
      <c r="I221" t="str">
        <f>IF('3.Stok Awal'!$J221=0,"",'3.Stok Awal'!$J221)</f>
        <v/>
      </c>
      <c r="J221">
        <f>IF('3.Stok Awal'!$K221=0,0,'3.Stok Awal'!$K221)</f>
        <v>0</v>
      </c>
      <c r="K221" t="str">
        <f>IF('3.Stok Awal'!$L221=0,"",'3.Stok Awal'!$L221)</f>
        <v/>
      </c>
      <c r="L221">
        <f>IF('3.Stok Awal'!$N221=0,0,'3.Stok Awal'!$N221)</f>
        <v>0</v>
      </c>
      <c r="M221" t="str">
        <f>IF('3.Stok Awal'!$O221=0,"",'3.Stok Awal'!$O221)</f>
        <v/>
      </c>
      <c r="N221">
        <f>SUMIF('4.Sell to Trade'!$O$5:$O$5003,'5.Stok Akhir'!$G221,'4.Sell to Trade'!$Q$5:$Q$5003)</f>
        <v>0</v>
      </c>
      <c r="O221" t="str">
        <f>IF('3.Stok Awal'!$L221=0,"",'3.Stok Awal'!$L221)</f>
        <v/>
      </c>
      <c r="P221">
        <f>IF(ISNA(VLOOKUP($A221,STOK_AWAL,13,0)),0,IF(VLOOKUP($A221,STOK_AWAL,13,0)&gt;0,ROUNDDOWN(L221/VLOOKUP($A221,STOK_AWAL,13,0),0),0))</f>
        <v>0</v>
      </c>
      <c r="Q221" t="str">
        <f>I221</f>
        <v/>
      </c>
      <c r="R221">
        <f>IFERROR(MOD(L221,VLOOKUP($A221,STOK_AWAL,13,0)),0)</f>
        <v>0</v>
      </c>
      <c r="S221" t="str">
        <f>K221</f>
        <v/>
      </c>
      <c r="T221">
        <f>R221+(P221*(IFERROR(VLOOKUP($A221,STOK_AWAL,13,0),0)))</f>
        <v>0</v>
      </c>
      <c r="U221" t="str">
        <f>M221</f>
        <v/>
      </c>
    </row>
    <row r="222" spans="1:21" x14ac:dyDescent="0.25">
      <c r="A222" t="str">
        <f>IF('3.Stok Awal'!$A222=0,"",'3.Stok Awal'!$A222)</f>
        <v/>
      </c>
      <c r="B222" t="str">
        <f>IF('3.Stok Awal'!$B222=0,"",'3.Stok Awal'!$B222)</f>
        <v/>
      </c>
      <c r="C222" t="str">
        <f>IF('3.Stok Awal'!$C222=0,"",'3.Stok Awal'!$C222)</f>
        <v/>
      </c>
      <c r="D222" t="str">
        <f>IF('3.Stok Awal'!$D222=0,"",'3.Stok Awal'!$D222)</f>
        <v/>
      </c>
      <c r="E222" t="str">
        <f>IF('3.Stok Awal'!$E222=0,"",'3.Stok Awal'!$E222)</f>
        <v/>
      </c>
      <c r="F222" s="4" t="str">
        <f>IF('3.Stok Awal'!$F222=0,"",'3.Stok Awal'!$F222)</f>
        <v/>
      </c>
      <c r="G222" s="4" t="str">
        <f t="shared" si="3"/>
        <v/>
      </c>
      <c r="H222">
        <f>IF('3.Stok Awal'!$I222=0,0,'3.Stok Awal'!$I222)</f>
        <v>0</v>
      </c>
      <c r="I222" t="str">
        <f>IF('3.Stok Awal'!$J222=0,"",'3.Stok Awal'!$J222)</f>
        <v/>
      </c>
      <c r="J222">
        <f>IF('3.Stok Awal'!$K222=0,0,'3.Stok Awal'!$K222)</f>
        <v>0</v>
      </c>
      <c r="K222" t="str">
        <f>IF('3.Stok Awal'!$L222=0,"",'3.Stok Awal'!$L222)</f>
        <v/>
      </c>
      <c r="L222">
        <f>IF('3.Stok Awal'!$N222=0,0,'3.Stok Awal'!$N222)</f>
        <v>0</v>
      </c>
      <c r="M222" t="str">
        <f>IF('3.Stok Awal'!$O222=0,"",'3.Stok Awal'!$O222)</f>
        <v/>
      </c>
      <c r="N222">
        <f>SUMIF('4.Sell to Trade'!$O$5:$O$5003,'5.Stok Akhir'!$G222,'4.Sell to Trade'!$Q$5:$Q$5003)</f>
        <v>0</v>
      </c>
      <c r="O222" t="str">
        <f>IF('3.Stok Awal'!$L222=0,"",'3.Stok Awal'!$L222)</f>
        <v/>
      </c>
      <c r="P222">
        <f>IF(ISNA(VLOOKUP($A222,STOK_AWAL,13,0)),0,IF(VLOOKUP($A222,STOK_AWAL,13,0)&gt;0,ROUNDDOWN(L222/VLOOKUP($A222,STOK_AWAL,13,0),0),0))</f>
        <v>0</v>
      </c>
      <c r="Q222" t="str">
        <f>I222</f>
        <v/>
      </c>
      <c r="R222">
        <f>IFERROR(MOD(L222,VLOOKUP($A222,STOK_AWAL,13,0)),0)</f>
        <v>0</v>
      </c>
      <c r="S222" t="str">
        <f>K222</f>
        <v/>
      </c>
      <c r="T222">
        <f>R222+(P222*(IFERROR(VLOOKUP($A222,STOK_AWAL,13,0),0)))</f>
        <v>0</v>
      </c>
      <c r="U222" t="str">
        <f>M222</f>
        <v/>
      </c>
    </row>
    <row r="223" spans="1:21" x14ac:dyDescent="0.25">
      <c r="A223" t="str">
        <f>IF('3.Stok Awal'!$A223=0,"",'3.Stok Awal'!$A223)</f>
        <v/>
      </c>
      <c r="B223" t="str">
        <f>IF('3.Stok Awal'!$B223=0,"",'3.Stok Awal'!$B223)</f>
        <v/>
      </c>
      <c r="C223" t="str">
        <f>IF('3.Stok Awal'!$C223=0,"",'3.Stok Awal'!$C223)</f>
        <v/>
      </c>
      <c r="D223" t="str">
        <f>IF('3.Stok Awal'!$D223=0,"",'3.Stok Awal'!$D223)</f>
        <v/>
      </c>
      <c r="E223" t="str">
        <f>IF('3.Stok Awal'!$E223=0,"",'3.Stok Awal'!$E223)</f>
        <v/>
      </c>
      <c r="F223" s="4" t="str">
        <f>IF('3.Stok Awal'!$F223=0,"",'3.Stok Awal'!$F223)</f>
        <v/>
      </c>
      <c r="G223" s="4" t="str">
        <f t="shared" si="3"/>
        <v/>
      </c>
      <c r="H223">
        <f>IF('3.Stok Awal'!$I223=0,0,'3.Stok Awal'!$I223)</f>
        <v>0</v>
      </c>
      <c r="I223" t="str">
        <f>IF('3.Stok Awal'!$J223=0,"",'3.Stok Awal'!$J223)</f>
        <v/>
      </c>
      <c r="J223">
        <f>IF('3.Stok Awal'!$K223=0,0,'3.Stok Awal'!$K223)</f>
        <v>0</v>
      </c>
      <c r="K223" t="str">
        <f>IF('3.Stok Awal'!$L223=0,"",'3.Stok Awal'!$L223)</f>
        <v/>
      </c>
      <c r="L223">
        <f>IF('3.Stok Awal'!$N223=0,0,'3.Stok Awal'!$N223)</f>
        <v>0</v>
      </c>
      <c r="M223" t="str">
        <f>IF('3.Stok Awal'!$O223=0,"",'3.Stok Awal'!$O223)</f>
        <v/>
      </c>
      <c r="N223">
        <f>SUMIF('4.Sell to Trade'!$O$5:$O$5003,'5.Stok Akhir'!$G223,'4.Sell to Trade'!$Q$5:$Q$5003)</f>
        <v>0</v>
      </c>
      <c r="O223" t="str">
        <f>IF('3.Stok Awal'!$L223=0,"",'3.Stok Awal'!$L223)</f>
        <v/>
      </c>
      <c r="P223">
        <f>IF(ISNA(VLOOKUP($A223,STOK_AWAL,13,0)),0,IF(VLOOKUP($A223,STOK_AWAL,13,0)&gt;0,ROUNDDOWN(L223/VLOOKUP($A223,STOK_AWAL,13,0),0),0))</f>
        <v>0</v>
      </c>
      <c r="Q223" t="str">
        <f>I223</f>
        <v/>
      </c>
      <c r="R223">
        <f>IFERROR(MOD(L223,VLOOKUP($A223,STOK_AWAL,13,0)),0)</f>
        <v>0</v>
      </c>
      <c r="S223" t="str">
        <f>K223</f>
        <v/>
      </c>
      <c r="T223">
        <f>R223+(P223*(IFERROR(VLOOKUP($A223,STOK_AWAL,13,0),0)))</f>
        <v>0</v>
      </c>
      <c r="U223" t="str">
        <f>M223</f>
        <v/>
      </c>
    </row>
    <row r="224" spans="1:21" x14ac:dyDescent="0.25">
      <c r="A224" t="str">
        <f>IF('3.Stok Awal'!$A224=0,"",'3.Stok Awal'!$A224)</f>
        <v/>
      </c>
      <c r="B224" t="str">
        <f>IF('3.Stok Awal'!$B224=0,"",'3.Stok Awal'!$B224)</f>
        <v/>
      </c>
      <c r="C224" t="str">
        <f>IF('3.Stok Awal'!$C224=0,"",'3.Stok Awal'!$C224)</f>
        <v/>
      </c>
      <c r="D224" t="str">
        <f>IF('3.Stok Awal'!$D224=0,"",'3.Stok Awal'!$D224)</f>
        <v/>
      </c>
      <c r="E224" t="str">
        <f>IF('3.Stok Awal'!$E224=0,"",'3.Stok Awal'!$E224)</f>
        <v/>
      </c>
      <c r="F224" s="4" t="str">
        <f>IF('3.Stok Awal'!$F224=0,"",'3.Stok Awal'!$F224)</f>
        <v/>
      </c>
      <c r="G224" s="4" t="str">
        <f t="shared" si="3"/>
        <v/>
      </c>
      <c r="H224">
        <f>IF('3.Stok Awal'!$I224=0,0,'3.Stok Awal'!$I224)</f>
        <v>0</v>
      </c>
      <c r="I224" t="str">
        <f>IF('3.Stok Awal'!$J224=0,"",'3.Stok Awal'!$J224)</f>
        <v/>
      </c>
      <c r="J224">
        <f>IF('3.Stok Awal'!$K224=0,0,'3.Stok Awal'!$K224)</f>
        <v>0</v>
      </c>
      <c r="K224" t="str">
        <f>IF('3.Stok Awal'!$L224=0,"",'3.Stok Awal'!$L224)</f>
        <v/>
      </c>
      <c r="L224">
        <f>IF('3.Stok Awal'!$N224=0,0,'3.Stok Awal'!$N224)</f>
        <v>0</v>
      </c>
      <c r="M224" t="str">
        <f>IF('3.Stok Awal'!$O224=0,"",'3.Stok Awal'!$O224)</f>
        <v/>
      </c>
      <c r="N224">
        <f>SUMIF('4.Sell to Trade'!$O$5:$O$5003,'5.Stok Akhir'!$G224,'4.Sell to Trade'!$Q$5:$Q$5003)</f>
        <v>0</v>
      </c>
      <c r="O224" t="str">
        <f>IF('3.Stok Awal'!$L224=0,"",'3.Stok Awal'!$L224)</f>
        <v/>
      </c>
      <c r="P224">
        <f>IF(ISNA(VLOOKUP($A224,STOK_AWAL,13,0)),0,IF(VLOOKUP($A224,STOK_AWAL,13,0)&gt;0,ROUNDDOWN(L224/VLOOKUP($A224,STOK_AWAL,13,0),0),0))</f>
        <v>0</v>
      </c>
      <c r="Q224" t="str">
        <f>I224</f>
        <v/>
      </c>
      <c r="R224">
        <f>IFERROR(MOD(L224,VLOOKUP($A224,STOK_AWAL,13,0)),0)</f>
        <v>0</v>
      </c>
      <c r="S224" t="str">
        <f>K224</f>
        <v/>
      </c>
      <c r="T224">
        <f>R224+(P224*(IFERROR(VLOOKUP($A224,STOK_AWAL,13,0),0)))</f>
        <v>0</v>
      </c>
      <c r="U224" t="str">
        <f>M224</f>
        <v/>
      </c>
    </row>
    <row r="225" spans="1:21" x14ac:dyDescent="0.25">
      <c r="A225" t="str">
        <f>IF('3.Stok Awal'!$A225=0,"",'3.Stok Awal'!$A225)</f>
        <v/>
      </c>
      <c r="B225" t="str">
        <f>IF('3.Stok Awal'!$B225=0,"",'3.Stok Awal'!$B225)</f>
        <v/>
      </c>
      <c r="C225" t="str">
        <f>IF('3.Stok Awal'!$C225=0,"",'3.Stok Awal'!$C225)</f>
        <v/>
      </c>
      <c r="D225" t="str">
        <f>IF('3.Stok Awal'!$D225=0,"",'3.Stok Awal'!$D225)</f>
        <v/>
      </c>
      <c r="E225" t="str">
        <f>IF('3.Stok Awal'!$E225=0,"",'3.Stok Awal'!$E225)</f>
        <v/>
      </c>
      <c r="F225" s="4" t="str">
        <f>IF('3.Stok Awal'!$F225=0,"",'3.Stok Awal'!$F225)</f>
        <v/>
      </c>
      <c r="G225" s="4" t="str">
        <f t="shared" si="3"/>
        <v/>
      </c>
      <c r="H225">
        <f>IF('3.Stok Awal'!$I225=0,0,'3.Stok Awal'!$I225)</f>
        <v>0</v>
      </c>
      <c r="I225" t="str">
        <f>IF('3.Stok Awal'!$J225=0,"",'3.Stok Awal'!$J225)</f>
        <v/>
      </c>
      <c r="J225">
        <f>IF('3.Stok Awal'!$K225=0,0,'3.Stok Awal'!$K225)</f>
        <v>0</v>
      </c>
      <c r="K225" t="str">
        <f>IF('3.Stok Awal'!$L225=0,"",'3.Stok Awal'!$L225)</f>
        <v/>
      </c>
      <c r="L225">
        <f>IF('3.Stok Awal'!$N225=0,0,'3.Stok Awal'!$N225)</f>
        <v>0</v>
      </c>
      <c r="M225" t="str">
        <f>IF('3.Stok Awal'!$O225=0,"",'3.Stok Awal'!$O225)</f>
        <v/>
      </c>
      <c r="N225">
        <f>SUMIF('4.Sell to Trade'!$O$5:$O$5003,'5.Stok Akhir'!$G225,'4.Sell to Trade'!$Q$5:$Q$5003)</f>
        <v>0</v>
      </c>
      <c r="O225" t="str">
        <f>IF('3.Stok Awal'!$L225=0,"",'3.Stok Awal'!$L225)</f>
        <v/>
      </c>
      <c r="P225">
        <f>IF(ISNA(VLOOKUP($A225,STOK_AWAL,13,0)),0,IF(VLOOKUP($A225,STOK_AWAL,13,0)&gt;0,ROUNDDOWN(L225/VLOOKUP($A225,STOK_AWAL,13,0),0),0))</f>
        <v>0</v>
      </c>
      <c r="Q225" t="str">
        <f>I225</f>
        <v/>
      </c>
      <c r="R225">
        <f>IFERROR(MOD(L225,VLOOKUP($A225,STOK_AWAL,13,0)),0)</f>
        <v>0</v>
      </c>
      <c r="S225" t="str">
        <f>K225</f>
        <v/>
      </c>
      <c r="T225">
        <f>R225+(P225*(IFERROR(VLOOKUP($A225,STOK_AWAL,13,0),0)))</f>
        <v>0</v>
      </c>
      <c r="U225" t="str">
        <f>M225</f>
        <v/>
      </c>
    </row>
    <row r="226" spans="1:21" x14ac:dyDescent="0.25">
      <c r="A226" t="str">
        <f>IF('3.Stok Awal'!$A226=0,"",'3.Stok Awal'!$A226)</f>
        <v/>
      </c>
      <c r="B226" t="str">
        <f>IF('3.Stok Awal'!$B226=0,"",'3.Stok Awal'!$B226)</f>
        <v/>
      </c>
      <c r="C226" t="str">
        <f>IF('3.Stok Awal'!$C226=0,"",'3.Stok Awal'!$C226)</f>
        <v/>
      </c>
      <c r="D226" t="str">
        <f>IF('3.Stok Awal'!$D226=0,"",'3.Stok Awal'!$D226)</f>
        <v/>
      </c>
      <c r="E226" t="str">
        <f>IF('3.Stok Awal'!$E226=0,"",'3.Stok Awal'!$E226)</f>
        <v/>
      </c>
      <c r="F226" s="4" t="str">
        <f>IF('3.Stok Awal'!$F226=0,"",'3.Stok Awal'!$F226)</f>
        <v/>
      </c>
      <c r="G226" s="4" t="str">
        <f t="shared" si="3"/>
        <v/>
      </c>
      <c r="H226">
        <f>IF('3.Stok Awal'!$I226=0,0,'3.Stok Awal'!$I226)</f>
        <v>0</v>
      </c>
      <c r="I226" t="str">
        <f>IF('3.Stok Awal'!$J226=0,"",'3.Stok Awal'!$J226)</f>
        <v/>
      </c>
      <c r="J226">
        <f>IF('3.Stok Awal'!$K226=0,0,'3.Stok Awal'!$K226)</f>
        <v>0</v>
      </c>
      <c r="K226" t="str">
        <f>IF('3.Stok Awal'!$L226=0,"",'3.Stok Awal'!$L226)</f>
        <v/>
      </c>
      <c r="L226">
        <f>IF('3.Stok Awal'!$N226=0,0,'3.Stok Awal'!$N226)</f>
        <v>0</v>
      </c>
      <c r="M226" t="str">
        <f>IF('3.Stok Awal'!$O226=0,"",'3.Stok Awal'!$O226)</f>
        <v/>
      </c>
      <c r="N226">
        <f>SUMIF('4.Sell to Trade'!$O$5:$O$5003,'5.Stok Akhir'!$G226,'4.Sell to Trade'!$Q$5:$Q$5003)</f>
        <v>0</v>
      </c>
      <c r="O226" t="str">
        <f>IF('3.Stok Awal'!$L226=0,"",'3.Stok Awal'!$L226)</f>
        <v/>
      </c>
      <c r="P226">
        <f>IF(ISNA(VLOOKUP($A226,STOK_AWAL,13,0)),0,IF(VLOOKUP($A226,STOK_AWAL,13,0)&gt;0,ROUNDDOWN(L226/VLOOKUP($A226,STOK_AWAL,13,0),0),0))</f>
        <v>0</v>
      </c>
      <c r="Q226" t="str">
        <f>I226</f>
        <v/>
      </c>
      <c r="R226">
        <f>IFERROR(MOD(L226,VLOOKUP($A226,STOK_AWAL,13,0)),0)</f>
        <v>0</v>
      </c>
      <c r="S226" t="str">
        <f>K226</f>
        <v/>
      </c>
      <c r="T226">
        <f>R226+(P226*(IFERROR(VLOOKUP($A226,STOK_AWAL,13,0),0)))</f>
        <v>0</v>
      </c>
      <c r="U226" t="str">
        <f>M226</f>
        <v/>
      </c>
    </row>
    <row r="227" spans="1:21" x14ac:dyDescent="0.25">
      <c r="A227" t="str">
        <f>IF('3.Stok Awal'!$A227=0,"",'3.Stok Awal'!$A227)</f>
        <v/>
      </c>
      <c r="B227" t="str">
        <f>IF('3.Stok Awal'!$B227=0,"",'3.Stok Awal'!$B227)</f>
        <v/>
      </c>
      <c r="C227" t="str">
        <f>IF('3.Stok Awal'!$C227=0,"",'3.Stok Awal'!$C227)</f>
        <v/>
      </c>
      <c r="D227" t="str">
        <f>IF('3.Stok Awal'!$D227=0,"",'3.Stok Awal'!$D227)</f>
        <v/>
      </c>
      <c r="E227" t="str">
        <f>IF('3.Stok Awal'!$E227=0,"",'3.Stok Awal'!$E227)</f>
        <v/>
      </c>
      <c r="F227" s="4" t="str">
        <f>IF('3.Stok Awal'!$F227=0,"",'3.Stok Awal'!$F227)</f>
        <v/>
      </c>
      <c r="G227" s="4" t="str">
        <f t="shared" si="3"/>
        <v/>
      </c>
      <c r="H227">
        <f>IF('3.Stok Awal'!$I227=0,0,'3.Stok Awal'!$I227)</f>
        <v>0</v>
      </c>
      <c r="I227" t="str">
        <f>IF('3.Stok Awal'!$J227=0,"",'3.Stok Awal'!$J227)</f>
        <v/>
      </c>
      <c r="J227">
        <f>IF('3.Stok Awal'!$K227=0,0,'3.Stok Awal'!$K227)</f>
        <v>0</v>
      </c>
      <c r="K227" t="str">
        <f>IF('3.Stok Awal'!$L227=0,"",'3.Stok Awal'!$L227)</f>
        <v/>
      </c>
      <c r="L227">
        <f>IF('3.Stok Awal'!$N227=0,0,'3.Stok Awal'!$N227)</f>
        <v>0</v>
      </c>
      <c r="M227" t="str">
        <f>IF('3.Stok Awal'!$O227=0,"",'3.Stok Awal'!$O227)</f>
        <v/>
      </c>
      <c r="N227">
        <f>SUMIF('4.Sell to Trade'!$O$5:$O$5003,'5.Stok Akhir'!$G227,'4.Sell to Trade'!$Q$5:$Q$5003)</f>
        <v>0</v>
      </c>
      <c r="O227" t="str">
        <f>IF('3.Stok Awal'!$L227=0,"",'3.Stok Awal'!$L227)</f>
        <v/>
      </c>
      <c r="P227">
        <f>IF(ISNA(VLOOKUP($A227,STOK_AWAL,13,0)),0,IF(VLOOKUP($A227,STOK_AWAL,13,0)&gt;0,ROUNDDOWN(L227/VLOOKUP($A227,STOK_AWAL,13,0),0),0))</f>
        <v>0</v>
      </c>
      <c r="Q227" t="str">
        <f>I227</f>
        <v/>
      </c>
      <c r="R227">
        <f>IFERROR(MOD(L227,VLOOKUP($A227,STOK_AWAL,13,0)),0)</f>
        <v>0</v>
      </c>
      <c r="S227" t="str">
        <f>K227</f>
        <v/>
      </c>
      <c r="T227">
        <f>R227+(P227*(IFERROR(VLOOKUP($A227,STOK_AWAL,13,0),0)))</f>
        <v>0</v>
      </c>
      <c r="U227" t="str">
        <f>M227</f>
        <v/>
      </c>
    </row>
    <row r="228" spans="1:21" x14ac:dyDescent="0.25">
      <c r="A228" t="str">
        <f>IF('3.Stok Awal'!$A228=0,"",'3.Stok Awal'!$A228)</f>
        <v/>
      </c>
      <c r="B228" t="str">
        <f>IF('3.Stok Awal'!$B228=0,"",'3.Stok Awal'!$B228)</f>
        <v/>
      </c>
      <c r="C228" t="str">
        <f>IF('3.Stok Awal'!$C228=0,"",'3.Stok Awal'!$C228)</f>
        <v/>
      </c>
      <c r="D228" t="str">
        <f>IF('3.Stok Awal'!$D228=0,"",'3.Stok Awal'!$D228)</f>
        <v/>
      </c>
      <c r="E228" t="str">
        <f>IF('3.Stok Awal'!$E228=0,"",'3.Stok Awal'!$E228)</f>
        <v/>
      </c>
      <c r="F228" s="4" t="str">
        <f>IF('3.Stok Awal'!$F228=0,"",'3.Stok Awal'!$F228)</f>
        <v/>
      </c>
      <c r="G228" s="4" t="str">
        <f t="shared" si="3"/>
        <v/>
      </c>
      <c r="H228">
        <f>IF('3.Stok Awal'!$I228=0,0,'3.Stok Awal'!$I228)</f>
        <v>0</v>
      </c>
      <c r="I228" t="str">
        <f>IF('3.Stok Awal'!$J228=0,"",'3.Stok Awal'!$J228)</f>
        <v/>
      </c>
      <c r="J228">
        <f>IF('3.Stok Awal'!$K228=0,0,'3.Stok Awal'!$K228)</f>
        <v>0</v>
      </c>
      <c r="K228" t="str">
        <f>IF('3.Stok Awal'!$L228=0,"",'3.Stok Awal'!$L228)</f>
        <v/>
      </c>
      <c r="L228">
        <f>IF('3.Stok Awal'!$N228=0,0,'3.Stok Awal'!$N228)</f>
        <v>0</v>
      </c>
      <c r="M228" t="str">
        <f>IF('3.Stok Awal'!$O228=0,"",'3.Stok Awal'!$O228)</f>
        <v/>
      </c>
      <c r="N228">
        <f>SUMIF('4.Sell to Trade'!$O$5:$O$5003,'5.Stok Akhir'!$G228,'4.Sell to Trade'!$Q$5:$Q$5003)</f>
        <v>0</v>
      </c>
      <c r="O228" t="str">
        <f>IF('3.Stok Awal'!$L228=0,"",'3.Stok Awal'!$L228)</f>
        <v/>
      </c>
      <c r="P228">
        <f>IF(ISNA(VLOOKUP($A228,STOK_AWAL,13,0)),0,IF(VLOOKUP($A228,STOK_AWAL,13,0)&gt;0,ROUNDDOWN(L228/VLOOKUP($A228,STOK_AWAL,13,0),0),0))</f>
        <v>0</v>
      </c>
      <c r="Q228" t="str">
        <f>I228</f>
        <v/>
      </c>
      <c r="R228">
        <f>IFERROR(MOD(L228,VLOOKUP($A228,STOK_AWAL,13,0)),0)</f>
        <v>0</v>
      </c>
      <c r="S228" t="str">
        <f>K228</f>
        <v/>
      </c>
      <c r="T228">
        <f>R228+(P228*(IFERROR(VLOOKUP($A228,STOK_AWAL,13,0),0)))</f>
        <v>0</v>
      </c>
      <c r="U228" t="str">
        <f>M228</f>
        <v/>
      </c>
    </row>
    <row r="229" spans="1:21" x14ac:dyDescent="0.25">
      <c r="A229" t="str">
        <f>IF('3.Stok Awal'!$A229=0,"",'3.Stok Awal'!$A229)</f>
        <v/>
      </c>
      <c r="B229" t="str">
        <f>IF('3.Stok Awal'!$B229=0,"",'3.Stok Awal'!$B229)</f>
        <v/>
      </c>
      <c r="C229" t="str">
        <f>IF('3.Stok Awal'!$C229=0,"",'3.Stok Awal'!$C229)</f>
        <v/>
      </c>
      <c r="D229" t="str">
        <f>IF('3.Stok Awal'!$D229=0,"",'3.Stok Awal'!$D229)</f>
        <v/>
      </c>
      <c r="E229" t="str">
        <f>IF('3.Stok Awal'!$E229=0,"",'3.Stok Awal'!$E229)</f>
        <v/>
      </c>
      <c r="F229" s="4" t="str">
        <f>IF('3.Stok Awal'!$F229=0,"",'3.Stok Awal'!$F229)</f>
        <v/>
      </c>
      <c r="G229" s="4" t="str">
        <f t="shared" si="3"/>
        <v/>
      </c>
      <c r="H229">
        <f>IF('3.Stok Awal'!$I229=0,0,'3.Stok Awal'!$I229)</f>
        <v>0</v>
      </c>
      <c r="I229" t="str">
        <f>IF('3.Stok Awal'!$J229=0,"",'3.Stok Awal'!$J229)</f>
        <v/>
      </c>
      <c r="J229">
        <f>IF('3.Stok Awal'!$K229=0,0,'3.Stok Awal'!$K229)</f>
        <v>0</v>
      </c>
      <c r="K229" t="str">
        <f>IF('3.Stok Awal'!$L229=0,"",'3.Stok Awal'!$L229)</f>
        <v/>
      </c>
      <c r="L229">
        <f>IF('3.Stok Awal'!$N229=0,0,'3.Stok Awal'!$N229)</f>
        <v>0</v>
      </c>
      <c r="M229" t="str">
        <f>IF('3.Stok Awal'!$O229=0,"",'3.Stok Awal'!$O229)</f>
        <v/>
      </c>
      <c r="N229">
        <f>SUMIF('4.Sell to Trade'!$O$5:$O$5003,'5.Stok Akhir'!$G229,'4.Sell to Trade'!$Q$5:$Q$5003)</f>
        <v>0</v>
      </c>
      <c r="O229" t="str">
        <f>IF('3.Stok Awal'!$L229=0,"",'3.Stok Awal'!$L229)</f>
        <v/>
      </c>
      <c r="P229">
        <f>IF(ISNA(VLOOKUP($A229,STOK_AWAL,13,0)),0,IF(VLOOKUP($A229,STOK_AWAL,13,0)&gt;0,ROUNDDOWN(L229/VLOOKUP($A229,STOK_AWAL,13,0),0),0))</f>
        <v>0</v>
      </c>
      <c r="Q229" t="str">
        <f>I229</f>
        <v/>
      </c>
      <c r="R229">
        <f>IFERROR(MOD(L229,VLOOKUP($A229,STOK_AWAL,13,0)),0)</f>
        <v>0</v>
      </c>
      <c r="S229" t="str">
        <f>K229</f>
        <v/>
      </c>
      <c r="T229">
        <f>R229+(P229*(IFERROR(VLOOKUP($A229,STOK_AWAL,13,0),0)))</f>
        <v>0</v>
      </c>
      <c r="U229" t="str">
        <f>M229</f>
        <v/>
      </c>
    </row>
    <row r="230" spans="1:21" x14ac:dyDescent="0.25">
      <c r="A230" t="str">
        <f>IF('3.Stok Awal'!$A230=0,"",'3.Stok Awal'!$A230)</f>
        <v/>
      </c>
      <c r="B230" t="str">
        <f>IF('3.Stok Awal'!$B230=0,"",'3.Stok Awal'!$B230)</f>
        <v/>
      </c>
      <c r="C230" t="str">
        <f>IF('3.Stok Awal'!$C230=0,"",'3.Stok Awal'!$C230)</f>
        <v/>
      </c>
      <c r="D230" t="str">
        <f>IF('3.Stok Awal'!$D230=0,"",'3.Stok Awal'!$D230)</f>
        <v/>
      </c>
      <c r="E230" t="str">
        <f>IF('3.Stok Awal'!$E230=0,"",'3.Stok Awal'!$E230)</f>
        <v/>
      </c>
      <c r="F230" s="4" t="str">
        <f>IF('3.Stok Awal'!$F230=0,"",'3.Stok Awal'!$F230)</f>
        <v/>
      </c>
      <c r="G230" s="4" t="str">
        <f t="shared" si="3"/>
        <v/>
      </c>
      <c r="H230">
        <f>IF('3.Stok Awal'!$I230=0,0,'3.Stok Awal'!$I230)</f>
        <v>0</v>
      </c>
      <c r="I230" t="str">
        <f>IF('3.Stok Awal'!$J230=0,"",'3.Stok Awal'!$J230)</f>
        <v/>
      </c>
      <c r="J230">
        <f>IF('3.Stok Awal'!$K230=0,0,'3.Stok Awal'!$K230)</f>
        <v>0</v>
      </c>
      <c r="K230" t="str">
        <f>IF('3.Stok Awal'!$L230=0,"",'3.Stok Awal'!$L230)</f>
        <v/>
      </c>
      <c r="L230">
        <f>IF('3.Stok Awal'!$N230=0,0,'3.Stok Awal'!$N230)</f>
        <v>0</v>
      </c>
      <c r="M230" t="str">
        <f>IF('3.Stok Awal'!$O230=0,"",'3.Stok Awal'!$O230)</f>
        <v/>
      </c>
      <c r="N230">
        <f>SUMIF('4.Sell to Trade'!$O$5:$O$5003,'5.Stok Akhir'!$G230,'4.Sell to Trade'!$Q$5:$Q$5003)</f>
        <v>0</v>
      </c>
      <c r="O230" t="str">
        <f>IF('3.Stok Awal'!$L230=0,"",'3.Stok Awal'!$L230)</f>
        <v/>
      </c>
      <c r="P230">
        <f>IF(ISNA(VLOOKUP($A230,STOK_AWAL,13,0)),0,IF(VLOOKUP($A230,STOK_AWAL,13,0)&gt;0,ROUNDDOWN(L230/VLOOKUP($A230,STOK_AWAL,13,0),0),0))</f>
        <v>0</v>
      </c>
      <c r="Q230" t="str">
        <f>I230</f>
        <v/>
      </c>
      <c r="R230">
        <f>IFERROR(MOD(L230,VLOOKUP($A230,STOK_AWAL,13,0)),0)</f>
        <v>0</v>
      </c>
      <c r="S230" t="str">
        <f>K230</f>
        <v/>
      </c>
      <c r="T230">
        <f>R230+(P230*(IFERROR(VLOOKUP($A230,STOK_AWAL,13,0),0)))</f>
        <v>0</v>
      </c>
      <c r="U230" t="str">
        <f>M230</f>
        <v/>
      </c>
    </row>
    <row r="231" spans="1:21" x14ac:dyDescent="0.25">
      <c r="A231" t="str">
        <f>IF('3.Stok Awal'!$A231=0,"",'3.Stok Awal'!$A231)</f>
        <v/>
      </c>
      <c r="B231" t="str">
        <f>IF('3.Stok Awal'!$B231=0,"",'3.Stok Awal'!$B231)</f>
        <v/>
      </c>
      <c r="C231" t="str">
        <f>IF('3.Stok Awal'!$C231=0,"",'3.Stok Awal'!$C231)</f>
        <v/>
      </c>
      <c r="D231" t="str">
        <f>IF('3.Stok Awal'!$D231=0,"",'3.Stok Awal'!$D231)</f>
        <v/>
      </c>
      <c r="E231" t="str">
        <f>IF('3.Stok Awal'!$E231=0,"",'3.Stok Awal'!$E231)</f>
        <v/>
      </c>
      <c r="F231" s="4" t="str">
        <f>IF('3.Stok Awal'!$F231=0,"",'3.Stok Awal'!$F231)</f>
        <v/>
      </c>
      <c r="G231" s="4" t="str">
        <f t="shared" si="3"/>
        <v/>
      </c>
      <c r="H231">
        <f>IF('3.Stok Awal'!$I231=0,0,'3.Stok Awal'!$I231)</f>
        <v>0</v>
      </c>
      <c r="I231" t="str">
        <f>IF('3.Stok Awal'!$J231=0,"",'3.Stok Awal'!$J231)</f>
        <v/>
      </c>
      <c r="J231">
        <f>IF('3.Stok Awal'!$K231=0,0,'3.Stok Awal'!$K231)</f>
        <v>0</v>
      </c>
      <c r="K231" t="str">
        <f>IF('3.Stok Awal'!$L231=0,"",'3.Stok Awal'!$L231)</f>
        <v/>
      </c>
      <c r="L231">
        <f>IF('3.Stok Awal'!$N231=0,0,'3.Stok Awal'!$N231)</f>
        <v>0</v>
      </c>
      <c r="M231" t="str">
        <f>IF('3.Stok Awal'!$O231=0,"",'3.Stok Awal'!$O231)</f>
        <v/>
      </c>
      <c r="N231">
        <f>SUMIF('4.Sell to Trade'!$O$5:$O$5003,'5.Stok Akhir'!$G231,'4.Sell to Trade'!$Q$5:$Q$5003)</f>
        <v>0</v>
      </c>
      <c r="O231" t="str">
        <f>IF('3.Stok Awal'!$L231=0,"",'3.Stok Awal'!$L231)</f>
        <v/>
      </c>
      <c r="P231">
        <f>IF(ISNA(VLOOKUP($A231,STOK_AWAL,13,0)),0,IF(VLOOKUP($A231,STOK_AWAL,13,0)&gt;0,ROUNDDOWN(L231/VLOOKUP($A231,STOK_AWAL,13,0),0),0))</f>
        <v>0</v>
      </c>
      <c r="Q231" t="str">
        <f>I231</f>
        <v/>
      </c>
      <c r="R231">
        <f>IFERROR(MOD(L231,VLOOKUP($A231,STOK_AWAL,13,0)),0)</f>
        <v>0</v>
      </c>
      <c r="S231" t="str">
        <f>K231</f>
        <v/>
      </c>
      <c r="T231">
        <f>R231+(P231*(IFERROR(VLOOKUP($A231,STOK_AWAL,13,0),0)))</f>
        <v>0</v>
      </c>
      <c r="U231" t="str">
        <f>M231</f>
        <v/>
      </c>
    </row>
    <row r="232" spans="1:21" x14ac:dyDescent="0.25">
      <c r="A232" t="str">
        <f>IF('3.Stok Awal'!$A232=0,"",'3.Stok Awal'!$A232)</f>
        <v/>
      </c>
      <c r="B232" t="str">
        <f>IF('3.Stok Awal'!$B232=0,"",'3.Stok Awal'!$B232)</f>
        <v/>
      </c>
      <c r="C232" t="str">
        <f>IF('3.Stok Awal'!$C232=0,"",'3.Stok Awal'!$C232)</f>
        <v/>
      </c>
      <c r="D232" t="str">
        <f>IF('3.Stok Awal'!$D232=0,"",'3.Stok Awal'!$D232)</f>
        <v/>
      </c>
      <c r="E232" t="str">
        <f>IF('3.Stok Awal'!$E232=0,"",'3.Stok Awal'!$E232)</f>
        <v/>
      </c>
      <c r="F232" s="4" t="str">
        <f>IF('3.Stok Awal'!$F232=0,"",'3.Stok Awal'!$F232)</f>
        <v/>
      </c>
      <c r="G232" s="4" t="str">
        <f t="shared" si="3"/>
        <v/>
      </c>
      <c r="H232">
        <f>IF('3.Stok Awal'!$I232=0,0,'3.Stok Awal'!$I232)</f>
        <v>0</v>
      </c>
      <c r="I232" t="str">
        <f>IF('3.Stok Awal'!$J232=0,"",'3.Stok Awal'!$J232)</f>
        <v/>
      </c>
      <c r="J232">
        <f>IF('3.Stok Awal'!$K232=0,0,'3.Stok Awal'!$K232)</f>
        <v>0</v>
      </c>
      <c r="K232" t="str">
        <f>IF('3.Stok Awal'!$L232=0,"",'3.Stok Awal'!$L232)</f>
        <v/>
      </c>
      <c r="L232">
        <f>IF('3.Stok Awal'!$N232=0,0,'3.Stok Awal'!$N232)</f>
        <v>0</v>
      </c>
      <c r="M232" t="str">
        <f>IF('3.Stok Awal'!$O232=0,"",'3.Stok Awal'!$O232)</f>
        <v/>
      </c>
      <c r="N232">
        <f>SUMIF('4.Sell to Trade'!$O$5:$O$5003,'5.Stok Akhir'!$G232,'4.Sell to Trade'!$Q$5:$Q$5003)</f>
        <v>0</v>
      </c>
      <c r="O232" t="str">
        <f>IF('3.Stok Awal'!$L232=0,"",'3.Stok Awal'!$L232)</f>
        <v/>
      </c>
      <c r="P232">
        <f>IF(ISNA(VLOOKUP($A232,STOK_AWAL,13,0)),0,IF(VLOOKUP($A232,STOK_AWAL,13,0)&gt;0,ROUNDDOWN(L232/VLOOKUP($A232,STOK_AWAL,13,0),0),0))</f>
        <v>0</v>
      </c>
      <c r="Q232" t="str">
        <f>I232</f>
        <v/>
      </c>
      <c r="R232">
        <f>IFERROR(MOD(L232,VLOOKUP($A232,STOK_AWAL,13,0)),0)</f>
        <v>0</v>
      </c>
      <c r="S232" t="str">
        <f>K232</f>
        <v/>
      </c>
      <c r="T232">
        <f>R232+(P232*(IFERROR(VLOOKUP($A232,STOK_AWAL,13,0),0)))</f>
        <v>0</v>
      </c>
      <c r="U232" t="str">
        <f>M232</f>
        <v/>
      </c>
    </row>
    <row r="233" spans="1:21" x14ac:dyDescent="0.25">
      <c r="A233" t="str">
        <f>IF('3.Stok Awal'!$A233=0,"",'3.Stok Awal'!$A233)</f>
        <v/>
      </c>
      <c r="B233" t="str">
        <f>IF('3.Stok Awal'!$B233=0,"",'3.Stok Awal'!$B233)</f>
        <v/>
      </c>
      <c r="C233" t="str">
        <f>IF('3.Stok Awal'!$C233=0,"",'3.Stok Awal'!$C233)</f>
        <v/>
      </c>
      <c r="D233" t="str">
        <f>IF('3.Stok Awal'!$D233=0,"",'3.Stok Awal'!$D233)</f>
        <v/>
      </c>
      <c r="E233" t="str">
        <f>IF('3.Stok Awal'!$E233=0,"",'3.Stok Awal'!$E233)</f>
        <v/>
      </c>
      <c r="F233" s="4" t="str">
        <f>IF('3.Stok Awal'!$F233=0,"",'3.Stok Awal'!$F233)</f>
        <v/>
      </c>
      <c r="G233" s="4" t="str">
        <f t="shared" si="3"/>
        <v/>
      </c>
      <c r="H233">
        <f>IF('3.Stok Awal'!$I233=0,0,'3.Stok Awal'!$I233)</f>
        <v>0</v>
      </c>
      <c r="I233" t="str">
        <f>IF('3.Stok Awal'!$J233=0,"",'3.Stok Awal'!$J233)</f>
        <v/>
      </c>
      <c r="J233">
        <f>IF('3.Stok Awal'!$K233=0,0,'3.Stok Awal'!$K233)</f>
        <v>0</v>
      </c>
      <c r="K233" t="str">
        <f>IF('3.Stok Awal'!$L233=0,"",'3.Stok Awal'!$L233)</f>
        <v/>
      </c>
      <c r="L233">
        <f>IF('3.Stok Awal'!$N233=0,0,'3.Stok Awal'!$N233)</f>
        <v>0</v>
      </c>
      <c r="M233" t="str">
        <f>IF('3.Stok Awal'!$O233=0,"",'3.Stok Awal'!$O233)</f>
        <v/>
      </c>
      <c r="N233">
        <f>SUMIF('4.Sell to Trade'!$O$5:$O$5003,'5.Stok Akhir'!$G233,'4.Sell to Trade'!$Q$5:$Q$5003)</f>
        <v>0</v>
      </c>
      <c r="O233" t="str">
        <f>IF('3.Stok Awal'!$L233=0,"",'3.Stok Awal'!$L233)</f>
        <v/>
      </c>
      <c r="P233">
        <f>IF(ISNA(VLOOKUP($A233,STOK_AWAL,13,0)),0,IF(VLOOKUP($A233,STOK_AWAL,13,0)&gt;0,ROUNDDOWN(L233/VLOOKUP($A233,STOK_AWAL,13,0),0),0))</f>
        <v>0</v>
      </c>
      <c r="Q233" t="str">
        <f>I233</f>
        <v/>
      </c>
      <c r="R233">
        <f>IFERROR(MOD(L233,VLOOKUP($A233,STOK_AWAL,13,0)),0)</f>
        <v>0</v>
      </c>
      <c r="S233" t="str">
        <f>K233</f>
        <v/>
      </c>
      <c r="T233">
        <f>R233+(P233*(IFERROR(VLOOKUP($A233,STOK_AWAL,13,0),0)))</f>
        <v>0</v>
      </c>
      <c r="U233" t="str">
        <f>M233</f>
        <v/>
      </c>
    </row>
    <row r="234" spans="1:21" x14ac:dyDescent="0.25">
      <c r="A234" t="str">
        <f>IF('3.Stok Awal'!$A234=0,"",'3.Stok Awal'!$A234)</f>
        <v/>
      </c>
      <c r="B234" t="str">
        <f>IF('3.Stok Awal'!$B234=0,"",'3.Stok Awal'!$B234)</f>
        <v/>
      </c>
      <c r="C234" t="str">
        <f>IF('3.Stok Awal'!$C234=0,"",'3.Stok Awal'!$C234)</f>
        <v/>
      </c>
      <c r="D234" t="str">
        <f>IF('3.Stok Awal'!$D234=0,"",'3.Stok Awal'!$D234)</f>
        <v/>
      </c>
      <c r="E234" t="str">
        <f>IF('3.Stok Awal'!$E234=0,"",'3.Stok Awal'!$E234)</f>
        <v/>
      </c>
      <c r="F234" s="4" t="str">
        <f>IF('3.Stok Awal'!$F234=0,"",'3.Stok Awal'!$F234)</f>
        <v/>
      </c>
      <c r="G234" s="4" t="str">
        <f t="shared" si="3"/>
        <v/>
      </c>
      <c r="H234">
        <f>IF('3.Stok Awal'!$I234=0,0,'3.Stok Awal'!$I234)</f>
        <v>0</v>
      </c>
      <c r="I234" t="str">
        <f>IF('3.Stok Awal'!$J234=0,"",'3.Stok Awal'!$J234)</f>
        <v/>
      </c>
      <c r="J234">
        <f>IF('3.Stok Awal'!$K234=0,0,'3.Stok Awal'!$K234)</f>
        <v>0</v>
      </c>
      <c r="K234" t="str">
        <f>IF('3.Stok Awal'!$L234=0,"",'3.Stok Awal'!$L234)</f>
        <v/>
      </c>
      <c r="L234">
        <f>IF('3.Stok Awal'!$N234=0,0,'3.Stok Awal'!$N234)</f>
        <v>0</v>
      </c>
      <c r="M234" t="str">
        <f>IF('3.Stok Awal'!$O234=0,"",'3.Stok Awal'!$O234)</f>
        <v/>
      </c>
      <c r="N234">
        <f>SUMIF('4.Sell to Trade'!$O$5:$O$5003,'5.Stok Akhir'!$G234,'4.Sell to Trade'!$Q$5:$Q$5003)</f>
        <v>0</v>
      </c>
      <c r="O234" t="str">
        <f>IF('3.Stok Awal'!$L234=0,"",'3.Stok Awal'!$L234)</f>
        <v/>
      </c>
      <c r="P234">
        <f>IF(ISNA(VLOOKUP($A234,STOK_AWAL,13,0)),0,IF(VLOOKUP($A234,STOK_AWAL,13,0)&gt;0,ROUNDDOWN(L234/VLOOKUP($A234,STOK_AWAL,13,0),0),0))</f>
        <v>0</v>
      </c>
      <c r="Q234" t="str">
        <f>I234</f>
        <v/>
      </c>
      <c r="R234">
        <f>IFERROR(MOD(L234,VLOOKUP($A234,STOK_AWAL,13,0)),0)</f>
        <v>0</v>
      </c>
      <c r="S234" t="str">
        <f>K234</f>
        <v/>
      </c>
      <c r="T234">
        <f>R234+(P234*(IFERROR(VLOOKUP($A234,STOK_AWAL,13,0),0)))</f>
        <v>0</v>
      </c>
      <c r="U234" t="str">
        <f>M234</f>
        <v/>
      </c>
    </row>
    <row r="235" spans="1:21" x14ac:dyDescent="0.25">
      <c r="A235" t="str">
        <f>IF('3.Stok Awal'!$A235=0,"",'3.Stok Awal'!$A235)</f>
        <v/>
      </c>
      <c r="B235" t="str">
        <f>IF('3.Stok Awal'!$B235=0,"",'3.Stok Awal'!$B235)</f>
        <v/>
      </c>
      <c r="C235" t="str">
        <f>IF('3.Stok Awal'!$C235=0,"",'3.Stok Awal'!$C235)</f>
        <v/>
      </c>
      <c r="D235" t="str">
        <f>IF('3.Stok Awal'!$D235=0,"",'3.Stok Awal'!$D235)</f>
        <v/>
      </c>
      <c r="E235" t="str">
        <f>IF('3.Stok Awal'!$E235=0,"",'3.Stok Awal'!$E235)</f>
        <v/>
      </c>
      <c r="F235" s="4" t="str">
        <f>IF('3.Stok Awal'!$F235=0,"",'3.Stok Awal'!$F235)</f>
        <v/>
      </c>
      <c r="G235" s="4" t="str">
        <f t="shared" si="3"/>
        <v/>
      </c>
      <c r="H235">
        <f>IF('3.Stok Awal'!$I235=0,0,'3.Stok Awal'!$I235)</f>
        <v>0</v>
      </c>
      <c r="I235" t="str">
        <f>IF('3.Stok Awal'!$J235=0,"",'3.Stok Awal'!$J235)</f>
        <v/>
      </c>
      <c r="J235">
        <f>IF('3.Stok Awal'!$K235=0,0,'3.Stok Awal'!$K235)</f>
        <v>0</v>
      </c>
      <c r="K235" t="str">
        <f>IF('3.Stok Awal'!$L235=0,"",'3.Stok Awal'!$L235)</f>
        <v/>
      </c>
      <c r="L235">
        <f>IF('3.Stok Awal'!$N235=0,0,'3.Stok Awal'!$N235)</f>
        <v>0</v>
      </c>
      <c r="M235" t="str">
        <f>IF('3.Stok Awal'!$O235=0,"",'3.Stok Awal'!$O235)</f>
        <v/>
      </c>
      <c r="N235">
        <f>SUMIF('4.Sell to Trade'!$O$5:$O$5003,'5.Stok Akhir'!$G235,'4.Sell to Trade'!$Q$5:$Q$5003)</f>
        <v>0</v>
      </c>
      <c r="O235" t="str">
        <f>IF('3.Stok Awal'!$L235=0,"",'3.Stok Awal'!$L235)</f>
        <v/>
      </c>
      <c r="P235">
        <f>IF(ISNA(VLOOKUP($A235,STOK_AWAL,13,0)),0,IF(VLOOKUP($A235,STOK_AWAL,13,0)&gt;0,ROUNDDOWN(L235/VLOOKUP($A235,STOK_AWAL,13,0),0),0))</f>
        <v>0</v>
      </c>
      <c r="Q235" t="str">
        <f>I235</f>
        <v/>
      </c>
      <c r="R235">
        <f>IFERROR(MOD(L235,VLOOKUP($A235,STOK_AWAL,13,0)),0)</f>
        <v>0</v>
      </c>
      <c r="S235" t="str">
        <f>K235</f>
        <v/>
      </c>
      <c r="T235">
        <f>R235+(P235*(IFERROR(VLOOKUP($A235,STOK_AWAL,13,0),0)))</f>
        <v>0</v>
      </c>
      <c r="U235" t="str">
        <f>M235</f>
        <v/>
      </c>
    </row>
    <row r="236" spans="1:21" x14ac:dyDescent="0.25">
      <c r="A236" t="str">
        <f>IF('3.Stok Awal'!$A236=0,"",'3.Stok Awal'!$A236)</f>
        <v/>
      </c>
      <c r="B236" t="str">
        <f>IF('3.Stok Awal'!$B236=0,"",'3.Stok Awal'!$B236)</f>
        <v/>
      </c>
      <c r="C236" t="str">
        <f>IF('3.Stok Awal'!$C236=0,"",'3.Stok Awal'!$C236)</f>
        <v/>
      </c>
      <c r="D236" t="str">
        <f>IF('3.Stok Awal'!$D236=0,"",'3.Stok Awal'!$D236)</f>
        <v/>
      </c>
      <c r="E236" t="str">
        <f>IF('3.Stok Awal'!$E236=0,"",'3.Stok Awal'!$E236)</f>
        <v/>
      </c>
      <c r="F236" s="4" t="str">
        <f>IF('3.Stok Awal'!$F236=0,"",'3.Stok Awal'!$F236)</f>
        <v/>
      </c>
      <c r="G236" s="4" t="str">
        <f t="shared" si="3"/>
        <v/>
      </c>
      <c r="H236">
        <f>IF('3.Stok Awal'!$I236=0,0,'3.Stok Awal'!$I236)</f>
        <v>0</v>
      </c>
      <c r="I236" t="str">
        <f>IF('3.Stok Awal'!$J236=0,"",'3.Stok Awal'!$J236)</f>
        <v/>
      </c>
      <c r="J236">
        <f>IF('3.Stok Awal'!$K236=0,0,'3.Stok Awal'!$K236)</f>
        <v>0</v>
      </c>
      <c r="K236" t="str">
        <f>IF('3.Stok Awal'!$L236=0,"",'3.Stok Awal'!$L236)</f>
        <v/>
      </c>
      <c r="L236">
        <f>IF('3.Stok Awal'!$N236=0,0,'3.Stok Awal'!$N236)</f>
        <v>0</v>
      </c>
      <c r="M236" t="str">
        <f>IF('3.Stok Awal'!$O236=0,"",'3.Stok Awal'!$O236)</f>
        <v/>
      </c>
      <c r="N236">
        <f>SUMIF('4.Sell to Trade'!$O$5:$O$5003,'5.Stok Akhir'!$G236,'4.Sell to Trade'!$Q$5:$Q$5003)</f>
        <v>0</v>
      </c>
      <c r="O236" t="str">
        <f>IF('3.Stok Awal'!$L236=0,"",'3.Stok Awal'!$L236)</f>
        <v/>
      </c>
      <c r="P236">
        <f>IF(ISNA(VLOOKUP($A236,STOK_AWAL,13,0)),0,IF(VLOOKUP($A236,STOK_AWAL,13,0)&gt;0,ROUNDDOWN(L236/VLOOKUP($A236,STOK_AWAL,13,0),0),0))</f>
        <v>0</v>
      </c>
      <c r="Q236" t="str">
        <f>I236</f>
        <v/>
      </c>
      <c r="R236">
        <f>IFERROR(MOD(L236,VLOOKUP($A236,STOK_AWAL,13,0)),0)</f>
        <v>0</v>
      </c>
      <c r="S236" t="str">
        <f>K236</f>
        <v/>
      </c>
      <c r="T236">
        <f>R236+(P236*(IFERROR(VLOOKUP($A236,STOK_AWAL,13,0),0)))</f>
        <v>0</v>
      </c>
      <c r="U236" t="str">
        <f>M236</f>
        <v/>
      </c>
    </row>
    <row r="237" spans="1:21" x14ac:dyDescent="0.25">
      <c r="A237" t="str">
        <f>IF('3.Stok Awal'!$A237=0,"",'3.Stok Awal'!$A237)</f>
        <v/>
      </c>
      <c r="B237" t="str">
        <f>IF('3.Stok Awal'!$B237=0,"",'3.Stok Awal'!$B237)</f>
        <v/>
      </c>
      <c r="C237" t="str">
        <f>IF('3.Stok Awal'!$C237=0,"",'3.Stok Awal'!$C237)</f>
        <v/>
      </c>
      <c r="D237" t="str">
        <f>IF('3.Stok Awal'!$D237=0,"",'3.Stok Awal'!$D237)</f>
        <v/>
      </c>
      <c r="E237" t="str">
        <f>IF('3.Stok Awal'!$E237=0,"",'3.Stok Awal'!$E237)</f>
        <v/>
      </c>
      <c r="F237" s="4" t="str">
        <f>IF('3.Stok Awal'!$F237=0,"",'3.Stok Awal'!$F237)</f>
        <v/>
      </c>
      <c r="G237" s="4" t="str">
        <f t="shared" si="3"/>
        <v/>
      </c>
      <c r="H237">
        <f>IF('3.Stok Awal'!$I237=0,0,'3.Stok Awal'!$I237)</f>
        <v>0</v>
      </c>
      <c r="I237" t="str">
        <f>IF('3.Stok Awal'!$J237=0,"",'3.Stok Awal'!$J237)</f>
        <v/>
      </c>
      <c r="J237">
        <f>IF('3.Stok Awal'!$K237=0,0,'3.Stok Awal'!$K237)</f>
        <v>0</v>
      </c>
      <c r="K237" t="str">
        <f>IF('3.Stok Awal'!$L237=0,"",'3.Stok Awal'!$L237)</f>
        <v/>
      </c>
      <c r="L237">
        <f>IF('3.Stok Awal'!$N237=0,0,'3.Stok Awal'!$N237)</f>
        <v>0</v>
      </c>
      <c r="M237" t="str">
        <f>IF('3.Stok Awal'!$O237=0,"",'3.Stok Awal'!$O237)</f>
        <v/>
      </c>
      <c r="N237">
        <f>SUMIF('4.Sell to Trade'!$O$5:$O$5003,'5.Stok Akhir'!$G237,'4.Sell to Trade'!$Q$5:$Q$5003)</f>
        <v>0</v>
      </c>
      <c r="O237" t="str">
        <f>IF('3.Stok Awal'!$L237=0,"",'3.Stok Awal'!$L237)</f>
        <v/>
      </c>
      <c r="P237">
        <f>IF(ISNA(VLOOKUP($A237,STOK_AWAL,13,0)),0,IF(VLOOKUP($A237,STOK_AWAL,13,0)&gt;0,ROUNDDOWN(L237/VLOOKUP($A237,STOK_AWAL,13,0),0),0))</f>
        <v>0</v>
      </c>
      <c r="Q237" t="str">
        <f>I237</f>
        <v/>
      </c>
      <c r="R237">
        <f>IFERROR(MOD(L237,VLOOKUP($A237,STOK_AWAL,13,0)),0)</f>
        <v>0</v>
      </c>
      <c r="S237" t="str">
        <f>K237</f>
        <v/>
      </c>
      <c r="T237">
        <f>R237+(P237*(IFERROR(VLOOKUP($A237,STOK_AWAL,13,0),0)))</f>
        <v>0</v>
      </c>
      <c r="U237" t="str">
        <f>M237</f>
        <v/>
      </c>
    </row>
    <row r="238" spans="1:21" x14ac:dyDescent="0.25">
      <c r="A238" t="str">
        <f>IF('3.Stok Awal'!$A238=0,"",'3.Stok Awal'!$A238)</f>
        <v/>
      </c>
      <c r="B238" t="str">
        <f>IF('3.Stok Awal'!$B238=0,"",'3.Stok Awal'!$B238)</f>
        <v/>
      </c>
      <c r="C238" t="str">
        <f>IF('3.Stok Awal'!$C238=0,"",'3.Stok Awal'!$C238)</f>
        <v/>
      </c>
      <c r="D238" t="str">
        <f>IF('3.Stok Awal'!$D238=0,"",'3.Stok Awal'!$D238)</f>
        <v/>
      </c>
      <c r="E238" t="str">
        <f>IF('3.Stok Awal'!$E238=0,"",'3.Stok Awal'!$E238)</f>
        <v/>
      </c>
      <c r="F238" s="4" t="str">
        <f>IF('3.Stok Awal'!$F238=0,"",'3.Stok Awal'!$F238)</f>
        <v/>
      </c>
      <c r="G238" s="4" t="str">
        <f t="shared" si="3"/>
        <v/>
      </c>
      <c r="H238">
        <f>IF('3.Stok Awal'!$I238=0,0,'3.Stok Awal'!$I238)</f>
        <v>0</v>
      </c>
      <c r="I238" t="str">
        <f>IF('3.Stok Awal'!$J238=0,"",'3.Stok Awal'!$J238)</f>
        <v/>
      </c>
      <c r="J238">
        <f>IF('3.Stok Awal'!$K238=0,0,'3.Stok Awal'!$K238)</f>
        <v>0</v>
      </c>
      <c r="K238" t="str">
        <f>IF('3.Stok Awal'!$L238=0,"",'3.Stok Awal'!$L238)</f>
        <v/>
      </c>
      <c r="L238">
        <f>IF('3.Stok Awal'!$N238=0,0,'3.Stok Awal'!$N238)</f>
        <v>0</v>
      </c>
      <c r="M238" t="str">
        <f>IF('3.Stok Awal'!$O238=0,"",'3.Stok Awal'!$O238)</f>
        <v/>
      </c>
      <c r="N238">
        <f>SUMIF('4.Sell to Trade'!$O$5:$O$5003,'5.Stok Akhir'!$G238,'4.Sell to Trade'!$Q$5:$Q$5003)</f>
        <v>0</v>
      </c>
      <c r="O238" t="str">
        <f>IF('3.Stok Awal'!$L238=0,"",'3.Stok Awal'!$L238)</f>
        <v/>
      </c>
      <c r="P238">
        <f>IF(ISNA(VLOOKUP($A238,STOK_AWAL,13,0)),0,IF(VLOOKUP($A238,STOK_AWAL,13,0)&gt;0,ROUNDDOWN(L238/VLOOKUP($A238,STOK_AWAL,13,0),0),0))</f>
        <v>0</v>
      </c>
      <c r="Q238" t="str">
        <f>I238</f>
        <v/>
      </c>
      <c r="R238">
        <f>IFERROR(MOD(L238,VLOOKUP($A238,STOK_AWAL,13,0)),0)</f>
        <v>0</v>
      </c>
      <c r="S238" t="str">
        <f>K238</f>
        <v/>
      </c>
      <c r="T238">
        <f>R238+(P238*(IFERROR(VLOOKUP($A238,STOK_AWAL,13,0),0)))</f>
        <v>0</v>
      </c>
      <c r="U238" t="str">
        <f>M238</f>
        <v/>
      </c>
    </row>
    <row r="239" spans="1:21" x14ac:dyDescent="0.25">
      <c r="A239" t="str">
        <f>IF('3.Stok Awal'!$A239=0,"",'3.Stok Awal'!$A239)</f>
        <v/>
      </c>
      <c r="B239" t="str">
        <f>IF('3.Stok Awal'!$B239=0,"",'3.Stok Awal'!$B239)</f>
        <v/>
      </c>
      <c r="C239" t="str">
        <f>IF('3.Stok Awal'!$C239=0,"",'3.Stok Awal'!$C239)</f>
        <v/>
      </c>
      <c r="D239" t="str">
        <f>IF('3.Stok Awal'!$D239=0,"",'3.Stok Awal'!$D239)</f>
        <v/>
      </c>
      <c r="E239" t="str">
        <f>IF('3.Stok Awal'!$E239=0,"",'3.Stok Awal'!$E239)</f>
        <v/>
      </c>
      <c r="F239" s="4" t="str">
        <f>IF('3.Stok Awal'!$F239=0,"",'3.Stok Awal'!$F239)</f>
        <v/>
      </c>
      <c r="G239" s="4" t="str">
        <f t="shared" si="3"/>
        <v/>
      </c>
      <c r="H239">
        <f>IF('3.Stok Awal'!$I239=0,0,'3.Stok Awal'!$I239)</f>
        <v>0</v>
      </c>
      <c r="I239" t="str">
        <f>IF('3.Stok Awal'!$J239=0,"",'3.Stok Awal'!$J239)</f>
        <v/>
      </c>
      <c r="J239">
        <f>IF('3.Stok Awal'!$K239=0,0,'3.Stok Awal'!$K239)</f>
        <v>0</v>
      </c>
      <c r="K239" t="str">
        <f>IF('3.Stok Awal'!$L239=0,"",'3.Stok Awal'!$L239)</f>
        <v/>
      </c>
      <c r="L239">
        <f>IF('3.Stok Awal'!$N239=0,0,'3.Stok Awal'!$N239)</f>
        <v>0</v>
      </c>
      <c r="M239" t="str">
        <f>IF('3.Stok Awal'!$O239=0,"",'3.Stok Awal'!$O239)</f>
        <v/>
      </c>
      <c r="N239">
        <f>SUMIF('4.Sell to Trade'!$O$5:$O$5003,'5.Stok Akhir'!$G239,'4.Sell to Trade'!$Q$5:$Q$5003)</f>
        <v>0</v>
      </c>
      <c r="O239" t="str">
        <f>IF('3.Stok Awal'!$L239=0,"",'3.Stok Awal'!$L239)</f>
        <v/>
      </c>
      <c r="P239">
        <f>IF(ISNA(VLOOKUP($A239,STOK_AWAL,13,0)),0,IF(VLOOKUP($A239,STOK_AWAL,13,0)&gt;0,ROUNDDOWN(L239/VLOOKUP($A239,STOK_AWAL,13,0),0),0))</f>
        <v>0</v>
      </c>
      <c r="Q239" t="str">
        <f>I239</f>
        <v/>
      </c>
      <c r="R239">
        <f>IFERROR(MOD(L239,VLOOKUP($A239,STOK_AWAL,13,0)),0)</f>
        <v>0</v>
      </c>
      <c r="S239" t="str">
        <f>K239</f>
        <v/>
      </c>
      <c r="T239">
        <f>R239+(P239*(IFERROR(VLOOKUP($A239,STOK_AWAL,13,0),0)))</f>
        <v>0</v>
      </c>
      <c r="U239" t="str">
        <f>M239</f>
        <v/>
      </c>
    </row>
    <row r="240" spans="1:21" x14ac:dyDescent="0.25">
      <c r="A240" t="str">
        <f>IF('3.Stok Awal'!$A240=0,"",'3.Stok Awal'!$A240)</f>
        <v/>
      </c>
      <c r="B240" t="str">
        <f>IF('3.Stok Awal'!$B240=0,"",'3.Stok Awal'!$B240)</f>
        <v/>
      </c>
      <c r="C240" t="str">
        <f>IF('3.Stok Awal'!$C240=0,"",'3.Stok Awal'!$C240)</f>
        <v/>
      </c>
      <c r="D240" t="str">
        <f>IF('3.Stok Awal'!$D240=0,"",'3.Stok Awal'!$D240)</f>
        <v/>
      </c>
      <c r="E240" t="str">
        <f>IF('3.Stok Awal'!$E240=0,"",'3.Stok Awal'!$E240)</f>
        <v/>
      </c>
      <c r="F240" s="4" t="str">
        <f>IF('3.Stok Awal'!$F240=0,"",'3.Stok Awal'!$F240)</f>
        <v/>
      </c>
      <c r="G240" s="4" t="str">
        <f t="shared" si="3"/>
        <v/>
      </c>
      <c r="H240">
        <f>IF('3.Stok Awal'!$I240=0,0,'3.Stok Awal'!$I240)</f>
        <v>0</v>
      </c>
      <c r="I240" t="str">
        <f>IF('3.Stok Awal'!$J240=0,"",'3.Stok Awal'!$J240)</f>
        <v/>
      </c>
      <c r="J240">
        <f>IF('3.Stok Awal'!$K240=0,0,'3.Stok Awal'!$K240)</f>
        <v>0</v>
      </c>
      <c r="K240" t="str">
        <f>IF('3.Stok Awal'!$L240=0,"",'3.Stok Awal'!$L240)</f>
        <v/>
      </c>
      <c r="L240">
        <f>IF('3.Stok Awal'!$N240=0,0,'3.Stok Awal'!$N240)</f>
        <v>0</v>
      </c>
      <c r="M240" t="str">
        <f>IF('3.Stok Awal'!$O240=0,"",'3.Stok Awal'!$O240)</f>
        <v/>
      </c>
      <c r="N240">
        <f>SUMIF('4.Sell to Trade'!$O$5:$O$5003,'5.Stok Akhir'!$G240,'4.Sell to Trade'!$Q$5:$Q$5003)</f>
        <v>0</v>
      </c>
      <c r="O240" t="str">
        <f>IF('3.Stok Awal'!$L240=0,"",'3.Stok Awal'!$L240)</f>
        <v/>
      </c>
      <c r="P240">
        <f>IF(ISNA(VLOOKUP($A240,STOK_AWAL,13,0)),0,IF(VLOOKUP($A240,STOK_AWAL,13,0)&gt;0,ROUNDDOWN(L240/VLOOKUP($A240,STOK_AWAL,13,0),0),0))</f>
        <v>0</v>
      </c>
      <c r="Q240" t="str">
        <f>I240</f>
        <v/>
      </c>
      <c r="R240">
        <f>IFERROR(MOD(L240,VLOOKUP($A240,STOK_AWAL,13,0)),0)</f>
        <v>0</v>
      </c>
      <c r="S240" t="str">
        <f>K240</f>
        <v/>
      </c>
      <c r="T240">
        <f>R240+(P240*(IFERROR(VLOOKUP($A240,STOK_AWAL,13,0),0)))</f>
        <v>0</v>
      </c>
      <c r="U240" t="str">
        <f>M240</f>
        <v/>
      </c>
    </row>
    <row r="241" spans="1:21" x14ac:dyDescent="0.25">
      <c r="A241" t="str">
        <f>IF('3.Stok Awal'!$A241=0,"",'3.Stok Awal'!$A241)</f>
        <v/>
      </c>
      <c r="B241" t="str">
        <f>IF('3.Stok Awal'!$B241=0,"",'3.Stok Awal'!$B241)</f>
        <v/>
      </c>
      <c r="C241" t="str">
        <f>IF('3.Stok Awal'!$C241=0,"",'3.Stok Awal'!$C241)</f>
        <v/>
      </c>
      <c r="D241" t="str">
        <f>IF('3.Stok Awal'!$D241=0,"",'3.Stok Awal'!$D241)</f>
        <v/>
      </c>
      <c r="E241" t="str">
        <f>IF('3.Stok Awal'!$E241=0,"",'3.Stok Awal'!$E241)</f>
        <v/>
      </c>
      <c r="F241" s="4" t="str">
        <f>IF('3.Stok Awal'!$F241=0,"",'3.Stok Awal'!$F241)</f>
        <v/>
      </c>
      <c r="G241" s="4" t="str">
        <f t="shared" si="3"/>
        <v/>
      </c>
      <c r="H241">
        <f>IF('3.Stok Awal'!$I241=0,0,'3.Stok Awal'!$I241)</f>
        <v>0</v>
      </c>
      <c r="I241" t="str">
        <f>IF('3.Stok Awal'!$J241=0,"",'3.Stok Awal'!$J241)</f>
        <v/>
      </c>
      <c r="J241">
        <f>IF('3.Stok Awal'!$K241=0,0,'3.Stok Awal'!$K241)</f>
        <v>0</v>
      </c>
      <c r="K241" t="str">
        <f>IF('3.Stok Awal'!$L241=0,"",'3.Stok Awal'!$L241)</f>
        <v/>
      </c>
      <c r="L241">
        <f>IF('3.Stok Awal'!$N241=0,0,'3.Stok Awal'!$N241)</f>
        <v>0</v>
      </c>
      <c r="M241" t="str">
        <f>IF('3.Stok Awal'!$O241=0,"",'3.Stok Awal'!$O241)</f>
        <v/>
      </c>
      <c r="N241">
        <f>SUMIF('4.Sell to Trade'!$O$5:$O$5003,'5.Stok Akhir'!$G241,'4.Sell to Trade'!$Q$5:$Q$5003)</f>
        <v>0</v>
      </c>
      <c r="O241" t="str">
        <f>IF('3.Stok Awal'!$L241=0,"",'3.Stok Awal'!$L241)</f>
        <v/>
      </c>
      <c r="P241">
        <f>IF(ISNA(VLOOKUP($A241,STOK_AWAL,13,0)),0,IF(VLOOKUP($A241,STOK_AWAL,13,0)&gt;0,ROUNDDOWN(L241/VLOOKUP($A241,STOK_AWAL,13,0),0),0))</f>
        <v>0</v>
      </c>
      <c r="Q241" t="str">
        <f>I241</f>
        <v/>
      </c>
      <c r="R241">
        <f>IFERROR(MOD(L241,VLOOKUP($A241,STOK_AWAL,13,0)),0)</f>
        <v>0</v>
      </c>
      <c r="S241" t="str">
        <f>K241</f>
        <v/>
      </c>
      <c r="T241">
        <f>R241+(P241*(IFERROR(VLOOKUP($A241,STOK_AWAL,13,0),0)))</f>
        <v>0</v>
      </c>
      <c r="U241" t="str">
        <f>M241</f>
        <v/>
      </c>
    </row>
    <row r="242" spans="1:21" x14ac:dyDescent="0.25">
      <c r="A242" t="str">
        <f>IF('3.Stok Awal'!$A242=0,"",'3.Stok Awal'!$A242)</f>
        <v/>
      </c>
      <c r="B242" t="str">
        <f>IF('3.Stok Awal'!$B242=0,"",'3.Stok Awal'!$B242)</f>
        <v/>
      </c>
      <c r="C242" t="str">
        <f>IF('3.Stok Awal'!$C242=0,"",'3.Stok Awal'!$C242)</f>
        <v/>
      </c>
      <c r="D242" t="str">
        <f>IF('3.Stok Awal'!$D242=0,"",'3.Stok Awal'!$D242)</f>
        <v/>
      </c>
      <c r="E242" t="str">
        <f>IF('3.Stok Awal'!$E242=0,"",'3.Stok Awal'!$E242)</f>
        <v/>
      </c>
      <c r="F242" s="4" t="str">
        <f>IF('3.Stok Awal'!$F242=0,"",'3.Stok Awal'!$F242)</f>
        <v/>
      </c>
      <c r="G242" s="4" t="str">
        <f t="shared" si="3"/>
        <v/>
      </c>
      <c r="H242">
        <f>IF('3.Stok Awal'!$I242=0,0,'3.Stok Awal'!$I242)</f>
        <v>0</v>
      </c>
      <c r="I242" t="str">
        <f>IF('3.Stok Awal'!$J242=0,"",'3.Stok Awal'!$J242)</f>
        <v/>
      </c>
      <c r="J242">
        <f>IF('3.Stok Awal'!$K242=0,0,'3.Stok Awal'!$K242)</f>
        <v>0</v>
      </c>
      <c r="K242" t="str">
        <f>IF('3.Stok Awal'!$L242=0,"",'3.Stok Awal'!$L242)</f>
        <v/>
      </c>
      <c r="L242">
        <f>IF('3.Stok Awal'!$N242=0,0,'3.Stok Awal'!$N242)</f>
        <v>0</v>
      </c>
      <c r="M242" t="str">
        <f>IF('3.Stok Awal'!$O242=0,"",'3.Stok Awal'!$O242)</f>
        <v/>
      </c>
      <c r="N242">
        <f>SUMIF('4.Sell to Trade'!$O$5:$O$5003,'5.Stok Akhir'!$G242,'4.Sell to Trade'!$Q$5:$Q$5003)</f>
        <v>0</v>
      </c>
      <c r="O242" t="str">
        <f>IF('3.Stok Awal'!$L242=0,"",'3.Stok Awal'!$L242)</f>
        <v/>
      </c>
      <c r="P242">
        <f>IF(ISNA(VLOOKUP($A242,STOK_AWAL,13,0)),0,IF(VLOOKUP($A242,STOK_AWAL,13,0)&gt;0,ROUNDDOWN(L242/VLOOKUP($A242,STOK_AWAL,13,0),0),0))</f>
        <v>0</v>
      </c>
      <c r="Q242" t="str">
        <f>I242</f>
        <v/>
      </c>
      <c r="R242">
        <f>IFERROR(MOD(L242,VLOOKUP($A242,STOK_AWAL,13,0)),0)</f>
        <v>0</v>
      </c>
      <c r="S242" t="str">
        <f>K242</f>
        <v/>
      </c>
      <c r="T242">
        <f>R242+(P242*(IFERROR(VLOOKUP($A242,STOK_AWAL,13,0),0)))</f>
        <v>0</v>
      </c>
      <c r="U242" t="str">
        <f>M242</f>
        <v/>
      </c>
    </row>
    <row r="243" spans="1:21" x14ac:dyDescent="0.25">
      <c r="A243" t="str">
        <f>IF('3.Stok Awal'!$A243=0,"",'3.Stok Awal'!$A243)</f>
        <v/>
      </c>
      <c r="B243" t="str">
        <f>IF('3.Stok Awal'!$B243=0,"",'3.Stok Awal'!$B243)</f>
        <v/>
      </c>
      <c r="C243" t="str">
        <f>IF('3.Stok Awal'!$C243=0,"",'3.Stok Awal'!$C243)</f>
        <v/>
      </c>
      <c r="D243" t="str">
        <f>IF('3.Stok Awal'!$D243=0,"",'3.Stok Awal'!$D243)</f>
        <v/>
      </c>
      <c r="E243" t="str">
        <f>IF('3.Stok Awal'!$E243=0,"",'3.Stok Awal'!$E243)</f>
        <v/>
      </c>
      <c r="F243" s="4" t="str">
        <f>IF('3.Stok Awal'!$F243=0,"",'3.Stok Awal'!$F243)</f>
        <v/>
      </c>
      <c r="G243" s="4" t="str">
        <f t="shared" si="3"/>
        <v/>
      </c>
      <c r="H243">
        <f>IF('3.Stok Awal'!$I243=0,0,'3.Stok Awal'!$I243)</f>
        <v>0</v>
      </c>
      <c r="I243" t="str">
        <f>IF('3.Stok Awal'!$J243=0,"",'3.Stok Awal'!$J243)</f>
        <v/>
      </c>
      <c r="J243">
        <f>IF('3.Stok Awal'!$K243=0,0,'3.Stok Awal'!$K243)</f>
        <v>0</v>
      </c>
      <c r="K243" t="str">
        <f>IF('3.Stok Awal'!$L243=0,"",'3.Stok Awal'!$L243)</f>
        <v/>
      </c>
      <c r="L243">
        <f>IF('3.Stok Awal'!$N243=0,0,'3.Stok Awal'!$N243)</f>
        <v>0</v>
      </c>
      <c r="M243" t="str">
        <f>IF('3.Stok Awal'!$O243=0,"",'3.Stok Awal'!$O243)</f>
        <v/>
      </c>
      <c r="N243">
        <f>SUMIF('4.Sell to Trade'!$O$5:$O$5003,'5.Stok Akhir'!$G243,'4.Sell to Trade'!$Q$5:$Q$5003)</f>
        <v>0</v>
      </c>
      <c r="O243" t="str">
        <f>IF('3.Stok Awal'!$L243=0,"",'3.Stok Awal'!$L243)</f>
        <v/>
      </c>
      <c r="P243">
        <f>IF(ISNA(VLOOKUP($A243,STOK_AWAL,13,0)),0,IF(VLOOKUP($A243,STOK_AWAL,13,0)&gt;0,ROUNDDOWN(L243/VLOOKUP($A243,STOK_AWAL,13,0),0),0))</f>
        <v>0</v>
      </c>
      <c r="Q243" t="str">
        <f>I243</f>
        <v/>
      </c>
      <c r="R243">
        <f>IFERROR(MOD(L243,VLOOKUP($A243,STOK_AWAL,13,0)),0)</f>
        <v>0</v>
      </c>
      <c r="S243" t="str">
        <f>K243</f>
        <v/>
      </c>
      <c r="T243">
        <f>R243+(P243*(IFERROR(VLOOKUP($A243,STOK_AWAL,13,0),0)))</f>
        <v>0</v>
      </c>
      <c r="U243" t="str">
        <f>M243</f>
        <v/>
      </c>
    </row>
    <row r="244" spans="1:21" x14ac:dyDescent="0.25">
      <c r="A244" t="str">
        <f>IF('3.Stok Awal'!$A244=0,"",'3.Stok Awal'!$A244)</f>
        <v/>
      </c>
      <c r="B244" t="str">
        <f>IF('3.Stok Awal'!$B244=0,"",'3.Stok Awal'!$B244)</f>
        <v/>
      </c>
      <c r="C244" t="str">
        <f>IF('3.Stok Awal'!$C244=0,"",'3.Stok Awal'!$C244)</f>
        <v/>
      </c>
      <c r="D244" t="str">
        <f>IF('3.Stok Awal'!$D244=0,"",'3.Stok Awal'!$D244)</f>
        <v/>
      </c>
      <c r="E244" t="str">
        <f>IF('3.Stok Awal'!$E244=0,"",'3.Stok Awal'!$E244)</f>
        <v/>
      </c>
      <c r="F244" s="4" t="str">
        <f>IF('3.Stok Awal'!$F244=0,"",'3.Stok Awal'!$F244)</f>
        <v/>
      </c>
      <c r="G244" s="4" t="str">
        <f t="shared" si="3"/>
        <v/>
      </c>
      <c r="H244">
        <f>IF('3.Stok Awal'!$I244=0,0,'3.Stok Awal'!$I244)</f>
        <v>0</v>
      </c>
      <c r="I244" t="str">
        <f>IF('3.Stok Awal'!$J244=0,"",'3.Stok Awal'!$J244)</f>
        <v/>
      </c>
      <c r="J244">
        <f>IF('3.Stok Awal'!$K244=0,0,'3.Stok Awal'!$K244)</f>
        <v>0</v>
      </c>
      <c r="K244" t="str">
        <f>IF('3.Stok Awal'!$L244=0,"",'3.Stok Awal'!$L244)</f>
        <v/>
      </c>
      <c r="L244">
        <f>IF('3.Stok Awal'!$N244=0,0,'3.Stok Awal'!$N244)</f>
        <v>0</v>
      </c>
      <c r="M244" t="str">
        <f>IF('3.Stok Awal'!$O244=0,"",'3.Stok Awal'!$O244)</f>
        <v/>
      </c>
      <c r="N244">
        <f>SUMIF('4.Sell to Trade'!$O$5:$O$5003,'5.Stok Akhir'!$G244,'4.Sell to Trade'!$Q$5:$Q$5003)</f>
        <v>0</v>
      </c>
      <c r="O244" t="str">
        <f>IF('3.Stok Awal'!$L244=0,"",'3.Stok Awal'!$L244)</f>
        <v/>
      </c>
      <c r="P244">
        <f>IF(ISNA(VLOOKUP($A244,STOK_AWAL,13,0)),0,IF(VLOOKUP($A244,STOK_AWAL,13,0)&gt;0,ROUNDDOWN(L244/VLOOKUP($A244,STOK_AWAL,13,0),0),0))</f>
        <v>0</v>
      </c>
      <c r="Q244" t="str">
        <f>I244</f>
        <v/>
      </c>
      <c r="R244">
        <f>IFERROR(MOD(L244,VLOOKUP($A244,STOK_AWAL,13,0)),0)</f>
        <v>0</v>
      </c>
      <c r="S244" t="str">
        <f>K244</f>
        <v/>
      </c>
      <c r="T244">
        <f>R244+(P244*(IFERROR(VLOOKUP($A244,STOK_AWAL,13,0),0)))</f>
        <v>0</v>
      </c>
      <c r="U244" t="str">
        <f>M244</f>
        <v/>
      </c>
    </row>
    <row r="245" spans="1:21" x14ac:dyDescent="0.25">
      <c r="A245" t="str">
        <f>IF('3.Stok Awal'!$A245=0,"",'3.Stok Awal'!$A245)</f>
        <v/>
      </c>
      <c r="B245" t="str">
        <f>IF('3.Stok Awal'!$B245=0,"",'3.Stok Awal'!$B245)</f>
        <v/>
      </c>
      <c r="C245" t="str">
        <f>IF('3.Stok Awal'!$C245=0,"",'3.Stok Awal'!$C245)</f>
        <v/>
      </c>
      <c r="D245" t="str">
        <f>IF('3.Stok Awal'!$D245=0,"",'3.Stok Awal'!$D245)</f>
        <v/>
      </c>
      <c r="E245" t="str">
        <f>IF('3.Stok Awal'!$E245=0,"",'3.Stok Awal'!$E245)</f>
        <v/>
      </c>
      <c r="F245" s="4" t="str">
        <f>IF('3.Stok Awal'!$F245=0,"",'3.Stok Awal'!$F245)</f>
        <v/>
      </c>
      <c r="G245" s="4" t="str">
        <f t="shared" si="3"/>
        <v/>
      </c>
      <c r="H245">
        <f>IF('3.Stok Awal'!$I245=0,0,'3.Stok Awal'!$I245)</f>
        <v>0</v>
      </c>
      <c r="I245" t="str">
        <f>IF('3.Stok Awal'!$J245=0,"",'3.Stok Awal'!$J245)</f>
        <v/>
      </c>
      <c r="J245">
        <f>IF('3.Stok Awal'!$K245=0,0,'3.Stok Awal'!$K245)</f>
        <v>0</v>
      </c>
      <c r="K245" t="str">
        <f>IF('3.Stok Awal'!$L245=0,"",'3.Stok Awal'!$L245)</f>
        <v/>
      </c>
      <c r="L245">
        <f>IF('3.Stok Awal'!$N245=0,0,'3.Stok Awal'!$N245)</f>
        <v>0</v>
      </c>
      <c r="M245" t="str">
        <f>IF('3.Stok Awal'!$O245=0,"",'3.Stok Awal'!$O245)</f>
        <v/>
      </c>
      <c r="N245">
        <f>SUMIF('4.Sell to Trade'!$O$5:$O$5003,'5.Stok Akhir'!$G245,'4.Sell to Trade'!$Q$5:$Q$5003)</f>
        <v>0</v>
      </c>
      <c r="O245" t="str">
        <f>IF('3.Stok Awal'!$L245=0,"",'3.Stok Awal'!$L245)</f>
        <v/>
      </c>
      <c r="P245">
        <f>IF(ISNA(VLOOKUP($A245,STOK_AWAL,13,0)),0,IF(VLOOKUP($A245,STOK_AWAL,13,0)&gt;0,ROUNDDOWN(L245/VLOOKUP($A245,STOK_AWAL,13,0),0),0))</f>
        <v>0</v>
      </c>
      <c r="Q245" t="str">
        <f>I245</f>
        <v/>
      </c>
      <c r="R245">
        <f>IFERROR(MOD(L245,VLOOKUP($A245,STOK_AWAL,13,0)),0)</f>
        <v>0</v>
      </c>
      <c r="S245" t="str">
        <f>K245</f>
        <v/>
      </c>
      <c r="T245">
        <f>R245+(P245*(IFERROR(VLOOKUP($A245,STOK_AWAL,13,0),0)))</f>
        <v>0</v>
      </c>
      <c r="U245" t="str">
        <f>M245</f>
        <v/>
      </c>
    </row>
    <row r="246" spans="1:21" x14ac:dyDescent="0.25">
      <c r="A246" t="str">
        <f>IF('3.Stok Awal'!$A246=0,"",'3.Stok Awal'!$A246)</f>
        <v/>
      </c>
      <c r="B246" t="str">
        <f>IF('3.Stok Awal'!$B246=0,"",'3.Stok Awal'!$B246)</f>
        <v/>
      </c>
      <c r="C246" t="str">
        <f>IF('3.Stok Awal'!$C246=0,"",'3.Stok Awal'!$C246)</f>
        <v/>
      </c>
      <c r="D246" t="str">
        <f>IF('3.Stok Awal'!$D246=0,"",'3.Stok Awal'!$D246)</f>
        <v/>
      </c>
      <c r="E246" t="str">
        <f>IF('3.Stok Awal'!$E246=0,"",'3.Stok Awal'!$E246)</f>
        <v/>
      </c>
      <c r="F246" s="4" t="str">
        <f>IF('3.Stok Awal'!$F246=0,"",'3.Stok Awal'!$F246)</f>
        <v/>
      </c>
      <c r="G246" s="4" t="str">
        <f t="shared" si="3"/>
        <v/>
      </c>
      <c r="H246">
        <f>IF('3.Stok Awal'!$I246=0,0,'3.Stok Awal'!$I246)</f>
        <v>0</v>
      </c>
      <c r="I246" t="str">
        <f>IF('3.Stok Awal'!$J246=0,"",'3.Stok Awal'!$J246)</f>
        <v/>
      </c>
      <c r="J246">
        <f>IF('3.Stok Awal'!$K246=0,0,'3.Stok Awal'!$K246)</f>
        <v>0</v>
      </c>
      <c r="K246" t="str">
        <f>IF('3.Stok Awal'!$L246=0,"",'3.Stok Awal'!$L246)</f>
        <v/>
      </c>
      <c r="L246">
        <f>IF('3.Stok Awal'!$N246=0,0,'3.Stok Awal'!$N246)</f>
        <v>0</v>
      </c>
      <c r="M246" t="str">
        <f>IF('3.Stok Awal'!$O246=0,"",'3.Stok Awal'!$O246)</f>
        <v/>
      </c>
      <c r="N246">
        <f>SUMIF('4.Sell to Trade'!$O$5:$O$5003,'5.Stok Akhir'!$G246,'4.Sell to Trade'!$Q$5:$Q$5003)</f>
        <v>0</v>
      </c>
      <c r="O246" t="str">
        <f>IF('3.Stok Awal'!$L246=0,"",'3.Stok Awal'!$L246)</f>
        <v/>
      </c>
      <c r="P246">
        <f>IF(ISNA(VLOOKUP($A246,STOK_AWAL,13,0)),0,IF(VLOOKUP($A246,STOK_AWAL,13,0)&gt;0,ROUNDDOWN(L246/VLOOKUP($A246,STOK_AWAL,13,0),0),0))</f>
        <v>0</v>
      </c>
      <c r="Q246" t="str">
        <f>I246</f>
        <v/>
      </c>
      <c r="R246">
        <f>IFERROR(MOD(L246,VLOOKUP($A246,STOK_AWAL,13,0)),0)</f>
        <v>0</v>
      </c>
      <c r="S246" t="str">
        <f>K246</f>
        <v/>
      </c>
      <c r="T246">
        <f>R246+(P246*(IFERROR(VLOOKUP($A246,STOK_AWAL,13,0),0)))</f>
        <v>0</v>
      </c>
      <c r="U246" t="str">
        <f>M246</f>
        <v/>
      </c>
    </row>
    <row r="247" spans="1:21" x14ac:dyDescent="0.25">
      <c r="A247" t="str">
        <f>IF('3.Stok Awal'!$A247=0,"",'3.Stok Awal'!$A247)</f>
        <v/>
      </c>
      <c r="B247" t="str">
        <f>IF('3.Stok Awal'!$B247=0,"",'3.Stok Awal'!$B247)</f>
        <v/>
      </c>
      <c r="C247" t="str">
        <f>IF('3.Stok Awal'!$C247=0,"",'3.Stok Awal'!$C247)</f>
        <v/>
      </c>
      <c r="D247" t="str">
        <f>IF('3.Stok Awal'!$D247=0,"",'3.Stok Awal'!$D247)</f>
        <v/>
      </c>
      <c r="E247" t="str">
        <f>IF('3.Stok Awal'!$E247=0,"",'3.Stok Awal'!$E247)</f>
        <v/>
      </c>
      <c r="F247" s="4" t="str">
        <f>IF('3.Stok Awal'!$F247=0,"",'3.Stok Awal'!$F247)</f>
        <v/>
      </c>
      <c r="G247" s="4" t="str">
        <f t="shared" si="3"/>
        <v/>
      </c>
      <c r="H247">
        <f>IF('3.Stok Awal'!$I247=0,0,'3.Stok Awal'!$I247)</f>
        <v>0</v>
      </c>
      <c r="I247" t="str">
        <f>IF('3.Stok Awal'!$J247=0,"",'3.Stok Awal'!$J247)</f>
        <v/>
      </c>
      <c r="J247">
        <f>IF('3.Stok Awal'!$K247=0,0,'3.Stok Awal'!$K247)</f>
        <v>0</v>
      </c>
      <c r="K247" t="str">
        <f>IF('3.Stok Awal'!$L247=0,"",'3.Stok Awal'!$L247)</f>
        <v/>
      </c>
      <c r="L247">
        <f>IF('3.Stok Awal'!$N247=0,0,'3.Stok Awal'!$N247)</f>
        <v>0</v>
      </c>
      <c r="M247" t="str">
        <f>IF('3.Stok Awal'!$O247=0,"",'3.Stok Awal'!$O247)</f>
        <v/>
      </c>
      <c r="N247">
        <f>SUMIF('4.Sell to Trade'!$O$5:$O$5003,'5.Stok Akhir'!$G247,'4.Sell to Trade'!$Q$5:$Q$5003)</f>
        <v>0</v>
      </c>
      <c r="O247" t="str">
        <f>IF('3.Stok Awal'!$L247=0,"",'3.Stok Awal'!$L247)</f>
        <v/>
      </c>
      <c r="P247">
        <f>IF(ISNA(VLOOKUP($A247,STOK_AWAL,13,0)),0,IF(VLOOKUP($A247,STOK_AWAL,13,0)&gt;0,ROUNDDOWN(L247/VLOOKUP($A247,STOK_AWAL,13,0),0),0))</f>
        <v>0</v>
      </c>
      <c r="Q247" t="str">
        <f>I247</f>
        <v/>
      </c>
      <c r="R247">
        <f>IFERROR(MOD(L247,VLOOKUP($A247,STOK_AWAL,13,0)),0)</f>
        <v>0</v>
      </c>
      <c r="S247" t="str">
        <f>K247</f>
        <v/>
      </c>
      <c r="T247">
        <f>R247+(P247*(IFERROR(VLOOKUP($A247,STOK_AWAL,13,0),0)))</f>
        <v>0</v>
      </c>
      <c r="U247" t="str">
        <f>M247</f>
        <v/>
      </c>
    </row>
    <row r="248" spans="1:21" x14ac:dyDescent="0.25">
      <c r="A248" t="str">
        <f>IF('3.Stok Awal'!$A248=0,"",'3.Stok Awal'!$A248)</f>
        <v/>
      </c>
      <c r="B248" t="str">
        <f>IF('3.Stok Awal'!$B248=0,"",'3.Stok Awal'!$B248)</f>
        <v/>
      </c>
      <c r="C248" t="str">
        <f>IF('3.Stok Awal'!$C248=0,"",'3.Stok Awal'!$C248)</f>
        <v/>
      </c>
      <c r="D248" t="str">
        <f>IF('3.Stok Awal'!$D248=0,"",'3.Stok Awal'!$D248)</f>
        <v/>
      </c>
      <c r="E248" t="str">
        <f>IF('3.Stok Awal'!$E248=0,"",'3.Stok Awal'!$E248)</f>
        <v/>
      </c>
      <c r="F248" s="4" t="str">
        <f>IF('3.Stok Awal'!$F248=0,"",'3.Stok Awal'!$F248)</f>
        <v/>
      </c>
      <c r="G248" s="4" t="str">
        <f t="shared" si="3"/>
        <v/>
      </c>
      <c r="H248">
        <f>IF('3.Stok Awal'!$I248=0,0,'3.Stok Awal'!$I248)</f>
        <v>0</v>
      </c>
      <c r="I248" t="str">
        <f>IF('3.Stok Awal'!$J248=0,"",'3.Stok Awal'!$J248)</f>
        <v/>
      </c>
      <c r="J248">
        <f>IF('3.Stok Awal'!$K248=0,0,'3.Stok Awal'!$K248)</f>
        <v>0</v>
      </c>
      <c r="K248" t="str">
        <f>IF('3.Stok Awal'!$L248=0,"",'3.Stok Awal'!$L248)</f>
        <v/>
      </c>
      <c r="L248">
        <f>IF('3.Stok Awal'!$N248=0,0,'3.Stok Awal'!$N248)</f>
        <v>0</v>
      </c>
      <c r="M248" t="str">
        <f>IF('3.Stok Awal'!$O248=0,"",'3.Stok Awal'!$O248)</f>
        <v/>
      </c>
      <c r="N248">
        <f>SUMIF('4.Sell to Trade'!$O$5:$O$5003,'5.Stok Akhir'!$G248,'4.Sell to Trade'!$Q$5:$Q$5003)</f>
        <v>0</v>
      </c>
      <c r="O248" t="str">
        <f>IF('3.Stok Awal'!$L248=0,"",'3.Stok Awal'!$L248)</f>
        <v/>
      </c>
      <c r="P248">
        <f>IF(ISNA(VLOOKUP($A248,STOK_AWAL,13,0)),0,IF(VLOOKUP($A248,STOK_AWAL,13,0)&gt;0,ROUNDDOWN(L248/VLOOKUP($A248,STOK_AWAL,13,0),0),0))</f>
        <v>0</v>
      </c>
      <c r="Q248" t="str">
        <f>I248</f>
        <v/>
      </c>
      <c r="R248">
        <f>IFERROR(MOD(L248,VLOOKUP($A248,STOK_AWAL,13,0)),0)</f>
        <v>0</v>
      </c>
      <c r="S248" t="str">
        <f>K248</f>
        <v/>
      </c>
      <c r="T248">
        <f>R248+(P248*(IFERROR(VLOOKUP($A248,STOK_AWAL,13,0),0)))</f>
        <v>0</v>
      </c>
      <c r="U248" t="str">
        <f>M248</f>
        <v/>
      </c>
    </row>
    <row r="249" spans="1:21" x14ac:dyDescent="0.25">
      <c r="A249" t="str">
        <f>IF('3.Stok Awal'!$A249=0,"",'3.Stok Awal'!$A249)</f>
        <v/>
      </c>
      <c r="B249" t="str">
        <f>IF('3.Stok Awal'!$B249=0,"",'3.Stok Awal'!$B249)</f>
        <v/>
      </c>
      <c r="C249" t="str">
        <f>IF('3.Stok Awal'!$C249=0,"",'3.Stok Awal'!$C249)</f>
        <v/>
      </c>
      <c r="D249" t="str">
        <f>IF('3.Stok Awal'!$D249=0,"",'3.Stok Awal'!$D249)</f>
        <v/>
      </c>
      <c r="E249" t="str">
        <f>IF('3.Stok Awal'!$E249=0,"",'3.Stok Awal'!$E249)</f>
        <v/>
      </c>
      <c r="F249" s="4" t="str">
        <f>IF('3.Stok Awal'!$F249=0,"",'3.Stok Awal'!$F249)</f>
        <v/>
      </c>
      <c r="G249" s="4" t="str">
        <f t="shared" si="3"/>
        <v/>
      </c>
      <c r="H249">
        <f>IF('3.Stok Awal'!$I249=0,0,'3.Stok Awal'!$I249)</f>
        <v>0</v>
      </c>
      <c r="I249" t="str">
        <f>IF('3.Stok Awal'!$J249=0,"",'3.Stok Awal'!$J249)</f>
        <v/>
      </c>
      <c r="J249">
        <f>IF('3.Stok Awal'!$K249=0,0,'3.Stok Awal'!$K249)</f>
        <v>0</v>
      </c>
      <c r="K249" t="str">
        <f>IF('3.Stok Awal'!$L249=0,"",'3.Stok Awal'!$L249)</f>
        <v/>
      </c>
      <c r="L249">
        <f>IF('3.Stok Awal'!$N249=0,0,'3.Stok Awal'!$N249)</f>
        <v>0</v>
      </c>
      <c r="M249" t="str">
        <f>IF('3.Stok Awal'!$O249=0,"",'3.Stok Awal'!$O249)</f>
        <v/>
      </c>
      <c r="N249">
        <f>SUMIF('4.Sell to Trade'!$O$5:$O$5003,'5.Stok Akhir'!$G249,'4.Sell to Trade'!$Q$5:$Q$5003)</f>
        <v>0</v>
      </c>
      <c r="O249" t="str">
        <f>IF('3.Stok Awal'!$L249=0,"",'3.Stok Awal'!$L249)</f>
        <v/>
      </c>
      <c r="P249">
        <f>IF(ISNA(VLOOKUP($A249,STOK_AWAL,13,0)),0,IF(VLOOKUP($A249,STOK_AWAL,13,0)&gt;0,ROUNDDOWN(L249/VLOOKUP($A249,STOK_AWAL,13,0),0),0))</f>
        <v>0</v>
      </c>
      <c r="Q249" t="str">
        <f>I249</f>
        <v/>
      </c>
      <c r="R249">
        <f>IFERROR(MOD(L249,VLOOKUP($A249,STOK_AWAL,13,0)),0)</f>
        <v>0</v>
      </c>
      <c r="S249" t="str">
        <f>K249</f>
        <v/>
      </c>
      <c r="T249">
        <f>R249+(P249*(IFERROR(VLOOKUP($A249,STOK_AWAL,13,0),0)))</f>
        <v>0</v>
      </c>
      <c r="U249" t="str">
        <f>M249</f>
        <v/>
      </c>
    </row>
    <row r="250" spans="1:21" x14ac:dyDescent="0.25">
      <c r="A250" t="str">
        <f>IF('3.Stok Awal'!$A250=0,"",'3.Stok Awal'!$A250)</f>
        <v/>
      </c>
      <c r="B250" t="str">
        <f>IF('3.Stok Awal'!$B250=0,"",'3.Stok Awal'!$B250)</f>
        <v/>
      </c>
      <c r="C250" t="str">
        <f>IF('3.Stok Awal'!$C250=0,"",'3.Stok Awal'!$C250)</f>
        <v/>
      </c>
      <c r="D250" t="str">
        <f>IF('3.Stok Awal'!$D250=0,"",'3.Stok Awal'!$D250)</f>
        <v/>
      </c>
      <c r="E250" t="str">
        <f>IF('3.Stok Awal'!$E250=0,"",'3.Stok Awal'!$E250)</f>
        <v/>
      </c>
      <c r="F250" s="4" t="str">
        <f>IF('3.Stok Awal'!$F250=0,"",'3.Stok Awal'!$F250)</f>
        <v/>
      </c>
      <c r="G250" s="4" t="str">
        <f t="shared" si="3"/>
        <v/>
      </c>
      <c r="H250">
        <f>IF('3.Stok Awal'!$I250=0,0,'3.Stok Awal'!$I250)</f>
        <v>0</v>
      </c>
      <c r="I250" t="str">
        <f>IF('3.Stok Awal'!$J250=0,"",'3.Stok Awal'!$J250)</f>
        <v/>
      </c>
      <c r="J250">
        <f>IF('3.Stok Awal'!$K250=0,0,'3.Stok Awal'!$K250)</f>
        <v>0</v>
      </c>
      <c r="K250" t="str">
        <f>IF('3.Stok Awal'!$L250=0,"",'3.Stok Awal'!$L250)</f>
        <v/>
      </c>
      <c r="L250">
        <f>IF('3.Stok Awal'!$N250=0,0,'3.Stok Awal'!$N250)</f>
        <v>0</v>
      </c>
      <c r="M250" t="str">
        <f>IF('3.Stok Awal'!$O250=0,"",'3.Stok Awal'!$O250)</f>
        <v/>
      </c>
      <c r="N250">
        <f>SUMIF('4.Sell to Trade'!$O$5:$O$5003,'5.Stok Akhir'!$G250,'4.Sell to Trade'!$Q$5:$Q$5003)</f>
        <v>0</v>
      </c>
      <c r="O250" t="str">
        <f>IF('3.Stok Awal'!$L250=0,"",'3.Stok Awal'!$L250)</f>
        <v/>
      </c>
      <c r="P250">
        <f>IF(ISNA(VLOOKUP($A250,STOK_AWAL,13,0)),0,IF(VLOOKUP($A250,STOK_AWAL,13,0)&gt;0,ROUNDDOWN(L250/VLOOKUP($A250,STOK_AWAL,13,0),0),0))</f>
        <v>0</v>
      </c>
      <c r="Q250" t="str">
        <f>I250</f>
        <v/>
      </c>
      <c r="R250">
        <f>IFERROR(MOD(L250,VLOOKUP($A250,STOK_AWAL,13,0)),0)</f>
        <v>0</v>
      </c>
      <c r="S250" t="str">
        <f>K250</f>
        <v/>
      </c>
      <c r="T250">
        <f>R250+(P250*(IFERROR(VLOOKUP($A250,STOK_AWAL,13,0),0)))</f>
        <v>0</v>
      </c>
      <c r="U250" t="str">
        <f>M250</f>
        <v/>
      </c>
    </row>
    <row r="251" spans="1:21" x14ac:dyDescent="0.25">
      <c r="A251" t="str">
        <f>IF('3.Stok Awal'!$A251=0,"",'3.Stok Awal'!$A251)</f>
        <v/>
      </c>
      <c r="B251" t="str">
        <f>IF('3.Stok Awal'!$B251=0,"",'3.Stok Awal'!$B251)</f>
        <v/>
      </c>
      <c r="C251" t="str">
        <f>IF('3.Stok Awal'!$C251=0,"",'3.Stok Awal'!$C251)</f>
        <v/>
      </c>
      <c r="D251" t="str">
        <f>IF('3.Stok Awal'!$D251=0,"",'3.Stok Awal'!$D251)</f>
        <v/>
      </c>
      <c r="E251" t="str">
        <f>IF('3.Stok Awal'!$E251=0,"",'3.Stok Awal'!$E251)</f>
        <v/>
      </c>
      <c r="F251" s="4" t="str">
        <f>IF('3.Stok Awal'!$F251=0,"",'3.Stok Awal'!$F251)</f>
        <v/>
      </c>
      <c r="G251" s="4" t="str">
        <f t="shared" si="3"/>
        <v/>
      </c>
      <c r="H251">
        <f>IF('3.Stok Awal'!$I251=0,0,'3.Stok Awal'!$I251)</f>
        <v>0</v>
      </c>
      <c r="I251" t="str">
        <f>IF('3.Stok Awal'!$J251=0,"",'3.Stok Awal'!$J251)</f>
        <v/>
      </c>
      <c r="J251">
        <f>IF('3.Stok Awal'!$K251=0,0,'3.Stok Awal'!$K251)</f>
        <v>0</v>
      </c>
      <c r="K251" t="str">
        <f>IF('3.Stok Awal'!$L251=0,"",'3.Stok Awal'!$L251)</f>
        <v/>
      </c>
      <c r="L251">
        <f>IF('3.Stok Awal'!$N251=0,0,'3.Stok Awal'!$N251)</f>
        <v>0</v>
      </c>
      <c r="M251" t="str">
        <f>IF('3.Stok Awal'!$O251=0,"",'3.Stok Awal'!$O251)</f>
        <v/>
      </c>
      <c r="N251">
        <f>SUMIF('4.Sell to Trade'!$O$5:$O$5003,'5.Stok Akhir'!$G251,'4.Sell to Trade'!$Q$5:$Q$5003)</f>
        <v>0</v>
      </c>
      <c r="O251" t="str">
        <f>IF('3.Stok Awal'!$L251=0,"",'3.Stok Awal'!$L251)</f>
        <v/>
      </c>
      <c r="P251">
        <f>IF(ISNA(VLOOKUP($A251,STOK_AWAL,13,0)),0,IF(VLOOKUP($A251,STOK_AWAL,13,0)&gt;0,ROUNDDOWN(L251/VLOOKUP($A251,STOK_AWAL,13,0),0),0))</f>
        <v>0</v>
      </c>
      <c r="Q251" t="str">
        <f>I251</f>
        <v/>
      </c>
      <c r="R251">
        <f>IFERROR(MOD(L251,VLOOKUP($A251,STOK_AWAL,13,0)),0)</f>
        <v>0</v>
      </c>
      <c r="S251" t="str">
        <f>K251</f>
        <v/>
      </c>
      <c r="T251">
        <f>R251+(P251*(IFERROR(VLOOKUP($A251,STOK_AWAL,13,0),0)))</f>
        <v>0</v>
      </c>
      <c r="U251" t="str">
        <f>M251</f>
        <v/>
      </c>
    </row>
    <row r="252" spans="1:21" x14ac:dyDescent="0.25">
      <c r="A252" t="str">
        <f>IF('3.Stok Awal'!$A252=0,"",'3.Stok Awal'!$A252)</f>
        <v/>
      </c>
      <c r="B252" t="str">
        <f>IF('3.Stok Awal'!$B252=0,"",'3.Stok Awal'!$B252)</f>
        <v/>
      </c>
      <c r="C252" t="str">
        <f>IF('3.Stok Awal'!$C252=0,"",'3.Stok Awal'!$C252)</f>
        <v/>
      </c>
      <c r="D252" t="str">
        <f>IF('3.Stok Awal'!$D252=0,"",'3.Stok Awal'!$D252)</f>
        <v/>
      </c>
      <c r="E252" t="str">
        <f>IF('3.Stok Awal'!$E252=0,"",'3.Stok Awal'!$E252)</f>
        <v/>
      </c>
      <c r="F252" s="4" t="str">
        <f>IF('3.Stok Awal'!$F252=0,"",'3.Stok Awal'!$F252)</f>
        <v/>
      </c>
      <c r="G252" s="4" t="str">
        <f t="shared" si="3"/>
        <v/>
      </c>
      <c r="H252">
        <f>IF('3.Stok Awal'!$I252=0,0,'3.Stok Awal'!$I252)</f>
        <v>0</v>
      </c>
      <c r="I252" t="str">
        <f>IF('3.Stok Awal'!$J252=0,"",'3.Stok Awal'!$J252)</f>
        <v/>
      </c>
      <c r="J252">
        <f>IF('3.Stok Awal'!$K252=0,0,'3.Stok Awal'!$K252)</f>
        <v>0</v>
      </c>
      <c r="K252" t="str">
        <f>IF('3.Stok Awal'!$L252=0,"",'3.Stok Awal'!$L252)</f>
        <v/>
      </c>
      <c r="L252">
        <f>IF('3.Stok Awal'!$N252=0,0,'3.Stok Awal'!$N252)</f>
        <v>0</v>
      </c>
      <c r="M252" t="str">
        <f>IF('3.Stok Awal'!$O252=0,"",'3.Stok Awal'!$O252)</f>
        <v/>
      </c>
      <c r="N252">
        <f>SUMIF('4.Sell to Trade'!$O$5:$O$5003,'5.Stok Akhir'!$G252,'4.Sell to Trade'!$Q$5:$Q$5003)</f>
        <v>0</v>
      </c>
      <c r="O252" t="str">
        <f>IF('3.Stok Awal'!$L252=0,"",'3.Stok Awal'!$L252)</f>
        <v/>
      </c>
      <c r="P252">
        <f>IF(ISNA(VLOOKUP($A252,STOK_AWAL,13,0)),0,IF(VLOOKUP($A252,STOK_AWAL,13,0)&gt;0,ROUNDDOWN(L252/VLOOKUP($A252,STOK_AWAL,13,0),0),0))</f>
        <v>0</v>
      </c>
      <c r="Q252" t="str">
        <f>I252</f>
        <v/>
      </c>
      <c r="R252">
        <f>IFERROR(MOD(L252,VLOOKUP($A252,STOK_AWAL,13,0)),0)</f>
        <v>0</v>
      </c>
      <c r="S252" t="str">
        <f>K252</f>
        <v/>
      </c>
      <c r="T252">
        <f>R252+(P252*(IFERROR(VLOOKUP($A252,STOK_AWAL,13,0),0)))</f>
        <v>0</v>
      </c>
      <c r="U252" t="str">
        <f>M252</f>
        <v/>
      </c>
    </row>
    <row r="253" spans="1:21" x14ac:dyDescent="0.25">
      <c r="A253" t="str">
        <f>IF('3.Stok Awal'!$A253=0,"",'3.Stok Awal'!$A253)</f>
        <v/>
      </c>
      <c r="B253" t="str">
        <f>IF('3.Stok Awal'!$B253=0,"",'3.Stok Awal'!$B253)</f>
        <v/>
      </c>
      <c r="C253" t="str">
        <f>IF('3.Stok Awal'!$C253=0,"",'3.Stok Awal'!$C253)</f>
        <v/>
      </c>
      <c r="D253" t="str">
        <f>IF('3.Stok Awal'!$D253=0,"",'3.Stok Awal'!$D253)</f>
        <v/>
      </c>
      <c r="E253" t="str">
        <f>IF('3.Stok Awal'!$E253=0,"",'3.Stok Awal'!$E253)</f>
        <v/>
      </c>
      <c r="F253" s="4" t="str">
        <f>IF('3.Stok Awal'!$F253=0,"",'3.Stok Awal'!$F253)</f>
        <v/>
      </c>
      <c r="G253" s="4" t="str">
        <f t="shared" si="3"/>
        <v/>
      </c>
      <c r="H253">
        <f>IF('3.Stok Awal'!$I253=0,0,'3.Stok Awal'!$I253)</f>
        <v>0</v>
      </c>
      <c r="I253" t="str">
        <f>IF('3.Stok Awal'!$J253=0,"",'3.Stok Awal'!$J253)</f>
        <v/>
      </c>
      <c r="J253">
        <f>IF('3.Stok Awal'!$K253=0,0,'3.Stok Awal'!$K253)</f>
        <v>0</v>
      </c>
      <c r="K253" t="str">
        <f>IF('3.Stok Awal'!$L253=0,"",'3.Stok Awal'!$L253)</f>
        <v/>
      </c>
      <c r="L253">
        <f>IF('3.Stok Awal'!$N253=0,0,'3.Stok Awal'!$N253)</f>
        <v>0</v>
      </c>
      <c r="M253" t="str">
        <f>IF('3.Stok Awal'!$O253=0,"",'3.Stok Awal'!$O253)</f>
        <v/>
      </c>
      <c r="N253">
        <f>SUMIF('4.Sell to Trade'!$O$5:$O$5003,'5.Stok Akhir'!$G253,'4.Sell to Trade'!$Q$5:$Q$5003)</f>
        <v>0</v>
      </c>
      <c r="O253" t="str">
        <f>IF('3.Stok Awal'!$L253=0,"",'3.Stok Awal'!$L253)</f>
        <v/>
      </c>
      <c r="P253">
        <f>IF(ISNA(VLOOKUP($A253,STOK_AWAL,13,0)),0,IF(VLOOKUP($A253,STOK_AWAL,13,0)&gt;0,ROUNDDOWN(L253/VLOOKUP($A253,STOK_AWAL,13,0),0),0))</f>
        <v>0</v>
      </c>
      <c r="Q253" t="str">
        <f>I253</f>
        <v/>
      </c>
      <c r="R253">
        <f>IFERROR(MOD(L253,VLOOKUP($A253,STOK_AWAL,13,0)),0)</f>
        <v>0</v>
      </c>
      <c r="S253" t="str">
        <f>K253</f>
        <v/>
      </c>
      <c r="T253">
        <f>R253+(P253*(IFERROR(VLOOKUP($A253,STOK_AWAL,13,0),0)))</f>
        <v>0</v>
      </c>
      <c r="U253" t="str">
        <f>M253</f>
        <v/>
      </c>
    </row>
    <row r="254" spans="1:21" x14ac:dyDescent="0.25">
      <c r="A254" t="str">
        <f>IF('3.Stok Awal'!$A254=0,"",'3.Stok Awal'!$A254)</f>
        <v/>
      </c>
      <c r="B254" t="str">
        <f>IF('3.Stok Awal'!$B254=0,"",'3.Stok Awal'!$B254)</f>
        <v/>
      </c>
      <c r="C254" t="str">
        <f>IF('3.Stok Awal'!$C254=0,"",'3.Stok Awal'!$C254)</f>
        <v/>
      </c>
      <c r="D254" t="str">
        <f>IF('3.Stok Awal'!$D254=0,"",'3.Stok Awal'!$D254)</f>
        <v/>
      </c>
      <c r="E254" t="str">
        <f>IF('3.Stok Awal'!$E254=0,"",'3.Stok Awal'!$E254)</f>
        <v/>
      </c>
      <c r="F254" s="4" t="str">
        <f>IF('3.Stok Awal'!$F254=0,"",'3.Stok Awal'!$F254)</f>
        <v/>
      </c>
      <c r="G254" s="4" t="str">
        <f t="shared" si="3"/>
        <v/>
      </c>
      <c r="H254">
        <f>IF('3.Stok Awal'!$I254=0,0,'3.Stok Awal'!$I254)</f>
        <v>0</v>
      </c>
      <c r="I254" t="str">
        <f>IF('3.Stok Awal'!$J254=0,"",'3.Stok Awal'!$J254)</f>
        <v/>
      </c>
      <c r="J254">
        <f>IF('3.Stok Awal'!$K254=0,0,'3.Stok Awal'!$K254)</f>
        <v>0</v>
      </c>
      <c r="K254" t="str">
        <f>IF('3.Stok Awal'!$L254=0,"",'3.Stok Awal'!$L254)</f>
        <v/>
      </c>
      <c r="L254">
        <f>IF('3.Stok Awal'!$N254=0,0,'3.Stok Awal'!$N254)</f>
        <v>0</v>
      </c>
      <c r="M254" t="str">
        <f>IF('3.Stok Awal'!$O254=0,"",'3.Stok Awal'!$O254)</f>
        <v/>
      </c>
      <c r="N254">
        <f>SUMIF('4.Sell to Trade'!$O$5:$O$5003,'5.Stok Akhir'!$G254,'4.Sell to Trade'!$Q$5:$Q$5003)</f>
        <v>0</v>
      </c>
      <c r="O254" t="str">
        <f>IF('3.Stok Awal'!$L254=0,"",'3.Stok Awal'!$L254)</f>
        <v/>
      </c>
      <c r="P254">
        <f>IF(ISNA(VLOOKUP($A254,STOK_AWAL,13,0)),0,IF(VLOOKUP($A254,STOK_AWAL,13,0)&gt;0,ROUNDDOWN(L254/VLOOKUP($A254,STOK_AWAL,13,0),0),0))</f>
        <v>0</v>
      </c>
      <c r="Q254" t="str">
        <f>I254</f>
        <v/>
      </c>
      <c r="R254">
        <f>IFERROR(MOD(L254,VLOOKUP($A254,STOK_AWAL,13,0)),0)</f>
        <v>0</v>
      </c>
      <c r="S254" t="str">
        <f>K254</f>
        <v/>
      </c>
      <c r="T254">
        <f>R254+(P254*(IFERROR(VLOOKUP($A254,STOK_AWAL,13,0),0)))</f>
        <v>0</v>
      </c>
      <c r="U254" t="str">
        <f>M254</f>
        <v/>
      </c>
    </row>
    <row r="255" spans="1:21" x14ac:dyDescent="0.25">
      <c r="A255" t="str">
        <f>IF('3.Stok Awal'!$A255=0,"",'3.Stok Awal'!$A255)</f>
        <v/>
      </c>
      <c r="B255" t="str">
        <f>IF('3.Stok Awal'!$B255=0,"",'3.Stok Awal'!$B255)</f>
        <v/>
      </c>
      <c r="C255" t="str">
        <f>IF('3.Stok Awal'!$C255=0,"",'3.Stok Awal'!$C255)</f>
        <v/>
      </c>
      <c r="D255" t="str">
        <f>IF('3.Stok Awal'!$D255=0,"",'3.Stok Awal'!$D255)</f>
        <v/>
      </c>
      <c r="E255" t="str">
        <f>IF('3.Stok Awal'!$E255=0,"",'3.Stok Awal'!$E255)</f>
        <v/>
      </c>
      <c r="F255" s="4" t="str">
        <f>IF('3.Stok Awal'!$F255=0,"",'3.Stok Awal'!$F255)</f>
        <v/>
      </c>
      <c r="G255" s="4" t="str">
        <f t="shared" si="3"/>
        <v/>
      </c>
      <c r="H255">
        <f>IF('3.Stok Awal'!$I255=0,0,'3.Stok Awal'!$I255)</f>
        <v>0</v>
      </c>
      <c r="I255" t="str">
        <f>IF('3.Stok Awal'!$J255=0,"",'3.Stok Awal'!$J255)</f>
        <v/>
      </c>
      <c r="J255">
        <f>IF('3.Stok Awal'!$K255=0,0,'3.Stok Awal'!$K255)</f>
        <v>0</v>
      </c>
      <c r="K255" t="str">
        <f>IF('3.Stok Awal'!$L255=0,"",'3.Stok Awal'!$L255)</f>
        <v/>
      </c>
      <c r="L255">
        <f>IF('3.Stok Awal'!$N255=0,0,'3.Stok Awal'!$N255)</f>
        <v>0</v>
      </c>
      <c r="M255" t="str">
        <f>IF('3.Stok Awal'!$O255=0,"",'3.Stok Awal'!$O255)</f>
        <v/>
      </c>
      <c r="N255">
        <f>SUMIF('4.Sell to Trade'!$O$5:$O$5003,'5.Stok Akhir'!$G255,'4.Sell to Trade'!$Q$5:$Q$5003)</f>
        <v>0</v>
      </c>
      <c r="O255" t="str">
        <f>IF('3.Stok Awal'!$L255=0,"",'3.Stok Awal'!$L255)</f>
        <v/>
      </c>
      <c r="P255">
        <f>IF(ISNA(VLOOKUP($A255,STOK_AWAL,13,0)),0,IF(VLOOKUP($A255,STOK_AWAL,13,0)&gt;0,ROUNDDOWN(L255/VLOOKUP($A255,STOK_AWAL,13,0),0),0))</f>
        <v>0</v>
      </c>
      <c r="Q255" t="str">
        <f>I255</f>
        <v/>
      </c>
      <c r="R255">
        <f>IFERROR(MOD(L255,VLOOKUP($A255,STOK_AWAL,13,0)),0)</f>
        <v>0</v>
      </c>
      <c r="S255" t="str">
        <f>K255</f>
        <v/>
      </c>
      <c r="T255">
        <f>R255+(P255*(IFERROR(VLOOKUP($A255,STOK_AWAL,13,0),0)))</f>
        <v>0</v>
      </c>
      <c r="U255" t="str">
        <f>M255</f>
        <v/>
      </c>
    </row>
    <row r="256" spans="1:21" x14ac:dyDescent="0.25">
      <c r="A256" t="str">
        <f>IF('3.Stok Awal'!$A256=0,"",'3.Stok Awal'!$A256)</f>
        <v/>
      </c>
      <c r="B256" t="str">
        <f>IF('3.Stok Awal'!$B256=0,"",'3.Stok Awal'!$B256)</f>
        <v/>
      </c>
      <c r="C256" t="str">
        <f>IF('3.Stok Awal'!$C256=0,"",'3.Stok Awal'!$C256)</f>
        <v/>
      </c>
      <c r="D256" t="str">
        <f>IF('3.Stok Awal'!$D256=0,"",'3.Stok Awal'!$D256)</f>
        <v/>
      </c>
      <c r="E256" t="str">
        <f>IF('3.Stok Awal'!$E256=0,"",'3.Stok Awal'!$E256)</f>
        <v/>
      </c>
      <c r="F256" s="4" t="str">
        <f>IF('3.Stok Awal'!$F256=0,"",'3.Stok Awal'!$F256)</f>
        <v/>
      </c>
      <c r="G256" s="4" t="str">
        <f t="shared" si="3"/>
        <v/>
      </c>
      <c r="H256">
        <f>IF('3.Stok Awal'!$I256=0,0,'3.Stok Awal'!$I256)</f>
        <v>0</v>
      </c>
      <c r="I256" t="str">
        <f>IF('3.Stok Awal'!$J256=0,"",'3.Stok Awal'!$J256)</f>
        <v/>
      </c>
      <c r="J256">
        <f>IF('3.Stok Awal'!$K256=0,0,'3.Stok Awal'!$K256)</f>
        <v>0</v>
      </c>
      <c r="K256" t="str">
        <f>IF('3.Stok Awal'!$L256=0,"",'3.Stok Awal'!$L256)</f>
        <v/>
      </c>
      <c r="L256">
        <f>IF('3.Stok Awal'!$N256=0,0,'3.Stok Awal'!$N256)</f>
        <v>0</v>
      </c>
      <c r="M256" t="str">
        <f>IF('3.Stok Awal'!$O256=0,"",'3.Stok Awal'!$O256)</f>
        <v/>
      </c>
      <c r="N256">
        <f>SUMIF('4.Sell to Trade'!$O$5:$O$5003,'5.Stok Akhir'!$G256,'4.Sell to Trade'!$Q$5:$Q$5003)</f>
        <v>0</v>
      </c>
      <c r="O256" t="str">
        <f>IF('3.Stok Awal'!$L256=0,"",'3.Stok Awal'!$L256)</f>
        <v/>
      </c>
      <c r="P256">
        <f>IF(ISNA(VLOOKUP($A256,STOK_AWAL,13,0)),0,IF(VLOOKUP($A256,STOK_AWAL,13,0)&gt;0,ROUNDDOWN(L256/VLOOKUP($A256,STOK_AWAL,13,0),0),0))</f>
        <v>0</v>
      </c>
      <c r="Q256" t="str">
        <f>I256</f>
        <v/>
      </c>
      <c r="R256">
        <f>IFERROR(MOD(L256,VLOOKUP($A256,STOK_AWAL,13,0)),0)</f>
        <v>0</v>
      </c>
      <c r="S256" t="str">
        <f>K256</f>
        <v/>
      </c>
      <c r="T256">
        <f>R256+(P256*(IFERROR(VLOOKUP($A256,STOK_AWAL,13,0),0)))</f>
        <v>0</v>
      </c>
      <c r="U256" t="str">
        <f>M256</f>
        <v/>
      </c>
    </row>
    <row r="257" spans="1:21" x14ac:dyDescent="0.25">
      <c r="A257" t="str">
        <f>IF('3.Stok Awal'!$A257=0,"",'3.Stok Awal'!$A257)</f>
        <v/>
      </c>
      <c r="B257" t="str">
        <f>IF('3.Stok Awal'!$B257=0,"",'3.Stok Awal'!$B257)</f>
        <v/>
      </c>
      <c r="C257" t="str">
        <f>IF('3.Stok Awal'!$C257=0,"",'3.Stok Awal'!$C257)</f>
        <v/>
      </c>
      <c r="D257" t="str">
        <f>IF('3.Stok Awal'!$D257=0,"",'3.Stok Awal'!$D257)</f>
        <v/>
      </c>
      <c r="E257" t="str">
        <f>IF('3.Stok Awal'!$E257=0,"",'3.Stok Awal'!$E257)</f>
        <v/>
      </c>
      <c r="F257" s="4" t="str">
        <f>IF('3.Stok Awal'!$F257=0,"",'3.Stok Awal'!$F257)</f>
        <v/>
      </c>
      <c r="G257" s="4" t="str">
        <f t="shared" si="3"/>
        <v/>
      </c>
      <c r="H257">
        <f>IF('3.Stok Awal'!$I257=0,0,'3.Stok Awal'!$I257)</f>
        <v>0</v>
      </c>
      <c r="I257" t="str">
        <f>IF('3.Stok Awal'!$J257=0,"",'3.Stok Awal'!$J257)</f>
        <v/>
      </c>
      <c r="J257">
        <f>IF('3.Stok Awal'!$K257=0,0,'3.Stok Awal'!$K257)</f>
        <v>0</v>
      </c>
      <c r="K257" t="str">
        <f>IF('3.Stok Awal'!$L257=0,"",'3.Stok Awal'!$L257)</f>
        <v/>
      </c>
      <c r="L257">
        <f>IF('3.Stok Awal'!$N257=0,0,'3.Stok Awal'!$N257)</f>
        <v>0</v>
      </c>
      <c r="M257" t="str">
        <f>IF('3.Stok Awal'!$O257=0,"",'3.Stok Awal'!$O257)</f>
        <v/>
      </c>
      <c r="N257">
        <f>SUMIF('4.Sell to Trade'!$O$5:$O$5003,'5.Stok Akhir'!$G257,'4.Sell to Trade'!$Q$5:$Q$5003)</f>
        <v>0</v>
      </c>
      <c r="O257" t="str">
        <f>IF('3.Stok Awal'!$L257=0,"",'3.Stok Awal'!$L257)</f>
        <v/>
      </c>
      <c r="P257">
        <f>IF(ISNA(VLOOKUP($A257,STOK_AWAL,13,0)),0,IF(VLOOKUP($A257,STOK_AWAL,13,0)&gt;0,ROUNDDOWN(L257/VLOOKUP($A257,STOK_AWAL,13,0),0),0))</f>
        <v>0</v>
      </c>
      <c r="Q257" t="str">
        <f>I257</f>
        <v/>
      </c>
      <c r="R257">
        <f>IFERROR(MOD(L257,VLOOKUP($A257,STOK_AWAL,13,0)),0)</f>
        <v>0</v>
      </c>
      <c r="S257" t="str">
        <f>K257</f>
        <v/>
      </c>
      <c r="T257">
        <f>R257+(P257*(IFERROR(VLOOKUP($A257,STOK_AWAL,13,0),0)))</f>
        <v>0</v>
      </c>
      <c r="U257" t="str">
        <f>M257</f>
        <v/>
      </c>
    </row>
    <row r="258" spans="1:21" x14ac:dyDescent="0.25">
      <c r="A258" t="str">
        <f>IF('3.Stok Awal'!$A258=0,"",'3.Stok Awal'!$A258)</f>
        <v/>
      </c>
      <c r="B258" t="str">
        <f>IF('3.Stok Awal'!$B258=0,"",'3.Stok Awal'!$B258)</f>
        <v/>
      </c>
      <c r="C258" t="str">
        <f>IF('3.Stok Awal'!$C258=0,"",'3.Stok Awal'!$C258)</f>
        <v/>
      </c>
      <c r="D258" t="str">
        <f>IF('3.Stok Awal'!$D258=0,"",'3.Stok Awal'!$D258)</f>
        <v/>
      </c>
      <c r="E258" t="str">
        <f>IF('3.Stok Awal'!$E258=0,"",'3.Stok Awal'!$E258)</f>
        <v/>
      </c>
      <c r="F258" s="4" t="str">
        <f>IF('3.Stok Awal'!$F258=0,"",'3.Stok Awal'!$F258)</f>
        <v/>
      </c>
      <c r="G258" s="4" t="str">
        <f t="shared" si="3"/>
        <v/>
      </c>
      <c r="H258">
        <f>IF('3.Stok Awal'!$I258=0,0,'3.Stok Awal'!$I258)</f>
        <v>0</v>
      </c>
      <c r="I258" t="str">
        <f>IF('3.Stok Awal'!$J258=0,"",'3.Stok Awal'!$J258)</f>
        <v/>
      </c>
      <c r="J258">
        <f>IF('3.Stok Awal'!$K258=0,0,'3.Stok Awal'!$K258)</f>
        <v>0</v>
      </c>
      <c r="K258" t="str">
        <f>IF('3.Stok Awal'!$L258=0,"",'3.Stok Awal'!$L258)</f>
        <v/>
      </c>
      <c r="L258">
        <f>IF('3.Stok Awal'!$N258=0,0,'3.Stok Awal'!$N258)</f>
        <v>0</v>
      </c>
      <c r="M258" t="str">
        <f>IF('3.Stok Awal'!$O258=0,"",'3.Stok Awal'!$O258)</f>
        <v/>
      </c>
      <c r="N258">
        <f>SUMIF('4.Sell to Trade'!$O$5:$O$5003,'5.Stok Akhir'!$G258,'4.Sell to Trade'!$Q$5:$Q$5003)</f>
        <v>0</v>
      </c>
      <c r="O258" t="str">
        <f>IF('3.Stok Awal'!$L258=0,"",'3.Stok Awal'!$L258)</f>
        <v/>
      </c>
      <c r="P258">
        <f>IF(ISNA(VLOOKUP($A258,STOK_AWAL,13,0)),0,IF(VLOOKUP($A258,STOK_AWAL,13,0)&gt;0,ROUNDDOWN(L258/VLOOKUP($A258,STOK_AWAL,13,0),0),0))</f>
        <v>0</v>
      </c>
      <c r="Q258" t="str">
        <f>I258</f>
        <v/>
      </c>
      <c r="R258">
        <f>IFERROR(MOD(L258,VLOOKUP($A258,STOK_AWAL,13,0)),0)</f>
        <v>0</v>
      </c>
      <c r="S258" t="str">
        <f>K258</f>
        <v/>
      </c>
      <c r="T258">
        <f>R258+(P258*(IFERROR(VLOOKUP($A258,STOK_AWAL,13,0),0)))</f>
        <v>0</v>
      </c>
      <c r="U258" t="str">
        <f>M258</f>
        <v/>
      </c>
    </row>
    <row r="259" spans="1:21" x14ac:dyDescent="0.25">
      <c r="A259" t="str">
        <f>IF('3.Stok Awal'!$A259=0,"",'3.Stok Awal'!$A259)</f>
        <v/>
      </c>
      <c r="B259" t="str">
        <f>IF('3.Stok Awal'!$B259=0,"",'3.Stok Awal'!$B259)</f>
        <v/>
      </c>
      <c r="C259" t="str">
        <f>IF('3.Stok Awal'!$C259=0,"",'3.Stok Awal'!$C259)</f>
        <v/>
      </c>
      <c r="D259" t="str">
        <f>IF('3.Stok Awal'!$D259=0,"",'3.Stok Awal'!$D259)</f>
        <v/>
      </c>
      <c r="E259" t="str">
        <f>IF('3.Stok Awal'!$E259=0,"",'3.Stok Awal'!$E259)</f>
        <v/>
      </c>
      <c r="F259" s="4" t="str">
        <f>IF('3.Stok Awal'!$F259=0,"",'3.Stok Awal'!$F259)</f>
        <v/>
      </c>
      <c r="G259" s="4" t="str">
        <f t="shared" si="3"/>
        <v/>
      </c>
      <c r="H259">
        <f>IF('3.Stok Awal'!$I259=0,0,'3.Stok Awal'!$I259)</f>
        <v>0</v>
      </c>
      <c r="I259" t="str">
        <f>IF('3.Stok Awal'!$J259=0,"",'3.Stok Awal'!$J259)</f>
        <v/>
      </c>
      <c r="J259">
        <f>IF('3.Stok Awal'!$K259=0,0,'3.Stok Awal'!$K259)</f>
        <v>0</v>
      </c>
      <c r="K259" t="str">
        <f>IF('3.Stok Awal'!$L259=0,"",'3.Stok Awal'!$L259)</f>
        <v/>
      </c>
      <c r="L259">
        <f>IF('3.Stok Awal'!$N259=0,0,'3.Stok Awal'!$N259)</f>
        <v>0</v>
      </c>
      <c r="M259" t="str">
        <f>IF('3.Stok Awal'!$O259=0,"",'3.Stok Awal'!$O259)</f>
        <v/>
      </c>
      <c r="N259">
        <f>SUMIF('4.Sell to Trade'!$O$5:$O$5003,'5.Stok Akhir'!$G259,'4.Sell to Trade'!$Q$5:$Q$5003)</f>
        <v>0</v>
      </c>
      <c r="O259" t="str">
        <f>IF('3.Stok Awal'!$L259=0,"",'3.Stok Awal'!$L259)</f>
        <v/>
      </c>
      <c r="P259">
        <f>IF(ISNA(VLOOKUP($A259,STOK_AWAL,13,0)),0,IF(VLOOKUP($A259,STOK_AWAL,13,0)&gt;0,ROUNDDOWN(L259/VLOOKUP($A259,STOK_AWAL,13,0),0),0))</f>
        <v>0</v>
      </c>
      <c r="Q259" t="str">
        <f>I259</f>
        <v/>
      </c>
      <c r="R259">
        <f>IFERROR(MOD(L259,VLOOKUP($A259,STOK_AWAL,13,0)),0)</f>
        <v>0</v>
      </c>
      <c r="S259" t="str">
        <f>K259</f>
        <v/>
      </c>
      <c r="T259">
        <f>R259+(P259*(IFERROR(VLOOKUP($A259,STOK_AWAL,13,0),0)))</f>
        <v>0</v>
      </c>
      <c r="U259" t="str">
        <f>M259</f>
        <v/>
      </c>
    </row>
    <row r="260" spans="1:21" x14ac:dyDescent="0.25">
      <c r="A260" t="str">
        <f>IF('3.Stok Awal'!$A260=0,"",'3.Stok Awal'!$A260)</f>
        <v/>
      </c>
      <c r="B260" t="str">
        <f>IF('3.Stok Awal'!$B260=0,"",'3.Stok Awal'!$B260)</f>
        <v/>
      </c>
      <c r="C260" t="str">
        <f>IF('3.Stok Awal'!$C260=0,"",'3.Stok Awal'!$C260)</f>
        <v/>
      </c>
      <c r="D260" t="str">
        <f>IF('3.Stok Awal'!$D260=0,"",'3.Stok Awal'!$D260)</f>
        <v/>
      </c>
      <c r="E260" t="str">
        <f>IF('3.Stok Awal'!$E260=0,"",'3.Stok Awal'!$E260)</f>
        <v/>
      </c>
      <c r="F260" s="4" t="str">
        <f>IF('3.Stok Awal'!$F260=0,"",'3.Stok Awal'!$F260)</f>
        <v/>
      </c>
      <c r="G260" s="4" t="str">
        <f t="shared" si="3"/>
        <v/>
      </c>
      <c r="H260">
        <f>IF('3.Stok Awal'!$I260=0,0,'3.Stok Awal'!$I260)</f>
        <v>0</v>
      </c>
      <c r="I260" t="str">
        <f>IF('3.Stok Awal'!$J260=0,"",'3.Stok Awal'!$J260)</f>
        <v/>
      </c>
      <c r="J260">
        <f>IF('3.Stok Awal'!$K260=0,0,'3.Stok Awal'!$K260)</f>
        <v>0</v>
      </c>
      <c r="K260" t="str">
        <f>IF('3.Stok Awal'!$L260=0,"",'3.Stok Awal'!$L260)</f>
        <v/>
      </c>
      <c r="L260">
        <f>IF('3.Stok Awal'!$N260=0,0,'3.Stok Awal'!$N260)</f>
        <v>0</v>
      </c>
      <c r="M260" t="str">
        <f>IF('3.Stok Awal'!$O260=0,"",'3.Stok Awal'!$O260)</f>
        <v/>
      </c>
      <c r="N260">
        <f>SUMIF('4.Sell to Trade'!$O$5:$O$5003,'5.Stok Akhir'!$G260,'4.Sell to Trade'!$Q$5:$Q$5003)</f>
        <v>0</v>
      </c>
      <c r="O260" t="str">
        <f>IF('3.Stok Awal'!$L260=0,"",'3.Stok Awal'!$L260)</f>
        <v/>
      </c>
      <c r="P260">
        <f>IF(ISNA(VLOOKUP($A260,STOK_AWAL,13,0)),0,IF(VLOOKUP($A260,STOK_AWAL,13,0)&gt;0,ROUNDDOWN(L260/VLOOKUP($A260,STOK_AWAL,13,0),0),0))</f>
        <v>0</v>
      </c>
      <c r="Q260" t="str">
        <f>I260</f>
        <v/>
      </c>
      <c r="R260">
        <f>IFERROR(MOD(L260,VLOOKUP($A260,STOK_AWAL,13,0)),0)</f>
        <v>0</v>
      </c>
      <c r="S260" t="str">
        <f>K260</f>
        <v/>
      </c>
      <c r="T260">
        <f>R260+(P260*(IFERROR(VLOOKUP($A260,STOK_AWAL,13,0),0)))</f>
        <v>0</v>
      </c>
      <c r="U260" t="str">
        <f>M260</f>
        <v/>
      </c>
    </row>
    <row r="261" spans="1:21" x14ac:dyDescent="0.25">
      <c r="A261" t="str">
        <f>IF('3.Stok Awal'!$A261=0,"",'3.Stok Awal'!$A261)</f>
        <v/>
      </c>
      <c r="B261" t="str">
        <f>IF('3.Stok Awal'!$B261=0,"",'3.Stok Awal'!$B261)</f>
        <v/>
      </c>
      <c r="C261" t="str">
        <f>IF('3.Stok Awal'!$C261=0,"",'3.Stok Awal'!$C261)</f>
        <v/>
      </c>
      <c r="D261" t="str">
        <f>IF('3.Stok Awal'!$D261=0,"",'3.Stok Awal'!$D261)</f>
        <v/>
      </c>
      <c r="E261" t="str">
        <f>IF('3.Stok Awal'!$E261=0,"",'3.Stok Awal'!$E261)</f>
        <v/>
      </c>
      <c r="F261" s="4" t="str">
        <f>IF('3.Stok Awal'!$F261=0,"",'3.Stok Awal'!$F261)</f>
        <v/>
      </c>
      <c r="G261" s="4" t="str">
        <f t="shared" si="3"/>
        <v/>
      </c>
      <c r="H261">
        <f>IF('3.Stok Awal'!$I261=0,0,'3.Stok Awal'!$I261)</f>
        <v>0</v>
      </c>
      <c r="I261" t="str">
        <f>IF('3.Stok Awal'!$J261=0,"",'3.Stok Awal'!$J261)</f>
        <v/>
      </c>
      <c r="J261">
        <f>IF('3.Stok Awal'!$K261=0,0,'3.Stok Awal'!$K261)</f>
        <v>0</v>
      </c>
      <c r="K261" t="str">
        <f>IF('3.Stok Awal'!$L261=0,"",'3.Stok Awal'!$L261)</f>
        <v/>
      </c>
      <c r="L261">
        <f>IF('3.Stok Awal'!$N261=0,0,'3.Stok Awal'!$N261)</f>
        <v>0</v>
      </c>
      <c r="M261" t="str">
        <f>IF('3.Stok Awal'!$O261=0,"",'3.Stok Awal'!$O261)</f>
        <v/>
      </c>
      <c r="N261">
        <f>SUMIF('4.Sell to Trade'!$O$5:$O$5003,'5.Stok Akhir'!$G261,'4.Sell to Trade'!$Q$5:$Q$5003)</f>
        <v>0</v>
      </c>
      <c r="O261" t="str">
        <f>IF('3.Stok Awal'!$L261=0,"",'3.Stok Awal'!$L261)</f>
        <v/>
      </c>
      <c r="P261">
        <f>IF(ISNA(VLOOKUP($A261,STOK_AWAL,13,0)),0,IF(VLOOKUP($A261,STOK_AWAL,13,0)&gt;0,ROUNDDOWN(L261/VLOOKUP($A261,STOK_AWAL,13,0),0),0))</f>
        <v>0</v>
      </c>
      <c r="Q261" t="str">
        <f>I261</f>
        <v/>
      </c>
      <c r="R261">
        <f>IFERROR(MOD(L261,VLOOKUP($A261,STOK_AWAL,13,0)),0)</f>
        <v>0</v>
      </c>
      <c r="S261" t="str">
        <f>K261</f>
        <v/>
      </c>
      <c r="T261">
        <f>R261+(P261*(IFERROR(VLOOKUP($A261,STOK_AWAL,13,0),0)))</f>
        <v>0</v>
      </c>
      <c r="U261" t="str">
        <f>M261</f>
        <v/>
      </c>
    </row>
    <row r="262" spans="1:21" x14ac:dyDescent="0.25">
      <c r="A262" t="str">
        <f>IF('3.Stok Awal'!$A262=0,"",'3.Stok Awal'!$A262)</f>
        <v/>
      </c>
      <c r="B262" t="str">
        <f>IF('3.Stok Awal'!$B262=0,"",'3.Stok Awal'!$B262)</f>
        <v/>
      </c>
      <c r="C262" t="str">
        <f>IF('3.Stok Awal'!$C262=0,"",'3.Stok Awal'!$C262)</f>
        <v/>
      </c>
      <c r="D262" t="str">
        <f>IF('3.Stok Awal'!$D262=0,"",'3.Stok Awal'!$D262)</f>
        <v/>
      </c>
      <c r="E262" t="str">
        <f>IF('3.Stok Awal'!$E262=0,"",'3.Stok Awal'!$E262)</f>
        <v/>
      </c>
      <c r="F262" s="4" t="str">
        <f>IF('3.Stok Awal'!$F262=0,"",'3.Stok Awal'!$F262)</f>
        <v/>
      </c>
      <c r="G262" s="4" t="str">
        <f t="shared" ref="G262:G325" si="4">A262&amp;F262</f>
        <v/>
      </c>
      <c r="H262">
        <f>IF('3.Stok Awal'!$I262=0,0,'3.Stok Awal'!$I262)</f>
        <v>0</v>
      </c>
      <c r="I262" t="str">
        <f>IF('3.Stok Awal'!$J262=0,"",'3.Stok Awal'!$J262)</f>
        <v/>
      </c>
      <c r="J262">
        <f>IF('3.Stok Awal'!$K262=0,0,'3.Stok Awal'!$K262)</f>
        <v>0</v>
      </c>
      <c r="K262" t="str">
        <f>IF('3.Stok Awal'!$L262=0,"",'3.Stok Awal'!$L262)</f>
        <v/>
      </c>
      <c r="L262">
        <f>IF('3.Stok Awal'!$N262=0,0,'3.Stok Awal'!$N262)</f>
        <v>0</v>
      </c>
      <c r="M262" t="str">
        <f>IF('3.Stok Awal'!$O262=0,"",'3.Stok Awal'!$O262)</f>
        <v/>
      </c>
      <c r="N262">
        <f>SUMIF('4.Sell to Trade'!$O$5:$O$5003,'5.Stok Akhir'!$G262,'4.Sell to Trade'!$Q$5:$Q$5003)</f>
        <v>0</v>
      </c>
      <c r="O262" t="str">
        <f>IF('3.Stok Awal'!$L262=0,"",'3.Stok Awal'!$L262)</f>
        <v/>
      </c>
      <c r="P262">
        <f>IF(ISNA(VLOOKUP($A262,STOK_AWAL,13,0)),0,IF(VLOOKUP($A262,STOK_AWAL,13,0)&gt;0,ROUNDDOWN(L262/VLOOKUP($A262,STOK_AWAL,13,0),0),0))</f>
        <v>0</v>
      </c>
      <c r="Q262" t="str">
        <f>I262</f>
        <v/>
      </c>
      <c r="R262">
        <f>IFERROR(MOD(L262,VLOOKUP($A262,STOK_AWAL,13,0)),0)</f>
        <v>0</v>
      </c>
      <c r="S262" t="str">
        <f>K262</f>
        <v/>
      </c>
      <c r="T262">
        <f>R262+(P262*(IFERROR(VLOOKUP($A262,STOK_AWAL,13,0),0)))</f>
        <v>0</v>
      </c>
      <c r="U262" t="str">
        <f>M262</f>
        <v/>
      </c>
    </row>
    <row r="263" spans="1:21" x14ac:dyDescent="0.25">
      <c r="A263" t="str">
        <f>IF('3.Stok Awal'!$A263=0,"",'3.Stok Awal'!$A263)</f>
        <v/>
      </c>
      <c r="B263" t="str">
        <f>IF('3.Stok Awal'!$B263=0,"",'3.Stok Awal'!$B263)</f>
        <v/>
      </c>
      <c r="C263" t="str">
        <f>IF('3.Stok Awal'!$C263=0,"",'3.Stok Awal'!$C263)</f>
        <v/>
      </c>
      <c r="D263" t="str">
        <f>IF('3.Stok Awal'!$D263=0,"",'3.Stok Awal'!$D263)</f>
        <v/>
      </c>
      <c r="E263" t="str">
        <f>IF('3.Stok Awal'!$E263=0,"",'3.Stok Awal'!$E263)</f>
        <v/>
      </c>
      <c r="F263" s="4" t="str">
        <f>IF('3.Stok Awal'!$F263=0,"",'3.Stok Awal'!$F263)</f>
        <v/>
      </c>
      <c r="G263" s="4" t="str">
        <f t="shared" si="4"/>
        <v/>
      </c>
      <c r="H263">
        <f>IF('3.Stok Awal'!$I263=0,0,'3.Stok Awal'!$I263)</f>
        <v>0</v>
      </c>
      <c r="I263" t="str">
        <f>IF('3.Stok Awal'!$J263=0,"",'3.Stok Awal'!$J263)</f>
        <v/>
      </c>
      <c r="J263">
        <f>IF('3.Stok Awal'!$K263=0,0,'3.Stok Awal'!$K263)</f>
        <v>0</v>
      </c>
      <c r="K263" t="str">
        <f>IF('3.Stok Awal'!$L263=0,"",'3.Stok Awal'!$L263)</f>
        <v/>
      </c>
      <c r="L263">
        <f>IF('3.Stok Awal'!$N263=0,0,'3.Stok Awal'!$N263)</f>
        <v>0</v>
      </c>
      <c r="M263" t="str">
        <f>IF('3.Stok Awal'!$O263=0,"",'3.Stok Awal'!$O263)</f>
        <v/>
      </c>
      <c r="N263">
        <f>SUMIF('4.Sell to Trade'!$O$5:$O$5003,'5.Stok Akhir'!$G263,'4.Sell to Trade'!$Q$5:$Q$5003)</f>
        <v>0</v>
      </c>
      <c r="O263" t="str">
        <f>IF('3.Stok Awal'!$L263=0,"",'3.Stok Awal'!$L263)</f>
        <v/>
      </c>
      <c r="P263">
        <f>IF(ISNA(VLOOKUP($A263,STOK_AWAL,13,0)),0,IF(VLOOKUP($A263,STOK_AWAL,13,0)&gt;0,ROUNDDOWN(L263/VLOOKUP($A263,STOK_AWAL,13,0),0),0))</f>
        <v>0</v>
      </c>
      <c r="Q263" t="str">
        <f>I263</f>
        <v/>
      </c>
      <c r="R263">
        <f>IFERROR(MOD(L263,VLOOKUP($A263,STOK_AWAL,13,0)),0)</f>
        <v>0</v>
      </c>
      <c r="S263" t="str">
        <f>K263</f>
        <v/>
      </c>
      <c r="T263">
        <f>R263+(P263*(IFERROR(VLOOKUP($A263,STOK_AWAL,13,0),0)))</f>
        <v>0</v>
      </c>
      <c r="U263" t="str">
        <f>M263</f>
        <v/>
      </c>
    </row>
    <row r="264" spans="1:21" x14ac:dyDescent="0.25">
      <c r="A264" t="str">
        <f>IF('3.Stok Awal'!$A264=0,"",'3.Stok Awal'!$A264)</f>
        <v/>
      </c>
      <c r="B264" t="str">
        <f>IF('3.Stok Awal'!$B264=0,"",'3.Stok Awal'!$B264)</f>
        <v/>
      </c>
      <c r="C264" t="str">
        <f>IF('3.Stok Awal'!$C264=0,"",'3.Stok Awal'!$C264)</f>
        <v/>
      </c>
      <c r="D264" t="str">
        <f>IF('3.Stok Awal'!$D264=0,"",'3.Stok Awal'!$D264)</f>
        <v/>
      </c>
      <c r="E264" t="str">
        <f>IF('3.Stok Awal'!$E264=0,"",'3.Stok Awal'!$E264)</f>
        <v/>
      </c>
      <c r="F264" s="4" t="str">
        <f>IF('3.Stok Awal'!$F264=0,"",'3.Stok Awal'!$F264)</f>
        <v/>
      </c>
      <c r="G264" s="4" t="str">
        <f t="shared" si="4"/>
        <v/>
      </c>
      <c r="H264">
        <f>IF('3.Stok Awal'!$I264=0,0,'3.Stok Awal'!$I264)</f>
        <v>0</v>
      </c>
      <c r="I264" t="str">
        <f>IF('3.Stok Awal'!$J264=0,"",'3.Stok Awal'!$J264)</f>
        <v/>
      </c>
      <c r="J264">
        <f>IF('3.Stok Awal'!$K264=0,0,'3.Stok Awal'!$K264)</f>
        <v>0</v>
      </c>
      <c r="K264" t="str">
        <f>IF('3.Stok Awal'!$L264=0,"",'3.Stok Awal'!$L264)</f>
        <v/>
      </c>
      <c r="L264">
        <f>IF('3.Stok Awal'!$N264=0,0,'3.Stok Awal'!$N264)</f>
        <v>0</v>
      </c>
      <c r="M264" t="str">
        <f>IF('3.Stok Awal'!$O264=0,"",'3.Stok Awal'!$O264)</f>
        <v/>
      </c>
      <c r="N264">
        <f>SUMIF('4.Sell to Trade'!$O$5:$O$5003,'5.Stok Akhir'!$G264,'4.Sell to Trade'!$Q$5:$Q$5003)</f>
        <v>0</v>
      </c>
      <c r="O264" t="str">
        <f>IF('3.Stok Awal'!$L264=0,"",'3.Stok Awal'!$L264)</f>
        <v/>
      </c>
      <c r="P264">
        <f>IF(ISNA(VLOOKUP($A264,STOK_AWAL,13,0)),0,IF(VLOOKUP($A264,STOK_AWAL,13,0)&gt;0,ROUNDDOWN(L264/VLOOKUP($A264,STOK_AWAL,13,0),0),0))</f>
        <v>0</v>
      </c>
      <c r="Q264" t="str">
        <f>I264</f>
        <v/>
      </c>
      <c r="R264">
        <f>IFERROR(MOD(L264,VLOOKUP($A264,STOK_AWAL,13,0)),0)</f>
        <v>0</v>
      </c>
      <c r="S264" t="str">
        <f>K264</f>
        <v/>
      </c>
      <c r="T264">
        <f>R264+(P264*(IFERROR(VLOOKUP($A264,STOK_AWAL,13,0),0)))</f>
        <v>0</v>
      </c>
      <c r="U264" t="str">
        <f>M264</f>
        <v/>
      </c>
    </row>
    <row r="265" spans="1:21" x14ac:dyDescent="0.25">
      <c r="A265" t="str">
        <f>IF('3.Stok Awal'!$A265=0,"",'3.Stok Awal'!$A265)</f>
        <v/>
      </c>
      <c r="B265" t="str">
        <f>IF('3.Stok Awal'!$B265=0,"",'3.Stok Awal'!$B265)</f>
        <v/>
      </c>
      <c r="C265" t="str">
        <f>IF('3.Stok Awal'!$C265=0,"",'3.Stok Awal'!$C265)</f>
        <v/>
      </c>
      <c r="D265" t="str">
        <f>IF('3.Stok Awal'!$D265=0,"",'3.Stok Awal'!$D265)</f>
        <v/>
      </c>
      <c r="E265" t="str">
        <f>IF('3.Stok Awal'!$E265=0,"",'3.Stok Awal'!$E265)</f>
        <v/>
      </c>
      <c r="F265" s="4" t="str">
        <f>IF('3.Stok Awal'!$F265=0,"",'3.Stok Awal'!$F265)</f>
        <v/>
      </c>
      <c r="G265" s="4" t="str">
        <f t="shared" si="4"/>
        <v/>
      </c>
      <c r="H265">
        <f>IF('3.Stok Awal'!$I265=0,0,'3.Stok Awal'!$I265)</f>
        <v>0</v>
      </c>
      <c r="I265" t="str">
        <f>IF('3.Stok Awal'!$J265=0,"",'3.Stok Awal'!$J265)</f>
        <v/>
      </c>
      <c r="J265">
        <f>IF('3.Stok Awal'!$K265=0,0,'3.Stok Awal'!$K265)</f>
        <v>0</v>
      </c>
      <c r="K265" t="str">
        <f>IF('3.Stok Awal'!$L265=0,"",'3.Stok Awal'!$L265)</f>
        <v/>
      </c>
      <c r="L265">
        <f>IF('3.Stok Awal'!$N265=0,0,'3.Stok Awal'!$N265)</f>
        <v>0</v>
      </c>
      <c r="M265" t="str">
        <f>IF('3.Stok Awal'!$O265=0,"",'3.Stok Awal'!$O265)</f>
        <v/>
      </c>
      <c r="N265">
        <f>SUMIF('4.Sell to Trade'!$O$5:$O$5003,'5.Stok Akhir'!$G265,'4.Sell to Trade'!$Q$5:$Q$5003)</f>
        <v>0</v>
      </c>
      <c r="O265" t="str">
        <f>IF('3.Stok Awal'!$L265=0,"",'3.Stok Awal'!$L265)</f>
        <v/>
      </c>
      <c r="P265">
        <f>IF(ISNA(VLOOKUP($A265,STOK_AWAL,13,0)),0,IF(VLOOKUP($A265,STOK_AWAL,13,0)&gt;0,ROUNDDOWN(L265/VLOOKUP($A265,STOK_AWAL,13,0),0),0))</f>
        <v>0</v>
      </c>
      <c r="Q265" t="str">
        <f>I265</f>
        <v/>
      </c>
      <c r="R265">
        <f>IFERROR(MOD(L265,VLOOKUP($A265,STOK_AWAL,13,0)),0)</f>
        <v>0</v>
      </c>
      <c r="S265" t="str">
        <f>K265</f>
        <v/>
      </c>
      <c r="T265">
        <f>R265+(P265*(IFERROR(VLOOKUP($A265,STOK_AWAL,13,0),0)))</f>
        <v>0</v>
      </c>
      <c r="U265" t="str">
        <f>M265</f>
        <v/>
      </c>
    </row>
    <row r="266" spans="1:21" x14ac:dyDescent="0.25">
      <c r="A266" t="str">
        <f>IF('3.Stok Awal'!$A266=0,"",'3.Stok Awal'!$A266)</f>
        <v/>
      </c>
      <c r="B266" t="str">
        <f>IF('3.Stok Awal'!$B266=0,"",'3.Stok Awal'!$B266)</f>
        <v/>
      </c>
      <c r="C266" t="str">
        <f>IF('3.Stok Awal'!$C266=0,"",'3.Stok Awal'!$C266)</f>
        <v/>
      </c>
      <c r="D266" t="str">
        <f>IF('3.Stok Awal'!$D266=0,"",'3.Stok Awal'!$D266)</f>
        <v/>
      </c>
      <c r="E266" t="str">
        <f>IF('3.Stok Awal'!$E266=0,"",'3.Stok Awal'!$E266)</f>
        <v/>
      </c>
      <c r="F266" s="4" t="str">
        <f>IF('3.Stok Awal'!$F266=0,"",'3.Stok Awal'!$F266)</f>
        <v/>
      </c>
      <c r="G266" s="4" t="str">
        <f t="shared" si="4"/>
        <v/>
      </c>
      <c r="H266">
        <f>IF('3.Stok Awal'!$I266=0,0,'3.Stok Awal'!$I266)</f>
        <v>0</v>
      </c>
      <c r="I266" t="str">
        <f>IF('3.Stok Awal'!$J266=0,"",'3.Stok Awal'!$J266)</f>
        <v/>
      </c>
      <c r="J266">
        <f>IF('3.Stok Awal'!$K266=0,0,'3.Stok Awal'!$K266)</f>
        <v>0</v>
      </c>
      <c r="K266" t="str">
        <f>IF('3.Stok Awal'!$L266=0,"",'3.Stok Awal'!$L266)</f>
        <v/>
      </c>
      <c r="L266">
        <f>IF('3.Stok Awal'!$N266=0,0,'3.Stok Awal'!$N266)</f>
        <v>0</v>
      </c>
      <c r="M266" t="str">
        <f>IF('3.Stok Awal'!$O266=0,"",'3.Stok Awal'!$O266)</f>
        <v/>
      </c>
      <c r="N266">
        <f>SUMIF('4.Sell to Trade'!$O$5:$O$5003,'5.Stok Akhir'!$G266,'4.Sell to Trade'!$Q$5:$Q$5003)</f>
        <v>0</v>
      </c>
      <c r="O266" t="str">
        <f>IF('3.Stok Awal'!$L266=0,"",'3.Stok Awal'!$L266)</f>
        <v/>
      </c>
      <c r="P266">
        <f>IF(ISNA(VLOOKUP($A266,STOK_AWAL,13,0)),0,IF(VLOOKUP($A266,STOK_AWAL,13,0)&gt;0,ROUNDDOWN(L266/VLOOKUP($A266,STOK_AWAL,13,0),0),0))</f>
        <v>0</v>
      </c>
      <c r="Q266" t="str">
        <f>I266</f>
        <v/>
      </c>
      <c r="R266">
        <f>IFERROR(MOD(L266,VLOOKUP($A266,STOK_AWAL,13,0)),0)</f>
        <v>0</v>
      </c>
      <c r="S266" t="str">
        <f>K266</f>
        <v/>
      </c>
      <c r="T266">
        <f>R266+(P266*(IFERROR(VLOOKUP($A266,STOK_AWAL,13,0),0)))</f>
        <v>0</v>
      </c>
      <c r="U266" t="str">
        <f>M266</f>
        <v/>
      </c>
    </row>
    <row r="267" spans="1:21" x14ac:dyDescent="0.25">
      <c r="A267" t="str">
        <f>IF('3.Stok Awal'!$A267=0,"",'3.Stok Awal'!$A267)</f>
        <v/>
      </c>
      <c r="B267" t="str">
        <f>IF('3.Stok Awal'!$B267=0,"",'3.Stok Awal'!$B267)</f>
        <v/>
      </c>
      <c r="C267" t="str">
        <f>IF('3.Stok Awal'!$C267=0,"",'3.Stok Awal'!$C267)</f>
        <v/>
      </c>
      <c r="D267" t="str">
        <f>IF('3.Stok Awal'!$D267=0,"",'3.Stok Awal'!$D267)</f>
        <v/>
      </c>
      <c r="E267" t="str">
        <f>IF('3.Stok Awal'!$E267=0,"",'3.Stok Awal'!$E267)</f>
        <v/>
      </c>
      <c r="F267" s="4" t="str">
        <f>IF('3.Stok Awal'!$F267=0,"",'3.Stok Awal'!$F267)</f>
        <v/>
      </c>
      <c r="G267" s="4" t="str">
        <f t="shared" si="4"/>
        <v/>
      </c>
      <c r="H267">
        <f>IF('3.Stok Awal'!$I267=0,0,'3.Stok Awal'!$I267)</f>
        <v>0</v>
      </c>
      <c r="I267" t="str">
        <f>IF('3.Stok Awal'!$J267=0,"",'3.Stok Awal'!$J267)</f>
        <v/>
      </c>
      <c r="J267">
        <f>IF('3.Stok Awal'!$K267=0,0,'3.Stok Awal'!$K267)</f>
        <v>0</v>
      </c>
      <c r="K267" t="str">
        <f>IF('3.Stok Awal'!$L267=0,"",'3.Stok Awal'!$L267)</f>
        <v/>
      </c>
      <c r="L267">
        <f>IF('3.Stok Awal'!$N267=0,0,'3.Stok Awal'!$N267)</f>
        <v>0</v>
      </c>
      <c r="M267" t="str">
        <f>IF('3.Stok Awal'!$O267=0,"",'3.Stok Awal'!$O267)</f>
        <v/>
      </c>
      <c r="N267">
        <f>SUMIF('4.Sell to Trade'!$O$5:$O$5003,'5.Stok Akhir'!$G267,'4.Sell to Trade'!$Q$5:$Q$5003)</f>
        <v>0</v>
      </c>
      <c r="O267" t="str">
        <f>IF('3.Stok Awal'!$L267=0,"",'3.Stok Awal'!$L267)</f>
        <v/>
      </c>
      <c r="P267">
        <f>IF(ISNA(VLOOKUP($A267,STOK_AWAL,13,0)),0,IF(VLOOKUP($A267,STOK_AWAL,13,0)&gt;0,ROUNDDOWN(L267/VLOOKUP($A267,STOK_AWAL,13,0),0),0))</f>
        <v>0</v>
      </c>
      <c r="Q267" t="str">
        <f>I267</f>
        <v/>
      </c>
      <c r="R267">
        <f>IFERROR(MOD(L267,VLOOKUP($A267,STOK_AWAL,13,0)),0)</f>
        <v>0</v>
      </c>
      <c r="S267" t="str">
        <f>K267</f>
        <v/>
      </c>
      <c r="T267">
        <f>R267+(P267*(IFERROR(VLOOKUP($A267,STOK_AWAL,13,0),0)))</f>
        <v>0</v>
      </c>
      <c r="U267" t="str">
        <f>M267</f>
        <v/>
      </c>
    </row>
    <row r="268" spans="1:21" x14ac:dyDescent="0.25">
      <c r="A268" t="str">
        <f>IF('3.Stok Awal'!$A268=0,"",'3.Stok Awal'!$A268)</f>
        <v/>
      </c>
      <c r="B268" t="str">
        <f>IF('3.Stok Awal'!$B268=0,"",'3.Stok Awal'!$B268)</f>
        <v/>
      </c>
      <c r="C268" t="str">
        <f>IF('3.Stok Awal'!$C268=0,"",'3.Stok Awal'!$C268)</f>
        <v/>
      </c>
      <c r="D268" t="str">
        <f>IF('3.Stok Awal'!$D268=0,"",'3.Stok Awal'!$D268)</f>
        <v/>
      </c>
      <c r="E268" t="str">
        <f>IF('3.Stok Awal'!$E268=0,"",'3.Stok Awal'!$E268)</f>
        <v/>
      </c>
      <c r="F268" s="4" t="str">
        <f>IF('3.Stok Awal'!$F268=0,"",'3.Stok Awal'!$F268)</f>
        <v/>
      </c>
      <c r="G268" s="4" t="str">
        <f t="shared" si="4"/>
        <v/>
      </c>
      <c r="H268">
        <f>IF('3.Stok Awal'!$I268=0,0,'3.Stok Awal'!$I268)</f>
        <v>0</v>
      </c>
      <c r="I268" t="str">
        <f>IF('3.Stok Awal'!$J268=0,"",'3.Stok Awal'!$J268)</f>
        <v/>
      </c>
      <c r="J268">
        <f>IF('3.Stok Awal'!$K268=0,0,'3.Stok Awal'!$K268)</f>
        <v>0</v>
      </c>
      <c r="K268" t="str">
        <f>IF('3.Stok Awal'!$L268=0,"",'3.Stok Awal'!$L268)</f>
        <v/>
      </c>
      <c r="L268">
        <f>IF('3.Stok Awal'!$N268=0,0,'3.Stok Awal'!$N268)</f>
        <v>0</v>
      </c>
      <c r="M268" t="str">
        <f>IF('3.Stok Awal'!$O268=0,"",'3.Stok Awal'!$O268)</f>
        <v/>
      </c>
      <c r="N268">
        <f>SUMIF('4.Sell to Trade'!$O$5:$O$5003,'5.Stok Akhir'!$G268,'4.Sell to Trade'!$Q$5:$Q$5003)</f>
        <v>0</v>
      </c>
      <c r="O268" t="str">
        <f>IF('3.Stok Awal'!$L268=0,"",'3.Stok Awal'!$L268)</f>
        <v/>
      </c>
      <c r="P268">
        <f>IF(ISNA(VLOOKUP($A268,STOK_AWAL,13,0)),0,IF(VLOOKUP($A268,STOK_AWAL,13,0)&gt;0,ROUNDDOWN(L268/VLOOKUP($A268,STOK_AWAL,13,0),0),0))</f>
        <v>0</v>
      </c>
      <c r="Q268" t="str">
        <f>I268</f>
        <v/>
      </c>
      <c r="R268">
        <f>IFERROR(MOD(L268,VLOOKUP($A268,STOK_AWAL,13,0)),0)</f>
        <v>0</v>
      </c>
      <c r="S268" t="str">
        <f>K268</f>
        <v/>
      </c>
      <c r="T268">
        <f>R268+(P268*(IFERROR(VLOOKUP($A268,STOK_AWAL,13,0),0)))</f>
        <v>0</v>
      </c>
      <c r="U268" t="str">
        <f>M268</f>
        <v/>
      </c>
    </row>
    <row r="269" spans="1:21" x14ac:dyDescent="0.25">
      <c r="A269" t="str">
        <f>IF('3.Stok Awal'!$A269=0,"",'3.Stok Awal'!$A269)</f>
        <v/>
      </c>
      <c r="B269" t="str">
        <f>IF('3.Stok Awal'!$B269=0,"",'3.Stok Awal'!$B269)</f>
        <v/>
      </c>
      <c r="C269" t="str">
        <f>IF('3.Stok Awal'!$C269=0,"",'3.Stok Awal'!$C269)</f>
        <v/>
      </c>
      <c r="D269" t="str">
        <f>IF('3.Stok Awal'!$D269=0,"",'3.Stok Awal'!$D269)</f>
        <v/>
      </c>
      <c r="E269" t="str">
        <f>IF('3.Stok Awal'!$E269=0,"",'3.Stok Awal'!$E269)</f>
        <v/>
      </c>
      <c r="F269" s="4" t="str">
        <f>IF('3.Stok Awal'!$F269=0,"",'3.Stok Awal'!$F269)</f>
        <v/>
      </c>
      <c r="G269" s="4" t="str">
        <f t="shared" si="4"/>
        <v/>
      </c>
      <c r="H269">
        <f>IF('3.Stok Awal'!$I269=0,0,'3.Stok Awal'!$I269)</f>
        <v>0</v>
      </c>
      <c r="I269" t="str">
        <f>IF('3.Stok Awal'!$J269=0,"",'3.Stok Awal'!$J269)</f>
        <v/>
      </c>
      <c r="J269">
        <f>IF('3.Stok Awal'!$K269=0,0,'3.Stok Awal'!$K269)</f>
        <v>0</v>
      </c>
      <c r="K269" t="str">
        <f>IF('3.Stok Awal'!$L269=0,"",'3.Stok Awal'!$L269)</f>
        <v/>
      </c>
      <c r="L269">
        <f>IF('3.Stok Awal'!$N269=0,0,'3.Stok Awal'!$N269)</f>
        <v>0</v>
      </c>
      <c r="M269" t="str">
        <f>IF('3.Stok Awal'!$O269=0,"",'3.Stok Awal'!$O269)</f>
        <v/>
      </c>
      <c r="N269">
        <f>SUMIF('4.Sell to Trade'!$O$5:$O$5003,'5.Stok Akhir'!$G269,'4.Sell to Trade'!$Q$5:$Q$5003)</f>
        <v>0</v>
      </c>
      <c r="O269" t="str">
        <f>IF('3.Stok Awal'!$L269=0,"",'3.Stok Awal'!$L269)</f>
        <v/>
      </c>
      <c r="P269">
        <f>IF(ISNA(VLOOKUP($A269,STOK_AWAL,13,0)),0,IF(VLOOKUP($A269,STOK_AWAL,13,0)&gt;0,ROUNDDOWN(L269/VLOOKUP($A269,STOK_AWAL,13,0),0),0))</f>
        <v>0</v>
      </c>
      <c r="Q269" t="str">
        <f>I269</f>
        <v/>
      </c>
      <c r="R269">
        <f>IFERROR(MOD(L269,VLOOKUP($A269,STOK_AWAL,13,0)),0)</f>
        <v>0</v>
      </c>
      <c r="S269" t="str">
        <f>K269</f>
        <v/>
      </c>
      <c r="T269">
        <f>R269+(P269*(IFERROR(VLOOKUP($A269,STOK_AWAL,13,0),0)))</f>
        <v>0</v>
      </c>
      <c r="U269" t="str">
        <f>M269</f>
        <v/>
      </c>
    </row>
    <row r="270" spans="1:21" x14ac:dyDescent="0.25">
      <c r="A270" t="str">
        <f>IF('3.Stok Awal'!$A270=0,"",'3.Stok Awal'!$A270)</f>
        <v/>
      </c>
      <c r="B270" t="str">
        <f>IF('3.Stok Awal'!$B270=0,"",'3.Stok Awal'!$B270)</f>
        <v/>
      </c>
      <c r="C270" t="str">
        <f>IF('3.Stok Awal'!$C270=0,"",'3.Stok Awal'!$C270)</f>
        <v/>
      </c>
      <c r="D270" t="str">
        <f>IF('3.Stok Awal'!$D270=0,"",'3.Stok Awal'!$D270)</f>
        <v/>
      </c>
      <c r="E270" t="str">
        <f>IF('3.Stok Awal'!$E270=0,"",'3.Stok Awal'!$E270)</f>
        <v/>
      </c>
      <c r="F270" s="4" t="str">
        <f>IF('3.Stok Awal'!$F270=0,"",'3.Stok Awal'!$F270)</f>
        <v/>
      </c>
      <c r="G270" s="4" t="str">
        <f t="shared" si="4"/>
        <v/>
      </c>
      <c r="H270">
        <f>IF('3.Stok Awal'!$I270=0,0,'3.Stok Awal'!$I270)</f>
        <v>0</v>
      </c>
      <c r="I270" t="str">
        <f>IF('3.Stok Awal'!$J270=0,"",'3.Stok Awal'!$J270)</f>
        <v/>
      </c>
      <c r="J270">
        <f>IF('3.Stok Awal'!$K270=0,0,'3.Stok Awal'!$K270)</f>
        <v>0</v>
      </c>
      <c r="K270" t="str">
        <f>IF('3.Stok Awal'!$L270=0,"",'3.Stok Awal'!$L270)</f>
        <v/>
      </c>
      <c r="L270">
        <f>IF('3.Stok Awal'!$N270=0,0,'3.Stok Awal'!$N270)</f>
        <v>0</v>
      </c>
      <c r="M270" t="str">
        <f>IF('3.Stok Awal'!$O270=0,"",'3.Stok Awal'!$O270)</f>
        <v/>
      </c>
      <c r="N270">
        <f>SUMIF('4.Sell to Trade'!$O$5:$O$5003,'5.Stok Akhir'!$G270,'4.Sell to Trade'!$Q$5:$Q$5003)</f>
        <v>0</v>
      </c>
      <c r="O270" t="str">
        <f>IF('3.Stok Awal'!$L270=0,"",'3.Stok Awal'!$L270)</f>
        <v/>
      </c>
      <c r="P270">
        <f>IF(ISNA(VLOOKUP($A270,STOK_AWAL,13,0)),0,IF(VLOOKUP($A270,STOK_AWAL,13,0)&gt;0,ROUNDDOWN(L270/VLOOKUP($A270,STOK_AWAL,13,0),0),0))</f>
        <v>0</v>
      </c>
      <c r="Q270" t="str">
        <f>I270</f>
        <v/>
      </c>
      <c r="R270">
        <f>IFERROR(MOD(L270,VLOOKUP($A270,STOK_AWAL,13,0)),0)</f>
        <v>0</v>
      </c>
      <c r="S270" t="str">
        <f>K270</f>
        <v/>
      </c>
      <c r="T270">
        <f>R270+(P270*(IFERROR(VLOOKUP($A270,STOK_AWAL,13,0),0)))</f>
        <v>0</v>
      </c>
      <c r="U270" t="str">
        <f>M270</f>
        <v/>
      </c>
    </row>
    <row r="271" spans="1:21" x14ac:dyDescent="0.25">
      <c r="A271" t="str">
        <f>IF('3.Stok Awal'!$A271=0,"",'3.Stok Awal'!$A271)</f>
        <v/>
      </c>
      <c r="B271" t="str">
        <f>IF('3.Stok Awal'!$B271=0,"",'3.Stok Awal'!$B271)</f>
        <v/>
      </c>
      <c r="C271" t="str">
        <f>IF('3.Stok Awal'!$C271=0,"",'3.Stok Awal'!$C271)</f>
        <v/>
      </c>
      <c r="D271" t="str">
        <f>IF('3.Stok Awal'!$D271=0,"",'3.Stok Awal'!$D271)</f>
        <v/>
      </c>
      <c r="E271" t="str">
        <f>IF('3.Stok Awal'!$E271=0,"",'3.Stok Awal'!$E271)</f>
        <v/>
      </c>
      <c r="F271" s="4" t="str">
        <f>IF('3.Stok Awal'!$F271=0,"",'3.Stok Awal'!$F271)</f>
        <v/>
      </c>
      <c r="G271" s="4" t="str">
        <f t="shared" si="4"/>
        <v/>
      </c>
      <c r="H271">
        <f>IF('3.Stok Awal'!$I271=0,0,'3.Stok Awal'!$I271)</f>
        <v>0</v>
      </c>
      <c r="I271" t="str">
        <f>IF('3.Stok Awal'!$J271=0,"",'3.Stok Awal'!$J271)</f>
        <v/>
      </c>
      <c r="J271">
        <f>IF('3.Stok Awal'!$K271=0,0,'3.Stok Awal'!$K271)</f>
        <v>0</v>
      </c>
      <c r="K271" t="str">
        <f>IF('3.Stok Awal'!$L271=0,"",'3.Stok Awal'!$L271)</f>
        <v/>
      </c>
      <c r="L271">
        <f>IF('3.Stok Awal'!$N271=0,0,'3.Stok Awal'!$N271)</f>
        <v>0</v>
      </c>
      <c r="M271" t="str">
        <f>IF('3.Stok Awal'!$O271=0,"",'3.Stok Awal'!$O271)</f>
        <v/>
      </c>
      <c r="N271">
        <f>SUMIF('4.Sell to Trade'!$O$5:$O$5003,'5.Stok Akhir'!$G271,'4.Sell to Trade'!$Q$5:$Q$5003)</f>
        <v>0</v>
      </c>
      <c r="O271" t="str">
        <f>IF('3.Stok Awal'!$L271=0,"",'3.Stok Awal'!$L271)</f>
        <v/>
      </c>
      <c r="P271">
        <f>IF(ISNA(VLOOKUP($A271,STOK_AWAL,13,0)),0,IF(VLOOKUP($A271,STOK_AWAL,13,0)&gt;0,ROUNDDOWN(L271/VLOOKUP($A271,STOK_AWAL,13,0),0),0))</f>
        <v>0</v>
      </c>
      <c r="Q271" t="str">
        <f>I271</f>
        <v/>
      </c>
      <c r="R271">
        <f>IFERROR(MOD(L271,VLOOKUP($A271,STOK_AWAL,13,0)),0)</f>
        <v>0</v>
      </c>
      <c r="S271" t="str">
        <f>K271</f>
        <v/>
      </c>
      <c r="T271">
        <f>R271+(P271*(IFERROR(VLOOKUP($A271,STOK_AWAL,13,0),0)))</f>
        <v>0</v>
      </c>
      <c r="U271" t="str">
        <f>M271</f>
        <v/>
      </c>
    </row>
    <row r="272" spans="1:21" x14ac:dyDescent="0.25">
      <c r="A272" t="str">
        <f>IF('3.Stok Awal'!$A272=0,"",'3.Stok Awal'!$A272)</f>
        <v/>
      </c>
      <c r="B272" t="str">
        <f>IF('3.Stok Awal'!$B272=0,"",'3.Stok Awal'!$B272)</f>
        <v/>
      </c>
      <c r="C272" t="str">
        <f>IF('3.Stok Awal'!$C272=0,"",'3.Stok Awal'!$C272)</f>
        <v/>
      </c>
      <c r="D272" t="str">
        <f>IF('3.Stok Awal'!$D272=0,"",'3.Stok Awal'!$D272)</f>
        <v/>
      </c>
      <c r="E272" t="str">
        <f>IF('3.Stok Awal'!$E272=0,"",'3.Stok Awal'!$E272)</f>
        <v/>
      </c>
      <c r="F272" s="4" t="str">
        <f>IF('3.Stok Awal'!$F272=0,"",'3.Stok Awal'!$F272)</f>
        <v/>
      </c>
      <c r="G272" s="4" t="str">
        <f t="shared" si="4"/>
        <v/>
      </c>
      <c r="H272">
        <f>IF('3.Stok Awal'!$I272=0,0,'3.Stok Awal'!$I272)</f>
        <v>0</v>
      </c>
      <c r="I272" t="str">
        <f>IF('3.Stok Awal'!$J272=0,"",'3.Stok Awal'!$J272)</f>
        <v/>
      </c>
      <c r="J272">
        <f>IF('3.Stok Awal'!$K272=0,0,'3.Stok Awal'!$K272)</f>
        <v>0</v>
      </c>
      <c r="K272" t="str">
        <f>IF('3.Stok Awal'!$L272=0,"",'3.Stok Awal'!$L272)</f>
        <v/>
      </c>
      <c r="L272">
        <f>IF('3.Stok Awal'!$N272=0,0,'3.Stok Awal'!$N272)</f>
        <v>0</v>
      </c>
      <c r="M272" t="str">
        <f>IF('3.Stok Awal'!$O272=0,"",'3.Stok Awal'!$O272)</f>
        <v/>
      </c>
      <c r="N272">
        <f>SUMIF('4.Sell to Trade'!$O$5:$O$5003,'5.Stok Akhir'!$G272,'4.Sell to Trade'!$Q$5:$Q$5003)</f>
        <v>0</v>
      </c>
      <c r="O272" t="str">
        <f>IF('3.Stok Awal'!$L272=0,"",'3.Stok Awal'!$L272)</f>
        <v/>
      </c>
      <c r="P272">
        <f>IF(ISNA(VLOOKUP($A272,STOK_AWAL,13,0)),0,IF(VLOOKUP($A272,STOK_AWAL,13,0)&gt;0,ROUNDDOWN(L272/VLOOKUP($A272,STOK_AWAL,13,0),0),0))</f>
        <v>0</v>
      </c>
      <c r="Q272" t="str">
        <f>I272</f>
        <v/>
      </c>
      <c r="R272">
        <f>IFERROR(MOD(L272,VLOOKUP($A272,STOK_AWAL,13,0)),0)</f>
        <v>0</v>
      </c>
      <c r="S272" t="str">
        <f>K272</f>
        <v/>
      </c>
      <c r="T272">
        <f>R272+(P272*(IFERROR(VLOOKUP($A272,STOK_AWAL,13,0),0)))</f>
        <v>0</v>
      </c>
      <c r="U272" t="str">
        <f>M272</f>
        <v/>
      </c>
    </row>
    <row r="273" spans="1:21" x14ac:dyDescent="0.25">
      <c r="A273" t="str">
        <f>IF('3.Stok Awal'!$A273=0,"",'3.Stok Awal'!$A273)</f>
        <v/>
      </c>
      <c r="B273" t="str">
        <f>IF('3.Stok Awal'!$B273=0,"",'3.Stok Awal'!$B273)</f>
        <v/>
      </c>
      <c r="C273" t="str">
        <f>IF('3.Stok Awal'!$C273=0,"",'3.Stok Awal'!$C273)</f>
        <v/>
      </c>
      <c r="D273" t="str">
        <f>IF('3.Stok Awal'!$D273=0,"",'3.Stok Awal'!$D273)</f>
        <v/>
      </c>
      <c r="E273" t="str">
        <f>IF('3.Stok Awal'!$E273=0,"",'3.Stok Awal'!$E273)</f>
        <v/>
      </c>
      <c r="F273" s="4" t="str">
        <f>IF('3.Stok Awal'!$F273=0,"",'3.Stok Awal'!$F273)</f>
        <v/>
      </c>
      <c r="G273" s="4" t="str">
        <f t="shared" si="4"/>
        <v/>
      </c>
      <c r="H273">
        <f>IF('3.Stok Awal'!$I273=0,0,'3.Stok Awal'!$I273)</f>
        <v>0</v>
      </c>
      <c r="I273" t="str">
        <f>IF('3.Stok Awal'!$J273=0,"",'3.Stok Awal'!$J273)</f>
        <v/>
      </c>
      <c r="J273">
        <f>IF('3.Stok Awal'!$K273=0,0,'3.Stok Awal'!$K273)</f>
        <v>0</v>
      </c>
      <c r="K273" t="str">
        <f>IF('3.Stok Awal'!$L273=0,"",'3.Stok Awal'!$L273)</f>
        <v/>
      </c>
      <c r="L273">
        <f>IF('3.Stok Awal'!$N273=0,0,'3.Stok Awal'!$N273)</f>
        <v>0</v>
      </c>
      <c r="M273" t="str">
        <f>IF('3.Stok Awal'!$O273=0,"",'3.Stok Awal'!$O273)</f>
        <v/>
      </c>
      <c r="N273">
        <f>SUMIF('4.Sell to Trade'!$O$5:$O$5003,'5.Stok Akhir'!$G273,'4.Sell to Trade'!$Q$5:$Q$5003)</f>
        <v>0</v>
      </c>
      <c r="O273" t="str">
        <f>IF('3.Stok Awal'!$L273=0,"",'3.Stok Awal'!$L273)</f>
        <v/>
      </c>
      <c r="P273">
        <f>IF(ISNA(VLOOKUP($A273,STOK_AWAL,13,0)),0,IF(VLOOKUP($A273,STOK_AWAL,13,0)&gt;0,ROUNDDOWN(L273/VLOOKUP($A273,STOK_AWAL,13,0),0),0))</f>
        <v>0</v>
      </c>
      <c r="Q273" t="str">
        <f>I273</f>
        <v/>
      </c>
      <c r="R273">
        <f>IFERROR(MOD(L273,VLOOKUP($A273,STOK_AWAL,13,0)),0)</f>
        <v>0</v>
      </c>
      <c r="S273" t="str">
        <f>K273</f>
        <v/>
      </c>
      <c r="T273">
        <f>R273+(P273*(IFERROR(VLOOKUP($A273,STOK_AWAL,13,0),0)))</f>
        <v>0</v>
      </c>
      <c r="U273" t="str">
        <f>M273</f>
        <v/>
      </c>
    </row>
    <row r="274" spans="1:21" x14ac:dyDescent="0.25">
      <c r="A274" t="str">
        <f>IF('3.Stok Awal'!$A274=0,"",'3.Stok Awal'!$A274)</f>
        <v/>
      </c>
      <c r="B274" t="str">
        <f>IF('3.Stok Awal'!$B274=0,"",'3.Stok Awal'!$B274)</f>
        <v/>
      </c>
      <c r="C274" t="str">
        <f>IF('3.Stok Awal'!$C274=0,"",'3.Stok Awal'!$C274)</f>
        <v/>
      </c>
      <c r="D274" t="str">
        <f>IF('3.Stok Awal'!$D274=0,"",'3.Stok Awal'!$D274)</f>
        <v/>
      </c>
      <c r="E274" t="str">
        <f>IF('3.Stok Awal'!$E274=0,"",'3.Stok Awal'!$E274)</f>
        <v/>
      </c>
      <c r="F274" s="4" t="str">
        <f>IF('3.Stok Awal'!$F274=0,"",'3.Stok Awal'!$F274)</f>
        <v/>
      </c>
      <c r="G274" s="4" t="str">
        <f t="shared" si="4"/>
        <v/>
      </c>
      <c r="H274">
        <f>IF('3.Stok Awal'!$I274=0,0,'3.Stok Awal'!$I274)</f>
        <v>0</v>
      </c>
      <c r="I274" t="str">
        <f>IF('3.Stok Awal'!$J274=0,"",'3.Stok Awal'!$J274)</f>
        <v/>
      </c>
      <c r="J274">
        <f>IF('3.Stok Awal'!$K274=0,0,'3.Stok Awal'!$K274)</f>
        <v>0</v>
      </c>
      <c r="K274" t="str">
        <f>IF('3.Stok Awal'!$L274=0,"",'3.Stok Awal'!$L274)</f>
        <v/>
      </c>
      <c r="L274">
        <f>IF('3.Stok Awal'!$N274=0,0,'3.Stok Awal'!$N274)</f>
        <v>0</v>
      </c>
      <c r="M274" t="str">
        <f>IF('3.Stok Awal'!$O274=0,"",'3.Stok Awal'!$O274)</f>
        <v/>
      </c>
      <c r="N274">
        <f>SUMIF('4.Sell to Trade'!$O$5:$O$5003,'5.Stok Akhir'!$G274,'4.Sell to Trade'!$Q$5:$Q$5003)</f>
        <v>0</v>
      </c>
      <c r="O274" t="str">
        <f>IF('3.Stok Awal'!$L274=0,"",'3.Stok Awal'!$L274)</f>
        <v/>
      </c>
      <c r="P274">
        <f>IF(ISNA(VLOOKUP($A274,STOK_AWAL,13,0)),0,IF(VLOOKUP($A274,STOK_AWAL,13,0)&gt;0,ROUNDDOWN(L274/VLOOKUP($A274,STOK_AWAL,13,0),0),0))</f>
        <v>0</v>
      </c>
      <c r="Q274" t="str">
        <f>I274</f>
        <v/>
      </c>
      <c r="R274">
        <f>IFERROR(MOD(L274,VLOOKUP($A274,STOK_AWAL,13,0)),0)</f>
        <v>0</v>
      </c>
      <c r="S274" t="str">
        <f>K274</f>
        <v/>
      </c>
      <c r="T274">
        <f>R274+(P274*(IFERROR(VLOOKUP($A274,STOK_AWAL,13,0),0)))</f>
        <v>0</v>
      </c>
      <c r="U274" t="str">
        <f>M274</f>
        <v/>
      </c>
    </row>
    <row r="275" spans="1:21" x14ac:dyDescent="0.25">
      <c r="A275" t="str">
        <f>IF('3.Stok Awal'!$A275=0,"",'3.Stok Awal'!$A275)</f>
        <v/>
      </c>
      <c r="B275" t="str">
        <f>IF('3.Stok Awal'!$B275=0,"",'3.Stok Awal'!$B275)</f>
        <v/>
      </c>
      <c r="C275" t="str">
        <f>IF('3.Stok Awal'!$C275=0,"",'3.Stok Awal'!$C275)</f>
        <v/>
      </c>
      <c r="D275" t="str">
        <f>IF('3.Stok Awal'!$D275=0,"",'3.Stok Awal'!$D275)</f>
        <v/>
      </c>
      <c r="E275" t="str">
        <f>IF('3.Stok Awal'!$E275=0,"",'3.Stok Awal'!$E275)</f>
        <v/>
      </c>
      <c r="F275" s="4" t="str">
        <f>IF('3.Stok Awal'!$F275=0,"",'3.Stok Awal'!$F275)</f>
        <v/>
      </c>
      <c r="G275" s="4" t="str">
        <f t="shared" si="4"/>
        <v/>
      </c>
      <c r="H275">
        <f>IF('3.Stok Awal'!$I275=0,0,'3.Stok Awal'!$I275)</f>
        <v>0</v>
      </c>
      <c r="I275" t="str">
        <f>IF('3.Stok Awal'!$J275=0,"",'3.Stok Awal'!$J275)</f>
        <v/>
      </c>
      <c r="J275">
        <f>IF('3.Stok Awal'!$K275=0,0,'3.Stok Awal'!$K275)</f>
        <v>0</v>
      </c>
      <c r="K275" t="str">
        <f>IF('3.Stok Awal'!$L275=0,"",'3.Stok Awal'!$L275)</f>
        <v/>
      </c>
      <c r="L275">
        <f>IF('3.Stok Awal'!$N275=0,0,'3.Stok Awal'!$N275)</f>
        <v>0</v>
      </c>
      <c r="M275" t="str">
        <f>IF('3.Stok Awal'!$O275=0,"",'3.Stok Awal'!$O275)</f>
        <v/>
      </c>
      <c r="N275">
        <f>SUMIF('4.Sell to Trade'!$O$5:$O$5003,'5.Stok Akhir'!$G275,'4.Sell to Trade'!$Q$5:$Q$5003)</f>
        <v>0</v>
      </c>
      <c r="O275" t="str">
        <f>IF('3.Stok Awal'!$L275=0,"",'3.Stok Awal'!$L275)</f>
        <v/>
      </c>
      <c r="P275">
        <f>IF(ISNA(VLOOKUP($A275,STOK_AWAL,13,0)),0,IF(VLOOKUP($A275,STOK_AWAL,13,0)&gt;0,ROUNDDOWN(L275/VLOOKUP($A275,STOK_AWAL,13,0),0),0))</f>
        <v>0</v>
      </c>
      <c r="Q275" t="str">
        <f>I275</f>
        <v/>
      </c>
      <c r="R275">
        <f>IFERROR(MOD(L275,VLOOKUP($A275,STOK_AWAL,13,0)),0)</f>
        <v>0</v>
      </c>
      <c r="S275" t="str">
        <f>K275</f>
        <v/>
      </c>
      <c r="T275">
        <f>R275+(P275*(IFERROR(VLOOKUP($A275,STOK_AWAL,13,0),0)))</f>
        <v>0</v>
      </c>
      <c r="U275" t="str">
        <f>M275</f>
        <v/>
      </c>
    </row>
    <row r="276" spans="1:21" x14ac:dyDescent="0.25">
      <c r="A276" t="str">
        <f>IF('3.Stok Awal'!$A276=0,"",'3.Stok Awal'!$A276)</f>
        <v/>
      </c>
      <c r="B276" t="str">
        <f>IF('3.Stok Awal'!$B276=0,"",'3.Stok Awal'!$B276)</f>
        <v/>
      </c>
      <c r="C276" t="str">
        <f>IF('3.Stok Awal'!$C276=0,"",'3.Stok Awal'!$C276)</f>
        <v/>
      </c>
      <c r="D276" t="str">
        <f>IF('3.Stok Awal'!$D276=0,"",'3.Stok Awal'!$D276)</f>
        <v/>
      </c>
      <c r="E276" t="str">
        <f>IF('3.Stok Awal'!$E276=0,"",'3.Stok Awal'!$E276)</f>
        <v/>
      </c>
      <c r="F276" s="4" t="str">
        <f>IF('3.Stok Awal'!$F276=0,"",'3.Stok Awal'!$F276)</f>
        <v/>
      </c>
      <c r="G276" s="4" t="str">
        <f t="shared" si="4"/>
        <v/>
      </c>
      <c r="H276">
        <f>IF('3.Stok Awal'!$I276=0,0,'3.Stok Awal'!$I276)</f>
        <v>0</v>
      </c>
      <c r="I276" t="str">
        <f>IF('3.Stok Awal'!$J276=0,"",'3.Stok Awal'!$J276)</f>
        <v/>
      </c>
      <c r="J276">
        <f>IF('3.Stok Awal'!$K276=0,0,'3.Stok Awal'!$K276)</f>
        <v>0</v>
      </c>
      <c r="K276" t="str">
        <f>IF('3.Stok Awal'!$L276=0,"",'3.Stok Awal'!$L276)</f>
        <v/>
      </c>
      <c r="L276">
        <f>IF('3.Stok Awal'!$N276=0,0,'3.Stok Awal'!$N276)</f>
        <v>0</v>
      </c>
      <c r="M276" t="str">
        <f>IF('3.Stok Awal'!$O276=0,"",'3.Stok Awal'!$O276)</f>
        <v/>
      </c>
      <c r="N276">
        <f>SUMIF('4.Sell to Trade'!$O$5:$O$5003,'5.Stok Akhir'!$G276,'4.Sell to Trade'!$Q$5:$Q$5003)</f>
        <v>0</v>
      </c>
      <c r="O276" t="str">
        <f>IF('3.Stok Awal'!$L276=0,"",'3.Stok Awal'!$L276)</f>
        <v/>
      </c>
      <c r="P276">
        <f>IF(ISNA(VLOOKUP($A276,STOK_AWAL,13,0)),0,IF(VLOOKUP($A276,STOK_AWAL,13,0)&gt;0,ROUNDDOWN(L276/VLOOKUP($A276,STOK_AWAL,13,0),0),0))</f>
        <v>0</v>
      </c>
      <c r="Q276" t="str">
        <f>I276</f>
        <v/>
      </c>
      <c r="R276">
        <f>IFERROR(MOD(L276,VLOOKUP($A276,STOK_AWAL,13,0)),0)</f>
        <v>0</v>
      </c>
      <c r="S276" t="str">
        <f>K276</f>
        <v/>
      </c>
      <c r="T276">
        <f>R276+(P276*(IFERROR(VLOOKUP($A276,STOK_AWAL,13,0),0)))</f>
        <v>0</v>
      </c>
      <c r="U276" t="str">
        <f>M276</f>
        <v/>
      </c>
    </row>
    <row r="277" spans="1:21" x14ac:dyDescent="0.25">
      <c r="A277" t="str">
        <f>IF('3.Stok Awal'!$A277=0,"",'3.Stok Awal'!$A277)</f>
        <v/>
      </c>
      <c r="B277" t="str">
        <f>IF('3.Stok Awal'!$B277=0,"",'3.Stok Awal'!$B277)</f>
        <v/>
      </c>
      <c r="C277" t="str">
        <f>IF('3.Stok Awal'!$C277=0,"",'3.Stok Awal'!$C277)</f>
        <v/>
      </c>
      <c r="D277" t="str">
        <f>IF('3.Stok Awal'!$D277=0,"",'3.Stok Awal'!$D277)</f>
        <v/>
      </c>
      <c r="E277" t="str">
        <f>IF('3.Stok Awal'!$E277=0,"",'3.Stok Awal'!$E277)</f>
        <v/>
      </c>
      <c r="F277" s="4" t="str">
        <f>IF('3.Stok Awal'!$F277=0,"",'3.Stok Awal'!$F277)</f>
        <v/>
      </c>
      <c r="G277" s="4" t="str">
        <f t="shared" si="4"/>
        <v/>
      </c>
      <c r="H277">
        <f>IF('3.Stok Awal'!$I277=0,0,'3.Stok Awal'!$I277)</f>
        <v>0</v>
      </c>
      <c r="I277" t="str">
        <f>IF('3.Stok Awal'!$J277=0,"",'3.Stok Awal'!$J277)</f>
        <v/>
      </c>
      <c r="J277">
        <f>IF('3.Stok Awal'!$K277=0,0,'3.Stok Awal'!$K277)</f>
        <v>0</v>
      </c>
      <c r="K277" t="str">
        <f>IF('3.Stok Awal'!$L277=0,"",'3.Stok Awal'!$L277)</f>
        <v/>
      </c>
      <c r="L277">
        <f>IF('3.Stok Awal'!$N277=0,0,'3.Stok Awal'!$N277)</f>
        <v>0</v>
      </c>
      <c r="M277" t="str">
        <f>IF('3.Stok Awal'!$O277=0,"",'3.Stok Awal'!$O277)</f>
        <v/>
      </c>
      <c r="N277">
        <f>SUMIF('4.Sell to Trade'!$O$5:$O$5003,'5.Stok Akhir'!$G277,'4.Sell to Trade'!$Q$5:$Q$5003)</f>
        <v>0</v>
      </c>
      <c r="O277" t="str">
        <f>IF('3.Stok Awal'!$L277=0,"",'3.Stok Awal'!$L277)</f>
        <v/>
      </c>
      <c r="P277">
        <f>IF(ISNA(VLOOKUP($A277,STOK_AWAL,13,0)),0,IF(VLOOKUP($A277,STOK_AWAL,13,0)&gt;0,ROUNDDOWN(L277/VLOOKUP($A277,STOK_AWAL,13,0),0),0))</f>
        <v>0</v>
      </c>
      <c r="Q277" t="str">
        <f>I277</f>
        <v/>
      </c>
      <c r="R277">
        <f>IFERROR(MOD(L277,VLOOKUP($A277,STOK_AWAL,13,0)),0)</f>
        <v>0</v>
      </c>
      <c r="S277" t="str">
        <f>K277</f>
        <v/>
      </c>
      <c r="T277">
        <f>R277+(P277*(IFERROR(VLOOKUP($A277,STOK_AWAL,13,0),0)))</f>
        <v>0</v>
      </c>
      <c r="U277" t="str">
        <f>M277</f>
        <v/>
      </c>
    </row>
    <row r="278" spans="1:21" x14ac:dyDescent="0.25">
      <c r="A278" t="str">
        <f>IF('3.Stok Awal'!$A278=0,"",'3.Stok Awal'!$A278)</f>
        <v/>
      </c>
      <c r="B278" t="str">
        <f>IF('3.Stok Awal'!$B278=0,"",'3.Stok Awal'!$B278)</f>
        <v/>
      </c>
      <c r="C278" t="str">
        <f>IF('3.Stok Awal'!$C278=0,"",'3.Stok Awal'!$C278)</f>
        <v/>
      </c>
      <c r="D278" t="str">
        <f>IF('3.Stok Awal'!$D278=0,"",'3.Stok Awal'!$D278)</f>
        <v/>
      </c>
      <c r="E278" t="str">
        <f>IF('3.Stok Awal'!$E278=0,"",'3.Stok Awal'!$E278)</f>
        <v/>
      </c>
      <c r="F278" s="4" t="str">
        <f>IF('3.Stok Awal'!$F278=0,"",'3.Stok Awal'!$F278)</f>
        <v/>
      </c>
      <c r="G278" s="4" t="str">
        <f t="shared" si="4"/>
        <v/>
      </c>
      <c r="H278">
        <f>IF('3.Stok Awal'!$I278=0,0,'3.Stok Awal'!$I278)</f>
        <v>0</v>
      </c>
      <c r="I278" t="str">
        <f>IF('3.Stok Awal'!$J278=0,"",'3.Stok Awal'!$J278)</f>
        <v/>
      </c>
      <c r="J278">
        <f>IF('3.Stok Awal'!$K278=0,0,'3.Stok Awal'!$K278)</f>
        <v>0</v>
      </c>
      <c r="K278" t="str">
        <f>IF('3.Stok Awal'!$L278=0,"",'3.Stok Awal'!$L278)</f>
        <v/>
      </c>
      <c r="L278">
        <f>IF('3.Stok Awal'!$N278=0,0,'3.Stok Awal'!$N278)</f>
        <v>0</v>
      </c>
      <c r="M278" t="str">
        <f>IF('3.Stok Awal'!$O278=0,"",'3.Stok Awal'!$O278)</f>
        <v/>
      </c>
      <c r="N278">
        <f>SUMIF('4.Sell to Trade'!$O$5:$O$5003,'5.Stok Akhir'!$G278,'4.Sell to Trade'!$Q$5:$Q$5003)</f>
        <v>0</v>
      </c>
      <c r="O278" t="str">
        <f>IF('3.Stok Awal'!$L278=0,"",'3.Stok Awal'!$L278)</f>
        <v/>
      </c>
      <c r="P278">
        <f>IF(ISNA(VLOOKUP($A278,STOK_AWAL,13,0)),0,IF(VLOOKUP($A278,STOK_AWAL,13,0)&gt;0,ROUNDDOWN(L278/VLOOKUP($A278,STOK_AWAL,13,0),0),0))</f>
        <v>0</v>
      </c>
      <c r="Q278" t="str">
        <f>I278</f>
        <v/>
      </c>
      <c r="R278">
        <f>IFERROR(MOD(L278,VLOOKUP($A278,STOK_AWAL,13,0)),0)</f>
        <v>0</v>
      </c>
      <c r="S278" t="str">
        <f>K278</f>
        <v/>
      </c>
      <c r="T278">
        <f>R278+(P278*(IFERROR(VLOOKUP($A278,STOK_AWAL,13,0),0)))</f>
        <v>0</v>
      </c>
      <c r="U278" t="str">
        <f>M278</f>
        <v/>
      </c>
    </row>
    <row r="279" spans="1:21" x14ac:dyDescent="0.25">
      <c r="A279" t="str">
        <f>IF('3.Stok Awal'!$A279=0,"",'3.Stok Awal'!$A279)</f>
        <v/>
      </c>
      <c r="B279" t="str">
        <f>IF('3.Stok Awal'!$B279=0,"",'3.Stok Awal'!$B279)</f>
        <v/>
      </c>
      <c r="C279" t="str">
        <f>IF('3.Stok Awal'!$C279=0,"",'3.Stok Awal'!$C279)</f>
        <v/>
      </c>
      <c r="D279" t="str">
        <f>IF('3.Stok Awal'!$D279=0,"",'3.Stok Awal'!$D279)</f>
        <v/>
      </c>
      <c r="E279" t="str">
        <f>IF('3.Stok Awal'!$E279=0,"",'3.Stok Awal'!$E279)</f>
        <v/>
      </c>
      <c r="F279" s="4" t="str">
        <f>IF('3.Stok Awal'!$F279=0,"",'3.Stok Awal'!$F279)</f>
        <v/>
      </c>
      <c r="G279" s="4" t="str">
        <f t="shared" si="4"/>
        <v/>
      </c>
      <c r="H279">
        <f>IF('3.Stok Awal'!$I279=0,0,'3.Stok Awal'!$I279)</f>
        <v>0</v>
      </c>
      <c r="I279" t="str">
        <f>IF('3.Stok Awal'!$J279=0,"",'3.Stok Awal'!$J279)</f>
        <v/>
      </c>
      <c r="J279">
        <f>IF('3.Stok Awal'!$K279=0,0,'3.Stok Awal'!$K279)</f>
        <v>0</v>
      </c>
      <c r="K279" t="str">
        <f>IF('3.Stok Awal'!$L279=0,"",'3.Stok Awal'!$L279)</f>
        <v/>
      </c>
      <c r="L279">
        <f>IF('3.Stok Awal'!$N279=0,0,'3.Stok Awal'!$N279)</f>
        <v>0</v>
      </c>
      <c r="M279" t="str">
        <f>IF('3.Stok Awal'!$O279=0,"",'3.Stok Awal'!$O279)</f>
        <v/>
      </c>
      <c r="N279">
        <f>SUMIF('4.Sell to Trade'!$O$5:$O$5003,'5.Stok Akhir'!$G279,'4.Sell to Trade'!$Q$5:$Q$5003)</f>
        <v>0</v>
      </c>
      <c r="O279" t="str">
        <f>IF('3.Stok Awal'!$L279=0,"",'3.Stok Awal'!$L279)</f>
        <v/>
      </c>
      <c r="P279">
        <f>IF(ISNA(VLOOKUP($A279,STOK_AWAL,13,0)),0,IF(VLOOKUP($A279,STOK_AWAL,13,0)&gt;0,ROUNDDOWN(L279/VLOOKUP($A279,STOK_AWAL,13,0),0),0))</f>
        <v>0</v>
      </c>
      <c r="Q279" t="str">
        <f>I279</f>
        <v/>
      </c>
      <c r="R279">
        <f>IFERROR(MOD(L279,VLOOKUP($A279,STOK_AWAL,13,0)),0)</f>
        <v>0</v>
      </c>
      <c r="S279" t="str">
        <f>K279</f>
        <v/>
      </c>
      <c r="T279">
        <f>R279+(P279*(IFERROR(VLOOKUP($A279,STOK_AWAL,13,0),0)))</f>
        <v>0</v>
      </c>
      <c r="U279" t="str">
        <f>M279</f>
        <v/>
      </c>
    </row>
    <row r="280" spans="1:21" x14ac:dyDescent="0.25">
      <c r="A280" t="str">
        <f>IF('3.Stok Awal'!$A280=0,"",'3.Stok Awal'!$A280)</f>
        <v/>
      </c>
      <c r="B280" t="str">
        <f>IF('3.Stok Awal'!$B280=0,"",'3.Stok Awal'!$B280)</f>
        <v/>
      </c>
      <c r="C280" t="str">
        <f>IF('3.Stok Awal'!$C280=0,"",'3.Stok Awal'!$C280)</f>
        <v/>
      </c>
      <c r="D280" t="str">
        <f>IF('3.Stok Awal'!$D280=0,"",'3.Stok Awal'!$D280)</f>
        <v/>
      </c>
      <c r="E280" t="str">
        <f>IF('3.Stok Awal'!$E280=0,"",'3.Stok Awal'!$E280)</f>
        <v/>
      </c>
      <c r="F280" s="4" t="str">
        <f>IF('3.Stok Awal'!$F280=0,"",'3.Stok Awal'!$F280)</f>
        <v/>
      </c>
      <c r="G280" s="4" t="str">
        <f t="shared" si="4"/>
        <v/>
      </c>
      <c r="H280">
        <f>IF('3.Stok Awal'!$I280=0,0,'3.Stok Awal'!$I280)</f>
        <v>0</v>
      </c>
      <c r="I280" t="str">
        <f>IF('3.Stok Awal'!$J280=0,"",'3.Stok Awal'!$J280)</f>
        <v/>
      </c>
      <c r="J280">
        <f>IF('3.Stok Awal'!$K280=0,0,'3.Stok Awal'!$K280)</f>
        <v>0</v>
      </c>
      <c r="K280" t="str">
        <f>IF('3.Stok Awal'!$L280=0,"",'3.Stok Awal'!$L280)</f>
        <v/>
      </c>
      <c r="L280">
        <f>IF('3.Stok Awal'!$N280=0,0,'3.Stok Awal'!$N280)</f>
        <v>0</v>
      </c>
      <c r="M280" t="str">
        <f>IF('3.Stok Awal'!$O280=0,"",'3.Stok Awal'!$O280)</f>
        <v/>
      </c>
      <c r="N280">
        <f>SUMIF('4.Sell to Trade'!$O$5:$O$5003,'5.Stok Akhir'!$G280,'4.Sell to Trade'!$Q$5:$Q$5003)</f>
        <v>0</v>
      </c>
      <c r="O280" t="str">
        <f>IF('3.Stok Awal'!$L280=0,"",'3.Stok Awal'!$L280)</f>
        <v/>
      </c>
      <c r="P280">
        <f>IF(ISNA(VLOOKUP($A280,STOK_AWAL,13,0)),0,IF(VLOOKUP($A280,STOK_AWAL,13,0)&gt;0,ROUNDDOWN(L280/VLOOKUP($A280,STOK_AWAL,13,0),0),0))</f>
        <v>0</v>
      </c>
      <c r="Q280" t="str">
        <f>I280</f>
        <v/>
      </c>
      <c r="R280">
        <f>IFERROR(MOD(L280,VLOOKUP($A280,STOK_AWAL,13,0)),0)</f>
        <v>0</v>
      </c>
      <c r="S280" t="str">
        <f>K280</f>
        <v/>
      </c>
      <c r="T280">
        <f>R280+(P280*(IFERROR(VLOOKUP($A280,STOK_AWAL,13,0),0)))</f>
        <v>0</v>
      </c>
      <c r="U280" t="str">
        <f>M280</f>
        <v/>
      </c>
    </row>
    <row r="281" spans="1:21" x14ac:dyDescent="0.25">
      <c r="A281" t="str">
        <f>IF('3.Stok Awal'!$A281=0,"",'3.Stok Awal'!$A281)</f>
        <v/>
      </c>
      <c r="B281" t="str">
        <f>IF('3.Stok Awal'!$B281=0,"",'3.Stok Awal'!$B281)</f>
        <v/>
      </c>
      <c r="C281" t="str">
        <f>IF('3.Stok Awal'!$C281=0,"",'3.Stok Awal'!$C281)</f>
        <v/>
      </c>
      <c r="D281" t="str">
        <f>IF('3.Stok Awal'!$D281=0,"",'3.Stok Awal'!$D281)</f>
        <v/>
      </c>
      <c r="E281" t="str">
        <f>IF('3.Stok Awal'!$E281=0,"",'3.Stok Awal'!$E281)</f>
        <v/>
      </c>
      <c r="F281" s="4" t="str">
        <f>IF('3.Stok Awal'!$F281=0,"",'3.Stok Awal'!$F281)</f>
        <v/>
      </c>
      <c r="G281" s="4" t="str">
        <f t="shared" si="4"/>
        <v/>
      </c>
      <c r="H281">
        <f>IF('3.Stok Awal'!$I281=0,0,'3.Stok Awal'!$I281)</f>
        <v>0</v>
      </c>
      <c r="I281" t="str">
        <f>IF('3.Stok Awal'!$J281=0,"",'3.Stok Awal'!$J281)</f>
        <v/>
      </c>
      <c r="J281">
        <f>IF('3.Stok Awal'!$K281=0,0,'3.Stok Awal'!$K281)</f>
        <v>0</v>
      </c>
      <c r="K281" t="str">
        <f>IF('3.Stok Awal'!$L281=0,"",'3.Stok Awal'!$L281)</f>
        <v/>
      </c>
      <c r="L281">
        <f>IF('3.Stok Awal'!$N281=0,0,'3.Stok Awal'!$N281)</f>
        <v>0</v>
      </c>
      <c r="M281" t="str">
        <f>IF('3.Stok Awal'!$O281=0,"",'3.Stok Awal'!$O281)</f>
        <v/>
      </c>
      <c r="N281">
        <f>SUMIF('4.Sell to Trade'!$O$5:$O$5003,'5.Stok Akhir'!$G281,'4.Sell to Trade'!$Q$5:$Q$5003)</f>
        <v>0</v>
      </c>
      <c r="O281" t="str">
        <f>IF('3.Stok Awal'!$L281=0,"",'3.Stok Awal'!$L281)</f>
        <v/>
      </c>
      <c r="P281">
        <f>IF(ISNA(VLOOKUP($A281,STOK_AWAL,13,0)),0,IF(VLOOKUP($A281,STOK_AWAL,13,0)&gt;0,ROUNDDOWN(L281/VLOOKUP($A281,STOK_AWAL,13,0),0),0))</f>
        <v>0</v>
      </c>
      <c r="Q281" t="str">
        <f>I281</f>
        <v/>
      </c>
      <c r="R281">
        <f>IFERROR(MOD(L281,VLOOKUP($A281,STOK_AWAL,13,0)),0)</f>
        <v>0</v>
      </c>
      <c r="S281" t="str">
        <f>K281</f>
        <v/>
      </c>
      <c r="T281">
        <f>R281+(P281*(IFERROR(VLOOKUP($A281,STOK_AWAL,13,0),0)))</f>
        <v>0</v>
      </c>
      <c r="U281" t="str">
        <f>M281</f>
        <v/>
      </c>
    </row>
    <row r="282" spans="1:21" x14ac:dyDescent="0.25">
      <c r="A282" t="str">
        <f>IF('3.Stok Awal'!$A282=0,"",'3.Stok Awal'!$A282)</f>
        <v/>
      </c>
      <c r="B282" t="str">
        <f>IF('3.Stok Awal'!$B282=0,"",'3.Stok Awal'!$B282)</f>
        <v/>
      </c>
      <c r="C282" t="str">
        <f>IF('3.Stok Awal'!$C282=0,"",'3.Stok Awal'!$C282)</f>
        <v/>
      </c>
      <c r="D282" t="str">
        <f>IF('3.Stok Awal'!$D282=0,"",'3.Stok Awal'!$D282)</f>
        <v/>
      </c>
      <c r="E282" t="str">
        <f>IF('3.Stok Awal'!$E282=0,"",'3.Stok Awal'!$E282)</f>
        <v/>
      </c>
      <c r="F282" s="4" t="str">
        <f>IF('3.Stok Awal'!$F282=0,"",'3.Stok Awal'!$F282)</f>
        <v/>
      </c>
      <c r="G282" s="4" t="str">
        <f t="shared" si="4"/>
        <v/>
      </c>
      <c r="H282">
        <f>IF('3.Stok Awal'!$I282=0,0,'3.Stok Awal'!$I282)</f>
        <v>0</v>
      </c>
      <c r="I282" t="str">
        <f>IF('3.Stok Awal'!$J282=0,"",'3.Stok Awal'!$J282)</f>
        <v/>
      </c>
      <c r="J282">
        <f>IF('3.Stok Awal'!$K282=0,0,'3.Stok Awal'!$K282)</f>
        <v>0</v>
      </c>
      <c r="K282" t="str">
        <f>IF('3.Stok Awal'!$L282=0,"",'3.Stok Awal'!$L282)</f>
        <v/>
      </c>
      <c r="L282">
        <f>IF('3.Stok Awal'!$N282=0,0,'3.Stok Awal'!$N282)</f>
        <v>0</v>
      </c>
      <c r="M282" t="str">
        <f>IF('3.Stok Awal'!$O282=0,"",'3.Stok Awal'!$O282)</f>
        <v/>
      </c>
      <c r="N282">
        <f>SUMIF('4.Sell to Trade'!$O$5:$O$5003,'5.Stok Akhir'!$G282,'4.Sell to Trade'!$Q$5:$Q$5003)</f>
        <v>0</v>
      </c>
      <c r="O282" t="str">
        <f>IF('3.Stok Awal'!$L282=0,"",'3.Stok Awal'!$L282)</f>
        <v/>
      </c>
      <c r="P282">
        <f>IF(ISNA(VLOOKUP($A282,STOK_AWAL,13,0)),0,IF(VLOOKUP($A282,STOK_AWAL,13,0)&gt;0,ROUNDDOWN(L282/VLOOKUP($A282,STOK_AWAL,13,0),0),0))</f>
        <v>0</v>
      </c>
      <c r="Q282" t="str">
        <f>I282</f>
        <v/>
      </c>
      <c r="R282">
        <f>IFERROR(MOD(L282,VLOOKUP($A282,STOK_AWAL,13,0)),0)</f>
        <v>0</v>
      </c>
      <c r="S282" t="str">
        <f>K282</f>
        <v/>
      </c>
      <c r="T282">
        <f>R282+(P282*(IFERROR(VLOOKUP($A282,STOK_AWAL,13,0),0)))</f>
        <v>0</v>
      </c>
      <c r="U282" t="str">
        <f>M282</f>
        <v/>
      </c>
    </row>
    <row r="283" spans="1:21" x14ac:dyDescent="0.25">
      <c r="A283" t="str">
        <f>IF('3.Stok Awal'!$A283=0,"",'3.Stok Awal'!$A283)</f>
        <v/>
      </c>
      <c r="B283" t="str">
        <f>IF('3.Stok Awal'!$B283=0,"",'3.Stok Awal'!$B283)</f>
        <v/>
      </c>
      <c r="C283" t="str">
        <f>IF('3.Stok Awal'!$C283=0,"",'3.Stok Awal'!$C283)</f>
        <v/>
      </c>
      <c r="D283" t="str">
        <f>IF('3.Stok Awal'!$D283=0,"",'3.Stok Awal'!$D283)</f>
        <v/>
      </c>
      <c r="E283" t="str">
        <f>IF('3.Stok Awal'!$E283=0,"",'3.Stok Awal'!$E283)</f>
        <v/>
      </c>
      <c r="F283" s="4" t="str">
        <f>IF('3.Stok Awal'!$F283=0,"",'3.Stok Awal'!$F283)</f>
        <v/>
      </c>
      <c r="G283" s="4" t="str">
        <f t="shared" si="4"/>
        <v/>
      </c>
      <c r="H283">
        <f>IF('3.Stok Awal'!$I283=0,0,'3.Stok Awal'!$I283)</f>
        <v>0</v>
      </c>
      <c r="I283" t="str">
        <f>IF('3.Stok Awal'!$J283=0,"",'3.Stok Awal'!$J283)</f>
        <v/>
      </c>
      <c r="J283">
        <f>IF('3.Stok Awal'!$K283=0,0,'3.Stok Awal'!$K283)</f>
        <v>0</v>
      </c>
      <c r="K283" t="str">
        <f>IF('3.Stok Awal'!$L283=0,"",'3.Stok Awal'!$L283)</f>
        <v/>
      </c>
      <c r="L283">
        <f>IF('3.Stok Awal'!$N283=0,0,'3.Stok Awal'!$N283)</f>
        <v>0</v>
      </c>
      <c r="M283" t="str">
        <f>IF('3.Stok Awal'!$O283=0,"",'3.Stok Awal'!$O283)</f>
        <v/>
      </c>
      <c r="N283">
        <f>SUMIF('4.Sell to Trade'!$O$5:$O$5003,'5.Stok Akhir'!$G283,'4.Sell to Trade'!$Q$5:$Q$5003)</f>
        <v>0</v>
      </c>
      <c r="O283" t="str">
        <f>IF('3.Stok Awal'!$L283=0,"",'3.Stok Awal'!$L283)</f>
        <v/>
      </c>
      <c r="P283">
        <f>IF(ISNA(VLOOKUP($A283,STOK_AWAL,13,0)),0,IF(VLOOKUP($A283,STOK_AWAL,13,0)&gt;0,ROUNDDOWN(L283/VLOOKUP($A283,STOK_AWAL,13,0),0),0))</f>
        <v>0</v>
      </c>
      <c r="Q283" t="str">
        <f>I283</f>
        <v/>
      </c>
      <c r="R283">
        <f>IFERROR(MOD(L283,VLOOKUP($A283,STOK_AWAL,13,0)),0)</f>
        <v>0</v>
      </c>
      <c r="S283" t="str">
        <f>K283</f>
        <v/>
      </c>
      <c r="T283">
        <f>R283+(P283*(IFERROR(VLOOKUP($A283,STOK_AWAL,13,0),0)))</f>
        <v>0</v>
      </c>
      <c r="U283" t="str">
        <f>M283</f>
        <v/>
      </c>
    </row>
    <row r="284" spans="1:21" x14ac:dyDescent="0.25">
      <c r="A284" t="str">
        <f>IF('3.Stok Awal'!$A284=0,"",'3.Stok Awal'!$A284)</f>
        <v/>
      </c>
      <c r="B284" t="str">
        <f>IF('3.Stok Awal'!$B284=0,"",'3.Stok Awal'!$B284)</f>
        <v/>
      </c>
      <c r="C284" t="str">
        <f>IF('3.Stok Awal'!$C284=0,"",'3.Stok Awal'!$C284)</f>
        <v/>
      </c>
      <c r="D284" t="str">
        <f>IF('3.Stok Awal'!$D284=0,"",'3.Stok Awal'!$D284)</f>
        <v/>
      </c>
      <c r="E284" t="str">
        <f>IF('3.Stok Awal'!$E284=0,"",'3.Stok Awal'!$E284)</f>
        <v/>
      </c>
      <c r="F284" s="4" t="str">
        <f>IF('3.Stok Awal'!$F284=0,"",'3.Stok Awal'!$F284)</f>
        <v/>
      </c>
      <c r="G284" s="4" t="str">
        <f t="shared" si="4"/>
        <v/>
      </c>
      <c r="H284">
        <f>IF('3.Stok Awal'!$I284=0,0,'3.Stok Awal'!$I284)</f>
        <v>0</v>
      </c>
      <c r="I284" t="str">
        <f>IF('3.Stok Awal'!$J284=0,"",'3.Stok Awal'!$J284)</f>
        <v/>
      </c>
      <c r="J284">
        <f>IF('3.Stok Awal'!$K284=0,0,'3.Stok Awal'!$K284)</f>
        <v>0</v>
      </c>
      <c r="K284" t="str">
        <f>IF('3.Stok Awal'!$L284=0,"",'3.Stok Awal'!$L284)</f>
        <v/>
      </c>
      <c r="L284">
        <f>IF('3.Stok Awal'!$N284=0,0,'3.Stok Awal'!$N284)</f>
        <v>0</v>
      </c>
      <c r="M284" t="str">
        <f>IF('3.Stok Awal'!$O284=0,"",'3.Stok Awal'!$O284)</f>
        <v/>
      </c>
      <c r="N284">
        <f>SUMIF('4.Sell to Trade'!$O$5:$O$5003,'5.Stok Akhir'!$G284,'4.Sell to Trade'!$Q$5:$Q$5003)</f>
        <v>0</v>
      </c>
      <c r="O284" t="str">
        <f>IF('3.Stok Awal'!$L284=0,"",'3.Stok Awal'!$L284)</f>
        <v/>
      </c>
      <c r="P284">
        <f>IF(ISNA(VLOOKUP($A284,STOK_AWAL,13,0)),0,IF(VLOOKUP($A284,STOK_AWAL,13,0)&gt;0,ROUNDDOWN(L284/VLOOKUP($A284,STOK_AWAL,13,0),0),0))</f>
        <v>0</v>
      </c>
      <c r="Q284" t="str">
        <f>I284</f>
        <v/>
      </c>
      <c r="R284">
        <f>IFERROR(MOD(L284,VLOOKUP($A284,STOK_AWAL,13,0)),0)</f>
        <v>0</v>
      </c>
      <c r="S284" t="str">
        <f>K284</f>
        <v/>
      </c>
      <c r="T284">
        <f>R284+(P284*(IFERROR(VLOOKUP($A284,STOK_AWAL,13,0),0)))</f>
        <v>0</v>
      </c>
      <c r="U284" t="str">
        <f>M284</f>
        <v/>
      </c>
    </row>
    <row r="285" spans="1:21" x14ac:dyDescent="0.25">
      <c r="A285" t="str">
        <f>IF('3.Stok Awal'!$A285=0,"",'3.Stok Awal'!$A285)</f>
        <v/>
      </c>
      <c r="B285" t="str">
        <f>IF('3.Stok Awal'!$B285=0,"",'3.Stok Awal'!$B285)</f>
        <v/>
      </c>
      <c r="C285" t="str">
        <f>IF('3.Stok Awal'!$C285=0,"",'3.Stok Awal'!$C285)</f>
        <v/>
      </c>
      <c r="D285" t="str">
        <f>IF('3.Stok Awal'!$D285=0,"",'3.Stok Awal'!$D285)</f>
        <v/>
      </c>
      <c r="E285" t="str">
        <f>IF('3.Stok Awal'!$E285=0,"",'3.Stok Awal'!$E285)</f>
        <v/>
      </c>
      <c r="F285" s="4" t="str">
        <f>IF('3.Stok Awal'!$F285=0,"",'3.Stok Awal'!$F285)</f>
        <v/>
      </c>
      <c r="G285" s="4" t="str">
        <f t="shared" si="4"/>
        <v/>
      </c>
      <c r="H285">
        <f>IF('3.Stok Awal'!$I285=0,0,'3.Stok Awal'!$I285)</f>
        <v>0</v>
      </c>
      <c r="I285" t="str">
        <f>IF('3.Stok Awal'!$J285=0,"",'3.Stok Awal'!$J285)</f>
        <v/>
      </c>
      <c r="J285">
        <f>IF('3.Stok Awal'!$K285=0,0,'3.Stok Awal'!$K285)</f>
        <v>0</v>
      </c>
      <c r="K285" t="str">
        <f>IF('3.Stok Awal'!$L285=0,"",'3.Stok Awal'!$L285)</f>
        <v/>
      </c>
      <c r="L285">
        <f>IF('3.Stok Awal'!$N285=0,0,'3.Stok Awal'!$N285)</f>
        <v>0</v>
      </c>
      <c r="M285" t="str">
        <f>IF('3.Stok Awal'!$O285=0,"",'3.Stok Awal'!$O285)</f>
        <v/>
      </c>
      <c r="N285">
        <f>SUMIF('4.Sell to Trade'!$O$5:$O$5003,'5.Stok Akhir'!$G285,'4.Sell to Trade'!$Q$5:$Q$5003)</f>
        <v>0</v>
      </c>
      <c r="O285" t="str">
        <f>IF('3.Stok Awal'!$L285=0,"",'3.Stok Awal'!$L285)</f>
        <v/>
      </c>
      <c r="P285">
        <f>IF(ISNA(VLOOKUP($A285,STOK_AWAL,13,0)),0,IF(VLOOKUP($A285,STOK_AWAL,13,0)&gt;0,ROUNDDOWN(L285/VLOOKUP($A285,STOK_AWAL,13,0),0),0))</f>
        <v>0</v>
      </c>
      <c r="Q285" t="str">
        <f>I285</f>
        <v/>
      </c>
      <c r="R285">
        <f>IFERROR(MOD(L285,VLOOKUP($A285,STOK_AWAL,13,0)),0)</f>
        <v>0</v>
      </c>
      <c r="S285" t="str">
        <f>K285</f>
        <v/>
      </c>
      <c r="T285">
        <f>R285+(P285*(IFERROR(VLOOKUP($A285,STOK_AWAL,13,0),0)))</f>
        <v>0</v>
      </c>
      <c r="U285" t="str">
        <f>M285</f>
        <v/>
      </c>
    </row>
    <row r="286" spans="1:21" x14ac:dyDescent="0.25">
      <c r="A286" t="str">
        <f>IF('3.Stok Awal'!$A286=0,"",'3.Stok Awal'!$A286)</f>
        <v/>
      </c>
      <c r="B286" t="str">
        <f>IF('3.Stok Awal'!$B286=0,"",'3.Stok Awal'!$B286)</f>
        <v/>
      </c>
      <c r="C286" t="str">
        <f>IF('3.Stok Awal'!$C286=0,"",'3.Stok Awal'!$C286)</f>
        <v/>
      </c>
      <c r="D286" t="str">
        <f>IF('3.Stok Awal'!$D286=0,"",'3.Stok Awal'!$D286)</f>
        <v/>
      </c>
      <c r="E286" t="str">
        <f>IF('3.Stok Awal'!$E286=0,"",'3.Stok Awal'!$E286)</f>
        <v/>
      </c>
      <c r="F286" s="4" t="str">
        <f>IF('3.Stok Awal'!$F286=0,"",'3.Stok Awal'!$F286)</f>
        <v/>
      </c>
      <c r="G286" s="4" t="str">
        <f t="shared" si="4"/>
        <v/>
      </c>
      <c r="H286">
        <f>IF('3.Stok Awal'!$I286=0,0,'3.Stok Awal'!$I286)</f>
        <v>0</v>
      </c>
      <c r="I286" t="str">
        <f>IF('3.Stok Awal'!$J286=0,"",'3.Stok Awal'!$J286)</f>
        <v/>
      </c>
      <c r="J286">
        <f>IF('3.Stok Awal'!$K286=0,0,'3.Stok Awal'!$K286)</f>
        <v>0</v>
      </c>
      <c r="K286" t="str">
        <f>IF('3.Stok Awal'!$L286=0,"",'3.Stok Awal'!$L286)</f>
        <v/>
      </c>
      <c r="L286">
        <f>IF('3.Stok Awal'!$N286=0,0,'3.Stok Awal'!$N286)</f>
        <v>0</v>
      </c>
      <c r="M286" t="str">
        <f>IF('3.Stok Awal'!$O286=0,"",'3.Stok Awal'!$O286)</f>
        <v/>
      </c>
      <c r="N286">
        <f>SUMIF('4.Sell to Trade'!$O$5:$O$5003,'5.Stok Akhir'!$G286,'4.Sell to Trade'!$Q$5:$Q$5003)</f>
        <v>0</v>
      </c>
      <c r="O286" t="str">
        <f>IF('3.Stok Awal'!$L286=0,"",'3.Stok Awal'!$L286)</f>
        <v/>
      </c>
      <c r="P286">
        <f>IF(ISNA(VLOOKUP($A286,STOK_AWAL,13,0)),0,IF(VLOOKUP($A286,STOK_AWAL,13,0)&gt;0,ROUNDDOWN(L286/VLOOKUP($A286,STOK_AWAL,13,0),0),0))</f>
        <v>0</v>
      </c>
      <c r="Q286" t="str">
        <f>I286</f>
        <v/>
      </c>
      <c r="R286">
        <f>IFERROR(MOD(L286,VLOOKUP($A286,STOK_AWAL,13,0)),0)</f>
        <v>0</v>
      </c>
      <c r="S286" t="str">
        <f>K286</f>
        <v/>
      </c>
      <c r="T286">
        <f>R286+(P286*(IFERROR(VLOOKUP($A286,STOK_AWAL,13,0),0)))</f>
        <v>0</v>
      </c>
      <c r="U286" t="str">
        <f>M286</f>
        <v/>
      </c>
    </row>
    <row r="287" spans="1:21" x14ac:dyDescent="0.25">
      <c r="A287" t="str">
        <f>IF('3.Stok Awal'!$A287=0,"",'3.Stok Awal'!$A287)</f>
        <v/>
      </c>
      <c r="B287" t="str">
        <f>IF('3.Stok Awal'!$B287=0,"",'3.Stok Awal'!$B287)</f>
        <v/>
      </c>
      <c r="C287" t="str">
        <f>IF('3.Stok Awal'!$C287=0,"",'3.Stok Awal'!$C287)</f>
        <v/>
      </c>
      <c r="D287" t="str">
        <f>IF('3.Stok Awal'!$D287=0,"",'3.Stok Awal'!$D287)</f>
        <v/>
      </c>
      <c r="E287" t="str">
        <f>IF('3.Stok Awal'!$E287=0,"",'3.Stok Awal'!$E287)</f>
        <v/>
      </c>
      <c r="F287" s="4" t="str">
        <f>IF('3.Stok Awal'!$F287=0,"",'3.Stok Awal'!$F287)</f>
        <v/>
      </c>
      <c r="G287" s="4" t="str">
        <f t="shared" si="4"/>
        <v/>
      </c>
      <c r="H287">
        <f>IF('3.Stok Awal'!$I287=0,0,'3.Stok Awal'!$I287)</f>
        <v>0</v>
      </c>
      <c r="I287" t="str">
        <f>IF('3.Stok Awal'!$J287=0,"",'3.Stok Awal'!$J287)</f>
        <v/>
      </c>
      <c r="J287">
        <f>IF('3.Stok Awal'!$K287=0,0,'3.Stok Awal'!$K287)</f>
        <v>0</v>
      </c>
      <c r="K287" t="str">
        <f>IF('3.Stok Awal'!$L287=0,"",'3.Stok Awal'!$L287)</f>
        <v/>
      </c>
      <c r="L287">
        <f>IF('3.Stok Awal'!$N287=0,0,'3.Stok Awal'!$N287)</f>
        <v>0</v>
      </c>
      <c r="M287" t="str">
        <f>IF('3.Stok Awal'!$O287=0,"",'3.Stok Awal'!$O287)</f>
        <v/>
      </c>
      <c r="N287">
        <f>SUMIF('4.Sell to Trade'!$O$5:$O$5003,'5.Stok Akhir'!$G287,'4.Sell to Trade'!$Q$5:$Q$5003)</f>
        <v>0</v>
      </c>
      <c r="O287" t="str">
        <f>IF('3.Stok Awal'!$L287=0,"",'3.Stok Awal'!$L287)</f>
        <v/>
      </c>
      <c r="P287">
        <f>IF(ISNA(VLOOKUP($A287,STOK_AWAL,13,0)),0,IF(VLOOKUP($A287,STOK_AWAL,13,0)&gt;0,ROUNDDOWN(L287/VLOOKUP($A287,STOK_AWAL,13,0),0),0))</f>
        <v>0</v>
      </c>
      <c r="Q287" t="str">
        <f>I287</f>
        <v/>
      </c>
      <c r="R287">
        <f>IFERROR(MOD(L287,VLOOKUP($A287,STOK_AWAL,13,0)),0)</f>
        <v>0</v>
      </c>
      <c r="S287" t="str">
        <f>K287</f>
        <v/>
      </c>
      <c r="T287">
        <f>R287+(P287*(IFERROR(VLOOKUP($A287,STOK_AWAL,13,0),0)))</f>
        <v>0</v>
      </c>
      <c r="U287" t="str">
        <f>M287</f>
        <v/>
      </c>
    </row>
    <row r="288" spans="1:21" x14ac:dyDescent="0.25">
      <c r="A288" t="str">
        <f>IF('3.Stok Awal'!$A288=0,"",'3.Stok Awal'!$A288)</f>
        <v/>
      </c>
      <c r="B288" t="str">
        <f>IF('3.Stok Awal'!$B288=0,"",'3.Stok Awal'!$B288)</f>
        <v/>
      </c>
      <c r="C288" t="str">
        <f>IF('3.Stok Awal'!$C288=0,"",'3.Stok Awal'!$C288)</f>
        <v/>
      </c>
      <c r="D288" t="str">
        <f>IF('3.Stok Awal'!$D288=0,"",'3.Stok Awal'!$D288)</f>
        <v/>
      </c>
      <c r="E288" t="str">
        <f>IF('3.Stok Awal'!$E288=0,"",'3.Stok Awal'!$E288)</f>
        <v/>
      </c>
      <c r="F288" s="4" t="str">
        <f>IF('3.Stok Awal'!$F288=0,"",'3.Stok Awal'!$F288)</f>
        <v/>
      </c>
      <c r="G288" s="4" t="str">
        <f t="shared" si="4"/>
        <v/>
      </c>
      <c r="H288">
        <f>IF('3.Stok Awal'!$I288=0,0,'3.Stok Awal'!$I288)</f>
        <v>0</v>
      </c>
      <c r="I288" t="str">
        <f>IF('3.Stok Awal'!$J288=0,"",'3.Stok Awal'!$J288)</f>
        <v/>
      </c>
      <c r="J288">
        <f>IF('3.Stok Awal'!$K288=0,0,'3.Stok Awal'!$K288)</f>
        <v>0</v>
      </c>
      <c r="K288" t="str">
        <f>IF('3.Stok Awal'!$L288=0,"",'3.Stok Awal'!$L288)</f>
        <v/>
      </c>
      <c r="L288">
        <f>IF('3.Stok Awal'!$N288=0,0,'3.Stok Awal'!$N288)</f>
        <v>0</v>
      </c>
      <c r="M288" t="str">
        <f>IF('3.Stok Awal'!$O288=0,"",'3.Stok Awal'!$O288)</f>
        <v/>
      </c>
      <c r="N288">
        <f>SUMIF('4.Sell to Trade'!$O$5:$O$5003,'5.Stok Akhir'!$G288,'4.Sell to Trade'!$Q$5:$Q$5003)</f>
        <v>0</v>
      </c>
      <c r="O288" t="str">
        <f>IF('3.Stok Awal'!$L288=0,"",'3.Stok Awal'!$L288)</f>
        <v/>
      </c>
      <c r="P288">
        <f>IF(ISNA(VLOOKUP($A288,STOK_AWAL,13,0)),0,IF(VLOOKUP($A288,STOK_AWAL,13,0)&gt;0,ROUNDDOWN(L288/VLOOKUP($A288,STOK_AWAL,13,0),0),0))</f>
        <v>0</v>
      </c>
      <c r="Q288" t="str">
        <f>I288</f>
        <v/>
      </c>
      <c r="R288">
        <f>IFERROR(MOD(L288,VLOOKUP($A288,STOK_AWAL,13,0)),0)</f>
        <v>0</v>
      </c>
      <c r="S288" t="str">
        <f>K288</f>
        <v/>
      </c>
      <c r="T288">
        <f>R288+(P288*(IFERROR(VLOOKUP($A288,STOK_AWAL,13,0),0)))</f>
        <v>0</v>
      </c>
      <c r="U288" t="str">
        <f>M288</f>
        <v/>
      </c>
    </row>
    <row r="289" spans="1:21" x14ac:dyDescent="0.25">
      <c r="A289" t="str">
        <f>IF('3.Stok Awal'!$A289=0,"",'3.Stok Awal'!$A289)</f>
        <v/>
      </c>
      <c r="B289" t="str">
        <f>IF('3.Stok Awal'!$B289=0,"",'3.Stok Awal'!$B289)</f>
        <v/>
      </c>
      <c r="C289" t="str">
        <f>IF('3.Stok Awal'!$C289=0,"",'3.Stok Awal'!$C289)</f>
        <v/>
      </c>
      <c r="D289" t="str">
        <f>IF('3.Stok Awal'!$D289=0,"",'3.Stok Awal'!$D289)</f>
        <v/>
      </c>
      <c r="E289" t="str">
        <f>IF('3.Stok Awal'!$E289=0,"",'3.Stok Awal'!$E289)</f>
        <v/>
      </c>
      <c r="F289" s="4" t="str">
        <f>IF('3.Stok Awal'!$F289=0,"",'3.Stok Awal'!$F289)</f>
        <v/>
      </c>
      <c r="G289" s="4" t="str">
        <f t="shared" si="4"/>
        <v/>
      </c>
      <c r="H289">
        <f>IF('3.Stok Awal'!$I289=0,0,'3.Stok Awal'!$I289)</f>
        <v>0</v>
      </c>
      <c r="I289" t="str">
        <f>IF('3.Stok Awal'!$J289=0,"",'3.Stok Awal'!$J289)</f>
        <v/>
      </c>
      <c r="J289">
        <f>IF('3.Stok Awal'!$K289=0,0,'3.Stok Awal'!$K289)</f>
        <v>0</v>
      </c>
      <c r="K289" t="str">
        <f>IF('3.Stok Awal'!$L289=0,"",'3.Stok Awal'!$L289)</f>
        <v/>
      </c>
      <c r="L289">
        <f>IF('3.Stok Awal'!$N289=0,0,'3.Stok Awal'!$N289)</f>
        <v>0</v>
      </c>
      <c r="M289" t="str">
        <f>IF('3.Stok Awal'!$O289=0,"",'3.Stok Awal'!$O289)</f>
        <v/>
      </c>
      <c r="N289">
        <f>SUMIF('4.Sell to Trade'!$O$5:$O$5003,'5.Stok Akhir'!$G289,'4.Sell to Trade'!$Q$5:$Q$5003)</f>
        <v>0</v>
      </c>
      <c r="O289" t="str">
        <f>IF('3.Stok Awal'!$L289=0,"",'3.Stok Awal'!$L289)</f>
        <v/>
      </c>
      <c r="P289">
        <f>IF(ISNA(VLOOKUP($A289,STOK_AWAL,13,0)),0,IF(VLOOKUP($A289,STOK_AWAL,13,0)&gt;0,ROUNDDOWN(L289/VLOOKUP($A289,STOK_AWAL,13,0),0),0))</f>
        <v>0</v>
      </c>
      <c r="Q289" t="str">
        <f>I289</f>
        <v/>
      </c>
      <c r="R289">
        <f>IFERROR(MOD(L289,VLOOKUP($A289,STOK_AWAL,13,0)),0)</f>
        <v>0</v>
      </c>
      <c r="S289" t="str">
        <f>K289</f>
        <v/>
      </c>
      <c r="T289">
        <f>R289+(P289*(IFERROR(VLOOKUP($A289,STOK_AWAL,13,0),0)))</f>
        <v>0</v>
      </c>
      <c r="U289" t="str">
        <f>M289</f>
        <v/>
      </c>
    </row>
    <row r="290" spans="1:21" x14ac:dyDescent="0.25">
      <c r="A290" t="str">
        <f>IF('3.Stok Awal'!$A290=0,"",'3.Stok Awal'!$A290)</f>
        <v/>
      </c>
      <c r="B290" t="str">
        <f>IF('3.Stok Awal'!$B290=0,"",'3.Stok Awal'!$B290)</f>
        <v/>
      </c>
      <c r="C290" t="str">
        <f>IF('3.Stok Awal'!$C290=0,"",'3.Stok Awal'!$C290)</f>
        <v/>
      </c>
      <c r="D290" t="str">
        <f>IF('3.Stok Awal'!$D290=0,"",'3.Stok Awal'!$D290)</f>
        <v/>
      </c>
      <c r="E290" t="str">
        <f>IF('3.Stok Awal'!$E290=0,"",'3.Stok Awal'!$E290)</f>
        <v/>
      </c>
      <c r="F290" s="4" t="str">
        <f>IF('3.Stok Awal'!$F290=0,"",'3.Stok Awal'!$F290)</f>
        <v/>
      </c>
      <c r="G290" s="4" t="str">
        <f t="shared" si="4"/>
        <v/>
      </c>
      <c r="H290">
        <f>IF('3.Stok Awal'!$I290=0,0,'3.Stok Awal'!$I290)</f>
        <v>0</v>
      </c>
      <c r="I290" t="str">
        <f>IF('3.Stok Awal'!$J290=0,"",'3.Stok Awal'!$J290)</f>
        <v/>
      </c>
      <c r="J290">
        <f>IF('3.Stok Awal'!$K290=0,0,'3.Stok Awal'!$K290)</f>
        <v>0</v>
      </c>
      <c r="K290" t="str">
        <f>IF('3.Stok Awal'!$L290=0,"",'3.Stok Awal'!$L290)</f>
        <v/>
      </c>
      <c r="L290">
        <f>IF('3.Stok Awal'!$N290=0,0,'3.Stok Awal'!$N290)</f>
        <v>0</v>
      </c>
      <c r="M290" t="str">
        <f>IF('3.Stok Awal'!$O290=0,"",'3.Stok Awal'!$O290)</f>
        <v/>
      </c>
      <c r="N290">
        <f>SUMIF('4.Sell to Trade'!$O$5:$O$5003,'5.Stok Akhir'!$G290,'4.Sell to Trade'!$Q$5:$Q$5003)</f>
        <v>0</v>
      </c>
      <c r="O290" t="str">
        <f>IF('3.Stok Awal'!$L290=0,"",'3.Stok Awal'!$L290)</f>
        <v/>
      </c>
      <c r="P290">
        <f>IF(ISNA(VLOOKUP($A290,STOK_AWAL,13,0)),0,IF(VLOOKUP($A290,STOK_AWAL,13,0)&gt;0,ROUNDDOWN(L290/VLOOKUP($A290,STOK_AWAL,13,0),0),0))</f>
        <v>0</v>
      </c>
      <c r="Q290" t="str">
        <f>I290</f>
        <v/>
      </c>
      <c r="R290">
        <f>IFERROR(MOD(L290,VLOOKUP($A290,STOK_AWAL,13,0)),0)</f>
        <v>0</v>
      </c>
      <c r="S290" t="str">
        <f>K290</f>
        <v/>
      </c>
      <c r="T290">
        <f>R290+(P290*(IFERROR(VLOOKUP($A290,STOK_AWAL,13,0),0)))</f>
        <v>0</v>
      </c>
      <c r="U290" t="str">
        <f>M290</f>
        <v/>
      </c>
    </row>
    <row r="291" spans="1:21" x14ac:dyDescent="0.25">
      <c r="A291" t="str">
        <f>IF('3.Stok Awal'!$A291=0,"",'3.Stok Awal'!$A291)</f>
        <v/>
      </c>
      <c r="B291" t="str">
        <f>IF('3.Stok Awal'!$B291=0,"",'3.Stok Awal'!$B291)</f>
        <v/>
      </c>
      <c r="C291" t="str">
        <f>IF('3.Stok Awal'!$C291=0,"",'3.Stok Awal'!$C291)</f>
        <v/>
      </c>
      <c r="D291" t="str">
        <f>IF('3.Stok Awal'!$D291=0,"",'3.Stok Awal'!$D291)</f>
        <v/>
      </c>
      <c r="E291" t="str">
        <f>IF('3.Stok Awal'!$E291=0,"",'3.Stok Awal'!$E291)</f>
        <v/>
      </c>
      <c r="F291" s="4" t="str">
        <f>IF('3.Stok Awal'!$F291=0,"",'3.Stok Awal'!$F291)</f>
        <v/>
      </c>
      <c r="G291" s="4" t="str">
        <f t="shared" si="4"/>
        <v/>
      </c>
      <c r="H291">
        <f>IF('3.Stok Awal'!$I291=0,0,'3.Stok Awal'!$I291)</f>
        <v>0</v>
      </c>
      <c r="I291" t="str">
        <f>IF('3.Stok Awal'!$J291=0,"",'3.Stok Awal'!$J291)</f>
        <v/>
      </c>
      <c r="J291">
        <f>IF('3.Stok Awal'!$K291=0,0,'3.Stok Awal'!$K291)</f>
        <v>0</v>
      </c>
      <c r="K291" t="str">
        <f>IF('3.Stok Awal'!$L291=0,"",'3.Stok Awal'!$L291)</f>
        <v/>
      </c>
      <c r="L291">
        <f>IF('3.Stok Awal'!$N291=0,0,'3.Stok Awal'!$N291)</f>
        <v>0</v>
      </c>
      <c r="M291" t="str">
        <f>IF('3.Stok Awal'!$O291=0,"",'3.Stok Awal'!$O291)</f>
        <v/>
      </c>
      <c r="N291">
        <f>SUMIF('4.Sell to Trade'!$O$5:$O$5003,'5.Stok Akhir'!$G291,'4.Sell to Trade'!$Q$5:$Q$5003)</f>
        <v>0</v>
      </c>
      <c r="O291" t="str">
        <f>IF('3.Stok Awal'!$L291=0,"",'3.Stok Awal'!$L291)</f>
        <v/>
      </c>
      <c r="P291">
        <f>IF(ISNA(VLOOKUP($A291,STOK_AWAL,13,0)),0,IF(VLOOKUP($A291,STOK_AWAL,13,0)&gt;0,ROUNDDOWN(L291/VLOOKUP($A291,STOK_AWAL,13,0),0),0))</f>
        <v>0</v>
      </c>
      <c r="Q291" t="str">
        <f>I291</f>
        <v/>
      </c>
      <c r="R291">
        <f>IFERROR(MOD(L291,VLOOKUP($A291,STOK_AWAL,13,0)),0)</f>
        <v>0</v>
      </c>
      <c r="S291" t="str">
        <f>K291</f>
        <v/>
      </c>
      <c r="T291">
        <f>R291+(P291*(IFERROR(VLOOKUP($A291,STOK_AWAL,13,0),0)))</f>
        <v>0</v>
      </c>
      <c r="U291" t="str">
        <f>M291</f>
        <v/>
      </c>
    </row>
    <row r="292" spans="1:21" x14ac:dyDescent="0.25">
      <c r="A292" t="str">
        <f>IF('3.Stok Awal'!$A292=0,"",'3.Stok Awal'!$A292)</f>
        <v/>
      </c>
      <c r="B292" t="str">
        <f>IF('3.Stok Awal'!$B292=0,"",'3.Stok Awal'!$B292)</f>
        <v/>
      </c>
      <c r="C292" t="str">
        <f>IF('3.Stok Awal'!$C292=0,"",'3.Stok Awal'!$C292)</f>
        <v/>
      </c>
      <c r="D292" t="str">
        <f>IF('3.Stok Awal'!$D292=0,"",'3.Stok Awal'!$D292)</f>
        <v/>
      </c>
      <c r="E292" t="str">
        <f>IF('3.Stok Awal'!$E292=0,"",'3.Stok Awal'!$E292)</f>
        <v/>
      </c>
      <c r="F292" s="4" t="str">
        <f>IF('3.Stok Awal'!$F292=0,"",'3.Stok Awal'!$F292)</f>
        <v/>
      </c>
      <c r="G292" s="4" t="str">
        <f t="shared" si="4"/>
        <v/>
      </c>
      <c r="H292">
        <f>IF('3.Stok Awal'!$I292=0,0,'3.Stok Awal'!$I292)</f>
        <v>0</v>
      </c>
      <c r="I292" t="str">
        <f>IF('3.Stok Awal'!$J292=0,"",'3.Stok Awal'!$J292)</f>
        <v/>
      </c>
      <c r="J292">
        <f>IF('3.Stok Awal'!$K292=0,0,'3.Stok Awal'!$K292)</f>
        <v>0</v>
      </c>
      <c r="K292" t="str">
        <f>IF('3.Stok Awal'!$L292=0,"",'3.Stok Awal'!$L292)</f>
        <v/>
      </c>
      <c r="L292">
        <f>IF('3.Stok Awal'!$N292=0,0,'3.Stok Awal'!$N292)</f>
        <v>0</v>
      </c>
      <c r="M292" t="str">
        <f>IF('3.Stok Awal'!$O292=0,"",'3.Stok Awal'!$O292)</f>
        <v/>
      </c>
      <c r="N292">
        <f>SUMIF('4.Sell to Trade'!$O$5:$O$5003,'5.Stok Akhir'!$G292,'4.Sell to Trade'!$Q$5:$Q$5003)</f>
        <v>0</v>
      </c>
      <c r="O292" t="str">
        <f>IF('3.Stok Awal'!$L292=0,"",'3.Stok Awal'!$L292)</f>
        <v/>
      </c>
      <c r="P292">
        <f>IF(ISNA(VLOOKUP($A292,STOK_AWAL,13,0)),0,IF(VLOOKUP($A292,STOK_AWAL,13,0)&gt;0,ROUNDDOWN(L292/VLOOKUP($A292,STOK_AWAL,13,0),0),0))</f>
        <v>0</v>
      </c>
      <c r="Q292" t="str">
        <f>I292</f>
        <v/>
      </c>
      <c r="R292">
        <f>IFERROR(MOD(L292,VLOOKUP($A292,STOK_AWAL,13,0)),0)</f>
        <v>0</v>
      </c>
      <c r="S292" t="str">
        <f>K292</f>
        <v/>
      </c>
      <c r="T292">
        <f>R292+(P292*(IFERROR(VLOOKUP($A292,STOK_AWAL,13,0),0)))</f>
        <v>0</v>
      </c>
      <c r="U292" t="str">
        <f>M292</f>
        <v/>
      </c>
    </row>
    <row r="293" spans="1:21" x14ac:dyDescent="0.25">
      <c r="A293" t="str">
        <f>IF('3.Stok Awal'!$A293=0,"",'3.Stok Awal'!$A293)</f>
        <v/>
      </c>
      <c r="B293" t="str">
        <f>IF('3.Stok Awal'!$B293=0,"",'3.Stok Awal'!$B293)</f>
        <v/>
      </c>
      <c r="C293" t="str">
        <f>IF('3.Stok Awal'!$C293=0,"",'3.Stok Awal'!$C293)</f>
        <v/>
      </c>
      <c r="D293" t="str">
        <f>IF('3.Stok Awal'!$D293=0,"",'3.Stok Awal'!$D293)</f>
        <v/>
      </c>
      <c r="E293" t="str">
        <f>IF('3.Stok Awal'!$E293=0,"",'3.Stok Awal'!$E293)</f>
        <v/>
      </c>
      <c r="F293" s="4" t="str">
        <f>IF('3.Stok Awal'!$F293=0,"",'3.Stok Awal'!$F293)</f>
        <v/>
      </c>
      <c r="G293" s="4" t="str">
        <f t="shared" si="4"/>
        <v/>
      </c>
      <c r="H293">
        <f>IF('3.Stok Awal'!$I293=0,0,'3.Stok Awal'!$I293)</f>
        <v>0</v>
      </c>
      <c r="I293" t="str">
        <f>IF('3.Stok Awal'!$J293=0,"",'3.Stok Awal'!$J293)</f>
        <v/>
      </c>
      <c r="J293">
        <f>IF('3.Stok Awal'!$K293=0,0,'3.Stok Awal'!$K293)</f>
        <v>0</v>
      </c>
      <c r="K293" t="str">
        <f>IF('3.Stok Awal'!$L293=0,"",'3.Stok Awal'!$L293)</f>
        <v/>
      </c>
      <c r="L293">
        <f>IF('3.Stok Awal'!$N293=0,0,'3.Stok Awal'!$N293)</f>
        <v>0</v>
      </c>
      <c r="M293" t="str">
        <f>IF('3.Stok Awal'!$O293=0,"",'3.Stok Awal'!$O293)</f>
        <v/>
      </c>
      <c r="N293">
        <f>SUMIF('4.Sell to Trade'!$O$5:$O$5003,'5.Stok Akhir'!$G293,'4.Sell to Trade'!$Q$5:$Q$5003)</f>
        <v>0</v>
      </c>
      <c r="O293" t="str">
        <f>IF('3.Stok Awal'!$L293=0,"",'3.Stok Awal'!$L293)</f>
        <v/>
      </c>
      <c r="P293">
        <f>IF(ISNA(VLOOKUP($A293,STOK_AWAL,13,0)),0,IF(VLOOKUP($A293,STOK_AWAL,13,0)&gt;0,ROUNDDOWN(L293/VLOOKUP($A293,STOK_AWAL,13,0),0),0))</f>
        <v>0</v>
      </c>
      <c r="Q293" t="str">
        <f>I293</f>
        <v/>
      </c>
      <c r="R293">
        <f>IFERROR(MOD(L293,VLOOKUP($A293,STOK_AWAL,13,0)),0)</f>
        <v>0</v>
      </c>
      <c r="S293" t="str">
        <f>K293</f>
        <v/>
      </c>
      <c r="T293">
        <f>R293+(P293*(IFERROR(VLOOKUP($A293,STOK_AWAL,13,0),0)))</f>
        <v>0</v>
      </c>
      <c r="U293" t="str">
        <f>M293</f>
        <v/>
      </c>
    </row>
    <row r="294" spans="1:21" x14ac:dyDescent="0.25">
      <c r="A294" t="str">
        <f>IF('3.Stok Awal'!$A294=0,"",'3.Stok Awal'!$A294)</f>
        <v/>
      </c>
      <c r="B294" t="str">
        <f>IF('3.Stok Awal'!$B294=0,"",'3.Stok Awal'!$B294)</f>
        <v/>
      </c>
      <c r="C294" t="str">
        <f>IF('3.Stok Awal'!$C294=0,"",'3.Stok Awal'!$C294)</f>
        <v/>
      </c>
      <c r="D294" t="str">
        <f>IF('3.Stok Awal'!$D294=0,"",'3.Stok Awal'!$D294)</f>
        <v/>
      </c>
      <c r="E294" t="str">
        <f>IF('3.Stok Awal'!$E294=0,"",'3.Stok Awal'!$E294)</f>
        <v/>
      </c>
      <c r="F294" s="4" t="str">
        <f>IF('3.Stok Awal'!$F294=0,"",'3.Stok Awal'!$F294)</f>
        <v/>
      </c>
      <c r="G294" s="4" t="str">
        <f t="shared" si="4"/>
        <v/>
      </c>
      <c r="H294">
        <f>IF('3.Stok Awal'!$I294=0,0,'3.Stok Awal'!$I294)</f>
        <v>0</v>
      </c>
      <c r="I294" t="str">
        <f>IF('3.Stok Awal'!$J294=0,"",'3.Stok Awal'!$J294)</f>
        <v/>
      </c>
      <c r="J294">
        <f>IF('3.Stok Awal'!$K294=0,0,'3.Stok Awal'!$K294)</f>
        <v>0</v>
      </c>
      <c r="K294" t="str">
        <f>IF('3.Stok Awal'!$L294=0,"",'3.Stok Awal'!$L294)</f>
        <v/>
      </c>
      <c r="L294">
        <f>IF('3.Stok Awal'!$N294=0,0,'3.Stok Awal'!$N294)</f>
        <v>0</v>
      </c>
      <c r="M294" t="str">
        <f>IF('3.Stok Awal'!$O294=0,"",'3.Stok Awal'!$O294)</f>
        <v/>
      </c>
      <c r="N294">
        <f>SUMIF('4.Sell to Trade'!$O$5:$O$5003,'5.Stok Akhir'!$G294,'4.Sell to Trade'!$Q$5:$Q$5003)</f>
        <v>0</v>
      </c>
      <c r="O294" t="str">
        <f>IF('3.Stok Awal'!$L294=0,"",'3.Stok Awal'!$L294)</f>
        <v/>
      </c>
      <c r="P294">
        <f>IF(ISNA(VLOOKUP($A294,STOK_AWAL,13,0)),0,IF(VLOOKUP($A294,STOK_AWAL,13,0)&gt;0,ROUNDDOWN(L294/VLOOKUP($A294,STOK_AWAL,13,0),0),0))</f>
        <v>0</v>
      </c>
      <c r="Q294" t="str">
        <f>I294</f>
        <v/>
      </c>
      <c r="R294">
        <f>IFERROR(MOD(L294,VLOOKUP($A294,STOK_AWAL,13,0)),0)</f>
        <v>0</v>
      </c>
      <c r="S294" t="str">
        <f>K294</f>
        <v/>
      </c>
      <c r="T294">
        <f>R294+(P294*(IFERROR(VLOOKUP($A294,STOK_AWAL,13,0),0)))</f>
        <v>0</v>
      </c>
      <c r="U294" t="str">
        <f>M294</f>
        <v/>
      </c>
    </row>
    <row r="295" spans="1:21" x14ac:dyDescent="0.25">
      <c r="A295" t="str">
        <f>IF('3.Stok Awal'!$A295=0,"",'3.Stok Awal'!$A295)</f>
        <v/>
      </c>
      <c r="B295" t="str">
        <f>IF('3.Stok Awal'!$B295=0,"",'3.Stok Awal'!$B295)</f>
        <v/>
      </c>
      <c r="C295" t="str">
        <f>IF('3.Stok Awal'!$C295=0,"",'3.Stok Awal'!$C295)</f>
        <v/>
      </c>
      <c r="D295" t="str">
        <f>IF('3.Stok Awal'!$D295=0,"",'3.Stok Awal'!$D295)</f>
        <v/>
      </c>
      <c r="E295" t="str">
        <f>IF('3.Stok Awal'!$E295=0,"",'3.Stok Awal'!$E295)</f>
        <v/>
      </c>
      <c r="F295" s="4" t="str">
        <f>IF('3.Stok Awal'!$F295=0,"",'3.Stok Awal'!$F295)</f>
        <v/>
      </c>
      <c r="G295" s="4" t="str">
        <f t="shared" si="4"/>
        <v/>
      </c>
      <c r="H295">
        <f>IF('3.Stok Awal'!$I295=0,0,'3.Stok Awal'!$I295)</f>
        <v>0</v>
      </c>
      <c r="I295" t="str">
        <f>IF('3.Stok Awal'!$J295=0,"",'3.Stok Awal'!$J295)</f>
        <v/>
      </c>
      <c r="J295">
        <f>IF('3.Stok Awal'!$K295=0,0,'3.Stok Awal'!$K295)</f>
        <v>0</v>
      </c>
      <c r="K295" t="str">
        <f>IF('3.Stok Awal'!$L295=0,"",'3.Stok Awal'!$L295)</f>
        <v/>
      </c>
      <c r="L295">
        <f>IF('3.Stok Awal'!$N295=0,0,'3.Stok Awal'!$N295)</f>
        <v>0</v>
      </c>
      <c r="M295" t="str">
        <f>IF('3.Stok Awal'!$O295=0,"",'3.Stok Awal'!$O295)</f>
        <v/>
      </c>
      <c r="N295">
        <f>SUMIF('4.Sell to Trade'!$O$5:$O$5003,'5.Stok Akhir'!$G295,'4.Sell to Trade'!$Q$5:$Q$5003)</f>
        <v>0</v>
      </c>
      <c r="O295" t="str">
        <f>IF('3.Stok Awal'!$L295=0,"",'3.Stok Awal'!$L295)</f>
        <v/>
      </c>
      <c r="P295">
        <f>IF(ISNA(VLOOKUP($A295,STOK_AWAL,13,0)),0,IF(VLOOKUP($A295,STOK_AWAL,13,0)&gt;0,ROUNDDOWN(L295/VLOOKUP($A295,STOK_AWAL,13,0),0),0))</f>
        <v>0</v>
      </c>
      <c r="Q295" t="str">
        <f>I295</f>
        <v/>
      </c>
      <c r="R295">
        <f>IFERROR(MOD(L295,VLOOKUP($A295,STOK_AWAL,13,0)),0)</f>
        <v>0</v>
      </c>
      <c r="S295" t="str">
        <f>K295</f>
        <v/>
      </c>
      <c r="T295">
        <f>R295+(P295*(IFERROR(VLOOKUP($A295,STOK_AWAL,13,0),0)))</f>
        <v>0</v>
      </c>
      <c r="U295" t="str">
        <f>M295</f>
        <v/>
      </c>
    </row>
    <row r="296" spans="1:21" x14ac:dyDescent="0.25">
      <c r="A296" t="str">
        <f>IF('3.Stok Awal'!$A296=0,"",'3.Stok Awal'!$A296)</f>
        <v/>
      </c>
      <c r="B296" t="str">
        <f>IF('3.Stok Awal'!$B296=0,"",'3.Stok Awal'!$B296)</f>
        <v/>
      </c>
      <c r="C296" t="str">
        <f>IF('3.Stok Awal'!$C296=0,"",'3.Stok Awal'!$C296)</f>
        <v/>
      </c>
      <c r="D296" t="str">
        <f>IF('3.Stok Awal'!$D296=0,"",'3.Stok Awal'!$D296)</f>
        <v/>
      </c>
      <c r="E296" t="str">
        <f>IF('3.Stok Awal'!$E296=0,"",'3.Stok Awal'!$E296)</f>
        <v/>
      </c>
      <c r="F296" s="4" t="str">
        <f>IF('3.Stok Awal'!$F296=0,"",'3.Stok Awal'!$F296)</f>
        <v/>
      </c>
      <c r="G296" s="4" t="str">
        <f t="shared" si="4"/>
        <v/>
      </c>
      <c r="H296">
        <f>IF('3.Stok Awal'!$I296=0,0,'3.Stok Awal'!$I296)</f>
        <v>0</v>
      </c>
      <c r="I296" t="str">
        <f>IF('3.Stok Awal'!$J296=0,"",'3.Stok Awal'!$J296)</f>
        <v/>
      </c>
      <c r="J296">
        <f>IF('3.Stok Awal'!$K296=0,0,'3.Stok Awal'!$K296)</f>
        <v>0</v>
      </c>
      <c r="K296" t="str">
        <f>IF('3.Stok Awal'!$L296=0,"",'3.Stok Awal'!$L296)</f>
        <v/>
      </c>
      <c r="L296">
        <f>IF('3.Stok Awal'!$N296=0,0,'3.Stok Awal'!$N296)</f>
        <v>0</v>
      </c>
      <c r="M296" t="str">
        <f>IF('3.Stok Awal'!$O296=0,"",'3.Stok Awal'!$O296)</f>
        <v/>
      </c>
      <c r="N296">
        <f>SUMIF('4.Sell to Trade'!$O$5:$O$5003,'5.Stok Akhir'!$G296,'4.Sell to Trade'!$Q$5:$Q$5003)</f>
        <v>0</v>
      </c>
      <c r="O296" t="str">
        <f>IF('3.Stok Awal'!$L296=0,"",'3.Stok Awal'!$L296)</f>
        <v/>
      </c>
      <c r="P296">
        <f>IF(ISNA(VLOOKUP($A296,STOK_AWAL,13,0)),0,IF(VLOOKUP($A296,STOK_AWAL,13,0)&gt;0,ROUNDDOWN(L296/VLOOKUP($A296,STOK_AWAL,13,0),0),0))</f>
        <v>0</v>
      </c>
      <c r="Q296" t="str">
        <f>I296</f>
        <v/>
      </c>
      <c r="R296">
        <f>IFERROR(MOD(L296,VLOOKUP($A296,STOK_AWAL,13,0)),0)</f>
        <v>0</v>
      </c>
      <c r="S296" t="str">
        <f>K296</f>
        <v/>
      </c>
      <c r="T296">
        <f>R296+(P296*(IFERROR(VLOOKUP($A296,STOK_AWAL,13,0),0)))</f>
        <v>0</v>
      </c>
      <c r="U296" t="str">
        <f>M296</f>
        <v/>
      </c>
    </row>
    <row r="297" spans="1:21" x14ac:dyDescent="0.25">
      <c r="A297" t="str">
        <f>IF('3.Stok Awal'!$A297=0,"",'3.Stok Awal'!$A297)</f>
        <v/>
      </c>
      <c r="B297" t="str">
        <f>IF('3.Stok Awal'!$B297=0,"",'3.Stok Awal'!$B297)</f>
        <v/>
      </c>
      <c r="C297" t="str">
        <f>IF('3.Stok Awal'!$C297=0,"",'3.Stok Awal'!$C297)</f>
        <v/>
      </c>
      <c r="D297" t="str">
        <f>IF('3.Stok Awal'!$D297=0,"",'3.Stok Awal'!$D297)</f>
        <v/>
      </c>
      <c r="E297" t="str">
        <f>IF('3.Stok Awal'!$E297=0,"",'3.Stok Awal'!$E297)</f>
        <v/>
      </c>
      <c r="F297" s="4" t="str">
        <f>IF('3.Stok Awal'!$F297=0,"",'3.Stok Awal'!$F297)</f>
        <v/>
      </c>
      <c r="G297" s="4" t="str">
        <f t="shared" si="4"/>
        <v/>
      </c>
      <c r="H297">
        <f>IF('3.Stok Awal'!$I297=0,0,'3.Stok Awal'!$I297)</f>
        <v>0</v>
      </c>
      <c r="I297" t="str">
        <f>IF('3.Stok Awal'!$J297=0,"",'3.Stok Awal'!$J297)</f>
        <v/>
      </c>
      <c r="J297">
        <f>IF('3.Stok Awal'!$K297=0,0,'3.Stok Awal'!$K297)</f>
        <v>0</v>
      </c>
      <c r="K297" t="str">
        <f>IF('3.Stok Awal'!$L297=0,"",'3.Stok Awal'!$L297)</f>
        <v/>
      </c>
      <c r="L297">
        <f>IF('3.Stok Awal'!$N297=0,0,'3.Stok Awal'!$N297)</f>
        <v>0</v>
      </c>
      <c r="M297" t="str">
        <f>IF('3.Stok Awal'!$O297=0,"",'3.Stok Awal'!$O297)</f>
        <v/>
      </c>
      <c r="N297">
        <f>SUMIF('4.Sell to Trade'!$O$5:$O$5003,'5.Stok Akhir'!$G297,'4.Sell to Trade'!$Q$5:$Q$5003)</f>
        <v>0</v>
      </c>
      <c r="O297" t="str">
        <f>IF('3.Stok Awal'!$L297=0,"",'3.Stok Awal'!$L297)</f>
        <v/>
      </c>
      <c r="P297">
        <f>IF(ISNA(VLOOKUP($A297,STOK_AWAL,13,0)),0,IF(VLOOKUP($A297,STOK_AWAL,13,0)&gt;0,ROUNDDOWN(L297/VLOOKUP($A297,STOK_AWAL,13,0),0),0))</f>
        <v>0</v>
      </c>
      <c r="Q297" t="str">
        <f>I297</f>
        <v/>
      </c>
      <c r="R297">
        <f>IFERROR(MOD(L297,VLOOKUP($A297,STOK_AWAL,13,0)),0)</f>
        <v>0</v>
      </c>
      <c r="S297" t="str">
        <f>K297</f>
        <v/>
      </c>
      <c r="T297">
        <f>R297+(P297*(IFERROR(VLOOKUP($A297,STOK_AWAL,13,0),0)))</f>
        <v>0</v>
      </c>
      <c r="U297" t="str">
        <f>M297</f>
        <v/>
      </c>
    </row>
    <row r="298" spans="1:21" x14ac:dyDescent="0.25">
      <c r="A298" t="str">
        <f>IF('3.Stok Awal'!$A298=0,"",'3.Stok Awal'!$A298)</f>
        <v/>
      </c>
      <c r="B298" t="str">
        <f>IF('3.Stok Awal'!$B298=0,"",'3.Stok Awal'!$B298)</f>
        <v/>
      </c>
      <c r="C298" t="str">
        <f>IF('3.Stok Awal'!$C298=0,"",'3.Stok Awal'!$C298)</f>
        <v/>
      </c>
      <c r="D298" t="str">
        <f>IF('3.Stok Awal'!$D298=0,"",'3.Stok Awal'!$D298)</f>
        <v/>
      </c>
      <c r="E298" t="str">
        <f>IF('3.Stok Awal'!$E298=0,"",'3.Stok Awal'!$E298)</f>
        <v/>
      </c>
      <c r="F298" s="4" t="str">
        <f>IF('3.Stok Awal'!$F298=0,"",'3.Stok Awal'!$F298)</f>
        <v/>
      </c>
      <c r="G298" s="4" t="str">
        <f t="shared" si="4"/>
        <v/>
      </c>
      <c r="H298">
        <f>IF('3.Stok Awal'!$I298=0,0,'3.Stok Awal'!$I298)</f>
        <v>0</v>
      </c>
      <c r="I298" t="str">
        <f>IF('3.Stok Awal'!$J298=0,"",'3.Stok Awal'!$J298)</f>
        <v/>
      </c>
      <c r="J298">
        <f>IF('3.Stok Awal'!$K298=0,0,'3.Stok Awal'!$K298)</f>
        <v>0</v>
      </c>
      <c r="K298" t="str">
        <f>IF('3.Stok Awal'!$L298=0,"",'3.Stok Awal'!$L298)</f>
        <v/>
      </c>
      <c r="L298">
        <f>IF('3.Stok Awal'!$N298=0,0,'3.Stok Awal'!$N298)</f>
        <v>0</v>
      </c>
      <c r="M298" t="str">
        <f>IF('3.Stok Awal'!$O298=0,"",'3.Stok Awal'!$O298)</f>
        <v/>
      </c>
      <c r="N298">
        <f>SUMIF('4.Sell to Trade'!$O$5:$O$5003,'5.Stok Akhir'!$G298,'4.Sell to Trade'!$Q$5:$Q$5003)</f>
        <v>0</v>
      </c>
      <c r="O298" t="str">
        <f>IF('3.Stok Awal'!$L298=0,"",'3.Stok Awal'!$L298)</f>
        <v/>
      </c>
      <c r="P298">
        <f>IF(ISNA(VLOOKUP($A298,STOK_AWAL,13,0)),0,IF(VLOOKUP($A298,STOK_AWAL,13,0)&gt;0,ROUNDDOWN(L298/VLOOKUP($A298,STOK_AWAL,13,0),0),0))</f>
        <v>0</v>
      </c>
      <c r="Q298" t="str">
        <f>I298</f>
        <v/>
      </c>
      <c r="R298">
        <f>IFERROR(MOD(L298,VLOOKUP($A298,STOK_AWAL,13,0)),0)</f>
        <v>0</v>
      </c>
      <c r="S298" t="str">
        <f>K298</f>
        <v/>
      </c>
      <c r="T298">
        <f>R298+(P298*(IFERROR(VLOOKUP($A298,STOK_AWAL,13,0),0)))</f>
        <v>0</v>
      </c>
      <c r="U298" t="str">
        <f>M298</f>
        <v/>
      </c>
    </row>
    <row r="299" spans="1:21" x14ac:dyDescent="0.25">
      <c r="A299" t="str">
        <f>IF('3.Stok Awal'!$A299=0,"",'3.Stok Awal'!$A299)</f>
        <v/>
      </c>
      <c r="B299" t="str">
        <f>IF('3.Stok Awal'!$B299=0,"",'3.Stok Awal'!$B299)</f>
        <v/>
      </c>
      <c r="C299" t="str">
        <f>IF('3.Stok Awal'!$C299=0,"",'3.Stok Awal'!$C299)</f>
        <v/>
      </c>
      <c r="D299" t="str">
        <f>IF('3.Stok Awal'!$D299=0,"",'3.Stok Awal'!$D299)</f>
        <v/>
      </c>
      <c r="E299" t="str">
        <f>IF('3.Stok Awal'!$E299=0,"",'3.Stok Awal'!$E299)</f>
        <v/>
      </c>
      <c r="F299" s="4" t="str">
        <f>IF('3.Stok Awal'!$F299=0,"",'3.Stok Awal'!$F299)</f>
        <v/>
      </c>
      <c r="G299" s="4" t="str">
        <f t="shared" si="4"/>
        <v/>
      </c>
      <c r="H299">
        <f>IF('3.Stok Awal'!$I299=0,0,'3.Stok Awal'!$I299)</f>
        <v>0</v>
      </c>
      <c r="I299" t="str">
        <f>IF('3.Stok Awal'!$J299=0,"",'3.Stok Awal'!$J299)</f>
        <v/>
      </c>
      <c r="J299">
        <f>IF('3.Stok Awal'!$K299=0,0,'3.Stok Awal'!$K299)</f>
        <v>0</v>
      </c>
      <c r="K299" t="str">
        <f>IF('3.Stok Awal'!$L299=0,"",'3.Stok Awal'!$L299)</f>
        <v/>
      </c>
      <c r="L299">
        <f>IF('3.Stok Awal'!$N299=0,0,'3.Stok Awal'!$N299)</f>
        <v>0</v>
      </c>
      <c r="M299" t="str">
        <f>IF('3.Stok Awal'!$O299=0,"",'3.Stok Awal'!$O299)</f>
        <v/>
      </c>
      <c r="N299">
        <f>SUMIF('4.Sell to Trade'!$O$5:$O$5003,'5.Stok Akhir'!$G299,'4.Sell to Trade'!$Q$5:$Q$5003)</f>
        <v>0</v>
      </c>
      <c r="O299" t="str">
        <f>IF('3.Stok Awal'!$L299=0,"",'3.Stok Awal'!$L299)</f>
        <v/>
      </c>
      <c r="P299">
        <f>IF(ISNA(VLOOKUP($A299,STOK_AWAL,13,0)),0,IF(VLOOKUP($A299,STOK_AWAL,13,0)&gt;0,ROUNDDOWN(L299/VLOOKUP($A299,STOK_AWAL,13,0),0),0))</f>
        <v>0</v>
      </c>
      <c r="Q299" t="str">
        <f>I299</f>
        <v/>
      </c>
      <c r="R299">
        <f>IFERROR(MOD(L299,VLOOKUP($A299,STOK_AWAL,13,0)),0)</f>
        <v>0</v>
      </c>
      <c r="S299" t="str">
        <f>K299</f>
        <v/>
      </c>
      <c r="T299">
        <f>R299+(P299*(IFERROR(VLOOKUP($A299,STOK_AWAL,13,0),0)))</f>
        <v>0</v>
      </c>
      <c r="U299" t="str">
        <f>M299</f>
        <v/>
      </c>
    </row>
    <row r="300" spans="1:21" x14ac:dyDescent="0.25">
      <c r="A300" t="str">
        <f>IF('3.Stok Awal'!$A300=0,"",'3.Stok Awal'!$A300)</f>
        <v/>
      </c>
      <c r="B300" t="str">
        <f>IF('3.Stok Awal'!$B300=0,"",'3.Stok Awal'!$B300)</f>
        <v/>
      </c>
      <c r="C300" t="str">
        <f>IF('3.Stok Awal'!$C300=0,"",'3.Stok Awal'!$C300)</f>
        <v/>
      </c>
      <c r="D300" t="str">
        <f>IF('3.Stok Awal'!$D300=0,"",'3.Stok Awal'!$D300)</f>
        <v/>
      </c>
      <c r="E300" t="str">
        <f>IF('3.Stok Awal'!$E300=0,"",'3.Stok Awal'!$E300)</f>
        <v/>
      </c>
      <c r="F300" s="4" t="str">
        <f>IF('3.Stok Awal'!$F300=0,"",'3.Stok Awal'!$F300)</f>
        <v/>
      </c>
      <c r="G300" s="4" t="str">
        <f t="shared" si="4"/>
        <v/>
      </c>
      <c r="H300">
        <f>IF('3.Stok Awal'!$I300=0,0,'3.Stok Awal'!$I300)</f>
        <v>0</v>
      </c>
      <c r="I300" t="str">
        <f>IF('3.Stok Awal'!$J300=0,"",'3.Stok Awal'!$J300)</f>
        <v/>
      </c>
      <c r="J300">
        <f>IF('3.Stok Awal'!$K300=0,0,'3.Stok Awal'!$K300)</f>
        <v>0</v>
      </c>
      <c r="K300" t="str">
        <f>IF('3.Stok Awal'!$L300=0,"",'3.Stok Awal'!$L300)</f>
        <v/>
      </c>
      <c r="L300">
        <f>IF('3.Stok Awal'!$N300=0,0,'3.Stok Awal'!$N300)</f>
        <v>0</v>
      </c>
      <c r="M300" t="str">
        <f>IF('3.Stok Awal'!$O300=0,"",'3.Stok Awal'!$O300)</f>
        <v/>
      </c>
      <c r="N300">
        <f>SUMIF('4.Sell to Trade'!$O$5:$O$5003,'5.Stok Akhir'!$G300,'4.Sell to Trade'!$Q$5:$Q$5003)</f>
        <v>0</v>
      </c>
      <c r="O300" t="str">
        <f>IF('3.Stok Awal'!$L300=0,"",'3.Stok Awal'!$L300)</f>
        <v/>
      </c>
      <c r="P300">
        <f>IF(ISNA(VLOOKUP($A300,STOK_AWAL,13,0)),0,IF(VLOOKUP($A300,STOK_AWAL,13,0)&gt;0,ROUNDDOWN(L300/VLOOKUP($A300,STOK_AWAL,13,0),0),0))</f>
        <v>0</v>
      </c>
      <c r="Q300" t="str">
        <f>I300</f>
        <v/>
      </c>
      <c r="R300">
        <f>IFERROR(MOD(L300,VLOOKUP($A300,STOK_AWAL,13,0)),0)</f>
        <v>0</v>
      </c>
      <c r="S300" t="str">
        <f>K300</f>
        <v/>
      </c>
      <c r="T300">
        <f>R300+(P300*(IFERROR(VLOOKUP($A300,STOK_AWAL,13,0),0)))</f>
        <v>0</v>
      </c>
      <c r="U300" t="str">
        <f>M300</f>
        <v/>
      </c>
    </row>
    <row r="301" spans="1:21" x14ac:dyDescent="0.25">
      <c r="A301" t="str">
        <f>IF('3.Stok Awal'!$A301=0,"",'3.Stok Awal'!$A301)</f>
        <v/>
      </c>
      <c r="B301" t="str">
        <f>IF('3.Stok Awal'!$B301=0,"",'3.Stok Awal'!$B301)</f>
        <v/>
      </c>
      <c r="C301" t="str">
        <f>IF('3.Stok Awal'!$C301=0,"",'3.Stok Awal'!$C301)</f>
        <v/>
      </c>
      <c r="D301" t="str">
        <f>IF('3.Stok Awal'!$D301=0,"",'3.Stok Awal'!$D301)</f>
        <v/>
      </c>
      <c r="E301" t="str">
        <f>IF('3.Stok Awal'!$E301=0,"",'3.Stok Awal'!$E301)</f>
        <v/>
      </c>
      <c r="F301" s="4" t="str">
        <f>IF('3.Stok Awal'!$F301=0,"",'3.Stok Awal'!$F301)</f>
        <v/>
      </c>
      <c r="G301" s="4" t="str">
        <f t="shared" si="4"/>
        <v/>
      </c>
      <c r="H301">
        <f>IF('3.Stok Awal'!$I301=0,0,'3.Stok Awal'!$I301)</f>
        <v>0</v>
      </c>
      <c r="I301" t="str">
        <f>IF('3.Stok Awal'!$J301=0,"",'3.Stok Awal'!$J301)</f>
        <v/>
      </c>
      <c r="J301">
        <f>IF('3.Stok Awal'!$K301=0,0,'3.Stok Awal'!$K301)</f>
        <v>0</v>
      </c>
      <c r="K301" t="str">
        <f>IF('3.Stok Awal'!$L301=0,"",'3.Stok Awal'!$L301)</f>
        <v/>
      </c>
      <c r="L301">
        <f>IF('3.Stok Awal'!$N301=0,0,'3.Stok Awal'!$N301)</f>
        <v>0</v>
      </c>
      <c r="M301" t="str">
        <f>IF('3.Stok Awal'!$O301=0,"",'3.Stok Awal'!$O301)</f>
        <v/>
      </c>
      <c r="N301">
        <f>SUMIF('4.Sell to Trade'!$O$5:$O$5003,'5.Stok Akhir'!$G301,'4.Sell to Trade'!$Q$5:$Q$5003)</f>
        <v>0</v>
      </c>
      <c r="O301" t="str">
        <f>IF('3.Stok Awal'!$L301=0,"",'3.Stok Awal'!$L301)</f>
        <v/>
      </c>
      <c r="P301">
        <f>IF(ISNA(VLOOKUP($A301,STOK_AWAL,13,0)),0,IF(VLOOKUP($A301,STOK_AWAL,13,0)&gt;0,ROUNDDOWN(L301/VLOOKUP($A301,STOK_AWAL,13,0),0),0))</f>
        <v>0</v>
      </c>
      <c r="Q301" t="str">
        <f>I301</f>
        <v/>
      </c>
      <c r="R301">
        <f>IFERROR(MOD(L301,VLOOKUP($A301,STOK_AWAL,13,0)),0)</f>
        <v>0</v>
      </c>
      <c r="S301" t="str">
        <f>K301</f>
        <v/>
      </c>
      <c r="T301">
        <f>R301+(P301*(IFERROR(VLOOKUP($A301,STOK_AWAL,13,0),0)))</f>
        <v>0</v>
      </c>
      <c r="U301" t="str">
        <f>M301</f>
        <v/>
      </c>
    </row>
    <row r="302" spans="1:21" x14ac:dyDescent="0.25">
      <c r="A302" t="str">
        <f>IF('3.Stok Awal'!$A302=0,"",'3.Stok Awal'!$A302)</f>
        <v/>
      </c>
      <c r="B302" t="str">
        <f>IF('3.Stok Awal'!$B302=0,"",'3.Stok Awal'!$B302)</f>
        <v/>
      </c>
      <c r="C302" t="str">
        <f>IF('3.Stok Awal'!$C302=0,"",'3.Stok Awal'!$C302)</f>
        <v/>
      </c>
      <c r="D302" t="str">
        <f>IF('3.Stok Awal'!$D302=0,"",'3.Stok Awal'!$D302)</f>
        <v/>
      </c>
      <c r="E302" t="str">
        <f>IF('3.Stok Awal'!$E302=0,"",'3.Stok Awal'!$E302)</f>
        <v/>
      </c>
      <c r="F302" s="4" t="str">
        <f>IF('3.Stok Awal'!$F302=0,"",'3.Stok Awal'!$F302)</f>
        <v/>
      </c>
      <c r="G302" s="4" t="str">
        <f t="shared" si="4"/>
        <v/>
      </c>
      <c r="H302">
        <f>IF('3.Stok Awal'!$I302=0,0,'3.Stok Awal'!$I302)</f>
        <v>0</v>
      </c>
      <c r="I302" t="str">
        <f>IF('3.Stok Awal'!$J302=0,"",'3.Stok Awal'!$J302)</f>
        <v/>
      </c>
      <c r="J302">
        <f>IF('3.Stok Awal'!$K302=0,0,'3.Stok Awal'!$K302)</f>
        <v>0</v>
      </c>
      <c r="K302" t="str">
        <f>IF('3.Stok Awal'!$L302=0,"",'3.Stok Awal'!$L302)</f>
        <v/>
      </c>
      <c r="L302">
        <f>IF('3.Stok Awal'!$N302=0,0,'3.Stok Awal'!$N302)</f>
        <v>0</v>
      </c>
      <c r="M302" t="str">
        <f>IF('3.Stok Awal'!$O302=0,"",'3.Stok Awal'!$O302)</f>
        <v/>
      </c>
      <c r="N302">
        <f>SUMIF('4.Sell to Trade'!$O$5:$O$5003,'5.Stok Akhir'!$G302,'4.Sell to Trade'!$Q$5:$Q$5003)</f>
        <v>0</v>
      </c>
      <c r="O302" t="str">
        <f>IF('3.Stok Awal'!$L302=0,"",'3.Stok Awal'!$L302)</f>
        <v/>
      </c>
      <c r="P302">
        <f>IF(ISNA(VLOOKUP($A302,STOK_AWAL,13,0)),0,IF(VLOOKUP($A302,STOK_AWAL,13,0)&gt;0,ROUNDDOWN(L302/VLOOKUP($A302,STOK_AWAL,13,0),0),0))</f>
        <v>0</v>
      </c>
      <c r="Q302" t="str">
        <f>I302</f>
        <v/>
      </c>
      <c r="R302">
        <f>IFERROR(MOD(L302,VLOOKUP($A302,STOK_AWAL,13,0)),0)</f>
        <v>0</v>
      </c>
      <c r="S302" t="str">
        <f>K302</f>
        <v/>
      </c>
      <c r="T302">
        <f>R302+(P302*(IFERROR(VLOOKUP($A302,STOK_AWAL,13,0),0)))</f>
        <v>0</v>
      </c>
      <c r="U302" t="str">
        <f>M302</f>
        <v/>
      </c>
    </row>
    <row r="303" spans="1:21" x14ac:dyDescent="0.25">
      <c r="A303" t="str">
        <f>IF('3.Stok Awal'!$A303=0,"",'3.Stok Awal'!$A303)</f>
        <v/>
      </c>
      <c r="B303" t="str">
        <f>IF('3.Stok Awal'!$B303=0,"",'3.Stok Awal'!$B303)</f>
        <v/>
      </c>
      <c r="C303" t="str">
        <f>IF('3.Stok Awal'!$C303=0,"",'3.Stok Awal'!$C303)</f>
        <v/>
      </c>
      <c r="D303" t="str">
        <f>IF('3.Stok Awal'!$D303=0,"",'3.Stok Awal'!$D303)</f>
        <v/>
      </c>
      <c r="E303" t="str">
        <f>IF('3.Stok Awal'!$E303=0,"",'3.Stok Awal'!$E303)</f>
        <v/>
      </c>
      <c r="F303" s="4" t="str">
        <f>IF('3.Stok Awal'!$F303=0,"",'3.Stok Awal'!$F303)</f>
        <v/>
      </c>
      <c r="G303" s="4" t="str">
        <f t="shared" si="4"/>
        <v/>
      </c>
      <c r="H303">
        <f>IF('3.Stok Awal'!$I303=0,0,'3.Stok Awal'!$I303)</f>
        <v>0</v>
      </c>
      <c r="I303" t="str">
        <f>IF('3.Stok Awal'!$J303=0,"",'3.Stok Awal'!$J303)</f>
        <v/>
      </c>
      <c r="J303">
        <f>IF('3.Stok Awal'!$K303=0,0,'3.Stok Awal'!$K303)</f>
        <v>0</v>
      </c>
      <c r="K303" t="str">
        <f>IF('3.Stok Awal'!$L303=0,"",'3.Stok Awal'!$L303)</f>
        <v/>
      </c>
      <c r="L303">
        <f>IF('3.Stok Awal'!$N303=0,0,'3.Stok Awal'!$N303)</f>
        <v>0</v>
      </c>
      <c r="M303" t="str">
        <f>IF('3.Stok Awal'!$O303=0,"",'3.Stok Awal'!$O303)</f>
        <v/>
      </c>
      <c r="N303">
        <f>SUMIF('4.Sell to Trade'!$O$5:$O$5003,'5.Stok Akhir'!$G303,'4.Sell to Trade'!$Q$5:$Q$5003)</f>
        <v>0</v>
      </c>
      <c r="O303" t="str">
        <f>IF('3.Stok Awal'!$L303=0,"",'3.Stok Awal'!$L303)</f>
        <v/>
      </c>
      <c r="P303">
        <f>IF(ISNA(VLOOKUP($A303,STOK_AWAL,13,0)),0,IF(VLOOKUP($A303,STOK_AWAL,13,0)&gt;0,ROUNDDOWN(L303/VLOOKUP($A303,STOK_AWAL,13,0),0),0))</f>
        <v>0</v>
      </c>
      <c r="Q303" t="str">
        <f>I303</f>
        <v/>
      </c>
      <c r="R303">
        <f>IFERROR(MOD(L303,VLOOKUP($A303,STOK_AWAL,13,0)),0)</f>
        <v>0</v>
      </c>
      <c r="S303" t="str">
        <f>K303</f>
        <v/>
      </c>
      <c r="T303">
        <f>R303+(P303*(IFERROR(VLOOKUP($A303,STOK_AWAL,13,0),0)))</f>
        <v>0</v>
      </c>
      <c r="U303" t="str">
        <f>M303</f>
        <v/>
      </c>
    </row>
    <row r="304" spans="1:21" x14ac:dyDescent="0.25">
      <c r="A304" t="str">
        <f>IF('3.Stok Awal'!$A304=0,"",'3.Stok Awal'!$A304)</f>
        <v/>
      </c>
      <c r="B304" t="str">
        <f>IF('3.Stok Awal'!$B304=0,"",'3.Stok Awal'!$B304)</f>
        <v/>
      </c>
      <c r="C304" t="str">
        <f>IF('3.Stok Awal'!$C304=0,"",'3.Stok Awal'!$C304)</f>
        <v/>
      </c>
      <c r="D304" t="str">
        <f>IF('3.Stok Awal'!$D304=0,"",'3.Stok Awal'!$D304)</f>
        <v/>
      </c>
      <c r="E304" t="str">
        <f>IF('3.Stok Awal'!$E304=0,"",'3.Stok Awal'!$E304)</f>
        <v/>
      </c>
      <c r="F304" s="4" t="str">
        <f>IF('3.Stok Awal'!$F304=0,"",'3.Stok Awal'!$F304)</f>
        <v/>
      </c>
      <c r="G304" s="4" t="str">
        <f t="shared" si="4"/>
        <v/>
      </c>
      <c r="H304">
        <f>IF('3.Stok Awal'!$I304=0,0,'3.Stok Awal'!$I304)</f>
        <v>0</v>
      </c>
      <c r="I304" t="str">
        <f>IF('3.Stok Awal'!$J304=0,"",'3.Stok Awal'!$J304)</f>
        <v/>
      </c>
      <c r="J304">
        <f>IF('3.Stok Awal'!$K304=0,0,'3.Stok Awal'!$K304)</f>
        <v>0</v>
      </c>
      <c r="K304" t="str">
        <f>IF('3.Stok Awal'!$L304=0,"",'3.Stok Awal'!$L304)</f>
        <v/>
      </c>
      <c r="L304">
        <f>IF('3.Stok Awal'!$N304=0,0,'3.Stok Awal'!$N304)</f>
        <v>0</v>
      </c>
      <c r="M304" t="str">
        <f>IF('3.Stok Awal'!$O304=0,"",'3.Stok Awal'!$O304)</f>
        <v/>
      </c>
      <c r="N304">
        <f>SUMIF('4.Sell to Trade'!$O$5:$O$5003,'5.Stok Akhir'!$G304,'4.Sell to Trade'!$Q$5:$Q$5003)</f>
        <v>0</v>
      </c>
      <c r="O304" t="str">
        <f>IF('3.Stok Awal'!$L304=0,"",'3.Stok Awal'!$L304)</f>
        <v/>
      </c>
      <c r="P304">
        <f>IF(ISNA(VLOOKUP($A304,STOK_AWAL,13,0)),0,IF(VLOOKUP($A304,STOK_AWAL,13,0)&gt;0,ROUNDDOWN(L304/VLOOKUP($A304,STOK_AWAL,13,0),0),0))</f>
        <v>0</v>
      </c>
      <c r="Q304" t="str">
        <f>I304</f>
        <v/>
      </c>
      <c r="R304">
        <f>IFERROR(MOD(L304,VLOOKUP($A304,STOK_AWAL,13,0)),0)</f>
        <v>0</v>
      </c>
      <c r="S304" t="str">
        <f>K304</f>
        <v/>
      </c>
      <c r="T304">
        <f>R304+(P304*(IFERROR(VLOOKUP($A304,STOK_AWAL,13,0),0)))</f>
        <v>0</v>
      </c>
      <c r="U304" t="str">
        <f>M304</f>
        <v/>
      </c>
    </row>
    <row r="305" spans="1:21" x14ac:dyDescent="0.25">
      <c r="A305" t="str">
        <f>IF('3.Stok Awal'!$A305=0,"",'3.Stok Awal'!$A305)</f>
        <v/>
      </c>
      <c r="B305" t="str">
        <f>IF('3.Stok Awal'!$B305=0,"",'3.Stok Awal'!$B305)</f>
        <v/>
      </c>
      <c r="C305" t="str">
        <f>IF('3.Stok Awal'!$C305=0,"",'3.Stok Awal'!$C305)</f>
        <v/>
      </c>
      <c r="D305" t="str">
        <f>IF('3.Stok Awal'!$D305=0,"",'3.Stok Awal'!$D305)</f>
        <v/>
      </c>
      <c r="E305" t="str">
        <f>IF('3.Stok Awal'!$E305=0,"",'3.Stok Awal'!$E305)</f>
        <v/>
      </c>
      <c r="F305" s="4" t="str">
        <f>IF('3.Stok Awal'!$F305=0,"",'3.Stok Awal'!$F305)</f>
        <v/>
      </c>
      <c r="G305" s="4" t="str">
        <f t="shared" si="4"/>
        <v/>
      </c>
      <c r="H305">
        <f>IF('3.Stok Awal'!$I305=0,0,'3.Stok Awal'!$I305)</f>
        <v>0</v>
      </c>
      <c r="I305" t="str">
        <f>IF('3.Stok Awal'!$J305=0,"",'3.Stok Awal'!$J305)</f>
        <v/>
      </c>
      <c r="J305">
        <f>IF('3.Stok Awal'!$K305=0,0,'3.Stok Awal'!$K305)</f>
        <v>0</v>
      </c>
      <c r="K305" t="str">
        <f>IF('3.Stok Awal'!$L305=0,"",'3.Stok Awal'!$L305)</f>
        <v/>
      </c>
      <c r="L305">
        <f>IF('3.Stok Awal'!$N305=0,0,'3.Stok Awal'!$N305)</f>
        <v>0</v>
      </c>
      <c r="M305" t="str">
        <f>IF('3.Stok Awal'!$O305=0,"",'3.Stok Awal'!$O305)</f>
        <v/>
      </c>
      <c r="N305">
        <f>SUMIF('4.Sell to Trade'!$O$5:$O$5003,'5.Stok Akhir'!$G305,'4.Sell to Trade'!$Q$5:$Q$5003)</f>
        <v>0</v>
      </c>
      <c r="O305" t="str">
        <f>IF('3.Stok Awal'!$L305=0,"",'3.Stok Awal'!$L305)</f>
        <v/>
      </c>
      <c r="P305">
        <f>IF(ISNA(VLOOKUP($A305,STOK_AWAL,13,0)),0,IF(VLOOKUP($A305,STOK_AWAL,13,0)&gt;0,ROUNDDOWN(L305/VLOOKUP($A305,STOK_AWAL,13,0),0),0))</f>
        <v>0</v>
      </c>
      <c r="Q305" t="str">
        <f>I305</f>
        <v/>
      </c>
      <c r="R305">
        <f>IFERROR(MOD(L305,VLOOKUP($A305,STOK_AWAL,13,0)),0)</f>
        <v>0</v>
      </c>
      <c r="S305" t="str">
        <f>K305</f>
        <v/>
      </c>
      <c r="T305">
        <f>R305+(P305*(IFERROR(VLOOKUP($A305,STOK_AWAL,13,0),0)))</f>
        <v>0</v>
      </c>
      <c r="U305" t="str">
        <f>M305</f>
        <v/>
      </c>
    </row>
    <row r="306" spans="1:21" x14ac:dyDescent="0.25">
      <c r="A306" t="str">
        <f>IF('3.Stok Awal'!$A306=0,"",'3.Stok Awal'!$A306)</f>
        <v/>
      </c>
      <c r="B306" t="str">
        <f>IF('3.Stok Awal'!$B306=0,"",'3.Stok Awal'!$B306)</f>
        <v/>
      </c>
      <c r="C306" t="str">
        <f>IF('3.Stok Awal'!$C306=0,"",'3.Stok Awal'!$C306)</f>
        <v/>
      </c>
      <c r="D306" t="str">
        <f>IF('3.Stok Awal'!$D306=0,"",'3.Stok Awal'!$D306)</f>
        <v/>
      </c>
      <c r="E306" t="str">
        <f>IF('3.Stok Awal'!$E306=0,"",'3.Stok Awal'!$E306)</f>
        <v/>
      </c>
      <c r="F306" s="4" t="str">
        <f>IF('3.Stok Awal'!$F306=0,"",'3.Stok Awal'!$F306)</f>
        <v/>
      </c>
      <c r="G306" s="4" t="str">
        <f t="shared" si="4"/>
        <v/>
      </c>
      <c r="H306">
        <f>IF('3.Stok Awal'!$I306=0,0,'3.Stok Awal'!$I306)</f>
        <v>0</v>
      </c>
      <c r="I306" t="str">
        <f>IF('3.Stok Awal'!$J306=0,"",'3.Stok Awal'!$J306)</f>
        <v/>
      </c>
      <c r="J306">
        <f>IF('3.Stok Awal'!$K306=0,0,'3.Stok Awal'!$K306)</f>
        <v>0</v>
      </c>
      <c r="K306" t="str">
        <f>IF('3.Stok Awal'!$L306=0,"",'3.Stok Awal'!$L306)</f>
        <v/>
      </c>
      <c r="L306">
        <f>IF('3.Stok Awal'!$N306=0,0,'3.Stok Awal'!$N306)</f>
        <v>0</v>
      </c>
      <c r="M306" t="str">
        <f>IF('3.Stok Awal'!$O306=0,"",'3.Stok Awal'!$O306)</f>
        <v/>
      </c>
      <c r="N306">
        <f>SUMIF('4.Sell to Trade'!$O$5:$O$5003,'5.Stok Akhir'!$G306,'4.Sell to Trade'!$Q$5:$Q$5003)</f>
        <v>0</v>
      </c>
      <c r="O306" t="str">
        <f>IF('3.Stok Awal'!$L306=0,"",'3.Stok Awal'!$L306)</f>
        <v/>
      </c>
      <c r="P306">
        <f>IF(ISNA(VLOOKUP($A306,STOK_AWAL,13,0)),0,IF(VLOOKUP($A306,STOK_AWAL,13,0)&gt;0,ROUNDDOWN(L306/VLOOKUP($A306,STOK_AWAL,13,0),0),0))</f>
        <v>0</v>
      </c>
      <c r="Q306" t="str">
        <f>I306</f>
        <v/>
      </c>
      <c r="R306">
        <f>IFERROR(MOD(L306,VLOOKUP($A306,STOK_AWAL,13,0)),0)</f>
        <v>0</v>
      </c>
      <c r="S306" t="str">
        <f>K306</f>
        <v/>
      </c>
      <c r="T306">
        <f>R306+(P306*(IFERROR(VLOOKUP($A306,STOK_AWAL,13,0),0)))</f>
        <v>0</v>
      </c>
      <c r="U306" t="str">
        <f>M306</f>
        <v/>
      </c>
    </row>
    <row r="307" spans="1:21" x14ac:dyDescent="0.25">
      <c r="A307" t="str">
        <f>IF('3.Stok Awal'!$A307=0,"",'3.Stok Awal'!$A307)</f>
        <v/>
      </c>
      <c r="B307" t="str">
        <f>IF('3.Stok Awal'!$B307=0,"",'3.Stok Awal'!$B307)</f>
        <v/>
      </c>
      <c r="C307" t="str">
        <f>IF('3.Stok Awal'!$C307=0,"",'3.Stok Awal'!$C307)</f>
        <v/>
      </c>
      <c r="D307" t="str">
        <f>IF('3.Stok Awal'!$D307=0,"",'3.Stok Awal'!$D307)</f>
        <v/>
      </c>
      <c r="E307" t="str">
        <f>IF('3.Stok Awal'!$E307=0,"",'3.Stok Awal'!$E307)</f>
        <v/>
      </c>
      <c r="F307" s="4" t="str">
        <f>IF('3.Stok Awal'!$F307=0,"",'3.Stok Awal'!$F307)</f>
        <v/>
      </c>
      <c r="G307" s="4" t="str">
        <f t="shared" si="4"/>
        <v/>
      </c>
      <c r="H307">
        <f>IF('3.Stok Awal'!$I307=0,0,'3.Stok Awal'!$I307)</f>
        <v>0</v>
      </c>
      <c r="I307" t="str">
        <f>IF('3.Stok Awal'!$J307=0,"",'3.Stok Awal'!$J307)</f>
        <v/>
      </c>
      <c r="J307">
        <f>IF('3.Stok Awal'!$K307=0,0,'3.Stok Awal'!$K307)</f>
        <v>0</v>
      </c>
      <c r="K307" t="str">
        <f>IF('3.Stok Awal'!$L307=0,"",'3.Stok Awal'!$L307)</f>
        <v/>
      </c>
      <c r="L307">
        <f>IF('3.Stok Awal'!$N307=0,0,'3.Stok Awal'!$N307)</f>
        <v>0</v>
      </c>
      <c r="M307" t="str">
        <f>IF('3.Stok Awal'!$O307=0,"",'3.Stok Awal'!$O307)</f>
        <v/>
      </c>
      <c r="N307">
        <f>SUMIF('4.Sell to Trade'!$O$5:$O$5003,'5.Stok Akhir'!$G307,'4.Sell to Trade'!$Q$5:$Q$5003)</f>
        <v>0</v>
      </c>
      <c r="O307" t="str">
        <f>IF('3.Stok Awal'!$L307=0,"",'3.Stok Awal'!$L307)</f>
        <v/>
      </c>
      <c r="P307">
        <f>IF(ISNA(VLOOKUP($A307,STOK_AWAL,13,0)),0,IF(VLOOKUP($A307,STOK_AWAL,13,0)&gt;0,ROUNDDOWN(L307/VLOOKUP($A307,STOK_AWAL,13,0),0),0))</f>
        <v>0</v>
      </c>
      <c r="Q307" t="str">
        <f>I307</f>
        <v/>
      </c>
      <c r="R307">
        <f>IFERROR(MOD(L307,VLOOKUP($A307,STOK_AWAL,13,0)),0)</f>
        <v>0</v>
      </c>
      <c r="S307" t="str">
        <f>K307</f>
        <v/>
      </c>
      <c r="T307">
        <f>R307+(P307*(IFERROR(VLOOKUP($A307,STOK_AWAL,13,0),0)))</f>
        <v>0</v>
      </c>
      <c r="U307" t="str">
        <f>M307</f>
        <v/>
      </c>
    </row>
    <row r="308" spans="1:21" x14ac:dyDescent="0.25">
      <c r="A308" t="str">
        <f>IF('3.Stok Awal'!$A308=0,"",'3.Stok Awal'!$A308)</f>
        <v/>
      </c>
      <c r="B308" t="str">
        <f>IF('3.Stok Awal'!$B308=0,"",'3.Stok Awal'!$B308)</f>
        <v/>
      </c>
      <c r="C308" t="str">
        <f>IF('3.Stok Awal'!$C308=0,"",'3.Stok Awal'!$C308)</f>
        <v/>
      </c>
      <c r="D308" t="str">
        <f>IF('3.Stok Awal'!$D308=0,"",'3.Stok Awal'!$D308)</f>
        <v/>
      </c>
      <c r="E308" t="str">
        <f>IF('3.Stok Awal'!$E308=0,"",'3.Stok Awal'!$E308)</f>
        <v/>
      </c>
      <c r="F308" s="4" t="str">
        <f>IF('3.Stok Awal'!$F308=0,"",'3.Stok Awal'!$F308)</f>
        <v/>
      </c>
      <c r="G308" s="4" t="str">
        <f t="shared" si="4"/>
        <v/>
      </c>
      <c r="H308">
        <f>IF('3.Stok Awal'!$I308=0,0,'3.Stok Awal'!$I308)</f>
        <v>0</v>
      </c>
      <c r="I308" t="str">
        <f>IF('3.Stok Awal'!$J308=0,"",'3.Stok Awal'!$J308)</f>
        <v/>
      </c>
      <c r="J308">
        <f>IF('3.Stok Awal'!$K308=0,0,'3.Stok Awal'!$K308)</f>
        <v>0</v>
      </c>
      <c r="K308" t="str">
        <f>IF('3.Stok Awal'!$L308=0,"",'3.Stok Awal'!$L308)</f>
        <v/>
      </c>
      <c r="L308">
        <f>IF('3.Stok Awal'!$N308=0,0,'3.Stok Awal'!$N308)</f>
        <v>0</v>
      </c>
      <c r="M308" t="str">
        <f>IF('3.Stok Awal'!$O308=0,"",'3.Stok Awal'!$O308)</f>
        <v/>
      </c>
      <c r="N308">
        <f>SUMIF('4.Sell to Trade'!$O$5:$O$5003,'5.Stok Akhir'!$G308,'4.Sell to Trade'!$Q$5:$Q$5003)</f>
        <v>0</v>
      </c>
      <c r="O308" t="str">
        <f>IF('3.Stok Awal'!$L308=0,"",'3.Stok Awal'!$L308)</f>
        <v/>
      </c>
      <c r="P308">
        <f>IF(ISNA(VLOOKUP($A308,STOK_AWAL,13,0)),0,IF(VLOOKUP($A308,STOK_AWAL,13,0)&gt;0,ROUNDDOWN(L308/VLOOKUP($A308,STOK_AWAL,13,0),0),0))</f>
        <v>0</v>
      </c>
      <c r="Q308" t="str">
        <f>I308</f>
        <v/>
      </c>
      <c r="R308">
        <f>IFERROR(MOD(L308,VLOOKUP($A308,STOK_AWAL,13,0)),0)</f>
        <v>0</v>
      </c>
      <c r="S308" t="str">
        <f>K308</f>
        <v/>
      </c>
      <c r="T308">
        <f>R308+(P308*(IFERROR(VLOOKUP($A308,STOK_AWAL,13,0),0)))</f>
        <v>0</v>
      </c>
      <c r="U308" t="str">
        <f>M308</f>
        <v/>
      </c>
    </row>
    <row r="309" spans="1:21" x14ac:dyDescent="0.25">
      <c r="A309" t="str">
        <f>IF('3.Stok Awal'!$A309=0,"",'3.Stok Awal'!$A309)</f>
        <v/>
      </c>
      <c r="B309" t="str">
        <f>IF('3.Stok Awal'!$B309=0,"",'3.Stok Awal'!$B309)</f>
        <v/>
      </c>
      <c r="C309" t="str">
        <f>IF('3.Stok Awal'!$C309=0,"",'3.Stok Awal'!$C309)</f>
        <v/>
      </c>
      <c r="D309" t="str">
        <f>IF('3.Stok Awal'!$D309=0,"",'3.Stok Awal'!$D309)</f>
        <v/>
      </c>
      <c r="E309" t="str">
        <f>IF('3.Stok Awal'!$E309=0,"",'3.Stok Awal'!$E309)</f>
        <v/>
      </c>
      <c r="F309" s="4" t="str">
        <f>IF('3.Stok Awal'!$F309=0,"",'3.Stok Awal'!$F309)</f>
        <v/>
      </c>
      <c r="G309" s="4" t="str">
        <f t="shared" si="4"/>
        <v/>
      </c>
      <c r="H309">
        <f>IF('3.Stok Awal'!$I309=0,0,'3.Stok Awal'!$I309)</f>
        <v>0</v>
      </c>
      <c r="I309" t="str">
        <f>IF('3.Stok Awal'!$J309=0,"",'3.Stok Awal'!$J309)</f>
        <v/>
      </c>
      <c r="J309">
        <f>IF('3.Stok Awal'!$K309=0,0,'3.Stok Awal'!$K309)</f>
        <v>0</v>
      </c>
      <c r="K309" t="str">
        <f>IF('3.Stok Awal'!$L309=0,"",'3.Stok Awal'!$L309)</f>
        <v/>
      </c>
      <c r="L309">
        <f>IF('3.Stok Awal'!$N309=0,0,'3.Stok Awal'!$N309)</f>
        <v>0</v>
      </c>
      <c r="M309" t="str">
        <f>IF('3.Stok Awal'!$O309=0,"",'3.Stok Awal'!$O309)</f>
        <v/>
      </c>
      <c r="N309">
        <f>SUMIF('4.Sell to Trade'!$O$5:$O$5003,'5.Stok Akhir'!$G309,'4.Sell to Trade'!$Q$5:$Q$5003)</f>
        <v>0</v>
      </c>
      <c r="O309" t="str">
        <f>IF('3.Stok Awal'!$L309=0,"",'3.Stok Awal'!$L309)</f>
        <v/>
      </c>
      <c r="P309">
        <f>IF(ISNA(VLOOKUP($A309,STOK_AWAL,13,0)),0,IF(VLOOKUP($A309,STOK_AWAL,13,0)&gt;0,ROUNDDOWN(L309/VLOOKUP($A309,STOK_AWAL,13,0),0),0))</f>
        <v>0</v>
      </c>
      <c r="Q309" t="str">
        <f>I309</f>
        <v/>
      </c>
      <c r="R309">
        <f>IFERROR(MOD(L309,VLOOKUP($A309,STOK_AWAL,13,0)),0)</f>
        <v>0</v>
      </c>
      <c r="S309" t="str">
        <f>K309</f>
        <v/>
      </c>
      <c r="T309">
        <f>R309+(P309*(IFERROR(VLOOKUP($A309,STOK_AWAL,13,0),0)))</f>
        <v>0</v>
      </c>
      <c r="U309" t="str">
        <f>M309</f>
        <v/>
      </c>
    </row>
    <row r="310" spans="1:21" x14ac:dyDescent="0.25">
      <c r="A310" t="str">
        <f>IF('3.Stok Awal'!$A310=0,"",'3.Stok Awal'!$A310)</f>
        <v/>
      </c>
      <c r="B310" t="str">
        <f>IF('3.Stok Awal'!$B310=0,"",'3.Stok Awal'!$B310)</f>
        <v/>
      </c>
      <c r="C310" t="str">
        <f>IF('3.Stok Awal'!$C310=0,"",'3.Stok Awal'!$C310)</f>
        <v/>
      </c>
      <c r="D310" t="str">
        <f>IF('3.Stok Awal'!$D310=0,"",'3.Stok Awal'!$D310)</f>
        <v/>
      </c>
      <c r="E310" t="str">
        <f>IF('3.Stok Awal'!$E310=0,"",'3.Stok Awal'!$E310)</f>
        <v/>
      </c>
      <c r="F310" s="4" t="str">
        <f>IF('3.Stok Awal'!$F310=0,"",'3.Stok Awal'!$F310)</f>
        <v/>
      </c>
      <c r="G310" s="4" t="str">
        <f t="shared" si="4"/>
        <v/>
      </c>
      <c r="H310">
        <f>IF('3.Stok Awal'!$I310=0,0,'3.Stok Awal'!$I310)</f>
        <v>0</v>
      </c>
      <c r="I310" t="str">
        <f>IF('3.Stok Awal'!$J310=0,"",'3.Stok Awal'!$J310)</f>
        <v/>
      </c>
      <c r="J310">
        <f>IF('3.Stok Awal'!$K310=0,0,'3.Stok Awal'!$K310)</f>
        <v>0</v>
      </c>
      <c r="K310" t="str">
        <f>IF('3.Stok Awal'!$L310=0,"",'3.Stok Awal'!$L310)</f>
        <v/>
      </c>
      <c r="L310">
        <f>IF('3.Stok Awal'!$N310=0,0,'3.Stok Awal'!$N310)</f>
        <v>0</v>
      </c>
      <c r="M310" t="str">
        <f>IF('3.Stok Awal'!$O310=0,"",'3.Stok Awal'!$O310)</f>
        <v/>
      </c>
      <c r="N310">
        <f>SUMIF('4.Sell to Trade'!$O$5:$O$5003,'5.Stok Akhir'!$G310,'4.Sell to Trade'!$Q$5:$Q$5003)</f>
        <v>0</v>
      </c>
      <c r="O310" t="str">
        <f>IF('3.Stok Awal'!$L310=0,"",'3.Stok Awal'!$L310)</f>
        <v/>
      </c>
      <c r="P310">
        <f>IF(ISNA(VLOOKUP($A310,STOK_AWAL,13,0)),0,IF(VLOOKUP($A310,STOK_AWAL,13,0)&gt;0,ROUNDDOWN(L310/VLOOKUP($A310,STOK_AWAL,13,0),0),0))</f>
        <v>0</v>
      </c>
      <c r="Q310" t="str">
        <f>I310</f>
        <v/>
      </c>
      <c r="R310">
        <f>IFERROR(MOD(L310,VLOOKUP($A310,STOK_AWAL,13,0)),0)</f>
        <v>0</v>
      </c>
      <c r="S310" t="str">
        <f>K310</f>
        <v/>
      </c>
      <c r="T310">
        <f>R310+(P310*(IFERROR(VLOOKUP($A310,STOK_AWAL,13,0),0)))</f>
        <v>0</v>
      </c>
      <c r="U310" t="str">
        <f>M310</f>
        <v/>
      </c>
    </row>
    <row r="311" spans="1:21" x14ac:dyDescent="0.25">
      <c r="A311" t="str">
        <f>IF('3.Stok Awal'!$A311=0,"",'3.Stok Awal'!$A311)</f>
        <v/>
      </c>
      <c r="B311" t="str">
        <f>IF('3.Stok Awal'!$B311=0,"",'3.Stok Awal'!$B311)</f>
        <v/>
      </c>
      <c r="C311" t="str">
        <f>IF('3.Stok Awal'!$C311=0,"",'3.Stok Awal'!$C311)</f>
        <v/>
      </c>
      <c r="D311" t="str">
        <f>IF('3.Stok Awal'!$D311=0,"",'3.Stok Awal'!$D311)</f>
        <v/>
      </c>
      <c r="E311" t="str">
        <f>IF('3.Stok Awal'!$E311=0,"",'3.Stok Awal'!$E311)</f>
        <v/>
      </c>
      <c r="F311" s="4" t="str">
        <f>IF('3.Stok Awal'!$F311=0,"",'3.Stok Awal'!$F311)</f>
        <v/>
      </c>
      <c r="G311" s="4" t="str">
        <f t="shared" si="4"/>
        <v/>
      </c>
      <c r="H311">
        <f>IF('3.Stok Awal'!$I311=0,0,'3.Stok Awal'!$I311)</f>
        <v>0</v>
      </c>
      <c r="I311" t="str">
        <f>IF('3.Stok Awal'!$J311=0,"",'3.Stok Awal'!$J311)</f>
        <v/>
      </c>
      <c r="J311">
        <f>IF('3.Stok Awal'!$K311=0,0,'3.Stok Awal'!$K311)</f>
        <v>0</v>
      </c>
      <c r="K311" t="str">
        <f>IF('3.Stok Awal'!$L311=0,"",'3.Stok Awal'!$L311)</f>
        <v/>
      </c>
      <c r="L311">
        <f>IF('3.Stok Awal'!$N311=0,0,'3.Stok Awal'!$N311)</f>
        <v>0</v>
      </c>
      <c r="M311" t="str">
        <f>IF('3.Stok Awal'!$O311=0,"",'3.Stok Awal'!$O311)</f>
        <v/>
      </c>
      <c r="N311">
        <f>SUMIF('4.Sell to Trade'!$O$5:$O$5003,'5.Stok Akhir'!$G311,'4.Sell to Trade'!$Q$5:$Q$5003)</f>
        <v>0</v>
      </c>
      <c r="O311" t="str">
        <f>IF('3.Stok Awal'!$L311=0,"",'3.Stok Awal'!$L311)</f>
        <v/>
      </c>
      <c r="P311">
        <f>IF(ISNA(VLOOKUP($A311,STOK_AWAL,13,0)),0,IF(VLOOKUP($A311,STOK_AWAL,13,0)&gt;0,ROUNDDOWN(L311/VLOOKUP($A311,STOK_AWAL,13,0),0),0))</f>
        <v>0</v>
      </c>
      <c r="Q311" t="str">
        <f>I311</f>
        <v/>
      </c>
      <c r="R311">
        <f>IFERROR(MOD(L311,VLOOKUP($A311,STOK_AWAL,13,0)),0)</f>
        <v>0</v>
      </c>
      <c r="S311" t="str">
        <f>K311</f>
        <v/>
      </c>
      <c r="T311">
        <f>R311+(P311*(IFERROR(VLOOKUP($A311,STOK_AWAL,13,0),0)))</f>
        <v>0</v>
      </c>
      <c r="U311" t="str">
        <f>M311</f>
        <v/>
      </c>
    </row>
    <row r="312" spans="1:21" x14ac:dyDescent="0.25">
      <c r="A312" t="str">
        <f>IF('3.Stok Awal'!$A312=0,"",'3.Stok Awal'!$A312)</f>
        <v/>
      </c>
      <c r="B312" t="str">
        <f>IF('3.Stok Awal'!$B312=0,"",'3.Stok Awal'!$B312)</f>
        <v/>
      </c>
      <c r="C312" t="str">
        <f>IF('3.Stok Awal'!$C312=0,"",'3.Stok Awal'!$C312)</f>
        <v/>
      </c>
      <c r="D312" t="str">
        <f>IF('3.Stok Awal'!$D312=0,"",'3.Stok Awal'!$D312)</f>
        <v/>
      </c>
      <c r="E312" t="str">
        <f>IF('3.Stok Awal'!$E312=0,"",'3.Stok Awal'!$E312)</f>
        <v/>
      </c>
      <c r="F312" s="4" t="str">
        <f>IF('3.Stok Awal'!$F312=0,"",'3.Stok Awal'!$F312)</f>
        <v/>
      </c>
      <c r="G312" s="4" t="str">
        <f t="shared" si="4"/>
        <v/>
      </c>
      <c r="H312">
        <f>IF('3.Stok Awal'!$I312=0,0,'3.Stok Awal'!$I312)</f>
        <v>0</v>
      </c>
      <c r="I312" t="str">
        <f>IF('3.Stok Awal'!$J312=0,"",'3.Stok Awal'!$J312)</f>
        <v/>
      </c>
      <c r="J312">
        <f>IF('3.Stok Awal'!$K312=0,0,'3.Stok Awal'!$K312)</f>
        <v>0</v>
      </c>
      <c r="K312" t="str">
        <f>IF('3.Stok Awal'!$L312=0,"",'3.Stok Awal'!$L312)</f>
        <v/>
      </c>
      <c r="L312">
        <f>IF('3.Stok Awal'!$N312=0,0,'3.Stok Awal'!$N312)</f>
        <v>0</v>
      </c>
      <c r="M312" t="str">
        <f>IF('3.Stok Awal'!$O312=0,"",'3.Stok Awal'!$O312)</f>
        <v/>
      </c>
      <c r="N312">
        <f>SUMIF('4.Sell to Trade'!$O$5:$O$5003,'5.Stok Akhir'!$G312,'4.Sell to Trade'!$Q$5:$Q$5003)</f>
        <v>0</v>
      </c>
      <c r="O312" t="str">
        <f>IF('3.Stok Awal'!$L312=0,"",'3.Stok Awal'!$L312)</f>
        <v/>
      </c>
      <c r="P312">
        <f>IF(ISNA(VLOOKUP($A312,STOK_AWAL,13,0)),0,IF(VLOOKUP($A312,STOK_AWAL,13,0)&gt;0,ROUNDDOWN(L312/VLOOKUP($A312,STOK_AWAL,13,0),0),0))</f>
        <v>0</v>
      </c>
      <c r="Q312" t="str">
        <f>I312</f>
        <v/>
      </c>
      <c r="R312">
        <f>IFERROR(MOD(L312,VLOOKUP($A312,STOK_AWAL,13,0)),0)</f>
        <v>0</v>
      </c>
      <c r="S312" t="str">
        <f>K312</f>
        <v/>
      </c>
      <c r="T312">
        <f>R312+(P312*(IFERROR(VLOOKUP($A312,STOK_AWAL,13,0),0)))</f>
        <v>0</v>
      </c>
      <c r="U312" t="str">
        <f>M312</f>
        <v/>
      </c>
    </row>
    <row r="313" spans="1:21" x14ac:dyDescent="0.25">
      <c r="A313" t="str">
        <f>IF('3.Stok Awal'!$A313=0,"",'3.Stok Awal'!$A313)</f>
        <v/>
      </c>
      <c r="B313" t="str">
        <f>IF('3.Stok Awal'!$B313=0,"",'3.Stok Awal'!$B313)</f>
        <v/>
      </c>
      <c r="C313" t="str">
        <f>IF('3.Stok Awal'!$C313=0,"",'3.Stok Awal'!$C313)</f>
        <v/>
      </c>
      <c r="D313" t="str">
        <f>IF('3.Stok Awal'!$D313=0,"",'3.Stok Awal'!$D313)</f>
        <v/>
      </c>
      <c r="E313" t="str">
        <f>IF('3.Stok Awal'!$E313=0,"",'3.Stok Awal'!$E313)</f>
        <v/>
      </c>
      <c r="F313" s="4" t="str">
        <f>IF('3.Stok Awal'!$F313=0,"",'3.Stok Awal'!$F313)</f>
        <v/>
      </c>
      <c r="G313" s="4" t="str">
        <f t="shared" si="4"/>
        <v/>
      </c>
      <c r="H313">
        <f>IF('3.Stok Awal'!$I313=0,0,'3.Stok Awal'!$I313)</f>
        <v>0</v>
      </c>
      <c r="I313" t="str">
        <f>IF('3.Stok Awal'!$J313=0,"",'3.Stok Awal'!$J313)</f>
        <v/>
      </c>
      <c r="J313">
        <f>IF('3.Stok Awal'!$K313=0,0,'3.Stok Awal'!$K313)</f>
        <v>0</v>
      </c>
      <c r="K313" t="str">
        <f>IF('3.Stok Awal'!$L313=0,"",'3.Stok Awal'!$L313)</f>
        <v/>
      </c>
      <c r="L313">
        <f>IF('3.Stok Awal'!$N313=0,0,'3.Stok Awal'!$N313)</f>
        <v>0</v>
      </c>
      <c r="M313" t="str">
        <f>IF('3.Stok Awal'!$O313=0,"",'3.Stok Awal'!$O313)</f>
        <v/>
      </c>
      <c r="N313">
        <f>SUMIF('4.Sell to Trade'!$O$5:$O$5003,'5.Stok Akhir'!$G313,'4.Sell to Trade'!$Q$5:$Q$5003)</f>
        <v>0</v>
      </c>
      <c r="O313" t="str">
        <f>IF('3.Stok Awal'!$L313=0,"",'3.Stok Awal'!$L313)</f>
        <v/>
      </c>
      <c r="P313">
        <f>IF(ISNA(VLOOKUP($A313,STOK_AWAL,13,0)),0,IF(VLOOKUP($A313,STOK_AWAL,13,0)&gt;0,ROUNDDOWN(L313/VLOOKUP($A313,STOK_AWAL,13,0),0),0))</f>
        <v>0</v>
      </c>
      <c r="Q313" t="str">
        <f>I313</f>
        <v/>
      </c>
      <c r="R313">
        <f>IFERROR(MOD(L313,VLOOKUP($A313,STOK_AWAL,13,0)),0)</f>
        <v>0</v>
      </c>
      <c r="S313" t="str">
        <f>K313</f>
        <v/>
      </c>
      <c r="T313">
        <f>R313+(P313*(IFERROR(VLOOKUP($A313,STOK_AWAL,13,0),0)))</f>
        <v>0</v>
      </c>
      <c r="U313" t="str">
        <f>M313</f>
        <v/>
      </c>
    </row>
    <row r="314" spans="1:21" x14ac:dyDescent="0.25">
      <c r="A314" t="str">
        <f>IF('3.Stok Awal'!$A314=0,"",'3.Stok Awal'!$A314)</f>
        <v/>
      </c>
      <c r="B314" t="str">
        <f>IF('3.Stok Awal'!$B314=0,"",'3.Stok Awal'!$B314)</f>
        <v/>
      </c>
      <c r="C314" t="str">
        <f>IF('3.Stok Awal'!$C314=0,"",'3.Stok Awal'!$C314)</f>
        <v/>
      </c>
      <c r="D314" t="str">
        <f>IF('3.Stok Awal'!$D314=0,"",'3.Stok Awal'!$D314)</f>
        <v/>
      </c>
      <c r="E314" t="str">
        <f>IF('3.Stok Awal'!$E314=0,"",'3.Stok Awal'!$E314)</f>
        <v/>
      </c>
      <c r="F314" s="4" t="str">
        <f>IF('3.Stok Awal'!$F314=0,"",'3.Stok Awal'!$F314)</f>
        <v/>
      </c>
      <c r="G314" s="4" t="str">
        <f t="shared" si="4"/>
        <v/>
      </c>
      <c r="H314">
        <f>IF('3.Stok Awal'!$I314=0,0,'3.Stok Awal'!$I314)</f>
        <v>0</v>
      </c>
      <c r="I314" t="str">
        <f>IF('3.Stok Awal'!$J314=0,"",'3.Stok Awal'!$J314)</f>
        <v/>
      </c>
      <c r="J314">
        <f>IF('3.Stok Awal'!$K314=0,0,'3.Stok Awal'!$K314)</f>
        <v>0</v>
      </c>
      <c r="K314" t="str">
        <f>IF('3.Stok Awal'!$L314=0,"",'3.Stok Awal'!$L314)</f>
        <v/>
      </c>
      <c r="L314">
        <f>IF('3.Stok Awal'!$N314=0,0,'3.Stok Awal'!$N314)</f>
        <v>0</v>
      </c>
      <c r="M314" t="str">
        <f>IF('3.Stok Awal'!$O314=0,"",'3.Stok Awal'!$O314)</f>
        <v/>
      </c>
      <c r="N314">
        <f>SUMIF('4.Sell to Trade'!$O$5:$O$5003,'5.Stok Akhir'!$G314,'4.Sell to Trade'!$Q$5:$Q$5003)</f>
        <v>0</v>
      </c>
      <c r="O314" t="str">
        <f>IF('3.Stok Awal'!$L314=0,"",'3.Stok Awal'!$L314)</f>
        <v/>
      </c>
      <c r="P314">
        <f>IF(ISNA(VLOOKUP($A314,STOK_AWAL,13,0)),0,IF(VLOOKUP($A314,STOK_AWAL,13,0)&gt;0,ROUNDDOWN(L314/VLOOKUP($A314,STOK_AWAL,13,0),0),0))</f>
        <v>0</v>
      </c>
      <c r="Q314" t="str">
        <f>I314</f>
        <v/>
      </c>
      <c r="R314">
        <f>IFERROR(MOD(L314,VLOOKUP($A314,STOK_AWAL,13,0)),0)</f>
        <v>0</v>
      </c>
      <c r="S314" t="str">
        <f>K314</f>
        <v/>
      </c>
      <c r="T314">
        <f>R314+(P314*(IFERROR(VLOOKUP($A314,STOK_AWAL,13,0),0)))</f>
        <v>0</v>
      </c>
      <c r="U314" t="str">
        <f>M314</f>
        <v/>
      </c>
    </row>
    <row r="315" spans="1:21" x14ac:dyDescent="0.25">
      <c r="A315" t="str">
        <f>IF('3.Stok Awal'!$A315=0,"",'3.Stok Awal'!$A315)</f>
        <v/>
      </c>
      <c r="B315" t="str">
        <f>IF('3.Stok Awal'!$B315=0,"",'3.Stok Awal'!$B315)</f>
        <v/>
      </c>
      <c r="C315" t="str">
        <f>IF('3.Stok Awal'!$C315=0,"",'3.Stok Awal'!$C315)</f>
        <v/>
      </c>
      <c r="D315" t="str">
        <f>IF('3.Stok Awal'!$D315=0,"",'3.Stok Awal'!$D315)</f>
        <v/>
      </c>
      <c r="E315" t="str">
        <f>IF('3.Stok Awal'!$E315=0,"",'3.Stok Awal'!$E315)</f>
        <v/>
      </c>
      <c r="F315" s="4" t="str">
        <f>IF('3.Stok Awal'!$F315=0,"",'3.Stok Awal'!$F315)</f>
        <v/>
      </c>
      <c r="G315" s="4" t="str">
        <f t="shared" si="4"/>
        <v/>
      </c>
      <c r="H315">
        <f>IF('3.Stok Awal'!$I315=0,0,'3.Stok Awal'!$I315)</f>
        <v>0</v>
      </c>
      <c r="I315" t="str">
        <f>IF('3.Stok Awal'!$J315=0,"",'3.Stok Awal'!$J315)</f>
        <v/>
      </c>
      <c r="J315">
        <f>IF('3.Stok Awal'!$K315=0,0,'3.Stok Awal'!$K315)</f>
        <v>0</v>
      </c>
      <c r="K315" t="str">
        <f>IF('3.Stok Awal'!$L315=0,"",'3.Stok Awal'!$L315)</f>
        <v/>
      </c>
      <c r="L315">
        <f>IF('3.Stok Awal'!$N315=0,0,'3.Stok Awal'!$N315)</f>
        <v>0</v>
      </c>
      <c r="M315" t="str">
        <f>IF('3.Stok Awal'!$O315=0,"",'3.Stok Awal'!$O315)</f>
        <v/>
      </c>
      <c r="N315">
        <f>SUMIF('4.Sell to Trade'!$O$5:$O$5003,'5.Stok Akhir'!$G315,'4.Sell to Trade'!$Q$5:$Q$5003)</f>
        <v>0</v>
      </c>
      <c r="O315" t="str">
        <f>IF('3.Stok Awal'!$L315=0,"",'3.Stok Awal'!$L315)</f>
        <v/>
      </c>
      <c r="P315">
        <f>IF(ISNA(VLOOKUP($A315,STOK_AWAL,13,0)),0,IF(VLOOKUP($A315,STOK_AWAL,13,0)&gt;0,ROUNDDOWN(L315/VLOOKUP($A315,STOK_AWAL,13,0),0),0))</f>
        <v>0</v>
      </c>
      <c r="Q315" t="str">
        <f>I315</f>
        <v/>
      </c>
      <c r="R315">
        <f>IFERROR(MOD(L315,VLOOKUP($A315,STOK_AWAL,13,0)),0)</f>
        <v>0</v>
      </c>
      <c r="S315" t="str">
        <f>K315</f>
        <v/>
      </c>
      <c r="T315">
        <f>R315+(P315*(IFERROR(VLOOKUP($A315,STOK_AWAL,13,0),0)))</f>
        <v>0</v>
      </c>
      <c r="U315" t="str">
        <f>M315</f>
        <v/>
      </c>
    </row>
    <row r="316" spans="1:21" x14ac:dyDescent="0.25">
      <c r="A316" t="str">
        <f>IF('3.Stok Awal'!$A316=0,"",'3.Stok Awal'!$A316)</f>
        <v/>
      </c>
      <c r="B316" t="str">
        <f>IF('3.Stok Awal'!$B316=0,"",'3.Stok Awal'!$B316)</f>
        <v/>
      </c>
      <c r="C316" t="str">
        <f>IF('3.Stok Awal'!$C316=0,"",'3.Stok Awal'!$C316)</f>
        <v/>
      </c>
      <c r="D316" t="str">
        <f>IF('3.Stok Awal'!$D316=0,"",'3.Stok Awal'!$D316)</f>
        <v/>
      </c>
      <c r="E316" t="str">
        <f>IF('3.Stok Awal'!$E316=0,"",'3.Stok Awal'!$E316)</f>
        <v/>
      </c>
      <c r="F316" s="4" t="str">
        <f>IF('3.Stok Awal'!$F316=0,"",'3.Stok Awal'!$F316)</f>
        <v/>
      </c>
      <c r="G316" s="4" t="str">
        <f t="shared" si="4"/>
        <v/>
      </c>
      <c r="H316">
        <f>IF('3.Stok Awal'!$I316=0,0,'3.Stok Awal'!$I316)</f>
        <v>0</v>
      </c>
      <c r="I316" t="str">
        <f>IF('3.Stok Awal'!$J316=0,"",'3.Stok Awal'!$J316)</f>
        <v/>
      </c>
      <c r="J316">
        <f>IF('3.Stok Awal'!$K316=0,0,'3.Stok Awal'!$K316)</f>
        <v>0</v>
      </c>
      <c r="K316" t="str">
        <f>IF('3.Stok Awal'!$L316=0,"",'3.Stok Awal'!$L316)</f>
        <v/>
      </c>
      <c r="L316">
        <f>IF('3.Stok Awal'!$N316=0,0,'3.Stok Awal'!$N316)</f>
        <v>0</v>
      </c>
      <c r="M316" t="str">
        <f>IF('3.Stok Awal'!$O316=0,"",'3.Stok Awal'!$O316)</f>
        <v/>
      </c>
      <c r="N316">
        <f>SUMIF('4.Sell to Trade'!$O$5:$O$5003,'5.Stok Akhir'!$G316,'4.Sell to Trade'!$Q$5:$Q$5003)</f>
        <v>0</v>
      </c>
      <c r="O316" t="str">
        <f>IF('3.Stok Awal'!$L316=0,"",'3.Stok Awal'!$L316)</f>
        <v/>
      </c>
      <c r="P316">
        <f>IF(ISNA(VLOOKUP($A316,STOK_AWAL,13,0)),0,IF(VLOOKUP($A316,STOK_AWAL,13,0)&gt;0,ROUNDDOWN(L316/VLOOKUP($A316,STOK_AWAL,13,0),0),0))</f>
        <v>0</v>
      </c>
      <c r="Q316" t="str">
        <f>I316</f>
        <v/>
      </c>
      <c r="R316">
        <f>IFERROR(MOD(L316,VLOOKUP($A316,STOK_AWAL,13,0)),0)</f>
        <v>0</v>
      </c>
      <c r="S316" t="str">
        <f>K316</f>
        <v/>
      </c>
      <c r="T316">
        <f>R316+(P316*(IFERROR(VLOOKUP($A316,STOK_AWAL,13,0),0)))</f>
        <v>0</v>
      </c>
      <c r="U316" t="str">
        <f>M316</f>
        <v/>
      </c>
    </row>
    <row r="317" spans="1:21" x14ac:dyDescent="0.25">
      <c r="A317" t="str">
        <f>IF('3.Stok Awal'!$A317=0,"",'3.Stok Awal'!$A317)</f>
        <v/>
      </c>
      <c r="B317" t="str">
        <f>IF('3.Stok Awal'!$B317=0,"",'3.Stok Awal'!$B317)</f>
        <v/>
      </c>
      <c r="C317" t="str">
        <f>IF('3.Stok Awal'!$C317=0,"",'3.Stok Awal'!$C317)</f>
        <v/>
      </c>
      <c r="D317" t="str">
        <f>IF('3.Stok Awal'!$D317=0,"",'3.Stok Awal'!$D317)</f>
        <v/>
      </c>
      <c r="E317" t="str">
        <f>IF('3.Stok Awal'!$E317=0,"",'3.Stok Awal'!$E317)</f>
        <v/>
      </c>
      <c r="F317" s="4" t="str">
        <f>IF('3.Stok Awal'!$F317=0,"",'3.Stok Awal'!$F317)</f>
        <v/>
      </c>
      <c r="G317" s="4" t="str">
        <f t="shared" si="4"/>
        <v/>
      </c>
      <c r="H317">
        <f>IF('3.Stok Awal'!$I317=0,0,'3.Stok Awal'!$I317)</f>
        <v>0</v>
      </c>
      <c r="I317" t="str">
        <f>IF('3.Stok Awal'!$J317=0,"",'3.Stok Awal'!$J317)</f>
        <v/>
      </c>
      <c r="J317">
        <f>IF('3.Stok Awal'!$K317=0,0,'3.Stok Awal'!$K317)</f>
        <v>0</v>
      </c>
      <c r="K317" t="str">
        <f>IF('3.Stok Awal'!$L317=0,"",'3.Stok Awal'!$L317)</f>
        <v/>
      </c>
      <c r="L317">
        <f>IF('3.Stok Awal'!$N317=0,0,'3.Stok Awal'!$N317)</f>
        <v>0</v>
      </c>
      <c r="M317" t="str">
        <f>IF('3.Stok Awal'!$O317=0,"",'3.Stok Awal'!$O317)</f>
        <v/>
      </c>
      <c r="N317">
        <f>SUMIF('4.Sell to Trade'!$O$5:$O$5003,'5.Stok Akhir'!$G317,'4.Sell to Trade'!$Q$5:$Q$5003)</f>
        <v>0</v>
      </c>
      <c r="O317" t="str">
        <f>IF('3.Stok Awal'!$L317=0,"",'3.Stok Awal'!$L317)</f>
        <v/>
      </c>
      <c r="P317">
        <f>IF(ISNA(VLOOKUP($A317,STOK_AWAL,13,0)),0,IF(VLOOKUP($A317,STOK_AWAL,13,0)&gt;0,ROUNDDOWN(L317/VLOOKUP($A317,STOK_AWAL,13,0),0),0))</f>
        <v>0</v>
      </c>
      <c r="Q317" t="str">
        <f>I317</f>
        <v/>
      </c>
      <c r="R317">
        <f>IFERROR(MOD(L317,VLOOKUP($A317,STOK_AWAL,13,0)),0)</f>
        <v>0</v>
      </c>
      <c r="S317" t="str">
        <f>K317</f>
        <v/>
      </c>
      <c r="T317">
        <f>R317+(P317*(IFERROR(VLOOKUP($A317,STOK_AWAL,13,0),0)))</f>
        <v>0</v>
      </c>
      <c r="U317" t="str">
        <f>M317</f>
        <v/>
      </c>
    </row>
    <row r="318" spans="1:21" x14ac:dyDescent="0.25">
      <c r="A318" t="str">
        <f>IF('3.Stok Awal'!$A318=0,"",'3.Stok Awal'!$A318)</f>
        <v/>
      </c>
      <c r="B318" t="str">
        <f>IF('3.Stok Awal'!$B318=0,"",'3.Stok Awal'!$B318)</f>
        <v/>
      </c>
      <c r="C318" t="str">
        <f>IF('3.Stok Awal'!$C318=0,"",'3.Stok Awal'!$C318)</f>
        <v/>
      </c>
      <c r="D318" t="str">
        <f>IF('3.Stok Awal'!$D318=0,"",'3.Stok Awal'!$D318)</f>
        <v/>
      </c>
      <c r="E318" t="str">
        <f>IF('3.Stok Awal'!$E318=0,"",'3.Stok Awal'!$E318)</f>
        <v/>
      </c>
      <c r="F318" s="4" t="str">
        <f>IF('3.Stok Awal'!$F318=0,"",'3.Stok Awal'!$F318)</f>
        <v/>
      </c>
      <c r="G318" s="4" t="str">
        <f t="shared" si="4"/>
        <v/>
      </c>
      <c r="H318">
        <f>IF('3.Stok Awal'!$I318=0,0,'3.Stok Awal'!$I318)</f>
        <v>0</v>
      </c>
      <c r="I318" t="str">
        <f>IF('3.Stok Awal'!$J318=0,"",'3.Stok Awal'!$J318)</f>
        <v/>
      </c>
      <c r="J318">
        <f>IF('3.Stok Awal'!$K318=0,0,'3.Stok Awal'!$K318)</f>
        <v>0</v>
      </c>
      <c r="K318" t="str">
        <f>IF('3.Stok Awal'!$L318=0,"",'3.Stok Awal'!$L318)</f>
        <v/>
      </c>
      <c r="L318">
        <f>IF('3.Stok Awal'!$N318=0,0,'3.Stok Awal'!$N318)</f>
        <v>0</v>
      </c>
      <c r="M318" t="str">
        <f>IF('3.Stok Awal'!$O318=0,"",'3.Stok Awal'!$O318)</f>
        <v/>
      </c>
      <c r="N318">
        <f>SUMIF('4.Sell to Trade'!$O$5:$O$5003,'5.Stok Akhir'!$G318,'4.Sell to Trade'!$Q$5:$Q$5003)</f>
        <v>0</v>
      </c>
      <c r="O318" t="str">
        <f>IF('3.Stok Awal'!$L318=0,"",'3.Stok Awal'!$L318)</f>
        <v/>
      </c>
      <c r="P318">
        <f>IF(ISNA(VLOOKUP($A318,STOK_AWAL,13,0)),0,IF(VLOOKUP($A318,STOK_AWAL,13,0)&gt;0,ROUNDDOWN(L318/VLOOKUP($A318,STOK_AWAL,13,0),0),0))</f>
        <v>0</v>
      </c>
      <c r="Q318" t="str">
        <f>I318</f>
        <v/>
      </c>
      <c r="R318">
        <f>IFERROR(MOD(L318,VLOOKUP($A318,STOK_AWAL,13,0)),0)</f>
        <v>0</v>
      </c>
      <c r="S318" t="str">
        <f>K318</f>
        <v/>
      </c>
      <c r="T318">
        <f>R318+(P318*(IFERROR(VLOOKUP($A318,STOK_AWAL,13,0),0)))</f>
        <v>0</v>
      </c>
      <c r="U318" t="str">
        <f>M318</f>
        <v/>
      </c>
    </row>
    <row r="319" spans="1:21" x14ac:dyDescent="0.25">
      <c r="A319" t="str">
        <f>IF('3.Stok Awal'!$A319=0,"",'3.Stok Awal'!$A319)</f>
        <v/>
      </c>
      <c r="B319" t="str">
        <f>IF('3.Stok Awal'!$B319=0,"",'3.Stok Awal'!$B319)</f>
        <v/>
      </c>
      <c r="C319" t="str">
        <f>IF('3.Stok Awal'!$C319=0,"",'3.Stok Awal'!$C319)</f>
        <v/>
      </c>
      <c r="D319" t="str">
        <f>IF('3.Stok Awal'!$D319=0,"",'3.Stok Awal'!$D319)</f>
        <v/>
      </c>
      <c r="E319" t="str">
        <f>IF('3.Stok Awal'!$E319=0,"",'3.Stok Awal'!$E319)</f>
        <v/>
      </c>
      <c r="F319" s="4" t="str">
        <f>IF('3.Stok Awal'!$F319=0,"",'3.Stok Awal'!$F319)</f>
        <v/>
      </c>
      <c r="G319" s="4" t="str">
        <f t="shared" si="4"/>
        <v/>
      </c>
      <c r="H319">
        <f>IF('3.Stok Awal'!$I319=0,0,'3.Stok Awal'!$I319)</f>
        <v>0</v>
      </c>
      <c r="I319" t="str">
        <f>IF('3.Stok Awal'!$J319=0,"",'3.Stok Awal'!$J319)</f>
        <v/>
      </c>
      <c r="J319">
        <f>IF('3.Stok Awal'!$K319=0,0,'3.Stok Awal'!$K319)</f>
        <v>0</v>
      </c>
      <c r="K319" t="str">
        <f>IF('3.Stok Awal'!$L319=0,"",'3.Stok Awal'!$L319)</f>
        <v/>
      </c>
      <c r="L319">
        <f>IF('3.Stok Awal'!$N319=0,0,'3.Stok Awal'!$N319)</f>
        <v>0</v>
      </c>
      <c r="M319" t="str">
        <f>IF('3.Stok Awal'!$O319=0,"",'3.Stok Awal'!$O319)</f>
        <v/>
      </c>
      <c r="N319">
        <f>SUMIF('4.Sell to Trade'!$O$5:$O$5003,'5.Stok Akhir'!$G319,'4.Sell to Trade'!$Q$5:$Q$5003)</f>
        <v>0</v>
      </c>
      <c r="O319" t="str">
        <f>IF('3.Stok Awal'!$L319=0,"",'3.Stok Awal'!$L319)</f>
        <v/>
      </c>
      <c r="P319">
        <f>IF(ISNA(VLOOKUP($A319,STOK_AWAL,13,0)),0,IF(VLOOKUP($A319,STOK_AWAL,13,0)&gt;0,ROUNDDOWN(L319/VLOOKUP($A319,STOK_AWAL,13,0),0),0))</f>
        <v>0</v>
      </c>
      <c r="Q319" t="str">
        <f>I319</f>
        <v/>
      </c>
      <c r="R319">
        <f>IFERROR(MOD(L319,VLOOKUP($A319,STOK_AWAL,13,0)),0)</f>
        <v>0</v>
      </c>
      <c r="S319" t="str">
        <f>K319</f>
        <v/>
      </c>
      <c r="T319">
        <f>R319+(P319*(IFERROR(VLOOKUP($A319,STOK_AWAL,13,0),0)))</f>
        <v>0</v>
      </c>
      <c r="U319" t="str">
        <f>M319</f>
        <v/>
      </c>
    </row>
    <row r="320" spans="1:21" x14ac:dyDescent="0.25">
      <c r="A320" t="str">
        <f>IF('3.Stok Awal'!$A320=0,"",'3.Stok Awal'!$A320)</f>
        <v/>
      </c>
      <c r="B320" t="str">
        <f>IF('3.Stok Awal'!$B320=0,"",'3.Stok Awal'!$B320)</f>
        <v/>
      </c>
      <c r="C320" t="str">
        <f>IF('3.Stok Awal'!$C320=0,"",'3.Stok Awal'!$C320)</f>
        <v/>
      </c>
      <c r="D320" t="str">
        <f>IF('3.Stok Awal'!$D320=0,"",'3.Stok Awal'!$D320)</f>
        <v/>
      </c>
      <c r="E320" t="str">
        <f>IF('3.Stok Awal'!$E320=0,"",'3.Stok Awal'!$E320)</f>
        <v/>
      </c>
      <c r="F320" s="4" t="str">
        <f>IF('3.Stok Awal'!$F320=0,"",'3.Stok Awal'!$F320)</f>
        <v/>
      </c>
      <c r="G320" s="4" t="str">
        <f t="shared" si="4"/>
        <v/>
      </c>
      <c r="H320">
        <f>IF('3.Stok Awal'!$I320=0,0,'3.Stok Awal'!$I320)</f>
        <v>0</v>
      </c>
      <c r="I320" t="str">
        <f>IF('3.Stok Awal'!$J320=0,"",'3.Stok Awal'!$J320)</f>
        <v/>
      </c>
      <c r="J320">
        <f>IF('3.Stok Awal'!$K320=0,0,'3.Stok Awal'!$K320)</f>
        <v>0</v>
      </c>
      <c r="K320" t="str">
        <f>IF('3.Stok Awal'!$L320=0,"",'3.Stok Awal'!$L320)</f>
        <v/>
      </c>
      <c r="L320">
        <f>IF('3.Stok Awal'!$N320=0,0,'3.Stok Awal'!$N320)</f>
        <v>0</v>
      </c>
      <c r="M320" t="str">
        <f>IF('3.Stok Awal'!$O320=0,"",'3.Stok Awal'!$O320)</f>
        <v/>
      </c>
      <c r="N320">
        <f>SUMIF('4.Sell to Trade'!$O$5:$O$5003,'5.Stok Akhir'!$G320,'4.Sell to Trade'!$Q$5:$Q$5003)</f>
        <v>0</v>
      </c>
      <c r="O320" t="str">
        <f>IF('3.Stok Awal'!$L320=0,"",'3.Stok Awal'!$L320)</f>
        <v/>
      </c>
      <c r="P320">
        <f>IF(ISNA(VLOOKUP($A320,STOK_AWAL,13,0)),0,IF(VLOOKUP($A320,STOK_AWAL,13,0)&gt;0,ROUNDDOWN(L320/VLOOKUP($A320,STOK_AWAL,13,0),0),0))</f>
        <v>0</v>
      </c>
      <c r="Q320" t="str">
        <f>I320</f>
        <v/>
      </c>
      <c r="R320">
        <f>IFERROR(MOD(L320,VLOOKUP($A320,STOK_AWAL,13,0)),0)</f>
        <v>0</v>
      </c>
      <c r="S320" t="str">
        <f>K320</f>
        <v/>
      </c>
      <c r="T320">
        <f>R320+(P320*(IFERROR(VLOOKUP($A320,STOK_AWAL,13,0),0)))</f>
        <v>0</v>
      </c>
      <c r="U320" t="str">
        <f>M320</f>
        <v/>
      </c>
    </row>
    <row r="321" spans="1:21" x14ac:dyDescent="0.25">
      <c r="A321" t="str">
        <f>IF('3.Stok Awal'!$A321=0,"",'3.Stok Awal'!$A321)</f>
        <v/>
      </c>
      <c r="B321" t="str">
        <f>IF('3.Stok Awal'!$B321=0,"",'3.Stok Awal'!$B321)</f>
        <v/>
      </c>
      <c r="C321" t="str">
        <f>IF('3.Stok Awal'!$C321=0,"",'3.Stok Awal'!$C321)</f>
        <v/>
      </c>
      <c r="D321" t="str">
        <f>IF('3.Stok Awal'!$D321=0,"",'3.Stok Awal'!$D321)</f>
        <v/>
      </c>
      <c r="E321" t="str">
        <f>IF('3.Stok Awal'!$E321=0,"",'3.Stok Awal'!$E321)</f>
        <v/>
      </c>
      <c r="F321" s="4" t="str">
        <f>IF('3.Stok Awal'!$F321=0,"",'3.Stok Awal'!$F321)</f>
        <v/>
      </c>
      <c r="G321" s="4" t="str">
        <f t="shared" si="4"/>
        <v/>
      </c>
      <c r="H321">
        <f>IF('3.Stok Awal'!$I321=0,0,'3.Stok Awal'!$I321)</f>
        <v>0</v>
      </c>
      <c r="I321" t="str">
        <f>IF('3.Stok Awal'!$J321=0,"",'3.Stok Awal'!$J321)</f>
        <v/>
      </c>
      <c r="J321">
        <f>IF('3.Stok Awal'!$K321=0,0,'3.Stok Awal'!$K321)</f>
        <v>0</v>
      </c>
      <c r="K321" t="str">
        <f>IF('3.Stok Awal'!$L321=0,"",'3.Stok Awal'!$L321)</f>
        <v/>
      </c>
      <c r="L321">
        <f>IF('3.Stok Awal'!$N321=0,0,'3.Stok Awal'!$N321)</f>
        <v>0</v>
      </c>
      <c r="M321" t="str">
        <f>IF('3.Stok Awal'!$O321=0,"",'3.Stok Awal'!$O321)</f>
        <v/>
      </c>
      <c r="N321">
        <f>SUMIF('4.Sell to Trade'!$O$5:$O$5003,'5.Stok Akhir'!$G321,'4.Sell to Trade'!$Q$5:$Q$5003)</f>
        <v>0</v>
      </c>
      <c r="O321" t="str">
        <f>IF('3.Stok Awal'!$L321=0,"",'3.Stok Awal'!$L321)</f>
        <v/>
      </c>
      <c r="P321">
        <f>IF(ISNA(VLOOKUP($A321,STOK_AWAL,13,0)),0,IF(VLOOKUP($A321,STOK_AWAL,13,0)&gt;0,ROUNDDOWN(L321/VLOOKUP($A321,STOK_AWAL,13,0),0),0))</f>
        <v>0</v>
      </c>
      <c r="Q321" t="str">
        <f>I321</f>
        <v/>
      </c>
      <c r="R321">
        <f>IFERROR(MOD(L321,VLOOKUP($A321,STOK_AWAL,13,0)),0)</f>
        <v>0</v>
      </c>
      <c r="S321" t="str">
        <f>K321</f>
        <v/>
      </c>
      <c r="T321">
        <f>R321+(P321*(IFERROR(VLOOKUP($A321,STOK_AWAL,13,0),0)))</f>
        <v>0</v>
      </c>
      <c r="U321" t="str">
        <f>M321</f>
        <v/>
      </c>
    </row>
    <row r="322" spans="1:21" x14ac:dyDescent="0.25">
      <c r="A322" t="str">
        <f>IF('3.Stok Awal'!$A322=0,"",'3.Stok Awal'!$A322)</f>
        <v/>
      </c>
      <c r="B322" t="str">
        <f>IF('3.Stok Awal'!$B322=0,"",'3.Stok Awal'!$B322)</f>
        <v/>
      </c>
      <c r="C322" t="str">
        <f>IF('3.Stok Awal'!$C322=0,"",'3.Stok Awal'!$C322)</f>
        <v/>
      </c>
      <c r="D322" t="str">
        <f>IF('3.Stok Awal'!$D322=0,"",'3.Stok Awal'!$D322)</f>
        <v/>
      </c>
      <c r="E322" t="str">
        <f>IF('3.Stok Awal'!$E322=0,"",'3.Stok Awal'!$E322)</f>
        <v/>
      </c>
      <c r="F322" s="4" t="str">
        <f>IF('3.Stok Awal'!$F322=0,"",'3.Stok Awal'!$F322)</f>
        <v/>
      </c>
      <c r="G322" s="4" t="str">
        <f t="shared" si="4"/>
        <v/>
      </c>
      <c r="H322">
        <f>IF('3.Stok Awal'!$I322=0,0,'3.Stok Awal'!$I322)</f>
        <v>0</v>
      </c>
      <c r="I322" t="str">
        <f>IF('3.Stok Awal'!$J322=0,"",'3.Stok Awal'!$J322)</f>
        <v/>
      </c>
      <c r="J322">
        <f>IF('3.Stok Awal'!$K322=0,0,'3.Stok Awal'!$K322)</f>
        <v>0</v>
      </c>
      <c r="K322" t="str">
        <f>IF('3.Stok Awal'!$L322=0,"",'3.Stok Awal'!$L322)</f>
        <v/>
      </c>
      <c r="L322">
        <f>IF('3.Stok Awal'!$N322=0,0,'3.Stok Awal'!$N322)</f>
        <v>0</v>
      </c>
      <c r="M322" t="str">
        <f>IF('3.Stok Awal'!$O322=0,"",'3.Stok Awal'!$O322)</f>
        <v/>
      </c>
      <c r="N322">
        <f>SUMIF('4.Sell to Trade'!$O$5:$O$5003,'5.Stok Akhir'!$G322,'4.Sell to Trade'!$Q$5:$Q$5003)</f>
        <v>0</v>
      </c>
      <c r="O322" t="str">
        <f>IF('3.Stok Awal'!$L322=0,"",'3.Stok Awal'!$L322)</f>
        <v/>
      </c>
      <c r="P322">
        <f>IF(ISNA(VLOOKUP($A322,STOK_AWAL,13,0)),0,IF(VLOOKUP($A322,STOK_AWAL,13,0)&gt;0,ROUNDDOWN(L322/VLOOKUP($A322,STOK_AWAL,13,0),0),0))</f>
        <v>0</v>
      </c>
      <c r="Q322" t="str">
        <f>I322</f>
        <v/>
      </c>
      <c r="R322">
        <f>IFERROR(MOD(L322,VLOOKUP($A322,STOK_AWAL,13,0)),0)</f>
        <v>0</v>
      </c>
      <c r="S322" t="str">
        <f>K322</f>
        <v/>
      </c>
      <c r="T322">
        <f>R322+(P322*(IFERROR(VLOOKUP($A322,STOK_AWAL,13,0),0)))</f>
        <v>0</v>
      </c>
      <c r="U322" t="str">
        <f>M322</f>
        <v/>
      </c>
    </row>
    <row r="323" spans="1:21" x14ac:dyDescent="0.25">
      <c r="A323" t="str">
        <f>IF('3.Stok Awal'!$A323=0,"",'3.Stok Awal'!$A323)</f>
        <v/>
      </c>
      <c r="B323" t="str">
        <f>IF('3.Stok Awal'!$B323=0,"",'3.Stok Awal'!$B323)</f>
        <v/>
      </c>
      <c r="C323" t="str">
        <f>IF('3.Stok Awal'!$C323=0,"",'3.Stok Awal'!$C323)</f>
        <v/>
      </c>
      <c r="D323" t="str">
        <f>IF('3.Stok Awal'!$D323=0,"",'3.Stok Awal'!$D323)</f>
        <v/>
      </c>
      <c r="E323" t="str">
        <f>IF('3.Stok Awal'!$E323=0,"",'3.Stok Awal'!$E323)</f>
        <v/>
      </c>
      <c r="F323" s="4" t="str">
        <f>IF('3.Stok Awal'!$F323=0,"",'3.Stok Awal'!$F323)</f>
        <v/>
      </c>
      <c r="G323" s="4" t="str">
        <f t="shared" si="4"/>
        <v/>
      </c>
      <c r="H323">
        <f>IF('3.Stok Awal'!$I323=0,0,'3.Stok Awal'!$I323)</f>
        <v>0</v>
      </c>
      <c r="I323" t="str">
        <f>IF('3.Stok Awal'!$J323=0,"",'3.Stok Awal'!$J323)</f>
        <v/>
      </c>
      <c r="J323">
        <f>IF('3.Stok Awal'!$K323=0,0,'3.Stok Awal'!$K323)</f>
        <v>0</v>
      </c>
      <c r="K323" t="str">
        <f>IF('3.Stok Awal'!$L323=0,"",'3.Stok Awal'!$L323)</f>
        <v/>
      </c>
      <c r="L323">
        <f>IF('3.Stok Awal'!$N323=0,0,'3.Stok Awal'!$N323)</f>
        <v>0</v>
      </c>
      <c r="M323" t="str">
        <f>IF('3.Stok Awal'!$O323=0,"",'3.Stok Awal'!$O323)</f>
        <v/>
      </c>
      <c r="N323">
        <f>SUMIF('4.Sell to Trade'!$O$5:$O$5003,'5.Stok Akhir'!$G323,'4.Sell to Trade'!$Q$5:$Q$5003)</f>
        <v>0</v>
      </c>
      <c r="O323" t="str">
        <f>IF('3.Stok Awal'!$L323=0,"",'3.Stok Awal'!$L323)</f>
        <v/>
      </c>
      <c r="P323">
        <f>IF(ISNA(VLOOKUP($A323,STOK_AWAL,13,0)),0,IF(VLOOKUP($A323,STOK_AWAL,13,0)&gt;0,ROUNDDOWN(L323/VLOOKUP($A323,STOK_AWAL,13,0),0),0))</f>
        <v>0</v>
      </c>
      <c r="Q323" t="str">
        <f>I323</f>
        <v/>
      </c>
      <c r="R323">
        <f>IFERROR(MOD(L323,VLOOKUP($A323,STOK_AWAL,13,0)),0)</f>
        <v>0</v>
      </c>
      <c r="S323" t="str">
        <f>K323</f>
        <v/>
      </c>
      <c r="T323">
        <f>R323+(P323*(IFERROR(VLOOKUP($A323,STOK_AWAL,13,0),0)))</f>
        <v>0</v>
      </c>
      <c r="U323" t="str">
        <f>M323</f>
        <v/>
      </c>
    </row>
    <row r="324" spans="1:21" x14ac:dyDescent="0.25">
      <c r="A324" t="str">
        <f>IF('3.Stok Awal'!$A324=0,"",'3.Stok Awal'!$A324)</f>
        <v/>
      </c>
      <c r="B324" t="str">
        <f>IF('3.Stok Awal'!$B324=0,"",'3.Stok Awal'!$B324)</f>
        <v/>
      </c>
      <c r="C324" t="str">
        <f>IF('3.Stok Awal'!$C324=0,"",'3.Stok Awal'!$C324)</f>
        <v/>
      </c>
      <c r="D324" t="str">
        <f>IF('3.Stok Awal'!$D324=0,"",'3.Stok Awal'!$D324)</f>
        <v/>
      </c>
      <c r="E324" t="str">
        <f>IF('3.Stok Awal'!$E324=0,"",'3.Stok Awal'!$E324)</f>
        <v/>
      </c>
      <c r="F324" s="4" t="str">
        <f>IF('3.Stok Awal'!$F324=0,"",'3.Stok Awal'!$F324)</f>
        <v/>
      </c>
      <c r="G324" s="4" t="str">
        <f t="shared" si="4"/>
        <v/>
      </c>
      <c r="H324">
        <f>IF('3.Stok Awal'!$I324=0,0,'3.Stok Awal'!$I324)</f>
        <v>0</v>
      </c>
      <c r="I324" t="str">
        <f>IF('3.Stok Awal'!$J324=0,"",'3.Stok Awal'!$J324)</f>
        <v/>
      </c>
      <c r="J324">
        <f>IF('3.Stok Awal'!$K324=0,0,'3.Stok Awal'!$K324)</f>
        <v>0</v>
      </c>
      <c r="K324" t="str">
        <f>IF('3.Stok Awal'!$L324=0,"",'3.Stok Awal'!$L324)</f>
        <v/>
      </c>
      <c r="L324">
        <f>IF('3.Stok Awal'!$N324=0,0,'3.Stok Awal'!$N324)</f>
        <v>0</v>
      </c>
      <c r="M324" t="str">
        <f>IF('3.Stok Awal'!$O324=0,"",'3.Stok Awal'!$O324)</f>
        <v/>
      </c>
      <c r="N324">
        <f>SUMIF('4.Sell to Trade'!$O$5:$O$5003,'5.Stok Akhir'!$G324,'4.Sell to Trade'!$Q$5:$Q$5003)</f>
        <v>0</v>
      </c>
      <c r="O324" t="str">
        <f>IF('3.Stok Awal'!$L324=0,"",'3.Stok Awal'!$L324)</f>
        <v/>
      </c>
      <c r="P324">
        <f>IF(ISNA(VLOOKUP($A324,STOK_AWAL,13,0)),0,IF(VLOOKUP($A324,STOK_AWAL,13,0)&gt;0,ROUNDDOWN(L324/VLOOKUP($A324,STOK_AWAL,13,0),0),0))</f>
        <v>0</v>
      </c>
      <c r="Q324" t="str">
        <f>I324</f>
        <v/>
      </c>
      <c r="R324">
        <f>IFERROR(MOD(L324,VLOOKUP($A324,STOK_AWAL,13,0)),0)</f>
        <v>0</v>
      </c>
      <c r="S324" t="str">
        <f>K324</f>
        <v/>
      </c>
      <c r="T324">
        <f>R324+(P324*(IFERROR(VLOOKUP($A324,STOK_AWAL,13,0),0)))</f>
        <v>0</v>
      </c>
      <c r="U324" t="str">
        <f>M324</f>
        <v/>
      </c>
    </row>
    <row r="325" spans="1:21" x14ac:dyDescent="0.25">
      <c r="A325" t="str">
        <f>IF('3.Stok Awal'!$A325=0,"",'3.Stok Awal'!$A325)</f>
        <v/>
      </c>
      <c r="B325" t="str">
        <f>IF('3.Stok Awal'!$B325=0,"",'3.Stok Awal'!$B325)</f>
        <v/>
      </c>
      <c r="C325" t="str">
        <f>IF('3.Stok Awal'!$C325=0,"",'3.Stok Awal'!$C325)</f>
        <v/>
      </c>
      <c r="D325" t="str">
        <f>IF('3.Stok Awal'!$D325=0,"",'3.Stok Awal'!$D325)</f>
        <v/>
      </c>
      <c r="E325" t="str">
        <f>IF('3.Stok Awal'!$E325=0,"",'3.Stok Awal'!$E325)</f>
        <v/>
      </c>
      <c r="F325" s="4" t="str">
        <f>IF('3.Stok Awal'!$F325=0,"",'3.Stok Awal'!$F325)</f>
        <v/>
      </c>
      <c r="G325" s="4" t="str">
        <f t="shared" si="4"/>
        <v/>
      </c>
      <c r="H325">
        <f>IF('3.Stok Awal'!$I325=0,0,'3.Stok Awal'!$I325)</f>
        <v>0</v>
      </c>
      <c r="I325" t="str">
        <f>IF('3.Stok Awal'!$J325=0,"",'3.Stok Awal'!$J325)</f>
        <v/>
      </c>
      <c r="J325">
        <f>IF('3.Stok Awal'!$K325=0,0,'3.Stok Awal'!$K325)</f>
        <v>0</v>
      </c>
      <c r="K325" t="str">
        <f>IF('3.Stok Awal'!$L325=0,"",'3.Stok Awal'!$L325)</f>
        <v/>
      </c>
      <c r="L325">
        <f>IF('3.Stok Awal'!$N325=0,0,'3.Stok Awal'!$N325)</f>
        <v>0</v>
      </c>
      <c r="M325" t="str">
        <f>IF('3.Stok Awal'!$O325=0,"",'3.Stok Awal'!$O325)</f>
        <v/>
      </c>
      <c r="N325">
        <f>SUMIF('4.Sell to Trade'!$O$5:$O$5003,'5.Stok Akhir'!$G325,'4.Sell to Trade'!$Q$5:$Q$5003)</f>
        <v>0</v>
      </c>
      <c r="O325" t="str">
        <f>IF('3.Stok Awal'!$L325=0,"",'3.Stok Awal'!$L325)</f>
        <v/>
      </c>
      <c r="P325">
        <f>IF(ISNA(VLOOKUP($A325,STOK_AWAL,13,0)),0,IF(VLOOKUP($A325,STOK_AWAL,13,0)&gt;0,ROUNDDOWN(L325/VLOOKUP($A325,STOK_AWAL,13,0),0),0))</f>
        <v>0</v>
      </c>
      <c r="Q325" t="str">
        <f>I325</f>
        <v/>
      </c>
      <c r="R325">
        <f>IFERROR(MOD(L325,VLOOKUP($A325,STOK_AWAL,13,0)),0)</f>
        <v>0</v>
      </c>
      <c r="S325" t="str">
        <f>K325</f>
        <v/>
      </c>
      <c r="T325">
        <f>R325+(P325*(IFERROR(VLOOKUP($A325,STOK_AWAL,13,0),0)))</f>
        <v>0</v>
      </c>
      <c r="U325" t="str">
        <f>M325</f>
        <v/>
      </c>
    </row>
    <row r="326" spans="1:21" x14ac:dyDescent="0.25">
      <c r="A326" t="str">
        <f>IF('3.Stok Awal'!$A326=0,"",'3.Stok Awal'!$A326)</f>
        <v/>
      </c>
      <c r="B326" t="str">
        <f>IF('3.Stok Awal'!$B326=0,"",'3.Stok Awal'!$B326)</f>
        <v/>
      </c>
      <c r="C326" t="str">
        <f>IF('3.Stok Awal'!$C326=0,"",'3.Stok Awal'!$C326)</f>
        <v/>
      </c>
      <c r="D326" t="str">
        <f>IF('3.Stok Awal'!$D326=0,"",'3.Stok Awal'!$D326)</f>
        <v/>
      </c>
      <c r="E326" t="str">
        <f>IF('3.Stok Awal'!$E326=0,"",'3.Stok Awal'!$E326)</f>
        <v/>
      </c>
      <c r="F326" s="4" t="str">
        <f>IF('3.Stok Awal'!$F326=0,"",'3.Stok Awal'!$F326)</f>
        <v/>
      </c>
      <c r="G326" s="4" t="str">
        <f t="shared" ref="G326:G389" si="5">A326&amp;F326</f>
        <v/>
      </c>
      <c r="H326">
        <f>IF('3.Stok Awal'!$I326=0,0,'3.Stok Awal'!$I326)</f>
        <v>0</v>
      </c>
      <c r="I326" t="str">
        <f>IF('3.Stok Awal'!$J326=0,"",'3.Stok Awal'!$J326)</f>
        <v/>
      </c>
      <c r="J326">
        <f>IF('3.Stok Awal'!$K326=0,0,'3.Stok Awal'!$K326)</f>
        <v>0</v>
      </c>
      <c r="K326" t="str">
        <f>IF('3.Stok Awal'!$L326=0,"",'3.Stok Awal'!$L326)</f>
        <v/>
      </c>
      <c r="L326">
        <f>IF('3.Stok Awal'!$N326=0,0,'3.Stok Awal'!$N326)</f>
        <v>0</v>
      </c>
      <c r="M326" t="str">
        <f>IF('3.Stok Awal'!$O326=0,"",'3.Stok Awal'!$O326)</f>
        <v/>
      </c>
      <c r="N326">
        <f>SUMIF('4.Sell to Trade'!$O$5:$O$5003,'5.Stok Akhir'!$G326,'4.Sell to Trade'!$Q$5:$Q$5003)</f>
        <v>0</v>
      </c>
      <c r="O326" t="str">
        <f>IF('3.Stok Awal'!$L326=0,"",'3.Stok Awal'!$L326)</f>
        <v/>
      </c>
      <c r="P326">
        <f>IF(ISNA(VLOOKUP($A326,STOK_AWAL,13,0)),0,IF(VLOOKUP($A326,STOK_AWAL,13,0)&gt;0,ROUNDDOWN(L326/VLOOKUP($A326,STOK_AWAL,13,0),0),0))</f>
        <v>0</v>
      </c>
      <c r="Q326" t="str">
        <f>I326</f>
        <v/>
      </c>
      <c r="R326">
        <f>IFERROR(MOD(L326,VLOOKUP($A326,STOK_AWAL,13,0)),0)</f>
        <v>0</v>
      </c>
      <c r="S326" t="str">
        <f>K326</f>
        <v/>
      </c>
      <c r="T326">
        <f>R326+(P326*(IFERROR(VLOOKUP($A326,STOK_AWAL,13,0),0)))</f>
        <v>0</v>
      </c>
      <c r="U326" t="str">
        <f>M326</f>
        <v/>
      </c>
    </row>
    <row r="327" spans="1:21" x14ac:dyDescent="0.25">
      <c r="A327" t="str">
        <f>IF('3.Stok Awal'!$A327=0,"",'3.Stok Awal'!$A327)</f>
        <v/>
      </c>
      <c r="B327" t="str">
        <f>IF('3.Stok Awal'!$B327=0,"",'3.Stok Awal'!$B327)</f>
        <v/>
      </c>
      <c r="C327" t="str">
        <f>IF('3.Stok Awal'!$C327=0,"",'3.Stok Awal'!$C327)</f>
        <v/>
      </c>
      <c r="D327" t="str">
        <f>IF('3.Stok Awal'!$D327=0,"",'3.Stok Awal'!$D327)</f>
        <v/>
      </c>
      <c r="E327" t="str">
        <f>IF('3.Stok Awal'!$E327=0,"",'3.Stok Awal'!$E327)</f>
        <v/>
      </c>
      <c r="F327" s="4" t="str">
        <f>IF('3.Stok Awal'!$F327=0,"",'3.Stok Awal'!$F327)</f>
        <v/>
      </c>
      <c r="G327" s="4" t="str">
        <f t="shared" si="5"/>
        <v/>
      </c>
      <c r="H327">
        <f>IF('3.Stok Awal'!$I327=0,0,'3.Stok Awal'!$I327)</f>
        <v>0</v>
      </c>
      <c r="I327" t="str">
        <f>IF('3.Stok Awal'!$J327=0,"",'3.Stok Awal'!$J327)</f>
        <v/>
      </c>
      <c r="J327">
        <f>IF('3.Stok Awal'!$K327=0,0,'3.Stok Awal'!$K327)</f>
        <v>0</v>
      </c>
      <c r="K327" t="str">
        <f>IF('3.Stok Awal'!$L327=0,"",'3.Stok Awal'!$L327)</f>
        <v/>
      </c>
      <c r="L327">
        <f>IF('3.Stok Awal'!$N327=0,0,'3.Stok Awal'!$N327)</f>
        <v>0</v>
      </c>
      <c r="M327" t="str">
        <f>IF('3.Stok Awal'!$O327=0,"",'3.Stok Awal'!$O327)</f>
        <v/>
      </c>
      <c r="N327">
        <f>SUMIF('4.Sell to Trade'!$O$5:$O$5003,'5.Stok Akhir'!$G327,'4.Sell to Trade'!$Q$5:$Q$5003)</f>
        <v>0</v>
      </c>
      <c r="O327" t="str">
        <f>IF('3.Stok Awal'!$L327=0,"",'3.Stok Awal'!$L327)</f>
        <v/>
      </c>
      <c r="P327">
        <f>IF(ISNA(VLOOKUP($A327,STOK_AWAL,13,0)),0,IF(VLOOKUP($A327,STOK_AWAL,13,0)&gt;0,ROUNDDOWN(L327/VLOOKUP($A327,STOK_AWAL,13,0),0),0))</f>
        <v>0</v>
      </c>
      <c r="Q327" t="str">
        <f>I327</f>
        <v/>
      </c>
      <c r="R327">
        <f>IFERROR(MOD(L327,VLOOKUP($A327,STOK_AWAL,13,0)),0)</f>
        <v>0</v>
      </c>
      <c r="S327" t="str">
        <f>K327</f>
        <v/>
      </c>
      <c r="T327">
        <f>R327+(P327*(IFERROR(VLOOKUP($A327,STOK_AWAL,13,0),0)))</f>
        <v>0</v>
      </c>
      <c r="U327" t="str">
        <f>M327</f>
        <v/>
      </c>
    </row>
    <row r="328" spans="1:21" x14ac:dyDescent="0.25">
      <c r="A328" t="str">
        <f>IF('3.Stok Awal'!$A328=0,"",'3.Stok Awal'!$A328)</f>
        <v/>
      </c>
      <c r="B328" t="str">
        <f>IF('3.Stok Awal'!$B328=0,"",'3.Stok Awal'!$B328)</f>
        <v/>
      </c>
      <c r="C328" t="str">
        <f>IF('3.Stok Awal'!$C328=0,"",'3.Stok Awal'!$C328)</f>
        <v/>
      </c>
      <c r="D328" t="str">
        <f>IF('3.Stok Awal'!$D328=0,"",'3.Stok Awal'!$D328)</f>
        <v/>
      </c>
      <c r="E328" t="str">
        <f>IF('3.Stok Awal'!$E328=0,"",'3.Stok Awal'!$E328)</f>
        <v/>
      </c>
      <c r="F328" s="4" t="str">
        <f>IF('3.Stok Awal'!$F328=0,"",'3.Stok Awal'!$F328)</f>
        <v/>
      </c>
      <c r="G328" s="4" t="str">
        <f t="shared" si="5"/>
        <v/>
      </c>
      <c r="H328">
        <f>IF('3.Stok Awal'!$I328=0,0,'3.Stok Awal'!$I328)</f>
        <v>0</v>
      </c>
      <c r="I328" t="str">
        <f>IF('3.Stok Awal'!$J328=0,"",'3.Stok Awal'!$J328)</f>
        <v/>
      </c>
      <c r="J328">
        <f>IF('3.Stok Awal'!$K328=0,0,'3.Stok Awal'!$K328)</f>
        <v>0</v>
      </c>
      <c r="K328" t="str">
        <f>IF('3.Stok Awal'!$L328=0,"",'3.Stok Awal'!$L328)</f>
        <v/>
      </c>
      <c r="L328">
        <f>IF('3.Stok Awal'!$N328=0,0,'3.Stok Awal'!$N328)</f>
        <v>0</v>
      </c>
      <c r="M328" t="str">
        <f>IF('3.Stok Awal'!$O328=0,"",'3.Stok Awal'!$O328)</f>
        <v/>
      </c>
      <c r="N328">
        <f>SUMIF('4.Sell to Trade'!$O$5:$O$5003,'5.Stok Akhir'!$G328,'4.Sell to Trade'!$Q$5:$Q$5003)</f>
        <v>0</v>
      </c>
      <c r="O328" t="str">
        <f>IF('3.Stok Awal'!$L328=0,"",'3.Stok Awal'!$L328)</f>
        <v/>
      </c>
      <c r="P328">
        <f>IF(ISNA(VLOOKUP($A328,STOK_AWAL,13,0)),0,IF(VLOOKUP($A328,STOK_AWAL,13,0)&gt;0,ROUNDDOWN(L328/VLOOKUP($A328,STOK_AWAL,13,0),0),0))</f>
        <v>0</v>
      </c>
      <c r="Q328" t="str">
        <f>I328</f>
        <v/>
      </c>
      <c r="R328">
        <f>IFERROR(MOD(L328,VLOOKUP($A328,STOK_AWAL,13,0)),0)</f>
        <v>0</v>
      </c>
      <c r="S328" t="str">
        <f>K328</f>
        <v/>
      </c>
      <c r="T328">
        <f>R328+(P328*(IFERROR(VLOOKUP($A328,STOK_AWAL,13,0),0)))</f>
        <v>0</v>
      </c>
      <c r="U328" t="str">
        <f>M328</f>
        <v/>
      </c>
    </row>
    <row r="329" spans="1:21" x14ac:dyDescent="0.25">
      <c r="A329" t="str">
        <f>IF('3.Stok Awal'!$A329=0,"",'3.Stok Awal'!$A329)</f>
        <v/>
      </c>
      <c r="B329" t="str">
        <f>IF('3.Stok Awal'!$B329=0,"",'3.Stok Awal'!$B329)</f>
        <v/>
      </c>
      <c r="C329" t="str">
        <f>IF('3.Stok Awal'!$C329=0,"",'3.Stok Awal'!$C329)</f>
        <v/>
      </c>
      <c r="D329" t="str">
        <f>IF('3.Stok Awal'!$D329=0,"",'3.Stok Awal'!$D329)</f>
        <v/>
      </c>
      <c r="E329" t="str">
        <f>IF('3.Stok Awal'!$E329=0,"",'3.Stok Awal'!$E329)</f>
        <v/>
      </c>
      <c r="F329" s="4" t="str">
        <f>IF('3.Stok Awal'!$F329=0,"",'3.Stok Awal'!$F329)</f>
        <v/>
      </c>
      <c r="G329" s="4" t="str">
        <f t="shared" si="5"/>
        <v/>
      </c>
      <c r="H329">
        <f>IF('3.Stok Awal'!$I329=0,0,'3.Stok Awal'!$I329)</f>
        <v>0</v>
      </c>
      <c r="I329" t="str">
        <f>IF('3.Stok Awal'!$J329=0,"",'3.Stok Awal'!$J329)</f>
        <v/>
      </c>
      <c r="J329">
        <f>IF('3.Stok Awal'!$K329=0,0,'3.Stok Awal'!$K329)</f>
        <v>0</v>
      </c>
      <c r="K329" t="str">
        <f>IF('3.Stok Awal'!$L329=0,"",'3.Stok Awal'!$L329)</f>
        <v/>
      </c>
      <c r="L329">
        <f>IF('3.Stok Awal'!$N329=0,0,'3.Stok Awal'!$N329)</f>
        <v>0</v>
      </c>
      <c r="M329" t="str">
        <f>IF('3.Stok Awal'!$O329=0,"",'3.Stok Awal'!$O329)</f>
        <v/>
      </c>
      <c r="N329">
        <f>SUMIF('4.Sell to Trade'!$O$5:$O$5003,'5.Stok Akhir'!$G329,'4.Sell to Trade'!$Q$5:$Q$5003)</f>
        <v>0</v>
      </c>
      <c r="O329" t="str">
        <f>IF('3.Stok Awal'!$L329=0,"",'3.Stok Awal'!$L329)</f>
        <v/>
      </c>
      <c r="P329">
        <f>IF(ISNA(VLOOKUP($A329,STOK_AWAL,13,0)),0,IF(VLOOKUP($A329,STOK_AWAL,13,0)&gt;0,ROUNDDOWN(L329/VLOOKUP($A329,STOK_AWAL,13,0),0),0))</f>
        <v>0</v>
      </c>
      <c r="Q329" t="str">
        <f>I329</f>
        <v/>
      </c>
      <c r="R329">
        <f>IFERROR(MOD(L329,VLOOKUP($A329,STOK_AWAL,13,0)),0)</f>
        <v>0</v>
      </c>
      <c r="S329" t="str">
        <f>K329</f>
        <v/>
      </c>
      <c r="T329">
        <f>R329+(P329*(IFERROR(VLOOKUP($A329,STOK_AWAL,13,0),0)))</f>
        <v>0</v>
      </c>
      <c r="U329" t="str">
        <f>M329</f>
        <v/>
      </c>
    </row>
    <row r="330" spans="1:21" x14ac:dyDescent="0.25">
      <c r="A330" t="str">
        <f>IF('3.Stok Awal'!$A330=0,"",'3.Stok Awal'!$A330)</f>
        <v/>
      </c>
      <c r="B330" t="str">
        <f>IF('3.Stok Awal'!$B330=0,"",'3.Stok Awal'!$B330)</f>
        <v/>
      </c>
      <c r="C330" t="str">
        <f>IF('3.Stok Awal'!$C330=0,"",'3.Stok Awal'!$C330)</f>
        <v/>
      </c>
      <c r="D330" t="str">
        <f>IF('3.Stok Awal'!$D330=0,"",'3.Stok Awal'!$D330)</f>
        <v/>
      </c>
      <c r="E330" t="str">
        <f>IF('3.Stok Awal'!$E330=0,"",'3.Stok Awal'!$E330)</f>
        <v/>
      </c>
      <c r="F330" s="4" t="str">
        <f>IF('3.Stok Awal'!$F330=0,"",'3.Stok Awal'!$F330)</f>
        <v/>
      </c>
      <c r="G330" s="4" t="str">
        <f t="shared" si="5"/>
        <v/>
      </c>
      <c r="H330">
        <f>IF('3.Stok Awal'!$I330=0,0,'3.Stok Awal'!$I330)</f>
        <v>0</v>
      </c>
      <c r="I330" t="str">
        <f>IF('3.Stok Awal'!$J330=0,"",'3.Stok Awal'!$J330)</f>
        <v/>
      </c>
      <c r="J330">
        <f>IF('3.Stok Awal'!$K330=0,0,'3.Stok Awal'!$K330)</f>
        <v>0</v>
      </c>
      <c r="K330" t="str">
        <f>IF('3.Stok Awal'!$L330=0,"",'3.Stok Awal'!$L330)</f>
        <v/>
      </c>
      <c r="L330">
        <f>IF('3.Stok Awal'!$N330=0,0,'3.Stok Awal'!$N330)</f>
        <v>0</v>
      </c>
      <c r="M330" t="str">
        <f>IF('3.Stok Awal'!$O330=0,"",'3.Stok Awal'!$O330)</f>
        <v/>
      </c>
      <c r="N330">
        <f>SUMIF('4.Sell to Trade'!$O$5:$O$5003,'5.Stok Akhir'!$G330,'4.Sell to Trade'!$Q$5:$Q$5003)</f>
        <v>0</v>
      </c>
      <c r="O330" t="str">
        <f>IF('3.Stok Awal'!$L330=0,"",'3.Stok Awal'!$L330)</f>
        <v/>
      </c>
      <c r="P330">
        <f>IF(ISNA(VLOOKUP($A330,STOK_AWAL,13,0)),0,IF(VLOOKUP($A330,STOK_AWAL,13,0)&gt;0,ROUNDDOWN(L330/VLOOKUP($A330,STOK_AWAL,13,0),0),0))</f>
        <v>0</v>
      </c>
      <c r="Q330" t="str">
        <f>I330</f>
        <v/>
      </c>
      <c r="R330">
        <f>IFERROR(MOD(L330,VLOOKUP($A330,STOK_AWAL,13,0)),0)</f>
        <v>0</v>
      </c>
      <c r="S330" t="str">
        <f>K330</f>
        <v/>
      </c>
      <c r="T330">
        <f>R330+(P330*(IFERROR(VLOOKUP($A330,STOK_AWAL,13,0),0)))</f>
        <v>0</v>
      </c>
      <c r="U330" t="str">
        <f>M330</f>
        <v/>
      </c>
    </row>
    <row r="331" spans="1:21" x14ac:dyDescent="0.25">
      <c r="A331" t="str">
        <f>IF('3.Stok Awal'!$A331=0,"",'3.Stok Awal'!$A331)</f>
        <v/>
      </c>
      <c r="B331" t="str">
        <f>IF('3.Stok Awal'!$B331=0,"",'3.Stok Awal'!$B331)</f>
        <v/>
      </c>
      <c r="C331" t="str">
        <f>IF('3.Stok Awal'!$C331=0,"",'3.Stok Awal'!$C331)</f>
        <v/>
      </c>
      <c r="D331" t="str">
        <f>IF('3.Stok Awal'!$D331=0,"",'3.Stok Awal'!$D331)</f>
        <v/>
      </c>
      <c r="E331" t="str">
        <f>IF('3.Stok Awal'!$E331=0,"",'3.Stok Awal'!$E331)</f>
        <v/>
      </c>
      <c r="F331" s="4" t="str">
        <f>IF('3.Stok Awal'!$F331=0,"",'3.Stok Awal'!$F331)</f>
        <v/>
      </c>
      <c r="G331" s="4" t="str">
        <f t="shared" si="5"/>
        <v/>
      </c>
      <c r="H331">
        <f>IF('3.Stok Awal'!$I331=0,0,'3.Stok Awal'!$I331)</f>
        <v>0</v>
      </c>
      <c r="I331" t="str">
        <f>IF('3.Stok Awal'!$J331=0,"",'3.Stok Awal'!$J331)</f>
        <v/>
      </c>
      <c r="J331">
        <f>IF('3.Stok Awal'!$K331=0,0,'3.Stok Awal'!$K331)</f>
        <v>0</v>
      </c>
      <c r="K331" t="str">
        <f>IF('3.Stok Awal'!$L331=0,"",'3.Stok Awal'!$L331)</f>
        <v/>
      </c>
      <c r="L331">
        <f>IF('3.Stok Awal'!$N331=0,0,'3.Stok Awal'!$N331)</f>
        <v>0</v>
      </c>
      <c r="M331" t="str">
        <f>IF('3.Stok Awal'!$O331=0,"",'3.Stok Awal'!$O331)</f>
        <v/>
      </c>
      <c r="N331">
        <f>SUMIF('4.Sell to Trade'!$O$5:$O$5003,'5.Stok Akhir'!$G331,'4.Sell to Trade'!$Q$5:$Q$5003)</f>
        <v>0</v>
      </c>
      <c r="O331" t="str">
        <f>IF('3.Stok Awal'!$L331=0,"",'3.Stok Awal'!$L331)</f>
        <v/>
      </c>
      <c r="P331">
        <f>IF(ISNA(VLOOKUP($A331,STOK_AWAL,13,0)),0,IF(VLOOKUP($A331,STOK_AWAL,13,0)&gt;0,ROUNDDOWN(L331/VLOOKUP($A331,STOK_AWAL,13,0),0),0))</f>
        <v>0</v>
      </c>
      <c r="Q331" t="str">
        <f>I331</f>
        <v/>
      </c>
      <c r="R331">
        <f>IFERROR(MOD(L331,VLOOKUP($A331,STOK_AWAL,13,0)),0)</f>
        <v>0</v>
      </c>
      <c r="S331" t="str">
        <f>K331</f>
        <v/>
      </c>
      <c r="T331">
        <f>R331+(P331*(IFERROR(VLOOKUP($A331,STOK_AWAL,13,0),0)))</f>
        <v>0</v>
      </c>
      <c r="U331" t="str">
        <f>M331</f>
        <v/>
      </c>
    </row>
    <row r="332" spans="1:21" x14ac:dyDescent="0.25">
      <c r="A332" t="str">
        <f>IF('3.Stok Awal'!$A332=0,"",'3.Stok Awal'!$A332)</f>
        <v/>
      </c>
      <c r="B332" t="str">
        <f>IF('3.Stok Awal'!$B332=0,"",'3.Stok Awal'!$B332)</f>
        <v/>
      </c>
      <c r="C332" t="str">
        <f>IF('3.Stok Awal'!$C332=0,"",'3.Stok Awal'!$C332)</f>
        <v/>
      </c>
      <c r="D332" t="str">
        <f>IF('3.Stok Awal'!$D332=0,"",'3.Stok Awal'!$D332)</f>
        <v/>
      </c>
      <c r="E332" t="str">
        <f>IF('3.Stok Awal'!$E332=0,"",'3.Stok Awal'!$E332)</f>
        <v/>
      </c>
      <c r="F332" s="4" t="str">
        <f>IF('3.Stok Awal'!$F332=0,"",'3.Stok Awal'!$F332)</f>
        <v/>
      </c>
      <c r="G332" s="4" t="str">
        <f t="shared" si="5"/>
        <v/>
      </c>
      <c r="H332">
        <f>IF('3.Stok Awal'!$I332=0,0,'3.Stok Awal'!$I332)</f>
        <v>0</v>
      </c>
      <c r="I332" t="str">
        <f>IF('3.Stok Awal'!$J332=0,"",'3.Stok Awal'!$J332)</f>
        <v/>
      </c>
      <c r="J332">
        <f>IF('3.Stok Awal'!$K332=0,0,'3.Stok Awal'!$K332)</f>
        <v>0</v>
      </c>
      <c r="K332" t="str">
        <f>IF('3.Stok Awal'!$L332=0,"",'3.Stok Awal'!$L332)</f>
        <v/>
      </c>
      <c r="L332">
        <f>IF('3.Stok Awal'!$N332=0,0,'3.Stok Awal'!$N332)</f>
        <v>0</v>
      </c>
      <c r="M332" t="str">
        <f>IF('3.Stok Awal'!$O332=0,"",'3.Stok Awal'!$O332)</f>
        <v/>
      </c>
      <c r="N332">
        <f>SUMIF('4.Sell to Trade'!$O$5:$O$5003,'5.Stok Akhir'!$G332,'4.Sell to Trade'!$Q$5:$Q$5003)</f>
        <v>0</v>
      </c>
      <c r="O332" t="str">
        <f>IF('3.Stok Awal'!$L332=0,"",'3.Stok Awal'!$L332)</f>
        <v/>
      </c>
      <c r="P332">
        <f>IF(ISNA(VLOOKUP($A332,STOK_AWAL,13,0)),0,IF(VLOOKUP($A332,STOK_AWAL,13,0)&gt;0,ROUNDDOWN(L332/VLOOKUP($A332,STOK_AWAL,13,0),0),0))</f>
        <v>0</v>
      </c>
      <c r="Q332" t="str">
        <f>I332</f>
        <v/>
      </c>
      <c r="R332">
        <f>IFERROR(MOD(L332,VLOOKUP($A332,STOK_AWAL,13,0)),0)</f>
        <v>0</v>
      </c>
      <c r="S332" t="str">
        <f>K332</f>
        <v/>
      </c>
      <c r="T332">
        <f>R332+(P332*(IFERROR(VLOOKUP($A332,STOK_AWAL,13,0),0)))</f>
        <v>0</v>
      </c>
      <c r="U332" t="str">
        <f>M332</f>
        <v/>
      </c>
    </row>
    <row r="333" spans="1:21" x14ac:dyDescent="0.25">
      <c r="A333" t="str">
        <f>IF('3.Stok Awal'!$A333=0,"",'3.Stok Awal'!$A333)</f>
        <v/>
      </c>
      <c r="B333" t="str">
        <f>IF('3.Stok Awal'!$B333=0,"",'3.Stok Awal'!$B333)</f>
        <v/>
      </c>
      <c r="C333" t="str">
        <f>IF('3.Stok Awal'!$C333=0,"",'3.Stok Awal'!$C333)</f>
        <v/>
      </c>
      <c r="D333" t="str">
        <f>IF('3.Stok Awal'!$D333=0,"",'3.Stok Awal'!$D333)</f>
        <v/>
      </c>
      <c r="E333" t="str">
        <f>IF('3.Stok Awal'!$E333=0,"",'3.Stok Awal'!$E333)</f>
        <v/>
      </c>
      <c r="F333" s="4" t="str">
        <f>IF('3.Stok Awal'!$F333=0,"",'3.Stok Awal'!$F333)</f>
        <v/>
      </c>
      <c r="G333" s="4" t="str">
        <f t="shared" si="5"/>
        <v/>
      </c>
      <c r="H333">
        <f>IF('3.Stok Awal'!$I333=0,0,'3.Stok Awal'!$I333)</f>
        <v>0</v>
      </c>
      <c r="I333" t="str">
        <f>IF('3.Stok Awal'!$J333=0,"",'3.Stok Awal'!$J333)</f>
        <v/>
      </c>
      <c r="J333">
        <f>IF('3.Stok Awal'!$K333=0,0,'3.Stok Awal'!$K333)</f>
        <v>0</v>
      </c>
      <c r="K333" t="str">
        <f>IF('3.Stok Awal'!$L333=0,"",'3.Stok Awal'!$L333)</f>
        <v/>
      </c>
      <c r="L333">
        <f>IF('3.Stok Awal'!$N333=0,0,'3.Stok Awal'!$N333)</f>
        <v>0</v>
      </c>
      <c r="M333" t="str">
        <f>IF('3.Stok Awal'!$O333=0,"",'3.Stok Awal'!$O333)</f>
        <v/>
      </c>
      <c r="N333">
        <f>SUMIF('4.Sell to Trade'!$O$5:$O$5003,'5.Stok Akhir'!$G333,'4.Sell to Trade'!$Q$5:$Q$5003)</f>
        <v>0</v>
      </c>
      <c r="O333" t="str">
        <f>IF('3.Stok Awal'!$L333=0,"",'3.Stok Awal'!$L333)</f>
        <v/>
      </c>
      <c r="P333">
        <f>IF(ISNA(VLOOKUP($A333,STOK_AWAL,13,0)),0,IF(VLOOKUP($A333,STOK_AWAL,13,0)&gt;0,ROUNDDOWN(L333/VLOOKUP($A333,STOK_AWAL,13,0),0),0))</f>
        <v>0</v>
      </c>
      <c r="Q333" t="str">
        <f>I333</f>
        <v/>
      </c>
      <c r="R333">
        <f>IFERROR(MOD(L333,VLOOKUP($A333,STOK_AWAL,13,0)),0)</f>
        <v>0</v>
      </c>
      <c r="S333" t="str">
        <f>K333</f>
        <v/>
      </c>
      <c r="T333">
        <f>R333+(P333*(IFERROR(VLOOKUP($A333,STOK_AWAL,13,0),0)))</f>
        <v>0</v>
      </c>
      <c r="U333" t="str">
        <f>M333</f>
        <v/>
      </c>
    </row>
    <row r="334" spans="1:21" x14ac:dyDescent="0.25">
      <c r="A334" t="str">
        <f>IF('3.Stok Awal'!$A334=0,"",'3.Stok Awal'!$A334)</f>
        <v/>
      </c>
      <c r="B334" t="str">
        <f>IF('3.Stok Awal'!$B334=0,"",'3.Stok Awal'!$B334)</f>
        <v/>
      </c>
      <c r="C334" t="str">
        <f>IF('3.Stok Awal'!$C334=0,"",'3.Stok Awal'!$C334)</f>
        <v/>
      </c>
      <c r="D334" t="str">
        <f>IF('3.Stok Awal'!$D334=0,"",'3.Stok Awal'!$D334)</f>
        <v/>
      </c>
      <c r="E334" t="str">
        <f>IF('3.Stok Awal'!$E334=0,"",'3.Stok Awal'!$E334)</f>
        <v/>
      </c>
      <c r="F334" s="4" t="str">
        <f>IF('3.Stok Awal'!$F334=0,"",'3.Stok Awal'!$F334)</f>
        <v/>
      </c>
      <c r="G334" s="4" t="str">
        <f t="shared" si="5"/>
        <v/>
      </c>
      <c r="H334">
        <f>IF('3.Stok Awal'!$I334=0,0,'3.Stok Awal'!$I334)</f>
        <v>0</v>
      </c>
      <c r="I334" t="str">
        <f>IF('3.Stok Awal'!$J334=0,"",'3.Stok Awal'!$J334)</f>
        <v/>
      </c>
      <c r="J334">
        <f>IF('3.Stok Awal'!$K334=0,0,'3.Stok Awal'!$K334)</f>
        <v>0</v>
      </c>
      <c r="K334" t="str">
        <f>IF('3.Stok Awal'!$L334=0,"",'3.Stok Awal'!$L334)</f>
        <v/>
      </c>
      <c r="L334">
        <f>IF('3.Stok Awal'!$N334=0,0,'3.Stok Awal'!$N334)</f>
        <v>0</v>
      </c>
      <c r="M334" t="str">
        <f>IF('3.Stok Awal'!$O334=0,"",'3.Stok Awal'!$O334)</f>
        <v/>
      </c>
      <c r="N334">
        <f>SUMIF('4.Sell to Trade'!$O$5:$O$5003,'5.Stok Akhir'!$G334,'4.Sell to Trade'!$Q$5:$Q$5003)</f>
        <v>0</v>
      </c>
      <c r="O334" t="str">
        <f>IF('3.Stok Awal'!$L334=0,"",'3.Stok Awal'!$L334)</f>
        <v/>
      </c>
      <c r="P334">
        <f>IF(ISNA(VLOOKUP($A334,STOK_AWAL,13,0)),0,IF(VLOOKUP($A334,STOK_AWAL,13,0)&gt;0,ROUNDDOWN(L334/VLOOKUP($A334,STOK_AWAL,13,0),0),0))</f>
        <v>0</v>
      </c>
      <c r="Q334" t="str">
        <f>I334</f>
        <v/>
      </c>
      <c r="R334">
        <f>IFERROR(MOD(L334,VLOOKUP($A334,STOK_AWAL,13,0)),0)</f>
        <v>0</v>
      </c>
      <c r="S334" t="str">
        <f>K334</f>
        <v/>
      </c>
      <c r="T334">
        <f>R334+(P334*(IFERROR(VLOOKUP($A334,STOK_AWAL,13,0),0)))</f>
        <v>0</v>
      </c>
      <c r="U334" t="str">
        <f>M334</f>
        <v/>
      </c>
    </row>
    <row r="335" spans="1:21" x14ac:dyDescent="0.25">
      <c r="A335" t="str">
        <f>IF('3.Stok Awal'!$A335=0,"",'3.Stok Awal'!$A335)</f>
        <v/>
      </c>
      <c r="B335" t="str">
        <f>IF('3.Stok Awal'!$B335=0,"",'3.Stok Awal'!$B335)</f>
        <v/>
      </c>
      <c r="C335" t="str">
        <f>IF('3.Stok Awal'!$C335=0,"",'3.Stok Awal'!$C335)</f>
        <v/>
      </c>
      <c r="D335" t="str">
        <f>IF('3.Stok Awal'!$D335=0,"",'3.Stok Awal'!$D335)</f>
        <v/>
      </c>
      <c r="E335" t="str">
        <f>IF('3.Stok Awal'!$E335=0,"",'3.Stok Awal'!$E335)</f>
        <v/>
      </c>
      <c r="F335" s="4" t="str">
        <f>IF('3.Stok Awal'!$F335=0,"",'3.Stok Awal'!$F335)</f>
        <v/>
      </c>
      <c r="G335" s="4" t="str">
        <f t="shared" si="5"/>
        <v/>
      </c>
      <c r="H335">
        <f>IF('3.Stok Awal'!$I335=0,0,'3.Stok Awal'!$I335)</f>
        <v>0</v>
      </c>
      <c r="I335" t="str">
        <f>IF('3.Stok Awal'!$J335=0,"",'3.Stok Awal'!$J335)</f>
        <v/>
      </c>
      <c r="J335">
        <f>IF('3.Stok Awal'!$K335=0,0,'3.Stok Awal'!$K335)</f>
        <v>0</v>
      </c>
      <c r="K335" t="str">
        <f>IF('3.Stok Awal'!$L335=0,"",'3.Stok Awal'!$L335)</f>
        <v/>
      </c>
      <c r="L335">
        <f>IF('3.Stok Awal'!$N335=0,0,'3.Stok Awal'!$N335)</f>
        <v>0</v>
      </c>
      <c r="M335" t="str">
        <f>IF('3.Stok Awal'!$O335=0,"",'3.Stok Awal'!$O335)</f>
        <v/>
      </c>
      <c r="N335">
        <f>SUMIF('4.Sell to Trade'!$O$5:$O$5003,'5.Stok Akhir'!$G335,'4.Sell to Trade'!$Q$5:$Q$5003)</f>
        <v>0</v>
      </c>
      <c r="O335" t="str">
        <f>IF('3.Stok Awal'!$L335=0,"",'3.Stok Awal'!$L335)</f>
        <v/>
      </c>
      <c r="P335">
        <f>IF(ISNA(VLOOKUP($A335,STOK_AWAL,13,0)),0,IF(VLOOKUP($A335,STOK_AWAL,13,0)&gt;0,ROUNDDOWN(L335/VLOOKUP($A335,STOK_AWAL,13,0),0),0))</f>
        <v>0</v>
      </c>
      <c r="Q335" t="str">
        <f>I335</f>
        <v/>
      </c>
      <c r="R335">
        <f>IFERROR(MOD(L335,VLOOKUP($A335,STOK_AWAL,13,0)),0)</f>
        <v>0</v>
      </c>
      <c r="S335" t="str">
        <f>K335</f>
        <v/>
      </c>
      <c r="T335">
        <f>R335+(P335*(IFERROR(VLOOKUP($A335,STOK_AWAL,13,0),0)))</f>
        <v>0</v>
      </c>
      <c r="U335" t="str">
        <f>M335</f>
        <v/>
      </c>
    </row>
    <row r="336" spans="1:21" x14ac:dyDescent="0.25">
      <c r="A336" t="str">
        <f>IF('3.Stok Awal'!$A336=0,"",'3.Stok Awal'!$A336)</f>
        <v/>
      </c>
      <c r="B336" t="str">
        <f>IF('3.Stok Awal'!$B336=0,"",'3.Stok Awal'!$B336)</f>
        <v/>
      </c>
      <c r="C336" t="str">
        <f>IF('3.Stok Awal'!$C336=0,"",'3.Stok Awal'!$C336)</f>
        <v/>
      </c>
      <c r="D336" t="str">
        <f>IF('3.Stok Awal'!$D336=0,"",'3.Stok Awal'!$D336)</f>
        <v/>
      </c>
      <c r="E336" t="str">
        <f>IF('3.Stok Awal'!$E336=0,"",'3.Stok Awal'!$E336)</f>
        <v/>
      </c>
      <c r="F336" s="4" t="str">
        <f>IF('3.Stok Awal'!$F336=0,"",'3.Stok Awal'!$F336)</f>
        <v/>
      </c>
      <c r="G336" s="4" t="str">
        <f t="shared" si="5"/>
        <v/>
      </c>
      <c r="H336">
        <f>IF('3.Stok Awal'!$I336=0,0,'3.Stok Awal'!$I336)</f>
        <v>0</v>
      </c>
      <c r="I336" t="str">
        <f>IF('3.Stok Awal'!$J336=0,"",'3.Stok Awal'!$J336)</f>
        <v/>
      </c>
      <c r="J336">
        <f>IF('3.Stok Awal'!$K336=0,0,'3.Stok Awal'!$K336)</f>
        <v>0</v>
      </c>
      <c r="K336" t="str">
        <f>IF('3.Stok Awal'!$L336=0,"",'3.Stok Awal'!$L336)</f>
        <v/>
      </c>
      <c r="L336">
        <f>IF('3.Stok Awal'!$N336=0,0,'3.Stok Awal'!$N336)</f>
        <v>0</v>
      </c>
      <c r="M336" t="str">
        <f>IF('3.Stok Awal'!$O336=0,"",'3.Stok Awal'!$O336)</f>
        <v/>
      </c>
      <c r="N336">
        <f>SUMIF('4.Sell to Trade'!$O$5:$O$5003,'5.Stok Akhir'!$G336,'4.Sell to Trade'!$Q$5:$Q$5003)</f>
        <v>0</v>
      </c>
      <c r="O336" t="str">
        <f>IF('3.Stok Awal'!$L336=0,"",'3.Stok Awal'!$L336)</f>
        <v/>
      </c>
      <c r="P336">
        <f>IF(ISNA(VLOOKUP($A336,STOK_AWAL,13,0)),0,IF(VLOOKUP($A336,STOK_AWAL,13,0)&gt;0,ROUNDDOWN(L336/VLOOKUP($A336,STOK_AWAL,13,0),0),0))</f>
        <v>0</v>
      </c>
      <c r="Q336" t="str">
        <f>I336</f>
        <v/>
      </c>
      <c r="R336">
        <f>IFERROR(MOD(L336,VLOOKUP($A336,STOK_AWAL,13,0)),0)</f>
        <v>0</v>
      </c>
      <c r="S336" t="str">
        <f>K336</f>
        <v/>
      </c>
      <c r="T336">
        <f>R336+(P336*(IFERROR(VLOOKUP($A336,STOK_AWAL,13,0),0)))</f>
        <v>0</v>
      </c>
      <c r="U336" t="str">
        <f>M336</f>
        <v/>
      </c>
    </row>
    <row r="337" spans="1:21" x14ac:dyDescent="0.25">
      <c r="A337" t="str">
        <f>IF('3.Stok Awal'!$A337=0,"",'3.Stok Awal'!$A337)</f>
        <v/>
      </c>
      <c r="B337" t="str">
        <f>IF('3.Stok Awal'!$B337=0,"",'3.Stok Awal'!$B337)</f>
        <v/>
      </c>
      <c r="C337" t="str">
        <f>IF('3.Stok Awal'!$C337=0,"",'3.Stok Awal'!$C337)</f>
        <v/>
      </c>
      <c r="D337" t="str">
        <f>IF('3.Stok Awal'!$D337=0,"",'3.Stok Awal'!$D337)</f>
        <v/>
      </c>
      <c r="E337" t="str">
        <f>IF('3.Stok Awal'!$E337=0,"",'3.Stok Awal'!$E337)</f>
        <v/>
      </c>
      <c r="F337" s="4" t="str">
        <f>IF('3.Stok Awal'!$F337=0,"",'3.Stok Awal'!$F337)</f>
        <v/>
      </c>
      <c r="G337" s="4" t="str">
        <f t="shared" si="5"/>
        <v/>
      </c>
      <c r="H337">
        <f>IF('3.Stok Awal'!$I337=0,0,'3.Stok Awal'!$I337)</f>
        <v>0</v>
      </c>
      <c r="I337" t="str">
        <f>IF('3.Stok Awal'!$J337=0,"",'3.Stok Awal'!$J337)</f>
        <v/>
      </c>
      <c r="J337">
        <f>IF('3.Stok Awal'!$K337=0,0,'3.Stok Awal'!$K337)</f>
        <v>0</v>
      </c>
      <c r="K337" t="str">
        <f>IF('3.Stok Awal'!$L337=0,"",'3.Stok Awal'!$L337)</f>
        <v/>
      </c>
      <c r="L337">
        <f>IF('3.Stok Awal'!$N337=0,0,'3.Stok Awal'!$N337)</f>
        <v>0</v>
      </c>
      <c r="M337" t="str">
        <f>IF('3.Stok Awal'!$O337=0,"",'3.Stok Awal'!$O337)</f>
        <v/>
      </c>
      <c r="N337">
        <f>SUMIF('4.Sell to Trade'!$O$5:$O$5003,'5.Stok Akhir'!$G337,'4.Sell to Trade'!$Q$5:$Q$5003)</f>
        <v>0</v>
      </c>
      <c r="O337" t="str">
        <f>IF('3.Stok Awal'!$L337=0,"",'3.Stok Awal'!$L337)</f>
        <v/>
      </c>
      <c r="P337">
        <f>IF(ISNA(VLOOKUP($A337,STOK_AWAL,13,0)),0,IF(VLOOKUP($A337,STOK_AWAL,13,0)&gt;0,ROUNDDOWN(L337/VLOOKUP($A337,STOK_AWAL,13,0),0),0))</f>
        <v>0</v>
      </c>
      <c r="Q337" t="str">
        <f>I337</f>
        <v/>
      </c>
      <c r="R337">
        <f>IFERROR(MOD(L337,VLOOKUP($A337,STOK_AWAL,13,0)),0)</f>
        <v>0</v>
      </c>
      <c r="S337" t="str">
        <f>K337</f>
        <v/>
      </c>
      <c r="T337">
        <f>R337+(P337*(IFERROR(VLOOKUP($A337,STOK_AWAL,13,0),0)))</f>
        <v>0</v>
      </c>
      <c r="U337" t="str">
        <f>M337</f>
        <v/>
      </c>
    </row>
    <row r="338" spans="1:21" x14ac:dyDescent="0.25">
      <c r="A338" t="str">
        <f>IF('3.Stok Awal'!$A338=0,"",'3.Stok Awal'!$A338)</f>
        <v/>
      </c>
      <c r="B338" t="str">
        <f>IF('3.Stok Awal'!$B338=0,"",'3.Stok Awal'!$B338)</f>
        <v/>
      </c>
      <c r="C338" t="str">
        <f>IF('3.Stok Awal'!$C338=0,"",'3.Stok Awal'!$C338)</f>
        <v/>
      </c>
      <c r="D338" t="str">
        <f>IF('3.Stok Awal'!$D338=0,"",'3.Stok Awal'!$D338)</f>
        <v/>
      </c>
      <c r="E338" t="str">
        <f>IF('3.Stok Awal'!$E338=0,"",'3.Stok Awal'!$E338)</f>
        <v/>
      </c>
      <c r="F338" s="4" t="str">
        <f>IF('3.Stok Awal'!$F338=0,"",'3.Stok Awal'!$F338)</f>
        <v/>
      </c>
      <c r="G338" s="4" t="str">
        <f t="shared" si="5"/>
        <v/>
      </c>
      <c r="H338">
        <f>IF('3.Stok Awal'!$I338=0,0,'3.Stok Awal'!$I338)</f>
        <v>0</v>
      </c>
      <c r="I338" t="str">
        <f>IF('3.Stok Awal'!$J338=0,"",'3.Stok Awal'!$J338)</f>
        <v/>
      </c>
      <c r="J338">
        <f>IF('3.Stok Awal'!$K338=0,0,'3.Stok Awal'!$K338)</f>
        <v>0</v>
      </c>
      <c r="K338" t="str">
        <f>IF('3.Stok Awal'!$L338=0,"",'3.Stok Awal'!$L338)</f>
        <v/>
      </c>
      <c r="L338">
        <f>IF('3.Stok Awal'!$N338=0,0,'3.Stok Awal'!$N338)</f>
        <v>0</v>
      </c>
      <c r="M338" t="str">
        <f>IF('3.Stok Awal'!$O338=0,"",'3.Stok Awal'!$O338)</f>
        <v/>
      </c>
      <c r="N338">
        <f>SUMIF('4.Sell to Trade'!$O$5:$O$5003,'5.Stok Akhir'!$G338,'4.Sell to Trade'!$Q$5:$Q$5003)</f>
        <v>0</v>
      </c>
      <c r="O338" t="str">
        <f>IF('3.Stok Awal'!$L338=0,"",'3.Stok Awal'!$L338)</f>
        <v/>
      </c>
      <c r="P338">
        <f>IF(ISNA(VLOOKUP($A338,STOK_AWAL,13,0)),0,IF(VLOOKUP($A338,STOK_AWAL,13,0)&gt;0,ROUNDDOWN(L338/VLOOKUP($A338,STOK_AWAL,13,0),0),0))</f>
        <v>0</v>
      </c>
      <c r="Q338" t="str">
        <f>I338</f>
        <v/>
      </c>
      <c r="R338">
        <f>IFERROR(MOD(L338,VLOOKUP($A338,STOK_AWAL,13,0)),0)</f>
        <v>0</v>
      </c>
      <c r="S338" t="str">
        <f>K338</f>
        <v/>
      </c>
      <c r="T338">
        <f>R338+(P338*(IFERROR(VLOOKUP($A338,STOK_AWAL,13,0),0)))</f>
        <v>0</v>
      </c>
      <c r="U338" t="str">
        <f>M338</f>
        <v/>
      </c>
    </row>
    <row r="339" spans="1:21" x14ac:dyDescent="0.25">
      <c r="A339" t="str">
        <f>IF('3.Stok Awal'!$A339=0,"",'3.Stok Awal'!$A339)</f>
        <v/>
      </c>
      <c r="B339" t="str">
        <f>IF('3.Stok Awal'!$B339=0,"",'3.Stok Awal'!$B339)</f>
        <v/>
      </c>
      <c r="C339" t="str">
        <f>IF('3.Stok Awal'!$C339=0,"",'3.Stok Awal'!$C339)</f>
        <v/>
      </c>
      <c r="D339" t="str">
        <f>IF('3.Stok Awal'!$D339=0,"",'3.Stok Awal'!$D339)</f>
        <v/>
      </c>
      <c r="E339" t="str">
        <f>IF('3.Stok Awal'!$E339=0,"",'3.Stok Awal'!$E339)</f>
        <v/>
      </c>
      <c r="F339" s="4" t="str">
        <f>IF('3.Stok Awal'!$F339=0,"",'3.Stok Awal'!$F339)</f>
        <v/>
      </c>
      <c r="G339" s="4" t="str">
        <f t="shared" si="5"/>
        <v/>
      </c>
      <c r="H339">
        <f>IF('3.Stok Awal'!$I339=0,0,'3.Stok Awal'!$I339)</f>
        <v>0</v>
      </c>
      <c r="I339" t="str">
        <f>IF('3.Stok Awal'!$J339=0,"",'3.Stok Awal'!$J339)</f>
        <v/>
      </c>
      <c r="J339">
        <f>IF('3.Stok Awal'!$K339=0,0,'3.Stok Awal'!$K339)</f>
        <v>0</v>
      </c>
      <c r="K339" t="str">
        <f>IF('3.Stok Awal'!$L339=0,"",'3.Stok Awal'!$L339)</f>
        <v/>
      </c>
      <c r="L339">
        <f>IF('3.Stok Awal'!$N339=0,0,'3.Stok Awal'!$N339)</f>
        <v>0</v>
      </c>
      <c r="M339" t="str">
        <f>IF('3.Stok Awal'!$O339=0,"",'3.Stok Awal'!$O339)</f>
        <v/>
      </c>
      <c r="N339">
        <f>SUMIF('4.Sell to Trade'!$O$5:$O$5003,'5.Stok Akhir'!$G339,'4.Sell to Trade'!$Q$5:$Q$5003)</f>
        <v>0</v>
      </c>
      <c r="O339" t="str">
        <f>IF('3.Stok Awal'!$L339=0,"",'3.Stok Awal'!$L339)</f>
        <v/>
      </c>
      <c r="P339">
        <f>IF(ISNA(VLOOKUP($A339,STOK_AWAL,13,0)),0,IF(VLOOKUP($A339,STOK_AWAL,13,0)&gt;0,ROUNDDOWN(L339/VLOOKUP($A339,STOK_AWAL,13,0),0),0))</f>
        <v>0</v>
      </c>
      <c r="Q339" t="str">
        <f>I339</f>
        <v/>
      </c>
      <c r="R339">
        <f>IFERROR(MOD(L339,VLOOKUP($A339,STOK_AWAL,13,0)),0)</f>
        <v>0</v>
      </c>
      <c r="S339" t="str">
        <f>K339</f>
        <v/>
      </c>
      <c r="T339">
        <f>R339+(P339*(IFERROR(VLOOKUP($A339,STOK_AWAL,13,0),0)))</f>
        <v>0</v>
      </c>
      <c r="U339" t="str">
        <f>M339</f>
        <v/>
      </c>
    </row>
    <row r="340" spans="1:21" x14ac:dyDescent="0.25">
      <c r="A340" t="str">
        <f>IF('3.Stok Awal'!$A340=0,"",'3.Stok Awal'!$A340)</f>
        <v/>
      </c>
      <c r="B340" t="str">
        <f>IF('3.Stok Awal'!$B340=0,"",'3.Stok Awal'!$B340)</f>
        <v/>
      </c>
      <c r="C340" t="str">
        <f>IF('3.Stok Awal'!$C340=0,"",'3.Stok Awal'!$C340)</f>
        <v/>
      </c>
      <c r="D340" t="str">
        <f>IF('3.Stok Awal'!$D340=0,"",'3.Stok Awal'!$D340)</f>
        <v/>
      </c>
      <c r="E340" t="str">
        <f>IF('3.Stok Awal'!$E340=0,"",'3.Stok Awal'!$E340)</f>
        <v/>
      </c>
      <c r="F340" s="4" t="str">
        <f>IF('3.Stok Awal'!$F340=0,"",'3.Stok Awal'!$F340)</f>
        <v/>
      </c>
      <c r="G340" s="4" t="str">
        <f t="shared" si="5"/>
        <v/>
      </c>
      <c r="H340">
        <f>IF('3.Stok Awal'!$I340=0,0,'3.Stok Awal'!$I340)</f>
        <v>0</v>
      </c>
      <c r="I340" t="str">
        <f>IF('3.Stok Awal'!$J340=0,"",'3.Stok Awal'!$J340)</f>
        <v/>
      </c>
      <c r="J340">
        <f>IF('3.Stok Awal'!$K340=0,0,'3.Stok Awal'!$K340)</f>
        <v>0</v>
      </c>
      <c r="K340" t="str">
        <f>IF('3.Stok Awal'!$L340=0,"",'3.Stok Awal'!$L340)</f>
        <v/>
      </c>
      <c r="L340">
        <f>IF('3.Stok Awal'!$N340=0,0,'3.Stok Awal'!$N340)</f>
        <v>0</v>
      </c>
      <c r="M340" t="str">
        <f>IF('3.Stok Awal'!$O340=0,"",'3.Stok Awal'!$O340)</f>
        <v/>
      </c>
      <c r="N340">
        <f>SUMIF('4.Sell to Trade'!$O$5:$O$5003,'5.Stok Akhir'!$G340,'4.Sell to Trade'!$Q$5:$Q$5003)</f>
        <v>0</v>
      </c>
      <c r="O340" t="str">
        <f>IF('3.Stok Awal'!$L340=0,"",'3.Stok Awal'!$L340)</f>
        <v/>
      </c>
      <c r="P340">
        <f>IF(ISNA(VLOOKUP($A340,STOK_AWAL,13,0)),0,IF(VLOOKUP($A340,STOK_AWAL,13,0)&gt;0,ROUNDDOWN(L340/VLOOKUP($A340,STOK_AWAL,13,0),0),0))</f>
        <v>0</v>
      </c>
      <c r="Q340" t="str">
        <f>I340</f>
        <v/>
      </c>
      <c r="R340">
        <f>IFERROR(MOD(L340,VLOOKUP($A340,STOK_AWAL,13,0)),0)</f>
        <v>0</v>
      </c>
      <c r="S340" t="str">
        <f>K340</f>
        <v/>
      </c>
      <c r="T340">
        <f>R340+(P340*(IFERROR(VLOOKUP($A340,STOK_AWAL,13,0),0)))</f>
        <v>0</v>
      </c>
      <c r="U340" t="str">
        <f>M340</f>
        <v/>
      </c>
    </row>
    <row r="341" spans="1:21" x14ac:dyDescent="0.25">
      <c r="A341" t="str">
        <f>IF('3.Stok Awal'!$A341=0,"",'3.Stok Awal'!$A341)</f>
        <v/>
      </c>
      <c r="B341" t="str">
        <f>IF('3.Stok Awal'!$B341=0,"",'3.Stok Awal'!$B341)</f>
        <v/>
      </c>
      <c r="C341" t="str">
        <f>IF('3.Stok Awal'!$C341=0,"",'3.Stok Awal'!$C341)</f>
        <v/>
      </c>
      <c r="D341" t="str">
        <f>IF('3.Stok Awal'!$D341=0,"",'3.Stok Awal'!$D341)</f>
        <v/>
      </c>
      <c r="E341" t="str">
        <f>IF('3.Stok Awal'!$E341=0,"",'3.Stok Awal'!$E341)</f>
        <v/>
      </c>
      <c r="F341" s="4" t="str">
        <f>IF('3.Stok Awal'!$F341=0,"",'3.Stok Awal'!$F341)</f>
        <v/>
      </c>
      <c r="G341" s="4" t="str">
        <f t="shared" si="5"/>
        <v/>
      </c>
      <c r="H341">
        <f>IF('3.Stok Awal'!$I341=0,0,'3.Stok Awal'!$I341)</f>
        <v>0</v>
      </c>
      <c r="I341" t="str">
        <f>IF('3.Stok Awal'!$J341=0,"",'3.Stok Awal'!$J341)</f>
        <v/>
      </c>
      <c r="J341">
        <f>IF('3.Stok Awal'!$K341=0,0,'3.Stok Awal'!$K341)</f>
        <v>0</v>
      </c>
      <c r="K341" t="str">
        <f>IF('3.Stok Awal'!$L341=0,"",'3.Stok Awal'!$L341)</f>
        <v/>
      </c>
      <c r="L341">
        <f>IF('3.Stok Awal'!$N341=0,0,'3.Stok Awal'!$N341)</f>
        <v>0</v>
      </c>
      <c r="M341" t="str">
        <f>IF('3.Stok Awal'!$O341=0,"",'3.Stok Awal'!$O341)</f>
        <v/>
      </c>
      <c r="N341">
        <f>SUMIF('4.Sell to Trade'!$O$5:$O$5003,'5.Stok Akhir'!$G341,'4.Sell to Trade'!$Q$5:$Q$5003)</f>
        <v>0</v>
      </c>
      <c r="O341" t="str">
        <f>IF('3.Stok Awal'!$L341=0,"",'3.Stok Awal'!$L341)</f>
        <v/>
      </c>
      <c r="P341">
        <f>IF(ISNA(VLOOKUP($A341,STOK_AWAL,13,0)),0,IF(VLOOKUP($A341,STOK_AWAL,13,0)&gt;0,ROUNDDOWN(L341/VLOOKUP($A341,STOK_AWAL,13,0),0),0))</f>
        <v>0</v>
      </c>
      <c r="Q341" t="str">
        <f>I341</f>
        <v/>
      </c>
      <c r="R341">
        <f>IFERROR(MOD(L341,VLOOKUP($A341,STOK_AWAL,13,0)),0)</f>
        <v>0</v>
      </c>
      <c r="S341" t="str">
        <f>K341</f>
        <v/>
      </c>
      <c r="T341">
        <f>R341+(P341*(IFERROR(VLOOKUP($A341,STOK_AWAL,13,0),0)))</f>
        <v>0</v>
      </c>
      <c r="U341" t="str">
        <f>M341</f>
        <v/>
      </c>
    </row>
    <row r="342" spans="1:21" x14ac:dyDescent="0.25">
      <c r="A342" t="str">
        <f>IF('3.Stok Awal'!$A342=0,"",'3.Stok Awal'!$A342)</f>
        <v/>
      </c>
      <c r="B342" t="str">
        <f>IF('3.Stok Awal'!$B342=0,"",'3.Stok Awal'!$B342)</f>
        <v/>
      </c>
      <c r="C342" t="str">
        <f>IF('3.Stok Awal'!$C342=0,"",'3.Stok Awal'!$C342)</f>
        <v/>
      </c>
      <c r="D342" t="str">
        <f>IF('3.Stok Awal'!$D342=0,"",'3.Stok Awal'!$D342)</f>
        <v/>
      </c>
      <c r="E342" t="str">
        <f>IF('3.Stok Awal'!$E342=0,"",'3.Stok Awal'!$E342)</f>
        <v/>
      </c>
      <c r="F342" s="4" t="str">
        <f>IF('3.Stok Awal'!$F342=0,"",'3.Stok Awal'!$F342)</f>
        <v/>
      </c>
      <c r="G342" s="4" t="str">
        <f t="shared" si="5"/>
        <v/>
      </c>
      <c r="H342">
        <f>IF('3.Stok Awal'!$I342=0,0,'3.Stok Awal'!$I342)</f>
        <v>0</v>
      </c>
      <c r="I342" t="str">
        <f>IF('3.Stok Awal'!$J342=0,"",'3.Stok Awal'!$J342)</f>
        <v/>
      </c>
      <c r="J342">
        <f>IF('3.Stok Awal'!$K342=0,0,'3.Stok Awal'!$K342)</f>
        <v>0</v>
      </c>
      <c r="K342" t="str">
        <f>IF('3.Stok Awal'!$L342=0,"",'3.Stok Awal'!$L342)</f>
        <v/>
      </c>
      <c r="L342">
        <f>IF('3.Stok Awal'!$N342=0,0,'3.Stok Awal'!$N342)</f>
        <v>0</v>
      </c>
      <c r="M342" t="str">
        <f>IF('3.Stok Awal'!$O342=0,"",'3.Stok Awal'!$O342)</f>
        <v/>
      </c>
      <c r="N342">
        <f>SUMIF('4.Sell to Trade'!$O$5:$O$5003,'5.Stok Akhir'!$G342,'4.Sell to Trade'!$Q$5:$Q$5003)</f>
        <v>0</v>
      </c>
      <c r="O342" t="str">
        <f>IF('3.Stok Awal'!$L342=0,"",'3.Stok Awal'!$L342)</f>
        <v/>
      </c>
      <c r="P342">
        <f>IF(ISNA(VLOOKUP($A342,STOK_AWAL,13,0)),0,IF(VLOOKUP($A342,STOK_AWAL,13,0)&gt;0,ROUNDDOWN(L342/VLOOKUP($A342,STOK_AWAL,13,0),0),0))</f>
        <v>0</v>
      </c>
      <c r="Q342" t="str">
        <f>I342</f>
        <v/>
      </c>
      <c r="R342">
        <f>IFERROR(MOD(L342,VLOOKUP($A342,STOK_AWAL,13,0)),0)</f>
        <v>0</v>
      </c>
      <c r="S342" t="str">
        <f>K342</f>
        <v/>
      </c>
      <c r="T342">
        <f>R342+(P342*(IFERROR(VLOOKUP($A342,STOK_AWAL,13,0),0)))</f>
        <v>0</v>
      </c>
      <c r="U342" t="str">
        <f>M342</f>
        <v/>
      </c>
    </row>
    <row r="343" spans="1:21" x14ac:dyDescent="0.25">
      <c r="A343" t="str">
        <f>IF('3.Stok Awal'!$A343=0,"",'3.Stok Awal'!$A343)</f>
        <v/>
      </c>
      <c r="B343" t="str">
        <f>IF('3.Stok Awal'!$B343=0,"",'3.Stok Awal'!$B343)</f>
        <v/>
      </c>
      <c r="C343" t="str">
        <f>IF('3.Stok Awal'!$C343=0,"",'3.Stok Awal'!$C343)</f>
        <v/>
      </c>
      <c r="D343" t="str">
        <f>IF('3.Stok Awal'!$D343=0,"",'3.Stok Awal'!$D343)</f>
        <v/>
      </c>
      <c r="E343" t="str">
        <f>IF('3.Stok Awal'!$E343=0,"",'3.Stok Awal'!$E343)</f>
        <v/>
      </c>
      <c r="F343" s="4" t="str">
        <f>IF('3.Stok Awal'!$F343=0,"",'3.Stok Awal'!$F343)</f>
        <v/>
      </c>
      <c r="G343" s="4" t="str">
        <f t="shared" si="5"/>
        <v/>
      </c>
      <c r="H343">
        <f>IF('3.Stok Awal'!$I343=0,0,'3.Stok Awal'!$I343)</f>
        <v>0</v>
      </c>
      <c r="I343" t="str">
        <f>IF('3.Stok Awal'!$J343=0,"",'3.Stok Awal'!$J343)</f>
        <v/>
      </c>
      <c r="J343">
        <f>IF('3.Stok Awal'!$K343=0,0,'3.Stok Awal'!$K343)</f>
        <v>0</v>
      </c>
      <c r="K343" t="str">
        <f>IF('3.Stok Awal'!$L343=0,"",'3.Stok Awal'!$L343)</f>
        <v/>
      </c>
      <c r="L343">
        <f>IF('3.Stok Awal'!$N343=0,0,'3.Stok Awal'!$N343)</f>
        <v>0</v>
      </c>
      <c r="M343" t="str">
        <f>IF('3.Stok Awal'!$O343=0,"",'3.Stok Awal'!$O343)</f>
        <v/>
      </c>
      <c r="N343">
        <f>SUMIF('4.Sell to Trade'!$O$5:$O$5003,'5.Stok Akhir'!$G343,'4.Sell to Trade'!$Q$5:$Q$5003)</f>
        <v>0</v>
      </c>
      <c r="O343" t="str">
        <f>IF('3.Stok Awal'!$L343=0,"",'3.Stok Awal'!$L343)</f>
        <v/>
      </c>
      <c r="P343">
        <f>IF(ISNA(VLOOKUP($A343,STOK_AWAL,13,0)),0,IF(VLOOKUP($A343,STOK_AWAL,13,0)&gt;0,ROUNDDOWN(L343/VLOOKUP($A343,STOK_AWAL,13,0),0),0))</f>
        <v>0</v>
      </c>
      <c r="Q343" t="str">
        <f>I343</f>
        <v/>
      </c>
      <c r="R343">
        <f>IFERROR(MOD(L343,VLOOKUP($A343,STOK_AWAL,13,0)),0)</f>
        <v>0</v>
      </c>
      <c r="S343" t="str">
        <f>K343</f>
        <v/>
      </c>
      <c r="T343">
        <f>R343+(P343*(IFERROR(VLOOKUP($A343,STOK_AWAL,13,0),0)))</f>
        <v>0</v>
      </c>
      <c r="U343" t="str">
        <f>M343</f>
        <v/>
      </c>
    </row>
    <row r="344" spans="1:21" x14ac:dyDescent="0.25">
      <c r="A344" t="str">
        <f>IF('3.Stok Awal'!$A344=0,"",'3.Stok Awal'!$A344)</f>
        <v/>
      </c>
      <c r="B344" t="str">
        <f>IF('3.Stok Awal'!$B344=0,"",'3.Stok Awal'!$B344)</f>
        <v/>
      </c>
      <c r="C344" t="str">
        <f>IF('3.Stok Awal'!$C344=0,"",'3.Stok Awal'!$C344)</f>
        <v/>
      </c>
      <c r="D344" t="str">
        <f>IF('3.Stok Awal'!$D344=0,"",'3.Stok Awal'!$D344)</f>
        <v/>
      </c>
      <c r="E344" t="str">
        <f>IF('3.Stok Awal'!$E344=0,"",'3.Stok Awal'!$E344)</f>
        <v/>
      </c>
      <c r="F344" s="4" t="str">
        <f>IF('3.Stok Awal'!$F344=0,"",'3.Stok Awal'!$F344)</f>
        <v/>
      </c>
      <c r="G344" s="4" t="str">
        <f t="shared" si="5"/>
        <v/>
      </c>
      <c r="H344">
        <f>IF('3.Stok Awal'!$I344=0,0,'3.Stok Awal'!$I344)</f>
        <v>0</v>
      </c>
      <c r="I344" t="str">
        <f>IF('3.Stok Awal'!$J344=0,"",'3.Stok Awal'!$J344)</f>
        <v/>
      </c>
      <c r="J344">
        <f>IF('3.Stok Awal'!$K344=0,0,'3.Stok Awal'!$K344)</f>
        <v>0</v>
      </c>
      <c r="K344" t="str">
        <f>IF('3.Stok Awal'!$L344=0,"",'3.Stok Awal'!$L344)</f>
        <v/>
      </c>
      <c r="L344">
        <f>IF('3.Stok Awal'!$N344=0,0,'3.Stok Awal'!$N344)</f>
        <v>0</v>
      </c>
      <c r="M344" t="str">
        <f>IF('3.Stok Awal'!$O344=0,"",'3.Stok Awal'!$O344)</f>
        <v/>
      </c>
      <c r="N344">
        <f>SUMIF('4.Sell to Trade'!$O$5:$O$5003,'5.Stok Akhir'!$G344,'4.Sell to Trade'!$Q$5:$Q$5003)</f>
        <v>0</v>
      </c>
      <c r="O344" t="str">
        <f>IF('3.Stok Awal'!$L344=0,"",'3.Stok Awal'!$L344)</f>
        <v/>
      </c>
      <c r="P344">
        <f>IF(ISNA(VLOOKUP($A344,STOK_AWAL,13,0)),0,IF(VLOOKUP($A344,STOK_AWAL,13,0)&gt;0,ROUNDDOWN(L344/VLOOKUP($A344,STOK_AWAL,13,0),0),0))</f>
        <v>0</v>
      </c>
      <c r="Q344" t="str">
        <f>I344</f>
        <v/>
      </c>
      <c r="R344">
        <f>IFERROR(MOD(L344,VLOOKUP($A344,STOK_AWAL,13,0)),0)</f>
        <v>0</v>
      </c>
      <c r="S344" t="str">
        <f>K344</f>
        <v/>
      </c>
      <c r="T344">
        <f>R344+(P344*(IFERROR(VLOOKUP($A344,STOK_AWAL,13,0),0)))</f>
        <v>0</v>
      </c>
      <c r="U344" t="str">
        <f>M344</f>
        <v/>
      </c>
    </row>
    <row r="345" spans="1:21" x14ac:dyDescent="0.25">
      <c r="A345" t="str">
        <f>IF('3.Stok Awal'!$A345=0,"",'3.Stok Awal'!$A345)</f>
        <v/>
      </c>
      <c r="B345" t="str">
        <f>IF('3.Stok Awal'!$B345=0,"",'3.Stok Awal'!$B345)</f>
        <v/>
      </c>
      <c r="C345" t="str">
        <f>IF('3.Stok Awal'!$C345=0,"",'3.Stok Awal'!$C345)</f>
        <v/>
      </c>
      <c r="D345" t="str">
        <f>IF('3.Stok Awal'!$D345=0,"",'3.Stok Awal'!$D345)</f>
        <v/>
      </c>
      <c r="E345" t="str">
        <f>IF('3.Stok Awal'!$E345=0,"",'3.Stok Awal'!$E345)</f>
        <v/>
      </c>
      <c r="F345" s="4" t="str">
        <f>IF('3.Stok Awal'!$F345=0,"",'3.Stok Awal'!$F345)</f>
        <v/>
      </c>
      <c r="G345" s="4" t="str">
        <f t="shared" si="5"/>
        <v/>
      </c>
      <c r="H345">
        <f>IF('3.Stok Awal'!$I345=0,0,'3.Stok Awal'!$I345)</f>
        <v>0</v>
      </c>
      <c r="I345" t="str">
        <f>IF('3.Stok Awal'!$J345=0,"",'3.Stok Awal'!$J345)</f>
        <v/>
      </c>
      <c r="J345">
        <f>IF('3.Stok Awal'!$K345=0,0,'3.Stok Awal'!$K345)</f>
        <v>0</v>
      </c>
      <c r="K345" t="str">
        <f>IF('3.Stok Awal'!$L345=0,"",'3.Stok Awal'!$L345)</f>
        <v/>
      </c>
      <c r="L345">
        <f>IF('3.Stok Awal'!$N345=0,0,'3.Stok Awal'!$N345)</f>
        <v>0</v>
      </c>
      <c r="M345" t="str">
        <f>IF('3.Stok Awal'!$O345=0,"",'3.Stok Awal'!$O345)</f>
        <v/>
      </c>
      <c r="N345">
        <f>SUMIF('4.Sell to Trade'!$O$5:$O$5003,'5.Stok Akhir'!$G345,'4.Sell to Trade'!$Q$5:$Q$5003)</f>
        <v>0</v>
      </c>
      <c r="O345" t="str">
        <f>IF('3.Stok Awal'!$L345=0,"",'3.Stok Awal'!$L345)</f>
        <v/>
      </c>
      <c r="P345">
        <f>IF(ISNA(VLOOKUP($A345,STOK_AWAL,13,0)),0,IF(VLOOKUP($A345,STOK_AWAL,13,0)&gt;0,ROUNDDOWN(L345/VLOOKUP($A345,STOK_AWAL,13,0),0),0))</f>
        <v>0</v>
      </c>
      <c r="Q345" t="str">
        <f>I345</f>
        <v/>
      </c>
      <c r="R345">
        <f>IFERROR(MOD(L345,VLOOKUP($A345,STOK_AWAL,13,0)),0)</f>
        <v>0</v>
      </c>
      <c r="S345" t="str">
        <f>K345</f>
        <v/>
      </c>
      <c r="T345">
        <f>R345+(P345*(IFERROR(VLOOKUP($A345,STOK_AWAL,13,0),0)))</f>
        <v>0</v>
      </c>
      <c r="U345" t="str">
        <f>M345</f>
        <v/>
      </c>
    </row>
    <row r="346" spans="1:21" x14ac:dyDescent="0.25">
      <c r="A346" t="str">
        <f>IF('3.Stok Awal'!$A346=0,"",'3.Stok Awal'!$A346)</f>
        <v/>
      </c>
      <c r="B346" t="str">
        <f>IF('3.Stok Awal'!$B346=0,"",'3.Stok Awal'!$B346)</f>
        <v/>
      </c>
      <c r="C346" t="str">
        <f>IF('3.Stok Awal'!$C346=0,"",'3.Stok Awal'!$C346)</f>
        <v/>
      </c>
      <c r="D346" t="str">
        <f>IF('3.Stok Awal'!$D346=0,"",'3.Stok Awal'!$D346)</f>
        <v/>
      </c>
      <c r="E346" t="str">
        <f>IF('3.Stok Awal'!$E346=0,"",'3.Stok Awal'!$E346)</f>
        <v/>
      </c>
      <c r="F346" s="4" t="str">
        <f>IF('3.Stok Awal'!$F346=0,"",'3.Stok Awal'!$F346)</f>
        <v/>
      </c>
      <c r="G346" s="4" t="str">
        <f t="shared" si="5"/>
        <v/>
      </c>
      <c r="H346">
        <f>IF('3.Stok Awal'!$I346=0,0,'3.Stok Awal'!$I346)</f>
        <v>0</v>
      </c>
      <c r="I346" t="str">
        <f>IF('3.Stok Awal'!$J346=0,"",'3.Stok Awal'!$J346)</f>
        <v/>
      </c>
      <c r="J346">
        <f>IF('3.Stok Awal'!$K346=0,0,'3.Stok Awal'!$K346)</f>
        <v>0</v>
      </c>
      <c r="K346" t="str">
        <f>IF('3.Stok Awal'!$L346=0,"",'3.Stok Awal'!$L346)</f>
        <v/>
      </c>
      <c r="L346">
        <f>IF('3.Stok Awal'!$N346=0,0,'3.Stok Awal'!$N346)</f>
        <v>0</v>
      </c>
      <c r="M346" t="str">
        <f>IF('3.Stok Awal'!$O346=0,"",'3.Stok Awal'!$O346)</f>
        <v/>
      </c>
      <c r="N346">
        <f>SUMIF('4.Sell to Trade'!$O$5:$O$5003,'5.Stok Akhir'!$G346,'4.Sell to Trade'!$Q$5:$Q$5003)</f>
        <v>0</v>
      </c>
      <c r="O346" t="str">
        <f>IF('3.Stok Awal'!$L346=0,"",'3.Stok Awal'!$L346)</f>
        <v/>
      </c>
      <c r="P346">
        <f>IF(ISNA(VLOOKUP($A346,STOK_AWAL,13,0)),0,IF(VLOOKUP($A346,STOK_AWAL,13,0)&gt;0,ROUNDDOWN(L346/VLOOKUP($A346,STOK_AWAL,13,0),0),0))</f>
        <v>0</v>
      </c>
      <c r="Q346" t="str">
        <f>I346</f>
        <v/>
      </c>
      <c r="R346">
        <f>IFERROR(MOD(L346,VLOOKUP($A346,STOK_AWAL,13,0)),0)</f>
        <v>0</v>
      </c>
      <c r="S346" t="str">
        <f>K346</f>
        <v/>
      </c>
      <c r="T346">
        <f>R346+(P346*(IFERROR(VLOOKUP($A346,STOK_AWAL,13,0),0)))</f>
        <v>0</v>
      </c>
      <c r="U346" t="str">
        <f>M346</f>
        <v/>
      </c>
    </row>
    <row r="347" spans="1:21" x14ac:dyDescent="0.25">
      <c r="A347" t="str">
        <f>IF('3.Stok Awal'!$A347=0,"",'3.Stok Awal'!$A347)</f>
        <v/>
      </c>
      <c r="B347" t="str">
        <f>IF('3.Stok Awal'!$B347=0,"",'3.Stok Awal'!$B347)</f>
        <v/>
      </c>
      <c r="C347" t="str">
        <f>IF('3.Stok Awal'!$C347=0,"",'3.Stok Awal'!$C347)</f>
        <v/>
      </c>
      <c r="D347" t="str">
        <f>IF('3.Stok Awal'!$D347=0,"",'3.Stok Awal'!$D347)</f>
        <v/>
      </c>
      <c r="E347" t="str">
        <f>IF('3.Stok Awal'!$E347=0,"",'3.Stok Awal'!$E347)</f>
        <v/>
      </c>
      <c r="F347" s="4" t="str">
        <f>IF('3.Stok Awal'!$F347=0,"",'3.Stok Awal'!$F347)</f>
        <v/>
      </c>
      <c r="G347" s="4" t="str">
        <f t="shared" si="5"/>
        <v/>
      </c>
      <c r="H347">
        <f>IF('3.Stok Awal'!$I347=0,0,'3.Stok Awal'!$I347)</f>
        <v>0</v>
      </c>
      <c r="I347" t="str">
        <f>IF('3.Stok Awal'!$J347=0,"",'3.Stok Awal'!$J347)</f>
        <v/>
      </c>
      <c r="J347">
        <f>IF('3.Stok Awal'!$K347=0,0,'3.Stok Awal'!$K347)</f>
        <v>0</v>
      </c>
      <c r="K347" t="str">
        <f>IF('3.Stok Awal'!$L347=0,"",'3.Stok Awal'!$L347)</f>
        <v/>
      </c>
      <c r="L347">
        <f>IF('3.Stok Awal'!$N347=0,0,'3.Stok Awal'!$N347)</f>
        <v>0</v>
      </c>
      <c r="M347" t="str">
        <f>IF('3.Stok Awal'!$O347=0,"",'3.Stok Awal'!$O347)</f>
        <v/>
      </c>
      <c r="N347">
        <f>SUMIF('4.Sell to Trade'!$O$5:$O$5003,'5.Stok Akhir'!$G347,'4.Sell to Trade'!$Q$5:$Q$5003)</f>
        <v>0</v>
      </c>
      <c r="O347" t="str">
        <f>IF('3.Stok Awal'!$L347=0,"",'3.Stok Awal'!$L347)</f>
        <v/>
      </c>
      <c r="P347">
        <f>IF(ISNA(VLOOKUP($A347,STOK_AWAL,13,0)),0,IF(VLOOKUP($A347,STOK_AWAL,13,0)&gt;0,ROUNDDOWN(L347/VLOOKUP($A347,STOK_AWAL,13,0),0),0))</f>
        <v>0</v>
      </c>
      <c r="Q347" t="str">
        <f>I347</f>
        <v/>
      </c>
      <c r="R347">
        <f>IFERROR(MOD(L347,VLOOKUP($A347,STOK_AWAL,13,0)),0)</f>
        <v>0</v>
      </c>
      <c r="S347" t="str">
        <f>K347</f>
        <v/>
      </c>
      <c r="T347">
        <f>R347+(P347*(IFERROR(VLOOKUP($A347,STOK_AWAL,13,0),0)))</f>
        <v>0</v>
      </c>
      <c r="U347" t="str">
        <f>M347</f>
        <v/>
      </c>
    </row>
    <row r="348" spans="1:21" x14ac:dyDescent="0.25">
      <c r="A348" t="str">
        <f>IF('3.Stok Awal'!$A348=0,"",'3.Stok Awal'!$A348)</f>
        <v/>
      </c>
      <c r="B348" t="str">
        <f>IF('3.Stok Awal'!$B348=0,"",'3.Stok Awal'!$B348)</f>
        <v/>
      </c>
      <c r="C348" t="str">
        <f>IF('3.Stok Awal'!$C348=0,"",'3.Stok Awal'!$C348)</f>
        <v/>
      </c>
      <c r="D348" t="str">
        <f>IF('3.Stok Awal'!$D348=0,"",'3.Stok Awal'!$D348)</f>
        <v/>
      </c>
      <c r="E348" t="str">
        <f>IF('3.Stok Awal'!$E348=0,"",'3.Stok Awal'!$E348)</f>
        <v/>
      </c>
      <c r="F348" s="4" t="str">
        <f>IF('3.Stok Awal'!$F348=0,"",'3.Stok Awal'!$F348)</f>
        <v/>
      </c>
      <c r="G348" s="4" t="str">
        <f t="shared" si="5"/>
        <v/>
      </c>
      <c r="H348">
        <f>IF('3.Stok Awal'!$I348=0,0,'3.Stok Awal'!$I348)</f>
        <v>0</v>
      </c>
      <c r="I348" t="str">
        <f>IF('3.Stok Awal'!$J348=0,"",'3.Stok Awal'!$J348)</f>
        <v/>
      </c>
      <c r="J348">
        <f>IF('3.Stok Awal'!$K348=0,0,'3.Stok Awal'!$K348)</f>
        <v>0</v>
      </c>
      <c r="K348" t="str">
        <f>IF('3.Stok Awal'!$L348=0,"",'3.Stok Awal'!$L348)</f>
        <v/>
      </c>
      <c r="L348">
        <f>IF('3.Stok Awal'!$N348=0,0,'3.Stok Awal'!$N348)</f>
        <v>0</v>
      </c>
      <c r="M348" t="str">
        <f>IF('3.Stok Awal'!$O348=0,"",'3.Stok Awal'!$O348)</f>
        <v/>
      </c>
      <c r="N348">
        <f>SUMIF('4.Sell to Trade'!$O$5:$O$5003,'5.Stok Akhir'!$G348,'4.Sell to Trade'!$Q$5:$Q$5003)</f>
        <v>0</v>
      </c>
      <c r="O348" t="str">
        <f>IF('3.Stok Awal'!$L348=0,"",'3.Stok Awal'!$L348)</f>
        <v/>
      </c>
      <c r="P348">
        <f>IF(ISNA(VLOOKUP($A348,STOK_AWAL,13,0)),0,IF(VLOOKUP($A348,STOK_AWAL,13,0)&gt;0,ROUNDDOWN(L348/VLOOKUP($A348,STOK_AWAL,13,0),0),0))</f>
        <v>0</v>
      </c>
      <c r="Q348" t="str">
        <f>I348</f>
        <v/>
      </c>
      <c r="R348">
        <f>IFERROR(MOD(L348,VLOOKUP($A348,STOK_AWAL,13,0)),0)</f>
        <v>0</v>
      </c>
      <c r="S348" t="str">
        <f>K348</f>
        <v/>
      </c>
      <c r="T348">
        <f>R348+(P348*(IFERROR(VLOOKUP($A348,STOK_AWAL,13,0),0)))</f>
        <v>0</v>
      </c>
      <c r="U348" t="str">
        <f>M348</f>
        <v/>
      </c>
    </row>
    <row r="349" spans="1:21" x14ac:dyDescent="0.25">
      <c r="A349" t="str">
        <f>IF('3.Stok Awal'!$A349=0,"",'3.Stok Awal'!$A349)</f>
        <v/>
      </c>
      <c r="B349" t="str">
        <f>IF('3.Stok Awal'!$B349=0,"",'3.Stok Awal'!$B349)</f>
        <v/>
      </c>
      <c r="C349" t="str">
        <f>IF('3.Stok Awal'!$C349=0,"",'3.Stok Awal'!$C349)</f>
        <v/>
      </c>
      <c r="D349" t="str">
        <f>IF('3.Stok Awal'!$D349=0,"",'3.Stok Awal'!$D349)</f>
        <v/>
      </c>
      <c r="E349" t="str">
        <f>IF('3.Stok Awal'!$E349=0,"",'3.Stok Awal'!$E349)</f>
        <v/>
      </c>
      <c r="F349" s="4" t="str">
        <f>IF('3.Stok Awal'!$F349=0,"",'3.Stok Awal'!$F349)</f>
        <v/>
      </c>
      <c r="G349" s="4" t="str">
        <f t="shared" si="5"/>
        <v/>
      </c>
      <c r="H349">
        <f>IF('3.Stok Awal'!$I349=0,0,'3.Stok Awal'!$I349)</f>
        <v>0</v>
      </c>
      <c r="I349" t="str">
        <f>IF('3.Stok Awal'!$J349=0,"",'3.Stok Awal'!$J349)</f>
        <v/>
      </c>
      <c r="J349">
        <f>IF('3.Stok Awal'!$K349=0,0,'3.Stok Awal'!$K349)</f>
        <v>0</v>
      </c>
      <c r="K349" t="str">
        <f>IF('3.Stok Awal'!$L349=0,"",'3.Stok Awal'!$L349)</f>
        <v/>
      </c>
      <c r="L349">
        <f>IF('3.Stok Awal'!$N349=0,0,'3.Stok Awal'!$N349)</f>
        <v>0</v>
      </c>
      <c r="M349" t="str">
        <f>IF('3.Stok Awal'!$O349=0,"",'3.Stok Awal'!$O349)</f>
        <v/>
      </c>
      <c r="N349">
        <f>SUMIF('4.Sell to Trade'!$O$5:$O$5003,'5.Stok Akhir'!$G349,'4.Sell to Trade'!$Q$5:$Q$5003)</f>
        <v>0</v>
      </c>
      <c r="O349" t="str">
        <f>IF('3.Stok Awal'!$L349=0,"",'3.Stok Awal'!$L349)</f>
        <v/>
      </c>
      <c r="P349">
        <f>IF(ISNA(VLOOKUP($A349,STOK_AWAL,13,0)),0,IF(VLOOKUP($A349,STOK_AWAL,13,0)&gt;0,ROUNDDOWN(L349/VLOOKUP($A349,STOK_AWAL,13,0),0),0))</f>
        <v>0</v>
      </c>
      <c r="Q349" t="str">
        <f>I349</f>
        <v/>
      </c>
      <c r="R349">
        <f>IFERROR(MOD(L349,VLOOKUP($A349,STOK_AWAL,13,0)),0)</f>
        <v>0</v>
      </c>
      <c r="S349" t="str">
        <f>K349</f>
        <v/>
      </c>
      <c r="T349">
        <f>R349+(P349*(IFERROR(VLOOKUP($A349,STOK_AWAL,13,0),0)))</f>
        <v>0</v>
      </c>
      <c r="U349" t="str">
        <f>M349</f>
        <v/>
      </c>
    </row>
    <row r="350" spans="1:21" x14ac:dyDescent="0.25">
      <c r="A350" t="str">
        <f>IF('3.Stok Awal'!$A350=0,"",'3.Stok Awal'!$A350)</f>
        <v/>
      </c>
      <c r="B350" t="str">
        <f>IF('3.Stok Awal'!$B350=0,"",'3.Stok Awal'!$B350)</f>
        <v/>
      </c>
      <c r="C350" t="str">
        <f>IF('3.Stok Awal'!$C350=0,"",'3.Stok Awal'!$C350)</f>
        <v/>
      </c>
      <c r="D350" t="str">
        <f>IF('3.Stok Awal'!$D350=0,"",'3.Stok Awal'!$D350)</f>
        <v/>
      </c>
      <c r="E350" t="str">
        <f>IF('3.Stok Awal'!$E350=0,"",'3.Stok Awal'!$E350)</f>
        <v/>
      </c>
      <c r="F350" s="4" t="str">
        <f>IF('3.Stok Awal'!$F350=0,"",'3.Stok Awal'!$F350)</f>
        <v/>
      </c>
      <c r="G350" s="4" t="str">
        <f t="shared" si="5"/>
        <v/>
      </c>
      <c r="H350">
        <f>IF('3.Stok Awal'!$I350=0,0,'3.Stok Awal'!$I350)</f>
        <v>0</v>
      </c>
      <c r="I350" t="str">
        <f>IF('3.Stok Awal'!$J350=0,"",'3.Stok Awal'!$J350)</f>
        <v/>
      </c>
      <c r="J350">
        <f>IF('3.Stok Awal'!$K350=0,0,'3.Stok Awal'!$K350)</f>
        <v>0</v>
      </c>
      <c r="K350" t="str">
        <f>IF('3.Stok Awal'!$L350=0,"",'3.Stok Awal'!$L350)</f>
        <v/>
      </c>
      <c r="L350">
        <f>IF('3.Stok Awal'!$N350=0,0,'3.Stok Awal'!$N350)</f>
        <v>0</v>
      </c>
      <c r="M350" t="str">
        <f>IF('3.Stok Awal'!$O350=0,"",'3.Stok Awal'!$O350)</f>
        <v/>
      </c>
      <c r="N350">
        <f>SUMIF('4.Sell to Trade'!$O$5:$O$5003,'5.Stok Akhir'!$G350,'4.Sell to Trade'!$Q$5:$Q$5003)</f>
        <v>0</v>
      </c>
      <c r="O350" t="str">
        <f>IF('3.Stok Awal'!$L350=0,"",'3.Stok Awal'!$L350)</f>
        <v/>
      </c>
      <c r="P350">
        <f>IF(ISNA(VLOOKUP($A350,STOK_AWAL,13,0)),0,IF(VLOOKUP($A350,STOK_AWAL,13,0)&gt;0,ROUNDDOWN(L350/VLOOKUP($A350,STOK_AWAL,13,0),0),0))</f>
        <v>0</v>
      </c>
      <c r="Q350" t="str">
        <f>I350</f>
        <v/>
      </c>
      <c r="R350">
        <f>IFERROR(MOD(L350,VLOOKUP($A350,STOK_AWAL,13,0)),0)</f>
        <v>0</v>
      </c>
      <c r="S350" t="str">
        <f>K350</f>
        <v/>
      </c>
      <c r="T350">
        <f>R350+(P350*(IFERROR(VLOOKUP($A350,STOK_AWAL,13,0),0)))</f>
        <v>0</v>
      </c>
      <c r="U350" t="str">
        <f>M350</f>
        <v/>
      </c>
    </row>
    <row r="351" spans="1:21" x14ac:dyDescent="0.25">
      <c r="A351" t="str">
        <f>IF('3.Stok Awal'!$A351=0,"",'3.Stok Awal'!$A351)</f>
        <v/>
      </c>
      <c r="B351" t="str">
        <f>IF('3.Stok Awal'!$B351=0,"",'3.Stok Awal'!$B351)</f>
        <v/>
      </c>
      <c r="C351" t="str">
        <f>IF('3.Stok Awal'!$C351=0,"",'3.Stok Awal'!$C351)</f>
        <v/>
      </c>
      <c r="D351" t="str">
        <f>IF('3.Stok Awal'!$D351=0,"",'3.Stok Awal'!$D351)</f>
        <v/>
      </c>
      <c r="E351" t="str">
        <f>IF('3.Stok Awal'!$E351=0,"",'3.Stok Awal'!$E351)</f>
        <v/>
      </c>
      <c r="F351" s="4" t="str">
        <f>IF('3.Stok Awal'!$F351=0,"",'3.Stok Awal'!$F351)</f>
        <v/>
      </c>
      <c r="G351" s="4" t="str">
        <f t="shared" si="5"/>
        <v/>
      </c>
      <c r="H351">
        <f>IF('3.Stok Awal'!$I351=0,0,'3.Stok Awal'!$I351)</f>
        <v>0</v>
      </c>
      <c r="I351" t="str">
        <f>IF('3.Stok Awal'!$J351=0,"",'3.Stok Awal'!$J351)</f>
        <v/>
      </c>
      <c r="J351">
        <f>IF('3.Stok Awal'!$K351=0,0,'3.Stok Awal'!$K351)</f>
        <v>0</v>
      </c>
      <c r="K351" t="str">
        <f>IF('3.Stok Awal'!$L351=0,"",'3.Stok Awal'!$L351)</f>
        <v/>
      </c>
      <c r="L351">
        <f>IF('3.Stok Awal'!$N351=0,0,'3.Stok Awal'!$N351)</f>
        <v>0</v>
      </c>
      <c r="M351" t="str">
        <f>IF('3.Stok Awal'!$O351=0,"",'3.Stok Awal'!$O351)</f>
        <v/>
      </c>
      <c r="N351">
        <f>SUMIF('4.Sell to Trade'!$O$5:$O$5003,'5.Stok Akhir'!$G351,'4.Sell to Trade'!$Q$5:$Q$5003)</f>
        <v>0</v>
      </c>
      <c r="O351" t="str">
        <f>IF('3.Stok Awal'!$L351=0,"",'3.Stok Awal'!$L351)</f>
        <v/>
      </c>
      <c r="P351">
        <f>IF(ISNA(VLOOKUP($A351,STOK_AWAL,13,0)),0,IF(VLOOKUP($A351,STOK_AWAL,13,0)&gt;0,ROUNDDOWN(L351/VLOOKUP($A351,STOK_AWAL,13,0),0),0))</f>
        <v>0</v>
      </c>
      <c r="Q351" t="str">
        <f>I351</f>
        <v/>
      </c>
      <c r="R351">
        <f>IFERROR(MOD(L351,VLOOKUP($A351,STOK_AWAL,13,0)),0)</f>
        <v>0</v>
      </c>
      <c r="S351" t="str">
        <f>K351</f>
        <v/>
      </c>
      <c r="T351">
        <f>R351+(P351*(IFERROR(VLOOKUP($A351,STOK_AWAL,13,0),0)))</f>
        <v>0</v>
      </c>
      <c r="U351" t="str">
        <f>M351</f>
        <v/>
      </c>
    </row>
    <row r="352" spans="1:21" x14ac:dyDescent="0.25">
      <c r="A352" t="str">
        <f>IF('3.Stok Awal'!$A352=0,"",'3.Stok Awal'!$A352)</f>
        <v/>
      </c>
      <c r="B352" t="str">
        <f>IF('3.Stok Awal'!$B352=0,"",'3.Stok Awal'!$B352)</f>
        <v/>
      </c>
      <c r="C352" t="str">
        <f>IF('3.Stok Awal'!$C352=0,"",'3.Stok Awal'!$C352)</f>
        <v/>
      </c>
      <c r="D352" t="str">
        <f>IF('3.Stok Awal'!$D352=0,"",'3.Stok Awal'!$D352)</f>
        <v/>
      </c>
      <c r="E352" t="str">
        <f>IF('3.Stok Awal'!$E352=0,"",'3.Stok Awal'!$E352)</f>
        <v/>
      </c>
      <c r="F352" s="4" t="str">
        <f>IF('3.Stok Awal'!$F352=0,"",'3.Stok Awal'!$F352)</f>
        <v/>
      </c>
      <c r="G352" s="4" t="str">
        <f t="shared" si="5"/>
        <v/>
      </c>
      <c r="H352">
        <f>IF('3.Stok Awal'!$I352=0,0,'3.Stok Awal'!$I352)</f>
        <v>0</v>
      </c>
      <c r="I352" t="str">
        <f>IF('3.Stok Awal'!$J352=0,"",'3.Stok Awal'!$J352)</f>
        <v/>
      </c>
      <c r="J352">
        <f>IF('3.Stok Awal'!$K352=0,0,'3.Stok Awal'!$K352)</f>
        <v>0</v>
      </c>
      <c r="K352" t="str">
        <f>IF('3.Stok Awal'!$L352=0,"",'3.Stok Awal'!$L352)</f>
        <v/>
      </c>
      <c r="L352">
        <f>IF('3.Stok Awal'!$N352=0,0,'3.Stok Awal'!$N352)</f>
        <v>0</v>
      </c>
      <c r="M352" t="str">
        <f>IF('3.Stok Awal'!$O352=0,"",'3.Stok Awal'!$O352)</f>
        <v/>
      </c>
      <c r="N352">
        <f>SUMIF('4.Sell to Trade'!$O$5:$O$5003,'5.Stok Akhir'!$G352,'4.Sell to Trade'!$Q$5:$Q$5003)</f>
        <v>0</v>
      </c>
      <c r="O352" t="str">
        <f>IF('3.Stok Awal'!$L352=0,"",'3.Stok Awal'!$L352)</f>
        <v/>
      </c>
      <c r="P352">
        <f>IF(ISNA(VLOOKUP($A352,STOK_AWAL,13,0)),0,IF(VLOOKUP($A352,STOK_AWAL,13,0)&gt;0,ROUNDDOWN(L352/VLOOKUP($A352,STOK_AWAL,13,0),0),0))</f>
        <v>0</v>
      </c>
      <c r="Q352" t="str">
        <f>I352</f>
        <v/>
      </c>
      <c r="R352">
        <f>IFERROR(MOD(L352,VLOOKUP($A352,STOK_AWAL,13,0)),0)</f>
        <v>0</v>
      </c>
      <c r="S352" t="str">
        <f>K352</f>
        <v/>
      </c>
      <c r="T352">
        <f>R352+(P352*(IFERROR(VLOOKUP($A352,STOK_AWAL,13,0),0)))</f>
        <v>0</v>
      </c>
      <c r="U352" t="str">
        <f>M352</f>
        <v/>
      </c>
    </row>
    <row r="353" spans="1:21" x14ac:dyDescent="0.25">
      <c r="A353" t="str">
        <f>IF('3.Stok Awal'!$A353=0,"",'3.Stok Awal'!$A353)</f>
        <v/>
      </c>
      <c r="B353" t="str">
        <f>IF('3.Stok Awal'!$B353=0,"",'3.Stok Awal'!$B353)</f>
        <v/>
      </c>
      <c r="C353" t="str">
        <f>IF('3.Stok Awal'!$C353=0,"",'3.Stok Awal'!$C353)</f>
        <v/>
      </c>
      <c r="D353" t="str">
        <f>IF('3.Stok Awal'!$D353=0,"",'3.Stok Awal'!$D353)</f>
        <v/>
      </c>
      <c r="E353" t="str">
        <f>IF('3.Stok Awal'!$E353=0,"",'3.Stok Awal'!$E353)</f>
        <v/>
      </c>
      <c r="F353" s="4" t="str">
        <f>IF('3.Stok Awal'!$F353=0,"",'3.Stok Awal'!$F353)</f>
        <v/>
      </c>
      <c r="G353" s="4" t="str">
        <f t="shared" si="5"/>
        <v/>
      </c>
      <c r="H353">
        <f>IF('3.Stok Awal'!$I353=0,0,'3.Stok Awal'!$I353)</f>
        <v>0</v>
      </c>
      <c r="I353" t="str">
        <f>IF('3.Stok Awal'!$J353=0,"",'3.Stok Awal'!$J353)</f>
        <v/>
      </c>
      <c r="J353">
        <f>IF('3.Stok Awal'!$K353=0,0,'3.Stok Awal'!$K353)</f>
        <v>0</v>
      </c>
      <c r="K353" t="str">
        <f>IF('3.Stok Awal'!$L353=0,"",'3.Stok Awal'!$L353)</f>
        <v/>
      </c>
      <c r="L353">
        <f>IF('3.Stok Awal'!$N353=0,0,'3.Stok Awal'!$N353)</f>
        <v>0</v>
      </c>
      <c r="M353" t="str">
        <f>IF('3.Stok Awal'!$O353=0,"",'3.Stok Awal'!$O353)</f>
        <v/>
      </c>
      <c r="N353">
        <f>SUMIF('4.Sell to Trade'!$O$5:$O$5003,'5.Stok Akhir'!$G353,'4.Sell to Trade'!$Q$5:$Q$5003)</f>
        <v>0</v>
      </c>
      <c r="O353" t="str">
        <f>IF('3.Stok Awal'!$L353=0,"",'3.Stok Awal'!$L353)</f>
        <v/>
      </c>
      <c r="P353">
        <f>IF(ISNA(VLOOKUP($A353,STOK_AWAL,13,0)),0,IF(VLOOKUP($A353,STOK_AWAL,13,0)&gt;0,ROUNDDOWN(L353/VLOOKUP($A353,STOK_AWAL,13,0),0),0))</f>
        <v>0</v>
      </c>
      <c r="Q353" t="str">
        <f>I353</f>
        <v/>
      </c>
      <c r="R353">
        <f>IFERROR(MOD(L353,VLOOKUP($A353,STOK_AWAL,13,0)),0)</f>
        <v>0</v>
      </c>
      <c r="S353" t="str">
        <f>K353</f>
        <v/>
      </c>
      <c r="T353">
        <f>R353+(P353*(IFERROR(VLOOKUP($A353,STOK_AWAL,13,0),0)))</f>
        <v>0</v>
      </c>
      <c r="U353" t="str">
        <f>M353</f>
        <v/>
      </c>
    </row>
    <row r="354" spans="1:21" x14ac:dyDescent="0.25">
      <c r="A354" t="str">
        <f>IF('3.Stok Awal'!$A354=0,"",'3.Stok Awal'!$A354)</f>
        <v/>
      </c>
      <c r="B354" t="str">
        <f>IF('3.Stok Awal'!$B354=0,"",'3.Stok Awal'!$B354)</f>
        <v/>
      </c>
      <c r="C354" t="str">
        <f>IF('3.Stok Awal'!$C354=0,"",'3.Stok Awal'!$C354)</f>
        <v/>
      </c>
      <c r="D354" t="str">
        <f>IF('3.Stok Awal'!$D354=0,"",'3.Stok Awal'!$D354)</f>
        <v/>
      </c>
      <c r="E354" t="str">
        <f>IF('3.Stok Awal'!$E354=0,"",'3.Stok Awal'!$E354)</f>
        <v/>
      </c>
      <c r="F354" s="4" t="str">
        <f>IF('3.Stok Awal'!$F354=0,"",'3.Stok Awal'!$F354)</f>
        <v/>
      </c>
      <c r="G354" s="4" t="str">
        <f t="shared" si="5"/>
        <v/>
      </c>
      <c r="H354">
        <f>IF('3.Stok Awal'!$I354=0,0,'3.Stok Awal'!$I354)</f>
        <v>0</v>
      </c>
      <c r="I354" t="str">
        <f>IF('3.Stok Awal'!$J354=0,"",'3.Stok Awal'!$J354)</f>
        <v/>
      </c>
      <c r="J354">
        <f>IF('3.Stok Awal'!$K354=0,0,'3.Stok Awal'!$K354)</f>
        <v>0</v>
      </c>
      <c r="K354" t="str">
        <f>IF('3.Stok Awal'!$L354=0,"",'3.Stok Awal'!$L354)</f>
        <v/>
      </c>
      <c r="L354">
        <f>IF('3.Stok Awal'!$N354=0,0,'3.Stok Awal'!$N354)</f>
        <v>0</v>
      </c>
      <c r="M354" t="str">
        <f>IF('3.Stok Awal'!$O354=0,"",'3.Stok Awal'!$O354)</f>
        <v/>
      </c>
      <c r="N354">
        <f>SUMIF('4.Sell to Trade'!$O$5:$O$5003,'5.Stok Akhir'!$G354,'4.Sell to Trade'!$Q$5:$Q$5003)</f>
        <v>0</v>
      </c>
      <c r="O354" t="str">
        <f>IF('3.Stok Awal'!$L354=0,"",'3.Stok Awal'!$L354)</f>
        <v/>
      </c>
      <c r="P354">
        <f>IF(ISNA(VLOOKUP($A354,STOK_AWAL,13,0)),0,IF(VLOOKUP($A354,STOK_AWAL,13,0)&gt;0,ROUNDDOWN(L354/VLOOKUP($A354,STOK_AWAL,13,0),0),0))</f>
        <v>0</v>
      </c>
      <c r="Q354" t="str">
        <f>I354</f>
        <v/>
      </c>
      <c r="R354">
        <f>IFERROR(MOD(L354,VLOOKUP($A354,STOK_AWAL,13,0)),0)</f>
        <v>0</v>
      </c>
      <c r="S354" t="str">
        <f>K354</f>
        <v/>
      </c>
      <c r="T354">
        <f>R354+(P354*(IFERROR(VLOOKUP($A354,STOK_AWAL,13,0),0)))</f>
        <v>0</v>
      </c>
      <c r="U354" t="str">
        <f>M354</f>
        <v/>
      </c>
    </row>
    <row r="355" spans="1:21" x14ac:dyDescent="0.25">
      <c r="A355" t="str">
        <f>IF('3.Stok Awal'!$A355=0,"",'3.Stok Awal'!$A355)</f>
        <v/>
      </c>
      <c r="B355" t="str">
        <f>IF('3.Stok Awal'!$B355=0,"",'3.Stok Awal'!$B355)</f>
        <v/>
      </c>
      <c r="C355" t="str">
        <f>IF('3.Stok Awal'!$C355=0,"",'3.Stok Awal'!$C355)</f>
        <v/>
      </c>
      <c r="D355" t="str">
        <f>IF('3.Stok Awal'!$D355=0,"",'3.Stok Awal'!$D355)</f>
        <v/>
      </c>
      <c r="E355" t="str">
        <f>IF('3.Stok Awal'!$E355=0,"",'3.Stok Awal'!$E355)</f>
        <v/>
      </c>
      <c r="F355" s="4" t="str">
        <f>IF('3.Stok Awal'!$F355=0,"",'3.Stok Awal'!$F355)</f>
        <v/>
      </c>
      <c r="G355" s="4" t="str">
        <f t="shared" si="5"/>
        <v/>
      </c>
      <c r="H355">
        <f>IF('3.Stok Awal'!$I355=0,0,'3.Stok Awal'!$I355)</f>
        <v>0</v>
      </c>
      <c r="I355" t="str">
        <f>IF('3.Stok Awal'!$J355=0,"",'3.Stok Awal'!$J355)</f>
        <v/>
      </c>
      <c r="J355">
        <f>IF('3.Stok Awal'!$K355=0,0,'3.Stok Awal'!$K355)</f>
        <v>0</v>
      </c>
      <c r="K355" t="str">
        <f>IF('3.Stok Awal'!$L355=0,"",'3.Stok Awal'!$L355)</f>
        <v/>
      </c>
      <c r="L355">
        <f>IF('3.Stok Awal'!$N355=0,0,'3.Stok Awal'!$N355)</f>
        <v>0</v>
      </c>
      <c r="M355" t="str">
        <f>IF('3.Stok Awal'!$O355=0,"",'3.Stok Awal'!$O355)</f>
        <v/>
      </c>
      <c r="N355">
        <f>SUMIF('4.Sell to Trade'!$O$5:$O$5003,'5.Stok Akhir'!$G355,'4.Sell to Trade'!$Q$5:$Q$5003)</f>
        <v>0</v>
      </c>
      <c r="O355" t="str">
        <f>IF('3.Stok Awal'!$L355=0,"",'3.Stok Awal'!$L355)</f>
        <v/>
      </c>
      <c r="P355">
        <f>IF(ISNA(VLOOKUP($A355,STOK_AWAL,13,0)),0,IF(VLOOKUP($A355,STOK_AWAL,13,0)&gt;0,ROUNDDOWN(L355/VLOOKUP($A355,STOK_AWAL,13,0),0),0))</f>
        <v>0</v>
      </c>
      <c r="Q355" t="str">
        <f>I355</f>
        <v/>
      </c>
      <c r="R355">
        <f>IFERROR(MOD(L355,VLOOKUP($A355,STOK_AWAL,13,0)),0)</f>
        <v>0</v>
      </c>
      <c r="S355" t="str">
        <f>K355</f>
        <v/>
      </c>
      <c r="T355">
        <f>R355+(P355*(IFERROR(VLOOKUP($A355,STOK_AWAL,13,0),0)))</f>
        <v>0</v>
      </c>
      <c r="U355" t="str">
        <f>M355</f>
        <v/>
      </c>
    </row>
    <row r="356" spans="1:21" x14ac:dyDescent="0.25">
      <c r="A356" t="str">
        <f>IF('3.Stok Awal'!$A356=0,"",'3.Stok Awal'!$A356)</f>
        <v/>
      </c>
      <c r="B356" t="str">
        <f>IF('3.Stok Awal'!$B356=0,"",'3.Stok Awal'!$B356)</f>
        <v/>
      </c>
      <c r="C356" t="str">
        <f>IF('3.Stok Awal'!$C356=0,"",'3.Stok Awal'!$C356)</f>
        <v/>
      </c>
      <c r="D356" t="str">
        <f>IF('3.Stok Awal'!$D356=0,"",'3.Stok Awal'!$D356)</f>
        <v/>
      </c>
      <c r="E356" t="str">
        <f>IF('3.Stok Awal'!$E356=0,"",'3.Stok Awal'!$E356)</f>
        <v/>
      </c>
      <c r="F356" s="4" t="str">
        <f>IF('3.Stok Awal'!$F356=0,"",'3.Stok Awal'!$F356)</f>
        <v/>
      </c>
      <c r="G356" s="4" t="str">
        <f t="shared" si="5"/>
        <v/>
      </c>
      <c r="H356">
        <f>IF('3.Stok Awal'!$I356=0,0,'3.Stok Awal'!$I356)</f>
        <v>0</v>
      </c>
      <c r="I356" t="str">
        <f>IF('3.Stok Awal'!$J356=0,"",'3.Stok Awal'!$J356)</f>
        <v/>
      </c>
      <c r="J356">
        <f>IF('3.Stok Awal'!$K356=0,0,'3.Stok Awal'!$K356)</f>
        <v>0</v>
      </c>
      <c r="K356" t="str">
        <f>IF('3.Stok Awal'!$L356=0,"",'3.Stok Awal'!$L356)</f>
        <v/>
      </c>
      <c r="L356">
        <f>IF('3.Stok Awal'!$N356=0,0,'3.Stok Awal'!$N356)</f>
        <v>0</v>
      </c>
      <c r="M356" t="str">
        <f>IF('3.Stok Awal'!$O356=0,"",'3.Stok Awal'!$O356)</f>
        <v/>
      </c>
      <c r="N356">
        <f>SUMIF('4.Sell to Trade'!$O$5:$O$5003,'5.Stok Akhir'!$G356,'4.Sell to Trade'!$Q$5:$Q$5003)</f>
        <v>0</v>
      </c>
      <c r="O356" t="str">
        <f>IF('3.Stok Awal'!$L356=0,"",'3.Stok Awal'!$L356)</f>
        <v/>
      </c>
      <c r="P356">
        <f>IF(ISNA(VLOOKUP($A356,STOK_AWAL,13,0)),0,IF(VLOOKUP($A356,STOK_AWAL,13,0)&gt;0,ROUNDDOWN(L356/VLOOKUP($A356,STOK_AWAL,13,0),0),0))</f>
        <v>0</v>
      </c>
      <c r="Q356" t="str">
        <f>I356</f>
        <v/>
      </c>
      <c r="R356">
        <f>IFERROR(MOD(L356,VLOOKUP($A356,STOK_AWAL,13,0)),0)</f>
        <v>0</v>
      </c>
      <c r="S356" t="str">
        <f>K356</f>
        <v/>
      </c>
      <c r="T356">
        <f>R356+(P356*(IFERROR(VLOOKUP($A356,STOK_AWAL,13,0),0)))</f>
        <v>0</v>
      </c>
      <c r="U356" t="str">
        <f>M356</f>
        <v/>
      </c>
    </row>
    <row r="357" spans="1:21" x14ac:dyDescent="0.25">
      <c r="A357" t="str">
        <f>IF('3.Stok Awal'!$A357=0,"",'3.Stok Awal'!$A357)</f>
        <v/>
      </c>
      <c r="B357" t="str">
        <f>IF('3.Stok Awal'!$B357=0,"",'3.Stok Awal'!$B357)</f>
        <v/>
      </c>
      <c r="C357" t="str">
        <f>IF('3.Stok Awal'!$C357=0,"",'3.Stok Awal'!$C357)</f>
        <v/>
      </c>
      <c r="D357" t="str">
        <f>IF('3.Stok Awal'!$D357=0,"",'3.Stok Awal'!$D357)</f>
        <v/>
      </c>
      <c r="E357" t="str">
        <f>IF('3.Stok Awal'!$E357=0,"",'3.Stok Awal'!$E357)</f>
        <v/>
      </c>
      <c r="F357" s="4" t="str">
        <f>IF('3.Stok Awal'!$F357=0,"",'3.Stok Awal'!$F357)</f>
        <v/>
      </c>
      <c r="G357" s="4" t="str">
        <f t="shared" si="5"/>
        <v/>
      </c>
      <c r="H357">
        <f>IF('3.Stok Awal'!$I357=0,0,'3.Stok Awal'!$I357)</f>
        <v>0</v>
      </c>
      <c r="I357" t="str">
        <f>IF('3.Stok Awal'!$J357=0,"",'3.Stok Awal'!$J357)</f>
        <v/>
      </c>
      <c r="J357">
        <f>IF('3.Stok Awal'!$K357=0,0,'3.Stok Awal'!$K357)</f>
        <v>0</v>
      </c>
      <c r="K357" t="str">
        <f>IF('3.Stok Awal'!$L357=0,"",'3.Stok Awal'!$L357)</f>
        <v/>
      </c>
      <c r="L357">
        <f>IF('3.Stok Awal'!$N357=0,0,'3.Stok Awal'!$N357)</f>
        <v>0</v>
      </c>
      <c r="M357" t="str">
        <f>IF('3.Stok Awal'!$O357=0,"",'3.Stok Awal'!$O357)</f>
        <v/>
      </c>
      <c r="N357">
        <f>SUMIF('4.Sell to Trade'!$O$5:$O$5003,'5.Stok Akhir'!$G357,'4.Sell to Trade'!$Q$5:$Q$5003)</f>
        <v>0</v>
      </c>
      <c r="O357" t="str">
        <f>IF('3.Stok Awal'!$L357=0,"",'3.Stok Awal'!$L357)</f>
        <v/>
      </c>
      <c r="P357">
        <f>IF(ISNA(VLOOKUP($A357,STOK_AWAL,13,0)),0,IF(VLOOKUP($A357,STOK_AWAL,13,0)&gt;0,ROUNDDOWN(L357/VLOOKUP($A357,STOK_AWAL,13,0),0),0))</f>
        <v>0</v>
      </c>
      <c r="Q357" t="str">
        <f>I357</f>
        <v/>
      </c>
      <c r="R357">
        <f>IFERROR(MOD(L357,VLOOKUP($A357,STOK_AWAL,13,0)),0)</f>
        <v>0</v>
      </c>
      <c r="S357" t="str">
        <f>K357</f>
        <v/>
      </c>
      <c r="T357">
        <f>R357+(P357*(IFERROR(VLOOKUP($A357,STOK_AWAL,13,0),0)))</f>
        <v>0</v>
      </c>
      <c r="U357" t="str">
        <f>M357</f>
        <v/>
      </c>
    </row>
    <row r="358" spans="1:21" x14ac:dyDescent="0.25">
      <c r="A358" t="str">
        <f>IF('3.Stok Awal'!$A358=0,"",'3.Stok Awal'!$A358)</f>
        <v/>
      </c>
      <c r="B358" t="str">
        <f>IF('3.Stok Awal'!$B358=0,"",'3.Stok Awal'!$B358)</f>
        <v/>
      </c>
      <c r="C358" t="str">
        <f>IF('3.Stok Awal'!$C358=0,"",'3.Stok Awal'!$C358)</f>
        <v/>
      </c>
      <c r="D358" t="str">
        <f>IF('3.Stok Awal'!$D358=0,"",'3.Stok Awal'!$D358)</f>
        <v/>
      </c>
      <c r="E358" t="str">
        <f>IF('3.Stok Awal'!$E358=0,"",'3.Stok Awal'!$E358)</f>
        <v/>
      </c>
      <c r="F358" s="4" t="str">
        <f>IF('3.Stok Awal'!$F358=0,"",'3.Stok Awal'!$F358)</f>
        <v/>
      </c>
      <c r="G358" s="4" t="str">
        <f t="shared" si="5"/>
        <v/>
      </c>
      <c r="H358">
        <f>IF('3.Stok Awal'!$I358=0,0,'3.Stok Awal'!$I358)</f>
        <v>0</v>
      </c>
      <c r="I358" t="str">
        <f>IF('3.Stok Awal'!$J358=0,"",'3.Stok Awal'!$J358)</f>
        <v/>
      </c>
      <c r="J358">
        <f>IF('3.Stok Awal'!$K358=0,0,'3.Stok Awal'!$K358)</f>
        <v>0</v>
      </c>
      <c r="K358" t="str">
        <f>IF('3.Stok Awal'!$L358=0,"",'3.Stok Awal'!$L358)</f>
        <v/>
      </c>
      <c r="L358">
        <f>IF('3.Stok Awal'!$N358=0,0,'3.Stok Awal'!$N358)</f>
        <v>0</v>
      </c>
      <c r="M358" t="str">
        <f>IF('3.Stok Awal'!$O358=0,"",'3.Stok Awal'!$O358)</f>
        <v/>
      </c>
      <c r="N358">
        <f>SUMIF('4.Sell to Trade'!$O$5:$O$5003,'5.Stok Akhir'!$G358,'4.Sell to Trade'!$Q$5:$Q$5003)</f>
        <v>0</v>
      </c>
      <c r="O358" t="str">
        <f>IF('3.Stok Awal'!$L358=0,"",'3.Stok Awal'!$L358)</f>
        <v/>
      </c>
      <c r="P358">
        <f>IF(ISNA(VLOOKUP($A358,STOK_AWAL,13,0)),0,IF(VLOOKUP($A358,STOK_AWAL,13,0)&gt;0,ROUNDDOWN(L358/VLOOKUP($A358,STOK_AWAL,13,0),0),0))</f>
        <v>0</v>
      </c>
      <c r="Q358" t="str">
        <f>I358</f>
        <v/>
      </c>
      <c r="R358">
        <f>IFERROR(MOD(L358,VLOOKUP($A358,STOK_AWAL,13,0)),0)</f>
        <v>0</v>
      </c>
      <c r="S358" t="str">
        <f>K358</f>
        <v/>
      </c>
      <c r="T358">
        <f>R358+(P358*(IFERROR(VLOOKUP($A358,STOK_AWAL,13,0),0)))</f>
        <v>0</v>
      </c>
      <c r="U358" t="str">
        <f>M358</f>
        <v/>
      </c>
    </row>
    <row r="359" spans="1:21" x14ac:dyDescent="0.25">
      <c r="A359" t="str">
        <f>IF('3.Stok Awal'!$A359=0,"",'3.Stok Awal'!$A359)</f>
        <v/>
      </c>
      <c r="B359" t="str">
        <f>IF('3.Stok Awal'!$B359=0,"",'3.Stok Awal'!$B359)</f>
        <v/>
      </c>
      <c r="C359" t="str">
        <f>IF('3.Stok Awal'!$C359=0,"",'3.Stok Awal'!$C359)</f>
        <v/>
      </c>
      <c r="D359" t="str">
        <f>IF('3.Stok Awal'!$D359=0,"",'3.Stok Awal'!$D359)</f>
        <v/>
      </c>
      <c r="E359" t="str">
        <f>IF('3.Stok Awal'!$E359=0,"",'3.Stok Awal'!$E359)</f>
        <v/>
      </c>
      <c r="F359" s="4" t="str">
        <f>IF('3.Stok Awal'!$F359=0,"",'3.Stok Awal'!$F359)</f>
        <v/>
      </c>
      <c r="G359" s="4" t="str">
        <f t="shared" si="5"/>
        <v/>
      </c>
      <c r="H359">
        <f>IF('3.Stok Awal'!$I359=0,0,'3.Stok Awal'!$I359)</f>
        <v>0</v>
      </c>
      <c r="I359" t="str">
        <f>IF('3.Stok Awal'!$J359=0,"",'3.Stok Awal'!$J359)</f>
        <v/>
      </c>
      <c r="J359">
        <f>IF('3.Stok Awal'!$K359=0,0,'3.Stok Awal'!$K359)</f>
        <v>0</v>
      </c>
      <c r="K359" t="str">
        <f>IF('3.Stok Awal'!$L359=0,"",'3.Stok Awal'!$L359)</f>
        <v/>
      </c>
      <c r="L359">
        <f>IF('3.Stok Awal'!$N359=0,0,'3.Stok Awal'!$N359)</f>
        <v>0</v>
      </c>
      <c r="M359" t="str">
        <f>IF('3.Stok Awal'!$O359=0,"",'3.Stok Awal'!$O359)</f>
        <v/>
      </c>
      <c r="N359">
        <f>SUMIF('4.Sell to Trade'!$O$5:$O$5003,'5.Stok Akhir'!$G359,'4.Sell to Trade'!$Q$5:$Q$5003)</f>
        <v>0</v>
      </c>
      <c r="O359" t="str">
        <f>IF('3.Stok Awal'!$L359=0,"",'3.Stok Awal'!$L359)</f>
        <v/>
      </c>
      <c r="P359">
        <f>IF(ISNA(VLOOKUP($A359,STOK_AWAL,13,0)),0,IF(VLOOKUP($A359,STOK_AWAL,13,0)&gt;0,ROUNDDOWN(L359/VLOOKUP($A359,STOK_AWAL,13,0),0),0))</f>
        <v>0</v>
      </c>
      <c r="Q359" t="str">
        <f>I359</f>
        <v/>
      </c>
      <c r="R359">
        <f>IFERROR(MOD(L359,VLOOKUP($A359,STOK_AWAL,13,0)),0)</f>
        <v>0</v>
      </c>
      <c r="S359" t="str">
        <f>K359</f>
        <v/>
      </c>
      <c r="T359">
        <f>R359+(P359*(IFERROR(VLOOKUP($A359,STOK_AWAL,13,0),0)))</f>
        <v>0</v>
      </c>
      <c r="U359" t="str">
        <f>M359</f>
        <v/>
      </c>
    </row>
    <row r="360" spans="1:21" x14ac:dyDescent="0.25">
      <c r="A360" t="str">
        <f>IF('3.Stok Awal'!$A360=0,"",'3.Stok Awal'!$A360)</f>
        <v/>
      </c>
      <c r="B360" t="str">
        <f>IF('3.Stok Awal'!$B360=0,"",'3.Stok Awal'!$B360)</f>
        <v/>
      </c>
      <c r="C360" t="str">
        <f>IF('3.Stok Awal'!$C360=0,"",'3.Stok Awal'!$C360)</f>
        <v/>
      </c>
      <c r="D360" t="str">
        <f>IF('3.Stok Awal'!$D360=0,"",'3.Stok Awal'!$D360)</f>
        <v/>
      </c>
      <c r="E360" t="str">
        <f>IF('3.Stok Awal'!$E360=0,"",'3.Stok Awal'!$E360)</f>
        <v/>
      </c>
      <c r="F360" s="4" t="str">
        <f>IF('3.Stok Awal'!$F360=0,"",'3.Stok Awal'!$F360)</f>
        <v/>
      </c>
      <c r="G360" s="4" t="str">
        <f t="shared" si="5"/>
        <v/>
      </c>
      <c r="H360">
        <f>IF('3.Stok Awal'!$I360=0,0,'3.Stok Awal'!$I360)</f>
        <v>0</v>
      </c>
      <c r="I360" t="str">
        <f>IF('3.Stok Awal'!$J360=0,"",'3.Stok Awal'!$J360)</f>
        <v/>
      </c>
      <c r="J360">
        <f>IF('3.Stok Awal'!$K360=0,0,'3.Stok Awal'!$K360)</f>
        <v>0</v>
      </c>
      <c r="K360" t="str">
        <f>IF('3.Stok Awal'!$L360=0,"",'3.Stok Awal'!$L360)</f>
        <v/>
      </c>
      <c r="L360">
        <f>IF('3.Stok Awal'!$N360=0,0,'3.Stok Awal'!$N360)</f>
        <v>0</v>
      </c>
      <c r="M360" t="str">
        <f>IF('3.Stok Awal'!$O360=0,"",'3.Stok Awal'!$O360)</f>
        <v/>
      </c>
      <c r="N360">
        <f>SUMIF('4.Sell to Trade'!$O$5:$O$5003,'5.Stok Akhir'!$G360,'4.Sell to Trade'!$Q$5:$Q$5003)</f>
        <v>0</v>
      </c>
      <c r="O360" t="str">
        <f>IF('3.Stok Awal'!$L360=0,"",'3.Stok Awal'!$L360)</f>
        <v/>
      </c>
      <c r="P360">
        <f>IF(ISNA(VLOOKUP($A360,STOK_AWAL,13,0)),0,IF(VLOOKUP($A360,STOK_AWAL,13,0)&gt;0,ROUNDDOWN(L360/VLOOKUP($A360,STOK_AWAL,13,0),0),0))</f>
        <v>0</v>
      </c>
      <c r="Q360" t="str">
        <f>I360</f>
        <v/>
      </c>
      <c r="R360">
        <f>IFERROR(MOD(L360,VLOOKUP($A360,STOK_AWAL,13,0)),0)</f>
        <v>0</v>
      </c>
      <c r="S360" t="str">
        <f>K360</f>
        <v/>
      </c>
      <c r="T360">
        <f>R360+(P360*(IFERROR(VLOOKUP($A360,STOK_AWAL,13,0),0)))</f>
        <v>0</v>
      </c>
      <c r="U360" t="str">
        <f>M360</f>
        <v/>
      </c>
    </row>
    <row r="361" spans="1:21" x14ac:dyDescent="0.25">
      <c r="A361" t="str">
        <f>IF('3.Stok Awal'!$A361=0,"",'3.Stok Awal'!$A361)</f>
        <v/>
      </c>
      <c r="B361" t="str">
        <f>IF('3.Stok Awal'!$B361=0,"",'3.Stok Awal'!$B361)</f>
        <v/>
      </c>
      <c r="C361" t="str">
        <f>IF('3.Stok Awal'!$C361=0,"",'3.Stok Awal'!$C361)</f>
        <v/>
      </c>
      <c r="D361" t="str">
        <f>IF('3.Stok Awal'!$D361=0,"",'3.Stok Awal'!$D361)</f>
        <v/>
      </c>
      <c r="E361" t="str">
        <f>IF('3.Stok Awal'!$E361=0,"",'3.Stok Awal'!$E361)</f>
        <v/>
      </c>
      <c r="F361" s="4" t="str">
        <f>IF('3.Stok Awal'!$F361=0,"",'3.Stok Awal'!$F361)</f>
        <v/>
      </c>
      <c r="G361" s="4" t="str">
        <f t="shared" si="5"/>
        <v/>
      </c>
      <c r="H361">
        <f>IF('3.Stok Awal'!$I361=0,0,'3.Stok Awal'!$I361)</f>
        <v>0</v>
      </c>
      <c r="I361" t="str">
        <f>IF('3.Stok Awal'!$J361=0,"",'3.Stok Awal'!$J361)</f>
        <v/>
      </c>
      <c r="J361">
        <f>IF('3.Stok Awal'!$K361=0,0,'3.Stok Awal'!$K361)</f>
        <v>0</v>
      </c>
      <c r="K361" t="str">
        <f>IF('3.Stok Awal'!$L361=0,"",'3.Stok Awal'!$L361)</f>
        <v/>
      </c>
      <c r="L361">
        <f>IF('3.Stok Awal'!$N361=0,0,'3.Stok Awal'!$N361)</f>
        <v>0</v>
      </c>
      <c r="M361" t="str">
        <f>IF('3.Stok Awal'!$O361=0,"",'3.Stok Awal'!$O361)</f>
        <v/>
      </c>
      <c r="N361">
        <f>SUMIF('4.Sell to Trade'!$O$5:$O$5003,'5.Stok Akhir'!$G361,'4.Sell to Trade'!$Q$5:$Q$5003)</f>
        <v>0</v>
      </c>
      <c r="O361" t="str">
        <f>IF('3.Stok Awal'!$L361=0,"",'3.Stok Awal'!$L361)</f>
        <v/>
      </c>
      <c r="P361">
        <f>IF(ISNA(VLOOKUP($A361,STOK_AWAL,13,0)),0,IF(VLOOKUP($A361,STOK_AWAL,13,0)&gt;0,ROUNDDOWN(L361/VLOOKUP($A361,STOK_AWAL,13,0),0),0))</f>
        <v>0</v>
      </c>
      <c r="Q361" t="str">
        <f>I361</f>
        <v/>
      </c>
      <c r="R361">
        <f>IFERROR(MOD(L361,VLOOKUP($A361,STOK_AWAL,13,0)),0)</f>
        <v>0</v>
      </c>
      <c r="S361" t="str">
        <f>K361</f>
        <v/>
      </c>
      <c r="T361">
        <f>R361+(P361*(IFERROR(VLOOKUP($A361,STOK_AWAL,13,0),0)))</f>
        <v>0</v>
      </c>
      <c r="U361" t="str">
        <f>M361</f>
        <v/>
      </c>
    </row>
    <row r="362" spans="1:21" x14ac:dyDescent="0.25">
      <c r="A362" t="str">
        <f>IF('3.Stok Awal'!$A362=0,"",'3.Stok Awal'!$A362)</f>
        <v/>
      </c>
      <c r="B362" t="str">
        <f>IF('3.Stok Awal'!$B362=0,"",'3.Stok Awal'!$B362)</f>
        <v/>
      </c>
      <c r="C362" t="str">
        <f>IF('3.Stok Awal'!$C362=0,"",'3.Stok Awal'!$C362)</f>
        <v/>
      </c>
      <c r="D362" t="str">
        <f>IF('3.Stok Awal'!$D362=0,"",'3.Stok Awal'!$D362)</f>
        <v/>
      </c>
      <c r="E362" t="str">
        <f>IF('3.Stok Awal'!$E362=0,"",'3.Stok Awal'!$E362)</f>
        <v/>
      </c>
      <c r="F362" s="4" t="str">
        <f>IF('3.Stok Awal'!$F362=0,"",'3.Stok Awal'!$F362)</f>
        <v/>
      </c>
      <c r="G362" s="4" t="str">
        <f t="shared" si="5"/>
        <v/>
      </c>
      <c r="H362">
        <f>IF('3.Stok Awal'!$I362=0,0,'3.Stok Awal'!$I362)</f>
        <v>0</v>
      </c>
      <c r="I362" t="str">
        <f>IF('3.Stok Awal'!$J362=0,"",'3.Stok Awal'!$J362)</f>
        <v/>
      </c>
      <c r="J362">
        <f>IF('3.Stok Awal'!$K362=0,0,'3.Stok Awal'!$K362)</f>
        <v>0</v>
      </c>
      <c r="K362" t="str">
        <f>IF('3.Stok Awal'!$L362=0,"",'3.Stok Awal'!$L362)</f>
        <v/>
      </c>
      <c r="L362">
        <f>IF('3.Stok Awal'!$N362=0,0,'3.Stok Awal'!$N362)</f>
        <v>0</v>
      </c>
      <c r="M362" t="str">
        <f>IF('3.Stok Awal'!$O362=0,"",'3.Stok Awal'!$O362)</f>
        <v/>
      </c>
      <c r="N362">
        <f>SUMIF('4.Sell to Trade'!$O$5:$O$5003,'5.Stok Akhir'!$G362,'4.Sell to Trade'!$Q$5:$Q$5003)</f>
        <v>0</v>
      </c>
      <c r="O362" t="str">
        <f>IF('3.Stok Awal'!$L362=0,"",'3.Stok Awal'!$L362)</f>
        <v/>
      </c>
      <c r="P362">
        <f>IF(ISNA(VLOOKUP($A362,STOK_AWAL,13,0)),0,IF(VLOOKUP($A362,STOK_AWAL,13,0)&gt;0,ROUNDDOWN(L362/VLOOKUP($A362,STOK_AWAL,13,0),0),0))</f>
        <v>0</v>
      </c>
      <c r="Q362" t="str">
        <f>I362</f>
        <v/>
      </c>
      <c r="R362">
        <f>IFERROR(MOD(L362,VLOOKUP($A362,STOK_AWAL,13,0)),0)</f>
        <v>0</v>
      </c>
      <c r="S362" t="str">
        <f>K362</f>
        <v/>
      </c>
      <c r="T362">
        <f>R362+(P362*(IFERROR(VLOOKUP($A362,STOK_AWAL,13,0),0)))</f>
        <v>0</v>
      </c>
      <c r="U362" t="str">
        <f>M362</f>
        <v/>
      </c>
    </row>
    <row r="363" spans="1:21" x14ac:dyDescent="0.25">
      <c r="A363" t="str">
        <f>IF('3.Stok Awal'!$A363=0,"",'3.Stok Awal'!$A363)</f>
        <v/>
      </c>
      <c r="B363" t="str">
        <f>IF('3.Stok Awal'!$B363=0,"",'3.Stok Awal'!$B363)</f>
        <v/>
      </c>
      <c r="C363" t="str">
        <f>IF('3.Stok Awal'!$C363=0,"",'3.Stok Awal'!$C363)</f>
        <v/>
      </c>
      <c r="D363" t="str">
        <f>IF('3.Stok Awal'!$D363=0,"",'3.Stok Awal'!$D363)</f>
        <v/>
      </c>
      <c r="E363" t="str">
        <f>IF('3.Stok Awal'!$E363=0,"",'3.Stok Awal'!$E363)</f>
        <v/>
      </c>
      <c r="F363" s="4" t="str">
        <f>IF('3.Stok Awal'!$F363=0,"",'3.Stok Awal'!$F363)</f>
        <v/>
      </c>
      <c r="G363" s="4" t="str">
        <f t="shared" si="5"/>
        <v/>
      </c>
      <c r="H363">
        <f>IF('3.Stok Awal'!$I363=0,0,'3.Stok Awal'!$I363)</f>
        <v>0</v>
      </c>
      <c r="I363" t="str">
        <f>IF('3.Stok Awal'!$J363=0,"",'3.Stok Awal'!$J363)</f>
        <v/>
      </c>
      <c r="J363">
        <f>IF('3.Stok Awal'!$K363=0,0,'3.Stok Awal'!$K363)</f>
        <v>0</v>
      </c>
      <c r="K363" t="str">
        <f>IF('3.Stok Awal'!$L363=0,"",'3.Stok Awal'!$L363)</f>
        <v/>
      </c>
      <c r="L363">
        <f>IF('3.Stok Awal'!$N363=0,0,'3.Stok Awal'!$N363)</f>
        <v>0</v>
      </c>
      <c r="M363" t="str">
        <f>IF('3.Stok Awal'!$O363=0,"",'3.Stok Awal'!$O363)</f>
        <v/>
      </c>
      <c r="N363">
        <f>SUMIF('4.Sell to Trade'!$O$5:$O$5003,'5.Stok Akhir'!$G363,'4.Sell to Trade'!$Q$5:$Q$5003)</f>
        <v>0</v>
      </c>
      <c r="O363" t="str">
        <f>IF('3.Stok Awal'!$L363=0,"",'3.Stok Awal'!$L363)</f>
        <v/>
      </c>
      <c r="P363">
        <f>IF(ISNA(VLOOKUP($A363,STOK_AWAL,13,0)),0,IF(VLOOKUP($A363,STOK_AWAL,13,0)&gt;0,ROUNDDOWN(L363/VLOOKUP($A363,STOK_AWAL,13,0),0),0))</f>
        <v>0</v>
      </c>
      <c r="Q363" t="str">
        <f>I363</f>
        <v/>
      </c>
      <c r="R363">
        <f>IFERROR(MOD(L363,VLOOKUP($A363,STOK_AWAL,13,0)),0)</f>
        <v>0</v>
      </c>
      <c r="S363" t="str">
        <f>K363</f>
        <v/>
      </c>
      <c r="T363">
        <f>R363+(P363*(IFERROR(VLOOKUP($A363,STOK_AWAL,13,0),0)))</f>
        <v>0</v>
      </c>
      <c r="U363" t="str">
        <f>M363</f>
        <v/>
      </c>
    </row>
    <row r="364" spans="1:21" x14ac:dyDescent="0.25">
      <c r="A364" t="str">
        <f>IF('3.Stok Awal'!$A364=0,"",'3.Stok Awal'!$A364)</f>
        <v/>
      </c>
      <c r="B364" t="str">
        <f>IF('3.Stok Awal'!$B364=0,"",'3.Stok Awal'!$B364)</f>
        <v/>
      </c>
      <c r="C364" t="str">
        <f>IF('3.Stok Awal'!$C364=0,"",'3.Stok Awal'!$C364)</f>
        <v/>
      </c>
      <c r="D364" t="str">
        <f>IF('3.Stok Awal'!$D364=0,"",'3.Stok Awal'!$D364)</f>
        <v/>
      </c>
      <c r="E364" t="str">
        <f>IF('3.Stok Awal'!$E364=0,"",'3.Stok Awal'!$E364)</f>
        <v/>
      </c>
      <c r="F364" s="4" t="str">
        <f>IF('3.Stok Awal'!$F364=0,"",'3.Stok Awal'!$F364)</f>
        <v/>
      </c>
      <c r="G364" s="4" t="str">
        <f t="shared" si="5"/>
        <v/>
      </c>
      <c r="H364">
        <f>IF('3.Stok Awal'!$I364=0,0,'3.Stok Awal'!$I364)</f>
        <v>0</v>
      </c>
      <c r="I364" t="str">
        <f>IF('3.Stok Awal'!$J364=0,"",'3.Stok Awal'!$J364)</f>
        <v/>
      </c>
      <c r="J364">
        <f>IF('3.Stok Awal'!$K364=0,0,'3.Stok Awal'!$K364)</f>
        <v>0</v>
      </c>
      <c r="K364" t="str">
        <f>IF('3.Stok Awal'!$L364=0,"",'3.Stok Awal'!$L364)</f>
        <v/>
      </c>
      <c r="L364">
        <f>IF('3.Stok Awal'!$N364=0,0,'3.Stok Awal'!$N364)</f>
        <v>0</v>
      </c>
      <c r="M364" t="str">
        <f>IF('3.Stok Awal'!$O364=0,"",'3.Stok Awal'!$O364)</f>
        <v/>
      </c>
      <c r="N364">
        <f>SUMIF('4.Sell to Trade'!$O$5:$O$5003,'5.Stok Akhir'!$G364,'4.Sell to Trade'!$Q$5:$Q$5003)</f>
        <v>0</v>
      </c>
      <c r="O364" t="str">
        <f>IF('3.Stok Awal'!$L364=0,"",'3.Stok Awal'!$L364)</f>
        <v/>
      </c>
      <c r="P364">
        <f>IF(ISNA(VLOOKUP($A364,STOK_AWAL,13,0)),0,IF(VLOOKUP($A364,STOK_AWAL,13,0)&gt;0,ROUNDDOWN(L364/VLOOKUP($A364,STOK_AWAL,13,0),0),0))</f>
        <v>0</v>
      </c>
      <c r="Q364" t="str">
        <f>I364</f>
        <v/>
      </c>
      <c r="R364">
        <f>IFERROR(MOD(L364,VLOOKUP($A364,STOK_AWAL,13,0)),0)</f>
        <v>0</v>
      </c>
      <c r="S364" t="str">
        <f>K364</f>
        <v/>
      </c>
      <c r="T364">
        <f>R364+(P364*(IFERROR(VLOOKUP($A364,STOK_AWAL,13,0),0)))</f>
        <v>0</v>
      </c>
      <c r="U364" t="str">
        <f>M364</f>
        <v/>
      </c>
    </row>
    <row r="365" spans="1:21" x14ac:dyDescent="0.25">
      <c r="A365" t="str">
        <f>IF('3.Stok Awal'!$A365=0,"",'3.Stok Awal'!$A365)</f>
        <v/>
      </c>
      <c r="B365" t="str">
        <f>IF('3.Stok Awal'!$B365=0,"",'3.Stok Awal'!$B365)</f>
        <v/>
      </c>
      <c r="C365" t="str">
        <f>IF('3.Stok Awal'!$C365=0,"",'3.Stok Awal'!$C365)</f>
        <v/>
      </c>
      <c r="D365" t="str">
        <f>IF('3.Stok Awal'!$D365=0,"",'3.Stok Awal'!$D365)</f>
        <v/>
      </c>
      <c r="E365" t="str">
        <f>IF('3.Stok Awal'!$E365=0,"",'3.Stok Awal'!$E365)</f>
        <v/>
      </c>
      <c r="F365" s="4" t="str">
        <f>IF('3.Stok Awal'!$F365=0,"",'3.Stok Awal'!$F365)</f>
        <v/>
      </c>
      <c r="G365" s="4" t="str">
        <f t="shared" si="5"/>
        <v/>
      </c>
      <c r="H365">
        <f>IF('3.Stok Awal'!$I365=0,0,'3.Stok Awal'!$I365)</f>
        <v>0</v>
      </c>
      <c r="I365" t="str">
        <f>IF('3.Stok Awal'!$J365=0,"",'3.Stok Awal'!$J365)</f>
        <v/>
      </c>
      <c r="J365">
        <f>IF('3.Stok Awal'!$K365=0,0,'3.Stok Awal'!$K365)</f>
        <v>0</v>
      </c>
      <c r="K365" t="str">
        <f>IF('3.Stok Awal'!$L365=0,"",'3.Stok Awal'!$L365)</f>
        <v/>
      </c>
      <c r="L365">
        <f>IF('3.Stok Awal'!$N365=0,0,'3.Stok Awal'!$N365)</f>
        <v>0</v>
      </c>
      <c r="M365" t="str">
        <f>IF('3.Stok Awal'!$O365=0,"",'3.Stok Awal'!$O365)</f>
        <v/>
      </c>
      <c r="N365">
        <f>SUMIF('4.Sell to Trade'!$O$5:$O$5003,'5.Stok Akhir'!$G365,'4.Sell to Trade'!$Q$5:$Q$5003)</f>
        <v>0</v>
      </c>
      <c r="O365" t="str">
        <f>IF('3.Stok Awal'!$L365=0,"",'3.Stok Awal'!$L365)</f>
        <v/>
      </c>
      <c r="P365">
        <f>IF(ISNA(VLOOKUP($A365,STOK_AWAL,13,0)),0,IF(VLOOKUP($A365,STOK_AWAL,13,0)&gt;0,ROUNDDOWN(L365/VLOOKUP($A365,STOK_AWAL,13,0),0),0))</f>
        <v>0</v>
      </c>
      <c r="Q365" t="str">
        <f>I365</f>
        <v/>
      </c>
      <c r="R365">
        <f>IFERROR(MOD(L365,VLOOKUP($A365,STOK_AWAL,13,0)),0)</f>
        <v>0</v>
      </c>
      <c r="S365" t="str">
        <f>K365</f>
        <v/>
      </c>
      <c r="T365">
        <f>R365+(P365*(IFERROR(VLOOKUP($A365,STOK_AWAL,13,0),0)))</f>
        <v>0</v>
      </c>
      <c r="U365" t="str">
        <f>M365</f>
        <v/>
      </c>
    </row>
    <row r="366" spans="1:21" x14ac:dyDescent="0.25">
      <c r="A366" t="str">
        <f>IF('3.Stok Awal'!$A366=0,"",'3.Stok Awal'!$A366)</f>
        <v/>
      </c>
      <c r="B366" t="str">
        <f>IF('3.Stok Awal'!$B366=0,"",'3.Stok Awal'!$B366)</f>
        <v/>
      </c>
      <c r="C366" t="str">
        <f>IF('3.Stok Awal'!$C366=0,"",'3.Stok Awal'!$C366)</f>
        <v/>
      </c>
      <c r="D366" t="str">
        <f>IF('3.Stok Awal'!$D366=0,"",'3.Stok Awal'!$D366)</f>
        <v/>
      </c>
      <c r="E366" t="str">
        <f>IF('3.Stok Awal'!$E366=0,"",'3.Stok Awal'!$E366)</f>
        <v/>
      </c>
      <c r="F366" s="4" t="str">
        <f>IF('3.Stok Awal'!$F366=0,"",'3.Stok Awal'!$F366)</f>
        <v/>
      </c>
      <c r="G366" s="4" t="str">
        <f t="shared" si="5"/>
        <v/>
      </c>
      <c r="H366">
        <f>IF('3.Stok Awal'!$I366=0,0,'3.Stok Awal'!$I366)</f>
        <v>0</v>
      </c>
      <c r="I366" t="str">
        <f>IF('3.Stok Awal'!$J366=0,"",'3.Stok Awal'!$J366)</f>
        <v/>
      </c>
      <c r="J366">
        <f>IF('3.Stok Awal'!$K366=0,0,'3.Stok Awal'!$K366)</f>
        <v>0</v>
      </c>
      <c r="K366" t="str">
        <f>IF('3.Stok Awal'!$L366=0,"",'3.Stok Awal'!$L366)</f>
        <v/>
      </c>
      <c r="L366">
        <f>IF('3.Stok Awal'!$N366=0,0,'3.Stok Awal'!$N366)</f>
        <v>0</v>
      </c>
      <c r="M366" t="str">
        <f>IF('3.Stok Awal'!$O366=0,"",'3.Stok Awal'!$O366)</f>
        <v/>
      </c>
      <c r="N366">
        <f>SUMIF('4.Sell to Trade'!$O$5:$O$5003,'5.Stok Akhir'!$G366,'4.Sell to Trade'!$Q$5:$Q$5003)</f>
        <v>0</v>
      </c>
      <c r="O366" t="str">
        <f>IF('3.Stok Awal'!$L366=0,"",'3.Stok Awal'!$L366)</f>
        <v/>
      </c>
      <c r="P366">
        <f>IF(ISNA(VLOOKUP($A366,STOK_AWAL,13,0)),0,IF(VLOOKUP($A366,STOK_AWAL,13,0)&gt;0,ROUNDDOWN(L366/VLOOKUP($A366,STOK_AWAL,13,0),0),0))</f>
        <v>0</v>
      </c>
      <c r="Q366" t="str">
        <f>I366</f>
        <v/>
      </c>
      <c r="R366">
        <f>IFERROR(MOD(L366,VLOOKUP($A366,STOK_AWAL,13,0)),0)</f>
        <v>0</v>
      </c>
      <c r="S366" t="str">
        <f>K366</f>
        <v/>
      </c>
      <c r="T366">
        <f>R366+(P366*(IFERROR(VLOOKUP($A366,STOK_AWAL,13,0),0)))</f>
        <v>0</v>
      </c>
      <c r="U366" t="str">
        <f>M366</f>
        <v/>
      </c>
    </row>
    <row r="367" spans="1:21" x14ac:dyDescent="0.25">
      <c r="A367" t="str">
        <f>IF('3.Stok Awal'!$A367=0,"",'3.Stok Awal'!$A367)</f>
        <v/>
      </c>
      <c r="B367" t="str">
        <f>IF('3.Stok Awal'!$B367=0,"",'3.Stok Awal'!$B367)</f>
        <v/>
      </c>
      <c r="C367" t="str">
        <f>IF('3.Stok Awal'!$C367=0,"",'3.Stok Awal'!$C367)</f>
        <v/>
      </c>
      <c r="D367" t="str">
        <f>IF('3.Stok Awal'!$D367=0,"",'3.Stok Awal'!$D367)</f>
        <v/>
      </c>
      <c r="E367" t="str">
        <f>IF('3.Stok Awal'!$E367=0,"",'3.Stok Awal'!$E367)</f>
        <v/>
      </c>
      <c r="F367" s="4" t="str">
        <f>IF('3.Stok Awal'!$F367=0,"",'3.Stok Awal'!$F367)</f>
        <v/>
      </c>
      <c r="G367" s="4" t="str">
        <f t="shared" si="5"/>
        <v/>
      </c>
      <c r="H367">
        <f>IF('3.Stok Awal'!$I367=0,0,'3.Stok Awal'!$I367)</f>
        <v>0</v>
      </c>
      <c r="I367" t="str">
        <f>IF('3.Stok Awal'!$J367=0,"",'3.Stok Awal'!$J367)</f>
        <v/>
      </c>
      <c r="J367">
        <f>IF('3.Stok Awal'!$K367=0,0,'3.Stok Awal'!$K367)</f>
        <v>0</v>
      </c>
      <c r="K367" t="str">
        <f>IF('3.Stok Awal'!$L367=0,"",'3.Stok Awal'!$L367)</f>
        <v/>
      </c>
      <c r="L367">
        <f>IF('3.Stok Awal'!$N367=0,0,'3.Stok Awal'!$N367)</f>
        <v>0</v>
      </c>
      <c r="M367" t="str">
        <f>IF('3.Stok Awal'!$O367=0,"",'3.Stok Awal'!$O367)</f>
        <v/>
      </c>
      <c r="N367">
        <f>SUMIF('4.Sell to Trade'!$O$5:$O$5003,'5.Stok Akhir'!$G367,'4.Sell to Trade'!$Q$5:$Q$5003)</f>
        <v>0</v>
      </c>
      <c r="O367" t="str">
        <f>IF('3.Stok Awal'!$L367=0,"",'3.Stok Awal'!$L367)</f>
        <v/>
      </c>
      <c r="P367">
        <f>IF(ISNA(VLOOKUP($A367,STOK_AWAL,13,0)),0,IF(VLOOKUP($A367,STOK_AWAL,13,0)&gt;0,ROUNDDOWN(L367/VLOOKUP($A367,STOK_AWAL,13,0),0),0))</f>
        <v>0</v>
      </c>
      <c r="Q367" t="str">
        <f>I367</f>
        <v/>
      </c>
      <c r="R367">
        <f>IFERROR(MOD(L367,VLOOKUP($A367,STOK_AWAL,13,0)),0)</f>
        <v>0</v>
      </c>
      <c r="S367" t="str">
        <f>K367</f>
        <v/>
      </c>
      <c r="T367">
        <f>R367+(P367*(IFERROR(VLOOKUP($A367,STOK_AWAL,13,0),0)))</f>
        <v>0</v>
      </c>
      <c r="U367" t="str">
        <f>M367</f>
        <v/>
      </c>
    </row>
    <row r="368" spans="1:21" x14ac:dyDescent="0.25">
      <c r="A368" t="str">
        <f>IF('3.Stok Awal'!$A368=0,"",'3.Stok Awal'!$A368)</f>
        <v/>
      </c>
      <c r="B368" t="str">
        <f>IF('3.Stok Awal'!$B368=0,"",'3.Stok Awal'!$B368)</f>
        <v/>
      </c>
      <c r="C368" t="str">
        <f>IF('3.Stok Awal'!$C368=0,"",'3.Stok Awal'!$C368)</f>
        <v/>
      </c>
      <c r="D368" t="str">
        <f>IF('3.Stok Awal'!$D368=0,"",'3.Stok Awal'!$D368)</f>
        <v/>
      </c>
      <c r="E368" t="str">
        <f>IF('3.Stok Awal'!$E368=0,"",'3.Stok Awal'!$E368)</f>
        <v/>
      </c>
      <c r="F368" s="4" t="str">
        <f>IF('3.Stok Awal'!$F368=0,"",'3.Stok Awal'!$F368)</f>
        <v/>
      </c>
      <c r="G368" s="4" t="str">
        <f t="shared" si="5"/>
        <v/>
      </c>
      <c r="H368">
        <f>IF('3.Stok Awal'!$I368=0,0,'3.Stok Awal'!$I368)</f>
        <v>0</v>
      </c>
      <c r="I368" t="str">
        <f>IF('3.Stok Awal'!$J368=0,"",'3.Stok Awal'!$J368)</f>
        <v/>
      </c>
      <c r="J368">
        <f>IF('3.Stok Awal'!$K368=0,0,'3.Stok Awal'!$K368)</f>
        <v>0</v>
      </c>
      <c r="K368" t="str">
        <f>IF('3.Stok Awal'!$L368=0,"",'3.Stok Awal'!$L368)</f>
        <v/>
      </c>
      <c r="L368">
        <f>IF('3.Stok Awal'!$N368=0,0,'3.Stok Awal'!$N368)</f>
        <v>0</v>
      </c>
      <c r="M368" t="str">
        <f>IF('3.Stok Awal'!$O368=0,"",'3.Stok Awal'!$O368)</f>
        <v/>
      </c>
      <c r="N368">
        <f>SUMIF('4.Sell to Trade'!$O$5:$O$5003,'5.Stok Akhir'!$G368,'4.Sell to Trade'!$Q$5:$Q$5003)</f>
        <v>0</v>
      </c>
      <c r="O368" t="str">
        <f>IF('3.Stok Awal'!$L368=0,"",'3.Stok Awal'!$L368)</f>
        <v/>
      </c>
      <c r="P368">
        <f>IF(ISNA(VLOOKUP($A368,STOK_AWAL,13,0)),0,IF(VLOOKUP($A368,STOK_AWAL,13,0)&gt;0,ROUNDDOWN(L368/VLOOKUP($A368,STOK_AWAL,13,0),0),0))</f>
        <v>0</v>
      </c>
      <c r="Q368" t="str">
        <f>I368</f>
        <v/>
      </c>
      <c r="R368">
        <f>IFERROR(MOD(L368,VLOOKUP($A368,STOK_AWAL,13,0)),0)</f>
        <v>0</v>
      </c>
      <c r="S368" t="str">
        <f>K368</f>
        <v/>
      </c>
      <c r="T368">
        <f>R368+(P368*(IFERROR(VLOOKUP($A368,STOK_AWAL,13,0),0)))</f>
        <v>0</v>
      </c>
      <c r="U368" t="str">
        <f>M368</f>
        <v/>
      </c>
    </row>
    <row r="369" spans="1:21" x14ac:dyDescent="0.25">
      <c r="A369" t="str">
        <f>IF('3.Stok Awal'!$A369=0,"",'3.Stok Awal'!$A369)</f>
        <v/>
      </c>
      <c r="B369" t="str">
        <f>IF('3.Stok Awal'!$B369=0,"",'3.Stok Awal'!$B369)</f>
        <v/>
      </c>
      <c r="C369" t="str">
        <f>IF('3.Stok Awal'!$C369=0,"",'3.Stok Awal'!$C369)</f>
        <v/>
      </c>
      <c r="D369" t="str">
        <f>IF('3.Stok Awal'!$D369=0,"",'3.Stok Awal'!$D369)</f>
        <v/>
      </c>
      <c r="E369" t="str">
        <f>IF('3.Stok Awal'!$E369=0,"",'3.Stok Awal'!$E369)</f>
        <v/>
      </c>
      <c r="F369" s="4" t="str">
        <f>IF('3.Stok Awal'!$F369=0,"",'3.Stok Awal'!$F369)</f>
        <v/>
      </c>
      <c r="G369" s="4" t="str">
        <f t="shared" si="5"/>
        <v/>
      </c>
      <c r="H369">
        <f>IF('3.Stok Awal'!$I369=0,0,'3.Stok Awal'!$I369)</f>
        <v>0</v>
      </c>
      <c r="I369" t="str">
        <f>IF('3.Stok Awal'!$J369=0,"",'3.Stok Awal'!$J369)</f>
        <v/>
      </c>
      <c r="J369">
        <f>IF('3.Stok Awal'!$K369=0,0,'3.Stok Awal'!$K369)</f>
        <v>0</v>
      </c>
      <c r="K369" t="str">
        <f>IF('3.Stok Awal'!$L369=0,"",'3.Stok Awal'!$L369)</f>
        <v/>
      </c>
      <c r="L369">
        <f>IF('3.Stok Awal'!$N369=0,0,'3.Stok Awal'!$N369)</f>
        <v>0</v>
      </c>
      <c r="M369" t="str">
        <f>IF('3.Stok Awal'!$O369=0,"",'3.Stok Awal'!$O369)</f>
        <v/>
      </c>
      <c r="N369">
        <f>SUMIF('4.Sell to Trade'!$O$5:$O$5003,'5.Stok Akhir'!$G369,'4.Sell to Trade'!$Q$5:$Q$5003)</f>
        <v>0</v>
      </c>
      <c r="O369" t="str">
        <f>IF('3.Stok Awal'!$L369=0,"",'3.Stok Awal'!$L369)</f>
        <v/>
      </c>
      <c r="P369">
        <f>IF(ISNA(VLOOKUP($A369,STOK_AWAL,13,0)),0,IF(VLOOKUP($A369,STOK_AWAL,13,0)&gt;0,ROUNDDOWN(L369/VLOOKUP($A369,STOK_AWAL,13,0),0),0))</f>
        <v>0</v>
      </c>
      <c r="Q369" t="str">
        <f>I369</f>
        <v/>
      </c>
      <c r="R369">
        <f>IFERROR(MOD(L369,VLOOKUP($A369,STOK_AWAL,13,0)),0)</f>
        <v>0</v>
      </c>
      <c r="S369" t="str">
        <f>K369</f>
        <v/>
      </c>
      <c r="T369">
        <f>R369+(P369*(IFERROR(VLOOKUP($A369,STOK_AWAL,13,0),0)))</f>
        <v>0</v>
      </c>
      <c r="U369" t="str">
        <f>M369</f>
        <v/>
      </c>
    </row>
    <row r="370" spans="1:21" x14ac:dyDescent="0.25">
      <c r="A370" t="str">
        <f>IF('3.Stok Awal'!$A370=0,"",'3.Stok Awal'!$A370)</f>
        <v/>
      </c>
      <c r="B370" t="str">
        <f>IF('3.Stok Awal'!$B370=0,"",'3.Stok Awal'!$B370)</f>
        <v/>
      </c>
      <c r="C370" t="str">
        <f>IF('3.Stok Awal'!$C370=0,"",'3.Stok Awal'!$C370)</f>
        <v/>
      </c>
      <c r="D370" t="str">
        <f>IF('3.Stok Awal'!$D370=0,"",'3.Stok Awal'!$D370)</f>
        <v/>
      </c>
      <c r="E370" t="str">
        <f>IF('3.Stok Awal'!$E370=0,"",'3.Stok Awal'!$E370)</f>
        <v/>
      </c>
      <c r="F370" s="4" t="str">
        <f>IF('3.Stok Awal'!$F370=0,"",'3.Stok Awal'!$F370)</f>
        <v/>
      </c>
      <c r="G370" s="4" t="str">
        <f t="shared" si="5"/>
        <v/>
      </c>
      <c r="H370">
        <f>IF('3.Stok Awal'!$I370=0,0,'3.Stok Awal'!$I370)</f>
        <v>0</v>
      </c>
      <c r="I370" t="str">
        <f>IF('3.Stok Awal'!$J370=0,"",'3.Stok Awal'!$J370)</f>
        <v/>
      </c>
      <c r="J370">
        <f>IF('3.Stok Awal'!$K370=0,0,'3.Stok Awal'!$K370)</f>
        <v>0</v>
      </c>
      <c r="K370" t="str">
        <f>IF('3.Stok Awal'!$L370=0,"",'3.Stok Awal'!$L370)</f>
        <v/>
      </c>
      <c r="L370">
        <f>IF('3.Stok Awal'!$N370=0,0,'3.Stok Awal'!$N370)</f>
        <v>0</v>
      </c>
      <c r="M370" t="str">
        <f>IF('3.Stok Awal'!$O370=0,"",'3.Stok Awal'!$O370)</f>
        <v/>
      </c>
      <c r="N370">
        <f>SUMIF('4.Sell to Trade'!$O$5:$O$5003,'5.Stok Akhir'!$G370,'4.Sell to Trade'!$Q$5:$Q$5003)</f>
        <v>0</v>
      </c>
      <c r="O370" t="str">
        <f>IF('3.Stok Awal'!$L370=0,"",'3.Stok Awal'!$L370)</f>
        <v/>
      </c>
      <c r="P370">
        <f>IF(ISNA(VLOOKUP($A370,STOK_AWAL,13,0)),0,IF(VLOOKUP($A370,STOK_AWAL,13,0)&gt;0,ROUNDDOWN(L370/VLOOKUP($A370,STOK_AWAL,13,0),0),0))</f>
        <v>0</v>
      </c>
      <c r="Q370" t="str">
        <f>I370</f>
        <v/>
      </c>
      <c r="R370">
        <f>IFERROR(MOD(L370,VLOOKUP($A370,STOK_AWAL,13,0)),0)</f>
        <v>0</v>
      </c>
      <c r="S370" t="str">
        <f>K370</f>
        <v/>
      </c>
      <c r="T370">
        <f>R370+(P370*(IFERROR(VLOOKUP($A370,STOK_AWAL,13,0),0)))</f>
        <v>0</v>
      </c>
      <c r="U370" t="str">
        <f>M370</f>
        <v/>
      </c>
    </row>
    <row r="371" spans="1:21" x14ac:dyDescent="0.25">
      <c r="A371" t="str">
        <f>IF('3.Stok Awal'!$A371=0,"",'3.Stok Awal'!$A371)</f>
        <v/>
      </c>
      <c r="B371" t="str">
        <f>IF('3.Stok Awal'!$B371=0,"",'3.Stok Awal'!$B371)</f>
        <v/>
      </c>
      <c r="C371" t="str">
        <f>IF('3.Stok Awal'!$C371=0,"",'3.Stok Awal'!$C371)</f>
        <v/>
      </c>
      <c r="D371" t="str">
        <f>IF('3.Stok Awal'!$D371=0,"",'3.Stok Awal'!$D371)</f>
        <v/>
      </c>
      <c r="E371" t="str">
        <f>IF('3.Stok Awal'!$E371=0,"",'3.Stok Awal'!$E371)</f>
        <v/>
      </c>
      <c r="F371" s="4" t="str">
        <f>IF('3.Stok Awal'!$F371=0,"",'3.Stok Awal'!$F371)</f>
        <v/>
      </c>
      <c r="G371" s="4" t="str">
        <f t="shared" si="5"/>
        <v/>
      </c>
      <c r="H371">
        <f>IF('3.Stok Awal'!$I371=0,0,'3.Stok Awal'!$I371)</f>
        <v>0</v>
      </c>
      <c r="I371" t="str">
        <f>IF('3.Stok Awal'!$J371=0,"",'3.Stok Awal'!$J371)</f>
        <v/>
      </c>
      <c r="J371">
        <f>IF('3.Stok Awal'!$K371=0,0,'3.Stok Awal'!$K371)</f>
        <v>0</v>
      </c>
      <c r="K371" t="str">
        <f>IF('3.Stok Awal'!$L371=0,"",'3.Stok Awal'!$L371)</f>
        <v/>
      </c>
      <c r="L371">
        <f>IF('3.Stok Awal'!$N371=0,0,'3.Stok Awal'!$N371)</f>
        <v>0</v>
      </c>
      <c r="M371" t="str">
        <f>IF('3.Stok Awal'!$O371=0,"",'3.Stok Awal'!$O371)</f>
        <v/>
      </c>
      <c r="N371">
        <f>SUMIF('4.Sell to Trade'!$O$5:$O$5003,'5.Stok Akhir'!$G371,'4.Sell to Trade'!$Q$5:$Q$5003)</f>
        <v>0</v>
      </c>
      <c r="O371" t="str">
        <f>IF('3.Stok Awal'!$L371=0,"",'3.Stok Awal'!$L371)</f>
        <v/>
      </c>
      <c r="P371">
        <f>IF(ISNA(VLOOKUP($A371,STOK_AWAL,13,0)),0,IF(VLOOKUP($A371,STOK_AWAL,13,0)&gt;0,ROUNDDOWN(L371/VLOOKUP($A371,STOK_AWAL,13,0),0),0))</f>
        <v>0</v>
      </c>
      <c r="Q371" t="str">
        <f>I371</f>
        <v/>
      </c>
      <c r="R371">
        <f>IFERROR(MOD(L371,VLOOKUP($A371,STOK_AWAL,13,0)),0)</f>
        <v>0</v>
      </c>
      <c r="S371" t="str">
        <f>K371</f>
        <v/>
      </c>
      <c r="T371">
        <f>R371+(P371*(IFERROR(VLOOKUP($A371,STOK_AWAL,13,0),0)))</f>
        <v>0</v>
      </c>
      <c r="U371" t="str">
        <f>M371</f>
        <v/>
      </c>
    </row>
    <row r="372" spans="1:21" x14ac:dyDescent="0.25">
      <c r="A372" t="str">
        <f>IF('3.Stok Awal'!$A372=0,"",'3.Stok Awal'!$A372)</f>
        <v/>
      </c>
      <c r="B372" t="str">
        <f>IF('3.Stok Awal'!$B372=0,"",'3.Stok Awal'!$B372)</f>
        <v/>
      </c>
      <c r="C372" t="str">
        <f>IF('3.Stok Awal'!$C372=0,"",'3.Stok Awal'!$C372)</f>
        <v/>
      </c>
      <c r="D372" t="str">
        <f>IF('3.Stok Awal'!$D372=0,"",'3.Stok Awal'!$D372)</f>
        <v/>
      </c>
      <c r="E372" t="str">
        <f>IF('3.Stok Awal'!$E372=0,"",'3.Stok Awal'!$E372)</f>
        <v/>
      </c>
      <c r="F372" s="4" t="str">
        <f>IF('3.Stok Awal'!$F372=0,"",'3.Stok Awal'!$F372)</f>
        <v/>
      </c>
      <c r="G372" s="4" t="str">
        <f t="shared" si="5"/>
        <v/>
      </c>
      <c r="H372">
        <f>IF('3.Stok Awal'!$I372=0,0,'3.Stok Awal'!$I372)</f>
        <v>0</v>
      </c>
      <c r="I372" t="str">
        <f>IF('3.Stok Awal'!$J372=0,"",'3.Stok Awal'!$J372)</f>
        <v/>
      </c>
      <c r="J372">
        <f>IF('3.Stok Awal'!$K372=0,0,'3.Stok Awal'!$K372)</f>
        <v>0</v>
      </c>
      <c r="K372" t="str">
        <f>IF('3.Stok Awal'!$L372=0,"",'3.Stok Awal'!$L372)</f>
        <v/>
      </c>
      <c r="L372">
        <f>IF('3.Stok Awal'!$N372=0,0,'3.Stok Awal'!$N372)</f>
        <v>0</v>
      </c>
      <c r="M372" t="str">
        <f>IF('3.Stok Awal'!$O372=0,"",'3.Stok Awal'!$O372)</f>
        <v/>
      </c>
      <c r="N372">
        <f>SUMIF('4.Sell to Trade'!$O$5:$O$5003,'5.Stok Akhir'!$G372,'4.Sell to Trade'!$Q$5:$Q$5003)</f>
        <v>0</v>
      </c>
      <c r="O372" t="str">
        <f>IF('3.Stok Awal'!$L372=0,"",'3.Stok Awal'!$L372)</f>
        <v/>
      </c>
      <c r="P372">
        <f>IF(ISNA(VLOOKUP($A372,STOK_AWAL,13,0)),0,IF(VLOOKUP($A372,STOK_AWAL,13,0)&gt;0,ROUNDDOWN(L372/VLOOKUP($A372,STOK_AWAL,13,0),0),0))</f>
        <v>0</v>
      </c>
      <c r="Q372" t="str">
        <f>I372</f>
        <v/>
      </c>
      <c r="R372">
        <f>IFERROR(MOD(L372,VLOOKUP($A372,STOK_AWAL,13,0)),0)</f>
        <v>0</v>
      </c>
      <c r="S372" t="str">
        <f>K372</f>
        <v/>
      </c>
      <c r="T372">
        <f>R372+(P372*(IFERROR(VLOOKUP($A372,STOK_AWAL,13,0),0)))</f>
        <v>0</v>
      </c>
      <c r="U372" t="str">
        <f>M372</f>
        <v/>
      </c>
    </row>
    <row r="373" spans="1:21" x14ac:dyDescent="0.25">
      <c r="A373" t="str">
        <f>IF('3.Stok Awal'!$A373=0,"",'3.Stok Awal'!$A373)</f>
        <v/>
      </c>
      <c r="B373" t="str">
        <f>IF('3.Stok Awal'!$B373=0,"",'3.Stok Awal'!$B373)</f>
        <v/>
      </c>
      <c r="C373" t="str">
        <f>IF('3.Stok Awal'!$C373=0,"",'3.Stok Awal'!$C373)</f>
        <v/>
      </c>
      <c r="D373" t="str">
        <f>IF('3.Stok Awal'!$D373=0,"",'3.Stok Awal'!$D373)</f>
        <v/>
      </c>
      <c r="E373" t="str">
        <f>IF('3.Stok Awal'!$E373=0,"",'3.Stok Awal'!$E373)</f>
        <v/>
      </c>
      <c r="F373" s="4" t="str">
        <f>IF('3.Stok Awal'!$F373=0,"",'3.Stok Awal'!$F373)</f>
        <v/>
      </c>
      <c r="G373" s="4" t="str">
        <f t="shared" si="5"/>
        <v/>
      </c>
      <c r="H373">
        <f>IF('3.Stok Awal'!$I373=0,0,'3.Stok Awal'!$I373)</f>
        <v>0</v>
      </c>
      <c r="I373" t="str">
        <f>IF('3.Stok Awal'!$J373=0,"",'3.Stok Awal'!$J373)</f>
        <v/>
      </c>
      <c r="J373">
        <f>IF('3.Stok Awal'!$K373=0,0,'3.Stok Awal'!$K373)</f>
        <v>0</v>
      </c>
      <c r="K373" t="str">
        <f>IF('3.Stok Awal'!$L373=0,"",'3.Stok Awal'!$L373)</f>
        <v/>
      </c>
      <c r="L373">
        <f>IF('3.Stok Awal'!$N373=0,0,'3.Stok Awal'!$N373)</f>
        <v>0</v>
      </c>
      <c r="M373" t="str">
        <f>IF('3.Stok Awal'!$O373=0,"",'3.Stok Awal'!$O373)</f>
        <v/>
      </c>
      <c r="N373">
        <f>SUMIF('4.Sell to Trade'!$O$5:$O$5003,'5.Stok Akhir'!$G373,'4.Sell to Trade'!$Q$5:$Q$5003)</f>
        <v>0</v>
      </c>
      <c r="O373" t="str">
        <f>IF('3.Stok Awal'!$L373=0,"",'3.Stok Awal'!$L373)</f>
        <v/>
      </c>
      <c r="P373">
        <f>IF(ISNA(VLOOKUP($A373,STOK_AWAL,13,0)),0,IF(VLOOKUP($A373,STOK_AWAL,13,0)&gt;0,ROUNDDOWN(L373/VLOOKUP($A373,STOK_AWAL,13,0),0),0))</f>
        <v>0</v>
      </c>
      <c r="Q373" t="str">
        <f>I373</f>
        <v/>
      </c>
      <c r="R373">
        <f>IFERROR(MOD(L373,VLOOKUP($A373,STOK_AWAL,13,0)),0)</f>
        <v>0</v>
      </c>
      <c r="S373" t="str">
        <f>K373</f>
        <v/>
      </c>
      <c r="T373">
        <f>R373+(P373*(IFERROR(VLOOKUP($A373,STOK_AWAL,13,0),0)))</f>
        <v>0</v>
      </c>
      <c r="U373" t="str">
        <f>M373</f>
        <v/>
      </c>
    </row>
    <row r="374" spans="1:21" x14ac:dyDescent="0.25">
      <c r="A374" t="str">
        <f>IF('3.Stok Awal'!$A374=0,"",'3.Stok Awal'!$A374)</f>
        <v/>
      </c>
      <c r="B374" t="str">
        <f>IF('3.Stok Awal'!$B374=0,"",'3.Stok Awal'!$B374)</f>
        <v/>
      </c>
      <c r="C374" t="str">
        <f>IF('3.Stok Awal'!$C374=0,"",'3.Stok Awal'!$C374)</f>
        <v/>
      </c>
      <c r="D374" t="str">
        <f>IF('3.Stok Awal'!$D374=0,"",'3.Stok Awal'!$D374)</f>
        <v/>
      </c>
      <c r="E374" t="str">
        <f>IF('3.Stok Awal'!$E374=0,"",'3.Stok Awal'!$E374)</f>
        <v/>
      </c>
      <c r="F374" s="4" t="str">
        <f>IF('3.Stok Awal'!$F374=0,"",'3.Stok Awal'!$F374)</f>
        <v/>
      </c>
      <c r="G374" s="4" t="str">
        <f t="shared" si="5"/>
        <v/>
      </c>
      <c r="H374">
        <f>IF('3.Stok Awal'!$I374=0,0,'3.Stok Awal'!$I374)</f>
        <v>0</v>
      </c>
      <c r="I374" t="str">
        <f>IF('3.Stok Awal'!$J374=0,"",'3.Stok Awal'!$J374)</f>
        <v/>
      </c>
      <c r="J374">
        <f>IF('3.Stok Awal'!$K374=0,0,'3.Stok Awal'!$K374)</f>
        <v>0</v>
      </c>
      <c r="K374" t="str">
        <f>IF('3.Stok Awal'!$L374=0,"",'3.Stok Awal'!$L374)</f>
        <v/>
      </c>
      <c r="L374">
        <f>IF('3.Stok Awal'!$N374=0,0,'3.Stok Awal'!$N374)</f>
        <v>0</v>
      </c>
      <c r="M374" t="str">
        <f>IF('3.Stok Awal'!$O374=0,"",'3.Stok Awal'!$O374)</f>
        <v/>
      </c>
      <c r="N374">
        <f>SUMIF('4.Sell to Trade'!$O$5:$O$5003,'5.Stok Akhir'!$G374,'4.Sell to Trade'!$Q$5:$Q$5003)</f>
        <v>0</v>
      </c>
      <c r="O374" t="str">
        <f>IF('3.Stok Awal'!$L374=0,"",'3.Stok Awal'!$L374)</f>
        <v/>
      </c>
      <c r="P374">
        <f>IF(ISNA(VLOOKUP($A374,STOK_AWAL,13,0)),0,IF(VLOOKUP($A374,STOK_AWAL,13,0)&gt;0,ROUNDDOWN(L374/VLOOKUP($A374,STOK_AWAL,13,0),0),0))</f>
        <v>0</v>
      </c>
      <c r="Q374" t="str">
        <f>I374</f>
        <v/>
      </c>
      <c r="R374">
        <f>IFERROR(MOD(L374,VLOOKUP($A374,STOK_AWAL,13,0)),0)</f>
        <v>0</v>
      </c>
      <c r="S374" t="str">
        <f>K374</f>
        <v/>
      </c>
      <c r="T374">
        <f>R374+(P374*(IFERROR(VLOOKUP($A374,STOK_AWAL,13,0),0)))</f>
        <v>0</v>
      </c>
      <c r="U374" t="str">
        <f>M374</f>
        <v/>
      </c>
    </row>
    <row r="375" spans="1:21" x14ac:dyDescent="0.25">
      <c r="A375" t="str">
        <f>IF('3.Stok Awal'!$A375=0,"",'3.Stok Awal'!$A375)</f>
        <v/>
      </c>
      <c r="B375" t="str">
        <f>IF('3.Stok Awal'!$B375=0,"",'3.Stok Awal'!$B375)</f>
        <v/>
      </c>
      <c r="C375" t="str">
        <f>IF('3.Stok Awal'!$C375=0,"",'3.Stok Awal'!$C375)</f>
        <v/>
      </c>
      <c r="D375" t="str">
        <f>IF('3.Stok Awal'!$D375=0,"",'3.Stok Awal'!$D375)</f>
        <v/>
      </c>
      <c r="E375" t="str">
        <f>IF('3.Stok Awal'!$E375=0,"",'3.Stok Awal'!$E375)</f>
        <v/>
      </c>
      <c r="F375" s="4" t="str">
        <f>IF('3.Stok Awal'!$F375=0,"",'3.Stok Awal'!$F375)</f>
        <v/>
      </c>
      <c r="G375" s="4" t="str">
        <f t="shared" si="5"/>
        <v/>
      </c>
      <c r="H375">
        <f>IF('3.Stok Awal'!$I375=0,0,'3.Stok Awal'!$I375)</f>
        <v>0</v>
      </c>
      <c r="I375" t="str">
        <f>IF('3.Stok Awal'!$J375=0,"",'3.Stok Awal'!$J375)</f>
        <v/>
      </c>
      <c r="J375">
        <f>IF('3.Stok Awal'!$K375=0,0,'3.Stok Awal'!$K375)</f>
        <v>0</v>
      </c>
      <c r="K375" t="str">
        <f>IF('3.Stok Awal'!$L375=0,"",'3.Stok Awal'!$L375)</f>
        <v/>
      </c>
      <c r="L375">
        <f>IF('3.Stok Awal'!$N375=0,0,'3.Stok Awal'!$N375)</f>
        <v>0</v>
      </c>
      <c r="M375" t="str">
        <f>IF('3.Stok Awal'!$O375=0,"",'3.Stok Awal'!$O375)</f>
        <v/>
      </c>
      <c r="N375">
        <f>SUMIF('4.Sell to Trade'!$O$5:$O$5003,'5.Stok Akhir'!$G375,'4.Sell to Trade'!$Q$5:$Q$5003)</f>
        <v>0</v>
      </c>
      <c r="O375" t="str">
        <f>IF('3.Stok Awal'!$L375=0,"",'3.Stok Awal'!$L375)</f>
        <v/>
      </c>
      <c r="P375">
        <f>IF(ISNA(VLOOKUP($A375,STOK_AWAL,13,0)),0,IF(VLOOKUP($A375,STOK_AWAL,13,0)&gt;0,ROUNDDOWN(L375/VLOOKUP($A375,STOK_AWAL,13,0),0),0))</f>
        <v>0</v>
      </c>
      <c r="Q375" t="str">
        <f>I375</f>
        <v/>
      </c>
      <c r="R375">
        <f>IFERROR(MOD(L375,VLOOKUP($A375,STOK_AWAL,13,0)),0)</f>
        <v>0</v>
      </c>
      <c r="S375" t="str">
        <f>K375</f>
        <v/>
      </c>
      <c r="T375">
        <f>R375+(P375*(IFERROR(VLOOKUP($A375,STOK_AWAL,13,0),0)))</f>
        <v>0</v>
      </c>
      <c r="U375" t="str">
        <f>M375</f>
        <v/>
      </c>
    </row>
    <row r="376" spans="1:21" x14ac:dyDescent="0.25">
      <c r="A376" t="str">
        <f>IF('3.Stok Awal'!$A376=0,"",'3.Stok Awal'!$A376)</f>
        <v/>
      </c>
      <c r="B376" t="str">
        <f>IF('3.Stok Awal'!$B376=0,"",'3.Stok Awal'!$B376)</f>
        <v/>
      </c>
      <c r="C376" t="str">
        <f>IF('3.Stok Awal'!$C376=0,"",'3.Stok Awal'!$C376)</f>
        <v/>
      </c>
      <c r="D376" t="str">
        <f>IF('3.Stok Awal'!$D376=0,"",'3.Stok Awal'!$D376)</f>
        <v/>
      </c>
      <c r="E376" t="str">
        <f>IF('3.Stok Awal'!$E376=0,"",'3.Stok Awal'!$E376)</f>
        <v/>
      </c>
      <c r="F376" s="4" t="str">
        <f>IF('3.Stok Awal'!$F376=0,"",'3.Stok Awal'!$F376)</f>
        <v/>
      </c>
      <c r="G376" s="4" t="str">
        <f t="shared" si="5"/>
        <v/>
      </c>
      <c r="H376">
        <f>IF('3.Stok Awal'!$I376=0,0,'3.Stok Awal'!$I376)</f>
        <v>0</v>
      </c>
      <c r="I376" t="str">
        <f>IF('3.Stok Awal'!$J376=0,"",'3.Stok Awal'!$J376)</f>
        <v/>
      </c>
      <c r="J376">
        <f>IF('3.Stok Awal'!$K376=0,0,'3.Stok Awal'!$K376)</f>
        <v>0</v>
      </c>
      <c r="K376" t="str">
        <f>IF('3.Stok Awal'!$L376=0,"",'3.Stok Awal'!$L376)</f>
        <v/>
      </c>
      <c r="L376">
        <f>IF('3.Stok Awal'!$N376=0,0,'3.Stok Awal'!$N376)</f>
        <v>0</v>
      </c>
      <c r="M376" t="str">
        <f>IF('3.Stok Awal'!$O376=0,"",'3.Stok Awal'!$O376)</f>
        <v/>
      </c>
      <c r="N376">
        <f>SUMIF('4.Sell to Trade'!$O$5:$O$5003,'5.Stok Akhir'!$G376,'4.Sell to Trade'!$Q$5:$Q$5003)</f>
        <v>0</v>
      </c>
      <c r="O376" t="str">
        <f>IF('3.Stok Awal'!$L376=0,"",'3.Stok Awal'!$L376)</f>
        <v/>
      </c>
      <c r="P376">
        <f>IF(ISNA(VLOOKUP($A376,STOK_AWAL,13,0)),0,IF(VLOOKUP($A376,STOK_AWAL,13,0)&gt;0,ROUNDDOWN(L376/VLOOKUP($A376,STOK_AWAL,13,0),0),0))</f>
        <v>0</v>
      </c>
      <c r="Q376" t="str">
        <f>I376</f>
        <v/>
      </c>
      <c r="R376">
        <f>IFERROR(MOD(L376,VLOOKUP($A376,STOK_AWAL,13,0)),0)</f>
        <v>0</v>
      </c>
      <c r="S376" t="str">
        <f>K376</f>
        <v/>
      </c>
      <c r="T376">
        <f>R376+(P376*(IFERROR(VLOOKUP($A376,STOK_AWAL,13,0),0)))</f>
        <v>0</v>
      </c>
      <c r="U376" t="str">
        <f>M376</f>
        <v/>
      </c>
    </row>
    <row r="377" spans="1:21" x14ac:dyDescent="0.25">
      <c r="A377" t="str">
        <f>IF('3.Stok Awal'!$A377=0,"",'3.Stok Awal'!$A377)</f>
        <v/>
      </c>
      <c r="B377" t="str">
        <f>IF('3.Stok Awal'!$B377=0,"",'3.Stok Awal'!$B377)</f>
        <v/>
      </c>
      <c r="C377" t="str">
        <f>IF('3.Stok Awal'!$C377=0,"",'3.Stok Awal'!$C377)</f>
        <v/>
      </c>
      <c r="D377" t="str">
        <f>IF('3.Stok Awal'!$D377=0,"",'3.Stok Awal'!$D377)</f>
        <v/>
      </c>
      <c r="E377" t="str">
        <f>IF('3.Stok Awal'!$E377=0,"",'3.Stok Awal'!$E377)</f>
        <v/>
      </c>
      <c r="F377" s="4" t="str">
        <f>IF('3.Stok Awal'!$F377=0,"",'3.Stok Awal'!$F377)</f>
        <v/>
      </c>
      <c r="G377" s="4" t="str">
        <f t="shared" si="5"/>
        <v/>
      </c>
      <c r="H377">
        <f>IF('3.Stok Awal'!$I377=0,0,'3.Stok Awal'!$I377)</f>
        <v>0</v>
      </c>
      <c r="I377" t="str">
        <f>IF('3.Stok Awal'!$J377=0,"",'3.Stok Awal'!$J377)</f>
        <v/>
      </c>
      <c r="J377">
        <f>IF('3.Stok Awal'!$K377=0,0,'3.Stok Awal'!$K377)</f>
        <v>0</v>
      </c>
      <c r="K377" t="str">
        <f>IF('3.Stok Awal'!$L377=0,"",'3.Stok Awal'!$L377)</f>
        <v/>
      </c>
      <c r="L377">
        <f>IF('3.Stok Awal'!$N377=0,0,'3.Stok Awal'!$N377)</f>
        <v>0</v>
      </c>
      <c r="M377" t="str">
        <f>IF('3.Stok Awal'!$O377=0,"",'3.Stok Awal'!$O377)</f>
        <v/>
      </c>
      <c r="N377">
        <f>SUMIF('4.Sell to Trade'!$O$5:$O$5003,'5.Stok Akhir'!$G377,'4.Sell to Trade'!$Q$5:$Q$5003)</f>
        <v>0</v>
      </c>
      <c r="O377" t="str">
        <f>IF('3.Stok Awal'!$L377=0,"",'3.Stok Awal'!$L377)</f>
        <v/>
      </c>
      <c r="P377">
        <f>IF(ISNA(VLOOKUP($A377,STOK_AWAL,13,0)),0,IF(VLOOKUP($A377,STOK_AWAL,13,0)&gt;0,ROUNDDOWN(L377/VLOOKUP($A377,STOK_AWAL,13,0),0),0))</f>
        <v>0</v>
      </c>
      <c r="Q377" t="str">
        <f>I377</f>
        <v/>
      </c>
      <c r="R377">
        <f>IFERROR(MOD(L377,VLOOKUP($A377,STOK_AWAL,13,0)),0)</f>
        <v>0</v>
      </c>
      <c r="S377" t="str">
        <f>K377</f>
        <v/>
      </c>
      <c r="T377">
        <f>R377+(P377*(IFERROR(VLOOKUP($A377,STOK_AWAL,13,0),0)))</f>
        <v>0</v>
      </c>
      <c r="U377" t="str">
        <f>M377</f>
        <v/>
      </c>
    </row>
    <row r="378" spans="1:21" x14ac:dyDescent="0.25">
      <c r="A378" t="str">
        <f>IF('3.Stok Awal'!$A378=0,"",'3.Stok Awal'!$A378)</f>
        <v/>
      </c>
      <c r="B378" t="str">
        <f>IF('3.Stok Awal'!$B378=0,"",'3.Stok Awal'!$B378)</f>
        <v/>
      </c>
      <c r="C378" t="str">
        <f>IF('3.Stok Awal'!$C378=0,"",'3.Stok Awal'!$C378)</f>
        <v/>
      </c>
      <c r="D378" t="str">
        <f>IF('3.Stok Awal'!$D378=0,"",'3.Stok Awal'!$D378)</f>
        <v/>
      </c>
      <c r="E378" t="str">
        <f>IF('3.Stok Awal'!$E378=0,"",'3.Stok Awal'!$E378)</f>
        <v/>
      </c>
      <c r="F378" s="4" t="str">
        <f>IF('3.Stok Awal'!$F378=0,"",'3.Stok Awal'!$F378)</f>
        <v/>
      </c>
      <c r="G378" s="4" t="str">
        <f t="shared" si="5"/>
        <v/>
      </c>
      <c r="H378">
        <f>IF('3.Stok Awal'!$I378=0,0,'3.Stok Awal'!$I378)</f>
        <v>0</v>
      </c>
      <c r="I378" t="str">
        <f>IF('3.Stok Awal'!$J378=0,"",'3.Stok Awal'!$J378)</f>
        <v/>
      </c>
      <c r="J378">
        <f>IF('3.Stok Awal'!$K378=0,0,'3.Stok Awal'!$K378)</f>
        <v>0</v>
      </c>
      <c r="K378" t="str">
        <f>IF('3.Stok Awal'!$L378=0,"",'3.Stok Awal'!$L378)</f>
        <v/>
      </c>
      <c r="L378">
        <f>IF('3.Stok Awal'!$N378=0,0,'3.Stok Awal'!$N378)</f>
        <v>0</v>
      </c>
      <c r="M378" t="str">
        <f>IF('3.Stok Awal'!$O378=0,"",'3.Stok Awal'!$O378)</f>
        <v/>
      </c>
      <c r="N378">
        <f>SUMIF('4.Sell to Trade'!$O$5:$O$5003,'5.Stok Akhir'!$G378,'4.Sell to Trade'!$Q$5:$Q$5003)</f>
        <v>0</v>
      </c>
      <c r="O378" t="str">
        <f>IF('3.Stok Awal'!$L378=0,"",'3.Stok Awal'!$L378)</f>
        <v/>
      </c>
      <c r="P378">
        <f>IF(ISNA(VLOOKUP($A378,STOK_AWAL,13,0)),0,IF(VLOOKUP($A378,STOK_AWAL,13,0)&gt;0,ROUNDDOWN(L378/VLOOKUP($A378,STOK_AWAL,13,0),0),0))</f>
        <v>0</v>
      </c>
      <c r="Q378" t="str">
        <f>I378</f>
        <v/>
      </c>
      <c r="R378">
        <f>IFERROR(MOD(L378,VLOOKUP($A378,STOK_AWAL,13,0)),0)</f>
        <v>0</v>
      </c>
      <c r="S378" t="str">
        <f>K378</f>
        <v/>
      </c>
      <c r="T378">
        <f>R378+(P378*(IFERROR(VLOOKUP($A378,STOK_AWAL,13,0),0)))</f>
        <v>0</v>
      </c>
      <c r="U378" t="str">
        <f>M378</f>
        <v/>
      </c>
    </row>
    <row r="379" spans="1:21" x14ac:dyDescent="0.25">
      <c r="A379" t="str">
        <f>IF('3.Stok Awal'!$A379=0,"",'3.Stok Awal'!$A379)</f>
        <v/>
      </c>
      <c r="B379" t="str">
        <f>IF('3.Stok Awal'!$B379=0,"",'3.Stok Awal'!$B379)</f>
        <v/>
      </c>
      <c r="C379" t="str">
        <f>IF('3.Stok Awal'!$C379=0,"",'3.Stok Awal'!$C379)</f>
        <v/>
      </c>
      <c r="D379" t="str">
        <f>IF('3.Stok Awal'!$D379=0,"",'3.Stok Awal'!$D379)</f>
        <v/>
      </c>
      <c r="E379" t="str">
        <f>IF('3.Stok Awal'!$E379=0,"",'3.Stok Awal'!$E379)</f>
        <v/>
      </c>
      <c r="F379" s="4" t="str">
        <f>IF('3.Stok Awal'!$F379=0,"",'3.Stok Awal'!$F379)</f>
        <v/>
      </c>
      <c r="G379" s="4" t="str">
        <f t="shared" si="5"/>
        <v/>
      </c>
      <c r="H379">
        <f>IF('3.Stok Awal'!$I379=0,0,'3.Stok Awal'!$I379)</f>
        <v>0</v>
      </c>
      <c r="I379" t="str">
        <f>IF('3.Stok Awal'!$J379=0,"",'3.Stok Awal'!$J379)</f>
        <v/>
      </c>
      <c r="J379">
        <f>IF('3.Stok Awal'!$K379=0,0,'3.Stok Awal'!$K379)</f>
        <v>0</v>
      </c>
      <c r="K379" t="str">
        <f>IF('3.Stok Awal'!$L379=0,"",'3.Stok Awal'!$L379)</f>
        <v/>
      </c>
      <c r="L379">
        <f>IF('3.Stok Awal'!$N379=0,0,'3.Stok Awal'!$N379)</f>
        <v>0</v>
      </c>
      <c r="M379" t="str">
        <f>IF('3.Stok Awal'!$O379=0,"",'3.Stok Awal'!$O379)</f>
        <v/>
      </c>
      <c r="N379">
        <f>SUMIF('4.Sell to Trade'!$O$5:$O$5003,'5.Stok Akhir'!$G379,'4.Sell to Trade'!$Q$5:$Q$5003)</f>
        <v>0</v>
      </c>
      <c r="O379" t="str">
        <f>IF('3.Stok Awal'!$L379=0,"",'3.Stok Awal'!$L379)</f>
        <v/>
      </c>
      <c r="P379">
        <f>IF(ISNA(VLOOKUP($A379,STOK_AWAL,13,0)),0,IF(VLOOKUP($A379,STOK_AWAL,13,0)&gt;0,ROUNDDOWN(L379/VLOOKUP($A379,STOK_AWAL,13,0),0),0))</f>
        <v>0</v>
      </c>
      <c r="Q379" t="str">
        <f>I379</f>
        <v/>
      </c>
      <c r="R379">
        <f>IFERROR(MOD(L379,VLOOKUP($A379,STOK_AWAL,13,0)),0)</f>
        <v>0</v>
      </c>
      <c r="S379" t="str">
        <f>K379</f>
        <v/>
      </c>
      <c r="T379">
        <f>R379+(P379*(IFERROR(VLOOKUP($A379,STOK_AWAL,13,0),0)))</f>
        <v>0</v>
      </c>
      <c r="U379" t="str">
        <f>M379</f>
        <v/>
      </c>
    </row>
    <row r="380" spans="1:21" x14ac:dyDescent="0.25">
      <c r="A380" t="str">
        <f>IF('3.Stok Awal'!$A380=0,"",'3.Stok Awal'!$A380)</f>
        <v/>
      </c>
      <c r="B380" t="str">
        <f>IF('3.Stok Awal'!$B380=0,"",'3.Stok Awal'!$B380)</f>
        <v/>
      </c>
      <c r="C380" t="str">
        <f>IF('3.Stok Awal'!$C380=0,"",'3.Stok Awal'!$C380)</f>
        <v/>
      </c>
      <c r="D380" t="str">
        <f>IF('3.Stok Awal'!$D380=0,"",'3.Stok Awal'!$D380)</f>
        <v/>
      </c>
      <c r="E380" t="str">
        <f>IF('3.Stok Awal'!$E380=0,"",'3.Stok Awal'!$E380)</f>
        <v/>
      </c>
      <c r="F380" s="4" t="str">
        <f>IF('3.Stok Awal'!$F380=0,"",'3.Stok Awal'!$F380)</f>
        <v/>
      </c>
      <c r="G380" s="4" t="str">
        <f t="shared" si="5"/>
        <v/>
      </c>
      <c r="H380">
        <f>IF('3.Stok Awal'!$I380=0,0,'3.Stok Awal'!$I380)</f>
        <v>0</v>
      </c>
      <c r="I380" t="str">
        <f>IF('3.Stok Awal'!$J380=0,"",'3.Stok Awal'!$J380)</f>
        <v/>
      </c>
      <c r="J380">
        <f>IF('3.Stok Awal'!$K380=0,0,'3.Stok Awal'!$K380)</f>
        <v>0</v>
      </c>
      <c r="K380" t="str">
        <f>IF('3.Stok Awal'!$L380=0,"",'3.Stok Awal'!$L380)</f>
        <v/>
      </c>
      <c r="L380">
        <f>IF('3.Stok Awal'!$N380=0,0,'3.Stok Awal'!$N380)</f>
        <v>0</v>
      </c>
      <c r="M380" t="str">
        <f>IF('3.Stok Awal'!$O380=0,"",'3.Stok Awal'!$O380)</f>
        <v/>
      </c>
      <c r="N380">
        <f>SUMIF('4.Sell to Trade'!$O$5:$O$5003,'5.Stok Akhir'!$G380,'4.Sell to Trade'!$Q$5:$Q$5003)</f>
        <v>0</v>
      </c>
      <c r="O380" t="str">
        <f>IF('3.Stok Awal'!$L380=0,"",'3.Stok Awal'!$L380)</f>
        <v/>
      </c>
      <c r="P380">
        <f>IF(ISNA(VLOOKUP($A380,STOK_AWAL,13,0)),0,IF(VLOOKUP($A380,STOK_AWAL,13,0)&gt;0,ROUNDDOWN(L380/VLOOKUP($A380,STOK_AWAL,13,0),0),0))</f>
        <v>0</v>
      </c>
      <c r="Q380" t="str">
        <f>I380</f>
        <v/>
      </c>
      <c r="R380">
        <f>IFERROR(MOD(L380,VLOOKUP($A380,STOK_AWAL,13,0)),0)</f>
        <v>0</v>
      </c>
      <c r="S380" t="str">
        <f>K380</f>
        <v/>
      </c>
      <c r="T380">
        <f>R380+(P380*(IFERROR(VLOOKUP($A380,STOK_AWAL,13,0),0)))</f>
        <v>0</v>
      </c>
      <c r="U380" t="str">
        <f>M380</f>
        <v/>
      </c>
    </row>
    <row r="381" spans="1:21" x14ac:dyDescent="0.25">
      <c r="A381" t="str">
        <f>IF('3.Stok Awal'!$A381=0,"",'3.Stok Awal'!$A381)</f>
        <v/>
      </c>
      <c r="B381" t="str">
        <f>IF('3.Stok Awal'!$B381=0,"",'3.Stok Awal'!$B381)</f>
        <v/>
      </c>
      <c r="C381" t="str">
        <f>IF('3.Stok Awal'!$C381=0,"",'3.Stok Awal'!$C381)</f>
        <v/>
      </c>
      <c r="D381" t="str">
        <f>IF('3.Stok Awal'!$D381=0,"",'3.Stok Awal'!$D381)</f>
        <v/>
      </c>
      <c r="E381" t="str">
        <f>IF('3.Stok Awal'!$E381=0,"",'3.Stok Awal'!$E381)</f>
        <v/>
      </c>
      <c r="F381" s="4" t="str">
        <f>IF('3.Stok Awal'!$F381=0,"",'3.Stok Awal'!$F381)</f>
        <v/>
      </c>
      <c r="G381" s="4" t="str">
        <f t="shared" si="5"/>
        <v/>
      </c>
      <c r="H381">
        <f>IF('3.Stok Awal'!$I381=0,0,'3.Stok Awal'!$I381)</f>
        <v>0</v>
      </c>
      <c r="I381" t="str">
        <f>IF('3.Stok Awal'!$J381=0,"",'3.Stok Awal'!$J381)</f>
        <v/>
      </c>
      <c r="J381">
        <f>IF('3.Stok Awal'!$K381=0,0,'3.Stok Awal'!$K381)</f>
        <v>0</v>
      </c>
      <c r="K381" t="str">
        <f>IF('3.Stok Awal'!$L381=0,"",'3.Stok Awal'!$L381)</f>
        <v/>
      </c>
      <c r="L381">
        <f>IF('3.Stok Awal'!$N381=0,0,'3.Stok Awal'!$N381)</f>
        <v>0</v>
      </c>
      <c r="M381" t="str">
        <f>IF('3.Stok Awal'!$O381=0,"",'3.Stok Awal'!$O381)</f>
        <v/>
      </c>
      <c r="N381">
        <f>SUMIF('4.Sell to Trade'!$O$5:$O$5003,'5.Stok Akhir'!$G381,'4.Sell to Trade'!$Q$5:$Q$5003)</f>
        <v>0</v>
      </c>
      <c r="O381" t="str">
        <f>IF('3.Stok Awal'!$L381=0,"",'3.Stok Awal'!$L381)</f>
        <v/>
      </c>
      <c r="P381">
        <f>IF(ISNA(VLOOKUP($A381,STOK_AWAL,13,0)),0,IF(VLOOKUP($A381,STOK_AWAL,13,0)&gt;0,ROUNDDOWN(L381/VLOOKUP($A381,STOK_AWAL,13,0),0),0))</f>
        <v>0</v>
      </c>
      <c r="Q381" t="str">
        <f>I381</f>
        <v/>
      </c>
      <c r="R381">
        <f>IFERROR(MOD(L381,VLOOKUP($A381,STOK_AWAL,13,0)),0)</f>
        <v>0</v>
      </c>
      <c r="S381" t="str">
        <f>K381</f>
        <v/>
      </c>
      <c r="T381">
        <f>R381+(P381*(IFERROR(VLOOKUP($A381,STOK_AWAL,13,0),0)))</f>
        <v>0</v>
      </c>
      <c r="U381" t="str">
        <f>M381</f>
        <v/>
      </c>
    </row>
    <row r="382" spans="1:21" x14ac:dyDescent="0.25">
      <c r="A382" t="str">
        <f>IF('3.Stok Awal'!$A382=0,"",'3.Stok Awal'!$A382)</f>
        <v/>
      </c>
      <c r="B382" t="str">
        <f>IF('3.Stok Awal'!$B382=0,"",'3.Stok Awal'!$B382)</f>
        <v/>
      </c>
      <c r="C382" t="str">
        <f>IF('3.Stok Awal'!$C382=0,"",'3.Stok Awal'!$C382)</f>
        <v/>
      </c>
      <c r="D382" t="str">
        <f>IF('3.Stok Awal'!$D382=0,"",'3.Stok Awal'!$D382)</f>
        <v/>
      </c>
      <c r="E382" t="str">
        <f>IF('3.Stok Awal'!$E382=0,"",'3.Stok Awal'!$E382)</f>
        <v/>
      </c>
      <c r="F382" s="4" t="str">
        <f>IF('3.Stok Awal'!$F382=0,"",'3.Stok Awal'!$F382)</f>
        <v/>
      </c>
      <c r="G382" s="4" t="str">
        <f t="shared" si="5"/>
        <v/>
      </c>
      <c r="H382">
        <f>IF('3.Stok Awal'!$I382=0,0,'3.Stok Awal'!$I382)</f>
        <v>0</v>
      </c>
      <c r="I382" t="str">
        <f>IF('3.Stok Awal'!$J382=0,"",'3.Stok Awal'!$J382)</f>
        <v/>
      </c>
      <c r="J382">
        <f>IF('3.Stok Awal'!$K382=0,0,'3.Stok Awal'!$K382)</f>
        <v>0</v>
      </c>
      <c r="K382" t="str">
        <f>IF('3.Stok Awal'!$L382=0,"",'3.Stok Awal'!$L382)</f>
        <v/>
      </c>
      <c r="L382">
        <f>IF('3.Stok Awal'!$N382=0,0,'3.Stok Awal'!$N382)</f>
        <v>0</v>
      </c>
      <c r="M382" t="str">
        <f>IF('3.Stok Awal'!$O382=0,"",'3.Stok Awal'!$O382)</f>
        <v/>
      </c>
      <c r="N382">
        <f>SUMIF('4.Sell to Trade'!$O$5:$O$5003,'5.Stok Akhir'!$G382,'4.Sell to Trade'!$Q$5:$Q$5003)</f>
        <v>0</v>
      </c>
      <c r="O382" t="str">
        <f>IF('3.Stok Awal'!$L382=0,"",'3.Stok Awal'!$L382)</f>
        <v/>
      </c>
      <c r="P382">
        <f>IF(ISNA(VLOOKUP($A382,STOK_AWAL,13,0)),0,IF(VLOOKUP($A382,STOK_AWAL,13,0)&gt;0,ROUNDDOWN(L382/VLOOKUP($A382,STOK_AWAL,13,0),0),0))</f>
        <v>0</v>
      </c>
      <c r="Q382" t="str">
        <f>I382</f>
        <v/>
      </c>
      <c r="R382">
        <f>IFERROR(MOD(L382,VLOOKUP($A382,STOK_AWAL,13,0)),0)</f>
        <v>0</v>
      </c>
      <c r="S382" t="str">
        <f>K382</f>
        <v/>
      </c>
      <c r="T382">
        <f>R382+(P382*(IFERROR(VLOOKUP($A382,STOK_AWAL,13,0),0)))</f>
        <v>0</v>
      </c>
      <c r="U382" t="str">
        <f>M382</f>
        <v/>
      </c>
    </row>
    <row r="383" spans="1:21" x14ac:dyDescent="0.25">
      <c r="A383" t="str">
        <f>IF('3.Stok Awal'!$A383=0,"",'3.Stok Awal'!$A383)</f>
        <v/>
      </c>
      <c r="B383" t="str">
        <f>IF('3.Stok Awal'!$B383=0,"",'3.Stok Awal'!$B383)</f>
        <v/>
      </c>
      <c r="C383" t="str">
        <f>IF('3.Stok Awal'!$C383=0,"",'3.Stok Awal'!$C383)</f>
        <v/>
      </c>
      <c r="D383" t="str">
        <f>IF('3.Stok Awal'!$D383=0,"",'3.Stok Awal'!$D383)</f>
        <v/>
      </c>
      <c r="E383" t="str">
        <f>IF('3.Stok Awal'!$E383=0,"",'3.Stok Awal'!$E383)</f>
        <v/>
      </c>
      <c r="F383" s="4" t="str">
        <f>IF('3.Stok Awal'!$F383=0,"",'3.Stok Awal'!$F383)</f>
        <v/>
      </c>
      <c r="G383" s="4" t="str">
        <f t="shared" si="5"/>
        <v/>
      </c>
      <c r="H383">
        <f>IF('3.Stok Awal'!$I383=0,0,'3.Stok Awal'!$I383)</f>
        <v>0</v>
      </c>
      <c r="I383" t="str">
        <f>IF('3.Stok Awal'!$J383=0,"",'3.Stok Awal'!$J383)</f>
        <v/>
      </c>
      <c r="J383">
        <f>IF('3.Stok Awal'!$K383=0,0,'3.Stok Awal'!$K383)</f>
        <v>0</v>
      </c>
      <c r="K383" t="str">
        <f>IF('3.Stok Awal'!$L383=0,"",'3.Stok Awal'!$L383)</f>
        <v/>
      </c>
      <c r="L383">
        <f>IF('3.Stok Awal'!$N383=0,0,'3.Stok Awal'!$N383)</f>
        <v>0</v>
      </c>
      <c r="M383" t="str">
        <f>IF('3.Stok Awal'!$O383=0,"",'3.Stok Awal'!$O383)</f>
        <v/>
      </c>
      <c r="N383">
        <f>SUMIF('4.Sell to Trade'!$O$5:$O$5003,'5.Stok Akhir'!$G383,'4.Sell to Trade'!$Q$5:$Q$5003)</f>
        <v>0</v>
      </c>
      <c r="O383" t="str">
        <f>IF('3.Stok Awal'!$L383=0,"",'3.Stok Awal'!$L383)</f>
        <v/>
      </c>
      <c r="P383">
        <f>IF(ISNA(VLOOKUP($A383,STOK_AWAL,13,0)),0,IF(VLOOKUP($A383,STOK_AWAL,13,0)&gt;0,ROUNDDOWN(L383/VLOOKUP($A383,STOK_AWAL,13,0),0),0))</f>
        <v>0</v>
      </c>
      <c r="Q383" t="str">
        <f>I383</f>
        <v/>
      </c>
      <c r="R383">
        <f>IFERROR(MOD(L383,VLOOKUP($A383,STOK_AWAL,13,0)),0)</f>
        <v>0</v>
      </c>
      <c r="S383" t="str">
        <f>K383</f>
        <v/>
      </c>
      <c r="T383">
        <f>R383+(P383*(IFERROR(VLOOKUP($A383,STOK_AWAL,13,0),0)))</f>
        <v>0</v>
      </c>
      <c r="U383" t="str">
        <f>M383</f>
        <v/>
      </c>
    </row>
    <row r="384" spans="1:21" x14ac:dyDescent="0.25">
      <c r="A384" t="str">
        <f>IF('3.Stok Awal'!$A384=0,"",'3.Stok Awal'!$A384)</f>
        <v/>
      </c>
      <c r="B384" t="str">
        <f>IF('3.Stok Awal'!$B384=0,"",'3.Stok Awal'!$B384)</f>
        <v/>
      </c>
      <c r="C384" t="str">
        <f>IF('3.Stok Awal'!$C384=0,"",'3.Stok Awal'!$C384)</f>
        <v/>
      </c>
      <c r="D384" t="str">
        <f>IF('3.Stok Awal'!$D384=0,"",'3.Stok Awal'!$D384)</f>
        <v/>
      </c>
      <c r="E384" t="str">
        <f>IF('3.Stok Awal'!$E384=0,"",'3.Stok Awal'!$E384)</f>
        <v/>
      </c>
      <c r="F384" s="4" t="str">
        <f>IF('3.Stok Awal'!$F384=0,"",'3.Stok Awal'!$F384)</f>
        <v/>
      </c>
      <c r="G384" s="4" t="str">
        <f t="shared" si="5"/>
        <v/>
      </c>
      <c r="H384">
        <f>IF('3.Stok Awal'!$I384=0,0,'3.Stok Awal'!$I384)</f>
        <v>0</v>
      </c>
      <c r="I384" t="str">
        <f>IF('3.Stok Awal'!$J384=0,"",'3.Stok Awal'!$J384)</f>
        <v/>
      </c>
      <c r="J384">
        <f>IF('3.Stok Awal'!$K384=0,0,'3.Stok Awal'!$K384)</f>
        <v>0</v>
      </c>
      <c r="K384" t="str">
        <f>IF('3.Stok Awal'!$L384=0,"",'3.Stok Awal'!$L384)</f>
        <v/>
      </c>
      <c r="L384">
        <f>IF('3.Stok Awal'!$N384=0,0,'3.Stok Awal'!$N384)</f>
        <v>0</v>
      </c>
      <c r="M384" t="str">
        <f>IF('3.Stok Awal'!$O384=0,"",'3.Stok Awal'!$O384)</f>
        <v/>
      </c>
      <c r="N384">
        <f>SUMIF('4.Sell to Trade'!$O$5:$O$5003,'5.Stok Akhir'!$G384,'4.Sell to Trade'!$Q$5:$Q$5003)</f>
        <v>0</v>
      </c>
      <c r="O384" t="str">
        <f>IF('3.Stok Awal'!$L384=0,"",'3.Stok Awal'!$L384)</f>
        <v/>
      </c>
      <c r="P384">
        <f>IF(ISNA(VLOOKUP($A384,STOK_AWAL,13,0)),0,IF(VLOOKUP($A384,STOK_AWAL,13,0)&gt;0,ROUNDDOWN(L384/VLOOKUP($A384,STOK_AWAL,13,0),0),0))</f>
        <v>0</v>
      </c>
      <c r="Q384" t="str">
        <f>I384</f>
        <v/>
      </c>
      <c r="R384">
        <f>IFERROR(MOD(L384,VLOOKUP($A384,STOK_AWAL,13,0)),0)</f>
        <v>0</v>
      </c>
      <c r="S384" t="str">
        <f>K384</f>
        <v/>
      </c>
      <c r="T384">
        <f>R384+(P384*(IFERROR(VLOOKUP($A384,STOK_AWAL,13,0),0)))</f>
        <v>0</v>
      </c>
      <c r="U384" t="str">
        <f>M384</f>
        <v/>
      </c>
    </row>
    <row r="385" spans="1:21" x14ac:dyDescent="0.25">
      <c r="A385" t="str">
        <f>IF('3.Stok Awal'!$A385=0,"",'3.Stok Awal'!$A385)</f>
        <v/>
      </c>
      <c r="B385" t="str">
        <f>IF('3.Stok Awal'!$B385=0,"",'3.Stok Awal'!$B385)</f>
        <v/>
      </c>
      <c r="C385" t="str">
        <f>IF('3.Stok Awal'!$C385=0,"",'3.Stok Awal'!$C385)</f>
        <v/>
      </c>
      <c r="D385" t="str">
        <f>IF('3.Stok Awal'!$D385=0,"",'3.Stok Awal'!$D385)</f>
        <v/>
      </c>
      <c r="E385" t="str">
        <f>IF('3.Stok Awal'!$E385=0,"",'3.Stok Awal'!$E385)</f>
        <v/>
      </c>
      <c r="F385" s="4" t="str">
        <f>IF('3.Stok Awal'!$F385=0,"",'3.Stok Awal'!$F385)</f>
        <v/>
      </c>
      <c r="G385" s="4" t="str">
        <f t="shared" si="5"/>
        <v/>
      </c>
      <c r="H385">
        <f>IF('3.Stok Awal'!$I385=0,0,'3.Stok Awal'!$I385)</f>
        <v>0</v>
      </c>
      <c r="I385" t="str">
        <f>IF('3.Stok Awal'!$J385=0,"",'3.Stok Awal'!$J385)</f>
        <v/>
      </c>
      <c r="J385">
        <f>IF('3.Stok Awal'!$K385=0,0,'3.Stok Awal'!$K385)</f>
        <v>0</v>
      </c>
      <c r="K385" t="str">
        <f>IF('3.Stok Awal'!$L385=0,"",'3.Stok Awal'!$L385)</f>
        <v/>
      </c>
      <c r="L385">
        <f>IF('3.Stok Awal'!$N385=0,0,'3.Stok Awal'!$N385)</f>
        <v>0</v>
      </c>
      <c r="M385" t="str">
        <f>IF('3.Stok Awal'!$O385=0,"",'3.Stok Awal'!$O385)</f>
        <v/>
      </c>
      <c r="N385">
        <f>SUMIF('4.Sell to Trade'!$O$5:$O$5003,'5.Stok Akhir'!$G385,'4.Sell to Trade'!$Q$5:$Q$5003)</f>
        <v>0</v>
      </c>
      <c r="O385" t="str">
        <f>IF('3.Stok Awal'!$L385=0,"",'3.Stok Awal'!$L385)</f>
        <v/>
      </c>
      <c r="P385">
        <f>IF(ISNA(VLOOKUP($A385,STOK_AWAL,13,0)),0,IF(VLOOKUP($A385,STOK_AWAL,13,0)&gt;0,ROUNDDOWN(L385/VLOOKUP($A385,STOK_AWAL,13,0),0),0))</f>
        <v>0</v>
      </c>
      <c r="Q385" t="str">
        <f>I385</f>
        <v/>
      </c>
      <c r="R385">
        <f>IFERROR(MOD(L385,VLOOKUP($A385,STOK_AWAL,13,0)),0)</f>
        <v>0</v>
      </c>
      <c r="S385" t="str">
        <f>K385</f>
        <v/>
      </c>
      <c r="T385">
        <f>R385+(P385*(IFERROR(VLOOKUP($A385,STOK_AWAL,13,0),0)))</f>
        <v>0</v>
      </c>
      <c r="U385" t="str">
        <f>M385</f>
        <v/>
      </c>
    </row>
    <row r="386" spans="1:21" x14ac:dyDescent="0.25">
      <c r="A386" t="str">
        <f>IF('3.Stok Awal'!$A386=0,"",'3.Stok Awal'!$A386)</f>
        <v/>
      </c>
      <c r="B386" t="str">
        <f>IF('3.Stok Awal'!$B386=0,"",'3.Stok Awal'!$B386)</f>
        <v/>
      </c>
      <c r="C386" t="str">
        <f>IF('3.Stok Awal'!$C386=0,"",'3.Stok Awal'!$C386)</f>
        <v/>
      </c>
      <c r="D386" t="str">
        <f>IF('3.Stok Awal'!$D386=0,"",'3.Stok Awal'!$D386)</f>
        <v/>
      </c>
      <c r="E386" t="str">
        <f>IF('3.Stok Awal'!$E386=0,"",'3.Stok Awal'!$E386)</f>
        <v/>
      </c>
      <c r="F386" s="4" t="str">
        <f>IF('3.Stok Awal'!$F386=0,"",'3.Stok Awal'!$F386)</f>
        <v/>
      </c>
      <c r="G386" s="4" t="str">
        <f t="shared" si="5"/>
        <v/>
      </c>
      <c r="H386">
        <f>IF('3.Stok Awal'!$I386=0,0,'3.Stok Awal'!$I386)</f>
        <v>0</v>
      </c>
      <c r="I386" t="str">
        <f>IF('3.Stok Awal'!$J386=0,"",'3.Stok Awal'!$J386)</f>
        <v/>
      </c>
      <c r="J386">
        <f>IF('3.Stok Awal'!$K386=0,0,'3.Stok Awal'!$K386)</f>
        <v>0</v>
      </c>
      <c r="K386" t="str">
        <f>IF('3.Stok Awal'!$L386=0,"",'3.Stok Awal'!$L386)</f>
        <v/>
      </c>
      <c r="L386">
        <f>IF('3.Stok Awal'!$N386=0,0,'3.Stok Awal'!$N386)</f>
        <v>0</v>
      </c>
      <c r="M386" t="str">
        <f>IF('3.Stok Awal'!$O386=0,"",'3.Stok Awal'!$O386)</f>
        <v/>
      </c>
      <c r="N386">
        <f>SUMIF('4.Sell to Trade'!$O$5:$O$5003,'5.Stok Akhir'!$G386,'4.Sell to Trade'!$Q$5:$Q$5003)</f>
        <v>0</v>
      </c>
      <c r="O386" t="str">
        <f>IF('3.Stok Awal'!$L386=0,"",'3.Stok Awal'!$L386)</f>
        <v/>
      </c>
      <c r="P386">
        <f>IF(ISNA(VLOOKUP($A386,STOK_AWAL,13,0)),0,IF(VLOOKUP($A386,STOK_AWAL,13,0)&gt;0,ROUNDDOWN(L386/VLOOKUP($A386,STOK_AWAL,13,0),0),0))</f>
        <v>0</v>
      </c>
      <c r="Q386" t="str">
        <f>I386</f>
        <v/>
      </c>
      <c r="R386">
        <f>IFERROR(MOD(L386,VLOOKUP($A386,STOK_AWAL,13,0)),0)</f>
        <v>0</v>
      </c>
      <c r="S386" t="str">
        <f>K386</f>
        <v/>
      </c>
      <c r="T386">
        <f>R386+(P386*(IFERROR(VLOOKUP($A386,STOK_AWAL,13,0),0)))</f>
        <v>0</v>
      </c>
      <c r="U386" t="str">
        <f>M386</f>
        <v/>
      </c>
    </row>
    <row r="387" spans="1:21" x14ac:dyDescent="0.25">
      <c r="A387" t="str">
        <f>IF('3.Stok Awal'!$A387=0,"",'3.Stok Awal'!$A387)</f>
        <v/>
      </c>
      <c r="B387" t="str">
        <f>IF('3.Stok Awal'!$B387=0,"",'3.Stok Awal'!$B387)</f>
        <v/>
      </c>
      <c r="C387" t="str">
        <f>IF('3.Stok Awal'!$C387=0,"",'3.Stok Awal'!$C387)</f>
        <v/>
      </c>
      <c r="D387" t="str">
        <f>IF('3.Stok Awal'!$D387=0,"",'3.Stok Awal'!$D387)</f>
        <v/>
      </c>
      <c r="E387" t="str">
        <f>IF('3.Stok Awal'!$E387=0,"",'3.Stok Awal'!$E387)</f>
        <v/>
      </c>
      <c r="F387" s="4" t="str">
        <f>IF('3.Stok Awal'!$F387=0,"",'3.Stok Awal'!$F387)</f>
        <v/>
      </c>
      <c r="G387" s="4" t="str">
        <f t="shared" si="5"/>
        <v/>
      </c>
      <c r="H387">
        <f>IF('3.Stok Awal'!$I387=0,0,'3.Stok Awal'!$I387)</f>
        <v>0</v>
      </c>
      <c r="I387" t="str">
        <f>IF('3.Stok Awal'!$J387=0,"",'3.Stok Awal'!$J387)</f>
        <v/>
      </c>
      <c r="J387">
        <f>IF('3.Stok Awal'!$K387=0,0,'3.Stok Awal'!$K387)</f>
        <v>0</v>
      </c>
      <c r="K387" t="str">
        <f>IF('3.Stok Awal'!$L387=0,"",'3.Stok Awal'!$L387)</f>
        <v/>
      </c>
      <c r="L387">
        <f>IF('3.Stok Awal'!$N387=0,0,'3.Stok Awal'!$N387)</f>
        <v>0</v>
      </c>
      <c r="M387" t="str">
        <f>IF('3.Stok Awal'!$O387=0,"",'3.Stok Awal'!$O387)</f>
        <v/>
      </c>
      <c r="N387">
        <f>SUMIF('4.Sell to Trade'!$O$5:$O$5003,'5.Stok Akhir'!$G387,'4.Sell to Trade'!$Q$5:$Q$5003)</f>
        <v>0</v>
      </c>
      <c r="O387" t="str">
        <f>IF('3.Stok Awal'!$L387=0,"",'3.Stok Awal'!$L387)</f>
        <v/>
      </c>
      <c r="P387">
        <f>IF(ISNA(VLOOKUP($A387,STOK_AWAL,13,0)),0,IF(VLOOKUP($A387,STOK_AWAL,13,0)&gt;0,ROUNDDOWN(L387/VLOOKUP($A387,STOK_AWAL,13,0),0),0))</f>
        <v>0</v>
      </c>
      <c r="Q387" t="str">
        <f>I387</f>
        <v/>
      </c>
      <c r="R387">
        <f>IFERROR(MOD(L387,VLOOKUP($A387,STOK_AWAL,13,0)),0)</f>
        <v>0</v>
      </c>
      <c r="S387" t="str">
        <f>K387</f>
        <v/>
      </c>
      <c r="T387">
        <f>R387+(P387*(IFERROR(VLOOKUP($A387,STOK_AWAL,13,0),0)))</f>
        <v>0</v>
      </c>
      <c r="U387" t="str">
        <f>M387</f>
        <v/>
      </c>
    </row>
    <row r="388" spans="1:21" x14ac:dyDescent="0.25">
      <c r="A388" t="str">
        <f>IF('3.Stok Awal'!$A388=0,"",'3.Stok Awal'!$A388)</f>
        <v/>
      </c>
      <c r="B388" t="str">
        <f>IF('3.Stok Awal'!$B388=0,"",'3.Stok Awal'!$B388)</f>
        <v/>
      </c>
      <c r="C388" t="str">
        <f>IF('3.Stok Awal'!$C388=0,"",'3.Stok Awal'!$C388)</f>
        <v/>
      </c>
      <c r="D388" t="str">
        <f>IF('3.Stok Awal'!$D388=0,"",'3.Stok Awal'!$D388)</f>
        <v/>
      </c>
      <c r="E388" t="str">
        <f>IF('3.Stok Awal'!$E388=0,"",'3.Stok Awal'!$E388)</f>
        <v/>
      </c>
      <c r="F388" s="4" t="str">
        <f>IF('3.Stok Awal'!$F388=0,"",'3.Stok Awal'!$F388)</f>
        <v/>
      </c>
      <c r="G388" s="4" t="str">
        <f t="shared" si="5"/>
        <v/>
      </c>
      <c r="H388">
        <f>IF('3.Stok Awal'!$I388=0,0,'3.Stok Awal'!$I388)</f>
        <v>0</v>
      </c>
      <c r="I388" t="str">
        <f>IF('3.Stok Awal'!$J388=0,"",'3.Stok Awal'!$J388)</f>
        <v/>
      </c>
      <c r="J388">
        <f>IF('3.Stok Awal'!$K388=0,0,'3.Stok Awal'!$K388)</f>
        <v>0</v>
      </c>
      <c r="K388" t="str">
        <f>IF('3.Stok Awal'!$L388=0,"",'3.Stok Awal'!$L388)</f>
        <v/>
      </c>
      <c r="L388">
        <f>IF('3.Stok Awal'!$N388=0,0,'3.Stok Awal'!$N388)</f>
        <v>0</v>
      </c>
      <c r="M388" t="str">
        <f>IF('3.Stok Awal'!$O388=0,"",'3.Stok Awal'!$O388)</f>
        <v/>
      </c>
      <c r="N388">
        <f>SUMIF('4.Sell to Trade'!$O$5:$O$5003,'5.Stok Akhir'!$G388,'4.Sell to Trade'!$Q$5:$Q$5003)</f>
        <v>0</v>
      </c>
      <c r="O388" t="str">
        <f>IF('3.Stok Awal'!$L388=0,"",'3.Stok Awal'!$L388)</f>
        <v/>
      </c>
      <c r="P388">
        <f>IF(ISNA(VLOOKUP($A388,STOK_AWAL,13,0)),0,IF(VLOOKUP($A388,STOK_AWAL,13,0)&gt;0,ROUNDDOWN(L388/VLOOKUP($A388,STOK_AWAL,13,0),0),0))</f>
        <v>0</v>
      </c>
      <c r="Q388" t="str">
        <f>I388</f>
        <v/>
      </c>
      <c r="R388">
        <f>IFERROR(MOD(L388,VLOOKUP($A388,STOK_AWAL,13,0)),0)</f>
        <v>0</v>
      </c>
      <c r="S388" t="str">
        <f>K388</f>
        <v/>
      </c>
      <c r="T388">
        <f>R388+(P388*(IFERROR(VLOOKUP($A388,STOK_AWAL,13,0),0)))</f>
        <v>0</v>
      </c>
      <c r="U388" t="str">
        <f>M388</f>
        <v/>
      </c>
    </row>
    <row r="389" spans="1:21" x14ac:dyDescent="0.25">
      <c r="A389" t="str">
        <f>IF('3.Stok Awal'!$A389=0,"",'3.Stok Awal'!$A389)</f>
        <v/>
      </c>
      <c r="B389" t="str">
        <f>IF('3.Stok Awal'!$B389=0,"",'3.Stok Awal'!$B389)</f>
        <v/>
      </c>
      <c r="C389" t="str">
        <f>IF('3.Stok Awal'!$C389=0,"",'3.Stok Awal'!$C389)</f>
        <v/>
      </c>
      <c r="D389" t="str">
        <f>IF('3.Stok Awal'!$D389=0,"",'3.Stok Awal'!$D389)</f>
        <v/>
      </c>
      <c r="E389" t="str">
        <f>IF('3.Stok Awal'!$E389=0,"",'3.Stok Awal'!$E389)</f>
        <v/>
      </c>
      <c r="F389" s="4" t="str">
        <f>IF('3.Stok Awal'!$F389=0,"",'3.Stok Awal'!$F389)</f>
        <v/>
      </c>
      <c r="G389" s="4" t="str">
        <f t="shared" si="5"/>
        <v/>
      </c>
      <c r="H389">
        <f>IF('3.Stok Awal'!$I389=0,0,'3.Stok Awal'!$I389)</f>
        <v>0</v>
      </c>
      <c r="I389" t="str">
        <f>IF('3.Stok Awal'!$J389=0,"",'3.Stok Awal'!$J389)</f>
        <v/>
      </c>
      <c r="J389">
        <f>IF('3.Stok Awal'!$K389=0,0,'3.Stok Awal'!$K389)</f>
        <v>0</v>
      </c>
      <c r="K389" t="str">
        <f>IF('3.Stok Awal'!$L389=0,"",'3.Stok Awal'!$L389)</f>
        <v/>
      </c>
      <c r="L389">
        <f>IF('3.Stok Awal'!$N389=0,0,'3.Stok Awal'!$N389)</f>
        <v>0</v>
      </c>
      <c r="M389" t="str">
        <f>IF('3.Stok Awal'!$O389=0,"",'3.Stok Awal'!$O389)</f>
        <v/>
      </c>
      <c r="N389">
        <f>SUMIF('4.Sell to Trade'!$O$5:$O$5003,'5.Stok Akhir'!$G389,'4.Sell to Trade'!$Q$5:$Q$5003)</f>
        <v>0</v>
      </c>
      <c r="O389" t="str">
        <f>IF('3.Stok Awal'!$L389=0,"",'3.Stok Awal'!$L389)</f>
        <v/>
      </c>
      <c r="P389">
        <f>IF(ISNA(VLOOKUP($A389,STOK_AWAL,13,0)),0,IF(VLOOKUP($A389,STOK_AWAL,13,0)&gt;0,ROUNDDOWN(L389/VLOOKUP($A389,STOK_AWAL,13,0),0),0))</f>
        <v>0</v>
      </c>
      <c r="Q389" t="str">
        <f>I389</f>
        <v/>
      </c>
      <c r="R389">
        <f>IFERROR(MOD(L389,VLOOKUP($A389,STOK_AWAL,13,0)),0)</f>
        <v>0</v>
      </c>
      <c r="S389" t="str">
        <f>K389</f>
        <v/>
      </c>
      <c r="T389">
        <f>R389+(P389*(IFERROR(VLOOKUP($A389,STOK_AWAL,13,0),0)))</f>
        <v>0</v>
      </c>
      <c r="U389" t="str">
        <f>M389</f>
        <v/>
      </c>
    </row>
    <row r="390" spans="1:21" x14ac:dyDescent="0.25">
      <c r="A390" t="str">
        <f>IF('3.Stok Awal'!$A390=0,"",'3.Stok Awal'!$A390)</f>
        <v/>
      </c>
      <c r="B390" t="str">
        <f>IF('3.Stok Awal'!$B390=0,"",'3.Stok Awal'!$B390)</f>
        <v/>
      </c>
      <c r="C390" t="str">
        <f>IF('3.Stok Awal'!$C390=0,"",'3.Stok Awal'!$C390)</f>
        <v/>
      </c>
      <c r="D390" t="str">
        <f>IF('3.Stok Awal'!$D390=0,"",'3.Stok Awal'!$D390)</f>
        <v/>
      </c>
      <c r="E390" t="str">
        <f>IF('3.Stok Awal'!$E390=0,"",'3.Stok Awal'!$E390)</f>
        <v/>
      </c>
      <c r="F390" s="4" t="str">
        <f>IF('3.Stok Awal'!$F390=0,"",'3.Stok Awal'!$F390)</f>
        <v/>
      </c>
      <c r="G390" s="4" t="str">
        <f t="shared" ref="G390:G453" si="6">A390&amp;F390</f>
        <v/>
      </c>
      <c r="H390">
        <f>IF('3.Stok Awal'!$I390=0,0,'3.Stok Awal'!$I390)</f>
        <v>0</v>
      </c>
      <c r="I390" t="str">
        <f>IF('3.Stok Awal'!$J390=0,"",'3.Stok Awal'!$J390)</f>
        <v/>
      </c>
      <c r="J390">
        <f>IF('3.Stok Awal'!$K390=0,0,'3.Stok Awal'!$K390)</f>
        <v>0</v>
      </c>
      <c r="K390" t="str">
        <f>IF('3.Stok Awal'!$L390=0,"",'3.Stok Awal'!$L390)</f>
        <v/>
      </c>
      <c r="L390">
        <f>IF('3.Stok Awal'!$N390=0,0,'3.Stok Awal'!$N390)</f>
        <v>0</v>
      </c>
      <c r="M390" t="str">
        <f>IF('3.Stok Awal'!$O390=0,"",'3.Stok Awal'!$O390)</f>
        <v/>
      </c>
      <c r="N390">
        <f>SUMIF('4.Sell to Trade'!$O$5:$O$5003,'5.Stok Akhir'!$G390,'4.Sell to Trade'!$Q$5:$Q$5003)</f>
        <v>0</v>
      </c>
      <c r="O390" t="str">
        <f>IF('3.Stok Awal'!$L390=0,"",'3.Stok Awal'!$L390)</f>
        <v/>
      </c>
      <c r="P390">
        <f>IF(ISNA(VLOOKUP($A390,STOK_AWAL,13,0)),0,IF(VLOOKUP($A390,STOK_AWAL,13,0)&gt;0,ROUNDDOWN(L390/VLOOKUP($A390,STOK_AWAL,13,0),0),0))</f>
        <v>0</v>
      </c>
      <c r="Q390" t="str">
        <f>I390</f>
        <v/>
      </c>
      <c r="R390">
        <f>IFERROR(MOD(L390,VLOOKUP($A390,STOK_AWAL,13,0)),0)</f>
        <v>0</v>
      </c>
      <c r="S390" t="str">
        <f>K390</f>
        <v/>
      </c>
      <c r="T390">
        <f>R390+(P390*(IFERROR(VLOOKUP($A390,STOK_AWAL,13,0),0)))</f>
        <v>0</v>
      </c>
      <c r="U390" t="str">
        <f>M390</f>
        <v/>
      </c>
    </row>
    <row r="391" spans="1:21" x14ac:dyDescent="0.25">
      <c r="A391" t="str">
        <f>IF('3.Stok Awal'!$A391=0,"",'3.Stok Awal'!$A391)</f>
        <v/>
      </c>
      <c r="B391" t="str">
        <f>IF('3.Stok Awal'!$B391=0,"",'3.Stok Awal'!$B391)</f>
        <v/>
      </c>
      <c r="C391" t="str">
        <f>IF('3.Stok Awal'!$C391=0,"",'3.Stok Awal'!$C391)</f>
        <v/>
      </c>
      <c r="D391" t="str">
        <f>IF('3.Stok Awal'!$D391=0,"",'3.Stok Awal'!$D391)</f>
        <v/>
      </c>
      <c r="E391" t="str">
        <f>IF('3.Stok Awal'!$E391=0,"",'3.Stok Awal'!$E391)</f>
        <v/>
      </c>
      <c r="F391" s="4" t="str">
        <f>IF('3.Stok Awal'!$F391=0,"",'3.Stok Awal'!$F391)</f>
        <v/>
      </c>
      <c r="G391" s="4" t="str">
        <f t="shared" si="6"/>
        <v/>
      </c>
      <c r="H391">
        <f>IF('3.Stok Awal'!$I391=0,0,'3.Stok Awal'!$I391)</f>
        <v>0</v>
      </c>
      <c r="I391" t="str">
        <f>IF('3.Stok Awal'!$J391=0,"",'3.Stok Awal'!$J391)</f>
        <v/>
      </c>
      <c r="J391">
        <f>IF('3.Stok Awal'!$K391=0,0,'3.Stok Awal'!$K391)</f>
        <v>0</v>
      </c>
      <c r="K391" t="str">
        <f>IF('3.Stok Awal'!$L391=0,"",'3.Stok Awal'!$L391)</f>
        <v/>
      </c>
      <c r="L391">
        <f>IF('3.Stok Awal'!$N391=0,0,'3.Stok Awal'!$N391)</f>
        <v>0</v>
      </c>
      <c r="M391" t="str">
        <f>IF('3.Stok Awal'!$O391=0,"",'3.Stok Awal'!$O391)</f>
        <v/>
      </c>
      <c r="N391">
        <f>SUMIF('4.Sell to Trade'!$O$5:$O$5003,'5.Stok Akhir'!$G391,'4.Sell to Trade'!$Q$5:$Q$5003)</f>
        <v>0</v>
      </c>
      <c r="O391" t="str">
        <f>IF('3.Stok Awal'!$L391=0,"",'3.Stok Awal'!$L391)</f>
        <v/>
      </c>
      <c r="P391">
        <f>IF(ISNA(VLOOKUP($A391,STOK_AWAL,13,0)),0,IF(VLOOKUP($A391,STOK_AWAL,13,0)&gt;0,ROUNDDOWN(L391/VLOOKUP($A391,STOK_AWAL,13,0),0),0))</f>
        <v>0</v>
      </c>
      <c r="Q391" t="str">
        <f>I391</f>
        <v/>
      </c>
      <c r="R391">
        <f>IFERROR(MOD(L391,VLOOKUP($A391,STOK_AWAL,13,0)),0)</f>
        <v>0</v>
      </c>
      <c r="S391" t="str">
        <f>K391</f>
        <v/>
      </c>
      <c r="T391">
        <f>R391+(P391*(IFERROR(VLOOKUP($A391,STOK_AWAL,13,0),0)))</f>
        <v>0</v>
      </c>
      <c r="U391" t="str">
        <f>M391</f>
        <v/>
      </c>
    </row>
    <row r="392" spans="1:21" x14ac:dyDescent="0.25">
      <c r="A392" t="str">
        <f>IF('3.Stok Awal'!$A392=0,"",'3.Stok Awal'!$A392)</f>
        <v/>
      </c>
      <c r="B392" t="str">
        <f>IF('3.Stok Awal'!$B392=0,"",'3.Stok Awal'!$B392)</f>
        <v/>
      </c>
      <c r="C392" t="str">
        <f>IF('3.Stok Awal'!$C392=0,"",'3.Stok Awal'!$C392)</f>
        <v/>
      </c>
      <c r="D392" t="str">
        <f>IF('3.Stok Awal'!$D392=0,"",'3.Stok Awal'!$D392)</f>
        <v/>
      </c>
      <c r="E392" t="str">
        <f>IF('3.Stok Awal'!$E392=0,"",'3.Stok Awal'!$E392)</f>
        <v/>
      </c>
      <c r="F392" s="4" t="str">
        <f>IF('3.Stok Awal'!$F392=0,"",'3.Stok Awal'!$F392)</f>
        <v/>
      </c>
      <c r="G392" s="4" t="str">
        <f t="shared" si="6"/>
        <v/>
      </c>
      <c r="H392">
        <f>IF('3.Stok Awal'!$I392=0,0,'3.Stok Awal'!$I392)</f>
        <v>0</v>
      </c>
      <c r="I392" t="str">
        <f>IF('3.Stok Awal'!$J392=0,"",'3.Stok Awal'!$J392)</f>
        <v/>
      </c>
      <c r="J392">
        <f>IF('3.Stok Awal'!$K392=0,0,'3.Stok Awal'!$K392)</f>
        <v>0</v>
      </c>
      <c r="K392" t="str">
        <f>IF('3.Stok Awal'!$L392=0,"",'3.Stok Awal'!$L392)</f>
        <v/>
      </c>
      <c r="L392">
        <f>IF('3.Stok Awal'!$N392=0,0,'3.Stok Awal'!$N392)</f>
        <v>0</v>
      </c>
      <c r="M392" t="str">
        <f>IF('3.Stok Awal'!$O392=0,"",'3.Stok Awal'!$O392)</f>
        <v/>
      </c>
      <c r="N392">
        <f>SUMIF('4.Sell to Trade'!$O$5:$O$5003,'5.Stok Akhir'!$G392,'4.Sell to Trade'!$Q$5:$Q$5003)</f>
        <v>0</v>
      </c>
      <c r="O392" t="str">
        <f>IF('3.Stok Awal'!$L392=0,"",'3.Stok Awal'!$L392)</f>
        <v/>
      </c>
      <c r="P392">
        <f>IF(ISNA(VLOOKUP($A392,STOK_AWAL,13,0)),0,IF(VLOOKUP($A392,STOK_AWAL,13,0)&gt;0,ROUNDDOWN(L392/VLOOKUP($A392,STOK_AWAL,13,0),0),0))</f>
        <v>0</v>
      </c>
      <c r="Q392" t="str">
        <f>I392</f>
        <v/>
      </c>
      <c r="R392">
        <f>IFERROR(MOD(L392,VLOOKUP($A392,STOK_AWAL,13,0)),0)</f>
        <v>0</v>
      </c>
      <c r="S392" t="str">
        <f>K392</f>
        <v/>
      </c>
      <c r="T392">
        <f>R392+(P392*(IFERROR(VLOOKUP($A392,STOK_AWAL,13,0),0)))</f>
        <v>0</v>
      </c>
      <c r="U392" t="str">
        <f>M392</f>
        <v/>
      </c>
    </row>
    <row r="393" spans="1:21" x14ac:dyDescent="0.25">
      <c r="A393" t="str">
        <f>IF('3.Stok Awal'!$A393=0,"",'3.Stok Awal'!$A393)</f>
        <v/>
      </c>
      <c r="B393" t="str">
        <f>IF('3.Stok Awal'!$B393=0,"",'3.Stok Awal'!$B393)</f>
        <v/>
      </c>
      <c r="C393" t="str">
        <f>IF('3.Stok Awal'!$C393=0,"",'3.Stok Awal'!$C393)</f>
        <v/>
      </c>
      <c r="D393" t="str">
        <f>IF('3.Stok Awal'!$D393=0,"",'3.Stok Awal'!$D393)</f>
        <v/>
      </c>
      <c r="E393" t="str">
        <f>IF('3.Stok Awal'!$E393=0,"",'3.Stok Awal'!$E393)</f>
        <v/>
      </c>
      <c r="F393" s="4" t="str">
        <f>IF('3.Stok Awal'!$F393=0,"",'3.Stok Awal'!$F393)</f>
        <v/>
      </c>
      <c r="G393" s="4" t="str">
        <f t="shared" si="6"/>
        <v/>
      </c>
      <c r="H393">
        <f>IF('3.Stok Awal'!$I393=0,0,'3.Stok Awal'!$I393)</f>
        <v>0</v>
      </c>
      <c r="I393" t="str">
        <f>IF('3.Stok Awal'!$J393=0,"",'3.Stok Awal'!$J393)</f>
        <v/>
      </c>
      <c r="J393">
        <f>IF('3.Stok Awal'!$K393=0,0,'3.Stok Awal'!$K393)</f>
        <v>0</v>
      </c>
      <c r="K393" t="str">
        <f>IF('3.Stok Awal'!$L393=0,"",'3.Stok Awal'!$L393)</f>
        <v/>
      </c>
      <c r="L393">
        <f>IF('3.Stok Awal'!$N393=0,0,'3.Stok Awal'!$N393)</f>
        <v>0</v>
      </c>
      <c r="M393" t="str">
        <f>IF('3.Stok Awal'!$O393=0,"",'3.Stok Awal'!$O393)</f>
        <v/>
      </c>
      <c r="N393">
        <f>SUMIF('4.Sell to Trade'!$O$5:$O$5003,'5.Stok Akhir'!$G393,'4.Sell to Trade'!$Q$5:$Q$5003)</f>
        <v>0</v>
      </c>
      <c r="O393" t="str">
        <f>IF('3.Stok Awal'!$L393=0,"",'3.Stok Awal'!$L393)</f>
        <v/>
      </c>
      <c r="P393">
        <f>IF(ISNA(VLOOKUP($A393,STOK_AWAL,13,0)),0,IF(VLOOKUP($A393,STOK_AWAL,13,0)&gt;0,ROUNDDOWN(L393/VLOOKUP($A393,STOK_AWAL,13,0),0),0))</f>
        <v>0</v>
      </c>
      <c r="Q393" t="str">
        <f>I393</f>
        <v/>
      </c>
      <c r="R393">
        <f>IFERROR(MOD(L393,VLOOKUP($A393,STOK_AWAL,13,0)),0)</f>
        <v>0</v>
      </c>
      <c r="S393" t="str">
        <f>K393</f>
        <v/>
      </c>
      <c r="T393">
        <f>R393+(P393*(IFERROR(VLOOKUP($A393,STOK_AWAL,13,0),0)))</f>
        <v>0</v>
      </c>
      <c r="U393" t="str">
        <f>M393</f>
        <v/>
      </c>
    </row>
    <row r="394" spans="1:21" x14ac:dyDescent="0.25">
      <c r="A394" t="str">
        <f>IF('3.Stok Awal'!$A394=0,"",'3.Stok Awal'!$A394)</f>
        <v/>
      </c>
      <c r="B394" t="str">
        <f>IF('3.Stok Awal'!$B394=0,"",'3.Stok Awal'!$B394)</f>
        <v/>
      </c>
      <c r="C394" t="str">
        <f>IF('3.Stok Awal'!$C394=0,"",'3.Stok Awal'!$C394)</f>
        <v/>
      </c>
      <c r="D394" t="str">
        <f>IF('3.Stok Awal'!$D394=0,"",'3.Stok Awal'!$D394)</f>
        <v/>
      </c>
      <c r="E394" t="str">
        <f>IF('3.Stok Awal'!$E394=0,"",'3.Stok Awal'!$E394)</f>
        <v/>
      </c>
      <c r="F394" s="4" t="str">
        <f>IF('3.Stok Awal'!$F394=0,"",'3.Stok Awal'!$F394)</f>
        <v/>
      </c>
      <c r="G394" s="4" t="str">
        <f t="shared" si="6"/>
        <v/>
      </c>
      <c r="H394">
        <f>IF('3.Stok Awal'!$I394=0,0,'3.Stok Awal'!$I394)</f>
        <v>0</v>
      </c>
      <c r="I394" t="str">
        <f>IF('3.Stok Awal'!$J394=0,"",'3.Stok Awal'!$J394)</f>
        <v/>
      </c>
      <c r="J394">
        <f>IF('3.Stok Awal'!$K394=0,0,'3.Stok Awal'!$K394)</f>
        <v>0</v>
      </c>
      <c r="K394" t="str">
        <f>IF('3.Stok Awal'!$L394=0,"",'3.Stok Awal'!$L394)</f>
        <v/>
      </c>
      <c r="L394">
        <f>IF('3.Stok Awal'!$N394=0,0,'3.Stok Awal'!$N394)</f>
        <v>0</v>
      </c>
      <c r="M394" t="str">
        <f>IF('3.Stok Awal'!$O394=0,"",'3.Stok Awal'!$O394)</f>
        <v/>
      </c>
      <c r="N394">
        <f>SUMIF('4.Sell to Trade'!$O$5:$O$5003,'5.Stok Akhir'!$G394,'4.Sell to Trade'!$Q$5:$Q$5003)</f>
        <v>0</v>
      </c>
      <c r="O394" t="str">
        <f>IF('3.Stok Awal'!$L394=0,"",'3.Stok Awal'!$L394)</f>
        <v/>
      </c>
      <c r="P394">
        <f>IF(ISNA(VLOOKUP($A394,STOK_AWAL,13,0)),0,IF(VLOOKUP($A394,STOK_AWAL,13,0)&gt;0,ROUNDDOWN(L394/VLOOKUP($A394,STOK_AWAL,13,0),0),0))</f>
        <v>0</v>
      </c>
      <c r="Q394" t="str">
        <f>I394</f>
        <v/>
      </c>
      <c r="R394">
        <f>IFERROR(MOD(L394,VLOOKUP($A394,STOK_AWAL,13,0)),0)</f>
        <v>0</v>
      </c>
      <c r="S394" t="str">
        <f>K394</f>
        <v/>
      </c>
      <c r="T394">
        <f>R394+(P394*(IFERROR(VLOOKUP($A394,STOK_AWAL,13,0),0)))</f>
        <v>0</v>
      </c>
      <c r="U394" t="str">
        <f>M394</f>
        <v/>
      </c>
    </row>
    <row r="395" spans="1:21" x14ac:dyDescent="0.25">
      <c r="A395" t="str">
        <f>IF('3.Stok Awal'!$A395=0,"",'3.Stok Awal'!$A395)</f>
        <v/>
      </c>
      <c r="B395" t="str">
        <f>IF('3.Stok Awal'!$B395=0,"",'3.Stok Awal'!$B395)</f>
        <v/>
      </c>
      <c r="C395" t="str">
        <f>IF('3.Stok Awal'!$C395=0,"",'3.Stok Awal'!$C395)</f>
        <v/>
      </c>
      <c r="D395" t="str">
        <f>IF('3.Stok Awal'!$D395=0,"",'3.Stok Awal'!$D395)</f>
        <v/>
      </c>
      <c r="E395" t="str">
        <f>IF('3.Stok Awal'!$E395=0,"",'3.Stok Awal'!$E395)</f>
        <v/>
      </c>
      <c r="F395" s="4" t="str">
        <f>IF('3.Stok Awal'!$F395=0,"",'3.Stok Awal'!$F395)</f>
        <v/>
      </c>
      <c r="G395" s="4" t="str">
        <f t="shared" si="6"/>
        <v/>
      </c>
      <c r="H395">
        <f>IF('3.Stok Awal'!$I395=0,0,'3.Stok Awal'!$I395)</f>
        <v>0</v>
      </c>
      <c r="I395" t="str">
        <f>IF('3.Stok Awal'!$J395=0,"",'3.Stok Awal'!$J395)</f>
        <v/>
      </c>
      <c r="J395">
        <f>IF('3.Stok Awal'!$K395=0,0,'3.Stok Awal'!$K395)</f>
        <v>0</v>
      </c>
      <c r="K395" t="str">
        <f>IF('3.Stok Awal'!$L395=0,"",'3.Stok Awal'!$L395)</f>
        <v/>
      </c>
      <c r="L395">
        <f>IF('3.Stok Awal'!$N395=0,0,'3.Stok Awal'!$N395)</f>
        <v>0</v>
      </c>
      <c r="M395" t="str">
        <f>IF('3.Stok Awal'!$O395=0,"",'3.Stok Awal'!$O395)</f>
        <v/>
      </c>
      <c r="N395">
        <f>SUMIF('4.Sell to Trade'!$O$5:$O$5003,'5.Stok Akhir'!$G395,'4.Sell to Trade'!$Q$5:$Q$5003)</f>
        <v>0</v>
      </c>
      <c r="O395" t="str">
        <f>IF('3.Stok Awal'!$L395=0,"",'3.Stok Awal'!$L395)</f>
        <v/>
      </c>
      <c r="P395">
        <f>IF(ISNA(VLOOKUP($A395,STOK_AWAL,13,0)),0,IF(VLOOKUP($A395,STOK_AWAL,13,0)&gt;0,ROUNDDOWN(L395/VLOOKUP($A395,STOK_AWAL,13,0),0),0))</f>
        <v>0</v>
      </c>
      <c r="Q395" t="str">
        <f>I395</f>
        <v/>
      </c>
      <c r="R395">
        <f>IFERROR(MOD(L395,VLOOKUP($A395,STOK_AWAL,13,0)),0)</f>
        <v>0</v>
      </c>
      <c r="S395" t="str">
        <f>K395</f>
        <v/>
      </c>
      <c r="T395">
        <f>R395+(P395*(IFERROR(VLOOKUP($A395,STOK_AWAL,13,0),0)))</f>
        <v>0</v>
      </c>
      <c r="U395" t="str">
        <f>M395</f>
        <v/>
      </c>
    </row>
    <row r="396" spans="1:21" x14ac:dyDescent="0.25">
      <c r="A396" t="str">
        <f>IF('3.Stok Awal'!$A396=0,"",'3.Stok Awal'!$A396)</f>
        <v/>
      </c>
      <c r="B396" t="str">
        <f>IF('3.Stok Awal'!$B396=0,"",'3.Stok Awal'!$B396)</f>
        <v/>
      </c>
      <c r="C396" t="str">
        <f>IF('3.Stok Awal'!$C396=0,"",'3.Stok Awal'!$C396)</f>
        <v/>
      </c>
      <c r="D396" t="str">
        <f>IF('3.Stok Awal'!$D396=0,"",'3.Stok Awal'!$D396)</f>
        <v/>
      </c>
      <c r="E396" t="str">
        <f>IF('3.Stok Awal'!$E396=0,"",'3.Stok Awal'!$E396)</f>
        <v/>
      </c>
      <c r="F396" s="4" t="str">
        <f>IF('3.Stok Awal'!$F396=0,"",'3.Stok Awal'!$F396)</f>
        <v/>
      </c>
      <c r="G396" s="4" t="str">
        <f t="shared" si="6"/>
        <v/>
      </c>
      <c r="H396">
        <f>IF('3.Stok Awal'!$I396=0,0,'3.Stok Awal'!$I396)</f>
        <v>0</v>
      </c>
      <c r="I396" t="str">
        <f>IF('3.Stok Awal'!$J396=0,"",'3.Stok Awal'!$J396)</f>
        <v/>
      </c>
      <c r="J396">
        <f>IF('3.Stok Awal'!$K396=0,0,'3.Stok Awal'!$K396)</f>
        <v>0</v>
      </c>
      <c r="K396" t="str">
        <f>IF('3.Stok Awal'!$L396=0,"",'3.Stok Awal'!$L396)</f>
        <v/>
      </c>
      <c r="L396">
        <f>IF('3.Stok Awal'!$N396=0,0,'3.Stok Awal'!$N396)</f>
        <v>0</v>
      </c>
      <c r="M396" t="str">
        <f>IF('3.Stok Awal'!$O396=0,"",'3.Stok Awal'!$O396)</f>
        <v/>
      </c>
      <c r="N396">
        <f>SUMIF('4.Sell to Trade'!$O$5:$O$5003,'5.Stok Akhir'!$G396,'4.Sell to Trade'!$Q$5:$Q$5003)</f>
        <v>0</v>
      </c>
      <c r="O396" t="str">
        <f>IF('3.Stok Awal'!$L396=0,"",'3.Stok Awal'!$L396)</f>
        <v/>
      </c>
      <c r="P396">
        <f>IF(ISNA(VLOOKUP($A396,STOK_AWAL,13,0)),0,IF(VLOOKUP($A396,STOK_AWAL,13,0)&gt;0,ROUNDDOWN(L396/VLOOKUP($A396,STOK_AWAL,13,0),0),0))</f>
        <v>0</v>
      </c>
      <c r="Q396" t="str">
        <f>I396</f>
        <v/>
      </c>
      <c r="R396">
        <f>IFERROR(MOD(L396,VLOOKUP($A396,STOK_AWAL,13,0)),0)</f>
        <v>0</v>
      </c>
      <c r="S396" t="str">
        <f>K396</f>
        <v/>
      </c>
      <c r="T396">
        <f>R396+(P396*(IFERROR(VLOOKUP($A396,STOK_AWAL,13,0),0)))</f>
        <v>0</v>
      </c>
      <c r="U396" t="str">
        <f>M396</f>
        <v/>
      </c>
    </row>
    <row r="397" spans="1:21" x14ac:dyDescent="0.25">
      <c r="A397" t="str">
        <f>IF('3.Stok Awal'!$A397=0,"",'3.Stok Awal'!$A397)</f>
        <v/>
      </c>
      <c r="B397" t="str">
        <f>IF('3.Stok Awal'!$B397=0,"",'3.Stok Awal'!$B397)</f>
        <v/>
      </c>
      <c r="C397" t="str">
        <f>IF('3.Stok Awal'!$C397=0,"",'3.Stok Awal'!$C397)</f>
        <v/>
      </c>
      <c r="D397" t="str">
        <f>IF('3.Stok Awal'!$D397=0,"",'3.Stok Awal'!$D397)</f>
        <v/>
      </c>
      <c r="E397" t="str">
        <f>IF('3.Stok Awal'!$E397=0,"",'3.Stok Awal'!$E397)</f>
        <v/>
      </c>
      <c r="F397" s="4" t="str">
        <f>IF('3.Stok Awal'!$F397=0,"",'3.Stok Awal'!$F397)</f>
        <v/>
      </c>
      <c r="G397" s="4" t="str">
        <f t="shared" si="6"/>
        <v/>
      </c>
      <c r="H397">
        <f>IF('3.Stok Awal'!$I397=0,0,'3.Stok Awal'!$I397)</f>
        <v>0</v>
      </c>
      <c r="I397" t="str">
        <f>IF('3.Stok Awal'!$J397=0,"",'3.Stok Awal'!$J397)</f>
        <v/>
      </c>
      <c r="J397">
        <f>IF('3.Stok Awal'!$K397=0,0,'3.Stok Awal'!$K397)</f>
        <v>0</v>
      </c>
      <c r="K397" t="str">
        <f>IF('3.Stok Awal'!$L397=0,"",'3.Stok Awal'!$L397)</f>
        <v/>
      </c>
      <c r="L397">
        <f>IF('3.Stok Awal'!$N397=0,0,'3.Stok Awal'!$N397)</f>
        <v>0</v>
      </c>
      <c r="M397" t="str">
        <f>IF('3.Stok Awal'!$O397=0,"",'3.Stok Awal'!$O397)</f>
        <v/>
      </c>
      <c r="N397">
        <f>SUMIF('4.Sell to Trade'!$O$5:$O$5003,'5.Stok Akhir'!$G397,'4.Sell to Trade'!$Q$5:$Q$5003)</f>
        <v>0</v>
      </c>
      <c r="O397" t="str">
        <f>IF('3.Stok Awal'!$L397=0,"",'3.Stok Awal'!$L397)</f>
        <v/>
      </c>
      <c r="P397">
        <f>IF(ISNA(VLOOKUP($A397,STOK_AWAL,13,0)),0,IF(VLOOKUP($A397,STOK_AWAL,13,0)&gt;0,ROUNDDOWN(L397/VLOOKUP($A397,STOK_AWAL,13,0),0),0))</f>
        <v>0</v>
      </c>
      <c r="Q397" t="str">
        <f>I397</f>
        <v/>
      </c>
      <c r="R397">
        <f>IFERROR(MOD(L397,VLOOKUP($A397,STOK_AWAL,13,0)),0)</f>
        <v>0</v>
      </c>
      <c r="S397" t="str">
        <f>K397</f>
        <v/>
      </c>
      <c r="T397">
        <f>R397+(P397*(IFERROR(VLOOKUP($A397,STOK_AWAL,13,0),0)))</f>
        <v>0</v>
      </c>
      <c r="U397" t="str">
        <f>M397</f>
        <v/>
      </c>
    </row>
    <row r="398" spans="1:21" x14ac:dyDescent="0.25">
      <c r="A398" t="str">
        <f>IF('3.Stok Awal'!$A398=0,"",'3.Stok Awal'!$A398)</f>
        <v/>
      </c>
      <c r="B398" t="str">
        <f>IF('3.Stok Awal'!$B398=0,"",'3.Stok Awal'!$B398)</f>
        <v/>
      </c>
      <c r="C398" t="str">
        <f>IF('3.Stok Awal'!$C398=0,"",'3.Stok Awal'!$C398)</f>
        <v/>
      </c>
      <c r="D398" t="str">
        <f>IF('3.Stok Awal'!$D398=0,"",'3.Stok Awal'!$D398)</f>
        <v/>
      </c>
      <c r="E398" t="str">
        <f>IF('3.Stok Awal'!$E398=0,"",'3.Stok Awal'!$E398)</f>
        <v/>
      </c>
      <c r="F398" s="4" t="str">
        <f>IF('3.Stok Awal'!$F398=0,"",'3.Stok Awal'!$F398)</f>
        <v/>
      </c>
      <c r="G398" s="4" t="str">
        <f t="shared" si="6"/>
        <v/>
      </c>
      <c r="H398">
        <f>IF('3.Stok Awal'!$I398=0,0,'3.Stok Awal'!$I398)</f>
        <v>0</v>
      </c>
      <c r="I398" t="str">
        <f>IF('3.Stok Awal'!$J398=0,"",'3.Stok Awal'!$J398)</f>
        <v/>
      </c>
      <c r="J398">
        <f>IF('3.Stok Awal'!$K398=0,0,'3.Stok Awal'!$K398)</f>
        <v>0</v>
      </c>
      <c r="K398" t="str">
        <f>IF('3.Stok Awal'!$L398=0,"",'3.Stok Awal'!$L398)</f>
        <v/>
      </c>
      <c r="L398">
        <f>IF('3.Stok Awal'!$N398=0,0,'3.Stok Awal'!$N398)</f>
        <v>0</v>
      </c>
      <c r="M398" t="str">
        <f>IF('3.Stok Awal'!$O398=0,"",'3.Stok Awal'!$O398)</f>
        <v/>
      </c>
      <c r="N398">
        <f>SUMIF('4.Sell to Trade'!$O$5:$O$5003,'5.Stok Akhir'!$G398,'4.Sell to Trade'!$Q$5:$Q$5003)</f>
        <v>0</v>
      </c>
      <c r="O398" t="str">
        <f>IF('3.Stok Awal'!$L398=0,"",'3.Stok Awal'!$L398)</f>
        <v/>
      </c>
      <c r="P398">
        <f>IF(ISNA(VLOOKUP($A398,STOK_AWAL,13,0)),0,IF(VLOOKUP($A398,STOK_AWAL,13,0)&gt;0,ROUNDDOWN(L398/VLOOKUP($A398,STOK_AWAL,13,0),0),0))</f>
        <v>0</v>
      </c>
      <c r="Q398" t="str">
        <f>I398</f>
        <v/>
      </c>
      <c r="R398">
        <f>IFERROR(MOD(L398,VLOOKUP($A398,STOK_AWAL,13,0)),0)</f>
        <v>0</v>
      </c>
      <c r="S398" t="str">
        <f>K398</f>
        <v/>
      </c>
      <c r="T398">
        <f>R398+(P398*(IFERROR(VLOOKUP($A398,STOK_AWAL,13,0),0)))</f>
        <v>0</v>
      </c>
      <c r="U398" t="str">
        <f>M398</f>
        <v/>
      </c>
    </row>
    <row r="399" spans="1:21" x14ac:dyDescent="0.25">
      <c r="A399" t="str">
        <f>IF('3.Stok Awal'!$A399=0,"",'3.Stok Awal'!$A399)</f>
        <v/>
      </c>
      <c r="B399" t="str">
        <f>IF('3.Stok Awal'!$B399=0,"",'3.Stok Awal'!$B399)</f>
        <v/>
      </c>
      <c r="C399" t="str">
        <f>IF('3.Stok Awal'!$C399=0,"",'3.Stok Awal'!$C399)</f>
        <v/>
      </c>
      <c r="D399" t="str">
        <f>IF('3.Stok Awal'!$D399=0,"",'3.Stok Awal'!$D399)</f>
        <v/>
      </c>
      <c r="E399" t="str">
        <f>IF('3.Stok Awal'!$E399=0,"",'3.Stok Awal'!$E399)</f>
        <v/>
      </c>
      <c r="F399" s="4" t="str">
        <f>IF('3.Stok Awal'!$F399=0,"",'3.Stok Awal'!$F399)</f>
        <v/>
      </c>
      <c r="G399" s="4" t="str">
        <f t="shared" si="6"/>
        <v/>
      </c>
      <c r="H399">
        <f>IF('3.Stok Awal'!$I399=0,0,'3.Stok Awal'!$I399)</f>
        <v>0</v>
      </c>
      <c r="I399" t="str">
        <f>IF('3.Stok Awal'!$J399=0,"",'3.Stok Awal'!$J399)</f>
        <v/>
      </c>
      <c r="J399">
        <f>IF('3.Stok Awal'!$K399=0,0,'3.Stok Awal'!$K399)</f>
        <v>0</v>
      </c>
      <c r="K399" t="str">
        <f>IF('3.Stok Awal'!$L399=0,"",'3.Stok Awal'!$L399)</f>
        <v/>
      </c>
      <c r="L399">
        <f>IF('3.Stok Awal'!$N399=0,0,'3.Stok Awal'!$N399)</f>
        <v>0</v>
      </c>
      <c r="M399" t="str">
        <f>IF('3.Stok Awal'!$O399=0,"",'3.Stok Awal'!$O399)</f>
        <v/>
      </c>
      <c r="N399">
        <f>SUMIF('4.Sell to Trade'!$O$5:$O$5003,'5.Stok Akhir'!$G399,'4.Sell to Trade'!$Q$5:$Q$5003)</f>
        <v>0</v>
      </c>
      <c r="O399" t="str">
        <f>IF('3.Stok Awal'!$L399=0,"",'3.Stok Awal'!$L399)</f>
        <v/>
      </c>
      <c r="P399">
        <f>IF(ISNA(VLOOKUP($A399,STOK_AWAL,13,0)),0,IF(VLOOKUP($A399,STOK_AWAL,13,0)&gt;0,ROUNDDOWN(L399/VLOOKUP($A399,STOK_AWAL,13,0),0),0))</f>
        <v>0</v>
      </c>
      <c r="Q399" t="str">
        <f>I399</f>
        <v/>
      </c>
      <c r="R399">
        <f>IFERROR(MOD(L399,VLOOKUP($A399,STOK_AWAL,13,0)),0)</f>
        <v>0</v>
      </c>
      <c r="S399" t="str">
        <f>K399</f>
        <v/>
      </c>
      <c r="T399">
        <f>R399+(P399*(IFERROR(VLOOKUP($A399,STOK_AWAL,13,0),0)))</f>
        <v>0</v>
      </c>
      <c r="U399" t="str">
        <f>M399</f>
        <v/>
      </c>
    </row>
    <row r="400" spans="1:21" x14ac:dyDescent="0.25">
      <c r="A400" t="str">
        <f>IF('3.Stok Awal'!$A400=0,"",'3.Stok Awal'!$A400)</f>
        <v/>
      </c>
      <c r="B400" t="str">
        <f>IF('3.Stok Awal'!$B400=0,"",'3.Stok Awal'!$B400)</f>
        <v/>
      </c>
      <c r="C400" t="str">
        <f>IF('3.Stok Awal'!$C400=0,"",'3.Stok Awal'!$C400)</f>
        <v/>
      </c>
      <c r="D400" t="str">
        <f>IF('3.Stok Awal'!$D400=0,"",'3.Stok Awal'!$D400)</f>
        <v/>
      </c>
      <c r="E400" t="str">
        <f>IF('3.Stok Awal'!$E400=0,"",'3.Stok Awal'!$E400)</f>
        <v/>
      </c>
      <c r="F400" s="4" t="str">
        <f>IF('3.Stok Awal'!$F400=0,"",'3.Stok Awal'!$F400)</f>
        <v/>
      </c>
      <c r="G400" s="4" t="str">
        <f t="shared" si="6"/>
        <v/>
      </c>
      <c r="H400">
        <f>IF('3.Stok Awal'!$I400=0,0,'3.Stok Awal'!$I400)</f>
        <v>0</v>
      </c>
      <c r="I400" t="str">
        <f>IF('3.Stok Awal'!$J400=0,"",'3.Stok Awal'!$J400)</f>
        <v/>
      </c>
      <c r="J400">
        <f>IF('3.Stok Awal'!$K400=0,0,'3.Stok Awal'!$K400)</f>
        <v>0</v>
      </c>
      <c r="K400" t="str">
        <f>IF('3.Stok Awal'!$L400=0,"",'3.Stok Awal'!$L400)</f>
        <v/>
      </c>
      <c r="L400">
        <f>IF('3.Stok Awal'!$N400=0,0,'3.Stok Awal'!$N400)</f>
        <v>0</v>
      </c>
      <c r="M400" t="str">
        <f>IF('3.Stok Awal'!$O400=0,"",'3.Stok Awal'!$O400)</f>
        <v/>
      </c>
      <c r="N400">
        <f>SUMIF('4.Sell to Trade'!$O$5:$O$5003,'5.Stok Akhir'!$G400,'4.Sell to Trade'!$Q$5:$Q$5003)</f>
        <v>0</v>
      </c>
      <c r="O400" t="str">
        <f>IF('3.Stok Awal'!$L400=0,"",'3.Stok Awal'!$L400)</f>
        <v/>
      </c>
      <c r="P400">
        <f>IF(ISNA(VLOOKUP($A400,STOK_AWAL,13,0)),0,IF(VLOOKUP($A400,STOK_AWAL,13,0)&gt;0,ROUNDDOWN(L400/VLOOKUP($A400,STOK_AWAL,13,0),0),0))</f>
        <v>0</v>
      </c>
      <c r="Q400" t="str">
        <f>I400</f>
        <v/>
      </c>
      <c r="R400">
        <f>IFERROR(MOD(L400,VLOOKUP($A400,STOK_AWAL,13,0)),0)</f>
        <v>0</v>
      </c>
      <c r="S400" t="str">
        <f>K400</f>
        <v/>
      </c>
      <c r="T400">
        <f>R400+(P400*(IFERROR(VLOOKUP($A400,STOK_AWAL,13,0),0)))</f>
        <v>0</v>
      </c>
      <c r="U400" t="str">
        <f>M400</f>
        <v/>
      </c>
    </row>
    <row r="401" spans="1:21" x14ac:dyDescent="0.25">
      <c r="A401" t="str">
        <f>IF('3.Stok Awal'!$A401=0,"",'3.Stok Awal'!$A401)</f>
        <v/>
      </c>
      <c r="B401" t="str">
        <f>IF('3.Stok Awal'!$B401=0,"",'3.Stok Awal'!$B401)</f>
        <v/>
      </c>
      <c r="C401" t="str">
        <f>IF('3.Stok Awal'!$C401=0,"",'3.Stok Awal'!$C401)</f>
        <v/>
      </c>
      <c r="D401" t="str">
        <f>IF('3.Stok Awal'!$D401=0,"",'3.Stok Awal'!$D401)</f>
        <v/>
      </c>
      <c r="E401" t="str">
        <f>IF('3.Stok Awal'!$E401=0,"",'3.Stok Awal'!$E401)</f>
        <v/>
      </c>
      <c r="F401" s="4" t="str">
        <f>IF('3.Stok Awal'!$F401=0,"",'3.Stok Awal'!$F401)</f>
        <v/>
      </c>
      <c r="G401" s="4" t="str">
        <f t="shared" si="6"/>
        <v/>
      </c>
      <c r="H401">
        <f>IF('3.Stok Awal'!$I401=0,0,'3.Stok Awal'!$I401)</f>
        <v>0</v>
      </c>
      <c r="I401" t="str">
        <f>IF('3.Stok Awal'!$J401=0,"",'3.Stok Awal'!$J401)</f>
        <v/>
      </c>
      <c r="J401">
        <f>IF('3.Stok Awal'!$K401=0,0,'3.Stok Awal'!$K401)</f>
        <v>0</v>
      </c>
      <c r="K401" t="str">
        <f>IF('3.Stok Awal'!$L401=0,"",'3.Stok Awal'!$L401)</f>
        <v/>
      </c>
      <c r="L401">
        <f>IF('3.Stok Awal'!$N401=0,0,'3.Stok Awal'!$N401)</f>
        <v>0</v>
      </c>
      <c r="M401" t="str">
        <f>IF('3.Stok Awal'!$O401=0,"",'3.Stok Awal'!$O401)</f>
        <v/>
      </c>
      <c r="N401">
        <f>SUMIF('4.Sell to Trade'!$O$5:$O$5003,'5.Stok Akhir'!$G401,'4.Sell to Trade'!$Q$5:$Q$5003)</f>
        <v>0</v>
      </c>
      <c r="O401" t="str">
        <f>IF('3.Stok Awal'!$L401=0,"",'3.Stok Awal'!$L401)</f>
        <v/>
      </c>
      <c r="P401">
        <f>IF(ISNA(VLOOKUP($A401,STOK_AWAL,13,0)),0,IF(VLOOKUP($A401,STOK_AWAL,13,0)&gt;0,ROUNDDOWN(L401/VLOOKUP($A401,STOK_AWAL,13,0),0),0))</f>
        <v>0</v>
      </c>
      <c r="Q401" t="str">
        <f>I401</f>
        <v/>
      </c>
      <c r="R401">
        <f>IFERROR(MOD(L401,VLOOKUP($A401,STOK_AWAL,13,0)),0)</f>
        <v>0</v>
      </c>
      <c r="S401" t="str">
        <f>K401</f>
        <v/>
      </c>
      <c r="T401">
        <f>R401+(P401*(IFERROR(VLOOKUP($A401,STOK_AWAL,13,0),0)))</f>
        <v>0</v>
      </c>
      <c r="U401" t="str">
        <f>M401</f>
        <v/>
      </c>
    </row>
    <row r="402" spans="1:21" x14ac:dyDescent="0.25">
      <c r="A402" t="str">
        <f>IF('3.Stok Awal'!$A402=0,"",'3.Stok Awal'!$A402)</f>
        <v/>
      </c>
      <c r="B402" t="str">
        <f>IF('3.Stok Awal'!$B402=0,"",'3.Stok Awal'!$B402)</f>
        <v/>
      </c>
      <c r="C402" t="str">
        <f>IF('3.Stok Awal'!$C402=0,"",'3.Stok Awal'!$C402)</f>
        <v/>
      </c>
      <c r="D402" t="str">
        <f>IF('3.Stok Awal'!$D402=0,"",'3.Stok Awal'!$D402)</f>
        <v/>
      </c>
      <c r="E402" t="str">
        <f>IF('3.Stok Awal'!$E402=0,"",'3.Stok Awal'!$E402)</f>
        <v/>
      </c>
      <c r="F402" s="4" t="str">
        <f>IF('3.Stok Awal'!$F402=0,"",'3.Stok Awal'!$F402)</f>
        <v/>
      </c>
      <c r="G402" s="4" t="str">
        <f t="shared" si="6"/>
        <v/>
      </c>
      <c r="H402">
        <f>IF('3.Stok Awal'!$I402=0,0,'3.Stok Awal'!$I402)</f>
        <v>0</v>
      </c>
      <c r="I402" t="str">
        <f>IF('3.Stok Awal'!$J402=0,"",'3.Stok Awal'!$J402)</f>
        <v/>
      </c>
      <c r="J402">
        <f>IF('3.Stok Awal'!$K402=0,0,'3.Stok Awal'!$K402)</f>
        <v>0</v>
      </c>
      <c r="K402" t="str">
        <f>IF('3.Stok Awal'!$L402=0,"",'3.Stok Awal'!$L402)</f>
        <v/>
      </c>
      <c r="L402">
        <f>IF('3.Stok Awal'!$N402=0,0,'3.Stok Awal'!$N402)</f>
        <v>0</v>
      </c>
      <c r="M402" t="str">
        <f>IF('3.Stok Awal'!$O402=0,"",'3.Stok Awal'!$O402)</f>
        <v/>
      </c>
      <c r="N402">
        <f>SUMIF('4.Sell to Trade'!$O$5:$O$5003,'5.Stok Akhir'!$G402,'4.Sell to Trade'!$Q$5:$Q$5003)</f>
        <v>0</v>
      </c>
      <c r="O402" t="str">
        <f>IF('3.Stok Awal'!$L402=0,"",'3.Stok Awal'!$L402)</f>
        <v/>
      </c>
      <c r="P402">
        <f>IF(ISNA(VLOOKUP($A402,STOK_AWAL,13,0)),0,IF(VLOOKUP($A402,STOK_AWAL,13,0)&gt;0,ROUNDDOWN(L402/VLOOKUP($A402,STOK_AWAL,13,0),0),0))</f>
        <v>0</v>
      </c>
      <c r="Q402" t="str">
        <f>I402</f>
        <v/>
      </c>
      <c r="R402">
        <f>IFERROR(MOD(L402,VLOOKUP($A402,STOK_AWAL,13,0)),0)</f>
        <v>0</v>
      </c>
      <c r="S402" t="str">
        <f>K402</f>
        <v/>
      </c>
      <c r="T402">
        <f>R402+(P402*(IFERROR(VLOOKUP($A402,STOK_AWAL,13,0),0)))</f>
        <v>0</v>
      </c>
      <c r="U402" t="str">
        <f>M402</f>
        <v/>
      </c>
    </row>
    <row r="403" spans="1:21" x14ac:dyDescent="0.25">
      <c r="A403" t="str">
        <f>IF('3.Stok Awal'!$A403=0,"",'3.Stok Awal'!$A403)</f>
        <v/>
      </c>
      <c r="B403" t="str">
        <f>IF('3.Stok Awal'!$B403=0,"",'3.Stok Awal'!$B403)</f>
        <v/>
      </c>
      <c r="C403" t="str">
        <f>IF('3.Stok Awal'!$C403=0,"",'3.Stok Awal'!$C403)</f>
        <v/>
      </c>
      <c r="D403" t="str">
        <f>IF('3.Stok Awal'!$D403=0,"",'3.Stok Awal'!$D403)</f>
        <v/>
      </c>
      <c r="E403" t="str">
        <f>IF('3.Stok Awal'!$E403=0,"",'3.Stok Awal'!$E403)</f>
        <v/>
      </c>
      <c r="F403" s="4" t="str">
        <f>IF('3.Stok Awal'!$F403=0,"",'3.Stok Awal'!$F403)</f>
        <v/>
      </c>
      <c r="G403" s="4" t="str">
        <f t="shared" si="6"/>
        <v/>
      </c>
      <c r="H403">
        <f>IF('3.Stok Awal'!$I403=0,0,'3.Stok Awal'!$I403)</f>
        <v>0</v>
      </c>
      <c r="I403" t="str">
        <f>IF('3.Stok Awal'!$J403=0,"",'3.Stok Awal'!$J403)</f>
        <v/>
      </c>
      <c r="J403">
        <f>IF('3.Stok Awal'!$K403=0,0,'3.Stok Awal'!$K403)</f>
        <v>0</v>
      </c>
      <c r="K403" t="str">
        <f>IF('3.Stok Awal'!$L403=0,"",'3.Stok Awal'!$L403)</f>
        <v/>
      </c>
      <c r="L403">
        <f>IF('3.Stok Awal'!$N403=0,0,'3.Stok Awal'!$N403)</f>
        <v>0</v>
      </c>
      <c r="M403" t="str">
        <f>IF('3.Stok Awal'!$O403=0,"",'3.Stok Awal'!$O403)</f>
        <v/>
      </c>
      <c r="N403">
        <f>SUMIF('4.Sell to Trade'!$O$5:$O$5003,'5.Stok Akhir'!$G403,'4.Sell to Trade'!$Q$5:$Q$5003)</f>
        <v>0</v>
      </c>
      <c r="O403" t="str">
        <f>IF('3.Stok Awal'!$L403=0,"",'3.Stok Awal'!$L403)</f>
        <v/>
      </c>
      <c r="P403">
        <f>IF(ISNA(VLOOKUP($A403,STOK_AWAL,13,0)),0,IF(VLOOKUP($A403,STOK_AWAL,13,0)&gt;0,ROUNDDOWN(L403/VLOOKUP($A403,STOK_AWAL,13,0),0),0))</f>
        <v>0</v>
      </c>
      <c r="Q403" t="str">
        <f>I403</f>
        <v/>
      </c>
      <c r="R403">
        <f>IFERROR(MOD(L403,VLOOKUP($A403,STOK_AWAL,13,0)),0)</f>
        <v>0</v>
      </c>
      <c r="S403" t="str">
        <f>K403</f>
        <v/>
      </c>
      <c r="T403">
        <f>R403+(P403*(IFERROR(VLOOKUP($A403,STOK_AWAL,13,0),0)))</f>
        <v>0</v>
      </c>
      <c r="U403" t="str">
        <f>M403</f>
        <v/>
      </c>
    </row>
    <row r="404" spans="1:21" x14ac:dyDescent="0.25">
      <c r="A404" t="str">
        <f>IF('3.Stok Awal'!$A404=0,"",'3.Stok Awal'!$A404)</f>
        <v/>
      </c>
      <c r="B404" t="str">
        <f>IF('3.Stok Awal'!$B404=0,"",'3.Stok Awal'!$B404)</f>
        <v/>
      </c>
      <c r="C404" t="str">
        <f>IF('3.Stok Awal'!$C404=0,"",'3.Stok Awal'!$C404)</f>
        <v/>
      </c>
      <c r="D404" t="str">
        <f>IF('3.Stok Awal'!$D404=0,"",'3.Stok Awal'!$D404)</f>
        <v/>
      </c>
      <c r="E404" t="str">
        <f>IF('3.Stok Awal'!$E404=0,"",'3.Stok Awal'!$E404)</f>
        <v/>
      </c>
      <c r="F404" s="4" t="str">
        <f>IF('3.Stok Awal'!$F404=0,"",'3.Stok Awal'!$F404)</f>
        <v/>
      </c>
      <c r="G404" s="4" t="str">
        <f t="shared" si="6"/>
        <v/>
      </c>
      <c r="H404">
        <f>IF('3.Stok Awal'!$I404=0,0,'3.Stok Awal'!$I404)</f>
        <v>0</v>
      </c>
      <c r="I404" t="str">
        <f>IF('3.Stok Awal'!$J404=0,"",'3.Stok Awal'!$J404)</f>
        <v/>
      </c>
      <c r="J404">
        <f>IF('3.Stok Awal'!$K404=0,0,'3.Stok Awal'!$K404)</f>
        <v>0</v>
      </c>
      <c r="K404" t="str">
        <f>IF('3.Stok Awal'!$L404=0,"",'3.Stok Awal'!$L404)</f>
        <v/>
      </c>
      <c r="L404">
        <f>IF('3.Stok Awal'!$N404=0,0,'3.Stok Awal'!$N404)</f>
        <v>0</v>
      </c>
      <c r="M404" t="str">
        <f>IF('3.Stok Awal'!$O404=0,"",'3.Stok Awal'!$O404)</f>
        <v/>
      </c>
      <c r="N404">
        <f>SUMIF('4.Sell to Trade'!$O$5:$O$5003,'5.Stok Akhir'!$G404,'4.Sell to Trade'!$Q$5:$Q$5003)</f>
        <v>0</v>
      </c>
      <c r="O404" t="str">
        <f>IF('3.Stok Awal'!$L404=0,"",'3.Stok Awal'!$L404)</f>
        <v/>
      </c>
      <c r="P404">
        <f>IF(ISNA(VLOOKUP($A404,STOK_AWAL,13,0)),0,IF(VLOOKUP($A404,STOK_AWAL,13,0)&gt;0,ROUNDDOWN(L404/VLOOKUP($A404,STOK_AWAL,13,0),0),0))</f>
        <v>0</v>
      </c>
      <c r="Q404" t="str">
        <f>I404</f>
        <v/>
      </c>
      <c r="R404">
        <f>IFERROR(MOD(L404,VLOOKUP($A404,STOK_AWAL,13,0)),0)</f>
        <v>0</v>
      </c>
      <c r="S404" t="str">
        <f>K404</f>
        <v/>
      </c>
      <c r="T404">
        <f>R404+(P404*(IFERROR(VLOOKUP($A404,STOK_AWAL,13,0),0)))</f>
        <v>0</v>
      </c>
      <c r="U404" t="str">
        <f>M404</f>
        <v/>
      </c>
    </row>
    <row r="405" spans="1:21" x14ac:dyDescent="0.25">
      <c r="A405" t="str">
        <f>IF('3.Stok Awal'!$A405=0,"",'3.Stok Awal'!$A405)</f>
        <v/>
      </c>
      <c r="B405" t="str">
        <f>IF('3.Stok Awal'!$B405=0,"",'3.Stok Awal'!$B405)</f>
        <v/>
      </c>
      <c r="C405" t="str">
        <f>IF('3.Stok Awal'!$C405=0,"",'3.Stok Awal'!$C405)</f>
        <v/>
      </c>
      <c r="D405" t="str">
        <f>IF('3.Stok Awal'!$D405=0,"",'3.Stok Awal'!$D405)</f>
        <v/>
      </c>
      <c r="E405" t="str">
        <f>IF('3.Stok Awal'!$E405=0,"",'3.Stok Awal'!$E405)</f>
        <v/>
      </c>
      <c r="F405" s="4" t="str">
        <f>IF('3.Stok Awal'!$F405=0,"",'3.Stok Awal'!$F405)</f>
        <v/>
      </c>
      <c r="G405" s="4" t="str">
        <f t="shared" si="6"/>
        <v/>
      </c>
      <c r="H405">
        <f>IF('3.Stok Awal'!$I405=0,0,'3.Stok Awal'!$I405)</f>
        <v>0</v>
      </c>
      <c r="I405" t="str">
        <f>IF('3.Stok Awal'!$J405=0,"",'3.Stok Awal'!$J405)</f>
        <v/>
      </c>
      <c r="J405">
        <f>IF('3.Stok Awal'!$K405=0,0,'3.Stok Awal'!$K405)</f>
        <v>0</v>
      </c>
      <c r="K405" t="str">
        <f>IF('3.Stok Awal'!$L405=0,"",'3.Stok Awal'!$L405)</f>
        <v/>
      </c>
      <c r="L405">
        <f>IF('3.Stok Awal'!$N405=0,0,'3.Stok Awal'!$N405)</f>
        <v>0</v>
      </c>
      <c r="M405" t="str">
        <f>IF('3.Stok Awal'!$O405=0,"",'3.Stok Awal'!$O405)</f>
        <v/>
      </c>
      <c r="N405">
        <f>SUMIF('4.Sell to Trade'!$O$5:$O$5003,'5.Stok Akhir'!$G405,'4.Sell to Trade'!$Q$5:$Q$5003)</f>
        <v>0</v>
      </c>
      <c r="O405" t="str">
        <f>IF('3.Stok Awal'!$L405=0,"",'3.Stok Awal'!$L405)</f>
        <v/>
      </c>
      <c r="P405">
        <f>IF(ISNA(VLOOKUP($A405,STOK_AWAL,13,0)),0,IF(VLOOKUP($A405,STOK_AWAL,13,0)&gt;0,ROUNDDOWN(L405/VLOOKUP($A405,STOK_AWAL,13,0),0),0))</f>
        <v>0</v>
      </c>
      <c r="Q405" t="str">
        <f>I405</f>
        <v/>
      </c>
      <c r="R405">
        <f>IFERROR(MOD(L405,VLOOKUP($A405,STOK_AWAL,13,0)),0)</f>
        <v>0</v>
      </c>
      <c r="S405" t="str">
        <f>K405</f>
        <v/>
      </c>
      <c r="T405">
        <f>R405+(P405*(IFERROR(VLOOKUP($A405,STOK_AWAL,13,0),0)))</f>
        <v>0</v>
      </c>
      <c r="U405" t="str">
        <f>M405</f>
        <v/>
      </c>
    </row>
    <row r="406" spans="1:21" x14ac:dyDescent="0.25">
      <c r="A406" t="str">
        <f>IF('3.Stok Awal'!$A406=0,"",'3.Stok Awal'!$A406)</f>
        <v/>
      </c>
      <c r="B406" t="str">
        <f>IF('3.Stok Awal'!$B406=0,"",'3.Stok Awal'!$B406)</f>
        <v/>
      </c>
      <c r="C406" t="str">
        <f>IF('3.Stok Awal'!$C406=0,"",'3.Stok Awal'!$C406)</f>
        <v/>
      </c>
      <c r="D406" t="str">
        <f>IF('3.Stok Awal'!$D406=0,"",'3.Stok Awal'!$D406)</f>
        <v/>
      </c>
      <c r="E406" t="str">
        <f>IF('3.Stok Awal'!$E406=0,"",'3.Stok Awal'!$E406)</f>
        <v/>
      </c>
      <c r="F406" s="4" t="str">
        <f>IF('3.Stok Awal'!$F406=0,"",'3.Stok Awal'!$F406)</f>
        <v/>
      </c>
      <c r="G406" s="4" t="str">
        <f t="shared" si="6"/>
        <v/>
      </c>
      <c r="H406">
        <f>IF('3.Stok Awal'!$I406=0,0,'3.Stok Awal'!$I406)</f>
        <v>0</v>
      </c>
      <c r="I406" t="str">
        <f>IF('3.Stok Awal'!$J406=0,"",'3.Stok Awal'!$J406)</f>
        <v/>
      </c>
      <c r="J406">
        <f>IF('3.Stok Awal'!$K406=0,0,'3.Stok Awal'!$K406)</f>
        <v>0</v>
      </c>
      <c r="K406" t="str">
        <f>IF('3.Stok Awal'!$L406=0,"",'3.Stok Awal'!$L406)</f>
        <v/>
      </c>
      <c r="L406">
        <f>IF('3.Stok Awal'!$N406=0,0,'3.Stok Awal'!$N406)</f>
        <v>0</v>
      </c>
      <c r="M406" t="str">
        <f>IF('3.Stok Awal'!$O406=0,"",'3.Stok Awal'!$O406)</f>
        <v/>
      </c>
      <c r="N406">
        <f>SUMIF('4.Sell to Trade'!$O$5:$O$5003,'5.Stok Akhir'!$G406,'4.Sell to Trade'!$Q$5:$Q$5003)</f>
        <v>0</v>
      </c>
      <c r="O406" t="str">
        <f>IF('3.Stok Awal'!$L406=0,"",'3.Stok Awal'!$L406)</f>
        <v/>
      </c>
      <c r="P406">
        <f>IF(ISNA(VLOOKUP($A406,STOK_AWAL,13,0)),0,IF(VLOOKUP($A406,STOK_AWAL,13,0)&gt;0,ROUNDDOWN(L406/VLOOKUP($A406,STOK_AWAL,13,0),0),0))</f>
        <v>0</v>
      </c>
      <c r="Q406" t="str">
        <f>I406</f>
        <v/>
      </c>
      <c r="R406">
        <f>IFERROR(MOD(L406,VLOOKUP($A406,STOK_AWAL,13,0)),0)</f>
        <v>0</v>
      </c>
      <c r="S406" t="str">
        <f>K406</f>
        <v/>
      </c>
      <c r="T406">
        <f>R406+(P406*(IFERROR(VLOOKUP($A406,STOK_AWAL,13,0),0)))</f>
        <v>0</v>
      </c>
      <c r="U406" t="str">
        <f>M406</f>
        <v/>
      </c>
    </row>
    <row r="407" spans="1:21" x14ac:dyDescent="0.25">
      <c r="A407" t="str">
        <f>IF('3.Stok Awal'!$A407=0,"",'3.Stok Awal'!$A407)</f>
        <v/>
      </c>
      <c r="B407" t="str">
        <f>IF('3.Stok Awal'!$B407=0,"",'3.Stok Awal'!$B407)</f>
        <v/>
      </c>
      <c r="C407" t="str">
        <f>IF('3.Stok Awal'!$C407=0,"",'3.Stok Awal'!$C407)</f>
        <v/>
      </c>
      <c r="D407" t="str">
        <f>IF('3.Stok Awal'!$D407=0,"",'3.Stok Awal'!$D407)</f>
        <v/>
      </c>
      <c r="E407" t="str">
        <f>IF('3.Stok Awal'!$E407=0,"",'3.Stok Awal'!$E407)</f>
        <v/>
      </c>
      <c r="F407" s="4" t="str">
        <f>IF('3.Stok Awal'!$F407=0,"",'3.Stok Awal'!$F407)</f>
        <v/>
      </c>
      <c r="G407" s="4" t="str">
        <f t="shared" si="6"/>
        <v/>
      </c>
      <c r="H407">
        <f>IF('3.Stok Awal'!$I407=0,0,'3.Stok Awal'!$I407)</f>
        <v>0</v>
      </c>
      <c r="I407" t="str">
        <f>IF('3.Stok Awal'!$J407=0,"",'3.Stok Awal'!$J407)</f>
        <v/>
      </c>
      <c r="J407">
        <f>IF('3.Stok Awal'!$K407=0,0,'3.Stok Awal'!$K407)</f>
        <v>0</v>
      </c>
      <c r="K407" t="str">
        <f>IF('3.Stok Awal'!$L407=0,"",'3.Stok Awal'!$L407)</f>
        <v/>
      </c>
      <c r="L407">
        <f>IF('3.Stok Awal'!$N407=0,0,'3.Stok Awal'!$N407)</f>
        <v>0</v>
      </c>
      <c r="M407" t="str">
        <f>IF('3.Stok Awal'!$O407=0,"",'3.Stok Awal'!$O407)</f>
        <v/>
      </c>
      <c r="N407">
        <f>SUMIF('4.Sell to Trade'!$O$5:$O$5003,'5.Stok Akhir'!$G407,'4.Sell to Trade'!$Q$5:$Q$5003)</f>
        <v>0</v>
      </c>
      <c r="O407" t="str">
        <f>IF('3.Stok Awal'!$L407=0,"",'3.Stok Awal'!$L407)</f>
        <v/>
      </c>
      <c r="P407">
        <f>IF(ISNA(VLOOKUP($A407,STOK_AWAL,13,0)),0,IF(VLOOKUP($A407,STOK_AWAL,13,0)&gt;0,ROUNDDOWN(L407/VLOOKUP($A407,STOK_AWAL,13,0),0),0))</f>
        <v>0</v>
      </c>
      <c r="Q407" t="str">
        <f>I407</f>
        <v/>
      </c>
      <c r="R407">
        <f>IFERROR(MOD(L407,VLOOKUP($A407,STOK_AWAL,13,0)),0)</f>
        <v>0</v>
      </c>
      <c r="S407" t="str">
        <f>K407</f>
        <v/>
      </c>
      <c r="T407">
        <f>R407+(P407*(IFERROR(VLOOKUP($A407,STOK_AWAL,13,0),0)))</f>
        <v>0</v>
      </c>
      <c r="U407" t="str">
        <f>M407</f>
        <v/>
      </c>
    </row>
    <row r="408" spans="1:21" x14ac:dyDescent="0.25">
      <c r="A408" t="str">
        <f>IF('3.Stok Awal'!$A408=0,"",'3.Stok Awal'!$A408)</f>
        <v/>
      </c>
      <c r="B408" t="str">
        <f>IF('3.Stok Awal'!$B408=0,"",'3.Stok Awal'!$B408)</f>
        <v/>
      </c>
      <c r="C408" t="str">
        <f>IF('3.Stok Awal'!$C408=0,"",'3.Stok Awal'!$C408)</f>
        <v/>
      </c>
      <c r="D408" t="str">
        <f>IF('3.Stok Awal'!$D408=0,"",'3.Stok Awal'!$D408)</f>
        <v/>
      </c>
      <c r="E408" t="str">
        <f>IF('3.Stok Awal'!$E408=0,"",'3.Stok Awal'!$E408)</f>
        <v/>
      </c>
      <c r="F408" s="4" t="str">
        <f>IF('3.Stok Awal'!$F408=0,"",'3.Stok Awal'!$F408)</f>
        <v/>
      </c>
      <c r="G408" s="4" t="str">
        <f t="shared" si="6"/>
        <v/>
      </c>
      <c r="H408">
        <f>IF('3.Stok Awal'!$I408=0,0,'3.Stok Awal'!$I408)</f>
        <v>0</v>
      </c>
      <c r="I408" t="str">
        <f>IF('3.Stok Awal'!$J408=0,"",'3.Stok Awal'!$J408)</f>
        <v/>
      </c>
      <c r="J408">
        <f>IF('3.Stok Awal'!$K408=0,0,'3.Stok Awal'!$K408)</f>
        <v>0</v>
      </c>
      <c r="K408" t="str">
        <f>IF('3.Stok Awal'!$L408=0,"",'3.Stok Awal'!$L408)</f>
        <v/>
      </c>
      <c r="L408">
        <f>IF('3.Stok Awal'!$N408=0,0,'3.Stok Awal'!$N408)</f>
        <v>0</v>
      </c>
      <c r="M408" t="str">
        <f>IF('3.Stok Awal'!$O408=0,"",'3.Stok Awal'!$O408)</f>
        <v/>
      </c>
      <c r="N408">
        <f>SUMIF('4.Sell to Trade'!$O$5:$O$5003,'5.Stok Akhir'!$G408,'4.Sell to Trade'!$Q$5:$Q$5003)</f>
        <v>0</v>
      </c>
      <c r="O408" t="str">
        <f>IF('3.Stok Awal'!$L408=0,"",'3.Stok Awal'!$L408)</f>
        <v/>
      </c>
      <c r="P408">
        <f>IF(ISNA(VLOOKUP($A408,STOK_AWAL,13,0)),0,IF(VLOOKUP($A408,STOK_AWAL,13,0)&gt;0,ROUNDDOWN(L408/VLOOKUP($A408,STOK_AWAL,13,0),0),0))</f>
        <v>0</v>
      </c>
      <c r="Q408" t="str">
        <f>I408</f>
        <v/>
      </c>
      <c r="R408">
        <f>IFERROR(MOD(L408,VLOOKUP($A408,STOK_AWAL,13,0)),0)</f>
        <v>0</v>
      </c>
      <c r="S408" t="str">
        <f>K408</f>
        <v/>
      </c>
      <c r="T408">
        <f>R408+(P408*(IFERROR(VLOOKUP($A408,STOK_AWAL,13,0),0)))</f>
        <v>0</v>
      </c>
      <c r="U408" t="str">
        <f>M408</f>
        <v/>
      </c>
    </row>
    <row r="409" spans="1:21" x14ac:dyDescent="0.25">
      <c r="A409" t="str">
        <f>IF('3.Stok Awal'!$A409=0,"",'3.Stok Awal'!$A409)</f>
        <v/>
      </c>
      <c r="B409" t="str">
        <f>IF('3.Stok Awal'!$B409=0,"",'3.Stok Awal'!$B409)</f>
        <v/>
      </c>
      <c r="C409" t="str">
        <f>IF('3.Stok Awal'!$C409=0,"",'3.Stok Awal'!$C409)</f>
        <v/>
      </c>
      <c r="D409" t="str">
        <f>IF('3.Stok Awal'!$D409=0,"",'3.Stok Awal'!$D409)</f>
        <v/>
      </c>
      <c r="E409" t="str">
        <f>IF('3.Stok Awal'!$E409=0,"",'3.Stok Awal'!$E409)</f>
        <v/>
      </c>
      <c r="F409" s="4" t="str">
        <f>IF('3.Stok Awal'!$F409=0,"",'3.Stok Awal'!$F409)</f>
        <v/>
      </c>
      <c r="G409" s="4" t="str">
        <f t="shared" si="6"/>
        <v/>
      </c>
      <c r="H409">
        <f>IF('3.Stok Awal'!$I409=0,0,'3.Stok Awal'!$I409)</f>
        <v>0</v>
      </c>
      <c r="I409" t="str">
        <f>IF('3.Stok Awal'!$J409=0,"",'3.Stok Awal'!$J409)</f>
        <v/>
      </c>
      <c r="J409">
        <f>IF('3.Stok Awal'!$K409=0,0,'3.Stok Awal'!$K409)</f>
        <v>0</v>
      </c>
      <c r="K409" t="str">
        <f>IF('3.Stok Awal'!$L409=0,"",'3.Stok Awal'!$L409)</f>
        <v/>
      </c>
      <c r="L409">
        <f>IF('3.Stok Awal'!$N409=0,0,'3.Stok Awal'!$N409)</f>
        <v>0</v>
      </c>
      <c r="M409" t="str">
        <f>IF('3.Stok Awal'!$O409=0,"",'3.Stok Awal'!$O409)</f>
        <v/>
      </c>
      <c r="N409">
        <f>SUMIF('4.Sell to Trade'!$O$5:$O$5003,'5.Stok Akhir'!$G409,'4.Sell to Trade'!$Q$5:$Q$5003)</f>
        <v>0</v>
      </c>
      <c r="O409" t="str">
        <f>IF('3.Stok Awal'!$L409=0,"",'3.Stok Awal'!$L409)</f>
        <v/>
      </c>
      <c r="P409">
        <f>IF(ISNA(VLOOKUP($A409,STOK_AWAL,13,0)),0,IF(VLOOKUP($A409,STOK_AWAL,13,0)&gt;0,ROUNDDOWN(L409/VLOOKUP($A409,STOK_AWAL,13,0),0),0))</f>
        <v>0</v>
      </c>
      <c r="Q409" t="str">
        <f>I409</f>
        <v/>
      </c>
      <c r="R409">
        <f>IFERROR(MOD(L409,VLOOKUP($A409,STOK_AWAL,13,0)),0)</f>
        <v>0</v>
      </c>
      <c r="S409" t="str">
        <f>K409</f>
        <v/>
      </c>
      <c r="T409">
        <f>R409+(P409*(IFERROR(VLOOKUP($A409,STOK_AWAL,13,0),0)))</f>
        <v>0</v>
      </c>
      <c r="U409" t="str">
        <f>M409</f>
        <v/>
      </c>
    </row>
    <row r="410" spans="1:21" x14ac:dyDescent="0.25">
      <c r="A410" t="str">
        <f>IF('3.Stok Awal'!$A410=0,"",'3.Stok Awal'!$A410)</f>
        <v/>
      </c>
      <c r="B410" t="str">
        <f>IF('3.Stok Awal'!$B410=0,"",'3.Stok Awal'!$B410)</f>
        <v/>
      </c>
      <c r="C410" t="str">
        <f>IF('3.Stok Awal'!$C410=0,"",'3.Stok Awal'!$C410)</f>
        <v/>
      </c>
      <c r="D410" t="str">
        <f>IF('3.Stok Awal'!$D410=0,"",'3.Stok Awal'!$D410)</f>
        <v/>
      </c>
      <c r="E410" t="str">
        <f>IF('3.Stok Awal'!$E410=0,"",'3.Stok Awal'!$E410)</f>
        <v/>
      </c>
      <c r="F410" s="4" t="str">
        <f>IF('3.Stok Awal'!$F410=0,"",'3.Stok Awal'!$F410)</f>
        <v/>
      </c>
      <c r="G410" s="4" t="str">
        <f t="shared" si="6"/>
        <v/>
      </c>
      <c r="H410">
        <f>IF('3.Stok Awal'!$I410=0,0,'3.Stok Awal'!$I410)</f>
        <v>0</v>
      </c>
      <c r="I410" t="str">
        <f>IF('3.Stok Awal'!$J410=0,"",'3.Stok Awal'!$J410)</f>
        <v/>
      </c>
      <c r="J410">
        <f>IF('3.Stok Awal'!$K410=0,0,'3.Stok Awal'!$K410)</f>
        <v>0</v>
      </c>
      <c r="K410" t="str">
        <f>IF('3.Stok Awal'!$L410=0,"",'3.Stok Awal'!$L410)</f>
        <v/>
      </c>
      <c r="L410">
        <f>IF('3.Stok Awal'!$N410=0,0,'3.Stok Awal'!$N410)</f>
        <v>0</v>
      </c>
      <c r="M410" t="str">
        <f>IF('3.Stok Awal'!$O410=0,"",'3.Stok Awal'!$O410)</f>
        <v/>
      </c>
      <c r="N410">
        <f>SUMIF('4.Sell to Trade'!$O$5:$O$5003,'5.Stok Akhir'!$G410,'4.Sell to Trade'!$Q$5:$Q$5003)</f>
        <v>0</v>
      </c>
      <c r="O410" t="str">
        <f>IF('3.Stok Awal'!$L410=0,"",'3.Stok Awal'!$L410)</f>
        <v/>
      </c>
      <c r="P410">
        <f>IF(ISNA(VLOOKUP($A410,STOK_AWAL,13,0)),0,IF(VLOOKUP($A410,STOK_AWAL,13,0)&gt;0,ROUNDDOWN(L410/VLOOKUP($A410,STOK_AWAL,13,0),0),0))</f>
        <v>0</v>
      </c>
      <c r="Q410" t="str">
        <f>I410</f>
        <v/>
      </c>
      <c r="R410">
        <f>IFERROR(MOD(L410,VLOOKUP($A410,STOK_AWAL,13,0)),0)</f>
        <v>0</v>
      </c>
      <c r="S410" t="str">
        <f>K410</f>
        <v/>
      </c>
      <c r="T410">
        <f>R410+(P410*(IFERROR(VLOOKUP($A410,STOK_AWAL,13,0),0)))</f>
        <v>0</v>
      </c>
      <c r="U410" t="str">
        <f>M410</f>
        <v/>
      </c>
    </row>
    <row r="411" spans="1:21" x14ac:dyDescent="0.25">
      <c r="A411" t="str">
        <f>IF('3.Stok Awal'!$A411=0,"",'3.Stok Awal'!$A411)</f>
        <v/>
      </c>
      <c r="B411" t="str">
        <f>IF('3.Stok Awal'!$B411=0,"",'3.Stok Awal'!$B411)</f>
        <v/>
      </c>
      <c r="C411" t="str">
        <f>IF('3.Stok Awal'!$C411=0,"",'3.Stok Awal'!$C411)</f>
        <v/>
      </c>
      <c r="D411" t="str">
        <f>IF('3.Stok Awal'!$D411=0,"",'3.Stok Awal'!$D411)</f>
        <v/>
      </c>
      <c r="E411" t="str">
        <f>IF('3.Stok Awal'!$E411=0,"",'3.Stok Awal'!$E411)</f>
        <v/>
      </c>
      <c r="F411" s="4" t="str">
        <f>IF('3.Stok Awal'!$F411=0,"",'3.Stok Awal'!$F411)</f>
        <v/>
      </c>
      <c r="G411" s="4" t="str">
        <f t="shared" si="6"/>
        <v/>
      </c>
      <c r="H411">
        <f>IF('3.Stok Awal'!$I411=0,0,'3.Stok Awal'!$I411)</f>
        <v>0</v>
      </c>
      <c r="I411" t="str">
        <f>IF('3.Stok Awal'!$J411=0,"",'3.Stok Awal'!$J411)</f>
        <v/>
      </c>
      <c r="J411">
        <f>IF('3.Stok Awal'!$K411=0,0,'3.Stok Awal'!$K411)</f>
        <v>0</v>
      </c>
      <c r="K411" t="str">
        <f>IF('3.Stok Awal'!$L411=0,"",'3.Stok Awal'!$L411)</f>
        <v/>
      </c>
      <c r="L411">
        <f>IF('3.Stok Awal'!$N411=0,0,'3.Stok Awal'!$N411)</f>
        <v>0</v>
      </c>
      <c r="M411" t="str">
        <f>IF('3.Stok Awal'!$O411=0,"",'3.Stok Awal'!$O411)</f>
        <v/>
      </c>
      <c r="N411">
        <f>SUMIF('4.Sell to Trade'!$O$5:$O$5003,'5.Stok Akhir'!$G411,'4.Sell to Trade'!$Q$5:$Q$5003)</f>
        <v>0</v>
      </c>
      <c r="O411" t="str">
        <f>IF('3.Stok Awal'!$L411=0,"",'3.Stok Awal'!$L411)</f>
        <v/>
      </c>
      <c r="P411">
        <f>IF(ISNA(VLOOKUP($A411,STOK_AWAL,13,0)),0,IF(VLOOKUP($A411,STOK_AWAL,13,0)&gt;0,ROUNDDOWN(L411/VLOOKUP($A411,STOK_AWAL,13,0),0),0))</f>
        <v>0</v>
      </c>
      <c r="Q411" t="str">
        <f>I411</f>
        <v/>
      </c>
      <c r="R411">
        <f>IFERROR(MOD(L411,VLOOKUP($A411,STOK_AWAL,13,0)),0)</f>
        <v>0</v>
      </c>
      <c r="S411" t="str">
        <f>K411</f>
        <v/>
      </c>
      <c r="T411">
        <f>R411+(P411*(IFERROR(VLOOKUP($A411,STOK_AWAL,13,0),0)))</f>
        <v>0</v>
      </c>
      <c r="U411" t="str">
        <f>M411</f>
        <v/>
      </c>
    </row>
    <row r="412" spans="1:21" x14ac:dyDescent="0.25">
      <c r="A412" t="str">
        <f>IF('3.Stok Awal'!$A412=0,"",'3.Stok Awal'!$A412)</f>
        <v/>
      </c>
      <c r="B412" t="str">
        <f>IF('3.Stok Awal'!$B412=0,"",'3.Stok Awal'!$B412)</f>
        <v/>
      </c>
      <c r="C412" t="str">
        <f>IF('3.Stok Awal'!$C412=0,"",'3.Stok Awal'!$C412)</f>
        <v/>
      </c>
      <c r="D412" t="str">
        <f>IF('3.Stok Awal'!$D412=0,"",'3.Stok Awal'!$D412)</f>
        <v/>
      </c>
      <c r="E412" t="str">
        <f>IF('3.Stok Awal'!$E412=0,"",'3.Stok Awal'!$E412)</f>
        <v/>
      </c>
      <c r="F412" s="4" t="str">
        <f>IF('3.Stok Awal'!$F412=0,"",'3.Stok Awal'!$F412)</f>
        <v/>
      </c>
      <c r="G412" s="4" t="str">
        <f t="shared" si="6"/>
        <v/>
      </c>
      <c r="H412">
        <f>IF('3.Stok Awal'!$I412=0,0,'3.Stok Awal'!$I412)</f>
        <v>0</v>
      </c>
      <c r="I412" t="str">
        <f>IF('3.Stok Awal'!$J412=0,"",'3.Stok Awal'!$J412)</f>
        <v/>
      </c>
      <c r="J412">
        <f>IF('3.Stok Awal'!$K412=0,0,'3.Stok Awal'!$K412)</f>
        <v>0</v>
      </c>
      <c r="K412" t="str">
        <f>IF('3.Stok Awal'!$L412=0,"",'3.Stok Awal'!$L412)</f>
        <v/>
      </c>
      <c r="L412">
        <f>IF('3.Stok Awal'!$N412=0,0,'3.Stok Awal'!$N412)</f>
        <v>0</v>
      </c>
      <c r="M412" t="str">
        <f>IF('3.Stok Awal'!$O412=0,"",'3.Stok Awal'!$O412)</f>
        <v/>
      </c>
      <c r="N412">
        <f>SUMIF('4.Sell to Trade'!$O$5:$O$5003,'5.Stok Akhir'!$G412,'4.Sell to Trade'!$Q$5:$Q$5003)</f>
        <v>0</v>
      </c>
      <c r="O412" t="str">
        <f>IF('3.Stok Awal'!$L412=0,"",'3.Stok Awal'!$L412)</f>
        <v/>
      </c>
      <c r="P412">
        <f>IF(ISNA(VLOOKUP($A412,STOK_AWAL,13,0)),0,IF(VLOOKUP($A412,STOK_AWAL,13,0)&gt;0,ROUNDDOWN(L412/VLOOKUP($A412,STOK_AWAL,13,0),0),0))</f>
        <v>0</v>
      </c>
      <c r="Q412" t="str">
        <f>I412</f>
        <v/>
      </c>
      <c r="R412">
        <f>IFERROR(MOD(L412,VLOOKUP($A412,STOK_AWAL,13,0)),0)</f>
        <v>0</v>
      </c>
      <c r="S412" t="str">
        <f>K412</f>
        <v/>
      </c>
      <c r="T412">
        <f>R412+(P412*(IFERROR(VLOOKUP($A412,STOK_AWAL,13,0),0)))</f>
        <v>0</v>
      </c>
      <c r="U412" t="str">
        <f>M412</f>
        <v/>
      </c>
    </row>
    <row r="413" spans="1:21" x14ac:dyDescent="0.25">
      <c r="A413" t="str">
        <f>IF('3.Stok Awal'!$A413=0,"",'3.Stok Awal'!$A413)</f>
        <v/>
      </c>
      <c r="B413" t="str">
        <f>IF('3.Stok Awal'!$B413=0,"",'3.Stok Awal'!$B413)</f>
        <v/>
      </c>
      <c r="C413" t="str">
        <f>IF('3.Stok Awal'!$C413=0,"",'3.Stok Awal'!$C413)</f>
        <v/>
      </c>
      <c r="D413" t="str">
        <f>IF('3.Stok Awal'!$D413=0,"",'3.Stok Awal'!$D413)</f>
        <v/>
      </c>
      <c r="E413" t="str">
        <f>IF('3.Stok Awal'!$E413=0,"",'3.Stok Awal'!$E413)</f>
        <v/>
      </c>
      <c r="F413" s="4" t="str">
        <f>IF('3.Stok Awal'!$F413=0,"",'3.Stok Awal'!$F413)</f>
        <v/>
      </c>
      <c r="G413" s="4" t="str">
        <f t="shared" si="6"/>
        <v/>
      </c>
      <c r="H413">
        <f>IF('3.Stok Awal'!$I413=0,0,'3.Stok Awal'!$I413)</f>
        <v>0</v>
      </c>
      <c r="I413" t="str">
        <f>IF('3.Stok Awal'!$J413=0,"",'3.Stok Awal'!$J413)</f>
        <v/>
      </c>
      <c r="J413">
        <f>IF('3.Stok Awal'!$K413=0,0,'3.Stok Awal'!$K413)</f>
        <v>0</v>
      </c>
      <c r="K413" t="str">
        <f>IF('3.Stok Awal'!$L413=0,"",'3.Stok Awal'!$L413)</f>
        <v/>
      </c>
      <c r="L413">
        <f>IF('3.Stok Awal'!$N413=0,0,'3.Stok Awal'!$N413)</f>
        <v>0</v>
      </c>
      <c r="M413" t="str">
        <f>IF('3.Stok Awal'!$O413=0,"",'3.Stok Awal'!$O413)</f>
        <v/>
      </c>
      <c r="N413">
        <f>SUMIF('4.Sell to Trade'!$O$5:$O$5003,'5.Stok Akhir'!$G413,'4.Sell to Trade'!$Q$5:$Q$5003)</f>
        <v>0</v>
      </c>
      <c r="O413" t="str">
        <f>IF('3.Stok Awal'!$L413=0,"",'3.Stok Awal'!$L413)</f>
        <v/>
      </c>
      <c r="P413">
        <f>IF(ISNA(VLOOKUP($A413,STOK_AWAL,13,0)),0,IF(VLOOKUP($A413,STOK_AWAL,13,0)&gt;0,ROUNDDOWN(L413/VLOOKUP($A413,STOK_AWAL,13,0),0),0))</f>
        <v>0</v>
      </c>
      <c r="Q413" t="str">
        <f>I413</f>
        <v/>
      </c>
      <c r="R413">
        <f>IFERROR(MOD(L413,VLOOKUP($A413,STOK_AWAL,13,0)),0)</f>
        <v>0</v>
      </c>
      <c r="S413" t="str">
        <f>K413</f>
        <v/>
      </c>
      <c r="T413">
        <f>R413+(P413*(IFERROR(VLOOKUP($A413,STOK_AWAL,13,0),0)))</f>
        <v>0</v>
      </c>
      <c r="U413" t="str">
        <f>M413</f>
        <v/>
      </c>
    </row>
    <row r="414" spans="1:21" x14ac:dyDescent="0.25">
      <c r="A414" t="str">
        <f>IF('3.Stok Awal'!$A414=0,"",'3.Stok Awal'!$A414)</f>
        <v/>
      </c>
      <c r="B414" t="str">
        <f>IF('3.Stok Awal'!$B414=0,"",'3.Stok Awal'!$B414)</f>
        <v/>
      </c>
      <c r="C414" t="str">
        <f>IF('3.Stok Awal'!$C414=0,"",'3.Stok Awal'!$C414)</f>
        <v/>
      </c>
      <c r="D414" t="str">
        <f>IF('3.Stok Awal'!$D414=0,"",'3.Stok Awal'!$D414)</f>
        <v/>
      </c>
      <c r="E414" t="str">
        <f>IF('3.Stok Awal'!$E414=0,"",'3.Stok Awal'!$E414)</f>
        <v/>
      </c>
      <c r="F414" s="4" t="str">
        <f>IF('3.Stok Awal'!$F414=0,"",'3.Stok Awal'!$F414)</f>
        <v/>
      </c>
      <c r="G414" s="4" t="str">
        <f t="shared" si="6"/>
        <v/>
      </c>
      <c r="H414">
        <f>IF('3.Stok Awal'!$I414=0,0,'3.Stok Awal'!$I414)</f>
        <v>0</v>
      </c>
      <c r="I414" t="str">
        <f>IF('3.Stok Awal'!$J414=0,"",'3.Stok Awal'!$J414)</f>
        <v/>
      </c>
      <c r="J414">
        <f>IF('3.Stok Awal'!$K414=0,0,'3.Stok Awal'!$K414)</f>
        <v>0</v>
      </c>
      <c r="K414" t="str">
        <f>IF('3.Stok Awal'!$L414=0,"",'3.Stok Awal'!$L414)</f>
        <v/>
      </c>
      <c r="L414">
        <f>IF('3.Stok Awal'!$N414=0,0,'3.Stok Awal'!$N414)</f>
        <v>0</v>
      </c>
      <c r="M414" t="str">
        <f>IF('3.Stok Awal'!$O414=0,"",'3.Stok Awal'!$O414)</f>
        <v/>
      </c>
      <c r="N414">
        <f>SUMIF('4.Sell to Trade'!$O$5:$O$5003,'5.Stok Akhir'!$G414,'4.Sell to Trade'!$Q$5:$Q$5003)</f>
        <v>0</v>
      </c>
      <c r="O414" t="str">
        <f>IF('3.Stok Awal'!$L414=0,"",'3.Stok Awal'!$L414)</f>
        <v/>
      </c>
      <c r="P414">
        <f>IF(ISNA(VLOOKUP($A414,STOK_AWAL,13,0)),0,IF(VLOOKUP($A414,STOK_AWAL,13,0)&gt;0,ROUNDDOWN(L414/VLOOKUP($A414,STOK_AWAL,13,0),0),0))</f>
        <v>0</v>
      </c>
      <c r="Q414" t="str">
        <f>I414</f>
        <v/>
      </c>
      <c r="R414">
        <f>IFERROR(MOD(L414,VLOOKUP($A414,STOK_AWAL,13,0)),0)</f>
        <v>0</v>
      </c>
      <c r="S414" t="str">
        <f>K414</f>
        <v/>
      </c>
      <c r="T414">
        <f>R414+(P414*(IFERROR(VLOOKUP($A414,STOK_AWAL,13,0),0)))</f>
        <v>0</v>
      </c>
      <c r="U414" t="str">
        <f>M414</f>
        <v/>
      </c>
    </row>
    <row r="415" spans="1:21" x14ac:dyDescent="0.25">
      <c r="A415" t="str">
        <f>IF('3.Stok Awal'!$A415=0,"",'3.Stok Awal'!$A415)</f>
        <v/>
      </c>
      <c r="B415" t="str">
        <f>IF('3.Stok Awal'!$B415=0,"",'3.Stok Awal'!$B415)</f>
        <v/>
      </c>
      <c r="C415" t="str">
        <f>IF('3.Stok Awal'!$C415=0,"",'3.Stok Awal'!$C415)</f>
        <v/>
      </c>
      <c r="D415" t="str">
        <f>IF('3.Stok Awal'!$D415=0,"",'3.Stok Awal'!$D415)</f>
        <v/>
      </c>
      <c r="E415" t="str">
        <f>IF('3.Stok Awal'!$E415=0,"",'3.Stok Awal'!$E415)</f>
        <v/>
      </c>
      <c r="F415" s="4" t="str">
        <f>IF('3.Stok Awal'!$F415=0,"",'3.Stok Awal'!$F415)</f>
        <v/>
      </c>
      <c r="G415" s="4" t="str">
        <f t="shared" si="6"/>
        <v/>
      </c>
      <c r="H415">
        <f>IF('3.Stok Awal'!$I415=0,0,'3.Stok Awal'!$I415)</f>
        <v>0</v>
      </c>
      <c r="I415" t="str">
        <f>IF('3.Stok Awal'!$J415=0,"",'3.Stok Awal'!$J415)</f>
        <v/>
      </c>
      <c r="J415">
        <f>IF('3.Stok Awal'!$K415=0,0,'3.Stok Awal'!$K415)</f>
        <v>0</v>
      </c>
      <c r="K415" t="str">
        <f>IF('3.Stok Awal'!$L415=0,"",'3.Stok Awal'!$L415)</f>
        <v/>
      </c>
      <c r="L415">
        <f>IF('3.Stok Awal'!$N415=0,0,'3.Stok Awal'!$N415)</f>
        <v>0</v>
      </c>
      <c r="M415" t="str">
        <f>IF('3.Stok Awal'!$O415=0,"",'3.Stok Awal'!$O415)</f>
        <v/>
      </c>
      <c r="N415">
        <f>SUMIF('4.Sell to Trade'!$O$5:$O$5003,'5.Stok Akhir'!$G415,'4.Sell to Trade'!$Q$5:$Q$5003)</f>
        <v>0</v>
      </c>
      <c r="O415" t="str">
        <f>IF('3.Stok Awal'!$L415=0,"",'3.Stok Awal'!$L415)</f>
        <v/>
      </c>
      <c r="P415">
        <f>IF(ISNA(VLOOKUP($A415,STOK_AWAL,13,0)),0,IF(VLOOKUP($A415,STOK_AWAL,13,0)&gt;0,ROUNDDOWN(L415/VLOOKUP($A415,STOK_AWAL,13,0),0),0))</f>
        <v>0</v>
      </c>
      <c r="Q415" t="str">
        <f>I415</f>
        <v/>
      </c>
      <c r="R415">
        <f>IFERROR(MOD(L415,VLOOKUP($A415,STOK_AWAL,13,0)),0)</f>
        <v>0</v>
      </c>
      <c r="S415" t="str">
        <f>K415</f>
        <v/>
      </c>
      <c r="T415">
        <f>R415+(P415*(IFERROR(VLOOKUP($A415,STOK_AWAL,13,0),0)))</f>
        <v>0</v>
      </c>
      <c r="U415" t="str">
        <f>M415</f>
        <v/>
      </c>
    </row>
    <row r="416" spans="1:21" x14ac:dyDescent="0.25">
      <c r="A416" t="str">
        <f>IF('3.Stok Awal'!$A416=0,"",'3.Stok Awal'!$A416)</f>
        <v/>
      </c>
      <c r="B416" t="str">
        <f>IF('3.Stok Awal'!$B416=0,"",'3.Stok Awal'!$B416)</f>
        <v/>
      </c>
      <c r="C416" t="str">
        <f>IF('3.Stok Awal'!$C416=0,"",'3.Stok Awal'!$C416)</f>
        <v/>
      </c>
      <c r="D416" t="str">
        <f>IF('3.Stok Awal'!$D416=0,"",'3.Stok Awal'!$D416)</f>
        <v/>
      </c>
      <c r="E416" t="str">
        <f>IF('3.Stok Awal'!$E416=0,"",'3.Stok Awal'!$E416)</f>
        <v/>
      </c>
      <c r="F416" s="4" t="str">
        <f>IF('3.Stok Awal'!$F416=0,"",'3.Stok Awal'!$F416)</f>
        <v/>
      </c>
      <c r="G416" s="4" t="str">
        <f t="shared" si="6"/>
        <v/>
      </c>
      <c r="H416">
        <f>IF('3.Stok Awal'!$I416=0,0,'3.Stok Awal'!$I416)</f>
        <v>0</v>
      </c>
      <c r="I416" t="str">
        <f>IF('3.Stok Awal'!$J416=0,"",'3.Stok Awal'!$J416)</f>
        <v/>
      </c>
      <c r="J416">
        <f>IF('3.Stok Awal'!$K416=0,0,'3.Stok Awal'!$K416)</f>
        <v>0</v>
      </c>
      <c r="K416" t="str">
        <f>IF('3.Stok Awal'!$L416=0,"",'3.Stok Awal'!$L416)</f>
        <v/>
      </c>
      <c r="L416">
        <f>IF('3.Stok Awal'!$N416=0,0,'3.Stok Awal'!$N416)</f>
        <v>0</v>
      </c>
      <c r="M416" t="str">
        <f>IF('3.Stok Awal'!$O416=0,"",'3.Stok Awal'!$O416)</f>
        <v/>
      </c>
      <c r="N416">
        <f>SUMIF('4.Sell to Trade'!$O$5:$O$5003,'5.Stok Akhir'!$G416,'4.Sell to Trade'!$Q$5:$Q$5003)</f>
        <v>0</v>
      </c>
      <c r="O416" t="str">
        <f>IF('3.Stok Awal'!$L416=0,"",'3.Stok Awal'!$L416)</f>
        <v/>
      </c>
      <c r="P416">
        <f>IF(ISNA(VLOOKUP($A416,STOK_AWAL,13,0)),0,IF(VLOOKUP($A416,STOK_AWAL,13,0)&gt;0,ROUNDDOWN(L416/VLOOKUP($A416,STOK_AWAL,13,0),0),0))</f>
        <v>0</v>
      </c>
      <c r="Q416" t="str">
        <f>I416</f>
        <v/>
      </c>
      <c r="R416">
        <f>IFERROR(MOD(L416,VLOOKUP($A416,STOK_AWAL,13,0)),0)</f>
        <v>0</v>
      </c>
      <c r="S416" t="str">
        <f>K416</f>
        <v/>
      </c>
      <c r="T416">
        <f>R416+(P416*(IFERROR(VLOOKUP($A416,STOK_AWAL,13,0),0)))</f>
        <v>0</v>
      </c>
      <c r="U416" t="str">
        <f>M416</f>
        <v/>
      </c>
    </row>
    <row r="417" spans="1:21" x14ac:dyDescent="0.25">
      <c r="A417" t="str">
        <f>IF('3.Stok Awal'!$A417=0,"",'3.Stok Awal'!$A417)</f>
        <v/>
      </c>
      <c r="B417" t="str">
        <f>IF('3.Stok Awal'!$B417=0,"",'3.Stok Awal'!$B417)</f>
        <v/>
      </c>
      <c r="C417" t="str">
        <f>IF('3.Stok Awal'!$C417=0,"",'3.Stok Awal'!$C417)</f>
        <v/>
      </c>
      <c r="D417" t="str">
        <f>IF('3.Stok Awal'!$D417=0,"",'3.Stok Awal'!$D417)</f>
        <v/>
      </c>
      <c r="E417" t="str">
        <f>IF('3.Stok Awal'!$E417=0,"",'3.Stok Awal'!$E417)</f>
        <v/>
      </c>
      <c r="F417" s="4" t="str">
        <f>IF('3.Stok Awal'!$F417=0,"",'3.Stok Awal'!$F417)</f>
        <v/>
      </c>
      <c r="G417" s="4" t="str">
        <f t="shared" si="6"/>
        <v/>
      </c>
      <c r="H417">
        <f>IF('3.Stok Awal'!$I417=0,0,'3.Stok Awal'!$I417)</f>
        <v>0</v>
      </c>
      <c r="I417" t="str">
        <f>IF('3.Stok Awal'!$J417=0,"",'3.Stok Awal'!$J417)</f>
        <v/>
      </c>
      <c r="J417">
        <f>IF('3.Stok Awal'!$K417=0,0,'3.Stok Awal'!$K417)</f>
        <v>0</v>
      </c>
      <c r="K417" t="str">
        <f>IF('3.Stok Awal'!$L417=0,"",'3.Stok Awal'!$L417)</f>
        <v/>
      </c>
      <c r="L417">
        <f>IF('3.Stok Awal'!$N417=0,0,'3.Stok Awal'!$N417)</f>
        <v>0</v>
      </c>
      <c r="M417" t="str">
        <f>IF('3.Stok Awal'!$O417=0,"",'3.Stok Awal'!$O417)</f>
        <v/>
      </c>
      <c r="N417">
        <f>SUMIF('4.Sell to Trade'!$O$5:$O$5003,'5.Stok Akhir'!$G417,'4.Sell to Trade'!$Q$5:$Q$5003)</f>
        <v>0</v>
      </c>
      <c r="O417" t="str">
        <f>IF('3.Stok Awal'!$L417=0,"",'3.Stok Awal'!$L417)</f>
        <v/>
      </c>
      <c r="P417">
        <f>IF(ISNA(VLOOKUP($A417,STOK_AWAL,13,0)),0,IF(VLOOKUP($A417,STOK_AWAL,13,0)&gt;0,ROUNDDOWN(L417/VLOOKUP($A417,STOK_AWAL,13,0),0),0))</f>
        <v>0</v>
      </c>
      <c r="Q417" t="str">
        <f>I417</f>
        <v/>
      </c>
      <c r="R417">
        <f>IFERROR(MOD(L417,VLOOKUP($A417,STOK_AWAL,13,0)),0)</f>
        <v>0</v>
      </c>
      <c r="S417" t="str">
        <f>K417</f>
        <v/>
      </c>
      <c r="T417">
        <f>R417+(P417*(IFERROR(VLOOKUP($A417,STOK_AWAL,13,0),0)))</f>
        <v>0</v>
      </c>
      <c r="U417" t="str">
        <f>M417</f>
        <v/>
      </c>
    </row>
    <row r="418" spans="1:21" x14ac:dyDescent="0.25">
      <c r="A418" t="str">
        <f>IF('3.Stok Awal'!$A418=0,"",'3.Stok Awal'!$A418)</f>
        <v/>
      </c>
      <c r="B418" t="str">
        <f>IF('3.Stok Awal'!$B418=0,"",'3.Stok Awal'!$B418)</f>
        <v/>
      </c>
      <c r="C418" t="str">
        <f>IF('3.Stok Awal'!$C418=0,"",'3.Stok Awal'!$C418)</f>
        <v/>
      </c>
      <c r="D418" t="str">
        <f>IF('3.Stok Awal'!$D418=0,"",'3.Stok Awal'!$D418)</f>
        <v/>
      </c>
      <c r="E418" t="str">
        <f>IF('3.Stok Awal'!$E418=0,"",'3.Stok Awal'!$E418)</f>
        <v/>
      </c>
      <c r="F418" s="4" t="str">
        <f>IF('3.Stok Awal'!$F418=0,"",'3.Stok Awal'!$F418)</f>
        <v/>
      </c>
      <c r="G418" s="4" t="str">
        <f t="shared" si="6"/>
        <v/>
      </c>
      <c r="H418">
        <f>IF('3.Stok Awal'!$I418=0,0,'3.Stok Awal'!$I418)</f>
        <v>0</v>
      </c>
      <c r="I418" t="str">
        <f>IF('3.Stok Awal'!$J418=0,"",'3.Stok Awal'!$J418)</f>
        <v/>
      </c>
      <c r="J418">
        <f>IF('3.Stok Awal'!$K418=0,0,'3.Stok Awal'!$K418)</f>
        <v>0</v>
      </c>
      <c r="K418" t="str">
        <f>IF('3.Stok Awal'!$L418=0,"",'3.Stok Awal'!$L418)</f>
        <v/>
      </c>
      <c r="L418">
        <f>IF('3.Stok Awal'!$N418=0,0,'3.Stok Awal'!$N418)</f>
        <v>0</v>
      </c>
      <c r="M418" t="str">
        <f>IF('3.Stok Awal'!$O418=0,"",'3.Stok Awal'!$O418)</f>
        <v/>
      </c>
      <c r="N418">
        <f>SUMIF('4.Sell to Trade'!$O$5:$O$5003,'5.Stok Akhir'!$G418,'4.Sell to Trade'!$Q$5:$Q$5003)</f>
        <v>0</v>
      </c>
      <c r="O418" t="str">
        <f>IF('3.Stok Awal'!$L418=0,"",'3.Stok Awal'!$L418)</f>
        <v/>
      </c>
      <c r="P418">
        <f>IF(ISNA(VLOOKUP($A418,STOK_AWAL,13,0)),0,IF(VLOOKUP($A418,STOK_AWAL,13,0)&gt;0,ROUNDDOWN(L418/VLOOKUP($A418,STOK_AWAL,13,0),0),0))</f>
        <v>0</v>
      </c>
      <c r="Q418" t="str">
        <f>I418</f>
        <v/>
      </c>
      <c r="R418">
        <f>IFERROR(MOD(L418,VLOOKUP($A418,STOK_AWAL,13,0)),0)</f>
        <v>0</v>
      </c>
      <c r="S418" t="str">
        <f>K418</f>
        <v/>
      </c>
      <c r="T418">
        <f>R418+(P418*(IFERROR(VLOOKUP($A418,STOK_AWAL,13,0),0)))</f>
        <v>0</v>
      </c>
      <c r="U418" t="str">
        <f>M418</f>
        <v/>
      </c>
    </row>
    <row r="419" spans="1:21" x14ac:dyDescent="0.25">
      <c r="A419" t="str">
        <f>IF('3.Stok Awal'!$A419=0,"",'3.Stok Awal'!$A419)</f>
        <v/>
      </c>
      <c r="B419" t="str">
        <f>IF('3.Stok Awal'!$B419=0,"",'3.Stok Awal'!$B419)</f>
        <v/>
      </c>
      <c r="C419" t="str">
        <f>IF('3.Stok Awal'!$C419=0,"",'3.Stok Awal'!$C419)</f>
        <v/>
      </c>
      <c r="D419" t="str">
        <f>IF('3.Stok Awal'!$D419=0,"",'3.Stok Awal'!$D419)</f>
        <v/>
      </c>
      <c r="E419" t="str">
        <f>IF('3.Stok Awal'!$E419=0,"",'3.Stok Awal'!$E419)</f>
        <v/>
      </c>
      <c r="F419" s="4" t="str">
        <f>IF('3.Stok Awal'!$F419=0,"",'3.Stok Awal'!$F419)</f>
        <v/>
      </c>
      <c r="G419" s="4" t="str">
        <f t="shared" si="6"/>
        <v/>
      </c>
      <c r="H419">
        <f>IF('3.Stok Awal'!$I419=0,0,'3.Stok Awal'!$I419)</f>
        <v>0</v>
      </c>
      <c r="I419" t="str">
        <f>IF('3.Stok Awal'!$J419=0,"",'3.Stok Awal'!$J419)</f>
        <v/>
      </c>
      <c r="J419">
        <f>IF('3.Stok Awal'!$K419=0,0,'3.Stok Awal'!$K419)</f>
        <v>0</v>
      </c>
      <c r="K419" t="str">
        <f>IF('3.Stok Awal'!$L419=0,"",'3.Stok Awal'!$L419)</f>
        <v/>
      </c>
      <c r="L419">
        <f>IF('3.Stok Awal'!$N419=0,0,'3.Stok Awal'!$N419)</f>
        <v>0</v>
      </c>
      <c r="M419" t="str">
        <f>IF('3.Stok Awal'!$O419=0,"",'3.Stok Awal'!$O419)</f>
        <v/>
      </c>
      <c r="N419">
        <f>SUMIF('4.Sell to Trade'!$O$5:$O$5003,'5.Stok Akhir'!$G419,'4.Sell to Trade'!$Q$5:$Q$5003)</f>
        <v>0</v>
      </c>
      <c r="O419" t="str">
        <f>IF('3.Stok Awal'!$L419=0,"",'3.Stok Awal'!$L419)</f>
        <v/>
      </c>
      <c r="P419">
        <f>IF(ISNA(VLOOKUP($A419,STOK_AWAL,13,0)),0,IF(VLOOKUP($A419,STOK_AWAL,13,0)&gt;0,ROUNDDOWN(L419/VLOOKUP($A419,STOK_AWAL,13,0),0),0))</f>
        <v>0</v>
      </c>
      <c r="Q419" t="str">
        <f>I419</f>
        <v/>
      </c>
      <c r="R419">
        <f>IFERROR(MOD(L419,VLOOKUP($A419,STOK_AWAL,13,0)),0)</f>
        <v>0</v>
      </c>
      <c r="S419" t="str">
        <f>K419</f>
        <v/>
      </c>
      <c r="T419">
        <f>R419+(P419*(IFERROR(VLOOKUP($A419,STOK_AWAL,13,0),0)))</f>
        <v>0</v>
      </c>
      <c r="U419" t="str">
        <f>M419</f>
        <v/>
      </c>
    </row>
    <row r="420" spans="1:21" x14ac:dyDescent="0.25">
      <c r="A420" t="str">
        <f>IF('3.Stok Awal'!$A420=0,"",'3.Stok Awal'!$A420)</f>
        <v/>
      </c>
      <c r="B420" t="str">
        <f>IF('3.Stok Awal'!$B420=0,"",'3.Stok Awal'!$B420)</f>
        <v/>
      </c>
      <c r="C420" t="str">
        <f>IF('3.Stok Awal'!$C420=0,"",'3.Stok Awal'!$C420)</f>
        <v/>
      </c>
      <c r="D420" t="str">
        <f>IF('3.Stok Awal'!$D420=0,"",'3.Stok Awal'!$D420)</f>
        <v/>
      </c>
      <c r="E420" t="str">
        <f>IF('3.Stok Awal'!$E420=0,"",'3.Stok Awal'!$E420)</f>
        <v/>
      </c>
      <c r="F420" s="4" t="str">
        <f>IF('3.Stok Awal'!$F420=0,"",'3.Stok Awal'!$F420)</f>
        <v/>
      </c>
      <c r="G420" s="4" t="str">
        <f t="shared" si="6"/>
        <v/>
      </c>
      <c r="H420">
        <f>IF('3.Stok Awal'!$I420=0,0,'3.Stok Awal'!$I420)</f>
        <v>0</v>
      </c>
      <c r="I420" t="str">
        <f>IF('3.Stok Awal'!$J420=0,"",'3.Stok Awal'!$J420)</f>
        <v/>
      </c>
      <c r="J420">
        <f>IF('3.Stok Awal'!$K420=0,0,'3.Stok Awal'!$K420)</f>
        <v>0</v>
      </c>
      <c r="K420" t="str">
        <f>IF('3.Stok Awal'!$L420=0,"",'3.Stok Awal'!$L420)</f>
        <v/>
      </c>
      <c r="L420">
        <f>IF('3.Stok Awal'!$N420=0,0,'3.Stok Awal'!$N420)</f>
        <v>0</v>
      </c>
      <c r="M420" t="str">
        <f>IF('3.Stok Awal'!$O420=0,"",'3.Stok Awal'!$O420)</f>
        <v/>
      </c>
      <c r="N420">
        <f>SUMIF('4.Sell to Trade'!$O$5:$O$5003,'5.Stok Akhir'!$G420,'4.Sell to Trade'!$Q$5:$Q$5003)</f>
        <v>0</v>
      </c>
      <c r="O420" t="str">
        <f>IF('3.Stok Awal'!$L420=0,"",'3.Stok Awal'!$L420)</f>
        <v/>
      </c>
      <c r="P420">
        <f>IF(ISNA(VLOOKUP($A420,STOK_AWAL,13,0)),0,IF(VLOOKUP($A420,STOK_AWAL,13,0)&gt;0,ROUNDDOWN(L420/VLOOKUP($A420,STOK_AWAL,13,0),0),0))</f>
        <v>0</v>
      </c>
      <c r="Q420" t="str">
        <f>I420</f>
        <v/>
      </c>
      <c r="R420">
        <f>IFERROR(MOD(L420,VLOOKUP($A420,STOK_AWAL,13,0)),0)</f>
        <v>0</v>
      </c>
      <c r="S420" t="str">
        <f>K420</f>
        <v/>
      </c>
      <c r="T420">
        <f>R420+(P420*(IFERROR(VLOOKUP($A420,STOK_AWAL,13,0),0)))</f>
        <v>0</v>
      </c>
      <c r="U420" t="str">
        <f>M420</f>
        <v/>
      </c>
    </row>
    <row r="421" spans="1:21" x14ac:dyDescent="0.25">
      <c r="A421" t="str">
        <f>IF('3.Stok Awal'!$A421=0,"",'3.Stok Awal'!$A421)</f>
        <v/>
      </c>
      <c r="B421" t="str">
        <f>IF('3.Stok Awal'!$B421=0,"",'3.Stok Awal'!$B421)</f>
        <v/>
      </c>
      <c r="C421" t="str">
        <f>IF('3.Stok Awal'!$C421=0,"",'3.Stok Awal'!$C421)</f>
        <v/>
      </c>
      <c r="D421" t="str">
        <f>IF('3.Stok Awal'!$D421=0,"",'3.Stok Awal'!$D421)</f>
        <v/>
      </c>
      <c r="E421" t="str">
        <f>IF('3.Stok Awal'!$E421=0,"",'3.Stok Awal'!$E421)</f>
        <v/>
      </c>
      <c r="F421" s="4" t="str">
        <f>IF('3.Stok Awal'!$F421=0,"",'3.Stok Awal'!$F421)</f>
        <v/>
      </c>
      <c r="G421" s="4" t="str">
        <f t="shared" si="6"/>
        <v/>
      </c>
      <c r="H421">
        <f>IF('3.Stok Awal'!$I421=0,0,'3.Stok Awal'!$I421)</f>
        <v>0</v>
      </c>
      <c r="I421" t="str">
        <f>IF('3.Stok Awal'!$J421=0,"",'3.Stok Awal'!$J421)</f>
        <v/>
      </c>
      <c r="J421">
        <f>IF('3.Stok Awal'!$K421=0,0,'3.Stok Awal'!$K421)</f>
        <v>0</v>
      </c>
      <c r="K421" t="str">
        <f>IF('3.Stok Awal'!$L421=0,"",'3.Stok Awal'!$L421)</f>
        <v/>
      </c>
      <c r="L421">
        <f>IF('3.Stok Awal'!$N421=0,0,'3.Stok Awal'!$N421)</f>
        <v>0</v>
      </c>
      <c r="M421" t="str">
        <f>IF('3.Stok Awal'!$O421=0,"",'3.Stok Awal'!$O421)</f>
        <v/>
      </c>
      <c r="N421">
        <f>SUMIF('4.Sell to Trade'!$O$5:$O$5003,'5.Stok Akhir'!$G421,'4.Sell to Trade'!$Q$5:$Q$5003)</f>
        <v>0</v>
      </c>
      <c r="O421" t="str">
        <f>IF('3.Stok Awal'!$L421=0,"",'3.Stok Awal'!$L421)</f>
        <v/>
      </c>
      <c r="P421">
        <f>IF(ISNA(VLOOKUP($A421,STOK_AWAL,13,0)),0,IF(VLOOKUP($A421,STOK_AWAL,13,0)&gt;0,ROUNDDOWN(L421/VLOOKUP($A421,STOK_AWAL,13,0),0),0))</f>
        <v>0</v>
      </c>
      <c r="Q421" t="str">
        <f>I421</f>
        <v/>
      </c>
      <c r="R421">
        <f>IFERROR(MOD(L421,VLOOKUP($A421,STOK_AWAL,13,0)),0)</f>
        <v>0</v>
      </c>
      <c r="S421" t="str">
        <f>K421</f>
        <v/>
      </c>
      <c r="T421">
        <f>R421+(P421*(IFERROR(VLOOKUP($A421,STOK_AWAL,13,0),0)))</f>
        <v>0</v>
      </c>
      <c r="U421" t="str">
        <f>M421</f>
        <v/>
      </c>
    </row>
    <row r="422" spans="1:21" x14ac:dyDescent="0.25">
      <c r="A422" t="str">
        <f>IF('3.Stok Awal'!$A422=0,"",'3.Stok Awal'!$A422)</f>
        <v/>
      </c>
      <c r="B422" t="str">
        <f>IF('3.Stok Awal'!$B422=0,"",'3.Stok Awal'!$B422)</f>
        <v/>
      </c>
      <c r="C422" t="str">
        <f>IF('3.Stok Awal'!$C422=0,"",'3.Stok Awal'!$C422)</f>
        <v/>
      </c>
      <c r="D422" t="str">
        <f>IF('3.Stok Awal'!$D422=0,"",'3.Stok Awal'!$D422)</f>
        <v/>
      </c>
      <c r="E422" t="str">
        <f>IF('3.Stok Awal'!$E422=0,"",'3.Stok Awal'!$E422)</f>
        <v/>
      </c>
      <c r="F422" s="4" t="str">
        <f>IF('3.Stok Awal'!$F422=0,"",'3.Stok Awal'!$F422)</f>
        <v/>
      </c>
      <c r="G422" s="4" t="str">
        <f t="shared" si="6"/>
        <v/>
      </c>
      <c r="H422">
        <f>IF('3.Stok Awal'!$I422=0,0,'3.Stok Awal'!$I422)</f>
        <v>0</v>
      </c>
      <c r="I422" t="str">
        <f>IF('3.Stok Awal'!$J422=0,"",'3.Stok Awal'!$J422)</f>
        <v/>
      </c>
      <c r="J422">
        <f>IF('3.Stok Awal'!$K422=0,0,'3.Stok Awal'!$K422)</f>
        <v>0</v>
      </c>
      <c r="K422" t="str">
        <f>IF('3.Stok Awal'!$L422=0,"",'3.Stok Awal'!$L422)</f>
        <v/>
      </c>
      <c r="L422">
        <f>IF('3.Stok Awal'!$N422=0,0,'3.Stok Awal'!$N422)</f>
        <v>0</v>
      </c>
      <c r="M422" t="str">
        <f>IF('3.Stok Awal'!$O422=0,"",'3.Stok Awal'!$O422)</f>
        <v/>
      </c>
      <c r="N422">
        <f>SUMIF('4.Sell to Trade'!$O$5:$O$5003,'5.Stok Akhir'!$G422,'4.Sell to Trade'!$Q$5:$Q$5003)</f>
        <v>0</v>
      </c>
      <c r="O422" t="str">
        <f>IF('3.Stok Awal'!$L422=0,"",'3.Stok Awal'!$L422)</f>
        <v/>
      </c>
      <c r="P422">
        <f>IF(ISNA(VLOOKUP($A422,STOK_AWAL,13,0)),0,IF(VLOOKUP($A422,STOK_AWAL,13,0)&gt;0,ROUNDDOWN(L422/VLOOKUP($A422,STOK_AWAL,13,0),0),0))</f>
        <v>0</v>
      </c>
      <c r="Q422" t="str">
        <f>I422</f>
        <v/>
      </c>
      <c r="R422">
        <f>IFERROR(MOD(L422,VLOOKUP($A422,STOK_AWAL,13,0)),0)</f>
        <v>0</v>
      </c>
      <c r="S422" t="str">
        <f>K422</f>
        <v/>
      </c>
      <c r="T422">
        <f>R422+(P422*(IFERROR(VLOOKUP($A422,STOK_AWAL,13,0),0)))</f>
        <v>0</v>
      </c>
      <c r="U422" t="str">
        <f>M422</f>
        <v/>
      </c>
    </row>
    <row r="423" spans="1:21" x14ac:dyDescent="0.25">
      <c r="A423" t="str">
        <f>IF('3.Stok Awal'!$A423=0,"",'3.Stok Awal'!$A423)</f>
        <v/>
      </c>
      <c r="B423" t="str">
        <f>IF('3.Stok Awal'!$B423=0,"",'3.Stok Awal'!$B423)</f>
        <v/>
      </c>
      <c r="C423" t="str">
        <f>IF('3.Stok Awal'!$C423=0,"",'3.Stok Awal'!$C423)</f>
        <v/>
      </c>
      <c r="D423" t="str">
        <f>IF('3.Stok Awal'!$D423=0,"",'3.Stok Awal'!$D423)</f>
        <v/>
      </c>
      <c r="E423" t="str">
        <f>IF('3.Stok Awal'!$E423=0,"",'3.Stok Awal'!$E423)</f>
        <v/>
      </c>
      <c r="F423" s="4" t="str">
        <f>IF('3.Stok Awal'!$F423=0,"",'3.Stok Awal'!$F423)</f>
        <v/>
      </c>
      <c r="G423" s="4" t="str">
        <f t="shared" si="6"/>
        <v/>
      </c>
      <c r="H423">
        <f>IF('3.Stok Awal'!$I423=0,0,'3.Stok Awal'!$I423)</f>
        <v>0</v>
      </c>
      <c r="I423" t="str">
        <f>IF('3.Stok Awal'!$J423=0,"",'3.Stok Awal'!$J423)</f>
        <v/>
      </c>
      <c r="J423">
        <f>IF('3.Stok Awal'!$K423=0,0,'3.Stok Awal'!$K423)</f>
        <v>0</v>
      </c>
      <c r="K423" t="str">
        <f>IF('3.Stok Awal'!$L423=0,"",'3.Stok Awal'!$L423)</f>
        <v/>
      </c>
      <c r="L423">
        <f>IF('3.Stok Awal'!$N423=0,0,'3.Stok Awal'!$N423)</f>
        <v>0</v>
      </c>
      <c r="M423" t="str">
        <f>IF('3.Stok Awal'!$O423=0,"",'3.Stok Awal'!$O423)</f>
        <v/>
      </c>
      <c r="N423">
        <f>SUMIF('4.Sell to Trade'!$O$5:$O$5003,'5.Stok Akhir'!$G423,'4.Sell to Trade'!$Q$5:$Q$5003)</f>
        <v>0</v>
      </c>
      <c r="O423" t="str">
        <f>IF('3.Stok Awal'!$L423=0,"",'3.Stok Awal'!$L423)</f>
        <v/>
      </c>
      <c r="P423">
        <f>IF(ISNA(VLOOKUP($A423,STOK_AWAL,13,0)),0,IF(VLOOKUP($A423,STOK_AWAL,13,0)&gt;0,ROUNDDOWN(L423/VLOOKUP($A423,STOK_AWAL,13,0),0),0))</f>
        <v>0</v>
      </c>
      <c r="Q423" t="str">
        <f>I423</f>
        <v/>
      </c>
      <c r="R423">
        <f>IFERROR(MOD(L423,VLOOKUP($A423,STOK_AWAL,13,0)),0)</f>
        <v>0</v>
      </c>
      <c r="S423" t="str">
        <f>K423</f>
        <v/>
      </c>
      <c r="T423">
        <f>R423+(P423*(IFERROR(VLOOKUP($A423,STOK_AWAL,13,0),0)))</f>
        <v>0</v>
      </c>
      <c r="U423" t="str">
        <f>M423</f>
        <v/>
      </c>
    </row>
    <row r="424" spans="1:21" x14ac:dyDescent="0.25">
      <c r="A424" t="str">
        <f>IF('3.Stok Awal'!$A424=0,"",'3.Stok Awal'!$A424)</f>
        <v/>
      </c>
      <c r="B424" t="str">
        <f>IF('3.Stok Awal'!$B424=0,"",'3.Stok Awal'!$B424)</f>
        <v/>
      </c>
      <c r="C424" t="str">
        <f>IF('3.Stok Awal'!$C424=0,"",'3.Stok Awal'!$C424)</f>
        <v/>
      </c>
      <c r="D424" t="str">
        <f>IF('3.Stok Awal'!$D424=0,"",'3.Stok Awal'!$D424)</f>
        <v/>
      </c>
      <c r="E424" t="str">
        <f>IF('3.Stok Awal'!$E424=0,"",'3.Stok Awal'!$E424)</f>
        <v/>
      </c>
      <c r="F424" s="4" t="str">
        <f>IF('3.Stok Awal'!$F424=0,"",'3.Stok Awal'!$F424)</f>
        <v/>
      </c>
      <c r="G424" s="4" t="str">
        <f t="shared" si="6"/>
        <v/>
      </c>
      <c r="H424">
        <f>IF('3.Stok Awal'!$I424=0,0,'3.Stok Awal'!$I424)</f>
        <v>0</v>
      </c>
      <c r="I424" t="str">
        <f>IF('3.Stok Awal'!$J424=0,"",'3.Stok Awal'!$J424)</f>
        <v/>
      </c>
      <c r="J424">
        <f>IF('3.Stok Awal'!$K424=0,0,'3.Stok Awal'!$K424)</f>
        <v>0</v>
      </c>
      <c r="K424" t="str">
        <f>IF('3.Stok Awal'!$L424=0,"",'3.Stok Awal'!$L424)</f>
        <v/>
      </c>
      <c r="L424">
        <f>IF('3.Stok Awal'!$N424=0,0,'3.Stok Awal'!$N424)</f>
        <v>0</v>
      </c>
      <c r="M424" t="str">
        <f>IF('3.Stok Awal'!$O424=0,"",'3.Stok Awal'!$O424)</f>
        <v/>
      </c>
      <c r="N424">
        <f>SUMIF('4.Sell to Trade'!$O$5:$O$5003,'5.Stok Akhir'!$G424,'4.Sell to Trade'!$Q$5:$Q$5003)</f>
        <v>0</v>
      </c>
      <c r="O424" t="str">
        <f>IF('3.Stok Awal'!$L424=0,"",'3.Stok Awal'!$L424)</f>
        <v/>
      </c>
      <c r="P424">
        <f>IF(ISNA(VLOOKUP($A424,STOK_AWAL,13,0)),0,IF(VLOOKUP($A424,STOK_AWAL,13,0)&gt;0,ROUNDDOWN(L424/VLOOKUP($A424,STOK_AWAL,13,0),0),0))</f>
        <v>0</v>
      </c>
      <c r="Q424" t="str">
        <f>I424</f>
        <v/>
      </c>
      <c r="R424">
        <f>IFERROR(MOD(L424,VLOOKUP($A424,STOK_AWAL,13,0)),0)</f>
        <v>0</v>
      </c>
      <c r="S424" t="str">
        <f>K424</f>
        <v/>
      </c>
      <c r="T424">
        <f>R424+(P424*(IFERROR(VLOOKUP($A424,STOK_AWAL,13,0),0)))</f>
        <v>0</v>
      </c>
      <c r="U424" t="str">
        <f>M424</f>
        <v/>
      </c>
    </row>
    <row r="425" spans="1:21" x14ac:dyDescent="0.25">
      <c r="A425" t="str">
        <f>IF('3.Stok Awal'!$A425=0,"",'3.Stok Awal'!$A425)</f>
        <v/>
      </c>
      <c r="B425" t="str">
        <f>IF('3.Stok Awal'!$B425=0,"",'3.Stok Awal'!$B425)</f>
        <v/>
      </c>
      <c r="C425" t="str">
        <f>IF('3.Stok Awal'!$C425=0,"",'3.Stok Awal'!$C425)</f>
        <v/>
      </c>
      <c r="D425" t="str">
        <f>IF('3.Stok Awal'!$D425=0,"",'3.Stok Awal'!$D425)</f>
        <v/>
      </c>
      <c r="E425" t="str">
        <f>IF('3.Stok Awal'!$E425=0,"",'3.Stok Awal'!$E425)</f>
        <v/>
      </c>
      <c r="F425" s="4" t="str">
        <f>IF('3.Stok Awal'!$F425=0,"",'3.Stok Awal'!$F425)</f>
        <v/>
      </c>
      <c r="G425" s="4" t="str">
        <f t="shared" si="6"/>
        <v/>
      </c>
      <c r="H425">
        <f>IF('3.Stok Awal'!$I425=0,0,'3.Stok Awal'!$I425)</f>
        <v>0</v>
      </c>
      <c r="I425" t="str">
        <f>IF('3.Stok Awal'!$J425=0,"",'3.Stok Awal'!$J425)</f>
        <v/>
      </c>
      <c r="J425">
        <f>IF('3.Stok Awal'!$K425=0,0,'3.Stok Awal'!$K425)</f>
        <v>0</v>
      </c>
      <c r="K425" t="str">
        <f>IF('3.Stok Awal'!$L425=0,"",'3.Stok Awal'!$L425)</f>
        <v/>
      </c>
      <c r="L425">
        <f>IF('3.Stok Awal'!$N425=0,0,'3.Stok Awal'!$N425)</f>
        <v>0</v>
      </c>
      <c r="M425" t="str">
        <f>IF('3.Stok Awal'!$O425=0,"",'3.Stok Awal'!$O425)</f>
        <v/>
      </c>
      <c r="N425">
        <f>SUMIF('4.Sell to Trade'!$O$5:$O$5003,'5.Stok Akhir'!$G425,'4.Sell to Trade'!$Q$5:$Q$5003)</f>
        <v>0</v>
      </c>
      <c r="O425" t="str">
        <f>IF('3.Stok Awal'!$L425=0,"",'3.Stok Awal'!$L425)</f>
        <v/>
      </c>
      <c r="P425">
        <f>IF(ISNA(VLOOKUP($A425,STOK_AWAL,13,0)),0,IF(VLOOKUP($A425,STOK_AWAL,13,0)&gt;0,ROUNDDOWN(L425/VLOOKUP($A425,STOK_AWAL,13,0),0),0))</f>
        <v>0</v>
      </c>
      <c r="Q425" t="str">
        <f>I425</f>
        <v/>
      </c>
      <c r="R425">
        <f>IFERROR(MOD(L425,VLOOKUP($A425,STOK_AWAL,13,0)),0)</f>
        <v>0</v>
      </c>
      <c r="S425" t="str">
        <f>K425</f>
        <v/>
      </c>
      <c r="T425">
        <f>R425+(P425*(IFERROR(VLOOKUP($A425,STOK_AWAL,13,0),0)))</f>
        <v>0</v>
      </c>
      <c r="U425" t="str">
        <f>M425</f>
        <v/>
      </c>
    </row>
    <row r="426" spans="1:21" x14ac:dyDescent="0.25">
      <c r="A426" t="str">
        <f>IF('3.Stok Awal'!$A426=0,"",'3.Stok Awal'!$A426)</f>
        <v/>
      </c>
      <c r="B426" t="str">
        <f>IF('3.Stok Awal'!$B426=0,"",'3.Stok Awal'!$B426)</f>
        <v/>
      </c>
      <c r="C426" t="str">
        <f>IF('3.Stok Awal'!$C426=0,"",'3.Stok Awal'!$C426)</f>
        <v/>
      </c>
      <c r="D426" t="str">
        <f>IF('3.Stok Awal'!$D426=0,"",'3.Stok Awal'!$D426)</f>
        <v/>
      </c>
      <c r="E426" t="str">
        <f>IF('3.Stok Awal'!$E426=0,"",'3.Stok Awal'!$E426)</f>
        <v/>
      </c>
      <c r="F426" s="4" t="str">
        <f>IF('3.Stok Awal'!$F426=0,"",'3.Stok Awal'!$F426)</f>
        <v/>
      </c>
      <c r="G426" s="4" t="str">
        <f t="shared" si="6"/>
        <v/>
      </c>
      <c r="H426">
        <f>IF('3.Stok Awal'!$I426=0,0,'3.Stok Awal'!$I426)</f>
        <v>0</v>
      </c>
      <c r="I426" t="str">
        <f>IF('3.Stok Awal'!$J426=0,"",'3.Stok Awal'!$J426)</f>
        <v/>
      </c>
      <c r="J426">
        <f>IF('3.Stok Awal'!$K426=0,0,'3.Stok Awal'!$K426)</f>
        <v>0</v>
      </c>
      <c r="K426" t="str">
        <f>IF('3.Stok Awal'!$L426=0,"",'3.Stok Awal'!$L426)</f>
        <v/>
      </c>
      <c r="L426">
        <f>IF('3.Stok Awal'!$N426=0,0,'3.Stok Awal'!$N426)</f>
        <v>0</v>
      </c>
      <c r="M426" t="str">
        <f>IF('3.Stok Awal'!$O426=0,"",'3.Stok Awal'!$O426)</f>
        <v/>
      </c>
      <c r="N426">
        <f>SUMIF('4.Sell to Trade'!$O$5:$O$5003,'5.Stok Akhir'!$G426,'4.Sell to Trade'!$Q$5:$Q$5003)</f>
        <v>0</v>
      </c>
      <c r="O426" t="str">
        <f>IF('3.Stok Awal'!$L426=0,"",'3.Stok Awal'!$L426)</f>
        <v/>
      </c>
      <c r="P426">
        <f>IF(ISNA(VLOOKUP($A426,STOK_AWAL,13,0)),0,IF(VLOOKUP($A426,STOK_AWAL,13,0)&gt;0,ROUNDDOWN(L426/VLOOKUP($A426,STOK_AWAL,13,0),0),0))</f>
        <v>0</v>
      </c>
      <c r="Q426" t="str">
        <f>I426</f>
        <v/>
      </c>
      <c r="R426">
        <f>IFERROR(MOD(L426,VLOOKUP($A426,STOK_AWAL,13,0)),0)</f>
        <v>0</v>
      </c>
      <c r="S426" t="str">
        <f>K426</f>
        <v/>
      </c>
      <c r="T426">
        <f>R426+(P426*(IFERROR(VLOOKUP($A426,STOK_AWAL,13,0),0)))</f>
        <v>0</v>
      </c>
      <c r="U426" t="str">
        <f>M426</f>
        <v/>
      </c>
    </row>
    <row r="427" spans="1:21" x14ac:dyDescent="0.25">
      <c r="A427" t="str">
        <f>IF('3.Stok Awal'!$A427=0,"",'3.Stok Awal'!$A427)</f>
        <v/>
      </c>
      <c r="B427" t="str">
        <f>IF('3.Stok Awal'!$B427=0,"",'3.Stok Awal'!$B427)</f>
        <v/>
      </c>
      <c r="C427" t="str">
        <f>IF('3.Stok Awal'!$C427=0,"",'3.Stok Awal'!$C427)</f>
        <v/>
      </c>
      <c r="D427" t="str">
        <f>IF('3.Stok Awal'!$D427=0,"",'3.Stok Awal'!$D427)</f>
        <v/>
      </c>
      <c r="E427" t="str">
        <f>IF('3.Stok Awal'!$E427=0,"",'3.Stok Awal'!$E427)</f>
        <v/>
      </c>
      <c r="F427" s="4" t="str">
        <f>IF('3.Stok Awal'!$F427=0,"",'3.Stok Awal'!$F427)</f>
        <v/>
      </c>
      <c r="G427" s="4" t="str">
        <f t="shared" si="6"/>
        <v/>
      </c>
      <c r="H427">
        <f>IF('3.Stok Awal'!$I427=0,0,'3.Stok Awal'!$I427)</f>
        <v>0</v>
      </c>
      <c r="I427" t="str">
        <f>IF('3.Stok Awal'!$J427=0,"",'3.Stok Awal'!$J427)</f>
        <v/>
      </c>
      <c r="J427">
        <f>IF('3.Stok Awal'!$K427=0,0,'3.Stok Awal'!$K427)</f>
        <v>0</v>
      </c>
      <c r="K427" t="str">
        <f>IF('3.Stok Awal'!$L427=0,"",'3.Stok Awal'!$L427)</f>
        <v/>
      </c>
      <c r="L427">
        <f>IF('3.Stok Awal'!$N427=0,0,'3.Stok Awal'!$N427)</f>
        <v>0</v>
      </c>
      <c r="M427" t="str">
        <f>IF('3.Stok Awal'!$O427=0,"",'3.Stok Awal'!$O427)</f>
        <v/>
      </c>
      <c r="N427">
        <f>SUMIF('4.Sell to Trade'!$O$5:$O$5003,'5.Stok Akhir'!$G427,'4.Sell to Trade'!$Q$5:$Q$5003)</f>
        <v>0</v>
      </c>
      <c r="O427" t="str">
        <f>IF('3.Stok Awal'!$L427=0,"",'3.Stok Awal'!$L427)</f>
        <v/>
      </c>
      <c r="P427">
        <f>IF(ISNA(VLOOKUP($A427,STOK_AWAL,13,0)),0,IF(VLOOKUP($A427,STOK_AWAL,13,0)&gt;0,ROUNDDOWN(L427/VLOOKUP($A427,STOK_AWAL,13,0),0),0))</f>
        <v>0</v>
      </c>
      <c r="Q427" t="str">
        <f>I427</f>
        <v/>
      </c>
      <c r="R427">
        <f>IFERROR(MOD(L427,VLOOKUP($A427,STOK_AWAL,13,0)),0)</f>
        <v>0</v>
      </c>
      <c r="S427" t="str">
        <f>K427</f>
        <v/>
      </c>
      <c r="T427">
        <f>R427+(P427*(IFERROR(VLOOKUP($A427,STOK_AWAL,13,0),0)))</f>
        <v>0</v>
      </c>
      <c r="U427" t="str">
        <f>M427</f>
        <v/>
      </c>
    </row>
    <row r="428" spans="1:21" x14ac:dyDescent="0.25">
      <c r="A428" t="str">
        <f>IF('3.Stok Awal'!$A428=0,"",'3.Stok Awal'!$A428)</f>
        <v/>
      </c>
      <c r="B428" t="str">
        <f>IF('3.Stok Awal'!$B428=0,"",'3.Stok Awal'!$B428)</f>
        <v/>
      </c>
      <c r="C428" t="str">
        <f>IF('3.Stok Awal'!$C428=0,"",'3.Stok Awal'!$C428)</f>
        <v/>
      </c>
      <c r="D428" t="str">
        <f>IF('3.Stok Awal'!$D428=0,"",'3.Stok Awal'!$D428)</f>
        <v/>
      </c>
      <c r="E428" t="str">
        <f>IF('3.Stok Awal'!$E428=0,"",'3.Stok Awal'!$E428)</f>
        <v/>
      </c>
      <c r="F428" s="4" t="str">
        <f>IF('3.Stok Awal'!$F428=0,"",'3.Stok Awal'!$F428)</f>
        <v/>
      </c>
      <c r="G428" s="4" t="str">
        <f t="shared" si="6"/>
        <v/>
      </c>
      <c r="H428">
        <f>IF('3.Stok Awal'!$I428=0,0,'3.Stok Awal'!$I428)</f>
        <v>0</v>
      </c>
      <c r="I428" t="str">
        <f>IF('3.Stok Awal'!$J428=0,"",'3.Stok Awal'!$J428)</f>
        <v/>
      </c>
      <c r="J428">
        <f>IF('3.Stok Awal'!$K428=0,0,'3.Stok Awal'!$K428)</f>
        <v>0</v>
      </c>
      <c r="K428" t="str">
        <f>IF('3.Stok Awal'!$L428=0,"",'3.Stok Awal'!$L428)</f>
        <v/>
      </c>
      <c r="L428">
        <f>IF('3.Stok Awal'!$N428=0,0,'3.Stok Awal'!$N428)</f>
        <v>0</v>
      </c>
      <c r="M428" t="str">
        <f>IF('3.Stok Awal'!$O428=0,"",'3.Stok Awal'!$O428)</f>
        <v/>
      </c>
      <c r="N428">
        <f>SUMIF('4.Sell to Trade'!$O$5:$O$5003,'5.Stok Akhir'!$G428,'4.Sell to Trade'!$Q$5:$Q$5003)</f>
        <v>0</v>
      </c>
      <c r="O428" t="str">
        <f>IF('3.Stok Awal'!$L428=0,"",'3.Stok Awal'!$L428)</f>
        <v/>
      </c>
      <c r="P428">
        <f>IF(ISNA(VLOOKUP($A428,STOK_AWAL,13,0)),0,IF(VLOOKUP($A428,STOK_AWAL,13,0)&gt;0,ROUNDDOWN(L428/VLOOKUP($A428,STOK_AWAL,13,0),0),0))</f>
        <v>0</v>
      </c>
      <c r="Q428" t="str">
        <f>I428</f>
        <v/>
      </c>
      <c r="R428">
        <f>IFERROR(MOD(L428,VLOOKUP($A428,STOK_AWAL,13,0)),0)</f>
        <v>0</v>
      </c>
      <c r="S428" t="str">
        <f>K428</f>
        <v/>
      </c>
      <c r="T428">
        <f>R428+(P428*(IFERROR(VLOOKUP($A428,STOK_AWAL,13,0),0)))</f>
        <v>0</v>
      </c>
      <c r="U428" t="str">
        <f>M428</f>
        <v/>
      </c>
    </row>
    <row r="429" spans="1:21" x14ac:dyDescent="0.25">
      <c r="A429" t="str">
        <f>IF('3.Stok Awal'!$A429=0,"",'3.Stok Awal'!$A429)</f>
        <v/>
      </c>
      <c r="B429" t="str">
        <f>IF('3.Stok Awal'!$B429=0,"",'3.Stok Awal'!$B429)</f>
        <v/>
      </c>
      <c r="C429" t="str">
        <f>IF('3.Stok Awal'!$C429=0,"",'3.Stok Awal'!$C429)</f>
        <v/>
      </c>
      <c r="D429" t="str">
        <f>IF('3.Stok Awal'!$D429=0,"",'3.Stok Awal'!$D429)</f>
        <v/>
      </c>
      <c r="E429" t="str">
        <f>IF('3.Stok Awal'!$E429=0,"",'3.Stok Awal'!$E429)</f>
        <v/>
      </c>
      <c r="F429" s="4" t="str">
        <f>IF('3.Stok Awal'!$F429=0,"",'3.Stok Awal'!$F429)</f>
        <v/>
      </c>
      <c r="G429" s="4" t="str">
        <f t="shared" si="6"/>
        <v/>
      </c>
      <c r="H429">
        <f>IF('3.Stok Awal'!$I429=0,0,'3.Stok Awal'!$I429)</f>
        <v>0</v>
      </c>
      <c r="I429" t="str">
        <f>IF('3.Stok Awal'!$J429=0,"",'3.Stok Awal'!$J429)</f>
        <v/>
      </c>
      <c r="J429">
        <f>IF('3.Stok Awal'!$K429=0,0,'3.Stok Awal'!$K429)</f>
        <v>0</v>
      </c>
      <c r="K429" t="str">
        <f>IF('3.Stok Awal'!$L429=0,"",'3.Stok Awal'!$L429)</f>
        <v/>
      </c>
      <c r="L429">
        <f>IF('3.Stok Awal'!$N429=0,0,'3.Stok Awal'!$N429)</f>
        <v>0</v>
      </c>
      <c r="M429" t="str">
        <f>IF('3.Stok Awal'!$O429=0,"",'3.Stok Awal'!$O429)</f>
        <v/>
      </c>
      <c r="N429">
        <f>SUMIF('4.Sell to Trade'!$O$5:$O$5003,'5.Stok Akhir'!$G429,'4.Sell to Trade'!$Q$5:$Q$5003)</f>
        <v>0</v>
      </c>
      <c r="O429" t="str">
        <f>IF('3.Stok Awal'!$L429=0,"",'3.Stok Awal'!$L429)</f>
        <v/>
      </c>
      <c r="P429">
        <f>IF(ISNA(VLOOKUP($A429,STOK_AWAL,13,0)),0,IF(VLOOKUP($A429,STOK_AWAL,13,0)&gt;0,ROUNDDOWN(L429/VLOOKUP($A429,STOK_AWAL,13,0),0),0))</f>
        <v>0</v>
      </c>
      <c r="Q429" t="str">
        <f>I429</f>
        <v/>
      </c>
      <c r="R429">
        <f>IFERROR(MOD(L429,VLOOKUP($A429,STOK_AWAL,13,0)),0)</f>
        <v>0</v>
      </c>
      <c r="S429" t="str">
        <f>K429</f>
        <v/>
      </c>
      <c r="T429">
        <f>R429+(P429*(IFERROR(VLOOKUP($A429,STOK_AWAL,13,0),0)))</f>
        <v>0</v>
      </c>
      <c r="U429" t="str">
        <f>M429</f>
        <v/>
      </c>
    </row>
    <row r="430" spans="1:21" x14ac:dyDescent="0.25">
      <c r="A430" t="str">
        <f>IF('3.Stok Awal'!$A430=0,"",'3.Stok Awal'!$A430)</f>
        <v/>
      </c>
      <c r="B430" t="str">
        <f>IF('3.Stok Awal'!$B430=0,"",'3.Stok Awal'!$B430)</f>
        <v/>
      </c>
      <c r="C430" t="str">
        <f>IF('3.Stok Awal'!$C430=0,"",'3.Stok Awal'!$C430)</f>
        <v/>
      </c>
      <c r="D430" t="str">
        <f>IF('3.Stok Awal'!$D430=0,"",'3.Stok Awal'!$D430)</f>
        <v/>
      </c>
      <c r="E430" t="str">
        <f>IF('3.Stok Awal'!$E430=0,"",'3.Stok Awal'!$E430)</f>
        <v/>
      </c>
      <c r="F430" s="4" t="str">
        <f>IF('3.Stok Awal'!$F430=0,"",'3.Stok Awal'!$F430)</f>
        <v/>
      </c>
      <c r="G430" s="4" t="str">
        <f t="shared" si="6"/>
        <v/>
      </c>
      <c r="H430">
        <f>IF('3.Stok Awal'!$I430=0,0,'3.Stok Awal'!$I430)</f>
        <v>0</v>
      </c>
      <c r="I430" t="str">
        <f>IF('3.Stok Awal'!$J430=0,"",'3.Stok Awal'!$J430)</f>
        <v/>
      </c>
      <c r="J430">
        <f>IF('3.Stok Awal'!$K430=0,0,'3.Stok Awal'!$K430)</f>
        <v>0</v>
      </c>
      <c r="K430" t="str">
        <f>IF('3.Stok Awal'!$L430=0,"",'3.Stok Awal'!$L430)</f>
        <v/>
      </c>
      <c r="L430">
        <f>IF('3.Stok Awal'!$N430=0,0,'3.Stok Awal'!$N430)</f>
        <v>0</v>
      </c>
      <c r="M430" t="str">
        <f>IF('3.Stok Awal'!$O430=0,"",'3.Stok Awal'!$O430)</f>
        <v/>
      </c>
      <c r="N430">
        <f>SUMIF('4.Sell to Trade'!$O$5:$O$5003,'5.Stok Akhir'!$G430,'4.Sell to Trade'!$Q$5:$Q$5003)</f>
        <v>0</v>
      </c>
      <c r="O430" t="str">
        <f>IF('3.Stok Awal'!$L430=0,"",'3.Stok Awal'!$L430)</f>
        <v/>
      </c>
      <c r="P430">
        <f>IF(ISNA(VLOOKUP($A430,STOK_AWAL,13,0)),0,IF(VLOOKUP($A430,STOK_AWAL,13,0)&gt;0,ROUNDDOWN(L430/VLOOKUP($A430,STOK_AWAL,13,0),0),0))</f>
        <v>0</v>
      </c>
      <c r="Q430" t="str">
        <f>I430</f>
        <v/>
      </c>
      <c r="R430">
        <f>IFERROR(MOD(L430,VLOOKUP($A430,STOK_AWAL,13,0)),0)</f>
        <v>0</v>
      </c>
      <c r="S430" t="str">
        <f>K430</f>
        <v/>
      </c>
      <c r="T430">
        <f>R430+(P430*(IFERROR(VLOOKUP($A430,STOK_AWAL,13,0),0)))</f>
        <v>0</v>
      </c>
      <c r="U430" t="str">
        <f>M430</f>
        <v/>
      </c>
    </row>
    <row r="431" spans="1:21" x14ac:dyDescent="0.25">
      <c r="A431" t="str">
        <f>IF('3.Stok Awal'!$A431=0,"",'3.Stok Awal'!$A431)</f>
        <v/>
      </c>
      <c r="B431" t="str">
        <f>IF('3.Stok Awal'!$B431=0,"",'3.Stok Awal'!$B431)</f>
        <v/>
      </c>
      <c r="C431" t="str">
        <f>IF('3.Stok Awal'!$C431=0,"",'3.Stok Awal'!$C431)</f>
        <v/>
      </c>
      <c r="D431" t="str">
        <f>IF('3.Stok Awal'!$D431=0,"",'3.Stok Awal'!$D431)</f>
        <v/>
      </c>
      <c r="E431" t="str">
        <f>IF('3.Stok Awal'!$E431=0,"",'3.Stok Awal'!$E431)</f>
        <v/>
      </c>
      <c r="F431" s="4" t="str">
        <f>IF('3.Stok Awal'!$F431=0,"",'3.Stok Awal'!$F431)</f>
        <v/>
      </c>
      <c r="G431" s="4" t="str">
        <f t="shared" si="6"/>
        <v/>
      </c>
      <c r="H431">
        <f>IF('3.Stok Awal'!$I431=0,0,'3.Stok Awal'!$I431)</f>
        <v>0</v>
      </c>
      <c r="I431" t="str">
        <f>IF('3.Stok Awal'!$J431=0,"",'3.Stok Awal'!$J431)</f>
        <v/>
      </c>
      <c r="J431">
        <f>IF('3.Stok Awal'!$K431=0,0,'3.Stok Awal'!$K431)</f>
        <v>0</v>
      </c>
      <c r="K431" t="str">
        <f>IF('3.Stok Awal'!$L431=0,"",'3.Stok Awal'!$L431)</f>
        <v/>
      </c>
      <c r="L431">
        <f>IF('3.Stok Awal'!$N431=0,0,'3.Stok Awal'!$N431)</f>
        <v>0</v>
      </c>
      <c r="M431" t="str">
        <f>IF('3.Stok Awal'!$O431=0,"",'3.Stok Awal'!$O431)</f>
        <v/>
      </c>
      <c r="N431">
        <f>SUMIF('4.Sell to Trade'!$O$5:$O$5003,'5.Stok Akhir'!$G431,'4.Sell to Trade'!$Q$5:$Q$5003)</f>
        <v>0</v>
      </c>
      <c r="O431" t="str">
        <f>IF('3.Stok Awal'!$L431=0,"",'3.Stok Awal'!$L431)</f>
        <v/>
      </c>
      <c r="P431">
        <f>IF(ISNA(VLOOKUP($A431,STOK_AWAL,13,0)),0,IF(VLOOKUP($A431,STOK_AWAL,13,0)&gt;0,ROUNDDOWN(L431/VLOOKUP($A431,STOK_AWAL,13,0),0),0))</f>
        <v>0</v>
      </c>
      <c r="Q431" t="str">
        <f>I431</f>
        <v/>
      </c>
      <c r="R431">
        <f>IFERROR(MOD(L431,VLOOKUP($A431,STOK_AWAL,13,0)),0)</f>
        <v>0</v>
      </c>
      <c r="S431" t="str">
        <f>K431</f>
        <v/>
      </c>
      <c r="T431">
        <f>R431+(P431*(IFERROR(VLOOKUP($A431,STOK_AWAL,13,0),0)))</f>
        <v>0</v>
      </c>
      <c r="U431" t="str">
        <f>M431</f>
        <v/>
      </c>
    </row>
    <row r="432" spans="1:21" x14ac:dyDescent="0.25">
      <c r="A432" t="str">
        <f>IF('3.Stok Awal'!$A432=0,"",'3.Stok Awal'!$A432)</f>
        <v/>
      </c>
      <c r="B432" t="str">
        <f>IF('3.Stok Awal'!$B432=0,"",'3.Stok Awal'!$B432)</f>
        <v/>
      </c>
      <c r="C432" t="str">
        <f>IF('3.Stok Awal'!$C432=0,"",'3.Stok Awal'!$C432)</f>
        <v/>
      </c>
      <c r="D432" t="str">
        <f>IF('3.Stok Awal'!$D432=0,"",'3.Stok Awal'!$D432)</f>
        <v/>
      </c>
      <c r="E432" t="str">
        <f>IF('3.Stok Awal'!$E432=0,"",'3.Stok Awal'!$E432)</f>
        <v/>
      </c>
      <c r="F432" s="4" t="str">
        <f>IF('3.Stok Awal'!$F432=0,"",'3.Stok Awal'!$F432)</f>
        <v/>
      </c>
      <c r="G432" s="4" t="str">
        <f t="shared" si="6"/>
        <v/>
      </c>
      <c r="H432">
        <f>IF('3.Stok Awal'!$I432=0,0,'3.Stok Awal'!$I432)</f>
        <v>0</v>
      </c>
      <c r="I432" t="str">
        <f>IF('3.Stok Awal'!$J432=0,"",'3.Stok Awal'!$J432)</f>
        <v/>
      </c>
      <c r="J432">
        <f>IF('3.Stok Awal'!$K432=0,0,'3.Stok Awal'!$K432)</f>
        <v>0</v>
      </c>
      <c r="K432" t="str">
        <f>IF('3.Stok Awal'!$L432=0,"",'3.Stok Awal'!$L432)</f>
        <v/>
      </c>
      <c r="L432">
        <f>IF('3.Stok Awal'!$N432=0,0,'3.Stok Awal'!$N432)</f>
        <v>0</v>
      </c>
      <c r="M432" t="str">
        <f>IF('3.Stok Awal'!$O432=0,"",'3.Stok Awal'!$O432)</f>
        <v/>
      </c>
      <c r="N432">
        <f>SUMIF('4.Sell to Trade'!$O$5:$O$5003,'5.Stok Akhir'!$G432,'4.Sell to Trade'!$Q$5:$Q$5003)</f>
        <v>0</v>
      </c>
      <c r="O432" t="str">
        <f>IF('3.Stok Awal'!$L432=0,"",'3.Stok Awal'!$L432)</f>
        <v/>
      </c>
      <c r="P432">
        <f>IF(ISNA(VLOOKUP($A432,STOK_AWAL,13,0)),0,IF(VLOOKUP($A432,STOK_AWAL,13,0)&gt;0,ROUNDDOWN(L432/VLOOKUP($A432,STOK_AWAL,13,0),0),0))</f>
        <v>0</v>
      </c>
      <c r="Q432" t="str">
        <f>I432</f>
        <v/>
      </c>
      <c r="R432">
        <f>IFERROR(MOD(L432,VLOOKUP($A432,STOK_AWAL,13,0)),0)</f>
        <v>0</v>
      </c>
      <c r="S432" t="str">
        <f>K432</f>
        <v/>
      </c>
      <c r="T432">
        <f>R432+(P432*(IFERROR(VLOOKUP($A432,STOK_AWAL,13,0),0)))</f>
        <v>0</v>
      </c>
      <c r="U432" t="str">
        <f>M432</f>
        <v/>
      </c>
    </row>
    <row r="433" spans="1:21" x14ac:dyDescent="0.25">
      <c r="A433" t="str">
        <f>IF('3.Stok Awal'!$A433=0,"",'3.Stok Awal'!$A433)</f>
        <v/>
      </c>
      <c r="B433" t="str">
        <f>IF('3.Stok Awal'!$B433=0,"",'3.Stok Awal'!$B433)</f>
        <v/>
      </c>
      <c r="C433" t="str">
        <f>IF('3.Stok Awal'!$C433=0,"",'3.Stok Awal'!$C433)</f>
        <v/>
      </c>
      <c r="D433" t="str">
        <f>IF('3.Stok Awal'!$D433=0,"",'3.Stok Awal'!$D433)</f>
        <v/>
      </c>
      <c r="E433" t="str">
        <f>IF('3.Stok Awal'!$E433=0,"",'3.Stok Awal'!$E433)</f>
        <v/>
      </c>
      <c r="F433" s="4" t="str">
        <f>IF('3.Stok Awal'!$F433=0,"",'3.Stok Awal'!$F433)</f>
        <v/>
      </c>
      <c r="G433" s="4" t="str">
        <f t="shared" si="6"/>
        <v/>
      </c>
      <c r="H433">
        <f>IF('3.Stok Awal'!$I433=0,0,'3.Stok Awal'!$I433)</f>
        <v>0</v>
      </c>
      <c r="I433" t="str">
        <f>IF('3.Stok Awal'!$J433=0,"",'3.Stok Awal'!$J433)</f>
        <v/>
      </c>
      <c r="J433">
        <f>IF('3.Stok Awal'!$K433=0,0,'3.Stok Awal'!$K433)</f>
        <v>0</v>
      </c>
      <c r="K433" t="str">
        <f>IF('3.Stok Awal'!$L433=0,"",'3.Stok Awal'!$L433)</f>
        <v/>
      </c>
      <c r="L433">
        <f>IF('3.Stok Awal'!$N433=0,0,'3.Stok Awal'!$N433)</f>
        <v>0</v>
      </c>
      <c r="M433" t="str">
        <f>IF('3.Stok Awal'!$O433=0,"",'3.Stok Awal'!$O433)</f>
        <v/>
      </c>
      <c r="N433">
        <f>SUMIF('4.Sell to Trade'!$O$5:$O$5003,'5.Stok Akhir'!$G433,'4.Sell to Trade'!$Q$5:$Q$5003)</f>
        <v>0</v>
      </c>
      <c r="O433" t="str">
        <f>IF('3.Stok Awal'!$L433=0,"",'3.Stok Awal'!$L433)</f>
        <v/>
      </c>
      <c r="P433">
        <f>IF(ISNA(VLOOKUP($A433,STOK_AWAL,13,0)),0,IF(VLOOKUP($A433,STOK_AWAL,13,0)&gt;0,ROUNDDOWN(L433/VLOOKUP($A433,STOK_AWAL,13,0),0),0))</f>
        <v>0</v>
      </c>
      <c r="Q433" t="str">
        <f>I433</f>
        <v/>
      </c>
      <c r="R433">
        <f>IFERROR(MOD(L433,VLOOKUP($A433,STOK_AWAL,13,0)),0)</f>
        <v>0</v>
      </c>
      <c r="S433" t="str">
        <f>K433</f>
        <v/>
      </c>
      <c r="T433">
        <f>R433+(P433*(IFERROR(VLOOKUP($A433,STOK_AWAL,13,0),0)))</f>
        <v>0</v>
      </c>
      <c r="U433" t="str">
        <f>M433</f>
        <v/>
      </c>
    </row>
    <row r="434" spans="1:21" x14ac:dyDescent="0.25">
      <c r="A434" t="str">
        <f>IF('3.Stok Awal'!$A434=0,"",'3.Stok Awal'!$A434)</f>
        <v/>
      </c>
      <c r="B434" t="str">
        <f>IF('3.Stok Awal'!$B434=0,"",'3.Stok Awal'!$B434)</f>
        <v/>
      </c>
      <c r="C434" t="str">
        <f>IF('3.Stok Awal'!$C434=0,"",'3.Stok Awal'!$C434)</f>
        <v/>
      </c>
      <c r="D434" t="str">
        <f>IF('3.Stok Awal'!$D434=0,"",'3.Stok Awal'!$D434)</f>
        <v/>
      </c>
      <c r="E434" t="str">
        <f>IF('3.Stok Awal'!$E434=0,"",'3.Stok Awal'!$E434)</f>
        <v/>
      </c>
      <c r="F434" s="4" t="str">
        <f>IF('3.Stok Awal'!$F434=0,"",'3.Stok Awal'!$F434)</f>
        <v/>
      </c>
      <c r="G434" s="4" t="str">
        <f t="shared" si="6"/>
        <v/>
      </c>
      <c r="H434">
        <f>IF('3.Stok Awal'!$I434=0,0,'3.Stok Awal'!$I434)</f>
        <v>0</v>
      </c>
      <c r="I434" t="str">
        <f>IF('3.Stok Awal'!$J434=0,"",'3.Stok Awal'!$J434)</f>
        <v/>
      </c>
      <c r="J434">
        <f>IF('3.Stok Awal'!$K434=0,0,'3.Stok Awal'!$K434)</f>
        <v>0</v>
      </c>
      <c r="K434" t="str">
        <f>IF('3.Stok Awal'!$L434=0,"",'3.Stok Awal'!$L434)</f>
        <v/>
      </c>
      <c r="L434">
        <f>IF('3.Stok Awal'!$N434=0,0,'3.Stok Awal'!$N434)</f>
        <v>0</v>
      </c>
      <c r="M434" t="str">
        <f>IF('3.Stok Awal'!$O434=0,"",'3.Stok Awal'!$O434)</f>
        <v/>
      </c>
      <c r="N434">
        <f>SUMIF('4.Sell to Trade'!$O$5:$O$5003,'5.Stok Akhir'!$G434,'4.Sell to Trade'!$Q$5:$Q$5003)</f>
        <v>0</v>
      </c>
      <c r="O434" t="str">
        <f>IF('3.Stok Awal'!$L434=0,"",'3.Stok Awal'!$L434)</f>
        <v/>
      </c>
      <c r="P434">
        <f>IF(ISNA(VLOOKUP($A434,STOK_AWAL,13,0)),0,IF(VLOOKUP($A434,STOK_AWAL,13,0)&gt;0,ROUNDDOWN(L434/VLOOKUP($A434,STOK_AWAL,13,0),0),0))</f>
        <v>0</v>
      </c>
      <c r="Q434" t="str">
        <f>I434</f>
        <v/>
      </c>
      <c r="R434">
        <f>IFERROR(MOD(L434,VLOOKUP($A434,STOK_AWAL,13,0)),0)</f>
        <v>0</v>
      </c>
      <c r="S434" t="str">
        <f>K434</f>
        <v/>
      </c>
      <c r="T434">
        <f>R434+(P434*(IFERROR(VLOOKUP($A434,STOK_AWAL,13,0),0)))</f>
        <v>0</v>
      </c>
      <c r="U434" t="str">
        <f>M434</f>
        <v/>
      </c>
    </row>
    <row r="435" spans="1:21" x14ac:dyDescent="0.25">
      <c r="A435" t="str">
        <f>IF('3.Stok Awal'!$A435=0,"",'3.Stok Awal'!$A435)</f>
        <v/>
      </c>
      <c r="B435" t="str">
        <f>IF('3.Stok Awal'!$B435=0,"",'3.Stok Awal'!$B435)</f>
        <v/>
      </c>
      <c r="C435" t="str">
        <f>IF('3.Stok Awal'!$C435=0,"",'3.Stok Awal'!$C435)</f>
        <v/>
      </c>
      <c r="D435" t="str">
        <f>IF('3.Stok Awal'!$D435=0,"",'3.Stok Awal'!$D435)</f>
        <v/>
      </c>
      <c r="E435" t="str">
        <f>IF('3.Stok Awal'!$E435=0,"",'3.Stok Awal'!$E435)</f>
        <v/>
      </c>
      <c r="F435" s="4" t="str">
        <f>IF('3.Stok Awal'!$F435=0,"",'3.Stok Awal'!$F435)</f>
        <v/>
      </c>
      <c r="G435" s="4" t="str">
        <f t="shared" si="6"/>
        <v/>
      </c>
      <c r="H435">
        <f>IF('3.Stok Awal'!$I435=0,0,'3.Stok Awal'!$I435)</f>
        <v>0</v>
      </c>
      <c r="I435" t="str">
        <f>IF('3.Stok Awal'!$J435=0,"",'3.Stok Awal'!$J435)</f>
        <v/>
      </c>
      <c r="J435">
        <f>IF('3.Stok Awal'!$K435=0,0,'3.Stok Awal'!$K435)</f>
        <v>0</v>
      </c>
      <c r="K435" t="str">
        <f>IF('3.Stok Awal'!$L435=0,"",'3.Stok Awal'!$L435)</f>
        <v/>
      </c>
      <c r="L435">
        <f>IF('3.Stok Awal'!$N435=0,0,'3.Stok Awal'!$N435)</f>
        <v>0</v>
      </c>
      <c r="M435" t="str">
        <f>IF('3.Stok Awal'!$O435=0,"",'3.Stok Awal'!$O435)</f>
        <v/>
      </c>
      <c r="N435">
        <f>SUMIF('4.Sell to Trade'!$O$5:$O$5003,'5.Stok Akhir'!$G435,'4.Sell to Trade'!$Q$5:$Q$5003)</f>
        <v>0</v>
      </c>
      <c r="O435" t="str">
        <f>IF('3.Stok Awal'!$L435=0,"",'3.Stok Awal'!$L435)</f>
        <v/>
      </c>
      <c r="P435">
        <f>IF(ISNA(VLOOKUP($A435,STOK_AWAL,13,0)),0,IF(VLOOKUP($A435,STOK_AWAL,13,0)&gt;0,ROUNDDOWN(L435/VLOOKUP($A435,STOK_AWAL,13,0),0),0))</f>
        <v>0</v>
      </c>
      <c r="Q435" t="str">
        <f>I435</f>
        <v/>
      </c>
      <c r="R435">
        <f>IFERROR(MOD(L435,VLOOKUP($A435,STOK_AWAL,13,0)),0)</f>
        <v>0</v>
      </c>
      <c r="S435" t="str">
        <f>K435</f>
        <v/>
      </c>
      <c r="T435">
        <f>R435+(P435*(IFERROR(VLOOKUP($A435,STOK_AWAL,13,0),0)))</f>
        <v>0</v>
      </c>
      <c r="U435" t="str">
        <f>M435</f>
        <v/>
      </c>
    </row>
    <row r="436" spans="1:21" x14ac:dyDescent="0.25">
      <c r="A436" t="str">
        <f>IF('3.Stok Awal'!$A436=0,"",'3.Stok Awal'!$A436)</f>
        <v/>
      </c>
      <c r="B436" t="str">
        <f>IF('3.Stok Awal'!$B436=0,"",'3.Stok Awal'!$B436)</f>
        <v/>
      </c>
      <c r="C436" t="str">
        <f>IF('3.Stok Awal'!$C436=0,"",'3.Stok Awal'!$C436)</f>
        <v/>
      </c>
      <c r="D436" t="str">
        <f>IF('3.Stok Awal'!$D436=0,"",'3.Stok Awal'!$D436)</f>
        <v/>
      </c>
      <c r="E436" t="str">
        <f>IF('3.Stok Awal'!$E436=0,"",'3.Stok Awal'!$E436)</f>
        <v/>
      </c>
      <c r="F436" s="4" t="str">
        <f>IF('3.Stok Awal'!$F436=0,"",'3.Stok Awal'!$F436)</f>
        <v/>
      </c>
      <c r="G436" s="4" t="str">
        <f t="shared" si="6"/>
        <v/>
      </c>
      <c r="H436">
        <f>IF('3.Stok Awal'!$I436=0,0,'3.Stok Awal'!$I436)</f>
        <v>0</v>
      </c>
      <c r="I436" t="str">
        <f>IF('3.Stok Awal'!$J436=0,"",'3.Stok Awal'!$J436)</f>
        <v/>
      </c>
      <c r="J436">
        <f>IF('3.Stok Awal'!$K436=0,0,'3.Stok Awal'!$K436)</f>
        <v>0</v>
      </c>
      <c r="K436" t="str">
        <f>IF('3.Stok Awal'!$L436=0,"",'3.Stok Awal'!$L436)</f>
        <v/>
      </c>
      <c r="L436">
        <f>IF('3.Stok Awal'!$N436=0,0,'3.Stok Awal'!$N436)</f>
        <v>0</v>
      </c>
      <c r="M436" t="str">
        <f>IF('3.Stok Awal'!$O436=0,"",'3.Stok Awal'!$O436)</f>
        <v/>
      </c>
      <c r="N436">
        <f>SUMIF('4.Sell to Trade'!$O$5:$O$5003,'5.Stok Akhir'!$G436,'4.Sell to Trade'!$Q$5:$Q$5003)</f>
        <v>0</v>
      </c>
      <c r="O436" t="str">
        <f>IF('3.Stok Awal'!$L436=0,"",'3.Stok Awal'!$L436)</f>
        <v/>
      </c>
      <c r="P436">
        <f>IF(ISNA(VLOOKUP($A436,STOK_AWAL,13,0)),0,IF(VLOOKUP($A436,STOK_AWAL,13,0)&gt;0,ROUNDDOWN(L436/VLOOKUP($A436,STOK_AWAL,13,0),0),0))</f>
        <v>0</v>
      </c>
      <c r="Q436" t="str">
        <f>I436</f>
        <v/>
      </c>
      <c r="R436">
        <f>IFERROR(MOD(L436,VLOOKUP($A436,STOK_AWAL,13,0)),0)</f>
        <v>0</v>
      </c>
      <c r="S436" t="str">
        <f>K436</f>
        <v/>
      </c>
      <c r="T436">
        <f>R436+(P436*(IFERROR(VLOOKUP($A436,STOK_AWAL,13,0),0)))</f>
        <v>0</v>
      </c>
      <c r="U436" t="str">
        <f>M436</f>
        <v/>
      </c>
    </row>
    <row r="437" spans="1:21" x14ac:dyDescent="0.25">
      <c r="A437" t="str">
        <f>IF('3.Stok Awal'!$A437=0,"",'3.Stok Awal'!$A437)</f>
        <v/>
      </c>
      <c r="B437" t="str">
        <f>IF('3.Stok Awal'!$B437=0,"",'3.Stok Awal'!$B437)</f>
        <v/>
      </c>
      <c r="C437" t="str">
        <f>IF('3.Stok Awal'!$C437=0,"",'3.Stok Awal'!$C437)</f>
        <v/>
      </c>
      <c r="D437" t="str">
        <f>IF('3.Stok Awal'!$D437=0,"",'3.Stok Awal'!$D437)</f>
        <v/>
      </c>
      <c r="E437" t="str">
        <f>IF('3.Stok Awal'!$E437=0,"",'3.Stok Awal'!$E437)</f>
        <v/>
      </c>
      <c r="F437" s="4" t="str">
        <f>IF('3.Stok Awal'!$F437=0,"",'3.Stok Awal'!$F437)</f>
        <v/>
      </c>
      <c r="G437" s="4" t="str">
        <f t="shared" si="6"/>
        <v/>
      </c>
      <c r="H437">
        <f>IF('3.Stok Awal'!$I437=0,0,'3.Stok Awal'!$I437)</f>
        <v>0</v>
      </c>
      <c r="I437" t="str">
        <f>IF('3.Stok Awal'!$J437=0,"",'3.Stok Awal'!$J437)</f>
        <v/>
      </c>
      <c r="J437">
        <f>IF('3.Stok Awal'!$K437=0,0,'3.Stok Awal'!$K437)</f>
        <v>0</v>
      </c>
      <c r="K437" t="str">
        <f>IF('3.Stok Awal'!$L437=0,"",'3.Stok Awal'!$L437)</f>
        <v/>
      </c>
      <c r="L437">
        <f>IF('3.Stok Awal'!$N437=0,0,'3.Stok Awal'!$N437)</f>
        <v>0</v>
      </c>
      <c r="M437" t="str">
        <f>IF('3.Stok Awal'!$O437=0,"",'3.Stok Awal'!$O437)</f>
        <v/>
      </c>
      <c r="N437">
        <f>SUMIF('4.Sell to Trade'!$O$5:$O$5003,'5.Stok Akhir'!$G437,'4.Sell to Trade'!$Q$5:$Q$5003)</f>
        <v>0</v>
      </c>
      <c r="O437" t="str">
        <f>IF('3.Stok Awal'!$L437=0,"",'3.Stok Awal'!$L437)</f>
        <v/>
      </c>
      <c r="P437">
        <f>IF(ISNA(VLOOKUP($A437,STOK_AWAL,13,0)),0,IF(VLOOKUP($A437,STOK_AWAL,13,0)&gt;0,ROUNDDOWN(L437/VLOOKUP($A437,STOK_AWAL,13,0),0),0))</f>
        <v>0</v>
      </c>
      <c r="Q437" t="str">
        <f>I437</f>
        <v/>
      </c>
      <c r="R437">
        <f>IFERROR(MOD(L437,VLOOKUP($A437,STOK_AWAL,13,0)),0)</f>
        <v>0</v>
      </c>
      <c r="S437" t="str">
        <f>K437</f>
        <v/>
      </c>
      <c r="T437">
        <f>R437+(P437*(IFERROR(VLOOKUP($A437,STOK_AWAL,13,0),0)))</f>
        <v>0</v>
      </c>
      <c r="U437" t="str">
        <f>M437</f>
        <v/>
      </c>
    </row>
    <row r="438" spans="1:21" x14ac:dyDescent="0.25">
      <c r="A438" t="str">
        <f>IF('3.Stok Awal'!$A438=0,"",'3.Stok Awal'!$A438)</f>
        <v/>
      </c>
      <c r="B438" t="str">
        <f>IF('3.Stok Awal'!$B438=0,"",'3.Stok Awal'!$B438)</f>
        <v/>
      </c>
      <c r="C438" t="str">
        <f>IF('3.Stok Awal'!$C438=0,"",'3.Stok Awal'!$C438)</f>
        <v/>
      </c>
      <c r="D438" t="str">
        <f>IF('3.Stok Awal'!$D438=0,"",'3.Stok Awal'!$D438)</f>
        <v/>
      </c>
      <c r="E438" t="str">
        <f>IF('3.Stok Awal'!$E438=0,"",'3.Stok Awal'!$E438)</f>
        <v/>
      </c>
      <c r="F438" s="4" t="str">
        <f>IF('3.Stok Awal'!$F438=0,"",'3.Stok Awal'!$F438)</f>
        <v/>
      </c>
      <c r="G438" s="4" t="str">
        <f t="shared" si="6"/>
        <v/>
      </c>
      <c r="H438">
        <f>IF('3.Stok Awal'!$I438=0,0,'3.Stok Awal'!$I438)</f>
        <v>0</v>
      </c>
      <c r="I438" t="str">
        <f>IF('3.Stok Awal'!$J438=0,"",'3.Stok Awal'!$J438)</f>
        <v/>
      </c>
      <c r="J438">
        <f>IF('3.Stok Awal'!$K438=0,0,'3.Stok Awal'!$K438)</f>
        <v>0</v>
      </c>
      <c r="K438" t="str">
        <f>IF('3.Stok Awal'!$L438=0,"",'3.Stok Awal'!$L438)</f>
        <v/>
      </c>
      <c r="L438">
        <f>IF('3.Stok Awal'!$N438=0,0,'3.Stok Awal'!$N438)</f>
        <v>0</v>
      </c>
      <c r="M438" t="str">
        <f>IF('3.Stok Awal'!$O438=0,"",'3.Stok Awal'!$O438)</f>
        <v/>
      </c>
      <c r="N438">
        <f>SUMIF('4.Sell to Trade'!$O$5:$O$5003,'5.Stok Akhir'!$G438,'4.Sell to Trade'!$Q$5:$Q$5003)</f>
        <v>0</v>
      </c>
      <c r="O438" t="str">
        <f>IF('3.Stok Awal'!$L438=0,"",'3.Stok Awal'!$L438)</f>
        <v/>
      </c>
      <c r="P438">
        <f>IF(ISNA(VLOOKUP($A438,STOK_AWAL,13,0)),0,IF(VLOOKUP($A438,STOK_AWAL,13,0)&gt;0,ROUNDDOWN(L438/VLOOKUP($A438,STOK_AWAL,13,0),0),0))</f>
        <v>0</v>
      </c>
      <c r="Q438" t="str">
        <f>I438</f>
        <v/>
      </c>
      <c r="R438">
        <f>IFERROR(MOD(L438,VLOOKUP($A438,STOK_AWAL,13,0)),0)</f>
        <v>0</v>
      </c>
      <c r="S438" t="str">
        <f>K438</f>
        <v/>
      </c>
      <c r="T438">
        <f>R438+(P438*(IFERROR(VLOOKUP($A438,STOK_AWAL,13,0),0)))</f>
        <v>0</v>
      </c>
      <c r="U438" t="str">
        <f>M438</f>
        <v/>
      </c>
    </row>
    <row r="439" spans="1:21" x14ac:dyDescent="0.25">
      <c r="A439" t="str">
        <f>IF('3.Stok Awal'!$A439=0,"",'3.Stok Awal'!$A439)</f>
        <v/>
      </c>
      <c r="B439" t="str">
        <f>IF('3.Stok Awal'!$B439=0,"",'3.Stok Awal'!$B439)</f>
        <v/>
      </c>
      <c r="C439" t="str">
        <f>IF('3.Stok Awal'!$C439=0,"",'3.Stok Awal'!$C439)</f>
        <v/>
      </c>
      <c r="D439" t="str">
        <f>IF('3.Stok Awal'!$D439=0,"",'3.Stok Awal'!$D439)</f>
        <v/>
      </c>
      <c r="E439" t="str">
        <f>IF('3.Stok Awal'!$E439=0,"",'3.Stok Awal'!$E439)</f>
        <v/>
      </c>
      <c r="F439" s="4" t="str">
        <f>IF('3.Stok Awal'!$F439=0,"",'3.Stok Awal'!$F439)</f>
        <v/>
      </c>
      <c r="G439" s="4" t="str">
        <f t="shared" si="6"/>
        <v/>
      </c>
      <c r="H439">
        <f>IF('3.Stok Awal'!$I439=0,0,'3.Stok Awal'!$I439)</f>
        <v>0</v>
      </c>
      <c r="I439" t="str">
        <f>IF('3.Stok Awal'!$J439=0,"",'3.Stok Awal'!$J439)</f>
        <v/>
      </c>
      <c r="J439">
        <f>IF('3.Stok Awal'!$K439=0,0,'3.Stok Awal'!$K439)</f>
        <v>0</v>
      </c>
      <c r="K439" t="str">
        <f>IF('3.Stok Awal'!$L439=0,"",'3.Stok Awal'!$L439)</f>
        <v/>
      </c>
      <c r="L439">
        <f>IF('3.Stok Awal'!$N439=0,0,'3.Stok Awal'!$N439)</f>
        <v>0</v>
      </c>
      <c r="M439" t="str">
        <f>IF('3.Stok Awal'!$O439=0,"",'3.Stok Awal'!$O439)</f>
        <v/>
      </c>
      <c r="N439">
        <f>SUMIF('4.Sell to Trade'!$O$5:$O$5003,'5.Stok Akhir'!$G439,'4.Sell to Trade'!$Q$5:$Q$5003)</f>
        <v>0</v>
      </c>
      <c r="O439" t="str">
        <f>IF('3.Stok Awal'!$L439=0,"",'3.Stok Awal'!$L439)</f>
        <v/>
      </c>
      <c r="P439">
        <f>IF(ISNA(VLOOKUP($A439,STOK_AWAL,13,0)),0,IF(VLOOKUP($A439,STOK_AWAL,13,0)&gt;0,ROUNDDOWN(L439/VLOOKUP($A439,STOK_AWAL,13,0),0),0))</f>
        <v>0</v>
      </c>
      <c r="Q439" t="str">
        <f>I439</f>
        <v/>
      </c>
      <c r="R439">
        <f>IFERROR(MOD(L439,VLOOKUP($A439,STOK_AWAL,13,0)),0)</f>
        <v>0</v>
      </c>
      <c r="S439" t="str">
        <f>K439</f>
        <v/>
      </c>
      <c r="T439">
        <f>R439+(P439*(IFERROR(VLOOKUP($A439,STOK_AWAL,13,0),0)))</f>
        <v>0</v>
      </c>
      <c r="U439" t="str">
        <f>M439</f>
        <v/>
      </c>
    </row>
    <row r="440" spans="1:21" x14ac:dyDescent="0.25">
      <c r="A440" t="str">
        <f>IF('3.Stok Awal'!$A440=0,"",'3.Stok Awal'!$A440)</f>
        <v/>
      </c>
      <c r="B440" t="str">
        <f>IF('3.Stok Awal'!$B440=0,"",'3.Stok Awal'!$B440)</f>
        <v/>
      </c>
      <c r="C440" t="str">
        <f>IF('3.Stok Awal'!$C440=0,"",'3.Stok Awal'!$C440)</f>
        <v/>
      </c>
      <c r="D440" t="str">
        <f>IF('3.Stok Awal'!$D440=0,"",'3.Stok Awal'!$D440)</f>
        <v/>
      </c>
      <c r="E440" t="str">
        <f>IF('3.Stok Awal'!$E440=0,"",'3.Stok Awal'!$E440)</f>
        <v/>
      </c>
      <c r="F440" s="4" t="str">
        <f>IF('3.Stok Awal'!$F440=0,"",'3.Stok Awal'!$F440)</f>
        <v/>
      </c>
      <c r="G440" s="4" t="str">
        <f t="shared" si="6"/>
        <v/>
      </c>
      <c r="H440">
        <f>IF('3.Stok Awal'!$I440=0,0,'3.Stok Awal'!$I440)</f>
        <v>0</v>
      </c>
      <c r="I440" t="str">
        <f>IF('3.Stok Awal'!$J440=0,"",'3.Stok Awal'!$J440)</f>
        <v/>
      </c>
      <c r="J440">
        <f>IF('3.Stok Awal'!$K440=0,0,'3.Stok Awal'!$K440)</f>
        <v>0</v>
      </c>
      <c r="K440" t="str">
        <f>IF('3.Stok Awal'!$L440=0,"",'3.Stok Awal'!$L440)</f>
        <v/>
      </c>
      <c r="L440">
        <f>IF('3.Stok Awal'!$N440=0,0,'3.Stok Awal'!$N440)</f>
        <v>0</v>
      </c>
      <c r="M440" t="str">
        <f>IF('3.Stok Awal'!$O440=0,"",'3.Stok Awal'!$O440)</f>
        <v/>
      </c>
      <c r="N440">
        <f>SUMIF('4.Sell to Trade'!$O$5:$O$5003,'5.Stok Akhir'!$G440,'4.Sell to Trade'!$Q$5:$Q$5003)</f>
        <v>0</v>
      </c>
      <c r="O440" t="str">
        <f>IF('3.Stok Awal'!$L440=0,"",'3.Stok Awal'!$L440)</f>
        <v/>
      </c>
      <c r="P440">
        <f>IF(ISNA(VLOOKUP($A440,STOK_AWAL,13,0)),0,IF(VLOOKUP($A440,STOK_AWAL,13,0)&gt;0,ROUNDDOWN(L440/VLOOKUP($A440,STOK_AWAL,13,0),0),0))</f>
        <v>0</v>
      </c>
      <c r="Q440" t="str">
        <f>I440</f>
        <v/>
      </c>
      <c r="R440">
        <f>IFERROR(MOD(L440,VLOOKUP($A440,STOK_AWAL,13,0)),0)</f>
        <v>0</v>
      </c>
      <c r="S440" t="str">
        <f>K440</f>
        <v/>
      </c>
      <c r="T440">
        <f>R440+(P440*(IFERROR(VLOOKUP($A440,STOK_AWAL,13,0),0)))</f>
        <v>0</v>
      </c>
      <c r="U440" t="str">
        <f>M440</f>
        <v/>
      </c>
    </row>
    <row r="441" spans="1:21" x14ac:dyDescent="0.25">
      <c r="A441" t="str">
        <f>IF('3.Stok Awal'!$A441=0,"",'3.Stok Awal'!$A441)</f>
        <v/>
      </c>
      <c r="B441" t="str">
        <f>IF('3.Stok Awal'!$B441=0,"",'3.Stok Awal'!$B441)</f>
        <v/>
      </c>
      <c r="C441" t="str">
        <f>IF('3.Stok Awal'!$C441=0,"",'3.Stok Awal'!$C441)</f>
        <v/>
      </c>
      <c r="D441" t="str">
        <f>IF('3.Stok Awal'!$D441=0,"",'3.Stok Awal'!$D441)</f>
        <v/>
      </c>
      <c r="E441" t="str">
        <f>IF('3.Stok Awal'!$E441=0,"",'3.Stok Awal'!$E441)</f>
        <v/>
      </c>
      <c r="F441" s="4" t="str">
        <f>IF('3.Stok Awal'!$F441=0,"",'3.Stok Awal'!$F441)</f>
        <v/>
      </c>
      <c r="G441" s="4" t="str">
        <f t="shared" si="6"/>
        <v/>
      </c>
      <c r="H441">
        <f>IF('3.Stok Awal'!$I441=0,0,'3.Stok Awal'!$I441)</f>
        <v>0</v>
      </c>
      <c r="I441" t="str">
        <f>IF('3.Stok Awal'!$J441=0,"",'3.Stok Awal'!$J441)</f>
        <v/>
      </c>
      <c r="J441">
        <f>IF('3.Stok Awal'!$K441=0,0,'3.Stok Awal'!$K441)</f>
        <v>0</v>
      </c>
      <c r="K441" t="str">
        <f>IF('3.Stok Awal'!$L441=0,"",'3.Stok Awal'!$L441)</f>
        <v/>
      </c>
      <c r="L441">
        <f>IF('3.Stok Awal'!$N441=0,0,'3.Stok Awal'!$N441)</f>
        <v>0</v>
      </c>
      <c r="M441" t="str">
        <f>IF('3.Stok Awal'!$O441=0,"",'3.Stok Awal'!$O441)</f>
        <v/>
      </c>
      <c r="N441">
        <f>SUMIF('4.Sell to Trade'!$O$5:$O$5003,'5.Stok Akhir'!$G441,'4.Sell to Trade'!$Q$5:$Q$5003)</f>
        <v>0</v>
      </c>
      <c r="O441" t="str">
        <f>IF('3.Stok Awal'!$L441=0,"",'3.Stok Awal'!$L441)</f>
        <v/>
      </c>
      <c r="P441">
        <f>IF(ISNA(VLOOKUP($A441,STOK_AWAL,13,0)),0,IF(VLOOKUP($A441,STOK_AWAL,13,0)&gt;0,ROUNDDOWN(L441/VLOOKUP($A441,STOK_AWAL,13,0),0),0))</f>
        <v>0</v>
      </c>
      <c r="Q441" t="str">
        <f>I441</f>
        <v/>
      </c>
      <c r="R441">
        <f>IFERROR(MOD(L441,VLOOKUP($A441,STOK_AWAL,13,0)),0)</f>
        <v>0</v>
      </c>
      <c r="S441" t="str">
        <f>K441</f>
        <v/>
      </c>
      <c r="T441">
        <f>R441+(P441*(IFERROR(VLOOKUP($A441,STOK_AWAL,13,0),0)))</f>
        <v>0</v>
      </c>
      <c r="U441" t="str">
        <f>M441</f>
        <v/>
      </c>
    </row>
    <row r="442" spans="1:21" x14ac:dyDescent="0.25">
      <c r="A442" t="str">
        <f>IF('3.Stok Awal'!$A442=0,"",'3.Stok Awal'!$A442)</f>
        <v/>
      </c>
      <c r="B442" t="str">
        <f>IF('3.Stok Awal'!$B442=0,"",'3.Stok Awal'!$B442)</f>
        <v/>
      </c>
      <c r="C442" t="str">
        <f>IF('3.Stok Awal'!$C442=0,"",'3.Stok Awal'!$C442)</f>
        <v/>
      </c>
      <c r="D442" t="str">
        <f>IF('3.Stok Awal'!$D442=0,"",'3.Stok Awal'!$D442)</f>
        <v/>
      </c>
      <c r="E442" t="str">
        <f>IF('3.Stok Awal'!$E442=0,"",'3.Stok Awal'!$E442)</f>
        <v/>
      </c>
      <c r="F442" s="4" t="str">
        <f>IF('3.Stok Awal'!$F442=0,"",'3.Stok Awal'!$F442)</f>
        <v/>
      </c>
      <c r="G442" s="4" t="str">
        <f t="shared" si="6"/>
        <v/>
      </c>
      <c r="H442">
        <f>IF('3.Stok Awal'!$I442=0,0,'3.Stok Awal'!$I442)</f>
        <v>0</v>
      </c>
      <c r="I442" t="str">
        <f>IF('3.Stok Awal'!$J442=0,"",'3.Stok Awal'!$J442)</f>
        <v/>
      </c>
      <c r="J442">
        <f>IF('3.Stok Awal'!$K442=0,0,'3.Stok Awal'!$K442)</f>
        <v>0</v>
      </c>
      <c r="K442" t="str">
        <f>IF('3.Stok Awal'!$L442=0,"",'3.Stok Awal'!$L442)</f>
        <v/>
      </c>
      <c r="L442">
        <f>IF('3.Stok Awal'!$N442=0,0,'3.Stok Awal'!$N442)</f>
        <v>0</v>
      </c>
      <c r="M442" t="str">
        <f>IF('3.Stok Awal'!$O442=0,"",'3.Stok Awal'!$O442)</f>
        <v/>
      </c>
      <c r="N442">
        <f>SUMIF('4.Sell to Trade'!$O$5:$O$5003,'5.Stok Akhir'!$G442,'4.Sell to Trade'!$Q$5:$Q$5003)</f>
        <v>0</v>
      </c>
      <c r="O442" t="str">
        <f>IF('3.Stok Awal'!$L442=0,"",'3.Stok Awal'!$L442)</f>
        <v/>
      </c>
      <c r="P442">
        <f>IF(ISNA(VLOOKUP($A442,STOK_AWAL,13,0)),0,IF(VLOOKUP($A442,STOK_AWAL,13,0)&gt;0,ROUNDDOWN(L442/VLOOKUP($A442,STOK_AWAL,13,0),0),0))</f>
        <v>0</v>
      </c>
      <c r="Q442" t="str">
        <f>I442</f>
        <v/>
      </c>
      <c r="R442">
        <f>IFERROR(MOD(L442,VLOOKUP($A442,STOK_AWAL,13,0)),0)</f>
        <v>0</v>
      </c>
      <c r="S442" t="str">
        <f>K442</f>
        <v/>
      </c>
      <c r="T442">
        <f>R442+(P442*(IFERROR(VLOOKUP($A442,STOK_AWAL,13,0),0)))</f>
        <v>0</v>
      </c>
      <c r="U442" t="str">
        <f>M442</f>
        <v/>
      </c>
    </row>
    <row r="443" spans="1:21" x14ac:dyDescent="0.25">
      <c r="A443" t="str">
        <f>IF('3.Stok Awal'!$A443=0,"",'3.Stok Awal'!$A443)</f>
        <v/>
      </c>
      <c r="B443" t="str">
        <f>IF('3.Stok Awal'!$B443=0,"",'3.Stok Awal'!$B443)</f>
        <v/>
      </c>
      <c r="C443" t="str">
        <f>IF('3.Stok Awal'!$C443=0,"",'3.Stok Awal'!$C443)</f>
        <v/>
      </c>
      <c r="D443" t="str">
        <f>IF('3.Stok Awal'!$D443=0,"",'3.Stok Awal'!$D443)</f>
        <v/>
      </c>
      <c r="E443" t="str">
        <f>IF('3.Stok Awal'!$E443=0,"",'3.Stok Awal'!$E443)</f>
        <v/>
      </c>
      <c r="F443" s="4" t="str">
        <f>IF('3.Stok Awal'!$F443=0,"",'3.Stok Awal'!$F443)</f>
        <v/>
      </c>
      <c r="G443" s="4" t="str">
        <f t="shared" si="6"/>
        <v/>
      </c>
      <c r="H443">
        <f>IF('3.Stok Awal'!$I443=0,0,'3.Stok Awal'!$I443)</f>
        <v>0</v>
      </c>
      <c r="I443" t="str">
        <f>IF('3.Stok Awal'!$J443=0,"",'3.Stok Awal'!$J443)</f>
        <v/>
      </c>
      <c r="J443">
        <f>IF('3.Stok Awal'!$K443=0,0,'3.Stok Awal'!$K443)</f>
        <v>0</v>
      </c>
      <c r="K443" t="str">
        <f>IF('3.Stok Awal'!$L443=0,"",'3.Stok Awal'!$L443)</f>
        <v/>
      </c>
      <c r="L443">
        <f>IF('3.Stok Awal'!$N443=0,0,'3.Stok Awal'!$N443)</f>
        <v>0</v>
      </c>
      <c r="M443" t="str">
        <f>IF('3.Stok Awal'!$O443=0,"",'3.Stok Awal'!$O443)</f>
        <v/>
      </c>
      <c r="N443">
        <f>SUMIF('4.Sell to Trade'!$O$5:$O$5003,'5.Stok Akhir'!$G443,'4.Sell to Trade'!$Q$5:$Q$5003)</f>
        <v>0</v>
      </c>
      <c r="O443" t="str">
        <f>IF('3.Stok Awal'!$L443=0,"",'3.Stok Awal'!$L443)</f>
        <v/>
      </c>
      <c r="P443">
        <f>IF(ISNA(VLOOKUP($A443,STOK_AWAL,13,0)),0,IF(VLOOKUP($A443,STOK_AWAL,13,0)&gt;0,ROUNDDOWN(L443/VLOOKUP($A443,STOK_AWAL,13,0),0),0))</f>
        <v>0</v>
      </c>
      <c r="Q443" t="str">
        <f>I443</f>
        <v/>
      </c>
      <c r="R443">
        <f>IFERROR(MOD(L443,VLOOKUP($A443,STOK_AWAL,13,0)),0)</f>
        <v>0</v>
      </c>
      <c r="S443" t="str">
        <f>K443</f>
        <v/>
      </c>
      <c r="T443">
        <f>R443+(P443*(IFERROR(VLOOKUP($A443,STOK_AWAL,13,0),0)))</f>
        <v>0</v>
      </c>
      <c r="U443" t="str">
        <f>M443</f>
        <v/>
      </c>
    </row>
    <row r="444" spans="1:21" x14ac:dyDescent="0.25">
      <c r="A444" t="str">
        <f>IF('3.Stok Awal'!$A444=0,"",'3.Stok Awal'!$A444)</f>
        <v/>
      </c>
      <c r="B444" t="str">
        <f>IF('3.Stok Awal'!$B444=0,"",'3.Stok Awal'!$B444)</f>
        <v/>
      </c>
      <c r="C444" t="str">
        <f>IF('3.Stok Awal'!$C444=0,"",'3.Stok Awal'!$C444)</f>
        <v/>
      </c>
      <c r="D444" t="str">
        <f>IF('3.Stok Awal'!$D444=0,"",'3.Stok Awal'!$D444)</f>
        <v/>
      </c>
      <c r="E444" t="str">
        <f>IF('3.Stok Awal'!$E444=0,"",'3.Stok Awal'!$E444)</f>
        <v/>
      </c>
      <c r="F444" s="4" t="str">
        <f>IF('3.Stok Awal'!$F444=0,"",'3.Stok Awal'!$F444)</f>
        <v/>
      </c>
      <c r="G444" s="4" t="str">
        <f t="shared" si="6"/>
        <v/>
      </c>
      <c r="H444">
        <f>IF('3.Stok Awal'!$I444=0,0,'3.Stok Awal'!$I444)</f>
        <v>0</v>
      </c>
      <c r="I444" t="str">
        <f>IF('3.Stok Awal'!$J444=0,"",'3.Stok Awal'!$J444)</f>
        <v/>
      </c>
      <c r="J444">
        <f>IF('3.Stok Awal'!$K444=0,0,'3.Stok Awal'!$K444)</f>
        <v>0</v>
      </c>
      <c r="K444" t="str">
        <f>IF('3.Stok Awal'!$L444=0,"",'3.Stok Awal'!$L444)</f>
        <v/>
      </c>
      <c r="L444">
        <f>IF('3.Stok Awal'!$N444=0,0,'3.Stok Awal'!$N444)</f>
        <v>0</v>
      </c>
      <c r="M444" t="str">
        <f>IF('3.Stok Awal'!$O444=0,"",'3.Stok Awal'!$O444)</f>
        <v/>
      </c>
      <c r="N444">
        <f>SUMIF('4.Sell to Trade'!$O$5:$O$5003,'5.Stok Akhir'!$G444,'4.Sell to Trade'!$Q$5:$Q$5003)</f>
        <v>0</v>
      </c>
      <c r="O444" t="str">
        <f>IF('3.Stok Awal'!$L444=0,"",'3.Stok Awal'!$L444)</f>
        <v/>
      </c>
      <c r="P444">
        <f>IF(ISNA(VLOOKUP($A444,STOK_AWAL,13,0)),0,IF(VLOOKUP($A444,STOK_AWAL,13,0)&gt;0,ROUNDDOWN(L444/VLOOKUP($A444,STOK_AWAL,13,0),0),0))</f>
        <v>0</v>
      </c>
      <c r="Q444" t="str">
        <f>I444</f>
        <v/>
      </c>
      <c r="R444">
        <f>IFERROR(MOD(L444,VLOOKUP($A444,STOK_AWAL,13,0)),0)</f>
        <v>0</v>
      </c>
      <c r="S444" t="str">
        <f>K444</f>
        <v/>
      </c>
      <c r="T444">
        <f>R444+(P444*(IFERROR(VLOOKUP($A444,STOK_AWAL,13,0),0)))</f>
        <v>0</v>
      </c>
      <c r="U444" t="str">
        <f>M444</f>
        <v/>
      </c>
    </row>
    <row r="445" spans="1:21" x14ac:dyDescent="0.25">
      <c r="A445" t="str">
        <f>IF('3.Stok Awal'!$A445=0,"",'3.Stok Awal'!$A445)</f>
        <v/>
      </c>
      <c r="B445" t="str">
        <f>IF('3.Stok Awal'!$B445=0,"",'3.Stok Awal'!$B445)</f>
        <v/>
      </c>
      <c r="C445" t="str">
        <f>IF('3.Stok Awal'!$C445=0,"",'3.Stok Awal'!$C445)</f>
        <v/>
      </c>
      <c r="D445" t="str">
        <f>IF('3.Stok Awal'!$D445=0,"",'3.Stok Awal'!$D445)</f>
        <v/>
      </c>
      <c r="E445" t="str">
        <f>IF('3.Stok Awal'!$E445=0,"",'3.Stok Awal'!$E445)</f>
        <v/>
      </c>
      <c r="F445" s="4" t="str">
        <f>IF('3.Stok Awal'!$F445=0,"",'3.Stok Awal'!$F445)</f>
        <v/>
      </c>
      <c r="G445" s="4" t="str">
        <f t="shared" si="6"/>
        <v/>
      </c>
      <c r="H445">
        <f>IF('3.Stok Awal'!$I445=0,0,'3.Stok Awal'!$I445)</f>
        <v>0</v>
      </c>
      <c r="I445" t="str">
        <f>IF('3.Stok Awal'!$J445=0,"",'3.Stok Awal'!$J445)</f>
        <v/>
      </c>
      <c r="J445">
        <f>IF('3.Stok Awal'!$K445=0,0,'3.Stok Awal'!$K445)</f>
        <v>0</v>
      </c>
      <c r="K445" t="str">
        <f>IF('3.Stok Awal'!$L445=0,"",'3.Stok Awal'!$L445)</f>
        <v/>
      </c>
      <c r="L445">
        <f>IF('3.Stok Awal'!$N445=0,0,'3.Stok Awal'!$N445)</f>
        <v>0</v>
      </c>
      <c r="M445" t="str">
        <f>IF('3.Stok Awal'!$O445=0,"",'3.Stok Awal'!$O445)</f>
        <v/>
      </c>
      <c r="N445">
        <f>SUMIF('4.Sell to Trade'!$O$5:$O$5003,'5.Stok Akhir'!$G445,'4.Sell to Trade'!$Q$5:$Q$5003)</f>
        <v>0</v>
      </c>
      <c r="O445" t="str">
        <f>IF('3.Stok Awal'!$L445=0,"",'3.Stok Awal'!$L445)</f>
        <v/>
      </c>
      <c r="P445">
        <f>IF(ISNA(VLOOKUP($A445,STOK_AWAL,13,0)),0,IF(VLOOKUP($A445,STOK_AWAL,13,0)&gt;0,ROUNDDOWN(L445/VLOOKUP($A445,STOK_AWAL,13,0),0),0))</f>
        <v>0</v>
      </c>
      <c r="Q445" t="str">
        <f>I445</f>
        <v/>
      </c>
      <c r="R445">
        <f>IFERROR(MOD(L445,VLOOKUP($A445,STOK_AWAL,13,0)),0)</f>
        <v>0</v>
      </c>
      <c r="S445" t="str">
        <f>K445</f>
        <v/>
      </c>
      <c r="T445">
        <f>R445+(P445*(IFERROR(VLOOKUP($A445,STOK_AWAL,13,0),0)))</f>
        <v>0</v>
      </c>
      <c r="U445" t="str">
        <f>M445</f>
        <v/>
      </c>
    </row>
    <row r="446" spans="1:21" x14ac:dyDescent="0.25">
      <c r="A446" t="str">
        <f>IF('3.Stok Awal'!$A446=0,"",'3.Stok Awal'!$A446)</f>
        <v/>
      </c>
      <c r="B446" t="str">
        <f>IF('3.Stok Awal'!$B446=0,"",'3.Stok Awal'!$B446)</f>
        <v/>
      </c>
      <c r="C446" t="str">
        <f>IF('3.Stok Awal'!$C446=0,"",'3.Stok Awal'!$C446)</f>
        <v/>
      </c>
      <c r="D446" t="str">
        <f>IF('3.Stok Awal'!$D446=0,"",'3.Stok Awal'!$D446)</f>
        <v/>
      </c>
      <c r="E446" t="str">
        <f>IF('3.Stok Awal'!$E446=0,"",'3.Stok Awal'!$E446)</f>
        <v/>
      </c>
      <c r="F446" s="4" t="str">
        <f>IF('3.Stok Awal'!$F446=0,"",'3.Stok Awal'!$F446)</f>
        <v/>
      </c>
      <c r="G446" s="4" t="str">
        <f t="shared" si="6"/>
        <v/>
      </c>
      <c r="H446">
        <f>IF('3.Stok Awal'!$I446=0,0,'3.Stok Awal'!$I446)</f>
        <v>0</v>
      </c>
      <c r="I446" t="str">
        <f>IF('3.Stok Awal'!$J446=0,"",'3.Stok Awal'!$J446)</f>
        <v/>
      </c>
      <c r="J446">
        <f>IF('3.Stok Awal'!$K446=0,0,'3.Stok Awal'!$K446)</f>
        <v>0</v>
      </c>
      <c r="K446" t="str">
        <f>IF('3.Stok Awal'!$L446=0,"",'3.Stok Awal'!$L446)</f>
        <v/>
      </c>
      <c r="L446">
        <f>IF('3.Stok Awal'!$N446=0,0,'3.Stok Awal'!$N446)</f>
        <v>0</v>
      </c>
      <c r="M446" t="str">
        <f>IF('3.Stok Awal'!$O446=0,"",'3.Stok Awal'!$O446)</f>
        <v/>
      </c>
      <c r="N446">
        <f>SUMIF('4.Sell to Trade'!$O$5:$O$5003,'5.Stok Akhir'!$G446,'4.Sell to Trade'!$Q$5:$Q$5003)</f>
        <v>0</v>
      </c>
      <c r="O446" t="str">
        <f>IF('3.Stok Awal'!$L446=0,"",'3.Stok Awal'!$L446)</f>
        <v/>
      </c>
      <c r="P446">
        <f>IF(ISNA(VLOOKUP($A446,STOK_AWAL,13,0)),0,IF(VLOOKUP($A446,STOK_AWAL,13,0)&gt;0,ROUNDDOWN(L446/VLOOKUP($A446,STOK_AWAL,13,0),0),0))</f>
        <v>0</v>
      </c>
      <c r="Q446" t="str">
        <f>I446</f>
        <v/>
      </c>
      <c r="R446">
        <f>IFERROR(MOD(L446,VLOOKUP($A446,STOK_AWAL,13,0)),0)</f>
        <v>0</v>
      </c>
      <c r="S446" t="str">
        <f>K446</f>
        <v/>
      </c>
      <c r="T446">
        <f>R446+(P446*(IFERROR(VLOOKUP($A446,STOK_AWAL,13,0),0)))</f>
        <v>0</v>
      </c>
      <c r="U446" t="str">
        <f>M446</f>
        <v/>
      </c>
    </row>
    <row r="447" spans="1:21" x14ac:dyDescent="0.25">
      <c r="A447" t="str">
        <f>IF('3.Stok Awal'!$A447=0,"",'3.Stok Awal'!$A447)</f>
        <v/>
      </c>
      <c r="B447" t="str">
        <f>IF('3.Stok Awal'!$B447=0,"",'3.Stok Awal'!$B447)</f>
        <v/>
      </c>
      <c r="C447" t="str">
        <f>IF('3.Stok Awal'!$C447=0,"",'3.Stok Awal'!$C447)</f>
        <v/>
      </c>
      <c r="D447" t="str">
        <f>IF('3.Stok Awal'!$D447=0,"",'3.Stok Awal'!$D447)</f>
        <v/>
      </c>
      <c r="E447" t="str">
        <f>IF('3.Stok Awal'!$E447=0,"",'3.Stok Awal'!$E447)</f>
        <v/>
      </c>
      <c r="F447" s="4" t="str">
        <f>IF('3.Stok Awal'!$F447=0,"",'3.Stok Awal'!$F447)</f>
        <v/>
      </c>
      <c r="G447" s="4" t="str">
        <f t="shared" si="6"/>
        <v/>
      </c>
      <c r="H447">
        <f>IF('3.Stok Awal'!$I447=0,0,'3.Stok Awal'!$I447)</f>
        <v>0</v>
      </c>
      <c r="I447" t="str">
        <f>IF('3.Stok Awal'!$J447=0,"",'3.Stok Awal'!$J447)</f>
        <v/>
      </c>
      <c r="J447">
        <f>IF('3.Stok Awal'!$K447=0,0,'3.Stok Awal'!$K447)</f>
        <v>0</v>
      </c>
      <c r="K447" t="str">
        <f>IF('3.Stok Awal'!$L447=0,"",'3.Stok Awal'!$L447)</f>
        <v/>
      </c>
      <c r="L447">
        <f>IF('3.Stok Awal'!$N447=0,0,'3.Stok Awal'!$N447)</f>
        <v>0</v>
      </c>
      <c r="M447" t="str">
        <f>IF('3.Stok Awal'!$O447=0,"",'3.Stok Awal'!$O447)</f>
        <v/>
      </c>
      <c r="N447">
        <f>SUMIF('4.Sell to Trade'!$O$5:$O$5003,'5.Stok Akhir'!$G447,'4.Sell to Trade'!$Q$5:$Q$5003)</f>
        <v>0</v>
      </c>
      <c r="O447" t="str">
        <f>IF('3.Stok Awal'!$L447=0,"",'3.Stok Awal'!$L447)</f>
        <v/>
      </c>
      <c r="P447">
        <f>IF(ISNA(VLOOKUP($A447,STOK_AWAL,13,0)),0,IF(VLOOKUP($A447,STOK_AWAL,13,0)&gt;0,ROUNDDOWN(L447/VLOOKUP($A447,STOK_AWAL,13,0),0),0))</f>
        <v>0</v>
      </c>
      <c r="Q447" t="str">
        <f>I447</f>
        <v/>
      </c>
      <c r="R447">
        <f>IFERROR(MOD(L447,VLOOKUP($A447,STOK_AWAL,13,0)),0)</f>
        <v>0</v>
      </c>
      <c r="S447" t="str">
        <f>K447</f>
        <v/>
      </c>
      <c r="T447">
        <f>R447+(P447*(IFERROR(VLOOKUP($A447,STOK_AWAL,13,0),0)))</f>
        <v>0</v>
      </c>
      <c r="U447" t="str">
        <f>M447</f>
        <v/>
      </c>
    </row>
    <row r="448" spans="1:21" x14ac:dyDescent="0.25">
      <c r="A448" t="str">
        <f>IF('3.Stok Awal'!$A448=0,"",'3.Stok Awal'!$A448)</f>
        <v/>
      </c>
      <c r="B448" t="str">
        <f>IF('3.Stok Awal'!$B448=0,"",'3.Stok Awal'!$B448)</f>
        <v/>
      </c>
      <c r="C448" t="str">
        <f>IF('3.Stok Awal'!$C448=0,"",'3.Stok Awal'!$C448)</f>
        <v/>
      </c>
      <c r="D448" t="str">
        <f>IF('3.Stok Awal'!$D448=0,"",'3.Stok Awal'!$D448)</f>
        <v/>
      </c>
      <c r="E448" t="str">
        <f>IF('3.Stok Awal'!$E448=0,"",'3.Stok Awal'!$E448)</f>
        <v/>
      </c>
      <c r="F448" s="4" t="str">
        <f>IF('3.Stok Awal'!$F448=0,"",'3.Stok Awal'!$F448)</f>
        <v/>
      </c>
      <c r="G448" s="4" t="str">
        <f t="shared" si="6"/>
        <v/>
      </c>
      <c r="H448">
        <f>IF('3.Stok Awal'!$I448=0,0,'3.Stok Awal'!$I448)</f>
        <v>0</v>
      </c>
      <c r="I448" t="str">
        <f>IF('3.Stok Awal'!$J448=0,"",'3.Stok Awal'!$J448)</f>
        <v/>
      </c>
      <c r="J448">
        <f>IF('3.Stok Awal'!$K448=0,0,'3.Stok Awal'!$K448)</f>
        <v>0</v>
      </c>
      <c r="K448" t="str">
        <f>IF('3.Stok Awal'!$L448=0,"",'3.Stok Awal'!$L448)</f>
        <v/>
      </c>
      <c r="L448">
        <f>IF('3.Stok Awal'!$N448=0,0,'3.Stok Awal'!$N448)</f>
        <v>0</v>
      </c>
      <c r="M448" t="str">
        <f>IF('3.Stok Awal'!$O448=0,"",'3.Stok Awal'!$O448)</f>
        <v/>
      </c>
      <c r="N448">
        <f>SUMIF('4.Sell to Trade'!$O$5:$O$5003,'5.Stok Akhir'!$G448,'4.Sell to Trade'!$Q$5:$Q$5003)</f>
        <v>0</v>
      </c>
      <c r="O448" t="str">
        <f>IF('3.Stok Awal'!$L448=0,"",'3.Stok Awal'!$L448)</f>
        <v/>
      </c>
      <c r="P448">
        <f>IF(ISNA(VLOOKUP($A448,STOK_AWAL,13,0)),0,IF(VLOOKUP($A448,STOK_AWAL,13,0)&gt;0,ROUNDDOWN(L448/VLOOKUP($A448,STOK_AWAL,13,0),0),0))</f>
        <v>0</v>
      </c>
      <c r="Q448" t="str">
        <f>I448</f>
        <v/>
      </c>
      <c r="R448">
        <f>IFERROR(MOD(L448,VLOOKUP($A448,STOK_AWAL,13,0)),0)</f>
        <v>0</v>
      </c>
      <c r="S448" t="str">
        <f>K448</f>
        <v/>
      </c>
      <c r="T448">
        <f>R448+(P448*(IFERROR(VLOOKUP($A448,STOK_AWAL,13,0),0)))</f>
        <v>0</v>
      </c>
      <c r="U448" t="str">
        <f>M448</f>
        <v/>
      </c>
    </row>
    <row r="449" spans="1:21" x14ac:dyDescent="0.25">
      <c r="A449" t="str">
        <f>IF('3.Stok Awal'!$A449=0,"",'3.Stok Awal'!$A449)</f>
        <v/>
      </c>
      <c r="B449" t="str">
        <f>IF('3.Stok Awal'!$B449=0,"",'3.Stok Awal'!$B449)</f>
        <v/>
      </c>
      <c r="C449" t="str">
        <f>IF('3.Stok Awal'!$C449=0,"",'3.Stok Awal'!$C449)</f>
        <v/>
      </c>
      <c r="D449" t="str">
        <f>IF('3.Stok Awal'!$D449=0,"",'3.Stok Awal'!$D449)</f>
        <v/>
      </c>
      <c r="E449" t="str">
        <f>IF('3.Stok Awal'!$E449=0,"",'3.Stok Awal'!$E449)</f>
        <v/>
      </c>
      <c r="F449" s="4" t="str">
        <f>IF('3.Stok Awal'!$F449=0,"",'3.Stok Awal'!$F449)</f>
        <v/>
      </c>
      <c r="G449" s="4" t="str">
        <f t="shared" si="6"/>
        <v/>
      </c>
      <c r="H449">
        <f>IF('3.Stok Awal'!$I449=0,0,'3.Stok Awal'!$I449)</f>
        <v>0</v>
      </c>
      <c r="I449" t="str">
        <f>IF('3.Stok Awal'!$J449=0,"",'3.Stok Awal'!$J449)</f>
        <v/>
      </c>
      <c r="J449">
        <f>IF('3.Stok Awal'!$K449=0,0,'3.Stok Awal'!$K449)</f>
        <v>0</v>
      </c>
      <c r="K449" t="str">
        <f>IF('3.Stok Awal'!$L449=0,"",'3.Stok Awal'!$L449)</f>
        <v/>
      </c>
      <c r="L449">
        <f>IF('3.Stok Awal'!$N449=0,0,'3.Stok Awal'!$N449)</f>
        <v>0</v>
      </c>
      <c r="M449" t="str">
        <f>IF('3.Stok Awal'!$O449=0,"",'3.Stok Awal'!$O449)</f>
        <v/>
      </c>
      <c r="N449">
        <f>SUMIF('4.Sell to Trade'!$O$5:$O$5003,'5.Stok Akhir'!$G449,'4.Sell to Trade'!$Q$5:$Q$5003)</f>
        <v>0</v>
      </c>
      <c r="O449" t="str">
        <f>IF('3.Stok Awal'!$L449=0,"",'3.Stok Awal'!$L449)</f>
        <v/>
      </c>
      <c r="P449">
        <f>IF(ISNA(VLOOKUP($A449,STOK_AWAL,13,0)),0,IF(VLOOKUP($A449,STOK_AWAL,13,0)&gt;0,ROUNDDOWN(L449/VLOOKUP($A449,STOK_AWAL,13,0),0),0))</f>
        <v>0</v>
      </c>
      <c r="Q449" t="str">
        <f>I449</f>
        <v/>
      </c>
      <c r="R449">
        <f>IFERROR(MOD(L449,VLOOKUP($A449,STOK_AWAL,13,0)),0)</f>
        <v>0</v>
      </c>
      <c r="S449" t="str">
        <f>K449</f>
        <v/>
      </c>
      <c r="T449">
        <f>R449+(P449*(IFERROR(VLOOKUP($A449,STOK_AWAL,13,0),0)))</f>
        <v>0</v>
      </c>
      <c r="U449" t="str">
        <f>M449</f>
        <v/>
      </c>
    </row>
    <row r="450" spans="1:21" x14ac:dyDescent="0.25">
      <c r="A450" t="str">
        <f>IF('3.Stok Awal'!$A450=0,"",'3.Stok Awal'!$A450)</f>
        <v/>
      </c>
      <c r="B450" t="str">
        <f>IF('3.Stok Awal'!$B450=0,"",'3.Stok Awal'!$B450)</f>
        <v/>
      </c>
      <c r="C450" t="str">
        <f>IF('3.Stok Awal'!$C450=0,"",'3.Stok Awal'!$C450)</f>
        <v/>
      </c>
      <c r="D450" t="str">
        <f>IF('3.Stok Awal'!$D450=0,"",'3.Stok Awal'!$D450)</f>
        <v/>
      </c>
      <c r="E450" t="str">
        <f>IF('3.Stok Awal'!$E450=0,"",'3.Stok Awal'!$E450)</f>
        <v/>
      </c>
      <c r="F450" s="4" t="str">
        <f>IF('3.Stok Awal'!$F450=0,"",'3.Stok Awal'!$F450)</f>
        <v/>
      </c>
      <c r="G450" s="4" t="str">
        <f t="shared" si="6"/>
        <v/>
      </c>
      <c r="H450">
        <f>IF('3.Stok Awal'!$I450=0,0,'3.Stok Awal'!$I450)</f>
        <v>0</v>
      </c>
      <c r="I450" t="str">
        <f>IF('3.Stok Awal'!$J450=0,"",'3.Stok Awal'!$J450)</f>
        <v/>
      </c>
      <c r="J450">
        <f>IF('3.Stok Awal'!$K450=0,0,'3.Stok Awal'!$K450)</f>
        <v>0</v>
      </c>
      <c r="K450" t="str">
        <f>IF('3.Stok Awal'!$L450=0,"",'3.Stok Awal'!$L450)</f>
        <v/>
      </c>
      <c r="L450">
        <f>IF('3.Stok Awal'!$N450=0,0,'3.Stok Awal'!$N450)</f>
        <v>0</v>
      </c>
      <c r="M450" t="str">
        <f>IF('3.Stok Awal'!$O450=0,"",'3.Stok Awal'!$O450)</f>
        <v/>
      </c>
      <c r="N450">
        <f>SUMIF('4.Sell to Trade'!$O$5:$O$5003,'5.Stok Akhir'!$G450,'4.Sell to Trade'!$Q$5:$Q$5003)</f>
        <v>0</v>
      </c>
      <c r="O450" t="str">
        <f>IF('3.Stok Awal'!$L450=0,"",'3.Stok Awal'!$L450)</f>
        <v/>
      </c>
      <c r="P450">
        <f>IF(ISNA(VLOOKUP($A450,STOK_AWAL,13,0)),0,IF(VLOOKUP($A450,STOK_AWAL,13,0)&gt;0,ROUNDDOWN(L450/VLOOKUP($A450,STOK_AWAL,13,0),0),0))</f>
        <v>0</v>
      </c>
      <c r="Q450" t="str">
        <f>I450</f>
        <v/>
      </c>
      <c r="R450">
        <f>IFERROR(MOD(L450,VLOOKUP($A450,STOK_AWAL,13,0)),0)</f>
        <v>0</v>
      </c>
      <c r="S450" t="str">
        <f>K450</f>
        <v/>
      </c>
      <c r="T450">
        <f>R450+(P450*(IFERROR(VLOOKUP($A450,STOK_AWAL,13,0),0)))</f>
        <v>0</v>
      </c>
      <c r="U450" t="str">
        <f>M450</f>
        <v/>
      </c>
    </row>
    <row r="451" spans="1:21" x14ac:dyDescent="0.25">
      <c r="A451" t="str">
        <f>IF('3.Stok Awal'!$A451=0,"",'3.Stok Awal'!$A451)</f>
        <v/>
      </c>
      <c r="B451" t="str">
        <f>IF('3.Stok Awal'!$B451=0,"",'3.Stok Awal'!$B451)</f>
        <v/>
      </c>
      <c r="C451" t="str">
        <f>IF('3.Stok Awal'!$C451=0,"",'3.Stok Awal'!$C451)</f>
        <v/>
      </c>
      <c r="D451" t="str">
        <f>IF('3.Stok Awal'!$D451=0,"",'3.Stok Awal'!$D451)</f>
        <v/>
      </c>
      <c r="E451" t="str">
        <f>IF('3.Stok Awal'!$E451=0,"",'3.Stok Awal'!$E451)</f>
        <v/>
      </c>
      <c r="F451" s="4" t="str">
        <f>IF('3.Stok Awal'!$F451=0,"",'3.Stok Awal'!$F451)</f>
        <v/>
      </c>
      <c r="G451" s="4" t="str">
        <f t="shared" si="6"/>
        <v/>
      </c>
      <c r="H451">
        <f>IF('3.Stok Awal'!$I451=0,0,'3.Stok Awal'!$I451)</f>
        <v>0</v>
      </c>
      <c r="I451" t="str">
        <f>IF('3.Stok Awal'!$J451=0,"",'3.Stok Awal'!$J451)</f>
        <v/>
      </c>
      <c r="J451">
        <f>IF('3.Stok Awal'!$K451=0,0,'3.Stok Awal'!$K451)</f>
        <v>0</v>
      </c>
      <c r="K451" t="str">
        <f>IF('3.Stok Awal'!$L451=0,"",'3.Stok Awal'!$L451)</f>
        <v/>
      </c>
      <c r="L451">
        <f>IF('3.Stok Awal'!$N451=0,0,'3.Stok Awal'!$N451)</f>
        <v>0</v>
      </c>
      <c r="M451" t="str">
        <f>IF('3.Stok Awal'!$O451=0,"",'3.Stok Awal'!$O451)</f>
        <v/>
      </c>
      <c r="N451">
        <f>SUMIF('4.Sell to Trade'!$O$5:$O$5003,'5.Stok Akhir'!$G451,'4.Sell to Trade'!$Q$5:$Q$5003)</f>
        <v>0</v>
      </c>
      <c r="O451" t="str">
        <f>IF('3.Stok Awal'!$L451=0,"",'3.Stok Awal'!$L451)</f>
        <v/>
      </c>
      <c r="P451">
        <f>IF(ISNA(VLOOKUP($A451,STOK_AWAL,13,0)),0,IF(VLOOKUP($A451,STOK_AWAL,13,0)&gt;0,ROUNDDOWN(L451/VLOOKUP($A451,STOK_AWAL,13,0),0),0))</f>
        <v>0</v>
      </c>
      <c r="Q451" t="str">
        <f>I451</f>
        <v/>
      </c>
      <c r="R451">
        <f>IFERROR(MOD(L451,VLOOKUP($A451,STOK_AWAL,13,0)),0)</f>
        <v>0</v>
      </c>
      <c r="S451" t="str">
        <f>K451</f>
        <v/>
      </c>
      <c r="T451">
        <f>R451+(P451*(IFERROR(VLOOKUP($A451,STOK_AWAL,13,0),0)))</f>
        <v>0</v>
      </c>
      <c r="U451" t="str">
        <f>M451</f>
        <v/>
      </c>
    </row>
    <row r="452" spans="1:21" x14ac:dyDescent="0.25">
      <c r="A452" t="str">
        <f>IF('3.Stok Awal'!$A452=0,"",'3.Stok Awal'!$A452)</f>
        <v/>
      </c>
      <c r="B452" t="str">
        <f>IF('3.Stok Awal'!$B452=0,"",'3.Stok Awal'!$B452)</f>
        <v/>
      </c>
      <c r="C452" t="str">
        <f>IF('3.Stok Awal'!$C452=0,"",'3.Stok Awal'!$C452)</f>
        <v/>
      </c>
      <c r="D452" t="str">
        <f>IF('3.Stok Awal'!$D452=0,"",'3.Stok Awal'!$D452)</f>
        <v/>
      </c>
      <c r="E452" t="str">
        <f>IF('3.Stok Awal'!$E452=0,"",'3.Stok Awal'!$E452)</f>
        <v/>
      </c>
      <c r="F452" s="4" t="str">
        <f>IF('3.Stok Awal'!$F452=0,"",'3.Stok Awal'!$F452)</f>
        <v/>
      </c>
      <c r="G452" s="4" t="str">
        <f t="shared" si="6"/>
        <v/>
      </c>
      <c r="H452">
        <f>IF('3.Stok Awal'!$I452=0,0,'3.Stok Awal'!$I452)</f>
        <v>0</v>
      </c>
      <c r="I452" t="str">
        <f>IF('3.Stok Awal'!$J452=0,"",'3.Stok Awal'!$J452)</f>
        <v/>
      </c>
      <c r="J452">
        <f>IF('3.Stok Awal'!$K452=0,0,'3.Stok Awal'!$K452)</f>
        <v>0</v>
      </c>
      <c r="K452" t="str">
        <f>IF('3.Stok Awal'!$L452=0,"",'3.Stok Awal'!$L452)</f>
        <v/>
      </c>
      <c r="L452">
        <f>IF('3.Stok Awal'!$N452=0,0,'3.Stok Awal'!$N452)</f>
        <v>0</v>
      </c>
      <c r="M452" t="str">
        <f>IF('3.Stok Awal'!$O452=0,"",'3.Stok Awal'!$O452)</f>
        <v/>
      </c>
      <c r="N452">
        <f>SUMIF('4.Sell to Trade'!$O$5:$O$5003,'5.Stok Akhir'!$G452,'4.Sell to Trade'!$Q$5:$Q$5003)</f>
        <v>0</v>
      </c>
      <c r="O452" t="str">
        <f>IF('3.Stok Awal'!$L452=0,"",'3.Stok Awal'!$L452)</f>
        <v/>
      </c>
      <c r="P452">
        <f>IF(ISNA(VLOOKUP($A452,STOK_AWAL,13,0)),0,IF(VLOOKUP($A452,STOK_AWAL,13,0)&gt;0,ROUNDDOWN(L452/VLOOKUP($A452,STOK_AWAL,13,0),0),0))</f>
        <v>0</v>
      </c>
      <c r="Q452" t="str">
        <f>I452</f>
        <v/>
      </c>
      <c r="R452">
        <f>IFERROR(MOD(L452,VLOOKUP($A452,STOK_AWAL,13,0)),0)</f>
        <v>0</v>
      </c>
      <c r="S452" t="str">
        <f>K452</f>
        <v/>
      </c>
      <c r="T452">
        <f>R452+(P452*(IFERROR(VLOOKUP($A452,STOK_AWAL,13,0),0)))</f>
        <v>0</v>
      </c>
      <c r="U452" t="str">
        <f>M452</f>
        <v/>
      </c>
    </row>
    <row r="453" spans="1:21" x14ac:dyDescent="0.25">
      <c r="A453" t="str">
        <f>IF('3.Stok Awal'!$A453=0,"",'3.Stok Awal'!$A453)</f>
        <v/>
      </c>
      <c r="B453" t="str">
        <f>IF('3.Stok Awal'!$B453=0,"",'3.Stok Awal'!$B453)</f>
        <v/>
      </c>
      <c r="C453" t="str">
        <f>IF('3.Stok Awal'!$C453=0,"",'3.Stok Awal'!$C453)</f>
        <v/>
      </c>
      <c r="D453" t="str">
        <f>IF('3.Stok Awal'!$D453=0,"",'3.Stok Awal'!$D453)</f>
        <v/>
      </c>
      <c r="E453" t="str">
        <f>IF('3.Stok Awal'!$E453=0,"",'3.Stok Awal'!$E453)</f>
        <v/>
      </c>
      <c r="F453" s="4" t="str">
        <f>IF('3.Stok Awal'!$F453=0,"",'3.Stok Awal'!$F453)</f>
        <v/>
      </c>
      <c r="G453" s="4" t="str">
        <f t="shared" si="6"/>
        <v/>
      </c>
      <c r="H453">
        <f>IF('3.Stok Awal'!$I453=0,0,'3.Stok Awal'!$I453)</f>
        <v>0</v>
      </c>
      <c r="I453" t="str">
        <f>IF('3.Stok Awal'!$J453=0,"",'3.Stok Awal'!$J453)</f>
        <v/>
      </c>
      <c r="J453">
        <f>IF('3.Stok Awal'!$K453=0,0,'3.Stok Awal'!$K453)</f>
        <v>0</v>
      </c>
      <c r="K453" t="str">
        <f>IF('3.Stok Awal'!$L453=0,"",'3.Stok Awal'!$L453)</f>
        <v/>
      </c>
      <c r="L453">
        <f>IF('3.Stok Awal'!$N453=0,0,'3.Stok Awal'!$N453)</f>
        <v>0</v>
      </c>
      <c r="M453" t="str">
        <f>IF('3.Stok Awal'!$O453=0,"",'3.Stok Awal'!$O453)</f>
        <v/>
      </c>
      <c r="N453">
        <f>SUMIF('4.Sell to Trade'!$O$5:$O$5003,'5.Stok Akhir'!$G453,'4.Sell to Trade'!$Q$5:$Q$5003)</f>
        <v>0</v>
      </c>
      <c r="O453" t="str">
        <f>IF('3.Stok Awal'!$L453=0,"",'3.Stok Awal'!$L453)</f>
        <v/>
      </c>
      <c r="P453">
        <f>IF(ISNA(VLOOKUP($A453,STOK_AWAL,13,0)),0,IF(VLOOKUP($A453,STOK_AWAL,13,0)&gt;0,ROUNDDOWN(L453/VLOOKUP($A453,STOK_AWAL,13,0),0),0))</f>
        <v>0</v>
      </c>
      <c r="Q453" t="str">
        <f>I453</f>
        <v/>
      </c>
      <c r="R453">
        <f>IFERROR(MOD(L453,VLOOKUP($A453,STOK_AWAL,13,0)),0)</f>
        <v>0</v>
      </c>
      <c r="S453" t="str">
        <f>K453</f>
        <v/>
      </c>
      <c r="T453">
        <f>R453+(P453*(IFERROR(VLOOKUP($A453,STOK_AWAL,13,0),0)))</f>
        <v>0</v>
      </c>
      <c r="U453" t="str">
        <f>M453</f>
        <v/>
      </c>
    </row>
    <row r="454" spans="1:21" x14ac:dyDescent="0.25">
      <c r="A454" t="str">
        <f>IF('3.Stok Awal'!$A454=0,"",'3.Stok Awal'!$A454)</f>
        <v/>
      </c>
      <c r="B454" t="str">
        <f>IF('3.Stok Awal'!$B454=0,"",'3.Stok Awal'!$B454)</f>
        <v/>
      </c>
      <c r="C454" t="str">
        <f>IF('3.Stok Awal'!$C454=0,"",'3.Stok Awal'!$C454)</f>
        <v/>
      </c>
      <c r="D454" t="str">
        <f>IF('3.Stok Awal'!$D454=0,"",'3.Stok Awal'!$D454)</f>
        <v/>
      </c>
      <c r="E454" t="str">
        <f>IF('3.Stok Awal'!$E454=0,"",'3.Stok Awal'!$E454)</f>
        <v/>
      </c>
      <c r="F454" s="4" t="str">
        <f>IF('3.Stok Awal'!$F454=0,"",'3.Stok Awal'!$F454)</f>
        <v/>
      </c>
      <c r="G454" s="4" t="str">
        <f t="shared" ref="G454:G517" si="7">A454&amp;F454</f>
        <v/>
      </c>
      <c r="H454">
        <f>IF('3.Stok Awal'!$I454=0,0,'3.Stok Awal'!$I454)</f>
        <v>0</v>
      </c>
      <c r="I454" t="str">
        <f>IF('3.Stok Awal'!$J454=0,"",'3.Stok Awal'!$J454)</f>
        <v/>
      </c>
      <c r="J454">
        <f>IF('3.Stok Awal'!$K454=0,0,'3.Stok Awal'!$K454)</f>
        <v>0</v>
      </c>
      <c r="K454" t="str">
        <f>IF('3.Stok Awal'!$L454=0,"",'3.Stok Awal'!$L454)</f>
        <v/>
      </c>
      <c r="L454">
        <f>IF('3.Stok Awal'!$N454=0,0,'3.Stok Awal'!$N454)</f>
        <v>0</v>
      </c>
      <c r="M454" t="str">
        <f>IF('3.Stok Awal'!$O454=0,"",'3.Stok Awal'!$O454)</f>
        <v/>
      </c>
      <c r="N454">
        <f>SUMIF('4.Sell to Trade'!$O$5:$O$5003,'5.Stok Akhir'!$G454,'4.Sell to Trade'!$Q$5:$Q$5003)</f>
        <v>0</v>
      </c>
      <c r="O454" t="str">
        <f>IF('3.Stok Awal'!$L454=0,"",'3.Stok Awal'!$L454)</f>
        <v/>
      </c>
      <c r="P454">
        <f>IF(ISNA(VLOOKUP($A454,STOK_AWAL,13,0)),0,IF(VLOOKUP($A454,STOK_AWAL,13,0)&gt;0,ROUNDDOWN(L454/VLOOKUP($A454,STOK_AWAL,13,0),0),0))</f>
        <v>0</v>
      </c>
      <c r="Q454" t="str">
        <f>I454</f>
        <v/>
      </c>
      <c r="R454">
        <f>IFERROR(MOD(L454,VLOOKUP($A454,STOK_AWAL,13,0)),0)</f>
        <v>0</v>
      </c>
      <c r="S454" t="str">
        <f>K454</f>
        <v/>
      </c>
      <c r="T454">
        <f>R454+(P454*(IFERROR(VLOOKUP($A454,STOK_AWAL,13,0),0)))</f>
        <v>0</v>
      </c>
      <c r="U454" t="str">
        <f>M454</f>
        <v/>
      </c>
    </row>
    <row r="455" spans="1:21" x14ac:dyDescent="0.25">
      <c r="A455" t="str">
        <f>IF('3.Stok Awal'!$A455=0,"",'3.Stok Awal'!$A455)</f>
        <v/>
      </c>
      <c r="B455" t="str">
        <f>IF('3.Stok Awal'!$B455=0,"",'3.Stok Awal'!$B455)</f>
        <v/>
      </c>
      <c r="C455" t="str">
        <f>IF('3.Stok Awal'!$C455=0,"",'3.Stok Awal'!$C455)</f>
        <v/>
      </c>
      <c r="D455" t="str">
        <f>IF('3.Stok Awal'!$D455=0,"",'3.Stok Awal'!$D455)</f>
        <v/>
      </c>
      <c r="E455" t="str">
        <f>IF('3.Stok Awal'!$E455=0,"",'3.Stok Awal'!$E455)</f>
        <v/>
      </c>
      <c r="F455" s="4" t="str">
        <f>IF('3.Stok Awal'!$F455=0,"",'3.Stok Awal'!$F455)</f>
        <v/>
      </c>
      <c r="G455" s="4" t="str">
        <f t="shared" si="7"/>
        <v/>
      </c>
      <c r="H455">
        <f>IF('3.Stok Awal'!$I455=0,0,'3.Stok Awal'!$I455)</f>
        <v>0</v>
      </c>
      <c r="I455" t="str">
        <f>IF('3.Stok Awal'!$J455=0,"",'3.Stok Awal'!$J455)</f>
        <v/>
      </c>
      <c r="J455">
        <f>IF('3.Stok Awal'!$K455=0,0,'3.Stok Awal'!$K455)</f>
        <v>0</v>
      </c>
      <c r="K455" t="str">
        <f>IF('3.Stok Awal'!$L455=0,"",'3.Stok Awal'!$L455)</f>
        <v/>
      </c>
      <c r="L455">
        <f>IF('3.Stok Awal'!$N455=0,0,'3.Stok Awal'!$N455)</f>
        <v>0</v>
      </c>
      <c r="M455" t="str">
        <f>IF('3.Stok Awal'!$O455=0,"",'3.Stok Awal'!$O455)</f>
        <v/>
      </c>
      <c r="N455">
        <f>SUMIF('4.Sell to Trade'!$O$5:$O$5003,'5.Stok Akhir'!$G455,'4.Sell to Trade'!$Q$5:$Q$5003)</f>
        <v>0</v>
      </c>
      <c r="O455" t="str">
        <f>IF('3.Stok Awal'!$L455=0,"",'3.Stok Awal'!$L455)</f>
        <v/>
      </c>
      <c r="P455">
        <f>IF(ISNA(VLOOKUP($A455,STOK_AWAL,13,0)),0,IF(VLOOKUP($A455,STOK_AWAL,13,0)&gt;0,ROUNDDOWN(L455/VLOOKUP($A455,STOK_AWAL,13,0),0),0))</f>
        <v>0</v>
      </c>
      <c r="Q455" t="str">
        <f>I455</f>
        <v/>
      </c>
      <c r="R455">
        <f>IFERROR(MOD(L455,VLOOKUP($A455,STOK_AWAL,13,0)),0)</f>
        <v>0</v>
      </c>
      <c r="S455" t="str">
        <f>K455</f>
        <v/>
      </c>
      <c r="T455">
        <f>R455+(P455*(IFERROR(VLOOKUP($A455,STOK_AWAL,13,0),0)))</f>
        <v>0</v>
      </c>
      <c r="U455" t="str">
        <f>M455</f>
        <v/>
      </c>
    </row>
    <row r="456" spans="1:21" x14ac:dyDescent="0.25">
      <c r="A456" t="str">
        <f>IF('3.Stok Awal'!$A456=0,"",'3.Stok Awal'!$A456)</f>
        <v/>
      </c>
      <c r="B456" t="str">
        <f>IF('3.Stok Awal'!$B456=0,"",'3.Stok Awal'!$B456)</f>
        <v/>
      </c>
      <c r="C456" t="str">
        <f>IF('3.Stok Awal'!$C456=0,"",'3.Stok Awal'!$C456)</f>
        <v/>
      </c>
      <c r="D456" t="str">
        <f>IF('3.Stok Awal'!$D456=0,"",'3.Stok Awal'!$D456)</f>
        <v/>
      </c>
      <c r="E456" t="str">
        <f>IF('3.Stok Awal'!$E456=0,"",'3.Stok Awal'!$E456)</f>
        <v/>
      </c>
      <c r="F456" s="4" t="str">
        <f>IF('3.Stok Awal'!$F456=0,"",'3.Stok Awal'!$F456)</f>
        <v/>
      </c>
      <c r="G456" s="4" t="str">
        <f t="shared" si="7"/>
        <v/>
      </c>
      <c r="H456">
        <f>IF('3.Stok Awal'!$I456=0,0,'3.Stok Awal'!$I456)</f>
        <v>0</v>
      </c>
      <c r="I456" t="str">
        <f>IF('3.Stok Awal'!$J456=0,"",'3.Stok Awal'!$J456)</f>
        <v/>
      </c>
      <c r="J456">
        <f>IF('3.Stok Awal'!$K456=0,0,'3.Stok Awal'!$K456)</f>
        <v>0</v>
      </c>
      <c r="K456" t="str">
        <f>IF('3.Stok Awal'!$L456=0,"",'3.Stok Awal'!$L456)</f>
        <v/>
      </c>
      <c r="L456">
        <f>IF('3.Stok Awal'!$N456=0,0,'3.Stok Awal'!$N456)</f>
        <v>0</v>
      </c>
      <c r="M456" t="str">
        <f>IF('3.Stok Awal'!$O456=0,"",'3.Stok Awal'!$O456)</f>
        <v/>
      </c>
      <c r="N456">
        <f>SUMIF('4.Sell to Trade'!$O$5:$O$5003,'5.Stok Akhir'!$G456,'4.Sell to Trade'!$Q$5:$Q$5003)</f>
        <v>0</v>
      </c>
      <c r="O456" t="str">
        <f>IF('3.Stok Awal'!$L456=0,"",'3.Stok Awal'!$L456)</f>
        <v/>
      </c>
      <c r="P456">
        <f>IF(ISNA(VLOOKUP($A456,STOK_AWAL,13,0)),0,IF(VLOOKUP($A456,STOK_AWAL,13,0)&gt;0,ROUNDDOWN(L456/VLOOKUP($A456,STOK_AWAL,13,0),0),0))</f>
        <v>0</v>
      </c>
      <c r="Q456" t="str">
        <f>I456</f>
        <v/>
      </c>
      <c r="R456">
        <f>IFERROR(MOD(L456,VLOOKUP($A456,STOK_AWAL,13,0)),0)</f>
        <v>0</v>
      </c>
      <c r="S456" t="str">
        <f>K456</f>
        <v/>
      </c>
      <c r="T456">
        <f>R456+(P456*(IFERROR(VLOOKUP($A456,STOK_AWAL,13,0),0)))</f>
        <v>0</v>
      </c>
      <c r="U456" t="str">
        <f>M456</f>
        <v/>
      </c>
    </row>
    <row r="457" spans="1:21" x14ac:dyDescent="0.25">
      <c r="A457" t="str">
        <f>IF('3.Stok Awal'!$A457=0,"",'3.Stok Awal'!$A457)</f>
        <v/>
      </c>
      <c r="B457" t="str">
        <f>IF('3.Stok Awal'!$B457=0,"",'3.Stok Awal'!$B457)</f>
        <v/>
      </c>
      <c r="C457" t="str">
        <f>IF('3.Stok Awal'!$C457=0,"",'3.Stok Awal'!$C457)</f>
        <v/>
      </c>
      <c r="D457" t="str">
        <f>IF('3.Stok Awal'!$D457=0,"",'3.Stok Awal'!$D457)</f>
        <v/>
      </c>
      <c r="E457" t="str">
        <f>IF('3.Stok Awal'!$E457=0,"",'3.Stok Awal'!$E457)</f>
        <v/>
      </c>
      <c r="F457" s="4" t="str">
        <f>IF('3.Stok Awal'!$F457=0,"",'3.Stok Awal'!$F457)</f>
        <v/>
      </c>
      <c r="G457" s="4" t="str">
        <f t="shared" si="7"/>
        <v/>
      </c>
      <c r="H457">
        <f>IF('3.Stok Awal'!$I457=0,0,'3.Stok Awal'!$I457)</f>
        <v>0</v>
      </c>
      <c r="I457" t="str">
        <f>IF('3.Stok Awal'!$J457=0,"",'3.Stok Awal'!$J457)</f>
        <v/>
      </c>
      <c r="J457">
        <f>IF('3.Stok Awal'!$K457=0,0,'3.Stok Awal'!$K457)</f>
        <v>0</v>
      </c>
      <c r="K457" t="str">
        <f>IF('3.Stok Awal'!$L457=0,"",'3.Stok Awal'!$L457)</f>
        <v/>
      </c>
      <c r="L457">
        <f>IF('3.Stok Awal'!$N457=0,0,'3.Stok Awal'!$N457)</f>
        <v>0</v>
      </c>
      <c r="M457" t="str">
        <f>IF('3.Stok Awal'!$O457=0,"",'3.Stok Awal'!$O457)</f>
        <v/>
      </c>
      <c r="N457">
        <f>SUMIF('4.Sell to Trade'!$O$5:$O$5003,'5.Stok Akhir'!$G457,'4.Sell to Trade'!$Q$5:$Q$5003)</f>
        <v>0</v>
      </c>
      <c r="O457" t="str">
        <f>IF('3.Stok Awal'!$L457=0,"",'3.Stok Awal'!$L457)</f>
        <v/>
      </c>
      <c r="P457">
        <f>IF(ISNA(VLOOKUP($A457,STOK_AWAL,13,0)),0,IF(VLOOKUP($A457,STOK_AWAL,13,0)&gt;0,ROUNDDOWN(L457/VLOOKUP($A457,STOK_AWAL,13,0),0),0))</f>
        <v>0</v>
      </c>
      <c r="Q457" t="str">
        <f>I457</f>
        <v/>
      </c>
      <c r="R457">
        <f>IFERROR(MOD(L457,VLOOKUP($A457,STOK_AWAL,13,0)),0)</f>
        <v>0</v>
      </c>
      <c r="S457" t="str">
        <f>K457</f>
        <v/>
      </c>
      <c r="T457">
        <f>R457+(P457*(IFERROR(VLOOKUP($A457,STOK_AWAL,13,0),0)))</f>
        <v>0</v>
      </c>
      <c r="U457" t="str">
        <f>M457</f>
        <v/>
      </c>
    </row>
    <row r="458" spans="1:21" x14ac:dyDescent="0.25">
      <c r="A458" t="str">
        <f>IF('3.Stok Awal'!$A458=0,"",'3.Stok Awal'!$A458)</f>
        <v/>
      </c>
      <c r="B458" t="str">
        <f>IF('3.Stok Awal'!$B458=0,"",'3.Stok Awal'!$B458)</f>
        <v/>
      </c>
      <c r="C458" t="str">
        <f>IF('3.Stok Awal'!$C458=0,"",'3.Stok Awal'!$C458)</f>
        <v/>
      </c>
      <c r="D458" t="str">
        <f>IF('3.Stok Awal'!$D458=0,"",'3.Stok Awal'!$D458)</f>
        <v/>
      </c>
      <c r="E458" t="str">
        <f>IF('3.Stok Awal'!$E458=0,"",'3.Stok Awal'!$E458)</f>
        <v/>
      </c>
      <c r="F458" s="4" t="str">
        <f>IF('3.Stok Awal'!$F458=0,"",'3.Stok Awal'!$F458)</f>
        <v/>
      </c>
      <c r="G458" s="4" t="str">
        <f t="shared" si="7"/>
        <v/>
      </c>
      <c r="H458">
        <f>IF('3.Stok Awal'!$I458=0,0,'3.Stok Awal'!$I458)</f>
        <v>0</v>
      </c>
      <c r="I458" t="str">
        <f>IF('3.Stok Awal'!$J458=0,"",'3.Stok Awal'!$J458)</f>
        <v/>
      </c>
      <c r="J458">
        <f>IF('3.Stok Awal'!$K458=0,0,'3.Stok Awal'!$K458)</f>
        <v>0</v>
      </c>
      <c r="K458" t="str">
        <f>IF('3.Stok Awal'!$L458=0,"",'3.Stok Awal'!$L458)</f>
        <v/>
      </c>
      <c r="L458">
        <f>IF('3.Stok Awal'!$N458=0,0,'3.Stok Awal'!$N458)</f>
        <v>0</v>
      </c>
      <c r="M458" t="str">
        <f>IF('3.Stok Awal'!$O458=0,"",'3.Stok Awal'!$O458)</f>
        <v/>
      </c>
      <c r="N458">
        <f>SUMIF('4.Sell to Trade'!$O$5:$O$5003,'5.Stok Akhir'!$G458,'4.Sell to Trade'!$Q$5:$Q$5003)</f>
        <v>0</v>
      </c>
      <c r="O458" t="str">
        <f>IF('3.Stok Awal'!$L458=0,"",'3.Stok Awal'!$L458)</f>
        <v/>
      </c>
      <c r="P458">
        <f>IF(ISNA(VLOOKUP($A458,STOK_AWAL,13,0)),0,IF(VLOOKUP($A458,STOK_AWAL,13,0)&gt;0,ROUNDDOWN(L458/VLOOKUP($A458,STOK_AWAL,13,0),0),0))</f>
        <v>0</v>
      </c>
      <c r="Q458" t="str">
        <f>I458</f>
        <v/>
      </c>
      <c r="R458">
        <f>IFERROR(MOD(L458,VLOOKUP($A458,STOK_AWAL,13,0)),0)</f>
        <v>0</v>
      </c>
      <c r="S458" t="str">
        <f>K458</f>
        <v/>
      </c>
      <c r="T458">
        <f>R458+(P458*(IFERROR(VLOOKUP($A458,STOK_AWAL,13,0),0)))</f>
        <v>0</v>
      </c>
      <c r="U458" t="str">
        <f>M458</f>
        <v/>
      </c>
    </row>
    <row r="459" spans="1:21" x14ac:dyDescent="0.25">
      <c r="A459" t="str">
        <f>IF('3.Stok Awal'!$A459=0,"",'3.Stok Awal'!$A459)</f>
        <v/>
      </c>
      <c r="B459" t="str">
        <f>IF('3.Stok Awal'!$B459=0,"",'3.Stok Awal'!$B459)</f>
        <v/>
      </c>
      <c r="C459" t="str">
        <f>IF('3.Stok Awal'!$C459=0,"",'3.Stok Awal'!$C459)</f>
        <v/>
      </c>
      <c r="D459" t="str">
        <f>IF('3.Stok Awal'!$D459=0,"",'3.Stok Awal'!$D459)</f>
        <v/>
      </c>
      <c r="E459" t="str">
        <f>IF('3.Stok Awal'!$E459=0,"",'3.Stok Awal'!$E459)</f>
        <v/>
      </c>
      <c r="F459" s="4" t="str">
        <f>IF('3.Stok Awal'!$F459=0,"",'3.Stok Awal'!$F459)</f>
        <v/>
      </c>
      <c r="G459" s="4" t="str">
        <f t="shared" si="7"/>
        <v/>
      </c>
      <c r="H459">
        <f>IF('3.Stok Awal'!$I459=0,0,'3.Stok Awal'!$I459)</f>
        <v>0</v>
      </c>
      <c r="I459" t="str">
        <f>IF('3.Stok Awal'!$J459=0,"",'3.Stok Awal'!$J459)</f>
        <v/>
      </c>
      <c r="J459">
        <f>IF('3.Stok Awal'!$K459=0,0,'3.Stok Awal'!$K459)</f>
        <v>0</v>
      </c>
      <c r="K459" t="str">
        <f>IF('3.Stok Awal'!$L459=0,"",'3.Stok Awal'!$L459)</f>
        <v/>
      </c>
      <c r="L459">
        <f>IF('3.Stok Awal'!$N459=0,0,'3.Stok Awal'!$N459)</f>
        <v>0</v>
      </c>
      <c r="M459" t="str">
        <f>IF('3.Stok Awal'!$O459=0,"",'3.Stok Awal'!$O459)</f>
        <v/>
      </c>
      <c r="N459">
        <f>SUMIF('4.Sell to Trade'!$O$5:$O$5003,'5.Stok Akhir'!$G459,'4.Sell to Trade'!$Q$5:$Q$5003)</f>
        <v>0</v>
      </c>
      <c r="O459" t="str">
        <f>IF('3.Stok Awal'!$L459=0,"",'3.Stok Awal'!$L459)</f>
        <v/>
      </c>
      <c r="P459">
        <f>IF(ISNA(VLOOKUP($A459,STOK_AWAL,13,0)),0,IF(VLOOKUP($A459,STOK_AWAL,13,0)&gt;0,ROUNDDOWN(L459/VLOOKUP($A459,STOK_AWAL,13,0),0),0))</f>
        <v>0</v>
      </c>
      <c r="Q459" t="str">
        <f>I459</f>
        <v/>
      </c>
      <c r="R459">
        <f>IFERROR(MOD(L459,VLOOKUP($A459,STOK_AWAL,13,0)),0)</f>
        <v>0</v>
      </c>
      <c r="S459" t="str">
        <f>K459</f>
        <v/>
      </c>
      <c r="T459">
        <f>R459+(P459*(IFERROR(VLOOKUP($A459,STOK_AWAL,13,0),0)))</f>
        <v>0</v>
      </c>
      <c r="U459" t="str">
        <f>M459</f>
        <v/>
      </c>
    </row>
    <row r="460" spans="1:21" x14ac:dyDescent="0.25">
      <c r="A460" t="str">
        <f>IF('3.Stok Awal'!$A460=0,"",'3.Stok Awal'!$A460)</f>
        <v/>
      </c>
      <c r="B460" t="str">
        <f>IF('3.Stok Awal'!$B460=0,"",'3.Stok Awal'!$B460)</f>
        <v/>
      </c>
      <c r="C460" t="str">
        <f>IF('3.Stok Awal'!$C460=0,"",'3.Stok Awal'!$C460)</f>
        <v/>
      </c>
      <c r="D460" t="str">
        <f>IF('3.Stok Awal'!$D460=0,"",'3.Stok Awal'!$D460)</f>
        <v/>
      </c>
      <c r="E460" t="str">
        <f>IF('3.Stok Awal'!$E460=0,"",'3.Stok Awal'!$E460)</f>
        <v/>
      </c>
      <c r="F460" s="4" t="str">
        <f>IF('3.Stok Awal'!$F460=0,"",'3.Stok Awal'!$F460)</f>
        <v/>
      </c>
      <c r="G460" s="4" t="str">
        <f t="shared" si="7"/>
        <v/>
      </c>
      <c r="H460">
        <f>IF('3.Stok Awal'!$I460=0,0,'3.Stok Awal'!$I460)</f>
        <v>0</v>
      </c>
      <c r="I460" t="str">
        <f>IF('3.Stok Awal'!$J460=0,"",'3.Stok Awal'!$J460)</f>
        <v/>
      </c>
      <c r="J460">
        <f>IF('3.Stok Awal'!$K460=0,0,'3.Stok Awal'!$K460)</f>
        <v>0</v>
      </c>
      <c r="K460" t="str">
        <f>IF('3.Stok Awal'!$L460=0,"",'3.Stok Awal'!$L460)</f>
        <v/>
      </c>
      <c r="L460">
        <f>IF('3.Stok Awal'!$N460=0,0,'3.Stok Awal'!$N460)</f>
        <v>0</v>
      </c>
      <c r="M460" t="str">
        <f>IF('3.Stok Awal'!$O460=0,"",'3.Stok Awal'!$O460)</f>
        <v/>
      </c>
      <c r="N460">
        <f>SUMIF('4.Sell to Trade'!$O$5:$O$5003,'5.Stok Akhir'!$G460,'4.Sell to Trade'!$Q$5:$Q$5003)</f>
        <v>0</v>
      </c>
      <c r="O460" t="str">
        <f>IF('3.Stok Awal'!$L460=0,"",'3.Stok Awal'!$L460)</f>
        <v/>
      </c>
      <c r="P460">
        <f>IF(ISNA(VLOOKUP($A460,STOK_AWAL,13,0)),0,IF(VLOOKUP($A460,STOK_AWAL,13,0)&gt;0,ROUNDDOWN(L460/VLOOKUP($A460,STOK_AWAL,13,0),0),0))</f>
        <v>0</v>
      </c>
      <c r="Q460" t="str">
        <f>I460</f>
        <v/>
      </c>
      <c r="R460">
        <f>IFERROR(MOD(L460,VLOOKUP($A460,STOK_AWAL,13,0)),0)</f>
        <v>0</v>
      </c>
      <c r="S460" t="str">
        <f>K460</f>
        <v/>
      </c>
      <c r="T460">
        <f>R460+(P460*(IFERROR(VLOOKUP($A460,STOK_AWAL,13,0),0)))</f>
        <v>0</v>
      </c>
      <c r="U460" t="str">
        <f>M460</f>
        <v/>
      </c>
    </row>
    <row r="461" spans="1:21" x14ac:dyDescent="0.25">
      <c r="A461" t="str">
        <f>IF('3.Stok Awal'!$A461=0,"",'3.Stok Awal'!$A461)</f>
        <v/>
      </c>
      <c r="B461" t="str">
        <f>IF('3.Stok Awal'!$B461=0,"",'3.Stok Awal'!$B461)</f>
        <v/>
      </c>
      <c r="C461" t="str">
        <f>IF('3.Stok Awal'!$C461=0,"",'3.Stok Awal'!$C461)</f>
        <v/>
      </c>
      <c r="D461" t="str">
        <f>IF('3.Stok Awal'!$D461=0,"",'3.Stok Awal'!$D461)</f>
        <v/>
      </c>
      <c r="E461" t="str">
        <f>IF('3.Stok Awal'!$E461=0,"",'3.Stok Awal'!$E461)</f>
        <v/>
      </c>
      <c r="F461" s="4" t="str">
        <f>IF('3.Stok Awal'!$F461=0,"",'3.Stok Awal'!$F461)</f>
        <v/>
      </c>
      <c r="G461" s="4" t="str">
        <f t="shared" si="7"/>
        <v/>
      </c>
      <c r="H461">
        <f>IF('3.Stok Awal'!$I461=0,0,'3.Stok Awal'!$I461)</f>
        <v>0</v>
      </c>
      <c r="I461" t="str">
        <f>IF('3.Stok Awal'!$J461=0,"",'3.Stok Awal'!$J461)</f>
        <v/>
      </c>
      <c r="J461">
        <f>IF('3.Stok Awal'!$K461=0,0,'3.Stok Awal'!$K461)</f>
        <v>0</v>
      </c>
      <c r="K461" t="str">
        <f>IF('3.Stok Awal'!$L461=0,"",'3.Stok Awal'!$L461)</f>
        <v/>
      </c>
      <c r="L461">
        <f>IF('3.Stok Awal'!$N461=0,0,'3.Stok Awal'!$N461)</f>
        <v>0</v>
      </c>
      <c r="M461" t="str">
        <f>IF('3.Stok Awal'!$O461=0,"",'3.Stok Awal'!$O461)</f>
        <v/>
      </c>
      <c r="N461">
        <f>SUMIF('4.Sell to Trade'!$O$5:$O$5003,'5.Stok Akhir'!$G461,'4.Sell to Trade'!$Q$5:$Q$5003)</f>
        <v>0</v>
      </c>
      <c r="O461" t="str">
        <f>IF('3.Stok Awal'!$L461=0,"",'3.Stok Awal'!$L461)</f>
        <v/>
      </c>
      <c r="P461">
        <f>IF(ISNA(VLOOKUP($A461,STOK_AWAL,13,0)),0,IF(VLOOKUP($A461,STOK_AWAL,13,0)&gt;0,ROUNDDOWN(L461/VLOOKUP($A461,STOK_AWAL,13,0),0),0))</f>
        <v>0</v>
      </c>
      <c r="Q461" t="str">
        <f>I461</f>
        <v/>
      </c>
      <c r="R461">
        <f>IFERROR(MOD(L461,VLOOKUP($A461,STOK_AWAL,13,0)),0)</f>
        <v>0</v>
      </c>
      <c r="S461" t="str">
        <f>K461</f>
        <v/>
      </c>
      <c r="T461">
        <f>R461+(P461*(IFERROR(VLOOKUP($A461,STOK_AWAL,13,0),0)))</f>
        <v>0</v>
      </c>
      <c r="U461" t="str">
        <f>M461</f>
        <v/>
      </c>
    </row>
    <row r="462" spans="1:21" x14ac:dyDescent="0.25">
      <c r="A462" t="str">
        <f>IF('3.Stok Awal'!$A462=0,"",'3.Stok Awal'!$A462)</f>
        <v/>
      </c>
      <c r="B462" t="str">
        <f>IF('3.Stok Awal'!$B462=0,"",'3.Stok Awal'!$B462)</f>
        <v/>
      </c>
      <c r="C462" t="str">
        <f>IF('3.Stok Awal'!$C462=0,"",'3.Stok Awal'!$C462)</f>
        <v/>
      </c>
      <c r="D462" t="str">
        <f>IF('3.Stok Awal'!$D462=0,"",'3.Stok Awal'!$D462)</f>
        <v/>
      </c>
      <c r="E462" t="str">
        <f>IF('3.Stok Awal'!$E462=0,"",'3.Stok Awal'!$E462)</f>
        <v/>
      </c>
      <c r="F462" s="4" t="str">
        <f>IF('3.Stok Awal'!$F462=0,"",'3.Stok Awal'!$F462)</f>
        <v/>
      </c>
      <c r="G462" s="4" t="str">
        <f t="shared" si="7"/>
        <v/>
      </c>
      <c r="H462">
        <f>IF('3.Stok Awal'!$I462=0,0,'3.Stok Awal'!$I462)</f>
        <v>0</v>
      </c>
      <c r="I462" t="str">
        <f>IF('3.Stok Awal'!$J462=0,"",'3.Stok Awal'!$J462)</f>
        <v/>
      </c>
      <c r="J462">
        <f>IF('3.Stok Awal'!$K462=0,0,'3.Stok Awal'!$K462)</f>
        <v>0</v>
      </c>
      <c r="K462" t="str">
        <f>IF('3.Stok Awal'!$L462=0,"",'3.Stok Awal'!$L462)</f>
        <v/>
      </c>
      <c r="L462">
        <f>IF('3.Stok Awal'!$N462=0,0,'3.Stok Awal'!$N462)</f>
        <v>0</v>
      </c>
      <c r="M462" t="str">
        <f>IF('3.Stok Awal'!$O462=0,"",'3.Stok Awal'!$O462)</f>
        <v/>
      </c>
      <c r="N462">
        <f>SUMIF('4.Sell to Trade'!$O$5:$O$5003,'5.Stok Akhir'!$G462,'4.Sell to Trade'!$Q$5:$Q$5003)</f>
        <v>0</v>
      </c>
      <c r="O462" t="str">
        <f>IF('3.Stok Awal'!$L462=0,"",'3.Stok Awal'!$L462)</f>
        <v/>
      </c>
      <c r="P462">
        <f>IF(ISNA(VLOOKUP($A462,STOK_AWAL,13,0)),0,IF(VLOOKUP($A462,STOK_AWAL,13,0)&gt;0,ROUNDDOWN(L462/VLOOKUP($A462,STOK_AWAL,13,0),0),0))</f>
        <v>0</v>
      </c>
      <c r="Q462" t="str">
        <f>I462</f>
        <v/>
      </c>
      <c r="R462">
        <f>IFERROR(MOD(L462,VLOOKUP($A462,STOK_AWAL,13,0)),0)</f>
        <v>0</v>
      </c>
      <c r="S462" t="str">
        <f>K462</f>
        <v/>
      </c>
      <c r="T462">
        <f>R462+(P462*(IFERROR(VLOOKUP($A462,STOK_AWAL,13,0),0)))</f>
        <v>0</v>
      </c>
      <c r="U462" t="str">
        <f>M462</f>
        <v/>
      </c>
    </row>
    <row r="463" spans="1:21" x14ac:dyDescent="0.25">
      <c r="A463" t="str">
        <f>IF('3.Stok Awal'!$A463=0,"",'3.Stok Awal'!$A463)</f>
        <v/>
      </c>
      <c r="B463" t="str">
        <f>IF('3.Stok Awal'!$B463=0,"",'3.Stok Awal'!$B463)</f>
        <v/>
      </c>
      <c r="C463" t="str">
        <f>IF('3.Stok Awal'!$C463=0,"",'3.Stok Awal'!$C463)</f>
        <v/>
      </c>
      <c r="D463" t="str">
        <f>IF('3.Stok Awal'!$D463=0,"",'3.Stok Awal'!$D463)</f>
        <v/>
      </c>
      <c r="E463" t="str">
        <f>IF('3.Stok Awal'!$E463=0,"",'3.Stok Awal'!$E463)</f>
        <v/>
      </c>
      <c r="F463" s="4" t="str">
        <f>IF('3.Stok Awal'!$F463=0,"",'3.Stok Awal'!$F463)</f>
        <v/>
      </c>
      <c r="G463" s="4" t="str">
        <f t="shared" si="7"/>
        <v/>
      </c>
      <c r="H463">
        <f>IF('3.Stok Awal'!$I463=0,0,'3.Stok Awal'!$I463)</f>
        <v>0</v>
      </c>
      <c r="I463" t="str">
        <f>IF('3.Stok Awal'!$J463=0,"",'3.Stok Awal'!$J463)</f>
        <v/>
      </c>
      <c r="J463">
        <f>IF('3.Stok Awal'!$K463=0,0,'3.Stok Awal'!$K463)</f>
        <v>0</v>
      </c>
      <c r="K463" t="str">
        <f>IF('3.Stok Awal'!$L463=0,"",'3.Stok Awal'!$L463)</f>
        <v/>
      </c>
      <c r="L463">
        <f>IF('3.Stok Awal'!$N463=0,0,'3.Stok Awal'!$N463)</f>
        <v>0</v>
      </c>
      <c r="M463" t="str">
        <f>IF('3.Stok Awal'!$O463=0,"",'3.Stok Awal'!$O463)</f>
        <v/>
      </c>
      <c r="N463">
        <f>SUMIF('4.Sell to Trade'!$O$5:$O$5003,'5.Stok Akhir'!$G463,'4.Sell to Trade'!$Q$5:$Q$5003)</f>
        <v>0</v>
      </c>
      <c r="O463" t="str">
        <f>IF('3.Stok Awal'!$L463=0,"",'3.Stok Awal'!$L463)</f>
        <v/>
      </c>
      <c r="P463">
        <f>IF(ISNA(VLOOKUP($A463,STOK_AWAL,13,0)),0,IF(VLOOKUP($A463,STOK_AWAL,13,0)&gt;0,ROUNDDOWN(L463/VLOOKUP($A463,STOK_AWAL,13,0),0),0))</f>
        <v>0</v>
      </c>
      <c r="Q463" t="str">
        <f>I463</f>
        <v/>
      </c>
      <c r="R463">
        <f>IFERROR(MOD(L463,VLOOKUP($A463,STOK_AWAL,13,0)),0)</f>
        <v>0</v>
      </c>
      <c r="S463" t="str">
        <f>K463</f>
        <v/>
      </c>
      <c r="T463">
        <f>R463+(P463*(IFERROR(VLOOKUP($A463,STOK_AWAL,13,0),0)))</f>
        <v>0</v>
      </c>
      <c r="U463" t="str">
        <f>M463</f>
        <v/>
      </c>
    </row>
    <row r="464" spans="1:21" x14ac:dyDescent="0.25">
      <c r="A464" t="str">
        <f>IF('3.Stok Awal'!$A464=0,"",'3.Stok Awal'!$A464)</f>
        <v/>
      </c>
      <c r="B464" t="str">
        <f>IF('3.Stok Awal'!$B464=0,"",'3.Stok Awal'!$B464)</f>
        <v/>
      </c>
      <c r="C464" t="str">
        <f>IF('3.Stok Awal'!$C464=0,"",'3.Stok Awal'!$C464)</f>
        <v/>
      </c>
      <c r="D464" t="str">
        <f>IF('3.Stok Awal'!$D464=0,"",'3.Stok Awal'!$D464)</f>
        <v/>
      </c>
      <c r="E464" t="str">
        <f>IF('3.Stok Awal'!$E464=0,"",'3.Stok Awal'!$E464)</f>
        <v/>
      </c>
      <c r="F464" s="4" t="str">
        <f>IF('3.Stok Awal'!$F464=0,"",'3.Stok Awal'!$F464)</f>
        <v/>
      </c>
      <c r="G464" s="4" t="str">
        <f t="shared" si="7"/>
        <v/>
      </c>
      <c r="H464">
        <f>IF('3.Stok Awal'!$I464=0,0,'3.Stok Awal'!$I464)</f>
        <v>0</v>
      </c>
      <c r="I464" t="str">
        <f>IF('3.Stok Awal'!$J464=0,"",'3.Stok Awal'!$J464)</f>
        <v/>
      </c>
      <c r="J464">
        <f>IF('3.Stok Awal'!$K464=0,0,'3.Stok Awal'!$K464)</f>
        <v>0</v>
      </c>
      <c r="K464" t="str">
        <f>IF('3.Stok Awal'!$L464=0,"",'3.Stok Awal'!$L464)</f>
        <v/>
      </c>
      <c r="L464">
        <f>IF('3.Stok Awal'!$N464=0,0,'3.Stok Awal'!$N464)</f>
        <v>0</v>
      </c>
      <c r="M464" t="str">
        <f>IF('3.Stok Awal'!$O464=0,"",'3.Stok Awal'!$O464)</f>
        <v/>
      </c>
      <c r="N464">
        <f>SUMIF('4.Sell to Trade'!$O$5:$O$5003,'5.Stok Akhir'!$G464,'4.Sell to Trade'!$Q$5:$Q$5003)</f>
        <v>0</v>
      </c>
      <c r="O464" t="str">
        <f>IF('3.Stok Awal'!$L464=0,"",'3.Stok Awal'!$L464)</f>
        <v/>
      </c>
      <c r="P464">
        <f>IF(ISNA(VLOOKUP($A464,STOK_AWAL,13,0)),0,IF(VLOOKUP($A464,STOK_AWAL,13,0)&gt;0,ROUNDDOWN(L464/VLOOKUP($A464,STOK_AWAL,13,0),0),0))</f>
        <v>0</v>
      </c>
      <c r="Q464" t="str">
        <f>I464</f>
        <v/>
      </c>
      <c r="R464">
        <f>IFERROR(MOD(L464,VLOOKUP($A464,STOK_AWAL,13,0)),0)</f>
        <v>0</v>
      </c>
      <c r="S464" t="str">
        <f>K464</f>
        <v/>
      </c>
      <c r="T464">
        <f>R464+(P464*(IFERROR(VLOOKUP($A464,STOK_AWAL,13,0),0)))</f>
        <v>0</v>
      </c>
      <c r="U464" t="str">
        <f>M464</f>
        <v/>
      </c>
    </row>
    <row r="465" spans="1:21" x14ac:dyDescent="0.25">
      <c r="A465" t="str">
        <f>IF('3.Stok Awal'!$A465=0,"",'3.Stok Awal'!$A465)</f>
        <v/>
      </c>
      <c r="B465" t="str">
        <f>IF('3.Stok Awal'!$B465=0,"",'3.Stok Awal'!$B465)</f>
        <v/>
      </c>
      <c r="C465" t="str">
        <f>IF('3.Stok Awal'!$C465=0,"",'3.Stok Awal'!$C465)</f>
        <v/>
      </c>
      <c r="D465" t="str">
        <f>IF('3.Stok Awal'!$D465=0,"",'3.Stok Awal'!$D465)</f>
        <v/>
      </c>
      <c r="E465" t="str">
        <f>IF('3.Stok Awal'!$E465=0,"",'3.Stok Awal'!$E465)</f>
        <v/>
      </c>
      <c r="F465" s="4" t="str">
        <f>IF('3.Stok Awal'!$F465=0,"",'3.Stok Awal'!$F465)</f>
        <v/>
      </c>
      <c r="G465" s="4" t="str">
        <f t="shared" si="7"/>
        <v/>
      </c>
      <c r="H465">
        <f>IF('3.Stok Awal'!$I465=0,0,'3.Stok Awal'!$I465)</f>
        <v>0</v>
      </c>
      <c r="I465" t="str">
        <f>IF('3.Stok Awal'!$J465=0,"",'3.Stok Awal'!$J465)</f>
        <v/>
      </c>
      <c r="J465">
        <f>IF('3.Stok Awal'!$K465=0,0,'3.Stok Awal'!$K465)</f>
        <v>0</v>
      </c>
      <c r="K465" t="str">
        <f>IF('3.Stok Awal'!$L465=0,"",'3.Stok Awal'!$L465)</f>
        <v/>
      </c>
      <c r="L465">
        <f>IF('3.Stok Awal'!$N465=0,0,'3.Stok Awal'!$N465)</f>
        <v>0</v>
      </c>
      <c r="M465" t="str">
        <f>IF('3.Stok Awal'!$O465=0,"",'3.Stok Awal'!$O465)</f>
        <v/>
      </c>
      <c r="N465">
        <f>SUMIF('4.Sell to Trade'!$O$5:$O$5003,'5.Stok Akhir'!$G465,'4.Sell to Trade'!$Q$5:$Q$5003)</f>
        <v>0</v>
      </c>
      <c r="O465" t="str">
        <f>IF('3.Stok Awal'!$L465=0,"",'3.Stok Awal'!$L465)</f>
        <v/>
      </c>
      <c r="P465">
        <f>IF(ISNA(VLOOKUP($A465,STOK_AWAL,13,0)),0,IF(VLOOKUP($A465,STOK_AWAL,13,0)&gt;0,ROUNDDOWN(L465/VLOOKUP($A465,STOK_AWAL,13,0),0),0))</f>
        <v>0</v>
      </c>
      <c r="Q465" t="str">
        <f>I465</f>
        <v/>
      </c>
      <c r="R465">
        <f>IFERROR(MOD(L465,VLOOKUP($A465,STOK_AWAL,13,0)),0)</f>
        <v>0</v>
      </c>
      <c r="S465" t="str">
        <f>K465</f>
        <v/>
      </c>
      <c r="T465">
        <f>R465+(P465*(IFERROR(VLOOKUP($A465,STOK_AWAL,13,0),0)))</f>
        <v>0</v>
      </c>
      <c r="U465" t="str">
        <f>M465</f>
        <v/>
      </c>
    </row>
    <row r="466" spans="1:21" x14ac:dyDescent="0.25">
      <c r="A466" t="str">
        <f>IF('3.Stok Awal'!$A466=0,"",'3.Stok Awal'!$A466)</f>
        <v/>
      </c>
      <c r="B466" t="str">
        <f>IF('3.Stok Awal'!$B466=0,"",'3.Stok Awal'!$B466)</f>
        <v/>
      </c>
      <c r="C466" t="str">
        <f>IF('3.Stok Awal'!$C466=0,"",'3.Stok Awal'!$C466)</f>
        <v/>
      </c>
      <c r="D466" t="str">
        <f>IF('3.Stok Awal'!$D466=0,"",'3.Stok Awal'!$D466)</f>
        <v/>
      </c>
      <c r="E466" t="str">
        <f>IF('3.Stok Awal'!$E466=0,"",'3.Stok Awal'!$E466)</f>
        <v/>
      </c>
      <c r="F466" s="4" t="str">
        <f>IF('3.Stok Awal'!$F466=0,"",'3.Stok Awal'!$F466)</f>
        <v/>
      </c>
      <c r="G466" s="4" t="str">
        <f t="shared" si="7"/>
        <v/>
      </c>
      <c r="H466">
        <f>IF('3.Stok Awal'!$I466=0,0,'3.Stok Awal'!$I466)</f>
        <v>0</v>
      </c>
      <c r="I466" t="str">
        <f>IF('3.Stok Awal'!$J466=0,"",'3.Stok Awal'!$J466)</f>
        <v/>
      </c>
      <c r="J466">
        <f>IF('3.Stok Awal'!$K466=0,0,'3.Stok Awal'!$K466)</f>
        <v>0</v>
      </c>
      <c r="K466" t="str">
        <f>IF('3.Stok Awal'!$L466=0,"",'3.Stok Awal'!$L466)</f>
        <v/>
      </c>
      <c r="L466">
        <f>IF('3.Stok Awal'!$N466=0,0,'3.Stok Awal'!$N466)</f>
        <v>0</v>
      </c>
      <c r="M466" t="str">
        <f>IF('3.Stok Awal'!$O466=0,"",'3.Stok Awal'!$O466)</f>
        <v/>
      </c>
      <c r="N466">
        <f>SUMIF('4.Sell to Trade'!$O$5:$O$5003,'5.Stok Akhir'!$G466,'4.Sell to Trade'!$Q$5:$Q$5003)</f>
        <v>0</v>
      </c>
      <c r="O466" t="str">
        <f>IF('3.Stok Awal'!$L466=0,"",'3.Stok Awal'!$L466)</f>
        <v/>
      </c>
      <c r="P466">
        <f>IF(ISNA(VLOOKUP($A466,STOK_AWAL,13,0)),0,IF(VLOOKUP($A466,STOK_AWAL,13,0)&gt;0,ROUNDDOWN(L466/VLOOKUP($A466,STOK_AWAL,13,0),0),0))</f>
        <v>0</v>
      </c>
      <c r="Q466" t="str">
        <f>I466</f>
        <v/>
      </c>
      <c r="R466">
        <f>IFERROR(MOD(L466,VLOOKUP($A466,STOK_AWAL,13,0)),0)</f>
        <v>0</v>
      </c>
      <c r="S466" t="str">
        <f>K466</f>
        <v/>
      </c>
      <c r="T466">
        <f>R466+(P466*(IFERROR(VLOOKUP($A466,STOK_AWAL,13,0),0)))</f>
        <v>0</v>
      </c>
      <c r="U466" t="str">
        <f>M466</f>
        <v/>
      </c>
    </row>
    <row r="467" spans="1:21" x14ac:dyDescent="0.25">
      <c r="A467" t="str">
        <f>IF('3.Stok Awal'!$A467=0,"",'3.Stok Awal'!$A467)</f>
        <v/>
      </c>
      <c r="B467" t="str">
        <f>IF('3.Stok Awal'!$B467=0,"",'3.Stok Awal'!$B467)</f>
        <v/>
      </c>
      <c r="C467" t="str">
        <f>IF('3.Stok Awal'!$C467=0,"",'3.Stok Awal'!$C467)</f>
        <v/>
      </c>
      <c r="D467" t="str">
        <f>IF('3.Stok Awal'!$D467=0,"",'3.Stok Awal'!$D467)</f>
        <v/>
      </c>
      <c r="E467" t="str">
        <f>IF('3.Stok Awal'!$E467=0,"",'3.Stok Awal'!$E467)</f>
        <v/>
      </c>
      <c r="F467" s="4" t="str">
        <f>IF('3.Stok Awal'!$F467=0,"",'3.Stok Awal'!$F467)</f>
        <v/>
      </c>
      <c r="G467" s="4" t="str">
        <f t="shared" si="7"/>
        <v/>
      </c>
      <c r="H467">
        <f>IF('3.Stok Awal'!$I467=0,0,'3.Stok Awal'!$I467)</f>
        <v>0</v>
      </c>
      <c r="I467" t="str">
        <f>IF('3.Stok Awal'!$J467=0,"",'3.Stok Awal'!$J467)</f>
        <v/>
      </c>
      <c r="J467">
        <f>IF('3.Stok Awal'!$K467=0,0,'3.Stok Awal'!$K467)</f>
        <v>0</v>
      </c>
      <c r="K467" t="str">
        <f>IF('3.Stok Awal'!$L467=0,"",'3.Stok Awal'!$L467)</f>
        <v/>
      </c>
      <c r="L467">
        <f>IF('3.Stok Awal'!$N467=0,0,'3.Stok Awal'!$N467)</f>
        <v>0</v>
      </c>
      <c r="M467" t="str">
        <f>IF('3.Stok Awal'!$O467=0,"",'3.Stok Awal'!$O467)</f>
        <v/>
      </c>
      <c r="N467">
        <f>SUMIF('4.Sell to Trade'!$O$5:$O$5003,'5.Stok Akhir'!$G467,'4.Sell to Trade'!$Q$5:$Q$5003)</f>
        <v>0</v>
      </c>
      <c r="O467" t="str">
        <f>IF('3.Stok Awal'!$L467=0,"",'3.Stok Awal'!$L467)</f>
        <v/>
      </c>
      <c r="P467">
        <f>IF(ISNA(VLOOKUP($A467,STOK_AWAL,13,0)),0,IF(VLOOKUP($A467,STOK_AWAL,13,0)&gt;0,ROUNDDOWN(L467/VLOOKUP($A467,STOK_AWAL,13,0),0),0))</f>
        <v>0</v>
      </c>
      <c r="Q467" t="str">
        <f>I467</f>
        <v/>
      </c>
      <c r="R467">
        <f>IFERROR(MOD(L467,VLOOKUP($A467,STOK_AWAL,13,0)),0)</f>
        <v>0</v>
      </c>
      <c r="S467" t="str">
        <f>K467</f>
        <v/>
      </c>
      <c r="T467">
        <f>R467+(P467*(IFERROR(VLOOKUP($A467,STOK_AWAL,13,0),0)))</f>
        <v>0</v>
      </c>
      <c r="U467" t="str">
        <f>M467</f>
        <v/>
      </c>
    </row>
    <row r="468" spans="1:21" x14ac:dyDescent="0.25">
      <c r="A468" t="str">
        <f>IF('3.Stok Awal'!$A468=0,"",'3.Stok Awal'!$A468)</f>
        <v/>
      </c>
      <c r="B468" t="str">
        <f>IF('3.Stok Awal'!$B468=0,"",'3.Stok Awal'!$B468)</f>
        <v/>
      </c>
      <c r="C468" t="str">
        <f>IF('3.Stok Awal'!$C468=0,"",'3.Stok Awal'!$C468)</f>
        <v/>
      </c>
      <c r="D468" t="str">
        <f>IF('3.Stok Awal'!$D468=0,"",'3.Stok Awal'!$D468)</f>
        <v/>
      </c>
      <c r="E468" t="str">
        <f>IF('3.Stok Awal'!$E468=0,"",'3.Stok Awal'!$E468)</f>
        <v/>
      </c>
      <c r="F468" s="4" t="str">
        <f>IF('3.Stok Awal'!$F468=0,"",'3.Stok Awal'!$F468)</f>
        <v/>
      </c>
      <c r="G468" s="4" t="str">
        <f t="shared" si="7"/>
        <v/>
      </c>
      <c r="H468">
        <f>IF('3.Stok Awal'!$I468=0,0,'3.Stok Awal'!$I468)</f>
        <v>0</v>
      </c>
      <c r="I468" t="str">
        <f>IF('3.Stok Awal'!$J468=0,"",'3.Stok Awal'!$J468)</f>
        <v/>
      </c>
      <c r="J468">
        <f>IF('3.Stok Awal'!$K468=0,0,'3.Stok Awal'!$K468)</f>
        <v>0</v>
      </c>
      <c r="K468" t="str">
        <f>IF('3.Stok Awal'!$L468=0,"",'3.Stok Awal'!$L468)</f>
        <v/>
      </c>
      <c r="L468">
        <f>IF('3.Stok Awal'!$N468=0,0,'3.Stok Awal'!$N468)</f>
        <v>0</v>
      </c>
      <c r="M468" t="str">
        <f>IF('3.Stok Awal'!$O468=0,"",'3.Stok Awal'!$O468)</f>
        <v/>
      </c>
      <c r="N468">
        <f>SUMIF('4.Sell to Trade'!$O$5:$O$5003,'5.Stok Akhir'!$G468,'4.Sell to Trade'!$Q$5:$Q$5003)</f>
        <v>0</v>
      </c>
      <c r="O468" t="str">
        <f>IF('3.Stok Awal'!$L468=0,"",'3.Stok Awal'!$L468)</f>
        <v/>
      </c>
      <c r="P468">
        <f>IF(ISNA(VLOOKUP($A468,STOK_AWAL,13,0)),0,IF(VLOOKUP($A468,STOK_AWAL,13,0)&gt;0,ROUNDDOWN(L468/VLOOKUP($A468,STOK_AWAL,13,0),0),0))</f>
        <v>0</v>
      </c>
      <c r="Q468" t="str">
        <f>I468</f>
        <v/>
      </c>
      <c r="R468">
        <f>IFERROR(MOD(L468,VLOOKUP($A468,STOK_AWAL,13,0)),0)</f>
        <v>0</v>
      </c>
      <c r="S468" t="str">
        <f>K468</f>
        <v/>
      </c>
      <c r="T468">
        <f>R468+(P468*(IFERROR(VLOOKUP($A468,STOK_AWAL,13,0),0)))</f>
        <v>0</v>
      </c>
      <c r="U468" t="str">
        <f>M468</f>
        <v/>
      </c>
    </row>
    <row r="469" spans="1:21" x14ac:dyDescent="0.25">
      <c r="A469" t="str">
        <f>IF('3.Stok Awal'!$A469=0,"",'3.Stok Awal'!$A469)</f>
        <v/>
      </c>
      <c r="B469" t="str">
        <f>IF('3.Stok Awal'!$B469=0,"",'3.Stok Awal'!$B469)</f>
        <v/>
      </c>
      <c r="C469" t="str">
        <f>IF('3.Stok Awal'!$C469=0,"",'3.Stok Awal'!$C469)</f>
        <v/>
      </c>
      <c r="D469" t="str">
        <f>IF('3.Stok Awal'!$D469=0,"",'3.Stok Awal'!$D469)</f>
        <v/>
      </c>
      <c r="E469" t="str">
        <f>IF('3.Stok Awal'!$E469=0,"",'3.Stok Awal'!$E469)</f>
        <v/>
      </c>
      <c r="F469" s="4" t="str">
        <f>IF('3.Stok Awal'!$F469=0,"",'3.Stok Awal'!$F469)</f>
        <v/>
      </c>
      <c r="G469" s="4" t="str">
        <f t="shared" si="7"/>
        <v/>
      </c>
      <c r="H469">
        <f>IF('3.Stok Awal'!$I469=0,0,'3.Stok Awal'!$I469)</f>
        <v>0</v>
      </c>
      <c r="I469" t="str">
        <f>IF('3.Stok Awal'!$J469=0,"",'3.Stok Awal'!$J469)</f>
        <v/>
      </c>
      <c r="J469">
        <f>IF('3.Stok Awal'!$K469=0,0,'3.Stok Awal'!$K469)</f>
        <v>0</v>
      </c>
      <c r="K469" t="str">
        <f>IF('3.Stok Awal'!$L469=0,"",'3.Stok Awal'!$L469)</f>
        <v/>
      </c>
      <c r="L469">
        <f>IF('3.Stok Awal'!$N469=0,0,'3.Stok Awal'!$N469)</f>
        <v>0</v>
      </c>
      <c r="M469" t="str">
        <f>IF('3.Stok Awal'!$O469=0,"",'3.Stok Awal'!$O469)</f>
        <v/>
      </c>
      <c r="N469">
        <f>SUMIF('4.Sell to Trade'!$O$5:$O$5003,'5.Stok Akhir'!$G469,'4.Sell to Trade'!$Q$5:$Q$5003)</f>
        <v>0</v>
      </c>
      <c r="O469" t="str">
        <f>IF('3.Stok Awal'!$L469=0,"",'3.Stok Awal'!$L469)</f>
        <v/>
      </c>
      <c r="P469">
        <f>IF(ISNA(VLOOKUP($A469,STOK_AWAL,13,0)),0,IF(VLOOKUP($A469,STOK_AWAL,13,0)&gt;0,ROUNDDOWN(L469/VLOOKUP($A469,STOK_AWAL,13,0),0),0))</f>
        <v>0</v>
      </c>
      <c r="Q469" t="str">
        <f>I469</f>
        <v/>
      </c>
      <c r="R469">
        <f>IFERROR(MOD(L469,VLOOKUP($A469,STOK_AWAL,13,0)),0)</f>
        <v>0</v>
      </c>
      <c r="S469" t="str">
        <f>K469</f>
        <v/>
      </c>
      <c r="T469">
        <f>R469+(P469*(IFERROR(VLOOKUP($A469,STOK_AWAL,13,0),0)))</f>
        <v>0</v>
      </c>
      <c r="U469" t="str">
        <f>M469</f>
        <v/>
      </c>
    </row>
    <row r="470" spans="1:21" x14ac:dyDescent="0.25">
      <c r="A470" t="str">
        <f>IF('3.Stok Awal'!$A470=0,"",'3.Stok Awal'!$A470)</f>
        <v/>
      </c>
      <c r="B470" t="str">
        <f>IF('3.Stok Awal'!$B470=0,"",'3.Stok Awal'!$B470)</f>
        <v/>
      </c>
      <c r="C470" t="str">
        <f>IF('3.Stok Awal'!$C470=0,"",'3.Stok Awal'!$C470)</f>
        <v/>
      </c>
      <c r="D470" t="str">
        <f>IF('3.Stok Awal'!$D470=0,"",'3.Stok Awal'!$D470)</f>
        <v/>
      </c>
      <c r="E470" t="str">
        <f>IF('3.Stok Awal'!$E470=0,"",'3.Stok Awal'!$E470)</f>
        <v/>
      </c>
      <c r="F470" s="4" t="str">
        <f>IF('3.Stok Awal'!$F470=0,"",'3.Stok Awal'!$F470)</f>
        <v/>
      </c>
      <c r="G470" s="4" t="str">
        <f t="shared" si="7"/>
        <v/>
      </c>
      <c r="H470">
        <f>IF('3.Stok Awal'!$I470=0,0,'3.Stok Awal'!$I470)</f>
        <v>0</v>
      </c>
      <c r="I470" t="str">
        <f>IF('3.Stok Awal'!$J470=0,"",'3.Stok Awal'!$J470)</f>
        <v/>
      </c>
      <c r="J470">
        <f>IF('3.Stok Awal'!$K470=0,0,'3.Stok Awal'!$K470)</f>
        <v>0</v>
      </c>
      <c r="K470" t="str">
        <f>IF('3.Stok Awal'!$L470=0,"",'3.Stok Awal'!$L470)</f>
        <v/>
      </c>
      <c r="L470">
        <f>IF('3.Stok Awal'!$N470=0,0,'3.Stok Awal'!$N470)</f>
        <v>0</v>
      </c>
      <c r="M470" t="str">
        <f>IF('3.Stok Awal'!$O470=0,"",'3.Stok Awal'!$O470)</f>
        <v/>
      </c>
      <c r="N470">
        <f>SUMIF('4.Sell to Trade'!$O$5:$O$5003,'5.Stok Akhir'!$G470,'4.Sell to Trade'!$Q$5:$Q$5003)</f>
        <v>0</v>
      </c>
      <c r="O470" t="str">
        <f>IF('3.Stok Awal'!$L470=0,"",'3.Stok Awal'!$L470)</f>
        <v/>
      </c>
      <c r="P470">
        <f>IF(ISNA(VLOOKUP($A470,STOK_AWAL,13,0)),0,IF(VLOOKUP($A470,STOK_AWAL,13,0)&gt;0,ROUNDDOWN(L470/VLOOKUP($A470,STOK_AWAL,13,0),0),0))</f>
        <v>0</v>
      </c>
      <c r="Q470" t="str">
        <f>I470</f>
        <v/>
      </c>
      <c r="R470">
        <f>IFERROR(MOD(L470,VLOOKUP($A470,STOK_AWAL,13,0)),0)</f>
        <v>0</v>
      </c>
      <c r="S470" t="str">
        <f>K470</f>
        <v/>
      </c>
      <c r="T470">
        <f>R470+(P470*(IFERROR(VLOOKUP($A470,STOK_AWAL,13,0),0)))</f>
        <v>0</v>
      </c>
      <c r="U470" t="str">
        <f>M470</f>
        <v/>
      </c>
    </row>
    <row r="471" spans="1:21" x14ac:dyDescent="0.25">
      <c r="A471" t="str">
        <f>IF('3.Stok Awal'!$A471=0,"",'3.Stok Awal'!$A471)</f>
        <v/>
      </c>
      <c r="B471" t="str">
        <f>IF('3.Stok Awal'!$B471=0,"",'3.Stok Awal'!$B471)</f>
        <v/>
      </c>
      <c r="C471" t="str">
        <f>IF('3.Stok Awal'!$C471=0,"",'3.Stok Awal'!$C471)</f>
        <v/>
      </c>
      <c r="D471" t="str">
        <f>IF('3.Stok Awal'!$D471=0,"",'3.Stok Awal'!$D471)</f>
        <v/>
      </c>
      <c r="E471" t="str">
        <f>IF('3.Stok Awal'!$E471=0,"",'3.Stok Awal'!$E471)</f>
        <v/>
      </c>
      <c r="F471" s="4" t="str">
        <f>IF('3.Stok Awal'!$F471=0,"",'3.Stok Awal'!$F471)</f>
        <v/>
      </c>
      <c r="G471" s="4" t="str">
        <f t="shared" si="7"/>
        <v/>
      </c>
      <c r="H471">
        <f>IF('3.Stok Awal'!$I471=0,0,'3.Stok Awal'!$I471)</f>
        <v>0</v>
      </c>
      <c r="I471" t="str">
        <f>IF('3.Stok Awal'!$J471=0,"",'3.Stok Awal'!$J471)</f>
        <v/>
      </c>
      <c r="J471">
        <f>IF('3.Stok Awal'!$K471=0,0,'3.Stok Awal'!$K471)</f>
        <v>0</v>
      </c>
      <c r="K471" t="str">
        <f>IF('3.Stok Awal'!$L471=0,"",'3.Stok Awal'!$L471)</f>
        <v/>
      </c>
      <c r="L471">
        <f>IF('3.Stok Awal'!$N471=0,0,'3.Stok Awal'!$N471)</f>
        <v>0</v>
      </c>
      <c r="M471" t="str">
        <f>IF('3.Stok Awal'!$O471=0,"",'3.Stok Awal'!$O471)</f>
        <v/>
      </c>
      <c r="N471">
        <f>SUMIF('4.Sell to Trade'!$O$5:$O$5003,'5.Stok Akhir'!$G471,'4.Sell to Trade'!$Q$5:$Q$5003)</f>
        <v>0</v>
      </c>
      <c r="O471" t="str">
        <f>IF('3.Stok Awal'!$L471=0,"",'3.Stok Awal'!$L471)</f>
        <v/>
      </c>
      <c r="P471">
        <f>IF(ISNA(VLOOKUP($A471,STOK_AWAL,13,0)),0,IF(VLOOKUP($A471,STOK_AWAL,13,0)&gt;0,ROUNDDOWN(L471/VLOOKUP($A471,STOK_AWAL,13,0),0),0))</f>
        <v>0</v>
      </c>
      <c r="Q471" t="str">
        <f>I471</f>
        <v/>
      </c>
      <c r="R471">
        <f>IFERROR(MOD(L471,VLOOKUP($A471,STOK_AWAL,13,0)),0)</f>
        <v>0</v>
      </c>
      <c r="S471" t="str">
        <f>K471</f>
        <v/>
      </c>
      <c r="T471">
        <f>R471+(P471*(IFERROR(VLOOKUP($A471,STOK_AWAL,13,0),0)))</f>
        <v>0</v>
      </c>
      <c r="U471" t="str">
        <f>M471</f>
        <v/>
      </c>
    </row>
    <row r="472" spans="1:21" x14ac:dyDescent="0.25">
      <c r="A472" t="str">
        <f>IF('3.Stok Awal'!$A472=0,"",'3.Stok Awal'!$A472)</f>
        <v/>
      </c>
      <c r="B472" t="str">
        <f>IF('3.Stok Awal'!$B472=0,"",'3.Stok Awal'!$B472)</f>
        <v/>
      </c>
      <c r="C472" t="str">
        <f>IF('3.Stok Awal'!$C472=0,"",'3.Stok Awal'!$C472)</f>
        <v/>
      </c>
      <c r="D472" t="str">
        <f>IF('3.Stok Awal'!$D472=0,"",'3.Stok Awal'!$D472)</f>
        <v/>
      </c>
      <c r="E472" t="str">
        <f>IF('3.Stok Awal'!$E472=0,"",'3.Stok Awal'!$E472)</f>
        <v/>
      </c>
      <c r="F472" s="4" t="str">
        <f>IF('3.Stok Awal'!$F472=0,"",'3.Stok Awal'!$F472)</f>
        <v/>
      </c>
      <c r="G472" s="4" t="str">
        <f t="shared" si="7"/>
        <v/>
      </c>
      <c r="H472">
        <f>IF('3.Stok Awal'!$I472=0,0,'3.Stok Awal'!$I472)</f>
        <v>0</v>
      </c>
      <c r="I472" t="str">
        <f>IF('3.Stok Awal'!$J472=0,"",'3.Stok Awal'!$J472)</f>
        <v/>
      </c>
      <c r="J472">
        <f>IF('3.Stok Awal'!$K472=0,0,'3.Stok Awal'!$K472)</f>
        <v>0</v>
      </c>
      <c r="K472" t="str">
        <f>IF('3.Stok Awal'!$L472=0,"",'3.Stok Awal'!$L472)</f>
        <v/>
      </c>
      <c r="L472">
        <f>IF('3.Stok Awal'!$N472=0,0,'3.Stok Awal'!$N472)</f>
        <v>0</v>
      </c>
      <c r="M472" t="str">
        <f>IF('3.Stok Awal'!$O472=0,"",'3.Stok Awal'!$O472)</f>
        <v/>
      </c>
      <c r="N472">
        <f>SUMIF('4.Sell to Trade'!$O$5:$O$5003,'5.Stok Akhir'!$G472,'4.Sell to Trade'!$Q$5:$Q$5003)</f>
        <v>0</v>
      </c>
      <c r="O472" t="str">
        <f>IF('3.Stok Awal'!$L472=0,"",'3.Stok Awal'!$L472)</f>
        <v/>
      </c>
      <c r="P472">
        <f>IF(ISNA(VLOOKUP($A472,STOK_AWAL,13,0)),0,IF(VLOOKUP($A472,STOK_AWAL,13,0)&gt;0,ROUNDDOWN(L472/VLOOKUP($A472,STOK_AWAL,13,0),0),0))</f>
        <v>0</v>
      </c>
      <c r="Q472" t="str">
        <f>I472</f>
        <v/>
      </c>
      <c r="R472">
        <f>IFERROR(MOD(L472,VLOOKUP($A472,STOK_AWAL,13,0)),0)</f>
        <v>0</v>
      </c>
      <c r="S472" t="str">
        <f>K472</f>
        <v/>
      </c>
      <c r="T472">
        <f>R472+(P472*(IFERROR(VLOOKUP($A472,STOK_AWAL,13,0),0)))</f>
        <v>0</v>
      </c>
      <c r="U472" t="str">
        <f>M472</f>
        <v/>
      </c>
    </row>
    <row r="473" spans="1:21" x14ac:dyDescent="0.25">
      <c r="A473" t="str">
        <f>IF('3.Stok Awal'!$A473=0,"",'3.Stok Awal'!$A473)</f>
        <v/>
      </c>
      <c r="B473" t="str">
        <f>IF('3.Stok Awal'!$B473=0,"",'3.Stok Awal'!$B473)</f>
        <v/>
      </c>
      <c r="C473" t="str">
        <f>IF('3.Stok Awal'!$C473=0,"",'3.Stok Awal'!$C473)</f>
        <v/>
      </c>
      <c r="D473" t="str">
        <f>IF('3.Stok Awal'!$D473=0,"",'3.Stok Awal'!$D473)</f>
        <v/>
      </c>
      <c r="E473" t="str">
        <f>IF('3.Stok Awal'!$E473=0,"",'3.Stok Awal'!$E473)</f>
        <v/>
      </c>
      <c r="F473" s="4" t="str">
        <f>IF('3.Stok Awal'!$F473=0,"",'3.Stok Awal'!$F473)</f>
        <v/>
      </c>
      <c r="G473" s="4" t="str">
        <f t="shared" si="7"/>
        <v/>
      </c>
      <c r="H473">
        <f>IF('3.Stok Awal'!$I473=0,0,'3.Stok Awal'!$I473)</f>
        <v>0</v>
      </c>
      <c r="I473" t="str">
        <f>IF('3.Stok Awal'!$J473=0,"",'3.Stok Awal'!$J473)</f>
        <v/>
      </c>
      <c r="J473">
        <f>IF('3.Stok Awal'!$K473=0,0,'3.Stok Awal'!$K473)</f>
        <v>0</v>
      </c>
      <c r="K473" t="str">
        <f>IF('3.Stok Awal'!$L473=0,"",'3.Stok Awal'!$L473)</f>
        <v/>
      </c>
      <c r="L473">
        <f>IF('3.Stok Awal'!$N473=0,0,'3.Stok Awal'!$N473)</f>
        <v>0</v>
      </c>
      <c r="M473" t="str">
        <f>IF('3.Stok Awal'!$O473=0,"",'3.Stok Awal'!$O473)</f>
        <v/>
      </c>
      <c r="N473">
        <f>SUMIF('4.Sell to Trade'!$O$5:$O$5003,'5.Stok Akhir'!$G473,'4.Sell to Trade'!$Q$5:$Q$5003)</f>
        <v>0</v>
      </c>
      <c r="O473" t="str">
        <f>IF('3.Stok Awal'!$L473=0,"",'3.Stok Awal'!$L473)</f>
        <v/>
      </c>
      <c r="P473">
        <f>IF(ISNA(VLOOKUP($A473,STOK_AWAL,13,0)),0,IF(VLOOKUP($A473,STOK_AWAL,13,0)&gt;0,ROUNDDOWN(L473/VLOOKUP($A473,STOK_AWAL,13,0),0),0))</f>
        <v>0</v>
      </c>
      <c r="Q473" t="str">
        <f>I473</f>
        <v/>
      </c>
      <c r="R473">
        <f>IFERROR(MOD(L473,VLOOKUP($A473,STOK_AWAL,13,0)),0)</f>
        <v>0</v>
      </c>
      <c r="S473" t="str">
        <f>K473</f>
        <v/>
      </c>
      <c r="T473">
        <f>R473+(P473*(IFERROR(VLOOKUP($A473,STOK_AWAL,13,0),0)))</f>
        <v>0</v>
      </c>
      <c r="U473" t="str">
        <f>M473</f>
        <v/>
      </c>
    </row>
    <row r="474" spans="1:21" x14ac:dyDescent="0.25">
      <c r="A474" t="str">
        <f>IF('3.Stok Awal'!$A474=0,"",'3.Stok Awal'!$A474)</f>
        <v/>
      </c>
      <c r="B474" t="str">
        <f>IF('3.Stok Awal'!$B474=0,"",'3.Stok Awal'!$B474)</f>
        <v/>
      </c>
      <c r="C474" t="str">
        <f>IF('3.Stok Awal'!$C474=0,"",'3.Stok Awal'!$C474)</f>
        <v/>
      </c>
      <c r="D474" t="str">
        <f>IF('3.Stok Awal'!$D474=0,"",'3.Stok Awal'!$D474)</f>
        <v/>
      </c>
      <c r="E474" t="str">
        <f>IF('3.Stok Awal'!$E474=0,"",'3.Stok Awal'!$E474)</f>
        <v/>
      </c>
      <c r="F474" s="4" t="str">
        <f>IF('3.Stok Awal'!$F474=0,"",'3.Stok Awal'!$F474)</f>
        <v/>
      </c>
      <c r="G474" s="4" t="str">
        <f t="shared" si="7"/>
        <v/>
      </c>
      <c r="H474">
        <f>IF('3.Stok Awal'!$I474=0,0,'3.Stok Awal'!$I474)</f>
        <v>0</v>
      </c>
      <c r="I474" t="str">
        <f>IF('3.Stok Awal'!$J474=0,"",'3.Stok Awal'!$J474)</f>
        <v/>
      </c>
      <c r="J474">
        <f>IF('3.Stok Awal'!$K474=0,0,'3.Stok Awal'!$K474)</f>
        <v>0</v>
      </c>
      <c r="K474" t="str">
        <f>IF('3.Stok Awal'!$L474=0,"",'3.Stok Awal'!$L474)</f>
        <v/>
      </c>
      <c r="L474">
        <f>IF('3.Stok Awal'!$N474=0,0,'3.Stok Awal'!$N474)</f>
        <v>0</v>
      </c>
      <c r="M474" t="str">
        <f>IF('3.Stok Awal'!$O474=0,"",'3.Stok Awal'!$O474)</f>
        <v/>
      </c>
      <c r="N474">
        <f>SUMIF('4.Sell to Trade'!$O$5:$O$5003,'5.Stok Akhir'!$G474,'4.Sell to Trade'!$Q$5:$Q$5003)</f>
        <v>0</v>
      </c>
      <c r="O474" t="str">
        <f>IF('3.Stok Awal'!$L474=0,"",'3.Stok Awal'!$L474)</f>
        <v/>
      </c>
      <c r="P474">
        <f>IF(ISNA(VLOOKUP($A474,STOK_AWAL,13,0)),0,IF(VLOOKUP($A474,STOK_AWAL,13,0)&gt;0,ROUNDDOWN(L474/VLOOKUP($A474,STOK_AWAL,13,0),0),0))</f>
        <v>0</v>
      </c>
      <c r="Q474" t="str">
        <f>I474</f>
        <v/>
      </c>
      <c r="R474">
        <f>IFERROR(MOD(L474,VLOOKUP($A474,STOK_AWAL,13,0)),0)</f>
        <v>0</v>
      </c>
      <c r="S474" t="str">
        <f>K474</f>
        <v/>
      </c>
      <c r="T474">
        <f>R474+(P474*(IFERROR(VLOOKUP($A474,STOK_AWAL,13,0),0)))</f>
        <v>0</v>
      </c>
      <c r="U474" t="str">
        <f>M474</f>
        <v/>
      </c>
    </row>
    <row r="475" spans="1:21" x14ac:dyDescent="0.25">
      <c r="A475" t="str">
        <f>IF('3.Stok Awal'!$A475=0,"",'3.Stok Awal'!$A475)</f>
        <v/>
      </c>
      <c r="B475" t="str">
        <f>IF('3.Stok Awal'!$B475=0,"",'3.Stok Awal'!$B475)</f>
        <v/>
      </c>
      <c r="C475" t="str">
        <f>IF('3.Stok Awal'!$C475=0,"",'3.Stok Awal'!$C475)</f>
        <v/>
      </c>
      <c r="D475" t="str">
        <f>IF('3.Stok Awal'!$D475=0,"",'3.Stok Awal'!$D475)</f>
        <v/>
      </c>
      <c r="E475" t="str">
        <f>IF('3.Stok Awal'!$E475=0,"",'3.Stok Awal'!$E475)</f>
        <v/>
      </c>
      <c r="F475" s="4" t="str">
        <f>IF('3.Stok Awal'!$F475=0,"",'3.Stok Awal'!$F475)</f>
        <v/>
      </c>
      <c r="G475" s="4" t="str">
        <f t="shared" si="7"/>
        <v/>
      </c>
      <c r="H475">
        <f>IF('3.Stok Awal'!$I475=0,0,'3.Stok Awal'!$I475)</f>
        <v>0</v>
      </c>
      <c r="I475" t="str">
        <f>IF('3.Stok Awal'!$J475=0,"",'3.Stok Awal'!$J475)</f>
        <v/>
      </c>
      <c r="J475">
        <f>IF('3.Stok Awal'!$K475=0,0,'3.Stok Awal'!$K475)</f>
        <v>0</v>
      </c>
      <c r="K475" t="str">
        <f>IF('3.Stok Awal'!$L475=0,"",'3.Stok Awal'!$L475)</f>
        <v/>
      </c>
      <c r="L475">
        <f>IF('3.Stok Awal'!$N475=0,0,'3.Stok Awal'!$N475)</f>
        <v>0</v>
      </c>
      <c r="M475" t="str">
        <f>IF('3.Stok Awal'!$O475=0,"",'3.Stok Awal'!$O475)</f>
        <v/>
      </c>
      <c r="N475">
        <f>SUMIF('4.Sell to Trade'!$O$5:$O$5003,'5.Stok Akhir'!$G475,'4.Sell to Trade'!$Q$5:$Q$5003)</f>
        <v>0</v>
      </c>
      <c r="O475" t="str">
        <f>IF('3.Stok Awal'!$L475=0,"",'3.Stok Awal'!$L475)</f>
        <v/>
      </c>
      <c r="P475">
        <f>IF(ISNA(VLOOKUP($A475,STOK_AWAL,13,0)),0,IF(VLOOKUP($A475,STOK_AWAL,13,0)&gt;0,ROUNDDOWN(L475/VLOOKUP($A475,STOK_AWAL,13,0),0),0))</f>
        <v>0</v>
      </c>
      <c r="Q475" t="str">
        <f>I475</f>
        <v/>
      </c>
      <c r="R475">
        <f>IFERROR(MOD(L475,VLOOKUP($A475,STOK_AWAL,13,0)),0)</f>
        <v>0</v>
      </c>
      <c r="S475" t="str">
        <f>K475</f>
        <v/>
      </c>
      <c r="T475">
        <f>R475+(P475*(IFERROR(VLOOKUP($A475,STOK_AWAL,13,0),0)))</f>
        <v>0</v>
      </c>
      <c r="U475" t="str">
        <f>M475</f>
        <v/>
      </c>
    </row>
    <row r="476" spans="1:21" x14ac:dyDescent="0.25">
      <c r="A476" t="str">
        <f>IF('3.Stok Awal'!$A476=0,"",'3.Stok Awal'!$A476)</f>
        <v/>
      </c>
      <c r="B476" t="str">
        <f>IF('3.Stok Awal'!$B476=0,"",'3.Stok Awal'!$B476)</f>
        <v/>
      </c>
      <c r="C476" t="str">
        <f>IF('3.Stok Awal'!$C476=0,"",'3.Stok Awal'!$C476)</f>
        <v/>
      </c>
      <c r="D476" t="str">
        <f>IF('3.Stok Awal'!$D476=0,"",'3.Stok Awal'!$D476)</f>
        <v/>
      </c>
      <c r="E476" t="str">
        <f>IF('3.Stok Awal'!$E476=0,"",'3.Stok Awal'!$E476)</f>
        <v/>
      </c>
      <c r="F476" s="4" t="str">
        <f>IF('3.Stok Awal'!$F476=0,"",'3.Stok Awal'!$F476)</f>
        <v/>
      </c>
      <c r="G476" s="4" t="str">
        <f t="shared" si="7"/>
        <v/>
      </c>
      <c r="H476">
        <f>IF('3.Stok Awal'!$I476=0,0,'3.Stok Awal'!$I476)</f>
        <v>0</v>
      </c>
      <c r="I476" t="str">
        <f>IF('3.Stok Awal'!$J476=0,"",'3.Stok Awal'!$J476)</f>
        <v/>
      </c>
      <c r="J476">
        <f>IF('3.Stok Awal'!$K476=0,0,'3.Stok Awal'!$K476)</f>
        <v>0</v>
      </c>
      <c r="K476" t="str">
        <f>IF('3.Stok Awal'!$L476=0,"",'3.Stok Awal'!$L476)</f>
        <v/>
      </c>
      <c r="L476">
        <f>IF('3.Stok Awal'!$N476=0,0,'3.Stok Awal'!$N476)</f>
        <v>0</v>
      </c>
      <c r="M476" t="str">
        <f>IF('3.Stok Awal'!$O476=0,"",'3.Stok Awal'!$O476)</f>
        <v/>
      </c>
      <c r="N476">
        <f>SUMIF('4.Sell to Trade'!$O$5:$O$5003,'5.Stok Akhir'!$G476,'4.Sell to Trade'!$Q$5:$Q$5003)</f>
        <v>0</v>
      </c>
      <c r="O476" t="str">
        <f>IF('3.Stok Awal'!$L476=0,"",'3.Stok Awal'!$L476)</f>
        <v/>
      </c>
      <c r="P476">
        <f>IF(ISNA(VLOOKUP($A476,STOK_AWAL,13,0)),0,IF(VLOOKUP($A476,STOK_AWAL,13,0)&gt;0,ROUNDDOWN(L476/VLOOKUP($A476,STOK_AWAL,13,0),0),0))</f>
        <v>0</v>
      </c>
      <c r="Q476" t="str">
        <f>I476</f>
        <v/>
      </c>
      <c r="R476">
        <f>IFERROR(MOD(L476,VLOOKUP($A476,STOK_AWAL,13,0)),0)</f>
        <v>0</v>
      </c>
      <c r="S476" t="str">
        <f>K476</f>
        <v/>
      </c>
      <c r="T476">
        <f>R476+(P476*(IFERROR(VLOOKUP($A476,STOK_AWAL,13,0),0)))</f>
        <v>0</v>
      </c>
      <c r="U476" t="str">
        <f>M476</f>
        <v/>
      </c>
    </row>
    <row r="477" spans="1:21" x14ac:dyDescent="0.25">
      <c r="A477" t="str">
        <f>IF('3.Stok Awal'!$A477=0,"",'3.Stok Awal'!$A477)</f>
        <v/>
      </c>
      <c r="B477" t="str">
        <f>IF('3.Stok Awal'!$B477=0,"",'3.Stok Awal'!$B477)</f>
        <v/>
      </c>
      <c r="C477" t="str">
        <f>IF('3.Stok Awal'!$C477=0,"",'3.Stok Awal'!$C477)</f>
        <v/>
      </c>
      <c r="D477" t="str">
        <f>IF('3.Stok Awal'!$D477=0,"",'3.Stok Awal'!$D477)</f>
        <v/>
      </c>
      <c r="E477" t="str">
        <f>IF('3.Stok Awal'!$E477=0,"",'3.Stok Awal'!$E477)</f>
        <v/>
      </c>
      <c r="F477" s="4" t="str">
        <f>IF('3.Stok Awal'!$F477=0,"",'3.Stok Awal'!$F477)</f>
        <v/>
      </c>
      <c r="G477" s="4" t="str">
        <f t="shared" si="7"/>
        <v/>
      </c>
      <c r="H477">
        <f>IF('3.Stok Awal'!$I477=0,0,'3.Stok Awal'!$I477)</f>
        <v>0</v>
      </c>
      <c r="I477" t="str">
        <f>IF('3.Stok Awal'!$J477=0,"",'3.Stok Awal'!$J477)</f>
        <v/>
      </c>
      <c r="J477">
        <f>IF('3.Stok Awal'!$K477=0,0,'3.Stok Awal'!$K477)</f>
        <v>0</v>
      </c>
      <c r="K477" t="str">
        <f>IF('3.Stok Awal'!$L477=0,"",'3.Stok Awal'!$L477)</f>
        <v/>
      </c>
      <c r="L477">
        <f>IF('3.Stok Awal'!$N477=0,0,'3.Stok Awal'!$N477)</f>
        <v>0</v>
      </c>
      <c r="M477" t="str">
        <f>IF('3.Stok Awal'!$O477=0,"",'3.Stok Awal'!$O477)</f>
        <v/>
      </c>
      <c r="N477">
        <f>SUMIF('4.Sell to Trade'!$O$5:$O$5003,'5.Stok Akhir'!$G477,'4.Sell to Trade'!$Q$5:$Q$5003)</f>
        <v>0</v>
      </c>
      <c r="O477" t="str">
        <f>IF('3.Stok Awal'!$L477=0,"",'3.Stok Awal'!$L477)</f>
        <v/>
      </c>
      <c r="P477">
        <f>IF(ISNA(VLOOKUP($A477,STOK_AWAL,13,0)),0,IF(VLOOKUP($A477,STOK_AWAL,13,0)&gt;0,ROUNDDOWN(L477/VLOOKUP($A477,STOK_AWAL,13,0),0),0))</f>
        <v>0</v>
      </c>
      <c r="Q477" t="str">
        <f>I477</f>
        <v/>
      </c>
      <c r="R477">
        <f>IFERROR(MOD(L477,VLOOKUP($A477,STOK_AWAL,13,0)),0)</f>
        <v>0</v>
      </c>
      <c r="S477" t="str">
        <f>K477</f>
        <v/>
      </c>
      <c r="T477">
        <f>R477+(P477*(IFERROR(VLOOKUP($A477,STOK_AWAL,13,0),0)))</f>
        <v>0</v>
      </c>
      <c r="U477" t="str">
        <f>M477</f>
        <v/>
      </c>
    </row>
    <row r="478" spans="1:21" x14ac:dyDescent="0.25">
      <c r="A478" t="str">
        <f>IF('3.Stok Awal'!$A478=0,"",'3.Stok Awal'!$A478)</f>
        <v/>
      </c>
      <c r="B478" t="str">
        <f>IF('3.Stok Awal'!$B478=0,"",'3.Stok Awal'!$B478)</f>
        <v/>
      </c>
      <c r="C478" t="str">
        <f>IF('3.Stok Awal'!$C478=0,"",'3.Stok Awal'!$C478)</f>
        <v/>
      </c>
      <c r="D478" t="str">
        <f>IF('3.Stok Awal'!$D478=0,"",'3.Stok Awal'!$D478)</f>
        <v/>
      </c>
      <c r="E478" t="str">
        <f>IF('3.Stok Awal'!$E478=0,"",'3.Stok Awal'!$E478)</f>
        <v/>
      </c>
      <c r="F478" s="4" t="str">
        <f>IF('3.Stok Awal'!$F478=0,"",'3.Stok Awal'!$F478)</f>
        <v/>
      </c>
      <c r="G478" s="4" t="str">
        <f t="shared" si="7"/>
        <v/>
      </c>
      <c r="H478">
        <f>IF('3.Stok Awal'!$I478=0,0,'3.Stok Awal'!$I478)</f>
        <v>0</v>
      </c>
      <c r="I478" t="str">
        <f>IF('3.Stok Awal'!$J478=0,"",'3.Stok Awal'!$J478)</f>
        <v/>
      </c>
      <c r="J478">
        <f>IF('3.Stok Awal'!$K478=0,0,'3.Stok Awal'!$K478)</f>
        <v>0</v>
      </c>
      <c r="K478" t="str">
        <f>IF('3.Stok Awal'!$L478=0,"",'3.Stok Awal'!$L478)</f>
        <v/>
      </c>
      <c r="L478">
        <f>IF('3.Stok Awal'!$N478=0,0,'3.Stok Awal'!$N478)</f>
        <v>0</v>
      </c>
      <c r="M478" t="str">
        <f>IF('3.Stok Awal'!$O478=0,"",'3.Stok Awal'!$O478)</f>
        <v/>
      </c>
      <c r="N478">
        <f>SUMIF('4.Sell to Trade'!$O$5:$O$5003,'5.Stok Akhir'!$G478,'4.Sell to Trade'!$Q$5:$Q$5003)</f>
        <v>0</v>
      </c>
      <c r="O478" t="str">
        <f>IF('3.Stok Awal'!$L478=0,"",'3.Stok Awal'!$L478)</f>
        <v/>
      </c>
      <c r="P478">
        <f>IF(ISNA(VLOOKUP($A478,STOK_AWAL,13,0)),0,IF(VLOOKUP($A478,STOK_AWAL,13,0)&gt;0,ROUNDDOWN(L478/VLOOKUP($A478,STOK_AWAL,13,0),0),0))</f>
        <v>0</v>
      </c>
      <c r="Q478" t="str">
        <f>I478</f>
        <v/>
      </c>
      <c r="R478">
        <f>IFERROR(MOD(L478,VLOOKUP($A478,STOK_AWAL,13,0)),0)</f>
        <v>0</v>
      </c>
      <c r="S478" t="str">
        <f>K478</f>
        <v/>
      </c>
      <c r="T478">
        <f>R478+(P478*(IFERROR(VLOOKUP($A478,STOK_AWAL,13,0),0)))</f>
        <v>0</v>
      </c>
      <c r="U478" t="str">
        <f>M478</f>
        <v/>
      </c>
    </row>
    <row r="479" spans="1:21" x14ac:dyDescent="0.25">
      <c r="A479" t="str">
        <f>IF('3.Stok Awal'!$A479=0,"",'3.Stok Awal'!$A479)</f>
        <v/>
      </c>
      <c r="B479" t="str">
        <f>IF('3.Stok Awal'!$B479=0,"",'3.Stok Awal'!$B479)</f>
        <v/>
      </c>
      <c r="C479" t="str">
        <f>IF('3.Stok Awal'!$C479=0,"",'3.Stok Awal'!$C479)</f>
        <v/>
      </c>
      <c r="D479" t="str">
        <f>IF('3.Stok Awal'!$D479=0,"",'3.Stok Awal'!$D479)</f>
        <v/>
      </c>
      <c r="E479" t="str">
        <f>IF('3.Stok Awal'!$E479=0,"",'3.Stok Awal'!$E479)</f>
        <v/>
      </c>
      <c r="F479" s="4" t="str">
        <f>IF('3.Stok Awal'!$F479=0,"",'3.Stok Awal'!$F479)</f>
        <v/>
      </c>
      <c r="G479" s="4" t="str">
        <f t="shared" si="7"/>
        <v/>
      </c>
      <c r="H479">
        <f>IF('3.Stok Awal'!$I479=0,0,'3.Stok Awal'!$I479)</f>
        <v>0</v>
      </c>
      <c r="I479" t="str">
        <f>IF('3.Stok Awal'!$J479=0,"",'3.Stok Awal'!$J479)</f>
        <v/>
      </c>
      <c r="J479">
        <f>IF('3.Stok Awal'!$K479=0,0,'3.Stok Awal'!$K479)</f>
        <v>0</v>
      </c>
      <c r="K479" t="str">
        <f>IF('3.Stok Awal'!$L479=0,"",'3.Stok Awal'!$L479)</f>
        <v/>
      </c>
      <c r="L479">
        <f>IF('3.Stok Awal'!$N479=0,0,'3.Stok Awal'!$N479)</f>
        <v>0</v>
      </c>
      <c r="M479" t="str">
        <f>IF('3.Stok Awal'!$O479=0,"",'3.Stok Awal'!$O479)</f>
        <v/>
      </c>
      <c r="N479">
        <f>SUMIF('4.Sell to Trade'!$O$5:$O$5003,'5.Stok Akhir'!$G479,'4.Sell to Trade'!$Q$5:$Q$5003)</f>
        <v>0</v>
      </c>
      <c r="O479" t="str">
        <f>IF('3.Stok Awal'!$L479=0,"",'3.Stok Awal'!$L479)</f>
        <v/>
      </c>
      <c r="P479">
        <f>IF(ISNA(VLOOKUP($A479,STOK_AWAL,13,0)),0,IF(VLOOKUP($A479,STOK_AWAL,13,0)&gt;0,ROUNDDOWN(L479/VLOOKUP($A479,STOK_AWAL,13,0),0),0))</f>
        <v>0</v>
      </c>
      <c r="Q479" t="str">
        <f>I479</f>
        <v/>
      </c>
      <c r="R479">
        <f>IFERROR(MOD(L479,VLOOKUP($A479,STOK_AWAL,13,0)),0)</f>
        <v>0</v>
      </c>
      <c r="S479" t="str">
        <f>K479</f>
        <v/>
      </c>
      <c r="T479">
        <f>R479+(P479*(IFERROR(VLOOKUP($A479,STOK_AWAL,13,0),0)))</f>
        <v>0</v>
      </c>
      <c r="U479" t="str">
        <f>M479</f>
        <v/>
      </c>
    </row>
    <row r="480" spans="1:21" x14ac:dyDescent="0.25">
      <c r="A480" t="str">
        <f>IF('3.Stok Awal'!$A480=0,"",'3.Stok Awal'!$A480)</f>
        <v/>
      </c>
      <c r="B480" t="str">
        <f>IF('3.Stok Awal'!$B480=0,"",'3.Stok Awal'!$B480)</f>
        <v/>
      </c>
      <c r="C480" t="str">
        <f>IF('3.Stok Awal'!$C480=0,"",'3.Stok Awal'!$C480)</f>
        <v/>
      </c>
      <c r="D480" t="str">
        <f>IF('3.Stok Awal'!$D480=0,"",'3.Stok Awal'!$D480)</f>
        <v/>
      </c>
      <c r="E480" t="str">
        <f>IF('3.Stok Awal'!$E480=0,"",'3.Stok Awal'!$E480)</f>
        <v/>
      </c>
      <c r="F480" s="4" t="str">
        <f>IF('3.Stok Awal'!$F480=0,"",'3.Stok Awal'!$F480)</f>
        <v/>
      </c>
      <c r="G480" s="4" t="str">
        <f t="shared" si="7"/>
        <v/>
      </c>
      <c r="H480">
        <f>IF('3.Stok Awal'!$I480=0,0,'3.Stok Awal'!$I480)</f>
        <v>0</v>
      </c>
      <c r="I480" t="str">
        <f>IF('3.Stok Awal'!$J480=0,"",'3.Stok Awal'!$J480)</f>
        <v/>
      </c>
      <c r="J480">
        <f>IF('3.Stok Awal'!$K480=0,0,'3.Stok Awal'!$K480)</f>
        <v>0</v>
      </c>
      <c r="K480" t="str">
        <f>IF('3.Stok Awal'!$L480=0,"",'3.Stok Awal'!$L480)</f>
        <v/>
      </c>
      <c r="L480">
        <f>IF('3.Stok Awal'!$N480=0,0,'3.Stok Awal'!$N480)</f>
        <v>0</v>
      </c>
      <c r="M480" t="str">
        <f>IF('3.Stok Awal'!$O480=0,"",'3.Stok Awal'!$O480)</f>
        <v/>
      </c>
      <c r="N480">
        <f>SUMIF('4.Sell to Trade'!$O$5:$O$5003,'5.Stok Akhir'!$G480,'4.Sell to Trade'!$Q$5:$Q$5003)</f>
        <v>0</v>
      </c>
      <c r="O480" t="str">
        <f>IF('3.Stok Awal'!$L480=0,"",'3.Stok Awal'!$L480)</f>
        <v/>
      </c>
      <c r="P480">
        <f>IF(ISNA(VLOOKUP($A480,STOK_AWAL,13,0)),0,IF(VLOOKUP($A480,STOK_AWAL,13,0)&gt;0,ROUNDDOWN(L480/VLOOKUP($A480,STOK_AWAL,13,0),0),0))</f>
        <v>0</v>
      </c>
      <c r="Q480" t="str">
        <f>I480</f>
        <v/>
      </c>
      <c r="R480">
        <f>IFERROR(MOD(L480,VLOOKUP($A480,STOK_AWAL,13,0)),0)</f>
        <v>0</v>
      </c>
      <c r="S480" t="str">
        <f>K480</f>
        <v/>
      </c>
      <c r="T480">
        <f>R480+(P480*(IFERROR(VLOOKUP($A480,STOK_AWAL,13,0),0)))</f>
        <v>0</v>
      </c>
      <c r="U480" t="str">
        <f>M480</f>
        <v/>
      </c>
    </row>
    <row r="481" spans="1:21" x14ac:dyDescent="0.25">
      <c r="A481" t="str">
        <f>IF('3.Stok Awal'!$A481=0,"",'3.Stok Awal'!$A481)</f>
        <v/>
      </c>
      <c r="B481" t="str">
        <f>IF('3.Stok Awal'!$B481=0,"",'3.Stok Awal'!$B481)</f>
        <v/>
      </c>
      <c r="C481" t="str">
        <f>IF('3.Stok Awal'!$C481=0,"",'3.Stok Awal'!$C481)</f>
        <v/>
      </c>
      <c r="D481" t="str">
        <f>IF('3.Stok Awal'!$D481=0,"",'3.Stok Awal'!$D481)</f>
        <v/>
      </c>
      <c r="E481" t="str">
        <f>IF('3.Stok Awal'!$E481=0,"",'3.Stok Awal'!$E481)</f>
        <v/>
      </c>
      <c r="F481" s="4" t="str">
        <f>IF('3.Stok Awal'!$F481=0,"",'3.Stok Awal'!$F481)</f>
        <v/>
      </c>
      <c r="G481" s="4" t="str">
        <f t="shared" si="7"/>
        <v/>
      </c>
      <c r="H481">
        <f>IF('3.Stok Awal'!$I481=0,0,'3.Stok Awal'!$I481)</f>
        <v>0</v>
      </c>
      <c r="I481" t="str">
        <f>IF('3.Stok Awal'!$J481=0,"",'3.Stok Awal'!$J481)</f>
        <v/>
      </c>
      <c r="J481">
        <f>IF('3.Stok Awal'!$K481=0,0,'3.Stok Awal'!$K481)</f>
        <v>0</v>
      </c>
      <c r="K481" t="str">
        <f>IF('3.Stok Awal'!$L481=0,"",'3.Stok Awal'!$L481)</f>
        <v/>
      </c>
      <c r="L481">
        <f>IF('3.Stok Awal'!$N481=0,0,'3.Stok Awal'!$N481)</f>
        <v>0</v>
      </c>
      <c r="M481" t="str">
        <f>IF('3.Stok Awal'!$O481=0,"",'3.Stok Awal'!$O481)</f>
        <v/>
      </c>
      <c r="N481">
        <f>SUMIF('4.Sell to Trade'!$O$5:$O$5003,'5.Stok Akhir'!$G481,'4.Sell to Trade'!$Q$5:$Q$5003)</f>
        <v>0</v>
      </c>
      <c r="O481" t="str">
        <f>IF('3.Stok Awal'!$L481=0,"",'3.Stok Awal'!$L481)</f>
        <v/>
      </c>
      <c r="P481">
        <f>IF(ISNA(VLOOKUP($A481,STOK_AWAL,13,0)),0,IF(VLOOKUP($A481,STOK_AWAL,13,0)&gt;0,ROUNDDOWN(L481/VLOOKUP($A481,STOK_AWAL,13,0),0),0))</f>
        <v>0</v>
      </c>
      <c r="Q481" t="str">
        <f>I481</f>
        <v/>
      </c>
      <c r="R481">
        <f>IFERROR(MOD(L481,VLOOKUP($A481,STOK_AWAL,13,0)),0)</f>
        <v>0</v>
      </c>
      <c r="S481" t="str">
        <f>K481</f>
        <v/>
      </c>
      <c r="T481">
        <f>R481+(P481*(IFERROR(VLOOKUP($A481,STOK_AWAL,13,0),0)))</f>
        <v>0</v>
      </c>
      <c r="U481" t="str">
        <f>M481</f>
        <v/>
      </c>
    </row>
    <row r="482" spans="1:21" x14ac:dyDescent="0.25">
      <c r="A482" t="str">
        <f>IF('3.Stok Awal'!$A482=0,"",'3.Stok Awal'!$A482)</f>
        <v/>
      </c>
      <c r="B482" t="str">
        <f>IF('3.Stok Awal'!$B482=0,"",'3.Stok Awal'!$B482)</f>
        <v/>
      </c>
      <c r="C482" t="str">
        <f>IF('3.Stok Awal'!$C482=0,"",'3.Stok Awal'!$C482)</f>
        <v/>
      </c>
      <c r="D482" t="str">
        <f>IF('3.Stok Awal'!$D482=0,"",'3.Stok Awal'!$D482)</f>
        <v/>
      </c>
      <c r="E482" t="str">
        <f>IF('3.Stok Awal'!$E482=0,"",'3.Stok Awal'!$E482)</f>
        <v/>
      </c>
      <c r="F482" s="4" t="str">
        <f>IF('3.Stok Awal'!$F482=0,"",'3.Stok Awal'!$F482)</f>
        <v/>
      </c>
      <c r="G482" s="4" t="str">
        <f t="shared" si="7"/>
        <v/>
      </c>
      <c r="H482">
        <f>IF('3.Stok Awal'!$I482=0,0,'3.Stok Awal'!$I482)</f>
        <v>0</v>
      </c>
      <c r="I482" t="str">
        <f>IF('3.Stok Awal'!$J482=0,"",'3.Stok Awal'!$J482)</f>
        <v/>
      </c>
      <c r="J482">
        <f>IF('3.Stok Awal'!$K482=0,0,'3.Stok Awal'!$K482)</f>
        <v>0</v>
      </c>
      <c r="K482" t="str">
        <f>IF('3.Stok Awal'!$L482=0,"",'3.Stok Awal'!$L482)</f>
        <v/>
      </c>
      <c r="L482">
        <f>IF('3.Stok Awal'!$N482=0,0,'3.Stok Awal'!$N482)</f>
        <v>0</v>
      </c>
      <c r="M482" t="str">
        <f>IF('3.Stok Awal'!$O482=0,"",'3.Stok Awal'!$O482)</f>
        <v/>
      </c>
      <c r="N482">
        <f>SUMIF('4.Sell to Trade'!$O$5:$O$5003,'5.Stok Akhir'!$G482,'4.Sell to Trade'!$Q$5:$Q$5003)</f>
        <v>0</v>
      </c>
      <c r="O482" t="str">
        <f>IF('3.Stok Awal'!$L482=0,"",'3.Stok Awal'!$L482)</f>
        <v/>
      </c>
      <c r="P482">
        <f>IF(ISNA(VLOOKUP($A482,STOK_AWAL,13,0)),0,IF(VLOOKUP($A482,STOK_AWAL,13,0)&gt;0,ROUNDDOWN(L482/VLOOKUP($A482,STOK_AWAL,13,0),0),0))</f>
        <v>0</v>
      </c>
      <c r="Q482" t="str">
        <f>I482</f>
        <v/>
      </c>
      <c r="R482">
        <f>IFERROR(MOD(L482,VLOOKUP($A482,STOK_AWAL,13,0)),0)</f>
        <v>0</v>
      </c>
      <c r="S482" t="str">
        <f>K482</f>
        <v/>
      </c>
      <c r="T482">
        <f>R482+(P482*(IFERROR(VLOOKUP($A482,STOK_AWAL,13,0),0)))</f>
        <v>0</v>
      </c>
      <c r="U482" t="str">
        <f>M482</f>
        <v/>
      </c>
    </row>
    <row r="483" spans="1:21" x14ac:dyDescent="0.25">
      <c r="A483" t="str">
        <f>IF('3.Stok Awal'!$A483=0,"",'3.Stok Awal'!$A483)</f>
        <v/>
      </c>
      <c r="B483" t="str">
        <f>IF('3.Stok Awal'!$B483=0,"",'3.Stok Awal'!$B483)</f>
        <v/>
      </c>
      <c r="C483" t="str">
        <f>IF('3.Stok Awal'!$C483=0,"",'3.Stok Awal'!$C483)</f>
        <v/>
      </c>
      <c r="D483" t="str">
        <f>IF('3.Stok Awal'!$D483=0,"",'3.Stok Awal'!$D483)</f>
        <v/>
      </c>
      <c r="E483" t="str">
        <f>IF('3.Stok Awal'!$E483=0,"",'3.Stok Awal'!$E483)</f>
        <v/>
      </c>
      <c r="F483" s="4" t="str">
        <f>IF('3.Stok Awal'!$F483=0,"",'3.Stok Awal'!$F483)</f>
        <v/>
      </c>
      <c r="G483" s="4" t="str">
        <f t="shared" si="7"/>
        <v/>
      </c>
      <c r="H483">
        <f>IF('3.Stok Awal'!$I483=0,0,'3.Stok Awal'!$I483)</f>
        <v>0</v>
      </c>
      <c r="I483" t="str">
        <f>IF('3.Stok Awal'!$J483=0,"",'3.Stok Awal'!$J483)</f>
        <v/>
      </c>
      <c r="J483">
        <f>IF('3.Stok Awal'!$K483=0,0,'3.Stok Awal'!$K483)</f>
        <v>0</v>
      </c>
      <c r="K483" t="str">
        <f>IF('3.Stok Awal'!$L483=0,"",'3.Stok Awal'!$L483)</f>
        <v/>
      </c>
      <c r="L483">
        <f>IF('3.Stok Awal'!$N483=0,0,'3.Stok Awal'!$N483)</f>
        <v>0</v>
      </c>
      <c r="M483" t="str">
        <f>IF('3.Stok Awal'!$O483=0,"",'3.Stok Awal'!$O483)</f>
        <v/>
      </c>
      <c r="N483">
        <f>SUMIF('4.Sell to Trade'!$O$5:$O$5003,'5.Stok Akhir'!$G483,'4.Sell to Trade'!$Q$5:$Q$5003)</f>
        <v>0</v>
      </c>
      <c r="O483" t="str">
        <f>IF('3.Stok Awal'!$L483=0,"",'3.Stok Awal'!$L483)</f>
        <v/>
      </c>
      <c r="P483">
        <f>IF(ISNA(VLOOKUP($A483,STOK_AWAL,13,0)),0,IF(VLOOKUP($A483,STOK_AWAL,13,0)&gt;0,ROUNDDOWN(L483/VLOOKUP($A483,STOK_AWAL,13,0),0),0))</f>
        <v>0</v>
      </c>
      <c r="Q483" t="str">
        <f>I483</f>
        <v/>
      </c>
      <c r="R483">
        <f>IFERROR(MOD(L483,VLOOKUP($A483,STOK_AWAL,13,0)),0)</f>
        <v>0</v>
      </c>
      <c r="S483" t="str">
        <f>K483</f>
        <v/>
      </c>
      <c r="T483">
        <f>R483+(P483*(IFERROR(VLOOKUP($A483,STOK_AWAL,13,0),0)))</f>
        <v>0</v>
      </c>
      <c r="U483" t="str">
        <f>M483</f>
        <v/>
      </c>
    </row>
    <row r="484" spans="1:21" x14ac:dyDescent="0.25">
      <c r="A484" t="str">
        <f>IF('3.Stok Awal'!$A484=0,"",'3.Stok Awal'!$A484)</f>
        <v/>
      </c>
      <c r="B484" t="str">
        <f>IF('3.Stok Awal'!$B484=0,"",'3.Stok Awal'!$B484)</f>
        <v/>
      </c>
      <c r="C484" t="str">
        <f>IF('3.Stok Awal'!$C484=0,"",'3.Stok Awal'!$C484)</f>
        <v/>
      </c>
      <c r="D484" t="str">
        <f>IF('3.Stok Awal'!$D484=0,"",'3.Stok Awal'!$D484)</f>
        <v/>
      </c>
      <c r="E484" t="str">
        <f>IF('3.Stok Awal'!$E484=0,"",'3.Stok Awal'!$E484)</f>
        <v/>
      </c>
      <c r="F484" s="4" t="str">
        <f>IF('3.Stok Awal'!$F484=0,"",'3.Stok Awal'!$F484)</f>
        <v/>
      </c>
      <c r="G484" s="4" t="str">
        <f t="shared" si="7"/>
        <v/>
      </c>
      <c r="H484">
        <f>IF('3.Stok Awal'!$I484=0,0,'3.Stok Awal'!$I484)</f>
        <v>0</v>
      </c>
      <c r="I484" t="str">
        <f>IF('3.Stok Awal'!$J484=0,"",'3.Stok Awal'!$J484)</f>
        <v/>
      </c>
      <c r="J484">
        <f>IF('3.Stok Awal'!$K484=0,0,'3.Stok Awal'!$K484)</f>
        <v>0</v>
      </c>
      <c r="K484" t="str">
        <f>IF('3.Stok Awal'!$L484=0,"",'3.Stok Awal'!$L484)</f>
        <v/>
      </c>
      <c r="L484">
        <f>IF('3.Stok Awal'!$N484=0,0,'3.Stok Awal'!$N484)</f>
        <v>0</v>
      </c>
      <c r="M484" t="str">
        <f>IF('3.Stok Awal'!$O484=0,"",'3.Stok Awal'!$O484)</f>
        <v/>
      </c>
      <c r="N484">
        <f>SUMIF('4.Sell to Trade'!$O$5:$O$5003,'5.Stok Akhir'!$G484,'4.Sell to Trade'!$Q$5:$Q$5003)</f>
        <v>0</v>
      </c>
      <c r="O484" t="str">
        <f>IF('3.Stok Awal'!$L484=0,"",'3.Stok Awal'!$L484)</f>
        <v/>
      </c>
      <c r="P484">
        <f>IF(ISNA(VLOOKUP($A484,STOK_AWAL,13,0)),0,IF(VLOOKUP($A484,STOK_AWAL,13,0)&gt;0,ROUNDDOWN(L484/VLOOKUP($A484,STOK_AWAL,13,0),0),0))</f>
        <v>0</v>
      </c>
      <c r="Q484" t="str">
        <f>I484</f>
        <v/>
      </c>
      <c r="R484">
        <f>IFERROR(MOD(L484,VLOOKUP($A484,STOK_AWAL,13,0)),0)</f>
        <v>0</v>
      </c>
      <c r="S484" t="str">
        <f>K484</f>
        <v/>
      </c>
      <c r="T484">
        <f>R484+(P484*(IFERROR(VLOOKUP($A484,STOK_AWAL,13,0),0)))</f>
        <v>0</v>
      </c>
      <c r="U484" t="str">
        <f>M484</f>
        <v/>
      </c>
    </row>
    <row r="485" spans="1:21" x14ac:dyDescent="0.25">
      <c r="A485" t="str">
        <f>IF('3.Stok Awal'!$A485=0,"",'3.Stok Awal'!$A485)</f>
        <v/>
      </c>
      <c r="B485" t="str">
        <f>IF('3.Stok Awal'!$B485=0,"",'3.Stok Awal'!$B485)</f>
        <v/>
      </c>
      <c r="C485" t="str">
        <f>IF('3.Stok Awal'!$C485=0,"",'3.Stok Awal'!$C485)</f>
        <v/>
      </c>
      <c r="D485" t="str">
        <f>IF('3.Stok Awal'!$D485=0,"",'3.Stok Awal'!$D485)</f>
        <v/>
      </c>
      <c r="E485" t="str">
        <f>IF('3.Stok Awal'!$E485=0,"",'3.Stok Awal'!$E485)</f>
        <v/>
      </c>
      <c r="F485" s="4" t="str">
        <f>IF('3.Stok Awal'!$F485=0,"",'3.Stok Awal'!$F485)</f>
        <v/>
      </c>
      <c r="G485" s="4" t="str">
        <f t="shared" si="7"/>
        <v/>
      </c>
      <c r="H485">
        <f>IF('3.Stok Awal'!$I485=0,0,'3.Stok Awal'!$I485)</f>
        <v>0</v>
      </c>
      <c r="I485" t="str">
        <f>IF('3.Stok Awal'!$J485=0,"",'3.Stok Awal'!$J485)</f>
        <v/>
      </c>
      <c r="J485">
        <f>IF('3.Stok Awal'!$K485=0,0,'3.Stok Awal'!$K485)</f>
        <v>0</v>
      </c>
      <c r="K485" t="str">
        <f>IF('3.Stok Awal'!$L485=0,"",'3.Stok Awal'!$L485)</f>
        <v/>
      </c>
      <c r="L485">
        <f>IF('3.Stok Awal'!$N485=0,0,'3.Stok Awal'!$N485)</f>
        <v>0</v>
      </c>
      <c r="M485" t="str">
        <f>IF('3.Stok Awal'!$O485=0,"",'3.Stok Awal'!$O485)</f>
        <v/>
      </c>
      <c r="N485">
        <f>SUMIF('4.Sell to Trade'!$O$5:$O$5003,'5.Stok Akhir'!$G485,'4.Sell to Trade'!$Q$5:$Q$5003)</f>
        <v>0</v>
      </c>
      <c r="O485" t="str">
        <f>IF('3.Stok Awal'!$L485=0,"",'3.Stok Awal'!$L485)</f>
        <v/>
      </c>
      <c r="P485">
        <f>IF(ISNA(VLOOKUP($A485,STOK_AWAL,13,0)),0,IF(VLOOKUP($A485,STOK_AWAL,13,0)&gt;0,ROUNDDOWN(L485/VLOOKUP($A485,STOK_AWAL,13,0),0),0))</f>
        <v>0</v>
      </c>
      <c r="Q485" t="str">
        <f>I485</f>
        <v/>
      </c>
      <c r="R485">
        <f>IFERROR(MOD(L485,VLOOKUP($A485,STOK_AWAL,13,0)),0)</f>
        <v>0</v>
      </c>
      <c r="S485" t="str">
        <f>K485</f>
        <v/>
      </c>
      <c r="T485">
        <f>R485+(P485*(IFERROR(VLOOKUP($A485,STOK_AWAL,13,0),0)))</f>
        <v>0</v>
      </c>
      <c r="U485" t="str">
        <f>M485</f>
        <v/>
      </c>
    </row>
    <row r="486" spans="1:21" x14ac:dyDescent="0.25">
      <c r="A486" t="str">
        <f>IF('3.Stok Awal'!$A486=0,"",'3.Stok Awal'!$A486)</f>
        <v/>
      </c>
      <c r="B486" t="str">
        <f>IF('3.Stok Awal'!$B486=0,"",'3.Stok Awal'!$B486)</f>
        <v/>
      </c>
      <c r="C486" t="str">
        <f>IF('3.Stok Awal'!$C486=0,"",'3.Stok Awal'!$C486)</f>
        <v/>
      </c>
      <c r="D486" t="str">
        <f>IF('3.Stok Awal'!$D486=0,"",'3.Stok Awal'!$D486)</f>
        <v/>
      </c>
      <c r="E486" t="str">
        <f>IF('3.Stok Awal'!$E486=0,"",'3.Stok Awal'!$E486)</f>
        <v/>
      </c>
      <c r="F486" s="4" t="str">
        <f>IF('3.Stok Awal'!$F486=0,"",'3.Stok Awal'!$F486)</f>
        <v/>
      </c>
      <c r="G486" s="4" t="str">
        <f t="shared" si="7"/>
        <v/>
      </c>
      <c r="H486">
        <f>IF('3.Stok Awal'!$I486=0,0,'3.Stok Awal'!$I486)</f>
        <v>0</v>
      </c>
      <c r="I486" t="str">
        <f>IF('3.Stok Awal'!$J486=0,"",'3.Stok Awal'!$J486)</f>
        <v/>
      </c>
      <c r="J486">
        <f>IF('3.Stok Awal'!$K486=0,0,'3.Stok Awal'!$K486)</f>
        <v>0</v>
      </c>
      <c r="K486" t="str">
        <f>IF('3.Stok Awal'!$L486=0,"",'3.Stok Awal'!$L486)</f>
        <v/>
      </c>
      <c r="L486">
        <f>IF('3.Stok Awal'!$N486=0,0,'3.Stok Awal'!$N486)</f>
        <v>0</v>
      </c>
      <c r="M486" t="str">
        <f>IF('3.Stok Awal'!$O486=0,"",'3.Stok Awal'!$O486)</f>
        <v/>
      </c>
      <c r="N486">
        <f>SUMIF('4.Sell to Trade'!$O$5:$O$5003,'5.Stok Akhir'!$G486,'4.Sell to Trade'!$Q$5:$Q$5003)</f>
        <v>0</v>
      </c>
      <c r="O486" t="str">
        <f>IF('3.Stok Awal'!$L486=0,"",'3.Stok Awal'!$L486)</f>
        <v/>
      </c>
      <c r="P486">
        <f>IF(ISNA(VLOOKUP($A486,STOK_AWAL,13,0)),0,IF(VLOOKUP($A486,STOK_AWAL,13,0)&gt;0,ROUNDDOWN(L486/VLOOKUP($A486,STOK_AWAL,13,0),0),0))</f>
        <v>0</v>
      </c>
      <c r="Q486" t="str">
        <f>I486</f>
        <v/>
      </c>
      <c r="R486">
        <f>IFERROR(MOD(L486,VLOOKUP($A486,STOK_AWAL,13,0)),0)</f>
        <v>0</v>
      </c>
      <c r="S486" t="str">
        <f>K486</f>
        <v/>
      </c>
      <c r="T486">
        <f>R486+(P486*(IFERROR(VLOOKUP($A486,STOK_AWAL,13,0),0)))</f>
        <v>0</v>
      </c>
      <c r="U486" t="str">
        <f>M486</f>
        <v/>
      </c>
    </row>
    <row r="487" spans="1:21" x14ac:dyDescent="0.25">
      <c r="A487" t="str">
        <f>IF('3.Stok Awal'!$A487=0,"",'3.Stok Awal'!$A487)</f>
        <v/>
      </c>
      <c r="B487" t="str">
        <f>IF('3.Stok Awal'!$B487=0,"",'3.Stok Awal'!$B487)</f>
        <v/>
      </c>
      <c r="C487" t="str">
        <f>IF('3.Stok Awal'!$C487=0,"",'3.Stok Awal'!$C487)</f>
        <v/>
      </c>
      <c r="D487" t="str">
        <f>IF('3.Stok Awal'!$D487=0,"",'3.Stok Awal'!$D487)</f>
        <v/>
      </c>
      <c r="E487" t="str">
        <f>IF('3.Stok Awal'!$E487=0,"",'3.Stok Awal'!$E487)</f>
        <v/>
      </c>
      <c r="F487" s="4" t="str">
        <f>IF('3.Stok Awal'!$F487=0,"",'3.Stok Awal'!$F487)</f>
        <v/>
      </c>
      <c r="G487" s="4" t="str">
        <f t="shared" si="7"/>
        <v/>
      </c>
      <c r="H487">
        <f>IF('3.Stok Awal'!$I487=0,0,'3.Stok Awal'!$I487)</f>
        <v>0</v>
      </c>
      <c r="I487" t="str">
        <f>IF('3.Stok Awal'!$J487=0,"",'3.Stok Awal'!$J487)</f>
        <v/>
      </c>
      <c r="J487">
        <f>IF('3.Stok Awal'!$K487=0,0,'3.Stok Awal'!$K487)</f>
        <v>0</v>
      </c>
      <c r="K487" t="str">
        <f>IF('3.Stok Awal'!$L487=0,"",'3.Stok Awal'!$L487)</f>
        <v/>
      </c>
      <c r="L487">
        <f>IF('3.Stok Awal'!$N487=0,0,'3.Stok Awal'!$N487)</f>
        <v>0</v>
      </c>
      <c r="M487" t="str">
        <f>IF('3.Stok Awal'!$O487=0,"",'3.Stok Awal'!$O487)</f>
        <v/>
      </c>
      <c r="N487">
        <f>SUMIF('4.Sell to Trade'!$O$5:$O$5003,'5.Stok Akhir'!$G487,'4.Sell to Trade'!$Q$5:$Q$5003)</f>
        <v>0</v>
      </c>
      <c r="O487" t="str">
        <f>IF('3.Stok Awal'!$L487=0,"",'3.Stok Awal'!$L487)</f>
        <v/>
      </c>
      <c r="P487">
        <f>IF(ISNA(VLOOKUP($A487,STOK_AWAL,13,0)),0,IF(VLOOKUP($A487,STOK_AWAL,13,0)&gt;0,ROUNDDOWN(L487/VLOOKUP($A487,STOK_AWAL,13,0),0),0))</f>
        <v>0</v>
      </c>
      <c r="Q487" t="str">
        <f>I487</f>
        <v/>
      </c>
      <c r="R487">
        <f>IFERROR(MOD(L487,VLOOKUP($A487,STOK_AWAL,13,0)),0)</f>
        <v>0</v>
      </c>
      <c r="S487" t="str">
        <f>K487</f>
        <v/>
      </c>
      <c r="T487">
        <f>R487+(P487*(IFERROR(VLOOKUP($A487,STOK_AWAL,13,0),0)))</f>
        <v>0</v>
      </c>
      <c r="U487" t="str">
        <f>M487</f>
        <v/>
      </c>
    </row>
    <row r="488" spans="1:21" x14ac:dyDescent="0.25">
      <c r="A488" t="str">
        <f>IF('3.Stok Awal'!$A488=0,"",'3.Stok Awal'!$A488)</f>
        <v/>
      </c>
      <c r="B488" t="str">
        <f>IF('3.Stok Awal'!$B488=0,"",'3.Stok Awal'!$B488)</f>
        <v/>
      </c>
      <c r="C488" t="str">
        <f>IF('3.Stok Awal'!$C488=0,"",'3.Stok Awal'!$C488)</f>
        <v/>
      </c>
      <c r="D488" t="str">
        <f>IF('3.Stok Awal'!$D488=0,"",'3.Stok Awal'!$D488)</f>
        <v/>
      </c>
      <c r="E488" t="str">
        <f>IF('3.Stok Awal'!$E488=0,"",'3.Stok Awal'!$E488)</f>
        <v/>
      </c>
      <c r="F488" s="4" t="str">
        <f>IF('3.Stok Awal'!$F488=0,"",'3.Stok Awal'!$F488)</f>
        <v/>
      </c>
      <c r="G488" s="4" t="str">
        <f t="shared" si="7"/>
        <v/>
      </c>
      <c r="H488">
        <f>IF('3.Stok Awal'!$I488=0,0,'3.Stok Awal'!$I488)</f>
        <v>0</v>
      </c>
      <c r="I488" t="str">
        <f>IF('3.Stok Awal'!$J488=0,"",'3.Stok Awal'!$J488)</f>
        <v/>
      </c>
      <c r="J488">
        <f>IF('3.Stok Awal'!$K488=0,0,'3.Stok Awal'!$K488)</f>
        <v>0</v>
      </c>
      <c r="K488" t="str">
        <f>IF('3.Stok Awal'!$L488=0,"",'3.Stok Awal'!$L488)</f>
        <v/>
      </c>
      <c r="L488">
        <f>IF('3.Stok Awal'!$N488=0,0,'3.Stok Awal'!$N488)</f>
        <v>0</v>
      </c>
      <c r="M488" t="str">
        <f>IF('3.Stok Awal'!$O488=0,"",'3.Stok Awal'!$O488)</f>
        <v/>
      </c>
      <c r="N488">
        <f>SUMIF('4.Sell to Trade'!$O$5:$O$5003,'5.Stok Akhir'!$G488,'4.Sell to Trade'!$Q$5:$Q$5003)</f>
        <v>0</v>
      </c>
      <c r="O488" t="str">
        <f>IF('3.Stok Awal'!$L488=0,"",'3.Stok Awal'!$L488)</f>
        <v/>
      </c>
      <c r="P488">
        <f>IF(ISNA(VLOOKUP($A488,STOK_AWAL,13,0)),0,IF(VLOOKUP($A488,STOK_AWAL,13,0)&gt;0,ROUNDDOWN(L488/VLOOKUP($A488,STOK_AWAL,13,0),0),0))</f>
        <v>0</v>
      </c>
      <c r="Q488" t="str">
        <f>I488</f>
        <v/>
      </c>
      <c r="R488">
        <f>IFERROR(MOD(L488,VLOOKUP($A488,STOK_AWAL,13,0)),0)</f>
        <v>0</v>
      </c>
      <c r="S488" t="str">
        <f>K488</f>
        <v/>
      </c>
      <c r="T488">
        <f>R488+(P488*(IFERROR(VLOOKUP($A488,STOK_AWAL,13,0),0)))</f>
        <v>0</v>
      </c>
      <c r="U488" t="str">
        <f>M488</f>
        <v/>
      </c>
    </row>
    <row r="489" spans="1:21" x14ac:dyDescent="0.25">
      <c r="A489" t="str">
        <f>IF('3.Stok Awal'!$A489=0,"",'3.Stok Awal'!$A489)</f>
        <v/>
      </c>
      <c r="B489" t="str">
        <f>IF('3.Stok Awal'!$B489=0,"",'3.Stok Awal'!$B489)</f>
        <v/>
      </c>
      <c r="C489" t="str">
        <f>IF('3.Stok Awal'!$C489=0,"",'3.Stok Awal'!$C489)</f>
        <v/>
      </c>
      <c r="D489" t="str">
        <f>IF('3.Stok Awal'!$D489=0,"",'3.Stok Awal'!$D489)</f>
        <v/>
      </c>
      <c r="E489" t="str">
        <f>IF('3.Stok Awal'!$E489=0,"",'3.Stok Awal'!$E489)</f>
        <v/>
      </c>
      <c r="F489" s="4" t="str">
        <f>IF('3.Stok Awal'!$F489=0,"",'3.Stok Awal'!$F489)</f>
        <v/>
      </c>
      <c r="G489" s="4" t="str">
        <f t="shared" si="7"/>
        <v/>
      </c>
      <c r="H489">
        <f>IF('3.Stok Awal'!$I489=0,0,'3.Stok Awal'!$I489)</f>
        <v>0</v>
      </c>
      <c r="I489" t="str">
        <f>IF('3.Stok Awal'!$J489=0,"",'3.Stok Awal'!$J489)</f>
        <v/>
      </c>
      <c r="J489">
        <f>IF('3.Stok Awal'!$K489=0,0,'3.Stok Awal'!$K489)</f>
        <v>0</v>
      </c>
      <c r="K489" t="str">
        <f>IF('3.Stok Awal'!$L489=0,"",'3.Stok Awal'!$L489)</f>
        <v/>
      </c>
      <c r="L489">
        <f>IF('3.Stok Awal'!$N489=0,0,'3.Stok Awal'!$N489)</f>
        <v>0</v>
      </c>
      <c r="M489" t="str">
        <f>IF('3.Stok Awal'!$O489=0,"",'3.Stok Awal'!$O489)</f>
        <v/>
      </c>
      <c r="N489">
        <f>SUMIF('4.Sell to Trade'!$O$5:$O$5003,'5.Stok Akhir'!$G489,'4.Sell to Trade'!$Q$5:$Q$5003)</f>
        <v>0</v>
      </c>
      <c r="O489" t="str">
        <f>IF('3.Stok Awal'!$L489=0,"",'3.Stok Awal'!$L489)</f>
        <v/>
      </c>
      <c r="P489">
        <f>IF(ISNA(VLOOKUP($A489,STOK_AWAL,13,0)),0,IF(VLOOKUP($A489,STOK_AWAL,13,0)&gt;0,ROUNDDOWN(L489/VLOOKUP($A489,STOK_AWAL,13,0),0),0))</f>
        <v>0</v>
      </c>
      <c r="Q489" t="str">
        <f>I489</f>
        <v/>
      </c>
      <c r="R489">
        <f>IFERROR(MOD(L489,VLOOKUP($A489,STOK_AWAL,13,0)),0)</f>
        <v>0</v>
      </c>
      <c r="S489" t="str">
        <f>K489</f>
        <v/>
      </c>
      <c r="T489">
        <f>R489+(P489*(IFERROR(VLOOKUP($A489,STOK_AWAL,13,0),0)))</f>
        <v>0</v>
      </c>
      <c r="U489" t="str">
        <f>M489</f>
        <v/>
      </c>
    </row>
    <row r="490" spans="1:21" x14ac:dyDescent="0.25">
      <c r="A490" t="str">
        <f>IF('3.Stok Awal'!$A490=0,"",'3.Stok Awal'!$A490)</f>
        <v/>
      </c>
      <c r="B490" t="str">
        <f>IF('3.Stok Awal'!$B490=0,"",'3.Stok Awal'!$B490)</f>
        <v/>
      </c>
      <c r="C490" t="str">
        <f>IF('3.Stok Awal'!$C490=0,"",'3.Stok Awal'!$C490)</f>
        <v/>
      </c>
      <c r="D490" t="str">
        <f>IF('3.Stok Awal'!$D490=0,"",'3.Stok Awal'!$D490)</f>
        <v/>
      </c>
      <c r="E490" t="str">
        <f>IF('3.Stok Awal'!$E490=0,"",'3.Stok Awal'!$E490)</f>
        <v/>
      </c>
      <c r="F490" s="4" t="str">
        <f>IF('3.Stok Awal'!$F490=0,"",'3.Stok Awal'!$F490)</f>
        <v/>
      </c>
      <c r="G490" s="4" t="str">
        <f t="shared" si="7"/>
        <v/>
      </c>
      <c r="H490">
        <f>IF('3.Stok Awal'!$I490=0,0,'3.Stok Awal'!$I490)</f>
        <v>0</v>
      </c>
      <c r="I490" t="str">
        <f>IF('3.Stok Awal'!$J490=0,"",'3.Stok Awal'!$J490)</f>
        <v/>
      </c>
      <c r="J490">
        <f>IF('3.Stok Awal'!$K490=0,0,'3.Stok Awal'!$K490)</f>
        <v>0</v>
      </c>
      <c r="K490" t="str">
        <f>IF('3.Stok Awal'!$L490=0,"",'3.Stok Awal'!$L490)</f>
        <v/>
      </c>
      <c r="L490">
        <f>IF('3.Stok Awal'!$N490=0,0,'3.Stok Awal'!$N490)</f>
        <v>0</v>
      </c>
      <c r="M490" t="str">
        <f>IF('3.Stok Awal'!$O490=0,"",'3.Stok Awal'!$O490)</f>
        <v/>
      </c>
      <c r="N490">
        <f>SUMIF('4.Sell to Trade'!$O$5:$O$5003,'5.Stok Akhir'!$G490,'4.Sell to Trade'!$Q$5:$Q$5003)</f>
        <v>0</v>
      </c>
      <c r="O490" t="str">
        <f>IF('3.Stok Awal'!$L490=0,"",'3.Stok Awal'!$L490)</f>
        <v/>
      </c>
      <c r="P490">
        <f>IF(ISNA(VLOOKUP($A490,STOK_AWAL,13,0)),0,IF(VLOOKUP($A490,STOK_AWAL,13,0)&gt;0,ROUNDDOWN(L490/VLOOKUP($A490,STOK_AWAL,13,0),0),0))</f>
        <v>0</v>
      </c>
      <c r="Q490" t="str">
        <f>I490</f>
        <v/>
      </c>
      <c r="R490">
        <f>IFERROR(MOD(L490,VLOOKUP($A490,STOK_AWAL,13,0)),0)</f>
        <v>0</v>
      </c>
      <c r="S490" t="str">
        <f>K490</f>
        <v/>
      </c>
      <c r="T490">
        <f>R490+(P490*(IFERROR(VLOOKUP($A490,STOK_AWAL,13,0),0)))</f>
        <v>0</v>
      </c>
      <c r="U490" t="str">
        <f>M490</f>
        <v/>
      </c>
    </row>
    <row r="491" spans="1:21" x14ac:dyDescent="0.25">
      <c r="A491" t="str">
        <f>IF('3.Stok Awal'!$A491=0,"",'3.Stok Awal'!$A491)</f>
        <v/>
      </c>
      <c r="B491" t="str">
        <f>IF('3.Stok Awal'!$B491=0,"",'3.Stok Awal'!$B491)</f>
        <v/>
      </c>
      <c r="C491" t="str">
        <f>IF('3.Stok Awal'!$C491=0,"",'3.Stok Awal'!$C491)</f>
        <v/>
      </c>
      <c r="D491" t="str">
        <f>IF('3.Stok Awal'!$D491=0,"",'3.Stok Awal'!$D491)</f>
        <v/>
      </c>
      <c r="E491" t="str">
        <f>IF('3.Stok Awal'!$E491=0,"",'3.Stok Awal'!$E491)</f>
        <v/>
      </c>
      <c r="F491" s="4" t="str">
        <f>IF('3.Stok Awal'!$F491=0,"",'3.Stok Awal'!$F491)</f>
        <v/>
      </c>
      <c r="G491" s="4" t="str">
        <f t="shared" si="7"/>
        <v/>
      </c>
      <c r="H491">
        <f>IF('3.Stok Awal'!$I491=0,0,'3.Stok Awal'!$I491)</f>
        <v>0</v>
      </c>
      <c r="I491" t="str">
        <f>IF('3.Stok Awal'!$J491=0,"",'3.Stok Awal'!$J491)</f>
        <v/>
      </c>
      <c r="J491">
        <f>IF('3.Stok Awal'!$K491=0,0,'3.Stok Awal'!$K491)</f>
        <v>0</v>
      </c>
      <c r="K491" t="str">
        <f>IF('3.Stok Awal'!$L491=0,"",'3.Stok Awal'!$L491)</f>
        <v/>
      </c>
      <c r="L491">
        <f>IF('3.Stok Awal'!$N491=0,0,'3.Stok Awal'!$N491)</f>
        <v>0</v>
      </c>
      <c r="M491" t="str">
        <f>IF('3.Stok Awal'!$O491=0,"",'3.Stok Awal'!$O491)</f>
        <v/>
      </c>
      <c r="N491">
        <f>SUMIF('4.Sell to Trade'!$O$5:$O$5003,'5.Stok Akhir'!$G491,'4.Sell to Trade'!$Q$5:$Q$5003)</f>
        <v>0</v>
      </c>
      <c r="O491" t="str">
        <f>IF('3.Stok Awal'!$L491=0,"",'3.Stok Awal'!$L491)</f>
        <v/>
      </c>
      <c r="P491">
        <f>IF(ISNA(VLOOKUP($A491,STOK_AWAL,13,0)),0,IF(VLOOKUP($A491,STOK_AWAL,13,0)&gt;0,ROUNDDOWN(L491/VLOOKUP($A491,STOK_AWAL,13,0),0),0))</f>
        <v>0</v>
      </c>
      <c r="Q491" t="str">
        <f>I491</f>
        <v/>
      </c>
      <c r="R491">
        <f>IFERROR(MOD(L491,VLOOKUP($A491,STOK_AWAL,13,0)),0)</f>
        <v>0</v>
      </c>
      <c r="S491" t="str">
        <f>K491</f>
        <v/>
      </c>
      <c r="T491">
        <f>R491+(P491*(IFERROR(VLOOKUP($A491,STOK_AWAL,13,0),0)))</f>
        <v>0</v>
      </c>
      <c r="U491" t="str">
        <f>M491</f>
        <v/>
      </c>
    </row>
    <row r="492" spans="1:21" x14ac:dyDescent="0.25">
      <c r="A492" t="str">
        <f>IF('3.Stok Awal'!$A492=0,"",'3.Stok Awal'!$A492)</f>
        <v/>
      </c>
      <c r="B492" t="str">
        <f>IF('3.Stok Awal'!$B492=0,"",'3.Stok Awal'!$B492)</f>
        <v/>
      </c>
      <c r="C492" t="str">
        <f>IF('3.Stok Awal'!$C492=0,"",'3.Stok Awal'!$C492)</f>
        <v/>
      </c>
      <c r="D492" t="str">
        <f>IF('3.Stok Awal'!$D492=0,"",'3.Stok Awal'!$D492)</f>
        <v/>
      </c>
      <c r="E492" t="str">
        <f>IF('3.Stok Awal'!$E492=0,"",'3.Stok Awal'!$E492)</f>
        <v/>
      </c>
      <c r="F492" s="4" t="str">
        <f>IF('3.Stok Awal'!$F492=0,"",'3.Stok Awal'!$F492)</f>
        <v/>
      </c>
      <c r="G492" s="4" t="str">
        <f t="shared" si="7"/>
        <v/>
      </c>
      <c r="H492">
        <f>IF('3.Stok Awal'!$I492=0,0,'3.Stok Awal'!$I492)</f>
        <v>0</v>
      </c>
      <c r="I492" t="str">
        <f>IF('3.Stok Awal'!$J492=0,"",'3.Stok Awal'!$J492)</f>
        <v/>
      </c>
      <c r="J492">
        <f>IF('3.Stok Awal'!$K492=0,0,'3.Stok Awal'!$K492)</f>
        <v>0</v>
      </c>
      <c r="K492" t="str">
        <f>IF('3.Stok Awal'!$L492=0,"",'3.Stok Awal'!$L492)</f>
        <v/>
      </c>
      <c r="L492">
        <f>IF('3.Stok Awal'!$N492=0,0,'3.Stok Awal'!$N492)</f>
        <v>0</v>
      </c>
      <c r="M492" t="str">
        <f>IF('3.Stok Awal'!$O492=0,"",'3.Stok Awal'!$O492)</f>
        <v/>
      </c>
      <c r="N492">
        <f>SUMIF('4.Sell to Trade'!$O$5:$O$5003,'5.Stok Akhir'!$G492,'4.Sell to Trade'!$Q$5:$Q$5003)</f>
        <v>0</v>
      </c>
      <c r="O492" t="str">
        <f>IF('3.Stok Awal'!$L492=0,"",'3.Stok Awal'!$L492)</f>
        <v/>
      </c>
      <c r="P492">
        <f>IF(ISNA(VLOOKUP($A492,STOK_AWAL,13,0)),0,IF(VLOOKUP($A492,STOK_AWAL,13,0)&gt;0,ROUNDDOWN(L492/VLOOKUP($A492,STOK_AWAL,13,0),0),0))</f>
        <v>0</v>
      </c>
      <c r="Q492" t="str">
        <f>I492</f>
        <v/>
      </c>
      <c r="R492">
        <f>IFERROR(MOD(L492,VLOOKUP($A492,STOK_AWAL,13,0)),0)</f>
        <v>0</v>
      </c>
      <c r="S492" t="str">
        <f>K492</f>
        <v/>
      </c>
      <c r="T492">
        <f>R492+(P492*(IFERROR(VLOOKUP($A492,STOK_AWAL,13,0),0)))</f>
        <v>0</v>
      </c>
      <c r="U492" t="str">
        <f>M492</f>
        <v/>
      </c>
    </row>
    <row r="493" spans="1:21" x14ac:dyDescent="0.25">
      <c r="A493" t="str">
        <f>IF('3.Stok Awal'!$A493=0,"",'3.Stok Awal'!$A493)</f>
        <v/>
      </c>
      <c r="B493" t="str">
        <f>IF('3.Stok Awal'!$B493=0,"",'3.Stok Awal'!$B493)</f>
        <v/>
      </c>
      <c r="C493" t="str">
        <f>IF('3.Stok Awal'!$C493=0,"",'3.Stok Awal'!$C493)</f>
        <v/>
      </c>
      <c r="D493" t="str">
        <f>IF('3.Stok Awal'!$D493=0,"",'3.Stok Awal'!$D493)</f>
        <v/>
      </c>
      <c r="E493" t="str">
        <f>IF('3.Stok Awal'!$E493=0,"",'3.Stok Awal'!$E493)</f>
        <v/>
      </c>
      <c r="F493" s="4" t="str">
        <f>IF('3.Stok Awal'!$F493=0,"",'3.Stok Awal'!$F493)</f>
        <v/>
      </c>
      <c r="G493" s="4" t="str">
        <f t="shared" si="7"/>
        <v/>
      </c>
      <c r="H493">
        <f>IF('3.Stok Awal'!$I493=0,0,'3.Stok Awal'!$I493)</f>
        <v>0</v>
      </c>
      <c r="I493" t="str">
        <f>IF('3.Stok Awal'!$J493=0,"",'3.Stok Awal'!$J493)</f>
        <v/>
      </c>
      <c r="J493">
        <f>IF('3.Stok Awal'!$K493=0,0,'3.Stok Awal'!$K493)</f>
        <v>0</v>
      </c>
      <c r="K493" t="str">
        <f>IF('3.Stok Awal'!$L493=0,"",'3.Stok Awal'!$L493)</f>
        <v/>
      </c>
      <c r="L493">
        <f>IF('3.Stok Awal'!$N493=0,0,'3.Stok Awal'!$N493)</f>
        <v>0</v>
      </c>
      <c r="M493" t="str">
        <f>IF('3.Stok Awal'!$O493=0,"",'3.Stok Awal'!$O493)</f>
        <v/>
      </c>
      <c r="N493">
        <f>SUMIF('4.Sell to Trade'!$O$5:$O$5003,'5.Stok Akhir'!$G493,'4.Sell to Trade'!$Q$5:$Q$5003)</f>
        <v>0</v>
      </c>
      <c r="O493" t="str">
        <f>IF('3.Stok Awal'!$L493=0,"",'3.Stok Awal'!$L493)</f>
        <v/>
      </c>
      <c r="P493">
        <f>IF(ISNA(VLOOKUP($A493,STOK_AWAL,13,0)),0,IF(VLOOKUP($A493,STOK_AWAL,13,0)&gt;0,ROUNDDOWN(L493/VLOOKUP($A493,STOK_AWAL,13,0),0),0))</f>
        <v>0</v>
      </c>
      <c r="Q493" t="str">
        <f>I493</f>
        <v/>
      </c>
      <c r="R493">
        <f>IFERROR(MOD(L493,VLOOKUP($A493,STOK_AWAL,13,0)),0)</f>
        <v>0</v>
      </c>
      <c r="S493" t="str">
        <f>K493</f>
        <v/>
      </c>
      <c r="T493">
        <f>R493+(P493*(IFERROR(VLOOKUP($A493,STOK_AWAL,13,0),0)))</f>
        <v>0</v>
      </c>
      <c r="U493" t="str">
        <f>M493</f>
        <v/>
      </c>
    </row>
    <row r="494" spans="1:21" x14ac:dyDescent="0.25">
      <c r="A494" t="str">
        <f>IF('3.Stok Awal'!$A494=0,"",'3.Stok Awal'!$A494)</f>
        <v/>
      </c>
      <c r="B494" t="str">
        <f>IF('3.Stok Awal'!$B494=0,"",'3.Stok Awal'!$B494)</f>
        <v/>
      </c>
      <c r="C494" t="str">
        <f>IF('3.Stok Awal'!$C494=0,"",'3.Stok Awal'!$C494)</f>
        <v/>
      </c>
      <c r="D494" t="str">
        <f>IF('3.Stok Awal'!$D494=0,"",'3.Stok Awal'!$D494)</f>
        <v/>
      </c>
      <c r="E494" t="str">
        <f>IF('3.Stok Awal'!$E494=0,"",'3.Stok Awal'!$E494)</f>
        <v/>
      </c>
      <c r="F494" s="4" t="str">
        <f>IF('3.Stok Awal'!$F494=0,"",'3.Stok Awal'!$F494)</f>
        <v/>
      </c>
      <c r="G494" s="4" t="str">
        <f t="shared" si="7"/>
        <v/>
      </c>
      <c r="H494">
        <f>IF('3.Stok Awal'!$I494=0,0,'3.Stok Awal'!$I494)</f>
        <v>0</v>
      </c>
      <c r="I494" t="str">
        <f>IF('3.Stok Awal'!$J494=0,"",'3.Stok Awal'!$J494)</f>
        <v/>
      </c>
      <c r="J494">
        <f>IF('3.Stok Awal'!$K494=0,0,'3.Stok Awal'!$K494)</f>
        <v>0</v>
      </c>
      <c r="K494" t="str">
        <f>IF('3.Stok Awal'!$L494=0,"",'3.Stok Awal'!$L494)</f>
        <v/>
      </c>
      <c r="L494">
        <f>IF('3.Stok Awal'!$N494=0,0,'3.Stok Awal'!$N494)</f>
        <v>0</v>
      </c>
      <c r="M494" t="str">
        <f>IF('3.Stok Awal'!$O494=0,"",'3.Stok Awal'!$O494)</f>
        <v/>
      </c>
      <c r="N494">
        <f>SUMIF('4.Sell to Trade'!$O$5:$O$5003,'5.Stok Akhir'!$G494,'4.Sell to Trade'!$Q$5:$Q$5003)</f>
        <v>0</v>
      </c>
      <c r="O494" t="str">
        <f>IF('3.Stok Awal'!$L494=0,"",'3.Stok Awal'!$L494)</f>
        <v/>
      </c>
      <c r="P494">
        <f>IF(ISNA(VLOOKUP($A494,STOK_AWAL,13,0)),0,IF(VLOOKUP($A494,STOK_AWAL,13,0)&gt;0,ROUNDDOWN(L494/VLOOKUP($A494,STOK_AWAL,13,0),0),0))</f>
        <v>0</v>
      </c>
      <c r="Q494" t="str">
        <f>I494</f>
        <v/>
      </c>
      <c r="R494">
        <f>IFERROR(MOD(L494,VLOOKUP($A494,STOK_AWAL,13,0)),0)</f>
        <v>0</v>
      </c>
      <c r="S494" t="str">
        <f>K494</f>
        <v/>
      </c>
      <c r="T494">
        <f>R494+(P494*(IFERROR(VLOOKUP($A494,STOK_AWAL,13,0),0)))</f>
        <v>0</v>
      </c>
      <c r="U494" t="str">
        <f>M494</f>
        <v/>
      </c>
    </row>
    <row r="495" spans="1:21" x14ac:dyDescent="0.25">
      <c r="A495" t="str">
        <f>IF('3.Stok Awal'!$A495=0,"",'3.Stok Awal'!$A495)</f>
        <v/>
      </c>
      <c r="B495" t="str">
        <f>IF('3.Stok Awal'!$B495=0,"",'3.Stok Awal'!$B495)</f>
        <v/>
      </c>
      <c r="C495" t="str">
        <f>IF('3.Stok Awal'!$C495=0,"",'3.Stok Awal'!$C495)</f>
        <v/>
      </c>
      <c r="D495" t="str">
        <f>IF('3.Stok Awal'!$D495=0,"",'3.Stok Awal'!$D495)</f>
        <v/>
      </c>
      <c r="E495" t="str">
        <f>IF('3.Stok Awal'!$E495=0,"",'3.Stok Awal'!$E495)</f>
        <v/>
      </c>
      <c r="F495" s="4" t="str">
        <f>IF('3.Stok Awal'!$F495=0,"",'3.Stok Awal'!$F495)</f>
        <v/>
      </c>
      <c r="G495" s="4" t="str">
        <f t="shared" si="7"/>
        <v/>
      </c>
      <c r="H495">
        <f>IF('3.Stok Awal'!$I495=0,0,'3.Stok Awal'!$I495)</f>
        <v>0</v>
      </c>
      <c r="I495" t="str">
        <f>IF('3.Stok Awal'!$J495=0,"",'3.Stok Awal'!$J495)</f>
        <v/>
      </c>
      <c r="J495">
        <f>IF('3.Stok Awal'!$K495=0,0,'3.Stok Awal'!$K495)</f>
        <v>0</v>
      </c>
      <c r="K495" t="str">
        <f>IF('3.Stok Awal'!$L495=0,"",'3.Stok Awal'!$L495)</f>
        <v/>
      </c>
      <c r="L495">
        <f>IF('3.Stok Awal'!$N495=0,0,'3.Stok Awal'!$N495)</f>
        <v>0</v>
      </c>
      <c r="M495" t="str">
        <f>IF('3.Stok Awal'!$O495=0,"",'3.Stok Awal'!$O495)</f>
        <v/>
      </c>
      <c r="N495">
        <f>SUMIF('4.Sell to Trade'!$O$5:$O$5003,'5.Stok Akhir'!$G495,'4.Sell to Trade'!$Q$5:$Q$5003)</f>
        <v>0</v>
      </c>
      <c r="O495" t="str">
        <f>IF('3.Stok Awal'!$L495=0,"",'3.Stok Awal'!$L495)</f>
        <v/>
      </c>
      <c r="P495">
        <f>IF(ISNA(VLOOKUP($A495,STOK_AWAL,13,0)),0,IF(VLOOKUP($A495,STOK_AWAL,13,0)&gt;0,ROUNDDOWN(L495/VLOOKUP($A495,STOK_AWAL,13,0),0),0))</f>
        <v>0</v>
      </c>
      <c r="Q495" t="str">
        <f>I495</f>
        <v/>
      </c>
      <c r="R495">
        <f>IFERROR(MOD(L495,VLOOKUP($A495,STOK_AWAL,13,0)),0)</f>
        <v>0</v>
      </c>
      <c r="S495" t="str">
        <f>K495</f>
        <v/>
      </c>
      <c r="T495">
        <f>R495+(P495*(IFERROR(VLOOKUP($A495,STOK_AWAL,13,0),0)))</f>
        <v>0</v>
      </c>
      <c r="U495" t="str">
        <f>M495</f>
        <v/>
      </c>
    </row>
    <row r="496" spans="1:21" x14ac:dyDescent="0.25">
      <c r="A496" t="str">
        <f>IF('3.Stok Awal'!$A496=0,"",'3.Stok Awal'!$A496)</f>
        <v/>
      </c>
      <c r="B496" t="str">
        <f>IF('3.Stok Awal'!$B496=0,"",'3.Stok Awal'!$B496)</f>
        <v/>
      </c>
      <c r="C496" t="str">
        <f>IF('3.Stok Awal'!$C496=0,"",'3.Stok Awal'!$C496)</f>
        <v/>
      </c>
      <c r="D496" t="str">
        <f>IF('3.Stok Awal'!$D496=0,"",'3.Stok Awal'!$D496)</f>
        <v/>
      </c>
      <c r="E496" t="str">
        <f>IF('3.Stok Awal'!$E496=0,"",'3.Stok Awal'!$E496)</f>
        <v/>
      </c>
      <c r="F496" s="4" t="str">
        <f>IF('3.Stok Awal'!$F496=0,"",'3.Stok Awal'!$F496)</f>
        <v/>
      </c>
      <c r="G496" s="4" t="str">
        <f t="shared" si="7"/>
        <v/>
      </c>
      <c r="H496">
        <f>IF('3.Stok Awal'!$I496=0,0,'3.Stok Awal'!$I496)</f>
        <v>0</v>
      </c>
      <c r="I496" t="str">
        <f>IF('3.Stok Awal'!$J496=0,"",'3.Stok Awal'!$J496)</f>
        <v/>
      </c>
      <c r="J496">
        <f>IF('3.Stok Awal'!$K496=0,0,'3.Stok Awal'!$K496)</f>
        <v>0</v>
      </c>
      <c r="K496" t="str">
        <f>IF('3.Stok Awal'!$L496=0,"",'3.Stok Awal'!$L496)</f>
        <v/>
      </c>
      <c r="L496">
        <f>IF('3.Stok Awal'!$N496=0,0,'3.Stok Awal'!$N496)</f>
        <v>0</v>
      </c>
      <c r="M496" t="str">
        <f>IF('3.Stok Awal'!$O496=0,"",'3.Stok Awal'!$O496)</f>
        <v/>
      </c>
      <c r="N496">
        <f>SUMIF('4.Sell to Trade'!$O$5:$O$5003,'5.Stok Akhir'!$G496,'4.Sell to Trade'!$Q$5:$Q$5003)</f>
        <v>0</v>
      </c>
      <c r="O496" t="str">
        <f>IF('3.Stok Awal'!$L496=0,"",'3.Stok Awal'!$L496)</f>
        <v/>
      </c>
      <c r="P496">
        <f>IF(ISNA(VLOOKUP($A496,STOK_AWAL,13,0)),0,IF(VLOOKUP($A496,STOK_AWAL,13,0)&gt;0,ROUNDDOWN(L496/VLOOKUP($A496,STOK_AWAL,13,0),0),0))</f>
        <v>0</v>
      </c>
      <c r="Q496" t="str">
        <f>I496</f>
        <v/>
      </c>
      <c r="R496">
        <f>IFERROR(MOD(L496,VLOOKUP($A496,STOK_AWAL,13,0)),0)</f>
        <v>0</v>
      </c>
      <c r="S496" t="str">
        <f>K496</f>
        <v/>
      </c>
      <c r="T496">
        <f>R496+(P496*(IFERROR(VLOOKUP($A496,STOK_AWAL,13,0),0)))</f>
        <v>0</v>
      </c>
      <c r="U496" t="str">
        <f>M496</f>
        <v/>
      </c>
    </row>
    <row r="497" spans="1:21" x14ac:dyDescent="0.25">
      <c r="A497" t="str">
        <f>IF('3.Stok Awal'!$A497=0,"",'3.Stok Awal'!$A497)</f>
        <v/>
      </c>
      <c r="B497" t="str">
        <f>IF('3.Stok Awal'!$B497=0,"",'3.Stok Awal'!$B497)</f>
        <v/>
      </c>
      <c r="C497" t="str">
        <f>IF('3.Stok Awal'!$C497=0,"",'3.Stok Awal'!$C497)</f>
        <v/>
      </c>
      <c r="D497" t="str">
        <f>IF('3.Stok Awal'!$D497=0,"",'3.Stok Awal'!$D497)</f>
        <v/>
      </c>
      <c r="E497" t="str">
        <f>IF('3.Stok Awal'!$E497=0,"",'3.Stok Awal'!$E497)</f>
        <v/>
      </c>
      <c r="F497" s="4" t="str">
        <f>IF('3.Stok Awal'!$F497=0,"",'3.Stok Awal'!$F497)</f>
        <v/>
      </c>
      <c r="G497" s="4" t="str">
        <f t="shared" si="7"/>
        <v/>
      </c>
      <c r="H497">
        <f>IF('3.Stok Awal'!$I497=0,0,'3.Stok Awal'!$I497)</f>
        <v>0</v>
      </c>
      <c r="I497" t="str">
        <f>IF('3.Stok Awal'!$J497=0,"",'3.Stok Awal'!$J497)</f>
        <v/>
      </c>
      <c r="J497">
        <f>IF('3.Stok Awal'!$K497=0,0,'3.Stok Awal'!$K497)</f>
        <v>0</v>
      </c>
      <c r="K497" t="str">
        <f>IF('3.Stok Awal'!$L497=0,"",'3.Stok Awal'!$L497)</f>
        <v/>
      </c>
      <c r="L497">
        <f>IF('3.Stok Awal'!$N497=0,0,'3.Stok Awal'!$N497)</f>
        <v>0</v>
      </c>
      <c r="M497" t="str">
        <f>IF('3.Stok Awal'!$O497=0,"",'3.Stok Awal'!$O497)</f>
        <v/>
      </c>
      <c r="N497">
        <f>SUMIF('4.Sell to Trade'!$O$5:$O$5003,'5.Stok Akhir'!$G497,'4.Sell to Trade'!$Q$5:$Q$5003)</f>
        <v>0</v>
      </c>
      <c r="O497" t="str">
        <f>IF('3.Stok Awal'!$L497=0,"",'3.Stok Awal'!$L497)</f>
        <v/>
      </c>
      <c r="P497">
        <f>IF(ISNA(VLOOKUP($A497,STOK_AWAL,13,0)),0,IF(VLOOKUP($A497,STOK_AWAL,13,0)&gt;0,ROUNDDOWN(L497/VLOOKUP($A497,STOK_AWAL,13,0),0),0))</f>
        <v>0</v>
      </c>
      <c r="Q497" t="str">
        <f>I497</f>
        <v/>
      </c>
      <c r="R497">
        <f>IFERROR(MOD(L497,VLOOKUP($A497,STOK_AWAL,13,0)),0)</f>
        <v>0</v>
      </c>
      <c r="S497" t="str">
        <f>K497</f>
        <v/>
      </c>
      <c r="T497">
        <f>R497+(P497*(IFERROR(VLOOKUP($A497,STOK_AWAL,13,0),0)))</f>
        <v>0</v>
      </c>
      <c r="U497" t="str">
        <f>M497</f>
        <v/>
      </c>
    </row>
    <row r="498" spans="1:21" x14ac:dyDescent="0.25">
      <c r="A498" t="str">
        <f>IF('3.Stok Awal'!$A498=0,"",'3.Stok Awal'!$A498)</f>
        <v/>
      </c>
      <c r="B498" t="str">
        <f>IF('3.Stok Awal'!$B498=0,"",'3.Stok Awal'!$B498)</f>
        <v/>
      </c>
      <c r="C498" t="str">
        <f>IF('3.Stok Awal'!$C498=0,"",'3.Stok Awal'!$C498)</f>
        <v/>
      </c>
      <c r="D498" t="str">
        <f>IF('3.Stok Awal'!$D498=0,"",'3.Stok Awal'!$D498)</f>
        <v/>
      </c>
      <c r="E498" t="str">
        <f>IF('3.Stok Awal'!$E498=0,"",'3.Stok Awal'!$E498)</f>
        <v/>
      </c>
      <c r="F498" s="4" t="str">
        <f>IF('3.Stok Awal'!$F498=0,"",'3.Stok Awal'!$F498)</f>
        <v/>
      </c>
      <c r="G498" s="4" t="str">
        <f t="shared" si="7"/>
        <v/>
      </c>
      <c r="H498">
        <f>IF('3.Stok Awal'!$I498=0,0,'3.Stok Awal'!$I498)</f>
        <v>0</v>
      </c>
      <c r="I498" t="str">
        <f>IF('3.Stok Awal'!$J498=0,"",'3.Stok Awal'!$J498)</f>
        <v/>
      </c>
      <c r="J498">
        <f>IF('3.Stok Awal'!$K498=0,0,'3.Stok Awal'!$K498)</f>
        <v>0</v>
      </c>
      <c r="K498" t="str">
        <f>IF('3.Stok Awal'!$L498=0,"",'3.Stok Awal'!$L498)</f>
        <v/>
      </c>
      <c r="L498">
        <f>IF('3.Stok Awal'!$N498=0,0,'3.Stok Awal'!$N498)</f>
        <v>0</v>
      </c>
      <c r="M498" t="str">
        <f>IF('3.Stok Awal'!$O498=0,"",'3.Stok Awal'!$O498)</f>
        <v/>
      </c>
      <c r="N498">
        <f>SUMIF('4.Sell to Trade'!$O$5:$O$5003,'5.Stok Akhir'!$G498,'4.Sell to Trade'!$Q$5:$Q$5003)</f>
        <v>0</v>
      </c>
      <c r="O498" t="str">
        <f>IF('3.Stok Awal'!$L498=0,"",'3.Stok Awal'!$L498)</f>
        <v/>
      </c>
      <c r="P498">
        <f>IF(ISNA(VLOOKUP($A498,STOK_AWAL,13,0)),0,IF(VLOOKUP($A498,STOK_AWAL,13,0)&gt;0,ROUNDDOWN(L498/VLOOKUP($A498,STOK_AWAL,13,0),0),0))</f>
        <v>0</v>
      </c>
      <c r="Q498" t="str">
        <f>I498</f>
        <v/>
      </c>
      <c r="R498">
        <f>IFERROR(MOD(L498,VLOOKUP($A498,STOK_AWAL,13,0)),0)</f>
        <v>0</v>
      </c>
      <c r="S498" t="str">
        <f>K498</f>
        <v/>
      </c>
      <c r="T498">
        <f>R498+(P498*(IFERROR(VLOOKUP($A498,STOK_AWAL,13,0),0)))</f>
        <v>0</v>
      </c>
      <c r="U498" t="str">
        <f>M498</f>
        <v/>
      </c>
    </row>
    <row r="499" spans="1:21" x14ac:dyDescent="0.25">
      <c r="A499" t="str">
        <f>IF('3.Stok Awal'!$A499=0,"",'3.Stok Awal'!$A499)</f>
        <v/>
      </c>
      <c r="B499" t="str">
        <f>IF('3.Stok Awal'!$B499=0,"",'3.Stok Awal'!$B499)</f>
        <v/>
      </c>
      <c r="C499" t="str">
        <f>IF('3.Stok Awal'!$C499=0,"",'3.Stok Awal'!$C499)</f>
        <v/>
      </c>
      <c r="D499" t="str">
        <f>IF('3.Stok Awal'!$D499=0,"",'3.Stok Awal'!$D499)</f>
        <v/>
      </c>
      <c r="E499" t="str">
        <f>IF('3.Stok Awal'!$E499=0,"",'3.Stok Awal'!$E499)</f>
        <v/>
      </c>
      <c r="F499" s="4" t="str">
        <f>IF('3.Stok Awal'!$F499=0,"",'3.Stok Awal'!$F499)</f>
        <v/>
      </c>
      <c r="G499" s="4" t="str">
        <f t="shared" si="7"/>
        <v/>
      </c>
      <c r="H499">
        <f>IF('3.Stok Awal'!$I499=0,0,'3.Stok Awal'!$I499)</f>
        <v>0</v>
      </c>
      <c r="I499" t="str">
        <f>IF('3.Stok Awal'!$J499=0,"",'3.Stok Awal'!$J499)</f>
        <v/>
      </c>
      <c r="J499">
        <f>IF('3.Stok Awal'!$K499=0,0,'3.Stok Awal'!$K499)</f>
        <v>0</v>
      </c>
      <c r="K499" t="str">
        <f>IF('3.Stok Awal'!$L499=0,"",'3.Stok Awal'!$L499)</f>
        <v/>
      </c>
      <c r="L499">
        <f>IF('3.Stok Awal'!$N499=0,0,'3.Stok Awal'!$N499)</f>
        <v>0</v>
      </c>
      <c r="M499" t="str">
        <f>IF('3.Stok Awal'!$O499=0,"",'3.Stok Awal'!$O499)</f>
        <v/>
      </c>
      <c r="N499">
        <f>SUMIF('4.Sell to Trade'!$O$5:$O$5003,'5.Stok Akhir'!$G499,'4.Sell to Trade'!$Q$5:$Q$5003)</f>
        <v>0</v>
      </c>
      <c r="O499" t="str">
        <f>IF('3.Stok Awal'!$L499=0,"",'3.Stok Awal'!$L499)</f>
        <v/>
      </c>
      <c r="P499">
        <f>IF(ISNA(VLOOKUP($A499,STOK_AWAL,13,0)),0,IF(VLOOKUP($A499,STOK_AWAL,13,0)&gt;0,ROUNDDOWN(L499/VLOOKUP($A499,STOK_AWAL,13,0),0),0))</f>
        <v>0</v>
      </c>
      <c r="Q499" t="str">
        <f>I499</f>
        <v/>
      </c>
      <c r="R499">
        <f>IFERROR(MOD(L499,VLOOKUP($A499,STOK_AWAL,13,0)),0)</f>
        <v>0</v>
      </c>
      <c r="S499" t="str">
        <f>K499</f>
        <v/>
      </c>
      <c r="T499">
        <f>R499+(P499*(IFERROR(VLOOKUP($A499,STOK_AWAL,13,0),0)))</f>
        <v>0</v>
      </c>
      <c r="U499" t="str">
        <f>M499</f>
        <v/>
      </c>
    </row>
    <row r="500" spans="1:21" x14ac:dyDescent="0.25">
      <c r="A500" t="str">
        <f>IF('3.Stok Awal'!$A500=0,"",'3.Stok Awal'!$A500)</f>
        <v/>
      </c>
      <c r="B500" t="str">
        <f>IF('3.Stok Awal'!$B500=0,"",'3.Stok Awal'!$B500)</f>
        <v/>
      </c>
      <c r="C500" t="str">
        <f>IF('3.Stok Awal'!$C500=0,"",'3.Stok Awal'!$C500)</f>
        <v/>
      </c>
      <c r="D500" t="str">
        <f>IF('3.Stok Awal'!$D500=0,"",'3.Stok Awal'!$D500)</f>
        <v/>
      </c>
      <c r="E500" t="str">
        <f>IF('3.Stok Awal'!$E500=0,"",'3.Stok Awal'!$E500)</f>
        <v/>
      </c>
      <c r="F500" s="4" t="str">
        <f>IF('3.Stok Awal'!$F500=0,"",'3.Stok Awal'!$F500)</f>
        <v/>
      </c>
      <c r="G500" s="4" t="str">
        <f t="shared" si="7"/>
        <v/>
      </c>
      <c r="H500">
        <f>IF('3.Stok Awal'!$I500=0,0,'3.Stok Awal'!$I500)</f>
        <v>0</v>
      </c>
      <c r="I500" t="str">
        <f>IF('3.Stok Awal'!$J500=0,"",'3.Stok Awal'!$J500)</f>
        <v/>
      </c>
      <c r="J500">
        <f>IF('3.Stok Awal'!$K500=0,0,'3.Stok Awal'!$K500)</f>
        <v>0</v>
      </c>
      <c r="K500" t="str">
        <f>IF('3.Stok Awal'!$L500=0,"",'3.Stok Awal'!$L500)</f>
        <v/>
      </c>
      <c r="L500">
        <f>IF('3.Stok Awal'!$N500=0,0,'3.Stok Awal'!$N500)</f>
        <v>0</v>
      </c>
      <c r="M500" t="str">
        <f>IF('3.Stok Awal'!$O500=0,"",'3.Stok Awal'!$O500)</f>
        <v/>
      </c>
      <c r="N500">
        <f>SUMIF('4.Sell to Trade'!$O$5:$O$5003,'5.Stok Akhir'!$G500,'4.Sell to Trade'!$Q$5:$Q$5003)</f>
        <v>0</v>
      </c>
      <c r="O500" t="str">
        <f>IF('3.Stok Awal'!$L500=0,"",'3.Stok Awal'!$L500)</f>
        <v/>
      </c>
      <c r="P500">
        <f>IF(ISNA(VLOOKUP($A500,STOK_AWAL,13,0)),0,IF(VLOOKUP($A500,STOK_AWAL,13,0)&gt;0,ROUNDDOWN(L500/VLOOKUP($A500,STOK_AWAL,13,0),0),0))</f>
        <v>0</v>
      </c>
      <c r="Q500" t="str">
        <f>I500</f>
        <v/>
      </c>
      <c r="R500">
        <f>IFERROR(MOD(L500,VLOOKUP($A500,STOK_AWAL,13,0)),0)</f>
        <v>0</v>
      </c>
      <c r="S500" t="str">
        <f>K500</f>
        <v/>
      </c>
      <c r="T500">
        <f>R500+(P500*(IFERROR(VLOOKUP($A500,STOK_AWAL,13,0),0)))</f>
        <v>0</v>
      </c>
      <c r="U500" t="str">
        <f>M500</f>
        <v/>
      </c>
    </row>
    <row r="501" spans="1:21" x14ac:dyDescent="0.25">
      <c r="A501" t="str">
        <f>IF('3.Stok Awal'!$A501=0,"",'3.Stok Awal'!$A501)</f>
        <v/>
      </c>
      <c r="B501" t="str">
        <f>IF('3.Stok Awal'!$B501=0,"",'3.Stok Awal'!$B501)</f>
        <v/>
      </c>
      <c r="C501" t="str">
        <f>IF('3.Stok Awal'!$C501=0,"",'3.Stok Awal'!$C501)</f>
        <v/>
      </c>
      <c r="D501" t="str">
        <f>IF('3.Stok Awal'!$D501=0,"",'3.Stok Awal'!$D501)</f>
        <v/>
      </c>
      <c r="E501" t="str">
        <f>IF('3.Stok Awal'!$E501=0,"",'3.Stok Awal'!$E501)</f>
        <v/>
      </c>
      <c r="F501" s="4" t="str">
        <f>IF('3.Stok Awal'!$F501=0,"",'3.Stok Awal'!$F501)</f>
        <v/>
      </c>
      <c r="G501" s="4" t="str">
        <f t="shared" si="7"/>
        <v/>
      </c>
      <c r="H501">
        <f>IF('3.Stok Awal'!$I501=0,0,'3.Stok Awal'!$I501)</f>
        <v>0</v>
      </c>
      <c r="I501" t="str">
        <f>IF('3.Stok Awal'!$J501=0,"",'3.Stok Awal'!$J501)</f>
        <v/>
      </c>
      <c r="J501">
        <f>IF('3.Stok Awal'!$K501=0,0,'3.Stok Awal'!$K501)</f>
        <v>0</v>
      </c>
      <c r="K501" t="str">
        <f>IF('3.Stok Awal'!$L501=0,"",'3.Stok Awal'!$L501)</f>
        <v/>
      </c>
      <c r="L501">
        <f>IF('3.Stok Awal'!$N501=0,0,'3.Stok Awal'!$N501)</f>
        <v>0</v>
      </c>
      <c r="M501" t="str">
        <f>IF('3.Stok Awal'!$O501=0,"",'3.Stok Awal'!$O501)</f>
        <v/>
      </c>
      <c r="N501">
        <f>SUMIF('4.Sell to Trade'!$O$5:$O$5003,'5.Stok Akhir'!$G501,'4.Sell to Trade'!$Q$5:$Q$5003)</f>
        <v>0</v>
      </c>
      <c r="O501" t="str">
        <f>IF('3.Stok Awal'!$L501=0,"",'3.Stok Awal'!$L501)</f>
        <v/>
      </c>
      <c r="P501">
        <f>IF(ISNA(VLOOKUP($A501,STOK_AWAL,13,0)),0,IF(VLOOKUP($A501,STOK_AWAL,13,0)&gt;0,ROUNDDOWN(L501/VLOOKUP($A501,STOK_AWAL,13,0),0),0))</f>
        <v>0</v>
      </c>
      <c r="Q501" t="str">
        <f>I501</f>
        <v/>
      </c>
      <c r="R501">
        <f>IFERROR(MOD(L501,VLOOKUP($A501,STOK_AWAL,13,0)),0)</f>
        <v>0</v>
      </c>
      <c r="S501" t="str">
        <f>K501</f>
        <v/>
      </c>
      <c r="T501">
        <f>R501+(P501*(IFERROR(VLOOKUP($A501,STOK_AWAL,13,0),0)))</f>
        <v>0</v>
      </c>
      <c r="U501" t="str">
        <f>M501</f>
        <v/>
      </c>
    </row>
    <row r="502" spans="1:21" x14ac:dyDescent="0.25">
      <c r="A502" t="str">
        <f>IF('3.Stok Awal'!$A502=0,"",'3.Stok Awal'!$A502)</f>
        <v/>
      </c>
      <c r="B502" t="str">
        <f>IF('3.Stok Awal'!$B502=0,"",'3.Stok Awal'!$B502)</f>
        <v/>
      </c>
      <c r="C502" t="str">
        <f>IF('3.Stok Awal'!$C502=0,"",'3.Stok Awal'!$C502)</f>
        <v/>
      </c>
      <c r="D502" t="str">
        <f>IF('3.Stok Awal'!$D502=0,"",'3.Stok Awal'!$D502)</f>
        <v/>
      </c>
      <c r="E502" t="str">
        <f>IF('3.Stok Awal'!$E502=0,"",'3.Stok Awal'!$E502)</f>
        <v/>
      </c>
      <c r="F502" s="4" t="str">
        <f>IF('3.Stok Awal'!$F502=0,"",'3.Stok Awal'!$F502)</f>
        <v/>
      </c>
      <c r="G502" s="4" t="str">
        <f t="shared" si="7"/>
        <v/>
      </c>
      <c r="H502">
        <f>IF('3.Stok Awal'!$I502=0,0,'3.Stok Awal'!$I502)</f>
        <v>0</v>
      </c>
      <c r="I502" t="str">
        <f>IF('3.Stok Awal'!$J502=0,"",'3.Stok Awal'!$J502)</f>
        <v/>
      </c>
      <c r="J502">
        <f>IF('3.Stok Awal'!$K502=0,0,'3.Stok Awal'!$K502)</f>
        <v>0</v>
      </c>
      <c r="K502" t="str">
        <f>IF('3.Stok Awal'!$L502=0,"",'3.Stok Awal'!$L502)</f>
        <v/>
      </c>
      <c r="L502">
        <f>IF('3.Stok Awal'!$N502=0,0,'3.Stok Awal'!$N502)</f>
        <v>0</v>
      </c>
      <c r="M502" t="str">
        <f>IF('3.Stok Awal'!$O502=0,"",'3.Stok Awal'!$O502)</f>
        <v/>
      </c>
      <c r="N502">
        <f>SUMIF('4.Sell to Trade'!$O$5:$O$5003,'5.Stok Akhir'!$G502,'4.Sell to Trade'!$Q$5:$Q$5003)</f>
        <v>0</v>
      </c>
      <c r="O502" t="str">
        <f>IF('3.Stok Awal'!$L502=0,"",'3.Stok Awal'!$L502)</f>
        <v/>
      </c>
      <c r="P502">
        <f>IF(ISNA(VLOOKUP($A502,STOK_AWAL,13,0)),0,IF(VLOOKUP($A502,STOK_AWAL,13,0)&gt;0,ROUNDDOWN(L502/VLOOKUP($A502,STOK_AWAL,13,0),0),0))</f>
        <v>0</v>
      </c>
      <c r="Q502" t="str">
        <f>I502</f>
        <v/>
      </c>
      <c r="R502">
        <f>IFERROR(MOD(L502,VLOOKUP($A502,STOK_AWAL,13,0)),0)</f>
        <v>0</v>
      </c>
      <c r="S502" t="str">
        <f>K502</f>
        <v/>
      </c>
      <c r="T502">
        <f>R502+(P502*(IFERROR(VLOOKUP($A502,STOK_AWAL,13,0),0)))</f>
        <v>0</v>
      </c>
      <c r="U502" t="str">
        <f>M502</f>
        <v/>
      </c>
    </row>
    <row r="503" spans="1:21" x14ac:dyDescent="0.25">
      <c r="A503" t="str">
        <f>IF('3.Stok Awal'!$A503=0,"",'3.Stok Awal'!$A503)</f>
        <v/>
      </c>
      <c r="B503" t="str">
        <f>IF('3.Stok Awal'!$B503=0,"",'3.Stok Awal'!$B503)</f>
        <v/>
      </c>
      <c r="C503" t="str">
        <f>IF('3.Stok Awal'!$C503=0,"",'3.Stok Awal'!$C503)</f>
        <v/>
      </c>
      <c r="D503" t="str">
        <f>IF('3.Stok Awal'!$D503=0,"",'3.Stok Awal'!$D503)</f>
        <v/>
      </c>
      <c r="E503" t="str">
        <f>IF('3.Stok Awal'!$E503=0,"",'3.Stok Awal'!$E503)</f>
        <v/>
      </c>
      <c r="F503" s="4" t="str">
        <f>IF('3.Stok Awal'!$F503=0,"",'3.Stok Awal'!$F503)</f>
        <v/>
      </c>
      <c r="G503" s="4" t="str">
        <f t="shared" si="7"/>
        <v/>
      </c>
      <c r="H503">
        <f>IF('3.Stok Awal'!$I503=0,0,'3.Stok Awal'!$I503)</f>
        <v>0</v>
      </c>
      <c r="I503" t="str">
        <f>IF('3.Stok Awal'!$J503=0,"",'3.Stok Awal'!$J503)</f>
        <v/>
      </c>
      <c r="J503">
        <f>IF('3.Stok Awal'!$K503=0,0,'3.Stok Awal'!$K503)</f>
        <v>0</v>
      </c>
      <c r="K503" t="str">
        <f>IF('3.Stok Awal'!$L503=0,"",'3.Stok Awal'!$L503)</f>
        <v/>
      </c>
      <c r="L503">
        <f>IF('3.Stok Awal'!$N503=0,0,'3.Stok Awal'!$N503)</f>
        <v>0</v>
      </c>
      <c r="M503" t="str">
        <f>IF('3.Stok Awal'!$O503=0,"",'3.Stok Awal'!$O503)</f>
        <v/>
      </c>
      <c r="N503">
        <f>SUMIF('4.Sell to Trade'!$O$5:$O$5003,'5.Stok Akhir'!$G503,'4.Sell to Trade'!$Q$5:$Q$5003)</f>
        <v>0</v>
      </c>
      <c r="O503" t="str">
        <f>IF('3.Stok Awal'!$L503=0,"",'3.Stok Awal'!$L503)</f>
        <v/>
      </c>
      <c r="P503">
        <f>IF(ISNA(VLOOKUP($A503,STOK_AWAL,13,0)),0,IF(VLOOKUP($A503,STOK_AWAL,13,0)&gt;0,ROUNDDOWN(L503/VLOOKUP($A503,STOK_AWAL,13,0),0),0))</f>
        <v>0</v>
      </c>
      <c r="Q503" t="str">
        <f>I503</f>
        <v/>
      </c>
      <c r="R503">
        <f>IFERROR(MOD(L503,VLOOKUP($A503,STOK_AWAL,13,0)),0)</f>
        <v>0</v>
      </c>
      <c r="S503" t="str">
        <f>K503</f>
        <v/>
      </c>
      <c r="T503">
        <f>R503+(P503*(IFERROR(VLOOKUP($A503,STOK_AWAL,13,0),0)))</f>
        <v>0</v>
      </c>
      <c r="U503" t="str">
        <f>M503</f>
        <v/>
      </c>
    </row>
    <row r="504" spans="1:21" x14ac:dyDescent="0.25">
      <c r="A504" t="str">
        <f>IF('3.Stok Awal'!$A504=0,"",'3.Stok Awal'!$A504)</f>
        <v/>
      </c>
      <c r="B504" t="str">
        <f>IF('3.Stok Awal'!$B504=0,"",'3.Stok Awal'!$B504)</f>
        <v/>
      </c>
      <c r="C504" t="str">
        <f>IF('3.Stok Awal'!$C504=0,"",'3.Stok Awal'!$C504)</f>
        <v/>
      </c>
      <c r="D504" t="str">
        <f>IF('3.Stok Awal'!$D504=0,"",'3.Stok Awal'!$D504)</f>
        <v/>
      </c>
      <c r="E504" t="str">
        <f>IF('3.Stok Awal'!$E504=0,"",'3.Stok Awal'!$E504)</f>
        <v/>
      </c>
      <c r="F504" s="4" t="str">
        <f>IF('3.Stok Awal'!$F504=0,"",'3.Stok Awal'!$F504)</f>
        <v/>
      </c>
      <c r="G504" s="4" t="str">
        <f t="shared" si="7"/>
        <v/>
      </c>
      <c r="H504">
        <f>IF('3.Stok Awal'!$I504=0,0,'3.Stok Awal'!$I504)</f>
        <v>0</v>
      </c>
      <c r="I504" t="str">
        <f>IF('3.Stok Awal'!$J504=0,"",'3.Stok Awal'!$J504)</f>
        <v/>
      </c>
      <c r="J504">
        <f>IF('3.Stok Awal'!$K504=0,0,'3.Stok Awal'!$K504)</f>
        <v>0</v>
      </c>
      <c r="K504" t="str">
        <f>IF('3.Stok Awal'!$L504=0,"",'3.Stok Awal'!$L504)</f>
        <v/>
      </c>
      <c r="L504">
        <f>IF('3.Stok Awal'!$N504=0,0,'3.Stok Awal'!$N504)</f>
        <v>0</v>
      </c>
      <c r="M504" t="str">
        <f>IF('3.Stok Awal'!$O504=0,"",'3.Stok Awal'!$O504)</f>
        <v/>
      </c>
      <c r="N504">
        <f>SUMIF('4.Sell to Trade'!$O$5:$O$5003,'5.Stok Akhir'!$G504,'4.Sell to Trade'!$Q$5:$Q$5003)</f>
        <v>0</v>
      </c>
      <c r="O504" t="str">
        <f>IF('3.Stok Awal'!$L504=0,"",'3.Stok Awal'!$L504)</f>
        <v/>
      </c>
      <c r="P504">
        <f>IF(ISNA(VLOOKUP($A504,STOK_AWAL,13,0)),0,IF(VLOOKUP($A504,STOK_AWAL,13,0)&gt;0,ROUNDDOWN(L504/VLOOKUP($A504,STOK_AWAL,13,0),0),0))</f>
        <v>0</v>
      </c>
      <c r="Q504" t="str">
        <f>I504</f>
        <v/>
      </c>
      <c r="R504">
        <f>IFERROR(MOD(L504,VLOOKUP($A504,STOK_AWAL,13,0)),0)</f>
        <v>0</v>
      </c>
      <c r="S504" t="str">
        <f>K504</f>
        <v/>
      </c>
      <c r="T504">
        <f>R504+(P504*(IFERROR(VLOOKUP($A504,STOK_AWAL,13,0),0)))</f>
        <v>0</v>
      </c>
      <c r="U504" t="str">
        <f>M504</f>
        <v/>
      </c>
    </row>
    <row r="505" spans="1:21" x14ac:dyDescent="0.25">
      <c r="A505" t="str">
        <f>IF('3.Stok Awal'!$A505=0,"",'3.Stok Awal'!$A505)</f>
        <v/>
      </c>
      <c r="B505" t="str">
        <f>IF('3.Stok Awal'!$B505=0,"",'3.Stok Awal'!$B505)</f>
        <v/>
      </c>
      <c r="C505" t="str">
        <f>IF('3.Stok Awal'!$C505=0,"",'3.Stok Awal'!$C505)</f>
        <v/>
      </c>
      <c r="D505" t="str">
        <f>IF('3.Stok Awal'!$D505=0,"",'3.Stok Awal'!$D505)</f>
        <v/>
      </c>
      <c r="E505" t="str">
        <f>IF('3.Stok Awal'!$E505=0,"",'3.Stok Awal'!$E505)</f>
        <v/>
      </c>
      <c r="F505" s="4" t="str">
        <f>IF('3.Stok Awal'!$F505=0,"",'3.Stok Awal'!$F505)</f>
        <v/>
      </c>
      <c r="G505" s="4" t="str">
        <f t="shared" si="7"/>
        <v/>
      </c>
      <c r="H505">
        <f>IF('3.Stok Awal'!$I505=0,0,'3.Stok Awal'!$I505)</f>
        <v>0</v>
      </c>
      <c r="I505" t="str">
        <f>IF('3.Stok Awal'!$J505=0,"",'3.Stok Awal'!$J505)</f>
        <v/>
      </c>
      <c r="J505">
        <f>IF('3.Stok Awal'!$K505=0,0,'3.Stok Awal'!$K505)</f>
        <v>0</v>
      </c>
      <c r="K505" t="str">
        <f>IF('3.Stok Awal'!$L505=0,"",'3.Stok Awal'!$L505)</f>
        <v/>
      </c>
      <c r="L505">
        <f>IF('3.Stok Awal'!$N505=0,0,'3.Stok Awal'!$N505)</f>
        <v>0</v>
      </c>
      <c r="M505" t="str">
        <f>IF('3.Stok Awal'!$O505=0,"",'3.Stok Awal'!$O505)</f>
        <v/>
      </c>
      <c r="N505">
        <f>SUMIF('4.Sell to Trade'!$O$5:$O$5003,'5.Stok Akhir'!$G505,'4.Sell to Trade'!$Q$5:$Q$5003)</f>
        <v>0</v>
      </c>
      <c r="O505" t="str">
        <f>IF('3.Stok Awal'!$L505=0,"",'3.Stok Awal'!$L505)</f>
        <v/>
      </c>
      <c r="P505">
        <f>IF(ISNA(VLOOKUP($A505,STOK_AWAL,13,0)),0,IF(VLOOKUP($A505,STOK_AWAL,13,0)&gt;0,ROUNDDOWN(L505/VLOOKUP($A505,STOK_AWAL,13,0),0),0))</f>
        <v>0</v>
      </c>
      <c r="Q505" t="str">
        <f>I505</f>
        <v/>
      </c>
      <c r="R505">
        <f>IFERROR(MOD(L505,VLOOKUP($A505,STOK_AWAL,13,0)),0)</f>
        <v>0</v>
      </c>
      <c r="S505" t="str">
        <f>K505</f>
        <v/>
      </c>
      <c r="T505">
        <f>R505+(P505*(IFERROR(VLOOKUP($A505,STOK_AWAL,13,0),0)))</f>
        <v>0</v>
      </c>
      <c r="U505" t="str">
        <f>M505</f>
        <v/>
      </c>
    </row>
    <row r="506" spans="1:21" x14ac:dyDescent="0.25">
      <c r="A506" t="str">
        <f>IF('3.Stok Awal'!$A506=0,"",'3.Stok Awal'!$A506)</f>
        <v/>
      </c>
      <c r="B506" t="str">
        <f>IF('3.Stok Awal'!$B506=0,"",'3.Stok Awal'!$B506)</f>
        <v/>
      </c>
      <c r="C506" t="str">
        <f>IF('3.Stok Awal'!$C506=0,"",'3.Stok Awal'!$C506)</f>
        <v/>
      </c>
      <c r="D506" t="str">
        <f>IF('3.Stok Awal'!$D506=0,"",'3.Stok Awal'!$D506)</f>
        <v/>
      </c>
      <c r="E506" t="str">
        <f>IF('3.Stok Awal'!$E506=0,"",'3.Stok Awal'!$E506)</f>
        <v/>
      </c>
      <c r="F506" s="4" t="str">
        <f>IF('3.Stok Awal'!$F506=0,"",'3.Stok Awal'!$F506)</f>
        <v/>
      </c>
      <c r="G506" s="4" t="str">
        <f t="shared" si="7"/>
        <v/>
      </c>
      <c r="H506">
        <f>IF('3.Stok Awal'!$I506=0,0,'3.Stok Awal'!$I506)</f>
        <v>0</v>
      </c>
      <c r="I506" t="str">
        <f>IF('3.Stok Awal'!$J506=0,"",'3.Stok Awal'!$J506)</f>
        <v/>
      </c>
      <c r="J506">
        <f>IF('3.Stok Awal'!$K506=0,0,'3.Stok Awal'!$K506)</f>
        <v>0</v>
      </c>
      <c r="K506" t="str">
        <f>IF('3.Stok Awal'!$L506=0,"",'3.Stok Awal'!$L506)</f>
        <v/>
      </c>
      <c r="L506">
        <f>IF('3.Stok Awal'!$N506=0,0,'3.Stok Awal'!$N506)</f>
        <v>0</v>
      </c>
      <c r="M506" t="str">
        <f>IF('3.Stok Awal'!$O506=0,"",'3.Stok Awal'!$O506)</f>
        <v/>
      </c>
      <c r="N506">
        <f>SUMIF('4.Sell to Trade'!$O$5:$O$5003,'5.Stok Akhir'!$G506,'4.Sell to Trade'!$Q$5:$Q$5003)</f>
        <v>0</v>
      </c>
      <c r="O506" t="str">
        <f>IF('3.Stok Awal'!$L506=0,"",'3.Stok Awal'!$L506)</f>
        <v/>
      </c>
      <c r="P506">
        <f>IF(ISNA(VLOOKUP($A506,STOK_AWAL,13,0)),0,IF(VLOOKUP($A506,STOK_AWAL,13,0)&gt;0,ROUNDDOWN(L506/VLOOKUP($A506,STOK_AWAL,13,0),0),0))</f>
        <v>0</v>
      </c>
      <c r="Q506" t="str">
        <f>I506</f>
        <v/>
      </c>
      <c r="R506">
        <f>IFERROR(MOD(L506,VLOOKUP($A506,STOK_AWAL,13,0)),0)</f>
        <v>0</v>
      </c>
      <c r="S506" t="str">
        <f>K506</f>
        <v/>
      </c>
      <c r="T506">
        <f>R506+(P506*(IFERROR(VLOOKUP($A506,STOK_AWAL,13,0),0)))</f>
        <v>0</v>
      </c>
      <c r="U506" t="str">
        <f>M506</f>
        <v/>
      </c>
    </row>
    <row r="507" spans="1:21" x14ac:dyDescent="0.25">
      <c r="A507" t="str">
        <f>IF('3.Stok Awal'!$A507=0,"",'3.Stok Awal'!$A507)</f>
        <v/>
      </c>
      <c r="B507" t="str">
        <f>IF('3.Stok Awal'!$B507=0,"",'3.Stok Awal'!$B507)</f>
        <v/>
      </c>
      <c r="C507" t="str">
        <f>IF('3.Stok Awal'!$C507=0,"",'3.Stok Awal'!$C507)</f>
        <v/>
      </c>
      <c r="D507" t="str">
        <f>IF('3.Stok Awal'!$D507=0,"",'3.Stok Awal'!$D507)</f>
        <v/>
      </c>
      <c r="E507" t="str">
        <f>IF('3.Stok Awal'!$E507=0,"",'3.Stok Awal'!$E507)</f>
        <v/>
      </c>
      <c r="F507" s="4" t="str">
        <f>IF('3.Stok Awal'!$F507=0,"",'3.Stok Awal'!$F507)</f>
        <v/>
      </c>
      <c r="G507" s="4" t="str">
        <f t="shared" si="7"/>
        <v/>
      </c>
      <c r="H507">
        <f>IF('3.Stok Awal'!$I507=0,0,'3.Stok Awal'!$I507)</f>
        <v>0</v>
      </c>
      <c r="I507" t="str">
        <f>IF('3.Stok Awal'!$J507=0,"",'3.Stok Awal'!$J507)</f>
        <v/>
      </c>
      <c r="J507">
        <f>IF('3.Stok Awal'!$K507=0,0,'3.Stok Awal'!$K507)</f>
        <v>0</v>
      </c>
      <c r="K507" t="str">
        <f>IF('3.Stok Awal'!$L507=0,"",'3.Stok Awal'!$L507)</f>
        <v/>
      </c>
      <c r="L507">
        <f>IF('3.Stok Awal'!$N507=0,0,'3.Stok Awal'!$N507)</f>
        <v>0</v>
      </c>
      <c r="M507" t="str">
        <f>IF('3.Stok Awal'!$O507=0,"",'3.Stok Awal'!$O507)</f>
        <v/>
      </c>
      <c r="N507">
        <f>SUMIF('4.Sell to Trade'!$O$5:$O$5003,'5.Stok Akhir'!$G507,'4.Sell to Trade'!$Q$5:$Q$5003)</f>
        <v>0</v>
      </c>
      <c r="O507" t="str">
        <f>IF('3.Stok Awal'!$L507=0,"",'3.Stok Awal'!$L507)</f>
        <v/>
      </c>
      <c r="P507">
        <f>IF(ISNA(VLOOKUP($A507,STOK_AWAL,13,0)),0,IF(VLOOKUP($A507,STOK_AWAL,13,0)&gt;0,ROUNDDOWN(L507/VLOOKUP($A507,STOK_AWAL,13,0),0),0))</f>
        <v>0</v>
      </c>
      <c r="Q507" t="str">
        <f>I507</f>
        <v/>
      </c>
      <c r="R507">
        <f>IFERROR(MOD(L507,VLOOKUP($A507,STOK_AWAL,13,0)),0)</f>
        <v>0</v>
      </c>
      <c r="S507" t="str">
        <f>K507</f>
        <v/>
      </c>
      <c r="T507">
        <f>R507+(P507*(IFERROR(VLOOKUP($A507,STOK_AWAL,13,0),0)))</f>
        <v>0</v>
      </c>
      <c r="U507" t="str">
        <f>M507</f>
        <v/>
      </c>
    </row>
    <row r="508" spans="1:21" x14ac:dyDescent="0.25">
      <c r="A508" t="str">
        <f>IF('3.Stok Awal'!$A508=0,"",'3.Stok Awal'!$A508)</f>
        <v/>
      </c>
      <c r="B508" t="str">
        <f>IF('3.Stok Awal'!$B508=0,"",'3.Stok Awal'!$B508)</f>
        <v/>
      </c>
      <c r="C508" t="str">
        <f>IF('3.Stok Awal'!$C508=0,"",'3.Stok Awal'!$C508)</f>
        <v/>
      </c>
      <c r="D508" t="str">
        <f>IF('3.Stok Awal'!$D508=0,"",'3.Stok Awal'!$D508)</f>
        <v/>
      </c>
      <c r="E508" t="str">
        <f>IF('3.Stok Awal'!$E508=0,"",'3.Stok Awal'!$E508)</f>
        <v/>
      </c>
      <c r="F508" s="4" t="str">
        <f>IF('3.Stok Awal'!$F508=0,"",'3.Stok Awal'!$F508)</f>
        <v/>
      </c>
      <c r="G508" s="4" t="str">
        <f t="shared" si="7"/>
        <v/>
      </c>
      <c r="H508">
        <f>IF('3.Stok Awal'!$I508=0,0,'3.Stok Awal'!$I508)</f>
        <v>0</v>
      </c>
      <c r="I508" t="str">
        <f>IF('3.Stok Awal'!$J508=0,"",'3.Stok Awal'!$J508)</f>
        <v/>
      </c>
      <c r="J508">
        <f>IF('3.Stok Awal'!$K508=0,0,'3.Stok Awal'!$K508)</f>
        <v>0</v>
      </c>
      <c r="K508" t="str">
        <f>IF('3.Stok Awal'!$L508=0,"",'3.Stok Awal'!$L508)</f>
        <v/>
      </c>
      <c r="L508">
        <f>IF('3.Stok Awal'!$N508=0,0,'3.Stok Awal'!$N508)</f>
        <v>0</v>
      </c>
      <c r="M508" t="str">
        <f>IF('3.Stok Awal'!$O508=0,"",'3.Stok Awal'!$O508)</f>
        <v/>
      </c>
      <c r="N508">
        <f>SUMIF('4.Sell to Trade'!$O$5:$O$5003,'5.Stok Akhir'!$G508,'4.Sell to Trade'!$Q$5:$Q$5003)</f>
        <v>0</v>
      </c>
      <c r="O508" t="str">
        <f>IF('3.Stok Awal'!$L508=0,"",'3.Stok Awal'!$L508)</f>
        <v/>
      </c>
      <c r="P508">
        <f>IF(ISNA(VLOOKUP($A508,STOK_AWAL,13,0)),0,IF(VLOOKUP($A508,STOK_AWAL,13,0)&gt;0,ROUNDDOWN(L508/VLOOKUP($A508,STOK_AWAL,13,0),0),0))</f>
        <v>0</v>
      </c>
      <c r="Q508" t="str">
        <f>I508</f>
        <v/>
      </c>
      <c r="R508">
        <f>IFERROR(MOD(L508,VLOOKUP($A508,STOK_AWAL,13,0)),0)</f>
        <v>0</v>
      </c>
      <c r="S508" t="str">
        <f>K508</f>
        <v/>
      </c>
      <c r="T508">
        <f>R508+(P508*(IFERROR(VLOOKUP($A508,STOK_AWAL,13,0),0)))</f>
        <v>0</v>
      </c>
      <c r="U508" t="str">
        <f>M508</f>
        <v/>
      </c>
    </row>
    <row r="509" spans="1:21" x14ac:dyDescent="0.25">
      <c r="A509" t="str">
        <f>IF('3.Stok Awal'!$A509=0,"",'3.Stok Awal'!$A509)</f>
        <v/>
      </c>
      <c r="B509" t="str">
        <f>IF('3.Stok Awal'!$B509=0,"",'3.Stok Awal'!$B509)</f>
        <v/>
      </c>
      <c r="C509" t="str">
        <f>IF('3.Stok Awal'!$C509=0,"",'3.Stok Awal'!$C509)</f>
        <v/>
      </c>
      <c r="D509" t="str">
        <f>IF('3.Stok Awal'!$D509=0,"",'3.Stok Awal'!$D509)</f>
        <v/>
      </c>
      <c r="E509" t="str">
        <f>IF('3.Stok Awal'!$E509=0,"",'3.Stok Awal'!$E509)</f>
        <v/>
      </c>
      <c r="F509" s="4" t="str">
        <f>IF('3.Stok Awal'!$F509=0,"",'3.Stok Awal'!$F509)</f>
        <v/>
      </c>
      <c r="G509" s="4" t="str">
        <f t="shared" si="7"/>
        <v/>
      </c>
      <c r="H509">
        <f>IF('3.Stok Awal'!$I509=0,0,'3.Stok Awal'!$I509)</f>
        <v>0</v>
      </c>
      <c r="I509" t="str">
        <f>IF('3.Stok Awal'!$J509=0,"",'3.Stok Awal'!$J509)</f>
        <v/>
      </c>
      <c r="J509">
        <f>IF('3.Stok Awal'!$K509=0,0,'3.Stok Awal'!$K509)</f>
        <v>0</v>
      </c>
      <c r="K509" t="str">
        <f>IF('3.Stok Awal'!$L509=0,"",'3.Stok Awal'!$L509)</f>
        <v/>
      </c>
      <c r="L509">
        <f>IF('3.Stok Awal'!$N509=0,0,'3.Stok Awal'!$N509)</f>
        <v>0</v>
      </c>
      <c r="M509" t="str">
        <f>IF('3.Stok Awal'!$O509=0,"",'3.Stok Awal'!$O509)</f>
        <v/>
      </c>
      <c r="N509">
        <f>SUMIF('4.Sell to Trade'!$O$5:$O$5003,'5.Stok Akhir'!$G509,'4.Sell to Trade'!$Q$5:$Q$5003)</f>
        <v>0</v>
      </c>
      <c r="O509" t="str">
        <f>IF('3.Stok Awal'!$L509=0,"",'3.Stok Awal'!$L509)</f>
        <v/>
      </c>
      <c r="P509">
        <f>IF(ISNA(VLOOKUP($A509,STOK_AWAL,13,0)),0,IF(VLOOKUP($A509,STOK_AWAL,13,0)&gt;0,ROUNDDOWN(L509/VLOOKUP($A509,STOK_AWAL,13,0),0),0))</f>
        <v>0</v>
      </c>
      <c r="Q509" t="str">
        <f>I509</f>
        <v/>
      </c>
      <c r="R509">
        <f>IFERROR(MOD(L509,VLOOKUP($A509,STOK_AWAL,13,0)),0)</f>
        <v>0</v>
      </c>
      <c r="S509" t="str">
        <f>K509</f>
        <v/>
      </c>
      <c r="T509">
        <f>R509+(P509*(IFERROR(VLOOKUP($A509,STOK_AWAL,13,0),0)))</f>
        <v>0</v>
      </c>
      <c r="U509" t="str">
        <f>M509</f>
        <v/>
      </c>
    </row>
    <row r="510" spans="1:21" x14ac:dyDescent="0.25">
      <c r="A510" t="str">
        <f>IF('3.Stok Awal'!$A510=0,"",'3.Stok Awal'!$A510)</f>
        <v/>
      </c>
      <c r="B510" t="str">
        <f>IF('3.Stok Awal'!$B510=0,"",'3.Stok Awal'!$B510)</f>
        <v/>
      </c>
      <c r="C510" t="str">
        <f>IF('3.Stok Awal'!$C510=0,"",'3.Stok Awal'!$C510)</f>
        <v/>
      </c>
      <c r="D510" t="str">
        <f>IF('3.Stok Awal'!$D510=0,"",'3.Stok Awal'!$D510)</f>
        <v/>
      </c>
      <c r="E510" t="str">
        <f>IF('3.Stok Awal'!$E510=0,"",'3.Stok Awal'!$E510)</f>
        <v/>
      </c>
      <c r="F510" s="4" t="str">
        <f>IF('3.Stok Awal'!$F510=0,"",'3.Stok Awal'!$F510)</f>
        <v/>
      </c>
      <c r="G510" s="4" t="str">
        <f t="shared" si="7"/>
        <v/>
      </c>
      <c r="H510">
        <f>IF('3.Stok Awal'!$I510=0,0,'3.Stok Awal'!$I510)</f>
        <v>0</v>
      </c>
      <c r="I510" t="str">
        <f>IF('3.Stok Awal'!$J510=0,"",'3.Stok Awal'!$J510)</f>
        <v/>
      </c>
      <c r="J510">
        <f>IF('3.Stok Awal'!$K510=0,0,'3.Stok Awal'!$K510)</f>
        <v>0</v>
      </c>
      <c r="K510" t="str">
        <f>IF('3.Stok Awal'!$L510=0,"",'3.Stok Awal'!$L510)</f>
        <v/>
      </c>
      <c r="L510">
        <f>IF('3.Stok Awal'!$N510=0,0,'3.Stok Awal'!$N510)</f>
        <v>0</v>
      </c>
      <c r="M510" t="str">
        <f>IF('3.Stok Awal'!$O510=0,"",'3.Stok Awal'!$O510)</f>
        <v/>
      </c>
      <c r="N510">
        <f>SUMIF('4.Sell to Trade'!$O$5:$O$5003,'5.Stok Akhir'!$G510,'4.Sell to Trade'!$Q$5:$Q$5003)</f>
        <v>0</v>
      </c>
      <c r="O510" t="str">
        <f>IF('3.Stok Awal'!$L510=0,"",'3.Stok Awal'!$L510)</f>
        <v/>
      </c>
      <c r="P510">
        <f>IF(ISNA(VLOOKUP($A510,STOK_AWAL,13,0)),0,IF(VLOOKUP($A510,STOK_AWAL,13,0)&gt;0,ROUNDDOWN(L510/VLOOKUP($A510,STOK_AWAL,13,0),0),0))</f>
        <v>0</v>
      </c>
      <c r="Q510" t="str">
        <f>I510</f>
        <v/>
      </c>
      <c r="R510">
        <f>IFERROR(MOD(L510,VLOOKUP($A510,STOK_AWAL,13,0)),0)</f>
        <v>0</v>
      </c>
      <c r="S510" t="str">
        <f>K510</f>
        <v/>
      </c>
      <c r="T510">
        <f>R510+(P510*(IFERROR(VLOOKUP($A510,STOK_AWAL,13,0),0)))</f>
        <v>0</v>
      </c>
      <c r="U510" t="str">
        <f>M510</f>
        <v/>
      </c>
    </row>
    <row r="511" spans="1:21" x14ac:dyDescent="0.25">
      <c r="A511" t="str">
        <f>IF('3.Stok Awal'!$A511=0,"",'3.Stok Awal'!$A511)</f>
        <v/>
      </c>
      <c r="B511" t="str">
        <f>IF('3.Stok Awal'!$B511=0,"",'3.Stok Awal'!$B511)</f>
        <v/>
      </c>
      <c r="C511" t="str">
        <f>IF('3.Stok Awal'!$C511=0,"",'3.Stok Awal'!$C511)</f>
        <v/>
      </c>
      <c r="D511" t="str">
        <f>IF('3.Stok Awal'!$D511=0,"",'3.Stok Awal'!$D511)</f>
        <v/>
      </c>
      <c r="E511" t="str">
        <f>IF('3.Stok Awal'!$E511=0,"",'3.Stok Awal'!$E511)</f>
        <v/>
      </c>
      <c r="F511" s="4" t="str">
        <f>IF('3.Stok Awal'!$F511=0,"",'3.Stok Awal'!$F511)</f>
        <v/>
      </c>
      <c r="G511" s="4" t="str">
        <f t="shared" si="7"/>
        <v/>
      </c>
      <c r="H511">
        <f>IF('3.Stok Awal'!$I511=0,0,'3.Stok Awal'!$I511)</f>
        <v>0</v>
      </c>
      <c r="I511" t="str">
        <f>IF('3.Stok Awal'!$J511=0,"",'3.Stok Awal'!$J511)</f>
        <v/>
      </c>
      <c r="J511">
        <f>IF('3.Stok Awal'!$K511=0,0,'3.Stok Awal'!$K511)</f>
        <v>0</v>
      </c>
      <c r="K511" t="str">
        <f>IF('3.Stok Awal'!$L511=0,"",'3.Stok Awal'!$L511)</f>
        <v/>
      </c>
      <c r="L511">
        <f>IF('3.Stok Awal'!$N511=0,0,'3.Stok Awal'!$N511)</f>
        <v>0</v>
      </c>
      <c r="M511" t="str">
        <f>IF('3.Stok Awal'!$O511=0,"",'3.Stok Awal'!$O511)</f>
        <v/>
      </c>
      <c r="N511">
        <f>SUMIF('4.Sell to Trade'!$O$5:$O$5003,'5.Stok Akhir'!$G511,'4.Sell to Trade'!$Q$5:$Q$5003)</f>
        <v>0</v>
      </c>
      <c r="O511" t="str">
        <f>IF('3.Stok Awal'!$L511=0,"",'3.Stok Awal'!$L511)</f>
        <v/>
      </c>
      <c r="P511">
        <f>IF(ISNA(VLOOKUP($A511,STOK_AWAL,13,0)),0,IF(VLOOKUP($A511,STOK_AWAL,13,0)&gt;0,ROUNDDOWN(L511/VLOOKUP($A511,STOK_AWAL,13,0),0),0))</f>
        <v>0</v>
      </c>
      <c r="Q511" t="str">
        <f>I511</f>
        <v/>
      </c>
      <c r="R511">
        <f>IFERROR(MOD(L511,VLOOKUP($A511,STOK_AWAL,13,0)),0)</f>
        <v>0</v>
      </c>
      <c r="S511" t="str">
        <f>K511</f>
        <v/>
      </c>
      <c r="T511">
        <f>R511+(P511*(IFERROR(VLOOKUP($A511,STOK_AWAL,13,0),0)))</f>
        <v>0</v>
      </c>
      <c r="U511" t="str">
        <f>M511</f>
        <v/>
      </c>
    </row>
    <row r="512" spans="1:21" x14ac:dyDescent="0.25">
      <c r="A512" t="str">
        <f>IF('3.Stok Awal'!$A512=0,"",'3.Stok Awal'!$A512)</f>
        <v/>
      </c>
      <c r="B512" t="str">
        <f>IF('3.Stok Awal'!$B512=0,"",'3.Stok Awal'!$B512)</f>
        <v/>
      </c>
      <c r="C512" t="str">
        <f>IF('3.Stok Awal'!$C512=0,"",'3.Stok Awal'!$C512)</f>
        <v/>
      </c>
      <c r="D512" t="str">
        <f>IF('3.Stok Awal'!$D512=0,"",'3.Stok Awal'!$D512)</f>
        <v/>
      </c>
      <c r="E512" t="str">
        <f>IF('3.Stok Awal'!$E512=0,"",'3.Stok Awal'!$E512)</f>
        <v/>
      </c>
      <c r="F512" s="4" t="str">
        <f>IF('3.Stok Awal'!$F512=0,"",'3.Stok Awal'!$F512)</f>
        <v/>
      </c>
      <c r="G512" s="4" t="str">
        <f t="shared" si="7"/>
        <v/>
      </c>
      <c r="H512">
        <f>IF('3.Stok Awal'!$I512=0,0,'3.Stok Awal'!$I512)</f>
        <v>0</v>
      </c>
      <c r="I512" t="str">
        <f>IF('3.Stok Awal'!$J512=0,"",'3.Stok Awal'!$J512)</f>
        <v/>
      </c>
      <c r="J512">
        <f>IF('3.Stok Awal'!$K512=0,0,'3.Stok Awal'!$K512)</f>
        <v>0</v>
      </c>
      <c r="K512" t="str">
        <f>IF('3.Stok Awal'!$L512=0,"",'3.Stok Awal'!$L512)</f>
        <v/>
      </c>
      <c r="L512">
        <f>IF('3.Stok Awal'!$N512=0,0,'3.Stok Awal'!$N512)</f>
        <v>0</v>
      </c>
      <c r="M512" t="str">
        <f>IF('3.Stok Awal'!$O512=0,"",'3.Stok Awal'!$O512)</f>
        <v/>
      </c>
      <c r="N512">
        <f>SUMIF('4.Sell to Trade'!$O$5:$O$5003,'5.Stok Akhir'!$G512,'4.Sell to Trade'!$Q$5:$Q$5003)</f>
        <v>0</v>
      </c>
      <c r="O512" t="str">
        <f>IF('3.Stok Awal'!$L512=0,"",'3.Stok Awal'!$L512)</f>
        <v/>
      </c>
      <c r="P512">
        <f>IF(ISNA(VLOOKUP($A512,STOK_AWAL,13,0)),0,IF(VLOOKUP($A512,STOK_AWAL,13,0)&gt;0,ROUNDDOWN(L512/VLOOKUP($A512,STOK_AWAL,13,0),0),0))</f>
        <v>0</v>
      </c>
      <c r="Q512" t="str">
        <f>I512</f>
        <v/>
      </c>
      <c r="R512">
        <f>IFERROR(MOD(L512,VLOOKUP($A512,STOK_AWAL,13,0)),0)</f>
        <v>0</v>
      </c>
      <c r="S512" t="str">
        <f>K512</f>
        <v/>
      </c>
      <c r="T512">
        <f>R512+(P512*(IFERROR(VLOOKUP($A512,STOK_AWAL,13,0),0)))</f>
        <v>0</v>
      </c>
      <c r="U512" t="str">
        <f>M512</f>
        <v/>
      </c>
    </row>
    <row r="513" spans="1:21" x14ac:dyDescent="0.25">
      <c r="A513" t="str">
        <f>IF('3.Stok Awal'!$A513=0,"",'3.Stok Awal'!$A513)</f>
        <v/>
      </c>
      <c r="B513" t="str">
        <f>IF('3.Stok Awal'!$B513=0,"",'3.Stok Awal'!$B513)</f>
        <v/>
      </c>
      <c r="C513" t="str">
        <f>IF('3.Stok Awal'!$C513=0,"",'3.Stok Awal'!$C513)</f>
        <v/>
      </c>
      <c r="D513" t="str">
        <f>IF('3.Stok Awal'!$D513=0,"",'3.Stok Awal'!$D513)</f>
        <v/>
      </c>
      <c r="E513" t="str">
        <f>IF('3.Stok Awal'!$E513=0,"",'3.Stok Awal'!$E513)</f>
        <v/>
      </c>
      <c r="F513" s="4" t="str">
        <f>IF('3.Stok Awal'!$F513=0,"",'3.Stok Awal'!$F513)</f>
        <v/>
      </c>
      <c r="G513" s="4" t="str">
        <f t="shared" si="7"/>
        <v/>
      </c>
      <c r="H513">
        <f>IF('3.Stok Awal'!$I513=0,0,'3.Stok Awal'!$I513)</f>
        <v>0</v>
      </c>
      <c r="I513" t="str">
        <f>IF('3.Stok Awal'!$J513=0,"",'3.Stok Awal'!$J513)</f>
        <v/>
      </c>
      <c r="J513">
        <f>IF('3.Stok Awal'!$K513=0,0,'3.Stok Awal'!$K513)</f>
        <v>0</v>
      </c>
      <c r="K513" t="str">
        <f>IF('3.Stok Awal'!$L513=0,"",'3.Stok Awal'!$L513)</f>
        <v/>
      </c>
      <c r="L513">
        <f>IF('3.Stok Awal'!$N513=0,0,'3.Stok Awal'!$N513)</f>
        <v>0</v>
      </c>
      <c r="M513" t="str">
        <f>IF('3.Stok Awal'!$O513=0,"",'3.Stok Awal'!$O513)</f>
        <v/>
      </c>
      <c r="N513">
        <f>SUMIF('4.Sell to Trade'!$O$5:$O$5003,'5.Stok Akhir'!$G513,'4.Sell to Trade'!$Q$5:$Q$5003)</f>
        <v>0</v>
      </c>
      <c r="O513" t="str">
        <f>IF('3.Stok Awal'!$L513=0,"",'3.Stok Awal'!$L513)</f>
        <v/>
      </c>
      <c r="P513">
        <f>IF(ISNA(VLOOKUP($A513,STOK_AWAL,13,0)),0,IF(VLOOKUP($A513,STOK_AWAL,13,0)&gt;0,ROUNDDOWN(L513/VLOOKUP($A513,STOK_AWAL,13,0),0),0))</f>
        <v>0</v>
      </c>
      <c r="Q513" t="str">
        <f>I513</f>
        <v/>
      </c>
      <c r="R513">
        <f>IFERROR(MOD(L513,VLOOKUP($A513,STOK_AWAL,13,0)),0)</f>
        <v>0</v>
      </c>
      <c r="S513" t="str">
        <f>K513</f>
        <v/>
      </c>
      <c r="T513">
        <f>R513+(P513*(IFERROR(VLOOKUP($A513,STOK_AWAL,13,0),0)))</f>
        <v>0</v>
      </c>
      <c r="U513" t="str">
        <f>M513</f>
        <v/>
      </c>
    </row>
    <row r="514" spans="1:21" x14ac:dyDescent="0.25">
      <c r="A514" t="str">
        <f>IF('3.Stok Awal'!$A514=0,"",'3.Stok Awal'!$A514)</f>
        <v/>
      </c>
      <c r="B514" t="str">
        <f>IF('3.Stok Awal'!$B514=0,"",'3.Stok Awal'!$B514)</f>
        <v/>
      </c>
      <c r="C514" t="str">
        <f>IF('3.Stok Awal'!$C514=0,"",'3.Stok Awal'!$C514)</f>
        <v/>
      </c>
      <c r="D514" t="str">
        <f>IF('3.Stok Awal'!$D514=0,"",'3.Stok Awal'!$D514)</f>
        <v/>
      </c>
      <c r="E514" t="str">
        <f>IF('3.Stok Awal'!$E514=0,"",'3.Stok Awal'!$E514)</f>
        <v/>
      </c>
      <c r="F514" s="4" t="str">
        <f>IF('3.Stok Awal'!$F514=0,"",'3.Stok Awal'!$F514)</f>
        <v/>
      </c>
      <c r="G514" s="4" t="str">
        <f t="shared" si="7"/>
        <v/>
      </c>
      <c r="H514">
        <f>IF('3.Stok Awal'!$I514=0,0,'3.Stok Awal'!$I514)</f>
        <v>0</v>
      </c>
      <c r="I514" t="str">
        <f>IF('3.Stok Awal'!$J514=0,"",'3.Stok Awal'!$J514)</f>
        <v/>
      </c>
      <c r="J514">
        <f>IF('3.Stok Awal'!$K514=0,0,'3.Stok Awal'!$K514)</f>
        <v>0</v>
      </c>
      <c r="K514" t="str">
        <f>IF('3.Stok Awal'!$L514=0,"",'3.Stok Awal'!$L514)</f>
        <v/>
      </c>
      <c r="L514">
        <f>IF('3.Stok Awal'!$N514=0,0,'3.Stok Awal'!$N514)</f>
        <v>0</v>
      </c>
      <c r="M514" t="str">
        <f>IF('3.Stok Awal'!$O514=0,"",'3.Stok Awal'!$O514)</f>
        <v/>
      </c>
      <c r="N514">
        <f>SUMIF('4.Sell to Trade'!$O$5:$O$5003,'5.Stok Akhir'!$G514,'4.Sell to Trade'!$Q$5:$Q$5003)</f>
        <v>0</v>
      </c>
      <c r="O514" t="str">
        <f>IF('3.Stok Awal'!$L514=0,"",'3.Stok Awal'!$L514)</f>
        <v/>
      </c>
      <c r="P514">
        <f>IF(ISNA(VLOOKUP($A514,STOK_AWAL,13,0)),0,IF(VLOOKUP($A514,STOK_AWAL,13,0)&gt;0,ROUNDDOWN(L514/VLOOKUP($A514,STOK_AWAL,13,0),0),0))</f>
        <v>0</v>
      </c>
      <c r="Q514" t="str">
        <f>I514</f>
        <v/>
      </c>
      <c r="R514">
        <f>IFERROR(MOD(L514,VLOOKUP($A514,STOK_AWAL,13,0)),0)</f>
        <v>0</v>
      </c>
      <c r="S514" t="str">
        <f>K514</f>
        <v/>
      </c>
      <c r="T514">
        <f>R514+(P514*(IFERROR(VLOOKUP($A514,STOK_AWAL,13,0),0)))</f>
        <v>0</v>
      </c>
      <c r="U514" t="str">
        <f>M514</f>
        <v/>
      </c>
    </row>
    <row r="515" spans="1:21" x14ac:dyDescent="0.25">
      <c r="A515" t="str">
        <f>IF('3.Stok Awal'!$A515=0,"",'3.Stok Awal'!$A515)</f>
        <v/>
      </c>
      <c r="B515" t="str">
        <f>IF('3.Stok Awal'!$B515=0,"",'3.Stok Awal'!$B515)</f>
        <v/>
      </c>
      <c r="C515" t="str">
        <f>IF('3.Stok Awal'!$C515=0,"",'3.Stok Awal'!$C515)</f>
        <v/>
      </c>
      <c r="D515" t="str">
        <f>IF('3.Stok Awal'!$D515=0,"",'3.Stok Awal'!$D515)</f>
        <v/>
      </c>
      <c r="E515" t="str">
        <f>IF('3.Stok Awal'!$E515=0,"",'3.Stok Awal'!$E515)</f>
        <v/>
      </c>
      <c r="F515" s="4" t="str">
        <f>IF('3.Stok Awal'!$F515=0,"",'3.Stok Awal'!$F515)</f>
        <v/>
      </c>
      <c r="G515" s="4" t="str">
        <f t="shared" si="7"/>
        <v/>
      </c>
      <c r="H515">
        <f>IF('3.Stok Awal'!$I515=0,0,'3.Stok Awal'!$I515)</f>
        <v>0</v>
      </c>
      <c r="I515" t="str">
        <f>IF('3.Stok Awal'!$J515=0,"",'3.Stok Awal'!$J515)</f>
        <v/>
      </c>
      <c r="J515">
        <f>IF('3.Stok Awal'!$K515=0,0,'3.Stok Awal'!$K515)</f>
        <v>0</v>
      </c>
      <c r="K515" t="str">
        <f>IF('3.Stok Awal'!$L515=0,"",'3.Stok Awal'!$L515)</f>
        <v/>
      </c>
      <c r="L515">
        <f>IF('3.Stok Awal'!$N515=0,0,'3.Stok Awal'!$N515)</f>
        <v>0</v>
      </c>
      <c r="M515" t="str">
        <f>IF('3.Stok Awal'!$O515=0,"",'3.Stok Awal'!$O515)</f>
        <v/>
      </c>
      <c r="N515">
        <f>SUMIF('4.Sell to Trade'!$O$5:$O$5003,'5.Stok Akhir'!$G515,'4.Sell to Trade'!$Q$5:$Q$5003)</f>
        <v>0</v>
      </c>
      <c r="O515" t="str">
        <f>IF('3.Stok Awal'!$L515=0,"",'3.Stok Awal'!$L515)</f>
        <v/>
      </c>
      <c r="P515">
        <f>IF(ISNA(VLOOKUP($A515,STOK_AWAL,13,0)),0,IF(VLOOKUP($A515,STOK_AWAL,13,0)&gt;0,ROUNDDOWN(L515/VLOOKUP($A515,STOK_AWAL,13,0),0),0))</f>
        <v>0</v>
      </c>
      <c r="Q515" t="str">
        <f>I515</f>
        <v/>
      </c>
      <c r="R515">
        <f>IFERROR(MOD(L515,VLOOKUP($A515,STOK_AWAL,13,0)),0)</f>
        <v>0</v>
      </c>
      <c r="S515" t="str">
        <f>K515</f>
        <v/>
      </c>
      <c r="T515">
        <f>R515+(P515*(IFERROR(VLOOKUP($A515,STOK_AWAL,13,0),0)))</f>
        <v>0</v>
      </c>
      <c r="U515" t="str">
        <f>M515</f>
        <v/>
      </c>
    </row>
    <row r="516" spans="1:21" x14ac:dyDescent="0.25">
      <c r="A516" t="str">
        <f>IF('3.Stok Awal'!$A516=0,"",'3.Stok Awal'!$A516)</f>
        <v/>
      </c>
      <c r="B516" t="str">
        <f>IF('3.Stok Awal'!$B516=0,"",'3.Stok Awal'!$B516)</f>
        <v/>
      </c>
      <c r="C516" t="str">
        <f>IF('3.Stok Awal'!$C516=0,"",'3.Stok Awal'!$C516)</f>
        <v/>
      </c>
      <c r="D516" t="str">
        <f>IF('3.Stok Awal'!$D516=0,"",'3.Stok Awal'!$D516)</f>
        <v/>
      </c>
      <c r="E516" t="str">
        <f>IF('3.Stok Awal'!$E516=0,"",'3.Stok Awal'!$E516)</f>
        <v/>
      </c>
      <c r="F516" s="4" t="str">
        <f>IF('3.Stok Awal'!$F516=0,"",'3.Stok Awal'!$F516)</f>
        <v/>
      </c>
      <c r="G516" s="4" t="str">
        <f t="shared" si="7"/>
        <v/>
      </c>
      <c r="H516">
        <f>IF('3.Stok Awal'!$I516=0,0,'3.Stok Awal'!$I516)</f>
        <v>0</v>
      </c>
      <c r="I516" t="str">
        <f>IF('3.Stok Awal'!$J516=0,"",'3.Stok Awal'!$J516)</f>
        <v/>
      </c>
      <c r="J516">
        <f>IF('3.Stok Awal'!$K516=0,0,'3.Stok Awal'!$K516)</f>
        <v>0</v>
      </c>
      <c r="K516" t="str">
        <f>IF('3.Stok Awal'!$L516=0,"",'3.Stok Awal'!$L516)</f>
        <v/>
      </c>
      <c r="L516">
        <f>IF('3.Stok Awal'!$N516=0,0,'3.Stok Awal'!$N516)</f>
        <v>0</v>
      </c>
      <c r="M516" t="str">
        <f>IF('3.Stok Awal'!$O516=0,"",'3.Stok Awal'!$O516)</f>
        <v/>
      </c>
      <c r="N516">
        <f>SUMIF('4.Sell to Trade'!$O$5:$O$5003,'5.Stok Akhir'!$G516,'4.Sell to Trade'!$Q$5:$Q$5003)</f>
        <v>0</v>
      </c>
      <c r="O516" t="str">
        <f>IF('3.Stok Awal'!$L516=0,"",'3.Stok Awal'!$L516)</f>
        <v/>
      </c>
      <c r="P516">
        <f>IF(ISNA(VLOOKUP($A516,STOK_AWAL,13,0)),0,IF(VLOOKUP($A516,STOK_AWAL,13,0)&gt;0,ROUNDDOWN(L516/VLOOKUP($A516,STOK_AWAL,13,0),0),0))</f>
        <v>0</v>
      </c>
      <c r="Q516" t="str">
        <f>I516</f>
        <v/>
      </c>
      <c r="R516">
        <f>IFERROR(MOD(L516,VLOOKUP($A516,STOK_AWAL,13,0)),0)</f>
        <v>0</v>
      </c>
      <c r="S516" t="str">
        <f>K516</f>
        <v/>
      </c>
      <c r="T516">
        <f>R516+(P516*(IFERROR(VLOOKUP($A516,STOK_AWAL,13,0),0)))</f>
        <v>0</v>
      </c>
      <c r="U516" t="str">
        <f>M516</f>
        <v/>
      </c>
    </row>
    <row r="517" spans="1:21" x14ac:dyDescent="0.25">
      <c r="A517" t="str">
        <f>IF('3.Stok Awal'!$A517=0,"",'3.Stok Awal'!$A517)</f>
        <v/>
      </c>
      <c r="B517" t="str">
        <f>IF('3.Stok Awal'!$B517=0,"",'3.Stok Awal'!$B517)</f>
        <v/>
      </c>
      <c r="C517" t="str">
        <f>IF('3.Stok Awal'!$C517=0,"",'3.Stok Awal'!$C517)</f>
        <v/>
      </c>
      <c r="D517" t="str">
        <f>IF('3.Stok Awal'!$D517=0,"",'3.Stok Awal'!$D517)</f>
        <v/>
      </c>
      <c r="E517" t="str">
        <f>IF('3.Stok Awal'!$E517=0,"",'3.Stok Awal'!$E517)</f>
        <v/>
      </c>
      <c r="F517" s="4" t="str">
        <f>IF('3.Stok Awal'!$F517=0,"",'3.Stok Awal'!$F517)</f>
        <v/>
      </c>
      <c r="G517" s="4" t="str">
        <f t="shared" si="7"/>
        <v/>
      </c>
      <c r="H517">
        <f>IF('3.Stok Awal'!$I517=0,0,'3.Stok Awal'!$I517)</f>
        <v>0</v>
      </c>
      <c r="I517" t="str">
        <f>IF('3.Stok Awal'!$J517=0,"",'3.Stok Awal'!$J517)</f>
        <v/>
      </c>
      <c r="J517">
        <f>IF('3.Stok Awal'!$K517=0,0,'3.Stok Awal'!$K517)</f>
        <v>0</v>
      </c>
      <c r="K517" t="str">
        <f>IF('3.Stok Awal'!$L517=0,"",'3.Stok Awal'!$L517)</f>
        <v/>
      </c>
      <c r="L517">
        <f>IF('3.Stok Awal'!$N517=0,0,'3.Stok Awal'!$N517)</f>
        <v>0</v>
      </c>
      <c r="M517" t="str">
        <f>IF('3.Stok Awal'!$O517=0,"",'3.Stok Awal'!$O517)</f>
        <v/>
      </c>
      <c r="N517">
        <f>SUMIF('4.Sell to Trade'!$O$5:$O$5003,'5.Stok Akhir'!$G517,'4.Sell to Trade'!$Q$5:$Q$5003)</f>
        <v>0</v>
      </c>
      <c r="O517" t="str">
        <f>IF('3.Stok Awal'!$L517=0,"",'3.Stok Awal'!$L517)</f>
        <v/>
      </c>
      <c r="P517">
        <f>IF(ISNA(VLOOKUP($A517,STOK_AWAL,13,0)),0,IF(VLOOKUP($A517,STOK_AWAL,13,0)&gt;0,ROUNDDOWN(L517/VLOOKUP($A517,STOK_AWAL,13,0),0),0))</f>
        <v>0</v>
      </c>
      <c r="Q517" t="str">
        <f>I517</f>
        <v/>
      </c>
      <c r="R517">
        <f>IFERROR(MOD(L517,VLOOKUP($A517,STOK_AWAL,13,0)),0)</f>
        <v>0</v>
      </c>
      <c r="S517" t="str">
        <f>K517</f>
        <v/>
      </c>
      <c r="T517">
        <f>R517+(P517*(IFERROR(VLOOKUP($A517,STOK_AWAL,13,0),0)))</f>
        <v>0</v>
      </c>
      <c r="U517" t="str">
        <f>M517</f>
        <v/>
      </c>
    </row>
    <row r="518" spans="1:21" x14ac:dyDescent="0.25">
      <c r="A518" t="str">
        <f>IF('3.Stok Awal'!$A518=0,"",'3.Stok Awal'!$A518)</f>
        <v/>
      </c>
      <c r="B518" t="str">
        <f>IF('3.Stok Awal'!$B518=0,"",'3.Stok Awal'!$B518)</f>
        <v/>
      </c>
      <c r="C518" t="str">
        <f>IF('3.Stok Awal'!$C518=0,"",'3.Stok Awal'!$C518)</f>
        <v/>
      </c>
      <c r="D518" t="str">
        <f>IF('3.Stok Awal'!$D518=0,"",'3.Stok Awal'!$D518)</f>
        <v/>
      </c>
      <c r="E518" t="str">
        <f>IF('3.Stok Awal'!$E518=0,"",'3.Stok Awal'!$E518)</f>
        <v/>
      </c>
      <c r="F518" s="4" t="str">
        <f>IF('3.Stok Awal'!$F518=0,"",'3.Stok Awal'!$F518)</f>
        <v/>
      </c>
      <c r="G518" s="4" t="str">
        <f t="shared" ref="G518:G581" si="8">A518&amp;F518</f>
        <v/>
      </c>
      <c r="H518">
        <f>IF('3.Stok Awal'!$I518=0,0,'3.Stok Awal'!$I518)</f>
        <v>0</v>
      </c>
      <c r="I518" t="str">
        <f>IF('3.Stok Awal'!$J518=0,"",'3.Stok Awal'!$J518)</f>
        <v/>
      </c>
      <c r="J518">
        <f>IF('3.Stok Awal'!$K518=0,0,'3.Stok Awal'!$K518)</f>
        <v>0</v>
      </c>
      <c r="K518" t="str">
        <f>IF('3.Stok Awal'!$L518=0,"",'3.Stok Awal'!$L518)</f>
        <v/>
      </c>
      <c r="L518">
        <f>IF('3.Stok Awal'!$N518=0,0,'3.Stok Awal'!$N518)</f>
        <v>0</v>
      </c>
      <c r="M518" t="str">
        <f>IF('3.Stok Awal'!$O518=0,"",'3.Stok Awal'!$O518)</f>
        <v/>
      </c>
      <c r="N518">
        <f>SUMIF('4.Sell to Trade'!$O$5:$O$5003,'5.Stok Akhir'!$G518,'4.Sell to Trade'!$Q$5:$Q$5003)</f>
        <v>0</v>
      </c>
      <c r="O518" t="str">
        <f>IF('3.Stok Awal'!$L518=0,"",'3.Stok Awal'!$L518)</f>
        <v/>
      </c>
      <c r="P518">
        <f>IF(ISNA(VLOOKUP($A518,STOK_AWAL,13,0)),0,IF(VLOOKUP($A518,STOK_AWAL,13,0)&gt;0,ROUNDDOWN(L518/VLOOKUP($A518,STOK_AWAL,13,0),0),0))</f>
        <v>0</v>
      </c>
      <c r="Q518" t="str">
        <f>I518</f>
        <v/>
      </c>
      <c r="R518">
        <f>IFERROR(MOD(L518,VLOOKUP($A518,STOK_AWAL,13,0)),0)</f>
        <v>0</v>
      </c>
      <c r="S518" t="str">
        <f>K518</f>
        <v/>
      </c>
      <c r="T518">
        <f>R518+(P518*(IFERROR(VLOOKUP($A518,STOK_AWAL,13,0),0)))</f>
        <v>0</v>
      </c>
      <c r="U518" t="str">
        <f>M518</f>
        <v/>
      </c>
    </row>
    <row r="519" spans="1:21" x14ac:dyDescent="0.25">
      <c r="A519" t="str">
        <f>IF('3.Stok Awal'!$A519=0,"",'3.Stok Awal'!$A519)</f>
        <v/>
      </c>
      <c r="B519" t="str">
        <f>IF('3.Stok Awal'!$B519=0,"",'3.Stok Awal'!$B519)</f>
        <v/>
      </c>
      <c r="C519" t="str">
        <f>IF('3.Stok Awal'!$C519=0,"",'3.Stok Awal'!$C519)</f>
        <v/>
      </c>
      <c r="D519" t="str">
        <f>IF('3.Stok Awal'!$D519=0,"",'3.Stok Awal'!$D519)</f>
        <v/>
      </c>
      <c r="E519" t="str">
        <f>IF('3.Stok Awal'!$E519=0,"",'3.Stok Awal'!$E519)</f>
        <v/>
      </c>
      <c r="F519" s="4" t="str">
        <f>IF('3.Stok Awal'!$F519=0,"",'3.Stok Awal'!$F519)</f>
        <v/>
      </c>
      <c r="G519" s="4" t="str">
        <f t="shared" si="8"/>
        <v/>
      </c>
      <c r="H519">
        <f>IF('3.Stok Awal'!$I519=0,0,'3.Stok Awal'!$I519)</f>
        <v>0</v>
      </c>
      <c r="I519" t="str">
        <f>IF('3.Stok Awal'!$J519=0,"",'3.Stok Awal'!$J519)</f>
        <v/>
      </c>
      <c r="J519">
        <f>IF('3.Stok Awal'!$K519=0,0,'3.Stok Awal'!$K519)</f>
        <v>0</v>
      </c>
      <c r="K519" t="str">
        <f>IF('3.Stok Awal'!$L519=0,"",'3.Stok Awal'!$L519)</f>
        <v/>
      </c>
      <c r="L519">
        <f>IF('3.Stok Awal'!$N519=0,0,'3.Stok Awal'!$N519)</f>
        <v>0</v>
      </c>
      <c r="M519" t="str">
        <f>IF('3.Stok Awal'!$O519=0,"",'3.Stok Awal'!$O519)</f>
        <v/>
      </c>
      <c r="N519">
        <f>SUMIF('4.Sell to Trade'!$O$5:$O$5003,'5.Stok Akhir'!$G519,'4.Sell to Trade'!$Q$5:$Q$5003)</f>
        <v>0</v>
      </c>
      <c r="O519" t="str">
        <f>IF('3.Stok Awal'!$L519=0,"",'3.Stok Awal'!$L519)</f>
        <v/>
      </c>
      <c r="P519">
        <f>IF(ISNA(VLOOKUP($A519,STOK_AWAL,13,0)),0,IF(VLOOKUP($A519,STOK_AWAL,13,0)&gt;0,ROUNDDOWN(L519/VLOOKUP($A519,STOK_AWAL,13,0),0),0))</f>
        <v>0</v>
      </c>
      <c r="Q519" t="str">
        <f>I519</f>
        <v/>
      </c>
      <c r="R519">
        <f>IFERROR(MOD(L519,VLOOKUP($A519,STOK_AWAL,13,0)),0)</f>
        <v>0</v>
      </c>
      <c r="S519" t="str">
        <f>K519</f>
        <v/>
      </c>
      <c r="T519">
        <f>R519+(P519*(IFERROR(VLOOKUP($A519,STOK_AWAL,13,0),0)))</f>
        <v>0</v>
      </c>
      <c r="U519" t="str">
        <f>M519</f>
        <v/>
      </c>
    </row>
    <row r="520" spans="1:21" x14ac:dyDescent="0.25">
      <c r="A520" t="str">
        <f>IF('3.Stok Awal'!$A520=0,"",'3.Stok Awal'!$A520)</f>
        <v/>
      </c>
      <c r="B520" t="str">
        <f>IF('3.Stok Awal'!$B520=0,"",'3.Stok Awal'!$B520)</f>
        <v/>
      </c>
      <c r="C520" t="str">
        <f>IF('3.Stok Awal'!$C520=0,"",'3.Stok Awal'!$C520)</f>
        <v/>
      </c>
      <c r="D520" t="str">
        <f>IF('3.Stok Awal'!$D520=0,"",'3.Stok Awal'!$D520)</f>
        <v/>
      </c>
      <c r="E520" t="str">
        <f>IF('3.Stok Awal'!$E520=0,"",'3.Stok Awal'!$E520)</f>
        <v/>
      </c>
      <c r="F520" s="4" t="str">
        <f>IF('3.Stok Awal'!$F520=0,"",'3.Stok Awal'!$F520)</f>
        <v/>
      </c>
      <c r="G520" s="4" t="str">
        <f t="shared" si="8"/>
        <v/>
      </c>
      <c r="H520">
        <f>IF('3.Stok Awal'!$I520=0,0,'3.Stok Awal'!$I520)</f>
        <v>0</v>
      </c>
      <c r="I520" t="str">
        <f>IF('3.Stok Awal'!$J520=0,"",'3.Stok Awal'!$J520)</f>
        <v/>
      </c>
      <c r="J520">
        <f>IF('3.Stok Awal'!$K520=0,0,'3.Stok Awal'!$K520)</f>
        <v>0</v>
      </c>
      <c r="K520" t="str">
        <f>IF('3.Stok Awal'!$L520=0,"",'3.Stok Awal'!$L520)</f>
        <v/>
      </c>
      <c r="L520">
        <f>IF('3.Stok Awal'!$N520=0,0,'3.Stok Awal'!$N520)</f>
        <v>0</v>
      </c>
      <c r="M520" t="str">
        <f>IF('3.Stok Awal'!$O520=0,"",'3.Stok Awal'!$O520)</f>
        <v/>
      </c>
      <c r="N520">
        <f>SUMIF('4.Sell to Trade'!$O$5:$O$5003,'5.Stok Akhir'!$G520,'4.Sell to Trade'!$Q$5:$Q$5003)</f>
        <v>0</v>
      </c>
      <c r="O520" t="str">
        <f>IF('3.Stok Awal'!$L520=0,"",'3.Stok Awal'!$L520)</f>
        <v/>
      </c>
      <c r="P520">
        <f>IF(ISNA(VLOOKUP($A520,STOK_AWAL,13,0)),0,IF(VLOOKUP($A520,STOK_AWAL,13,0)&gt;0,ROUNDDOWN(L520/VLOOKUP($A520,STOK_AWAL,13,0),0),0))</f>
        <v>0</v>
      </c>
      <c r="Q520" t="str">
        <f>I520</f>
        <v/>
      </c>
      <c r="R520">
        <f>IFERROR(MOD(L520,VLOOKUP($A520,STOK_AWAL,13,0)),0)</f>
        <v>0</v>
      </c>
      <c r="S520" t="str">
        <f>K520</f>
        <v/>
      </c>
      <c r="T520">
        <f>R520+(P520*(IFERROR(VLOOKUP($A520,STOK_AWAL,13,0),0)))</f>
        <v>0</v>
      </c>
      <c r="U520" t="str">
        <f>M520</f>
        <v/>
      </c>
    </row>
    <row r="521" spans="1:21" x14ac:dyDescent="0.25">
      <c r="A521" t="str">
        <f>IF('3.Stok Awal'!$A521=0,"",'3.Stok Awal'!$A521)</f>
        <v/>
      </c>
      <c r="B521" t="str">
        <f>IF('3.Stok Awal'!$B521=0,"",'3.Stok Awal'!$B521)</f>
        <v/>
      </c>
      <c r="C521" t="str">
        <f>IF('3.Stok Awal'!$C521=0,"",'3.Stok Awal'!$C521)</f>
        <v/>
      </c>
      <c r="D521" t="str">
        <f>IF('3.Stok Awal'!$D521=0,"",'3.Stok Awal'!$D521)</f>
        <v/>
      </c>
      <c r="E521" t="str">
        <f>IF('3.Stok Awal'!$E521=0,"",'3.Stok Awal'!$E521)</f>
        <v/>
      </c>
      <c r="F521" s="4" t="str">
        <f>IF('3.Stok Awal'!$F521=0,"",'3.Stok Awal'!$F521)</f>
        <v/>
      </c>
      <c r="G521" s="4" t="str">
        <f t="shared" si="8"/>
        <v/>
      </c>
      <c r="H521">
        <f>IF('3.Stok Awal'!$I521=0,0,'3.Stok Awal'!$I521)</f>
        <v>0</v>
      </c>
      <c r="I521" t="str">
        <f>IF('3.Stok Awal'!$J521=0,"",'3.Stok Awal'!$J521)</f>
        <v/>
      </c>
      <c r="J521">
        <f>IF('3.Stok Awal'!$K521=0,0,'3.Stok Awal'!$K521)</f>
        <v>0</v>
      </c>
      <c r="K521" t="str">
        <f>IF('3.Stok Awal'!$L521=0,"",'3.Stok Awal'!$L521)</f>
        <v/>
      </c>
      <c r="L521">
        <f>IF('3.Stok Awal'!$N521=0,0,'3.Stok Awal'!$N521)</f>
        <v>0</v>
      </c>
      <c r="M521" t="str">
        <f>IF('3.Stok Awal'!$O521=0,"",'3.Stok Awal'!$O521)</f>
        <v/>
      </c>
      <c r="N521">
        <f>SUMIF('4.Sell to Trade'!$O$5:$O$5003,'5.Stok Akhir'!$G521,'4.Sell to Trade'!$Q$5:$Q$5003)</f>
        <v>0</v>
      </c>
      <c r="O521" t="str">
        <f>IF('3.Stok Awal'!$L521=0,"",'3.Stok Awal'!$L521)</f>
        <v/>
      </c>
      <c r="P521">
        <f>IF(ISNA(VLOOKUP($A521,STOK_AWAL,13,0)),0,IF(VLOOKUP($A521,STOK_AWAL,13,0)&gt;0,ROUNDDOWN(L521/VLOOKUP($A521,STOK_AWAL,13,0),0),0))</f>
        <v>0</v>
      </c>
      <c r="Q521" t="str">
        <f>I521</f>
        <v/>
      </c>
      <c r="R521">
        <f>IFERROR(MOD(L521,VLOOKUP($A521,STOK_AWAL,13,0)),0)</f>
        <v>0</v>
      </c>
      <c r="S521" t="str">
        <f>K521</f>
        <v/>
      </c>
      <c r="T521">
        <f>R521+(P521*(IFERROR(VLOOKUP($A521,STOK_AWAL,13,0),0)))</f>
        <v>0</v>
      </c>
      <c r="U521" t="str">
        <f>M521</f>
        <v/>
      </c>
    </row>
    <row r="522" spans="1:21" x14ac:dyDescent="0.25">
      <c r="A522" t="str">
        <f>IF('3.Stok Awal'!$A522=0,"",'3.Stok Awal'!$A522)</f>
        <v/>
      </c>
      <c r="B522" t="str">
        <f>IF('3.Stok Awal'!$B522=0,"",'3.Stok Awal'!$B522)</f>
        <v/>
      </c>
      <c r="C522" t="str">
        <f>IF('3.Stok Awal'!$C522=0,"",'3.Stok Awal'!$C522)</f>
        <v/>
      </c>
      <c r="D522" t="str">
        <f>IF('3.Stok Awal'!$D522=0,"",'3.Stok Awal'!$D522)</f>
        <v/>
      </c>
      <c r="E522" t="str">
        <f>IF('3.Stok Awal'!$E522=0,"",'3.Stok Awal'!$E522)</f>
        <v/>
      </c>
      <c r="F522" s="4" t="str">
        <f>IF('3.Stok Awal'!$F522=0,"",'3.Stok Awal'!$F522)</f>
        <v/>
      </c>
      <c r="G522" s="4" t="str">
        <f t="shared" si="8"/>
        <v/>
      </c>
      <c r="H522">
        <f>IF('3.Stok Awal'!$I522=0,0,'3.Stok Awal'!$I522)</f>
        <v>0</v>
      </c>
      <c r="I522" t="str">
        <f>IF('3.Stok Awal'!$J522=0,"",'3.Stok Awal'!$J522)</f>
        <v/>
      </c>
      <c r="J522">
        <f>IF('3.Stok Awal'!$K522=0,0,'3.Stok Awal'!$K522)</f>
        <v>0</v>
      </c>
      <c r="K522" t="str">
        <f>IF('3.Stok Awal'!$L522=0,"",'3.Stok Awal'!$L522)</f>
        <v/>
      </c>
      <c r="L522">
        <f>IF('3.Stok Awal'!$N522=0,0,'3.Stok Awal'!$N522)</f>
        <v>0</v>
      </c>
      <c r="M522" t="str">
        <f>IF('3.Stok Awal'!$O522=0,"",'3.Stok Awal'!$O522)</f>
        <v/>
      </c>
      <c r="N522">
        <f>SUMIF('4.Sell to Trade'!$O$5:$O$5003,'5.Stok Akhir'!$G522,'4.Sell to Trade'!$Q$5:$Q$5003)</f>
        <v>0</v>
      </c>
      <c r="O522" t="str">
        <f>IF('3.Stok Awal'!$L522=0,"",'3.Stok Awal'!$L522)</f>
        <v/>
      </c>
      <c r="P522">
        <f>IF(ISNA(VLOOKUP($A522,STOK_AWAL,13,0)),0,IF(VLOOKUP($A522,STOK_AWAL,13,0)&gt;0,ROUNDDOWN(L522/VLOOKUP($A522,STOK_AWAL,13,0),0),0))</f>
        <v>0</v>
      </c>
      <c r="Q522" t="str">
        <f>I522</f>
        <v/>
      </c>
      <c r="R522">
        <f>IFERROR(MOD(L522,VLOOKUP($A522,STOK_AWAL,13,0)),0)</f>
        <v>0</v>
      </c>
      <c r="S522" t="str">
        <f>K522</f>
        <v/>
      </c>
      <c r="T522">
        <f>R522+(P522*(IFERROR(VLOOKUP($A522,STOK_AWAL,13,0),0)))</f>
        <v>0</v>
      </c>
      <c r="U522" t="str">
        <f>M522</f>
        <v/>
      </c>
    </row>
    <row r="523" spans="1:21" x14ac:dyDescent="0.25">
      <c r="A523" t="str">
        <f>IF('3.Stok Awal'!$A523=0,"",'3.Stok Awal'!$A523)</f>
        <v/>
      </c>
      <c r="B523" t="str">
        <f>IF('3.Stok Awal'!$B523=0,"",'3.Stok Awal'!$B523)</f>
        <v/>
      </c>
      <c r="C523" t="str">
        <f>IF('3.Stok Awal'!$C523=0,"",'3.Stok Awal'!$C523)</f>
        <v/>
      </c>
      <c r="D523" t="str">
        <f>IF('3.Stok Awal'!$D523=0,"",'3.Stok Awal'!$D523)</f>
        <v/>
      </c>
      <c r="E523" t="str">
        <f>IF('3.Stok Awal'!$E523=0,"",'3.Stok Awal'!$E523)</f>
        <v/>
      </c>
      <c r="F523" s="4" t="str">
        <f>IF('3.Stok Awal'!$F523=0,"",'3.Stok Awal'!$F523)</f>
        <v/>
      </c>
      <c r="G523" s="4" t="str">
        <f t="shared" si="8"/>
        <v/>
      </c>
      <c r="H523">
        <f>IF('3.Stok Awal'!$I523=0,0,'3.Stok Awal'!$I523)</f>
        <v>0</v>
      </c>
      <c r="I523" t="str">
        <f>IF('3.Stok Awal'!$J523=0,"",'3.Stok Awal'!$J523)</f>
        <v/>
      </c>
      <c r="J523">
        <f>IF('3.Stok Awal'!$K523=0,0,'3.Stok Awal'!$K523)</f>
        <v>0</v>
      </c>
      <c r="K523" t="str">
        <f>IF('3.Stok Awal'!$L523=0,"",'3.Stok Awal'!$L523)</f>
        <v/>
      </c>
      <c r="L523">
        <f>IF('3.Stok Awal'!$N523=0,0,'3.Stok Awal'!$N523)</f>
        <v>0</v>
      </c>
      <c r="M523" t="str">
        <f>IF('3.Stok Awal'!$O523=0,"",'3.Stok Awal'!$O523)</f>
        <v/>
      </c>
      <c r="N523">
        <f>SUMIF('4.Sell to Trade'!$O$5:$O$5003,'5.Stok Akhir'!$G523,'4.Sell to Trade'!$Q$5:$Q$5003)</f>
        <v>0</v>
      </c>
      <c r="O523" t="str">
        <f>IF('3.Stok Awal'!$L523=0,"",'3.Stok Awal'!$L523)</f>
        <v/>
      </c>
      <c r="P523">
        <f>IF(ISNA(VLOOKUP($A523,STOK_AWAL,13,0)),0,IF(VLOOKUP($A523,STOK_AWAL,13,0)&gt;0,ROUNDDOWN(L523/VLOOKUP($A523,STOK_AWAL,13,0),0),0))</f>
        <v>0</v>
      </c>
      <c r="Q523" t="str">
        <f>I523</f>
        <v/>
      </c>
      <c r="R523">
        <f>IFERROR(MOD(L523,VLOOKUP($A523,STOK_AWAL,13,0)),0)</f>
        <v>0</v>
      </c>
      <c r="S523" t="str">
        <f>K523</f>
        <v/>
      </c>
      <c r="T523">
        <f>R523+(P523*(IFERROR(VLOOKUP($A523,STOK_AWAL,13,0),0)))</f>
        <v>0</v>
      </c>
      <c r="U523" t="str">
        <f>M523</f>
        <v/>
      </c>
    </row>
    <row r="524" spans="1:21" x14ac:dyDescent="0.25">
      <c r="A524" t="str">
        <f>IF('3.Stok Awal'!$A524=0,"",'3.Stok Awal'!$A524)</f>
        <v/>
      </c>
      <c r="B524" t="str">
        <f>IF('3.Stok Awal'!$B524=0,"",'3.Stok Awal'!$B524)</f>
        <v/>
      </c>
      <c r="C524" t="str">
        <f>IF('3.Stok Awal'!$C524=0,"",'3.Stok Awal'!$C524)</f>
        <v/>
      </c>
      <c r="D524" t="str">
        <f>IF('3.Stok Awal'!$D524=0,"",'3.Stok Awal'!$D524)</f>
        <v/>
      </c>
      <c r="E524" t="str">
        <f>IF('3.Stok Awal'!$E524=0,"",'3.Stok Awal'!$E524)</f>
        <v/>
      </c>
      <c r="F524" s="4" t="str">
        <f>IF('3.Stok Awal'!$F524=0,"",'3.Stok Awal'!$F524)</f>
        <v/>
      </c>
      <c r="G524" s="4" t="str">
        <f t="shared" si="8"/>
        <v/>
      </c>
      <c r="H524">
        <f>IF('3.Stok Awal'!$I524=0,0,'3.Stok Awal'!$I524)</f>
        <v>0</v>
      </c>
      <c r="I524" t="str">
        <f>IF('3.Stok Awal'!$J524=0,"",'3.Stok Awal'!$J524)</f>
        <v/>
      </c>
      <c r="J524">
        <f>IF('3.Stok Awal'!$K524=0,0,'3.Stok Awal'!$K524)</f>
        <v>0</v>
      </c>
      <c r="K524" t="str">
        <f>IF('3.Stok Awal'!$L524=0,"",'3.Stok Awal'!$L524)</f>
        <v/>
      </c>
      <c r="L524">
        <f>IF('3.Stok Awal'!$N524=0,0,'3.Stok Awal'!$N524)</f>
        <v>0</v>
      </c>
      <c r="M524" t="str">
        <f>IF('3.Stok Awal'!$O524=0,"",'3.Stok Awal'!$O524)</f>
        <v/>
      </c>
      <c r="N524">
        <f>SUMIF('4.Sell to Trade'!$O$5:$O$5003,'5.Stok Akhir'!$G524,'4.Sell to Trade'!$Q$5:$Q$5003)</f>
        <v>0</v>
      </c>
      <c r="O524" t="str">
        <f>IF('3.Stok Awal'!$L524=0,"",'3.Stok Awal'!$L524)</f>
        <v/>
      </c>
      <c r="P524">
        <f>IF(ISNA(VLOOKUP($A524,STOK_AWAL,13,0)),0,IF(VLOOKUP($A524,STOK_AWAL,13,0)&gt;0,ROUNDDOWN(L524/VLOOKUP($A524,STOK_AWAL,13,0),0),0))</f>
        <v>0</v>
      </c>
      <c r="Q524" t="str">
        <f>I524</f>
        <v/>
      </c>
      <c r="R524">
        <f>IFERROR(MOD(L524,VLOOKUP($A524,STOK_AWAL,13,0)),0)</f>
        <v>0</v>
      </c>
      <c r="S524" t="str">
        <f>K524</f>
        <v/>
      </c>
      <c r="T524">
        <f>R524+(P524*(IFERROR(VLOOKUP($A524,STOK_AWAL,13,0),0)))</f>
        <v>0</v>
      </c>
      <c r="U524" t="str">
        <f>M524</f>
        <v/>
      </c>
    </row>
    <row r="525" spans="1:21" x14ac:dyDescent="0.25">
      <c r="A525" t="str">
        <f>IF('3.Stok Awal'!$A525=0,"",'3.Stok Awal'!$A525)</f>
        <v/>
      </c>
      <c r="B525" t="str">
        <f>IF('3.Stok Awal'!$B525=0,"",'3.Stok Awal'!$B525)</f>
        <v/>
      </c>
      <c r="C525" t="str">
        <f>IF('3.Stok Awal'!$C525=0,"",'3.Stok Awal'!$C525)</f>
        <v/>
      </c>
      <c r="D525" t="str">
        <f>IF('3.Stok Awal'!$D525=0,"",'3.Stok Awal'!$D525)</f>
        <v/>
      </c>
      <c r="E525" t="str">
        <f>IF('3.Stok Awal'!$E525=0,"",'3.Stok Awal'!$E525)</f>
        <v/>
      </c>
      <c r="F525" s="4" t="str">
        <f>IF('3.Stok Awal'!$F525=0,"",'3.Stok Awal'!$F525)</f>
        <v/>
      </c>
      <c r="G525" s="4" t="str">
        <f t="shared" si="8"/>
        <v/>
      </c>
      <c r="H525">
        <f>IF('3.Stok Awal'!$I525=0,0,'3.Stok Awal'!$I525)</f>
        <v>0</v>
      </c>
      <c r="I525" t="str">
        <f>IF('3.Stok Awal'!$J525=0,"",'3.Stok Awal'!$J525)</f>
        <v/>
      </c>
      <c r="J525">
        <f>IF('3.Stok Awal'!$K525=0,0,'3.Stok Awal'!$K525)</f>
        <v>0</v>
      </c>
      <c r="K525" t="str">
        <f>IF('3.Stok Awal'!$L525=0,"",'3.Stok Awal'!$L525)</f>
        <v/>
      </c>
      <c r="L525">
        <f>IF('3.Stok Awal'!$N525=0,0,'3.Stok Awal'!$N525)</f>
        <v>0</v>
      </c>
      <c r="M525" t="str">
        <f>IF('3.Stok Awal'!$O525=0,"",'3.Stok Awal'!$O525)</f>
        <v/>
      </c>
      <c r="N525">
        <f>SUMIF('4.Sell to Trade'!$O$5:$O$5003,'5.Stok Akhir'!$G525,'4.Sell to Trade'!$Q$5:$Q$5003)</f>
        <v>0</v>
      </c>
      <c r="O525" t="str">
        <f>IF('3.Stok Awal'!$L525=0,"",'3.Stok Awal'!$L525)</f>
        <v/>
      </c>
      <c r="P525">
        <f>IF(ISNA(VLOOKUP($A525,STOK_AWAL,13,0)),0,IF(VLOOKUP($A525,STOK_AWAL,13,0)&gt;0,ROUNDDOWN(L525/VLOOKUP($A525,STOK_AWAL,13,0),0),0))</f>
        <v>0</v>
      </c>
      <c r="Q525" t="str">
        <f>I525</f>
        <v/>
      </c>
      <c r="R525">
        <f>IFERROR(MOD(L525,VLOOKUP($A525,STOK_AWAL,13,0)),0)</f>
        <v>0</v>
      </c>
      <c r="S525" t="str">
        <f>K525</f>
        <v/>
      </c>
      <c r="T525">
        <f>R525+(P525*(IFERROR(VLOOKUP($A525,STOK_AWAL,13,0),0)))</f>
        <v>0</v>
      </c>
      <c r="U525" t="str">
        <f>M525</f>
        <v/>
      </c>
    </row>
    <row r="526" spans="1:21" x14ac:dyDescent="0.25">
      <c r="A526" t="str">
        <f>IF('3.Stok Awal'!$A526=0,"",'3.Stok Awal'!$A526)</f>
        <v/>
      </c>
      <c r="B526" t="str">
        <f>IF('3.Stok Awal'!$B526=0,"",'3.Stok Awal'!$B526)</f>
        <v/>
      </c>
      <c r="C526" t="str">
        <f>IF('3.Stok Awal'!$C526=0,"",'3.Stok Awal'!$C526)</f>
        <v/>
      </c>
      <c r="D526" t="str">
        <f>IF('3.Stok Awal'!$D526=0,"",'3.Stok Awal'!$D526)</f>
        <v/>
      </c>
      <c r="E526" t="str">
        <f>IF('3.Stok Awal'!$E526=0,"",'3.Stok Awal'!$E526)</f>
        <v/>
      </c>
      <c r="F526" s="4" t="str">
        <f>IF('3.Stok Awal'!$F526=0,"",'3.Stok Awal'!$F526)</f>
        <v/>
      </c>
      <c r="G526" s="4" t="str">
        <f t="shared" si="8"/>
        <v/>
      </c>
      <c r="H526">
        <f>IF('3.Stok Awal'!$I526=0,0,'3.Stok Awal'!$I526)</f>
        <v>0</v>
      </c>
      <c r="I526" t="str">
        <f>IF('3.Stok Awal'!$J526=0,"",'3.Stok Awal'!$J526)</f>
        <v/>
      </c>
      <c r="J526">
        <f>IF('3.Stok Awal'!$K526=0,0,'3.Stok Awal'!$K526)</f>
        <v>0</v>
      </c>
      <c r="K526" t="str">
        <f>IF('3.Stok Awal'!$L526=0,"",'3.Stok Awal'!$L526)</f>
        <v/>
      </c>
      <c r="L526">
        <f>IF('3.Stok Awal'!$N526=0,0,'3.Stok Awal'!$N526)</f>
        <v>0</v>
      </c>
      <c r="M526" t="str">
        <f>IF('3.Stok Awal'!$O526=0,"",'3.Stok Awal'!$O526)</f>
        <v/>
      </c>
      <c r="N526">
        <f>SUMIF('4.Sell to Trade'!$O$5:$O$5003,'5.Stok Akhir'!$G526,'4.Sell to Trade'!$Q$5:$Q$5003)</f>
        <v>0</v>
      </c>
      <c r="O526" t="str">
        <f>IF('3.Stok Awal'!$L526=0,"",'3.Stok Awal'!$L526)</f>
        <v/>
      </c>
      <c r="P526">
        <f>IF(ISNA(VLOOKUP($A526,STOK_AWAL,13,0)),0,IF(VLOOKUP($A526,STOK_AWAL,13,0)&gt;0,ROUNDDOWN(L526/VLOOKUP($A526,STOK_AWAL,13,0),0),0))</f>
        <v>0</v>
      </c>
      <c r="Q526" t="str">
        <f>I526</f>
        <v/>
      </c>
      <c r="R526">
        <f>IFERROR(MOD(L526,VLOOKUP($A526,STOK_AWAL,13,0)),0)</f>
        <v>0</v>
      </c>
      <c r="S526" t="str">
        <f>K526</f>
        <v/>
      </c>
      <c r="T526">
        <f>R526+(P526*(IFERROR(VLOOKUP($A526,STOK_AWAL,13,0),0)))</f>
        <v>0</v>
      </c>
      <c r="U526" t="str">
        <f>M526</f>
        <v/>
      </c>
    </row>
    <row r="527" spans="1:21" x14ac:dyDescent="0.25">
      <c r="A527" t="str">
        <f>IF('3.Stok Awal'!$A527=0,"",'3.Stok Awal'!$A527)</f>
        <v/>
      </c>
      <c r="B527" t="str">
        <f>IF('3.Stok Awal'!$B527=0,"",'3.Stok Awal'!$B527)</f>
        <v/>
      </c>
      <c r="C527" t="str">
        <f>IF('3.Stok Awal'!$C527=0,"",'3.Stok Awal'!$C527)</f>
        <v/>
      </c>
      <c r="D527" t="str">
        <f>IF('3.Stok Awal'!$D527=0,"",'3.Stok Awal'!$D527)</f>
        <v/>
      </c>
      <c r="E527" t="str">
        <f>IF('3.Stok Awal'!$E527=0,"",'3.Stok Awal'!$E527)</f>
        <v/>
      </c>
      <c r="F527" s="4" t="str">
        <f>IF('3.Stok Awal'!$F527=0,"",'3.Stok Awal'!$F527)</f>
        <v/>
      </c>
      <c r="G527" s="4" t="str">
        <f t="shared" si="8"/>
        <v/>
      </c>
      <c r="H527">
        <f>IF('3.Stok Awal'!$I527=0,0,'3.Stok Awal'!$I527)</f>
        <v>0</v>
      </c>
      <c r="I527" t="str">
        <f>IF('3.Stok Awal'!$J527=0,"",'3.Stok Awal'!$J527)</f>
        <v/>
      </c>
      <c r="J527">
        <f>IF('3.Stok Awal'!$K527=0,0,'3.Stok Awal'!$K527)</f>
        <v>0</v>
      </c>
      <c r="K527" t="str">
        <f>IF('3.Stok Awal'!$L527=0,"",'3.Stok Awal'!$L527)</f>
        <v/>
      </c>
      <c r="L527">
        <f>IF('3.Stok Awal'!$N527=0,0,'3.Stok Awal'!$N527)</f>
        <v>0</v>
      </c>
      <c r="M527" t="str">
        <f>IF('3.Stok Awal'!$O527=0,"",'3.Stok Awal'!$O527)</f>
        <v/>
      </c>
      <c r="N527">
        <f>SUMIF('4.Sell to Trade'!$O$5:$O$5003,'5.Stok Akhir'!$G527,'4.Sell to Trade'!$Q$5:$Q$5003)</f>
        <v>0</v>
      </c>
      <c r="O527" t="str">
        <f>IF('3.Stok Awal'!$L527=0,"",'3.Stok Awal'!$L527)</f>
        <v/>
      </c>
      <c r="P527">
        <f>IF(ISNA(VLOOKUP($A527,STOK_AWAL,13,0)),0,IF(VLOOKUP($A527,STOK_AWAL,13,0)&gt;0,ROUNDDOWN(L527/VLOOKUP($A527,STOK_AWAL,13,0),0),0))</f>
        <v>0</v>
      </c>
      <c r="Q527" t="str">
        <f>I527</f>
        <v/>
      </c>
      <c r="R527">
        <f>IFERROR(MOD(L527,VLOOKUP($A527,STOK_AWAL,13,0)),0)</f>
        <v>0</v>
      </c>
      <c r="S527" t="str">
        <f>K527</f>
        <v/>
      </c>
      <c r="T527">
        <f>R527+(P527*(IFERROR(VLOOKUP($A527,STOK_AWAL,13,0),0)))</f>
        <v>0</v>
      </c>
      <c r="U527" t="str">
        <f>M527</f>
        <v/>
      </c>
    </row>
    <row r="528" spans="1:21" x14ac:dyDescent="0.25">
      <c r="A528" t="str">
        <f>IF('3.Stok Awal'!$A528=0,"",'3.Stok Awal'!$A528)</f>
        <v/>
      </c>
      <c r="B528" t="str">
        <f>IF('3.Stok Awal'!$B528=0,"",'3.Stok Awal'!$B528)</f>
        <v/>
      </c>
      <c r="C528" t="str">
        <f>IF('3.Stok Awal'!$C528=0,"",'3.Stok Awal'!$C528)</f>
        <v/>
      </c>
      <c r="D528" t="str">
        <f>IF('3.Stok Awal'!$D528=0,"",'3.Stok Awal'!$D528)</f>
        <v/>
      </c>
      <c r="E528" t="str">
        <f>IF('3.Stok Awal'!$E528=0,"",'3.Stok Awal'!$E528)</f>
        <v/>
      </c>
      <c r="F528" s="4" t="str">
        <f>IF('3.Stok Awal'!$F528=0,"",'3.Stok Awal'!$F528)</f>
        <v/>
      </c>
      <c r="G528" s="4" t="str">
        <f t="shared" si="8"/>
        <v/>
      </c>
      <c r="H528">
        <f>IF('3.Stok Awal'!$I528=0,0,'3.Stok Awal'!$I528)</f>
        <v>0</v>
      </c>
      <c r="I528" t="str">
        <f>IF('3.Stok Awal'!$J528=0,"",'3.Stok Awal'!$J528)</f>
        <v/>
      </c>
      <c r="J528">
        <f>IF('3.Stok Awal'!$K528=0,0,'3.Stok Awal'!$K528)</f>
        <v>0</v>
      </c>
      <c r="K528" t="str">
        <f>IF('3.Stok Awal'!$L528=0,"",'3.Stok Awal'!$L528)</f>
        <v/>
      </c>
      <c r="L528">
        <f>IF('3.Stok Awal'!$N528=0,0,'3.Stok Awal'!$N528)</f>
        <v>0</v>
      </c>
      <c r="M528" t="str">
        <f>IF('3.Stok Awal'!$O528=0,"",'3.Stok Awal'!$O528)</f>
        <v/>
      </c>
      <c r="N528">
        <f>SUMIF('4.Sell to Trade'!$O$5:$O$5003,'5.Stok Akhir'!$G528,'4.Sell to Trade'!$Q$5:$Q$5003)</f>
        <v>0</v>
      </c>
      <c r="O528" t="str">
        <f>IF('3.Stok Awal'!$L528=0,"",'3.Stok Awal'!$L528)</f>
        <v/>
      </c>
      <c r="P528">
        <f>IF(ISNA(VLOOKUP($A528,STOK_AWAL,13,0)),0,IF(VLOOKUP($A528,STOK_AWAL,13,0)&gt;0,ROUNDDOWN(L528/VLOOKUP($A528,STOK_AWAL,13,0),0),0))</f>
        <v>0</v>
      </c>
      <c r="Q528" t="str">
        <f>I528</f>
        <v/>
      </c>
      <c r="R528">
        <f>IFERROR(MOD(L528,VLOOKUP($A528,STOK_AWAL,13,0)),0)</f>
        <v>0</v>
      </c>
      <c r="S528" t="str">
        <f>K528</f>
        <v/>
      </c>
      <c r="T528">
        <f>R528+(P528*(IFERROR(VLOOKUP($A528,STOK_AWAL,13,0),0)))</f>
        <v>0</v>
      </c>
      <c r="U528" t="str">
        <f>M528</f>
        <v/>
      </c>
    </row>
    <row r="529" spans="1:21" x14ac:dyDescent="0.25">
      <c r="A529" t="str">
        <f>IF('3.Stok Awal'!$A529=0,"",'3.Stok Awal'!$A529)</f>
        <v/>
      </c>
      <c r="B529" t="str">
        <f>IF('3.Stok Awal'!$B529=0,"",'3.Stok Awal'!$B529)</f>
        <v/>
      </c>
      <c r="C529" t="str">
        <f>IF('3.Stok Awal'!$C529=0,"",'3.Stok Awal'!$C529)</f>
        <v/>
      </c>
      <c r="D529" t="str">
        <f>IF('3.Stok Awal'!$D529=0,"",'3.Stok Awal'!$D529)</f>
        <v/>
      </c>
      <c r="E529" t="str">
        <f>IF('3.Stok Awal'!$E529=0,"",'3.Stok Awal'!$E529)</f>
        <v/>
      </c>
      <c r="F529" s="4" t="str">
        <f>IF('3.Stok Awal'!$F529=0,"",'3.Stok Awal'!$F529)</f>
        <v/>
      </c>
      <c r="G529" s="4" t="str">
        <f t="shared" si="8"/>
        <v/>
      </c>
      <c r="H529">
        <f>IF('3.Stok Awal'!$I529=0,0,'3.Stok Awal'!$I529)</f>
        <v>0</v>
      </c>
      <c r="I529" t="str">
        <f>IF('3.Stok Awal'!$J529=0,"",'3.Stok Awal'!$J529)</f>
        <v/>
      </c>
      <c r="J529">
        <f>IF('3.Stok Awal'!$K529=0,0,'3.Stok Awal'!$K529)</f>
        <v>0</v>
      </c>
      <c r="K529" t="str">
        <f>IF('3.Stok Awal'!$L529=0,"",'3.Stok Awal'!$L529)</f>
        <v/>
      </c>
      <c r="L529">
        <f>IF('3.Stok Awal'!$N529=0,0,'3.Stok Awal'!$N529)</f>
        <v>0</v>
      </c>
      <c r="M529" t="str">
        <f>IF('3.Stok Awal'!$O529=0,"",'3.Stok Awal'!$O529)</f>
        <v/>
      </c>
      <c r="N529">
        <f>SUMIF('4.Sell to Trade'!$O$5:$O$5003,'5.Stok Akhir'!$G529,'4.Sell to Trade'!$Q$5:$Q$5003)</f>
        <v>0</v>
      </c>
      <c r="O529" t="str">
        <f>IF('3.Stok Awal'!$L529=0,"",'3.Stok Awal'!$L529)</f>
        <v/>
      </c>
      <c r="P529">
        <f>IF(ISNA(VLOOKUP($A529,STOK_AWAL,13,0)),0,IF(VLOOKUP($A529,STOK_AWAL,13,0)&gt;0,ROUNDDOWN(L529/VLOOKUP($A529,STOK_AWAL,13,0),0),0))</f>
        <v>0</v>
      </c>
      <c r="Q529" t="str">
        <f>I529</f>
        <v/>
      </c>
      <c r="R529">
        <f>IFERROR(MOD(L529,VLOOKUP($A529,STOK_AWAL,13,0)),0)</f>
        <v>0</v>
      </c>
      <c r="S529" t="str">
        <f>K529</f>
        <v/>
      </c>
      <c r="T529">
        <f>R529+(P529*(IFERROR(VLOOKUP($A529,STOK_AWAL,13,0),0)))</f>
        <v>0</v>
      </c>
      <c r="U529" t="str">
        <f>M529</f>
        <v/>
      </c>
    </row>
    <row r="530" spans="1:21" x14ac:dyDescent="0.25">
      <c r="A530" t="str">
        <f>IF('3.Stok Awal'!$A530=0,"",'3.Stok Awal'!$A530)</f>
        <v/>
      </c>
      <c r="B530" t="str">
        <f>IF('3.Stok Awal'!$B530=0,"",'3.Stok Awal'!$B530)</f>
        <v/>
      </c>
      <c r="C530" t="str">
        <f>IF('3.Stok Awal'!$C530=0,"",'3.Stok Awal'!$C530)</f>
        <v/>
      </c>
      <c r="D530" t="str">
        <f>IF('3.Stok Awal'!$D530=0,"",'3.Stok Awal'!$D530)</f>
        <v/>
      </c>
      <c r="E530" t="str">
        <f>IF('3.Stok Awal'!$E530=0,"",'3.Stok Awal'!$E530)</f>
        <v/>
      </c>
      <c r="F530" s="4" t="str">
        <f>IF('3.Stok Awal'!$F530=0,"",'3.Stok Awal'!$F530)</f>
        <v/>
      </c>
      <c r="G530" s="4" t="str">
        <f t="shared" si="8"/>
        <v/>
      </c>
      <c r="H530">
        <f>IF('3.Stok Awal'!$I530=0,0,'3.Stok Awal'!$I530)</f>
        <v>0</v>
      </c>
      <c r="I530" t="str">
        <f>IF('3.Stok Awal'!$J530=0,"",'3.Stok Awal'!$J530)</f>
        <v/>
      </c>
      <c r="J530">
        <f>IF('3.Stok Awal'!$K530=0,0,'3.Stok Awal'!$K530)</f>
        <v>0</v>
      </c>
      <c r="K530" t="str">
        <f>IF('3.Stok Awal'!$L530=0,"",'3.Stok Awal'!$L530)</f>
        <v/>
      </c>
      <c r="L530">
        <f>IF('3.Stok Awal'!$N530=0,0,'3.Stok Awal'!$N530)</f>
        <v>0</v>
      </c>
      <c r="M530" t="str">
        <f>IF('3.Stok Awal'!$O530=0,"",'3.Stok Awal'!$O530)</f>
        <v/>
      </c>
      <c r="N530">
        <f>SUMIF('4.Sell to Trade'!$O$5:$O$5003,'5.Stok Akhir'!$G530,'4.Sell to Trade'!$Q$5:$Q$5003)</f>
        <v>0</v>
      </c>
      <c r="O530" t="str">
        <f>IF('3.Stok Awal'!$L530=0,"",'3.Stok Awal'!$L530)</f>
        <v/>
      </c>
      <c r="P530">
        <f>IF(ISNA(VLOOKUP($A530,STOK_AWAL,13,0)),0,IF(VLOOKUP($A530,STOK_AWAL,13,0)&gt;0,ROUNDDOWN(L530/VLOOKUP($A530,STOK_AWAL,13,0),0),0))</f>
        <v>0</v>
      </c>
      <c r="Q530" t="str">
        <f>I530</f>
        <v/>
      </c>
      <c r="R530">
        <f>IFERROR(MOD(L530,VLOOKUP($A530,STOK_AWAL,13,0)),0)</f>
        <v>0</v>
      </c>
      <c r="S530" t="str">
        <f>K530</f>
        <v/>
      </c>
      <c r="T530">
        <f>R530+(P530*(IFERROR(VLOOKUP($A530,STOK_AWAL,13,0),0)))</f>
        <v>0</v>
      </c>
      <c r="U530" t="str">
        <f>M530</f>
        <v/>
      </c>
    </row>
    <row r="531" spans="1:21" x14ac:dyDescent="0.25">
      <c r="A531" t="str">
        <f>IF('3.Stok Awal'!$A531=0,"",'3.Stok Awal'!$A531)</f>
        <v/>
      </c>
      <c r="B531" t="str">
        <f>IF('3.Stok Awal'!$B531=0,"",'3.Stok Awal'!$B531)</f>
        <v/>
      </c>
      <c r="C531" t="str">
        <f>IF('3.Stok Awal'!$C531=0,"",'3.Stok Awal'!$C531)</f>
        <v/>
      </c>
      <c r="D531" t="str">
        <f>IF('3.Stok Awal'!$D531=0,"",'3.Stok Awal'!$D531)</f>
        <v/>
      </c>
      <c r="E531" t="str">
        <f>IF('3.Stok Awal'!$E531=0,"",'3.Stok Awal'!$E531)</f>
        <v/>
      </c>
      <c r="F531" s="4" t="str">
        <f>IF('3.Stok Awal'!$F531=0,"",'3.Stok Awal'!$F531)</f>
        <v/>
      </c>
      <c r="G531" s="4" t="str">
        <f t="shared" si="8"/>
        <v/>
      </c>
      <c r="H531">
        <f>IF('3.Stok Awal'!$I531=0,0,'3.Stok Awal'!$I531)</f>
        <v>0</v>
      </c>
      <c r="I531" t="str">
        <f>IF('3.Stok Awal'!$J531=0,"",'3.Stok Awal'!$J531)</f>
        <v/>
      </c>
      <c r="J531">
        <f>IF('3.Stok Awal'!$K531=0,0,'3.Stok Awal'!$K531)</f>
        <v>0</v>
      </c>
      <c r="K531" t="str">
        <f>IF('3.Stok Awal'!$L531=0,"",'3.Stok Awal'!$L531)</f>
        <v/>
      </c>
      <c r="L531">
        <f>IF('3.Stok Awal'!$N531=0,0,'3.Stok Awal'!$N531)</f>
        <v>0</v>
      </c>
      <c r="M531" t="str">
        <f>IF('3.Stok Awal'!$O531=0,"",'3.Stok Awal'!$O531)</f>
        <v/>
      </c>
      <c r="N531">
        <f>SUMIF('4.Sell to Trade'!$O$5:$O$5003,'5.Stok Akhir'!$G531,'4.Sell to Trade'!$Q$5:$Q$5003)</f>
        <v>0</v>
      </c>
      <c r="O531" t="str">
        <f>IF('3.Stok Awal'!$L531=0,"",'3.Stok Awal'!$L531)</f>
        <v/>
      </c>
      <c r="P531">
        <f>IF(ISNA(VLOOKUP($A531,STOK_AWAL,13,0)),0,IF(VLOOKUP($A531,STOK_AWAL,13,0)&gt;0,ROUNDDOWN(L531/VLOOKUP($A531,STOK_AWAL,13,0),0),0))</f>
        <v>0</v>
      </c>
      <c r="Q531" t="str">
        <f>I531</f>
        <v/>
      </c>
      <c r="R531">
        <f>IFERROR(MOD(L531,VLOOKUP($A531,STOK_AWAL,13,0)),0)</f>
        <v>0</v>
      </c>
      <c r="S531" t="str">
        <f>K531</f>
        <v/>
      </c>
      <c r="T531">
        <f>R531+(P531*(IFERROR(VLOOKUP($A531,STOK_AWAL,13,0),0)))</f>
        <v>0</v>
      </c>
      <c r="U531" t="str">
        <f>M531</f>
        <v/>
      </c>
    </row>
    <row r="532" spans="1:21" x14ac:dyDescent="0.25">
      <c r="A532" t="str">
        <f>IF('3.Stok Awal'!$A532=0,"",'3.Stok Awal'!$A532)</f>
        <v/>
      </c>
      <c r="B532" t="str">
        <f>IF('3.Stok Awal'!$B532=0,"",'3.Stok Awal'!$B532)</f>
        <v/>
      </c>
      <c r="C532" t="str">
        <f>IF('3.Stok Awal'!$C532=0,"",'3.Stok Awal'!$C532)</f>
        <v/>
      </c>
      <c r="D532" t="str">
        <f>IF('3.Stok Awal'!$D532=0,"",'3.Stok Awal'!$D532)</f>
        <v/>
      </c>
      <c r="E532" t="str">
        <f>IF('3.Stok Awal'!$E532=0,"",'3.Stok Awal'!$E532)</f>
        <v/>
      </c>
      <c r="F532" s="4" t="str">
        <f>IF('3.Stok Awal'!$F532=0,"",'3.Stok Awal'!$F532)</f>
        <v/>
      </c>
      <c r="G532" s="4" t="str">
        <f t="shared" si="8"/>
        <v/>
      </c>
      <c r="H532">
        <f>IF('3.Stok Awal'!$I532=0,0,'3.Stok Awal'!$I532)</f>
        <v>0</v>
      </c>
      <c r="I532" t="str">
        <f>IF('3.Stok Awal'!$J532=0,"",'3.Stok Awal'!$J532)</f>
        <v/>
      </c>
      <c r="J532">
        <f>IF('3.Stok Awal'!$K532=0,0,'3.Stok Awal'!$K532)</f>
        <v>0</v>
      </c>
      <c r="K532" t="str">
        <f>IF('3.Stok Awal'!$L532=0,"",'3.Stok Awal'!$L532)</f>
        <v/>
      </c>
      <c r="L532">
        <f>IF('3.Stok Awal'!$N532=0,0,'3.Stok Awal'!$N532)</f>
        <v>0</v>
      </c>
      <c r="M532" t="str">
        <f>IF('3.Stok Awal'!$O532=0,"",'3.Stok Awal'!$O532)</f>
        <v/>
      </c>
      <c r="N532">
        <f>SUMIF('4.Sell to Trade'!$O$5:$O$5003,'5.Stok Akhir'!$G532,'4.Sell to Trade'!$Q$5:$Q$5003)</f>
        <v>0</v>
      </c>
      <c r="O532" t="str">
        <f>IF('3.Stok Awal'!$L532=0,"",'3.Stok Awal'!$L532)</f>
        <v/>
      </c>
      <c r="P532">
        <f>IF(ISNA(VLOOKUP($A532,STOK_AWAL,13,0)),0,IF(VLOOKUP($A532,STOK_AWAL,13,0)&gt;0,ROUNDDOWN(L532/VLOOKUP($A532,STOK_AWAL,13,0),0),0))</f>
        <v>0</v>
      </c>
      <c r="Q532" t="str">
        <f>I532</f>
        <v/>
      </c>
      <c r="R532">
        <f>IFERROR(MOD(L532,VLOOKUP($A532,STOK_AWAL,13,0)),0)</f>
        <v>0</v>
      </c>
      <c r="S532" t="str">
        <f>K532</f>
        <v/>
      </c>
      <c r="T532">
        <f>R532+(P532*(IFERROR(VLOOKUP($A532,STOK_AWAL,13,0),0)))</f>
        <v>0</v>
      </c>
      <c r="U532" t="str">
        <f>M532</f>
        <v/>
      </c>
    </row>
    <row r="533" spans="1:21" x14ac:dyDescent="0.25">
      <c r="A533" t="str">
        <f>IF('3.Stok Awal'!$A533=0,"",'3.Stok Awal'!$A533)</f>
        <v/>
      </c>
      <c r="B533" t="str">
        <f>IF('3.Stok Awal'!$B533=0,"",'3.Stok Awal'!$B533)</f>
        <v/>
      </c>
      <c r="C533" t="str">
        <f>IF('3.Stok Awal'!$C533=0,"",'3.Stok Awal'!$C533)</f>
        <v/>
      </c>
      <c r="D533" t="str">
        <f>IF('3.Stok Awal'!$D533=0,"",'3.Stok Awal'!$D533)</f>
        <v/>
      </c>
      <c r="E533" t="str">
        <f>IF('3.Stok Awal'!$E533=0,"",'3.Stok Awal'!$E533)</f>
        <v/>
      </c>
      <c r="F533" s="4" t="str">
        <f>IF('3.Stok Awal'!$F533=0,"",'3.Stok Awal'!$F533)</f>
        <v/>
      </c>
      <c r="G533" s="4" t="str">
        <f t="shared" si="8"/>
        <v/>
      </c>
      <c r="H533">
        <f>IF('3.Stok Awal'!$I533=0,0,'3.Stok Awal'!$I533)</f>
        <v>0</v>
      </c>
      <c r="I533" t="str">
        <f>IF('3.Stok Awal'!$J533=0,"",'3.Stok Awal'!$J533)</f>
        <v/>
      </c>
      <c r="J533">
        <f>IF('3.Stok Awal'!$K533=0,0,'3.Stok Awal'!$K533)</f>
        <v>0</v>
      </c>
      <c r="K533" t="str">
        <f>IF('3.Stok Awal'!$L533=0,"",'3.Stok Awal'!$L533)</f>
        <v/>
      </c>
      <c r="L533">
        <f>IF('3.Stok Awal'!$N533=0,0,'3.Stok Awal'!$N533)</f>
        <v>0</v>
      </c>
      <c r="M533" t="str">
        <f>IF('3.Stok Awal'!$O533=0,"",'3.Stok Awal'!$O533)</f>
        <v/>
      </c>
      <c r="N533">
        <f>SUMIF('4.Sell to Trade'!$O$5:$O$5003,'5.Stok Akhir'!$G533,'4.Sell to Trade'!$Q$5:$Q$5003)</f>
        <v>0</v>
      </c>
      <c r="O533" t="str">
        <f>IF('3.Stok Awal'!$L533=0,"",'3.Stok Awal'!$L533)</f>
        <v/>
      </c>
      <c r="P533">
        <f>IF(ISNA(VLOOKUP($A533,STOK_AWAL,13,0)),0,IF(VLOOKUP($A533,STOK_AWAL,13,0)&gt;0,ROUNDDOWN(L533/VLOOKUP($A533,STOK_AWAL,13,0),0),0))</f>
        <v>0</v>
      </c>
      <c r="Q533" t="str">
        <f>I533</f>
        <v/>
      </c>
      <c r="R533">
        <f>IFERROR(MOD(L533,VLOOKUP($A533,STOK_AWAL,13,0)),0)</f>
        <v>0</v>
      </c>
      <c r="S533" t="str">
        <f>K533</f>
        <v/>
      </c>
      <c r="T533">
        <f>R533+(P533*(IFERROR(VLOOKUP($A533,STOK_AWAL,13,0),0)))</f>
        <v>0</v>
      </c>
      <c r="U533" t="str">
        <f>M533</f>
        <v/>
      </c>
    </row>
    <row r="534" spans="1:21" x14ac:dyDescent="0.25">
      <c r="A534" t="str">
        <f>IF('3.Stok Awal'!$A534=0,"",'3.Stok Awal'!$A534)</f>
        <v/>
      </c>
      <c r="B534" t="str">
        <f>IF('3.Stok Awal'!$B534=0,"",'3.Stok Awal'!$B534)</f>
        <v/>
      </c>
      <c r="C534" t="str">
        <f>IF('3.Stok Awal'!$C534=0,"",'3.Stok Awal'!$C534)</f>
        <v/>
      </c>
      <c r="D534" t="str">
        <f>IF('3.Stok Awal'!$D534=0,"",'3.Stok Awal'!$D534)</f>
        <v/>
      </c>
      <c r="E534" t="str">
        <f>IF('3.Stok Awal'!$E534=0,"",'3.Stok Awal'!$E534)</f>
        <v/>
      </c>
      <c r="F534" s="4" t="str">
        <f>IF('3.Stok Awal'!$F534=0,"",'3.Stok Awal'!$F534)</f>
        <v/>
      </c>
      <c r="G534" s="4" t="str">
        <f t="shared" si="8"/>
        <v/>
      </c>
      <c r="H534">
        <f>IF('3.Stok Awal'!$I534=0,0,'3.Stok Awal'!$I534)</f>
        <v>0</v>
      </c>
      <c r="I534" t="str">
        <f>IF('3.Stok Awal'!$J534=0,"",'3.Stok Awal'!$J534)</f>
        <v/>
      </c>
      <c r="J534">
        <f>IF('3.Stok Awal'!$K534=0,0,'3.Stok Awal'!$K534)</f>
        <v>0</v>
      </c>
      <c r="K534" t="str">
        <f>IF('3.Stok Awal'!$L534=0,"",'3.Stok Awal'!$L534)</f>
        <v/>
      </c>
      <c r="L534">
        <f>IF('3.Stok Awal'!$N534=0,0,'3.Stok Awal'!$N534)</f>
        <v>0</v>
      </c>
      <c r="M534" t="str">
        <f>IF('3.Stok Awal'!$O534=0,"",'3.Stok Awal'!$O534)</f>
        <v/>
      </c>
      <c r="N534">
        <f>SUMIF('4.Sell to Trade'!$O$5:$O$5003,'5.Stok Akhir'!$G534,'4.Sell to Trade'!$Q$5:$Q$5003)</f>
        <v>0</v>
      </c>
      <c r="O534" t="str">
        <f>IF('3.Stok Awal'!$L534=0,"",'3.Stok Awal'!$L534)</f>
        <v/>
      </c>
      <c r="P534">
        <f>IF(ISNA(VLOOKUP($A534,STOK_AWAL,13,0)),0,IF(VLOOKUP($A534,STOK_AWAL,13,0)&gt;0,ROUNDDOWN(L534/VLOOKUP($A534,STOK_AWAL,13,0),0),0))</f>
        <v>0</v>
      </c>
      <c r="Q534" t="str">
        <f>I534</f>
        <v/>
      </c>
      <c r="R534">
        <f>IFERROR(MOD(L534,VLOOKUP($A534,STOK_AWAL,13,0)),0)</f>
        <v>0</v>
      </c>
      <c r="S534" t="str">
        <f>K534</f>
        <v/>
      </c>
      <c r="T534">
        <f>R534+(P534*(IFERROR(VLOOKUP($A534,STOK_AWAL,13,0),0)))</f>
        <v>0</v>
      </c>
      <c r="U534" t="str">
        <f>M534</f>
        <v/>
      </c>
    </row>
    <row r="535" spans="1:21" x14ac:dyDescent="0.25">
      <c r="A535" t="str">
        <f>IF('3.Stok Awal'!$A535=0,"",'3.Stok Awal'!$A535)</f>
        <v/>
      </c>
      <c r="B535" t="str">
        <f>IF('3.Stok Awal'!$B535=0,"",'3.Stok Awal'!$B535)</f>
        <v/>
      </c>
      <c r="C535" t="str">
        <f>IF('3.Stok Awal'!$C535=0,"",'3.Stok Awal'!$C535)</f>
        <v/>
      </c>
      <c r="D535" t="str">
        <f>IF('3.Stok Awal'!$D535=0,"",'3.Stok Awal'!$D535)</f>
        <v/>
      </c>
      <c r="E535" t="str">
        <f>IF('3.Stok Awal'!$E535=0,"",'3.Stok Awal'!$E535)</f>
        <v/>
      </c>
      <c r="F535" s="4" t="str">
        <f>IF('3.Stok Awal'!$F535=0,"",'3.Stok Awal'!$F535)</f>
        <v/>
      </c>
      <c r="G535" s="4" t="str">
        <f t="shared" si="8"/>
        <v/>
      </c>
      <c r="H535">
        <f>IF('3.Stok Awal'!$I535=0,0,'3.Stok Awal'!$I535)</f>
        <v>0</v>
      </c>
      <c r="I535" t="str">
        <f>IF('3.Stok Awal'!$J535=0,"",'3.Stok Awal'!$J535)</f>
        <v/>
      </c>
      <c r="J535">
        <f>IF('3.Stok Awal'!$K535=0,0,'3.Stok Awal'!$K535)</f>
        <v>0</v>
      </c>
      <c r="K535" t="str">
        <f>IF('3.Stok Awal'!$L535=0,"",'3.Stok Awal'!$L535)</f>
        <v/>
      </c>
      <c r="L535">
        <f>IF('3.Stok Awal'!$N535=0,0,'3.Stok Awal'!$N535)</f>
        <v>0</v>
      </c>
      <c r="M535" t="str">
        <f>IF('3.Stok Awal'!$O535=0,"",'3.Stok Awal'!$O535)</f>
        <v/>
      </c>
      <c r="N535">
        <f>SUMIF('4.Sell to Trade'!$O$5:$O$5003,'5.Stok Akhir'!$G535,'4.Sell to Trade'!$Q$5:$Q$5003)</f>
        <v>0</v>
      </c>
      <c r="O535" t="str">
        <f>IF('3.Stok Awal'!$L535=0,"",'3.Stok Awal'!$L535)</f>
        <v/>
      </c>
      <c r="P535">
        <f>IF(ISNA(VLOOKUP($A535,STOK_AWAL,13,0)),0,IF(VLOOKUP($A535,STOK_AWAL,13,0)&gt;0,ROUNDDOWN(L535/VLOOKUP($A535,STOK_AWAL,13,0),0),0))</f>
        <v>0</v>
      </c>
      <c r="Q535" t="str">
        <f>I535</f>
        <v/>
      </c>
      <c r="R535">
        <f>IFERROR(MOD(L535,VLOOKUP($A535,STOK_AWAL,13,0)),0)</f>
        <v>0</v>
      </c>
      <c r="S535" t="str">
        <f>K535</f>
        <v/>
      </c>
      <c r="T535">
        <f>R535+(P535*(IFERROR(VLOOKUP($A535,STOK_AWAL,13,0),0)))</f>
        <v>0</v>
      </c>
      <c r="U535" t="str">
        <f>M535</f>
        <v/>
      </c>
    </row>
    <row r="536" spans="1:21" x14ac:dyDescent="0.25">
      <c r="A536" t="str">
        <f>IF('3.Stok Awal'!$A536=0,"",'3.Stok Awal'!$A536)</f>
        <v/>
      </c>
      <c r="B536" t="str">
        <f>IF('3.Stok Awal'!$B536=0,"",'3.Stok Awal'!$B536)</f>
        <v/>
      </c>
      <c r="C536" t="str">
        <f>IF('3.Stok Awal'!$C536=0,"",'3.Stok Awal'!$C536)</f>
        <v/>
      </c>
      <c r="D536" t="str">
        <f>IF('3.Stok Awal'!$D536=0,"",'3.Stok Awal'!$D536)</f>
        <v/>
      </c>
      <c r="E536" t="str">
        <f>IF('3.Stok Awal'!$E536=0,"",'3.Stok Awal'!$E536)</f>
        <v/>
      </c>
      <c r="F536" s="4" t="str">
        <f>IF('3.Stok Awal'!$F536=0,"",'3.Stok Awal'!$F536)</f>
        <v/>
      </c>
      <c r="G536" s="4" t="str">
        <f t="shared" si="8"/>
        <v/>
      </c>
      <c r="H536">
        <f>IF('3.Stok Awal'!$I536=0,0,'3.Stok Awal'!$I536)</f>
        <v>0</v>
      </c>
      <c r="I536" t="str">
        <f>IF('3.Stok Awal'!$J536=0,"",'3.Stok Awal'!$J536)</f>
        <v/>
      </c>
      <c r="J536">
        <f>IF('3.Stok Awal'!$K536=0,0,'3.Stok Awal'!$K536)</f>
        <v>0</v>
      </c>
      <c r="K536" t="str">
        <f>IF('3.Stok Awal'!$L536=0,"",'3.Stok Awal'!$L536)</f>
        <v/>
      </c>
      <c r="L536">
        <f>IF('3.Stok Awal'!$N536=0,0,'3.Stok Awal'!$N536)</f>
        <v>0</v>
      </c>
      <c r="M536" t="str">
        <f>IF('3.Stok Awal'!$O536=0,"",'3.Stok Awal'!$O536)</f>
        <v/>
      </c>
      <c r="N536">
        <f>SUMIF('4.Sell to Trade'!$O$5:$O$5003,'5.Stok Akhir'!$G536,'4.Sell to Trade'!$Q$5:$Q$5003)</f>
        <v>0</v>
      </c>
      <c r="O536" t="str">
        <f>IF('3.Stok Awal'!$L536=0,"",'3.Stok Awal'!$L536)</f>
        <v/>
      </c>
      <c r="P536">
        <f>IF(ISNA(VLOOKUP($A536,STOK_AWAL,13,0)),0,IF(VLOOKUP($A536,STOK_AWAL,13,0)&gt;0,ROUNDDOWN(L536/VLOOKUP($A536,STOK_AWAL,13,0),0),0))</f>
        <v>0</v>
      </c>
      <c r="Q536" t="str">
        <f>I536</f>
        <v/>
      </c>
      <c r="R536">
        <f>IFERROR(MOD(L536,VLOOKUP($A536,STOK_AWAL,13,0)),0)</f>
        <v>0</v>
      </c>
      <c r="S536" t="str">
        <f>K536</f>
        <v/>
      </c>
      <c r="T536">
        <f>R536+(P536*(IFERROR(VLOOKUP($A536,STOK_AWAL,13,0),0)))</f>
        <v>0</v>
      </c>
      <c r="U536" t="str">
        <f>M536</f>
        <v/>
      </c>
    </row>
    <row r="537" spans="1:21" x14ac:dyDescent="0.25">
      <c r="A537" t="str">
        <f>IF('3.Stok Awal'!$A537=0,"",'3.Stok Awal'!$A537)</f>
        <v/>
      </c>
      <c r="B537" t="str">
        <f>IF('3.Stok Awal'!$B537=0,"",'3.Stok Awal'!$B537)</f>
        <v/>
      </c>
      <c r="C537" t="str">
        <f>IF('3.Stok Awal'!$C537=0,"",'3.Stok Awal'!$C537)</f>
        <v/>
      </c>
      <c r="D537" t="str">
        <f>IF('3.Stok Awal'!$D537=0,"",'3.Stok Awal'!$D537)</f>
        <v/>
      </c>
      <c r="E537" t="str">
        <f>IF('3.Stok Awal'!$E537=0,"",'3.Stok Awal'!$E537)</f>
        <v/>
      </c>
      <c r="F537" s="4" t="str">
        <f>IF('3.Stok Awal'!$F537=0,"",'3.Stok Awal'!$F537)</f>
        <v/>
      </c>
      <c r="G537" s="4" t="str">
        <f t="shared" si="8"/>
        <v/>
      </c>
      <c r="H537">
        <f>IF('3.Stok Awal'!$I537=0,0,'3.Stok Awal'!$I537)</f>
        <v>0</v>
      </c>
      <c r="I537" t="str">
        <f>IF('3.Stok Awal'!$J537=0,"",'3.Stok Awal'!$J537)</f>
        <v/>
      </c>
      <c r="J537">
        <f>IF('3.Stok Awal'!$K537=0,0,'3.Stok Awal'!$K537)</f>
        <v>0</v>
      </c>
      <c r="K537" t="str">
        <f>IF('3.Stok Awal'!$L537=0,"",'3.Stok Awal'!$L537)</f>
        <v/>
      </c>
      <c r="L537">
        <f>IF('3.Stok Awal'!$N537=0,0,'3.Stok Awal'!$N537)</f>
        <v>0</v>
      </c>
      <c r="M537" t="str">
        <f>IF('3.Stok Awal'!$O537=0,"",'3.Stok Awal'!$O537)</f>
        <v/>
      </c>
      <c r="N537">
        <f>SUMIF('4.Sell to Trade'!$O$5:$O$5003,'5.Stok Akhir'!$G537,'4.Sell to Trade'!$Q$5:$Q$5003)</f>
        <v>0</v>
      </c>
      <c r="O537" t="str">
        <f>IF('3.Stok Awal'!$L537=0,"",'3.Stok Awal'!$L537)</f>
        <v/>
      </c>
      <c r="P537">
        <f>IF(ISNA(VLOOKUP($A537,STOK_AWAL,13,0)),0,IF(VLOOKUP($A537,STOK_AWAL,13,0)&gt;0,ROUNDDOWN(L537/VLOOKUP($A537,STOK_AWAL,13,0),0),0))</f>
        <v>0</v>
      </c>
      <c r="Q537" t="str">
        <f>I537</f>
        <v/>
      </c>
      <c r="R537">
        <f>IFERROR(MOD(L537,VLOOKUP($A537,STOK_AWAL,13,0)),0)</f>
        <v>0</v>
      </c>
      <c r="S537" t="str">
        <f>K537</f>
        <v/>
      </c>
      <c r="T537">
        <f>R537+(P537*(IFERROR(VLOOKUP($A537,STOK_AWAL,13,0),0)))</f>
        <v>0</v>
      </c>
      <c r="U537" t="str">
        <f>M537</f>
        <v/>
      </c>
    </row>
    <row r="538" spans="1:21" x14ac:dyDescent="0.25">
      <c r="A538" t="str">
        <f>IF('3.Stok Awal'!$A538=0,"",'3.Stok Awal'!$A538)</f>
        <v/>
      </c>
      <c r="B538" t="str">
        <f>IF('3.Stok Awal'!$B538=0,"",'3.Stok Awal'!$B538)</f>
        <v/>
      </c>
      <c r="C538" t="str">
        <f>IF('3.Stok Awal'!$C538=0,"",'3.Stok Awal'!$C538)</f>
        <v/>
      </c>
      <c r="D538" t="str">
        <f>IF('3.Stok Awal'!$D538=0,"",'3.Stok Awal'!$D538)</f>
        <v/>
      </c>
      <c r="E538" t="str">
        <f>IF('3.Stok Awal'!$E538=0,"",'3.Stok Awal'!$E538)</f>
        <v/>
      </c>
      <c r="F538" s="4" t="str">
        <f>IF('3.Stok Awal'!$F538=0,"",'3.Stok Awal'!$F538)</f>
        <v/>
      </c>
      <c r="G538" s="4" t="str">
        <f t="shared" si="8"/>
        <v/>
      </c>
      <c r="H538">
        <f>IF('3.Stok Awal'!$I538=0,0,'3.Stok Awal'!$I538)</f>
        <v>0</v>
      </c>
      <c r="I538" t="str">
        <f>IF('3.Stok Awal'!$J538=0,"",'3.Stok Awal'!$J538)</f>
        <v/>
      </c>
      <c r="J538">
        <f>IF('3.Stok Awal'!$K538=0,0,'3.Stok Awal'!$K538)</f>
        <v>0</v>
      </c>
      <c r="K538" t="str">
        <f>IF('3.Stok Awal'!$L538=0,"",'3.Stok Awal'!$L538)</f>
        <v/>
      </c>
      <c r="L538">
        <f>IF('3.Stok Awal'!$N538=0,0,'3.Stok Awal'!$N538)</f>
        <v>0</v>
      </c>
      <c r="M538" t="str">
        <f>IF('3.Stok Awal'!$O538=0,"",'3.Stok Awal'!$O538)</f>
        <v/>
      </c>
      <c r="N538">
        <f>SUMIF('4.Sell to Trade'!$O$5:$O$5003,'5.Stok Akhir'!$G538,'4.Sell to Trade'!$Q$5:$Q$5003)</f>
        <v>0</v>
      </c>
      <c r="O538" t="str">
        <f>IF('3.Stok Awal'!$L538=0,"",'3.Stok Awal'!$L538)</f>
        <v/>
      </c>
      <c r="P538">
        <f>IF(ISNA(VLOOKUP($A538,STOK_AWAL,13,0)),0,IF(VLOOKUP($A538,STOK_AWAL,13,0)&gt;0,ROUNDDOWN(L538/VLOOKUP($A538,STOK_AWAL,13,0),0),0))</f>
        <v>0</v>
      </c>
      <c r="Q538" t="str">
        <f>I538</f>
        <v/>
      </c>
      <c r="R538">
        <f>IFERROR(MOD(L538,VLOOKUP($A538,STOK_AWAL,13,0)),0)</f>
        <v>0</v>
      </c>
      <c r="S538" t="str">
        <f>K538</f>
        <v/>
      </c>
      <c r="T538">
        <f>R538+(P538*(IFERROR(VLOOKUP($A538,STOK_AWAL,13,0),0)))</f>
        <v>0</v>
      </c>
      <c r="U538" t="str">
        <f>M538</f>
        <v/>
      </c>
    </row>
    <row r="539" spans="1:21" x14ac:dyDescent="0.25">
      <c r="A539" t="str">
        <f>IF('3.Stok Awal'!$A539=0,"",'3.Stok Awal'!$A539)</f>
        <v/>
      </c>
      <c r="B539" t="str">
        <f>IF('3.Stok Awal'!$B539=0,"",'3.Stok Awal'!$B539)</f>
        <v/>
      </c>
      <c r="C539" t="str">
        <f>IF('3.Stok Awal'!$C539=0,"",'3.Stok Awal'!$C539)</f>
        <v/>
      </c>
      <c r="D539" t="str">
        <f>IF('3.Stok Awal'!$D539=0,"",'3.Stok Awal'!$D539)</f>
        <v/>
      </c>
      <c r="E539" t="str">
        <f>IF('3.Stok Awal'!$E539=0,"",'3.Stok Awal'!$E539)</f>
        <v/>
      </c>
      <c r="F539" s="4" t="str">
        <f>IF('3.Stok Awal'!$F539=0,"",'3.Stok Awal'!$F539)</f>
        <v/>
      </c>
      <c r="G539" s="4" t="str">
        <f t="shared" si="8"/>
        <v/>
      </c>
      <c r="H539">
        <f>IF('3.Stok Awal'!$I539=0,0,'3.Stok Awal'!$I539)</f>
        <v>0</v>
      </c>
      <c r="I539" t="str">
        <f>IF('3.Stok Awal'!$J539=0,"",'3.Stok Awal'!$J539)</f>
        <v/>
      </c>
      <c r="J539">
        <f>IF('3.Stok Awal'!$K539=0,0,'3.Stok Awal'!$K539)</f>
        <v>0</v>
      </c>
      <c r="K539" t="str">
        <f>IF('3.Stok Awal'!$L539=0,"",'3.Stok Awal'!$L539)</f>
        <v/>
      </c>
      <c r="L539">
        <f>IF('3.Stok Awal'!$N539=0,0,'3.Stok Awal'!$N539)</f>
        <v>0</v>
      </c>
      <c r="M539" t="str">
        <f>IF('3.Stok Awal'!$O539=0,"",'3.Stok Awal'!$O539)</f>
        <v/>
      </c>
      <c r="N539">
        <f>SUMIF('4.Sell to Trade'!$O$5:$O$5003,'5.Stok Akhir'!$G539,'4.Sell to Trade'!$Q$5:$Q$5003)</f>
        <v>0</v>
      </c>
      <c r="O539" t="str">
        <f>IF('3.Stok Awal'!$L539=0,"",'3.Stok Awal'!$L539)</f>
        <v/>
      </c>
      <c r="P539">
        <f>IF(ISNA(VLOOKUP($A539,STOK_AWAL,13,0)),0,IF(VLOOKUP($A539,STOK_AWAL,13,0)&gt;0,ROUNDDOWN(L539/VLOOKUP($A539,STOK_AWAL,13,0),0),0))</f>
        <v>0</v>
      </c>
      <c r="Q539" t="str">
        <f>I539</f>
        <v/>
      </c>
      <c r="R539">
        <f>IFERROR(MOD(L539,VLOOKUP($A539,STOK_AWAL,13,0)),0)</f>
        <v>0</v>
      </c>
      <c r="S539" t="str">
        <f>K539</f>
        <v/>
      </c>
      <c r="T539">
        <f>R539+(P539*(IFERROR(VLOOKUP($A539,STOK_AWAL,13,0),0)))</f>
        <v>0</v>
      </c>
      <c r="U539" t="str">
        <f>M539</f>
        <v/>
      </c>
    </row>
    <row r="540" spans="1:21" x14ac:dyDescent="0.25">
      <c r="A540" t="str">
        <f>IF('3.Stok Awal'!$A540=0,"",'3.Stok Awal'!$A540)</f>
        <v/>
      </c>
      <c r="B540" t="str">
        <f>IF('3.Stok Awal'!$B540=0,"",'3.Stok Awal'!$B540)</f>
        <v/>
      </c>
      <c r="C540" t="str">
        <f>IF('3.Stok Awal'!$C540=0,"",'3.Stok Awal'!$C540)</f>
        <v/>
      </c>
      <c r="D540" t="str">
        <f>IF('3.Stok Awal'!$D540=0,"",'3.Stok Awal'!$D540)</f>
        <v/>
      </c>
      <c r="E540" t="str">
        <f>IF('3.Stok Awal'!$E540=0,"",'3.Stok Awal'!$E540)</f>
        <v/>
      </c>
      <c r="F540" s="4" t="str">
        <f>IF('3.Stok Awal'!$F540=0,"",'3.Stok Awal'!$F540)</f>
        <v/>
      </c>
      <c r="G540" s="4" t="str">
        <f t="shared" si="8"/>
        <v/>
      </c>
      <c r="H540">
        <f>IF('3.Stok Awal'!$I540=0,0,'3.Stok Awal'!$I540)</f>
        <v>0</v>
      </c>
      <c r="I540" t="str">
        <f>IF('3.Stok Awal'!$J540=0,"",'3.Stok Awal'!$J540)</f>
        <v/>
      </c>
      <c r="J540">
        <f>IF('3.Stok Awal'!$K540=0,0,'3.Stok Awal'!$K540)</f>
        <v>0</v>
      </c>
      <c r="K540" t="str">
        <f>IF('3.Stok Awal'!$L540=0,"",'3.Stok Awal'!$L540)</f>
        <v/>
      </c>
      <c r="L540">
        <f>IF('3.Stok Awal'!$N540=0,0,'3.Stok Awal'!$N540)</f>
        <v>0</v>
      </c>
      <c r="M540" t="str">
        <f>IF('3.Stok Awal'!$O540=0,"",'3.Stok Awal'!$O540)</f>
        <v/>
      </c>
      <c r="N540">
        <f>SUMIF('4.Sell to Trade'!$O$5:$O$5003,'5.Stok Akhir'!$G540,'4.Sell to Trade'!$Q$5:$Q$5003)</f>
        <v>0</v>
      </c>
      <c r="O540" t="str">
        <f>IF('3.Stok Awal'!$L540=0,"",'3.Stok Awal'!$L540)</f>
        <v/>
      </c>
      <c r="P540">
        <f>IF(ISNA(VLOOKUP($A540,STOK_AWAL,13,0)),0,IF(VLOOKUP($A540,STOK_AWAL,13,0)&gt;0,ROUNDDOWN(L540/VLOOKUP($A540,STOK_AWAL,13,0),0),0))</f>
        <v>0</v>
      </c>
      <c r="Q540" t="str">
        <f>I540</f>
        <v/>
      </c>
      <c r="R540">
        <f>IFERROR(MOD(L540,VLOOKUP($A540,STOK_AWAL,13,0)),0)</f>
        <v>0</v>
      </c>
      <c r="S540" t="str">
        <f>K540</f>
        <v/>
      </c>
      <c r="T540">
        <f>R540+(P540*(IFERROR(VLOOKUP($A540,STOK_AWAL,13,0),0)))</f>
        <v>0</v>
      </c>
      <c r="U540" t="str">
        <f>M540</f>
        <v/>
      </c>
    </row>
    <row r="541" spans="1:21" x14ac:dyDescent="0.25">
      <c r="A541" t="str">
        <f>IF('3.Stok Awal'!$A541=0,"",'3.Stok Awal'!$A541)</f>
        <v/>
      </c>
      <c r="B541" t="str">
        <f>IF('3.Stok Awal'!$B541=0,"",'3.Stok Awal'!$B541)</f>
        <v/>
      </c>
      <c r="C541" t="str">
        <f>IF('3.Stok Awal'!$C541=0,"",'3.Stok Awal'!$C541)</f>
        <v/>
      </c>
      <c r="D541" t="str">
        <f>IF('3.Stok Awal'!$D541=0,"",'3.Stok Awal'!$D541)</f>
        <v/>
      </c>
      <c r="E541" t="str">
        <f>IF('3.Stok Awal'!$E541=0,"",'3.Stok Awal'!$E541)</f>
        <v/>
      </c>
      <c r="F541" s="4" t="str">
        <f>IF('3.Stok Awal'!$F541=0,"",'3.Stok Awal'!$F541)</f>
        <v/>
      </c>
      <c r="G541" s="4" t="str">
        <f t="shared" si="8"/>
        <v/>
      </c>
      <c r="H541">
        <f>IF('3.Stok Awal'!$I541=0,0,'3.Stok Awal'!$I541)</f>
        <v>0</v>
      </c>
      <c r="I541" t="str">
        <f>IF('3.Stok Awal'!$J541=0,"",'3.Stok Awal'!$J541)</f>
        <v/>
      </c>
      <c r="J541">
        <f>IF('3.Stok Awal'!$K541=0,0,'3.Stok Awal'!$K541)</f>
        <v>0</v>
      </c>
      <c r="K541" t="str">
        <f>IF('3.Stok Awal'!$L541=0,"",'3.Stok Awal'!$L541)</f>
        <v/>
      </c>
      <c r="L541">
        <f>IF('3.Stok Awal'!$N541=0,0,'3.Stok Awal'!$N541)</f>
        <v>0</v>
      </c>
      <c r="M541" t="str">
        <f>IF('3.Stok Awal'!$O541=0,"",'3.Stok Awal'!$O541)</f>
        <v/>
      </c>
      <c r="N541">
        <f>SUMIF('4.Sell to Trade'!$O$5:$O$5003,'5.Stok Akhir'!$G541,'4.Sell to Trade'!$Q$5:$Q$5003)</f>
        <v>0</v>
      </c>
      <c r="O541" t="str">
        <f>IF('3.Stok Awal'!$L541=0,"",'3.Stok Awal'!$L541)</f>
        <v/>
      </c>
      <c r="P541">
        <f>IF(ISNA(VLOOKUP($A541,STOK_AWAL,13,0)),0,IF(VLOOKUP($A541,STOK_AWAL,13,0)&gt;0,ROUNDDOWN(L541/VLOOKUP($A541,STOK_AWAL,13,0),0),0))</f>
        <v>0</v>
      </c>
      <c r="Q541" t="str">
        <f>I541</f>
        <v/>
      </c>
      <c r="R541">
        <f>IFERROR(MOD(L541,VLOOKUP($A541,STOK_AWAL,13,0)),0)</f>
        <v>0</v>
      </c>
      <c r="S541" t="str">
        <f>K541</f>
        <v/>
      </c>
      <c r="T541">
        <f>R541+(P541*(IFERROR(VLOOKUP($A541,STOK_AWAL,13,0),0)))</f>
        <v>0</v>
      </c>
      <c r="U541" t="str">
        <f>M541</f>
        <v/>
      </c>
    </row>
    <row r="542" spans="1:21" x14ac:dyDescent="0.25">
      <c r="A542" t="str">
        <f>IF('3.Stok Awal'!$A542=0,"",'3.Stok Awal'!$A542)</f>
        <v/>
      </c>
      <c r="B542" t="str">
        <f>IF('3.Stok Awal'!$B542=0,"",'3.Stok Awal'!$B542)</f>
        <v/>
      </c>
      <c r="C542" t="str">
        <f>IF('3.Stok Awal'!$C542=0,"",'3.Stok Awal'!$C542)</f>
        <v/>
      </c>
      <c r="D542" t="str">
        <f>IF('3.Stok Awal'!$D542=0,"",'3.Stok Awal'!$D542)</f>
        <v/>
      </c>
      <c r="E542" t="str">
        <f>IF('3.Stok Awal'!$E542=0,"",'3.Stok Awal'!$E542)</f>
        <v/>
      </c>
      <c r="F542" s="4" t="str">
        <f>IF('3.Stok Awal'!$F542=0,"",'3.Stok Awal'!$F542)</f>
        <v/>
      </c>
      <c r="G542" s="4" t="str">
        <f t="shared" si="8"/>
        <v/>
      </c>
      <c r="H542">
        <f>IF('3.Stok Awal'!$I542=0,0,'3.Stok Awal'!$I542)</f>
        <v>0</v>
      </c>
      <c r="I542" t="str">
        <f>IF('3.Stok Awal'!$J542=0,"",'3.Stok Awal'!$J542)</f>
        <v/>
      </c>
      <c r="J542">
        <f>IF('3.Stok Awal'!$K542=0,0,'3.Stok Awal'!$K542)</f>
        <v>0</v>
      </c>
      <c r="K542" t="str">
        <f>IF('3.Stok Awal'!$L542=0,"",'3.Stok Awal'!$L542)</f>
        <v/>
      </c>
      <c r="L542">
        <f>IF('3.Stok Awal'!$N542=0,0,'3.Stok Awal'!$N542)</f>
        <v>0</v>
      </c>
      <c r="M542" t="str">
        <f>IF('3.Stok Awal'!$O542=0,"",'3.Stok Awal'!$O542)</f>
        <v/>
      </c>
      <c r="N542">
        <f>SUMIF('4.Sell to Trade'!$O$5:$O$5003,'5.Stok Akhir'!$G542,'4.Sell to Trade'!$Q$5:$Q$5003)</f>
        <v>0</v>
      </c>
      <c r="O542" t="str">
        <f>IF('3.Stok Awal'!$L542=0,"",'3.Stok Awal'!$L542)</f>
        <v/>
      </c>
      <c r="P542">
        <f>IF(ISNA(VLOOKUP($A542,STOK_AWAL,13,0)),0,IF(VLOOKUP($A542,STOK_AWAL,13,0)&gt;0,ROUNDDOWN(L542/VLOOKUP($A542,STOK_AWAL,13,0),0),0))</f>
        <v>0</v>
      </c>
      <c r="Q542" t="str">
        <f>I542</f>
        <v/>
      </c>
      <c r="R542">
        <f>IFERROR(MOD(L542,VLOOKUP($A542,STOK_AWAL,13,0)),0)</f>
        <v>0</v>
      </c>
      <c r="S542" t="str">
        <f>K542</f>
        <v/>
      </c>
      <c r="T542">
        <f>R542+(P542*(IFERROR(VLOOKUP($A542,STOK_AWAL,13,0),0)))</f>
        <v>0</v>
      </c>
      <c r="U542" t="str">
        <f>M542</f>
        <v/>
      </c>
    </row>
    <row r="543" spans="1:21" x14ac:dyDescent="0.25">
      <c r="A543" t="str">
        <f>IF('3.Stok Awal'!$A543=0,"",'3.Stok Awal'!$A543)</f>
        <v/>
      </c>
      <c r="B543" t="str">
        <f>IF('3.Stok Awal'!$B543=0,"",'3.Stok Awal'!$B543)</f>
        <v/>
      </c>
      <c r="C543" t="str">
        <f>IF('3.Stok Awal'!$C543=0,"",'3.Stok Awal'!$C543)</f>
        <v/>
      </c>
      <c r="D543" t="str">
        <f>IF('3.Stok Awal'!$D543=0,"",'3.Stok Awal'!$D543)</f>
        <v/>
      </c>
      <c r="E543" t="str">
        <f>IF('3.Stok Awal'!$E543=0,"",'3.Stok Awal'!$E543)</f>
        <v/>
      </c>
      <c r="F543" s="4" t="str">
        <f>IF('3.Stok Awal'!$F543=0,"",'3.Stok Awal'!$F543)</f>
        <v/>
      </c>
      <c r="G543" s="4" t="str">
        <f t="shared" si="8"/>
        <v/>
      </c>
      <c r="H543">
        <f>IF('3.Stok Awal'!$I543=0,0,'3.Stok Awal'!$I543)</f>
        <v>0</v>
      </c>
      <c r="I543" t="str">
        <f>IF('3.Stok Awal'!$J543=0,"",'3.Stok Awal'!$J543)</f>
        <v/>
      </c>
      <c r="J543">
        <f>IF('3.Stok Awal'!$K543=0,0,'3.Stok Awal'!$K543)</f>
        <v>0</v>
      </c>
      <c r="K543" t="str">
        <f>IF('3.Stok Awal'!$L543=0,"",'3.Stok Awal'!$L543)</f>
        <v/>
      </c>
      <c r="L543">
        <f>IF('3.Stok Awal'!$N543=0,0,'3.Stok Awal'!$N543)</f>
        <v>0</v>
      </c>
      <c r="M543" t="str">
        <f>IF('3.Stok Awal'!$O543=0,"",'3.Stok Awal'!$O543)</f>
        <v/>
      </c>
      <c r="N543">
        <f>SUMIF('4.Sell to Trade'!$O$5:$O$5003,'5.Stok Akhir'!$G543,'4.Sell to Trade'!$Q$5:$Q$5003)</f>
        <v>0</v>
      </c>
      <c r="O543" t="str">
        <f>IF('3.Stok Awal'!$L543=0,"",'3.Stok Awal'!$L543)</f>
        <v/>
      </c>
      <c r="P543">
        <f>IF(ISNA(VLOOKUP($A543,STOK_AWAL,13,0)),0,IF(VLOOKUP($A543,STOK_AWAL,13,0)&gt;0,ROUNDDOWN(L543/VLOOKUP($A543,STOK_AWAL,13,0),0),0))</f>
        <v>0</v>
      </c>
      <c r="Q543" t="str">
        <f>I543</f>
        <v/>
      </c>
      <c r="R543">
        <f>IFERROR(MOD(L543,VLOOKUP($A543,STOK_AWAL,13,0)),0)</f>
        <v>0</v>
      </c>
      <c r="S543" t="str">
        <f>K543</f>
        <v/>
      </c>
      <c r="T543">
        <f>R543+(P543*(IFERROR(VLOOKUP($A543,STOK_AWAL,13,0),0)))</f>
        <v>0</v>
      </c>
      <c r="U543" t="str">
        <f>M543</f>
        <v/>
      </c>
    </row>
    <row r="544" spans="1:21" x14ac:dyDescent="0.25">
      <c r="A544" t="str">
        <f>IF('3.Stok Awal'!$A544=0,"",'3.Stok Awal'!$A544)</f>
        <v/>
      </c>
      <c r="B544" t="str">
        <f>IF('3.Stok Awal'!$B544=0,"",'3.Stok Awal'!$B544)</f>
        <v/>
      </c>
      <c r="C544" t="str">
        <f>IF('3.Stok Awal'!$C544=0,"",'3.Stok Awal'!$C544)</f>
        <v/>
      </c>
      <c r="D544" t="str">
        <f>IF('3.Stok Awal'!$D544=0,"",'3.Stok Awal'!$D544)</f>
        <v/>
      </c>
      <c r="E544" t="str">
        <f>IF('3.Stok Awal'!$E544=0,"",'3.Stok Awal'!$E544)</f>
        <v/>
      </c>
      <c r="F544" s="4" t="str">
        <f>IF('3.Stok Awal'!$F544=0,"",'3.Stok Awal'!$F544)</f>
        <v/>
      </c>
      <c r="G544" s="4" t="str">
        <f t="shared" si="8"/>
        <v/>
      </c>
      <c r="H544">
        <f>IF('3.Stok Awal'!$I544=0,0,'3.Stok Awal'!$I544)</f>
        <v>0</v>
      </c>
      <c r="I544" t="str">
        <f>IF('3.Stok Awal'!$J544=0,"",'3.Stok Awal'!$J544)</f>
        <v/>
      </c>
      <c r="J544">
        <f>IF('3.Stok Awal'!$K544=0,0,'3.Stok Awal'!$K544)</f>
        <v>0</v>
      </c>
      <c r="K544" t="str">
        <f>IF('3.Stok Awal'!$L544=0,"",'3.Stok Awal'!$L544)</f>
        <v/>
      </c>
      <c r="L544">
        <f>IF('3.Stok Awal'!$N544=0,0,'3.Stok Awal'!$N544)</f>
        <v>0</v>
      </c>
      <c r="M544" t="str">
        <f>IF('3.Stok Awal'!$O544=0,"",'3.Stok Awal'!$O544)</f>
        <v/>
      </c>
      <c r="N544">
        <f>SUMIF('4.Sell to Trade'!$O$5:$O$5003,'5.Stok Akhir'!$G544,'4.Sell to Trade'!$Q$5:$Q$5003)</f>
        <v>0</v>
      </c>
      <c r="O544" t="str">
        <f>IF('3.Stok Awal'!$L544=0,"",'3.Stok Awal'!$L544)</f>
        <v/>
      </c>
      <c r="P544">
        <f>IF(ISNA(VLOOKUP($A544,STOK_AWAL,13,0)),0,IF(VLOOKUP($A544,STOK_AWAL,13,0)&gt;0,ROUNDDOWN(L544/VLOOKUP($A544,STOK_AWAL,13,0),0),0))</f>
        <v>0</v>
      </c>
      <c r="Q544" t="str">
        <f>I544</f>
        <v/>
      </c>
      <c r="R544">
        <f>IFERROR(MOD(L544,VLOOKUP($A544,STOK_AWAL,13,0)),0)</f>
        <v>0</v>
      </c>
      <c r="S544" t="str">
        <f>K544</f>
        <v/>
      </c>
      <c r="T544">
        <f>R544+(P544*(IFERROR(VLOOKUP($A544,STOK_AWAL,13,0),0)))</f>
        <v>0</v>
      </c>
      <c r="U544" t="str">
        <f>M544</f>
        <v/>
      </c>
    </row>
    <row r="545" spans="1:21" x14ac:dyDescent="0.25">
      <c r="A545" t="str">
        <f>IF('3.Stok Awal'!$A545=0,"",'3.Stok Awal'!$A545)</f>
        <v/>
      </c>
      <c r="B545" t="str">
        <f>IF('3.Stok Awal'!$B545=0,"",'3.Stok Awal'!$B545)</f>
        <v/>
      </c>
      <c r="C545" t="str">
        <f>IF('3.Stok Awal'!$C545=0,"",'3.Stok Awal'!$C545)</f>
        <v/>
      </c>
      <c r="D545" t="str">
        <f>IF('3.Stok Awal'!$D545=0,"",'3.Stok Awal'!$D545)</f>
        <v/>
      </c>
      <c r="E545" t="str">
        <f>IF('3.Stok Awal'!$E545=0,"",'3.Stok Awal'!$E545)</f>
        <v/>
      </c>
      <c r="F545" s="4" t="str">
        <f>IF('3.Stok Awal'!$F545=0,"",'3.Stok Awal'!$F545)</f>
        <v/>
      </c>
      <c r="G545" s="4" t="str">
        <f t="shared" si="8"/>
        <v/>
      </c>
      <c r="H545">
        <f>IF('3.Stok Awal'!$I545=0,0,'3.Stok Awal'!$I545)</f>
        <v>0</v>
      </c>
      <c r="I545" t="str">
        <f>IF('3.Stok Awal'!$J545=0,"",'3.Stok Awal'!$J545)</f>
        <v/>
      </c>
      <c r="J545">
        <f>IF('3.Stok Awal'!$K545=0,0,'3.Stok Awal'!$K545)</f>
        <v>0</v>
      </c>
      <c r="K545" t="str">
        <f>IF('3.Stok Awal'!$L545=0,"",'3.Stok Awal'!$L545)</f>
        <v/>
      </c>
      <c r="L545">
        <f>IF('3.Stok Awal'!$N545=0,0,'3.Stok Awal'!$N545)</f>
        <v>0</v>
      </c>
      <c r="M545" t="str">
        <f>IF('3.Stok Awal'!$O545=0,"",'3.Stok Awal'!$O545)</f>
        <v/>
      </c>
      <c r="N545">
        <f>SUMIF('4.Sell to Trade'!$O$5:$O$5003,'5.Stok Akhir'!$G545,'4.Sell to Trade'!$Q$5:$Q$5003)</f>
        <v>0</v>
      </c>
      <c r="O545" t="str">
        <f>IF('3.Stok Awal'!$L545=0,"",'3.Stok Awal'!$L545)</f>
        <v/>
      </c>
      <c r="P545">
        <f>IF(ISNA(VLOOKUP($A545,STOK_AWAL,13,0)),0,IF(VLOOKUP($A545,STOK_AWAL,13,0)&gt;0,ROUNDDOWN(L545/VLOOKUP($A545,STOK_AWAL,13,0),0),0))</f>
        <v>0</v>
      </c>
      <c r="Q545" t="str">
        <f>I545</f>
        <v/>
      </c>
      <c r="R545">
        <f>IFERROR(MOD(L545,VLOOKUP($A545,STOK_AWAL,13,0)),0)</f>
        <v>0</v>
      </c>
      <c r="S545" t="str">
        <f>K545</f>
        <v/>
      </c>
      <c r="T545">
        <f>R545+(P545*(IFERROR(VLOOKUP($A545,STOK_AWAL,13,0),0)))</f>
        <v>0</v>
      </c>
      <c r="U545" t="str">
        <f>M545</f>
        <v/>
      </c>
    </row>
    <row r="546" spans="1:21" x14ac:dyDescent="0.25">
      <c r="A546" t="str">
        <f>IF('3.Stok Awal'!$A546=0,"",'3.Stok Awal'!$A546)</f>
        <v/>
      </c>
      <c r="B546" t="str">
        <f>IF('3.Stok Awal'!$B546=0,"",'3.Stok Awal'!$B546)</f>
        <v/>
      </c>
      <c r="C546" t="str">
        <f>IF('3.Stok Awal'!$C546=0,"",'3.Stok Awal'!$C546)</f>
        <v/>
      </c>
      <c r="D546" t="str">
        <f>IF('3.Stok Awal'!$D546=0,"",'3.Stok Awal'!$D546)</f>
        <v/>
      </c>
      <c r="E546" t="str">
        <f>IF('3.Stok Awal'!$E546=0,"",'3.Stok Awal'!$E546)</f>
        <v/>
      </c>
      <c r="F546" s="4" t="str">
        <f>IF('3.Stok Awal'!$F546=0,"",'3.Stok Awal'!$F546)</f>
        <v/>
      </c>
      <c r="G546" s="4" t="str">
        <f t="shared" si="8"/>
        <v/>
      </c>
      <c r="H546">
        <f>IF('3.Stok Awal'!$I546=0,0,'3.Stok Awal'!$I546)</f>
        <v>0</v>
      </c>
      <c r="I546" t="str">
        <f>IF('3.Stok Awal'!$J546=0,"",'3.Stok Awal'!$J546)</f>
        <v/>
      </c>
      <c r="J546">
        <f>IF('3.Stok Awal'!$K546=0,0,'3.Stok Awal'!$K546)</f>
        <v>0</v>
      </c>
      <c r="K546" t="str">
        <f>IF('3.Stok Awal'!$L546=0,"",'3.Stok Awal'!$L546)</f>
        <v/>
      </c>
      <c r="L546">
        <f>IF('3.Stok Awal'!$N546=0,0,'3.Stok Awal'!$N546)</f>
        <v>0</v>
      </c>
      <c r="M546" t="str">
        <f>IF('3.Stok Awal'!$O546=0,"",'3.Stok Awal'!$O546)</f>
        <v/>
      </c>
      <c r="N546">
        <f>SUMIF('4.Sell to Trade'!$O$5:$O$5003,'5.Stok Akhir'!$G546,'4.Sell to Trade'!$Q$5:$Q$5003)</f>
        <v>0</v>
      </c>
      <c r="O546" t="str">
        <f>IF('3.Stok Awal'!$L546=0,"",'3.Stok Awal'!$L546)</f>
        <v/>
      </c>
      <c r="P546">
        <f>IF(ISNA(VLOOKUP($A546,STOK_AWAL,13,0)),0,IF(VLOOKUP($A546,STOK_AWAL,13,0)&gt;0,ROUNDDOWN(L546/VLOOKUP($A546,STOK_AWAL,13,0),0),0))</f>
        <v>0</v>
      </c>
      <c r="Q546" t="str">
        <f>I546</f>
        <v/>
      </c>
      <c r="R546">
        <f>IFERROR(MOD(L546,VLOOKUP($A546,STOK_AWAL,13,0)),0)</f>
        <v>0</v>
      </c>
      <c r="S546" t="str">
        <f>K546</f>
        <v/>
      </c>
      <c r="T546">
        <f>R546+(P546*(IFERROR(VLOOKUP($A546,STOK_AWAL,13,0),0)))</f>
        <v>0</v>
      </c>
      <c r="U546" t="str">
        <f>M546</f>
        <v/>
      </c>
    </row>
    <row r="547" spans="1:21" x14ac:dyDescent="0.25">
      <c r="A547" t="str">
        <f>IF('3.Stok Awal'!$A547=0,"",'3.Stok Awal'!$A547)</f>
        <v/>
      </c>
      <c r="B547" t="str">
        <f>IF('3.Stok Awal'!$B547=0,"",'3.Stok Awal'!$B547)</f>
        <v/>
      </c>
      <c r="C547" t="str">
        <f>IF('3.Stok Awal'!$C547=0,"",'3.Stok Awal'!$C547)</f>
        <v/>
      </c>
      <c r="D547" t="str">
        <f>IF('3.Stok Awal'!$D547=0,"",'3.Stok Awal'!$D547)</f>
        <v/>
      </c>
      <c r="E547" t="str">
        <f>IF('3.Stok Awal'!$E547=0,"",'3.Stok Awal'!$E547)</f>
        <v/>
      </c>
      <c r="F547" s="4" t="str">
        <f>IF('3.Stok Awal'!$F547=0,"",'3.Stok Awal'!$F547)</f>
        <v/>
      </c>
      <c r="G547" s="4" t="str">
        <f t="shared" si="8"/>
        <v/>
      </c>
      <c r="H547">
        <f>IF('3.Stok Awal'!$I547=0,0,'3.Stok Awal'!$I547)</f>
        <v>0</v>
      </c>
      <c r="I547" t="str">
        <f>IF('3.Stok Awal'!$J547=0,"",'3.Stok Awal'!$J547)</f>
        <v/>
      </c>
      <c r="J547">
        <f>IF('3.Stok Awal'!$K547=0,0,'3.Stok Awal'!$K547)</f>
        <v>0</v>
      </c>
      <c r="K547" t="str">
        <f>IF('3.Stok Awal'!$L547=0,"",'3.Stok Awal'!$L547)</f>
        <v/>
      </c>
      <c r="L547">
        <f>IF('3.Stok Awal'!$N547=0,0,'3.Stok Awal'!$N547)</f>
        <v>0</v>
      </c>
      <c r="M547" t="str">
        <f>IF('3.Stok Awal'!$O547=0,"",'3.Stok Awal'!$O547)</f>
        <v/>
      </c>
      <c r="N547">
        <f>SUMIF('4.Sell to Trade'!$O$5:$O$5003,'5.Stok Akhir'!$G547,'4.Sell to Trade'!$Q$5:$Q$5003)</f>
        <v>0</v>
      </c>
      <c r="O547" t="str">
        <f>IF('3.Stok Awal'!$L547=0,"",'3.Stok Awal'!$L547)</f>
        <v/>
      </c>
      <c r="P547">
        <f>IF(ISNA(VLOOKUP($A547,STOK_AWAL,13,0)),0,IF(VLOOKUP($A547,STOK_AWAL,13,0)&gt;0,ROUNDDOWN(L547/VLOOKUP($A547,STOK_AWAL,13,0),0),0))</f>
        <v>0</v>
      </c>
      <c r="Q547" t="str">
        <f>I547</f>
        <v/>
      </c>
      <c r="R547">
        <f>IFERROR(MOD(L547,VLOOKUP($A547,STOK_AWAL,13,0)),0)</f>
        <v>0</v>
      </c>
      <c r="S547" t="str">
        <f>K547</f>
        <v/>
      </c>
      <c r="T547">
        <f>R547+(P547*(IFERROR(VLOOKUP($A547,STOK_AWAL,13,0),0)))</f>
        <v>0</v>
      </c>
      <c r="U547" t="str">
        <f>M547</f>
        <v/>
      </c>
    </row>
    <row r="548" spans="1:21" x14ac:dyDescent="0.25">
      <c r="A548" t="str">
        <f>IF('3.Stok Awal'!$A548=0,"",'3.Stok Awal'!$A548)</f>
        <v/>
      </c>
      <c r="B548" t="str">
        <f>IF('3.Stok Awal'!$B548=0,"",'3.Stok Awal'!$B548)</f>
        <v/>
      </c>
      <c r="C548" t="str">
        <f>IF('3.Stok Awal'!$C548=0,"",'3.Stok Awal'!$C548)</f>
        <v/>
      </c>
      <c r="D548" t="str">
        <f>IF('3.Stok Awal'!$D548=0,"",'3.Stok Awal'!$D548)</f>
        <v/>
      </c>
      <c r="E548" t="str">
        <f>IF('3.Stok Awal'!$E548=0,"",'3.Stok Awal'!$E548)</f>
        <v/>
      </c>
      <c r="F548" s="4" t="str">
        <f>IF('3.Stok Awal'!$F548=0,"",'3.Stok Awal'!$F548)</f>
        <v/>
      </c>
      <c r="G548" s="4" t="str">
        <f t="shared" si="8"/>
        <v/>
      </c>
      <c r="H548">
        <f>IF('3.Stok Awal'!$I548=0,0,'3.Stok Awal'!$I548)</f>
        <v>0</v>
      </c>
      <c r="I548" t="str">
        <f>IF('3.Stok Awal'!$J548=0,"",'3.Stok Awal'!$J548)</f>
        <v/>
      </c>
      <c r="J548">
        <f>IF('3.Stok Awal'!$K548=0,0,'3.Stok Awal'!$K548)</f>
        <v>0</v>
      </c>
      <c r="K548" t="str">
        <f>IF('3.Stok Awal'!$L548=0,"",'3.Stok Awal'!$L548)</f>
        <v/>
      </c>
      <c r="L548">
        <f>IF('3.Stok Awal'!$N548=0,0,'3.Stok Awal'!$N548)</f>
        <v>0</v>
      </c>
      <c r="M548" t="str">
        <f>IF('3.Stok Awal'!$O548=0,"",'3.Stok Awal'!$O548)</f>
        <v/>
      </c>
      <c r="N548">
        <f>SUMIF('4.Sell to Trade'!$O$5:$O$5003,'5.Stok Akhir'!$G548,'4.Sell to Trade'!$Q$5:$Q$5003)</f>
        <v>0</v>
      </c>
      <c r="O548" t="str">
        <f>IF('3.Stok Awal'!$L548=0,"",'3.Stok Awal'!$L548)</f>
        <v/>
      </c>
      <c r="P548">
        <f>IF(ISNA(VLOOKUP($A548,STOK_AWAL,13,0)),0,IF(VLOOKUP($A548,STOK_AWAL,13,0)&gt;0,ROUNDDOWN(L548/VLOOKUP($A548,STOK_AWAL,13,0),0),0))</f>
        <v>0</v>
      </c>
      <c r="Q548" t="str">
        <f>I548</f>
        <v/>
      </c>
      <c r="R548">
        <f>IFERROR(MOD(L548,VLOOKUP($A548,STOK_AWAL,13,0)),0)</f>
        <v>0</v>
      </c>
      <c r="S548" t="str">
        <f>K548</f>
        <v/>
      </c>
      <c r="T548">
        <f>R548+(P548*(IFERROR(VLOOKUP($A548,STOK_AWAL,13,0),0)))</f>
        <v>0</v>
      </c>
      <c r="U548" t="str">
        <f>M548</f>
        <v/>
      </c>
    </row>
    <row r="549" spans="1:21" x14ac:dyDescent="0.25">
      <c r="A549" t="str">
        <f>IF('3.Stok Awal'!$A549=0,"",'3.Stok Awal'!$A549)</f>
        <v/>
      </c>
      <c r="B549" t="str">
        <f>IF('3.Stok Awal'!$B549=0,"",'3.Stok Awal'!$B549)</f>
        <v/>
      </c>
      <c r="C549" t="str">
        <f>IF('3.Stok Awal'!$C549=0,"",'3.Stok Awal'!$C549)</f>
        <v/>
      </c>
      <c r="D549" t="str">
        <f>IF('3.Stok Awal'!$D549=0,"",'3.Stok Awal'!$D549)</f>
        <v/>
      </c>
      <c r="E549" t="str">
        <f>IF('3.Stok Awal'!$E549=0,"",'3.Stok Awal'!$E549)</f>
        <v/>
      </c>
      <c r="F549" s="4" t="str">
        <f>IF('3.Stok Awal'!$F549=0,"",'3.Stok Awal'!$F549)</f>
        <v/>
      </c>
      <c r="G549" s="4" t="str">
        <f t="shared" si="8"/>
        <v/>
      </c>
      <c r="H549">
        <f>IF('3.Stok Awal'!$I549=0,0,'3.Stok Awal'!$I549)</f>
        <v>0</v>
      </c>
      <c r="I549" t="str">
        <f>IF('3.Stok Awal'!$J549=0,"",'3.Stok Awal'!$J549)</f>
        <v/>
      </c>
      <c r="J549">
        <f>IF('3.Stok Awal'!$K549=0,0,'3.Stok Awal'!$K549)</f>
        <v>0</v>
      </c>
      <c r="K549" t="str">
        <f>IF('3.Stok Awal'!$L549=0,"",'3.Stok Awal'!$L549)</f>
        <v/>
      </c>
      <c r="L549">
        <f>IF('3.Stok Awal'!$N549=0,0,'3.Stok Awal'!$N549)</f>
        <v>0</v>
      </c>
      <c r="M549" t="str">
        <f>IF('3.Stok Awal'!$O549=0,"",'3.Stok Awal'!$O549)</f>
        <v/>
      </c>
      <c r="N549">
        <f>SUMIF('4.Sell to Trade'!$O$5:$O$5003,'5.Stok Akhir'!$G549,'4.Sell to Trade'!$Q$5:$Q$5003)</f>
        <v>0</v>
      </c>
      <c r="O549" t="str">
        <f>IF('3.Stok Awal'!$L549=0,"",'3.Stok Awal'!$L549)</f>
        <v/>
      </c>
      <c r="P549">
        <f>IF(ISNA(VLOOKUP($A549,STOK_AWAL,13,0)),0,IF(VLOOKUP($A549,STOK_AWAL,13,0)&gt;0,ROUNDDOWN(L549/VLOOKUP($A549,STOK_AWAL,13,0),0),0))</f>
        <v>0</v>
      </c>
      <c r="Q549" t="str">
        <f>I549</f>
        <v/>
      </c>
      <c r="R549">
        <f>IFERROR(MOD(L549,VLOOKUP($A549,STOK_AWAL,13,0)),0)</f>
        <v>0</v>
      </c>
      <c r="S549" t="str">
        <f>K549</f>
        <v/>
      </c>
      <c r="T549">
        <f>R549+(P549*(IFERROR(VLOOKUP($A549,STOK_AWAL,13,0),0)))</f>
        <v>0</v>
      </c>
      <c r="U549" t="str">
        <f>M549</f>
        <v/>
      </c>
    </row>
    <row r="550" spans="1:21" x14ac:dyDescent="0.25">
      <c r="A550" t="str">
        <f>IF('3.Stok Awal'!$A550=0,"",'3.Stok Awal'!$A550)</f>
        <v/>
      </c>
      <c r="B550" t="str">
        <f>IF('3.Stok Awal'!$B550=0,"",'3.Stok Awal'!$B550)</f>
        <v/>
      </c>
      <c r="C550" t="str">
        <f>IF('3.Stok Awal'!$C550=0,"",'3.Stok Awal'!$C550)</f>
        <v/>
      </c>
      <c r="D550" t="str">
        <f>IF('3.Stok Awal'!$D550=0,"",'3.Stok Awal'!$D550)</f>
        <v/>
      </c>
      <c r="E550" t="str">
        <f>IF('3.Stok Awal'!$E550=0,"",'3.Stok Awal'!$E550)</f>
        <v/>
      </c>
      <c r="F550" s="4" t="str">
        <f>IF('3.Stok Awal'!$F550=0,"",'3.Stok Awal'!$F550)</f>
        <v/>
      </c>
      <c r="G550" s="4" t="str">
        <f t="shared" si="8"/>
        <v/>
      </c>
      <c r="H550">
        <f>IF('3.Stok Awal'!$I550=0,0,'3.Stok Awal'!$I550)</f>
        <v>0</v>
      </c>
      <c r="I550" t="str">
        <f>IF('3.Stok Awal'!$J550=0,"",'3.Stok Awal'!$J550)</f>
        <v/>
      </c>
      <c r="J550">
        <f>IF('3.Stok Awal'!$K550=0,0,'3.Stok Awal'!$K550)</f>
        <v>0</v>
      </c>
      <c r="K550" t="str">
        <f>IF('3.Stok Awal'!$L550=0,"",'3.Stok Awal'!$L550)</f>
        <v/>
      </c>
      <c r="L550">
        <f>IF('3.Stok Awal'!$N550=0,0,'3.Stok Awal'!$N550)</f>
        <v>0</v>
      </c>
      <c r="M550" t="str">
        <f>IF('3.Stok Awal'!$O550=0,"",'3.Stok Awal'!$O550)</f>
        <v/>
      </c>
      <c r="N550">
        <f>SUMIF('4.Sell to Trade'!$O$5:$O$5003,'5.Stok Akhir'!$G550,'4.Sell to Trade'!$Q$5:$Q$5003)</f>
        <v>0</v>
      </c>
      <c r="O550" t="str">
        <f>IF('3.Stok Awal'!$L550=0,"",'3.Stok Awal'!$L550)</f>
        <v/>
      </c>
      <c r="P550">
        <f>IF(ISNA(VLOOKUP($A550,STOK_AWAL,13,0)),0,IF(VLOOKUP($A550,STOK_AWAL,13,0)&gt;0,ROUNDDOWN(L550/VLOOKUP($A550,STOK_AWAL,13,0),0),0))</f>
        <v>0</v>
      </c>
      <c r="Q550" t="str">
        <f>I550</f>
        <v/>
      </c>
      <c r="R550">
        <f>IFERROR(MOD(L550,VLOOKUP($A550,STOK_AWAL,13,0)),0)</f>
        <v>0</v>
      </c>
      <c r="S550" t="str">
        <f>K550</f>
        <v/>
      </c>
      <c r="T550">
        <f>R550+(P550*(IFERROR(VLOOKUP($A550,STOK_AWAL,13,0),0)))</f>
        <v>0</v>
      </c>
      <c r="U550" t="str">
        <f>M550</f>
        <v/>
      </c>
    </row>
    <row r="551" spans="1:21" x14ac:dyDescent="0.25">
      <c r="A551" t="str">
        <f>IF('3.Stok Awal'!$A551=0,"",'3.Stok Awal'!$A551)</f>
        <v/>
      </c>
      <c r="B551" t="str">
        <f>IF('3.Stok Awal'!$B551=0,"",'3.Stok Awal'!$B551)</f>
        <v/>
      </c>
      <c r="C551" t="str">
        <f>IF('3.Stok Awal'!$C551=0,"",'3.Stok Awal'!$C551)</f>
        <v/>
      </c>
      <c r="D551" t="str">
        <f>IF('3.Stok Awal'!$D551=0,"",'3.Stok Awal'!$D551)</f>
        <v/>
      </c>
      <c r="E551" t="str">
        <f>IF('3.Stok Awal'!$E551=0,"",'3.Stok Awal'!$E551)</f>
        <v/>
      </c>
      <c r="F551" s="4" t="str">
        <f>IF('3.Stok Awal'!$F551=0,"",'3.Stok Awal'!$F551)</f>
        <v/>
      </c>
      <c r="G551" s="4" t="str">
        <f t="shared" si="8"/>
        <v/>
      </c>
      <c r="H551">
        <f>IF('3.Stok Awal'!$I551=0,0,'3.Stok Awal'!$I551)</f>
        <v>0</v>
      </c>
      <c r="I551" t="str">
        <f>IF('3.Stok Awal'!$J551=0,"",'3.Stok Awal'!$J551)</f>
        <v/>
      </c>
      <c r="J551">
        <f>IF('3.Stok Awal'!$K551=0,0,'3.Stok Awal'!$K551)</f>
        <v>0</v>
      </c>
      <c r="K551" t="str">
        <f>IF('3.Stok Awal'!$L551=0,"",'3.Stok Awal'!$L551)</f>
        <v/>
      </c>
      <c r="L551">
        <f>IF('3.Stok Awal'!$N551=0,0,'3.Stok Awal'!$N551)</f>
        <v>0</v>
      </c>
      <c r="M551" t="str">
        <f>IF('3.Stok Awal'!$O551=0,"",'3.Stok Awal'!$O551)</f>
        <v/>
      </c>
      <c r="N551">
        <f>SUMIF('4.Sell to Trade'!$O$5:$O$5003,'5.Stok Akhir'!$G551,'4.Sell to Trade'!$Q$5:$Q$5003)</f>
        <v>0</v>
      </c>
      <c r="O551" t="str">
        <f>IF('3.Stok Awal'!$L551=0,"",'3.Stok Awal'!$L551)</f>
        <v/>
      </c>
      <c r="P551">
        <f>IF(ISNA(VLOOKUP($A551,STOK_AWAL,13,0)),0,IF(VLOOKUP($A551,STOK_AWAL,13,0)&gt;0,ROUNDDOWN(L551/VLOOKUP($A551,STOK_AWAL,13,0),0),0))</f>
        <v>0</v>
      </c>
      <c r="Q551" t="str">
        <f>I551</f>
        <v/>
      </c>
      <c r="R551">
        <f>IFERROR(MOD(L551,VLOOKUP($A551,STOK_AWAL,13,0)),0)</f>
        <v>0</v>
      </c>
      <c r="S551" t="str">
        <f>K551</f>
        <v/>
      </c>
      <c r="T551">
        <f>R551+(P551*(IFERROR(VLOOKUP($A551,STOK_AWAL,13,0),0)))</f>
        <v>0</v>
      </c>
      <c r="U551" t="str">
        <f>M551</f>
        <v/>
      </c>
    </row>
    <row r="552" spans="1:21" x14ac:dyDescent="0.25">
      <c r="A552" t="str">
        <f>IF('3.Stok Awal'!$A552=0,"",'3.Stok Awal'!$A552)</f>
        <v/>
      </c>
      <c r="B552" t="str">
        <f>IF('3.Stok Awal'!$B552=0,"",'3.Stok Awal'!$B552)</f>
        <v/>
      </c>
      <c r="C552" t="str">
        <f>IF('3.Stok Awal'!$C552=0,"",'3.Stok Awal'!$C552)</f>
        <v/>
      </c>
      <c r="D552" t="str">
        <f>IF('3.Stok Awal'!$D552=0,"",'3.Stok Awal'!$D552)</f>
        <v/>
      </c>
      <c r="E552" t="str">
        <f>IF('3.Stok Awal'!$E552=0,"",'3.Stok Awal'!$E552)</f>
        <v/>
      </c>
      <c r="F552" s="4" t="str">
        <f>IF('3.Stok Awal'!$F552=0,"",'3.Stok Awal'!$F552)</f>
        <v/>
      </c>
      <c r="G552" s="4" t="str">
        <f t="shared" si="8"/>
        <v/>
      </c>
      <c r="H552">
        <f>IF('3.Stok Awal'!$I552=0,0,'3.Stok Awal'!$I552)</f>
        <v>0</v>
      </c>
      <c r="I552" t="str">
        <f>IF('3.Stok Awal'!$J552=0,"",'3.Stok Awal'!$J552)</f>
        <v/>
      </c>
      <c r="J552">
        <f>IF('3.Stok Awal'!$K552=0,0,'3.Stok Awal'!$K552)</f>
        <v>0</v>
      </c>
      <c r="K552" t="str">
        <f>IF('3.Stok Awal'!$L552=0,"",'3.Stok Awal'!$L552)</f>
        <v/>
      </c>
      <c r="L552">
        <f>IF('3.Stok Awal'!$N552=0,0,'3.Stok Awal'!$N552)</f>
        <v>0</v>
      </c>
      <c r="M552" t="str">
        <f>IF('3.Stok Awal'!$O552=0,"",'3.Stok Awal'!$O552)</f>
        <v/>
      </c>
      <c r="N552">
        <f>SUMIF('4.Sell to Trade'!$O$5:$O$5003,'5.Stok Akhir'!$G552,'4.Sell to Trade'!$Q$5:$Q$5003)</f>
        <v>0</v>
      </c>
      <c r="O552" t="str">
        <f>IF('3.Stok Awal'!$L552=0,"",'3.Stok Awal'!$L552)</f>
        <v/>
      </c>
      <c r="P552">
        <f>IF(ISNA(VLOOKUP($A552,STOK_AWAL,13,0)),0,IF(VLOOKUP($A552,STOK_AWAL,13,0)&gt;0,ROUNDDOWN(L552/VLOOKUP($A552,STOK_AWAL,13,0),0),0))</f>
        <v>0</v>
      </c>
      <c r="Q552" t="str">
        <f>I552</f>
        <v/>
      </c>
      <c r="R552">
        <f>IFERROR(MOD(L552,VLOOKUP($A552,STOK_AWAL,13,0)),0)</f>
        <v>0</v>
      </c>
      <c r="S552" t="str">
        <f>K552</f>
        <v/>
      </c>
      <c r="T552">
        <f>R552+(P552*(IFERROR(VLOOKUP($A552,STOK_AWAL,13,0),0)))</f>
        <v>0</v>
      </c>
      <c r="U552" t="str">
        <f>M552</f>
        <v/>
      </c>
    </row>
    <row r="553" spans="1:21" x14ac:dyDescent="0.25">
      <c r="A553" t="str">
        <f>IF('3.Stok Awal'!$A553=0,"",'3.Stok Awal'!$A553)</f>
        <v/>
      </c>
      <c r="B553" t="str">
        <f>IF('3.Stok Awal'!$B553=0,"",'3.Stok Awal'!$B553)</f>
        <v/>
      </c>
      <c r="C553" t="str">
        <f>IF('3.Stok Awal'!$C553=0,"",'3.Stok Awal'!$C553)</f>
        <v/>
      </c>
      <c r="D553" t="str">
        <f>IF('3.Stok Awal'!$D553=0,"",'3.Stok Awal'!$D553)</f>
        <v/>
      </c>
      <c r="E553" t="str">
        <f>IF('3.Stok Awal'!$E553=0,"",'3.Stok Awal'!$E553)</f>
        <v/>
      </c>
      <c r="F553" s="4" t="str">
        <f>IF('3.Stok Awal'!$F553=0,"",'3.Stok Awal'!$F553)</f>
        <v/>
      </c>
      <c r="G553" s="4" t="str">
        <f t="shared" si="8"/>
        <v/>
      </c>
      <c r="H553">
        <f>IF('3.Stok Awal'!$I553=0,0,'3.Stok Awal'!$I553)</f>
        <v>0</v>
      </c>
      <c r="I553" t="str">
        <f>IF('3.Stok Awal'!$J553=0,"",'3.Stok Awal'!$J553)</f>
        <v/>
      </c>
      <c r="J553">
        <f>IF('3.Stok Awal'!$K553=0,0,'3.Stok Awal'!$K553)</f>
        <v>0</v>
      </c>
      <c r="K553" t="str">
        <f>IF('3.Stok Awal'!$L553=0,"",'3.Stok Awal'!$L553)</f>
        <v/>
      </c>
      <c r="L553">
        <f>IF('3.Stok Awal'!$N553=0,0,'3.Stok Awal'!$N553)</f>
        <v>0</v>
      </c>
      <c r="M553" t="str">
        <f>IF('3.Stok Awal'!$O553=0,"",'3.Stok Awal'!$O553)</f>
        <v/>
      </c>
      <c r="N553">
        <f>SUMIF('4.Sell to Trade'!$O$5:$O$5003,'5.Stok Akhir'!$G553,'4.Sell to Trade'!$Q$5:$Q$5003)</f>
        <v>0</v>
      </c>
      <c r="O553" t="str">
        <f>IF('3.Stok Awal'!$L553=0,"",'3.Stok Awal'!$L553)</f>
        <v/>
      </c>
      <c r="P553">
        <f>IF(ISNA(VLOOKUP($A553,STOK_AWAL,13,0)),0,IF(VLOOKUP($A553,STOK_AWAL,13,0)&gt;0,ROUNDDOWN(L553/VLOOKUP($A553,STOK_AWAL,13,0),0),0))</f>
        <v>0</v>
      </c>
      <c r="Q553" t="str">
        <f>I553</f>
        <v/>
      </c>
      <c r="R553">
        <f>IFERROR(MOD(L553,VLOOKUP($A553,STOK_AWAL,13,0)),0)</f>
        <v>0</v>
      </c>
      <c r="S553" t="str">
        <f>K553</f>
        <v/>
      </c>
      <c r="T553">
        <f>R553+(P553*(IFERROR(VLOOKUP($A553,STOK_AWAL,13,0),0)))</f>
        <v>0</v>
      </c>
      <c r="U553" t="str">
        <f>M553</f>
        <v/>
      </c>
    </row>
    <row r="554" spans="1:21" x14ac:dyDescent="0.25">
      <c r="A554" t="str">
        <f>IF('3.Stok Awal'!$A554=0,"",'3.Stok Awal'!$A554)</f>
        <v/>
      </c>
      <c r="B554" t="str">
        <f>IF('3.Stok Awal'!$B554=0,"",'3.Stok Awal'!$B554)</f>
        <v/>
      </c>
      <c r="C554" t="str">
        <f>IF('3.Stok Awal'!$C554=0,"",'3.Stok Awal'!$C554)</f>
        <v/>
      </c>
      <c r="D554" t="str">
        <f>IF('3.Stok Awal'!$D554=0,"",'3.Stok Awal'!$D554)</f>
        <v/>
      </c>
      <c r="E554" t="str">
        <f>IF('3.Stok Awal'!$E554=0,"",'3.Stok Awal'!$E554)</f>
        <v/>
      </c>
      <c r="F554" s="4" t="str">
        <f>IF('3.Stok Awal'!$F554=0,"",'3.Stok Awal'!$F554)</f>
        <v/>
      </c>
      <c r="G554" s="4" t="str">
        <f t="shared" si="8"/>
        <v/>
      </c>
      <c r="H554">
        <f>IF('3.Stok Awal'!$I554=0,0,'3.Stok Awal'!$I554)</f>
        <v>0</v>
      </c>
      <c r="I554" t="str">
        <f>IF('3.Stok Awal'!$J554=0,"",'3.Stok Awal'!$J554)</f>
        <v/>
      </c>
      <c r="J554">
        <f>IF('3.Stok Awal'!$K554=0,0,'3.Stok Awal'!$K554)</f>
        <v>0</v>
      </c>
      <c r="K554" t="str">
        <f>IF('3.Stok Awal'!$L554=0,"",'3.Stok Awal'!$L554)</f>
        <v/>
      </c>
      <c r="L554">
        <f>IF('3.Stok Awal'!$N554=0,0,'3.Stok Awal'!$N554)</f>
        <v>0</v>
      </c>
      <c r="M554" t="str">
        <f>IF('3.Stok Awal'!$O554=0,"",'3.Stok Awal'!$O554)</f>
        <v/>
      </c>
      <c r="N554">
        <f>SUMIF('4.Sell to Trade'!$O$5:$O$5003,'5.Stok Akhir'!$G554,'4.Sell to Trade'!$Q$5:$Q$5003)</f>
        <v>0</v>
      </c>
      <c r="O554" t="str">
        <f>IF('3.Stok Awal'!$L554=0,"",'3.Stok Awal'!$L554)</f>
        <v/>
      </c>
      <c r="P554">
        <f>IF(ISNA(VLOOKUP($A554,STOK_AWAL,13,0)),0,IF(VLOOKUP($A554,STOK_AWAL,13,0)&gt;0,ROUNDDOWN(L554/VLOOKUP($A554,STOK_AWAL,13,0),0),0))</f>
        <v>0</v>
      </c>
      <c r="Q554" t="str">
        <f>I554</f>
        <v/>
      </c>
      <c r="R554">
        <f>IFERROR(MOD(L554,VLOOKUP($A554,STOK_AWAL,13,0)),0)</f>
        <v>0</v>
      </c>
      <c r="S554" t="str">
        <f>K554</f>
        <v/>
      </c>
      <c r="T554">
        <f>R554+(P554*(IFERROR(VLOOKUP($A554,STOK_AWAL,13,0),0)))</f>
        <v>0</v>
      </c>
      <c r="U554" t="str">
        <f>M554</f>
        <v/>
      </c>
    </row>
    <row r="555" spans="1:21" x14ac:dyDescent="0.25">
      <c r="A555" t="str">
        <f>IF('3.Stok Awal'!$A555=0,"",'3.Stok Awal'!$A555)</f>
        <v/>
      </c>
      <c r="B555" t="str">
        <f>IF('3.Stok Awal'!$B555=0,"",'3.Stok Awal'!$B555)</f>
        <v/>
      </c>
      <c r="C555" t="str">
        <f>IF('3.Stok Awal'!$C555=0,"",'3.Stok Awal'!$C555)</f>
        <v/>
      </c>
      <c r="D555" t="str">
        <f>IF('3.Stok Awal'!$D555=0,"",'3.Stok Awal'!$D555)</f>
        <v/>
      </c>
      <c r="E555" t="str">
        <f>IF('3.Stok Awal'!$E555=0,"",'3.Stok Awal'!$E555)</f>
        <v/>
      </c>
      <c r="F555" s="4" t="str">
        <f>IF('3.Stok Awal'!$F555=0,"",'3.Stok Awal'!$F555)</f>
        <v/>
      </c>
      <c r="G555" s="4" t="str">
        <f t="shared" si="8"/>
        <v/>
      </c>
      <c r="H555">
        <f>IF('3.Stok Awal'!$I555=0,0,'3.Stok Awal'!$I555)</f>
        <v>0</v>
      </c>
      <c r="I555" t="str">
        <f>IF('3.Stok Awal'!$J555=0,"",'3.Stok Awal'!$J555)</f>
        <v/>
      </c>
      <c r="J555">
        <f>IF('3.Stok Awal'!$K555=0,0,'3.Stok Awal'!$K555)</f>
        <v>0</v>
      </c>
      <c r="K555" t="str">
        <f>IF('3.Stok Awal'!$L555=0,"",'3.Stok Awal'!$L555)</f>
        <v/>
      </c>
      <c r="L555">
        <f>IF('3.Stok Awal'!$N555=0,0,'3.Stok Awal'!$N555)</f>
        <v>0</v>
      </c>
      <c r="M555" t="str">
        <f>IF('3.Stok Awal'!$O555=0,"",'3.Stok Awal'!$O555)</f>
        <v/>
      </c>
      <c r="N555">
        <f>SUMIF('4.Sell to Trade'!$O$5:$O$5003,'5.Stok Akhir'!$G555,'4.Sell to Trade'!$Q$5:$Q$5003)</f>
        <v>0</v>
      </c>
      <c r="O555" t="str">
        <f>IF('3.Stok Awal'!$L555=0,"",'3.Stok Awal'!$L555)</f>
        <v/>
      </c>
      <c r="P555">
        <f>IF(ISNA(VLOOKUP($A555,STOK_AWAL,13,0)),0,IF(VLOOKUP($A555,STOK_AWAL,13,0)&gt;0,ROUNDDOWN(L555/VLOOKUP($A555,STOK_AWAL,13,0),0),0))</f>
        <v>0</v>
      </c>
      <c r="Q555" t="str">
        <f>I555</f>
        <v/>
      </c>
      <c r="R555">
        <f>IFERROR(MOD(L555,VLOOKUP($A555,STOK_AWAL,13,0)),0)</f>
        <v>0</v>
      </c>
      <c r="S555" t="str">
        <f>K555</f>
        <v/>
      </c>
      <c r="T555">
        <f>R555+(P555*(IFERROR(VLOOKUP($A555,STOK_AWAL,13,0),0)))</f>
        <v>0</v>
      </c>
      <c r="U555" t="str">
        <f>M555</f>
        <v/>
      </c>
    </row>
    <row r="556" spans="1:21" x14ac:dyDescent="0.25">
      <c r="A556" t="str">
        <f>IF('3.Stok Awal'!$A556=0,"",'3.Stok Awal'!$A556)</f>
        <v/>
      </c>
      <c r="B556" t="str">
        <f>IF('3.Stok Awal'!$B556=0,"",'3.Stok Awal'!$B556)</f>
        <v/>
      </c>
      <c r="C556" t="str">
        <f>IF('3.Stok Awal'!$C556=0,"",'3.Stok Awal'!$C556)</f>
        <v/>
      </c>
      <c r="D556" t="str">
        <f>IF('3.Stok Awal'!$D556=0,"",'3.Stok Awal'!$D556)</f>
        <v/>
      </c>
      <c r="E556" t="str">
        <f>IF('3.Stok Awal'!$E556=0,"",'3.Stok Awal'!$E556)</f>
        <v/>
      </c>
      <c r="F556" s="4" t="str">
        <f>IF('3.Stok Awal'!$F556=0,"",'3.Stok Awal'!$F556)</f>
        <v/>
      </c>
      <c r="G556" s="4" t="str">
        <f t="shared" si="8"/>
        <v/>
      </c>
      <c r="H556">
        <f>IF('3.Stok Awal'!$I556=0,0,'3.Stok Awal'!$I556)</f>
        <v>0</v>
      </c>
      <c r="I556" t="str">
        <f>IF('3.Stok Awal'!$J556=0,"",'3.Stok Awal'!$J556)</f>
        <v/>
      </c>
      <c r="J556">
        <f>IF('3.Stok Awal'!$K556=0,0,'3.Stok Awal'!$K556)</f>
        <v>0</v>
      </c>
      <c r="K556" t="str">
        <f>IF('3.Stok Awal'!$L556=0,"",'3.Stok Awal'!$L556)</f>
        <v/>
      </c>
      <c r="L556">
        <f>IF('3.Stok Awal'!$N556=0,0,'3.Stok Awal'!$N556)</f>
        <v>0</v>
      </c>
      <c r="M556" t="str">
        <f>IF('3.Stok Awal'!$O556=0,"",'3.Stok Awal'!$O556)</f>
        <v/>
      </c>
      <c r="N556">
        <f>SUMIF('4.Sell to Trade'!$O$5:$O$5003,'5.Stok Akhir'!$G556,'4.Sell to Trade'!$Q$5:$Q$5003)</f>
        <v>0</v>
      </c>
      <c r="O556" t="str">
        <f>IF('3.Stok Awal'!$L556=0,"",'3.Stok Awal'!$L556)</f>
        <v/>
      </c>
      <c r="P556">
        <f>IF(ISNA(VLOOKUP($A556,STOK_AWAL,13,0)),0,IF(VLOOKUP($A556,STOK_AWAL,13,0)&gt;0,ROUNDDOWN(L556/VLOOKUP($A556,STOK_AWAL,13,0),0),0))</f>
        <v>0</v>
      </c>
      <c r="Q556" t="str">
        <f>I556</f>
        <v/>
      </c>
      <c r="R556">
        <f>IFERROR(MOD(L556,VLOOKUP($A556,STOK_AWAL,13,0)),0)</f>
        <v>0</v>
      </c>
      <c r="S556" t="str">
        <f>K556</f>
        <v/>
      </c>
      <c r="T556">
        <f>R556+(P556*(IFERROR(VLOOKUP($A556,STOK_AWAL,13,0),0)))</f>
        <v>0</v>
      </c>
      <c r="U556" t="str">
        <f>M556</f>
        <v/>
      </c>
    </row>
    <row r="557" spans="1:21" x14ac:dyDescent="0.25">
      <c r="A557" t="str">
        <f>IF('3.Stok Awal'!$A557=0,"",'3.Stok Awal'!$A557)</f>
        <v/>
      </c>
      <c r="B557" t="str">
        <f>IF('3.Stok Awal'!$B557=0,"",'3.Stok Awal'!$B557)</f>
        <v/>
      </c>
      <c r="C557" t="str">
        <f>IF('3.Stok Awal'!$C557=0,"",'3.Stok Awal'!$C557)</f>
        <v/>
      </c>
      <c r="D557" t="str">
        <f>IF('3.Stok Awal'!$D557=0,"",'3.Stok Awal'!$D557)</f>
        <v/>
      </c>
      <c r="E557" t="str">
        <f>IF('3.Stok Awal'!$E557=0,"",'3.Stok Awal'!$E557)</f>
        <v/>
      </c>
      <c r="F557" s="4" t="str">
        <f>IF('3.Stok Awal'!$F557=0,"",'3.Stok Awal'!$F557)</f>
        <v/>
      </c>
      <c r="G557" s="4" t="str">
        <f t="shared" si="8"/>
        <v/>
      </c>
      <c r="H557">
        <f>IF('3.Stok Awal'!$I557=0,0,'3.Stok Awal'!$I557)</f>
        <v>0</v>
      </c>
      <c r="I557" t="str">
        <f>IF('3.Stok Awal'!$J557=0,"",'3.Stok Awal'!$J557)</f>
        <v/>
      </c>
      <c r="J557">
        <f>IF('3.Stok Awal'!$K557=0,0,'3.Stok Awal'!$K557)</f>
        <v>0</v>
      </c>
      <c r="K557" t="str">
        <f>IF('3.Stok Awal'!$L557=0,"",'3.Stok Awal'!$L557)</f>
        <v/>
      </c>
      <c r="L557">
        <f>IF('3.Stok Awal'!$N557=0,0,'3.Stok Awal'!$N557)</f>
        <v>0</v>
      </c>
      <c r="M557" t="str">
        <f>IF('3.Stok Awal'!$O557=0,"",'3.Stok Awal'!$O557)</f>
        <v/>
      </c>
      <c r="N557">
        <f>SUMIF('4.Sell to Trade'!$O$5:$O$5003,'5.Stok Akhir'!$G557,'4.Sell to Trade'!$Q$5:$Q$5003)</f>
        <v>0</v>
      </c>
      <c r="O557" t="str">
        <f>IF('3.Stok Awal'!$L557=0,"",'3.Stok Awal'!$L557)</f>
        <v/>
      </c>
      <c r="P557">
        <f>IF(ISNA(VLOOKUP($A557,STOK_AWAL,13,0)),0,IF(VLOOKUP($A557,STOK_AWAL,13,0)&gt;0,ROUNDDOWN(L557/VLOOKUP($A557,STOK_AWAL,13,0),0),0))</f>
        <v>0</v>
      </c>
      <c r="Q557" t="str">
        <f>I557</f>
        <v/>
      </c>
      <c r="R557">
        <f>IFERROR(MOD(L557,VLOOKUP($A557,STOK_AWAL,13,0)),0)</f>
        <v>0</v>
      </c>
      <c r="S557" t="str">
        <f>K557</f>
        <v/>
      </c>
      <c r="T557">
        <f>R557+(P557*(IFERROR(VLOOKUP($A557,STOK_AWAL,13,0),0)))</f>
        <v>0</v>
      </c>
      <c r="U557" t="str">
        <f>M557</f>
        <v/>
      </c>
    </row>
    <row r="558" spans="1:21" x14ac:dyDescent="0.25">
      <c r="A558" t="str">
        <f>IF('3.Stok Awal'!$A558=0,"",'3.Stok Awal'!$A558)</f>
        <v/>
      </c>
      <c r="B558" t="str">
        <f>IF('3.Stok Awal'!$B558=0,"",'3.Stok Awal'!$B558)</f>
        <v/>
      </c>
      <c r="C558" t="str">
        <f>IF('3.Stok Awal'!$C558=0,"",'3.Stok Awal'!$C558)</f>
        <v/>
      </c>
      <c r="D558" t="str">
        <f>IF('3.Stok Awal'!$D558=0,"",'3.Stok Awal'!$D558)</f>
        <v/>
      </c>
      <c r="E558" t="str">
        <f>IF('3.Stok Awal'!$E558=0,"",'3.Stok Awal'!$E558)</f>
        <v/>
      </c>
      <c r="F558" s="4" t="str">
        <f>IF('3.Stok Awal'!$F558=0,"",'3.Stok Awal'!$F558)</f>
        <v/>
      </c>
      <c r="G558" s="4" t="str">
        <f t="shared" si="8"/>
        <v/>
      </c>
      <c r="H558">
        <f>IF('3.Stok Awal'!$I558=0,0,'3.Stok Awal'!$I558)</f>
        <v>0</v>
      </c>
      <c r="I558" t="str">
        <f>IF('3.Stok Awal'!$J558=0,"",'3.Stok Awal'!$J558)</f>
        <v/>
      </c>
      <c r="J558">
        <f>IF('3.Stok Awal'!$K558=0,0,'3.Stok Awal'!$K558)</f>
        <v>0</v>
      </c>
      <c r="K558" t="str">
        <f>IF('3.Stok Awal'!$L558=0,"",'3.Stok Awal'!$L558)</f>
        <v/>
      </c>
      <c r="L558">
        <f>IF('3.Stok Awal'!$N558=0,0,'3.Stok Awal'!$N558)</f>
        <v>0</v>
      </c>
      <c r="M558" t="str">
        <f>IF('3.Stok Awal'!$O558=0,"",'3.Stok Awal'!$O558)</f>
        <v/>
      </c>
      <c r="N558">
        <f>SUMIF('4.Sell to Trade'!$O$5:$O$5003,'5.Stok Akhir'!$G558,'4.Sell to Trade'!$Q$5:$Q$5003)</f>
        <v>0</v>
      </c>
      <c r="O558" t="str">
        <f>IF('3.Stok Awal'!$L558=0,"",'3.Stok Awal'!$L558)</f>
        <v/>
      </c>
      <c r="P558">
        <f>IF(ISNA(VLOOKUP($A558,STOK_AWAL,13,0)),0,IF(VLOOKUP($A558,STOK_AWAL,13,0)&gt;0,ROUNDDOWN(L558/VLOOKUP($A558,STOK_AWAL,13,0),0),0))</f>
        <v>0</v>
      </c>
      <c r="Q558" t="str">
        <f>I558</f>
        <v/>
      </c>
      <c r="R558">
        <f>IFERROR(MOD(L558,VLOOKUP($A558,STOK_AWAL,13,0)),0)</f>
        <v>0</v>
      </c>
      <c r="S558" t="str">
        <f>K558</f>
        <v/>
      </c>
      <c r="T558">
        <f>R558+(P558*(IFERROR(VLOOKUP($A558,STOK_AWAL,13,0),0)))</f>
        <v>0</v>
      </c>
      <c r="U558" t="str">
        <f>M558</f>
        <v/>
      </c>
    </row>
    <row r="559" spans="1:21" x14ac:dyDescent="0.25">
      <c r="A559" t="str">
        <f>IF('3.Stok Awal'!$A559=0,"",'3.Stok Awal'!$A559)</f>
        <v/>
      </c>
      <c r="B559" t="str">
        <f>IF('3.Stok Awal'!$B559=0,"",'3.Stok Awal'!$B559)</f>
        <v/>
      </c>
      <c r="C559" t="str">
        <f>IF('3.Stok Awal'!$C559=0,"",'3.Stok Awal'!$C559)</f>
        <v/>
      </c>
      <c r="D559" t="str">
        <f>IF('3.Stok Awal'!$D559=0,"",'3.Stok Awal'!$D559)</f>
        <v/>
      </c>
      <c r="E559" t="str">
        <f>IF('3.Stok Awal'!$E559=0,"",'3.Stok Awal'!$E559)</f>
        <v/>
      </c>
      <c r="F559" s="4" t="str">
        <f>IF('3.Stok Awal'!$F559=0,"",'3.Stok Awal'!$F559)</f>
        <v/>
      </c>
      <c r="G559" s="4" t="str">
        <f t="shared" si="8"/>
        <v/>
      </c>
      <c r="H559">
        <f>IF('3.Stok Awal'!$I559=0,0,'3.Stok Awal'!$I559)</f>
        <v>0</v>
      </c>
      <c r="I559" t="str">
        <f>IF('3.Stok Awal'!$J559=0,"",'3.Stok Awal'!$J559)</f>
        <v/>
      </c>
      <c r="J559">
        <f>IF('3.Stok Awal'!$K559=0,0,'3.Stok Awal'!$K559)</f>
        <v>0</v>
      </c>
      <c r="K559" t="str">
        <f>IF('3.Stok Awal'!$L559=0,"",'3.Stok Awal'!$L559)</f>
        <v/>
      </c>
      <c r="L559">
        <f>IF('3.Stok Awal'!$N559=0,0,'3.Stok Awal'!$N559)</f>
        <v>0</v>
      </c>
      <c r="M559" t="str">
        <f>IF('3.Stok Awal'!$O559=0,"",'3.Stok Awal'!$O559)</f>
        <v/>
      </c>
      <c r="N559">
        <f>SUMIF('4.Sell to Trade'!$O$5:$O$5003,'5.Stok Akhir'!$G559,'4.Sell to Trade'!$Q$5:$Q$5003)</f>
        <v>0</v>
      </c>
      <c r="O559" t="str">
        <f>IF('3.Stok Awal'!$L559=0,"",'3.Stok Awal'!$L559)</f>
        <v/>
      </c>
      <c r="P559">
        <f>IF(ISNA(VLOOKUP($A559,STOK_AWAL,13,0)),0,IF(VLOOKUP($A559,STOK_AWAL,13,0)&gt;0,ROUNDDOWN(L559/VLOOKUP($A559,STOK_AWAL,13,0),0),0))</f>
        <v>0</v>
      </c>
      <c r="Q559" t="str">
        <f>I559</f>
        <v/>
      </c>
      <c r="R559">
        <f>IFERROR(MOD(L559,VLOOKUP($A559,STOK_AWAL,13,0)),0)</f>
        <v>0</v>
      </c>
      <c r="S559" t="str">
        <f>K559</f>
        <v/>
      </c>
      <c r="T559">
        <f>R559+(P559*(IFERROR(VLOOKUP($A559,STOK_AWAL,13,0),0)))</f>
        <v>0</v>
      </c>
      <c r="U559" t="str">
        <f>M559</f>
        <v/>
      </c>
    </row>
    <row r="560" spans="1:21" x14ac:dyDescent="0.25">
      <c r="A560" t="str">
        <f>IF('3.Stok Awal'!$A560=0,"",'3.Stok Awal'!$A560)</f>
        <v/>
      </c>
      <c r="B560" t="str">
        <f>IF('3.Stok Awal'!$B560=0,"",'3.Stok Awal'!$B560)</f>
        <v/>
      </c>
      <c r="C560" t="str">
        <f>IF('3.Stok Awal'!$C560=0,"",'3.Stok Awal'!$C560)</f>
        <v/>
      </c>
      <c r="D560" t="str">
        <f>IF('3.Stok Awal'!$D560=0,"",'3.Stok Awal'!$D560)</f>
        <v/>
      </c>
      <c r="E560" t="str">
        <f>IF('3.Stok Awal'!$E560=0,"",'3.Stok Awal'!$E560)</f>
        <v/>
      </c>
      <c r="F560" s="4" t="str">
        <f>IF('3.Stok Awal'!$F560=0,"",'3.Stok Awal'!$F560)</f>
        <v/>
      </c>
      <c r="G560" s="4" t="str">
        <f t="shared" si="8"/>
        <v/>
      </c>
      <c r="H560">
        <f>IF('3.Stok Awal'!$I560=0,0,'3.Stok Awal'!$I560)</f>
        <v>0</v>
      </c>
      <c r="I560" t="str">
        <f>IF('3.Stok Awal'!$J560=0,"",'3.Stok Awal'!$J560)</f>
        <v/>
      </c>
      <c r="J560">
        <f>IF('3.Stok Awal'!$K560=0,0,'3.Stok Awal'!$K560)</f>
        <v>0</v>
      </c>
      <c r="K560" t="str">
        <f>IF('3.Stok Awal'!$L560=0,"",'3.Stok Awal'!$L560)</f>
        <v/>
      </c>
      <c r="L560">
        <f>IF('3.Stok Awal'!$N560=0,0,'3.Stok Awal'!$N560)</f>
        <v>0</v>
      </c>
      <c r="M560" t="str">
        <f>IF('3.Stok Awal'!$O560=0,"",'3.Stok Awal'!$O560)</f>
        <v/>
      </c>
      <c r="N560">
        <f>SUMIF('4.Sell to Trade'!$O$5:$O$5003,'5.Stok Akhir'!$G560,'4.Sell to Trade'!$Q$5:$Q$5003)</f>
        <v>0</v>
      </c>
      <c r="O560" t="str">
        <f>IF('3.Stok Awal'!$L560=0,"",'3.Stok Awal'!$L560)</f>
        <v/>
      </c>
      <c r="P560">
        <f>IF(ISNA(VLOOKUP($A560,STOK_AWAL,13,0)),0,IF(VLOOKUP($A560,STOK_AWAL,13,0)&gt;0,ROUNDDOWN(L560/VLOOKUP($A560,STOK_AWAL,13,0),0),0))</f>
        <v>0</v>
      </c>
      <c r="Q560" t="str">
        <f>I560</f>
        <v/>
      </c>
      <c r="R560">
        <f>IFERROR(MOD(L560,VLOOKUP($A560,STOK_AWAL,13,0)),0)</f>
        <v>0</v>
      </c>
      <c r="S560" t="str">
        <f>K560</f>
        <v/>
      </c>
      <c r="T560">
        <f>R560+(P560*(IFERROR(VLOOKUP($A560,STOK_AWAL,13,0),0)))</f>
        <v>0</v>
      </c>
      <c r="U560" t="str">
        <f>M560</f>
        <v/>
      </c>
    </row>
    <row r="561" spans="1:21" x14ac:dyDescent="0.25">
      <c r="A561" t="str">
        <f>IF('3.Stok Awal'!$A561=0,"",'3.Stok Awal'!$A561)</f>
        <v/>
      </c>
      <c r="B561" t="str">
        <f>IF('3.Stok Awal'!$B561=0,"",'3.Stok Awal'!$B561)</f>
        <v/>
      </c>
      <c r="C561" t="str">
        <f>IF('3.Stok Awal'!$C561=0,"",'3.Stok Awal'!$C561)</f>
        <v/>
      </c>
      <c r="D561" t="str">
        <f>IF('3.Stok Awal'!$D561=0,"",'3.Stok Awal'!$D561)</f>
        <v/>
      </c>
      <c r="E561" t="str">
        <f>IF('3.Stok Awal'!$E561=0,"",'3.Stok Awal'!$E561)</f>
        <v/>
      </c>
      <c r="F561" s="4" t="str">
        <f>IF('3.Stok Awal'!$F561=0,"",'3.Stok Awal'!$F561)</f>
        <v/>
      </c>
      <c r="G561" s="4" t="str">
        <f t="shared" si="8"/>
        <v/>
      </c>
      <c r="H561">
        <f>IF('3.Stok Awal'!$I561=0,0,'3.Stok Awal'!$I561)</f>
        <v>0</v>
      </c>
      <c r="I561" t="str">
        <f>IF('3.Stok Awal'!$J561=0,"",'3.Stok Awal'!$J561)</f>
        <v/>
      </c>
      <c r="J561">
        <f>IF('3.Stok Awal'!$K561=0,0,'3.Stok Awal'!$K561)</f>
        <v>0</v>
      </c>
      <c r="K561" t="str">
        <f>IF('3.Stok Awal'!$L561=0,"",'3.Stok Awal'!$L561)</f>
        <v/>
      </c>
      <c r="L561">
        <f>IF('3.Stok Awal'!$N561=0,0,'3.Stok Awal'!$N561)</f>
        <v>0</v>
      </c>
      <c r="M561" t="str">
        <f>IF('3.Stok Awal'!$O561=0,"",'3.Stok Awal'!$O561)</f>
        <v/>
      </c>
      <c r="N561">
        <f>SUMIF('4.Sell to Trade'!$O$5:$O$5003,'5.Stok Akhir'!$G561,'4.Sell to Trade'!$Q$5:$Q$5003)</f>
        <v>0</v>
      </c>
      <c r="O561" t="str">
        <f>IF('3.Stok Awal'!$L561=0,"",'3.Stok Awal'!$L561)</f>
        <v/>
      </c>
      <c r="P561">
        <f>IF(ISNA(VLOOKUP($A561,STOK_AWAL,13,0)),0,IF(VLOOKUP($A561,STOK_AWAL,13,0)&gt;0,ROUNDDOWN(L561/VLOOKUP($A561,STOK_AWAL,13,0),0),0))</f>
        <v>0</v>
      </c>
      <c r="Q561" t="str">
        <f>I561</f>
        <v/>
      </c>
      <c r="R561">
        <f>IFERROR(MOD(L561,VLOOKUP($A561,STOK_AWAL,13,0)),0)</f>
        <v>0</v>
      </c>
      <c r="S561" t="str">
        <f>K561</f>
        <v/>
      </c>
      <c r="T561">
        <f>R561+(P561*(IFERROR(VLOOKUP($A561,STOK_AWAL,13,0),0)))</f>
        <v>0</v>
      </c>
      <c r="U561" t="str">
        <f>M561</f>
        <v/>
      </c>
    </row>
    <row r="562" spans="1:21" x14ac:dyDescent="0.25">
      <c r="A562" t="str">
        <f>IF('3.Stok Awal'!$A562=0,"",'3.Stok Awal'!$A562)</f>
        <v/>
      </c>
      <c r="B562" t="str">
        <f>IF('3.Stok Awal'!$B562=0,"",'3.Stok Awal'!$B562)</f>
        <v/>
      </c>
      <c r="C562" t="str">
        <f>IF('3.Stok Awal'!$C562=0,"",'3.Stok Awal'!$C562)</f>
        <v/>
      </c>
      <c r="D562" t="str">
        <f>IF('3.Stok Awal'!$D562=0,"",'3.Stok Awal'!$D562)</f>
        <v/>
      </c>
      <c r="E562" t="str">
        <f>IF('3.Stok Awal'!$E562=0,"",'3.Stok Awal'!$E562)</f>
        <v/>
      </c>
      <c r="F562" s="4" t="str">
        <f>IF('3.Stok Awal'!$F562=0,"",'3.Stok Awal'!$F562)</f>
        <v/>
      </c>
      <c r="G562" s="4" t="str">
        <f t="shared" si="8"/>
        <v/>
      </c>
      <c r="H562">
        <f>IF('3.Stok Awal'!$I562=0,0,'3.Stok Awal'!$I562)</f>
        <v>0</v>
      </c>
      <c r="I562" t="str">
        <f>IF('3.Stok Awal'!$J562=0,"",'3.Stok Awal'!$J562)</f>
        <v/>
      </c>
      <c r="J562">
        <f>IF('3.Stok Awal'!$K562=0,0,'3.Stok Awal'!$K562)</f>
        <v>0</v>
      </c>
      <c r="K562" t="str">
        <f>IF('3.Stok Awal'!$L562=0,"",'3.Stok Awal'!$L562)</f>
        <v/>
      </c>
      <c r="L562">
        <f>IF('3.Stok Awal'!$N562=0,0,'3.Stok Awal'!$N562)</f>
        <v>0</v>
      </c>
      <c r="M562" t="str">
        <f>IF('3.Stok Awal'!$O562=0,"",'3.Stok Awal'!$O562)</f>
        <v/>
      </c>
      <c r="N562">
        <f>SUMIF('4.Sell to Trade'!$O$5:$O$5003,'5.Stok Akhir'!$G562,'4.Sell to Trade'!$Q$5:$Q$5003)</f>
        <v>0</v>
      </c>
      <c r="O562" t="str">
        <f>IF('3.Stok Awal'!$L562=0,"",'3.Stok Awal'!$L562)</f>
        <v/>
      </c>
      <c r="P562">
        <f>IF(ISNA(VLOOKUP($A562,STOK_AWAL,13,0)),0,IF(VLOOKUP($A562,STOK_AWAL,13,0)&gt;0,ROUNDDOWN(L562/VLOOKUP($A562,STOK_AWAL,13,0),0),0))</f>
        <v>0</v>
      </c>
      <c r="Q562" t="str">
        <f>I562</f>
        <v/>
      </c>
      <c r="R562">
        <f>IFERROR(MOD(L562,VLOOKUP($A562,STOK_AWAL,13,0)),0)</f>
        <v>0</v>
      </c>
      <c r="S562" t="str">
        <f>K562</f>
        <v/>
      </c>
      <c r="T562">
        <f>R562+(P562*(IFERROR(VLOOKUP($A562,STOK_AWAL,13,0),0)))</f>
        <v>0</v>
      </c>
      <c r="U562" t="str">
        <f>M562</f>
        <v/>
      </c>
    </row>
    <row r="563" spans="1:21" x14ac:dyDescent="0.25">
      <c r="A563" t="str">
        <f>IF('3.Stok Awal'!$A563=0,"",'3.Stok Awal'!$A563)</f>
        <v/>
      </c>
      <c r="B563" t="str">
        <f>IF('3.Stok Awal'!$B563=0,"",'3.Stok Awal'!$B563)</f>
        <v/>
      </c>
      <c r="C563" t="str">
        <f>IF('3.Stok Awal'!$C563=0,"",'3.Stok Awal'!$C563)</f>
        <v/>
      </c>
      <c r="D563" t="str">
        <f>IF('3.Stok Awal'!$D563=0,"",'3.Stok Awal'!$D563)</f>
        <v/>
      </c>
      <c r="E563" t="str">
        <f>IF('3.Stok Awal'!$E563=0,"",'3.Stok Awal'!$E563)</f>
        <v/>
      </c>
      <c r="F563" s="4" t="str">
        <f>IF('3.Stok Awal'!$F563=0,"",'3.Stok Awal'!$F563)</f>
        <v/>
      </c>
      <c r="G563" s="4" t="str">
        <f t="shared" si="8"/>
        <v/>
      </c>
      <c r="H563">
        <f>IF('3.Stok Awal'!$I563=0,0,'3.Stok Awal'!$I563)</f>
        <v>0</v>
      </c>
      <c r="I563" t="str">
        <f>IF('3.Stok Awal'!$J563=0,"",'3.Stok Awal'!$J563)</f>
        <v/>
      </c>
      <c r="J563">
        <f>IF('3.Stok Awal'!$K563=0,0,'3.Stok Awal'!$K563)</f>
        <v>0</v>
      </c>
      <c r="K563" t="str">
        <f>IF('3.Stok Awal'!$L563=0,"",'3.Stok Awal'!$L563)</f>
        <v/>
      </c>
      <c r="L563">
        <f>IF('3.Stok Awal'!$N563=0,0,'3.Stok Awal'!$N563)</f>
        <v>0</v>
      </c>
      <c r="M563" t="str">
        <f>IF('3.Stok Awal'!$O563=0,"",'3.Stok Awal'!$O563)</f>
        <v/>
      </c>
      <c r="N563">
        <f>SUMIF('4.Sell to Trade'!$O$5:$O$5003,'5.Stok Akhir'!$G563,'4.Sell to Trade'!$Q$5:$Q$5003)</f>
        <v>0</v>
      </c>
      <c r="O563" t="str">
        <f>IF('3.Stok Awal'!$L563=0,"",'3.Stok Awal'!$L563)</f>
        <v/>
      </c>
      <c r="P563">
        <f>IF(ISNA(VLOOKUP($A563,STOK_AWAL,13,0)),0,IF(VLOOKUP($A563,STOK_AWAL,13,0)&gt;0,ROUNDDOWN(L563/VLOOKUP($A563,STOK_AWAL,13,0),0),0))</f>
        <v>0</v>
      </c>
      <c r="Q563" t="str">
        <f>I563</f>
        <v/>
      </c>
      <c r="R563">
        <f>IFERROR(MOD(L563,VLOOKUP($A563,STOK_AWAL,13,0)),0)</f>
        <v>0</v>
      </c>
      <c r="S563" t="str">
        <f>K563</f>
        <v/>
      </c>
      <c r="T563">
        <f>R563+(P563*(IFERROR(VLOOKUP($A563,STOK_AWAL,13,0),0)))</f>
        <v>0</v>
      </c>
      <c r="U563" t="str">
        <f>M563</f>
        <v/>
      </c>
    </row>
    <row r="564" spans="1:21" x14ac:dyDescent="0.25">
      <c r="A564" t="str">
        <f>IF('3.Stok Awal'!$A564=0,"",'3.Stok Awal'!$A564)</f>
        <v/>
      </c>
      <c r="B564" t="str">
        <f>IF('3.Stok Awal'!$B564=0,"",'3.Stok Awal'!$B564)</f>
        <v/>
      </c>
      <c r="C564" t="str">
        <f>IF('3.Stok Awal'!$C564=0,"",'3.Stok Awal'!$C564)</f>
        <v/>
      </c>
      <c r="D564" t="str">
        <f>IF('3.Stok Awal'!$D564=0,"",'3.Stok Awal'!$D564)</f>
        <v/>
      </c>
      <c r="E564" t="str">
        <f>IF('3.Stok Awal'!$E564=0,"",'3.Stok Awal'!$E564)</f>
        <v/>
      </c>
      <c r="F564" s="4" t="str">
        <f>IF('3.Stok Awal'!$F564=0,"",'3.Stok Awal'!$F564)</f>
        <v/>
      </c>
      <c r="G564" s="4" t="str">
        <f t="shared" si="8"/>
        <v/>
      </c>
      <c r="H564">
        <f>IF('3.Stok Awal'!$I564=0,0,'3.Stok Awal'!$I564)</f>
        <v>0</v>
      </c>
      <c r="I564" t="str">
        <f>IF('3.Stok Awal'!$J564=0,"",'3.Stok Awal'!$J564)</f>
        <v/>
      </c>
      <c r="J564">
        <f>IF('3.Stok Awal'!$K564=0,0,'3.Stok Awal'!$K564)</f>
        <v>0</v>
      </c>
      <c r="K564" t="str">
        <f>IF('3.Stok Awal'!$L564=0,"",'3.Stok Awal'!$L564)</f>
        <v/>
      </c>
      <c r="L564">
        <f>IF('3.Stok Awal'!$N564=0,0,'3.Stok Awal'!$N564)</f>
        <v>0</v>
      </c>
      <c r="M564" t="str">
        <f>IF('3.Stok Awal'!$O564=0,"",'3.Stok Awal'!$O564)</f>
        <v/>
      </c>
      <c r="N564">
        <f>SUMIF('4.Sell to Trade'!$O$5:$O$5003,'5.Stok Akhir'!$G564,'4.Sell to Trade'!$Q$5:$Q$5003)</f>
        <v>0</v>
      </c>
      <c r="O564" t="str">
        <f>IF('3.Stok Awal'!$L564=0,"",'3.Stok Awal'!$L564)</f>
        <v/>
      </c>
      <c r="P564">
        <f>IF(ISNA(VLOOKUP($A564,STOK_AWAL,13,0)),0,IF(VLOOKUP($A564,STOK_AWAL,13,0)&gt;0,ROUNDDOWN(L564/VLOOKUP($A564,STOK_AWAL,13,0),0),0))</f>
        <v>0</v>
      </c>
      <c r="Q564" t="str">
        <f>I564</f>
        <v/>
      </c>
      <c r="R564">
        <f>IFERROR(MOD(L564,VLOOKUP($A564,STOK_AWAL,13,0)),0)</f>
        <v>0</v>
      </c>
      <c r="S564" t="str">
        <f>K564</f>
        <v/>
      </c>
      <c r="T564">
        <f>R564+(P564*(IFERROR(VLOOKUP($A564,STOK_AWAL,13,0),0)))</f>
        <v>0</v>
      </c>
      <c r="U564" t="str">
        <f>M564</f>
        <v/>
      </c>
    </row>
    <row r="565" spans="1:21" x14ac:dyDescent="0.25">
      <c r="A565" t="str">
        <f>IF('3.Stok Awal'!$A565=0,"",'3.Stok Awal'!$A565)</f>
        <v/>
      </c>
      <c r="B565" t="str">
        <f>IF('3.Stok Awal'!$B565=0,"",'3.Stok Awal'!$B565)</f>
        <v/>
      </c>
      <c r="C565" t="str">
        <f>IF('3.Stok Awal'!$C565=0,"",'3.Stok Awal'!$C565)</f>
        <v/>
      </c>
      <c r="D565" t="str">
        <f>IF('3.Stok Awal'!$D565=0,"",'3.Stok Awal'!$D565)</f>
        <v/>
      </c>
      <c r="E565" t="str">
        <f>IF('3.Stok Awal'!$E565=0,"",'3.Stok Awal'!$E565)</f>
        <v/>
      </c>
      <c r="F565" s="4" t="str">
        <f>IF('3.Stok Awal'!$F565=0,"",'3.Stok Awal'!$F565)</f>
        <v/>
      </c>
      <c r="G565" s="4" t="str">
        <f t="shared" si="8"/>
        <v/>
      </c>
      <c r="H565">
        <f>IF('3.Stok Awal'!$I565=0,0,'3.Stok Awal'!$I565)</f>
        <v>0</v>
      </c>
      <c r="I565" t="str">
        <f>IF('3.Stok Awal'!$J565=0,"",'3.Stok Awal'!$J565)</f>
        <v/>
      </c>
      <c r="J565">
        <f>IF('3.Stok Awal'!$K565=0,0,'3.Stok Awal'!$K565)</f>
        <v>0</v>
      </c>
      <c r="K565" t="str">
        <f>IF('3.Stok Awal'!$L565=0,"",'3.Stok Awal'!$L565)</f>
        <v/>
      </c>
      <c r="L565">
        <f>IF('3.Stok Awal'!$N565=0,0,'3.Stok Awal'!$N565)</f>
        <v>0</v>
      </c>
      <c r="M565" t="str">
        <f>IF('3.Stok Awal'!$O565=0,"",'3.Stok Awal'!$O565)</f>
        <v/>
      </c>
      <c r="N565">
        <f>SUMIF('4.Sell to Trade'!$O$5:$O$5003,'5.Stok Akhir'!$G565,'4.Sell to Trade'!$Q$5:$Q$5003)</f>
        <v>0</v>
      </c>
      <c r="O565" t="str">
        <f>IF('3.Stok Awal'!$L565=0,"",'3.Stok Awal'!$L565)</f>
        <v/>
      </c>
      <c r="P565">
        <f>IF(ISNA(VLOOKUP($A565,STOK_AWAL,13,0)),0,IF(VLOOKUP($A565,STOK_AWAL,13,0)&gt;0,ROUNDDOWN(L565/VLOOKUP($A565,STOK_AWAL,13,0),0),0))</f>
        <v>0</v>
      </c>
      <c r="Q565" t="str">
        <f>I565</f>
        <v/>
      </c>
      <c r="R565">
        <f>IFERROR(MOD(L565,VLOOKUP($A565,STOK_AWAL,13,0)),0)</f>
        <v>0</v>
      </c>
      <c r="S565" t="str">
        <f>K565</f>
        <v/>
      </c>
      <c r="T565">
        <f>R565+(P565*(IFERROR(VLOOKUP($A565,STOK_AWAL,13,0),0)))</f>
        <v>0</v>
      </c>
      <c r="U565" t="str">
        <f>M565</f>
        <v/>
      </c>
    </row>
    <row r="566" spans="1:21" x14ac:dyDescent="0.25">
      <c r="A566" t="str">
        <f>IF('3.Stok Awal'!$A566=0,"",'3.Stok Awal'!$A566)</f>
        <v/>
      </c>
      <c r="B566" t="str">
        <f>IF('3.Stok Awal'!$B566=0,"",'3.Stok Awal'!$B566)</f>
        <v/>
      </c>
      <c r="C566" t="str">
        <f>IF('3.Stok Awal'!$C566=0,"",'3.Stok Awal'!$C566)</f>
        <v/>
      </c>
      <c r="D566" t="str">
        <f>IF('3.Stok Awal'!$D566=0,"",'3.Stok Awal'!$D566)</f>
        <v/>
      </c>
      <c r="E566" t="str">
        <f>IF('3.Stok Awal'!$E566=0,"",'3.Stok Awal'!$E566)</f>
        <v/>
      </c>
      <c r="F566" s="4" t="str">
        <f>IF('3.Stok Awal'!$F566=0,"",'3.Stok Awal'!$F566)</f>
        <v/>
      </c>
      <c r="G566" s="4" t="str">
        <f t="shared" si="8"/>
        <v/>
      </c>
      <c r="H566">
        <f>IF('3.Stok Awal'!$I566=0,0,'3.Stok Awal'!$I566)</f>
        <v>0</v>
      </c>
      <c r="I566" t="str">
        <f>IF('3.Stok Awal'!$J566=0,"",'3.Stok Awal'!$J566)</f>
        <v/>
      </c>
      <c r="J566">
        <f>IF('3.Stok Awal'!$K566=0,0,'3.Stok Awal'!$K566)</f>
        <v>0</v>
      </c>
      <c r="K566" t="str">
        <f>IF('3.Stok Awal'!$L566=0,"",'3.Stok Awal'!$L566)</f>
        <v/>
      </c>
      <c r="L566">
        <f>IF('3.Stok Awal'!$N566=0,0,'3.Stok Awal'!$N566)</f>
        <v>0</v>
      </c>
      <c r="M566" t="str">
        <f>IF('3.Stok Awal'!$O566=0,"",'3.Stok Awal'!$O566)</f>
        <v/>
      </c>
      <c r="N566">
        <f>SUMIF('4.Sell to Trade'!$O$5:$O$5003,'5.Stok Akhir'!$G566,'4.Sell to Trade'!$Q$5:$Q$5003)</f>
        <v>0</v>
      </c>
      <c r="O566" t="str">
        <f>IF('3.Stok Awal'!$L566=0,"",'3.Stok Awal'!$L566)</f>
        <v/>
      </c>
      <c r="P566">
        <f>IF(ISNA(VLOOKUP($A566,STOK_AWAL,13,0)),0,IF(VLOOKUP($A566,STOK_AWAL,13,0)&gt;0,ROUNDDOWN(L566/VLOOKUP($A566,STOK_AWAL,13,0),0),0))</f>
        <v>0</v>
      </c>
      <c r="Q566" t="str">
        <f>I566</f>
        <v/>
      </c>
      <c r="R566">
        <f>IFERROR(MOD(L566,VLOOKUP($A566,STOK_AWAL,13,0)),0)</f>
        <v>0</v>
      </c>
      <c r="S566" t="str">
        <f>K566</f>
        <v/>
      </c>
      <c r="T566">
        <f>R566+(P566*(IFERROR(VLOOKUP($A566,STOK_AWAL,13,0),0)))</f>
        <v>0</v>
      </c>
      <c r="U566" t="str">
        <f>M566</f>
        <v/>
      </c>
    </row>
    <row r="567" spans="1:21" x14ac:dyDescent="0.25">
      <c r="A567" t="str">
        <f>IF('3.Stok Awal'!$A567=0,"",'3.Stok Awal'!$A567)</f>
        <v/>
      </c>
      <c r="B567" t="str">
        <f>IF('3.Stok Awal'!$B567=0,"",'3.Stok Awal'!$B567)</f>
        <v/>
      </c>
      <c r="C567" t="str">
        <f>IF('3.Stok Awal'!$C567=0,"",'3.Stok Awal'!$C567)</f>
        <v/>
      </c>
      <c r="D567" t="str">
        <f>IF('3.Stok Awal'!$D567=0,"",'3.Stok Awal'!$D567)</f>
        <v/>
      </c>
      <c r="E567" t="str">
        <f>IF('3.Stok Awal'!$E567=0,"",'3.Stok Awal'!$E567)</f>
        <v/>
      </c>
      <c r="F567" s="4" t="str">
        <f>IF('3.Stok Awal'!$F567=0,"",'3.Stok Awal'!$F567)</f>
        <v/>
      </c>
      <c r="G567" s="4" t="str">
        <f t="shared" si="8"/>
        <v/>
      </c>
      <c r="H567">
        <f>IF('3.Stok Awal'!$I567=0,0,'3.Stok Awal'!$I567)</f>
        <v>0</v>
      </c>
      <c r="I567" t="str">
        <f>IF('3.Stok Awal'!$J567=0,"",'3.Stok Awal'!$J567)</f>
        <v/>
      </c>
      <c r="J567">
        <f>IF('3.Stok Awal'!$K567=0,0,'3.Stok Awal'!$K567)</f>
        <v>0</v>
      </c>
      <c r="K567" t="str">
        <f>IF('3.Stok Awal'!$L567=0,"",'3.Stok Awal'!$L567)</f>
        <v/>
      </c>
      <c r="L567">
        <f>IF('3.Stok Awal'!$N567=0,0,'3.Stok Awal'!$N567)</f>
        <v>0</v>
      </c>
      <c r="M567" t="str">
        <f>IF('3.Stok Awal'!$O567=0,"",'3.Stok Awal'!$O567)</f>
        <v/>
      </c>
      <c r="N567">
        <f>SUMIF('4.Sell to Trade'!$O$5:$O$5003,'5.Stok Akhir'!$G567,'4.Sell to Trade'!$Q$5:$Q$5003)</f>
        <v>0</v>
      </c>
      <c r="O567" t="str">
        <f>IF('3.Stok Awal'!$L567=0,"",'3.Stok Awal'!$L567)</f>
        <v/>
      </c>
      <c r="P567">
        <f>IF(ISNA(VLOOKUP($A567,STOK_AWAL,13,0)),0,IF(VLOOKUP($A567,STOK_AWAL,13,0)&gt;0,ROUNDDOWN(L567/VLOOKUP($A567,STOK_AWAL,13,0),0),0))</f>
        <v>0</v>
      </c>
      <c r="Q567" t="str">
        <f>I567</f>
        <v/>
      </c>
      <c r="R567">
        <f>IFERROR(MOD(L567,VLOOKUP($A567,STOK_AWAL,13,0)),0)</f>
        <v>0</v>
      </c>
      <c r="S567" t="str">
        <f>K567</f>
        <v/>
      </c>
      <c r="T567">
        <f>R567+(P567*(IFERROR(VLOOKUP($A567,STOK_AWAL,13,0),0)))</f>
        <v>0</v>
      </c>
      <c r="U567" t="str">
        <f>M567</f>
        <v/>
      </c>
    </row>
    <row r="568" spans="1:21" x14ac:dyDescent="0.25">
      <c r="A568" t="str">
        <f>IF('3.Stok Awal'!$A568=0,"",'3.Stok Awal'!$A568)</f>
        <v/>
      </c>
      <c r="B568" t="str">
        <f>IF('3.Stok Awal'!$B568=0,"",'3.Stok Awal'!$B568)</f>
        <v/>
      </c>
      <c r="C568" t="str">
        <f>IF('3.Stok Awal'!$C568=0,"",'3.Stok Awal'!$C568)</f>
        <v/>
      </c>
      <c r="D568" t="str">
        <f>IF('3.Stok Awal'!$D568=0,"",'3.Stok Awal'!$D568)</f>
        <v/>
      </c>
      <c r="E568" t="str">
        <f>IF('3.Stok Awal'!$E568=0,"",'3.Stok Awal'!$E568)</f>
        <v/>
      </c>
      <c r="F568" s="4" t="str">
        <f>IF('3.Stok Awal'!$F568=0,"",'3.Stok Awal'!$F568)</f>
        <v/>
      </c>
      <c r="G568" s="4" t="str">
        <f t="shared" si="8"/>
        <v/>
      </c>
      <c r="H568">
        <f>IF('3.Stok Awal'!$I568=0,0,'3.Stok Awal'!$I568)</f>
        <v>0</v>
      </c>
      <c r="I568" t="str">
        <f>IF('3.Stok Awal'!$J568=0,"",'3.Stok Awal'!$J568)</f>
        <v/>
      </c>
      <c r="J568">
        <f>IF('3.Stok Awal'!$K568=0,0,'3.Stok Awal'!$K568)</f>
        <v>0</v>
      </c>
      <c r="K568" t="str">
        <f>IF('3.Stok Awal'!$L568=0,"",'3.Stok Awal'!$L568)</f>
        <v/>
      </c>
      <c r="L568">
        <f>IF('3.Stok Awal'!$N568=0,0,'3.Stok Awal'!$N568)</f>
        <v>0</v>
      </c>
      <c r="M568" t="str">
        <f>IF('3.Stok Awal'!$O568=0,"",'3.Stok Awal'!$O568)</f>
        <v/>
      </c>
      <c r="N568">
        <f>SUMIF('4.Sell to Trade'!$O$5:$O$5003,'5.Stok Akhir'!$G568,'4.Sell to Trade'!$Q$5:$Q$5003)</f>
        <v>0</v>
      </c>
      <c r="O568" t="str">
        <f>IF('3.Stok Awal'!$L568=0,"",'3.Stok Awal'!$L568)</f>
        <v/>
      </c>
      <c r="P568">
        <f>IF(ISNA(VLOOKUP($A568,STOK_AWAL,13,0)),0,IF(VLOOKUP($A568,STOK_AWAL,13,0)&gt;0,ROUNDDOWN(L568/VLOOKUP($A568,STOK_AWAL,13,0),0),0))</f>
        <v>0</v>
      </c>
      <c r="Q568" t="str">
        <f>I568</f>
        <v/>
      </c>
      <c r="R568">
        <f>IFERROR(MOD(L568,VLOOKUP($A568,STOK_AWAL,13,0)),0)</f>
        <v>0</v>
      </c>
      <c r="S568" t="str">
        <f>K568</f>
        <v/>
      </c>
      <c r="T568">
        <f>R568+(P568*(IFERROR(VLOOKUP($A568,STOK_AWAL,13,0),0)))</f>
        <v>0</v>
      </c>
      <c r="U568" t="str">
        <f>M568</f>
        <v/>
      </c>
    </row>
    <row r="569" spans="1:21" x14ac:dyDescent="0.25">
      <c r="A569" t="str">
        <f>IF('3.Stok Awal'!$A569=0,"",'3.Stok Awal'!$A569)</f>
        <v/>
      </c>
      <c r="B569" t="str">
        <f>IF('3.Stok Awal'!$B569=0,"",'3.Stok Awal'!$B569)</f>
        <v/>
      </c>
      <c r="C569" t="str">
        <f>IF('3.Stok Awal'!$C569=0,"",'3.Stok Awal'!$C569)</f>
        <v/>
      </c>
      <c r="D569" t="str">
        <f>IF('3.Stok Awal'!$D569=0,"",'3.Stok Awal'!$D569)</f>
        <v/>
      </c>
      <c r="E569" t="str">
        <f>IF('3.Stok Awal'!$E569=0,"",'3.Stok Awal'!$E569)</f>
        <v/>
      </c>
      <c r="F569" s="4" t="str">
        <f>IF('3.Stok Awal'!$F569=0,"",'3.Stok Awal'!$F569)</f>
        <v/>
      </c>
      <c r="G569" s="4" t="str">
        <f t="shared" si="8"/>
        <v/>
      </c>
      <c r="H569">
        <f>IF('3.Stok Awal'!$I569=0,0,'3.Stok Awal'!$I569)</f>
        <v>0</v>
      </c>
      <c r="I569" t="str">
        <f>IF('3.Stok Awal'!$J569=0,"",'3.Stok Awal'!$J569)</f>
        <v/>
      </c>
      <c r="J569">
        <f>IF('3.Stok Awal'!$K569=0,0,'3.Stok Awal'!$K569)</f>
        <v>0</v>
      </c>
      <c r="K569" t="str">
        <f>IF('3.Stok Awal'!$L569=0,"",'3.Stok Awal'!$L569)</f>
        <v/>
      </c>
      <c r="L569">
        <f>IF('3.Stok Awal'!$N569=0,0,'3.Stok Awal'!$N569)</f>
        <v>0</v>
      </c>
      <c r="M569" t="str">
        <f>IF('3.Stok Awal'!$O569=0,"",'3.Stok Awal'!$O569)</f>
        <v/>
      </c>
      <c r="N569">
        <f>SUMIF('4.Sell to Trade'!$O$5:$O$5003,'5.Stok Akhir'!$G569,'4.Sell to Trade'!$Q$5:$Q$5003)</f>
        <v>0</v>
      </c>
      <c r="O569" t="str">
        <f>IF('3.Stok Awal'!$L569=0,"",'3.Stok Awal'!$L569)</f>
        <v/>
      </c>
      <c r="P569">
        <f>IF(ISNA(VLOOKUP($A569,STOK_AWAL,13,0)),0,IF(VLOOKUP($A569,STOK_AWAL,13,0)&gt;0,ROUNDDOWN(L569/VLOOKUP($A569,STOK_AWAL,13,0),0),0))</f>
        <v>0</v>
      </c>
      <c r="Q569" t="str">
        <f>I569</f>
        <v/>
      </c>
      <c r="R569">
        <f>IFERROR(MOD(L569,VLOOKUP($A569,STOK_AWAL,13,0)),0)</f>
        <v>0</v>
      </c>
      <c r="S569" t="str">
        <f>K569</f>
        <v/>
      </c>
      <c r="T569">
        <f>R569+(P569*(IFERROR(VLOOKUP($A569,STOK_AWAL,13,0),0)))</f>
        <v>0</v>
      </c>
      <c r="U569" t="str">
        <f>M569</f>
        <v/>
      </c>
    </row>
    <row r="570" spans="1:21" x14ac:dyDescent="0.25">
      <c r="A570" t="str">
        <f>IF('3.Stok Awal'!$A570=0,"",'3.Stok Awal'!$A570)</f>
        <v/>
      </c>
      <c r="B570" t="str">
        <f>IF('3.Stok Awal'!$B570=0,"",'3.Stok Awal'!$B570)</f>
        <v/>
      </c>
      <c r="C570" t="str">
        <f>IF('3.Stok Awal'!$C570=0,"",'3.Stok Awal'!$C570)</f>
        <v/>
      </c>
      <c r="D570" t="str">
        <f>IF('3.Stok Awal'!$D570=0,"",'3.Stok Awal'!$D570)</f>
        <v/>
      </c>
      <c r="E570" t="str">
        <f>IF('3.Stok Awal'!$E570=0,"",'3.Stok Awal'!$E570)</f>
        <v/>
      </c>
      <c r="F570" s="4" t="str">
        <f>IF('3.Stok Awal'!$F570=0,"",'3.Stok Awal'!$F570)</f>
        <v/>
      </c>
      <c r="G570" s="4" t="str">
        <f t="shared" si="8"/>
        <v/>
      </c>
      <c r="H570">
        <f>IF('3.Stok Awal'!$I570=0,0,'3.Stok Awal'!$I570)</f>
        <v>0</v>
      </c>
      <c r="I570" t="str">
        <f>IF('3.Stok Awal'!$J570=0,"",'3.Stok Awal'!$J570)</f>
        <v/>
      </c>
      <c r="J570">
        <f>IF('3.Stok Awal'!$K570=0,0,'3.Stok Awal'!$K570)</f>
        <v>0</v>
      </c>
      <c r="K570" t="str">
        <f>IF('3.Stok Awal'!$L570=0,"",'3.Stok Awal'!$L570)</f>
        <v/>
      </c>
      <c r="L570">
        <f>IF('3.Stok Awal'!$N570=0,0,'3.Stok Awal'!$N570)</f>
        <v>0</v>
      </c>
      <c r="M570" t="str">
        <f>IF('3.Stok Awal'!$O570=0,"",'3.Stok Awal'!$O570)</f>
        <v/>
      </c>
      <c r="N570">
        <f>SUMIF('4.Sell to Trade'!$O$5:$O$5003,'5.Stok Akhir'!$G570,'4.Sell to Trade'!$Q$5:$Q$5003)</f>
        <v>0</v>
      </c>
      <c r="O570" t="str">
        <f>IF('3.Stok Awal'!$L570=0,"",'3.Stok Awal'!$L570)</f>
        <v/>
      </c>
      <c r="P570">
        <f>IF(ISNA(VLOOKUP($A570,STOK_AWAL,13,0)),0,IF(VLOOKUP($A570,STOK_AWAL,13,0)&gt;0,ROUNDDOWN(L570/VLOOKUP($A570,STOK_AWAL,13,0),0),0))</f>
        <v>0</v>
      </c>
      <c r="Q570" t="str">
        <f>I570</f>
        <v/>
      </c>
      <c r="R570">
        <f>IFERROR(MOD(L570,VLOOKUP($A570,STOK_AWAL,13,0)),0)</f>
        <v>0</v>
      </c>
      <c r="S570" t="str">
        <f>K570</f>
        <v/>
      </c>
      <c r="T570">
        <f>R570+(P570*(IFERROR(VLOOKUP($A570,STOK_AWAL,13,0),0)))</f>
        <v>0</v>
      </c>
      <c r="U570" t="str">
        <f>M570</f>
        <v/>
      </c>
    </row>
    <row r="571" spans="1:21" x14ac:dyDescent="0.25">
      <c r="A571" t="str">
        <f>IF('3.Stok Awal'!$A571=0,"",'3.Stok Awal'!$A571)</f>
        <v/>
      </c>
      <c r="B571" t="str">
        <f>IF('3.Stok Awal'!$B571=0,"",'3.Stok Awal'!$B571)</f>
        <v/>
      </c>
      <c r="C571" t="str">
        <f>IF('3.Stok Awal'!$C571=0,"",'3.Stok Awal'!$C571)</f>
        <v/>
      </c>
      <c r="D571" t="str">
        <f>IF('3.Stok Awal'!$D571=0,"",'3.Stok Awal'!$D571)</f>
        <v/>
      </c>
      <c r="E571" t="str">
        <f>IF('3.Stok Awal'!$E571=0,"",'3.Stok Awal'!$E571)</f>
        <v/>
      </c>
      <c r="F571" s="4" t="str">
        <f>IF('3.Stok Awal'!$F571=0,"",'3.Stok Awal'!$F571)</f>
        <v/>
      </c>
      <c r="G571" s="4" t="str">
        <f t="shared" si="8"/>
        <v/>
      </c>
      <c r="H571">
        <f>IF('3.Stok Awal'!$I571=0,0,'3.Stok Awal'!$I571)</f>
        <v>0</v>
      </c>
      <c r="I571" t="str">
        <f>IF('3.Stok Awal'!$J571=0,"",'3.Stok Awal'!$J571)</f>
        <v/>
      </c>
      <c r="J571">
        <f>IF('3.Stok Awal'!$K571=0,0,'3.Stok Awal'!$K571)</f>
        <v>0</v>
      </c>
      <c r="K571" t="str">
        <f>IF('3.Stok Awal'!$L571=0,"",'3.Stok Awal'!$L571)</f>
        <v/>
      </c>
      <c r="L571">
        <f>IF('3.Stok Awal'!$N571=0,0,'3.Stok Awal'!$N571)</f>
        <v>0</v>
      </c>
      <c r="M571" t="str">
        <f>IF('3.Stok Awal'!$O571=0,"",'3.Stok Awal'!$O571)</f>
        <v/>
      </c>
      <c r="N571">
        <f>SUMIF('4.Sell to Trade'!$O$5:$O$5003,'5.Stok Akhir'!$G571,'4.Sell to Trade'!$Q$5:$Q$5003)</f>
        <v>0</v>
      </c>
      <c r="O571" t="str">
        <f>IF('3.Stok Awal'!$L571=0,"",'3.Stok Awal'!$L571)</f>
        <v/>
      </c>
      <c r="P571">
        <f>IF(ISNA(VLOOKUP($A571,STOK_AWAL,13,0)),0,IF(VLOOKUP($A571,STOK_AWAL,13,0)&gt;0,ROUNDDOWN(L571/VLOOKUP($A571,STOK_AWAL,13,0),0),0))</f>
        <v>0</v>
      </c>
      <c r="Q571" t="str">
        <f>I571</f>
        <v/>
      </c>
      <c r="R571">
        <f>IFERROR(MOD(L571,VLOOKUP($A571,STOK_AWAL,13,0)),0)</f>
        <v>0</v>
      </c>
      <c r="S571" t="str">
        <f>K571</f>
        <v/>
      </c>
      <c r="T571">
        <f>R571+(P571*(IFERROR(VLOOKUP($A571,STOK_AWAL,13,0),0)))</f>
        <v>0</v>
      </c>
      <c r="U571" t="str">
        <f>M571</f>
        <v/>
      </c>
    </row>
    <row r="572" spans="1:21" x14ac:dyDescent="0.25">
      <c r="A572" t="str">
        <f>IF('3.Stok Awal'!$A572=0,"",'3.Stok Awal'!$A572)</f>
        <v/>
      </c>
      <c r="B572" t="str">
        <f>IF('3.Stok Awal'!$B572=0,"",'3.Stok Awal'!$B572)</f>
        <v/>
      </c>
      <c r="C572" t="str">
        <f>IF('3.Stok Awal'!$C572=0,"",'3.Stok Awal'!$C572)</f>
        <v/>
      </c>
      <c r="D572" t="str">
        <f>IF('3.Stok Awal'!$D572=0,"",'3.Stok Awal'!$D572)</f>
        <v/>
      </c>
      <c r="E572" t="str">
        <f>IF('3.Stok Awal'!$E572=0,"",'3.Stok Awal'!$E572)</f>
        <v/>
      </c>
      <c r="F572" s="4" t="str">
        <f>IF('3.Stok Awal'!$F572=0,"",'3.Stok Awal'!$F572)</f>
        <v/>
      </c>
      <c r="G572" s="4" t="str">
        <f t="shared" si="8"/>
        <v/>
      </c>
      <c r="H572">
        <f>IF('3.Stok Awal'!$I572=0,0,'3.Stok Awal'!$I572)</f>
        <v>0</v>
      </c>
      <c r="I572" t="str">
        <f>IF('3.Stok Awal'!$J572=0,"",'3.Stok Awal'!$J572)</f>
        <v/>
      </c>
      <c r="J572">
        <f>IF('3.Stok Awal'!$K572=0,0,'3.Stok Awal'!$K572)</f>
        <v>0</v>
      </c>
      <c r="K572" t="str">
        <f>IF('3.Stok Awal'!$L572=0,"",'3.Stok Awal'!$L572)</f>
        <v/>
      </c>
      <c r="L572">
        <f>IF('3.Stok Awal'!$N572=0,0,'3.Stok Awal'!$N572)</f>
        <v>0</v>
      </c>
      <c r="M572" t="str">
        <f>IF('3.Stok Awal'!$O572=0,"",'3.Stok Awal'!$O572)</f>
        <v/>
      </c>
      <c r="N572">
        <f>SUMIF('4.Sell to Trade'!$O$5:$O$5003,'5.Stok Akhir'!$G572,'4.Sell to Trade'!$Q$5:$Q$5003)</f>
        <v>0</v>
      </c>
      <c r="O572" t="str">
        <f>IF('3.Stok Awal'!$L572=0,"",'3.Stok Awal'!$L572)</f>
        <v/>
      </c>
      <c r="P572">
        <f>IF(ISNA(VLOOKUP($A572,STOK_AWAL,13,0)),0,IF(VLOOKUP($A572,STOK_AWAL,13,0)&gt;0,ROUNDDOWN(L572/VLOOKUP($A572,STOK_AWAL,13,0),0),0))</f>
        <v>0</v>
      </c>
      <c r="Q572" t="str">
        <f>I572</f>
        <v/>
      </c>
      <c r="R572">
        <f>IFERROR(MOD(L572,VLOOKUP($A572,STOK_AWAL,13,0)),0)</f>
        <v>0</v>
      </c>
      <c r="S572" t="str">
        <f>K572</f>
        <v/>
      </c>
      <c r="T572">
        <f>R572+(P572*(IFERROR(VLOOKUP($A572,STOK_AWAL,13,0),0)))</f>
        <v>0</v>
      </c>
      <c r="U572" t="str">
        <f>M572</f>
        <v/>
      </c>
    </row>
    <row r="573" spans="1:21" x14ac:dyDescent="0.25">
      <c r="A573" t="str">
        <f>IF('3.Stok Awal'!$A573=0,"",'3.Stok Awal'!$A573)</f>
        <v/>
      </c>
      <c r="B573" t="str">
        <f>IF('3.Stok Awal'!$B573=0,"",'3.Stok Awal'!$B573)</f>
        <v/>
      </c>
      <c r="C573" t="str">
        <f>IF('3.Stok Awal'!$C573=0,"",'3.Stok Awal'!$C573)</f>
        <v/>
      </c>
      <c r="D573" t="str">
        <f>IF('3.Stok Awal'!$D573=0,"",'3.Stok Awal'!$D573)</f>
        <v/>
      </c>
      <c r="E573" t="str">
        <f>IF('3.Stok Awal'!$E573=0,"",'3.Stok Awal'!$E573)</f>
        <v/>
      </c>
      <c r="F573" s="4" t="str">
        <f>IF('3.Stok Awal'!$F573=0,"",'3.Stok Awal'!$F573)</f>
        <v/>
      </c>
      <c r="G573" s="4" t="str">
        <f t="shared" si="8"/>
        <v/>
      </c>
      <c r="H573">
        <f>IF('3.Stok Awal'!$I573=0,0,'3.Stok Awal'!$I573)</f>
        <v>0</v>
      </c>
      <c r="I573" t="str">
        <f>IF('3.Stok Awal'!$J573=0,"",'3.Stok Awal'!$J573)</f>
        <v/>
      </c>
      <c r="J573">
        <f>IF('3.Stok Awal'!$K573=0,0,'3.Stok Awal'!$K573)</f>
        <v>0</v>
      </c>
      <c r="K573" t="str">
        <f>IF('3.Stok Awal'!$L573=0,"",'3.Stok Awal'!$L573)</f>
        <v/>
      </c>
      <c r="L573">
        <f>IF('3.Stok Awal'!$N573=0,0,'3.Stok Awal'!$N573)</f>
        <v>0</v>
      </c>
      <c r="M573" t="str">
        <f>IF('3.Stok Awal'!$O573=0,"",'3.Stok Awal'!$O573)</f>
        <v/>
      </c>
      <c r="N573">
        <f>SUMIF('4.Sell to Trade'!$O$5:$O$5003,'5.Stok Akhir'!$G573,'4.Sell to Trade'!$Q$5:$Q$5003)</f>
        <v>0</v>
      </c>
      <c r="O573" t="str">
        <f>IF('3.Stok Awal'!$L573=0,"",'3.Stok Awal'!$L573)</f>
        <v/>
      </c>
      <c r="P573">
        <f>IF(ISNA(VLOOKUP($A573,STOK_AWAL,13,0)),0,IF(VLOOKUP($A573,STOK_AWAL,13,0)&gt;0,ROUNDDOWN(L573/VLOOKUP($A573,STOK_AWAL,13,0),0),0))</f>
        <v>0</v>
      </c>
      <c r="Q573" t="str">
        <f>I573</f>
        <v/>
      </c>
      <c r="R573">
        <f>IFERROR(MOD(L573,VLOOKUP($A573,STOK_AWAL,13,0)),0)</f>
        <v>0</v>
      </c>
      <c r="S573" t="str">
        <f>K573</f>
        <v/>
      </c>
      <c r="T573">
        <f>R573+(P573*(IFERROR(VLOOKUP($A573,STOK_AWAL,13,0),0)))</f>
        <v>0</v>
      </c>
      <c r="U573" t="str">
        <f>M573</f>
        <v/>
      </c>
    </row>
    <row r="574" spans="1:21" x14ac:dyDescent="0.25">
      <c r="A574" t="str">
        <f>IF('3.Stok Awal'!$A574=0,"",'3.Stok Awal'!$A574)</f>
        <v/>
      </c>
      <c r="B574" t="str">
        <f>IF('3.Stok Awal'!$B574=0,"",'3.Stok Awal'!$B574)</f>
        <v/>
      </c>
      <c r="C574" t="str">
        <f>IF('3.Stok Awal'!$C574=0,"",'3.Stok Awal'!$C574)</f>
        <v/>
      </c>
      <c r="D574" t="str">
        <f>IF('3.Stok Awal'!$D574=0,"",'3.Stok Awal'!$D574)</f>
        <v/>
      </c>
      <c r="E574" t="str">
        <f>IF('3.Stok Awal'!$E574=0,"",'3.Stok Awal'!$E574)</f>
        <v/>
      </c>
      <c r="F574" s="4" t="str">
        <f>IF('3.Stok Awal'!$F574=0,"",'3.Stok Awal'!$F574)</f>
        <v/>
      </c>
      <c r="G574" s="4" t="str">
        <f t="shared" si="8"/>
        <v/>
      </c>
      <c r="H574">
        <f>IF('3.Stok Awal'!$I574=0,0,'3.Stok Awal'!$I574)</f>
        <v>0</v>
      </c>
      <c r="I574" t="str">
        <f>IF('3.Stok Awal'!$J574=0,"",'3.Stok Awal'!$J574)</f>
        <v/>
      </c>
      <c r="J574">
        <f>IF('3.Stok Awal'!$K574=0,0,'3.Stok Awal'!$K574)</f>
        <v>0</v>
      </c>
      <c r="K574" t="str">
        <f>IF('3.Stok Awal'!$L574=0,"",'3.Stok Awal'!$L574)</f>
        <v/>
      </c>
      <c r="L574">
        <f>IF('3.Stok Awal'!$N574=0,0,'3.Stok Awal'!$N574)</f>
        <v>0</v>
      </c>
      <c r="M574" t="str">
        <f>IF('3.Stok Awal'!$O574=0,"",'3.Stok Awal'!$O574)</f>
        <v/>
      </c>
      <c r="N574">
        <f>SUMIF('4.Sell to Trade'!$O$5:$O$5003,'5.Stok Akhir'!$G574,'4.Sell to Trade'!$Q$5:$Q$5003)</f>
        <v>0</v>
      </c>
      <c r="O574" t="str">
        <f>IF('3.Stok Awal'!$L574=0,"",'3.Stok Awal'!$L574)</f>
        <v/>
      </c>
      <c r="P574">
        <f>IF(ISNA(VLOOKUP($A574,STOK_AWAL,13,0)),0,IF(VLOOKUP($A574,STOK_AWAL,13,0)&gt;0,ROUNDDOWN(L574/VLOOKUP($A574,STOK_AWAL,13,0),0),0))</f>
        <v>0</v>
      </c>
      <c r="Q574" t="str">
        <f>I574</f>
        <v/>
      </c>
      <c r="R574">
        <f>IFERROR(MOD(L574,VLOOKUP($A574,STOK_AWAL,13,0)),0)</f>
        <v>0</v>
      </c>
      <c r="S574" t="str">
        <f>K574</f>
        <v/>
      </c>
      <c r="T574">
        <f>R574+(P574*(IFERROR(VLOOKUP($A574,STOK_AWAL,13,0),0)))</f>
        <v>0</v>
      </c>
      <c r="U574" t="str">
        <f>M574</f>
        <v/>
      </c>
    </row>
    <row r="575" spans="1:21" x14ac:dyDescent="0.25">
      <c r="A575" t="str">
        <f>IF('3.Stok Awal'!$A575=0,"",'3.Stok Awal'!$A575)</f>
        <v/>
      </c>
      <c r="B575" t="str">
        <f>IF('3.Stok Awal'!$B575=0,"",'3.Stok Awal'!$B575)</f>
        <v/>
      </c>
      <c r="C575" t="str">
        <f>IF('3.Stok Awal'!$C575=0,"",'3.Stok Awal'!$C575)</f>
        <v/>
      </c>
      <c r="D575" t="str">
        <f>IF('3.Stok Awal'!$D575=0,"",'3.Stok Awal'!$D575)</f>
        <v/>
      </c>
      <c r="E575" t="str">
        <f>IF('3.Stok Awal'!$E575=0,"",'3.Stok Awal'!$E575)</f>
        <v/>
      </c>
      <c r="F575" s="4" t="str">
        <f>IF('3.Stok Awal'!$F575=0,"",'3.Stok Awal'!$F575)</f>
        <v/>
      </c>
      <c r="G575" s="4" t="str">
        <f t="shared" si="8"/>
        <v/>
      </c>
      <c r="H575">
        <f>IF('3.Stok Awal'!$I575=0,0,'3.Stok Awal'!$I575)</f>
        <v>0</v>
      </c>
      <c r="I575" t="str">
        <f>IF('3.Stok Awal'!$J575=0,"",'3.Stok Awal'!$J575)</f>
        <v/>
      </c>
      <c r="J575">
        <f>IF('3.Stok Awal'!$K575=0,0,'3.Stok Awal'!$K575)</f>
        <v>0</v>
      </c>
      <c r="K575" t="str">
        <f>IF('3.Stok Awal'!$L575=0,"",'3.Stok Awal'!$L575)</f>
        <v/>
      </c>
      <c r="L575">
        <f>IF('3.Stok Awal'!$N575=0,0,'3.Stok Awal'!$N575)</f>
        <v>0</v>
      </c>
      <c r="M575" t="str">
        <f>IF('3.Stok Awal'!$O575=0,"",'3.Stok Awal'!$O575)</f>
        <v/>
      </c>
      <c r="N575">
        <f>SUMIF('4.Sell to Trade'!$O$5:$O$5003,'5.Stok Akhir'!$G575,'4.Sell to Trade'!$Q$5:$Q$5003)</f>
        <v>0</v>
      </c>
      <c r="O575" t="str">
        <f>IF('3.Stok Awal'!$L575=0,"",'3.Stok Awal'!$L575)</f>
        <v/>
      </c>
      <c r="P575">
        <f>IF(ISNA(VLOOKUP($A575,STOK_AWAL,13,0)),0,IF(VLOOKUP($A575,STOK_AWAL,13,0)&gt;0,ROUNDDOWN(L575/VLOOKUP($A575,STOK_AWAL,13,0),0),0))</f>
        <v>0</v>
      </c>
      <c r="Q575" t="str">
        <f>I575</f>
        <v/>
      </c>
      <c r="R575">
        <f>IFERROR(MOD(L575,VLOOKUP($A575,STOK_AWAL,13,0)),0)</f>
        <v>0</v>
      </c>
      <c r="S575" t="str">
        <f>K575</f>
        <v/>
      </c>
      <c r="T575">
        <f>R575+(P575*(IFERROR(VLOOKUP($A575,STOK_AWAL,13,0),0)))</f>
        <v>0</v>
      </c>
      <c r="U575" t="str">
        <f>M575</f>
        <v/>
      </c>
    </row>
    <row r="576" spans="1:21" x14ac:dyDescent="0.25">
      <c r="A576" t="str">
        <f>IF('3.Stok Awal'!$A576=0,"",'3.Stok Awal'!$A576)</f>
        <v/>
      </c>
      <c r="B576" t="str">
        <f>IF('3.Stok Awal'!$B576=0,"",'3.Stok Awal'!$B576)</f>
        <v/>
      </c>
      <c r="C576" t="str">
        <f>IF('3.Stok Awal'!$C576=0,"",'3.Stok Awal'!$C576)</f>
        <v/>
      </c>
      <c r="D576" t="str">
        <f>IF('3.Stok Awal'!$D576=0,"",'3.Stok Awal'!$D576)</f>
        <v/>
      </c>
      <c r="E576" t="str">
        <f>IF('3.Stok Awal'!$E576=0,"",'3.Stok Awal'!$E576)</f>
        <v/>
      </c>
      <c r="F576" s="4" t="str">
        <f>IF('3.Stok Awal'!$F576=0,"",'3.Stok Awal'!$F576)</f>
        <v/>
      </c>
      <c r="G576" s="4" t="str">
        <f t="shared" si="8"/>
        <v/>
      </c>
      <c r="H576">
        <f>IF('3.Stok Awal'!$I576=0,0,'3.Stok Awal'!$I576)</f>
        <v>0</v>
      </c>
      <c r="I576" t="str">
        <f>IF('3.Stok Awal'!$J576=0,"",'3.Stok Awal'!$J576)</f>
        <v/>
      </c>
      <c r="J576">
        <f>IF('3.Stok Awal'!$K576=0,0,'3.Stok Awal'!$K576)</f>
        <v>0</v>
      </c>
      <c r="K576" t="str">
        <f>IF('3.Stok Awal'!$L576=0,"",'3.Stok Awal'!$L576)</f>
        <v/>
      </c>
      <c r="L576">
        <f>IF('3.Stok Awal'!$N576=0,0,'3.Stok Awal'!$N576)</f>
        <v>0</v>
      </c>
      <c r="M576" t="str">
        <f>IF('3.Stok Awal'!$O576=0,"",'3.Stok Awal'!$O576)</f>
        <v/>
      </c>
      <c r="N576">
        <f>SUMIF('4.Sell to Trade'!$O$5:$O$5003,'5.Stok Akhir'!$G576,'4.Sell to Trade'!$Q$5:$Q$5003)</f>
        <v>0</v>
      </c>
      <c r="O576" t="str">
        <f>IF('3.Stok Awal'!$L576=0,"",'3.Stok Awal'!$L576)</f>
        <v/>
      </c>
      <c r="P576">
        <f>IF(ISNA(VLOOKUP($A576,STOK_AWAL,13,0)),0,IF(VLOOKUP($A576,STOK_AWAL,13,0)&gt;0,ROUNDDOWN(L576/VLOOKUP($A576,STOK_AWAL,13,0),0),0))</f>
        <v>0</v>
      </c>
      <c r="Q576" t="str">
        <f>I576</f>
        <v/>
      </c>
      <c r="R576">
        <f>IFERROR(MOD(L576,VLOOKUP($A576,STOK_AWAL,13,0)),0)</f>
        <v>0</v>
      </c>
      <c r="S576" t="str">
        <f>K576</f>
        <v/>
      </c>
      <c r="T576">
        <f>R576+(P576*(IFERROR(VLOOKUP($A576,STOK_AWAL,13,0),0)))</f>
        <v>0</v>
      </c>
      <c r="U576" t="str">
        <f>M576</f>
        <v/>
      </c>
    </row>
    <row r="577" spans="1:21" x14ac:dyDescent="0.25">
      <c r="A577" t="str">
        <f>IF('3.Stok Awal'!$A577=0,"",'3.Stok Awal'!$A577)</f>
        <v/>
      </c>
      <c r="B577" t="str">
        <f>IF('3.Stok Awal'!$B577=0,"",'3.Stok Awal'!$B577)</f>
        <v/>
      </c>
      <c r="C577" t="str">
        <f>IF('3.Stok Awal'!$C577=0,"",'3.Stok Awal'!$C577)</f>
        <v/>
      </c>
      <c r="D577" t="str">
        <f>IF('3.Stok Awal'!$D577=0,"",'3.Stok Awal'!$D577)</f>
        <v/>
      </c>
      <c r="E577" t="str">
        <f>IF('3.Stok Awal'!$E577=0,"",'3.Stok Awal'!$E577)</f>
        <v/>
      </c>
      <c r="F577" s="4" t="str">
        <f>IF('3.Stok Awal'!$F577=0,"",'3.Stok Awal'!$F577)</f>
        <v/>
      </c>
      <c r="G577" s="4" t="str">
        <f t="shared" si="8"/>
        <v/>
      </c>
      <c r="H577">
        <f>IF('3.Stok Awal'!$I577=0,0,'3.Stok Awal'!$I577)</f>
        <v>0</v>
      </c>
      <c r="I577" t="str">
        <f>IF('3.Stok Awal'!$J577=0,"",'3.Stok Awal'!$J577)</f>
        <v/>
      </c>
      <c r="J577">
        <f>IF('3.Stok Awal'!$K577=0,0,'3.Stok Awal'!$K577)</f>
        <v>0</v>
      </c>
      <c r="K577" t="str">
        <f>IF('3.Stok Awal'!$L577=0,"",'3.Stok Awal'!$L577)</f>
        <v/>
      </c>
      <c r="L577">
        <f>IF('3.Stok Awal'!$N577=0,0,'3.Stok Awal'!$N577)</f>
        <v>0</v>
      </c>
      <c r="M577" t="str">
        <f>IF('3.Stok Awal'!$O577=0,"",'3.Stok Awal'!$O577)</f>
        <v/>
      </c>
      <c r="N577">
        <f>SUMIF('4.Sell to Trade'!$O$5:$O$5003,'5.Stok Akhir'!$G577,'4.Sell to Trade'!$Q$5:$Q$5003)</f>
        <v>0</v>
      </c>
      <c r="O577" t="str">
        <f>IF('3.Stok Awal'!$L577=0,"",'3.Stok Awal'!$L577)</f>
        <v/>
      </c>
      <c r="P577">
        <f>IF(ISNA(VLOOKUP($A577,STOK_AWAL,13,0)),0,IF(VLOOKUP($A577,STOK_AWAL,13,0)&gt;0,ROUNDDOWN(L577/VLOOKUP($A577,STOK_AWAL,13,0),0),0))</f>
        <v>0</v>
      </c>
      <c r="Q577" t="str">
        <f>I577</f>
        <v/>
      </c>
      <c r="R577">
        <f>IFERROR(MOD(L577,VLOOKUP($A577,STOK_AWAL,13,0)),0)</f>
        <v>0</v>
      </c>
      <c r="S577" t="str">
        <f>K577</f>
        <v/>
      </c>
      <c r="T577">
        <f>R577+(P577*(IFERROR(VLOOKUP($A577,STOK_AWAL,13,0),0)))</f>
        <v>0</v>
      </c>
      <c r="U577" t="str">
        <f>M577</f>
        <v/>
      </c>
    </row>
    <row r="578" spans="1:21" x14ac:dyDescent="0.25">
      <c r="A578" t="str">
        <f>IF('3.Stok Awal'!$A578=0,"",'3.Stok Awal'!$A578)</f>
        <v/>
      </c>
      <c r="B578" t="str">
        <f>IF('3.Stok Awal'!$B578=0,"",'3.Stok Awal'!$B578)</f>
        <v/>
      </c>
      <c r="C578" t="str">
        <f>IF('3.Stok Awal'!$C578=0,"",'3.Stok Awal'!$C578)</f>
        <v/>
      </c>
      <c r="D578" t="str">
        <f>IF('3.Stok Awal'!$D578=0,"",'3.Stok Awal'!$D578)</f>
        <v/>
      </c>
      <c r="E578" t="str">
        <f>IF('3.Stok Awal'!$E578=0,"",'3.Stok Awal'!$E578)</f>
        <v/>
      </c>
      <c r="F578" s="4" t="str">
        <f>IF('3.Stok Awal'!$F578=0,"",'3.Stok Awal'!$F578)</f>
        <v/>
      </c>
      <c r="G578" s="4" t="str">
        <f t="shared" si="8"/>
        <v/>
      </c>
      <c r="H578">
        <f>IF('3.Stok Awal'!$I578=0,0,'3.Stok Awal'!$I578)</f>
        <v>0</v>
      </c>
      <c r="I578" t="str">
        <f>IF('3.Stok Awal'!$J578=0,"",'3.Stok Awal'!$J578)</f>
        <v/>
      </c>
      <c r="J578">
        <f>IF('3.Stok Awal'!$K578=0,0,'3.Stok Awal'!$K578)</f>
        <v>0</v>
      </c>
      <c r="K578" t="str">
        <f>IF('3.Stok Awal'!$L578=0,"",'3.Stok Awal'!$L578)</f>
        <v/>
      </c>
      <c r="L578">
        <f>IF('3.Stok Awal'!$N578=0,0,'3.Stok Awal'!$N578)</f>
        <v>0</v>
      </c>
      <c r="M578" t="str">
        <f>IF('3.Stok Awal'!$O578=0,"",'3.Stok Awal'!$O578)</f>
        <v/>
      </c>
      <c r="N578">
        <f>SUMIF('4.Sell to Trade'!$O$5:$O$5003,'5.Stok Akhir'!$G578,'4.Sell to Trade'!$Q$5:$Q$5003)</f>
        <v>0</v>
      </c>
      <c r="O578" t="str">
        <f>IF('3.Stok Awal'!$L578=0,"",'3.Stok Awal'!$L578)</f>
        <v/>
      </c>
      <c r="P578">
        <f>IF(ISNA(VLOOKUP($A578,STOK_AWAL,13,0)),0,IF(VLOOKUP($A578,STOK_AWAL,13,0)&gt;0,ROUNDDOWN(L578/VLOOKUP($A578,STOK_AWAL,13,0),0),0))</f>
        <v>0</v>
      </c>
      <c r="Q578" t="str">
        <f>I578</f>
        <v/>
      </c>
      <c r="R578">
        <f>IFERROR(MOD(L578,VLOOKUP($A578,STOK_AWAL,13,0)),0)</f>
        <v>0</v>
      </c>
      <c r="S578" t="str">
        <f>K578</f>
        <v/>
      </c>
      <c r="T578">
        <f>R578+(P578*(IFERROR(VLOOKUP($A578,STOK_AWAL,13,0),0)))</f>
        <v>0</v>
      </c>
      <c r="U578" t="str">
        <f>M578</f>
        <v/>
      </c>
    </row>
    <row r="579" spans="1:21" x14ac:dyDescent="0.25">
      <c r="A579" t="str">
        <f>IF('3.Stok Awal'!$A579=0,"",'3.Stok Awal'!$A579)</f>
        <v/>
      </c>
      <c r="B579" t="str">
        <f>IF('3.Stok Awal'!$B579=0,"",'3.Stok Awal'!$B579)</f>
        <v/>
      </c>
      <c r="C579" t="str">
        <f>IF('3.Stok Awal'!$C579=0,"",'3.Stok Awal'!$C579)</f>
        <v/>
      </c>
      <c r="D579" t="str">
        <f>IF('3.Stok Awal'!$D579=0,"",'3.Stok Awal'!$D579)</f>
        <v/>
      </c>
      <c r="E579" t="str">
        <f>IF('3.Stok Awal'!$E579=0,"",'3.Stok Awal'!$E579)</f>
        <v/>
      </c>
      <c r="F579" s="4" t="str">
        <f>IF('3.Stok Awal'!$F579=0,"",'3.Stok Awal'!$F579)</f>
        <v/>
      </c>
      <c r="G579" s="4" t="str">
        <f t="shared" si="8"/>
        <v/>
      </c>
      <c r="H579">
        <f>IF('3.Stok Awal'!$I579=0,0,'3.Stok Awal'!$I579)</f>
        <v>0</v>
      </c>
      <c r="I579" t="str">
        <f>IF('3.Stok Awal'!$J579=0,"",'3.Stok Awal'!$J579)</f>
        <v/>
      </c>
      <c r="J579">
        <f>IF('3.Stok Awal'!$K579=0,0,'3.Stok Awal'!$K579)</f>
        <v>0</v>
      </c>
      <c r="K579" t="str">
        <f>IF('3.Stok Awal'!$L579=0,"",'3.Stok Awal'!$L579)</f>
        <v/>
      </c>
      <c r="L579">
        <f>IF('3.Stok Awal'!$N579=0,0,'3.Stok Awal'!$N579)</f>
        <v>0</v>
      </c>
      <c r="M579" t="str">
        <f>IF('3.Stok Awal'!$O579=0,"",'3.Stok Awal'!$O579)</f>
        <v/>
      </c>
      <c r="N579">
        <f>SUMIF('4.Sell to Trade'!$O$5:$O$5003,'5.Stok Akhir'!$G579,'4.Sell to Trade'!$Q$5:$Q$5003)</f>
        <v>0</v>
      </c>
      <c r="O579" t="str">
        <f>IF('3.Stok Awal'!$L579=0,"",'3.Stok Awal'!$L579)</f>
        <v/>
      </c>
      <c r="P579">
        <f>IF(ISNA(VLOOKUP($A579,STOK_AWAL,13,0)),0,IF(VLOOKUP($A579,STOK_AWAL,13,0)&gt;0,ROUNDDOWN(L579/VLOOKUP($A579,STOK_AWAL,13,0),0),0))</f>
        <v>0</v>
      </c>
      <c r="Q579" t="str">
        <f>I579</f>
        <v/>
      </c>
      <c r="R579">
        <f>IFERROR(MOD(L579,VLOOKUP($A579,STOK_AWAL,13,0)),0)</f>
        <v>0</v>
      </c>
      <c r="S579" t="str">
        <f>K579</f>
        <v/>
      </c>
      <c r="T579">
        <f>R579+(P579*(IFERROR(VLOOKUP($A579,STOK_AWAL,13,0),0)))</f>
        <v>0</v>
      </c>
      <c r="U579" t="str">
        <f>M579</f>
        <v/>
      </c>
    </row>
    <row r="580" spans="1:21" x14ac:dyDescent="0.25">
      <c r="A580" t="str">
        <f>IF('3.Stok Awal'!$A580=0,"",'3.Stok Awal'!$A580)</f>
        <v/>
      </c>
      <c r="B580" t="str">
        <f>IF('3.Stok Awal'!$B580=0,"",'3.Stok Awal'!$B580)</f>
        <v/>
      </c>
      <c r="C580" t="str">
        <f>IF('3.Stok Awal'!$C580=0,"",'3.Stok Awal'!$C580)</f>
        <v/>
      </c>
      <c r="D580" t="str">
        <f>IF('3.Stok Awal'!$D580=0,"",'3.Stok Awal'!$D580)</f>
        <v/>
      </c>
      <c r="E580" t="str">
        <f>IF('3.Stok Awal'!$E580=0,"",'3.Stok Awal'!$E580)</f>
        <v/>
      </c>
      <c r="F580" s="4" t="str">
        <f>IF('3.Stok Awal'!$F580=0,"",'3.Stok Awal'!$F580)</f>
        <v/>
      </c>
      <c r="G580" s="4" t="str">
        <f t="shared" si="8"/>
        <v/>
      </c>
      <c r="H580">
        <f>IF('3.Stok Awal'!$I580=0,0,'3.Stok Awal'!$I580)</f>
        <v>0</v>
      </c>
      <c r="I580" t="str">
        <f>IF('3.Stok Awal'!$J580=0,"",'3.Stok Awal'!$J580)</f>
        <v/>
      </c>
      <c r="J580">
        <f>IF('3.Stok Awal'!$K580=0,0,'3.Stok Awal'!$K580)</f>
        <v>0</v>
      </c>
      <c r="K580" t="str">
        <f>IF('3.Stok Awal'!$L580=0,"",'3.Stok Awal'!$L580)</f>
        <v/>
      </c>
      <c r="L580">
        <f>IF('3.Stok Awal'!$N580=0,0,'3.Stok Awal'!$N580)</f>
        <v>0</v>
      </c>
      <c r="M580" t="str">
        <f>IF('3.Stok Awal'!$O580=0,"",'3.Stok Awal'!$O580)</f>
        <v/>
      </c>
      <c r="N580">
        <f>SUMIF('4.Sell to Trade'!$O$5:$O$5003,'5.Stok Akhir'!$G580,'4.Sell to Trade'!$Q$5:$Q$5003)</f>
        <v>0</v>
      </c>
      <c r="O580" t="str">
        <f>IF('3.Stok Awal'!$L580=0,"",'3.Stok Awal'!$L580)</f>
        <v/>
      </c>
      <c r="P580">
        <f>IF(ISNA(VLOOKUP($A580,STOK_AWAL,13,0)),0,IF(VLOOKUP($A580,STOK_AWAL,13,0)&gt;0,ROUNDDOWN(L580/VLOOKUP($A580,STOK_AWAL,13,0),0),0))</f>
        <v>0</v>
      </c>
      <c r="Q580" t="str">
        <f>I580</f>
        <v/>
      </c>
      <c r="R580">
        <f>IFERROR(MOD(L580,VLOOKUP($A580,STOK_AWAL,13,0)),0)</f>
        <v>0</v>
      </c>
      <c r="S580" t="str">
        <f>K580</f>
        <v/>
      </c>
      <c r="T580">
        <f>R580+(P580*(IFERROR(VLOOKUP($A580,STOK_AWAL,13,0),0)))</f>
        <v>0</v>
      </c>
      <c r="U580" t="str">
        <f>M580</f>
        <v/>
      </c>
    </row>
    <row r="581" spans="1:21" x14ac:dyDescent="0.25">
      <c r="A581" t="str">
        <f>IF('3.Stok Awal'!$A581=0,"",'3.Stok Awal'!$A581)</f>
        <v/>
      </c>
      <c r="B581" t="str">
        <f>IF('3.Stok Awal'!$B581=0,"",'3.Stok Awal'!$B581)</f>
        <v/>
      </c>
      <c r="C581" t="str">
        <f>IF('3.Stok Awal'!$C581=0,"",'3.Stok Awal'!$C581)</f>
        <v/>
      </c>
      <c r="D581" t="str">
        <f>IF('3.Stok Awal'!$D581=0,"",'3.Stok Awal'!$D581)</f>
        <v/>
      </c>
      <c r="E581" t="str">
        <f>IF('3.Stok Awal'!$E581=0,"",'3.Stok Awal'!$E581)</f>
        <v/>
      </c>
      <c r="F581" s="4" t="str">
        <f>IF('3.Stok Awal'!$F581=0,"",'3.Stok Awal'!$F581)</f>
        <v/>
      </c>
      <c r="G581" s="4" t="str">
        <f t="shared" si="8"/>
        <v/>
      </c>
      <c r="H581">
        <f>IF('3.Stok Awal'!$I581=0,0,'3.Stok Awal'!$I581)</f>
        <v>0</v>
      </c>
      <c r="I581" t="str">
        <f>IF('3.Stok Awal'!$J581=0,"",'3.Stok Awal'!$J581)</f>
        <v/>
      </c>
      <c r="J581">
        <f>IF('3.Stok Awal'!$K581=0,0,'3.Stok Awal'!$K581)</f>
        <v>0</v>
      </c>
      <c r="K581" t="str">
        <f>IF('3.Stok Awal'!$L581=0,"",'3.Stok Awal'!$L581)</f>
        <v/>
      </c>
      <c r="L581">
        <f>IF('3.Stok Awal'!$N581=0,0,'3.Stok Awal'!$N581)</f>
        <v>0</v>
      </c>
      <c r="M581" t="str">
        <f>IF('3.Stok Awal'!$O581=0,"",'3.Stok Awal'!$O581)</f>
        <v/>
      </c>
      <c r="N581">
        <f>SUMIF('4.Sell to Trade'!$O$5:$O$5003,'5.Stok Akhir'!$G581,'4.Sell to Trade'!$Q$5:$Q$5003)</f>
        <v>0</v>
      </c>
      <c r="O581" t="str">
        <f>IF('3.Stok Awal'!$L581=0,"",'3.Stok Awal'!$L581)</f>
        <v/>
      </c>
      <c r="P581">
        <f>IF(ISNA(VLOOKUP($A581,STOK_AWAL,13,0)),0,IF(VLOOKUP($A581,STOK_AWAL,13,0)&gt;0,ROUNDDOWN(L581/VLOOKUP($A581,STOK_AWAL,13,0),0),0))</f>
        <v>0</v>
      </c>
      <c r="Q581" t="str">
        <f>I581</f>
        <v/>
      </c>
      <c r="R581">
        <f>IFERROR(MOD(L581,VLOOKUP($A581,STOK_AWAL,13,0)),0)</f>
        <v>0</v>
      </c>
      <c r="S581" t="str">
        <f>K581</f>
        <v/>
      </c>
      <c r="T581">
        <f>R581+(P581*(IFERROR(VLOOKUP($A581,STOK_AWAL,13,0),0)))</f>
        <v>0</v>
      </c>
      <c r="U581" t="str">
        <f>M581</f>
        <v/>
      </c>
    </row>
    <row r="582" spans="1:21" x14ac:dyDescent="0.25">
      <c r="A582" t="str">
        <f>IF('3.Stok Awal'!$A582=0,"",'3.Stok Awal'!$A582)</f>
        <v/>
      </c>
      <c r="B582" t="str">
        <f>IF('3.Stok Awal'!$B582=0,"",'3.Stok Awal'!$B582)</f>
        <v/>
      </c>
      <c r="C582" t="str">
        <f>IF('3.Stok Awal'!$C582=0,"",'3.Stok Awal'!$C582)</f>
        <v/>
      </c>
      <c r="D582" t="str">
        <f>IF('3.Stok Awal'!$D582=0,"",'3.Stok Awal'!$D582)</f>
        <v/>
      </c>
      <c r="E582" t="str">
        <f>IF('3.Stok Awal'!$E582=0,"",'3.Stok Awal'!$E582)</f>
        <v/>
      </c>
      <c r="F582" s="4" t="str">
        <f>IF('3.Stok Awal'!$F582=0,"",'3.Stok Awal'!$F582)</f>
        <v/>
      </c>
      <c r="G582" s="4" t="str">
        <f t="shared" ref="G582:G645" si="9">A582&amp;F582</f>
        <v/>
      </c>
      <c r="H582">
        <f>IF('3.Stok Awal'!$I582=0,0,'3.Stok Awal'!$I582)</f>
        <v>0</v>
      </c>
      <c r="I582" t="str">
        <f>IF('3.Stok Awal'!$J582=0,"",'3.Stok Awal'!$J582)</f>
        <v/>
      </c>
      <c r="J582">
        <f>IF('3.Stok Awal'!$K582=0,0,'3.Stok Awal'!$K582)</f>
        <v>0</v>
      </c>
      <c r="K582" t="str">
        <f>IF('3.Stok Awal'!$L582=0,"",'3.Stok Awal'!$L582)</f>
        <v/>
      </c>
      <c r="L582">
        <f>IF('3.Stok Awal'!$N582=0,0,'3.Stok Awal'!$N582)</f>
        <v>0</v>
      </c>
      <c r="M582" t="str">
        <f>IF('3.Stok Awal'!$O582=0,"",'3.Stok Awal'!$O582)</f>
        <v/>
      </c>
      <c r="N582">
        <f>SUMIF('4.Sell to Trade'!$O$5:$O$5003,'5.Stok Akhir'!$G582,'4.Sell to Trade'!$Q$5:$Q$5003)</f>
        <v>0</v>
      </c>
      <c r="O582" t="str">
        <f>IF('3.Stok Awal'!$L582=0,"",'3.Stok Awal'!$L582)</f>
        <v/>
      </c>
      <c r="P582">
        <f>IF(ISNA(VLOOKUP($A582,STOK_AWAL,13,0)),0,IF(VLOOKUP($A582,STOK_AWAL,13,0)&gt;0,ROUNDDOWN(L582/VLOOKUP($A582,STOK_AWAL,13,0),0),0))</f>
        <v>0</v>
      </c>
      <c r="Q582" t="str">
        <f>I582</f>
        <v/>
      </c>
      <c r="R582">
        <f>IFERROR(MOD(L582,VLOOKUP($A582,STOK_AWAL,13,0)),0)</f>
        <v>0</v>
      </c>
      <c r="S582" t="str">
        <f>K582</f>
        <v/>
      </c>
      <c r="T582">
        <f>R582+(P582*(IFERROR(VLOOKUP($A582,STOK_AWAL,13,0),0)))</f>
        <v>0</v>
      </c>
      <c r="U582" t="str">
        <f>M582</f>
        <v/>
      </c>
    </row>
    <row r="583" spans="1:21" x14ac:dyDescent="0.25">
      <c r="A583" t="str">
        <f>IF('3.Stok Awal'!$A583=0,"",'3.Stok Awal'!$A583)</f>
        <v/>
      </c>
      <c r="B583" t="str">
        <f>IF('3.Stok Awal'!$B583=0,"",'3.Stok Awal'!$B583)</f>
        <v/>
      </c>
      <c r="C583" t="str">
        <f>IF('3.Stok Awal'!$C583=0,"",'3.Stok Awal'!$C583)</f>
        <v/>
      </c>
      <c r="D583" t="str">
        <f>IF('3.Stok Awal'!$D583=0,"",'3.Stok Awal'!$D583)</f>
        <v/>
      </c>
      <c r="E583" t="str">
        <f>IF('3.Stok Awal'!$E583=0,"",'3.Stok Awal'!$E583)</f>
        <v/>
      </c>
      <c r="F583" s="4" t="str">
        <f>IF('3.Stok Awal'!$F583=0,"",'3.Stok Awal'!$F583)</f>
        <v/>
      </c>
      <c r="G583" s="4" t="str">
        <f t="shared" si="9"/>
        <v/>
      </c>
      <c r="H583">
        <f>IF('3.Stok Awal'!$I583=0,0,'3.Stok Awal'!$I583)</f>
        <v>0</v>
      </c>
      <c r="I583" t="str">
        <f>IF('3.Stok Awal'!$J583=0,"",'3.Stok Awal'!$J583)</f>
        <v/>
      </c>
      <c r="J583">
        <f>IF('3.Stok Awal'!$K583=0,0,'3.Stok Awal'!$K583)</f>
        <v>0</v>
      </c>
      <c r="K583" t="str">
        <f>IF('3.Stok Awal'!$L583=0,"",'3.Stok Awal'!$L583)</f>
        <v/>
      </c>
      <c r="L583">
        <f>IF('3.Stok Awal'!$N583=0,0,'3.Stok Awal'!$N583)</f>
        <v>0</v>
      </c>
      <c r="M583" t="str">
        <f>IF('3.Stok Awal'!$O583=0,"",'3.Stok Awal'!$O583)</f>
        <v/>
      </c>
      <c r="N583">
        <f>SUMIF('4.Sell to Trade'!$O$5:$O$5003,'5.Stok Akhir'!$G583,'4.Sell to Trade'!$Q$5:$Q$5003)</f>
        <v>0</v>
      </c>
      <c r="O583" t="str">
        <f>IF('3.Stok Awal'!$L583=0,"",'3.Stok Awal'!$L583)</f>
        <v/>
      </c>
      <c r="P583">
        <f>IF(ISNA(VLOOKUP($A583,STOK_AWAL,13,0)),0,IF(VLOOKUP($A583,STOK_AWAL,13,0)&gt;0,ROUNDDOWN(L583/VLOOKUP($A583,STOK_AWAL,13,0),0),0))</f>
        <v>0</v>
      </c>
      <c r="Q583" t="str">
        <f>I583</f>
        <v/>
      </c>
      <c r="R583">
        <f>IFERROR(MOD(L583,VLOOKUP($A583,STOK_AWAL,13,0)),0)</f>
        <v>0</v>
      </c>
      <c r="S583" t="str">
        <f>K583</f>
        <v/>
      </c>
      <c r="T583">
        <f>R583+(P583*(IFERROR(VLOOKUP($A583,STOK_AWAL,13,0),0)))</f>
        <v>0</v>
      </c>
      <c r="U583" t="str">
        <f>M583</f>
        <v/>
      </c>
    </row>
    <row r="584" spans="1:21" x14ac:dyDescent="0.25">
      <c r="A584" t="str">
        <f>IF('3.Stok Awal'!$A584=0,"",'3.Stok Awal'!$A584)</f>
        <v/>
      </c>
      <c r="B584" t="str">
        <f>IF('3.Stok Awal'!$B584=0,"",'3.Stok Awal'!$B584)</f>
        <v/>
      </c>
      <c r="C584" t="str">
        <f>IF('3.Stok Awal'!$C584=0,"",'3.Stok Awal'!$C584)</f>
        <v/>
      </c>
      <c r="D584" t="str">
        <f>IF('3.Stok Awal'!$D584=0,"",'3.Stok Awal'!$D584)</f>
        <v/>
      </c>
      <c r="E584" t="str">
        <f>IF('3.Stok Awal'!$E584=0,"",'3.Stok Awal'!$E584)</f>
        <v/>
      </c>
      <c r="F584" s="4" t="str">
        <f>IF('3.Stok Awal'!$F584=0,"",'3.Stok Awal'!$F584)</f>
        <v/>
      </c>
      <c r="G584" s="4" t="str">
        <f t="shared" si="9"/>
        <v/>
      </c>
      <c r="H584">
        <f>IF('3.Stok Awal'!$I584=0,0,'3.Stok Awal'!$I584)</f>
        <v>0</v>
      </c>
      <c r="I584" t="str">
        <f>IF('3.Stok Awal'!$J584=0,"",'3.Stok Awal'!$J584)</f>
        <v/>
      </c>
      <c r="J584">
        <f>IF('3.Stok Awal'!$K584=0,0,'3.Stok Awal'!$K584)</f>
        <v>0</v>
      </c>
      <c r="K584" t="str">
        <f>IF('3.Stok Awal'!$L584=0,"",'3.Stok Awal'!$L584)</f>
        <v/>
      </c>
      <c r="L584">
        <f>IF('3.Stok Awal'!$N584=0,0,'3.Stok Awal'!$N584)</f>
        <v>0</v>
      </c>
      <c r="M584" t="str">
        <f>IF('3.Stok Awal'!$O584=0,"",'3.Stok Awal'!$O584)</f>
        <v/>
      </c>
      <c r="N584">
        <f>SUMIF('4.Sell to Trade'!$O$5:$O$5003,'5.Stok Akhir'!$G584,'4.Sell to Trade'!$Q$5:$Q$5003)</f>
        <v>0</v>
      </c>
      <c r="O584" t="str">
        <f>IF('3.Stok Awal'!$L584=0,"",'3.Stok Awal'!$L584)</f>
        <v/>
      </c>
      <c r="P584">
        <f>IF(ISNA(VLOOKUP($A584,STOK_AWAL,13,0)),0,IF(VLOOKUP($A584,STOK_AWAL,13,0)&gt;0,ROUNDDOWN(L584/VLOOKUP($A584,STOK_AWAL,13,0),0),0))</f>
        <v>0</v>
      </c>
      <c r="Q584" t="str">
        <f>I584</f>
        <v/>
      </c>
      <c r="R584">
        <f>IFERROR(MOD(L584,VLOOKUP($A584,STOK_AWAL,13,0)),0)</f>
        <v>0</v>
      </c>
      <c r="S584" t="str">
        <f>K584</f>
        <v/>
      </c>
      <c r="T584">
        <f>R584+(P584*(IFERROR(VLOOKUP($A584,STOK_AWAL,13,0),0)))</f>
        <v>0</v>
      </c>
      <c r="U584" t="str">
        <f>M584</f>
        <v/>
      </c>
    </row>
    <row r="585" spans="1:21" x14ac:dyDescent="0.25">
      <c r="A585" t="str">
        <f>IF('3.Stok Awal'!$A585=0,"",'3.Stok Awal'!$A585)</f>
        <v/>
      </c>
      <c r="B585" t="str">
        <f>IF('3.Stok Awal'!$B585=0,"",'3.Stok Awal'!$B585)</f>
        <v/>
      </c>
      <c r="C585" t="str">
        <f>IF('3.Stok Awal'!$C585=0,"",'3.Stok Awal'!$C585)</f>
        <v/>
      </c>
      <c r="D585" t="str">
        <f>IF('3.Stok Awal'!$D585=0,"",'3.Stok Awal'!$D585)</f>
        <v/>
      </c>
      <c r="E585" t="str">
        <f>IF('3.Stok Awal'!$E585=0,"",'3.Stok Awal'!$E585)</f>
        <v/>
      </c>
      <c r="F585" s="4" t="str">
        <f>IF('3.Stok Awal'!$F585=0,"",'3.Stok Awal'!$F585)</f>
        <v/>
      </c>
      <c r="G585" s="4" t="str">
        <f t="shared" si="9"/>
        <v/>
      </c>
      <c r="H585">
        <f>IF('3.Stok Awal'!$I585=0,0,'3.Stok Awal'!$I585)</f>
        <v>0</v>
      </c>
      <c r="I585" t="str">
        <f>IF('3.Stok Awal'!$J585=0,"",'3.Stok Awal'!$J585)</f>
        <v/>
      </c>
      <c r="J585">
        <f>IF('3.Stok Awal'!$K585=0,0,'3.Stok Awal'!$K585)</f>
        <v>0</v>
      </c>
      <c r="K585" t="str">
        <f>IF('3.Stok Awal'!$L585=0,"",'3.Stok Awal'!$L585)</f>
        <v/>
      </c>
      <c r="L585">
        <f>IF('3.Stok Awal'!$N585=0,0,'3.Stok Awal'!$N585)</f>
        <v>0</v>
      </c>
      <c r="M585" t="str">
        <f>IF('3.Stok Awal'!$O585=0,"",'3.Stok Awal'!$O585)</f>
        <v/>
      </c>
      <c r="N585">
        <f>SUMIF('4.Sell to Trade'!$O$5:$O$5003,'5.Stok Akhir'!$G585,'4.Sell to Trade'!$Q$5:$Q$5003)</f>
        <v>0</v>
      </c>
      <c r="O585" t="str">
        <f>IF('3.Stok Awal'!$L585=0,"",'3.Stok Awal'!$L585)</f>
        <v/>
      </c>
      <c r="P585">
        <f>IF(ISNA(VLOOKUP($A585,STOK_AWAL,13,0)),0,IF(VLOOKUP($A585,STOK_AWAL,13,0)&gt;0,ROUNDDOWN(L585/VLOOKUP($A585,STOK_AWAL,13,0),0),0))</f>
        <v>0</v>
      </c>
      <c r="Q585" t="str">
        <f>I585</f>
        <v/>
      </c>
      <c r="R585">
        <f>IFERROR(MOD(L585,VLOOKUP($A585,STOK_AWAL,13,0)),0)</f>
        <v>0</v>
      </c>
      <c r="S585" t="str">
        <f>K585</f>
        <v/>
      </c>
      <c r="T585">
        <f>R585+(P585*(IFERROR(VLOOKUP($A585,STOK_AWAL,13,0),0)))</f>
        <v>0</v>
      </c>
      <c r="U585" t="str">
        <f>M585</f>
        <v/>
      </c>
    </row>
    <row r="586" spans="1:21" x14ac:dyDescent="0.25">
      <c r="A586" t="str">
        <f>IF('3.Stok Awal'!$A586=0,"",'3.Stok Awal'!$A586)</f>
        <v/>
      </c>
      <c r="B586" t="str">
        <f>IF('3.Stok Awal'!$B586=0,"",'3.Stok Awal'!$B586)</f>
        <v/>
      </c>
      <c r="C586" t="str">
        <f>IF('3.Stok Awal'!$C586=0,"",'3.Stok Awal'!$C586)</f>
        <v/>
      </c>
      <c r="D586" t="str">
        <f>IF('3.Stok Awal'!$D586=0,"",'3.Stok Awal'!$D586)</f>
        <v/>
      </c>
      <c r="E586" t="str">
        <f>IF('3.Stok Awal'!$E586=0,"",'3.Stok Awal'!$E586)</f>
        <v/>
      </c>
      <c r="F586" s="4" t="str">
        <f>IF('3.Stok Awal'!$F586=0,"",'3.Stok Awal'!$F586)</f>
        <v/>
      </c>
      <c r="G586" s="4" t="str">
        <f t="shared" si="9"/>
        <v/>
      </c>
      <c r="H586">
        <f>IF('3.Stok Awal'!$I586=0,0,'3.Stok Awal'!$I586)</f>
        <v>0</v>
      </c>
      <c r="I586" t="str">
        <f>IF('3.Stok Awal'!$J586=0,"",'3.Stok Awal'!$J586)</f>
        <v/>
      </c>
      <c r="J586">
        <f>IF('3.Stok Awal'!$K586=0,0,'3.Stok Awal'!$K586)</f>
        <v>0</v>
      </c>
      <c r="K586" t="str">
        <f>IF('3.Stok Awal'!$L586=0,"",'3.Stok Awal'!$L586)</f>
        <v/>
      </c>
      <c r="L586">
        <f>IF('3.Stok Awal'!$N586=0,0,'3.Stok Awal'!$N586)</f>
        <v>0</v>
      </c>
      <c r="M586" t="str">
        <f>IF('3.Stok Awal'!$O586=0,"",'3.Stok Awal'!$O586)</f>
        <v/>
      </c>
      <c r="N586">
        <f>SUMIF('4.Sell to Trade'!$O$5:$O$5003,'5.Stok Akhir'!$G586,'4.Sell to Trade'!$Q$5:$Q$5003)</f>
        <v>0</v>
      </c>
      <c r="O586" t="str">
        <f>IF('3.Stok Awal'!$L586=0,"",'3.Stok Awal'!$L586)</f>
        <v/>
      </c>
      <c r="P586">
        <f>IF(ISNA(VLOOKUP($A586,STOK_AWAL,13,0)),0,IF(VLOOKUP($A586,STOK_AWAL,13,0)&gt;0,ROUNDDOWN(L586/VLOOKUP($A586,STOK_AWAL,13,0),0),0))</f>
        <v>0</v>
      </c>
      <c r="Q586" t="str">
        <f>I586</f>
        <v/>
      </c>
      <c r="R586">
        <f>IFERROR(MOD(L586,VLOOKUP($A586,STOK_AWAL,13,0)),0)</f>
        <v>0</v>
      </c>
      <c r="S586" t="str">
        <f>K586</f>
        <v/>
      </c>
      <c r="T586">
        <f>R586+(P586*(IFERROR(VLOOKUP($A586,STOK_AWAL,13,0),0)))</f>
        <v>0</v>
      </c>
      <c r="U586" t="str">
        <f>M586</f>
        <v/>
      </c>
    </row>
    <row r="587" spans="1:21" x14ac:dyDescent="0.25">
      <c r="A587" t="str">
        <f>IF('3.Stok Awal'!$A587=0,"",'3.Stok Awal'!$A587)</f>
        <v/>
      </c>
      <c r="B587" t="str">
        <f>IF('3.Stok Awal'!$B587=0,"",'3.Stok Awal'!$B587)</f>
        <v/>
      </c>
      <c r="C587" t="str">
        <f>IF('3.Stok Awal'!$C587=0,"",'3.Stok Awal'!$C587)</f>
        <v/>
      </c>
      <c r="D587" t="str">
        <f>IF('3.Stok Awal'!$D587=0,"",'3.Stok Awal'!$D587)</f>
        <v/>
      </c>
      <c r="E587" t="str">
        <f>IF('3.Stok Awal'!$E587=0,"",'3.Stok Awal'!$E587)</f>
        <v/>
      </c>
      <c r="F587" s="4" t="str">
        <f>IF('3.Stok Awal'!$F587=0,"",'3.Stok Awal'!$F587)</f>
        <v/>
      </c>
      <c r="G587" s="4" t="str">
        <f t="shared" si="9"/>
        <v/>
      </c>
      <c r="H587">
        <f>IF('3.Stok Awal'!$I587=0,0,'3.Stok Awal'!$I587)</f>
        <v>0</v>
      </c>
      <c r="I587" t="str">
        <f>IF('3.Stok Awal'!$J587=0,"",'3.Stok Awal'!$J587)</f>
        <v/>
      </c>
      <c r="J587">
        <f>IF('3.Stok Awal'!$K587=0,0,'3.Stok Awal'!$K587)</f>
        <v>0</v>
      </c>
      <c r="K587" t="str">
        <f>IF('3.Stok Awal'!$L587=0,"",'3.Stok Awal'!$L587)</f>
        <v/>
      </c>
      <c r="L587">
        <f>IF('3.Stok Awal'!$N587=0,0,'3.Stok Awal'!$N587)</f>
        <v>0</v>
      </c>
      <c r="M587" t="str">
        <f>IF('3.Stok Awal'!$O587=0,"",'3.Stok Awal'!$O587)</f>
        <v/>
      </c>
      <c r="N587">
        <f>SUMIF('4.Sell to Trade'!$O$5:$O$5003,'5.Stok Akhir'!$G587,'4.Sell to Trade'!$Q$5:$Q$5003)</f>
        <v>0</v>
      </c>
      <c r="O587" t="str">
        <f>IF('3.Stok Awal'!$L587=0,"",'3.Stok Awal'!$L587)</f>
        <v/>
      </c>
      <c r="P587">
        <f>IF(ISNA(VLOOKUP($A587,STOK_AWAL,13,0)),0,IF(VLOOKUP($A587,STOK_AWAL,13,0)&gt;0,ROUNDDOWN(L587/VLOOKUP($A587,STOK_AWAL,13,0),0),0))</f>
        <v>0</v>
      </c>
      <c r="Q587" t="str">
        <f>I587</f>
        <v/>
      </c>
      <c r="R587">
        <f>IFERROR(MOD(L587,VLOOKUP($A587,STOK_AWAL,13,0)),0)</f>
        <v>0</v>
      </c>
      <c r="S587" t="str">
        <f>K587</f>
        <v/>
      </c>
      <c r="T587">
        <f>R587+(P587*(IFERROR(VLOOKUP($A587,STOK_AWAL,13,0),0)))</f>
        <v>0</v>
      </c>
      <c r="U587" t="str">
        <f>M587</f>
        <v/>
      </c>
    </row>
    <row r="588" spans="1:21" x14ac:dyDescent="0.25">
      <c r="A588" t="str">
        <f>IF('3.Stok Awal'!$A588=0,"",'3.Stok Awal'!$A588)</f>
        <v/>
      </c>
      <c r="B588" t="str">
        <f>IF('3.Stok Awal'!$B588=0,"",'3.Stok Awal'!$B588)</f>
        <v/>
      </c>
      <c r="C588" t="str">
        <f>IF('3.Stok Awal'!$C588=0,"",'3.Stok Awal'!$C588)</f>
        <v/>
      </c>
      <c r="D588" t="str">
        <f>IF('3.Stok Awal'!$D588=0,"",'3.Stok Awal'!$D588)</f>
        <v/>
      </c>
      <c r="E588" t="str">
        <f>IF('3.Stok Awal'!$E588=0,"",'3.Stok Awal'!$E588)</f>
        <v/>
      </c>
      <c r="F588" s="4" t="str">
        <f>IF('3.Stok Awal'!$F588=0,"",'3.Stok Awal'!$F588)</f>
        <v/>
      </c>
      <c r="G588" s="4" t="str">
        <f t="shared" si="9"/>
        <v/>
      </c>
      <c r="H588">
        <f>IF('3.Stok Awal'!$I588=0,0,'3.Stok Awal'!$I588)</f>
        <v>0</v>
      </c>
      <c r="I588" t="str">
        <f>IF('3.Stok Awal'!$J588=0,"",'3.Stok Awal'!$J588)</f>
        <v/>
      </c>
      <c r="J588">
        <f>IF('3.Stok Awal'!$K588=0,0,'3.Stok Awal'!$K588)</f>
        <v>0</v>
      </c>
      <c r="K588" t="str">
        <f>IF('3.Stok Awal'!$L588=0,"",'3.Stok Awal'!$L588)</f>
        <v/>
      </c>
      <c r="L588">
        <f>IF('3.Stok Awal'!$N588=0,0,'3.Stok Awal'!$N588)</f>
        <v>0</v>
      </c>
      <c r="M588" t="str">
        <f>IF('3.Stok Awal'!$O588=0,"",'3.Stok Awal'!$O588)</f>
        <v/>
      </c>
      <c r="N588">
        <f>SUMIF('4.Sell to Trade'!$O$5:$O$5003,'5.Stok Akhir'!$G588,'4.Sell to Trade'!$Q$5:$Q$5003)</f>
        <v>0</v>
      </c>
      <c r="O588" t="str">
        <f>IF('3.Stok Awal'!$L588=0,"",'3.Stok Awal'!$L588)</f>
        <v/>
      </c>
      <c r="P588">
        <f>IF(ISNA(VLOOKUP($A588,STOK_AWAL,13,0)),0,IF(VLOOKUP($A588,STOK_AWAL,13,0)&gt;0,ROUNDDOWN(L588/VLOOKUP($A588,STOK_AWAL,13,0),0),0))</f>
        <v>0</v>
      </c>
      <c r="Q588" t="str">
        <f>I588</f>
        <v/>
      </c>
      <c r="R588">
        <f>IFERROR(MOD(L588,VLOOKUP($A588,STOK_AWAL,13,0)),0)</f>
        <v>0</v>
      </c>
      <c r="S588" t="str">
        <f>K588</f>
        <v/>
      </c>
      <c r="T588">
        <f>R588+(P588*(IFERROR(VLOOKUP($A588,STOK_AWAL,13,0),0)))</f>
        <v>0</v>
      </c>
      <c r="U588" t="str">
        <f>M588</f>
        <v/>
      </c>
    </row>
    <row r="589" spans="1:21" x14ac:dyDescent="0.25">
      <c r="A589" t="str">
        <f>IF('3.Stok Awal'!$A589=0,"",'3.Stok Awal'!$A589)</f>
        <v/>
      </c>
      <c r="B589" t="str">
        <f>IF('3.Stok Awal'!$B589=0,"",'3.Stok Awal'!$B589)</f>
        <v/>
      </c>
      <c r="C589" t="str">
        <f>IF('3.Stok Awal'!$C589=0,"",'3.Stok Awal'!$C589)</f>
        <v/>
      </c>
      <c r="D589" t="str">
        <f>IF('3.Stok Awal'!$D589=0,"",'3.Stok Awal'!$D589)</f>
        <v/>
      </c>
      <c r="E589" t="str">
        <f>IF('3.Stok Awal'!$E589=0,"",'3.Stok Awal'!$E589)</f>
        <v/>
      </c>
      <c r="F589" s="4" t="str">
        <f>IF('3.Stok Awal'!$F589=0,"",'3.Stok Awal'!$F589)</f>
        <v/>
      </c>
      <c r="G589" s="4" t="str">
        <f t="shared" si="9"/>
        <v/>
      </c>
      <c r="H589">
        <f>IF('3.Stok Awal'!$I589=0,0,'3.Stok Awal'!$I589)</f>
        <v>0</v>
      </c>
      <c r="I589" t="str">
        <f>IF('3.Stok Awal'!$J589=0,"",'3.Stok Awal'!$J589)</f>
        <v/>
      </c>
      <c r="J589">
        <f>IF('3.Stok Awal'!$K589=0,0,'3.Stok Awal'!$K589)</f>
        <v>0</v>
      </c>
      <c r="K589" t="str">
        <f>IF('3.Stok Awal'!$L589=0,"",'3.Stok Awal'!$L589)</f>
        <v/>
      </c>
      <c r="L589">
        <f>IF('3.Stok Awal'!$N589=0,0,'3.Stok Awal'!$N589)</f>
        <v>0</v>
      </c>
      <c r="M589" t="str">
        <f>IF('3.Stok Awal'!$O589=0,"",'3.Stok Awal'!$O589)</f>
        <v/>
      </c>
      <c r="N589">
        <f>SUMIF('4.Sell to Trade'!$O$5:$O$5003,'5.Stok Akhir'!$G589,'4.Sell to Trade'!$Q$5:$Q$5003)</f>
        <v>0</v>
      </c>
      <c r="O589" t="str">
        <f>IF('3.Stok Awal'!$L589=0,"",'3.Stok Awal'!$L589)</f>
        <v/>
      </c>
      <c r="P589">
        <f>IF(ISNA(VLOOKUP($A589,STOK_AWAL,13,0)),0,IF(VLOOKUP($A589,STOK_AWAL,13,0)&gt;0,ROUNDDOWN(L589/VLOOKUP($A589,STOK_AWAL,13,0),0),0))</f>
        <v>0</v>
      </c>
      <c r="Q589" t="str">
        <f>I589</f>
        <v/>
      </c>
      <c r="R589">
        <f>IFERROR(MOD(L589,VLOOKUP($A589,STOK_AWAL,13,0)),0)</f>
        <v>0</v>
      </c>
      <c r="S589" t="str">
        <f>K589</f>
        <v/>
      </c>
      <c r="T589">
        <f>R589+(P589*(IFERROR(VLOOKUP($A589,STOK_AWAL,13,0),0)))</f>
        <v>0</v>
      </c>
      <c r="U589" t="str">
        <f>M589</f>
        <v/>
      </c>
    </row>
    <row r="590" spans="1:21" x14ac:dyDescent="0.25">
      <c r="A590" t="str">
        <f>IF('3.Stok Awal'!$A590=0,"",'3.Stok Awal'!$A590)</f>
        <v/>
      </c>
      <c r="B590" t="str">
        <f>IF('3.Stok Awal'!$B590=0,"",'3.Stok Awal'!$B590)</f>
        <v/>
      </c>
      <c r="C590" t="str">
        <f>IF('3.Stok Awal'!$C590=0,"",'3.Stok Awal'!$C590)</f>
        <v/>
      </c>
      <c r="D590" t="str">
        <f>IF('3.Stok Awal'!$D590=0,"",'3.Stok Awal'!$D590)</f>
        <v/>
      </c>
      <c r="E590" t="str">
        <f>IF('3.Stok Awal'!$E590=0,"",'3.Stok Awal'!$E590)</f>
        <v/>
      </c>
      <c r="F590" s="4" t="str">
        <f>IF('3.Stok Awal'!$F590=0,"",'3.Stok Awal'!$F590)</f>
        <v/>
      </c>
      <c r="G590" s="4" t="str">
        <f t="shared" si="9"/>
        <v/>
      </c>
      <c r="H590">
        <f>IF('3.Stok Awal'!$I590=0,0,'3.Stok Awal'!$I590)</f>
        <v>0</v>
      </c>
      <c r="I590" t="str">
        <f>IF('3.Stok Awal'!$J590=0,"",'3.Stok Awal'!$J590)</f>
        <v/>
      </c>
      <c r="J590">
        <f>IF('3.Stok Awal'!$K590=0,0,'3.Stok Awal'!$K590)</f>
        <v>0</v>
      </c>
      <c r="K590" t="str">
        <f>IF('3.Stok Awal'!$L590=0,"",'3.Stok Awal'!$L590)</f>
        <v/>
      </c>
      <c r="L590">
        <f>IF('3.Stok Awal'!$N590=0,0,'3.Stok Awal'!$N590)</f>
        <v>0</v>
      </c>
      <c r="M590" t="str">
        <f>IF('3.Stok Awal'!$O590=0,"",'3.Stok Awal'!$O590)</f>
        <v/>
      </c>
      <c r="N590">
        <f>SUMIF('4.Sell to Trade'!$O$5:$O$5003,'5.Stok Akhir'!$G590,'4.Sell to Trade'!$Q$5:$Q$5003)</f>
        <v>0</v>
      </c>
      <c r="O590" t="str">
        <f>IF('3.Stok Awal'!$L590=0,"",'3.Stok Awal'!$L590)</f>
        <v/>
      </c>
      <c r="P590">
        <f>IF(ISNA(VLOOKUP($A590,STOK_AWAL,13,0)),0,IF(VLOOKUP($A590,STOK_AWAL,13,0)&gt;0,ROUNDDOWN(L590/VLOOKUP($A590,STOK_AWAL,13,0),0),0))</f>
        <v>0</v>
      </c>
      <c r="Q590" t="str">
        <f>I590</f>
        <v/>
      </c>
      <c r="R590">
        <f>IFERROR(MOD(L590,VLOOKUP($A590,STOK_AWAL,13,0)),0)</f>
        <v>0</v>
      </c>
      <c r="S590" t="str">
        <f>K590</f>
        <v/>
      </c>
      <c r="T590">
        <f>R590+(P590*(IFERROR(VLOOKUP($A590,STOK_AWAL,13,0),0)))</f>
        <v>0</v>
      </c>
      <c r="U590" t="str">
        <f>M590</f>
        <v/>
      </c>
    </row>
    <row r="591" spans="1:21" x14ac:dyDescent="0.25">
      <c r="A591" t="str">
        <f>IF('3.Stok Awal'!$A591=0,"",'3.Stok Awal'!$A591)</f>
        <v/>
      </c>
      <c r="B591" t="str">
        <f>IF('3.Stok Awal'!$B591=0,"",'3.Stok Awal'!$B591)</f>
        <v/>
      </c>
      <c r="C591" t="str">
        <f>IF('3.Stok Awal'!$C591=0,"",'3.Stok Awal'!$C591)</f>
        <v/>
      </c>
      <c r="D591" t="str">
        <f>IF('3.Stok Awal'!$D591=0,"",'3.Stok Awal'!$D591)</f>
        <v/>
      </c>
      <c r="E591" t="str">
        <f>IF('3.Stok Awal'!$E591=0,"",'3.Stok Awal'!$E591)</f>
        <v/>
      </c>
      <c r="F591" s="4" t="str">
        <f>IF('3.Stok Awal'!$F591=0,"",'3.Stok Awal'!$F591)</f>
        <v/>
      </c>
      <c r="G591" s="4" t="str">
        <f t="shared" si="9"/>
        <v/>
      </c>
      <c r="H591">
        <f>IF('3.Stok Awal'!$I591=0,0,'3.Stok Awal'!$I591)</f>
        <v>0</v>
      </c>
      <c r="I591" t="str">
        <f>IF('3.Stok Awal'!$J591=0,"",'3.Stok Awal'!$J591)</f>
        <v/>
      </c>
      <c r="J591">
        <f>IF('3.Stok Awal'!$K591=0,0,'3.Stok Awal'!$K591)</f>
        <v>0</v>
      </c>
      <c r="K591" t="str">
        <f>IF('3.Stok Awal'!$L591=0,"",'3.Stok Awal'!$L591)</f>
        <v/>
      </c>
      <c r="L591">
        <f>IF('3.Stok Awal'!$N591=0,0,'3.Stok Awal'!$N591)</f>
        <v>0</v>
      </c>
      <c r="M591" t="str">
        <f>IF('3.Stok Awal'!$O591=0,"",'3.Stok Awal'!$O591)</f>
        <v/>
      </c>
      <c r="N591">
        <f>SUMIF('4.Sell to Trade'!$O$5:$O$5003,'5.Stok Akhir'!$G591,'4.Sell to Trade'!$Q$5:$Q$5003)</f>
        <v>0</v>
      </c>
      <c r="O591" t="str">
        <f>IF('3.Stok Awal'!$L591=0,"",'3.Stok Awal'!$L591)</f>
        <v/>
      </c>
      <c r="P591">
        <f>IF(ISNA(VLOOKUP($A591,STOK_AWAL,13,0)),0,IF(VLOOKUP($A591,STOK_AWAL,13,0)&gt;0,ROUNDDOWN(L591/VLOOKUP($A591,STOK_AWAL,13,0),0),0))</f>
        <v>0</v>
      </c>
      <c r="Q591" t="str">
        <f>I591</f>
        <v/>
      </c>
      <c r="R591">
        <f>IFERROR(MOD(L591,VLOOKUP($A591,STOK_AWAL,13,0)),0)</f>
        <v>0</v>
      </c>
      <c r="S591" t="str">
        <f>K591</f>
        <v/>
      </c>
      <c r="T591">
        <f>R591+(P591*(IFERROR(VLOOKUP($A591,STOK_AWAL,13,0),0)))</f>
        <v>0</v>
      </c>
      <c r="U591" t="str">
        <f>M591</f>
        <v/>
      </c>
    </row>
    <row r="592" spans="1:21" x14ac:dyDescent="0.25">
      <c r="A592" t="str">
        <f>IF('3.Stok Awal'!$A592=0,"",'3.Stok Awal'!$A592)</f>
        <v/>
      </c>
      <c r="B592" t="str">
        <f>IF('3.Stok Awal'!$B592=0,"",'3.Stok Awal'!$B592)</f>
        <v/>
      </c>
      <c r="C592" t="str">
        <f>IF('3.Stok Awal'!$C592=0,"",'3.Stok Awal'!$C592)</f>
        <v/>
      </c>
      <c r="D592" t="str">
        <f>IF('3.Stok Awal'!$D592=0,"",'3.Stok Awal'!$D592)</f>
        <v/>
      </c>
      <c r="E592" t="str">
        <f>IF('3.Stok Awal'!$E592=0,"",'3.Stok Awal'!$E592)</f>
        <v/>
      </c>
      <c r="F592" s="4" t="str">
        <f>IF('3.Stok Awal'!$F592=0,"",'3.Stok Awal'!$F592)</f>
        <v/>
      </c>
      <c r="G592" s="4" t="str">
        <f t="shared" si="9"/>
        <v/>
      </c>
      <c r="H592">
        <f>IF('3.Stok Awal'!$I592=0,0,'3.Stok Awal'!$I592)</f>
        <v>0</v>
      </c>
      <c r="I592" t="str">
        <f>IF('3.Stok Awal'!$J592=0,"",'3.Stok Awal'!$J592)</f>
        <v/>
      </c>
      <c r="J592">
        <f>IF('3.Stok Awal'!$K592=0,0,'3.Stok Awal'!$K592)</f>
        <v>0</v>
      </c>
      <c r="K592" t="str">
        <f>IF('3.Stok Awal'!$L592=0,"",'3.Stok Awal'!$L592)</f>
        <v/>
      </c>
      <c r="L592">
        <f>IF('3.Stok Awal'!$N592=0,0,'3.Stok Awal'!$N592)</f>
        <v>0</v>
      </c>
      <c r="M592" t="str">
        <f>IF('3.Stok Awal'!$O592=0,"",'3.Stok Awal'!$O592)</f>
        <v/>
      </c>
      <c r="N592">
        <f>SUMIF('4.Sell to Trade'!$O$5:$O$5003,'5.Stok Akhir'!$G592,'4.Sell to Trade'!$Q$5:$Q$5003)</f>
        <v>0</v>
      </c>
      <c r="O592" t="str">
        <f>IF('3.Stok Awal'!$L592=0,"",'3.Stok Awal'!$L592)</f>
        <v/>
      </c>
      <c r="P592">
        <f>IF(ISNA(VLOOKUP($A592,STOK_AWAL,13,0)),0,IF(VLOOKUP($A592,STOK_AWAL,13,0)&gt;0,ROUNDDOWN(L592/VLOOKUP($A592,STOK_AWAL,13,0),0),0))</f>
        <v>0</v>
      </c>
      <c r="Q592" t="str">
        <f>I592</f>
        <v/>
      </c>
      <c r="R592">
        <f>IFERROR(MOD(L592,VLOOKUP($A592,STOK_AWAL,13,0)),0)</f>
        <v>0</v>
      </c>
      <c r="S592" t="str">
        <f>K592</f>
        <v/>
      </c>
      <c r="T592">
        <f>R592+(P592*(IFERROR(VLOOKUP($A592,STOK_AWAL,13,0),0)))</f>
        <v>0</v>
      </c>
      <c r="U592" t="str">
        <f>M592</f>
        <v/>
      </c>
    </row>
    <row r="593" spans="1:21" x14ac:dyDescent="0.25">
      <c r="A593" t="str">
        <f>IF('3.Stok Awal'!$A593=0,"",'3.Stok Awal'!$A593)</f>
        <v/>
      </c>
      <c r="B593" t="str">
        <f>IF('3.Stok Awal'!$B593=0,"",'3.Stok Awal'!$B593)</f>
        <v/>
      </c>
      <c r="C593" t="str">
        <f>IF('3.Stok Awal'!$C593=0,"",'3.Stok Awal'!$C593)</f>
        <v/>
      </c>
      <c r="D593" t="str">
        <f>IF('3.Stok Awal'!$D593=0,"",'3.Stok Awal'!$D593)</f>
        <v/>
      </c>
      <c r="E593" t="str">
        <f>IF('3.Stok Awal'!$E593=0,"",'3.Stok Awal'!$E593)</f>
        <v/>
      </c>
      <c r="F593" s="4" t="str">
        <f>IF('3.Stok Awal'!$F593=0,"",'3.Stok Awal'!$F593)</f>
        <v/>
      </c>
      <c r="G593" s="4" t="str">
        <f t="shared" si="9"/>
        <v/>
      </c>
      <c r="H593">
        <f>IF('3.Stok Awal'!$I593=0,0,'3.Stok Awal'!$I593)</f>
        <v>0</v>
      </c>
      <c r="I593" t="str">
        <f>IF('3.Stok Awal'!$J593=0,"",'3.Stok Awal'!$J593)</f>
        <v/>
      </c>
      <c r="J593">
        <f>IF('3.Stok Awal'!$K593=0,0,'3.Stok Awal'!$K593)</f>
        <v>0</v>
      </c>
      <c r="K593" t="str">
        <f>IF('3.Stok Awal'!$L593=0,"",'3.Stok Awal'!$L593)</f>
        <v/>
      </c>
      <c r="L593">
        <f>IF('3.Stok Awal'!$N593=0,0,'3.Stok Awal'!$N593)</f>
        <v>0</v>
      </c>
      <c r="M593" t="str">
        <f>IF('3.Stok Awal'!$O593=0,"",'3.Stok Awal'!$O593)</f>
        <v/>
      </c>
      <c r="N593">
        <f>SUMIF('4.Sell to Trade'!$O$5:$O$5003,'5.Stok Akhir'!$G593,'4.Sell to Trade'!$Q$5:$Q$5003)</f>
        <v>0</v>
      </c>
      <c r="O593" t="str">
        <f>IF('3.Stok Awal'!$L593=0,"",'3.Stok Awal'!$L593)</f>
        <v/>
      </c>
      <c r="P593">
        <f>IF(ISNA(VLOOKUP($A593,STOK_AWAL,13,0)),0,IF(VLOOKUP($A593,STOK_AWAL,13,0)&gt;0,ROUNDDOWN(L593/VLOOKUP($A593,STOK_AWAL,13,0),0),0))</f>
        <v>0</v>
      </c>
      <c r="Q593" t="str">
        <f>I593</f>
        <v/>
      </c>
      <c r="R593">
        <f>IFERROR(MOD(L593,VLOOKUP($A593,STOK_AWAL,13,0)),0)</f>
        <v>0</v>
      </c>
      <c r="S593" t="str">
        <f>K593</f>
        <v/>
      </c>
      <c r="T593">
        <f>R593+(P593*(IFERROR(VLOOKUP($A593,STOK_AWAL,13,0),0)))</f>
        <v>0</v>
      </c>
      <c r="U593" t="str">
        <f>M593</f>
        <v/>
      </c>
    </row>
    <row r="594" spans="1:21" x14ac:dyDescent="0.25">
      <c r="A594" t="str">
        <f>IF('3.Stok Awal'!$A594=0,"",'3.Stok Awal'!$A594)</f>
        <v/>
      </c>
      <c r="B594" t="str">
        <f>IF('3.Stok Awal'!$B594=0,"",'3.Stok Awal'!$B594)</f>
        <v/>
      </c>
      <c r="C594" t="str">
        <f>IF('3.Stok Awal'!$C594=0,"",'3.Stok Awal'!$C594)</f>
        <v/>
      </c>
      <c r="D594" t="str">
        <f>IF('3.Stok Awal'!$D594=0,"",'3.Stok Awal'!$D594)</f>
        <v/>
      </c>
      <c r="E594" t="str">
        <f>IF('3.Stok Awal'!$E594=0,"",'3.Stok Awal'!$E594)</f>
        <v/>
      </c>
      <c r="F594" s="4" t="str">
        <f>IF('3.Stok Awal'!$F594=0,"",'3.Stok Awal'!$F594)</f>
        <v/>
      </c>
      <c r="G594" s="4" t="str">
        <f t="shared" si="9"/>
        <v/>
      </c>
      <c r="H594">
        <f>IF('3.Stok Awal'!$I594=0,0,'3.Stok Awal'!$I594)</f>
        <v>0</v>
      </c>
      <c r="I594" t="str">
        <f>IF('3.Stok Awal'!$J594=0,"",'3.Stok Awal'!$J594)</f>
        <v/>
      </c>
      <c r="J594">
        <f>IF('3.Stok Awal'!$K594=0,0,'3.Stok Awal'!$K594)</f>
        <v>0</v>
      </c>
      <c r="K594" t="str">
        <f>IF('3.Stok Awal'!$L594=0,"",'3.Stok Awal'!$L594)</f>
        <v/>
      </c>
      <c r="L594">
        <f>IF('3.Stok Awal'!$N594=0,0,'3.Stok Awal'!$N594)</f>
        <v>0</v>
      </c>
      <c r="M594" t="str">
        <f>IF('3.Stok Awal'!$O594=0,"",'3.Stok Awal'!$O594)</f>
        <v/>
      </c>
      <c r="N594">
        <f>SUMIF('4.Sell to Trade'!$O$5:$O$5003,'5.Stok Akhir'!$G594,'4.Sell to Trade'!$Q$5:$Q$5003)</f>
        <v>0</v>
      </c>
      <c r="O594" t="str">
        <f>IF('3.Stok Awal'!$L594=0,"",'3.Stok Awal'!$L594)</f>
        <v/>
      </c>
      <c r="P594">
        <f>IF(ISNA(VLOOKUP($A594,STOK_AWAL,13,0)),0,IF(VLOOKUP($A594,STOK_AWAL,13,0)&gt;0,ROUNDDOWN(L594/VLOOKUP($A594,STOK_AWAL,13,0),0),0))</f>
        <v>0</v>
      </c>
      <c r="Q594" t="str">
        <f>I594</f>
        <v/>
      </c>
      <c r="R594">
        <f>IFERROR(MOD(L594,VLOOKUP($A594,STOK_AWAL,13,0)),0)</f>
        <v>0</v>
      </c>
      <c r="S594" t="str">
        <f>K594</f>
        <v/>
      </c>
      <c r="T594">
        <f>R594+(P594*(IFERROR(VLOOKUP($A594,STOK_AWAL,13,0),0)))</f>
        <v>0</v>
      </c>
      <c r="U594" t="str">
        <f>M594</f>
        <v/>
      </c>
    </row>
    <row r="595" spans="1:21" x14ac:dyDescent="0.25">
      <c r="A595" t="str">
        <f>IF('3.Stok Awal'!$A595=0,"",'3.Stok Awal'!$A595)</f>
        <v/>
      </c>
      <c r="B595" t="str">
        <f>IF('3.Stok Awal'!$B595=0,"",'3.Stok Awal'!$B595)</f>
        <v/>
      </c>
      <c r="C595" t="str">
        <f>IF('3.Stok Awal'!$C595=0,"",'3.Stok Awal'!$C595)</f>
        <v/>
      </c>
      <c r="D595" t="str">
        <f>IF('3.Stok Awal'!$D595=0,"",'3.Stok Awal'!$D595)</f>
        <v/>
      </c>
      <c r="E595" t="str">
        <f>IF('3.Stok Awal'!$E595=0,"",'3.Stok Awal'!$E595)</f>
        <v/>
      </c>
      <c r="F595" s="4" t="str">
        <f>IF('3.Stok Awal'!$F595=0,"",'3.Stok Awal'!$F595)</f>
        <v/>
      </c>
      <c r="G595" s="4" t="str">
        <f t="shared" si="9"/>
        <v/>
      </c>
      <c r="H595">
        <f>IF('3.Stok Awal'!$I595=0,0,'3.Stok Awal'!$I595)</f>
        <v>0</v>
      </c>
      <c r="I595" t="str">
        <f>IF('3.Stok Awal'!$J595=0,"",'3.Stok Awal'!$J595)</f>
        <v/>
      </c>
      <c r="J595">
        <f>IF('3.Stok Awal'!$K595=0,0,'3.Stok Awal'!$K595)</f>
        <v>0</v>
      </c>
      <c r="K595" t="str">
        <f>IF('3.Stok Awal'!$L595=0,"",'3.Stok Awal'!$L595)</f>
        <v/>
      </c>
      <c r="L595">
        <f>IF('3.Stok Awal'!$N595=0,0,'3.Stok Awal'!$N595)</f>
        <v>0</v>
      </c>
      <c r="M595" t="str">
        <f>IF('3.Stok Awal'!$O595=0,"",'3.Stok Awal'!$O595)</f>
        <v/>
      </c>
      <c r="N595">
        <f>SUMIF('4.Sell to Trade'!$O$5:$O$5003,'5.Stok Akhir'!$G595,'4.Sell to Trade'!$Q$5:$Q$5003)</f>
        <v>0</v>
      </c>
      <c r="O595" t="str">
        <f>IF('3.Stok Awal'!$L595=0,"",'3.Stok Awal'!$L595)</f>
        <v/>
      </c>
      <c r="P595">
        <f>IF(ISNA(VLOOKUP($A595,STOK_AWAL,13,0)),0,IF(VLOOKUP($A595,STOK_AWAL,13,0)&gt;0,ROUNDDOWN(L595/VLOOKUP($A595,STOK_AWAL,13,0),0),0))</f>
        <v>0</v>
      </c>
      <c r="Q595" t="str">
        <f>I595</f>
        <v/>
      </c>
      <c r="R595">
        <f>IFERROR(MOD(L595,VLOOKUP($A595,STOK_AWAL,13,0)),0)</f>
        <v>0</v>
      </c>
      <c r="S595" t="str">
        <f>K595</f>
        <v/>
      </c>
      <c r="T595">
        <f>R595+(P595*(IFERROR(VLOOKUP($A595,STOK_AWAL,13,0),0)))</f>
        <v>0</v>
      </c>
      <c r="U595" t="str">
        <f>M595</f>
        <v/>
      </c>
    </row>
    <row r="596" spans="1:21" x14ac:dyDescent="0.25">
      <c r="A596" t="str">
        <f>IF('3.Stok Awal'!$A596=0,"",'3.Stok Awal'!$A596)</f>
        <v/>
      </c>
      <c r="B596" t="str">
        <f>IF('3.Stok Awal'!$B596=0,"",'3.Stok Awal'!$B596)</f>
        <v/>
      </c>
      <c r="C596" t="str">
        <f>IF('3.Stok Awal'!$C596=0,"",'3.Stok Awal'!$C596)</f>
        <v/>
      </c>
      <c r="D596" t="str">
        <f>IF('3.Stok Awal'!$D596=0,"",'3.Stok Awal'!$D596)</f>
        <v/>
      </c>
      <c r="E596" t="str">
        <f>IF('3.Stok Awal'!$E596=0,"",'3.Stok Awal'!$E596)</f>
        <v/>
      </c>
      <c r="F596" s="4" t="str">
        <f>IF('3.Stok Awal'!$F596=0,"",'3.Stok Awal'!$F596)</f>
        <v/>
      </c>
      <c r="G596" s="4" t="str">
        <f t="shared" si="9"/>
        <v/>
      </c>
      <c r="H596">
        <f>IF('3.Stok Awal'!$I596=0,0,'3.Stok Awal'!$I596)</f>
        <v>0</v>
      </c>
      <c r="I596" t="str">
        <f>IF('3.Stok Awal'!$J596=0,"",'3.Stok Awal'!$J596)</f>
        <v/>
      </c>
      <c r="J596">
        <f>IF('3.Stok Awal'!$K596=0,0,'3.Stok Awal'!$K596)</f>
        <v>0</v>
      </c>
      <c r="K596" t="str">
        <f>IF('3.Stok Awal'!$L596=0,"",'3.Stok Awal'!$L596)</f>
        <v/>
      </c>
      <c r="L596">
        <f>IF('3.Stok Awal'!$N596=0,0,'3.Stok Awal'!$N596)</f>
        <v>0</v>
      </c>
      <c r="M596" t="str">
        <f>IF('3.Stok Awal'!$O596=0,"",'3.Stok Awal'!$O596)</f>
        <v/>
      </c>
      <c r="N596">
        <f>SUMIF('4.Sell to Trade'!$O$5:$O$5003,'5.Stok Akhir'!$G596,'4.Sell to Trade'!$Q$5:$Q$5003)</f>
        <v>0</v>
      </c>
      <c r="O596" t="str">
        <f>IF('3.Stok Awal'!$L596=0,"",'3.Stok Awal'!$L596)</f>
        <v/>
      </c>
      <c r="P596">
        <f>IF(ISNA(VLOOKUP($A596,STOK_AWAL,13,0)),0,IF(VLOOKUP($A596,STOK_AWAL,13,0)&gt;0,ROUNDDOWN(L596/VLOOKUP($A596,STOK_AWAL,13,0),0),0))</f>
        <v>0</v>
      </c>
      <c r="Q596" t="str">
        <f>I596</f>
        <v/>
      </c>
      <c r="R596">
        <f>IFERROR(MOD(L596,VLOOKUP($A596,STOK_AWAL,13,0)),0)</f>
        <v>0</v>
      </c>
      <c r="S596" t="str">
        <f>K596</f>
        <v/>
      </c>
      <c r="T596">
        <f>R596+(P596*(IFERROR(VLOOKUP($A596,STOK_AWAL,13,0),0)))</f>
        <v>0</v>
      </c>
      <c r="U596" t="str">
        <f>M596</f>
        <v/>
      </c>
    </row>
    <row r="597" spans="1:21" x14ac:dyDescent="0.25">
      <c r="A597" t="str">
        <f>IF('3.Stok Awal'!$A597=0,"",'3.Stok Awal'!$A597)</f>
        <v/>
      </c>
      <c r="B597" t="str">
        <f>IF('3.Stok Awal'!$B597=0,"",'3.Stok Awal'!$B597)</f>
        <v/>
      </c>
      <c r="C597" t="str">
        <f>IF('3.Stok Awal'!$C597=0,"",'3.Stok Awal'!$C597)</f>
        <v/>
      </c>
      <c r="D597" t="str">
        <f>IF('3.Stok Awal'!$D597=0,"",'3.Stok Awal'!$D597)</f>
        <v/>
      </c>
      <c r="E597" t="str">
        <f>IF('3.Stok Awal'!$E597=0,"",'3.Stok Awal'!$E597)</f>
        <v/>
      </c>
      <c r="F597" s="4" t="str">
        <f>IF('3.Stok Awal'!$F597=0,"",'3.Stok Awal'!$F597)</f>
        <v/>
      </c>
      <c r="G597" s="4" t="str">
        <f t="shared" si="9"/>
        <v/>
      </c>
      <c r="H597">
        <f>IF('3.Stok Awal'!$I597=0,0,'3.Stok Awal'!$I597)</f>
        <v>0</v>
      </c>
      <c r="I597" t="str">
        <f>IF('3.Stok Awal'!$J597=0,"",'3.Stok Awal'!$J597)</f>
        <v/>
      </c>
      <c r="J597">
        <f>IF('3.Stok Awal'!$K597=0,0,'3.Stok Awal'!$K597)</f>
        <v>0</v>
      </c>
      <c r="K597" t="str">
        <f>IF('3.Stok Awal'!$L597=0,"",'3.Stok Awal'!$L597)</f>
        <v/>
      </c>
      <c r="L597">
        <f>IF('3.Stok Awal'!$N597=0,0,'3.Stok Awal'!$N597)</f>
        <v>0</v>
      </c>
      <c r="M597" t="str">
        <f>IF('3.Stok Awal'!$O597=0,"",'3.Stok Awal'!$O597)</f>
        <v/>
      </c>
      <c r="N597">
        <f>SUMIF('4.Sell to Trade'!$O$5:$O$5003,'5.Stok Akhir'!$G597,'4.Sell to Trade'!$Q$5:$Q$5003)</f>
        <v>0</v>
      </c>
      <c r="O597" t="str">
        <f>IF('3.Stok Awal'!$L597=0,"",'3.Stok Awal'!$L597)</f>
        <v/>
      </c>
      <c r="P597">
        <f>IF(ISNA(VLOOKUP($A597,STOK_AWAL,13,0)),0,IF(VLOOKUP($A597,STOK_AWAL,13,0)&gt;0,ROUNDDOWN(L597/VLOOKUP($A597,STOK_AWAL,13,0),0),0))</f>
        <v>0</v>
      </c>
      <c r="Q597" t="str">
        <f>I597</f>
        <v/>
      </c>
      <c r="R597">
        <f>IFERROR(MOD(L597,VLOOKUP($A597,STOK_AWAL,13,0)),0)</f>
        <v>0</v>
      </c>
      <c r="S597" t="str">
        <f>K597</f>
        <v/>
      </c>
      <c r="T597">
        <f>R597+(P597*(IFERROR(VLOOKUP($A597,STOK_AWAL,13,0),0)))</f>
        <v>0</v>
      </c>
      <c r="U597" t="str">
        <f>M597</f>
        <v/>
      </c>
    </row>
    <row r="598" spans="1:21" x14ac:dyDescent="0.25">
      <c r="A598" t="str">
        <f>IF('3.Stok Awal'!$A598=0,"",'3.Stok Awal'!$A598)</f>
        <v/>
      </c>
      <c r="B598" t="str">
        <f>IF('3.Stok Awal'!$B598=0,"",'3.Stok Awal'!$B598)</f>
        <v/>
      </c>
      <c r="C598" t="str">
        <f>IF('3.Stok Awal'!$C598=0,"",'3.Stok Awal'!$C598)</f>
        <v/>
      </c>
      <c r="D598" t="str">
        <f>IF('3.Stok Awal'!$D598=0,"",'3.Stok Awal'!$D598)</f>
        <v/>
      </c>
      <c r="E598" t="str">
        <f>IF('3.Stok Awal'!$E598=0,"",'3.Stok Awal'!$E598)</f>
        <v/>
      </c>
      <c r="F598" s="4" t="str">
        <f>IF('3.Stok Awal'!$F598=0,"",'3.Stok Awal'!$F598)</f>
        <v/>
      </c>
      <c r="G598" s="4" t="str">
        <f t="shared" si="9"/>
        <v/>
      </c>
      <c r="H598">
        <f>IF('3.Stok Awal'!$I598=0,0,'3.Stok Awal'!$I598)</f>
        <v>0</v>
      </c>
      <c r="I598" t="str">
        <f>IF('3.Stok Awal'!$J598=0,"",'3.Stok Awal'!$J598)</f>
        <v/>
      </c>
      <c r="J598">
        <f>IF('3.Stok Awal'!$K598=0,0,'3.Stok Awal'!$K598)</f>
        <v>0</v>
      </c>
      <c r="K598" t="str">
        <f>IF('3.Stok Awal'!$L598=0,"",'3.Stok Awal'!$L598)</f>
        <v/>
      </c>
      <c r="L598">
        <f>IF('3.Stok Awal'!$N598=0,0,'3.Stok Awal'!$N598)</f>
        <v>0</v>
      </c>
      <c r="M598" t="str">
        <f>IF('3.Stok Awal'!$O598=0,"",'3.Stok Awal'!$O598)</f>
        <v/>
      </c>
      <c r="N598">
        <f>SUMIF('4.Sell to Trade'!$O$5:$O$5003,'5.Stok Akhir'!$G598,'4.Sell to Trade'!$Q$5:$Q$5003)</f>
        <v>0</v>
      </c>
      <c r="O598" t="str">
        <f>IF('3.Stok Awal'!$L598=0,"",'3.Stok Awal'!$L598)</f>
        <v/>
      </c>
      <c r="P598">
        <f>IF(ISNA(VLOOKUP($A598,STOK_AWAL,13,0)),0,IF(VLOOKUP($A598,STOK_AWAL,13,0)&gt;0,ROUNDDOWN(L598/VLOOKUP($A598,STOK_AWAL,13,0),0),0))</f>
        <v>0</v>
      </c>
      <c r="Q598" t="str">
        <f>I598</f>
        <v/>
      </c>
      <c r="R598">
        <f>IFERROR(MOD(L598,VLOOKUP($A598,STOK_AWAL,13,0)),0)</f>
        <v>0</v>
      </c>
      <c r="S598" t="str">
        <f>K598</f>
        <v/>
      </c>
      <c r="T598">
        <f>R598+(P598*(IFERROR(VLOOKUP($A598,STOK_AWAL,13,0),0)))</f>
        <v>0</v>
      </c>
      <c r="U598" t="str">
        <f>M598</f>
        <v/>
      </c>
    </row>
    <row r="599" spans="1:21" x14ac:dyDescent="0.25">
      <c r="A599" t="str">
        <f>IF('3.Stok Awal'!$A599=0,"",'3.Stok Awal'!$A599)</f>
        <v/>
      </c>
      <c r="B599" t="str">
        <f>IF('3.Stok Awal'!$B599=0,"",'3.Stok Awal'!$B599)</f>
        <v/>
      </c>
      <c r="C599" t="str">
        <f>IF('3.Stok Awal'!$C599=0,"",'3.Stok Awal'!$C599)</f>
        <v/>
      </c>
      <c r="D599" t="str">
        <f>IF('3.Stok Awal'!$D599=0,"",'3.Stok Awal'!$D599)</f>
        <v/>
      </c>
      <c r="E599" t="str">
        <f>IF('3.Stok Awal'!$E599=0,"",'3.Stok Awal'!$E599)</f>
        <v/>
      </c>
      <c r="F599" s="4" t="str">
        <f>IF('3.Stok Awal'!$F599=0,"",'3.Stok Awal'!$F599)</f>
        <v/>
      </c>
      <c r="G599" s="4" t="str">
        <f t="shared" si="9"/>
        <v/>
      </c>
      <c r="H599">
        <f>IF('3.Stok Awal'!$I599=0,0,'3.Stok Awal'!$I599)</f>
        <v>0</v>
      </c>
      <c r="I599" t="str">
        <f>IF('3.Stok Awal'!$J599=0,"",'3.Stok Awal'!$J599)</f>
        <v/>
      </c>
      <c r="J599">
        <f>IF('3.Stok Awal'!$K599=0,0,'3.Stok Awal'!$K599)</f>
        <v>0</v>
      </c>
      <c r="K599" t="str">
        <f>IF('3.Stok Awal'!$L599=0,"",'3.Stok Awal'!$L599)</f>
        <v/>
      </c>
      <c r="L599">
        <f>IF('3.Stok Awal'!$N599=0,0,'3.Stok Awal'!$N599)</f>
        <v>0</v>
      </c>
      <c r="M599" t="str">
        <f>IF('3.Stok Awal'!$O599=0,"",'3.Stok Awal'!$O599)</f>
        <v/>
      </c>
      <c r="N599">
        <f>SUMIF('4.Sell to Trade'!$O$5:$O$5003,'5.Stok Akhir'!$G599,'4.Sell to Trade'!$Q$5:$Q$5003)</f>
        <v>0</v>
      </c>
      <c r="O599" t="str">
        <f>IF('3.Stok Awal'!$L599=0,"",'3.Stok Awal'!$L599)</f>
        <v/>
      </c>
      <c r="P599">
        <f>IF(ISNA(VLOOKUP($A599,STOK_AWAL,13,0)),0,IF(VLOOKUP($A599,STOK_AWAL,13,0)&gt;0,ROUNDDOWN(L599/VLOOKUP($A599,STOK_AWAL,13,0),0),0))</f>
        <v>0</v>
      </c>
      <c r="Q599" t="str">
        <f>I599</f>
        <v/>
      </c>
      <c r="R599">
        <f>IFERROR(MOD(L599,VLOOKUP($A599,STOK_AWAL,13,0)),0)</f>
        <v>0</v>
      </c>
      <c r="S599" t="str">
        <f>K599</f>
        <v/>
      </c>
      <c r="T599">
        <f>R599+(P599*(IFERROR(VLOOKUP($A599,STOK_AWAL,13,0),0)))</f>
        <v>0</v>
      </c>
      <c r="U599" t="str">
        <f>M599</f>
        <v/>
      </c>
    </row>
    <row r="600" spans="1:21" x14ac:dyDescent="0.25">
      <c r="A600" t="str">
        <f>IF('3.Stok Awal'!$A600=0,"",'3.Stok Awal'!$A600)</f>
        <v/>
      </c>
      <c r="B600" t="str">
        <f>IF('3.Stok Awal'!$B600=0,"",'3.Stok Awal'!$B600)</f>
        <v/>
      </c>
      <c r="C600" t="str">
        <f>IF('3.Stok Awal'!$C600=0,"",'3.Stok Awal'!$C600)</f>
        <v/>
      </c>
      <c r="D600" t="str">
        <f>IF('3.Stok Awal'!$D600=0,"",'3.Stok Awal'!$D600)</f>
        <v/>
      </c>
      <c r="E600" t="str">
        <f>IF('3.Stok Awal'!$E600=0,"",'3.Stok Awal'!$E600)</f>
        <v/>
      </c>
      <c r="F600" s="4" t="str">
        <f>IF('3.Stok Awal'!$F600=0,"",'3.Stok Awal'!$F600)</f>
        <v/>
      </c>
      <c r="G600" s="4" t="str">
        <f t="shared" si="9"/>
        <v/>
      </c>
      <c r="H600">
        <f>IF('3.Stok Awal'!$I600=0,0,'3.Stok Awal'!$I600)</f>
        <v>0</v>
      </c>
      <c r="I600" t="str">
        <f>IF('3.Stok Awal'!$J600=0,"",'3.Stok Awal'!$J600)</f>
        <v/>
      </c>
      <c r="J600">
        <f>IF('3.Stok Awal'!$K600=0,0,'3.Stok Awal'!$K600)</f>
        <v>0</v>
      </c>
      <c r="K600" t="str">
        <f>IF('3.Stok Awal'!$L600=0,"",'3.Stok Awal'!$L600)</f>
        <v/>
      </c>
      <c r="L600">
        <f>IF('3.Stok Awal'!$N600=0,0,'3.Stok Awal'!$N600)</f>
        <v>0</v>
      </c>
      <c r="M600" t="str">
        <f>IF('3.Stok Awal'!$O600=0,"",'3.Stok Awal'!$O600)</f>
        <v/>
      </c>
      <c r="N600">
        <f>SUMIF('4.Sell to Trade'!$O$5:$O$5003,'5.Stok Akhir'!$G600,'4.Sell to Trade'!$Q$5:$Q$5003)</f>
        <v>0</v>
      </c>
      <c r="O600" t="str">
        <f>IF('3.Stok Awal'!$L600=0,"",'3.Stok Awal'!$L600)</f>
        <v/>
      </c>
      <c r="P600">
        <f>IF(ISNA(VLOOKUP($A600,STOK_AWAL,13,0)),0,IF(VLOOKUP($A600,STOK_AWAL,13,0)&gt;0,ROUNDDOWN(L600/VLOOKUP($A600,STOK_AWAL,13,0),0),0))</f>
        <v>0</v>
      </c>
      <c r="Q600" t="str">
        <f>I600</f>
        <v/>
      </c>
      <c r="R600">
        <f>IFERROR(MOD(L600,VLOOKUP($A600,STOK_AWAL,13,0)),0)</f>
        <v>0</v>
      </c>
      <c r="S600" t="str">
        <f>K600</f>
        <v/>
      </c>
      <c r="T600">
        <f>R600+(P600*(IFERROR(VLOOKUP($A600,STOK_AWAL,13,0),0)))</f>
        <v>0</v>
      </c>
      <c r="U600" t="str">
        <f>M600</f>
        <v/>
      </c>
    </row>
    <row r="601" spans="1:21" x14ac:dyDescent="0.25">
      <c r="A601" t="str">
        <f>IF('3.Stok Awal'!$A601=0,"",'3.Stok Awal'!$A601)</f>
        <v/>
      </c>
      <c r="B601" t="str">
        <f>IF('3.Stok Awal'!$B601=0,"",'3.Stok Awal'!$B601)</f>
        <v/>
      </c>
      <c r="C601" t="str">
        <f>IF('3.Stok Awal'!$C601=0,"",'3.Stok Awal'!$C601)</f>
        <v/>
      </c>
      <c r="D601" t="str">
        <f>IF('3.Stok Awal'!$D601=0,"",'3.Stok Awal'!$D601)</f>
        <v/>
      </c>
      <c r="E601" t="str">
        <f>IF('3.Stok Awal'!$E601=0,"",'3.Stok Awal'!$E601)</f>
        <v/>
      </c>
      <c r="F601" s="4" t="str">
        <f>IF('3.Stok Awal'!$F601=0,"",'3.Stok Awal'!$F601)</f>
        <v/>
      </c>
      <c r="G601" s="4" t="str">
        <f t="shared" si="9"/>
        <v/>
      </c>
      <c r="H601">
        <f>IF('3.Stok Awal'!$I601=0,0,'3.Stok Awal'!$I601)</f>
        <v>0</v>
      </c>
      <c r="I601" t="str">
        <f>IF('3.Stok Awal'!$J601=0,"",'3.Stok Awal'!$J601)</f>
        <v/>
      </c>
      <c r="J601">
        <f>IF('3.Stok Awal'!$K601=0,0,'3.Stok Awal'!$K601)</f>
        <v>0</v>
      </c>
      <c r="K601" t="str">
        <f>IF('3.Stok Awal'!$L601=0,"",'3.Stok Awal'!$L601)</f>
        <v/>
      </c>
      <c r="L601">
        <f>IF('3.Stok Awal'!$N601=0,0,'3.Stok Awal'!$N601)</f>
        <v>0</v>
      </c>
      <c r="M601" t="str">
        <f>IF('3.Stok Awal'!$O601=0,"",'3.Stok Awal'!$O601)</f>
        <v/>
      </c>
      <c r="N601">
        <f>SUMIF('4.Sell to Trade'!$O$5:$O$5003,'5.Stok Akhir'!$G601,'4.Sell to Trade'!$Q$5:$Q$5003)</f>
        <v>0</v>
      </c>
      <c r="O601" t="str">
        <f>IF('3.Stok Awal'!$L601=0,"",'3.Stok Awal'!$L601)</f>
        <v/>
      </c>
      <c r="P601">
        <f>IF(ISNA(VLOOKUP($A601,STOK_AWAL,13,0)),0,IF(VLOOKUP($A601,STOK_AWAL,13,0)&gt;0,ROUNDDOWN(L601/VLOOKUP($A601,STOK_AWAL,13,0),0),0))</f>
        <v>0</v>
      </c>
      <c r="Q601" t="str">
        <f>I601</f>
        <v/>
      </c>
      <c r="R601">
        <f>IFERROR(MOD(L601,VLOOKUP($A601,STOK_AWAL,13,0)),0)</f>
        <v>0</v>
      </c>
      <c r="S601" t="str">
        <f>K601</f>
        <v/>
      </c>
      <c r="T601">
        <f>R601+(P601*(IFERROR(VLOOKUP($A601,STOK_AWAL,13,0),0)))</f>
        <v>0</v>
      </c>
      <c r="U601" t="str">
        <f>M601</f>
        <v/>
      </c>
    </row>
    <row r="602" spans="1:21" x14ac:dyDescent="0.25">
      <c r="A602" t="str">
        <f>IF('3.Stok Awal'!$A602=0,"",'3.Stok Awal'!$A602)</f>
        <v/>
      </c>
      <c r="B602" t="str">
        <f>IF('3.Stok Awal'!$B602=0,"",'3.Stok Awal'!$B602)</f>
        <v/>
      </c>
      <c r="C602" t="str">
        <f>IF('3.Stok Awal'!$C602=0,"",'3.Stok Awal'!$C602)</f>
        <v/>
      </c>
      <c r="D602" t="str">
        <f>IF('3.Stok Awal'!$D602=0,"",'3.Stok Awal'!$D602)</f>
        <v/>
      </c>
      <c r="E602" t="str">
        <f>IF('3.Stok Awal'!$E602=0,"",'3.Stok Awal'!$E602)</f>
        <v/>
      </c>
      <c r="F602" s="4" t="str">
        <f>IF('3.Stok Awal'!$F602=0,"",'3.Stok Awal'!$F602)</f>
        <v/>
      </c>
      <c r="G602" s="4" t="str">
        <f t="shared" si="9"/>
        <v/>
      </c>
      <c r="H602">
        <f>IF('3.Stok Awal'!$I602=0,0,'3.Stok Awal'!$I602)</f>
        <v>0</v>
      </c>
      <c r="I602" t="str">
        <f>IF('3.Stok Awal'!$J602=0,"",'3.Stok Awal'!$J602)</f>
        <v/>
      </c>
      <c r="J602">
        <f>IF('3.Stok Awal'!$K602=0,0,'3.Stok Awal'!$K602)</f>
        <v>0</v>
      </c>
      <c r="K602" t="str">
        <f>IF('3.Stok Awal'!$L602=0,"",'3.Stok Awal'!$L602)</f>
        <v/>
      </c>
      <c r="L602">
        <f>IF('3.Stok Awal'!$N602=0,0,'3.Stok Awal'!$N602)</f>
        <v>0</v>
      </c>
      <c r="M602" t="str">
        <f>IF('3.Stok Awal'!$O602=0,"",'3.Stok Awal'!$O602)</f>
        <v/>
      </c>
      <c r="N602">
        <f>SUMIF('4.Sell to Trade'!$O$5:$O$5003,'5.Stok Akhir'!$G602,'4.Sell to Trade'!$Q$5:$Q$5003)</f>
        <v>0</v>
      </c>
      <c r="O602" t="str">
        <f>IF('3.Stok Awal'!$L602=0,"",'3.Stok Awal'!$L602)</f>
        <v/>
      </c>
      <c r="P602">
        <f>IF(ISNA(VLOOKUP($A602,STOK_AWAL,13,0)),0,IF(VLOOKUP($A602,STOK_AWAL,13,0)&gt;0,ROUNDDOWN(L602/VLOOKUP($A602,STOK_AWAL,13,0),0),0))</f>
        <v>0</v>
      </c>
      <c r="Q602" t="str">
        <f>I602</f>
        <v/>
      </c>
      <c r="R602">
        <f>IFERROR(MOD(L602,VLOOKUP($A602,STOK_AWAL,13,0)),0)</f>
        <v>0</v>
      </c>
      <c r="S602" t="str">
        <f>K602</f>
        <v/>
      </c>
      <c r="T602">
        <f>R602+(P602*(IFERROR(VLOOKUP($A602,STOK_AWAL,13,0),0)))</f>
        <v>0</v>
      </c>
      <c r="U602" t="str">
        <f>M602</f>
        <v/>
      </c>
    </row>
    <row r="603" spans="1:21" x14ac:dyDescent="0.25">
      <c r="A603" t="str">
        <f>IF('3.Stok Awal'!$A603=0,"",'3.Stok Awal'!$A603)</f>
        <v/>
      </c>
      <c r="B603" t="str">
        <f>IF('3.Stok Awal'!$B603=0,"",'3.Stok Awal'!$B603)</f>
        <v/>
      </c>
      <c r="C603" t="str">
        <f>IF('3.Stok Awal'!$C603=0,"",'3.Stok Awal'!$C603)</f>
        <v/>
      </c>
      <c r="D603" t="str">
        <f>IF('3.Stok Awal'!$D603=0,"",'3.Stok Awal'!$D603)</f>
        <v/>
      </c>
      <c r="E603" t="str">
        <f>IF('3.Stok Awal'!$E603=0,"",'3.Stok Awal'!$E603)</f>
        <v/>
      </c>
      <c r="F603" s="4" t="str">
        <f>IF('3.Stok Awal'!$F603=0,"",'3.Stok Awal'!$F603)</f>
        <v/>
      </c>
      <c r="G603" s="4" t="str">
        <f t="shared" si="9"/>
        <v/>
      </c>
      <c r="H603">
        <f>IF('3.Stok Awal'!$I603=0,0,'3.Stok Awal'!$I603)</f>
        <v>0</v>
      </c>
      <c r="I603" t="str">
        <f>IF('3.Stok Awal'!$J603=0,"",'3.Stok Awal'!$J603)</f>
        <v/>
      </c>
      <c r="J603">
        <f>IF('3.Stok Awal'!$K603=0,0,'3.Stok Awal'!$K603)</f>
        <v>0</v>
      </c>
      <c r="K603" t="str">
        <f>IF('3.Stok Awal'!$L603=0,"",'3.Stok Awal'!$L603)</f>
        <v/>
      </c>
      <c r="L603">
        <f>IF('3.Stok Awal'!$N603=0,0,'3.Stok Awal'!$N603)</f>
        <v>0</v>
      </c>
      <c r="M603" t="str">
        <f>IF('3.Stok Awal'!$O603=0,"",'3.Stok Awal'!$O603)</f>
        <v/>
      </c>
      <c r="N603">
        <f>SUMIF('4.Sell to Trade'!$O$5:$O$5003,'5.Stok Akhir'!$G603,'4.Sell to Trade'!$Q$5:$Q$5003)</f>
        <v>0</v>
      </c>
      <c r="O603" t="str">
        <f>IF('3.Stok Awal'!$L603=0,"",'3.Stok Awal'!$L603)</f>
        <v/>
      </c>
      <c r="P603">
        <f>IF(ISNA(VLOOKUP($A603,STOK_AWAL,13,0)),0,IF(VLOOKUP($A603,STOK_AWAL,13,0)&gt;0,ROUNDDOWN(L603/VLOOKUP($A603,STOK_AWAL,13,0),0),0))</f>
        <v>0</v>
      </c>
      <c r="Q603" t="str">
        <f>I603</f>
        <v/>
      </c>
      <c r="R603">
        <f>IFERROR(MOD(L603,VLOOKUP($A603,STOK_AWAL,13,0)),0)</f>
        <v>0</v>
      </c>
      <c r="S603" t="str">
        <f>K603</f>
        <v/>
      </c>
      <c r="T603">
        <f>R603+(P603*(IFERROR(VLOOKUP($A603,STOK_AWAL,13,0),0)))</f>
        <v>0</v>
      </c>
      <c r="U603" t="str">
        <f>M603</f>
        <v/>
      </c>
    </row>
    <row r="604" spans="1:21" x14ac:dyDescent="0.25">
      <c r="A604" t="str">
        <f>IF('3.Stok Awal'!$A604=0,"",'3.Stok Awal'!$A604)</f>
        <v/>
      </c>
      <c r="B604" t="str">
        <f>IF('3.Stok Awal'!$B604=0,"",'3.Stok Awal'!$B604)</f>
        <v/>
      </c>
      <c r="C604" t="str">
        <f>IF('3.Stok Awal'!$C604=0,"",'3.Stok Awal'!$C604)</f>
        <v/>
      </c>
      <c r="D604" t="str">
        <f>IF('3.Stok Awal'!$D604=0,"",'3.Stok Awal'!$D604)</f>
        <v/>
      </c>
      <c r="E604" t="str">
        <f>IF('3.Stok Awal'!$E604=0,"",'3.Stok Awal'!$E604)</f>
        <v/>
      </c>
      <c r="F604" s="4" t="str">
        <f>IF('3.Stok Awal'!$F604=0,"",'3.Stok Awal'!$F604)</f>
        <v/>
      </c>
      <c r="G604" s="4" t="str">
        <f t="shared" si="9"/>
        <v/>
      </c>
      <c r="H604">
        <f>IF('3.Stok Awal'!$I604=0,0,'3.Stok Awal'!$I604)</f>
        <v>0</v>
      </c>
      <c r="I604" t="str">
        <f>IF('3.Stok Awal'!$J604=0,"",'3.Stok Awal'!$J604)</f>
        <v/>
      </c>
      <c r="J604">
        <f>IF('3.Stok Awal'!$K604=0,0,'3.Stok Awal'!$K604)</f>
        <v>0</v>
      </c>
      <c r="K604" t="str">
        <f>IF('3.Stok Awal'!$L604=0,"",'3.Stok Awal'!$L604)</f>
        <v/>
      </c>
      <c r="L604">
        <f>IF('3.Stok Awal'!$N604=0,0,'3.Stok Awal'!$N604)</f>
        <v>0</v>
      </c>
      <c r="M604" t="str">
        <f>IF('3.Stok Awal'!$O604=0,"",'3.Stok Awal'!$O604)</f>
        <v/>
      </c>
      <c r="N604">
        <f>SUMIF('4.Sell to Trade'!$O$5:$O$5003,'5.Stok Akhir'!$G604,'4.Sell to Trade'!$Q$5:$Q$5003)</f>
        <v>0</v>
      </c>
      <c r="O604" t="str">
        <f>IF('3.Stok Awal'!$L604=0,"",'3.Stok Awal'!$L604)</f>
        <v/>
      </c>
      <c r="P604">
        <f>IF(ISNA(VLOOKUP($A604,STOK_AWAL,13,0)),0,IF(VLOOKUP($A604,STOK_AWAL,13,0)&gt;0,ROUNDDOWN(L604/VLOOKUP($A604,STOK_AWAL,13,0),0),0))</f>
        <v>0</v>
      </c>
      <c r="Q604" t="str">
        <f>I604</f>
        <v/>
      </c>
      <c r="R604">
        <f>IFERROR(MOD(L604,VLOOKUP($A604,STOK_AWAL,13,0)),0)</f>
        <v>0</v>
      </c>
      <c r="S604" t="str">
        <f>K604</f>
        <v/>
      </c>
      <c r="T604">
        <f>R604+(P604*(IFERROR(VLOOKUP($A604,STOK_AWAL,13,0),0)))</f>
        <v>0</v>
      </c>
      <c r="U604" t="str">
        <f>M604</f>
        <v/>
      </c>
    </row>
    <row r="605" spans="1:21" x14ac:dyDescent="0.25">
      <c r="A605" t="str">
        <f>IF('3.Stok Awal'!$A605=0,"",'3.Stok Awal'!$A605)</f>
        <v/>
      </c>
      <c r="B605" t="str">
        <f>IF('3.Stok Awal'!$B605=0,"",'3.Stok Awal'!$B605)</f>
        <v/>
      </c>
      <c r="C605" t="str">
        <f>IF('3.Stok Awal'!$C605=0,"",'3.Stok Awal'!$C605)</f>
        <v/>
      </c>
      <c r="D605" t="str">
        <f>IF('3.Stok Awal'!$D605=0,"",'3.Stok Awal'!$D605)</f>
        <v/>
      </c>
      <c r="E605" t="str">
        <f>IF('3.Stok Awal'!$E605=0,"",'3.Stok Awal'!$E605)</f>
        <v/>
      </c>
      <c r="F605" s="4" t="str">
        <f>IF('3.Stok Awal'!$F605=0,"",'3.Stok Awal'!$F605)</f>
        <v/>
      </c>
      <c r="G605" s="4" t="str">
        <f t="shared" si="9"/>
        <v/>
      </c>
      <c r="H605">
        <f>IF('3.Stok Awal'!$I605=0,0,'3.Stok Awal'!$I605)</f>
        <v>0</v>
      </c>
      <c r="I605" t="str">
        <f>IF('3.Stok Awal'!$J605=0,"",'3.Stok Awal'!$J605)</f>
        <v/>
      </c>
      <c r="J605">
        <f>IF('3.Stok Awal'!$K605=0,0,'3.Stok Awal'!$K605)</f>
        <v>0</v>
      </c>
      <c r="K605" t="str">
        <f>IF('3.Stok Awal'!$L605=0,"",'3.Stok Awal'!$L605)</f>
        <v/>
      </c>
      <c r="L605">
        <f>IF('3.Stok Awal'!$N605=0,0,'3.Stok Awal'!$N605)</f>
        <v>0</v>
      </c>
      <c r="M605" t="str">
        <f>IF('3.Stok Awal'!$O605=0,"",'3.Stok Awal'!$O605)</f>
        <v/>
      </c>
      <c r="N605">
        <f>SUMIF('4.Sell to Trade'!$O$5:$O$5003,'5.Stok Akhir'!$G605,'4.Sell to Trade'!$Q$5:$Q$5003)</f>
        <v>0</v>
      </c>
      <c r="O605" t="str">
        <f>IF('3.Stok Awal'!$L605=0,"",'3.Stok Awal'!$L605)</f>
        <v/>
      </c>
      <c r="P605">
        <f>IF(ISNA(VLOOKUP($A605,STOK_AWAL,13,0)),0,IF(VLOOKUP($A605,STOK_AWAL,13,0)&gt;0,ROUNDDOWN(L605/VLOOKUP($A605,STOK_AWAL,13,0),0),0))</f>
        <v>0</v>
      </c>
      <c r="Q605" t="str">
        <f>I605</f>
        <v/>
      </c>
      <c r="R605">
        <f>IFERROR(MOD(L605,VLOOKUP($A605,STOK_AWAL,13,0)),0)</f>
        <v>0</v>
      </c>
      <c r="S605" t="str">
        <f>K605</f>
        <v/>
      </c>
      <c r="T605">
        <f>R605+(P605*(IFERROR(VLOOKUP($A605,STOK_AWAL,13,0),0)))</f>
        <v>0</v>
      </c>
      <c r="U605" t="str">
        <f>M605</f>
        <v/>
      </c>
    </row>
    <row r="606" spans="1:21" x14ac:dyDescent="0.25">
      <c r="A606" t="str">
        <f>IF('3.Stok Awal'!$A606=0,"",'3.Stok Awal'!$A606)</f>
        <v/>
      </c>
      <c r="B606" t="str">
        <f>IF('3.Stok Awal'!$B606=0,"",'3.Stok Awal'!$B606)</f>
        <v/>
      </c>
      <c r="C606" t="str">
        <f>IF('3.Stok Awal'!$C606=0,"",'3.Stok Awal'!$C606)</f>
        <v/>
      </c>
      <c r="D606" t="str">
        <f>IF('3.Stok Awal'!$D606=0,"",'3.Stok Awal'!$D606)</f>
        <v/>
      </c>
      <c r="E606" t="str">
        <f>IF('3.Stok Awal'!$E606=0,"",'3.Stok Awal'!$E606)</f>
        <v/>
      </c>
      <c r="F606" s="4" t="str">
        <f>IF('3.Stok Awal'!$F606=0,"",'3.Stok Awal'!$F606)</f>
        <v/>
      </c>
      <c r="G606" s="4" t="str">
        <f t="shared" si="9"/>
        <v/>
      </c>
      <c r="H606">
        <f>IF('3.Stok Awal'!$I606=0,0,'3.Stok Awal'!$I606)</f>
        <v>0</v>
      </c>
      <c r="I606" t="str">
        <f>IF('3.Stok Awal'!$J606=0,"",'3.Stok Awal'!$J606)</f>
        <v/>
      </c>
      <c r="J606">
        <f>IF('3.Stok Awal'!$K606=0,0,'3.Stok Awal'!$K606)</f>
        <v>0</v>
      </c>
      <c r="K606" t="str">
        <f>IF('3.Stok Awal'!$L606=0,"",'3.Stok Awal'!$L606)</f>
        <v/>
      </c>
      <c r="L606">
        <f>IF('3.Stok Awal'!$N606=0,0,'3.Stok Awal'!$N606)</f>
        <v>0</v>
      </c>
      <c r="M606" t="str">
        <f>IF('3.Stok Awal'!$O606=0,"",'3.Stok Awal'!$O606)</f>
        <v/>
      </c>
      <c r="N606">
        <f>SUMIF('4.Sell to Trade'!$O$5:$O$5003,'5.Stok Akhir'!$G606,'4.Sell to Trade'!$Q$5:$Q$5003)</f>
        <v>0</v>
      </c>
      <c r="O606" t="str">
        <f>IF('3.Stok Awal'!$L606=0,"",'3.Stok Awal'!$L606)</f>
        <v/>
      </c>
      <c r="P606">
        <f>IF(ISNA(VLOOKUP($A606,STOK_AWAL,13,0)),0,IF(VLOOKUP($A606,STOK_AWAL,13,0)&gt;0,ROUNDDOWN(L606/VLOOKUP($A606,STOK_AWAL,13,0),0),0))</f>
        <v>0</v>
      </c>
      <c r="Q606" t="str">
        <f>I606</f>
        <v/>
      </c>
      <c r="R606">
        <f>IFERROR(MOD(L606,VLOOKUP($A606,STOK_AWAL,13,0)),0)</f>
        <v>0</v>
      </c>
      <c r="S606" t="str">
        <f>K606</f>
        <v/>
      </c>
      <c r="T606">
        <f>R606+(P606*(IFERROR(VLOOKUP($A606,STOK_AWAL,13,0),0)))</f>
        <v>0</v>
      </c>
      <c r="U606" t="str">
        <f>M606</f>
        <v/>
      </c>
    </row>
    <row r="607" spans="1:21" x14ac:dyDescent="0.25">
      <c r="A607" t="str">
        <f>IF('3.Stok Awal'!$A607=0,"",'3.Stok Awal'!$A607)</f>
        <v/>
      </c>
      <c r="B607" t="str">
        <f>IF('3.Stok Awal'!$B607=0,"",'3.Stok Awal'!$B607)</f>
        <v/>
      </c>
      <c r="C607" t="str">
        <f>IF('3.Stok Awal'!$C607=0,"",'3.Stok Awal'!$C607)</f>
        <v/>
      </c>
      <c r="D607" t="str">
        <f>IF('3.Stok Awal'!$D607=0,"",'3.Stok Awal'!$D607)</f>
        <v/>
      </c>
      <c r="E607" t="str">
        <f>IF('3.Stok Awal'!$E607=0,"",'3.Stok Awal'!$E607)</f>
        <v/>
      </c>
      <c r="F607" s="4" t="str">
        <f>IF('3.Stok Awal'!$F607=0,"",'3.Stok Awal'!$F607)</f>
        <v/>
      </c>
      <c r="G607" s="4" t="str">
        <f t="shared" si="9"/>
        <v/>
      </c>
      <c r="H607">
        <f>IF('3.Stok Awal'!$I607=0,0,'3.Stok Awal'!$I607)</f>
        <v>0</v>
      </c>
      <c r="I607" t="str">
        <f>IF('3.Stok Awal'!$J607=0,"",'3.Stok Awal'!$J607)</f>
        <v/>
      </c>
      <c r="J607">
        <f>IF('3.Stok Awal'!$K607=0,0,'3.Stok Awal'!$K607)</f>
        <v>0</v>
      </c>
      <c r="K607" t="str">
        <f>IF('3.Stok Awal'!$L607=0,"",'3.Stok Awal'!$L607)</f>
        <v/>
      </c>
      <c r="L607">
        <f>IF('3.Stok Awal'!$N607=0,0,'3.Stok Awal'!$N607)</f>
        <v>0</v>
      </c>
      <c r="M607" t="str">
        <f>IF('3.Stok Awal'!$O607=0,"",'3.Stok Awal'!$O607)</f>
        <v/>
      </c>
      <c r="N607">
        <f>SUMIF('4.Sell to Trade'!$O$5:$O$5003,'5.Stok Akhir'!$G607,'4.Sell to Trade'!$Q$5:$Q$5003)</f>
        <v>0</v>
      </c>
      <c r="O607" t="str">
        <f>IF('3.Stok Awal'!$L607=0,"",'3.Stok Awal'!$L607)</f>
        <v/>
      </c>
      <c r="P607">
        <f>IF(ISNA(VLOOKUP($A607,STOK_AWAL,13,0)),0,IF(VLOOKUP($A607,STOK_AWAL,13,0)&gt;0,ROUNDDOWN(L607/VLOOKUP($A607,STOK_AWAL,13,0),0),0))</f>
        <v>0</v>
      </c>
      <c r="Q607" t="str">
        <f>I607</f>
        <v/>
      </c>
      <c r="R607">
        <f>IFERROR(MOD(L607,VLOOKUP($A607,STOK_AWAL,13,0)),0)</f>
        <v>0</v>
      </c>
      <c r="S607" t="str">
        <f>K607</f>
        <v/>
      </c>
      <c r="T607">
        <f>R607+(P607*(IFERROR(VLOOKUP($A607,STOK_AWAL,13,0),0)))</f>
        <v>0</v>
      </c>
      <c r="U607" t="str">
        <f>M607</f>
        <v/>
      </c>
    </row>
    <row r="608" spans="1:21" x14ac:dyDescent="0.25">
      <c r="A608" t="str">
        <f>IF('3.Stok Awal'!$A608=0,"",'3.Stok Awal'!$A608)</f>
        <v/>
      </c>
      <c r="B608" t="str">
        <f>IF('3.Stok Awal'!$B608=0,"",'3.Stok Awal'!$B608)</f>
        <v/>
      </c>
      <c r="C608" t="str">
        <f>IF('3.Stok Awal'!$C608=0,"",'3.Stok Awal'!$C608)</f>
        <v/>
      </c>
      <c r="D608" t="str">
        <f>IF('3.Stok Awal'!$D608=0,"",'3.Stok Awal'!$D608)</f>
        <v/>
      </c>
      <c r="E608" t="str">
        <f>IF('3.Stok Awal'!$E608=0,"",'3.Stok Awal'!$E608)</f>
        <v/>
      </c>
      <c r="F608" s="4" t="str">
        <f>IF('3.Stok Awal'!$F608=0,"",'3.Stok Awal'!$F608)</f>
        <v/>
      </c>
      <c r="G608" s="4" t="str">
        <f t="shared" si="9"/>
        <v/>
      </c>
      <c r="H608">
        <f>IF('3.Stok Awal'!$I608=0,0,'3.Stok Awal'!$I608)</f>
        <v>0</v>
      </c>
      <c r="I608" t="str">
        <f>IF('3.Stok Awal'!$J608=0,"",'3.Stok Awal'!$J608)</f>
        <v/>
      </c>
      <c r="J608">
        <f>IF('3.Stok Awal'!$K608=0,0,'3.Stok Awal'!$K608)</f>
        <v>0</v>
      </c>
      <c r="K608" t="str">
        <f>IF('3.Stok Awal'!$L608=0,"",'3.Stok Awal'!$L608)</f>
        <v/>
      </c>
      <c r="L608">
        <f>IF('3.Stok Awal'!$N608=0,0,'3.Stok Awal'!$N608)</f>
        <v>0</v>
      </c>
      <c r="M608" t="str">
        <f>IF('3.Stok Awal'!$O608=0,"",'3.Stok Awal'!$O608)</f>
        <v/>
      </c>
      <c r="N608">
        <f>SUMIF('4.Sell to Trade'!$O$5:$O$5003,'5.Stok Akhir'!$G608,'4.Sell to Trade'!$Q$5:$Q$5003)</f>
        <v>0</v>
      </c>
      <c r="O608" t="str">
        <f>IF('3.Stok Awal'!$L608=0,"",'3.Stok Awal'!$L608)</f>
        <v/>
      </c>
      <c r="P608">
        <f>IF(ISNA(VLOOKUP($A608,STOK_AWAL,13,0)),0,IF(VLOOKUP($A608,STOK_AWAL,13,0)&gt;0,ROUNDDOWN(L608/VLOOKUP($A608,STOK_AWAL,13,0),0),0))</f>
        <v>0</v>
      </c>
      <c r="Q608" t="str">
        <f>I608</f>
        <v/>
      </c>
      <c r="R608">
        <f>IFERROR(MOD(L608,VLOOKUP($A608,STOK_AWAL,13,0)),0)</f>
        <v>0</v>
      </c>
      <c r="S608" t="str">
        <f>K608</f>
        <v/>
      </c>
      <c r="T608">
        <f>R608+(P608*(IFERROR(VLOOKUP($A608,STOK_AWAL,13,0),0)))</f>
        <v>0</v>
      </c>
      <c r="U608" t="str">
        <f>M608</f>
        <v/>
      </c>
    </row>
    <row r="609" spans="1:21" x14ac:dyDescent="0.25">
      <c r="A609" t="str">
        <f>IF('3.Stok Awal'!$A609=0,"",'3.Stok Awal'!$A609)</f>
        <v/>
      </c>
      <c r="B609" t="str">
        <f>IF('3.Stok Awal'!$B609=0,"",'3.Stok Awal'!$B609)</f>
        <v/>
      </c>
      <c r="C609" t="str">
        <f>IF('3.Stok Awal'!$C609=0,"",'3.Stok Awal'!$C609)</f>
        <v/>
      </c>
      <c r="D609" t="str">
        <f>IF('3.Stok Awal'!$D609=0,"",'3.Stok Awal'!$D609)</f>
        <v/>
      </c>
      <c r="E609" t="str">
        <f>IF('3.Stok Awal'!$E609=0,"",'3.Stok Awal'!$E609)</f>
        <v/>
      </c>
      <c r="F609" s="4" t="str">
        <f>IF('3.Stok Awal'!$F609=0,"",'3.Stok Awal'!$F609)</f>
        <v/>
      </c>
      <c r="G609" s="4" t="str">
        <f t="shared" si="9"/>
        <v/>
      </c>
      <c r="H609">
        <f>IF('3.Stok Awal'!$I609=0,0,'3.Stok Awal'!$I609)</f>
        <v>0</v>
      </c>
      <c r="I609" t="str">
        <f>IF('3.Stok Awal'!$J609=0,"",'3.Stok Awal'!$J609)</f>
        <v/>
      </c>
      <c r="J609">
        <f>IF('3.Stok Awal'!$K609=0,0,'3.Stok Awal'!$K609)</f>
        <v>0</v>
      </c>
      <c r="K609" t="str">
        <f>IF('3.Stok Awal'!$L609=0,"",'3.Stok Awal'!$L609)</f>
        <v/>
      </c>
      <c r="L609">
        <f>IF('3.Stok Awal'!$N609=0,0,'3.Stok Awal'!$N609)</f>
        <v>0</v>
      </c>
      <c r="M609" t="str">
        <f>IF('3.Stok Awal'!$O609=0,"",'3.Stok Awal'!$O609)</f>
        <v/>
      </c>
      <c r="N609">
        <f>SUMIF('4.Sell to Trade'!$O$5:$O$5003,'5.Stok Akhir'!$G609,'4.Sell to Trade'!$Q$5:$Q$5003)</f>
        <v>0</v>
      </c>
      <c r="O609" t="str">
        <f>IF('3.Stok Awal'!$L609=0,"",'3.Stok Awal'!$L609)</f>
        <v/>
      </c>
      <c r="P609">
        <f>IF(ISNA(VLOOKUP($A609,STOK_AWAL,13,0)),0,IF(VLOOKUP($A609,STOK_AWAL,13,0)&gt;0,ROUNDDOWN(L609/VLOOKUP($A609,STOK_AWAL,13,0),0),0))</f>
        <v>0</v>
      </c>
      <c r="Q609" t="str">
        <f>I609</f>
        <v/>
      </c>
      <c r="R609">
        <f>IFERROR(MOD(L609,VLOOKUP($A609,STOK_AWAL,13,0)),0)</f>
        <v>0</v>
      </c>
      <c r="S609" t="str">
        <f>K609</f>
        <v/>
      </c>
      <c r="T609">
        <f>R609+(P609*(IFERROR(VLOOKUP($A609,STOK_AWAL,13,0),0)))</f>
        <v>0</v>
      </c>
      <c r="U609" t="str">
        <f>M609</f>
        <v/>
      </c>
    </row>
    <row r="610" spans="1:21" x14ac:dyDescent="0.25">
      <c r="A610" t="str">
        <f>IF('3.Stok Awal'!$A610=0,"",'3.Stok Awal'!$A610)</f>
        <v/>
      </c>
      <c r="B610" t="str">
        <f>IF('3.Stok Awal'!$B610=0,"",'3.Stok Awal'!$B610)</f>
        <v/>
      </c>
      <c r="C610" t="str">
        <f>IF('3.Stok Awal'!$C610=0,"",'3.Stok Awal'!$C610)</f>
        <v/>
      </c>
      <c r="D610" t="str">
        <f>IF('3.Stok Awal'!$D610=0,"",'3.Stok Awal'!$D610)</f>
        <v/>
      </c>
      <c r="E610" t="str">
        <f>IF('3.Stok Awal'!$E610=0,"",'3.Stok Awal'!$E610)</f>
        <v/>
      </c>
      <c r="F610" s="4" t="str">
        <f>IF('3.Stok Awal'!$F610=0,"",'3.Stok Awal'!$F610)</f>
        <v/>
      </c>
      <c r="G610" s="4" t="str">
        <f t="shared" si="9"/>
        <v/>
      </c>
      <c r="H610">
        <f>IF('3.Stok Awal'!$I610=0,0,'3.Stok Awal'!$I610)</f>
        <v>0</v>
      </c>
      <c r="I610" t="str">
        <f>IF('3.Stok Awal'!$J610=0,"",'3.Stok Awal'!$J610)</f>
        <v/>
      </c>
      <c r="J610">
        <f>IF('3.Stok Awal'!$K610=0,0,'3.Stok Awal'!$K610)</f>
        <v>0</v>
      </c>
      <c r="K610" t="str">
        <f>IF('3.Stok Awal'!$L610=0,"",'3.Stok Awal'!$L610)</f>
        <v/>
      </c>
      <c r="L610">
        <f>IF('3.Stok Awal'!$N610=0,0,'3.Stok Awal'!$N610)</f>
        <v>0</v>
      </c>
      <c r="M610" t="str">
        <f>IF('3.Stok Awal'!$O610=0,"",'3.Stok Awal'!$O610)</f>
        <v/>
      </c>
      <c r="N610">
        <f>SUMIF('4.Sell to Trade'!$O$5:$O$5003,'5.Stok Akhir'!$G610,'4.Sell to Trade'!$Q$5:$Q$5003)</f>
        <v>0</v>
      </c>
      <c r="O610" t="str">
        <f>IF('3.Stok Awal'!$L610=0,"",'3.Stok Awal'!$L610)</f>
        <v/>
      </c>
      <c r="P610">
        <f>IF(ISNA(VLOOKUP($A610,STOK_AWAL,13,0)),0,IF(VLOOKUP($A610,STOK_AWAL,13,0)&gt;0,ROUNDDOWN(L610/VLOOKUP($A610,STOK_AWAL,13,0),0),0))</f>
        <v>0</v>
      </c>
      <c r="Q610" t="str">
        <f>I610</f>
        <v/>
      </c>
      <c r="R610">
        <f>IFERROR(MOD(L610,VLOOKUP($A610,STOK_AWAL,13,0)),0)</f>
        <v>0</v>
      </c>
      <c r="S610" t="str">
        <f>K610</f>
        <v/>
      </c>
      <c r="T610">
        <f>R610+(P610*(IFERROR(VLOOKUP($A610,STOK_AWAL,13,0),0)))</f>
        <v>0</v>
      </c>
      <c r="U610" t="str">
        <f>M610</f>
        <v/>
      </c>
    </row>
    <row r="611" spans="1:21" x14ac:dyDescent="0.25">
      <c r="A611" t="str">
        <f>IF('3.Stok Awal'!$A611=0,"",'3.Stok Awal'!$A611)</f>
        <v/>
      </c>
      <c r="B611" t="str">
        <f>IF('3.Stok Awal'!$B611=0,"",'3.Stok Awal'!$B611)</f>
        <v/>
      </c>
      <c r="C611" t="str">
        <f>IF('3.Stok Awal'!$C611=0,"",'3.Stok Awal'!$C611)</f>
        <v/>
      </c>
      <c r="D611" t="str">
        <f>IF('3.Stok Awal'!$D611=0,"",'3.Stok Awal'!$D611)</f>
        <v/>
      </c>
      <c r="E611" t="str">
        <f>IF('3.Stok Awal'!$E611=0,"",'3.Stok Awal'!$E611)</f>
        <v/>
      </c>
      <c r="F611" s="4" t="str">
        <f>IF('3.Stok Awal'!$F611=0,"",'3.Stok Awal'!$F611)</f>
        <v/>
      </c>
      <c r="G611" s="4" t="str">
        <f t="shared" si="9"/>
        <v/>
      </c>
      <c r="H611">
        <f>IF('3.Stok Awal'!$I611=0,0,'3.Stok Awal'!$I611)</f>
        <v>0</v>
      </c>
      <c r="I611" t="str">
        <f>IF('3.Stok Awal'!$J611=0,"",'3.Stok Awal'!$J611)</f>
        <v/>
      </c>
      <c r="J611">
        <f>IF('3.Stok Awal'!$K611=0,0,'3.Stok Awal'!$K611)</f>
        <v>0</v>
      </c>
      <c r="K611" t="str">
        <f>IF('3.Stok Awal'!$L611=0,"",'3.Stok Awal'!$L611)</f>
        <v/>
      </c>
      <c r="L611">
        <f>IF('3.Stok Awal'!$N611=0,0,'3.Stok Awal'!$N611)</f>
        <v>0</v>
      </c>
      <c r="M611" t="str">
        <f>IF('3.Stok Awal'!$O611=0,"",'3.Stok Awal'!$O611)</f>
        <v/>
      </c>
      <c r="N611">
        <f>SUMIF('4.Sell to Trade'!$O$5:$O$5003,'5.Stok Akhir'!$G611,'4.Sell to Trade'!$Q$5:$Q$5003)</f>
        <v>0</v>
      </c>
      <c r="O611" t="str">
        <f>IF('3.Stok Awal'!$L611=0,"",'3.Stok Awal'!$L611)</f>
        <v/>
      </c>
      <c r="P611">
        <f>IF(ISNA(VLOOKUP($A611,STOK_AWAL,13,0)),0,IF(VLOOKUP($A611,STOK_AWAL,13,0)&gt;0,ROUNDDOWN(L611/VLOOKUP($A611,STOK_AWAL,13,0),0),0))</f>
        <v>0</v>
      </c>
      <c r="Q611" t="str">
        <f>I611</f>
        <v/>
      </c>
      <c r="R611">
        <f>IFERROR(MOD(L611,VLOOKUP($A611,STOK_AWAL,13,0)),0)</f>
        <v>0</v>
      </c>
      <c r="S611" t="str">
        <f>K611</f>
        <v/>
      </c>
      <c r="T611">
        <f>R611+(P611*(IFERROR(VLOOKUP($A611,STOK_AWAL,13,0),0)))</f>
        <v>0</v>
      </c>
      <c r="U611" t="str">
        <f>M611</f>
        <v/>
      </c>
    </row>
    <row r="612" spans="1:21" x14ac:dyDescent="0.25">
      <c r="A612" t="str">
        <f>IF('3.Stok Awal'!$A612=0,"",'3.Stok Awal'!$A612)</f>
        <v/>
      </c>
      <c r="B612" t="str">
        <f>IF('3.Stok Awal'!$B612=0,"",'3.Stok Awal'!$B612)</f>
        <v/>
      </c>
      <c r="C612" t="str">
        <f>IF('3.Stok Awal'!$C612=0,"",'3.Stok Awal'!$C612)</f>
        <v/>
      </c>
      <c r="D612" t="str">
        <f>IF('3.Stok Awal'!$D612=0,"",'3.Stok Awal'!$D612)</f>
        <v/>
      </c>
      <c r="E612" t="str">
        <f>IF('3.Stok Awal'!$E612=0,"",'3.Stok Awal'!$E612)</f>
        <v/>
      </c>
      <c r="F612" s="4" t="str">
        <f>IF('3.Stok Awal'!$F612=0,"",'3.Stok Awal'!$F612)</f>
        <v/>
      </c>
      <c r="G612" s="4" t="str">
        <f t="shared" si="9"/>
        <v/>
      </c>
      <c r="H612">
        <f>IF('3.Stok Awal'!$I612=0,0,'3.Stok Awal'!$I612)</f>
        <v>0</v>
      </c>
      <c r="I612" t="str">
        <f>IF('3.Stok Awal'!$J612=0,"",'3.Stok Awal'!$J612)</f>
        <v/>
      </c>
      <c r="J612">
        <f>IF('3.Stok Awal'!$K612=0,0,'3.Stok Awal'!$K612)</f>
        <v>0</v>
      </c>
      <c r="K612" t="str">
        <f>IF('3.Stok Awal'!$L612=0,"",'3.Stok Awal'!$L612)</f>
        <v/>
      </c>
      <c r="L612">
        <f>IF('3.Stok Awal'!$N612=0,0,'3.Stok Awal'!$N612)</f>
        <v>0</v>
      </c>
      <c r="M612" t="str">
        <f>IF('3.Stok Awal'!$O612=0,"",'3.Stok Awal'!$O612)</f>
        <v/>
      </c>
      <c r="N612">
        <f>SUMIF('4.Sell to Trade'!$O$5:$O$5003,'5.Stok Akhir'!$G612,'4.Sell to Trade'!$Q$5:$Q$5003)</f>
        <v>0</v>
      </c>
      <c r="O612" t="str">
        <f>IF('3.Stok Awal'!$L612=0,"",'3.Stok Awal'!$L612)</f>
        <v/>
      </c>
      <c r="P612">
        <f>IF(ISNA(VLOOKUP($A612,STOK_AWAL,13,0)),0,IF(VLOOKUP($A612,STOK_AWAL,13,0)&gt;0,ROUNDDOWN(L612/VLOOKUP($A612,STOK_AWAL,13,0),0),0))</f>
        <v>0</v>
      </c>
      <c r="Q612" t="str">
        <f>I612</f>
        <v/>
      </c>
      <c r="R612">
        <f>IFERROR(MOD(L612,VLOOKUP($A612,STOK_AWAL,13,0)),0)</f>
        <v>0</v>
      </c>
      <c r="S612" t="str">
        <f>K612</f>
        <v/>
      </c>
      <c r="T612">
        <f>R612+(P612*(IFERROR(VLOOKUP($A612,STOK_AWAL,13,0),0)))</f>
        <v>0</v>
      </c>
      <c r="U612" t="str">
        <f>M612</f>
        <v/>
      </c>
    </row>
    <row r="613" spans="1:21" x14ac:dyDescent="0.25">
      <c r="A613" t="str">
        <f>IF('3.Stok Awal'!$A613=0,"",'3.Stok Awal'!$A613)</f>
        <v/>
      </c>
      <c r="B613" t="str">
        <f>IF('3.Stok Awal'!$B613=0,"",'3.Stok Awal'!$B613)</f>
        <v/>
      </c>
      <c r="C613" t="str">
        <f>IF('3.Stok Awal'!$C613=0,"",'3.Stok Awal'!$C613)</f>
        <v/>
      </c>
      <c r="D613" t="str">
        <f>IF('3.Stok Awal'!$D613=0,"",'3.Stok Awal'!$D613)</f>
        <v/>
      </c>
      <c r="E613" t="str">
        <f>IF('3.Stok Awal'!$E613=0,"",'3.Stok Awal'!$E613)</f>
        <v/>
      </c>
      <c r="F613" s="4" t="str">
        <f>IF('3.Stok Awal'!$F613=0,"",'3.Stok Awal'!$F613)</f>
        <v/>
      </c>
      <c r="G613" s="4" t="str">
        <f t="shared" si="9"/>
        <v/>
      </c>
      <c r="H613">
        <f>IF('3.Stok Awal'!$I613=0,0,'3.Stok Awal'!$I613)</f>
        <v>0</v>
      </c>
      <c r="I613" t="str">
        <f>IF('3.Stok Awal'!$J613=0,"",'3.Stok Awal'!$J613)</f>
        <v/>
      </c>
      <c r="J613">
        <f>IF('3.Stok Awal'!$K613=0,0,'3.Stok Awal'!$K613)</f>
        <v>0</v>
      </c>
      <c r="K613" t="str">
        <f>IF('3.Stok Awal'!$L613=0,"",'3.Stok Awal'!$L613)</f>
        <v/>
      </c>
      <c r="L613">
        <f>IF('3.Stok Awal'!$N613=0,0,'3.Stok Awal'!$N613)</f>
        <v>0</v>
      </c>
      <c r="M613" t="str">
        <f>IF('3.Stok Awal'!$O613=0,"",'3.Stok Awal'!$O613)</f>
        <v/>
      </c>
      <c r="N613">
        <f>SUMIF('4.Sell to Trade'!$O$5:$O$5003,'5.Stok Akhir'!$G613,'4.Sell to Trade'!$Q$5:$Q$5003)</f>
        <v>0</v>
      </c>
      <c r="O613" t="str">
        <f>IF('3.Stok Awal'!$L613=0,"",'3.Stok Awal'!$L613)</f>
        <v/>
      </c>
      <c r="P613">
        <f>IF(ISNA(VLOOKUP($A613,STOK_AWAL,13,0)),0,IF(VLOOKUP($A613,STOK_AWAL,13,0)&gt;0,ROUNDDOWN(L613/VLOOKUP($A613,STOK_AWAL,13,0),0),0))</f>
        <v>0</v>
      </c>
      <c r="Q613" t="str">
        <f>I613</f>
        <v/>
      </c>
      <c r="R613">
        <f>IFERROR(MOD(L613,VLOOKUP($A613,STOK_AWAL,13,0)),0)</f>
        <v>0</v>
      </c>
      <c r="S613" t="str">
        <f>K613</f>
        <v/>
      </c>
      <c r="T613">
        <f>R613+(P613*(IFERROR(VLOOKUP($A613,STOK_AWAL,13,0),0)))</f>
        <v>0</v>
      </c>
      <c r="U613" t="str">
        <f>M613</f>
        <v/>
      </c>
    </row>
    <row r="614" spans="1:21" x14ac:dyDescent="0.25">
      <c r="A614" t="str">
        <f>IF('3.Stok Awal'!$A614=0,"",'3.Stok Awal'!$A614)</f>
        <v/>
      </c>
      <c r="B614" t="str">
        <f>IF('3.Stok Awal'!$B614=0,"",'3.Stok Awal'!$B614)</f>
        <v/>
      </c>
      <c r="C614" t="str">
        <f>IF('3.Stok Awal'!$C614=0,"",'3.Stok Awal'!$C614)</f>
        <v/>
      </c>
      <c r="D614" t="str">
        <f>IF('3.Stok Awal'!$D614=0,"",'3.Stok Awal'!$D614)</f>
        <v/>
      </c>
      <c r="E614" t="str">
        <f>IF('3.Stok Awal'!$E614=0,"",'3.Stok Awal'!$E614)</f>
        <v/>
      </c>
      <c r="F614" s="4" t="str">
        <f>IF('3.Stok Awal'!$F614=0,"",'3.Stok Awal'!$F614)</f>
        <v/>
      </c>
      <c r="G614" s="4" t="str">
        <f t="shared" si="9"/>
        <v/>
      </c>
      <c r="H614">
        <f>IF('3.Stok Awal'!$I614=0,0,'3.Stok Awal'!$I614)</f>
        <v>0</v>
      </c>
      <c r="I614" t="str">
        <f>IF('3.Stok Awal'!$J614=0,"",'3.Stok Awal'!$J614)</f>
        <v/>
      </c>
      <c r="J614">
        <f>IF('3.Stok Awal'!$K614=0,0,'3.Stok Awal'!$K614)</f>
        <v>0</v>
      </c>
      <c r="K614" t="str">
        <f>IF('3.Stok Awal'!$L614=0,"",'3.Stok Awal'!$L614)</f>
        <v/>
      </c>
      <c r="L614">
        <f>IF('3.Stok Awal'!$N614=0,0,'3.Stok Awal'!$N614)</f>
        <v>0</v>
      </c>
      <c r="M614" t="str">
        <f>IF('3.Stok Awal'!$O614=0,"",'3.Stok Awal'!$O614)</f>
        <v/>
      </c>
      <c r="N614">
        <f>SUMIF('4.Sell to Trade'!$O$5:$O$5003,'5.Stok Akhir'!$G614,'4.Sell to Trade'!$Q$5:$Q$5003)</f>
        <v>0</v>
      </c>
      <c r="O614" t="str">
        <f>IF('3.Stok Awal'!$L614=0,"",'3.Stok Awal'!$L614)</f>
        <v/>
      </c>
      <c r="P614">
        <f>IF(ISNA(VLOOKUP($A614,STOK_AWAL,13,0)),0,IF(VLOOKUP($A614,STOK_AWAL,13,0)&gt;0,ROUNDDOWN(L614/VLOOKUP($A614,STOK_AWAL,13,0),0),0))</f>
        <v>0</v>
      </c>
      <c r="Q614" t="str">
        <f>I614</f>
        <v/>
      </c>
      <c r="R614">
        <f>IFERROR(MOD(L614,VLOOKUP($A614,STOK_AWAL,13,0)),0)</f>
        <v>0</v>
      </c>
      <c r="S614" t="str">
        <f>K614</f>
        <v/>
      </c>
      <c r="T614">
        <f>R614+(P614*(IFERROR(VLOOKUP($A614,STOK_AWAL,13,0),0)))</f>
        <v>0</v>
      </c>
      <c r="U614" t="str">
        <f>M614</f>
        <v/>
      </c>
    </row>
    <row r="615" spans="1:21" x14ac:dyDescent="0.25">
      <c r="A615" t="str">
        <f>IF('3.Stok Awal'!$A615=0,"",'3.Stok Awal'!$A615)</f>
        <v/>
      </c>
      <c r="B615" t="str">
        <f>IF('3.Stok Awal'!$B615=0,"",'3.Stok Awal'!$B615)</f>
        <v/>
      </c>
      <c r="C615" t="str">
        <f>IF('3.Stok Awal'!$C615=0,"",'3.Stok Awal'!$C615)</f>
        <v/>
      </c>
      <c r="D615" t="str">
        <f>IF('3.Stok Awal'!$D615=0,"",'3.Stok Awal'!$D615)</f>
        <v/>
      </c>
      <c r="E615" t="str">
        <f>IF('3.Stok Awal'!$E615=0,"",'3.Stok Awal'!$E615)</f>
        <v/>
      </c>
      <c r="F615" s="4" t="str">
        <f>IF('3.Stok Awal'!$F615=0,"",'3.Stok Awal'!$F615)</f>
        <v/>
      </c>
      <c r="G615" s="4" t="str">
        <f t="shared" si="9"/>
        <v/>
      </c>
      <c r="H615">
        <f>IF('3.Stok Awal'!$I615=0,0,'3.Stok Awal'!$I615)</f>
        <v>0</v>
      </c>
      <c r="I615" t="str">
        <f>IF('3.Stok Awal'!$J615=0,"",'3.Stok Awal'!$J615)</f>
        <v/>
      </c>
      <c r="J615">
        <f>IF('3.Stok Awal'!$K615=0,0,'3.Stok Awal'!$K615)</f>
        <v>0</v>
      </c>
      <c r="K615" t="str">
        <f>IF('3.Stok Awal'!$L615=0,"",'3.Stok Awal'!$L615)</f>
        <v/>
      </c>
      <c r="L615">
        <f>IF('3.Stok Awal'!$N615=0,0,'3.Stok Awal'!$N615)</f>
        <v>0</v>
      </c>
      <c r="M615" t="str">
        <f>IF('3.Stok Awal'!$O615=0,"",'3.Stok Awal'!$O615)</f>
        <v/>
      </c>
      <c r="N615">
        <f>SUMIF('4.Sell to Trade'!$O$5:$O$5003,'5.Stok Akhir'!$G615,'4.Sell to Trade'!$Q$5:$Q$5003)</f>
        <v>0</v>
      </c>
      <c r="O615" t="str">
        <f>IF('3.Stok Awal'!$L615=0,"",'3.Stok Awal'!$L615)</f>
        <v/>
      </c>
      <c r="P615">
        <f>IF(ISNA(VLOOKUP($A615,STOK_AWAL,13,0)),0,IF(VLOOKUP($A615,STOK_AWAL,13,0)&gt;0,ROUNDDOWN(L615/VLOOKUP($A615,STOK_AWAL,13,0),0),0))</f>
        <v>0</v>
      </c>
      <c r="Q615" t="str">
        <f>I615</f>
        <v/>
      </c>
      <c r="R615">
        <f>IFERROR(MOD(L615,VLOOKUP($A615,STOK_AWAL,13,0)),0)</f>
        <v>0</v>
      </c>
      <c r="S615" t="str">
        <f>K615</f>
        <v/>
      </c>
      <c r="T615">
        <f>R615+(P615*(IFERROR(VLOOKUP($A615,STOK_AWAL,13,0),0)))</f>
        <v>0</v>
      </c>
      <c r="U615" t="str">
        <f>M615</f>
        <v/>
      </c>
    </row>
    <row r="616" spans="1:21" x14ac:dyDescent="0.25">
      <c r="A616" t="str">
        <f>IF('3.Stok Awal'!$A616=0,"",'3.Stok Awal'!$A616)</f>
        <v/>
      </c>
      <c r="B616" t="str">
        <f>IF('3.Stok Awal'!$B616=0,"",'3.Stok Awal'!$B616)</f>
        <v/>
      </c>
      <c r="C616" t="str">
        <f>IF('3.Stok Awal'!$C616=0,"",'3.Stok Awal'!$C616)</f>
        <v/>
      </c>
      <c r="D616" t="str">
        <f>IF('3.Stok Awal'!$D616=0,"",'3.Stok Awal'!$D616)</f>
        <v/>
      </c>
      <c r="E616" t="str">
        <f>IF('3.Stok Awal'!$E616=0,"",'3.Stok Awal'!$E616)</f>
        <v/>
      </c>
      <c r="F616" s="4" t="str">
        <f>IF('3.Stok Awal'!$F616=0,"",'3.Stok Awal'!$F616)</f>
        <v/>
      </c>
      <c r="G616" s="4" t="str">
        <f t="shared" si="9"/>
        <v/>
      </c>
      <c r="H616">
        <f>IF('3.Stok Awal'!$I616=0,0,'3.Stok Awal'!$I616)</f>
        <v>0</v>
      </c>
      <c r="I616" t="str">
        <f>IF('3.Stok Awal'!$J616=0,"",'3.Stok Awal'!$J616)</f>
        <v/>
      </c>
      <c r="J616">
        <f>IF('3.Stok Awal'!$K616=0,0,'3.Stok Awal'!$K616)</f>
        <v>0</v>
      </c>
      <c r="K616" t="str">
        <f>IF('3.Stok Awal'!$L616=0,"",'3.Stok Awal'!$L616)</f>
        <v/>
      </c>
      <c r="L616">
        <f>IF('3.Stok Awal'!$N616=0,0,'3.Stok Awal'!$N616)</f>
        <v>0</v>
      </c>
      <c r="M616" t="str">
        <f>IF('3.Stok Awal'!$O616=0,"",'3.Stok Awal'!$O616)</f>
        <v/>
      </c>
      <c r="N616">
        <f>SUMIF('4.Sell to Trade'!$O$5:$O$5003,'5.Stok Akhir'!$G616,'4.Sell to Trade'!$Q$5:$Q$5003)</f>
        <v>0</v>
      </c>
      <c r="O616" t="str">
        <f>IF('3.Stok Awal'!$L616=0,"",'3.Stok Awal'!$L616)</f>
        <v/>
      </c>
      <c r="P616">
        <f>IF(ISNA(VLOOKUP($A616,STOK_AWAL,13,0)),0,IF(VLOOKUP($A616,STOK_AWAL,13,0)&gt;0,ROUNDDOWN(L616/VLOOKUP($A616,STOK_AWAL,13,0),0),0))</f>
        <v>0</v>
      </c>
      <c r="Q616" t="str">
        <f>I616</f>
        <v/>
      </c>
      <c r="R616">
        <f>IFERROR(MOD(L616,VLOOKUP($A616,STOK_AWAL,13,0)),0)</f>
        <v>0</v>
      </c>
      <c r="S616" t="str">
        <f>K616</f>
        <v/>
      </c>
      <c r="T616">
        <f>R616+(P616*(IFERROR(VLOOKUP($A616,STOK_AWAL,13,0),0)))</f>
        <v>0</v>
      </c>
      <c r="U616" t="str">
        <f>M616</f>
        <v/>
      </c>
    </row>
    <row r="617" spans="1:21" x14ac:dyDescent="0.25">
      <c r="A617" t="str">
        <f>IF('3.Stok Awal'!$A617=0,"",'3.Stok Awal'!$A617)</f>
        <v/>
      </c>
      <c r="B617" t="str">
        <f>IF('3.Stok Awal'!$B617=0,"",'3.Stok Awal'!$B617)</f>
        <v/>
      </c>
      <c r="C617" t="str">
        <f>IF('3.Stok Awal'!$C617=0,"",'3.Stok Awal'!$C617)</f>
        <v/>
      </c>
      <c r="D617" t="str">
        <f>IF('3.Stok Awal'!$D617=0,"",'3.Stok Awal'!$D617)</f>
        <v/>
      </c>
      <c r="E617" t="str">
        <f>IF('3.Stok Awal'!$E617=0,"",'3.Stok Awal'!$E617)</f>
        <v/>
      </c>
      <c r="F617" s="4" t="str">
        <f>IF('3.Stok Awal'!$F617=0,"",'3.Stok Awal'!$F617)</f>
        <v/>
      </c>
      <c r="G617" s="4" t="str">
        <f t="shared" si="9"/>
        <v/>
      </c>
      <c r="H617">
        <f>IF('3.Stok Awal'!$I617=0,0,'3.Stok Awal'!$I617)</f>
        <v>0</v>
      </c>
      <c r="I617" t="str">
        <f>IF('3.Stok Awal'!$J617=0,"",'3.Stok Awal'!$J617)</f>
        <v/>
      </c>
      <c r="J617">
        <f>IF('3.Stok Awal'!$K617=0,0,'3.Stok Awal'!$K617)</f>
        <v>0</v>
      </c>
      <c r="K617" t="str">
        <f>IF('3.Stok Awal'!$L617=0,"",'3.Stok Awal'!$L617)</f>
        <v/>
      </c>
      <c r="L617">
        <f>IF('3.Stok Awal'!$N617=0,0,'3.Stok Awal'!$N617)</f>
        <v>0</v>
      </c>
      <c r="M617" t="str">
        <f>IF('3.Stok Awal'!$O617=0,"",'3.Stok Awal'!$O617)</f>
        <v/>
      </c>
      <c r="N617">
        <f>SUMIF('4.Sell to Trade'!$O$5:$O$5003,'5.Stok Akhir'!$G617,'4.Sell to Trade'!$Q$5:$Q$5003)</f>
        <v>0</v>
      </c>
      <c r="O617" t="str">
        <f>IF('3.Stok Awal'!$L617=0,"",'3.Stok Awal'!$L617)</f>
        <v/>
      </c>
      <c r="P617">
        <f>IF(ISNA(VLOOKUP($A617,STOK_AWAL,13,0)),0,IF(VLOOKUP($A617,STOK_AWAL,13,0)&gt;0,ROUNDDOWN(L617/VLOOKUP($A617,STOK_AWAL,13,0),0),0))</f>
        <v>0</v>
      </c>
      <c r="Q617" t="str">
        <f>I617</f>
        <v/>
      </c>
      <c r="R617">
        <f>IFERROR(MOD(L617,VLOOKUP($A617,STOK_AWAL,13,0)),0)</f>
        <v>0</v>
      </c>
      <c r="S617" t="str">
        <f>K617</f>
        <v/>
      </c>
      <c r="T617">
        <f>R617+(P617*(IFERROR(VLOOKUP($A617,STOK_AWAL,13,0),0)))</f>
        <v>0</v>
      </c>
      <c r="U617" t="str">
        <f>M617</f>
        <v/>
      </c>
    </row>
    <row r="618" spans="1:21" x14ac:dyDescent="0.25">
      <c r="A618" t="str">
        <f>IF('3.Stok Awal'!$A618=0,"",'3.Stok Awal'!$A618)</f>
        <v/>
      </c>
      <c r="B618" t="str">
        <f>IF('3.Stok Awal'!$B618=0,"",'3.Stok Awal'!$B618)</f>
        <v/>
      </c>
      <c r="C618" t="str">
        <f>IF('3.Stok Awal'!$C618=0,"",'3.Stok Awal'!$C618)</f>
        <v/>
      </c>
      <c r="D618" t="str">
        <f>IF('3.Stok Awal'!$D618=0,"",'3.Stok Awal'!$D618)</f>
        <v/>
      </c>
      <c r="E618" t="str">
        <f>IF('3.Stok Awal'!$E618=0,"",'3.Stok Awal'!$E618)</f>
        <v/>
      </c>
      <c r="F618" s="4" t="str">
        <f>IF('3.Stok Awal'!$F618=0,"",'3.Stok Awal'!$F618)</f>
        <v/>
      </c>
      <c r="G618" s="4" t="str">
        <f t="shared" si="9"/>
        <v/>
      </c>
      <c r="H618">
        <f>IF('3.Stok Awal'!$I618=0,0,'3.Stok Awal'!$I618)</f>
        <v>0</v>
      </c>
      <c r="I618" t="str">
        <f>IF('3.Stok Awal'!$J618=0,"",'3.Stok Awal'!$J618)</f>
        <v/>
      </c>
      <c r="J618">
        <f>IF('3.Stok Awal'!$K618=0,0,'3.Stok Awal'!$K618)</f>
        <v>0</v>
      </c>
      <c r="K618" t="str">
        <f>IF('3.Stok Awal'!$L618=0,"",'3.Stok Awal'!$L618)</f>
        <v/>
      </c>
      <c r="L618">
        <f>IF('3.Stok Awal'!$N618=0,0,'3.Stok Awal'!$N618)</f>
        <v>0</v>
      </c>
      <c r="M618" t="str">
        <f>IF('3.Stok Awal'!$O618=0,"",'3.Stok Awal'!$O618)</f>
        <v/>
      </c>
      <c r="N618">
        <f>SUMIF('4.Sell to Trade'!$O$5:$O$5003,'5.Stok Akhir'!$G618,'4.Sell to Trade'!$Q$5:$Q$5003)</f>
        <v>0</v>
      </c>
      <c r="O618" t="str">
        <f>IF('3.Stok Awal'!$L618=0,"",'3.Stok Awal'!$L618)</f>
        <v/>
      </c>
      <c r="P618">
        <f>IF(ISNA(VLOOKUP($A618,STOK_AWAL,13,0)),0,IF(VLOOKUP($A618,STOK_AWAL,13,0)&gt;0,ROUNDDOWN(L618/VLOOKUP($A618,STOK_AWAL,13,0),0),0))</f>
        <v>0</v>
      </c>
      <c r="Q618" t="str">
        <f>I618</f>
        <v/>
      </c>
      <c r="R618">
        <f>IFERROR(MOD(L618,VLOOKUP($A618,STOK_AWAL,13,0)),0)</f>
        <v>0</v>
      </c>
      <c r="S618" t="str">
        <f>K618</f>
        <v/>
      </c>
      <c r="T618">
        <f>R618+(P618*(IFERROR(VLOOKUP($A618,STOK_AWAL,13,0),0)))</f>
        <v>0</v>
      </c>
      <c r="U618" t="str">
        <f>M618</f>
        <v/>
      </c>
    </row>
    <row r="619" spans="1:21" x14ac:dyDescent="0.25">
      <c r="A619" t="str">
        <f>IF('3.Stok Awal'!$A619=0,"",'3.Stok Awal'!$A619)</f>
        <v/>
      </c>
      <c r="B619" t="str">
        <f>IF('3.Stok Awal'!$B619=0,"",'3.Stok Awal'!$B619)</f>
        <v/>
      </c>
      <c r="C619" t="str">
        <f>IF('3.Stok Awal'!$C619=0,"",'3.Stok Awal'!$C619)</f>
        <v/>
      </c>
      <c r="D619" t="str">
        <f>IF('3.Stok Awal'!$D619=0,"",'3.Stok Awal'!$D619)</f>
        <v/>
      </c>
      <c r="E619" t="str">
        <f>IF('3.Stok Awal'!$E619=0,"",'3.Stok Awal'!$E619)</f>
        <v/>
      </c>
      <c r="F619" s="4" t="str">
        <f>IF('3.Stok Awal'!$F619=0,"",'3.Stok Awal'!$F619)</f>
        <v/>
      </c>
      <c r="G619" s="4" t="str">
        <f t="shared" si="9"/>
        <v/>
      </c>
      <c r="H619">
        <f>IF('3.Stok Awal'!$I619=0,0,'3.Stok Awal'!$I619)</f>
        <v>0</v>
      </c>
      <c r="I619" t="str">
        <f>IF('3.Stok Awal'!$J619=0,"",'3.Stok Awal'!$J619)</f>
        <v/>
      </c>
      <c r="J619">
        <f>IF('3.Stok Awal'!$K619=0,0,'3.Stok Awal'!$K619)</f>
        <v>0</v>
      </c>
      <c r="K619" t="str">
        <f>IF('3.Stok Awal'!$L619=0,"",'3.Stok Awal'!$L619)</f>
        <v/>
      </c>
      <c r="L619">
        <f>IF('3.Stok Awal'!$N619=0,0,'3.Stok Awal'!$N619)</f>
        <v>0</v>
      </c>
      <c r="M619" t="str">
        <f>IF('3.Stok Awal'!$O619=0,"",'3.Stok Awal'!$O619)</f>
        <v/>
      </c>
      <c r="N619">
        <f>SUMIF('4.Sell to Trade'!$O$5:$O$5003,'5.Stok Akhir'!$G619,'4.Sell to Trade'!$Q$5:$Q$5003)</f>
        <v>0</v>
      </c>
      <c r="O619" t="str">
        <f>IF('3.Stok Awal'!$L619=0,"",'3.Stok Awal'!$L619)</f>
        <v/>
      </c>
      <c r="P619">
        <f>IF(ISNA(VLOOKUP($A619,STOK_AWAL,13,0)),0,IF(VLOOKUP($A619,STOK_AWAL,13,0)&gt;0,ROUNDDOWN(L619/VLOOKUP($A619,STOK_AWAL,13,0),0),0))</f>
        <v>0</v>
      </c>
      <c r="Q619" t="str">
        <f>I619</f>
        <v/>
      </c>
      <c r="R619">
        <f>IFERROR(MOD(L619,VLOOKUP($A619,STOK_AWAL,13,0)),0)</f>
        <v>0</v>
      </c>
      <c r="S619" t="str">
        <f>K619</f>
        <v/>
      </c>
      <c r="T619">
        <f>R619+(P619*(IFERROR(VLOOKUP($A619,STOK_AWAL,13,0),0)))</f>
        <v>0</v>
      </c>
      <c r="U619" t="str">
        <f>M619</f>
        <v/>
      </c>
    </row>
    <row r="620" spans="1:21" x14ac:dyDescent="0.25">
      <c r="A620" t="str">
        <f>IF('3.Stok Awal'!$A620=0,"",'3.Stok Awal'!$A620)</f>
        <v/>
      </c>
      <c r="B620" t="str">
        <f>IF('3.Stok Awal'!$B620=0,"",'3.Stok Awal'!$B620)</f>
        <v/>
      </c>
      <c r="C620" t="str">
        <f>IF('3.Stok Awal'!$C620=0,"",'3.Stok Awal'!$C620)</f>
        <v/>
      </c>
      <c r="D620" t="str">
        <f>IF('3.Stok Awal'!$D620=0,"",'3.Stok Awal'!$D620)</f>
        <v/>
      </c>
      <c r="E620" t="str">
        <f>IF('3.Stok Awal'!$E620=0,"",'3.Stok Awal'!$E620)</f>
        <v/>
      </c>
      <c r="F620" s="4" t="str">
        <f>IF('3.Stok Awal'!$F620=0,"",'3.Stok Awal'!$F620)</f>
        <v/>
      </c>
      <c r="G620" s="4" t="str">
        <f t="shared" si="9"/>
        <v/>
      </c>
      <c r="H620">
        <f>IF('3.Stok Awal'!$I620=0,0,'3.Stok Awal'!$I620)</f>
        <v>0</v>
      </c>
      <c r="I620" t="str">
        <f>IF('3.Stok Awal'!$J620=0,"",'3.Stok Awal'!$J620)</f>
        <v/>
      </c>
      <c r="J620">
        <f>IF('3.Stok Awal'!$K620=0,0,'3.Stok Awal'!$K620)</f>
        <v>0</v>
      </c>
      <c r="K620" t="str">
        <f>IF('3.Stok Awal'!$L620=0,"",'3.Stok Awal'!$L620)</f>
        <v/>
      </c>
      <c r="L620">
        <f>IF('3.Stok Awal'!$N620=0,0,'3.Stok Awal'!$N620)</f>
        <v>0</v>
      </c>
      <c r="M620" t="str">
        <f>IF('3.Stok Awal'!$O620=0,"",'3.Stok Awal'!$O620)</f>
        <v/>
      </c>
      <c r="N620">
        <f>SUMIF('4.Sell to Trade'!$O$5:$O$5003,'5.Stok Akhir'!$G620,'4.Sell to Trade'!$Q$5:$Q$5003)</f>
        <v>0</v>
      </c>
      <c r="O620" t="str">
        <f>IF('3.Stok Awal'!$L620=0,"",'3.Stok Awal'!$L620)</f>
        <v/>
      </c>
      <c r="P620">
        <f>IF(ISNA(VLOOKUP($A620,STOK_AWAL,13,0)),0,IF(VLOOKUP($A620,STOK_AWAL,13,0)&gt;0,ROUNDDOWN(L620/VLOOKUP($A620,STOK_AWAL,13,0),0),0))</f>
        <v>0</v>
      </c>
      <c r="Q620" t="str">
        <f>I620</f>
        <v/>
      </c>
      <c r="R620">
        <f>IFERROR(MOD(L620,VLOOKUP($A620,STOK_AWAL,13,0)),0)</f>
        <v>0</v>
      </c>
      <c r="S620" t="str">
        <f>K620</f>
        <v/>
      </c>
      <c r="T620">
        <f>R620+(P620*(IFERROR(VLOOKUP($A620,STOK_AWAL,13,0),0)))</f>
        <v>0</v>
      </c>
      <c r="U620" t="str">
        <f>M620</f>
        <v/>
      </c>
    </row>
    <row r="621" spans="1:21" x14ac:dyDescent="0.25">
      <c r="A621" t="str">
        <f>IF('3.Stok Awal'!$A621=0,"",'3.Stok Awal'!$A621)</f>
        <v/>
      </c>
      <c r="B621" t="str">
        <f>IF('3.Stok Awal'!$B621=0,"",'3.Stok Awal'!$B621)</f>
        <v/>
      </c>
      <c r="C621" t="str">
        <f>IF('3.Stok Awal'!$C621=0,"",'3.Stok Awal'!$C621)</f>
        <v/>
      </c>
      <c r="D621" t="str">
        <f>IF('3.Stok Awal'!$D621=0,"",'3.Stok Awal'!$D621)</f>
        <v/>
      </c>
      <c r="E621" t="str">
        <f>IF('3.Stok Awal'!$E621=0,"",'3.Stok Awal'!$E621)</f>
        <v/>
      </c>
      <c r="F621" s="4" t="str">
        <f>IF('3.Stok Awal'!$F621=0,"",'3.Stok Awal'!$F621)</f>
        <v/>
      </c>
      <c r="G621" s="4" t="str">
        <f t="shared" si="9"/>
        <v/>
      </c>
      <c r="H621">
        <f>IF('3.Stok Awal'!$I621=0,0,'3.Stok Awal'!$I621)</f>
        <v>0</v>
      </c>
      <c r="I621" t="str">
        <f>IF('3.Stok Awal'!$J621=0,"",'3.Stok Awal'!$J621)</f>
        <v/>
      </c>
      <c r="J621">
        <f>IF('3.Stok Awal'!$K621=0,0,'3.Stok Awal'!$K621)</f>
        <v>0</v>
      </c>
      <c r="K621" t="str">
        <f>IF('3.Stok Awal'!$L621=0,"",'3.Stok Awal'!$L621)</f>
        <v/>
      </c>
      <c r="L621">
        <f>IF('3.Stok Awal'!$N621=0,0,'3.Stok Awal'!$N621)</f>
        <v>0</v>
      </c>
      <c r="M621" t="str">
        <f>IF('3.Stok Awal'!$O621=0,"",'3.Stok Awal'!$O621)</f>
        <v/>
      </c>
      <c r="N621">
        <f>SUMIF('4.Sell to Trade'!$O$5:$O$5003,'5.Stok Akhir'!$G621,'4.Sell to Trade'!$Q$5:$Q$5003)</f>
        <v>0</v>
      </c>
      <c r="O621" t="str">
        <f>IF('3.Stok Awal'!$L621=0,"",'3.Stok Awal'!$L621)</f>
        <v/>
      </c>
      <c r="P621">
        <f>IF(ISNA(VLOOKUP($A621,STOK_AWAL,13,0)),0,IF(VLOOKUP($A621,STOK_AWAL,13,0)&gt;0,ROUNDDOWN(L621/VLOOKUP($A621,STOK_AWAL,13,0),0),0))</f>
        <v>0</v>
      </c>
      <c r="Q621" t="str">
        <f>I621</f>
        <v/>
      </c>
      <c r="R621">
        <f>IFERROR(MOD(L621,VLOOKUP($A621,STOK_AWAL,13,0)),0)</f>
        <v>0</v>
      </c>
      <c r="S621" t="str">
        <f>K621</f>
        <v/>
      </c>
      <c r="T621">
        <f>R621+(P621*(IFERROR(VLOOKUP($A621,STOK_AWAL,13,0),0)))</f>
        <v>0</v>
      </c>
      <c r="U621" t="str">
        <f>M621</f>
        <v/>
      </c>
    </row>
    <row r="622" spans="1:21" x14ac:dyDescent="0.25">
      <c r="A622" t="str">
        <f>IF('3.Stok Awal'!$A622=0,"",'3.Stok Awal'!$A622)</f>
        <v/>
      </c>
      <c r="B622" t="str">
        <f>IF('3.Stok Awal'!$B622=0,"",'3.Stok Awal'!$B622)</f>
        <v/>
      </c>
      <c r="C622" t="str">
        <f>IF('3.Stok Awal'!$C622=0,"",'3.Stok Awal'!$C622)</f>
        <v/>
      </c>
      <c r="D622" t="str">
        <f>IF('3.Stok Awal'!$D622=0,"",'3.Stok Awal'!$D622)</f>
        <v/>
      </c>
      <c r="E622" t="str">
        <f>IF('3.Stok Awal'!$E622=0,"",'3.Stok Awal'!$E622)</f>
        <v/>
      </c>
      <c r="F622" s="4" t="str">
        <f>IF('3.Stok Awal'!$F622=0,"",'3.Stok Awal'!$F622)</f>
        <v/>
      </c>
      <c r="G622" s="4" t="str">
        <f t="shared" si="9"/>
        <v/>
      </c>
      <c r="H622">
        <f>IF('3.Stok Awal'!$I622=0,0,'3.Stok Awal'!$I622)</f>
        <v>0</v>
      </c>
      <c r="I622" t="str">
        <f>IF('3.Stok Awal'!$J622=0,"",'3.Stok Awal'!$J622)</f>
        <v/>
      </c>
      <c r="J622">
        <f>IF('3.Stok Awal'!$K622=0,0,'3.Stok Awal'!$K622)</f>
        <v>0</v>
      </c>
      <c r="K622" t="str">
        <f>IF('3.Stok Awal'!$L622=0,"",'3.Stok Awal'!$L622)</f>
        <v/>
      </c>
      <c r="L622">
        <f>IF('3.Stok Awal'!$N622=0,0,'3.Stok Awal'!$N622)</f>
        <v>0</v>
      </c>
      <c r="M622" t="str">
        <f>IF('3.Stok Awal'!$O622=0,"",'3.Stok Awal'!$O622)</f>
        <v/>
      </c>
      <c r="N622">
        <f>SUMIF('4.Sell to Trade'!$O$5:$O$5003,'5.Stok Akhir'!$G622,'4.Sell to Trade'!$Q$5:$Q$5003)</f>
        <v>0</v>
      </c>
      <c r="O622" t="str">
        <f>IF('3.Stok Awal'!$L622=0,"",'3.Stok Awal'!$L622)</f>
        <v/>
      </c>
      <c r="P622">
        <f>IF(ISNA(VLOOKUP($A622,STOK_AWAL,13,0)),0,IF(VLOOKUP($A622,STOK_AWAL,13,0)&gt;0,ROUNDDOWN(L622/VLOOKUP($A622,STOK_AWAL,13,0),0),0))</f>
        <v>0</v>
      </c>
      <c r="Q622" t="str">
        <f>I622</f>
        <v/>
      </c>
      <c r="R622">
        <f>IFERROR(MOD(L622,VLOOKUP($A622,STOK_AWAL,13,0)),0)</f>
        <v>0</v>
      </c>
      <c r="S622" t="str">
        <f>K622</f>
        <v/>
      </c>
      <c r="T622">
        <f>R622+(P622*(IFERROR(VLOOKUP($A622,STOK_AWAL,13,0),0)))</f>
        <v>0</v>
      </c>
      <c r="U622" t="str">
        <f>M622</f>
        <v/>
      </c>
    </row>
    <row r="623" spans="1:21" x14ac:dyDescent="0.25">
      <c r="A623" t="str">
        <f>IF('3.Stok Awal'!$A623=0,"",'3.Stok Awal'!$A623)</f>
        <v/>
      </c>
      <c r="B623" t="str">
        <f>IF('3.Stok Awal'!$B623=0,"",'3.Stok Awal'!$B623)</f>
        <v/>
      </c>
      <c r="C623" t="str">
        <f>IF('3.Stok Awal'!$C623=0,"",'3.Stok Awal'!$C623)</f>
        <v/>
      </c>
      <c r="D623" t="str">
        <f>IF('3.Stok Awal'!$D623=0,"",'3.Stok Awal'!$D623)</f>
        <v/>
      </c>
      <c r="E623" t="str">
        <f>IF('3.Stok Awal'!$E623=0,"",'3.Stok Awal'!$E623)</f>
        <v/>
      </c>
      <c r="F623" s="4" t="str">
        <f>IF('3.Stok Awal'!$F623=0,"",'3.Stok Awal'!$F623)</f>
        <v/>
      </c>
      <c r="G623" s="4" t="str">
        <f t="shared" si="9"/>
        <v/>
      </c>
      <c r="H623">
        <f>IF('3.Stok Awal'!$I623=0,0,'3.Stok Awal'!$I623)</f>
        <v>0</v>
      </c>
      <c r="I623" t="str">
        <f>IF('3.Stok Awal'!$J623=0,"",'3.Stok Awal'!$J623)</f>
        <v/>
      </c>
      <c r="J623">
        <f>IF('3.Stok Awal'!$K623=0,0,'3.Stok Awal'!$K623)</f>
        <v>0</v>
      </c>
      <c r="K623" t="str">
        <f>IF('3.Stok Awal'!$L623=0,"",'3.Stok Awal'!$L623)</f>
        <v/>
      </c>
      <c r="L623">
        <f>IF('3.Stok Awal'!$N623=0,0,'3.Stok Awal'!$N623)</f>
        <v>0</v>
      </c>
      <c r="M623" t="str">
        <f>IF('3.Stok Awal'!$O623=0,"",'3.Stok Awal'!$O623)</f>
        <v/>
      </c>
      <c r="N623">
        <f>SUMIF('4.Sell to Trade'!$O$5:$O$5003,'5.Stok Akhir'!$G623,'4.Sell to Trade'!$Q$5:$Q$5003)</f>
        <v>0</v>
      </c>
      <c r="O623" t="str">
        <f>IF('3.Stok Awal'!$L623=0,"",'3.Stok Awal'!$L623)</f>
        <v/>
      </c>
      <c r="P623">
        <f>IF(ISNA(VLOOKUP($A623,STOK_AWAL,13,0)),0,IF(VLOOKUP($A623,STOK_AWAL,13,0)&gt;0,ROUNDDOWN(L623/VLOOKUP($A623,STOK_AWAL,13,0),0),0))</f>
        <v>0</v>
      </c>
      <c r="Q623" t="str">
        <f>I623</f>
        <v/>
      </c>
      <c r="R623">
        <f>IFERROR(MOD(L623,VLOOKUP($A623,STOK_AWAL,13,0)),0)</f>
        <v>0</v>
      </c>
      <c r="S623" t="str">
        <f>K623</f>
        <v/>
      </c>
      <c r="T623">
        <f>R623+(P623*(IFERROR(VLOOKUP($A623,STOK_AWAL,13,0),0)))</f>
        <v>0</v>
      </c>
      <c r="U623" t="str">
        <f>M623</f>
        <v/>
      </c>
    </row>
    <row r="624" spans="1:21" x14ac:dyDescent="0.25">
      <c r="A624" t="str">
        <f>IF('3.Stok Awal'!$A624=0,"",'3.Stok Awal'!$A624)</f>
        <v/>
      </c>
      <c r="B624" t="str">
        <f>IF('3.Stok Awal'!$B624=0,"",'3.Stok Awal'!$B624)</f>
        <v/>
      </c>
      <c r="C624" t="str">
        <f>IF('3.Stok Awal'!$C624=0,"",'3.Stok Awal'!$C624)</f>
        <v/>
      </c>
      <c r="D624" t="str">
        <f>IF('3.Stok Awal'!$D624=0,"",'3.Stok Awal'!$D624)</f>
        <v/>
      </c>
      <c r="E624" t="str">
        <f>IF('3.Stok Awal'!$E624=0,"",'3.Stok Awal'!$E624)</f>
        <v/>
      </c>
      <c r="F624" s="4" t="str">
        <f>IF('3.Stok Awal'!$F624=0,"",'3.Stok Awal'!$F624)</f>
        <v/>
      </c>
      <c r="G624" s="4" t="str">
        <f t="shared" si="9"/>
        <v/>
      </c>
      <c r="H624">
        <f>IF('3.Stok Awal'!$I624=0,0,'3.Stok Awal'!$I624)</f>
        <v>0</v>
      </c>
      <c r="I624" t="str">
        <f>IF('3.Stok Awal'!$J624=0,"",'3.Stok Awal'!$J624)</f>
        <v/>
      </c>
      <c r="J624">
        <f>IF('3.Stok Awal'!$K624=0,0,'3.Stok Awal'!$K624)</f>
        <v>0</v>
      </c>
      <c r="K624" t="str">
        <f>IF('3.Stok Awal'!$L624=0,"",'3.Stok Awal'!$L624)</f>
        <v/>
      </c>
      <c r="L624">
        <f>IF('3.Stok Awal'!$N624=0,0,'3.Stok Awal'!$N624)</f>
        <v>0</v>
      </c>
      <c r="M624" t="str">
        <f>IF('3.Stok Awal'!$O624=0,"",'3.Stok Awal'!$O624)</f>
        <v/>
      </c>
      <c r="N624">
        <f>SUMIF('4.Sell to Trade'!$O$5:$O$5003,'5.Stok Akhir'!$G624,'4.Sell to Trade'!$Q$5:$Q$5003)</f>
        <v>0</v>
      </c>
      <c r="O624" t="str">
        <f>IF('3.Stok Awal'!$L624=0,"",'3.Stok Awal'!$L624)</f>
        <v/>
      </c>
      <c r="P624">
        <f>IF(ISNA(VLOOKUP($A624,STOK_AWAL,13,0)),0,IF(VLOOKUP($A624,STOK_AWAL,13,0)&gt;0,ROUNDDOWN(L624/VLOOKUP($A624,STOK_AWAL,13,0),0),0))</f>
        <v>0</v>
      </c>
      <c r="Q624" t="str">
        <f>I624</f>
        <v/>
      </c>
      <c r="R624">
        <f>IFERROR(MOD(L624,VLOOKUP($A624,STOK_AWAL,13,0)),0)</f>
        <v>0</v>
      </c>
      <c r="S624" t="str">
        <f>K624</f>
        <v/>
      </c>
      <c r="T624">
        <f>R624+(P624*(IFERROR(VLOOKUP($A624,STOK_AWAL,13,0),0)))</f>
        <v>0</v>
      </c>
      <c r="U624" t="str">
        <f>M624</f>
        <v/>
      </c>
    </row>
    <row r="625" spans="1:21" x14ac:dyDescent="0.25">
      <c r="A625" t="str">
        <f>IF('3.Stok Awal'!$A625=0,"",'3.Stok Awal'!$A625)</f>
        <v/>
      </c>
      <c r="B625" t="str">
        <f>IF('3.Stok Awal'!$B625=0,"",'3.Stok Awal'!$B625)</f>
        <v/>
      </c>
      <c r="C625" t="str">
        <f>IF('3.Stok Awal'!$C625=0,"",'3.Stok Awal'!$C625)</f>
        <v/>
      </c>
      <c r="D625" t="str">
        <f>IF('3.Stok Awal'!$D625=0,"",'3.Stok Awal'!$D625)</f>
        <v/>
      </c>
      <c r="E625" t="str">
        <f>IF('3.Stok Awal'!$E625=0,"",'3.Stok Awal'!$E625)</f>
        <v/>
      </c>
      <c r="F625" s="4" t="str">
        <f>IF('3.Stok Awal'!$F625=0,"",'3.Stok Awal'!$F625)</f>
        <v/>
      </c>
      <c r="G625" s="4" t="str">
        <f t="shared" si="9"/>
        <v/>
      </c>
      <c r="H625">
        <f>IF('3.Stok Awal'!$I625=0,0,'3.Stok Awal'!$I625)</f>
        <v>0</v>
      </c>
      <c r="I625" t="str">
        <f>IF('3.Stok Awal'!$J625=0,"",'3.Stok Awal'!$J625)</f>
        <v/>
      </c>
      <c r="J625">
        <f>IF('3.Stok Awal'!$K625=0,0,'3.Stok Awal'!$K625)</f>
        <v>0</v>
      </c>
      <c r="K625" t="str">
        <f>IF('3.Stok Awal'!$L625=0,"",'3.Stok Awal'!$L625)</f>
        <v/>
      </c>
      <c r="L625">
        <f>IF('3.Stok Awal'!$N625=0,0,'3.Stok Awal'!$N625)</f>
        <v>0</v>
      </c>
      <c r="M625" t="str">
        <f>IF('3.Stok Awal'!$O625=0,"",'3.Stok Awal'!$O625)</f>
        <v/>
      </c>
      <c r="N625">
        <f>SUMIF('4.Sell to Trade'!$O$5:$O$5003,'5.Stok Akhir'!$G625,'4.Sell to Trade'!$Q$5:$Q$5003)</f>
        <v>0</v>
      </c>
      <c r="O625" t="str">
        <f>IF('3.Stok Awal'!$L625=0,"",'3.Stok Awal'!$L625)</f>
        <v/>
      </c>
      <c r="P625">
        <f>IF(ISNA(VLOOKUP($A625,STOK_AWAL,13,0)),0,IF(VLOOKUP($A625,STOK_AWAL,13,0)&gt;0,ROUNDDOWN(L625/VLOOKUP($A625,STOK_AWAL,13,0),0),0))</f>
        <v>0</v>
      </c>
      <c r="Q625" t="str">
        <f>I625</f>
        <v/>
      </c>
      <c r="R625">
        <f>IFERROR(MOD(L625,VLOOKUP($A625,STOK_AWAL,13,0)),0)</f>
        <v>0</v>
      </c>
      <c r="S625" t="str">
        <f>K625</f>
        <v/>
      </c>
      <c r="T625">
        <f>R625+(P625*(IFERROR(VLOOKUP($A625,STOK_AWAL,13,0),0)))</f>
        <v>0</v>
      </c>
      <c r="U625" t="str">
        <f>M625</f>
        <v/>
      </c>
    </row>
    <row r="626" spans="1:21" x14ac:dyDescent="0.25">
      <c r="A626" t="str">
        <f>IF('3.Stok Awal'!$A626=0,"",'3.Stok Awal'!$A626)</f>
        <v/>
      </c>
      <c r="B626" t="str">
        <f>IF('3.Stok Awal'!$B626=0,"",'3.Stok Awal'!$B626)</f>
        <v/>
      </c>
      <c r="C626" t="str">
        <f>IF('3.Stok Awal'!$C626=0,"",'3.Stok Awal'!$C626)</f>
        <v/>
      </c>
      <c r="D626" t="str">
        <f>IF('3.Stok Awal'!$D626=0,"",'3.Stok Awal'!$D626)</f>
        <v/>
      </c>
      <c r="E626" t="str">
        <f>IF('3.Stok Awal'!$E626=0,"",'3.Stok Awal'!$E626)</f>
        <v/>
      </c>
      <c r="F626" s="4" t="str">
        <f>IF('3.Stok Awal'!$F626=0,"",'3.Stok Awal'!$F626)</f>
        <v/>
      </c>
      <c r="G626" s="4" t="str">
        <f t="shared" si="9"/>
        <v/>
      </c>
      <c r="H626">
        <f>IF('3.Stok Awal'!$I626=0,0,'3.Stok Awal'!$I626)</f>
        <v>0</v>
      </c>
      <c r="I626" t="str">
        <f>IF('3.Stok Awal'!$J626=0,"",'3.Stok Awal'!$J626)</f>
        <v/>
      </c>
      <c r="J626">
        <f>IF('3.Stok Awal'!$K626=0,0,'3.Stok Awal'!$K626)</f>
        <v>0</v>
      </c>
      <c r="K626" t="str">
        <f>IF('3.Stok Awal'!$L626=0,"",'3.Stok Awal'!$L626)</f>
        <v/>
      </c>
      <c r="L626">
        <f>IF('3.Stok Awal'!$N626=0,0,'3.Stok Awal'!$N626)</f>
        <v>0</v>
      </c>
      <c r="M626" t="str">
        <f>IF('3.Stok Awal'!$O626=0,"",'3.Stok Awal'!$O626)</f>
        <v/>
      </c>
      <c r="N626">
        <f>SUMIF('4.Sell to Trade'!$O$5:$O$5003,'5.Stok Akhir'!$G626,'4.Sell to Trade'!$Q$5:$Q$5003)</f>
        <v>0</v>
      </c>
      <c r="O626" t="str">
        <f>IF('3.Stok Awal'!$L626=0,"",'3.Stok Awal'!$L626)</f>
        <v/>
      </c>
      <c r="P626">
        <f>IF(ISNA(VLOOKUP($A626,STOK_AWAL,13,0)),0,IF(VLOOKUP($A626,STOK_AWAL,13,0)&gt;0,ROUNDDOWN(L626/VLOOKUP($A626,STOK_AWAL,13,0),0),0))</f>
        <v>0</v>
      </c>
      <c r="Q626" t="str">
        <f>I626</f>
        <v/>
      </c>
      <c r="R626">
        <f>IFERROR(MOD(L626,VLOOKUP($A626,STOK_AWAL,13,0)),0)</f>
        <v>0</v>
      </c>
      <c r="S626" t="str">
        <f>K626</f>
        <v/>
      </c>
      <c r="T626">
        <f>R626+(P626*(IFERROR(VLOOKUP($A626,STOK_AWAL,13,0),0)))</f>
        <v>0</v>
      </c>
      <c r="U626" t="str">
        <f>M626</f>
        <v/>
      </c>
    </row>
    <row r="627" spans="1:21" x14ac:dyDescent="0.25">
      <c r="A627" t="str">
        <f>IF('3.Stok Awal'!$A627=0,"",'3.Stok Awal'!$A627)</f>
        <v/>
      </c>
      <c r="B627" t="str">
        <f>IF('3.Stok Awal'!$B627=0,"",'3.Stok Awal'!$B627)</f>
        <v/>
      </c>
      <c r="C627" t="str">
        <f>IF('3.Stok Awal'!$C627=0,"",'3.Stok Awal'!$C627)</f>
        <v/>
      </c>
      <c r="D627" t="str">
        <f>IF('3.Stok Awal'!$D627=0,"",'3.Stok Awal'!$D627)</f>
        <v/>
      </c>
      <c r="E627" t="str">
        <f>IF('3.Stok Awal'!$E627=0,"",'3.Stok Awal'!$E627)</f>
        <v/>
      </c>
      <c r="F627" s="4" t="str">
        <f>IF('3.Stok Awal'!$F627=0,"",'3.Stok Awal'!$F627)</f>
        <v/>
      </c>
      <c r="G627" s="4" t="str">
        <f t="shared" si="9"/>
        <v/>
      </c>
      <c r="H627">
        <f>IF('3.Stok Awal'!$I627=0,0,'3.Stok Awal'!$I627)</f>
        <v>0</v>
      </c>
      <c r="I627" t="str">
        <f>IF('3.Stok Awal'!$J627=0,"",'3.Stok Awal'!$J627)</f>
        <v/>
      </c>
      <c r="J627">
        <f>IF('3.Stok Awal'!$K627=0,0,'3.Stok Awal'!$K627)</f>
        <v>0</v>
      </c>
      <c r="K627" t="str">
        <f>IF('3.Stok Awal'!$L627=0,"",'3.Stok Awal'!$L627)</f>
        <v/>
      </c>
      <c r="L627">
        <f>IF('3.Stok Awal'!$N627=0,0,'3.Stok Awal'!$N627)</f>
        <v>0</v>
      </c>
      <c r="M627" t="str">
        <f>IF('3.Stok Awal'!$O627=0,"",'3.Stok Awal'!$O627)</f>
        <v/>
      </c>
      <c r="N627">
        <f>SUMIF('4.Sell to Trade'!$O$5:$O$5003,'5.Stok Akhir'!$G627,'4.Sell to Trade'!$Q$5:$Q$5003)</f>
        <v>0</v>
      </c>
      <c r="O627" t="str">
        <f>IF('3.Stok Awal'!$L627=0,"",'3.Stok Awal'!$L627)</f>
        <v/>
      </c>
      <c r="P627">
        <f>IF(ISNA(VLOOKUP($A627,STOK_AWAL,13,0)),0,IF(VLOOKUP($A627,STOK_AWAL,13,0)&gt;0,ROUNDDOWN(L627/VLOOKUP($A627,STOK_AWAL,13,0),0),0))</f>
        <v>0</v>
      </c>
      <c r="Q627" t="str">
        <f>I627</f>
        <v/>
      </c>
      <c r="R627">
        <f>IFERROR(MOD(L627,VLOOKUP($A627,STOK_AWAL,13,0)),0)</f>
        <v>0</v>
      </c>
      <c r="S627" t="str">
        <f>K627</f>
        <v/>
      </c>
      <c r="T627">
        <f>R627+(P627*(IFERROR(VLOOKUP($A627,STOK_AWAL,13,0),0)))</f>
        <v>0</v>
      </c>
      <c r="U627" t="str">
        <f>M627</f>
        <v/>
      </c>
    </row>
    <row r="628" spans="1:21" x14ac:dyDescent="0.25">
      <c r="A628" t="str">
        <f>IF('3.Stok Awal'!$A628=0,"",'3.Stok Awal'!$A628)</f>
        <v/>
      </c>
      <c r="B628" t="str">
        <f>IF('3.Stok Awal'!$B628=0,"",'3.Stok Awal'!$B628)</f>
        <v/>
      </c>
      <c r="C628" t="str">
        <f>IF('3.Stok Awal'!$C628=0,"",'3.Stok Awal'!$C628)</f>
        <v/>
      </c>
      <c r="D628" t="str">
        <f>IF('3.Stok Awal'!$D628=0,"",'3.Stok Awal'!$D628)</f>
        <v/>
      </c>
      <c r="E628" t="str">
        <f>IF('3.Stok Awal'!$E628=0,"",'3.Stok Awal'!$E628)</f>
        <v/>
      </c>
      <c r="F628" s="4" t="str">
        <f>IF('3.Stok Awal'!$F628=0,"",'3.Stok Awal'!$F628)</f>
        <v/>
      </c>
      <c r="G628" s="4" t="str">
        <f t="shared" si="9"/>
        <v/>
      </c>
      <c r="H628">
        <f>IF('3.Stok Awal'!$I628=0,0,'3.Stok Awal'!$I628)</f>
        <v>0</v>
      </c>
      <c r="I628" t="str">
        <f>IF('3.Stok Awal'!$J628=0,"",'3.Stok Awal'!$J628)</f>
        <v/>
      </c>
      <c r="J628">
        <f>IF('3.Stok Awal'!$K628=0,0,'3.Stok Awal'!$K628)</f>
        <v>0</v>
      </c>
      <c r="K628" t="str">
        <f>IF('3.Stok Awal'!$L628=0,"",'3.Stok Awal'!$L628)</f>
        <v/>
      </c>
      <c r="L628">
        <f>IF('3.Stok Awal'!$N628=0,0,'3.Stok Awal'!$N628)</f>
        <v>0</v>
      </c>
      <c r="M628" t="str">
        <f>IF('3.Stok Awal'!$O628=0,"",'3.Stok Awal'!$O628)</f>
        <v/>
      </c>
      <c r="N628">
        <f>SUMIF('4.Sell to Trade'!$O$5:$O$5003,'5.Stok Akhir'!$G628,'4.Sell to Trade'!$Q$5:$Q$5003)</f>
        <v>0</v>
      </c>
      <c r="O628" t="str">
        <f>IF('3.Stok Awal'!$L628=0,"",'3.Stok Awal'!$L628)</f>
        <v/>
      </c>
      <c r="P628">
        <f>IF(ISNA(VLOOKUP($A628,STOK_AWAL,13,0)),0,IF(VLOOKUP($A628,STOK_AWAL,13,0)&gt;0,ROUNDDOWN(L628/VLOOKUP($A628,STOK_AWAL,13,0),0),0))</f>
        <v>0</v>
      </c>
      <c r="Q628" t="str">
        <f>I628</f>
        <v/>
      </c>
      <c r="R628">
        <f>IFERROR(MOD(L628,VLOOKUP($A628,STOK_AWAL,13,0)),0)</f>
        <v>0</v>
      </c>
      <c r="S628" t="str">
        <f>K628</f>
        <v/>
      </c>
      <c r="T628">
        <f>R628+(P628*(IFERROR(VLOOKUP($A628,STOK_AWAL,13,0),0)))</f>
        <v>0</v>
      </c>
      <c r="U628" t="str">
        <f>M628</f>
        <v/>
      </c>
    </row>
    <row r="629" spans="1:21" x14ac:dyDescent="0.25">
      <c r="A629" t="str">
        <f>IF('3.Stok Awal'!$A629=0,"",'3.Stok Awal'!$A629)</f>
        <v/>
      </c>
      <c r="B629" t="str">
        <f>IF('3.Stok Awal'!$B629=0,"",'3.Stok Awal'!$B629)</f>
        <v/>
      </c>
      <c r="C629" t="str">
        <f>IF('3.Stok Awal'!$C629=0,"",'3.Stok Awal'!$C629)</f>
        <v/>
      </c>
      <c r="D629" t="str">
        <f>IF('3.Stok Awal'!$D629=0,"",'3.Stok Awal'!$D629)</f>
        <v/>
      </c>
      <c r="E629" t="str">
        <f>IF('3.Stok Awal'!$E629=0,"",'3.Stok Awal'!$E629)</f>
        <v/>
      </c>
      <c r="F629" s="4" t="str">
        <f>IF('3.Stok Awal'!$F629=0,"",'3.Stok Awal'!$F629)</f>
        <v/>
      </c>
      <c r="G629" s="4" t="str">
        <f t="shared" si="9"/>
        <v/>
      </c>
      <c r="H629">
        <f>IF('3.Stok Awal'!$I629=0,0,'3.Stok Awal'!$I629)</f>
        <v>0</v>
      </c>
      <c r="I629" t="str">
        <f>IF('3.Stok Awal'!$J629=0,"",'3.Stok Awal'!$J629)</f>
        <v/>
      </c>
      <c r="J629">
        <f>IF('3.Stok Awal'!$K629=0,0,'3.Stok Awal'!$K629)</f>
        <v>0</v>
      </c>
      <c r="K629" t="str">
        <f>IF('3.Stok Awal'!$L629=0,"",'3.Stok Awal'!$L629)</f>
        <v/>
      </c>
      <c r="L629">
        <f>IF('3.Stok Awal'!$N629=0,0,'3.Stok Awal'!$N629)</f>
        <v>0</v>
      </c>
      <c r="M629" t="str">
        <f>IF('3.Stok Awal'!$O629=0,"",'3.Stok Awal'!$O629)</f>
        <v/>
      </c>
      <c r="N629">
        <f>SUMIF('4.Sell to Trade'!$O$5:$O$5003,'5.Stok Akhir'!$G629,'4.Sell to Trade'!$Q$5:$Q$5003)</f>
        <v>0</v>
      </c>
      <c r="O629" t="str">
        <f>IF('3.Stok Awal'!$L629=0,"",'3.Stok Awal'!$L629)</f>
        <v/>
      </c>
      <c r="P629">
        <f>IF(ISNA(VLOOKUP($A629,STOK_AWAL,13,0)),0,IF(VLOOKUP($A629,STOK_AWAL,13,0)&gt;0,ROUNDDOWN(L629/VLOOKUP($A629,STOK_AWAL,13,0),0),0))</f>
        <v>0</v>
      </c>
      <c r="Q629" t="str">
        <f>I629</f>
        <v/>
      </c>
      <c r="R629">
        <f>IFERROR(MOD(L629,VLOOKUP($A629,STOK_AWAL,13,0)),0)</f>
        <v>0</v>
      </c>
      <c r="S629" t="str">
        <f>K629</f>
        <v/>
      </c>
      <c r="T629">
        <f>R629+(P629*(IFERROR(VLOOKUP($A629,STOK_AWAL,13,0),0)))</f>
        <v>0</v>
      </c>
      <c r="U629" t="str">
        <f>M629</f>
        <v/>
      </c>
    </row>
    <row r="630" spans="1:21" x14ac:dyDescent="0.25">
      <c r="A630" t="str">
        <f>IF('3.Stok Awal'!$A630=0,"",'3.Stok Awal'!$A630)</f>
        <v/>
      </c>
      <c r="B630" t="str">
        <f>IF('3.Stok Awal'!$B630=0,"",'3.Stok Awal'!$B630)</f>
        <v/>
      </c>
      <c r="C630" t="str">
        <f>IF('3.Stok Awal'!$C630=0,"",'3.Stok Awal'!$C630)</f>
        <v/>
      </c>
      <c r="D630" t="str">
        <f>IF('3.Stok Awal'!$D630=0,"",'3.Stok Awal'!$D630)</f>
        <v/>
      </c>
      <c r="E630" t="str">
        <f>IF('3.Stok Awal'!$E630=0,"",'3.Stok Awal'!$E630)</f>
        <v/>
      </c>
      <c r="F630" s="4" t="str">
        <f>IF('3.Stok Awal'!$F630=0,"",'3.Stok Awal'!$F630)</f>
        <v/>
      </c>
      <c r="G630" s="4" t="str">
        <f t="shared" si="9"/>
        <v/>
      </c>
      <c r="H630">
        <f>IF('3.Stok Awal'!$I630=0,0,'3.Stok Awal'!$I630)</f>
        <v>0</v>
      </c>
      <c r="I630" t="str">
        <f>IF('3.Stok Awal'!$J630=0,"",'3.Stok Awal'!$J630)</f>
        <v/>
      </c>
      <c r="J630">
        <f>IF('3.Stok Awal'!$K630=0,0,'3.Stok Awal'!$K630)</f>
        <v>0</v>
      </c>
      <c r="K630" t="str">
        <f>IF('3.Stok Awal'!$L630=0,"",'3.Stok Awal'!$L630)</f>
        <v/>
      </c>
      <c r="L630">
        <f>IF('3.Stok Awal'!$N630=0,0,'3.Stok Awal'!$N630)</f>
        <v>0</v>
      </c>
      <c r="M630" t="str">
        <f>IF('3.Stok Awal'!$O630=0,"",'3.Stok Awal'!$O630)</f>
        <v/>
      </c>
      <c r="N630">
        <f>SUMIF('4.Sell to Trade'!$O$5:$O$5003,'5.Stok Akhir'!$G630,'4.Sell to Trade'!$Q$5:$Q$5003)</f>
        <v>0</v>
      </c>
      <c r="O630" t="str">
        <f>IF('3.Stok Awal'!$L630=0,"",'3.Stok Awal'!$L630)</f>
        <v/>
      </c>
      <c r="P630">
        <f>IF(ISNA(VLOOKUP($A630,STOK_AWAL,13,0)),0,IF(VLOOKUP($A630,STOK_AWAL,13,0)&gt;0,ROUNDDOWN(L630/VLOOKUP($A630,STOK_AWAL,13,0),0),0))</f>
        <v>0</v>
      </c>
      <c r="Q630" t="str">
        <f>I630</f>
        <v/>
      </c>
      <c r="R630">
        <f>IFERROR(MOD(L630,VLOOKUP($A630,STOK_AWAL,13,0)),0)</f>
        <v>0</v>
      </c>
      <c r="S630" t="str">
        <f>K630</f>
        <v/>
      </c>
      <c r="T630">
        <f>R630+(P630*(IFERROR(VLOOKUP($A630,STOK_AWAL,13,0),0)))</f>
        <v>0</v>
      </c>
      <c r="U630" t="str">
        <f>M630</f>
        <v/>
      </c>
    </row>
    <row r="631" spans="1:21" x14ac:dyDescent="0.25">
      <c r="A631" t="str">
        <f>IF('3.Stok Awal'!$A631=0,"",'3.Stok Awal'!$A631)</f>
        <v/>
      </c>
      <c r="B631" t="str">
        <f>IF('3.Stok Awal'!$B631=0,"",'3.Stok Awal'!$B631)</f>
        <v/>
      </c>
      <c r="C631" t="str">
        <f>IF('3.Stok Awal'!$C631=0,"",'3.Stok Awal'!$C631)</f>
        <v/>
      </c>
      <c r="D631" t="str">
        <f>IF('3.Stok Awal'!$D631=0,"",'3.Stok Awal'!$D631)</f>
        <v/>
      </c>
      <c r="E631" t="str">
        <f>IF('3.Stok Awal'!$E631=0,"",'3.Stok Awal'!$E631)</f>
        <v/>
      </c>
      <c r="F631" s="4" t="str">
        <f>IF('3.Stok Awal'!$F631=0,"",'3.Stok Awal'!$F631)</f>
        <v/>
      </c>
      <c r="G631" s="4" t="str">
        <f t="shared" si="9"/>
        <v/>
      </c>
      <c r="H631">
        <f>IF('3.Stok Awal'!$I631=0,0,'3.Stok Awal'!$I631)</f>
        <v>0</v>
      </c>
      <c r="I631" t="str">
        <f>IF('3.Stok Awal'!$J631=0,"",'3.Stok Awal'!$J631)</f>
        <v/>
      </c>
      <c r="J631">
        <f>IF('3.Stok Awal'!$K631=0,0,'3.Stok Awal'!$K631)</f>
        <v>0</v>
      </c>
      <c r="K631" t="str">
        <f>IF('3.Stok Awal'!$L631=0,"",'3.Stok Awal'!$L631)</f>
        <v/>
      </c>
      <c r="L631">
        <f>IF('3.Stok Awal'!$N631=0,0,'3.Stok Awal'!$N631)</f>
        <v>0</v>
      </c>
      <c r="M631" t="str">
        <f>IF('3.Stok Awal'!$O631=0,"",'3.Stok Awal'!$O631)</f>
        <v/>
      </c>
      <c r="N631">
        <f>SUMIF('4.Sell to Trade'!$O$5:$O$5003,'5.Stok Akhir'!$G631,'4.Sell to Trade'!$Q$5:$Q$5003)</f>
        <v>0</v>
      </c>
      <c r="O631" t="str">
        <f>IF('3.Stok Awal'!$L631=0,"",'3.Stok Awal'!$L631)</f>
        <v/>
      </c>
      <c r="P631">
        <f>IF(ISNA(VLOOKUP($A631,STOK_AWAL,13,0)),0,IF(VLOOKUP($A631,STOK_AWAL,13,0)&gt;0,ROUNDDOWN(L631/VLOOKUP($A631,STOK_AWAL,13,0),0),0))</f>
        <v>0</v>
      </c>
      <c r="Q631" t="str">
        <f>I631</f>
        <v/>
      </c>
      <c r="R631">
        <f>IFERROR(MOD(L631,VLOOKUP($A631,STOK_AWAL,13,0)),0)</f>
        <v>0</v>
      </c>
      <c r="S631" t="str">
        <f>K631</f>
        <v/>
      </c>
      <c r="T631">
        <f>R631+(P631*(IFERROR(VLOOKUP($A631,STOK_AWAL,13,0),0)))</f>
        <v>0</v>
      </c>
      <c r="U631" t="str">
        <f>M631</f>
        <v/>
      </c>
    </row>
    <row r="632" spans="1:21" x14ac:dyDescent="0.25">
      <c r="A632" t="str">
        <f>IF('3.Stok Awal'!$A632=0,"",'3.Stok Awal'!$A632)</f>
        <v/>
      </c>
      <c r="B632" t="str">
        <f>IF('3.Stok Awal'!$B632=0,"",'3.Stok Awal'!$B632)</f>
        <v/>
      </c>
      <c r="C632" t="str">
        <f>IF('3.Stok Awal'!$C632=0,"",'3.Stok Awal'!$C632)</f>
        <v/>
      </c>
      <c r="D632" t="str">
        <f>IF('3.Stok Awal'!$D632=0,"",'3.Stok Awal'!$D632)</f>
        <v/>
      </c>
      <c r="E632" t="str">
        <f>IF('3.Stok Awal'!$E632=0,"",'3.Stok Awal'!$E632)</f>
        <v/>
      </c>
      <c r="F632" s="4" t="str">
        <f>IF('3.Stok Awal'!$F632=0,"",'3.Stok Awal'!$F632)</f>
        <v/>
      </c>
      <c r="G632" s="4" t="str">
        <f t="shared" si="9"/>
        <v/>
      </c>
      <c r="H632">
        <f>IF('3.Stok Awal'!$I632=0,0,'3.Stok Awal'!$I632)</f>
        <v>0</v>
      </c>
      <c r="I632" t="str">
        <f>IF('3.Stok Awal'!$J632=0,"",'3.Stok Awal'!$J632)</f>
        <v/>
      </c>
      <c r="J632">
        <f>IF('3.Stok Awal'!$K632=0,0,'3.Stok Awal'!$K632)</f>
        <v>0</v>
      </c>
      <c r="K632" t="str">
        <f>IF('3.Stok Awal'!$L632=0,"",'3.Stok Awal'!$L632)</f>
        <v/>
      </c>
      <c r="L632">
        <f>IF('3.Stok Awal'!$N632=0,0,'3.Stok Awal'!$N632)</f>
        <v>0</v>
      </c>
      <c r="M632" t="str">
        <f>IF('3.Stok Awal'!$O632=0,"",'3.Stok Awal'!$O632)</f>
        <v/>
      </c>
      <c r="N632">
        <f>SUMIF('4.Sell to Trade'!$O$5:$O$5003,'5.Stok Akhir'!$G632,'4.Sell to Trade'!$Q$5:$Q$5003)</f>
        <v>0</v>
      </c>
      <c r="O632" t="str">
        <f>IF('3.Stok Awal'!$L632=0,"",'3.Stok Awal'!$L632)</f>
        <v/>
      </c>
      <c r="P632">
        <f>IF(ISNA(VLOOKUP($A632,STOK_AWAL,13,0)),0,IF(VLOOKUP($A632,STOK_AWAL,13,0)&gt;0,ROUNDDOWN(L632/VLOOKUP($A632,STOK_AWAL,13,0),0),0))</f>
        <v>0</v>
      </c>
      <c r="Q632" t="str">
        <f>I632</f>
        <v/>
      </c>
      <c r="R632">
        <f>IFERROR(MOD(L632,VLOOKUP($A632,STOK_AWAL,13,0)),0)</f>
        <v>0</v>
      </c>
      <c r="S632" t="str">
        <f>K632</f>
        <v/>
      </c>
      <c r="T632">
        <f>R632+(P632*(IFERROR(VLOOKUP($A632,STOK_AWAL,13,0),0)))</f>
        <v>0</v>
      </c>
      <c r="U632" t="str">
        <f>M632</f>
        <v/>
      </c>
    </row>
    <row r="633" spans="1:21" x14ac:dyDescent="0.25">
      <c r="A633" t="str">
        <f>IF('3.Stok Awal'!$A633=0,"",'3.Stok Awal'!$A633)</f>
        <v/>
      </c>
      <c r="B633" t="str">
        <f>IF('3.Stok Awal'!$B633=0,"",'3.Stok Awal'!$B633)</f>
        <v/>
      </c>
      <c r="C633" t="str">
        <f>IF('3.Stok Awal'!$C633=0,"",'3.Stok Awal'!$C633)</f>
        <v/>
      </c>
      <c r="D633" t="str">
        <f>IF('3.Stok Awal'!$D633=0,"",'3.Stok Awal'!$D633)</f>
        <v/>
      </c>
      <c r="E633" t="str">
        <f>IF('3.Stok Awal'!$E633=0,"",'3.Stok Awal'!$E633)</f>
        <v/>
      </c>
      <c r="F633" s="4" t="str">
        <f>IF('3.Stok Awal'!$F633=0,"",'3.Stok Awal'!$F633)</f>
        <v/>
      </c>
      <c r="G633" s="4" t="str">
        <f t="shared" si="9"/>
        <v/>
      </c>
      <c r="H633">
        <f>IF('3.Stok Awal'!$I633=0,0,'3.Stok Awal'!$I633)</f>
        <v>0</v>
      </c>
      <c r="I633" t="str">
        <f>IF('3.Stok Awal'!$J633=0,"",'3.Stok Awal'!$J633)</f>
        <v/>
      </c>
      <c r="J633">
        <f>IF('3.Stok Awal'!$K633=0,0,'3.Stok Awal'!$K633)</f>
        <v>0</v>
      </c>
      <c r="K633" t="str">
        <f>IF('3.Stok Awal'!$L633=0,"",'3.Stok Awal'!$L633)</f>
        <v/>
      </c>
      <c r="L633">
        <f>IF('3.Stok Awal'!$N633=0,0,'3.Stok Awal'!$N633)</f>
        <v>0</v>
      </c>
      <c r="M633" t="str">
        <f>IF('3.Stok Awal'!$O633=0,"",'3.Stok Awal'!$O633)</f>
        <v/>
      </c>
      <c r="N633">
        <f>SUMIF('4.Sell to Trade'!$O$5:$O$5003,'5.Stok Akhir'!$G633,'4.Sell to Trade'!$Q$5:$Q$5003)</f>
        <v>0</v>
      </c>
      <c r="O633" t="str">
        <f>IF('3.Stok Awal'!$L633=0,"",'3.Stok Awal'!$L633)</f>
        <v/>
      </c>
      <c r="P633">
        <f>IF(ISNA(VLOOKUP($A633,STOK_AWAL,13,0)),0,IF(VLOOKUP($A633,STOK_AWAL,13,0)&gt;0,ROUNDDOWN(L633/VLOOKUP($A633,STOK_AWAL,13,0),0),0))</f>
        <v>0</v>
      </c>
      <c r="Q633" t="str">
        <f>I633</f>
        <v/>
      </c>
      <c r="R633">
        <f>IFERROR(MOD(L633,VLOOKUP($A633,STOK_AWAL,13,0)),0)</f>
        <v>0</v>
      </c>
      <c r="S633" t="str">
        <f>K633</f>
        <v/>
      </c>
      <c r="T633">
        <f>R633+(P633*(IFERROR(VLOOKUP($A633,STOK_AWAL,13,0),0)))</f>
        <v>0</v>
      </c>
      <c r="U633" t="str">
        <f>M633</f>
        <v/>
      </c>
    </row>
    <row r="634" spans="1:21" x14ac:dyDescent="0.25">
      <c r="A634" t="str">
        <f>IF('3.Stok Awal'!$A634=0,"",'3.Stok Awal'!$A634)</f>
        <v/>
      </c>
      <c r="B634" t="str">
        <f>IF('3.Stok Awal'!$B634=0,"",'3.Stok Awal'!$B634)</f>
        <v/>
      </c>
      <c r="C634" t="str">
        <f>IF('3.Stok Awal'!$C634=0,"",'3.Stok Awal'!$C634)</f>
        <v/>
      </c>
      <c r="D634" t="str">
        <f>IF('3.Stok Awal'!$D634=0,"",'3.Stok Awal'!$D634)</f>
        <v/>
      </c>
      <c r="E634" t="str">
        <f>IF('3.Stok Awal'!$E634=0,"",'3.Stok Awal'!$E634)</f>
        <v/>
      </c>
      <c r="F634" s="4" t="str">
        <f>IF('3.Stok Awal'!$F634=0,"",'3.Stok Awal'!$F634)</f>
        <v/>
      </c>
      <c r="G634" s="4" t="str">
        <f t="shared" si="9"/>
        <v/>
      </c>
      <c r="H634">
        <f>IF('3.Stok Awal'!$I634=0,0,'3.Stok Awal'!$I634)</f>
        <v>0</v>
      </c>
      <c r="I634" t="str">
        <f>IF('3.Stok Awal'!$J634=0,"",'3.Stok Awal'!$J634)</f>
        <v/>
      </c>
      <c r="J634">
        <f>IF('3.Stok Awal'!$K634=0,0,'3.Stok Awal'!$K634)</f>
        <v>0</v>
      </c>
      <c r="K634" t="str">
        <f>IF('3.Stok Awal'!$L634=0,"",'3.Stok Awal'!$L634)</f>
        <v/>
      </c>
      <c r="L634">
        <f>IF('3.Stok Awal'!$N634=0,0,'3.Stok Awal'!$N634)</f>
        <v>0</v>
      </c>
      <c r="M634" t="str">
        <f>IF('3.Stok Awal'!$O634=0,"",'3.Stok Awal'!$O634)</f>
        <v/>
      </c>
      <c r="N634">
        <f>SUMIF('4.Sell to Trade'!$O$5:$O$5003,'5.Stok Akhir'!$G634,'4.Sell to Trade'!$Q$5:$Q$5003)</f>
        <v>0</v>
      </c>
      <c r="O634" t="str">
        <f>IF('3.Stok Awal'!$L634=0,"",'3.Stok Awal'!$L634)</f>
        <v/>
      </c>
      <c r="P634">
        <f>IF(ISNA(VLOOKUP($A634,STOK_AWAL,13,0)),0,IF(VLOOKUP($A634,STOK_AWAL,13,0)&gt;0,ROUNDDOWN(L634/VLOOKUP($A634,STOK_AWAL,13,0),0),0))</f>
        <v>0</v>
      </c>
      <c r="Q634" t="str">
        <f>I634</f>
        <v/>
      </c>
      <c r="R634">
        <f>IFERROR(MOD(L634,VLOOKUP($A634,STOK_AWAL,13,0)),0)</f>
        <v>0</v>
      </c>
      <c r="S634" t="str">
        <f>K634</f>
        <v/>
      </c>
      <c r="T634">
        <f>R634+(P634*(IFERROR(VLOOKUP($A634,STOK_AWAL,13,0),0)))</f>
        <v>0</v>
      </c>
      <c r="U634" t="str">
        <f>M634</f>
        <v/>
      </c>
    </row>
    <row r="635" spans="1:21" x14ac:dyDescent="0.25">
      <c r="A635" t="str">
        <f>IF('3.Stok Awal'!$A635=0,"",'3.Stok Awal'!$A635)</f>
        <v/>
      </c>
      <c r="B635" t="str">
        <f>IF('3.Stok Awal'!$B635=0,"",'3.Stok Awal'!$B635)</f>
        <v/>
      </c>
      <c r="C635" t="str">
        <f>IF('3.Stok Awal'!$C635=0,"",'3.Stok Awal'!$C635)</f>
        <v/>
      </c>
      <c r="D635" t="str">
        <f>IF('3.Stok Awal'!$D635=0,"",'3.Stok Awal'!$D635)</f>
        <v/>
      </c>
      <c r="E635" t="str">
        <f>IF('3.Stok Awal'!$E635=0,"",'3.Stok Awal'!$E635)</f>
        <v/>
      </c>
      <c r="F635" s="4" t="str">
        <f>IF('3.Stok Awal'!$F635=0,"",'3.Stok Awal'!$F635)</f>
        <v/>
      </c>
      <c r="G635" s="4" t="str">
        <f t="shared" si="9"/>
        <v/>
      </c>
      <c r="H635">
        <f>IF('3.Stok Awal'!$I635=0,0,'3.Stok Awal'!$I635)</f>
        <v>0</v>
      </c>
      <c r="I635" t="str">
        <f>IF('3.Stok Awal'!$J635=0,"",'3.Stok Awal'!$J635)</f>
        <v/>
      </c>
      <c r="J635">
        <f>IF('3.Stok Awal'!$K635=0,0,'3.Stok Awal'!$K635)</f>
        <v>0</v>
      </c>
      <c r="K635" t="str">
        <f>IF('3.Stok Awal'!$L635=0,"",'3.Stok Awal'!$L635)</f>
        <v/>
      </c>
      <c r="L635">
        <f>IF('3.Stok Awal'!$N635=0,0,'3.Stok Awal'!$N635)</f>
        <v>0</v>
      </c>
      <c r="M635" t="str">
        <f>IF('3.Stok Awal'!$O635=0,"",'3.Stok Awal'!$O635)</f>
        <v/>
      </c>
      <c r="N635">
        <f>SUMIF('4.Sell to Trade'!$O$5:$O$5003,'5.Stok Akhir'!$G635,'4.Sell to Trade'!$Q$5:$Q$5003)</f>
        <v>0</v>
      </c>
      <c r="O635" t="str">
        <f>IF('3.Stok Awal'!$L635=0,"",'3.Stok Awal'!$L635)</f>
        <v/>
      </c>
      <c r="P635">
        <f>IF(ISNA(VLOOKUP($A635,STOK_AWAL,13,0)),0,IF(VLOOKUP($A635,STOK_AWAL,13,0)&gt;0,ROUNDDOWN(L635/VLOOKUP($A635,STOK_AWAL,13,0),0),0))</f>
        <v>0</v>
      </c>
      <c r="Q635" t="str">
        <f>I635</f>
        <v/>
      </c>
      <c r="R635">
        <f>IFERROR(MOD(L635,VLOOKUP($A635,STOK_AWAL,13,0)),0)</f>
        <v>0</v>
      </c>
      <c r="S635" t="str">
        <f>K635</f>
        <v/>
      </c>
      <c r="T635">
        <f>R635+(P635*(IFERROR(VLOOKUP($A635,STOK_AWAL,13,0),0)))</f>
        <v>0</v>
      </c>
      <c r="U635" t="str">
        <f>M635</f>
        <v/>
      </c>
    </row>
    <row r="636" spans="1:21" x14ac:dyDescent="0.25">
      <c r="A636" t="str">
        <f>IF('3.Stok Awal'!$A636=0,"",'3.Stok Awal'!$A636)</f>
        <v/>
      </c>
      <c r="B636" t="str">
        <f>IF('3.Stok Awal'!$B636=0,"",'3.Stok Awal'!$B636)</f>
        <v/>
      </c>
      <c r="C636" t="str">
        <f>IF('3.Stok Awal'!$C636=0,"",'3.Stok Awal'!$C636)</f>
        <v/>
      </c>
      <c r="D636" t="str">
        <f>IF('3.Stok Awal'!$D636=0,"",'3.Stok Awal'!$D636)</f>
        <v/>
      </c>
      <c r="E636" t="str">
        <f>IF('3.Stok Awal'!$E636=0,"",'3.Stok Awal'!$E636)</f>
        <v/>
      </c>
      <c r="F636" s="4" t="str">
        <f>IF('3.Stok Awal'!$F636=0,"",'3.Stok Awal'!$F636)</f>
        <v/>
      </c>
      <c r="G636" s="4" t="str">
        <f t="shared" si="9"/>
        <v/>
      </c>
      <c r="H636">
        <f>IF('3.Stok Awal'!$I636=0,0,'3.Stok Awal'!$I636)</f>
        <v>0</v>
      </c>
      <c r="I636" t="str">
        <f>IF('3.Stok Awal'!$J636=0,"",'3.Stok Awal'!$J636)</f>
        <v/>
      </c>
      <c r="J636">
        <f>IF('3.Stok Awal'!$K636=0,0,'3.Stok Awal'!$K636)</f>
        <v>0</v>
      </c>
      <c r="K636" t="str">
        <f>IF('3.Stok Awal'!$L636=0,"",'3.Stok Awal'!$L636)</f>
        <v/>
      </c>
      <c r="L636">
        <f>IF('3.Stok Awal'!$N636=0,0,'3.Stok Awal'!$N636)</f>
        <v>0</v>
      </c>
      <c r="M636" t="str">
        <f>IF('3.Stok Awal'!$O636=0,"",'3.Stok Awal'!$O636)</f>
        <v/>
      </c>
      <c r="N636">
        <f>SUMIF('4.Sell to Trade'!$O$5:$O$5003,'5.Stok Akhir'!$G636,'4.Sell to Trade'!$Q$5:$Q$5003)</f>
        <v>0</v>
      </c>
      <c r="O636" t="str">
        <f>IF('3.Stok Awal'!$L636=0,"",'3.Stok Awal'!$L636)</f>
        <v/>
      </c>
      <c r="P636">
        <f>IF(ISNA(VLOOKUP($A636,STOK_AWAL,13,0)),0,IF(VLOOKUP($A636,STOK_AWAL,13,0)&gt;0,ROUNDDOWN(L636/VLOOKUP($A636,STOK_AWAL,13,0),0),0))</f>
        <v>0</v>
      </c>
      <c r="Q636" t="str">
        <f>I636</f>
        <v/>
      </c>
      <c r="R636">
        <f>IFERROR(MOD(L636,VLOOKUP($A636,STOK_AWAL,13,0)),0)</f>
        <v>0</v>
      </c>
      <c r="S636" t="str">
        <f>K636</f>
        <v/>
      </c>
      <c r="T636">
        <f>R636+(P636*(IFERROR(VLOOKUP($A636,STOK_AWAL,13,0),0)))</f>
        <v>0</v>
      </c>
      <c r="U636" t="str">
        <f>M636</f>
        <v/>
      </c>
    </row>
    <row r="637" spans="1:21" x14ac:dyDescent="0.25">
      <c r="A637" t="str">
        <f>IF('3.Stok Awal'!$A637=0,"",'3.Stok Awal'!$A637)</f>
        <v/>
      </c>
      <c r="B637" t="str">
        <f>IF('3.Stok Awal'!$B637=0,"",'3.Stok Awal'!$B637)</f>
        <v/>
      </c>
      <c r="C637" t="str">
        <f>IF('3.Stok Awal'!$C637=0,"",'3.Stok Awal'!$C637)</f>
        <v/>
      </c>
      <c r="D637" t="str">
        <f>IF('3.Stok Awal'!$D637=0,"",'3.Stok Awal'!$D637)</f>
        <v/>
      </c>
      <c r="E637" t="str">
        <f>IF('3.Stok Awal'!$E637=0,"",'3.Stok Awal'!$E637)</f>
        <v/>
      </c>
      <c r="F637" s="4" t="str">
        <f>IF('3.Stok Awal'!$F637=0,"",'3.Stok Awal'!$F637)</f>
        <v/>
      </c>
      <c r="G637" s="4" t="str">
        <f t="shared" si="9"/>
        <v/>
      </c>
      <c r="H637">
        <f>IF('3.Stok Awal'!$I637=0,0,'3.Stok Awal'!$I637)</f>
        <v>0</v>
      </c>
      <c r="I637" t="str">
        <f>IF('3.Stok Awal'!$J637=0,"",'3.Stok Awal'!$J637)</f>
        <v/>
      </c>
      <c r="J637">
        <f>IF('3.Stok Awal'!$K637=0,0,'3.Stok Awal'!$K637)</f>
        <v>0</v>
      </c>
      <c r="K637" t="str">
        <f>IF('3.Stok Awal'!$L637=0,"",'3.Stok Awal'!$L637)</f>
        <v/>
      </c>
      <c r="L637">
        <f>IF('3.Stok Awal'!$N637=0,0,'3.Stok Awal'!$N637)</f>
        <v>0</v>
      </c>
      <c r="M637" t="str">
        <f>IF('3.Stok Awal'!$O637=0,"",'3.Stok Awal'!$O637)</f>
        <v/>
      </c>
      <c r="N637">
        <f>SUMIF('4.Sell to Trade'!$O$5:$O$5003,'5.Stok Akhir'!$G637,'4.Sell to Trade'!$Q$5:$Q$5003)</f>
        <v>0</v>
      </c>
      <c r="O637" t="str">
        <f>IF('3.Stok Awal'!$L637=0,"",'3.Stok Awal'!$L637)</f>
        <v/>
      </c>
      <c r="P637">
        <f>IF(ISNA(VLOOKUP($A637,STOK_AWAL,13,0)),0,IF(VLOOKUP($A637,STOK_AWAL,13,0)&gt;0,ROUNDDOWN(L637/VLOOKUP($A637,STOK_AWAL,13,0),0),0))</f>
        <v>0</v>
      </c>
      <c r="Q637" t="str">
        <f>I637</f>
        <v/>
      </c>
      <c r="R637">
        <f>IFERROR(MOD(L637,VLOOKUP($A637,STOK_AWAL,13,0)),0)</f>
        <v>0</v>
      </c>
      <c r="S637" t="str">
        <f>K637</f>
        <v/>
      </c>
      <c r="T637">
        <f>R637+(P637*(IFERROR(VLOOKUP($A637,STOK_AWAL,13,0),0)))</f>
        <v>0</v>
      </c>
      <c r="U637" t="str">
        <f>M637</f>
        <v/>
      </c>
    </row>
    <row r="638" spans="1:21" x14ac:dyDescent="0.25">
      <c r="A638" t="str">
        <f>IF('3.Stok Awal'!$A638=0,"",'3.Stok Awal'!$A638)</f>
        <v/>
      </c>
      <c r="B638" t="str">
        <f>IF('3.Stok Awal'!$B638=0,"",'3.Stok Awal'!$B638)</f>
        <v/>
      </c>
      <c r="C638" t="str">
        <f>IF('3.Stok Awal'!$C638=0,"",'3.Stok Awal'!$C638)</f>
        <v/>
      </c>
      <c r="D638" t="str">
        <f>IF('3.Stok Awal'!$D638=0,"",'3.Stok Awal'!$D638)</f>
        <v/>
      </c>
      <c r="E638" t="str">
        <f>IF('3.Stok Awal'!$E638=0,"",'3.Stok Awal'!$E638)</f>
        <v/>
      </c>
      <c r="F638" s="4" t="str">
        <f>IF('3.Stok Awal'!$F638=0,"",'3.Stok Awal'!$F638)</f>
        <v/>
      </c>
      <c r="G638" s="4" t="str">
        <f t="shared" si="9"/>
        <v/>
      </c>
      <c r="H638">
        <f>IF('3.Stok Awal'!$I638=0,0,'3.Stok Awal'!$I638)</f>
        <v>0</v>
      </c>
      <c r="I638" t="str">
        <f>IF('3.Stok Awal'!$J638=0,"",'3.Stok Awal'!$J638)</f>
        <v/>
      </c>
      <c r="J638">
        <f>IF('3.Stok Awal'!$K638=0,0,'3.Stok Awal'!$K638)</f>
        <v>0</v>
      </c>
      <c r="K638" t="str">
        <f>IF('3.Stok Awal'!$L638=0,"",'3.Stok Awal'!$L638)</f>
        <v/>
      </c>
      <c r="L638">
        <f>IF('3.Stok Awal'!$N638=0,0,'3.Stok Awal'!$N638)</f>
        <v>0</v>
      </c>
      <c r="M638" t="str">
        <f>IF('3.Stok Awal'!$O638=0,"",'3.Stok Awal'!$O638)</f>
        <v/>
      </c>
      <c r="N638">
        <f>SUMIF('4.Sell to Trade'!$O$5:$O$5003,'5.Stok Akhir'!$G638,'4.Sell to Trade'!$Q$5:$Q$5003)</f>
        <v>0</v>
      </c>
      <c r="O638" t="str">
        <f>IF('3.Stok Awal'!$L638=0,"",'3.Stok Awal'!$L638)</f>
        <v/>
      </c>
      <c r="P638">
        <f>IF(ISNA(VLOOKUP($A638,STOK_AWAL,13,0)),0,IF(VLOOKUP($A638,STOK_AWAL,13,0)&gt;0,ROUNDDOWN(L638/VLOOKUP($A638,STOK_AWAL,13,0),0),0))</f>
        <v>0</v>
      </c>
      <c r="Q638" t="str">
        <f>I638</f>
        <v/>
      </c>
      <c r="R638">
        <f>IFERROR(MOD(L638,VLOOKUP($A638,STOK_AWAL,13,0)),0)</f>
        <v>0</v>
      </c>
      <c r="S638" t="str">
        <f>K638</f>
        <v/>
      </c>
      <c r="T638">
        <f>R638+(P638*(IFERROR(VLOOKUP($A638,STOK_AWAL,13,0),0)))</f>
        <v>0</v>
      </c>
      <c r="U638" t="str">
        <f>M638</f>
        <v/>
      </c>
    </row>
    <row r="639" spans="1:21" x14ac:dyDescent="0.25">
      <c r="A639" t="str">
        <f>IF('3.Stok Awal'!$A639=0,"",'3.Stok Awal'!$A639)</f>
        <v/>
      </c>
      <c r="B639" t="str">
        <f>IF('3.Stok Awal'!$B639=0,"",'3.Stok Awal'!$B639)</f>
        <v/>
      </c>
      <c r="C639" t="str">
        <f>IF('3.Stok Awal'!$C639=0,"",'3.Stok Awal'!$C639)</f>
        <v/>
      </c>
      <c r="D639" t="str">
        <f>IF('3.Stok Awal'!$D639=0,"",'3.Stok Awal'!$D639)</f>
        <v/>
      </c>
      <c r="E639" t="str">
        <f>IF('3.Stok Awal'!$E639=0,"",'3.Stok Awal'!$E639)</f>
        <v/>
      </c>
      <c r="F639" s="4" t="str">
        <f>IF('3.Stok Awal'!$F639=0,"",'3.Stok Awal'!$F639)</f>
        <v/>
      </c>
      <c r="G639" s="4" t="str">
        <f t="shared" si="9"/>
        <v/>
      </c>
      <c r="H639">
        <f>IF('3.Stok Awal'!$I639=0,0,'3.Stok Awal'!$I639)</f>
        <v>0</v>
      </c>
      <c r="I639" t="str">
        <f>IF('3.Stok Awal'!$J639=0,"",'3.Stok Awal'!$J639)</f>
        <v/>
      </c>
      <c r="J639">
        <f>IF('3.Stok Awal'!$K639=0,0,'3.Stok Awal'!$K639)</f>
        <v>0</v>
      </c>
      <c r="K639" t="str">
        <f>IF('3.Stok Awal'!$L639=0,"",'3.Stok Awal'!$L639)</f>
        <v/>
      </c>
      <c r="L639">
        <f>IF('3.Stok Awal'!$N639=0,0,'3.Stok Awal'!$N639)</f>
        <v>0</v>
      </c>
      <c r="M639" t="str">
        <f>IF('3.Stok Awal'!$O639=0,"",'3.Stok Awal'!$O639)</f>
        <v/>
      </c>
      <c r="N639">
        <f>SUMIF('4.Sell to Trade'!$O$5:$O$5003,'5.Stok Akhir'!$G639,'4.Sell to Trade'!$Q$5:$Q$5003)</f>
        <v>0</v>
      </c>
      <c r="O639" t="str">
        <f>IF('3.Stok Awal'!$L639=0,"",'3.Stok Awal'!$L639)</f>
        <v/>
      </c>
      <c r="P639">
        <f>IF(ISNA(VLOOKUP($A639,STOK_AWAL,13,0)),0,IF(VLOOKUP($A639,STOK_AWAL,13,0)&gt;0,ROUNDDOWN(L639/VLOOKUP($A639,STOK_AWAL,13,0),0),0))</f>
        <v>0</v>
      </c>
      <c r="Q639" t="str">
        <f>I639</f>
        <v/>
      </c>
      <c r="R639">
        <f>IFERROR(MOD(L639,VLOOKUP($A639,STOK_AWAL,13,0)),0)</f>
        <v>0</v>
      </c>
      <c r="S639" t="str">
        <f>K639</f>
        <v/>
      </c>
      <c r="T639">
        <f>R639+(P639*(IFERROR(VLOOKUP($A639,STOK_AWAL,13,0),0)))</f>
        <v>0</v>
      </c>
      <c r="U639" t="str">
        <f>M639</f>
        <v/>
      </c>
    </row>
    <row r="640" spans="1:21" x14ac:dyDescent="0.25">
      <c r="A640" t="str">
        <f>IF('3.Stok Awal'!$A640=0,"",'3.Stok Awal'!$A640)</f>
        <v/>
      </c>
      <c r="B640" t="str">
        <f>IF('3.Stok Awal'!$B640=0,"",'3.Stok Awal'!$B640)</f>
        <v/>
      </c>
      <c r="C640" t="str">
        <f>IF('3.Stok Awal'!$C640=0,"",'3.Stok Awal'!$C640)</f>
        <v/>
      </c>
      <c r="D640" t="str">
        <f>IF('3.Stok Awal'!$D640=0,"",'3.Stok Awal'!$D640)</f>
        <v/>
      </c>
      <c r="E640" t="str">
        <f>IF('3.Stok Awal'!$E640=0,"",'3.Stok Awal'!$E640)</f>
        <v/>
      </c>
      <c r="F640" s="4" t="str">
        <f>IF('3.Stok Awal'!$F640=0,"",'3.Stok Awal'!$F640)</f>
        <v/>
      </c>
      <c r="G640" s="4" t="str">
        <f t="shared" si="9"/>
        <v/>
      </c>
      <c r="H640">
        <f>IF('3.Stok Awal'!$I640=0,0,'3.Stok Awal'!$I640)</f>
        <v>0</v>
      </c>
      <c r="I640" t="str">
        <f>IF('3.Stok Awal'!$J640=0,"",'3.Stok Awal'!$J640)</f>
        <v/>
      </c>
      <c r="J640">
        <f>IF('3.Stok Awal'!$K640=0,0,'3.Stok Awal'!$K640)</f>
        <v>0</v>
      </c>
      <c r="K640" t="str">
        <f>IF('3.Stok Awal'!$L640=0,"",'3.Stok Awal'!$L640)</f>
        <v/>
      </c>
      <c r="L640">
        <f>IF('3.Stok Awal'!$N640=0,0,'3.Stok Awal'!$N640)</f>
        <v>0</v>
      </c>
      <c r="M640" t="str">
        <f>IF('3.Stok Awal'!$O640=0,"",'3.Stok Awal'!$O640)</f>
        <v/>
      </c>
      <c r="N640">
        <f>SUMIF('4.Sell to Trade'!$O$5:$O$5003,'5.Stok Akhir'!$G640,'4.Sell to Trade'!$Q$5:$Q$5003)</f>
        <v>0</v>
      </c>
      <c r="O640" t="str">
        <f>IF('3.Stok Awal'!$L640=0,"",'3.Stok Awal'!$L640)</f>
        <v/>
      </c>
      <c r="P640">
        <f>IF(ISNA(VLOOKUP($A640,STOK_AWAL,13,0)),0,IF(VLOOKUP($A640,STOK_AWAL,13,0)&gt;0,ROUNDDOWN(L640/VLOOKUP($A640,STOK_AWAL,13,0),0),0))</f>
        <v>0</v>
      </c>
      <c r="Q640" t="str">
        <f>I640</f>
        <v/>
      </c>
      <c r="R640">
        <f>IFERROR(MOD(L640,VLOOKUP($A640,STOK_AWAL,13,0)),0)</f>
        <v>0</v>
      </c>
      <c r="S640" t="str">
        <f>K640</f>
        <v/>
      </c>
      <c r="T640">
        <f>R640+(P640*(IFERROR(VLOOKUP($A640,STOK_AWAL,13,0),0)))</f>
        <v>0</v>
      </c>
      <c r="U640" t="str">
        <f>M640</f>
        <v/>
      </c>
    </row>
    <row r="641" spans="1:21" x14ac:dyDescent="0.25">
      <c r="A641" t="str">
        <f>IF('3.Stok Awal'!$A641=0,"",'3.Stok Awal'!$A641)</f>
        <v/>
      </c>
      <c r="B641" t="str">
        <f>IF('3.Stok Awal'!$B641=0,"",'3.Stok Awal'!$B641)</f>
        <v/>
      </c>
      <c r="C641" t="str">
        <f>IF('3.Stok Awal'!$C641=0,"",'3.Stok Awal'!$C641)</f>
        <v/>
      </c>
      <c r="D641" t="str">
        <f>IF('3.Stok Awal'!$D641=0,"",'3.Stok Awal'!$D641)</f>
        <v/>
      </c>
      <c r="E641" t="str">
        <f>IF('3.Stok Awal'!$E641=0,"",'3.Stok Awal'!$E641)</f>
        <v/>
      </c>
      <c r="F641" s="4" t="str">
        <f>IF('3.Stok Awal'!$F641=0,"",'3.Stok Awal'!$F641)</f>
        <v/>
      </c>
      <c r="G641" s="4" t="str">
        <f t="shared" si="9"/>
        <v/>
      </c>
      <c r="H641">
        <f>IF('3.Stok Awal'!$I641=0,0,'3.Stok Awal'!$I641)</f>
        <v>0</v>
      </c>
      <c r="I641" t="str">
        <f>IF('3.Stok Awal'!$J641=0,"",'3.Stok Awal'!$J641)</f>
        <v/>
      </c>
      <c r="J641">
        <f>IF('3.Stok Awal'!$K641=0,0,'3.Stok Awal'!$K641)</f>
        <v>0</v>
      </c>
      <c r="K641" t="str">
        <f>IF('3.Stok Awal'!$L641=0,"",'3.Stok Awal'!$L641)</f>
        <v/>
      </c>
      <c r="L641">
        <f>IF('3.Stok Awal'!$N641=0,0,'3.Stok Awal'!$N641)</f>
        <v>0</v>
      </c>
      <c r="M641" t="str">
        <f>IF('3.Stok Awal'!$O641=0,"",'3.Stok Awal'!$O641)</f>
        <v/>
      </c>
      <c r="N641">
        <f>SUMIF('4.Sell to Trade'!$O$5:$O$5003,'5.Stok Akhir'!$G641,'4.Sell to Trade'!$Q$5:$Q$5003)</f>
        <v>0</v>
      </c>
      <c r="O641" t="str">
        <f>IF('3.Stok Awal'!$L641=0,"",'3.Stok Awal'!$L641)</f>
        <v/>
      </c>
      <c r="P641">
        <f>IF(ISNA(VLOOKUP($A641,STOK_AWAL,13,0)),0,IF(VLOOKUP($A641,STOK_AWAL,13,0)&gt;0,ROUNDDOWN(L641/VLOOKUP($A641,STOK_AWAL,13,0),0),0))</f>
        <v>0</v>
      </c>
      <c r="Q641" t="str">
        <f>I641</f>
        <v/>
      </c>
      <c r="R641">
        <f>IFERROR(MOD(L641,VLOOKUP($A641,STOK_AWAL,13,0)),0)</f>
        <v>0</v>
      </c>
      <c r="S641" t="str">
        <f>K641</f>
        <v/>
      </c>
      <c r="T641">
        <f>R641+(P641*(IFERROR(VLOOKUP($A641,STOK_AWAL,13,0),0)))</f>
        <v>0</v>
      </c>
      <c r="U641" t="str">
        <f>M641</f>
        <v/>
      </c>
    </row>
    <row r="642" spans="1:21" x14ac:dyDescent="0.25">
      <c r="A642" t="str">
        <f>IF('3.Stok Awal'!$A642=0,"",'3.Stok Awal'!$A642)</f>
        <v/>
      </c>
      <c r="B642" t="str">
        <f>IF('3.Stok Awal'!$B642=0,"",'3.Stok Awal'!$B642)</f>
        <v/>
      </c>
      <c r="C642" t="str">
        <f>IF('3.Stok Awal'!$C642=0,"",'3.Stok Awal'!$C642)</f>
        <v/>
      </c>
      <c r="D642" t="str">
        <f>IF('3.Stok Awal'!$D642=0,"",'3.Stok Awal'!$D642)</f>
        <v/>
      </c>
      <c r="E642" t="str">
        <f>IF('3.Stok Awal'!$E642=0,"",'3.Stok Awal'!$E642)</f>
        <v/>
      </c>
      <c r="F642" s="4" t="str">
        <f>IF('3.Stok Awal'!$F642=0,"",'3.Stok Awal'!$F642)</f>
        <v/>
      </c>
      <c r="G642" s="4" t="str">
        <f t="shared" si="9"/>
        <v/>
      </c>
      <c r="H642">
        <f>IF('3.Stok Awal'!$I642=0,0,'3.Stok Awal'!$I642)</f>
        <v>0</v>
      </c>
      <c r="I642" t="str">
        <f>IF('3.Stok Awal'!$J642=0,"",'3.Stok Awal'!$J642)</f>
        <v/>
      </c>
      <c r="J642">
        <f>IF('3.Stok Awal'!$K642=0,0,'3.Stok Awal'!$K642)</f>
        <v>0</v>
      </c>
      <c r="K642" t="str">
        <f>IF('3.Stok Awal'!$L642=0,"",'3.Stok Awal'!$L642)</f>
        <v/>
      </c>
      <c r="L642">
        <f>IF('3.Stok Awal'!$N642=0,0,'3.Stok Awal'!$N642)</f>
        <v>0</v>
      </c>
      <c r="M642" t="str">
        <f>IF('3.Stok Awal'!$O642=0,"",'3.Stok Awal'!$O642)</f>
        <v/>
      </c>
      <c r="N642">
        <f>SUMIF('4.Sell to Trade'!$O$5:$O$5003,'5.Stok Akhir'!$G642,'4.Sell to Trade'!$Q$5:$Q$5003)</f>
        <v>0</v>
      </c>
      <c r="O642" t="str">
        <f>IF('3.Stok Awal'!$L642=0,"",'3.Stok Awal'!$L642)</f>
        <v/>
      </c>
      <c r="P642">
        <f>IF(ISNA(VLOOKUP($A642,STOK_AWAL,13,0)),0,IF(VLOOKUP($A642,STOK_AWAL,13,0)&gt;0,ROUNDDOWN(L642/VLOOKUP($A642,STOK_AWAL,13,0),0),0))</f>
        <v>0</v>
      </c>
      <c r="Q642" t="str">
        <f>I642</f>
        <v/>
      </c>
      <c r="R642">
        <f>IFERROR(MOD(L642,VLOOKUP($A642,STOK_AWAL,13,0)),0)</f>
        <v>0</v>
      </c>
      <c r="S642" t="str">
        <f>K642</f>
        <v/>
      </c>
      <c r="T642">
        <f>R642+(P642*(IFERROR(VLOOKUP($A642,STOK_AWAL,13,0),0)))</f>
        <v>0</v>
      </c>
      <c r="U642" t="str">
        <f>M642</f>
        <v/>
      </c>
    </row>
    <row r="643" spans="1:21" x14ac:dyDescent="0.25">
      <c r="A643" t="str">
        <f>IF('3.Stok Awal'!$A643=0,"",'3.Stok Awal'!$A643)</f>
        <v/>
      </c>
      <c r="B643" t="str">
        <f>IF('3.Stok Awal'!$B643=0,"",'3.Stok Awal'!$B643)</f>
        <v/>
      </c>
      <c r="C643" t="str">
        <f>IF('3.Stok Awal'!$C643=0,"",'3.Stok Awal'!$C643)</f>
        <v/>
      </c>
      <c r="D643" t="str">
        <f>IF('3.Stok Awal'!$D643=0,"",'3.Stok Awal'!$D643)</f>
        <v/>
      </c>
      <c r="E643" t="str">
        <f>IF('3.Stok Awal'!$E643=0,"",'3.Stok Awal'!$E643)</f>
        <v/>
      </c>
      <c r="F643" s="4" t="str">
        <f>IF('3.Stok Awal'!$F643=0,"",'3.Stok Awal'!$F643)</f>
        <v/>
      </c>
      <c r="G643" s="4" t="str">
        <f t="shared" si="9"/>
        <v/>
      </c>
      <c r="H643">
        <f>IF('3.Stok Awal'!$I643=0,0,'3.Stok Awal'!$I643)</f>
        <v>0</v>
      </c>
      <c r="I643" t="str">
        <f>IF('3.Stok Awal'!$J643=0,"",'3.Stok Awal'!$J643)</f>
        <v/>
      </c>
      <c r="J643">
        <f>IF('3.Stok Awal'!$K643=0,0,'3.Stok Awal'!$K643)</f>
        <v>0</v>
      </c>
      <c r="K643" t="str">
        <f>IF('3.Stok Awal'!$L643=0,"",'3.Stok Awal'!$L643)</f>
        <v/>
      </c>
      <c r="L643">
        <f>IF('3.Stok Awal'!$N643=0,0,'3.Stok Awal'!$N643)</f>
        <v>0</v>
      </c>
      <c r="M643" t="str">
        <f>IF('3.Stok Awal'!$O643=0,"",'3.Stok Awal'!$O643)</f>
        <v/>
      </c>
      <c r="N643">
        <f>SUMIF('4.Sell to Trade'!$O$5:$O$5003,'5.Stok Akhir'!$G643,'4.Sell to Trade'!$Q$5:$Q$5003)</f>
        <v>0</v>
      </c>
      <c r="O643" t="str">
        <f>IF('3.Stok Awal'!$L643=0,"",'3.Stok Awal'!$L643)</f>
        <v/>
      </c>
      <c r="P643">
        <f>IF(ISNA(VLOOKUP($A643,STOK_AWAL,13,0)),0,IF(VLOOKUP($A643,STOK_AWAL,13,0)&gt;0,ROUNDDOWN(L643/VLOOKUP($A643,STOK_AWAL,13,0),0),0))</f>
        <v>0</v>
      </c>
      <c r="Q643" t="str">
        <f>I643</f>
        <v/>
      </c>
      <c r="R643">
        <f>IFERROR(MOD(L643,VLOOKUP($A643,STOK_AWAL,13,0)),0)</f>
        <v>0</v>
      </c>
      <c r="S643" t="str">
        <f>K643</f>
        <v/>
      </c>
      <c r="T643">
        <f>R643+(P643*(IFERROR(VLOOKUP($A643,STOK_AWAL,13,0),0)))</f>
        <v>0</v>
      </c>
      <c r="U643" t="str">
        <f>M643</f>
        <v/>
      </c>
    </row>
    <row r="644" spans="1:21" x14ac:dyDescent="0.25">
      <c r="A644" t="str">
        <f>IF('3.Stok Awal'!$A644=0,"",'3.Stok Awal'!$A644)</f>
        <v/>
      </c>
      <c r="B644" t="str">
        <f>IF('3.Stok Awal'!$B644=0,"",'3.Stok Awal'!$B644)</f>
        <v/>
      </c>
      <c r="C644" t="str">
        <f>IF('3.Stok Awal'!$C644=0,"",'3.Stok Awal'!$C644)</f>
        <v/>
      </c>
      <c r="D644" t="str">
        <f>IF('3.Stok Awal'!$D644=0,"",'3.Stok Awal'!$D644)</f>
        <v/>
      </c>
      <c r="E644" t="str">
        <f>IF('3.Stok Awal'!$E644=0,"",'3.Stok Awal'!$E644)</f>
        <v/>
      </c>
      <c r="F644" s="4" t="str">
        <f>IF('3.Stok Awal'!$F644=0,"",'3.Stok Awal'!$F644)</f>
        <v/>
      </c>
      <c r="G644" s="4" t="str">
        <f t="shared" si="9"/>
        <v/>
      </c>
      <c r="H644">
        <f>IF('3.Stok Awal'!$I644=0,0,'3.Stok Awal'!$I644)</f>
        <v>0</v>
      </c>
      <c r="I644" t="str">
        <f>IF('3.Stok Awal'!$J644=0,"",'3.Stok Awal'!$J644)</f>
        <v/>
      </c>
      <c r="J644">
        <f>IF('3.Stok Awal'!$K644=0,0,'3.Stok Awal'!$K644)</f>
        <v>0</v>
      </c>
      <c r="K644" t="str">
        <f>IF('3.Stok Awal'!$L644=0,"",'3.Stok Awal'!$L644)</f>
        <v/>
      </c>
      <c r="L644">
        <f>IF('3.Stok Awal'!$N644=0,0,'3.Stok Awal'!$N644)</f>
        <v>0</v>
      </c>
      <c r="M644" t="str">
        <f>IF('3.Stok Awal'!$O644=0,"",'3.Stok Awal'!$O644)</f>
        <v/>
      </c>
      <c r="N644">
        <f>SUMIF('4.Sell to Trade'!$O$5:$O$5003,'5.Stok Akhir'!$G644,'4.Sell to Trade'!$Q$5:$Q$5003)</f>
        <v>0</v>
      </c>
      <c r="O644" t="str">
        <f>IF('3.Stok Awal'!$L644=0,"",'3.Stok Awal'!$L644)</f>
        <v/>
      </c>
      <c r="P644">
        <f>IF(ISNA(VLOOKUP($A644,STOK_AWAL,13,0)),0,IF(VLOOKUP($A644,STOK_AWAL,13,0)&gt;0,ROUNDDOWN(L644/VLOOKUP($A644,STOK_AWAL,13,0),0),0))</f>
        <v>0</v>
      </c>
      <c r="Q644" t="str">
        <f>I644</f>
        <v/>
      </c>
      <c r="R644">
        <f>IFERROR(MOD(L644,VLOOKUP($A644,STOK_AWAL,13,0)),0)</f>
        <v>0</v>
      </c>
      <c r="S644" t="str">
        <f>K644</f>
        <v/>
      </c>
      <c r="T644">
        <f>R644+(P644*(IFERROR(VLOOKUP($A644,STOK_AWAL,13,0),0)))</f>
        <v>0</v>
      </c>
      <c r="U644" t="str">
        <f>M644</f>
        <v/>
      </c>
    </row>
    <row r="645" spans="1:21" x14ac:dyDescent="0.25">
      <c r="A645" t="str">
        <f>IF('3.Stok Awal'!$A645=0,"",'3.Stok Awal'!$A645)</f>
        <v/>
      </c>
      <c r="B645" t="str">
        <f>IF('3.Stok Awal'!$B645=0,"",'3.Stok Awal'!$B645)</f>
        <v/>
      </c>
      <c r="C645" t="str">
        <f>IF('3.Stok Awal'!$C645=0,"",'3.Stok Awal'!$C645)</f>
        <v/>
      </c>
      <c r="D645" t="str">
        <f>IF('3.Stok Awal'!$D645=0,"",'3.Stok Awal'!$D645)</f>
        <v/>
      </c>
      <c r="E645" t="str">
        <f>IF('3.Stok Awal'!$E645=0,"",'3.Stok Awal'!$E645)</f>
        <v/>
      </c>
      <c r="F645" s="4" t="str">
        <f>IF('3.Stok Awal'!$F645=0,"",'3.Stok Awal'!$F645)</f>
        <v/>
      </c>
      <c r="G645" s="4" t="str">
        <f t="shared" si="9"/>
        <v/>
      </c>
      <c r="H645">
        <f>IF('3.Stok Awal'!$I645=0,0,'3.Stok Awal'!$I645)</f>
        <v>0</v>
      </c>
      <c r="I645" t="str">
        <f>IF('3.Stok Awal'!$J645=0,"",'3.Stok Awal'!$J645)</f>
        <v/>
      </c>
      <c r="J645">
        <f>IF('3.Stok Awal'!$K645=0,0,'3.Stok Awal'!$K645)</f>
        <v>0</v>
      </c>
      <c r="K645" t="str">
        <f>IF('3.Stok Awal'!$L645=0,"",'3.Stok Awal'!$L645)</f>
        <v/>
      </c>
      <c r="L645">
        <f>IF('3.Stok Awal'!$N645=0,0,'3.Stok Awal'!$N645)</f>
        <v>0</v>
      </c>
      <c r="M645" t="str">
        <f>IF('3.Stok Awal'!$O645=0,"",'3.Stok Awal'!$O645)</f>
        <v/>
      </c>
      <c r="N645">
        <f>SUMIF('4.Sell to Trade'!$O$5:$O$5003,'5.Stok Akhir'!$G645,'4.Sell to Trade'!$Q$5:$Q$5003)</f>
        <v>0</v>
      </c>
      <c r="O645" t="str">
        <f>IF('3.Stok Awal'!$L645=0,"",'3.Stok Awal'!$L645)</f>
        <v/>
      </c>
      <c r="P645">
        <f>IF(ISNA(VLOOKUP($A645,STOK_AWAL,13,0)),0,IF(VLOOKUP($A645,STOK_AWAL,13,0)&gt;0,ROUNDDOWN(L645/VLOOKUP($A645,STOK_AWAL,13,0),0),0))</f>
        <v>0</v>
      </c>
      <c r="Q645" t="str">
        <f>I645</f>
        <v/>
      </c>
      <c r="R645">
        <f>IFERROR(MOD(L645,VLOOKUP($A645,STOK_AWAL,13,0)),0)</f>
        <v>0</v>
      </c>
      <c r="S645" t="str">
        <f>K645</f>
        <v/>
      </c>
      <c r="T645">
        <f>R645+(P645*(IFERROR(VLOOKUP($A645,STOK_AWAL,13,0),0)))</f>
        <v>0</v>
      </c>
      <c r="U645" t="str">
        <f>M645</f>
        <v/>
      </c>
    </row>
    <row r="646" spans="1:21" x14ac:dyDescent="0.25">
      <c r="A646" t="str">
        <f>IF('3.Stok Awal'!$A646=0,"",'3.Stok Awal'!$A646)</f>
        <v/>
      </c>
      <c r="B646" t="str">
        <f>IF('3.Stok Awal'!$B646=0,"",'3.Stok Awal'!$B646)</f>
        <v/>
      </c>
      <c r="C646" t="str">
        <f>IF('3.Stok Awal'!$C646=0,"",'3.Stok Awal'!$C646)</f>
        <v/>
      </c>
      <c r="D646" t="str">
        <f>IF('3.Stok Awal'!$D646=0,"",'3.Stok Awal'!$D646)</f>
        <v/>
      </c>
      <c r="E646" t="str">
        <f>IF('3.Stok Awal'!$E646=0,"",'3.Stok Awal'!$E646)</f>
        <v/>
      </c>
      <c r="F646" s="4" t="str">
        <f>IF('3.Stok Awal'!$F646=0,"",'3.Stok Awal'!$F646)</f>
        <v/>
      </c>
      <c r="G646" s="4" t="str">
        <f t="shared" ref="G646:G709" si="10">A646&amp;F646</f>
        <v/>
      </c>
      <c r="H646">
        <f>IF('3.Stok Awal'!$I646=0,0,'3.Stok Awal'!$I646)</f>
        <v>0</v>
      </c>
      <c r="I646" t="str">
        <f>IF('3.Stok Awal'!$J646=0,"",'3.Stok Awal'!$J646)</f>
        <v/>
      </c>
      <c r="J646">
        <f>IF('3.Stok Awal'!$K646=0,0,'3.Stok Awal'!$K646)</f>
        <v>0</v>
      </c>
      <c r="K646" t="str">
        <f>IF('3.Stok Awal'!$L646=0,"",'3.Stok Awal'!$L646)</f>
        <v/>
      </c>
      <c r="L646">
        <f>IF('3.Stok Awal'!$N646=0,0,'3.Stok Awal'!$N646)</f>
        <v>0</v>
      </c>
      <c r="M646" t="str">
        <f>IF('3.Stok Awal'!$O646=0,"",'3.Stok Awal'!$O646)</f>
        <v/>
      </c>
      <c r="N646">
        <f>SUMIF('4.Sell to Trade'!$O$5:$O$5003,'5.Stok Akhir'!$G646,'4.Sell to Trade'!$Q$5:$Q$5003)</f>
        <v>0</v>
      </c>
      <c r="O646" t="str">
        <f>IF('3.Stok Awal'!$L646=0,"",'3.Stok Awal'!$L646)</f>
        <v/>
      </c>
      <c r="P646">
        <f>IF(ISNA(VLOOKUP($A646,STOK_AWAL,13,0)),0,IF(VLOOKUP($A646,STOK_AWAL,13,0)&gt;0,ROUNDDOWN(L646/VLOOKUP($A646,STOK_AWAL,13,0),0),0))</f>
        <v>0</v>
      </c>
      <c r="Q646" t="str">
        <f>I646</f>
        <v/>
      </c>
      <c r="R646">
        <f>IFERROR(MOD(L646,VLOOKUP($A646,STOK_AWAL,13,0)),0)</f>
        <v>0</v>
      </c>
      <c r="S646" t="str">
        <f>K646</f>
        <v/>
      </c>
      <c r="T646">
        <f>R646+(P646*(IFERROR(VLOOKUP($A646,STOK_AWAL,13,0),0)))</f>
        <v>0</v>
      </c>
      <c r="U646" t="str">
        <f>M646</f>
        <v/>
      </c>
    </row>
    <row r="647" spans="1:21" x14ac:dyDescent="0.25">
      <c r="A647" t="str">
        <f>IF('3.Stok Awal'!$A647=0,"",'3.Stok Awal'!$A647)</f>
        <v/>
      </c>
      <c r="B647" t="str">
        <f>IF('3.Stok Awal'!$B647=0,"",'3.Stok Awal'!$B647)</f>
        <v/>
      </c>
      <c r="C647" t="str">
        <f>IF('3.Stok Awal'!$C647=0,"",'3.Stok Awal'!$C647)</f>
        <v/>
      </c>
      <c r="D647" t="str">
        <f>IF('3.Stok Awal'!$D647=0,"",'3.Stok Awal'!$D647)</f>
        <v/>
      </c>
      <c r="E647" t="str">
        <f>IF('3.Stok Awal'!$E647=0,"",'3.Stok Awal'!$E647)</f>
        <v/>
      </c>
      <c r="F647" s="4" t="str">
        <f>IF('3.Stok Awal'!$F647=0,"",'3.Stok Awal'!$F647)</f>
        <v/>
      </c>
      <c r="G647" s="4" t="str">
        <f t="shared" si="10"/>
        <v/>
      </c>
      <c r="H647">
        <f>IF('3.Stok Awal'!$I647=0,0,'3.Stok Awal'!$I647)</f>
        <v>0</v>
      </c>
      <c r="I647" t="str">
        <f>IF('3.Stok Awal'!$J647=0,"",'3.Stok Awal'!$J647)</f>
        <v/>
      </c>
      <c r="J647">
        <f>IF('3.Stok Awal'!$K647=0,0,'3.Stok Awal'!$K647)</f>
        <v>0</v>
      </c>
      <c r="K647" t="str">
        <f>IF('3.Stok Awal'!$L647=0,"",'3.Stok Awal'!$L647)</f>
        <v/>
      </c>
      <c r="L647">
        <f>IF('3.Stok Awal'!$N647=0,0,'3.Stok Awal'!$N647)</f>
        <v>0</v>
      </c>
      <c r="M647" t="str">
        <f>IF('3.Stok Awal'!$O647=0,"",'3.Stok Awal'!$O647)</f>
        <v/>
      </c>
      <c r="N647">
        <f>SUMIF('4.Sell to Trade'!$O$5:$O$5003,'5.Stok Akhir'!$G647,'4.Sell to Trade'!$Q$5:$Q$5003)</f>
        <v>0</v>
      </c>
      <c r="O647" t="str">
        <f>IF('3.Stok Awal'!$L647=0,"",'3.Stok Awal'!$L647)</f>
        <v/>
      </c>
      <c r="P647">
        <f>IF(ISNA(VLOOKUP($A647,STOK_AWAL,13,0)),0,IF(VLOOKUP($A647,STOK_AWAL,13,0)&gt;0,ROUNDDOWN(L647/VLOOKUP($A647,STOK_AWAL,13,0),0),0))</f>
        <v>0</v>
      </c>
      <c r="Q647" t="str">
        <f>I647</f>
        <v/>
      </c>
      <c r="R647">
        <f>IFERROR(MOD(L647,VLOOKUP($A647,STOK_AWAL,13,0)),0)</f>
        <v>0</v>
      </c>
      <c r="S647" t="str">
        <f>K647</f>
        <v/>
      </c>
      <c r="T647">
        <f>R647+(P647*(IFERROR(VLOOKUP($A647,STOK_AWAL,13,0),0)))</f>
        <v>0</v>
      </c>
      <c r="U647" t="str">
        <f>M647</f>
        <v/>
      </c>
    </row>
    <row r="648" spans="1:21" x14ac:dyDescent="0.25">
      <c r="A648" t="str">
        <f>IF('3.Stok Awal'!$A648=0,"",'3.Stok Awal'!$A648)</f>
        <v/>
      </c>
      <c r="B648" t="str">
        <f>IF('3.Stok Awal'!$B648=0,"",'3.Stok Awal'!$B648)</f>
        <v/>
      </c>
      <c r="C648" t="str">
        <f>IF('3.Stok Awal'!$C648=0,"",'3.Stok Awal'!$C648)</f>
        <v/>
      </c>
      <c r="D648" t="str">
        <f>IF('3.Stok Awal'!$D648=0,"",'3.Stok Awal'!$D648)</f>
        <v/>
      </c>
      <c r="E648" t="str">
        <f>IF('3.Stok Awal'!$E648=0,"",'3.Stok Awal'!$E648)</f>
        <v/>
      </c>
      <c r="F648" s="4" t="str">
        <f>IF('3.Stok Awal'!$F648=0,"",'3.Stok Awal'!$F648)</f>
        <v/>
      </c>
      <c r="G648" s="4" t="str">
        <f t="shared" si="10"/>
        <v/>
      </c>
      <c r="H648">
        <f>IF('3.Stok Awal'!$I648=0,0,'3.Stok Awal'!$I648)</f>
        <v>0</v>
      </c>
      <c r="I648" t="str">
        <f>IF('3.Stok Awal'!$J648=0,"",'3.Stok Awal'!$J648)</f>
        <v/>
      </c>
      <c r="J648">
        <f>IF('3.Stok Awal'!$K648=0,0,'3.Stok Awal'!$K648)</f>
        <v>0</v>
      </c>
      <c r="K648" t="str">
        <f>IF('3.Stok Awal'!$L648=0,"",'3.Stok Awal'!$L648)</f>
        <v/>
      </c>
      <c r="L648">
        <f>IF('3.Stok Awal'!$N648=0,0,'3.Stok Awal'!$N648)</f>
        <v>0</v>
      </c>
      <c r="M648" t="str">
        <f>IF('3.Stok Awal'!$O648=0,"",'3.Stok Awal'!$O648)</f>
        <v/>
      </c>
      <c r="N648">
        <f>SUMIF('4.Sell to Trade'!$O$5:$O$5003,'5.Stok Akhir'!$G648,'4.Sell to Trade'!$Q$5:$Q$5003)</f>
        <v>0</v>
      </c>
      <c r="O648" t="str">
        <f>IF('3.Stok Awal'!$L648=0,"",'3.Stok Awal'!$L648)</f>
        <v/>
      </c>
      <c r="P648">
        <f>IF(ISNA(VLOOKUP($A648,STOK_AWAL,13,0)),0,IF(VLOOKUP($A648,STOK_AWAL,13,0)&gt;0,ROUNDDOWN(L648/VLOOKUP($A648,STOK_AWAL,13,0),0),0))</f>
        <v>0</v>
      </c>
      <c r="Q648" t="str">
        <f>I648</f>
        <v/>
      </c>
      <c r="R648">
        <f>IFERROR(MOD(L648,VLOOKUP($A648,STOK_AWAL,13,0)),0)</f>
        <v>0</v>
      </c>
      <c r="S648" t="str">
        <f>K648</f>
        <v/>
      </c>
      <c r="T648">
        <f>R648+(P648*(IFERROR(VLOOKUP($A648,STOK_AWAL,13,0),0)))</f>
        <v>0</v>
      </c>
      <c r="U648" t="str">
        <f>M648</f>
        <v/>
      </c>
    </row>
    <row r="649" spans="1:21" x14ac:dyDescent="0.25">
      <c r="A649" t="str">
        <f>IF('3.Stok Awal'!$A649=0,"",'3.Stok Awal'!$A649)</f>
        <v/>
      </c>
      <c r="B649" t="str">
        <f>IF('3.Stok Awal'!$B649=0,"",'3.Stok Awal'!$B649)</f>
        <v/>
      </c>
      <c r="C649" t="str">
        <f>IF('3.Stok Awal'!$C649=0,"",'3.Stok Awal'!$C649)</f>
        <v/>
      </c>
      <c r="D649" t="str">
        <f>IF('3.Stok Awal'!$D649=0,"",'3.Stok Awal'!$D649)</f>
        <v/>
      </c>
      <c r="E649" t="str">
        <f>IF('3.Stok Awal'!$E649=0,"",'3.Stok Awal'!$E649)</f>
        <v/>
      </c>
      <c r="F649" s="4" t="str">
        <f>IF('3.Stok Awal'!$F649=0,"",'3.Stok Awal'!$F649)</f>
        <v/>
      </c>
      <c r="G649" s="4" t="str">
        <f t="shared" si="10"/>
        <v/>
      </c>
      <c r="H649">
        <f>IF('3.Stok Awal'!$I649=0,0,'3.Stok Awal'!$I649)</f>
        <v>0</v>
      </c>
      <c r="I649" t="str">
        <f>IF('3.Stok Awal'!$J649=0,"",'3.Stok Awal'!$J649)</f>
        <v/>
      </c>
      <c r="J649">
        <f>IF('3.Stok Awal'!$K649=0,0,'3.Stok Awal'!$K649)</f>
        <v>0</v>
      </c>
      <c r="K649" t="str">
        <f>IF('3.Stok Awal'!$L649=0,"",'3.Stok Awal'!$L649)</f>
        <v/>
      </c>
      <c r="L649">
        <f>IF('3.Stok Awal'!$N649=0,0,'3.Stok Awal'!$N649)</f>
        <v>0</v>
      </c>
      <c r="M649" t="str">
        <f>IF('3.Stok Awal'!$O649=0,"",'3.Stok Awal'!$O649)</f>
        <v/>
      </c>
      <c r="N649">
        <f>SUMIF('4.Sell to Trade'!$O$5:$O$5003,'5.Stok Akhir'!$G649,'4.Sell to Trade'!$Q$5:$Q$5003)</f>
        <v>0</v>
      </c>
      <c r="O649" t="str">
        <f>IF('3.Stok Awal'!$L649=0,"",'3.Stok Awal'!$L649)</f>
        <v/>
      </c>
      <c r="P649">
        <f>IF(ISNA(VLOOKUP($A649,STOK_AWAL,13,0)),0,IF(VLOOKUP($A649,STOK_AWAL,13,0)&gt;0,ROUNDDOWN(L649/VLOOKUP($A649,STOK_AWAL,13,0),0),0))</f>
        <v>0</v>
      </c>
      <c r="Q649" t="str">
        <f>I649</f>
        <v/>
      </c>
      <c r="R649">
        <f>IFERROR(MOD(L649,VLOOKUP($A649,STOK_AWAL,13,0)),0)</f>
        <v>0</v>
      </c>
      <c r="S649" t="str">
        <f>K649</f>
        <v/>
      </c>
      <c r="T649">
        <f>R649+(P649*(IFERROR(VLOOKUP($A649,STOK_AWAL,13,0),0)))</f>
        <v>0</v>
      </c>
      <c r="U649" t="str">
        <f>M649</f>
        <v/>
      </c>
    </row>
    <row r="650" spans="1:21" x14ac:dyDescent="0.25">
      <c r="A650" t="str">
        <f>IF('3.Stok Awal'!$A650=0,"",'3.Stok Awal'!$A650)</f>
        <v/>
      </c>
      <c r="B650" t="str">
        <f>IF('3.Stok Awal'!$B650=0,"",'3.Stok Awal'!$B650)</f>
        <v/>
      </c>
      <c r="C650" t="str">
        <f>IF('3.Stok Awal'!$C650=0,"",'3.Stok Awal'!$C650)</f>
        <v/>
      </c>
      <c r="D650" t="str">
        <f>IF('3.Stok Awal'!$D650=0,"",'3.Stok Awal'!$D650)</f>
        <v/>
      </c>
      <c r="E650" t="str">
        <f>IF('3.Stok Awal'!$E650=0,"",'3.Stok Awal'!$E650)</f>
        <v/>
      </c>
      <c r="F650" s="4" t="str">
        <f>IF('3.Stok Awal'!$F650=0,"",'3.Stok Awal'!$F650)</f>
        <v/>
      </c>
      <c r="G650" s="4" t="str">
        <f t="shared" si="10"/>
        <v/>
      </c>
      <c r="H650">
        <f>IF('3.Stok Awal'!$I650=0,0,'3.Stok Awal'!$I650)</f>
        <v>0</v>
      </c>
      <c r="I650" t="str">
        <f>IF('3.Stok Awal'!$J650=0,"",'3.Stok Awal'!$J650)</f>
        <v/>
      </c>
      <c r="J650">
        <f>IF('3.Stok Awal'!$K650=0,0,'3.Stok Awal'!$K650)</f>
        <v>0</v>
      </c>
      <c r="K650" t="str">
        <f>IF('3.Stok Awal'!$L650=0,"",'3.Stok Awal'!$L650)</f>
        <v/>
      </c>
      <c r="L650">
        <f>IF('3.Stok Awal'!$N650=0,0,'3.Stok Awal'!$N650)</f>
        <v>0</v>
      </c>
      <c r="M650" t="str">
        <f>IF('3.Stok Awal'!$O650=0,"",'3.Stok Awal'!$O650)</f>
        <v/>
      </c>
      <c r="N650">
        <f>SUMIF('4.Sell to Trade'!$O$5:$O$5003,'5.Stok Akhir'!$G650,'4.Sell to Trade'!$Q$5:$Q$5003)</f>
        <v>0</v>
      </c>
      <c r="O650" t="str">
        <f>IF('3.Stok Awal'!$L650=0,"",'3.Stok Awal'!$L650)</f>
        <v/>
      </c>
      <c r="P650">
        <f>IF(ISNA(VLOOKUP($A650,STOK_AWAL,13,0)),0,IF(VLOOKUP($A650,STOK_AWAL,13,0)&gt;0,ROUNDDOWN(L650/VLOOKUP($A650,STOK_AWAL,13,0),0),0))</f>
        <v>0</v>
      </c>
      <c r="Q650" t="str">
        <f>I650</f>
        <v/>
      </c>
      <c r="R650">
        <f>IFERROR(MOD(L650,VLOOKUP($A650,STOK_AWAL,13,0)),0)</f>
        <v>0</v>
      </c>
      <c r="S650" t="str">
        <f>K650</f>
        <v/>
      </c>
      <c r="T650">
        <f>R650+(P650*(IFERROR(VLOOKUP($A650,STOK_AWAL,13,0),0)))</f>
        <v>0</v>
      </c>
      <c r="U650" t="str">
        <f>M650</f>
        <v/>
      </c>
    </row>
    <row r="651" spans="1:21" x14ac:dyDescent="0.25">
      <c r="A651" t="str">
        <f>IF('3.Stok Awal'!$A651=0,"",'3.Stok Awal'!$A651)</f>
        <v/>
      </c>
      <c r="B651" t="str">
        <f>IF('3.Stok Awal'!$B651=0,"",'3.Stok Awal'!$B651)</f>
        <v/>
      </c>
      <c r="C651" t="str">
        <f>IF('3.Stok Awal'!$C651=0,"",'3.Stok Awal'!$C651)</f>
        <v/>
      </c>
      <c r="D651" t="str">
        <f>IF('3.Stok Awal'!$D651=0,"",'3.Stok Awal'!$D651)</f>
        <v/>
      </c>
      <c r="E651" t="str">
        <f>IF('3.Stok Awal'!$E651=0,"",'3.Stok Awal'!$E651)</f>
        <v/>
      </c>
      <c r="F651" s="4" t="str">
        <f>IF('3.Stok Awal'!$F651=0,"",'3.Stok Awal'!$F651)</f>
        <v/>
      </c>
      <c r="G651" s="4" t="str">
        <f t="shared" si="10"/>
        <v/>
      </c>
      <c r="H651">
        <f>IF('3.Stok Awal'!$I651=0,0,'3.Stok Awal'!$I651)</f>
        <v>0</v>
      </c>
      <c r="I651" t="str">
        <f>IF('3.Stok Awal'!$J651=0,"",'3.Stok Awal'!$J651)</f>
        <v/>
      </c>
      <c r="J651">
        <f>IF('3.Stok Awal'!$K651=0,0,'3.Stok Awal'!$K651)</f>
        <v>0</v>
      </c>
      <c r="K651" t="str">
        <f>IF('3.Stok Awal'!$L651=0,"",'3.Stok Awal'!$L651)</f>
        <v/>
      </c>
      <c r="L651">
        <f>IF('3.Stok Awal'!$N651=0,0,'3.Stok Awal'!$N651)</f>
        <v>0</v>
      </c>
      <c r="M651" t="str">
        <f>IF('3.Stok Awal'!$O651=0,"",'3.Stok Awal'!$O651)</f>
        <v/>
      </c>
      <c r="N651">
        <f>SUMIF('4.Sell to Trade'!$O$5:$O$5003,'5.Stok Akhir'!$G651,'4.Sell to Trade'!$Q$5:$Q$5003)</f>
        <v>0</v>
      </c>
      <c r="O651" t="str">
        <f>IF('3.Stok Awal'!$L651=0,"",'3.Stok Awal'!$L651)</f>
        <v/>
      </c>
      <c r="P651">
        <f>IF(ISNA(VLOOKUP($A651,STOK_AWAL,13,0)),0,IF(VLOOKUP($A651,STOK_AWAL,13,0)&gt;0,ROUNDDOWN(L651/VLOOKUP($A651,STOK_AWAL,13,0),0),0))</f>
        <v>0</v>
      </c>
      <c r="Q651" t="str">
        <f>I651</f>
        <v/>
      </c>
      <c r="R651">
        <f>IFERROR(MOD(L651,VLOOKUP($A651,STOK_AWAL,13,0)),0)</f>
        <v>0</v>
      </c>
      <c r="S651" t="str">
        <f>K651</f>
        <v/>
      </c>
      <c r="T651">
        <f>R651+(P651*(IFERROR(VLOOKUP($A651,STOK_AWAL,13,0),0)))</f>
        <v>0</v>
      </c>
      <c r="U651" t="str">
        <f>M651</f>
        <v/>
      </c>
    </row>
    <row r="652" spans="1:21" x14ac:dyDescent="0.25">
      <c r="A652" t="str">
        <f>IF('3.Stok Awal'!$A652=0,"",'3.Stok Awal'!$A652)</f>
        <v/>
      </c>
      <c r="B652" t="str">
        <f>IF('3.Stok Awal'!$B652=0,"",'3.Stok Awal'!$B652)</f>
        <v/>
      </c>
      <c r="C652" t="str">
        <f>IF('3.Stok Awal'!$C652=0,"",'3.Stok Awal'!$C652)</f>
        <v/>
      </c>
      <c r="D652" t="str">
        <f>IF('3.Stok Awal'!$D652=0,"",'3.Stok Awal'!$D652)</f>
        <v/>
      </c>
      <c r="E652" t="str">
        <f>IF('3.Stok Awal'!$E652=0,"",'3.Stok Awal'!$E652)</f>
        <v/>
      </c>
      <c r="F652" s="4" t="str">
        <f>IF('3.Stok Awal'!$F652=0,"",'3.Stok Awal'!$F652)</f>
        <v/>
      </c>
      <c r="G652" s="4" t="str">
        <f t="shared" si="10"/>
        <v/>
      </c>
      <c r="H652">
        <f>IF('3.Stok Awal'!$I652=0,0,'3.Stok Awal'!$I652)</f>
        <v>0</v>
      </c>
      <c r="I652" t="str">
        <f>IF('3.Stok Awal'!$J652=0,"",'3.Stok Awal'!$J652)</f>
        <v/>
      </c>
      <c r="J652">
        <f>IF('3.Stok Awal'!$K652=0,0,'3.Stok Awal'!$K652)</f>
        <v>0</v>
      </c>
      <c r="K652" t="str">
        <f>IF('3.Stok Awal'!$L652=0,"",'3.Stok Awal'!$L652)</f>
        <v/>
      </c>
      <c r="L652">
        <f>IF('3.Stok Awal'!$N652=0,0,'3.Stok Awal'!$N652)</f>
        <v>0</v>
      </c>
      <c r="M652" t="str">
        <f>IF('3.Stok Awal'!$O652=0,"",'3.Stok Awal'!$O652)</f>
        <v/>
      </c>
      <c r="N652">
        <f>SUMIF('4.Sell to Trade'!$O$5:$O$5003,'5.Stok Akhir'!$G652,'4.Sell to Trade'!$Q$5:$Q$5003)</f>
        <v>0</v>
      </c>
      <c r="O652" t="str">
        <f>IF('3.Stok Awal'!$L652=0,"",'3.Stok Awal'!$L652)</f>
        <v/>
      </c>
      <c r="P652">
        <f>IF(ISNA(VLOOKUP($A652,STOK_AWAL,13,0)),0,IF(VLOOKUP($A652,STOK_AWAL,13,0)&gt;0,ROUNDDOWN(L652/VLOOKUP($A652,STOK_AWAL,13,0),0),0))</f>
        <v>0</v>
      </c>
      <c r="Q652" t="str">
        <f>I652</f>
        <v/>
      </c>
      <c r="R652">
        <f>IFERROR(MOD(L652,VLOOKUP($A652,STOK_AWAL,13,0)),0)</f>
        <v>0</v>
      </c>
      <c r="S652" t="str">
        <f>K652</f>
        <v/>
      </c>
      <c r="T652">
        <f>R652+(P652*(IFERROR(VLOOKUP($A652,STOK_AWAL,13,0),0)))</f>
        <v>0</v>
      </c>
      <c r="U652" t="str">
        <f>M652</f>
        <v/>
      </c>
    </row>
    <row r="653" spans="1:21" x14ac:dyDescent="0.25">
      <c r="A653" t="str">
        <f>IF('3.Stok Awal'!$A653=0,"",'3.Stok Awal'!$A653)</f>
        <v/>
      </c>
      <c r="B653" t="str">
        <f>IF('3.Stok Awal'!$B653=0,"",'3.Stok Awal'!$B653)</f>
        <v/>
      </c>
      <c r="C653" t="str">
        <f>IF('3.Stok Awal'!$C653=0,"",'3.Stok Awal'!$C653)</f>
        <v/>
      </c>
      <c r="D653" t="str">
        <f>IF('3.Stok Awal'!$D653=0,"",'3.Stok Awal'!$D653)</f>
        <v/>
      </c>
      <c r="E653" t="str">
        <f>IF('3.Stok Awal'!$E653=0,"",'3.Stok Awal'!$E653)</f>
        <v/>
      </c>
      <c r="F653" s="4" t="str">
        <f>IF('3.Stok Awal'!$F653=0,"",'3.Stok Awal'!$F653)</f>
        <v/>
      </c>
      <c r="G653" s="4" t="str">
        <f t="shared" si="10"/>
        <v/>
      </c>
      <c r="H653">
        <f>IF('3.Stok Awal'!$I653=0,0,'3.Stok Awal'!$I653)</f>
        <v>0</v>
      </c>
      <c r="I653" t="str">
        <f>IF('3.Stok Awal'!$J653=0,"",'3.Stok Awal'!$J653)</f>
        <v/>
      </c>
      <c r="J653">
        <f>IF('3.Stok Awal'!$K653=0,0,'3.Stok Awal'!$K653)</f>
        <v>0</v>
      </c>
      <c r="K653" t="str">
        <f>IF('3.Stok Awal'!$L653=0,"",'3.Stok Awal'!$L653)</f>
        <v/>
      </c>
      <c r="L653">
        <f>IF('3.Stok Awal'!$N653=0,0,'3.Stok Awal'!$N653)</f>
        <v>0</v>
      </c>
      <c r="M653" t="str">
        <f>IF('3.Stok Awal'!$O653=0,"",'3.Stok Awal'!$O653)</f>
        <v/>
      </c>
      <c r="N653">
        <f>SUMIF('4.Sell to Trade'!$O$5:$O$5003,'5.Stok Akhir'!$G653,'4.Sell to Trade'!$Q$5:$Q$5003)</f>
        <v>0</v>
      </c>
      <c r="O653" t="str">
        <f>IF('3.Stok Awal'!$L653=0,"",'3.Stok Awal'!$L653)</f>
        <v/>
      </c>
      <c r="P653">
        <f>IF(ISNA(VLOOKUP($A653,STOK_AWAL,13,0)),0,IF(VLOOKUP($A653,STOK_AWAL,13,0)&gt;0,ROUNDDOWN(L653/VLOOKUP($A653,STOK_AWAL,13,0),0),0))</f>
        <v>0</v>
      </c>
      <c r="Q653" t="str">
        <f>I653</f>
        <v/>
      </c>
      <c r="R653">
        <f>IFERROR(MOD(L653,VLOOKUP($A653,STOK_AWAL,13,0)),0)</f>
        <v>0</v>
      </c>
      <c r="S653" t="str">
        <f>K653</f>
        <v/>
      </c>
      <c r="T653">
        <f>R653+(P653*(IFERROR(VLOOKUP($A653,STOK_AWAL,13,0),0)))</f>
        <v>0</v>
      </c>
      <c r="U653" t="str">
        <f>M653</f>
        <v/>
      </c>
    </row>
    <row r="654" spans="1:21" x14ac:dyDescent="0.25">
      <c r="A654" t="str">
        <f>IF('3.Stok Awal'!$A654=0,"",'3.Stok Awal'!$A654)</f>
        <v/>
      </c>
      <c r="B654" t="str">
        <f>IF('3.Stok Awal'!$B654=0,"",'3.Stok Awal'!$B654)</f>
        <v/>
      </c>
      <c r="C654" t="str">
        <f>IF('3.Stok Awal'!$C654=0,"",'3.Stok Awal'!$C654)</f>
        <v/>
      </c>
      <c r="D654" t="str">
        <f>IF('3.Stok Awal'!$D654=0,"",'3.Stok Awal'!$D654)</f>
        <v/>
      </c>
      <c r="E654" t="str">
        <f>IF('3.Stok Awal'!$E654=0,"",'3.Stok Awal'!$E654)</f>
        <v/>
      </c>
      <c r="F654" s="4" t="str">
        <f>IF('3.Stok Awal'!$F654=0,"",'3.Stok Awal'!$F654)</f>
        <v/>
      </c>
      <c r="G654" s="4" t="str">
        <f t="shared" si="10"/>
        <v/>
      </c>
      <c r="H654">
        <f>IF('3.Stok Awal'!$I654=0,0,'3.Stok Awal'!$I654)</f>
        <v>0</v>
      </c>
      <c r="I654" t="str">
        <f>IF('3.Stok Awal'!$J654=0,"",'3.Stok Awal'!$J654)</f>
        <v/>
      </c>
      <c r="J654">
        <f>IF('3.Stok Awal'!$K654=0,0,'3.Stok Awal'!$K654)</f>
        <v>0</v>
      </c>
      <c r="K654" t="str">
        <f>IF('3.Stok Awal'!$L654=0,"",'3.Stok Awal'!$L654)</f>
        <v/>
      </c>
      <c r="L654">
        <f>IF('3.Stok Awal'!$N654=0,0,'3.Stok Awal'!$N654)</f>
        <v>0</v>
      </c>
      <c r="M654" t="str">
        <f>IF('3.Stok Awal'!$O654=0,"",'3.Stok Awal'!$O654)</f>
        <v/>
      </c>
      <c r="N654">
        <f>SUMIF('4.Sell to Trade'!$O$5:$O$5003,'5.Stok Akhir'!$G654,'4.Sell to Trade'!$Q$5:$Q$5003)</f>
        <v>0</v>
      </c>
      <c r="O654" t="str">
        <f>IF('3.Stok Awal'!$L654=0,"",'3.Stok Awal'!$L654)</f>
        <v/>
      </c>
      <c r="P654">
        <f>IF(ISNA(VLOOKUP($A654,STOK_AWAL,13,0)),0,IF(VLOOKUP($A654,STOK_AWAL,13,0)&gt;0,ROUNDDOWN(L654/VLOOKUP($A654,STOK_AWAL,13,0),0),0))</f>
        <v>0</v>
      </c>
      <c r="Q654" t="str">
        <f>I654</f>
        <v/>
      </c>
      <c r="R654">
        <f>IFERROR(MOD(L654,VLOOKUP($A654,STOK_AWAL,13,0)),0)</f>
        <v>0</v>
      </c>
      <c r="S654" t="str">
        <f>K654</f>
        <v/>
      </c>
      <c r="T654">
        <f>R654+(P654*(IFERROR(VLOOKUP($A654,STOK_AWAL,13,0),0)))</f>
        <v>0</v>
      </c>
      <c r="U654" t="str">
        <f>M654</f>
        <v/>
      </c>
    </row>
    <row r="655" spans="1:21" x14ac:dyDescent="0.25">
      <c r="A655" t="str">
        <f>IF('3.Stok Awal'!$A655=0,"",'3.Stok Awal'!$A655)</f>
        <v/>
      </c>
      <c r="B655" t="str">
        <f>IF('3.Stok Awal'!$B655=0,"",'3.Stok Awal'!$B655)</f>
        <v/>
      </c>
      <c r="C655" t="str">
        <f>IF('3.Stok Awal'!$C655=0,"",'3.Stok Awal'!$C655)</f>
        <v/>
      </c>
      <c r="D655" t="str">
        <f>IF('3.Stok Awal'!$D655=0,"",'3.Stok Awal'!$D655)</f>
        <v/>
      </c>
      <c r="E655" t="str">
        <f>IF('3.Stok Awal'!$E655=0,"",'3.Stok Awal'!$E655)</f>
        <v/>
      </c>
      <c r="F655" s="4" t="str">
        <f>IF('3.Stok Awal'!$F655=0,"",'3.Stok Awal'!$F655)</f>
        <v/>
      </c>
      <c r="G655" s="4" t="str">
        <f t="shared" si="10"/>
        <v/>
      </c>
      <c r="H655">
        <f>IF('3.Stok Awal'!$I655=0,0,'3.Stok Awal'!$I655)</f>
        <v>0</v>
      </c>
      <c r="I655" t="str">
        <f>IF('3.Stok Awal'!$J655=0,"",'3.Stok Awal'!$J655)</f>
        <v/>
      </c>
      <c r="J655">
        <f>IF('3.Stok Awal'!$K655=0,0,'3.Stok Awal'!$K655)</f>
        <v>0</v>
      </c>
      <c r="K655" t="str">
        <f>IF('3.Stok Awal'!$L655=0,"",'3.Stok Awal'!$L655)</f>
        <v/>
      </c>
      <c r="L655">
        <f>IF('3.Stok Awal'!$N655=0,0,'3.Stok Awal'!$N655)</f>
        <v>0</v>
      </c>
      <c r="M655" t="str">
        <f>IF('3.Stok Awal'!$O655=0,"",'3.Stok Awal'!$O655)</f>
        <v/>
      </c>
      <c r="N655">
        <f>SUMIF('4.Sell to Trade'!$O$5:$O$5003,'5.Stok Akhir'!$G655,'4.Sell to Trade'!$Q$5:$Q$5003)</f>
        <v>0</v>
      </c>
      <c r="O655" t="str">
        <f>IF('3.Stok Awal'!$L655=0,"",'3.Stok Awal'!$L655)</f>
        <v/>
      </c>
      <c r="P655">
        <f>IF(ISNA(VLOOKUP($A655,STOK_AWAL,13,0)),0,IF(VLOOKUP($A655,STOK_AWAL,13,0)&gt;0,ROUNDDOWN(L655/VLOOKUP($A655,STOK_AWAL,13,0),0),0))</f>
        <v>0</v>
      </c>
      <c r="Q655" t="str">
        <f>I655</f>
        <v/>
      </c>
      <c r="R655">
        <f>IFERROR(MOD(L655,VLOOKUP($A655,STOK_AWAL,13,0)),0)</f>
        <v>0</v>
      </c>
      <c r="S655" t="str">
        <f>K655</f>
        <v/>
      </c>
      <c r="T655">
        <f>R655+(P655*(IFERROR(VLOOKUP($A655,STOK_AWAL,13,0),0)))</f>
        <v>0</v>
      </c>
      <c r="U655" t="str">
        <f>M655</f>
        <v/>
      </c>
    </row>
    <row r="656" spans="1:21" x14ac:dyDescent="0.25">
      <c r="A656" t="str">
        <f>IF('3.Stok Awal'!$A656=0,"",'3.Stok Awal'!$A656)</f>
        <v/>
      </c>
      <c r="B656" t="str">
        <f>IF('3.Stok Awal'!$B656=0,"",'3.Stok Awal'!$B656)</f>
        <v/>
      </c>
      <c r="C656" t="str">
        <f>IF('3.Stok Awal'!$C656=0,"",'3.Stok Awal'!$C656)</f>
        <v/>
      </c>
      <c r="D656" t="str">
        <f>IF('3.Stok Awal'!$D656=0,"",'3.Stok Awal'!$D656)</f>
        <v/>
      </c>
      <c r="E656" t="str">
        <f>IF('3.Stok Awal'!$E656=0,"",'3.Stok Awal'!$E656)</f>
        <v/>
      </c>
      <c r="F656" s="4" t="str">
        <f>IF('3.Stok Awal'!$F656=0,"",'3.Stok Awal'!$F656)</f>
        <v/>
      </c>
      <c r="G656" s="4" t="str">
        <f t="shared" si="10"/>
        <v/>
      </c>
      <c r="H656">
        <f>IF('3.Stok Awal'!$I656=0,0,'3.Stok Awal'!$I656)</f>
        <v>0</v>
      </c>
      <c r="I656" t="str">
        <f>IF('3.Stok Awal'!$J656=0,"",'3.Stok Awal'!$J656)</f>
        <v/>
      </c>
      <c r="J656">
        <f>IF('3.Stok Awal'!$K656=0,0,'3.Stok Awal'!$K656)</f>
        <v>0</v>
      </c>
      <c r="K656" t="str">
        <f>IF('3.Stok Awal'!$L656=0,"",'3.Stok Awal'!$L656)</f>
        <v/>
      </c>
      <c r="L656">
        <f>IF('3.Stok Awal'!$N656=0,0,'3.Stok Awal'!$N656)</f>
        <v>0</v>
      </c>
      <c r="M656" t="str">
        <f>IF('3.Stok Awal'!$O656=0,"",'3.Stok Awal'!$O656)</f>
        <v/>
      </c>
      <c r="N656">
        <f>SUMIF('4.Sell to Trade'!$O$5:$O$5003,'5.Stok Akhir'!$G656,'4.Sell to Trade'!$Q$5:$Q$5003)</f>
        <v>0</v>
      </c>
      <c r="O656" t="str">
        <f>IF('3.Stok Awal'!$L656=0,"",'3.Stok Awal'!$L656)</f>
        <v/>
      </c>
      <c r="P656">
        <f>IF(ISNA(VLOOKUP($A656,STOK_AWAL,13,0)),0,IF(VLOOKUP($A656,STOK_AWAL,13,0)&gt;0,ROUNDDOWN(L656/VLOOKUP($A656,STOK_AWAL,13,0),0),0))</f>
        <v>0</v>
      </c>
      <c r="Q656" t="str">
        <f>I656</f>
        <v/>
      </c>
      <c r="R656">
        <f>IFERROR(MOD(L656,VLOOKUP($A656,STOK_AWAL,13,0)),0)</f>
        <v>0</v>
      </c>
      <c r="S656" t="str">
        <f>K656</f>
        <v/>
      </c>
      <c r="T656">
        <f>R656+(P656*(IFERROR(VLOOKUP($A656,STOK_AWAL,13,0),0)))</f>
        <v>0</v>
      </c>
      <c r="U656" t="str">
        <f>M656</f>
        <v/>
      </c>
    </row>
    <row r="657" spans="1:21" x14ac:dyDescent="0.25">
      <c r="A657" t="str">
        <f>IF('3.Stok Awal'!$A657=0,"",'3.Stok Awal'!$A657)</f>
        <v/>
      </c>
      <c r="B657" t="str">
        <f>IF('3.Stok Awal'!$B657=0,"",'3.Stok Awal'!$B657)</f>
        <v/>
      </c>
      <c r="C657" t="str">
        <f>IF('3.Stok Awal'!$C657=0,"",'3.Stok Awal'!$C657)</f>
        <v/>
      </c>
      <c r="D657" t="str">
        <f>IF('3.Stok Awal'!$D657=0,"",'3.Stok Awal'!$D657)</f>
        <v/>
      </c>
      <c r="E657" t="str">
        <f>IF('3.Stok Awal'!$E657=0,"",'3.Stok Awal'!$E657)</f>
        <v/>
      </c>
      <c r="F657" s="4" t="str">
        <f>IF('3.Stok Awal'!$F657=0,"",'3.Stok Awal'!$F657)</f>
        <v/>
      </c>
      <c r="G657" s="4" t="str">
        <f t="shared" si="10"/>
        <v/>
      </c>
      <c r="H657">
        <f>IF('3.Stok Awal'!$I657=0,0,'3.Stok Awal'!$I657)</f>
        <v>0</v>
      </c>
      <c r="I657" t="str">
        <f>IF('3.Stok Awal'!$J657=0,"",'3.Stok Awal'!$J657)</f>
        <v/>
      </c>
      <c r="J657">
        <f>IF('3.Stok Awal'!$K657=0,0,'3.Stok Awal'!$K657)</f>
        <v>0</v>
      </c>
      <c r="K657" t="str">
        <f>IF('3.Stok Awal'!$L657=0,"",'3.Stok Awal'!$L657)</f>
        <v/>
      </c>
      <c r="L657">
        <f>IF('3.Stok Awal'!$N657=0,0,'3.Stok Awal'!$N657)</f>
        <v>0</v>
      </c>
      <c r="M657" t="str">
        <f>IF('3.Stok Awal'!$O657=0,"",'3.Stok Awal'!$O657)</f>
        <v/>
      </c>
      <c r="N657">
        <f>SUMIF('4.Sell to Trade'!$O$5:$O$5003,'5.Stok Akhir'!$G657,'4.Sell to Trade'!$Q$5:$Q$5003)</f>
        <v>0</v>
      </c>
      <c r="O657" t="str">
        <f>IF('3.Stok Awal'!$L657=0,"",'3.Stok Awal'!$L657)</f>
        <v/>
      </c>
      <c r="P657">
        <f>IF(ISNA(VLOOKUP($A657,STOK_AWAL,13,0)),0,IF(VLOOKUP($A657,STOK_AWAL,13,0)&gt;0,ROUNDDOWN(L657/VLOOKUP($A657,STOK_AWAL,13,0),0),0))</f>
        <v>0</v>
      </c>
      <c r="Q657" t="str">
        <f>I657</f>
        <v/>
      </c>
      <c r="R657">
        <f>IFERROR(MOD(L657,VLOOKUP($A657,STOK_AWAL,13,0)),0)</f>
        <v>0</v>
      </c>
      <c r="S657" t="str">
        <f>K657</f>
        <v/>
      </c>
      <c r="T657">
        <f>R657+(P657*(IFERROR(VLOOKUP($A657,STOK_AWAL,13,0),0)))</f>
        <v>0</v>
      </c>
      <c r="U657" t="str">
        <f>M657</f>
        <v/>
      </c>
    </row>
    <row r="658" spans="1:21" x14ac:dyDescent="0.25">
      <c r="A658" t="str">
        <f>IF('3.Stok Awal'!$A658=0,"",'3.Stok Awal'!$A658)</f>
        <v/>
      </c>
      <c r="B658" t="str">
        <f>IF('3.Stok Awal'!$B658=0,"",'3.Stok Awal'!$B658)</f>
        <v/>
      </c>
      <c r="C658" t="str">
        <f>IF('3.Stok Awal'!$C658=0,"",'3.Stok Awal'!$C658)</f>
        <v/>
      </c>
      <c r="D658" t="str">
        <f>IF('3.Stok Awal'!$D658=0,"",'3.Stok Awal'!$D658)</f>
        <v/>
      </c>
      <c r="E658" t="str">
        <f>IF('3.Stok Awal'!$E658=0,"",'3.Stok Awal'!$E658)</f>
        <v/>
      </c>
      <c r="F658" s="4" t="str">
        <f>IF('3.Stok Awal'!$F658=0,"",'3.Stok Awal'!$F658)</f>
        <v/>
      </c>
      <c r="G658" s="4" t="str">
        <f t="shared" si="10"/>
        <v/>
      </c>
      <c r="H658">
        <f>IF('3.Stok Awal'!$I658=0,0,'3.Stok Awal'!$I658)</f>
        <v>0</v>
      </c>
      <c r="I658" t="str">
        <f>IF('3.Stok Awal'!$J658=0,"",'3.Stok Awal'!$J658)</f>
        <v/>
      </c>
      <c r="J658">
        <f>IF('3.Stok Awal'!$K658=0,0,'3.Stok Awal'!$K658)</f>
        <v>0</v>
      </c>
      <c r="K658" t="str">
        <f>IF('3.Stok Awal'!$L658=0,"",'3.Stok Awal'!$L658)</f>
        <v/>
      </c>
      <c r="L658">
        <f>IF('3.Stok Awal'!$N658=0,0,'3.Stok Awal'!$N658)</f>
        <v>0</v>
      </c>
      <c r="M658" t="str">
        <f>IF('3.Stok Awal'!$O658=0,"",'3.Stok Awal'!$O658)</f>
        <v/>
      </c>
      <c r="N658">
        <f>SUMIF('4.Sell to Trade'!$O$5:$O$5003,'5.Stok Akhir'!$G658,'4.Sell to Trade'!$Q$5:$Q$5003)</f>
        <v>0</v>
      </c>
      <c r="O658" t="str">
        <f>IF('3.Stok Awal'!$L658=0,"",'3.Stok Awal'!$L658)</f>
        <v/>
      </c>
      <c r="P658">
        <f>IF(ISNA(VLOOKUP($A658,STOK_AWAL,13,0)),0,IF(VLOOKUP($A658,STOK_AWAL,13,0)&gt;0,ROUNDDOWN(L658/VLOOKUP($A658,STOK_AWAL,13,0),0),0))</f>
        <v>0</v>
      </c>
      <c r="Q658" t="str">
        <f>I658</f>
        <v/>
      </c>
      <c r="R658">
        <f>IFERROR(MOD(L658,VLOOKUP($A658,STOK_AWAL,13,0)),0)</f>
        <v>0</v>
      </c>
      <c r="S658" t="str">
        <f>K658</f>
        <v/>
      </c>
      <c r="T658">
        <f>R658+(P658*(IFERROR(VLOOKUP($A658,STOK_AWAL,13,0),0)))</f>
        <v>0</v>
      </c>
      <c r="U658" t="str">
        <f>M658</f>
        <v/>
      </c>
    </row>
    <row r="659" spans="1:21" x14ac:dyDescent="0.25">
      <c r="A659" t="str">
        <f>IF('3.Stok Awal'!$A659=0,"",'3.Stok Awal'!$A659)</f>
        <v/>
      </c>
      <c r="B659" t="str">
        <f>IF('3.Stok Awal'!$B659=0,"",'3.Stok Awal'!$B659)</f>
        <v/>
      </c>
      <c r="C659" t="str">
        <f>IF('3.Stok Awal'!$C659=0,"",'3.Stok Awal'!$C659)</f>
        <v/>
      </c>
      <c r="D659" t="str">
        <f>IF('3.Stok Awal'!$D659=0,"",'3.Stok Awal'!$D659)</f>
        <v/>
      </c>
      <c r="E659" t="str">
        <f>IF('3.Stok Awal'!$E659=0,"",'3.Stok Awal'!$E659)</f>
        <v/>
      </c>
      <c r="F659" s="4" t="str">
        <f>IF('3.Stok Awal'!$F659=0,"",'3.Stok Awal'!$F659)</f>
        <v/>
      </c>
      <c r="G659" s="4" t="str">
        <f t="shared" si="10"/>
        <v/>
      </c>
      <c r="H659">
        <f>IF('3.Stok Awal'!$I659=0,0,'3.Stok Awal'!$I659)</f>
        <v>0</v>
      </c>
      <c r="I659" t="str">
        <f>IF('3.Stok Awal'!$J659=0,"",'3.Stok Awal'!$J659)</f>
        <v/>
      </c>
      <c r="J659">
        <f>IF('3.Stok Awal'!$K659=0,0,'3.Stok Awal'!$K659)</f>
        <v>0</v>
      </c>
      <c r="K659" t="str">
        <f>IF('3.Stok Awal'!$L659=0,"",'3.Stok Awal'!$L659)</f>
        <v/>
      </c>
      <c r="L659">
        <f>IF('3.Stok Awal'!$N659=0,0,'3.Stok Awal'!$N659)</f>
        <v>0</v>
      </c>
      <c r="M659" t="str">
        <f>IF('3.Stok Awal'!$O659=0,"",'3.Stok Awal'!$O659)</f>
        <v/>
      </c>
      <c r="N659">
        <f>SUMIF('4.Sell to Trade'!$O$5:$O$5003,'5.Stok Akhir'!$G659,'4.Sell to Trade'!$Q$5:$Q$5003)</f>
        <v>0</v>
      </c>
      <c r="O659" t="str">
        <f>IF('3.Stok Awal'!$L659=0,"",'3.Stok Awal'!$L659)</f>
        <v/>
      </c>
      <c r="P659">
        <f>IF(ISNA(VLOOKUP($A659,STOK_AWAL,13,0)),0,IF(VLOOKUP($A659,STOK_AWAL,13,0)&gt;0,ROUNDDOWN(L659/VLOOKUP($A659,STOK_AWAL,13,0),0),0))</f>
        <v>0</v>
      </c>
      <c r="Q659" t="str">
        <f>I659</f>
        <v/>
      </c>
      <c r="R659">
        <f>IFERROR(MOD(L659,VLOOKUP($A659,STOK_AWAL,13,0)),0)</f>
        <v>0</v>
      </c>
      <c r="S659" t="str">
        <f>K659</f>
        <v/>
      </c>
      <c r="T659">
        <f>R659+(P659*(IFERROR(VLOOKUP($A659,STOK_AWAL,13,0),0)))</f>
        <v>0</v>
      </c>
      <c r="U659" t="str">
        <f>M659</f>
        <v/>
      </c>
    </row>
    <row r="660" spans="1:21" x14ac:dyDescent="0.25">
      <c r="A660" t="str">
        <f>IF('3.Stok Awal'!$A660=0,"",'3.Stok Awal'!$A660)</f>
        <v/>
      </c>
      <c r="B660" t="str">
        <f>IF('3.Stok Awal'!$B660=0,"",'3.Stok Awal'!$B660)</f>
        <v/>
      </c>
      <c r="C660" t="str">
        <f>IF('3.Stok Awal'!$C660=0,"",'3.Stok Awal'!$C660)</f>
        <v/>
      </c>
      <c r="D660" t="str">
        <f>IF('3.Stok Awal'!$D660=0,"",'3.Stok Awal'!$D660)</f>
        <v/>
      </c>
      <c r="E660" t="str">
        <f>IF('3.Stok Awal'!$E660=0,"",'3.Stok Awal'!$E660)</f>
        <v/>
      </c>
      <c r="F660" s="4" t="str">
        <f>IF('3.Stok Awal'!$F660=0,"",'3.Stok Awal'!$F660)</f>
        <v/>
      </c>
      <c r="G660" s="4" t="str">
        <f t="shared" si="10"/>
        <v/>
      </c>
      <c r="H660">
        <f>IF('3.Stok Awal'!$I660=0,0,'3.Stok Awal'!$I660)</f>
        <v>0</v>
      </c>
      <c r="I660" t="str">
        <f>IF('3.Stok Awal'!$J660=0,"",'3.Stok Awal'!$J660)</f>
        <v/>
      </c>
      <c r="J660">
        <f>IF('3.Stok Awal'!$K660=0,0,'3.Stok Awal'!$K660)</f>
        <v>0</v>
      </c>
      <c r="K660" t="str">
        <f>IF('3.Stok Awal'!$L660=0,"",'3.Stok Awal'!$L660)</f>
        <v/>
      </c>
      <c r="L660">
        <f>IF('3.Stok Awal'!$N660=0,0,'3.Stok Awal'!$N660)</f>
        <v>0</v>
      </c>
      <c r="M660" t="str">
        <f>IF('3.Stok Awal'!$O660=0,"",'3.Stok Awal'!$O660)</f>
        <v/>
      </c>
      <c r="N660">
        <f>SUMIF('4.Sell to Trade'!$O$5:$O$5003,'5.Stok Akhir'!$G660,'4.Sell to Trade'!$Q$5:$Q$5003)</f>
        <v>0</v>
      </c>
      <c r="O660" t="str">
        <f>IF('3.Stok Awal'!$L660=0,"",'3.Stok Awal'!$L660)</f>
        <v/>
      </c>
      <c r="P660">
        <f>IF(ISNA(VLOOKUP($A660,STOK_AWAL,13,0)),0,IF(VLOOKUP($A660,STOK_AWAL,13,0)&gt;0,ROUNDDOWN(L660/VLOOKUP($A660,STOK_AWAL,13,0),0),0))</f>
        <v>0</v>
      </c>
      <c r="Q660" t="str">
        <f>I660</f>
        <v/>
      </c>
      <c r="R660">
        <f>IFERROR(MOD(L660,VLOOKUP($A660,STOK_AWAL,13,0)),0)</f>
        <v>0</v>
      </c>
      <c r="S660" t="str">
        <f>K660</f>
        <v/>
      </c>
      <c r="T660">
        <f>R660+(P660*(IFERROR(VLOOKUP($A660,STOK_AWAL,13,0),0)))</f>
        <v>0</v>
      </c>
      <c r="U660" t="str">
        <f>M660</f>
        <v/>
      </c>
    </row>
    <row r="661" spans="1:21" x14ac:dyDescent="0.25">
      <c r="A661" t="str">
        <f>IF('3.Stok Awal'!$A661=0,"",'3.Stok Awal'!$A661)</f>
        <v/>
      </c>
      <c r="B661" t="str">
        <f>IF('3.Stok Awal'!$B661=0,"",'3.Stok Awal'!$B661)</f>
        <v/>
      </c>
      <c r="C661" t="str">
        <f>IF('3.Stok Awal'!$C661=0,"",'3.Stok Awal'!$C661)</f>
        <v/>
      </c>
      <c r="D661" t="str">
        <f>IF('3.Stok Awal'!$D661=0,"",'3.Stok Awal'!$D661)</f>
        <v/>
      </c>
      <c r="E661" t="str">
        <f>IF('3.Stok Awal'!$E661=0,"",'3.Stok Awal'!$E661)</f>
        <v/>
      </c>
      <c r="F661" s="4" t="str">
        <f>IF('3.Stok Awal'!$F661=0,"",'3.Stok Awal'!$F661)</f>
        <v/>
      </c>
      <c r="G661" s="4" t="str">
        <f t="shared" si="10"/>
        <v/>
      </c>
      <c r="H661">
        <f>IF('3.Stok Awal'!$I661=0,0,'3.Stok Awal'!$I661)</f>
        <v>0</v>
      </c>
      <c r="I661" t="str">
        <f>IF('3.Stok Awal'!$J661=0,"",'3.Stok Awal'!$J661)</f>
        <v/>
      </c>
      <c r="J661">
        <f>IF('3.Stok Awal'!$K661=0,0,'3.Stok Awal'!$K661)</f>
        <v>0</v>
      </c>
      <c r="K661" t="str">
        <f>IF('3.Stok Awal'!$L661=0,"",'3.Stok Awal'!$L661)</f>
        <v/>
      </c>
      <c r="L661">
        <f>IF('3.Stok Awal'!$N661=0,0,'3.Stok Awal'!$N661)</f>
        <v>0</v>
      </c>
      <c r="M661" t="str">
        <f>IF('3.Stok Awal'!$O661=0,"",'3.Stok Awal'!$O661)</f>
        <v/>
      </c>
      <c r="N661">
        <f>SUMIF('4.Sell to Trade'!$O$5:$O$5003,'5.Stok Akhir'!$G661,'4.Sell to Trade'!$Q$5:$Q$5003)</f>
        <v>0</v>
      </c>
      <c r="O661" t="str">
        <f>IF('3.Stok Awal'!$L661=0,"",'3.Stok Awal'!$L661)</f>
        <v/>
      </c>
      <c r="P661">
        <f>IF(ISNA(VLOOKUP($A661,STOK_AWAL,13,0)),0,IF(VLOOKUP($A661,STOK_AWAL,13,0)&gt;0,ROUNDDOWN(L661/VLOOKUP($A661,STOK_AWAL,13,0),0),0))</f>
        <v>0</v>
      </c>
      <c r="Q661" t="str">
        <f>I661</f>
        <v/>
      </c>
      <c r="R661">
        <f>IFERROR(MOD(L661,VLOOKUP($A661,STOK_AWAL,13,0)),0)</f>
        <v>0</v>
      </c>
      <c r="S661" t="str">
        <f>K661</f>
        <v/>
      </c>
      <c r="T661">
        <f>R661+(P661*(IFERROR(VLOOKUP($A661,STOK_AWAL,13,0),0)))</f>
        <v>0</v>
      </c>
      <c r="U661" t="str">
        <f>M661</f>
        <v/>
      </c>
    </row>
    <row r="662" spans="1:21" x14ac:dyDescent="0.25">
      <c r="A662" t="str">
        <f>IF('3.Stok Awal'!$A662=0,"",'3.Stok Awal'!$A662)</f>
        <v/>
      </c>
      <c r="B662" t="str">
        <f>IF('3.Stok Awal'!$B662=0,"",'3.Stok Awal'!$B662)</f>
        <v/>
      </c>
      <c r="C662" t="str">
        <f>IF('3.Stok Awal'!$C662=0,"",'3.Stok Awal'!$C662)</f>
        <v/>
      </c>
      <c r="D662" t="str">
        <f>IF('3.Stok Awal'!$D662=0,"",'3.Stok Awal'!$D662)</f>
        <v/>
      </c>
      <c r="E662" t="str">
        <f>IF('3.Stok Awal'!$E662=0,"",'3.Stok Awal'!$E662)</f>
        <v/>
      </c>
      <c r="F662" s="4" t="str">
        <f>IF('3.Stok Awal'!$F662=0,"",'3.Stok Awal'!$F662)</f>
        <v/>
      </c>
      <c r="G662" s="4" t="str">
        <f t="shared" si="10"/>
        <v/>
      </c>
      <c r="H662">
        <f>IF('3.Stok Awal'!$I662=0,0,'3.Stok Awal'!$I662)</f>
        <v>0</v>
      </c>
      <c r="I662" t="str">
        <f>IF('3.Stok Awal'!$J662=0,"",'3.Stok Awal'!$J662)</f>
        <v/>
      </c>
      <c r="J662">
        <f>IF('3.Stok Awal'!$K662=0,0,'3.Stok Awal'!$K662)</f>
        <v>0</v>
      </c>
      <c r="K662" t="str">
        <f>IF('3.Stok Awal'!$L662=0,"",'3.Stok Awal'!$L662)</f>
        <v/>
      </c>
      <c r="L662">
        <f>IF('3.Stok Awal'!$N662=0,0,'3.Stok Awal'!$N662)</f>
        <v>0</v>
      </c>
      <c r="M662" t="str">
        <f>IF('3.Stok Awal'!$O662=0,"",'3.Stok Awal'!$O662)</f>
        <v/>
      </c>
      <c r="N662">
        <f>SUMIF('4.Sell to Trade'!$O$5:$O$5003,'5.Stok Akhir'!$G662,'4.Sell to Trade'!$Q$5:$Q$5003)</f>
        <v>0</v>
      </c>
      <c r="O662" t="str">
        <f>IF('3.Stok Awal'!$L662=0,"",'3.Stok Awal'!$L662)</f>
        <v/>
      </c>
      <c r="P662">
        <f>IF(ISNA(VLOOKUP($A662,STOK_AWAL,13,0)),0,IF(VLOOKUP($A662,STOK_AWAL,13,0)&gt;0,ROUNDDOWN(L662/VLOOKUP($A662,STOK_AWAL,13,0),0),0))</f>
        <v>0</v>
      </c>
      <c r="Q662" t="str">
        <f>I662</f>
        <v/>
      </c>
      <c r="R662">
        <f>IFERROR(MOD(L662,VLOOKUP($A662,STOK_AWAL,13,0)),0)</f>
        <v>0</v>
      </c>
      <c r="S662" t="str">
        <f>K662</f>
        <v/>
      </c>
      <c r="T662">
        <f>R662+(P662*(IFERROR(VLOOKUP($A662,STOK_AWAL,13,0),0)))</f>
        <v>0</v>
      </c>
      <c r="U662" t="str">
        <f>M662</f>
        <v/>
      </c>
    </row>
    <row r="663" spans="1:21" x14ac:dyDescent="0.25">
      <c r="A663" t="str">
        <f>IF('3.Stok Awal'!$A663=0,"",'3.Stok Awal'!$A663)</f>
        <v/>
      </c>
      <c r="B663" t="str">
        <f>IF('3.Stok Awal'!$B663=0,"",'3.Stok Awal'!$B663)</f>
        <v/>
      </c>
      <c r="C663" t="str">
        <f>IF('3.Stok Awal'!$C663=0,"",'3.Stok Awal'!$C663)</f>
        <v/>
      </c>
      <c r="D663" t="str">
        <f>IF('3.Stok Awal'!$D663=0,"",'3.Stok Awal'!$D663)</f>
        <v/>
      </c>
      <c r="E663" t="str">
        <f>IF('3.Stok Awal'!$E663=0,"",'3.Stok Awal'!$E663)</f>
        <v/>
      </c>
      <c r="F663" s="4" t="str">
        <f>IF('3.Stok Awal'!$F663=0,"",'3.Stok Awal'!$F663)</f>
        <v/>
      </c>
      <c r="G663" s="4" t="str">
        <f t="shared" si="10"/>
        <v/>
      </c>
      <c r="H663">
        <f>IF('3.Stok Awal'!$I663=0,0,'3.Stok Awal'!$I663)</f>
        <v>0</v>
      </c>
      <c r="I663" t="str">
        <f>IF('3.Stok Awal'!$J663=0,"",'3.Stok Awal'!$J663)</f>
        <v/>
      </c>
      <c r="J663">
        <f>IF('3.Stok Awal'!$K663=0,0,'3.Stok Awal'!$K663)</f>
        <v>0</v>
      </c>
      <c r="K663" t="str">
        <f>IF('3.Stok Awal'!$L663=0,"",'3.Stok Awal'!$L663)</f>
        <v/>
      </c>
      <c r="L663">
        <f>IF('3.Stok Awal'!$N663=0,0,'3.Stok Awal'!$N663)</f>
        <v>0</v>
      </c>
      <c r="M663" t="str">
        <f>IF('3.Stok Awal'!$O663=0,"",'3.Stok Awal'!$O663)</f>
        <v/>
      </c>
      <c r="N663">
        <f>SUMIF('4.Sell to Trade'!$O$5:$O$5003,'5.Stok Akhir'!$G663,'4.Sell to Trade'!$Q$5:$Q$5003)</f>
        <v>0</v>
      </c>
      <c r="O663" t="str">
        <f>IF('3.Stok Awal'!$L663=0,"",'3.Stok Awal'!$L663)</f>
        <v/>
      </c>
      <c r="P663">
        <f>IF(ISNA(VLOOKUP($A663,STOK_AWAL,13,0)),0,IF(VLOOKUP($A663,STOK_AWAL,13,0)&gt;0,ROUNDDOWN(L663/VLOOKUP($A663,STOK_AWAL,13,0),0),0))</f>
        <v>0</v>
      </c>
      <c r="Q663" t="str">
        <f>I663</f>
        <v/>
      </c>
      <c r="R663">
        <f>IFERROR(MOD(L663,VLOOKUP($A663,STOK_AWAL,13,0)),0)</f>
        <v>0</v>
      </c>
      <c r="S663" t="str">
        <f>K663</f>
        <v/>
      </c>
      <c r="T663">
        <f>R663+(P663*(IFERROR(VLOOKUP($A663,STOK_AWAL,13,0),0)))</f>
        <v>0</v>
      </c>
      <c r="U663" t="str">
        <f>M663</f>
        <v/>
      </c>
    </row>
    <row r="664" spans="1:21" x14ac:dyDescent="0.25">
      <c r="A664" t="str">
        <f>IF('3.Stok Awal'!$A664=0,"",'3.Stok Awal'!$A664)</f>
        <v/>
      </c>
      <c r="B664" t="str">
        <f>IF('3.Stok Awal'!$B664=0,"",'3.Stok Awal'!$B664)</f>
        <v/>
      </c>
      <c r="C664" t="str">
        <f>IF('3.Stok Awal'!$C664=0,"",'3.Stok Awal'!$C664)</f>
        <v/>
      </c>
      <c r="D664" t="str">
        <f>IF('3.Stok Awal'!$D664=0,"",'3.Stok Awal'!$D664)</f>
        <v/>
      </c>
      <c r="E664" t="str">
        <f>IF('3.Stok Awal'!$E664=0,"",'3.Stok Awal'!$E664)</f>
        <v/>
      </c>
      <c r="F664" s="4" t="str">
        <f>IF('3.Stok Awal'!$F664=0,"",'3.Stok Awal'!$F664)</f>
        <v/>
      </c>
      <c r="G664" s="4" t="str">
        <f t="shared" si="10"/>
        <v/>
      </c>
      <c r="H664">
        <f>IF('3.Stok Awal'!$I664=0,0,'3.Stok Awal'!$I664)</f>
        <v>0</v>
      </c>
      <c r="I664" t="str">
        <f>IF('3.Stok Awal'!$J664=0,"",'3.Stok Awal'!$J664)</f>
        <v/>
      </c>
      <c r="J664">
        <f>IF('3.Stok Awal'!$K664=0,0,'3.Stok Awal'!$K664)</f>
        <v>0</v>
      </c>
      <c r="K664" t="str">
        <f>IF('3.Stok Awal'!$L664=0,"",'3.Stok Awal'!$L664)</f>
        <v/>
      </c>
      <c r="L664">
        <f>IF('3.Stok Awal'!$N664=0,0,'3.Stok Awal'!$N664)</f>
        <v>0</v>
      </c>
      <c r="M664" t="str">
        <f>IF('3.Stok Awal'!$O664=0,"",'3.Stok Awal'!$O664)</f>
        <v/>
      </c>
      <c r="N664">
        <f>SUMIF('4.Sell to Trade'!$O$5:$O$5003,'5.Stok Akhir'!$G664,'4.Sell to Trade'!$Q$5:$Q$5003)</f>
        <v>0</v>
      </c>
      <c r="O664" t="str">
        <f>IF('3.Stok Awal'!$L664=0,"",'3.Stok Awal'!$L664)</f>
        <v/>
      </c>
      <c r="P664">
        <f>IF(ISNA(VLOOKUP($A664,STOK_AWAL,13,0)),0,IF(VLOOKUP($A664,STOK_AWAL,13,0)&gt;0,ROUNDDOWN(L664/VLOOKUP($A664,STOK_AWAL,13,0),0),0))</f>
        <v>0</v>
      </c>
      <c r="Q664" t="str">
        <f>I664</f>
        <v/>
      </c>
      <c r="R664">
        <f>IFERROR(MOD(L664,VLOOKUP($A664,STOK_AWAL,13,0)),0)</f>
        <v>0</v>
      </c>
      <c r="S664" t="str">
        <f>K664</f>
        <v/>
      </c>
      <c r="T664">
        <f>R664+(P664*(IFERROR(VLOOKUP($A664,STOK_AWAL,13,0),0)))</f>
        <v>0</v>
      </c>
      <c r="U664" t="str">
        <f>M664</f>
        <v/>
      </c>
    </row>
    <row r="665" spans="1:21" x14ac:dyDescent="0.25">
      <c r="A665" t="str">
        <f>IF('3.Stok Awal'!$A665=0,"",'3.Stok Awal'!$A665)</f>
        <v/>
      </c>
      <c r="B665" t="str">
        <f>IF('3.Stok Awal'!$B665=0,"",'3.Stok Awal'!$B665)</f>
        <v/>
      </c>
      <c r="C665" t="str">
        <f>IF('3.Stok Awal'!$C665=0,"",'3.Stok Awal'!$C665)</f>
        <v/>
      </c>
      <c r="D665" t="str">
        <f>IF('3.Stok Awal'!$D665=0,"",'3.Stok Awal'!$D665)</f>
        <v/>
      </c>
      <c r="E665" t="str">
        <f>IF('3.Stok Awal'!$E665=0,"",'3.Stok Awal'!$E665)</f>
        <v/>
      </c>
      <c r="F665" s="4" t="str">
        <f>IF('3.Stok Awal'!$F665=0,"",'3.Stok Awal'!$F665)</f>
        <v/>
      </c>
      <c r="G665" s="4" t="str">
        <f t="shared" si="10"/>
        <v/>
      </c>
      <c r="H665">
        <f>IF('3.Stok Awal'!$I665=0,0,'3.Stok Awal'!$I665)</f>
        <v>0</v>
      </c>
      <c r="I665" t="str">
        <f>IF('3.Stok Awal'!$J665=0,"",'3.Stok Awal'!$J665)</f>
        <v/>
      </c>
      <c r="J665">
        <f>IF('3.Stok Awal'!$K665=0,0,'3.Stok Awal'!$K665)</f>
        <v>0</v>
      </c>
      <c r="K665" t="str">
        <f>IF('3.Stok Awal'!$L665=0,"",'3.Stok Awal'!$L665)</f>
        <v/>
      </c>
      <c r="L665">
        <f>IF('3.Stok Awal'!$N665=0,0,'3.Stok Awal'!$N665)</f>
        <v>0</v>
      </c>
      <c r="M665" t="str">
        <f>IF('3.Stok Awal'!$O665=0,"",'3.Stok Awal'!$O665)</f>
        <v/>
      </c>
      <c r="N665">
        <f>SUMIF('4.Sell to Trade'!$O$5:$O$5003,'5.Stok Akhir'!$G665,'4.Sell to Trade'!$Q$5:$Q$5003)</f>
        <v>0</v>
      </c>
      <c r="O665" t="str">
        <f>IF('3.Stok Awal'!$L665=0,"",'3.Stok Awal'!$L665)</f>
        <v/>
      </c>
      <c r="P665">
        <f>IF(ISNA(VLOOKUP($A665,STOK_AWAL,13,0)),0,IF(VLOOKUP($A665,STOK_AWAL,13,0)&gt;0,ROUNDDOWN(L665/VLOOKUP($A665,STOK_AWAL,13,0),0),0))</f>
        <v>0</v>
      </c>
      <c r="Q665" t="str">
        <f>I665</f>
        <v/>
      </c>
      <c r="R665">
        <f>IFERROR(MOD(L665,VLOOKUP($A665,STOK_AWAL,13,0)),0)</f>
        <v>0</v>
      </c>
      <c r="S665" t="str">
        <f>K665</f>
        <v/>
      </c>
      <c r="T665">
        <f>R665+(P665*(IFERROR(VLOOKUP($A665,STOK_AWAL,13,0),0)))</f>
        <v>0</v>
      </c>
      <c r="U665" t="str">
        <f>M665</f>
        <v/>
      </c>
    </row>
    <row r="666" spans="1:21" x14ac:dyDescent="0.25">
      <c r="A666" t="str">
        <f>IF('3.Stok Awal'!$A666=0,"",'3.Stok Awal'!$A666)</f>
        <v/>
      </c>
      <c r="B666" t="str">
        <f>IF('3.Stok Awal'!$B666=0,"",'3.Stok Awal'!$B666)</f>
        <v/>
      </c>
      <c r="C666" t="str">
        <f>IF('3.Stok Awal'!$C666=0,"",'3.Stok Awal'!$C666)</f>
        <v/>
      </c>
      <c r="D666" t="str">
        <f>IF('3.Stok Awal'!$D666=0,"",'3.Stok Awal'!$D666)</f>
        <v/>
      </c>
      <c r="E666" t="str">
        <f>IF('3.Stok Awal'!$E666=0,"",'3.Stok Awal'!$E666)</f>
        <v/>
      </c>
      <c r="F666" s="4" t="str">
        <f>IF('3.Stok Awal'!$F666=0,"",'3.Stok Awal'!$F666)</f>
        <v/>
      </c>
      <c r="G666" s="4" t="str">
        <f t="shared" si="10"/>
        <v/>
      </c>
      <c r="H666">
        <f>IF('3.Stok Awal'!$I666=0,0,'3.Stok Awal'!$I666)</f>
        <v>0</v>
      </c>
      <c r="I666" t="str">
        <f>IF('3.Stok Awal'!$J666=0,"",'3.Stok Awal'!$J666)</f>
        <v/>
      </c>
      <c r="J666">
        <f>IF('3.Stok Awal'!$K666=0,0,'3.Stok Awal'!$K666)</f>
        <v>0</v>
      </c>
      <c r="K666" t="str">
        <f>IF('3.Stok Awal'!$L666=0,"",'3.Stok Awal'!$L666)</f>
        <v/>
      </c>
      <c r="L666">
        <f>IF('3.Stok Awal'!$N666=0,0,'3.Stok Awal'!$N666)</f>
        <v>0</v>
      </c>
      <c r="M666" t="str">
        <f>IF('3.Stok Awal'!$O666=0,"",'3.Stok Awal'!$O666)</f>
        <v/>
      </c>
      <c r="N666">
        <f>SUMIF('4.Sell to Trade'!$O$5:$O$5003,'5.Stok Akhir'!$G666,'4.Sell to Trade'!$Q$5:$Q$5003)</f>
        <v>0</v>
      </c>
      <c r="O666" t="str">
        <f>IF('3.Stok Awal'!$L666=0,"",'3.Stok Awal'!$L666)</f>
        <v/>
      </c>
      <c r="P666">
        <f>IF(ISNA(VLOOKUP($A666,STOK_AWAL,13,0)),0,IF(VLOOKUP($A666,STOK_AWAL,13,0)&gt;0,ROUNDDOWN(L666/VLOOKUP($A666,STOK_AWAL,13,0),0),0))</f>
        <v>0</v>
      </c>
      <c r="Q666" t="str">
        <f>I666</f>
        <v/>
      </c>
      <c r="R666">
        <f>IFERROR(MOD(L666,VLOOKUP($A666,STOK_AWAL,13,0)),0)</f>
        <v>0</v>
      </c>
      <c r="S666" t="str">
        <f>K666</f>
        <v/>
      </c>
      <c r="T666">
        <f>R666+(P666*(IFERROR(VLOOKUP($A666,STOK_AWAL,13,0),0)))</f>
        <v>0</v>
      </c>
      <c r="U666" t="str">
        <f>M666</f>
        <v/>
      </c>
    </row>
    <row r="667" spans="1:21" x14ac:dyDescent="0.25">
      <c r="A667" t="str">
        <f>IF('3.Stok Awal'!$A667=0,"",'3.Stok Awal'!$A667)</f>
        <v/>
      </c>
      <c r="B667" t="str">
        <f>IF('3.Stok Awal'!$B667=0,"",'3.Stok Awal'!$B667)</f>
        <v/>
      </c>
      <c r="C667" t="str">
        <f>IF('3.Stok Awal'!$C667=0,"",'3.Stok Awal'!$C667)</f>
        <v/>
      </c>
      <c r="D667" t="str">
        <f>IF('3.Stok Awal'!$D667=0,"",'3.Stok Awal'!$D667)</f>
        <v/>
      </c>
      <c r="E667" t="str">
        <f>IF('3.Stok Awal'!$E667=0,"",'3.Stok Awal'!$E667)</f>
        <v/>
      </c>
      <c r="F667" s="4" t="str">
        <f>IF('3.Stok Awal'!$F667=0,"",'3.Stok Awal'!$F667)</f>
        <v/>
      </c>
      <c r="G667" s="4" t="str">
        <f t="shared" si="10"/>
        <v/>
      </c>
      <c r="H667">
        <f>IF('3.Stok Awal'!$I667=0,0,'3.Stok Awal'!$I667)</f>
        <v>0</v>
      </c>
      <c r="I667" t="str">
        <f>IF('3.Stok Awal'!$J667=0,"",'3.Stok Awal'!$J667)</f>
        <v/>
      </c>
      <c r="J667">
        <f>IF('3.Stok Awal'!$K667=0,0,'3.Stok Awal'!$K667)</f>
        <v>0</v>
      </c>
      <c r="K667" t="str">
        <f>IF('3.Stok Awal'!$L667=0,"",'3.Stok Awal'!$L667)</f>
        <v/>
      </c>
      <c r="L667">
        <f>IF('3.Stok Awal'!$N667=0,0,'3.Stok Awal'!$N667)</f>
        <v>0</v>
      </c>
      <c r="M667" t="str">
        <f>IF('3.Stok Awal'!$O667=0,"",'3.Stok Awal'!$O667)</f>
        <v/>
      </c>
      <c r="N667">
        <f>SUMIF('4.Sell to Trade'!$O$5:$O$5003,'5.Stok Akhir'!$G667,'4.Sell to Trade'!$Q$5:$Q$5003)</f>
        <v>0</v>
      </c>
      <c r="O667" t="str">
        <f>IF('3.Stok Awal'!$L667=0,"",'3.Stok Awal'!$L667)</f>
        <v/>
      </c>
      <c r="P667">
        <f>IF(ISNA(VLOOKUP($A667,STOK_AWAL,13,0)),0,IF(VLOOKUP($A667,STOK_AWAL,13,0)&gt;0,ROUNDDOWN(L667/VLOOKUP($A667,STOK_AWAL,13,0),0),0))</f>
        <v>0</v>
      </c>
      <c r="Q667" t="str">
        <f>I667</f>
        <v/>
      </c>
      <c r="R667">
        <f>IFERROR(MOD(L667,VLOOKUP($A667,STOK_AWAL,13,0)),0)</f>
        <v>0</v>
      </c>
      <c r="S667" t="str">
        <f>K667</f>
        <v/>
      </c>
      <c r="T667">
        <f>R667+(P667*(IFERROR(VLOOKUP($A667,STOK_AWAL,13,0),0)))</f>
        <v>0</v>
      </c>
      <c r="U667" t="str">
        <f>M667</f>
        <v/>
      </c>
    </row>
    <row r="668" spans="1:21" x14ac:dyDescent="0.25">
      <c r="A668" t="str">
        <f>IF('3.Stok Awal'!$A668=0,"",'3.Stok Awal'!$A668)</f>
        <v/>
      </c>
      <c r="B668" t="str">
        <f>IF('3.Stok Awal'!$B668=0,"",'3.Stok Awal'!$B668)</f>
        <v/>
      </c>
      <c r="C668" t="str">
        <f>IF('3.Stok Awal'!$C668=0,"",'3.Stok Awal'!$C668)</f>
        <v/>
      </c>
      <c r="D668" t="str">
        <f>IF('3.Stok Awal'!$D668=0,"",'3.Stok Awal'!$D668)</f>
        <v/>
      </c>
      <c r="E668" t="str">
        <f>IF('3.Stok Awal'!$E668=0,"",'3.Stok Awal'!$E668)</f>
        <v/>
      </c>
      <c r="F668" s="4" t="str">
        <f>IF('3.Stok Awal'!$F668=0,"",'3.Stok Awal'!$F668)</f>
        <v/>
      </c>
      <c r="G668" s="4" t="str">
        <f t="shared" si="10"/>
        <v/>
      </c>
      <c r="H668">
        <f>IF('3.Stok Awal'!$I668=0,0,'3.Stok Awal'!$I668)</f>
        <v>0</v>
      </c>
      <c r="I668" t="str">
        <f>IF('3.Stok Awal'!$J668=0,"",'3.Stok Awal'!$J668)</f>
        <v/>
      </c>
      <c r="J668">
        <f>IF('3.Stok Awal'!$K668=0,0,'3.Stok Awal'!$K668)</f>
        <v>0</v>
      </c>
      <c r="K668" t="str">
        <f>IF('3.Stok Awal'!$L668=0,"",'3.Stok Awal'!$L668)</f>
        <v/>
      </c>
      <c r="L668">
        <f>IF('3.Stok Awal'!$N668=0,0,'3.Stok Awal'!$N668)</f>
        <v>0</v>
      </c>
      <c r="M668" t="str">
        <f>IF('3.Stok Awal'!$O668=0,"",'3.Stok Awal'!$O668)</f>
        <v/>
      </c>
      <c r="N668">
        <f>SUMIF('4.Sell to Trade'!$O$5:$O$5003,'5.Stok Akhir'!$G668,'4.Sell to Trade'!$Q$5:$Q$5003)</f>
        <v>0</v>
      </c>
      <c r="O668" t="str">
        <f>IF('3.Stok Awal'!$L668=0,"",'3.Stok Awal'!$L668)</f>
        <v/>
      </c>
      <c r="P668">
        <f>IF(ISNA(VLOOKUP($A668,STOK_AWAL,13,0)),0,IF(VLOOKUP($A668,STOK_AWAL,13,0)&gt;0,ROUNDDOWN(L668/VLOOKUP($A668,STOK_AWAL,13,0),0),0))</f>
        <v>0</v>
      </c>
      <c r="Q668" t="str">
        <f>I668</f>
        <v/>
      </c>
      <c r="R668">
        <f>IFERROR(MOD(L668,VLOOKUP($A668,STOK_AWAL,13,0)),0)</f>
        <v>0</v>
      </c>
      <c r="S668" t="str">
        <f>K668</f>
        <v/>
      </c>
      <c r="T668">
        <f>R668+(P668*(IFERROR(VLOOKUP($A668,STOK_AWAL,13,0),0)))</f>
        <v>0</v>
      </c>
      <c r="U668" t="str">
        <f>M668</f>
        <v/>
      </c>
    </row>
    <row r="669" spans="1:21" x14ac:dyDescent="0.25">
      <c r="A669" t="str">
        <f>IF('3.Stok Awal'!$A669=0,"",'3.Stok Awal'!$A669)</f>
        <v/>
      </c>
      <c r="B669" t="str">
        <f>IF('3.Stok Awal'!$B669=0,"",'3.Stok Awal'!$B669)</f>
        <v/>
      </c>
      <c r="C669" t="str">
        <f>IF('3.Stok Awal'!$C669=0,"",'3.Stok Awal'!$C669)</f>
        <v/>
      </c>
      <c r="D669" t="str">
        <f>IF('3.Stok Awal'!$D669=0,"",'3.Stok Awal'!$D669)</f>
        <v/>
      </c>
      <c r="E669" t="str">
        <f>IF('3.Stok Awal'!$E669=0,"",'3.Stok Awal'!$E669)</f>
        <v/>
      </c>
      <c r="F669" s="4" t="str">
        <f>IF('3.Stok Awal'!$F669=0,"",'3.Stok Awal'!$F669)</f>
        <v/>
      </c>
      <c r="G669" s="4" t="str">
        <f t="shared" si="10"/>
        <v/>
      </c>
      <c r="H669">
        <f>IF('3.Stok Awal'!$I669=0,0,'3.Stok Awal'!$I669)</f>
        <v>0</v>
      </c>
      <c r="I669" t="str">
        <f>IF('3.Stok Awal'!$J669=0,"",'3.Stok Awal'!$J669)</f>
        <v/>
      </c>
      <c r="J669">
        <f>IF('3.Stok Awal'!$K669=0,0,'3.Stok Awal'!$K669)</f>
        <v>0</v>
      </c>
      <c r="K669" t="str">
        <f>IF('3.Stok Awal'!$L669=0,"",'3.Stok Awal'!$L669)</f>
        <v/>
      </c>
      <c r="L669">
        <f>IF('3.Stok Awal'!$N669=0,0,'3.Stok Awal'!$N669)</f>
        <v>0</v>
      </c>
      <c r="M669" t="str">
        <f>IF('3.Stok Awal'!$O669=0,"",'3.Stok Awal'!$O669)</f>
        <v/>
      </c>
      <c r="N669">
        <f>SUMIF('4.Sell to Trade'!$O$5:$O$5003,'5.Stok Akhir'!$G669,'4.Sell to Trade'!$Q$5:$Q$5003)</f>
        <v>0</v>
      </c>
      <c r="O669" t="str">
        <f>IF('3.Stok Awal'!$L669=0,"",'3.Stok Awal'!$L669)</f>
        <v/>
      </c>
      <c r="P669">
        <f>IF(ISNA(VLOOKUP($A669,STOK_AWAL,13,0)),0,IF(VLOOKUP($A669,STOK_AWAL,13,0)&gt;0,ROUNDDOWN(L669/VLOOKUP($A669,STOK_AWAL,13,0),0),0))</f>
        <v>0</v>
      </c>
      <c r="Q669" t="str">
        <f>I669</f>
        <v/>
      </c>
      <c r="R669">
        <f>IFERROR(MOD(L669,VLOOKUP($A669,STOK_AWAL,13,0)),0)</f>
        <v>0</v>
      </c>
      <c r="S669" t="str">
        <f>K669</f>
        <v/>
      </c>
      <c r="T669">
        <f>R669+(P669*(IFERROR(VLOOKUP($A669,STOK_AWAL,13,0),0)))</f>
        <v>0</v>
      </c>
      <c r="U669" t="str">
        <f>M669</f>
        <v/>
      </c>
    </row>
    <row r="670" spans="1:21" x14ac:dyDescent="0.25">
      <c r="A670" t="str">
        <f>IF('3.Stok Awal'!$A670=0,"",'3.Stok Awal'!$A670)</f>
        <v/>
      </c>
      <c r="B670" t="str">
        <f>IF('3.Stok Awal'!$B670=0,"",'3.Stok Awal'!$B670)</f>
        <v/>
      </c>
      <c r="C670" t="str">
        <f>IF('3.Stok Awal'!$C670=0,"",'3.Stok Awal'!$C670)</f>
        <v/>
      </c>
      <c r="D670" t="str">
        <f>IF('3.Stok Awal'!$D670=0,"",'3.Stok Awal'!$D670)</f>
        <v/>
      </c>
      <c r="E670" t="str">
        <f>IF('3.Stok Awal'!$E670=0,"",'3.Stok Awal'!$E670)</f>
        <v/>
      </c>
      <c r="F670" s="4" t="str">
        <f>IF('3.Stok Awal'!$F670=0,"",'3.Stok Awal'!$F670)</f>
        <v/>
      </c>
      <c r="G670" s="4" t="str">
        <f t="shared" si="10"/>
        <v/>
      </c>
      <c r="H670">
        <f>IF('3.Stok Awal'!$I670=0,0,'3.Stok Awal'!$I670)</f>
        <v>0</v>
      </c>
      <c r="I670" t="str">
        <f>IF('3.Stok Awal'!$J670=0,"",'3.Stok Awal'!$J670)</f>
        <v/>
      </c>
      <c r="J670">
        <f>IF('3.Stok Awal'!$K670=0,0,'3.Stok Awal'!$K670)</f>
        <v>0</v>
      </c>
      <c r="K670" t="str">
        <f>IF('3.Stok Awal'!$L670=0,"",'3.Stok Awal'!$L670)</f>
        <v/>
      </c>
      <c r="L670">
        <f>IF('3.Stok Awal'!$N670=0,0,'3.Stok Awal'!$N670)</f>
        <v>0</v>
      </c>
      <c r="M670" t="str">
        <f>IF('3.Stok Awal'!$O670=0,"",'3.Stok Awal'!$O670)</f>
        <v/>
      </c>
      <c r="N670">
        <f>SUMIF('4.Sell to Trade'!$O$5:$O$5003,'5.Stok Akhir'!$G670,'4.Sell to Trade'!$Q$5:$Q$5003)</f>
        <v>0</v>
      </c>
      <c r="O670" t="str">
        <f>IF('3.Stok Awal'!$L670=0,"",'3.Stok Awal'!$L670)</f>
        <v/>
      </c>
      <c r="P670">
        <f>IF(ISNA(VLOOKUP($A670,STOK_AWAL,13,0)),0,IF(VLOOKUP($A670,STOK_AWAL,13,0)&gt;0,ROUNDDOWN(L670/VLOOKUP($A670,STOK_AWAL,13,0),0),0))</f>
        <v>0</v>
      </c>
      <c r="Q670" t="str">
        <f>I670</f>
        <v/>
      </c>
      <c r="R670">
        <f>IFERROR(MOD(L670,VLOOKUP($A670,STOK_AWAL,13,0)),0)</f>
        <v>0</v>
      </c>
      <c r="S670" t="str">
        <f>K670</f>
        <v/>
      </c>
      <c r="T670">
        <f>R670+(P670*(IFERROR(VLOOKUP($A670,STOK_AWAL,13,0),0)))</f>
        <v>0</v>
      </c>
      <c r="U670" t="str">
        <f>M670</f>
        <v/>
      </c>
    </row>
    <row r="671" spans="1:21" x14ac:dyDescent="0.25">
      <c r="A671" t="str">
        <f>IF('3.Stok Awal'!$A671=0,"",'3.Stok Awal'!$A671)</f>
        <v/>
      </c>
      <c r="B671" t="str">
        <f>IF('3.Stok Awal'!$B671=0,"",'3.Stok Awal'!$B671)</f>
        <v/>
      </c>
      <c r="C671" t="str">
        <f>IF('3.Stok Awal'!$C671=0,"",'3.Stok Awal'!$C671)</f>
        <v/>
      </c>
      <c r="D671" t="str">
        <f>IF('3.Stok Awal'!$D671=0,"",'3.Stok Awal'!$D671)</f>
        <v/>
      </c>
      <c r="E671" t="str">
        <f>IF('3.Stok Awal'!$E671=0,"",'3.Stok Awal'!$E671)</f>
        <v/>
      </c>
      <c r="F671" s="4" t="str">
        <f>IF('3.Stok Awal'!$F671=0,"",'3.Stok Awal'!$F671)</f>
        <v/>
      </c>
      <c r="G671" s="4" t="str">
        <f t="shared" si="10"/>
        <v/>
      </c>
      <c r="H671">
        <f>IF('3.Stok Awal'!$I671=0,0,'3.Stok Awal'!$I671)</f>
        <v>0</v>
      </c>
      <c r="I671" t="str">
        <f>IF('3.Stok Awal'!$J671=0,"",'3.Stok Awal'!$J671)</f>
        <v/>
      </c>
      <c r="J671">
        <f>IF('3.Stok Awal'!$K671=0,0,'3.Stok Awal'!$K671)</f>
        <v>0</v>
      </c>
      <c r="K671" t="str">
        <f>IF('3.Stok Awal'!$L671=0,"",'3.Stok Awal'!$L671)</f>
        <v/>
      </c>
      <c r="L671">
        <f>IF('3.Stok Awal'!$N671=0,0,'3.Stok Awal'!$N671)</f>
        <v>0</v>
      </c>
      <c r="M671" t="str">
        <f>IF('3.Stok Awal'!$O671=0,"",'3.Stok Awal'!$O671)</f>
        <v/>
      </c>
      <c r="N671">
        <f>SUMIF('4.Sell to Trade'!$O$5:$O$5003,'5.Stok Akhir'!$G671,'4.Sell to Trade'!$Q$5:$Q$5003)</f>
        <v>0</v>
      </c>
      <c r="O671" t="str">
        <f>IF('3.Stok Awal'!$L671=0,"",'3.Stok Awal'!$L671)</f>
        <v/>
      </c>
      <c r="P671">
        <f>IF(ISNA(VLOOKUP($A671,STOK_AWAL,13,0)),0,IF(VLOOKUP($A671,STOK_AWAL,13,0)&gt;0,ROUNDDOWN(L671/VLOOKUP($A671,STOK_AWAL,13,0),0),0))</f>
        <v>0</v>
      </c>
      <c r="Q671" t="str">
        <f>I671</f>
        <v/>
      </c>
      <c r="R671">
        <f>IFERROR(MOD(L671,VLOOKUP($A671,STOK_AWAL,13,0)),0)</f>
        <v>0</v>
      </c>
      <c r="S671" t="str">
        <f>K671</f>
        <v/>
      </c>
      <c r="T671">
        <f>R671+(P671*(IFERROR(VLOOKUP($A671,STOK_AWAL,13,0),0)))</f>
        <v>0</v>
      </c>
      <c r="U671" t="str">
        <f>M671</f>
        <v/>
      </c>
    </row>
    <row r="672" spans="1:21" x14ac:dyDescent="0.25">
      <c r="A672" t="str">
        <f>IF('3.Stok Awal'!$A672=0,"",'3.Stok Awal'!$A672)</f>
        <v/>
      </c>
      <c r="B672" t="str">
        <f>IF('3.Stok Awal'!$B672=0,"",'3.Stok Awal'!$B672)</f>
        <v/>
      </c>
      <c r="C672" t="str">
        <f>IF('3.Stok Awal'!$C672=0,"",'3.Stok Awal'!$C672)</f>
        <v/>
      </c>
      <c r="D672" t="str">
        <f>IF('3.Stok Awal'!$D672=0,"",'3.Stok Awal'!$D672)</f>
        <v/>
      </c>
      <c r="E672" t="str">
        <f>IF('3.Stok Awal'!$E672=0,"",'3.Stok Awal'!$E672)</f>
        <v/>
      </c>
      <c r="F672" s="4" t="str">
        <f>IF('3.Stok Awal'!$F672=0,"",'3.Stok Awal'!$F672)</f>
        <v/>
      </c>
      <c r="G672" s="4" t="str">
        <f t="shared" si="10"/>
        <v/>
      </c>
      <c r="H672">
        <f>IF('3.Stok Awal'!$I672=0,0,'3.Stok Awal'!$I672)</f>
        <v>0</v>
      </c>
      <c r="I672" t="str">
        <f>IF('3.Stok Awal'!$J672=0,"",'3.Stok Awal'!$J672)</f>
        <v/>
      </c>
      <c r="J672">
        <f>IF('3.Stok Awal'!$K672=0,0,'3.Stok Awal'!$K672)</f>
        <v>0</v>
      </c>
      <c r="K672" t="str">
        <f>IF('3.Stok Awal'!$L672=0,"",'3.Stok Awal'!$L672)</f>
        <v/>
      </c>
      <c r="L672">
        <f>IF('3.Stok Awal'!$N672=0,0,'3.Stok Awal'!$N672)</f>
        <v>0</v>
      </c>
      <c r="M672" t="str">
        <f>IF('3.Stok Awal'!$O672=0,"",'3.Stok Awal'!$O672)</f>
        <v/>
      </c>
      <c r="N672">
        <f>SUMIF('4.Sell to Trade'!$O$5:$O$5003,'5.Stok Akhir'!$G672,'4.Sell to Trade'!$Q$5:$Q$5003)</f>
        <v>0</v>
      </c>
      <c r="O672" t="str">
        <f>IF('3.Stok Awal'!$L672=0,"",'3.Stok Awal'!$L672)</f>
        <v/>
      </c>
      <c r="P672">
        <f>IF(ISNA(VLOOKUP($A672,STOK_AWAL,13,0)),0,IF(VLOOKUP($A672,STOK_AWAL,13,0)&gt;0,ROUNDDOWN(L672/VLOOKUP($A672,STOK_AWAL,13,0),0),0))</f>
        <v>0</v>
      </c>
      <c r="Q672" t="str">
        <f>I672</f>
        <v/>
      </c>
      <c r="R672">
        <f>IFERROR(MOD(L672,VLOOKUP($A672,STOK_AWAL,13,0)),0)</f>
        <v>0</v>
      </c>
      <c r="S672" t="str">
        <f>K672</f>
        <v/>
      </c>
      <c r="T672">
        <f>R672+(P672*(IFERROR(VLOOKUP($A672,STOK_AWAL,13,0),0)))</f>
        <v>0</v>
      </c>
      <c r="U672" t="str">
        <f>M672</f>
        <v/>
      </c>
    </row>
    <row r="673" spans="1:21" x14ac:dyDescent="0.25">
      <c r="A673" t="str">
        <f>IF('3.Stok Awal'!$A673=0,"",'3.Stok Awal'!$A673)</f>
        <v/>
      </c>
      <c r="B673" t="str">
        <f>IF('3.Stok Awal'!$B673=0,"",'3.Stok Awal'!$B673)</f>
        <v/>
      </c>
      <c r="C673" t="str">
        <f>IF('3.Stok Awal'!$C673=0,"",'3.Stok Awal'!$C673)</f>
        <v/>
      </c>
      <c r="D673" t="str">
        <f>IF('3.Stok Awal'!$D673=0,"",'3.Stok Awal'!$D673)</f>
        <v/>
      </c>
      <c r="E673" t="str">
        <f>IF('3.Stok Awal'!$E673=0,"",'3.Stok Awal'!$E673)</f>
        <v/>
      </c>
      <c r="F673" s="4" t="str">
        <f>IF('3.Stok Awal'!$F673=0,"",'3.Stok Awal'!$F673)</f>
        <v/>
      </c>
      <c r="G673" s="4" t="str">
        <f t="shared" si="10"/>
        <v/>
      </c>
      <c r="H673">
        <f>IF('3.Stok Awal'!$I673=0,0,'3.Stok Awal'!$I673)</f>
        <v>0</v>
      </c>
      <c r="I673" t="str">
        <f>IF('3.Stok Awal'!$J673=0,"",'3.Stok Awal'!$J673)</f>
        <v/>
      </c>
      <c r="J673">
        <f>IF('3.Stok Awal'!$K673=0,0,'3.Stok Awal'!$K673)</f>
        <v>0</v>
      </c>
      <c r="K673" t="str">
        <f>IF('3.Stok Awal'!$L673=0,"",'3.Stok Awal'!$L673)</f>
        <v/>
      </c>
      <c r="L673">
        <f>IF('3.Stok Awal'!$N673=0,0,'3.Stok Awal'!$N673)</f>
        <v>0</v>
      </c>
      <c r="M673" t="str">
        <f>IF('3.Stok Awal'!$O673=0,"",'3.Stok Awal'!$O673)</f>
        <v/>
      </c>
      <c r="N673">
        <f>SUMIF('4.Sell to Trade'!$O$5:$O$5003,'5.Stok Akhir'!$G673,'4.Sell to Trade'!$Q$5:$Q$5003)</f>
        <v>0</v>
      </c>
      <c r="O673" t="str">
        <f>IF('3.Stok Awal'!$L673=0,"",'3.Stok Awal'!$L673)</f>
        <v/>
      </c>
      <c r="P673">
        <f>IF(ISNA(VLOOKUP($A673,STOK_AWAL,13,0)),0,IF(VLOOKUP($A673,STOK_AWAL,13,0)&gt;0,ROUNDDOWN(L673/VLOOKUP($A673,STOK_AWAL,13,0),0),0))</f>
        <v>0</v>
      </c>
      <c r="Q673" t="str">
        <f>I673</f>
        <v/>
      </c>
      <c r="R673">
        <f>IFERROR(MOD(L673,VLOOKUP($A673,STOK_AWAL,13,0)),0)</f>
        <v>0</v>
      </c>
      <c r="S673" t="str">
        <f>K673</f>
        <v/>
      </c>
      <c r="T673">
        <f>R673+(P673*(IFERROR(VLOOKUP($A673,STOK_AWAL,13,0),0)))</f>
        <v>0</v>
      </c>
      <c r="U673" t="str">
        <f>M673</f>
        <v/>
      </c>
    </row>
    <row r="674" spans="1:21" x14ac:dyDescent="0.25">
      <c r="A674" t="str">
        <f>IF('3.Stok Awal'!$A674=0,"",'3.Stok Awal'!$A674)</f>
        <v/>
      </c>
      <c r="B674" t="str">
        <f>IF('3.Stok Awal'!$B674=0,"",'3.Stok Awal'!$B674)</f>
        <v/>
      </c>
      <c r="C674" t="str">
        <f>IF('3.Stok Awal'!$C674=0,"",'3.Stok Awal'!$C674)</f>
        <v/>
      </c>
      <c r="D674" t="str">
        <f>IF('3.Stok Awal'!$D674=0,"",'3.Stok Awal'!$D674)</f>
        <v/>
      </c>
      <c r="E674" t="str">
        <f>IF('3.Stok Awal'!$E674=0,"",'3.Stok Awal'!$E674)</f>
        <v/>
      </c>
      <c r="F674" s="4" t="str">
        <f>IF('3.Stok Awal'!$F674=0,"",'3.Stok Awal'!$F674)</f>
        <v/>
      </c>
      <c r="G674" s="4" t="str">
        <f t="shared" si="10"/>
        <v/>
      </c>
      <c r="H674">
        <f>IF('3.Stok Awal'!$I674=0,0,'3.Stok Awal'!$I674)</f>
        <v>0</v>
      </c>
      <c r="I674" t="str">
        <f>IF('3.Stok Awal'!$J674=0,"",'3.Stok Awal'!$J674)</f>
        <v/>
      </c>
      <c r="J674">
        <f>IF('3.Stok Awal'!$K674=0,0,'3.Stok Awal'!$K674)</f>
        <v>0</v>
      </c>
      <c r="K674" t="str">
        <f>IF('3.Stok Awal'!$L674=0,"",'3.Stok Awal'!$L674)</f>
        <v/>
      </c>
      <c r="L674">
        <f>IF('3.Stok Awal'!$N674=0,0,'3.Stok Awal'!$N674)</f>
        <v>0</v>
      </c>
      <c r="M674" t="str">
        <f>IF('3.Stok Awal'!$O674=0,"",'3.Stok Awal'!$O674)</f>
        <v/>
      </c>
      <c r="N674">
        <f>SUMIF('4.Sell to Trade'!$O$5:$O$5003,'5.Stok Akhir'!$G674,'4.Sell to Trade'!$Q$5:$Q$5003)</f>
        <v>0</v>
      </c>
      <c r="O674" t="str">
        <f>IF('3.Stok Awal'!$L674=0,"",'3.Stok Awal'!$L674)</f>
        <v/>
      </c>
      <c r="P674">
        <f>IF(ISNA(VLOOKUP($A674,STOK_AWAL,13,0)),0,IF(VLOOKUP($A674,STOK_AWAL,13,0)&gt;0,ROUNDDOWN(L674/VLOOKUP($A674,STOK_AWAL,13,0),0),0))</f>
        <v>0</v>
      </c>
      <c r="Q674" t="str">
        <f>I674</f>
        <v/>
      </c>
      <c r="R674">
        <f>IFERROR(MOD(L674,VLOOKUP($A674,STOK_AWAL,13,0)),0)</f>
        <v>0</v>
      </c>
      <c r="S674" t="str">
        <f>K674</f>
        <v/>
      </c>
      <c r="T674">
        <f>R674+(P674*(IFERROR(VLOOKUP($A674,STOK_AWAL,13,0),0)))</f>
        <v>0</v>
      </c>
      <c r="U674" t="str">
        <f>M674</f>
        <v/>
      </c>
    </row>
    <row r="675" spans="1:21" x14ac:dyDescent="0.25">
      <c r="A675" t="str">
        <f>IF('3.Stok Awal'!$A675=0,"",'3.Stok Awal'!$A675)</f>
        <v/>
      </c>
      <c r="B675" t="str">
        <f>IF('3.Stok Awal'!$B675=0,"",'3.Stok Awal'!$B675)</f>
        <v/>
      </c>
      <c r="C675" t="str">
        <f>IF('3.Stok Awal'!$C675=0,"",'3.Stok Awal'!$C675)</f>
        <v/>
      </c>
      <c r="D675" t="str">
        <f>IF('3.Stok Awal'!$D675=0,"",'3.Stok Awal'!$D675)</f>
        <v/>
      </c>
      <c r="E675" t="str">
        <f>IF('3.Stok Awal'!$E675=0,"",'3.Stok Awal'!$E675)</f>
        <v/>
      </c>
      <c r="F675" s="4" t="str">
        <f>IF('3.Stok Awal'!$F675=0,"",'3.Stok Awal'!$F675)</f>
        <v/>
      </c>
      <c r="G675" s="4" t="str">
        <f t="shared" si="10"/>
        <v/>
      </c>
      <c r="H675">
        <f>IF('3.Stok Awal'!$I675=0,0,'3.Stok Awal'!$I675)</f>
        <v>0</v>
      </c>
      <c r="I675" t="str">
        <f>IF('3.Stok Awal'!$J675=0,"",'3.Stok Awal'!$J675)</f>
        <v/>
      </c>
      <c r="J675">
        <f>IF('3.Stok Awal'!$K675=0,0,'3.Stok Awal'!$K675)</f>
        <v>0</v>
      </c>
      <c r="K675" t="str">
        <f>IF('3.Stok Awal'!$L675=0,"",'3.Stok Awal'!$L675)</f>
        <v/>
      </c>
      <c r="L675">
        <f>IF('3.Stok Awal'!$N675=0,0,'3.Stok Awal'!$N675)</f>
        <v>0</v>
      </c>
      <c r="M675" t="str">
        <f>IF('3.Stok Awal'!$O675=0,"",'3.Stok Awal'!$O675)</f>
        <v/>
      </c>
      <c r="N675">
        <f>SUMIF('4.Sell to Trade'!$O$5:$O$5003,'5.Stok Akhir'!$G675,'4.Sell to Trade'!$Q$5:$Q$5003)</f>
        <v>0</v>
      </c>
      <c r="O675" t="str">
        <f>IF('3.Stok Awal'!$L675=0,"",'3.Stok Awal'!$L675)</f>
        <v/>
      </c>
      <c r="P675">
        <f>IF(ISNA(VLOOKUP($A675,STOK_AWAL,13,0)),0,IF(VLOOKUP($A675,STOK_AWAL,13,0)&gt;0,ROUNDDOWN(L675/VLOOKUP($A675,STOK_AWAL,13,0),0),0))</f>
        <v>0</v>
      </c>
      <c r="Q675" t="str">
        <f>I675</f>
        <v/>
      </c>
      <c r="R675">
        <f>IFERROR(MOD(L675,VLOOKUP($A675,STOK_AWAL,13,0)),0)</f>
        <v>0</v>
      </c>
      <c r="S675" t="str">
        <f>K675</f>
        <v/>
      </c>
      <c r="T675">
        <f>R675+(P675*(IFERROR(VLOOKUP($A675,STOK_AWAL,13,0),0)))</f>
        <v>0</v>
      </c>
      <c r="U675" t="str">
        <f>M675</f>
        <v/>
      </c>
    </row>
    <row r="676" spans="1:21" x14ac:dyDescent="0.25">
      <c r="A676" t="str">
        <f>IF('3.Stok Awal'!$A676=0,"",'3.Stok Awal'!$A676)</f>
        <v/>
      </c>
      <c r="B676" t="str">
        <f>IF('3.Stok Awal'!$B676=0,"",'3.Stok Awal'!$B676)</f>
        <v/>
      </c>
      <c r="C676" t="str">
        <f>IF('3.Stok Awal'!$C676=0,"",'3.Stok Awal'!$C676)</f>
        <v/>
      </c>
      <c r="D676" t="str">
        <f>IF('3.Stok Awal'!$D676=0,"",'3.Stok Awal'!$D676)</f>
        <v/>
      </c>
      <c r="E676" t="str">
        <f>IF('3.Stok Awal'!$E676=0,"",'3.Stok Awal'!$E676)</f>
        <v/>
      </c>
      <c r="F676" s="4" t="str">
        <f>IF('3.Stok Awal'!$F676=0,"",'3.Stok Awal'!$F676)</f>
        <v/>
      </c>
      <c r="G676" s="4" t="str">
        <f t="shared" si="10"/>
        <v/>
      </c>
      <c r="H676">
        <f>IF('3.Stok Awal'!$I676=0,0,'3.Stok Awal'!$I676)</f>
        <v>0</v>
      </c>
      <c r="I676" t="str">
        <f>IF('3.Stok Awal'!$J676=0,"",'3.Stok Awal'!$J676)</f>
        <v/>
      </c>
      <c r="J676">
        <f>IF('3.Stok Awal'!$K676=0,0,'3.Stok Awal'!$K676)</f>
        <v>0</v>
      </c>
      <c r="K676" t="str">
        <f>IF('3.Stok Awal'!$L676=0,"",'3.Stok Awal'!$L676)</f>
        <v/>
      </c>
      <c r="L676">
        <f>IF('3.Stok Awal'!$N676=0,0,'3.Stok Awal'!$N676)</f>
        <v>0</v>
      </c>
      <c r="M676" t="str">
        <f>IF('3.Stok Awal'!$O676=0,"",'3.Stok Awal'!$O676)</f>
        <v/>
      </c>
      <c r="N676">
        <f>SUMIF('4.Sell to Trade'!$O$5:$O$5003,'5.Stok Akhir'!$G676,'4.Sell to Trade'!$Q$5:$Q$5003)</f>
        <v>0</v>
      </c>
      <c r="O676" t="str">
        <f>IF('3.Stok Awal'!$L676=0,"",'3.Stok Awal'!$L676)</f>
        <v/>
      </c>
      <c r="P676">
        <f>IF(ISNA(VLOOKUP($A676,STOK_AWAL,13,0)),0,IF(VLOOKUP($A676,STOK_AWAL,13,0)&gt;0,ROUNDDOWN(L676/VLOOKUP($A676,STOK_AWAL,13,0),0),0))</f>
        <v>0</v>
      </c>
      <c r="Q676" t="str">
        <f>I676</f>
        <v/>
      </c>
      <c r="R676">
        <f>IFERROR(MOD(L676,VLOOKUP($A676,STOK_AWAL,13,0)),0)</f>
        <v>0</v>
      </c>
      <c r="S676" t="str">
        <f>K676</f>
        <v/>
      </c>
      <c r="T676">
        <f>R676+(P676*(IFERROR(VLOOKUP($A676,STOK_AWAL,13,0),0)))</f>
        <v>0</v>
      </c>
      <c r="U676" t="str">
        <f>M676</f>
        <v/>
      </c>
    </row>
    <row r="677" spans="1:21" x14ac:dyDescent="0.25">
      <c r="A677" t="str">
        <f>IF('3.Stok Awal'!$A677=0,"",'3.Stok Awal'!$A677)</f>
        <v/>
      </c>
      <c r="B677" t="str">
        <f>IF('3.Stok Awal'!$B677=0,"",'3.Stok Awal'!$B677)</f>
        <v/>
      </c>
      <c r="C677" t="str">
        <f>IF('3.Stok Awal'!$C677=0,"",'3.Stok Awal'!$C677)</f>
        <v/>
      </c>
      <c r="D677" t="str">
        <f>IF('3.Stok Awal'!$D677=0,"",'3.Stok Awal'!$D677)</f>
        <v/>
      </c>
      <c r="E677" t="str">
        <f>IF('3.Stok Awal'!$E677=0,"",'3.Stok Awal'!$E677)</f>
        <v/>
      </c>
      <c r="F677" s="4" t="str">
        <f>IF('3.Stok Awal'!$F677=0,"",'3.Stok Awal'!$F677)</f>
        <v/>
      </c>
      <c r="G677" s="4" t="str">
        <f t="shared" si="10"/>
        <v/>
      </c>
      <c r="H677">
        <f>IF('3.Stok Awal'!$I677=0,0,'3.Stok Awal'!$I677)</f>
        <v>0</v>
      </c>
      <c r="I677" t="str">
        <f>IF('3.Stok Awal'!$J677=0,"",'3.Stok Awal'!$J677)</f>
        <v/>
      </c>
      <c r="J677">
        <f>IF('3.Stok Awal'!$K677=0,0,'3.Stok Awal'!$K677)</f>
        <v>0</v>
      </c>
      <c r="K677" t="str">
        <f>IF('3.Stok Awal'!$L677=0,"",'3.Stok Awal'!$L677)</f>
        <v/>
      </c>
      <c r="L677">
        <f>IF('3.Stok Awal'!$N677=0,0,'3.Stok Awal'!$N677)</f>
        <v>0</v>
      </c>
      <c r="M677" t="str">
        <f>IF('3.Stok Awal'!$O677=0,"",'3.Stok Awal'!$O677)</f>
        <v/>
      </c>
      <c r="N677">
        <f>SUMIF('4.Sell to Trade'!$O$5:$O$5003,'5.Stok Akhir'!$G677,'4.Sell to Trade'!$Q$5:$Q$5003)</f>
        <v>0</v>
      </c>
      <c r="O677" t="str">
        <f>IF('3.Stok Awal'!$L677=0,"",'3.Stok Awal'!$L677)</f>
        <v/>
      </c>
      <c r="P677">
        <f>IF(ISNA(VLOOKUP($A677,STOK_AWAL,13,0)),0,IF(VLOOKUP($A677,STOK_AWAL,13,0)&gt;0,ROUNDDOWN(L677/VLOOKUP($A677,STOK_AWAL,13,0),0),0))</f>
        <v>0</v>
      </c>
      <c r="Q677" t="str">
        <f>I677</f>
        <v/>
      </c>
      <c r="R677">
        <f>IFERROR(MOD(L677,VLOOKUP($A677,STOK_AWAL,13,0)),0)</f>
        <v>0</v>
      </c>
      <c r="S677" t="str">
        <f>K677</f>
        <v/>
      </c>
      <c r="T677">
        <f>R677+(P677*(IFERROR(VLOOKUP($A677,STOK_AWAL,13,0),0)))</f>
        <v>0</v>
      </c>
      <c r="U677" t="str">
        <f>M677</f>
        <v/>
      </c>
    </row>
    <row r="678" spans="1:21" x14ac:dyDescent="0.25">
      <c r="A678" t="str">
        <f>IF('3.Stok Awal'!$A678=0,"",'3.Stok Awal'!$A678)</f>
        <v/>
      </c>
      <c r="B678" t="str">
        <f>IF('3.Stok Awal'!$B678=0,"",'3.Stok Awal'!$B678)</f>
        <v/>
      </c>
      <c r="C678" t="str">
        <f>IF('3.Stok Awal'!$C678=0,"",'3.Stok Awal'!$C678)</f>
        <v/>
      </c>
      <c r="D678" t="str">
        <f>IF('3.Stok Awal'!$D678=0,"",'3.Stok Awal'!$D678)</f>
        <v/>
      </c>
      <c r="E678" t="str">
        <f>IF('3.Stok Awal'!$E678=0,"",'3.Stok Awal'!$E678)</f>
        <v/>
      </c>
      <c r="F678" s="4" t="str">
        <f>IF('3.Stok Awal'!$F678=0,"",'3.Stok Awal'!$F678)</f>
        <v/>
      </c>
      <c r="G678" s="4" t="str">
        <f t="shared" si="10"/>
        <v/>
      </c>
      <c r="H678">
        <f>IF('3.Stok Awal'!$I678=0,0,'3.Stok Awal'!$I678)</f>
        <v>0</v>
      </c>
      <c r="I678" t="str">
        <f>IF('3.Stok Awal'!$J678=0,"",'3.Stok Awal'!$J678)</f>
        <v/>
      </c>
      <c r="J678">
        <f>IF('3.Stok Awal'!$K678=0,0,'3.Stok Awal'!$K678)</f>
        <v>0</v>
      </c>
      <c r="K678" t="str">
        <f>IF('3.Stok Awal'!$L678=0,"",'3.Stok Awal'!$L678)</f>
        <v/>
      </c>
      <c r="L678">
        <f>IF('3.Stok Awal'!$N678=0,0,'3.Stok Awal'!$N678)</f>
        <v>0</v>
      </c>
      <c r="M678" t="str">
        <f>IF('3.Stok Awal'!$O678=0,"",'3.Stok Awal'!$O678)</f>
        <v/>
      </c>
      <c r="N678">
        <f>SUMIF('4.Sell to Trade'!$O$5:$O$5003,'5.Stok Akhir'!$G678,'4.Sell to Trade'!$Q$5:$Q$5003)</f>
        <v>0</v>
      </c>
      <c r="O678" t="str">
        <f>IF('3.Stok Awal'!$L678=0,"",'3.Stok Awal'!$L678)</f>
        <v/>
      </c>
      <c r="P678">
        <f>IF(ISNA(VLOOKUP($A678,STOK_AWAL,13,0)),0,IF(VLOOKUP($A678,STOK_AWAL,13,0)&gt;0,ROUNDDOWN(L678/VLOOKUP($A678,STOK_AWAL,13,0),0),0))</f>
        <v>0</v>
      </c>
      <c r="Q678" t="str">
        <f>I678</f>
        <v/>
      </c>
      <c r="R678">
        <f>IFERROR(MOD(L678,VLOOKUP($A678,STOK_AWAL,13,0)),0)</f>
        <v>0</v>
      </c>
      <c r="S678" t="str">
        <f>K678</f>
        <v/>
      </c>
      <c r="T678">
        <f>R678+(P678*(IFERROR(VLOOKUP($A678,STOK_AWAL,13,0),0)))</f>
        <v>0</v>
      </c>
      <c r="U678" t="str">
        <f>M678</f>
        <v/>
      </c>
    </row>
    <row r="679" spans="1:21" x14ac:dyDescent="0.25">
      <c r="A679" t="str">
        <f>IF('3.Stok Awal'!$A679=0,"",'3.Stok Awal'!$A679)</f>
        <v/>
      </c>
      <c r="B679" t="str">
        <f>IF('3.Stok Awal'!$B679=0,"",'3.Stok Awal'!$B679)</f>
        <v/>
      </c>
      <c r="C679" t="str">
        <f>IF('3.Stok Awal'!$C679=0,"",'3.Stok Awal'!$C679)</f>
        <v/>
      </c>
      <c r="D679" t="str">
        <f>IF('3.Stok Awal'!$D679=0,"",'3.Stok Awal'!$D679)</f>
        <v/>
      </c>
      <c r="E679" t="str">
        <f>IF('3.Stok Awal'!$E679=0,"",'3.Stok Awal'!$E679)</f>
        <v/>
      </c>
      <c r="F679" s="4" t="str">
        <f>IF('3.Stok Awal'!$F679=0,"",'3.Stok Awal'!$F679)</f>
        <v/>
      </c>
      <c r="G679" s="4" t="str">
        <f t="shared" si="10"/>
        <v/>
      </c>
      <c r="H679">
        <f>IF('3.Stok Awal'!$I679=0,0,'3.Stok Awal'!$I679)</f>
        <v>0</v>
      </c>
      <c r="I679" t="str">
        <f>IF('3.Stok Awal'!$J679=0,"",'3.Stok Awal'!$J679)</f>
        <v/>
      </c>
      <c r="J679">
        <f>IF('3.Stok Awal'!$K679=0,0,'3.Stok Awal'!$K679)</f>
        <v>0</v>
      </c>
      <c r="K679" t="str">
        <f>IF('3.Stok Awal'!$L679=0,"",'3.Stok Awal'!$L679)</f>
        <v/>
      </c>
      <c r="L679">
        <f>IF('3.Stok Awal'!$N679=0,0,'3.Stok Awal'!$N679)</f>
        <v>0</v>
      </c>
      <c r="M679" t="str">
        <f>IF('3.Stok Awal'!$O679=0,"",'3.Stok Awal'!$O679)</f>
        <v/>
      </c>
      <c r="N679">
        <f>SUMIF('4.Sell to Trade'!$O$5:$O$5003,'5.Stok Akhir'!$G679,'4.Sell to Trade'!$Q$5:$Q$5003)</f>
        <v>0</v>
      </c>
      <c r="O679" t="str">
        <f>IF('3.Stok Awal'!$L679=0,"",'3.Stok Awal'!$L679)</f>
        <v/>
      </c>
      <c r="P679">
        <f>IF(ISNA(VLOOKUP($A679,STOK_AWAL,13,0)),0,IF(VLOOKUP($A679,STOK_AWAL,13,0)&gt;0,ROUNDDOWN(L679/VLOOKUP($A679,STOK_AWAL,13,0),0),0))</f>
        <v>0</v>
      </c>
      <c r="Q679" t="str">
        <f>I679</f>
        <v/>
      </c>
      <c r="R679">
        <f>IFERROR(MOD(L679,VLOOKUP($A679,STOK_AWAL,13,0)),0)</f>
        <v>0</v>
      </c>
      <c r="S679" t="str">
        <f>K679</f>
        <v/>
      </c>
      <c r="T679">
        <f>R679+(P679*(IFERROR(VLOOKUP($A679,STOK_AWAL,13,0),0)))</f>
        <v>0</v>
      </c>
      <c r="U679" t="str">
        <f>M679</f>
        <v/>
      </c>
    </row>
    <row r="680" spans="1:21" x14ac:dyDescent="0.25">
      <c r="A680" t="str">
        <f>IF('3.Stok Awal'!$A680=0,"",'3.Stok Awal'!$A680)</f>
        <v/>
      </c>
      <c r="B680" t="str">
        <f>IF('3.Stok Awal'!$B680=0,"",'3.Stok Awal'!$B680)</f>
        <v/>
      </c>
      <c r="C680" t="str">
        <f>IF('3.Stok Awal'!$C680=0,"",'3.Stok Awal'!$C680)</f>
        <v/>
      </c>
      <c r="D680" t="str">
        <f>IF('3.Stok Awal'!$D680=0,"",'3.Stok Awal'!$D680)</f>
        <v/>
      </c>
      <c r="E680" t="str">
        <f>IF('3.Stok Awal'!$E680=0,"",'3.Stok Awal'!$E680)</f>
        <v/>
      </c>
      <c r="F680" s="4" t="str">
        <f>IF('3.Stok Awal'!$F680=0,"",'3.Stok Awal'!$F680)</f>
        <v/>
      </c>
      <c r="G680" s="4" t="str">
        <f t="shared" si="10"/>
        <v/>
      </c>
      <c r="H680">
        <f>IF('3.Stok Awal'!$I680=0,0,'3.Stok Awal'!$I680)</f>
        <v>0</v>
      </c>
      <c r="I680" t="str">
        <f>IF('3.Stok Awal'!$J680=0,"",'3.Stok Awal'!$J680)</f>
        <v/>
      </c>
      <c r="J680">
        <f>IF('3.Stok Awal'!$K680=0,0,'3.Stok Awal'!$K680)</f>
        <v>0</v>
      </c>
      <c r="K680" t="str">
        <f>IF('3.Stok Awal'!$L680=0,"",'3.Stok Awal'!$L680)</f>
        <v/>
      </c>
      <c r="L680">
        <f>IF('3.Stok Awal'!$N680=0,0,'3.Stok Awal'!$N680)</f>
        <v>0</v>
      </c>
      <c r="M680" t="str">
        <f>IF('3.Stok Awal'!$O680=0,"",'3.Stok Awal'!$O680)</f>
        <v/>
      </c>
      <c r="N680">
        <f>SUMIF('4.Sell to Trade'!$O$5:$O$5003,'5.Stok Akhir'!$G680,'4.Sell to Trade'!$Q$5:$Q$5003)</f>
        <v>0</v>
      </c>
      <c r="O680" t="str">
        <f>IF('3.Stok Awal'!$L680=0,"",'3.Stok Awal'!$L680)</f>
        <v/>
      </c>
      <c r="P680">
        <f>IF(ISNA(VLOOKUP($A680,STOK_AWAL,13,0)),0,IF(VLOOKUP($A680,STOK_AWAL,13,0)&gt;0,ROUNDDOWN(L680/VLOOKUP($A680,STOK_AWAL,13,0),0),0))</f>
        <v>0</v>
      </c>
      <c r="Q680" t="str">
        <f>I680</f>
        <v/>
      </c>
      <c r="R680">
        <f>IFERROR(MOD(L680,VLOOKUP($A680,STOK_AWAL,13,0)),0)</f>
        <v>0</v>
      </c>
      <c r="S680" t="str">
        <f>K680</f>
        <v/>
      </c>
      <c r="T680">
        <f>R680+(P680*(IFERROR(VLOOKUP($A680,STOK_AWAL,13,0),0)))</f>
        <v>0</v>
      </c>
      <c r="U680" t="str">
        <f>M680</f>
        <v/>
      </c>
    </row>
    <row r="681" spans="1:21" x14ac:dyDescent="0.25">
      <c r="A681" t="str">
        <f>IF('3.Stok Awal'!$A681=0,"",'3.Stok Awal'!$A681)</f>
        <v/>
      </c>
      <c r="B681" t="str">
        <f>IF('3.Stok Awal'!$B681=0,"",'3.Stok Awal'!$B681)</f>
        <v/>
      </c>
      <c r="C681" t="str">
        <f>IF('3.Stok Awal'!$C681=0,"",'3.Stok Awal'!$C681)</f>
        <v/>
      </c>
      <c r="D681" t="str">
        <f>IF('3.Stok Awal'!$D681=0,"",'3.Stok Awal'!$D681)</f>
        <v/>
      </c>
      <c r="E681" t="str">
        <f>IF('3.Stok Awal'!$E681=0,"",'3.Stok Awal'!$E681)</f>
        <v/>
      </c>
      <c r="F681" s="4" t="str">
        <f>IF('3.Stok Awal'!$F681=0,"",'3.Stok Awal'!$F681)</f>
        <v/>
      </c>
      <c r="G681" s="4" t="str">
        <f t="shared" si="10"/>
        <v/>
      </c>
      <c r="H681">
        <f>IF('3.Stok Awal'!$I681=0,0,'3.Stok Awal'!$I681)</f>
        <v>0</v>
      </c>
      <c r="I681" t="str">
        <f>IF('3.Stok Awal'!$J681=0,"",'3.Stok Awal'!$J681)</f>
        <v/>
      </c>
      <c r="J681">
        <f>IF('3.Stok Awal'!$K681=0,0,'3.Stok Awal'!$K681)</f>
        <v>0</v>
      </c>
      <c r="K681" t="str">
        <f>IF('3.Stok Awal'!$L681=0,"",'3.Stok Awal'!$L681)</f>
        <v/>
      </c>
      <c r="L681">
        <f>IF('3.Stok Awal'!$N681=0,0,'3.Stok Awal'!$N681)</f>
        <v>0</v>
      </c>
      <c r="M681" t="str">
        <f>IF('3.Stok Awal'!$O681=0,"",'3.Stok Awal'!$O681)</f>
        <v/>
      </c>
      <c r="N681">
        <f>SUMIF('4.Sell to Trade'!$O$5:$O$5003,'5.Stok Akhir'!$G681,'4.Sell to Trade'!$Q$5:$Q$5003)</f>
        <v>0</v>
      </c>
      <c r="O681" t="str">
        <f>IF('3.Stok Awal'!$L681=0,"",'3.Stok Awal'!$L681)</f>
        <v/>
      </c>
      <c r="P681">
        <f>IF(ISNA(VLOOKUP($A681,STOK_AWAL,13,0)),0,IF(VLOOKUP($A681,STOK_AWAL,13,0)&gt;0,ROUNDDOWN(L681/VLOOKUP($A681,STOK_AWAL,13,0),0),0))</f>
        <v>0</v>
      </c>
      <c r="Q681" t="str">
        <f>I681</f>
        <v/>
      </c>
      <c r="R681">
        <f>IFERROR(MOD(L681,VLOOKUP($A681,STOK_AWAL,13,0)),0)</f>
        <v>0</v>
      </c>
      <c r="S681" t="str">
        <f>K681</f>
        <v/>
      </c>
      <c r="T681">
        <f>R681+(P681*(IFERROR(VLOOKUP($A681,STOK_AWAL,13,0),0)))</f>
        <v>0</v>
      </c>
      <c r="U681" t="str">
        <f>M681</f>
        <v/>
      </c>
    </row>
    <row r="682" spans="1:21" x14ac:dyDescent="0.25">
      <c r="A682" t="str">
        <f>IF('3.Stok Awal'!$A682=0,"",'3.Stok Awal'!$A682)</f>
        <v/>
      </c>
      <c r="B682" t="str">
        <f>IF('3.Stok Awal'!$B682=0,"",'3.Stok Awal'!$B682)</f>
        <v/>
      </c>
      <c r="C682" t="str">
        <f>IF('3.Stok Awal'!$C682=0,"",'3.Stok Awal'!$C682)</f>
        <v/>
      </c>
      <c r="D682" t="str">
        <f>IF('3.Stok Awal'!$D682=0,"",'3.Stok Awal'!$D682)</f>
        <v/>
      </c>
      <c r="E682" t="str">
        <f>IF('3.Stok Awal'!$E682=0,"",'3.Stok Awal'!$E682)</f>
        <v/>
      </c>
      <c r="F682" s="4" t="str">
        <f>IF('3.Stok Awal'!$F682=0,"",'3.Stok Awal'!$F682)</f>
        <v/>
      </c>
      <c r="G682" s="4" t="str">
        <f t="shared" si="10"/>
        <v/>
      </c>
      <c r="H682">
        <f>IF('3.Stok Awal'!$I682=0,0,'3.Stok Awal'!$I682)</f>
        <v>0</v>
      </c>
      <c r="I682" t="str">
        <f>IF('3.Stok Awal'!$J682=0,"",'3.Stok Awal'!$J682)</f>
        <v/>
      </c>
      <c r="J682">
        <f>IF('3.Stok Awal'!$K682=0,0,'3.Stok Awal'!$K682)</f>
        <v>0</v>
      </c>
      <c r="K682" t="str">
        <f>IF('3.Stok Awal'!$L682=0,"",'3.Stok Awal'!$L682)</f>
        <v/>
      </c>
      <c r="L682">
        <f>IF('3.Stok Awal'!$N682=0,0,'3.Stok Awal'!$N682)</f>
        <v>0</v>
      </c>
      <c r="M682" t="str">
        <f>IF('3.Stok Awal'!$O682=0,"",'3.Stok Awal'!$O682)</f>
        <v/>
      </c>
      <c r="N682">
        <f>SUMIF('4.Sell to Trade'!$O$5:$O$5003,'5.Stok Akhir'!$G682,'4.Sell to Trade'!$Q$5:$Q$5003)</f>
        <v>0</v>
      </c>
      <c r="O682" t="str">
        <f>IF('3.Stok Awal'!$L682=0,"",'3.Stok Awal'!$L682)</f>
        <v/>
      </c>
      <c r="P682">
        <f>IF(ISNA(VLOOKUP($A682,STOK_AWAL,13,0)),0,IF(VLOOKUP($A682,STOK_AWAL,13,0)&gt;0,ROUNDDOWN(L682/VLOOKUP($A682,STOK_AWAL,13,0),0),0))</f>
        <v>0</v>
      </c>
      <c r="Q682" t="str">
        <f>I682</f>
        <v/>
      </c>
      <c r="R682">
        <f>IFERROR(MOD(L682,VLOOKUP($A682,STOK_AWAL,13,0)),0)</f>
        <v>0</v>
      </c>
      <c r="S682" t="str">
        <f>K682</f>
        <v/>
      </c>
      <c r="T682">
        <f>R682+(P682*(IFERROR(VLOOKUP($A682,STOK_AWAL,13,0),0)))</f>
        <v>0</v>
      </c>
      <c r="U682" t="str">
        <f>M682</f>
        <v/>
      </c>
    </row>
    <row r="683" spans="1:21" x14ac:dyDescent="0.25">
      <c r="A683" t="str">
        <f>IF('3.Stok Awal'!$A683=0,"",'3.Stok Awal'!$A683)</f>
        <v/>
      </c>
      <c r="B683" t="str">
        <f>IF('3.Stok Awal'!$B683=0,"",'3.Stok Awal'!$B683)</f>
        <v/>
      </c>
      <c r="C683" t="str">
        <f>IF('3.Stok Awal'!$C683=0,"",'3.Stok Awal'!$C683)</f>
        <v/>
      </c>
      <c r="D683" t="str">
        <f>IF('3.Stok Awal'!$D683=0,"",'3.Stok Awal'!$D683)</f>
        <v/>
      </c>
      <c r="E683" t="str">
        <f>IF('3.Stok Awal'!$E683=0,"",'3.Stok Awal'!$E683)</f>
        <v/>
      </c>
      <c r="F683" s="4" t="str">
        <f>IF('3.Stok Awal'!$F683=0,"",'3.Stok Awal'!$F683)</f>
        <v/>
      </c>
      <c r="G683" s="4" t="str">
        <f t="shared" si="10"/>
        <v/>
      </c>
      <c r="H683">
        <f>IF('3.Stok Awal'!$I683=0,0,'3.Stok Awal'!$I683)</f>
        <v>0</v>
      </c>
      <c r="I683" t="str">
        <f>IF('3.Stok Awal'!$J683=0,"",'3.Stok Awal'!$J683)</f>
        <v/>
      </c>
      <c r="J683">
        <f>IF('3.Stok Awal'!$K683=0,0,'3.Stok Awal'!$K683)</f>
        <v>0</v>
      </c>
      <c r="K683" t="str">
        <f>IF('3.Stok Awal'!$L683=0,"",'3.Stok Awal'!$L683)</f>
        <v/>
      </c>
      <c r="L683">
        <f>IF('3.Stok Awal'!$N683=0,0,'3.Stok Awal'!$N683)</f>
        <v>0</v>
      </c>
      <c r="M683" t="str">
        <f>IF('3.Stok Awal'!$O683=0,"",'3.Stok Awal'!$O683)</f>
        <v/>
      </c>
      <c r="N683">
        <f>SUMIF('4.Sell to Trade'!$O$5:$O$5003,'5.Stok Akhir'!$G683,'4.Sell to Trade'!$Q$5:$Q$5003)</f>
        <v>0</v>
      </c>
      <c r="O683" t="str">
        <f>IF('3.Stok Awal'!$L683=0,"",'3.Stok Awal'!$L683)</f>
        <v/>
      </c>
      <c r="P683">
        <f>IF(ISNA(VLOOKUP($A683,STOK_AWAL,13,0)),0,IF(VLOOKUP($A683,STOK_AWAL,13,0)&gt;0,ROUNDDOWN(L683/VLOOKUP($A683,STOK_AWAL,13,0),0),0))</f>
        <v>0</v>
      </c>
      <c r="Q683" t="str">
        <f>I683</f>
        <v/>
      </c>
      <c r="R683">
        <f>IFERROR(MOD(L683,VLOOKUP($A683,STOK_AWAL,13,0)),0)</f>
        <v>0</v>
      </c>
      <c r="S683" t="str">
        <f>K683</f>
        <v/>
      </c>
      <c r="T683">
        <f>R683+(P683*(IFERROR(VLOOKUP($A683,STOK_AWAL,13,0),0)))</f>
        <v>0</v>
      </c>
      <c r="U683" t="str">
        <f>M683</f>
        <v/>
      </c>
    </row>
    <row r="684" spans="1:21" x14ac:dyDescent="0.25">
      <c r="A684" t="str">
        <f>IF('3.Stok Awal'!$A684=0,"",'3.Stok Awal'!$A684)</f>
        <v/>
      </c>
      <c r="B684" t="str">
        <f>IF('3.Stok Awal'!$B684=0,"",'3.Stok Awal'!$B684)</f>
        <v/>
      </c>
      <c r="C684" t="str">
        <f>IF('3.Stok Awal'!$C684=0,"",'3.Stok Awal'!$C684)</f>
        <v/>
      </c>
      <c r="D684" t="str">
        <f>IF('3.Stok Awal'!$D684=0,"",'3.Stok Awal'!$D684)</f>
        <v/>
      </c>
      <c r="E684" t="str">
        <f>IF('3.Stok Awal'!$E684=0,"",'3.Stok Awal'!$E684)</f>
        <v/>
      </c>
      <c r="F684" s="4" t="str">
        <f>IF('3.Stok Awal'!$F684=0,"",'3.Stok Awal'!$F684)</f>
        <v/>
      </c>
      <c r="G684" s="4" t="str">
        <f t="shared" si="10"/>
        <v/>
      </c>
      <c r="H684">
        <f>IF('3.Stok Awal'!$I684=0,0,'3.Stok Awal'!$I684)</f>
        <v>0</v>
      </c>
      <c r="I684" t="str">
        <f>IF('3.Stok Awal'!$J684=0,"",'3.Stok Awal'!$J684)</f>
        <v/>
      </c>
      <c r="J684">
        <f>IF('3.Stok Awal'!$K684=0,0,'3.Stok Awal'!$K684)</f>
        <v>0</v>
      </c>
      <c r="K684" t="str">
        <f>IF('3.Stok Awal'!$L684=0,"",'3.Stok Awal'!$L684)</f>
        <v/>
      </c>
      <c r="L684">
        <f>IF('3.Stok Awal'!$N684=0,0,'3.Stok Awal'!$N684)</f>
        <v>0</v>
      </c>
      <c r="M684" t="str">
        <f>IF('3.Stok Awal'!$O684=0,"",'3.Stok Awal'!$O684)</f>
        <v/>
      </c>
      <c r="N684">
        <f>SUMIF('4.Sell to Trade'!$O$5:$O$5003,'5.Stok Akhir'!$G684,'4.Sell to Trade'!$Q$5:$Q$5003)</f>
        <v>0</v>
      </c>
      <c r="O684" t="str">
        <f>IF('3.Stok Awal'!$L684=0,"",'3.Stok Awal'!$L684)</f>
        <v/>
      </c>
      <c r="P684">
        <f>IF(ISNA(VLOOKUP($A684,STOK_AWAL,13,0)),0,IF(VLOOKUP($A684,STOK_AWAL,13,0)&gt;0,ROUNDDOWN(L684/VLOOKUP($A684,STOK_AWAL,13,0),0),0))</f>
        <v>0</v>
      </c>
      <c r="Q684" t="str">
        <f>I684</f>
        <v/>
      </c>
      <c r="R684">
        <f>IFERROR(MOD(L684,VLOOKUP($A684,STOK_AWAL,13,0)),0)</f>
        <v>0</v>
      </c>
      <c r="S684" t="str">
        <f>K684</f>
        <v/>
      </c>
      <c r="T684">
        <f>R684+(P684*(IFERROR(VLOOKUP($A684,STOK_AWAL,13,0),0)))</f>
        <v>0</v>
      </c>
      <c r="U684" t="str">
        <f>M684</f>
        <v/>
      </c>
    </row>
    <row r="685" spans="1:21" x14ac:dyDescent="0.25">
      <c r="A685" t="str">
        <f>IF('3.Stok Awal'!$A685=0,"",'3.Stok Awal'!$A685)</f>
        <v/>
      </c>
      <c r="B685" t="str">
        <f>IF('3.Stok Awal'!$B685=0,"",'3.Stok Awal'!$B685)</f>
        <v/>
      </c>
      <c r="C685" t="str">
        <f>IF('3.Stok Awal'!$C685=0,"",'3.Stok Awal'!$C685)</f>
        <v/>
      </c>
      <c r="D685" t="str">
        <f>IF('3.Stok Awal'!$D685=0,"",'3.Stok Awal'!$D685)</f>
        <v/>
      </c>
      <c r="E685" t="str">
        <f>IF('3.Stok Awal'!$E685=0,"",'3.Stok Awal'!$E685)</f>
        <v/>
      </c>
      <c r="F685" s="4" t="str">
        <f>IF('3.Stok Awal'!$F685=0,"",'3.Stok Awal'!$F685)</f>
        <v/>
      </c>
      <c r="G685" s="4" t="str">
        <f t="shared" si="10"/>
        <v/>
      </c>
      <c r="H685">
        <f>IF('3.Stok Awal'!$I685=0,0,'3.Stok Awal'!$I685)</f>
        <v>0</v>
      </c>
      <c r="I685" t="str">
        <f>IF('3.Stok Awal'!$J685=0,"",'3.Stok Awal'!$J685)</f>
        <v/>
      </c>
      <c r="J685">
        <f>IF('3.Stok Awal'!$K685=0,0,'3.Stok Awal'!$K685)</f>
        <v>0</v>
      </c>
      <c r="K685" t="str">
        <f>IF('3.Stok Awal'!$L685=0,"",'3.Stok Awal'!$L685)</f>
        <v/>
      </c>
      <c r="L685">
        <f>IF('3.Stok Awal'!$N685=0,0,'3.Stok Awal'!$N685)</f>
        <v>0</v>
      </c>
      <c r="M685" t="str">
        <f>IF('3.Stok Awal'!$O685=0,"",'3.Stok Awal'!$O685)</f>
        <v/>
      </c>
      <c r="N685">
        <f>SUMIF('4.Sell to Trade'!$O$5:$O$5003,'5.Stok Akhir'!$G685,'4.Sell to Trade'!$Q$5:$Q$5003)</f>
        <v>0</v>
      </c>
      <c r="O685" t="str">
        <f>IF('3.Stok Awal'!$L685=0,"",'3.Stok Awal'!$L685)</f>
        <v/>
      </c>
      <c r="P685">
        <f>IF(ISNA(VLOOKUP($A685,STOK_AWAL,13,0)),0,IF(VLOOKUP($A685,STOK_AWAL,13,0)&gt;0,ROUNDDOWN(L685/VLOOKUP($A685,STOK_AWAL,13,0),0),0))</f>
        <v>0</v>
      </c>
      <c r="Q685" t="str">
        <f>I685</f>
        <v/>
      </c>
      <c r="R685">
        <f>IFERROR(MOD(L685,VLOOKUP($A685,STOK_AWAL,13,0)),0)</f>
        <v>0</v>
      </c>
      <c r="S685" t="str">
        <f>K685</f>
        <v/>
      </c>
      <c r="T685">
        <f>R685+(P685*(IFERROR(VLOOKUP($A685,STOK_AWAL,13,0),0)))</f>
        <v>0</v>
      </c>
      <c r="U685" t="str">
        <f>M685</f>
        <v/>
      </c>
    </row>
    <row r="686" spans="1:21" x14ac:dyDescent="0.25">
      <c r="A686" t="str">
        <f>IF('3.Stok Awal'!$A686=0,"",'3.Stok Awal'!$A686)</f>
        <v/>
      </c>
      <c r="B686" t="str">
        <f>IF('3.Stok Awal'!$B686=0,"",'3.Stok Awal'!$B686)</f>
        <v/>
      </c>
      <c r="C686" t="str">
        <f>IF('3.Stok Awal'!$C686=0,"",'3.Stok Awal'!$C686)</f>
        <v/>
      </c>
      <c r="D686" t="str">
        <f>IF('3.Stok Awal'!$D686=0,"",'3.Stok Awal'!$D686)</f>
        <v/>
      </c>
      <c r="E686" t="str">
        <f>IF('3.Stok Awal'!$E686=0,"",'3.Stok Awal'!$E686)</f>
        <v/>
      </c>
      <c r="F686" s="4" t="str">
        <f>IF('3.Stok Awal'!$F686=0,"",'3.Stok Awal'!$F686)</f>
        <v/>
      </c>
      <c r="G686" s="4" t="str">
        <f t="shared" si="10"/>
        <v/>
      </c>
      <c r="H686">
        <f>IF('3.Stok Awal'!$I686=0,0,'3.Stok Awal'!$I686)</f>
        <v>0</v>
      </c>
      <c r="I686" t="str">
        <f>IF('3.Stok Awal'!$J686=0,"",'3.Stok Awal'!$J686)</f>
        <v/>
      </c>
      <c r="J686">
        <f>IF('3.Stok Awal'!$K686=0,0,'3.Stok Awal'!$K686)</f>
        <v>0</v>
      </c>
      <c r="K686" t="str">
        <f>IF('3.Stok Awal'!$L686=0,"",'3.Stok Awal'!$L686)</f>
        <v/>
      </c>
      <c r="L686">
        <f>IF('3.Stok Awal'!$N686=0,0,'3.Stok Awal'!$N686)</f>
        <v>0</v>
      </c>
      <c r="M686" t="str">
        <f>IF('3.Stok Awal'!$O686=0,"",'3.Stok Awal'!$O686)</f>
        <v/>
      </c>
      <c r="N686">
        <f>SUMIF('4.Sell to Trade'!$O$5:$O$5003,'5.Stok Akhir'!$G686,'4.Sell to Trade'!$Q$5:$Q$5003)</f>
        <v>0</v>
      </c>
      <c r="O686" t="str">
        <f>IF('3.Stok Awal'!$L686=0,"",'3.Stok Awal'!$L686)</f>
        <v/>
      </c>
      <c r="P686">
        <f>IF(ISNA(VLOOKUP($A686,STOK_AWAL,13,0)),0,IF(VLOOKUP($A686,STOK_AWAL,13,0)&gt;0,ROUNDDOWN(L686/VLOOKUP($A686,STOK_AWAL,13,0),0),0))</f>
        <v>0</v>
      </c>
      <c r="Q686" t="str">
        <f>I686</f>
        <v/>
      </c>
      <c r="R686">
        <f>IFERROR(MOD(L686,VLOOKUP($A686,STOK_AWAL,13,0)),0)</f>
        <v>0</v>
      </c>
      <c r="S686" t="str">
        <f>K686</f>
        <v/>
      </c>
      <c r="T686">
        <f>R686+(P686*(IFERROR(VLOOKUP($A686,STOK_AWAL,13,0),0)))</f>
        <v>0</v>
      </c>
      <c r="U686" t="str">
        <f>M686</f>
        <v/>
      </c>
    </row>
    <row r="687" spans="1:21" x14ac:dyDescent="0.25">
      <c r="A687" t="str">
        <f>IF('3.Stok Awal'!$A687=0,"",'3.Stok Awal'!$A687)</f>
        <v/>
      </c>
      <c r="B687" t="str">
        <f>IF('3.Stok Awal'!$B687=0,"",'3.Stok Awal'!$B687)</f>
        <v/>
      </c>
      <c r="C687" t="str">
        <f>IF('3.Stok Awal'!$C687=0,"",'3.Stok Awal'!$C687)</f>
        <v/>
      </c>
      <c r="D687" t="str">
        <f>IF('3.Stok Awal'!$D687=0,"",'3.Stok Awal'!$D687)</f>
        <v/>
      </c>
      <c r="E687" t="str">
        <f>IF('3.Stok Awal'!$E687=0,"",'3.Stok Awal'!$E687)</f>
        <v/>
      </c>
      <c r="F687" s="4" t="str">
        <f>IF('3.Stok Awal'!$F687=0,"",'3.Stok Awal'!$F687)</f>
        <v/>
      </c>
      <c r="G687" s="4" t="str">
        <f t="shared" si="10"/>
        <v/>
      </c>
      <c r="H687">
        <f>IF('3.Stok Awal'!$I687=0,0,'3.Stok Awal'!$I687)</f>
        <v>0</v>
      </c>
      <c r="I687" t="str">
        <f>IF('3.Stok Awal'!$J687=0,"",'3.Stok Awal'!$J687)</f>
        <v/>
      </c>
      <c r="J687">
        <f>IF('3.Stok Awal'!$K687=0,0,'3.Stok Awal'!$K687)</f>
        <v>0</v>
      </c>
      <c r="K687" t="str">
        <f>IF('3.Stok Awal'!$L687=0,"",'3.Stok Awal'!$L687)</f>
        <v/>
      </c>
      <c r="L687">
        <f>IF('3.Stok Awal'!$N687=0,0,'3.Stok Awal'!$N687)</f>
        <v>0</v>
      </c>
      <c r="M687" t="str">
        <f>IF('3.Stok Awal'!$O687=0,"",'3.Stok Awal'!$O687)</f>
        <v/>
      </c>
      <c r="N687">
        <f>SUMIF('4.Sell to Trade'!$O$5:$O$5003,'5.Stok Akhir'!$G687,'4.Sell to Trade'!$Q$5:$Q$5003)</f>
        <v>0</v>
      </c>
      <c r="O687" t="str">
        <f>IF('3.Stok Awal'!$L687=0,"",'3.Stok Awal'!$L687)</f>
        <v/>
      </c>
      <c r="P687">
        <f>IF(ISNA(VLOOKUP($A687,STOK_AWAL,13,0)),0,IF(VLOOKUP($A687,STOK_AWAL,13,0)&gt;0,ROUNDDOWN(L687/VLOOKUP($A687,STOK_AWAL,13,0),0),0))</f>
        <v>0</v>
      </c>
      <c r="Q687" t="str">
        <f>I687</f>
        <v/>
      </c>
      <c r="R687">
        <f>IFERROR(MOD(L687,VLOOKUP($A687,STOK_AWAL,13,0)),0)</f>
        <v>0</v>
      </c>
      <c r="S687" t="str">
        <f>K687</f>
        <v/>
      </c>
      <c r="T687">
        <f>R687+(P687*(IFERROR(VLOOKUP($A687,STOK_AWAL,13,0),0)))</f>
        <v>0</v>
      </c>
      <c r="U687" t="str">
        <f>M687</f>
        <v/>
      </c>
    </row>
    <row r="688" spans="1:21" x14ac:dyDescent="0.25">
      <c r="A688" t="str">
        <f>IF('3.Stok Awal'!$A688=0,"",'3.Stok Awal'!$A688)</f>
        <v/>
      </c>
      <c r="B688" t="str">
        <f>IF('3.Stok Awal'!$B688=0,"",'3.Stok Awal'!$B688)</f>
        <v/>
      </c>
      <c r="C688" t="str">
        <f>IF('3.Stok Awal'!$C688=0,"",'3.Stok Awal'!$C688)</f>
        <v/>
      </c>
      <c r="D688" t="str">
        <f>IF('3.Stok Awal'!$D688=0,"",'3.Stok Awal'!$D688)</f>
        <v/>
      </c>
      <c r="E688" t="str">
        <f>IF('3.Stok Awal'!$E688=0,"",'3.Stok Awal'!$E688)</f>
        <v/>
      </c>
      <c r="F688" s="4" t="str">
        <f>IF('3.Stok Awal'!$F688=0,"",'3.Stok Awal'!$F688)</f>
        <v/>
      </c>
      <c r="G688" s="4" t="str">
        <f t="shared" si="10"/>
        <v/>
      </c>
      <c r="H688">
        <f>IF('3.Stok Awal'!$I688=0,0,'3.Stok Awal'!$I688)</f>
        <v>0</v>
      </c>
      <c r="I688" t="str">
        <f>IF('3.Stok Awal'!$J688=0,"",'3.Stok Awal'!$J688)</f>
        <v/>
      </c>
      <c r="J688">
        <f>IF('3.Stok Awal'!$K688=0,0,'3.Stok Awal'!$K688)</f>
        <v>0</v>
      </c>
      <c r="K688" t="str">
        <f>IF('3.Stok Awal'!$L688=0,"",'3.Stok Awal'!$L688)</f>
        <v/>
      </c>
      <c r="L688">
        <f>IF('3.Stok Awal'!$N688=0,0,'3.Stok Awal'!$N688)</f>
        <v>0</v>
      </c>
      <c r="M688" t="str">
        <f>IF('3.Stok Awal'!$O688=0,"",'3.Stok Awal'!$O688)</f>
        <v/>
      </c>
      <c r="N688">
        <f>SUMIF('4.Sell to Trade'!$O$5:$O$5003,'5.Stok Akhir'!$G688,'4.Sell to Trade'!$Q$5:$Q$5003)</f>
        <v>0</v>
      </c>
      <c r="O688" t="str">
        <f>IF('3.Stok Awal'!$L688=0,"",'3.Stok Awal'!$L688)</f>
        <v/>
      </c>
      <c r="P688">
        <f>IF(ISNA(VLOOKUP($A688,STOK_AWAL,13,0)),0,IF(VLOOKUP($A688,STOK_AWAL,13,0)&gt;0,ROUNDDOWN(L688/VLOOKUP($A688,STOK_AWAL,13,0),0),0))</f>
        <v>0</v>
      </c>
      <c r="Q688" t="str">
        <f>I688</f>
        <v/>
      </c>
      <c r="R688">
        <f>IFERROR(MOD(L688,VLOOKUP($A688,STOK_AWAL,13,0)),0)</f>
        <v>0</v>
      </c>
      <c r="S688" t="str">
        <f>K688</f>
        <v/>
      </c>
      <c r="T688">
        <f>R688+(P688*(IFERROR(VLOOKUP($A688,STOK_AWAL,13,0),0)))</f>
        <v>0</v>
      </c>
      <c r="U688" t="str">
        <f>M688</f>
        <v/>
      </c>
    </row>
    <row r="689" spans="1:21" x14ac:dyDescent="0.25">
      <c r="A689" t="str">
        <f>IF('3.Stok Awal'!$A689=0,"",'3.Stok Awal'!$A689)</f>
        <v/>
      </c>
      <c r="B689" t="str">
        <f>IF('3.Stok Awal'!$B689=0,"",'3.Stok Awal'!$B689)</f>
        <v/>
      </c>
      <c r="C689" t="str">
        <f>IF('3.Stok Awal'!$C689=0,"",'3.Stok Awal'!$C689)</f>
        <v/>
      </c>
      <c r="D689" t="str">
        <f>IF('3.Stok Awal'!$D689=0,"",'3.Stok Awal'!$D689)</f>
        <v/>
      </c>
      <c r="E689" t="str">
        <f>IF('3.Stok Awal'!$E689=0,"",'3.Stok Awal'!$E689)</f>
        <v/>
      </c>
      <c r="F689" s="4" t="str">
        <f>IF('3.Stok Awal'!$F689=0,"",'3.Stok Awal'!$F689)</f>
        <v/>
      </c>
      <c r="G689" s="4" t="str">
        <f t="shared" si="10"/>
        <v/>
      </c>
      <c r="H689">
        <f>IF('3.Stok Awal'!$I689=0,0,'3.Stok Awal'!$I689)</f>
        <v>0</v>
      </c>
      <c r="I689" t="str">
        <f>IF('3.Stok Awal'!$J689=0,"",'3.Stok Awal'!$J689)</f>
        <v/>
      </c>
      <c r="J689">
        <f>IF('3.Stok Awal'!$K689=0,0,'3.Stok Awal'!$K689)</f>
        <v>0</v>
      </c>
      <c r="K689" t="str">
        <f>IF('3.Stok Awal'!$L689=0,"",'3.Stok Awal'!$L689)</f>
        <v/>
      </c>
      <c r="L689">
        <f>IF('3.Stok Awal'!$N689=0,0,'3.Stok Awal'!$N689)</f>
        <v>0</v>
      </c>
      <c r="M689" t="str">
        <f>IF('3.Stok Awal'!$O689=0,"",'3.Stok Awal'!$O689)</f>
        <v/>
      </c>
      <c r="N689">
        <f>SUMIF('4.Sell to Trade'!$O$5:$O$5003,'5.Stok Akhir'!$G689,'4.Sell to Trade'!$Q$5:$Q$5003)</f>
        <v>0</v>
      </c>
      <c r="O689" t="str">
        <f>IF('3.Stok Awal'!$L689=0,"",'3.Stok Awal'!$L689)</f>
        <v/>
      </c>
      <c r="P689">
        <f>IF(ISNA(VLOOKUP($A689,STOK_AWAL,13,0)),0,IF(VLOOKUP($A689,STOK_AWAL,13,0)&gt;0,ROUNDDOWN(L689/VLOOKUP($A689,STOK_AWAL,13,0),0),0))</f>
        <v>0</v>
      </c>
      <c r="Q689" t="str">
        <f>I689</f>
        <v/>
      </c>
      <c r="R689">
        <f>IFERROR(MOD(L689,VLOOKUP($A689,STOK_AWAL,13,0)),0)</f>
        <v>0</v>
      </c>
      <c r="S689" t="str">
        <f>K689</f>
        <v/>
      </c>
      <c r="T689">
        <f>R689+(P689*(IFERROR(VLOOKUP($A689,STOK_AWAL,13,0),0)))</f>
        <v>0</v>
      </c>
      <c r="U689" t="str">
        <f>M689</f>
        <v/>
      </c>
    </row>
    <row r="690" spans="1:21" x14ac:dyDescent="0.25">
      <c r="A690" t="str">
        <f>IF('3.Stok Awal'!$A690=0,"",'3.Stok Awal'!$A690)</f>
        <v/>
      </c>
      <c r="B690" t="str">
        <f>IF('3.Stok Awal'!$B690=0,"",'3.Stok Awal'!$B690)</f>
        <v/>
      </c>
      <c r="C690" t="str">
        <f>IF('3.Stok Awal'!$C690=0,"",'3.Stok Awal'!$C690)</f>
        <v/>
      </c>
      <c r="D690" t="str">
        <f>IF('3.Stok Awal'!$D690=0,"",'3.Stok Awal'!$D690)</f>
        <v/>
      </c>
      <c r="E690" t="str">
        <f>IF('3.Stok Awal'!$E690=0,"",'3.Stok Awal'!$E690)</f>
        <v/>
      </c>
      <c r="F690" s="4" t="str">
        <f>IF('3.Stok Awal'!$F690=0,"",'3.Stok Awal'!$F690)</f>
        <v/>
      </c>
      <c r="G690" s="4" t="str">
        <f t="shared" si="10"/>
        <v/>
      </c>
      <c r="H690">
        <f>IF('3.Stok Awal'!$I690=0,0,'3.Stok Awal'!$I690)</f>
        <v>0</v>
      </c>
      <c r="I690" t="str">
        <f>IF('3.Stok Awal'!$J690=0,"",'3.Stok Awal'!$J690)</f>
        <v/>
      </c>
      <c r="J690">
        <f>IF('3.Stok Awal'!$K690=0,0,'3.Stok Awal'!$K690)</f>
        <v>0</v>
      </c>
      <c r="K690" t="str">
        <f>IF('3.Stok Awal'!$L690=0,"",'3.Stok Awal'!$L690)</f>
        <v/>
      </c>
      <c r="L690">
        <f>IF('3.Stok Awal'!$N690=0,0,'3.Stok Awal'!$N690)</f>
        <v>0</v>
      </c>
      <c r="M690" t="str">
        <f>IF('3.Stok Awal'!$O690=0,"",'3.Stok Awal'!$O690)</f>
        <v/>
      </c>
      <c r="N690">
        <f>SUMIF('4.Sell to Trade'!$O$5:$O$5003,'5.Stok Akhir'!$G690,'4.Sell to Trade'!$Q$5:$Q$5003)</f>
        <v>0</v>
      </c>
      <c r="O690" t="str">
        <f>IF('3.Stok Awal'!$L690=0,"",'3.Stok Awal'!$L690)</f>
        <v/>
      </c>
      <c r="P690">
        <f>IF(ISNA(VLOOKUP($A690,STOK_AWAL,13,0)),0,IF(VLOOKUP($A690,STOK_AWAL,13,0)&gt;0,ROUNDDOWN(L690/VLOOKUP($A690,STOK_AWAL,13,0),0),0))</f>
        <v>0</v>
      </c>
      <c r="Q690" t="str">
        <f>I690</f>
        <v/>
      </c>
      <c r="R690">
        <f>IFERROR(MOD(L690,VLOOKUP($A690,STOK_AWAL,13,0)),0)</f>
        <v>0</v>
      </c>
      <c r="S690" t="str">
        <f>K690</f>
        <v/>
      </c>
      <c r="T690">
        <f>R690+(P690*(IFERROR(VLOOKUP($A690,STOK_AWAL,13,0),0)))</f>
        <v>0</v>
      </c>
      <c r="U690" t="str">
        <f>M690</f>
        <v/>
      </c>
    </row>
    <row r="691" spans="1:21" x14ac:dyDescent="0.25">
      <c r="A691" t="str">
        <f>IF('3.Stok Awal'!$A691=0,"",'3.Stok Awal'!$A691)</f>
        <v/>
      </c>
      <c r="B691" t="str">
        <f>IF('3.Stok Awal'!$B691=0,"",'3.Stok Awal'!$B691)</f>
        <v/>
      </c>
      <c r="C691" t="str">
        <f>IF('3.Stok Awal'!$C691=0,"",'3.Stok Awal'!$C691)</f>
        <v/>
      </c>
      <c r="D691" t="str">
        <f>IF('3.Stok Awal'!$D691=0,"",'3.Stok Awal'!$D691)</f>
        <v/>
      </c>
      <c r="E691" t="str">
        <f>IF('3.Stok Awal'!$E691=0,"",'3.Stok Awal'!$E691)</f>
        <v/>
      </c>
      <c r="F691" s="4" t="str">
        <f>IF('3.Stok Awal'!$F691=0,"",'3.Stok Awal'!$F691)</f>
        <v/>
      </c>
      <c r="G691" s="4" t="str">
        <f t="shared" si="10"/>
        <v/>
      </c>
      <c r="H691">
        <f>IF('3.Stok Awal'!$I691=0,0,'3.Stok Awal'!$I691)</f>
        <v>0</v>
      </c>
      <c r="I691" t="str">
        <f>IF('3.Stok Awal'!$J691=0,"",'3.Stok Awal'!$J691)</f>
        <v/>
      </c>
      <c r="J691">
        <f>IF('3.Stok Awal'!$K691=0,0,'3.Stok Awal'!$K691)</f>
        <v>0</v>
      </c>
      <c r="K691" t="str">
        <f>IF('3.Stok Awal'!$L691=0,"",'3.Stok Awal'!$L691)</f>
        <v/>
      </c>
      <c r="L691">
        <f>IF('3.Stok Awal'!$N691=0,0,'3.Stok Awal'!$N691)</f>
        <v>0</v>
      </c>
      <c r="M691" t="str">
        <f>IF('3.Stok Awal'!$O691=0,"",'3.Stok Awal'!$O691)</f>
        <v/>
      </c>
      <c r="N691">
        <f>SUMIF('4.Sell to Trade'!$O$5:$O$5003,'5.Stok Akhir'!$G691,'4.Sell to Trade'!$Q$5:$Q$5003)</f>
        <v>0</v>
      </c>
      <c r="O691" t="str">
        <f>IF('3.Stok Awal'!$L691=0,"",'3.Stok Awal'!$L691)</f>
        <v/>
      </c>
      <c r="P691">
        <f>IF(ISNA(VLOOKUP($A691,STOK_AWAL,13,0)),0,IF(VLOOKUP($A691,STOK_AWAL,13,0)&gt;0,ROUNDDOWN(L691/VLOOKUP($A691,STOK_AWAL,13,0),0),0))</f>
        <v>0</v>
      </c>
      <c r="Q691" t="str">
        <f>I691</f>
        <v/>
      </c>
      <c r="R691">
        <f>IFERROR(MOD(L691,VLOOKUP($A691,STOK_AWAL,13,0)),0)</f>
        <v>0</v>
      </c>
      <c r="S691" t="str">
        <f>K691</f>
        <v/>
      </c>
      <c r="T691">
        <f>R691+(P691*(IFERROR(VLOOKUP($A691,STOK_AWAL,13,0),0)))</f>
        <v>0</v>
      </c>
      <c r="U691" t="str">
        <f>M691</f>
        <v/>
      </c>
    </row>
    <row r="692" spans="1:21" x14ac:dyDescent="0.25">
      <c r="A692" t="str">
        <f>IF('3.Stok Awal'!$A692=0,"",'3.Stok Awal'!$A692)</f>
        <v/>
      </c>
      <c r="B692" t="str">
        <f>IF('3.Stok Awal'!$B692=0,"",'3.Stok Awal'!$B692)</f>
        <v/>
      </c>
      <c r="C692" t="str">
        <f>IF('3.Stok Awal'!$C692=0,"",'3.Stok Awal'!$C692)</f>
        <v/>
      </c>
      <c r="D692" t="str">
        <f>IF('3.Stok Awal'!$D692=0,"",'3.Stok Awal'!$D692)</f>
        <v/>
      </c>
      <c r="E692" t="str">
        <f>IF('3.Stok Awal'!$E692=0,"",'3.Stok Awal'!$E692)</f>
        <v/>
      </c>
      <c r="F692" s="4" t="str">
        <f>IF('3.Stok Awal'!$F692=0,"",'3.Stok Awal'!$F692)</f>
        <v/>
      </c>
      <c r="G692" s="4" t="str">
        <f t="shared" si="10"/>
        <v/>
      </c>
      <c r="H692">
        <f>IF('3.Stok Awal'!$I692=0,0,'3.Stok Awal'!$I692)</f>
        <v>0</v>
      </c>
      <c r="I692" t="str">
        <f>IF('3.Stok Awal'!$J692=0,"",'3.Stok Awal'!$J692)</f>
        <v/>
      </c>
      <c r="J692">
        <f>IF('3.Stok Awal'!$K692=0,0,'3.Stok Awal'!$K692)</f>
        <v>0</v>
      </c>
      <c r="K692" t="str">
        <f>IF('3.Stok Awal'!$L692=0,"",'3.Stok Awal'!$L692)</f>
        <v/>
      </c>
      <c r="L692">
        <f>IF('3.Stok Awal'!$N692=0,0,'3.Stok Awal'!$N692)</f>
        <v>0</v>
      </c>
      <c r="M692" t="str">
        <f>IF('3.Stok Awal'!$O692=0,"",'3.Stok Awal'!$O692)</f>
        <v/>
      </c>
      <c r="N692">
        <f>SUMIF('4.Sell to Trade'!$O$5:$O$5003,'5.Stok Akhir'!$G692,'4.Sell to Trade'!$Q$5:$Q$5003)</f>
        <v>0</v>
      </c>
      <c r="O692" t="str">
        <f>IF('3.Stok Awal'!$L692=0,"",'3.Stok Awal'!$L692)</f>
        <v/>
      </c>
      <c r="P692">
        <f>IF(ISNA(VLOOKUP($A692,STOK_AWAL,13,0)),0,IF(VLOOKUP($A692,STOK_AWAL,13,0)&gt;0,ROUNDDOWN(L692/VLOOKUP($A692,STOK_AWAL,13,0),0),0))</f>
        <v>0</v>
      </c>
      <c r="Q692" t="str">
        <f>I692</f>
        <v/>
      </c>
      <c r="R692">
        <f>IFERROR(MOD(L692,VLOOKUP($A692,STOK_AWAL,13,0)),0)</f>
        <v>0</v>
      </c>
      <c r="S692" t="str">
        <f>K692</f>
        <v/>
      </c>
      <c r="T692">
        <f>R692+(P692*(IFERROR(VLOOKUP($A692,STOK_AWAL,13,0),0)))</f>
        <v>0</v>
      </c>
      <c r="U692" t="str">
        <f>M692</f>
        <v/>
      </c>
    </row>
    <row r="693" spans="1:21" x14ac:dyDescent="0.25">
      <c r="A693" t="str">
        <f>IF('3.Stok Awal'!$A693=0,"",'3.Stok Awal'!$A693)</f>
        <v/>
      </c>
      <c r="B693" t="str">
        <f>IF('3.Stok Awal'!$B693=0,"",'3.Stok Awal'!$B693)</f>
        <v/>
      </c>
      <c r="C693" t="str">
        <f>IF('3.Stok Awal'!$C693=0,"",'3.Stok Awal'!$C693)</f>
        <v/>
      </c>
      <c r="D693" t="str">
        <f>IF('3.Stok Awal'!$D693=0,"",'3.Stok Awal'!$D693)</f>
        <v/>
      </c>
      <c r="E693" t="str">
        <f>IF('3.Stok Awal'!$E693=0,"",'3.Stok Awal'!$E693)</f>
        <v/>
      </c>
      <c r="F693" s="4" t="str">
        <f>IF('3.Stok Awal'!$F693=0,"",'3.Stok Awal'!$F693)</f>
        <v/>
      </c>
      <c r="G693" s="4" t="str">
        <f t="shared" si="10"/>
        <v/>
      </c>
      <c r="H693">
        <f>IF('3.Stok Awal'!$I693=0,0,'3.Stok Awal'!$I693)</f>
        <v>0</v>
      </c>
      <c r="I693" t="str">
        <f>IF('3.Stok Awal'!$J693=0,"",'3.Stok Awal'!$J693)</f>
        <v/>
      </c>
      <c r="J693">
        <f>IF('3.Stok Awal'!$K693=0,0,'3.Stok Awal'!$K693)</f>
        <v>0</v>
      </c>
      <c r="K693" t="str">
        <f>IF('3.Stok Awal'!$L693=0,"",'3.Stok Awal'!$L693)</f>
        <v/>
      </c>
      <c r="L693">
        <f>IF('3.Stok Awal'!$N693=0,0,'3.Stok Awal'!$N693)</f>
        <v>0</v>
      </c>
      <c r="M693" t="str">
        <f>IF('3.Stok Awal'!$O693=0,"",'3.Stok Awal'!$O693)</f>
        <v/>
      </c>
      <c r="N693">
        <f>SUMIF('4.Sell to Trade'!$O$5:$O$5003,'5.Stok Akhir'!$G693,'4.Sell to Trade'!$Q$5:$Q$5003)</f>
        <v>0</v>
      </c>
      <c r="O693" t="str">
        <f>IF('3.Stok Awal'!$L693=0,"",'3.Stok Awal'!$L693)</f>
        <v/>
      </c>
      <c r="P693">
        <f>IF(ISNA(VLOOKUP($A693,STOK_AWAL,13,0)),0,IF(VLOOKUP($A693,STOK_AWAL,13,0)&gt;0,ROUNDDOWN(L693/VLOOKUP($A693,STOK_AWAL,13,0),0),0))</f>
        <v>0</v>
      </c>
      <c r="Q693" t="str">
        <f>I693</f>
        <v/>
      </c>
      <c r="R693">
        <f>IFERROR(MOD(L693,VLOOKUP($A693,STOK_AWAL,13,0)),0)</f>
        <v>0</v>
      </c>
      <c r="S693" t="str">
        <f>K693</f>
        <v/>
      </c>
      <c r="T693">
        <f>R693+(P693*(IFERROR(VLOOKUP($A693,STOK_AWAL,13,0),0)))</f>
        <v>0</v>
      </c>
      <c r="U693" t="str">
        <f>M693</f>
        <v/>
      </c>
    </row>
    <row r="694" spans="1:21" x14ac:dyDescent="0.25">
      <c r="A694" t="str">
        <f>IF('3.Stok Awal'!$A694=0,"",'3.Stok Awal'!$A694)</f>
        <v/>
      </c>
      <c r="B694" t="str">
        <f>IF('3.Stok Awal'!$B694=0,"",'3.Stok Awal'!$B694)</f>
        <v/>
      </c>
      <c r="C694" t="str">
        <f>IF('3.Stok Awal'!$C694=0,"",'3.Stok Awal'!$C694)</f>
        <v/>
      </c>
      <c r="D694" t="str">
        <f>IF('3.Stok Awal'!$D694=0,"",'3.Stok Awal'!$D694)</f>
        <v/>
      </c>
      <c r="E694" t="str">
        <f>IF('3.Stok Awal'!$E694=0,"",'3.Stok Awal'!$E694)</f>
        <v/>
      </c>
      <c r="F694" s="4" t="str">
        <f>IF('3.Stok Awal'!$F694=0,"",'3.Stok Awal'!$F694)</f>
        <v/>
      </c>
      <c r="G694" s="4" t="str">
        <f t="shared" si="10"/>
        <v/>
      </c>
      <c r="H694">
        <f>IF('3.Stok Awal'!$I694=0,0,'3.Stok Awal'!$I694)</f>
        <v>0</v>
      </c>
      <c r="I694" t="str">
        <f>IF('3.Stok Awal'!$J694=0,"",'3.Stok Awal'!$J694)</f>
        <v/>
      </c>
      <c r="J694">
        <f>IF('3.Stok Awal'!$K694=0,0,'3.Stok Awal'!$K694)</f>
        <v>0</v>
      </c>
      <c r="K694" t="str">
        <f>IF('3.Stok Awal'!$L694=0,"",'3.Stok Awal'!$L694)</f>
        <v/>
      </c>
      <c r="L694">
        <f>IF('3.Stok Awal'!$N694=0,0,'3.Stok Awal'!$N694)</f>
        <v>0</v>
      </c>
      <c r="M694" t="str">
        <f>IF('3.Stok Awal'!$O694=0,"",'3.Stok Awal'!$O694)</f>
        <v/>
      </c>
      <c r="N694">
        <f>SUMIF('4.Sell to Trade'!$O$5:$O$5003,'5.Stok Akhir'!$G694,'4.Sell to Trade'!$Q$5:$Q$5003)</f>
        <v>0</v>
      </c>
      <c r="O694" t="str">
        <f>IF('3.Stok Awal'!$L694=0,"",'3.Stok Awal'!$L694)</f>
        <v/>
      </c>
      <c r="P694">
        <f>IF(ISNA(VLOOKUP($A694,STOK_AWAL,13,0)),0,IF(VLOOKUP($A694,STOK_AWAL,13,0)&gt;0,ROUNDDOWN(L694/VLOOKUP($A694,STOK_AWAL,13,0),0),0))</f>
        <v>0</v>
      </c>
      <c r="Q694" t="str">
        <f>I694</f>
        <v/>
      </c>
      <c r="R694">
        <f>IFERROR(MOD(L694,VLOOKUP($A694,STOK_AWAL,13,0)),0)</f>
        <v>0</v>
      </c>
      <c r="S694" t="str">
        <f>K694</f>
        <v/>
      </c>
      <c r="T694">
        <f>R694+(P694*(IFERROR(VLOOKUP($A694,STOK_AWAL,13,0),0)))</f>
        <v>0</v>
      </c>
      <c r="U694" t="str">
        <f>M694</f>
        <v/>
      </c>
    </row>
    <row r="695" spans="1:21" x14ac:dyDescent="0.25">
      <c r="A695" t="str">
        <f>IF('3.Stok Awal'!$A695=0,"",'3.Stok Awal'!$A695)</f>
        <v/>
      </c>
      <c r="B695" t="str">
        <f>IF('3.Stok Awal'!$B695=0,"",'3.Stok Awal'!$B695)</f>
        <v/>
      </c>
      <c r="C695" t="str">
        <f>IF('3.Stok Awal'!$C695=0,"",'3.Stok Awal'!$C695)</f>
        <v/>
      </c>
      <c r="D695" t="str">
        <f>IF('3.Stok Awal'!$D695=0,"",'3.Stok Awal'!$D695)</f>
        <v/>
      </c>
      <c r="E695" t="str">
        <f>IF('3.Stok Awal'!$E695=0,"",'3.Stok Awal'!$E695)</f>
        <v/>
      </c>
      <c r="F695" s="4" t="str">
        <f>IF('3.Stok Awal'!$F695=0,"",'3.Stok Awal'!$F695)</f>
        <v/>
      </c>
      <c r="G695" s="4" t="str">
        <f t="shared" si="10"/>
        <v/>
      </c>
      <c r="H695">
        <f>IF('3.Stok Awal'!$I695=0,0,'3.Stok Awal'!$I695)</f>
        <v>0</v>
      </c>
      <c r="I695" t="str">
        <f>IF('3.Stok Awal'!$J695=0,"",'3.Stok Awal'!$J695)</f>
        <v/>
      </c>
      <c r="J695">
        <f>IF('3.Stok Awal'!$K695=0,0,'3.Stok Awal'!$K695)</f>
        <v>0</v>
      </c>
      <c r="K695" t="str">
        <f>IF('3.Stok Awal'!$L695=0,"",'3.Stok Awal'!$L695)</f>
        <v/>
      </c>
      <c r="L695">
        <f>IF('3.Stok Awal'!$N695=0,0,'3.Stok Awal'!$N695)</f>
        <v>0</v>
      </c>
      <c r="M695" t="str">
        <f>IF('3.Stok Awal'!$O695=0,"",'3.Stok Awal'!$O695)</f>
        <v/>
      </c>
      <c r="N695">
        <f>SUMIF('4.Sell to Trade'!$O$5:$O$5003,'5.Stok Akhir'!$G695,'4.Sell to Trade'!$Q$5:$Q$5003)</f>
        <v>0</v>
      </c>
      <c r="O695" t="str">
        <f>IF('3.Stok Awal'!$L695=0,"",'3.Stok Awal'!$L695)</f>
        <v/>
      </c>
      <c r="P695">
        <f>IF(ISNA(VLOOKUP($A695,STOK_AWAL,13,0)),0,IF(VLOOKUP($A695,STOK_AWAL,13,0)&gt;0,ROUNDDOWN(L695/VLOOKUP($A695,STOK_AWAL,13,0),0),0))</f>
        <v>0</v>
      </c>
      <c r="Q695" t="str">
        <f>I695</f>
        <v/>
      </c>
      <c r="R695">
        <f>IFERROR(MOD(L695,VLOOKUP($A695,STOK_AWAL,13,0)),0)</f>
        <v>0</v>
      </c>
      <c r="S695" t="str">
        <f>K695</f>
        <v/>
      </c>
      <c r="T695">
        <f>R695+(P695*(IFERROR(VLOOKUP($A695,STOK_AWAL,13,0),0)))</f>
        <v>0</v>
      </c>
      <c r="U695" t="str">
        <f>M695</f>
        <v/>
      </c>
    </row>
    <row r="696" spans="1:21" x14ac:dyDescent="0.25">
      <c r="A696" t="str">
        <f>IF('3.Stok Awal'!$A696=0,"",'3.Stok Awal'!$A696)</f>
        <v/>
      </c>
      <c r="B696" t="str">
        <f>IF('3.Stok Awal'!$B696=0,"",'3.Stok Awal'!$B696)</f>
        <v/>
      </c>
      <c r="C696" t="str">
        <f>IF('3.Stok Awal'!$C696=0,"",'3.Stok Awal'!$C696)</f>
        <v/>
      </c>
      <c r="D696" t="str">
        <f>IF('3.Stok Awal'!$D696=0,"",'3.Stok Awal'!$D696)</f>
        <v/>
      </c>
      <c r="E696" t="str">
        <f>IF('3.Stok Awal'!$E696=0,"",'3.Stok Awal'!$E696)</f>
        <v/>
      </c>
      <c r="F696" s="4" t="str">
        <f>IF('3.Stok Awal'!$F696=0,"",'3.Stok Awal'!$F696)</f>
        <v/>
      </c>
      <c r="G696" s="4" t="str">
        <f t="shared" si="10"/>
        <v/>
      </c>
      <c r="H696">
        <f>IF('3.Stok Awal'!$I696=0,0,'3.Stok Awal'!$I696)</f>
        <v>0</v>
      </c>
      <c r="I696" t="str">
        <f>IF('3.Stok Awal'!$J696=0,"",'3.Stok Awal'!$J696)</f>
        <v/>
      </c>
      <c r="J696">
        <f>IF('3.Stok Awal'!$K696=0,0,'3.Stok Awal'!$K696)</f>
        <v>0</v>
      </c>
      <c r="K696" t="str">
        <f>IF('3.Stok Awal'!$L696=0,"",'3.Stok Awal'!$L696)</f>
        <v/>
      </c>
      <c r="L696">
        <f>IF('3.Stok Awal'!$N696=0,0,'3.Stok Awal'!$N696)</f>
        <v>0</v>
      </c>
      <c r="M696" t="str">
        <f>IF('3.Stok Awal'!$O696=0,"",'3.Stok Awal'!$O696)</f>
        <v/>
      </c>
      <c r="N696">
        <f>SUMIF('4.Sell to Trade'!$O$5:$O$5003,'5.Stok Akhir'!$G696,'4.Sell to Trade'!$Q$5:$Q$5003)</f>
        <v>0</v>
      </c>
      <c r="O696" t="str">
        <f>IF('3.Stok Awal'!$L696=0,"",'3.Stok Awal'!$L696)</f>
        <v/>
      </c>
      <c r="P696">
        <f>IF(ISNA(VLOOKUP($A696,STOK_AWAL,13,0)),0,IF(VLOOKUP($A696,STOK_AWAL,13,0)&gt;0,ROUNDDOWN(L696/VLOOKUP($A696,STOK_AWAL,13,0),0),0))</f>
        <v>0</v>
      </c>
      <c r="Q696" t="str">
        <f>I696</f>
        <v/>
      </c>
      <c r="R696">
        <f>IFERROR(MOD(L696,VLOOKUP($A696,STOK_AWAL,13,0)),0)</f>
        <v>0</v>
      </c>
      <c r="S696" t="str">
        <f>K696</f>
        <v/>
      </c>
      <c r="T696">
        <f>R696+(P696*(IFERROR(VLOOKUP($A696,STOK_AWAL,13,0),0)))</f>
        <v>0</v>
      </c>
      <c r="U696" t="str">
        <f>M696</f>
        <v/>
      </c>
    </row>
    <row r="697" spans="1:21" x14ac:dyDescent="0.25">
      <c r="A697" t="str">
        <f>IF('3.Stok Awal'!$A697=0,"",'3.Stok Awal'!$A697)</f>
        <v/>
      </c>
      <c r="B697" t="str">
        <f>IF('3.Stok Awal'!$B697=0,"",'3.Stok Awal'!$B697)</f>
        <v/>
      </c>
      <c r="C697" t="str">
        <f>IF('3.Stok Awal'!$C697=0,"",'3.Stok Awal'!$C697)</f>
        <v/>
      </c>
      <c r="D697" t="str">
        <f>IF('3.Stok Awal'!$D697=0,"",'3.Stok Awal'!$D697)</f>
        <v/>
      </c>
      <c r="E697" t="str">
        <f>IF('3.Stok Awal'!$E697=0,"",'3.Stok Awal'!$E697)</f>
        <v/>
      </c>
      <c r="F697" s="4" t="str">
        <f>IF('3.Stok Awal'!$F697=0,"",'3.Stok Awal'!$F697)</f>
        <v/>
      </c>
      <c r="G697" s="4" t="str">
        <f t="shared" si="10"/>
        <v/>
      </c>
      <c r="H697">
        <f>IF('3.Stok Awal'!$I697=0,0,'3.Stok Awal'!$I697)</f>
        <v>0</v>
      </c>
      <c r="I697" t="str">
        <f>IF('3.Stok Awal'!$J697=0,"",'3.Stok Awal'!$J697)</f>
        <v/>
      </c>
      <c r="J697">
        <f>IF('3.Stok Awal'!$K697=0,0,'3.Stok Awal'!$K697)</f>
        <v>0</v>
      </c>
      <c r="K697" t="str">
        <f>IF('3.Stok Awal'!$L697=0,"",'3.Stok Awal'!$L697)</f>
        <v/>
      </c>
      <c r="L697">
        <f>IF('3.Stok Awal'!$N697=0,0,'3.Stok Awal'!$N697)</f>
        <v>0</v>
      </c>
      <c r="M697" t="str">
        <f>IF('3.Stok Awal'!$O697=0,"",'3.Stok Awal'!$O697)</f>
        <v/>
      </c>
      <c r="N697">
        <f>SUMIF('4.Sell to Trade'!$O$5:$O$5003,'5.Stok Akhir'!$G697,'4.Sell to Trade'!$Q$5:$Q$5003)</f>
        <v>0</v>
      </c>
      <c r="O697" t="str">
        <f>IF('3.Stok Awal'!$L697=0,"",'3.Stok Awal'!$L697)</f>
        <v/>
      </c>
      <c r="P697">
        <f>IF(ISNA(VLOOKUP($A697,STOK_AWAL,13,0)),0,IF(VLOOKUP($A697,STOK_AWAL,13,0)&gt;0,ROUNDDOWN(L697/VLOOKUP($A697,STOK_AWAL,13,0),0),0))</f>
        <v>0</v>
      </c>
      <c r="Q697" t="str">
        <f>I697</f>
        <v/>
      </c>
      <c r="R697">
        <f>IFERROR(MOD(L697,VLOOKUP($A697,STOK_AWAL,13,0)),0)</f>
        <v>0</v>
      </c>
      <c r="S697" t="str">
        <f>K697</f>
        <v/>
      </c>
      <c r="T697">
        <f>R697+(P697*(IFERROR(VLOOKUP($A697,STOK_AWAL,13,0),0)))</f>
        <v>0</v>
      </c>
      <c r="U697" t="str">
        <f>M697</f>
        <v/>
      </c>
    </row>
    <row r="698" spans="1:21" x14ac:dyDescent="0.25">
      <c r="A698" t="str">
        <f>IF('3.Stok Awal'!$A698=0,"",'3.Stok Awal'!$A698)</f>
        <v/>
      </c>
      <c r="B698" t="str">
        <f>IF('3.Stok Awal'!$B698=0,"",'3.Stok Awal'!$B698)</f>
        <v/>
      </c>
      <c r="C698" t="str">
        <f>IF('3.Stok Awal'!$C698=0,"",'3.Stok Awal'!$C698)</f>
        <v/>
      </c>
      <c r="D698" t="str">
        <f>IF('3.Stok Awal'!$D698=0,"",'3.Stok Awal'!$D698)</f>
        <v/>
      </c>
      <c r="E698" t="str">
        <f>IF('3.Stok Awal'!$E698=0,"",'3.Stok Awal'!$E698)</f>
        <v/>
      </c>
      <c r="F698" s="4" t="str">
        <f>IF('3.Stok Awal'!$F698=0,"",'3.Stok Awal'!$F698)</f>
        <v/>
      </c>
      <c r="G698" s="4" t="str">
        <f t="shared" si="10"/>
        <v/>
      </c>
      <c r="H698">
        <f>IF('3.Stok Awal'!$I698=0,0,'3.Stok Awal'!$I698)</f>
        <v>0</v>
      </c>
      <c r="I698" t="str">
        <f>IF('3.Stok Awal'!$J698=0,"",'3.Stok Awal'!$J698)</f>
        <v/>
      </c>
      <c r="J698">
        <f>IF('3.Stok Awal'!$K698=0,0,'3.Stok Awal'!$K698)</f>
        <v>0</v>
      </c>
      <c r="K698" t="str">
        <f>IF('3.Stok Awal'!$L698=0,"",'3.Stok Awal'!$L698)</f>
        <v/>
      </c>
      <c r="L698">
        <f>IF('3.Stok Awal'!$N698=0,0,'3.Stok Awal'!$N698)</f>
        <v>0</v>
      </c>
      <c r="M698" t="str">
        <f>IF('3.Stok Awal'!$O698=0,"",'3.Stok Awal'!$O698)</f>
        <v/>
      </c>
      <c r="N698">
        <f>SUMIF('4.Sell to Trade'!$O$5:$O$5003,'5.Stok Akhir'!$G698,'4.Sell to Trade'!$Q$5:$Q$5003)</f>
        <v>0</v>
      </c>
      <c r="O698" t="str">
        <f>IF('3.Stok Awal'!$L698=0,"",'3.Stok Awal'!$L698)</f>
        <v/>
      </c>
      <c r="P698">
        <f>IF(ISNA(VLOOKUP($A698,STOK_AWAL,13,0)),0,IF(VLOOKUP($A698,STOK_AWAL,13,0)&gt;0,ROUNDDOWN(L698/VLOOKUP($A698,STOK_AWAL,13,0),0),0))</f>
        <v>0</v>
      </c>
      <c r="Q698" t="str">
        <f>I698</f>
        <v/>
      </c>
      <c r="R698">
        <f>IFERROR(MOD(L698,VLOOKUP($A698,STOK_AWAL,13,0)),0)</f>
        <v>0</v>
      </c>
      <c r="S698" t="str">
        <f>K698</f>
        <v/>
      </c>
      <c r="T698">
        <f>R698+(P698*(IFERROR(VLOOKUP($A698,STOK_AWAL,13,0),0)))</f>
        <v>0</v>
      </c>
      <c r="U698" t="str">
        <f>M698</f>
        <v/>
      </c>
    </row>
    <row r="699" spans="1:21" x14ac:dyDescent="0.25">
      <c r="A699" t="str">
        <f>IF('3.Stok Awal'!$A699=0,"",'3.Stok Awal'!$A699)</f>
        <v/>
      </c>
      <c r="B699" t="str">
        <f>IF('3.Stok Awal'!$B699=0,"",'3.Stok Awal'!$B699)</f>
        <v/>
      </c>
      <c r="C699" t="str">
        <f>IF('3.Stok Awal'!$C699=0,"",'3.Stok Awal'!$C699)</f>
        <v/>
      </c>
      <c r="D699" t="str">
        <f>IF('3.Stok Awal'!$D699=0,"",'3.Stok Awal'!$D699)</f>
        <v/>
      </c>
      <c r="E699" t="str">
        <f>IF('3.Stok Awal'!$E699=0,"",'3.Stok Awal'!$E699)</f>
        <v/>
      </c>
      <c r="F699" s="4" t="str">
        <f>IF('3.Stok Awal'!$F699=0,"",'3.Stok Awal'!$F699)</f>
        <v/>
      </c>
      <c r="G699" s="4" t="str">
        <f t="shared" si="10"/>
        <v/>
      </c>
      <c r="H699">
        <f>IF('3.Stok Awal'!$I699=0,0,'3.Stok Awal'!$I699)</f>
        <v>0</v>
      </c>
      <c r="I699" t="str">
        <f>IF('3.Stok Awal'!$J699=0,"",'3.Stok Awal'!$J699)</f>
        <v/>
      </c>
      <c r="J699">
        <f>IF('3.Stok Awal'!$K699=0,0,'3.Stok Awal'!$K699)</f>
        <v>0</v>
      </c>
      <c r="K699" t="str">
        <f>IF('3.Stok Awal'!$L699=0,"",'3.Stok Awal'!$L699)</f>
        <v/>
      </c>
      <c r="L699">
        <f>IF('3.Stok Awal'!$N699=0,0,'3.Stok Awal'!$N699)</f>
        <v>0</v>
      </c>
      <c r="M699" t="str">
        <f>IF('3.Stok Awal'!$O699=0,"",'3.Stok Awal'!$O699)</f>
        <v/>
      </c>
      <c r="N699">
        <f>SUMIF('4.Sell to Trade'!$O$5:$O$5003,'5.Stok Akhir'!$G699,'4.Sell to Trade'!$Q$5:$Q$5003)</f>
        <v>0</v>
      </c>
      <c r="O699" t="str">
        <f>IF('3.Stok Awal'!$L699=0,"",'3.Stok Awal'!$L699)</f>
        <v/>
      </c>
      <c r="P699">
        <f>IF(ISNA(VLOOKUP($A699,STOK_AWAL,13,0)),0,IF(VLOOKUP($A699,STOK_AWAL,13,0)&gt;0,ROUNDDOWN(L699/VLOOKUP($A699,STOK_AWAL,13,0),0),0))</f>
        <v>0</v>
      </c>
      <c r="Q699" t="str">
        <f>I699</f>
        <v/>
      </c>
      <c r="R699">
        <f>IFERROR(MOD(L699,VLOOKUP($A699,STOK_AWAL,13,0)),0)</f>
        <v>0</v>
      </c>
      <c r="S699" t="str">
        <f>K699</f>
        <v/>
      </c>
      <c r="T699">
        <f>R699+(P699*(IFERROR(VLOOKUP($A699,STOK_AWAL,13,0),0)))</f>
        <v>0</v>
      </c>
      <c r="U699" t="str">
        <f>M699</f>
        <v/>
      </c>
    </row>
    <row r="700" spans="1:21" x14ac:dyDescent="0.25">
      <c r="A700" t="str">
        <f>IF('3.Stok Awal'!$A700=0,"",'3.Stok Awal'!$A700)</f>
        <v/>
      </c>
      <c r="B700" t="str">
        <f>IF('3.Stok Awal'!$B700=0,"",'3.Stok Awal'!$B700)</f>
        <v/>
      </c>
      <c r="C700" t="str">
        <f>IF('3.Stok Awal'!$C700=0,"",'3.Stok Awal'!$C700)</f>
        <v/>
      </c>
      <c r="D700" t="str">
        <f>IF('3.Stok Awal'!$D700=0,"",'3.Stok Awal'!$D700)</f>
        <v/>
      </c>
      <c r="E700" t="str">
        <f>IF('3.Stok Awal'!$E700=0,"",'3.Stok Awal'!$E700)</f>
        <v/>
      </c>
      <c r="F700" s="4" t="str">
        <f>IF('3.Stok Awal'!$F700=0,"",'3.Stok Awal'!$F700)</f>
        <v/>
      </c>
      <c r="G700" s="4" t="str">
        <f t="shared" si="10"/>
        <v/>
      </c>
      <c r="H700">
        <f>IF('3.Stok Awal'!$I700=0,0,'3.Stok Awal'!$I700)</f>
        <v>0</v>
      </c>
      <c r="I700" t="str">
        <f>IF('3.Stok Awal'!$J700=0,"",'3.Stok Awal'!$J700)</f>
        <v/>
      </c>
      <c r="J700">
        <f>IF('3.Stok Awal'!$K700=0,0,'3.Stok Awal'!$K700)</f>
        <v>0</v>
      </c>
      <c r="K700" t="str">
        <f>IF('3.Stok Awal'!$L700=0,"",'3.Stok Awal'!$L700)</f>
        <v/>
      </c>
      <c r="L700">
        <f>IF('3.Stok Awal'!$N700=0,0,'3.Stok Awal'!$N700)</f>
        <v>0</v>
      </c>
      <c r="M700" t="str">
        <f>IF('3.Stok Awal'!$O700=0,"",'3.Stok Awal'!$O700)</f>
        <v/>
      </c>
      <c r="N700">
        <f>SUMIF('4.Sell to Trade'!$O$5:$O$5003,'5.Stok Akhir'!$G700,'4.Sell to Trade'!$Q$5:$Q$5003)</f>
        <v>0</v>
      </c>
      <c r="O700" t="str">
        <f>IF('3.Stok Awal'!$L700=0,"",'3.Stok Awal'!$L700)</f>
        <v/>
      </c>
      <c r="P700">
        <f>IF(ISNA(VLOOKUP($A700,STOK_AWAL,13,0)),0,IF(VLOOKUP($A700,STOK_AWAL,13,0)&gt;0,ROUNDDOWN(L700/VLOOKUP($A700,STOK_AWAL,13,0),0),0))</f>
        <v>0</v>
      </c>
      <c r="Q700" t="str">
        <f>I700</f>
        <v/>
      </c>
      <c r="R700">
        <f>IFERROR(MOD(L700,VLOOKUP($A700,STOK_AWAL,13,0)),0)</f>
        <v>0</v>
      </c>
      <c r="S700" t="str">
        <f>K700</f>
        <v/>
      </c>
      <c r="T700">
        <f>R700+(P700*(IFERROR(VLOOKUP($A700,STOK_AWAL,13,0),0)))</f>
        <v>0</v>
      </c>
      <c r="U700" t="str">
        <f>M700</f>
        <v/>
      </c>
    </row>
    <row r="701" spans="1:21" x14ac:dyDescent="0.25">
      <c r="A701" t="str">
        <f>IF('3.Stok Awal'!$A701=0,"",'3.Stok Awal'!$A701)</f>
        <v/>
      </c>
      <c r="B701" t="str">
        <f>IF('3.Stok Awal'!$B701=0,"",'3.Stok Awal'!$B701)</f>
        <v/>
      </c>
      <c r="C701" t="str">
        <f>IF('3.Stok Awal'!$C701=0,"",'3.Stok Awal'!$C701)</f>
        <v/>
      </c>
      <c r="D701" t="str">
        <f>IF('3.Stok Awal'!$D701=0,"",'3.Stok Awal'!$D701)</f>
        <v/>
      </c>
      <c r="E701" t="str">
        <f>IF('3.Stok Awal'!$E701=0,"",'3.Stok Awal'!$E701)</f>
        <v/>
      </c>
      <c r="F701" s="4" t="str">
        <f>IF('3.Stok Awal'!$F701=0,"",'3.Stok Awal'!$F701)</f>
        <v/>
      </c>
      <c r="G701" s="4" t="str">
        <f t="shared" si="10"/>
        <v/>
      </c>
      <c r="H701">
        <f>IF('3.Stok Awal'!$I701=0,0,'3.Stok Awal'!$I701)</f>
        <v>0</v>
      </c>
      <c r="I701" t="str">
        <f>IF('3.Stok Awal'!$J701=0,"",'3.Stok Awal'!$J701)</f>
        <v/>
      </c>
      <c r="J701">
        <f>IF('3.Stok Awal'!$K701=0,0,'3.Stok Awal'!$K701)</f>
        <v>0</v>
      </c>
      <c r="K701" t="str">
        <f>IF('3.Stok Awal'!$L701=0,"",'3.Stok Awal'!$L701)</f>
        <v/>
      </c>
      <c r="L701">
        <f>IF('3.Stok Awal'!$N701=0,0,'3.Stok Awal'!$N701)</f>
        <v>0</v>
      </c>
      <c r="M701" t="str">
        <f>IF('3.Stok Awal'!$O701=0,"",'3.Stok Awal'!$O701)</f>
        <v/>
      </c>
      <c r="N701">
        <f>SUMIF('4.Sell to Trade'!$O$5:$O$5003,'5.Stok Akhir'!$G701,'4.Sell to Trade'!$Q$5:$Q$5003)</f>
        <v>0</v>
      </c>
      <c r="O701" t="str">
        <f>IF('3.Stok Awal'!$L701=0,"",'3.Stok Awal'!$L701)</f>
        <v/>
      </c>
      <c r="P701">
        <f>IF(ISNA(VLOOKUP($A701,STOK_AWAL,13,0)),0,IF(VLOOKUP($A701,STOK_AWAL,13,0)&gt;0,ROUNDDOWN(L701/VLOOKUP($A701,STOK_AWAL,13,0),0),0))</f>
        <v>0</v>
      </c>
      <c r="Q701" t="str">
        <f>I701</f>
        <v/>
      </c>
      <c r="R701">
        <f>IFERROR(MOD(L701,VLOOKUP($A701,STOK_AWAL,13,0)),0)</f>
        <v>0</v>
      </c>
      <c r="S701" t="str">
        <f>K701</f>
        <v/>
      </c>
      <c r="T701">
        <f>R701+(P701*(IFERROR(VLOOKUP($A701,STOK_AWAL,13,0),0)))</f>
        <v>0</v>
      </c>
      <c r="U701" t="str">
        <f>M701</f>
        <v/>
      </c>
    </row>
    <row r="702" spans="1:21" x14ac:dyDescent="0.25">
      <c r="A702" t="str">
        <f>IF('3.Stok Awal'!$A702=0,"",'3.Stok Awal'!$A702)</f>
        <v/>
      </c>
      <c r="B702" t="str">
        <f>IF('3.Stok Awal'!$B702=0,"",'3.Stok Awal'!$B702)</f>
        <v/>
      </c>
      <c r="C702" t="str">
        <f>IF('3.Stok Awal'!$C702=0,"",'3.Stok Awal'!$C702)</f>
        <v/>
      </c>
      <c r="D702" t="str">
        <f>IF('3.Stok Awal'!$D702=0,"",'3.Stok Awal'!$D702)</f>
        <v/>
      </c>
      <c r="E702" t="str">
        <f>IF('3.Stok Awal'!$E702=0,"",'3.Stok Awal'!$E702)</f>
        <v/>
      </c>
      <c r="F702" s="4" t="str">
        <f>IF('3.Stok Awal'!$F702=0,"",'3.Stok Awal'!$F702)</f>
        <v/>
      </c>
      <c r="G702" s="4" t="str">
        <f t="shared" si="10"/>
        <v/>
      </c>
      <c r="H702">
        <f>IF('3.Stok Awal'!$I702=0,0,'3.Stok Awal'!$I702)</f>
        <v>0</v>
      </c>
      <c r="I702" t="str">
        <f>IF('3.Stok Awal'!$J702=0,"",'3.Stok Awal'!$J702)</f>
        <v/>
      </c>
      <c r="J702">
        <f>IF('3.Stok Awal'!$K702=0,0,'3.Stok Awal'!$K702)</f>
        <v>0</v>
      </c>
      <c r="K702" t="str">
        <f>IF('3.Stok Awal'!$L702=0,"",'3.Stok Awal'!$L702)</f>
        <v/>
      </c>
      <c r="L702">
        <f>IF('3.Stok Awal'!$N702=0,0,'3.Stok Awal'!$N702)</f>
        <v>0</v>
      </c>
      <c r="M702" t="str">
        <f>IF('3.Stok Awal'!$O702=0,"",'3.Stok Awal'!$O702)</f>
        <v/>
      </c>
      <c r="N702">
        <f>SUMIF('4.Sell to Trade'!$O$5:$O$5003,'5.Stok Akhir'!$G702,'4.Sell to Trade'!$Q$5:$Q$5003)</f>
        <v>0</v>
      </c>
      <c r="O702" t="str">
        <f>IF('3.Stok Awal'!$L702=0,"",'3.Stok Awal'!$L702)</f>
        <v/>
      </c>
      <c r="P702">
        <f>IF(ISNA(VLOOKUP($A702,STOK_AWAL,13,0)),0,IF(VLOOKUP($A702,STOK_AWAL,13,0)&gt;0,ROUNDDOWN(L702/VLOOKUP($A702,STOK_AWAL,13,0),0),0))</f>
        <v>0</v>
      </c>
      <c r="Q702" t="str">
        <f>I702</f>
        <v/>
      </c>
      <c r="R702">
        <f>IFERROR(MOD(L702,VLOOKUP($A702,STOK_AWAL,13,0)),0)</f>
        <v>0</v>
      </c>
      <c r="S702" t="str">
        <f>K702</f>
        <v/>
      </c>
      <c r="T702">
        <f>R702+(P702*(IFERROR(VLOOKUP($A702,STOK_AWAL,13,0),0)))</f>
        <v>0</v>
      </c>
      <c r="U702" t="str">
        <f>M702</f>
        <v/>
      </c>
    </row>
    <row r="703" spans="1:21" x14ac:dyDescent="0.25">
      <c r="A703" t="str">
        <f>IF('3.Stok Awal'!$A703=0,"",'3.Stok Awal'!$A703)</f>
        <v/>
      </c>
      <c r="B703" t="str">
        <f>IF('3.Stok Awal'!$B703=0,"",'3.Stok Awal'!$B703)</f>
        <v/>
      </c>
      <c r="C703" t="str">
        <f>IF('3.Stok Awal'!$C703=0,"",'3.Stok Awal'!$C703)</f>
        <v/>
      </c>
      <c r="D703" t="str">
        <f>IF('3.Stok Awal'!$D703=0,"",'3.Stok Awal'!$D703)</f>
        <v/>
      </c>
      <c r="E703" t="str">
        <f>IF('3.Stok Awal'!$E703=0,"",'3.Stok Awal'!$E703)</f>
        <v/>
      </c>
      <c r="F703" s="4" t="str">
        <f>IF('3.Stok Awal'!$F703=0,"",'3.Stok Awal'!$F703)</f>
        <v/>
      </c>
      <c r="G703" s="4" t="str">
        <f t="shared" si="10"/>
        <v/>
      </c>
      <c r="H703">
        <f>IF('3.Stok Awal'!$I703=0,0,'3.Stok Awal'!$I703)</f>
        <v>0</v>
      </c>
      <c r="I703" t="str">
        <f>IF('3.Stok Awal'!$J703=0,"",'3.Stok Awal'!$J703)</f>
        <v/>
      </c>
      <c r="J703">
        <f>IF('3.Stok Awal'!$K703=0,0,'3.Stok Awal'!$K703)</f>
        <v>0</v>
      </c>
      <c r="K703" t="str">
        <f>IF('3.Stok Awal'!$L703=0,"",'3.Stok Awal'!$L703)</f>
        <v/>
      </c>
      <c r="L703">
        <f>IF('3.Stok Awal'!$N703=0,0,'3.Stok Awal'!$N703)</f>
        <v>0</v>
      </c>
      <c r="M703" t="str">
        <f>IF('3.Stok Awal'!$O703=0,"",'3.Stok Awal'!$O703)</f>
        <v/>
      </c>
      <c r="N703">
        <f>SUMIF('4.Sell to Trade'!$O$5:$O$5003,'5.Stok Akhir'!$G703,'4.Sell to Trade'!$Q$5:$Q$5003)</f>
        <v>0</v>
      </c>
      <c r="O703" t="str">
        <f>IF('3.Stok Awal'!$L703=0,"",'3.Stok Awal'!$L703)</f>
        <v/>
      </c>
      <c r="P703">
        <f>IF(ISNA(VLOOKUP($A703,STOK_AWAL,13,0)),0,IF(VLOOKUP($A703,STOK_AWAL,13,0)&gt;0,ROUNDDOWN(L703/VLOOKUP($A703,STOK_AWAL,13,0),0),0))</f>
        <v>0</v>
      </c>
      <c r="Q703" t="str">
        <f>I703</f>
        <v/>
      </c>
      <c r="R703">
        <f>IFERROR(MOD(L703,VLOOKUP($A703,STOK_AWAL,13,0)),0)</f>
        <v>0</v>
      </c>
      <c r="S703" t="str">
        <f>K703</f>
        <v/>
      </c>
      <c r="T703">
        <f>R703+(P703*(IFERROR(VLOOKUP($A703,STOK_AWAL,13,0),0)))</f>
        <v>0</v>
      </c>
      <c r="U703" t="str">
        <f>M703</f>
        <v/>
      </c>
    </row>
    <row r="704" spans="1:21" x14ac:dyDescent="0.25">
      <c r="A704" t="str">
        <f>IF('3.Stok Awal'!$A704=0,"",'3.Stok Awal'!$A704)</f>
        <v/>
      </c>
      <c r="B704" t="str">
        <f>IF('3.Stok Awal'!$B704=0,"",'3.Stok Awal'!$B704)</f>
        <v/>
      </c>
      <c r="C704" t="str">
        <f>IF('3.Stok Awal'!$C704=0,"",'3.Stok Awal'!$C704)</f>
        <v/>
      </c>
      <c r="D704" t="str">
        <f>IF('3.Stok Awal'!$D704=0,"",'3.Stok Awal'!$D704)</f>
        <v/>
      </c>
      <c r="E704" t="str">
        <f>IF('3.Stok Awal'!$E704=0,"",'3.Stok Awal'!$E704)</f>
        <v/>
      </c>
      <c r="F704" s="4" t="str">
        <f>IF('3.Stok Awal'!$F704=0,"",'3.Stok Awal'!$F704)</f>
        <v/>
      </c>
      <c r="G704" s="4" t="str">
        <f t="shared" si="10"/>
        <v/>
      </c>
      <c r="H704">
        <f>IF('3.Stok Awal'!$I704=0,0,'3.Stok Awal'!$I704)</f>
        <v>0</v>
      </c>
      <c r="I704" t="str">
        <f>IF('3.Stok Awal'!$J704=0,"",'3.Stok Awal'!$J704)</f>
        <v/>
      </c>
      <c r="J704">
        <f>IF('3.Stok Awal'!$K704=0,0,'3.Stok Awal'!$K704)</f>
        <v>0</v>
      </c>
      <c r="K704" t="str">
        <f>IF('3.Stok Awal'!$L704=0,"",'3.Stok Awal'!$L704)</f>
        <v/>
      </c>
      <c r="L704">
        <f>IF('3.Stok Awal'!$N704=0,0,'3.Stok Awal'!$N704)</f>
        <v>0</v>
      </c>
      <c r="M704" t="str">
        <f>IF('3.Stok Awal'!$O704=0,"",'3.Stok Awal'!$O704)</f>
        <v/>
      </c>
      <c r="N704">
        <f>SUMIF('4.Sell to Trade'!$O$5:$O$5003,'5.Stok Akhir'!$G704,'4.Sell to Trade'!$Q$5:$Q$5003)</f>
        <v>0</v>
      </c>
      <c r="O704" t="str">
        <f>IF('3.Stok Awal'!$L704=0,"",'3.Stok Awal'!$L704)</f>
        <v/>
      </c>
      <c r="P704">
        <f>IF(ISNA(VLOOKUP($A704,STOK_AWAL,13,0)),0,IF(VLOOKUP($A704,STOK_AWAL,13,0)&gt;0,ROUNDDOWN(L704/VLOOKUP($A704,STOK_AWAL,13,0),0),0))</f>
        <v>0</v>
      </c>
      <c r="Q704" t="str">
        <f>I704</f>
        <v/>
      </c>
      <c r="R704">
        <f>IFERROR(MOD(L704,VLOOKUP($A704,STOK_AWAL,13,0)),0)</f>
        <v>0</v>
      </c>
      <c r="S704" t="str">
        <f>K704</f>
        <v/>
      </c>
      <c r="T704">
        <f>R704+(P704*(IFERROR(VLOOKUP($A704,STOK_AWAL,13,0),0)))</f>
        <v>0</v>
      </c>
      <c r="U704" t="str">
        <f>M704</f>
        <v/>
      </c>
    </row>
    <row r="705" spans="1:21" x14ac:dyDescent="0.25">
      <c r="A705" t="str">
        <f>IF('3.Stok Awal'!$A705=0,"",'3.Stok Awal'!$A705)</f>
        <v/>
      </c>
      <c r="B705" t="str">
        <f>IF('3.Stok Awal'!$B705=0,"",'3.Stok Awal'!$B705)</f>
        <v/>
      </c>
      <c r="C705" t="str">
        <f>IF('3.Stok Awal'!$C705=0,"",'3.Stok Awal'!$C705)</f>
        <v/>
      </c>
      <c r="D705" t="str">
        <f>IF('3.Stok Awal'!$D705=0,"",'3.Stok Awal'!$D705)</f>
        <v/>
      </c>
      <c r="E705" t="str">
        <f>IF('3.Stok Awal'!$E705=0,"",'3.Stok Awal'!$E705)</f>
        <v/>
      </c>
      <c r="F705" s="4" t="str">
        <f>IF('3.Stok Awal'!$F705=0,"",'3.Stok Awal'!$F705)</f>
        <v/>
      </c>
      <c r="G705" s="4" t="str">
        <f t="shared" si="10"/>
        <v/>
      </c>
      <c r="H705">
        <f>IF('3.Stok Awal'!$I705=0,0,'3.Stok Awal'!$I705)</f>
        <v>0</v>
      </c>
      <c r="I705" t="str">
        <f>IF('3.Stok Awal'!$J705=0,"",'3.Stok Awal'!$J705)</f>
        <v/>
      </c>
      <c r="J705">
        <f>IF('3.Stok Awal'!$K705=0,0,'3.Stok Awal'!$K705)</f>
        <v>0</v>
      </c>
      <c r="K705" t="str">
        <f>IF('3.Stok Awal'!$L705=0,"",'3.Stok Awal'!$L705)</f>
        <v/>
      </c>
      <c r="L705">
        <f>IF('3.Stok Awal'!$N705=0,0,'3.Stok Awal'!$N705)</f>
        <v>0</v>
      </c>
      <c r="M705" t="str">
        <f>IF('3.Stok Awal'!$O705=0,"",'3.Stok Awal'!$O705)</f>
        <v/>
      </c>
      <c r="N705">
        <f>SUMIF('4.Sell to Trade'!$O$5:$O$5003,'5.Stok Akhir'!$G705,'4.Sell to Trade'!$Q$5:$Q$5003)</f>
        <v>0</v>
      </c>
      <c r="O705" t="str">
        <f>IF('3.Stok Awal'!$L705=0,"",'3.Stok Awal'!$L705)</f>
        <v/>
      </c>
      <c r="P705">
        <f>IF(ISNA(VLOOKUP($A705,STOK_AWAL,13,0)),0,IF(VLOOKUP($A705,STOK_AWAL,13,0)&gt;0,ROUNDDOWN(L705/VLOOKUP($A705,STOK_AWAL,13,0),0),0))</f>
        <v>0</v>
      </c>
      <c r="Q705" t="str">
        <f>I705</f>
        <v/>
      </c>
      <c r="R705">
        <f>IFERROR(MOD(L705,VLOOKUP($A705,STOK_AWAL,13,0)),0)</f>
        <v>0</v>
      </c>
      <c r="S705" t="str">
        <f>K705</f>
        <v/>
      </c>
      <c r="T705">
        <f>R705+(P705*(IFERROR(VLOOKUP($A705,STOK_AWAL,13,0),0)))</f>
        <v>0</v>
      </c>
      <c r="U705" t="str">
        <f>M705</f>
        <v/>
      </c>
    </row>
    <row r="706" spans="1:21" x14ac:dyDescent="0.25">
      <c r="A706" t="str">
        <f>IF('3.Stok Awal'!$A706=0,"",'3.Stok Awal'!$A706)</f>
        <v/>
      </c>
      <c r="B706" t="str">
        <f>IF('3.Stok Awal'!$B706=0,"",'3.Stok Awal'!$B706)</f>
        <v/>
      </c>
      <c r="C706" t="str">
        <f>IF('3.Stok Awal'!$C706=0,"",'3.Stok Awal'!$C706)</f>
        <v/>
      </c>
      <c r="D706" t="str">
        <f>IF('3.Stok Awal'!$D706=0,"",'3.Stok Awal'!$D706)</f>
        <v/>
      </c>
      <c r="E706" t="str">
        <f>IF('3.Stok Awal'!$E706=0,"",'3.Stok Awal'!$E706)</f>
        <v/>
      </c>
      <c r="F706" s="4" t="str">
        <f>IF('3.Stok Awal'!$F706=0,"",'3.Stok Awal'!$F706)</f>
        <v/>
      </c>
      <c r="G706" s="4" t="str">
        <f t="shared" si="10"/>
        <v/>
      </c>
      <c r="H706">
        <f>IF('3.Stok Awal'!$I706=0,0,'3.Stok Awal'!$I706)</f>
        <v>0</v>
      </c>
      <c r="I706" t="str">
        <f>IF('3.Stok Awal'!$J706=0,"",'3.Stok Awal'!$J706)</f>
        <v/>
      </c>
      <c r="J706">
        <f>IF('3.Stok Awal'!$K706=0,0,'3.Stok Awal'!$K706)</f>
        <v>0</v>
      </c>
      <c r="K706" t="str">
        <f>IF('3.Stok Awal'!$L706=0,"",'3.Stok Awal'!$L706)</f>
        <v/>
      </c>
      <c r="L706">
        <f>IF('3.Stok Awal'!$N706=0,0,'3.Stok Awal'!$N706)</f>
        <v>0</v>
      </c>
      <c r="M706" t="str">
        <f>IF('3.Stok Awal'!$O706=0,"",'3.Stok Awal'!$O706)</f>
        <v/>
      </c>
      <c r="N706">
        <f>SUMIF('4.Sell to Trade'!$O$5:$O$5003,'5.Stok Akhir'!$G706,'4.Sell to Trade'!$Q$5:$Q$5003)</f>
        <v>0</v>
      </c>
      <c r="O706" t="str">
        <f>IF('3.Stok Awal'!$L706=0,"",'3.Stok Awal'!$L706)</f>
        <v/>
      </c>
      <c r="P706">
        <f>IF(ISNA(VLOOKUP($A706,STOK_AWAL,13,0)),0,IF(VLOOKUP($A706,STOK_AWAL,13,0)&gt;0,ROUNDDOWN(L706/VLOOKUP($A706,STOK_AWAL,13,0),0),0))</f>
        <v>0</v>
      </c>
      <c r="Q706" t="str">
        <f>I706</f>
        <v/>
      </c>
      <c r="R706">
        <f>IFERROR(MOD(L706,VLOOKUP($A706,STOK_AWAL,13,0)),0)</f>
        <v>0</v>
      </c>
      <c r="S706" t="str">
        <f>K706</f>
        <v/>
      </c>
      <c r="T706">
        <f>R706+(P706*(IFERROR(VLOOKUP($A706,STOK_AWAL,13,0),0)))</f>
        <v>0</v>
      </c>
      <c r="U706" t="str">
        <f>M706</f>
        <v/>
      </c>
    </row>
    <row r="707" spans="1:21" x14ac:dyDescent="0.25">
      <c r="A707" t="str">
        <f>IF('3.Stok Awal'!$A707=0,"",'3.Stok Awal'!$A707)</f>
        <v/>
      </c>
      <c r="B707" t="str">
        <f>IF('3.Stok Awal'!$B707=0,"",'3.Stok Awal'!$B707)</f>
        <v/>
      </c>
      <c r="C707" t="str">
        <f>IF('3.Stok Awal'!$C707=0,"",'3.Stok Awal'!$C707)</f>
        <v/>
      </c>
      <c r="D707" t="str">
        <f>IF('3.Stok Awal'!$D707=0,"",'3.Stok Awal'!$D707)</f>
        <v/>
      </c>
      <c r="E707" t="str">
        <f>IF('3.Stok Awal'!$E707=0,"",'3.Stok Awal'!$E707)</f>
        <v/>
      </c>
      <c r="F707" s="4" t="str">
        <f>IF('3.Stok Awal'!$F707=0,"",'3.Stok Awal'!$F707)</f>
        <v/>
      </c>
      <c r="G707" s="4" t="str">
        <f t="shared" si="10"/>
        <v/>
      </c>
      <c r="H707">
        <f>IF('3.Stok Awal'!$I707=0,0,'3.Stok Awal'!$I707)</f>
        <v>0</v>
      </c>
      <c r="I707" t="str">
        <f>IF('3.Stok Awal'!$J707=0,"",'3.Stok Awal'!$J707)</f>
        <v/>
      </c>
      <c r="J707">
        <f>IF('3.Stok Awal'!$K707=0,0,'3.Stok Awal'!$K707)</f>
        <v>0</v>
      </c>
      <c r="K707" t="str">
        <f>IF('3.Stok Awal'!$L707=0,"",'3.Stok Awal'!$L707)</f>
        <v/>
      </c>
      <c r="L707">
        <f>IF('3.Stok Awal'!$N707=0,0,'3.Stok Awal'!$N707)</f>
        <v>0</v>
      </c>
      <c r="M707" t="str">
        <f>IF('3.Stok Awal'!$O707=0,"",'3.Stok Awal'!$O707)</f>
        <v/>
      </c>
      <c r="N707">
        <f>SUMIF('4.Sell to Trade'!$O$5:$O$5003,'5.Stok Akhir'!$G707,'4.Sell to Trade'!$Q$5:$Q$5003)</f>
        <v>0</v>
      </c>
      <c r="O707" t="str">
        <f>IF('3.Stok Awal'!$L707=0,"",'3.Stok Awal'!$L707)</f>
        <v/>
      </c>
      <c r="P707">
        <f>IF(ISNA(VLOOKUP($A707,STOK_AWAL,13,0)),0,IF(VLOOKUP($A707,STOK_AWAL,13,0)&gt;0,ROUNDDOWN(L707/VLOOKUP($A707,STOK_AWAL,13,0),0),0))</f>
        <v>0</v>
      </c>
      <c r="Q707" t="str">
        <f>I707</f>
        <v/>
      </c>
      <c r="R707">
        <f>IFERROR(MOD(L707,VLOOKUP($A707,STOK_AWAL,13,0)),0)</f>
        <v>0</v>
      </c>
      <c r="S707" t="str">
        <f>K707</f>
        <v/>
      </c>
      <c r="T707">
        <f>R707+(P707*(IFERROR(VLOOKUP($A707,STOK_AWAL,13,0),0)))</f>
        <v>0</v>
      </c>
      <c r="U707" t="str">
        <f>M707</f>
        <v/>
      </c>
    </row>
    <row r="708" spans="1:21" x14ac:dyDescent="0.25">
      <c r="A708" t="str">
        <f>IF('3.Stok Awal'!$A708=0,"",'3.Stok Awal'!$A708)</f>
        <v/>
      </c>
      <c r="B708" t="str">
        <f>IF('3.Stok Awal'!$B708=0,"",'3.Stok Awal'!$B708)</f>
        <v/>
      </c>
      <c r="C708" t="str">
        <f>IF('3.Stok Awal'!$C708=0,"",'3.Stok Awal'!$C708)</f>
        <v/>
      </c>
      <c r="D708" t="str">
        <f>IF('3.Stok Awal'!$D708=0,"",'3.Stok Awal'!$D708)</f>
        <v/>
      </c>
      <c r="E708" t="str">
        <f>IF('3.Stok Awal'!$E708=0,"",'3.Stok Awal'!$E708)</f>
        <v/>
      </c>
      <c r="F708" s="4" t="str">
        <f>IF('3.Stok Awal'!$F708=0,"",'3.Stok Awal'!$F708)</f>
        <v/>
      </c>
      <c r="G708" s="4" t="str">
        <f t="shared" si="10"/>
        <v/>
      </c>
      <c r="H708">
        <f>IF('3.Stok Awal'!$I708=0,0,'3.Stok Awal'!$I708)</f>
        <v>0</v>
      </c>
      <c r="I708" t="str">
        <f>IF('3.Stok Awal'!$J708=0,"",'3.Stok Awal'!$J708)</f>
        <v/>
      </c>
      <c r="J708">
        <f>IF('3.Stok Awal'!$K708=0,0,'3.Stok Awal'!$K708)</f>
        <v>0</v>
      </c>
      <c r="K708" t="str">
        <f>IF('3.Stok Awal'!$L708=0,"",'3.Stok Awal'!$L708)</f>
        <v/>
      </c>
      <c r="L708">
        <f>IF('3.Stok Awal'!$N708=0,0,'3.Stok Awal'!$N708)</f>
        <v>0</v>
      </c>
      <c r="M708" t="str">
        <f>IF('3.Stok Awal'!$O708=0,"",'3.Stok Awal'!$O708)</f>
        <v/>
      </c>
      <c r="N708">
        <f>SUMIF('4.Sell to Trade'!$O$5:$O$5003,'5.Stok Akhir'!$G708,'4.Sell to Trade'!$Q$5:$Q$5003)</f>
        <v>0</v>
      </c>
      <c r="O708" t="str">
        <f>IF('3.Stok Awal'!$L708=0,"",'3.Stok Awal'!$L708)</f>
        <v/>
      </c>
      <c r="P708">
        <f>IF(ISNA(VLOOKUP($A708,STOK_AWAL,13,0)),0,IF(VLOOKUP($A708,STOK_AWAL,13,0)&gt;0,ROUNDDOWN(L708/VLOOKUP($A708,STOK_AWAL,13,0),0),0))</f>
        <v>0</v>
      </c>
      <c r="Q708" t="str">
        <f>I708</f>
        <v/>
      </c>
      <c r="R708">
        <f>IFERROR(MOD(L708,VLOOKUP($A708,STOK_AWAL,13,0)),0)</f>
        <v>0</v>
      </c>
      <c r="S708" t="str">
        <f>K708</f>
        <v/>
      </c>
      <c r="T708">
        <f>R708+(P708*(IFERROR(VLOOKUP($A708,STOK_AWAL,13,0),0)))</f>
        <v>0</v>
      </c>
      <c r="U708" t="str">
        <f>M708</f>
        <v/>
      </c>
    </row>
    <row r="709" spans="1:21" x14ac:dyDescent="0.25">
      <c r="A709" t="str">
        <f>IF('3.Stok Awal'!$A709=0,"",'3.Stok Awal'!$A709)</f>
        <v/>
      </c>
      <c r="B709" t="str">
        <f>IF('3.Stok Awal'!$B709=0,"",'3.Stok Awal'!$B709)</f>
        <v/>
      </c>
      <c r="C709" t="str">
        <f>IF('3.Stok Awal'!$C709=0,"",'3.Stok Awal'!$C709)</f>
        <v/>
      </c>
      <c r="D709" t="str">
        <f>IF('3.Stok Awal'!$D709=0,"",'3.Stok Awal'!$D709)</f>
        <v/>
      </c>
      <c r="E709" t="str">
        <f>IF('3.Stok Awal'!$E709=0,"",'3.Stok Awal'!$E709)</f>
        <v/>
      </c>
      <c r="F709" s="4" t="str">
        <f>IF('3.Stok Awal'!$F709=0,"",'3.Stok Awal'!$F709)</f>
        <v/>
      </c>
      <c r="G709" s="4" t="str">
        <f t="shared" si="10"/>
        <v/>
      </c>
      <c r="H709">
        <f>IF('3.Stok Awal'!$I709=0,0,'3.Stok Awal'!$I709)</f>
        <v>0</v>
      </c>
      <c r="I709" t="str">
        <f>IF('3.Stok Awal'!$J709=0,"",'3.Stok Awal'!$J709)</f>
        <v/>
      </c>
      <c r="J709">
        <f>IF('3.Stok Awal'!$K709=0,0,'3.Stok Awal'!$K709)</f>
        <v>0</v>
      </c>
      <c r="K709" t="str">
        <f>IF('3.Stok Awal'!$L709=0,"",'3.Stok Awal'!$L709)</f>
        <v/>
      </c>
      <c r="L709">
        <f>IF('3.Stok Awal'!$N709=0,0,'3.Stok Awal'!$N709)</f>
        <v>0</v>
      </c>
      <c r="M709" t="str">
        <f>IF('3.Stok Awal'!$O709=0,"",'3.Stok Awal'!$O709)</f>
        <v/>
      </c>
      <c r="N709">
        <f>SUMIF('4.Sell to Trade'!$O$5:$O$5003,'5.Stok Akhir'!$G709,'4.Sell to Trade'!$Q$5:$Q$5003)</f>
        <v>0</v>
      </c>
      <c r="O709" t="str">
        <f>IF('3.Stok Awal'!$L709=0,"",'3.Stok Awal'!$L709)</f>
        <v/>
      </c>
      <c r="P709">
        <f>IF(ISNA(VLOOKUP($A709,STOK_AWAL,13,0)),0,IF(VLOOKUP($A709,STOK_AWAL,13,0)&gt;0,ROUNDDOWN(L709/VLOOKUP($A709,STOK_AWAL,13,0),0),0))</f>
        <v>0</v>
      </c>
      <c r="Q709" t="str">
        <f>I709</f>
        <v/>
      </c>
      <c r="R709">
        <f>IFERROR(MOD(L709,VLOOKUP($A709,STOK_AWAL,13,0)),0)</f>
        <v>0</v>
      </c>
      <c r="S709" t="str">
        <f>K709</f>
        <v/>
      </c>
      <c r="T709">
        <f>R709+(P709*(IFERROR(VLOOKUP($A709,STOK_AWAL,13,0),0)))</f>
        <v>0</v>
      </c>
      <c r="U709" t="str">
        <f>M709</f>
        <v/>
      </c>
    </row>
    <row r="710" spans="1:21" x14ac:dyDescent="0.25">
      <c r="A710" t="str">
        <f>IF('3.Stok Awal'!$A710=0,"",'3.Stok Awal'!$A710)</f>
        <v/>
      </c>
      <c r="B710" t="str">
        <f>IF('3.Stok Awal'!$B710=0,"",'3.Stok Awal'!$B710)</f>
        <v/>
      </c>
      <c r="C710" t="str">
        <f>IF('3.Stok Awal'!$C710=0,"",'3.Stok Awal'!$C710)</f>
        <v/>
      </c>
      <c r="D710" t="str">
        <f>IF('3.Stok Awal'!$D710=0,"",'3.Stok Awal'!$D710)</f>
        <v/>
      </c>
      <c r="E710" t="str">
        <f>IF('3.Stok Awal'!$E710=0,"",'3.Stok Awal'!$E710)</f>
        <v/>
      </c>
      <c r="F710" s="4" t="str">
        <f>IF('3.Stok Awal'!$F710=0,"",'3.Stok Awal'!$F710)</f>
        <v/>
      </c>
      <c r="G710" s="4" t="str">
        <f t="shared" ref="G710:G773" si="11">A710&amp;F710</f>
        <v/>
      </c>
      <c r="H710">
        <f>IF('3.Stok Awal'!$I710=0,0,'3.Stok Awal'!$I710)</f>
        <v>0</v>
      </c>
      <c r="I710" t="str">
        <f>IF('3.Stok Awal'!$J710=0,"",'3.Stok Awal'!$J710)</f>
        <v/>
      </c>
      <c r="J710">
        <f>IF('3.Stok Awal'!$K710=0,0,'3.Stok Awal'!$K710)</f>
        <v>0</v>
      </c>
      <c r="K710" t="str">
        <f>IF('3.Stok Awal'!$L710=0,"",'3.Stok Awal'!$L710)</f>
        <v/>
      </c>
      <c r="L710">
        <f>IF('3.Stok Awal'!$N710=0,0,'3.Stok Awal'!$N710)</f>
        <v>0</v>
      </c>
      <c r="M710" t="str">
        <f>IF('3.Stok Awal'!$O710=0,"",'3.Stok Awal'!$O710)</f>
        <v/>
      </c>
      <c r="N710">
        <f>SUMIF('4.Sell to Trade'!$O$5:$O$5003,'5.Stok Akhir'!$G710,'4.Sell to Trade'!$Q$5:$Q$5003)</f>
        <v>0</v>
      </c>
      <c r="O710" t="str">
        <f>IF('3.Stok Awal'!$L710=0,"",'3.Stok Awal'!$L710)</f>
        <v/>
      </c>
      <c r="P710">
        <f>IF(ISNA(VLOOKUP($A710,STOK_AWAL,13,0)),0,IF(VLOOKUP($A710,STOK_AWAL,13,0)&gt;0,ROUNDDOWN(L710/VLOOKUP($A710,STOK_AWAL,13,0),0),0))</f>
        <v>0</v>
      </c>
      <c r="Q710" t="str">
        <f>I710</f>
        <v/>
      </c>
      <c r="R710">
        <f>IFERROR(MOD(L710,VLOOKUP($A710,STOK_AWAL,13,0)),0)</f>
        <v>0</v>
      </c>
      <c r="S710" t="str">
        <f>K710</f>
        <v/>
      </c>
      <c r="T710">
        <f>R710+(P710*(IFERROR(VLOOKUP($A710,STOK_AWAL,13,0),0)))</f>
        <v>0</v>
      </c>
      <c r="U710" t="str">
        <f>M710</f>
        <v/>
      </c>
    </row>
    <row r="711" spans="1:21" x14ac:dyDescent="0.25">
      <c r="A711" t="str">
        <f>IF('3.Stok Awal'!$A711=0,"",'3.Stok Awal'!$A711)</f>
        <v/>
      </c>
      <c r="B711" t="str">
        <f>IF('3.Stok Awal'!$B711=0,"",'3.Stok Awal'!$B711)</f>
        <v/>
      </c>
      <c r="C711" t="str">
        <f>IF('3.Stok Awal'!$C711=0,"",'3.Stok Awal'!$C711)</f>
        <v/>
      </c>
      <c r="D711" t="str">
        <f>IF('3.Stok Awal'!$D711=0,"",'3.Stok Awal'!$D711)</f>
        <v/>
      </c>
      <c r="E711" t="str">
        <f>IF('3.Stok Awal'!$E711=0,"",'3.Stok Awal'!$E711)</f>
        <v/>
      </c>
      <c r="F711" s="4" t="str">
        <f>IF('3.Stok Awal'!$F711=0,"",'3.Stok Awal'!$F711)</f>
        <v/>
      </c>
      <c r="G711" s="4" t="str">
        <f t="shared" si="11"/>
        <v/>
      </c>
      <c r="H711">
        <f>IF('3.Stok Awal'!$I711=0,0,'3.Stok Awal'!$I711)</f>
        <v>0</v>
      </c>
      <c r="I711" t="str">
        <f>IF('3.Stok Awal'!$J711=0,"",'3.Stok Awal'!$J711)</f>
        <v/>
      </c>
      <c r="J711">
        <f>IF('3.Stok Awal'!$K711=0,0,'3.Stok Awal'!$K711)</f>
        <v>0</v>
      </c>
      <c r="K711" t="str">
        <f>IF('3.Stok Awal'!$L711=0,"",'3.Stok Awal'!$L711)</f>
        <v/>
      </c>
      <c r="L711">
        <f>IF('3.Stok Awal'!$N711=0,0,'3.Stok Awal'!$N711)</f>
        <v>0</v>
      </c>
      <c r="M711" t="str">
        <f>IF('3.Stok Awal'!$O711=0,"",'3.Stok Awal'!$O711)</f>
        <v/>
      </c>
      <c r="N711">
        <f>SUMIF('4.Sell to Trade'!$O$5:$O$5003,'5.Stok Akhir'!$G711,'4.Sell to Trade'!$Q$5:$Q$5003)</f>
        <v>0</v>
      </c>
      <c r="O711" t="str">
        <f>IF('3.Stok Awal'!$L711=0,"",'3.Stok Awal'!$L711)</f>
        <v/>
      </c>
      <c r="P711">
        <f>IF(ISNA(VLOOKUP($A711,STOK_AWAL,13,0)),0,IF(VLOOKUP($A711,STOK_AWAL,13,0)&gt;0,ROUNDDOWN(L711/VLOOKUP($A711,STOK_AWAL,13,0),0),0))</f>
        <v>0</v>
      </c>
      <c r="Q711" t="str">
        <f>I711</f>
        <v/>
      </c>
      <c r="R711">
        <f>IFERROR(MOD(L711,VLOOKUP($A711,STOK_AWAL,13,0)),0)</f>
        <v>0</v>
      </c>
      <c r="S711" t="str">
        <f>K711</f>
        <v/>
      </c>
      <c r="T711">
        <f>R711+(P711*(IFERROR(VLOOKUP($A711,STOK_AWAL,13,0),0)))</f>
        <v>0</v>
      </c>
      <c r="U711" t="str">
        <f>M711</f>
        <v/>
      </c>
    </row>
    <row r="712" spans="1:21" x14ac:dyDescent="0.25">
      <c r="A712" t="str">
        <f>IF('3.Stok Awal'!$A712=0,"",'3.Stok Awal'!$A712)</f>
        <v/>
      </c>
      <c r="B712" t="str">
        <f>IF('3.Stok Awal'!$B712=0,"",'3.Stok Awal'!$B712)</f>
        <v/>
      </c>
      <c r="C712" t="str">
        <f>IF('3.Stok Awal'!$C712=0,"",'3.Stok Awal'!$C712)</f>
        <v/>
      </c>
      <c r="D712" t="str">
        <f>IF('3.Stok Awal'!$D712=0,"",'3.Stok Awal'!$D712)</f>
        <v/>
      </c>
      <c r="E712" t="str">
        <f>IF('3.Stok Awal'!$E712=0,"",'3.Stok Awal'!$E712)</f>
        <v/>
      </c>
      <c r="F712" s="4" t="str">
        <f>IF('3.Stok Awal'!$F712=0,"",'3.Stok Awal'!$F712)</f>
        <v/>
      </c>
      <c r="G712" s="4" t="str">
        <f t="shared" si="11"/>
        <v/>
      </c>
      <c r="H712">
        <f>IF('3.Stok Awal'!$I712=0,0,'3.Stok Awal'!$I712)</f>
        <v>0</v>
      </c>
      <c r="I712" t="str">
        <f>IF('3.Stok Awal'!$J712=0,"",'3.Stok Awal'!$J712)</f>
        <v/>
      </c>
      <c r="J712">
        <f>IF('3.Stok Awal'!$K712=0,0,'3.Stok Awal'!$K712)</f>
        <v>0</v>
      </c>
      <c r="K712" t="str">
        <f>IF('3.Stok Awal'!$L712=0,"",'3.Stok Awal'!$L712)</f>
        <v/>
      </c>
      <c r="L712">
        <f>IF('3.Stok Awal'!$N712=0,0,'3.Stok Awal'!$N712)</f>
        <v>0</v>
      </c>
      <c r="M712" t="str">
        <f>IF('3.Stok Awal'!$O712=0,"",'3.Stok Awal'!$O712)</f>
        <v/>
      </c>
      <c r="N712">
        <f>SUMIF('4.Sell to Trade'!$O$5:$O$5003,'5.Stok Akhir'!$G712,'4.Sell to Trade'!$Q$5:$Q$5003)</f>
        <v>0</v>
      </c>
      <c r="O712" t="str">
        <f>IF('3.Stok Awal'!$L712=0,"",'3.Stok Awal'!$L712)</f>
        <v/>
      </c>
      <c r="P712">
        <f>IF(ISNA(VLOOKUP($A712,STOK_AWAL,13,0)),0,IF(VLOOKUP($A712,STOK_AWAL,13,0)&gt;0,ROUNDDOWN(L712/VLOOKUP($A712,STOK_AWAL,13,0),0),0))</f>
        <v>0</v>
      </c>
      <c r="Q712" t="str">
        <f>I712</f>
        <v/>
      </c>
      <c r="R712">
        <f>IFERROR(MOD(L712,VLOOKUP($A712,STOK_AWAL,13,0)),0)</f>
        <v>0</v>
      </c>
      <c r="S712" t="str">
        <f>K712</f>
        <v/>
      </c>
      <c r="T712">
        <f>R712+(P712*(IFERROR(VLOOKUP($A712,STOK_AWAL,13,0),0)))</f>
        <v>0</v>
      </c>
      <c r="U712" t="str">
        <f>M712</f>
        <v/>
      </c>
    </row>
    <row r="713" spans="1:21" x14ac:dyDescent="0.25">
      <c r="A713" t="str">
        <f>IF('3.Stok Awal'!$A713=0,"",'3.Stok Awal'!$A713)</f>
        <v/>
      </c>
      <c r="B713" t="str">
        <f>IF('3.Stok Awal'!$B713=0,"",'3.Stok Awal'!$B713)</f>
        <v/>
      </c>
      <c r="C713" t="str">
        <f>IF('3.Stok Awal'!$C713=0,"",'3.Stok Awal'!$C713)</f>
        <v/>
      </c>
      <c r="D713" t="str">
        <f>IF('3.Stok Awal'!$D713=0,"",'3.Stok Awal'!$D713)</f>
        <v/>
      </c>
      <c r="E713" t="str">
        <f>IF('3.Stok Awal'!$E713=0,"",'3.Stok Awal'!$E713)</f>
        <v/>
      </c>
      <c r="F713" s="4" t="str">
        <f>IF('3.Stok Awal'!$F713=0,"",'3.Stok Awal'!$F713)</f>
        <v/>
      </c>
      <c r="G713" s="4" t="str">
        <f t="shared" si="11"/>
        <v/>
      </c>
      <c r="H713">
        <f>IF('3.Stok Awal'!$I713=0,0,'3.Stok Awal'!$I713)</f>
        <v>0</v>
      </c>
      <c r="I713" t="str">
        <f>IF('3.Stok Awal'!$J713=0,"",'3.Stok Awal'!$J713)</f>
        <v/>
      </c>
      <c r="J713">
        <f>IF('3.Stok Awal'!$K713=0,0,'3.Stok Awal'!$K713)</f>
        <v>0</v>
      </c>
      <c r="K713" t="str">
        <f>IF('3.Stok Awal'!$L713=0,"",'3.Stok Awal'!$L713)</f>
        <v/>
      </c>
      <c r="L713">
        <f>IF('3.Stok Awal'!$N713=0,0,'3.Stok Awal'!$N713)</f>
        <v>0</v>
      </c>
      <c r="M713" t="str">
        <f>IF('3.Stok Awal'!$O713=0,"",'3.Stok Awal'!$O713)</f>
        <v/>
      </c>
      <c r="N713">
        <f>SUMIF('4.Sell to Trade'!$O$5:$O$5003,'5.Stok Akhir'!$G713,'4.Sell to Trade'!$Q$5:$Q$5003)</f>
        <v>0</v>
      </c>
      <c r="O713" t="str">
        <f>IF('3.Stok Awal'!$L713=0,"",'3.Stok Awal'!$L713)</f>
        <v/>
      </c>
      <c r="P713">
        <f>IF(ISNA(VLOOKUP($A713,STOK_AWAL,13,0)),0,IF(VLOOKUP($A713,STOK_AWAL,13,0)&gt;0,ROUNDDOWN(L713/VLOOKUP($A713,STOK_AWAL,13,0),0),0))</f>
        <v>0</v>
      </c>
      <c r="Q713" t="str">
        <f>I713</f>
        <v/>
      </c>
      <c r="R713">
        <f>IFERROR(MOD(L713,VLOOKUP($A713,STOK_AWAL,13,0)),0)</f>
        <v>0</v>
      </c>
      <c r="S713" t="str">
        <f>K713</f>
        <v/>
      </c>
      <c r="T713">
        <f>R713+(P713*(IFERROR(VLOOKUP($A713,STOK_AWAL,13,0),0)))</f>
        <v>0</v>
      </c>
      <c r="U713" t="str">
        <f>M713</f>
        <v/>
      </c>
    </row>
    <row r="714" spans="1:21" x14ac:dyDescent="0.25">
      <c r="A714" t="str">
        <f>IF('3.Stok Awal'!$A714=0,"",'3.Stok Awal'!$A714)</f>
        <v/>
      </c>
      <c r="B714" t="str">
        <f>IF('3.Stok Awal'!$B714=0,"",'3.Stok Awal'!$B714)</f>
        <v/>
      </c>
      <c r="C714" t="str">
        <f>IF('3.Stok Awal'!$C714=0,"",'3.Stok Awal'!$C714)</f>
        <v/>
      </c>
      <c r="D714" t="str">
        <f>IF('3.Stok Awal'!$D714=0,"",'3.Stok Awal'!$D714)</f>
        <v/>
      </c>
      <c r="E714" t="str">
        <f>IF('3.Stok Awal'!$E714=0,"",'3.Stok Awal'!$E714)</f>
        <v/>
      </c>
      <c r="F714" s="4" t="str">
        <f>IF('3.Stok Awal'!$F714=0,"",'3.Stok Awal'!$F714)</f>
        <v/>
      </c>
      <c r="G714" s="4" t="str">
        <f t="shared" si="11"/>
        <v/>
      </c>
      <c r="H714">
        <f>IF('3.Stok Awal'!$I714=0,0,'3.Stok Awal'!$I714)</f>
        <v>0</v>
      </c>
      <c r="I714" t="str">
        <f>IF('3.Stok Awal'!$J714=0,"",'3.Stok Awal'!$J714)</f>
        <v/>
      </c>
      <c r="J714">
        <f>IF('3.Stok Awal'!$K714=0,0,'3.Stok Awal'!$K714)</f>
        <v>0</v>
      </c>
      <c r="K714" t="str">
        <f>IF('3.Stok Awal'!$L714=0,"",'3.Stok Awal'!$L714)</f>
        <v/>
      </c>
      <c r="L714">
        <f>IF('3.Stok Awal'!$N714=0,0,'3.Stok Awal'!$N714)</f>
        <v>0</v>
      </c>
      <c r="M714" t="str">
        <f>IF('3.Stok Awal'!$O714=0,"",'3.Stok Awal'!$O714)</f>
        <v/>
      </c>
      <c r="N714">
        <f>SUMIF('4.Sell to Trade'!$O$5:$O$5003,'5.Stok Akhir'!$G714,'4.Sell to Trade'!$Q$5:$Q$5003)</f>
        <v>0</v>
      </c>
      <c r="O714" t="str">
        <f>IF('3.Stok Awal'!$L714=0,"",'3.Stok Awal'!$L714)</f>
        <v/>
      </c>
      <c r="P714">
        <f>IF(ISNA(VLOOKUP($A714,STOK_AWAL,13,0)),0,IF(VLOOKUP($A714,STOK_AWAL,13,0)&gt;0,ROUNDDOWN(L714/VLOOKUP($A714,STOK_AWAL,13,0),0),0))</f>
        <v>0</v>
      </c>
      <c r="Q714" t="str">
        <f>I714</f>
        <v/>
      </c>
      <c r="R714">
        <f>IFERROR(MOD(L714,VLOOKUP($A714,STOK_AWAL,13,0)),0)</f>
        <v>0</v>
      </c>
      <c r="S714" t="str">
        <f>K714</f>
        <v/>
      </c>
      <c r="T714">
        <f>R714+(P714*(IFERROR(VLOOKUP($A714,STOK_AWAL,13,0),0)))</f>
        <v>0</v>
      </c>
      <c r="U714" t="str">
        <f>M714</f>
        <v/>
      </c>
    </row>
    <row r="715" spans="1:21" x14ac:dyDescent="0.25">
      <c r="A715" t="str">
        <f>IF('3.Stok Awal'!$A715=0,"",'3.Stok Awal'!$A715)</f>
        <v/>
      </c>
      <c r="B715" t="str">
        <f>IF('3.Stok Awal'!$B715=0,"",'3.Stok Awal'!$B715)</f>
        <v/>
      </c>
      <c r="C715" t="str">
        <f>IF('3.Stok Awal'!$C715=0,"",'3.Stok Awal'!$C715)</f>
        <v/>
      </c>
      <c r="D715" t="str">
        <f>IF('3.Stok Awal'!$D715=0,"",'3.Stok Awal'!$D715)</f>
        <v/>
      </c>
      <c r="E715" t="str">
        <f>IF('3.Stok Awal'!$E715=0,"",'3.Stok Awal'!$E715)</f>
        <v/>
      </c>
      <c r="F715" s="4" t="str">
        <f>IF('3.Stok Awal'!$F715=0,"",'3.Stok Awal'!$F715)</f>
        <v/>
      </c>
      <c r="G715" s="4" t="str">
        <f t="shared" si="11"/>
        <v/>
      </c>
      <c r="H715">
        <f>IF('3.Stok Awal'!$I715=0,0,'3.Stok Awal'!$I715)</f>
        <v>0</v>
      </c>
      <c r="I715" t="str">
        <f>IF('3.Stok Awal'!$J715=0,"",'3.Stok Awal'!$J715)</f>
        <v/>
      </c>
      <c r="J715">
        <f>IF('3.Stok Awal'!$K715=0,0,'3.Stok Awal'!$K715)</f>
        <v>0</v>
      </c>
      <c r="K715" t="str">
        <f>IF('3.Stok Awal'!$L715=0,"",'3.Stok Awal'!$L715)</f>
        <v/>
      </c>
      <c r="L715">
        <f>IF('3.Stok Awal'!$N715=0,0,'3.Stok Awal'!$N715)</f>
        <v>0</v>
      </c>
      <c r="M715" t="str">
        <f>IF('3.Stok Awal'!$O715=0,"",'3.Stok Awal'!$O715)</f>
        <v/>
      </c>
      <c r="N715">
        <f>SUMIF('4.Sell to Trade'!$O$5:$O$5003,'5.Stok Akhir'!$G715,'4.Sell to Trade'!$Q$5:$Q$5003)</f>
        <v>0</v>
      </c>
      <c r="O715" t="str">
        <f>IF('3.Stok Awal'!$L715=0,"",'3.Stok Awal'!$L715)</f>
        <v/>
      </c>
      <c r="P715">
        <f>IF(ISNA(VLOOKUP($A715,STOK_AWAL,13,0)),0,IF(VLOOKUP($A715,STOK_AWAL,13,0)&gt;0,ROUNDDOWN(L715/VLOOKUP($A715,STOK_AWAL,13,0),0),0))</f>
        <v>0</v>
      </c>
      <c r="Q715" t="str">
        <f>I715</f>
        <v/>
      </c>
      <c r="R715">
        <f>IFERROR(MOD(L715,VLOOKUP($A715,STOK_AWAL,13,0)),0)</f>
        <v>0</v>
      </c>
      <c r="S715" t="str">
        <f>K715</f>
        <v/>
      </c>
      <c r="T715">
        <f>R715+(P715*(IFERROR(VLOOKUP($A715,STOK_AWAL,13,0),0)))</f>
        <v>0</v>
      </c>
      <c r="U715" t="str">
        <f>M715</f>
        <v/>
      </c>
    </row>
    <row r="716" spans="1:21" x14ac:dyDescent="0.25">
      <c r="A716" t="str">
        <f>IF('3.Stok Awal'!$A716=0,"",'3.Stok Awal'!$A716)</f>
        <v/>
      </c>
      <c r="B716" t="str">
        <f>IF('3.Stok Awal'!$B716=0,"",'3.Stok Awal'!$B716)</f>
        <v/>
      </c>
      <c r="C716" t="str">
        <f>IF('3.Stok Awal'!$C716=0,"",'3.Stok Awal'!$C716)</f>
        <v/>
      </c>
      <c r="D716" t="str">
        <f>IF('3.Stok Awal'!$D716=0,"",'3.Stok Awal'!$D716)</f>
        <v/>
      </c>
      <c r="E716" t="str">
        <f>IF('3.Stok Awal'!$E716=0,"",'3.Stok Awal'!$E716)</f>
        <v/>
      </c>
      <c r="F716" s="4" t="str">
        <f>IF('3.Stok Awal'!$F716=0,"",'3.Stok Awal'!$F716)</f>
        <v/>
      </c>
      <c r="G716" s="4" t="str">
        <f t="shared" si="11"/>
        <v/>
      </c>
      <c r="H716">
        <f>IF('3.Stok Awal'!$I716=0,0,'3.Stok Awal'!$I716)</f>
        <v>0</v>
      </c>
      <c r="I716" t="str">
        <f>IF('3.Stok Awal'!$J716=0,"",'3.Stok Awal'!$J716)</f>
        <v/>
      </c>
      <c r="J716">
        <f>IF('3.Stok Awal'!$K716=0,0,'3.Stok Awal'!$K716)</f>
        <v>0</v>
      </c>
      <c r="K716" t="str">
        <f>IF('3.Stok Awal'!$L716=0,"",'3.Stok Awal'!$L716)</f>
        <v/>
      </c>
      <c r="L716">
        <f>IF('3.Stok Awal'!$N716=0,0,'3.Stok Awal'!$N716)</f>
        <v>0</v>
      </c>
      <c r="M716" t="str">
        <f>IF('3.Stok Awal'!$O716=0,"",'3.Stok Awal'!$O716)</f>
        <v/>
      </c>
      <c r="N716">
        <f>SUMIF('4.Sell to Trade'!$O$5:$O$5003,'5.Stok Akhir'!$G716,'4.Sell to Trade'!$Q$5:$Q$5003)</f>
        <v>0</v>
      </c>
      <c r="O716" t="str">
        <f>IF('3.Stok Awal'!$L716=0,"",'3.Stok Awal'!$L716)</f>
        <v/>
      </c>
      <c r="P716">
        <f>IF(ISNA(VLOOKUP($A716,STOK_AWAL,13,0)),0,IF(VLOOKUP($A716,STOK_AWAL,13,0)&gt;0,ROUNDDOWN(L716/VLOOKUP($A716,STOK_AWAL,13,0),0),0))</f>
        <v>0</v>
      </c>
      <c r="Q716" t="str">
        <f>I716</f>
        <v/>
      </c>
      <c r="R716">
        <f>IFERROR(MOD(L716,VLOOKUP($A716,STOK_AWAL,13,0)),0)</f>
        <v>0</v>
      </c>
      <c r="S716" t="str">
        <f>K716</f>
        <v/>
      </c>
      <c r="T716">
        <f>R716+(P716*(IFERROR(VLOOKUP($A716,STOK_AWAL,13,0),0)))</f>
        <v>0</v>
      </c>
      <c r="U716" t="str">
        <f>M716</f>
        <v/>
      </c>
    </row>
    <row r="717" spans="1:21" x14ac:dyDescent="0.25">
      <c r="A717" t="str">
        <f>IF('3.Stok Awal'!$A717=0,"",'3.Stok Awal'!$A717)</f>
        <v/>
      </c>
      <c r="B717" t="str">
        <f>IF('3.Stok Awal'!$B717=0,"",'3.Stok Awal'!$B717)</f>
        <v/>
      </c>
      <c r="C717" t="str">
        <f>IF('3.Stok Awal'!$C717=0,"",'3.Stok Awal'!$C717)</f>
        <v/>
      </c>
      <c r="D717" t="str">
        <f>IF('3.Stok Awal'!$D717=0,"",'3.Stok Awal'!$D717)</f>
        <v/>
      </c>
      <c r="E717" t="str">
        <f>IF('3.Stok Awal'!$E717=0,"",'3.Stok Awal'!$E717)</f>
        <v/>
      </c>
      <c r="F717" s="4" t="str">
        <f>IF('3.Stok Awal'!$F717=0,"",'3.Stok Awal'!$F717)</f>
        <v/>
      </c>
      <c r="G717" s="4" t="str">
        <f t="shared" si="11"/>
        <v/>
      </c>
      <c r="H717">
        <f>IF('3.Stok Awal'!$I717=0,0,'3.Stok Awal'!$I717)</f>
        <v>0</v>
      </c>
      <c r="I717" t="str">
        <f>IF('3.Stok Awal'!$J717=0,"",'3.Stok Awal'!$J717)</f>
        <v/>
      </c>
      <c r="J717">
        <f>IF('3.Stok Awal'!$K717=0,0,'3.Stok Awal'!$K717)</f>
        <v>0</v>
      </c>
      <c r="K717" t="str">
        <f>IF('3.Stok Awal'!$L717=0,"",'3.Stok Awal'!$L717)</f>
        <v/>
      </c>
      <c r="L717">
        <f>IF('3.Stok Awal'!$N717=0,0,'3.Stok Awal'!$N717)</f>
        <v>0</v>
      </c>
      <c r="M717" t="str">
        <f>IF('3.Stok Awal'!$O717=0,"",'3.Stok Awal'!$O717)</f>
        <v/>
      </c>
      <c r="N717">
        <f>SUMIF('4.Sell to Trade'!$O$5:$O$5003,'5.Stok Akhir'!$G717,'4.Sell to Trade'!$Q$5:$Q$5003)</f>
        <v>0</v>
      </c>
      <c r="O717" t="str">
        <f>IF('3.Stok Awal'!$L717=0,"",'3.Stok Awal'!$L717)</f>
        <v/>
      </c>
      <c r="P717">
        <f>IF(ISNA(VLOOKUP($A717,STOK_AWAL,13,0)),0,IF(VLOOKUP($A717,STOK_AWAL,13,0)&gt;0,ROUNDDOWN(L717/VLOOKUP($A717,STOK_AWAL,13,0),0),0))</f>
        <v>0</v>
      </c>
      <c r="Q717" t="str">
        <f>I717</f>
        <v/>
      </c>
      <c r="R717">
        <f>IFERROR(MOD(L717,VLOOKUP($A717,STOK_AWAL,13,0)),0)</f>
        <v>0</v>
      </c>
      <c r="S717" t="str">
        <f>K717</f>
        <v/>
      </c>
      <c r="T717">
        <f>R717+(P717*(IFERROR(VLOOKUP($A717,STOK_AWAL,13,0),0)))</f>
        <v>0</v>
      </c>
      <c r="U717" t="str">
        <f>M717</f>
        <v/>
      </c>
    </row>
    <row r="718" spans="1:21" x14ac:dyDescent="0.25">
      <c r="A718" t="str">
        <f>IF('3.Stok Awal'!$A718=0,"",'3.Stok Awal'!$A718)</f>
        <v/>
      </c>
      <c r="B718" t="str">
        <f>IF('3.Stok Awal'!$B718=0,"",'3.Stok Awal'!$B718)</f>
        <v/>
      </c>
      <c r="C718" t="str">
        <f>IF('3.Stok Awal'!$C718=0,"",'3.Stok Awal'!$C718)</f>
        <v/>
      </c>
      <c r="D718" t="str">
        <f>IF('3.Stok Awal'!$D718=0,"",'3.Stok Awal'!$D718)</f>
        <v/>
      </c>
      <c r="E718" t="str">
        <f>IF('3.Stok Awal'!$E718=0,"",'3.Stok Awal'!$E718)</f>
        <v/>
      </c>
      <c r="F718" s="4" t="str">
        <f>IF('3.Stok Awal'!$F718=0,"",'3.Stok Awal'!$F718)</f>
        <v/>
      </c>
      <c r="G718" s="4" t="str">
        <f t="shared" si="11"/>
        <v/>
      </c>
      <c r="H718">
        <f>IF('3.Stok Awal'!$I718=0,0,'3.Stok Awal'!$I718)</f>
        <v>0</v>
      </c>
      <c r="I718" t="str">
        <f>IF('3.Stok Awal'!$J718=0,"",'3.Stok Awal'!$J718)</f>
        <v/>
      </c>
      <c r="J718">
        <f>IF('3.Stok Awal'!$K718=0,0,'3.Stok Awal'!$K718)</f>
        <v>0</v>
      </c>
      <c r="K718" t="str">
        <f>IF('3.Stok Awal'!$L718=0,"",'3.Stok Awal'!$L718)</f>
        <v/>
      </c>
      <c r="L718">
        <f>IF('3.Stok Awal'!$N718=0,0,'3.Stok Awal'!$N718)</f>
        <v>0</v>
      </c>
      <c r="M718" t="str">
        <f>IF('3.Stok Awal'!$O718=0,"",'3.Stok Awal'!$O718)</f>
        <v/>
      </c>
      <c r="N718">
        <f>SUMIF('4.Sell to Trade'!$O$5:$O$5003,'5.Stok Akhir'!$G718,'4.Sell to Trade'!$Q$5:$Q$5003)</f>
        <v>0</v>
      </c>
      <c r="O718" t="str">
        <f>IF('3.Stok Awal'!$L718=0,"",'3.Stok Awal'!$L718)</f>
        <v/>
      </c>
      <c r="P718">
        <f>IF(ISNA(VLOOKUP($A718,STOK_AWAL,13,0)),0,IF(VLOOKUP($A718,STOK_AWAL,13,0)&gt;0,ROUNDDOWN(L718/VLOOKUP($A718,STOK_AWAL,13,0),0),0))</f>
        <v>0</v>
      </c>
      <c r="Q718" t="str">
        <f>I718</f>
        <v/>
      </c>
      <c r="R718">
        <f>IFERROR(MOD(L718,VLOOKUP($A718,STOK_AWAL,13,0)),0)</f>
        <v>0</v>
      </c>
      <c r="S718" t="str">
        <f>K718</f>
        <v/>
      </c>
      <c r="T718">
        <f>R718+(P718*(IFERROR(VLOOKUP($A718,STOK_AWAL,13,0),0)))</f>
        <v>0</v>
      </c>
      <c r="U718" t="str">
        <f>M718</f>
        <v/>
      </c>
    </row>
    <row r="719" spans="1:21" x14ac:dyDescent="0.25">
      <c r="A719" t="str">
        <f>IF('3.Stok Awal'!$A719=0,"",'3.Stok Awal'!$A719)</f>
        <v/>
      </c>
      <c r="B719" t="str">
        <f>IF('3.Stok Awal'!$B719=0,"",'3.Stok Awal'!$B719)</f>
        <v/>
      </c>
      <c r="C719" t="str">
        <f>IF('3.Stok Awal'!$C719=0,"",'3.Stok Awal'!$C719)</f>
        <v/>
      </c>
      <c r="D719" t="str">
        <f>IF('3.Stok Awal'!$D719=0,"",'3.Stok Awal'!$D719)</f>
        <v/>
      </c>
      <c r="E719" t="str">
        <f>IF('3.Stok Awal'!$E719=0,"",'3.Stok Awal'!$E719)</f>
        <v/>
      </c>
      <c r="F719" s="4" t="str">
        <f>IF('3.Stok Awal'!$F719=0,"",'3.Stok Awal'!$F719)</f>
        <v/>
      </c>
      <c r="G719" s="4" t="str">
        <f t="shared" si="11"/>
        <v/>
      </c>
      <c r="H719">
        <f>IF('3.Stok Awal'!$I719=0,0,'3.Stok Awal'!$I719)</f>
        <v>0</v>
      </c>
      <c r="I719" t="str">
        <f>IF('3.Stok Awal'!$J719=0,"",'3.Stok Awal'!$J719)</f>
        <v/>
      </c>
      <c r="J719">
        <f>IF('3.Stok Awal'!$K719=0,0,'3.Stok Awal'!$K719)</f>
        <v>0</v>
      </c>
      <c r="K719" t="str">
        <f>IF('3.Stok Awal'!$L719=0,"",'3.Stok Awal'!$L719)</f>
        <v/>
      </c>
      <c r="L719">
        <f>IF('3.Stok Awal'!$N719=0,0,'3.Stok Awal'!$N719)</f>
        <v>0</v>
      </c>
      <c r="M719" t="str">
        <f>IF('3.Stok Awal'!$O719=0,"",'3.Stok Awal'!$O719)</f>
        <v/>
      </c>
      <c r="N719">
        <f>SUMIF('4.Sell to Trade'!$O$5:$O$5003,'5.Stok Akhir'!$G719,'4.Sell to Trade'!$Q$5:$Q$5003)</f>
        <v>0</v>
      </c>
      <c r="O719" t="str">
        <f>IF('3.Stok Awal'!$L719=0,"",'3.Stok Awal'!$L719)</f>
        <v/>
      </c>
      <c r="P719">
        <f>IF(ISNA(VLOOKUP($A719,STOK_AWAL,13,0)),0,IF(VLOOKUP($A719,STOK_AWAL,13,0)&gt;0,ROUNDDOWN(L719/VLOOKUP($A719,STOK_AWAL,13,0),0),0))</f>
        <v>0</v>
      </c>
      <c r="Q719" t="str">
        <f>I719</f>
        <v/>
      </c>
      <c r="R719">
        <f>IFERROR(MOD(L719,VLOOKUP($A719,STOK_AWAL,13,0)),0)</f>
        <v>0</v>
      </c>
      <c r="S719" t="str">
        <f>K719</f>
        <v/>
      </c>
      <c r="T719">
        <f>R719+(P719*(IFERROR(VLOOKUP($A719,STOK_AWAL,13,0),0)))</f>
        <v>0</v>
      </c>
      <c r="U719" t="str">
        <f>M719</f>
        <v/>
      </c>
    </row>
    <row r="720" spans="1:21" x14ac:dyDescent="0.25">
      <c r="A720" t="str">
        <f>IF('3.Stok Awal'!$A720=0,"",'3.Stok Awal'!$A720)</f>
        <v/>
      </c>
      <c r="B720" t="str">
        <f>IF('3.Stok Awal'!$B720=0,"",'3.Stok Awal'!$B720)</f>
        <v/>
      </c>
      <c r="C720" t="str">
        <f>IF('3.Stok Awal'!$C720=0,"",'3.Stok Awal'!$C720)</f>
        <v/>
      </c>
      <c r="D720" t="str">
        <f>IF('3.Stok Awal'!$D720=0,"",'3.Stok Awal'!$D720)</f>
        <v/>
      </c>
      <c r="E720" t="str">
        <f>IF('3.Stok Awal'!$E720=0,"",'3.Stok Awal'!$E720)</f>
        <v/>
      </c>
      <c r="F720" s="4" t="str">
        <f>IF('3.Stok Awal'!$F720=0,"",'3.Stok Awal'!$F720)</f>
        <v/>
      </c>
      <c r="G720" s="4" t="str">
        <f t="shared" si="11"/>
        <v/>
      </c>
      <c r="H720">
        <f>IF('3.Stok Awal'!$I720=0,0,'3.Stok Awal'!$I720)</f>
        <v>0</v>
      </c>
      <c r="I720" t="str">
        <f>IF('3.Stok Awal'!$J720=0,"",'3.Stok Awal'!$J720)</f>
        <v/>
      </c>
      <c r="J720">
        <f>IF('3.Stok Awal'!$K720=0,0,'3.Stok Awal'!$K720)</f>
        <v>0</v>
      </c>
      <c r="K720" t="str">
        <f>IF('3.Stok Awal'!$L720=0,"",'3.Stok Awal'!$L720)</f>
        <v/>
      </c>
      <c r="L720">
        <f>IF('3.Stok Awal'!$N720=0,0,'3.Stok Awal'!$N720)</f>
        <v>0</v>
      </c>
      <c r="M720" t="str">
        <f>IF('3.Stok Awal'!$O720=0,"",'3.Stok Awal'!$O720)</f>
        <v/>
      </c>
      <c r="N720">
        <f>SUMIF('4.Sell to Trade'!$O$5:$O$5003,'5.Stok Akhir'!$G720,'4.Sell to Trade'!$Q$5:$Q$5003)</f>
        <v>0</v>
      </c>
      <c r="O720" t="str">
        <f>IF('3.Stok Awal'!$L720=0,"",'3.Stok Awal'!$L720)</f>
        <v/>
      </c>
      <c r="P720">
        <f>IF(ISNA(VLOOKUP($A720,STOK_AWAL,13,0)),0,IF(VLOOKUP($A720,STOK_AWAL,13,0)&gt;0,ROUNDDOWN(L720/VLOOKUP($A720,STOK_AWAL,13,0),0),0))</f>
        <v>0</v>
      </c>
      <c r="Q720" t="str">
        <f>I720</f>
        <v/>
      </c>
      <c r="R720">
        <f>IFERROR(MOD(L720,VLOOKUP($A720,STOK_AWAL,13,0)),0)</f>
        <v>0</v>
      </c>
      <c r="S720" t="str">
        <f>K720</f>
        <v/>
      </c>
      <c r="T720">
        <f>R720+(P720*(IFERROR(VLOOKUP($A720,STOK_AWAL,13,0),0)))</f>
        <v>0</v>
      </c>
      <c r="U720" t="str">
        <f>M720</f>
        <v/>
      </c>
    </row>
    <row r="721" spans="1:21" x14ac:dyDescent="0.25">
      <c r="A721" t="str">
        <f>IF('3.Stok Awal'!$A721=0,"",'3.Stok Awal'!$A721)</f>
        <v/>
      </c>
      <c r="B721" t="str">
        <f>IF('3.Stok Awal'!$B721=0,"",'3.Stok Awal'!$B721)</f>
        <v/>
      </c>
      <c r="C721" t="str">
        <f>IF('3.Stok Awal'!$C721=0,"",'3.Stok Awal'!$C721)</f>
        <v/>
      </c>
      <c r="D721" t="str">
        <f>IF('3.Stok Awal'!$D721=0,"",'3.Stok Awal'!$D721)</f>
        <v/>
      </c>
      <c r="E721" t="str">
        <f>IF('3.Stok Awal'!$E721=0,"",'3.Stok Awal'!$E721)</f>
        <v/>
      </c>
      <c r="F721" s="4" t="str">
        <f>IF('3.Stok Awal'!$F721=0,"",'3.Stok Awal'!$F721)</f>
        <v/>
      </c>
      <c r="G721" s="4" t="str">
        <f t="shared" si="11"/>
        <v/>
      </c>
      <c r="H721">
        <f>IF('3.Stok Awal'!$I721=0,0,'3.Stok Awal'!$I721)</f>
        <v>0</v>
      </c>
      <c r="I721" t="str">
        <f>IF('3.Stok Awal'!$J721=0,"",'3.Stok Awal'!$J721)</f>
        <v/>
      </c>
      <c r="J721">
        <f>IF('3.Stok Awal'!$K721=0,0,'3.Stok Awal'!$K721)</f>
        <v>0</v>
      </c>
      <c r="K721" t="str">
        <f>IF('3.Stok Awal'!$L721=0,"",'3.Stok Awal'!$L721)</f>
        <v/>
      </c>
      <c r="L721">
        <f>IF('3.Stok Awal'!$N721=0,0,'3.Stok Awal'!$N721)</f>
        <v>0</v>
      </c>
      <c r="M721" t="str">
        <f>IF('3.Stok Awal'!$O721=0,"",'3.Stok Awal'!$O721)</f>
        <v/>
      </c>
      <c r="N721">
        <f>SUMIF('4.Sell to Trade'!$O$5:$O$5003,'5.Stok Akhir'!$G721,'4.Sell to Trade'!$Q$5:$Q$5003)</f>
        <v>0</v>
      </c>
      <c r="O721" t="str">
        <f>IF('3.Stok Awal'!$L721=0,"",'3.Stok Awal'!$L721)</f>
        <v/>
      </c>
      <c r="P721">
        <f>IF(ISNA(VLOOKUP($A721,STOK_AWAL,13,0)),0,IF(VLOOKUP($A721,STOK_AWAL,13,0)&gt;0,ROUNDDOWN(L721/VLOOKUP($A721,STOK_AWAL,13,0),0),0))</f>
        <v>0</v>
      </c>
      <c r="Q721" t="str">
        <f>I721</f>
        <v/>
      </c>
      <c r="R721">
        <f>IFERROR(MOD(L721,VLOOKUP($A721,STOK_AWAL,13,0)),0)</f>
        <v>0</v>
      </c>
      <c r="S721" t="str">
        <f>K721</f>
        <v/>
      </c>
      <c r="T721">
        <f>R721+(P721*(IFERROR(VLOOKUP($A721,STOK_AWAL,13,0),0)))</f>
        <v>0</v>
      </c>
      <c r="U721" t="str">
        <f>M721</f>
        <v/>
      </c>
    </row>
    <row r="722" spans="1:21" x14ac:dyDescent="0.25">
      <c r="A722" t="str">
        <f>IF('3.Stok Awal'!$A722=0,"",'3.Stok Awal'!$A722)</f>
        <v/>
      </c>
      <c r="B722" t="str">
        <f>IF('3.Stok Awal'!$B722=0,"",'3.Stok Awal'!$B722)</f>
        <v/>
      </c>
      <c r="C722" t="str">
        <f>IF('3.Stok Awal'!$C722=0,"",'3.Stok Awal'!$C722)</f>
        <v/>
      </c>
      <c r="D722" t="str">
        <f>IF('3.Stok Awal'!$D722=0,"",'3.Stok Awal'!$D722)</f>
        <v/>
      </c>
      <c r="E722" t="str">
        <f>IF('3.Stok Awal'!$E722=0,"",'3.Stok Awal'!$E722)</f>
        <v/>
      </c>
      <c r="F722" s="4" t="str">
        <f>IF('3.Stok Awal'!$F722=0,"",'3.Stok Awal'!$F722)</f>
        <v/>
      </c>
      <c r="G722" s="4" t="str">
        <f t="shared" si="11"/>
        <v/>
      </c>
      <c r="H722">
        <f>IF('3.Stok Awal'!$I722=0,0,'3.Stok Awal'!$I722)</f>
        <v>0</v>
      </c>
      <c r="I722" t="str">
        <f>IF('3.Stok Awal'!$J722=0,"",'3.Stok Awal'!$J722)</f>
        <v/>
      </c>
      <c r="J722">
        <f>IF('3.Stok Awal'!$K722=0,0,'3.Stok Awal'!$K722)</f>
        <v>0</v>
      </c>
      <c r="K722" t="str">
        <f>IF('3.Stok Awal'!$L722=0,"",'3.Stok Awal'!$L722)</f>
        <v/>
      </c>
      <c r="L722">
        <f>IF('3.Stok Awal'!$N722=0,0,'3.Stok Awal'!$N722)</f>
        <v>0</v>
      </c>
      <c r="M722" t="str">
        <f>IF('3.Stok Awal'!$O722=0,"",'3.Stok Awal'!$O722)</f>
        <v/>
      </c>
      <c r="N722">
        <f>SUMIF('4.Sell to Trade'!$O$5:$O$5003,'5.Stok Akhir'!$G722,'4.Sell to Trade'!$Q$5:$Q$5003)</f>
        <v>0</v>
      </c>
      <c r="O722" t="str">
        <f>IF('3.Stok Awal'!$L722=0,"",'3.Stok Awal'!$L722)</f>
        <v/>
      </c>
      <c r="P722">
        <f>IF(ISNA(VLOOKUP($A722,STOK_AWAL,13,0)),0,IF(VLOOKUP($A722,STOK_AWAL,13,0)&gt;0,ROUNDDOWN(L722/VLOOKUP($A722,STOK_AWAL,13,0),0),0))</f>
        <v>0</v>
      </c>
      <c r="Q722" t="str">
        <f>I722</f>
        <v/>
      </c>
      <c r="R722">
        <f>IFERROR(MOD(L722,VLOOKUP($A722,STOK_AWAL,13,0)),0)</f>
        <v>0</v>
      </c>
      <c r="S722" t="str">
        <f>K722</f>
        <v/>
      </c>
      <c r="T722">
        <f>R722+(P722*(IFERROR(VLOOKUP($A722,STOK_AWAL,13,0),0)))</f>
        <v>0</v>
      </c>
      <c r="U722" t="str">
        <f>M722</f>
        <v/>
      </c>
    </row>
    <row r="723" spans="1:21" x14ac:dyDescent="0.25">
      <c r="A723" t="str">
        <f>IF('3.Stok Awal'!$A723=0,"",'3.Stok Awal'!$A723)</f>
        <v/>
      </c>
      <c r="B723" t="str">
        <f>IF('3.Stok Awal'!$B723=0,"",'3.Stok Awal'!$B723)</f>
        <v/>
      </c>
      <c r="C723" t="str">
        <f>IF('3.Stok Awal'!$C723=0,"",'3.Stok Awal'!$C723)</f>
        <v/>
      </c>
      <c r="D723" t="str">
        <f>IF('3.Stok Awal'!$D723=0,"",'3.Stok Awal'!$D723)</f>
        <v/>
      </c>
      <c r="E723" t="str">
        <f>IF('3.Stok Awal'!$E723=0,"",'3.Stok Awal'!$E723)</f>
        <v/>
      </c>
      <c r="F723" s="4" t="str">
        <f>IF('3.Stok Awal'!$F723=0,"",'3.Stok Awal'!$F723)</f>
        <v/>
      </c>
      <c r="G723" s="4" t="str">
        <f t="shared" si="11"/>
        <v/>
      </c>
      <c r="H723">
        <f>IF('3.Stok Awal'!$I723=0,0,'3.Stok Awal'!$I723)</f>
        <v>0</v>
      </c>
      <c r="I723" t="str">
        <f>IF('3.Stok Awal'!$J723=0,"",'3.Stok Awal'!$J723)</f>
        <v/>
      </c>
      <c r="J723">
        <f>IF('3.Stok Awal'!$K723=0,0,'3.Stok Awal'!$K723)</f>
        <v>0</v>
      </c>
      <c r="K723" t="str">
        <f>IF('3.Stok Awal'!$L723=0,"",'3.Stok Awal'!$L723)</f>
        <v/>
      </c>
      <c r="L723">
        <f>IF('3.Stok Awal'!$N723=0,0,'3.Stok Awal'!$N723)</f>
        <v>0</v>
      </c>
      <c r="M723" t="str">
        <f>IF('3.Stok Awal'!$O723=0,"",'3.Stok Awal'!$O723)</f>
        <v/>
      </c>
      <c r="N723">
        <f>SUMIF('4.Sell to Trade'!$O$5:$O$5003,'5.Stok Akhir'!$G723,'4.Sell to Trade'!$Q$5:$Q$5003)</f>
        <v>0</v>
      </c>
      <c r="O723" t="str">
        <f>IF('3.Stok Awal'!$L723=0,"",'3.Stok Awal'!$L723)</f>
        <v/>
      </c>
      <c r="P723">
        <f>IF(ISNA(VLOOKUP($A723,STOK_AWAL,13,0)),0,IF(VLOOKUP($A723,STOK_AWAL,13,0)&gt;0,ROUNDDOWN(L723/VLOOKUP($A723,STOK_AWAL,13,0),0),0))</f>
        <v>0</v>
      </c>
      <c r="Q723" t="str">
        <f>I723</f>
        <v/>
      </c>
      <c r="R723">
        <f>IFERROR(MOD(L723,VLOOKUP($A723,STOK_AWAL,13,0)),0)</f>
        <v>0</v>
      </c>
      <c r="S723" t="str">
        <f>K723</f>
        <v/>
      </c>
      <c r="T723">
        <f>R723+(P723*(IFERROR(VLOOKUP($A723,STOK_AWAL,13,0),0)))</f>
        <v>0</v>
      </c>
      <c r="U723" t="str">
        <f>M723</f>
        <v/>
      </c>
    </row>
    <row r="724" spans="1:21" x14ac:dyDescent="0.25">
      <c r="A724" t="str">
        <f>IF('3.Stok Awal'!$A724=0,"",'3.Stok Awal'!$A724)</f>
        <v/>
      </c>
      <c r="B724" t="str">
        <f>IF('3.Stok Awal'!$B724=0,"",'3.Stok Awal'!$B724)</f>
        <v/>
      </c>
      <c r="C724" t="str">
        <f>IF('3.Stok Awal'!$C724=0,"",'3.Stok Awal'!$C724)</f>
        <v/>
      </c>
      <c r="D724" t="str">
        <f>IF('3.Stok Awal'!$D724=0,"",'3.Stok Awal'!$D724)</f>
        <v/>
      </c>
      <c r="E724" t="str">
        <f>IF('3.Stok Awal'!$E724=0,"",'3.Stok Awal'!$E724)</f>
        <v/>
      </c>
      <c r="F724" s="4" t="str">
        <f>IF('3.Stok Awal'!$F724=0,"",'3.Stok Awal'!$F724)</f>
        <v/>
      </c>
      <c r="G724" s="4" t="str">
        <f t="shared" si="11"/>
        <v/>
      </c>
      <c r="H724">
        <f>IF('3.Stok Awal'!$I724=0,0,'3.Stok Awal'!$I724)</f>
        <v>0</v>
      </c>
      <c r="I724" t="str">
        <f>IF('3.Stok Awal'!$J724=0,"",'3.Stok Awal'!$J724)</f>
        <v/>
      </c>
      <c r="J724">
        <f>IF('3.Stok Awal'!$K724=0,0,'3.Stok Awal'!$K724)</f>
        <v>0</v>
      </c>
      <c r="K724" t="str">
        <f>IF('3.Stok Awal'!$L724=0,"",'3.Stok Awal'!$L724)</f>
        <v/>
      </c>
      <c r="L724">
        <f>IF('3.Stok Awal'!$N724=0,0,'3.Stok Awal'!$N724)</f>
        <v>0</v>
      </c>
      <c r="M724" t="str">
        <f>IF('3.Stok Awal'!$O724=0,"",'3.Stok Awal'!$O724)</f>
        <v/>
      </c>
      <c r="N724">
        <f>SUMIF('4.Sell to Trade'!$O$5:$O$5003,'5.Stok Akhir'!$G724,'4.Sell to Trade'!$Q$5:$Q$5003)</f>
        <v>0</v>
      </c>
      <c r="O724" t="str">
        <f>IF('3.Stok Awal'!$L724=0,"",'3.Stok Awal'!$L724)</f>
        <v/>
      </c>
      <c r="P724">
        <f>IF(ISNA(VLOOKUP($A724,STOK_AWAL,13,0)),0,IF(VLOOKUP($A724,STOK_AWAL,13,0)&gt;0,ROUNDDOWN(L724/VLOOKUP($A724,STOK_AWAL,13,0),0),0))</f>
        <v>0</v>
      </c>
      <c r="Q724" t="str">
        <f>I724</f>
        <v/>
      </c>
      <c r="R724">
        <f>IFERROR(MOD(L724,VLOOKUP($A724,STOK_AWAL,13,0)),0)</f>
        <v>0</v>
      </c>
      <c r="S724" t="str">
        <f>K724</f>
        <v/>
      </c>
      <c r="T724">
        <f>R724+(P724*(IFERROR(VLOOKUP($A724,STOK_AWAL,13,0),0)))</f>
        <v>0</v>
      </c>
      <c r="U724" t="str">
        <f>M724</f>
        <v/>
      </c>
    </row>
    <row r="725" spans="1:21" x14ac:dyDescent="0.25">
      <c r="A725" t="str">
        <f>IF('3.Stok Awal'!$A725=0,"",'3.Stok Awal'!$A725)</f>
        <v/>
      </c>
      <c r="B725" t="str">
        <f>IF('3.Stok Awal'!$B725=0,"",'3.Stok Awal'!$B725)</f>
        <v/>
      </c>
      <c r="C725" t="str">
        <f>IF('3.Stok Awal'!$C725=0,"",'3.Stok Awal'!$C725)</f>
        <v/>
      </c>
      <c r="D725" t="str">
        <f>IF('3.Stok Awal'!$D725=0,"",'3.Stok Awal'!$D725)</f>
        <v/>
      </c>
      <c r="E725" t="str">
        <f>IF('3.Stok Awal'!$E725=0,"",'3.Stok Awal'!$E725)</f>
        <v/>
      </c>
      <c r="F725" s="4" t="str">
        <f>IF('3.Stok Awal'!$F725=0,"",'3.Stok Awal'!$F725)</f>
        <v/>
      </c>
      <c r="G725" s="4" t="str">
        <f t="shared" si="11"/>
        <v/>
      </c>
      <c r="H725">
        <f>IF('3.Stok Awal'!$I725=0,0,'3.Stok Awal'!$I725)</f>
        <v>0</v>
      </c>
      <c r="I725" t="str">
        <f>IF('3.Stok Awal'!$J725=0,"",'3.Stok Awal'!$J725)</f>
        <v/>
      </c>
      <c r="J725">
        <f>IF('3.Stok Awal'!$K725=0,0,'3.Stok Awal'!$K725)</f>
        <v>0</v>
      </c>
      <c r="K725" t="str">
        <f>IF('3.Stok Awal'!$L725=0,"",'3.Stok Awal'!$L725)</f>
        <v/>
      </c>
      <c r="L725">
        <f>IF('3.Stok Awal'!$N725=0,0,'3.Stok Awal'!$N725)</f>
        <v>0</v>
      </c>
      <c r="M725" t="str">
        <f>IF('3.Stok Awal'!$O725=0,"",'3.Stok Awal'!$O725)</f>
        <v/>
      </c>
      <c r="N725">
        <f>SUMIF('4.Sell to Trade'!$O$5:$O$5003,'5.Stok Akhir'!$G725,'4.Sell to Trade'!$Q$5:$Q$5003)</f>
        <v>0</v>
      </c>
      <c r="O725" t="str">
        <f>IF('3.Stok Awal'!$L725=0,"",'3.Stok Awal'!$L725)</f>
        <v/>
      </c>
      <c r="P725">
        <f>IF(ISNA(VLOOKUP($A725,STOK_AWAL,13,0)),0,IF(VLOOKUP($A725,STOK_AWAL,13,0)&gt;0,ROUNDDOWN(L725/VLOOKUP($A725,STOK_AWAL,13,0),0),0))</f>
        <v>0</v>
      </c>
      <c r="Q725" t="str">
        <f>I725</f>
        <v/>
      </c>
      <c r="R725">
        <f>IFERROR(MOD(L725,VLOOKUP($A725,STOK_AWAL,13,0)),0)</f>
        <v>0</v>
      </c>
      <c r="S725" t="str">
        <f>K725</f>
        <v/>
      </c>
      <c r="T725">
        <f>R725+(P725*(IFERROR(VLOOKUP($A725,STOK_AWAL,13,0),0)))</f>
        <v>0</v>
      </c>
      <c r="U725" t="str">
        <f>M725</f>
        <v/>
      </c>
    </row>
    <row r="726" spans="1:21" x14ac:dyDescent="0.25">
      <c r="A726" t="str">
        <f>IF('3.Stok Awal'!$A726=0,"",'3.Stok Awal'!$A726)</f>
        <v/>
      </c>
      <c r="B726" t="str">
        <f>IF('3.Stok Awal'!$B726=0,"",'3.Stok Awal'!$B726)</f>
        <v/>
      </c>
      <c r="C726" t="str">
        <f>IF('3.Stok Awal'!$C726=0,"",'3.Stok Awal'!$C726)</f>
        <v/>
      </c>
      <c r="D726" t="str">
        <f>IF('3.Stok Awal'!$D726=0,"",'3.Stok Awal'!$D726)</f>
        <v/>
      </c>
      <c r="E726" t="str">
        <f>IF('3.Stok Awal'!$E726=0,"",'3.Stok Awal'!$E726)</f>
        <v/>
      </c>
      <c r="F726" s="4" t="str">
        <f>IF('3.Stok Awal'!$F726=0,"",'3.Stok Awal'!$F726)</f>
        <v/>
      </c>
      <c r="G726" s="4" t="str">
        <f t="shared" si="11"/>
        <v/>
      </c>
      <c r="H726">
        <f>IF('3.Stok Awal'!$I726=0,0,'3.Stok Awal'!$I726)</f>
        <v>0</v>
      </c>
      <c r="I726" t="str">
        <f>IF('3.Stok Awal'!$J726=0,"",'3.Stok Awal'!$J726)</f>
        <v/>
      </c>
      <c r="J726">
        <f>IF('3.Stok Awal'!$K726=0,0,'3.Stok Awal'!$K726)</f>
        <v>0</v>
      </c>
      <c r="K726" t="str">
        <f>IF('3.Stok Awal'!$L726=0,"",'3.Stok Awal'!$L726)</f>
        <v/>
      </c>
      <c r="L726">
        <f>IF('3.Stok Awal'!$N726=0,0,'3.Stok Awal'!$N726)</f>
        <v>0</v>
      </c>
      <c r="M726" t="str">
        <f>IF('3.Stok Awal'!$O726=0,"",'3.Stok Awal'!$O726)</f>
        <v/>
      </c>
      <c r="N726">
        <f>SUMIF('4.Sell to Trade'!$O$5:$O$5003,'5.Stok Akhir'!$G726,'4.Sell to Trade'!$Q$5:$Q$5003)</f>
        <v>0</v>
      </c>
      <c r="O726" t="str">
        <f>IF('3.Stok Awal'!$L726=0,"",'3.Stok Awal'!$L726)</f>
        <v/>
      </c>
      <c r="P726">
        <f>IF(ISNA(VLOOKUP($A726,STOK_AWAL,13,0)),0,IF(VLOOKUP($A726,STOK_AWAL,13,0)&gt;0,ROUNDDOWN(L726/VLOOKUP($A726,STOK_AWAL,13,0),0),0))</f>
        <v>0</v>
      </c>
      <c r="Q726" t="str">
        <f>I726</f>
        <v/>
      </c>
      <c r="R726">
        <f>IFERROR(MOD(L726,VLOOKUP($A726,STOK_AWAL,13,0)),0)</f>
        <v>0</v>
      </c>
      <c r="S726" t="str">
        <f>K726</f>
        <v/>
      </c>
      <c r="T726">
        <f>R726+(P726*(IFERROR(VLOOKUP($A726,STOK_AWAL,13,0),0)))</f>
        <v>0</v>
      </c>
      <c r="U726" t="str">
        <f>M726</f>
        <v/>
      </c>
    </row>
    <row r="727" spans="1:21" x14ac:dyDescent="0.25">
      <c r="A727" t="str">
        <f>IF('3.Stok Awal'!$A727=0,"",'3.Stok Awal'!$A727)</f>
        <v/>
      </c>
      <c r="B727" t="str">
        <f>IF('3.Stok Awal'!$B727=0,"",'3.Stok Awal'!$B727)</f>
        <v/>
      </c>
      <c r="C727" t="str">
        <f>IF('3.Stok Awal'!$C727=0,"",'3.Stok Awal'!$C727)</f>
        <v/>
      </c>
      <c r="D727" t="str">
        <f>IF('3.Stok Awal'!$D727=0,"",'3.Stok Awal'!$D727)</f>
        <v/>
      </c>
      <c r="E727" t="str">
        <f>IF('3.Stok Awal'!$E727=0,"",'3.Stok Awal'!$E727)</f>
        <v/>
      </c>
      <c r="F727" s="4" t="str">
        <f>IF('3.Stok Awal'!$F727=0,"",'3.Stok Awal'!$F727)</f>
        <v/>
      </c>
      <c r="G727" s="4" t="str">
        <f t="shared" si="11"/>
        <v/>
      </c>
      <c r="H727">
        <f>IF('3.Stok Awal'!$I727=0,0,'3.Stok Awal'!$I727)</f>
        <v>0</v>
      </c>
      <c r="I727" t="str">
        <f>IF('3.Stok Awal'!$J727=0,"",'3.Stok Awal'!$J727)</f>
        <v/>
      </c>
      <c r="J727">
        <f>IF('3.Stok Awal'!$K727=0,0,'3.Stok Awal'!$K727)</f>
        <v>0</v>
      </c>
      <c r="K727" t="str">
        <f>IF('3.Stok Awal'!$L727=0,"",'3.Stok Awal'!$L727)</f>
        <v/>
      </c>
      <c r="L727">
        <f>IF('3.Stok Awal'!$N727=0,0,'3.Stok Awal'!$N727)</f>
        <v>0</v>
      </c>
      <c r="M727" t="str">
        <f>IF('3.Stok Awal'!$O727=0,"",'3.Stok Awal'!$O727)</f>
        <v/>
      </c>
      <c r="N727">
        <f>SUMIF('4.Sell to Trade'!$O$5:$O$5003,'5.Stok Akhir'!$G727,'4.Sell to Trade'!$Q$5:$Q$5003)</f>
        <v>0</v>
      </c>
      <c r="O727" t="str">
        <f>IF('3.Stok Awal'!$L727=0,"",'3.Stok Awal'!$L727)</f>
        <v/>
      </c>
      <c r="P727">
        <f>IF(ISNA(VLOOKUP($A727,STOK_AWAL,13,0)),0,IF(VLOOKUP($A727,STOK_AWAL,13,0)&gt;0,ROUNDDOWN(L727/VLOOKUP($A727,STOK_AWAL,13,0),0),0))</f>
        <v>0</v>
      </c>
      <c r="Q727" t="str">
        <f>I727</f>
        <v/>
      </c>
      <c r="R727">
        <f>IFERROR(MOD(L727,VLOOKUP($A727,STOK_AWAL,13,0)),0)</f>
        <v>0</v>
      </c>
      <c r="S727" t="str">
        <f>K727</f>
        <v/>
      </c>
      <c r="T727">
        <f>R727+(P727*(IFERROR(VLOOKUP($A727,STOK_AWAL,13,0),0)))</f>
        <v>0</v>
      </c>
      <c r="U727" t="str">
        <f>M727</f>
        <v/>
      </c>
    </row>
    <row r="728" spans="1:21" x14ac:dyDescent="0.25">
      <c r="A728" t="str">
        <f>IF('3.Stok Awal'!$A728=0,"",'3.Stok Awal'!$A728)</f>
        <v/>
      </c>
      <c r="B728" t="str">
        <f>IF('3.Stok Awal'!$B728=0,"",'3.Stok Awal'!$B728)</f>
        <v/>
      </c>
      <c r="C728" t="str">
        <f>IF('3.Stok Awal'!$C728=0,"",'3.Stok Awal'!$C728)</f>
        <v/>
      </c>
      <c r="D728" t="str">
        <f>IF('3.Stok Awal'!$D728=0,"",'3.Stok Awal'!$D728)</f>
        <v/>
      </c>
      <c r="E728" t="str">
        <f>IF('3.Stok Awal'!$E728=0,"",'3.Stok Awal'!$E728)</f>
        <v/>
      </c>
      <c r="F728" s="4" t="str">
        <f>IF('3.Stok Awal'!$F728=0,"",'3.Stok Awal'!$F728)</f>
        <v/>
      </c>
      <c r="G728" s="4" t="str">
        <f t="shared" si="11"/>
        <v/>
      </c>
      <c r="H728">
        <f>IF('3.Stok Awal'!$I728=0,0,'3.Stok Awal'!$I728)</f>
        <v>0</v>
      </c>
      <c r="I728" t="str">
        <f>IF('3.Stok Awal'!$J728=0,"",'3.Stok Awal'!$J728)</f>
        <v/>
      </c>
      <c r="J728">
        <f>IF('3.Stok Awal'!$K728=0,0,'3.Stok Awal'!$K728)</f>
        <v>0</v>
      </c>
      <c r="K728" t="str">
        <f>IF('3.Stok Awal'!$L728=0,"",'3.Stok Awal'!$L728)</f>
        <v/>
      </c>
      <c r="L728">
        <f>IF('3.Stok Awal'!$N728=0,0,'3.Stok Awal'!$N728)</f>
        <v>0</v>
      </c>
      <c r="M728" t="str">
        <f>IF('3.Stok Awal'!$O728=0,"",'3.Stok Awal'!$O728)</f>
        <v/>
      </c>
      <c r="N728">
        <f>SUMIF('4.Sell to Trade'!$O$5:$O$5003,'5.Stok Akhir'!$G728,'4.Sell to Trade'!$Q$5:$Q$5003)</f>
        <v>0</v>
      </c>
      <c r="O728" t="str">
        <f>IF('3.Stok Awal'!$L728=0,"",'3.Stok Awal'!$L728)</f>
        <v/>
      </c>
      <c r="P728">
        <f>IF(ISNA(VLOOKUP($A728,STOK_AWAL,13,0)),0,IF(VLOOKUP($A728,STOK_AWAL,13,0)&gt;0,ROUNDDOWN(L728/VLOOKUP($A728,STOK_AWAL,13,0),0),0))</f>
        <v>0</v>
      </c>
      <c r="Q728" t="str">
        <f>I728</f>
        <v/>
      </c>
      <c r="R728">
        <f>IFERROR(MOD(L728,VLOOKUP($A728,STOK_AWAL,13,0)),0)</f>
        <v>0</v>
      </c>
      <c r="S728" t="str">
        <f>K728</f>
        <v/>
      </c>
      <c r="T728">
        <f>R728+(P728*(IFERROR(VLOOKUP($A728,STOK_AWAL,13,0),0)))</f>
        <v>0</v>
      </c>
      <c r="U728" t="str">
        <f>M728</f>
        <v/>
      </c>
    </row>
    <row r="729" spans="1:21" x14ac:dyDescent="0.25">
      <c r="A729" t="str">
        <f>IF('3.Stok Awal'!$A729=0,"",'3.Stok Awal'!$A729)</f>
        <v/>
      </c>
      <c r="B729" t="str">
        <f>IF('3.Stok Awal'!$B729=0,"",'3.Stok Awal'!$B729)</f>
        <v/>
      </c>
      <c r="C729" t="str">
        <f>IF('3.Stok Awal'!$C729=0,"",'3.Stok Awal'!$C729)</f>
        <v/>
      </c>
      <c r="D729" t="str">
        <f>IF('3.Stok Awal'!$D729=0,"",'3.Stok Awal'!$D729)</f>
        <v/>
      </c>
      <c r="E729" t="str">
        <f>IF('3.Stok Awal'!$E729=0,"",'3.Stok Awal'!$E729)</f>
        <v/>
      </c>
      <c r="F729" s="4" t="str">
        <f>IF('3.Stok Awal'!$F729=0,"",'3.Stok Awal'!$F729)</f>
        <v/>
      </c>
      <c r="G729" s="4" t="str">
        <f t="shared" si="11"/>
        <v/>
      </c>
      <c r="H729">
        <f>IF('3.Stok Awal'!$I729=0,0,'3.Stok Awal'!$I729)</f>
        <v>0</v>
      </c>
      <c r="I729" t="str">
        <f>IF('3.Stok Awal'!$J729=0,"",'3.Stok Awal'!$J729)</f>
        <v/>
      </c>
      <c r="J729">
        <f>IF('3.Stok Awal'!$K729=0,0,'3.Stok Awal'!$K729)</f>
        <v>0</v>
      </c>
      <c r="K729" t="str">
        <f>IF('3.Stok Awal'!$L729=0,"",'3.Stok Awal'!$L729)</f>
        <v/>
      </c>
      <c r="L729">
        <f>IF('3.Stok Awal'!$N729=0,0,'3.Stok Awal'!$N729)</f>
        <v>0</v>
      </c>
      <c r="M729" t="str">
        <f>IF('3.Stok Awal'!$O729=0,"",'3.Stok Awal'!$O729)</f>
        <v/>
      </c>
      <c r="N729">
        <f>SUMIF('4.Sell to Trade'!$O$5:$O$5003,'5.Stok Akhir'!$G729,'4.Sell to Trade'!$Q$5:$Q$5003)</f>
        <v>0</v>
      </c>
      <c r="O729" t="str">
        <f>IF('3.Stok Awal'!$L729=0,"",'3.Stok Awal'!$L729)</f>
        <v/>
      </c>
      <c r="P729">
        <f>IF(ISNA(VLOOKUP($A729,STOK_AWAL,13,0)),0,IF(VLOOKUP($A729,STOK_AWAL,13,0)&gt;0,ROUNDDOWN(L729/VLOOKUP($A729,STOK_AWAL,13,0),0),0))</f>
        <v>0</v>
      </c>
      <c r="Q729" t="str">
        <f>I729</f>
        <v/>
      </c>
      <c r="R729">
        <f>IFERROR(MOD(L729,VLOOKUP($A729,STOK_AWAL,13,0)),0)</f>
        <v>0</v>
      </c>
      <c r="S729" t="str">
        <f>K729</f>
        <v/>
      </c>
      <c r="T729">
        <f>R729+(P729*(IFERROR(VLOOKUP($A729,STOK_AWAL,13,0),0)))</f>
        <v>0</v>
      </c>
      <c r="U729" t="str">
        <f>M729</f>
        <v/>
      </c>
    </row>
    <row r="730" spans="1:21" x14ac:dyDescent="0.25">
      <c r="A730" t="str">
        <f>IF('3.Stok Awal'!$A730=0,"",'3.Stok Awal'!$A730)</f>
        <v/>
      </c>
      <c r="B730" t="str">
        <f>IF('3.Stok Awal'!$B730=0,"",'3.Stok Awal'!$B730)</f>
        <v/>
      </c>
      <c r="C730" t="str">
        <f>IF('3.Stok Awal'!$C730=0,"",'3.Stok Awal'!$C730)</f>
        <v/>
      </c>
      <c r="D730" t="str">
        <f>IF('3.Stok Awal'!$D730=0,"",'3.Stok Awal'!$D730)</f>
        <v/>
      </c>
      <c r="E730" t="str">
        <f>IF('3.Stok Awal'!$E730=0,"",'3.Stok Awal'!$E730)</f>
        <v/>
      </c>
      <c r="F730" s="4" t="str">
        <f>IF('3.Stok Awal'!$F730=0,"",'3.Stok Awal'!$F730)</f>
        <v/>
      </c>
      <c r="G730" s="4" t="str">
        <f t="shared" si="11"/>
        <v/>
      </c>
      <c r="H730">
        <f>IF('3.Stok Awal'!$I730=0,0,'3.Stok Awal'!$I730)</f>
        <v>0</v>
      </c>
      <c r="I730" t="str">
        <f>IF('3.Stok Awal'!$J730=0,"",'3.Stok Awal'!$J730)</f>
        <v/>
      </c>
      <c r="J730">
        <f>IF('3.Stok Awal'!$K730=0,0,'3.Stok Awal'!$K730)</f>
        <v>0</v>
      </c>
      <c r="K730" t="str">
        <f>IF('3.Stok Awal'!$L730=0,"",'3.Stok Awal'!$L730)</f>
        <v/>
      </c>
      <c r="L730">
        <f>IF('3.Stok Awal'!$N730=0,0,'3.Stok Awal'!$N730)</f>
        <v>0</v>
      </c>
      <c r="M730" t="str">
        <f>IF('3.Stok Awal'!$O730=0,"",'3.Stok Awal'!$O730)</f>
        <v/>
      </c>
      <c r="N730">
        <f>SUMIF('4.Sell to Trade'!$O$5:$O$5003,'5.Stok Akhir'!$G730,'4.Sell to Trade'!$Q$5:$Q$5003)</f>
        <v>0</v>
      </c>
      <c r="O730" t="str">
        <f>IF('3.Stok Awal'!$L730=0,"",'3.Stok Awal'!$L730)</f>
        <v/>
      </c>
      <c r="P730">
        <f>IF(ISNA(VLOOKUP($A730,STOK_AWAL,13,0)),0,IF(VLOOKUP($A730,STOK_AWAL,13,0)&gt;0,ROUNDDOWN(L730/VLOOKUP($A730,STOK_AWAL,13,0),0),0))</f>
        <v>0</v>
      </c>
      <c r="Q730" t="str">
        <f>I730</f>
        <v/>
      </c>
      <c r="R730">
        <f>IFERROR(MOD(L730,VLOOKUP($A730,STOK_AWAL,13,0)),0)</f>
        <v>0</v>
      </c>
      <c r="S730" t="str">
        <f>K730</f>
        <v/>
      </c>
      <c r="T730">
        <f>R730+(P730*(IFERROR(VLOOKUP($A730,STOK_AWAL,13,0),0)))</f>
        <v>0</v>
      </c>
      <c r="U730" t="str">
        <f>M730</f>
        <v/>
      </c>
    </row>
    <row r="731" spans="1:21" x14ac:dyDescent="0.25">
      <c r="A731" t="str">
        <f>IF('3.Stok Awal'!$A731=0,"",'3.Stok Awal'!$A731)</f>
        <v/>
      </c>
      <c r="B731" t="str">
        <f>IF('3.Stok Awal'!$B731=0,"",'3.Stok Awal'!$B731)</f>
        <v/>
      </c>
      <c r="C731" t="str">
        <f>IF('3.Stok Awal'!$C731=0,"",'3.Stok Awal'!$C731)</f>
        <v/>
      </c>
      <c r="D731" t="str">
        <f>IF('3.Stok Awal'!$D731=0,"",'3.Stok Awal'!$D731)</f>
        <v/>
      </c>
      <c r="E731" t="str">
        <f>IF('3.Stok Awal'!$E731=0,"",'3.Stok Awal'!$E731)</f>
        <v/>
      </c>
      <c r="F731" s="4" t="str">
        <f>IF('3.Stok Awal'!$F731=0,"",'3.Stok Awal'!$F731)</f>
        <v/>
      </c>
      <c r="G731" s="4" t="str">
        <f t="shared" si="11"/>
        <v/>
      </c>
      <c r="H731">
        <f>IF('3.Stok Awal'!$I731=0,0,'3.Stok Awal'!$I731)</f>
        <v>0</v>
      </c>
      <c r="I731" t="str">
        <f>IF('3.Stok Awal'!$J731=0,"",'3.Stok Awal'!$J731)</f>
        <v/>
      </c>
      <c r="J731">
        <f>IF('3.Stok Awal'!$K731=0,0,'3.Stok Awal'!$K731)</f>
        <v>0</v>
      </c>
      <c r="K731" t="str">
        <f>IF('3.Stok Awal'!$L731=0,"",'3.Stok Awal'!$L731)</f>
        <v/>
      </c>
      <c r="L731">
        <f>IF('3.Stok Awal'!$N731=0,0,'3.Stok Awal'!$N731)</f>
        <v>0</v>
      </c>
      <c r="M731" t="str">
        <f>IF('3.Stok Awal'!$O731=0,"",'3.Stok Awal'!$O731)</f>
        <v/>
      </c>
      <c r="N731">
        <f>SUMIF('4.Sell to Trade'!$O$5:$O$5003,'5.Stok Akhir'!$G731,'4.Sell to Trade'!$Q$5:$Q$5003)</f>
        <v>0</v>
      </c>
      <c r="O731" t="str">
        <f>IF('3.Stok Awal'!$L731=0,"",'3.Stok Awal'!$L731)</f>
        <v/>
      </c>
      <c r="P731">
        <f>IF(ISNA(VLOOKUP($A731,STOK_AWAL,13,0)),0,IF(VLOOKUP($A731,STOK_AWAL,13,0)&gt;0,ROUNDDOWN(L731/VLOOKUP($A731,STOK_AWAL,13,0),0),0))</f>
        <v>0</v>
      </c>
      <c r="Q731" t="str">
        <f>I731</f>
        <v/>
      </c>
      <c r="R731">
        <f>IFERROR(MOD(L731,VLOOKUP($A731,STOK_AWAL,13,0)),0)</f>
        <v>0</v>
      </c>
      <c r="S731" t="str">
        <f>K731</f>
        <v/>
      </c>
      <c r="T731">
        <f>R731+(P731*(IFERROR(VLOOKUP($A731,STOK_AWAL,13,0),0)))</f>
        <v>0</v>
      </c>
      <c r="U731" t="str">
        <f>M731</f>
        <v/>
      </c>
    </row>
    <row r="732" spans="1:21" x14ac:dyDescent="0.25">
      <c r="A732" t="str">
        <f>IF('3.Stok Awal'!$A732=0,"",'3.Stok Awal'!$A732)</f>
        <v/>
      </c>
      <c r="B732" t="str">
        <f>IF('3.Stok Awal'!$B732=0,"",'3.Stok Awal'!$B732)</f>
        <v/>
      </c>
      <c r="C732" t="str">
        <f>IF('3.Stok Awal'!$C732=0,"",'3.Stok Awal'!$C732)</f>
        <v/>
      </c>
      <c r="D732" t="str">
        <f>IF('3.Stok Awal'!$D732=0,"",'3.Stok Awal'!$D732)</f>
        <v/>
      </c>
      <c r="E732" t="str">
        <f>IF('3.Stok Awal'!$E732=0,"",'3.Stok Awal'!$E732)</f>
        <v/>
      </c>
      <c r="F732" s="4" t="str">
        <f>IF('3.Stok Awal'!$F732=0,"",'3.Stok Awal'!$F732)</f>
        <v/>
      </c>
      <c r="G732" s="4" t="str">
        <f t="shared" si="11"/>
        <v/>
      </c>
      <c r="H732">
        <f>IF('3.Stok Awal'!$I732=0,0,'3.Stok Awal'!$I732)</f>
        <v>0</v>
      </c>
      <c r="I732" t="str">
        <f>IF('3.Stok Awal'!$J732=0,"",'3.Stok Awal'!$J732)</f>
        <v/>
      </c>
      <c r="J732">
        <f>IF('3.Stok Awal'!$K732=0,0,'3.Stok Awal'!$K732)</f>
        <v>0</v>
      </c>
      <c r="K732" t="str">
        <f>IF('3.Stok Awal'!$L732=0,"",'3.Stok Awal'!$L732)</f>
        <v/>
      </c>
      <c r="L732">
        <f>IF('3.Stok Awal'!$N732=0,0,'3.Stok Awal'!$N732)</f>
        <v>0</v>
      </c>
      <c r="M732" t="str">
        <f>IF('3.Stok Awal'!$O732=0,"",'3.Stok Awal'!$O732)</f>
        <v/>
      </c>
      <c r="N732">
        <f>SUMIF('4.Sell to Trade'!$O$5:$O$5003,'5.Stok Akhir'!$G732,'4.Sell to Trade'!$Q$5:$Q$5003)</f>
        <v>0</v>
      </c>
      <c r="O732" t="str">
        <f>IF('3.Stok Awal'!$L732=0,"",'3.Stok Awal'!$L732)</f>
        <v/>
      </c>
      <c r="P732">
        <f>IF(ISNA(VLOOKUP($A732,STOK_AWAL,13,0)),0,IF(VLOOKUP($A732,STOK_AWAL,13,0)&gt;0,ROUNDDOWN(L732/VLOOKUP($A732,STOK_AWAL,13,0),0),0))</f>
        <v>0</v>
      </c>
      <c r="Q732" t="str">
        <f>I732</f>
        <v/>
      </c>
      <c r="R732">
        <f>IFERROR(MOD(L732,VLOOKUP($A732,STOK_AWAL,13,0)),0)</f>
        <v>0</v>
      </c>
      <c r="S732" t="str">
        <f>K732</f>
        <v/>
      </c>
      <c r="T732">
        <f>R732+(P732*(IFERROR(VLOOKUP($A732,STOK_AWAL,13,0),0)))</f>
        <v>0</v>
      </c>
      <c r="U732" t="str">
        <f>M732</f>
        <v/>
      </c>
    </row>
    <row r="733" spans="1:21" x14ac:dyDescent="0.25">
      <c r="A733" t="str">
        <f>IF('3.Stok Awal'!$A733=0,"",'3.Stok Awal'!$A733)</f>
        <v/>
      </c>
      <c r="B733" t="str">
        <f>IF('3.Stok Awal'!$B733=0,"",'3.Stok Awal'!$B733)</f>
        <v/>
      </c>
      <c r="C733" t="str">
        <f>IF('3.Stok Awal'!$C733=0,"",'3.Stok Awal'!$C733)</f>
        <v/>
      </c>
      <c r="D733" t="str">
        <f>IF('3.Stok Awal'!$D733=0,"",'3.Stok Awal'!$D733)</f>
        <v/>
      </c>
      <c r="E733" t="str">
        <f>IF('3.Stok Awal'!$E733=0,"",'3.Stok Awal'!$E733)</f>
        <v/>
      </c>
      <c r="F733" s="4" t="str">
        <f>IF('3.Stok Awal'!$F733=0,"",'3.Stok Awal'!$F733)</f>
        <v/>
      </c>
      <c r="G733" s="4" t="str">
        <f t="shared" si="11"/>
        <v/>
      </c>
      <c r="H733">
        <f>IF('3.Stok Awal'!$I733=0,0,'3.Stok Awal'!$I733)</f>
        <v>0</v>
      </c>
      <c r="I733" t="str">
        <f>IF('3.Stok Awal'!$J733=0,"",'3.Stok Awal'!$J733)</f>
        <v/>
      </c>
      <c r="J733">
        <f>IF('3.Stok Awal'!$K733=0,0,'3.Stok Awal'!$K733)</f>
        <v>0</v>
      </c>
      <c r="K733" t="str">
        <f>IF('3.Stok Awal'!$L733=0,"",'3.Stok Awal'!$L733)</f>
        <v/>
      </c>
      <c r="L733">
        <f>IF('3.Stok Awal'!$N733=0,0,'3.Stok Awal'!$N733)</f>
        <v>0</v>
      </c>
      <c r="M733" t="str">
        <f>IF('3.Stok Awal'!$O733=0,"",'3.Stok Awal'!$O733)</f>
        <v/>
      </c>
      <c r="N733">
        <f>SUMIF('4.Sell to Trade'!$O$5:$O$5003,'5.Stok Akhir'!$G733,'4.Sell to Trade'!$Q$5:$Q$5003)</f>
        <v>0</v>
      </c>
      <c r="O733" t="str">
        <f>IF('3.Stok Awal'!$L733=0,"",'3.Stok Awal'!$L733)</f>
        <v/>
      </c>
      <c r="P733">
        <f>IF(ISNA(VLOOKUP($A733,STOK_AWAL,13,0)),0,IF(VLOOKUP($A733,STOK_AWAL,13,0)&gt;0,ROUNDDOWN(L733/VLOOKUP($A733,STOK_AWAL,13,0),0),0))</f>
        <v>0</v>
      </c>
      <c r="Q733" t="str">
        <f>I733</f>
        <v/>
      </c>
      <c r="R733">
        <f>IFERROR(MOD(L733,VLOOKUP($A733,STOK_AWAL,13,0)),0)</f>
        <v>0</v>
      </c>
      <c r="S733" t="str">
        <f>K733</f>
        <v/>
      </c>
      <c r="T733">
        <f>R733+(P733*(IFERROR(VLOOKUP($A733,STOK_AWAL,13,0),0)))</f>
        <v>0</v>
      </c>
      <c r="U733" t="str">
        <f>M733</f>
        <v/>
      </c>
    </row>
    <row r="734" spans="1:21" x14ac:dyDescent="0.25">
      <c r="A734" t="str">
        <f>IF('3.Stok Awal'!$A734=0,"",'3.Stok Awal'!$A734)</f>
        <v/>
      </c>
      <c r="B734" t="str">
        <f>IF('3.Stok Awal'!$B734=0,"",'3.Stok Awal'!$B734)</f>
        <v/>
      </c>
      <c r="C734" t="str">
        <f>IF('3.Stok Awal'!$C734=0,"",'3.Stok Awal'!$C734)</f>
        <v/>
      </c>
      <c r="D734" t="str">
        <f>IF('3.Stok Awal'!$D734=0,"",'3.Stok Awal'!$D734)</f>
        <v/>
      </c>
      <c r="E734" t="str">
        <f>IF('3.Stok Awal'!$E734=0,"",'3.Stok Awal'!$E734)</f>
        <v/>
      </c>
      <c r="F734" s="4" t="str">
        <f>IF('3.Stok Awal'!$F734=0,"",'3.Stok Awal'!$F734)</f>
        <v/>
      </c>
      <c r="G734" s="4" t="str">
        <f t="shared" si="11"/>
        <v/>
      </c>
      <c r="H734">
        <f>IF('3.Stok Awal'!$I734=0,0,'3.Stok Awal'!$I734)</f>
        <v>0</v>
      </c>
      <c r="I734" t="str">
        <f>IF('3.Stok Awal'!$J734=0,"",'3.Stok Awal'!$J734)</f>
        <v/>
      </c>
      <c r="J734">
        <f>IF('3.Stok Awal'!$K734=0,0,'3.Stok Awal'!$K734)</f>
        <v>0</v>
      </c>
      <c r="K734" t="str">
        <f>IF('3.Stok Awal'!$L734=0,"",'3.Stok Awal'!$L734)</f>
        <v/>
      </c>
      <c r="L734">
        <f>IF('3.Stok Awal'!$N734=0,0,'3.Stok Awal'!$N734)</f>
        <v>0</v>
      </c>
      <c r="M734" t="str">
        <f>IF('3.Stok Awal'!$O734=0,"",'3.Stok Awal'!$O734)</f>
        <v/>
      </c>
      <c r="N734">
        <f>SUMIF('4.Sell to Trade'!$O$5:$O$5003,'5.Stok Akhir'!$G734,'4.Sell to Trade'!$Q$5:$Q$5003)</f>
        <v>0</v>
      </c>
      <c r="O734" t="str">
        <f>IF('3.Stok Awal'!$L734=0,"",'3.Stok Awal'!$L734)</f>
        <v/>
      </c>
      <c r="P734">
        <f>IF(ISNA(VLOOKUP($A734,STOK_AWAL,13,0)),0,IF(VLOOKUP($A734,STOK_AWAL,13,0)&gt;0,ROUNDDOWN(L734/VLOOKUP($A734,STOK_AWAL,13,0),0),0))</f>
        <v>0</v>
      </c>
      <c r="Q734" t="str">
        <f>I734</f>
        <v/>
      </c>
      <c r="R734">
        <f>IFERROR(MOD(L734,VLOOKUP($A734,STOK_AWAL,13,0)),0)</f>
        <v>0</v>
      </c>
      <c r="S734" t="str">
        <f>K734</f>
        <v/>
      </c>
      <c r="T734">
        <f>R734+(P734*(IFERROR(VLOOKUP($A734,STOK_AWAL,13,0),0)))</f>
        <v>0</v>
      </c>
      <c r="U734" t="str">
        <f>M734</f>
        <v/>
      </c>
    </row>
    <row r="735" spans="1:21" x14ac:dyDescent="0.25">
      <c r="A735" t="str">
        <f>IF('3.Stok Awal'!$A735=0,"",'3.Stok Awal'!$A735)</f>
        <v/>
      </c>
      <c r="B735" t="str">
        <f>IF('3.Stok Awal'!$B735=0,"",'3.Stok Awal'!$B735)</f>
        <v/>
      </c>
      <c r="C735" t="str">
        <f>IF('3.Stok Awal'!$C735=0,"",'3.Stok Awal'!$C735)</f>
        <v/>
      </c>
      <c r="D735" t="str">
        <f>IF('3.Stok Awal'!$D735=0,"",'3.Stok Awal'!$D735)</f>
        <v/>
      </c>
      <c r="E735" t="str">
        <f>IF('3.Stok Awal'!$E735=0,"",'3.Stok Awal'!$E735)</f>
        <v/>
      </c>
      <c r="F735" s="4" t="str">
        <f>IF('3.Stok Awal'!$F735=0,"",'3.Stok Awal'!$F735)</f>
        <v/>
      </c>
      <c r="G735" s="4" t="str">
        <f t="shared" si="11"/>
        <v/>
      </c>
      <c r="H735">
        <f>IF('3.Stok Awal'!$I735=0,0,'3.Stok Awal'!$I735)</f>
        <v>0</v>
      </c>
      <c r="I735" t="str">
        <f>IF('3.Stok Awal'!$J735=0,"",'3.Stok Awal'!$J735)</f>
        <v/>
      </c>
      <c r="J735">
        <f>IF('3.Stok Awal'!$K735=0,0,'3.Stok Awal'!$K735)</f>
        <v>0</v>
      </c>
      <c r="K735" t="str">
        <f>IF('3.Stok Awal'!$L735=0,"",'3.Stok Awal'!$L735)</f>
        <v/>
      </c>
      <c r="L735">
        <f>IF('3.Stok Awal'!$N735=0,0,'3.Stok Awal'!$N735)</f>
        <v>0</v>
      </c>
      <c r="M735" t="str">
        <f>IF('3.Stok Awal'!$O735=0,"",'3.Stok Awal'!$O735)</f>
        <v/>
      </c>
      <c r="N735">
        <f>SUMIF('4.Sell to Trade'!$O$5:$O$5003,'5.Stok Akhir'!$G735,'4.Sell to Trade'!$Q$5:$Q$5003)</f>
        <v>0</v>
      </c>
      <c r="O735" t="str">
        <f>IF('3.Stok Awal'!$L735=0,"",'3.Stok Awal'!$L735)</f>
        <v/>
      </c>
      <c r="P735">
        <f>IF(ISNA(VLOOKUP($A735,STOK_AWAL,13,0)),0,IF(VLOOKUP($A735,STOK_AWAL,13,0)&gt;0,ROUNDDOWN(L735/VLOOKUP($A735,STOK_AWAL,13,0),0),0))</f>
        <v>0</v>
      </c>
      <c r="Q735" t="str">
        <f>I735</f>
        <v/>
      </c>
      <c r="R735">
        <f>IFERROR(MOD(L735,VLOOKUP($A735,STOK_AWAL,13,0)),0)</f>
        <v>0</v>
      </c>
      <c r="S735" t="str">
        <f>K735</f>
        <v/>
      </c>
      <c r="T735">
        <f>R735+(P735*(IFERROR(VLOOKUP($A735,STOK_AWAL,13,0),0)))</f>
        <v>0</v>
      </c>
      <c r="U735" t="str">
        <f>M735</f>
        <v/>
      </c>
    </row>
    <row r="736" spans="1:21" x14ac:dyDescent="0.25">
      <c r="A736" t="str">
        <f>IF('3.Stok Awal'!$A736=0,"",'3.Stok Awal'!$A736)</f>
        <v/>
      </c>
      <c r="B736" t="str">
        <f>IF('3.Stok Awal'!$B736=0,"",'3.Stok Awal'!$B736)</f>
        <v/>
      </c>
      <c r="C736" t="str">
        <f>IF('3.Stok Awal'!$C736=0,"",'3.Stok Awal'!$C736)</f>
        <v/>
      </c>
      <c r="D736" t="str">
        <f>IF('3.Stok Awal'!$D736=0,"",'3.Stok Awal'!$D736)</f>
        <v/>
      </c>
      <c r="E736" t="str">
        <f>IF('3.Stok Awal'!$E736=0,"",'3.Stok Awal'!$E736)</f>
        <v/>
      </c>
      <c r="F736" s="4" t="str">
        <f>IF('3.Stok Awal'!$F736=0,"",'3.Stok Awal'!$F736)</f>
        <v/>
      </c>
      <c r="G736" s="4" t="str">
        <f t="shared" si="11"/>
        <v/>
      </c>
      <c r="H736">
        <f>IF('3.Stok Awal'!$I736=0,0,'3.Stok Awal'!$I736)</f>
        <v>0</v>
      </c>
      <c r="I736" t="str">
        <f>IF('3.Stok Awal'!$J736=0,"",'3.Stok Awal'!$J736)</f>
        <v/>
      </c>
      <c r="J736">
        <f>IF('3.Stok Awal'!$K736=0,0,'3.Stok Awal'!$K736)</f>
        <v>0</v>
      </c>
      <c r="K736" t="str">
        <f>IF('3.Stok Awal'!$L736=0,"",'3.Stok Awal'!$L736)</f>
        <v/>
      </c>
      <c r="L736">
        <f>IF('3.Stok Awal'!$N736=0,0,'3.Stok Awal'!$N736)</f>
        <v>0</v>
      </c>
      <c r="M736" t="str">
        <f>IF('3.Stok Awal'!$O736=0,"",'3.Stok Awal'!$O736)</f>
        <v/>
      </c>
      <c r="N736">
        <f>SUMIF('4.Sell to Trade'!$O$5:$O$5003,'5.Stok Akhir'!$G736,'4.Sell to Trade'!$Q$5:$Q$5003)</f>
        <v>0</v>
      </c>
      <c r="O736" t="str">
        <f>IF('3.Stok Awal'!$L736=0,"",'3.Stok Awal'!$L736)</f>
        <v/>
      </c>
      <c r="P736">
        <f>IF(ISNA(VLOOKUP($A736,STOK_AWAL,13,0)),0,IF(VLOOKUP($A736,STOK_AWAL,13,0)&gt;0,ROUNDDOWN(L736/VLOOKUP($A736,STOK_AWAL,13,0),0),0))</f>
        <v>0</v>
      </c>
      <c r="Q736" t="str">
        <f>I736</f>
        <v/>
      </c>
      <c r="R736">
        <f>IFERROR(MOD(L736,VLOOKUP($A736,STOK_AWAL,13,0)),0)</f>
        <v>0</v>
      </c>
      <c r="S736" t="str">
        <f>K736</f>
        <v/>
      </c>
      <c r="T736">
        <f>R736+(P736*(IFERROR(VLOOKUP($A736,STOK_AWAL,13,0),0)))</f>
        <v>0</v>
      </c>
      <c r="U736" t="str">
        <f>M736</f>
        <v/>
      </c>
    </row>
    <row r="737" spans="1:21" x14ac:dyDescent="0.25">
      <c r="A737" t="str">
        <f>IF('3.Stok Awal'!$A737=0,"",'3.Stok Awal'!$A737)</f>
        <v/>
      </c>
      <c r="B737" t="str">
        <f>IF('3.Stok Awal'!$B737=0,"",'3.Stok Awal'!$B737)</f>
        <v/>
      </c>
      <c r="C737" t="str">
        <f>IF('3.Stok Awal'!$C737=0,"",'3.Stok Awal'!$C737)</f>
        <v/>
      </c>
      <c r="D737" t="str">
        <f>IF('3.Stok Awal'!$D737=0,"",'3.Stok Awal'!$D737)</f>
        <v/>
      </c>
      <c r="E737" t="str">
        <f>IF('3.Stok Awal'!$E737=0,"",'3.Stok Awal'!$E737)</f>
        <v/>
      </c>
      <c r="F737" s="4" t="str">
        <f>IF('3.Stok Awal'!$F737=0,"",'3.Stok Awal'!$F737)</f>
        <v/>
      </c>
      <c r="G737" s="4" t="str">
        <f t="shared" si="11"/>
        <v/>
      </c>
      <c r="H737">
        <f>IF('3.Stok Awal'!$I737=0,0,'3.Stok Awal'!$I737)</f>
        <v>0</v>
      </c>
      <c r="I737" t="str">
        <f>IF('3.Stok Awal'!$J737=0,"",'3.Stok Awal'!$J737)</f>
        <v/>
      </c>
      <c r="J737">
        <f>IF('3.Stok Awal'!$K737=0,0,'3.Stok Awal'!$K737)</f>
        <v>0</v>
      </c>
      <c r="K737" t="str">
        <f>IF('3.Stok Awal'!$L737=0,"",'3.Stok Awal'!$L737)</f>
        <v/>
      </c>
      <c r="L737">
        <f>IF('3.Stok Awal'!$N737=0,0,'3.Stok Awal'!$N737)</f>
        <v>0</v>
      </c>
      <c r="M737" t="str">
        <f>IF('3.Stok Awal'!$O737=0,"",'3.Stok Awal'!$O737)</f>
        <v/>
      </c>
      <c r="N737">
        <f>SUMIF('4.Sell to Trade'!$O$5:$O$5003,'5.Stok Akhir'!$G737,'4.Sell to Trade'!$Q$5:$Q$5003)</f>
        <v>0</v>
      </c>
      <c r="O737" t="str">
        <f>IF('3.Stok Awal'!$L737=0,"",'3.Stok Awal'!$L737)</f>
        <v/>
      </c>
      <c r="P737">
        <f>IF(ISNA(VLOOKUP($A737,STOK_AWAL,13,0)),0,IF(VLOOKUP($A737,STOK_AWAL,13,0)&gt;0,ROUNDDOWN(L737/VLOOKUP($A737,STOK_AWAL,13,0),0),0))</f>
        <v>0</v>
      </c>
      <c r="Q737" t="str">
        <f>I737</f>
        <v/>
      </c>
      <c r="R737">
        <f>IFERROR(MOD(L737,VLOOKUP($A737,STOK_AWAL,13,0)),0)</f>
        <v>0</v>
      </c>
      <c r="S737" t="str">
        <f>K737</f>
        <v/>
      </c>
      <c r="T737">
        <f>R737+(P737*(IFERROR(VLOOKUP($A737,STOK_AWAL,13,0),0)))</f>
        <v>0</v>
      </c>
      <c r="U737" t="str">
        <f>M737</f>
        <v/>
      </c>
    </row>
    <row r="738" spans="1:21" x14ac:dyDescent="0.25">
      <c r="A738" t="str">
        <f>IF('3.Stok Awal'!$A738=0,"",'3.Stok Awal'!$A738)</f>
        <v/>
      </c>
      <c r="B738" t="str">
        <f>IF('3.Stok Awal'!$B738=0,"",'3.Stok Awal'!$B738)</f>
        <v/>
      </c>
      <c r="C738" t="str">
        <f>IF('3.Stok Awal'!$C738=0,"",'3.Stok Awal'!$C738)</f>
        <v/>
      </c>
      <c r="D738" t="str">
        <f>IF('3.Stok Awal'!$D738=0,"",'3.Stok Awal'!$D738)</f>
        <v/>
      </c>
      <c r="E738" t="str">
        <f>IF('3.Stok Awal'!$E738=0,"",'3.Stok Awal'!$E738)</f>
        <v/>
      </c>
      <c r="F738" s="4" t="str">
        <f>IF('3.Stok Awal'!$F738=0,"",'3.Stok Awal'!$F738)</f>
        <v/>
      </c>
      <c r="G738" s="4" t="str">
        <f t="shared" si="11"/>
        <v/>
      </c>
      <c r="H738">
        <f>IF('3.Stok Awal'!$I738=0,0,'3.Stok Awal'!$I738)</f>
        <v>0</v>
      </c>
      <c r="I738" t="str">
        <f>IF('3.Stok Awal'!$J738=0,"",'3.Stok Awal'!$J738)</f>
        <v/>
      </c>
      <c r="J738">
        <f>IF('3.Stok Awal'!$K738=0,0,'3.Stok Awal'!$K738)</f>
        <v>0</v>
      </c>
      <c r="K738" t="str">
        <f>IF('3.Stok Awal'!$L738=0,"",'3.Stok Awal'!$L738)</f>
        <v/>
      </c>
      <c r="L738">
        <f>IF('3.Stok Awal'!$N738=0,0,'3.Stok Awal'!$N738)</f>
        <v>0</v>
      </c>
      <c r="M738" t="str">
        <f>IF('3.Stok Awal'!$O738=0,"",'3.Stok Awal'!$O738)</f>
        <v/>
      </c>
      <c r="N738">
        <f>SUMIF('4.Sell to Trade'!$O$5:$O$5003,'5.Stok Akhir'!$G738,'4.Sell to Trade'!$Q$5:$Q$5003)</f>
        <v>0</v>
      </c>
      <c r="O738" t="str">
        <f>IF('3.Stok Awal'!$L738=0,"",'3.Stok Awal'!$L738)</f>
        <v/>
      </c>
      <c r="P738">
        <f>IF(ISNA(VLOOKUP($A738,STOK_AWAL,13,0)),0,IF(VLOOKUP($A738,STOK_AWAL,13,0)&gt;0,ROUNDDOWN(L738/VLOOKUP($A738,STOK_AWAL,13,0),0),0))</f>
        <v>0</v>
      </c>
      <c r="Q738" t="str">
        <f>I738</f>
        <v/>
      </c>
      <c r="R738">
        <f>IFERROR(MOD(L738,VLOOKUP($A738,STOK_AWAL,13,0)),0)</f>
        <v>0</v>
      </c>
      <c r="S738" t="str">
        <f>K738</f>
        <v/>
      </c>
      <c r="T738">
        <f>R738+(P738*(IFERROR(VLOOKUP($A738,STOK_AWAL,13,0),0)))</f>
        <v>0</v>
      </c>
      <c r="U738" t="str">
        <f>M738</f>
        <v/>
      </c>
    </row>
    <row r="739" spans="1:21" x14ac:dyDescent="0.25">
      <c r="A739" t="str">
        <f>IF('3.Stok Awal'!$A739=0,"",'3.Stok Awal'!$A739)</f>
        <v/>
      </c>
      <c r="B739" t="str">
        <f>IF('3.Stok Awal'!$B739=0,"",'3.Stok Awal'!$B739)</f>
        <v/>
      </c>
      <c r="C739" t="str">
        <f>IF('3.Stok Awal'!$C739=0,"",'3.Stok Awal'!$C739)</f>
        <v/>
      </c>
      <c r="D739" t="str">
        <f>IF('3.Stok Awal'!$D739=0,"",'3.Stok Awal'!$D739)</f>
        <v/>
      </c>
      <c r="E739" t="str">
        <f>IF('3.Stok Awal'!$E739=0,"",'3.Stok Awal'!$E739)</f>
        <v/>
      </c>
      <c r="F739" s="4" t="str">
        <f>IF('3.Stok Awal'!$F739=0,"",'3.Stok Awal'!$F739)</f>
        <v/>
      </c>
      <c r="G739" s="4" t="str">
        <f t="shared" si="11"/>
        <v/>
      </c>
      <c r="H739">
        <f>IF('3.Stok Awal'!$I739=0,0,'3.Stok Awal'!$I739)</f>
        <v>0</v>
      </c>
      <c r="I739" t="str">
        <f>IF('3.Stok Awal'!$J739=0,"",'3.Stok Awal'!$J739)</f>
        <v/>
      </c>
      <c r="J739">
        <f>IF('3.Stok Awal'!$K739=0,0,'3.Stok Awal'!$K739)</f>
        <v>0</v>
      </c>
      <c r="K739" t="str">
        <f>IF('3.Stok Awal'!$L739=0,"",'3.Stok Awal'!$L739)</f>
        <v/>
      </c>
      <c r="L739">
        <f>IF('3.Stok Awal'!$N739=0,0,'3.Stok Awal'!$N739)</f>
        <v>0</v>
      </c>
      <c r="M739" t="str">
        <f>IF('3.Stok Awal'!$O739=0,"",'3.Stok Awal'!$O739)</f>
        <v/>
      </c>
      <c r="N739">
        <f>SUMIF('4.Sell to Trade'!$O$5:$O$5003,'5.Stok Akhir'!$G739,'4.Sell to Trade'!$Q$5:$Q$5003)</f>
        <v>0</v>
      </c>
      <c r="O739" t="str">
        <f>IF('3.Stok Awal'!$L739=0,"",'3.Stok Awal'!$L739)</f>
        <v/>
      </c>
      <c r="P739">
        <f>IF(ISNA(VLOOKUP($A739,STOK_AWAL,13,0)),0,IF(VLOOKUP($A739,STOK_AWAL,13,0)&gt;0,ROUNDDOWN(L739/VLOOKUP($A739,STOK_AWAL,13,0),0),0))</f>
        <v>0</v>
      </c>
      <c r="Q739" t="str">
        <f>I739</f>
        <v/>
      </c>
      <c r="R739">
        <f>IFERROR(MOD(L739,VLOOKUP($A739,STOK_AWAL,13,0)),0)</f>
        <v>0</v>
      </c>
      <c r="S739" t="str">
        <f>K739</f>
        <v/>
      </c>
      <c r="T739">
        <f>R739+(P739*(IFERROR(VLOOKUP($A739,STOK_AWAL,13,0),0)))</f>
        <v>0</v>
      </c>
      <c r="U739" t="str">
        <f>M739</f>
        <v/>
      </c>
    </row>
    <row r="740" spans="1:21" x14ac:dyDescent="0.25">
      <c r="A740" t="str">
        <f>IF('3.Stok Awal'!$A740=0,"",'3.Stok Awal'!$A740)</f>
        <v/>
      </c>
      <c r="B740" t="str">
        <f>IF('3.Stok Awal'!$B740=0,"",'3.Stok Awal'!$B740)</f>
        <v/>
      </c>
      <c r="C740" t="str">
        <f>IF('3.Stok Awal'!$C740=0,"",'3.Stok Awal'!$C740)</f>
        <v/>
      </c>
      <c r="D740" t="str">
        <f>IF('3.Stok Awal'!$D740=0,"",'3.Stok Awal'!$D740)</f>
        <v/>
      </c>
      <c r="E740" t="str">
        <f>IF('3.Stok Awal'!$E740=0,"",'3.Stok Awal'!$E740)</f>
        <v/>
      </c>
      <c r="F740" s="4" t="str">
        <f>IF('3.Stok Awal'!$F740=0,"",'3.Stok Awal'!$F740)</f>
        <v/>
      </c>
      <c r="G740" s="4" t="str">
        <f t="shared" si="11"/>
        <v/>
      </c>
      <c r="H740">
        <f>IF('3.Stok Awal'!$I740=0,0,'3.Stok Awal'!$I740)</f>
        <v>0</v>
      </c>
      <c r="I740" t="str">
        <f>IF('3.Stok Awal'!$J740=0,"",'3.Stok Awal'!$J740)</f>
        <v/>
      </c>
      <c r="J740">
        <f>IF('3.Stok Awal'!$K740=0,0,'3.Stok Awal'!$K740)</f>
        <v>0</v>
      </c>
      <c r="K740" t="str">
        <f>IF('3.Stok Awal'!$L740=0,"",'3.Stok Awal'!$L740)</f>
        <v/>
      </c>
      <c r="L740">
        <f>IF('3.Stok Awal'!$N740=0,0,'3.Stok Awal'!$N740)</f>
        <v>0</v>
      </c>
      <c r="M740" t="str">
        <f>IF('3.Stok Awal'!$O740=0,"",'3.Stok Awal'!$O740)</f>
        <v/>
      </c>
      <c r="N740">
        <f>SUMIF('4.Sell to Trade'!$O$5:$O$5003,'5.Stok Akhir'!$G740,'4.Sell to Trade'!$Q$5:$Q$5003)</f>
        <v>0</v>
      </c>
      <c r="O740" t="str">
        <f>IF('3.Stok Awal'!$L740=0,"",'3.Stok Awal'!$L740)</f>
        <v/>
      </c>
      <c r="P740">
        <f>IF(ISNA(VLOOKUP($A740,STOK_AWAL,13,0)),0,IF(VLOOKUP($A740,STOK_AWAL,13,0)&gt;0,ROUNDDOWN(L740/VLOOKUP($A740,STOK_AWAL,13,0),0),0))</f>
        <v>0</v>
      </c>
      <c r="Q740" t="str">
        <f>I740</f>
        <v/>
      </c>
      <c r="R740">
        <f>IFERROR(MOD(L740,VLOOKUP($A740,STOK_AWAL,13,0)),0)</f>
        <v>0</v>
      </c>
      <c r="S740" t="str">
        <f>K740</f>
        <v/>
      </c>
      <c r="T740">
        <f>R740+(P740*(IFERROR(VLOOKUP($A740,STOK_AWAL,13,0),0)))</f>
        <v>0</v>
      </c>
      <c r="U740" t="str">
        <f>M740</f>
        <v/>
      </c>
    </row>
    <row r="741" spans="1:21" x14ac:dyDescent="0.25">
      <c r="A741" t="str">
        <f>IF('3.Stok Awal'!$A741=0,"",'3.Stok Awal'!$A741)</f>
        <v/>
      </c>
      <c r="B741" t="str">
        <f>IF('3.Stok Awal'!$B741=0,"",'3.Stok Awal'!$B741)</f>
        <v/>
      </c>
      <c r="C741" t="str">
        <f>IF('3.Stok Awal'!$C741=0,"",'3.Stok Awal'!$C741)</f>
        <v/>
      </c>
      <c r="D741" t="str">
        <f>IF('3.Stok Awal'!$D741=0,"",'3.Stok Awal'!$D741)</f>
        <v/>
      </c>
      <c r="E741" t="str">
        <f>IF('3.Stok Awal'!$E741=0,"",'3.Stok Awal'!$E741)</f>
        <v/>
      </c>
      <c r="F741" s="4" t="str">
        <f>IF('3.Stok Awal'!$F741=0,"",'3.Stok Awal'!$F741)</f>
        <v/>
      </c>
      <c r="G741" s="4" t="str">
        <f t="shared" si="11"/>
        <v/>
      </c>
      <c r="H741">
        <f>IF('3.Stok Awal'!$I741=0,0,'3.Stok Awal'!$I741)</f>
        <v>0</v>
      </c>
      <c r="I741" t="str">
        <f>IF('3.Stok Awal'!$J741=0,"",'3.Stok Awal'!$J741)</f>
        <v/>
      </c>
      <c r="J741">
        <f>IF('3.Stok Awal'!$K741=0,0,'3.Stok Awal'!$K741)</f>
        <v>0</v>
      </c>
      <c r="K741" t="str">
        <f>IF('3.Stok Awal'!$L741=0,"",'3.Stok Awal'!$L741)</f>
        <v/>
      </c>
      <c r="L741">
        <f>IF('3.Stok Awal'!$N741=0,0,'3.Stok Awal'!$N741)</f>
        <v>0</v>
      </c>
      <c r="M741" t="str">
        <f>IF('3.Stok Awal'!$O741=0,"",'3.Stok Awal'!$O741)</f>
        <v/>
      </c>
      <c r="N741">
        <f>SUMIF('4.Sell to Trade'!$O$5:$O$5003,'5.Stok Akhir'!$G741,'4.Sell to Trade'!$Q$5:$Q$5003)</f>
        <v>0</v>
      </c>
      <c r="O741" t="str">
        <f>IF('3.Stok Awal'!$L741=0,"",'3.Stok Awal'!$L741)</f>
        <v/>
      </c>
      <c r="P741">
        <f>IF(ISNA(VLOOKUP($A741,STOK_AWAL,13,0)),0,IF(VLOOKUP($A741,STOK_AWAL,13,0)&gt;0,ROUNDDOWN(L741/VLOOKUP($A741,STOK_AWAL,13,0),0),0))</f>
        <v>0</v>
      </c>
      <c r="Q741" t="str">
        <f>I741</f>
        <v/>
      </c>
      <c r="R741">
        <f>IFERROR(MOD(L741,VLOOKUP($A741,STOK_AWAL,13,0)),0)</f>
        <v>0</v>
      </c>
      <c r="S741" t="str">
        <f>K741</f>
        <v/>
      </c>
      <c r="T741">
        <f>R741+(P741*(IFERROR(VLOOKUP($A741,STOK_AWAL,13,0),0)))</f>
        <v>0</v>
      </c>
      <c r="U741" t="str">
        <f>M741</f>
        <v/>
      </c>
    </row>
    <row r="742" spans="1:21" x14ac:dyDescent="0.25">
      <c r="A742" t="str">
        <f>IF('3.Stok Awal'!$A742=0,"",'3.Stok Awal'!$A742)</f>
        <v/>
      </c>
      <c r="B742" t="str">
        <f>IF('3.Stok Awal'!$B742=0,"",'3.Stok Awal'!$B742)</f>
        <v/>
      </c>
      <c r="C742" t="str">
        <f>IF('3.Stok Awal'!$C742=0,"",'3.Stok Awal'!$C742)</f>
        <v/>
      </c>
      <c r="D742" t="str">
        <f>IF('3.Stok Awal'!$D742=0,"",'3.Stok Awal'!$D742)</f>
        <v/>
      </c>
      <c r="E742" t="str">
        <f>IF('3.Stok Awal'!$E742=0,"",'3.Stok Awal'!$E742)</f>
        <v/>
      </c>
      <c r="F742" s="4" t="str">
        <f>IF('3.Stok Awal'!$F742=0,"",'3.Stok Awal'!$F742)</f>
        <v/>
      </c>
      <c r="G742" s="4" t="str">
        <f t="shared" si="11"/>
        <v/>
      </c>
      <c r="H742">
        <f>IF('3.Stok Awal'!$I742=0,0,'3.Stok Awal'!$I742)</f>
        <v>0</v>
      </c>
      <c r="I742" t="str">
        <f>IF('3.Stok Awal'!$J742=0,"",'3.Stok Awal'!$J742)</f>
        <v/>
      </c>
      <c r="J742">
        <f>IF('3.Stok Awal'!$K742=0,0,'3.Stok Awal'!$K742)</f>
        <v>0</v>
      </c>
      <c r="K742" t="str">
        <f>IF('3.Stok Awal'!$L742=0,"",'3.Stok Awal'!$L742)</f>
        <v/>
      </c>
      <c r="L742">
        <f>IF('3.Stok Awal'!$N742=0,0,'3.Stok Awal'!$N742)</f>
        <v>0</v>
      </c>
      <c r="M742" t="str">
        <f>IF('3.Stok Awal'!$O742=0,"",'3.Stok Awal'!$O742)</f>
        <v/>
      </c>
      <c r="N742">
        <f>SUMIF('4.Sell to Trade'!$O$5:$O$5003,'5.Stok Akhir'!$G742,'4.Sell to Trade'!$Q$5:$Q$5003)</f>
        <v>0</v>
      </c>
      <c r="O742" t="str">
        <f>IF('3.Stok Awal'!$L742=0,"",'3.Stok Awal'!$L742)</f>
        <v/>
      </c>
      <c r="P742">
        <f>IF(ISNA(VLOOKUP($A742,STOK_AWAL,13,0)),0,IF(VLOOKUP($A742,STOK_AWAL,13,0)&gt;0,ROUNDDOWN(L742/VLOOKUP($A742,STOK_AWAL,13,0),0),0))</f>
        <v>0</v>
      </c>
      <c r="Q742" t="str">
        <f>I742</f>
        <v/>
      </c>
      <c r="R742">
        <f>IFERROR(MOD(L742,VLOOKUP($A742,STOK_AWAL,13,0)),0)</f>
        <v>0</v>
      </c>
      <c r="S742" t="str">
        <f>K742</f>
        <v/>
      </c>
      <c r="T742">
        <f>R742+(P742*(IFERROR(VLOOKUP($A742,STOK_AWAL,13,0),0)))</f>
        <v>0</v>
      </c>
      <c r="U742" t="str">
        <f>M742</f>
        <v/>
      </c>
    </row>
    <row r="743" spans="1:21" x14ac:dyDescent="0.25">
      <c r="A743" t="str">
        <f>IF('3.Stok Awal'!$A743=0,"",'3.Stok Awal'!$A743)</f>
        <v/>
      </c>
      <c r="B743" t="str">
        <f>IF('3.Stok Awal'!$B743=0,"",'3.Stok Awal'!$B743)</f>
        <v/>
      </c>
      <c r="C743" t="str">
        <f>IF('3.Stok Awal'!$C743=0,"",'3.Stok Awal'!$C743)</f>
        <v/>
      </c>
      <c r="D743" t="str">
        <f>IF('3.Stok Awal'!$D743=0,"",'3.Stok Awal'!$D743)</f>
        <v/>
      </c>
      <c r="E743" t="str">
        <f>IF('3.Stok Awal'!$E743=0,"",'3.Stok Awal'!$E743)</f>
        <v/>
      </c>
      <c r="F743" s="4" t="str">
        <f>IF('3.Stok Awal'!$F743=0,"",'3.Stok Awal'!$F743)</f>
        <v/>
      </c>
      <c r="G743" s="4" t="str">
        <f t="shared" si="11"/>
        <v/>
      </c>
      <c r="H743">
        <f>IF('3.Stok Awal'!$I743=0,0,'3.Stok Awal'!$I743)</f>
        <v>0</v>
      </c>
      <c r="I743" t="str">
        <f>IF('3.Stok Awal'!$J743=0,"",'3.Stok Awal'!$J743)</f>
        <v/>
      </c>
      <c r="J743">
        <f>IF('3.Stok Awal'!$K743=0,0,'3.Stok Awal'!$K743)</f>
        <v>0</v>
      </c>
      <c r="K743" t="str">
        <f>IF('3.Stok Awal'!$L743=0,"",'3.Stok Awal'!$L743)</f>
        <v/>
      </c>
      <c r="L743">
        <f>IF('3.Stok Awal'!$N743=0,0,'3.Stok Awal'!$N743)</f>
        <v>0</v>
      </c>
      <c r="M743" t="str">
        <f>IF('3.Stok Awal'!$O743=0,"",'3.Stok Awal'!$O743)</f>
        <v/>
      </c>
      <c r="N743">
        <f>SUMIF('4.Sell to Trade'!$O$5:$O$5003,'5.Stok Akhir'!$G743,'4.Sell to Trade'!$Q$5:$Q$5003)</f>
        <v>0</v>
      </c>
      <c r="O743" t="str">
        <f>IF('3.Stok Awal'!$L743=0,"",'3.Stok Awal'!$L743)</f>
        <v/>
      </c>
      <c r="P743">
        <f>IF(ISNA(VLOOKUP($A743,STOK_AWAL,13,0)),0,IF(VLOOKUP($A743,STOK_AWAL,13,0)&gt;0,ROUNDDOWN(L743/VLOOKUP($A743,STOK_AWAL,13,0),0),0))</f>
        <v>0</v>
      </c>
      <c r="Q743" t="str">
        <f>I743</f>
        <v/>
      </c>
      <c r="R743">
        <f>IFERROR(MOD(L743,VLOOKUP($A743,STOK_AWAL,13,0)),0)</f>
        <v>0</v>
      </c>
      <c r="S743" t="str">
        <f>K743</f>
        <v/>
      </c>
      <c r="T743">
        <f>R743+(P743*(IFERROR(VLOOKUP($A743,STOK_AWAL,13,0),0)))</f>
        <v>0</v>
      </c>
      <c r="U743" t="str">
        <f>M743</f>
        <v/>
      </c>
    </row>
    <row r="744" spans="1:21" x14ac:dyDescent="0.25">
      <c r="A744" t="str">
        <f>IF('3.Stok Awal'!$A744=0,"",'3.Stok Awal'!$A744)</f>
        <v/>
      </c>
      <c r="B744" t="str">
        <f>IF('3.Stok Awal'!$B744=0,"",'3.Stok Awal'!$B744)</f>
        <v/>
      </c>
      <c r="C744" t="str">
        <f>IF('3.Stok Awal'!$C744=0,"",'3.Stok Awal'!$C744)</f>
        <v/>
      </c>
      <c r="D744" t="str">
        <f>IF('3.Stok Awal'!$D744=0,"",'3.Stok Awal'!$D744)</f>
        <v/>
      </c>
      <c r="E744" t="str">
        <f>IF('3.Stok Awal'!$E744=0,"",'3.Stok Awal'!$E744)</f>
        <v/>
      </c>
      <c r="F744" s="4" t="str">
        <f>IF('3.Stok Awal'!$F744=0,"",'3.Stok Awal'!$F744)</f>
        <v/>
      </c>
      <c r="G744" s="4" t="str">
        <f t="shared" si="11"/>
        <v/>
      </c>
      <c r="H744">
        <f>IF('3.Stok Awal'!$I744=0,0,'3.Stok Awal'!$I744)</f>
        <v>0</v>
      </c>
      <c r="I744" t="str">
        <f>IF('3.Stok Awal'!$J744=0,"",'3.Stok Awal'!$J744)</f>
        <v/>
      </c>
      <c r="J744">
        <f>IF('3.Stok Awal'!$K744=0,0,'3.Stok Awal'!$K744)</f>
        <v>0</v>
      </c>
      <c r="K744" t="str">
        <f>IF('3.Stok Awal'!$L744=0,"",'3.Stok Awal'!$L744)</f>
        <v/>
      </c>
      <c r="L744">
        <f>IF('3.Stok Awal'!$N744=0,0,'3.Stok Awal'!$N744)</f>
        <v>0</v>
      </c>
      <c r="M744" t="str">
        <f>IF('3.Stok Awal'!$O744=0,"",'3.Stok Awal'!$O744)</f>
        <v/>
      </c>
      <c r="N744">
        <f>SUMIF('4.Sell to Trade'!$O$5:$O$5003,'5.Stok Akhir'!$G744,'4.Sell to Trade'!$Q$5:$Q$5003)</f>
        <v>0</v>
      </c>
      <c r="O744" t="str">
        <f>IF('3.Stok Awal'!$L744=0,"",'3.Stok Awal'!$L744)</f>
        <v/>
      </c>
      <c r="P744">
        <f>IF(ISNA(VLOOKUP($A744,STOK_AWAL,13,0)),0,IF(VLOOKUP($A744,STOK_AWAL,13,0)&gt;0,ROUNDDOWN(L744/VLOOKUP($A744,STOK_AWAL,13,0),0),0))</f>
        <v>0</v>
      </c>
      <c r="Q744" t="str">
        <f>I744</f>
        <v/>
      </c>
      <c r="R744">
        <f>IFERROR(MOD(L744,VLOOKUP($A744,STOK_AWAL,13,0)),0)</f>
        <v>0</v>
      </c>
      <c r="S744" t="str">
        <f>K744</f>
        <v/>
      </c>
      <c r="T744">
        <f>R744+(P744*(IFERROR(VLOOKUP($A744,STOK_AWAL,13,0),0)))</f>
        <v>0</v>
      </c>
      <c r="U744" t="str">
        <f>M744</f>
        <v/>
      </c>
    </row>
    <row r="745" spans="1:21" x14ac:dyDescent="0.25">
      <c r="A745" t="str">
        <f>IF('3.Stok Awal'!$A745=0,"",'3.Stok Awal'!$A745)</f>
        <v/>
      </c>
      <c r="B745" t="str">
        <f>IF('3.Stok Awal'!$B745=0,"",'3.Stok Awal'!$B745)</f>
        <v/>
      </c>
      <c r="C745" t="str">
        <f>IF('3.Stok Awal'!$C745=0,"",'3.Stok Awal'!$C745)</f>
        <v/>
      </c>
      <c r="D745" t="str">
        <f>IF('3.Stok Awal'!$D745=0,"",'3.Stok Awal'!$D745)</f>
        <v/>
      </c>
      <c r="E745" t="str">
        <f>IF('3.Stok Awal'!$E745=0,"",'3.Stok Awal'!$E745)</f>
        <v/>
      </c>
      <c r="F745" s="4" t="str">
        <f>IF('3.Stok Awal'!$F745=0,"",'3.Stok Awal'!$F745)</f>
        <v/>
      </c>
      <c r="G745" s="4" t="str">
        <f t="shared" si="11"/>
        <v/>
      </c>
      <c r="H745">
        <f>IF('3.Stok Awal'!$I745=0,0,'3.Stok Awal'!$I745)</f>
        <v>0</v>
      </c>
      <c r="I745" t="str">
        <f>IF('3.Stok Awal'!$J745=0,"",'3.Stok Awal'!$J745)</f>
        <v/>
      </c>
      <c r="J745">
        <f>IF('3.Stok Awal'!$K745=0,0,'3.Stok Awal'!$K745)</f>
        <v>0</v>
      </c>
      <c r="K745" t="str">
        <f>IF('3.Stok Awal'!$L745=0,"",'3.Stok Awal'!$L745)</f>
        <v/>
      </c>
      <c r="L745">
        <f>IF('3.Stok Awal'!$N745=0,0,'3.Stok Awal'!$N745)</f>
        <v>0</v>
      </c>
      <c r="M745" t="str">
        <f>IF('3.Stok Awal'!$O745=0,"",'3.Stok Awal'!$O745)</f>
        <v/>
      </c>
      <c r="N745">
        <f>SUMIF('4.Sell to Trade'!$O$5:$O$5003,'5.Stok Akhir'!$G745,'4.Sell to Trade'!$Q$5:$Q$5003)</f>
        <v>0</v>
      </c>
      <c r="O745" t="str">
        <f>IF('3.Stok Awal'!$L745=0,"",'3.Stok Awal'!$L745)</f>
        <v/>
      </c>
      <c r="P745">
        <f>IF(ISNA(VLOOKUP($A745,STOK_AWAL,13,0)),0,IF(VLOOKUP($A745,STOK_AWAL,13,0)&gt;0,ROUNDDOWN(L745/VLOOKUP($A745,STOK_AWAL,13,0),0),0))</f>
        <v>0</v>
      </c>
      <c r="Q745" t="str">
        <f>I745</f>
        <v/>
      </c>
      <c r="R745">
        <f>IFERROR(MOD(L745,VLOOKUP($A745,STOK_AWAL,13,0)),0)</f>
        <v>0</v>
      </c>
      <c r="S745" t="str">
        <f>K745</f>
        <v/>
      </c>
      <c r="T745">
        <f>R745+(P745*(IFERROR(VLOOKUP($A745,STOK_AWAL,13,0),0)))</f>
        <v>0</v>
      </c>
      <c r="U745" t="str">
        <f>M745</f>
        <v/>
      </c>
    </row>
    <row r="746" spans="1:21" x14ac:dyDescent="0.25">
      <c r="A746" t="str">
        <f>IF('3.Stok Awal'!$A746=0,"",'3.Stok Awal'!$A746)</f>
        <v/>
      </c>
      <c r="B746" t="str">
        <f>IF('3.Stok Awal'!$B746=0,"",'3.Stok Awal'!$B746)</f>
        <v/>
      </c>
      <c r="C746" t="str">
        <f>IF('3.Stok Awal'!$C746=0,"",'3.Stok Awal'!$C746)</f>
        <v/>
      </c>
      <c r="D746" t="str">
        <f>IF('3.Stok Awal'!$D746=0,"",'3.Stok Awal'!$D746)</f>
        <v/>
      </c>
      <c r="E746" t="str">
        <f>IF('3.Stok Awal'!$E746=0,"",'3.Stok Awal'!$E746)</f>
        <v/>
      </c>
      <c r="F746" s="4" t="str">
        <f>IF('3.Stok Awal'!$F746=0,"",'3.Stok Awal'!$F746)</f>
        <v/>
      </c>
      <c r="G746" s="4" t="str">
        <f t="shared" si="11"/>
        <v/>
      </c>
      <c r="H746">
        <f>IF('3.Stok Awal'!$I746=0,0,'3.Stok Awal'!$I746)</f>
        <v>0</v>
      </c>
      <c r="I746" t="str">
        <f>IF('3.Stok Awal'!$J746=0,"",'3.Stok Awal'!$J746)</f>
        <v/>
      </c>
      <c r="J746">
        <f>IF('3.Stok Awal'!$K746=0,0,'3.Stok Awal'!$K746)</f>
        <v>0</v>
      </c>
      <c r="K746" t="str">
        <f>IF('3.Stok Awal'!$L746=0,"",'3.Stok Awal'!$L746)</f>
        <v/>
      </c>
      <c r="L746">
        <f>IF('3.Stok Awal'!$N746=0,0,'3.Stok Awal'!$N746)</f>
        <v>0</v>
      </c>
      <c r="M746" t="str">
        <f>IF('3.Stok Awal'!$O746=0,"",'3.Stok Awal'!$O746)</f>
        <v/>
      </c>
      <c r="N746">
        <f>SUMIF('4.Sell to Trade'!$O$5:$O$5003,'5.Stok Akhir'!$G746,'4.Sell to Trade'!$Q$5:$Q$5003)</f>
        <v>0</v>
      </c>
      <c r="O746" t="str">
        <f>IF('3.Stok Awal'!$L746=0,"",'3.Stok Awal'!$L746)</f>
        <v/>
      </c>
      <c r="P746">
        <f>IF(ISNA(VLOOKUP($A746,STOK_AWAL,13,0)),0,IF(VLOOKUP($A746,STOK_AWAL,13,0)&gt;0,ROUNDDOWN(L746/VLOOKUP($A746,STOK_AWAL,13,0),0),0))</f>
        <v>0</v>
      </c>
      <c r="Q746" t="str">
        <f>I746</f>
        <v/>
      </c>
      <c r="R746">
        <f>IFERROR(MOD(L746,VLOOKUP($A746,STOK_AWAL,13,0)),0)</f>
        <v>0</v>
      </c>
      <c r="S746" t="str">
        <f>K746</f>
        <v/>
      </c>
      <c r="T746">
        <f>R746+(P746*(IFERROR(VLOOKUP($A746,STOK_AWAL,13,0),0)))</f>
        <v>0</v>
      </c>
      <c r="U746" t="str">
        <f>M746</f>
        <v/>
      </c>
    </row>
    <row r="747" spans="1:21" x14ac:dyDescent="0.25">
      <c r="A747" t="str">
        <f>IF('3.Stok Awal'!$A747=0,"",'3.Stok Awal'!$A747)</f>
        <v/>
      </c>
      <c r="B747" t="str">
        <f>IF('3.Stok Awal'!$B747=0,"",'3.Stok Awal'!$B747)</f>
        <v/>
      </c>
      <c r="C747" t="str">
        <f>IF('3.Stok Awal'!$C747=0,"",'3.Stok Awal'!$C747)</f>
        <v/>
      </c>
      <c r="D747" t="str">
        <f>IF('3.Stok Awal'!$D747=0,"",'3.Stok Awal'!$D747)</f>
        <v/>
      </c>
      <c r="E747" t="str">
        <f>IF('3.Stok Awal'!$E747=0,"",'3.Stok Awal'!$E747)</f>
        <v/>
      </c>
      <c r="F747" s="4" t="str">
        <f>IF('3.Stok Awal'!$F747=0,"",'3.Stok Awal'!$F747)</f>
        <v/>
      </c>
      <c r="G747" s="4" t="str">
        <f t="shared" si="11"/>
        <v/>
      </c>
      <c r="H747">
        <f>IF('3.Stok Awal'!$I747=0,0,'3.Stok Awal'!$I747)</f>
        <v>0</v>
      </c>
      <c r="I747" t="str">
        <f>IF('3.Stok Awal'!$J747=0,"",'3.Stok Awal'!$J747)</f>
        <v/>
      </c>
      <c r="J747">
        <f>IF('3.Stok Awal'!$K747=0,0,'3.Stok Awal'!$K747)</f>
        <v>0</v>
      </c>
      <c r="K747" t="str">
        <f>IF('3.Stok Awal'!$L747=0,"",'3.Stok Awal'!$L747)</f>
        <v/>
      </c>
      <c r="L747">
        <f>IF('3.Stok Awal'!$N747=0,0,'3.Stok Awal'!$N747)</f>
        <v>0</v>
      </c>
      <c r="M747" t="str">
        <f>IF('3.Stok Awal'!$O747=0,"",'3.Stok Awal'!$O747)</f>
        <v/>
      </c>
      <c r="N747">
        <f>SUMIF('4.Sell to Trade'!$O$5:$O$5003,'5.Stok Akhir'!$G747,'4.Sell to Trade'!$Q$5:$Q$5003)</f>
        <v>0</v>
      </c>
      <c r="O747" t="str">
        <f>IF('3.Stok Awal'!$L747=0,"",'3.Stok Awal'!$L747)</f>
        <v/>
      </c>
      <c r="P747">
        <f>IF(ISNA(VLOOKUP($A747,STOK_AWAL,13,0)),0,IF(VLOOKUP($A747,STOK_AWAL,13,0)&gt;0,ROUNDDOWN(L747/VLOOKUP($A747,STOK_AWAL,13,0),0),0))</f>
        <v>0</v>
      </c>
      <c r="Q747" t="str">
        <f>I747</f>
        <v/>
      </c>
      <c r="R747">
        <f>IFERROR(MOD(L747,VLOOKUP($A747,STOK_AWAL,13,0)),0)</f>
        <v>0</v>
      </c>
      <c r="S747" t="str">
        <f>K747</f>
        <v/>
      </c>
      <c r="T747">
        <f>R747+(P747*(IFERROR(VLOOKUP($A747,STOK_AWAL,13,0),0)))</f>
        <v>0</v>
      </c>
      <c r="U747" t="str">
        <f>M747</f>
        <v/>
      </c>
    </row>
    <row r="748" spans="1:21" x14ac:dyDescent="0.25">
      <c r="A748" t="str">
        <f>IF('3.Stok Awal'!$A748=0,"",'3.Stok Awal'!$A748)</f>
        <v/>
      </c>
      <c r="B748" t="str">
        <f>IF('3.Stok Awal'!$B748=0,"",'3.Stok Awal'!$B748)</f>
        <v/>
      </c>
      <c r="C748" t="str">
        <f>IF('3.Stok Awal'!$C748=0,"",'3.Stok Awal'!$C748)</f>
        <v/>
      </c>
      <c r="D748" t="str">
        <f>IF('3.Stok Awal'!$D748=0,"",'3.Stok Awal'!$D748)</f>
        <v/>
      </c>
      <c r="E748" t="str">
        <f>IF('3.Stok Awal'!$E748=0,"",'3.Stok Awal'!$E748)</f>
        <v/>
      </c>
      <c r="F748" s="4" t="str">
        <f>IF('3.Stok Awal'!$F748=0,"",'3.Stok Awal'!$F748)</f>
        <v/>
      </c>
      <c r="G748" s="4" t="str">
        <f t="shared" si="11"/>
        <v/>
      </c>
      <c r="H748">
        <f>IF('3.Stok Awal'!$I748=0,0,'3.Stok Awal'!$I748)</f>
        <v>0</v>
      </c>
      <c r="I748" t="str">
        <f>IF('3.Stok Awal'!$J748=0,"",'3.Stok Awal'!$J748)</f>
        <v/>
      </c>
      <c r="J748">
        <f>IF('3.Stok Awal'!$K748=0,0,'3.Stok Awal'!$K748)</f>
        <v>0</v>
      </c>
      <c r="K748" t="str">
        <f>IF('3.Stok Awal'!$L748=0,"",'3.Stok Awal'!$L748)</f>
        <v/>
      </c>
      <c r="L748">
        <f>IF('3.Stok Awal'!$N748=0,0,'3.Stok Awal'!$N748)</f>
        <v>0</v>
      </c>
      <c r="M748" t="str">
        <f>IF('3.Stok Awal'!$O748=0,"",'3.Stok Awal'!$O748)</f>
        <v/>
      </c>
      <c r="N748">
        <f>SUMIF('4.Sell to Trade'!$O$5:$O$5003,'5.Stok Akhir'!$G748,'4.Sell to Trade'!$Q$5:$Q$5003)</f>
        <v>0</v>
      </c>
      <c r="O748" t="str">
        <f>IF('3.Stok Awal'!$L748=0,"",'3.Stok Awal'!$L748)</f>
        <v/>
      </c>
      <c r="P748">
        <f>IF(ISNA(VLOOKUP($A748,STOK_AWAL,13,0)),0,IF(VLOOKUP($A748,STOK_AWAL,13,0)&gt;0,ROUNDDOWN(L748/VLOOKUP($A748,STOK_AWAL,13,0),0),0))</f>
        <v>0</v>
      </c>
      <c r="Q748" t="str">
        <f>I748</f>
        <v/>
      </c>
      <c r="R748">
        <f>IFERROR(MOD(L748,VLOOKUP($A748,STOK_AWAL,13,0)),0)</f>
        <v>0</v>
      </c>
      <c r="S748" t="str">
        <f>K748</f>
        <v/>
      </c>
      <c r="T748">
        <f>R748+(P748*(IFERROR(VLOOKUP($A748,STOK_AWAL,13,0),0)))</f>
        <v>0</v>
      </c>
      <c r="U748" t="str">
        <f>M748</f>
        <v/>
      </c>
    </row>
    <row r="749" spans="1:21" x14ac:dyDescent="0.25">
      <c r="A749" t="str">
        <f>IF('3.Stok Awal'!$A749=0,"",'3.Stok Awal'!$A749)</f>
        <v/>
      </c>
      <c r="B749" t="str">
        <f>IF('3.Stok Awal'!$B749=0,"",'3.Stok Awal'!$B749)</f>
        <v/>
      </c>
      <c r="C749" t="str">
        <f>IF('3.Stok Awal'!$C749=0,"",'3.Stok Awal'!$C749)</f>
        <v/>
      </c>
      <c r="D749" t="str">
        <f>IF('3.Stok Awal'!$D749=0,"",'3.Stok Awal'!$D749)</f>
        <v/>
      </c>
      <c r="E749" t="str">
        <f>IF('3.Stok Awal'!$E749=0,"",'3.Stok Awal'!$E749)</f>
        <v/>
      </c>
      <c r="F749" s="4" t="str">
        <f>IF('3.Stok Awal'!$F749=0,"",'3.Stok Awal'!$F749)</f>
        <v/>
      </c>
      <c r="G749" s="4" t="str">
        <f t="shared" si="11"/>
        <v/>
      </c>
      <c r="H749">
        <f>IF('3.Stok Awal'!$I749=0,0,'3.Stok Awal'!$I749)</f>
        <v>0</v>
      </c>
      <c r="I749" t="str">
        <f>IF('3.Stok Awal'!$J749=0,"",'3.Stok Awal'!$J749)</f>
        <v/>
      </c>
      <c r="J749">
        <f>IF('3.Stok Awal'!$K749=0,0,'3.Stok Awal'!$K749)</f>
        <v>0</v>
      </c>
      <c r="K749" t="str">
        <f>IF('3.Stok Awal'!$L749=0,"",'3.Stok Awal'!$L749)</f>
        <v/>
      </c>
      <c r="L749">
        <f>IF('3.Stok Awal'!$N749=0,0,'3.Stok Awal'!$N749)</f>
        <v>0</v>
      </c>
      <c r="M749" t="str">
        <f>IF('3.Stok Awal'!$O749=0,"",'3.Stok Awal'!$O749)</f>
        <v/>
      </c>
      <c r="N749">
        <f>SUMIF('4.Sell to Trade'!$O$5:$O$5003,'5.Stok Akhir'!$G749,'4.Sell to Trade'!$Q$5:$Q$5003)</f>
        <v>0</v>
      </c>
      <c r="O749" t="str">
        <f>IF('3.Stok Awal'!$L749=0,"",'3.Stok Awal'!$L749)</f>
        <v/>
      </c>
      <c r="P749">
        <f>IF(ISNA(VLOOKUP($A749,STOK_AWAL,13,0)),0,IF(VLOOKUP($A749,STOK_AWAL,13,0)&gt;0,ROUNDDOWN(L749/VLOOKUP($A749,STOK_AWAL,13,0),0),0))</f>
        <v>0</v>
      </c>
      <c r="Q749" t="str">
        <f>I749</f>
        <v/>
      </c>
      <c r="R749">
        <f>IFERROR(MOD(L749,VLOOKUP($A749,STOK_AWAL,13,0)),0)</f>
        <v>0</v>
      </c>
      <c r="S749" t="str">
        <f>K749</f>
        <v/>
      </c>
      <c r="T749">
        <f>R749+(P749*(IFERROR(VLOOKUP($A749,STOK_AWAL,13,0),0)))</f>
        <v>0</v>
      </c>
      <c r="U749" t="str">
        <f>M749</f>
        <v/>
      </c>
    </row>
    <row r="750" spans="1:21" x14ac:dyDescent="0.25">
      <c r="A750" t="str">
        <f>IF('3.Stok Awal'!$A750=0,"",'3.Stok Awal'!$A750)</f>
        <v/>
      </c>
      <c r="B750" t="str">
        <f>IF('3.Stok Awal'!$B750=0,"",'3.Stok Awal'!$B750)</f>
        <v/>
      </c>
      <c r="C750" t="str">
        <f>IF('3.Stok Awal'!$C750=0,"",'3.Stok Awal'!$C750)</f>
        <v/>
      </c>
      <c r="D750" t="str">
        <f>IF('3.Stok Awal'!$D750=0,"",'3.Stok Awal'!$D750)</f>
        <v/>
      </c>
      <c r="E750" t="str">
        <f>IF('3.Stok Awal'!$E750=0,"",'3.Stok Awal'!$E750)</f>
        <v/>
      </c>
      <c r="F750" s="4" t="str">
        <f>IF('3.Stok Awal'!$F750=0,"",'3.Stok Awal'!$F750)</f>
        <v/>
      </c>
      <c r="G750" s="4" t="str">
        <f t="shared" si="11"/>
        <v/>
      </c>
      <c r="H750">
        <f>IF('3.Stok Awal'!$I750=0,0,'3.Stok Awal'!$I750)</f>
        <v>0</v>
      </c>
      <c r="I750" t="str">
        <f>IF('3.Stok Awal'!$J750=0,"",'3.Stok Awal'!$J750)</f>
        <v/>
      </c>
      <c r="J750">
        <f>IF('3.Stok Awal'!$K750=0,0,'3.Stok Awal'!$K750)</f>
        <v>0</v>
      </c>
      <c r="K750" t="str">
        <f>IF('3.Stok Awal'!$L750=0,"",'3.Stok Awal'!$L750)</f>
        <v/>
      </c>
      <c r="L750">
        <f>IF('3.Stok Awal'!$N750=0,0,'3.Stok Awal'!$N750)</f>
        <v>0</v>
      </c>
      <c r="M750" t="str">
        <f>IF('3.Stok Awal'!$O750=0,"",'3.Stok Awal'!$O750)</f>
        <v/>
      </c>
      <c r="N750">
        <f>SUMIF('4.Sell to Trade'!$O$5:$O$5003,'5.Stok Akhir'!$G750,'4.Sell to Trade'!$Q$5:$Q$5003)</f>
        <v>0</v>
      </c>
      <c r="O750" t="str">
        <f>IF('3.Stok Awal'!$L750=0,"",'3.Stok Awal'!$L750)</f>
        <v/>
      </c>
      <c r="P750">
        <f>IF(ISNA(VLOOKUP($A750,STOK_AWAL,13,0)),0,IF(VLOOKUP($A750,STOK_AWAL,13,0)&gt;0,ROUNDDOWN(L750/VLOOKUP($A750,STOK_AWAL,13,0),0),0))</f>
        <v>0</v>
      </c>
      <c r="Q750" t="str">
        <f>I750</f>
        <v/>
      </c>
      <c r="R750">
        <f>IFERROR(MOD(L750,VLOOKUP($A750,STOK_AWAL,13,0)),0)</f>
        <v>0</v>
      </c>
      <c r="S750" t="str">
        <f>K750</f>
        <v/>
      </c>
      <c r="T750">
        <f>R750+(P750*(IFERROR(VLOOKUP($A750,STOK_AWAL,13,0),0)))</f>
        <v>0</v>
      </c>
      <c r="U750" t="str">
        <f>M750</f>
        <v/>
      </c>
    </row>
    <row r="751" spans="1:21" x14ac:dyDescent="0.25">
      <c r="A751" t="str">
        <f>IF('3.Stok Awal'!$A751=0,"",'3.Stok Awal'!$A751)</f>
        <v/>
      </c>
      <c r="B751" t="str">
        <f>IF('3.Stok Awal'!$B751=0,"",'3.Stok Awal'!$B751)</f>
        <v/>
      </c>
      <c r="C751" t="str">
        <f>IF('3.Stok Awal'!$C751=0,"",'3.Stok Awal'!$C751)</f>
        <v/>
      </c>
      <c r="D751" t="str">
        <f>IF('3.Stok Awal'!$D751=0,"",'3.Stok Awal'!$D751)</f>
        <v/>
      </c>
      <c r="E751" t="str">
        <f>IF('3.Stok Awal'!$E751=0,"",'3.Stok Awal'!$E751)</f>
        <v/>
      </c>
      <c r="F751" s="4" t="str">
        <f>IF('3.Stok Awal'!$F751=0,"",'3.Stok Awal'!$F751)</f>
        <v/>
      </c>
      <c r="G751" s="4" t="str">
        <f t="shared" si="11"/>
        <v/>
      </c>
      <c r="H751">
        <f>IF('3.Stok Awal'!$I751=0,0,'3.Stok Awal'!$I751)</f>
        <v>0</v>
      </c>
      <c r="I751" t="str">
        <f>IF('3.Stok Awal'!$J751=0,"",'3.Stok Awal'!$J751)</f>
        <v/>
      </c>
      <c r="J751">
        <f>IF('3.Stok Awal'!$K751=0,0,'3.Stok Awal'!$K751)</f>
        <v>0</v>
      </c>
      <c r="K751" t="str">
        <f>IF('3.Stok Awal'!$L751=0,"",'3.Stok Awal'!$L751)</f>
        <v/>
      </c>
      <c r="L751">
        <f>IF('3.Stok Awal'!$N751=0,0,'3.Stok Awal'!$N751)</f>
        <v>0</v>
      </c>
      <c r="M751" t="str">
        <f>IF('3.Stok Awal'!$O751=0,"",'3.Stok Awal'!$O751)</f>
        <v/>
      </c>
      <c r="N751">
        <f>SUMIF('4.Sell to Trade'!$O$5:$O$5003,'5.Stok Akhir'!$G751,'4.Sell to Trade'!$Q$5:$Q$5003)</f>
        <v>0</v>
      </c>
      <c r="O751" t="str">
        <f>IF('3.Stok Awal'!$L751=0,"",'3.Stok Awal'!$L751)</f>
        <v/>
      </c>
      <c r="P751">
        <f>IF(ISNA(VLOOKUP($A751,STOK_AWAL,13,0)),0,IF(VLOOKUP($A751,STOK_AWAL,13,0)&gt;0,ROUNDDOWN(L751/VLOOKUP($A751,STOK_AWAL,13,0),0),0))</f>
        <v>0</v>
      </c>
      <c r="Q751" t="str">
        <f>I751</f>
        <v/>
      </c>
      <c r="R751">
        <f>IFERROR(MOD(L751,VLOOKUP($A751,STOK_AWAL,13,0)),0)</f>
        <v>0</v>
      </c>
      <c r="S751" t="str">
        <f>K751</f>
        <v/>
      </c>
      <c r="T751">
        <f>R751+(P751*(IFERROR(VLOOKUP($A751,STOK_AWAL,13,0),0)))</f>
        <v>0</v>
      </c>
      <c r="U751" t="str">
        <f>M751</f>
        <v/>
      </c>
    </row>
    <row r="752" spans="1:21" x14ac:dyDescent="0.25">
      <c r="A752" t="str">
        <f>IF('3.Stok Awal'!$A752=0,"",'3.Stok Awal'!$A752)</f>
        <v/>
      </c>
      <c r="B752" t="str">
        <f>IF('3.Stok Awal'!$B752=0,"",'3.Stok Awal'!$B752)</f>
        <v/>
      </c>
      <c r="C752" t="str">
        <f>IF('3.Stok Awal'!$C752=0,"",'3.Stok Awal'!$C752)</f>
        <v/>
      </c>
      <c r="D752" t="str">
        <f>IF('3.Stok Awal'!$D752=0,"",'3.Stok Awal'!$D752)</f>
        <v/>
      </c>
      <c r="E752" t="str">
        <f>IF('3.Stok Awal'!$E752=0,"",'3.Stok Awal'!$E752)</f>
        <v/>
      </c>
      <c r="F752" s="4" t="str">
        <f>IF('3.Stok Awal'!$F752=0,"",'3.Stok Awal'!$F752)</f>
        <v/>
      </c>
      <c r="G752" s="4" t="str">
        <f t="shared" si="11"/>
        <v/>
      </c>
      <c r="H752">
        <f>IF('3.Stok Awal'!$I752=0,0,'3.Stok Awal'!$I752)</f>
        <v>0</v>
      </c>
      <c r="I752" t="str">
        <f>IF('3.Stok Awal'!$J752=0,"",'3.Stok Awal'!$J752)</f>
        <v/>
      </c>
      <c r="J752">
        <f>IF('3.Stok Awal'!$K752=0,0,'3.Stok Awal'!$K752)</f>
        <v>0</v>
      </c>
      <c r="K752" t="str">
        <f>IF('3.Stok Awal'!$L752=0,"",'3.Stok Awal'!$L752)</f>
        <v/>
      </c>
      <c r="L752">
        <f>IF('3.Stok Awal'!$N752=0,0,'3.Stok Awal'!$N752)</f>
        <v>0</v>
      </c>
      <c r="M752" t="str">
        <f>IF('3.Stok Awal'!$O752=0,"",'3.Stok Awal'!$O752)</f>
        <v/>
      </c>
      <c r="N752">
        <f>SUMIF('4.Sell to Trade'!$O$5:$O$5003,'5.Stok Akhir'!$G752,'4.Sell to Trade'!$Q$5:$Q$5003)</f>
        <v>0</v>
      </c>
      <c r="O752" t="str">
        <f>IF('3.Stok Awal'!$L752=0,"",'3.Stok Awal'!$L752)</f>
        <v/>
      </c>
      <c r="P752">
        <f>IF(ISNA(VLOOKUP($A752,STOK_AWAL,13,0)),0,IF(VLOOKUP($A752,STOK_AWAL,13,0)&gt;0,ROUNDDOWN(L752/VLOOKUP($A752,STOK_AWAL,13,0),0),0))</f>
        <v>0</v>
      </c>
      <c r="Q752" t="str">
        <f>I752</f>
        <v/>
      </c>
      <c r="R752">
        <f>IFERROR(MOD(L752,VLOOKUP($A752,STOK_AWAL,13,0)),0)</f>
        <v>0</v>
      </c>
      <c r="S752" t="str">
        <f>K752</f>
        <v/>
      </c>
      <c r="T752">
        <f>R752+(P752*(IFERROR(VLOOKUP($A752,STOK_AWAL,13,0),0)))</f>
        <v>0</v>
      </c>
      <c r="U752" t="str">
        <f>M752</f>
        <v/>
      </c>
    </row>
    <row r="753" spans="1:21" x14ac:dyDescent="0.25">
      <c r="A753" t="str">
        <f>IF('3.Stok Awal'!$A753=0,"",'3.Stok Awal'!$A753)</f>
        <v/>
      </c>
      <c r="B753" t="str">
        <f>IF('3.Stok Awal'!$B753=0,"",'3.Stok Awal'!$B753)</f>
        <v/>
      </c>
      <c r="C753" t="str">
        <f>IF('3.Stok Awal'!$C753=0,"",'3.Stok Awal'!$C753)</f>
        <v/>
      </c>
      <c r="D753" t="str">
        <f>IF('3.Stok Awal'!$D753=0,"",'3.Stok Awal'!$D753)</f>
        <v/>
      </c>
      <c r="E753" t="str">
        <f>IF('3.Stok Awal'!$E753=0,"",'3.Stok Awal'!$E753)</f>
        <v/>
      </c>
      <c r="F753" s="4" t="str">
        <f>IF('3.Stok Awal'!$F753=0,"",'3.Stok Awal'!$F753)</f>
        <v/>
      </c>
      <c r="G753" s="4" t="str">
        <f t="shared" si="11"/>
        <v/>
      </c>
      <c r="H753">
        <f>IF('3.Stok Awal'!$I753=0,0,'3.Stok Awal'!$I753)</f>
        <v>0</v>
      </c>
      <c r="I753" t="str">
        <f>IF('3.Stok Awal'!$J753=0,"",'3.Stok Awal'!$J753)</f>
        <v/>
      </c>
      <c r="J753">
        <f>IF('3.Stok Awal'!$K753=0,0,'3.Stok Awal'!$K753)</f>
        <v>0</v>
      </c>
      <c r="K753" t="str">
        <f>IF('3.Stok Awal'!$L753=0,"",'3.Stok Awal'!$L753)</f>
        <v/>
      </c>
      <c r="L753">
        <f>IF('3.Stok Awal'!$N753=0,0,'3.Stok Awal'!$N753)</f>
        <v>0</v>
      </c>
      <c r="M753" t="str">
        <f>IF('3.Stok Awal'!$O753=0,"",'3.Stok Awal'!$O753)</f>
        <v/>
      </c>
      <c r="N753">
        <f>SUMIF('4.Sell to Trade'!$O$5:$O$5003,'5.Stok Akhir'!$G753,'4.Sell to Trade'!$Q$5:$Q$5003)</f>
        <v>0</v>
      </c>
      <c r="O753" t="str">
        <f>IF('3.Stok Awal'!$L753=0,"",'3.Stok Awal'!$L753)</f>
        <v/>
      </c>
      <c r="P753">
        <f>IF(ISNA(VLOOKUP($A753,STOK_AWAL,13,0)),0,IF(VLOOKUP($A753,STOK_AWAL,13,0)&gt;0,ROUNDDOWN(L753/VLOOKUP($A753,STOK_AWAL,13,0),0),0))</f>
        <v>0</v>
      </c>
      <c r="Q753" t="str">
        <f>I753</f>
        <v/>
      </c>
      <c r="R753">
        <f>IFERROR(MOD(L753,VLOOKUP($A753,STOK_AWAL,13,0)),0)</f>
        <v>0</v>
      </c>
      <c r="S753" t="str">
        <f>K753</f>
        <v/>
      </c>
      <c r="T753">
        <f>R753+(P753*(IFERROR(VLOOKUP($A753,STOK_AWAL,13,0),0)))</f>
        <v>0</v>
      </c>
      <c r="U753" t="str">
        <f>M753</f>
        <v/>
      </c>
    </row>
    <row r="754" spans="1:21" x14ac:dyDescent="0.25">
      <c r="A754" t="str">
        <f>IF('3.Stok Awal'!$A754=0,"",'3.Stok Awal'!$A754)</f>
        <v/>
      </c>
      <c r="B754" t="str">
        <f>IF('3.Stok Awal'!$B754=0,"",'3.Stok Awal'!$B754)</f>
        <v/>
      </c>
      <c r="C754" t="str">
        <f>IF('3.Stok Awal'!$C754=0,"",'3.Stok Awal'!$C754)</f>
        <v/>
      </c>
      <c r="D754" t="str">
        <f>IF('3.Stok Awal'!$D754=0,"",'3.Stok Awal'!$D754)</f>
        <v/>
      </c>
      <c r="E754" t="str">
        <f>IF('3.Stok Awal'!$E754=0,"",'3.Stok Awal'!$E754)</f>
        <v/>
      </c>
      <c r="F754" s="4" t="str">
        <f>IF('3.Stok Awal'!$F754=0,"",'3.Stok Awal'!$F754)</f>
        <v/>
      </c>
      <c r="G754" s="4" t="str">
        <f t="shared" si="11"/>
        <v/>
      </c>
      <c r="H754">
        <f>IF('3.Stok Awal'!$I754=0,0,'3.Stok Awal'!$I754)</f>
        <v>0</v>
      </c>
      <c r="I754" t="str">
        <f>IF('3.Stok Awal'!$J754=0,"",'3.Stok Awal'!$J754)</f>
        <v/>
      </c>
      <c r="J754">
        <f>IF('3.Stok Awal'!$K754=0,0,'3.Stok Awal'!$K754)</f>
        <v>0</v>
      </c>
      <c r="K754" t="str">
        <f>IF('3.Stok Awal'!$L754=0,"",'3.Stok Awal'!$L754)</f>
        <v/>
      </c>
      <c r="L754">
        <f>IF('3.Stok Awal'!$N754=0,0,'3.Stok Awal'!$N754)</f>
        <v>0</v>
      </c>
      <c r="M754" t="str">
        <f>IF('3.Stok Awal'!$O754=0,"",'3.Stok Awal'!$O754)</f>
        <v/>
      </c>
      <c r="N754">
        <f>SUMIF('4.Sell to Trade'!$O$5:$O$5003,'5.Stok Akhir'!$G754,'4.Sell to Trade'!$Q$5:$Q$5003)</f>
        <v>0</v>
      </c>
      <c r="O754" t="str">
        <f>IF('3.Stok Awal'!$L754=0,"",'3.Stok Awal'!$L754)</f>
        <v/>
      </c>
      <c r="P754">
        <f>IF(ISNA(VLOOKUP($A754,STOK_AWAL,13,0)),0,IF(VLOOKUP($A754,STOK_AWAL,13,0)&gt;0,ROUNDDOWN(L754/VLOOKUP($A754,STOK_AWAL,13,0),0),0))</f>
        <v>0</v>
      </c>
      <c r="Q754" t="str">
        <f>I754</f>
        <v/>
      </c>
      <c r="R754">
        <f>IFERROR(MOD(L754,VLOOKUP($A754,STOK_AWAL,13,0)),0)</f>
        <v>0</v>
      </c>
      <c r="S754" t="str">
        <f>K754</f>
        <v/>
      </c>
      <c r="T754">
        <f>R754+(P754*(IFERROR(VLOOKUP($A754,STOK_AWAL,13,0),0)))</f>
        <v>0</v>
      </c>
      <c r="U754" t="str">
        <f>M754</f>
        <v/>
      </c>
    </row>
    <row r="755" spans="1:21" x14ac:dyDescent="0.25">
      <c r="A755" t="str">
        <f>IF('3.Stok Awal'!$A755=0,"",'3.Stok Awal'!$A755)</f>
        <v/>
      </c>
      <c r="B755" t="str">
        <f>IF('3.Stok Awal'!$B755=0,"",'3.Stok Awal'!$B755)</f>
        <v/>
      </c>
      <c r="C755" t="str">
        <f>IF('3.Stok Awal'!$C755=0,"",'3.Stok Awal'!$C755)</f>
        <v/>
      </c>
      <c r="D755" t="str">
        <f>IF('3.Stok Awal'!$D755=0,"",'3.Stok Awal'!$D755)</f>
        <v/>
      </c>
      <c r="E755" t="str">
        <f>IF('3.Stok Awal'!$E755=0,"",'3.Stok Awal'!$E755)</f>
        <v/>
      </c>
      <c r="F755" s="4" t="str">
        <f>IF('3.Stok Awal'!$F755=0,"",'3.Stok Awal'!$F755)</f>
        <v/>
      </c>
      <c r="G755" s="4" t="str">
        <f t="shared" si="11"/>
        <v/>
      </c>
      <c r="H755">
        <f>IF('3.Stok Awal'!$I755=0,0,'3.Stok Awal'!$I755)</f>
        <v>0</v>
      </c>
      <c r="I755" t="str">
        <f>IF('3.Stok Awal'!$J755=0,"",'3.Stok Awal'!$J755)</f>
        <v/>
      </c>
      <c r="J755">
        <f>IF('3.Stok Awal'!$K755=0,0,'3.Stok Awal'!$K755)</f>
        <v>0</v>
      </c>
      <c r="K755" t="str">
        <f>IF('3.Stok Awal'!$L755=0,"",'3.Stok Awal'!$L755)</f>
        <v/>
      </c>
      <c r="L755">
        <f>IF('3.Stok Awal'!$N755=0,0,'3.Stok Awal'!$N755)</f>
        <v>0</v>
      </c>
      <c r="M755" t="str">
        <f>IF('3.Stok Awal'!$O755=0,"",'3.Stok Awal'!$O755)</f>
        <v/>
      </c>
      <c r="N755">
        <f>SUMIF('4.Sell to Trade'!$O$5:$O$5003,'5.Stok Akhir'!$G755,'4.Sell to Trade'!$Q$5:$Q$5003)</f>
        <v>0</v>
      </c>
      <c r="O755" t="str">
        <f>IF('3.Stok Awal'!$L755=0,"",'3.Stok Awal'!$L755)</f>
        <v/>
      </c>
      <c r="P755">
        <f>IF(ISNA(VLOOKUP($A755,STOK_AWAL,13,0)),0,IF(VLOOKUP($A755,STOK_AWAL,13,0)&gt;0,ROUNDDOWN(L755/VLOOKUP($A755,STOK_AWAL,13,0),0),0))</f>
        <v>0</v>
      </c>
      <c r="Q755" t="str">
        <f>I755</f>
        <v/>
      </c>
      <c r="R755">
        <f>IFERROR(MOD(L755,VLOOKUP($A755,STOK_AWAL,13,0)),0)</f>
        <v>0</v>
      </c>
      <c r="S755" t="str">
        <f>K755</f>
        <v/>
      </c>
      <c r="T755">
        <f>R755+(P755*(IFERROR(VLOOKUP($A755,STOK_AWAL,13,0),0)))</f>
        <v>0</v>
      </c>
      <c r="U755" t="str">
        <f>M755</f>
        <v/>
      </c>
    </row>
    <row r="756" spans="1:21" x14ac:dyDescent="0.25">
      <c r="A756" t="str">
        <f>IF('3.Stok Awal'!$A756=0,"",'3.Stok Awal'!$A756)</f>
        <v/>
      </c>
      <c r="B756" t="str">
        <f>IF('3.Stok Awal'!$B756=0,"",'3.Stok Awal'!$B756)</f>
        <v/>
      </c>
      <c r="C756" t="str">
        <f>IF('3.Stok Awal'!$C756=0,"",'3.Stok Awal'!$C756)</f>
        <v/>
      </c>
      <c r="D756" t="str">
        <f>IF('3.Stok Awal'!$D756=0,"",'3.Stok Awal'!$D756)</f>
        <v/>
      </c>
      <c r="E756" t="str">
        <f>IF('3.Stok Awal'!$E756=0,"",'3.Stok Awal'!$E756)</f>
        <v/>
      </c>
      <c r="F756" s="4" t="str">
        <f>IF('3.Stok Awal'!$F756=0,"",'3.Stok Awal'!$F756)</f>
        <v/>
      </c>
      <c r="G756" s="4" t="str">
        <f t="shared" si="11"/>
        <v/>
      </c>
      <c r="H756">
        <f>IF('3.Stok Awal'!$I756=0,0,'3.Stok Awal'!$I756)</f>
        <v>0</v>
      </c>
      <c r="I756" t="str">
        <f>IF('3.Stok Awal'!$J756=0,"",'3.Stok Awal'!$J756)</f>
        <v/>
      </c>
      <c r="J756">
        <f>IF('3.Stok Awal'!$K756=0,0,'3.Stok Awal'!$K756)</f>
        <v>0</v>
      </c>
      <c r="K756" t="str">
        <f>IF('3.Stok Awal'!$L756=0,"",'3.Stok Awal'!$L756)</f>
        <v/>
      </c>
      <c r="L756">
        <f>IF('3.Stok Awal'!$N756=0,0,'3.Stok Awal'!$N756)</f>
        <v>0</v>
      </c>
      <c r="M756" t="str">
        <f>IF('3.Stok Awal'!$O756=0,"",'3.Stok Awal'!$O756)</f>
        <v/>
      </c>
      <c r="N756">
        <f>SUMIF('4.Sell to Trade'!$O$5:$O$5003,'5.Stok Akhir'!$G756,'4.Sell to Trade'!$Q$5:$Q$5003)</f>
        <v>0</v>
      </c>
      <c r="O756" t="str">
        <f>IF('3.Stok Awal'!$L756=0,"",'3.Stok Awal'!$L756)</f>
        <v/>
      </c>
      <c r="P756">
        <f>IF(ISNA(VLOOKUP($A756,STOK_AWAL,13,0)),0,IF(VLOOKUP($A756,STOK_AWAL,13,0)&gt;0,ROUNDDOWN(L756/VLOOKUP($A756,STOK_AWAL,13,0),0),0))</f>
        <v>0</v>
      </c>
      <c r="Q756" t="str">
        <f>I756</f>
        <v/>
      </c>
      <c r="R756">
        <f>IFERROR(MOD(L756,VLOOKUP($A756,STOK_AWAL,13,0)),0)</f>
        <v>0</v>
      </c>
      <c r="S756" t="str">
        <f>K756</f>
        <v/>
      </c>
      <c r="T756">
        <f>R756+(P756*(IFERROR(VLOOKUP($A756,STOK_AWAL,13,0),0)))</f>
        <v>0</v>
      </c>
      <c r="U756" t="str">
        <f>M756</f>
        <v/>
      </c>
    </row>
    <row r="757" spans="1:21" x14ac:dyDescent="0.25">
      <c r="A757" t="str">
        <f>IF('3.Stok Awal'!$A757=0,"",'3.Stok Awal'!$A757)</f>
        <v/>
      </c>
      <c r="B757" t="str">
        <f>IF('3.Stok Awal'!$B757=0,"",'3.Stok Awal'!$B757)</f>
        <v/>
      </c>
      <c r="C757" t="str">
        <f>IF('3.Stok Awal'!$C757=0,"",'3.Stok Awal'!$C757)</f>
        <v/>
      </c>
      <c r="D757" t="str">
        <f>IF('3.Stok Awal'!$D757=0,"",'3.Stok Awal'!$D757)</f>
        <v/>
      </c>
      <c r="E757" t="str">
        <f>IF('3.Stok Awal'!$E757=0,"",'3.Stok Awal'!$E757)</f>
        <v/>
      </c>
      <c r="F757" s="4" t="str">
        <f>IF('3.Stok Awal'!$F757=0,"",'3.Stok Awal'!$F757)</f>
        <v/>
      </c>
      <c r="G757" s="4" t="str">
        <f t="shared" si="11"/>
        <v/>
      </c>
      <c r="H757">
        <f>IF('3.Stok Awal'!$I757=0,0,'3.Stok Awal'!$I757)</f>
        <v>0</v>
      </c>
      <c r="I757" t="str">
        <f>IF('3.Stok Awal'!$J757=0,"",'3.Stok Awal'!$J757)</f>
        <v/>
      </c>
      <c r="J757">
        <f>IF('3.Stok Awal'!$K757=0,0,'3.Stok Awal'!$K757)</f>
        <v>0</v>
      </c>
      <c r="K757" t="str">
        <f>IF('3.Stok Awal'!$L757=0,"",'3.Stok Awal'!$L757)</f>
        <v/>
      </c>
      <c r="L757">
        <f>IF('3.Stok Awal'!$N757=0,0,'3.Stok Awal'!$N757)</f>
        <v>0</v>
      </c>
      <c r="M757" t="str">
        <f>IF('3.Stok Awal'!$O757=0,"",'3.Stok Awal'!$O757)</f>
        <v/>
      </c>
      <c r="N757">
        <f>SUMIF('4.Sell to Trade'!$O$5:$O$5003,'5.Stok Akhir'!$G757,'4.Sell to Trade'!$Q$5:$Q$5003)</f>
        <v>0</v>
      </c>
      <c r="O757" t="str">
        <f>IF('3.Stok Awal'!$L757=0,"",'3.Stok Awal'!$L757)</f>
        <v/>
      </c>
      <c r="P757">
        <f>IF(ISNA(VLOOKUP($A757,STOK_AWAL,13,0)),0,IF(VLOOKUP($A757,STOK_AWAL,13,0)&gt;0,ROUNDDOWN(L757/VLOOKUP($A757,STOK_AWAL,13,0),0),0))</f>
        <v>0</v>
      </c>
      <c r="Q757" t="str">
        <f>I757</f>
        <v/>
      </c>
      <c r="R757">
        <f>IFERROR(MOD(L757,VLOOKUP($A757,STOK_AWAL,13,0)),0)</f>
        <v>0</v>
      </c>
      <c r="S757" t="str">
        <f>K757</f>
        <v/>
      </c>
      <c r="T757">
        <f>R757+(P757*(IFERROR(VLOOKUP($A757,STOK_AWAL,13,0),0)))</f>
        <v>0</v>
      </c>
      <c r="U757" t="str">
        <f>M757</f>
        <v/>
      </c>
    </row>
    <row r="758" spans="1:21" x14ac:dyDescent="0.25">
      <c r="A758" t="str">
        <f>IF('3.Stok Awal'!$A758=0,"",'3.Stok Awal'!$A758)</f>
        <v/>
      </c>
      <c r="B758" t="str">
        <f>IF('3.Stok Awal'!$B758=0,"",'3.Stok Awal'!$B758)</f>
        <v/>
      </c>
      <c r="C758" t="str">
        <f>IF('3.Stok Awal'!$C758=0,"",'3.Stok Awal'!$C758)</f>
        <v/>
      </c>
      <c r="D758" t="str">
        <f>IF('3.Stok Awal'!$D758=0,"",'3.Stok Awal'!$D758)</f>
        <v/>
      </c>
      <c r="E758" t="str">
        <f>IF('3.Stok Awal'!$E758=0,"",'3.Stok Awal'!$E758)</f>
        <v/>
      </c>
      <c r="F758" s="4" t="str">
        <f>IF('3.Stok Awal'!$F758=0,"",'3.Stok Awal'!$F758)</f>
        <v/>
      </c>
      <c r="G758" s="4" t="str">
        <f t="shared" si="11"/>
        <v/>
      </c>
      <c r="H758">
        <f>IF('3.Stok Awal'!$I758=0,0,'3.Stok Awal'!$I758)</f>
        <v>0</v>
      </c>
      <c r="I758" t="str">
        <f>IF('3.Stok Awal'!$J758=0,"",'3.Stok Awal'!$J758)</f>
        <v/>
      </c>
      <c r="J758">
        <f>IF('3.Stok Awal'!$K758=0,0,'3.Stok Awal'!$K758)</f>
        <v>0</v>
      </c>
      <c r="K758" t="str">
        <f>IF('3.Stok Awal'!$L758=0,"",'3.Stok Awal'!$L758)</f>
        <v/>
      </c>
      <c r="L758">
        <f>IF('3.Stok Awal'!$N758=0,0,'3.Stok Awal'!$N758)</f>
        <v>0</v>
      </c>
      <c r="M758" t="str">
        <f>IF('3.Stok Awal'!$O758=0,"",'3.Stok Awal'!$O758)</f>
        <v/>
      </c>
      <c r="N758">
        <f>SUMIF('4.Sell to Trade'!$O$5:$O$5003,'5.Stok Akhir'!$G758,'4.Sell to Trade'!$Q$5:$Q$5003)</f>
        <v>0</v>
      </c>
      <c r="O758" t="str">
        <f>IF('3.Stok Awal'!$L758=0,"",'3.Stok Awal'!$L758)</f>
        <v/>
      </c>
      <c r="P758">
        <f>IF(ISNA(VLOOKUP($A758,STOK_AWAL,13,0)),0,IF(VLOOKUP($A758,STOK_AWAL,13,0)&gt;0,ROUNDDOWN(L758/VLOOKUP($A758,STOK_AWAL,13,0),0),0))</f>
        <v>0</v>
      </c>
      <c r="Q758" t="str">
        <f>I758</f>
        <v/>
      </c>
      <c r="R758">
        <f>IFERROR(MOD(L758,VLOOKUP($A758,STOK_AWAL,13,0)),0)</f>
        <v>0</v>
      </c>
      <c r="S758" t="str">
        <f>K758</f>
        <v/>
      </c>
      <c r="T758">
        <f>R758+(P758*(IFERROR(VLOOKUP($A758,STOK_AWAL,13,0),0)))</f>
        <v>0</v>
      </c>
      <c r="U758" t="str">
        <f>M758</f>
        <v/>
      </c>
    </row>
    <row r="759" spans="1:21" x14ac:dyDescent="0.25">
      <c r="A759" t="str">
        <f>IF('3.Stok Awal'!$A759=0,"",'3.Stok Awal'!$A759)</f>
        <v/>
      </c>
      <c r="B759" t="str">
        <f>IF('3.Stok Awal'!$B759=0,"",'3.Stok Awal'!$B759)</f>
        <v/>
      </c>
      <c r="C759" t="str">
        <f>IF('3.Stok Awal'!$C759=0,"",'3.Stok Awal'!$C759)</f>
        <v/>
      </c>
      <c r="D759" t="str">
        <f>IF('3.Stok Awal'!$D759=0,"",'3.Stok Awal'!$D759)</f>
        <v/>
      </c>
      <c r="E759" t="str">
        <f>IF('3.Stok Awal'!$E759=0,"",'3.Stok Awal'!$E759)</f>
        <v/>
      </c>
      <c r="F759" s="4" t="str">
        <f>IF('3.Stok Awal'!$F759=0,"",'3.Stok Awal'!$F759)</f>
        <v/>
      </c>
      <c r="G759" s="4" t="str">
        <f t="shared" si="11"/>
        <v/>
      </c>
      <c r="H759">
        <f>IF('3.Stok Awal'!$I759=0,0,'3.Stok Awal'!$I759)</f>
        <v>0</v>
      </c>
      <c r="I759" t="str">
        <f>IF('3.Stok Awal'!$J759=0,"",'3.Stok Awal'!$J759)</f>
        <v/>
      </c>
      <c r="J759">
        <f>IF('3.Stok Awal'!$K759=0,0,'3.Stok Awal'!$K759)</f>
        <v>0</v>
      </c>
      <c r="K759" t="str">
        <f>IF('3.Stok Awal'!$L759=0,"",'3.Stok Awal'!$L759)</f>
        <v/>
      </c>
      <c r="L759">
        <f>IF('3.Stok Awal'!$N759=0,0,'3.Stok Awal'!$N759)</f>
        <v>0</v>
      </c>
      <c r="M759" t="str">
        <f>IF('3.Stok Awal'!$O759=0,"",'3.Stok Awal'!$O759)</f>
        <v/>
      </c>
      <c r="N759">
        <f>SUMIF('4.Sell to Trade'!$O$5:$O$5003,'5.Stok Akhir'!$G759,'4.Sell to Trade'!$Q$5:$Q$5003)</f>
        <v>0</v>
      </c>
      <c r="O759" t="str">
        <f>IF('3.Stok Awal'!$L759=0,"",'3.Stok Awal'!$L759)</f>
        <v/>
      </c>
      <c r="P759">
        <f>IF(ISNA(VLOOKUP($A759,STOK_AWAL,13,0)),0,IF(VLOOKUP($A759,STOK_AWAL,13,0)&gt;0,ROUNDDOWN(L759/VLOOKUP($A759,STOK_AWAL,13,0),0),0))</f>
        <v>0</v>
      </c>
      <c r="Q759" t="str">
        <f>I759</f>
        <v/>
      </c>
      <c r="R759">
        <f>IFERROR(MOD(L759,VLOOKUP($A759,STOK_AWAL,13,0)),0)</f>
        <v>0</v>
      </c>
      <c r="S759" t="str">
        <f>K759</f>
        <v/>
      </c>
      <c r="T759">
        <f>R759+(P759*(IFERROR(VLOOKUP($A759,STOK_AWAL,13,0),0)))</f>
        <v>0</v>
      </c>
      <c r="U759" t="str">
        <f>M759</f>
        <v/>
      </c>
    </row>
    <row r="760" spans="1:21" x14ac:dyDescent="0.25">
      <c r="A760" t="str">
        <f>IF('3.Stok Awal'!$A760=0,"",'3.Stok Awal'!$A760)</f>
        <v/>
      </c>
      <c r="B760" t="str">
        <f>IF('3.Stok Awal'!$B760=0,"",'3.Stok Awal'!$B760)</f>
        <v/>
      </c>
      <c r="C760" t="str">
        <f>IF('3.Stok Awal'!$C760=0,"",'3.Stok Awal'!$C760)</f>
        <v/>
      </c>
      <c r="D760" t="str">
        <f>IF('3.Stok Awal'!$D760=0,"",'3.Stok Awal'!$D760)</f>
        <v/>
      </c>
      <c r="E760" t="str">
        <f>IF('3.Stok Awal'!$E760=0,"",'3.Stok Awal'!$E760)</f>
        <v/>
      </c>
      <c r="F760" s="4" t="str">
        <f>IF('3.Stok Awal'!$F760=0,"",'3.Stok Awal'!$F760)</f>
        <v/>
      </c>
      <c r="G760" s="4" t="str">
        <f t="shared" si="11"/>
        <v/>
      </c>
      <c r="H760">
        <f>IF('3.Stok Awal'!$I760=0,0,'3.Stok Awal'!$I760)</f>
        <v>0</v>
      </c>
      <c r="I760" t="str">
        <f>IF('3.Stok Awal'!$J760=0,"",'3.Stok Awal'!$J760)</f>
        <v/>
      </c>
      <c r="J760">
        <f>IF('3.Stok Awal'!$K760=0,0,'3.Stok Awal'!$K760)</f>
        <v>0</v>
      </c>
      <c r="K760" t="str">
        <f>IF('3.Stok Awal'!$L760=0,"",'3.Stok Awal'!$L760)</f>
        <v/>
      </c>
      <c r="L760">
        <f>IF('3.Stok Awal'!$N760=0,0,'3.Stok Awal'!$N760)</f>
        <v>0</v>
      </c>
      <c r="M760" t="str">
        <f>IF('3.Stok Awal'!$O760=0,"",'3.Stok Awal'!$O760)</f>
        <v/>
      </c>
      <c r="N760">
        <f>SUMIF('4.Sell to Trade'!$O$5:$O$5003,'5.Stok Akhir'!$G760,'4.Sell to Trade'!$Q$5:$Q$5003)</f>
        <v>0</v>
      </c>
      <c r="O760" t="str">
        <f>IF('3.Stok Awal'!$L760=0,"",'3.Stok Awal'!$L760)</f>
        <v/>
      </c>
      <c r="P760">
        <f>IF(ISNA(VLOOKUP($A760,STOK_AWAL,13,0)),0,IF(VLOOKUP($A760,STOK_AWAL,13,0)&gt;0,ROUNDDOWN(L760/VLOOKUP($A760,STOK_AWAL,13,0),0),0))</f>
        <v>0</v>
      </c>
      <c r="Q760" t="str">
        <f>I760</f>
        <v/>
      </c>
      <c r="R760">
        <f>IFERROR(MOD(L760,VLOOKUP($A760,STOK_AWAL,13,0)),0)</f>
        <v>0</v>
      </c>
      <c r="S760" t="str">
        <f>K760</f>
        <v/>
      </c>
      <c r="T760">
        <f>R760+(P760*(IFERROR(VLOOKUP($A760,STOK_AWAL,13,0),0)))</f>
        <v>0</v>
      </c>
      <c r="U760" t="str">
        <f>M760</f>
        <v/>
      </c>
    </row>
    <row r="761" spans="1:21" x14ac:dyDescent="0.25">
      <c r="A761" t="str">
        <f>IF('3.Stok Awal'!$A761=0,"",'3.Stok Awal'!$A761)</f>
        <v/>
      </c>
      <c r="B761" t="str">
        <f>IF('3.Stok Awal'!$B761=0,"",'3.Stok Awal'!$B761)</f>
        <v/>
      </c>
      <c r="C761" t="str">
        <f>IF('3.Stok Awal'!$C761=0,"",'3.Stok Awal'!$C761)</f>
        <v/>
      </c>
      <c r="D761" t="str">
        <f>IF('3.Stok Awal'!$D761=0,"",'3.Stok Awal'!$D761)</f>
        <v/>
      </c>
      <c r="E761" t="str">
        <f>IF('3.Stok Awal'!$E761=0,"",'3.Stok Awal'!$E761)</f>
        <v/>
      </c>
      <c r="F761" s="4" t="str">
        <f>IF('3.Stok Awal'!$F761=0,"",'3.Stok Awal'!$F761)</f>
        <v/>
      </c>
      <c r="G761" s="4" t="str">
        <f t="shared" si="11"/>
        <v/>
      </c>
      <c r="H761">
        <f>IF('3.Stok Awal'!$I761=0,0,'3.Stok Awal'!$I761)</f>
        <v>0</v>
      </c>
      <c r="I761" t="str">
        <f>IF('3.Stok Awal'!$J761=0,"",'3.Stok Awal'!$J761)</f>
        <v/>
      </c>
      <c r="J761">
        <f>IF('3.Stok Awal'!$K761=0,0,'3.Stok Awal'!$K761)</f>
        <v>0</v>
      </c>
      <c r="K761" t="str">
        <f>IF('3.Stok Awal'!$L761=0,"",'3.Stok Awal'!$L761)</f>
        <v/>
      </c>
      <c r="L761">
        <f>IF('3.Stok Awal'!$N761=0,0,'3.Stok Awal'!$N761)</f>
        <v>0</v>
      </c>
      <c r="M761" t="str">
        <f>IF('3.Stok Awal'!$O761=0,"",'3.Stok Awal'!$O761)</f>
        <v/>
      </c>
      <c r="N761">
        <f>SUMIF('4.Sell to Trade'!$O$5:$O$5003,'5.Stok Akhir'!$G761,'4.Sell to Trade'!$Q$5:$Q$5003)</f>
        <v>0</v>
      </c>
      <c r="O761" t="str">
        <f>IF('3.Stok Awal'!$L761=0,"",'3.Stok Awal'!$L761)</f>
        <v/>
      </c>
      <c r="P761">
        <f>IF(ISNA(VLOOKUP($A761,STOK_AWAL,13,0)),0,IF(VLOOKUP($A761,STOK_AWAL,13,0)&gt;0,ROUNDDOWN(L761/VLOOKUP($A761,STOK_AWAL,13,0),0),0))</f>
        <v>0</v>
      </c>
      <c r="Q761" t="str">
        <f>I761</f>
        <v/>
      </c>
      <c r="R761">
        <f>IFERROR(MOD(L761,VLOOKUP($A761,STOK_AWAL,13,0)),0)</f>
        <v>0</v>
      </c>
      <c r="S761" t="str">
        <f>K761</f>
        <v/>
      </c>
      <c r="T761">
        <f>R761+(P761*(IFERROR(VLOOKUP($A761,STOK_AWAL,13,0),0)))</f>
        <v>0</v>
      </c>
      <c r="U761" t="str">
        <f>M761</f>
        <v/>
      </c>
    </row>
    <row r="762" spans="1:21" x14ac:dyDescent="0.25">
      <c r="A762" t="str">
        <f>IF('3.Stok Awal'!$A762=0,"",'3.Stok Awal'!$A762)</f>
        <v/>
      </c>
      <c r="B762" t="str">
        <f>IF('3.Stok Awal'!$B762=0,"",'3.Stok Awal'!$B762)</f>
        <v/>
      </c>
      <c r="C762" t="str">
        <f>IF('3.Stok Awal'!$C762=0,"",'3.Stok Awal'!$C762)</f>
        <v/>
      </c>
      <c r="D762" t="str">
        <f>IF('3.Stok Awal'!$D762=0,"",'3.Stok Awal'!$D762)</f>
        <v/>
      </c>
      <c r="E762" t="str">
        <f>IF('3.Stok Awal'!$E762=0,"",'3.Stok Awal'!$E762)</f>
        <v/>
      </c>
      <c r="F762" s="4" t="str">
        <f>IF('3.Stok Awal'!$F762=0,"",'3.Stok Awal'!$F762)</f>
        <v/>
      </c>
      <c r="G762" s="4" t="str">
        <f t="shared" si="11"/>
        <v/>
      </c>
      <c r="H762">
        <f>IF('3.Stok Awal'!$I762=0,0,'3.Stok Awal'!$I762)</f>
        <v>0</v>
      </c>
      <c r="I762" t="str">
        <f>IF('3.Stok Awal'!$J762=0,"",'3.Stok Awal'!$J762)</f>
        <v/>
      </c>
      <c r="J762">
        <f>IF('3.Stok Awal'!$K762=0,0,'3.Stok Awal'!$K762)</f>
        <v>0</v>
      </c>
      <c r="K762" t="str">
        <f>IF('3.Stok Awal'!$L762=0,"",'3.Stok Awal'!$L762)</f>
        <v/>
      </c>
      <c r="L762">
        <f>IF('3.Stok Awal'!$N762=0,0,'3.Stok Awal'!$N762)</f>
        <v>0</v>
      </c>
      <c r="M762" t="str">
        <f>IF('3.Stok Awal'!$O762=0,"",'3.Stok Awal'!$O762)</f>
        <v/>
      </c>
      <c r="N762">
        <f>SUMIF('4.Sell to Trade'!$O$5:$O$5003,'5.Stok Akhir'!$G762,'4.Sell to Trade'!$Q$5:$Q$5003)</f>
        <v>0</v>
      </c>
      <c r="O762" t="str">
        <f>IF('3.Stok Awal'!$L762=0,"",'3.Stok Awal'!$L762)</f>
        <v/>
      </c>
      <c r="P762">
        <f>IF(ISNA(VLOOKUP($A762,STOK_AWAL,13,0)),0,IF(VLOOKUP($A762,STOK_AWAL,13,0)&gt;0,ROUNDDOWN(L762/VLOOKUP($A762,STOK_AWAL,13,0),0),0))</f>
        <v>0</v>
      </c>
      <c r="Q762" t="str">
        <f>I762</f>
        <v/>
      </c>
      <c r="R762">
        <f>IFERROR(MOD(L762,VLOOKUP($A762,STOK_AWAL,13,0)),0)</f>
        <v>0</v>
      </c>
      <c r="S762" t="str">
        <f>K762</f>
        <v/>
      </c>
      <c r="T762">
        <f>R762+(P762*(IFERROR(VLOOKUP($A762,STOK_AWAL,13,0),0)))</f>
        <v>0</v>
      </c>
      <c r="U762" t="str">
        <f>M762</f>
        <v/>
      </c>
    </row>
    <row r="763" spans="1:21" x14ac:dyDescent="0.25">
      <c r="A763" t="str">
        <f>IF('3.Stok Awal'!$A763=0,"",'3.Stok Awal'!$A763)</f>
        <v/>
      </c>
      <c r="B763" t="str">
        <f>IF('3.Stok Awal'!$B763=0,"",'3.Stok Awal'!$B763)</f>
        <v/>
      </c>
      <c r="C763" t="str">
        <f>IF('3.Stok Awal'!$C763=0,"",'3.Stok Awal'!$C763)</f>
        <v/>
      </c>
      <c r="D763" t="str">
        <f>IF('3.Stok Awal'!$D763=0,"",'3.Stok Awal'!$D763)</f>
        <v/>
      </c>
      <c r="E763" t="str">
        <f>IF('3.Stok Awal'!$E763=0,"",'3.Stok Awal'!$E763)</f>
        <v/>
      </c>
      <c r="F763" s="4" t="str">
        <f>IF('3.Stok Awal'!$F763=0,"",'3.Stok Awal'!$F763)</f>
        <v/>
      </c>
      <c r="G763" s="4" t="str">
        <f t="shared" si="11"/>
        <v/>
      </c>
      <c r="H763">
        <f>IF('3.Stok Awal'!$I763=0,0,'3.Stok Awal'!$I763)</f>
        <v>0</v>
      </c>
      <c r="I763" t="str">
        <f>IF('3.Stok Awal'!$J763=0,"",'3.Stok Awal'!$J763)</f>
        <v/>
      </c>
      <c r="J763">
        <f>IF('3.Stok Awal'!$K763=0,0,'3.Stok Awal'!$K763)</f>
        <v>0</v>
      </c>
      <c r="K763" t="str">
        <f>IF('3.Stok Awal'!$L763=0,"",'3.Stok Awal'!$L763)</f>
        <v/>
      </c>
      <c r="L763">
        <f>IF('3.Stok Awal'!$N763=0,0,'3.Stok Awal'!$N763)</f>
        <v>0</v>
      </c>
      <c r="M763" t="str">
        <f>IF('3.Stok Awal'!$O763=0,"",'3.Stok Awal'!$O763)</f>
        <v/>
      </c>
      <c r="N763">
        <f>SUMIF('4.Sell to Trade'!$O$5:$O$5003,'5.Stok Akhir'!$G763,'4.Sell to Trade'!$Q$5:$Q$5003)</f>
        <v>0</v>
      </c>
      <c r="O763" t="str">
        <f>IF('3.Stok Awal'!$L763=0,"",'3.Stok Awal'!$L763)</f>
        <v/>
      </c>
      <c r="P763">
        <f>IF(ISNA(VLOOKUP($A763,STOK_AWAL,13,0)),0,IF(VLOOKUP($A763,STOK_AWAL,13,0)&gt;0,ROUNDDOWN(L763/VLOOKUP($A763,STOK_AWAL,13,0),0),0))</f>
        <v>0</v>
      </c>
      <c r="Q763" t="str">
        <f>I763</f>
        <v/>
      </c>
      <c r="R763">
        <f>IFERROR(MOD(L763,VLOOKUP($A763,STOK_AWAL,13,0)),0)</f>
        <v>0</v>
      </c>
      <c r="S763" t="str">
        <f>K763</f>
        <v/>
      </c>
      <c r="T763">
        <f>R763+(P763*(IFERROR(VLOOKUP($A763,STOK_AWAL,13,0),0)))</f>
        <v>0</v>
      </c>
      <c r="U763" t="str">
        <f>M763</f>
        <v/>
      </c>
    </row>
    <row r="764" spans="1:21" x14ac:dyDescent="0.25">
      <c r="A764" t="str">
        <f>IF('3.Stok Awal'!$A764=0,"",'3.Stok Awal'!$A764)</f>
        <v/>
      </c>
      <c r="B764" t="str">
        <f>IF('3.Stok Awal'!$B764=0,"",'3.Stok Awal'!$B764)</f>
        <v/>
      </c>
      <c r="C764" t="str">
        <f>IF('3.Stok Awal'!$C764=0,"",'3.Stok Awal'!$C764)</f>
        <v/>
      </c>
      <c r="D764" t="str">
        <f>IF('3.Stok Awal'!$D764=0,"",'3.Stok Awal'!$D764)</f>
        <v/>
      </c>
      <c r="E764" t="str">
        <f>IF('3.Stok Awal'!$E764=0,"",'3.Stok Awal'!$E764)</f>
        <v/>
      </c>
      <c r="F764" s="4" t="str">
        <f>IF('3.Stok Awal'!$F764=0,"",'3.Stok Awal'!$F764)</f>
        <v/>
      </c>
      <c r="G764" s="4" t="str">
        <f t="shared" si="11"/>
        <v/>
      </c>
      <c r="H764">
        <f>IF('3.Stok Awal'!$I764=0,0,'3.Stok Awal'!$I764)</f>
        <v>0</v>
      </c>
      <c r="I764" t="str">
        <f>IF('3.Stok Awal'!$J764=0,"",'3.Stok Awal'!$J764)</f>
        <v/>
      </c>
      <c r="J764">
        <f>IF('3.Stok Awal'!$K764=0,0,'3.Stok Awal'!$K764)</f>
        <v>0</v>
      </c>
      <c r="K764" t="str">
        <f>IF('3.Stok Awal'!$L764=0,"",'3.Stok Awal'!$L764)</f>
        <v/>
      </c>
      <c r="L764">
        <f>IF('3.Stok Awal'!$N764=0,0,'3.Stok Awal'!$N764)</f>
        <v>0</v>
      </c>
      <c r="M764" t="str">
        <f>IF('3.Stok Awal'!$O764=0,"",'3.Stok Awal'!$O764)</f>
        <v/>
      </c>
      <c r="N764">
        <f>SUMIF('4.Sell to Trade'!$O$5:$O$5003,'5.Stok Akhir'!$G764,'4.Sell to Trade'!$Q$5:$Q$5003)</f>
        <v>0</v>
      </c>
      <c r="O764" t="str">
        <f>IF('3.Stok Awal'!$L764=0,"",'3.Stok Awal'!$L764)</f>
        <v/>
      </c>
      <c r="P764">
        <f>IF(ISNA(VLOOKUP($A764,STOK_AWAL,13,0)),0,IF(VLOOKUP($A764,STOK_AWAL,13,0)&gt;0,ROUNDDOWN(L764/VLOOKUP($A764,STOK_AWAL,13,0),0),0))</f>
        <v>0</v>
      </c>
      <c r="Q764" t="str">
        <f>I764</f>
        <v/>
      </c>
      <c r="R764">
        <f>IFERROR(MOD(L764,VLOOKUP($A764,STOK_AWAL,13,0)),0)</f>
        <v>0</v>
      </c>
      <c r="S764" t="str">
        <f>K764</f>
        <v/>
      </c>
      <c r="T764">
        <f>R764+(P764*(IFERROR(VLOOKUP($A764,STOK_AWAL,13,0),0)))</f>
        <v>0</v>
      </c>
      <c r="U764" t="str">
        <f>M764</f>
        <v/>
      </c>
    </row>
    <row r="765" spans="1:21" x14ac:dyDescent="0.25">
      <c r="A765" t="str">
        <f>IF('3.Stok Awal'!$A765=0,"",'3.Stok Awal'!$A765)</f>
        <v/>
      </c>
      <c r="B765" t="str">
        <f>IF('3.Stok Awal'!$B765=0,"",'3.Stok Awal'!$B765)</f>
        <v/>
      </c>
      <c r="C765" t="str">
        <f>IF('3.Stok Awal'!$C765=0,"",'3.Stok Awal'!$C765)</f>
        <v/>
      </c>
      <c r="D765" t="str">
        <f>IF('3.Stok Awal'!$D765=0,"",'3.Stok Awal'!$D765)</f>
        <v/>
      </c>
      <c r="E765" t="str">
        <f>IF('3.Stok Awal'!$E765=0,"",'3.Stok Awal'!$E765)</f>
        <v/>
      </c>
      <c r="F765" s="4" t="str">
        <f>IF('3.Stok Awal'!$F765=0,"",'3.Stok Awal'!$F765)</f>
        <v/>
      </c>
      <c r="G765" s="4" t="str">
        <f t="shared" si="11"/>
        <v/>
      </c>
      <c r="H765">
        <f>IF('3.Stok Awal'!$I765=0,0,'3.Stok Awal'!$I765)</f>
        <v>0</v>
      </c>
      <c r="I765" t="str">
        <f>IF('3.Stok Awal'!$J765=0,"",'3.Stok Awal'!$J765)</f>
        <v/>
      </c>
      <c r="J765">
        <f>IF('3.Stok Awal'!$K765=0,0,'3.Stok Awal'!$K765)</f>
        <v>0</v>
      </c>
      <c r="K765" t="str">
        <f>IF('3.Stok Awal'!$L765=0,"",'3.Stok Awal'!$L765)</f>
        <v/>
      </c>
      <c r="L765">
        <f>IF('3.Stok Awal'!$N765=0,0,'3.Stok Awal'!$N765)</f>
        <v>0</v>
      </c>
      <c r="M765" t="str">
        <f>IF('3.Stok Awal'!$O765=0,"",'3.Stok Awal'!$O765)</f>
        <v/>
      </c>
      <c r="N765">
        <f>SUMIF('4.Sell to Trade'!$O$5:$O$5003,'5.Stok Akhir'!$G765,'4.Sell to Trade'!$Q$5:$Q$5003)</f>
        <v>0</v>
      </c>
      <c r="O765" t="str">
        <f>IF('3.Stok Awal'!$L765=0,"",'3.Stok Awal'!$L765)</f>
        <v/>
      </c>
      <c r="P765">
        <f>IF(ISNA(VLOOKUP($A765,STOK_AWAL,13,0)),0,IF(VLOOKUP($A765,STOK_AWAL,13,0)&gt;0,ROUNDDOWN(L765/VLOOKUP($A765,STOK_AWAL,13,0),0),0))</f>
        <v>0</v>
      </c>
      <c r="Q765" t="str">
        <f>I765</f>
        <v/>
      </c>
      <c r="R765">
        <f>IFERROR(MOD(L765,VLOOKUP($A765,STOK_AWAL,13,0)),0)</f>
        <v>0</v>
      </c>
      <c r="S765" t="str">
        <f>K765</f>
        <v/>
      </c>
      <c r="T765">
        <f>R765+(P765*(IFERROR(VLOOKUP($A765,STOK_AWAL,13,0),0)))</f>
        <v>0</v>
      </c>
      <c r="U765" t="str">
        <f>M765</f>
        <v/>
      </c>
    </row>
    <row r="766" spans="1:21" x14ac:dyDescent="0.25">
      <c r="A766" t="str">
        <f>IF('3.Stok Awal'!$A766=0,"",'3.Stok Awal'!$A766)</f>
        <v/>
      </c>
      <c r="B766" t="str">
        <f>IF('3.Stok Awal'!$B766=0,"",'3.Stok Awal'!$B766)</f>
        <v/>
      </c>
      <c r="C766" t="str">
        <f>IF('3.Stok Awal'!$C766=0,"",'3.Stok Awal'!$C766)</f>
        <v/>
      </c>
      <c r="D766" t="str">
        <f>IF('3.Stok Awal'!$D766=0,"",'3.Stok Awal'!$D766)</f>
        <v/>
      </c>
      <c r="E766" t="str">
        <f>IF('3.Stok Awal'!$E766=0,"",'3.Stok Awal'!$E766)</f>
        <v/>
      </c>
      <c r="F766" s="4" t="str">
        <f>IF('3.Stok Awal'!$F766=0,"",'3.Stok Awal'!$F766)</f>
        <v/>
      </c>
      <c r="G766" s="4" t="str">
        <f t="shared" si="11"/>
        <v/>
      </c>
      <c r="H766">
        <f>IF('3.Stok Awal'!$I766=0,0,'3.Stok Awal'!$I766)</f>
        <v>0</v>
      </c>
      <c r="I766" t="str">
        <f>IF('3.Stok Awal'!$J766=0,"",'3.Stok Awal'!$J766)</f>
        <v/>
      </c>
      <c r="J766">
        <f>IF('3.Stok Awal'!$K766=0,0,'3.Stok Awal'!$K766)</f>
        <v>0</v>
      </c>
      <c r="K766" t="str">
        <f>IF('3.Stok Awal'!$L766=0,"",'3.Stok Awal'!$L766)</f>
        <v/>
      </c>
      <c r="L766">
        <f>IF('3.Stok Awal'!$N766=0,0,'3.Stok Awal'!$N766)</f>
        <v>0</v>
      </c>
      <c r="M766" t="str">
        <f>IF('3.Stok Awal'!$O766=0,"",'3.Stok Awal'!$O766)</f>
        <v/>
      </c>
      <c r="N766">
        <f>SUMIF('4.Sell to Trade'!$O$5:$O$5003,'5.Stok Akhir'!$G766,'4.Sell to Trade'!$Q$5:$Q$5003)</f>
        <v>0</v>
      </c>
      <c r="O766" t="str">
        <f>IF('3.Stok Awal'!$L766=0,"",'3.Stok Awal'!$L766)</f>
        <v/>
      </c>
      <c r="P766">
        <f>IF(ISNA(VLOOKUP($A766,STOK_AWAL,13,0)),0,IF(VLOOKUP($A766,STOK_AWAL,13,0)&gt;0,ROUNDDOWN(L766/VLOOKUP($A766,STOK_AWAL,13,0),0),0))</f>
        <v>0</v>
      </c>
      <c r="Q766" t="str">
        <f>I766</f>
        <v/>
      </c>
      <c r="R766">
        <f>IFERROR(MOD(L766,VLOOKUP($A766,STOK_AWAL,13,0)),0)</f>
        <v>0</v>
      </c>
      <c r="S766" t="str">
        <f>K766</f>
        <v/>
      </c>
      <c r="T766">
        <f>R766+(P766*(IFERROR(VLOOKUP($A766,STOK_AWAL,13,0),0)))</f>
        <v>0</v>
      </c>
      <c r="U766" t="str">
        <f>M766</f>
        <v/>
      </c>
    </row>
    <row r="767" spans="1:21" x14ac:dyDescent="0.25">
      <c r="A767" t="str">
        <f>IF('3.Stok Awal'!$A767=0,"",'3.Stok Awal'!$A767)</f>
        <v/>
      </c>
      <c r="B767" t="str">
        <f>IF('3.Stok Awal'!$B767=0,"",'3.Stok Awal'!$B767)</f>
        <v/>
      </c>
      <c r="C767" t="str">
        <f>IF('3.Stok Awal'!$C767=0,"",'3.Stok Awal'!$C767)</f>
        <v/>
      </c>
      <c r="D767" t="str">
        <f>IF('3.Stok Awal'!$D767=0,"",'3.Stok Awal'!$D767)</f>
        <v/>
      </c>
      <c r="E767" t="str">
        <f>IF('3.Stok Awal'!$E767=0,"",'3.Stok Awal'!$E767)</f>
        <v/>
      </c>
      <c r="F767" s="4" t="str">
        <f>IF('3.Stok Awal'!$F767=0,"",'3.Stok Awal'!$F767)</f>
        <v/>
      </c>
      <c r="G767" s="4" t="str">
        <f t="shared" si="11"/>
        <v/>
      </c>
      <c r="H767">
        <f>IF('3.Stok Awal'!$I767=0,0,'3.Stok Awal'!$I767)</f>
        <v>0</v>
      </c>
      <c r="I767" t="str">
        <f>IF('3.Stok Awal'!$J767=0,"",'3.Stok Awal'!$J767)</f>
        <v/>
      </c>
      <c r="J767">
        <f>IF('3.Stok Awal'!$K767=0,0,'3.Stok Awal'!$K767)</f>
        <v>0</v>
      </c>
      <c r="K767" t="str">
        <f>IF('3.Stok Awal'!$L767=0,"",'3.Stok Awal'!$L767)</f>
        <v/>
      </c>
      <c r="L767">
        <f>IF('3.Stok Awal'!$N767=0,0,'3.Stok Awal'!$N767)</f>
        <v>0</v>
      </c>
      <c r="M767" t="str">
        <f>IF('3.Stok Awal'!$O767=0,"",'3.Stok Awal'!$O767)</f>
        <v/>
      </c>
      <c r="N767">
        <f>SUMIF('4.Sell to Trade'!$O$5:$O$5003,'5.Stok Akhir'!$G767,'4.Sell to Trade'!$Q$5:$Q$5003)</f>
        <v>0</v>
      </c>
      <c r="O767" t="str">
        <f>IF('3.Stok Awal'!$L767=0,"",'3.Stok Awal'!$L767)</f>
        <v/>
      </c>
      <c r="P767">
        <f>IF(ISNA(VLOOKUP($A767,STOK_AWAL,13,0)),0,IF(VLOOKUP($A767,STOK_AWAL,13,0)&gt;0,ROUNDDOWN(L767/VLOOKUP($A767,STOK_AWAL,13,0),0),0))</f>
        <v>0</v>
      </c>
      <c r="Q767" t="str">
        <f>I767</f>
        <v/>
      </c>
      <c r="R767">
        <f>IFERROR(MOD(L767,VLOOKUP($A767,STOK_AWAL,13,0)),0)</f>
        <v>0</v>
      </c>
      <c r="S767" t="str">
        <f>K767</f>
        <v/>
      </c>
      <c r="T767">
        <f>R767+(P767*(IFERROR(VLOOKUP($A767,STOK_AWAL,13,0),0)))</f>
        <v>0</v>
      </c>
      <c r="U767" t="str">
        <f>M767</f>
        <v/>
      </c>
    </row>
    <row r="768" spans="1:21" x14ac:dyDescent="0.25">
      <c r="A768" t="str">
        <f>IF('3.Stok Awal'!$A768=0,"",'3.Stok Awal'!$A768)</f>
        <v/>
      </c>
      <c r="B768" t="str">
        <f>IF('3.Stok Awal'!$B768=0,"",'3.Stok Awal'!$B768)</f>
        <v/>
      </c>
      <c r="C768" t="str">
        <f>IF('3.Stok Awal'!$C768=0,"",'3.Stok Awal'!$C768)</f>
        <v/>
      </c>
      <c r="D768" t="str">
        <f>IF('3.Stok Awal'!$D768=0,"",'3.Stok Awal'!$D768)</f>
        <v/>
      </c>
      <c r="E768" t="str">
        <f>IF('3.Stok Awal'!$E768=0,"",'3.Stok Awal'!$E768)</f>
        <v/>
      </c>
      <c r="F768" s="4" t="str">
        <f>IF('3.Stok Awal'!$F768=0,"",'3.Stok Awal'!$F768)</f>
        <v/>
      </c>
      <c r="G768" s="4" t="str">
        <f t="shared" si="11"/>
        <v/>
      </c>
      <c r="H768">
        <f>IF('3.Stok Awal'!$I768=0,0,'3.Stok Awal'!$I768)</f>
        <v>0</v>
      </c>
      <c r="I768" t="str">
        <f>IF('3.Stok Awal'!$J768=0,"",'3.Stok Awal'!$J768)</f>
        <v/>
      </c>
      <c r="J768">
        <f>IF('3.Stok Awal'!$K768=0,0,'3.Stok Awal'!$K768)</f>
        <v>0</v>
      </c>
      <c r="K768" t="str">
        <f>IF('3.Stok Awal'!$L768=0,"",'3.Stok Awal'!$L768)</f>
        <v/>
      </c>
      <c r="L768">
        <f>IF('3.Stok Awal'!$N768=0,0,'3.Stok Awal'!$N768)</f>
        <v>0</v>
      </c>
      <c r="M768" t="str">
        <f>IF('3.Stok Awal'!$O768=0,"",'3.Stok Awal'!$O768)</f>
        <v/>
      </c>
      <c r="N768">
        <f>SUMIF('4.Sell to Trade'!$O$5:$O$5003,'5.Stok Akhir'!$G768,'4.Sell to Trade'!$Q$5:$Q$5003)</f>
        <v>0</v>
      </c>
      <c r="O768" t="str">
        <f>IF('3.Stok Awal'!$L768=0,"",'3.Stok Awal'!$L768)</f>
        <v/>
      </c>
      <c r="P768">
        <f>IF(ISNA(VLOOKUP($A768,STOK_AWAL,13,0)),0,IF(VLOOKUP($A768,STOK_AWAL,13,0)&gt;0,ROUNDDOWN(L768/VLOOKUP($A768,STOK_AWAL,13,0),0),0))</f>
        <v>0</v>
      </c>
      <c r="Q768" t="str">
        <f>I768</f>
        <v/>
      </c>
      <c r="R768">
        <f>IFERROR(MOD(L768,VLOOKUP($A768,STOK_AWAL,13,0)),0)</f>
        <v>0</v>
      </c>
      <c r="S768" t="str">
        <f>K768</f>
        <v/>
      </c>
      <c r="T768">
        <f>R768+(P768*(IFERROR(VLOOKUP($A768,STOK_AWAL,13,0),0)))</f>
        <v>0</v>
      </c>
      <c r="U768" t="str">
        <f>M768</f>
        <v/>
      </c>
    </row>
    <row r="769" spans="1:21" x14ac:dyDescent="0.25">
      <c r="A769" t="str">
        <f>IF('3.Stok Awal'!$A769=0,"",'3.Stok Awal'!$A769)</f>
        <v/>
      </c>
      <c r="B769" t="str">
        <f>IF('3.Stok Awal'!$B769=0,"",'3.Stok Awal'!$B769)</f>
        <v/>
      </c>
      <c r="C769" t="str">
        <f>IF('3.Stok Awal'!$C769=0,"",'3.Stok Awal'!$C769)</f>
        <v/>
      </c>
      <c r="D769" t="str">
        <f>IF('3.Stok Awal'!$D769=0,"",'3.Stok Awal'!$D769)</f>
        <v/>
      </c>
      <c r="E769" t="str">
        <f>IF('3.Stok Awal'!$E769=0,"",'3.Stok Awal'!$E769)</f>
        <v/>
      </c>
      <c r="F769" s="4" t="str">
        <f>IF('3.Stok Awal'!$F769=0,"",'3.Stok Awal'!$F769)</f>
        <v/>
      </c>
      <c r="G769" s="4" t="str">
        <f t="shared" si="11"/>
        <v/>
      </c>
      <c r="H769">
        <f>IF('3.Stok Awal'!$I769=0,0,'3.Stok Awal'!$I769)</f>
        <v>0</v>
      </c>
      <c r="I769" t="str">
        <f>IF('3.Stok Awal'!$J769=0,"",'3.Stok Awal'!$J769)</f>
        <v/>
      </c>
      <c r="J769">
        <f>IF('3.Stok Awal'!$K769=0,0,'3.Stok Awal'!$K769)</f>
        <v>0</v>
      </c>
      <c r="K769" t="str">
        <f>IF('3.Stok Awal'!$L769=0,"",'3.Stok Awal'!$L769)</f>
        <v/>
      </c>
      <c r="L769">
        <f>IF('3.Stok Awal'!$N769=0,0,'3.Stok Awal'!$N769)</f>
        <v>0</v>
      </c>
      <c r="M769" t="str">
        <f>IF('3.Stok Awal'!$O769=0,"",'3.Stok Awal'!$O769)</f>
        <v/>
      </c>
      <c r="N769">
        <f>SUMIF('4.Sell to Trade'!$O$5:$O$5003,'5.Stok Akhir'!$G769,'4.Sell to Trade'!$Q$5:$Q$5003)</f>
        <v>0</v>
      </c>
      <c r="O769" t="str">
        <f>IF('3.Stok Awal'!$L769=0,"",'3.Stok Awal'!$L769)</f>
        <v/>
      </c>
      <c r="P769">
        <f>IF(ISNA(VLOOKUP($A769,STOK_AWAL,13,0)),0,IF(VLOOKUP($A769,STOK_AWAL,13,0)&gt;0,ROUNDDOWN(L769/VLOOKUP($A769,STOK_AWAL,13,0),0),0))</f>
        <v>0</v>
      </c>
      <c r="Q769" t="str">
        <f>I769</f>
        <v/>
      </c>
      <c r="R769">
        <f>IFERROR(MOD(L769,VLOOKUP($A769,STOK_AWAL,13,0)),0)</f>
        <v>0</v>
      </c>
      <c r="S769" t="str">
        <f>K769</f>
        <v/>
      </c>
      <c r="T769">
        <f>R769+(P769*(IFERROR(VLOOKUP($A769,STOK_AWAL,13,0),0)))</f>
        <v>0</v>
      </c>
      <c r="U769" t="str">
        <f>M769</f>
        <v/>
      </c>
    </row>
    <row r="770" spans="1:21" x14ac:dyDescent="0.25">
      <c r="A770" t="str">
        <f>IF('3.Stok Awal'!$A770=0,"",'3.Stok Awal'!$A770)</f>
        <v/>
      </c>
      <c r="B770" t="str">
        <f>IF('3.Stok Awal'!$B770=0,"",'3.Stok Awal'!$B770)</f>
        <v/>
      </c>
      <c r="C770" t="str">
        <f>IF('3.Stok Awal'!$C770=0,"",'3.Stok Awal'!$C770)</f>
        <v/>
      </c>
      <c r="D770" t="str">
        <f>IF('3.Stok Awal'!$D770=0,"",'3.Stok Awal'!$D770)</f>
        <v/>
      </c>
      <c r="E770" t="str">
        <f>IF('3.Stok Awal'!$E770=0,"",'3.Stok Awal'!$E770)</f>
        <v/>
      </c>
      <c r="F770" s="4" t="str">
        <f>IF('3.Stok Awal'!$F770=0,"",'3.Stok Awal'!$F770)</f>
        <v/>
      </c>
      <c r="G770" s="4" t="str">
        <f t="shared" si="11"/>
        <v/>
      </c>
      <c r="H770">
        <f>IF('3.Stok Awal'!$I770=0,0,'3.Stok Awal'!$I770)</f>
        <v>0</v>
      </c>
      <c r="I770" t="str">
        <f>IF('3.Stok Awal'!$J770=0,"",'3.Stok Awal'!$J770)</f>
        <v/>
      </c>
      <c r="J770">
        <f>IF('3.Stok Awal'!$K770=0,0,'3.Stok Awal'!$K770)</f>
        <v>0</v>
      </c>
      <c r="K770" t="str">
        <f>IF('3.Stok Awal'!$L770=0,"",'3.Stok Awal'!$L770)</f>
        <v/>
      </c>
      <c r="L770">
        <f>IF('3.Stok Awal'!$N770=0,0,'3.Stok Awal'!$N770)</f>
        <v>0</v>
      </c>
      <c r="M770" t="str">
        <f>IF('3.Stok Awal'!$O770=0,"",'3.Stok Awal'!$O770)</f>
        <v/>
      </c>
      <c r="N770">
        <f>SUMIF('4.Sell to Trade'!$O$5:$O$5003,'5.Stok Akhir'!$G770,'4.Sell to Trade'!$Q$5:$Q$5003)</f>
        <v>0</v>
      </c>
      <c r="O770" t="str">
        <f>IF('3.Stok Awal'!$L770=0,"",'3.Stok Awal'!$L770)</f>
        <v/>
      </c>
      <c r="P770">
        <f>IF(ISNA(VLOOKUP($A770,STOK_AWAL,13,0)),0,IF(VLOOKUP($A770,STOK_AWAL,13,0)&gt;0,ROUNDDOWN(L770/VLOOKUP($A770,STOK_AWAL,13,0),0),0))</f>
        <v>0</v>
      </c>
      <c r="Q770" t="str">
        <f>I770</f>
        <v/>
      </c>
      <c r="R770">
        <f>IFERROR(MOD(L770,VLOOKUP($A770,STOK_AWAL,13,0)),0)</f>
        <v>0</v>
      </c>
      <c r="S770" t="str">
        <f>K770</f>
        <v/>
      </c>
      <c r="T770">
        <f>R770+(P770*(IFERROR(VLOOKUP($A770,STOK_AWAL,13,0),0)))</f>
        <v>0</v>
      </c>
      <c r="U770" t="str">
        <f>M770</f>
        <v/>
      </c>
    </row>
    <row r="771" spans="1:21" x14ac:dyDescent="0.25">
      <c r="A771" t="str">
        <f>IF('3.Stok Awal'!$A771=0,"",'3.Stok Awal'!$A771)</f>
        <v/>
      </c>
      <c r="B771" t="str">
        <f>IF('3.Stok Awal'!$B771=0,"",'3.Stok Awal'!$B771)</f>
        <v/>
      </c>
      <c r="C771" t="str">
        <f>IF('3.Stok Awal'!$C771=0,"",'3.Stok Awal'!$C771)</f>
        <v/>
      </c>
      <c r="D771" t="str">
        <f>IF('3.Stok Awal'!$D771=0,"",'3.Stok Awal'!$D771)</f>
        <v/>
      </c>
      <c r="E771" t="str">
        <f>IF('3.Stok Awal'!$E771=0,"",'3.Stok Awal'!$E771)</f>
        <v/>
      </c>
      <c r="F771" s="4" t="str">
        <f>IF('3.Stok Awal'!$F771=0,"",'3.Stok Awal'!$F771)</f>
        <v/>
      </c>
      <c r="G771" s="4" t="str">
        <f t="shared" si="11"/>
        <v/>
      </c>
      <c r="H771">
        <f>IF('3.Stok Awal'!$I771=0,0,'3.Stok Awal'!$I771)</f>
        <v>0</v>
      </c>
      <c r="I771" t="str">
        <f>IF('3.Stok Awal'!$J771=0,"",'3.Stok Awal'!$J771)</f>
        <v/>
      </c>
      <c r="J771">
        <f>IF('3.Stok Awal'!$K771=0,0,'3.Stok Awal'!$K771)</f>
        <v>0</v>
      </c>
      <c r="K771" t="str">
        <f>IF('3.Stok Awal'!$L771=0,"",'3.Stok Awal'!$L771)</f>
        <v/>
      </c>
      <c r="L771">
        <f>IF('3.Stok Awal'!$N771=0,0,'3.Stok Awal'!$N771)</f>
        <v>0</v>
      </c>
      <c r="M771" t="str">
        <f>IF('3.Stok Awal'!$O771=0,"",'3.Stok Awal'!$O771)</f>
        <v/>
      </c>
      <c r="N771">
        <f>SUMIF('4.Sell to Trade'!$O$5:$O$5003,'5.Stok Akhir'!$G771,'4.Sell to Trade'!$Q$5:$Q$5003)</f>
        <v>0</v>
      </c>
      <c r="O771" t="str">
        <f>IF('3.Stok Awal'!$L771=0,"",'3.Stok Awal'!$L771)</f>
        <v/>
      </c>
      <c r="P771">
        <f>IF(ISNA(VLOOKUP($A771,STOK_AWAL,13,0)),0,IF(VLOOKUP($A771,STOK_AWAL,13,0)&gt;0,ROUNDDOWN(L771/VLOOKUP($A771,STOK_AWAL,13,0),0),0))</f>
        <v>0</v>
      </c>
      <c r="Q771" t="str">
        <f>I771</f>
        <v/>
      </c>
      <c r="R771">
        <f>IFERROR(MOD(L771,VLOOKUP($A771,STOK_AWAL,13,0)),0)</f>
        <v>0</v>
      </c>
      <c r="S771" t="str">
        <f>K771</f>
        <v/>
      </c>
      <c r="T771">
        <f>R771+(P771*(IFERROR(VLOOKUP($A771,STOK_AWAL,13,0),0)))</f>
        <v>0</v>
      </c>
      <c r="U771" t="str">
        <f>M771</f>
        <v/>
      </c>
    </row>
    <row r="772" spans="1:21" x14ac:dyDescent="0.25">
      <c r="A772" t="str">
        <f>IF('3.Stok Awal'!$A772=0,"",'3.Stok Awal'!$A772)</f>
        <v/>
      </c>
      <c r="B772" t="str">
        <f>IF('3.Stok Awal'!$B772=0,"",'3.Stok Awal'!$B772)</f>
        <v/>
      </c>
      <c r="C772" t="str">
        <f>IF('3.Stok Awal'!$C772=0,"",'3.Stok Awal'!$C772)</f>
        <v/>
      </c>
      <c r="D772" t="str">
        <f>IF('3.Stok Awal'!$D772=0,"",'3.Stok Awal'!$D772)</f>
        <v/>
      </c>
      <c r="E772" t="str">
        <f>IF('3.Stok Awal'!$E772=0,"",'3.Stok Awal'!$E772)</f>
        <v/>
      </c>
      <c r="F772" s="4" t="str">
        <f>IF('3.Stok Awal'!$F772=0,"",'3.Stok Awal'!$F772)</f>
        <v/>
      </c>
      <c r="G772" s="4" t="str">
        <f t="shared" si="11"/>
        <v/>
      </c>
      <c r="H772">
        <f>IF('3.Stok Awal'!$I772=0,0,'3.Stok Awal'!$I772)</f>
        <v>0</v>
      </c>
      <c r="I772" t="str">
        <f>IF('3.Stok Awal'!$J772=0,"",'3.Stok Awal'!$J772)</f>
        <v/>
      </c>
      <c r="J772">
        <f>IF('3.Stok Awal'!$K772=0,0,'3.Stok Awal'!$K772)</f>
        <v>0</v>
      </c>
      <c r="K772" t="str">
        <f>IF('3.Stok Awal'!$L772=0,"",'3.Stok Awal'!$L772)</f>
        <v/>
      </c>
      <c r="L772">
        <f>IF('3.Stok Awal'!$N772=0,0,'3.Stok Awal'!$N772)</f>
        <v>0</v>
      </c>
      <c r="M772" t="str">
        <f>IF('3.Stok Awal'!$O772=0,"",'3.Stok Awal'!$O772)</f>
        <v/>
      </c>
      <c r="N772">
        <f>SUMIF('4.Sell to Trade'!$O$5:$O$5003,'5.Stok Akhir'!$G772,'4.Sell to Trade'!$Q$5:$Q$5003)</f>
        <v>0</v>
      </c>
      <c r="O772" t="str">
        <f>IF('3.Stok Awal'!$L772=0,"",'3.Stok Awal'!$L772)</f>
        <v/>
      </c>
      <c r="P772">
        <f>IF(ISNA(VLOOKUP($A772,STOK_AWAL,13,0)),0,IF(VLOOKUP($A772,STOK_AWAL,13,0)&gt;0,ROUNDDOWN(L772/VLOOKUP($A772,STOK_AWAL,13,0),0),0))</f>
        <v>0</v>
      </c>
      <c r="Q772" t="str">
        <f>I772</f>
        <v/>
      </c>
      <c r="R772">
        <f>IFERROR(MOD(L772,VLOOKUP($A772,STOK_AWAL,13,0)),0)</f>
        <v>0</v>
      </c>
      <c r="S772" t="str">
        <f>K772</f>
        <v/>
      </c>
      <c r="T772">
        <f>R772+(P772*(IFERROR(VLOOKUP($A772,STOK_AWAL,13,0),0)))</f>
        <v>0</v>
      </c>
      <c r="U772" t="str">
        <f>M772</f>
        <v/>
      </c>
    </row>
    <row r="773" spans="1:21" x14ac:dyDescent="0.25">
      <c r="A773" t="str">
        <f>IF('3.Stok Awal'!$A773=0,"",'3.Stok Awal'!$A773)</f>
        <v/>
      </c>
      <c r="B773" t="str">
        <f>IF('3.Stok Awal'!$B773=0,"",'3.Stok Awal'!$B773)</f>
        <v/>
      </c>
      <c r="C773" t="str">
        <f>IF('3.Stok Awal'!$C773=0,"",'3.Stok Awal'!$C773)</f>
        <v/>
      </c>
      <c r="D773" t="str">
        <f>IF('3.Stok Awal'!$D773=0,"",'3.Stok Awal'!$D773)</f>
        <v/>
      </c>
      <c r="E773" t="str">
        <f>IF('3.Stok Awal'!$E773=0,"",'3.Stok Awal'!$E773)</f>
        <v/>
      </c>
      <c r="F773" s="4" t="str">
        <f>IF('3.Stok Awal'!$F773=0,"",'3.Stok Awal'!$F773)</f>
        <v/>
      </c>
      <c r="G773" s="4" t="str">
        <f t="shared" si="11"/>
        <v/>
      </c>
      <c r="H773">
        <f>IF('3.Stok Awal'!$I773=0,0,'3.Stok Awal'!$I773)</f>
        <v>0</v>
      </c>
      <c r="I773" t="str">
        <f>IF('3.Stok Awal'!$J773=0,"",'3.Stok Awal'!$J773)</f>
        <v/>
      </c>
      <c r="J773">
        <f>IF('3.Stok Awal'!$K773=0,0,'3.Stok Awal'!$K773)</f>
        <v>0</v>
      </c>
      <c r="K773" t="str">
        <f>IF('3.Stok Awal'!$L773=0,"",'3.Stok Awal'!$L773)</f>
        <v/>
      </c>
      <c r="L773">
        <f>IF('3.Stok Awal'!$N773=0,0,'3.Stok Awal'!$N773)</f>
        <v>0</v>
      </c>
      <c r="M773" t="str">
        <f>IF('3.Stok Awal'!$O773=0,"",'3.Stok Awal'!$O773)</f>
        <v/>
      </c>
      <c r="N773">
        <f>SUMIF('4.Sell to Trade'!$O$5:$O$5003,'5.Stok Akhir'!$G773,'4.Sell to Trade'!$Q$5:$Q$5003)</f>
        <v>0</v>
      </c>
      <c r="O773" t="str">
        <f>IF('3.Stok Awal'!$L773=0,"",'3.Stok Awal'!$L773)</f>
        <v/>
      </c>
      <c r="P773">
        <f>IF(ISNA(VLOOKUP($A773,STOK_AWAL,13,0)),0,IF(VLOOKUP($A773,STOK_AWAL,13,0)&gt;0,ROUNDDOWN(L773/VLOOKUP($A773,STOK_AWAL,13,0),0),0))</f>
        <v>0</v>
      </c>
      <c r="Q773" t="str">
        <f>I773</f>
        <v/>
      </c>
      <c r="R773">
        <f>IFERROR(MOD(L773,VLOOKUP($A773,STOK_AWAL,13,0)),0)</f>
        <v>0</v>
      </c>
      <c r="S773" t="str">
        <f>K773</f>
        <v/>
      </c>
      <c r="T773">
        <f>R773+(P773*(IFERROR(VLOOKUP($A773,STOK_AWAL,13,0),0)))</f>
        <v>0</v>
      </c>
      <c r="U773" t="str">
        <f>M773</f>
        <v/>
      </c>
    </row>
    <row r="774" spans="1:21" x14ac:dyDescent="0.25">
      <c r="A774" t="str">
        <f>IF('3.Stok Awal'!$A774=0,"",'3.Stok Awal'!$A774)</f>
        <v/>
      </c>
      <c r="B774" t="str">
        <f>IF('3.Stok Awal'!$B774=0,"",'3.Stok Awal'!$B774)</f>
        <v/>
      </c>
      <c r="C774" t="str">
        <f>IF('3.Stok Awal'!$C774=0,"",'3.Stok Awal'!$C774)</f>
        <v/>
      </c>
      <c r="D774" t="str">
        <f>IF('3.Stok Awal'!$D774=0,"",'3.Stok Awal'!$D774)</f>
        <v/>
      </c>
      <c r="E774" t="str">
        <f>IF('3.Stok Awal'!$E774=0,"",'3.Stok Awal'!$E774)</f>
        <v/>
      </c>
      <c r="F774" s="4" t="str">
        <f>IF('3.Stok Awal'!$F774=0,"",'3.Stok Awal'!$F774)</f>
        <v/>
      </c>
      <c r="G774" s="4" t="str">
        <f t="shared" ref="G774:G837" si="12">A774&amp;F774</f>
        <v/>
      </c>
      <c r="H774">
        <f>IF('3.Stok Awal'!$I774=0,0,'3.Stok Awal'!$I774)</f>
        <v>0</v>
      </c>
      <c r="I774" t="str">
        <f>IF('3.Stok Awal'!$J774=0,"",'3.Stok Awal'!$J774)</f>
        <v/>
      </c>
      <c r="J774">
        <f>IF('3.Stok Awal'!$K774=0,0,'3.Stok Awal'!$K774)</f>
        <v>0</v>
      </c>
      <c r="K774" t="str">
        <f>IF('3.Stok Awal'!$L774=0,"",'3.Stok Awal'!$L774)</f>
        <v/>
      </c>
      <c r="L774">
        <f>IF('3.Stok Awal'!$N774=0,0,'3.Stok Awal'!$N774)</f>
        <v>0</v>
      </c>
      <c r="M774" t="str">
        <f>IF('3.Stok Awal'!$O774=0,"",'3.Stok Awal'!$O774)</f>
        <v/>
      </c>
      <c r="N774">
        <f>SUMIF('4.Sell to Trade'!$O$5:$O$5003,'5.Stok Akhir'!$G774,'4.Sell to Trade'!$Q$5:$Q$5003)</f>
        <v>0</v>
      </c>
      <c r="O774" t="str">
        <f>IF('3.Stok Awal'!$L774=0,"",'3.Stok Awal'!$L774)</f>
        <v/>
      </c>
      <c r="P774">
        <f>IF(ISNA(VLOOKUP($A774,STOK_AWAL,13,0)),0,IF(VLOOKUP($A774,STOK_AWAL,13,0)&gt;0,ROUNDDOWN(L774/VLOOKUP($A774,STOK_AWAL,13,0),0),0))</f>
        <v>0</v>
      </c>
      <c r="Q774" t="str">
        <f>I774</f>
        <v/>
      </c>
      <c r="R774">
        <f>IFERROR(MOD(L774,VLOOKUP($A774,STOK_AWAL,13,0)),0)</f>
        <v>0</v>
      </c>
      <c r="S774" t="str">
        <f>K774</f>
        <v/>
      </c>
      <c r="T774">
        <f>R774+(P774*(IFERROR(VLOOKUP($A774,STOK_AWAL,13,0),0)))</f>
        <v>0</v>
      </c>
      <c r="U774" t="str">
        <f>M774</f>
        <v/>
      </c>
    </row>
    <row r="775" spans="1:21" x14ac:dyDescent="0.25">
      <c r="A775" t="str">
        <f>IF('3.Stok Awal'!$A775=0,"",'3.Stok Awal'!$A775)</f>
        <v/>
      </c>
      <c r="B775" t="str">
        <f>IF('3.Stok Awal'!$B775=0,"",'3.Stok Awal'!$B775)</f>
        <v/>
      </c>
      <c r="C775" t="str">
        <f>IF('3.Stok Awal'!$C775=0,"",'3.Stok Awal'!$C775)</f>
        <v/>
      </c>
      <c r="D775" t="str">
        <f>IF('3.Stok Awal'!$D775=0,"",'3.Stok Awal'!$D775)</f>
        <v/>
      </c>
      <c r="E775" t="str">
        <f>IF('3.Stok Awal'!$E775=0,"",'3.Stok Awal'!$E775)</f>
        <v/>
      </c>
      <c r="F775" s="4" t="str">
        <f>IF('3.Stok Awal'!$F775=0,"",'3.Stok Awal'!$F775)</f>
        <v/>
      </c>
      <c r="G775" s="4" t="str">
        <f t="shared" si="12"/>
        <v/>
      </c>
      <c r="H775">
        <f>IF('3.Stok Awal'!$I775=0,0,'3.Stok Awal'!$I775)</f>
        <v>0</v>
      </c>
      <c r="I775" t="str">
        <f>IF('3.Stok Awal'!$J775=0,"",'3.Stok Awal'!$J775)</f>
        <v/>
      </c>
      <c r="J775">
        <f>IF('3.Stok Awal'!$K775=0,0,'3.Stok Awal'!$K775)</f>
        <v>0</v>
      </c>
      <c r="K775" t="str">
        <f>IF('3.Stok Awal'!$L775=0,"",'3.Stok Awal'!$L775)</f>
        <v/>
      </c>
      <c r="L775">
        <f>IF('3.Stok Awal'!$N775=0,0,'3.Stok Awal'!$N775)</f>
        <v>0</v>
      </c>
      <c r="M775" t="str">
        <f>IF('3.Stok Awal'!$O775=0,"",'3.Stok Awal'!$O775)</f>
        <v/>
      </c>
      <c r="N775">
        <f>SUMIF('4.Sell to Trade'!$O$5:$O$5003,'5.Stok Akhir'!$G775,'4.Sell to Trade'!$Q$5:$Q$5003)</f>
        <v>0</v>
      </c>
      <c r="O775" t="str">
        <f>IF('3.Stok Awal'!$L775=0,"",'3.Stok Awal'!$L775)</f>
        <v/>
      </c>
      <c r="P775">
        <f>IF(ISNA(VLOOKUP($A775,STOK_AWAL,13,0)),0,IF(VLOOKUP($A775,STOK_AWAL,13,0)&gt;0,ROUNDDOWN(L775/VLOOKUP($A775,STOK_AWAL,13,0),0),0))</f>
        <v>0</v>
      </c>
      <c r="Q775" t="str">
        <f>I775</f>
        <v/>
      </c>
      <c r="R775">
        <f>IFERROR(MOD(L775,VLOOKUP($A775,STOK_AWAL,13,0)),0)</f>
        <v>0</v>
      </c>
      <c r="S775" t="str">
        <f>K775</f>
        <v/>
      </c>
      <c r="T775">
        <f>R775+(P775*(IFERROR(VLOOKUP($A775,STOK_AWAL,13,0),0)))</f>
        <v>0</v>
      </c>
      <c r="U775" t="str">
        <f>M775</f>
        <v/>
      </c>
    </row>
    <row r="776" spans="1:21" x14ac:dyDescent="0.25">
      <c r="A776" t="str">
        <f>IF('3.Stok Awal'!$A776=0,"",'3.Stok Awal'!$A776)</f>
        <v/>
      </c>
      <c r="B776" t="str">
        <f>IF('3.Stok Awal'!$B776=0,"",'3.Stok Awal'!$B776)</f>
        <v/>
      </c>
      <c r="C776" t="str">
        <f>IF('3.Stok Awal'!$C776=0,"",'3.Stok Awal'!$C776)</f>
        <v/>
      </c>
      <c r="D776" t="str">
        <f>IF('3.Stok Awal'!$D776=0,"",'3.Stok Awal'!$D776)</f>
        <v/>
      </c>
      <c r="E776" t="str">
        <f>IF('3.Stok Awal'!$E776=0,"",'3.Stok Awal'!$E776)</f>
        <v/>
      </c>
      <c r="F776" s="4" t="str">
        <f>IF('3.Stok Awal'!$F776=0,"",'3.Stok Awal'!$F776)</f>
        <v/>
      </c>
      <c r="G776" s="4" t="str">
        <f t="shared" si="12"/>
        <v/>
      </c>
      <c r="H776">
        <f>IF('3.Stok Awal'!$I776=0,0,'3.Stok Awal'!$I776)</f>
        <v>0</v>
      </c>
      <c r="I776" t="str">
        <f>IF('3.Stok Awal'!$J776=0,"",'3.Stok Awal'!$J776)</f>
        <v/>
      </c>
      <c r="J776">
        <f>IF('3.Stok Awal'!$K776=0,0,'3.Stok Awal'!$K776)</f>
        <v>0</v>
      </c>
      <c r="K776" t="str">
        <f>IF('3.Stok Awal'!$L776=0,"",'3.Stok Awal'!$L776)</f>
        <v/>
      </c>
      <c r="L776">
        <f>IF('3.Stok Awal'!$N776=0,0,'3.Stok Awal'!$N776)</f>
        <v>0</v>
      </c>
      <c r="M776" t="str">
        <f>IF('3.Stok Awal'!$O776=0,"",'3.Stok Awal'!$O776)</f>
        <v/>
      </c>
      <c r="N776">
        <f>SUMIF('4.Sell to Trade'!$O$5:$O$5003,'5.Stok Akhir'!$G776,'4.Sell to Trade'!$Q$5:$Q$5003)</f>
        <v>0</v>
      </c>
      <c r="O776" t="str">
        <f>IF('3.Stok Awal'!$L776=0,"",'3.Stok Awal'!$L776)</f>
        <v/>
      </c>
      <c r="P776">
        <f>IF(ISNA(VLOOKUP($A776,STOK_AWAL,13,0)),0,IF(VLOOKUP($A776,STOK_AWAL,13,0)&gt;0,ROUNDDOWN(L776/VLOOKUP($A776,STOK_AWAL,13,0),0),0))</f>
        <v>0</v>
      </c>
      <c r="Q776" t="str">
        <f>I776</f>
        <v/>
      </c>
      <c r="R776">
        <f>IFERROR(MOD(L776,VLOOKUP($A776,STOK_AWAL,13,0)),0)</f>
        <v>0</v>
      </c>
      <c r="S776" t="str">
        <f>K776</f>
        <v/>
      </c>
      <c r="T776">
        <f>R776+(P776*(IFERROR(VLOOKUP($A776,STOK_AWAL,13,0),0)))</f>
        <v>0</v>
      </c>
      <c r="U776" t="str">
        <f>M776</f>
        <v/>
      </c>
    </row>
    <row r="777" spans="1:21" x14ac:dyDescent="0.25">
      <c r="A777" t="str">
        <f>IF('3.Stok Awal'!$A777=0,"",'3.Stok Awal'!$A777)</f>
        <v/>
      </c>
      <c r="B777" t="str">
        <f>IF('3.Stok Awal'!$B777=0,"",'3.Stok Awal'!$B777)</f>
        <v/>
      </c>
      <c r="C777" t="str">
        <f>IF('3.Stok Awal'!$C777=0,"",'3.Stok Awal'!$C777)</f>
        <v/>
      </c>
      <c r="D777" t="str">
        <f>IF('3.Stok Awal'!$D777=0,"",'3.Stok Awal'!$D777)</f>
        <v/>
      </c>
      <c r="E777" t="str">
        <f>IF('3.Stok Awal'!$E777=0,"",'3.Stok Awal'!$E777)</f>
        <v/>
      </c>
      <c r="F777" s="4" t="str">
        <f>IF('3.Stok Awal'!$F777=0,"",'3.Stok Awal'!$F777)</f>
        <v/>
      </c>
      <c r="G777" s="4" t="str">
        <f t="shared" si="12"/>
        <v/>
      </c>
      <c r="H777">
        <f>IF('3.Stok Awal'!$I777=0,0,'3.Stok Awal'!$I777)</f>
        <v>0</v>
      </c>
      <c r="I777" t="str">
        <f>IF('3.Stok Awal'!$J777=0,"",'3.Stok Awal'!$J777)</f>
        <v/>
      </c>
      <c r="J777">
        <f>IF('3.Stok Awal'!$K777=0,0,'3.Stok Awal'!$K777)</f>
        <v>0</v>
      </c>
      <c r="K777" t="str">
        <f>IF('3.Stok Awal'!$L777=0,"",'3.Stok Awal'!$L777)</f>
        <v/>
      </c>
      <c r="L777">
        <f>IF('3.Stok Awal'!$N777=0,0,'3.Stok Awal'!$N777)</f>
        <v>0</v>
      </c>
      <c r="M777" t="str">
        <f>IF('3.Stok Awal'!$O777=0,"",'3.Stok Awal'!$O777)</f>
        <v/>
      </c>
      <c r="N777">
        <f>SUMIF('4.Sell to Trade'!$O$5:$O$5003,'5.Stok Akhir'!$G777,'4.Sell to Trade'!$Q$5:$Q$5003)</f>
        <v>0</v>
      </c>
      <c r="O777" t="str">
        <f>IF('3.Stok Awal'!$L777=0,"",'3.Stok Awal'!$L777)</f>
        <v/>
      </c>
      <c r="P777">
        <f>IF(ISNA(VLOOKUP($A777,STOK_AWAL,13,0)),0,IF(VLOOKUP($A777,STOK_AWAL,13,0)&gt;0,ROUNDDOWN(L777/VLOOKUP($A777,STOK_AWAL,13,0),0),0))</f>
        <v>0</v>
      </c>
      <c r="Q777" t="str">
        <f>I777</f>
        <v/>
      </c>
      <c r="R777">
        <f>IFERROR(MOD(L777,VLOOKUP($A777,STOK_AWAL,13,0)),0)</f>
        <v>0</v>
      </c>
      <c r="S777" t="str">
        <f>K777</f>
        <v/>
      </c>
      <c r="T777">
        <f>R777+(P777*(IFERROR(VLOOKUP($A777,STOK_AWAL,13,0),0)))</f>
        <v>0</v>
      </c>
      <c r="U777" t="str">
        <f>M777</f>
        <v/>
      </c>
    </row>
    <row r="778" spans="1:21" x14ac:dyDescent="0.25">
      <c r="A778" t="str">
        <f>IF('3.Stok Awal'!$A778=0,"",'3.Stok Awal'!$A778)</f>
        <v/>
      </c>
      <c r="B778" t="str">
        <f>IF('3.Stok Awal'!$B778=0,"",'3.Stok Awal'!$B778)</f>
        <v/>
      </c>
      <c r="C778" t="str">
        <f>IF('3.Stok Awal'!$C778=0,"",'3.Stok Awal'!$C778)</f>
        <v/>
      </c>
      <c r="D778" t="str">
        <f>IF('3.Stok Awal'!$D778=0,"",'3.Stok Awal'!$D778)</f>
        <v/>
      </c>
      <c r="E778" t="str">
        <f>IF('3.Stok Awal'!$E778=0,"",'3.Stok Awal'!$E778)</f>
        <v/>
      </c>
      <c r="F778" s="4" t="str">
        <f>IF('3.Stok Awal'!$F778=0,"",'3.Stok Awal'!$F778)</f>
        <v/>
      </c>
      <c r="G778" s="4" t="str">
        <f t="shared" si="12"/>
        <v/>
      </c>
      <c r="H778">
        <f>IF('3.Stok Awal'!$I778=0,0,'3.Stok Awal'!$I778)</f>
        <v>0</v>
      </c>
      <c r="I778" t="str">
        <f>IF('3.Stok Awal'!$J778=0,"",'3.Stok Awal'!$J778)</f>
        <v/>
      </c>
      <c r="J778">
        <f>IF('3.Stok Awal'!$K778=0,0,'3.Stok Awal'!$K778)</f>
        <v>0</v>
      </c>
      <c r="K778" t="str">
        <f>IF('3.Stok Awal'!$L778=0,"",'3.Stok Awal'!$L778)</f>
        <v/>
      </c>
      <c r="L778">
        <f>IF('3.Stok Awal'!$N778=0,0,'3.Stok Awal'!$N778)</f>
        <v>0</v>
      </c>
      <c r="M778" t="str">
        <f>IF('3.Stok Awal'!$O778=0,"",'3.Stok Awal'!$O778)</f>
        <v/>
      </c>
      <c r="N778">
        <f>SUMIF('4.Sell to Trade'!$O$5:$O$5003,'5.Stok Akhir'!$G778,'4.Sell to Trade'!$Q$5:$Q$5003)</f>
        <v>0</v>
      </c>
      <c r="O778" t="str">
        <f>IF('3.Stok Awal'!$L778=0,"",'3.Stok Awal'!$L778)</f>
        <v/>
      </c>
      <c r="P778">
        <f>IF(ISNA(VLOOKUP($A778,STOK_AWAL,13,0)),0,IF(VLOOKUP($A778,STOK_AWAL,13,0)&gt;0,ROUNDDOWN(L778/VLOOKUP($A778,STOK_AWAL,13,0),0),0))</f>
        <v>0</v>
      </c>
      <c r="Q778" t="str">
        <f>I778</f>
        <v/>
      </c>
      <c r="R778">
        <f>IFERROR(MOD(L778,VLOOKUP($A778,STOK_AWAL,13,0)),0)</f>
        <v>0</v>
      </c>
      <c r="S778" t="str">
        <f>K778</f>
        <v/>
      </c>
      <c r="T778">
        <f>R778+(P778*(IFERROR(VLOOKUP($A778,STOK_AWAL,13,0),0)))</f>
        <v>0</v>
      </c>
      <c r="U778" t="str">
        <f>M778</f>
        <v/>
      </c>
    </row>
    <row r="779" spans="1:21" x14ac:dyDescent="0.25">
      <c r="A779" t="str">
        <f>IF('3.Stok Awal'!$A779=0,"",'3.Stok Awal'!$A779)</f>
        <v/>
      </c>
      <c r="B779" t="str">
        <f>IF('3.Stok Awal'!$B779=0,"",'3.Stok Awal'!$B779)</f>
        <v/>
      </c>
      <c r="C779" t="str">
        <f>IF('3.Stok Awal'!$C779=0,"",'3.Stok Awal'!$C779)</f>
        <v/>
      </c>
      <c r="D779" t="str">
        <f>IF('3.Stok Awal'!$D779=0,"",'3.Stok Awal'!$D779)</f>
        <v/>
      </c>
      <c r="E779" t="str">
        <f>IF('3.Stok Awal'!$E779=0,"",'3.Stok Awal'!$E779)</f>
        <v/>
      </c>
      <c r="F779" s="4" t="str">
        <f>IF('3.Stok Awal'!$F779=0,"",'3.Stok Awal'!$F779)</f>
        <v/>
      </c>
      <c r="G779" s="4" t="str">
        <f t="shared" si="12"/>
        <v/>
      </c>
      <c r="H779">
        <f>IF('3.Stok Awal'!$I779=0,0,'3.Stok Awal'!$I779)</f>
        <v>0</v>
      </c>
      <c r="I779" t="str">
        <f>IF('3.Stok Awal'!$J779=0,"",'3.Stok Awal'!$J779)</f>
        <v/>
      </c>
      <c r="J779">
        <f>IF('3.Stok Awal'!$K779=0,0,'3.Stok Awal'!$K779)</f>
        <v>0</v>
      </c>
      <c r="K779" t="str">
        <f>IF('3.Stok Awal'!$L779=0,"",'3.Stok Awal'!$L779)</f>
        <v/>
      </c>
      <c r="L779">
        <f>IF('3.Stok Awal'!$N779=0,0,'3.Stok Awal'!$N779)</f>
        <v>0</v>
      </c>
      <c r="M779" t="str">
        <f>IF('3.Stok Awal'!$O779=0,"",'3.Stok Awal'!$O779)</f>
        <v/>
      </c>
      <c r="N779">
        <f>SUMIF('4.Sell to Trade'!$O$5:$O$5003,'5.Stok Akhir'!$G779,'4.Sell to Trade'!$Q$5:$Q$5003)</f>
        <v>0</v>
      </c>
      <c r="O779" t="str">
        <f>IF('3.Stok Awal'!$L779=0,"",'3.Stok Awal'!$L779)</f>
        <v/>
      </c>
      <c r="P779">
        <f>IF(ISNA(VLOOKUP($A779,STOK_AWAL,13,0)),0,IF(VLOOKUP($A779,STOK_AWAL,13,0)&gt;0,ROUNDDOWN(L779/VLOOKUP($A779,STOK_AWAL,13,0),0),0))</f>
        <v>0</v>
      </c>
      <c r="Q779" t="str">
        <f>I779</f>
        <v/>
      </c>
      <c r="R779">
        <f>IFERROR(MOD(L779,VLOOKUP($A779,STOK_AWAL,13,0)),0)</f>
        <v>0</v>
      </c>
      <c r="S779" t="str">
        <f>K779</f>
        <v/>
      </c>
      <c r="T779">
        <f>R779+(P779*(IFERROR(VLOOKUP($A779,STOK_AWAL,13,0),0)))</f>
        <v>0</v>
      </c>
      <c r="U779" t="str">
        <f>M779</f>
        <v/>
      </c>
    </row>
    <row r="780" spans="1:21" x14ac:dyDescent="0.25">
      <c r="A780" t="str">
        <f>IF('3.Stok Awal'!$A780=0,"",'3.Stok Awal'!$A780)</f>
        <v/>
      </c>
      <c r="B780" t="str">
        <f>IF('3.Stok Awal'!$B780=0,"",'3.Stok Awal'!$B780)</f>
        <v/>
      </c>
      <c r="C780" t="str">
        <f>IF('3.Stok Awal'!$C780=0,"",'3.Stok Awal'!$C780)</f>
        <v/>
      </c>
      <c r="D780" t="str">
        <f>IF('3.Stok Awal'!$D780=0,"",'3.Stok Awal'!$D780)</f>
        <v/>
      </c>
      <c r="E780" t="str">
        <f>IF('3.Stok Awal'!$E780=0,"",'3.Stok Awal'!$E780)</f>
        <v/>
      </c>
      <c r="F780" s="4" t="str">
        <f>IF('3.Stok Awal'!$F780=0,"",'3.Stok Awal'!$F780)</f>
        <v/>
      </c>
      <c r="G780" s="4" t="str">
        <f t="shared" si="12"/>
        <v/>
      </c>
      <c r="H780">
        <f>IF('3.Stok Awal'!$I780=0,0,'3.Stok Awal'!$I780)</f>
        <v>0</v>
      </c>
      <c r="I780" t="str">
        <f>IF('3.Stok Awal'!$J780=0,"",'3.Stok Awal'!$J780)</f>
        <v/>
      </c>
      <c r="J780">
        <f>IF('3.Stok Awal'!$K780=0,0,'3.Stok Awal'!$K780)</f>
        <v>0</v>
      </c>
      <c r="K780" t="str">
        <f>IF('3.Stok Awal'!$L780=0,"",'3.Stok Awal'!$L780)</f>
        <v/>
      </c>
      <c r="L780">
        <f>IF('3.Stok Awal'!$N780=0,0,'3.Stok Awal'!$N780)</f>
        <v>0</v>
      </c>
      <c r="M780" t="str">
        <f>IF('3.Stok Awal'!$O780=0,"",'3.Stok Awal'!$O780)</f>
        <v/>
      </c>
      <c r="N780">
        <f>SUMIF('4.Sell to Trade'!$O$5:$O$5003,'5.Stok Akhir'!$G780,'4.Sell to Trade'!$Q$5:$Q$5003)</f>
        <v>0</v>
      </c>
      <c r="O780" t="str">
        <f>IF('3.Stok Awal'!$L780=0,"",'3.Stok Awal'!$L780)</f>
        <v/>
      </c>
      <c r="P780">
        <f>IF(ISNA(VLOOKUP($A780,STOK_AWAL,13,0)),0,IF(VLOOKUP($A780,STOK_AWAL,13,0)&gt;0,ROUNDDOWN(L780/VLOOKUP($A780,STOK_AWAL,13,0),0),0))</f>
        <v>0</v>
      </c>
      <c r="Q780" t="str">
        <f>I780</f>
        <v/>
      </c>
      <c r="R780">
        <f>IFERROR(MOD(L780,VLOOKUP($A780,STOK_AWAL,13,0)),0)</f>
        <v>0</v>
      </c>
      <c r="S780" t="str">
        <f>K780</f>
        <v/>
      </c>
      <c r="T780">
        <f>R780+(P780*(IFERROR(VLOOKUP($A780,STOK_AWAL,13,0),0)))</f>
        <v>0</v>
      </c>
      <c r="U780" t="str">
        <f>M780</f>
        <v/>
      </c>
    </row>
    <row r="781" spans="1:21" x14ac:dyDescent="0.25">
      <c r="A781" t="str">
        <f>IF('3.Stok Awal'!$A781=0,"",'3.Stok Awal'!$A781)</f>
        <v/>
      </c>
      <c r="B781" t="str">
        <f>IF('3.Stok Awal'!$B781=0,"",'3.Stok Awal'!$B781)</f>
        <v/>
      </c>
      <c r="C781" t="str">
        <f>IF('3.Stok Awal'!$C781=0,"",'3.Stok Awal'!$C781)</f>
        <v/>
      </c>
      <c r="D781" t="str">
        <f>IF('3.Stok Awal'!$D781=0,"",'3.Stok Awal'!$D781)</f>
        <v/>
      </c>
      <c r="E781" t="str">
        <f>IF('3.Stok Awal'!$E781=0,"",'3.Stok Awal'!$E781)</f>
        <v/>
      </c>
      <c r="F781" s="4" t="str">
        <f>IF('3.Stok Awal'!$F781=0,"",'3.Stok Awal'!$F781)</f>
        <v/>
      </c>
      <c r="G781" s="4" t="str">
        <f t="shared" si="12"/>
        <v/>
      </c>
      <c r="H781">
        <f>IF('3.Stok Awal'!$I781=0,0,'3.Stok Awal'!$I781)</f>
        <v>0</v>
      </c>
      <c r="I781" t="str">
        <f>IF('3.Stok Awal'!$J781=0,"",'3.Stok Awal'!$J781)</f>
        <v/>
      </c>
      <c r="J781">
        <f>IF('3.Stok Awal'!$K781=0,0,'3.Stok Awal'!$K781)</f>
        <v>0</v>
      </c>
      <c r="K781" t="str">
        <f>IF('3.Stok Awal'!$L781=0,"",'3.Stok Awal'!$L781)</f>
        <v/>
      </c>
      <c r="L781">
        <f>IF('3.Stok Awal'!$N781=0,0,'3.Stok Awal'!$N781)</f>
        <v>0</v>
      </c>
      <c r="M781" t="str">
        <f>IF('3.Stok Awal'!$O781=0,"",'3.Stok Awal'!$O781)</f>
        <v/>
      </c>
      <c r="N781">
        <f>SUMIF('4.Sell to Trade'!$O$5:$O$5003,'5.Stok Akhir'!$G781,'4.Sell to Trade'!$Q$5:$Q$5003)</f>
        <v>0</v>
      </c>
      <c r="O781" t="str">
        <f>IF('3.Stok Awal'!$L781=0,"",'3.Stok Awal'!$L781)</f>
        <v/>
      </c>
      <c r="P781">
        <f>IF(ISNA(VLOOKUP($A781,STOK_AWAL,13,0)),0,IF(VLOOKUP($A781,STOK_AWAL,13,0)&gt;0,ROUNDDOWN(L781/VLOOKUP($A781,STOK_AWAL,13,0),0),0))</f>
        <v>0</v>
      </c>
      <c r="Q781" t="str">
        <f>I781</f>
        <v/>
      </c>
      <c r="R781">
        <f>IFERROR(MOD(L781,VLOOKUP($A781,STOK_AWAL,13,0)),0)</f>
        <v>0</v>
      </c>
      <c r="S781" t="str">
        <f>K781</f>
        <v/>
      </c>
      <c r="T781">
        <f>R781+(P781*(IFERROR(VLOOKUP($A781,STOK_AWAL,13,0),0)))</f>
        <v>0</v>
      </c>
      <c r="U781" t="str">
        <f>M781</f>
        <v/>
      </c>
    </row>
    <row r="782" spans="1:21" x14ac:dyDescent="0.25">
      <c r="A782" t="str">
        <f>IF('3.Stok Awal'!$A782=0,"",'3.Stok Awal'!$A782)</f>
        <v/>
      </c>
      <c r="B782" t="str">
        <f>IF('3.Stok Awal'!$B782=0,"",'3.Stok Awal'!$B782)</f>
        <v/>
      </c>
      <c r="C782" t="str">
        <f>IF('3.Stok Awal'!$C782=0,"",'3.Stok Awal'!$C782)</f>
        <v/>
      </c>
      <c r="D782" t="str">
        <f>IF('3.Stok Awal'!$D782=0,"",'3.Stok Awal'!$D782)</f>
        <v/>
      </c>
      <c r="E782" t="str">
        <f>IF('3.Stok Awal'!$E782=0,"",'3.Stok Awal'!$E782)</f>
        <v/>
      </c>
      <c r="F782" s="4" t="str">
        <f>IF('3.Stok Awal'!$F782=0,"",'3.Stok Awal'!$F782)</f>
        <v/>
      </c>
      <c r="G782" s="4" t="str">
        <f t="shared" si="12"/>
        <v/>
      </c>
      <c r="H782">
        <f>IF('3.Stok Awal'!$I782=0,0,'3.Stok Awal'!$I782)</f>
        <v>0</v>
      </c>
      <c r="I782" t="str">
        <f>IF('3.Stok Awal'!$J782=0,"",'3.Stok Awal'!$J782)</f>
        <v/>
      </c>
      <c r="J782">
        <f>IF('3.Stok Awal'!$K782=0,0,'3.Stok Awal'!$K782)</f>
        <v>0</v>
      </c>
      <c r="K782" t="str">
        <f>IF('3.Stok Awal'!$L782=0,"",'3.Stok Awal'!$L782)</f>
        <v/>
      </c>
      <c r="L782">
        <f>IF('3.Stok Awal'!$N782=0,0,'3.Stok Awal'!$N782)</f>
        <v>0</v>
      </c>
      <c r="M782" t="str">
        <f>IF('3.Stok Awal'!$O782=0,"",'3.Stok Awal'!$O782)</f>
        <v/>
      </c>
      <c r="N782">
        <f>SUMIF('4.Sell to Trade'!$O$5:$O$5003,'5.Stok Akhir'!$G782,'4.Sell to Trade'!$Q$5:$Q$5003)</f>
        <v>0</v>
      </c>
      <c r="O782" t="str">
        <f>IF('3.Stok Awal'!$L782=0,"",'3.Stok Awal'!$L782)</f>
        <v/>
      </c>
      <c r="P782">
        <f>IF(ISNA(VLOOKUP($A782,STOK_AWAL,13,0)),0,IF(VLOOKUP($A782,STOK_AWAL,13,0)&gt;0,ROUNDDOWN(L782/VLOOKUP($A782,STOK_AWAL,13,0),0),0))</f>
        <v>0</v>
      </c>
      <c r="Q782" t="str">
        <f>I782</f>
        <v/>
      </c>
      <c r="R782">
        <f>IFERROR(MOD(L782,VLOOKUP($A782,STOK_AWAL,13,0)),0)</f>
        <v>0</v>
      </c>
      <c r="S782" t="str">
        <f>K782</f>
        <v/>
      </c>
      <c r="T782">
        <f>R782+(P782*(IFERROR(VLOOKUP($A782,STOK_AWAL,13,0),0)))</f>
        <v>0</v>
      </c>
      <c r="U782" t="str">
        <f>M782</f>
        <v/>
      </c>
    </row>
    <row r="783" spans="1:21" x14ac:dyDescent="0.25">
      <c r="A783" t="str">
        <f>IF('3.Stok Awal'!$A783=0,"",'3.Stok Awal'!$A783)</f>
        <v/>
      </c>
      <c r="B783" t="str">
        <f>IF('3.Stok Awal'!$B783=0,"",'3.Stok Awal'!$B783)</f>
        <v/>
      </c>
      <c r="C783" t="str">
        <f>IF('3.Stok Awal'!$C783=0,"",'3.Stok Awal'!$C783)</f>
        <v/>
      </c>
      <c r="D783" t="str">
        <f>IF('3.Stok Awal'!$D783=0,"",'3.Stok Awal'!$D783)</f>
        <v/>
      </c>
      <c r="E783" t="str">
        <f>IF('3.Stok Awal'!$E783=0,"",'3.Stok Awal'!$E783)</f>
        <v/>
      </c>
      <c r="F783" s="4" t="str">
        <f>IF('3.Stok Awal'!$F783=0,"",'3.Stok Awal'!$F783)</f>
        <v/>
      </c>
      <c r="G783" s="4" t="str">
        <f t="shared" si="12"/>
        <v/>
      </c>
      <c r="H783">
        <f>IF('3.Stok Awal'!$I783=0,0,'3.Stok Awal'!$I783)</f>
        <v>0</v>
      </c>
      <c r="I783" t="str">
        <f>IF('3.Stok Awal'!$J783=0,"",'3.Stok Awal'!$J783)</f>
        <v/>
      </c>
      <c r="J783">
        <f>IF('3.Stok Awal'!$K783=0,0,'3.Stok Awal'!$K783)</f>
        <v>0</v>
      </c>
      <c r="K783" t="str">
        <f>IF('3.Stok Awal'!$L783=0,"",'3.Stok Awal'!$L783)</f>
        <v/>
      </c>
      <c r="L783">
        <f>IF('3.Stok Awal'!$N783=0,0,'3.Stok Awal'!$N783)</f>
        <v>0</v>
      </c>
      <c r="M783" t="str">
        <f>IF('3.Stok Awal'!$O783=0,"",'3.Stok Awal'!$O783)</f>
        <v/>
      </c>
      <c r="N783">
        <f>SUMIF('4.Sell to Trade'!$O$5:$O$5003,'5.Stok Akhir'!$G783,'4.Sell to Trade'!$Q$5:$Q$5003)</f>
        <v>0</v>
      </c>
      <c r="O783" t="str">
        <f>IF('3.Stok Awal'!$L783=0,"",'3.Stok Awal'!$L783)</f>
        <v/>
      </c>
      <c r="P783">
        <f>IF(ISNA(VLOOKUP($A783,STOK_AWAL,13,0)),0,IF(VLOOKUP($A783,STOK_AWAL,13,0)&gt;0,ROUNDDOWN(L783/VLOOKUP($A783,STOK_AWAL,13,0),0),0))</f>
        <v>0</v>
      </c>
      <c r="Q783" t="str">
        <f>I783</f>
        <v/>
      </c>
      <c r="R783">
        <f>IFERROR(MOD(L783,VLOOKUP($A783,STOK_AWAL,13,0)),0)</f>
        <v>0</v>
      </c>
      <c r="S783" t="str">
        <f>K783</f>
        <v/>
      </c>
      <c r="T783">
        <f>R783+(P783*(IFERROR(VLOOKUP($A783,STOK_AWAL,13,0),0)))</f>
        <v>0</v>
      </c>
      <c r="U783" t="str">
        <f>M783</f>
        <v/>
      </c>
    </row>
    <row r="784" spans="1:21" x14ac:dyDescent="0.25">
      <c r="A784" t="str">
        <f>IF('3.Stok Awal'!$A784=0,"",'3.Stok Awal'!$A784)</f>
        <v/>
      </c>
      <c r="B784" t="str">
        <f>IF('3.Stok Awal'!$B784=0,"",'3.Stok Awal'!$B784)</f>
        <v/>
      </c>
      <c r="C784" t="str">
        <f>IF('3.Stok Awal'!$C784=0,"",'3.Stok Awal'!$C784)</f>
        <v/>
      </c>
      <c r="D784" t="str">
        <f>IF('3.Stok Awal'!$D784=0,"",'3.Stok Awal'!$D784)</f>
        <v/>
      </c>
      <c r="E784" t="str">
        <f>IF('3.Stok Awal'!$E784=0,"",'3.Stok Awal'!$E784)</f>
        <v/>
      </c>
      <c r="F784" s="4" t="str">
        <f>IF('3.Stok Awal'!$F784=0,"",'3.Stok Awal'!$F784)</f>
        <v/>
      </c>
      <c r="G784" s="4" t="str">
        <f t="shared" si="12"/>
        <v/>
      </c>
      <c r="H784">
        <f>IF('3.Stok Awal'!$I784=0,0,'3.Stok Awal'!$I784)</f>
        <v>0</v>
      </c>
      <c r="I784" t="str">
        <f>IF('3.Stok Awal'!$J784=0,"",'3.Stok Awal'!$J784)</f>
        <v/>
      </c>
      <c r="J784">
        <f>IF('3.Stok Awal'!$K784=0,0,'3.Stok Awal'!$K784)</f>
        <v>0</v>
      </c>
      <c r="K784" t="str">
        <f>IF('3.Stok Awal'!$L784=0,"",'3.Stok Awal'!$L784)</f>
        <v/>
      </c>
      <c r="L784">
        <f>IF('3.Stok Awal'!$N784=0,0,'3.Stok Awal'!$N784)</f>
        <v>0</v>
      </c>
      <c r="M784" t="str">
        <f>IF('3.Stok Awal'!$O784=0,"",'3.Stok Awal'!$O784)</f>
        <v/>
      </c>
      <c r="N784">
        <f>SUMIF('4.Sell to Trade'!$O$5:$O$5003,'5.Stok Akhir'!$G784,'4.Sell to Trade'!$Q$5:$Q$5003)</f>
        <v>0</v>
      </c>
      <c r="O784" t="str">
        <f>IF('3.Stok Awal'!$L784=0,"",'3.Stok Awal'!$L784)</f>
        <v/>
      </c>
      <c r="P784">
        <f>IF(ISNA(VLOOKUP($A784,STOK_AWAL,13,0)),0,IF(VLOOKUP($A784,STOK_AWAL,13,0)&gt;0,ROUNDDOWN(L784/VLOOKUP($A784,STOK_AWAL,13,0),0),0))</f>
        <v>0</v>
      </c>
      <c r="Q784" t="str">
        <f>I784</f>
        <v/>
      </c>
      <c r="R784">
        <f>IFERROR(MOD(L784,VLOOKUP($A784,STOK_AWAL,13,0)),0)</f>
        <v>0</v>
      </c>
      <c r="S784" t="str">
        <f>K784</f>
        <v/>
      </c>
      <c r="T784">
        <f>R784+(P784*(IFERROR(VLOOKUP($A784,STOK_AWAL,13,0),0)))</f>
        <v>0</v>
      </c>
      <c r="U784" t="str">
        <f>M784</f>
        <v/>
      </c>
    </row>
    <row r="785" spans="1:21" x14ac:dyDescent="0.25">
      <c r="A785" t="str">
        <f>IF('3.Stok Awal'!$A785=0,"",'3.Stok Awal'!$A785)</f>
        <v/>
      </c>
      <c r="B785" t="str">
        <f>IF('3.Stok Awal'!$B785=0,"",'3.Stok Awal'!$B785)</f>
        <v/>
      </c>
      <c r="C785" t="str">
        <f>IF('3.Stok Awal'!$C785=0,"",'3.Stok Awal'!$C785)</f>
        <v/>
      </c>
      <c r="D785" t="str">
        <f>IF('3.Stok Awal'!$D785=0,"",'3.Stok Awal'!$D785)</f>
        <v/>
      </c>
      <c r="E785" t="str">
        <f>IF('3.Stok Awal'!$E785=0,"",'3.Stok Awal'!$E785)</f>
        <v/>
      </c>
      <c r="F785" s="4" t="str">
        <f>IF('3.Stok Awal'!$F785=0,"",'3.Stok Awal'!$F785)</f>
        <v/>
      </c>
      <c r="G785" s="4" t="str">
        <f t="shared" si="12"/>
        <v/>
      </c>
      <c r="H785">
        <f>IF('3.Stok Awal'!$I785=0,0,'3.Stok Awal'!$I785)</f>
        <v>0</v>
      </c>
      <c r="I785" t="str">
        <f>IF('3.Stok Awal'!$J785=0,"",'3.Stok Awal'!$J785)</f>
        <v/>
      </c>
      <c r="J785">
        <f>IF('3.Stok Awal'!$K785=0,0,'3.Stok Awal'!$K785)</f>
        <v>0</v>
      </c>
      <c r="K785" t="str">
        <f>IF('3.Stok Awal'!$L785=0,"",'3.Stok Awal'!$L785)</f>
        <v/>
      </c>
      <c r="L785">
        <f>IF('3.Stok Awal'!$N785=0,0,'3.Stok Awal'!$N785)</f>
        <v>0</v>
      </c>
      <c r="M785" t="str">
        <f>IF('3.Stok Awal'!$O785=0,"",'3.Stok Awal'!$O785)</f>
        <v/>
      </c>
      <c r="N785">
        <f>SUMIF('4.Sell to Trade'!$O$5:$O$5003,'5.Stok Akhir'!$G785,'4.Sell to Trade'!$Q$5:$Q$5003)</f>
        <v>0</v>
      </c>
      <c r="O785" t="str">
        <f>IF('3.Stok Awal'!$L785=0,"",'3.Stok Awal'!$L785)</f>
        <v/>
      </c>
      <c r="P785">
        <f>IF(ISNA(VLOOKUP($A785,STOK_AWAL,13,0)),0,IF(VLOOKUP($A785,STOK_AWAL,13,0)&gt;0,ROUNDDOWN(L785/VLOOKUP($A785,STOK_AWAL,13,0),0),0))</f>
        <v>0</v>
      </c>
      <c r="Q785" t="str">
        <f>I785</f>
        <v/>
      </c>
      <c r="R785">
        <f>IFERROR(MOD(L785,VLOOKUP($A785,STOK_AWAL,13,0)),0)</f>
        <v>0</v>
      </c>
      <c r="S785" t="str">
        <f>K785</f>
        <v/>
      </c>
      <c r="T785">
        <f>R785+(P785*(IFERROR(VLOOKUP($A785,STOK_AWAL,13,0),0)))</f>
        <v>0</v>
      </c>
      <c r="U785" t="str">
        <f>M785</f>
        <v/>
      </c>
    </row>
    <row r="786" spans="1:21" x14ac:dyDescent="0.25">
      <c r="A786" t="str">
        <f>IF('3.Stok Awal'!$A786=0,"",'3.Stok Awal'!$A786)</f>
        <v/>
      </c>
      <c r="B786" t="str">
        <f>IF('3.Stok Awal'!$B786=0,"",'3.Stok Awal'!$B786)</f>
        <v/>
      </c>
      <c r="C786" t="str">
        <f>IF('3.Stok Awal'!$C786=0,"",'3.Stok Awal'!$C786)</f>
        <v/>
      </c>
      <c r="D786" t="str">
        <f>IF('3.Stok Awal'!$D786=0,"",'3.Stok Awal'!$D786)</f>
        <v/>
      </c>
      <c r="E786" t="str">
        <f>IF('3.Stok Awal'!$E786=0,"",'3.Stok Awal'!$E786)</f>
        <v/>
      </c>
      <c r="F786" s="4" t="str">
        <f>IF('3.Stok Awal'!$F786=0,"",'3.Stok Awal'!$F786)</f>
        <v/>
      </c>
      <c r="G786" s="4" t="str">
        <f t="shared" si="12"/>
        <v/>
      </c>
      <c r="H786">
        <f>IF('3.Stok Awal'!$I786=0,0,'3.Stok Awal'!$I786)</f>
        <v>0</v>
      </c>
      <c r="I786" t="str">
        <f>IF('3.Stok Awal'!$J786=0,"",'3.Stok Awal'!$J786)</f>
        <v/>
      </c>
      <c r="J786">
        <f>IF('3.Stok Awal'!$K786=0,0,'3.Stok Awal'!$K786)</f>
        <v>0</v>
      </c>
      <c r="K786" t="str">
        <f>IF('3.Stok Awal'!$L786=0,"",'3.Stok Awal'!$L786)</f>
        <v/>
      </c>
      <c r="L786">
        <f>IF('3.Stok Awal'!$N786=0,0,'3.Stok Awal'!$N786)</f>
        <v>0</v>
      </c>
      <c r="M786" t="str">
        <f>IF('3.Stok Awal'!$O786=0,"",'3.Stok Awal'!$O786)</f>
        <v/>
      </c>
      <c r="N786">
        <f>SUMIF('4.Sell to Trade'!$O$5:$O$5003,'5.Stok Akhir'!$G786,'4.Sell to Trade'!$Q$5:$Q$5003)</f>
        <v>0</v>
      </c>
      <c r="O786" t="str">
        <f>IF('3.Stok Awal'!$L786=0,"",'3.Stok Awal'!$L786)</f>
        <v/>
      </c>
      <c r="P786">
        <f>IF(ISNA(VLOOKUP($A786,STOK_AWAL,13,0)),0,IF(VLOOKUP($A786,STOK_AWAL,13,0)&gt;0,ROUNDDOWN(L786/VLOOKUP($A786,STOK_AWAL,13,0),0),0))</f>
        <v>0</v>
      </c>
      <c r="Q786" t="str">
        <f>I786</f>
        <v/>
      </c>
      <c r="R786">
        <f>IFERROR(MOD(L786,VLOOKUP($A786,STOK_AWAL,13,0)),0)</f>
        <v>0</v>
      </c>
      <c r="S786" t="str">
        <f>K786</f>
        <v/>
      </c>
      <c r="T786">
        <f>R786+(P786*(IFERROR(VLOOKUP($A786,STOK_AWAL,13,0),0)))</f>
        <v>0</v>
      </c>
      <c r="U786" t="str">
        <f>M786</f>
        <v/>
      </c>
    </row>
    <row r="787" spans="1:21" x14ac:dyDescent="0.25">
      <c r="A787" t="str">
        <f>IF('3.Stok Awal'!$A787=0,"",'3.Stok Awal'!$A787)</f>
        <v/>
      </c>
      <c r="B787" t="str">
        <f>IF('3.Stok Awal'!$B787=0,"",'3.Stok Awal'!$B787)</f>
        <v/>
      </c>
      <c r="C787" t="str">
        <f>IF('3.Stok Awal'!$C787=0,"",'3.Stok Awal'!$C787)</f>
        <v/>
      </c>
      <c r="D787" t="str">
        <f>IF('3.Stok Awal'!$D787=0,"",'3.Stok Awal'!$D787)</f>
        <v/>
      </c>
      <c r="E787" t="str">
        <f>IF('3.Stok Awal'!$E787=0,"",'3.Stok Awal'!$E787)</f>
        <v/>
      </c>
      <c r="F787" s="4" t="str">
        <f>IF('3.Stok Awal'!$F787=0,"",'3.Stok Awal'!$F787)</f>
        <v/>
      </c>
      <c r="G787" s="4" t="str">
        <f t="shared" si="12"/>
        <v/>
      </c>
      <c r="H787">
        <f>IF('3.Stok Awal'!$I787=0,0,'3.Stok Awal'!$I787)</f>
        <v>0</v>
      </c>
      <c r="I787" t="str">
        <f>IF('3.Stok Awal'!$J787=0,"",'3.Stok Awal'!$J787)</f>
        <v/>
      </c>
      <c r="J787">
        <f>IF('3.Stok Awal'!$K787=0,0,'3.Stok Awal'!$K787)</f>
        <v>0</v>
      </c>
      <c r="K787" t="str">
        <f>IF('3.Stok Awal'!$L787=0,"",'3.Stok Awal'!$L787)</f>
        <v/>
      </c>
      <c r="L787">
        <f>IF('3.Stok Awal'!$N787=0,0,'3.Stok Awal'!$N787)</f>
        <v>0</v>
      </c>
      <c r="M787" t="str">
        <f>IF('3.Stok Awal'!$O787=0,"",'3.Stok Awal'!$O787)</f>
        <v/>
      </c>
      <c r="N787">
        <f>SUMIF('4.Sell to Trade'!$O$5:$O$5003,'5.Stok Akhir'!$G787,'4.Sell to Trade'!$Q$5:$Q$5003)</f>
        <v>0</v>
      </c>
      <c r="O787" t="str">
        <f>IF('3.Stok Awal'!$L787=0,"",'3.Stok Awal'!$L787)</f>
        <v/>
      </c>
      <c r="P787">
        <f>IF(ISNA(VLOOKUP($A787,STOK_AWAL,13,0)),0,IF(VLOOKUP($A787,STOK_AWAL,13,0)&gt;0,ROUNDDOWN(L787/VLOOKUP($A787,STOK_AWAL,13,0),0),0))</f>
        <v>0</v>
      </c>
      <c r="Q787" t="str">
        <f>I787</f>
        <v/>
      </c>
      <c r="R787">
        <f>IFERROR(MOD(L787,VLOOKUP($A787,STOK_AWAL,13,0)),0)</f>
        <v>0</v>
      </c>
      <c r="S787" t="str">
        <f>K787</f>
        <v/>
      </c>
      <c r="T787">
        <f>R787+(P787*(IFERROR(VLOOKUP($A787,STOK_AWAL,13,0),0)))</f>
        <v>0</v>
      </c>
      <c r="U787" t="str">
        <f>M787</f>
        <v/>
      </c>
    </row>
    <row r="788" spans="1:21" x14ac:dyDescent="0.25">
      <c r="A788" t="str">
        <f>IF('3.Stok Awal'!$A788=0,"",'3.Stok Awal'!$A788)</f>
        <v/>
      </c>
      <c r="B788" t="str">
        <f>IF('3.Stok Awal'!$B788=0,"",'3.Stok Awal'!$B788)</f>
        <v/>
      </c>
      <c r="C788" t="str">
        <f>IF('3.Stok Awal'!$C788=0,"",'3.Stok Awal'!$C788)</f>
        <v/>
      </c>
      <c r="D788" t="str">
        <f>IF('3.Stok Awal'!$D788=0,"",'3.Stok Awal'!$D788)</f>
        <v/>
      </c>
      <c r="E788" t="str">
        <f>IF('3.Stok Awal'!$E788=0,"",'3.Stok Awal'!$E788)</f>
        <v/>
      </c>
      <c r="F788" s="4" t="str">
        <f>IF('3.Stok Awal'!$F788=0,"",'3.Stok Awal'!$F788)</f>
        <v/>
      </c>
      <c r="G788" s="4" t="str">
        <f t="shared" si="12"/>
        <v/>
      </c>
      <c r="H788">
        <f>IF('3.Stok Awal'!$I788=0,0,'3.Stok Awal'!$I788)</f>
        <v>0</v>
      </c>
      <c r="I788" t="str">
        <f>IF('3.Stok Awal'!$J788=0,"",'3.Stok Awal'!$J788)</f>
        <v/>
      </c>
      <c r="J788">
        <f>IF('3.Stok Awal'!$K788=0,0,'3.Stok Awal'!$K788)</f>
        <v>0</v>
      </c>
      <c r="K788" t="str">
        <f>IF('3.Stok Awal'!$L788=0,"",'3.Stok Awal'!$L788)</f>
        <v/>
      </c>
      <c r="L788">
        <f>IF('3.Stok Awal'!$N788=0,0,'3.Stok Awal'!$N788)</f>
        <v>0</v>
      </c>
      <c r="M788" t="str">
        <f>IF('3.Stok Awal'!$O788=0,"",'3.Stok Awal'!$O788)</f>
        <v/>
      </c>
      <c r="N788">
        <f>SUMIF('4.Sell to Trade'!$O$5:$O$5003,'5.Stok Akhir'!$G788,'4.Sell to Trade'!$Q$5:$Q$5003)</f>
        <v>0</v>
      </c>
      <c r="O788" t="str">
        <f>IF('3.Stok Awal'!$L788=0,"",'3.Stok Awal'!$L788)</f>
        <v/>
      </c>
      <c r="P788">
        <f>IF(ISNA(VLOOKUP($A788,STOK_AWAL,13,0)),0,IF(VLOOKUP($A788,STOK_AWAL,13,0)&gt;0,ROUNDDOWN(L788/VLOOKUP($A788,STOK_AWAL,13,0),0),0))</f>
        <v>0</v>
      </c>
      <c r="Q788" t="str">
        <f>I788</f>
        <v/>
      </c>
      <c r="R788">
        <f>IFERROR(MOD(L788,VLOOKUP($A788,STOK_AWAL,13,0)),0)</f>
        <v>0</v>
      </c>
      <c r="S788" t="str">
        <f>K788</f>
        <v/>
      </c>
      <c r="T788">
        <f>R788+(P788*(IFERROR(VLOOKUP($A788,STOK_AWAL,13,0),0)))</f>
        <v>0</v>
      </c>
      <c r="U788" t="str">
        <f>M788</f>
        <v/>
      </c>
    </row>
    <row r="789" spans="1:21" x14ac:dyDescent="0.25">
      <c r="A789" t="str">
        <f>IF('3.Stok Awal'!$A789=0,"",'3.Stok Awal'!$A789)</f>
        <v/>
      </c>
      <c r="B789" t="str">
        <f>IF('3.Stok Awal'!$B789=0,"",'3.Stok Awal'!$B789)</f>
        <v/>
      </c>
      <c r="C789" t="str">
        <f>IF('3.Stok Awal'!$C789=0,"",'3.Stok Awal'!$C789)</f>
        <v/>
      </c>
      <c r="D789" t="str">
        <f>IF('3.Stok Awal'!$D789=0,"",'3.Stok Awal'!$D789)</f>
        <v/>
      </c>
      <c r="E789" t="str">
        <f>IF('3.Stok Awal'!$E789=0,"",'3.Stok Awal'!$E789)</f>
        <v/>
      </c>
      <c r="F789" s="4" t="str">
        <f>IF('3.Stok Awal'!$F789=0,"",'3.Stok Awal'!$F789)</f>
        <v/>
      </c>
      <c r="G789" s="4" t="str">
        <f t="shared" si="12"/>
        <v/>
      </c>
      <c r="H789">
        <f>IF('3.Stok Awal'!$I789=0,0,'3.Stok Awal'!$I789)</f>
        <v>0</v>
      </c>
      <c r="I789" t="str">
        <f>IF('3.Stok Awal'!$J789=0,"",'3.Stok Awal'!$J789)</f>
        <v/>
      </c>
      <c r="J789">
        <f>IF('3.Stok Awal'!$K789=0,0,'3.Stok Awal'!$K789)</f>
        <v>0</v>
      </c>
      <c r="K789" t="str">
        <f>IF('3.Stok Awal'!$L789=0,"",'3.Stok Awal'!$L789)</f>
        <v/>
      </c>
      <c r="L789">
        <f>IF('3.Stok Awal'!$N789=0,0,'3.Stok Awal'!$N789)</f>
        <v>0</v>
      </c>
      <c r="M789" t="str">
        <f>IF('3.Stok Awal'!$O789=0,"",'3.Stok Awal'!$O789)</f>
        <v/>
      </c>
      <c r="N789">
        <f>SUMIF('4.Sell to Trade'!$O$5:$O$5003,'5.Stok Akhir'!$G789,'4.Sell to Trade'!$Q$5:$Q$5003)</f>
        <v>0</v>
      </c>
      <c r="O789" t="str">
        <f>IF('3.Stok Awal'!$L789=0,"",'3.Stok Awal'!$L789)</f>
        <v/>
      </c>
      <c r="P789">
        <f>IF(ISNA(VLOOKUP($A789,STOK_AWAL,13,0)),0,IF(VLOOKUP($A789,STOK_AWAL,13,0)&gt;0,ROUNDDOWN(L789/VLOOKUP($A789,STOK_AWAL,13,0),0),0))</f>
        <v>0</v>
      </c>
      <c r="Q789" t="str">
        <f>I789</f>
        <v/>
      </c>
      <c r="R789">
        <f>IFERROR(MOD(L789,VLOOKUP($A789,STOK_AWAL,13,0)),0)</f>
        <v>0</v>
      </c>
      <c r="S789" t="str">
        <f>K789</f>
        <v/>
      </c>
      <c r="T789">
        <f>R789+(P789*(IFERROR(VLOOKUP($A789,STOK_AWAL,13,0),0)))</f>
        <v>0</v>
      </c>
      <c r="U789" t="str">
        <f>M789</f>
        <v/>
      </c>
    </row>
    <row r="790" spans="1:21" x14ac:dyDescent="0.25">
      <c r="A790" t="str">
        <f>IF('3.Stok Awal'!$A790=0,"",'3.Stok Awal'!$A790)</f>
        <v/>
      </c>
      <c r="B790" t="str">
        <f>IF('3.Stok Awal'!$B790=0,"",'3.Stok Awal'!$B790)</f>
        <v/>
      </c>
      <c r="C790" t="str">
        <f>IF('3.Stok Awal'!$C790=0,"",'3.Stok Awal'!$C790)</f>
        <v/>
      </c>
      <c r="D790" t="str">
        <f>IF('3.Stok Awal'!$D790=0,"",'3.Stok Awal'!$D790)</f>
        <v/>
      </c>
      <c r="E790" t="str">
        <f>IF('3.Stok Awal'!$E790=0,"",'3.Stok Awal'!$E790)</f>
        <v/>
      </c>
      <c r="F790" s="4" t="str">
        <f>IF('3.Stok Awal'!$F790=0,"",'3.Stok Awal'!$F790)</f>
        <v/>
      </c>
      <c r="G790" s="4" t="str">
        <f t="shared" si="12"/>
        <v/>
      </c>
      <c r="H790">
        <f>IF('3.Stok Awal'!$I790=0,0,'3.Stok Awal'!$I790)</f>
        <v>0</v>
      </c>
      <c r="I790" t="str">
        <f>IF('3.Stok Awal'!$J790=0,"",'3.Stok Awal'!$J790)</f>
        <v/>
      </c>
      <c r="J790">
        <f>IF('3.Stok Awal'!$K790=0,0,'3.Stok Awal'!$K790)</f>
        <v>0</v>
      </c>
      <c r="K790" t="str">
        <f>IF('3.Stok Awal'!$L790=0,"",'3.Stok Awal'!$L790)</f>
        <v/>
      </c>
      <c r="L790">
        <f>IF('3.Stok Awal'!$N790=0,0,'3.Stok Awal'!$N790)</f>
        <v>0</v>
      </c>
      <c r="M790" t="str">
        <f>IF('3.Stok Awal'!$O790=0,"",'3.Stok Awal'!$O790)</f>
        <v/>
      </c>
      <c r="N790">
        <f>SUMIF('4.Sell to Trade'!$O$5:$O$5003,'5.Stok Akhir'!$G790,'4.Sell to Trade'!$Q$5:$Q$5003)</f>
        <v>0</v>
      </c>
      <c r="O790" t="str">
        <f>IF('3.Stok Awal'!$L790=0,"",'3.Stok Awal'!$L790)</f>
        <v/>
      </c>
      <c r="P790">
        <f>IF(ISNA(VLOOKUP($A790,STOK_AWAL,13,0)),0,IF(VLOOKUP($A790,STOK_AWAL,13,0)&gt;0,ROUNDDOWN(L790/VLOOKUP($A790,STOK_AWAL,13,0),0),0))</f>
        <v>0</v>
      </c>
      <c r="Q790" t="str">
        <f>I790</f>
        <v/>
      </c>
      <c r="R790">
        <f>IFERROR(MOD(L790,VLOOKUP($A790,STOK_AWAL,13,0)),0)</f>
        <v>0</v>
      </c>
      <c r="S790" t="str">
        <f>K790</f>
        <v/>
      </c>
      <c r="T790">
        <f>R790+(P790*(IFERROR(VLOOKUP($A790,STOK_AWAL,13,0),0)))</f>
        <v>0</v>
      </c>
      <c r="U790" t="str">
        <f>M790</f>
        <v/>
      </c>
    </row>
    <row r="791" spans="1:21" x14ac:dyDescent="0.25">
      <c r="A791" t="str">
        <f>IF('3.Stok Awal'!$A791=0,"",'3.Stok Awal'!$A791)</f>
        <v/>
      </c>
      <c r="B791" t="str">
        <f>IF('3.Stok Awal'!$B791=0,"",'3.Stok Awal'!$B791)</f>
        <v/>
      </c>
      <c r="C791" t="str">
        <f>IF('3.Stok Awal'!$C791=0,"",'3.Stok Awal'!$C791)</f>
        <v/>
      </c>
      <c r="D791" t="str">
        <f>IF('3.Stok Awal'!$D791=0,"",'3.Stok Awal'!$D791)</f>
        <v/>
      </c>
      <c r="E791" t="str">
        <f>IF('3.Stok Awal'!$E791=0,"",'3.Stok Awal'!$E791)</f>
        <v/>
      </c>
      <c r="F791" s="4" t="str">
        <f>IF('3.Stok Awal'!$F791=0,"",'3.Stok Awal'!$F791)</f>
        <v/>
      </c>
      <c r="G791" s="4" t="str">
        <f t="shared" si="12"/>
        <v/>
      </c>
      <c r="H791">
        <f>IF('3.Stok Awal'!$I791=0,0,'3.Stok Awal'!$I791)</f>
        <v>0</v>
      </c>
      <c r="I791" t="str">
        <f>IF('3.Stok Awal'!$J791=0,"",'3.Stok Awal'!$J791)</f>
        <v/>
      </c>
      <c r="J791">
        <f>IF('3.Stok Awal'!$K791=0,0,'3.Stok Awal'!$K791)</f>
        <v>0</v>
      </c>
      <c r="K791" t="str">
        <f>IF('3.Stok Awal'!$L791=0,"",'3.Stok Awal'!$L791)</f>
        <v/>
      </c>
      <c r="L791">
        <f>IF('3.Stok Awal'!$N791=0,0,'3.Stok Awal'!$N791)</f>
        <v>0</v>
      </c>
      <c r="M791" t="str">
        <f>IF('3.Stok Awal'!$O791=0,"",'3.Stok Awal'!$O791)</f>
        <v/>
      </c>
      <c r="N791">
        <f>SUMIF('4.Sell to Trade'!$O$5:$O$5003,'5.Stok Akhir'!$G791,'4.Sell to Trade'!$Q$5:$Q$5003)</f>
        <v>0</v>
      </c>
      <c r="O791" t="str">
        <f>IF('3.Stok Awal'!$L791=0,"",'3.Stok Awal'!$L791)</f>
        <v/>
      </c>
      <c r="P791">
        <f>IF(ISNA(VLOOKUP($A791,STOK_AWAL,13,0)),0,IF(VLOOKUP($A791,STOK_AWAL,13,0)&gt;0,ROUNDDOWN(L791/VLOOKUP($A791,STOK_AWAL,13,0),0),0))</f>
        <v>0</v>
      </c>
      <c r="Q791" t="str">
        <f>I791</f>
        <v/>
      </c>
      <c r="R791">
        <f>IFERROR(MOD(L791,VLOOKUP($A791,STOK_AWAL,13,0)),0)</f>
        <v>0</v>
      </c>
      <c r="S791" t="str">
        <f>K791</f>
        <v/>
      </c>
      <c r="T791">
        <f>R791+(P791*(IFERROR(VLOOKUP($A791,STOK_AWAL,13,0),0)))</f>
        <v>0</v>
      </c>
      <c r="U791" t="str">
        <f>M791</f>
        <v/>
      </c>
    </row>
    <row r="792" spans="1:21" x14ac:dyDescent="0.25">
      <c r="A792" t="str">
        <f>IF('3.Stok Awal'!$A792=0,"",'3.Stok Awal'!$A792)</f>
        <v/>
      </c>
      <c r="B792" t="str">
        <f>IF('3.Stok Awal'!$B792=0,"",'3.Stok Awal'!$B792)</f>
        <v/>
      </c>
      <c r="C792" t="str">
        <f>IF('3.Stok Awal'!$C792=0,"",'3.Stok Awal'!$C792)</f>
        <v/>
      </c>
      <c r="D792" t="str">
        <f>IF('3.Stok Awal'!$D792=0,"",'3.Stok Awal'!$D792)</f>
        <v/>
      </c>
      <c r="E792" t="str">
        <f>IF('3.Stok Awal'!$E792=0,"",'3.Stok Awal'!$E792)</f>
        <v/>
      </c>
      <c r="F792" s="4" t="str">
        <f>IF('3.Stok Awal'!$F792=0,"",'3.Stok Awal'!$F792)</f>
        <v/>
      </c>
      <c r="G792" s="4" t="str">
        <f t="shared" si="12"/>
        <v/>
      </c>
      <c r="H792">
        <f>IF('3.Stok Awal'!$I792=0,0,'3.Stok Awal'!$I792)</f>
        <v>0</v>
      </c>
      <c r="I792" t="str">
        <f>IF('3.Stok Awal'!$J792=0,"",'3.Stok Awal'!$J792)</f>
        <v/>
      </c>
      <c r="J792">
        <f>IF('3.Stok Awal'!$K792=0,0,'3.Stok Awal'!$K792)</f>
        <v>0</v>
      </c>
      <c r="K792" t="str">
        <f>IF('3.Stok Awal'!$L792=0,"",'3.Stok Awal'!$L792)</f>
        <v/>
      </c>
      <c r="L792">
        <f>IF('3.Stok Awal'!$N792=0,0,'3.Stok Awal'!$N792)</f>
        <v>0</v>
      </c>
      <c r="M792" t="str">
        <f>IF('3.Stok Awal'!$O792=0,"",'3.Stok Awal'!$O792)</f>
        <v/>
      </c>
      <c r="N792">
        <f>SUMIF('4.Sell to Trade'!$O$5:$O$5003,'5.Stok Akhir'!$G792,'4.Sell to Trade'!$Q$5:$Q$5003)</f>
        <v>0</v>
      </c>
      <c r="O792" t="str">
        <f>IF('3.Stok Awal'!$L792=0,"",'3.Stok Awal'!$L792)</f>
        <v/>
      </c>
      <c r="P792">
        <f>IF(ISNA(VLOOKUP($A792,STOK_AWAL,13,0)),0,IF(VLOOKUP($A792,STOK_AWAL,13,0)&gt;0,ROUNDDOWN(L792/VLOOKUP($A792,STOK_AWAL,13,0),0),0))</f>
        <v>0</v>
      </c>
      <c r="Q792" t="str">
        <f>I792</f>
        <v/>
      </c>
      <c r="R792">
        <f>IFERROR(MOD(L792,VLOOKUP($A792,STOK_AWAL,13,0)),0)</f>
        <v>0</v>
      </c>
      <c r="S792" t="str">
        <f>K792</f>
        <v/>
      </c>
      <c r="T792">
        <f>R792+(P792*(IFERROR(VLOOKUP($A792,STOK_AWAL,13,0),0)))</f>
        <v>0</v>
      </c>
      <c r="U792" t="str">
        <f>M792</f>
        <v/>
      </c>
    </row>
    <row r="793" spans="1:21" x14ac:dyDescent="0.25">
      <c r="A793" t="str">
        <f>IF('3.Stok Awal'!$A793=0,"",'3.Stok Awal'!$A793)</f>
        <v/>
      </c>
      <c r="B793" t="str">
        <f>IF('3.Stok Awal'!$B793=0,"",'3.Stok Awal'!$B793)</f>
        <v/>
      </c>
      <c r="C793" t="str">
        <f>IF('3.Stok Awal'!$C793=0,"",'3.Stok Awal'!$C793)</f>
        <v/>
      </c>
      <c r="D793" t="str">
        <f>IF('3.Stok Awal'!$D793=0,"",'3.Stok Awal'!$D793)</f>
        <v/>
      </c>
      <c r="E793" t="str">
        <f>IF('3.Stok Awal'!$E793=0,"",'3.Stok Awal'!$E793)</f>
        <v/>
      </c>
      <c r="F793" s="4" t="str">
        <f>IF('3.Stok Awal'!$F793=0,"",'3.Stok Awal'!$F793)</f>
        <v/>
      </c>
      <c r="G793" s="4" t="str">
        <f t="shared" si="12"/>
        <v/>
      </c>
      <c r="H793">
        <f>IF('3.Stok Awal'!$I793=0,0,'3.Stok Awal'!$I793)</f>
        <v>0</v>
      </c>
      <c r="I793" t="str">
        <f>IF('3.Stok Awal'!$J793=0,"",'3.Stok Awal'!$J793)</f>
        <v/>
      </c>
      <c r="J793">
        <f>IF('3.Stok Awal'!$K793=0,0,'3.Stok Awal'!$K793)</f>
        <v>0</v>
      </c>
      <c r="K793" t="str">
        <f>IF('3.Stok Awal'!$L793=0,"",'3.Stok Awal'!$L793)</f>
        <v/>
      </c>
      <c r="L793">
        <f>IF('3.Stok Awal'!$N793=0,0,'3.Stok Awal'!$N793)</f>
        <v>0</v>
      </c>
      <c r="M793" t="str">
        <f>IF('3.Stok Awal'!$O793=0,"",'3.Stok Awal'!$O793)</f>
        <v/>
      </c>
      <c r="N793">
        <f>SUMIF('4.Sell to Trade'!$O$5:$O$5003,'5.Stok Akhir'!$G793,'4.Sell to Trade'!$Q$5:$Q$5003)</f>
        <v>0</v>
      </c>
      <c r="O793" t="str">
        <f>IF('3.Stok Awal'!$L793=0,"",'3.Stok Awal'!$L793)</f>
        <v/>
      </c>
      <c r="P793">
        <f>IF(ISNA(VLOOKUP($A793,STOK_AWAL,13,0)),0,IF(VLOOKUP($A793,STOK_AWAL,13,0)&gt;0,ROUNDDOWN(L793/VLOOKUP($A793,STOK_AWAL,13,0),0),0))</f>
        <v>0</v>
      </c>
      <c r="Q793" t="str">
        <f>I793</f>
        <v/>
      </c>
      <c r="R793">
        <f>IFERROR(MOD(L793,VLOOKUP($A793,STOK_AWAL,13,0)),0)</f>
        <v>0</v>
      </c>
      <c r="S793" t="str">
        <f>K793</f>
        <v/>
      </c>
      <c r="T793">
        <f>R793+(P793*(IFERROR(VLOOKUP($A793,STOK_AWAL,13,0),0)))</f>
        <v>0</v>
      </c>
      <c r="U793" t="str">
        <f>M793</f>
        <v/>
      </c>
    </row>
    <row r="794" spans="1:21" x14ac:dyDescent="0.25">
      <c r="A794" t="str">
        <f>IF('3.Stok Awal'!$A794=0,"",'3.Stok Awal'!$A794)</f>
        <v/>
      </c>
      <c r="B794" t="str">
        <f>IF('3.Stok Awal'!$B794=0,"",'3.Stok Awal'!$B794)</f>
        <v/>
      </c>
      <c r="C794" t="str">
        <f>IF('3.Stok Awal'!$C794=0,"",'3.Stok Awal'!$C794)</f>
        <v/>
      </c>
      <c r="D794" t="str">
        <f>IF('3.Stok Awal'!$D794=0,"",'3.Stok Awal'!$D794)</f>
        <v/>
      </c>
      <c r="E794" t="str">
        <f>IF('3.Stok Awal'!$E794=0,"",'3.Stok Awal'!$E794)</f>
        <v/>
      </c>
      <c r="F794" s="4" t="str">
        <f>IF('3.Stok Awal'!$F794=0,"",'3.Stok Awal'!$F794)</f>
        <v/>
      </c>
      <c r="G794" s="4" t="str">
        <f t="shared" si="12"/>
        <v/>
      </c>
      <c r="H794">
        <f>IF('3.Stok Awal'!$I794=0,0,'3.Stok Awal'!$I794)</f>
        <v>0</v>
      </c>
      <c r="I794" t="str">
        <f>IF('3.Stok Awal'!$J794=0,"",'3.Stok Awal'!$J794)</f>
        <v/>
      </c>
      <c r="J794">
        <f>IF('3.Stok Awal'!$K794=0,0,'3.Stok Awal'!$K794)</f>
        <v>0</v>
      </c>
      <c r="K794" t="str">
        <f>IF('3.Stok Awal'!$L794=0,"",'3.Stok Awal'!$L794)</f>
        <v/>
      </c>
      <c r="L794">
        <f>IF('3.Stok Awal'!$N794=0,0,'3.Stok Awal'!$N794)</f>
        <v>0</v>
      </c>
      <c r="M794" t="str">
        <f>IF('3.Stok Awal'!$O794=0,"",'3.Stok Awal'!$O794)</f>
        <v/>
      </c>
      <c r="N794">
        <f>SUMIF('4.Sell to Trade'!$O$5:$O$5003,'5.Stok Akhir'!$G794,'4.Sell to Trade'!$Q$5:$Q$5003)</f>
        <v>0</v>
      </c>
      <c r="O794" t="str">
        <f>IF('3.Stok Awal'!$L794=0,"",'3.Stok Awal'!$L794)</f>
        <v/>
      </c>
      <c r="P794">
        <f>IF(ISNA(VLOOKUP($A794,STOK_AWAL,13,0)),0,IF(VLOOKUP($A794,STOK_AWAL,13,0)&gt;0,ROUNDDOWN(L794/VLOOKUP($A794,STOK_AWAL,13,0),0),0))</f>
        <v>0</v>
      </c>
      <c r="Q794" t="str">
        <f>I794</f>
        <v/>
      </c>
      <c r="R794">
        <f>IFERROR(MOD(L794,VLOOKUP($A794,STOK_AWAL,13,0)),0)</f>
        <v>0</v>
      </c>
      <c r="S794" t="str">
        <f>K794</f>
        <v/>
      </c>
      <c r="T794">
        <f>R794+(P794*(IFERROR(VLOOKUP($A794,STOK_AWAL,13,0),0)))</f>
        <v>0</v>
      </c>
      <c r="U794" t="str">
        <f>M794</f>
        <v/>
      </c>
    </row>
    <row r="795" spans="1:21" x14ac:dyDescent="0.25">
      <c r="A795" t="str">
        <f>IF('3.Stok Awal'!$A795=0,"",'3.Stok Awal'!$A795)</f>
        <v/>
      </c>
      <c r="B795" t="str">
        <f>IF('3.Stok Awal'!$B795=0,"",'3.Stok Awal'!$B795)</f>
        <v/>
      </c>
      <c r="C795" t="str">
        <f>IF('3.Stok Awal'!$C795=0,"",'3.Stok Awal'!$C795)</f>
        <v/>
      </c>
      <c r="D795" t="str">
        <f>IF('3.Stok Awal'!$D795=0,"",'3.Stok Awal'!$D795)</f>
        <v/>
      </c>
      <c r="E795" t="str">
        <f>IF('3.Stok Awal'!$E795=0,"",'3.Stok Awal'!$E795)</f>
        <v/>
      </c>
      <c r="F795" s="4" t="str">
        <f>IF('3.Stok Awal'!$F795=0,"",'3.Stok Awal'!$F795)</f>
        <v/>
      </c>
      <c r="G795" s="4" t="str">
        <f t="shared" si="12"/>
        <v/>
      </c>
      <c r="H795">
        <f>IF('3.Stok Awal'!$I795=0,0,'3.Stok Awal'!$I795)</f>
        <v>0</v>
      </c>
      <c r="I795" t="str">
        <f>IF('3.Stok Awal'!$J795=0,"",'3.Stok Awal'!$J795)</f>
        <v/>
      </c>
      <c r="J795">
        <f>IF('3.Stok Awal'!$K795=0,0,'3.Stok Awal'!$K795)</f>
        <v>0</v>
      </c>
      <c r="K795" t="str">
        <f>IF('3.Stok Awal'!$L795=0,"",'3.Stok Awal'!$L795)</f>
        <v/>
      </c>
      <c r="L795">
        <f>IF('3.Stok Awal'!$N795=0,0,'3.Stok Awal'!$N795)</f>
        <v>0</v>
      </c>
      <c r="M795" t="str">
        <f>IF('3.Stok Awal'!$O795=0,"",'3.Stok Awal'!$O795)</f>
        <v/>
      </c>
      <c r="N795">
        <f>SUMIF('4.Sell to Trade'!$O$5:$O$5003,'5.Stok Akhir'!$G795,'4.Sell to Trade'!$Q$5:$Q$5003)</f>
        <v>0</v>
      </c>
      <c r="O795" t="str">
        <f>IF('3.Stok Awal'!$L795=0,"",'3.Stok Awal'!$L795)</f>
        <v/>
      </c>
      <c r="P795">
        <f>IF(ISNA(VLOOKUP($A795,STOK_AWAL,13,0)),0,IF(VLOOKUP($A795,STOK_AWAL,13,0)&gt;0,ROUNDDOWN(L795/VLOOKUP($A795,STOK_AWAL,13,0),0),0))</f>
        <v>0</v>
      </c>
      <c r="Q795" t="str">
        <f>I795</f>
        <v/>
      </c>
      <c r="R795">
        <f>IFERROR(MOD(L795,VLOOKUP($A795,STOK_AWAL,13,0)),0)</f>
        <v>0</v>
      </c>
      <c r="S795" t="str">
        <f>K795</f>
        <v/>
      </c>
      <c r="T795">
        <f>R795+(P795*(IFERROR(VLOOKUP($A795,STOK_AWAL,13,0),0)))</f>
        <v>0</v>
      </c>
      <c r="U795" t="str">
        <f>M795</f>
        <v/>
      </c>
    </row>
    <row r="796" spans="1:21" x14ac:dyDescent="0.25">
      <c r="A796" t="str">
        <f>IF('3.Stok Awal'!$A796=0,"",'3.Stok Awal'!$A796)</f>
        <v/>
      </c>
      <c r="B796" t="str">
        <f>IF('3.Stok Awal'!$B796=0,"",'3.Stok Awal'!$B796)</f>
        <v/>
      </c>
      <c r="C796" t="str">
        <f>IF('3.Stok Awal'!$C796=0,"",'3.Stok Awal'!$C796)</f>
        <v/>
      </c>
      <c r="D796" t="str">
        <f>IF('3.Stok Awal'!$D796=0,"",'3.Stok Awal'!$D796)</f>
        <v/>
      </c>
      <c r="E796" t="str">
        <f>IF('3.Stok Awal'!$E796=0,"",'3.Stok Awal'!$E796)</f>
        <v/>
      </c>
      <c r="F796" s="4" t="str">
        <f>IF('3.Stok Awal'!$F796=0,"",'3.Stok Awal'!$F796)</f>
        <v/>
      </c>
      <c r="G796" s="4" t="str">
        <f t="shared" si="12"/>
        <v/>
      </c>
      <c r="H796">
        <f>IF('3.Stok Awal'!$I796=0,0,'3.Stok Awal'!$I796)</f>
        <v>0</v>
      </c>
      <c r="I796" t="str">
        <f>IF('3.Stok Awal'!$J796=0,"",'3.Stok Awal'!$J796)</f>
        <v/>
      </c>
      <c r="J796">
        <f>IF('3.Stok Awal'!$K796=0,0,'3.Stok Awal'!$K796)</f>
        <v>0</v>
      </c>
      <c r="K796" t="str">
        <f>IF('3.Stok Awal'!$L796=0,"",'3.Stok Awal'!$L796)</f>
        <v/>
      </c>
      <c r="L796">
        <f>IF('3.Stok Awal'!$N796=0,0,'3.Stok Awal'!$N796)</f>
        <v>0</v>
      </c>
      <c r="M796" t="str">
        <f>IF('3.Stok Awal'!$O796=0,"",'3.Stok Awal'!$O796)</f>
        <v/>
      </c>
      <c r="N796">
        <f>SUMIF('4.Sell to Trade'!$O$5:$O$5003,'5.Stok Akhir'!$G796,'4.Sell to Trade'!$Q$5:$Q$5003)</f>
        <v>0</v>
      </c>
      <c r="O796" t="str">
        <f>IF('3.Stok Awal'!$L796=0,"",'3.Stok Awal'!$L796)</f>
        <v/>
      </c>
      <c r="P796">
        <f>IF(ISNA(VLOOKUP($A796,STOK_AWAL,13,0)),0,IF(VLOOKUP($A796,STOK_AWAL,13,0)&gt;0,ROUNDDOWN(L796/VLOOKUP($A796,STOK_AWAL,13,0),0),0))</f>
        <v>0</v>
      </c>
      <c r="Q796" t="str">
        <f>I796</f>
        <v/>
      </c>
      <c r="R796">
        <f>IFERROR(MOD(L796,VLOOKUP($A796,STOK_AWAL,13,0)),0)</f>
        <v>0</v>
      </c>
      <c r="S796" t="str">
        <f>K796</f>
        <v/>
      </c>
      <c r="T796">
        <f>R796+(P796*(IFERROR(VLOOKUP($A796,STOK_AWAL,13,0),0)))</f>
        <v>0</v>
      </c>
      <c r="U796" t="str">
        <f>M796</f>
        <v/>
      </c>
    </row>
    <row r="797" spans="1:21" x14ac:dyDescent="0.25">
      <c r="A797" t="str">
        <f>IF('3.Stok Awal'!$A797=0,"",'3.Stok Awal'!$A797)</f>
        <v/>
      </c>
      <c r="B797" t="str">
        <f>IF('3.Stok Awal'!$B797=0,"",'3.Stok Awal'!$B797)</f>
        <v/>
      </c>
      <c r="C797" t="str">
        <f>IF('3.Stok Awal'!$C797=0,"",'3.Stok Awal'!$C797)</f>
        <v/>
      </c>
      <c r="D797" t="str">
        <f>IF('3.Stok Awal'!$D797=0,"",'3.Stok Awal'!$D797)</f>
        <v/>
      </c>
      <c r="E797" t="str">
        <f>IF('3.Stok Awal'!$E797=0,"",'3.Stok Awal'!$E797)</f>
        <v/>
      </c>
      <c r="F797" s="4" t="str">
        <f>IF('3.Stok Awal'!$F797=0,"",'3.Stok Awal'!$F797)</f>
        <v/>
      </c>
      <c r="G797" s="4" t="str">
        <f t="shared" si="12"/>
        <v/>
      </c>
      <c r="H797">
        <f>IF('3.Stok Awal'!$I797=0,0,'3.Stok Awal'!$I797)</f>
        <v>0</v>
      </c>
      <c r="I797" t="str">
        <f>IF('3.Stok Awal'!$J797=0,"",'3.Stok Awal'!$J797)</f>
        <v/>
      </c>
      <c r="J797">
        <f>IF('3.Stok Awal'!$K797=0,0,'3.Stok Awal'!$K797)</f>
        <v>0</v>
      </c>
      <c r="K797" t="str">
        <f>IF('3.Stok Awal'!$L797=0,"",'3.Stok Awal'!$L797)</f>
        <v/>
      </c>
      <c r="L797">
        <f>IF('3.Stok Awal'!$N797=0,0,'3.Stok Awal'!$N797)</f>
        <v>0</v>
      </c>
      <c r="M797" t="str">
        <f>IF('3.Stok Awal'!$O797=0,"",'3.Stok Awal'!$O797)</f>
        <v/>
      </c>
      <c r="N797">
        <f>SUMIF('4.Sell to Trade'!$O$5:$O$5003,'5.Stok Akhir'!$G797,'4.Sell to Trade'!$Q$5:$Q$5003)</f>
        <v>0</v>
      </c>
      <c r="O797" t="str">
        <f>IF('3.Stok Awal'!$L797=0,"",'3.Stok Awal'!$L797)</f>
        <v/>
      </c>
      <c r="P797">
        <f>IF(ISNA(VLOOKUP($A797,STOK_AWAL,13,0)),0,IF(VLOOKUP($A797,STOK_AWAL,13,0)&gt;0,ROUNDDOWN(L797/VLOOKUP($A797,STOK_AWAL,13,0),0),0))</f>
        <v>0</v>
      </c>
      <c r="Q797" t="str">
        <f>I797</f>
        <v/>
      </c>
      <c r="R797">
        <f>IFERROR(MOD(L797,VLOOKUP($A797,STOK_AWAL,13,0)),0)</f>
        <v>0</v>
      </c>
      <c r="S797" t="str">
        <f>K797</f>
        <v/>
      </c>
      <c r="T797">
        <f>R797+(P797*(IFERROR(VLOOKUP($A797,STOK_AWAL,13,0),0)))</f>
        <v>0</v>
      </c>
      <c r="U797" t="str">
        <f>M797</f>
        <v/>
      </c>
    </row>
    <row r="798" spans="1:21" x14ac:dyDescent="0.25">
      <c r="A798" t="str">
        <f>IF('3.Stok Awal'!$A798=0,"",'3.Stok Awal'!$A798)</f>
        <v/>
      </c>
      <c r="B798" t="str">
        <f>IF('3.Stok Awal'!$B798=0,"",'3.Stok Awal'!$B798)</f>
        <v/>
      </c>
      <c r="C798" t="str">
        <f>IF('3.Stok Awal'!$C798=0,"",'3.Stok Awal'!$C798)</f>
        <v/>
      </c>
      <c r="D798" t="str">
        <f>IF('3.Stok Awal'!$D798=0,"",'3.Stok Awal'!$D798)</f>
        <v/>
      </c>
      <c r="E798" t="str">
        <f>IF('3.Stok Awal'!$E798=0,"",'3.Stok Awal'!$E798)</f>
        <v/>
      </c>
      <c r="F798" s="4" t="str">
        <f>IF('3.Stok Awal'!$F798=0,"",'3.Stok Awal'!$F798)</f>
        <v/>
      </c>
      <c r="G798" s="4" t="str">
        <f t="shared" si="12"/>
        <v/>
      </c>
      <c r="H798">
        <f>IF('3.Stok Awal'!$I798=0,0,'3.Stok Awal'!$I798)</f>
        <v>0</v>
      </c>
      <c r="I798" t="str">
        <f>IF('3.Stok Awal'!$J798=0,"",'3.Stok Awal'!$J798)</f>
        <v/>
      </c>
      <c r="J798">
        <f>IF('3.Stok Awal'!$K798=0,0,'3.Stok Awal'!$K798)</f>
        <v>0</v>
      </c>
      <c r="K798" t="str">
        <f>IF('3.Stok Awal'!$L798=0,"",'3.Stok Awal'!$L798)</f>
        <v/>
      </c>
      <c r="L798">
        <f>IF('3.Stok Awal'!$N798=0,0,'3.Stok Awal'!$N798)</f>
        <v>0</v>
      </c>
      <c r="M798" t="str">
        <f>IF('3.Stok Awal'!$O798=0,"",'3.Stok Awal'!$O798)</f>
        <v/>
      </c>
      <c r="N798">
        <f>SUMIF('4.Sell to Trade'!$O$5:$O$5003,'5.Stok Akhir'!$G798,'4.Sell to Trade'!$Q$5:$Q$5003)</f>
        <v>0</v>
      </c>
      <c r="O798" t="str">
        <f>IF('3.Stok Awal'!$L798=0,"",'3.Stok Awal'!$L798)</f>
        <v/>
      </c>
      <c r="P798">
        <f>IF(ISNA(VLOOKUP($A798,STOK_AWAL,13,0)),0,IF(VLOOKUP($A798,STOK_AWAL,13,0)&gt;0,ROUNDDOWN(L798/VLOOKUP($A798,STOK_AWAL,13,0),0),0))</f>
        <v>0</v>
      </c>
      <c r="Q798" t="str">
        <f>I798</f>
        <v/>
      </c>
      <c r="R798">
        <f>IFERROR(MOD(L798,VLOOKUP($A798,STOK_AWAL,13,0)),0)</f>
        <v>0</v>
      </c>
      <c r="S798" t="str">
        <f>K798</f>
        <v/>
      </c>
      <c r="T798">
        <f>R798+(P798*(IFERROR(VLOOKUP($A798,STOK_AWAL,13,0),0)))</f>
        <v>0</v>
      </c>
      <c r="U798" t="str">
        <f>M798</f>
        <v/>
      </c>
    </row>
    <row r="799" spans="1:21" x14ac:dyDescent="0.25">
      <c r="A799" t="str">
        <f>IF('3.Stok Awal'!$A799=0,"",'3.Stok Awal'!$A799)</f>
        <v/>
      </c>
      <c r="B799" t="str">
        <f>IF('3.Stok Awal'!$B799=0,"",'3.Stok Awal'!$B799)</f>
        <v/>
      </c>
      <c r="C799" t="str">
        <f>IF('3.Stok Awal'!$C799=0,"",'3.Stok Awal'!$C799)</f>
        <v/>
      </c>
      <c r="D799" t="str">
        <f>IF('3.Stok Awal'!$D799=0,"",'3.Stok Awal'!$D799)</f>
        <v/>
      </c>
      <c r="E799" t="str">
        <f>IF('3.Stok Awal'!$E799=0,"",'3.Stok Awal'!$E799)</f>
        <v/>
      </c>
      <c r="F799" s="4" t="str">
        <f>IF('3.Stok Awal'!$F799=0,"",'3.Stok Awal'!$F799)</f>
        <v/>
      </c>
      <c r="G799" s="4" t="str">
        <f t="shared" si="12"/>
        <v/>
      </c>
      <c r="H799">
        <f>IF('3.Stok Awal'!$I799=0,0,'3.Stok Awal'!$I799)</f>
        <v>0</v>
      </c>
      <c r="I799" t="str">
        <f>IF('3.Stok Awal'!$J799=0,"",'3.Stok Awal'!$J799)</f>
        <v/>
      </c>
      <c r="J799">
        <f>IF('3.Stok Awal'!$K799=0,0,'3.Stok Awal'!$K799)</f>
        <v>0</v>
      </c>
      <c r="K799" t="str">
        <f>IF('3.Stok Awal'!$L799=0,"",'3.Stok Awal'!$L799)</f>
        <v/>
      </c>
      <c r="L799">
        <f>IF('3.Stok Awal'!$N799=0,0,'3.Stok Awal'!$N799)</f>
        <v>0</v>
      </c>
      <c r="M799" t="str">
        <f>IF('3.Stok Awal'!$O799=0,"",'3.Stok Awal'!$O799)</f>
        <v/>
      </c>
      <c r="N799">
        <f>SUMIF('4.Sell to Trade'!$O$5:$O$5003,'5.Stok Akhir'!$G799,'4.Sell to Trade'!$Q$5:$Q$5003)</f>
        <v>0</v>
      </c>
      <c r="O799" t="str">
        <f>IF('3.Stok Awal'!$L799=0,"",'3.Stok Awal'!$L799)</f>
        <v/>
      </c>
      <c r="P799">
        <f>IF(ISNA(VLOOKUP($A799,STOK_AWAL,13,0)),0,IF(VLOOKUP($A799,STOK_AWAL,13,0)&gt;0,ROUNDDOWN(L799/VLOOKUP($A799,STOK_AWAL,13,0),0),0))</f>
        <v>0</v>
      </c>
      <c r="Q799" t="str">
        <f>I799</f>
        <v/>
      </c>
      <c r="R799">
        <f>IFERROR(MOD(L799,VLOOKUP($A799,STOK_AWAL,13,0)),0)</f>
        <v>0</v>
      </c>
      <c r="S799" t="str">
        <f>K799</f>
        <v/>
      </c>
      <c r="T799">
        <f>R799+(P799*(IFERROR(VLOOKUP($A799,STOK_AWAL,13,0),0)))</f>
        <v>0</v>
      </c>
      <c r="U799" t="str">
        <f>M799</f>
        <v/>
      </c>
    </row>
    <row r="800" spans="1:21" x14ac:dyDescent="0.25">
      <c r="A800" t="str">
        <f>IF('3.Stok Awal'!$A800=0,"",'3.Stok Awal'!$A800)</f>
        <v/>
      </c>
      <c r="B800" t="str">
        <f>IF('3.Stok Awal'!$B800=0,"",'3.Stok Awal'!$B800)</f>
        <v/>
      </c>
      <c r="C800" t="str">
        <f>IF('3.Stok Awal'!$C800=0,"",'3.Stok Awal'!$C800)</f>
        <v/>
      </c>
      <c r="D800" t="str">
        <f>IF('3.Stok Awal'!$D800=0,"",'3.Stok Awal'!$D800)</f>
        <v/>
      </c>
      <c r="E800" t="str">
        <f>IF('3.Stok Awal'!$E800=0,"",'3.Stok Awal'!$E800)</f>
        <v/>
      </c>
      <c r="F800" s="4" t="str">
        <f>IF('3.Stok Awal'!$F800=0,"",'3.Stok Awal'!$F800)</f>
        <v/>
      </c>
      <c r="G800" s="4" t="str">
        <f t="shared" si="12"/>
        <v/>
      </c>
      <c r="H800">
        <f>IF('3.Stok Awal'!$I800=0,0,'3.Stok Awal'!$I800)</f>
        <v>0</v>
      </c>
      <c r="I800" t="str">
        <f>IF('3.Stok Awal'!$J800=0,"",'3.Stok Awal'!$J800)</f>
        <v/>
      </c>
      <c r="J800">
        <f>IF('3.Stok Awal'!$K800=0,0,'3.Stok Awal'!$K800)</f>
        <v>0</v>
      </c>
      <c r="K800" t="str">
        <f>IF('3.Stok Awal'!$L800=0,"",'3.Stok Awal'!$L800)</f>
        <v/>
      </c>
      <c r="L800">
        <f>IF('3.Stok Awal'!$N800=0,0,'3.Stok Awal'!$N800)</f>
        <v>0</v>
      </c>
      <c r="M800" t="str">
        <f>IF('3.Stok Awal'!$O800=0,"",'3.Stok Awal'!$O800)</f>
        <v/>
      </c>
      <c r="N800">
        <f>SUMIF('4.Sell to Trade'!$O$5:$O$5003,'5.Stok Akhir'!$G800,'4.Sell to Trade'!$Q$5:$Q$5003)</f>
        <v>0</v>
      </c>
      <c r="O800" t="str">
        <f>IF('3.Stok Awal'!$L800=0,"",'3.Stok Awal'!$L800)</f>
        <v/>
      </c>
      <c r="P800">
        <f>IF(ISNA(VLOOKUP($A800,STOK_AWAL,13,0)),0,IF(VLOOKUP($A800,STOK_AWAL,13,0)&gt;0,ROUNDDOWN(L800/VLOOKUP($A800,STOK_AWAL,13,0),0),0))</f>
        <v>0</v>
      </c>
      <c r="Q800" t="str">
        <f>I800</f>
        <v/>
      </c>
      <c r="R800">
        <f>IFERROR(MOD(L800,VLOOKUP($A800,STOK_AWAL,13,0)),0)</f>
        <v>0</v>
      </c>
      <c r="S800" t="str">
        <f>K800</f>
        <v/>
      </c>
      <c r="T800">
        <f>R800+(P800*(IFERROR(VLOOKUP($A800,STOK_AWAL,13,0),0)))</f>
        <v>0</v>
      </c>
      <c r="U800" t="str">
        <f>M800</f>
        <v/>
      </c>
    </row>
    <row r="801" spans="1:21" x14ac:dyDescent="0.25">
      <c r="A801" t="str">
        <f>IF('3.Stok Awal'!$A801=0,"",'3.Stok Awal'!$A801)</f>
        <v/>
      </c>
      <c r="B801" t="str">
        <f>IF('3.Stok Awal'!$B801=0,"",'3.Stok Awal'!$B801)</f>
        <v/>
      </c>
      <c r="C801" t="str">
        <f>IF('3.Stok Awal'!$C801=0,"",'3.Stok Awal'!$C801)</f>
        <v/>
      </c>
      <c r="D801" t="str">
        <f>IF('3.Stok Awal'!$D801=0,"",'3.Stok Awal'!$D801)</f>
        <v/>
      </c>
      <c r="E801" t="str">
        <f>IF('3.Stok Awal'!$E801=0,"",'3.Stok Awal'!$E801)</f>
        <v/>
      </c>
      <c r="F801" s="4" t="str">
        <f>IF('3.Stok Awal'!$F801=0,"",'3.Stok Awal'!$F801)</f>
        <v/>
      </c>
      <c r="G801" s="4" t="str">
        <f t="shared" si="12"/>
        <v/>
      </c>
      <c r="H801">
        <f>IF('3.Stok Awal'!$I801=0,0,'3.Stok Awal'!$I801)</f>
        <v>0</v>
      </c>
      <c r="I801" t="str">
        <f>IF('3.Stok Awal'!$J801=0,"",'3.Stok Awal'!$J801)</f>
        <v/>
      </c>
      <c r="J801">
        <f>IF('3.Stok Awal'!$K801=0,0,'3.Stok Awal'!$K801)</f>
        <v>0</v>
      </c>
      <c r="K801" t="str">
        <f>IF('3.Stok Awal'!$L801=0,"",'3.Stok Awal'!$L801)</f>
        <v/>
      </c>
      <c r="L801">
        <f>IF('3.Stok Awal'!$N801=0,0,'3.Stok Awal'!$N801)</f>
        <v>0</v>
      </c>
      <c r="M801" t="str">
        <f>IF('3.Stok Awal'!$O801=0,"",'3.Stok Awal'!$O801)</f>
        <v/>
      </c>
      <c r="N801">
        <f>SUMIF('4.Sell to Trade'!$O$5:$O$5003,'5.Stok Akhir'!$G801,'4.Sell to Trade'!$Q$5:$Q$5003)</f>
        <v>0</v>
      </c>
      <c r="O801" t="str">
        <f>IF('3.Stok Awal'!$L801=0,"",'3.Stok Awal'!$L801)</f>
        <v/>
      </c>
      <c r="P801">
        <f>IF(ISNA(VLOOKUP($A801,STOK_AWAL,13,0)),0,IF(VLOOKUP($A801,STOK_AWAL,13,0)&gt;0,ROUNDDOWN(L801/VLOOKUP($A801,STOK_AWAL,13,0),0),0))</f>
        <v>0</v>
      </c>
      <c r="Q801" t="str">
        <f>I801</f>
        <v/>
      </c>
      <c r="R801">
        <f>IFERROR(MOD(L801,VLOOKUP($A801,STOK_AWAL,13,0)),0)</f>
        <v>0</v>
      </c>
      <c r="S801" t="str">
        <f>K801</f>
        <v/>
      </c>
      <c r="T801">
        <f>R801+(P801*(IFERROR(VLOOKUP($A801,STOK_AWAL,13,0),0)))</f>
        <v>0</v>
      </c>
      <c r="U801" t="str">
        <f>M801</f>
        <v/>
      </c>
    </row>
    <row r="802" spans="1:21" x14ac:dyDescent="0.25">
      <c r="A802" t="str">
        <f>IF('3.Stok Awal'!$A802=0,"",'3.Stok Awal'!$A802)</f>
        <v/>
      </c>
      <c r="B802" t="str">
        <f>IF('3.Stok Awal'!$B802=0,"",'3.Stok Awal'!$B802)</f>
        <v/>
      </c>
      <c r="C802" t="str">
        <f>IF('3.Stok Awal'!$C802=0,"",'3.Stok Awal'!$C802)</f>
        <v/>
      </c>
      <c r="D802" t="str">
        <f>IF('3.Stok Awal'!$D802=0,"",'3.Stok Awal'!$D802)</f>
        <v/>
      </c>
      <c r="E802" t="str">
        <f>IF('3.Stok Awal'!$E802=0,"",'3.Stok Awal'!$E802)</f>
        <v/>
      </c>
      <c r="F802" s="4" t="str">
        <f>IF('3.Stok Awal'!$F802=0,"",'3.Stok Awal'!$F802)</f>
        <v/>
      </c>
      <c r="G802" s="4" t="str">
        <f t="shared" si="12"/>
        <v/>
      </c>
      <c r="H802">
        <f>IF('3.Stok Awal'!$I802=0,0,'3.Stok Awal'!$I802)</f>
        <v>0</v>
      </c>
      <c r="I802" t="str">
        <f>IF('3.Stok Awal'!$J802=0,"",'3.Stok Awal'!$J802)</f>
        <v/>
      </c>
      <c r="J802">
        <f>IF('3.Stok Awal'!$K802=0,0,'3.Stok Awal'!$K802)</f>
        <v>0</v>
      </c>
      <c r="K802" t="str">
        <f>IF('3.Stok Awal'!$L802=0,"",'3.Stok Awal'!$L802)</f>
        <v/>
      </c>
      <c r="L802">
        <f>IF('3.Stok Awal'!$N802=0,0,'3.Stok Awal'!$N802)</f>
        <v>0</v>
      </c>
      <c r="M802" t="str">
        <f>IF('3.Stok Awal'!$O802=0,"",'3.Stok Awal'!$O802)</f>
        <v/>
      </c>
      <c r="N802">
        <f>SUMIF('4.Sell to Trade'!$O$5:$O$5003,'5.Stok Akhir'!$G802,'4.Sell to Trade'!$Q$5:$Q$5003)</f>
        <v>0</v>
      </c>
      <c r="O802" t="str">
        <f>IF('3.Stok Awal'!$L802=0,"",'3.Stok Awal'!$L802)</f>
        <v/>
      </c>
      <c r="P802">
        <f>IF(ISNA(VLOOKUP($A802,STOK_AWAL,13,0)),0,IF(VLOOKUP($A802,STOK_AWAL,13,0)&gt;0,ROUNDDOWN(L802/VLOOKUP($A802,STOK_AWAL,13,0),0),0))</f>
        <v>0</v>
      </c>
      <c r="Q802" t="str">
        <f>I802</f>
        <v/>
      </c>
      <c r="R802">
        <f>IFERROR(MOD(L802,VLOOKUP($A802,STOK_AWAL,13,0)),0)</f>
        <v>0</v>
      </c>
      <c r="S802" t="str">
        <f>K802</f>
        <v/>
      </c>
      <c r="T802">
        <f>R802+(P802*(IFERROR(VLOOKUP($A802,STOK_AWAL,13,0),0)))</f>
        <v>0</v>
      </c>
      <c r="U802" t="str">
        <f>M802</f>
        <v/>
      </c>
    </row>
    <row r="803" spans="1:21" x14ac:dyDescent="0.25">
      <c r="A803" t="str">
        <f>IF('3.Stok Awal'!$A803=0,"",'3.Stok Awal'!$A803)</f>
        <v/>
      </c>
      <c r="B803" t="str">
        <f>IF('3.Stok Awal'!$B803=0,"",'3.Stok Awal'!$B803)</f>
        <v/>
      </c>
      <c r="C803" t="str">
        <f>IF('3.Stok Awal'!$C803=0,"",'3.Stok Awal'!$C803)</f>
        <v/>
      </c>
      <c r="D803" t="str">
        <f>IF('3.Stok Awal'!$D803=0,"",'3.Stok Awal'!$D803)</f>
        <v/>
      </c>
      <c r="E803" t="str">
        <f>IF('3.Stok Awal'!$E803=0,"",'3.Stok Awal'!$E803)</f>
        <v/>
      </c>
      <c r="F803" s="4" t="str">
        <f>IF('3.Stok Awal'!$F803=0,"",'3.Stok Awal'!$F803)</f>
        <v/>
      </c>
      <c r="G803" s="4" t="str">
        <f t="shared" si="12"/>
        <v/>
      </c>
      <c r="H803">
        <f>IF('3.Stok Awal'!$I803=0,0,'3.Stok Awal'!$I803)</f>
        <v>0</v>
      </c>
      <c r="I803" t="str">
        <f>IF('3.Stok Awal'!$J803=0,"",'3.Stok Awal'!$J803)</f>
        <v/>
      </c>
      <c r="J803">
        <f>IF('3.Stok Awal'!$K803=0,0,'3.Stok Awal'!$K803)</f>
        <v>0</v>
      </c>
      <c r="K803" t="str">
        <f>IF('3.Stok Awal'!$L803=0,"",'3.Stok Awal'!$L803)</f>
        <v/>
      </c>
      <c r="L803">
        <f>IF('3.Stok Awal'!$N803=0,0,'3.Stok Awal'!$N803)</f>
        <v>0</v>
      </c>
      <c r="M803" t="str">
        <f>IF('3.Stok Awal'!$O803=0,"",'3.Stok Awal'!$O803)</f>
        <v/>
      </c>
      <c r="N803">
        <f>SUMIF('4.Sell to Trade'!$O$5:$O$5003,'5.Stok Akhir'!$G803,'4.Sell to Trade'!$Q$5:$Q$5003)</f>
        <v>0</v>
      </c>
      <c r="O803" t="str">
        <f>IF('3.Stok Awal'!$L803=0,"",'3.Stok Awal'!$L803)</f>
        <v/>
      </c>
      <c r="P803">
        <f>IF(ISNA(VLOOKUP($A803,STOK_AWAL,13,0)),0,IF(VLOOKUP($A803,STOK_AWAL,13,0)&gt;0,ROUNDDOWN(L803/VLOOKUP($A803,STOK_AWAL,13,0),0),0))</f>
        <v>0</v>
      </c>
      <c r="Q803" t="str">
        <f>I803</f>
        <v/>
      </c>
      <c r="R803">
        <f>IFERROR(MOD(L803,VLOOKUP($A803,STOK_AWAL,13,0)),0)</f>
        <v>0</v>
      </c>
      <c r="S803" t="str">
        <f>K803</f>
        <v/>
      </c>
      <c r="T803">
        <f>R803+(P803*(IFERROR(VLOOKUP($A803,STOK_AWAL,13,0),0)))</f>
        <v>0</v>
      </c>
      <c r="U803" t="str">
        <f>M803</f>
        <v/>
      </c>
    </row>
    <row r="804" spans="1:21" x14ac:dyDescent="0.25">
      <c r="A804" t="str">
        <f>IF('3.Stok Awal'!$A804=0,"",'3.Stok Awal'!$A804)</f>
        <v/>
      </c>
      <c r="B804" t="str">
        <f>IF('3.Stok Awal'!$B804=0,"",'3.Stok Awal'!$B804)</f>
        <v/>
      </c>
      <c r="C804" t="str">
        <f>IF('3.Stok Awal'!$C804=0,"",'3.Stok Awal'!$C804)</f>
        <v/>
      </c>
      <c r="D804" t="str">
        <f>IF('3.Stok Awal'!$D804=0,"",'3.Stok Awal'!$D804)</f>
        <v/>
      </c>
      <c r="E804" t="str">
        <f>IF('3.Stok Awal'!$E804=0,"",'3.Stok Awal'!$E804)</f>
        <v/>
      </c>
      <c r="F804" s="4" t="str">
        <f>IF('3.Stok Awal'!$F804=0,"",'3.Stok Awal'!$F804)</f>
        <v/>
      </c>
      <c r="G804" s="4" t="str">
        <f t="shared" si="12"/>
        <v/>
      </c>
      <c r="H804">
        <f>IF('3.Stok Awal'!$I804=0,0,'3.Stok Awal'!$I804)</f>
        <v>0</v>
      </c>
      <c r="I804" t="str">
        <f>IF('3.Stok Awal'!$J804=0,"",'3.Stok Awal'!$J804)</f>
        <v/>
      </c>
      <c r="J804">
        <f>IF('3.Stok Awal'!$K804=0,0,'3.Stok Awal'!$K804)</f>
        <v>0</v>
      </c>
      <c r="K804" t="str">
        <f>IF('3.Stok Awal'!$L804=0,"",'3.Stok Awal'!$L804)</f>
        <v/>
      </c>
      <c r="L804">
        <f>IF('3.Stok Awal'!$N804=0,0,'3.Stok Awal'!$N804)</f>
        <v>0</v>
      </c>
      <c r="M804" t="str">
        <f>IF('3.Stok Awal'!$O804=0,"",'3.Stok Awal'!$O804)</f>
        <v/>
      </c>
      <c r="N804">
        <f>SUMIF('4.Sell to Trade'!$O$5:$O$5003,'5.Stok Akhir'!$G804,'4.Sell to Trade'!$Q$5:$Q$5003)</f>
        <v>0</v>
      </c>
      <c r="O804" t="str">
        <f>IF('3.Stok Awal'!$L804=0,"",'3.Stok Awal'!$L804)</f>
        <v/>
      </c>
      <c r="P804">
        <f>IF(ISNA(VLOOKUP($A804,STOK_AWAL,13,0)),0,IF(VLOOKUP($A804,STOK_AWAL,13,0)&gt;0,ROUNDDOWN(L804/VLOOKUP($A804,STOK_AWAL,13,0),0),0))</f>
        <v>0</v>
      </c>
      <c r="Q804" t="str">
        <f>I804</f>
        <v/>
      </c>
      <c r="R804">
        <f>IFERROR(MOD(L804,VLOOKUP($A804,STOK_AWAL,13,0)),0)</f>
        <v>0</v>
      </c>
      <c r="S804" t="str">
        <f>K804</f>
        <v/>
      </c>
      <c r="T804">
        <f>R804+(P804*(IFERROR(VLOOKUP($A804,STOK_AWAL,13,0),0)))</f>
        <v>0</v>
      </c>
      <c r="U804" t="str">
        <f>M804</f>
        <v/>
      </c>
    </row>
    <row r="805" spans="1:21" x14ac:dyDescent="0.25">
      <c r="A805" t="str">
        <f>IF('3.Stok Awal'!$A805=0,"",'3.Stok Awal'!$A805)</f>
        <v/>
      </c>
      <c r="B805" t="str">
        <f>IF('3.Stok Awal'!$B805=0,"",'3.Stok Awal'!$B805)</f>
        <v/>
      </c>
      <c r="C805" t="str">
        <f>IF('3.Stok Awal'!$C805=0,"",'3.Stok Awal'!$C805)</f>
        <v/>
      </c>
      <c r="D805" t="str">
        <f>IF('3.Stok Awal'!$D805=0,"",'3.Stok Awal'!$D805)</f>
        <v/>
      </c>
      <c r="E805" t="str">
        <f>IF('3.Stok Awal'!$E805=0,"",'3.Stok Awal'!$E805)</f>
        <v/>
      </c>
      <c r="F805" s="4" t="str">
        <f>IF('3.Stok Awal'!$F805=0,"",'3.Stok Awal'!$F805)</f>
        <v/>
      </c>
      <c r="G805" s="4" t="str">
        <f t="shared" si="12"/>
        <v/>
      </c>
      <c r="H805">
        <f>IF('3.Stok Awal'!$I805=0,0,'3.Stok Awal'!$I805)</f>
        <v>0</v>
      </c>
      <c r="I805" t="str">
        <f>IF('3.Stok Awal'!$J805=0,"",'3.Stok Awal'!$J805)</f>
        <v/>
      </c>
      <c r="J805">
        <f>IF('3.Stok Awal'!$K805=0,0,'3.Stok Awal'!$K805)</f>
        <v>0</v>
      </c>
      <c r="K805" t="str">
        <f>IF('3.Stok Awal'!$L805=0,"",'3.Stok Awal'!$L805)</f>
        <v/>
      </c>
      <c r="L805">
        <f>IF('3.Stok Awal'!$N805=0,0,'3.Stok Awal'!$N805)</f>
        <v>0</v>
      </c>
      <c r="M805" t="str">
        <f>IF('3.Stok Awal'!$O805=0,"",'3.Stok Awal'!$O805)</f>
        <v/>
      </c>
      <c r="N805">
        <f>SUMIF('4.Sell to Trade'!$O$5:$O$5003,'5.Stok Akhir'!$G805,'4.Sell to Trade'!$Q$5:$Q$5003)</f>
        <v>0</v>
      </c>
      <c r="O805" t="str">
        <f>IF('3.Stok Awal'!$L805=0,"",'3.Stok Awal'!$L805)</f>
        <v/>
      </c>
      <c r="P805">
        <f>IF(ISNA(VLOOKUP($A805,STOK_AWAL,13,0)),0,IF(VLOOKUP($A805,STOK_AWAL,13,0)&gt;0,ROUNDDOWN(L805/VLOOKUP($A805,STOK_AWAL,13,0),0),0))</f>
        <v>0</v>
      </c>
      <c r="Q805" t="str">
        <f>I805</f>
        <v/>
      </c>
      <c r="R805">
        <f>IFERROR(MOD(L805,VLOOKUP($A805,STOK_AWAL,13,0)),0)</f>
        <v>0</v>
      </c>
      <c r="S805" t="str">
        <f>K805</f>
        <v/>
      </c>
      <c r="T805">
        <f>R805+(P805*(IFERROR(VLOOKUP($A805,STOK_AWAL,13,0),0)))</f>
        <v>0</v>
      </c>
      <c r="U805" t="str">
        <f>M805</f>
        <v/>
      </c>
    </row>
    <row r="806" spans="1:21" x14ac:dyDescent="0.25">
      <c r="A806" t="str">
        <f>IF('3.Stok Awal'!$A806=0,"",'3.Stok Awal'!$A806)</f>
        <v/>
      </c>
      <c r="B806" t="str">
        <f>IF('3.Stok Awal'!$B806=0,"",'3.Stok Awal'!$B806)</f>
        <v/>
      </c>
      <c r="C806" t="str">
        <f>IF('3.Stok Awal'!$C806=0,"",'3.Stok Awal'!$C806)</f>
        <v/>
      </c>
      <c r="D806" t="str">
        <f>IF('3.Stok Awal'!$D806=0,"",'3.Stok Awal'!$D806)</f>
        <v/>
      </c>
      <c r="E806" t="str">
        <f>IF('3.Stok Awal'!$E806=0,"",'3.Stok Awal'!$E806)</f>
        <v/>
      </c>
      <c r="F806" s="4" t="str">
        <f>IF('3.Stok Awal'!$F806=0,"",'3.Stok Awal'!$F806)</f>
        <v/>
      </c>
      <c r="G806" s="4" t="str">
        <f t="shared" si="12"/>
        <v/>
      </c>
      <c r="H806">
        <f>IF('3.Stok Awal'!$I806=0,0,'3.Stok Awal'!$I806)</f>
        <v>0</v>
      </c>
      <c r="I806" t="str">
        <f>IF('3.Stok Awal'!$J806=0,"",'3.Stok Awal'!$J806)</f>
        <v/>
      </c>
      <c r="J806">
        <f>IF('3.Stok Awal'!$K806=0,0,'3.Stok Awal'!$K806)</f>
        <v>0</v>
      </c>
      <c r="K806" t="str">
        <f>IF('3.Stok Awal'!$L806=0,"",'3.Stok Awal'!$L806)</f>
        <v/>
      </c>
      <c r="L806">
        <f>IF('3.Stok Awal'!$N806=0,0,'3.Stok Awal'!$N806)</f>
        <v>0</v>
      </c>
      <c r="M806" t="str">
        <f>IF('3.Stok Awal'!$O806=0,"",'3.Stok Awal'!$O806)</f>
        <v/>
      </c>
      <c r="N806">
        <f>SUMIF('4.Sell to Trade'!$O$5:$O$5003,'5.Stok Akhir'!$G806,'4.Sell to Trade'!$Q$5:$Q$5003)</f>
        <v>0</v>
      </c>
      <c r="O806" t="str">
        <f>IF('3.Stok Awal'!$L806=0,"",'3.Stok Awal'!$L806)</f>
        <v/>
      </c>
      <c r="P806">
        <f>IF(ISNA(VLOOKUP($A806,STOK_AWAL,13,0)),0,IF(VLOOKUP($A806,STOK_AWAL,13,0)&gt;0,ROUNDDOWN(L806/VLOOKUP($A806,STOK_AWAL,13,0),0),0))</f>
        <v>0</v>
      </c>
      <c r="Q806" t="str">
        <f>I806</f>
        <v/>
      </c>
      <c r="R806">
        <f>IFERROR(MOD(L806,VLOOKUP($A806,STOK_AWAL,13,0)),0)</f>
        <v>0</v>
      </c>
      <c r="S806" t="str">
        <f>K806</f>
        <v/>
      </c>
      <c r="T806">
        <f>R806+(P806*(IFERROR(VLOOKUP($A806,STOK_AWAL,13,0),0)))</f>
        <v>0</v>
      </c>
      <c r="U806" t="str">
        <f>M806</f>
        <v/>
      </c>
    </row>
    <row r="807" spans="1:21" x14ac:dyDescent="0.25">
      <c r="A807" t="str">
        <f>IF('3.Stok Awal'!$A807=0,"",'3.Stok Awal'!$A807)</f>
        <v/>
      </c>
      <c r="B807" t="str">
        <f>IF('3.Stok Awal'!$B807=0,"",'3.Stok Awal'!$B807)</f>
        <v/>
      </c>
      <c r="C807" t="str">
        <f>IF('3.Stok Awal'!$C807=0,"",'3.Stok Awal'!$C807)</f>
        <v/>
      </c>
      <c r="D807" t="str">
        <f>IF('3.Stok Awal'!$D807=0,"",'3.Stok Awal'!$D807)</f>
        <v/>
      </c>
      <c r="E807" t="str">
        <f>IF('3.Stok Awal'!$E807=0,"",'3.Stok Awal'!$E807)</f>
        <v/>
      </c>
      <c r="F807" s="4" t="str">
        <f>IF('3.Stok Awal'!$F807=0,"",'3.Stok Awal'!$F807)</f>
        <v/>
      </c>
      <c r="G807" s="4" t="str">
        <f t="shared" si="12"/>
        <v/>
      </c>
      <c r="H807">
        <f>IF('3.Stok Awal'!$I807=0,0,'3.Stok Awal'!$I807)</f>
        <v>0</v>
      </c>
      <c r="I807" t="str">
        <f>IF('3.Stok Awal'!$J807=0,"",'3.Stok Awal'!$J807)</f>
        <v/>
      </c>
      <c r="J807">
        <f>IF('3.Stok Awal'!$K807=0,0,'3.Stok Awal'!$K807)</f>
        <v>0</v>
      </c>
      <c r="K807" t="str">
        <f>IF('3.Stok Awal'!$L807=0,"",'3.Stok Awal'!$L807)</f>
        <v/>
      </c>
      <c r="L807">
        <f>IF('3.Stok Awal'!$N807=0,0,'3.Stok Awal'!$N807)</f>
        <v>0</v>
      </c>
      <c r="M807" t="str">
        <f>IF('3.Stok Awal'!$O807=0,"",'3.Stok Awal'!$O807)</f>
        <v/>
      </c>
      <c r="N807">
        <f>SUMIF('4.Sell to Trade'!$O$5:$O$5003,'5.Stok Akhir'!$G807,'4.Sell to Trade'!$Q$5:$Q$5003)</f>
        <v>0</v>
      </c>
      <c r="O807" t="str">
        <f>IF('3.Stok Awal'!$L807=0,"",'3.Stok Awal'!$L807)</f>
        <v/>
      </c>
      <c r="P807">
        <f>IF(ISNA(VLOOKUP($A807,STOK_AWAL,13,0)),0,IF(VLOOKUP($A807,STOK_AWAL,13,0)&gt;0,ROUNDDOWN(L807/VLOOKUP($A807,STOK_AWAL,13,0),0),0))</f>
        <v>0</v>
      </c>
      <c r="Q807" t="str">
        <f>I807</f>
        <v/>
      </c>
      <c r="R807">
        <f>IFERROR(MOD(L807,VLOOKUP($A807,STOK_AWAL,13,0)),0)</f>
        <v>0</v>
      </c>
      <c r="S807" t="str">
        <f>K807</f>
        <v/>
      </c>
      <c r="T807">
        <f>R807+(P807*(IFERROR(VLOOKUP($A807,STOK_AWAL,13,0),0)))</f>
        <v>0</v>
      </c>
      <c r="U807" t="str">
        <f>M807</f>
        <v/>
      </c>
    </row>
    <row r="808" spans="1:21" x14ac:dyDescent="0.25">
      <c r="A808" t="str">
        <f>IF('3.Stok Awal'!$A808=0,"",'3.Stok Awal'!$A808)</f>
        <v/>
      </c>
      <c r="B808" t="str">
        <f>IF('3.Stok Awal'!$B808=0,"",'3.Stok Awal'!$B808)</f>
        <v/>
      </c>
      <c r="C808" t="str">
        <f>IF('3.Stok Awal'!$C808=0,"",'3.Stok Awal'!$C808)</f>
        <v/>
      </c>
      <c r="D808" t="str">
        <f>IF('3.Stok Awal'!$D808=0,"",'3.Stok Awal'!$D808)</f>
        <v/>
      </c>
      <c r="E808" t="str">
        <f>IF('3.Stok Awal'!$E808=0,"",'3.Stok Awal'!$E808)</f>
        <v/>
      </c>
      <c r="F808" s="4" t="str">
        <f>IF('3.Stok Awal'!$F808=0,"",'3.Stok Awal'!$F808)</f>
        <v/>
      </c>
      <c r="G808" s="4" t="str">
        <f t="shared" si="12"/>
        <v/>
      </c>
      <c r="H808">
        <f>IF('3.Stok Awal'!$I808=0,0,'3.Stok Awal'!$I808)</f>
        <v>0</v>
      </c>
      <c r="I808" t="str">
        <f>IF('3.Stok Awal'!$J808=0,"",'3.Stok Awal'!$J808)</f>
        <v/>
      </c>
      <c r="J808">
        <f>IF('3.Stok Awal'!$K808=0,0,'3.Stok Awal'!$K808)</f>
        <v>0</v>
      </c>
      <c r="K808" t="str">
        <f>IF('3.Stok Awal'!$L808=0,"",'3.Stok Awal'!$L808)</f>
        <v/>
      </c>
      <c r="L808">
        <f>IF('3.Stok Awal'!$N808=0,0,'3.Stok Awal'!$N808)</f>
        <v>0</v>
      </c>
      <c r="M808" t="str">
        <f>IF('3.Stok Awal'!$O808=0,"",'3.Stok Awal'!$O808)</f>
        <v/>
      </c>
      <c r="N808">
        <f>SUMIF('4.Sell to Trade'!$O$5:$O$5003,'5.Stok Akhir'!$G808,'4.Sell to Trade'!$Q$5:$Q$5003)</f>
        <v>0</v>
      </c>
      <c r="O808" t="str">
        <f>IF('3.Stok Awal'!$L808=0,"",'3.Stok Awal'!$L808)</f>
        <v/>
      </c>
      <c r="P808">
        <f>IF(ISNA(VLOOKUP($A808,STOK_AWAL,13,0)),0,IF(VLOOKUP($A808,STOK_AWAL,13,0)&gt;0,ROUNDDOWN(L808/VLOOKUP($A808,STOK_AWAL,13,0),0),0))</f>
        <v>0</v>
      </c>
      <c r="Q808" t="str">
        <f>I808</f>
        <v/>
      </c>
      <c r="R808">
        <f>IFERROR(MOD(L808,VLOOKUP($A808,STOK_AWAL,13,0)),0)</f>
        <v>0</v>
      </c>
      <c r="S808" t="str">
        <f>K808</f>
        <v/>
      </c>
      <c r="T808">
        <f>R808+(P808*(IFERROR(VLOOKUP($A808,STOK_AWAL,13,0),0)))</f>
        <v>0</v>
      </c>
      <c r="U808" t="str">
        <f>M808</f>
        <v/>
      </c>
    </row>
    <row r="809" spans="1:21" x14ac:dyDescent="0.25">
      <c r="A809" t="str">
        <f>IF('3.Stok Awal'!$A809=0,"",'3.Stok Awal'!$A809)</f>
        <v/>
      </c>
      <c r="B809" t="str">
        <f>IF('3.Stok Awal'!$B809=0,"",'3.Stok Awal'!$B809)</f>
        <v/>
      </c>
      <c r="C809" t="str">
        <f>IF('3.Stok Awal'!$C809=0,"",'3.Stok Awal'!$C809)</f>
        <v/>
      </c>
      <c r="D809" t="str">
        <f>IF('3.Stok Awal'!$D809=0,"",'3.Stok Awal'!$D809)</f>
        <v/>
      </c>
      <c r="E809" t="str">
        <f>IF('3.Stok Awal'!$E809=0,"",'3.Stok Awal'!$E809)</f>
        <v/>
      </c>
      <c r="F809" s="4" t="str">
        <f>IF('3.Stok Awal'!$F809=0,"",'3.Stok Awal'!$F809)</f>
        <v/>
      </c>
      <c r="G809" s="4" t="str">
        <f t="shared" si="12"/>
        <v/>
      </c>
      <c r="H809">
        <f>IF('3.Stok Awal'!$I809=0,0,'3.Stok Awal'!$I809)</f>
        <v>0</v>
      </c>
      <c r="I809" t="str">
        <f>IF('3.Stok Awal'!$J809=0,"",'3.Stok Awal'!$J809)</f>
        <v/>
      </c>
      <c r="J809">
        <f>IF('3.Stok Awal'!$K809=0,0,'3.Stok Awal'!$K809)</f>
        <v>0</v>
      </c>
      <c r="K809" t="str">
        <f>IF('3.Stok Awal'!$L809=0,"",'3.Stok Awal'!$L809)</f>
        <v/>
      </c>
      <c r="L809">
        <f>IF('3.Stok Awal'!$N809=0,0,'3.Stok Awal'!$N809)</f>
        <v>0</v>
      </c>
      <c r="M809" t="str">
        <f>IF('3.Stok Awal'!$O809=0,"",'3.Stok Awal'!$O809)</f>
        <v/>
      </c>
      <c r="N809">
        <f>SUMIF('4.Sell to Trade'!$O$5:$O$5003,'5.Stok Akhir'!$G809,'4.Sell to Trade'!$Q$5:$Q$5003)</f>
        <v>0</v>
      </c>
      <c r="O809" t="str">
        <f>IF('3.Stok Awal'!$L809=0,"",'3.Stok Awal'!$L809)</f>
        <v/>
      </c>
      <c r="P809">
        <f>IF(ISNA(VLOOKUP($A809,STOK_AWAL,13,0)),0,IF(VLOOKUP($A809,STOK_AWAL,13,0)&gt;0,ROUNDDOWN(L809/VLOOKUP($A809,STOK_AWAL,13,0),0),0))</f>
        <v>0</v>
      </c>
      <c r="Q809" t="str">
        <f>I809</f>
        <v/>
      </c>
      <c r="R809">
        <f>IFERROR(MOD(L809,VLOOKUP($A809,STOK_AWAL,13,0)),0)</f>
        <v>0</v>
      </c>
      <c r="S809" t="str">
        <f>K809</f>
        <v/>
      </c>
      <c r="T809">
        <f>R809+(P809*(IFERROR(VLOOKUP($A809,STOK_AWAL,13,0),0)))</f>
        <v>0</v>
      </c>
      <c r="U809" t="str">
        <f>M809</f>
        <v/>
      </c>
    </row>
    <row r="810" spans="1:21" x14ac:dyDescent="0.25">
      <c r="A810" t="str">
        <f>IF('3.Stok Awal'!$A810=0,"",'3.Stok Awal'!$A810)</f>
        <v/>
      </c>
      <c r="B810" t="str">
        <f>IF('3.Stok Awal'!$B810=0,"",'3.Stok Awal'!$B810)</f>
        <v/>
      </c>
      <c r="C810" t="str">
        <f>IF('3.Stok Awal'!$C810=0,"",'3.Stok Awal'!$C810)</f>
        <v/>
      </c>
      <c r="D810" t="str">
        <f>IF('3.Stok Awal'!$D810=0,"",'3.Stok Awal'!$D810)</f>
        <v/>
      </c>
      <c r="E810" t="str">
        <f>IF('3.Stok Awal'!$E810=0,"",'3.Stok Awal'!$E810)</f>
        <v/>
      </c>
      <c r="F810" s="4" t="str">
        <f>IF('3.Stok Awal'!$F810=0,"",'3.Stok Awal'!$F810)</f>
        <v/>
      </c>
      <c r="G810" s="4" t="str">
        <f t="shared" si="12"/>
        <v/>
      </c>
      <c r="H810">
        <f>IF('3.Stok Awal'!$I810=0,0,'3.Stok Awal'!$I810)</f>
        <v>0</v>
      </c>
      <c r="I810" t="str">
        <f>IF('3.Stok Awal'!$J810=0,"",'3.Stok Awal'!$J810)</f>
        <v/>
      </c>
      <c r="J810">
        <f>IF('3.Stok Awal'!$K810=0,0,'3.Stok Awal'!$K810)</f>
        <v>0</v>
      </c>
      <c r="K810" t="str">
        <f>IF('3.Stok Awal'!$L810=0,"",'3.Stok Awal'!$L810)</f>
        <v/>
      </c>
      <c r="L810">
        <f>IF('3.Stok Awal'!$N810=0,0,'3.Stok Awal'!$N810)</f>
        <v>0</v>
      </c>
      <c r="M810" t="str">
        <f>IF('3.Stok Awal'!$O810=0,"",'3.Stok Awal'!$O810)</f>
        <v/>
      </c>
      <c r="N810">
        <f>SUMIF('4.Sell to Trade'!$O$5:$O$5003,'5.Stok Akhir'!$G810,'4.Sell to Trade'!$Q$5:$Q$5003)</f>
        <v>0</v>
      </c>
      <c r="O810" t="str">
        <f>IF('3.Stok Awal'!$L810=0,"",'3.Stok Awal'!$L810)</f>
        <v/>
      </c>
      <c r="P810">
        <f>IF(ISNA(VLOOKUP($A810,STOK_AWAL,13,0)),0,IF(VLOOKUP($A810,STOK_AWAL,13,0)&gt;0,ROUNDDOWN(L810/VLOOKUP($A810,STOK_AWAL,13,0),0),0))</f>
        <v>0</v>
      </c>
      <c r="Q810" t="str">
        <f>I810</f>
        <v/>
      </c>
      <c r="R810">
        <f>IFERROR(MOD(L810,VLOOKUP($A810,STOK_AWAL,13,0)),0)</f>
        <v>0</v>
      </c>
      <c r="S810" t="str">
        <f>K810</f>
        <v/>
      </c>
      <c r="T810">
        <f>R810+(P810*(IFERROR(VLOOKUP($A810,STOK_AWAL,13,0),0)))</f>
        <v>0</v>
      </c>
      <c r="U810" t="str">
        <f>M810</f>
        <v/>
      </c>
    </row>
    <row r="811" spans="1:21" x14ac:dyDescent="0.25">
      <c r="A811" t="str">
        <f>IF('3.Stok Awal'!$A811=0,"",'3.Stok Awal'!$A811)</f>
        <v/>
      </c>
      <c r="B811" t="str">
        <f>IF('3.Stok Awal'!$B811=0,"",'3.Stok Awal'!$B811)</f>
        <v/>
      </c>
      <c r="C811" t="str">
        <f>IF('3.Stok Awal'!$C811=0,"",'3.Stok Awal'!$C811)</f>
        <v/>
      </c>
      <c r="D811" t="str">
        <f>IF('3.Stok Awal'!$D811=0,"",'3.Stok Awal'!$D811)</f>
        <v/>
      </c>
      <c r="E811" t="str">
        <f>IF('3.Stok Awal'!$E811=0,"",'3.Stok Awal'!$E811)</f>
        <v/>
      </c>
      <c r="F811" s="4" t="str">
        <f>IF('3.Stok Awal'!$F811=0,"",'3.Stok Awal'!$F811)</f>
        <v/>
      </c>
      <c r="G811" s="4" t="str">
        <f t="shared" si="12"/>
        <v/>
      </c>
      <c r="H811">
        <f>IF('3.Stok Awal'!$I811=0,0,'3.Stok Awal'!$I811)</f>
        <v>0</v>
      </c>
      <c r="I811" t="str">
        <f>IF('3.Stok Awal'!$J811=0,"",'3.Stok Awal'!$J811)</f>
        <v/>
      </c>
      <c r="J811">
        <f>IF('3.Stok Awal'!$K811=0,0,'3.Stok Awal'!$K811)</f>
        <v>0</v>
      </c>
      <c r="K811" t="str">
        <f>IF('3.Stok Awal'!$L811=0,"",'3.Stok Awal'!$L811)</f>
        <v/>
      </c>
      <c r="L811">
        <f>IF('3.Stok Awal'!$N811=0,0,'3.Stok Awal'!$N811)</f>
        <v>0</v>
      </c>
      <c r="M811" t="str">
        <f>IF('3.Stok Awal'!$O811=0,"",'3.Stok Awal'!$O811)</f>
        <v/>
      </c>
      <c r="N811">
        <f>SUMIF('4.Sell to Trade'!$O$5:$O$5003,'5.Stok Akhir'!$G811,'4.Sell to Trade'!$Q$5:$Q$5003)</f>
        <v>0</v>
      </c>
      <c r="O811" t="str">
        <f>IF('3.Stok Awal'!$L811=0,"",'3.Stok Awal'!$L811)</f>
        <v/>
      </c>
      <c r="P811">
        <f>IF(ISNA(VLOOKUP($A811,STOK_AWAL,13,0)),0,IF(VLOOKUP($A811,STOK_AWAL,13,0)&gt;0,ROUNDDOWN(L811/VLOOKUP($A811,STOK_AWAL,13,0),0),0))</f>
        <v>0</v>
      </c>
      <c r="Q811" t="str">
        <f>I811</f>
        <v/>
      </c>
      <c r="R811">
        <f>IFERROR(MOD(L811,VLOOKUP($A811,STOK_AWAL,13,0)),0)</f>
        <v>0</v>
      </c>
      <c r="S811" t="str">
        <f>K811</f>
        <v/>
      </c>
      <c r="T811">
        <f>R811+(P811*(IFERROR(VLOOKUP($A811,STOK_AWAL,13,0),0)))</f>
        <v>0</v>
      </c>
      <c r="U811" t="str">
        <f>M811</f>
        <v/>
      </c>
    </row>
    <row r="812" spans="1:21" x14ac:dyDescent="0.25">
      <c r="A812" t="str">
        <f>IF('3.Stok Awal'!$A812=0,"",'3.Stok Awal'!$A812)</f>
        <v/>
      </c>
      <c r="B812" t="str">
        <f>IF('3.Stok Awal'!$B812=0,"",'3.Stok Awal'!$B812)</f>
        <v/>
      </c>
      <c r="C812" t="str">
        <f>IF('3.Stok Awal'!$C812=0,"",'3.Stok Awal'!$C812)</f>
        <v/>
      </c>
      <c r="D812" t="str">
        <f>IF('3.Stok Awal'!$D812=0,"",'3.Stok Awal'!$D812)</f>
        <v/>
      </c>
      <c r="E812" t="str">
        <f>IF('3.Stok Awal'!$E812=0,"",'3.Stok Awal'!$E812)</f>
        <v/>
      </c>
      <c r="F812" s="4" t="str">
        <f>IF('3.Stok Awal'!$F812=0,"",'3.Stok Awal'!$F812)</f>
        <v/>
      </c>
      <c r="G812" s="4" t="str">
        <f t="shared" si="12"/>
        <v/>
      </c>
      <c r="H812">
        <f>IF('3.Stok Awal'!$I812=0,0,'3.Stok Awal'!$I812)</f>
        <v>0</v>
      </c>
      <c r="I812" t="str">
        <f>IF('3.Stok Awal'!$J812=0,"",'3.Stok Awal'!$J812)</f>
        <v/>
      </c>
      <c r="J812">
        <f>IF('3.Stok Awal'!$K812=0,0,'3.Stok Awal'!$K812)</f>
        <v>0</v>
      </c>
      <c r="K812" t="str">
        <f>IF('3.Stok Awal'!$L812=0,"",'3.Stok Awal'!$L812)</f>
        <v/>
      </c>
      <c r="L812">
        <f>IF('3.Stok Awal'!$N812=0,0,'3.Stok Awal'!$N812)</f>
        <v>0</v>
      </c>
      <c r="M812" t="str">
        <f>IF('3.Stok Awal'!$O812=0,"",'3.Stok Awal'!$O812)</f>
        <v/>
      </c>
      <c r="N812">
        <f>SUMIF('4.Sell to Trade'!$O$5:$O$5003,'5.Stok Akhir'!$G812,'4.Sell to Trade'!$Q$5:$Q$5003)</f>
        <v>0</v>
      </c>
      <c r="O812" t="str">
        <f>IF('3.Stok Awal'!$L812=0,"",'3.Stok Awal'!$L812)</f>
        <v/>
      </c>
      <c r="P812">
        <f>IF(ISNA(VLOOKUP($A812,STOK_AWAL,13,0)),0,IF(VLOOKUP($A812,STOK_AWAL,13,0)&gt;0,ROUNDDOWN(L812/VLOOKUP($A812,STOK_AWAL,13,0),0),0))</f>
        <v>0</v>
      </c>
      <c r="Q812" t="str">
        <f>I812</f>
        <v/>
      </c>
      <c r="R812">
        <f>IFERROR(MOD(L812,VLOOKUP($A812,STOK_AWAL,13,0)),0)</f>
        <v>0</v>
      </c>
      <c r="S812" t="str">
        <f>K812</f>
        <v/>
      </c>
      <c r="T812">
        <f>R812+(P812*(IFERROR(VLOOKUP($A812,STOK_AWAL,13,0),0)))</f>
        <v>0</v>
      </c>
      <c r="U812" t="str">
        <f>M812</f>
        <v/>
      </c>
    </row>
    <row r="813" spans="1:21" x14ac:dyDescent="0.25">
      <c r="A813" t="str">
        <f>IF('3.Stok Awal'!$A813=0,"",'3.Stok Awal'!$A813)</f>
        <v/>
      </c>
      <c r="B813" t="str">
        <f>IF('3.Stok Awal'!$B813=0,"",'3.Stok Awal'!$B813)</f>
        <v/>
      </c>
      <c r="C813" t="str">
        <f>IF('3.Stok Awal'!$C813=0,"",'3.Stok Awal'!$C813)</f>
        <v/>
      </c>
      <c r="D813" t="str">
        <f>IF('3.Stok Awal'!$D813=0,"",'3.Stok Awal'!$D813)</f>
        <v/>
      </c>
      <c r="E813" t="str">
        <f>IF('3.Stok Awal'!$E813=0,"",'3.Stok Awal'!$E813)</f>
        <v/>
      </c>
      <c r="F813" s="4" t="str">
        <f>IF('3.Stok Awal'!$F813=0,"",'3.Stok Awal'!$F813)</f>
        <v/>
      </c>
      <c r="G813" s="4" t="str">
        <f t="shared" si="12"/>
        <v/>
      </c>
      <c r="H813">
        <f>IF('3.Stok Awal'!$I813=0,0,'3.Stok Awal'!$I813)</f>
        <v>0</v>
      </c>
      <c r="I813" t="str">
        <f>IF('3.Stok Awal'!$J813=0,"",'3.Stok Awal'!$J813)</f>
        <v/>
      </c>
      <c r="J813">
        <f>IF('3.Stok Awal'!$K813=0,0,'3.Stok Awal'!$K813)</f>
        <v>0</v>
      </c>
      <c r="K813" t="str">
        <f>IF('3.Stok Awal'!$L813=0,"",'3.Stok Awal'!$L813)</f>
        <v/>
      </c>
      <c r="L813">
        <f>IF('3.Stok Awal'!$N813=0,0,'3.Stok Awal'!$N813)</f>
        <v>0</v>
      </c>
      <c r="M813" t="str">
        <f>IF('3.Stok Awal'!$O813=0,"",'3.Stok Awal'!$O813)</f>
        <v/>
      </c>
      <c r="N813">
        <f>SUMIF('4.Sell to Trade'!$O$5:$O$5003,'5.Stok Akhir'!$G813,'4.Sell to Trade'!$Q$5:$Q$5003)</f>
        <v>0</v>
      </c>
      <c r="O813" t="str">
        <f>IF('3.Stok Awal'!$L813=0,"",'3.Stok Awal'!$L813)</f>
        <v/>
      </c>
      <c r="P813">
        <f>IF(ISNA(VLOOKUP($A813,STOK_AWAL,13,0)),0,IF(VLOOKUP($A813,STOK_AWAL,13,0)&gt;0,ROUNDDOWN(L813/VLOOKUP($A813,STOK_AWAL,13,0),0),0))</f>
        <v>0</v>
      </c>
      <c r="Q813" t="str">
        <f>I813</f>
        <v/>
      </c>
      <c r="R813">
        <f>IFERROR(MOD(L813,VLOOKUP($A813,STOK_AWAL,13,0)),0)</f>
        <v>0</v>
      </c>
      <c r="S813" t="str">
        <f>K813</f>
        <v/>
      </c>
      <c r="T813">
        <f>R813+(P813*(IFERROR(VLOOKUP($A813,STOK_AWAL,13,0),0)))</f>
        <v>0</v>
      </c>
      <c r="U813" t="str">
        <f>M813</f>
        <v/>
      </c>
    </row>
    <row r="814" spans="1:21" x14ac:dyDescent="0.25">
      <c r="A814" t="str">
        <f>IF('3.Stok Awal'!$A814=0,"",'3.Stok Awal'!$A814)</f>
        <v/>
      </c>
      <c r="B814" t="str">
        <f>IF('3.Stok Awal'!$B814=0,"",'3.Stok Awal'!$B814)</f>
        <v/>
      </c>
      <c r="C814" t="str">
        <f>IF('3.Stok Awal'!$C814=0,"",'3.Stok Awal'!$C814)</f>
        <v/>
      </c>
      <c r="D814" t="str">
        <f>IF('3.Stok Awal'!$D814=0,"",'3.Stok Awal'!$D814)</f>
        <v/>
      </c>
      <c r="E814" t="str">
        <f>IF('3.Stok Awal'!$E814=0,"",'3.Stok Awal'!$E814)</f>
        <v/>
      </c>
      <c r="F814" s="4" t="str">
        <f>IF('3.Stok Awal'!$F814=0,"",'3.Stok Awal'!$F814)</f>
        <v/>
      </c>
      <c r="G814" s="4" t="str">
        <f t="shared" si="12"/>
        <v/>
      </c>
      <c r="H814">
        <f>IF('3.Stok Awal'!$I814=0,0,'3.Stok Awal'!$I814)</f>
        <v>0</v>
      </c>
      <c r="I814" t="str">
        <f>IF('3.Stok Awal'!$J814=0,"",'3.Stok Awal'!$J814)</f>
        <v/>
      </c>
      <c r="J814">
        <f>IF('3.Stok Awal'!$K814=0,0,'3.Stok Awal'!$K814)</f>
        <v>0</v>
      </c>
      <c r="K814" t="str">
        <f>IF('3.Stok Awal'!$L814=0,"",'3.Stok Awal'!$L814)</f>
        <v/>
      </c>
      <c r="L814">
        <f>IF('3.Stok Awal'!$N814=0,0,'3.Stok Awal'!$N814)</f>
        <v>0</v>
      </c>
      <c r="M814" t="str">
        <f>IF('3.Stok Awal'!$O814=0,"",'3.Stok Awal'!$O814)</f>
        <v/>
      </c>
      <c r="N814">
        <f>SUMIF('4.Sell to Trade'!$O$5:$O$5003,'5.Stok Akhir'!$G814,'4.Sell to Trade'!$Q$5:$Q$5003)</f>
        <v>0</v>
      </c>
      <c r="O814" t="str">
        <f>IF('3.Stok Awal'!$L814=0,"",'3.Stok Awal'!$L814)</f>
        <v/>
      </c>
      <c r="P814">
        <f>IF(ISNA(VLOOKUP($A814,STOK_AWAL,13,0)),0,IF(VLOOKUP($A814,STOK_AWAL,13,0)&gt;0,ROUNDDOWN(L814/VLOOKUP($A814,STOK_AWAL,13,0),0),0))</f>
        <v>0</v>
      </c>
      <c r="Q814" t="str">
        <f>I814</f>
        <v/>
      </c>
      <c r="R814">
        <f>IFERROR(MOD(L814,VLOOKUP($A814,STOK_AWAL,13,0)),0)</f>
        <v>0</v>
      </c>
      <c r="S814" t="str">
        <f>K814</f>
        <v/>
      </c>
      <c r="T814">
        <f>R814+(P814*(IFERROR(VLOOKUP($A814,STOK_AWAL,13,0),0)))</f>
        <v>0</v>
      </c>
      <c r="U814" t="str">
        <f>M814</f>
        <v/>
      </c>
    </row>
    <row r="815" spans="1:21" x14ac:dyDescent="0.25">
      <c r="A815" t="str">
        <f>IF('3.Stok Awal'!$A815=0,"",'3.Stok Awal'!$A815)</f>
        <v/>
      </c>
      <c r="B815" t="str">
        <f>IF('3.Stok Awal'!$B815=0,"",'3.Stok Awal'!$B815)</f>
        <v/>
      </c>
      <c r="C815" t="str">
        <f>IF('3.Stok Awal'!$C815=0,"",'3.Stok Awal'!$C815)</f>
        <v/>
      </c>
      <c r="D815" t="str">
        <f>IF('3.Stok Awal'!$D815=0,"",'3.Stok Awal'!$D815)</f>
        <v/>
      </c>
      <c r="E815" t="str">
        <f>IF('3.Stok Awal'!$E815=0,"",'3.Stok Awal'!$E815)</f>
        <v/>
      </c>
      <c r="F815" s="4" t="str">
        <f>IF('3.Stok Awal'!$F815=0,"",'3.Stok Awal'!$F815)</f>
        <v/>
      </c>
      <c r="G815" s="4" t="str">
        <f t="shared" si="12"/>
        <v/>
      </c>
      <c r="H815">
        <f>IF('3.Stok Awal'!$I815=0,0,'3.Stok Awal'!$I815)</f>
        <v>0</v>
      </c>
      <c r="I815" t="str">
        <f>IF('3.Stok Awal'!$J815=0,"",'3.Stok Awal'!$J815)</f>
        <v/>
      </c>
      <c r="J815">
        <f>IF('3.Stok Awal'!$K815=0,0,'3.Stok Awal'!$K815)</f>
        <v>0</v>
      </c>
      <c r="K815" t="str">
        <f>IF('3.Stok Awal'!$L815=0,"",'3.Stok Awal'!$L815)</f>
        <v/>
      </c>
      <c r="L815">
        <f>IF('3.Stok Awal'!$N815=0,0,'3.Stok Awal'!$N815)</f>
        <v>0</v>
      </c>
      <c r="M815" t="str">
        <f>IF('3.Stok Awal'!$O815=0,"",'3.Stok Awal'!$O815)</f>
        <v/>
      </c>
      <c r="N815">
        <f>SUMIF('4.Sell to Trade'!$O$5:$O$5003,'5.Stok Akhir'!$G815,'4.Sell to Trade'!$Q$5:$Q$5003)</f>
        <v>0</v>
      </c>
      <c r="O815" t="str">
        <f>IF('3.Stok Awal'!$L815=0,"",'3.Stok Awal'!$L815)</f>
        <v/>
      </c>
      <c r="P815">
        <f>IF(ISNA(VLOOKUP($A815,STOK_AWAL,13,0)),0,IF(VLOOKUP($A815,STOK_AWAL,13,0)&gt;0,ROUNDDOWN(L815/VLOOKUP($A815,STOK_AWAL,13,0),0),0))</f>
        <v>0</v>
      </c>
      <c r="Q815" t="str">
        <f>I815</f>
        <v/>
      </c>
      <c r="R815">
        <f>IFERROR(MOD(L815,VLOOKUP($A815,STOK_AWAL,13,0)),0)</f>
        <v>0</v>
      </c>
      <c r="S815" t="str">
        <f>K815</f>
        <v/>
      </c>
      <c r="T815">
        <f>R815+(P815*(IFERROR(VLOOKUP($A815,STOK_AWAL,13,0),0)))</f>
        <v>0</v>
      </c>
      <c r="U815" t="str">
        <f>M815</f>
        <v/>
      </c>
    </row>
    <row r="816" spans="1:21" x14ac:dyDescent="0.25">
      <c r="A816" t="str">
        <f>IF('3.Stok Awal'!$A816=0,"",'3.Stok Awal'!$A816)</f>
        <v/>
      </c>
      <c r="B816" t="str">
        <f>IF('3.Stok Awal'!$B816=0,"",'3.Stok Awal'!$B816)</f>
        <v/>
      </c>
      <c r="C816" t="str">
        <f>IF('3.Stok Awal'!$C816=0,"",'3.Stok Awal'!$C816)</f>
        <v/>
      </c>
      <c r="D816" t="str">
        <f>IF('3.Stok Awal'!$D816=0,"",'3.Stok Awal'!$D816)</f>
        <v/>
      </c>
      <c r="E816" t="str">
        <f>IF('3.Stok Awal'!$E816=0,"",'3.Stok Awal'!$E816)</f>
        <v/>
      </c>
      <c r="F816" s="4" t="str">
        <f>IF('3.Stok Awal'!$F816=0,"",'3.Stok Awal'!$F816)</f>
        <v/>
      </c>
      <c r="G816" s="4" t="str">
        <f t="shared" si="12"/>
        <v/>
      </c>
      <c r="H816">
        <f>IF('3.Stok Awal'!$I816=0,0,'3.Stok Awal'!$I816)</f>
        <v>0</v>
      </c>
      <c r="I816" t="str">
        <f>IF('3.Stok Awal'!$J816=0,"",'3.Stok Awal'!$J816)</f>
        <v/>
      </c>
      <c r="J816">
        <f>IF('3.Stok Awal'!$K816=0,0,'3.Stok Awal'!$K816)</f>
        <v>0</v>
      </c>
      <c r="K816" t="str">
        <f>IF('3.Stok Awal'!$L816=0,"",'3.Stok Awal'!$L816)</f>
        <v/>
      </c>
      <c r="L816">
        <f>IF('3.Stok Awal'!$N816=0,0,'3.Stok Awal'!$N816)</f>
        <v>0</v>
      </c>
      <c r="M816" t="str">
        <f>IF('3.Stok Awal'!$O816=0,"",'3.Stok Awal'!$O816)</f>
        <v/>
      </c>
      <c r="N816">
        <f>SUMIF('4.Sell to Trade'!$O$5:$O$5003,'5.Stok Akhir'!$G816,'4.Sell to Trade'!$Q$5:$Q$5003)</f>
        <v>0</v>
      </c>
      <c r="O816" t="str">
        <f>IF('3.Stok Awal'!$L816=0,"",'3.Stok Awal'!$L816)</f>
        <v/>
      </c>
      <c r="P816">
        <f>IF(ISNA(VLOOKUP($A816,STOK_AWAL,13,0)),0,IF(VLOOKUP($A816,STOK_AWAL,13,0)&gt;0,ROUNDDOWN(L816/VLOOKUP($A816,STOK_AWAL,13,0),0),0))</f>
        <v>0</v>
      </c>
      <c r="Q816" t="str">
        <f>I816</f>
        <v/>
      </c>
      <c r="R816">
        <f>IFERROR(MOD(L816,VLOOKUP($A816,STOK_AWAL,13,0)),0)</f>
        <v>0</v>
      </c>
      <c r="S816" t="str">
        <f>K816</f>
        <v/>
      </c>
      <c r="T816">
        <f>R816+(P816*(IFERROR(VLOOKUP($A816,STOK_AWAL,13,0),0)))</f>
        <v>0</v>
      </c>
      <c r="U816" t="str">
        <f>M816</f>
        <v/>
      </c>
    </row>
    <row r="817" spans="1:21" x14ac:dyDescent="0.25">
      <c r="A817" t="str">
        <f>IF('3.Stok Awal'!$A817=0,"",'3.Stok Awal'!$A817)</f>
        <v/>
      </c>
      <c r="B817" t="str">
        <f>IF('3.Stok Awal'!$B817=0,"",'3.Stok Awal'!$B817)</f>
        <v/>
      </c>
      <c r="C817" t="str">
        <f>IF('3.Stok Awal'!$C817=0,"",'3.Stok Awal'!$C817)</f>
        <v/>
      </c>
      <c r="D817" t="str">
        <f>IF('3.Stok Awal'!$D817=0,"",'3.Stok Awal'!$D817)</f>
        <v/>
      </c>
      <c r="E817" t="str">
        <f>IF('3.Stok Awal'!$E817=0,"",'3.Stok Awal'!$E817)</f>
        <v/>
      </c>
      <c r="F817" s="4" t="str">
        <f>IF('3.Stok Awal'!$F817=0,"",'3.Stok Awal'!$F817)</f>
        <v/>
      </c>
      <c r="G817" s="4" t="str">
        <f t="shared" si="12"/>
        <v/>
      </c>
      <c r="H817">
        <f>IF('3.Stok Awal'!$I817=0,0,'3.Stok Awal'!$I817)</f>
        <v>0</v>
      </c>
      <c r="I817" t="str">
        <f>IF('3.Stok Awal'!$J817=0,"",'3.Stok Awal'!$J817)</f>
        <v/>
      </c>
      <c r="J817">
        <f>IF('3.Stok Awal'!$K817=0,0,'3.Stok Awal'!$K817)</f>
        <v>0</v>
      </c>
      <c r="K817" t="str">
        <f>IF('3.Stok Awal'!$L817=0,"",'3.Stok Awal'!$L817)</f>
        <v/>
      </c>
      <c r="L817">
        <f>IF('3.Stok Awal'!$N817=0,0,'3.Stok Awal'!$N817)</f>
        <v>0</v>
      </c>
      <c r="M817" t="str">
        <f>IF('3.Stok Awal'!$O817=0,"",'3.Stok Awal'!$O817)</f>
        <v/>
      </c>
      <c r="N817">
        <f>SUMIF('4.Sell to Trade'!$O$5:$O$5003,'5.Stok Akhir'!$G817,'4.Sell to Trade'!$Q$5:$Q$5003)</f>
        <v>0</v>
      </c>
      <c r="O817" t="str">
        <f>IF('3.Stok Awal'!$L817=0,"",'3.Stok Awal'!$L817)</f>
        <v/>
      </c>
      <c r="P817">
        <f>IF(ISNA(VLOOKUP($A817,STOK_AWAL,13,0)),0,IF(VLOOKUP($A817,STOK_AWAL,13,0)&gt;0,ROUNDDOWN(L817/VLOOKUP($A817,STOK_AWAL,13,0),0),0))</f>
        <v>0</v>
      </c>
      <c r="Q817" t="str">
        <f>I817</f>
        <v/>
      </c>
      <c r="R817">
        <f>IFERROR(MOD(L817,VLOOKUP($A817,STOK_AWAL,13,0)),0)</f>
        <v>0</v>
      </c>
      <c r="S817" t="str">
        <f>K817</f>
        <v/>
      </c>
      <c r="T817">
        <f>R817+(P817*(IFERROR(VLOOKUP($A817,STOK_AWAL,13,0),0)))</f>
        <v>0</v>
      </c>
      <c r="U817" t="str">
        <f>M817</f>
        <v/>
      </c>
    </row>
    <row r="818" spans="1:21" x14ac:dyDescent="0.25">
      <c r="A818" t="str">
        <f>IF('3.Stok Awal'!$A818=0,"",'3.Stok Awal'!$A818)</f>
        <v/>
      </c>
      <c r="B818" t="str">
        <f>IF('3.Stok Awal'!$B818=0,"",'3.Stok Awal'!$B818)</f>
        <v/>
      </c>
      <c r="C818" t="str">
        <f>IF('3.Stok Awal'!$C818=0,"",'3.Stok Awal'!$C818)</f>
        <v/>
      </c>
      <c r="D818" t="str">
        <f>IF('3.Stok Awal'!$D818=0,"",'3.Stok Awal'!$D818)</f>
        <v/>
      </c>
      <c r="E818" t="str">
        <f>IF('3.Stok Awal'!$E818=0,"",'3.Stok Awal'!$E818)</f>
        <v/>
      </c>
      <c r="F818" s="4" t="str">
        <f>IF('3.Stok Awal'!$F818=0,"",'3.Stok Awal'!$F818)</f>
        <v/>
      </c>
      <c r="G818" s="4" t="str">
        <f t="shared" si="12"/>
        <v/>
      </c>
      <c r="H818">
        <f>IF('3.Stok Awal'!$I818=0,0,'3.Stok Awal'!$I818)</f>
        <v>0</v>
      </c>
      <c r="I818" t="str">
        <f>IF('3.Stok Awal'!$J818=0,"",'3.Stok Awal'!$J818)</f>
        <v/>
      </c>
      <c r="J818">
        <f>IF('3.Stok Awal'!$K818=0,0,'3.Stok Awal'!$K818)</f>
        <v>0</v>
      </c>
      <c r="K818" t="str">
        <f>IF('3.Stok Awal'!$L818=0,"",'3.Stok Awal'!$L818)</f>
        <v/>
      </c>
      <c r="L818">
        <f>IF('3.Stok Awal'!$N818=0,0,'3.Stok Awal'!$N818)</f>
        <v>0</v>
      </c>
      <c r="M818" t="str">
        <f>IF('3.Stok Awal'!$O818=0,"",'3.Stok Awal'!$O818)</f>
        <v/>
      </c>
      <c r="N818">
        <f>SUMIF('4.Sell to Trade'!$O$5:$O$5003,'5.Stok Akhir'!$G818,'4.Sell to Trade'!$Q$5:$Q$5003)</f>
        <v>0</v>
      </c>
      <c r="O818" t="str">
        <f>IF('3.Stok Awal'!$L818=0,"",'3.Stok Awal'!$L818)</f>
        <v/>
      </c>
      <c r="P818">
        <f>IF(ISNA(VLOOKUP($A818,STOK_AWAL,13,0)),0,IF(VLOOKUP($A818,STOK_AWAL,13,0)&gt;0,ROUNDDOWN(L818/VLOOKUP($A818,STOK_AWAL,13,0),0),0))</f>
        <v>0</v>
      </c>
      <c r="Q818" t="str">
        <f>I818</f>
        <v/>
      </c>
      <c r="R818">
        <f>IFERROR(MOD(L818,VLOOKUP($A818,STOK_AWAL,13,0)),0)</f>
        <v>0</v>
      </c>
      <c r="S818" t="str">
        <f>K818</f>
        <v/>
      </c>
      <c r="T818">
        <f>R818+(P818*(IFERROR(VLOOKUP($A818,STOK_AWAL,13,0),0)))</f>
        <v>0</v>
      </c>
      <c r="U818" t="str">
        <f>M818</f>
        <v/>
      </c>
    </row>
    <row r="819" spans="1:21" x14ac:dyDescent="0.25">
      <c r="A819" t="str">
        <f>IF('3.Stok Awal'!$A819=0,"",'3.Stok Awal'!$A819)</f>
        <v/>
      </c>
      <c r="B819" t="str">
        <f>IF('3.Stok Awal'!$B819=0,"",'3.Stok Awal'!$B819)</f>
        <v/>
      </c>
      <c r="C819" t="str">
        <f>IF('3.Stok Awal'!$C819=0,"",'3.Stok Awal'!$C819)</f>
        <v/>
      </c>
      <c r="D819" t="str">
        <f>IF('3.Stok Awal'!$D819=0,"",'3.Stok Awal'!$D819)</f>
        <v/>
      </c>
      <c r="E819" t="str">
        <f>IF('3.Stok Awal'!$E819=0,"",'3.Stok Awal'!$E819)</f>
        <v/>
      </c>
      <c r="F819" s="4" t="str">
        <f>IF('3.Stok Awal'!$F819=0,"",'3.Stok Awal'!$F819)</f>
        <v/>
      </c>
      <c r="G819" s="4" t="str">
        <f t="shared" si="12"/>
        <v/>
      </c>
      <c r="H819">
        <f>IF('3.Stok Awal'!$I819=0,0,'3.Stok Awal'!$I819)</f>
        <v>0</v>
      </c>
      <c r="I819" t="str">
        <f>IF('3.Stok Awal'!$J819=0,"",'3.Stok Awal'!$J819)</f>
        <v/>
      </c>
      <c r="J819">
        <f>IF('3.Stok Awal'!$K819=0,0,'3.Stok Awal'!$K819)</f>
        <v>0</v>
      </c>
      <c r="K819" t="str">
        <f>IF('3.Stok Awal'!$L819=0,"",'3.Stok Awal'!$L819)</f>
        <v/>
      </c>
      <c r="L819">
        <f>IF('3.Stok Awal'!$N819=0,0,'3.Stok Awal'!$N819)</f>
        <v>0</v>
      </c>
      <c r="M819" t="str">
        <f>IF('3.Stok Awal'!$O819=0,"",'3.Stok Awal'!$O819)</f>
        <v/>
      </c>
      <c r="N819">
        <f>SUMIF('4.Sell to Trade'!$O$5:$O$5003,'5.Stok Akhir'!$G819,'4.Sell to Trade'!$Q$5:$Q$5003)</f>
        <v>0</v>
      </c>
      <c r="O819" t="str">
        <f>IF('3.Stok Awal'!$L819=0,"",'3.Stok Awal'!$L819)</f>
        <v/>
      </c>
      <c r="P819">
        <f>IF(ISNA(VLOOKUP($A819,STOK_AWAL,13,0)),0,IF(VLOOKUP($A819,STOK_AWAL,13,0)&gt;0,ROUNDDOWN(L819/VLOOKUP($A819,STOK_AWAL,13,0),0),0))</f>
        <v>0</v>
      </c>
      <c r="Q819" t="str">
        <f>I819</f>
        <v/>
      </c>
      <c r="R819">
        <f>IFERROR(MOD(L819,VLOOKUP($A819,STOK_AWAL,13,0)),0)</f>
        <v>0</v>
      </c>
      <c r="S819" t="str">
        <f>K819</f>
        <v/>
      </c>
      <c r="T819">
        <f>R819+(P819*(IFERROR(VLOOKUP($A819,STOK_AWAL,13,0),0)))</f>
        <v>0</v>
      </c>
      <c r="U819" t="str">
        <f>M819</f>
        <v/>
      </c>
    </row>
    <row r="820" spans="1:21" x14ac:dyDescent="0.25">
      <c r="A820" t="str">
        <f>IF('3.Stok Awal'!$A820=0,"",'3.Stok Awal'!$A820)</f>
        <v/>
      </c>
      <c r="B820" t="str">
        <f>IF('3.Stok Awal'!$B820=0,"",'3.Stok Awal'!$B820)</f>
        <v/>
      </c>
      <c r="C820" t="str">
        <f>IF('3.Stok Awal'!$C820=0,"",'3.Stok Awal'!$C820)</f>
        <v/>
      </c>
      <c r="D820" t="str">
        <f>IF('3.Stok Awal'!$D820=0,"",'3.Stok Awal'!$D820)</f>
        <v/>
      </c>
      <c r="E820" t="str">
        <f>IF('3.Stok Awal'!$E820=0,"",'3.Stok Awal'!$E820)</f>
        <v/>
      </c>
      <c r="F820" s="4" t="str">
        <f>IF('3.Stok Awal'!$F820=0,"",'3.Stok Awal'!$F820)</f>
        <v/>
      </c>
      <c r="G820" s="4" t="str">
        <f t="shared" si="12"/>
        <v/>
      </c>
      <c r="H820">
        <f>IF('3.Stok Awal'!$I820=0,0,'3.Stok Awal'!$I820)</f>
        <v>0</v>
      </c>
      <c r="I820" t="str">
        <f>IF('3.Stok Awal'!$J820=0,"",'3.Stok Awal'!$J820)</f>
        <v/>
      </c>
      <c r="J820">
        <f>IF('3.Stok Awal'!$K820=0,0,'3.Stok Awal'!$K820)</f>
        <v>0</v>
      </c>
      <c r="K820" t="str">
        <f>IF('3.Stok Awal'!$L820=0,"",'3.Stok Awal'!$L820)</f>
        <v/>
      </c>
      <c r="L820">
        <f>IF('3.Stok Awal'!$N820=0,0,'3.Stok Awal'!$N820)</f>
        <v>0</v>
      </c>
      <c r="M820" t="str">
        <f>IF('3.Stok Awal'!$O820=0,"",'3.Stok Awal'!$O820)</f>
        <v/>
      </c>
      <c r="N820">
        <f>SUMIF('4.Sell to Trade'!$O$5:$O$5003,'5.Stok Akhir'!$G820,'4.Sell to Trade'!$Q$5:$Q$5003)</f>
        <v>0</v>
      </c>
      <c r="O820" t="str">
        <f>IF('3.Stok Awal'!$L820=0,"",'3.Stok Awal'!$L820)</f>
        <v/>
      </c>
      <c r="P820">
        <f>IF(ISNA(VLOOKUP($A820,STOK_AWAL,13,0)),0,IF(VLOOKUP($A820,STOK_AWAL,13,0)&gt;0,ROUNDDOWN(L820/VLOOKUP($A820,STOK_AWAL,13,0),0),0))</f>
        <v>0</v>
      </c>
      <c r="Q820" t="str">
        <f>I820</f>
        <v/>
      </c>
      <c r="R820">
        <f>IFERROR(MOD(L820,VLOOKUP($A820,STOK_AWAL,13,0)),0)</f>
        <v>0</v>
      </c>
      <c r="S820" t="str">
        <f>K820</f>
        <v/>
      </c>
      <c r="T820">
        <f>R820+(P820*(IFERROR(VLOOKUP($A820,STOK_AWAL,13,0),0)))</f>
        <v>0</v>
      </c>
      <c r="U820" t="str">
        <f>M820</f>
        <v/>
      </c>
    </row>
    <row r="821" spans="1:21" x14ac:dyDescent="0.25">
      <c r="A821" t="str">
        <f>IF('3.Stok Awal'!$A821=0,"",'3.Stok Awal'!$A821)</f>
        <v/>
      </c>
      <c r="B821" t="str">
        <f>IF('3.Stok Awal'!$B821=0,"",'3.Stok Awal'!$B821)</f>
        <v/>
      </c>
      <c r="C821" t="str">
        <f>IF('3.Stok Awal'!$C821=0,"",'3.Stok Awal'!$C821)</f>
        <v/>
      </c>
      <c r="D821" t="str">
        <f>IF('3.Stok Awal'!$D821=0,"",'3.Stok Awal'!$D821)</f>
        <v/>
      </c>
      <c r="E821" t="str">
        <f>IF('3.Stok Awal'!$E821=0,"",'3.Stok Awal'!$E821)</f>
        <v/>
      </c>
      <c r="F821" s="4" t="str">
        <f>IF('3.Stok Awal'!$F821=0,"",'3.Stok Awal'!$F821)</f>
        <v/>
      </c>
      <c r="G821" s="4" t="str">
        <f t="shared" si="12"/>
        <v/>
      </c>
      <c r="H821">
        <f>IF('3.Stok Awal'!$I821=0,0,'3.Stok Awal'!$I821)</f>
        <v>0</v>
      </c>
      <c r="I821" t="str">
        <f>IF('3.Stok Awal'!$J821=0,"",'3.Stok Awal'!$J821)</f>
        <v/>
      </c>
      <c r="J821">
        <f>IF('3.Stok Awal'!$K821=0,0,'3.Stok Awal'!$K821)</f>
        <v>0</v>
      </c>
      <c r="K821" t="str">
        <f>IF('3.Stok Awal'!$L821=0,"",'3.Stok Awal'!$L821)</f>
        <v/>
      </c>
      <c r="L821">
        <f>IF('3.Stok Awal'!$N821=0,0,'3.Stok Awal'!$N821)</f>
        <v>0</v>
      </c>
      <c r="M821" t="str">
        <f>IF('3.Stok Awal'!$O821=0,"",'3.Stok Awal'!$O821)</f>
        <v/>
      </c>
      <c r="N821">
        <f>SUMIF('4.Sell to Trade'!$O$5:$O$5003,'5.Stok Akhir'!$G821,'4.Sell to Trade'!$Q$5:$Q$5003)</f>
        <v>0</v>
      </c>
      <c r="O821" t="str">
        <f>IF('3.Stok Awal'!$L821=0,"",'3.Stok Awal'!$L821)</f>
        <v/>
      </c>
      <c r="P821">
        <f>IF(ISNA(VLOOKUP($A821,STOK_AWAL,13,0)),0,IF(VLOOKUP($A821,STOK_AWAL,13,0)&gt;0,ROUNDDOWN(L821/VLOOKUP($A821,STOK_AWAL,13,0),0),0))</f>
        <v>0</v>
      </c>
      <c r="Q821" t="str">
        <f>I821</f>
        <v/>
      </c>
      <c r="R821">
        <f>IFERROR(MOD(L821,VLOOKUP($A821,STOK_AWAL,13,0)),0)</f>
        <v>0</v>
      </c>
      <c r="S821" t="str">
        <f>K821</f>
        <v/>
      </c>
      <c r="T821">
        <f>R821+(P821*(IFERROR(VLOOKUP($A821,STOK_AWAL,13,0),0)))</f>
        <v>0</v>
      </c>
      <c r="U821" t="str">
        <f>M821</f>
        <v/>
      </c>
    </row>
    <row r="822" spans="1:21" x14ac:dyDescent="0.25">
      <c r="A822" t="str">
        <f>IF('3.Stok Awal'!$A822=0,"",'3.Stok Awal'!$A822)</f>
        <v/>
      </c>
      <c r="B822" t="str">
        <f>IF('3.Stok Awal'!$B822=0,"",'3.Stok Awal'!$B822)</f>
        <v/>
      </c>
      <c r="C822" t="str">
        <f>IF('3.Stok Awal'!$C822=0,"",'3.Stok Awal'!$C822)</f>
        <v/>
      </c>
      <c r="D822" t="str">
        <f>IF('3.Stok Awal'!$D822=0,"",'3.Stok Awal'!$D822)</f>
        <v/>
      </c>
      <c r="E822" t="str">
        <f>IF('3.Stok Awal'!$E822=0,"",'3.Stok Awal'!$E822)</f>
        <v/>
      </c>
      <c r="F822" s="4" t="str">
        <f>IF('3.Stok Awal'!$F822=0,"",'3.Stok Awal'!$F822)</f>
        <v/>
      </c>
      <c r="G822" s="4" t="str">
        <f t="shared" si="12"/>
        <v/>
      </c>
      <c r="H822">
        <f>IF('3.Stok Awal'!$I822=0,0,'3.Stok Awal'!$I822)</f>
        <v>0</v>
      </c>
      <c r="I822" t="str">
        <f>IF('3.Stok Awal'!$J822=0,"",'3.Stok Awal'!$J822)</f>
        <v/>
      </c>
      <c r="J822">
        <f>IF('3.Stok Awal'!$K822=0,0,'3.Stok Awal'!$K822)</f>
        <v>0</v>
      </c>
      <c r="K822" t="str">
        <f>IF('3.Stok Awal'!$L822=0,"",'3.Stok Awal'!$L822)</f>
        <v/>
      </c>
      <c r="L822">
        <f>IF('3.Stok Awal'!$N822=0,0,'3.Stok Awal'!$N822)</f>
        <v>0</v>
      </c>
      <c r="M822" t="str">
        <f>IF('3.Stok Awal'!$O822=0,"",'3.Stok Awal'!$O822)</f>
        <v/>
      </c>
      <c r="N822">
        <f>SUMIF('4.Sell to Trade'!$O$5:$O$5003,'5.Stok Akhir'!$G822,'4.Sell to Trade'!$Q$5:$Q$5003)</f>
        <v>0</v>
      </c>
      <c r="O822" t="str">
        <f>IF('3.Stok Awal'!$L822=0,"",'3.Stok Awal'!$L822)</f>
        <v/>
      </c>
      <c r="P822">
        <f>IF(ISNA(VLOOKUP($A822,STOK_AWAL,13,0)),0,IF(VLOOKUP($A822,STOK_AWAL,13,0)&gt;0,ROUNDDOWN(L822/VLOOKUP($A822,STOK_AWAL,13,0),0),0))</f>
        <v>0</v>
      </c>
      <c r="Q822" t="str">
        <f>I822</f>
        <v/>
      </c>
      <c r="R822">
        <f>IFERROR(MOD(L822,VLOOKUP($A822,STOK_AWAL,13,0)),0)</f>
        <v>0</v>
      </c>
      <c r="S822" t="str">
        <f>K822</f>
        <v/>
      </c>
      <c r="T822">
        <f>R822+(P822*(IFERROR(VLOOKUP($A822,STOK_AWAL,13,0),0)))</f>
        <v>0</v>
      </c>
      <c r="U822" t="str">
        <f>M822</f>
        <v/>
      </c>
    </row>
    <row r="823" spans="1:21" x14ac:dyDescent="0.25">
      <c r="A823" t="str">
        <f>IF('3.Stok Awal'!$A823=0,"",'3.Stok Awal'!$A823)</f>
        <v/>
      </c>
      <c r="B823" t="str">
        <f>IF('3.Stok Awal'!$B823=0,"",'3.Stok Awal'!$B823)</f>
        <v/>
      </c>
      <c r="C823" t="str">
        <f>IF('3.Stok Awal'!$C823=0,"",'3.Stok Awal'!$C823)</f>
        <v/>
      </c>
      <c r="D823" t="str">
        <f>IF('3.Stok Awal'!$D823=0,"",'3.Stok Awal'!$D823)</f>
        <v/>
      </c>
      <c r="E823" t="str">
        <f>IF('3.Stok Awal'!$E823=0,"",'3.Stok Awal'!$E823)</f>
        <v/>
      </c>
      <c r="F823" s="4" t="str">
        <f>IF('3.Stok Awal'!$F823=0,"",'3.Stok Awal'!$F823)</f>
        <v/>
      </c>
      <c r="G823" s="4" t="str">
        <f t="shared" si="12"/>
        <v/>
      </c>
      <c r="H823">
        <f>IF('3.Stok Awal'!$I823=0,0,'3.Stok Awal'!$I823)</f>
        <v>0</v>
      </c>
      <c r="I823" t="str">
        <f>IF('3.Stok Awal'!$J823=0,"",'3.Stok Awal'!$J823)</f>
        <v/>
      </c>
      <c r="J823">
        <f>IF('3.Stok Awal'!$K823=0,0,'3.Stok Awal'!$K823)</f>
        <v>0</v>
      </c>
      <c r="K823" t="str">
        <f>IF('3.Stok Awal'!$L823=0,"",'3.Stok Awal'!$L823)</f>
        <v/>
      </c>
      <c r="L823">
        <f>IF('3.Stok Awal'!$N823=0,0,'3.Stok Awal'!$N823)</f>
        <v>0</v>
      </c>
      <c r="M823" t="str">
        <f>IF('3.Stok Awal'!$O823=0,"",'3.Stok Awal'!$O823)</f>
        <v/>
      </c>
      <c r="N823">
        <f>SUMIF('4.Sell to Trade'!$O$5:$O$5003,'5.Stok Akhir'!$G823,'4.Sell to Trade'!$Q$5:$Q$5003)</f>
        <v>0</v>
      </c>
      <c r="O823" t="str">
        <f>IF('3.Stok Awal'!$L823=0,"",'3.Stok Awal'!$L823)</f>
        <v/>
      </c>
      <c r="P823">
        <f>IF(ISNA(VLOOKUP($A823,STOK_AWAL,13,0)),0,IF(VLOOKUP($A823,STOK_AWAL,13,0)&gt;0,ROUNDDOWN(L823/VLOOKUP($A823,STOK_AWAL,13,0),0),0))</f>
        <v>0</v>
      </c>
      <c r="Q823" t="str">
        <f>I823</f>
        <v/>
      </c>
      <c r="R823">
        <f>IFERROR(MOD(L823,VLOOKUP($A823,STOK_AWAL,13,0)),0)</f>
        <v>0</v>
      </c>
      <c r="S823" t="str">
        <f>K823</f>
        <v/>
      </c>
      <c r="T823">
        <f>R823+(P823*(IFERROR(VLOOKUP($A823,STOK_AWAL,13,0),0)))</f>
        <v>0</v>
      </c>
      <c r="U823" t="str">
        <f>M823</f>
        <v/>
      </c>
    </row>
    <row r="824" spans="1:21" x14ac:dyDescent="0.25">
      <c r="A824" t="str">
        <f>IF('3.Stok Awal'!$A824=0,"",'3.Stok Awal'!$A824)</f>
        <v/>
      </c>
      <c r="B824" t="str">
        <f>IF('3.Stok Awal'!$B824=0,"",'3.Stok Awal'!$B824)</f>
        <v/>
      </c>
      <c r="C824" t="str">
        <f>IF('3.Stok Awal'!$C824=0,"",'3.Stok Awal'!$C824)</f>
        <v/>
      </c>
      <c r="D824" t="str">
        <f>IF('3.Stok Awal'!$D824=0,"",'3.Stok Awal'!$D824)</f>
        <v/>
      </c>
      <c r="E824" t="str">
        <f>IF('3.Stok Awal'!$E824=0,"",'3.Stok Awal'!$E824)</f>
        <v/>
      </c>
      <c r="F824" s="4" t="str">
        <f>IF('3.Stok Awal'!$F824=0,"",'3.Stok Awal'!$F824)</f>
        <v/>
      </c>
      <c r="G824" s="4" t="str">
        <f t="shared" si="12"/>
        <v/>
      </c>
      <c r="H824">
        <f>IF('3.Stok Awal'!$I824=0,0,'3.Stok Awal'!$I824)</f>
        <v>0</v>
      </c>
      <c r="I824" t="str">
        <f>IF('3.Stok Awal'!$J824=0,"",'3.Stok Awal'!$J824)</f>
        <v/>
      </c>
      <c r="J824">
        <f>IF('3.Stok Awal'!$K824=0,0,'3.Stok Awal'!$K824)</f>
        <v>0</v>
      </c>
      <c r="K824" t="str">
        <f>IF('3.Stok Awal'!$L824=0,"",'3.Stok Awal'!$L824)</f>
        <v/>
      </c>
      <c r="L824">
        <f>IF('3.Stok Awal'!$N824=0,0,'3.Stok Awal'!$N824)</f>
        <v>0</v>
      </c>
      <c r="M824" t="str">
        <f>IF('3.Stok Awal'!$O824=0,"",'3.Stok Awal'!$O824)</f>
        <v/>
      </c>
      <c r="N824">
        <f>SUMIF('4.Sell to Trade'!$O$5:$O$5003,'5.Stok Akhir'!$G824,'4.Sell to Trade'!$Q$5:$Q$5003)</f>
        <v>0</v>
      </c>
      <c r="O824" t="str">
        <f>IF('3.Stok Awal'!$L824=0,"",'3.Stok Awal'!$L824)</f>
        <v/>
      </c>
      <c r="P824">
        <f>IF(ISNA(VLOOKUP($A824,STOK_AWAL,13,0)),0,IF(VLOOKUP($A824,STOK_AWAL,13,0)&gt;0,ROUNDDOWN(L824/VLOOKUP($A824,STOK_AWAL,13,0),0),0))</f>
        <v>0</v>
      </c>
      <c r="Q824" t="str">
        <f>I824</f>
        <v/>
      </c>
      <c r="R824">
        <f>IFERROR(MOD(L824,VLOOKUP($A824,STOK_AWAL,13,0)),0)</f>
        <v>0</v>
      </c>
      <c r="S824" t="str">
        <f>K824</f>
        <v/>
      </c>
      <c r="T824">
        <f>R824+(P824*(IFERROR(VLOOKUP($A824,STOK_AWAL,13,0),0)))</f>
        <v>0</v>
      </c>
      <c r="U824" t="str">
        <f>M824</f>
        <v/>
      </c>
    </row>
    <row r="825" spans="1:21" x14ac:dyDescent="0.25">
      <c r="A825" t="str">
        <f>IF('3.Stok Awal'!$A825=0,"",'3.Stok Awal'!$A825)</f>
        <v/>
      </c>
      <c r="B825" t="str">
        <f>IF('3.Stok Awal'!$B825=0,"",'3.Stok Awal'!$B825)</f>
        <v/>
      </c>
      <c r="C825" t="str">
        <f>IF('3.Stok Awal'!$C825=0,"",'3.Stok Awal'!$C825)</f>
        <v/>
      </c>
      <c r="D825" t="str">
        <f>IF('3.Stok Awal'!$D825=0,"",'3.Stok Awal'!$D825)</f>
        <v/>
      </c>
      <c r="E825" t="str">
        <f>IF('3.Stok Awal'!$E825=0,"",'3.Stok Awal'!$E825)</f>
        <v/>
      </c>
      <c r="F825" s="4" t="str">
        <f>IF('3.Stok Awal'!$F825=0,"",'3.Stok Awal'!$F825)</f>
        <v/>
      </c>
      <c r="G825" s="4" t="str">
        <f t="shared" si="12"/>
        <v/>
      </c>
      <c r="H825">
        <f>IF('3.Stok Awal'!$I825=0,0,'3.Stok Awal'!$I825)</f>
        <v>0</v>
      </c>
      <c r="I825" t="str">
        <f>IF('3.Stok Awal'!$J825=0,"",'3.Stok Awal'!$J825)</f>
        <v/>
      </c>
      <c r="J825">
        <f>IF('3.Stok Awal'!$K825=0,0,'3.Stok Awal'!$K825)</f>
        <v>0</v>
      </c>
      <c r="K825" t="str">
        <f>IF('3.Stok Awal'!$L825=0,"",'3.Stok Awal'!$L825)</f>
        <v/>
      </c>
      <c r="L825">
        <f>IF('3.Stok Awal'!$N825=0,0,'3.Stok Awal'!$N825)</f>
        <v>0</v>
      </c>
      <c r="M825" t="str">
        <f>IF('3.Stok Awal'!$O825=0,"",'3.Stok Awal'!$O825)</f>
        <v/>
      </c>
      <c r="N825">
        <f>SUMIF('4.Sell to Trade'!$O$5:$O$5003,'5.Stok Akhir'!$G825,'4.Sell to Trade'!$Q$5:$Q$5003)</f>
        <v>0</v>
      </c>
      <c r="O825" t="str">
        <f>IF('3.Stok Awal'!$L825=0,"",'3.Stok Awal'!$L825)</f>
        <v/>
      </c>
      <c r="P825">
        <f>IF(ISNA(VLOOKUP($A825,STOK_AWAL,13,0)),0,IF(VLOOKUP($A825,STOK_AWAL,13,0)&gt;0,ROUNDDOWN(L825/VLOOKUP($A825,STOK_AWAL,13,0),0),0))</f>
        <v>0</v>
      </c>
      <c r="Q825" t="str">
        <f>I825</f>
        <v/>
      </c>
      <c r="R825">
        <f>IFERROR(MOD(L825,VLOOKUP($A825,STOK_AWAL,13,0)),0)</f>
        <v>0</v>
      </c>
      <c r="S825" t="str">
        <f>K825</f>
        <v/>
      </c>
      <c r="T825">
        <f>R825+(P825*(IFERROR(VLOOKUP($A825,STOK_AWAL,13,0),0)))</f>
        <v>0</v>
      </c>
      <c r="U825" t="str">
        <f>M825</f>
        <v/>
      </c>
    </row>
    <row r="826" spans="1:21" x14ac:dyDescent="0.25">
      <c r="A826" t="str">
        <f>IF('3.Stok Awal'!$A826=0,"",'3.Stok Awal'!$A826)</f>
        <v/>
      </c>
      <c r="B826" t="str">
        <f>IF('3.Stok Awal'!$B826=0,"",'3.Stok Awal'!$B826)</f>
        <v/>
      </c>
      <c r="C826" t="str">
        <f>IF('3.Stok Awal'!$C826=0,"",'3.Stok Awal'!$C826)</f>
        <v/>
      </c>
      <c r="D826" t="str">
        <f>IF('3.Stok Awal'!$D826=0,"",'3.Stok Awal'!$D826)</f>
        <v/>
      </c>
      <c r="E826" t="str">
        <f>IF('3.Stok Awal'!$E826=0,"",'3.Stok Awal'!$E826)</f>
        <v/>
      </c>
      <c r="F826" s="4" t="str">
        <f>IF('3.Stok Awal'!$F826=0,"",'3.Stok Awal'!$F826)</f>
        <v/>
      </c>
      <c r="G826" s="4" t="str">
        <f t="shared" si="12"/>
        <v/>
      </c>
      <c r="H826">
        <f>IF('3.Stok Awal'!$I826=0,0,'3.Stok Awal'!$I826)</f>
        <v>0</v>
      </c>
      <c r="I826" t="str">
        <f>IF('3.Stok Awal'!$J826=0,"",'3.Stok Awal'!$J826)</f>
        <v/>
      </c>
      <c r="J826">
        <f>IF('3.Stok Awal'!$K826=0,0,'3.Stok Awal'!$K826)</f>
        <v>0</v>
      </c>
      <c r="K826" t="str">
        <f>IF('3.Stok Awal'!$L826=0,"",'3.Stok Awal'!$L826)</f>
        <v/>
      </c>
      <c r="L826">
        <f>IF('3.Stok Awal'!$N826=0,0,'3.Stok Awal'!$N826)</f>
        <v>0</v>
      </c>
      <c r="M826" t="str">
        <f>IF('3.Stok Awal'!$O826=0,"",'3.Stok Awal'!$O826)</f>
        <v/>
      </c>
      <c r="N826">
        <f>SUMIF('4.Sell to Trade'!$O$5:$O$5003,'5.Stok Akhir'!$G826,'4.Sell to Trade'!$Q$5:$Q$5003)</f>
        <v>0</v>
      </c>
      <c r="O826" t="str">
        <f>IF('3.Stok Awal'!$L826=0,"",'3.Stok Awal'!$L826)</f>
        <v/>
      </c>
      <c r="P826">
        <f>IF(ISNA(VLOOKUP($A826,STOK_AWAL,13,0)),0,IF(VLOOKUP($A826,STOK_AWAL,13,0)&gt;0,ROUNDDOWN(L826/VLOOKUP($A826,STOK_AWAL,13,0),0),0))</f>
        <v>0</v>
      </c>
      <c r="Q826" t="str">
        <f>I826</f>
        <v/>
      </c>
      <c r="R826">
        <f>IFERROR(MOD(L826,VLOOKUP($A826,STOK_AWAL,13,0)),0)</f>
        <v>0</v>
      </c>
      <c r="S826" t="str">
        <f>K826</f>
        <v/>
      </c>
      <c r="T826">
        <f>R826+(P826*(IFERROR(VLOOKUP($A826,STOK_AWAL,13,0),0)))</f>
        <v>0</v>
      </c>
      <c r="U826" t="str">
        <f>M826</f>
        <v/>
      </c>
    </row>
    <row r="827" spans="1:21" x14ac:dyDescent="0.25">
      <c r="A827" t="str">
        <f>IF('3.Stok Awal'!$A827=0,"",'3.Stok Awal'!$A827)</f>
        <v/>
      </c>
      <c r="B827" t="str">
        <f>IF('3.Stok Awal'!$B827=0,"",'3.Stok Awal'!$B827)</f>
        <v/>
      </c>
      <c r="C827" t="str">
        <f>IF('3.Stok Awal'!$C827=0,"",'3.Stok Awal'!$C827)</f>
        <v/>
      </c>
      <c r="D827" t="str">
        <f>IF('3.Stok Awal'!$D827=0,"",'3.Stok Awal'!$D827)</f>
        <v/>
      </c>
      <c r="E827" t="str">
        <f>IF('3.Stok Awal'!$E827=0,"",'3.Stok Awal'!$E827)</f>
        <v/>
      </c>
      <c r="F827" s="4" t="str">
        <f>IF('3.Stok Awal'!$F827=0,"",'3.Stok Awal'!$F827)</f>
        <v/>
      </c>
      <c r="G827" s="4" t="str">
        <f t="shared" si="12"/>
        <v/>
      </c>
      <c r="H827">
        <f>IF('3.Stok Awal'!$I827=0,0,'3.Stok Awal'!$I827)</f>
        <v>0</v>
      </c>
      <c r="I827" t="str">
        <f>IF('3.Stok Awal'!$J827=0,"",'3.Stok Awal'!$J827)</f>
        <v/>
      </c>
      <c r="J827">
        <f>IF('3.Stok Awal'!$K827=0,0,'3.Stok Awal'!$K827)</f>
        <v>0</v>
      </c>
      <c r="K827" t="str">
        <f>IF('3.Stok Awal'!$L827=0,"",'3.Stok Awal'!$L827)</f>
        <v/>
      </c>
      <c r="L827">
        <f>IF('3.Stok Awal'!$N827=0,0,'3.Stok Awal'!$N827)</f>
        <v>0</v>
      </c>
      <c r="M827" t="str">
        <f>IF('3.Stok Awal'!$O827=0,"",'3.Stok Awal'!$O827)</f>
        <v/>
      </c>
      <c r="N827">
        <f>SUMIF('4.Sell to Trade'!$O$5:$O$5003,'5.Stok Akhir'!$G827,'4.Sell to Trade'!$Q$5:$Q$5003)</f>
        <v>0</v>
      </c>
      <c r="O827" t="str">
        <f>IF('3.Stok Awal'!$L827=0,"",'3.Stok Awal'!$L827)</f>
        <v/>
      </c>
      <c r="P827">
        <f>IF(ISNA(VLOOKUP($A827,STOK_AWAL,13,0)),0,IF(VLOOKUP($A827,STOK_AWAL,13,0)&gt;0,ROUNDDOWN(L827/VLOOKUP($A827,STOK_AWAL,13,0),0),0))</f>
        <v>0</v>
      </c>
      <c r="Q827" t="str">
        <f>I827</f>
        <v/>
      </c>
      <c r="R827">
        <f>IFERROR(MOD(L827,VLOOKUP($A827,STOK_AWAL,13,0)),0)</f>
        <v>0</v>
      </c>
      <c r="S827" t="str">
        <f>K827</f>
        <v/>
      </c>
      <c r="T827">
        <f>R827+(P827*(IFERROR(VLOOKUP($A827,STOK_AWAL,13,0),0)))</f>
        <v>0</v>
      </c>
      <c r="U827" t="str">
        <f>M827</f>
        <v/>
      </c>
    </row>
    <row r="828" spans="1:21" x14ac:dyDescent="0.25">
      <c r="A828" t="str">
        <f>IF('3.Stok Awal'!$A828=0,"",'3.Stok Awal'!$A828)</f>
        <v/>
      </c>
      <c r="B828" t="str">
        <f>IF('3.Stok Awal'!$B828=0,"",'3.Stok Awal'!$B828)</f>
        <v/>
      </c>
      <c r="C828" t="str">
        <f>IF('3.Stok Awal'!$C828=0,"",'3.Stok Awal'!$C828)</f>
        <v/>
      </c>
      <c r="D828" t="str">
        <f>IF('3.Stok Awal'!$D828=0,"",'3.Stok Awal'!$D828)</f>
        <v/>
      </c>
      <c r="E828" t="str">
        <f>IF('3.Stok Awal'!$E828=0,"",'3.Stok Awal'!$E828)</f>
        <v/>
      </c>
      <c r="F828" s="4" t="str">
        <f>IF('3.Stok Awal'!$F828=0,"",'3.Stok Awal'!$F828)</f>
        <v/>
      </c>
      <c r="G828" s="4" t="str">
        <f t="shared" si="12"/>
        <v/>
      </c>
      <c r="H828">
        <f>IF('3.Stok Awal'!$I828=0,0,'3.Stok Awal'!$I828)</f>
        <v>0</v>
      </c>
      <c r="I828" t="str">
        <f>IF('3.Stok Awal'!$J828=0,"",'3.Stok Awal'!$J828)</f>
        <v/>
      </c>
      <c r="J828">
        <f>IF('3.Stok Awal'!$K828=0,0,'3.Stok Awal'!$K828)</f>
        <v>0</v>
      </c>
      <c r="K828" t="str">
        <f>IF('3.Stok Awal'!$L828=0,"",'3.Stok Awal'!$L828)</f>
        <v/>
      </c>
      <c r="L828">
        <f>IF('3.Stok Awal'!$N828=0,0,'3.Stok Awal'!$N828)</f>
        <v>0</v>
      </c>
      <c r="M828" t="str">
        <f>IF('3.Stok Awal'!$O828=0,"",'3.Stok Awal'!$O828)</f>
        <v/>
      </c>
      <c r="N828">
        <f>SUMIF('4.Sell to Trade'!$O$5:$O$5003,'5.Stok Akhir'!$G828,'4.Sell to Trade'!$Q$5:$Q$5003)</f>
        <v>0</v>
      </c>
      <c r="O828" t="str">
        <f>IF('3.Stok Awal'!$L828=0,"",'3.Stok Awal'!$L828)</f>
        <v/>
      </c>
      <c r="P828">
        <f>IF(ISNA(VLOOKUP($A828,STOK_AWAL,13,0)),0,IF(VLOOKUP($A828,STOK_AWAL,13,0)&gt;0,ROUNDDOWN(L828/VLOOKUP($A828,STOK_AWAL,13,0),0),0))</f>
        <v>0</v>
      </c>
      <c r="Q828" t="str">
        <f>I828</f>
        <v/>
      </c>
      <c r="R828">
        <f>IFERROR(MOD(L828,VLOOKUP($A828,STOK_AWAL,13,0)),0)</f>
        <v>0</v>
      </c>
      <c r="S828" t="str">
        <f>K828</f>
        <v/>
      </c>
      <c r="T828">
        <f>R828+(P828*(IFERROR(VLOOKUP($A828,STOK_AWAL,13,0),0)))</f>
        <v>0</v>
      </c>
      <c r="U828" t="str">
        <f>M828</f>
        <v/>
      </c>
    </row>
    <row r="829" spans="1:21" x14ac:dyDescent="0.25">
      <c r="A829" t="str">
        <f>IF('3.Stok Awal'!$A829=0,"",'3.Stok Awal'!$A829)</f>
        <v/>
      </c>
      <c r="B829" t="str">
        <f>IF('3.Stok Awal'!$B829=0,"",'3.Stok Awal'!$B829)</f>
        <v/>
      </c>
      <c r="C829" t="str">
        <f>IF('3.Stok Awal'!$C829=0,"",'3.Stok Awal'!$C829)</f>
        <v/>
      </c>
      <c r="D829" t="str">
        <f>IF('3.Stok Awal'!$D829=0,"",'3.Stok Awal'!$D829)</f>
        <v/>
      </c>
      <c r="E829" t="str">
        <f>IF('3.Stok Awal'!$E829=0,"",'3.Stok Awal'!$E829)</f>
        <v/>
      </c>
      <c r="F829" s="4" t="str">
        <f>IF('3.Stok Awal'!$F829=0,"",'3.Stok Awal'!$F829)</f>
        <v/>
      </c>
      <c r="G829" s="4" t="str">
        <f t="shared" si="12"/>
        <v/>
      </c>
      <c r="H829">
        <f>IF('3.Stok Awal'!$I829=0,0,'3.Stok Awal'!$I829)</f>
        <v>0</v>
      </c>
      <c r="I829" t="str">
        <f>IF('3.Stok Awal'!$J829=0,"",'3.Stok Awal'!$J829)</f>
        <v/>
      </c>
      <c r="J829">
        <f>IF('3.Stok Awal'!$K829=0,0,'3.Stok Awal'!$K829)</f>
        <v>0</v>
      </c>
      <c r="K829" t="str">
        <f>IF('3.Stok Awal'!$L829=0,"",'3.Stok Awal'!$L829)</f>
        <v/>
      </c>
      <c r="L829">
        <f>IF('3.Stok Awal'!$N829=0,0,'3.Stok Awal'!$N829)</f>
        <v>0</v>
      </c>
      <c r="M829" t="str">
        <f>IF('3.Stok Awal'!$O829=0,"",'3.Stok Awal'!$O829)</f>
        <v/>
      </c>
      <c r="N829">
        <f>SUMIF('4.Sell to Trade'!$O$5:$O$5003,'5.Stok Akhir'!$G829,'4.Sell to Trade'!$Q$5:$Q$5003)</f>
        <v>0</v>
      </c>
      <c r="O829" t="str">
        <f>IF('3.Stok Awal'!$L829=0,"",'3.Stok Awal'!$L829)</f>
        <v/>
      </c>
      <c r="P829">
        <f>IF(ISNA(VLOOKUP($A829,STOK_AWAL,13,0)),0,IF(VLOOKUP($A829,STOK_AWAL,13,0)&gt;0,ROUNDDOWN(L829/VLOOKUP($A829,STOK_AWAL,13,0),0),0))</f>
        <v>0</v>
      </c>
      <c r="Q829" t="str">
        <f>I829</f>
        <v/>
      </c>
      <c r="R829">
        <f>IFERROR(MOD(L829,VLOOKUP($A829,STOK_AWAL,13,0)),0)</f>
        <v>0</v>
      </c>
      <c r="S829" t="str">
        <f>K829</f>
        <v/>
      </c>
      <c r="T829">
        <f>R829+(P829*(IFERROR(VLOOKUP($A829,STOK_AWAL,13,0),0)))</f>
        <v>0</v>
      </c>
      <c r="U829" t="str">
        <f>M829</f>
        <v/>
      </c>
    </row>
    <row r="830" spans="1:21" x14ac:dyDescent="0.25">
      <c r="A830" t="str">
        <f>IF('3.Stok Awal'!$A830=0,"",'3.Stok Awal'!$A830)</f>
        <v/>
      </c>
      <c r="B830" t="str">
        <f>IF('3.Stok Awal'!$B830=0,"",'3.Stok Awal'!$B830)</f>
        <v/>
      </c>
      <c r="C830" t="str">
        <f>IF('3.Stok Awal'!$C830=0,"",'3.Stok Awal'!$C830)</f>
        <v/>
      </c>
      <c r="D830" t="str">
        <f>IF('3.Stok Awal'!$D830=0,"",'3.Stok Awal'!$D830)</f>
        <v/>
      </c>
      <c r="E830" t="str">
        <f>IF('3.Stok Awal'!$E830=0,"",'3.Stok Awal'!$E830)</f>
        <v/>
      </c>
      <c r="F830" s="4" t="str">
        <f>IF('3.Stok Awal'!$F830=0,"",'3.Stok Awal'!$F830)</f>
        <v/>
      </c>
      <c r="G830" s="4" t="str">
        <f t="shared" si="12"/>
        <v/>
      </c>
      <c r="H830">
        <f>IF('3.Stok Awal'!$I830=0,0,'3.Stok Awal'!$I830)</f>
        <v>0</v>
      </c>
      <c r="I830" t="str">
        <f>IF('3.Stok Awal'!$J830=0,"",'3.Stok Awal'!$J830)</f>
        <v/>
      </c>
      <c r="J830">
        <f>IF('3.Stok Awal'!$K830=0,0,'3.Stok Awal'!$K830)</f>
        <v>0</v>
      </c>
      <c r="K830" t="str">
        <f>IF('3.Stok Awal'!$L830=0,"",'3.Stok Awal'!$L830)</f>
        <v/>
      </c>
      <c r="L830">
        <f>IF('3.Stok Awal'!$N830=0,0,'3.Stok Awal'!$N830)</f>
        <v>0</v>
      </c>
      <c r="M830" t="str">
        <f>IF('3.Stok Awal'!$O830=0,"",'3.Stok Awal'!$O830)</f>
        <v/>
      </c>
      <c r="N830">
        <f>SUMIF('4.Sell to Trade'!$O$5:$O$5003,'5.Stok Akhir'!$G830,'4.Sell to Trade'!$Q$5:$Q$5003)</f>
        <v>0</v>
      </c>
      <c r="O830" t="str">
        <f>IF('3.Stok Awal'!$L830=0,"",'3.Stok Awal'!$L830)</f>
        <v/>
      </c>
      <c r="P830">
        <f>IF(ISNA(VLOOKUP($A830,STOK_AWAL,13,0)),0,IF(VLOOKUP($A830,STOK_AWAL,13,0)&gt;0,ROUNDDOWN(L830/VLOOKUP($A830,STOK_AWAL,13,0),0),0))</f>
        <v>0</v>
      </c>
      <c r="Q830" t="str">
        <f>I830</f>
        <v/>
      </c>
      <c r="R830">
        <f>IFERROR(MOD(L830,VLOOKUP($A830,STOK_AWAL,13,0)),0)</f>
        <v>0</v>
      </c>
      <c r="S830" t="str">
        <f>K830</f>
        <v/>
      </c>
      <c r="T830">
        <f>R830+(P830*(IFERROR(VLOOKUP($A830,STOK_AWAL,13,0),0)))</f>
        <v>0</v>
      </c>
      <c r="U830" t="str">
        <f>M830</f>
        <v/>
      </c>
    </row>
    <row r="831" spans="1:21" x14ac:dyDescent="0.25">
      <c r="A831" t="str">
        <f>IF('3.Stok Awal'!$A831=0,"",'3.Stok Awal'!$A831)</f>
        <v/>
      </c>
      <c r="B831" t="str">
        <f>IF('3.Stok Awal'!$B831=0,"",'3.Stok Awal'!$B831)</f>
        <v/>
      </c>
      <c r="C831" t="str">
        <f>IF('3.Stok Awal'!$C831=0,"",'3.Stok Awal'!$C831)</f>
        <v/>
      </c>
      <c r="D831" t="str">
        <f>IF('3.Stok Awal'!$D831=0,"",'3.Stok Awal'!$D831)</f>
        <v/>
      </c>
      <c r="E831" t="str">
        <f>IF('3.Stok Awal'!$E831=0,"",'3.Stok Awal'!$E831)</f>
        <v/>
      </c>
      <c r="F831" s="4" t="str">
        <f>IF('3.Stok Awal'!$F831=0,"",'3.Stok Awal'!$F831)</f>
        <v/>
      </c>
      <c r="G831" s="4" t="str">
        <f t="shared" si="12"/>
        <v/>
      </c>
      <c r="H831">
        <f>IF('3.Stok Awal'!$I831=0,0,'3.Stok Awal'!$I831)</f>
        <v>0</v>
      </c>
      <c r="I831" t="str">
        <f>IF('3.Stok Awal'!$J831=0,"",'3.Stok Awal'!$J831)</f>
        <v/>
      </c>
      <c r="J831">
        <f>IF('3.Stok Awal'!$K831=0,0,'3.Stok Awal'!$K831)</f>
        <v>0</v>
      </c>
      <c r="K831" t="str">
        <f>IF('3.Stok Awal'!$L831=0,"",'3.Stok Awal'!$L831)</f>
        <v/>
      </c>
      <c r="L831">
        <f>IF('3.Stok Awal'!$N831=0,0,'3.Stok Awal'!$N831)</f>
        <v>0</v>
      </c>
      <c r="M831" t="str">
        <f>IF('3.Stok Awal'!$O831=0,"",'3.Stok Awal'!$O831)</f>
        <v/>
      </c>
      <c r="N831">
        <f>SUMIF('4.Sell to Trade'!$O$5:$O$5003,'5.Stok Akhir'!$G831,'4.Sell to Trade'!$Q$5:$Q$5003)</f>
        <v>0</v>
      </c>
      <c r="O831" t="str">
        <f>IF('3.Stok Awal'!$L831=0,"",'3.Stok Awal'!$L831)</f>
        <v/>
      </c>
      <c r="P831">
        <f>IF(ISNA(VLOOKUP($A831,STOK_AWAL,13,0)),0,IF(VLOOKUP($A831,STOK_AWAL,13,0)&gt;0,ROUNDDOWN(L831/VLOOKUP($A831,STOK_AWAL,13,0),0),0))</f>
        <v>0</v>
      </c>
      <c r="Q831" t="str">
        <f>I831</f>
        <v/>
      </c>
      <c r="R831">
        <f>IFERROR(MOD(L831,VLOOKUP($A831,STOK_AWAL,13,0)),0)</f>
        <v>0</v>
      </c>
      <c r="S831" t="str">
        <f>K831</f>
        <v/>
      </c>
      <c r="T831">
        <f>R831+(P831*(IFERROR(VLOOKUP($A831,STOK_AWAL,13,0),0)))</f>
        <v>0</v>
      </c>
      <c r="U831" t="str">
        <f>M831</f>
        <v/>
      </c>
    </row>
    <row r="832" spans="1:21" x14ac:dyDescent="0.25">
      <c r="A832" t="str">
        <f>IF('3.Stok Awal'!$A832=0,"",'3.Stok Awal'!$A832)</f>
        <v/>
      </c>
      <c r="B832" t="str">
        <f>IF('3.Stok Awal'!$B832=0,"",'3.Stok Awal'!$B832)</f>
        <v/>
      </c>
      <c r="C832" t="str">
        <f>IF('3.Stok Awal'!$C832=0,"",'3.Stok Awal'!$C832)</f>
        <v/>
      </c>
      <c r="D832" t="str">
        <f>IF('3.Stok Awal'!$D832=0,"",'3.Stok Awal'!$D832)</f>
        <v/>
      </c>
      <c r="E832" t="str">
        <f>IF('3.Stok Awal'!$E832=0,"",'3.Stok Awal'!$E832)</f>
        <v/>
      </c>
      <c r="F832" s="4" t="str">
        <f>IF('3.Stok Awal'!$F832=0,"",'3.Stok Awal'!$F832)</f>
        <v/>
      </c>
      <c r="G832" s="4" t="str">
        <f t="shared" si="12"/>
        <v/>
      </c>
      <c r="H832">
        <f>IF('3.Stok Awal'!$I832=0,0,'3.Stok Awal'!$I832)</f>
        <v>0</v>
      </c>
      <c r="I832" t="str">
        <f>IF('3.Stok Awal'!$J832=0,"",'3.Stok Awal'!$J832)</f>
        <v/>
      </c>
      <c r="J832">
        <f>IF('3.Stok Awal'!$K832=0,0,'3.Stok Awal'!$K832)</f>
        <v>0</v>
      </c>
      <c r="K832" t="str">
        <f>IF('3.Stok Awal'!$L832=0,"",'3.Stok Awal'!$L832)</f>
        <v/>
      </c>
      <c r="L832">
        <f>IF('3.Stok Awal'!$N832=0,0,'3.Stok Awal'!$N832)</f>
        <v>0</v>
      </c>
      <c r="M832" t="str">
        <f>IF('3.Stok Awal'!$O832=0,"",'3.Stok Awal'!$O832)</f>
        <v/>
      </c>
      <c r="N832">
        <f>SUMIF('4.Sell to Trade'!$O$5:$O$5003,'5.Stok Akhir'!$G832,'4.Sell to Trade'!$Q$5:$Q$5003)</f>
        <v>0</v>
      </c>
      <c r="O832" t="str">
        <f>IF('3.Stok Awal'!$L832=0,"",'3.Stok Awal'!$L832)</f>
        <v/>
      </c>
      <c r="P832">
        <f>IF(ISNA(VLOOKUP($A832,STOK_AWAL,13,0)),0,IF(VLOOKUP($A832,STOK_AWAL,13,0)&gt;0,ROUNDDOWN(L832/VLOOKUP($A832,STOK_AWAL,13,0),0),0))</f>
        <v>0</v>
      </c>
      <c r="Q832" t="str">
        <f>I832</f>
        <v/>
      </c>
      <c r="R832">
        <f>IFERROR(MOD(L832,VLOOKUP($A832,STOK_AWAL,13,0)),0)</f>
        <v>0</v>
      </c>
      <c r="S832" t="str">
        <f>K832</f>
        <v/>
      </c>
      <c r="T832">
        <f>R832+(P832*(IFERROR(VLOOKUP($A832,STOK_AWAL,13,0),0)))</f>
        <v>0</v>
      </c>
      <c r="U832" t="str">
        <f>M832</f>
        <v/>
      </c>
    </row>
    <row r="833" spans="1:21" x14ac:dyDescent="0.25">
      <c r="A833" t="str">
        <f>IF('3.Stok Awal'!$A833=0,"",'3.Stok Awal'!$A833)</f>
        <v/>
      </c>
      <c r="B833" t="str">
        <f>IF('3.Stok Awal'!$B833=0,"",'3.Stok Awal'!$B833)</f>
        <v/>
      </c>
      <c r="C833" t="str">
        <f>IF('3.Stok Awal'!$C833=0,"",'3.Stok Awal'!$C833)</f>
        <v/>
      </c>
      <c r="D833" t="str">
        <f>IF('3.Stok Awal'!$D833=0,"",'3.Stok Awal'!$D833)</f>
        <v/>
      </c>
      <c r="E833" t="str">
        <f>IF('3.Stok Awal'!$E833=0,"",'3.Stok Awal'!$E833)</f>
        <v/>
      </c>
      <c r="F833" s="4" t="str">
        <f>IF('3.Stok Awal'!$F833=0,"",'3.Stok Awal'!$F833)</f>
        <v/>
      </c>
      <c r="G833" s="4" t="str">
        <f t="shared" si="12"/>
        <v/>
      </c>
      <c r="H833">
        <f>IF('3.Stok Awal'!$I833=0,0,'3.Stok Awal'!$I833)</f>
        <v>0</v>
      </c>
      <c r="I833" t="str">
        <f>IF('3.Stok Awal'!$J833=0,"",'3.Stok Awal'!$J833)</f>
        <v/>
      </c>
      <c r="J833">
        <f>IF('3.Stok Awal'!$K833=0,0,'3.Stok Awal'!$K833)</f>
        <v>0</v>
      </c>
      <c r="K833" t="str">
        <f>IF('3.Stok Awal'!$L833=0,"",'3.Stok Awal'!$L833)</f>
        <v/>
      </c>
      <c r="L833">
        <f>IF('3.Stok Awal'!$N833=0,0,'3.Stok Awal'!$N833)</f>
        <v>0</v>
      </c>
      <c r="M833" t="str">
        <f>IF('3.Stok Awal'!$O833=0,"",'3.Stok Awal'!$O833)</f>
        <v/>
      </c>
      <c r="N833">
        <f>SUMIF('4.Sell to Trade'!$O$5:$O$5003,'5.Stok Akhir'!$G833,'4.Sell to Trade'!$Q$5:$Q$5003)</f>
        <v>0</v>
      </c>
      <c r="O833" t="str">
        <f>IF('3.Stok Awal'!$L833=0,"",'3.Stok Awal'!$L833)</f>
        <v/>
      </c>
      <c r="P833">
        <f>IF(ISNA(VLOOKUP($A833,STOK_AWAL,13,0)),0,IF(VLOOKUP($A833,STOK_AWAL,13,0)&gt;0,ROUNDDOWN(L833/VLOOKUP($A833,STOK_AWAL,13,0),0),0))</f>
        <v>0</v>
      </c>
      <c r="Q833" t="str">
        <f>I833</f>
        <v/>
      </c>
      <c r="R833">
        <f>IFERROR(MOD(L833,VLOOKUP($A833,STOK_AWAL,13,0)),0)</f>
        <v>0</v>
      </c>
      <c r="S833" t="str">
        <f>K833</f>
        <v/>
      </c>
      <c r="T833">
        <f>R833+(P833*(IFERROR(VLOOKUP($A833,STOK_AWAL,13,0),0)))</f>
        <v>0</v>
      </c>
      <c r="U833" t="str">
        <f>M833</f>
        <v/>
      </c>
    </row>
    <row r="834" spans="1:21" x14ac:dyDescent="0.25">
      <c r="A834" t="str">
        <f>IF('3.Stok Awal'!$A834=0,"",'3.Stok Awal'!$A834)</f>
        <v/>
      </c>
      <c r="B834" t="str">
        <f>IF('3.Stok Awal'!$B834=0,"",'3.Stok Awal'!$B834)</f>
        <v/>
      </c>
      <c r="C834" t="str">
        <f>IF('3.Stok Awal'!$C834=0,"",'3.Stok Awal'!$C834)</f>
        <v/>
      </c>
      <c r="D834" t="str">
        <f>IF('3.Stok Awal'!$D834=0,"",'3.Stok Awal'!$D834)</f>
        <v/>
      </c>
      <c r="E834" t="str">
        <f>IF('3.Stok Awal'!$E834=0,"",'3.Stok Awal'!$E834)</f>
        <v/>
      </c>
      <c r="F834" s="4" t="str">
        <f>IF('3.Stok Awal'!$F834=0,"",'3.Stok Awal'!$F834)</f>
        <v/>
      </c>
      <c r="G834" s="4" t="str">
        <f t="shared" si="12"/>
        <v/>
      </c>
      <c r="H834">
        <f>IF('3.Stok Awal'!$I834=0,0,'3.Stok Awal'!$I834)</f>
        <v>0</v>
      </c>
      <c r="I834" t="str">
        <f>IF('3.Stok Awal'!$J834=0,"",'3.Stok Awal'!$J834)</f>
        <v/>
      </c>
      <c r="J834">
        <f>IF('3.Stok Awal'!$K834=0,0,'3.Stok Awal'!$K834)</f>
        <v>0</v>
      </c>
      <c r="K834" t="str">
        <f>IF('3.Stok Awal'!$L834=0,"",'3.Stok Awal'!$L834)</f>
        <v/>
      </c>
      <c r="L834">
        <f>IF('3.Stok Awal'!$N834=0,0,'3.Stok Awal'!$N834)</f>
        <v>0</v>
      </c>
      <c r="M834" t="str">
        <f>IF('3.Stok Awal'!$O834=0,"",'3.Stok Awal'!$O834)</f>
        <v/>
      </c>
      <c r="N834">
        <f>SUMIF('4.Sell to Trade'!$O$5:$O$5003,'5.Stok Akhir'!$G834,'4.Sell to Trade'!$Q$5:$Q$5003)</f>
        <v>0</v>
      </c>
      <c r="O834" t="str">
        <f>IF('3.Stok Awal'!$L834=0,"",'3.Stok Awal'!$L834)</f>
        <v/>
      </c>
      <c r="P834">
        <f>IF(ISNA(VLOOKUP($A834,STOK_AWAL,13,0)),0,IF(VLOOKUP($A834,STOK_AWAL,13,0)&gt;0,ROUNDDOWN(L834/VLOOKUP($A834,STOK_AWAL,13,0),0),0))</f>
        <v>0</v>
      </c>
      <c r="Q834" t="str">
        <f>I834</f>
        <v/>
      </c>
      <c r="R834">
        <f>IFERROR(MOD(L834,VLOOKUP($A834,STOK_AWAL,13,0)),0)</f>
        <v>0</v>
      </c>
      <c r="S834" t="str">
        <f>K834</f>
        <v/>
      </c>
      <c r="T834">
        <f>R834+(P834*(IFERROR(VLOOKUP($A834,STOK_AWAL,13,0),0)))</f>
        <v>0</v>
      </c>
      <c r="U834" t="str">
        <f>M834</f>
        <v/>
      </c>
    </row>
    <row r="835" spans="1:21" x14ac:dyDescent="0.25">
      <c r="A835" t="str">
        <f>IF('3.Stok Awal'!$A835=0,"",'3.Stok Awal'!$A835)</f>
        <v/>
      </c>
      <c r="B835" t="str">
        <f>IF('3.Stok Awal'!$B835=0,"",'3.Stok Awal'!$B835)</f>
        <v/>
      </c>
      <c r="C835" t="str">
        <f>IF('3.Stok Awal'!$C835=0,"",'3.Stok Awal'!$C835)</f>
        <v/>
      </c>
      <c r="D835" t="str">
        <f>IF('3.Stok Awal'!$D835=0,"",'3.Stok Awal'!$D835)</f>
        <v/>
      </c>
      <c r="E835" t="str">
        <f>IF('3.Stok Awal'!$E835=0,"",'3.Stok Awal'!$E835)</f>
        <v/>
      </c>
      <c r="F835" s="4" t="str">
        <f>IF('3.Stok Awal'!$F835=0,"",'3.Stok Awal'!$F835)</f>
        <v/>
      </c>
      <c r="G835" s="4" t="str">
        <f t="shared" si="12"/>
        <v/>
      </c>
      <c r="H835">
        <f>IF('3.Stok Awal'!$I835=0,0,'3.Stok Awal'!$I835)</f>
        <v>0</v>
      </c>
      <c r="I835" t="str">
        <f>IF('3.Stok Awal'!$J835=0,"",'3.Stok Awal'!$J835)</f>
        <v/>
      </c>
      <c r="J835">
        <f>IF('3.Stok Awal'!$K835=0,0,'3.Stok Awal'!$K835)</f>
        <v>0</v>
      </c>
      <c r="K835" t="str">
        <f>IF('3.Stok Awal'!$L835=0,"",'3.Stok Awal'!$L835)</f>
        <v/>
      </c>
      <c r="L835">
        <f>IF('3.Stok Awal'!$N835=0,0,'3.Stok Awal'!$N835)</f>
        <v>0</v>
      </c>
      <c r="M835" t="str">
        <f>IF('3.Stok Awal'!$O835=0,"",'3.Stok Awal'!$O835)</f>
        <v/>
      </c>
      <c r="N835">
        <f>SUMIF('4.Sell to Trade'!$O$5:$O$5003,'5.Stok Akhir'!$G835,'4.Sell to Trade'!$Q$5:$Q$5003)</f>
        <v>0</v>
      </c>
      <c r="O835" t="str">
        <f>IF('3.Stok Awal'!$L835=0,"",'3.Stok Awal'!$L835)</f>
        <v/>
      </c>
      <c r="P835">
        <f>IF(ISNA(VLOOKUP($A835,STOK_AWAL,13,0)),0,IF(VLOOKUP($A835,STOK_AWAL,13,0)&gt;0,ROUNDDOWN(L835/VLOOKUP($A835,STOK_AWAL,13,0),0),0))</f>
        <v>0</v>
      </c>
      <c r="Q835" t="str">
        <f>I835</f>
        <v/>
      </c>
      <c r="R835">
        <f>IFERROR(MOD(L835,VLOOKUP($A835,STOK_AWAL,13,0)),0)</f>
        <v>0</v>
      </c>
      <c r="S835" t="str">
        <f>K835</f>
        <v/>
      </c>
      <c r="T835">
        <f>R835+(P835*(IFERROR(VLOOKUP($A835,STOK_AWAL,13,0),0)))</f>
        <v>0</v>
      </c>
      <c r="U835" t="str">
        <f>M835</f>
        <v/>
      </c>
    </row>
    <row r="836" spans="1:21" x14ac:dyDescent="0.25">
      <c r="A836" t="str">
        <f>IF('3.Stok Awal'!$A836=0,"",'3.Stok Awal'!$A836)</f>
        <v/>
      </c>
      <c r="B836" t="str">
        <f>IF('3.Stok Awal'!$B836=0,"",'3.Stok Awal'!$B836)</f>
        <v/>
      </c>
      <c r="C836" t="str">
        <f>IF('3.Stok Awal'!$C836=0,"",'3.Stok Awal'!$C836)</f>
        <v/>
      </c>
      <c r="D836" t="str">
        <f>IF('3.Stok Awal'!$D836=0,"",'3.Stok Awal'!$D836)</f>
        <v/>
      </c>
      <c r="E836" t="str">
        <f>IF('3.Stok Awal'!$E836=0,"",'3.Stok Awal'!$E836)</f>
        <v/>
      </c>
      <c r="F836" s="4" t="str">
        <f>IF('3.Stok Awal'!$F836=0,"",'3.Stok Awal'!$F836)</f>
        <v/>
      </c>
      <c r="G836" s="4" t="str">
        <f t="shared" si="12"/>
        <v/>
      </c>
      <c r="H836">
        <f>IF('3.Stok Awal'!$I836=0,0,'3.Stok Awal'!$I836)</f>
        <v>0</v>
      </c>
      <c r="I836" t="str">
        <f>IF('3.Stok Awal'!$J836=0,"",'3.Stok Awal'!$J836)</f>
        <v/>
      </c>
      <c r="J836">
        <f>IF('3.Stok Awal'!$K836=0,0,'3.Stok Awal'!$K836)</f>
        <v>0</v>
      </c>
      <c r="K836" t="str">
        <f>IF('3.Stok Awal'!$L836=0,"",'3.Stok Awal'!$L836)</f>
        <v/>
      </c>
      <c r="L836">
        <f>IF('3.Stok Awal'!$N836=0,0,'3.Stok Awal'!$N836)</f>
        <v>0</v>
      </c>
      <c r="M836" t="str">
        <f>IF('3.Stok Awal'!$O836=0,"",'3.Stok Awal'!$O836)</f>
        <v/>
      </c>
      <c r="N836">
        <f>SUMIF('4.Sell to Trade'!$O$5:$O$5003,'5.Stok Akhir'!$G836,'4.Sell to Trade'!$Q$5:$Q$5003)</f>
        <v>0</v>
      </c>
      <c r="O836" t="str">
        <f>IF('3.Stok Awal'!$L836=0,"",'3.Stok Awal'!$L836)</f>
        <v/>
      </c>
      <c r="P836">
        <f>IF(ISNA(VLOOKUP($A836,STOK_AWAL,13,0)),0,IF(VLOOKUP($A836,STOK_AWAL,13,0)&gt;0,ROUNDDOWN(L836/VLOOKUP($A836,STOK_AWAL,13,0),0),0))</f>
        <v>0</v>
      </c>
      <c r="Q836" t="str">
        <f>I836</f>
        <v/>
      </c>
      <c r="R836">
        <f>IFERROR(MOD(L836,VLOOKUP($A836,STOK_AWAL,13,0)),0)</f>
        <v>0</v>
      </c>
      <c r="S836" t="str">
        <f>K836</f>
        <v/>
      </c>
      <c r="T836">
        <f>R836+(P836*(IFERROR(VLOOKUP($A836,STOK_AWAL,13,0),0)))</f>
        <v>0</v>
      </c>
      <c r="U836" t="str">
        <f>M836</f>
        <v/>
      </c>
    </row>
    <row r="837" spans="1:21" x14ac:dyDescent="0.25">
      <c r="A837" t="str">
        <f>IF('3.Stok Awal'!$A837=0,"",'3.Stok Awal'!$A837)</f>
        <v/>
      </c>
      <c r="B837" t="str">
        <f>IF('3.Stok Awal'!$B837=0,"",'3.Stok Awal'!$B837)</f>
        <v/>
      </c>
      <c r="C837" t="str">
        <f>IF('3.Stok Awal'!$C837=0,"",'3.Stok Awal'!$C837)</f>
        <v/>
      </c>
      <c r="D837" t="str">
        <f>IF('3.Stok Awal'!$D837=0,"",'3.Stok Awal'!$D837)</f>
        <v/>
      </c>
      <c r="E837" t="str">
        <f>IF('3.Stok Awal'!$E837=0,"",'3.Stok Awal'!$E837)</f>
        <v/>
      </c>
      <c r="F837" s="4" t="str">
        <f>IF('3.Stok Awal'!$F837=0,"",'3.Stok Awal'!$F837)</f>
        <v/>
      </c>
      <c r="G837" s="4" t="str">
        <f t="shared" si="12"/>
        <v/>
      </c>
      <c r="H837">
        <f>IF('3.Stok Awal'!$I837=0,0,'3.Stok Awal'!$I837)</f>
        <v>0</v>
      </c>
      <c r="I837" t="str">
        <f>IF('3.Stok Awal'!$J837=0,"",'3.Stok Awal'!$J837)</f>
        <v/>
      </c>
      <c r="J837">
        <f>IF('3.Stok Awal'!$K837=0,0,'3.Stok Awal'!$K837)</f>
        <v>0</v>
      </c>
      <c r="K837" t="str">
        <f>IF('3.Stok Awal'!$L837=0,"",'3.Stok Awal'!$L837)</f>
        <v/>
      </c>
      <c r="L837">
        <f>IF('3.Stok Awal'!$N837=0,0,'3.Stok Awal'!$N837)</f>
        <v>0</v>
      </c>
      <c r="M837" t="str">
        <f>IF('3.Stok Awal'!$O837=0,"",'3.Stok Awal'!$O837)</f>
        <v/>
      </c>
      <c r="N837">
        <f>SUMIF('4.Sell to Trade'!$O$5:$O$5003,'5.Stok Akhir'!$G837,'4.Sell to Trade'!$Q$5:$Q$5003)</f>
        <v>0</v>
      </c>
      <c r="O837" t="str">
        <f>IF('3.Stok Awal'!$L837=0,"",'3.Stok Awal'!$L837)</f>
        <v/>
      </c>
      <c r="P837">
        <f>IF(ISNA(VLOOKUP($A837,STOK_AWAL,13,0)),0,IF(VLOOKUP($A837,STOK_AWAL,13,0)&gt;0,ROUNDDOWN(L837/VLOOKUP($A837,STOK_AWAL,13,0),0),0))</f>
        <v>0</v>
      </c>
      <c r="Q837" t="str">
        <f>I837</f>
        <v/>
      </c>
      <c r="R837">
        <f>IFERROR(MOD(L837,VLOOKUP($A837,STOK_AWAL,13,0)),0)</f>
        <v>0</v>
      </c>
      <c r="S837" t="str">
        <f>K837</f>
        <v/>
      </c>
      <c r="T837">
        <f>R837+(P837*(IFERROR(VLOOKUP($A837,STOK_AWAL,13,0),0)))</f>
        <v>0</v>
      </c>
      <c r="U837" t="str">
        <f>M837</f>
        <v/>
      </c>
    </row>
    <row r="838" spans="1:21" x14ac:dyDescent="0.25">
      <c r="A838" t="str">
        <f>IF('3.Stok Awal'!$A838=0,"",'3.Stok Awal'!$A838)</f>
        <v/>
      </c>
      <c r="B838" t="str">
        <f>IF('3.Stok Awal'!$B838=0,"",'3.Stok Awal'!$B838)</f>
        <v/>
      </c>
      <c r="C838" t="str">
        <f>IF('3.Stok Awal'!$C838=0,"",'3.Stok Awal'!$C838)</f>
        <v/>
      </c>
      <c r="D838" t="str">
        <f>IF('3.Stok Awal'!$D838=0,"",'3.Stok Awal'!$D838)</f>
        <v/>
      </c>
      <c r="E838" t="str">
        <f>IF('3.Stok Awal'!$E838=0,"",'3.Stok Awal'!$E838)</f>
        <v/>
      </c>
      <c r="F838" s="4" t="str">
        <f>IF('3.Stok Awal'!$F838=0,"",'3.Stok Awal'!$F838)</f>
        <v/>
      </c>
      <c r="G838" s="4" t="str">
        <f t="shared" ref="G838:G901" si="13">A838&amp;F838</f>
        <v/>
      </c>
      <c r="H838">
        <f>IF('3.Stok Awal'!$I838=0,0,'3.Stok Awal'!$I838)</f>
        <v>0</v>
      </c>
      <c r="I838" t="str">
        <f>IF('3.Stok Awal'!$J838=0,"",'3.Stok Awal'!$J838)</f>
        <v/>
      </c>
      <c r="J838">
        <f>IF('3.Stok Awal'!$K838=0,0,'3.Stok Awal'!$K838)</f>
        <v>0</v>
      </c>
      <c r="K838" t="str">
        <f>IF('3.Stok Awal'!$L838=0,"",'3.Stok Awal'!$L838)</f>
        <v/>
      </c>
      <c r="L838">
        <f>IF('3.Stok Awal'!$N838=0,0,'3.Stok Awal'!$N838)</f>
        <v>0</v>
      </c>
      <c r="M838" t="str">
        <f>IF('3.Stok Awal'!$O838=0,"",'3.Stok Awal'!$O838)</f>
        <v/>
      </c>
      <c r="N838">
        <f>SUMIF('4.Sell to Trade'!$O$5:$O$5003,'5.Stok Akhir'!$G838,'4.Sell to Trade'!$Q$5:$Q$5003)</f>
        <v>0</v>
      </c>
      <c r="O838" t="str">
        <f>IF('3.Stok Awal'!$L838=0,"",'3.Stok Awal'!$L838)</f>
        <v/>
      </c>
      <c r="P838">
        <f>IF(ISNA(VLOOKUP($A838,STOK_AWAL,13,0)),0,IF(VLOOKUP($A838,STOK_AWAL,13,0)&gt;0,ROUNDDOWN(L838/VLOOKUP($A838,STOK_AWAL,13,0),0),0))</f>
        <v>0</v>
      </c>
      <c r="Q838" t="str">
        <f>I838</f>
        <v/>
      </c>
      <c r="R838">
        <f>IFERROR(MOD(L838,VLOOKUP($A838,STOK_AWAL,13,0)),0)</f>
        <v>0</v>
      </c>
      <c r="S838" t="str">
        <f>K838</f>
        <v/>
      </c>
      <c r="T838">
        <f>R838+(P838*(IFERROR(VLOOKUP($A838,STOK_AWAL,13,0),0)))</f>
        <v>0</v>
      </c>
      <c r="U838" t="str">
        <f>M838</f>
        <v/>
      </c>
    </row>
    <row r="839" spans="1:21" x14ac:dyDescent="0.25">
      <c r="A839" t="str">
        <f>IF('3.Stok Awal'!$A839=0,"",'3.Stok Awal'!$A839)</f>
        <v/>
      </c>
      <c r="B839" t="str">
        <f>IF('3.Stok Awal'!$B839=0,"",'3.Stok Awal'!$B839)</f>
        <v/>
      </c>
      <c r="C839" t="str">
        <f>IF('3.Stok Awal'!$C839=0,"",'3.Stok Awal'!$C839)</f>
        <v/>
      </c>
      <c r="D839" t="str">
        <f>IF('3.Stok Awal'!$D839=0,"",'3.Stok Awal'!$D839)</f>
        <v/>
      </c>
      <c r="E839" t="str">
        <f>IF('3.Stok Awal'!$E839=0,"",'3.Stok Awal'!$E839)</f>
        <v/>
      </c>
      <c r="F839" s="4" t="str">
        <f>IF('3.Stok Awal'!$F839=0,"",'3.Stok Awal'!$F839)</f>
        <v/>
      </c>
      <c r="G839" s="4" t="str">
        <f t="shared" si="13"/>
        <v/>
      </c>
      <c r="H839">
        <f>IF('3.Stok Awal'!$I839=0,0,'3.Stok Awal'!$I839)</f>
        <v>0</v>
      </c>
      <c r="I839" t="str">
        <f>IF('3.Stok Awal'!$J839=0,"",'3.Stok Awal'!$J839)</f>
        <v/>
      </c>
      <c r="J839">
        <f>IF('3.Stok Awal'!$K839=0,0,'3.Stok Awal'!$K839)</f>
        <v>0</v>
      </c>
      <c r="K839" t="str">
        <f>IF('3.Stok Awal'!$L839=0,"",'3.Stok Awal'!$L839)</f>
        <v/>
      </c>
      <c r="L839">
        <f>IF('3.Stok Awal'!$N839=0,0,'3.Stok Awal'!$N839)</f>
        <v>0</v>
      </c>
      <c r="M839" t="str">
        <f>IF('3.Stok Awal'!$O839=0,"",'3.Stok Awal'!$O839)</f>
        <v/>
      </c>
      <c r="N839">
        <f>SUMIF('4.Sell to Trade'!$O$5:$O$5003,'5.Stok Akhir'!$G839,'4.Sell to Trade'!$Q$5:$Q$5003)</f>
        <v>0</v>
      </c>
      <c r="O839" t="str">
        <f>IF('3.Stok Awal'!$L839=0,"",'3.Stok Awal'!$L839)</f>
        <v/>
      </c>
      <c r="P839">
        <f>IF(ISNA(VLOOKUP($A839,STOK_AWAL,13,0)),0,IF(VLOOKUP($A839,STOK_AWAL,13,0)&gt;0,ROUNDDOWN(L839/VLOOKUP($A839,STOK_AWAL,13,0),0),0))</f>
        <v>0</v>
      </c>
      <c r="Q839" t="str">
        <f>I839</f>
        <v/>
      </c>
      <c r="R839">
        <f>IFERROR(MOD(L839,VLOOKUP($A839,STOK_AWAL,13,0)),0)</f>
        <v>0</v>
      </c>
      <c r="S839" t="str">
        <f>K839</f>
        <v/>
      </c>
      <c r="T839">
        <f>R839+(P839*(IFERROR(VLOOKUP($A839,STOK_AWAL,13,0),0)))</f>
        <v>0</v>
      </c>
      <c r="U839" t="str">
        <f>M839</f>
        <v/>
      </c>
    </row>
    <row r="840" spans="1:21" x14ac:dyDescent="0.25">
      <c r="A840" t="str">
        <f>IF('3.Stok Awal'!$A840=0,"",'3.Stok Awal'!$A840)</f>
        <v/>
      </c>
      <c r="B840" t="str">
        <f>IF('3.Stok Awal'!$B840=0,"",'3.Stok Awal'!$B840)</f>
        <v/>
      </c>
      <c r="C840" t="str">
        <f>IF('3.Stok Awal'!$C840=0,"",'3.Stok Awal'!$C840)</f>
        <v/>
      </c>
      <c r="D840" t="str">
        <f>IF('3.Stok Awal'!$D840=0,"",'3.Stok Awal'!$D840)</f>
        <v/>
      </c>
      <c r="E840" t="str">
        <f>IF('3.Stok Awal'!$E840=0,"",'3.Stok Awal'!$E840)</f>
        <v/>
      </c>
      <c r="F840" s="4" t="str">
        <f>IF('3.Stok Awal'!$F840=0,"",'3.Stok Awal'!$F840)</f>
        <v/>
      </c>
      <c r="G840" s="4" t="str">
        <f t="shared" si="13"/>
        <v/>
      </c>
      <c r="H840">
        <f>IF('3.Stok Awal'!$I840=0,0,'3.Stok Awal'!$I840)</f>
        <v>0</v>
      </c>
      <c r="I840" t="str">
        <f>IF('3.Stok Awal'!$J840=0,"",'3.Stok Awal'!$J840)</f>
        <v/>
      </c>
      <c r="J840">
        <f>IF('3.Stok Awal'!$K840=0,0,'3.Stok Awal'!$K840)</f>
        <v>0</v>
      </c>
      <c r="K840" t="str">
        <f>IF('3.Stok Awal'!$L840=0,"",'3.Stok Awal'!$L840)</f>
        <v/>
      </c>
      <c r="L840">
        <f>IF('3.Stok Awal'!$N840=0,0,'3.Stok Awal'!$N840)</f>
        <v>0</v>
      </c>
      <c r="M840" t="str">
        <f>IF('3.Stok Awal'!$O840=0,"",'3.Stok Awal'!$O840)</f>
        <v/>
      </c>
      <c r="N840">
        <f>SUMIF('4.Sell to Trade'!$O$5:$O$5003,'5.Stok Akhir'!$G840,'4.Sell to Trade'!$Q$5:$Q$5003)</f>
        <v>0</v>
      </c>
      <c r="O840" t="str">
        <f>IF('3.Stok Awal'!$L840=0,"",'3.Stok Awal'!$L840)</f>
        <v/>
      </c>
      <c r="P840">
        <f>IF(ISNA(VLOOKUP($A840,STOK_AWAL,13,0)),0,IF(VLOOKUP($A840,STOK_AWAL,13,0)&gt;0,ROUNDDOWN(L840/VLOOKUP($A840,STOK_AWAL,13,0),0),0))</f>
        <v>0</v>
      </c>
      <c r="Q840" t="str">
        <f>I840</f>
        <v/>
      </c>
      <c r="R840">
        <f>IFERROR(MOD(L840,VLOOKUP($A840,STOK_AWAL,13,0)),0)</f>
        <v>0</v>
      </c>
      <c r="S840" t="str">
        <f>K840</f>
        <v/>
      </c>
      <c r="T840">
        <f>R840+(P840*(IFERROR(VLOOKUP($A840,STOK_AWAL,13,0),0)))</f>
        <v>0</v>
      </c>
      <c r="U840" t="str">
        <f>M840</f>
        <v/>
      </c>
    </row>
    <row r="841" spans="1:21" x14ac:dyDescent="0.25">
      <c r="A841" t="str">
        <f>IF('3.Stok Awal'!$A841=0,"",'3.Stok Awal'!$A841)</f>
        <v/>
      </c>
      <c r="B841" t="str">
        <f>IF('3.Stok Awal'!$B841=0,"",'3.Stok Awal'!$B841)</f>
        <v/>
      </c>
      <c r="C841" t="str">
        <f>IF('3.Stok Awal'!$C841=0,"",'3.Stok Awal'!$C841)</f>
        <v/>
      </c>
      <c r="D841" t="str">
        <f>IF('3.Stok Awal'!$D841=0,"",'3.Stok Awal'!$D841)</f>
        <v/>
      </c>
      <c r="E841" t="str">
        <f>IF('3.Stok Awal'!$E841=0,"",'3.Stok Awal'!$E841)</f>
        <v/>
      </c>
      <c r="F841" s="4" t="str">
        <f>IF('3.Stok Awal'!$F841=0,"",'3.Stok Awal'!$F841)</f>
        <v/>
      </c>
      <c r="G841" s="4" t="str">
        <f t="shared" si="13"/>
        <v/>
      </c>
      <c r="H841">
        <f>IF('3.Stok Awal'!$I841=0,0,'3.Stok Awal'!$I841)</f>
        <v>0</v>
      </c>
      <c r="I841" t="str">
        <f>IF('3.Stok Awal'!$J841=0,"",'3.Stok Awal'!$J841)</f>
        <v/>
      </c>
      <c r="J841">
        <f>IF('3.Stok Awal'!$K841=0,0,'3.Stok Awal'!$K841)</f>
        <v>0</v>
      </c>
      <c r="K841" t="str">
        <f>IF('3.Stok Awal'!$L841=0,"",'3.Stok Awal'!$L841)</f>
        <v/>
      </c>
      <c r="L841">
        <f>IF('3.Stok Awal'!$N841=0,0,'3.Stok Awal'!$N841)</f>
        <v>0</v>
      </c>
      <c r="M841" t="str">
        <f>IF('3.Stok Awal'!$O841=0,"",'3.Stok Awal'!$O841)</f>
        <v/>
      </c>
      <c r="N841">
        <f>SUMIF('4.Sell to Trade'!$O$5:$O$5003,'5.Stok Akhir'!$G841,'4.Sell to Trade'!$Q$5:$Q$5003)</f>
        <v>0</v>
      </c>
      <c r="O841" t="str">
        <f>IF('3.Stok Awal'!$L841=0,"",'3.Stok Awal'!$L841)</f>
        <v/>
      </c>
      <c r="P841">
        <f>IF(ISNA(VLOOKUP($A841,STOK_AWAL,13,0)),0,IF(VLOOKUP($A841,STOK_AWAL,13,0)&gt;0,ROUNDDOWN(L841/VLOOKUP($A841,STOK_AWAL,13,0),0),0))</f>
        <v>0</v>
      </c>
      <c r="Q841" t="str">
        <f>I841</f>
        <v/>
      </c>
      <c r="R841">
        <f>IFERROR(MOD(L841,VLOOKUP($A841,STOK_AWAL,13,0)),0)</f>
        <v>0</v>
      </c>
      <c r="S841" t="str">
        <f>K841</f>
        <v/>
      </c>
      <c r="T841">
        <f>R841+(P841*(IFERROR(VLOOKUP($A841,STOK_AWAL,13,0),0)))</f>
        <v>0</v>
      </c>
      <c r="U841" t="str">
        <f>M841</f>
        <v/>
      </c>
    </row>
    <row r="842" spans="1:21" x14ac:dyDescent="0.25">
      <c r="A842" t="str">
        <f>IF('3.Stok Awal'!$A842=0,"",'3.Stok Awal'!$A842)</f>
        <v/>
      </c>
      <c r="B842" t="str">
        <f>IF('3.Stok Awal'!$B842=0,"",'3.Stok Awal'!$B842)</f>
        <v/>
      </c>
      <c r="C842" t="str">
        <f>IF('3.Stok Awal'!$C842=0,"",'3.Stok Awal'!$C842)</f>
        <v/>
      </c>
      <c r="D842" t="str">
        <f>IF('3.Stok Awal'!$D842=0,"",'3.Stok Awal'!$D842)</f>
        <v/>
      </c>
      <c r="E842" t="str">
        <f>IF('3.Stok Awal'!$E842=0,"",'3.Stok Awal'!$E842)</f>
        <v/>
      </c>
      <c r="F842" s="4" t="str">
        <f>IF('3.Stok Awal'!$F842=0,"",'3.Stok Awal'!$F842)</f>
        <v/>
      </c>
      <c r="G842" s="4" t="str">
        <f t="shared" si="13"/>
        <v/>
      </c>
      <c r="H842">
        <f>IF('3.Stok Awal'!$I842=0,0,'3.Stok Awal'!$I842)</f>
        <v>0</v>
      </c>
      <c r="I842" t="str">
        <f>IF('3.Stok Awal'!$J842=0,"",'3.Stok Awal'!$J842)</f>
        <v/>
      </c>
      <c r="J842">
        <f>IF('3.Stok Awal'!$K842=0,0,'3.Stok Awal'!$K842)</f>
        <v>0</v>
      </c>
      <c r="K842" t="str">
        <f>IF('3.Stok Awal'!$L842=0,"",'3.Stok Awal'!$L842)</f>
        <v/>
      </c>
      <c r="L842">
        <f>IF('3.Stok Awal'!$N842=0,0,'3.Stok Awal'!$N842)</f>
        <v>0</v>
      </c>
      <c r="M842" t="str">
        <f>IF('3.Stok Awal'!$O842=0,"",'3.Stok Awal'!$O842)</f>
        <v/>
      </c>
      <c r="N842">
        <f>SUMIF('4.Sell to Trade'!$O$5:$O$5003,'5.Stok Akhir'!$G842,'4.Sell to Trade'!$Q$5:$Q$5003)</f>
        <v>0</v>
      </c>
      <c r="O842" t="str">
        <f>IF('3.Stok Awal'!$L842=0,"",'3.Stok Awal'!$L842)</f>
        <v/>
      </c>
      <c r="P842">
        <f>IF(ISNA(VLOOKUP($A842,STOK_AWAL,13,0)),0,IF(VLOOKUP($A842,STOK_AWAL,13,0)&gt;0,ROUNDDOWN(L842/VLOOKUP($A842,STOK_AWAL,13,0),0),0))</f>
        <v>0</v>
      </c>
      <c r="Q842" t="str">
        <f>I842</f>
        <v/>
      </c>
      <c r="R842">
        <f>IFERROR(MOD(L842,VLOOKUP($A842,STOK_AWAL,13,0)),0)</f>
        <v>0</v>
      </c>
      <c r="S842" t="str">
        <f>K842</f>
        <v/>
      </c>
      <c r="T842">
        <f>R842+(P842*(IFERROR(VLOOKUP($A842,STOK_AWAL,13,0),0)))</f>
        <v>0</v>
      </c>
      <c r="U842" t="str">
        <f>M842</f>
        <v/>
      </c>
    </row>
    <row r="843" spans="1:21" x14ac:dyDescent="0.25">
      <c r="A843" t="str">
        <f>IF('3.Stok Awal'!$A843=0,"",'3.Stok Awal'!$A843)</f>
        <v/>
      </c>
      <c r="B843" t="str">
        <f>IF('3.Stok Awal'!$B843=0,"",'3.Stok Awal'!$B843)</f>
        <v/>
      </c>
      <c r="C843" t="str">
        <f>IF('3.Stok Awal'!$C843=0,"",'3.Stok Awal'!$C843)</f>
        <v/>
      </c>
      <c r="D843" t="str">
        <f>IF('3.Stok Awal'!$D843=0,"",'3.Stok Awal'!$D843)</f>
        <v/>
      </c>
      <c r="E843" t="str">
        <f>IF('3.Stok Awal'!$E843=0,"",'3.Stok Awal'!$E843)</f>
        <v/>
      </c>
      <c r="F843" s="4" t="str">
        <f>IF('3.Stok Awal'!$F843=0,"",'3.Stok Awal'!$F843)</f>
        <v/>
      </c>
      <c r="G843" s="4" t="str">
        <f t="shared" si="13"/>
        <v/>
      </c>
      <c r="H843">
        <f>IF('3.Stok Awal'!$I843=0,0,'3.Stok Awal'!$I843)</f>
        <v>0</v>
      </c>
      <c r="I843" t="str">
        <f>IF('3.Stok Awal'!$J843=0,"",'3.Stok Awal'!$J843)</f>
        <v/>
      </c>
      <c r="J843">
        <f>IF('3.Stok Awal'!$K843=0,0,'3.Stok Awal'!$K843)</f>
        <v>0</v>
      </c>
      <c r="K843" t="str">
        <f>IF('3.Stok Awal'!$L843=0,"",'3.Stok Awal'!$L843)</f>
        <v/>
      </c>
      <c r="L843">
        <f>IF('3.Stok Awal'!$N843=0,0,'3.Stok Awal'!$N843)</f>
        <v>0</v>
      </c>
      <c r="M843" t="str">
        <f>IF('3.Stok Awal'!$O843=0,"",'3.Stok Awal'!$O843)</f>
        <v/>
      </c>
      <c r="N843">
        <f>SUMIF('4.Sell to Trade'!$O$5:$O$5003,'5.Stok Akhir'!$G843,'4.Sell to Trade'!$Q$5:$Q$5003)</f>
        <v>0</v>
      </c>
      <c r="O843" t="str">
        <f>IF('3.Stok Awal'!$L843=0,"",'3.Stok Awal'!$L843)</f>
        <v/>
      </c>
      <c r="P843">
        <f>IF(ISNA(VLOOKUP($A843,STOK_AWAL,13,0)),0,IF(VLOOKUP($A843,STOK_AWAL,13,0)&gt;0,ROUNDDOWN(L843/VLOOKUP($A843,STOK_AWAL,13,0),0),0))</f>
        <v>0</v>
      </c>
      <c r="Q843" t="str">
        <f>I843</f>
        <v/>
      </c>
      <c r="R843">
        <f>IFERROR(MOD(L843,VLOOKUP($A843,STOK_AWAL,13,0)),0)</f>
        <v>0</v>
      </c>
      <c r="S843" t="str">
        <f>K843</f>
        <v/>
      </c>
      <c r="T843">
        <f>R843+(P843*(IFERROR(VLOOKUP($A843,STOK_AWAL,13,0),0)))</f>
        <v>0</v>
      </c>
      <c r="U843" t="str">
        <f>M843</f>
        <v/>
      </c>
    </row>
    <row r="844" spans="1:21" x14ac:dyDescent="0.25">
      <c r="A844" t="str">
        <f>IF('3.Stok Awal'!$A844=0,"",'3.Stok Awal'!$A844)</f>
        <v/>
      </c>
      <c r="B844" t="str">
        <f>IF('3.Stok Awal'!$B844=0,"",'3.Stok Awal'!$B844)</f>
        <v/>
      </c>
      <c r="C844" t="str">
        <f>IF('3.Stok Awal'!$C844=0,"",'3.Stok Awal'!$C844)</f>
        <v/>
      </c>
      <c r="D844" t="str">
        <f>IF('3.Stok Awal'!$D844=0,"",'3.Stok Awal'!$D844)</f>
        <v/>
      </c>
      <c r="E844" t="str">
        <f>IF('3.Stok Awal'!$E844=0,"",'3.Stok Awal'!$E844)</f>
        <v/>
      </c>
      <c r="F844" s="4" t="str">
        <f>IF('3.Stok Awal'!$F844=0,"",'3.Stok Awal'!$F844)</f>
        <v/>
      </c>
      <c r="G844" s="4" t="str">
        <f t="shared" si="13"/>
        <v/>
      </c>
      <c r="H844">
        <f>IF('3.Stok Awal'!$I844=0,0,'3.Stok Awal'!$I844)</f>
        <v>0</v>
      </c>
      <c r="I844" t="str">
        <f>IF('3.Stok Awal'!$J844=0,"",'3.Stok Awal'!$J844)</f>
        <v/>
      </c>
      <c r="J844">
        <f>IF('3.Stok Awal'!$K844=0,0,'3.Stok Awal'!$K844)</f>
        <v>0</v>
      </c>
      <c r="K844" t="str">
        <f>IF('3.Stok Awal'!$L844=0,"",'3.Stok Awal'!$L844)</f>
        <v/>
      </c>
      <c r="L844">
        <f>IF('3.Stok Awal'!$N844=0,0,'3.Stok Awal'!$N844)</f>
        <v>0</v>
      </c>
      <c r="M844" t="str">
        <f>IF('3.Stok Awal'!$O844=0,"",'3.Stok Awal'!$O844)</f>
        <v/>
      </c>
      <c r="N844">
        <f>SUMIF('4.Sell to Trade'!$O$5:$O$5003,'5.Stok Akhir'!$G844,'4.Sell to Trade'!$Q$5:$Q$5003)</f>
        <v>0</v>
      </c>
      <c r="O844" t="str">
        <f>IF('3.Stok Awal'!$L844=0,"",'3.Stok Awal'!$L844)</f>
        <v/>
      </c>
      <c r="P844">
        <f>IF(ISNA(VLOOKUP($A844,STOK_AWAL,13,0)),0,IF(VLOOKUP($A844,STOK_AWAL,13,0)&gt;0,ROUNDDOWN(L844/VLOOKUP($A844,STOK_AWAL,13,0),0),0))</f>
        <v>0</v>
      </c>
      <c r="Q844" t="str">
        <f>I844</f>
        <v/>
      </c>
      <c r="R844">
        <f>IFERROR(MOD(L844,VLOOKUP($A844,STOK_AWAL,13,0)),0)</f>
        <v>0</v>
      </c>
      <c r="S844" t="str">
        <f>K844</f>
        <v/>
      </c>
      <c r="T844">
        <f>R844+(P844*(IFERROR(VLOOKUP($A844,STOK_AWAL,13,0),0)))</f>
        <v>0</v>
      </c>
      <c r="U844" t="str">
        <f>M844</f>
        <v/>
      </c>
    </row>
    <row r="845" spans="1:21" x14ac:dyDescent="0.25">
      <c r="A845" t="str">
        <f>IF('3.Stok Awal'!$A845=0,"",'3.Stok Awal'!$A845)</f>
        <v/>
      </c>
      <c r="B845" t="str">
        <f>IF('3.Stok Awal'!$B845=0,"",'3.Stok Awal'!$B845)</f>
        <v/>
      </c>
      <c r="C845" t="str">
        <f>IF('3.Stok Awal'!$C845=0,"",'3.Stok Awal'!$C845)</f>
        <v/>
      </c>
      <c r="D845" t="str">
        <f>IF('3.Stok Awal'!$D845=0,"",'3.Stok Awal'!$D845)</f>
        <v/>
      </c>
      <c r="E845" t="str">
        <f>IF('3.Stok Awal'!$E845=0,"",'3.Stok Awal'!$E845)</f>
        <v/>
      </c>
      <c r="F845" s="4" t="str">
        <f>IF('3.Stok Awal'!$F845=0,"",'3.Stok Awal'!$F845)</f>
        <v/>
      </c>
      <c r="G845" s="4" t="str">
        <f t="shared" si="13"/>
        <v/>
      </c>
      <c r="H845">
        <f>IF('3.Stok Awal'!$I845=0,0,'3.Stok Awal'!$I845)</f>
        <v>0</v>
      </c>
      <c r="I845" t="str">
        <f>IF('3.Stok Awal'!$J845=0,"",'3.Stok Awal'!$J845)</f>
        <v/>
      </c>
      <c r="J845">
        <f>IF('3.Stok Awal'!$K845=0,0,'3.Stok Awal'!$K845)</f>
        <v>0</v>
      </c>
      <c r="K845" t="str">
        <f>IF('3.Stok Awal'!$L845=0,"",'3.Stok Awal'!$L845)</f>
        <v/>
      </c>
      <c r="L845">
        <f>IF('3.Stok Awal'!$N845=0,0,'3.Stok Awal'!$N845)</f>
        <v>0</v>
      </c>
      <c r="M845" t="str">
        <f>IF('3.Stok Awal'!$O845=0,"",'3.Stok Awal'!$O845)</f>
        <v/>
      </c>
      <c r="N845">
        <f>SUMIF('4.Sell to Trade'!$O$5:$O$5003,'5.Stok Akhir'!$G845,'4.Sell to Trade'!$Q$5:$Q$5003)</f>
        <v>0</v>
      </c>
      <c r="O845" t="str">
        <f>IF('3.Stok Awal'!$L845=0,"",'3.Stok Awal'!$L845)</f>
        <v/>
      </c>
      <c r="P845">
        <f>IF(ISNA(VLOOKUP($A845,STOK_AWAL,13,0)),0,IF(VLOOKUP($A845,STOK_AWAL,13,0)&gt;0,ROUNDDOWN(L845/VLOOKUP($A845,STOK_AWAL,13,0),0),0))</f>
        <v>0</v>
      </c>
      <c r="Q845" t="str">
        <f>I845</f>
        <v/>
      </c>
      <c r="R845">
        <f>IFERROR(MOD(L845,VLOOKUP($A845,STOK_AWAL,13,0)),0)</f>
        <v>0</v>
      </c>
      <c r="S845" t="str">
        <f>K845</f>
        <v/>
      </c>
      <c r="T845">
        <f>R845+(P845*(IFERROR(VLOOKUP($A845,STOK_AWAL,13,0),0)))</f>
        <v>0</v>
      </c>
      <c r="U845" t="str">
        <f>M845</f>
        <v/>
      </c>
    </row>
    <row r="846" spans="1:21" x14ac:dyDescent="0.25">
      <c r="A846" t="str">
        <f>IF('3.Stok Awal'!$A846=0,"",'3.Stok Awal'!$A846)</f>
        <v/>
      </c>
      <c r="B846" t="str">
        <f>IF('3.Stok Awal'!$B846=0,"",'3.Stok Awal'!$B846)</f>
        <v/>
      </c>
      <c r="C846" t="str">
        <f>IF('3.Stok Awal'!$C846=0,"",'3.Stok Awal'!$C846)</f>
        <v/>
      </c>
      <c r="D846" t="str">
        <f>IF('3.Stok Awal'!$D846=0,"",'3.Stok Awal'!$D846)</f>
        <v/>
      </c>
      <c r="E846" t="str">
        <f>IF('3.Stok Awal'!$E846=0,"",'3.Stok Awal'!$E846)</f>
        <v/>
      </c>
      <c r="F846" s="4" t="str">
        <f>IF('3.Stok Awal'!$F846=0,"",'3.Stok Awal'!$F846)</f>
        <v/>
      </c>
      <c r="G846" s="4" t="str">
        <f t="shared" si="13"/>
        <v/>
      </c>
      <c r="H846">
        <f>IF('3.Stok Awal'!$I846=0,0,'3.Stok Awal'!$I846)</f>
        <v>0</v>
      </c>
      <c r="I846" t="str">
        <f>IF('3.Stok Awal'!$J846=0,"",'3.Stok Awal'!$J846)</f>
        <v/>
      </c>
      <c r="J846">
        <f>IF('3.Stok Awal'!$K846=0,0,'3.Stok Awal'!$K846)</f>
        <v>0</v>
      </c>
      <c r="K846" t="str">
        <f>IF('3.Stok Awal'!$L846=0,"",'3.Stok Awal'!$L846)</f>
        <v/>
      </c>
      <c r="L846">
        <f>IF('3.Stok Awal'!$N846=0,0,'3.Stok Awal'!$N846)</f>
        <v>0</v>
      </c>
      <c r="M846" t="str">
        <f>IF('3.Stok Awal'!$O846=0,"",'3.Stok Awal'!$O846)</f>
        <v/>
      </c>
      <c r="N846">
        <f>SUMIF('4.Sell to Trade'!$O$5:$O$5003,'5.Stok Akhir'!$G846,'4.Sell to Trade'!$Q$5:$Q$5003)</f>
        <v>0</v>
      </c>
      <c r="O846" t="str">
        <f>IF('3.Stok Awal'!$L846=0,"",'3.Stok Awal'!$L846)</f>
        <v/>
      </c>
      <c r="P846">
        <f>IF(ISNA(VLOOKUP($A846,STOK_AWAL,13,0)),0,IF(VLOOKUP($A846,STOK_AWAL,13,0)&gt;0,ROUNDDOWN(L846/VLOOKUP($A846,STOK_AWAL,13,0),0),0))</f>
        <v>0</v>
      </c>
      <c r="Q846" t="str">
        <f>I846</f>
        <v/>
      </c>
      <c r="R846">
        <f>IFERROR(MOD(L846,VLOOKUP($A846,STOK_AWAL,13,0)),0)</f>
        <v>0</v>
      </c>
      <c r="S846" t="str">
        <f>K846</f>
        <v/>
      </c>
      <c r="T846">
        <f>R846+(P846*(IFERROR(VLOOKUP($A846,STOK_AWAL,13,0),0)))</f>
        <v>0</v>
      </c>
      <c r="U846" t="str">
        <f>M846</f>
        <v/>
      </c>
    </row>
    <row r="847" spans="1:21" x14ac:dyDescent="0.25">
      <c r="A847" t="str">
        <f>IF('3.Stok Awal'!$A847=0,"",'3.Stok Awal'!$A847)</f>
        <v/>
      </c>
      <c r="B847" t="str">
        <f>IF('3.Stok Awal'!$B847=0,"",'3.Stok Awal'!$B847)</f>
        <v/>
      </c>
      <c r="C847" t="str">
        <f>IF('3.Stok Awal'!$C847=0,"",'3.Stok Awal'!$C847)</f>
        <v/>
      </c>
      <c r="D847" t="str">
        <f>IF('3.Stok Awal'!$D847=0,"",'3.Stok Awal'!$D847)</f>
        <v/>
      </c>
      <c r="E847" t="str">
        <f>IF('3.Stok Awal'!$E847=0,"",'3.Stok Awal'!$E847)</f>
        <v/>
      </c>
      <c r="F847" s="4" t="str">
        <f>IF('3.Stok Awal'!$F847=0,"",'3.Stok Awal'!$F847)</f>
        <v/>
      </c>
      <c r="G847" s="4" t="str">
        <f t="shared" si="13"/>
        <v/>
      </c>
      <c r="H847">
        <f>IF('3.Stok Awal'!$I847=0,0,'3.Stok Awal'!$I847)</f>
        <v>0</v>
      </c>
      <c r="I847" t="str">
        <f>IF('3.Stok Awal'!$J847=0,"",'3.Stok Awal'!$J847)</f>
        <v/>
      </c>
      <c r="J847">
        <f>IF('3.Stok Awal'!$K847=0,0,'3.Stok Awal'!$K847)</f>
        <v>0</v>
      </c>
      <c r="K847" t="str">
        <f>IF('3.Stok Awal'!$L847=0,"",'3.Stok Awal'!$L847)</f>
        <v/>
      </c>
      <c r="L847">
        <f>IF('3.Stok Awal'!$N847=0,0,'3.Stok Awal'!$N847)</f>
        <v>0</v>
      </c>
      <c r="M847" t="str">
        <f>IF('3.Stok Awal'!$O847=0,"",'3.Stok Awal'!$O847)</f>
        <v/>
      </c>
      <c r="N847">
        <f>SUMIF('4.Sell to Trade'!$O$5:$O$5003,'5.Stok Akhir'!$G847,'4.Sell to Trade'!$Q$5:$Q$5003)</f>
        <v>0</v>
      </c>
      <c r="O847" t="str">
        <f>IF('3.Stok Awal'!$L847=0,"",'3.Stok Awal'!$L847)</f>
        <v/>
      </c>
      <c r="P847">
        <f>IF(ISNA(VLOOKUP($A847,STOK_AWAL,13,0)),0,IF(VLOOKUP($A847,STOK_AWAL,13,0)&gt;0,ROUNDDOWN(L847/VLOOKUP($A847,STOK_AWAL,13,0),0),0))</f>
        <v>0</v>
      </c>
      <c r="Q847" t="str">
        <f>I847</f>
        <v/>
      </c>
      <c r="R847">
        <f>IFERROR(MOD(L847,VLOOKUP($A847,STOK_AWAL,13,0)),0)</f>
        <v>0</v>
      </c>
      <c r="S847" t="str">
        <f>K847</f>
        <v/>
      </c>
      <c r="T847">
        <f>R847+(P847*(IFERROR(VLOOKUP($A847,STOK_AWAL,13,0),0)))</f>
        <v>0</v>
      </c>
      <c r="U847" t="str">
        <f>M847</f>
        <v/>
      </c>
    </row>
    <row r="848" spans="1:21" x14ac:dyDescent="0.25">
      <c r="A848" t="str">
        <f>IF('3.Stok Awal'!$A848=0,"",'3.Stok Awal'!$A848)</f>
        <v/>
      </c>
      <c r="B848" t="str">
        <f>IF('3.Stok Awal'!$B848=0,"",'3.Stok Awal'!$B848)</f>
        <v/>
      </c>
      <c r="C848" t="str">
        <f>IF('3.Stok Awal'!$C848=0,"",'3.Stok Awal'!$C848)</f>
        <v/>
      </c>
      <c r="D848" t="str">
        <f>IF('3.Stok Awal'!$D848=0,"",'3.Stok Awal'!$D848)</f>
        <v/>
      </c>
      <c r="E848" t="str">
        <f>IF('3.Stok Awal'!$E848=0,"",'3.Stok Awal'!$E848)</f>
        <v/>
      </c>
      <c r="F848" s="4" t="str">
        <f>IF('3.Stok Awal'!$F848=0,"",'3.Stok Awal'!$F848)</f>
        <v/>
      </c>
      <c r="G848" s="4" t="str">
        <f t="shared" si="13"/>
        <v/>
      </c>
      <c r="H848">
        <f>IF('3.Stok Awal'!$I848=0,0,'3.Stok Awal'!$I848)</f>
        <v>0</v>
      </c>
      <c r="I848" t="str">
        <f>IF('3.Stok Awal'!$J848=0,"",'3.Stok Awal'!$J848)</f>
        <v/>
      </c>
      <c r="J848">
        <f>IF('3.Stok Awal'!$K848=0,0,'3.Stok Awal'!$K848)</f>
        <v>0</v>
      </c>
      <c r="K848" t="str">
        <f>IF('3.Stok Awal'!$L848=0,"",'3.Stok Awal'!$L848)</f>
        <v/>
      </c>
      <c r="L848">
        <f>IF('3.Stok Awal'!$N848=0,0,'3.Stok Awal'!$N848)</f>
        <v>0</v>
      </c>
      <c r="M848" t="str">
        <f>IF('3.Stok Awal'!$O848=0,"",'3.Stok Awal'!$O848)</f>
        <v/>
      </c>
      <c r="N848">
        <f>SUMIF('4.Sell to Trade'!$O$5:$O$5003,'5.Stok Akhir'!$G848,'4.Sell to Trade'!$Q$5:$Q$5003)</f>
        <v>0</v>
      </c>
      <c r="O848" t="str">
        <f>IF('3.Stok Awal'!$L848=0,"",'3.Stok Awal'!$L848)</f>
        <v/>
      </c>
      <c r="P848">
        <f>IF(ISNA(VLOOKUP($A848,STOK_AWAL,13,0)),0,IF(VLOOKUP($A848,STOK_AWAL,13,0)&gt;0,ROUNDDOWN(L848/VLOOKUP($A848,STOK_AWAL,13,0),0),0))</f>
        <v>0</v>
      </c>
      <c r="Q848" t="str">
        <f>I848</f>
        <v/>
      </c>
      <c r="R848">
        <f>IFERROR(MOD(L848,VLOOKUP($A848,STOK_AWAL,13,0)),0)</f>
        <v>0</v>
      </c>
      <c r="S848" t="str">
        <f>K848</f>
        <v/>
      </c>
      <c r="T848">
        <f>R848+(P848*(IFERROR(VLOOKUP($A848,STOK_AWAL,13,0),0)))</f>
        <v>0</v>
      </c>
      <c r="U848" t="str">
        <f>M848</f>
        <v/>
      </c>
    </row>
    <row r="849" spans="1:21" x14ac:dyDescent="0.25">
      <c r="A849" t="str">
        <f>IF('3.Stok Awal'!$A849=0,"",'3.Stok Awal'!$A849)</f>
        <v/>
      </c>
      <c r="B849" t="str">
        <f>IF('3.Stok Awal'!$B849=0,"",'3.Stok Awal'!$B849)</f>
        <v/>
      </c>
      <c r="C849" t="str">
        <f>IF('3.Stok Awal'!$C849=0,"",'3.Stok Awal'!$C849)</f>
        <v/>
      </c>
      <c r="D849" t="str">
        <f>IF('3.Stok Awal'!$D849=0,"",'3.Stok Awal'!$D849)</f>
        <v/>
      </c>
      <c r="E849" t="str">
        <f>IF('3.Stok Awal'!$E849=0,"",'3.Stok Awal'!$E849)</f>
        <v/>
      </c>
      <c r="F849" s="4" t="str">
        <f>IF('3.Stok Awal'!$F849=0,"",'3.Stok Awal'!$F849)</f>
        <v/>
      </c>
      <c r="G849" s="4" t="str">
        <f t="shared" si="13"/>
        <v/>
      </c>
      <c r="H849">
        <f>IF('3.Stok Awal'!$I849=0,0,'3.Stok Awal'!$I849)</f>
        <v>0</v>
      </c>
      <c r="I849" t="str">
        <f>IF('3.Stok Awal'!$J849=0,"",'3.Stok Awal'!$J849)</f>
        <v/>
      </c>
      <c r="J849">
        <f>IF('3.Stok Awal'!$K849=0,0,'3.Stok Awal'!$K849)</f>
        <v>0</v>
      </c>
      <c r="K849" t="str">
        <f>IF('3.Stok Awal'!$L849=0,"",'3.Stok Awal'!$L849)</f>
        <v/>
      </c>
      <c r="L849">
        <f>IF('3.Stok Awal'!$N849=0,0,'3.Stok Awal'!$N849)</f>
        <v>0</v>
      </c>
      <c r="M849" t="str">
        <f>IF('3.Stok Awal'!$O849=0,"",'3.Stok Awal'!$O849)</f>
        <v/>
      </c>
      <c r="N849">
        <f>SUMIF('4.Sell to Trade'!$O$5:$O$5003,'5.Stok Akhir'!$G849,'4.Sell to Trade'!$Q$5:$Q$5003)</f>
        <v>0</v>
      </c>
      <c r="O849" t="str">
        <f>IF('3.Stok Awal'!$L849=0,"",'3.Stok Awal'!$L849)</f>
        <v/>
      </c>
      <c r="P849">
        <f>IF(ISNA(VLOOKUP($A849,STOK_AWAL,13,0)),0,IF(VLOOKUP($A849,STOK_AWAL,13,0)&gt;0,ROUNDDOWN(L849/VLOOKUP($A849,STOK_AWAL,13,0),0),0))</f>
        <v>0</v>
      </c>
      <c r="Q849" t="str">
        <f>I849</f>
        <v/>
      </c>
      <c r="R849">
        <f>IFERROR(MOD(L849,VLOOKUP($A849,STOK_AWAL,13,0)),0)</f>
        <v>0</v>
      </c>
      <c r="S849" t="str">
        <f>K849</f>
        <v/>
      </c>
      <c r="T849">
        <f>R849+(P849*(IFERROR(VLOOKUP($A849,STOK_AWAL,13,0),0)))</f>
        <v>0</v>
      </c>
      <c r="U849" t="str">
        <f>M849</f>
        <v/>
      </c>
    </row>
    <row r="850" spans="1:21" x14ac:dyDescent="0.25">
      <c r="A850" t="str">
        <f>IF('3.Stok Awal'!$A850=0,"",'3.Stok Awal'!$A850)</f>
        <v/>
      </c>
      <c r="B850" t="str">
        <f>IF('3.Stok Awal'!$B850=0,"",'3.Stok Awal'!$B850)</f>
        <v/>
      </c>
      <c r="C850" t="str">
        <f>IF('3.Stok Awal'!$C850=0,"",'3.Stok Awal'!$C850)</f>
        <v/>
      </c>
      <c r="D850" t="str">
        <f>IF('3.Stok Awal'!$D850=0,"",'3.Stok Awal'!$D850)</f>
        <v/>
      </c>
      <c r="E850" t="str">
        <f>IF('3.Stok Awal'!$E850=0,"",'3.Stok Awal'!$E850)</f>
        <v/>
      </c>
      <c r="F850" s="4" t="str">
        <f>IF('3.Stok Awal'!$F850=0,"",'3.Stok Awal'!$F850)</f>
        <v/>
      </c>
      <c r="G850" s="4" t="str">
        <f t="shared" si="13"/>
        <v/>
      </c>
      <c r="H850">
        <f>IF('3.Stok Awal'!$I850=0,0,'3.Stok Awal'!$I850)</f>
        <v>0</v>
      </c>
      <c r="I850" t="str">
        <f>IF('3.Stok Awal'!$J850=0,"",'3.Stok Awal'!$J850)</f>
        <v/>
      </c>
      <c r="J850">
        <f>IF('3.Stok Awal'!$K850=0,0,'3.Stok Awal'!$K850)</f>
        <v>0</v>
      </c>
      <c r="K850" t="str">
        <f>IF('3.Stok Awal'!$L850=0,"",'3.Stok Awal'!$L850)</f>
        <v/>
      </c>
      <c r="L850">
        <f>IF('3.Stok Awal'!$N850=0,0,'3.Stok Awal'!$N850)</f>
        <v>0</v>
      </c>
      <c r="M850" t="str">
        <f>IF('3.Stok Awal'!$O850=0,"",'3.Stok Awal'!$O850)</f>
        <v/>
      </c>
      <c r="N850">
        <f>SUMIF('4.Sell to Trade'!$O$5:$O$5003,'5.Stok Akhir'!$G850,'4.Sell to Trade'!$Q$5:$Q$5003)</f>
        <v>0</v>
      </c>
      <c r="O850" t="str">
        <f>IF('3.Stok Awal'!$L850=0,"",'3.Stok Awal'!$L850)</f>
        <v/>
      </c>
      <c r="P850">
        <f>IF(ISNA(VLOOKUP($A850,STOK_AWAL,13,0)),0,IF(VLOOKUP($A850,STOK_AWAL,13,0)&gt;0,ROUNDDOWN(L850/VLOOKUP($A850,STOK_AWAL,13,0),0),0))</f>
        <v>0</v>
      </c>
      <c r="Q850" t="str">
        <f>I850</f>
        <v/>
      </c>
      <c r="R850">
        <f>IFERROR(MOD(L850,VLOOKUP($A850,STOK_AWAL,13,0)),0)</f>
        <v>0</v>
      </c>
      <c r="S850" t="str">
        <f>K850</f>
        <v/>
      </c>
      <c r="T850">
        <f>R850+(P850*(IFERROR(VLOOKUP($A850,STOK_AWAL,13,0),0)))</f>
        <v>0</v>
      </c>
      <c r="U850" t="str">
        <f>M850</f>
        <v/>
      </c>
    </row>
    <row r="851" spans="1:21" x14ac:dyDescent="0.25">
      <c r="A851" t="str">
        <f>IF('3.Stok Awal'!$A851=0,"",'3.Stok Awal'!$A851)</f>
        <v/>
      </c>
      <c r="B851" t="str">
        <f>IF('3.Stok Awal'!$B851=0,"",'3.Stok Awal'!$B851)</f>
        <v/>
      </c>
      <c r="C851" t="str">
        <f>IF('3.Stok Awal'!$C851=0,"",'3.Stok Awal'!$C851)</f>
        <v/>
      </c>
      <c r="D851" t="str">
        <f>IF('3.Stok Awal'!$D851=0,"",'3.Stok Awal'!$D851)</f>
        <v/>
      </c>
      <c r="E851" t="str">
        <f>IF('3.Stok Awal'!$E851=0,"",'3.Stok Awal'!$E851)</f>
        <v/>
      </c>
      <c r="F851" s="4" t="str">
        <f>IF('3.Stok Awal'!$F851=0,"",'3.Stok Awal'!$F851)</f>
        <v/>
      </c>
      <c r="G851" s="4" t="str">
        <f t="shared" si="13"/>
        <v/>
      </c>
      <c r="H851">
        <f>IF('3.Stok Awal'!$I851=0,0,'3.Stok Awal'!$I851)</f>
        <v>0</v>
      </c>
      <c r="I851" t="str">
        <f>IF('3.Stok Awal'!$J851=0,"",'3.Stok Awal'!$J851)</f>
        <v/>
      </c>
      <c r="J851">
        <f>IF('3.Stok Awal'!$K851=0,0,'3.Stok Awal'!$K851)</f>
        <v>0</v>
      </c>
      <c r="K851" t="str">
        <f>IF('3.Stok Awal'!$L851=0,"",'3.Stok Awal'!$L851)</f>
        <v/>
      </c>
      <c r="L851">
        <f>IF('3.Stok Awal'!$N851=0,0,'3.Stok Awal'!$N851)</f>
        <v>0</v>
      </c>
      <c r="M851" t="str">
        <f>IF('3.Stok Awal'!$O851=0,"",'3.Stok Awal'!$O851)</f>
        <v/>
      </c>
      <c r="N851">
        <f>SUMIF('4.Sell to Trade'!$O$5:$O$5003,'5.Stok Akhir'!$G851,'4.Sell to Trade'!$Q$5:$Q$5003)</f>
        <v>0</v>
      </c>
      <c r="O851" t="str">
        <f>IF('3.Stok Awal'!$L851=0,"",'3.Stok Awal'!$L851)</f>
        <v/>
      </c>
      <c r="P851">
        <f>IF(ISNA(VLOOKUP($A851,STOK_AWAL,13,0)),0,IF(VLOOKUP($A851,STOK_AWAL,13,0)&gt;0,ROUNDDOWN(L851/VLOOKUP($A851,STOK_AWAL,13,0),0),0))</f>
        <v>0</v>
      </c>
      <c r="Q851" t="str">
        <f>I851</f>
        <v/>
      </c>
      <c r="R851">
        <f>IFERROR(MOD(L851,VLOOKUP($A851,STOK_AWAL,13,0)),0)</f>
        <v>0</v>
      </c>
      <c r="S851" t="str">
        <f>K851</f>
        <v/>
      </c>
      <c r="T851">
        <f>R851+(P851*(IFERROR(VLOOKUP($A851,STOK_AWAL,13,0),0)))</f>
        <v>0</v>
      </c>
      <c r="U851" t="str">
        <f>M851</f>
        <v/>
      </c>
    </row>
    <row r="852" spans="1:21" x14ac:dyDescent="0.25">
      <c r="A852" t="str">
        <f>IF('3.Stok Awal'!$A852=0,"",'3.Stok Awal'!$A852)</f>
        <v/>
      </c>
      <c r="B852" t="str">
        <f>IF('3.Stok Awal'!$B852=0,"",'3.Stok Awal'!$B852)</f>
        <v/>
      </c>
      <c r="C852" t="str">
        <f>IF('3.Stok Awal'!$C852=0,"",'3.Stok Awal'!$C852)</f>
        <v/>
      </c>
      <c r="D852" t="str">
        <f>IF('3.Stok Awal'!$D852=0,"",'3.Stok Awal'!$D852)</f>
        <v/>
      </c>
      <c r="E852" t="str">
        <f>IF('3.Stok Awal'!$E852=0,"",'3.Stok Awal'!$E852)</f>
        <v/>
      </c>
      <c r="F852" s="4" t="str">
        <f>IF('3.Stok Awal'!$F852=0,"",'3.Stok Awal'!$F852)</f>
        <v/>
      </c>
      <c r="G852" s="4" t="str">
        <f t="shared" si="13"/>
        <v/>
      </c>
      <c r="H852">
        <f>IF('3.Stok Awal'!$I852=0,0,'3.Stok Awal'!$I852)</f>
        <v>0</v>
      </c>
      <c r="I852" t="str">
        <f>IF('3.Stok Awal'!$J852=0,"",'3.Stok Awal'!$J852)</f>
        <v/>
      </c>
      <c r="J852">
        <f>IF('3.Stok Awal'!$K852=0,0,'3.Stok Awal'!$K852)</f>
        <v>0</v>
      </c>
      <c r="K852" t="str">
        <f>IF('3.Stok Awal'!$L852=0,"",'3.Stok Awal'!$L852)</f>
        <v/>
      </c>
      <c r="L852">
        <f>IF('3.Stok Awal'!$N852=0,0,'3.Stok Awal'!$N852)</f>
        <v>0</v>
      </c>
      <c r="M852" t="str">
        <f>IF('3.Stok Awal'!$O852=0,"",'3.Stok Awal'!$O852)</f>
        <v/>
      </c>
      <c r="N852">
        <f>SUMIF('4.Sell to Trade'!$O$5:$O$5003,'5.Stok Akhir'!$G852,'4.Sell to Trade'!$Q$5:$Q$5003)</f>
        <v>0</v>
      </c>
      <c r="O852" t="str">
        <f>IF('3.Stok Awal'!$L852=0,"",'3.Stok Awal'!$L852)</f>
        <v/>
      </c>
      <c r="P852">
        <f>IF(ISNA(VLOOKUP($A852,STOK_AWAL,13,0)),0,IF(VLOOKUP($A852,STOK_AWAL,13,0)&gt;0,ROUNDDOWN(L852/VLOOKUP($A852,STOK_AWAL,13,0),0),0))</f>
        <v>0</v>
      </c>
      <c r="Q852" t="str">
        <f>I852</f>
        <v/>
      </c>
      <c r="R852">
        <f>IFERROR(MOD(L852,VLOOKUP($A852,STOK_AWAL,13,0)),0)</f>
        <v>0</v>
      </c>
      <c r="S852" t="str">
        <f>K852</f>
        <v/>
      </c>
      <c r="T852">
        <f>R852+(P852*(IFERROR(VLOOKUP($A852,STOK_AWAL,13,0),0)))</f>
        <v>0</v>
      </c>
      <c r="U852" t="str">
        <f>M852</f>
        <v/>
      </c>
    </row>
    <row r="853" spans="1:21" x14ac:dyDescent="0.25">
      <c r="A853" t="str">
        <f>IF('3.Stok Awal'!$A853=0,"",'3.Stok Awal'!$A853)</f>
        <v/>
      </c>
      <c r="B853" t="str">
        <f>IF('3.Stok Awal'!$B853=0,"",'3.Stok Awal'!$B853)</f>
        <v/>
      </c>
      <c r="C853" t="str">
        <f>IF('3.Stok Awal'!$C853=0,"",'3.Stok Awal'!$C853)</f>
        <v/>
      </c>
      <c r="D853" t="str">
        <f>IF('3.Stok Awal'!$D853=0,"",'3.Stok Awal'!$D853)</f>
        <v/>
      </c>
      <c r="E853" t="str">
        <f>IF('3.Stok Awal'!$E853=0,"",'3.Stok Awal'!$E853)</f>
        <v/>
      </c>
      <c r="F853" s="4" t="str">
        <f>IF('3.Stok Awal'!$F853=0,"",'3.Stok Awal'!$F853)</f>
        <v/>
      </c>
      <c r="G853" s="4" t="str">
        <f t="shared" si="13"/>
        <v/>
      </c>
      <c r="H853">
        <f>IF('3.Stok Awal'!$I853=0,0,'3.Stok Awal'!$I853)</f>
        <v>0</v>
      </c>
      <c r="I853" t="str">
        <f>IF('3.Stok Awal'!$J853=0,"",'3.Stok Awal'!$J853)</f>
        <v/>
      </c>
      <c r="J853">
        <f>IF('3.Stok Awal'!$K853=0,0,'3.Stok Awal'!$K853)</f>
        <v>0</v>
      </c>
      <c r="K853" t="str">
        <f>IF('3.Stok Awal'!$L853=0,"",'3.Stok Awal'!$L853)</f>
        <v/>
      </c>
      <c r="L853">
        <f>IF('3.Stok Awal'!$N853=0,0,'3.Stok Awal'!$N853)</f>
        <v>0</v>
      </c>
      <c r="M853" t="str">
        <f>IF('3.Stok Awal'!$O853=0,"",'3.Stok Awal'!$O853)</f>
        <v/>
      </c>
      <c r="N853">
        <f>SUMIF('4.Sell to Trade'!$O$5:$O$5003,'5.Stok Akhir'!$G853,'4.Sell to Trade'!$Q$5:$Q$5003)</f>
        <v>0</v>
      </c>
      <c r="O853" t="str">
        <f>IF('3.Stok Awal'!$L853=0,"",'3.Stok Awal'!$L853)</f>
        <v/>
      </c>
      <c r="P853">
        <f>IF(ISNA(VLOOKUP($A853,STOK_AWAL,13,0)),0,IF(VLOOKUP($A853,STOK_AWAL,13,0)&gt;0,ROUNDDOWN(L853/VLOOKUP($A853,STOK_AWAL,13,0),0),0))</f>
        <v>0</v>
      </c>
      <c r="Q853" t="str">
        <f>I853</f>
        <v/>
      </c>
      <c r="R853">
        <f>IFERROR(MOD(L853,VLOOKUP($A853,STOK_AWAL,13,0)),0)</f>
        <v>0</v>
      </c>
      <c r="S853" t="str">
        <f>K853</f>
        <v/>
      </c>
      <c r="T853">
        <f>R853+(P853*(IFERROR(VLOOKUP($A853,STOK_AWAL,13,0),0)))</f>
        <v>0</v>
      </c>
      <c r="U853" t="str">
        <f>M853</f>
        <v/>
      </c>
    </row>
    <row r="854" spans="1:21" x14ac:dyDescent="0.25">
      <c r="A854" t="str">
        <f>IF('3.Stok Awal'!$A854=0,"",'3.Stok Awal'!$A854)</f>
        <v/>
      </c>
      <c r="B854" t="str">
        <f>IF('3.Stok Awal'!$B854=0,"",'3.Stok Awal'!$B854)</f>
        <v/>
      </c>
      <c r="C854" t="str">
        <f>IF('3.Stok Awal'!$C854=0,"",'3.Stok Awal'!$C854)</f>
        <v/>
      </c>
      <c r="D854" t="str">
        <f>IF('3.Stok Awal'!$D854=0,"",'3.Stok Awal'!$D854)</f>
        <v/>
      </c>
      <c r="E854" t="str">
        <f>IF('3.Stok Awal'!$E854=0,"",'3.Stok Awal'!$E854)</f>
        <v/>
      </c>
      <c r="F854" s="4" t="str">
        <f>IF('3.Stok Awal'!$F854=0,"",'3.Stok Awal'!$F854)</f>
        <v/>
      </c>
      <c r="G854" s="4" t="str">
        <f t="shared" si="13"/>
        <v/>
      </c>
      <c r="H854">
        <f>IF('3.Stok Awal'!$I854=0,0,'3.Stok Awal'!$I854)</f>
        <v>0</v>
      </c>
      <c r="I854" t="str">
        <f>IF('3.Stok Awal'!$J854=0,"",'3.Stok Awal'!$J854)</f>
        <v/>
      </c>
      <c r="J854">
        <f>IF('3.Stok Awal'!$K854=0,0,'3.Stok Awal'!$K854)</f>
        <v>0</v>
      </c>
      <c r="K854" t="str">
        <f>IF('3.Stok Awal'!$L854=0,"",'3.Stok Awal'!$L854)</f>
        <v/>
      </c>
      <c r="L854">
        <f>IF('3.Stok Awal'!$N854=0,0,'3.Stok Awal'!$N854)</f>
        <v>0</v>
      </c>
      <c r="M854" t="str">
        <f>IF('3.Stok Awal'!$O854=0,"",'3.Stok Awal'!$O854)</f>
        <v/>
      </c>
      <c r="N854">
        <f>SUMIF('4.Sell to Trade'!$O$5:$O$5003,'5.Stok Akhir'!$G854,'4.Sell to Trade'!$Q$5:$Q$5003)</f>
        <v>0</v>
      </c>
      <c r="O854" t="str">
        <f>IF('3.Stok Awal'!$L854=0,"",'3.Stok Awal'!$L854)</f>
        <v/>
      </c>
      <c r="P854">
        <f>IF(ISNA(VLOOKUP($A854,STOK_AWAL,13,0)),0,IF(VLOOKUP($A854,STOK_AWAL,13,0)&gt;0,ROUNDDOWN(L854/VLOOKUP($A854,STOK_AWAL,13,0),0),0))</f>
        <v>0</v>
      </c>
      <c r="Q854" t="str">
        <f>I854</f>
        <v/>
      </c>
      <c r="R854">
        <f>IFERROR(MOD(L854,VLOOKUP($A854,STOK_AWAL,13,0)),0)</f>
        <v>0</v>
      </c>
      <c r="S854" t="str">
        <f>K854</f>
        <v/>
      </c>
      <c r="T854">
        <f>R854+(P854*(IFERROR(VLOOKUP($A854,STOK_AWAL,13,0),0)))</f>
        <v>0</v>
      </c>
      <c r="U854" t="str">
        <f>M854</f>
        <v/>
      </c>
    </row>
    <row r="855" spans="1:21" x14ac:dyDescent="0.25">
      <c r="A855" t="str">
        <f>IF('3.Stok Awal'!$A855=0,"",'3.Stok Awal'!$A855)</f>
        <v/>
      </c>
      <c r="B855" t="str">
        <f>IF('3.Stok Awal'!$B855=0,"",'3.Stok Awal'!$B855)</f>
        <v/>
      </c>
      <c r="C855" t="str">
        <f>IF('3.Stok Awal'!$C855=0,"",'3.Stok Awal'!$C855)</f>
        <v/>
      </c>
      <c r="D855" t="str">
        <f>IF('3.Stok Awal'!$D855=0,"",'3.Stok Awal'!$D855)</f>
        <v/>
      </c>
      <c r="E855" t="str">
        <f>IF('3.Stok Awal'!$E855=0,"",'3.Stok Awal'!$E855)</f>
        <v/>
      </c>
      <c r="F855" s="4" t="str">
        <f>IF('3.Stok Awal'!$F855=0,"",'3.Stok Awal'!$F855)</f>
        <v/>
      </c>
      <c r="G855" s="4" t="str">
        <f t="shared" si="13"/>
        <v/>
      </c>
      <c r="H855">
        <f>IF('3.Stok Awal'!$I855=0,0,'3.Stok Awal'!$I855)</f>
        <v>0</v>
      </c>
      <c r="I855" t="str">
        <f>IF('3.Stok Awal'!$J855=0,"",'3.Stok Awal'!$J855)</f>
        <v/>
      </c>
      <c r="J855">
        <f>IF('3.Stok Awal'!$K855=0,0,'3.Stok Awal'!$K855)</f>
        <v>0</v>
      </c>
      <c r="K855" t="str">
        <f>IF('3.Stok Awal'!$L855=0,"",'3.Stok Awal'!$L855)</f>
        <v/>
      </c>
      <c r="L855">
        <f>IF('3.Stok Awal'!$N855=0,0,'3.Stok Awal'!$N855)</f>
        <v>0</v>
      </c>
      <c r="M855" t="str">
        <f>IF('3.Stok Awal'!$O855=0,"",'3.Stok Awal'!$O855)</f>
        <v/>
      </c>
      <c r="N855">
        <f>SUMIF('4.Sell to Trade'!$O$5:$O$5003,'5.Stok Akhir'!$G855,'4.Sell to Trade'!$Q$5:$Q$5003)</f>
        <v>0</v>
      </c>
      <c r="O855" t="str">
        <f>IF('3.Stok Awal'!$L855=0,"",'3.Stok Awal'!$L855)</f>
        <v/>
      </c>
      <c r="P855">
        <f>IF(ISNA(VLOOKUP($A855,STOK_AWAL,13,0)),0,IF(VLOOKUP($A855,STOK_AWAL,13,0)&gt;0,ROUNDDOWN(L855/VLOOKUP($A855,STOK_AWAL,13,0),0),0))</f>
        <v>0</v>
      </c>
      <c r="Q855" t="str">
        <f>I855</f>
        <v/>
      </c>
      <c r="R855">
        <f>IFERROR(MOD(L855,VLOOKUP($A855,STOK_AWAL,13,0)),0)</f>
        <v>0</v>
      </c>
      <c r="S855" t="str">
        <f>K855</f>
        <v/>
      </c>
      <c r="T855">
        <f>R855+(P855*(IFERROR(VLOOKUP($A855,STOK_AWAL,13,0),0)))</f>
        <v>0</v>
      </c>
      <c r="U855" t="str">
        <f>M855</f>
        <v/>
      </c>
    </row>
    <row r="856" spans="1:21" x14ac:dyDescent="0.25">
      <c r="A856" t="str">
        <f>IF('3.Stok Awal'!$A856=0,"",'3.Stok Awal'!$A856)</f>
        <v/>
      </c>
      <c r="B856" t="str">
        <f>IF('3.Stok Awal'!$B856=0,"",'3.Stok Awal'!$B856)</f>
        <v/>
      </c>
      <c r="C856" t="str">
        <f>IF('3.Stok Awal'!$C856=0,"",'3.Stok Awal'!$C856)</f>
        <v/>
      </c>
      <c r="D856" t="str">
        <f>IF('3.Stok Awal'!$D856=0,"",'3.Stok Awal'!$D856)</f>
        <v/>
      </c>
      <c r="E856" t="str">
        <f>IF('3.Stok Awal'!$E856=0,"",'3.Stok Awal'!$E856)</f>
        <v/>
      </c>
      <c r="F856" s="4" t="str">
        <f>IF('3.Stok Awal'!$F856=0,"",'3.Stok Awal'!$F856)</f>
        <v/>
      </c>
      <c r="G856" s="4" t="str">
        <f t="shared" si="13"/>
        <v/>
      </c>
      <c r="H856">
        <f>IF('3.Stok Awal'!$I856=0,0,'3.Stok Awal'!$I856)</f>
        <v>0</v>
      </c>
      <c r="I856" t="str">
        <f>IF('3.Stok Awal'!$J856=0,"",'3.Stok Awal'!$J856)</f>
        <v/>
      </c>
      <c r="J856">
        <f>IF('3.Stok Awal'!$K856=0,0,'3.Stok Awal'!$K856)</f>
        <v>0</v>
      </c>
      <c r="K856" t="str">
        <f>IF('3.Stok Awal'!$L856=0,"",'3.Stok Awal'!$L856)</f>
        <v/>
      </c>
      <c r="L856">
        <f>IF('3.Stok Awal'!$N856=0,0,'3.Stok Awal'!$N856)</f>
        <v>0</v>
      </c>
      <c r="M856" t="str">
        <f>IF('3.Stok Awal'!$O856=0,"",'3.Stok Awal'!$O856)</f>
        <v/>
      </c>
      <c r="N856">
        <f>SUMIF('4.Sell to Trade'!$O$5:$O$5003,'5.Stok Akhir'!$G856,'4.Sell to Trade'!$Q$5:$Q$5003)</f>
        <v>0</v>
      </c>
      <c r="O856" t="str">
        <f>IF('3.Stok Awal'!$L856=0,"",'3.Stok Awal'!$L856)</f>
        <v/>
      </c>
      <c r="P856">
        <f>IF(ISNA(VLOOKUP($A856,STOK_AWAL,13,0)),0,IF(VLOOKUP($A856,STOK_AWAL,13,0)&gt;0,ROUNDDOWN(L856/VLOOKUP($A856,STOK_AWAL,13,0),0),0))</f>
        <v>0</v>
      </c>
      <c r="Q856" t="str">
        <f>I856</f>
        <v/>
      </c>
      <c r="R856">
        <f>IFERROR(MOD(L856,VLOOKUP($A856,STOK_AWAL,13,0)),0)</f>
        <v>0</v>
      </c>
      <c r="S856" t="str">
        <f>K856</f>
        <v/>
      </c>
      <c r="T856">
        <f>R856+(P856*(IFERROR(VLOOKUP($A856,STOK_AWAL,13,0),0)))</f>
        <v>0</v>
      </c>
      <c r="U856" t="str">
        <f>M856</f>
        <v/>
      </c>
    </row>
    <row r="857" spans="1:21" x14ac:dyDescent="0.25">
      <c r="A857" t="str">
        <f>IF('3.Stok Awal'!$A857=0,"",'3.Stok Awal'!$A857)</f>
        <v/>
      </c>
      <c r="B857" t="str">
        <f>IF('3.Stok Awal'!$B857=0,"",'3.Stok Awal'!$B857)</f>
        <v/>
      </c>
      <c r="C857" t="str">
        <f>IF('3.Stok Awal'!$C857=0,"",'3.Stok Awal'!$C857)</f>
        <v/>
      </c>
      <c r="D857" t="str">
        <f>IF('3.Stok Awal'!$D857=0,"",'3.Stok Awal'!$D857)</f>
        <v/>
      </c>
      <c r="E857" t="str">
        <f>IF('3.Stok Awal'!$E857=0,"",'3.Stok Awal'!$E857)</f>
        <v/>
      </c>
      <c r="F857" s="4" t="str">
        <f>IF('3.Stok Awal'!$F857=0,"",'3.Stok Awal'!$F857)</f>
        <v/>
      </c>
      <c r="G857" s="4" t="str">
        <f t="shared" si="13"/>
        <v/>
      </c>
      <c r="H857">
        <f>IF('3.Stok Awal'!$I857=0,0,'3.Stok Awal'!$I857)</f>
        <v>0</v>
      </c>
      <c r="I857" t="str">
        <f>IF('3.Stok Awal'!$J857=0,"",'3.Stok Awal'!$J857)</f>
        <v/>
      </c>
      <c r="J857">
        <f>IF('3.Stok Awal'!$K857=0,0,'3.Stok Awal'!$K857)</f>
        <v>0</v>
      </c>
      <c r="K857" t="str">
        <f>IF('3.Stok Awal'!$L857=0,"",'3.Stok Awal'!$L857)</f>
        <v/>
      </c>
      <c r="L857">
        <f>IF('3.Stok Awal'!$N857=0,0,'3.Stok Awal'!$N857)</f>
        <v>0</v>
      </c>
      <c r="M857" t="str">
        <f>IF('3.Stok Awal'!$O857=0,"",'3.Stok Awal'!$O857)</f>
        <v/>
      </c>
      <c r="N857">
        <f>SUMIF('4.Sell to Trade'!$O$5:$O$5003,'5.Stok Akhir'!$G857,'4.Sell to Trade'!$Q$5:$Q$5003)</f>
        <v>0</v>
      </c>
      <c r="O857" t="str">
        <f>IF('3.Stok Awal'!$L857=0,"",'3.Stok Awal'!$L857)</f>
        <v/>
      </c>
      <c r="P857">
        <f>IF(ISNA(VLOOKUP($A857,STOK_AWAL,13,0)),0,IF(VLOOKUP($A857,STOK_AWAL,13,0)&gt;0,ROUNDDOWN(L857/VLOOKUP($A857,STOK_AWAL,13,0),0),0))</f>
        <v>0</v>
      </c>
      <c r="Q857" t="str">
        <f>I857</f>
        <v/>
      </c>
      <c r="R857">
        <f>IFERROR(MOD(L857,VLOOKUP($A857,STOK_AWAL,13,0)),0)</f>
        <v>0</v>
      </c>
      <c r="S857" t="str">
        <f>K857</f>
        <v/>
      </c>
      <c r="T857">
        <f>R857+(P857*(IFERROR(VLOOKUP($A857,STOK_AWAL,13,0),0)))</f>
        <v>0</v>
      </c>
      <c r="U857" t="str">
        <f>M857</f>
        <v/>
      </c>
    </row>
    <row r="858" spans="1:21" x14ac:dyDescent="0.25">
      <c r="A858" t="str">
        <f>IF('3.Stok Awal'!$A858=0,"",'3.Stok Awal'!$A858)</f>
        <v/>
      </c>
      <c r="B858" t="str">
        <f>IF('3.Stok Awal'!$B858=0,"",'3.Stok Awal'!$B858)</f>
        <v/>
      </c>
      <c r="C858" t="str">
        <f>IF('3.Stok Awal'!$C858=0,"",'3.Stok Awal'!$C858)</f>
        <v/>
      </c>
      <c r="D858" t="str">
        <f>IF('3.Stok Awal'!$D858=0,"",'3.Stok Awal'!$D858)</f>
        <v/>
      </c>
      <c r="E858" t="str">
        <f>IF('3.Stok Awal'!$E858=0,"",'3.Stok Awal'!$E858)</f>
        <v/>
      </c>
      <c r="F858" s="4" t="str">
        <f>IF('3.Stok Awal'!$F858=0,"",'3.Stok Awal'!$F858)</f>
        <v/>
      </c>
      <c r="G858" s="4" t="str">
        <f t="shared" si="13"/>
        <v/>
      </c>
      <c r="H858">
        <f>IF('3.Stok Awal'!$I858=0,0,'3.Stok Awal'!$I858)</f>
        <v>0</v>
      </c>
      <c r="I858" t="str">
        <f>IF('3.Stok Awal'!$J858=0,"",'3.Stok Awal'!$J858)</f>
        <v/>
      </c>
      <c r="J858">
        <f>IF('3.Stok Awal'!$K858=0,0,'3.Stok Awal'!$K858)</f>
        <v>0</v>
      </c>
      <c r="K858" t="str">
        <f>IF('3.Stok Awal'!$L858=0,"",'3.Stok Awal'!$L858)</f>
        <v/>
      </c>
      <c r="L858">
        <f>IF('3.Stok Awal'!$N858=0,0,'3.Stok Awal'!$N858)</f>
        <v>0</v>
      </c>
      <c r="M858" t="str">
        <f>IF('3.Stok Awal'!$O858=0,"",'3.Stok Awal'!$O858)</f>
        <v/>
      </c>
      <c r="N858">
        <f>SUMIF('4.Sell to Trade'!$O$5:$O$5003,'5.Stok Akhir'!$G858,'4.Sell to Trade'!$Q$5:$Q$5003)</f>
        <v>0</v>
      </c>
      <c r="O858" t="str">
        <f>IF('3.Stok Awal'!$L858=0,"",'3.Stok Awal'!$L858)</f>
        <v/>
      </c>
      <c r="P858">
        <f>IF(ISNA(VLOOKUP($A858,STOK_AWAL,13,0)),0,IF(VLOOKUP($A858,STOK_AWAL,13,0)&gt;0,ROUNDDOWN(L858/VLOOKUP($A858,STOK_AWAL,13,0),0),0))</f>
        <v>0</v>
      </c>
      <c r="Q858" t="str">
        <f>I858</f>
        <v/>
      </c>
      <c r="R858">
        <f>IFERROR(MOD(L858,VLOOKUP($A858,STOK_AWAL,13,0)),0)</f>
        <v>0</v>
      </c>
      <c r="S858" t="str">
        <f>K858</f>
        <v/>
      </c>
      <c r="T858">
        <f>R858+(P858*(IFERROR(VLOOKUP($A858,STOK_AWAL,13,0),0)))</f>
        <v>0</v>
      </c>
      <c r="U858" t="str">
        <f>M858</f>
        <v/>
      </c>
    </row>
    <row r="859" spans="1:21" x14ac:dyDescent="0.25">
      <c r="A859" t="str">
        <f>IF('3.Stok Awal'!$A859=0,"",'3.Stok Awal'!$A859)</f>
        <v/>
      </c>
      <c r="B859" t="str">
        <f>IF('3.Stok Awal'!$B859=0,"",'3.Stok Awal'!$B859)</f>
        <v/>
      </c>
      <c r="C859" t="str">
        <f>IF('3.Stok Awal'!$C859=0,"",'3.Stok Awal'!$C859)</f>
        <v/>
      </c>
      <c r="D859" t="str">
        <f>IF('3.Stok Awal'!$D859=0,"",'3.Stok Awal'!$D859)</f>
        <v/>
      </c>
      <c r="E859" t="str">
        <f>IF('3.Stok Awal'!$E859=0,"",'3.Stok Awal'!$E859)</f>
        <v/>
      </c>
      <c r="F859" s="4" t="str">
        <f>IF('3.Stok Awal'!$F859=0,"",'3.Stok Awal'!$F859)</f>
        <v/>
      </c>
      <c r="G859" s="4" t="str">
        <f t="shared" si="13"/>
        <v/>
      </c>
      <c r="H859">
        <f>IF('3.Stok Awal'!$I859=0,0,'3.Stok Awal'!$I859)</f>
        <v>0</v>
      </c>
      <c r="I859" t="str">
        <f>IF('3.Stok Awal'!$J859=0,"",'3.Stok Awal'!$J859)</f>
        <v/>
      </c>
      <c r="J859">
        <f>IF('3.Stok Awal'!$K859=0,0,'3.Stok Awal'!$K859)</f>
        <v>0</v>
      </c>
      <c r="K859" t="str">
        <f>IF('3.Stok Awal'!$L859=0,"",'3.Stok Awal'!$L859)</f>
        <v/>
      </c>
      <c r="L859">
        <f>IF('3.Stok Awal'!$N859=0,0,'3.Stok Awal'!$N859)</f>
        <v>0</v>
      </c>
      <c r="M859" t="str">
        <f>IF('3.Stok Awal'!$O859=0,"",'3.Stok Awal'!$O859)</f>
        <v/>
      </c>
      <c r="N859">
        <f>SUMIF('4.Sell to Trade'!$O$5:$O$5003,'5.Stok Akhir'!$G859,'4.Sell to Trade'!$Q$5:$Q$5003)</f>
        <v>0</v>
      </c>
      <c r="O859" t="str">
        <f>IF('3.Stok Awal'!$L859=0,"",'3.Stok Awal'!$L859)</f>
        <v/>
      </c>
      <c r="P859">
        <f>IF(ISNA(VLOOKUP($A859,STOK_AWAL,13,0)),0,IF(VLOOKUP($A859,STOK_AWAL,13,0)&gt;0,ROUNDDOWN(L859/VLOOKUP($A859,STOK_AWAL,13,0),0),0))</f>
        <v>0</v>
      </c>
      <c r="Q859" t="str">
        <f>I859</f>
        <v/>
      </c>
      <c r="R859">
        <f>IFERROR(MOD(L859,VLOOKUP($A859,STOK_AWAL,13,0)),0)</f>
        <v>0</v>
      </c>
      <c r="S859" t="str">
        <f>K859</f>
        <v/>
      </c>
      <c r="T859">
        <f>R859+(P859*(IFERROR(VLOOKUP($A859,STOK_AWAL,13,0),0)))</f>
        <v>0</v>
      </c>
      <c r="U859" t="str">
        <f>M859</f>
        <v/>
      </c>
    </row>
    <row r="860" spans="1:21" x14ac:dyDescent="0.25">
      <c r="A860" t="str">
        <f>IF('3.Stok Awal'!$A860=0,"",'3.Stok Awal'!$A860)</f>
        <v/>
      </c>
      <c r="B860" t="str">
        <f>IF('3.Stok Awal'!$B860=0,"",'3.Stok Awal'!$B860)</f>
        <v/>
      </c>
      <c r="C860" t="str">
        <f>IF('3.Stok Awal'!$C860=0,"",'3.Stok Awal'!$C860)</f>
        <v/>
      </c>
      <c r="D860" t="str">
        <f>IF('3.Stok Awal'!$D860=0,"",'3.Stok Awal'!$D860)</f>
        <v/>
      </c>
      <c r="E860" t="str">
        <f>IF('3.Stok Awal'!$E860=0,"",'3.Stok Awal'!$E860)</f>
        <v/>
      </c>
      <c r="F860" s="4" t="str">
        <f>IF('3.Stok Awal'!$F860=0,"",'3.Stok Awal'!$F860)</f>
        <v/>
      </c>
      <c r="G860" s="4" t="str">
        <f t="shared" si="13"/>
        <v/>
      </c>
      <c r="H860">
        <f>IF('3.Stok Awal'!$I860=0,0,'3.Stok Awal'!$I860)</f>
        <v>0</v>
      </c>
      <c r="I860" t="str">
        <f>IF('3.Stok Awal'!$J860=0,"",'3.Stok Awal'!$J860)</f>
        <v/>
      </c>
      <c r="J860">
        <f>IF('3.Stok Awal'!$K860=0,0,'3.Stok Awal'!$K860)</f>
        <v>0</v>
      </c>
      <c r="K860" t="str">
        <f>IF('3.Stok Awal'!$L860=0,"",'3.Stok Awal'!$L860)</f>
        <v/>
      </c>
      <c r="L860">
        <f>IF('3.Stok Awal'!$N860=0,0,'3.Stok Awal'!$N860)</f>
        <v>0</v>
      </c>
      <c r="M860" t="str">
        <f>IF('3.Stok Awal'!$O860=0,"",'3.Stok Awal'!$O860)</f>
        <v/>
      </c>
      <c r="N860">
        <f>SUMIF('4.Sell to Trade'!$O$5:$O$5003,'5.Stok Akhir'!$G860,'4.Sell to Trade'!$Q$5:$Q$5003)</f>
        <v>0</v>
      </c>
      <c r="O860" t="str">
        <f>IF('3.Stok Awal'!$L860=0,"",'3.Stok Awal'!$L860)</f>
        <v/>
      </c>
      <c r="P860">
        <f>IF(ISNA(VLOOKUP($A860,STOK_AWAL,13,0)),0,IF(VLOOKUP($A860,STOK_AWAL,13,0)&gt;0,ROUNDDOWN(L860/VLOOKUP($A860,STOK_AWAL,13,0),0),0))</f>
        <v>0</v>
      </c>
      <c r="Q860" t="str">
        <f>I860</f>
        <v/>
      </c>
      <c r="R860">
        <f>IFERROR(MOD(L860,VLOOKUP($A860,STOK_AWAL,13,0)),0)</f>
        <v>0</v>
      </c>
      <c r="S860" t="str">
        <f>K860</f>
        <v/>
      </c>
      <c r="T860">
        <f>R860+(P860*(IFERROR(VLOOKUP($A860,STOK_AWAL,13,0),0)))</f>
        <v>0</v>
      </c>
      <c r="U860" t="str">
        <f>M860</f>
        <v/>
      </c>
    </row>
    <row r="861" spans="1:21" x14ac:dyDescent="0.25">
      <c r="A861" t="str">
        <f>IF('3.Stok Awal'!$A861=0,"",'3.Stok Awal'!$A861)</f>
        <v/>
      </c>
      <c r="B861" t="str">
        <f>IF('3.Stok Awal'!$B861=0,"",'3.Stok Awal'!$B861)</f>
        <v/>
      </c>
      <c r="C861" t="str">
        <f>IF('3.Stok Awal'!$C861=0,"",'3.Stok Awal'!$C861)</f>
        <v/>
      </c>
      <c r="D861" t="str">
        <f>IF('3.Stok Awal'!$D861=0,"",'3.Stok Awal'!$D861)</f>
        <v/>
      </c>
      <c r="E861" t="str">
        <f>IF('3.Stok Awal'!$E861=0,"",'3.Stok Awal'!$E861)</f>
        <v/>
      </c>
      <c r="F861" s="4" t="str">
        <f>IF('3.Stok Awal'!$F861=0,"",'3.Stok Awal'!$F861)</f>
        <v/>
      </c>
      <c r="G861" s="4" t="str">
        <f t="shared" si="13"/>
        <v/>
      </c>
      <c r="H861">
        <f>IF('3.Stok Awal'!$I861=0,0,'3.Stok Awal'!$I861)</f>
        <v>0</v>
      </c>
      <c r="I861" t="str">
        <f>IF('3.Stok Awal'!$J861=0,"",'3.Stok Awal'!$J861)</f>
        <v/>
      </c>
      <c r="J861">
        <f>IF('3.Stok Awal'!$K861=0,0,'3.Stok Awal'!$K861)</f>
        <v>0</v>
      </c>
      <c r="K861" t="str">
        <f>IF('3.Stok Awal'!$L861=0,"",'3.Stok Awal'!$L861)</f>
        <v/>
      </c>
      <c r="L861">
        <f>IF('3.Stok Awal'!$N861=0,0,'3.Stok Awal'!$N861)</f>
        <v>0</v>
      </c>
      <c r="M861" t="str">
        <f>IF('3.Stok Awal'!$O861=0,"",'3.Stok Awal'!$O861)</f>
        <v/>
      </c>
      <c r="N861">
        <f>SUMIF('4.Sell to Trade'!$O$5:$O$5003,'5.Stok Akhir'!$G861,'4.Sell to Trade'!$Q$5:$Q$5003)</f>
        <v>0</v>
      </c>
      <c r="O861" t="str">
        <f>IF('3.Stok Awal'!$L861=0,"",'3.Stok Awal'!$L861)</f>
        <v/>
      </c>
      <c r="P861">
        <f>IF(ISNA(VLOOKUP($A861,STOK_AWAL,13,0)),0,IF(VLOOKUP($A861,STOK_AWAL,13,0)&gt;0,ROUNDDOWN(L861/VLOOKUP($A861,STOK_AWAL,13,0),0),0))</f>
        <v>0</v>
      </c>
      <c r="Q861" t="str">
        <f>I861</f>
        <v/>
      </c>
      <c r="R861">
        <f>IFERROR(MOD(L861,VLOOKUP($A861,STOK_AWAL,13,0)),0)</f>
        <v>0</v>
      </c>
      <c r="S861" t="str">
        <f>K861</f>
        <v/>
      </c>
      <c r="T861">
        <f>R861+(P861*(IFERROR(VLOOKUP($A861,STOK_AWAL,13,0),0)))</f>
        <v>0</v>
      </c>
      <c r="U861" t="str">
        <f>M861</f>
        <v/>
      </c>
    </row>
    <row r="862" spans="1:21" x14ac:dyDescent="0.25">
      <c r="A862" t="str">
        <f>IF('3.Stok Awal'!$A862=0,"",'3.Stok Awal'!$A862)</f>
        <v/>
      </c>
      <c r="B862" t="str">
        <f>IF('3.Stok Awal'!$B862=0,"",'3.Stok Awal'!$B862)</f>
        <v/>
      </c>
      <c r="C862" t="str">
        <f>IF('3.Stok Awal'!$C862=0,"",'3.Stok Awal'!$C862)</f>
        <v/>
      </c>
      <c r="D862" t="str">
        <f>IF('3.Stok Awal'!$D862=0,"",'3.Stok Awal'!$D862)</f>
        <v/>
      </c>
      <c r="E862" t="str">
        <f>IF('3.Stok Awal'!$E862=0,"",'3.Stok Awal'!$E862)</f>
        <v/>
      </c>
      <c r="F862" s="4" t="str">
        <f>IF('3.Stok Awal'!$F862=0,"",'3.Stok Awal'!$F862)</f>
        <v/>
      </c>
      <c r="G862" s="4" t="str">
        <f t="shared" si="13"/>
        <v/>
      </c>
      <c r="H862">
        <f>IF('3.Stok Awal'!$I862=0,0,'3.Stok Awal'!$I862)</f>
        <v>0</v>
      </c>
      <c r="I862" t="str">
        <f>IF('3.Stok Awal'!$J862=0,"",'3.Stok Awal'!$J862)</f>
        <v/>
      </c>
      <c r="J862">
        <f>IF('3.Stok Awal'!$K862=0,0,'3.Stok Awal'!$K862)</f>
        <v>0</v>
      </c>
      <c r="K862" t="str">
        <f>IF('3.Stok Awal'!$L862=0,"",'3.Stok Awal'!$L862)</f>
        <v/>
      </c>
      <c r="L862">
        <f>IF('3.Stok Awal'!$N862=0,0,'3.Stok Awal'!$N862)</f>
        <v>0</v>
      </c>
      <c r="M862" t="str">
        <f>IF('3.Stok Awal'!$O862=0,"",'3.Stok Awal'!$O862)</f>
        <v/>
      </c>
      <c r="N862">
        <f>SUMIF('4.Sell to Trade'!$O$5:$O$5003,'5.Stok Akhir'!$G862,'4.Sell to Trade'!$Q$5:$Q$5003)</f>
        <v>0</v>
      </c>
      <c r="O862" t="str">
        <f>IF('3.Stok Awal'!$L862=0,"",'3.Stok Awal'!$L862)</f>
        <v/>
      </c>
      <c r="P862">
        <f>IF(ISNA(VLOOKUP($A862,STOK_AWAL,13,0)),0,IF(VLOOKUP($A862,STOK_AWAL,13,0)&gt;0,ROUNDDOWN(L862/VLOOKUP($A862,STOK_AWAL,13,0),0),0))</f>
        <v>0</v>
      </c>
      <c r="Q862" t="str">
        <f>I862</f>
        <v/>
      </c>
      <c r="R862">
        <f>IFERROR(MOD(L862,VLOOKUP($A862,STOK_AWAL,13,0)),0)</f>
        <v>0</v>
      </c>
      <c r="S862" t="str">
        <f>K862</f>
        <v/>
      </c>
      <c r="T862">
        <f>R862+(P862*(IFERROR(VLOOKUP($A862,STOK_AWAL,13,0),0)))</f>
        <v>0</v>
      </c>
      <c r="U862" t="str">
        <f>M862</f>
        <v/>
      </c>
    </row>
    <row r="863" spans="1:21" x14ac:dyDescent="0.25">
      <c r="A863" t="str">
        <f>IF('3.Stok Awal'!$A863=0,"",'3.Stok Awal'!$A863)</f>
        <v/>
      </c>
      <c r="B863" t="str">
        <f>IF('3.Stok Awal'!$B863=0,"",'3.Stok Awal'!$B863)</f>
        <v/>
      </c>
      <c r="C863" t="str">
        <f>IF('3.Stok Awal'!$C863=0,"",'3.Stok Awal'!$C863)</f>
        <v/>
      </c>
      <c r="D863" t="str">
        <f>IF('3.Stok Awal'!$D863=0,"",'3.Stok Awal'!$D863)</f>
        <v/>
      </c>
      <c r="E863" t="str">
        <f>IF('3.Stok Awal'!$E863=0,"",'3.Stok Awal'!$E863)</f>
        <v/>
      </c>
      <c r="F863" s="4" t="str">
        <f>IF('3.Stok Awal'!$F863=0,"",'3.Stok Awal'!$F863)</f>
        <v/>
      </c>
      <c r="G863" s="4" t="str">
        <f t="shared" si="13"/>
        <v/>
      </c>
      <c r="H863">
        <f>IF('3.Stok Awal'!$I863=0,0,'3.Stok Awal'!$I863)</f>
        <v>0</v>
      </c>
      <c r="I863" t="str">
        <f>IF('3.Stok Awal'!$J863=0,"",'3.Stok Awal'!$J863)</f>
        <v/>
      </c>
      <c r="J863">
        <f>IF('3.Stok Awal'!$K863=0,0,'3.Stok Awal'!$K863)</f>
        <v>0</v>
      </c>
      <c r="K863" t="str">
        <f>IF('3.Stok Awal'!$L863=0,"",'3.Stok Awal'!$L863)</f>
        <v/>
      </c>
      <c r="L863">
        <f>IF('3.Stok Awal'!$N863=0,0,'3.Stok Awal'!$N863)</f>
        <v>0</v>
      </c>
      <c r="M863" t="str">
        <f>IF('3.Stok Awal'!$O863=0,"",'3.Stok Awal'!$O863)</f>
        <v/>
      </c>
      <c r="N863">
        <f>SUMIF('4.Sell to Trade'!$O$5:$O$5003,'5.Stok Akhir'!$G863,'4.Sell to Trade'!$Q$5:$Q$5003)</f>
        <v>0</v>
      </c>
      <c r="O863" t="str">
        <f>IF('3.Stok Awal'!$L863=0,"",'3.Stok Awal'!$L863)</f>
        <v/>
      </c>
      <c r="P863">
        <f>IF(ISNA(VLOOKUP($A863,STOK_AWAL,13,0)),0,IF(VLOOKUP($A863,STOK_AWAL,13,0)&gt;0,ROUNDDOWN(L863/VLOOKUP($A863,STOK_AWAL,13,0),0),0))</f>
        <v>0</v>
      </c>
      <c r="Q863" t="str">
        <f>I863</f>
        <v/>
      </c>
      <c r="R863">
        <f>IFERROR(MOD(L863,VLOOKUP($A863,STOK_AWAL,13,0)),0)</f>
        <v>0</v>
      </c>
      <c r="S863" t="str">
        <f>K863</f>
        <v/>
      </c>
      <c r="T863">
        <f>R863+(P863*(IFERROR(VLOOKUP($A863,STOK_AWAL,13,0),0)))</f>
        <v>0</v>
      </c>
      <c r="U863" t="str">
        <f>M863</f>
        <v/>
      </c>
    </row>
    <row r="864" spans="1:21" x14ac:dyDescent="0.25">
      <c r="A864" t="str">
        <f>IF('3.Stok Awal'!$A864=0,"",'3.Stok Awal'!$A864)</f>
        <v/>
      </c>
      <c r="B864" t="str">
        <f>IF('3.Stok Awal'!$B864=0,"",'3.Stok Awal'!$B864)</f>
        <v/>
      </c>
      <c r="C864" t="str">
        <f>IF('3.Stok Awal'!$C864=0,"",'3.Stok Awal'!$C864)</f>
        <v/>
      </c>
      <c r="D864" t="str">
        <f>IF('3.Stok Awal'!$D864=0,"",'3.Stok Awal'!$D864)</f>
        <v/>
      </c>
      <c r="E864" t="str">
        <f>IF('3.Stok Awal'!$E864=0,"",'3.Stok Awal'!$E864)</f>
        <v/>
      </c>
      <c r="F864" s="4" t="str">
        <f>IF('3.Stok Awal'!$F864=0,"",'3.Stok Awal'!$F864)</f>
        <v/>
      </c>
      <c r="G864" s="4" t="str">
        <f t="shared" si="13"/>
        <v/>
      </c>
      <c r="H864">
        <f>IF('3.Stok Awal'!$I864=0,0,'3.Stok Awal'!$I864)</f>
        <v>0</v>
      </c>
      <c r="I864" t="str">
        <f>IF('3.Stok Awal'!$J864=0,"",'3.Stok Awal'!$J864)</f>
        <v/>
      </c>
      <c r="J864">
        <f>IF('3.Stok Awal'!$K864=0,0,'3.Stok Awal'!$K864)</f>
        <v>0</v>
      </c>
      <c r="K864" t="str">
        <f>IF('3.Stok Awal'!$L864=0,"",'3.Stok Awal'!$L864)</f>
        <v/>
      </c>
      <c r="L864">
        <f>IF('3.Stok Awal'!$N864=0,0,'3.Stok Awal'!$N864)</f>
        <v>0</v>
      </c>
      <c r="M864" t="str">
        <f>IF('3.Stok Awal'!$O864=0,"",'3.Stok Awal'!$O864)</f>
        <v/>
      </c>
      <c r="N864">
        <f>SUMIF('4.Sell to Trade'!$O$5:$O$5003,'5.Stok Akhir'!$G864,'4.Sell to Trade'!$Q$5:$Q$5003)</f>
        <v>0</v>
      </c>
      <c r="O864" t="str">
        <f>IF('3.Stok Awal'!$L864=0,"",'3.Stok Awal'!$L864)</f>
        <v/>
      </c>
      <c r="P864">
        <f>IF(ISNA(VLOOKUP($A864,STOK_AWAL,13,0)),0,IF(VLOOKUP($A864,STOK_AWAL,13,0)&gt;0,ROUNDDOWN(L864/VLOOKUP($A864,STOK_AWAL,13,0),0),0))</f>
        <v>0</v>
      </c>
      <c r="Q864" t="str">
        <f>I864</f>
        <v/>
      </c>
      <c r="R864">
        <f>IFERROR(MOD(L864,VLOOKUP($A864,STOK_AWAL,13,0)),0)</f>
        <v>0</v>
      </c>
      <c r="S864" t="str">
        <f>K864</f>
        <v/>
      </c>
      <c r="T864">
        <f>R864+(P864*(IFERROR(VLOOKUP($A864,STOK_AWAL,13,0),0)))</f>
        <v>0</v>
      </c>
      <c r="U864" t="str">
        <f>M864</f>
        <v/>
      </c>
    </row>
    <row r="865" spans="1:21" x14ac:dyDescent="0.25">
      <c r="A865" t="str">
        <f>IF('3.Stok Awal'!$A865=0,"",'3.Stok Awal'!$A865)</f>
        <v/>
      </c>
      <c r="B865" t="str">
        <f>IF('3.Stok Awal'!$B865=0,"",'3.Stok Awal'!$B865)</f>
        <v/>
      </c>
      <c r="C865" t="str">
        <f>IF('3.Stok Awal'!$C865=0,"",'3.Stok Awal'!$C865)</f>
        <v/>
      </c>
      <c r="D865" t="str">
        <f>IF('3.Stok Awal'!$D865=0,"",'3.Stok Awal'!$D865)</f>
        <v/>
      </c>
      <c r="E865" t="str">
        <f>IF('3.Stok Awal'!$E865=0,"",'3.Stok Awal'!$E865)</f>
        <v/>
      </c>
      <c r="F865" s="4" t="str">
        <f>IF('3.Stok Awal'!$F865=0,"",'3.Stok Awal'!$F865)</f>
        <v/>
      </c>
      <c r="G865" s="4" t="str">
        <f t="shared" si="13"/>
        <v/>
      </c>
      <c r="H865">
        <f>IF('3.Stok Awal'!$I865=0,0,'3.Stok Awal'!$I865)</f>
        <v>0</v>
      </c>
      <c r="I865" t="str">
        <f>IF('3.Stok Awal'!$J865=0,"",'3.Stok Awal'!$J865)</f>
        <v/>
      </c>
      <c r="J865">
        <f>IF('3.Stok Awal'!$K865=0,0,'3.Stok Awal'!$K865)</f>
        <v>0</v>
      </c>
      <c r="K865" t="str">
        <f>IF('3.Stok Awal'!$L865=0,"",'3.Stok Awal'!$L865)</f>
        <v/>
      </c>
      <c r="L865">
        <f>IF('3.Stok Awal'!$N865=0,0,'3.Stok Awal'!$N865)</f>
        <v>0</v>
      </c>
      <c r="M865" t="str">
        <f>IF('3.Stok Awal'!$O865=0,"",'3.Stok Awal'!$O865)</f>
        <v/>
      </c>
      <c r="N865">
        <f>SUMIF('4.Sell to Trade'!$O$5:$O$5003,'5.Stok Akhir'!$G865,'4.Sell to Trade'!$Q$5:$Q$5003)</f>
        <v>0</v>
      </c>
      <c r="O865" t="str">
        <f>IF('3.Stok Awal'!$L865=0,"",'3.Stok Awal'!$L865)</f>
        <v/>
      </c>
      <c r="P865">
        <f>IF(ISNA(VLOOKUP($A865,STOK_AWAL,13,0)),0,IF(VLOOKUP($A865,STOK_AWAL,13,0)&gt;0,ROUNDDOWN(L865/VLOOKUP($A865,STOK_AWAL,13,0),0),0))</f>
        <v>0</v>
      </c>
      <c r="Q865" t="str">
        <f>I865</f>
        <v/>
      </c>
      <c r="R865">
        <f>IFERROR(MOD(L865,VLOOKUP($A865,STOK_AWAL,13,0)),0)</f>
        <v>0</v>
      </c>
      <c r="S865" t="str">
        <f>K865</f>
        <v/>
      </c>
      <c r="T865">
        <f>R865+(P865*(IFERROR(VLOOKUP($A865,STOK_AWAL,13,0),0)))</f>
        <v>0</v>
      </c>
      <c r="U865" t="str">
        <f>M865</f>
        <v/>
      </c>
    </row>
    <row r="866" spans="1:21" x14ac:dyDescent="0.25">
      <c r="A866" t="str">
        <f>IF('3.Stok Awal'!$A866=0,"",'3.Stok Awal'!$A866)</f>
        <v/>
      </c>
      <c r="B866" t="str">
        <f>IF('3.Stok Awal'!$B866=0,"",'3.Stok Awal'!$B866)</f>
        <v/>
      </c>
      <c r="C866" t="str">
        <f>IF('3.Stok Awal'!$C866=0,"",'3.Stok Awal'!$C866)</f>
        <v/>
      </c>
      <c r="D866" t="str">
        <f>IF('3.Stok Awal'!$D866=0,"",'3.Stok Awal'!$D866)</f>
        <v/>
      </c>
      <c r="E866" t="str">
        <f>IF('3.Stok Awal'!$E866=0,"",'3.Stok Awal'!$E866)</f>
        <v/>
      </c>
      <c r="F866" s="4" t="str">
        <f>IF('3.Stok Awal'!$F866=0,"",'3.Stok Awal'!$F866)</f>
        <v/>
      </c>
      <c r="G866" s="4" t="str">
        <f t="shared" si="13"/>
        <v/>
      </c>
      <c r="H866">
        <f>IF('3.Stok Awal'!$I866=0,0,'3.Stok Awal'!$I866)</f>
        <v>0</v>
      </c>
      <c r="I866" t="str">
        <f>IF('3.Stok Awal'!$J866=0,"",'3.Stok Awal'!$J866)</f>
        <v/>
      </c>
      <c r="J866">
        <f>IF('3.Stok Awal'!$K866=0,0,'3.Stok Awal'!$K866)</f>
        <v>0</v>
      </c>
      <c r="K866" t="str">
        <f>IF('3.Stok Awal'!$L866=0,"",'3.Stok Awal'!$L866)</f>
        <v/>
      </c>
      <c r="L866">
        <f>IF('3.Stok Awal'!$N866=0,0,'3.Stok Awal'!$N866)</f>
        <v>0</v>
      </c>
      <c r="M866" t="str">
        <f>IF('3.Stok Awal'!$O866=0,"",'3.Stok Awal'!$O866)</f>
        <v/>
      </c>
      <c r="N866">
        <f>SUMIF('4.Sell to Trade'!$O$5:$O$5003,'5.Stok Akhir'!$G866,'4.Sell to Trade'!$Q$5:$Q$5003)</f>
        <v>0</v>
      </c>
      <c r="O866" t="str">
        <f>IF('3.Stok Awal'!$L866=0,"",'3.Stok Awal'!$L866)</f>
        <v/>
      </c>
      <c r="P866">
        <f>IF(ISNA(VLOOKUP($A866,STOK_AWAL,13,0)),0,IF(VLOOKUP($A866,STOK_AWAL,13,0)&gt;0,ROUNDDOWN(L866/VLOOKUP($A866,STOK_AWAL,13,0),0),0))</f>
        <v>0</v>
      </c>
      <c r="Q866" t="str">
        <f>I866</f>
        <v/>
      </c>
      <c r="R866">
        <f>IFERROR(MOD(L866,VLOOKUP($A866,STOK_AWAL,13,0)),0)</f>
        <v>0</v>
      </c>
      <c r="S866" t="str">
        <f>K866</f>
        <v/>
      </c>
      <c r="T866">
        <f>R866+(P866*(IFERROR(VLOOKUP($A866,STOK_AWAL,13,0),0)))</f>
        <v>0</v>
      </c>
      <c r="U866" t="str">
        <f>M866</f>
        <v/>
      </c>
    </row>
    <row r="867" spans="1:21" x14ac:dyDescent="0.25">
      <c r="A867" t="str">
        <f>IF('3.Stok Awal'!$A867=0,"",'3.Stok Awal'!$A867)</f>
        <v/>
      </c>
      <c r="B867" t="str">
        <f>IF('3.Stok Awal'!$B867=0,"",'3.Stok Awal'!$B867)</f>
        <v/>
      </c>
      <c r="C867" t="str">
        <f>IF('3.Stok Awal'!$C867=0,"",'3.Stok Awal'!$C867)</f>
        <v/>
      </c>
      <c r="D867" t="str">
        <f>IF('3.Stok Awal'!$D867=0,"",'3.Stok Awal'!$D867)</f>
        <v/>
      </c>
      <c r="E867" t="str">
        <f>IF('3.Stok Awal'!$E867=0,"",'3.Stok Awal'!$E867)</f>
        <v/>
      </c>
      <c r="F867" s="4" t="str">
        <f>IF('3.Stok Awal'!$F867=0,"",'3.Stok Awal'!$F867)</f>
        <v/>
      </c>
      <c r="G867" s="4" t="str">
        <f t="shared" si="13"/>
        <v/>
      </c>
      <c r="H867">
        <f>IF('3.Stok Awal'!$I867=0,0,'3.Stok Awal'!$I867)</f>
        <v>0</v>
      </c>
      <c r="I867" t="str">
        <f>IF('3.Stok Awal'!$J867=0,"",'3.Stok Awal'!$J867)</f>
        <v/>
      </c>
      <c r="J867">
        <f>IF('3.Stok Awal'!$K867=0,0,'3.Stok Awal'!$K867)</f>
        <v>0</v>
      </c>
      <c r="K867" t="str">
        <f>IF('3.Stok Awal'!$L867=0,"",'3.Stok Awal'!$L867)</f>
        <v/>
      </c>
      <c r="L867">
        <f>IF('3.Stok Awal'!$N867=0,0,'3.Stok Awal'!$N867)</f>
        <v>0</v>
      </c>
      <c r="M867" t="str">
        <f>IF('3.Stok Awal'!$O867=0,"",'3.Stok Awal'!$O867)</f>
        <v/>
      </c>
      <c r="N867">
        <f>SUMIF('4.Sell to Trade'!$O$5:$O$5003,'5.Stok Akhir'!$G867,'4.Sell to Trade'!$Q$5:$Q$5003)</f>
        <v>0</v>
      </c>
      <c r="O867" t="str">
        <f>IF('3.Stok Awal'!$L867=0,"",'3.Stok Awal'!$L867)</f>
        <v/>
      </c>
      <c r="P867">
        <f>IF(ISNA(VLOOKUP($A867,STOK_AWAL,13,0)),0,IF(VLOOKUP($A867,STOK_AWAL,13,0)&gt;0,ROUNDDOWN(L867/VLOOKUP($A867,STOK_AWAL,13,0),0),0))</f>
        <v>0</v>
      </c>
      <c r="Q867" t="str">
        <f>I867</f>
        <v/>
      </c>
      <c r="R867">
        <f>IFERROR(MOD(L867,VLOOKUP($A867,STOK_AWAL,13,0)),0)</f>
        <v>0</v>
      </c>
      <c r="S867" t="str">
        <f>K867</f>
        <v/>
      </c>
      <c r="T867">
        <f>R867+(P867*(IFERROR(VLOOKUP($A867,STOK_AWAL,13,0),0)))</f>
        <v>0</v>
      </c>
      <c r="U867" t="str">
        <f>M867</f>
        <v/>
      </c>
    </row>
    <row r="868" spans="1:21" x14ac:dyDescent="0.25">
      <c r="A868" t="str">
        <f>IF('3.Stok Awal'!$A868=0,"",'3.Stok Awal'!$A868)</f>
        <v/>
      </c>
      <c r="B868" t="str">
        <f>IF('3.Stok Awal'!$B868=0,"",'3.Stok Awal'!$B868)</f>
        <v/>
      </c>
      <c r="C868" t="str">
        <f>IF('3.Stok Awal'!$C868=0,"",'3.Stok Awal'!$C868)</f>
        <v/>
      </c>
      <c r="D868" t="str">
        <f>IF('3.Stok Awal'!$D868=0,"",'3.Stok Awal'!$D868)</f>
        <v/>
      </c>
      <c r="E868" t="str">
        <f>IF('3.Stok Awal'!$E868=0,"",'3.Stok Awal'!$E868)</f>
        <v/>
      </c>
      <c r="F868" s="4" t="str">
        <f>IF('3.Stok Awal'!$F868=0,"",'3.Stok Awal'!$F868)</f>
        <v/>
      </c>
      <c r="G868" s="4" t="str">
        <f t="shared" si="13"/>
        <v/>
      </c>
      <c r="H868">
        <f>IF('3.Stok Awal'!$I868=0,0,'3.Stok Awal'!$I868)</f>
        <v>0</v>
      </c>
      <c r="I868" t="str">
        <f>IF('3.Stok Awal'!$J868=0,"",'3.Stok Awal'!$J868)</f>
        <v/>
      </c>
      <c r="J868">
        <f>IF('3.Stok Awal'!$K868=0,0,'3.Stok Awal'!$K868)</f>
        <v>0</v>
      </c>
      <c r="K868" t="str">
        <f>IF('3.Stok Awal'!$L868=0,"",'3.Stok Awal'!$L868)</f>
        <v/>
      </c>
      <c r="L868">
        <f>IF('3.Stok Awal'!$N868=0,0,'3.Stok Awal'!$N868)</f>
        <v>0</v>
      </c>
      <c r="M868" t="str">
        <f>IF('3.Stok Awal'!$O868=0,"",'3.Stok Awal'!$O868)</f>
        <v/>
      </c>
      <c r="N868">
        <f>SUMIF('4.Sell to Trade'!$O$5:$O$5003,'5.Stok Akhir'!$G868,'4.Sell to Trade'!$Q$5:$Q$5003)</f>
        <v>0</v>
      </c>
      <c r="O868" t="str">
        <f>IF('3.Stok Awal'!$L868=0,"",'3.Stok Awal'!$L868)</f>
        <v/>
      </c>
      <c r="P868">
        <f>IF(ISNA(VLOOKUP($A868,STOK_AWAL,13,0)),0,IF(VLOOKUP($A868,STOK_AWAL,13,0)&gt;0,ROUNDDOWN(L868/VLOOKUP($A868,STOK_AWAL,13,0),0),0))</f>
        <v>0</v>
      </c>
      <c r="Q868" t="str">
        <f>I868</f>
        <v/>
      </c>
      <c r="R868">
        <f>IFERROR(MOD(L868,VLOOKUP($A868,STOK_AWAL,13,0)),0)</f>
        <v>0</v>
      </c>
      <c r="S868" t="str">
        <f>K868</f>
        <v/>
      </c>
      <c r="T868">
        <f>R868+(P868*(IFERROR(VLOOKUP($A868,STOK_AWAL,13,0),0)))</f>
        <v>0</v>
      </c>
      <c r="U868" t="str">
        <f>M868</f>
        <v/>
      </c>
    </row>
    <row r="869" spans="1:21" x14ac:dyDescent="0.25">
      <c r="A869" t="str">
        <f>IF('3.Stok Awal'!$A869=0,"",'3.Stok Awal'!$A869)</f>
        <v/>
      </c>
      <c r="B869" t="str">
        <f>IF('3.Stok Awal'!$B869=0,"",'3.Stok Awal'!$B869)</f>
        <v/>
      </c>
      <c r="C869" t="str">
        <f>IF('3.Stok Awal'!$C869=0,"",'3.Stok Awal'!$C869)</f>
        <v/>
      </c>
      <c r="D869" t="str">
        <f>IF('3.Stok Awal'!$D869=0,"",'3.Stok Awal'!$D869)</f>
        <v/>
      </c>
      <c r="E869" t="str">
        <f>IF('3.Stok Awal'!$E869=0,"",'3.Stok Awal'!$E869)</f>
        <v/>
      </c>
      <c r="F869" s="4" t="str">
        <f>IF('3.Stok Awal'!$F869=0,"",'3.Stok Awal'!$F869)</f>
        <v/>
      </c>
      <c r="G869" s="4" t="str">
        <f t="shared" si="13"/>
        <v/>
      </c>
      <c r="H869">
        <f>IF('3.Stok Awal'!$I869=0,0,'3.Stok Awal'!$I869)</f>
        <v>0</v>
      </c>
      <c r="I869" t="str">
        <f>IF('3.Stok Awal'!$J869=0,"",'3.Stok Awal'!$J869)</f>
        <v/>
      </c>
      <c r="J869">
        <f>IF('3.Stok Awal'!$K869=0,0,'3.Stok Awal'!$K869)</f>
        <v>0</v>
      </c>
      <c r="K869" t="str">
        <f>IF('3.Stok Awal'!$L869=0,"",'3.Stok Awal'!$L869)</f>
        <v/>
      </c>
      <c r="L869">
        <f>IF('3.Stok Awal'!$N869=0,0,'3.Stok Awal'!$N869)</f>
        <v>0</v>
      </c>
      <c r="M869" t="str">
        <f>IF('3.Stok Awal'!$O869=0,"",'3.Stok Awal'!$O869)</f>
        <v/>
      </c>
      <c r="N869">
        <f>SUMIF('4.Sell to Trade'!$O$5:$O$5003,'5.Stok Akhir'!$G869,'4.Sell to Trade'!$Q$5:$Q$5003)</f>
        <v>0</v>
      </c>
      <c r="O869" t="str">
        <f>IF('3.Stok Awal'!$L869=0,"",'3.Stok Awal'!$L869)</f>
        <v/>
      </c>
      <c r="P869">
        <f>IF(ISNA(VLOOKUP($A869,STOK_AWAL,13,0)),0,IF(VLOOKUP($A869,STOK_AWAL,13,0)&gt;0,ROUNDDOWN(L869/VLOOKUP($A869,STOK_AWAL,13,0),0),0))</f>
        <v>0</v>
      </c>
      <c r="Q869" t="str">
        <f>I869</f>
        <v/>
      </c>
      <c r="R869">
        <f>IFERROR(MOD(L869,VLOOKUP($A869,STOK_AWAL,13,0)),0)</f>
        <v>0</v>
      </c>
      <c r="S869" t="str">
        <f>K869</f>
        <v/>
      </c>
      <c r="T869">
        <f>R869+(P869*(IFERROR(VLOOKUP($A869,STOK_AWAL,13,0),0)))</f>
        <v>0</v>
      </c>
      <c r="U869" t="str">
        <f>M869</f>
        <v/>
      </c>
    </row>
    <row r="870" spans="1:21" x14ac:dyDescent="0.25">
      <c r="A870" t="str">
        <f>IF('3.Stok Awal'!$A870=0,"",'3.Stok Awal'!$A870)</f>
        <v/>
      </c>
      <c r="B870" t="str">
        <f>IF('3.Stok Awal'!$B870=0,"",'3.Stok Awal'!$B870)</f>
        <v/>
      </c>
      <c r="C870" t="str">
        <f>IF('3.Stok Awal'!$C870=0,"",'3.Stok Awal'!$C870)</f>
        <v/>
      </c>
      <c r="D870" t="str">
        <f>IF('3.Stok Awal'!$D870=0,"",'3.Stok Awal'!$D870)</f>
        <v/>
      </c>
      <c r="E870" t="str">
        <f>IF('3.Stok Awal'!$E870=0,"",'3.Stok Awal'!$E870)</f>
        <v/>
      </c>
      <c r="F870" s="4" t="str">
        <f>IF('3.Stok Awal'!$F870=0,"",'3.Stok Awal'!$F870)</f>
        <v/>
      </c>
      <c r="G870" s="4" t="str">
        <f t="shared" si="13"/>
        <v/>
      </c>
      <c r="H870">
        <f>IF('3.Stok Awal'!$I870=0,0,'3.Stok Awal'!$I870)</f>
        <v>0</v>
      </c>
      <c r="I870" t="str">
        <f>IF('3.Stok Awal'!$J870=0,"",'3.Stok Awal'!$J870)</f>
        <v/>
      </c>
      <c r="J870">
        <f>IF('3.Stok Awal'!$K870=0,0,'3.Stok Awal'!$K870)</f>
        <v>0</v>
      </c>
      <c r="K870" t="str">
        <f>IF('3.Stok Awal'!$L870=0,"",'3.Stok Awal'!$L870)</f>
        <v/>
      </c>
      <c r="L870">
        <f>IF('3.Stok Awal'!$N870=0,0,'3.Stok Awal'!$N870)</f>
        <v>0</v>
      </c>
      <c r="M870" t="str">
        <f>IF('3.Stok Awal'!$O870=0,"",'3.Stok Awal'!$O870)</f>
        <v/>
      </c>
      <c r="N870">
        <f>SUMIF('4.Sell to Trade'!$O$5:$O$5003,'5.Stok Akhir'!$G870,'4.Sell to Trade'!$Q$5:$Q$5003)</f>
        <v>0</v>
      </c>
      <c r="O870" t="str">
        <f>IF('3.Stok Awal'!$L870=0,"",'3.Stok Awal'!$L870)</f>
        <v/>
      </c>
      <c r="P870">
        <f>IF(ISNA(VLOOKUP($A870,STOK_AWAL,13,0)),0,IF(VLOOKUP($A870,STOK_AWAL,13,0)&gt;0,ROUNDDOWN(L870/VLOOKUP($A870,STOK_AWAL,13,0),0),0))</f>
        <v>0</v>
      </c>
      <c r="Q870" t="str">
        <f>I870</f>
        <v/>
      </c>
      <c r="R870">
        <f>IFERROR(MOD(L870,VLOOKUP($A870,STOK_AWAL,13,0)),0)</f>
        <v>0</v>
      </c>
      <c r="S870" t="str">
        <f>K870</f>
        <v/>
      </c>
      <c r="T870">
        <f>R870+(P870*(IFERROR(VLOOKUP($A870,STOK_AWAL,13,0),0)))</f>
        <v>0</v>
      </c>
      <c r="U870" t="str">
        <f>M870</f>
        <v/>
      </c>
    </row>
    <row r="871" spans="1:21" x14ac:dyDescent="0.25">
      <c r="A871" t="str">
        <f>IF('3.Stok Awal'!$A871=0,"",'3.Stok Awal'!$A871)</f>
        <v/>
      </c>
      <c r="B871" t="str">
        <f>IF('3.Stok Awal'!$B871=0,"",'3.Stok Awal'!$B871)</f>
        <v/>
      </c>
      <c r="C871" t="str">
        <f>IF('3.Stok Awal'!$C871=0,"",'3.Stok Awal'!$C871)</f>
        <v/>
      </c>
      <c r="D871" t="str">
        <f>IF('3.Stok Awal'!$D871=0,"",'3.Stok Awal'!$D871)</f>
        <v/>
      </c>
      <c r="E871" t="str">
        <f>IF('3.Stok Awal'!$E871=0,"",'3.Stok Awal'!$E871)</f>
        <v/>
      </c>
      <c r="F871" s="4" t="str">
        <f>IF('3.Stok Awal'!$F871=0,"",'3.Stok Awal'!$F871)</f>
        <v/>
      </c>
      <c r="G871" s="4" t="str">
        <f t="shared" si="13"/>
        <v/>
      </c>
      <c r="H871">
        <f>IF('3.Stok Awal'!$I871=0,0,'3.Stok Awal'!$I871)</f>
        <v>0</v>
      </c>
      <c r="I871" t="str">
        <f>IF('3.Stok Awal'!$J871=0,"",'3.Stok Awal'!$J871)</f>
        <v/>
      </c>
      <c r="J871">
        <f>IF('3.Stok Awal'!$K871=0,0,'3.Stok Awal'!$K871)</f>
        <v>0</v>
      </c>
      <c r="K871" t="str">
        <f>IF('3.Stok Awal'!$L871=0,"",'3.Stok Awal'!$L871)</f>
        <v/>
      </c>
      <c r="L871">
        <f>IF('3.Stok Awal'!$N871=0,0,'3.Stok Awal'!$N871)</f>
        <v>0</v>
      </c>
      <c r="M871" t="str">
        <f>IF('3.Stok Awal'!$O871=0,"",'3.Stok Awal'!$O871)</f>
        <v/>
      </c>
      <c r="N871">
        <f>SUMIF('4.Sell to Trade'!$O$5:$O$5003,'5.Stok Akhir'!$G871,'4.Sell to Trade'!$Q$5:$Q$5003)</f>
        <v>0</v>
      </c>
      <c r="O871" t="str">
        <f>IF('3.Stok Awal'!$L871=0,"",'3.Stok Awal'!$L871)</f>
        <v/>
      </c>
      <c r="P871">
        <f>IF(ISNA(VLOOKUP($A871,STOK_AWAL,13,0)),0,IF(VLOOKUP($A871,STOK_AWAL,13,0)&gt;0,ROUNDDOWN(L871/VLOOKUP($A871,STOK_AWAL,13,0),0),0))</f>
        <v>0</v>
      </c>
      <c r="Q871" t="str">
        <f>I871</f>
        <v/>
      </c>
      <c r="R871">
        <f>IFERROR(MOD(L871,VLOOKUP($A871,STOK_AWAL,13,0)),0)</f>
        <v>0</v>
      </c>
      <c r="S871" t="str">
        <f>K871</f>
        <v/>
      </c>
      <c r="T871">
        <f>R871+(P871*(IFERROR(VLOOKUP($A871,STOK_AWAL,13,0),0)))</f>
        <v>0</v>
      </c>
      <c r="U871" t="str">
        <f>M871</f>
        <v/>
      </c>
    </row>
    <row r="872" spans="1:21" x14ac:dyDescent="0.25">
      <c r="A872" t="str">
        <f>IF('3.Stok Awal'!$A872=0,"",'3.Stok Awal'!$A872)</f>
        <v/>
      </c>
      <c r="B872" t="str">
        <f>IF('3.Stok Awal'!$B872=0,"",'3.Stok Awal'!$B872)</f>
        <v/>
      </c>
      <c r="C872" t="str">
        <f>IF('3.Stok Awal'!$C872=0,"",'3.Stok Awal'!$C872)</f>
        <v/>
      </c>
      <c r="D872" t="str">
        <f>IF('3.Stok Awal'!$D872=0,"",'3.Stok Awal'!$D872)</f>
        <v/>
      </c>
      <c r="E872" t="str">
        <f>IF('3.Stok Awal'!$E872=0,"",'3.Stok Awal'!$E872)</f>
        <v/>
      </c>
      <c r="F872" s="4" t="str">
        <f>IF('3.Stok Awal'!$F872=0,"",'3.Stok Awal'!$F872)</f>
        <v/>
      </c>
      <c r="G872" s="4" t="str">
        <f t="shared" si="13"/>
        <v/>
      </c>
      <c r="H872">
        <f>IF('3.Stok Awal'!$I872=0,0,'3.Stok Awal'!$I872)</f>
        <v>0</v>
      </c>
      <c r="I872" t="str">
        <f>IF('3.Stok Awal'!$J872=0,"",'3.Stok Awal'!$J872)</f>
        <v/>
      </c>
      <c r="J872">
        <f>IF('3.Stok Awal'!$K872=0,0,'3.Stok Awal'!$K872)</f>
        <v>0</v>
      </c>
      <c r="K872" t="str">
        <f>IF('3.Stok Awal'!$L872=0,"",'3.Stok Awal'!$L872)</f>
        <v/>
      </c>
      <c r="L872">
        <f>IF('3.Stok Awal'!$N872=0,0,'3.Stok Awal'!$N872)</f>
        <v>0</v>
      </c>
      <c r="M872" t="str">
        <f>IF('3.Stok Awal'!$O872=0,"",'3.Stok Awal'!$O872)</f>
        <v/>
      </c>
      <c r="N872">
        <f>SUMIF('4.Sell to Trade'!$O$5:$O$5003,'5.Stok Akhir'!$G872,'4.Sell to Trade'!$Q$5:$Q$5003)</f>
        <v>0</v>
      </c>
      <c r="O872" t="str">
        <f>IF('3.Stok Awal'!$L872=0,"",'3.Stok Awal'!$L872)</f>
        <v/>
      </c>
      <c r="P872">
        <f>IF(ISNA(VLOOKUP($A872,STOK_AWAL,13,0)),0,IF(VLOOKUP($A872,STOK_AWAL,13,0)&gt;0,ROUNDDOWN(L872/VLOOKUP($A872,STOK_AWAL,13,0),0),0))</f>
        <v>0</v>
      </c>
      <c r="Q872" t="str">
        <f>I872</f>
        <v/>
      </c>
      <c r="R872">
        <f>IFERROR(MOD(L872,VLOOKUP($A872,STOK_AWAL,13,0)),0)</f>
        <v>0</v>
      </c>
      <c r="S872" t="str">
        <f>K872</f>
        <v/>
      </c>
      <c r="T872">
        <f>R872+(P872*(IFERROR(VLOOKUP($A872,STOK_AWAL,13,0),0)))</f>
        <v>0</v>
      </c>
      <c r="U872" t="str">
        <f>M872</f>
        <v/>
      </c>
    </row>
    <row r="873" spans="1:21" x14ac:dyDescent="0.25">
      <c r="A873" t="str">
        <f>IF('3.Stok Awal'!$A873=0,"",'3.Stok Awal'!$A873)</f>
        <v/>
      </c>
      <c r="B873" t="str">
        <f>IF('3.Stok Awal'!$B873=0,"",'3.Stok Awal'!$B873)</f>
        <v/>
      </c>
      <c r="C873" t="str">
        <f>IF('3.Stok Awal'!$C873=0,"",'3.Stok Awal'!$C873)</f>
        <v/>
      </c>
      <c r="D873" t="str">
        <f>IF('3.Stok Awal'!$D873=0,"",'3.Stok Awal'!$D873)</f>
        <v/>
      </c>
      <c r="E873" t="str">
        <f>IF('3.Stok Awal'!$E873=0,"",'3.Stok Awal'!$E873)</f>
        <v/>
      </c>
      <c r="F873" s="4" t="str">
        <f>IF('3.Stok Awal'!$F873=0,"",'3.Stok Awal'!$F873)</f>
        <v/>
      </c>
      <c r="G873" s="4" t="str">
        <f t="shared" si="13"/>
        <v/>
      </c>
      <c r="H873">
        <f>IF('3.Stok Awal'!$I873=0,0,'3.Stok Awal'!$I873)</f>
        <v>0</v>
      </c>
      <c r="I873" t="str">
        <f>IF('3.Stok Awal'!$J873=0,"",'3.Stok Awal'!$J873)</f>
        <v/>
      </c>
      <c r="J873">
        <f>IF('3.Stok Awal'!$K873=0,0,'3.Stok Awal'!$K873)</f>
        <v>0</v>
      </c>
      <c r="K873" t="str">
        <f>IF('3.Stok Awal'!$L873=0,"",'3.Stok Awal'!$L873)</f>
        <v/>
      </c>
      <c r="L873">
        <f>IF('3.Stok Awal'!$N873=0,0,'3.Stok Awal'!$N873)</f>
        <v>0</v>
      </c>
      <c r="M873" t="str">
        <f>IF('3.Stok Awal'!$O873=0,"",'3.Stok Awal'!$O873)</f>
        <v/>
      </c>
      <c r="N873">
        <f>SUMIF('4.Sell to Trade'!$O$5:$O$5003,'5.Stok Akhir'!$G873,'4.Sell to Trade'!$Q$5:$Q$5003)</f>
        <v>0</v>
      </c>
      <c r="O873" t="str">
        <f>IF('3.Stok Awal'!$L873=0,"",'3.Stok Awal'!$L873)</f>
        <v/>
      </c>
      <c r="P873">
        <f>IF(ISNA(VLOOKUP($A873,STOK_AWAL,13,0)),0,IF(VLOOKUP($A873,STOK_AWAL,13,0)&gt;0,ROUNDDOWN(L873/VLOOKUP($A873,STOK_AWAL,13,0),0),0))</f>
        <v>0</v>
      </c>
      <c r="Q873" t="str">
        <f>I873</f>
        <v/>
      </c>
      <c r="R873">
        <f>IFERROR(MOD(L873,VLOOKUP($A873,STOK_AWAL,13,0)),0)</f>
        <v>0</v>
      </c>
      <c r="S873" t="str">
        <f>K873</f>
        <v/>
      </c>
      <c r="T873">
        <f>R873+(P873*(IFERROR(VLOOKUP($A873,STOK_AWAL,13,0),0)))</f>
        <v>0</v>
      </c>
      <c r="U873" t="str">
        <f>M873</f>
        <v/>
      </c>
    </row>
    <row r="874" spans="1:21" x14ac:dyDescent="0.25">
      <c r="A874" t="str">
        <f>IF('3.Stok Awal'!$A874=0,"",'3.Stok Awal'!$A874)</f>
        <v/>
      </c>
      <c r="B874" t="str">
        <f>IF('3.Stok Awal'!$B874=0,"",'3.Stok Awal'!$B874)</f>
        <v/>
      </c>
      <c r="C874" t="str">
        <f>IF('3.Stok Awal'!$C874=0,"",'3.Stok Awal'!$C874)</f>
        <v/>
      </c>
      <c r="D874" t="str">
        <f>IF('3.Stok Awal'!$D874=0,"",'3.Stok Awal'!$D874)</f>
        <v/>
      </c>
      <c r="E874" t="str">
        <f>IF('3.Stok Awal'!$E874=0,"",'3.Stok Awal'!$E874)</f>
        <v/>
      </c>
      <c r="F874" s="4" t="str">
        <f>IF('3.Stok Awal'!$F874=0,"",'3.Stok Awal'!$F874)</f>
        <v/>
      </c>
      <c r="G874" s="4" t="str">
        <f t="shared" si="13"/>
        <v/>
      </c>
      <c r="H874">
        <f>IF('3.Stok Awal'!$I874=0,0,'3.Stok Awal'!$I874)</f>
        <v>0</v>
      </c>
      <c r="I874" t="str">
        <f>IF('3.Stok Awal'!$J874=0,"",'3.Stok Awal'!$J874)</f>
        <v/>
      </c>
      <c r="J874">
        <f>IF('3.Stok Awal'!$K874=0,0,'3.Stok Awal'!$K874)</f>
        <v>0</v>
      </c>
      <c r="K874" t="str">
        <f>IF('3.Stok Awal'!$L874=0,"",'3.Stok Awal'!$L874)</f>
        <v/>
      </c>
      <c r="L874">
        <f>IF('3.Stok Awal'!$N874=0,0,'3.Stok Awal'!$N874)</f>
        <v>0</v>
      </c>
      <c r="M874" t="str">
        <f>IF('3.Stok Awal'!$O874=0,"",'3.Stok Awal'!$O874)</f>
        <v/>
      </c>
      <c r="N874">
        <f>SUMIF('4.Sell to Trade'!$O$5:$O$5003,'5.Stok Akhir'!$G874,'4.Sell to Trade'!$Q$5:$Q$5003)</f>
        <v>0</v>
      </c>
      <c r="O874" t="str">
        <f>IF('3.Stok Awal'!$L874=0,"",'3.Stok Awal'!$L874)</f>
        <v/>
      </c>
      <c r="P874">
        <f>IF(ISNA(VLOOKUP($A874,STOK_AWAL,13,0)),0,IF(VLOOKUP($A874,STOK_AWAL,13,0)&gt;0,ROUNDDOWN(L874/VLOOKUP($A874,STOK_AWAL,13,0),0),0))</f>
        <v>0</v>
      </c>
      <c r="Q874" t="str">
        <f>I874</f>
        <v/>
      </c>
      <c r="R874">
        <f>IFERROR(MOD(L874,VLOOKUP($A874,STOK_AWAL,13,0)),0)</f>
        <v>0</v>
      </c>
      <c r="S874" t="str">
        <f>K874</f>
        <v/>
      </c>
      <c r="T874">
        <f>R874+(P874*(IFERROR(VLOOKUP($A874,STOK_AWAL,13,0),0)))</f>
        <v>0</v>
      </c>
      <c r="U874" t="str">
        <f>M874</f>
        <v/>
      </c>
    </row>
    <row r="875" spans="1:21" x14ac:dyDescent="0.25">
      <c r="A875" t="str">
        <f>IF('3.Stok Awal'!$A875=0,"",'3.Stok Awal'!$A875)</f>
        <v/>
      </c>
      <c r="B875" t="str">
        <f>IF('3.Stok Awal'!$B875=0,"",'3.Stok Awal'!$B875)</f>
        <v/>
      </c>
      <c r="C875" t="str">
        <f>IF('3.Stok Awal'!$C875=0,"",'3.Stok Awal'!$C875)</f>
        <v/>
      </c>
      <c r="D875" t="str">
        <f>IF('3.Stok Awal'!$D875=0,"",'3.Stok Awal'!$D875)</f>
        <v/>
      </c>
      <c r="E875" t="str">
        <f>IF('3.Stok Awal'!$E875=0,"",'3.Stok Awal'!$E875)</f>
        <v/>
      </c>
      <c r="F875" s="4" t="str">
        <f>IF('3.Stok Awal'!$F875=0,"",'3.Stok Awal'!$F875)</f>
        <v/>
      </c>
      <c r="G875" s="4" t="str">
        <f t="shared" si="13"/>
        <v/>
      </c>
      <c r="H875">
        <f>IF('3.Stok Awal'!$I875=0,0,'3.Stok Awal'!$I875)</f>
        <v>0</v>
      </c>
      <c r="I875" t="str">
        <f>IF('3.Stok Awal'!$J875=0,"",'3.Stok Awal'!$J875)</f>
        <v/>
      </c>
      <c r="J875">
        <f>IF('3.Stok Awal'!$K875=0,0,'3.Stok Awal'!$K875)</f>
        <v>0</v>
      </c>
      <c r="K875" t="str">
        <f>IF('3.Stok Awal'!$L875=0,"",'3.Stok Awal'!$L875)</f>
        <v/>
      </c>
      <c r="L875">
        <f>IF('3.Stok Awal'!$N875=0,0,'3.Stok Awal'!$N875)</f>
        <v>0</v>
      </c>
      <c r="M875" t="str">
        <f>IF('3.Stok Awal'!$O875=0,"",'3.Stok Awal'!$O875)</f>
        <v/>
      </c>
      <c r="N875">
        <f>SUMIF('4.Sell to Trade'!$O$5:$O$5003,'5.Stok Akhir'!$G875,'4.Sell to Trade'!$Q$5:$Q$5003)</f>
        <v>0</v>
      </c>
      <c r="O875" t="str">
        <f>IF('3.Stok Awal'!$L875=0,"",'3.Stok Awal'!$L875)</f>
        <v/>
      </c>
      <c r="P875">
        <f>IF(ISNA(VLOOKUP($A875,STOK_AWAL,13,0)),0,IF(VLOOKUP($A875,STOK_AWAL,13,0)&gt;0,ROUNDDOWN(L875/VLOOKUP($A875,STOK_AWAL,13,0),0),0))</f>
        <v>0</v>
      </c>
      <c r="Q875" t="str">
        <f>I875</f>
        <v/>
      </c>
      <c r="R875">
        <f>IFERROR(MOD(L875,VLOOKUP($A875,STOK_AWAL,13,0)),0)</f>
        <v>0</v>
      </c>
      <c r="S875" t="str">
        <f>K875</f>
        <v/>
      </c>
      <c r="T875">
        <f>R875+(P875*(IFERROR(VLOOKUP($A875,STOK_AWAL,13,0),0)))</f>
        <v>0</v>
      </c>
      <c r="U875" t="str">
        <f>M875</f>
        <v/>
      </c>
    </row>
    <row r="876" spans="1:21" x14ac:dyDescent="0.25">
      <c r="A876" t="str">
        <f>IF('3.Stok Awal'!$A876=0,"",'3.Stok Awal'!$A876)</f>
        <v/>
      </c>
      <c r="B876" t="str">
        <f>IF('3.Stok Awal'!$B876=0,"",'3.Stok Awal'!$B876)</f>
        <v/>
      </c>
      <c r="C876" t="str">
        <f>IF('3.Stok Awal'!$C876=0,"",'3.Stok Awal'!$C876)</f>
        <v/>
      </c>
      <c r="D876" t="str">
        <f>IF('3.Stok Awal'!$D876=0,"",'3.Stok Awal'!$D876)</f>
        <v/>
      </c>
      <c r="E876" t="str">
        <f>IF('3.Stok Awal'!$E876=0,"",'3.Stok Awal'!$E876)</f>
        <v/>
      </c>
      <c r="F876" s="4" t="str">
        <f>IF('3.Stok Awal'!$F876=0,"",'3.Stok Awal'!$F876)</f>
        <v/>
      </c>
      <c r="G876" s="4" t="str">
        <f t="shared" si="13"/>
        <v/>
      </c>
      <c r="H876">
        <f>IF('3.Stok Awal'!$I876=0,0,'3.Stok Awal'!$I876)</f>
        <v>0</v>
      </c>
      <c r="I876" t="str">
        <f>IF('3.Stok Awal'!$J876=0,"",'3.Stok Awal'!$J876)</f>
        <v/>
      </c>
      <c r="J876">
        <f>IF('3.Stok Awal'!$K876=0,0,'3.Stok Awal'!$K876)</f>
        <v>0</v>
      </c>
      <c r="K876" t="str">
        <f>IF('3.Stok Awal'!$L876=0,"",'3.Stok Awal'!$L876)</f>
        <v/>
      </c>
      <c r="L876">
        <f>IF('3.Stok Awal'!$N876=0,0,'3.Stok Awal'!$N876)</f>
        <v>0</v>
      </c>
      <c r="M876" t="str">
        <f>IF('3.Stok Awal'!$O876=0,"",'3.Stok Awal'!$O876)</f>
        <v/>
      </c>
      <c r="N876">
        <f>SUMIF('4.Sell to Trade'!$O$5:$O$5003,'5.Stok Akhir'!$G876,'4.Sell to Trade'!$Q$5:$Q$5003)</f>
        <v>0</v>
      </c>
      <c r="O876" t="str">
        <f>IF('3.Stok Awal'!$L876=0,"",'3.Stok Awal'!$L876)</f>
        <v/>
      </c>
      <c r="P876">
        <f>IF(ISNA(VLOOKUP($A876,STOK_AWAL,13,0)),0,IF(VLOOKUP($A876,STOK_AWAL,13,0)&gt;0,ROUNDDOWN(L876/VLOOKUP($A876,STOK_AWAL,13,0),0),0))</f>
        <v>0</v>
      </c>
      <c r="Q876" t="str">
        <f>I876</f>
        <v/>
      </c>
      <c r="R876">
        <f>IFERROR(MOD(L876,VLOOKUP($A876,STOK_AWAL,13,0)),0)</f>
        <v>0</v>
      </c>
      <c r="S876" t="str">
        <f>K876</f>
        <v/>
      </c>
      <c r="T876">
        <f>R876+(P876*(IFERROR(VLOOKUP($A876,STOK_AWAL,13,0),0)))</f>
        <v>0</v>
      </c>
      <c r="U876" t="str">
        <f>M876</f>
        <v/>
      </c>
    </row>
    <row r="877" spans="1:21" x14ac:dyDescent="0.25">
      <c r="A877" t="str">
        <f>IF('3.Stok Awal'!$A877=0,"",'3.Stok Awal'!$A877)</f>
        <v/>
      </c>
      <c r="B877" t="str">
        <f>IF('3.Stok Awal'!$B877=0,"",'3.Stok Awal'!$B877)</f>
        <v/>
      </c>
      <c r="C877" t="str">
        <f>IF('3.Stok Awal'!$C877=0,"",'3.Stok Awal'!$C877)</f>
        <v/>
      </c>
      <c r="D877" t="str">
        <f>IF('3.Stok Awal'!$D877=0,"",'3.Stok Awal'!$D877)</f>
        <v/>
      </c>
      <c r="E877" t="str">
        <f>IF('3.Stok Awal'!$E877=0,"",'3.Stok Awal'!$E877)</f>
        <v/>
      </c>
      <c r="F877" s="4" t="str">
        <f>IF('3.Stok Awal'!$F877=0,"",'3.Stok Awal'!$F877)</f>
        <v/>
      </c>
      <c r="G877" s="4" t="str">
        <f t="shared" si="13"/>
        <v/>
      </c>
      <c r="H877">
        <f>IF('3.Stok Awal'!$I877=0,0,'3.Stok Awal'!$I877)</f>
        <v>0</v>
      </c>
      <c r="I877" t="str">
        <f>IF('3.Stok Awal'!$J877=0,"",'3.Stok Awal'!$J877)</f>
        <v/>
      </c>
      <c r="J877">
        <f>IF('3.Stok Awal'!$K877=0,0,'3.Stok Awal'!$K877)</f>
        <v>0</v>
      </c>
      <c r="K877" t="str">
        <f>IF('3.Stok Awal'!$L877=0,"",'3.Stok Awal'!$L877)</f>
        <v/>
      </c>
      <c r="L877">
        <f>IF('3.Stok Awal'!$N877=0,0,'3.Stok Awal'!$N877)</f>
        <v>0</v>
      </c>
      <c r="M877" t="str">
        <f>IF('3.Stok Awal'!$O877=0,"",'3.Stok Awal'!$O877)</f>
        <v/>
      </c>
      <c r="N877">
        <f>SUMIF('4.Sell to Trade'!$O$5:$O$5003,'5.Stok Akhir'!$G877,'4.Sell to Trade'!$Q$5:$Q$5003)</f>
        <v>0</v>
      </c>
      <c r="O877" t="str">
        <f>IF('3.Stok Awal'!$L877=0,"",'3.Stok Awal'!$L877)</f>
        <v/>
      </c>
      <c r="P877">
        <f>IF(ISNA(VLOOKUP($A877,STOK_AWAL,13,0)),0,IF(VLOOKUP($A877,STOK_AWAL,13,0)&gt;0,ROUNDDOWN(L877/VLOOKUP($A877,STOK_AWAL,13,0),0),0))</f>
        <v>0</v>
      </c>
      <c r="Q877" t="str">
        <f>I877</f>
        <v/>
      </c>
      <c r="R877">
        <f>IFERROR(MOD(L877,VLOOKUP($A877,STOK_AWAL,13,0)),0)</f>
        <v>0</v>
      </c>
      <c r="S877" t="str">
        <f>K877</f>
        <v/>
      </c>
      <c r="T877">
        <f>R877+(P877*(IFERROR(VLOOKUP($A877,STOK_AWAL,13,0),0)))</f>
        <v>0</v>
      </c>
      <c r="U877" t="str">
        <f>M877</f>
        <v/>
      </c>
    </row>
    <row r="878" spans="1:21" x14ac:dyDescent="0.25">
      <c r="A878" t="str">
        <f>IF('3.Stok Awal'!$A878=0,"",'3.Stok Awal'!$A878)</f>
        <v/>
      </c>
      <c r="B878" t="str">
        <f>IF('3.Stok Awal'!$B878=0,"",'3.Stok Awal'!$B878)</f>
        <v/>
      </c>
      <c r="C878" t="str">
        <f>IF('3.Stok Awal'!$C878=0,"",'3.Stok Awal'!$C878)</f>
        <v/>
      </c>
      <c r="D878" t="str">
        <f>IF('3.Stok Awal'!$D878=0,"",'3.Stok Awal'!$D878)</f>
        <v/>
      </c>
      <c r="E878" t="str">
        <f>IF('3.Stok Awal'!$E878=0,"",'3.Stok Awal'!$E878)</f>
        <v/>
      </c>
      <c r="F878" s="4" t="str">
        <f>IF('3.Stok Awal'!$F878=0,"",'3.Stok Awal'!$F878)</f>
        <v/>
      </c>
      <c r="G878" s="4" t="str">
        <f t="shared" si="13"/>
        <v/>
      </c>
      <c r="H878">
        <f>IF('3.Stok Awal'!$I878=0,0,'3.Stok Awal'!$I878)</f>
        <v>0</v>
      </c>
      <c r="I878" t="str">
        <f>IF('3.Stok Awal'!$J878=0,"",'3.Stok Awal'!$J878)</f>
        <v/>
      </c>
      <c r="J878">
        <f>IF('3.Stok Awal'!$K878=0,0,'3.Stok Awal'!$K878)</f>
        <v>0</v>
      </c>
      <c r="K878" t="str">
        <f>IF('3.Stok Awal'!$L878=0,"",'3.Stok Awal'!$L878)</f>
        <v/>
      </c>
      <c r="L878">
        <f>IF('3.Stok Awal'!$N878=0,0,'3.Stok Awal'!$N878)</f>
        <v>0</v>
      </c>
      <c r="M878" t="str">
        <f>IF('3.Stok Awal'!$O878=0,"",'3.Stok Awal'!$O878)</f>
        <v/>
      </c>
      <c r="N878">
        <f>SUMIF('4.Sell to Trade'!$O$5:$O$5003,'5.Stok Akhir'!$G878,'4.Sell to Trade'!$Q$5:$Q$5003)</f>
        <v>0</v>
      </c>
      <c r="O878" t="str">
        <f>IF('3.Stok Awal'!$L878=0,"",'3.Stok Awal'!$L878)</f>
        <v/>
      </c>
      <c r="P878">
        <f>IF(ISNA(VLOOKUP($A878,STOK_AWAL,13,0)),0,IF(VLOOKUP($A878,STOK_AWAL,13,0)&gt;0,ROUNDDOWN(L878/VLOOKUP($A878,STOK_AWAL,13,0),0),0))</f>
        <v>0</v>
      </c>
      <c r="Q878" t="str">
        <f>I878</f>
        <v/>
      </c>
      <c r="R878">
        <f>IFERROR(MOD(L878,VLOOKUP($A878,STOK_AWAL,13,0)),0)</f>
        <v>0</v>
      </c>
      <c r="S878" t="str">
        <f>K878</f>
        <v/>
      </c>
      <c r="T878">
        <f>R878+(P878*(IFERROR(VLOOKUP($A878,STOK_AWAL,13,0),0)))</f>
        <v>0</v>
      </c>
      <c r="U878" t="str">
        <f>M878</f>
        <v/>
      </c>
    </row>
    <row r="879" spans="1:21" x14ac:dyDescent="0.25">
      <c r="A879" t="str">
        <f>IF('3.Stok Awal'!$A879=0,"",'3.Stok Awal'!$A879)</f>
        <v/>
      </c>
      <c r="B879" t="str">
        <f>IF('3.Stok Awal'!$B879=0,"",'3.Stok Awal'!$B879)</f>
        <v/>
      </c>
      <c r="C879" t="str">
        <f>IF('3.Stok Awal'!$C879=0,"",'3.Stok Awal'!$C879)</f>
        <v/>
      </c>
      <c r="D879" t="str">
        <f>IF('3.Stok Awal'!$D879=0,"",'3.Stok Awal'!$D879)</f>
        <v/>
      </c>
      <c r="E879" t="str">
        <f>IF('3.Stok Awal'!$E879=0,"",'3.Stok Awal'!$E879)</f>
        <v/>
      </c>
      <c r="F879" s="4" t="str">
        <f>IF('3.Stok Awal'!$F879=0,"",'3.Stok Awal'!$F879)</f>
        <v/>
      </c>
      <c r="G879" s="4" t="str">
        <f t="shared" si="13"/>
        <v/>
      </c>
      <c r="H879">
        <f>IF('3.Stok Awal'!$I879=0,0,'3.Stok Awal'!$I879)</f>
        <v>0</v>
      </c>
      <c r="I879" t="str">
        <f>IF('3.Stok Awal'!$J879=0,"",'3.Stok Awal'!$J879)</f>
        <v/>
      </c>
      <c r="J879">
        <f>IF('3.Stok Awal'!$K879=0,0,'3.Stok Awal'!$K879)</f>
        <v>0</v>
      </c>
      <c r="K879" t="str">
        <f>IF('3.Stok Awal'!$L879=0,"",'3.Stok Awal'!$L879)</f>
        <v/>
      </c>
      <c r="L879">
        <f>IF('3.Stok Awal'!$N879=0,0,'3.Stok Awal'!$N879)</f>
        <v>0</v>
      </c>
      <c r="M879" t="str">
        <f>IF('3.Stok Awal'!$O879=0,"",'3.Stok Awal'!$O879)</f>
        <v/>
      </c>
      <c r="N879">
        <f>SUMIF('4.Sell to Trade'!$O$5:$O$5003,'5.Stok Akhir'!$G879,'4.Sell to Trade'!$Q$5:$Q$5003)</f>
        <v>0</v>
      </c>
      <c r="O879" t="str">
        <f>IF('3.Stok Awal'!$L879=0,"",'3.Stok Awal'!$L879)</f>
        <v/>
      </c>
      <c r="P879">
        <f>IF(ISNA(VLOOKUP($A879,STOK_AWAL,13,0)),0,IF(VLOOKUP($A879,STOK_AWAL,13,0)&gt;0,ROUNDDOWN(L879/VLOOKUP($A879,STOK_AWAL,13,0),0),0))</f>
        <v>0</v>
      </c>
      <c r="Q879" t="str">
        <f>I879</f>
        <v/>
      </c>
      <c r="R879">
        <f>IFERROR(MOD(L879,VLOOKUP($A879,STOK_AWAL,13,0)),0)</f>
        <v>0</v>
      </c>
      <c r="S879" t="str">
        <f>K879</f>
        <v/>
      </c>
      <c r="T879">
        <f>R879+(P879*(IFERROR(VLOOKUP($A879,STOK_AWAL,13,0),0)))</f>
        <v>0</v>
      </c>
      <c r="U879" t="str">
        <f>M879</f>
        <v/>
      </c>
    </row>
    <row r="880" spans="1:21" x14ac:dyDescent="0.25">
      <c r="A880" t="str">
        <f>IF('3.Stok Awal'!$A880=0,"",'3.Stok Awal'!$A880)</f>
        <v/>
      </c>
      <c r="B880" t="str">
        <f>IF('3.Stok Awal'!$B880=0,"",'3.Stok Awal'!$B880)</f>
        <v/>
      </c>
      <c r="C880" t="str">
        <f>IF('3.Stok Awal'!$C880=0,"",'3.Stok Awal'!$C880)</f>
        <v/>
      </c>
      <c r="D880" t="str">
        <f>IF('3.Stok Awal'!$D880=0,"",'3.Stok Awal'!$D880)</f>
        <v/>
      </c>
      <c r="E880" t="str">
        <f>IF('3.Stok Awal'!$E880=0,"",'3.Stok Awal'!$E880)</f>
        <v/>
      </c>
      <c r="F880" s="4" t="str">
        <f>IF('3.Stok Awal'!$F880=0,"",'3.Stok Awal'!$F880)</f>
        <v/>
      </c>
      <c r="G880" s="4" t="str">
        <f t="shared" si="13"/>
        <v/>
      </c>
      <c r="H880">
        <f>IF('3.Stok Awal'!$I880=0,0,'3.Stok Awal'!$I880)</f>
        <v>0</v>
      </c>
      <c r="I880" t="str">
        <f>IF('3.Stok Awal'!$J880=0,"",'3.Stok Awal'!$J880)</f>
        <v/>
      </c>
      <c r="J880">
        <f>IF('3.Stok Awal'!$K880=0,0,'3.Stok Awal'!$K880)</f>
        <v>0</v>
      </c>
      <c r="K880" t="str">
        <f>IF('3.Stok Awal'!$L880=0,"",'3.Stok Awal'!$L880)</f>
        <v/>
      </c>
      <c r="L880">
        <f>IF('3.Stok Awal'!$N880=0,0,'3.Stok Awal'!$N880)</f>
        <v>0</v>
      </c>
      <c r="M880" t="str">
        <f>IF('3.Stok Awal'!$O880=0,"",'3.Stok Awal'!$O880)</f>
        <v/>
      </c>
      <c r="N880">
        <f>SUMIF('4.Sell to Trade'!$O$5:$O$5003,'5.Stok Akhir'!$G880,'4.Sell to Trade'!$Q$5:$Q$5003)</f>
        <v>0</v>
      </c>
      <c r="O880" t="str">
        <f>IF('3.Stok Awal'!$L880=0,"",'3.Stok Awal'!$L880)</f>
        <v/>
      </c>
      <c r="P880">
        <f>IF(ISNA(VLOOKUP($A880,STOK_AWAL,13,0)),0,IF(VLOOKUP($A880,STOK_AWAL,13,0)&gt;0,ROUNDDOWN(L880/VLOOKUP($A880,STOK_AWAL,13,0),0),0))</f>
        <v>0</v>
      </c>
      <c r="Q880" t="str">
        <f>I880</f>
        <v/>
      </c>
      <c r="R880">
        <f>IFERROR(MOD(L880,VLOOKUP($A880,STOK_AWAL,13,0)),0)</f>
        <v>0</v>
      </c>
      <c r="S880" t="str">
        <f>K880</f>
        <v/>
      </c>
      <c r="T880">
        <f>R880+(P880*(IFERROR(VLOOKUP($A880,STOK_AWAL,13,0),0)))</f>
        <v>0</v>
      </c>
      <c r="U880" t="str">
        <f>M880</f>
        <v/>
      </c>
    </row>
    <row r="881" spans="1:21" x14ac:dyDescent="0.25">
      <c r="A881" t="str">
        <f>IF('3.Stok Awal'!$A881=0,"",'3.Stok Awal'!$A881)</f>
        <v/>
      </c>
      <c r="B881" t="str">
        <f>IF('3.Stok Awal'!$B881=0,"",'3.Stok Awal'!$B881)</f>
        <v/>
      </c>
      <c r="C881" t="str">
        <f>IF('3.Stok Awal'!$C881=0,"",'3.Stok Awal'!$C881)</f>
        <v/>
      </c>
      <c r="D881" t="str">
        <f>IF('3.Stok Awal'!$D881=0,"",'3.Stok Awal'!$D881)</f>
        <v/>
      </c>
      <c r="E881" t="str">
        <f>IF('3.Stok Awal'!$E881=0,"",'3.Stok Awal'!$E881)</f>
        <v/>
      </c>
      <c r="F881" s="4" t="str">
        <f>IF('3.Stok Awal'!$F881=0,"",'3.Stok Awal'!$F881)</f>
        <v/>
      </c>
      <c r="G881" s="4" t="str">
        <f t="shared" si="13"/>
        <v/>
      </c>
      <c r="H881">
        <f>IF('3.Stok Awal'!$I881=0,0,'3.Stok Awal'!$I881)</f>
        <v>0</v>
      </c>
      <c r="I881" t="str">
        <f>IF('3.Stok Awal'!$J881=0,"",'3.Stok Awal'!$J881)</f>
        <v/>
      </c>
      <c r="J881">
        <f>IF('3.Stok Awal'!$K881=0,0,'3.Stok Awal'!$K881)</f>
        <v>0</v>
      </c>
      <c r="K881" t="str">
        <f>IF('3.Stok Awal'!$L881=0,"",'3.Stok Awal'!$L881)</f>
        <v/>
      </c>
      <c r="L881">
        <f>IF('3.Stok Awal'!$N881=0,0,'3.Stok Awal'!$N881)</f>
        <v>0</v>
      </c>
      <c r="M881" t="str">
        <f>IF('3.Stok Awal'!$O881=0,"",'3.Stok Awal'!$O881)</f>
        <v/>
      </c>
      <c r="N881">
        <f>SUMIF('4.Sell to Trade'!$O$5:$O$5003,'5.Stok Akhir'!$G881,'4.Sell to Trade'!$Q$5:$Q$5003)</f>
        <v>0</v>
      </c>
      <c r="O881" t="str">
        <f>IF('3.Stok Awal'!$L881=0,"",'3.Stok Awal'!$L881)</f>
        <v/>
      </c>
      <c r="P881">
        <f>IF(ISNA(VLOOKUP($A881,STOK_AWAL,13,0)),0,IF(VLOOKUP($A881,STOK_AWAL,13,0)&gt;0,ROUNDDOWN(L881/VLOOKUP($A881,STOK_AWAL,13,0),0),0))</f>
        <v>0</v>
      </c>
      <c r="Q881" t="str">
        <f>I881</f>
        <v/>
      </c>
      <c r="R881">
        <f>IFERROR(MOD(L881,VLOOKUP($A881,STOK_AWAL,13,0)),0)</f>
        <v>0</v>
      </c>
      <c r="S881" t="str">
        <f>K881</f>
        <v/>
      </c>
      <c r="T881">
        <f>R881+(P881*(IFERROR(VLOOKUP($A881,STOK_AWAL,13,0),0)))</f>
        <v>0</v>
      </c>
      <c r="U881" t="str">
        <f>M881</f>
        <v/>
      </c>
    </row>
    <row r="882" spans="1:21" x14ac:dyDescent="0.25">
      <c r="A882" t="str">
        <f>IF('3.Stok Awal'!$A882=0,"",'3.Stok Awal'!$A882)</f>
        <v/>
      </c>
      <c r="B882" t="str">
        <f>IF('3.Stok Awal'!$B882=0,"",'3.Stok Awal'!$B882)</f>
        <v/>
      </c>
      <c r="C882" t="str">
        <f>IF('3.Stok Awal'!$C882=0,"",'3.Stok Awal'!$C882)</f>
        <v/>
      </c>
      <c r="D882" t="str">
        <f>IF('3.Stok Awal'!$D882=0,"",'3.Stok Awal'!$D882)</f>
        <v/>
      </c>
      <c r="E882" t="str">
        <f>IF('3.Stok Awal'!$E882=0,"",'3.Stok Awal'!$E882)</f>
        <v/>
      </c>
      <c r="F882" s="4" t="str">
        <f>IF('3.Stok Awal'!$F882=0,"",'3.Stok Awal'!$F882)</f>
        <v/>
      </c>
      <c r="G882" s="4" t="str">
        <f t="shared" si="13"/>
        <v/>
      </c>
      <c r="H882">
        <f>IF('3.Stok Awal'!$I882=0,0,'3.Stok Awal'!$I882)</f>
        <v>0</v>
      </c>
      <c r="I882" t="str">
        <f>IF('3.Stok Awal'!$J882=0,"",'3.Stok Awal'!$J882)</f>
        <v/>
      </c>
      <c r="J882">
        <f>IF('3.Stok Awal'!$K882=0,0,'3.Stok Awal'!$K882)</f>
        <v>0</v>
      </c>
      <c r="K882" t="str">
        <f>IF('3.Stok Awal'!$L882=0,"",'3.Stok Awal'!$L882)</f>
        <v/>
      </c>
      <c r="L882">
        <f>IF('3.Stok Awal'!$N882=0,0,'3.Stok Awal'!$N882)</f>
        <v>0</v>
      </c>
      <c r="M882" t="str">
        <f>IF('3.Stok Awal'!$O882=0,"",'3.Stok Awal'!$O882)</f>
        <v/>
      </c>
      <c r="N882">
        <f>SUMIF('4.Sell to Trade'!$O$5:$O$5003,'5.Stok Akhir'!$G882,'4.Sell to Trade'!$Q$5:$Q$5003)</f>
        <v>0</v>
      </c>
      <c r="O882" t="str">
        <f>IF('3.Stok Awal'!$L882=0,"",'3.Stok Awal'!$L882)</f>
        <v/>
      </c>
      <c r="P882">
        <f>IF(ISNA(VLOOKUP($A882,STOK_AWAL,13,0)),0,IF(VLOOKUP($A882,STOK_AWAL,13,0)&gt;0,ROUNDDOWN(L882/VLOOKUP($A882,STOK_AWAL,13,0),0),0))</f>
        <v>0</v>
      </c>
      <c r="Q882" t="str">
        <f>I882</f>
        <v/>
      </c>
      <c r="R882">
        <f>IFERROR(MOD(L882,VLOOKUP($A882,STOK_AWAL,13,0)),0)</f>
        <v>0</v>
      </c>
      <c r="S882" t="str">
        <f>K882</f>
        <v/>
      </c>
      <c r="T882">
        <f>R882+(P882*(IFERROR(VLOOKUP($A882,STOK_AWAL,13,0),0)))</f>
        <v>0</v>
      </c>
      <c r="U882" t="str">
        <f>M882</f>
        <v/>
      </c>
    </row>
    <row r="883" spans="1:21" x14ac:dyDescent="0.25">
      <c r="A883" t="str">
        <f>IF('3.Stok Awal'!$A883=0,"",'3.Stok Awal'!$A883)</f>
        <v/>
      </c>
      <c r="B883" t="str">
        <f>IF('3.Stok Awal'!$B883=0,"",'3.Stok Awal'!$B883)</f>
        <v/>
      </c>
      <c r="C883" t="str">
        <f>IF('3.Stok Awal'!$C883=0,"",'3.Stok Awal'!$C883)</f>
        <v/>
      </c>
      <c r="D883" t="str">
        <f>IF('3.Stok Awal'!$D883=0,"",'3.Stok Awal'!$D883)</f>
        <v/>
      </c>
      <c r="E883" t="str">
        <f>IF('3.Stok Awal'!$E883=0,"",'3.Stok Awal'!$E883)</f>
        <v/>
      </c>
      <c r="F883" s="4" t="str">
        <f>IF('3.Stok Awal'!$F883=0,"",'3.Stok Awal'!$F883)</f>
        <v/>
      </c>
      <c r="G883" s="4" t="str">
        <f t="shared" si="13"/>
        <v/>
      </c>
      <c r="H883">
        <f>IF('3.Stok Awal'!$I883=0,0,'3.Stok Awal'!$I883)</f>
        <v>0</v>
      </c>
      <c r="I883" t="str">
        <f>IF('3.Stok Awal'!$J883=0,"",'3.Stok Awal'!$J883)</f>
        <v/>
      </c>
      <c r="J883">
        <f>IF('3.Stok Awal'!$K883=0,0,'3.Stok Awal'!$K883)</f>
        <v>0</v>
      </c>
      <c r="K883" t="str">
        <f>IF('3.Stok Awal'!$L883=0,"",'3.Stok Awal'!$L883)</f>
        <v/>
      </c>
      <c r="L883">
        <f>IF('3.Stok Awal'!$N883=0,0,'3.Stok Awal'!$N883)</f>
        <v>0</v>
      </c>
      <c r="M883" t="str">
        <f>IF('3.Stok Awal'!$O883=0,"",'3.Stok Awal'!$O883)</f>
        <v/>
      </c>
      <c r="N883">
        <f>SUMIF('4.Sell to Trade'!$O$5:$O$5003,'5.Stok Akhir'!$G883,'4.Sell to Trade'!$Q$5:$Q$5003)</f>
        <v>0</v>
      </c>
      <c r="O883" t="str">
        <f>IF('3.Stok Awal'!$L883=0,"",'3.Stok Awal'!$L883)</f>
        <v/>
      </c>
      <c r="P883">
        <f>IF(ISNA(VLOOKUP($A883,STOK_AWAL,13,0)),0,IF(VLOOKUP($A883,STOK_AWAL,13,0)&gt;0,ROUNDDOWN(L883/VLOOKUP($A883,STOK_AWAL,13,0),0),0))</f>
        <v>0</v>
      </c>
      <c r="Q883" t="str">
        <f>I883</f>
        <v/>
      </c>
      <c r="R883">
        <f>IFERROR(MOD(L883,VLOOKUP($A883,STOK_AWAL,13,0)),0)</f>
        <v>0</v>
      </c>
      <c r="S883" t="str">
        <f>K883</f>
        <v/>
      </c>
      <c r="T883">
        <f>R883+(P883*(IFERROR(VLOOKUP($A883,STOK_AWAL,13,0),0)))</f>
        <v>0</v>
      </c>
      <c r="U883" t="str">
        <f>M883</f>
        <v/>
      </c>
    </row>
    <row r="884" spans="1:21" x14ac:dyDescent="0.25">
      <c r="A884" t="str">
        <f>IF('3.Stok Awal'!$A884=0,"",'3.Stok Awal'!$A884)</f>
        <v/>
      </c>
      <c r="B884" t="str">
        <f>IF('3.Stok Awal'!$B884=0,"",'3.Stok Awal'!$B884)</f>
        <v/>
      </c>
      <c r="C884" t="str">
        <f>IF('3.Stok Awal'!$C884=0,"",'3.Stok Awal'!$C884)</f>
        <v/>
      </c>
      <c r="D884" t="str">
        <f>IF('3.Stok Awal'!$D884=0,"",'3.Stok Awal'!$D884)</f>
        <v/>
      </c>
      <c r="E884" t="str">
        <f>IF('3.Stok Awal'!$E884=0,"",'3.Stok Awal'!$E884)</f>
        <v/>
      </c>
      <c r="F884" s="4" t="str">
        <f>IF('3.Stok Awal'!$F884=0,"",'3.Stok Awal'!$F884)</f>
        <v/>
      </c>
      <c r="G884" s="4" t="str">
        <f t="shared" si="13"/>
        <v/>
      </c>
      <c r="H884">
        <f>IF('3.Stok Awal'!$I884=0,0,'3.Stok Awal'!$I884)</f>
        <v>0</v>
      </c>
      <c r="I884" t="str">
        <f>IF('3.Stok Awal'!$J884=0,"",'3.Stok Awal'!$J884)</f>
        <v/>
      </c>
      <c r="J884">
        <f>IF('3.Stok Awal'!$K884=0,0,'3.Stok Awal'!$K884)</f>
        <v>0</v>
      </c>
      <c r="K884" t="str">
        <f>IF('3.Stok Awal'!$L884=0,"",'3.Stok Awal'!$L884)</f>
        <v/>
      </c>
      <c r="L884">
        <f>IF('3.Stok Awal'!$N884=0,0,'3.Stok Awal'!$N884)</f>
        <v>0</v>
      </c>
      <c r="M884" t="str">
        <f>IF('3.Stok Awal'!$O884=0,"",'3.Stok Awal'!$O884)</f>
        <v/>
      </c>
      <c r="N884">
        <f>SUMIF('4.Sell to Trade'!$O$5:$O$5003,'5.Stok Akhir'!$G884,'4.Sell to Trade'!$Q$5:$Q$5003)</f>
        <v>0</v>
      </c>
      <c r="O884" t="str">
        <f>IF('3.Stok Awal'!$L884=0,"",'3.Stok Awal'!$L884)</f>
        <v/>
      </c>
      <c r="P884">
        <f>IF(ISNA(VLOOKUP($A884,STOK_AWAL,13,0)),0,IF(VLOOKUP($A884,STOK_AWAL,13,0)&gt;0,ROUNDDOWN(L884/VLOOKUP($A884,STOK_AWAL,13,0),0),0))</f>
        <v>0</v>
      </c>
      <c r="Q884" t="str">
        <f>I884</f>
        <v/>
      </c>
      <c r="R884">
        <f>IFERROR(MOD(L884,VLOOKUP($A884,STOK_AWAL,13,0)),0)</f>
        <v>0</v>
      </c>
      <c r="S884" t="str">
        <f>K884</f>
        <v/>
      </c>
      <c r="T884">
        <f>R884+(P884*(IFERROR(VLOOKUP($A884,STOK_AWAL,13,0),0)))</f>
        <v>0</v>
      </c>
      <c r="U884" t="str">
        <f>M884</f>
        <v/>
      </c>
    </row>
    <row r="885" spans="1:21" x14ac:dyDescent="0.25">
      <c r="A885" t="str">
        <f>IF('3.Stok Awal'!$A885=0,"",'3.Stok Awal'!$A885)</f>
        <v/>
      </c>
      <c r="B885" t="str">
        <f>IF('3.Stok Awal'!$B885=0,"",'3.Stok Awal'!$B885)</f>
        <v/>
      </c>
      <c r="C885" t="str">
        <f>IF('3.Stok Awal'!$C885=0,"",'3.Stok Awal'!$C885)</f>
        <v/>
      </c>
      <c r="D885" t="str">
        <f>IF('3.Stok Awal'!$D885=0,"",'3.Stok Awal'!$D885)</f>
        <v/>
      </c>
      <c r="E885" t="str">
        <f>IF('3.Stok Awal'!$E885=0,"",'3.Stok Awal'!$E885)</f>
        <v/>
      </c>
      <c r="F885" s="4" t="str">
        <f>IF('3.Stok Awal'!$F885=0,"",'3.Stok Awal'!$F885)</f>
        <v/>
      </c>
      <c r="G885" s="4" t="str">
        <f t="shared" si="13"/>
        <v/>
      </c>
      <c r="H885">
        <f>IF('3.Stok Awal'!$I885=0,0,'3.Stok Awal'!$I885)</f>
        <v>0</v>
      </c>
      <c r="I885" t="str">
        <f>IF('3.Stok Awal'!$J885=0,"",'3.Stok Awal'!$J885)</f>
        <v/>
      </c>
      <c r="J885">
        <f>IF('3.Stok Awal'!$K885=0,0,'3.Stok Awal'!$K885)</f>
        <v>0</v>
      </c>
      <c r="K885" t="str">
        <f>IF('3.Stok Awal'!$L885=0,"",'3.Stok Awal'!$L885)</f>
        <v/>
      </c>
      <c r="L885">
        <f>IF('3.Stok Awal'!$N885=0,0,'3.Stok Awal'!$N885)</f>
        <v>0</v>
      </c>
      <c r="M885" t="str">
        <f>IF('3.Stok Awal'!$O885=0,"",'3.Stok Awal'!$O885)</f>
        <v/>
      </c>
      <c r="N885">
        <f>SUMIF('4.Sell to Trade'!$O$5:$O$5003,'5.Stok Akhir'!$G885,'4.Sell to Trade'!$Q$5:$Q$5003)</f>
        <v>0</v>
      </c>
      <c r="O885" t="str">
        <f>IF('3.Stok Awal'!$L885=0,"",'3.Stok Awal'!$L885)</f>
        <v/>
      </c>
      <c r="P885">
        <f>IF(ISNA(VLOOKUP($A885,STOK_AWAL,13,0)),0,IF(VLOOKUP($A885,STOK_AWAL,13,0)&gt;0,ROUNDDOWN(L885/VLOOKUP($A885,STOK_AWAL,13,0),0),0))</f>
        <v>0</v>
      </c>
      <c r="Q885" t="str">
        <f>I885</f>
        <v/>
      </c>
      <c r="R885">
        <f>IFERROR(MOD(L885,VLOOKUP($A885,STOK_AWAL,13,0)),0)</f>
        <v>0</v>
      </c>
      <c r="S885" t="str">
        <f>K885</f>
        <v/>
      </c>
      <c r="T885">
        <f>R885+(P885*(IFERROR(VLOOKUP($A885,STOK_AWAL,13,0),0)))</f>
        <v>0</v>
      </c>
      <c r="U885" t="str">
        <f>M885</f>
        <v/>
      </c>
    </row>
    <row r="886" spans="1:21" x14ac:dyDescent="0.25">
      <c r="A886" t="str">
        <f>IF('3.Stok Awal'!$A886=0,"",'3.Stok Awal'!$A886)</f>
        <v/>
      </c>
      <c r="B886" t="str">
        <f>IF('3.Stok Awal'!$B886=0,"",'3.Stok Awal'!$B886)</f>
        <v/>
      </c>
      <c r="C886" t="str">
        <f>IF('3.Stok Awal'!$C886=0,"",'3.Stok Awal'!$C886)</f>
        <v/>
      </c>
      <c r="D886" t="str">
        <f>IF('3.Stok Awal'!$D886=0,"",'3.Stok Awal'!$D886)</f>
        <v/>
      </c>
      <c r="E886" t="str">
        <f>IF('3.Stok Awal'!$E886=0,"",'3.Stok Awal'!$E886)</f>
        <v/>
      </c>
      <c r="F886" s="4" t="str">
        <f>IF('3.Stok Awal'!$F886=0,"",'3.Stok Awal'!$F886)</f>
        <v/>
      </c>
      <c r="G886" s="4" t="str">
        <f t="shared" si="13"/>
        <v/>
      </c>
      <c r="H886">
        <f>IF('3.Stok Awal'!$I886=0,0,'3.Stok Awal'!$I886)</f>
        <v>0</v>
      </c>
      <c r="I886" t="str">
        <f>IF('3.Stok Awal'!$J886=0,"",'3.Stok Awal'!$J886)</f>
        <v/>
      </c>
      <c r="J886">
        <f>IF('3.Stok Awal'!$K886=0,0,'3.Stok Awal'!$K886)</f>
        <v>0</v>
      </c>
      <c r="K886" t="str">
        <f>IF('3.Stok Awal'!$L886=0,"",'3.Stok Awal'!$L886)</f>
        <v/>
      </c>
      <c r="L886">
        <f>IF('3.Stok Awal'!$N886=0,0,'3.Stok Awal'!$N886)</f>
        <v>0</v>
      </c>
      <c r="M886" t="str">
        <f>IF('3.Stok Awal'!$O886=0,"",'3.Stok Awal'!$O886)</f>
        <v/>
      </c>
      <c r="N886">
        <f>SUMIF('4.Sell to Trade'!$O$5:$O$5003,'5.Stok Akhir'!$G886,'4.Sell to Trade'!$Q$5:$Q$5003)</f>
        <v>0</v>
      </c>
      <c r="O886" t="str">
        <f>IF('3.Stok Awal'!$L886=0,"",'3.Stok Awal'!$L886)</f>
        <v/>
      </c>
      <c r="P886">
        <f>IF(ISNA(VLOOKUP($A886,STOK_AWAL,13,0)),0,IF(VLOOKUP($A886,STOK_AWAL,13,0)&gt;0,ROUNDDOWN(L886/VLOOKUP($A886,STOK_AWAL,13,0),0),0))</f>
        <v>0</v>
      </c>
      <c r="Q886" t="str">
        <f>I886</f>
        <v/>
      </c>
      <c r="R886">
        <f>IFERROR(MOD(L886,VLOOKUP($A886,STOK_AWAL,13,0)),0)</f>
        <v>0</v>
      </c>
      <c r="S886" t="str">
        <f>K886</f>
        <v/>
      </c>
      <c r="T886">
        <f>R886+(P886*(IFERROR(VLOOKUP($A886,STOK_AWAL,13,0),0)))</f>
        <v>0</v>
      </c>
      <c r="U886" t="str">
        <f>M886</f>
        <v/>
      </c>
    </row>
    <row r="887" spans="1:21" x14ac:dyDescent="0.25">
      <c r="A887" t="str">
        <f>IF('3.Stok Awal'!$A887=0,"",'3.Stok Awal'!$A887)</f>
        <v/>
      </c>
      <c r="B887" t="str">
        <f>IF('3.Stok Awal'!$B887=0,"",'3.Stok Awal'!$B887)</f>
        <v/>
      </c>
      <c r="C887" t="str">
        <f>IF('3.Stok Awal'!$C887=0,"",'3.Stok Awal'!$C887)</f>
        <v/>
      </c>
      <c r="D887" t="str">
        <f>IF('3.Stok Awal'!$D887=0,"",'3.Stok Awal'!$D887)</f>
        <v/>
      </c>
      <c r="E887" t="str">
        <f>IF('3.Stok Awal'!$E887=0,"",'3.Stok Awal'!$E887)</f>
        <v/>
      </c>
      <c r="F887" s="4" t="str">
        <f>IF('3.Stok Awal'!$F887=0,"",'3.Stok Awal'!$F887)</f>
        <v/>
      </c>
      <c r="G887" s="4" t="str">
        <f t="shared" si="13"/>
        <v/>
      </c>
      <c r="H887">
        <f>IF('3.Stok Awal'!$I887=0,0,'3.Stok Awal'!$I887)</f>
        <v>0</v>
      </c>
      <c r="I887" t="str">
        <f>IF('3.Stok Awal'!$J887=0,"",'3.Stok Awal'!$J887)</f>
        <v/>
      </c>
      <c r="J887">
        <f>IF('3.Stok Awal'!$K887=0,0,'3.Stok Awal'!$K887)</f>
        <v>0</v>
      </c>
      <c r="K887" t="str">
        <f>IF('3.Stok Awal'!$L887=0,"",'3.Stok Awal'!$L887)</f>
        <v/>
      </c>
      <c r="L887">
        <f>IF('3.Stok Awal'!$N887=0,0,'3.Stok Awal'!$N887)</f>
        <v>0</v>
      </c>
      <c r="M887" t="str">
        <f>IF('3.Stok Awal'!$O887=0,"",'3.Stok Awal'!$O887)</f>
        <v/>
      </c>
      <c r="N887">
        <f>SUMIF('4.Sell to Trade'!$O$5:$O$5003,'5.Stok Akhir'!$G887,'4.Sell to Trade'!$Q$5:$Q$5003)</f>
        <v>0</v>
      </c>
      <c r="O887" t="str">
        <f>IF('3.Stok Awal'!$L887=0,"",'3.Stok Awal'!$L887)</f>
        <v/>
      </c>
      <c r="P887">
        <f>IF(ISNA(VLOOKUP($A887,STOK_AWAL,13,0)),0,IF(VLOOKUP($A887,STOK_AWAL,13,0)&gt;0,ROUNDDOWN(L887/VLOOKUP($A887,STOK_AWAL,13,0),0),0))</f>
        <v>0</v>
      </c>
      <c r="Q887" t="str">
        <f>I887</f>
        <v/>
      </c>
      <c r="R887">
        <f>IFERROR(MOD(L887,VLOOKUP($A887,STOK_AWAL,13,0)),0)</f>
        <v>0</v>
      </c>
      <c r="S887" t="str">
        <f>K887</f>
        <v/>
      </c>
      <c r="T887">
        <f>R887+(P887*(IFERROR(VLOOKUP($A887,STOK_AWAL,13,0),0)))</f>
        <v>0</v>
      </c>
      <c r="U887" t="str">
        <f>M887</f>
        <v/>
      </c>
    </row>
    <row r="888" spans="1:21" x14ac:dyDescent="0.25">
      <c r="A888" t="str">
        <f>IF('3.Stok Awal'!$A888=0,"",'3.Stok Awal'!$A888)</f>
        <v/>
      </c>
      <c r="B888" t="str">
        <f>IF('3.Stok Awal'!$B888=0,"",'3.Stok Awal'!$B888)</f>
        <v/>
      </c>
      <c r="C888" t="str">
        <f>IF('3.Stok Awal'!$C888=0,"",'3.Stok Awal'!$C888)</f>
        <v/>
      </c>
      <c r="D888" t="str">
        <f>IF('3.Stok Awal'!$D888=0,"",'3.Stok Awal'!$D888)</f>
        <v/>
      </c>
      <c r="E888" t="str">
        <f>IF('3.Stok Awal'!$E888=0,"",'3.Stok Awal'!$E888)</f>
        <v/>
      </c>
      <c r="F888" s="4" t="str">
        <f>IF('3.Stok Awal'!$F888=0,"",'3.Stok Awal'!$F888)</f>
        <v/>
      </c>
      <c r="G888" s="4" t="str">
        <f t="shared" si="13"/>
        <v/>
      </c>
      <c r="H888">
        <f>IF('3.Stok Awal'!$I888=0,0,'3.Stok Awal'!$I888)</f>
        <v>0</v>
      </c>
      <c r="I888" t="str">
        <f>IF('3.Stok Awal'!$J888=0,"",'3.Stok Awal'!$J888)</f>
        <v/>
      </c>
      <c r="J888">
        <f>IF('3.Stok Awal'!$K888=0,0,'3.Stok Awal'!$K888)</f>
        <v>0</v>
      </c>
      <c r="K888" t="str">
        <f>IF('3.Stok Awal'!$L888=0,"",'3.Stok Awal'!$L888)</f>
        <v/>
      </c>
      <c r="L888">
        <f>IF('3.Stok Awal'!$N888=0,0,'3.Stok Awal'!$N888)</f>
        <v>0</v>
      </c>
      <c r="M888" t="str">
        <f>IF('3.Stok Awal'!$O888=0,"",'3.Stok Awal'!$O888)</f>
        <v/>
      </c>
      <c r="N888">
        <f>SUMIF('4.Sell to Trade'!$O$5:$O$5003,'5.Stok Akhir'!$G888,'4.Sell to Trade'!$Q$5:$Q$5003)</f>
        <v>0</v>
      </c>
      <c r="O888" t="str">
        <f>IF('3.Stok Awal'!$L888=0,"",'3.Stok Awal'!$L888)</f>
        <v/>
      </c>
      <c r="P888">
        <f>IF(ISNA(VLOOKUP($A888,STOK_AWAL,13,0)),0,IF(VLOOKUP($A888,STOK_AWAL,13,0)&gt;0,ROUNDDOWN(L888/VLOOKUP($A888,STOK_AWAL,13,0),0),0))</f>
        <v>0</v>
      </c>
      <c r="Q888" t="str">
        <f>I888</f>
        <v/>
      </c>
      <c r="R888">
        <f>IFERROR(MOD(L888,VLOOKUP($A888,STOK_AWAL,13,0)),0)</f>
        <v>0</v>
      </c>
      <c r="S888" t="str">
        <f>K888</f>
        <v/>
      </c>
      <c r="T888">
        <f>R888+(P888*(IFERROR(VLOOKUP($A888,STOK_AWAL,13,0),0)))</f>
        <v>0</v>
      </c>
      <c r="U888" t="str">
        <f>M888</f>
        <v/>
      </c>
    </row>
    <row r="889" spans="1:21" x14ac:dyDescent="0.25">
      <c r="A889" t="str">
        <f>IF('3.Stok Awal'!$A889=0,"",'3.Stok Awal'!$A889)</f>
        <v/>
      </c>
      <c r="B889" t="str">
        <f>IF('3.Stok Awal'!$B889=0,"",'3.Stok Awal'!$B889)</f>
        <v/>
      </c>
      <c r="C889" t="str">
        <f>IF('3.Stok Awal'!$C889=0,"",'3.Stok Awal'!$C889)</f>
        <v/>
      </c>
      <c r="D889" t="str">
        <f>IF('3.Stok Awal'!$D889=0,"",'3.Stok Awal'!$D889)</f>
        <v/>
      </c>
      <c r="E889" t="str">
        <f>IF('3.Stok Awal'!$E889=0,"",'3.Stok Awal'!$E889)</f>
        <v/>
      </c>
      <c r="F889" s="4" t="str">
        <f>IF('3.Stok Awal'!$F889=0,"",'3.Stok Awal'!$F889)</f>
        <v/>
      </c>
      <c r="G889" s="4" t="str">
        <f t="shared" si="13"/>
        <v/>
      </c>
      <c r="H889">
        <f>IF('3.Stok Awal'!$I889=0,0,'3.Stok Awal'!$I889)</f>
        <v>0</v>
      </c>
      <c r="I889" t="str">
        <f>IF('3.Stok Awal'!$J889=0,"",'3.Stok Awal'!$J889)</f>
        <v/>
      </c>
      <c r="J889">
        <f>IF('3.Stok Awal'!$K889=0,0,'3.Stok Awal'!$K889)</f>
        <v>0</v>
      </c>
      <c r="K889" t="str">
        <f>IF('3.Stok Awal'!$L889=0,"",'3.Stok Awal'!$L889)</f>
        <v/>
      </c>
      <c r="L889">
        <f>IF('3.Stok Awal'!$N889=0,0,'3.Stok Awal'!$N889)</f>
        <v>0</v>
      </c>
      <c r="M889" t="str">
        <f>IF('3.Stok Awal'!$O889=0,"",'3.Stok Awal'!$O889)</f>
        <v/>
      </c>
      <c r="N889">
        <f>SUMIF('4.Sell to Trade'!$O$5:$O$5003,'5.Stok Akhir'!$G889,'4.Sell to Trade'!$Q$5:$Q$5003)</f>
        <v>0</v>
      </c>
      <c r="O889" t="str">
        <f>IF('3.Stok Awal'!$L889=0,"",'3.Stok Awal'!$L889)</f>
        <v/>
      </c>
      <c r="P889">
        <f>IF(ISNA(VLOOKUP($A889,STOK_AWAL,13,0)),0,IF(VLOOKUP($A889,STOK_AWAL,13,0)&gt;0,ROUNDDOWN(L889/VLOOKUP($A889,STOK_AWAL,13,0),0),0))</f>
        <v>0</v>
      </c>
      <c r="Q889" t="str">
        <f>I889</f>
        <v/>
      </c>
      <c r="R889">
        <f>IFERROR(MOD(L889,VLOOKUP($A889,STOK_AWAL,13,0)),0)</f>
        <v>0</v>
      </c>
      <c r="S889" t="str">
        <f>K889</f>
        <v/>
      </c>
      <c r="T889">
        <f>R889+(P889*(IFERROR(VLOOKUP($A889,STOK_AWAL,13,0),0)))</f>
        <v>0</v>
      </c>
      <c r="U889" t="str">
        <f>M889</f>
        <v/>
      </c>
    </row>
    <row r="890" spans="1:21" x14ac:dyDescent="0.25">
      <c r="A890" t="str">
        <f>IF('3.Stok Awal'!$A890=0,"",'3.Stok Awal'!$A890)</f>
        <v/>
      </c>
      <c r="B890" t="str">
        <f>IF('3.Stok Awal'!$B890=0,"",'3.Stok Awal'!$B890)</f>
        <v/>
      </c>
      <c r="C890" t="str">
        <f>IF('3.Stok Awal'!$C890=0,"",'3.Stok Awal'!$C890)</f>
        <v/>
      </c>
      <c r="D890" t="str">
        <f>IF('3.Stok Awal'!$D890=0,"",'3.Stok Awal'!$D890)</f>
        <v/>
      </c>
      <c r="E890" t="str">
        <f>IF('3.Stok Awal'!$E890=0,"",'3.Stok Awal'!$E890)</f>
        <v/>
      </c>
      <c r="F890" s="4" t="str">
        <f>IF('3.Stok Awal'!$F890=0,"",'3.Stok Awal'!$F890)</f>
        <v/>
      </c>
      <c r="G890" s="4" t="str">
        <f t="shared" si="13"/>
        <v/>
      </c>
      <c r="H890">
        <f>IF('3.Stok Awal'!$I890=0,0,'3.Stok Awal'!$I890)</f>
        <v>0</v>
      </c>
      <c r="I890" t="str">
        <f>IF('3.Stok Awal'!$J890=0,"",'3.Stok Awal'!$J890)</f>
        <v/>
      </c>
      <c r="J890">
        <f>IF('3.Stok Awal'!$K890=0,0,'3.Stok Awal'!$K890)</f>
        <v>0</v>
      </c>
      <c r="K890" t="str">
        <f>IF('3.Stok Awal'!$L890=0,"",'3.Stok Awal'!$L890)</f>
        <v/>
      </c>
      <c r="L890">
        <f>IF('3.Stok Awal'!$N890=0,0,'3.Stok Awal'!$N890)</f>
        <v>0</v>
      </c>
      <c r="M890" t="str">
        <f>IF('3.Stok Awal'!$O890=0,"",'3.Stok Awal'!$O890)</f>
        <v/>
      </c>
      <c r="N890">
        <f>SUMIF('4.Sell to Trade'!$O$5:$O$5003,'5.Stok Akhir'!$G890,'4.Sell to Trade'!$Q$5:$Q$5003)</f>
        <v>0</v>
      </c>
      <c r="O890" t="str">
        <f>IF('3.Stok Awal'!$L890=0,"",'3.Stok Awal'!$L890)</f>
        <v/>
      </c>
      <c r="P890">
        <f>IF(ISNA(VLOOKUP($A890,STOK_AWAL,13,0)),0,IF(VLOOKUP($A890,STOK_AWAL,13,0)&gt;0,ROUNDDOWN(L890/VLOOKUP($A890,STOK_AWAL,13,0),0),0))</f>
        <v>0</v>
      </c>
      <c r="Q890" t="str">
        <f>I890</f>
        <v/>
      </c>
      <c r="R890">
        <f>IFERROR(MOD(L890,VLOOKUP($A890,STOK_AWAL,13,0)),0)</f>
        <v>0</v>
      </c>
      <c r="S890" t="str">
        <f>K890</f>
        <v/>
      </c>
      <c r="T890">
        <f>R890+(P890*(IFERROR(VLOOKUP($A890,STOK_AWAL,13,0),0)))</f>
        <v>0</v>
      </c>
      <c r="U890" t="str">
        <f>M890</f>
        <v/>
      </c>
    </row>
    <row r="891" spans="1:21" x14ac:dyDescent="0.25">
      <c r="A891" t="str">
        <f>IF('3.Stok Awal'!$A891=0,"",'3.Stok Awal'!$A891)</f>
        <v/>
      </c>
      <c r="B891" t="str">
        <f>IF('3.Stok Awal'!$B891=0,"",'3.Stok Awal'!$B891)</f>
        <v/>
      </c>
      <c r="C891" t="str">
        <f>IF('3.Stok Awal'!$C891=0,"",'3.Stok Awal'!$C891)</f>
        <v/>
      </c>
      <c r="D891" t="str">
        <f>IF('3.Stok Awal'!$D891=0,"",'3.Stok Awal'!$D891)</f>
        <v/>
      </c>
      <c r="E891" t="str">
        <f>IF('3.Stok Awal'!$E891=0,"",'3.Stok Awal'!$E891)</f>
        <v/>
      </c>
      <c r="F891" s="4" t="str">
        <f>IF('3.Stok Awal'!$F891=0,"",'3.Stok Awal'!$F891)</f>
        <v/>
      </c>
      <c r="G891" s="4" t="str">
        <f t="shared" si="13"/>
        <v/>
      </c>
      <c r="H891">
        <f>IF('3.Stok Awal'!$I891=0,0,'3.Stok Awal'!$I891)</f>
        <v>0</v>
      </c>
      <c r="I891" t="str">
        <f>IF('3.Stok Awal'!$J891=0,"",'3.Stok Awal'!$J891)</f>
        <v/>
      </c>
      <c r="J891">
        <f>IF('3.Stok Awal'!$K891=0,0,'3.Stok Awal'!$K891)</f>
        <v>0</v>
      </c>
      <c r="K891" t="str">
        <f>IF('3.Stok Awal'!$L891=0,"",'3.Stok Awal'!$L891)</f>
        <v/>
      </c>
      <c r="L891">
        <f>IF('3.Stok Awal'!$N891=0,0,'3.Stok Awal'!$N891)</f>
        <v>0</v>
      </c>
      <c r="M891" t="str">
        <f>IF('3.Stok Awal'!$O891=0,"",'3.Stok Awal'!$O891)</f>
        <v/>
      </c>
      <c r="N891">
        <f>SUMIF('4.Sell to Trade'!$O$5:$O$5003,'5.Stok Akhir'!$G891,'4.Sell to Trade'!$Q$5:$Q$5003)</f>
        <v>0</v>
      </c>
      <c r="O891" t="str">
        <f>IF('3.Stok Awal'!$L891=0,"",'3.Stok Awal'!$L891)</f>
        <v/>
      </c>
      <c r="P891">
        <f>IF(ISNA(VLOOKUP($A891,STOK_AWAL,13,0)),0,IF(VLOOKUP($A891,STOK_AWAL,13,0)&gt;0,ROUNDDOWN(L891/VLOOKUP($A891,STOK_AWAL,13,0),0),0))</f>
        <v>0</v>
      </c>
      <c r="Q891" t="str">
        <f>I891</f>
        <v/>
      </c>
      <c r="R891">
        <f>IFERROR(MOD(L891,VLOOKUP($A891,STOK_AWAL,13,0)),0)</f>
        <v>0</v>
      </c>
      <c r="S891" t="str">
        <f>K891</f>
        <v/>
      </c>
      <c r="T891">
        <f>R891+(P891*(IFERROR(VLOOKUP($A891,STOK_AWAL,13,0),0)))</f>
        <v>0</v>
      </c>
      <c r="U891" t="str">
        <f>M891</f>
        <v/>
      </c>
    </row>
    <row r="892" spans="1:21" x14ac:dyDescent="0.25">
      <c r="A892" t="str">
        <f>IF('3.Stok Awal'!$A892=0,"",'3.Stok Awal'!$A892)</f>
        <v/>
      </c>
      <c r="B892" t="str">
        <f>IF('3.Stok Awal'!$B892=0,"",'3.Stok Awal'!$B892)</f>
        <v/>
      </c>
      <c r="C892" t="str">
        <f>IF('3.Stok Awal'!$C892=0,"",'3.Stok Awal'!$C892)</f>
        <v/>
      </c>
      <c r="D892" t="str">
        <f>IF('3.Stok Awal'!$D892=0,"",'3.Stok Awal'!$D892)</f>
        <v/>
      </c>
      <c r="E892" t="str">
        <f>IF('3.Stok Awal'!$E892=0,"",'3.Stok Awal'!$E892)</f>
        <v/>
      </c>
      <c r="F892" s="4" t="str">
        <f>IF('3.Stok Awal'!$F892=0,"",'3.Stok Awal'!$F892)</f>
        <v/>
      </c>
      <c r="G892" s="4" t="str">
        <f t="shared" si="13"/>
        <v/>
      </c>
      <c r="H892">
        <f>IF('3.Stok Awal'!$I892=0,0,'3.Stok Awal'!$I892)</f>
        <v>0</v>
      </c>
      <c r="I892" t="str">
        <f>IF('3.Stok Awal'!$J892=0,"",'3.Stok Awal'!$J892)</f>
        <v/>
      </c>
      <c r="J892">
        <f>IF('3.Stok Awal'!$K892=0,0,'3.Stok Awal'!$K892)</f>
        <v>0</v>
      </c>
      <c r="K892" t="str">
        <f>IF('3.Stok Awal'!$L892=0,"",'3.Stok Awal'!$L892)</f>
        <v/>
      </c>
      <c r="L892">
        <f>IF('3.Stok Awal'!$N892=0,0,'3.Stok Awal'!$N892)</f>
        <v>0</v>
      </c>
      <c r="M892" t="str">
        <f>IF('3.Stok Awal'!$O892=0,"",'3.Stok Awal'!$O892)</f>
        <v/>
      </c>
      <c r="N892">
        <f>SUMIF('4.Sell to Trade'!$O$5:$O$5003,'5.Stok Akhir'!$G892,'4.Sell to Trade'!$Q$5:$Q$5003)</f>
        <v>0</v>
      </c>
      <c r="O892" t="str">
        <f>IF('3.Stok Awal'!$L892=0,"",'3.Stok Awal'!$L892)</f>
        <v/>
      </c>
      <c r="P892">
        <f>IF(ISNA(VLOOKUP($A892,STOK_AWAL,13,0)),0,IF(VLOOKUP($A892,STOK_AWAL,13,0)&gt;0,ROUNDDOWN(L892/VLOOKUP($A892,STOK_AWAL,13,0),0),0))</f>
        <v>0</v>
      </c>
      <c r="Q892" t="str">
        <f>I892</f>
        <v/>
      </c>
      <c r="R892">
        <f>IFERROR(MOD(L892,VLOOKUP($A892,STOK_AWAL,13,0)),0)</f>
        <v>0</v>
      </c>
      <c r="S892" t="str">
        <f>K892</f>
        <v/>
      </c>
      <c r="T892">
        <f>R892+(P892*(IFERROR(VLOOKUP($A892,STOK_AWAL,13,0),0)))</f>
        <v>0</v>
      </c>
      <c r="U892" t="str">
        <f>M892</f>
        <v/>
      </c>
    </row>
    <row r="893" spans="1:21" x14ac:dyDescent="0.25">
      <c r="A893" t="str">
        <f>IF('3.Stok Awal'!$A893=0,"",'3.Stok Awal'!$A893)</f>
        <v/>
      </c>
      <c r="B893" t="str">
        <f>IF('3.Stok Awal'!$B893=0,"",'3.Stok Awal'!$B893)</f>
        <v/>
      </c>
      <c r="C893" t="str">
        <f>IF('3.Stok Awal'!$C893=0,"",'3.Stok Awal'!$C893)</f>
        <v/>
      </c>
      <c r="D893" t="str">
        <f>IF('3.Stok Awal'!$D893=0,"",'3.Stok Awal'!$D893)</f>
        <v/>
      </c>
      <c r="E893" t="str">
        <f>IF('3.Stok Awal'!$E893=0,"",'3.Stok Awal'!$E893)</f>
        <v/>
      </c>
      <c r="F893" s="4" t="str">
        <f>IF('3.Stok Awal'!$F893=0,"",'3.Stok Awal'!$F893)</f>
        <v/>
      </c>
      <c r="G893" s="4" t="str">
        <f t="shared" si="13"/>
        <v/>
      </c>
      <c r="H893">
        <f>IF('3.Stok Awal'!$I893=0,0,'3.Stok Awal'!$I893)</f>
        <v>0</v>
      </c>
      <c r="I893" t="str">
        <f>IF('3.Stok Awal'!$J893=0,"",'3.Stok Awal'!$J893)</f>
        <v/>
      </c>
      <c r="J893">
        <f>IF('3.Stok Awal'!$K893=0,0,'3.Stok Awal'!$K893)</f>
        <v>0</v>
      </c>
      <c r="K893" t="str">
        <f>IF('3.Stok Awal'!$L893=0,"",'3.Stok Awal'!$L893)</f>
        <v/>
      </c>
      <c r="L893">
        <f>IF('3.Stok Awal'!$N893=0,0,'3.Stok Awal'!$N893)</f>
        <v>0</v>
      </c>
      <c r="M893" t="str">
        <f>IF('3.Stok Awal'!$O893=0,"",'3.Stok Awal'!$O893)</f>
        <v/>
      </c>
      <c r="N893">
        <f>SUMIF('4.Sell to Trade'!$O$5:$O$5003,'5.Stok Akhir'!$G893,'4.Sell to Trade'!$Q$5:$Q$5003)</f>
        <v>0</v>
      </c>
      <c r="O893" t="str">
        <f>IF('3.Stok Awal'!$L893=0,"",'3.Stok Awal'!$L893)</f>
        <v/>
      </c>
      <c r="P893">
        <f>IF(ISNA(VLOOKUP($A893,STOK_AWAL,13,0)),0,IF(VLOOKUP($A893,STOK_AWAL,13,0)&gt;0,ROUNDDOWN(L893/VLOOKUP($A893,STOK_AWAL,13,0),0),0))</f>
        <v>0</v>
      </c>
      <c r="Q893" t="str">
        <f>I893</f>
        <v/>
      </c>
      <c r="R893">
        <f>IFERROR(MOD(L893,VLOOKUP($A893,STOK_AWAL,13,0)),0)</f>
        <v>0</v>
      </c>
      <c r="S893" t="str">
        <f>K893</f>
        <v/>
      </c>
      <c r="T893">
        <f>R893+(P893*(IFERROR(VLOOKUP($A893,STOK_AWAL,13,0),0)))</f>
        <v>0</v>
      </c>
      <c r="U893" t="str">
        <f>M893</f>
        <v/>
      </c>
    </row>
    <row r="894" spans="1:21" x14ac:dyDescent="0.25">
      <c r="A894" t="str">
        <f>IF('3.Stok Awal'!$A894=0,"",'3.Stok Awal'!$A894)</f>
        <v/>
      </c>
      <c r="B894" t="str">
        <f>IF('3.Stok Awal'!$B894=0,"",'3.Stok Awal'!$B894)</f>
        <v/>
      </c>
      <c r="C894" t="str">
        <f>IF('3.Stok Awal'!$C894=0,"",'3.Stok Awal'!$C894)</f>
        <v/>
      </c>
      <c r="D894" t="str">
        <f>IF('3.Stok Awal'!$D894=0,"",'3.Stok Awal'!$D894)</f>
        <v/>
      </c>
      <c r="E894" t="str">
        <f>IF('3.Stok Awal'!$E894=0,"",'3.Stok Awal'!$E894)</f>
        <v/>
      </c>
      <c r="F894" s="4" t="str">
        <f>IF('3.Stok Awal'!$F894=0,"",'3.Stok Awal'!$F894)</f>
        <v/>
      </c>
      <c r="G894" s="4" t="str">
        <f t="shared" si="13"/>
        <v/>
      </c>
      <c r="H894">
        <f>IF('3.Stok Awal'!$I894=0,0,'3.Stok Awal'!$I894)</f>
        <v>0</v>
      </c>
      <c r="I894" t="str">
        <f>IF('3.Stok Awal'!$J894=0,"",'3.Stok Awal'!$J894)</f>
        <v/>
      </c>
      <c r="J894">
        <f>IF('3.Stok Awal'!$K894=0,0,'3.Stok Awal'!$K894)</f>
        <v>0</v>
      </c>
      <c r="K894" t="str">
        <f>IF('3.Stok Awal'!$L894=0,"",'3.Stok Awal'!$L894)</f>
        <v/>
      </c>
      <c r="L894">
        <f>IF('3.Stok Awal'!$N894=0,0,'3.Stok Awal'!$N894)</f>
        <v>0</v>
      </c>
      <c r="M894" t="str">
        <f>IF('3.Stok Awal'!$O894=0,"",'3.Stok Awal'!$O894)</f>
        <v/>
      </c>
      <c r="N894">
        <f>SUMIF('4.Sell to Trade'!$O$5:$O$5003,'5.Stok Akhir'!$G894,'4.Sell to Trade'!$Q$5:$Q$5003)</f>
        <v>0</v>
      </c>
      <c r="O894" t="str">
        <f>IF('3.Stok Awal'!$L894=0,"",'3.Stok Awal'!$L894)</f>
        <v/>
      </c>
      <c r="P894">
        <f>IF(ISNA(VLOOKUP($A894,STOK_AWAL,13,0)),0,IF(VLOOKUP($A894,STOK_AWAL,13,0)&gt;0,ROUNDDOWN(L894/VLOOKUP($A894,STOK_AWAL,13,0),0),0))</f>
        <v>0</v>
      </c>
      <c r="Q894" t="str">
        <f>I894</f>
        <v/>
      </c>
      <c r="R894">
        <f>IFERROR(MOD(L894,VLOOKUP($A894,STOK_AWAL,13,0)),0)</f>
        <v>0</v>
      </c>
      <c r="S894" t="str">
        <f>K894</f>
        <v/>
      </c>
      <c r="T894">
        <f>R894+(P894*(IFERROR(VLOOKUP($A894,STOK_AWAL,13,0),0)))</f>
        <v>0</v>
      </c>
      <c r="U894" t="str">
        <f>M894</f>
        <v/>
      </c>
    </row>
    <row r="895" spans="1:21" x14ac:dyDescent="0.25">
      <c r="A895" t="str">
        <f>IF('3.Stok Awal'!$A895=0,"",'3.Stok Awal'!$A895)</f>
        <v/>
      </c>
      <c r="B895" t="str">
        <f>IF('3.Stok Awal'!$B895=0,"",'3.Stok Awal'!$B895)</f>
        <v/>
      </c>
      <c r="C895" t="str">
        <f>IF('3.Stok Awal'!$C895=0,"",'3.Stok Awal'!$C895)</f>
        <v/>
      </c>
      <c r="D895" t="str">
        <f>IF('3.Stok Awal'!$D895=0,"",'3.Stok Awal'!$D895)</f>
        <v/>
      </c>
      <c r="E895" t="str">
        <f>IF('3.Stok Awal'!$E895=0,"",'3.Stok Awal'!$E895)</f>
        <v/>
      </c>
      <c r="F895" s="4" t="str">
        <f>IF('3.Stok Awal'!$F895=0,"",'3.Stok Awal'!$F895)</f>
        <v/>
      </c>
      <c r="G895" s="4" t="str">
        <f t="shared" si="13"/>
        <v/>
      </c>
      <c r="H895">
        <f>IF('3.Stok Awal'!$I895=0,0,'3.Stok Awal'!$I895)</f>
        <v>0</v>
      </c>
      <c r="I895" t="str">
        <f>IF('3.Stok Awal'!$J895=0,"",'3.Stok Awal'!$J895)</f>
        <v/>
      </c>
      <c r="J895">
        <f>IF('3.Stok Awal'!$K895=0,0,'3.Stok Awal'!$K895)</f>
        <v>0</v>
      </c>
      <c r="K895" t="str">
        <f>IF('3.Stok Awal'!$L895=0,"",'3.Stok Awal'!$L895)</f>
        <v/>
      </c>
      <c r="L895">
        <f>IF('3.Stok Awal'!$N895=0,0,'3.Stok Awal'!$N895)</f>
        <v>0</v>
      </c>
      <c r="M895" t="str">
        <f>IF('3.Stok Awal'!$O895=0,"",'3.Stok Awal'!$O895)</f>
        <v/>
      </c>
      <c r="N895">
        <f>SUMIF('4.Sell to Trade'!$O$5:$O$5003,'5.Stok Akhir'!$G895,'4.Sell to Trade'!$Q$5:$Q$5003)</f>
        <v>0</v>
      </c>
      <c r="O895" t="str">
        <f>IF('3.Stok Awal'!$L895=0,"",'3.Stok Awal'!$L895)</f>
        <v/>
      </c>
      <c r="P895">
        <f>IF(ISNA(VLOOKUP($A895,STOK_AWAL,13,0)),0,IF(VLOOKUP($A895,STOK_AWAL,13,0)&gt;0,ROUNDDOWN(L895/VLOOKUP($A895,STOK_AWAL,13,0),0),0))</f>
        <v>0</v>
      </c>
      <c r="Q895" t="str">
        <f>I895</f>
        <v/>
      </c>
      <c r="R895">
        <f>IFERROR(MOD(L895,VLOOKUP($A895,STOK_AWAL,13,0)),0)</f>
        <v>0</v>
      </c>
      <c r="S895" t="str">
        <f>K895</f>
        <v/>
      </c>
      <c r="T895">
        <f>R895+(P895*(IFERROR(VLOOKUP($A895,STOK_AWAL,13,0),0)))</f>
        <v>0</v>
      </c>
      <c r="U895" t="str">
        <f>M895</f>
        <v/>
      </c>
    </row>
    <row r="896" spans="1:21" x14ac:dyDescent="0.25">
      <c r="A896" t="str">
        <f>IF('3.Stok Awal'!$A896=0,"",'3.Stok Awal'!$A896)</f>
        <v/>
      </c>
      <c r="B896" t="str">
        <f>IF('3.Stok Awal'!$B896=0,"",'3.Stok Awal'!$B896)</f>
        <v/>
      </c>
      <c r="C896" t="str">
        <f>IF('3.Stok Awal'!$C896=0,"",'3.Stok Awal'!$C896)</f>
        <v/>
      </c>
      <c r="D896" t="str">
        <f>IF('3.Stok Awal'!$D896=0,"",'3.Stok Awal'!$D896)</f>
        <v/>
      </c>
      <c r="E896" t="str">
        <f>IF('3.Stok Awal'!$E896=0,"",'3.Stok Awal'!$E896)</f>
        <v/>
      </c>
      <c r="F896" s="4" t="str">
        <f>IF('3.Stok Awal'!$F896=0,"",'3.Stok Awal'!$F896)</f>
        <v/>
      </c>
      <c r="G896" s="4" t="str">
        <f t="shared" si="13"/>
        <v/>
      </c>
      <c r="H896">
        <f>IF('3.Stok Awal'!$I896=0,0,'3.Stok Awal'!$I896)</f>
        <v>0</v>
      </c>
      <c r="I896" t="str">
        <f>IF('3.Stok Awal'!$J896=0,"",'3.Stok Awal'!$J896)</f>
        <v/>
      </c>
      <c r="J896">
        <f>IF('3.Stok Awal'!$K896=0,0,'3.Stok Awal'!$K896)</f>
        <v>0</v>
      </c>
      <c r="K896" t="str">
        <f>IF('3.Stok Awal'!$L896=0,"",'3.Stok Awal'!$L896)</f>
        <v/>
      </c>
      <c r="L896">
        <f>IF('3.Stok Awal'!$N896=0,0,'3.Stok Awal'!$N896)</f>
        <v>0</v>
      </c>
      <c r="M896" t="str">
        <f>IF('3.Stok Awal'!$O896=0,"",'3.Stok Awal'!$O896)</f>
        <v/>
      </c>
      <c r="N896">
        <f>SUMIF('4.Sell to Trade'!$O$5:$O$5003,'5.Stok Akhir'!$G896,'4.Sell to Trade'!$Q$5:$Q$5003)</f>
        <v>0</v>
      </c>
      <c r="O896" t="str">
        <f>IF('3.Stok Awal'!$L896=0,"",'3.Stok Awal'!$L896)</f>
        <v/>
      </c>
      <c r="P896">
        <f>IF(ISNA(VLOOKUP($A896,STOK_AWAL,13,0)),0,IF(VLOOKUP($A896,STOK_AWAL,13,0)&gt;0,ROUNDDOWN(L896/VLOOKUP($A896,STOK_AWAL,13,0),0),0))</f>
        <v>0</v>
      </c>
      <c r="Q896" t="str">
        <f>I896</f>
        <v/>
      </c>
      <c r="R896">
        <f>IFERROR(MOD(L896,VLOOKUP($A896,STOK_AWAL,13,0)),0)</f>
        <v>0</v>
      </c>
      <c r="S896" t="str">
        <f>K896</f>
        <v/>
      </c>
      <c r="T896">
        <f>R896+(P896*(IFERROR(VLOOKUP($A896,STOK_AWAL,13,0),0)))</f>
        <v>0</v>
      </c>
      <c r="U896" t="str">
        <f>M896</f>
        <v/>
      </c>
    </row>
    <row r="897" spans="1:21" x14ac:dyDescent="0.25">
      <c r="A897" t="str">
        <f>IF('3.Stok Awal'!$A897=0,"",'3.Stok Awal'!$A897)</f>
        <v/>
      </c>
      <c r="B897" t="str">
        <f>IF('3.Stok Awal'!$B897=0,"",'3.Stok Awal'!$B897)</f>
        <v/>
      </c>
      <c r="C897" t="str">
        <f>IF('3.Stok Awal'!$C897=0,"",'3.Stok Awal'!$C897)</f>
        <v/>
      </c>
      <c r="D897" t="str">
        <f>IF('3.Stok Awal'!$D897=0,"",'3.Stok Awal'!$D897)</f>
        <v/>
      </c>
      <c r="E897" t="str">
        <f>IF('3.Stok Awal'!$E897=0,"",'3.Stok Awal'!$E897)</f>
        <v/>
      </c>
      <c r="F897" s="4" t="str">
        <f>IF('3.Stok Awal'!$F897=0,"",'3.Stok Awal'!$F897)</f>
        <v/>
      </c>
      <c r="G897" s="4" t="str">
        <f t="shared" si="13"/>
        <v/>
      </c>
      <c r="H897">
        <f>IF('3.Stok Awal'!$I897=0,0,'3.Stok Awal'!$I897)</f>
        <v>0</v>
      </c>
      <c r="I897" t="str">
        <f>IF('3.Stok Awal'!$J897=0,"",'3.Stok Awal'!$J897)</f>
        <v/>
      </c>
      <c r="J897">
        <f>IF('3.Stok Awal'!$K897=0,0,'3.Stok Awal'!$K897)</f>
        <v>0</v>
      </c>
      <c r="K897" t="str">
        <f>IF('3.Stok Awal'!$L897=0,"",'3.Stok Awal'!$L897)</f>
        <v/>
      </c>
      <c r="L897">
        <f>IF('3.Stok Awal'!$N897=0,0,'3.Stok Awal'!$N897)</f>
        <v>0</v>
      </c>
      <c r="M897" t="str">
        <f>IF('3.Stok Awal'!$O897=0,"",'3.Stok Awal'!$O897)</f>
        <v/>
      </c>
      <c r="N897">
        <f>SUMIF('4.Sell to Trade'!$O$5:$O$5003,'5.Stok Akhir'!$G897,'4.Sell to Trade'!$Q$5:$Q$5003)</f>
        <v>0</v>
      </c>
      <c r="O897" t="str">
        <f>IF('3.Stok Awal'!$L897=0,"",'3.Stok Awal'!$L897)</f>
        <v/>
      </c>
      <c r="P897">
        <f>IF(ISNA(VLOOKUP($A897,STOK_AWAL,13,0)),0,IF(VLOOKUP($A897,STOK_AWAL,13,0)&gt;0,ROUNDDOWN(L897/VLOOKUP($A897,STOK_AWAL,13,0),0),0))</f>
        <v>0</v>
      </c>
      <c r="Q897" t="str">
        <f>I897</f>
        <v/>
      </c>
      <c r="R897">
        <f>IFERROR(MOD(L897,VLOOKUP($A897,STOK_AWAL,13,0)),0)</f>
        <v>0</v>
      </c>
      <c r="S897" t="str">
        <f>K897</f>
        <v/>
      </c>
      <c r="T897">
        <f>R897+(P897*(IFERROR(VLOOKUP($A897,STOK_AWAL,13,0),0)))</f>
        <v>0</v>
      </c>
      <c r="U897" t="str">
        <f>M897</f>
        <v/>
      </c>
    </row>
    <row r="898" spans="1:21" x14ac:dyDescent="0.25">
      <c r="A898" t="str">
        <f>IF('3.Stok Awal'!$A898=0,"",'3.Stok Awal'!$A898)</f>
        <v/>
      </c>
      <c r="B898" t="str">
        <f>IF('3.Stok Awal'!$B898=0,"",'3.Stok Awal'!$B898)</f>
        <v/>
      </c>
      <c r="C898" t="str">
        <f>IF('3.Stok Awal'!$C898=0,"",'3.Stok Awal'!$C898)</f>
        <v/>
      </c>
      <c r="D898" t="str">
        <f>IF('3.Stok Awal'!$D898=0,"",'3.Stok Awal'!$D898)</f>
        <v/>
      </c>
      <c r="E898" t="str">
        <f>IF('3.Stok Awal'!$E898=0,"",'3.Stok Awal'!$E898)</f>
        <v/>
      </c>
      <c r="F898" s="4" t="str">
        <f>IF('3.Stok Awal'!$F898=0,"",'3.Stok Awal'!$F898)</f>
        <v/>
      </c>
      <c r="G898" s="4" t="str">
        <f t="shared" si="13"/>
        <v/>
      </c>
      <c r="H898">
        <f>IF('3.Stok Awal'!$I898=0,0,'3.Stok Awal'!$I898)</f>
        <v>0</v>
      </c>
      <c r="I898" t="str">
        <f>IF('3.Stok Awal'!$J898=0,"",'3.Stok Awal'!$J898)</f>
        <v/>
      </c>
      <c r="J898">
        <f>IF('3.Stok Awal'!$K898=0,0,'3.Stok Awal'!$K898)</f>
        <v>0</v>
      </c>
      <c r="K898" t="str">
        <f>IF('3.Stok Awal'!$L898=0,"",'3.Stok Awal'!$L898)</f>
        <v/>
      </c>
      <c r="L898">
        <f>IF('3.Stok Awal'!$N898=0,0,'3.Stok Awal'!$N898)</f>
        <v>0</v>
      </c>
      <c r="M898" t="str">
        <f>IF('3.Stok Awal'!$O898=0,"",'3.Stok Awal'!$O898)</f>
        <v/>
      </c>
      <c r="N898">
        <f>SUMIF('4.Sell to Trade'!$O$5:$O$5003,'5.Stok Akhir'!$G898,'4.Sell to Trade'!$Q$5:$Q$5003)</f>
        <v>0</v>
      </c>
      <c r="O898" t="str">
        <f>IF('3.Stok Awal'!$L898=0,"",'3.Stok Awal'!$L898)</f>
        <v/>
      </c>
      <c r="P898">
        <f>IF(ISNA(VLOOKUP($A898,STOK_AWAL,13,0)),0,IF(VLOOKUP($A898,STOK_AWAL,13,0)&gt;0,ROUNDDOWN(L898/VLOOKUP($A898,STOK_AWAL,13,0),0),0))</f>
        <v>0</v>
      </c>
      <c r="Q898" t="str">
        <f>I898</f>
        <v/>
      </c>
      <c r="R898">
        <f>IFERROR(MOD(L898,VLOOKUP($A898,STOK_AWAL,13,0)),0)</f>
        <v>0</v>
      </c>
      <c r="S898" t="str">
        <f>K898</f>
        <v/>
      </c>
      <c r="T898">
        <f>R898+(P898*(IFERROR(VLOOKUP($A898,STOK_AWAL,13,0),0)))</f>
        <v>0</v>
      </c>
      <c r="U898" t="str">
        <f>M898</f>
        <v/>
      </c>
    </row>
    <row r="899" spans="1:21" x14ac:dyDescent="0.25">
      <c r="A899" t="str">
        <f>IF('3.Stok Awal'!$A899=0,"",'3.Stok Awal'!$A899)</f>
        <v/>
      </c>
      <c r="B899" t="str">
        <f>IF('3.Stok Awal'!$B899=0,"",'3.Stok Awal'!$B899)</f>
        <v/>
      </c>
      <c r="C899" t="str">
        <f>IF('3.Stok Awal'!$C899=0,"",'3.Stok Awal'!$C899)</f>
        <v/>
      </c>
      <c r="D899" t="str">
        <f>IF('3.Stok Awal'!$D899=0,"",'3.Stok Awal'!$D899)</f>
        <v/>
      </c>
      <c r="E899" t="str">
        <f>IF('3.Stok Awal'!$E899=0,"",'3.Stok Awal'!$E899)</f>
        <v/>
      </c>
      <c r="F899" s="4" t="str">
        <f>IF('3.Stok Awal'!$F899=0,"",'3.Stok Awal'!$F899)</f>
        <v/>
      </c>
      <c r="G899" s="4" t="str">
        <f t="shared" si="13"/>
        <v/>
      </c>
      <c r="H899">
        <f>IF('3.Stok Awal'!$I899=0,0,'3.Stok Awal'!$I899)</f>
        <v>0</v>
      </c>
      <c r="I899" t="str">
        <f>IF('3.Stok Awal'!$J899=0,"",'3.Stok Awal'!$J899)</f>
        <v/>
      </c>
      <c r="J899">
        <f>IF('3.Stok Awal'!$K899=0,0,'3.Stok Awal'!$K899)</f>
        <v>0</v>
      </c>
      <c r="K899" t="str">
        <f>IF('3.Stok Awal'!$L899=0,"",'3.Stok Awal'!$L899)</f>
        <v/>
      </c>
      <c r="L899">
        <f>IF('3.Stok Awal'!$N899=0,0,'3.Stok Awal'!$N899)</f>
        <v>0</v>
      </c>
      <c r="M899" t="str">
        <f>IF('3.Stok Awal'!$O899=0,"",'3.Stok Awal'!$O899)</f>
        <v/>
      </c>
      <c r="N899">
        <f>SUMIF('4.Sell to Trade'!$O$5:$O$5003,'5.Stok Akhir'!$G899,'4.Sell to Trade'!$Q$5:$Q$5003)</f>
        <v>0</v>
      </c>
      <c r="O899" t="str">
        <f>IF('3.Stok Awal'!$L899=0,"",'3.Stok Awal'!$L899)</f>
        <v/>
      </c>
      <c r="P899">
        <f>IF(ISNA(VLOOKUP($A899,STOK_AWAL,13,0)),0,IF(VLOOKUP($A899,STOK_AWAL,13,0)&gt;0,ROUNDDOWN(L899/VLOOKUP($A899,STOK_AWAL,13,0),0),0))</f>
        <v>0</v>
      </c>
      <c r="Q899" t="str">
        <f>I899</f>
        <v/>
      </c>
      <c r="R899">
        <f>IFERROR(MOD(L899,VLOOKUP($A899,STOK_AWAL,13,0)),0)</f>
        <v>0</v>
      </c>
      <c r="S899" t="str">
        <f>K899</f>
        <v/>
      </c>
      <c r="T899">
        <f>R899+(P899*(IFERROR(VLOOKUP($A899,STOK_AWAL,13,0),0)))</f>
        <v>0</v>
      </c>
      <c r="U899" t="str">
        <f>M899</f>
        <v/>
      </c>
    </row>
    <row r="900" spans="1:21" x14ac:dyDescent="0.25">
      <c r="A900" t="str">
        <f>IF('3.Stok Awal'!$A900=0,"",'3.Stok Awal'!$A900)</f>
        <v/>
      </c>
      <c r="B900" t="str">
        <f>IF('3.Stok Awal'!$B900=0,"",'3.Stok Awal'!$B900)</f>
        <v/>
      </c>
      <c r="C900" t="str">
        <f>IF('3.Stok Awal'!$C900=0,"",'3.Stok Awal'!$C900)</f>
        <v/>
      </c>
      <c r="D900" t="str">
        <f>IF('3.Stok Awal'!$D900=0,"",'3.Stok Awal'!$D900)</f>
        <v/>
      </c>
      <c r="E900" t="str">
        <f>IF('3.Stok Awal'!$E900=0,"",'3.Stok Awal'!$E900)</f>
        <v/>
      </c>
      <c r="F900" s="4" t="str">
        <f>IF('3.Stok Awal'!$F900=0,"",'3.Stok Awal'!$F900)</f>
        <v/>
      </c>
      <c r="G900" s="4" t="str">
        <f t="shared" si="13"/>
        <v/>
      </c>
      <c r="H900">
        <f>IF('3.Stok Awal'!$I900=0,0,'3.Stok Awal'!$I900)</f>
        <v>0</v>
      </c>
      <c r="I900" t="str">
        <f>IF('3.Stok Awal'!$J900=0,"",'3.Stok Awal'!$J900)</f>
        <v/>
      </c>
      <c r="J900">
        <f>IF('3.Stok Awal'!$K900=0,0,'3.Stok Awal'!$K900)</f>
        <v>0</v>
      </c>
      <c r="K900" t="str">
        <f>IF('3.Stok Awal'!$L900=0,"",'3.Stok Awal'!$L900)</f>
        <v/>
      </c>
      <c r="L900">
        <f>IF('3.Stok Awal'!$N900=0,0,'3.Stok Awal'!$N900)</f>
        <v>0</v>
      </c>
      <c r="M900" t="str">
        <f>IF('3.Stok Awal'!$O900=0,"",'3.Stok Awal'!$O900)</f>
        <v/>
      </c>
      <c r="N900">
        <f>SUMIF('4.Sell to Trade'!$O$5:$O$5003,'5.Stok Akhir'!$G900,'4.Sell to Trade'!$Q$5:$Q$5003)</f>
        <v>0</v>
      </c>
      <c r="O900" t="str">
        <f>IF('3.Stok Awal'!$L900=0,"",'3.Stok Awal'!$L900)</f>
        <v/>
      </c>
      <c r="P900">
        <f>IF(ISNA(VLOOKUP($A900,STOK_AWAL,13,0)),0,IF(VLOOKUP($A900,STOK_AWAL,13,0)&gt;0,ROUNDDOWN(L900/VLOOKUP($A900,STOK_AWAL,13,0),0),0))</f>
        <v>0</v>
      </c>
      <c r="Q900" t="str">
        <f>I900</f>
        <v/>
      </c>
      <c r="R900">
        <f>IFERROR(MOD(L900,VLOOKUP($A900,STOK_AWAL,13,0)),0)</f>
        <v>0</v>
      </c>
      <c r="S900" t="str">
        <f>K900</f>
        <v/>
      </c>
      <c r="T900">
        <f>R900+(P900*(IFERROR(VLOOKUP($A900,STOK_AWAL,13,0),0)))</f>
        <v>0</v>
      </c>
      <c r="U900" t="str">
        <f>M900</f>
        <v/>
      </c>
    </row>
    <row r="901" spans="1:21" x14ac:dyDescent="0.25">
      <c r="A901" t="str">
        <f>IF('3.Stok Awal'!$A901=0,"",'3.Stok Awal'!$A901)</f>
        <v/>
      </c>
      <c r="B901" t="str">
        <f>IF('3.Stok Awal'!$B901=0,"",'3.Stok Awal'!$B901)</f>
        <v/>
      </c>
      <c r="C901" t="str">
        <f>IF('3.Stok Awal'!$C901=0,"",'3.Stok Awal'!$C901)</f>
        <v/>
      </c>
      <c r="D901" t="str">
        <f>IF('3.Stok Awal'!$D901=0,"",'3.Stok Awal'!$D901)</f>
        <v/>
      </c>
      <c r="E901" t="str">
        <f>IF('3.Stok Awal'!$E901=0,"",'3.Stok Awal'!$E901)</f>
        <v/>
      </c>
      <c r="F901" s="4" t="str">
        <f>IF('3.Stok Awal'!$F901=0,"",'3.Stok Awal'!$F901)</f>
        <v/>
      </c>
      <c r="G901" s="4" t="str">
        <f t="shared" si="13"/>
        <v/>
      </c>
      <c r="H901">
        <f>IF('3.Stok Awal'!$I901=0,0,'3.Stok Awal'!$I901)</f>
        <v>0</v>
      </c>
      <c r="I901" t="str">
        <f>IF('3.Stok Awal'!$J901=0,"",'3.Stok Awal'!$J901)</f>
        <v/>
      </c>
      <c r="J901">
        <f>IF('3.Stok Awal'!$K901=0,0,'3.Stok Awal'!$K901)</f>
        <v>0</v>
      </c>
      <c r="K901" t="str">
        <f>IF('3.Stok Awal'!$L901=0,"",'3.Stok Awal'!$L901)</f>
        <v/>
      </c>
      <c r="L901">
        <f>IF('3.Stok Awal'!$N901=0,0,'3.Stok Awal'!$N901)</f>
        <v>0</v>
      </c>
      <c r="M901" t="str">
        <f>IF('3.Stok Awal'!$O901=0,"",'3.Stok Awal'!$O901)</f>
        <v/>
      </c>
      <c r="N901">
        <f>SUMIF('4.Sell to Trade'!$O$5:$O$5003,'5.Stok Akhir'!$G901,'4.Sell to Trade'!$Q$5:$Q$5003)</f>
        <v>0</v>
      </c>
      <c r="O901" t="str">
        <f>IF('3.Stok Awal'!$L901=0,"",'3.Stok Awal'!$L901)</f>
        <v/>
      </c>
      <c r="P901">
        <f>IF(ISNA(VLOOKUP($A901,STOK_AWAL,13,0)),0,IF(VLOOKUP($A901,STOK_AWAL,13,0)&gt;0,ROUNDDOWN(L901/VLOOKUP($A901,STOK_AWAL,13,0),0),0))</f>
        <v>0</v>
      </c>
      <c r="Q901" t="str">
        <f>I901</f>
        <v/>
      </c>
      <c r="R901">
        <f>IFERROR(MOD(L901,VLOOKUP($A901,STOK_AWAL,13,0)),0)</f>
        <v>0</v>
      </c>
      <c r="S901" t="str">
        <f>K901</f>
        <v/>
      </c>
      <c r="T901">
        <f>R901+(P901*(IFERROR(VLOOKUP($A901,STOK_AWAL,13,0),0)))</f>
        <v>0</v>
      </c>
      <c r="U901" t="str">
        <f>M901</f>
        <v/>
      </c>
    </row>
    <row r="902" spans="1:21" x14ac:dyDescent="0.25">
      <c r="A902" t="str">
        <f>IF('3.Stok Awal'!$A902=0,"",'3.Stok Awal'!$A902)</f>
        <v/>
      </c>
      <c r="B902" t="str">
        <f>IF('3.Stok Awal'!$B902=0,"",'3.Stok Awal'!$B902)</f>
        <v/>
      </c>
      <c r="C902" t="str">
        <f>IF('3.Stok Awal'!$C902=0,"",'3.Stok Awal'!$C902)</f>
        <v/>
      </c>
      <c r="D902" t="str">
        <f>IF('3.Stok Awal'!$D902=0,"",'3.Stok Awal'!$D902)</f>
        <v/>
      </c>
      <c r="E902" t="str">
        <f>IF('3.Stok Awal'!$E902=0,"",'3.Stok Awal'!$E902)</f>
        <v/>
      </c>
      <c r="F902" s="4" t="str">
        <f>IF('3.Stok Awal'!$F902=0,"",'3.Stok Awal'!$F902)</f>
        <v/>
      </c>
      <c r="G902" s="4" t="str">
        <f t="shared" ref="G902:G965" si="14">A902&amp;F902</f>
        <v/>
      </c>
      <c r="H902">
        <f>IF('3.Stok Awal'!$I902=0,0,'3.Stok Awal'!$I902)</f>
        <v>0</v>
      </c>
      <c r="I902" t="str">
        <f>IF('3.Stok Awal'!$J902=0,"",'3.Stok Awal'!$J902)</f>
        <v/>
      </c>
      <c r="J902">
        <f>IF('3.Stok Awal'!$K902=0,0,'3.Stok Awal'!$K902)</f>
        <v>0</v>
      </c>
      <c r="K902" t="str">
        <f>IF('3.Stok Awal'!$L902=0,"",'3.Stok Awal'!$L902)</f>
        <v/>
      </c>
      <c r="L902">
        <f>IF('3.Stok Awal'!$N902=0,0,'3.Stok Awal'!$N902)</f>
        <v>0</v>
      </c>
      <c r="M902" t="str">
        <f>IF('3.Stok Awal'!$O902=0,"",'3.Stok Awal'!$O902)</f>
        <v/>
      </c>
      <c r="N902">
        <f>SUMIF('4.Sell to Trade'!$O$5:$O$5003,'5.Stok Akhir'!$G902,'4.Sell to Trade'!$Q$5:$Q$5003)</f>
        <v>0</v>
      </c>
      <c r="O902" t="str">
        <f>IF('3.Stok Awal'!$L902=0,"",'3.Stok Awal'!$L902)</f>
        <v/>
      </c>
      <c r="P902">
        <f>IF(ISNA(VLOOKUP($A902,STOK_AWAL,13,0)),0,IF(VLOOKUP($A902,STOK_AWAL,13,0)&gt;0,ROUNDDOWN(L902/VLOOKUP($A902,STOK_AWAL,13,0),0),0))</f>
        <v>0</v>
      </c>
      <c r="Q902" t="str">
        <f>I902</f>
        <v/>
      </c>
      <c r="R902">
        <f>IFERROR(MOD(L902,VLOOKUP($A902,STOK_AWAL,13,0)),0)</f>
        <v>0</v>
      </c>
      <c r="S902" t="str">
        <f>K902</f>
        <v/>
      </c>
      <c r="T902">
        <f>R902+(P902*(IFERROR(VLOOKUP($A902,STOK_AWAL,13,0),0)))</f>
        <v>0</v>
      </c>
      <c r="U902" t="str">
        <f>M902</f>
        <v/>
      </c>
    </row>
    <row r="903" spans="1:21" x14ac:dyDescent="0.25">
      <c r="A903" t="str">
        <f>IF('3.Stok Awal'!$A903=0,"",'3.Stok Awal'!$A903)</f>
        <v/>
      </c>
      <c r="B903" t="str">
        <f>IF('3.Stok Awal'!$B903=0,"",'3.Stok Awal'!$B903)</f>
        <v/>
      </c>
      <c r="C903" t="str">
        <f>IF('3.Stok Awal'!$C903=0,"",'3.Stok Awal'!$C903)</f>
        <v/>
      </c>
      <c r="D903" t="str">
        <f>IF('3.Stok Awal'!$D903=0,"",'3.Stok Awal'!$D903)</f>
        <v/>
      </c>
      <c r="E903" t="str">
        <f>IF('3.Stok Awal'!$E903=0,"",'3.Stok Awal'!$E903)</f>
        <v/>
      </c>
      <c r="F903" s="4" t="str">
        <f>IF('3.Stok Awal'!$F903=0,"",'3.Stok Awal'!$F903)</f>
        <v/>
      </c>
      <c r="G903" s="4" t="str">
        <f t="shared" si="14"/>
        <v/>
      </c>
      <c r="H903">
        <f>IF('3.Stok Awal'!$I903=0,0,'3.Stok Awal'!$I903)</f>
        <v>0</v>
      </c>
      <c r="I903" t="str">
        <f>IF('3.Stok Awal'!$J903=0,"",'3.Stok Awal'!$J903)</f>
        <v/>
      </c>
      <c r="J903">
        <f>IF('3.Stok Awal'!$K903=0,0,'3.Stok Awal'!$K903)</f>
        <v>0</v>
      </c>
      <c r="K903" t="str">
        <f>IF('3.Stok Awal'!$L903=0,"",'3.Stok Awal'!$L903)</f>
        <v/>
      </c>
      <c r="L903">
        <f>IF('3.Stok Awal'!$N903=0,0,'3.Stok Awal'!$N903)</f>
        <v>0</v>
      </c>
      <c r="M903" t="str">
        <f>IF('3.Stok Awal'!$O903=0,"",'3.Stok Awal'!$O903)</f>
        <v/>
      </c>
      <c r="N903">
        <f>SUMIF('4.Sell to Trade'!$O$5:$O$5003,'5.Stok Akhir'!$G903,'4.Sell to Trade'!$Q$5:$Q$5003)</f>
        <v>0</v>
      </c>
      <c r="O903" t="str">
        <f>IF('3.Stok Awal'!$L903=0,"",'3.Stok Awal'!$L903)</f>
        <v/>
      </c>
      <c r="P903">
        <f>IF(ISNA(VLOOKUP($A903,STOK_AWAL,13,0)),0,IF(VLOOKUP($A903,STOK_AWAL,13,0)&gt;0,ROUNDDOWN(L903/VLOOKUP($A903,STOK_AWAL,13,0),0),0))</f>
        <v>0</v>
      </c>
      <c r="Q903" t="str">
        <f>I903</f>
        <v/>
      </c>
      <c r="R903">
        <f>IFERROR(MOD(L903,VLOOKUP($A903,STOK_AWAL,13,0)),0)</f>
        <v>0</v>
      </c>
      <c r="S903" t="str">
        <f>K903</f>
        <v/>
      </c>
      <c r="T903">
        <f>R903+(P903*(IFERROR(VLOOKUP($A903,STOK_AWAL,13,0),0)))</f>
        <v>0</v>
      </c>
      <c r="U903" t="str">
        <f>M903</f>
        <v/>
      </c>
    </row>
    <row r="904" spans="1:21" x14ac:dyDescent="0.25">
      <c r="A904" t="str">
        <f>IF('3.Stok Awal'!$A904=0,"",'3.Stok Awal'!$A904)</f>
        <v/>
      </c>
      <c r="B904" t="str">
        <f>IF('3.Stok Awal'!$B904=0,"",'3.Stok Awal'!$B904)</f>
        <v/>
      </c>
      <c r="C904" t="str">
        <f>IF('3.Stok Awal'!$C904=0,"",'3.Stok Awal'!$C904)</f>
        <v/>
      </c>
      <c r="D904" t="str">
        <f>IF('3.Stok Awal'!$D904=0,"",'3.Stok Awal'!$D904)</f>
        <v/>
      </c>
      <c r="E904" t="str">
        <f>IF('3.Stok Awal'!$E904=0,"",'3.Stok Awal'!$E904)</f>
        <v/>
      </c>
      <c r="F904" s="4" t="str">
        <f>IF('3.Stok Awal'!$F904=0,"",'3.Stok Awal'!$F904)</f>
        <v/>
      </c>
      <c r="G904" s="4" t="str">
        <f t="shared" si="14"/>
        <v/>
      </c>
      <c r="H904">
        <f>IF('3.Stok Awal'!$I904=0,0,'3.Stok Awal'!$I904)</f>
        <v>0</v>
      </c>
      <c r="I904" t="str">
        <f>IF('3.Stok Awal'!$J904=0,"",'3.Stok Awal'!$J904)</f>
        <v/>
      </c>
      <c r="J904">
        <f>IF('3.Stok Awal'!$K904=0,0,'3.Stok Awal'!$K904)</f>
        <v>0</v>
      </c>
      <c r="K904" t="str">
        <f>IF('3.Stok Awal'!$L904=0,"",'3.Stok Awal'!$L904)</f>
        <v/>
      </c>
      <c r="L904">
        <f>IF('3.Stok Awal'!$N904=0,0,'3.Stok Awal'!$N904)</f>
        <v>0</v>
      </c>
      <c r="M904" t="str">
        <f>IF('3.Stok Awal'!$O904=0,"",'3.Stok Awal'!$O904)</f>
        <v/>
      </c>
      <c r="N904">
        <f>SUMIF('4.Sell to Trade'!$O$5:$O$5003,'5.Stok Akhir'!$G904,'4.Sell to Trade'!$Q$5:$Q$5003)</f>
        <v>0</v>
      </c>
      <c r="O904" t="str">
        <f>IF('3.Stok Awal'!$L904=0,"",'3.Stok Awal'!$L904)</f>
        <v/>
      </c>
      <c r="P904">
        <f>IF(ISNA(VLOOKUP($A904,STOK_AWAL,13,0)),0,IF(VLOOKUP($A904,STOK_AWAL,13,0)&gt;0,ROUNDDOWN(L904/VLOOKUP($A904,STOK_AWAL,13,0),0),0))</f>
        <v>0</v>
      </c>
      <c r="Q904" t="str">
        <f>I904</f>
        <v/>
      </c>
      <c r="R904">
        <f>IFERROR(MOD(L904,VLOOKUP($A904,STOK_AWAL,13,0)),0)</f>
        <v>0</v>
      </c>
      <c r="S904" t="str">
        <f>K904</f>
        <v/>
      </c>
      <c r="T904">
        <f>R904+(P904*(IFERROR(VLOOKUP($A904,STOK_AWAL,13,0),0)))</f>
        <v>0</v>
      </c>
      <c r="U904" t="str">
        <f>M904</f>
        <v/>
      </c>
    </row>
    <row r="905" spans="1:21" x14ac:dyDescent="0.25">
      <c r="A905" t="str">
        <f>IF('3.Stok Awal'!$A905=0,"",'3.Stok Awal'!$A905)</f>
        <v/>
      </c>
      <c r="B905" t="str">
        <f>IF('3.Stok Awal'!$B905=0,"",'3.Stok Awal'!$B905)</f>
        <v/>
      </c>
      <c r="C905" t="str">
        <f>IF('3.Stok Awal'!$C905=0,"",'3.Stok Awal'!$C905)</f>
        <v/>
      </c>
      <c r="D905" t="str">
        <f>IF('3.Stok Awal'!$D905=0,"",'3.Stok Awal'!$D905)</f>
        <v/>
      </c>
      <c r="E905" t="str">
        <f>IF('3.Stok Awal'!$E905=0,"",'3.Stok Awal'!$E905)</f>
        <v/>
      </c>
      <c r="F905" s="4" t="str">
        <f>IF('3.Stok Awal'!$F905=0,"",'3.Stok Awal'!$F905)</f>
        <v/>
      </c>
      <c r="G905" s="4" t="str">
        <f t="shared" si="14"/>
        <v/>
      </c>
      <c r="H905">
        <f>IF('3.Stok Awal'!$I905=0,0,'3.Stok Awal'!$I905)</f>
        <v>0</v>
      </c>
      <c r="I905" t="str">
        <f>IF('3.Stok Awal'!$J905=0,"",'3.Stok Awal'!$J905)</f>
        <v/>
      </c>
      <c r="J905">
        <f>IF('3.Stok Awal'!$K905=0,0,'3.Stok Awal'!$K905)</f>
        <v>0</v>
      </c>
      <c r="K905" t="str">
        <f>IF('3.Stok Awal'!$L905=0,"",'3.Stok Awal'!$L905)</f>
        <v/>
      </c>
      <c r="L905">
        <f>IF('3.Stok Awal'!$N905=0,0,'3.Stok Awal'!$N905)</f>
        <v>0</v>
      </c>
      <c r="M905" t="str">
        <f>IF('3.Stok Awal'!$O905=0,"",'3.Stok Awal'!$O905)</f>
        <v/>
      </c>
      <c r="N905">
        <f>SUMIF('4.Sell to Trade'!$O$5:$O$5003,'5.Stok Akhir'!$G905,'4.Sell to Trade'!$Q$5:$Q$5003)</f>
        <v>0</v>
      </c>
      <c r="O905" t="str">
        <f>IF('3.Stok Awal'!$L905=0,"",'3.Stok Awal'!$L905)</f>
        <v/>
      </c>
      <c r="P905">
        <f>IF(ISNA(VLOOKUP($A905,STOK_AWAL,13,0)),0,IF(VLOOKUP($A905,STOK_AWAL,13,0)&gt;0,ROUNDDOWN(L905/VLOOKUP($A905,STOK_AWAL,13,0),0),0))</f>
        <v>0</v>
      </c>
      <c r="Q905" t="str">
        <f>I905</f>
        <v/>
      </c>
      <c r="R905">
        <f>IFERROR(MOD(L905,VLOOKUP($A905,STOK_AWAL,13,0)),0)</f>
        <v>0</v>
      </c>
      <c r="S905" t="str">
        <f>K905</f>
        <v/>
      </c>
      <c r="T905">
        <f>R905+(P905*(IFERROR(VLOOKUP($A905,STOK_AWAL,13,0),0)))</f>
        <v>0</v>
      </c>
      <c r="U905" t="str">
        <f>M905</f>
        <v/>
      </c>
    </row>
    <row r="906" spans="1:21" x14ac:dyDescent="0.25">
      <c r="A906" t="str">
        <f>IF('3.Stok Awal'!$A906=0,"",'3.Stok Awal'!$A906)</f>
        <v/>
      </c>
      <c r="B906" t="str">
        <f>IF('3.Stok Awal'!$B906=0,"",'3.Stok Awal'!$B906)</f>
        <v/>
      </c>
      <c r="C906" t="str">
        <f>IF('3.Stok Awal'!$C906=0,"",'3.Stok Awal'!$C906)</f>
        <v/>
      </c>
      <c r="D906" t="str">
        <f>IF('3.Stok Awal'!$D906=0,"",'3.Stok Awal'!$D906)</f>
        <v/>
      </c>
      <c r="E906" t="str">
        <f>IF('3.Stok Awal'!$E906=0,"",'3.Stok Awal'!$E906)</f>
        <v/>
      </c>
      <c r="F906" s="4" t="str">
        <f>IF('3.Stok Awal'!$F906=0,"",'3.Stok Awal'!$F906)</f>
        <v/>
      </c>
      <c r="G906" s="4" t="str">
        <f t="shared" si="14"/>
        <v/>
      </c>
      <c r="H906">
        <f>IF('3.Stok Awal'!$I906=0,0,'3.Stok Awal'!$I906)</f>
        <v>0</v>
      </c>
      <c r="I906" t="str">
        <f>IF('3.Stok Awal'!$J906=0,"",'3.Stok Awal'!$J906)</f>
        <v/>
      </c>
      <c r="J906">
        <f>IF('3.Stok Awal'!$K906=0,0,'3.Stok Awal'!$K906)</f>
        <v>0</v>
      </c>
      <c r="K906" t="str">
        <f>IF('3.Stok Awal'!$L906=0,"",'3.Stok Awal'!$L906)</f>
        <v/>
      </c>
      <c r="L906">
        <f>IF('3.Stok Awal'!$N906=0,0,'3.Stok Awal'!$N906)</f>
        <v>0</v>
      </c>
      <c r="M906" t="str">
        <f>IF('3.Stok Awal'!$O906=0,"",'3.Stok Awal'!$O906)</f>
        <v/>
      </c>
      <c r="N906">
        <f>SUMIF('4.Sell to Trade'!$O$5:$O$5003,'5.Stok Akhir'!$G906,'4.Sell to Trade'!$Q$5:$Q$5003)</f>
        <v>0</v>
      </c>
      <c r="O906" t="str">
        <f>IF('3.Stok Awal'!$L906=0,"",'3.Stok Awal'!$L906)</f>
        <v/>
      </c>
      <c r="P906">
        <f>IF(ISNA(VLOOKUP($A906,STOK_AWAL,13,0)),0,IF(VLOOKUP($A906,STOK_AWAL,13,0)&gt;0,ROUNDDOWN(L906/VLOOKUP($A906,STOK_AWAL,13,0),0),0))</f>
        <v>0</v>
      </c>
      <c r="Q906" t="str">
        <f>I906</f>
        <v/>
      </c>
      <c r="R906">
        <f>IFERROR(MOD(L906,VLOOKUP($A906,STOK_AWAL,13,0)),0)</f>
        <v>0</v>
      </c>
      <c r="S906" t="str">
        <f>K906</f>
        <v/>
      </c>
      <c r="T906">
        <f>R906+(P906*(IFERROR(VLOOKUP($A906,STOK_AWAL,13,0),0)))</f>
        <v>0</v>
      </c>
      <c r="U906" t="str">
        <f>M906</f>
        <v/>
      </c>
    </row>
    <row r="907" spans="1:21" x14ac:dyDescent="0.25">
      <c r="A907" t="str">
        <f>IF('3.Stok Awal'!$A907=0,"",'3.Stok Awal'!$A907)</f>
        <v/>
      </c>
      <c r="B907" t="str">
        <f>IF('3.Stok Awal'!$B907=0,"",'3.Stok Awal'!$B907)</f>
        <v/>
      </c>
      <c r="C907" t="str">
        <f>IF('3.Stok Awal'!$C907=0,"",'3.Stok Awal'!$C907)</f>
        <v/>
      </c>
      <c r="D907" t="str">
        <f>IF('3.Stok Awal'!$D907=0,"",'3.Stok Awal'!$D907)</f>
        <v/>
      </c>
      <c r="E907" t="str">
        <f>IF('3.Stok Awal'!$E907=0,"",'3.Stok Awal'!$E907)</f>
        <v/>
      </c>
      <c r="F907" s="4" t="str">
        <f>IF('3.Stok Awal'!$F907=0,"",'3.Stok Awal'!$F907)</f>
        <v/>
      </c>
      <c r="G907" s="4" t="str">
        <f t="shared" si="14"/>
        <v/>
      </c>
      <c r="H907">
        <f>IF('3.Stok Awal'!$I907=0,0,'3.Stok Awal'!$I907)</f>
        <v>0</v>
      </c>
      <c r="I907" t="str">
        <f>IF('3.Stok Awal'!$J907=0,"",'3.Stok Awal'!$J907)</f>
        <v/>
      </c>
      <c r="J907">
        <f>IF('3.Stok Awal'!$K907=0,0,'3.Stok Awal'!$K907)</f>
        <v>0</v>
      </c>
      <c r="K907" t="str">
        <f>IF('3.Stok Awal'!$L907=0,"",'3.Stok Awal'!$L907)</f>
        <v/>
      </c>
      <c r="L907">
        <f>IF('3.Stok Awal'!$N907=0,0,'3.Stok Awal'!$N907)</f>
        <v>0</v>
      </c>
      <c r="M907" t="str">
        <f>IF('3.Stok Awal'!$O907=0,"",'3.Stok Awal'!$O907)</f>
        <v/>
      </c>
      <c r="N907">
        <f>SUMIF('4.Sell to Trade'!$O$5:$O$5003,'5.Stok Akhir'!$G907,'4.Sell to Trade'!$Q$5:$Q$5003)</f>
        <v>0</v>
      </c>
      <c r="O907" t="str">
        <f>IF('3.Stok Awal'!$L907=0,"",'3.Stok Awal'!$L907)</f>
        <v/>
      </c>
      <c r="P907">
        <f>IF(ISNA(VLOOKUP($A907,STOK_AWAL,13,0)),0,IF(VLOOKUP($A907,STOK_AWAL,13,0)&gt;0,ROUNDDOWN(L907/VLOOKUP($A907,STOK_AWAL,13,0),0),0))</f>
        <v>0</v>
      </c>
      <c r="Q907" t="str">
        <f>I907</f>
        <v/>
      </c>
      <c r="R907">
        <f>IFERROR(MOD(L907,VLOOKUP($A907,STOK_AWAL,13,0)),0)</f>
        <v>0</v>
      </c>
      <c r="S907" t="str">
        <f>K907</f>
        <v/>
      </c>
      <c r="T907">
        <f>R907+(P907*(IFERROR(VLOOKUP($A907,STOK_AWAL,13,0),0)))</f>
        <v>0</v>
      </c>
      <c r="U907" t="str">
        <f>M907</f>
        <v/>
      </c>
    </row>
    <row r="908" spans="1:21" x14ac:dyDescent="0.25">
      <c r="A908" t="str">
        <f>IF('3.Stok Awal'!$A908=0,"",'3.Stok Awal'!$A908)</f>
        <v/>
      </c>
      <c r="B908" t="str">
        <f>IF('3.Stok Awal'!$B908=0,"",'3.Stok Awal'!$B908)</f>
        <v/>
      </c>
      <c r="C908" t="str">
        <f>IF('3.Stok Awal'!$C908=0,"",'3.Stok Awal'!$C908)</f>
        <v/>
      </c>
      <c r="D908" t="str">
        <f>IF('3.Stok Awal'!$D908=0,"",'3.Stok Awal'!$D908)</f>
        <v/>
      </c>
      <c r="E908" t="str">
        <f>IF('3.Stok Awal'!$E908=0,"",'3.Stok Awal'!$E908)</f>
        <v/>
      </c>
      <c r="F908" s="4" t="str">
        <f>IF('3.Stok Awal'!$F908=0,"",'3.Stok Awal'!$F908)</f>
        <v/>
      </c>
      <c r="G908" s="4" t="str">
        <f t="shared" si="14"/>
        <v/>
      </c>
      <c r="H908">
        <f>IF('3.Stok Awal'!$I908=0,0,'3.Stok Awal'!$I908)</f>
        <v>0</v>
      </c>
      <c r="I908" t="str">
        <f>IF('3.Stok Awal'!$J908=0,"",'3.Stok Awal'!$J908)</f>
        <v/>
      </c>
      <c r="J908">
        <f>IF('3.Stok Awal'!$K908=0,0,'3.Stok Awal'!$K908)</f>
        <v>0</v>
      </c>
      <c r="K908" t="str">
        <f>IF('3.Stok Awal'!$L908=0,"",'3.Stok Awal'!$L908)</f>
        <v/>
      </c>
      <c r="L908">
        <f>IF('3.Stok Awal'!$N908=0,0,'3.Stok Awal'!$N908)</f>
        <v>0</v>
      </c>
      <c r="M908" t="str">
        <f>IF('3.Stok Awal'!$O908=0,"",'3.Stok Awal'!$O908)</f>
        <v/>
      </c>
      <c r="N908">
        <f>SUMIF('4.Sell to Trade'!$O$5:$O$5003,'5.Stok Akhir'!$G908,'4.Sell to Trade'!$Q$5:$Q$5003)</f>
        <v>0</v>
      </c>
      <c r="O908" t="str">
        <f>IF('3.Stok Awal'!$L908=0,"",'3.Stok Awal'!$L908)</f>
        <v/>
      </c>
      <c r="P908">
        <f>IF(ISNA(VLOOKUP($A908,STOK_AWAL,13,0)),0,IF(VLOOKUP($A908,STOK_AWAL,13,0)&gt;0,ROUNDDOWN(L908/VLOOKUP($A908,STOK_AWAL,13,0),0),0))</f>
        <v>0</v>
      </c>
      <c r="Q908" t="str">
        <f>I908</f>
        <v/>
      </c>
      <c r="R908">
        <f>IFERROR(MOD(L908,VLOOKUP($A908,STOK_AWAL,13,0)),0)</f>
        <v>0</v>
      </c>
      <c r="S908" t="str">
        <f>K908</f>
        <v/>
      </c>
      <c r="T908">
        <f>R908+(P908*(IFERROR(VLOOKUP($A908,STOK_AWAL,13,0),0)))</f>
        <v>0</v>
      </c>
      <c r="U908" t="str">
        <f>M908</f>
        <v/>
      </c>
    </row>
    <row r="909" spans="1:21" x14ac:dyDescent="0.25">
      <c r="A909" t="str">
        <f>IF('3.Stok Awal'!$A909=0,"",'3.Stok Awal'!$A909)</f>
        <v/>
      </c>
      <c r="B909" t="str">
        <f>IF('3.Stok Awal'!$B909=0,"",'3.Stok Awal'!$B909)</f>
        <v/>
      </c>
      <c r="C909" t="str">
        <f>IF('3.Stok Awal'!$C909=0,"",'3.Stok Awal'!$C909)</f>
        <v/>
      </c>
      <c r="D909" t="str">
        <f>IF('3.Stok Awal'!$D909=0,"",'3.Stok Awal'!$D909)</f>
        <v/>
      </c>
      <c r="E909" t="str">
        <f>IF('3.Stok Awal'!$E909=0,"",'3.Stok Awal'!$E909)</f>
        <v/>
      </c>
      <c r="F909" s="4" t="str">
        <f>IF('3.Stok Awal'!$F909=0,"",'3.Stok Awal'!$F909)</f>
        <v/>
      </c>
      <c r="G909" s="4" t="str">
        <f t="shared" si="14"/>
        <v/>
      </c>
      <c r="H909">
        <f>IF('3.Stok Awal'!$I909=0,0,'3.Stok Awal'!$I909)</f>
        <v>0</v>
      </c>
      <c r="I909" t="str">
        <f>IF('3.Stok Awal'!$J909=0,"",'3.Stok Awal'!$J909)</f>
        <v/>
      </c>
      <c r="J909">
        <f>IF('3.Stok Awal'!$K909=0,0,'3.Stok Awal'!$K909)</f>
        <v>0</v>
      </c>
      <c r="K909" t="str">
        <f>IF('3.Stok Awal'!$L909=0,"",'3.Stok Awal'!$L909)</f>
        <v/>
      </c>
      <c r="L909">
        <f>IF('3.Stok Awal'!$N909=0,0,'3.Stok Awal'!$N909)</f>
        <v>0</v>
      </c>
      <c r="M909" t="str">
        <f>IF('3.Stok Awal'!$O909=0,"",'3.Stok Awal'!$O909)</f>
        <v/>
      </c>
      <c r="N909">
        <f>SUMIF('4.Sell to Trade'!$O$5:$O$5003,'5.Stok Akhir'!$G909,'4.Sell to Trade'!$Q$5:$Q$5003)</f>
        <v>0</v>
      </c>
      <c r="O909" t="str">
        <f>IF('3.Stok Awal'!$L909=0,"",'3.Stok Awal'!$L909)</f>
        <v/>
      </c>
      <c r="P909">
        <f>IF(ISNA(VLOOKUP($A909,STOK_AWAL,13,0)),0,IF(VLOOKUP($A909,STOK_AWAL,13,0)&gt;0,ROUNDDOWN(L909/VLOOKUP($A909,STOK_AWAL,13,0),0),0))</f>
        <v>0</v>
      </c>
      <c r="Q909" t="str">
        <f>I909</f>
        <v/>
      </c>
      <c r="R909">
        <f>IFERROR(MOD(L909,VLOOKUP($A909,STOK_AWAL,13,0)),0)</f>
        <v>0</v>
      </c>
      <c r="S909" t="str">
        <f>K909</f>
        <v/>
      </c>
      <c r="T909">
        <f>R909+(P909*(IFERROR(VLOOKUP($A909,STOK_AWAL,13,0),0)))</f>
        <v>0</v>
      </c>
      <c r="U909" t="str">
        <f>M909</f>
        <v/>
      </c>
    </row>
    <row r="910" spans="1:21" x14ac:dyDescent="0.25">
      <c r="A910" t="str">
        <f>IF('3.Stok Awal'!$A910=0,"",'3.Stok Awal'!$A910)</f>
        <v/>
      </c>
      <c r="B910" t="str">
        <f>IF('3.Stok Awal'!$B910=0,"",'3.Stok Awal'!$B910)</f>
        <v/>
      </c>
      <c r="C910" t="str">
        <f>IF('3.Stok Awal'!$C910=0,"",'3.Stok Awal'!$C910)</f>
        <v/>
      </c>
      <c r="D910" t="str">
        <f>IF('3.Stok Awal'!$D910=0,"",'3.Stok Awal'!$D910)</f>
        <v/>
      </c>
      <c r="E910" t="str">
        <f>IF('3.Stok Awal'!$E910=0,"",'3.Stok Awal'!$E910)</f>
        <v/>
      </c>
      <c r="F910" s="4" t="str">
        <f>IF('3.Stok Awal'!$F910=0,"",'3.Stok Awal'!$F910)</f>
        <v/>
      </c>
      <c r="G910" s="4" t="str">
        <f t="shared" si="14"/>
        <v/>
      </c>
      <c r="H910">
        <f>IF('3.Stok Awal'!$I910=0,0,'3.Stok Awal'!$I910)</f>
        <v>0</v>
      </c>
      <c r="I910" t="str">
        <f>IF('3.Stok Awal'!$J910=0,"",'3.Stok Awal'!$J910)</f>
        <v/>
      </c>
      <c r="J910">
        <f>IF('3.Stok Awal'!$K910=0,0,'3.Stok Awal'!$K910)</f>
        <v>0</v>
      </c>
      <c r="K910" t="str">
        <f>IF('3.Stok Awal'!$L910=0,"",'3.Stok Awal'!$L910)</f>
        <v/>
      </c>
      <c r="L910">
        <f>IF('3.Stok Awal'!$N910=0,0,'3.Stok Awal'!$N910)</f>
        <v>0</v>
      </c>
      <c r="M910" t="str">
        <f>IF('3.Stok Awal'!$O910=0,"",'3.Stok Awal'!$O910)</f>
        <v/>
      </c>
      <c r="N910">
        <f>SUMIF('4.Sell to Trade'!$O$5:$O$5003,'5.Stok Akhir'!$G910,'4.Sell to Trade'!$Q$5:$Q$5003)</f>
        <v>0</v>
      </c>
      <c r="O910" t="str">
        <f>IF('3.Stok Awal'!$L910=0,"",'3.Stok Awal'!$L910)</f>
        <v/>
      </c>
      <c r="P910">
        <f>IF(ISNA(VLOOKUP($A910,STOK_AWAL,13,0)),0,IF(VLOOKUP($A910,STOK_AWAL,13,0)&gt;0,ROUNDDOWN(L910/VLOOKUP($A910,STOK_AWAL,13,0),0),0))</f>
        <v>0</v>
      </c>
      <c r="Q910" t="str">
        <f>I910</f>
        <v/>
      </c>
      <c r="R910">
        <f>IFERROR(MOD(L910,VLOOKUP($A910,STOK_AWAL,13,0)),0)</f>
        <v>0</v>
      </c>
      <c r="S910" t="str">
        <f>K910</f>
        <v/>
      </c>
      <c r="T910">
        <f>R910+(P910*(IFERROR(VLOOKUP($A910,STOK_AWAL,13,0),0)))</f>
        <v>0</v>
      </c>
      <c r="U910" t="str">
        <f>M910</f>
        <v/>
      </c>
    </row>
    <row r="911" spans="1:21" x14ac:dyDescent="0.25">
      <c r="A911" t="str">
        <f>IF('3.Stok Awal'!$A911=0,"",'3.Stok Awal'!$A911)</f>
        <v/>
      </c>
      <c r="B911" t="str">
        <f>IF('3.Stok Awal'!$B911=0,"",'3.Stok Awal'!$B911)</f>
        <v/>
      </c>
      <c r="C911" t="str">
        <f>IF('3.Stok Awal'!$C911=0,"",'3.Stok Awal'!$C911)</f>
        <v/>
      </c>
      <c r="D911" t="str">
        <f>IF('3.Stok Awal'!$D911=0,"",'3.Stok Awal'!$D911)</f>
        <v/>
      </c>
      <c r="E911" t="str">
        <f>IF('3.Stok Awal'!$E911=0,"",'3.Stok Awal'!$E911)</f>
        <v/>
      </c>
      <c r="F911" s="4" t="str">
        <f>IF('3.Stok Awal'!$F911=0,"",'3.Stok Awal'!$F911)</f>
        <v/>
      </c>
      <c r="G911" s="4" t="str">
        <f t="shared" si="14"/>
        <v/>
      </c>
      <c r="H911">
        <f>IF('3.Stok Awal'!$I911=0,0,'3.Stok Awal'!$I911)</f>
        <v>0</v>
      </c>
      <c r="I911" t="str">
        <f>IF('3.Stok Awal'!$J911=0,"",'3.Stok Awal'!$J911)</f>
        <v/>
      </c>
      <c r="J911">
        <f>IF('3.Stok Awal'!$K911=0,0,'3.Stok Awal'!$K911)</f>
        <v>0</v>
      </c>
      <c r="K911" t="str">
        <f>IF('3.Stok Awal'!$L911=0,"",'3.Stok Awal'!$L911)</f>
        <v/>
      </c>
      <c r="L911">
        <f>IF('3.Stok Awal'!$N911=0,0,'3.Stok Awal'!$N911)</f>
        <v>0</v>
      </c>
      <c r="M911" t="str">
        <f>IF('3.Stok Awal'!$O911=0,"",'3.Stok Awal'!$O911)</f>
        <v/>
      </c>
      <c r="N911">
        <f>SUMIF('4.Sell to Trade'!$O$5:$O$5003,'5.Stok Akhir'!$G911,'4.Sell to Trade'!$Q$5:$Q$5003)</f>
        <v>0</v>
      </c>
      <c r="O911" t="str">
        <f>IF('3.Stok Awal'!$L911=0,"",'3.Stok Awal'!$L911)</f>
        <v/>
      </c>
      <c r="P911">
        <f>IF(ISNA(VLOOKUP($A911,STOK_AWAL,13,0)),0,IF(VLOOKUP($A911,STOK_AWAL,13,0)&gt;0,ROUNDDOWN(L911/VLOOKUP($A911,STOK_AWAL,13,0),0),0))</f>
        <v>0</v>
      </c>
      <c r="Q911" t="str">
        <f>I911</f>
        <v/>
      </c>
      <c r="R911">
        <f>IFERROR(MOD(L911,VLOOKUP($A911,STOK_AWAL,13,0)),0)</f>
        <v>0</v>
      </c>
      <c r="S911" t="str">
        <f>K911</f>
        <v/>
      </c>
      <c r="T911">
        <f>R911+(P911*(IFERROR(VLOOKUP($A911,STOK_AWAL,13,0),0)))</f>
        <v>0</v>
      </c>
      <c r="U911" t="str">
        <f>M911</f>
        <v/>
      </c>
    </row>
    <row r="912" spans="1:21" x14ac:dyDescent="0.25">
      <c r="A912" t="str">
        <f>IF('3.Stok Awal'!$A912=0,"",'3.Stok Awal'!$A912)</f>
        <v/>
      </c>
      <c r="B912" t="str">
        <f>IF('3.Stok Awal'!$B912=0,"",'3.Stok Awal'!$B912)</f>
        <v/>
      </c>
      <c r="C912" t="str">
        <f>IF('3.Stok Awal'!$C912=0,"",'3.Stok Awal'!$C912)</f>
        <v/>
      </c>
      <c r="D912" t="str">
        <f>IF('3.Stok Awal'!$D912=0,"",'3.Stok Awal'!$D912)</f>
        <v/>
      </c>
      <c r="E912" t="str">
        <f>IF('3.Stok Awal'!$E912=0,"",'3.Stok Awal'!$E912)</f>
        <v/>
      </c>
      <c r="F912" s="4" t="str">
        <f>IF('3.Stok Awal'!$F912=0,"",'3.Stok Awal'!$F912)</f>
        <v/>
      </c>
      <c r="G912" s="4" t="str">
        <f t="shared" si="14"/>
        <v/>
      </c>
      <c r="H912">
        <f>IF('3.Stok Awal'!$I912=0,0,'3.Stok Awal'!$I912)</f>
        <v>0</v>
      </c>
      <c r="I912" t="str">
        <f>IF('3.Stok Awal'!$J912=0,"",'3.Stok Awal'!$J912)</f>
        <v/>
      </c>
      <c r="J912">
        <f>IF('3.Stok Awal'!$K912=0,0,'3.Stok Awal'!$K912)</f>
        <v>0</v>
      </c>
      <c r="K912" t="str">
        <f>IF('3.Stok Awal'!$L912=0,"",'3.Stok Awal'!$L912)</f>
        <v/>
      </c>
      <c r="L912">
        <f>IF('3.Stok Awal'!$N912=0,0,'3.Stok Awal'!$N912)</f>
        <v>0</v>
      </c>
      <c r="M912" t="str">
        <f>IF('3.Stok Awal'!$O912=0,"",'3.Stok Awal'!$O912)</f>
        <v/>
      </c>
      <c r="N912">
        <f>SUMIF('4.Sell to Trade'!$O$5:$O$5003,'5.Stok Akhir'!$G912,'4.Sell to Trade'!$Q$5:$Q$5003)</f>
        <v>0</v>
      </c>
      <c r="O912" t="str">
        <f>IF('3.Stok Awal'!$L912=0,"",'3.Stok Awal'!$L912)</f>
        <v/>
      </c>
      <c r="P912">
        <f>IF(ISNA(VLOOKUP($A912,STOK_AWAL,13,0)),0,IF(VLOOKUP($A912,STOK_AWAL,13,0)&gt;0,ROUNDDOWN(L912/VLOOKUP($A912,STOK_AWAL,13,0),0),0))</f>
        <v>0</v>
      </c>
      <c r="Q912" t="str">
        <f>I912</f>
        <v/>
      </c>
      <c r="R912">
        <f>IFERROR(MOD(L912,VLOOKUP($A912,STOK_AWAL,13,0)),0)</f>
        <v>0</v>
      </c>
      <c r="S912" t="str">
        <f>K912</f>
        <v/>
      </c>
      <c r="T912">
        <f>R912+(P912*(IFERROR(VLOOKUP($A912,STOK_AWAL,13,0),0)))</f>
        <v>0</v>
      </c>
      <c r="U912" t="str">
        <f>M912</f>
        <v/>
      </c>
    </row>
    <row r="913" spans="1:21" x14ac:dyDescent="0.25">
      <c r="A913" t="str">
        <f>IF('3.Stok Awal'!$A913=0,"",'3.Stok Awal'!$A913)</f>
        <v/>
      </c>
      <c r="B913" t="str">
        <f>IF('3.Stok Awal'!$B913=0,"",'3.Stok Awal'!$B913)</f>
        <v/>
      </c>
      <c r="C913" t="str">
        <f>IF('3.Stok Awal'!$C913=0,"",'3.Stok Awal'!$C913)</f>
        <v/>
      </c>
      <c r="D913" t="str">
        <f>IF('3.Stok Awal'!$D913=0,"",'3.Stok Awal'!$D913)</f>
        <v/>
      </c>
      <c r="E913" t="str">
        <f>IF('3.Stok Awal'!$E913=0,"",'3.Stok Awal'!$E913)</f>
        <v/>
      </c>
      <c r="F913" s="4" t="str">
        <f>IF('3.Stok Awal'!$F913=0,"",'3.Stok Awal'!$F913)</f>
        <v/>
      </c>
      <c r="G913" s="4" t="str">
        <f t="shared" si="14"/>
        <v/>
      </c>
      <c r="H913">
        <f>IF('3.Stok Awal'!$I913=0,0,'3.Stok Awal'!$I913)</f>
        <v>0</v>
      </c>
      <c r="I913" t="str">
        <f>IF('3.Stok Awal'!$J913=0,"",'3.Stok Awal'!$J913)</f>
        <v/>
      </c>
      <c r="J913">
        <f>IF('3.Stok Awal'!$K913=0,0,'3.Stok Awal'!$K913)</f>
        <v>0</v>
      </c>
      <c r="K913" t="str">
        <f>IF('3.Stok Awal'!$L913=0,"",'3.Stok Awal'!$L913)</f>
        <v/>
      </c>
      <c r="L913">
        <f>IF('3.Stok Awal'!$N913=0,0,'3.Stok Awal'!$N913)</f>
        <v>0</v>
      </c>
      <c r="M913" t="str">
        <f>IF('3.Stok Awal'!$O913=0,"",'3.Stok Awal'!$O913)</f>
        <v/>
      </c>
      <c r="N913">
        <f>SUMIF('4.Sell to Trade'!$O$5:$O$5003,'5.Stok Akhir'!$G913,'4.Sell to Trade'!$Q$5:$Q$5003)</f>
        <v>0</v>
      </c>
      <c r="O913" t="str">
        <f>IF('3.Stok Awal'!$L913=0,"",'3.Stok Awal'!$L913)</f>
        <v/>
      </c>
      <c r="P913">
        <f>IF(ISNA(VLOOKUP($A913,STOK_AWAL,13,0)),0,IF(VLOOKUP($A913,STOK_AWAL,13,0)&gt;0,ROUNDDOWN(L913/VLOOKUP($A913,STOK_AWAL,13,0),0),0))</f>
        <v>0</v>
      </c>
      <c r="Q913" t="str">
        <f>I913</f>
        <v/>
      </c>
      <c r="R913">
        <f>IFERROR(MOD(L913,VLOOKUP($A913,STOK_AWAL,13,0)),0)</f>
        <v>0</v>
      </c>
      <c r="S913" t="str">
        <f>K913</f>
        <v/>
      </c>
      <c r="T913">
        <f>R913+(P913*(IFERROR(VLOOKUP($A913,STOK_AWAL,13,0),0)))</f>
        <v>0</v>
      </c>
      <c r="U913" t="str">
        <f>M913</f>
        <v/>
      </c>
    </row>
    <row r="914" spans="1:21" x14ac:dyDescent="0.25">
      <c r="A914" t="str">
        <f>IF('3.Stok Awal'!$A914=0,"",'3.Stok Awal'!$A914)</f>
        <v/>
      </c>
      <c r="B914" t="str">
        <f>IF('3.Stok Awal'!$B914=0,"",'3.Stok Awal'!$B914)</f>
        <v/>
      </c>
      <c r="C914" t="str">
        <f>IF('3.Stok Awal'!$C914=0,"",'3.Stok Awal'!$C914)</f>
        <v/>
      </c>
      <c r="D914" t="str">
        <f>IF('3.Stok Awal'!$D914=0,"",'3.Stok Awal'!$D914)</f>
        <v/>
      </c>
      <c r="E914" t="str">
        <f>IF('3.Stok Awal'!$E914=0,"",'3.Stok Awal'!$E914)</f>
        <v/>
      </c>
      <c r="F914" s="4" t="str">
        <f>IF('3.Stok Awal'!$F914=0,"",'3.Stok Awal'!$F914)</f>
        <v/>
      </c>
      <c r="G914" s="4" t="str">
        <f t="shared" si="14"/>
        <v/>
      </c>
      <c r="H914">
        <f>IF('3.Stok Awal'!$I914=0,0,'3.Stok Awal'!$I914)</f>
        <v>0</v>
      </c>
      <c r="I914" t="str">
        <f>IF('3.Stok Awal'!$J914=0,"",'3.Stok Awal'!$J914)</f>
        <v/>
      </c>
      <c r="J914">
        <f>IF('3.Stok Awal'!$K914=0,0,'3.Stok Awal'!$K914)</f>
        <v>0</v>
      </c>
      <c r="K914" t="str">
        <f>IF('3.Stok Awal'!$L914=0,"",'3.Stok Awal'!$L914)</f>
        <v/>
      </c>
      <c r="L914">
        <f>IF('3.Stok Awal'!$N914=0,0,'3.Stok Awal'!$N914)</f>
        <v>0</v>
      </c>
      <c r="M914" t="str">
        <f>IF('3.Stok Awal'!$O914=0,"",'3.Stok Awal'!$O914)</f>
        <v/>
      </c>
      <c r="N914">
        <f>SUMIF('4.Sell to Trade'!$O$5:$O$5003,'5.Stok Akhir'!$G914,'4.Sell to Trade'!$Q$5:$Q$5003)</f>
        <v>0</v>
      </c>
      <c r="O914" t="str">
        <f>IF('3.Stok Awal'!$L914=0,"",'3.Stok Awal'!$L914)</f>
        <v/>
      </c>
      <c r="P914">
        <f>IF(ISNA(VLOOKUP($A914,STOK_AWAL,13,0)),0,IF(VLOOKUP($A914,STOK_AWAL,13,0)&gt;0,ROUNDDOWN(L914/VLOOKUP($A914,STOK_AWAL,13,0),0),0))</f>
        <v>0</v>
      </c>
      <c r="Q914" t="str">
        <f>I914</f>
        <v/>
      </c>
      <c r="R914">
        <f>IFERROR(MOD(L914,VLOOKUP($A914,STOK_AWAL,13,0)),0)</f>
        <v>0</v>
      </c>
      <c r="S914" t="str">
        <f>K914</f>
        <v/>
      </c>
      <c r="T914">
        <f>R914+(P914*(IFERROR(VLOOKUP($A914,STOK_AWAL,13,0),0)))</f>
        <v>0</v>
      </c>
      <c r="U914" t="str">
        <f>M914</f>
        <v/>
      </c>
    </row>
    <row r="915" spans="1:21" x14ac:dyDescent="0.25">
      <c r="A915" t="str">
        <f>IF('3.Stok Awal'!$A915=0,"",'3.Stok Awal'!$A915)</f>
        <v/>
      </c>
      <c r="B915" t="str">
        <f>IF('3.Stok Awal'!$B915=0,"",'3.Stok Awal'!$B915)</f>
        <v/>
      </c>
      <c r="C915" t="str">
        <f>IF('3.Stok Awal'!$C915=0,"",'3.Stok Awal'!$C915)</f>
        <v/>
      </c>
      <c r="D915" t="str">
        <f>IF('3.Stok Awal'!$D915=0,"",'3.Stok Awal'!$D915)</f>
        <v/>
      </c>
      <c r="E915" t="str">
        <f>IF('3.Stok Awal'!$E915=0,"",'3.Stok Awal'!$E915)</f>
        <v/>
      </c>
      <c r="F915" s="4" t="str">
        <f>IF('3.Stok Awal'!$F915=0,"",'3.Stok Awal'!$F915)</f>
        <v/>
      </c>
      <c r="G915" s="4" t="str">
        <f t="shared" si="14"/>
        <v/>
      </c>
      <c r="H915">
        <f>IF('3.Stok Awal'!$I915=0,0,'3.Stok Awal'!$I915)</f>
        <v>0</v>
      </c>
      <c r="I915" t="str">
        <f>IF('3.Stok Awal'!$J915=0,"",'3.Stok Awal'!$J915)</f>
        <v/>
      </c>
      <c r="J915">
        <f>IF('3.Stok Awal'!$K915=0,0,'3.Stok Awal'!$K915)</f>
        <v>0</v>
      </c>
      <c r="K915" t="str">
        <f>IF('3.Stok Awal'!$L915=0,"",'3.Stok Awal'!$L915)</f>
        <v/>
      </c>
      <c r="L915">
        <f>IF('3.Stok Awal'!$N915=0,0,'3.Stok Awal'!$N915)</f>
        <v>0</v>
      </c>
      <c r="M915" t="str">
        <f>IF('3.Stok Awal'!$O915=0,"",'3.Stok Awal'!$O915)</f>
        <v/>
      </c>
      <c r="N915">
        <f>SUMIF('4.Sell to Trade'!$O$5:$O$5003,'5.Stok Akhir'!$G915,'4.Sell to Trade'!$Q$5:$Q$5003)</f>
        <v>0</v>
      </c>
      <c r="O915" t="str">
        <f>IF('3.Stok Awal'!$L915=0,"",'3.Stok Awal'!$L915)</f>
        <v/>
      </c>
      <c r="P915">
        <f>IF(ISNA(VLOOKUP($A915,STOK_AWAL,13,0)),0,IF(VLOOKUP($A915,STOK_AWAL,13,0)&gt;0,ROUNDDOWN(L915/VLOOKUP($A915,STOK_AWAL,13,0),0),0))</f>
        <v>0</v>
      </c>
      <c r="Q915" t="str">
        <f>I915</f>
        <v/>
      </c>
      <c r="R915">
        <f>IFERROR(MOD(L915,VLOOKUP($A915,STOK_AWAL,13,0)),0)</f>
        <v>0</v>
      </c>
      <c r="S915" t="str">
        <f>K915</f>
        <v/>
      </c>
      <c r="T915">
        <f>R915+(P915*(IFERROR(VLOOKUP($A915,STOK_AWAL,13,0),0)))</f>
        <v>0</v>
      </c>
      <c r="U915" t="str">
        <f>M915</f>
        <v/>
      </c>
    </row>
    <row r="916" spans="1:21" x14ac:dyDescent="0.25">
      <c r="A916" t="str">
        <f>IF('3.Stok Awal'!$A916=0,"",'3.Stok Awal'!$A916)</f>
        <v/>
      </c>
      <c r="B916" t="str">
        <f>IF('3.Stok Awal'!$B916=0,"",'3.Stok Awal'!$B916)</f>
        <v/>
      </c>
      <c r="C916" t="str">
        <f>IF('3.Stok Awal'!$C916=0,"",'3.Stok Awal'!$C916)</f>
        <v/>
      </c>
      <c r="D916" t="str">
        <f>IF('3.Stok Awal'!$D916=0,"",'3.Stok Awal'!$D916)</f>
        <v/>
      </c>
      <c r="E916" t="str">
        <f>IF('3.Stok Awal'!$E916=0,"",'3.Stok Awal'!$E916)</f>
        <v/>
      </c>
      <c r="F916" s="4" t="str">
        <f>IF('3.Stok Awal'!$F916=0,"",'3.Stok Awal'!$F916)</f>
        <v/>
      </c>
      <c r="G916" s="4" t="str">
        <f t="shared" si="14"/>
        <v/>
      </c>
      <c r="H916">
        <f>IF('3.Stok Awal'!$I916=0,0,'3.Stok Awal'!$I916)</f>
        <v>0</v>
      </c>
      <c r="I916" t="str">
        <f>IF('3.Stok Awal'!$J916=0,"",'3.Stok Awal'!$J916)</f>
        <v/>
      </c>
      <c r="J916">
        <f>IF('3.Stok Awal'!$K916=0,0,'3.Stok Awal'!$K916)</f>
        <v>0</v>
      </c>
      <c r="K916" t="str">
        <f>IF('3.Stok Awal'!$L916=0,"",'3.Stok Awal'!$L916)</f>
        <v/>
      </c>
      <c r="L916">
        <f>IF('3.Stok Awal'!$N916=0,0,'3.Stok Awal'!$N916)</f>
        <v>0</v>
      </c>
      <c r="M916" t="str">
        <f>IF('3.Stok Awal'!$O916=0,"",'3.Stok Awal'!$O916)</f>
        <v/>
      </c>
      <c r="N916">
        <f>SUMIF('4.Sell to Trade'!$O$5:$O$5003,'5.Stok Akhir'!$G916,'4.Sell to Trade'!$Q$5:$Q$5003)</f>
        <v>0</v>
      </c>
      <c r="O916" t="str">
        <f>IF('3.Stok Awal'!$L916=0,"",'3.Stok Awal'!$L916)</f>
        <v/>
      </c>
      <c r="P916">
        <f>IF(ISNA(VLOOKUP($A916,STOK_AWAL,13,0)),0,IF(VLOOKUP($A916,STOK_AWAL,13,0)&gt;0,ROUNDDOWN(L916/VLOOKUP($A916,STOK_AWAL,13,0),0),0))</f>
        <v>0</v>
      </c>
      <c r="Q916" t="str">
        <f>I916</f>
        <v/>
      </c>
      <c r="R916">
        <f>IFERROR(MOD(L916,VLOOKUP($A916,STOK_AWAL,13,0)),0)</f>
        <v>0</v>
      </c>
      <c r="S916" t="str">
        <f>K916</f>
        <v/>
      </c>
      <c r="T916">
        <f>R916+(P916*(IFERROR(VLOOKUP($A916,STOK_AWAL,13,0),0)))</f>
        <v>0</v>
      </c>
      <c r="U916" t="str">
        <f>M916</f>
        <v/>
      </c>
    </row>
    <row r="917" spans="1:21" x14ac:dyDescent="0.25">
      <c r="A917" t="str">
        <f>IF('3.Stok Awal'!$A917=0,"",'3.Stok Awal'!$A917)</f>
        <v/>
      </c>
      <c r="B917" t="str">
        <f>IF('3.Stok Awal'!$B917=0,"",'3.Stok Awal'!$B917)</f>
        <v/>
      </c>
      <c r="C917" t="str">
        <f>IF('3.Stok Awal'!$C917=0,"",'3.Stok Awal'!$C917)</f>
        <v/>
      </c>
      <c r="D917" t="str">
        <f>IF('3.Stok Awal'!$D917=0,"",'3.Stok Awal'!$D917)</f>
        <v/>
      </c>
      <c r="E917" t="str">
        <f>IF('3.Stok Awal'!$E917=0,"",'3.Stok Awal'!$E917)</f>
        <v/>
      </c>
      <c r="F917" s="4" t="str">
        <f>IF('3.Stok Awal'!$F917=0,"",'3.Stok Awal'!$F917)</f>
        <v/>
      </c>
      <c r="G917" s="4" t="str">
        <f t="shared" si="14"/>
        <v/>
      </c>
      <c r="H917">
        <f>IF('3.Stok Awal'!$I917=0,0,'3.Stok Awal'!$I917)</f>
        <v>0</v>
      </c>
      <c r="I917" t="str">
        <f>IF('3.Stok Awal'!$J917=0,"",'3.Stok Awal'!$J917)</f>
        <v/>
      </c>
      <c r="J917">
        <f>IF('3.Stok Awal'!$K917=0,0,'3.Stok Awal'!$K917)</f>
        <v>0</v>
      </c>
      <c r="K917" t="str">
        <f>IF('3.Stok Awal'!$L917=0,"",'3.Stok Awal'!$L917)</f>
        <v/>
      </c>
      <c r="L917">
        <f>IF('3.Stok Awal'!$N917=0,0,'3.Stok Awal'!$N917)</f>
        <v>0</v>
      </c>
      <c r="M917" t="str">
        <f>IF('3.Stok Awal'!$O917=0,"",'3.Stok Awal'!$O917)</f>
        <v/>
      </c>
      <c r="N917">
        <f>SUMIF('4.Sell to Trade'!$O$5:$O$5003,'5.Stok Akhir'!$G917,'4.Sell to Trade'!$Q$5:$Q$5003)</f>
        <v>0</v>
      </c>
      <c r="O917" t="str">
        <f>IF('3.Stok Awal'!$L917=0,"",'3.Stok Awal'!$L917)</f>
        <v/>
      </c>
      <c r="P917">
        <f>IF(ISNA(VLOOKUP($A917,STOK_AWAL,13,0)),0,IF(VLOOKUP($A917,STOK_AWAL,13,0)&gt;0,ROUNDDOWN(L917/VLOOKUP($A917,STOK_AWAL,13,0),0),0))</f>
        <v>0</v>
      </c>
      <c r="Q917" t="str">
        <f>I917</f>
        <v/>
      </c>
      <c r="R917">
        <f>IFERROR(MOD(L917,VLOOKUP($A917,STOK_AWAL,13,0)),0)</f>
        <v>0</v>
      </c>
      <c r="S917" t="str">
        <f>K917</f>
        <v/>
      </c>
      <c r="T917">
        <f>R917+(P917*(IFERROR(VLOOKUP($A917,STOK_AWAL,13,0),0)))</f>
        <v>0</v>
      </c>
      <c r="U917" t="str">
        <f>M917</f>
        <v/>
      </c>
    </row>
    <row r="918" spans="1:21" x14ac:dyDescent="0.25">
      <c r="A918" t="str">
        <f>IF('3.Stok Awal'!$A918=0,"",'3.Stok Awal'!$A918)</f>
        <v/>
      </c>
      <c r="B918" t="str">
        <f>IF('3.Stok Awal'!$B918=0,"",'3.Stok Awal'!$B918)</f>
        <v/>
      </c>
      <c r="C918" t="str">
        <f>IF('3.Stok Awal'!$C918=0,"",'3.Stok Awal'!$C918)</f>
        <v/>
      </c>
      <c r="D918" t="str">
        <f>IF('3.Stok Awal'!$D918=0,"",'3.Stok Awal'!$D918)</f>
        <v/>
      </c>
      <c r="E918" t="str">
        <f>IF('3.Stok Awal'!$E918=0,"",'3.Stok Awal'!$E918)</f>
        <v/>
      </c>
      <c r="F918" s="4" t="str">
        <f>IF('3.Stok Awal'!$F918=0,"",'3.Stok Awal'!$F918)</f>
        <v/>
      </c>
      <c r="G918" s="4" t="str">
        <f t="shared" si="14"/>
        <v/>
      </c>
      <c r="H918">
        <f>IF('3.Stok Awal'!$I918=0,0,'3.Stok Awal'!$I918)</f>
        <v>0</v>
      </c>
      <c r="I918" t="str">
        <f>IF('3.Stok Awal'!$J918=0,"",'3.Stok Awal'!$J918)</f>
        <v/>
      </c>
      <c r="J918">
        <f>IF('3.Stok Awal'!$K918=0,0,'3.Stok Awal'!$K918)</f>
        <v>0</v>
      </c>
      <c r="K918" t="str">
        <f>IF('3.Stok Awal'!$L918=0,"",'3.Stok Awal'!$L918)</f>
        <v/>
      </c>
      <c r="L918">
        <f>IF('3.Stok Awal'!$N918=0,0,'3.Stok Awal'!$N918)</f>
        <v>0</v>
      </c>
      <c r="M918" t="str">
        <f>IF('3.Stok Awal'!$O918=0,"",'3.Stok Awal'!$O918)</f>
        <v/>
      </c>
      <c r="N918">
        <f>SUMIF('4.Sell to Trade'!$O$5:$O$5003,'5.Stok Akhir'!$G918,'4.Sell to Trade'!$Q$5:$Q$5003)</f>
        <v>0</v>
      </c>
      <c r="O918" t="str">
        <f>IF('3.Stok Awal'!$L918=0,"",'3.Stok Awal'!$L918)</f>
        <v/>
      </c>
      <c r="P918">
        <f>IF(ISNA(VLOOKUP($A918,STOK_AWAL,13,0)),0,IF(VLOOKUP($A918,STOK_AWAL,13,0)&gt;0,ROUNDDOWN(L918/VLOOKUP($A918,STOK_AWAL,13,0),0),0))</f>
        <v>0</v>
      </c>
      <c r="Q918" t="str">
        <f>I918</f>
        <v/>
      </c>
      <c r="R918">
        <f>IFERROR(MOD(L918,VLOOKUP($A918,STOK_AWAL,13,0)),0)</f>
        <v>0</v>
      </c>
      <c r="S918" t="str">
        <f>K918</f>
        <v/>
      </c>
      <c r="T918">
        <f>R918+(P918*(IFERROR(VLOOKUP($A918,STOK_AWAL,13,0),0)))</f>
        <v>0</v>
      </c>
      <c r="U918" t="str">
        <f>M918</f>
        <v/>
      </c>
    </row>
    <row r="919" spans="1:21" x14ac:dyDescent="0.25">
      <c r="A919" t="str">
        <f>IF('3.Stok Awal'!$A919=0,"",'3.Stok Awal'!$A919)</f>
        <v/>
      </c>
      <c r="B919" t="str">
        <f>IF('3.Stok Awal'!$B919=0,"",'3.Stok Awal'!$B919)</f>
        <v/>
      </c>
      <c r="C919" t="str">
        <f>IF('3.Stok Awal'!$C919=0,"",'3.Stok Awal'!$C919)</f>
        <v/>
      </c>
      <c r="D919" t="str">
        <f>IF('3.Stok Awal'!$D919=0,"",'3.Stok Awal'!$D919)</f>
        <v/>
      </c>
      <c r="E919" t="str">
        <f>IF('3.Stok Awal'!$E919=0,"",'3.Stok Awal'!$E919)</f>
        <v/>
      </c>
      <c r="F919" s="4" t="str">
        <f>IF('3.Stok Awal'!$F919=0,"",'3.Stok Awal'!$F919)</f>
        <v/>
      </c>
      <c r="G919" s="4" t="str">
        <f t="shared" si="14"/>
        <v/>
      </c>
      <c r="H919">
        <f>IF('3.Stok Awal'!$I919=0,0,'3.Stok Awal'!$I919)</f>
        <v>0</v>
      </c>
      <c r="I919" t="str">
        <f>IF('3.Stok Awal'!$J919=0,"",'3.Stok Awal'!$J919)</f>
        <v/>
      </c>
      <c r="J919">
        <f>IF('3.Stok Awal'!$K919=0,0,'3.Stok Awal'!$K919)</f>
        <v>0</v>
      </c>
      <c r="K919" t="str">
        <f>IF('3.Stok Awal'!$L919=0,"",'3.Stok Awal'!$L919)</f>
        <v/>
      </c>
      <c r="L919">
        <f>IF('3.Stok Awal'!$N919=0,0,'3.Stok Awal'!$N919)</f>
        <v>0</v>
      </c>
      <c r="M919" t="str">
        <f>IF('3.Stok Awal'!$O919=0,"",'3.Stok Awal'!$O919)</f>
        <v/>
      </c>
      <c r="N919">
        <f>SUMIF('4.Sell to Trade'!$O$5:$O$5003,'5.Stok Akhir'!$G919,'4.Sell to Trade'!$Q$5:$Q$5003)</f>
        <v>0</v>
      </c>
      <c r="O919" t="str">
        <f>IF('3.Stok Awal'!$L919=0,"",'3.Stok Awal'!$L919)</f>
        <v/>
      </c>
      <c r="P919">
        <f>IF(ISNA(VLOOKUP($A919,STOK_AWAL,13,0)),0,IF(VLOOKUP($A919,STOK_AWAL,13,0)&gt;0,ROUNDDOWN(L919/VLOOKUP($A919,STOK_AWAL,13,0),0),0))</f>
        <v>0</v>
      </c>
      <c r="Q919" t="str">
        <f>I919</f>
        <v/>
      </c>
      <c r="R919">
        <f>IFERROR(MOD(L919,VLOOKUP($A919,STOK_AWAL,13,0)),0)</f>
        <v>0</v>
      </c>
      <c r="S919" t="str">
        <f>K919</f>
        <v/>
      </c>
      <c r="T919">
        <f>R919+(P919*(IFERROR(VLOOKUP($A919,STOK_AWAL,13,0),0)))</f>
        <v>0</v>
      </c>
      <c r="U919" t="str">
        <f>M919</f>
        <v/>
      </c>
    </row>
    <row r="920" spans="1:21" x14ac:dyDescent="0.25">
      <c r="A920" t="str">
        <f>IF('3.Stok Awal'!$A920=0,"",'3.Stok Awal'!$A920)</f>
        <v/>
      </c>
      <c r="B920" t="str">
        <f>IF('3.Stok Awal'!$B920=0,"",'3.Stok Awal'!$B920)</f>
        <v/>
      </c>
      <c r="C920" t="str">
        <f>IF('3.Stok Awal'!$C920=0,"",'3.Stok Awal'!$C920)</f>
        <v/>
      </c>
      <c r="D920" t="str">
        <f>IF('3.Stok Awal'!$D920=0,"",'3.Stok Awal'!$D920)</f>
        <v/>
      </c>
      <c r="E920" t="str">
        <f>IF('3.Stok Awal'!$E920=0,"",'3.Stok Awal'!$E920)</f>
        <v/>
      </c>
      <c r="F920" s="4" t="str">
        <f>IF('3.Stok Awal'!$F920=0,"",'3.Stok Awal'!$F920)</f>
        <v/>
      </c>
      <c r="G920" s="4" t="str">
        <f t="shared" si="14"/>
        <v/>
      </c>
      <c r="H920">
        <f>IF('3.Stok Awal'!$I920=0,0,'3.Stok Awal'!$I920)</f>
        <v>0</v>
      </c>
      <c r="I920" t="str">
        <f>IF('3.Stok Awal'!$J920=0,"",'3.Stok Awal'!$J920)</f>
        <v/>
      </c>
      <c r="J920">
        <f>IF('3.Stok Awal'!$K920=0,0,'3.Stok Awal'!$K920)</f>
        <v>0</v>
      </c>
      <c r="K920" t="str">
        <f>IF('3.Stok Awal'!$L920=0,"",'3.Stok Awal'!$L920)</f>
        <v/>
      </c>
      <c r="L920">
        <f>IF('3.Stok Awal'!$N920=0,0,'3.Stok Awal'!$N920)</f>
        <v>0</v>
      </c>
      <c r="M920" t="str">
        <f>IF('3.Stok Awal'!$O920=0,"",'3.Stok Awal'!$O920)</f>
        <v/>
      </c>
      <c r="N920">
        <f>SUMIF('4.Sell to Trade'!$O$5:$O$5003,'5.Stok Akhir'!$G920,'4.Sell to Trade'!$Q$5:$Q$5003)</f>
        <v>0</v>
      </c>
      <c r="O920" t="str">
        <f>IF('3.Stok Awal'!$L920=0,"",'3.Stok Awal'!$L920)</f>
        <v/>
      </c>
      <c r="P920">
        <f>IF(ISNA(VLOOKUP($A920,STOK_AWAL,13,0)),0,IF(VLOOKUP($A920,STOK_AWAL,13,0)&gt;0,ROUNDDOWN(L920/VLOOKUP($A920,STOK_AWAL,13,0),0),0))</f>
        <v>0</v>
      </c>
      <c r="Q920" t="str">
        <f>I920</f>
        <v/>
      </c>
      <c r="R920">
        <f>IFERROR(MOD(L920,VLOOKUP($A920,STOK_AWAL,13,0)),0)</f>
        <v>0</v>
      </c>
      <c r="S920" t="str">
        <f>K920</f>
        <v/>
      </c>
      <c r="T920">
        <f>R920+(P920*(IFERROR(VLOOKUP($A920,STOK_AWAL,13,0),0)))</f>
        <v>0</v>
      </c>
      <c r="U920" t="str">
        <f>M920</f>
        <v/>
      </c>
    </row>
    <row r="921" spans="1:21" x14ac:dyDescent="0.25">
      <c r="A921" t="str">
        <f>IF('3.Stok Awal'!$A921=0,"",'3.Stok Awal'!$A921)</f>
        <v/>
      </c>
      <c r="B921" t="str">
        <f>IF('3.Stok Awal'!$B921=0,"",'3.Stok Awal'!$B921)</f>
        <v/>
      </c>
      <c r="C921" t="str">
        <f>IF('3.Stok Awal'!$C921=0,"",'3.Stok Awal'!$C921)</f>
        <v/>
      </c>
      <c r="D921" t="str">
        <f>IF('3.Stok Awal'!$D921=0,"",'3.Stok Awal'!$D921)</f>
        <v/>
      </c>
      <c r="E921" t="str">
        <f>IF('3.Stok Awal'!$E921=0,"",'3.Stok Awal'!$E921)</f>
        <v/>
      </c>
      <c r="F921" s="4" t="str">
        <f>IF('3.Stok Awal'!$F921=0,"",'3.Stok Awal'!$F921)</f>
        <v/>
      </c>
      <c r="G921" s="4" t="str">
        <f t="shared" si="14"/>
        <v/>
      </c>
      <c r="H921">
        <f>IF('3.Stok Awal'!$I921=0,0,'3.Stok Awal'!$I921)</f>
        <v>0</v>
      </c>
      <c r="I921" t="str">
        <f>IF('3.Stok Awal'!$J921=0,"",'3.Stok Awal'!$J921)</f>
        <v/>
      </c>
      <c r="J921">
        <f>IF('3.Stok Awal'!$K921=0,0,'3.Stok Awal'!$K921)</f>
        <v>0</v>
      </c>
      <c r="K921" t="str">
        <f>IF('3.Stok Awal'!$L921=0,"",'3.Stok Awal'!$L921)</f>
        <v/>
      </c>
      <c r="L921">
        <f>IF('3.Stok Awal'!$N921=0,0,'3.Stok Awal'!$N921)</f>
        <v>0</v>
      </c>
      <c r="M921" t="str">
        <f>IF('3.Stok Awal'!$O921=0,"",'3.Stok Awal'!$O921)</f>
        <v/>
      </c>
      <c r="N921">
        <f>SUMIF('4.Sell to Trade'!$O$5:$O$5003,'5.Stok Akhir'!$G921,'4.Sell to Trade'!$Q$5:$Q$5003)</f>
        <v>0</v>
      </c>
      <c r="O921" t="str">
        <f>IF('3.Stok Awal'!$L921=0,"",'3.Stok Awal'!$L921)</f>
        <v/>
      </c>
      <c r="P921">
        <f>IF(ISNA(VLOOKUP($A921,STOK_AWAL,13,0)),0,IF(VLOOKUP($A921,STOK_AWAL,13,0)&gt;0,ROUNDDOWN(L921/VLOOKUP($A921,STOK_AWAL,13,0),0),0))</f>
        <v>0</v>
      </c>
      <c r="Q921" t="str">
        <f>I921</f>
        <v/>
      </c>
      <c r="R921">
        <f>IFERROR(MOD(L921,VLOOKUP($A921,STOK_AWAL,13,0)),0)</f>
        <v>0</v>
      </c>
      <c r="S921" t="str">
        <f>K921</f>
        <v/>
      </c>
      <c r="T921">
        <f>R921+(P921*(IFERROR(VLOOKUP($A921,STOK_AWAL,13,0),0)))</f>
        <v>0</v>
      </c>
      <c r="U921" t="str">
        <f>M921</f>
        <v/>
      </c>
    </row>
    <row r="922" spans="1:21" x14ac:dyDescent="0.25">
      <c r="A922" t="str">
        <f>IF('3.Stok Awal'!$A922=0,"",'3.Stok Awal'!$A922)</f>
        <v/>
      </c>
      <c r="B922" t="str">
        <f>IF('3.Stok Awal'!$B922=0,"",'3.Stok Awal'!$B922)</f>
        <v/>
      </c>
      <c r="C922" t="str">
        <f>IF('3.Stok Awal'!$C922=0,"",'3.Stok Awal'!$C922)</f>
        <v/>
      </c>
      <c r="D922" t="str">
        <f>IF('3.Stok Awal'!$D922=0,"",'3.Stok Awal'!$D922)</f>
        <v/>
      </c>
      <c r="E922" t="str">
        <f>IF('3.Stok Awal'!$E922=0,"",'3.Stok Awal'!$E922)</f>
        <v/>
      </c>
      <c r="F922" s="4" t="str">
        <f>IF('3.Stok Awal'!$F922=0,"",'3.Stok Awal'!$F922)</f>
        <v/>
      </c>
      <c r="G922" s="4" t="str">
        <f t="shared" si="14"/>
        <v/>
      </c>
      <c r="H922">
        <f>IF('3.Stok Awal'!$I922=0,0,'3.Stok Awal'!$I922)</f>
        <v>0</v>
      </c>
      <c r="I922" t="str">
        <f>IF('3.Stok Awal'!$J922=0,"",'3.Stok Awal'!$J922)</f>
        <v/>
      </c>
      <c r="J922">
        <f>IF('3.Stok Awal'!$K922=0,0,'3.Stok Awal'!$K922)</f>
        <v>0</v>
      </c>
      <c r="K922" t="str">
        <f>IF('3.Stok Awal'!$L922=0,"",'3.Stok Awal'!$L922)</f>
        <v/>
      </c>
      <c r="L922">
        <f>IF('3.Stok Awal'!$N922=0,0,'3.Stok Awal'!$N922)</f>
        <v>0</v>
      </c>
      <c r="M922" t="str">
        <f>IF('3.Stok Awal'!$O922=0,"",'3.Stok Awal'!$O922)</f>
        <v/>
      </c>
      <c r="N922">
        <f>SUMIF('4.Sell to Trade'!$O$5:$O$5003,'5.Stok Akhir'!$G922,'4.Sell to Trade'!$Q$5:$Q$5003)</f>
        <v>0</v>
      </c>
      <c r="O922" t="str">
        <f>IF('3.Stok Awal'!$L922=0,"",'3.Stok Awal'!$L922)</f>
        <v/>
      </c>
      <c r="P922">
        <f>IF(ISNA(VLOOKUP($A922,STOK_AWAL,13,0)),0,IF(VLOOKUP($A922,STOK_AWAL,13,0)&gt;0,ROUNDDOWN(L922/VLOOKUP($A922,STOK_AWAL,13,0),0),0))</f>
        <v>0</v>
      </c>
      <c r="Q922" t="str">
        <f>I922</f>
        <v/>
      </c>
      <c r="R922">
        <f>IFERROR(MOD(L922,VLOOKUP($A922,STOK_AWAL,13,0)),0)</f>
        <v>0</v>
      </c>
      <c r="S922" t="str">
        <f>K922</f>
        <v/>
      </c>
      <c r="T922">
        <f>R922+(P922*(IFERROR(VLOOKUP($A922,STOK_AWAL,13,0),0)))</f>
        <v>0</v>
      </c>
      <c r="U922" t="str">
        <f>M922</f>
        <v/>
      </c>
    </row>
    <row r="923" spans="1:21" x14ac:dyDescent="0.25">
      <c r="A923" t="str">
        <f>IF('3.Stok Awal'!$A923=0,"",'3.Stok Awal'!$A923)</f>
        <v/>
      </c>
      <c r="B923" t="str">
        <f>IF('3.Stok Awal'!$B923=0,"",'3.Stok Awal'!$B923)</f>
        <v/>
      </c>
      <c r="C923" t="str">
        <f>IF('3.Stok Awal'!$C923=0,"",'3.Stok Awal'!$C923)</f>
        <v/>
      </c>
      <c r="D923" t="str">
        <f>IF('3.Stok Awal'!$D923=0,"",'3.Stok Awal'!$D923)</f>
        <v/>
      </c>
      <c r="E923" t="str">
        <f>IF('3.Stok Awal'!$E923=0,"",'3.Stok Awal'!$E923)</f>
        <v/>
      </c>
      <c r="F923" s="4" t="str">
        <f>IF('3.Stok Awal'!$F923=0,"",'3.Stok Awal'!$F923)</f>
        <v/>
      </c>
      <c r="G923" s="4" t="str">
        <f t="shared" si="14"/>
        <v/>
      </c>
      <c r="H923">
        <f>IF('3.Stok Awal'!$I923=0,0,'3.Stok Awal'!$I923)</f>
        <v>0</v>
      </c>
      <c r="I923" t="str">
        <f>IF('3.Stok Awal'!$J923=0,"",'3.Stok Awal'!$J923)</f>
        <v/>
      </c>
      <c r="J923">
        <f>IF('3.Stok Awal'!$K923=0,0,'3.Stok Awal'!$K923)</f>
        <v>0</v>
      </c>
      <c r="K923" t="str">
        <f>IF('3.Stok Awal'!$L923=0,"",'3.Stok Awal'!$L923)</f>
        <v/>
      </c>
      <c r="L923">
        <f>IF('3.Stok Awal'!$N923=0,0,'3.Stok Awal'!$N923)</f>
        <v>0</v>
      </c>
      <c r="M923" t="str">
        <f>IF('3.Stok Awal'!$O923=0,"",'3.Stok Awal'!$O923)</f>
        <v/>
      </c>
      <c r="N923">
        <f>SUMIF('4.Sell to Trade'!$O$5:$O$5003,'5.Stok Akhir'!$G923,'4.Sell to Trade'!$Q$5:$Q$5003)</f>
        <v>0</v>
      </c>
      <c r="O923" t="str">
        <f>IF('3.Stok Awal'!$L923=0,"",'3.Stok Awal'!$L923)</f>
        <v/>
      </c>
      <c r="P923">
        <f>IF(ISNA(VLOOKUP($A923,STOK_AWAL,13,0)),0,IF(VLOOKUP($A923,STOK_AWAL,13,0)&gt;0,ROUNDDOWN(L923/VLOOKUP($A923,STOK_AWAL,13,0),0),0))</f>
        <v>0</v>
      </c>
      <c r="Q923" t="str">
        <f>I923</f>
        <v/>
      </c>
      <c r="R923">
        <f>IFERROR(MOD(L923,VLOOKUP($A923,STOK_AWAL,13,0)),0)</f>
        <v>0</v>
      </c>
      <c r="S923" t="str">
        <f>K923</f>
        <v/>
      </c>
      <c r="T923">
        <f>R923+(P923*(IFERROR(VLOOKUP($A923,STOK_AWAL,13,0),0)))</f>
        <v>0</v>
      </c>
      <c r="U923" t="str">
        <f>M923</f>
        <v/>
      </c>
    </row>
    <row r="924" spans="1:21" x14ac:dyDescent="0.25">
      <c r="A924" t="str">
        <f>IF('3.Stok Awal'!$A924=0,"",'3.Stok Awal'!$A924)</f>
        <v/>
      </c>
      <c r="B924" t="str">
        <f>IF('3.Stok Awal'!$B924=0,"",'3.Stok Awal'!$B924)</f>
        <v/>
      </c>
      <c r="C924" t="str">
        <f>IF('3.Stok Awal'!$C924=0,"",'3.Stok Awal'!$C924)</f>
        <v/>
      </c>
      <c r="D924" t="str">
        <f>IF('3.Stok Awal'!$D924=0,"",'3.Stok Awal'!$D924)</f>
        <v/>
      </c>
      <c r="E924" t="str">
        <f>IF('3.Stok Awal'!$E924=0,"",'3.Stok Awal'!$E924)</f>
        <v/>
      </c>
      <c r="F924" s="4" t="str">
        <f>IF('3.Stok Awal'!$F924=0,"",'3.Stok Awal'!$F924)</f>
        <v/>
      </c>
      <c r="G924" s="4" t="str">
        <f t="shared" si="14"/>
        <v/>
      </c>
      <c r="H924">
        <f>IF('3.Stok Awal'!$I924=0,0,'3.Stok Awal'!$I924)</f>
        <v>0</v>
      </c>
      <c r="I924" t="str">
        <f>IF('3.Stok Awal'!$J924=0,"",'3.Stok Awal'!$J924)</f>
        <v/>
      </c>
      <c r="J924">
        <f>IF('3.Stok Awal'!$K924=0,0,'3.Stok Awal'!$K924)</f>
        <v>0</v>
      </c>
      <c r="K924" t="str">
        <f>IF('3.Stok Awal'!$L924=0,"",'3.Stok Awal'!$L924)</f>
        <v/>
      </c>
      <c r="L924">
        <f>IF('3.Stok Awal'!$N924=0,0,'3.Stok Awal'!$N924)</f>
        <v>0</v>
      </c>
      <c r="M924" t="str">
        <f>IF('3.Stok Awal'!$O924=0,"",'3.Stok Awal'!$O924)</f>
        <v/>
      </c>
      <c r="N924">
        <f>SUMIF('4.Sell to Trade'!$O$5:$O$5003,'5.Stok Akhir'!$G924,'4.Sell to Trade'!$Q$5:$Q$5003)</f>
        <v>0</v>
      </c>
      <c r="O924" t="str">
        <f>IF('3.Stok Awal'!$L924=0,"",'3.Stok Awal'!$L924)</f>
        <v/>
      </c>
      <c r="P924">
        <f>IF(ISNA(VLOOKUP($A924,STOK_AWAL,13,0)),0,IF(VLOOKUP($A924,STOK_AWAL,13,0)&gt;0,ROUNDDOWN(L924/VLOOKUP($A924,STOK_AWAL,13,0),0),0))</f>
        <v>0</v>
      </c>
      <c r="Q924" t="str">
        <f>I924</f>
        <v/>
      </c>
      <c r="R924">
        <f>IFERROR(MOD(L924,VLOOKUP($A924,STOK_AWAL,13,0)),0)</f>
        <v>0</v>
      </c>
      <c r="S924" t="str">
        <f>K924</f>
        <v/>
      </c>
      <c r="T924">
        <f>R924+(P924*(IFERROR(VLOOKUP($A924,STOK_AWAL,13,0),0)))</f>
        <v>0</v>
      </c>
      <c r="U924" t="str">
        <f>M924</f>
        <v/>
      </c>
    </row>
    <row r="925" spans="1:21" x14ac:dyDescent="0.25">
      <c r="A925" t="str">
        <f>IF('3.Stok Awal'!$A925=0,"",'3.Stok Awal'!$A925)</f>
        <v/>
      </c>
      <c r="B925" t="str">
        <f>IF('3.Stok Awal'!$B925=0,"",'3.Stok Awal'!$B925)</f>
        <v/>
      </c>
      <c r="C925" t="str">
        <f>IF('3.Stok Awal'!$C925=0,"",'3.Stok Awal'!$C925)</f>
        <v/>
      </c>
      <c r="D925" t="str">
        <f>IF('3.Stok Awal'!$D925=0,"",'3.Stok Awal'!$D925)</f>
        <v/>
      </c>
      <c r="E925" t="str">
        <f>IF('3.Stok Awal'!$E925=0,"",'3.Stok Awal'!$E925)</f>
        <v/>
      </c>
      <c r="F925" s="4" t="str">
        <f>IF('3.Stok Awal'!$F925=0,"",'3.Stok Awal'!$F925)</f>
        <v/>
      </c>
      <c r="G925" s="4" t="str">
        <f t="shared" si="14"/>
        <v/>
      </c>
      <c r="H925">
        <f>IF('3.Stok Awal'!$I925=0,0,'3.Stok Awal'!$I925)</f>
        <v>0</v>
      </c>
      <c r="I925" t="str">
        <f>IF('3.Stok Awal'!$J925=0,"",'3.Stok Awal'!$J925)</f>
        <v/>
      </c>
      <c r="J925">
        <f>IF('3.Stok Awal'!$K925=0,0,'3.Stok Awal'!$K925)</f>
        <v>0</v>
      </c>
      <c r="K925" t="str">
        <f>IF('3.Stok Awal'!$L925=0,"",'3.Stok Awal'!$L925)</f>
        <v/>
      </c>
      <c r="L925">
        <f>IF('3.Stok Awal'!$N925=0,0,'3.Stok Awal'!$N925)</f>
        <v>0</v>
      </c>
      <c r="M925" t="str">
        <f>IF('3.Stok Awal'!$O925=0,"",'3.Stok Awal'!$O925)</f>
        <v/>
      </c>
      <c r="N925">
        <f>SUMIF('4.Sell to Trade'!$O$5:$O$5003,'5.Stok Akhir'!$G925,'4.Sell to Trade'!$Q$5:$Q$5003)</f>
        <v>0</v>
      </c>
      <c r="O925" t="str">
        <f>IF('3.Stok Awal'!$L925=0,"",'3.Stok Awal'!$L925)</f>
        <v/>
      </c>
      <c r="P925">
        <f>IF(ISNA(VLOOKUP($A925,STOK_AWAL,13,0)),0,IF(VLOOKUP($A925,STOK_AWAL,13,0)&gt;0,ROUNDDOWN(L925/VLOOKUP($A925,STOK_AWAL,13,0),0),0))</f>
        <v>0</v>
      </c>
      <c r="Q925" t="str">
        <f>I925</f>
        <v/>
      </c>
      <c r="R925">
        <f>IFERROR(MOD(L925,VLOOKUP($A925,STOK_AWAL,13,0)),0)</f>
        <v>0</v>
      </c>
      <c r="S925" t="str">
        <f>K925</f>
        <v/>
      </c>
      <c r="T925">
        <f>R925+(P925*(IFERROR(VLOOKUP($A925,STOK_AWAL,13,0),0)))</f>
        <v>0</v>
      </c>
      <c r="U925" t="str">
        <f>M925</f>
        <v/>
      </c>
    </row>
    <row r="926" spans="1:21" x14ac:dyDescent="0.25">
      <c r="A926" t="str">
        <f>IF('3.Stok Awal'!$A926=0,"",'3.Stok Awal'!$A926)</f>
        <v/>
      </c>
      <c r="B926" t="str">
        <f>IF('3.Stok Awal'!$B926=0,"",'3.Stok Awal'!$B926)</f>
        <v/>
      </c>
      <c r="C926" t="str">
        <f>IF('3.Stok Awal'!$C926=0,"",'3.Stok Awal'!$C926)</f>
        <v/>
      </c>
      <c r="D926" t="str">
        <f>IF('3.Stok Awal'!$D926=0,"",'3.Stok Awal'!$D926)</f>
        <v/>
      </c>
      <c r="E926" t="str">
        <f>IF('3.Stok Awal'!$E926=0,"",'3.Stok Awal'!$E926)</f>
        <v/>
      </c>
      <c r="F926" s="4" t="str">
        <f>IF('3.Stok Awal'!$F926=0,"",'3.Stok Awal'!$F926)</f>
        <v/>
      </c>
      <c r="G926" s="4" t="str">
        <f t="shared" si="14"/>
        <v/>
      </c>
      <c r="H926">
        <f>IF('3.Stok Awal'!$I926=0,0,'3.Stok Awal'!$I926)</f>
        <v>0</v>
      </c>
      <c r="I926" t="str">
        <f>IF('3.Stok Awal'!$J926=0,"",'3.Stok Awal'!$J926)</f>
        <v/>
      </c>
      <c r="J926">
        <f>IF('3.Stok Awal'!$K926=0,0,'3.Stok Awal'!$K926)</f>
        <v>0</v>
      </c>
      <c r="K926" t="str">
        <f>IF('3.Stok Awal'!$L926=0,"",'3.Stok Awal'!$L926)</f>
        <v/>
      </c>
      <c r="L926">
        <f>IF('3.Stok Awal'!$N926=0,0,'3.Stok Awal'!$N926)</f>
        <v>0</v>
      </c>
      <c r="M926" t="str">
        <f>IF('3.Stok Awal'!$O926=0,"",'3.Stok Awal'!$O926)</f>
        <v/>
      </c>
      <c r="N926">
        <f>SUMIF('4.Sell to Trade'!$O$5:$O$5003,'5.Stok Akhir'!$G926,'4.Sell to Trade'!$Q$5:$Q$5003)</f>
        <v>0</v>
      </c>
      <c r="O926" t="str">
        <f>IF('3.Stok Awal'!$L926=0,"",'3.Stok Awal'!$L926)</f>
        <v/>
      </c>
      <c r="P926">
        <f>IF(ISNA(VLOOKUP($A926,STOK_AWAL,13,0)),0,IF(VLOOKUP($A926,STOK_AWAL,13,0)&gt;0,ROUNDDOWN(L926/VLOOKUP($A926,STOK_AWAL,13,0),0),0))</f>
        <v>0</v>
      </c>
      <c r="Q926" t="str">
        <f>I926</f>
        <v/>
      </c>
      <c r="R926">
        <f>IFERROR(MOD(L926,VLOOKUP($A926,STOK_AWAL,13,0)),0)</f>
        <v>0</v>
      </c>
      <c r="S926" t="str">
        <f>K926</f>
        <v/>
      </c>
      <c r="T926">
        <f>R926+(P926*(IFERROR(VLOOKUP($A926,STOK_AWAL,13,0),0)))</f>
        <v>0</v>
      </c>
      <c r="U926" t="str">
        <f>M926</f>
        <v/>
      </c>
    </row>
    <row r="927" spans="1:21" x14ac:dyDescent="0.25">
      <c r="A927" t="str">
        <f>IF('3.Stok Awal'!$A927=0,"",'3.Stok Awal'!$A927)</f>
        <v/>
      </c>
      <c r="B927" t="str">
        <f>IF('3.Stok Awal'!$B927=0,"",'3.Stok Awal'!$B927)</f>
        <v/>
      </c>
      <c r="C927" t="str">
        <f>IF('3.Stok Awal'!$C927=0,"",'3.Stok Awal'!$C927)</f>
        <v/>
      </c>
      <c r="D927" t="str">
        <f>IF('3.Stok Awal'!$D927=0,"",'3.Stok Awal'!$D927)</f>
        <v/>
      </c>
      <c r="E927" t="str">
        <f>IF('3.Stok Awal'!$E927=0,"",'3.Stok Awal'!$E927)</f>
        <v/>
      </c>
      <c r="F927" s="4" t="str">
        <f>IF('3.Stok Awal'!$F927=0,"",'3.Stok Awal'!$F927)</f>
        <v/>
      </c>
      <c r="G927" s="4" t="str">
        <f t="shared" si="14"/>
        <v/>
      </c>
      <c r="H927">
        <f>IF('3.Stok Awal'!$I927=0,0,'3.Stok Awal'!$I927)</f>
        <v>0</v>
      </c>
      <c r="I927" t="str">
        <f>IF('3.Stok Awal'!$J927=0,"",'3.Stok Awal'!$J927)</f>
        <v/>
      </c>
      <c r="J927">
        <f>IF('3.Stok Awal'!$K927=0,0,'3.Stok Awal'!$K927)</f>
        <v>0</v>
      </c>
      <c r="K927" t="str">
        <f>IF('3.Stok Awal'!$L927=0,"",'3.Stok Awal'!$L927)</f>
        <v/>
      </c>
      <c r="L927">
        <f>IF('3.Stok Awal'!$N927=0,0,'3.Stok Awal'!$N927)</f>
        <v>0</v>
      </c>
      <c r="M927" t="str">
        <f>IF('3.Stok Awal'!$O927=0,"",'3.Stok Awal'!$O927)</f>
        <v/>
      </c>
      <c r="N927">
        <f>SUMIF('4.Sell to Trade'!$O$5:$O$5003,'5.Stok Akhir'!$G927,'4.Sell to Trade'!$Q$5:$Q$5003)</f>
        <v>0</v>
      </c>
      <c r="O927" t="str">
        <f>IF('3.Stok Awal'!$L927=0,"",'3.Stok Awal'!$L927)</f>
        <v/>
      </c>
      <c r="P927">
        <f>IF(ISNA(VLOOKUP($A927,STOK_AWAL,13,0)),0,IF(VLOOKUP($A927,STOK_AWAL,13,0)&gt;0,ROUNDDOWN(L927/VLOOKUP($A927,STOK_AWAL,13,0),0),0))</f>
        <v>0</v>
      </c>
      <c r="Q927" t="str">
        <f>I927</f>
        <v/>
      </c>
      <c r="R927">
        <f>IFERROR(MOD(L927,VLOOKUP($A927,STOK_AWAL,13,0)),0)</f>
        <v>0</v>
      </c>
      <c r="S927" t="str">
        <f>K927</f>
        <v/>
      </c>
      <c r="T927">
        <f>R927+(P927*(IFERROR(VLOOKUP($A927,STOK_AWAL,13,0),0)))</f>
        <v>0</v>
      </c>
      <c r="U927" t="str">
        <f>M927</f>
        <v/>
      </c>
    </row>
    <row r="928" spans="1:21" x14ac:dyDescent="0.25">
      <c r="A928" t="str">
        <f>IF('3.Stok Awal'!$A928=0,"",'3.Stok Awal'!$A928)</f>
        <v/>
      </c>
      <c r="B928" t="str">
        <f>IF('3.Stok Awal'!$B928=0,"",'3.Stok Awal'!$B928)</f>
        <v/>
      </c>
      <c r="C928" t="str">
        <f>IF('3.Stok Awal'!$C928=0,"",'3.Stok Awal'!$C928)</f>
        <v/>
      </c>
      <c r="D928" t="str">
        <f>IF('3.Stok Awal'!$D928=0,"",'3.Stok Awal'!$D928)</f>
        <v/>
      </c>
      <c r="E928" t="str">
        <f>IF('3.Stok Awal'!$E928=0,"",'3.Stok Awal'!$E928)</f>
        <v/>
      </c>
      <c r="F928" s="4" t="str">
        <f>IF('3.Stok Awal'!$F928=0,"",'3.Stok Awal'!$F928)</f>
        <v/>
      </c>
      <c r="G928" s="4" t="str">
        <f t="shared" si="14"/>
        <v/>
      </c>
      <c r="H928">
        <f>IF('3.Stok Awal'!$I928=0,0,'3.Stok Awal'!$I928)</f>
        <v>0</v>
      </c>
      <c r="I928" t="str">
        <f>IF('3.Stok Awal'!$J928=0,"",'3.Stok Awal'!$J928)</f>
        <v/>
      </c>
      <c r="J928">
        <f>IF('3.Stok Awal'!$K928=0,0,'3.Stok Awal'!$K928)</f>
        <v>0</v>
      </c>
      <c r="K928" t="str">
        <f>IF('3.Stok Awal'!$L928=0,"",'3.Stok Awal'!$L928)</f>
        <v/>
      </c>
      <c r="L928">
        <f>IF('3.Stok Awal'!$N928=0,0,'3.Stok Awal'!$N928)</f>
        <v>0</v>
      </c>
      <c r="M928" t="str">
        <f>IF('3.Stok Awal'!$O928=0,"",'3.Stok Awal'!$O928)</f>
        <v/>
      </c>
      <c r="N928">
        <f>SUMIF('4.Sell to Trade'!$O$5:$O$5003,'5.Stok Akhir'!$G928,'4.Sell to Trade'!$Q$5:$Q$5003)</f>
        <v>0</v>
      </c>
      <c r="O928" t="str">
        <f>IF('3.Stok Awal'!$L928=0,"",'3.Stok Awal'!$L928)</f>
        <v/>
      </c>
      <c r="P928">
        <f>IF(ISNA(VLOOKUP($A928,STOK_AWAL,13,0)),0,IF(VLOOKUP($A928,STOK_AWAL,13,0)&gt;0,ROUNDDOWN(L928/VLOOKUP($A928,STOK_AWAL,13,0),0),0))</f>
        <v>0</v>
      </c>
      <c r="Q928" t="str">
        <f>I928</f>
        <v/>
      </c>
      <c r="R928">
        <f>IFERROR(MOD(L928,VLOOKUP($A928,STOK_AWAL,13,0)),0)</f>
        <v>0</v>
      </c>
      <c r="S928" t="str">
        <f>K928</f>
        <v/>
      </c>
      <c r="T928">
        <f>R928+(P928*(IFERROR(VLOOKUP($A928,STOK_AWAL,13,0),0)))</f>
        <v>0</v>
      </c>
      <c r="U928" t="str">
        <f>M928</f>
        <v/>
      </c>
    </row>
    <row r="929" spans="1:21" x14ac:dyDescent="0.25">
      <c r="A929" t="str">
        <f>IF('3.Stok Awal'!$A929=0,"",'3.Stok Awal'!$A929)</f>
        <v/>
      </c>
      <c r="B929" t="str">
        <f>IF('3.Stok Awal'!$B929=0,"",'3.Stok Awal'!$B929)</f>
        <v/>
      </c>
      <c r="C929" t="str">
        <f>IF('3.Stok Awal'!$C929=0,"",'3.Stok Awal'!$C929)</f>
        <v/>
      </c>
      <c r="D929" t="str">
        <f>IF('3.Stok Awal'!$D929=0,"",'3.Stok Awal'!$D929)</f>
        <v/>
      </c>
      <c r="E929" t="str">
        <f>IF('3.Stok Awal'!$E929=0,"",'3.Stok Awal'!$E929)</f>
        <v/>
      </c>
      <c r="F929" s="4" t="str">
        <f>IF('3.Stok Awal'!$F929=0,"",'3.Stok Awal'!$F929)</f>
        <v/>
      </c>
      <c r="G929" s="4" t="str">
        <f t="shared" si="14"/>
        <v/>
      </c>
      <c r="H929">
        <f>IF('3.Stok Awal'!$I929=0,0,'3.Stok Awal'!$I929)</f>
        <v>0</v>
      </c>
      <c r="I929" t="str">
        <f>IF('3.Stok Awal'!$J929=0,"",'3.Stok Awal'!$J929)</f>
        <v/>
      </c>
      <c r="J929">
        <f>IF('3.Stok Awal'!$K929=0,0,'3.Stok Awal'!$K929)</f>
        <v>0</v>
      </c>
      <c r="K929" t="str">
        <f>IF('3.Stok Awal'!$L929=0,"",'3.Stok Awal'!$L929)</f>
        <v/>
      </c>
      <c r="L929">
        <f>IF('3.Stok Awal'!$N929=0,0,'3.Stok Awal'!$N929)</f>
        <v>0</v>
      </c>
      <c r="M929" t="str">
        <f>IF('3.Stok Awal'!$O929=0,"",'3.Stok Awal'!$O929)</f>
        <v/>
      </c>
      <c r="N929">
        <f>SUMIF('4.Sell to Trade'!$O$5:$O$5003,'5.Stok Akhir'!$G929,'4.Sell to Trade'!$Q$5:$Q$5003)</f>
        <v>0</v>
      </c>
      <c r="O929" t="str">
        <f>IF('3.Stok Awal'!$L929=0,"",'3.Stok Awal'!$L929)</f>
        <v/>
      </c>
      <c r="P929">
        <f>IF(ISNA(VLOOKUP($A929,STOK_AWAL,13,0)),0,IF(VLOOKUP($A929,STOK_AWAL,13,0)&gt;0,ROUNDDOWN(L929/VLOOKUP($A929,STOK_AWAL,13,0),0),0))</f>
        <v>0</v>
      </c>
      <c r="Q929" t="str">
        <f>I929</f>
        <v/>
      </c>
      <c r="R929">
        <f>IFERROR(MOD(L929,VLOOKUP($A929,STOK_AWAL,13,0)),0)</f>
        <v>0</v>
      </c>
      <c r="S929" t="str">
        <f>K929</f>
        <v/>
      </c>
      <c r="T929">
        <f>R929+(P929*(IFERROR(VLOOKUP($A929,STOK_AWAL,13,0),0)))</f>
        <v>0</v>
      </c>
      <c r="U929" t="str">
        <f>M929</f>
        <v/>
      </c>
    </row>
    <row r="930" spans="1:21" x14ac:dyDescent="0.25">
      <c r="A930" t="str">
        <f>IF('3.Stok Awal'!$A930=0,"",'3.Stok Awal'!$A930)</f>
        <v/>
      </c>
      <c r="B930" t="str">
        <f>IF('3.Stok Awal'!$B930=0,"",'3.Stok Awal'!$B930)</f>
        <v/>
      </c>
      <c r="C930" t="str">
        <f>IF('3.Stok Awal'!$C930=0,"",'3.Stok Awal'!$C930)</f>
        <v/>
      </c>
      <c r="D930" t="str">
        <f>IF('3.Stok Awal'!$D930=0,"",'3.Stok Awal'!$D930)</f>
        <v/>
      </c>
      <c r="E930" t="str">
        <f>IF('3.Stok Awal'!$E930=0,"",'3.Stok Awal'!$E930)</f>
        <v/>
      </c>
      <c r="F930" s="4" t="str">
        <f>IF('3.Stok Awal'!$F930=0,"",'3.Stok Awal'!$F930)</f>
        <v/>
      </c>
      <c r="G930" s="4" t="str">
        <f t="shared" si="14"/>
        <v/>
      </c>
      <c r="H930">
        <f>IF('3.Stok Awal'!$I930=0,0,'3.Stok Awal'!$I930)</f>
        <v>0</v>
      </c>
      <c r="I930" t="str">
        <f>IF('3.Stok Awal'!$J930=0,"",'3.Stok Awal'!$J930)</f>
        <v/>
      </c>
      <c r="J930">
        <f>IF('3.Stok Awal'!$K930=0,0,'3.Stok Awal'!$K930)</f>
        <v>0</v>
      </c>
      <c r="K930" t="str">
        <f>IF('3.Stok Awal'!$L930=0,"",'3.Stok Awal'!$L930)</f>
        <v/>
      </c>
      <c r="L930">
        <f>IF('3.Stok Awal'!$N930=0,0,'3.Stok Awal'!$N930)</f>
        <v>0</v>
      </c>
      <c r="M930" t="str">
        <f>IF('3.Stok Awal'!$O930=0,"",'3.Stok Awal'!$O930)</f>
        <v/>
      </c>
      <c r="N930">
        <f>SUMIF('4.Sell to Trade'!$O$5:$O$5003,'5.Stok Akhir'!$G930,'4.Sell to Trade'!$Q$5:$Q$5003)</f>
        <v>0</v>
      </c>
      <c r="O930" t="str">
        <f>IF('3.Stok Awal'!$L930=0,"",'3.Stok Awal'!$L930)</f>
        <v/>
      </c>
      <c r="P930">
        <f>IF(ISNA(VLOOKUP($A930,STOK_AWAL,13,0)),0,IF(VLOOKUP($A930,STOK_AWAL,13,0)&gt;0,ROUNDDOWN(L930/VLOOKUP($A930,STOK_AWAL,13,0),0),0))</f>
        <v>0</v>
      </c>
      <c r="Q930" t="str">
        <f>I930</f>
        <v/>
      </c>
      <c r="R930">
        <f>IFERROR(MOD(L930,VLOOKUP($A930,STOK_AWAL,13,0)),0)</f>
        <v>0</v>
      </c>
      <c r="S930" t="str">
        <f>K930</f>
        <v/>
      </c>
      <c r="T930">
        <f>R930+(P930*(IFERROR(VLOOKUP($A930,STOK_AWAL,13,0),0)))</f>
        <v>0</v>
      </c>
      <c r="U930" t="str">
        <f>M930</f>
        <v/>
      </c>
    </row>
    <row r="931" spans="1:21" x14ac:dyDescent="0.25">
      <c r="A931" t="str">
        <f>IF('3.Stok Awal'!$A931=0,"",'3.Stok Awal'!$A931)</f>
        <v/>
      </c>
      <c r="B931" t="str">
        <f>IF('3.Stok Awal'!$B931=0,"",'3.Stok Awal'!$B931)</f>
        <v/>
      </c>
      <c r="C931" t="str">
        <f>IF('3.Stok Awal'!$C931=0,"",'3.Stok Awal'!$C931)</f>
        <v/>
      </c>
      <c r="D931" t="str">
        <f>IF('3.Stok Awal'!$D931=0,"",'3.Stok Awal'!$D931)</f>
        <v/>
      </c>
      <c r="E931" t="str">
        <f>IF('3.Stok Awal'!$E931=0,"",'3.Stok Awal'!$E931)</f>
        <v/>
      </c>
      <c r="F931" s="4" t="str">
        <f>IF('3.Stok Awal'!$F931=0,"",'3.Stok Awal'!$F931)</f>
        <v/>
      </c>
      <c r="G931" s="4" t="str">
        <f t="shared" si="14"/>
        <v/>
      </c>
      <c r="H931">
        <f>IF('3.Stok Awal'!$I931=0,0,'3.Stok Awal'!$I931)</f>
        <v>0</v>
      </c>
      <c r="I931" t="str">
        <f>IF('3.Stok Awal'!$J931=0,"",'3.Stok Awal'!$J931)</f>
        <v/>
      </c>
      <c r="J931">
        <f>IF('3.Stok Awal'!$K931=0,0,'3.Stok Awal'!$K931)</f>
        <v>0</v>
      </c>
      <c r="K931" t="str">
        <f>IF('3.Stok Awal'!$L931=0,"",'3.Stok Awal'!$L931)</f>
        <v/>
      </c>
      <c r="L931">
        <f>IF('3.Stok Awal'!$N931=0,0,'3.Stok Awal'!$N931)</f>
        <v>0</v>
      </c>
      <c r="M931" t="str">
        <f>IF('3.Stok Awal'!$O931=0,"",'3.Stok Awal'!$O931)</f>
        <v/>
      </c>
      <c r="N931">
        <f>SUMIF('4.Sell to Trade'!$O$5:$O$5003,'5.Stok Akhir'!$G931,'4.Sell to Trade'!$Q$5:$Q$5003)</f>
        <v>0</v>
      </c>
      <c r="O931" t="str">
        <f>IF('3.Stok Awal'!$L931=0,"",'3.Stok Awal'!$L931)</f>
        <v/>
      </c>
      <c r="P931">
        <f>IF(ISNA(VLOOKUP($A931,STOK_AWAL,13,0)),0,IF(VLOOKUP($A931,STOK_AWAL,13,0)&gt;0,ROUNDDOWN(L931/VLOOKUP($A931,STOK_AWAL,13,0),0),0))</f>
        <v>0</v>
      </c>
      <c r="Q931" t="str">
        <f>I931</f>
        <v/>
      </c>
      <c r="R931">
        <f>IFERROR(MOD(L931,VLOOKUP($A931,STOK_AWAL,13,0)),0)</f>
        <v>0</v>
      </c>
      <c r="S931" t="str">
        <f>K931</f>
        <v/>
      </c>
      <c r="T931">
        <f>R931+(P931*(IFERROR(VLOOKUP($A931,STOK_AWAL,13,0),0)))</f>
        <v>0</v>
      </c>
      <c r="U931" t="str">
        <f>M931</f>
        <v/>
      </c>
    </row>
    <row r="932" spans="1:21" x14ac:dyDescent="0.25">
      <c r="A932" t="str">
        <f>IF('3.Stok Awal'!$A932=0,"",'3.Stok Awal'!$A932)</f>
        <v/>
      </c>
      <c r="B932" t="str">
        <f>IF('3.Stok Awal'!$B932=0,"",'3.Stok Awal'!$B932)</f>
        <v/>
      </c>
      <c r="C932" t="str">
        <f>IF('3.Stok Awal'!$C932=0,"",'3.Stok Awal'!$C932)</f>
        <v/>
      </c>
      <c r="D932" t="str">
        <f>IF('3.Stok Awal'!$D932=0,"",'3.Stok Awal'!$D932)</f>
        <v/>
      </c>
      <c r="E932" t="str">
        <f>IF('3.Stok Awal'!$E932=0,"",'3.Stok Awal'!$E932)</f>
        <v/>
      </c>
      <c r="F932" s="4" t="str">
        <f>IF('3.Stok Awal'!$F932=0,"",'3.Stok Awal'!$F932)</f>
        <v/>
      </c>
      <c r="G932" s="4" t="str">
        <f t="shared" si="14"/>
        <v/>
      </c>
      <c r="H932">
        <f>IF('3.Stok Awal'!$I932=0,0,'3.Stok Awal'!$I932)</f>
        <v>0</v>
      </c>
      <c r="I932" t="str">
        <f>IF('3.Stok Awal'!$J932=0,"",'3.Stok Awal'!$J932)</f>
        <v/>
      </c>
      <c r="J932">
        <f>IF('3.Stok Awal'!$K932=0,0,'3.Stok Awal'!$K932)</f>
        <v>0</v>
      </c>
      <c r="K932" t="str">
        <f>IF('3.Stok Awal'!$L932=0,"",'3.Stok Awal'!$L932)</f>
        <v/>
      </c>
      <c r="L932">
        <f>IF('3.Stok Awal'!$N932=0,0,'3.Stok Awal'!$N932)</f>
        <v>0</v>
      </c>
      <c r="M932" t="str">
        <f>IF('3.Stok Awal'!$O932=0,"",'3.Stok Awal'!$O932)</f>
        <v/>
      </c>
      <c r="N932">
        <f>SUMIF('4.Sell to Trade'!$O$5:$O$5003,'5.Stok Akhir'!$G932,'4.Sell to Trade'!$Q$5:$Q$5003)</f>
        <v>0</v>
      </c>
      <c r="O932" t="str">
        <f>IF('3.Stok Awal'!$L932=0,"",'3.Stok Awal'!$L932)</f>
        <v/>
      </c>
      <c r="P932">
        <f>IF(ISNA(VLOOKUP($A932,STOK_AWAL,13,0)),0,IF(VLOOKUP($A932,STOK_AWAL,13,0)&gt;0,ROUNDDOWN(L932/VLOOKUP($A932,STOK_AWAL,13,0),0),0))</f>
        <v>0</v>
      </c>
      <c r="Q932" t="str">
        <f>I932</f>
        <v/>
      </c>
      <c r="R932">
        <f>IFERROR(MOD(L932,VLOOKUP($A932,STOK_AWAL,13,0)),0)</f>
        <v>0</v>
      </c>
      <c r="S932" t="str">
        <f>K932</f>
        <v/>
      </c>
      <c r="T932">
        <f>R932+(P932*(IFERROR(VLOOKUP($A932,STOK_AWAL,13,0),0)))</f>
        <v>0</v>
      </c>
      <c r="U932" t="str">
        <f>M932</f>
        <v/>
      </c>
    </row>
    <row r="933" spans="1:21" x14ac:dyDescent="0.25">
      <c r="A933" t="str">
        <f>IF('3.Stok Awal'!$A933=0,"",'3.Stok Awal'!$A933)</f>
        <v/>
      </c>
      <c r="B933" t="str">
        <f>IF('3.Stok Awal'!$B933=0,"",'3.Stok Awal'!$B933)</f>
        <v/>
      </c>
      <c r="C933" t="str">
        <f>IF('3.Stok Awal'!$C933=0,"",'3.Stok Awal'!$C933)</f>
        <v/>
      </c>
      <c r="D933" t="str">
        <f>IF('3.Stok Awal'!$D933=0,"",'3.Stok Awal'!$D933)</f>
        <v/>
      </c>
      <c r="E933" t="str">
        <f>IF('3.Stok Awal'!$E933=0,"",'3.Stok Awal'!$E933)</f>
        <v/>
      </c>
      <c r="F933" s="4" t="str">
        <f>IF('3.Stok Awal'!$F933=0,"",'3.Stok Awal'!$F933)</f>
        <v/>
      </c>
      <c r="G933" s="4" t="str">
        <f t="shared" si="14"/>
        <v/>
      </c>
      <c r="H933">
        <f>IF('3.Stok Awal'!$I933=0,0,'3.Stok Awal'!$I933)</f>
        <v>0</v>
      </c>
      <c r="I933" t="str">
        <f>IF('3.Stok Awal'!$J933=0,"",'3.Stok Awal'!$J933)</f>
        <v/>
      </c>
      <c r="J933">
        <f>IF('3.Stok Awal'!$K933=0,0,'3.Stok Awal'!$K933)</f>
        <v>0</v>
      </c>
      <c r="K933" t="str">
        <f>IF('3.Stok Awal'!$L933=0,"",'3.Stok Awal'!$L933)</f>
        <v/>
      </c>
      <c r="L933">
        <f>IF('3.Stok Awal'!$N933=0,0,'3.Stok Awal'!$N933)</f>
        <v>0</v>
      </c>
      <c r="M933" t="str">
        <f>IF('3.Stok Awal'!$O933=0,"",'3.Stok Awal'!$O933)</f>
        <v/>
      </c>
      <c r="N933">
        <f>SUMIF('4.Sell to Trade'!$O$5:$O$5003,'5.Stok Akhir'!$G933,'4.Sell to Trade'!$Q$5:$Q$5003)</f>
        <v>0</v>
      </c>
      <c r="O933" t="str">
        <f>IF('3.Stok Awal'!$L933=0,"",'3.Stok Awal'!$L933)</f>
        <v/>
      </c>
      <c r="P933">
        <f>IF(ISNA(VLOOKUP($A933,STOK_AWAL,13,0)),0,IF(VLOOKUP($A933,STOK_AWAL,13,0)&gt;0,ROUNDDOWN(L933/VLOOKUP($A933,STOK_AWAL,13,0),0),0))</f>
        <v>0</v>
      </c>
      <c r="Q933" t="str">
        <f>I933</f>
        <v/>
      </c>
      <c r="R933">
        <f>IFERROR(MOD(L933,VLOOKUP($A933,STOK_AWAL,13,0)),0)</f>
        <v>0</v>
      </c>
      <c r="S933" t="str">
        <f>K933</f>
        <v/>
      </c>
      <c r="T933">
        <f>R933+(P933*(IFERROR(VLOOKUP($A933,STOK_AWAL,13,0),0)))</f>
        <v>0</v>
      </c>
      <c r="U933" t="str">
        <f>M933</f>
        <v/>
      </c>
    </row>
    <row r="934" spans="1:21" x14ac:dyDescent="0.25">
      <c r="A934" t="str">
        <f>IF('3.Stok Awal'!$A934=0,"",'3.Stok Awal'!$A934)</f>
        <v/>
      </c>
      <c r="B934" t="str">
        <f>IF('3.Stok Awal'!$B934=0,"",'3.Stok Awal'!$B934)</f>
        <v/>
      </c>
      <c r="C934" t="str">
        <f>IF('3.Stok Awal'!$C934=0,"",'3.Stok Awal'!$C934)</f>
        <v/>
      </c>
      <c r="D934" t="str">
        <f>IF('3.Stok Awal'!$D934=0,"",'3.Stok Awal'!$D934)</f>
        <v/>
      </c>
      <c r="E934" t="str">
        <f>IF('3.Stok Awal'!$E934=0,"",'3.Stok Awal'!$E934)</f>
        <v/>
      </c>
      <c r="F934" s="4" t="str">
        <f>IF('3.Stok Awal'!$F934=0,"",'3.Stok Awal'!$F934)</f>
        <v/>
      </c>
      <c r="G934" s="4" t="str">
        <f t="shared" si="14"/>
        <v/>
      </c>
      <c r="H934">
        <f>IF('3.Stok Awal'!$I934=0,0,'3.Stok Awal'!$I934)</f>
        <v>0</v>
      </c>
      <c r="I934" t="str">
        <f>IF('3.Stok Awal'!$J934=0,"",'3.Stok Awal'!$J934)</f>
        <v/>
      </c>
      <c r="J934">
        <f>IF('3.Stok Awal'!$K934=0,0,'3.Stok Awal'!$K934)</f>
        <v>0</v>
      </c>
      <c r="K934" t="str">
        <f>IF('3.Stok Awal'!$L934=0,"",'3.Stok Awal'!$L934)</f>
        <v/>
      </c>
      <c r="L934">
        <f>IF('3.Stok Awal'!$N934=0,0,'3.Stok Awal'!$N934)</f>
        <v>0</v>
      </c>
      <c r="M934" t="str">
        <f>IF('3.Stok Awal'!$O934=0,"",'3.Stok Awal'!$O934)</f>
        <v/>
      </c>
      <c r="N934">
        <f>SUMIF('4.Sell to Trade'!$O$5:$O$5003,'5.Stok Akhir'!$G934,'4.Sell to Trade'!$Q$5:$Q$5003)</f>
        <v>0</v>
      </c>
      <c r="O934" t="str">
        <f>IF('3.Stok Awal'!$L934=0,"",'3.Stok Awal'!$L934)</f>
        <v/>
      </c>
      <c r="P934">
        <f>IF(ISNA(VLOOKUP($A934,STOK_AWAL,13,0)),0,IF(VLOOKUP($A934,STOK_AWAL,13,0)&gt;0,ROUNDDOWN(L934/VLOOKUP($A934,STOK_AWAL,13,0),0),0))</f>
        <v>0</v>
      </c>
      <c r="Q934" t="str">
        <f>I934</f>
        <v/>
      </c>
      <c r="R934">
        <f>IFERROR(MOD(L934,VLOOKUP($A934,STOK_AWAL,13,0)),0)</f>
        <v>0</v>
      </c>
      <c r="S934" t="str">
        <f>K934</f>
        <v/>
      </c>
      <c r="T934">
        <f>R934+(P934*(IFERROR(VLOOKUP($A934,STOK_AWAL,13,0),0)))</f>
        <v>0</v>
      </c>
      <c r="U934" t="str">
        <f>M934</f>
        <v/>
      </c>
    </row>
    <row r="935" spans="1:21" x14ac:dyDescent="0.25">
      <c r="A935" t="str">
        <f>IF('3.Stok Awal'!$A935=0,"",'3.Stok Awal'!$A935)</f>
        <v/>
      </c>
      <c r="B935" t="str">
        <f>IF('3.Stok Awal'!$B935=0,"",'3.Stok Awal'!$B935)</f>
        <v/>
      </c>
      <c r="C935" t="str">
        <f>IF('3.Stok Awal'!$C935=0,"",'3.Stok Awal'!$C935)</f>
        <v/>
      </c>
      <c r="D935" t="str">
        <f>IF('3.Stok Awal'!$D935=0,"",'3.Stok Awal'!$D935)</f>
        <v/>
      </c>
      <c r="E935" t="str">
        <f>IF('3.Stok Awal'!$E935=0,"",'3.Stok Awal'!$E935)</f>
        <v/>
      </c>
      <c r="F935" s="4" t="str">
        <f>IF('3.Stok Awal'!$F935=0,"",'3.Stok Awal'!$F935)</f>
        <v/>
      </c>
      <c r="G935" s="4" t="str">
        <f t="shared" si="14"/>
        <v/>
      </c>
      <c r="H935">
        <f>IF('3.Stok Awal'!$I935=0,0,'3.Stok Awal'!$I935)</f>
        <v>0</v>
      </c>
      <c r="I935" t="str">
        <f>IF('3.Stok Awal'!$J935=0,"",'3.Stok Awal'!$J935)</f>
        <v/>
      </c>
      <c r="J935">
        <f>IF('3.Stok Awal'!$K935=0,0,'3.Stok Awal'!$K935)</f>
        <v>0</v>
      </c>
      <c r="K935" t="str">
        <f>IF('3.Stok Awal'!$L935=0,"",'3.Stok Awal'!$L935)</f>
        <v/>
      </c>
      <c r="L935">
        <f>IF('3.Stok Awal'!$N935=0,0,'3.Stok Awal'!$N935)</f>
        <v>0</v>
      </c>
      <c r="M935" t="str">
        <f>IF('3.Stok Awal'!$O935=0,"",'3.Stok Awal'!$O935)</f>
        <v/>
      </c>
      <c r="N935">
        <f>SUMIF('4.Sell to Trade'!$O$5:$O$5003,'5.Stok Akhir'!$G935,'4.Sell to Trade'!$Q$5:$Q$5003)</f>
        <v>0</v>
      </c>
      <c r="O935" t="str">
        <f>IF('3.Stok Awal'!$L935=0,"",'3.Stok Awal'!$L935)</f>
        <v/>
      </c>
      <c r="P935">
        <f>IF(ISNA(VLOOKUP($A935,STOK_AWAL,13,0)),0,IF(VLOOKUP($A935,STOK_AWAL,13,0)&gt;0,ROUNDDOWN(L935/VLOOKUP($A935,STOK_AWAL,13,0),0),0))</f>
        <v>0</v>
      </c>
      <c r="Q935" t="str">
        <f>I935</f>
        <v/>
      </c>
      <c r="R935">
        <f>IFERROR(MOD(L935,VLOOKUP($A935,STOK_AWAL,13,0)),0)</f>
        <v>0</v>
      </c>
      <c r="S935" t="str">
        <f>K935</f>
        <v/>
      </c>
      <c r="T935">
        <f>R935+(P935*(IFERROR(VLOOKUP($A935,STOK_AWAL,13,0),0)))</f>
        <v>0</v>
      </c>
      <c r="U935" t="str">
        <f>M935</f>
        <v/>
      </c>
    </row>
    <row r="936" spans="1:21" x14ac:dyDescent="0.25">
      <c r="A936" t="str">
        <f>IF('3.Stok Awal'!$A936=0,"",'3.Stok Awal'!$A936)</f>
        <v/>
      </c>
      <c r="B936" t="str">
        <f>IF('3.Stok Awal'!$B936=0,"",'3.Stok Awal'!$B936)</f>
        <v/>
      </c>
      <c r="C936" t="str">
        <f>IF('3.Stok Awal'!$C936=0,"",'3.Stok Awal'!$C936)</f>
        <v/>
      </c>
      <c r="D936" t="str">
        <f>IF('3.Stok Awal'!$D936=0,"",'3.Stok Awal'!$D936)</f>
        <v/>
      </c>
      <c r="E936" t="str">
        <f>IF('3.Stok Awal'!$E936=0,"",'3.Stok Awal'!$E936)</f>
        <v/>
      </c>
      <c r="F936" s="4" t="str">
        <f>IF('3.Stok Awal'!$F936=0,"",'3.Stok Awal'!$F936)</f>
        <v/>
      </c>
      <c r="G936" s="4" t="str">
        <f t="shared" si="14"/>
        <v/>
      </c>
      <c r="H936">
        <f>IF('3.Stok Awal'!$I936=0,0,'3.Stok Awal'!$I936)</f>
        <v>0</v>
      </c>
      <c r="I936" t="str">
        <f>IF('3.Stok Awal'!$J936=0,"",'3.Stok Awal'!$J936)</f>
        <v/>
      </c>
      <c r="J936">
        <f>IF('3.Stok Awal'!$K936=0,0,'3.Stok Awal'!$K936)</f>
        <v>0</v>
      </c>
      <c r="K936" t="str">
        <f>IF('3.Stok Awal'!$L936=0,"",'3.Stok Awal'!$L936)</f>
        <v/>
      </c>
      <c r="L936">
        <f>IF('3.Stok Awal'!$N936=0,0,'3.Stok Awal'!$N936)</f>
        <v>0</v>
      </c>
      <c r="M936" t="str">
        <f>IF('3.Stok Awal'!$O936=0,"",'3.Stok Awal'!$O936)</f>
        <v/>
      </c>
      <c r="N936">
        <f>SUMIF('4.Sell to Trade'!$O$5:$O$5003,'5.Stok Akhir'!$G936,'4.Sell to Trade'!$Q$5:$Q$5003)</f>
        <v>0</v>
      </c>
      <c r="O936" t="str">
        <f>IF('3.Stok Awal'!$L936=0,"",'3.Stok Awal'!$L936)</f>
        <v/>
      </c>
      <c r="P936">
        <f>IF(ISNA(VLOOKUP($A936,STOK_AWAL,13,0)),0,IF(VLOOKUP($A936,STOK_AWAL,13,0)&gt;0,ROUNDDOWN(L936/VLOOKUP($A936,STOK_AWAL,13,0),0),0))</f>
        <v>0</v>
      </c>
      <c r="Q936" t="str">
        <f>I936</f>
        <v/>
      </c>
      <c r="R936">
        <f>IFERROR(MOD(L936,VLOOKUP($A936,STOK_AWAL,13,0)),0)</f>
        <v>0</v>
      </c>
      <c r="S936" t="str">
        <f>K936</f>
        <v/>
      </c>
      <c r="T936">
        <f>R936+(P936*(IFERROR(VLOOKUP($A936,STOK_AWAL,13,0),0)))</f>
        <v>0</v>
      </c>
      <c r="U936" t="str">
        <f>M936</f>
        <v/>
      </c>
    </row>
    <row r="937" spans="1:21" x14ac:dyDescent="0.25">
      <c r="A937" t="str">
        <f>IF('3.Stok Awal'!$A937=0,"",'3.Stok Awal'!$A937)</f>
        <v/>
      </c>
      <c r="B937" t="str">
        <f>IF('3.Stok Awal'!$B937=0,"",'3.Stok Awal'!$B937)</f>
        <v/>
      </c>
      <c r="C937" t="str">
        <f>IF('3.Stok Awal'!$C937=0,"",'3.Stok Awal'!$C937)</f>
        <v/>
      </c>
      <c r="D937" t="str">
        <f>IF('3.Stok Awal'!$D937=0,"",'3.Stok Awal'!$D937)</f>
        <v/>
      </c>
      <c r="E937" t="str">
        <f>IF('3.Stok Awal'!$E937=0,"",'3.Stok Awal'!$E937)</f>
        <v/>
      </c>
      <c r="F937" s="4" t="str">
        <f>IF('3.Stok Awal'!$F937=0,"",'3.Stok Awal'!$F937)</f>
        <v/>
      </c>
      <c r="G937" s="4" t="str">
        <f t="shared" si="14"/>
        <v/>
      </c>
      <c r="H937">
        <f>IF('3.Stok Awal'!$I937=0,0,'3.Stok Awal'!$I937)</f>
        <v>0</v>
      </c>
      <c r="I937" t="str">
        <f>IF('3.Stok Awal'!$J937=0,"",'3.Stok Awal'!$J937)</f>
        <v/>
      </c>
      <c r="J937">
        <f>IF('3.Stok Awal'!$K937=0,0,'3.Stok Awal'!$K937)</f>
        <v>0</v>
      </c>
      <c r="K937" t="str">
        <f>IF('3.Stok Awal'!$L937=0,"",'3.Stok Awal'!$L937)</f>
        <v/>
      </c>
      <c r="L937">
        <f>IF('3.Stok Awal'!$N937=0,0,'3.Stok Awal'!$N937)</f>
        <v>0</v>
      </c>
      <c r="M937" t="str">
        <f>IF('3.Stok Awal'!$O937=0,"",'3.Stok Awal'!$O937)</f>
        <v/>
      </c>
      <c r="N937">
        <f>SUMIF('4.Sell to Trade'!$O$5:$O$5003,'5.Stok Akhir'!$G937,'4.Sell to Trade'!$Q$5:$Q$5003)</f>
        <v>0</v>
      </c>
      <c r="O937" t="str">
        <f>IF('3.Stok Awal'!$L937=0,"",'3.Stok Awal'!$L937)</f>
        <v/>
      </c>
      <c r="P937">
        <f>IF(ISNA(VLOOKUP($A937,STOK_AWAL,13,0)),0,IF(VLOOKUP($A937,STOK_AWAL,13,0)&gt;0,ROUNDDOWN(L937/VLOOKUP($A937,STOK_AWAL,13,0),0),0))</f>
        <v>0</v>
      </c>
      <c r="Q937" t="str">
        <f>I937</f>
        <v/>
      </c>
      <c r="R937">
        <f>IFERROR(MOD(L937,VLOOKUP($A937,STOK_AWAL,13,0)),0)</f>
        <v>0</v>
      </c>
      <c r="S937" t="str">
        <f>K937</f>
        <v/>
      </c>
      <c r="T937">
        <f>R937+(P937*(IFERROR(VLOOKUP($A937,STOK_AWAL,13,0),0)))</f>
        <v>0</v>
      </c>
      <c r="U937" t="str">
        <f>M937</f>
        <v/>
      </c>
    </row>
    <row r="938" spans="1:21" x14ac:dyDescent="0.25">
      <c r="A938" t="str">
        <f>IF('3.Stok Awal'!$A938=0,"",'3.Stok Awal'!$A938)</f>
        <v/>
      </c>
      <c r="B938" t="str">
        <f>IF('3.Stok Awal'!$B938=0,"",'3.Stok Awal'!$B938)</f>
        <v/>
      </c>
      <c r="C938" t="str">
        <f>IF('3.Stok Awal'!$C938=0,"",'3.Stok Awal'!$C938)</f>
        <v/>
      </c>
      <c r="D938" t="str">
        <f>IF('3.Stok Awal'!$D938=0,"",'3.Stok Awal'!$D938)</f>
        <v/>
      </c>
      <c r="E938" t="str">
        <f>IF('3.Stok Awal'!$E938=0,"",'3.Stok Awal'!$E938)</f>
        <v/>
      </c>
      <c r="F938" s="4" t="str">
        <f>IF('3.Stok Awal'!$F938=0,"",'3.Stok Awal'!$F938)</f>
        <v/>
      </c>
      <c r="G938" s="4" t="str">
        <f t="shared" si="14"/>
        <v/>
      </c>
      <c r="H938">
        <f>IF('3.Stok Awal'!$I938=0,0,'3.Stok Awal'!$I938)</f>
        <v>0</v>
      </c>
      <c r="I938" t="str">
        <f>IF('3.Stok Awal'!$J938=0,"",'3.Stok Awal'!$J938)</f>
        <v/>
      </c>
      <c r="J938">
        <f>IF('3.Stok Awal'!$K938=0,0,'3.Stok Awal'!$K938)</f>
        <v>0</v>
      </c>
      <c r="K938" t="str">
        <f>IF('3.Stok Awal'!$L938=0,"",'3.Stok Awal'!$L938)</f>
        <v/>
      </c>
      <c r="L938">
        <f>IF('3.Stok Awal'!$N938=0,0,'3.Stok Awal'!$N938)</f>
        <v>0</v>
      </c>
      <c r="M938" t="str">
        <f>IF('3.Stok Awal'!$O938=0,"",'3.Stok Awal'!$O938)</f>
        <v/>
      </c>
      <c r="N938">
        <f>SUMIF('4.Sell to Trade'!$O$5:$O$5003,'5.Stok Akhir'!$G938,'4.Sell to Trade'!$Q$5:$Q$5003)</f>
        <v>0</v>
      </c>
      <c r="O938" t="str">
        <f>IF('3.Stok Awal'!$L938=0,"",'3.Stok Awal'!$L938)</f>
        <v/>
      </c>
      <c r="P938">
        <f>IF(ISNA(VLOOKUP($A938,STOK_AWAL,13,0)),0,IF(VLOOKUP($A938,STOK_AWAL,13,0)&gt;0,ROUNDDOWN(L938/VLOOKUP($A938,STOK_AWAL,13,0),0),0))</f>
        <v>0</v>
      </c>
      <c r="Q938" t="str">
        <f>I938</f>
        <v/>
      </c>
      <c r="R938">
        <f>IFERROR(MOD(L938,VLOOKUP($A938,STOK_AWAL,13,0)),0)</f>
        <v>0</v>
      </c>
      <c r="S938" t="str">
        <f>K938</f>
        <v/>
      </c>
      <c r="T938">
        <f>R938+(P938*(IFERROR(VLOOKUP($A938,STOK_AWAL,13,0),0)))</f>
        <v>0</v>
      </c>
      <c r="U938" t="str">
        <f>M938</f>
        <v/>
      </c>
    </row>
    <row r="939" spans="1:21" x14ac:dyDescent="0.25">
      <c r="A939" t="str">
        <f>IF('3.Stok Awal'!$A939=0,"",'3.Stok Awal'!$A939)</f>
        <v/>
      </c>
      <c r="B939" t="str">
        <f>IF('3.Stok Awal'!$B939=0,"",'3.Stok Awal'!$B939)</f>
        <v/>
      </c>
      <c r="C939" t="str">
        <f>IF('3.Stok Awal'!$C939=0,"",'3.Stok Awal'!$C939)</f>
        <v/>
      </c>
      <c r="D939" t="str">
        <f>IF('3.Stok Awal'!$D939=0,"",'3.Stok Awal'!$D939)</f>
        <v/>
      </c>
      <c r="E939" t="str">
        <f>IF('3.Stok Awal'!$E939=0,"",'3.Stok Awal'!$E939)</f>
        <v/>
      </c>
      <c r="F939" s="4" t="str">
        <f>IF('3.Stok Awal'!$F939=0,"",'3.Stok Awal'!$F939)</f>
        <v/>
      </c>
      <c r="G939" s="4" t="str">
        <f t="shared" si="14"/>
        <v/>
      </c>
      <c r="H939">
        <f>IF('3.Stok Awal'!$I939=0,0,'3.Stok Awal'!$I939)</f>
        <v>0</v>
      </c>
      <c r="I939" t="str">
        <f>IF('3.Stok Awal'!$J939=0,"",'3.Stok Awal'!$J939)</f>
        <v/>
      </c>
      <c r="J939">
        <f>IF('3.Stok Awal'!$K939=0,0,'3.Stok Awal'!$K939)</f>
        <v>0</v>
      </c>
      <c r="K939" t="str">
        <f>IF('3.Stok Awal'!$L939=0,"",'3.Stok Awal'!$L939)</f>
        <v/>
      </c>
      <c r="L939">
        <f>IF('3.Stok Awal'!$N939=0,0,'3.Stok Awal'!$N939)</f>
        <v>0</v>
      </c>
      <c r="M939" t="str">
        <f>IF('3.Stok Awal'!$O939=0,"",'3.Stok Awal'!$O939)</f>
        <v/>
      </c>
      <c r="N939">
        <f>SUMIF('4.Sell to Trade'!$O$5:$O$5003,'5.Stok Akhir'!$G939,'4.Sell to Trade'!$Q$5:$Q$5003)</f>
        <v>0</v>
      </c>
      <c r="O939" t="str">
        <f>IF('3.Stok Awal'!$L939=0,"",'3.Stok Awal'!$L939)</f>
        <v/>
      </c>
      <c r="P939">
        <f>IF(ISNA(VLOOKUP($A939,STOK_AWAL,13,0)),0,IF(VLOOKUP($A939,STOK_AWAL,13,0)&gt;0,ROUNDDOWN(L939/VLOOKUP($A939,STOK_AWAL,13,0),0),0))</f>
        <v>0</v>
      </c>
      <c r="Q939" t="str">
        <f>I939</f>
        <v/>
      </c>
      <c r="R939">
        <f>IFERROR(MOD(L939,VLOOKUP($A939,STOK_AWAL,13,0)),0)</f>
        <v>0</v>
      </c>
      <c r="S939" t="str">
        <f>K939</f>
        <v/>
      </c>
      <c r="T939">
        <f>R939+(P939*(IFERROR(VLOOKUP($A939,STOK_AWAL,13,0),0)))</f>
        <v>0</v>
      </c>
      <c r="U939" t="str">
        <f>M939</f>
        <v/>
      </c>
    </row>
    <row r="940" spans="1:21" x14ac:dyDescent="0.25">
      <c r="A940" t="str">
        <f>IF('3.Stok Awal'!$A940=0,"",'3.Stok Awal'!$A940)</f>
        <v/>
      </c>
      <c r="B940" t="str">
        <f>IF('3.Stok Awal'!$B940=0,"",'3.Stok Awal'!$B940)</f>
        <v/>
      </c>
      <c r="C940" t="str">
        <f>IF('3.Stok Awal'!$C940=0,"",'3.Stok Awal'!$C940)</f>
        <v/>
      </c>
      <c r="D940" t="str">
        <f>IF('3.Stok Awal'!$D940=0,"",'3.Stok Awal'!$D940)</f>
        <v/>
      </c>
      <c r="E940" t="str">
        <f>IF('3.Stok Awal'!$E940=0,"",'3.Stok Awal'!$E940)</f>
        <v/>
      </c>
      <c r="F940" s="4" t="str">
        <f>IF('3.Stok Awal'!$F940=0,"",'3.Stok Awal'!$F940)</f>
        <v/>
      </c>
      <c r="G940" s="4" t="str">
        <f t="shared" si="14"/>
        <v/>
      </c>
      <c r="H940">
        <f>IF('3.Stok Awal'!$I940=0,0,'3.Stok Awal'!$I940)</f>
        <v>0</v>
      </c>
      <c r="I940" t="str">
        <f>IF('3.Stok Awal'!$J940=0,"",'3.Stok Awal'!$J940)</f>
        <v/>
      </c>
      <c r="J940">
        <f>IF('3.Stok Awal'!$K940=0,0,'3.Stok Awal'!$K940)</f>
        <v>0</v>
      </c>
      <c r="K940" t="str">
        <f>IF('3.Stok Awal'!$L940=0,"",'3.Stok Awal'!$L940)</f>
        <v/>
      </c>
      <c r="L940">
        <f>IF('3.Stok Awal'!$N940=0,0,'3.Stok Awal'!$N940)</f>
        <v>0</v>
      </c>
      <c r="M940" t="str">
        <f>IF('3.Stok Awal'!$O940=0,"",'3.Stok Awal'!$O940)</f>
        <v/>
      </c>
      <c r="N940">
        <f>SUMIF('4.Sell to Trade'!$O$5:$O$5003,'5.Stok Akhir'!$G940,'4.Sell to Trade'!$Q$5:$Q$5003)</f>
        <v>0</v>
      </c>
      <c r="O940" t="str">
        <f>IF('3.Stok Awal'!$L940=0,"",'3.Stok Awal'!$L940)</f>
        <v/>
      </c>
      <c r="P940">
        <f>IF(ISNA(VLOOKUP($A940,STOK_AWAL,13,0)),0,IF(VLOOKUP($A940,STOK_AWAL,13,0)&gt;0,ROUNDDOWN(L940/VLOOKUP($A940,STOK_AWAL,13,0),0),0))</f>
        <v>0</v>
      </c>
      <c r="Q940" t="str">
        <f>I940</f>
        <v/>
      </c>
      <c r="R940">
        <f>IFERROR(MOD(L940,VLOOKUP($A940,STOK_AWAL,13,0)),0)</f>
        <v>0</v>
      </c>
      <c r="S940" t="str">
        <f>K940</f>
        <v/>
      </c>
      <c r="T940">
        <f>R940+(P940*(IFERROR(VLOOKUP($A940,STOK_AWAL,13,0),0)))</f>
        <v>0</v>
      </c>
      <c r="U940" t="str">
        <f>M940</f>
        <v/>
      </c>
    </row>
    <row r="941" spans="1:21" x14ac:dyDescent="0.25">
      <c r="A941" t="str">
        <f>IF('3.Stok Awal'!$A941=0,"",'3.Stok Awal'!$A941)</f>
        <v/>
      </c>
      <c r="B941" t="str">
        <f>IF('3.Stok Awal'!$B941=0,"",'3.Stok Awal'!$B941)</f>
        <v/>
      </c>
      <c r="C941" t="str">
        <f>IF('3.Stok Awal'!$C941=0,"",'3.Stok Awal'!$C941)</f>
        <v/>
      </c>
      <c r="D941" t="str">
        <f>IF('3.Stok Awal'!$D941=0,"",'3.Stok Awal'!$D941)</f>
        <v/>
      </c>
      <c r="E941" t="str">
        <f>IF('3.Stok Awal'!$E941=0,"",'3.Stok Awal'!$E941)</f>
        <v/>
      </c>
      <c r="F941" s="4" t="str">
        <f>IF('3.Stok Awal'!$F941=0,"",'3.Stok Awal'!$F941)</f>
        <v/>
      </c>
      <c r="G941" s="4" t="str">
        <f t="shared" si="14"/>
        <v/>
      </c>
      <c r="H941">
        <f>IF('3.Stok Awal'!$I941=0,0,'3.Stok Awal'!$I941)</f>
        <v>0</v>
      </c>
      <c r="I941" t="str">
        <f>IF('3.Stok Awal'!$J941=0,"",'3.Stok Awal'!$J941)</f>
        <v/>
      </c>
      <c r="J941">
        <f>IF('3.Stok Awal'!$K941=0,0,'3.Stok Awal'!$K941)</f>
        <v>0</v>
      </c>
      <c r="K941" t="str">
        <f>IF('3.Stok Awal'!$L941=0,"",'3.Stok Awal'!$L941)</f>
        <v/>
      </c>
      <c r="L941">
        <f>IF('3.Stok Awal'!$N941=0,0,'3.Stok Awal'!$N941)</f>
        <v>0</v>
      </c>
      <c r="M941" t="str">
        <f>IF('3.Stok Awal'!$O941=0,"",'3.Stok Awal'!$O941)</f>
        <v/>
      </c>
      <c r="N941">
        <f>SUMIF('4.Sell to Trade'!$O$5:$O$5003,'5.Stok Akhir'!$G941,'4.Sell to Trade'!$Q$5:$Q$5003)</f>
        <v>0</v>
      </c>
      <c r="O941" t="str">
        <f>IF('3.Stok Awal'!$L941=0,"",'3.Stok Awal'!$L941)</f>
        <v/>
      </c>
      <c r="P941">
        <f>IF(ISNA(VLOOKUP($A941,STOK_AWAL,13,0)),0,IF(VLOOKUP($A941,STOK_AWAL,13,0)&gt;0,ROUNDDOWN(L941/VLOOKUP($A941,STOK_AWAL,13,0),0),0))</f>
        <v>0</v>
      </c>
      <c r="Q941" t="str">
        <f>I941</f>
        <v/>
      </c>
      <c r="R941">
        <f>IFERROR(MOD(L941,VLOOKUP($A941,STOK_AWAL,13,0)),0)</f>
        <v>0</v>
      </c>
      <c r="S941" t="str">
        <f>K941</f>
        <v/>
      </c>
      <c r="T941">
        <f>R941+(P941*(IFERROR(VLOOKUP($A941,STOK_AWAL,13,0),0)))</f>
        <v>0</v>
      </c>
      <c r="U941" t="str">
        <f>M941</f>
        <v/>
      </c>
    </row>
    <row r="942" spans="1:21" x14ac:dyDescent="0.25">
      <c r="A942" t="str">
        <f>IF('3.Stok Awal'!$A942=0,"",'3.Stok Awal'!$A942)</f>
        <v/>
      </c>
      <c r="B942" t="str">
        <f>IF('3.Stok Awal'!$B942=0,"",'3.Stok Awal'!$B942)</f>
        <v/>
      </c>
      <c r="C942" t="str">
        <f>IF('3.Stok Awal'!$C942=0,"",'3.Stok Awal'!$C942)</f>
        <v/>
      </c>
      <c r="D942" t="str">
        <f>IF('3.Stok Awal'!$D942=0,"",'3.Stok Awal'!$D942)</f>
        <v/>
      </c>
      <c r="E942" t="str">
        <f>IF('3.Stok Awal'!$E942=0,"",'3.Stok Awal'!$E942)</f>
        <v/>
      </c>
      <c r="F942" s="4" t="str">
        <f>IF('3.Stok Awal'!$F942=0,"",'3.Stok Awal'!$F942)</f>
        <v/>
      </c>
      <c r="G942" s="4" t="str">
        <f t="shared" si="14"/>
        <v/>
      </c>
      <c r="H942">
        <f>IF('3.Stok Awal'!$I942=0,0,'3.Stok Awal'!$I942)</f>
        <v>0</v>
      </c>
      <c r="I942" t="str">
        <f>IF('3.Stok Awal'!$J942=0,"",'3.Stok Awal'!$J942)</f>
        <v/>
      </c>
      <c r="J942">
        <f>IF('3.Stok Awal'!$K942=0,0,'3.Stok Awal'!$K942)</f>
        <v>0</v>
      </c>
      <c r="K942" t="str">
        <f>IF('3.Stok Awal'!$L942=0,"",'3.Stok Awal'!$L942)</f>
        <v/>
      </c>
      <c r="L942">
        <f>IF('3.Stok Awal'!$N942=0,0,'3.Stok Awal'!$N942)</f>
        <v>0</v>
      </c>
      <c r="M942" t="str">
        <f>IF('3.Stok Awal'!$O942=0,"",'3.Stok Awal'!$O942)</f>
        <v/>
      </c>
      <c r="N942">
        <f>SUMIF('4.Sell to Trade'!$O$5:$O$5003,'5.Stok Akhir'!$G942,'4.Sell to Trade'!$Q$5:$Q$5003)</f>
        <v>0</v>
      </c>
      <c r="O942" t="str">
        <f>IF('3.Stok Awal'!$L942=0,"",'3.Stok Awal'!$L942)</f>
        <v/>
      </c>
      <c r="P942">
        <f>IF(ISNA(VLOOKUP($A942,STOK_AWAL,13,0)),0,IF(VLOOKUP($A942,STOK_AWAL,13,0)&gt;0,ROUNDDOWN(L942/VLOOKUP($A942,STOK_AWAL,13,0),0),0))</f>
        <v>0</v>
      </c>
      <c r="Q942" t="str">
        <f>I942</f>
        <v/>
      </c>
      <c r="R942">
        <f>IFERROR(MOD(L942,VLOOKUP($A942,STOK_AWAL,13,0)),0)</f>
        <v>0</v>
      </c>
      <c r="S942" t="str">
        <f>K942</f>
        <v/>
      </c>
      <c r="T942">
        <f>R942+(P942*(IFERROR(VLOOKUP($A942,STOK_AWAL,13,0),0)))</f>
        <v>0</v>
      </c>
      <c r="U942" t="str">
        <f>M942</f>
        <v/>
      </c>
    </row>
    <row r="943" spans="1:21" x14ac:dyDescent="0.25">
      <c r="A943" t="str">
        <f>IF('3.Stok Awal'!$A943=0,"",'3.Stok Awal'!$A943)</f>
        <v/>
      </c>
      <c r="B943" t="str">
        <f>IF('3.Stok Awal'!$B943=0,"",'3.Stok Awal'!$B943)</f>
        <v/>
      </c>
      <c r="C943" t="str">
        <f>IF('3.Stok Awal'!$C943=0,"",'3.Stok Awal'!$C943)</f>
        <v/>
      </c>
      <c r="D943" t="str">
        <f>IF('3.Stok Awal'!$D943=0,"",'3.Stok Awal'!$D943)</f>
        <v/>
      </c>
      <c r="E943" t="str">
        <f>IF('3.Stok Awal'!$E943=0,"",'3.Stok Awal'!$E943)</f>
        <v/>
      </c>
      <c r="F943" s="4" t="str">
        <f>IF('3.Stok Awal'!$F943=0,"",'3.Stok Awal'!$F943)</f>
        <v/>
      </c>
      <c r="G943" s="4" t="str">
        <f t="shared" si="14"/>
        <v/>
      </c>
      <c r="H943">
        <f>IF('3.Stok Awal'!$I943=0,0,'3.Stok Awal'!$I943)</f>
        <v>0</v>
      </c>
      <c r="I943" t="str">
        <f>IF('3.Stok Awal'!$J943=0,"",'3.Stok Awal'!$J943)</f>
        <v/>
      </c>
      <c r="J943">
        <f>IF('3.Stok Awal'!$K943=0,0,'3.Stok Awal'!$K943)</f>
        <v>0</v>
      </c>
      <c r="K943" t="str">
        <f>IF('3.Stok Awal'!$L943=0,"",'3.Stok Awal'!$L943)</f>
        <v/>
      </c>
      <c r="L943">
        <f>IF('3.Stok Awal'!$N943=0,0,'3.Stok Awal'!$N943)</f>
        <v>0</v>
      </c>
      <c r="M943" t="str">
        <f>IF('3.Stok Awal'!$O943=0,"",'3.Stok Awal'!$O943)</f>
        <v/>
      </c>
      <c r="N943">
        <f>SUMIF('4.Sell to Trade'!$O$5:$O$5003,'5.Stok Akhir'!$G943,'4.Sell to Trade'!$Q$5:$Q$5003)</f>
        <v>0</v>
      </c>
      <c r="O943" t="str">
        <f>IF('3.Stok Awal'!$L943=0,"",'3.Stok Awal'!$L943)</f>
        <v/>
      </c>
      <c r="P943">
        <f>IF(ISNA(VLOOKUP($A943,STOK_AWAL,13,0)),0,IF(VLOOKUP($A943,STOK_AWAL,13,0)&gt;0,ROUNDDOWN(L943/VLOOKUP($A943,STOK_AWAL,13,0),0),0))</f>
        <v>0</v>
      </c>
      <c r="Q943" t="str">
        <f>I943</f>
        <v/>
      </c>
      <c r="R943">
        <f>IFERROR(MOD(L943,VLOOKUP($A943,STOK_AWAL,13,0)),0)</f>
        <v>0</v>
      </c>
      <c r="S943" t="str">
        <f>K943</f>
        <v/>
      </c>
      <c r="T943">
        <f>R943+(P943*(IFERROR(VLOOKUP($A943,STOK_AWAL,13,0),0)))</f>
        <v>0</v>
      </c>
      <c r="U943" t="str">
        <f>M943</f>
        <v/>
      </c>
    </row>
    <row r="944" spans="1:21" x14ac:dyDescent="0.25">
      <c r="A944" t="str">
        <f>IF('3.Stok Awal'!$A944=0,"",'3.Stok Awal'!$A944)</f>
        <v/>
      </c>
      <c r="B944" t="str">
        <f>IF('3.Stok Awal'!$B944=0,"",'3.Stok Awal'!$B944)</f>
        <v/>
      </c>
      <c r="C944" t="str">
        <f>IF('3.Stok Awal'!$C944=0,"",'3.Stok Awal'!$C944)</f>
        <v/>
      </c>
      <c r="D944" t="str">
        <f>IF('3.Stok Awal'!$D944=0,"",'3.Stok Awal'!$D944)</f>
        <v/>
      </c>
      <c r="E944" t="str">
        <f>IF('3.Stok Awal'!$E944=0,"",'3.Stok Awal'!$E944)</f>
        <v/>
      </c>
      <c r="F944" s="4" t="str">
        <f>IF('3.Stok Awal'!$F944=0,"",'3.Stok Awal'!$F944)</f>
        <v/>
      </c>
      <c r="G944" s="4" t="str">
        <f t="shared" si="14"/>
        <v/>
      </c>
      <c r="H944">
        <f>IF('3.Stok Awal'!$I944=0,0,'3.Stok Awal'!$I944)</f>
        <v>0</v>
      </c>
      <c r="I944" t="str">
        <f>IF('3.Stok Awal'!$J944=0,"",'3.Stok Awal'!$J944)</f>
        <v/>
      </c>
      <c r="J944">
        <f>IF('3.Stok Awal'!$K944=0,0,'3.Stok Awal'!$K944)</f>
        <v>0</v>
      </c>
      <c r="K944" t="str">
        <f>IF('3.Stok Awal'!$L944=0,"",'3.Stok Awal'!$L944)</f>
        <v/>
      </c>
      <c r="L944">
        <f>IF('3.Stok Awal'!$N944=0,0,'3.Stok Awal'!$N944)</f>
        <v>0</v>
      </c>
      <c r="M944" t="str">
        <f>IF('3.Stok Awal'!$O944=0,"",'3.Stok Awal'!$O944)</f>
        <v/>
      </c>
      <c r="N944">
        <f>SUMIF('4.Sell to Trade'!$O$5:$O$5003,'5.Stok Akhir'!$G944,'4.Sell to Trade'!$Q$5:$Q$5003)</f>
        <v>0</v>
      </c>
      <c r="O944" t="str">
        <f>IF('3.Stok Awal'!$L944=0,"",'3.Stok Awal'!$L944)</f>
        <v/>
      </c>
      <c r="P944">
        <f>IF(ISNA(VLOOKUP($A944,STOK_AWAL,13,0)),0,IF(VLOOKUP($A944,STOK_AWAL,13,0)&gt;0,ROUNDDOWN(L944/VLOOKUP($A944,STOK_AWAL,13,0),0),0))</f>
        <v>0</v>
      </c>
      <c r="Q944" t="str">
        <f>I944</f>
        <v/>
      </c>
      <c r="R944">
        <f>IFERROR(MOD(L944,VLOOKUP($A944,STOK_AWAL,13,0)),0)</f>
        <v>0</v>
      </c>
      <c r="S944" t="str">
        <f>K944</f>
        <v/>
      </c>
      <c r="T944">
        <f>R944+(P944*(IFERROR(VLOOKUP($A944,STOK_AWAL,13,0),0)))</f>
        <v>0</v>
      </c>
      <c r="U944" t="str">
        <f>M944</f>
        <v/>
      </c>
    </row>
    <row r="945" spans="1:21" x14ac:dyDescent="0.25">
      <c r="A945" t="str">
        <f>IF('3.Stok Awal'!$A945=0,"",'3.Stok Awal'!$A945)</f>
        <v/>
      </c>
      <c r="B945" t="str">
        <f>IF('3.Stok Awal'!$B945=0,"",'3.Stok Awal'!$B945)</f>
        <v/>
      </c>
      <c r="C945" t="str">
        <f>IF('3.Stok Awal'!$C945=0,"",'3.Stok Awal'!$C945)</f>
        <v/>
      </c>
      <c r="D945" t="str">
        <f>IF('3.Stok Awal'!$D945=0,"",'3.Stok Awal'!$D945)</f>
        <v/>
      </c>
      <c r="E945" t="str">
        <f>IF('3.Stok Awal'!$E945=0,"",'3.Stok Awal'!$E945)</f>
        <v/>
      </c>
      <c r="F945" s="4" t="str">
        <f>IF('3.Stok Awal'!$F945=0,"",'3.Stok Awal'!$F945)</f>
        <v/>
      </c>
      <c r="G945" s="4" t="str">
        <f t="shared" si="14"/>
        <v/>
      </c>
      <c r="H945">
        <f>IF('3.Stok Awal'!$I945=0,0,'3.Stok Awal'!$I945)</f>
        <v>0</v>
      </c>
      <c r="I945" t="str">
        <f>IF('3.Stok Awal'!$J945=0,"",'3.Stok Awal'!$J945)</f>
        <v/>
      </c>
      <c r="J945">
        <f>IF('3.Stok Awal'!$K945=0,0,'3.Stok Awal'!$K945)</f>
        <v>0</v>
      </c>
      <c r="K945" t="str">
        <f>IF('3.Stok Awal'!$L945=0,"",'3.Stok Awal'!$L945)</f>
        <v/>
      </c>
      <c r="L945">
        <f>IF('3.Stok Awal'!$N945=0,0,'3.Stok Awal'!$N945)</f>
        <v>0</v>
      </c>
      <c r="M945" t="str">
        <f>IF('3.Stok Awal'!$O945=0,"",'3.Stok Awal'!$O945)</f>
        <v/>
      </c>
      <c r="N945">
        <f>SUMIF('4.Sell to Trade'!$O$5:$O$5003,'5.Stok Akhir'!$G945,'4.Sell to Trade'!$Q$5:$Q$5003)</f>
        <v>0</v>
      </c>
      <c r="O945" t="str">
        <f>IF('3.Stok Awal'!$L945=0,"",'3.Stok Awal'!$L945)</f>
        <v/>
      </c>
      <c r="P945">
        <f>IF(ISNA(VLOOKUP($A945,STOK_AWAL,13,0)),0,IF(VLOOKUP($A945,STOK_AWAL,13,0)&gt;0,ROUNDDOWN(L945/VLOOKUP($A945,STOK_AWAL,13,0),0),0))</f>
        <v>0</v>
      </c>
      <c r="Q945" t="str">
        <f>I945</f>
        <v/>
      </c>
      <c r="R945">
        <f>IFERROR(MOD(L945,VLOOKUP($A945,STOK_AWAL,13,0)),0)</f>
        <v>0</v>
      </c>
      <c r="S945" t="str">
        <f>K945</f>
        <v/>
      </c>
      <c r="T945">
        <f>R945+(P945*(IFERROR(VLOOKUP($A945,STOK_AWAL,13,0),0)))</f>
        <v>0</v>
      </c>
      <c r="U945" t="str">
        <f>M945</f>
        <v/>
      </c>
    </row>
    <row r="946" spans="1:21" x14ac:dyDescent="0.25">
      <c r="A946" t="str">
        <f>IF('3.Stok Awal'!$A946=0,"",'3.Stok Awal'!$A946)</f>
        <v/>
      </c>
      <c r="B946" t="str">
        <f>IF('3.Stok Awal'!$B946=0,"",'3.Stok Awal'!$B946)</f>
        <v/>
      </c>
      <c r="C946" t="str">
        <f>IF('3.Stok Awal'!$C946=0,"",'3.Stok Awal'!$C946)</f>
        <v/>
      </c>
      <c r="D946" t="str">
        <f>IF('3.Stok Awal'!$D946=0,"",'3.Stok Awal'!$D946)</f>
        <v/>
      </c>
      <c r="E946" t="str">
        <f>IF('3.Stok Awal'!$E946=0,"",'3.Stok Awal'!$E946)</f>
        <v/>
      </c>
      <c r="F946" s="4" t="str">
        <f>IF('3.Stok Awal'!$F946=0,"",'3.Stok Awal'!$F946)</f>
        <v/>
      </c>
      <c r="G946" s="4" t="str">
        <f t="shared" si="14"/>
        <v/>
      </c>
      <c r="H946">
        <f>IF('3.Stok Awal'!$I946=0,0,'3.Stok Awal'!$I946)</f>
        <v>0</v>
      </c>
      <c r="I946" t="str">
        <f>IF('3.Stok Awal'!$J946=0,"",'3.Stok Awal'!$J946)</f>
        <v/>
      </c>
      <c r="J946">
        <f>IF('3.Stok Awal'!$K946=0,0,'3.Stok Awal'!$K946)</f>
        <v>0</v>
      </c>
      <c r="K946" t="str">
        <f>IF('3.Stok Awal'!$L946=0,"",'3.Stok Awal'!$L946)</f>
        <v/>
      </c>
      <c r="L946">
        <f>IF('3.Stok Awal'!$N946=0,0,'3.Stok Awal'!$N946)</f>
        <v>0</v>
      </c>
      <c r="M946" t="str">
        <f>IF('3.Stok Awal'!$O946=0,"",'3.Stok Awal'!$O946)</f>
        <v/>
      </c>
      <c r="N946">
        <f>SUMIF('4.Sell to Trade'!$O$5:$O$5003,'5.Stok Akhir'!$G946,'4.Sell to Trade'!$Q$5:$Q$5003)</f>
        <v>0</v>
      </c>
      <c r="O946" t="str">
        <f>IF('3.Stok Awal'!$L946=0,"",'3.Stok Awal'!$L946)</f>
        <v/>
      </c>
      <c r="P946">
        <f>IF(ISNA(VLOOKUP($A946,STOK_AWAL,13,0)),0,IF(VLOOKUP($A946,STOK_AWAL,13,0)&gt;0,ROUNDDOWN(L946/VLOOKUP($A946,STOK_AWAL,13,0),0),0))</f>
        <v>0</v>
      </c>
      <c r="Q946" t="str">
        <f>I946</f>
        <v/>
      </c>
      <c r="R946">
        <f>IFERROR(MOD(L946,VLOOKUP($A946,STOK_AWAL,13,0)),0)</f>
        <v>0</v>
      </c>
      <c r="S946" t="str">
        <f>K946</f>
        <v/>
      </c>
      <c r="T946">
        <f>R946+(P946*(IFERROR(VLOOKUP($A946,STOK_AWAL,13,0),0)))</f>
        <v>0</v>
      </c>
      <c r="U946" t="str">
        <f>M946</f>
        <v/>
      </c>
    </row>
    <row r="947" spans="1:21" x14ac:dyDescent="0.25">
      <c r="A947" t="str">
        <f>IF('3.Stok Awal'!$A947=0,"",'3.Stok Awal'!$A947)</f>
        <v/>
      </c>
      <c r="B947" t="str">
        <f>IF('3.Stok Awal'!$B947=0,"",'3.Stok Awal'!$B947)</f>
        <v/>
      </c>
      <c r="C947" t="str">
        <f>IF('3.Stok Awal'!$C947=0,"",'3.Stok Awal'!$C947)</f>
        <v/>
      </c>
      <c r="D947" t="str">
        <f>IF('3.Stok Awal'!$D947=0,"",'3.Stok Awal'!$D947)</f>
        <v/>
      </c>
      <c r="E947" t="str">
        <f>IF('3.Stok Awal'!$E947=0,"",'3.Stok Awal'!$E947)</f>
        <v/>
      </c>
      <c r="F947" s="4" t="str">
        <f>IF('3.Stok Awal'!$F947=0,"",'3.Stok Awal'!$F947)</f>
        <v/>
      </c>
      <c r="G947" s="4" t="str">
        <f t="shared" si="14"/>
        <v/>
      </c>
      <c r="H947">
        <f>IF('3.Stok Awal'!$I947=0,0,'3.Stok Awal'!$I947)</f>
        <v>0</v>
      </c>
      <c r="I947" t="str">
        <f>IF('3.Stok Awal'!$J947=0,"",'3.Stok Awal'!$J947)</f>
        <v/>
      </c>
      <c r="J947">
        <f>IF('3.Stok Awal'!$K947=0,0,'3.Stok Awal'!$K947)</f>
        <v>0</v>
      </c>
      <c r="K947" t="str">
        <f>IF('3.Stok Awal'!$L947=0,"",'3.Stok Awal'!$L947)</f>
        <v/>
      </c>
      <c r="L947">
        <f>IF('3.Stok Awal'!$N947=0,0,'3.Stok Awal'!$N947)</f>
        <v>0</v>
      </c>
      <c r="M947" t="str">
        <f>IF('3.Stok Awal'!$O947=0,"",'3.Stok Awal'!$O947)</f>
        <v/>
      </c>
      <c r="N947">
        <f>SUMIF('4.Sell to Trade'!$O$5:$O$5003,'5.Stok Akhir'!$G947,'4.Sell to Trade'!$Q$5:$Q$5003)</f>
        <v>0</v>
      </c>
      <c r="O947" t="str">
        <f>IF('3.Stok Awal'!$L947=0,"",'3.Stok Awal'!$L947)</f>
        <v/>
      </c>
      <c r="P947">
        <f>IF(ISNA(VLOOKUP($A947,STOK_AWAL,13,0)),0,IF(VLOOKUP($A947,STOK_AWAL,13,0)&gt;0,ROUNDDOWN(L947/VLOOKUP($A947,STOK_AWAL,13,0),0),0))</f>
        <v>0</v>
      </c>
      <c r="Q947" t="str">
        <f>I947</f>
        <v/>
      </c>
      <c r="R947">
        <f>IFERROR(MOD(L947,VLOOKUP($A947,STOK_AWAL,13,0)),0)</f>
        <v>0</v>
      </c>
      <c r="S947" t="str">
        <f>K947</f>
        <v/>
      </c>
      <c r="T947">
        <f>R947+(P947*(IFERROR(VLOOKUP($A947,STOK_AWAL,13,0),0)))</f>
        <v>0</v>
      </c>
      <c r="U947" t="str">
        <f>M947</f>
        <v/>
      </c>
    </row>
    <row r="948" spans="1:21" x14ac:dyDescent="0.25">
      <c r="A948" t="str">
        <f>IF('3.Stok Awal'!$A948=0,"",'3.Stok Awal'!$A948)</f>
        <v/>
      </c>
      <c r="B948" t="str">
        <f>IF('3.Stok Awal'!$B948=0,"",'3.Stok Awal'!$B948)</f>
        <v/>
      </c>
      <c r="C948" t="str">
        <f>IF('3.Stok Awal'!$C948=0,"",'3.Stok Awal'!$C948)</f>
        <v/>
      </c>
      <c r="D948" t="str">
        <f>IF('3.Stok Awal'!$D948=0,"",'3.Stok Awal'!$D948)</f>
        <v/>
      </c>
      <c r="E948" t="str">
        <f>IF('3.Stok Awal'!$E948=0,"",'3.Stok Awal'!$E948)</f>
        <v/>
      </c>
      <c r="F948" s="4" t="str">
        <f>IF('3.Stok Awal'!$F948=0,"",'3.Stok Awal'!$F948)</f>
        <v/>
      </c>
      <c r="G948" s="4" t="str">
        <f t="shared" si="14"/>
        <v/>
      </c>
      <c r="H948">
        <f>IF('3.Stok Awal'!$I948=0,0,'3.Stok Awal'!$I948)</f>
        <v>0</v>
      </c>
      <c r="I948" t="str">
        <f>IF('3.Stok Awal'!$J948=0,"",'3.Stok Awal'!$J948)</f>
        <v/>
      </c>
      <c r="J948">
        <f>IF('3.Stok Awal'!$K948=0,0,'3.Stok Awal'!$K948)</f>
        <v>0</v>
      </c>
      <c r="K948" t="str">
        <f>IF('3.Stok Awal'!$L948=0,"",'3.Stok Awal'!$L948)</f>
        <v/>
      </c>
      <c r="L948">
        <f>IF('3.Stok Awal'!$N948=0,0,'3.Stok Awal'!$N948)</f>
        <v>0</v>
      </c>
      <c r="M948" t="str">
        <f>IF('3.Stok Awal'!$O948=0,"",'3.Stok Awal'!$O948)</f>
        <v/>
      </c>
      <c r="N948">
        <f>SUMIF('4.Sell to Trade'!$O$5:$O$5003,'5.Stok Akhir'!$G948,'4.Sell to Trade'!$Q$5:$Q$5003)</f>
        <v>0</v>
      </c>
      <c r="O948" t="str">
        <f>IF('3.Stok Awal'!$L948=0,"",'3.Stok Awal'!$L948)</f>
        <v/>
      </c>
      <c r="P948">
        <f>IF(ISNA(VLOOKUP($A948,STOK_AWAL,13,0)),0,IF(VLOOKUP($A948,STOK_AWAL,13,0)&gt;0,ROUNDDOWN(L948/VLOOKUP($A948,STOK_AWAL,13,0),0),0))</f>
        <v>0</v>
      </c>
      <c r="Q948" t="str">
        <f>I948</f>
        <v/>
      </c>
      <c r="R948">
        <f>IFERROR(MOD(L948,VLOOKUP($A948,STOK_AWAL,13,0)),0)</f>
        <v>0</v>
      </c>
      <c r="S948" t="str">
        <f>K948</f>
        <v/>
      </c>
      <c r="T948">
        <f>R948+(P948*(IFERROR(VLOOKUP($A948,STOK_AWAL,13,0),0)))</f>
        <v>0</v>
      </c>
      <c r="U948" t="str">
        <f>M948</f>
        <v/>
      </c>
    </row>
    <row r="949" spans="1:21" x14ac:dyDescent="0.25">
      <c r="A949" t="str">
        <f>IF('3.Stok Awal'!$A949=0,"",'3.Stok Awal'!$A949)</f>
        <v/>
      </c>
      <c r="B949" t="str">
        <f>IF('3.Stok Awal'!$B949=0,"",'3.Stok Awal'!$B949)</f>
        <v/>
      </c>
      <c r="C949" t="str">
        <f>IF('3.Stok Awal'!$C949=0,"",'3.Stok Awal'!$C949)</f>
        <v/>
      </c>
      <c r="D949" t="str">
        <f>IF('3.Stok Awal'!$D949=0,"",'3.Stok Awal'!$D949)</f>
        <v/>
      </c>
      <c r="E949" t="str">
        <f>IF('3.Stok Awal'!$E949=0,"",'3.Stok Awal'!$E949)</f>
        <v/>
      </c>
      <c r="F949" s="4" t="str">
        <f>IF('3.Stok Awal'!$F949=0,"",'3.Stok Awal'!$F949)</f>
        <v/>
      </c>
      <c r="G949" s="4" t="str">
        <f t="shared" si="14"/>
        <v/>
      </c>
      <c r="H949">
        <f>IF('3.Stok Awal'!$I949=0,0,'3.Stok Awal'!$I949)</f>
        <v>0</v>
      </c>
      <c r="I949" t="str">
        <f>IF('3.Stok Awal'!$J949=0,"",'3.Stok Awal'!$J949)</f>
        <v/>
      </c>
      <c r="J949">
        <f>IF('3.Stok Awal'!$K949=0,0,'3.Stok Awal'!$K949)</f>
        <v>0</v>
      </c>
      <c r="K949" t="str">
        <f>IF('3.Stok Awal'!$L949=0,"",'3.Stok Awal'!$L949)</f>
        <v/>
      </c>
      <c r="L949">
        <f>IF('3.Stok Awal'!$N949=0,0,'3.Stok Awal'!$N949)</f>
        <v>0</v>
      </c>
      <c r="M949" t="str">
        <f>IF('3.Stok Awal'!$O949=0,"",'3.Stok Awal'!$O949)</f>
        <v/>
      </c>
      <c r="N949">
        <f>SUMIF('4.Sell to Trade'!$O$5:$O$5003,'5.Stok Akhir'!$G949,'4.Sell to Trade'!$Q$5:$Q$5003)</f>
        <v>0</v>
      </c>
      <c r="O949" t="str">
        <f>IF('3.Stok Awal'!$L949=0,"",'3.Stok Awal'!$L949)</f>
        <v/>
      </c>
      <c r="P949">
        <f>IF(ISNA(VLOOKUP($A949,STOK_AWAL,13,0)),0,IF(VLOOKUP($A949,STOK_AWAL,13,0)&gt;0,ROUNDDOWN(L949/VLOOKUP($A949,STOK_AWAL,13,0),0),0))</f>
        <v>0</v>
      </c>
      <c r="Q949" t="str">
        <f>I949</f>
        <v/>
      </c>
      <c r="R949">
        <f>IFERROR(MOD(L949,VLOOKUP($A949,STOK_AWAL,13,0)),0)</f>
        <v>0</v>
      </c>
      <c r="S949" t="str">
        <f>K949</f>
        <v/>
      </c>
      <c r="T949">
        <f>R949+(P949*(IFERROR(VLOOKUP($A949,STOK_AWAL,13,0),0)))</f>
        <v>0</v>
      </c>
      <c r="U949" t="str">
        <f>M949</f>
        <v/>
      </c>
    </row>
    <row r="950" spans="1:21" x14ac:dyDescent="0.25">
      <c r="A950" t="str">
        <f>IF('3.Stok Awal'!$A950=0,"",'3.Stok Awal'!$A950)</f>
        <v/>
      </c>
      <c r="B950" t="str">
        <f>IF('3.Stok Awal'!$B950=0,"",'3.Stok Awal'!$B950)</f>
        <v/>
      </c>
      <c r="C950" t="str">
        <f>IF('3.Stok Awal'!$C950=0,"",'3.Stok Awal'!$C950)</f>
        <v/>
      </c>
      <c r="D950" t="str">
        <f>IF('3.Stok Awal'!$D950=0,"",'3.Stok Awal'!$D950)</f>
        <v/>
      </c>
      <c r="E950" t="str">
        <f>IF('3.Stok Awal'!$E950=0,"",'3.Stok Awal'!$E950)</f>
        <v/>
      </c>
      <c r="F950" s="4" t="str">
        <f>IF('3.Stok Awal'!$F950=0,"",'3.Stok Awal'!$F950)</f>
        <v/>
      </c>
      <c r="G950" s="4" t="str">
        <f t="shared" si="14"/>
        <v/>
      </c>
      <c r="H950">
        <f>IF('3.Stok Awal'!$I950=0,0,'3.Stok Awal'!$I950)</f>
        <v>0</v>
      </c>
      <c r="I950" t="str">
        <f>IF('3.Stok Awal'!$J950=0,"",'3.Stok Awal'!$J950)</f>
        <v/>
      </c>
      <c r="J950">
        <f>IF('3.Stok Awal'!$K950=0,0,'3.Stok Awal'!$K950)</f>
        <v>0</v>
      </c>
      <c r="K950" t="str">
        <f>IF('3.Stok Awal'!$L950=0,"",'3.Stok Awal'!$L950)</f>
        <v/>
      </c>
      <c r="L950">
        <f>IF('3.Stok Awal'!$N950=0,0,'3.Stok Awal'!$N950)</f>
        <v>0</v>
      </c>
      <c r="M950" t="str">
        <f>IF('3.Stok Awal'!$O950=0,"",'3.Stok Awal'!$O950)</f>
        <v/>
      </c>
      <c r="N950">
        <f>SUMIF('4.Sell to Trade'!$O$5:$O$5003,'5.Stok Akhir'!$G950,'4.Sell to Trade'!$Q$5:$Q$5003)</f>
        <v>0</v>
      </c>
      <c r="O950" t="str">
        <f>IF('3.Stok Awal'!$L950=0,"",'3.Stok Awal'!$L950)</f>
        <v/>
      </c>
      <c r="P950">
        <f>IF(ISNA(VLOOKUP($A950,STOK_AWAL,13,0)),0,IF(VLOOKUP($A950,STOK_AWAL,13,0)&gt;0,ROUNDDOWN(L950/VLOOKUP($A950,STOK_AWAL,13,0),0),0))</f>
        <v>0</v>
      </c>
      <c r="Q950" t="str">
        <f>I950</f>
        <v/>
      </c>
      <c r="R950">
        <f>IFERROR(MOD(L950,VLOOKUP($A950,STOK_AWAL,13,0)),0)</f>
        <v>0</v>
      </c>
      <c r="S950" t="str">
        <f>K950</f>
        <v/>
      </c>
      <c r="T950">
        <f>R950+(P950*(IFERROR(VLOOKUP($A950,STOK_AWAL,13,0),0)))</f>
        <v>0</v>
      </c>
      <c r="U950" t="str">
        <f>M950</f>
        <v/>
      </c>
    </row>
    <row r="951" spans="1:21" x14ac:dyDescent="0.25">
      <c r="A951" t="str">
        <f>IF('3.Stok Awal'!$A951=0,"",'3.Stok Awal'!$A951)</f>
        <v/>
      </c>
      <c r="B951" t="str">
        <f>IF('3.Stok Awal'!$B951=0,"",'3.Stok Awal'!$B951)</f>
        <v/>
      </c>
      <c r="C951" t="str">
        <f>IF('3.Stok Awal'!$C951=0,"",'3.Stok Awal'!$C951)</f>
        <v/>
      </c>
      <c r="D951" t="str">
        <f>IF('3.Stok Awal'!$D951=0,"",'3.Stok Awal'!$D951)</f>
        <v/>
      </c>
      <c r="E951" t="str">
        <f>IF('3.Stok Awal'!$E951=0,"",'3.Stok Awal'!$E951)</f>
        <v/>
      </c>
      <c r="F951" s="4" t="str">
        <f>IF('3.Stok Awal'!$F951=0,"",'3.Stok Awal'!$F951)</f>
        <v/>
      </c>
      <c r="G951" s="4" t="str">
        <f t="shared" si="14"/>
        <v/>
      </c>
      <c r="H951">
        <f>IF('3.Stok Awal'!$I951=0,0,'3.Stok Awal'!$I951)</f>
        <v>0</v>
      </c>
      <c r="I951" t="str">
        <f>IF('3.Stok Awal'!$J951=0,"",'3.Stok Awal'!$J951)</f>
        <v/>
      </c>
      <c r="J951">
        <f>IF('3.Stok Awal'!$K951=0,0,'3.Stok Awal'!$K951)</f>
        <v>0</v>
      </c>
      <c r="K951" t="str">
        <f>IF('3.Stok Awal'!$L951=0,"",'3.Stok Awal'!$L951)</f>
        <v/>
      </c>
      <c r="L951">
        <f>IF('3.Stok Awal'!$N951=0,0,'3.Stok Awal'!$N951)</f>
        <v>0</v>
      </c>
      <c r="M951" t="str">
        <f>IF('3.Stok Awal'!$O951=0,"",'3.Stok Awal'!$O951)</f>
        <v/>
      </c>
      <c r="N951">
        <f>SUMIF('4.Sell to Trade'!$O$5:$O$5003,'5.Stok Akhir'!$G951,'4.Sell to Trade'!$Q$5:$Q$5003)</f>
        <v>0</v>
      </c>
      <c r="O951" t="str">
        <f>IF('3.Stok Awal'!$L951=0,"",'3.Stok Awal'!$L951)</f>
        <v/>
      </c>
      <c r="P951">
        <f>IF(ISNA(VLOOKUP($A951,STOK_AWAL,13,0)),0,IF(VLOOKUP($A951,STOK_AWAL,13,0)&gt;0,ROUNDDOWN(L951/VLOOKUP($A951,STOK_AWAL,13,0),0),0))</f>
        <v>0</v>
      </c>
      <c r="Q951" t="str">
        <f>I951</f>
        <v/>
      </c>
      <c r="R951">
        <f>IFERROR(MOD(L951,VLOOKUP($A951,STOK_AWAL,13,0)),0)</f>
        <v>0</v>
      </c>
      <c r="S951" t="str">
        <f>K951</f>
        <v/>
      </c>
      <c r="T951">
        <f>R951+(P951*(IFERROR(VLOOKUP($A951,STOK_AWAL,13,0),0)))</f>
        <v>0</v>
      </c>
      <c r="U951" t="str">
        <f>M951</f>
        <v/>
      </c>
    </row>
    <row r="952" spans="1:21" x14ac:dyDescent="0.25">
      <c r="A952" t="str">
        <f>IF('3.Stok Awal'!$A952=0,"",'3.Stok Awal'!$A952)</f>
        <v/>
      </c>
      <c r="B952" t="str">
        <f>IF('3.Stok Awal'!$B952=0,"",'3.Stok Awal'!$B952)</f>
        <v/>
      </c>
      <c r="C952" t="str">
        <f>IF('3.Stok Awal'!$C952=0,"",'3.Stok Awal'!$C952)</f>
        <v/>
      </c>
      <c r="D952" t="str">
        <f>IF('3.Stok Awal'!$D952=0,"",'3.Stok Awal'!$D952)</f>
        <v/>
      </c>
      <c r="E952" t="str">
        <f>IF('3.Stok Awal'!$E952=0,"",'3.Stok Awal'!$E952)</f>
        <v/>
      </c>
      <c r="F952" s="4" t="str">
        <f>IF('3.Stok Awal'!$F952=0,"",'3.Stok Awal'!$F952)</f>
        <v/>
      </c>
      <c r="G952" s="4" t="str">
        <f t="shared" si="14"/>
        <v/>
      </c>
      <c r="H952">
        <f>IF('3.Stok Awal'!$I952=0,0,'3.Stok Awal'!$I952)</f>
        <v>0</v>
      </c>
      <c r="I952" t="str">
        <f>IF('3.Stok Awal'!$J952=0,"",'3.Stok Awal'!$J952)</f>
        <v/>
      </c>
      <c r="J952">
        <f>IF('3.Stok Awal'!$K952=0,0,'3.Stok Awal'!$K952)</f>
        <v>0</v>
      </c>
      <c r="K952" t="str">
        <f>IF('3.Stok Awal'!$L952=0,"",'3.Stok Awal'!$L952)</f>
        <v/>
      </c>
      <c r="L952">
        <f>IF('3.Stok Awal'!$N952=0,0,'3.Stok Awal'!$N952)</f>
        <v>0</v>
      </c>
      <c r="M952" t="str">
        <f>IF('3.Stok Awal'!$O952=0,"",'3.Stok Awal'!$O952)</f>
        <v/>
      </c>
      <c r="N952">
        <f>SUMIF('4.Sell to Trade'!$O$5:$O$5003,'5.Stok Akhir'!$G952,'4.Sell to Trade'!$Q$5:$Q$5003)</f>
        <v>0</v>
      </c>
      <c r="O952" t="str">
        <f>IF('3.Stok Awal'!$L952=0,"",'3.Stok Awal'!$L952)</f>
        <v/>
      </c>
      <c r="P952">
        <f>IF(ISNA(VLOOKUP($A952,STOK_AWAL,13,0)),0,IF(VLOOKUP($A952,STOK_AWAL,13,0)&gt;0,ROUNDDOWN(L952/VLOOKUP($A952,STOK_AWAL,13,0),0),0))</f>
        <v>0</v>
      </c>
      <c r="Q952" t="str">
        <f>I952</f>
        <v/>
      </c>
      <c r="R952">
        <f>IFERROR(MOD(L952,VLOOKUP($A952,STOK_AWAL,13,0)),0)</f>
        <v>0</v>
      </c>
      <c r="S952" t="str">
        <f>K952</f>
        <v/>
      </c>
      <c r="T952">
        <f>R952+(P952*(IFERROR(VLOOKUP($A952,STOK_AWAL,13,0),0)))</f>
        <v>0</v>
      </c>
      <c r="U952" t="str">
        <f>M952</f>
        <v/>
      </c>
    </row>
    <row r="953" spans="1:21" x14ac:dyDescent="0.25">
      <c r="A953" t="str">
        <f>IF('3.Stok Awal'!$A953=0,"",'3.Stok Awal'!$A953)</f>
        <v/>
      </c>
      <c r="B953" t="str">
        <f>IF('3.Stok Awal'!$B953=0,"",'3.Stok Awal'!$B953)</f>
        <v/>
      </c>
      <c r="C953" t="str">
        <f>IF('3.Stok Awal'!$C953=0,"",'3.Stok Awal'!$C953)</f>
        <v/>
      </c>
      <c r="D953" t="str">
        <f>IF('3.Stok Awal'!$D953=0,"",'3.Stok Awal'!$D953)</f>
        <v/>
      </c>
      <c r="E953" t="str">
        <f>IF('3.Stok Awal'!$E953=0,"",'3.Stok Awal'!$E953)</f>
        <v/>
      </c>
      <c r="F953" s="4" t="str">
        <f>IF('3.Stok Awal'!$F953=0,"",'3.Stok Awal'!$F953)</f>
        <v/>
      </c>
      <c r="G953" s="4" t="str">
        <f t="shared" si="14"/>
        <v/>
      </c>
      <c r="H953">
        <f>IF('3.Stok Awal'!$I953=0,0,'3.Stok Awal'!$I953)</f>
        <v>0</v>
      </c>
      <c r="I953" t="str">
        <f>IF('3.Stok Awal'!$J953=0,"",'3.Stok Awal'!$J953)</f>
        <v/>
      </c>
      <c r="J953">
        <f>IF('3.Stok Awal'!$K953=0,0,'3.Stok Awal'!$K953)</f>
        <v>0</v>
      </c>
      <c r="K953" t="str">
        <f>IF('3.Stok Awal'!$L953=0,"",'3.Stok Awal'!$L953)</f>
        <v/>
      </c>
      <c r="L953">
        <f>IF('3.Stok Awal'!$N953=0,0,'3.Stok Awal'!$N953)</f>
        <v>0</v>
      </c>
      <c r="M953" t="str">
        <f>IF('3.Stok Awal'!$O953=0,"",'3.Stok Awal'!$O953)</f>
        <v/>
      </c>
      <c r="N953">
        <f>SUMIF('4.Sell to Trade'!$O$5:$O$5003,'5.Stok Akhir'!$G953,'4.Sell to Trade'!$Q$5:$Q$5003)</f>
        <v>0</v>
      </c>
      <c r="O953" t="str">
        <f>IF('3.Stok Awal'!$L953=0,"",'3.Stok Awal'!$L953)</f>
        <v/>
      </c>
      <c r="P953">
        <f>IF(ISNA(VLOOKUP($A953,STOK_AWAL,13,0)),0,IF(VLOOKUP($A953,STOK_AWAL,13,0)&gt;0,ROUNDDOWN(L953/VLOOKUP($A953,STOK_AWAL,13,0),0),0))</f>
        <v>0</v>
      </c>
      <c r="Q953" t="str">
        <f>I953</f>
        <v/>
      </c>
      <c r="R953">
        <f>IFERROR(MOD(L953,VLOOKUP($A953,STOK_AWAL,13,0)),0)</f>
        <v>0</v>
      </c>
      <c r="S953" t="str">
        <f>K953</f>
        <v/>
      </c>
      <c r="T953">
        <f>R953+(P953*(IFERROR(VLOOKUP($A953,STOK_AWAL,13,0),0)))</f>
        <v>0</v>
      </c>
      <c r="U953" t="str">
        <f>M953</f>
        <v/>
      </c>
    </row>
    <row r="954" spans="1:21" x14ac:dyDescent="0.25">
      <c r="A954" t="str">
        <f>IF('3.Stok Awal'!$A954=0,"",'3.Stok Awal'!$A954)</f>
        <v/>
      </c>
      <c r="B954" t="str">
        <f>IF('3.Stok Awal'!$B954=0,"",'3.Stok Awal'!$B954)</f>
        <v/>
      </c>
      <c r="C954" t="str">
        <f>IF('3.Stok Awal'!$C954=0,"",'3.Stok Awal'!$C954)</f>
        <v/>
      </c>
      <c r="D954" t="str">
        <f>IF('3.Stok Awal'!$D954=0,"",'3.Stok Awal'!$D954)</f>
        <v/>
      </c>
      <c r="E954" t="str">
        <f>IF('3.Stok Awal'!$E954=0,"",'3.Stok Awal'!$E954)</f>
        <v/>
      </c>
      <c r="F954" s="4" t="str">
        <f>IF('3.Stok Awal'!$F954=0,"",'3.Stok Awal'!$F954)</f>
        <v/>
      </c>
      <c r="G954" s="4" t="str">
        <f t="shared" si="14"/>
        <v/>
      </c>
      <c r="H954">
        <f>IF('3.Stok Awal'!$I954=0,0,'3.Stok Awal'!$I954)</f>
        <v>0</v>
      </c>
      <c r="I954" t="str">
        <f>IF('3.Stok Awal'!$J954=0,"",'3.Stok Awal'!$J954)</f>
        <v/>
      </c>
      <c r="J954">
        <f>IF('3.Stok Awal'!$K954=0,0,'3.Stok Awal'!$K954)</f>
        <v>0</v>
      </c>
      <c r="K954" t="str">
        <f>IF('3.Stok Awal'!$L954=0,"",'3.Stok Awal'!$L954)</f>
        <v/>
      </c>
      <c r="L954">
        <f>IF('3.Stok Awal'!$N954=0,0,'3.Stok Awal'!$N954)</f>
        <v>0</v>
      </c>
      <c r="M954" t="str">
        <f>IF('3.Stok Awal'!$O954=0,"",'3.Stok Awal'!$O954)</f>
        <v/>
      </c>
      <c r="N954">
        <f>SUMIF('4.Sell to Trade'!$O$5:$O$5003,'5.Stok Akhir'!$G954,'4.Sell to Trade'!$Q$5:$Q$5003)</f>
        <v>0</v>
      </c>
      <c r="O954" t="str">
        <f>IF('3.Stok Awal'!$L954=0,"",'3.Stok Awal'!$L954)</f>
        <v/>
      </c>
      <c r="P954">
        <f>IF(ISNA(VLOOKUP($A954,STOK_AWAL,13,0)),0,IF(VLOOKUP($A954,STOK_AWAL,13,0)&gt;0,ROUNDDOWN(L954/VLOOKUP($A954,STOK_AWAL,13,0),0),0))</f>
        <v>0</v>
      </c>
      <c r="Q954" t="str">
        <f>I954</f>
        <v/>
      </c>
      <c r="R954">
        <f>IFERROR(MOD(L954,VLOOKUP($A954,STOK_AWAL,13,0)),0)</f>
        <v>0</v>
      </c>
      <c r="S954" t="str">
        <f>K954</f>
        <v/>
      </c>
      <c r="T954">
        <f>R954+(P954*(IFERROR(VLOOKUP($A954,STOK_AWAL,13,0),0)))</f>
        <v>0</v>
      </c>
      <c r="U954" t="str">
        <f>M954</f>
        <v/>
      </c>
    </row>
    <row r="955" spans="1:21" x14ac:dyDescent="0.25">
      <c r="A955" t="str">
        <f>IF('3.Stok Awal'!$A955=0,"",'3.Stok Awal'!$A955)</f>
        <v/>
      </c>
      <c r="B955" t="str">
        <f>IF('3.Stok Awal'!$B955=0,"",'3.Stok Awal'!$B955)</f>
        <v/>
      </c>
      <c r="C955" t="str">
        <f>IF('3.Stok Awal'!$C955=0,"",'3.Stok Awal'!$C955)</f>
        <v/>
      </c>
      <c r="D955" t="str">
        <f>IF('3.Stok Awal'!$D955=0,"",'3.Stok Awal'!$D955)</f>
        <v/>
      </c>
      <c r="E955" t="str">
        <f>IF('3.Stok Awal'!$E955=0,"",'3.Stok Awal'!$E955)</f>
        <v/>
      </c>
      <c r="F955" s="4" t="str">
        <f>IF('3.Stok Awal'!$F955=0,"",'3.Stok Awal'!$F955)</f>
        <v/>
      </c>
      <c r="G955" s="4" t="str">
        <f t="shared" si="14"/>
        <v/>
      </c>
      <c r="H955">
        <f>IF('3.Stok Awal'!$I955=0,0,'3.Stok Awal'!$I955)</f>
        <v>0</v>
      </c>
      <c r="I955" t="str">
        <f>IF('3.Stok Awal'!$J955=0,"",'3.Stok Awal'!$J955)</f>
        <v/>
      </c>
      <c r="J955">
        <f>IF('3.Stok Awal'!$K955=0,0,'3.Stok Awal'!$K955)</f>
        <v>0</v>
      </c>
      <c r="K955" t="str">
        <f>IF('3.Stok Awal'!$L955=0,"",'3.Stok Awal'!$L955)</f>
        <v/>
      </c>
      <c r="L955">
        <f>IF('3.Stok Awal'!$N955=0,0,'3.Stok Awal'!$N955)</f>
        <v>0</v>
      </c>
      <c r="M955" t="str">
        <f>IF('3.Stok Awal'!$O955=0,"",'3.Stok Awal'!$O955)</f>
        <v/>
      </c>
      <c r="N955">
        <f>SUMIF('4.Sell to Trade'!$O$5:$O$5003,'5.Stok Akhir'!$G955,'4.Sell to Trade'!$Q$5:$Q$5003)</f>
        <v>0</v>
      </c>
      <c r="O955" t="str">
        <f>IF('3.Stok Awal'!$L955=0,"",'3.Stok Awal'!$L955)</f>
        <v/>
      </c>
      <c r="P955">
        <f>IF(ISNA(VLOOKUP($A955,STOK_AWAL,13,0)),0,IF(VLOOKUP($A955,STOK_AWAL,13,0)&gt;0,ROUNDDOWN(L955/VLOOKUP($A955,STOK_AWAL,13,0),0),0))</f>
        <v>0</v>
      </c>
      <c r="Q955" t="str">
        <f>I955</f>
        <v/>
      </c>
      <c r="R955">
        <f>IFERROR(MOD(L955,VLOOKUP($A955,STOK_AWAL,13,0)),0)</f>
        <v>0</v>
      </c>
      <c r="S955" t="str">
        <f>K955</f>
        <v/>
      </c>
      <c r="T955">
        <f>R955+(P955*(IFERROR(VLOOKUP($A955,STOK_AWAL,13,0),0)))</f>
        <v>0</v>
      </c>
      <c r="U955" t="str">
        <f>M955</f>
        <v/>
      </c>
    </row>
    <row r="956" spans="1:21" x14ac:dyDescent="0.25">
      <c r="A956" t="str">
        <f>IF('3.Stok Awal'!$A956=0,"",'3.Stok Awal'!$A956)</f>
        <v/>
      </c>
      <c r="B956" t="str">
        <f>IF('3.Stok Awal'!$B956=0,"",'3.Stok Awal'!$B956)</f>
        <v/>
      </c>
      <c r="C956" t="str">
        <f>IF('3.Stok Awal'!$C956=0,"",'3.Stok Awal'!$C956)</f>
        <v/>
      </c>
      <c r="D956" t="str">
        <f>IF('3.Stok Awal'!$D956=0,"",'3.Stok Awal'!$D956)</f>
        <v/>
      </c>
      <c r="E956" t="str">
        <f>IF('3.Stok Awal'!$E956=0,"",'3.Stok Awal'!$E956)</f>
        <v/>
      </c>
      <c r="F956" s="4" t="str">
        <f>IF('3.Stok Awal'!$F956=0,"",'3.Stok Awal'!$F956)</f>
        <v/>
      </c>
      <c r="G956" s="4" t="str">
        <f t="shared" si="14"/>
        <v/>
      </c>
      <c r="H956">
        <f>IF('3.Stok Awal'!$I956=0,0,'3.Stok Awal'!$I956)</f>
        <v>0</v>
      </c>
      <c r="I956" t="str">
        <f>IF('3.Stok Awal'!$J956=0,"",'3.Stok Awal'!$J956)</f>
        <v/>
      </c>
      <c r="J956">
        <f>IF('3.Stok Awal'!$K956=0,0,'3.Stok Awal'!$K956)</f>
        <v>0</v>
      </c>
      <c r="K956" t="str">
        <f>IF('3.Stok Awal'!$L956=0,"",'3.Stok Awal'!$L956)</f>
        <v/>
      </c>
      <c r="L956">
        <f>IF('3.Stok Awal'!$N956=0,0,'3.Stok Awal'!$N956)</f>
        <v>0</v>
      </c>
      <c r="M956" t="str">
        <f>IF('3.Stok Awal'!$O956=0,"",'3.Stok Awal'!$O956)</f>
        <v/>
      </c>
      <c r="N956">
        <f>SUMIF('4.Sell to Trade'!$O$5:$O$5003,'5.Stok Akhir'!$G956,'4.Sell to Trade'!$Q$5:$Q$5003)</f>
        <v>0</v>
      </c>
      <c r="O956" t="str">
        <f>IF('3.Stok Awal'!$L956=0,"",'3.Stok Awal'!$L956)</f>
        <v/>
      </c>
      <c r="P956">
        <f>IF(ISNA(VLOOKUP($A956,STOK_AWAL,13,0)),0,IF(VLOOKUP($A956,STOK_AWAL,13,0)&gt;0,ROUNDDOWN(L956/VLOOKUP($A956,STOK_AWAL,13,0),0),0))</f>
        <v>0</v>
      </c>
      <c r="Q956" t="str">
        <f>I956</f>
        <v/>
      </c>
      <c r="R956">
        <f>IFERROR(MOD(L956,VLOOKUP($A956,STOK_AWAL,13,0)),0)</f>
        <v>0</v>
      </c>
      <c r="S956" t="str">
        <f>K956</f>
        <v/>
      </c>
      <c r="T956">
        <f>R956+(P956*(IFERROR(VLOOKUP($A956,STOK_AWAL,13,0),0)))</f>
        <v>0</v>
      </c>
      <c r="U956" t="str">
        <f>M956</f>
        <v/>
      </c>
    </row>
    <row r="957" spans="1:21" x14ac:dyDescent="0.25">
      <c r="A957" t="str">
        <f>IF('3.Stok Awal'!$A957=0,"",'3.Stok Awal'!$A957)</f>
        <v/>
      </c>
      <c r="B957" t="str">
        <f>IF('3.Stok Awal'!$B957=0,"",'3.Stok Awal'!$B957)</f>
        <v/>
      </c>
      <c r="C957" t="str">
        <f>IF('3.Stok Awal'!$C957=0,"",'3.Stok Awal'!$C957)</f>
        <v/>
      </c>
      <c r="D957" t="str">
        <f>IF('3.Stok Awal'!$D957=0,"",'3.Stok Awal'!$D957)</f>
        <v/>
      </c>
      <c r="E957" t="str">
        <f>IF('3.Stok Awal'!$E957=0,"",'3.Stok Awal'!$E957)</f>
        <v/>
      </c>
      <c r="F957" s="4" t="str">
        <f>IF('3.Stok Awal'!$F957=0,"",'3.Stok Awal'!$F957)</f>
        <v/>
      </c>
      <c r="G957" s="4" t="str">
        <f t="shared" si="14"/>
        <v/>
      </c>
      <c r="H957">
        <f>IF('3.Stok Awal'!$I957=0,0,'3.Stok Awal'!$I957)</f>
        <v>0</v>
      </c>
      <c r="I957" t="str">
        <f>IF('3.Stok Awal'!$J957=0,"",'3.Stok Awal'!$J957)</f>
        <v/>
      </c>
      <c r="J957">
        <f>IF('3.Stok Awal'!$K957=0,0,'3.Stok Awal'!$K957)</f>
        <v>0</v>
      </c>
      <c r="K957" t="str">
        <f>IF('3.Stok Awal'!$L957=0,"",'3.Stok Awal'!$L957)</f>
        <v/>
      </c>
      <c r="L957">
        <f>IF('3.Stok Awal'!$N957=0,0,'3.Stok Awal'!$N957)</f>
        <v>0</v>
      </c>
      <c r="M957" t="str">
        <f>IF('3.Stok Awal'!$O957=0,"",'3.Stok Awal'!$O957)</f>
        <v/>
      </c>
      <c r="N957">
        <f>SUMIF('4.Sell to Trade'!$O$5:$O$5003,'5.Stok Akhir'!$G957,'4.Sell to Trade'!$Q$5:$Q$5003)</f>
        <v>0</v>
      </c>
      <c r="O957" t="str">
        <f>IF('3.Stok Awal'!$L957=0,"",'3.Stok Awal'!$L957)</f>
        <v/>
      </c>
      <c r="P957">
        <f>IF(ISNA(VLOOKUP($A957,STOK_AWAL,13,0)),0,IF(VLOOKUP($A957,STOK_AWAL,13,0)&gt;0,ROUNDDOWN(L957/VLOOKUP($A957,STOK_AWAL,13,0),0),0))</f>
        <v>0</v>
      </c>
      <c r="Q957" t="str">
        <f>I957</f>
        <v/>
      </c>
      <c r="R957">
        <f>IFERROR(MOD(L957,VLOOKUP($A957,STOK_AWAL,13,0)),0)</f>
        <v>0</v>
      </c>
      <c r="S957" t="str">
        <f>K957</f>
        <v/>
      </c>
      <c r="T957">
        <f>R957+(P957*(IFERROR(VLOOKUP($A957,STOK_AWAL,13,0),0)))</f>
        <v>0</v>
      </c>
      <c r="U957" t="str">
        <f>M957</f>
        <v/>
      </c>
    </row>
    <row r="958" spans="1:21" x14ac:dyDescent="0.25">
      <c r="A958" t="str">
        <f>IF('3.Stok Awal'!$A958=0,"",'3.Stok Awal'!$A958)</f>
        <v/>
      </c>
      <c r="B958" t="str">
        <f>IF('3.Stok Awal'!$B958=0,"",'3.Stok Awal'!$B958)</f>
        <v/>
      </c>
      <c r="C958" t="str">
        <f>IF('3.Stok Awal'!$C958=0,"",'3.Stok Awal'!$C958)</f>
        <v/>
      </c>
      <c r="D958" t="str">
        <f>IF('3.Stok Awal'!$D958=0,"",'3.Stok Awal'!$D958)</f>
        <v/>
      </c>
      <c r="E958" t="str">
        <f>IF('3.Stok Awal'!$E958=0,"",'3.Stok Awal'!$E958)</f>
        <v/>
      </c>
      <c r="F958" s="4" t="str">
        <f>IF('3.Stok Awal'!$F958=0,"",'3.Stok Awal'!$F958)</f>
        <v/>
      </c>
      <c r="G958" s="4" t="str">
        <f t="shared" si="14"/>
        <v/>
      </c>
      <c r="H958">
        <f>IF('3.Stok Awal'!$I958=0,0,'3.Stok Awal'!$I958)</f>
        <v>0</v>
      </c>
      <c r="I958" t="str">
        <f>IF('3.Stok Awal'!$J958=0,"",'3.Stok Awal'!$J958)</f>
        <v/>
      </c>
      <c r="J958">
        <f>IF('3.Stok Awal'!$K958=0,0,'3.Stok Awal'!$K958)</f>
        <v>0</v>
      </c>
      <c r="K958" t="str">
        <f>IF('3.Stok Awal'!$L958=0,"",'3.Stok Awal'!$L958)</f>
        <v/>
      </c>
      <c r="L958">
        <f>IF('3.Stok Awal'!$N958=0,0,'3.Stok Awal'!$N958)</f>
        <v>0</v>
      </c>
      <c r="M958" t="str">
        <f>IF('3.Stok Awal'!$O958=0,"",'3.Stok Awal'!$O958)</f>
        <v/>
      </c>
      <c r="N958">
        <f>SUMIF('4.Sell to Trade'!$O$5:$O$5003,'5.Stok Akhir'!$G958,'4.Sell to Trade'!$Q$5:$Q$5003)</f>
        <v>0</v>
      </c>
      <c r="O958" t="str">
        <f>IF('3.Stok Awal'!$L958=0,"",'3.Stok Awal'!$L958)</f>
        <v/>
      </c>
      <c r="P958">
        <f>IF(ISNA(VLOOKUP($A958,STOK_AWAL,13,0)),0,IF(VLOOKUP($A958,STOK_AWAL,13,0)&gt;0,ROUNDDOWN(L958/VLOOKUP($A958,STOK_AWAL,13,0),0),0))</f>
        <v>0</v>
      </c>
      <c r="Q958" t="str">
        <f>I958</f>
        <v/>
      </c>
      <c r="R958">
        <f>IFERROR(MOD(L958,VLOOKUP($A958,STOK_AWAL,13,0)),0)</f>
        <v>0</v>
      </c>
      <c r="S958" t="str">
        <f>K958</f>
        <v/>
      </c>
      <c r="T958">
        <f>R958+(P958*(IFERROR(VLOOKUP($A958,STOK_AWAL,13,0),0)))</f>
        <v>0</v>
      </c>
      <c r="U958" t="str">
        <f>M958</f>
        <v/>
      </c>
    </row>
    <row r="959" spans="1:21" x14ac:dyDescent="0.25">
      <c r="A959" t="str">
        <f>IF('3.Stok Awal'!$A959=0,"",'3.Stok Awal'!$A959)</f>
        <v/>
      </c>
      <c r="B959" t="str">
        <f>IF('3.Stok Awal'!$B959=0,"",'3.Stok Awal'!$B959)</f>
        <v/>
      </c>
      <c r="C959" t="str">
        <f>IF('3.Stok Awal'!$C959=0,"",'3.Stok Awal'!$C959)</f>
        <v/>
      </c>
      <c r="D959" t="str">
        <f>IF('3.Stok Awal'!$D959=0,"",'3.Stok Awal'!$D959)</f>
        <v/>
      </c>
      <c r="E959" t="str">
        <f>IF('3.Stok Awal'!$E959=0,"",'3.Stok Awal'!$E959)</f>
        <v/>
      </c>
      <c r="F959" s="4" t="str">
        <f>IF('3.Stok Awal'!$F959=0,"",'3.Stok Awal'!$F959)</f>
        <v/>
      </c>
      <c r="G959" s="4" t="str">
        <f t="shared" si="14"/>
        <v/>
      </c>
      <c r="H959">
        <f>IF('3.Stok Awal'!$I959=0,0,'3.Stok Awal'!$I959)</f>
        <v>0</v>
      </c>
      <c r="I959" t="str">
        <f>IF('3.Stok Awal'!$J959=0,"",'3.Stok Awal'!$J959)</f>
        <v/>
      </c>
      <c r="J959">
        <f>IF('3.Stok Awal'!$K959=0,0,'3.Stok Awal'!$K959)</f>
        <v>0</v>
      </c>
      <c r="K959" t="str">
        <f>IF('3.Stok Awal'!$L959=0,"",'3.Stok Awal'!$L959)</f>
        <v/>
      </c>
      <c r="L959">
        <f>IF('3.Stok Awal'!$N959=0,0,'3.Stok Awal'!$N959)</f>
        <v>0</v>
      </c>
      <c r="M959" t="str">
        <f>IF('3.Stok Awal'!$O959=0,"",'3.Stok Awal'!$O959)</f>
        <v/>
      </c>
      <c r="N959">
        <f>SUMIF('4.Sell to Trade'!$O$5:$O$5003,'5.Stok Akhir'!$G959,'4.Sell to Trade'!$Q$5:$Q$5003)</f>
        <v>0</v>
      </c>
      <c r="O959" t="str">
        <f>IF('3.Stok Awal'!$L959=0,"",'3.Stok Awal'!$L959)</f>
        <v/>
      </c>
      <c r="P959">
        <f>IF(ISNA(VLOOKUP($A959,STOK_AWAL,13,0)),0,IF(VLOOKUP($A959,STOK_AWAL,13,0)&gt;0,ROUNDDOWN(L959/VLOOKUP($A959,STOK_AWAL,13,0),0),0))</f>
        <v>0</v>
      </c>
      <c r="Q959" t="str">
        <f>I959</f>
        <v/>
      </c>
      <c r="R959">
        <f>IFERROR(MOD(L959,VLOOKUP($A959,STOK_AWAL,13,0)),0)</f>
        <v>0</v>
      </c>
      <c r="S959" t="str">
        <f>K959</f>
        <v/>
      </c>
      <c r="T959">
        <f>R959+(P959*(IFERROR(VLOOKUP($A959,STOK_AWAL,13,0),0)))</f>
        <v>0</v>
      </c>
      <c r="U959" t="str">
        <f>M959</f>
        <v/>
      </c>
    </row>
    <row r="960" spans="1:21" x14ac:dyDescent="0.25">
      <c r="A960" t="str">
        <f>IF('3.Stok Awal'!$A960=0,"",'3.Stok Awal'!$A960)</f>
        <v/>
      </c>
      <c r="B960" t="str">
        <f>IF('3.Stok Awal'!$B960=0,"",'3.Stok Awal'!$B960)</f>
        <v/>
      </c>
      <c r="C960" t="str">
        <f>IF('3.Stok Awal'!$C960=0,"",'3.Stok Awal'!$C960)</f>
        <v/>
      </c>
      <c r="D960" t="str">
        <f>IF('3.Stok Awal'!$D960=0,"",'3.Stok Awal'!$D960)</f>
        <v/>
      </c>
      <c r="E960" t="str">
        <f>IF('3.Stok Awal'!$E960=0,"",'3.Stok Awal'!$E960)</f>
        <v/>
      </c>
      <c r="F960" s="4" t="str">
        <f>IF('3.Stok Awal'!$F960=0,"",'3.Stok Awal'!$F960)</f>
        <v/>
      </c>
      <c r="G960" s="4" t="str">
        <f t="shared" si="14"/>
        <v/>
      </c>
      <c r="H960">
        <f>IF('3.Stok Awal'!$I960=0,0,'3.Stok Awal'!$I960)</f>
        <v>0</v>
      </c>
      <c r="I960" t="str">
        <f>IF('3.Stok Awal'!$J960=0,"",'3.Stok Awal'!$J960)</f>
        <v/>
      </c>
      <c r="J960">
        <f>IF('3.Stok Awal'!$K960=0,0,'3.Stok Awal'!$K960)</f>
        <v>0</v>
      </c>
      <c r="K960" t="str">
        <f>IF('3.Stok Awal'!$L960=0,"",'3.Stok Awal'!$L960)</f>
        <v/>
      </c>
      <c r="L960">
        <f>IF('3.Stok Awal'!$N960=0,0,'3.Stok Awal'!$N960)</f>
        <v>0</v>
      </c>
      <c r="M960" t="str">
        <f>IF('3.Stok Awal'!$O960=0,"",'3.Stok Awal'!$O960)</f>
        <v/>
      </c>
      <c r="N960">
        <f>SUMIF('4.Sell to Trade'!$O$5:$O$5003,'5.Stok Akhir'!$G960,'4.Sell to Trade'!$Q$5:$Q$5003)</f>
        <v>0</v>
      </c>
      <c r="O960" t="str">
        <f>IF('3.Stok Awal'!$L960=0,"",'3.Stok Awal'!$L960)</f>
        <v/>
      </c>
      <c r="P960">
        <f>IF(ISNA(VLOOKUP($A960,STOK_AWAL,13,0)),0,IF(VLOOKUP($A960,STOK_AWAL,13,0)&gt;0,ROUNDDOWN(L960/VLOOKUP($A960,STOK_AWAL,13,0),0),0))</f>
        <v>0</v>
      </c>
      <c r="Q960" t="str">
        <f>I960</f>
        <v/>
      </c>
      <c r="R960">
        <f>IFERROR(MOD(L960,VLOOKUP($A960,STOK_AWAL,13,0)),0)</f>
        <v>0</v>
      </c>
      <c r="S960" t="str">
        <f>K960</f>
        <v/>
      </c>
      <c r="T960">
        <f>R960+(P960*(IFERROR(VLOOKUP($A960,STOK_AWAL,13,0),0)))</f>
        <v>0</v>
      </c>
      <c r="U960" t="str">
        <f>M960</f>
        <v/>
      </c>
    </row>
    <row r="961" spans="1:21" x14ac:dyDescent="0.25">
      <c r="A961" t="str">
        <f>IF('3.Stok Awal'!$A961=0,"",'3.Stok Awal'!$A961)</f>
        <v/>
      </c>
      <c r="B961" t="str">
        <f>IF('3.Stok Awal'!$B961=0,"",'3.Stok Awal'!$B961)</f>
        <v/>
      </c>
      <c r="C961" t="str">
        <f>IF('3.Stok Awal'!$C961=0,"",'3.Stok Awal'!$C961)</f>
        <v/>
      </c>
      <c r="D961" t="str">
        <f>IF('3.Stok Awal'!$D961=0,"",'3.Stok Awal'!$D961)</f>
        <v/>
      </c>
      <c r="E961" t="str">
        <f>IF('3.Stok Awal'!$E961=0,"",'3.Stok Awal'!$E961)</f>
        <v/>
      </c>
      <c r="F961" s="4" t="str">
        <f>IF('3.Stok Awal'!$F961=0,"",'3.Stok Awal'!$F961)</f>
        <v/>
      </c>
      <c r="G961" s="4" t="str">
        <f t="shared" si="14"/>
        <v/>
      </c>
      <c r="H961">
        <f>IF('3.Stok Awal'!$I961=0,0,'3.Stok Awal'!$I961)</f>
        <v>0</v>
      </c>
      <c r="I961" t="str">
        <f>IF('3.Stok Awal'!$J961=0,"",'3.Stok Awal'!$J961)</f>
        <v/>
      </c>
      <c r="J961">
        <f>IF('3.Stok Awal'!$K961=0,0,'3.Stok Awal'!$K961)</f>
        <v>0</v>
      </c>
      <c r="K961" t="str">
        <f>IF('3.Stok Awal'!$L961=0,"",'3.Stok Awal'!$L961)</f>
        <v/>
      </c>
      <c r="L961">
        <f>IF('3.Stok Awal'!$N961=0,0,'3.Stok Awal'!$N961)</f>
        <v>0</v>
      </c>
      <c r="M961" t="str">
        <f>IF('3.Stok Awal'!$O961=0,"",'3.Stok Awal'!$O961)</f>
        <v/>
      </c>
      <c r="N961">
        <f>SUMIF('4.Sell to Trade'!$O$5:$O$5003,'5.Stok Akhir'!$G961,'4.Sell to Trade'!$Q$5:$Q$5003)</f>
        <v>0</v>
      </c>
      <c r="O961" t="str">
        <f>IF('3.Stok Awal'!$L961=0,"",'3.Stok Awal'!$L961)</f>
        <v/>
      </c>
      <c r="P961">
        <f>IF(ISNA(VLOOKUP($A961,STOK_AWAL,13,0)),0,IF(VLOOKUP($A961,STOK_AWAL,13,0)&gt;0,ROUNDDOWN(L961/VLOOKUP($A961,STOK_AWAL,13,0),0),0))</f>
        <v>0</v>
      </c>
      <c r="Q961" t="str">
        <f>I961</f>
        <v/>
      </c>
      <c r="R961">
        <f>IFERROR(MOD(L961,VLOOKUP($A961,STOK_AWAL,13,0)),0)</f>
        <v>0</v>
      </c>
      <c r="S961" t="str">
        <f>K961</f>
        <v/>
      </c>
      <c r="T961">
        <f>R961+(P961*(IFERROR(VLOOKUP($A961,STOK_AWAL,13,0),0)))</f>
        <v>0</v>
      </c>
      <c r="U961" t="str">
        <f>M961</f>
        <v/>
      </c>
    </row>
    <row r="962" spans="1:21" x14ac:dyDescent="0.25">
      <c r="A962" t="str">
        <f>IF('3.Stok Awal'!$A962=0,"",'3.Stok Awal'!$A962)</f>
        <v/>
      </c>
      <c r="B962" t="str">
        <f>IF('3.Stok Awal'!$B962=0,"",'3.Stok Awal'!$B962)</f>
        <v/>
      </c>
      <c r="C962" t="str">
        <f>IF('3.Stok Awal'!$C962=0,"",'3.Stok Awal'!$C962)</f>
        <v/>
      </c>
      <c r="D962" t="str">
        <f>IF('3.Stok Awal'!$D962=0,"",'3.Stok Awal'!$D962)</f>
        <v/>
      </c>
      <c r="E962" t="str">
        <f>IF('3.Stok Awal'!$E962=0,"",'3.Stok Awal'!$E962)</f>
        <v/>
      </c>
      <c r="F962" s="4" t="str">
        <f>IF('3.Stok Awal'!$F962=0,"",'3.Stok Awal'!$F962)</f>
        <v/>
      </c>
      <c r="G962" s="4" t="str">
        <f t="shared" si="14"/>
        <v/>
      </c>
      <c r="H962">
        <f>IF('3.Stok Awal'!$I962=0,0,'3.Stok Awal'!$I962)</f>
        <v>0</v>
      </c>
      <c r="I962" t="str">
        <f>IF('3.Stok Awal'!$J962=0,"",'3.Stok Awal'!$J962)</f>
        <v/>
      </c>
      <c r="J962">
        <f>IF('3.Stok Awal'!$K962=0,0,'3.Stok Awal'!$K962)</f>
        <v>0</v>
      </c>
      <c r="K962" t="str">
        <f>IF('3.Stok Awal'!$L962=0,"",'3.Stok Awal'!$L962)</f>
        <v/>
      </c>
      <c r="L962">
        <f>IF('3.Stok Awal'!$N962=0,0,'3.Stok Awal'!$N962)</f>
        <v>0</v>
      </c>
      <c r="M962" t="str">
        <f>IF('3.Stok Awal'!$O962=0,"",'3.Stok Awal'!$O962)</f>
        <v/>
      </c>
      <c r="N962">
        <f>SUMIF('4.Sell to Trade'!$O$5:$O$5003,'5.Stok Akhir'!$G962,'4.Sell to Trade'!$Q$5:$Q$5003)</f>
        <v>0</v>
      </c>
      <c r="O962" t="str">
        <f>IF('3.Stok Awal'!$L962=0,"",'3.Stok Awal'!$L962)</f>
        <v/>
      </c>
      <c r="P962">
        <f>IF(ISNA(VLOOKUP($A962,STOK_AWAL,13,0)),0,IF(VLOOKUP($A962,STOK_AWAL,13,0)&gt;0,ROUNDDOWN(L962/VLOOKUP($A962,STOK_AWAL,13,0),0),0))</f>
        <v>0</v>
      </c>
      <c r="Q962" t="str">
        <f>I962</f>
        <v/>
      </c>
      <c r="R962">
        <f>IFERROR(MOD(L962,VLOOKUP($A962,STOK_AWAL,13,0)),0)</f>
        <v>0</v>
      </c>
      <c r="S962" t="str">
        <f>K962</f>
        <v/>
      </c>
      <c r="T962">
        <f>R962+(P962*(IFERROR(VLOOKUP($A962,STOK_AWAL,13,0),0)))</f>
        <v>0</v>
      </c>
      <c r="U962" t="str">
        <f>M962</f>
        <v/>
      </c>
    </row>
    <row r="963" spans="1:21" x14ac:dyDescent="0.25">
      <c r="A963" t="str">
        <f>IF('3.Stok Awal'!$A963=0,"",'3.Stok Awal'!$A963)</f>
        <v/>
      </c>
      <c r="B963" t="str">
        <f>IF('3.Stok Awal'!$B963=0,"",'3.Stok Awal'!$B963)</f>
        <v/>
      </c>
      <c r="C963" t="str">
        <f>IF('3.Stok Awal'!$C963=0,"",'3.Stok Awal'!$C963)</f>
        <v/>
      </c>
      <c r="D963" t="str">
        <f>IF('3.Stok Awal'!$D963=0,"",'3.Stok Awal'!$D963)</f>
        <v/>
      </c>
      <c r="E963" t="str">
        <f>IF('3.Stok Awal'!$E963=0,"",'3.Stok Awal'!$E963)</f>
        <v/>
      </c>
      <c r="F963" s="4" t="str">
        <f>IF('3.Stok Awal'!$F963=0,"",'3.Stok Awal'!$F963)</f>
        <v/>
      </c>
      <c r="G963" s="4" t="str">
        <f t="shared" si="14"/>
        <v/>
      </c>
      <c r="H963">
        <f>IF('3.Stok Awal'!$I963=0,0,'3.Stok Awal'!$I963)</f>
        <v>0</v>
      </c>
      <c r="I963" t="str">
        <f>IF('3.Stok Awal'!$J963=0,"",'3.Stok Awal'!$J963)</f>
        <v/>
      </c>
      <c r="J963">
        <f>IF('3.Stok Awal'!$K963=0,0,'3.Stok Awal'!$K963)</f>
        <v>0</v>
      </c>
      <c r="K963" t="str">
        <f>IF('3.Stok Awal'!$L963=0,"",'3.Stok Awal'!$L963)</f>
        <v/>
      </c>
      <c r="L963">
        <f>IF('3.Stok Awal'!$N963=0,0,'3.Stok Awal'!$N963)</f>
        <v>0</v>
      </c>
      <c r="M963" t="str">
        <f>IF('3.Stok Awal'!$O963=0,"",'3.Stok Awal'!$O963)</f>
        <v/>
      </c>
      <c r="N963">
        <f>SUMIF('4.Sell to Trade'!$O$5:$O$5003,'5.Stok Akhir'!$G963,'4.Sell to Trade'!$Q$5:$Q$5003)</f>
        <v>0</v>
      </c>
      <c r="O963" t="str">
        <f>IF('3.Stok Awal'!$L963=0,"",'3.Stok Awal'!$L963)</f>
        <v/>
      </c>
      <c r="P963">
        <f>IF(ISNA(VLOOKUP($A963,STOK_AWAL,13,0)),0,IF(VLOOKUP($A963,STOK_AWAL,13,0)&gt;0,ROUNDDOWN(L963/VLOOKUP($A963,STOK_AWAL,13,0),0),0))</f>
        <v>0</v>
      </c>
      <c r="Q963" t="str">
        <f>I963</f>
        <v/>
      </c>
      <c r="R963">
        <f>IFERROR(MOD(L963,VLOOKUP($A963,STOK_AWAL,13,0)),0)</f>
        <v>0</v>
      </c>
      <c r="S963" t="str">
        <f>K963</f>
        <v/>
      </c>
      <c r="T963">
        <f>R963+(P963*(IFERROR(VLOOKUP($A963,STOK_AWAL,13,0),0)))</f>
        <v>0</v>
      </c>
      <c r="U963" t="str">
        <f>M963</f>
        <v/>
      </c>
    </row>
    <row r="964" spans="1:21" x14ac:dyDescent="0.25">
      <c r="A964" t="str">
        <f>IF('3.Stok Awal'!$A964=0,"",'3.Stok Awal'!$A964)</f>
        <v/>
      </c>
      <c r="B964" t="str">
        <f>IF('3.Stok Awal'!$B964=0,"",'3.Stok Awal'!$B964)</f>
        <v/>
      </c>
      <c r="C964" t="str">
        <f>IF('3.Stok Awal'!$C964=0,"",'3.Stok Awal'!$C964)</f>
        <v/>
      </c>
      <c r="D964" t="str">
        <f>IF('3.Stok Awal'!$D964=0,"",'3.Stok Awal'!$D964)</f>
        <v/>
      </c>
      <c r="E964" t="str">
        <f>IF('3.Stok Awal'!$E964=0,"",'3.Stok Awal'!$E964)</f>
        <v/>
      </c>
      <c r="F964" s="4" t="str">
        <f>IF('3.Stok Awal'!$F964=0,"",'3.Stok Awal'!$F964)</f>
        <v/>
      </c>
      <c r="G964" s="4" t="str">
        <f t="shared" si="14"/>
        <v/>
      </c>
      <c r="H964">
        <f>IF('3.Stok Awal'!$I964=0,0,'3.Stok Awal'!$I964)</f>
        <v>0</v>
      </c>
      <c r="I964" t="str">
        <f>IF('3.Stok Awal'!$J964=0,"",'3.Stok Awal'!$J964)</f>
        <v/>
      </c>
      <c r="J964">
        <f>IF('3.Stok Awal'!$K964=0,0,'3.Stok Awal'!$K964)</f>
        <v>0</v>
      </c>
      <c r="K964" t="str">
        <f>IF('3.Stok Awal'!$L964=0,"",'3.Stok Awal'!$L964)</f>
        <v/>
      </c>
      <c r="L964">
        <f>IF('3.Stok Awal'!$N964=0,0,'3.Stok Awal'!$N964)</f>
        <v>0</v>
      </c>
      <c r="M964" t="str">
        <f>IF('3.Stok Awal'!$O964=0,"",'3.Stok Awal'!$O964)</f>
        <v/>
      </c>
      <c r="N964">
        <f>SUMIF('4.Sell to Trade'!$O$5:$O$5003,'5.Stok Akhir'!$G964,'4.Sell to Trade'!$Q$5:$Q$5003)</f>
        <v>0</v>
      </c>
      <c r="O964" t="str">
        <f>IF('3.Stok Awal'!$L964=0,"",'3.Stok Awal'!$L964)</f>
        <v/>
      </c>
      <c r="P964">
        <f>IF(ISNA(VLOOKUP($A964,STOK_AWAL,13,0)),0,IF(VLOOKUP($A964,STOK_AWAL,13,0)&gt;0,ROUNDDOWN(L964/VLOOKUP($A964,STOK_AWAL,13,0),0),0))</f>
        <v>0</v>
      </c>
      <c r="Q964" t="str">
        <f>I964</f>
        <v/>
      </c>
      <c r="R964">
        <f>IFERROR(MOD(L964,VLOOKUP($A964,STOK_AWAL,13,0)),0)</f>
        <v>0</v>
      </c>
      <c r="S964" t="str">
        <f>K964</f>
        <v/>
      </c>
      <c r="T964">
        <f>R964+(P964*(IFERROR(VLOOKUP($A964,STOK_AWAL,13,0),0)))</f>
        <v>0</v>
      </c>
      <c r="U964" t="str">
        <f>M964</f>
        <v/>
      </c>
    </row>
    <row r="965" spans="1:21" x14ac:dyDescent="0.25">
      <c r="A965" t="str">
        <f>IF('3.Stok Awal'!$A965=0,"",'3.Stok Awal'!$A965)</f>
        <v/>
      </c>
      <c r="B965" t="str">
        <f>IF('3.Stok Awal'!$B965=0,"",'3.Stok Awal'!$B965)</f>
        <v/>
      </c>
      <c r="C965" t="str">
        <f>IF('3.Stok Awal'!$C965=0,"",'3.Stok Awal'!$C965)</f>
        <v/>
      </c>
      <c r="D965" t="str">
        <f>IF('3.Stok Awal'!$D965=0,"",'3.Stok Awal'!$D965)</f>
        <v/>
      </c>
      <c r="E965" t="str">
        <f>IF('3.Stok Awal'!$E965=0,"",'3.Stok Awal'!$E965)</f>
        <v/>
      </c>
      <c r="F965" s="4" t="str">
        <f>IF('3.Stok Awal'!$F965=0,"",'3.Stok Awal'!$F965)</f>
        <v/>
      </c>
      <c r="G965" s="4" t="str">
        <f t="shared" si="14"/>
        <v/>
      </c>
      <c r="H965">
        <f>IF('3.Stok Awal'!$I965=0,0,'3.Stok Awal'!$I965)</f>
        <v>0</v>
      </c>
      <c r="I965" t="str">
        <f>IF('3.Stok Awal'!$J965=0,"",'3.Stok Awal'!$J965)</f>
        <v/>
      </c>
      <c r="J965">
        <f>IF('3.Stok Awal'!$K965=0,0,'3.Stok Awal'!$K965)</f>
        <v>0</v>
      </c>
      <c r="K965" t="str">
        <f>IF('3.Stok Awal'!$L965=0,"",'3.Stok Awal'!$L965)</f>
        <v/>
      </c>
      <c r="L965">
        <f>IF('3.Stok Awal'!$N965=0,0,'3.Stok Awal'!$N965)</f>
        <v>0</v>
      </c>
      <c r="M965" t="str">
        <f>IF('3.Stok Awal'!$O965=0,"",'3.Stok Awal'!$O965)</f>
        <v/>
      </c>
      <c r="N965">
        <f>SUMIF('4.Sell to Trade'!$O$5:$O$5003,'5.Stok Akhir'!$G965,'4.Sell to Trade'!$Q$5:$Q$5003)</f>
        <v>0</v>
      </c>
      <c r="O965" t="str">
        <f>IF('3.Stok Awal'!$L965=0,"",'3.Stok Awal'!$L965)</f>
        <v/>
      </c>
      <c r="P965">
        <f>IF(ISNA(VLOOKUP($A965,STOK_AWAL,13,0)),0,IF(VLOOKUP($A965,STOK_AWAL,13,0)&gt;0,ROUNDDOWN(L965/VLOOKUP($A965,STOK_AWAL,13,0),0),0))</f>
        <v>0</v>
      </c>
      <c r="Q965" t="str">
        <f>I965</f>
        <v/>
      </c>
      <c r="R965">
        <f>IFERROR(MOD(L965,VLOOKUP($A965,STOK_AWAL,13,0)),0)</f>
        <v>0</v>
      </c>
      <c r="S965" t="str">
        <f>K965</f>
        <v/>
      </c>
      <c r="T965">
        <f>R965+(P965*(IFERROR(VLOOKUP($A965,STOK_AWAL,13,0),0)))</f>
        <v>0</v>
      </c>
      <c r="U965" t="str">
        <f>M965</f>
        <v/>
      </c>
    </row>
    <row r="966" spans="1:21" x14ac:dyDescent="0.25">
      <c r="A966" t="str">
        <f>IF('3.Stok Awal'!$A966=0,"",'3.Stok Awal'!$A966)</f>
        <v/>
      </c>
      <c r="B966" t="str">
        <f>IF('3.Stok Awal'!$B966=0,"",'3.Stok Awal'!$B966)</f>
        <v/>
      </c>
      <c r="C966" t="str">
        <f>IF('3.Stok Awal'!$C966=0,"",'3.Stok Awal'!$C966)</f>
        <v/>
      </c>
      <c r="D966" t="str">
        <f>IF('3.Stok Awal'!$D966=0,"",'3.Stok Awal'!$D966)</f>
        <v/>
      </c>
      <c r="E966" t="str">
        <f>IF('3.Stok Awal'!$E966=0,"",'3.Stok Awal'!$E966)</f>
        <v/>
      </c>
      <c r="F966" s="4" t="str">
        <f>IF('3.Stok Awal'!$F966=0,"",'3.Stok Awal'!$F966)</f>
        <v/>
      </c>
      <c r="G966" s="4" t="str">
        <f t="shared" ref="G966:G1029" si="15">A966&amp;F966</f>
        <v/>
      </c>
      <c r="H966">
        <f>IF('3.Stok Awal'!$I966=0,0,'3.Stok Awal'!$I966)</f>
        <v>0</v>
      </c>
      <c r="I966" t="str">
        <f>IF('3.Stok Awal'!$J966=0,"",'3.Stok Awal'!$J966)</f>
        <v/>
      </c>
      <c r="J966">
        <f>IF('3.Stok Awal'!$K966=0,0,'3.Stok Awal'!$K966)</f>
        <v>0</v>
      </c>
      <c r="K966" t="str">
        <f>IF('3.Stok Awal'!$L966=0,"",'3.Stok Awal'!$L966)</f>
        <v/>
      </c>
      <c r="L966">
        <f>IF('3.Stok Awal'!$N966=0,0,'3.Stok Awal'!$N966)</f>
        <v>0</v>
      </c>
      <c r="M966" t="str">
        <f>IF('3.Stok Awal'!$O966=0,"",'3.Stok Awal'!$O966)</f>
        <v/>
      </c>
      <c r="N966">
        <f>SUMIF('4.Sell to Trade'!$O$5:$O$5003,'5.Stok Akhir'!$G966,'4.Sell to Trade'!$Q$5:$Q$5003)</f>
        <v>0</v>
      </c>
      <c r="O966" t="str">
        <f>IF('3.Stok Awal'!$L966=0,"",'3.Stok Awal'!$L966)</f>
        <v/>
      </c>
      <c r="P966">
        <f>IF(ISNA(VLOOKUP($A966,STOK_AWAL,13,0)),0,IF(VLOOKUP($A966,STOK_AWAL,13,0)&gt;0,ROUNDDOWN(L966/VLOOKUP($A966,STOK_AWAL,13,0),0),0))</f>
        <v>0</v>
      </c>
      <c r="Q966" t="str">
        <f>I966</f>
        <v/>
      </c>
      <c r="R966">
        <f>IFERROR(MOD(L966,VLOOKUP($A966,STOK_AWAL,13,0)),0)</f>
        <v>0</v>
      </c>
      <c r="S966" t="str">
        <f>K966</f>
        <v/>
      </c>
      <c r="T966">
        <f>R966+(P966*(IFERROR(VLOOKUP($A966,STOK_AWAL,13,0),0)))</f>
        <v>0</v>
      </c>
      <c r="U966" t="str">
        <f>M966</f>
        <v/>
      </c>
    </row>
    <row r="967" spans="1:21" x14ac:dyDescent="0.25">
      <c r="A967" t="str">
        <f>IF('3.Stok Awal'!$A967=0,"",'3.Stok Awal'!$A967)</f>
        <v/>
      </c>
      <c r="B967" t="str">
        <f>IF('3.Stok Awal'!$B967=0,"",'3.Stok Awal'!$B967)</f>
        <v/>
      </c>
      <c r="C967" t="str">
        <f>IF('3.Stok Awal'!$C967=0,"",'3.Stok Awal'!$C967)</f>
        <v/>
      </c>
      <c r="D967" t="str">
        <f>IF('3.Stok Awal'!$D967=0,"",'3.Stok Awal'!$D967)</f>
        <v/>
      </c>
      <c r="E967" t="str">
        <f>IF('3.Stok Awal'!$E967=0,"",'3.Stok Awal'!$E967)</f>
        <v/>
      </c>
      <c r="F967" s="4" t="str">
        <f>IF('3.Stok Awal'!$F967=0,"",'3.Stok Awal'!$F967)</f>
        <v/>
      </c>
      <c r="G967" s="4" t="str">
        <f t="shared" si="15"/>
        <v/>
      </c>
      <c r="H967">
        <f>IF('3.Stok Awal'!$I967=0,0,'3.Stok Awal'!$I967)</f>
        <v>0</v>
      </c>
      <c r="I967" t="str">
        <f>IF('3.Stok Awal'!$J967=0,"",'3.Stok Awal'!$J967)</f>
        <v/>
      </c>
      <c r="J967">
        <f>IF('3.Stok Awal'!$K967=0,0,'3.Stok Awal'!$K967)</f>
        <v>0</v>
      </c>
      <c r="K967" t="str">
        <f>IF('3.Stok Awal'!$L967=0,"",'3.Stok Awal'!$L967)</f>
        <v/>
      </c>
      <c r="L967">
        <f>IF('3.Stok Awal'!$N967=0,0,'3.Stok Awal'!$N967)</f>
        <v>0</v>
      </c>
      <c r="M967" t="str">
        <f>IF('3.Stok Awal'!$O967=0,"",'3.Stok Awal'!$O967)</f>
        <v/>
      </c>
      <c r="N967">
        <f>SUMIF('4.Sell to Trade'!$O$5:$O$5003,'5.Stok Akhir'!$G967,'4.Sell to Trade'!$Q$5:$Q$5003)</f>
        <v>0</v>
      </c>
      <c r="O967" t="str">
        <f>IF('3.Stok Awal'!$L967=0,"",'3.Stok Awal'!$L967)</f>
        <v/>
      </c>
      <c r="P967">
        <f>IF(ISNA(VLOOKUP($A967,STOK_AWAL,13,0)),0,IF(VLOOKUP($A967,STOK_AWAL,13,0)&gt;0,ROUNDDOWN(L967/VLOOKUP($A967,STOK_AWAL,13,0),0),0))</f>
        <v>0</v>
      </c>
      <c r="Q967" t="str">
        <f>I967</f>
        <v/>
      </c>
      <c r="R967">
        <f>IFERROR(MOD(L967,VLOOKUP($A967,STOK_AWAL,13,0)),0)</f>
        <v>0</v>
      </c>
      <c r="S967" t="str">
        <f>K967</f>
        <v/>
      </c>
      <c r="T967">
        <f>R967+(P967*(IFERROR(VLOOKUP($A967,STOK_AWAL,13,0),0)))</f>
        <v>0</v>
      </c>
      <c r="U967" t="str">
        <f>M967</f>
        <v/>
      </c>
    </row>
    <row r="968" spans="1:21" x14ac:dyDescent="0.25">
      <c r="A968" t="str">
        <f>IF('3.Stok Awal'!$A968=0,"",'3.Stok Awal'!$A968)</f>
        <v/>
      </c>
      <c r="B968" t="str">
        <f>IF('3.Stok Awal'!$B968=0,"",'3.Stok Awal'!$B968)</f>
        <v/>
      </c>
      <c r="C968" t="str">
        <f>IF('3.Stok Awal'!$C968=0,"",'3.Stok Awal'!$C968)</f>
        <v/>
      </c>
      <c r="D968" t="str">
        <f>IF('3.Stok Awal'!$D968=0,"",'3.Stok Awal'!$D968)</f>
        <v/>
      </c>
      <c r="E968" t="str">
        <f>IF('3.Stok Awal'!$E968=0,"",'3.Stok Awal'!$E968)</f>
        <v/>
      </c>
      <c r="F968" s="4" t="str">
        <f>IF('3.Stok Awal'!$F968=0,"",'3.Stok Awal'!$F968)</f>
        <v/>
      </c>
      <c r="G968" s="4" t="str">
        <f t="shared" si="15"/>
        <v/>
      </c>
      <c r="H968">
        <f>IF('3.Stok Awal'!$I968=0,0,'3.Stok Awal'!$I968)</f>
        <v>0</v>
      </c>
      <c r="I968" t="str">
        <f>IF('3.Stok Awal'!$J968=0,"",'3.Stok Awal'!$J968)</f>
        <v/>
      </c>
      <c r="J968">
        <f>IF('3.Stok Awal'!$K968=0,0,'3.Stok Awal'!$K968)</f>
        <v>0</v>
      </c>
      <c r="K968" t="str">
        <f>IF('3.Stok Awal'!$L968=0,"",'3.Stok Awal'!$L968)</f>
        <v/>
      </c>
      <c r="L968">
        <f>IF('3.Stok Awal'!$N968=0,0,'3.Stok Awal'!$N968)</f>
        <v>0</v>
      </c>
      <c r="M968" t="str">
        <f>IF('3.Stok Awal'!$O968=0,"",'3.Stok Awal'!$O968)</f>
        <v/>
      </c>
      <c r="N968">
        <f>SUMIF('4.Sell to Trade'!$O$5:$O$5003,'5.Stok Akhir'!$G968,'4.Sell to Trade'!$Q$5:$Q$5003)</f>
        <v>0</v>
      </c>
      <c r="O968" t="str">
        <f>IF('3.Stok Awal'!$L968=0,"",'3.Stok Awal'!$L968)</f>
        <v/>
      </c>
      <c r="P968">
        <f>IF(ISNA(VLOOKUP($A968,STOK_AWAL,13,0)),0,IF(VLOOKUP($A968,STOK_AWAL,13,0)&gt;0,ROUNDDOWN(L968/VLOOKUP($A968,STOK_AWAL,13,0),0),0))</f>
        <v>0</v>
      </c>
      <c r="Q968" t="str">
        <f>I968</f>
        <v/>
      </c>
      <c r="R968">
        <f>IFERROR(MOD(L968,VLOOKUP($A968,STOK_AWAL,13,0)),0)</f>
        <v>0</v>
      </c>
      <c r="S968" t="str">
        <f>K968</f>
        <v/>
      </c>
      <c r="T968">
        <f>R968+(P968*(IFERROR(VLOOKUP($A968,STOK_AWAL,13,0),0)))</f>
        <v>0</v>
      </c>
      <c r="U968" t="str">
        <f>M968</f>
        <v/>
      </c>
    </row>
    <row r="969" spans="1:21" x14ac:dyDescent="0.25">
      <c r="A969" t="str">
        <f>IF('3.Stok Awal'!$A969=0,"",'3.Stok Awal'!$A969)</f>
        <v/>
      </c>
      <c r="B969" t="str">
        <f>IF('3.Stok Awal'!$B969=0,"",'3.Stok Awal'!$B969)</f>
        <v/>
      </c>
      <c r="C969" t="str">
        <f>IF('3.Stok Awal'!$C969=0,"",'3.Stok Awal'!$C969)</f>
        <v/>
      </c>
      <c r="D969" t="str">
        <f>IF('3.Stok Awal'!$D969=0,"",'3.Stok Awal'!$D969)</f>
        <v/>
      </c>
      <c r="E969" t="str">
        <f>IF('3.Stok Awal'!$E969=0,"",'3.Stok Awal'!$E969)</f>
        <v/>
      </c>
      <c r="F969" s="4" t="str">
        <f>IF('3.Stok Awal'!$F969=0,"",'3.Stok Awal'!$F969)</f>
        <v/>
      </c>
      <c r="G969" s="4" t="str">
        <f t="shared" si="15"/>
        <v/>
      </c>
      <c r="H969">
        <f>IF('3.Stok Awal'!$I969=0,0,'3.Stok Awal'!$I969)</f>
        <v>0</v>
      </c>
      <c r="I969" t="str">
        <f>IF('3.Stok Awal'!$J969=0,"",'3.Stok Awal'!$J969)</f>
        <v/>
      </c>
      <c r="J969">
        <f>IF('3.Stok Awal'!$K969=0,0,'3.Stok Awal'!$K969)</f>
        <v>0</v>
      </c>
      <c r="K969" t="str">
        <f>IF('3.Stok Awal'!$L969=0,"",'3.Stok Awal'!$L969)</f>
        <v/>
      </c>
      <c r="L969">
        <f>IF('3.Stok Awal'!$N969=0,0,'3.Stok Awal'!$N969)</f>
        <v>0</v>
      </c>
      <c r="M969" t="str">
        <f>IF('3.Stok Awal'!$O969=0,"",'3.Stok Awal'!$O969)</f>
        <v/>
      </c>
      <c r="N969">
        <f>SUMIF('4.Sell to Trade'!$O$5:$O$5003,'5.Stok Akhir'!$G969,'4.Sell to Trade'!$Q$5:$Q$5003)</f>
        <v>0</v>
      </c>
      <c r="O969" t="str">
        <f>IF('3.Stok Awal'!$L969=0,"",'3.Stok Awal'!$L969)</f>
        <v/>
      </c>
      <c r="P969">
        <f>IF(ISNA(VLOOKUP($A969,STOK_AWAL,13,0)),0,IF(VLOOKUP($A969,STOK_AWAL,13,0)&gt;0,ROUNDDOWN(L969/VLOOKUP($A969,STOK_AWAL,13,0),0),0))</f>
        <v>0</v>
      </c>
      <c r="Q969" t="str">
        <f>I969</f>
        <v/>
      </c>
      <c r="R969">
        <f>IFERROR(MOD(L969,VLOOKUP($A969,STOK_AWAL,13,0)),0)</f>
        <v>0</v>
      </c>
      <c r="S969" t="str">
        <f>K969</f>
        <v/>
      </c>
      <c r="T969">
        <f>R969+(P969*(IFERROR(VLOOKUP($A969,STOK_AWAL,13,0),0)))</f>
        <v>0</v>
      </c>
      <c r="U969" t="str">
        <f>M969</f>
        <v/>
      </c>
    </row>
    <row r="970" spans="1:21" x14ac:dyDescent="0.25">
      <c r="A970" t="str">
        <f>IF('3.Stok Awal'!$A970=0,"",'3.Stok Awal'!$A970)</f>
        <v/>
      </c>
      <c r="B970" t="str">
        <f>IF('3.Stok Awal'!$B970=0,"",'3.Stok Awal'!$B970)</f>
        <v/>
      </c>
      <c r="C970" t="str">
        <f>IF('3.Stok Awal'!$C970=0,"",'3.Stok Awal'!$C970)</f>
        <v/>
      </c>
      <c r="D970" t="str">
        <f>IF('3.Stok Awal'!$D970=0,"",'3.Stok Awal'!$D970)</f>
        <v/>
      </c>
      <c r="E970" t="str">
        <f>IF('3.Stok Awal'!$E970=0,"",'3.Stok Awal'!$E970)</f>
        <v/>
      </c>
      <c r="F970" s="4" t="str">
        <f>IF('3.Stok Awal'!$F970=0,"",'3.Stok Awal'!$F970)</f>
        <v/>
      </c>
      <c r="G970" s="4" t="str">
        <f t="shared" si="15"/>
        <v/>
      </c>
      <c r="H970">
        <f>IF('3.Stok Awal'!$I970=0,0,'3.Stok Awal'!$I970)</f>
        <v>0</v>
      </c>
      <c r="I970" t="str">
        <f>IF('3.Stok Awal'!$J970=0,"",'3.Stok Awal'!$J970)</f>
        <v/>
      </c>
      <c r="J970">
        <f>IF('3.Stok Awal'!$K970=0,0,'3.Stok Awal'!$K970)</f>
        <v>0</v>
      </c>
      <c r="K970" t="str">
        <f>IF('3.Stok Awal'!$L970=0,"",'3.Stok Awal'!$L970)</f>
        <v/>
      </c>
      <c r="L970">
        <f>IF('3.Stok Awal'!$N970=0,0,'3.Stok Awal'!$N970)</f>
        <v>0</v>
      </c>
      <c r="M970" t="str">
        <f>IF('3.Stok Awal'!$O970=0,"",'3.Stok Awal'!$O970)</f>
        <v/>
      </c>
      <c r="N970">
        <f>SUMIF('4.Sell to Trade'!$O$5:$O$5003,'5.Stok Akhir'!$G970,'4.Sell to Trade'!$Q$5:$Q$5003)</f>
        <v>0</v>
      </c>
      <c r="O970" t="str">
        <f>IF('3.Stok Awal'!$L970=0,"",'3.Stok Awal'!$L970)</f>
        <v/>
      </c>
      <c r="P970">
        <f>IF(ISNA(VLOOKUP($A970,STOK_AWAL,13,0)),0,IF(VLOOKUP($A970,STOK_AWAL,13,0)&gt;0,ROUNDDOWN(L970/VLOOKUP($A970,STOK_AWAL,13,0),0),0))</f>
        <v>0</v>
      </c>
      <c r="Q970" t="str">
        <f>I970</f>
        <v/>
      </c>
      <c r="R970">
        <f>IFERROR(MOD(L970,VLOOKUP($A970,STOK_AWAL,13,0)),0)</f>
        <v>0</v>
      </c>
      <c r="S970" t="str">
        <f>K970</f>
        <v/>
      </c>
      <c r="T970">
        <f>R970+(P970*(IFERROR(VLOOKUP($A970,STOK_AWAL,13,0),0)))</f>
        <v>0</v>
      </c>
      <c r="U970" t="str">
        <f>M970</f>
        <v/>
      </c>
    </row>
    <row r="971" spans="1:21" x14ac:dyDescent="0.25">
      <c r="A971" t="str">
        <f>IF('3.Stok Awal'!$A971=0,"",'3.Stok Awal'!$A971)</f>
        <v/>
      </c>
      <c r="B971" t="str">
        <f>IF('3.Stok Awal'!$B971=0,"",'3.Stok Awal'!$B971)</f>
        <v/>
      </c>
      <c r="C971" t="str">
        <f>IF('3.Stok Awal'!$C971=0,"",'3.Stok Awal'!$C971)</f>
        <v/>
      </c>
      <c r="D971" t="str">
        <f>IF('3.Stok Awal'!$D971=0,"",'3.Stok Awal'!$D971)</f>
        <v/>
      </c>
      <c r="E971" t="str">
        <f>IF('3.Stok Awal'!$E971=0,"",'3.Stok Awal'!$E971)</f>
        <v/>
      </c>
      <c r="F971" s="4" t="str">
        <f>IF('3.Stok Awal'!$F971=0,"",'3.Stok Awal'!$F971)</f>
        <v/>
      </c>
      <c r="G971" s="4" t="str">
        <f t="shared" si="15"/>
        <v/>
      </c>
      <c r="H971">
        <f>IF('3.Stok Awal'!$I971=0,0,'3.Stok Awal'!$I971)</f>
        <v>0</v>
      </c>
      <c r="I971" t="str">
        <f>IF('3.Stok Awal'!$J971=0,"",'3.Stok Awal'!$J971)</f>
        <v/>
      </c>
      <c r="J971">
        <f>IF('3.Stok Awal'!$K971=0,0,'3.Stok Awal'!$K971)</f>
        <v>0</v>
      </c>
      <c r="K971" t="str">
        <f>IF('3.Stok Awal'!$L971=0,"",'3.Stok Awal'!$L971)</f>
        <v/>
      </c>
      <c r="L971">
        <f>IF('3.Stok Awal'!$N971=0,0,'3.Stok Awal'!$N971)</f>
        <v>0</v>
      </c>
      <c r="M971" t="str">
        <f>IF('3.Stok Awal'!$O971=0,"",'3.Stok Awal'!$O971)</f>
        <v/>
      </c>
      <c r="N971">
        <f>SUMIF('4.Sell to Trade'!$O$5:$O$5003,'5.Stok Akhir'!$G971,'4.Sell to Trade'!$Q$5:$Q$5003)</f>
        <v>0</v>
      </c>
      <c r="O971" t="str">
        <f>IF('3.Stok Awal'!$L971=0,"",'3.Stok Awal'!$L971)</f>
        <v/>
      </c>
      <c r="P971">
        <f>IF(ISNA(VLOOKUP($A971,STOK_AWAL,13,0)),0,IF(VLOOKUP($A971,STOK_AWAL,13,0)&gt;0,ROUNDDOWN(L971/VLOOKUP($A971,STOK_AWAL,13,0),0),0))</f>
        <v>0</v>
      </c>
      <c r="Q971" t="str">
        <f>I971</f>
        <v/>
      </c>
      <c r="R971">
        <f>IFERROR(MOD(L971,VLOOKUP($A971,STOK_AWAL,13,0)),0)</f>
        <v>0</v>
      </c>
      <c r="S971" t="str">
        <f>K971</f>
        <v/>
      </c>
      <c r="T971">
        <f>R971+(P971*(IFERROR(VLOOKUP($A971,STOK_AWAL,13,0),0)))</f>
        <v>0</v>
      </c>
      <c r="U971" t="str">
        <f>M971</f>
        <v/>
      </c>
    </row>
    <row r="972" spans="1:21" x14ac:dyDescent="0.25">
      <c r="A972" t="str">
        <f>IF('3.Stok Awal'!$A972=0,"",'3.Stok Awal'!$A972)</f>
        <v/>
      </c>
      <c r="B972" t="str">
        <f>IF('3.Stok Awal'!$B972=0,"",'3.Stok Awal'!$B972)</f>
        <v/>
      </c>
      <c r="C972" t="str">
        <f>IF('3.Stok Awal'!$C972=0,"",'3.Stok Awal'!$C972)</f>
        <v/>
      </c>
      <c r="D972" t="str">
        <f>IF('3.Stok Awal'!$D972=0,"",'3.Stok Awal'!$D972)</f>
        <v/>
      </c>
      <c r="E972" t="str">
        <f>IF('3.Stok Awal'!$E972=0,"",'3.Stok Awal'!$E972)</f>
        <v/>
      </c>
      <c r="F972" s="4" t="str">
        <f>IF('3.Stok Awal'!$F972=0,"",'3.Stok Awal'!$F972)</f>
        <v/>
      </c>
      <c r="G972" s="4" t="str">
        <f t="shared" si="15"/>
        <v/>
      </c>
      <c r="H972">
        <f>IF('3.Stok Awal'!$I972=0,0,'3.Stok Awal'!$I972)</f>
        <v>0</v>
      </c>
      <c r="I972" t="str">
        <f>IF('3.Stok Awal'!$J972=0,"",'3.Stok Awal'!$J972)</f>
        <v/>
      </c>
      <c r="J972">
        <f>IF('3.Stok Awal'!$K972=0,0,'3.Stok Awal'!$K972)</f>
        <v>0</v>
      </c>
      <c r="K972" t="str">
        <f>IF('3.Stok Awal'!$L972=0,"",'3.Stok Awal'!$L972)</f>
        <v/>
      </c>
      <c r="L972">
        <f>IF('3.Stok Awal'!$N972=0,0,'3.Stok Awal'!$N972)</f>
        <v>0</v>
      </c>
      <c r="M972" t="str">
        <f>IF('3.Stok Awal'!$O972=0,"",'3.Stok Awal'!$O972)</f>
        <v/>
      </c>
      <c r="N972">
        <f>SUMIF('4.Sell to Trade'!$O$5:$O$5003,'5.Stok Akhir'!$G972,'4.Sell to Trade'!$Q$5:$Q$5003)</f>
        <v>0</v>
      </c>
      <c r="O972" t="str">
        <f>IF('3.Stok Awal'!$L972=0,"",'3.Stok Awal'!$L972)</f>
        <v/>
      </c>
      <c r="P972">
        <f>IF(ISNA(VLOOKUP($A972,STOK_AWAL,13,0)),0,IF(VLOOKUP($A972,STOK_AWAL,13,0)&gt;0,ROUNDDOWN(L972/VLOOKUP($A972,STOK_AWAL,13,0),0),0))</f>
        <v>0</v>
      </c>
      <c r="Q972" t="str">
        <f>I972</f>
        <v/>
      </c>
      <c r="R972">
        <f>IFERROR(MOD(L972,VLOOKUP($A972,STOK_AWAL,13,0)),0)</f>
        <v>0</v>
      </c>
      <c r="S972" t="str">
        <f>K972</f>
        <v/>
      </c>
      <c r="T972">
        <f>R972+(P972*(IFERROR(VLOOKUP($A972,STOK_AWAL,13,0),0)))</f>
        <v>0</v>
      </c>
      <c r="U972" t="str">
        <f>M972</f>
        <v/>
      </c>
    </row>
    <row r="973" spans="1:21" x14ac:dyDescent="0.25">
      <c r="A973" t="str">
        <f>IF('3.Stok Awal'!$A973=0,"",'3.Stok Awal'!$A973)</f>
        <v/>
      </c>
      <c r="B973" t="str">
        <f>IF('3.Stok Awal'!$B973=0,"",'3.Stok Awal'!$B973)</f>
        <v/>
      </c>
      <c r="C973" t="str">
        <f>IF('3.Stok Awal'!$C973=0,"",'3.Stok Awal'!$C973)</f>
        <v/>
      </c>
      <c r="D973" t="str">
        <f>IF('3.Stok Awal'!$D973=0,"",'3.Stok Awal'!$D973)</f>
        <v/>
      </c>
      <c r="E973" t="str">
        <f>IF('3.Stok Awal'!$E973=0,"",'3.Stok Awal'!$E973)</f>
        <v/>
      </c>
      <c r="F973" s="4" t="str">
        <f>IF('3.Stok Awal'!$F973=0,"",'3.Stok Awal'!$F973)</f>
        <v/>
      </c>
      <c r="G973" s="4" t="str">
        <f t="shared" si="15"/>
        <v/>
      </c>
      <c r="H973">
        <f>IF('3.Stok Awal'!$I973=0,0,'3.Stok Awal'!$I973)</f>
        <v>0</v>
      </c>
      <c r="I973" t="str">
        <f>IF('3.Stok Awal'!$J973=0,"",'3.Stok Awal'!$J973)</f>
        <v/>
      </c>
      <c r="J973">
        <f>IF('3.Stok Awal'!$K973=0,0,'3.Stok Awal'!$K973)</f>
        <v>0</v>
      </c>
      <c r="K973" t="str">
        <f>IF('3.Stok Awal'!$L973=0,"",'3.Stok Awal'!$L973)</f>
        <v/>
      </c>
      <c r="L973">
        <f>IF('3.Stok Awal'!$N973=0,0,'3.Stok Awal'!$N973)</f>
        <v>0</v>
      </c>
      <c r="M973" t="str">
        <f>IF('3.Stok Awal'!$O973=0,"",'3.Stok Awal'!$O973)</f>
        <v/>
      </c>
      <c r="N973">
        <f>SUMIF('4.Sell to Trade'!$O$5:$O$5003,'5.Stok Akhir'!$G973,'4.Sell to Trade'!$Q$5:$Q$5003)</f>
        <v>0</v>
      </c>
      <c r="O973" t="str">
        <f>IF('3.Stok Awal'!$L973=0,"",'3.Stok Awal'!$L973)</f>
        <v/>
      </c>
      <c r="P973">
        <f>IF(ISNA(VLOOKUP($A973,STOK_AWAL,13,0)),0,IF(VLOOKUP($A973,STOK_AWAL,13,0)&gt;0,ROUNDDOWN(L973/VLOOKUP($A973,STOK_AWAL,13,0),0),0))</f>
        <v>0</v>
      </c>
      <c r="Q973" t="str">
        <f>I973</f>
        <v/>
      </c>
      <c r="R973">
        <f>IFERROR(MOD(L973,VLOOKUP($A973,STOK_AWAL,13,0)),0)</f>
        <v>0</v>
      </c>
      <c r="S973" t="str">
        <f>K973</f>
        <v/>
      </c>
      <c r="T973">
        <f>R973+(P973*(IFERROR(VLOOKUP($A973,STOK_AWAL,13,0),0)))</f>
        <v>0</v>
      </c>
      <c r="U973" t="str">
        <f>M973</f>
        <v/>
      </c>
    </row>
    <row r="974" spans="1:21" x14ac:dyDescent="0.25">
      <c r="A974" t="str">
        <f>IF('3.Stok Awal'!$A974=0,"",'3.Stok Awal'!$A974)</f>
        <v/>
      </c>
      <c r="B974" t="str">
        <f>IF('3.Stok Awal'!$B974=0,"",'3.Stok Awal'!$B974)</f>
        <v/>
      </c>
      <c r="C974" t="str">
        <f>IF('3.Stok Awal'!$C974=0,"",'3.Stok Awal'!$C974)</f>
        <v/>
      </c>
      <c r="D974" t="str">
        <f>IF('3.Stok Awal'!$D974=0,"",'3.Stok Awal'!$D974)</f>
        <v/>
      </c>
      <c r="E974" t="str">
        <f>IF('3.Stok Awal'!$E974=0,"",'3.Stok Awal'!$E974)</f>
        <v/>
      </c>
      <c r="F974" s="4" t="str">
        <f>IF('3.Stok Awal'!$F974=0,"",'3.Stok Awal'!$F974)</f>
        <v/>
      </c>
      <c r="G974" s="4" t="str">
        <f t="shared" si="15"/>
        <v/>
      </c>
      <c r="H974">
        <f>IF('3.Stok Awal'!$I974=0,0,'3.Stok Awal'!$I974)</f>
        <v>0</v>
      </c>
      <c r="I974" t="str">
        <f>IF('3.Stok Awal'!$J974=0,"",'3.Stok Awal'!$J974)</f>
        <v/>
      </c>
      <c r="J974">
        <f>IF('3.Stok Awal'!$K974=0,0,'3.Stok Awal'!$K974)</f>
        <v>0</v>
      </c>
      <c r="K974" t="str">
        <f>IF('3.Stok Awal'!$L974=0,"",'3.Stok Awal'!$L974)</f>
        <v/>
      </c>
      <c r="L974">
        <f>IF('3.Stok Awal'!$N974=0,0,'3.Stok Awal'!$N974)</f>
        <v>0</v>
      </c>
      <c r="M974" t="str">
        <f>IF('3.Stok Awal'!$O974=0,"",'3.Stok Awal'!$O974)</f>
        <v/>
      </c>
      <c r="N974">
        <f>SUMIF('4.Sell to Trade'!$O$5:$O$5003,'5.Stok Akhir'!$G974,'4.Sell to Trade'!$Q$5:$Q$5003)</f>
        <v>0</v>
      </c>
      <c r="O974" t="str">
        <f>IF('3.Stok Awal'!$L974=0,"",'3.Stok Awal'!$L974)</f>
        <v/>
      </c>
      <c r="P974">
        <f>IF(ISNA(VLOOKUP($A974,STOK_AWAL,13,0)),0,IF(VLOOKUP($A974,STOK_AWAL,13,0)&gt;0,ROUNDDOWN(L974/VLOOKUP($A974,STOK_AWAL,13,0),0),0))</f>
        <v>0</v>
      </c>
      <c r="Q974" t="str">
        <f>I974</f>
        <v/>
      </c>
      <c r="R974">
        <f>IFERROR(MOD(L974,VLOOKUP($A974,STOK_AWAL,13,0)),0)</f>
        <v>0</v>
      </c>
      <c r="S974" t="str">
        <f>K974</f>
        <v/>
      </c>
      <c r="T974">
        <f>R974+(P974*(IFERROR(VLOOKUP($A974,STOK_AWAL,13,0),0)))</f>
        <v>0</v>
      </c>
      <c r="U974" t="str">
        <f>M974</f>
        <v/>
      </c>
    </row>
    <row r="975" spans="1:21" x14ac:dyDescent="0.25">
      <c r="A975" t="str">
        <f>IF('3.Stok Awal'!$A975=0,"",'3.Stok Awal'!$A975)</f>
        <v/>
      </c>
      <c r="B975" t="str">
        <f>IF('3.Stok Awal'!$B975=0,"",'3.Stok Awal'!$B975)</f>
        <v/>
      </c>
      <c r="C975" t="str">
        <f>IF('3.Stok Awal'!$C975=0,"",'3.Stok Awal'!$C975)</f>
        <v/>
      </c>
      <c r="D975" t="str">
        <f>IF('3.Stok Awal'!$D975=0,"",'3.Stok Awal'!$D975)</f>
        <v/>
      </c>
      <c r="E975" t="str">
        <f>IF('3.Stok Awal'!$E975=0,"",'3.Stok Awal'!$E975)</f>
        <v/>
      </c>
      <c r="F975" s="4" t="str">
        <f>IF('3.Stok Awal'!$F975=0,"",'3.Stok Awal'!$F975)</f>
        <v/>
      </c>
      <c r="G975" s="4" t="str">
        <f t="shared" si="15"/>
        <v/>
      </c>
      <c r="H975">
        <f>IF('3.Stok Awal'!$I975=0,0,'3.Stok Awal'!$I975)</f>
        <v>0</v>
      </c>
      <c r="I975" t="str">
        <f>IF('3.Stok Awal'!$J975=0,"",'3.Stok Awal'!$J975)</f>
        <v/>
      </c>
      <c r="J975">
        <f>IF('3.Stok Awal'!$K975=0,0,'3.Stok Awal'!$K975)</f>
        <v>0</v>
      </c>
      <c r="K975" t="str">
        <f>IF('3.Stok Awal'!$L975=0,"",'3.Stok Awal'!$L975)</f>
        <v/>
      </c>
      <c r="L975">
        <f>IF('3.Stok Awal'!$N975=0,0,'3.Stok Awal'!$N975)</f>
        <v>0</v>
      </c>
      <c r="M975" t="str">
        <f>IF('3.Stok Awal'!$O975=0,"",'3.Stok Awal'!$O975)</f>
        <v/>
      </c>
      <c r="N975">
        <f>SUMIF('4.Sell to Trade'!$O$5:$O$5003,'5.Stok Akhir'!$G975,'4.Sell to Trade'!$Q$5:$Q$5003)</f>
        <v>0</v>
      </c>
      <c r="O975" t="str">
        <f>IF('3.Stok Awal'!$L975=0,"",'3.Stok Awal'!$L975)</f>
        <v/>
      </c>
      <c r="P975">
        <f>IF(ISNA(VLOOKUP($A975,STOK_AWAL,13,0)),0,IF(VLOOKUP($A975,STOK_AWAL,13,0)&gt;0,ROUNDDOWN(L975/VLOOKUP($A975,STOK_AWAL,13,0),0),0))</f>
        <v>0</v>
      </c>
      <c r="Q975" t="str">
        <f>I975</f>
        <v/>
      </c>
      <c r="R975">
        <f>IFERROR(MOD(L975,VLOOKUP($A975,STOK_AWAL,13,0)),0)</f>
        <v>0</v>
      </c>
      <c r="S975" t="str">
        <f>K975</f>
        <v/>
      </c>
      <c r="T975">
        <f>R975+(P975*(IFERROR(VLOOKUP($A975,STOK_AWAL,13,0),0)))</f>
        <v>0</v>
      </c>
      <c r="U975" t="str">
        <f>M975</f>
        <v/>
      </c>
    </row>
    <row r="976" spans="1:21" x14ac:dyDescent="0.25">
      <c r="A976" t="str">
        <f>IF('3.Stok Awal'!$A976=0,"",'3.Stok Awal'!$A976)</f>
        <v/>
      </c>
      <c r="B976" t="str">
        <f>IF('3.Stok Awal'!$B976=0,"",'3.Stok Awal'!$B976)</f>
        <v/>
      </c>
      <c r="C976" t="str">
        <f>IF('3.Stok Awal'!$C976=0,"",'3.Stok Awal'!$C976)</f>
        <v/>
      </c>
      <c r="D976" t="str">
        <f>IF('3.Stok Awal'!$D976=0,"",'3.Stok Awal'!$D976)</f>
        <v/>
      </c>
      <c r="E976" t="str">
        <f>IF('3.Stok Awal'!$E976=0,"",'3.Stok Awal'!$E976)</f>
        <v/>
      </c>
      <c r="F976" s="4" t="str">
        <f>IF('3.Stok Awal'!$F976=0,"",'3.Stok Awal'!$F976)</f>
        <v/>
      </c>
      <c r="G976" s="4" t="str">
        <f t="shared" si="15"/>
        <v/>
      </c>
      <c r="H976">
        <f>IF('3.Stok Awal'!$I976=0,0,'3.Stok Awal'!$I976)</f>
        <v>0</v>
      </c>
      <c r="I976" t="str">
        <f>IF('3.Stok Awal'!$J976=0,"",'3.Stok Awal'!$J976)</f>
        <v/>
      </c>
      <c r="J976">
        <f>IF('3.Stok Awal'!$K976=0,0,'3.Stok Awal'!$K976)</f>
        <v>0</v>
      </c>
      <c r="K976" t="str">
        <f>IF('3.Stok Awal'!$L976=0,"",'3.Stok Awal'!$L976)</f>
        <v/>
      </c>
      <c r="L976">
        <f>IF('3.Stok Awal'!$N976=0,0,'3.Stok Awal'!$N976)</f>
        <v>0</v>
      </c>
      <c r="M976" t="str">
        <f>IF('3.Stok Awal'!$O976=0,"",'3.Stok Awal'!$O976)</f>
        <v/>
      </c>
      <c r="N976">
        <f>SUMIF('4.Sell to Trade'!$O$5:$O$5003,'5.Stok Akhir'!$G976,'4.Sell to Trade'!$Q$5:$Q$5003)</f>
        <v>0</v>
      </c>
      <c r="O976" t="str">
        <f>IF('3.Stok Awal'!$L976=0,"",'3.Stok Awal'!$L976)</f>
        <v/>
      </c>
      <c r="P976">
        <f>IF(ISNA(VLOOKUP($A976,STOK_AWAL,13,0)),0,IF(VLOOKUP($A976,STOK_AWAL,13,0)&gt;0,ROUNDDOWN(L976/VLOOKUP($A976,STOK_AWAL,13,0),0),0))</f>
        <v>0</v>
      </c>
      <c r="Q976" t="str">
        <f>I976</f>
        <v/>
      </c>
      <c r="R976">
        <f>IFERROR(MOD(L976,VLOOKUP($A976,STOK_AWAL,13,0)),0)</f>
        <v>0</v>
      </c>
      <c r="S976" t="str">
        <f>K976</f>
        <v/>
      </c>
      <c r="T976">
        <f>R976+(P976*(IFERROR(VLOOKUP($A976,STOK_AWAL,13,0),0)))</f>
        <v>0</v>
      </c>
      <c r="U976" t="str">
        <f>M976</f>
        <v/>
      </c>
    </row>
    <row r="977" spans="1:21" x14ac:dyDescent="0.25">
      <c r="A977" t="str">
        <f>IF('3.Stok Awal'!$A977=0,"",'3.Stok Awal'!$A977)</f>
        <v/>
      </c>
      <c r="B977" t="str">
        <f>IF('3.Stok Awal'!$B977=0,"",'3.Stok Awal'!$B977)</f>
        <v/>
      </c>
      <c r="C977" t="str">
        <f>IF('3.Stok Awal'!$C977=0,"",'3.Stok Awal'!$C977)</f>
        <v/>
      </c>
      <c r="D977" t="str">
        <f>IF('3.Stok Awal'!$D977=0,"",'3.Stok Awal'!$D977)</f>
        <v/>
      </c>
      <c r="E977" t="str">
        <f>IF('3.Stok Awal'!$E977=0,"",'3.Stok Awal'!$E977)</f>
        <v/>
      </c>
      <c r="F977" s="4" t="str">
        <f>IF('3.Stok Awal'!$F977=0,"",'3.Stok Awal'!$F977)</f>
        <v/>
      </c>
      <c r="G977" s="4" t="str">
        <f t="shared" si="15"/>
        <v/>
      </c>
      <c r="H977">
        <f>IF('3.Stok Awal'!$I977=0,0,'3.Stok Awal'!$I977)</f>
        <v>0</v>
      </c>
      <c r="I977" t="str">
        <f>IF('3.Stok Awal'!$J977=0,"",'3.Stok Awal'!$J977)</f>
        <v/>
      </c>
      <c r="J977">
        <f>IF('3.Stok Awal'!$K977=0,0,'3.Stok Awal'!$K977)</f>
        <v>0</v>
      </c>
      <c r="K977" t="str">
        <f>IF('3.Stok Awal'!$L977=0,"",'3.Stok Awal'!$L977)</f>
        <v/>
      </c>
      <c r="L977">
        <f>IF('3.Stok Awal'!$N977=0,0,'3.Stok Awal'!$N977)</f>
        <v>0</v>
      </c>
      <c r="M977" t="str">
        <f>IF('3.Stok Awal'!$O977=0,"",'3.Stok Awal'!$O977)</f>
        <v/>
      </c>
      <c r="N977">
        <f>SUMIF('4.Sell to Trade'!$O$5:$O$5003,'5.Stok Akhir'!$G977,'4.Sell to Trade'!$Q$5:$Q$5003)</f>
        <v>0</v>
      </c>
      <c r="O977" t="str">
        <f>IF('3.Stok Awal'!$L977=0,"",'3.Stok Awal'!$L977)</f>
        <v/>
      </c>
      <c r="P977">
        <f>IF(ISNA(VLOOKUP($A977,STOK_AWAL,13,0)),0,IF(VLOOKUP($A977,STOK_AWAL,13,0)&gt;0,ROUNDDOWN(L977/VLOOKUP($A977,STOK_AWAL,13,0),0),0))</f>
        <v>0</v>
      </c>
      <c r="Q977" t="str">
        <f>I977</f>
        <v/>
      </c>
      <c r="R977">
        <f>IFERROR(MOD(L977,VLOOKUP($A977,STOK_AWAL,13,0)),0)</f>
        <v>0</v>
      </c>
      <c r="S977" t="str">
        <f>K977</f>
        <v/>
      </c>
      <c r="T977">
        <f>R977+(P977*(IFERROR(VLOOKUP($A977,STOK_AWAL,13,0),0)))</f>
        <v>0</v>
      </c>
      <c r="U977" t="str">
        <f>M977</f>
        <v/>
      </c>
    </row>
    <row r="978" spans="1:21" x14ac:dyDescent="0.25">
      <c r="A978" t="str">
        <f>IF('3.Stok Awal'!$A978=0,"",'3.Stok Awal'!$A978)</f>
        <v/>
      </c>
      <c r="B978" t="str">
        <f>IF('3.Stok Awal'!$B978=0,"",'3.Stok Awal'!$B978)</f>
        <v/>
      </c>
      <c r="C978" t="str">
        <f>IF('3.Stok Awal'!$C978=0,"",'3.Stok Awal'!$C978)</f>
        <v/>
      </c>
      <c r="D978" t="str">
        <f>IF('3.Stok Awal'!$D978=0,"",'3.Stok Awal'!$D978)</f>
        <v/>
      </c>
      <c r="E978" t="str">
        <f>IF('3.Stok Awal'!$E978=0,"",'3.Stok Awal'!$E978)</f>
        <v/>
      </c>
      <c r="F978" s="4" t="str">
        <f>IF('3.Stok Awal'!$F978=0,"",'3.Stok Awal'!$F978)</f>
        <v/>
      </c>
      <c r="G978" s="4" t="str">
        <f t="shared" si="15"/>
        <v/>
      </c>
      <c r="H978">
        <f>IF('3.Stok Awal'!$I978=0,0,'3.Stok Awal'!$I978)</f>
        <v>0</v>
      </c>
      <c r="I978" t="str">
        <f>IF('3.Stok Awal'!$J978=0,"",'3.Stok Awal'!$J978)</f>
        <v/>
      </c>
      <c r="J978">
        <f>IF('3.Stok Awal'!$K978=0,0,'3.Stok Awal'!$K978)</f>
        <v>0</v>
      </c>
      <c r="K978" t="str">
        <f>IF('3.Stok Awal'!$L978=0,"",'3.Stok Awal'!$L978)</f>
        <v/>
      </c>
      <c r="L978">
        <f>IF('3.Stok Awal'!$N978=0,0,'3.Stok Awal'!$N978)</f>
        <v>0</v>
      </c>
      <c r="M978" t="str">
        <f>IF('3.Stok Awal'!$O978=0,"",'3.Stok Awal'!$O978)</f>
        <v/>
      </c>
      <c r="N978">
        <f>SUMIF('4.Sell to Trade'!$O$5:$O$5003,'5.Stok Akhir'!$G978,'4.Sell to Trade'!$Q$5:$Q$5003)</f>
        <v>0</v>
      </c>
      <c r="O978" t="str">
        <f>IF('3.Stok Awal'!$L978=0,"",'3.Stok Awal'!$L978)</f>
        <v/>
      </c>
      <c r="P978">
        <f>IF(ISNA(VLOOKUP($A978,STOK_AWAL,13,0)),0,IF(VLOOKUP($A978,STOK_AWAL,13,0)&gt;0,ROUNDDOWN(L978/VLOOKUP($A978,STOK_AWAL,13,0),0),0))</f>
        <v>0</v>
      </c>
      <c r="Q978" t="str">
        <f>I978</f>
        <v/>
      </c>
      <c r="R978">
        <f>IFERROR(MOD(L978,VLOOKUP($A978,STOK_AWAL,13,0)),0)</f>
        <v>0</v>
      </c>
      <c r="S978" t="str">
        <f>K978</f>
        <v/>
      </c>
      <c r="T978">
        <f>R978+(P978*(IFERROR(VLOOKUP($A978,STOK_AWAL,13,0),0)))</f>
        <v>0</v>
      </c>
      <c r="U978" t="str">
        <f>M978</f>
        <v/>
      </c>
    </row>
    <row r="979" spans="1:21" x14ac:dyDescent="0.25">
      <c r="A979" t="str">
        <f>IF('3.Stok Awal'!$A979=0,"",'3.Stok Awal'!$A979)</f>
        <v/>
      </c>
      <c r="B979" t="str">
        <f>IF('3.Stok Awal'!$B979=0,"",'3.Stok Awal'!$B979)</f>
        <v/>
      </c>
      <c r="C979" t="str">
        <f>IF('3.Stok Awal'!$C979=0,"",'3.Stok Awal'!$C979)</f>
        <v/>
      </c>
      <c r="D979" t="str">
        <f>IF('3.Stok Awal'!$D979=0,"",'3.Stok Awal'!$D979)</f>
        <v/>
      </c>
      <c r="E979" t="str">
        <f>IF('3.Stok Awal'!$E979=0,"",'3.Stok Awal'!$E979)</f>
        <v/>
      </c>
      <c r="F979" s="4" t="str">
        <f>IF('3.Stok Awal'!$F979=0,"",'3.Stok Awal'!$F979)</f>
        <v/>
      </c>
      <c r="G979" s="4" t="str">
        <f t="shared" si="15"/>
        <v/>
      </c>
      <c r="H979">
        <f>IF('3.Stok Awal'!$I979=0,0,'3.Stok Awal'!$I979)</f>
        <v>0</v>
      </c>
      <c r="I979" t="str">
        <f>IF('3.Stok Awal'!$J979=0,"",'3.Stok Awal'!$J979)</f>
        <v/>
      </c>
      <c r="J979">
        <f>IF('3.Stok Awal'!$K979=0,0,'3.Stok Awal'!$K979)</f>
        <v>0</v>
      </c>
      <c r="K979" t="str">
        <f>IF('3.Stok Awal'!$L979=0,"",'3.Stok Awal'!$L979)</f>
        <v/>
      </c>
      <c r="L979">
        <f>IF('3.Stok Awal'!$N979=0,0,'3.Stok Awal'!$N979)</f>
        <v>0</v>
      </c>
      <c r="M979" t="str">
        <f>IF('3.Stok Awal'!$O979=0,"",'3.Stok Awal'!$O979)</f>
        <v/>
      </c>
      <c r="N979">
        <f>SUMIF('4.Sell to Trade'!$O$5:$O$5003,'5.Stok Akhir'!$G979,'4.Sell to Trade'!$Q$5:$Q$5003)</f>
        <v>0</v>
      </c>
      <c r="O979" t="str">
        <f>IF('3.Stok Awal'!$L979=0,"",'3.Stok Awal'!$L979)</f>
        <v/>
      </c>
      <c r="P979">
        <f>IF(ISNA(VLOOKUP($A979,STOK_AWAL,13,0)),0,IF(VLOOKUP($A979,STOK_AWAL,13,0)&gt;0,ROUNDDOWN(L979/VLOOKUP($A979,STOK_AWAL,13,0),0),0))</f>
        <v>0</v>
      </c>
      <c r="Q979" t="str">
        <f>I979</f>
        <v/>
      </c>
      <c r="R979">
        <f>IFERROR(MOD(L979,VLOOKUP($A979,STOK_AWAL,13,0)),0)</f>
        <v>0</v>
      </c>
      <c r="S979" t="str">
        <f>K979</f>
        <v/>
      </c>
      <c r="T979">
        <f>R979+(P979*(IFERROR(VLOOKUP($A979,STOK_AWAL,13,0),0)))</f>
        <v>0</v>
      </c>
      <c r="U979" t="str">
        <f>M979</f>
        <v/>
      </c>
    </row>
    <row r="980" spans="1:21" x14ac:dyDescent="0.25">
      <c r="A980" t="str">
        <f>IF('3.Stok Awal'!$A980=0,"",'3.Stok Awal'!$A980)</f>
        <v/>
      </c>
      <c r="B980" t="str">
        <f>IF('3.Stok Awal'!$B980=0,"",'3.Stok Awal'!$B980)</f>
        <v/>
      </c>
      <c r="C980" t="str">
        <f>IF('3.Stok Awal'!$C980=0,"",'3.Stok Awal'!$C980)</f>
        <v/>
      </c>
      <c r="D980" t="str">
        <f>IF('3.Stok Awal'!$D980=0,"",'3.Stok Awal'!$D980)</f>
        <v/>
      </c>
      <c r="E980" t="str">
        <f>IF('3.Stok Awal'!$E980=0,"",'3.Stok Awal'!$E980)</f>
        <v/>
      </c>
      <c r="F980" s="4" t="str">
        <f>IF('3.Stok Awal'!$F980=0,"",'3.Stok Awal'!$F980)</f>
        <v/>
      </c>
      <c r="G980" s="4" t="str">
        <f t="shared" si="15"/>
        <v/>
      </c>
      <c r="H980">
        <f>IF('3.Stok Awal'!$I980=0,0,'3.Stok Awal'!$I980)</f>
        <v>0</v>
      </c>
      <c r="I980" t="str">
        <f>IF('3.Stok Awal'!$J980=0,"",'3.Stok Awal'!$J980)</f>
        <v/>
      </c>
      <c r="J980">
        <f>IF('3.Stok Awal'!$K980=0,0,'3.Stok Awal'!$K980)</f>
        <v>0</v>
      </c>
      <c r="K980" t="str">
        <f>IF('3.Stok Awal'!$L980=0,"",'3.Stok Awal'!$L980)</f>
        <v/>
      </c>
      <c r="L980">
        <f>IF('3.Stok Awal'!$N980=0,0,'3.Stok Awal'!$N980)</f>
        <v>0</v>
      </c>
      <c r="M980" t="str">
        <f>IF('3.Stok Awal'!$O980=0,"",'3.Stok Awal'!$O980)</f>
        <v/>
      </c>
      <c r="N980">
        <f>SUMIF('4.Sell to Trade'!$O$5:$O$5003,'5.Stok Akhir'!$G980,'4.Sell to Trade'!$Q$5:$Q$5003)</f>
        <v>0</v>
      </c>
      <c r="O980" t="str">
        <f>IF('3.Stok Awal'!$L980=0,"",'3.Stok Awal'!$L980)</f>
        <v/>
      </c>
      <c r="P980">
        <f>IF(ISNA(VLOOKUP($A980,STOK_AWAL,13,0)),0,IF(VLOOKUP($A980,STOK_AWAL,13,0)&gt;0,ROUNDDOWN(L980/VLOOKUP($A980,STOK_AWAL,13,0),0),0))</f>
        <v>0</v>
      </c>
      <c r="Q980" t="str">
        <f>I980</f>
        <v/>
      </c>
      <c r="R980">
        <f>IFERROR(MOD(L980,VLOOKUP($A980,STOK_AWAL,13,0)),0)</f>
        <v>0</v>
      </c>
      <c r="S980" t="str">
        <f>K980</f>
        <v/>
      </c>
      <c r="T980">
        <f>R980+(P980*(IFERROR(VLOOKUP($A980,STOK_AWAL,13,0),0)))</f>
        <v>0</v>
      </c>
      <c r="U980" t="str">
        <f>M980</f>
        <v/>
      </c>
    </row>
    <row r="981" spans="1:21" x14ac:dyDescent="0.25">
      <c r="A981" t="str">
        <f>IF('3.Stok Awal'!$A981=0,"",'3.Stok Awal'!$A981)</f>
        <v/>
      </c>
      <c r="B981" t="str">
        <f>IF('3.Stok Awal'!$B981=0,"",'3.Stok Awal'!$B981)</f>
        <v/>
      </c>
      <c r="C981" t="str">
        <f>IF('3.Stok Awal'!$C981=0,"",'3.Stok Awal'!$C981)</f>
        <v/>
      </c>
      <c r="D981" t="str">
        <f>IF('3.Stok Awal'!$D981=0,"",'3.Stok Awal'!$D981)</f>
        <v/>
      </c>
      <c r="E981" t="str">
        <f>IF('3.Stok Awal'!$E981=0,"",'3.Stok Awal'!$E981)</f>
        <v/>
      </c>
      <c r="F981" s="4" t="str">
        <f>IF('3.Stok Awal'!$F981=0,"",'3.Stok Awal'!$F981)</f>
        <v/>
      </c>
      <c r="G981" s="4" t="str">
        <f t="shared" si="15"/>
        <v/>
      </c>
      <c r="H981">
        <f>IF('3.Stok Awal'!$I981=0,0,'3.Stok Awal'!$I981)</f>
        <v>0</v>
      </c>
      <c r="I981" t="str">
        <f>IF('3.Stok Awal'!$J981=0,"",'3.Stok Awal'!$J981)</f>
        <v/>
      </c>
      <c r="J981">
        <f>IF('3.Stok Awal'!$K981=0,0,'3.Stok Awal'!$K981)</f>
        <v>0</v>
      </c>
      <c r="K981" t="str">
        <f>IF('3.Stok Awal'!$L981=0,"",'3.Stok Awal'!$L981)</f>
        <v/>
      </c>
      <c r="L981">
        <f>IF('3.Stok Awal'!$N981=0,0,'3.Stok Awal'!$N981)</f>
        <v>0</v>
      </c>
      <c r="M981" t="str">
        <f>IF('3.Stok Awal'!$O981=0,"",'3.Stok Awal'!$O981)</f>
        <v/>
      </c>
      <c r="N981">
        <f>SUMIF('4.Sell to Trade'!$O$5:$O$5003,'5.Stok Akhir'!$G981,'4.Sell to Trade'!$Q$5:$Q$5003)</f>
        <v>0</v>
      </c>
      <c r="O981" t="str">
        <f>IF('3.Stok Awal'!$L981=0,"",'3.Stok Awal'!$L981)</f>
        <v/>
      </c>
      <c r="P981">
        <f>IF(ISNA(VLOOKUP($A981,STOK_AWAL,13,0)),0,IF(VLOOKUP($A981,STOK_AWAL,13,0)&gt;0,ROUNDDOWN(L981/VLOOKUP($A981,STOK_AWAL,13,0),0),0))</f>
        <v>0</v>
      </c>
      <c r="Q981" t="str">
        <f>I981</f>
        <v/>
      </c>
      <c r="R981">
        <f>IFERROR(MOD(L981,VLOOKUP($A981,STOK_AWAL,13,0)),0)</f>
        <v>0</v>
      </c>
      <c r="S981" t="str">
        <f>K981</f>
        <v/>
      </c>
      <c r="T981">
        <f>R981+(P981*(IFERROR(VLOOKUP($A981,STOK_AWAL,13,0),0)))</f>
        <v>0</v>
      </c>
      <c r="U981" t="str">
        <f>M981</f>
        <v/>
      </c>
    </row>
    <row r="982" spans="1:21" x14ac:dyDescent="0.25">
      <c r="A982" t="str">
        <f>IF('3.Stok Awal'!$A982=0,"",'3.Stok Awal'!$A982)</f>
        <v/>
      </c>
      <c r="B982" t="str">
        <f>IF('3.Stok Awal'!$B982=0,"",'3.Stok Awal'!$B982)</f>
        <v/>
      </c>
      <c r="C982" t="str">
        <f>IF('3.Stok Awal'!$C982=0,"",'3.Stok Awal'!$C982)</f>
        <v/>
      </c>
      <c r="D982" t="str">
        <f>IF('3.Stok Awal'!$D982=0,"",'3.Stok Awal'!$D982)</f>
        <v/>
      </c>
      <c r="E982" t="str">
        <f>IF('3.Stok Awal'!$E982=0,"",'3.Stok Awal'!$E982)</f>
        <v/>
      </c>
      <c r="F982" s="4" t="str">
        <f>IF('3.Stok Awal'!$F982=0,"",'3.Stok Awal'!$F982)</f>
        <v/>
      </c>
      <c r="G982" s="4" t="str">
        <f t="shared" si="15"/>
        <v/>
      </c>
      <c r="H982">
        <f>IF('3.Stok Awal'!$I982=0,0,'3.Stok Awal'!$I982)</f>
        <v>0</v>
      </c>
      <c r="I982" t="str">
        <f>IF('3.Stok Awal'!$J982=0,"",'3.Stok Awal'!$J982)</f>
        <v/>
      </c>
      <c r="J982">
        <f>IF('3.Stok Awal'!$K982=0,0,'3.Stok Awal'!$K982)</f>
        <v>0</v>
      </c>
      <c r="K982" t="str">
        <f>IF('3.Stok Awal'!$L982=0,"",'3.Stok Awal'!$L982)</f>
        <v/>
      </c>
      <c r="L982">
        <f>IF('3.Stok Awal'!$N982=0,0,'3.Stok Awal'!$N982)</f>
        <v>0</v>
      </c>
      <c r="M982" t="str">
        <f>IF('3.Stok Awal'!$O982=0,"",'3.Stok Awal'!$O982)</f>
        <v/>
      </c>
      <c r="N982">
        <f>SUMIF('4.Sell to Trade'!$O$5:$O$5003,'5.Stok Akhir'!$G982,'4.Sell to Trade'!$Q$5:$Q$5003)</f>
        <v>0</v>
      </c>
      <c r="O982" t="str">
        <f>IF('3.Stok Awal'!$L982=0,"",'3.Stok Awal'!$L982)</f>
        <v/>
      </c>
      <c r="P982">
        <f>IF(ISNA(VLOOKUP($A982,STOK_AWAL,13,0)),0,IF(VLOOKUP($A982,STOK_AWAL,13,0)&gt;0,ROUNDDOWN(L982/VLOOKUP($A982,STOK_AWAL,13,0),0),0))</f>
        <v>0</v>
      </c>
      <c r="Q982" t="str">
        <f>I982</f>
        <v/>
      </c>
      <c r="R982">
        <f>IFERROR(MOD(L982,VLOOKUP($A982,STOK_AWAL,13,0)),0)</f>
        <v>0</v>
      </c>
      <c r="S982" t="str">
        <f>K982</f>
        <v/>
      </c>
      <c r="T982">
        <f>R982+(P982*(IFERROR(VLOOKUP($A982,STOK_AWAL,13,0),0)))</f>
        <v>0</v>
      </c>
      <c r="U982" t="str">
        <f>M982</f>
        <v/>
      </c>
    </row>
    <row r="983" spans="1:21" x14ac:dyDescent="0.25">
      <c r="A983" t="str">
        <f>IF('3.Stok Awal'!$A983=0,"",'3.Stok Awal'!$A983)</f>
        <v/>
      </c>
      <c r="B983" t="str">
        <f>IF('3.Stok Awal'!$B983=0,"",'3.Stok Awal'!$B983)</f>
        <v/>
      </c>
      <c r="C983" t="str">
        <f>IF('3.Stok Awal'!$C983=0,"",'3.Stok Awal'!$C983)</f>
        <v/>
      </c>
      <c r="D983" t="str">
        <f>IF('3.Stok Awal'!$D983=0,"",'3.Stok Awal'!$D983)</f>
        <v/>
      </c>
      <c r="E983" t="str">
        <f>IF('3.Stok Awal'!$E983=0,"",'3.Stok Awal'!$E983)</f>
        <v/>
      </c>
      <c r="F983" s="4" t="str">
        <f>IF('3.Stok Awal'!$F983=0,"",'3.Stok Awal'!$F983)</f>
        <v/>
      </c>
      <c r="G983" s="4" t="str">
        <f t="shared" si="15"/>
        <v/>
      </c>
      <c r="H983">
        <f>IF('3.Stok Awal'!$I983=0,0,'3.Stok Awal'!$I983)</f>
        <v>0</v>
      </c>
      <c r="I983" t="str">
        <f>IF('3.Stok Awal'!$J983=0,"",'3.Stok Awal'!$J983)</f>
        <v/>
      </c>
      <c r="J983">
        <f>IF('3.Stok Awal'!$K983=0,0,'3.Stok Awal'!$K983)</f>
        <v>0</v>
      </c>
      <c r="K983" t="str">
        <f>IF('3.Stok Awal'!$L983=0,"",'3.Stok Awal'!$L983)</f>
        <v/>
      </c>
      <c r="L983">
        <f>IF('3.Stok Awal'!$N983=0,0,'3.Stok Awal'!$N983)</f>
        <v>0</v>
      </c>
      <c r="M983" t="str">
        <f>IF('3.Stok Awal'!$O983=0,"",'3.Stok Awal'!$O983)</f>
        <v/>
      </c>
      <c r="N983">
        <f>SUMIF('4.Sell to Trade'!$O$5:$O$5003,'5.Stok Akhir'!$G983,'4.Sell to Trade'!$Q$5:$Q$5003)</f>
        <v>0</v>
      </c>
      <c r="O983" t="str">
        <f>IF('3.Stok Awal'!$L983=0,"",'3.Stok Awal'!$L983)</f>
        <v/>
      </c>
      <c r="P983">
        <f>IF(ISNA(VLOOKUP($A983,STOK_AWAL,13,0)),0,IF(VLOOKUP($A983,STOK_AWAL,13,0)&gt;0,ROUNDDOWN(L983/VLOOKUP($A983,STOK_AWAL,13,0),0),0))</f>
        <v>0</v>
      </c>
      <c r="Q983" t="str">
        <f>I983</f>
        <v/>
      </c>
      <c r="R983">
        <f>IFERROR(MOD(L983,VLOOKUP($A983,STOK_AWAL,13,0)),0)</f>
        <v>0</v>
      </c>
      <c r="S983" t="str">
        <f>K983</f>
        <v/>
      </c>
      <c r="T983">
        <f>R983+(P983*(IFERROR(VLOOKUP($A983,STOK_AWAL,13,0),0)))</f>
        <v>0</v>
      </c>
      <c r="U983" t="str">
        <f>M983</f>
        <v/>
      </c>
    </row>
    <row r="984" spans="1:21" x14ac:dyDescent="0.25">
      <c r="A984" t="str">
        <f>IF('3.Stok Awal'!$A984=0,"",'3.Stok Awal'!$A984)</f>
        <v/>
      </c>
      <c r="B984" t="str">
        <f>IF('3.Stok Awal'!$B984=0,"",'3.Stok Awal'!$B984)</f>
        <v/>
      </c>
      <c r="C984" t="str">
        <f>IF('3.Stok Awal'!$C984=0,"",'3.Stok Awal'!$C984)</f>
        <v/>
      </c>
      <c r="D984" t="str">
        <f>IF('3.Stok Awal'!$D984=0,"",'3.Stok Awal'!$D984)</f>
        <v/>
      </c>
      <c r="E984" t="str">
        <f>IF('3.Stok Awal'!$E984=0,"",'3.Stok Awal'!$E984)</f>
        <v/>
      </c>
      <c r="F984" s="4" t="str">
        <f>IF('3.Stok Awal'!$F984=0,"",'3.Stok Awal'!$F984)</f>
        <v/>
      </c>
      <c r="G984" s="4" t="str">
        <f t="shared" si="15"/>
        <v/>
      </c>
      <c r="H984">
        <f>IF('3.Stok Awal'!$I984=0,0,'3.Stok Awal'!$I984)</f>
        <v>0</v>
      </c>
      <c r="I984" t="str">
        <f>IF('3.Stok Awal'!$J984=0,"",'3.Stok Awal'!$J984)</f>
        <v/>
      </c>
      <c r="J984">
        <f>IF('3.Stok Awal'!$K984=0,0,'3.Stok Awal'!$K984)</f>
        <v>0</v>
      </c>
      <c r="K984" t="str">
        <f>IF('3.Stok Awal'!$L984=0,"",'3.Stok Awal'!$L984)</f>
        <v/>
      </c>
      <c r="L984">
        <f>IF('3.Stok Awal'!$N984=0,0,'3.Stok Awal'!$N984)</f>
        <v>0</v>
      </c>
      <c r="M984" t="str">
        <f>IF('3.Stok Awal'!$O984=0,"",'3.Stok Awal'!$O984)</f>
        <v/>
      </c>
      <c r="N984">
        <f>SUMIF('4.Sell to Trade'!$O$5:$O$5003,'5.Stok Akhir'!$G984,'4.Sell to Trade'!$Q$5:$Q$5003)</f>
        <v>0</v>
      </c>
      <c r="O984" t="str">
        <f>IF('3.Stok Awal'!$L984=0,"",'3.Stok Awal'!$L984)</f>
        <v/>
      </c>
      <c r="P984">
        <f>IF(ISNA(VLOOKUP($A984,STOK_AWAL,13,0)),0,IF(VLOOKUP($A984,STOK_AWAL,13,0)&gt;0,ROUNDDOWN(L984/VLOOKUP($A984,STOK_AWAL,13,0),0),0))</f>
        <v>0</v>
      </c>
      <c r="Q984" t="str">
        <f>I984</f>
        <v/>
      </c>
      <c r="R984">
        <f>IFERROR(MOD(L984,VLOOKUP($A984,STOK_AWAL,13,0)),0)</f>
        <v>0</v>
      </c>
      <c r="S984" t="str">
        <f>K984</f>
        <v/>
      </c>
      <c r="T984">
        <f>R984+(P984*(IFERROR(VLOOKUP($A984,STOK_AWAL,13,0),0)))</f>
        <v>0</v>
      </c>
      <c r="U984" t="str">
        <f>M984</f>
        <v/>
      </c>
    </row>
    <row r="985" spans="1:21" x14ac:dyDescent="0.25">
      <c r="A985" t="str">
        <f>IF('3.Stok Awal'!$A985=0,"",'3.Stok Awal'!$A985)</f>
        <v/>
      </c>
      <c r="B985" t="str">
        <f>IF('3.Stok Awal'!$B985=0,"",'3.Stok Awal'!$B985)</f>
        <v/>
      </c>
      <c r="C985" t="str">
        <f>IF('3.Stok Awal'!$C985=0,"",'3.Stok Awal'!$C985)</f>
        <v/>
      </c>
      <c r="D985" t="str">
        <f>IF('3.Stok Awal'!$D985=0,"",'3.Stok Awal'!$D985)</f>
        <v/>
      </c>
      <c r="E985" t="str">
        <f>IF('3.Stok Awal'!$E985=0,"",'3.Stok Awal'!$E985)</f>
        <v/>
      </c>
      <c r="F985" s="4" t="str">
        <f>IF('3.Stok Awal'!$F985=0,"",'3.Stok Awal'!$F985)</f>
        <v/>
      </c>
      <c r="G985" s="4" t="str">
        <f t="shared" si="15"/>
        <v/>
      </c>
      <c r="H985">
        <f>IF('3.Stok Awal'!$I985=0,0,'3.Stok Awal'!$I985)</f>
        <v>0</v>
      </c>
      <c r="I985" t="str">
        <f>IF('3.Stok Awal'!$J985=0,"",'3.Stok Awal'!$J985)</f>
        <v/>
      </c>
      <c r="J985">
        <f>IF('3.Stok Awal'!$K985=0,0,'3.Stok Awal'!$K985)</f>
        <v>0</v>
      </c>
      <c r="K985" t="str">
        <f>IF('3.Stok Awal'!$L985=0,"",'3.Stok Awal'!$L985)</f>
        <v/>
      </c>
      <c r="L985">
        <f>IF('3.Stok Awal'!$N985=0,0,'3.Stok Awal'!$N985)</f>
        <v>0</v>
      </c>
      <c r="M985" t="str">
        <f>IF('3.Stok Awal'!$O985=0,"",'3.Stok Awal'!$O985)</f>
        <v/>
      </c>
      <c r="N985">
        <f>SUMIF('4.Sell to Trade'!$O$5:$O$5003,'5.Stok Akhir'!$G985,'4.Sell to Trade'!$Q$5:$Q$5003)</f>
        <v>0</v>
      </c>
      <c r="O985" t="str">
        <f>IF('3.Stok Awal'!$L985=0,"",'3.Stok Awal'!$L985)</f>
        <v/>
      </c>
      <c r="P985">
        <f>IF(ISNA(VLOOKUP($A985,STOK_AWAL,13,0)),0,IF(VLOOKUP($A985,STOK_AWAL,13,0)&gt;0,ROUNDDOWN(L985/VLOOKUP($A985,STOK_AWAL,13,0),0),0))</f>
        <v>0</v>
      </c>
      <c r="Q985" t="str">
        <f>I985</f>
        <v/>
      </c>
      <c r="R985">
        <f>IFERROR(MOD(L985,VLOOKUP($A985,STOK_AWAL,13,0)),0)</f>
        <v>0</v>
      </c>
      <c r="S985" t="str">
        <f>K985</f>
        <v/>
      </c>
      <c r="T985">
        <f>R985+(P985*(IFERROR(VLOOKUP($A985,STOK_AWAL,13,0),0)))</f>
        <v>0</v>
      </c>
      <c r="U985" t="str">
        <f>M985</f>
        <v/>
      </c>
    </row>
    <row r="986" spans="1:21" x14ac:dyDescent="0.25">
      <c r="A986" t="str">
        <f>IF('3.Stok Awal'!$A986=0,"",'3.Stok Awal'!$A986)</f>
        <v/>
      </c>
      <c r="B986" t="str">
        <f>IF('3.Stok Awal'!$B986=0,"",'3.Stok Awal'!$B986)</f>
        <v/>
      </c>
      <c r="C986" t="str">
        <f>IF('3.Stok Awal'!$C986=0,"",'3.Stok Awal'!$C986)</f>
        <v/>
      </c>
      <c r="D986" t="str">
        <f>IF('3.Stok Awal'!$D986=0,"",'3.Stok Awal'!$D986)</f>
        <v/>
      </c>
      <c r="E986" t="str">
        <f>IF('3.Stok Awal'!$E986=0,"",'3.Stok Awal'!$E986)</f>
        <v/>
      </c>
      <c r="F986" s="4" t="str">
        <f>IF('3.Stok Awal'!$F986=0,"",'3.Stok Awal'!$F986)</f>
        <v/>
      </c>
      <c r="G986" s="4" t="str">
        <f t="shared" si="15"/>
        <v/>
      </c>
      <c r="H986">
        <f>IF('3.Stok Awal'!$I986=0,0,'3.Stok Awal'!$I986)</f>
        <v>0</v>
      </c>
      <c r="I986" t="str">
        <f>IF('3.Stok Awal'!$J986=0,"",'3.Stok Awal'!$J986)</f>
        <v/>
      </c>
      <c r="J986">
        <f>IF('3.Stok Awal'!$K986=0,0,'3.Stok Awal'!$K986)</f>
        <v>0</v>
      </c>
      <c r="K986" t="str">
        <f>IF('3.Stok Awal'!$L986=0,"",'3.Stok Awal'!$L986)</f>
        <v/>
      </c>
      <c r="L986">
        <f>IF('3.Stok Awal'!$N986=0,0,'3.Stok Awal'!$N986)</f>
        <v>0</v>
      </c>
      <c r="M986" t="str">
        <f>IF('3.Stok Awal'!$O986=0,"",'3.Stok Awal'!$O986)</f>
        <v/>
      </c>
      <c r="N986">
        <f>SUMIF('4.Sell to Trade'!$O$5:$O$5003,'5.Stok Akhir'!$G986,'4.Sell to Trade'!$Q$5:$Q$5003)</f>
        <v>0</v>
      </c>
      <c r="O986" t="str">
        <f>IF('3.Stok Awal'!$L986=0,"",'3.Stok Awal'!$L986)</f>
        <v/>
      </c>
      <c r="P986">
        <f>IF(ISNA(VLOOKUP($A986,STOK_AWAL,13,0)),0,IF(VLOOKUP($A986,STOK_AWAL,13,0)&gt;0,ROUNDDOWN(L986/VLOOKUP($A986,STOK_AWAL,13,0),0),0))</f>
        <v>0</v>
      </c>
      <c r="Q986" t="str">
        <f>I986</f>
        <v/>
      </c>
      <c r="R986">
        <f>IFERROR(MOD(L986,VLOOKUP($A986,STOK_AWAL,13,0)),0)</f>
        <v>0</v>
      </c>
      <c r="S986" t="str">
        <f>K986</f>
        <v/>
      </c>
      <c r="T986">
        <f>R986+(P986*(IFERROR(VLOOKUP($A986,STOK_AWAL,13,0),0)))</f>
        <v>0</v>
      </c>
      <c r="U986" t="str">
        <f>M986</f>
        <v/>
      </c>
    </row>
    <row r="987" spans="1:21" x14ac:dyDescent="0.25">
      <c r="A987" t="str">
        <f>IF('3.Stok Awal'!$A987=0,"",'3.Stok Awal'!$A987)</f>
        <v/>
      </c>
      <c r="B987" t="str">
        <f>IF('3.Stok Awal'!$B987=0,"",'3.Stok Awal'!$B987)</f>
        <v/>
      </c>
      <c r="C987" t="str">
        <f>IF('3.Stok Awal'!$C987=0,"",'3.Stok Awal'!$C987)</f>
        <v/>
      </c>
      <c r="D987" t="str">
        <f>IF('3.Stok Awal'!$D987=0,"",'3.Stok Awal'!$D987)</f>
        <v/>
      </c>
      <c r="E987" t="str">
        <f>IF('3.Stok Awal'!$E987=0,"",'3.Stok Awal'!$E987)</f>
        <v/>
      </c>
      <c r="F987" s="4" t="str">
        <f>IF('3.Stok Awal'!$F987=0,"",'3.Stok Awal'!$F987)</f>
        <v/>
      </c>
      <c r="G987" s="4" t="str">
        <f t="shared" si="15"/>
        <v/>
      </c>
      <c r="H987">
        <f>IF('3.Stok Awal'!$I987=0,0,'3.Stok Awal'!$I987)</f>
        <v>0</v>
      </c>
      <c r="I987" t="str">
        <f>IF('3.Stok Awal'!$J987=0,"",'3.Stok Awal'!$J987)</f>
        <v/>
      </c>
      <c r="J987">
        <f>IF('3.Stok Awal'!$K987=0,0,'3.Stok Awal'!$K987)</f>
        <v>0</v>
      </c>
      <c r="K987" t="str">
        <f>IF('3.Stok Awal'!$L987=0,"",'3.Stok Awal'!$L987)</f>
        <v/>
      </c>
      <c r="L987">
        <f>IF('3.Stok Awal'!$N987=0,0,'3.Stok Awal'!$N987)</f>
        <v>0</v>
      </c>
      <c r="M987" t="str">
        <f>IF('3.Stok Awal'!$O987=0,"",'3.Stok Awal'!$O987)</f>
        <v/>
      </c>
      <c r="N987">
        <f>SUMIF('4.Sell to Trade'!$O$5:$O$5003,'5.Stok Akhir'!$G987,'4.Sell to Trade'!$Q$5:$Q$5003)</f>
        <v>0</v>
      </c>
      <c r="O987" t="str">
        <f>IF('3.Stok Awal'!$L987=0,"",'3.Stok Awal'!$L987)</f>
        <v/>
      </c>
      <c r="P987">
        <f>IF(ISNA(VLOOKUP($A987,STOK_AWAL,13,0)),0,IF(VLOOKUP($A987,STOK_AWAL,13,0)&gt;0,ROUNDDOWN(L987/VLOOKUP($A987,STOK_AWAL,13,0),0),0))</f>
        <v>0</v>
      </c>
      <c r="Q987" t="str">
        <f>I987</f>
        <v/>
      </c>
      <c r="R987">
        <f>IFERROR(MOD(L987,VLOOKUP($A987,STOK_AWAL,13,0)),0)</f>
        <v>0</v>
      </c>
      <c r="S987" t="str">
        <f>K987</f>
        <v/>
      </c>
      <c r="T987">
        <f>R987+(P987*(IFERROR(VLOOKUP($A987,STOK_AWAL,13,0),0)))</f>
        <v>0</v>
      </c>
      <c r="U987" t="str">
        <f>M987</f>
        <v/>
      </c>
    </row>
    <row r="988" spans="1:21" x14ac:dyDescent="0.25">
      <c r="A988" t="str">
        <f>IF('3.Stok Awal'!$A988=0,"",'3.Stok Awal'!$A988)</f>
        <v/>
      </c>
      <c r="B988" t="str">
        <f>IF('3.Stok Awal'!$B988=0,"",'3.Stok Awal'!$B988)</f>
        <v/>
      </c>
      <c r="C988" t="str">
        <f>IF('3.Stok Awal'!$C988=0,"",'3.Stok Awal'!$C988)</f>
        <v/>
      </c>
      <c r="D988" t="str">
        <f>IF('3.Stok Awal'!$D988=0,"",'3.Stok Awal'!$D988)</f>
        <v/>
      </c>
      <c r="E988" t="str">
        <f>IF('3.Stok Awal'!$E988=0,"",'3.Stok Awal'!$E988)</f>
        <v/>
      </c>
      <c r="F988" s="4" t="str">
        <f>IF('3.Stok Awal'!$F988=0,"",'3.Stok Awal'!$F988)</f>
        <v/>
      </c>
      <c r="G988" s="4" t="str">
        <f t="shared" si="15"/>
        <v/>
      </c>
      <c r="H988">
        <f>IF('3.Stok Awal'!$I988=0,0,'3.Stok Awal'!$I988)</f>
        <v>0</v>
      </c>
      <c r="I988" t="str">
        <f>IF('3.Stok Awal'!$J988=0,"",'3.Stok Awal'!$J988)</f>
        <v/>
      </c>
      <c r="J988">
        <f>IF('3.Stok Awal'!$K988=0,0,'3.Stok Awal'!$K988)</f>
        <v>0</v>
      </c>
      <c r="K988" t="str">
        <f>IF('3.Stok Awal'!$L988=0,"",'3.Stok Awal'!$L988)</f>
        <v/>
      </c>
      <c r="L988">
        <f>IF('3.Stok Awal'!$N988=0,0,'3.Stok Awal'!$N988)</f>
        <v>0</v>
      </c>
      <c r="M988" t="str">
        <f>IF('3.Stok Awal'!$O988=0,"",'3.Stok Awal'!$O988)</f>
        <v/>
      </c>
      <c r="N988">
        <f>SUMIF('4.Sell to Trade'!$O$5:$O$5003,'5.Stok Akhir'!$G988,'4.Sell to Trade'!$Q$5:$Q$5003)</f>
        <v>0</v>
      </c>
      <c r="O988" t="str">
        <f>IF('3.Stok Awal'!$L988=0,"",'3.Stok Awal'!$L988)</f>
        <v/>
      </c>
      <c r="P988">
        <f>IF(ISNA(VLOOKUP($A988,STOK_AWAL,13,0)),0,IF(VLOOKUP($A988,STOK_AWAL,13,0)&gt;0,ROUNDDOWN(L988/VLOOKUP($A988,STOK_AWAL,13,0),0),0))</f>
        <v>0</v>
      </c>
      <c r="Q988" t="str">
        <f>I988</f>
        <v/>
      </c>
      <c r="R988">
        <f>IFERROR(MOD(L988,VLOOKUP($A988,STOK_AWAL,13,0)),0)</f>
        <v>0</v>
      </c>
      <c r="S988" t="str">
        <f>K988</f>
        <v/>
      </c>
      <c r="T988">
        <f>R988+(P988*(IFERROR(VLOOKUP($A988,STOK_AWAL,13,0),0)))</f>
        <v>0</v>
      </c>
      <c r="U988" t="str">
        <f>M988</f>
        <v/>
      </c>
    </row>
    <row r="989" spans="1:21" x14ac:dyDescent="0.25">
      <c r="A989" t="str">
        <f>IF('3.Stok Awal'!$A989=0,"",'3.Stok Awal'!$A989)</f>
        <v/>
      </c>
      <c r="B989" t="str">
        <f>IF('3.Stok Awal'!$B989=0,"",'3.Stok Awal'!$B989)</f>
        <v/>
      </c>
      <c r="C989" t="str">
        <f>IF('3.Stok Awal'!$C989=0,"",'3.Stok Awal'!$C989)</f>
        <v/>
      </c>
      <c r="D989" t="str">
        <f>IF('3.Stok Awal'!$D989=0,"",'3.Stok Awal'!$D989)</f>
        <v/>
      </c>
      <c r="E989" t="str">
        <f>IF('3.Stok Awal'!$E989=0,"",'3.Stok Awal'!$E989)</f>
        <v/>
      </c>
      <c r="F989" s="4" t="str">
        <f>IF('3.Stok Awal'!$F989=0,"",'3.Stok Awal'!$F989)</f>
        <v/>
      </c>
      <c r="G989" s="4" t="str">
        <f t="shared" si="15"/>
        <v/>
      </c>
      <c r="H989">
        <f>IF('3.Stok Awal'!$I989=0,0,'3.Stok Awal'!$I989)</f>
        <v>0</v>
      </c>
      <c r="I989" t="str">
        <f>IF('3.Stok Awal'!$J989=0,"",'3.Stok Awal'!$J989)</f>
        <v/>
      </c>
      <c r="J989">
        <f>IF('3.Stok Awal'!$K989=0,0,'3.Stok Awal'!$K989)</f>
        <v>0</v>
      </c>
      <c r="K989" t="str">
        <f>IF('3.Stok Awal'!$L989=0,"",'3.Stok Awal'!$L989)</f>
        <v/>
      </c>
      <c r="L989">
        <f>IF('3.Stok Awal'!$N989=0,0,'3.Stok Awal'!$N989)</f>
        <v>0</v>
      </c>
      <c r="M989" t="str">
        <f>IF('3.Stok Awal'!$O989=0,"",'3.Stok Awal'!$O989)</f>
        <v/>
      </c>
      <c r="N989">
        <f>SUMIF('4.Sell to Trade'!$O$5:$O$5003,'5.Stok Akhir'!$G989,'4.Sell to Trade'!$Q$5:$Q$5003)</f>
        <v>0</v>
      </c>
      <c r="O989" t="str">
        <f>IF('3.Stok Awal'!$L989=0,"",'3.Stok Awal'!$L989)</f>
        <v/>
      </c>
      <c r="P989">
        <f>IF(ISNA(VLOOKUP($A989,STOK_AWAL,13,0)),0,IF(VLOOKUP($A989,STOK_AWAL,13,0)&gt;0,ROUNDDOWN(L989/VLOOKUP($A989,STOK_AWAL,13,0),0),0))</f>
        <v>0</v>
      </c>
      <c r="Q989" t="str">
        <f>I989</f>
        <v/>
      </c>
      <c r="R989">
        <f>IFERROR(MOD(L989,VLOOKUP($A989,STOK_AWAL,13,0)),0)</f>
        <v>0</v>
      </c>
      <c r="S989" t="str">
        <f>K989</f>
        <v/>
      </c>
      <c r="T989">
        <f>R989+(P989*(IFERROR(VLOOKUP($A989,STOK_AWAL,13,0),0)))</f>
        <v>0</v>
      </c>
      <c r="U989" t="str">
        <f>M989</f>
        <v/>
      </c>
    </row>
    <row r="990" spans="1:21" x14ac:dyDescent="0.25">
      <c r="A990" t="str">
        <f>IF('3.Stok Awal'!$A990=0,"",'3.Stok Awal'!$A990)</f>
        <v/>
      </c>
      <c r="B990" t="str">
        <f>IF('3.Stok Awal'!$B990=0,"",'3.Stok Awal'!$B990)</f>
        <v/>
      </c>
      <c r="C990" t="str">
        <f>IF('3.Stok Awal'!$C990=0,"",'3.Stok Awal'!$C990)</f>
        <v/>
      </c>
      <c r="D990" t="str">
        <f>IF('3.Stok Awal'!$D990=0,"",'3.Stok Awal'!$D990)</f>
        <v/>
      </c>
      <c r="E990" t="str">
        <f>IF('3.Stok Awal'!$E990=0,"",'3.Stok Awal'!$E990)</f>
        <v/>
      </c>
      <c r="F990" s="4" t="str">
        <f>IF('3.Stok Awal'!$F990=0,"",'3.Stok Awal'!$F990)</f>
        <v/>
      </c>
      <c r="G990" s="4" t="str">
        <f t="shared" si="15"/>
        <v/>
      </c>
      <c r="H990">
        <f>IF('3.Stok Awal'!$I990=0,0,'3.Stok Awal'!$I990)</f>
        <v>0</v>
      </c>
      <c r="I990" t="str">
        <f>IF('3.Stok Awal'!$J990=0,"",'3.Stok Awal'!$J990)</f>
        <v/>
      </c>
      <c r="J990">
        <f>IF('3.Stok Awal'!$K990=0,0,'3.Stok Awal'!$K990)</f>
        <v>0</v>
      </c>
      <c r="K990" t="str">
        <f>IF('3.Stok Awal'!$L990=0,"",'3.Stok Awal'!$L990)</f>
        <v/>
      </c>
      <c r="L990">
        <f>IF('3.Stok Awal'!$N990=0,0,'3.Stok Awal'!$N990)</f>
        <v>0</v>
      </c>
      <c r="M990" t="str">
        <f>IF('3.Stok Awal'!$O990=0,"",'3.Stok Awal'!$O990)</f>
        <v/>
      </c>
      <c r="N990">
        <f>SUMIF('4.Sell to Trade'!$O$5:$O$5003,'5.Stok Akhir'!$G990,'4.Sell to Trade'!$Q$5:$Q$5003)</f>
        <v>0</v>
      </c>
      <c r="O990" t="str">
        <f>IF('3.Stok Awal'!$L990=0,"",'3.Stok Awal'!$L990)</f>
        <v/>
      </c>
      <c r="P990">
        <f>IF(ISNA(VLOOKUP($A990,STOK_AWAL,13,0)),0,IF(VLOOKUP($A990,STOK_AWAL,13,0)&gt;0,ROUNDDOWN(L990/VLOOKUP($A990,STOK_AWAL,13,0),0),0))</f>
        <v>0</v>
      </c>
      <c r="Q990" t="str">
        <f>I990</f>
        <v/>
      </c>
      <c r="R990">
        <f>IFERROR(MOD(L990,VLOOKUP($A990,STOK_AWAL,13,0)),0)</f>
        <v>0</v>
      </c>
      <c r="S990" t="str">
        <f>K990</f>
        <v/>
      </c>
      <c r="T990">
        <f>R990+(P990*(IFERROR(VLOOKUP($A990,STOK_AWAL,13,0),0)))</f>
        <v>0</v>
      </c>
      <c r="U990" t="str">
        <f>M990</f>
        <v/>
      </c>
    </row>
    <row r="991" spans="1:21" x14ac:dyDescent="0.25">
      <c r="A991" t="str">
        <f>IF('3.Stok Awal'!$A991=0,"",'3.Stok Awal'!$A991)</f>
        <v/>
      </c>
      <c r="B991" t="str">
        <f>IF('3.Stok Awal'!$B991=0,"",'3.Stok Awal'!$B991)</f>
        <v/>
      </c>
      <c r="C991" t="str">
        <f>IF('3.Stok Awal'!$C991=0,"",'3.Stok Awal'!$C991)</f>
        <v/>
      </c>
      <c r="D991" t="str">
        <f>IF('3.Stok Awal'!$D991=0,"",'3.Stok Awal'!$D991)</f>
        <v/>
      </c>
      <c r="E991" t="str">
        <f>IF('3.Stok Awal'!$E991=0,"",'3.Stok Awal'!$E991)</f>
        <v/>
      </c>
      <c r="F991" s="4" t="str">
        <f>IF('3.Stok Awal'!$F991=0,"",'3.Stok Awal'!$F991)</f>
        <v/>
      </c>
      <c r="G991" s="4" t="str">
        <f t="shared" si="15"/>
        <v/>
      </c>
      <c r="H991">
        <f>IF('3.Stok Awal'!$I991=0,0,'3.Stok Awal'!$I991)</f>
        <v>0</v>
      </c>
      <c r="I991" t="str">
        <f>IF('3.Stok Awal'!$J991=0,"",'3.Stok Awal'!$J991)</f>
        <v/>
      </c>
      <c r="J991">
        <f>IF('3.Stok Awal'!$K991=0,0,'3.Stok Awal'!$K991)</f>
        <v>0</v>
      </c>
      <c r="K991" t="str">
        <f>IF('3.Stok Awal'!$L991=0,"",'3.Stok Awal'!$L991)</f>
        <v/>
      </c>
      <c r="L991">
        <f>IF('3.Stok Awal'!$N991=0,0,'3.Stok Awal'!$N991)</f>
        <v>0</v>
      </c>
      <c r="M991" t="str">
        <f>IF('3.Stok Awal'!$O991=0,"",'3.Stok Awal'!$O991)</f>
        <v/>
      </c>
      <c r="N991">
        <f>SUMIF('4.Sell to Trade'!$O$5:$O$5003,'5.Stok Akhir'!$G991,'4.Sell to Trade'!$Q$5:$Q$5003)</f>
        <v>0</v>
      </c>
      <c r="O991" t="str">
        <f>IF('3.Stok Awal'!$L991=0,"",'3.Stok Awal'!$L991)</f>
        <v/>
      </c>
      <c r="P991">
        <f>IF(ISNA(VLOOKUP($A991,STOK_AWAL,13,0)),0,IF(VLOOKUP($A991,STOK_AWAL,13,0)&gt;0,ROUNDDOWN(L991/VLOOKUP($A991,STOK_AWAL,13,0),0),0))</f>
        <v>0</v>
      </c>
      <c r="Q991" t="str">
        <f>I991</f>
        <v/>
      </c>
      <c r="R991">
        <f>IFERROR(MOD(L991,VLOOKUP($A991,STOK_AWAL,13,0)),0)</f>
        <v>0</v>
      </c>
      <c r="S991" t="str">
        <f>K991</f>
        <v/>
      </c>
      <c r="T991">
        <f>R991+(P991*(IFERROR(VLOOKUP($A991,STOK_AWAL,13,0),0)))</f>
        <v>0</v>
      </c>
      <c r="U991" t="str">
        <f>M991</f>
        <v/>
      </c>
    </row>
    <row r="992" spans="1:21" x14ac:dyDescent="0.25">
      <c r="A992" t="str">
        <f>IF('3.Stok Awal'!$A992=0,"",'3.Stok Awal'!$A992)</f>
        <v/>
      </c>
      <c r="B992" t="str">
        <f>IF('3.Stok Awal'!$B992=0,"",'3.Stok Awal'!$B992)</f>
        <v/>
      </c>
      <c r="C992" t="str">
        <f>IF('3.Stok Awal'!$C992=0,"",'3.Stok Awal'!$C992)</f>
        <v/>
      </c>
      <c r="D992" t="str">
        <f>IF('3.Stok Awal'!$D992=0,"",'3.Stok Awal'!$D992)</f>
        <v/>
      </c>
      <c r="E992" t="str">
        <f>IF('3.Stok Awal'!$E992=0,"",'3.Stok Awal'!$E992)</f>
        <v/>
      </c>
      <c r="F992" s="4" t="str">
        <f>IF('3.Stok Awal'!$F992=0,"",'3.Stok Awal'!$F992)</f>
        <v/>
      </c>
      <c r="G992" s="4" t="str">
        <f t="shared" si="15"/>
        <v/>
      </c>
      <c r="H992">
        <f>IF('3.Stok Awal'!$I992=0,0,'3.Stok Awal'!$I992)</f>
        <v>0</v>
      </c>
      <c r="I992" t="str">
        <f>IF('3.Stok Awal'!$J992=0,"",'3.Stok Awal'!$J992)</f>
        <v/>
      </c>
      <c r="J992">
        <f>IF('3.Stok Awal'!$K992=0,0,'3.Stok Awal'!$K992)</f>
        <v>0</v>
      </c>
      <c r="K992" t="str">
        <f>IF('3.Stok Awal'!$L992=0,"",'3.Stok Awal'!$L992)</f>
        <v/>
      </c>
      <c r="L992">
        <f>IF('3.Stok Awal'!$N992=0,0,'3.Stok Awal'!$N992)</f>
        <v>0</v>
      </c>
      <c r="M992" t="str">
        <f>IF('3.Stok Awal'!$O992=0,"",'3.Stok Awal'!$O992)</f>
        <v/>
      </c>
      <c r="N992">
        <f>SUMIF('4.Sell to Trade'!$O$5:$O$5003,'5.Stok Akhir'!$G992,'4.Sell to Trade'!$Q$5:$Q$5003)</f>
        <v>0</v>
      </c>
      <c r="O992" t="str">
        <f>IF('3.Stok Awal'!$L992=0,"",'3.Stok Awal'!$L992)</f>
        <v/>
      </c>
      <c r="P992">
        <f>IF(ISNA(VLOOKUP($A992,STOK_AWAL,13,0)),0,IF(VLOOKUP($A992,STOK_AWAL,13,0)&gt;0,ROUNDDOWN(L992/VLOOKUP($A992,STOK_AWAL,13,0),0),0))</f>
        <v>0</v>
      </c>
      <c r="Q992" t="str">
        <f>I992</f>
        <v/>
      </c>
      <c r="R992">
        <f>IFERROR(MOD(L992,VLOOKUP($A992,STOK_AWAL,13,0)),0)</f>
        <v>0</v>
      </c>
      <c r="S992" t="str">
        <f>K992</f>
        <v/>
      </c>
      <c r="T992">
        <f>R992+(P992*(IFERROR(VLOOKUP($A992,STOK_AWAL,13,0),0)))</f>
        <v>0</v>
      </c>
      <c r="U992" t="str">
        <f>M992</f>
        <v/>
      </c>
    </row>
    <row r="993" spans="1:21" x14ac:dyDescent="0.25">
      <c r="A993" t="str">
        <f>IF('3.Stok Awal'!$A993=0,"",'3.Stok Awal'!$A993)</f>
        <v/>
      </c>
      <c r="B993" t="str">
        <f>IF('3.Stok Awal'!$B993=0,"",'3.Stok Awal'!$B993)</f>
        <v/>
      </c>
      <c r="C993" t="str">
        <f>IF('3.Stok Awal'!$C993=0,"",'3.Stok Awal'!$C993)</f>
        <v/>
      </c>
      <c r="D993" t="str">
        <f>IF('3.Stok Awal'!$D993=0,"",'3.Stok Awal'!$D993)</f>
        <v/>
      </c>
      <c r="E993" t="str">
        <f>IF('3.Stok Awal'!$E993=0,"",'3.Stok Awal'!$E993)</f>
        <v/>
      </c>
      <c r="F993" s="4" t="str">
        <f>IF('3.Stok Awal'!$F993=0,"",'3.Stok Awal'!$F993)</f>
        <v/>
      </c>
      <c r="G993" s="4" t="str">
        <f t="shared" si="15"/>
        <v/>
      </c>
      <c r="H993">
        <f>IF('3.Stok Awal'!$I993=0,0,'3.Stok Awal'!$I993)</f>
        <v>0</v>
      </c>
      <c r="I993" t="str">
        <f>IF('3.Stok Awal'!$J993=0,"",'3.Stok Awal'!$J993)</f>
        <v/>
      </c>
      <c r="J993">
        <f>IF('3.Stok Awal'!$K993=0,0,'3.Stok Awal'!$K993)</f>
        <v>0</v>
      </c>
      <c r="K993" t="str">
        <f>IF('3.Stok Awal'!$L993=0,"",'3.Stok Awal'!$L993)</f>
        <v/>
      </c>
      <c r="L993">
        <f>IF('3.Stok Awal'!$N993=0,0,'3.Stok Awal'!$N993)</f>
        <v>0</v>
      </c>
      <c r="M993" t="str">
        <f>IF('3.Stok Awal'!$O993=0,"",'3.Stok Awal'!$O993)</f>
        <v/>
      </c>
      <c r="N993">
        <f>SUMIF('4.Sell to Trade'!$O$5:$O$5003,'5.Stok Akhir'!$G993,'4.Sell to Trade'!$Q$5:$Q$5003)</f>
        <v>0</v>
      </c>
      <c r="O993" t="str">
        <f>IF('3.Stok Awal'!$L993=0,"",'3.Stok Awal'!$L993)</f>
        <v/>
      </c>
      <c r="P993">
        <f>IF(ISNA(VLOOKUP($A993,STOK_AWAL,13,0)),0,IF(VLOOKUP($A993,STOK_AWAL,13,0)&gt;0,ROUNDDOWN(L993/VLOOKUP($A993,STOK_AWAL,13,0),0),0))</f>
        <v>0</v>
      </c>
      <c r="Q993" t="str">
        <f>I993</f>
        <v/>
      </c>
      <c r="R993">
        <f>IFERROR(MOD(L993,VLOOKUP($A993,STOK_AWAL,13,0)),0)</f>
        <v>0</v>
      </c>
      <c r="S993" t="str">
        <f>K993</f>
        <v/>
      </c>
      <c r="T993">
        <f>R993+(P993*(IFERROR(VLOOKUP($A993,STOK_AWAL,13,0),0)))</f>
        <v>0</v>
      </c>
      <c r="U993" t="str">
        <f>M993</f>
        <v/>
      </c>
    </row>
    <row r="994" spans="1:21" x14ac:dyDescent="0.25">
      <c r="A994" t="str">
        <f>IF('3.Stok Awal'!$A994=0,"",'3.Stok Awal'!$A994)</f>
        <v/>
      </c>
      <c r="B994" t="str">
        <f>IF('3.Stok Awal'!$B994=0,"",'3.Stok Awal'!$B994)</f>
        <v/>
      </c>
      <c r="C994" t="str">
        <f>IF('3.Stok Awal'!$C994=0,"",'3.Stok Awal'!$C994)</f>
        <v/>
      </c>
      <c r="D994" t="str">
        <f>IF('3.Stok Awal'!$D994=0,"",'3.Stok Awal'!$D994)</f>
        <v/>
      </c>
      <c r="E994" t="str">
        <f>IF('3.Stok Awal'!$E994=0,"",'3.Stok Awal'!$E994)</f>
        <v/>
      </c>
      <c r="F994" s="4" t="str">
        <f>IF('3.Stok Awal'!$F994=0,"",'3.Stok Awal'!$F994)</f>
        <v/>
      </c>
      <c r="G994" s="4" t="str">
        <f t="shared" si="15"/>
        <v/>
      </c>
      <c r="H994">
        <f>IF('3.Stok Awal'!$I994=0,0,'3.Stok Awal'!$I994)</f>
        <v>0</v>
      </c>
      <c r="I994" t="str">
        <f>IF('3.Stok Awal'!$J994=0,"",'3.Stok Awal'!$J994)</f>
        <v/>
      </c>
      <c r="J994">
        <f>IF('3.Stok Awal'!$K994=0,0,'3.Stok Awal'!$K994)</f>
        <v>0</v>
      </c>
      <c r="K994" t="str">
        <f>IF('3.Stok Awal'!$L994=0,"",'3.Stok Awal'!$L994)</f>
        <v/>
      </c>
      <c r="L994">
        <f>IF('3.Stok Awal'!$N994=0,0,'3.Stok Awal'!$N994)</f>
        <v>0</v>
      </c>
      <c r="M994" t="str">
        <f>IF('3.Stok Awal'!$O994=0,"",'3.Stok Awal'!$O994)</f>
        <v/>
      </c>
      <c r="N994">
        <f>SUMIF('4.Sell to Trade'!$O$5:$O$5003,'5.Stok Akhir'!$G994,'4.Sell to Trade'!$Q$5:$Q$5003)</f>
        <v>0</v>
      </c>
      <c r="O994" t="str">
        <f>IF('3.Stok Awal'!$L994=0,"",'3.Stok Awal'!$L994)</f>
        <v/>
      </c>
      <c r="P994">
        <f>IF(ISNA(VLOOKUP($A994,STOK_AWAL,13,0)),0,IF(VLOOKUP($A994,STOK_AWAL,13,0)&gt;0,ROUNDDOWN(L994/VLOOKUP($A994,STOK_AWAL,13,0),0),0))</f>
        <v>0</v>
      </c>
      <c r="Q994" t="str">
        <f>I994</f>
        <v/>
      </c>
      <c r="R994">
        <f>IFERROR(MOD(L994,VLOOKUP($A994,STOK_AWAL,13,0)),0)</f>
        <v>0</v>
      </c>
      <c r="S994" t="str">
        <f>K994</f>
        <v/>
      </c>
      <c r="T994">
        <f>R994+(P994*(IFERROR(VLOOKUP($A994,STOK_AWAL,13,0),0)))</f>
        <v>0</v>
      </c>
      <c r="U994" t="str">
        <f>M994</f>
        <v/>
      </c>
    </row>
    <row r="995" spans="1:21" x14ac:dyDescent="0.25">
      <c r="A995" t="str">
        <f>IF('3.Stok Awal'!$A995=0,"",'3.Stok Awal'!$A995)</f>
        <v/>
      </c>
      <c r="B995" t="str">
        <f>IF('3.Stok Awal'!$B995=0,"",'3.Stok Awal'!$B995)</f>
        <v/>
      </c>
      <c r="C995" t="str">
        <f>IF('3.Stok Awal'!$C995=0,"",'3.Stok Awal'!$C995)</f>
        <v/>
      </c>
      <c r="D995" t="str">
        <f>IF('3.Stok Awal'!$D995=0,"",'3.Stok Awal'!$D995)</f>
        <v/>
      </c>
      <c r="E995" t="str">
        <f>IF('3.Stok Awal'!$E995=0,"",'3.Stok Awal'!$E995)</f>
        <v/>
      </c>
      <c r="F995" s="4" t="str">
        <f>IF('3.Stok Awal'!$F995=0,"",'3.Stok Awal'!$F995)</f>
        <v/>
      </c>
      <c r="G995" s="4" t="str">
        <f t="shared" si="15"/>
        <v/>
      </c>
      <c r="H995">
        <f>IF('3.Stok Awal'!$I995=0,0,'3.Stok Awal'!$I995)</f>
        <v>0</v>
      </c>
      <c r="I995" t="str">
        <f>IF('3.Stok Awal'!$J995=0,"",'3.Stok Awal'!$J995)</f>
        <v/>
      </c>
      <c r="J995">
        <f>IF('3.Stok Awal'!$K995=0,0,'3.Stok Awal'!$K995)</f>
        <v>0</v>
      </c>
      <c r="K995" t="str">
        <f>IF('3.Stok Awal'!$L995=0,"",'3.Stok Awal'!$L995)</f>
        <v/>
      </c>
      <c r="L995">
        <f>IF('3.Stok Awal'!$N995=0,0,'3.Stok Awal'!$N995)</f>
        <v>0</v>
      </c>
      <c r="M995" t="str">
        <f>IF('3.Stok Awal'!$O995=0,"",'3.Stok Awal'!$O995)</f>
        <v/>
      </c>
      <c r="N995">
        <f>SUMIF('4.Sell to Trade'!$O$5:$O$5003,'5.Stok Akhir'!$G995,'4.Sell to Trade'!$Q$5:$Q$5003)</f>
        <v>0</v>
      </c>
      <c r="O995" t="str">
        <f>IF('3.Stok Awal'!$L995=0,"",'3.Stok Awal'!$L995)</f>
        <v/>
      </c>
      <c r="P995">
        <f>IF(ISNA(VLOOKUP($A995,STOK_AWAL,13,0)),0,IF(VLOOKUP($A995,STOK_AWAL,13,0)&gt;0,ROUNDDOWN(L995/VLOOKUP($A995,STOK_AWAL,13,0),0),0))</f>
        <v>0</v>
      </c>
      <c r="Q995" t="str">
        <f>I995</f>
        <v/>
      </c>
      <c r="R995">
        <f>IFERROR(MOD(L995,VLOOKUP($A995,STOK_AWAL,13,0)),0)</f>
        <v>0</v>
      </c>
      <c r="S995" t="str">
        <f>K995</f>
        <v/>
      </c>
      <c r="T995">
        <f>R995+(P995*(IFERROR(VLOOKUP($A995,STOK_AWAL,13,0),0)))</f>
        <v>0</v>
      </c>
      <c r="U995" t="str">
        <f>M995</f>
        <v/>
      </c>
    </row>
    <row r="996" spans="1:21" x14ac:dyDescent="0.25">
      <c r="A996" t="str">
        <f>IF('3.Stok Awal'!$A996=0,"",'3.Stok Awal'!$A996)</f>
        <v/>
      </c>
      <c r="B996" t="str">
        <f>IF('3.Stok Awal'!$B996=0,"",'3.Stok Awal'!$B996)</f>
        <v/>
      </c>
      <c r="C996" t="str">
        <f>IF('3.Stok Awal'!$C996=0,"",'3.Stok Awal'!$C996)</f>
        <v/>
      </c>
      <c r="D996" t="str">
        <f>IF('3.Stok Awal'!$D996=0,"",'3.Stok Awal'!$D996)</f>
        <v/>
      </c>
      <c r="E996" t="str">
        <f>IF('3.Stok Awal'!$E996=0,"",'3.Stok Awal'!$E996)</f>
        <v/>
      </c>
      <c r="F996" s="4" t="str">
        <f>IF('3.Stok Awal'!$F996=0,"",'3.Stok Awal'!$F996)</f>
        <v/>
      </c>
      <c r="G996" s="4" t="str">
        <f t="shared" si="15"/>
        <v/>
      </c>
      <c r="H996">
        <f>IF('3.Stok Awal'!$I996=0,0,'3.Stok Awal'!$I996)</f>
        <v>0</v>
      </c>
      <c r="I996" t="str">
        <f>IF('3.Stok Awal'!$J996=0,"",'3.Stok Awal'!$J996)</f>
        <v/>
      </c>
      <c r="J996">
        <f>IF('3.Stok Awal'!$K996=0,0,'3.Stok Awal'!$K996)</f>
        <v>0</v>
      </c>
      <c r="K996" t="str">
        <f>IF('3.Stok Awal'!$L996=0,"",'3.Stok Awal'!$L996)</f>
        <v/>
      </c>
      <c r="L996">
        <f>IF('3.Stok Awal'!$N996=0,0,'3.Stok Awal'!$N996)</f>
        <v>0</v>
      </c>
      <c r="M996" t="str">
        <f>IF('3.Stok Awal'!$O996=0,"",'3.Stok Awal'!$O996)</f>
        <v/>
      </c>
      <c r="N996">
        <f>SUMIF('4.Sell to Trade'!$O$5:$O$5003,'5.Stok Akhir'!$G996,'4.Sell to Trade'!$Q$5:$Q$5003)</f>
        <v>0</v>
      </c>
      <c r="O996" t="str">
        <f>IF('3.Stok Awal'!$L996=0,"",'3.Stok Awal'!$L996)</f>
        <v/>
      </c>
      <c r="P996">
        <f>IF(ISNA(VLOOKUP($A996,STOK_AWAL,13,0)),0,IF(VLOOKUP($A996,STOK_AWAL,13,0)&gt;0,ROUNDDOWN(L996/VLOOKUP($A996,STOK_AWAL,13,0),0),0))</f>
        <v>0</v>
      </c>
      <c r="Q996" t="str">
        <f>I996</f>
        <v/>
      </c>
      <c r="R996">
        <f>IFERROR(MOD(L996,VLOOKUP($A996,STOK_AWAL,13,0)),0)</f>
        <v>0</v>
      </c>
      <c r="S996" t="str">
        <f>K996</f>
        <v/>
      </c>
      <c r="T996">
        <f>R996+(P996*(IFERROR(VLOOKUP($A996,STOK_AWAL,13,0),0)))</f>
        <v>0</v>
      </c>
      <c r="U996" t="str">
        <f>M996</f>
        <v/>
      </c>
    </row>
    <row r="997" spans="1:21" x14ac:dyDescent="0.25">
      <c r="A997" t="str">
        <f>IF('3.Stok Awal'!$A997=0,"",'3.Stok Awal'!$A997)</f>
        <v/>
      </c>
      <c r="B997" t="str">
        <f>IF('3.Stok Awal'!$B997=0,"",'3.Stok Awal'!$B997)</f>
        <v/>
      </c>
      <c r="C997" t="str">
        <f>IF('3.Stok Awal'!$C997=0,"",'3.Stok Awal'!$C997)</f>
        <v/>
      </c>
      <c r="D997" t="str">
        <f>IF('3.Stok Awal'!$D997=0,"",'3.Stok Awal'!$D997)</f>
        <v/>
      </c>
      <c r="E997" t="str">
        <f>IF('3.Stok Awal'!$E997=0,"",'3.Stok Awal'!$E997)</f>
        <v/>
      </c>
      <c r="F997" s="4" t="str">
        <f>IF('3.Stok Awal'!$F997=0,"",'3.Stok Awal'!$F997)</f>
        <v/>
      </c>
      <c r="G997" s="4" t="str">
        <f t="shared" si="15"/>
        <v/>
      </c>
      <c r="H997">
        <f>IF('3.Stok Awal'!$I997=0,0,'3.Stok Awal'!$I997)</f>
        <v>0</v>
      </c>
      <c r="I997" t="str">
        <f>IF('3.Stok Awal'!$J997=0,"",'3.Stok Awal'!$J997)</f>
        <v/>
      </c>
      <c r="J997">
        <f>IF('3.Stok Awal'!$K997=0,0,'3.Stok Awal'!$K997)</f>
        <v>0</v>
      </c>
      <c r="K997" t="str">
        <f>IF('3.Stok Awal'!$L997=0,"",'3.Stok Awal'!$L997)</f>
        <v/>
      </c>
      <c r="L997">
        <f>IF('3.Stok Awal'!$N997=0,0,'3.Stok Awal'!$N997)</f>
        <v>0</v>
      </c>
      <c r="M997" t="str">
        <f>IF('3.Stok Awal'!$O997=0,"",'3.Stok Awal'!$O997)</f>
        <v/>
      </c>
      <c r="N997">
        <f>SUMIF('4.Sell to Trade'!$O$5:$O$5003,'5.Stok Akhir'!$G997,'4.Sell to Trade'!$Q$5:$Q$5003)</f>
        <v>0</v>
      </c>
      <c r="O997" t="str">
        <f>IF('3.Stok Awal'!$L997=0,"",'3.Stok Awal'!$L997)</f>
        <v/>
      </c>
      <c r="P997">
        <f>IF(ISNA(VLOOKUP($A997,STOK_AWAL,13,0)),0,IF(VLOOKUP($A997,STOK_AWAL,13,0)&gt;0,ROUNDDOWN(L997/VLOOKUP($A997,STOK_AWAL,13,0),0),0))</f>
        <v>0</v>
      </c>
      <c r="Q997" t="str">
        <f>I997</f>
        <v/>
      </c>
      <c r="R997">
        <f>IFERROR(MOD(L997,VLOOKUP($A997,STOK_AWAL,13,0)),0)</f>
        <v>0</v>
      </c>
      <c r="S997" t="str">
        <f>K997</f>
        <v/>
      </c>
      <c r="T997">
        <f>R997+(P997*(IFERROR(VLOOKUP($A997,STOK_AWAL,13,0),0)))</f>
        <v>0</v>
      </c>
      <c r="U997" t="str">
        <f>M997</f>
        <v/>
      </c>
    </row>
    <row r="998" spans="1:21" x14ac:dyDescent="0.25">
      <c r="A998" t="str">
        <f>IF('3.Stok Awal'!$A998=0,"",'3.Stok Awal'!$A998)</f>
        <v/>
      </c>
      <c r="B998" t="str">
        <f>IF('3.Stok Awal'!$B998=0,"",'3.Stok Awal'!$B998)</f>
        <v/>
      </c>
      <c r="C998" t="str">
        <f>IF('3.Stok Awal'!$C998=0,"",'3.Stok Awal'!$C998)</f>
        <v/>
      </c>
      <c r="D998" t="str">
        <f>IF('3.Stok Awal'!$D998=0,"",'3.Stok Awal'!$D998)</f>
        <v/>
      </c>
      <c r="E998" t="str">
        <f>IF('3.Stok Awal'!$E998=0,"",'3.Stok Awal'!$E998)</f>
        <v/>
      </c>
      <c r="F998" s="4" t="str">
        <f>IF('3.Stok Awal'!$F998=0,"",'3.Stok Awal'!$F998)</f>
        <v/>
      </c>
      <c r="G998" s="4" t="str">
        <f t="shared" si="15"/>
        <v/>
      </c>
      <c r="H998">
        <f>IF('3.Stok Awal'!$I998=0,0,'3.Stok Awal'!$I998)</f>
        <v>0</v>
      </c>
      <c r="I998" t="str">
        <f>IF('3.Stok Awal'!$J998=0,"",'3.Stok Awal'!$J998)</f>
        <v/>
      </c>
      <c r="J998">
        <f>IF('3.Stok Awal'!$K998=0,0,'3.Stok Awal'!$K998)</f>
        <v>0</v>
      </c>
      <c r="K998" t="str">
        <f>IF('3.Stok Awal'!$L998=0,"",'3.Stok Awal'!$L998)</f>
        <v/>
      </c>
      <c r="L998">
        <f>IF('3.Stok Awal'!$N998=0,0,'3.Stok Awal'!$N998)</f>
        <v>0</v>
      </c>
      <c r="M998" t="str">
        <f>IF('3.Stok Awal'!$O998=0,"",'3.Stok Awal'!$O998)</f>
        <v/>
      </c>
      <c r="N998">
        <f>SUMIF('4.Sell to Trade'!$O$5:$O$5003,'5.Stok Akhir'!$G998,'4.Sell to Trade'!$Q$5:$Q$5003)</f>
        <v>0</v>
      </c>
      <c r="O998" t="str">
        <f>IF('3.Stok Awal'!$L998=0,"",'3.Stok Awal'!$L998)</f>
        <v/>
      </c>
      <c r="P998">
        <f>IF(ISNA(VLOOKUP($A998,STOK_AWAL,13,0)),0,IF(VLOOKUP($A998,STOK_AWAL,13,0)&gt;0,ROUNDDOWN(L998/VLOOKUP($A998,STOK_AWAL,13,0),0),0))</f>
        <v>0</v>
      </c>
      <c r="Q998" t="str">
        <f>I998</f>
        <v/>
      </c>
      <c r="R998">
        <f>IFERROR(MOD(L998,VLOOKUP($A998,STOK_AWAL,13,0)),0)</f>
        <v>0</v>
      </c>
      <c r="S998" t="str">
        <f>K998</f>
        <v/>
      </c>
      <c r="T998">
        <f>R998+(P998*(IFERROR(VLOOKUP($A998,STOK_AWAL,13,0),0)))</f>
        <v>0</v>
      </c>
      <c r="U998" t="str">
        <f>M998</f>
        <v/>
      </c>
    </row>
    <row r="999" spans="1:21" x14ac:dyDescent="0.25">
      <c r="A999" t="str">
        <f>IF('3.Stok Awal'!$A999=0,"",'3.Stok Awal'!$A999)</f>
        <v/>
      </c>
      <c r="B999" t="str">
        <f>IF('3.Stok Awal'!$B999=0,"",'3.Stok Awal'!$B999)</f>
        <v/>
      </c>
      <c r="C999" t="str">
        <f>IF('3.Stok Awal'!$C999=0,"",'3.Stok Awal'!$C999)</f>
        <v/>
      </c>
      <c r="D999" t="str">
        <f>IF('3.Stok Awal'!$D999=0,"",'3.Stok Awal'!$D999)</f>
        <v/>
      </c>
      <c r="E999" t="str">
        <f>IF('3.Stok Awal'!$E999=0,"",'3.Stok Awal'!$E999)</f>
        <v/>
      </c>
      <c r="F999" s="4" t="str">
        <f>IF('3.Stok Awal'!$F999=0,"",'3.Stok Awal'!$F999)</f>
        <v/>
      </c>
      <c r="G999" s="4" t="str">
        <f t="shared" si="15"/>
        <v/>
      </c>
      <c r="H999">
        <f>IF('3.Stok Awal'!$I999=0,0,'3.Stok Awal'!$I999)</f>
        <v>0</v>
      </c>
      <c r="I999" t="str">
        <f>IF('3.Stok Awal'!$J999=0,"",'3.Stok Awal'!$J999)</f>
        <v/>
      </c>
      <c r="J999">
        <f>IF('3.Stok Awal'!$K999=0,0,'3.Stok Awal'!$K999)</f>
        <v>0</v>
      </c>
      <c r="K999" t="str">
        <f>IF('3.Stok Awal'!$L999=0,"",'3.Stok Awal'!$L999)</f>
        <v/>
      </c>
      <c r="L999">
        <f>IF('3.Stok Awal'!$N999=0,0,'3.Stok Awal'!$N999)</f>
        <v>0</v>
      </c>
      <c r="M999" t="str">
        <f>IF('3.Stok Awal'!$O999=0,"",'3.Stok Awal'!$O999)</f>
        <v/>
      </c>
      <c r="N999">
        <f>SUMIF('4.Sell to Trade'!$O$5:$O$5003,'5.Stok Akhir'!$G999,'4.Sell to Trade'!$Q$5:$Q$5003)</f>
        <v>0</v>
      </c>
      <c r="O999" t="str">
        <f>IF('3.Stok Awal'!$L999=0,"",'3.Stok Awal'!$L999)</f>
        <v/>
      </c>
      <c r="P999">
        <f>IF(ISNA(VLOOKUP($A999,STOK_AWAL,13,0)),0,IF(VLOOKUP($A999,STOK_AWAL,13,0)&gt;0,ROUNDDOWN(L999/VLOOKUP($A999,STOK_AWAL,13,0),0),0))</f>
        <v>0</v>
      </c>
      <c r="Q999" t="str">
        <f>I999</f>
        <v/>
      </c>
      <c r="R999">
        <f>IFERROR(MOD(L999,VLOOKUP($A999,STOK_AWAL,13,0)),0)</f>
        <v>0</v>
      </c>
      <c r="S999" t="str">
        <f>K999</f>
        <v/>
      </c>
      <c r="T999">
        <f>R999+(P999*(IFERROR(VLOOKUP($A999,STOK_AWAL,13,0),0)))</f>
        <v>0</v>
      </c>
      <c r="U999" t="str">
        <f>M999</f>
        <v/>
      </c>
    </row>
    <row r="1000" spans="1:21" x14ac:dyDescent="0.25">
      <c r="A1000" t="str">
        <f>IF('3.Stok Awal'!$A1000=0,"",'3.Stok Awal'!$A1000)</f>
        <v/>
      </c>
      <c r="B1000" t="str">
        <f>IF('3.Stok Awal'!$B1000=0,"",'3.Stok Awal'!$B1000)</f>
        <v/>
      </c>
      <c r="C1000" t="str">
        <f>IF('3.Stok Awal'!$C1000=0,"",'3.Stok Awal'!$C1000)</f>
        <v/>
      </c>
      <c r="D1000" t="str">
        <f>IF('3.Stok Awal'!$D1000=0,"",'3.Stok Awal'!$D1000)</f>
        <v/>
      </c>
      <c r="E1000" t="str">
        <f>IF('3.Stok Awal'!$E1000=0,"",'3.Stok Awal'!$E1000)</f>
        <v/>
      </c>
      <c r="F1000" s="4" t="str">
        <f>IF('3.Stok Awal'!$F1000=0,"",'3.Stok Awal'!$F1000)</f>
        <v/>
      </c>
      <c r="G1000" s="4" t="str">
        <f t="shared" si="15"/>
        <v/>
      </c>
      <c r="H1000">
        <f>IF('3.Stok Awal'!$I1000=0,0,'3.Stok Awal'!$I1000)</f>
        <v>0</v>
      </c>
      <c r="I1000" t="str">
        <f>IF('3.Stok Awal'!$J1000=0,"",'3.Stok Awal'!$J1000)</f>
        <v/>
      </c>
      <c r="J1000">
        <f>IF('3.Stok Awal'!$K1000=0,0,'3.Stok Awal'!$K1000)</f>
        <v>0</v>
      </c>
      <c r="K1000" t="str">
        <f>IF('3.Stok Awal'!$L1000=0,"",'3.Stok Awal'!$L1000)</f>
        <v/>
      </c>
      <c r="L1000">
        <f>IF('3.Stok Awal'!$N1000=0,0,'3.Stok Awal'!$N1000)</f>
        <v>0</v>
      </c>
      <c r="M1000" t="str">
        <f>IF('3.Stok Awal'!$O1000=0,"",'3.Stok Awal'!$O1000)</f>
        <v/>
      </c>
      <c r="N1000">
        <f>SUMIF('4.Sell to Trade'!$O$5:$O$5003,'5.Stok Akhir'!$G1000,'4.Sell to Trade'!$Q$5:$Q$5003)</f>
        <v>0</v>
      </c>
      <c r="O1000" t="str">
        <f>IF('3.Stok Awal'!$L1000=0,"",'3.Stok Awal'!$L1000)</f>
        <v/>
      </c>
      <c r="P1000">
        <f>IF(ISNA(VLOOKUP($A1000,STOK_AWAL,13,0)),0,IF(VLOOKUP($A1000,STOK_AWAL,13,0)&gt;0,ROUNDDOWN(L1000/VLOOKUP($A1000,STOK_AWAL,13,0),0),0))</f>
        <v>0</v>
      </c>
      <c r="Q1000" t="str">
        <f>I1000</f>
        <v/>
      </c>
      <c r="R1000">
        <f>IFERROR(MOD(L1000,VLOOKUP($A1000,STOK_AWAL,13,0)),0)</f>
        <v>0</v>
      </c>
      <c r="S1000" t="str">
        <f>K1000</f>
        <v/>
      </c>
      <c r="T1000">
        <f>R1000+(P1000*(IFERROR(VLOOKUP($A1000,STOK_AWAL,13,0),0)))</f>
        <v>0</v>
      </c>
      <c r="U1000" t="str">
        <f>M1000</f>
        <v/>
      </c>
    </row>
    <row r="1001" spans="1:21" x14ac:dyDescent="0.25">
      <c r="A1001" t="str">
        <f>IF('3.Stok Awal'!$A1001=0,"",'3.Stok Awal'!$A1001)</f>
        <v/>
      </c>
      <c r="B1001" t="str">
        <f>IF('3.Stok Awal'!$B1001=0,"",'3.Stok Awal'!$B1001)</f>
        <v/>
      </c>
      <c r="C1001" t="str">
        <f>IF('3.Stok Awal'!$C1001=0,"",'3.Stok Awal'!$C1001)</f>
        <v/>
      </c>
      <c r="D1001" t="str">
        <f>IF('3.Stok Awal'!$D1001=0,"",'3.Stok Awal'!$D1001)</f>
        <v/>
      </c>
      <c r="E1001" t="str">
        <f>IF('3.Stok Awal'!$E1001=0,"",'3.Stok Awal'!$E1001)</f>
        <v/>
      </c>
      <c r="F1001" s="4" t="str">
        <f>IF('3.Stok Awal'!$F1001=0,"",'3.Stok Awal'!$F1001)</f>
        <v/>
      </c>
      <c r="G1001" s="4" t="str">
        <f t="shared" si="15"/>
        <v/>
      </c>
      <c r="H1001">
        <f>IF('3.Stok Awal'!$I1001=0,0,'3.Stok Awal'!$I1001)</f>
        <v>0</v>
      </c>
      <c r="I1001" t="str">
        <f>IF('3.Stok Awal'!$J1001=0,"",'3.Stok Awal'!$J1001)</f>
        <v/>
      </c>
      <c r="J1001">
        <f>IF('3.Stok Awal'!$K1001=0,0,'3.Stok Awal'!$K1001)</f>
        <v>0</v>
      </c>
      <c r="K1001" t="str">
        <f>IF('3.Stok Awal'!$L1001=0,"",'3.Stok Awal'!$L1001)</f>
        <v/>
      </c>
      <c r="L1001">
        <f>IF('3.Stok Awal'!$N1001=0,0,'3.Stok Awal'!$N1001)</f>
        <v>0</v>
      </c>
      <c r="M1001" t="str">
        <f>IF('3.Stok Awal'!$O1001=0,"",'3.Stok Awal'!$O1001)</f>
        <v/>
      </c>
      <c r="N1001">
        <f>SUMIF('4.Sell to Trade'!$O$5:$O$5003,'5.Stok Akhir'!$G1001,'4.Sell to Trade'!$Q$5:$Q$5003)</f>
        <v>0</v>
      </c>
      <c r="O1001" t="str">
        <f>IF('3.Stok Awal'!$L1001=0,"",'3.Stok Awal'!$L1001)</f>
        <v/>
      </c>
      <c r="P1001">
        <f>IF(ISNA(VLOOKUP($A1001,STOK_AWAL,13,0)),0,IF(VLOOKUP($A1001,STOK_AWAL,13,0)&gt;0,ROUNDDOWN(L1001/VLOOKUP($A1001,STOK_AWAL,13,0),0),0))</f>
        <v>0</v>
      </c>
      <c r="Q1001" t="str">
        <f>I1001</f>
        <v/>
      </c>
      <c r="R1001">
        <f>IFERROR(MOD(L1001,VLOOKUP($A1001,STOK_AWAL,13,0)),0)</f>
        <v>0</v>
      </c>
      <c r="S1001" t="str">
        <f>K1001</f>
        <v/>
      </c>
      <c r="T1001">
        <f>R1001+(P1001*(IFERROR(VLOOKUP($A1001,STOK_AWAL,13,0),0)))</f>
        <v>0</v>
      </c>
      <c r="U1001" t="str">
        <f>M1001</f>
        <v/>
      </c>
    </row>
    <row r="1002" spans="1:21" x14ac:dyDescent="0.25">
      <c r="A1002" t="str">
        <f>IF('3.Stok Awal'!$A1002=0,"",'3.Stok Awal'!$A1002)</f>
        <v/>
      </c>
      <c r="B1002" t="str">
        <f>IF('3.Stok Awal'!$B1002=0,"",'3.Stok Awal'!$B1002)</f>
        <v/>
      </c>
      <c r="C1002" t="str">
        <f>IF('3.Stok Awal'!$C1002=0,"",'3.Stok Awal'!$C1002)</f>
        <v/>
      </c>
      <c r="D1002" t="str">
        <f>IF('3.Stok Awal'!$D1002=0,"",'3.Stok Awal'!$D1002)</f>
        <v/>
      </c>
      <c r="E1002" t="str">
        <f>IF('3.Stok Awal'!$E1002=0,"",'3.Stok Awal'!$E1002)</f>
        <v/>
      </c>
      <c r="F1002" s="4" t="str">
        <f>IF('3.Stok Awal'!$F1002=0,"",'3.Stok Awal'!$F1002)</f>
        <v/>
      </c>
      <c r="G1002" s="4" t="str">
        <f t="shared" si="15"/>
        <v/>
      </c>
      <c r="H1002">
        <f>IF('3.Stok Awal'!$I1002=0,0,'3.Stok Awal'!$I1002)</f>
        <v>0</v>
      </c>
      <c r="I1002" t="str">
        <f>IF('3.Stok Awal'!$J1002=0,"",'3.Stok Awal'!$J1002)</f>
        <v/>
      </c>
      <c r="J1002">
        <f>IF('3.Stok Awal'!$K1002=0,0,'3.Stok Awal'!$K1002)</f>
        <v>0</v>
      </c>
      <c r="K1002" t="str">
        <f>IF('3.Stok Awal'!$L1002=0,"",'3.Stok Awal'!$L1002)</f>
        <v/>
      </c>
      <c r="L1002">
        <f>IF('3.Stok Awal'!$N1002=0,0,'3.Stok Awal'!$N1002)</f>
        <v>0</v>
      </c>
      <c r="M1002" t="str">
        <f>IF('3.Stok Awal'!$O1002=0,"",'3.Stok Awal'!$O1002)</f>
        <v/>
      </c>
      <c r="N1002">
        <f>SUMIF('4.Sell to Trade'!$O$5:$O$5003,'5.Stok Akhir'!$G1002,'4.Sell to Trade'!$Q$5:$Q$5003)</f>
        <v>0</v>
      </c>
      <c r="O1002" t="str">
        <f>IF('3.Stok Awal'!$L1002=0,"",'3.Stok Awal'!$L1002)</f>
        <v/>
      </c>
      <c r="P1002">
        <f>IF(ISNA(VLOOKUP($A1002,STOK_AWAL,13,0)),0,IF(VLOOKUP($A1002,STOK_AWAL,13,0)&gt;0,ROUNDDOWN(L1002/VLOOKUP($A1002,STOK_AWAL,13,0),0),0))</f>
        <v>0</v>
      </c>
      <c r="Q1002" t="str">
        <f>I1002</f>
        <v/>
      </c>
      <c r="R1002">
        <f>IFERROR(MOD(L1002,VLOOKUP($A1002,STOK_AWAL,13,0)),0)</f>
        <v>0</v>
      </c>
      <c r="S1002" t="str">
        <f>K1002</f>
        <v/>
      </c>
      <c r="T1002">
        <f>R1002+(P1002*(IFERROR(VLOOKUP($A1002,STOK_AWAL,13,0),0)))</f>
        <v>0</v>
      </c>
      <c r="U1002" t="str">
        <f>M1002</f>
        <v/>
      </c>
    </row>
    <row r="1003" spans="1:21" x14ac:dyDescent="0.25">
      <c r="A1003" t="str">
        <f>IF('3.Stok Awal'!$A1003=0,"",'3.Stok Awal'!$A1003)</f>
        <v/>
      </c>
      <c r="B1003" t="str">
        <f>IF('3.Stok Awal'!$B1003=0,"",'3.Stok Awal'!$B1003)</f>
        <v/>
      </c>
      <c r="C1003" t="str">
        <f>IF('3.Stok Awal'!$C1003=0,"",'3.Stok Awal'!$C1003)</f>
        <v/>
      </c>
      <c r="D1003" t="str">
        <f>IF('3.Stok Awal'!$D1003=0,"",'3.Stok Awal'!$D1003)</f>
        <v/>
      </c>
      <c r="E1003" t="str">
        <f>IF('3.Stok Awal'!$E1003=0,"",'3.Stok Awal'!$E1003)</f>
        <v/>
      </c>
      <c r="F1003" s="4" t="str">
        <f>IF('3.Stok Awal'!$F1003=0,"",'3.Stok Awal'!$F1003)</f>
        <v/>
      </c>
      <c r="G1003" s="4" t="str">
        <f t="shared" si="15"/>
        <v/>
      </c>
      <c r="H1003">
        <f>IF('3.Stok Awal'!$I1003=0,0,'3.Stok Awal'!$I1003)</f>
        <v>0</v>
      </c>
      <c r="I1003" t="str">
        <f>IF('3.Stok Awal'!$J1003=0,"",'3.Stok Awal'!$J1003)</f>
        <v/>
      </c>
      <c r="J1003">
        <f>IF('3.Stok Awal'!$K1003=0,0,'3.Stok Awal'!$K1003)</f>
        <v>0</v>
      </c>
      <c r="K1003" t="str">
        <f>IF('3.Stok Awal'!$L1003=0,"",'3.Stok Awal'!$L1003)</f>
        <v/>
      </c>
      <c r="L1003">
        <f>IF('3.Stok Awal'!$N1003=0,0,'3.Stok Awal'!$N1003)</f>
        <v>0</v>
      </c>
      <c r="M1003" t="str">
        <f>IF('3.Stok Awal'!$O1003=0,"",'3.Stok Awal'!$O1003)</f>
        <v/>
      </c>
      <c r="N1003">
        <f>SUMIF('4.Sell to Trade'!$O$5:$O$5003,'5.Stok Akhir'!$G1003,'4.Sell to Trade'!$Q$5:$Q$5003)</f>
        <v>0</v>
      </c>
      <c r="O1003" t="str">
        <f>IF('3.Stok Awal'!$L1003=0,"",'3.Stok Awal'!$L1003)</f>
        <v/>
      </c>
      <c r="P1003">
        <f>IF(ISNA(VLOOKUP($A1003,STOK_AWAL,13,0)),0,IF(VLOOKUP($A1003,STOK_AWAL,13,0)&gt;0,ROUNDDOWN(L1003/VLOOKUP($A1003,STOK_AWAL,13,0),0),0))</f>
        <v>0</v>
      </c>
      <c r="Q1003" t="str">
        <f>I1003</f>
        <v/>
      </c>
      <c r="R1003">
        <f>IFERROR(MOD(L1003,VLOOKUP($A1003,STOK_AWAL,13,0)),0)</f>
        <v>0</v>
      </c>
      <c r="S1003" t="str">
        <f>K1003</f>
        <v/>
      </c>
      <c r="T1003">
        <f>R1003+(P1003*(IFERROR(VLOOKUP($A1003,STOK_AWAL,13,0),0)))</f>
        <v>0</v>
      </c>
      <c r="U1003" t="str">
        <f>M1003</f>
        <v/>
      </c>
    </row>
    <row r="1004" spans="1:21" x14ac:dyDescent="0.25">
      <c r="A1004" t="str">
        <f>IF('3.Stok Awal'!$A1004=0,"",'3.Stok Awal'!$A1004)</f>
        <v/>
      </c>
      <c r="B1004" t="str">
        <f>IF('3.Stok Awal'!$B1004=0,"",'3.Stok Awal'!$B1004)</f>
        <v/>
      </c>
      <c r="C1004" t="str">
        <f>IF('3.Stok Awal'!$C1004=0,"",'3.Stok Awal'!$C1004)</f>
        <v/>
      </c>
      <c r="D1004" t="str">
        <f>IF('3.Stok Awal'!$D1004=0,"",'3.Stok Awal'!$D1004)</f>
        <v/>
      </c>
      <c r="E1004" t="str">
        <f>IF('3.Stok Awal'!$E1004=0,"",'3.Stok Awal'!$E1004)</f>
        <v/>
      </c>
      <c r="F1004" s="4" t="str">
        <f>IF('3.Stok Awal'!$F1004=0,"",'3.Stok Awal'!$F1004)</f>
        <v/>
      </c>
      <c r="G1004" s="4" t="str">
        <f t="shared" si="15"/>
        <v/>
      </c>
      <c r="H1004">
        <f>IF('3.Stok Awal'!$I1004=0,0,'3.Stok Awal'!$I1004)</f>
        <v>0</v>
      </c>
      <c r="I1004" t="str">
        <f>IF('3.Stok Awal'!$J1004=0,"",'3.Stok Awal'!$J1004)</f>
        <v/>
      </c>
      <c r="J1004">
        <f>IF('3.Stok Awal'!$K1004=0,0,'3.Stok Awal'!$K1004)</f>
        <v>0</v>
      </c>
      <c r="K1004" t="str">
        <f>IF('3.Stok Awal'!$L1004=0,"",'3.Stok Awal'!$L1004)</f>
        <v/>
      </c>
      <c r="L1004">
        <f>IF('3.Stok Awal'!$N1004=0,0,'3.Stok Awal'!$N1004)</f>
        <v>0</v>
      </c>
      <c r="M1004" t="str">
        <f>IF('3.Stok Awal'!$O1004=0,"",'3.Stok Awal'!$O1004)</f>
        <v/>
      </c>
      <c r="N1004">
        <f>SUMIF('4.Sell to Trade'!$O$5:$O$5003,'5.Stok Akhir'!$G1004,'4.Sell to Trade'!$Q$5:$Q$5003)</f>
        <v>0</v>
      </c>
      <c r="O1004" t="str">
        <f>IF('3.Stok Awal'!$L1004=0,"",'3.Stok Awal'!$L1004)</f>
        <v/>
      </c>
      <c r="P1004">
        <f>IF(ISNA(VLOOKUP($A1004,STOK_AWAL,13,0)),0,IF(VLOOKUP($A1004,STOK_AWAL,13,0)&gt;0,ROUNDDOWN(L1004/VLOOKUP($A1004,STOK_AWAL,13,0),0),0))</f>
        <v>0</v>
      </c>
      <c r="Q1004" t="str">
        <f>I1004</f>
        <v/>
      </c>
      <c r="R1004">
        <f>IFERROR(MOD(L1004,VLOOKUP($A1004,STOK_AWAL,13,0)),0)</f>
        <v>0</v>
      </c>
      <c r="S1004" t="str">
        <f>K1004</f>
        <v/>
      </c>
      <c r="T1004">
        <f>R1004+(P1004*(IFERROR(VLOOKUP($A1004,STOK_AWAL,13,0),0)))</f>
        <v>0</v>
      </c>
      <c r="U1004" t="str">
        <f>M1004</f>
        <v/>
      </c>
    </row>
    <row r="1005" spans="1:21" x14ac:dyDescent="0.25">
      <c r="A1005" t="str">
        <f>IF('3.Stok Awal'!$A1005=0,"",'3.Stok Awal'!$A1005)</f>
        <v/>
      </c>
      <c r="B1005" t="str">
        <f>IF('3.Stok Awal'!$B1005=0,"",'3.Stok Awal'!$B1005)</f>
        <v/>
      </c>
      <c r="C1005" t="str">
        <f>IF('3.Stok Awal'!$C1005=0,"",'3.Stok Awal'!$C1005)</f>
        <v/>
      </c>
      <c r="D1005" t="str">
        <f>IF('3.Stok Awal'!$D1005=0,"",'3.Stok Awal'!$D1005)</f>
        <v/>
      </c>
      <c r="E1005" t="str">
        <f>IF('3.Stok Awal'!$E1005=0,"",'3.Stok Awal'!$E1005)</f>
        <v/>
      </c>
      <c r="F1005" s="4" t="str">
        <f>IF('3.Stok Awal'!$F1005=0,"",'3.Stok Awal'!$F1005)</f>
        <v/>
      </c>
      <c r="G1005" s="4" t="str">
        <f t="shared" si="15"/>
        <v/>
      </c>
      <c r="H1005">
        <f>IF('3.Stok Awal'!$I1005=0,0,'3.Stok Awal'!$I1005)</f>
        <v>0</v>
      </c>
      <c r="I1005" t="str">
        <f>IF('3.Stok Awal'!$J1005=0,"",'3.Stok Awal'!$J1005)</f>
        <v/>
      </c>
      <c r="J1005">
        <f>IF('3.Stok Awal'!$K1005=0,0,'3.Stok Awal'!$K1005)</f>
        <v>0</v>
      </c>
      <c r="K1005" t="str">
        <f>IF('3.Stok Awal'!$L1005=0,"",'3.Stok Awal'!$L1005)</f>
        <v/>
      </c>
      <c r="L1005">
        <f>IF('3.Stok Awal'!$N1005=0,0,'3.Stok Awal'!$N1005)</f>
        <v>0</v>
      </c>
      <c r="M1005" t="str">
        <f>IF('3.Stok Awal'!$O1005=0,"",'3.Stok Awal'!$O1005)</f>
        <v/>
      </c>
      <c r="N1005">
        <f>SUMIF('4.Sell to Trade'!$O$5:$O$5003,'5.Stok Akhir'!$G1005,'4.Sell to Trade'!$Q$5:$Q$5003)</f>
        <v>0</v>
      </c>
      <c r="O1005" t="str">
        <f>IF('3.Stok Awal'!$L1005=0,"",'3.Stok Awal'!$L1005)</f>
        <v/>
      </c>
      <c r="P1005">
        <f>IF(ISNA(VLOOKUP($A1005,STOK_AWAL,13,0)),0,IF(VLOOKUP($A1005,STOK_AWAL,13,0)&gt;0,ROUNDDOWN(L1005/VLOOKUP($A1005,STOK_AWAL,13,0),0),0))</f>
        <v>0</v>
      </c>
      <c r="Q1005" t="str">
        <f>I1005</f>
        <v/>
      </c>
      <c r="R1005">
        <f>IFERROR(MOD(L1005,VLOOKUP($A1005,STOK_AWAL,13,0)),0)</f>
        <v>0</v>
      </c>
      <c r="S1005" t="str">
        <f>K1005</f>
        <v/>
      </c>
      <c r="T1005">
        <f>R1005+(P1005*(IFERROR(VLOOKUP($A1005,STOK_AWAL,13,0),0)))</f>
        <v>0</v>
      </c>
      <c r="U1005" t="str">
        <f>M1005</f>
        <v/>
      </c>
    </row>
    <row r="1006" spans="1:21" x14ac:dyDescent="0.25">
      <c r="A1006" t="str">
        <f>IF('3.Stok Awal'!$A1006=0,"",'3.Stok Awal'!$A1006)</f>
        <v/>
      </c>
      <c r="B1006" t="str">
        <f>IF('3.Stok Awal'!$B1006=0,"",'3.Stok Awal'!$B1006)</f>
        <v/>
      </c>
      <c r="C1006" t="str">
        <f>IF('3.Stok Awal'!$C1006=0,"",'3.Stok Awal'!$C1006)</f>
        <v/>
      </c>
      <c r="D1006" t="str">
        <f>IF('3.Stok Awal'!$D1006=0,"",'3.Stok Awal'!$D1006)</f>
        <v/>
      </c>
      <c r="E1006" t="str">
        <f>IF('3.Stok Awal'!$E1006=0,"",'3.Stok Awal'!$E1006)</f>
        <v/>
      </c>
      <c r="F1006" s="4" t="str">
        <f>IF('3.Stok Awal'!$F1006=0,"",'3.Stok Awal'!$F1006)</f>
        <v/>
      </c>
      <c r="G1006" s="4" t="str">
        <f t="shared" si="15"/>
        <v/>
      </c>
      <c r="H1006">
        <f>IF('3.Stok Awal'!$I1006=0,0,'3.Stok Awal'!$I1006)</f>
        <v>0</v>
      </c>
      <c r="I1006" t="str">
        <f>IF('3.Stok Awal'!$J1006=0,"",'3.Stok Awal'!$J1006)</f>
        <v/>
      </c>
      <c r="J1006">
        <f>IF('3.Stok Awal'!$K1006=0,0,'3.Stok Awal'!$K1006)</f>
        <v>0</v>
      </c>
      <c r="K1006" t="str">
        <f>IF('3.Stok Awal'!$L1006=0,"",'3.Stok Awal'!$L1006)</f>
        <v/>
      </c>
      <c r="L1006">
        <f>IF('3.Stok Awal'!$N1006=0,0,'3.Stok Awal'!$N1006)</f>
        <v>0</v>
      </c>
      <c r="M1006" t="str">
        <f>IF('3.Stok Awal'!$O1006=0,"",'3.Stok Awal'!$O1006)</f>
        <v/>
      </c>
      <c r="N1006">
        <f>SUMIF('4.Sell to Trade'!$O$5:$O$5003,'5.Stok Akhir'!$G1006,'4.Sell to Trade'!$Q$5:$Q$5003)</f>
        <v>0</v>
      </c>
      <c r="O1006" t="str">
        <f>IF('3.Stok Awal'!$L1006=0,"",'3.Stok Awal'!$L1006)</f>
        <v/>
      </c>
      <c r="P1006">
        <f>IF(ISNA(VLOOKUP($A1006,STOK_AWAL,13,0)),0,IF(VLOOKUP($A1006,STOK_AWAL,13,0)&gt;0,ROUNDDOWN(L1006/VLOOKUP($A1006,STOK_AWAL,13,0),0),0))</f>
        <v>0</v>
      </c>
      <c r="Q1006" t="str">
        <f>I1006</f>
        <v/>
      </c>
      <c r="R1006">
        <f>IFERROR(MOD(L1006,VLOOKUP($A1006,STOK_AWAL,13,0)),0)</f>
        <v>0</v>
      </c>
      <c r="S1006" t="str">
        <f>K1006</f>
        <v/>
      </c>
      <c r="T1006">
        <f>R1006+(P1006*(IFERROR(VLOOKUP($A1006,STOK_AWAL,13,0),0)))</f>
        <v>0</v>
      </c>
      <c r="U1006" t="str">
        <f>M1006</f>
        <v/>
      </c>
    </row>
    <row r="1007" spans="1:21" x14ac:dyDescent="0.25">
      <c r="A1007" t="str">
        <f>IF('3.Stok Awal'!$A1007=0,"",'3.Stok Awal'!$A1007)</f>
        <v/>
      </c>
      <c r="B1007" t="str">
        <f>IF('3.Stok Awal'!$B1007=0,"",'3.Stok Awal'!$B1007)</f>
        <v/>
      </c>
      <c r="C1007" t="str">
        <f>IF('3.Stok Awal'!$C1007=0,"",'3.Stok Awal'!$C1007)</f>
        <v/>
      </c>
      <c r="D1007" t="str">
        <f>IF('3.Stok Awal'!$D1007=0,"",'3.Stok Awal'!$D1007)</f>
        <v/>
      </c>
      <c r="E1007" t="str">
        <f>IF('3.Stok Awal'!$E1007=0,"",'3.Stok Awal'!$E1007)</f>
        <v/>
      </c>
      <c r="F1007" s="4" t="str">
        <f>IF('3.Stok Awal'!$F1007=0,"",'3.Stok Awal'!$F1007)</f>
        <v/>
      </c>
      <c r="G1007" s="4" t="str">
        <f t="shared" si="15"/>
        <v/>
      </c>
      <c r="H1007">
        <f>IF('3.Stok Awal'!$I1007=0,0,'3.Stok Awal'!$I1007)</f>
        <v>0</v>
      </c>
      <c r="I1007" t="str">
        <f>IF('3.Stok Awal'!$J1007=0,"",'3.Stok Awal'!$J1007)</f>
        <v/>
      </c>
      <c r="J1007">
        <f>IF('3.Stok Awal'!$K1007=0,0,'3.Stok Awal'!$K1007)</f>
        <v>0</v>
      </c>
      <c r="K1007" t="str">
        <f>IF('3.Stok Awal'!$L1007=0,"",'3.Stok Awal'!$L1007)</f>
        <v/>
      </c>
      <c r="L1007">
        <f>IF('3.Stok Awal'!$N1007=0,0,'3.Stok Awal'!$N1007)</f>
        <v>0</v>
      </c>
      <c r="M1007" t="str">
        <f>IF('3.Stok Awal'!$O1007=0,"",'3.Stok Awal'!$O1007)</f>
        <v/>
      </c>
      <c r="N1007">
        <f>SUMIF('4.Sell to Trade'!$O$5:$O$5003,'5.Stok Akhir'!$G1007,'4.Sell to Trade'!$Q$5:$Q$5003)</f>
        <v>0</v>
      </c>
      <c r="O1007" t="str">
        <f>IF('3.Stok Awal'!$L1007=0,"",'3.Stok Awal'!$L1007)</f>
        <v/>
      </c>
      <c r="P1007">
        <f>IF(ISNA(VLOOKUP($A1007,STOK_AWAL,13,0)),0,IF(VLOOKUP($A1007,STOK_AWAL,13,0)&gt;0,ROUNDDOWN(L1007/VLOOKUP($A1007,STOK_AWAL,13,0),0),0))</f>
        <v>0</v>
      </c>
      <c r="Q1007" t="str">
        <f>I1007</f>
        <v/>
      </c>
      <c r="R1007">
        <f>IFERROR(MOD(L1007,VLOOKUP($A1007,STOK_AWAL,13,0)),0)</f>
        <v>0</v>
      </c>
      <c r="S1007" t="str">
        <f>K1007</f>
        <v/>
      </c>
      <c r="T1007">
        <f>R1007+(P1007*(IFERROR(VLOOKUP($A1007,STOK_AWAL,13,0),0)))</f>
        <v>0</v>
      </c>
      <c r="U1007" t="str">
        <f>M1007</f>
        <v/>
      </c>
    </row>
    <row r="1008" spans="1:21" x14ac:dyDescent="0.25">
      <c r="A1008" t="str">
        <f>IF('3.Stok Awal'!$A1008=0,"",'3.Stok Awal'!$A1008)</f>
        <v/>
      </c>
      <c r="B1008" t="str">
        <f>IF('3.Stok Awal'!$B1008=0,"",'3.Stok Awal'!$B1008)</f>
        <v/>
      </c>
      <c r="C1008" t="str">
        <f>IF('3.Stok Awal'!$C1008=0,"",'3.Stok Awal'!$C1008)</f>
        <v/>
      </c>
      <c r="D1008" t="str">
        <f>IF('3.Stok Awal'!$D1008=0,"",'3.Stok Awal'!$D1008)</f>
        <v/>
      </c>
      <c r="E1008" t="str">
        <f>IF('3.Stok Awal'!$E1008=0,"",'3.Stok Awal'!$E1008)</f>
        <v/>
      </c>
      <c r="F1008" s="4" t="str">
        <f>IF('3.Stok Awal'!$F1008=0,"",'3.Stok Awal'!$F1008)</f>
        <v/>
      </c>
      <c r="G1008" s="4" t="str">
        <f t="shared" si="15"/>
        <v/>
      </c>
      <c r="H1008">
        <f>IF('3.Stok Awal'!$I1008=0,0,'3.Stok Awal'!$I1008)</f>
        <v>0</v>
      </c>
      <c r="I1008" t="str">
        <f>IF('3.Stok Awal'!$J1008=0,"",'3.Stok Awal'!$J1008)</f>
        <v/>
      </c>
      <c r="J1008">
        <f>IF('3.Stok Awal'!$K1008=0,0,'3.Stok Awal'!$K1008)</f>
        <v>0</v>
      </c>
      <c r="K1008" t="str">
        <f>IF('3.Stok Awal'!$L1008=0,"",'3.Stok Awal'!$L1008)</f>
        <v/>
      </c>
      <c r="L1008">
        <f>IF('3.Stok Awal'!$N1008=0,0,'3.Stok Awal'!$N1008)</f>
        <v>0</v>
      </c>
      <c r="M1008" t="str">
        <f>IF('3.Stok Awal'!$O1008=0,"",'3.Stok Awal'!$O1008)</f>
        <v/>
      </c>
      <c r="N1008">
        <f>SUMIF('4.Sell to Trade'!$O$5:$O$5003,'5.Stok Akhir'!$G1008,'4.Sell to Trade'!$Q$5:$Q$5003)</f>
        <v>0</v>
      </c>
      <c r="O1008" t="str">
        <f>IF('3.Stok Awal'!$L1008=0,"",'3.Stok Awal'!$L1008)</f>
        <v/>
      </c>
      <c r="P1008">
        <f>IF(ISNA(VLOOKUP($A1008,STOK_AWAL,13,0)),0,IF(VLOOKUP($A1008,STOK_AWAL,13,0)&gt;0,ROUNDDOWN(L1008/VLOOKUP($A1008,STOK_AWAL,13,0),0),0))</f>
        <v>0</v>
      </c>
      <c r="Q1008" t="str">
        <f>I1008</f>
        <v/>
      </c>
      <c r="R1008">
        <f>IFERROR(MOD(L1008,VLOOKUP($A1008,STOK_AWAL,13,0)),0)</f>
        <v>0</v>
      </c>
      <c r="S1008" t="str">
        <f>K1008</f>
        <v/>
      </c>
      <c r="T1008">
        <f>R1008+(P1008*(IFERROR(VLOOKUP($A1008,STOK_AWAL,13,0),0)))</f>
        <v>0</v>
      </c>
      <c r="U1008" t="str">
        <f>M1008</f>
        <v/>
      </c>
    </row>
    <row r="1009" spans="1:21" x14ac:dyDescent="0.25">
      <c r="A1009" t="str">
        <f>IF('3.Stok Awal'!$A1009=0,"",'3.Stok Awal'!$A1009)</f>
        <v/>
      </c>
      <c r="B1009" t="str">
        <f>IF('3.Stok Awal'!$B1009=0,"",'3.Stok Awal'!$B1009)</f>
        <v/>
      </c>
      <c r="C1009" t="str">
        <f>IF('3.Stok Awal'!$C1009=0,"",'3.Stok Awal'!$C1009)</f>
        <v/>
      </c>
      <c r="D1009" t="str">
        <f>IF('3.Stok Awal'!$D1009=0,"",'3.Stok Awal'!$D1009)</f>
        <v/>
      </c>
      <c r="E1009" t="str">
        <f>IF('3.Stok Awal'!$E1009=0,"",'3.Stok Awal'!$E1009)</f>
        <v/>
      </c>
      <c r="F1009" s="4" t="str">
        <f>IF('3.Stok Awal'!$F1009=0,"",'3.Stok Awal'!$F1009)</f>
        <v/>
      </c>
      <c r="G1009" s="4" t="str">
        <f t="shared" si="15"/>
        <v/>
      </c>
      <c r="H1009">
        <f>IF('3.Stok Awal'!$I1009=0,0,'3.Stok Awal'!$I1009)</f>
        <v>0</v>
      </c>
      <c r="I1009" t="str">
        <f>IF('3.Stok Awal'!$J1009=0,"",'3.Stok Awal'!$J1009)</f>
        <v/>
      </c>
      <c r="J1009">
        <f>IF('3.Stok Awal'!$K1009=0,0,'3.Stok Awal'!$K1009)</f>
        <v>0</v>
      </c>
      <c r="K1009" t="str">
        <f>IF('3.Stok Awal'!$L1009=0,"",'3.Stok Awal'!$L1009)</f>
        <v/>
      </c>
      <c r="L1009">
        <f>IF('3.Stok Awal'!$N1009=0,0,'3.Stok Awal'!$N1009)</f>
        <v>0</v>
      </c>
      <c r="M1009" t="str">
        <f>IF('3.Stok Awal'!$O1009=0,"",'3.Stok Awal'!$O1009)</f>
        <v/>
      </c>
      <c r="N1009">
        <f>SUMIF('4.Sell to Trade'!$O$5:$O$5003,'5.Stok Akhir'!$G1009,'4.Sell to Trade'!$Q$5:$Q$5003)</f>
        <v>0</v>
      </c>
      <c r="O1009" t="str">
        <f>IF('3.Stok Awal'!$L1009=0,"",'3.Stok Awal'!$L1009)</f>
        <v/>
      </c>
      <c r="P1009">
        <f>IF(ISNA(VLOOKUP($A1009,STOK_AWAL,13,0)),0,IF(VLOOKUP($A1009,STOK_AWAL,13,0)&gt;0,ROUNDDOWN(L1009/VLOOKUP($A1009,STOK_AWAL,13,0),0),0))</f>
        <v>0</v>
      </c>
      <c r="Q1009" t="str">
        <f>I1009</f>
        <v/>
      </c>
      <c r="R1009">
        <f>IFERROR(MOD(L1009,VLOOKUP($A1009,STOK_AWAL,13,0)),0)</f>
        <v>0</v>
      </c>
      <c r="S1009" t="str">
        <f>K1009</f>
        <v/>
      </c>
      <c r="T1009">
        <f>R1009+(P1009*(IFERROR(VLOOKUP($A1009,STOK_AWAL,13,0),0)))</f>
        <v>0</v>
      </c>
      <c r="U1009" t="str">
        <f>M1009</f>
        <v/>
      </c>
    </row>
    <row r="1010" spans="1:21" x14ac:dyDescent="0.25">
      <c r="A1010" t="str">
        <f>IF('3.Stok Awal'!$A1010=0,"",'3.Stok Awal'!$A1010)</f>
        <v/>
      </c>
      <c r="B1010" t="str">
        <f>IF('3.Stok Awal'!$B1010=0,"",'3.Stok Awal'!$B1010)</f>
        <v/>
      </c>
      <c r="C1010" t="str">
        <f>IF('3.Stok Awal'!$C1010=0,"",'3.Stok Awal'!$C1010)</f>
        <v/>
      </c>
      <c r="D1010" t="str">
        <f>IF('3.Stok Awal'!$D1010=0,"",'3.Stok Awal'!$D1010)</f>
        <v/>
      </c>
      <c r="E1010" t="str">
        <f>IF('3.Stok Awal'!$E1010=0,"",'3.Stok Awal'!$E1010)</f>
        <v/>
      </c>
      <c r="F1010" s="4" t="str">
        <f>IF('3.Stok Awal'!$F1010=0,"",'3.Stok Awal'!$F1010)</f>
        <v/>
      </c>
      <c r="G1010" s="4" t="str">
        <f t="shared" si="15"/>
        <v/>
      </c>
      <c r="H1010">
        <f>IF('3.Stok Awal'!$I1010=0,0,'3.Stok Awal'!$I1010)</f>
        <v>0</v>
      </c>
      <c r="I1010" t="str">
        <f>IF('3.Stok Awal'!$J1010=0,"",'3.Stok Awal'!$J1010)</f>
        <v/>
      </c>
      <c r="J1010">
        <f>IF('3.Stok Awal'!$K1010=0,0,'3.Stok Awal'!$K1010)</f>
        <v>0</v>
      </c>
      <c r="K1010" t="str">
        <f>IF('3.Stok Awal'!$L1010=0,"",'3.Stok Awal'!$L1010)</f>
        <v/>
      </c>
      <c r="L1010">
        <f>IF('3.Stok Awal'!$N1010=0,0,'3.Stok Awal'!$N1010)</f>
        <v>0</v>
      </c>
      <c r="M1010" t="str">
        <f>IF('3.Stok Awal'!$O1010=0,"",'3.Stok Awal'!$O1010)</f>
        <v/>
      </c>
      <c r="N1010">
        <f>SUMIF('4.Sell to Trade'!$O$5:$O$5003,'5.Stok Akhir'!$G1010,'4.Sell to Trade'!$Q$5:$Q$5003)</f>
        <v>0</v>
      </c>
      <c r="O1010" t="str">
        <f>IF('3.Stok Awal'!$L1010=0,"",'3.Stok Awal'!$L1010)</f>
        <v/>
      </c>
      <c r="P1010">
        <f>IF(ISNA(VLOOKUP($A1010,STOK_AWAL,13,0)),0,IF(VLOOKUP($A1010,STOK_AWAL,13,0)&gt;0,ROUNDDOWN(L1010/VLOOKUP($A1010,STOK_AWAL,13,0),0),0))</f>
        <v>0</v>
      </c>
      <c r="Q1010" t="str">
        <f>I1010</f>
        <v/>
      </c>
      <c r="R1010">
        <f>IFERROR(MOD(L1010,VLOOKUP($A1010,STOK_AWAL,13,0)),0)</f>
        <v>0</v>
      </c>
      <c r="S1010" t="str">
        <f>K1010</f>
        <v/>
      </c>
      <c r="T1010">
        <f>R1010+(P1010*(IFERROR(VLOOKUP($A1010,STOK_AWAL,13,0),0)))</f>
        <v>0</v>
      </c>
      <c r="U1010" t="str">
        <f>M1010</f>
        <v/>
      </c>
    </row>
    <row r="1011" spans="1:21" x14ac:dyDescent="0.25">
      <c r="A1011" t="str">
        <f>IF('3.Stok Awal'!$A1011=0,"",'3.Stok Awal'!$A1011)</f>
        <v/>
      </c>
      <c r="B1011" t="str">
        <f>IF('3.Stok Awal'!$B1011=0,"",'3.Stok Awal'!$B1011)</f>
        <v/>
      </c>
      <c r="C1011" t="str">
        <f>IF('3.Stok Awal'!$C1011=0,"",'3.Stok Awal'!$C1011)</f>
        <v/>
      </c>
      <c r="D1011" t="str">
        <f>IF('3.Stok Awal'!$D1011=0,"",'3.Stok Awal'!$D1011)</f>
        <v/>
      </c>
      <c r="E1011" t="str">
        <f>IF('3.Stok Awal'!$E1011=0,"",'3.Stok Awal'!$E1011)</f>
        <v/>
      </c>
      <c r="F1011" s="4" t="str">
        <f>IF('3.Stok Awal'!$F1011=0,"",'3.Stok Awal'!$F1011)</f>
        <v/>
      </c>
      <c r="G1011" s="4" t="str">
        <f t="shared" si="15"/>
        <v/>
      </c>
      <c r="H1011">
        <f>IF('3.Stok Awal'!$I1011=0,0,'3.Stok Awal'!$I1011)</f>
        <v>0</v>
      </c>
      <c r="I1011" t="str">
        <f>IF('3.Stok Awal'!$J1011=0,"",'3.Stok Awal'!$J1011)</f>
        <v/>
      </c>
      <c r="J1011">
        <f>IF('3.Stok Awal'!$K1011=0,0,'3.Stok Awal'!$K1011)</f>
        <v>0</v>
      </c>
      <c r="K1011" t="str">
        <f>IF('3.Stok Awal'!$L1011=0,"",'3.Stok Awal'!$L1011)</f>
        <v/>
      </c>
      <c r="L1011">
        <f>IF('3.Stok Awal'!$N1011=0,0,'3.Stok Awal'!$N1011)</f>
        <v>0</v>
      </c>
      <c r="M1011" t="str">
        <f>IF('3.Stok Awal'!$O1011=0,"",'3.Stok Awal'!$O1011)</f>
        <v/>
      </c>
      <c r="N1011">
        <f>SUMIF('4.Sell to Trade'!$O$5:$O$5003,'5.Stok Akhir'!$G1011,'4.Sell to Trade'!$Q$5:$Q$5003)</f>
        <v>0</v>
      </c>
      <c r="O1011" t="str">
        <f>IF('3.Stok Awal'!$L1011=0,"",'3.Stok Awal'!$L1011)</f>
        <v/>
      </c>
      <c r="P1011">
        <f>IF(ISNA(VLOOKUP($A1011,STOK_AWAL,13,0)),0,IF(VLOOKUP($A1011,STOK_AWAL,13,0)&gt;0,ROUNDDOWN(L1011/VLOOKUP($A1011,STOK_AWAL,13,0),0),0))</f>
        <v>0</v>
      </c>
      <c r="Q1011" t="str">
        <f>I1011</f>
        <v/>
      </c>
      <c r="R1011">
        <f>IFERROR(MOD(L1011,VLOOKUP($A1011,STOK_AWAL,13,0)),0)</f>
        <v>0</v>
      </c>
      <c r="S1011" t="str">
        <f>K1011</f>
        <v/>
      </c>
      <c r="T1011">
        <f>R1011+(P1011*(IFERROR(VLOOKUP($A1011,STOK_AWAL,13,0),0)))</f>
        <v>0</v>
      </c>
      <c r="U1011" t="str">
        <f>M1011</f>
        <v/>
      </c>
    </row>
    <row r="1012" spans="1:21" x14ac:dyDescent="0.25">
      <c r="A1012" t="str">
        <f>IF('3.Stok Awal'!$A1012=0,"",'3.Stok Awal'!$A1012)</f>
        <v/>
      </c>
      <c r="B1012" t="str">
        <f>IF('3.Stok Awal'!$B1012=0,"",'3.Stok Awal'!$B1012)</f>
        <v/>
      </c>
      <c r="C1012" t="str">
        <f>IF('3.Stok Awal'!$C1012=0,"",'3.Stok Awal'!$C1012)</f>
        <v/>
      </c>
      <c r="D1012" t="str">
        <f>IF('3.Stok Awal'!$D1012=0,"",'3.Stok Awal'!$D1012)</f>
        <v/>
      </c>
      <c r="E1012" t="str">
        <f>IF('3.Stok Awal'!$E1012=0,"",'3.Stok Awal'!$E1012)</f>
        <v/>
      </c>
      <c r="F1012" s="4" t="str">
        <f>IF('3.Stok Awal'!$F1012=0,"",'3.Stok Awal'!$F1012)</f>
        <v/>
      </c>
      <c r="G1012" s="4" t="str">
        <f t="shared" si="15"/>
        <v/>
      </c>
      <c r="H1012">
        <f>IF('3.Stok Awal'!$I1012=0,0,'3.Stok Awal'!$I1012)</f>
        <v>0</v>
      </c>
      <c r="I1012" t="str">
        <f>IF('3.Stok Awal'!$J1012=0,"",'3.Stok Awal'!$J1012)</f>
        <v/>
      </c>
      <c r="J1012">
        <f>IF('3.Stok Awal'!$K1012=0,0,'3.Stok Awal'!$K1012)</f>
        <v>0</v>
      </c>
      <c r="K1012" t="str">
        <f>IF('3.Stok Awal'!$L1012=0,"",'3.Stok Awal'!$L1012)</f>
        <v/>
      </c>
      <c r="L1012">
        <f>IF('3.Stok Awal'!$N1012=0,0,'3.Stok Awal'!$N1012)</f>
        <v>0</v>
      </c>
      <c r="M1012" t="str">
        <f>IF('3.Stok Awal'!$O1012=0,"",'3.Stok Awal'!$O1012)</f>
        <v/>
      </c>
      <c r="N1012">
        <f>SUMIF('4.Sell to Trade'!$O$5:$O$5003,'5.Stok Akhir'!$G1012,'4.Sell to Trade'!$Q$5:$Q$5003)</f>
        <v>0</v>
      </c>
      <c r="O1012" t="str">
        <f>IF('3.Stok Awal'!$L1012=0,"",'3.Stok Awal'!$L1012)</f>
        <v/>
      </c>
      <c r="P1012">
        <f>IF(ISNA(VLOOKUP($A1012,STOK_AWAL,13,0)),0,IF(VLOOKUP($A1012,STOK_AWAL,13,0)&gt;0,ROUNDDOWN(L1012/VLOOKUP($A1012,STOK_AWAL,13,0),0),0))</f>
        <v>0</v>
      </c>
      <c r="Q1012" t="str">
        <f>I1012</f>
        <v/>
      </c>
      <c r="R1012">
        <f>IFERROR(MOD(L1012,VLOOKUP($A1012,STOK_AWAL,13,0)),0)</f>
        <v>0</v>
      </c>
      <c r="S1012" t="str">
        <f>K1012</f>
        <v/>
      </c>
      <c r="T1012">
        <f>R1012+(P1012*(IFERROR(VLOOKUP($A1012,STOK_AWAL,13,0),0)))</f>
        <v>0</v>
      </c>
      <c r="U1012" t="str">
        <f>M1012</f>
        <v/>
      </c>
    </row>
    <row r="1013" spans="1:21" x14ac:dyDescent="0.25">
      <c r="A1013" t="str">
        <f>IF('3.Stok Awal'!$A1013=0,"",'3.Stok Awal'!$A1013)</f>
        <v/>
      </c>
      <c r="B1013" t="str">
        <f>IF('3.Stok Awal'!$B1013=0,"",'3.Stok Awal'!$B1013)</f>
        <v/>
      </c>
      <c r="C1013" t="str">
        <f>IF('3.Stok Awal'!$C1013=0,"",'3.Stok Awal'!$C1013)</f>
        <v/>
      </c>
      <c r="D1013" t="str">
        <f>IF('3.Stok Awal'!$D1013=0,"",'3.Stok Awal'!$D1013)</f>
        <v/>
      </c>
      <c r="E1013" t="str">
        <f>IF('3.Stok Awal'!$E1013=0,"",'3.Stok Awal'!$E1013)</f>
        <v/>
      </c>
      <c r="F1013" s="4" t="str">
        <f>IF('3.Stok Awal'!$F1013=0,"",'3.Stok Awal'!$F1013)</f>
        <v/>
      </c>
      <c r="G1013" s="4" t="str">
        <f t="shared" si="15"/>
        <v/>
      </c>
      <c r="H1013">
        <f>IF('3.Stok Awal'!$I1013=0,0,'3.Stok Awal'!$I1013)</f>
        <v>0</v>
      </c>
      <c r="I1013" t="str">
        <f>IF('3.Stok Awal'!$J1013=0,"",'3.Stok Awal'!$J1013)</f>
        <v/>
      </c>
      <c r="J1013">
        <f>IF('3.Stok Awal'!$K1013=0,0,'3.Stok Awal'!$K1013)</f>
        <v>0</v>
      </c>
      <c r="K1013" t="str">
        <f>IF('3.Stok Awal'!$L1013=0,"",'3.Stok Awal'!$L1013)</f>
        <v/>
      </c>
      <c r="L1013">
        <f>IF('3.Stok Awal'!$N1013=0,0,'3.Stok Awal'!$N1013)</f>
        <v>0</v>
      </c>
      <c r="M1013" t="str">
        <f>IF('3.Stok Awal'!$O1013=0,"",'3.Stok Awal'!$O1013)</f>
        <v/>
      </c>
      <c r="N1013">
        <f>SUMIF('4.Sell to Trade'!$O$5:$O$5003,'5.Stok Akhir'!$G1013,'4.Sell to Trade'!$Q$5:$Q$5003)</f>
        <v>0</v>
      </c>
      <c r="O1013" t="str">
        <f>IF('3.Stok Awal'!$L1013=0,"",'3.Stok Awal'!$L1013)</f>
        <v/>
      </c>
      <c r="P1013">
        <f>IF(ISNA(VLOOKUP($A1013,STOK_AWAL,13,0)),0,IF(VLOOKUP($A1013,STOK_AWAL,13,0)&gt;0,ROUNDDOWN(L1013/VLOOKUP($A1013,STOK_AWAL,13,0),0),0))</f>
        <v>0</v>
      </c>
      <c r="Q1013" t="str">
        <f>I1013</f>
        <v/>
      </c>
      <c r="R1013">
        <f>IFERROR(MOD(L1013,VLOOKUP($A1013,STOK_AWAL,13,0)),0)</f>
        <v>0</v>
      </c>
      <c r="S1013" t="str">
        <f>K1013</f>
        <v/>
      </c>
      <c r="T1013">
        <f>R1013+(P1013*(IFERROR(VLOOKUP($A1013,STOK_AWAL,13,0),0)))</f>
        <v>0</v>
      </c>
      <c r="U1013" t="str">
        <f>M1013</f>
        <v/>
      </c>
    </row>
    <row r="1014" spans="1:21" x14ac:dyDescent="0.25">
      <c r="A1014" t="str">
        <f>IF('3.Stok Awal'!$A1014=0,"",'3.Stok Awal'!$A1014)</f>
        <v/>
      </c>
      <c r="B1014" t="str">
        <f>IF('3.Stok Awal'!$B1014=0,"",'3.Stok Awal'!$B1014)</f>
        <v/>
      </c>
      <c r="C1014" t="str">
        <f>IF('3.Stok Awal'!$C1014=0,"",'3.Stok Awal'!$C1014)</f>
        <v/>
      </c>
      <c r="D1014" t="str">
        <f>IF('3.Stok Awal'!$D1014=0,"",'3.Stok Awal'!$D1014)</f>
        <v/>
      </c>
      <c r="E1014" t="str">
        <f>IF('3.Stok Awal'!$E1014=0,"",'3.Stok Awal'!$E1014)</f>
        <v/>
      </c>
      <c r="F1014" s="4" t="str">
        <f>IF('3.Stok Awal'!$F1014=0,"",'3.Stok Awal'!$F1014)</f>
        <v/>
      </c>
      <c r="G1014" s="4" t="str">
        <f t="shared" si="15"/>
        <v/>
      </c>
      <c r="H1014">
        <f>IF('3.Stok Awal'!$I1014=0,0,'3.Stok Awal'!$I1014)</f>
        <v>0</v>
      </c>
      <c r="I1014" t="str">
        <f>IF('3.Stok Awal'!$J1014=0,"",'3.Stok Awal'!$J1014)</f>
        <v/>
      </c>
      <c r="J1014">
        <f>IF('3.Stok Awal'!$K1014=0,0,'3.Stok Awal'!$K1014)</f>
        <v>0</v>
      </c>
      <c r="K1014" t="str">
        <f>IF('3.Stok Awal'!$L1014=0,"",'3.Stok Awal'!$L1014)</f>
        <v/>
      </c>
      <c r="L1014">
        <f>IF('3.Stok Awal'!$N1014=0,0,'3.Stok Awal'!$N1014)</f>
        <v>0</v>
      </c>
      <c r="M1014" t="str">
        <f>IF('3.Stok Awal'!$O1014=0,"",'3.Stok Awal'!$O1014)</f>
        <v/>
      </c>
      <c r="N1014">
        <f>SUMIF('4.Sell to Trade'!$O$5:$O$5003,'5.Stok Akhir'!$G1014,'4.Sell to Trade'!$Q$5:$Q$5003)</f>
        <v>0</v>
      </c>
      <c r="O1014" t="str">
        <f>IF('3.Stok Awal'!$L1014=0,"",'3.Stok Awal'!$L1014)</f>
        <v/>
      </c>
      <c r="P1014">
        <f>IF(ISNA(VLOOKUP($A1014,STOK_AWAL,13,0)),0,IF(VLOOKUP($A1014,STOK_AWAL,13,0)&gt;0,ROUNDDOWN(L1014/VLOOKUP($A1014,STOK_AWAL,13,0),0),0))</f>
        <v>0</v>
      </c>
      <c r="Q1014" t="str">
        <f>I1014</f>
        <v/>
      </c>
      <c r="R1014">
        <f>IFERROR(MOD(L1014,VLOOKUP($A1014,STOK_AWAL,13,0)),0)</f>
        <v>0</v>
      </c>
      <c r="S1014" t="str">
        <f>K1014</f>
        <v/>
      </c>
      <c r="T1014">
        <f>R1014+(P1014*(IFERROR(VLOOKUP($A1014,STOK_AWAL,13,0),0)))</f>
        <v>0</v>
      </c>
      <c r="U1014" t="str">
        <f>M1014</f>
        <v/>
      </c>
    </row>
    <row r="1015" spans="1:21" x14ac:dyDescent="0.25">
      <c r="A1015" t="str">
        <f>IF('3.Stok Awal'!$A1015=0,"",'3.Stok Awal'!$A1015)</f>
        <v/>
      </c>
      <c r="B1015" t="str">
        <f>IF('3.Stok Awal'!$B1015=0,"",'3.Stok Awal'!$B1015)</f>
        <v/>
      </c>
      <c r="C1015" t="str">
        <f>IF('3.Stok Awal'!$C1015=0,"",'3.Stok Awal'!$C1015)</f>
        <v/>
      </c>
      <c r="D1015" t="str">
        <f>IF('3.Stok Awal'!$D1015=0,"",'3.Stok Awal'!$D1015)</f>
        <v/>
      </c>
      <c r="E1015" t="str">
        <f>IF('3.Stok Awal'!$E1015=0,"",'3.Stok Awal'!$E1015)</f>
        <v/>
      </c>
      <c r="F1015" s="4" t="str">
        <f>IF('3.Stok Awal'!$F1015=0,"",'3.Stok Awal'!$F1015)</f>
        <v/>
      </c>
      <c r="G1015" s="4" t="str">
        <f t="shared" si="15"/>
        <v/>
      </c>
      <c r="H1015">
        <f>IF('3.Stok Awal'!$I1015=0,0,'3.Stok Awal'!$I1015)</f>
        <v>0</v>
      </c>
      <c r="I1015" t="str">
        <f>IF('3.Stok Awal'!$J1015=0,"",'3.Stok Awal'!$J1015)</f>
        <v/>
      </c>
      <c r="J1015">
        <f>IF('3.Stok Awal'!$K1015=0,0,'3.Stok Awal'!$K1015)</f>
        <v>0</v>
      </c>
      <c r="K1015" t="str">
        <f>IF('3.Stok Awal'!$L1015=0,"",'3.Stok Awal'!$L1015)</f>
        <v/>
      </c>
      <c r="L1015">
        <f>IF('3.Stok Awal'!$N1015=0,0,'3.Stok Awal'!$N1015)</f>
        <v>0</v>
      </c>
      <c r="M1015" t="str">
        <f>IF('3.Stok Awal'!$O1015=0,"",'3.Stok Awal'!$O1015)</f>
        <v/>
      </c>
      <c r="N1015">
        <f>SUMIF('4.Sell to Trade'!$O$5:$O$5003,'5.Stok Akhir'!$G1015,'4.Sell to Trade'!$Q$5:$Q$5003)</f>
        <v>0</v>
      </c>
      <c r="O1015" t="str">
        <f>IF('3.Stok Awal'!$L1015=0,"",'3.Stok Awal'!$L1015)</f>
        <v/>
      </c>
      <c r="P1015">
        <f>IF(ISNA(VLOOKUP($A1015,STOK_AWAL,13,0)),0,IF(VLOOKUP($A1015,STOK_AWAL,13,0)&gt;0,ROUNDDOWN(L1015/VLOOKUP($A1015,STOK_AWAL,13,0),0),0))</f>
        <v>0</v>
      </c>
      <c r="Q1015" t="str">
        <f>I1015</f>
        <v/>
      </c>
      <c r="R1015">
        <f>IFERROR(MOD(L1015,VLOOKUP($A1015,STOK_AWAL,13,0)),0)</f>
        <v>0</v>
      </c>
      <c r="S1015" t="str">
        <f>K1015</f>
        <v/>
      </c>
      <c r="T1015">
        <f>R1015+(P1015*(IFERROR(VLOOKUP($A1015,STOK_AWAL,13,0),0)))</f>
        <v>0</v>
      </c>
      <c r="U1015" t="str">
        <f>M1015</f>
        <v/>
      </c>
    </row>
    <row r="1016" spans="1:21" x14ac:dyDescent="0.25">
      <c r="A1016" t="str">
        <f>IF('3.Stok Awal'!$A1016=0,"",'3.Stok Awal'!$A1016)</f>
        <v/>
      </c>
      <c r="B1016" t="str">
        <f>IF('3.Stok Awal'!$B1016=0,"",'3.Stok Awal'!$B1016)</f>
        <v/>
      </c>
      <c r="C1016" t="str">
        <f>IF('3.Stok Awal'!$C1016=0,"",'3.Stok Awal'!$C1016)</f>
        <v/>
      </c>
      <c r="D1016" t="str">
        <f>IF('3.Stok Awal'!$D1016=0,"",'3.Stok Awal'!$D1016)</f>
        <v/>
      </c>
      <c r="E1016" t="str">
        <f>IF('3.Stok Awal'!$E1016=0,"",'3.Stok Awal'!$E1016)</f>
        <v/>
      </c>
      <c r="F1016" s="4" t="str">
        <f>IF('3.Stok Awal'!$F1016=0,"",'3.Stok Awal'!$F1016)</f>
        <v/>
      </c>
      <c r="G1016" s="4" t="str">
        <f t="shared" si="15"/>
        <v/>
      </c>
      <c r="H1016">
        <f>IF('3.Stok Awal'!$I1016=0,0,'3.Stok Awal'!$I1016)</f>
        <v>0</v>
      </c>
      <c r="I1016" t="str">
        <f>IF('3.Stok Awal'!$J1016=0,"",'3.Stok Awal'!$J1016)</f>
        <v/>
      </c>
      <c r="J1016">
        <f>IF('3.Stok Awal'!$K1016=0,0,'3.Stok Awal'!$K1016)</f>
        <v>0</v>
      </c>
      <c r="K1016" t="str">
        <f>IF('3.Stok Awal'!$L1016=0,"",'3.Stok Awal'!$L1016)</f>
        <v/>
      </c>
      <c r="L1016">
        <f>IF('3.Stok Awal'!$N1016=0,0,'3.Stok Awal'!$N1016)</f>
        <v>0</v>
      </c>
      <c r="M1016" t="str">
        <f>IF('3.Stok Awal'!$O1016=0,"",'3.Stok Awal'!$O1016)</f>
        <v/>
      </c>
      <c r="N1016">
        <f>SUMIF('4.Sell to Trade'!$O$5:$O$5003,'5.Stok Akhir'!$G1016,'4.Sell to Trade'!$Q$5:$Q$5003)</f>
        <v>0</v>
      </c>
      <c r="O1016" t="str">
        <f>IF('3.Stok Awal'!$L1016=0,"",'3.Stok Awal'!$L1016)</f>
        <v/>
      </c>
      <c r="P1016">
        <f>IF(ISNA(VLOOKUP($A1016,STOK_AWAL,13,0)),0,IF(VLOOKUP($A1016,STOK_AWAL,13,0)&gt;0,ROUNDDOWN(L1016/VLOOKUP($A1016,STOK_AWAL,13,0),0),0))</f>
        <v>0</v>
      </c>
      <c r="Q1016" t="str">
        <f>I1016</f>
        <v/>
      </c>
      <c r="R1016">
        <f>IFERROR(MOD(L1016,VLOOKUP($A1016,STOK_AWAL,13,0)),0)</f>
        <v>0</v>
      </c>
      <c r="S1016" t="str">
        <f>K1016</f>
        <v/>
      </c>
      <c r="T1016">
        <f>R1016+(P1016*(IFERROR(VLOOKUP($A1016,STOK_AWAL,13,0),0)))</f>
        <v>0</v>
      </c>
      <c r="U1016" t="str">
        <f>M1016</f>
        <v/>
      </c>
    </row>
    <row r="1017" spans="1:21" x14ac:dyDescent="0.25">
      <c r="A1017" t="str">
        <f>IF('3.Stok Awal'!$A1017=0,"",'3.Stok Awal'!$A1017)</f>
        <v/>
      </c>
      <c r="B1017" t="str">
        <f>IF('3.Stok Awal'!$B1017=0,"",'3.Stok Awal'!$B1017)</f>
        <v/>
      </c>
      <c r="C1017" t="str">
        <f>IF('3.Stok Awal'!$C1017=0,"",'3.Stok Awal'!$C1017)</f>
        <v/>
      </c>
      <c r="D1017" t="str">
        <f>IF('3.Stok Awal'!$D1017=0,"",'3.Stok Awal'!$D1017)</f>
        <v/>
      </c>
      <c r="E1017" t="str">
        <f>IF('3.Stok Awal'!$E1017=0,"",'3.Stok Awal'!$E1017)</f>
        <v/>
      </c>
      <c r="F1017" s="4" t="str">
        <f>IF('3.Stok Awal'!$F1017=0,"",'3.Stok Awal'!$F1017)</f>
        <v/>
      </c>
      <c r="G1017" s="4" t="str">
        <f t="shared" si="15"/>
        <v/>
      </c>
      <c r="H1017">
        <f>IF('3.Stok Awal'!$I1017=0,0,'3.Stok Awal'!$I1017)</f>
        <v>0</v>
      </c>
      <c r="I1017" t="str">
        <f>IF('3.Stok Awal'!$J1017=0,"",'3.Stok Awal'!$J1017)</f>
        <v/>
      </c>
      <c r="J1017">
        <f>IF('3.Stok Awal'!$K1017=0,0,'3.Stok Awal'!$K1017)</f>
        <v>0</v>
      </c>
      <c r="K1017" t="str">
        <f>IF('3.Stok Awal'!$L1017=0,"",'3.Stok Awal'!$L1017)</f>
        <v/>
      </c>
      <c r="L1017">
        <f>IF('3.Stok Awal'!$N1017=0,0,'3.Stok Awal'!$N1017)</f>
        <v>0</v>
      </c>
      <c r="M1017" t="str">
        <f>IF('3.Stok Awal'!$O1017=0,"",'3.Stok Awal'!$O1017)</f>
        <v/>
      </c>
      <c r="N1017">
        <f>SUMIF('4.Sell to Trade'!$O$5:$O$5003,'5.Stok Akhir'!$G1017,'4.Sell to Trade'!$Q$5:$Q$5003)</f>
        <v>0</v>
      </c>
      <c r="O1017" t="str">
        <f>IF('3.Stok Awal'!$L1017=0,"",'3.Stok Awal'!$L1017)</f>
        <v/>
      </c>
      <c r="P1017">
        <f>IF(ISNA(VLOOKUP($A1017,STOK_AWAL,13,0)),0,IF(VLOOKUP($A1017,STOK_AWAL,13,0)&gt;0,ROUNDDOWN(L1017/VLOOKUP($A1017,STOK_AWAL,13,0),0),0))</f>
        <v>0</v>
      </c>
      <c r="Q1017" t="str">
        <f>I1017</f>
        <v/>
      </c>
      <c r="R1017">
        <f>IFERROR(MOD(L1017,VLOOKUP($A1017,STOK_AWAL,13,0)),0)</f>
        <v>0</v>
      </c>
      <c r="S1017" t="str">
        <f>K1017</f>
        <v/>
      </c>
      <c r="T1017">
        <f>R1017+(P1017*(IFERROR(VLOOKUP($A1017,STOK_AWAL,13,0),0)))</f>
        <v>0</v>
      </c>
      <c r="U1017" t="str">
        <f>M1017</f>
        <v/>
      </c>
    </row>
    <row r="1018" spans="1:21" x14ac:dyDescent="0.25">
      <c r="A1018" t="str">
        <f>IF('3.Stok Awal'!$A1018=0,"",'3.Stok Awal'!$A1018)</f>
        <v/>
      </c>
      <c r="B1018" t="str">
        <f>IF('3.Stok Awal'!$B1018=0,"",'3.Stok Awal'!$B1018)</f>
        <v/>
      </c>
      <c r="C1018" t="str">
        <f>IF('3.Stok Awal'!$C1018=0,"",'3.Stok Awal'!$C1018)</f>
        <v/>
      </c>
      <c r="D1018" t="str">
        <f>IF('3.Stok Awal'!$D1018=0,"",'3.Stok Awal'!$D1018)</f>
        <v/>
      </c>
      <c r="E1018" t="str">
        <f>IF('3.Stok Awal'!$E1018=0,"",'3.Stok Awal'!$E1018)</f>
        <v/>
      </c>
      <c r="F1018" s="4" t="str">
        <f>IF('3.Stok Awal'!$F1018=0,"",'3.Stok Awal'!$F1018)</f>
        <v/>
      </c>
      <c r="G1018" s="4" t="str">
        <f t="shared" si="15"/>
        <v/>
      </c>
      <c r="H1018">
        <f>IF('3.Stok Awal'!$I1018=0,0,'3.Stok Awal'!$I1018)</f>
        <v>0</v>
      </c>
      <c r="I1018" t="str">
        <f>IF('3.Stok Awal'!$J1018=0,"",'3.Stok Awal'!$J1018)</f>
        <v/>
      </c>
      <c r="J1018">
        <f>IF('3.Stok Awal'!$K1018=0,0,'3.Stok Awal'!$K1018)</f>
        <v>0</v>
      </c>
      <c r="K1018" t="str">
        <f>IF('3.Stok Awal'!$L1018=0,"",'3.Stok Awal'!$L1018)</f>
        <v/>
      </c>
      <c r="L1018">
        <f>IF('3.Stok Awal'!$N1018=0,0,'3.Stok Awal'!$N1018)</f>
        <v>0</v>
      </c>
      <c r="M1018" t="str">
        <f>IF('3.Stok Awal'!$O1018=0,"",'3.Stok Awal'!$O1018)</f>
        <v/>
      </c>
      <c r="N1018">
        <f>SUMIF('4.Sell to Trade'!$O$5:$O$5003,'5.Stok Akhir'!$G1018,'4.Sell to Trade'!$Q$5:$Q$5003)</f>
        <v>0</v>
      </c>
      <c r="O1018" t="str">
        <f>IF('3.Stok Awal'!$L1018=0,"",'3.Stok Awal'!$L1018)</f>
        <v/>
      </c>
      <c r="P1018">
        <f>IF(ISNA(VLOOKUP($A1018,STOK_AWAL,13,0)),0,IF(VLOOKUP($A1018,STOK_AWAL,13,0)&gt;0,ROUNDDOWN(L1018/VLOOKUP($A1018,STOK_AWAL,13,0),0),0))</f>
        <v>0</v>
      </c>
      <c r="Q1018" t="str">
        <f>I1018</f>
        <v/>
      </c>
      <c r="R1018">
        <f>IFERROR(MOD(L1018,VLOOKUP($A1018,STOK_AWAL,13,0)),0)</f>
        <v>0</v>
      </c>
      <c r="S1018" t="str">
        <f>K1018</f>
        <v/>
      </c>
      <c r="T1018">
        <f>R1018+(P1018*(IFERROR(VLOOKUP($A1018,STOK_AWAL,13,0),0)))</f>
        <v>0</v>
      </c>
      <c r="U1018" t="str">
        <f>M1018</f>
        <v/>
      </c>
    </row>
    <row r="1019" spans="1:21" x14ac:dyDescent="0.25">
      <c r="A1019" t="str">
        <f>IF('3.Stok Awal'!$A1019=0,"",'3.Stok Awal'!$A1019)</f>
        <v/>
      </c>
      <c r="B1019" t="str">
        <f>IF('3.Stok Awal'!$B1019=0,"",'3.Stok Awal'!$B1019)</f>
        <v/>
      </c>
      <c r="C1019" t="str">
        <f>IF('3.Stok Awal'!$C1019=0,"",'3.Stok Awal'!$C1019)</f>
        <v/>
      </c>
      <c r="D1019" t="str">
        <f>IF('3.Stok Awal'!$D1019=0,"",'3.Stok Awal'!$D1019)</f>
        <v/>
      </c>
      <c r="E1019" t="str">
        <f>IF('3.Stok Awal'!$E1019=0,"",'3.Stok Awal'!$E1019)</f>
        <v/>
      </c>
      <c r="F1019" s="4" t="str">
        <f>IF('3.Stok Awal'!$F1019=0,"",'3.Stok Awal'!$F1019)</f>
        <v/>
      </c>
      <c r="G1019" s="4" t="str">
        <f t="shared" si="15"/>
        <v/>
      </c>
      <c r="H1019">
        <f>IF('3.Stok Awal'!$I1019=0,0,'3.Stok Awal'!$I1019)</f>
        <v>0</v>
      </c>
      <c r="I1019" t="str">
        <f>IF('3.Stok Awal'!$J1019=0,"",'3.Stok Awal'!$J1019)</f>
        <v/>
      </c>
      <c r="J1019">
        <f>IF('3.Stok Awal'!$K1019=0,0,'3.Stok Awal'!$K1019)</f>
        <v>0</v>
      </c>
      <c r="K1019" t="str">
        <f>IF('3.Stok Awal'!$L1019=0,"",'3.Stok Awal'!$L1019)</f>
        <v/>
      </c>
      <c r="L1019">
        <f>IF('3.Stok Awal'!$N1019=0,0,'3.Stok Awal'!$N1019)</f>
        <v>0</v>
      </c>
      <c r="M1019" t="str">
        <f>IF('3.Stok Awal'!$O1019=0,"",'3.Stok Awal'!$O1019)</f>
        <v/>
      </c>
      <c r="N1019">
        <f>SUMIF('4.Sell to Trade'!$O$5:$O$5003,'5.Stok Akhir'!$G1019,'4.Sell to Trade'!$Q$5:$Q$5003)</f>
        <v>0</v>
      </c>
      <c r="O1019" t="str">
        <f>IF('3.Stok Awal'!$L1019=0,"",'3.Stok Awal'!$L1019)</f>
        <v/>
      </c>
      <c r="P1019">
        <f>IF(ISNA(VLOOKUP($A1019,STOK_AWAL,13,0)),0,IF(VLOOKUP($A1019,STOK_AWAL,13,0)&gt;0,ROUNDDOWN(L1019/VLOOKUP($A1019,STOK_AWAL,13,0),0),0))</f>
        <v>0</v>
      </c>
      <c r="Q1019" t="str">
        <f>I1019</f>
        <v/>
      </c>
      <c r="R1019">
        <f>IFERROR(MOD(L1019,VLOOKUP($A1019,STOK_AWAL,13,0)),0)</f>
        <v>0</v>
      </c>
      <c r="S1019" t="str">
        <f>K1019</f>
        <v/>
      </c>
      <c r="T1019">
        <f>R1019+(P1019*(IFERROR(VLOOKUP($A1019,STOK_AWAL,13,0),0)))</f>
        <v>0</v>
      </c>
      <c r="U1019" t="str">
        <f>M1019</f>
        <v/>
      </c>
    </row>
    <row r="1020" spans="1:21" x14ac:dyDescent="0.25">
      <c r="A1020" t="str">
        <f>IF('3.Stok Awal'!$A1020=0,"",'3.Stok Awal'!$A1020)</f>
        <v/>
      </c>
      <c r="B1020" t="str">
        <f>IF('3.Stok Awal'!$B1020=0,"",'3.Stok Awal'!$B1020)</f>
        <v/>
      </c>
      <c r="C1020" t="str">
        <f>IF('3.Stok Awal'!$C1020=0,"",'3.Stok Awal'!$C1020)</f>
        <v/>
      </c>
      <c r="D1020" t="str">
        <f>IF('3.Stok Awal'!$D1020=0,"",'3.Stok Awal'!$D1020)</f>
        <v/>
      </c>
      <c r="E1020" t="str">
        <f>IF('3.Stok Awal'!$E1020=0,"",'3.Stok Awal'!$E1020)</f>
        <v/>
      </c>
      <c r="F1020" s="4" t="str">
        <f>IF('3.Stok Awal'!$F1020=0,"",'3.Stok Awal'!$F1020)</f>
        <v/>
      </c>
      <c r="G1020" s="4" t="str">
        <f t="shared" si="15"/>
        <v/>
      </c>
      <c r="H1020">
        <f>IF('3.Stok Awal'!$I1020=0,0,'3.Stok Awal'!$I1020)</f>
        <v>0</v>
      </c>
      <c r="I1020" t="str">
        <f>IF('3.Stok Awal'!$J1020=0,"",'3.Stok Awal'!$J1020)</f>
        <v/>
      </c>
      <c r="J1020">
        <f>IF('3.Stok Awal'!$K1020=0,0,'3.Stok Awal'!$K1020)</f>
        <v>0</v>
      </c>
      <c r="K1020" t="str">
        <f>IF('3.Stok Awal'!$L1020=0,"",'3.Stok Awal'!$L1020)</f>
        <v/>
      </c>
      <c r="L1020">
        <f>IF('3.Stok Awal'!$N1020=0,0,'3.Stok Awal'!$N1020)</f>
        <v>0</v>
      </c>
      <c r="M1020" t="str">
        <f>IF('3.Stok Awal'!$O1020=0,"",'3.Stok Awal'!$O1020)</f>
        <v/>
      </c>
      <c r="N1020">
        <f>SUMIF('4.Sell to Trade'!$O$5:$O$5003,'5.Stok Akhir'!$G1020,'4.Sell to Trade'!$Q$5:$Q$5003)</f>
        <v>0</v>
      </c>
      <c r="O1020" t="str">
        <f>IF('3.Stok Awal'!$L1020=0,"",'3.Stok Awal'!$L1020)</f>
        <v/>
      </c>
      <c r="P1020">
        <f>IF(ISNA(VLOOKUP($A1020,STOK_AWAL,13,0)),0,IF(VLOOKUP($A1020,STOK_AWAL,13,0)&gt;0,ROUNDDOWN(L1020/VLOOKUP($A1020,STOK_AWAL,13,0),0),0))</f>
        <v>0</v>
      </c>
      <c r="Q1020" t="str">
        <f>I1020</f>
        <v/>
      </c>
      <c r="R1020">
        <f>IFERROR(MOD(L1020,VLOOKUP($A1020,STOK_AWAL,13,0)),0)</f>
        <v>0</v>
      </c>
      <c r="S1020" t="str">
        <f>K1020</f>
        <v/>
      </c>
      <c r="T1020">
        <f>R1020+(P1020*(IFERROR(VLOOKUP($A1020,STOK_AWAL,13,0),0)))</f>
        <v>0</v>
      </c>
      <c r="U1020" t="str">
        <f>M1020</f>
        <v/>
      </c>
    </row>
    <row r="1021" spans="1:21" x14ac:dyDescent="0.25">
      <c r="A1021" t="str">
        <f>IF('3.Stok Awal'!$A1021=0,"",'3.Stok Awal'!$A1021)</f>
        <v/>
      </c>
      <c r="B1021" t="str">
        <f>IF('3.Stok Awal'!$B1021=0,"",'3.Stok Awal'!$B1021)</f>
        <v/>
      </c>
      <c r="C1021" t="str">
        <f>IF('3.Stok Awal'!$C1021=0,"",'3.Stok Awal'!$C1021)</f>
        <v/>
      </c>
      <c r="D1021" t="str">
        <f>IF('3.Stok Awal'!$D1021=0,"",'3.Stok Awal'!$D1021)</f>
        <v/>
      </c>
      <c r="E1021" t="str">
        <f>IF('3.Stok Awal'!$E1021=0,"",'3.Stok Awal'!$E1021)</f>
        <v/>
      </c>
      <c r="F1021" s="4" t="str">
        <f>IF('3.Stok Awal'!$F1021=0,"",'3.Stok Awal'!$F1021)</f>
        <v/>
      </c>
      <c r="G1021" s="4" t="str">
        <f t="shared" si="15"/>
        <v/>
      </c>
      <c r="H1021">
        <f>IF('3.Stok Awal'!$I1021=0,0,'3.Stok Awal'!$I1021)</f>
        <v>0</v>
      </c>
      <c r="I1021" t="str">
        <f>IF('3.Stok Awal'!$J1021=0,"",'3.Stok Awal'!$J1021)</f>
        <v/>
      </c>
      <c r="J1021">
        <f>IF('3.Stok Awal'!$K1021=0,0,'3.Stok Awal'!$K1021)</f>
        <v>0</v>
      </c>
      <c r="K1021" t="str">
        <f>IF('3.Stok Awal'!$L1021=0,"",'3.Stok Awal'!$L1021)</f>
        <v/>
      </c>
      <c r="L1021">
        <f>IF('3.Stok Awal'!$N1021=0,0,'3.Stok Awal'!$N1021)</f>
        <v>0</v>
      </c>
      <c r="M1021" t="str">
        <f>IF('3.Stok Awal'!$O1021=0,"",'3.Stok Awal'!$O1021)</f>
        <v/>
      </c>
      <c r="N1021">
        <f>SUMIF('4.Sell to Trade'!$O$5:$O$5003,'5.Stok Akhir'!$G1021,'4.Sell to Trade'!$Q$5:$Q$5003)</f>
        <v>0</v>
      </c>
      <c r="O1021" t="str">
        <f>IF('3.Stok Awal'!$L1021=0,"",'3.Stok Awal'!$L1021)</f>
        <v/>
      </c>
      <c r="P1021">
        <f>IF(ISNA(VLOOKUP($A1021,STOK_AWAL,13,0)),0,IF(VLOOKUP($A1021,STOK_AWAL,13,0)&gt;0,ROUNDDOWN(L1021/VLOOKUP($A1021,STOK_AWAL,13,0),0),0))</f>
        <v>0</v>
      </c>
      <c r="Q1021" t="str">
        <f>I1021</f>
        <v/>
      </c>
      <c r="R1021">
        <f>IFERROR(MOD(L1021,VLOOKUP($A1021,STOK_AWAL,13,0)),0)</f>
        <v>0</v>
      </c>
      <c r="S1021" t="str">
        <f>K1021</f>
        <v/>
      </c>
      <c r="T1021">
        <f>R1021+(P1021*(IFERROR(VLOOKUP($A1021,STOK_AWAL,13,0),0)))</f>
        <v>0</v>
      </c>
      <c r="U1021" t="str">
        <f>M1021</f>
        <v/>
      </c>
    </row>
    <row r="1022" spans="1:21" x14ac:dyDescent="0.25">
      <c r="A1022" t="str">
        <f>IF('3.Stok Awal'!$A1022=0,"",'3.Stok Awal'!$A1022)</f>
        <v/>
      </c>
      <c r="B1022" t="str">
        <f>IF('3.Stok Awal'!$B1022=0,"",'3.Stok Awal'!$B1022)</f>
        <v/>
      </c>
      <c r="C1022" t="str">
        <f>IF('3.Stok Awal'!$C1022=0,"",'3.Stok Awal'!$C1022)</f>
        <v/>
      </c>
      <c r="D1022" t="str">
        <f>IF('3.Stok Awal'!$D1022=0,"",'3.Stok Awal'!$D1022)</f>
        <v/>
      </c>
      <c r="E1022" t="str">
        <f>IF('3.Stok Awal'!$E1022=0,"",'3.Stok Awal'!$E1022)</f>
        <v/>
      </c>
      <c r="F1022" s="4" t="str">
        <f>IF('3.Stok Awal'!$F1022=0,"",'3.Stok Awal'!$F1022)</f>
        <v/>
      </c>
      <c r="G1022" s="4" t="str">
        <f t="shared" si="15"/>
        <v/>
      </c>
      <c r="H1022">
        <f>IF('3.Stok Awal'!$I1022=0,0,'3.Stok Awal'!$I1022)</f>
        <v>0</v>
      </c>
      <c r="I1022" t="str">
        <f>IF('3.Stok Awal'!$J1022=0,"",'3.Stok Awal'!$J1022)</f>
        <v/>
      </c>
      <c r="J1022">
        <f>IF('3.Stok Awal'!$K1022=0,0,'3.Stok Awal'!$K1022)</f>
        <v>0</v>
      </c>
      <c r="K1022" t="str">
        <f>IF('3.Stok Awal'!$L1022=0,"",'3.Stok Awal'!$L1022)</f>
        <v/>
      </c>
      <c r="L1022">
        <f>IF('3.Stok Awal'!$N1022=0,0,'3.Stok Awal'!$N1022)</f>
        <v>0</v>
      </c>
      <c r="M1022" t="str">
        <f>IF('3.Stok Awal'!$O1022=0,"",'3.Stok Awal'!$O1022)</f>
        <v/>
      </c>
      <c r="N1022">
        <f>SUMIF('4.Sell to Trade'!$O$5:$O$5003,'5.Stok Akhir'!$G1022,'4.Sell to Trade'!$Q$5:$Q$5003)</f>
        <v>0</v>
      </c>
      <c r="O1022" t="str">
        <f>IF('3.Stok Awal'!$L1022=0,"",'3.Stok Awal'!$L1022)</f>
        <v/>
      </c>
      <c r="P1022">
        <f>IF(ISNA(VLOOKUP($A1022,STOK_AWAL,13,0)),0,IF(VLOOKUP($A1022,STOK_AWAL,13,0)&gt;0,ROUNDDOWN(L1022/VLOOKUP($A1022,STOK_AWAL,13,0),0),0))</f>
        <v>0</v>
      </c>
      <c r="Q1022" t="str">
        <f>I1022</f>
        <v/>
      </c>
      <c r="R1022">
        <f>IFERROR(MOD(L1022,VLOOKUP($A1022,STOK_AWAL,13,0)),0)</f>
        <v>0</v>
      </c>
      <c r="S1022" t="str">
        <f>K1022</f>
        <v/>
      </c>
      <c r="T1022">
        <f>R1022+(P1022*(IFERROR(VLOOKUP($A1022,STOK_AWAL,13,0),0)))</f>
        <v>0</v>
      </c>
      <c r="U1022" t="str">
        <f>M1022</f>
        <v/>
      </c>
    </row>
    <row r="1023" spans="1:21" x14ac:dyDescent="0.25">
      <c r="A1023" t="str">
        <f>IF('3.Stok Awal'!$A1023=0,"",'3.Stok Awal'!$A1023)</f>
        <v/>
      </c>
      <c r="B1023" t="str">
        <f>IF('3.Stok Awal'!$B1023=0,"",'3.Stok Awal'!$B1023)</f>
        <v/>
      </c>
      <c r="C1023" t="str">
        <f>IF('3.Stok Awal'!$C1023=0,"",'3.Stok Awal'!$C1023)</f>
        <v/>
      </c>
      <c r="D1023" t="str">
        <f>IF('3.Stok Awal'!$D1023=0,"",'3.Stok Awal'!$D1023)</f>
        <v/>
      </c>
      <c r="E1023" t="str">
        <f>IF('3.Stok Awal'!$E1023=0,"",'3.Stok Awal'!$E1023)</f>
        <v/>
      </c>
      <c r="F1023" s="4" t="str">
        <f>IF('3.Stok Awal'!$F1023=0,"",'3.Stok Awal'!$F1023)</f>
        <v/>
      </c>
      <c r="G1023" s="4" t="str">
        <f t="shared" si="15"/>
        <v/>
      </c>
      <c r="H1023">
        <f>IF('3.Stok Awal'!$I1023=0,0,'3.Stok Awal'!$I1023)</f>
        <v>0</v>
      </c>
      <c r="I1023" t="str">
        <f>IF('3.Stok Awal'!$J1023=0,"",'3.Stok Awal'!$J1023)</f>
        <v/>
      </c>
      <c r="J1023">
        <f>IF('3.Stok Awal'!$K1023=0,0,'3.Stok Awal'!$K1023)</f>
        <v>0</v>
      </c>
      <c r="K1023" t="str">
        <f>IF('3.Stok Awal'!$L1023=0,"",'3.Stok Awal'!$L1023)</f>
        <v/>
      </c>
      <c r="L1023">
        <f>IF('3.Stok Awal'!$N1023=0,0,'3.Stok Awal'!$N1023)</f>
        <v>0</v>
      </c>
      <c r="M1023" t="str">
        <f>IF('3.Stok Awal'!$O1023=0,"",'3.Stok Awal'!$O1023)</f>
        <v/>
      </c>
      <c r="N1023">
        <f>SUMIF('4.Sell to Trade'!$O$5:$O$5003,'5.Stok Akhir'!$G1023,'4.Sell to Trade'!$Q$5:$Q$5003)</f>
        <v>0</v>
      </c>
      <c r="O1023" t="str">
        <f>IF('3.Stok Awal'!$L1023=0,"",'3.Stok Awal'!$L1023)</f>
        <v/>
      </c>
      <c r="P1023">
        <f>IF(ISNA(VLOOKUP($A1023,STOK_AWAL,13,0)),0,IF(VLOOKUP($A1023,STOK_AWAL,13,0)&gt;0,ROUNDDOWN(L1023/VLOOKUP($A1023,STOK_AWAL,13,0),0),0))</f>
        <v>0</v>
      </c>
      <c r="Q1023" t="str">
        <f>I1023</f>
        <v/>
      </c>
      <c r="R1023">
        <f>IFERROR(MOD(L1023,VLOOKUP($A1023,STOK_AWAL,13,0)),0)</f>
        <v>0</v>
      </c>
      <c r="S1023" t="str">
        <f>K1023</f>
        <v/>
      </c>
      <c r="T1023">
        <f>R1023+(P1023*(IFERROR(VLOOKUP($A1023,STOK_AWAL,13,0),0)))</f>
        <v>0</v>
      </c>
      <c r="U1023" t="str">
        <f>M1023</f>
        <v/>
      </c>
    </row>
    <row r="1024" spans="1:21" x14ac:dyDescent="0.25">
      <c r="A1024" t="str">
        <f>IF('3.Stok Awal'!$A1024=0,"",'3.Stok Awal'!$A1024)</f>
        <v/>
      </c>
      <c r="B1024" t="str">
        <f>IF('3.Stok Awal'!$B1024=0,"",'3.Stok Awal'!$B1024)</f>
        <v/>
      </c>
      <c r="C1024" t="str">
        <f>IF('3.Stok Awal'!$C1024=0,"",'3.Stok Awal'!$C1024)</f>
        <v/>
      </c>
      <c r="D1024" t="str">
        <f>IF('3.Stok Awal'!$D1024=0,"",'3.Stok Awal'!$D1024)</f>
        <v/>
      </c>
      <c r="E1024" t="str">
        <f>IF('3.Stok Awal'!$E1024=0,"",'3.Stok Awal'!$E1024)</f>
        <v/>
      </c>
      <c r="F1024" s="4" t="str">
        <f>IF('3.Stok Awal'!$F1024=0,"",'3.Stok Awal'!$F1024)</f>
        <v/>
      </c>
      <c r="G1024" s="4" t="str">
        <f t="shared" si="15"/>
        <v/>
      </c>
      <c r="H1024">
        <f>IF('3.Stok Awal'!$I1024=0,0,'3.Stok Awal'!$I1024)</f>
        <v>0</v>
      </c>
      <c r="I1024" t="str">
        <f>IF('3.Stok Awal'!$J1024=0,"",'3.Stok Awal'!$J1024)</f>
        <v/>
      </c>
      <c r="J1024">
        <f>IF('3.Stok Awal'!$K1024=0,0,'3.Stok Awal'!$K1024)</f>
        <v>0</v>
      </c>
      <c r="K1024" t="str">
        <f>IF('3.Stok Awal'!$L1024=0,"",'3.Stok Awal'!$L1024)</f>
        <v/>
      </c>
      <c r="L1024">
        <f>IF('3.Stok Awal'!$N1024=0,0,'3.Stok Awal'!$N1024)</f>
        <v>0</v>
      </c>
      <c r="M1024" t="str">
        <f>IF('3.Stok Awal'!$O1024=0,"",'3.Stok Awal'!$O1024)</f>
        <v/>
      </c>
      <c r="N1024">
        <f>SUMIF('4.Sell to Trade'!$O$5:$O$5003,'5.Stok Akhir'!$G1024,'4.Sell to Trade'!$Q$5:$Q$5003)</f>
        <v>0</v>
      </c>
      <c r="O1024" t="str">
        <f>IF('3.Stok Awal'!$L1024=0,"",'3.Stok Awal'!$L1024)</f>
        <v/>
      </c>
      <c r="P1024">
        <f>IF(ISNA(VLOOKUP($A1024,STOK_AWAL,13,0)),0,IF(VLOOKUP($A1024,STOK_AWAL,13,0)&gt;0,ROUNDDOWN(L1024/VLOOKUP($A1024,STOK_AWAL,13,0),0),0))</f>
        <v>0</v>
      </c>
      <c r="Q1024" t="str">
        <f>I1024</f>
        <v/>
      </c>
      <c r="R1024">
        <f>IFERROR(MOD(L1024,VLOOKUP($A1024,STOK_AWAL,13,0)),0)</f>
        <v>0</v>
      </c>
      <c r="S1024" t="str">
        <f>K1024</f>
        <v/>
      </c>
      <c r="T1024">
        <f>R1024+(P1024*(IFERROR(VLOOKUP($A1024,STOK_AWAL,13,0),0)))</f>
        <v>0</v>
      </c>
      <c r="U1024" t="str">
        <f>M1024</f>
        <v/>
      </c>
    </row>
    <row r="1025" spans="1:21" x14ac:dyDescent="0.25">
      <c r="A1025" t="str">
        <f>IF('3.Stok Awal'!$A1025=0,"",'3.Stok Awal'!$A1025)</f>
        <v/>
      </c>
      <c r="B1025" t="str">
        <f>IF('3.Stok Awal'!$B1025=0,"",'3.Stok Awal'!$B1025)</f>
        <v/>
      </c>
      <c r="C1025" t="str">
        <f>IF('3.Stok Awal'!$C1025=0,"",'3.Stok Awal'!$C1025)</f>
        <v/>
      </c>
      <c r="D1025" t="str">
        <f>IF('3.Stok Awal'!$D1025=0,"",'3.Stok Awal'!$D1025)</f>
        <v/>
      </c>
      <c r="E1025" t="str">
        <f>IF('3.Stok Awal'!$E1025=0,"",'3.Stok Awal'!$E1025)</f>
        <v/>
      </c>
      <c r="F1025" s="4" t="str">
        <f>IF('3.Stok Awal'!$F1025=0,"",'3.Stok Awal'!$F1025)</f>
        <v/>
      </c>
      <c r="G1025" s="4" t="str">
        <f t="shared" si="15"/>
        <v/>
      </c>
      <c r="H1025">
        <f>IF('3.Stok Awal'!$I1025=0,0,'3.Stok Awal'!$I1025)</f>
        <v>0</v>
      </c>
      <c r="I1025" t="str">
        <f>IF('3.Stok Awal'!$J1025=0,"",'3.Stok Awal'!$J1025)</f>
        <v/>
      </c>
      <c r="J1025">
        <f>IF('3.Stok Awal'!$K1025=0,0,'3.Stok Awal'!$K1025)</f>
        <v>0</v>
      </c>
      <c r="K1025" t="str">
        <f>IF('3.Stok Awal'!$L1025=0,"",'3.Stok Awal'!$L1025)</f>
        <v/>
      </c>
      <c r="L1025">
        <f>IF('3.Stok Awal'!$N1025=0,0,'3.Stok Awal'!$N1025)</f>
        <v>0</v>
      </c>
      <c r="M1025" t="str">
        <f>IF('3.Stok Awal'!$O1025=0,"",'3.Stok Awal'!$O1025)</f>
        <v/>
      </c>
      <c r="N1025">
        <f>SUMIF('4.Sell to Trade'!$O$5:$O$5003,'5.Stok Akhir'!$G1025,'4.Sell to Trade'!$Q$5:$Q$5003)</f>
        <v>0</v>
      </c>
      <c r="O1025" t="str">
        <f>IF('3.Stok Awal'!$L1025=0,"",'3.Stok Awal'!$L1025)</f>
        <v/>
      </c>
      <c r="P1025">
        <f>IF(ISNA(VLOOKUP($A1025,STOK_AWAL,13,0)),0,IF(VLOOKUP($A1025,STOK_AWAL,13,0)&gt;0,ROUNDDOWN(L1025/VLOOKUP($A1025,STOK_AWAL,13,0),0),0))</f>
        <v>0</v>
      </c>
      <c r="Q1025" t="str">
        <f>I1025</f>
        <v/>
      </c>
      <c r="R1025">
        <f>IFERROR(MOD(L1025,VLOOKUP($A1025,STOK_AWAL,13,0)),0)</f>
        <v>0</v>
      </c>
      <c r="S1025" t="str">
        <f>K1025</f>
        <v/>
      </c>
      <c r="T1025">
        <f>R1025+(P1025*(IFERROR(VLOOKUP($A1025,STOK_AWAL,13,0),0)))</f>
        <v>0</v>
      </c>
      <c r="U1025" t="str">
        <f>M1025</f>
        <v/>
      </c>
    </row>
    <row r="1026" spans="1:21" x14ac:dyDescent="0.25">
      <c r="A1026" t="str">
        <f>IF('3.Stok Awal'!$A1026=0,"",'3.Stok Awal'!$A1026)</f>
        <v/>
      </c>
      <c r="B1026" t="str">
        <f>IF('3.Stok Awal'!$B1026=0,"",'3.Stok Awal'!$B1026)</f>
        <v/>
      </c>
      <c r="C1026" t="str">
        <f>IF('3.Stok Awal'!$C1026=0,"",'3.Stok Awal'!$C1026)</f>
        <v/>
      </c>
      <c r="D1026" t="str">
        <f>IF('3.Stok Awal'!$D1026=0,"",'3.Stok Awal'!$D1026)</f>
        <v/>
      </c>
      <c r="E1026" t="str">
        <f>IF('3.Stok Awal'!$E1026=0,"",'3.Stok Awal'!$E1026)</f>
        <v/>
      </c>
      <c r="F1026" s="4" t="str">
        <f>IF('3.Stok Awal'!$F1026=0,"",'3.Stok Awal'!$F1026)</f>
        <v/>
      </c>
      <c r="G1026" s="4" t="str">
        <f t="shared" si="15"/>
        <v/>
      </c>
      <c r="H1026">
        <f>IF('3.Stok Awal'!$I1026=0,0,'3.Stok Awal'!$I1026)</f>
        <v>0</v>
      </c>
      <c r="I1026" t="str">
        <f>IF('3.Stok Awal'!$J1026=0,"",'3.Stok Awal'!$J1026)</f>
        <v/>
      </c>
      <c r="J1026">
        <f>IF('3.Stok Awal'!$K1026=0,0,'3.Stok Awal'!$K1026)</f>
        <v>0</v>
      </c>
      <c r="K1026" t="str">
        <f>IF('3.Stok Awal'!$L1026=0,"",'3.Stok Awal'!$L1026)</f>
        <v/>
      </c>
      <c r="L1026">
        <f>IF('3.Stok Awal'!$N1026=0,0,'3.Stok Awal'!$N1026)</f>
        <v>0</v>
      </c>
      <c r="M1026" t="str">
        <f>IF('3.Stok Awal'!$O1026=0,"",'3.Stok Awal'!$O1026)</f>
        <v/>
      </c>
      <c r="N1026">
        <f>SUMIF('4.Sell to Trade'!$O$5:$O$5003,'5.Stok Akhir'!$G1026,'4.Sell to Trade'!$Q$5:$Q$5003)</f>
        <v>0</v>
      </c>
      <c r="O1026" t="str">
        <f>IF('3.Stok Awal'!$L1026=0,"",'3.Stok Awal'!$L1026)</f>
        <v/>
      </c>
      <c r="P1026">
        <f>IF(ISNA(VLOOKUP($A1026,STOK_AWAL,13,0)),0,IF(VLOOKUP($A1026,STOK_AWAL,13,0)&gt;0,ROUNDDOWN(L1026/VLOOKUP($A1026,STOK_AWAL,13,0),0),0))</f>
        <v>0</v>
      </c>
      <c r="Q1026" t="str">
        <f>I1026</f>
        <v/>
      </c>
      <c r="R1026">
        <f>IFERROR(MOD(L1026,VLOOKUP($A1026,STOK_AWAL,13,0)),0)</f>
        <v>0</v>
      </c>
      <c r="S1026" t="str">
        <f>K1026</f>
        <v/>
      </c>
      <c r="T1026">
        <f>R1026+(P1026*(IFERROR(VLOOKUP($A1026,STOK_AWAL,13,0),0)))</f>
        <v>0</v>
      </c>
      <c r="U1026" t="str">
        <f>M1026</f>
        <v/>
      </c>
    </row>
    <row r="1027" spans="1:21" x14ac:dyDescent="0.25">
      <c r="A1027" t="str">
        <f>IF('3.Stok Awal'!$A1027=0,"",'3.Stok Awal'!$A1027)</f>
        <v/>
      </c>
      <c r="B1027" t="str">
        <f>IF('3.Stok Awal'!$B1027=0,"",'3.Stok Awal'!$B1027)</f>
        <v/>
      </c>
      <c r="C1027" t="str">
        <f>IF('3.Stok Awal'!$C1027=0,"",'3.Stok Awal'!$C1027)</f>
        <v/>
      </c>
      <c r="D1027" t="str">
        <f>IF('3.Stok Awal'!$D1027=0,"",'3.Stok Awal'!$D1027)</f>
        <v/>
      </c>
      <c r="E1027" t="str">
        <f>IF('3.Stok Awal'!$E1027=0,"",'3.Stok Awal'!$E1027)</f>
        <v/>
      </c>
      <c r="F1027" s="4" t="str">
        <f>IF('3.Stok Awal'!$F1027=0,"",'3.Stok Awal'!$F1027)</f>
        <v/>
      </c>
      <c r="G1027" s="4" t="str">
        <f t="shared" si="15"/>
        <v/>
      </c>
      <c r="H1027">
        <f>IF('3.Stok Awal'!$I1027=0,0,'3.Stok Awal'!$I1027)</f>
        <v>0</v>
      </c>
      <c r="I1027" t="str">
        <f>IF('3.Stok Awal'!$J1027=0,"",'3.Stok Awal'!$J1027)</f>
        <v/>
      </c>
      <c r="J1027">
        <f>IF('3.Stok Awal'!$K1027=0,0,'3.Stok Awal'!$K1027)</f>
        <v>0</v>
      </c>
      <c r="K1027" t="str">
        <f>IF('3.Stok Awal'!$L1027=0,"",'3.Stok Awal'!$L1027)</f>
        <v/>
      </c>
      <c r="L1027">
        <f>IF('3.Stok Awal'!$N1027=0,0,'3.Stok Awal'!$N1027)</f>
        <v>0</v>
      </c>
      <c r="M1027" t="str">
        <f>IF('3.Stok Awal'!$O1027=0,"",'3.Stok Awal'!$O1027)</f>
        <v/>
      </c>
      <c r="N1027">
        <f>SUMIF('4.Sell to Trade'!$O$5:$O$5003,'5.Stok Akhir'!$G1027,'4.Sell to Trade'!$Q$5:$Q$5003)</f>
        <v>0</v>
      </c>
      <c r="O1027" t="str">
        <f>IF('3.Stok Awal'!$L1027=0,"",'3.Stok Awal'!$L1027)</f>
        <v/>
      </c>
      <c r="P1027">
        <f>IF(ISNA(VLOOKUP($A1027,STOK_AWAL,13,0)),0,IF(VLOOKUP($A1027,STOK_AWAL,13,0)&gt;0,ROUNDDOWN(L1027/VLOOKUP($A1027,STOK_AWAL,13,0),0),0))</f>
        <v>0</v>
      </c>
      <c r="Q1027" t="str">
        <f>I1027</f>
        <v/>
      </c>
      <c r="R1027">
        <f>IFERROR(MOD(L1027,VLOOKUP($A1027,STOK_AWAL,13,0)),0)</f>
        <v>0</v>
      </c>
      <c r="S1027" t="str">
        <f>K1027</f>
        <v/>
      </c>
      <c r="T1027">
        <f>R1027+(P1027*(IFERROR(VLOOKUP($A1027,STOK_AWAL,13,0),0)))</f>
        <v>0</v>
      </c>
      <c r="U1027" t="str">
        <f>M1027</f>
        <v/>
      </c>
    </row>
    <row r="1028" spans="1:21" x14ac:dyDescent="0.25">
      <c r="A1028" t="str">
        <f>IF('3.Stok Awal'!$A1028=0,"",'3.Stok Awal'!$A1028)</f>
        <v/>
      </c>
      <c r="B1028" t="str">
        <f>IF('3.Stok Awal'!$B1028=0,"",'3.Stok Awal'!$B1028)</f>
        <v/>
      </c>
      <c r="C1028" t="str">
        <f>IF('3.Stok Awal'!$C1028=0,"",'3.Stok Awal'!$C1028)</f>
        <v/>
      </c>
      <c r="D1028" t="str">
        <f>IF('3.Stok Awal'!$D1028=0,"",'3.Stok Awal'!$D1028)</f>
        <v/>
      </c>
      <c r="E1028" t="str">
        <f>IF('3.Stok Awal'!$E1028=0,"",'3.Stok Awal'!$E1028)</f>
        <v/>
      </c>
      <c r="F1028" s="4" t="str">
        <f>IF('3.Stok Awal'!$F1028=0,"",'3.Stok Awal'!$F1028)</f>
        <v/>
      </c>
      <c r="G1028" s="4" t="str">
        <f t="shared" si="15"/>
        <v/>
      </c>
      <c r="H1028">
        <f>IF('3.Stok Awal'!$I1028=0,0,'3.Stok Awal'!$I1028)</f>
        <v>0</v>
      </c>
      <c r="I1028" t="str">
        <f>IF('3.Stok Awal'!$J1028=0,"",'3.Stok Awal'!$J1028)</f>
        <v/>
      </c>
      <c r="J1028">
        <f>IF('3.Stok Awal'!$K1028=0,0,'3.Stok Awal'!$K1028)</f>
        <v>0</v>
      </c>
      <c r="K1028" t="str">
        <f>IF('3.Stok Awal'!$L1028=0,"",'3.Stok Awal'!$L1028)</f>
        <v/>
      </c>
      <c r="L1028">
        <f>IF('3.Stok Awal'!$N1028=0,0,'3.Stok Awal'!$N1028)</f>
        <v>0</v>
      </c>
      <c r="M1028" t="str">
        <f>IF('3.Stok Awal'!$O1028=0,"",'3.Stok Awal'!$O1028)</f>
        <v/>
      </c>
      <c r="N1028">
        <f>SUMIF('4.Sell to Trade'!$O$5:$O$5003,'5.Stok Akhir'!$G1028,'4.Sell to Trade'!$Q$5:$Q$5003)</f>
        <v>0</v>
      </c>
      <c r="O1028" t="str">
        <f>IF('3.Stok Awal'!$L1028=0,"",'3.Stok Awal'!$L1028)</f>
        <v/>
      </c>
      <c r="P1028">
        <f>IF(ISNA(VLOOKUP($A1028,STOK_AWAL,13,0)),0,IF(VLOOKUP($A1028,STOK_AWAL,13,0)&gt;0,ROUNDDOWN(L1028/VLOOKUP($A1028,STOK_AWAL,13,0),0),0))</f>
        <v>0</v>
      </c>
      <c r="Q1028" t="str">
        <f>I1028</f>
        <v/>
      </c>
      <c r="R1028">
        <f>IFERROR(MOD(L1028,VLOOKUP($A1028,STOK_AWAL,13,0)),0)</f>
        <v>0</v>
      </c>
      <c r="S1028" t="str">
        <f>K1028</f>
        <v/>
      </c>
      <c r="T1028">
        <f>R1028+(P1028*(IFERROR(VLOOKUP($A1028,STOK_AWAL,13,0),0)))</f>
        <v>0</v>
      </c>
      <c r="U1028" t="str">
        <f>M1028</f>
        <v/>
      </c>
    </row>
    <row r="1029" spans="1:21" x14ac:dyDescent="0.25">
      <c r="A1029" t="str">
        <f>IF('3.Stok Awal'!$A1029=0,"",'3.Stok Awal'!$A1029)</f>
        <v/>
      </c>
      <c r="B1029" t="str">
        <f>IF('3.Stok Awal'!$B1029=0,"",'3.Stok Awal'!$B1029)</f>
        <v/>
      </c>
      <c r="C1029" t="str">
        <f>IF('3.Stok Awal'!$C1029=0,"",'3.Stok Awal'!$C1029)</f>
        <v/>
      </c>
      <c r="D1029" t="str">
        <f>IF('3.Stok Awal'!$D1029=0,"",'3.Stok Awal'!$D1029)</f>
        <v/>
      </c>
      <c r="E1029" t="str">
        <f>IF('3.Stok Awal'!$E1029=0,"",'3.Stok Awal'!$E1029)</f>
        <v/>
      </c>
      <c r="F1029" s="4" t="str">
        <f>IF('3.Stok Awal'!$F1029=0,"",'3.Stok Awal'!$F1029)</f>
        <v/>
      </c>
      <c r="G1029" s="4" t="str">
        <f t="shared" si="15"/>
        <v/>
      </c>
      <c r="H1029">
        <f>IF('3.Stok Awal'!$I1029=0,0,'3.Stok Awal'!$I1029)</f>
        <v>0</v>
      </c>
      <c r="I1029" t="str">
        <f>IF('3.Stok Awal'!$J1029=0,"",'3.Stok Awal'!$J1029)</f>
        <v/>
      </c>
      <c r="J1029">
        <f>IF('3.Stok Awal'!$K1029=0,0,'3.Stok Awal'!$K1029)</f>
        <v>0</v>
      </c>
      <c r="K1029" t="str">
        <f>IF('3.Stok Awal'!$L1029=0,"",'3.Stok Awal'!$L1029)</f>
        <v/>
      </c>
      <c r="L1029">
        <f>IF('3.Stok Awal'!$N1029=0,0,'3.Stok Awal'!$N1029)</f>
        <v>0</v>
      </c>
      <c r="M1029" t="str">
        <f>IF('3.Stok Awal'!$O1029=0,"",'3.Stok Awal'!$O1029)</f>
        <v/>
      </c>
      <c r="N1029">
        <f>SUMIF('4.Sell to Trade'!$O$5:$O$5003,'5.Stok Akhir'!$G1029,'4.Sell to Trade'!$Q$5:$Q$5003)</f>
        <v>0</v>
      </c>
      <c r="O1029" t="str">
        <f>IF('3.Stok Awal'!$L1029=0,"",'3.Stok Awal'!$L1029)</f>
        <v/>
      </c>
      <c r="P1029">
        <f>IF(ISNA(VLOOKUP($A1029,STOK_AWAL,13,0)),0,IF(VLOOKUP($A1029,STOK_AWAL,13,0)&gt;0,ROUNDDOWN(L1029/VLOOKUP($A1029,STOK_AWAL,13,0),0),0))</f>
        <v>0</v>
      </c>
      <c r="Q1029" t="str">
        <f>I1029</f>
        <v/>
      </c>
      <c r="R1029">
        <f>IFERROR(MOD(L1029,VLOOKUP($A1029,STOK_AWAL,13,0)),0)</f>
        <v>0</v>
      </c>
      <c r="S1029" t="str">
        <f>K1029</f>
        <v/>
      </c>
      <c r="T1029">
        <f>R1029+(P1029*(IFERROR(VLOOKUP($A1029,STOK_AWAL,13,0),0)))</f>
        <v>0</v>
      </c>
      <c r="U1029" t="str">
        <f>M1029</f>
        <v/>
      </c>
    </row>
    <row r="1030" spans="1:21" x14ac:dyDescent="0.25">
      <c r="A1030" t="str">
        <f>IF('3.Stok Awal'!$A1030=0,"",'3.Stok Awal'!$A1030)</f>
        <v/>
      </c>
      <c r="B1030" t="str">
        <f>IF('3.Stok Awal'!$B1030=0,"",'3.Stok Awal'!$B1030)</f>
        <v/>
      </c>
      <c r="C1030" t="str">
        <f>IF('3.Stok Awal'!$C1030=0,"",'3.Stok Awal'!$C1030)</f>
        <v/>
      </c>
      <c r="D1030" t="str">
        <f>IF('3.Stok Awal'!$D1030=0,"",'3.Stok Awal'!$D1030)</f>
        <v/>
      </c>
      <c r="E1030" t="str">
        <f>IF('3.Stok Awal'!$E1030=0,"",'3.Stok Awal'!$E1030)</f>
        <v/>
      </c>
      <c r="F1030" s="4" t="str">
        <f>IF('3.Stok Awal'!$F1030=0,"",'3.Stok Awal'!$F1030)</f>
        <v/>
      </c>
      <c r="G1030" s="4" t="str">
        <f t="shared" ref="G1030:G1093" si="16">A1030&amp;F1030</f>
        <v/>
      </c>
      <c r="H1030">
        <f>IF('3.Stok Awal'!$I1030=0,0,'3.Stok Awal'!$I1030)</f>
        <v>0</v>
      </c>
      <c r="I1030" t="str">
        <f>IF('3.Stok Awal'!$J1030=0,"",'3.Stok Awal'!$J1030)</f>
        <v/>
      </c>
      <c r="J1030">
        <f>IF('3.Stok Awal'!$K1030=0,0,'3.Stok Awal'!$K1030)</f>
        <v>0</v>
      </c>
      <c r="K1030" t="str">
        <f>IF('3.Stok Awal'!$L1030=0,"",'3.Stok Awal'!$L1030)</f>
        <v/>
      </c>
      <c r="L1030">
        <f>IF('3.Stok Awal'!$N1030=0,0,'3.Stok Awal'!$N1030)</f>
        <v>0</v>
      </c>
      <c r="M1030" t="str">
        <f>IF('3.Stok Awal'!$O1030=0,"",'3.Stok Awal'!$O1030)</f>
        <v/>
      </c>
      <c r="N1030">
        <f>SUMIF('4.Sell to Trade'!$O$5:$O$5003,'5.Stok Akhir'!$G1030,'4.Sell to Trade'!$Q$5:$Q$5003)</f>
        <v>0</v>
      </c>
      <c r="O1030" t="str">
        <f>IF('3.Stok Awal'!$L1030=0,"",'3.Stok Awal'!$L1030)</f>
        <v/>
      </c>
      <c r="P1030">
        <f>IF(ISNA(VLOOKUP($A1030,STOK_AWAL,13,0)),0,IF(VLOOKUP($A1030,STOK_AWAL,13,0)&gt;0,ROUNDDOWN(L1030/VLOOKUP($A1030,STOK_AWAL,13,0),0),0))</f>
        <v>0</v>
      </c>
      <c r="Q1030" t="str">
        <f>I1030</f>
        <v/>
      </c>
      <c r="R1030">
        <f>IFERROR(MOD(L1030,VLOOKUP($A1030,STOK_AWAL,13,0)),0)</f>
        <v>0</v>
      </c>
      <c r="S1030" t="str">
        <f>K1030</f>
        <v/>
      </c>
      <c r="T1030">
        <f>R1030+(P1030*(IFERROR(VLOOKUP($A1030,STOK_AWAL,13,0),0)))</f>
        <v>0</v>
      </c>
      <c r="U1030" t="str">
        <f>M1030</f>
        <v/>
      </c>
    </row>
    <row r="1031" spans="1:21" x14ac:dyDescent="0.25">
      <c r="A1031" t="str">
        <f>IF('3.Stok Awal'!$A1031=0,"",'3.Stok Awal'!$A1031)</f>
        <v/>
      </c>
      <c r="B1031" t="str">
        <f>IF('3.Stok Awal'!$B1031=0,"",'3.Stok Awal'!$B1031)</f>
        <v/>
      </c>
      <c r="C1031" t="str">
        <f>IF('3.Stok Awal'!$C1031=0,"",'3.Stok Awal'!$C1031)</f>
        <v/>
      </c>
      <c r="D1031" t="str">
        <f>IF('3.Stok Awal'!$D1031=0,"",'3.Stok Awal'!$D1031)</f>
        <v/>
      </c>
      <c r="E1031" t="str">
        <f>IF('3.Stok Awal'!$E1031=0,"",'3.Stok Awal'!$E1031)</f>
        <v/>
      </c>
      <c r="F1031" s="4" t="str">
        <f>IF('3.Stok Awal'!$F1031=0,"",'3.Stok Awal'!$F1031)</f>
        <v/>
      </c>
      <c r="G1031" s="4" t="str">
        <f t="shared" si="16"/>
        <v/>
      </c>
      <c r="H1031">
        <f>IF('3.Stok Awal'!$I1031=0,0,'3.Stok Awal'!$I1031)</f>
        <v>0</v>
      </c>
      <c r="I1031" t="str">
        <f>IF('3.Stok Awal'!$J1031=0,"",'3.Stok Awal'!$J1031)</f>
        <v/>
      </c>
      <c r="J1031">
        <f>IF('3.Stok Awal'!$K1031=0,0,'3.Stok Awal'!$K1031)</f>
        <v>0</v>
      </c>
      <c r="K1031" t="str">
        <f>IF('3.Stok Awal'!$L1031=0,"",'3.Stok Awal'!$L1031)</f>
        <v/>
      </c>
      <c r="L1031">
        <f>IF('3.Stok Awal'!$N1031=0,0,'3.Stok Awal'!$N1031)</f>
        <v>0</v>
      </c>
      <c r="M1031" t="str">
        <f>IF('3.Stok Awal'!$O1031=0,"",'3.Stok Awal'!$O1031)</f>
        <v/>
      </c>
      <c r="N1031">
        <f>SUMIF('4.Sell to Trade'!$O$5:$O$5003,'5.Stok Akhir'!$G1031,'4.Sell to Trade'!$Q$5:$Q$5003)</f>
        <v>0</v>
      </c>
      <c r="O1031" t="str">
        <f>IF('3.Stok Awal'!$L1031=0,"",'3.Stok Awal'!$L1031)</f>
        <v/>
      </c>
      <c r="P1031">
        <f>IF(ISNA(VLOOKUP($A1031,STOK_AWAL,13,0)),0,IF(VLOOKUP($A1031,STOK_AWAL,13,0)&gt;0,ROUNDDOWN(L1031/VLOOKUP($A1031,STOK_AWAL,13,0),0),0))</f>
        <v>0</v>
      </c>
      <c r="Q1031" t="str">
        <f>I1031</f>
        <v/>
      </c>
      <c r="R1031">
        <f>IFERROR(MOD(L1031,VLOOKUP($A1031,STOK_AWAL,13,0)),0)</f>
        <v>0</v>
      </c>
      <c r="S1031" t="str">
        <f>K1031</f>
        <v/>
      </c>
      <c r="T1031">
        <f>R1031+(P1031*(IFERROR(VLOOKUP($A1031,STOK_AWAL,13,0),0)))</f>
        <v>0</v>
      </c>
      <c r="U1031" t="str">
        <f>M1031</f>
        <v/>
      </c>
    </row>
    <row r="1032" spans="1:21" x14ac:dyDescent="0.25">
      <c r="A1032" t="str">
        <f>IF('3.Stok Awal'!$A1032=0,"",'3.Stok Awal'!$A1032)</f>
        <v/>
      </c>
      <c r="B1032" t="str">
        <f>IF('3.Stok Awal'!$B1032=0,"",'3.Stok Awal'!$B1032)</f>
        <v/>
      </c>
      <c r="C1032" t="str">
        <f>IF('3.Stok Awal'!$C1032=0,"",'3.Stok Awal'!$C1032)</f>
        <v/>
      </c>
      <c r="D1032" t="str">
        <f>IF('3.Stok Awal'!$D1032=0,"",'3.Stok Awal'!$D1032)</f>
        <v/>
      </c>
      <c r="E1032" t="str">
        <f>IF('3.Stok Awal'!$E1032=0,"",'3.Stok Awal'!$E1032)</f>
        <v/>
      </c>
      <c r="F1032" s="4" t="str">
        <f>IF('3.Stok Awal'!$F1032=0,"",'3.Stok Awal'!$F1032)</f>
        <v/>
      </c>
      <c r="G1032" s="4" t="str">
        <f t="shared" si="16"/>
        <v/>
      </c>
      <c r="H1032">
        <f>IF('3.Stok Awal'!$I1032=0,0,'3.Stok Awal'!$I1032)</f>
        <v>0</v>
      </c>
      <c r="I1032" t="str">
        <f>IF('3.Stok Awal'!$J1032=0,"",'3.Stok Awal'!$J1032)</f>
        <v/>
      </c>
      <c r="J1032">
        <f>IF('3.Stok Awal'!$K1032=0,0,'3.Stok Awal'!$K1032)</f>
        <v>0</v>
      </c>
      <c r="K1032" t="str">
        <f>IF('3.Stok Awal'!$L1032=0,"",'3.Stok Awal'!$L1032)</f>
        <v/>
      </c>
      <c r="L1032">
        <f>IF('3.Stok Awal'!$N1032=0,0,'3.Stok Awal'!$N1032)</f>
        <v>0</v>
      </c>
      <c r="M1032" t="str">
        <f>IF('3.Stok Awal'!$O1032=0,"",'3.Stok Awal'!$O1032)</f>
        <v/>
      </c>
      <c r="N1032">
        <f>SUMIF('4.Sell to Trade'!$O$5:$O$5003,'5.Stok Akhir'!$G1032,'4.Sell to Trade'!$Q$5:$Q$5003)</f>
        <v>0</v>
      </c>
      <c r="O1032" t="str">
        <f>IF('3.Stok Awal'!$L1032=0,"",'3.Stok Awal'!$L1032)</f>
        <v/>
      </c>
      <c r="P1032">
        <f>IF(ISNA(VLOOKUP($A1032,STOK_AWAL,13,0)),0,IF(VLOOKUP($A1032,STOK_AWAL,13,0)&gt;0,ROUNDDOWN(L1032/VLOOKUP($A1032,STOK_AWAL,13,0),0),0))</f>
        <v>0</v>
      </c>
      <c r="Q1032" t="str">
        <f>I1032</f>
        <v/>
      </c>
      <c r="R1032">
        <f>IFERROR(MOD(L1032,VLOOKUP($A1032,STOK_AWAL,13,0)),0)</f>
        <v>0</v>
      </c>
      <c r="S1032" t="str">
        <f>K1032</f>
        <v/>
      </c>
      <c r="T1032">
        <f>R1032+(P1032*(IFERROR(VLOOKUP($A1032,STOK_AWAL,13,0),0)))</f>
        <v>0</v>
      </c>
      <c r="U1032" t="str">
        <f>M1032</f>
        <v/>
      </c>
    </row>
    <row r="1033" spans="1:21" x14ac:dyDescent="0.25">
      <c r="A1033" t="str">
        <f>IF('3.Stok Awal'!$A1033=0,"",'3.Stok Awal'!$A1033)</f>
        <v/>
      </c>
      <c r="B1033" t="str">
        <f>IF('3.Stok Awal'!$B1033=0,"",'3.Stok Awal'!$B1033)</f>
        <v/>
      </c>
      <c r="C1033" t="str">
        <f>IF('3.Stok Awal'!$C1033=0,"",'3.Stok Awal'!$C1033)</f>
        <v/>
      </c>
      <c r="D1033" t="str">
        <f>IF('3.Stok Awal'!$D1033=0,"",'3.Stok Awal'!$D1033)</f>
        <v/>
      </c>
      <c r="E1033" t="str">
        <f>IF('3.Stok Awal'!$E1033=0,"",'3.Stok Awal'!$E1033)</f>
        <v/>
      </c>
      <c r="F1033" s="4" t="str">
        <f>IF('3.Stok Awal'!$F1033=0,"",'3.Stok Awal'!$F1033)</f>
        <v/>
      </c>
      <c r="G1033" s="4" t="str">
        <f t="shared" si="16"/>
        <v/>
      </c>
      <c r="H1033">
        <f>IF('3.Stok Awal'!$I1033=0,0,'3.Stok Awal'!$I1033)</f>
        <v>0</v>
      </c>
      <c r="I1033" t="str">
        <f>IF('3.Stok Awal'!$J1033=0,"",'3.Stok Awal'!$J1033)</f>
        <v/>
      </c>
      <c r="J1033">
        <f>IF('3.Stok Awal'!$K1033=0,0,'3.Stok Awal'!$K1033)</f>
        <v>0</v>
      </c>
      <c r="K1033" t="str">
        <f>IF('3.Stok Awal'!$L1033=0,"",'3.Stok Awal'!$L1033)</f>
        <v/>
      </c>
      <c r="L1033">
        <f>IF('3.Stok Awal'!$N1033=0,0,'3.Stok Awal'!$N1033)</f>
        <v>0</v>
      </c>
      <c r="M1033" t="str">
        <f>IF('3.Stok Awal'!$O1033=0,"",'3.Stok Awal'!$O1033)</f>
        <v/>
      </c>
      <c r="N1033">
        <f>SUMIF('4.Sell to Trade'!$O$5:$O$5003,'5.Stok Akhir'!$G1033,'4.Sell to Trade'!$Q$5:$Q$5003)</f>
        <v>0</v>
      </c>
      <c r="O1033" t="str">
        <f>IF('3.Stok Awal'!$L1033=0,"",'3.Stok Awal'!$L1033)</f>
        <v/>
      </c>
      <c r="P1033">
        <f>IF(ISNA(VLOOKUP($A1033,STOK_AWAL,13,0)),0,IF(VLOOKUP($A1033,STOK_AWAL,13,0)&gt;0,ROUNDDOWN(L1033/VLOOKUP($A1033,STOK_AWAL,13,0),0),0))</f>
        <v>0</v>
      </c>
      <c r="Q1033" t="str">
        <f>I1033</f>
        <v/>
      </c>
      <c r="R1033">
        <f>IFERROR(MOD(L1033,VLOOKUP($A1033,STOK_AWAL,13,0)),0)</f>
        <v>0</v>
      </c>
      <c r="S1033" t="str">
        <f>K1033</f>
        <v/>
      </c>
      <c r="T1033">
        <f>R1033+(P1033*(IFERROR(VLOOKUP($A1033,STOK_AWAL,13,0),0)))</f>
        <v>0</v>
      </c>
      <c r="U1033" t="str">
        <f>M1033</f>
        <v/>
      </c>
    </row>
    <row r="1034" spans="1:21" x14ac:dyDescent="0.25">
      <c r="A1034" t="str">
        <f>IF('3.Stok Awal'!$A1034=0,"",'3.Stok Awal'!$A1034)</f>
        <v/>
      </c>
      <c r="B1034" t="str">
        <f>IF('3.Stok Awal'!$B1034=0,"",'3.Stok Awal'!$B1034)</f>
        <v/>
      </c>
      <c r="C1034" t="str">
        <f>IF('3.Stok Awal'!$C1034=0,"",'3.Stok Awal'!$C1034)</f>
        <v/>
      </c>
      <c r="D1034" t="str">
        <f>IF('3.Stok Awal'!$D1034=0,"",'3.Stok Awal'!$D1034)</f>
        <v/>
      </c>
      <c r="E1034" t="str">
        <f>IF('3.Stok Awal'!$E1034=0,"",'3.Stok Awal'!$E1034)</f>
        <v/>
      </c>
      <c r="F1034" s="4" t="str">
        <f>IF('3.Stok Awal'!$F1034=0,"",'3.Stok Awal'!$F1034)</f>
        <v/>
      </c>
      <c r="G1034" s="4" t="str">
        <f t="shared" si="16"/>
        <v/>
      </c>
      <c r="H1034">
        <f>IF('3.Stok Awal'!$I1034=0,0,'3.Stok Awal'!$I1034)</f>
        <v>0</v>
      </c>
      <c r="I1034" t="str">
        <f>IF('3.Stok Awal'!$J1034=0,"",'3.Stok Awal'!$J1034)</f>
        <v/>
      </c>
      <c r="J1034">
        <f>IF('3.Stok Awal'!$K1034=0,0,'3.Stok Awal'!$K1034)</f>
        <v>0</v>
      </c>
      <c r="K1034" t="str">
        <f>IF('3.Stok Awal'!$L1034=0,"",'3.Stok Awal'!$L1034)</f>
        <v/>
      </c>
      <c r="L1034">
        <f>IF('3.Stok Awal'!$N1034=0,0,'3.Stok Awal'!$N1034)</f>
        <v>0</v>
      </c>
      <c r="M1034" t="str">
        <f>IF('3.Stok Awal'!$O1034=0,"",'3.Stok Awal'!$O1034)</f>
        <v/>
      </c>
      <c r="N1034">
        <f>SUMIF('4.Sell to Trade'!$O$5:$O$5003,'5.Stok Akhir'!$G1034,'4.Sell to Trade'!$Q$5:$Q$5003)</f>
        <v>0</v>
      </c>
      <c r="O1034" t="str">
        <f>IF('3.Stok Awal'!$L1034=0,"",'3.Stok Awal'!$L1034)</f>
        <v/>
      </c>
      <c r="P1034">
        <f>IF(ISNA(VLOOKUP($A1034,STOK_AWAL,13,0)),0,IF(VLOOKUP($A1034,STOK_AWAL,13,0)&gt;0,ROUNDDOWN(L1034/VLOOKUP($A1034,STOK_AWAL,13,0),0),0))</f>
        <v>0</v>
      </c>
      <c r="Q1034" t="str">
        <f>I1034</f>
        <v/>
      </c>
      <c r="R1034">
        <f>IFERROR(MOD(L1034,VLOOKUP($A1034,STOK_AWAL,13,0)),0)</f>
        <v>0</v>
      </c>
      <c r="S1034" t="str">
        <f>K1034</f>
        <v/>
      </c>
      <c r="T1034">
        <f>R1034+(P1034*(IFERROR(VLOOKUP($A1034,STOK_AWAL,13,0),0)))</f>
        <v>0</v>
      </c>
      <c r="U1034" t="str">
        <f>M1034</f>
        <v/>
      </c>
    </row>
    <row r="1035" spans="1:21" x14ac:dyDescent="0.25">
      <c r="A1035" t="str">
        <f>IF('3.Stok Awal'!$A1035=0,"",'3.Stok Awal'!$A1035)</f>
        <v/>
      </c>
      <c r="B1035" t="str">
        <f>IF('3.Stok Awal'!$B1035=0,"",'3.Stok Awal'!$B1035)</f>
        <v/>
      </c>
      <c r="C1035" t="str">
        <f>IF('3.Stok Awal'!$C1035=0,"",'3.Stok Awal'!$C1035)</f>
        <v/>
      </c>
      <c r="D1035" t="str">
        <f>IF('3.Stok Awal'!$D1035=0,"",'3.Stok Awal'!$D1035)</f>
        <v/>
      </c>
      <c r="E1035" t="str">
        <f>IF('3.Stok Awal'!$E1035=0,"",'3.Stok Awal'!$E1035)</f>
        <v/>
      </c>
      <c r="F1035" s="4" t="str">
        <f>IF('3.Stok Awal'!$F1035=0,"",'3.Stok Awal'!$F1035)</f>
        <v/>
      </c>
      <c r="G1035" s="4" t="str">
        <f t="shared" si="16"/>
        <v/>
      </c>
      <c r="H1035">
        <f>IF('3.Stok Awal'!$I1035=0,0,'3.Stok Awal'!$I1035)</f>
        <v>0</v>
      </c>
      <c r="I1035" t="str">
        <f>IF('3.Stok Awal'!$J1035=0,"",'3.Stok Awal'!$J1035)</f>
        <v/>
      </c>
      <c r="J1035">
        <f>IF('3.Stok Awal'!$K1035=0,0,'3.Stok Awal'!$K1035)</f>
        <v>0</v>
      </c>
      <c r="K1035" t="str">
        <f>IF('3.Stok Awal'!$L1035=0,"",'3.Stok Awal'!$L1035)</f>
        <v/>
      </c>
      <c r="L1035">
        <f>IF('3.Stok Awal'!$N1035=0,0,'3.Stok Awal'!$N1035)</f>
        <v>0</v>
      </c>
      <c r="M1035" t="str">
        <f>IF('3.Stok Awal'!$O1035=0,"",'3.Stok Awal'!$O1035)</f>
        <v/>
      </c>
      <c r="N1035">
        <f>SUMIF('4.Sell to Trade'!$O$5:$O$5003,'5.Stok Akhir'!$G1035,'4.Sell to Trade'!$Q$5:$Q$5003)</f>
        <v>0</v>
      </c>
      <c r="O1035" t="str">
        <f>IF('3.Stok Awal'!$L1035=0,"",'3.Stok Awal'!$L1035)</f>
        <v/>
      </c>
      <c r="P1035">
        <f>IF(ISNA(VLOOKUP($A1035,STOK_AWAL,13,0)),0,IF(VLOOKUP($A1035,STOK_AWAL,13,0)&gt;0,ROUNDDOWN(L1035/VLOOKUP($A1035,STOK_AWAL,13,0),0),0))</f>
        <v>0</v>
      </c>
      <c r="Q1035" t="str">
        <f>I1035</f>
        <v/>
      </c>
      <c r="R1035">
        <f>IFERROR(MOD(L1035,VLOOKUP($A1035,STOK_AWAL,13,0)),0)</f>
        <v>0</v>
      </c>
      <c r="S1035" t="str">
        <f>K1035</f>
        <v/>
      </c>
      <c r="T1035">
        <f>R1035+(P1035*(IFERROR(VLOOKUP($A1035,STOK_AWAL,13,0),0)))</f>
        <v>0</v>
      </c>
      <c r="U1035" t="str">
        <f>M1035</f>
        <v/>
      </c>
    </row>
    <row r="1036" spans="1:21" x14ac:dyDescent="0.25">
      <c r="A1036" t="str">
        <f>IF('3.Stok Awal'!$A1036=0,"",'3.Stok Awal'!$A1036)</f>
        <v/>
      </c>
      <c r="B1036" t="str">
        <f>IF('3.Stok Awal'!$B1036=0,"",'3.Stok Awal'!$B1036)</f>
        <v/>
      </c>
      <c r="C1036" t="str">
        <f>IF('3.Stok Awal'!$C1036=0,"",'3.Stok Awal'!$C1036)</f>
        <v/>
      </c>
      <c r="D1036" t="str">
        <f>IF('3.Stok Awal'!$D1036=0,"",'3.Stok Awal'!$D1036)</f>
        <v/>
      </c>
      <c r="E1036" t="str">
        <f>IF('3.Stok Awal'!$E1036=0,"",'3.Stok Awal'!$E1036)</f>
        <v/>
      </c>
      <c r="F1036" s="4" t="str">
        <f>IF('3.Stok Awal'!$F1036=0,"",'3.Stok Awal'!$F1036)</f>
        <v/>
      </c>
      <c r="G1036" s="4" t="str">
        <f t="shared" si="16"/>
        <v/>
      </c>
      <c r="H1036">
        <f>IF('3.Stok Awal'!$I1036=0,0,'3.Stok Awal'!$I1036)</f>
        <v>0</v>
      </c>
      <c r="I1036" t="str">
        <f>IF('3.Stok Awal'!$J1036=0,"",'3.Stok Awal'!$J1036)</f>
        <v/>
      </c>
      <c r="J1036">
        <f>IF('3.Stok Awal'!$K1036=0,0,'3.Stok Awal'!$K1036)</f>
        <v>0</v>
      </c>
      <c r="K1036" t="str">
        <f>IF('3.Stok Awal'!$L1036=0,"",'3.Stok Awal'!$L1036)</f>
        <v/>
      </c>
      <c r="L1036">
        <f>IF('3.Stok Awal'!$N1036=0,0,'3.Stok Awal'!$N1036)</f>
        <v>0</v>
      </c>
      <c r="M1036" t="str">
        <f>IF('3.Stok Awal'!$O1036=0,"",'3.Stok Awal'!$O1036)</f>
        <v/>
      </c>
      <c r="N1036">
        <f>SUMIF('4.Sell to Trade'!$O$5:$O$5003,'5.Stok Akhir'!$G1036,'4.Sell to Trade'!$Q$5:$Q$5003)</f>
        <v>0</v>
      </c>
      <c r="O1036" t="str">
        <f>IF('3.Stok Awal'!$L1036=0,"",'3.Stok Awal'!$L1036)</f>
        <v/>
      </c>
      <c r="P1036">
        <f>IF(ISNA(VLOOKUP($A1036,STOK_AWAL,13,0)),0,IF(VLOOKUP($A1036,STOK_AWAL,13,0)&gt;0,ROUNDDOWN(L1036/VLOOKUP($A1036,STOK_AWAL,13,0),0),0))</f>
        <v>0</v>
      </c>
      <c r="Q1036" t="str">
        <f>I1036</f>
        <v/>
      </c>
      <c r="R1036">
        <f>IFERROR(MOD(L1036,VLOOKUP($A1036,STOK_AWAL,13,0)),0)</f>
        <v>0</v>
      </c>
      <c r="S1036" t="str">
        <f>K1036</f>
        <v/>
      </c>
      <c r="T1036">
        <f>R1036+(P1036*(IFERROR(VLOOKUP($A1036,STOK_AWAL,13,0),0)))</f>
        <v>0</v>
      </c>
      <c r="U1036" t="str">
        <f>M1036</f>
        <v/>
      </c>
    </row>
    <row r="1037" spans="1:21" x14ac:dyDescent="0.25">
      <c r="A1037" t="str">
        <f>IF('3.Stok Awal'!$A1037=0,"",'3.Stok Awal'!$A1037)</f>
        <v/>
      </c>
      <c r="B1037" t="str">
        <f>IF('3.Stok Awal'!$B1037=0,"",'3.Stok Awal'!$B1037)</f>
        <v/>
      </c>
      <c r="C1037" t="str">
        <f>IF('3.Stok Awal'!$C1037=0,"",'3.Stok Awal'!$C1037)</f>
        <v/>
      </c>
      <c r="D1037" t="str">
        <f>IF('3.Stok Awal'!$D1037=0,"",'3.Stok Awal'!$D1037)</f>
        <v/>
      </c>
      <c r="E1037" t="str">
        <f>IF('3.Stok Awal'!$E1037=0,"",'3.Stok Awal'!$E1037)</f>
        <v/>
      </c>
      <c r="F1037" s="4" t="str">
        <f>IF('3.Stok Awal'!$F1037=0,"",'3.Stok Awal'!$F1037)</f>
        <v/>
      </c>
      <c r="G1037" s="4" t="str">
        <f t="shared" si="16"/>
        <v/>
      </c>
      <c r="H1037">
        <f>IF('3.Stok Awal'!$I1037=0,0,'3.Stok Awal'!$I1037)</f>
        <v>0</v>
      </c>
      <c r="I1037" t="str">
        <f>IF('3.Stok Awal'!$J1037=0,"",'3.Stok Awal'!$J1037)</f>
        <v/>
      </c>
      <c r="J1037">
        <f>IF('3.Stok Awal'!$K1037=0,0,'3.Stok Awal'!$K1037)</f>
        <v>0</v>
      </c>
      <c r="K1037" t="str">
        <f>IF('3.Stok Awal'!$L1037=0,"",'3.Stok Awal'!$L1037)</f>
        <v/>
      </c>
      <c r="L1037">
        <f>IF('3.Stok Awal'!$N1037=0,0,'3.Stok Awal'!$N1037)</f>
        <v>0</v>
      </c>
      <c r="M1037" t="str">
        <f>IF('3.Stok Awal'!$O1037=0,"",'3.Stok Awal'!$O1037)</f>
        <v/>
      </c>
      <c r="N1037">
        <f>SUMIF('4.Sell to Trade'!$O$5:$O$5003,'5.Stok Akhir'!$G1037,'4.Sell to Trade'!$Q$5:$Q$5003)</f>
        <v>0</v>
      </c>
      <c r="O1037" t="str">
        <f>IF('3.Stok Awal'!$L1037=0,"",'3.Stok Awal'!$L1037)</f>
        <v/>
      </c>
      <c r="P1037">
        <f>IF(ISNA(VLOOKUP($A1037,STOK_AWAL,13,0)),0,IF(VLOOKUP($A1037,STOK_AWAL,13,0)&gt;0,ROUNDDOWN(L1037/VLOOKUP($A1037,STOK_AWAL,13,0),0),0))</f>
        <v>0</v>
      </c>
      <c r="Q1037" t="str">
        <f>I1037</f>
        <v/>
      </c>
      <c r="R1037">
        <f>IFERROR(MOD(L1037,VLOOKUP($A1037,STOK_AWAL,13,0)),0)</f>
        <v>0</v>
      </c>
      <c r="S1037" t="str">
        <f>K1037</f>
        <v/>
      </c>
      <c r="T1037">
        <f>R1037+(P1037*(IFERROR(VLOOKUP($A1037,STOK_AWAL,13,0),0)))</f>
        <v>0</v>
      </c>
      <c r="U1037" t="str">
        <f>M1037</f>
        <v/>
      </c>
    </row>
    <row r="1038" spans="1:21" x14ac:dyDescent="0.25">
      <c r="A1038" t="str">
        <f>IF('3.Stok Awal'!$A1038=0,"",'3.Stok Awal'!$A1038)</f>
        <v/>
      </c>
      <c r="B1038" t="str">
        <f>IF('3.Stok Awal'!$B1038=0,"",'3.Stok Awal'!$B1038)</f>
        <v/>
      </c>
      <c r="C1038" t="str">
        <f>IF('3.Stok Awal'!$C1038=0,"",'3.Stok Awal'!$C1038)</f>
        <v/>
      </c>
      <c r="D1038" t="str">
        <f>IF('3.Stok Awal'!$D1038=0,"",'3.Stok Awal'!$D1038)</f>
        <v/>
      </c>
      <c r="E1038" t="str">
        <f>IF('3.Stok Awal'!$E1038=0,"",'3.Stok Awal'!$E1038)</f>
        <v/>
      </c>
      <c r="F1038" s="4" t="str">
        <f>IF('3.Stok Awal'!$F1038=0,"",'3.Stok Awal'!$F1038)</f>
        <v/>
      </c>
      <c r="G1038" s="4" t="str">
        <f t="shared" si="16"/>
        <v/>
      </c>
      <c r="H1038">
        <f>IF('3.Stok Awal'!$I1038=0,0,'3.Stok Awal'!$I1038)</f>
        <v>0</v>
      </c>
      <c r="I1038" t="str">
        <f>IF('3.Stok Awal'!$J1038=0,"",'3.Stok Awal'!$J1038)</f>
        <v/>
      </c>
      <c r="J1038">
        <f>IF('3.Stok Awal'!$K1038=0,0,'3.Stok Awal'!$K1038)</f>
        <v>0</v>
      </c>
      <c r="K1038" t="str">
        <f>IF('3.Stok Awal'!$L1038=0,"",'3.Stok Awal'!$L1038)</f>
        <v/>
      </c>
      <c r="L1038">
        <f>IF('3.Stok Awal'!$N1038=0,0,'3.Stok Awal'!$N1038)</f>
        <v>0</v>
      </c>
      <c r="M1038" t="str">
        <f>IF('3.Stok Awal'!$O1038=0,"",'3.Stok Awal'!$O1038)</f>
        <v/>
      </c>
      <c r="N1038">
        <f>SUMIF('4.Sell to Trade'!$O$5:$O$5003,'5.Stok Akhir'!$G1038,'4.Sell to Trade'!$Q$5:$Q$5003)</f>
        <v>0</v>
      </c>
      <c r="O1038" t="str">
        <f>IF('3.Stok Awal'!$L1038=0,"",'3.Stok Awal'!$L1038)</f>
        <v/>
      </c>
      <c r="P1038">
        <f>IF(ISNA(VLOOKUP($A1038,STOK_AWAL,13,0)),0,IF(VLOOKUP($A1038,STOK_AWAL,13,0)&gt;0,ROUNDDOWN(L1038/VLOOKUP($A1038,STOK_AWAL,13,0),0),0))</f>
        <v>0</v>
      </c>
      <c r="Q1038" t="str">
        <f>I1038</f>
        <v/>
      </c>
      <c r="R1038">
        <f>IFERROR(MOD(L1038,VLOOKUP($A1038,STOK_AWAL,13,0)),0)</f>
        <v>0</v>
      </c>
      <c r="S1038" t="str">
        <f>K1038</f>
        <v/>
      </c>
      <c r="T1038">
        <f>R1038+(P1038*(IFERROR(VLOOKUP($A1038,STOK_AWAL,13,0),0)))</f>
        <v>0</v>
      </c>
      <c r="U1038" t="str">
        <f>M1038</f>
        <v/>
      </c>
    </row>
    <row r="1039" spans="1:21" x14ac:dyDescent="0.25">
      <c r="A1039" t="str">
        <f>IF('3.Stok Awal'!$A1039=0,"",'3.Stok Awal'!$A1039)</f>
        <v/>
      </c>
      <c r="B1039" t="str">
        <f>IF('3.Stok Awal'!$B1039=0,"",'3.Stok Awal'!$B1039)</f>
        <v/>
      </c>
      <c r="C1039" t="str">
        <f>IF('3.Stok Awal'!$C1039=0,"",'3.Stok Awal'!$C1039)</f>
        <v/>
      </c>
      <c r="D1039" t="str">
        <f>IF('3.Stok Awal'!$D1039=0,"",'3.Stok Awal'!$D1039)</f>
        <v/>
      </c>
      <c r="E1039" t="str">
        <f>IF('3.Stok Awal'!$E1039=0,"",'3.Stok Awal'!$E1039)</f>
        <v/>
      </c>
      <c r="F1039" s="4" t="str">
        <f>IF('3.Stok Awal'!$F1039=0,"",'3.Stok Awal'!$F1039)</f>
        <v/>
      </c>
      <c r="G1039" s="4" t="str">
        <f t="shared" si="16"/>
        <v/>
      </c>
      <c r="H1039">
        <f>IF('3.Stok Awal'!$I1039=0,0,'3.Stok Awal'!$I1039)</f>
        <v>0</v>
      </c>
      <c r="I1039" t="str">
        <f>IF('3.Stok Awal'!$J1039=0,"",'3.Stok Awal'!$J1039)</f>
        <v/>
      </c>
      <c r="J1039">
        <f>IF('3.Stok Awal'!$K1039=0,0,'3.Stok Awal'!$K1039)</f>
        <v>0</v>
      </c>
      <c r="K1039" t="str">
        <f>IF('3.Stok Awal'!$L1039=0,"",'3.Stok Awal'!$L1039)</f>
        <v/>
      </c>
      <c r="L1039">
        <f>IF('3.Stok Awal'!$N1039=0,0,'3.Stok Awal'!$N1039)</f>
        <v>0</v>
      </c>
      <c r="M1039" t="str">
        <f>IF('3.Stok Awal'!$O1039=0,"",'3.Stok Awal'!$O1039)</f>
        <v/>
      </c>
      <c r="N1039">
        <f>SUMIF('4.Sell to Trade'!$O$5:$O$5003,'5.Stok Akhir'!$G1039,'4.Sell to Trade'!$Q$5:$Q$5003)</f>
        <v>0</v>
      </c>
      <c r="O1039" t="str">
        <f>IF('3.Stok Awal'!$L1039=0,"",'3.Stok Awal'!$L1039)</f>
        <v/>
      </c>
      <c r="P1039">
        <f>IF(ISNA(VLOOKUP($A1039,STOK_AWAL,13,0)),0,IF(VLOOKUP($A1039,STOK_AWAL,13,0)&gt;0,ROUNDDOWN(L1039/VLOOKUP($A1039,STOK_AWAL,13,0),0),0))</f>
        <v>0</v>
      </c>
      <c r="Q1039" t="str">
        <f>I1039</f>
        <v/>
      </c>
      <c r="R1039">
        <f>IFERROR(MOD(L1039,VLOOKUP($A1039,STOK_AWAL,13,0)),0)</f>
        <v>0</v>
      </c>
      <c r="S1039" t="str">
        <f>K1039</f>
        <v/>
      </c>
      <c r="T1039">
        <f>R1039+(P1039*(IFERROR(VLOOKUP($A1039,STOK_AWAL,13,0),0)))</f>
        <v>0</v>
      </c>
      <c r="U1039" t="str">
        <f>M1039</f>
        <v/>
      </c>
    </row>
    <row r="1040" spans="1:21" x14ac:dyDescent="0.25">
      <c r="A1040" t="str">
        <f>IF('3.Stok Awal'!$A1040=0,"",'3.Stok Awal'!$A1040)</f>
        <v/>
      </c>
      <c r="B1040" t="str">
        <f>IF('3.Stok Awal'!$B1040=0,"",'3.Stok Awal'!$B1040)</f>
        <v/>
      </c>
      <c r="C1040" t="str">
        <f>IF('3.Stok Awal'!$C1040=0,"",'3.Stok Awal'!$C1040)</f>
        <v/>
      </c>
      <c r="D1040" t="str">
        <f>IF('3.Stok Awal'!$D1040=0,"",'3.Stok Awal'!$D1040)</f>
        <v/>
      </c>
      <c r="E1040" t="str">
        <f>IF('3.Stok Awal'!$E1040=0,"",'3.Stok Awal'!$E1040)</f>
        <v/>
      </c>
      <c r="F1040" s="4" t="str">
        <f>IF('3.Stok Awal'!$F1040=0,"",'3.Stok Awal'!$F1040)</f>
        <v/>
      </c>
      <c r="G1040" s="4" t="str">
        <f t="shared" si="16"/>
        <v/>
      </c>
      <c r="H1040">
        <f>IF('3.Stok Awal'!$I1040=0,0,'3.Stok Awal'!$I1040)</f>
        <v>0</v>
      </c>
      <c r="I1040" t="str">
        <f>IF('3.Stok Awal'!$J1040=0,"",'3.Stok Awal'!$J1040)</f>
        <v/>
      </c>
      <c r="J1040">
        <f>IF('3.Stok Awal'!$K1040=0,0,'3.Stok Awal'!$K1040)</f>
        <v>0</v>
      </c>
      <c r="K1040" t="str">
        <f>IF('3.Stok Awal'!$L1040=0,"",'3.Stok Awal'!$L1040)</f>
        <v/>
      </c>
      <c r="L1040">
        <f>IF('3.Stok Awal'!$N1040=0,0,'3.Stok Awal'!$N1040)</f>
        <v>0</v>
      </c>
      <c r="M1040" t="str">
        <f>IF('3.Stok Awal'!$O1040=0,"",'3.Stok Awal'!$O1040)</f>
        <v/>
      </c>
      <c r="N1040">
        <f>SUMIF('4.Sell to Trade'!$O$5:$O$5003,'5.Stok Akhir'!$G1040,'4.Sell to Trade'!$Q$5:$Q$5003)</f>
        <v>0</v>
      </c>
      <c r="O1040" t="str">
        <f>IF('3.Stok Awal'!$L1040=0,"",'3.Stok Awal'!$L1040)</f>
        <v/>
      </c>
      <c r="P1040">
        <f>IF(ISNA(VLOOKUP($A1040,STOK_AWAL,13,0)),0,IF(VLOOKUP($A1040,STOK_AWAL,13,0)&gt;0,ROUNDDOWN(L1040/VLOOKUP($A1040,STOK_AWAL,13,0),0),0))</f>
        <v>0</v>
      </c>
      <c r="Q1040" t="str">
        <f>I1040</f>
        <v/>
      </c>
      <c r="R1040">
        <f>IFERROR(MOD(L1040,VLOOKUP($A1040,STOK_AWAL,13,0)),0)</f>
        <v>0</v>
      </c>
      <c r="S1040" t="str">
        <f>K1040</f>
        <v/>
      </c>
      <c r="T1040">
        <f>R1040+(P1040*(IFERROR(VLOOKUP($A1040,STOK_AWAL,13,0),0)))</f>
        <v>0</v>
      </c>
      <c r="U1040" t="str">
        <f>M1040</f>
        <v/>
      </c>
    </row>
    <row r="1041" spans="1:21" x14ac:dyDescent="0.25">
      <c r="A1041" t="str">
        <f>IF('3.Stok Awal'!$A1041=0,"",'3.Stok Awal'!$A1041)</f>
        <v/>
      </c>
      <c r="B1041" t="str">
        <f>IF('3.Stok Awal'!$B1041=0,"",'3.Stok Awal'!$B1041)</f>
        <v/>
      </c>
      <c r="C1041" t="str">
        <f>IF('3.Stok Awal'!$C1041=0,"",'3.Stok Awal'!$C1041)</f>
        <v/>
      </c>
      <c r="D1041" t="str">
        <f>IF('3.Stok Awal'!$D1041=0,"",'3.Stok Awal'!$D1041)</f>
        <v/>
      </c>
      <c r="E1041" t="str">
        <f>IF('3.Stok Awal'!$E1041=0,"",'3.Stok Awal'!$E1041)</f>
        <v/>
      </c>
      <c r="F1041" s="4" t="str">
        <f>IF('3.Stok Awal'!$F1041=0,"",'3.Stok Awal'!$F1041)</f>
        <v/>
      </c>
      <c r="G1041" s="4" t="str">
        <f t="shared" si="16"/>
        <v/>
      </c>
      <c r="H1041">
        <f>IF('3.Stok Awal'!$I1041=0,0,'3.Stok Awal'!$I1041)</f>
        <v>0</v>
      </c>
      <c r="I1041" t="str">
        <f>IF('3.Stok Awal'!$J1041=0,"",'3.Stok Awal'!$J1041)</f>
        <v/>
      </c>
      <c r="J1041">
        <f>IF('3.Stok Awal'!$K1041=0,0,'3.Stok Awal'!$K1041)</f>
        <v>0</v>
      </c>
      <c r="K1041" t="str">
        <f>IF('3.Stok Awal'!$L1041=0,"",'3.Stok Awal'!$L1041)</f>
        <v/>
      </c>
      <c r="L1041">
        <f>IF('3.Stok Awal'!$N1041=0,0,'3.Stok Awal'!$N1041)</f>
        <v>0</v>
      </c>
      <c r="M1041" t="str">
        <f>IF('3.Stok Awal'!$O1041=0,"",'3.Stok Awal'!$O1041)</f>
        <v/>
      </c>
      <c r="N1041">
        <f>SUMIF('4.Sell to Trade'!$O$5:$O$5003,'5.Stok Akhir'!$G1041,'4.Sell to Trade'!$Q$5:$Q$5003)</f>
        <v>0</v>
      </c>
      <c r="O1041" t="str">
        <f>IF('3.Stok Awal'!$L1041=0,"",'3.Stok Awal'!$L1041)</f>
        <v/>
      </c>
      <c r="P1041">
        <f>IF(ISNA(VLOOKUP($A1041,STOK_AWAL,13,0)),0,IF(VLOOKUP($A1041,STOK_AWAL,13,0)&gt;0,ROUNDDOWN(L1041/VLOOKUP($A1041,STOK_AWAL,13,0),0),0))</f>
        <v>0</v>
      </c>
      <c r="Q1041" t="str">
        <f>I1041</f>
        <v/>
      </c>
      <c r="R1041">
        <f>IFERROR(MOD(L1041,VLOOKUP($A1041,STOK_AWAL,13,0)),0)</f>
        <v>0</v>
      </c>
      <c r="S1041" t="str">
        <f>K1041</f>
        <v/>
      </c>
      <c r="T1041">
        <f>R1041+(P1041*(IFERROR(VLOOKUP($A1041,STOK_AWAL,13,0),0)))</f>
        <v>0</v>
      </c>
      <c r="U1041" t="str">
        <f>M1041</f>
        <v/>
      </c>
    </row>
    <row r="1042" spans="1:21" x14ac:dyDescent="0.25">
      <c r="A1042" t="str">
        <f>IF('3.Stok Awal'!$A1042=0,"",'3.Stok Awal'!$A1042)</f>
        <v/>
      </c>
      <c r="B1042" t="str">
        <f>IF('3.Stok Awal'!$B1042=0,"",'3.Stok Awal'!$B1042)</f>
        <v/>
      </c>
      <c r="C1042" t="str">
        <f>IF('3.Stok Awal'!$C1042=0,"",'3.Stok Awal'!$C1042)</f>
        <v/>
      </c>
      <c r="D1042" t="str">
        <f>IF('3.Stok Awal'!$D1042=0,"",'3.Stok Awal'!$D1042)</f>
        <v/>
      </c>
      <c r="E1042" t="str">
        <f>IF('3.Stok Awal'!$E1042=0,"",'3.Stok Awal'!$E1042)</f>
        <v/>
      </c>
      <c r="F1042" s="4" t="str">
        <f>IF('3.Stok Awal'!$F1042=0,"",'3.Stok Awal'!$F1042)</f>
        <v/>
      </c>
      <c r="G1042" s="4" t="str">
        <f t="shared" si="16"/>
        <v/>
      </c>
      <c r="H1042">
        <f>IF('3.Stok Awal'!$I1042=0,0,'3.Stok Awal'!$I1042)</f>
        <v>0</v>
      </c>
      <c r="I1042" t="str">
        <f>IF('3.Stok Awal'!$J1042=0,"",'3.Stok Awal'!$J1042)</f>
        <v/>
      </c>
      <c r="J1042">
        <f>IF('3.Stok Awal'!$K1042=0,0,'3.Stok Awal'!$K1042)</f>
        <v>0</v>
      </c>
      <c r="K1042" t="str">
        <f>IF('3.Stok Awal'!$L1042=0,"",'3.Stok Awal'!$L1042)</f>
        <v/>
      </c>
      <c r="L1042">
        <f>IF('3.Stok Awal'!$N1042=0,0,'3.Stok Awal'!$N1042)</f>
        <v>0</v>
      </c>
      <c r="M1042" t="str">
        <f>IF('3.Stok Awal'!$O1042=0,"",'3.Stok Awal'!$O1042)</f>
        <v/>
      </c>
      <c r="N1042">
        <f>SUMIF('4.Sell to Trade'!$O$5:$O$5003,'5.Stok Akhir'!$G1042,'4.Sell to Trade'!$Q$5:$Q$5003)</f>
        <v>0</v>
      </c>
      <c r="O1042" t="str">
        <f>IF('3.Stok Awal'!$L1042=0,"",'3.Stok Awal'!$L1042)</f>
        <v/>
      </c>
      <c r="P1042">
        <f>IF(ISNA(VLOOKUP($A1042,STOK_AWAL,13,0)),0,IF(VLOOKUP($A1042,STOK_AWAL,13,0)&gt;0,ROUNDDOWN(L1042/VLOOKUP($A1042,STOK_AWAL,13,0),0),0))</f>
        <v>0</v>
      </c>
      <c r="Q1042" t="str">
        <f>I1042</f>
        <v/>
      </c>
      <c r="R1042">
        <f>IFERROR(MOD(L1042,VLOOKUP($A1042,STOK_AWAL,13,0)),0)</f>
        <v>0</v>
      </c>
      <c r="S1042" t="str">
        <f>K1042</f>
        <v/>
      </c>
      <c r="T1042">
        <f>R1042+(P1042*(IFERROR(VLOOKUP($A1042,STOK_AWAL,13,0),0)))</f>
        <v>0</v>
      </c>
      <c r="U1042" t="str">
        <f>M1042</f>
        <v/>
      </c>
    </row>
    <row r="1043" spans="1:21" x14ac:dyDescent="0.25">
      <c r="A1043" t="str">
        <f>IF('3.Stok Awal'!$A1043=0,"",'3.Stok Awal'!$A1043)</f>
        <v/>
      </c>
      <c r="B1043" t="str">
        <f>IF('3.Stok Awal'!$B1043=0,"",'3.Stok Awal'!$B1043)</f>
        <v/>
      </c>
      <c r="C1043" t="str">
        <f>IF('3.Stok Awal'!$C1043=0,"",'3.Stok Awal'!$C1043)</f>
        <v/>
      </c>
      <c r="D1043" t="str">
        <f>IF('3.Stok Awal'!$D1043=0,"",'3.Stok Awal'!$D1043)</f>
        <v/>
      </c>
      <c r="E1043" t="str">
        <f>IF('3.Stok Awal'!$E1043=0,"",'3.Stok Awal'!$E1043)</f>
        <v/>
      </c>
      <c r="F1043" s="4" t="str">
        <f>IF('3.Stok Awal'!$F1043=0,"",'3.Stok Awal'!$F1043)</f>
        <v/>
      </c>
      <c r="G1043" s="4" t="str">
        <f t="shared" si="16"/>
        <v/>
      </c>
      <c r="H1043">
        <f>IF('3.Stok Awal'!$I1043=0,0,'3.Stok Awal'!$I1043)</f>
        <v>0</v>
      </c>
      <c r="I1043" t="str">
        <f>IF('3.Stok Awal'!$J1043=0,"",'3.Stok Awal'!$J1043)</f>
        <v/>
      </c>
      <c r="J1043">
        <f>IF('3.Stok Awal'!$K1043=0,0,'3.Stok Awal'!$K1043)</f>
        <v>0</v>
      </c>
      <c r="K1043" t="str">
        <f>IF('3.Stok Awal'!$L1043=0,"",'3.Stok Awal'!$L1043)</f>
        <v/>
      </c>
      <c r="L1043">
        <f>IF('3.Stok Awal'!$N1043=0,0,'3.Stok Awal'!$N1043)</f>
        <v>0</v>
      </c>
      <c r="M1043" t="str">
        <f>IF('3.Stok Awal'!$O1043=0,"",'3.Stok Awal'!$O1043)</f>
        <v/>
      </c>
      <c r="N1043">
        <f>SUMIF('4.Sell to Trade'!$O$5:$O$5003,'5.Stok Akhir'!$G1043,'4.Sell to Trade'!$Q$5:$Q$5003)</f>
        <v>0</v>
      </c>
      <c r="O1043" t="str">
        <f>IF('3.Stok Awal'!$L1043=0,"",'3.Stok Awal'!$L1043)</f>
        <v/>
      </c>
      <c r="P1043">
        <f>IF(ISNA(VLOOKUP($A1043,STOK_AWAL,13,0)),0,IF(VLOOKUP($A1043,STOK_AWAL,13,0)&gt;0,ROUNDDOWN(L1043/VLOOKUP($A1043,STOK_AWAL,13,0),0),0))</f>
        <v>0</v>
      </c>
      <c r="Q1043" t="str">
        <f>I1043</f>
        <v/>
      </c>
      <c r="R1043">
        <f>IFERROR(MOD(L1043,VLOOKUP($A1043,STOK_AWAL,13,0)),0)</f>
        <v>0</v>
      </c>
      <c r="S1043" t="str">
        <f>K1043</f>
        <v/>
      </c>
      <c r="T1043">
        <f>R1043+(P1043*(IFERROR(VLOOKUP($A1043,STOK_AWAL,13,0),0)))</f>
        <v>0</v>
      </c>
      <c r="U1043" t="str">
        <f>M1043</f>
        <v/>
      </c>
    </row>
    <row r="1044" spans="1:21" x14ac:dyDescent="0.25">
      <c r="A1044" t="str">
        <f>IF('3.Stok Awal'!$A1044=0,"",'3.Stok Awal'!$A1044)</f>
        <v/>
      </c>
      <c r="B1044" t="str">
        <f>IF('3.Stok Awal'!$B1044=0,"",'3.Stok Awal'!$B1044)</f>
        <v/>
      </c>
      <c r="C1044" t="str">
        <f>IF('3.Stok Awal'!$C1044=0,"",'3.Stok Awal'!$C1044)</f>
        <v/>
      </c>
      <c r="D1044" t="str">
        <f>IF('3.Stok Awal'!$D1044=0,"",'3.Stok Awal'!$D1044)</f>
        <v/>
      </c>
      <c r="E1044" t="str">
        <f>IF('3.Stok Awal'!$E1044=0,"",'3.Stok Awal'!$E1044)</f>
        <v/>
      </c>
      <c r="F1044" s="4" t="str">
        <f>IF('3.Stok Awal'!$F1044=0,"",'3.Stok Awal'!$F1044)</f>
        <v/>
      </c>
      <c r="G1044" s="4" t="str">
        <f t="shared" si="16"/>
        <v/>
      </c>
      <c r="H1044">
        <f>IF('3.Stok Awal'!$I1044=0,0,'3.Stok Awal'!$I1044)</f>
        <v>0</v>
      </c>
      <c r="I1044" t="str">
        <f>IF('3.Stok Awal'!$J1044=0,"",'3.Stok Awal'!$J1044)</f>
        <v/>
      </c>
      <c r="J1044">
        <f>IF('3.Stok Awal'!$K1044=0,0,'3.Stok Awal'!$K1044)</f>
        <v>0</v>
      </c>
      <c r="K1044" t="str">
        <f>IF('3.Stok Awal'!$L1044=0,"",'3.Stok Awal'!$L1044)</f>
        <v/>
      </c>
      <c r="L1044">
        <f>IF('3.Stok Awal'!$N1044=0,0,'3.Stok Awal'!$N1044)</f>
        <v>0</v>
      </c>
      <c r="M1044" t="str">
        <f>IF('3.Stok Awal'!$O1044=0,"",'3.Stok Awal'!$O1044)</f>
        <v/>
      </c>
      <c r="N1044">
        <f>SUMIF('4.Sell to Trade'!$O$5:$O$5003,'5.Stok Akhir'!$G1044,'4.Sell to Trade'!$Q$5:$Q$5003)</f>
        <v>0</v>
      </c>
      <c r="O1044" t="str">
        <f>IF('3.Stok Awal'!$L1044=0,"",'3.Stok Awal'!$L1044)</f>
        <v/>
      </c>
      <c r="P1044">
        <f>IF(ISNA(VLOOKUP($A1044,STOK_AWAL,13,0)),0,IF(VLOOKUP($A1044,STOK_AWAL,13,0)&gt;0,ROUNDDOWN(L1044/VLOOKUP($A1044,STOK_AWAL,13,0),0),0))</f>
        <v>0</v>
      </c>
      <c r="Q1044" t="str">
        <f>I1044</f>
        <v/>
      </c>
      <c r="R1044">
        <f>IFERROR(MOD(L1044,VLOOKUP($A1044,STOK_AWAL,13,0)),0)</f>
        <v>0</v>
      </c>
      <c r="S1044" t="str">
        <f>K1044</f>
        <v/>
      </c>
      <c r="T1044">
        <f>R1044+(P1044*(IFERROR(VLOOKUP($A1044,STOK_AWAL,13,0),0)))</f>
        <v>0</v>
      </c>
      <c r="U1044" t="str">
        <f>M1044</f>
        <v/>
      </c>
    </row>
    <row r="1045" spans="1:21" x14ac:dyDescent="0.25">
      <c r="A1045" t="str">
        <f>IF('3.Stok Awal'!$A1045=0,"",'3.Stok Awal'!$A1045)</f>
        <v/>
      </c>
      <c r="B1045" t="str">
        <f>IF('3.Stok Awal'!$B1045=0,"",'3.Stok Awal'!$B1045)</f>
        <v/>
      </c>
      <c r="C1045" t="str">
        <f>IF('3.Stok Awal'!$C1045=0,"",'3.Stok Awal'!$C1045)</f>
        <v/>
      </c>
      <c r="D1045" t="str">
        <f>IF('3.Stok Awal'!$D1045=0,"",'3.Stok Awal'!$D1045)</f>
        <v/>
      </c>
      <c r="E1045" t="str">
        <f>IF('3.Stok Awal'!$E1045=0,"",'3.Stok Awal'!$E1045)</f>
        <v/>
      </c>
      <c r="F1045" s="4" t="str">
        <f>IF('3.Stok Awal'!$F1045=0,"",'3.Stok Awal'!$F1045)</f>
        <v/>
      </c>
      <c r="G1045" s="4" t="str">
        <f t="shared" si="16"/>
        <v/>
      </c>
      <c r="H1045">
        <f>IF('3.Stok Awal'!$I1045=0,0,'3.Stok Awal'!$I1045)</f>
        <v>0</v>
      </c>
      <c r="I1045" t="str">
        <f>IF('3.Stok Awal'!$J1045=0,"",'3.Stok Awal'!$J1045)</f>
        <v/>
      </c>
      <c r="J1045">
        <f>IF('3.Stok Awal'!$K1045=0,0,'3.Stok Awal'!$K1045)</f>
        <v>0</v>
      </c>
      <c r="K1045" t="str">
        <f>IF('3.Stok Awal'!$L1045=0,"",'3.Stok Awal'!$L1045)</f>
        <v/>
      </c>
      <c r="L1045">
        <f>IF('3.Stok Awal'!$N1045=0,0,'3.Stok Awal'!$N1045)</f>
        <v>0</v>
      </c>
      <c r="M1045" t="str">
        <f>IF('3.Stok Awal'!$O1045=0,"",'3.Stok Awal'!$O1045)</f>
        <v/>
      </c>
      <c r="N1045">
        <f>SUMIF('4.Sell to Trade'!$O$5:$O$5003,'5.Stok Akhir'!$G1045,'4.Sell to Trade'!$Q$5:$Q$5003)</f>
        <v>0</v>
      </c>
      <c r="O1045" t="str">
        <f>IF('3.Stok Awal'!$L1045=0,"",'3.Stok Awal'!$L1045)</f>
        <v/>
      </c>
      <c r="P1045">
        <f>IF(ISNA(VLOOKUP($A1045,STOK_AWAL,13,0)),0,IF(VLOOKUP($A1045,STOK_AWAL,13,0)&gt;0,ROUNDDOWN(L1045/VLOOKUP($A1045,STOK_AWAL,13,0),0),0))</f>
        <v>0</v>
      </c>
      <c r="Q1045" t="str">
        <f>I1045</f>
        <v/>
      </c>
      <c r="R1045">
        <f>IFERROR(MOD(L1045,VLOOKUP($A1045,STOK_AWAL,13,0)),0)</f>
        <v>0</v>
      </c>
      <c r="S1045" t="str">
        <f>K1045</f>
        <v/>
      </c>
      <c r="T1045">
        <f>R1045+(P1045*(IFERROR(VLOOKUP($A1045,STOK_AWAL,13,0),0)))</f>
        <v>0</v>
      </c>
      <c r="U1045" t="str">
        <f>M1045</f>
        <v/>
      </c>
    </row>
    <row r="1046" spans="1:21" x14ac:dyDescent="0.25">
      <c r="A1046" t="str">
        <f>IF('3.Stok Awal'!$A1046=0,"",'3.Stok Awal'!$A1046)</f>
        <v/>
      </c>
      <c r="B1046" t="str">
        <f>IF('3.Stok Awal'!$B1046=0,"",'3.Stok Awal'!$B1046)</f>
        <v/>
      </c>
      <c r="C1046" t="str">
        <f>IF('3.Stok Awal'!$C1046=0,"",'3.Stok Awal'!$C1046)</f>
        <v/>
      </c>
      <c r="D1046" t="str">
        <f>IF('3.Stok Awal'!$D1046=0,"",'3.Stok Awal'!$D1046)</f>
        <v/>
      </c>
      <c r="E1046" t="str">
        <f>IF('3.Stok Awal'!$E1046=0,"",'3.Stok Awal'!$E1046)</f>
        <v/>
      </c>
      <c r="F1046" s="4" t="str">
        <f>IF('3.Stok Awal'!$F1046=0,"",'3.Stok Awal'!$F1046)</f>
        <v/>
      </c>
      <c r="G1046" s="4" t="str">
        <f t="shared" si="16"/>
        <v/>
      </c>
      <c r="H1046">
        <f>IF('3.Stok Awal'!$I1046=0,0,'3.Stok Awal'!$I1046)</f>
        <v>0</v>
      </c>
      <c r="I1046" t="str">
        <f>IF('3.Stok Awal'!$J1046=0,"",'3.Stok Awal'!$J1046)</f>
        <v/>
      </c>
      <c r="J1046">
        <f>IF('3.Stok Awal'!$K1046=0,0,'3.Stok Awal'!$K1046)</f>
        <v>0</v>
      </c>
      <c r="K1046" t="str">
        <f>IF('3.Stok Awal'!$L1046=0,"",'3.Stok Awal'!$L1046)</f>
        <v/>
      </c>
      <c r="L1046">
        <f>IF('3.Stok Awal'!$N1046=0,0,'3.Stok Awal'!$N1046)</f>
        <v>0</v>
      </c>
      <c r="M1046" t="str">
        <f>IF('3.Stok Awal'!$O1046=0,"",'3.Stok Awal'!$O1046)</f>
        <v/>
      </c>
      <c r="N1046">
        <f>SUMIF('4.Sell to Trade'!$O$5:$O$5003,'5.Stok Akhir'!$G1046,'4.Sell to Trade'!$Q$5:$Q$5003)</f>
        <v>0</v>
      </c>
      <c r="O1046" t="str">
        <f>IF('3.Stok Awal'!$L1046=0,"",'3.Stok Awal'!$L1046)</f>
        <v/>
      </c>
      <c r="P1046">
        <f>IF(ISNA(VLOOKUP($A1046,STOK_AWAL,13,0)),0,IF(VLOOKUP($A1046,STOK_AWAL,13,0)&gt;0,ROUNDDOWN(L1046/VLOOKUP($A1046,STOK_AWAL,13,0),0),0))</f>
        <v>0</v>
      </c>
      <c r="Q1046" t="str">
        <f>I1046</f>
        <v/>
      </c>
      <c r="R1046">
        <f>IFERROR(MOD(L1046,VLOOKUP($A1046,STOK_AWAL,13,0)),0)</f>
        <v>0</v>
      </c>
      <c r="S1046" t="str">
        <f>K1046</f>
        <v/>
      </c>
      <c r="T1046">
        <f>R1046+(P1046*(IFERROR(VLOOKUP($A1046,STOK_AWAL,13,0),0)))</f>
        <v>0</v>
      </c>
      <c r="U1046" t="str">
        <f>M1046</f>
        <v/>
      </c>
    </row>
    <row r="1047" spans="1:21" x14ac:dyDescent="0.25">
      <c r="A1047" t="str">
        <f>IF('3.Stok Awal'!$A1047=0,"",'3.Stok Awal'!$A1047)</f>
        <v/>
      </c>
      <c r="B1047" t="str">
        <f>IF('3.Stok Awal'!$B1047=0,"",'3.Stok Awal'!$B1047)</f>
        <v/>
      </c>
      <c r="C1047" t="str">
        <f>IF('3.Stok Awal'!$C1047=0,"",'3.Stok Awal'!$C1047)</f>
        <v/>
      </c>
      <c r="D1047" t="str">
        <f>IF('3.Stok Awal'!$D1047=0,"",'3.Stok Awal'!$D1047)</f>
        <v/>
      </c>
      <c r="E1047" t="str">
        <f>IF('3.Stok Awal'!$E1047=0,"",'3.Stok Awal'!$E1047)</f>
        <v/>
      </c>
      <c r="F1047" s="4" t="str">
        <f>IF('3.Stok Awal'!$F1047=0,"",'3.Stok Awal'!$F1047)</f>
        <v/>
      </c>
      <c r="G1047" s="4" t="str">
        <f t="shared" si="16"/>
        <v/>
      </c>
      <c r="H1047">
        <f>IF('3.Stok Awal'!$I1047=0,0,'3.Stok Awal'!$I1047)</f>
        <v>0</v>
      </c>
      <c r="I1047" t="str">
        <f>IF('3.Stok Awal'!$J1047=0,"",'3.Stok Awal'!$J1047)</f>
        <v/>
      </c>
      <c r="J1047">
        <f>IF('3.Stok Awal'!$K1047=0,0,'3.Stok Awal'!$K1047)</f>
        <v>0</v>
      </c>
      <c r="K1047" t="str">
        <f>IF('3.Stok Awal'!$L1047=0,"",'3.Stok Awal'!$L1047)</f>
        <v/>
      </c>
      <c r="L1047">
        <f>IF('3.Stok Awal'!$N1047=0,0,'3.Stok Awal'!$N1047)</f>
        <v>0</v>
      </c>
      <c r="M1047" t="str">
        <f>IF('3.Stok Awal'!$O1047=0,"",'3.Stok Awal'!$O1047)</f>
        <v/>
      </c>
      <c r="N1047">
        <f>SUMIF('4.Sell to Trade'!$O$5:$O$5003,'5.Stok Akhir'!$G1047,'4.Sell to Trade'!$Q$5:$Q$5003)</f>
        <v>0</v>
      </c>
      <c r="O1047" t="str">
        <f>IF('3.Stok Awal'!$L1047=0,"",'3.Stok Awal'!$L1047)</f>
        <v/>
      </c>
      <c r="P1047">
        <f>IF(ISNA(VLOOKUP($A1047,STOK_AWAL,13,0)),0,IF(VLOOKUP($A1047,STOK_AWAL,13,0)&gt;0,ROUNDDOWN(L1047/VLOOKUP($A1047,STOK_AWAL,13,0),0),0))</f>
        <v>0</v>
      </c>
      <c r="Q1047" t="str">
        <f>I1047</f>
        <v/>
      </c>
      <c r="R1047">
        <f>IFERROR(MOD(L1047,VLOOKUP($A1047,STOK_AWAL,13,0)),0)</f>
        <v>0</v>
      </c>
      <c r="S1047" t="str">
        <f>K1047</f>
        <v/>
      </c>
      <c r="T1047">
        <f>R1047+(P1047*(IFERROR(VLOOKUP($A1047,STOK_AWAL,13,0),0)))</f>
        <v>0</v>
      </c>
      <c r="U1047" t="str">
        <f>M1047</f>
        <v/>
      </c>
    </row>
    <row r="1048" spans="1:21" x14ac:dyDescent="0.25">
      <c r="A1048" t="str">
        <f>IF('3.Stok Awal'!$A1048=0,"",'3.Stok Awal'!$A1048)</f>
        <v/>
      </c>
      <c r="B1048" t="str">
        <f>IF('3.Stok Awal'!$B1048=0,"",'3.Stok Awal'!$B1048)</f>
        <v/>
      </c>
      <c r="C1048" t="str">
        <f>IF('3.Stok Awal'!$C1048=0,"",'3.Stok Awal'!$C1048)</f>
        <v/>
      </c>
      <c r="D1048" t="str">
        <f>IF('3.Stok Awal'!$D1048=0,"",'3.Stok Awal'!$D1048)</f>
        <v/>
      </c>
      <c r="E1048" t="str">
        <f>IF('3.Stok Awal'!$E1048=0,"",'3.Stok Awal'!$E1048)</f>
        <v/>
      </c>
      <c r="F1048" s="4" t="str">
        <f>IF('3.Stok Awal'!$F1048=0,"",'3.Stok Awal'!$F1048)</f>
        <v/>
      </c>
      <c r="G1048" s="4" t="str">
        <f t="shared" si="16"/>
        <v/>
      </c>
      <c r="H1048">
        <f>IF('3.Stok Awal'!$I1048=0,0,'3.Stok Awal'!$I1048)</f>
        <v>0</v>
      </c>
      <c r="I1048" t="str">
        <f>IF('3.Stok Awal'!$J1048=0,"",'3.Stok Awal'!$J1048)</f>
        <v/>
      </c>
      <c r="J1048">
        <f>IF('3.Stok Awal'!$K1048=0,0,'3.Stok Awal'!$K1048)</f>
        <v>0</v>
      </c>
      <c r="K1048" t="str">
        <f>IF('3.Stok Awal'!$L1048=0,"",'3.Stok Awal'!$L1048)</f>
        <v/>
      </c>
      <c r="L1048">
        <f>IF('3.Stok Awal'!$N1048=0,0,'3.Stok Awal'!$N1048)</f>
        <v>0</v>
      </c>
      <c r="M1048" t="str">
        <f>IF('3.Stok Awal'!$O1048=0,"",'3.Stok Awal'!$O1048)</f>
        <v/>
      </c>
      <c r="N1048">
        <f>SUMIF('4.Sell to Trade'!$O$5:$O$5003,'5.Stok Akhir'!$G1048,'4.Sell to Trade'!$Q$5:$Q$5003)</f>
        <v>0</v>
      </c>
      <c r="O1048" t="str">
        <f>IF('3.Stok Awal'!$L1048=0,"",'3.Stok Awal'!$L1048)</f>
        <v/>
      </c>
      <c r="P1048">
        <f>IF(ISNA(VLOOKUP($A1048,STOK_AWAL,13,0)),0,IF(VLOOKUP($A1048,STOK_AWAL,13,0)&gt;0,ROUNDDOWN(L1048/VLOOKUP($A1048,STOK_AWAL,13,0),0),0))</f>
        <v>0</v>
      </c>
      <c r="Q1048" t="str">
        <f>I1048</f>
        <v/>
      </c>
      <c r="R1048">
        <f>IFERROR(MOD(L1048,VLOOKUP($A1048,STOK_AWAL,13,0)),0)</f>
        <v>0</v>
      </c>
      <c r="S1048" t="str">
        <f>K1048</f>
        <v/>
      </c>
      <c r="T1048">
        <f>R1048+(P1048*(IFERROR(VLOOKUP($A1048,STOK_AWAL,13,0),0)))</f>
        <v>0</v>
      </c>
      <c r="U1048" t="str">
        <f>M1048</f>
        <v/>
      </c>
    </row>
    <row r="1049" spans="1:21" x14ac:dyDescent="0.25">
      <c r="A1049" t="str">
        <f>IF('3.Stok Awal'!$A1049=0,"",'3.Stok Awal'!$A1049)</f>
        <v/>
      </c>
      <c r="B1049" t="str">
        <f>IF('3.Stok Awal'!$B1049=0,"",'3.Stok Awal'!$B1049)</f>
        <v/>
      </c>
      <c r="C1049" t="str">
        <f>IF('3.Stok Awal'!$C1049=0,"",'3.Stok Awal'!$C1049)</f>
        <v/>
      </c>
      <c r="D1049" t="str">
        <f>IF('3.Stok Awal'!$D1049=0,"",'3.Stok Awal'!$D1049)</f>
        <v/>
      </c>
      <c r="E1049" t="str">
        <f>IF('3.Stok Awal'!$E1049=0,"",'3.Stok Awal'!$E1049)</f>
        <v/>
      </c>
      <c r="F1049" s="4" t="str">
        <f>IF('3.Stok Awal'!$F1049=0,"",'3.Stok Awal'!$F1049)</f>
        <v/>
      </c>
      <c r="G1049" s="4" t="str">
        <f t="shared" si="16"/>
        <v/>
      </c>
      <c r="H1049">
        <f>IF('3.Stok Awal'!$I1049=0,0,'3.Stok Awal'!$I1049)</f>
        <v>0</v>
      </c>
      <c r="I1049" t="str">
        <f>IF('3.Stok Awal'!$J1049=0,"",'3.Stok Awal'!$J1049)</f>
        <v/>
      </c>
      <c r="J1049">
        <f>IF('3.Stok Awal'!$K1049=0,0,'3.Stok Awal'!$K1049)</f>
        <v>0</v>
      </c>
      <c r="K1049" t="str">
        <f>IF('3.Stok Awal'!$L1049=0,"",'3.Stok Awal'!$L1049)</f>
        <v/>
      </c>
      <c r="L1049">
        <f>IF('3.Stok Awal'!$N1049=0,0,'3.Stok Awal'!$N1049)</f>
        <v>0</v>
      </c>
      <c r="M1049" t="str">
        <f>IF('3.Stok Awal'!$O1049=0,"",'3.Stok Awal'!$O1049)</f>
        <v/>
      </c>
      <c r="N1049">
        <f>SUMIF('4.Sell to Trade'!$O$5:$O$5003,'5.Stok Akhir'!$G1049,'4.Sell to Trade'!$Q$5:$Q$5003)</f>
        <v>0</v>
      </c>
      <c r="O1049" t="str">
        <f>IF('3.Stok Awal'!$L1049=0,"",'3.Stok Awal'!$L1049)</f>
        <v/>
      </c>
      <c r="P1049">
        <f>IF(ISNA(VLOOKUP($A1049,STOK_AWAL,13,0)),0,IF(VLOOKUP($A1049,STOK_AWAL,13,0)&gt;0,ROUNDDOWN(L1049/VLOOKUP($A1049,STOK_AWAL,13,0),0),0))</f>
        <v>0</v>
      </c>
      <c r="Q1049" t="str">
        <f>I1049</f>
        <v/>
      </c>
      <c r="R1049">
        <f>IFERROR(MOD(L1049,VLOOKUP($A1049,STOK_AWAL,13,0)),0)</f>
        <v>0</v>
      </c>
      <c r="S1049" t="str">
        <f>K1049</f>
        <v/>
      </c>
      <c r="T1049">
        <f>R1049+(P1049*(IFERROR(VLOOKUP($A1049,STOK_AWAL,13,0),0)))</f>
        <v>0</v>
      </c>
      <c r="U1049" t="str">
        <f>M1049</f>
        <v/>
      </c>
    </row>
    <row r="1050" spans="1:21" x14ac:dyDescent="0.25">
      <c r="A1050" t="str">
        <f>IF('3.Stok Awal'!$A1050=0,"",'3.Stok Awal'!$A1050)</f>
        <v/>
      </c>
      <c r="B1050" t="str">
        <f>IF('3.Stok Awal'!$B1050=0,"",'3.Stok Awal'!$B1050)</f>
        <v/>
      </c>
      <c r="C1050" t="str">
        <f>IF('3.Stok Awal'!$C1050=0,"",'3.Stok Awal'!$C1050)</f>
        <v/>
      </c>
      <c r="D1050" t="str">
        <f>IF('3.Stok Awal'!$D1050=0,"",'3.Stok Awal'!$D1050)</f>
        <v/>
      </c>
      <c r="E1050" t="str">
        <f>IF('3.Stok Awal'!$E1050=0,"",'3.Stok Awal'!$E1050)</f>
        <v/>
      </c>
      <c r="F1050" s="4" t="str">
        <f>IF('3.Stok Awal'!$F1050=0,"",'3.Stok Awal'!$F1050)</f>
        <v/>
      </c>
      <c r="G1050" s="4" t="str">
        <f t="shared" si="16"/>
        <v/>
      </c>
      <c r="H1050">
        <f>IF('3.Stok Awal'!$I1050=0,0,'3.Stok Awal'!$I1050)</f>
        <v>0</v>
      </c>
      <c r="I1050" t="str">
        <f>IF('3.Stok Awal'!$J1050=0,"",'3.Stok Awal'!$J1050)</f>
        <v/>
      </c>
      <c r="J1050">
        <f>IF('3.Stok Awal'!$K1050=0,0,'3.Stok Awal'!$K1050)</f>
        <v>0</v>
      </c>
      <c r="K1050" t="str">
        <f>IF('3.Stok Awal'!$L1050=0,"",'3.Stok Awal'!$L1050)</f>
        <v/>
      </c>
      <c r="L1050">
        <f>IF('3.Stok Awal'!$N1050=0,0,'3.Stok Awal'!$N1050)</f>
        <v>0</v>
      </c>
      <c r="M1050" t="str">
        <f>IF('3.Stok Awal'!$O1050=0,"",'3.Stok Awal'!$O1050)</f>
        <v/>
      </c>
      <c r="N1050">
        <f>SUMIF('4.Sell to Trade'!$O$5:$O$5003,'5.Stok Akhir'!$G1050,'4.Sell to Trade'!$Q$5:$Q$5003)</f>
        <v>0</v>
      </c>
      <c r="O1050" t="str">
        <f>IF('3.Stok Awal'!$L1050=0,"",'3.Stok Awal'!$L1050)</f>
        <v/>
      </c>
      <c r="P1050">
        <f>IF(ISNA(VLOOKUP($A1050,STOK_AWAL,13,0)),0,IF(VLOOKUP($A1050,STOK_AWAL,13,0)&gt;0,ROUNDDOWN(L1050/VLOOKUP($A1050,STOK_AWAL,13,0),0),0))</f>
        <v>0</v>
      </c>
      <c r="Q1050" t="str">
        <f>I1050</f>
        <v/>
      </c>
      <c r="R1050">
        <f>IFERROR(MOD(L1050,VLOOKUP($A1050,STOK_AWAL,13,0)),0)</f>
        <v>0</v>
      </c>
      <c r="S1050" t="str">
        <f>K1050</f>
        <v/>
      </c>
      <c r="T1050">
        <f>R1050+(P1050*(IFERROR(VLOOKUP($A1050,STOK_AWAL,13,0),0)))</f>
        <v>0</v>
      </c>
      <c r="U1050" t="str">
        <f>M1050</f>
        <v/>
      </c>
    </row>
    <row r="1051" spans="1:21" x14ac:dyDescent="0.25">
      <c r="A1051" t="str">
        <f>IF('3.Stok Awal'!$A1051=0,"",'3.Stok Awal'!$A1051)</f>
        <v/>
      </c>
      <c r="B1051" t="str">
        <f>IF('3.Stok Awal'!$B1051=0,"",'3.Stok Awal'!$B1051)</f>
        <v/>
      </c>
      <c r="C1051" t="str">
        <f>IF('3.Stok Awal'!$C1051=0,"",'3.Stok Awal'!$C1051)</f>
        <v/>
      </c>
      <c r="D1051" t="str">
        <f>IF('3.Stok Awal'!$D1051=0,"",'3.Stok Awal'!$D1051)</f>
        <v/>
      </c>
      <c r="E1051" t="str">
        <f>IF('3.Stok Awal'!$E1051=0,"",'3.Stok Awal'!$E1051)</f>
        <v/>
      </c>
      <c r="F1051" s="4" t="str">
        <f>IF('3.Stok Awal'!$F1051=0,"",'3.Stok Awal'!$F1051)</f>
        <v/>
      </c>
      <c r="G1051" s="4" t="str">
        <f t="shared" si="16"/>
        <v/>
      </c>
      <c r="H1051">
        <f>IF('3.Stok Awal'!$I1051=0,0,'3.Stok Awal'!$I1051)</f>
        <v>0</v>
      </c>
      <c r="I1051" t="str">
        <f>IF('3.Stok Awal'!$J1051=0,"",'3.Stok Awal'!$J1051)</f>
        <v/>
      </c>
      <c r="J1051">
        <f>IF('3.Stok Awal'!$K1051=0,0,'3.Stok Awal'!$K1051)</f>
        <v>0</v>
      </c>
      <c r="K1051" t="str">
        <f>IF('3.Stok Awal'!$L1051=0,"",'3.Stok Awal'!$L1051)</f>
        <v/>
      </c>
      <c r="L1051">
        <f>IF('3.Stok Awal'!$N1051=0,0,'3.Stok Awal'!$N1051)</f>
        <v>0</v>
      </c>
      <c r="M1051" t="str">
        <f>IF('3.Stok Awal'!$O1051=0,"",'3.Stok Awal'!$O1051)</f>
        <v/>
      </c>
      <c r="N1051">
        <f>SUMIF('4.Sell to Trade'!$O$5:$O$5003,'5.Stok Akhir'!$G1051,'4.Sell to Trade'!$Q$5:$Q$5003)</f>
        <v>0</v>
      </c>
      <c r="O1051" t="str">
        <f>IF('3.Stok Awal'!$L1051=0,"",'3.Stok Awal'!$L1051)</f>
        <v/>
      </c>
      <c r="P1051">
        <f>IF(ISNA(VLOOKUP($A1051,STOK_AWAL,13,0)),0,IF(VLOOKUP($A1051,STOK_AWAL,13,0)&gt;0,ROUNDDOWN(L1051/VLOOKUP($A1051,STOK_AWAL,13,0),0),0))</f>
        <v>0</v>
      </c>
      <c r="Q1051" t="str">
        <f>I1051</f>
        <v/>
      </c>
      <c r="R1051">
        <f>IFERROR(MOD(L1051,VLOOKUP($A1051,STOK_AWAL,13,0)),0)</f>
        <v>0</v>
      </c>
      <c r="S1051" t="str">
        <f>K1051</f>
        <v/>
      </c>
      <c r="T1051">
        <f>R1051+(P1051*(IFERROR(VLOOKUP($A1051,STOK_AWAL,13,0),0)))</f>
        <v>0</v>
      </c>
      <c r="U1051" t="str">
        <f>M1051</f>
        <v/>
      </c>
    </row>
    <row r="1052" spans="1:21" x14ac:dyDescent="0.25">
      <c r="A1052" t="str">
        <f>IF('3.Stok Awal'!$A1052=0,"",'3.Stok Awal'!$A1052)</f>
        <v/>
      </c>
      <c r="B1052" t="str">
        <f>IF('3.Stok Awal'!$B1052=0,"",'3.Stok Awal'!$B1052)</f>
        <v/>
      </c>
      <c r="C1052" t="str">
        <f>IF('3.Stok Awal'!$C1052=0,"",'3.Stok Awal'!$C1052)</f>
        <v/>
      </c>
      <c r="D1052" t="str">
        <f>IF('3.Stok Awal'!$D1052=0,"",'3.Stok Awal'!$D1052)</f>
        <v/>
      </c>
      <c r="E1052" t="str">
        <f>IF('3.Stok Awal'!$E1052=0,"",'3.Stok Awal'!$E1052)</f>
        <v/>
      </c>
      <c r="F1052" s="4" t="str">
        <f>IF('3.Stok Awal'!$F1052=0,"",'3.Stok Awal'!$F1052)</f>
        <v/>
      </c>
      <c r="G1052" s="4" t="str">
        <f t="shared" si="16"/>
        <v/>
      </c>
      <c r="H1052">
        <f>IF('3.Stok Awal'!$I1052=0,0,'3.Stok Awal'!$I1052)</f>
        <v>0</v>
      </c>
      <c r="I1052" t="str">
        <f>IF('3.Stok Awal'!$J1052=0,"",'3.Stok Awal'!$J1052)</f>
        <v/>
      </c>
      <c r="J1052">
        <f>IF('3.Stok Awal'!$K1052=0,0,'3.Stok Awal'!$K1052)</f>
        <v>0</v>
      </c>
      <c r="K1052" t="str">
        <f>IF('3.Stok Awal'!$L1052=0,"",'3.Stok Awal'!$L1052)</f>
        <v/>
      </c>
      <c r="L1052">
        <f>IF('3.Stok Awal'!$N1052=0,0,'3.Stok Awal'!$N1052)</f>
        <v>0</v>
      </c>
      <c r="M1052" t="str">
        <f>IF('3.Stok Awal'!$O1052=0,"",'3.Stok Awal'!$O1052)</f>
        <v/>
      </c>
      <c r="N1052">
        <f>SUMIF('4.Sell to Trade'!$O$5:$O$5003,'5.Stok Akhir'!$G1052,'4.Sell to Trade'!$Q$5:$Q$5003)</f>
        <v>0</v>
      </c>
      <c r="O1052" t="str">
        <f>IF('3.Stok Awal'!$L1052=0,"",'3.Stok Awal'!$L1052)</f>
        <v/>
      </c>
      <c r="P1052">
        <f>IF(ISNA(VLOOKUP($A1052,STOK_AWAL,13,0)),0,IF(VLOOKUP($A1052,STOK_AWAL,13,0)&gt;0,ROUNDDOWN(L1052/VLOOKUP($A1052,STOK_AWAL,13,0),0),0))</f>
        <v>0</v>
      </c>
      <c r="Q1052" t="str">
        <f>I1052</f>
        <v/>
      </c>
      <c r="R1052">
        <f>IFERROR(MOD(L1052,VLOOKUP($A1052,STOK_AWAL,13,0)),0)</f>
        <v>0</v>
      </c>
      <c r="S1052" t="str">
        <f>K1052</f>
        <v/>
      </c>
      <c r="T1052">
        <f>R1052+(P1052*(IFERROR(VLOOKUP($A1052,STOK_AWAL,13,0),0)))</f>
        <v>0</v>
      </c>
      <c r="U1052" t="str">
        <f>M1052</f>
        <v/>
      </c>
    </row>
    <row r="1053" spans="1:21" x14ac:dyDescent="0.25">
      <c r="A1053" t="str">
        <f>IF('3.Stok Awal'!$A1053=0,"",'3.Stok Awal'!$A1053)</f>
        <v/>
      </c>
      <c r="B1053" t="str">
        <f>IF('3.Stok Awal'!$B1053=0,"",'3.Stok Awal'!$B1053)</f>
        <v/>
      </c>
      <c r="C1053" t="str">
        <f>IF('3.Stok Awal'!$C1053=0,"",'3.Stok Awal'!$C1053)</f>
        <v/>
      </c>
      <c r="D1053" t="str">
        <f>IF('3.Stok Awal'!$D1053=0,"",'3.Stok Awal'!$D1053)</f>
        <v/>
      </c>
      <c r="E1053" t="str">
        <f>IF('3.Stok Awal'!$E1053=0,"",'3.Stok Awal'!$E1053)</f>
        <v/>
      </c>
      <c r="F1053" s="4" t="str">
        <f>IF('3.Stok Awal'!$F1053=0,"",'3.Stok Awal'!$F1053)</f>
        <v/>
      </c>
      <c r="G1053" s="4" t="str">
        <f t="shared" si="16"/>
        <v/>
      </c>
      <c r="H1053">
        <f>IF('3.Stok Awal'!$I1053=0,0,'3.Stok Awal'!$I1053)</f>
        <v>0</v>
      </c>
      <c r="I1053" t="str">
        <f>IF('3.Stok Awal'!$J1053=0,"",'3.Stok Awal'!$J1053)</f>
        <v/>
      </c>
      <c r="J1053">
        <f>IF('3.Stok Awal'!$K1053=0,0,'3.Stok Awal'!$K1053)</f>
        <v>0</v>
      </c>
      <c r="K1053" t="str">
        <f>IF('3.Stok Awal'!$L1053=0,"",'3.Stok Awal'!$L1053)</f>
        <v/>
      </c>
      <c r="L1053">
        <f>IF('3.Stok Awal'!$N1053=0,0,'3.Stok Awal'!$N1053)</f>
        <v>0</v>
      </c>
      <c r="M1053" t="str">
        <f>IF('3.Stok Awal'!$O1053=0,"",'3.Stok Awal'!$O1053)</f>
        <v/>
      </c>
      <c r="N1053">
        <f>SUMIF('4.Sell to Trade'!$O$5:$O$5003,'5.Stok Akhir'!$G1053,'4.Sell to Trade'!$Q$5:$Q$5003)</f>
        <v>0</v>
      </c>
      <c r="O1053" t="str">
        <f>IF('3.Stok Awal'!$L1053=0,"",'3.Stok Awal'!$L1053)</f>
        <v/>
      </c>
      <c r="P1053">
        <f>IF(ISNA(VLOOKUP($A1053,STOK_AWAL,13,0)),0,IF(VLOOKUP($A1053,STOK_AWAL,13,0)&gt;0,ROUNDDOWN(L1053/VLOOKUP($A1053,STOK_AWAL,13,0),0),0))</f>
        <v>0</v>
      </c>
      <c r="Q1053" t="str">
        <f>I1053</f>
        <v/>
      </c>
      <c r="R1053">
        <f>IFERROR(MOD(L1053,VLOOKUP($A1053,STOK_AWAL,13,0)),0)</f>
        <v>0</v>
      </c>
      <c r="S1053" t="str">
        <f>K1053</f>
        <v/>
      </c>
      <c r="T1053">
        <f>R1053+(P1053*(IFERROR(VLOOKUP($A1053,STOK_AWAL,13,0),0)))</f>
        <v>0</v>
      </c>
      <c r="U1053" t="str">
        <f>M1053</f>
        <v/>
      </c>
    </row>
    <row r="1054" spans="1:21" x14ac:dyDescent="0.25">
      <c r="A1054" t="str">
        <f>IF('3.Stok Awal'!$A1054=0,"",'3.Stok Awal'!$A1054)</f>
        <v/>
      </c>
      <c r="B1054" t="str">
        <f>IF('3.Stok Awal'!$B1054=0,"",'3.Stok Awal'!$B1054)</f>
        <v/>
      </c>
      <c r="C1054" t="str">
        <f>IF('3.Stok Awal'!$C1054=0,"",'3.Stok Awal'!$C1054)</f>
        <v/>
      </c>
      <c r="D1054" t="str">
        <f>IF('3.Stok Awal'!$D1054=0,"",'3.Stok Awal'!$D1054)</f>
        <v/>
      </c>
      <c r="E1054" t="str">
        <f>IF('3.Stok Awal'!$E1054=0,"",'3.Stok Awal'!$E1054)</f>
        <v/>
      </c>
      <c r="F1054" s="4" t="str">
        <f>IF('3.Stok Awal'!$F1054=0,"",'3.Stok Awal'!$F1054)</f>
        <v/>
      </c>
      <c r="G1054" s="4" t="str">
        <f t="shared" si="16"/>
        <v/>
      </c>
      <c r="H1054">
        <f>IF('3.Stok Awal'!$I1054=0,0,'3.Stok Awal'!$I1054)</f>
        <v>0</v>
      </c>
      <c r="I1054" t="str">
        <f>IF('3.Stok Awal'!$J1054=0,"",'3.Stok Awal'!$J1054)</f>
        <v/>
      </c>
      <c r="J1054">
        <f>IF('3.Stok Awal'!$K1054=0,0,'3.Stok Awal'!$K1054)</f>
        <v>0</v>
      </c>
      <c r="K1054" t="str">
        <f>IF('3.Stok Awal'!$L1054=0,"",'3.Stok Awal'!$L1054)</f>
        <v/>
      </c>
      <c r="L1054">
        <f>IF('3.Stok Awal'!$N1054=0,0,'3.Stok Awal'!$N1054)</f>
        <v>0</v>
      </c>
      <c r="M1054" t="str">
        <f>IF('3.Stok Awal'!$O1054=0,"",'3.Stok Awal'!$O1054)</f>
        <v/>
      </c>
      <c r="N1054">
        <f>SUMIF('4.Sell to Trade'!$O$5:$O$5003,'5.Stok Akhir'!$G1054,'4.Sell to Trade'!$Q$5:$Q$5003)</f>
        <v>0</v>
      </c>
      <c r="O1054" t="str">
        <f>IF('3.Stok Awal'!$L1054=0,"",'3.Stok Awal'!$L1054)</f>
        <v/>
      </c>
      <c r="P1054">
        <f>IF(ISNA(VLOOKUP($A1054,STOK_AWAL,13,0)),0,IF(VLOOKUP($A1054,STOK_AWAL,13,0)&gt;0,ROUNDDOWN(L1054/VLOOKUP($A1054,STOK_AWAL,13,0),0),0))</f>
        <v>0</v>
      </c>
      <c r="Q1054" t="str">
        <f>I1054</f>
        <v/>
      </c>
      <c r="R1054">
        <f>IFERROR(MOD(L1054,VLOOKUP($A1054,STOK_AWAL,13,0)),0)</f>
        <v>0</v>
      </c>
      <c r="S1054" t="str">
        <f>K1054</f>
        <v/>
      </c>
      <c r="T1054">
        <f>R1054+(P1054*(IFERROR(VLOOKUP($A1054,STOK_AWAL,13,0),0)))</f>
        <v>0</v>
      </c>
      <c r="U1054" t="str">
        <f>M1054</f>
        <v/>
      </c>
    </row>
    <row r="1055" spans="1:21" x14ac:dyDescent="0.25">
      <c r="A1055" t="str">
        <f>IF('3.Stok Awal'!$A1055=0,"",'3.Stok Awal'!$A1055)</f>
        <v/>
      </c>
      <c r="B1055" t="str">
        <f>IF('3.Stok Awal'!$B1055=0,"",'3.Stok Awal'!$B1055)</f>
        <v/>
      </c>
      <c r="C1055" t="str">
        <f>IF('3.Stok Awal'!$C1055=0,"",'3.Stok Awal'!$C1055)</f>
        <v/>
      </c>
      <c r="D1055" t="str">
        <f>IF('3.Stok Awal'!$D1055=0,"",'3.Stok Awal'!$D1055)</f>
        <v/>
      </c>
      <c r="E1055" t="str">
        <f>IF('3.Stok Awal'!$E1055=0,"",'3.Stok Awal'!$E1055)</f>
        <v/>
      </c>
      <c r="F1055" s="4" t="str">
        <f>IF('3.Stok Awal'!$F1055=0,"",'3.Stok Awal'!$F1055)</f>
        <v/>
      </c>
      <c r="G1055" s="4" t="str">
        <f t="shared" si="16"/>
        <v/>
      </c>
      <c r="H1055">
        <f>IF('3.Stok Awal'!$I1055=0,0,'3.Stok Awal'!$I1055)</f>
        <v>0</v>
      </c>
      <c r="I1055" t="str">
        <f>IF('3.Stok Awal'!$J1055=0,"",'3.Stok Awal'!$J1055)</f>
        <v/>
      </c>
      <c r="J1055">
        <f>IF('3.Stok Awal'!$K1055=0,0,'3.Stok Awal'!$K1055)</f>
        <v>0</v>
      </c>
      <c r="K1055" t="str">
        <f>IF('3.Stok Awal'!$L1055=0,"",'3.Stok Awal'!$L1055)</f>
        <v/>
      </c>
      <c r="L1055">
        <f>IF('3.Stok Awal'!$N1055=0,0,'3.Stok Awal'!$N1055)</f>
        <v>0</v>
      </c>
      <c r="M1055" t="str">
        <f>IF('3.Stok Awal'!$O1055=0,"",'3.Stok Awal'!$O1055)</f>
        <v/>
      </c>
      <c r="N1055">
        <f>SUMIF('4.Sell to Trade'!$O$5:$O$5003,'5.Stok Akhir'!$G1055,'4.Sell to Trade'!$Q$5:$Q$5003)</f>
        <v>0</v>
      </c>
      <c r="O1055" t="str">
        <f>IF('3.Stok Awal'!$L1055=0,"",'3.Stok Awal'!$L1055)</f>
        <v/>
      </c>
      <c r="P1055">
        <f>IF(ISNA(VLOOKUP($A1055,STOK_AWAL,13,0)),0,IF(VLOOKUP($A1055,STOK_AWAL,13,0)&gt;0,ROUNDDOWN(L1055/VLOOKUP($A1055,STOK_AWAL,13,0),0),0))</f>
        <v>0</v>
      </c>
      <c r="Q1055" t="str">
        <f>I1055</f>
        <v/>
      </c>
      <c r="R1055">
        <f>IFERROR(MOD(L1055,VLOOKUP($A1055,STOK_AWAL,13,0)),0)</f>
        <v>0</v>
      </c>
      <c r="S1055" t="str">
        <f>K1055</f>
        <v/>
      </c>
      <c r="T1055">
        <f>R1055+(P1055*(IFERROR(VLOOKUP($A1055,STOK_AWAL,13,0),0)))</f>
        <v>0</v>
      </c>
      <c r="U1055" t="str">
        <f>M1055</f>
        <v/>
      </c>
    </row>
    <row r="1056" spans="1:21" x14ac:dyDescent="0.25">
      <c r="A1056" t="str">
        <f>IF('3.Stok Awal'!$A1056=0,"",'3.Stok Awal'!$A1056)</f>
        <v/>
      </c>
      <c r="B1056" t="str">
        <f>IF('3.Stok Awal'!$B1056=0,"",'3.Stok Awal'!$B1056)</f>
        <v/>
      </c>
      <c r="C1056" t="str">
        <f>IF('3.Stok Awal'!$C1056=0,"",'3.Stok Awal'!$C1056)</f>
        <v/>
      </c>
      <c r="D1056" t="str">
        <f>IF('3.Stok Awal'!$D1056=0,"",'3.Stok Awal'!$D1056)</f>
        <v/>
      </c>
      <c r="E1056" t="str">
        <f>IF('3.Stok Awal'!$E1056=0,"",'3.Stok Awal'!$E1056)</f>
        <v/>
      </c>
      <c r="F1056" s="4" t="str">
        <f>IF('3.Stok Awal'!$F1056=0,"",'3.Stok Awal'!$F1056)</f>
        <v/>
      </c>
      <c r="G1056" s="4" t="str">
        <f t="shared" si="16"/>
        <v/>
      </c>
      <c r="H1056">
        <f>IF('3.Stok Awal'!$I1056=0,0,'3.Stok Awal'!$I1056)</f>
        <v>0</v>
      </c>
      <c r="I1056" t="str">
        <f>IF('3.Stok Awal'!$J1056=0,"",'3.Stok Awal'!$J1056)</f>
        <v/>
      </c>
      <c r="J1056">
        <f>IF('3.Stok Awal'!$K1056=0,0,'3.Stok Awal'!$K1056)</f>
        <v>0</v>
      </c>
      <c r="K1056" t="str">
        <f>IF('3.Stok Awal'!$L1056=0,"",'3.Stok Awal'!$L1056)</f>
        <v/>
      </c>
      <c r="L1056">
        <f>IF('3.Stok Awal'!$N1056=0,0,'3.Stok Awal'!$N1056)</f>
        <v>0</v>
      </c>
      <c r="M1056" t="str">
        <f>IF('3.Stok Awal'!$O1056=0,"",'3.Stok Awal'!$O1056)</f>
        <v/>
      </c>
      <c r="N1056">
        <f>SUMIF('4.Sell to Trade'!$O$5:$O$5003,'5.Stok Akhir'!$G1056,'4.Sell to Trade'!$Q$5:$Q$5003)</f>
        <v>0</v>
      </c>
      <c r="O1056" t="str">
        <f>IF('3.Stok Awal'!$L1056=0,"",'3.Stok Awal'!$L1056)</f>
        <v/>
      </c>
      <c r="P1056">
        <f>IF(ISNA(VLOOKUP($A1056,STOK_AWAL,13,0)),0,IF(VLOOKUP($A1056,STOK_AWAL,13,0)&gt;0,ROUNDDOWN(L1056/VLOOKUP($A1056,STOK_AWAL,13,0),0),0))</f>
        <v>0</v>
      </c>
      <c r="Q1056" t="str">
        <f>I1056</f>
        <v/>
      </c>
      <c r="R1056">
        <f>IFERROR(MOD(L1056,VLOOKUP($A1056,STOK_AWAL,13,0)),0)</f>
        <v>0</v>
      </c>
      <c r="S1056" t="str">
        <f>K1056</f>
        <v/>
      </c>
      <c r="T1056">
        <f>R1056+(P1056*(IFERROR(VLOOKUP($A1056,STOK_AWAL,13,0),0)))</f>
        <v>0</v>
      </c>
      <c r="U1056" t="str">
        <f>M1056</f>
        <v/>
      </c>
    </row>
    <row r="1057" spans="1:21" x14ac:dyDescent="0.25">
      <c r="A1057" t="str">
        <f>IF('3.Stok Awal'!$A1057=0,"",'3.Stok Awal'!$A1057)</f>
        <v/>
      </c>
      <c r="B1057" t="str">
        <f>IF('3.Stok Awal'!$B1057=0,"",'3.Stok Awal'!$B1057)</f>
        <v/>
      </c>
      <c r="C1057" t="str">
        <f>IF('3.Stok Awal'!$C1057=0,"",'3.Stok Awal'!$C1057)</f>
        <v/>
      </c>
      <c r="D1057" t="str">
        <f>IF('3.Stok Awal'!$D1057=0,"",'3.Stok Awal'!$D1057)</f>
        <v/>
      </c>
      <c r="E1057" t="str">
        <f>IF('3.Stok Awal'!$E1057=0,"",'3.Stok Awal'!$E1057)</f>
        <v/>
      </c>
      <c r="F1057" s="4" t="str">
        <f>IF('3.Stok Awal'!$F1057=0,"",'3.Stok Awal'!$F1057)</f>
        <v/>
      </c>
      <c r="G1057" s="4" t="str">
        <f t="shared" si="16"/>
        <v/>
      </c>
      <c r="H1057">
        <f>IF('3.Stok Awal'!$I1057=0,0,'3.Stok Awal'!$I1057)</f>
        <v>0</v>
      </c>
      <c r="I1057" t="str">
        <f>IF('3.Stok Awal'!$J1057=0,"",'3.Stok Awal'!$J1057)</f>
        <v/>
      </c>
      <c r="J1057">
        <f>IF('3.Stok Awal'!$K1057=0,0,'3.Stok Awal'!$K1057)</f>
        <v>0</v>
      </c>
      <c r="K1057" t="str">
        <f>IF('3.Stok Awal'!$L1057=0,"",'3.Stok Awal'!$L1057)</f>
        <v/>
      </c>
      <c r="L1057">
        <f>IF('3.Stok Awal'!$N1057=0,0,'3.Stok Awal'!$N1057)</f>
        <v>0</v>
      </c>
      <c r="M1057" t="str">
        <f>IF('3.Stok Awal'!$O1057=0,"",'3.Stok Awal'!$O1057)</f>
        <v/>
      </c>
      <c r="N1057">
        <f>SUMIF('4.Sell to Trade'!$O$5:$O$5003,'5.Stok Akhir'!$G1057,'4.Sell to Trade'!$Q$5:$Q$5003)</f>
        <v>0</v>
      </c>
      <c r="O1057" t="str">
        <f>IF('3.Stok Awal'!$L1057=0,"",'3.Stok Awal'!$L1057)</f>
        <v/>
      </c>
      <c r="P1057">
        <f>IF(ISNA(VLOOKUP($A1057,STOK_AWAL,13,0)),0,IF(VLOOKUP($A1057,STOK_AWAL,13,0)&gt;0,ROUNDDOWN(L1057/VLOOKUP($A1057,STOK_AWAL,13,0),0),0))</f>
        <v>0</v>
      </c>
      <c r="Q1057" t="str">
        <f>I1057</f>
        <v/>
      </c>
      <c r="R1057">
        <f>IFERROR(MOD(L1057,VLOOKUP($A1057,STOK_AWAL,13,0)),0)</f>
        <v>0</v>
      </c>
      <c r="S1057" t="str">
        <f>K1057</f>
        <v/>
      </c>
      <c r="T1057">
        <f>R1057+(P1057*(IFERROR(VLOOKUP($A1057,STOK_AWAL,13,0),0)))</f>
        <v>0</v>
      </c>
      <c r="U1057" t="str">
        <f>M1057</f>
        <v/>
      </c>
    </row>
    <row r="1058" spans="1:21" x14ac:dyDescent="0.25">
      <c r="A1058" t="str">
        <f>IF('3.Stok Awal'!$A1058=0,"",'3.Stok Awal'!$A1058)</f>
        <v/>
      </c>
      <c r="B1058" t="str">
        <f>IF('3.Stok Awal'!$B1058=0,"",'3.Stok Awal'!$B1058)</f>
        <v/>
      </c>
      <c r="C1058" t="str">
        <f>IF('3.Stok Awal'!$C1058=0,"",'3.Stok Awal'!$C1058)</f>
        <v/>
      </c>
      <c r="D1058" t="str">
        <f>IF('3.Stok Awal'!$D1058=0,"",'3.Stok Awal'!$D1058)</f>
        <v/>
      </c>
      <c r="E1058" t="str">
        <f>IF('3.Stok Awal'!$E1058=0,"",'3.Stok Awal'!$E1058)</f>
        <v/>
      </c>
      <c r="F1058" s="4" t="str">
        <f>IF('3.Stok Awal'!$F1058=0,"",'3.Stok Awal'!$F1058)</f>
        <v/>
      </c>
      <c r="G1058" s="4" t="str">
        <f t="shared" si="16"/>
        <v/>
      </c>
      <c r="H1058">
        <f>IF('3.Stok Awal'!$I1058=0,0,'3.Stok Awal'!$I1058)</f>
        <v>0</v>
      </c>
      <c r="I1058" t="str">
        <f>IF('3.Stok Awal'!$J1058=0,"",'3.Stok Awal'!$J1058)</f>
        <v/>
      </c>
      <c r="J1058">
        <f>IF('3.Stok Awal'!$K1058=0,0,'3.Stok Awal'!$K1058)</f>
        <v>0</v>
      </c>
      <c r="K1058" t="str">
        <f>IF('3.Stok Awal'!$L1058=0,"",'3.Stok Awal'!$L1058)</f>
        <v/>
      </c>
      <c r="L1058">
        <f>IF('3.Stok Awal'!$N1058=0,0,'3.Stok Awal'!$N1058)</f>
        <v>0</v>
      </c>
      <c r="M1058" t="str">
        <f>IF('3.Stok Awal'!$O1058=0,"",'3.Stok Awal'!$O1058)</f>
        <v/>
      </c>
      <c r="N1058">
        <f>SUMIF('4.Sell to Trade'!$O$5:$O$5003,'5.Stok Akhir'!$G1058,'4.Sell to Trade'!$Q$5:$Q$5003)</f>
        <v>0</v>
      </c>
      <c r="O1058" t="str">
        <f>IF('3.Stok Awal'!$L1058=0,"",'3.Stok Awal'!$L1058)</f>
        <v/>
      </c>
      <c r="P1058">
        <f>IF(ISNA(VLOOKUP($A1058,STOK_AWAL,13,0)),0,IF(VLOOKUP($A1058,STOK_AWAL,13,0)&gt;0,ROUNDDOWN(L1058/VLOOKUP($A1058,STOK_AWAL,13,0),0),0))</f>
        <v>0</v>
      </c>
      <c r="Q1058" t="str">
        <f>I1058</f>
        <v/>
      </c>
      <c r="R1058">
        <f>IFERROR(MOD(L1058,VLOOKUP($A1058,STOK_AWAL,13,0)),0)</f>
        <v>0</v>
      </c>
      <c r="S1058" t="str">
        <f>K1058</f>
        <v/>
      </c>
      <c r="T1058">
        <f>R1058+(P1058*(IFERROR(VLOOKUP($A1058,STOK_AWAL,13,0),0)))</f>
        <v>0</v>
      </c>
      <c r="U1058" t="str">
        <f>M1058</f>
        <v/>
      </c>
    </row>
    <row r="1059" spans="1:21" x14ac:dyDescent="0.25">
      <c r="A1059" t="str">
        <f>IF('3.Stok Awal'!$A1059=0,"",'3.Stok Awal'!$A1059)</f>
        <v/>
      </c>
      <c r="B1059" t="str">
        <f>IF('3.Stok Awal'!$B1059=0,"",'3.Stok Awal'!$B1059)</f>
        <v/>
      </c>
      <c r="C1059" t="str">
        <f>IF('3.Stok Awal'!$C1059=0,"",'3.Stok Awal'!$C1059)</f>
        <v/>
      </c>
      <c r="D1059" t="str">
        <f>IF('3.Stok Awal'!$D1059=0,"",'3.Stok Awal'!$D1059)</f>
        <v/>
      </c>
      <c r="E1059" t="str">
        <f>IF('3.Stok Awal'!$E1059=0,"",'3.Stok Awal'!$E1059)</f>
        <v/>
      </c>
      <c r="F1059" s="4" t="str">
        <f>IF('3.Stok Awal'!$F1059=0,"",'3.Stok Awal'!$F1059)</f>
        <v/>
      </c>
      <c r="G1059" s="4" t="str">
        <f t="shared" si="16"/>
        <v/>
      </c>
      <c r="H1059">
        <f>IF('3.Stok Awal'!$I1059=0,0,'3.Stok Awal'!$I1059)</f>
        <v>0</v>
      </c>
      <c r="I1059" t="str">
        <f>IF('3.Stok Awal'!$J1059=0,"",'3.Stok Awal'!$J1059)</f>
        <v/>
      </c>
      <c r="J1059">
        <f>IF('3.Stok Awal'!$K1059=0,0,'3.Stok Awal'!$K1059)</f>
        <v>0</v>
      </c>
      <c r="K1059" t="str">
        <f>IF('3.Stok Awal'!$L1059=0,"",'3.Stok Awal'!$L1059)</f>
        <v/>
      </c>
      <c r="L1059">
        <f>IF('3.Stok Awal'!$N1059=0,0,'3.Stok Awal'!$N1059)</f>
        <v>0</v>
      </c>
      <c r="M1059" t="str">
        <f>IF('3.Stok Awal'!$O1059=0,"",'3.Stok Awal'!$O1059)</f>
        <v/>
      </c>
      <c r="N1059">
        <f>SUMIF('4.Sell to Trade'!$O$5:$O$5003,'5.Stok Akhir'!$G1059,'4.Sell to Trade'!$Q$5:$Q$5003)</f>
        <v>0</v>
      </c>
      <c r="O1059" t="str">
        <f>IF('3.Stok Awal'!$L1059=0,"",'3.Stok Awal'!$L1059)</f>
        <v/>
      </c>
      <c r="P1059">
        <f>IF(ISNA(VLOOKUP($A1059,STOK_AWAL,13,0)),0,IF(VLOOKUP($A1059,STOK_AWAL,13,0)&gt;0,ROUNDDOWN(L1059/VLOOKUP($A1059,STOK_AWAL,13,0),0),0))</f>
        <v>0</v>
      </c>
      <c r="Q1059" t="str">
        <f>I1059</f>
        <v/>
      </c>
      <c r="R1059">
        <f>IFERROR(MOD(L1059,VLOOKUP($A1059,STOK_AWAL,13,0)),0)</f>
        <v>0</v>
      </c>
      <c r="S1059" t="str">
        <f>K1059</f>
        <v/>
      </c>
      <c r="T1059">
        <f>R1059+(P1059*(IFERROR(VLOOKUP($A1059,STOK_AWAL,13,0),0)))</f>
        <v>0</v>
      </c>
      <c r="U1059" t="str">
        <f>M1059</f>
        <v/>
      </c>
    </row>
    <row r="1060" spans="1:21" x14ac:dyDescent="0.25">
      <c r="A1060" t="str">
        <f>IF('3.Stok Awal'!$A1060=0,"",'3.Stok Awal'!$A1060)</f>
        <v/>
      </c>
      <c r="B1060" t="str">
        <f>IF('3.Stok Awal'!$B1060=0,"",'3.Stok Awal'!$B1060)</f>
        <v/>
      </c>
      <c r="C1060" t="str">
        <f>IF('3.Stok Awal'!$C1060=0,"",'3.Stok Awal'!$C1060)</f>
        <v/>
      </c>
      <c r="D1060" t="str">
        <f>IF('3.Stok Awal'!$D1060=0,"",'3.Stok Awal'!$D1060)</f>
        <v/>
      </c>
      <c r="E1060" t="str">
        <f>IF('3.Stok Awal'!$E1060=0,"",'3.Stok Awal'!$E1060)</f>
        <v/>
      </c>
      <c r="F1060" s="4" t="str">
        <f>IF('3.Stok Awal'!$F1060=0,"",'3.Stok Awal'!$F1060)</f>
        <v/>
      </c>
      <c r="G1060" s="4" t="str">
        <f t="shared" si="16"/>
        <v/>
      </c>
      <c r="H1060">
        <f>IF('3.Stok Awal'!$I1060=0,0,'3.Stok Awal'!$I1060)</f>
        <v>0</v>
      </c>
      <c r="I1060" t="str">
        <f>IF('3.Stok Awal'!$J1060=0,"",'3.Stok Awal'!$J1060)</f>
        <v/>
      </c>
      <c r="J1060">
        <f>IF('3.Stok Awal'!$K1060=0,0,'3.Stok Awal'!$K1060)</f>
        <v>0</v>
      </c>
      <c r="K1060" t="str">
        <f>IF('3.Stok Awal'!$L1060=0,"",'3.Stok Awal'!$L1060)</f>
        <v/>
      </c>
      <c r="L1060">
        <f>IF('3.Stok Awal'!$N1060=0,0,'3.Stok Awal'!$N1060)</f>
        <v>0</v>
      </c>
      <c r="M1060" t="str">
        <f>IF('3.Stok Awal'!$O1060=0,"",'3.Stok Awal'!$O1060)</f>
        <v/>
      </c>
      <c r="N1060">
        <f>SUMIF('4.Sell to Trade'!$O$5:$O$5003,'5.Stok Akhir'!$G1060,'4.Sell to Trade'!$Q$5:$Q$5003)</f>
        <v>0</v>
      </c>
      <c r="O1060" t="str">
        <f>IF('3.Stok Awal'!$L1060=0,"",'3.Stok Awal'!$L1060)</f>
        <v/>
      </c>
      <c r="P1060">
        <f>IF(ISNA(VLOOKUP($A1060,STOK_AWAL,13,0)),0,IF(VLOOKUP($A1060,STOK_AWAL,13,0)&gt;0,ROUNDDOWN(L1060/VLOOKUP($A1060,STOK_AWAL,13,0),0),0))</f>
        <v>0</v>
      </c>
      <c r="Q1060" t="str">
        <f>I1060</f>
        <v/>
      </c>
      <c r="R1060">
        <f>IFERROR(MOD(L1060,VLOOKUP($A1060,STOK_AWAL,13,0)),0)</f>
        <v>0</v>
      </c>
      <c r="S1060" t="str">
        <f>K1060</f>
        <v/>
      </c>
      <c r="T1060">
        <f>R1060+(P1060*(IFERROR(VLOOKUP($A1060,STOK_AWAL,13,0),0)))</f>
        <v>0</v>
      </c>
      <c r="U1060" t="str">
        <f>M1060</f>
        <v/>
      </c>
    </row>
    <row r="1061" spans="1:21" x14ac:dyDescent="0.25">
      <c r="A1061" t="str">
        <f>IF('3.Stok Awal'!$A1061=0,"",'3.Stok Awal'!$A1061)</f>
        <v/>
      </c>
      <c r="B1061" t="str">
        <f>IF('3.Stok Awal'!$B1061=0,"",'3.Stok Awal'!$B1061)</f>
        <v/>
      </c>
      <c r="C1061" t="str">
        <f>IF('3.Stok Awal'!$C1061=0,"",'3.Stok Awal'!$C1061)</f>
        <v/>
      </c>
      <c r="D1061" t="str">
        <f>IF('3.Stok Awal'!$D1061=0,"",'3.Stok Awal'!$D1061)</f>
        <v/>
      </c>
      <c r="E1061" t="str">
        <f>IF('3.Stok Awal'!$E1061=0,"",'3.Stok Awal'!$E1061)</f>
        <v/>
      </c>
      <c r="F1061" s="4" t="str">
        <f>IF('3.Stok Awal'!$F1061=0,"",'3.Stok Awal'!$F1061)</f>
        <v/>
      </c>
      <c r="G1061" s="4" t="str">
        <f t="shared" si="16"/>
        <v/>
      </c>
      <c r="H1061">
        <f>IF('3.Stok Awal'!$I1061=0,0,'3.Stok Awal'!$I1061)</f>
        <v>0</v>
      </c>
      <c r="I1061" t="str">
        <f>IF('3.Stok Awal'!$J1061=0,"",'3.Stok Awal'!$J1061)</f>
        <v/>
      </c>
      <c r="J1061">
        <f>IF('3.Stok Awal'!$K1061=0,0,'3.Stok Awal'!$K1061)</f>
        <v>0</v>
      </c>
      <c r="K1061" t="str">
        <f>IF('3.Stok Awal'!$L1061=0,"",'3.Stok Awal'!$L1061)</f>
        <v/>
      </c>
      <c r="L1061">
        <f>IF('3.Stok Awal'!$N1061=0,0,'3.Stok Awal'!$N1061)</f>
        <v>0</v>
      </c>
      <c r="M1061" t="str">
        <f>IF('3.Stok Awal'!$O1061=0,"",'3.Stok Awal'!$O1061)</f>
        <v/>
      </c>
      <c r="N1061">
        <f>SUMIF('4.Sell to Trade'!$O$5:$O$5003,'5.Stok Akhir'!$G1061,'4.Sell to Trade'!$Q$5:$Q$5003)</f>
        <v>0</v>
      </c>
      <c r="O1061" t="str">
        <f>IF('3.Stok Awal'!$L1061=0,"",'3.Stok Awal'!$L1061)</f>
        <v/>
      </c>
      <c r="P1061">
        <f>IF(ISNA(VLOOKUP($A1061,STOK_AWAL,13,0)),0,IF(VLOOKUP($A1061,STOK_AWAL,13,0)&gt;0,ROUNDDOWN(L1061/VLOOKUP($A1061,STOK_AWAL,13,0),0),0))</f>
        <v>0</v>
      </c>
      <c r="Q1061" t="str">
        <f>I1061</f>
        <v/>
      </c>
      <c r="R1061">
        <f>IFERROR(MOD(L1061,VLOOKUP($A1061,STOK_AWAL,13,0)),0)</f>
        <v>0</v>
      </c>
      <c r="S1061" t="str">
        <f>K1061</f>
        <v/>
      </c>
      <c r="T1061">
        <f>R1061+(P1061*(IFERROR(VLOOKUP($A1061,STOK_AWAL,13,0),0)))</f>
        <v>0</v>
      </c>
      <c r="U1061" t="str">
        <f>M1061</f>
        <v/>
      </c>
    </row>
    <row r="1062" spans="1:21" x14ac:dyDescent="0.25">
      <c r="A1062" t="str">
        <f>IF('3.Stok Awal'!$A1062=0,"",'3.Stok Awal'!$A1062)</f>
        <v/>
      </c>
      <c r="B1062" t="str">
        <f>IF('3.Stok Awal'!$B1062=0,"",'3.Stok Awal'!$B1062)</f>
        <v/>
      </c>
      <c r="C1062" t="str">
        <f>IF('3.Stok Awal'!$C1062=0,"",'3.Stok Awal'!$C1062)</f>
        <v/>
      </c>
      <c r="D1062" t="str">
        <f>IF('3.Stok Awal'!$D1062=0,"",'3.Stok Awal'!$D1062)</f>
        <v/>
      </c>
      <c r="E1062" t="str">
        <f>IF('3.Stok Awal'!$E1062=0,"",'3.Stok Awal'!$E1062)</f>
        <v/>
      </c>
      <c r="F1062" s="4" t="str">
        <f>IF('3.Stok Awal'!$F1062=0,"",'3.Stok Awal'!$F1062)</f>
        <v/>
      </c>
      <c r="G1062" s="4" t="str">
        <f t="shared" si="16"/>
        <v/>
      </c>
      <c r="H1062">
        <f>IF('3.Stok Awal'!$I1062=0,0,'3.Stok Awal'!$I1062)</f>
        <v>0</v>
      </c>
      <c r="I1062" t="str">
        <f>IF('3.Stok Awal'!$J1062=0,"",'3.Stok Awal'!$J1062)</f>
        <v/>
      </c>
      <c r="J1062">
        <f>IF('3.Stok Awal'!$K1062=0,0,'3.Stok Awal'!$K1062)</f>
        <v>0</v>
      </c>
      <c r="K1062" t="str">
        <f>IF('3.Stok Awal'!$L1062=0,"",'3.Stok Awal'!$L1062)</f>
        <v/>
      </c>
      <c r="L1062">
        <f>IF('3.Stok Awal'!$N1062=0,0,'3.Stok Awal'!$N1062)</f>
        <v>0</v>
      </c>
      <c r="M1062" t="str">
        <f>IF('3.Stok Awal'!$O1062=0,"",'3.Stok Awal'!$O1062)</f>
        <v/>
      </c>
      <c r="N1062">
        <f>SUMIF('4.Sell to Trade'!$O$5:$O$5003,'5.Stok Akhir'!$G1062,'4.Sell to Trade'!$Q$5:$Q$5003)</f>
        <v>0</v>
      </c>
      <c r="O1062" t="str">
        <f>IF('3.Stok Awal'!$L1062=0,"",'3.Stok Awal'!$L1062)</f>
        <v/>
      </c>
      <c r="P1062">
        <f>IF(ISNA(VLOOKUP($A1062,STOK_AWAL,13,0)),0,IF(VLOOKUP($A1062,STOK_AWAL,13,0)&gt;0,ROUNDDOWN(L1062/VLOOKUP($A1062,STOK_AWAL,13,0),0),0))</f>
        <v>0</v>
      </c>
      <c r="Q1062" t="str">
        <f>I1062</f>
        <v/>
      </c>
      <c r="R1062">
        <f>IFERROR(MOD(L1062,VLOOKUP($A1062,STOK_AWAL,13,0)),0)</f>
        <v>0</v>
      </c>
      <c r="S1062" t="str">
        <f>K1062</f>
        <v/>
      </c>
      <c r="T1062">
        <f>R1062+(P1062*(IFERROR(VLOOKUP($A1062,STOK_AWAL,13,0),0)))</f>
        <v>0</v>
      </c>
      <c r="U1062" t="str">
        <f>M1062</f>
        <v/>
      </c>
    </row>
    <row r="1063" spans="1:21" x14ac:dyDescent="0.25">
      <c r="A1063" t="str">
        <f>IF('3.Stok Awal'!$A1063=0,"",'3.Stok Awal'!$A1063)</f>
        <v/>
      </c>
      <c r="B1063" t="str">
        <f>IF('3.Stok Awal'!$B1063=0,"",'3.Stok Awal'!$B1063)</f>
        <v/>
      </c>
      <c r="C1063" t="str">
        <f>IF('3.Stok Awal'!$C1063=0,"",'3.Stok Awal'!$C1063)</f>
        <v/>
      </c>
      <c r="D1063" t="str">
        <f>IF('3.Stok Awal'!$D1063=0,"",'3.Stok Awal'!$D1063)</f>
        <v/>
      </c>
      <c r="E1063" t="str">
        <f>IF('3.Stok Awal'!$E1063=0,"",'3.Stok Awal'!$E1063)</f>
        <v/>
      </c>
      <c r="F1063" s="4" t="str">
        <f>IF('3.Stok Awal'!$F1063=0,"",'3.Stok Awal'!$F1063)</f>
        <v/>
      </c>
      <c r="G1063" s="4" t="str">
        <f t="shared" si="16"/>
        <v/>
      </c>
      <c r="H1063">
        <f>IF('3.Stok Awal'!$I1063=0,0,'3.Stok Awal'!$I1063)</f>
        <v>0</v>
      </c>
      <c r="I1063" t="str">
        <f>IF('3.Stok Awal'!$J1063=0,"",'3.Stok Awal'!$J1063)</f>
        <v/>
      </c>
      <c r="J1063">
        <f>IF('3.Stok Awal'!$K1063=0,0,'3.Stok Awal'!$K1063)</f>
        <v>0</v>
      </c>
      <c r="K1063" t="str">
        <f>IF('3.Stok Awal'!$L1063=0,"",'3.Stok Awal'!$L1063)</f>
        <v/>
      </c>
      <c r="L1063">
        <f>IF('3.Stok Awal'!$N1063=0,0,'3.Stok Awal'!$N1063)</f>
        <v>0</v>
      </c>
      <c r="M1063" t="str">
        <f>IF('3.Stok Awal'!$O1063=0,"",'3.Stok Awal'!$O1063)</f>
        <v/>
      </c>
      <c r="N1063">
        <f>SUMIF('4.Sell to Trade'!$O$5:$O$5003,'5.Stok Akhir'!$G1063,'4.Sell to Trade'!$Q$5:$Q$5003)</f>
        <v>0</v>
      </c>
      <c r="O1063" t="str">
        <f>IF('3.Stok Awal'!$L1063=0,"",'3.Stok Awal'!$L1063)</f>
        <v/>
      </c>
      <c r="P1063">
        <f>IF(ISNA(VLOOKUP($A1063,STOK_AWAL,13,0)),0,IF(VLOOKUP($A1063,STOK_AWAL,13,0)&gt;0,ROUNDDOWN(L1063/VLOOKUP($A1063,STOK_AWAL,13,0),0),0))</f>
        <v>0</v>
      </c>
      <c r="Q1063" t="str">
        <f>I1063</f>
        <v/>
      </c>
      <c r="R1063">
        <f>IFERROR(MOD(L1063,VLOOKUP($A1063,STOK_AWAL,13,0)),0)</f>
        <v>0</v>
      </c>
      <c r="S1063" t="str">
        <f>K1063</f>
        <v/>
      </c>
      <c r="T1063">
        <f>R1063+(P1063*(IFERROR(VLOOKUP($A1063,STOK_AWAL,13,0),0)))</f>
        <v>0</v>
      </c>
      <c r="U1063" t="str">
        <f>M1063</f>
        <v/>
      </c>
    </row>
    <row r="1064" spans="1:21" x14ac:dyDescent="0.25">
      <c r="A1064" t="str">
        <f>IF('3.Stok Awal'!$A1064=0,"",'3.Stok Awal'!$A1064)</f>
        <v/>
      </c>
      <c r="B1064" t="str">
        <f>IF('3.Stok Awal'!$B1064=0,"",'3.Stok Awal'!$B1064)</f>
        <v/>
      </c>
      <c r="C1064" t="str">
        <f>IF('3.Stok Awal'!$C1064=0,"",'3.Stok Awal'!$C1064)</f>
        <v/>
      </c>
      <c r="D1064" t="str">
        <f>IF('3.Stok Awal'!$D1064=0,"",'3.Stok Awal'!$D1064)</f>
        <v/>
      </c>
      <c r="E1064" t="str">
        <f>IF('3.Stok Awal'!$E1064=0,"",'3.Stok Awal'!$E1064)</f>
        <v/>
      </c>
      <c r="F1064" s="4" t="str">
        <f>IF('3.Stok Awal'!$F1064=0,"",'3.Stok Awal'!$F1064)</f>
        <v/>
      </c>
      <c r="G1064" s="4" t="str">
        <f t="shared" si="16"/>
        <v/>
      </c>
      <c r="H1064">
        <f>IF('3.Stok Awal'!$I1064=0,0,'3.Stok Awal'!$I1064)</f>
        <v>0</v>
      </c>
      <c r="I1064" t="str">
        <f>IF('3.Stok Awal'!$J1064=0,"",'3.Stok Awal'!$J1064)</f>
        <v/>
      </c>
      <c r="J1064">
        <f>IF('3.Stok Awal'!$K1064=0,0,'3.Stok Awal'!$K1064)</f>
        <v>0</v>
      </c>
      <c r="K1064" t="str">
        <f>IF('3.Stok Awal'!$L1064=0,"",'3.Stok Awal'!$L1064)</f>
        <v/>
      </c>
      <c r="L1064">
        <f>IF('3.Stok Awal'!$N1064=0,0,'3.Stok Awal'!$N1064)</f>
        <v>0</v>
      </c>
      <c r="M1064" t="str">
        <f>IF('3.Stok Awal'!$O1064=0,"",'3.Stok Awal'!$O1064)</f>
        <v/>
      </c>
      <c r="N1064">
        <f>SUMIF('4.Sell to Trade'!$O$5:$O$5003,'5.Stok Akhir'!$G1064,'4.Sell to Trade'!$Q$5:$Q$5003)</f>
        <v>0</v>
      </c>
      <c r="O1064" t="str">
        <f>IF('3.Stok Awal'!$L1064=0,"",'3.Stok Awal'!$L1064)</f>
        <v/>
      </c>
      <c r="P1064">
        <f>IF(ISNA(VLOOKUP($A1064,STOK_AWAL,13,0)),0,IF(VLOOKUP($A1064,STOK_AWAL,13,0)&gt;0,ROUNDDOWN(L1064/VLOOKUP($A1064,STOK_AWAL,13,0),0),0))</f>
        <v>0</v>
      </c>
      <c r="Q1064" t="str">
        <f>I1064</f>
        <v/>
      </c>
      <c r="R1064">
        <f>IFERROR(MOD(L1064,VLOOKUP($A1064,STOK_AWAL,13,0)),0)</f>
        <v>0</v>
      </c>
      <c r="S1064" t="str">
        <f>K1064</f>
        <v/>
      </c>
      <c r="T1064">
        <f>R1064+(P1064*(IFERROR(VLOOKUP($A1064,STOK_AWAL,13,0),0)))</f>
        <v>0</v>
      </c>
      <c r="U1064" t="str">
        <f>M1064</f>
        <v/>
      </c>
    </row>
    <row r="1065" spans="1:21" x14ac:dyDescent="0.25">
      <c r="A1065" t="str">
        <f>IF('3.Stok Awal'!$A1065=0,"",'3.Stok Awal'!$A1065)</f>
        <v/>
      </c>
      <c r="B1065" t="str">
        <f>IF('3.Stok Awal'!$B1065=0,"",'3.Stok Awal'!$B1065)</f>
        <v/>
      </c>
      <c r="C1065" t="str">
        <f>IF('3.Stok Awal'!$C1065=0,"",'3.Stok Awal'!$C1065)</f>
        <v/>
      </c>
      <c r="D1065" t="str">
        <f>IF('3.Stok Awal'!$D1065=0,"",'3.Stok Awal'!$D1065)</f>
        <v/>
      </c>
      <c r="E1065" t="str">
        <f>IF('3.Stok Awal'!$E1065=0,"",'3.Stok Awal'!$E1065)</f>
        <v/>
      </c>
      <c r="F1065" s="4" t="str">
        <f>IF('3.Stok Awal'!$F1065=0,"",'3.Stok Awal'!$F1065)</f>
        <v/>
      </c>
      <c r="G1065" s="4" t="str">
        <f t="shared" si="16"/>
        <v/>
      </c>
      <c r="H1065">
        <f>IF('3.Stok Awal'!$I1065=0,0,'3.Stok Awal'!$I1065)</f>
        <v>0</v>
      </c>
      <c r="I1065" t="str">
        <f>IF('3.Stok Awal'!$J1065=0,"",'3.Stok Awal'!$J1065)</f>
        <v/>
      </c>
      <c r="J1065">
        <f>IF('3.Stok Awal'!$K1065=0,0,'3.Stok Awal'!$K1065)</f>
        <v>0</v>
      </c>
      <c r="K1065" t="str">
        <f>IF('3.Stok Awal'!$L1065=0,"",'3.Stok Awal'!$L1065)</f>
        <v/>
      </c>
      <c r="L1065">
        <f>IF('3.Stok Awal'!$N1065=0,0,'3.Stok Awal'!$N1065)</f>
        <v>0</v>
      </c>
      <c r="M1065" t="str">
        <f>IF('3.Stok Awal'!$O1065=0,"",'3.Stok Awal'!$O1065)</f>
        <v/>
      </c>
      <c r="N1065">
        <f>SUMIF('4.Sell to Trade'!$O$5:$O$5003,'5.Stok Akhir'!$G1065,'4.Sell to Trade'!$Q$5:$Q$5003)</f>
        <v>0</v>
      </c>
      <c r="O1065" t="str">
        <f>IF('3.Stok Awal'!$L1065=0,"",'3.Stok Awal'!$L1065)</f>
        <v/>
      </c>
      <c r="P1065">
        <f>IF(ISNA(VLOOKUP($A1065,STOK_AWAL,13,0)),0,IF(VLOOKUP($A1065,STOK_AWAL,13,0)&gt;0,ROUNDDOWN(L1065/VLOOKUP($A1065,STOK_AWAL,13,0),0),0))</f>
        <v>0</v>
      </c>
      <c r="Q1065" t="str">
        <f>I1065</f>
        <v/>
      </c>
      <c r="R1065">
        <f>IFERROR(MOD(L1065,VLOOKUP($A1065,STOK_AWAL,13,0)),0)</f>
        <v>0</v>
      </c>
      <c r="S1065" t="str">
        <f>K1065</f>
        <v/>
      </c>
      <c r="T1065">
        <f>R1065+(P1065*(IFERROR(VLOOKUP($A1065,STOK_AWAL,13,0),0)))</f>
        <v>0</v>
      </c>
      <c r="U1065" t="str">
        <f>M1065</f>
        <v/>
      </c>
    </row>
    <row r="1066" spans="1:21" x14ac:dyDescent="0.25">
      <c r="A1066" t="str">
        <f>IF('3.Stok Awal'!$A1066=0,"",'3.Stok Awal'!$A1066)</f>
        <v/>
      </c>
      <c r="B1066" t="str">
        <f>IF('3.Stok Awal'!$B1066=0,"",'3.Stok Awal'!$B1066)</f>
        <v/>
      </c>
      <c r="C1066" t="str">
        <f>IF('3.Stok Awal'!$C1066=0,"",'3.Stok Awal'!$C1066)</f>
        <v/>
      </c>
      <c r="D1066" t="str">
        <f>IF('3.Stok Awal'!$D1066=0,"",'3.Stok Awal'!$D1066)</f>
        <v/>
      </c>
      <c r="E1066" t="str">
        <f>IF('3.Stok Awal'!$E1066=0,"",'3.Stok Awal'!$E1066)</f>
        <v/>
      </c>
      <c r="F1066" s="4" t="str">
        <f>IF('3.Stok Awal'!$F1066=0,"",'3.Stok Awal'!$F1066)</f>
        <v/>
      </c>
      <c r="G1066" s="4" t="str">
        <f t="shared" si="16"/>
        <v/>
      </c>
      <c r="H1066">
        <f>IF('3.Stok Awal'!$I1066=0,0,'3.Stok Awal'!$I1066)</f>
        <v>0</v>
      </c>
      <c r="I1066" t="str">
        <f>IF('3.Stok Awal'!$J1066=0,"",'3.Stok Awal'!$J1066)</f>
        <v/>
      </c>
      <c r="J1066">
        <f>IF('3.Stok Awal'!$K1066=0,0,'3.Stok Awal'!$K1066)</f>
        <v>0</v>
      </c>
      <c r="K1066" t="str">
        <f>IF('3.Stok Awal'!$L1066=0,"",'3.Stok Awal'!$L1066)</f>
        <v/>
      </c>
      <c r="L1066">
        <f>IF('3.Stok Awal'!$N1066=0,0,'3.Stok Awal'!$N1066)</f>
        <v>0</v>
      </c>
      <c r="M1066" t="str">
        <f>IF('3.Stok Awal'!$O1066=0,"",'3.Stok Awal'!$O1066)</f>
        <v/>
      </c>
      <c r="N1066">
        <f>SUMIF('4.Sell to Trade'!$O$5:$O$5003,'5.Stok Akhir'!$G1066,'4.Sell to Trade'!$Q$5:$Q$5003)</f>
        <v>0</v>
      </c>
      <c r="O1066" t="str">
        <f>IF('3.Stok Awal'!$L1066=0,"",'3.Stok Awal'!$L1066)</f>
        <v/>
      </c>
      <c r="P1066">
        <f>IF(ISNA(VLOOKUP($A1066,STOK_AWAL,13,0)),0,IF(VLOOKUP($A1066,STOK_AWAL,13,0)&gt;0,ROUNDDOWN(L1066/VLOOKUP($A1066,STOK_AWAL,13,0),0),0))</f>
        <v>0</v>
      </c>
      <c r="Q1066" t="str">
        <f>I1066</f>
        <v/>
      </c>
      <c r="R1066">
        <f>IFERROR(MOD(L1066,VLOOKUP($A1066,STOK_AWAL,13,0)),0)</f>
        <v>0</v>
      </c>
      <c r="S1066" t="str">
        <f>K1066</f>
        <v/>
      </c>
      <c r="T1066">
        <f>R1066+(P1066*(IFERROR(VLOOKUP($A1066,STOK_AWAL,13,0),0)))</f>
        <v>0</v>
      </c>
      <c r="U1066" t="str">
        <f>M1066</f>
        <v/>
      </c>
    </row>
    <row r="1067" spans="1:21" x14ac:dyDescent="0.25">
      <c r="A1067" t="str">
        <f>IF('3.Stok Awal'!$A1067=0,"",'3.Stok Awal'!$A1067)</f>
        <v/>
      </c>
      <c r="B1067" t="str">
        <f>IF('3.Stok Awal'!$B1067=0,"",'3.Stok Awal'!$B1067)</f>
        <v/>
      </c>
      <c r="C1067" t="str">
        <f>IF('3.Stok Awal'!$C1067=0,"",'3.Stok Awal'!$C1067)</f>
        <v/>
      </c>
      <c r="D1067" t="str">
        <f>IF('3.Stok Awal'!$D1067=0,"",'3.Stok Awal'!$D1067)</f>
        <v/>
      </c>
      <c r="E1067" t="str">
        <f>IF('3.Stok Awal'!$E1067=0,"",'3.Stok Awal'!$E1067)</f>
        <v/>
      </c>
      <c r="F1067" s="4" t="str">
        <f>IF('3.Stok Awal'!$F1067=0,"",'3.Stok Awal'!$F1067)</f>
        <v/>
      </c>
      <c r="G1067" s="4" t="str">
        <f t="shared" si="16"/>
        <v/>
      </c>
      <c r="H1067">
        <f>IF('3.Stok Awal'!$I1067=0,0,'3.Stok Awal'!$I1067)</f>
        <v>0</v>
      </c>
      <c r="I1067" t="str">
        <f>IF('3.Stok Awal'!$J1067=0,"",'3.Stok Awal'!$J1067)</f>
        <v/>
      </c>
      <c r="J1067">
        <f>IF('3.Stok Awal'!$K1067=0,0,'3.Stok Awal'!$K1067)</f>
        <v>0</v>
      </c>
      <c r="K1067" t="str">
        <f>IF('3.Stok Awal'!$L1067=0,"",'3.Stok Awal'!$L1067)</f>
        <v/>
      </c>
      <c r="L1067">
        <f>IF('3.Stok Awal'!$N1067=0,0,'3.Stok Awal'!$N1067)</f>
        <v>0</v>
      </c>
      <c r="M1067" t="str">
        <f>IF('3.Stok Awal'!$O1067=0,"",'3.Stok Awal'!$O1067)</f>
        <v/>
      </c>
      <c r="N1067">
        <f>SUMIF('4.Sell to Trade'!$O$5:$O$5003,'5.Stok Akhir'!$G1067,'4.Sell to Trade'!$Q$5:$Q$5003)</f>
        <v>0</v>
      </c>
      <c r="O1067" t="str">
        <f>IF('3.Stok Awal'!$L1067=0,"",'3.Stok Awal'!$L1067)</f>
        <v/>
      </c>
      <c r="P1067">
        <f>IF(ISNA(VLOOKUP($A1067,STOK_AWAL,13,0)),0,IF(VLOOKUP($A1067,STOK_AWAL,13,0)&gt;0,ROUNDDOWN(L1067/VLOOKUP($A1067,STOK_AWAL,13,0),0),0))</f>
        <v>0</v>
      </c>
      <c r="Q1067" t="str">
        <f>I1067</f>
        <v/>
      </c>
      <c r="R1067">
        <f>IFERROR(MOD(L1067,VLOOKUP($A1067,STOK_AWAL,13,0)),0)</f>
        <v>0</v>
      </c>
      <c r="S1067" t="str">
        <f>K1067</f>
        <v/>
      </c>
      <c r="T1067">
        <f>R1067+(P1067*(IFERROR(VLOOKUP($A1067,STOK_AWAL,13,0),0)))</f>
        <v>0</v>
      </c>
      <c r="U1067" t="str">
        <f>M1067</f>
        <v/>
      </c>
    </row>
    <row r="1068" spans="1:21" x14ac:dyDescent="0.25">
      <c r="A1068" t="str">
        <f>IF('3.Stok Awal'!$A1068=0,"",'3.Stok Awal'!$A1068)</f>
        <v/>
      </c>
      <c r="B1068" t="str">
        <f>IF('3.Stok Awal'!$B1068=0,"",'3.Stok Awal'!$B1068)</f>
        <v/>
      </c>
      <c r="C1068" t="str">
        <f>IF('3.Stok Awal'!$C1068=0,"",'3.Stok Awal'!$C1068)</f>
        <v/>
      </c>
      <c r="D1068" t="str">
        <f>IF('3.Stok Awal'!$D1068=0,"",'3.Stok Awal'!$D1068)</f>
        <v/>
      </c>
      <c r="E1068" t="str">
        <f>IF('3.Stok Awal'!$E1068=0,"",'3.Stok Awal'!$E1068)</f>
        <v/>
      </c>
      <c r="F1068" s="4" t="str">
        <f>IF('3.Stok Awal'!$F1068=0,"",'3.Stok Awal'!$F1068)</f>
        <v/>
      </c>
      <c r="G1068" s="4" t="str">
        <f t="shared" si="16"/>
        <v/>
      </c>
      <c r="H1068">
        <f>IF('3.Stok Awal'!$I1068=0,0,'3.Stok Awal'!$I1068)</f>
        <v>0</v>
      </c>
      <c r="I1068" t="str">
        <f>IF('3.Stok Awal'!$J1068=0,"",'3.Stok Awal'!$J1068)</f>
        <v/>
      </c>
      <c r="J1068">
        <f>IF('3.Stok Awal'!$K1068=0,0,'3.Stok Awal'!$K1068)</f>
        <v>0</v>
      </c>
      <c r="K1068" t="str">
        <f>IF('3.Stok Awal'!$L1068=0,"",'3.Stok Awal'!$L1068)</f>
        <v/>
      </c>
      <c r="L1068">
        <f>IF('3.Stok Awal'!$N1068=0,0,'3.Stok Awal'!$N1068)</f>
        <v>0</v>
      </c>
      <c r="M1068" t="str">
        <f>IF('3.Stok Awal'!$O1068=0,"",'3.Stok Awal'!$O1068)</f>
        <v/>
      </c>
      <c r="N1068">
        <f>SUMIF('4.Sell to Trade'!$O$5:$O$5003,'5.Stok Akhir'!$G1068,'4.Sell to Trade'!$Q$5:$Q$5003)</f>
        <v>0</v>
      </c>
      <c r="O1068" t="str">
        <f>IF('3.Stok Awal'!$L1068=0,"",'3.Stok Awal'!$L1068)</f>
        <v/>
      </c>
      <c r="P1068">
        <f>IF(ISNA(VLOOKUP($A1068,STOK_AWAL,13,0)),0,IF(VLOOKUP($A1068,STOK_AWAL,13,0)&gt;0,ROUNDDOWN(L1068/VLOOKUP($A1068,STOK_AWAL,13,0),0),0))</f>
        <v>0</v>
      </c>
      <c r="Q1068" t="str">
        <f>I1068</f>
        <v/>
      </c>
      <c r="R1068">
        <f>IFERROR(MOD(L1068,VLOOKUP($A1068,STOK_AWAL,13,0)),0)</f>
        <v>0</v>
      </c>
      <c r="S1068" t="str">
        <f>K1068</f>
        <v/>
      </c>
      <c r="T1068">
        <f>R1068+(P1068*(IFERROR(VLOOKUP($A1068,STOK_AWAL,13,0),0)))</f>
        <v>0</v>
      </c>
      <c r="U1068" t="str">
        <f>M1068</f>
        <v/>
      </c>
    </row>
    <row r="1069" spans="1:21" x14ac:dyDescent="0.25">
      <c r="A1069" t="str">
        <f>IF('3.Stok Awal'!$A1069=0,"",'3.Stok Awal'!$A1069)</f>
        <v/>
      </c>
      <c r="B1069" t="str">
        <f>IF('3.Stok Awal'!$B1069=0,"",'3.Stok Awal'!$B1069)</f>
        <v/>
      </c>
      <c r="C1069" t="str">
        <f>IF('3.Stok Awal'!$C1069=0,"",'3.Stok Awal'!$C1069)</f>
        <v/>
      </c>
      <c r="D1069" t="str">
        <f>IF('3.Stok Awal'!$D1069=0,"",'3.Stok Awal'!$D1069)</f>
        <v/>
      </c>
      <c r="E1069" t="str">
        <f>IF('3.Stok Awal'!$E1069=0,"",'3.Stok Awal'!$E1069)</f>
        <v/>
      </c>
      <c r="F1069" s="4" t="str">
        <f>IF('3.Stok Awal'!$F1069=0,"",'3.Stok Awal'!$F1069)</f>
        <v/>
      </c>
      <c r="G1069" s="4" t="str">
        <f t="shared" si="16"/>
        <v/>
      </c>
      <c r="H1069">
        <f>IF('3.Stok Awal'!$I1069=0,0,'3.Stok Awal'!$I1069)</f>
        <v>0</v>
      </c>
      <c r="I1069" t="str">
        <f>IF('3.Stok Awal'!$J1069=0,"",'3.Stok Awal'!$J1069)</f>
        <v/>
      </c>
      <c r="J1069">
        <f>IF('3.Stok Awal'!$K1069=0,0,'3.Stok Awal'!$K1069)</f>
        <v>0</v>
      </c>
      <c r="K1069" t="str">
        <f>IF('3.Stok Awal'!$L1069=0,"",'3.Stok Awal'!$L1069)</f>
        <v/>
      </c>
      <c r="L1069">
        <f>IF('3.Stok Awal'!$N1069=0,0,'3.Stok Awal'!$N1069)</f>
        <v>0</v>
      </c>
      <c r="M1069" t="str">
        <f>IF('3.Stok Awal'!$O1069=0,"",'3.Stok Awal'!$O1069)</f>
        <v/>
      </c>
      <c r="N1069">
        <f>SUMIF('4.Sell to Trade'!$O$5:$O$5003,'5.Stok Akhir'!$G1069,'4.Sell to Trade'!$Q$5:$Q$5003)</f>
        <v>0</v>
      </c>
      <c r="O1069" t="str">
        <f>IF('3.Stok Awal'!$L1069=0,"",'3.Stok Awal'!$L1069)</f>
        <v/>
      </c>
      <c r="P1069">
        <f>IF(ISNA(VLOOKUP($A1069,STOK_AWAL,13,0)),0,IF(VLOOKUP($A1069,STOK_AWAL,13,0)&gt;0,ROUNDDOWN(L1069/VLOOKUP($A1069,STOK_AWAL,13,0),0),0))</f>
        <v>0</v>
      </c>
      <c r="Q1069" t="str">
        <f>I1069</f>
        <v/>
      </c>
      <c r="R1069">
        <f>IFERROR(MOD(L1069,VLOOKUP($A1069,STOK_AWAL,13,0)),0)</f>
        <v>0</v>
      </c>
      <c r="S1069" t="str">
        <f>K1069</f>
        <v/>
      </c>
      <c r="T1069">
        <f>R1069+(P1069*(IFERROR(VLOOKUP($A1069,STOK_AWAL,13,0),0)))</f>
        <v>0</v>
      </c>
      <c r="U1069" t="str">
        <f>M1069</f>
        <v/>
      </c>
    </row>
    <row r="1070" spans="1:21" x14ac:dyDescent="0.25">
      <c r="A1070" t="str">
        <f>IF('3.Stok Awal'!$A1070=0,"",'3.Stok Awal'!$A1070)</f>
        <v/>
      </c>
      <c r="B1070" t="str">
        <f>IF('3.Stok Awal'!$B1070=0,"",'3.Stok Awal'!$B1070)</f>
        <v/>
      </c>
      <c r="C1070" t="str">
        <f>IF('3.Stok Awal'!$C1070=0,"",'3.Stok Awal'!$C1070)</f>
        <v/>
      </c>
      <c r="D1070" t="str">
        <f>IF('3.Stok Awal'!$D1070=0,"",'3.Stok Awal'!$D1070)</f>
        <v/>
      </c>
      <c r="E1070" t="str">
        <f>IF('3.Stok Awal'!$E1070=0,"",'3.Stok Awal'!$E1070)</f>
        <v/>
      </c>
      <c r="F1070" s="4" t="str">
        <f>IF('3.Stok Awal'!$F1070=0,"",'3.Stok Awal'!$F1070)</f>
        <v/>
      </c>
      <c r="G1070" s="4" t="str">
        <f t="shared" si="16"/>
        <v/>
      </c>
      <c r="H1070">
        <f>IF('3.Stok Awal'!$I1070=0,0,'3.Stok Awal'!$I1070)</f>
        <v>0</v>
      </c>
      <c r="I1070" t="str">
        <f>IF('3.Stok Awal'!$J1070=0,"",'3.Stok Awal'!$J1070)</f>
        <v/>
      </c>
      <c r="J1070">
        <f>IF('3.Stok Awal'!$K1070=0,0,'3.Stok Awal'!$K1070)</f>
        <v>0</v>
      </c>
      <c r="K1070" t="str">
        <f>IF('3.Stok Awal'!$L1070=0,"",'3.Stok Awal'!$L1070)</f>
        <v/>
      </c>
      <c r="L1070">
        <f>IF('3.Stok Awal'!$N1070=0,0,'3.Stok Awal'!$N1070)</f>
        <v>0</v>
      </c>
      <c r="M1070" t="str">
        <f>IF('3.Stok Awal'!$O1070=0,"",'3.Stok Awal'!$O1070)</f>
        <v/>
      </c>
      <c r="N1070">
        <f>SUMIF('4.Sell to Trade'!$O$5:$O$5003,'5.Stok Akhir'!$G1070,'4.Sell to Trade'!$Q$5:$Q$5003)</f>
        <v>0</v>
      </c>
      <c r="O1070" t="str">
        <f>IF('3.Stok Awal'!$L1070=0,"",'3.Stok Awal'!$L1070)</f>
        <v/>
      </c>
      <c r="P1070">
        <f>IF(ISNA(VLOOKUP($A1070,STOK_AWAL,13,0)),0,IF(VLOOKUP($A1070,STOK_AWAL,13,0)&gt;0,ROUNDDOWN(L1070/VLOOKUP($A1070,STOK_AWAL,13,0),0),0))</f>
        <v>0</v>
      </c>
      <c r="Q1070" t="str">
        <f>I1070</f>
        <v/>
      </c>
      <c r="R1070">
        <f>IFERROR(MOD(L1070,VLOOKUP($A1070,STOK_AWAL,13,0)),0)</f>
        <v>0</v>
      </c>
      <c r="S1070" t="str">
        <f>K1070</f>
        <v/>
      </c>
      <c r="T1070">
        <f>R1070+(P1070*(IFERROR(VLOOKUP($A1070,STOK_AWAL,13,0),0)))</f>
        <v>0</v>
      </c>
      <c r="U1070" t="str">
        <f>M1070</f>
        <v/>
      </c>
    </row>
    <row r="1071" spans="1:21" x14ac:dyDescent="0.25">
      <c r="A1071" t="str">
        <f>IF('3.Stok Awal'!$A1071=0,"",'3.Stok Awal'!$A1071)</f>
        <v/>
      </c>
      <c r="B1071" t="str">
        <f>IF('3.Stok Awal'!$B1071=0,"",'3.Stok Awal'!$B1071)</f>
        <v/>
      </c>
      <c r="C1071" t="str">
        <f>IF('3.Stok Awal'!$C1071=0,"",'3.Stok Awal'!$C1071)</f>
        <v/>
      </c>
      <c r="D1071" t="str">
        <f>IF('3.Stok Awal'!$D1071=0,"",'3.Stok Awal'!$D1071)</f>
        <v/>
      </c>
      <c r="E1071" t="str">
        <f>IF('3.Stok Awal'!$E1071=0,"",'3.Stok Awal'!$E1071)</f>
        <v/>
      </c>
      <c r="F1071" s="4" t="str">
        <f>IF('3.Stok Awal'!$F1071=0,"",'3.Stok Awal'!$F1071)</f>
        <v/>
      </c>
      <c r="G1071" s="4" t="str">
        <f t="shared" si="16"/>
        <v/>
      </c>
      <c r="H1071">
        <f>IF('3.Stok Awal'!$I1071=0,0,'3.Stok Awal'!$I1071)</f>
        <v>0</v>
      </c>
      <c r="I1071" t="str">
        <f>IF('3.Stok Awal'!$J1071=0,"",'3.Stok Awal'!$J1071)</f>
        <v/>
      </c>
      <c r="J1071">
        <f>IF('3.Stok Awal'!$K1071=0,0,'3.Stok Awal'!$K1071)</f>
        <v>0</v>
      </c>
      <c r="K1071" t="str">
        <f>IF('3.Stok Awal'!$L1071=0,"",'3.Stok Awal'!$L1071)</f>
        <v/>
      </c>
      <c r="L1071">
        <f>IF('3.Stok Awal'!$N1071=0,0,'3.Stok Awal'!$N1071)</f>
        <v>0</v>
      </c>
      <c r="M1071" t="str">
        <f>IF('3.Stok Awal'!$O1071=0,"",'3.Stok Awal'!$O1071)</f>
        <v/>
      </c>
      <c r="N1071">
        <f>SUMIF('4.Sell to Trade'!$O$5:$O$5003,'5.Stok Akhir'!$G1071,'4.Sell to Trade'!$Q$5:$Q$5003)</f>
        <v>0</v>
      </c>
      <c r="O1071" t="str">
        <f>IF('3.Stok Awal'!$L1071=0,"",'3.Stok Awal'!$L1071)</f>
        <v/>
      </c>
      <c r="P1071">
        <f>IF(ISNA(VLOOKUP($A1071,STOK_AWAL,13,0)),0,IF(VLOOKUP($A1071,STOK_AWAL,13,0)&gt;0,ROUNDDOWN(L1071/VLOOKUP($A1071,STOK_AWAL,13,0),0),0))</f>
        <v>0</v>
      </c>
      <c r="Q1071" t="str">
        <f>I1071</f>
        <v/>
      </c>
      <c r="R1071">
        <f>IFERROR(MOD(L1071,VLOOKUP($A1071,STOK_AWAL,13,0)),0)</f>
        <v>0</v>
      </c>
      <c r="S1071" t="str">
        <f>K1071</f>
        <v/>
      </c>
      <c r="T1071">
        <f>R1071+(P1071*(IFERROR(VLOOKUP($A1071,STOK_AWAL,13,0),0)))</f>
        <v>0</v>
      </c>
      <c r="U1071" t="str">
        <f>M1071</f>
        <v/>
      </c>
    </row>
    <row r="1072" spans="1:21" x14ac:dyDescent="0.25">
      <c r="A1072" t="str">
        <f>IF('3.Stok Awal'!$A1072=0,"",'3.Stok Awal'!$A1072)</f>
        <v/>
      </c>
      <c r="B1072" t="str">
        <f>IF('3.Stok Awal'!$B1072=0,"",'3.Stok Awal'!$B1072)</f>
        <v/>
      </c>
      <c r="C1072" t="str">
        <f>IF('3.Stok Awal'!$C1072=0,"",'3.Stok Awal'!$C1072)</f>
        <v/>
      </c>
      <c r="D1072" t="str">
        <f>IF('3.Stok Awal'!$D1072=0,"",'3.Stok Awal'!$D1072)</f>
        <v/>
      </c>
      <c r="E1072" t="str">
        <f>IF('3.Stok Awal'!$E1072=0,"",'3.Stok Awal'!$E1072)</f>
        <v/>
      </c>
      <c r="F1072" s="4" t="str">
        <f>IF('3.Stok Awal'!$F1072=0,"",'3.Stok Awal'!$F1072)</f>
        <v/>
      </c>
      <c r="G1072" s="4" t="str">
        <f t="shared" si="16"/>
        <v/>
      </c>
      <c r="H1072">
        <f>IF('3.Stok Awal'!$I1072=0,0,'3.Stok Awal'!$I1072)</f>
        <v>0</v>
      </c>
      <c r="I1072" t="str">
        <f>IF('3.Stok Awal'!$J1072=0,"",'3.Stok Awal'!$J1072)</f>
        <v/>
      </c>
      <c r="J1072">
        <f>IF('3.Stok Awal'!$K1072=0,0,'3.Stok Awal'!$K1072)</f>
        <v>0</v>
      </c>
      <c r="K1072" t="str">
        <f>IF('3.Stok Awal'!$L1072=0,"",'3.Stok Awal'!$L1072)</f>
        <v/>
      </c>
      <c r="L1072">
        <f>IF('3.Stok Awal'!$N1072=0,0,'3.Stok Awal'!$N1072)</f>
        <v>0</v>
      </c>
      <c r="M1072" t="str">
        <f>IF('3.Stok Awal'!$O1072=0,"",'3.Stok Awal'!$O1072)</f>
        <v/>
      </c>
      <c r="N1072">
        <f>SUMIF('4.Sell to Trade'!$O$5:$O$5003,'5.Stok Akhir'!$G1072,'4.Sell to Trade'!$Q$5:$Q$5003)</f>
        <v>0</v>
      </c>
      <c r="O1072" t="str">
        <f>IF('3.Stok Awal'!$L1072=0,"",'3.Stok Awal'!$L1072)</f>
        <v/>
      </c>
      <c r="P1072">
        <f>IF(ISNA(VLOOKUP($A1072,STOK_AWAL,13,0)),0,IF(VLOOKUP($A1072,STOK_AWAL,13,0)&gt;0,ROUNDDOWN(L1072/VLOOKUP($A1072,STOK_AWAL,13,0),0),0))</f>
        <v>0</v>
      </c>
      <c r="Q1072" t="str">
        <f>I1072</f>
        <v/>
      </c>
      <c r="R1072">
        <f>IFERROR(MOD(L1072,VLOOKUP($A1072,STOK_AWAL,13,0)),0)</f>
        <v>0</v>
      </c>
      <c r="S1072" t="str">
        <f>K1072</f>
        <v/>
      </c>
      <c r="T1072">
        <f>R1072+(P1072*(IFERROR(VLOOKUP($A1072,STOK_AWAL,13,0),0)))</f>
        <v>0</v>
      </c>
      <c r="U1072" t="str">
        <f>M1072</f>
        <v/>
      </c>
    </row>
    <row r="1073" spans="1:21" x14ac:dyDescent="0.25">
      <c r="A1073" t="str">
        <f>IF('3.Stok Awal'!$A1073=0,"",'3.Stok Awal'!$A1073)</f>
        <v/>
      </c>
      <c r="B1073" t="str">
        <f>IF('3.Stok Awal'!$B1073=0,"",'3.Stok Awal'!$B1073)</f>
        <v/>
      </c>
      <c r="C1073" t="str">
        <f>IF('3.Stok Awal'!$C1073=0,"",'3.Stok Awal'!$C1073)</f>
        <v/>
      </c>
      <c r="D1073" t="str">
        <f>IF('3.Stok Awal'!$D1073=0,"",'3.Stok Awal'!$D1073)</f>
        <v/>
      </c>
      <c r="E1073" t="str">
        <f>IF('3.Stok Awal'!$E1073=0,"",'3.Stok Awal'!$E1073)</f>
        <v/>
      </c>
      <c r="F1073" s="4" t="str">
        <f>IF('3.Stok Awal'!$F1073=0,"",'3.Stok Awal'!$F1073)</f>
        <v/>
      </c>
      <c r="G1073" s="4" t="str">
        <f t="shared" si="16"/>
        <v/>
      </c>
      <c r="H1073">
        <f>IF('3.Stok Awal'!$I1073=0,0,'3.Stok Awal'!$I1073)</f>
        <v>0</v>
      </c>
      <c r="I1073" t="str">
        <f>IF('3.Stok Awal'!$J1073=0,"",'3.Stok Awal'!$J1073)</f>
        <v/>
      </c>
      <c r="J1073">
        <f>IF('3.Stok Awal'!$K1073=0,0,'3.Stok Awal'!$K1073)</f>
        <v>0</v>
      </c>
      <c r="K1073" t="str">
        <f>IF('3.Stok Awal'!$L1073=0,"",'3.Stok Awal'!$L1073)</f>
        <v/>
      </c>
      <c r="L1073">
        <f>IF('3.Stok Awal'!$N1073=0,0,'3.Stok Awal'!$N1073)</f>
        <v>0</v>
      </c>
      <c r="M1073" t="str">
        <f>IF('3.Stok Awal'!$O1073=0,"",'3.Stok Awal'!$O1073)</f>
        <v/>
      </c>
      <c r="N1073">
        <f>SUMIF('4.Sell to Trade'!$O$5:$O$5003,'5.Stok Akhir'!$G1073,'4.Sell to Trade'!$Q$5:$Q$5003)</f>
        <v>0</v>
      </c>
      <c r="O1073" t="str">
        <f>IF('3.Stok Awal'!$L1073=0,"",'3.Stok Awal'!$L1073)</f>
        <v/>
      </c>
      <c r="P1073">
        <f>IF(ISNA(VLOOKUP($A1073,STOK_AWAL,13,0)),0,IF(VLOOKUP($A1073,STOK_AWAL,13,0)&gt;0,ROUNDDOWN(L1073/VLOOKUP($A1073,STOK_AWAL,13,0),0),0))</f>
        <v>0</v>
      </c>
      <c r="Q1073" t="str">
        <f>I1073</f>
        <v/>
      </c>
      <c r="R1073">
        <f>IFERROR(MOD(L1073,VLOOKUP($A1073,STOK_AWAL,13,0)),0)</f>
        <v>0</v>
      </c>
      <c r="S1073" t="str">
        <f>K1073</f>
        <v/>
      </c>
      <c r="T1073">
        <f>R1073+(P1073*(IFERROR(VLOOKUP($A1073,STOK_AWAL,13,0),0)))</f>
        <v>0</v>
      </c>
      <c r="U1073" t="str">
        <f>M1073</f>
        <v/>
      </c>
    </row>
    <row r="1074" spans="1:21" x14ac:dyDescent="0.25">
      <c r="A1074" t="str">
        <f>IF('3.Stok Awal'!$A1074=0,"",'3.Stok Awal'!$A1074)</f>
        <v/>
      </c>
      <c r="B1074" t="str">
        <f>IF('3.Stok Awal'!$B1074=0,"",'3.Stok Awal'!$B1074)</f>
        <v/>
      </c>
      <c r="C1074" t="str">
        <f>IF('3.Stok Awal'!$C1074=0,"",'3.Stok Awal'!$C1074)</f>
        <v/>
      </c>
      <c r="D1074" t="str">
        <f>IF('3.Stok Awal'!$D1074=0,"",'3.Stok Awal'!$D1074)</f>
        <v/>
      </c>
      <c r="E1074" t="str">
        <f>IF('3.Stok Awal'!$E1074=0,"",'3.Stok Awal'!$E1074)</f>
        <v/>
      </c>
      <c r="F1074" s="4" t="str">
        <f>IF('3.Stok Awal'!$F1074=0,"",'3.Stok Awal'!$F1074)</f>
        <v/>
      </c>
      <c r="G1074" s="4" t="str">
        <f t="shared" si="16"/>
        <v/>
      </c>
      <c r="H1074">
        <f>IF('3.Stok Awal'!$I1074=0,0,'3.Stok Awal'!$I1074)</f>
        <v>0</v>
      </c>
      <c r="I1074" t="str">
        <f>IF('3.Stok Awal'!$J1074=0,"",'3.Stok Awal'!$J1074)</f>
        <v/>
      </c>
      <c r="J1074">
        <f>IF('3.Stok Awal'!$K1074=0,0,'3.Stok Awal'!$K1074)</f>
        <v>0</v>
      </c>
      <c r="K1074" t="str">
        <f>IF('3.Stok Awal'!$L1074=0,"",'3.Stok Awal'!$L1074)</f>
        <v/>
      </c>
      <c r="L1074">
        <f>IF('3.Stok Awal'!$N1074=0,0,'3.Stok Awal'!$N1074)</f>
        <v>0</v>
      </c>
      <c r="M1074" t="str">
        <f>IF('3.Stok Awal'!$O1074=0,"",'3.Stok Awal'!$O1074)</f>
        <v/>
      </c>
      <c r="N1074">
        <f>SUMIF('4.Sell to Trade'!$O$5:$O$5003,'5.Stok Akhir'!$G1074,'4.Sell to Trade'!$Q$5:$Q$5003)</f>
        <v>0</v>
      </c>
      <c r="O1074" t="str">
        <f>IF('3.Stok Awal'!$L1074=0,"",'3.Stok Awal'!$L1074)</f>
        <v/>
      </c>
      <c r="P1074">
        <f>IF(ISNA(VLOOKUP($A1074,STOK_AWAL,13,0)),0,IF(VLOOKUP($A1074,STOK_AWAL,13,0)&gt;0,ROUNDDOWN(L1074/VLOOKUP($A1074,STOK_AWAL,13,0),0),0))</f>
        <v>0</v>
      </c>
      <c r="Q1074" t="str">
        <f>I1074</f>
        <v/>
      </c>
      <c r="R1074">
        <f>IFERROR(MOD(L1074,VLOOKUP($A1074,STOK_AWAL,13,0)),0)</f>
        <v>0</v>
      </c>
      <c r="S1074" t="str">
        <f>K1074</f>
        <v/>
      </c>
      <c r="T1074">
        <f>R1074+(P1074*(IFERROR(VLOOKUP($A1074,STOK_AWAL,13,0),0)))</f>
        <v>0</v>
      </c>
      <c r="U1074" t="str">
        <f>M1074</f>
        <v/>
      </c>
    </row>
    <row r="1075" spans="1:21" x14ac:dyDescent="0.25">
      <c r="A1075" t="str">
        <f>IF('3.Stok Awal'!$A1075=0,"",'3.Stok Awal'!$A1075)</f>
        <v/>
      </c>
      <c r="B1075" t="str">
        <f>IF('3.Stok Awal'!$B1075=0,"",'3.Stok Awal'!$B1075)</f>
        <v/>
      </c>
      <c r="C1075" t="str">
        <f>IF('3.Stok Awal'!$C1075=0,"",'3.Stok Awal'!$C1075)</f>
        <v/>
      </c>
      <c r="D1075" t="str">
        <f>IF('3.Stok Awal'!$D1075=0,"",'3.Stok Awal'!$D1075)</f>
        <v/>
      </c>
      <c r="E1075" t="str">
        <f>IF('3.Stok Awal'!$E1075=0,"",'3.Stok Awal'!$E1075)</f>
        <v/>
      </c>
      <c r="F1075" s="4" t="str">
        <f>IF('3.Stok Awal'!$F1075=0,"",'3.Stok Awal'!$F1075)</f>
        <v/>
      </c>
      <c r="G1075" s="4" t="str">
        <f t="shared" si="16"/>
        <v/>
      </c>
      <c r="H1075">
        <f>IF('3.Stok Awal'!$I1075=0,0,'3.Stok Awal'!$I1075)</f>
        <v>0</v>
      </c>
      <c r="I1075" t="str">
        <f>IF('3.Stok Awal'!$J1075=0,"",'3.Stok Awal'!$J1075)</f>
        <v/>
      </c>
      <c r="J1075">
        <f>IF('3.Stok Awal'!$K1075=0,0,'3.Stok Awal'!$K1075)</f>
        <v>0</v>
      </c>
      <c r="K1075" t="str">
        <f>IF('3.Stok Awal'!$L1075=0,"",'3.Stok Awal'!$L1075)</f>
        <v/>
      </c>
      <c r="L1075">
        <f>IF('3.Stok Awal'!$N1075=0,0,'3.Stok Awal'!$N1075)</f>
        <v>0</v>
      </c>
      <c r="M1075" t="str">
        <f>IF('3.Stok Awal'!$O1075=0,"",'3.Stok Awal'!$O1075)</f>
        <v/>
      </c>
      <c r="N1075">
        <f>SUMIF('4.Sell to Trade'!$O$5:$O$5003,'5.Stok Akhir'!$G1075,'4.Sell to Trade'!$Q$5:$Q$5003)</f>
        <v>0</v>
      </c>
      <c r="O1075" t="str">
        <f>IF('3.Stok Awal'!$L1075=0,"",'3.Stok Awal'!$L1075)</f>
        <v/>
      </c>
      <c r="P1075">
        <f>IF(ISNA(VLOOKUP($A1075,STOK_AWAL,13,0)),0,IF(VLOOKUP($A1075,STOK_AWAL,13,0)&gt;0,ROUNDDOWN(L1075/VLOOKUP($A1075,STOK_AWAL,13,0),0),0))</f>
        <v>0</v>
      </c>
      <c r="Q1075" t="str">
        <f>I1075</f>
        <v/>
      </c>
      <c r="R1075">
        <f>IFERROR(MOD(L1075,VLOOKUP($A1075,STOK_AWAL,13,0)),0)</f>
        <v>0</v>
      </c>
      <c r="S1075" t="str">
        <f>K1075</f>
        <v/>
      </c>
      <c r="T1075">
        <f>R1075+(P1075*(IFERROR(VLOOKUP($A1075,STOK_AWAL,13,0),0)))</f>
        <v>0</v>
      </c>
      <c r="U1075" t="str">
        <f>M1075</f>
        <v/>
      </c>
    </row>
    <row r="1076" spans="1:21" x14ac:dyDescent="0.25">
      <c r="A1076" t="str">
        <f>IF('3.Stok Awal'!$A1076=0,"",'3.Stok Awal'!$A1076)</f>
        <v/>
      </c>
      <c r="B1076" t="str">
        <f>IF('3.Stok Awal'!$B1076=0,"",'3.Stok Awal'!$B1076)</f>
        <v/>
      </c>
      <c r="C1076" t="str">
        <f>IF('3.Stok Awal'!$C1076=0,"",'3.Stok Awal'!$C1076)</f>
        <v/>
      </c>
      <c r="D1076" t="str">
        <f>IF('3.Stok Awal'!$D1076=0,"",'3.Stok Awal'!$D1076)</f>
        <v/>
      </c>
      <c r="E1076" t="str">
        <f>IF('3.Stok Awal'!$E1076=0,"",'3.Stok Awal'!$E1076)</f>
        <v/>
      </c>
      <c r="F1076" s="4" t="str">
        <f>IF('3.Stok Awal'!$F1076=0,"",'3.Stok Awal'!$F1076)</f>
        <v/>
      </c>
      <c r="G1076" s="4" t="str">
        <f t="shared" si="16"/>
        <v/>
      </c>
      <c r="H1076">
        <f>IF('3.Stok Awal'!$I1076=0,0,'3.Stok Awal'!$I1076)</f>
        <v>0</v>
      </c>
      <c r="I1076" t="str">
        <f>IF('3.Stok Awal'!$J1076=0,"",'3.Stok Awal'!$J1076)</f>
        <v/>
      </c>
      <c r="J1076">
        <f>IF('3.Stok Awal'!$K1076=0,0,'3.Stok Awal'!$K1076)</f>
        <v>0</v>
      </c>
      <c r="K1076" t="str">
        <f>IF('3.Stok Awal'!$L1076=0,"",'3.Stok Awal'!$L1076)</f>
        <v/>
      </c>
      <c r="L1076">
        <f>IF('3.Stok Awal'!$N1076=0,0,'3.Stok Awal'!$N1076)</f>
        <v>0</v>
      </c>
      <c r="M1076" t="str">
        <f>IF('3.Stok Awal'!$O1076=0,"",'3.Stok Awal'!$O1076)</f>
        <v/>
      </c>
      <c r="N1076">
        <f>SUMIF('4.Sell to Trade'!$O$5:$O$5003,'5.Stok Akhir'!$G1076,'4.Sell to Trade'!$Q$5:$Q$5003)</f>
        <v>0</v>
      </c>
      <c r="O1076" t="str">
        <f>IF('3.Stok Awal'!$L1076=0,"",'3.Stok Awal'!$L1076)</f>
        <v/>
      </c>
      <c r="P1076">
        <f>IF(ISNA(VLOOKUP($A1076,STOK_AWAL,13,0)),0,IF(VLOOKUP($A1076,STOK_AWAL,13,0)&gt;0,ROUNDDOWN(L1076/VLOOKUP($A1076,STOK_AWAL,13,0),0),0))</f>
        <v>0</v>
      </c>
      <c r="Q1076" t="str">
        <f>I1076</f>
        <v/>
      </c>
      <c r="R1076">
        <f>IFERROR(MOD(L1076,VLOOKUP($A1076,STOK_AWAL,13,0)),0)</f>
        <v>0</v>
      </c>
      <c r="S1076" t="str">
        <f>K1076</f>
        <v/>
      </c>
      <c r="T1076">
        <f>R1076+(P1076*(IFERROR(VLOOKUP($A1076,STOK_AWAL,13,0),0)))</f>
        <v>0</v>
      </c>
      <c r="U1076" t="str">
        <f>M1076</f>
        <v/>
      </c>
    </row>
    <row r="1077" spans="1:21" x14ac:dyDescent="0.25">
      <c r="A1077" t="str">
        <f>IF('3.Stok Awal'!$A1077=0,"",'3.Stok Awal'!$A1077)</f>
        <v/>
      </c>
      <c r="B1077" t="str">
        <f>IF('3.Stok Awal'!$B1077=0,"",'3.Stok Awal'!$B1077)</f>
        <v/>
      </c>
      <c r="C1077" t="str">
        <f>IF('3.Stok Awal'!$C1077=0,"",'3.Stok Awal'!$C1077)</f>
        <v/>
      </c>
      <c r="D1077" t="str">
        <f>IF('3.Stok Awal'!$D1077=0,"",'3.Stok Awal'!$D1077)</f>
        <v/>
      </c>
      <c r="E1077" t="str">
        <f>IF('3.Stok Awal'!$E1077=0,"",'3.Stok Awal'!$E1077)</f>
        <v/>
      </c>
      <c r="F1077" s="4" t="str">
        <f>IF('3.Stok Awal'!$F1077=0,"",'3.Stok Awal'!$F1077)</f>
        <v/>
      </c>
      <c r="G1077" s="4" t="str">
        <f t="shared" si="16"/>
        <v/>
      </c>
      <c r="H1077">
        <f>IF('3.Stok Awal'!$I1077=0,0,'3.Stok Awal'!$I1077)</f>
        <v>0</v>
      </c>
      <c r="I1077" t="str">
        <f>IF('3.Stok Awal'!$J1077=0,"",'3.Stok Awal'!$J1077)</f>
        <v/>
      </c>
      <c r="J1077">
        <f>IF('3.Stok Awal'!$K1077=0,0,'3.Stok Awal'!$K1077)</f>
        <v>0</v>
      </c>
      <c r="K1077" t="str">
        <f>IF('3.Stok Awal'!$L1077=0,"",'3.Stok Awal'!$L1077)</f>
        <v/>
      </c>
      <c r="L1077">
        <f>IF('3.Stok Awal'!$N1077=0,0,'3.Stok Awal'!$N1077)</f>
        <v>0</v>
      </c>
      <c r="M1077" t="str">
        <f>IF('3.Stok Awal'!$O1077=0,"",'3.Stok Awal'!$O1077)</f>
        <v/>
      </c>
      <c r="N1077">
        <f>SUMIF('4.Sell to Trade'!$O$5:$O$5003,'5.Stok Akhir'!$G1077,'4.Sell to Trade'!$Q$5:$Q$5003)</f>
        <v>0</v>
      </c>
      <c r="O1077" t="str">
        <f>IF('3.Stok Awal'!$L1077=0,"",'3.Stok Awal'!$L1077)</f>
        <v/>
      </c>
      <c r="P1077">
        <f>IF(ISNA(VLOOKUP($A1077,STOK_AWAL,13,0)),0,IF(VLOOKUP($A1077,STOK_AWAL,13,0)&gt;0,ROUNDDOWN(L1077/VLOOKUP($A1077,STOK_AWAL,13,0),0),0))</f>
        <v>0</v>
      </c>
      <c r="Q1077" t="str">
        <f>I1077</f>
        <v/>
      </c>
      <c r="R1077">
        <f>IFERROR(MOD(L1077,VLOOKUP($A1077,STOK_AWAL,13,0)),0)</f>
        <v>0</v>
      </c>
      <c r="S1077" t="str">
        <f>K1077</f>
        <v/>
      </c>
      <c r="T1077">
        <f>R1077+(P1077*(IFERROR(VLOOKUP($A1077,STOK_AWAL,13,0),0)))</f>
        <v>0</v>
      </c>
      <c r="U1077" t="str">
        <f>M1077</f>
        <v/>
      </c>
    </row>
    <row r="1078" spans="1:21" x14ac:dyDescent="0.25">
      <c r="A1078" t="str">
        <f>IF('3.Stok Awal'!$A1078=0,"",'3.Stok Awal'!$A1078)</f>
        <v/>
      </c>
      <c r="B1078" t="str">
        <f>IF('3.Stok Awal'!$B1078=0,"",'3.Stok Awal'!$B1078)</f>
        <v/>
      </c>
      <c r="C1078" t="str">
        <f>IF('3.Stok Awal'!$C1078=0,"",'3.Stok Awal'!$C1078)</f>
        <v/>
      </c>
      <c r="D1078" t="str">
        <f>IF('3.Stok Awal'!$D1078=0,"",'3.Stok Awal'!$D1078)</f>
        <v/>
      </c>
      <c r="E1078" t="str">
        <f>IF('3.Stok Awal'!$E1078=0,"",'3.Stok Awal'!$E1078)</f>
        <v/>
      </c>
      <c r="F1078" s="4" t="str">
        <f>IF('3.Stok Awal'!$F1078=0,"",'3.Stok Awal'!$F1078)</f>
        <v/>
      </c>
      <c r="G1078" s="4" t="str">
        <f t="shared" si="16"/>
        <v/>
      </c>
      <c r="H1078">
        <f>IF('3.Stok Awal'!$I1078=0,0,'3.Stok Awal'!$I1078)</f>
        <v>0</v>
      </c>
      <c r="I1078" t="str">
        <f>IF('3.Stok Awal'!$J1078=0,"",'3.Stok Awal'!$J1078)</f>
        <v/>
      </c>
      <c r="J1078">
        <f>IF('3.Stok Awal'!$K1078=0,0,'3.Stok Awal'!$K1078)</f>
        <v>0</v>
      </c>
      <c r="K1078" t="str">
        <f>IF('3.Stok Awal'!$L1078=0,"",'3.Stok Awal'!$L1078)</f>
        <v/>
      </c>
      <c r="L1078">
        <f>IF('3.Stok Awal'!$N1078=0,0,'3.Stok Awal'!$N1078)</f>
        <v>0</v>
      </c>
      <c r="M1078" t="str">
        <f>IF('3.Stok Awal'!$O1078=0,"",'3.Stok Awal'!$O1078)</f>
        <v/>
      </c>
      <c r="N1078">
        <f>SUMIF('4.Sell to Trade'!$O$5:$O$5003,'5.Stok Akhir'!$G1078,'4.Sell to Trade'!$Q$5:$Q$5003)</f>
        <v>0</v>
      </c>
      <c r="O1078" t="str">
        <f>IF('3.Stok Awal'!$L1078=0,"",'3.Stok Awal'!$L1078)</f>
        <v/>
      </c>
      <c r="P1078">
        <f>IF(ISNA(VLOOKUP($A1078,STOK_AWAL,13,0)),0,IF(VLOOKUP($A1078,STOK_AWAL,13,0)&gt;0,ROUNDDOWN(L1078/VLOOKUP($A1078,STOK_AWAL,13,0),0),0))</f>
        <v>0</v>
      </c>
      <c r="Q1078" t="str">
        <f>I1078</f>
        <v/>
      </c>
      <c r="R1078">
        <f>IFERROR(MOD(L1078,VLOOKUP($A1078,STOK_AWAL,13,0)),0)</f>
        <v>0</v>
      </c>
      <c r="S1078" t="str">
        <f>K1078</f>
        <v/>
      </c>
      <c r="T1078">
        <f>R1078+(P1078*(IFERROR(VLOOKUP($A1078,STOK_AWAL,13,0),0)))</f>
        <v>0</v>
      </c>
      <c r="U1078" t="str">
        <f>M1078</f>
        <v/>
      </c>
    </row>
    <row r="1079" spans="1:21" x14ac:dyDescent="0.25">
      <c r="A1079" t="str">
        <f>IF('3.Stok Awal'!$A1079=0,"",'3.Stok Awal'!$A1079)</f>
        <v/>
      </c>
      <c r="B1079" t="str">
        <f>IF('3.Stok Awal'!$B1079=0,"",'3.Stok Awal'!$B1079)</f>
        <v/>
      </c>
      <c r="C1079" t="str">
        <f>IF('3.Stok Awal'!$C1079=0,"",'3.Stok Awal'!$C1079)</f>
        <v/>
      </c>
      <c r="D1079" t="str">
        <f>IF('3.Stok Awal'!$D1079=0,"",'3.Stok Awal'!$D1079)</f>
        <v/>
      </c>
      <c r="E1079" t="str">
        <f>IF('3.Stok Awal'!$E1079=0,"",'3.Stok Awal'!$E1079)</f>
        <v/>
      </c>
      <c r="F1079" s="4" t="str">
        <f>IF('3.Stok Awal'!$F1079=0,"",'3.Stok Awal'!$F1079)</f>
        <v/>
      </c>
      <c r="G1079" s="4" t="str">
        <f t="shared" si="16"/>
        <v/>
      </c>
      <c r="H1079">
        <f>IF('3.Stok Awal'!$I1079=0,0,'3.Stok Awal'!$I1079)</f>
        <v>0</v>
      </c>
      <c r="I1079" t="str">
        <f>IF('3.Stok Awal'!$J1079=0,"",'3.Stok Awal'!$J1079)</f>
        <v/>
      </c>
      <c r="J1079">
        <f>IF('3.Stok Awal'!$K1079=0,0,'3.Stok Awal'!$K1079)</f>
        <v>0</v>
      </c>
      <c r="K1079" t="str">
        <f>IF('3.Stok Awal'!$L1079=0,"",'3.Stok Awal'!$L1079)</f>
        <v/>
      </c>
      <c r="L1079">
        <f>IF('3.Stok Awal'!$N1079=0,0,'3.Stok Awal'!$N1079)</f>
        <v>0</v>
      </c>
      <c r="M1079" t="str">
        <f>IF('3.Stok Awal'!$O1079=0,"",'3.Stok Awal'!$O1079)</f>
        <v/>
      </c>
      <c r="N1079">
        <f>SUMIF('4.Sell to Trade'!$O$5:$O$5003,'5.Stok Akhir'!$G1079,'4.Sell to Trade'!$Q$5:$Q$5003)</f>
        <v>0</v>
      </c>
      <c r="O1079" t="str">
        <f>IF('3.Stok Awal'!$L1079=0,"",'3.Stok Awal'!$L1079)</f>
        <v/>
      </c>
      <c r="P1079">
        <f>IF(ISNA(VLOOKUP($A1079,STOK_AWAL,13,0)),0,IF(VLOOKUP($A1079,STOK_AWAL,13,0)&gt;0,ROUNDDOWN(L1079/VLOOKUP($A1079,STOK_AWAL,13,0),0),0))</f>
        <v>0</v>
      </c>
      <c r="Q1079" t="str">
        <f>I1079</f>
        <v/>
      </c>
      <c r="R1079">
        <f>IFERROR(MOD(L1079,VLOOKUP($A1079,STOK_AWAL,13,0)),0)</f>
        <v>0</v>
      </c>
      <c r="S1079" t="str">
        <f>K1079</f>
        <v/>
      </c>
      <c r="T1079">
        <f>R1079+(P1079*(IFERROR(VLOOKUP($A1079,STOK_AWAL,13,0),0)))</f>
        <v>0</v>
      </c>
      <c r="U1079" t="str">
        <f>M1079</f>
        <v/>
      </c>
    </row>
    <row r="1080" spans="1:21" x14ac:dyDescent="0.25">
      <c r="A1080" t="str">
        <f>IF('3.Stok Awal'!$A1080=0,"",'3.Stok Awal'!$A1080)</f>
        <v/>
      </c>
      <c r="B1080" t="str">
        <f>IF('3.Stok Awal'!$B1080=0,"",'3.Stok Awal'!$B1080)</f>
        <v/>
      </c>
      <c r="C1080" t="str">
        <f>IF('3.Stok Awal'!$C1080=0,"",'3.Stok Awal'!$C1080)</f>
        <v/>
      </c>
      <c r="D1080" t="str">
        <f>IF('3.Stok Awal'!$D1080=0,"",'3.Stok Awal'!$D1080)</f>
        <v/>
      </c>
      <c r="E1080" t="str">
        <f>IF('3.Stok Awal'!$E1080=0,"",'3.Stok Awal'!$E1080)</f>
        <v/>
      </c>
      <c r="F1080" s="4" t="str">
        <f>IF('3.Stok Awal'!$F1080=0,"",'3.Stok Awal'!$F1080)</f>
        <v/>
      </c>
      <c r="G1080" s="4" t="str">
        <f t="shared" si="16"/>
        <v/>
      </c>
      <c r="H1080">
        <f>IF('3.Stok Awal'!$I1080=0,0,'3.Stok Awal'!$I1080)</f>
        <v>0</v>
      </c>
      <c r="I1080" t="str">
        <f>IF('3.Stok Awal'!$J1080=0,"",'3.Stok Awal'!$J1080)</f>
        <v/>
      </c>
      <c r="J1080">
        <f>IF('3.Stok Awal'!$K1080=0,0,'3.Stok Awal'!$K1080)</f>
        <v>0</v>
      </c>
      <c r="K1080" t="str">
        <f>IF('3.Stok Awal'!$L1080=0,"",'3.Stok Awal'!$L1080)</f>
        <v/>
      </c>
      <c r="L1080">
        <f>IF('3.Stok Awal'!$N1080=0,0,'3.Stok Awal'!$N1080)</f>
        <v>0</v>
      </c>
      <c r="M1080" t="str">
        <f>IF('3.Stok Awal'!$O1080=0,"",'3.Stok Awal'!$O1080)</f>
        <v/>
      </c>
      <c r="N1080">
        <f>SUMIF('4.Sell to Trade'!$O$5:$O$5003,'5.Stok Akhir'!$G1080,'4.Sell to Trade'!$Q$5:$Q$5003)</f>
        <v>0</v>
      </c>
      <c r="O1080" t="str">
        <f>IF('3.Stok Awal'!$L1080=0,"",'3.Stok Awal'!$L1080)</f>
        <v/>
      </c>
      <c r="P1080">
        <f>IF(ISNA(VLOOKUP($A1080,STOK_AWAL,13,0)),0,IF(VLOOKUP($A1080,STOK_AWAL,13,0)&gt;0,ROUNDDOWN(L1080/VLOOKUP($A1080,STOK_AWAL,13,0),0),0))</f>
        <v>0</v>
      </c>
      <c r="Q1080" t="str">
        <f>I1080</f>
        <v/>
      </c>
      <c r="R1080">
        <f>IFERROR(MOD(L1080,VLOOKUP($A1080,STOK_AWAL,13,0)),0)</f>
        <v>0</v>
      </c>
      <c r="S1080" t="str">
        <f>K1080</f>
        <v/>
      </c>
      <c r="T1080">
        <f>R1080+(P1080*(IFERROR(VLOOKUP($A1080,STOK_AWAL,13,0),0)))</f>
        <v>0</v>
      </c>
      <c r="U1080" t="str">
        <f>M1080</f>
        <v/>
      </c>
    </row>
    <row r="1081" spans="1:21" x14ac:dyDescent="0.25">
      <c r="A1081" t="str">
        <f>IF('3.Stok Awal'!$A1081=0,"",'3.Stok Awal'!$A1081)</f>
        <v/>
      </c>
      <c r="B1081" t="str">
        <f>IF('3.Stok Awal'!$B1081=0,"",'3.Stok Awal'!$B1081)</f>
        <v/>
      </c>
      <c r="C1081" t="str">
        <f>IF('3.Stok Awal'!$C1081=0,"",'3.Stok Awal'!$C1081)</f>
        <v/>
      </c>
      <c r="D1081" t="str">
        <f>IF('3.Stok Awal'!$D1081=0,"",'3.Stok Awal'!$D1081)</f>
        <v/>
      </c>
      <c r="E1081" t="str">
        <f>IF('3.Stok Awal'!$E1081=0,"",'3.Stok Awal'!$E1081)</f>
        <v/>
      </c>
      <c r="F1081" s="4" t="str">
        <f>IF('3.Stok Awal'!$F1081=0,"",'3.Stok Awal'!$F1081)</f>
        <v/>
      </c>
      <c r="G1081" s="4" t="str">
        <f t="shared" si="16"/>
        <v/>
      </c>
      <c r="H1081">
        <f>IF('3.Stok Awal'!$I1081=0,0,'3.Stok Awal'!$I1081)</f>
        <v>0</v>
      </c>
      <c r="I1081" t="str">
        <f>IF('3.Stok Awal'!$J1081=0,"",'3.Stok Awal'!$J1081)</f>
        <v/>
      </c>
      <c r="J1081">
        <f>IF('3.Stok Awal'!$K1081=0,0,'3.Stok Awal'!$K1081)</f>
        <v>0</v>
      </c>
      <c r="K1081" t="str">
        <f>IF('3.Stok Awal'!$L1081=0,"",'3.Stok Awal'!$L1081)</f>
        <v/>
      </c>
      <c r="L1081">
        <f>IF('3.Stok Awal'!$N1081=0,0,'3.Stok Awal'!$N1081)</f>
        <v>0</v>
      </c>
      <c r="M1081" t="str">
        <f>IF('3.Stok Awal'!$O1081=0,"",'3.Stok Awal'!$O1081)</f>
        <v/>
      </c>
      <c r="N1081">
        <f>SUMIF('4.Sell to Trade'!$O$5:$O$5003,'5.Stok Akhir'!$G1081,'4.Sell to Trade'!$Q$5:$Q$5003)</f>
        <v>0</v>
      </c>
      <c r="O1081" t="str">
        <f>IF('3.Stok Awal'!$L1081=0,"",'3.Stok Awal'!$L1081)</f>
        <v/>
      </c>
      <c r="P1081">
        <f>IF(ISNA(VLOOKUP($A1081,STOK_AWAL,13,0)),0,IF(VLOOKUP($A1081,STOK_AWAL,13,0)&gt;0,ROUNDDOWN(L1081/VLOOKUP($A1081,STOK_AWAL,13,0),0),0))</f>
        <v>0</v>
      </c>
      <c r="Q1081" t="str">
        <f>I1081</f>
        <v/>
      </c>
      <c r="R1081">
        <f>IFERROR(MOD(L1081,VLOOKUP($A1081,STOK_AWAL,13,0)),0)</f>
        <v>0</v>
      </c>
      <c r="S1081" t="str">
        <f>K1081</f>
        <v/>
      </c>
      <c r="T1081">
        <f>R1081+(P1081*(IFERROR(VLOOKUP($A1081,STOK_AWAL,13,0),0)))</f>
        <v>0</v>
      </c>
      <c r="U1081" t="str">
        <f>M1081</f>
        <v/>
      </c>
    </row>
    <row r="1082" spans="1:21" x14ac:dyDescent="0.25">
      <c r="A1082" t="str">
        <f>IF('3.Stok Awal'!$A1082=0,"",'3.Stok Awal'!$A1082)</f>
        <v/>
      </c>
      <c r="B1082" t="str">
        <f>IF('3.Stok Awal'!$B1082=0,"",'3.Stok Awal'!$B1082)</f>
        <v/>
      </c>
      <c r="C1082" t="str">
        <f>IF('3.Stok Awal'!$C1082=0,"",'3.Stok Awal'!$C1082)</f>
        <v/>
      </c>
      <c r="D1082" t="str">
        <f>IF('3.Stok Awal'!$D1082=0,"",'3.Stok Awal'!$D1082)</f>
        <v/>
      </c>
      <c r="E1082" t="str">
        <f>IF('3.Stok Awal'!$E1082=0,"",'3.Stok Awal'!$E1082)</f>
        <v/>
      </c>
      <c r="F1082" s="4" t="str">
        <f>IF('3.Stok Awal'!$F1082=0,"",'3.Stok Awal'!$F1082)</f>
        <v/>
      </c>
      <c r="G1082" s="4" t="str">
        <f t="shared" si="16"/>
        <v/>
      </c>
      <c r="H1082">
        <f>IF('3.Stok Awal'!$I1082=0,0,'3.Stok Awal'!$I1082)</f>
        <v>0</v>
      </c>
      <c r="I1082" t="str">
        <f>IF('3.Stok Awal'!$J1082=0,"",'3.Stok Awal'!$J1082)</f>
        <v/>
      </c>
      <c r="J1082">
        <f>IF('3.Stok Awal'!$K1082=0,0,'3.Stok Awal'!$K1082)</f>
        <v>0</v>
      </c>
      <c r="K1082" t="str">
        <f>IF('3.Stok Awal'!$L1082=0,"",'3.Stok Awal'!$L1082)</f>
        <v/>
      </c>
      <c r="L1082">
        <f>IF('3.Stok Awal'!$N1082=0,0,'3.Stok Awal'!$N1082)</f>
        <v>0</v>
      </c>
      <c r="M1082" t="str">
        <f>IF('3.Stok Awal'!$O1082=0,"",'3.Stok Awal'!$O1082)</f>
        <v/>
      </c>
      <c r="N1082">
        <f>SUMIF('4.Sell to Trade'!$O$5:$O$5003,'5.Stok Akhir'!$G1082,'4.Sell to Trade'!$Q$5:$Q$5003)</f>
        <v>0</v>
      </c>
      <c r="O1082" t="str">
        <f>IF('3.Stok Awal'!$L1082=0,"",'3.Stok Awal'!$L1082)</f>
        <v/>
      </c>
      <c r="P1082">
        <f>IF(ISNA(VLOOKUP($A1082,STOK_AWAL,13,0)),0,IF(VLOOKUP($A1082,STOK_AWAL,13,0)&gt;0,ROUNDDOWN(L1082/VLOOKUP($A1082,STOK_AWAL,13,0),0),0))</f>
        <v>0</v>
      </c>
      <c r="Q1082" t="str">
        <f>I1082</f>
        <v/>
      </c>
      <c r="R1082">
        <f>IFERROR(MOD(L1082,VLOOKUP($A1082,STOK_AWAL,13,0)),0)</f>
        <v>0</v>
      </c>
      <c r="S1082" t="str">
        <f>K1082</f>
        <v/>
      </c>
      <c r="T1082">
        <f>R1082+(P1082*(IFERROR(VLOOKUP($A1082,STOK_AWAL,13,0),0)))</f>
        <v>0</v>
      </c>
      <c r="U1082" t="str">
        <f>M1082</f>
        <v/>
      </c>
    </row>
    <row r="1083" spans="1:21" x14ac:dyDescent="0.25">
      <c r="A1083" t="str">
        <f>IF('3.Stok Awal'!$A1083=0,"",'3.Stok Awal'!$A1083)</f>
        <v/>
      </c>
      <c r="B1083" t="str">
        <f>IF('3.Stok Awal'!$B1083=0,"",'3.Stok Awal'!$B1083)</f>
        <v/>
      </c>
      <c r="C1083" t="str">
        <f>IF('3.Stok Awal'!$C1083=0,"",'3.Stok Awal'!$C1083)</f>
        <v/>
      </c>
      <c r="D1083" t="str">
        <f>IF('3.Stok Awal'!$D1083=0,"",'3.Stok Awal'!$D1083)</f>
        <v/>
      </c>
      <c r="E1083" t="str">
        <f>IF('3.Stok Awal'!$E1083=0,"",'3.Stok Awal'!$E1083)</f>
        <v/>
      </c>
      <c r="F1083" s="4" t="str">
        <f>IF('3.Stok Awal'!$F1083=0,"",'3.Stok Awal'!$F1083)</f>
        <v/>
      </c>
      <c r="G1083" s="4" t="str">
        <f t="shared" si="16"/>
        <v/>
      </c>
      <c r="H1083">
        <f>IF('3.Stok Awal'!$I1083=0,0,'3.Stok Awal'!$I1083)</f>
        <v>0</v>
      </c>
      <c r="I1083" t="str">
        <f>IF('3.Stok Awal'!$J1083=0,"",'3.Stok Awal'!$J1083)</f>
        <v/>
      </c>
      <c r="J1083">
        <f>IF('3.Stok Awal'!$K1083=0,0,'3.Stok Awal'!$K1083)</f>
        <v>0</v>
      </c>
      <c r="K1083" t="str">
        <f>IF('3.Stok Awal'!$L1083=0,"",'3.Stok Awal'!$L1083)</f>
        <v/>
      </c>
      <c r="L1083">
        <f>IF('3.Stok Awal'!$N1083=0,0,'3.Stok Awal'!$N1083)</f>
        <v>0</v>
      </c>
      <c r="M1083" t="str">
        <f>IF('3.Stok Awal'!$O1083=0,"",'3.Stok Awal'!$O1083)</f>
        <v/>
      </c>
      <c r="N1083">
        <f>SUMIF('4.Sell to Trade'!$O$5:$O$5003,'5.Stok Akhir'!$G1083,'4.Sell to Trade'!$Q$5:$Q$5003)</f>
        <v>0</v>
      </c>
      <c r="O1083" t="str">
        <f>IF('3.Stok Awal'!$L1083=0,"",'3.Stok Awal'!$L1083)</f>
        <v/>
      </c>
      <c r="P1083">
        <f>IF(ISNA(VLOOKUP($A1083,STOK_AWAL,13,0)),0,IF(VLOOKUP($A1083,STOK_AWAL,13,0)&gt;0,ROUNDDOWN(L1083/VLOOKUP($A1083,STOK_AWAL,13,0),0),0))</f>
        <v>0</v>
      </c>
      <c r="Q1083" t="str">
        <f>I1083</f>
        <v/>
      </c>
      <c r="R1083">
        <f>IFERROR(MOD(L1083,VLOOKUP($A1083,STOK_AWAL,13,0)),0)</f>
        <v>0</v>
      </c>
      <c r="S1083" t="str">
        <f>K1083</f>
        <v/>
      </c>
      <c r="T1083">
        <f>R1083+(P1083*(IFERROR(VLOOKUP($A1083,STOK_AWAL,13,0),0)))</f>
        <v>0</v>
      </c>
      <c r="U1083" t="str">
        <f>M1083</f>
        <v/>
      </c>
    </row>
    <row r="1084" spans="1:21" x14ac:dyDescent="0.25">
      <c r="A1084" t="str">
        <f>IF('3.Stok Awal'!$A1084=0,"",'3.Stok Awal'!$A1084)</f>
        <v/>
      </c>
      <c r="B1084" t="str">
        <f>IF('3.Stok Awal'!$B1084=0,"",'3.Stok Awal'!$B1084)</f>
        <v/>
      </c>
      <c r="C1084" t="str">
        <f>IF('3.Stok Awal'!$C1084=0,"",'3.Stok Awal'!$C1084)</f>
        <v/>
      </c>
      <c r="D1084" t="str">
        <f>IF('3.Stok Awal'!$D1084=0,"",'3.Stok Awal'!$D1084)</f>
        <v/>
      </c>
      <c r="E1084" t="str">
        <f>IF('3.Stok Awal'!$E1084=0,"",'3.Stok Awal'!$E1084)</f>
        <v/>
      </c>
      <c r="F1084" s="4" t="str">
        <f>IF('3.Stok Awal'!$F1084=0,"",'3.Stok Awal'!$F1084)</f>
        <v/>
      </c>
      <c r="G1084" s="4" t="str">
        <f t="shared" si="16"/>
        <v/>
      </c>
      <c r="H1084">
        <f>IF('3.Stok Awal'!$I1084=0,0,'3.Stok Awal'!$I1084)</f>
        <v>0</v>
      </c>
      <c r="I1084" t="str">
        <f>IF('3.Stok Awal'!$J1084=0,"",'3.Stok Awal'!$J1084)</f>
        <v/>
      </c>
      <c r="J1084">
        <f>IF('3.Stok Awal'!$K1084=0,0,'3.Stok Awal'!$K1084)</f>
        <v>0</v>
      </c>
      <c r="K1084" t="str">
        <f>IF('3.Stok Awal'!$L1084=0,"",'3.Stok Awal'!$L1084)</f>
        <v/>
      </c>
      <c r="L1084">
        <f>IF('3.Stok Awal'!$N1084=0,0,'3.Stok Awal'!$N1084)</f>
        <v>0</v>
      </c>
      <c r="M1084" t="str">
        <f>IF('3.Stok Awal'!$O1084=0,"",'3.Stok Awal'!$O1084)</f>
        <v/>
      </c>
      <c r="N1084">
        <f>SUMIF('4.Sell to Trade'!$O$5:$O$5003,'5.Stok Akhir'!$G1084,'4.Sell to Trade'!$Q$5:$Q$5003)</f>
        <v>0</v>
      </c>
      <c r="O1084" t="str">
        <f>IF('3.Stok Awal'!$L1084=0,"",'3.Stok Awal'!$L1084)</f>
        <v/>
      </c>
      <c r="P1084">
        <f>IF(ISNA(VLOOKUP($A1084,STOK_AWAL,13,0)),0,IF(VLOOKUP($A1084,STOK_AWAL,13,0)&gt;0,ROUNDDOWN(L1084/VLOOKUP($A1084,STOK_AWAL,13,0),0),0))</f>
        <v>0</v>
      </c>
      <c r="Q1084" t="str">
        <f>I1084</f>
        <v/>
      </c>
      <c r="R1084">
        <f>IFERROR(MOD(L1084,VLOOKUP($A1084,STOK_AWAL,13,0)),0)</f>
        <v>0</v>
      </c>
      <c r="S1084" t="str">
        <f>K1084</f>
        <v/>
      </c>
      <c r="T1084">
        <f>R1084+(P1084*(IFERROR(VLOOKUP($A1084,STOK_AWAL,13,0),0)))</f>
        <v>0</v>
      </c>
      <c r="U1084" t="str">
        <f>M1084</f>
        <v/>
      </c>
    </row>
    <row r="1085" spans="1:21" x14ac:dyDescent="0.25">
      <c r="A1085" t="str">
        <f>IF('3.Stok Awal'!$A1085=0,"",'3.Stok Awal'!$A1085)</f>
        <v/>
      </c>
      <c r="B1085" t="str">
        <f>IF('3.Stok Awal'!$B1085=0,"",'3.Stok Awal'!$B1085)</f>
        <v/>
      </c>
      <c r="C1085" t="str">
        <f>IF('3.Stok Awal'!$C1085=0,"",'3.Stok Awal'!$C1085)</f>
        <v/>
      </c>
      <c r="D1085" t="str">
        <f>IF('3.Stok Awal'!$D1085=0,"",'3.Stok Awal'!$D1085)</f>
        <v/>
      </c>
      <c r="E1085" t="str">
        <f>IF('3.Stok Awal'!$E1085=0,"",'3.Stok Awal'!$E1085)</f>
        <v/>
      </c>
      <c r="F1085" s="4" t="str">
        <f>IF('3.Stok Awal'!$F1085=0,"",'3.Stok Awal'!$F1085)</f>
        <v/>
      </c>
      <c r="G1085" s="4" t="str">
        <f t="shared" si="16"/>
        <v/>
      </c>
      <c r="H1085">
        <f>IF('3.Stok Awal'!$I1085=0,0,'3.Stok Awal'!$I1085)</f>
        <v>0</v>
      </c>
      <c r="I1085" t="str">
        <f>IF('3.Stok Awal'!$J1085=0,"",'3.Stok Awal'!$J1085)</f>
        <v/>
      </c>
      <c r="J1085">
        <f>IF('3.Stok Awal'!$K1085=0,0,'3.Stok Awal'!$K1085)</f>
        <v>0</v>
      </c>
      <c r="K1085" t="str">
        <f>IF('3.Stok Awal'!$L1085=0,"",'3.Stok Awal'!$L1085)</f>
        <v/>
      </c>
      <c r="L1085">
        <f>IF('3.Stok Awal'!$N1085=0,0,'3.Stok Awal'!$N1085)</f>
        <v>0</v>
      </c>
      <c r="M1085" t="str">
        <f>IF('3.Stok Awal'!$O1085=0,"",'3.Stok Awal'!$O1085)</f>
        <v/>
      </c>
      <c r="N1085">
        <f>SUMIF('4.Sell to Trade'!$O$5:$O$5003,'5.Stok Akhir'!$G1085,'4.Sell to Trade'!$Q$5:$Q$5003)</f>
        <v>0</v>
      </c>
      <c r="O1085" t="str">
        <f>IF('3.Stok Awal'!$L1085=0,"",'3.Stok Awal'!$L1085)</f>
        <v/>
      </c>
      <c r="P1085">
        <f>IF(ISNA(VLOOKUP($A1085,STOK_AWAL,13,0)),0,IF(VLOOKUP($A1085,STOK_AWAL,13,0)&gt;0,ROUNDDOWN(L1085/VLOOKUP($A1085,STOK_AWAL,13,0),0),0))</f>
        <v>0</v>
      </c>
      <c r="Q1085" t="str">
        <f>I1085</f>
        <v/>
      </c>
      <c r="R1085">
        <f>IFERROR(MOD(L1085,VLOOKUP($A1085,STOK_AWAL,13,0)),0)</f>
        <v>0</v>
      </c>
      <c r="S1085" t="str">
        <f>K1085</f>
        <v/>
      </c>
      <c r="T1085">
        <f>R1085+(P1085*(IFERROR(VLOOKUP($A1085,STOK_AWAL,13,0),0)))</f>
        <v>0</v>
      </c>
      <c r="U1085" t="str">
        <f>M1085</f>
        <v/>
      </c>
    </row>
    <row r="1086" spans="1:21" x14ac:dyDescent="0.25">
      <c r="A1086" t="str">
        <f>IF('3.Stok Awal'!$A1086=0,"",'3.Stok Awal'!$A1086)</f>
        <v/>
      </c>
      <c r="B1086" t="str">
        <f>IF('3.Stok Awal'!$B1086=0,"",'3.Stok Awal'!$B1086)</f>
        <v/>
      </c>
      <c r="C1086" t="str">
        <f>IF('3.Stok Awal'!$C1086=0,"",'3.Stok Awal'!$C1086)</f>
        <v/>
      </c>
      <c r="D1086" t="str">
        <f>IF('3.Stok Awal'!$D1086=0,"",'3.Stok Awal'!$D1086)</f>
        <v/>
      </c>
      <c r="E1086" t="str">
        <f>IF('3.Stok Awal'!$E1086=0,"",'3.Stok Awal'!$E1086)</f>
        <v/>
      </c>
      <c r="F1086" s="4" t="str">
        <f>IF('3.Stok Awal'!$F1086=0,"",'3.Stok Awal'!$F1086)</f>
        <v/>
      </c>
      <c r="G1086" s="4" t="str">
        <f t="shared" si="16"/>
        <v/>
      </c>
      <c r="H1086">
        <f>IF('3.Stok Awal'!$I1086=0,0,'3.Stok Awal'!$I1086)</f>
        <v>0</v>
      </c>
      <c r="I1086" t="str">
        <f>IF('3.Stok Awal'!$J1086=0,"",'3.Stok Awal'!$J1086)</f>
        <v/>
      </c>
      <c r="J1086">
        <f>IF('3.Stok Awal'!$K1086=0,0,'3.Stok Awal'!$K1086)</f>
        <v>0</v>
      </c>
      <c r="K1086" t="str">
        <f>IF('3.Stok Awal'!$L1086=0,"",'3.Stok Awal'!$L1086)</f>
        <v/>
      </c>
      <c r="L1086">
        <f>IF('3.Stok Awal'!$N1086=0,0,'3.Stok Awal'!$N1086)</f>
        <v>0</v>
      </c>
      <c r="M1086" t="str">
        <f>IF('3.Stok Awal'!$O1086=0,"",'3.Stok Awal'!$O1086)</f>
        <v/>
      </c>
      <c r="N1086">
        <f>SUMIF('4.Sell to Trade'!$O$5:$O$5003,'5.Stok Akhir'!$G1086,'4.Sell to Trade'!$Q$5:$Q$5003)</f>
        <v>0</v>
      </c>
      <c r="O1086" t="str">
        <f>IF('3.Stok Awal'!$L1086=0,"",'3.Stok Awal'!$L1086)</f>
        <v/>
      </c>
      <c r="P1086">
        <f>IF(ISNA(VLOOKUP($A1086,STOK_AWAL,13,0)),0,IF(VLOOKUP($A1086,STOK_AWAL,13,0)&gt;0,ROUNDDOWN(L1086/VLOOKUP($A1086,STOK_AWAL,13,0),0),0))</f>
        <v>0</v>
      </c>
      <c r="Q1086" t="str">
        <f>I1086</f>
        <v/>
      </c>
      <c r="R1086">
        <f>IFERROR(MOD(L1086,VLOOKUP($A1086,STOK_AWAL,13,0)),0)</f>
        <v>0</v>
      </c>
      <c r="S1086" t="str">
        <f>K1086</f>
        <v/>
      </c>
      <c r="T1086">
        <f>R1086+(P1086*(IFERROR(VLOOKUP($A1086,STOK_AWAL,13,0),0)))</f>
        <v>0</v>
      </c>
      <c r="U1086" t="str">
        <f>M1086</f>
        <v/>
      </c>
    </row>
    <row r="1087" spans="1:21" x14ac:dyDescent="0.25">
      <c r="A1087" t="str">
        <f>IF('3.Stok Awal'!$A1087=0,"",'3.Stok Awal'!$A1087)</f>
        <v/>
      </c>
      <c r="B1087" t="str">
        <f>IF('3.Stok Awal'!$B1087=0,"",'3.Stok Awal'!$B1087)</f>
        <v/>
      </c>
      <c r="C1087" t="str">
        <f>IF('3.Stok Awal'!$C1087=0,"",'3.Stok Awal'!$C1087)</f>
        <v/>
      </c>
      <c r="D1087" t="str">
        <f>IF('3.Stok Awal'!$D1087=0,"",'3.Stok Awal'!$D1087)</f>
        <v/>
      </c>
      <c r="E1087" t="str">
        <f>IF('3.Stok Awal'!$E1087=0,"",'3.Stok Awal'!$E1087)</f>
        <v/>
      </c>
      <c r="F1087" s="4" t="str">
        <f>IF('3.Stok Awal'!$F1087=0,"",'3.Stok Awal'!$F1087)</f>
        <v/>
      </c>
      <c r="G1087" s="4" t="str">
        <f t="shared" si="16"/>
        <v/>
      </c>
      <c r="H1087">
        <f>IF('3.Stok Awal'!$I1087=0,0,'3.Stok Awal'!$I1087)</f>
        <v>0</v>
      </c>
      <c r="I1087" t="str">
        <f>IF('3.Stok Awal'!$J1087=0,"",'3.Stok Awal'!$J1087)</f>
        <v/>
      </c>
      <c r="J1087">
        <f>IF('3.Stok Awal'!$K1087=0,0,'3.Stok Awal'!$K1087)</f>
        <v>0</v>
      </c>
      <c r="K1087" t="str">
        <f>IF('3.Stok Awal'!$L1087=0,"",'3.Stok Awal'!$L1087)</f>
        <v/>
      </c>
      <c r="L1087">
        <f>IF('3.Stok Awal'!$N1087=0,0,'3.Stok Awal'!$N1087)</f>
        <v>0</v>
      </c>
      <c r="M1087" t="str">
        <f>IF('3.Stok Awal'!$O1087=0,"",'3.Stok Awal'!$O1087)</f>
        <v/>
      </c>
      <c r="N1087">
        <f>SUMIF('4.Sell to Trade'!$O$5:$O$5003,'5.Stok Akhir'!$G1087,'4.Sell to Trade'!$Q$5:$Q$5003)</f>
        <v>0</v>
      </c>
      <c r="O1087" t="str">
        <f>IF('3.Stok Awal'!$L1087=0,"",'3.Stok Awal'!$L1087)</f>
        <v/>
      </c>
      <c r="P1087">
        <f>IF(ISNA(VLOOKUP($A1087,STOK_AWAL,13,0)),0,IF(VLOOKUP($A1087,STOK_AWAL,13,0)&gt;0,ROUNDDOWN(L1087/VLOOKUP($A1087,STOK_AWAL,13,0),0),0))</f>
        <v>0</v>
      </c>
      <c r="Q1087" t="str">
        <f>I1087</f>
        <v/>
      </c>
      <c r="R1087">
        <f>IFERROR(MOD(L1087,VLOOKUP($A1087,STOK_AWAL,13,0)),0)</f>
        <v>0</v>
      </c>
      <c r="S1087" t="str">
        <f>K1087</f>
        <v/>
      </c>
      <c r="T1087">
        <f>R1087+(P1087*(IFERROR(VLOOKUP($A1087,STOK_AWAL,13,0),0)))</f>
        <v>0</v>
      </c>
      <c r="U1087" t="str">
        <f>M1087</f>
        <v/>
      </c>
    </row>
    <row r="1088" spans="1:21" x14ac:dyDescent="0.25">
      <c r="A1088" t="str">
        <f>IF('3.Stok Awal'!$A1088=0,"",'3.Stok Awal'!$A1088)</f>
        <v/>
      </c>
      <c r="B1088" t="str">
        <f>IF('3.Stok Awal'!$B1088=0,"",'3.Stok Awal'!$B1088)</f>
        <v/>
      </c>
      <c r="C1088" t="str">
        <f>IF('3.Stok Awal'!$C1088=0,"",'3.Stok Awal'!$C1088)</f>
        <v/>
      </c>
      <c r="D1088" t="str">
        <f>IF('3.Stok Awal'!$D1088=0,"",'3.Stok Awal'!$D1088)</f>
        <v/>
      </c>
      <c r="E1088" t="str">
        <f>IF('3.Stok Awal'!$E1088=0,"",'3.Stok Awal'!$E1088)</f>
        <v/>
      </c>
      <c r="F1088" s="4" t="str">
        <f>IF('3.Stok Awal'!$F1088=0,"",'3.Stok Awal'!$F1088)</f>
        <v/>
      </c>
      <c r="G1088" s="4" t="str">
        <f t="shared" si="16"/>
        <v/>
      </c>
      <c r="H1088">
        <f>IF('3.Stok Awal'!$I1088=0,0,'3.Stok Awal'!$I1088)</f>
        <v>0</v>
      </c>
      <c r="I1088" t="str">
        <f>IF('3.Stok Awal'!$J1088=0,"",'3.Stok Awal'!$J1088)</f>
        <v/>
      </c>
      <c r="J1088">
        <f>IF('3.Stok Awal'!$K1088=0,0,'3.Stok Awal'!$K1088)</f>
        <v>0</v>
      </c>
      <c r="K1088" t="str">
        <f>IF('3.Stok Awal'!$L1088=0,"",'3.Stok Awal'!$L1088)</f>
        <v/>
      </c>
      <c r="L1088">
        <f>IF('3.Stok Awal'!$N1088=0,0,'3.Stok Awal'!$N1088)</f>
        <v>0</v>
      </c>
      <c r="M1088" t="str">
        <f>IF('3.Stok Awal'!$O1088=0,"",'3.Stok Awal'!$O1088)</f>
        <v/>
      </c>
      <c r="N1088">
        <f>SUMIF('4.Sell to Trade'!$O$5:$O$5003,'5.Stok Akhir'!$G1088,'4.Sell to Trade'!$Q$5:$Q$5003)</f>
        <v>0</v>
      </c>
      <c r="O1088" t="str">
        <f>IF('3.Stok Awal'!$L1088=0,"",'3.Stok Awal'!$L1088)</f>
        <v/>
      </c>
      <c r="P1088">
        <f>IF(ISNA(VLOOKUP($A1088,STOK_AWAL,13,0)),0,IF(VLOOKUP($A1088,STOK_AWAL,13,0)&gt;0,ROUNDDOWN(L1088/VLOOKUP($A1088,STOK_AWAL,13,0),0),0))</f>
        <v>0</v>
      </c>
      <c r="Q1088" t="str">
        <f>I1088</f>
        <v/>
      </c>
      <c r="R1088">
        <f>IFERROR(MOD(L1088,VLOOKUP($A1088,STOK_AWAL,13,0)),0)</f>
        <v>0</v>
      </c>
      <c r="S1088" t="str">
        <f>K1088</f>
        <v/>
      </c>
      <c r="T1088">
        <f>R1088+(P1088*(IFERROR(VLOOKUP($A1088,STOK_AWAL,13,0),0)))</f>
        <v>0</v>
      </c>
      <c r="U1088" t="str">
        <f>M1088</f>
        <v/>
      </c>
    </row>
    <row r="1089" spans="1:21" x14ac:dyDescent="0.25">
      <c r="A1089" t="str">
        <f>IF('3.Stok Awal'!$A1089=0,"",'3.Stok Awal'!$A1089)</f>
        <v/>
      </c>
      <c r="B1089" t="str">
        <f>IF('3.Stok Awal'!$B1089=0,"",'3.Stok Awal'!$B1089)</f>
        <v/>
      </c>
      <c r="C1089" t="str">
        <f>IF('3.Stok Awal'!$C1089=0,"",'3.Stok Awal'!$C1089)</f>
        <v/>
      </c>
      <c r="D1089" t="str">
        <f>IF('3.Stok Awal'!$D1089=0,"",'3.Stok Awal'!$D1089)</f>
        <v/>
      </c>
      <c r="E1089" t="str">
        <f>IF('3.Stok Awal'!$E1089=0,"",'3.Stok Awal'!$E1089)</f>
        <v/>
      </c>
      <c r="F1089" s="4" t="str">
        <f>IF('3.Stok Awal'!$F1089=0,"",'3.Stok Awal'!$F1089)</f>
        <v/>
      </c>
      <c r="G1089" s="4" t="str">
        <f t="shared" si="16"/>
        <v/>
      </c>
      <c r="H1089">
        <f>IF('3.Stok Awal'!$I1089=0,0,'3.Stok Awal'!$I1089)</f>
        <v>0</v>
      </c>
      <c r="I1089" t="str">
        <f>IF('3.Stok Awal'!$J1089=0,"",'3.Stok Awal'!$J1089)</f>
        <v/>
      </c>
      <c r="J1089">
        <f>IF('3.Stok Awal'!$K1089=0,0,'3.Stok Awal'!$K1089)</f>
        <v>0</v>
      </c>
      <c r="K1089" t="str">
        <f>IF('3.Stok Awal'!$L1089=0,"",'3.Stok Awal'!$L1089)</f>
        <v/>
      </c>
      <c r="L1089">
        <f>IF('3.Stok Awal'!$N1089=0,0,'3.Stok Awal'!$N1089)</f>
        <v>0</v>
      </c>
      <c r="M1089" t="str">
        <f>IF('3.Stok Awal'!$O1089=0,"",'3.Stok Awal'!$O1089)</f>
        <v/>
      </c>
      <c r="N1089">
        <f>SUMIF('4.Sell to Trade'!$O$5:$O$5003,'5.Stok Akhir'!$G1089,'4.Sell to Trade'!$Q$5:$Q$5003)</f>
        <v>0</v>
      </c>
      <c r="O1089" t="str">
        <f>IF('3.Stok Awal'!$L1089=0,"",'3.Stok Awal'!$L1089)</f>
        <v/>
      </c>
      <c r="P1089">
        <f>IF(ISNA(VLOOKUP($A1089,STOK_AWAL,13,0)),0,IF(VLOOKUP($A1089,STOK_AWAL,13,0)&gt;0,ROUNDDOWN(L1089/VLOOKUP($A1089,STOK_AWAL,13,0),0),0))</f>
        <v>0</v>
      </c>
      <c r="Q1089" t="str">
        <f>I1089</f>
        <v/>
      </c>
      <c r="R1089">
        <f>IFERROR(MOD(L1089,VLOOKUP($A1089,STOK_AWAL,13,0)),0)</f>
        <v>0</v>
      </c>
      <c r="S1089" t="str">
        <f>K1089</f>
        <v/>
      </c>
      <c r="T1089">
        <f>R1089+(P1089*(IFERROR(VLOOKUP($A1089,STOK_AWAL,13,0),0)))</f>
        <v>0</v>
      </c>
      <c r="U1089" t="str">
        <f>M1089</f>
        <v/>
      </c>
    </row>
    <row r="1090" spans="1:21" x14ac:dyDescent="0.25">
      <c r="A1090" t="str">
        <f>IF('3.Stok Awal'!$A1090=0,"",'3.Stok Awal'!$A1090)</f>
        <v/>
      </c>
      <c r="B1090" t="str">
        <f>IF('3.Stok Awal'!$B1090=0,"",'3.Stok Awal'!$B1090)</f>
        <v/>
      </c>
      <c r="C1090" t="str">
        <f>IF('3.Stok Awal'!$C1090=0,"",'3.Stok Awal'!$C1090)</f>
        <v/>
      </c>
      <c r="D1090" t="str">
        <f>IF('3.Stok Awal'!$D1090=0,"",'3.Stok Awal'!$D1090)</f>
        <v/>
      </c>
      <c r="E1090" t="str">
        <f>IF('3.Stok Awal'!$E1090=0,"",'3.Stok Awal'!$E1090)</f>
        <v/>
      </c>
      <c r="F1090" s="4" t="str">
        <f>IF('3.Stok Awal'!$F1090=0,"",'3.Stok Awal'!$F1090)</f>
        <v/>
      </c>
      <c r="G1090" s="4" t="str">
        <f t="shared" si="16"/>
        <v/>
      </c>
      <c r="H1090">
        <f>IF('3.Stok Awal'!$I1090=0,0,'3.Stok Awal'!$I1090)</f>
        <v>0</v>
      </c>
      <c r="I1090" t="str">
        <f>IF('3.Stok Awal'!$J1090=0,"",'3.Stok Awal'!$J1090)</f>
        <v/>
      </c>
      <c r="J1090">
        <f>IF('3.Stok Awal'!$K1090=0,0,'3.Stok Awal'!$K1090)</f>
        <v>0</v>
      </c>
      <c r="K1090" t="str">
        <f>IF('3.Stok Awal'!$L1090=0,"",'3.Stok Awal'!$L1090)</f>
        <v/>
      </c>
      <c r="L1090">
        <f>IF('3.Stok Awal'!$N1090=0,0,'3.Stok Awal'!$N1090)</f>
        <v>0</v>
      </c>
      <c r="M1090" t="str">
        <f>IF('3.Stok Awal'!$O1090=0,"",'3.Stok Awal'!$O1090)</f>
        <v/>
      </c>
      <c r="N1090">
        <f>SUMIF('4.Sell to Trade'!$O$5:$O$5003,'5.Stok Akhir'!$G1090,'4.Sell to Trade'!$Q$5:$Q$5003)</f>
        <v>0</v>
      </c>
      <c r="O1090" t="str">
        <f>IF('3.Stok Awal'!$L1090=0,"",'3.Stok Awal'!$L1090)</f>
        <v/>
      </c>
      <c r="P1090">
        <f>IF(ISNA(VLOOKUP($A1090,STOK_AWAL,13,0)),0,IF(VLOOKUP($A1090,STOK_AWAL,13,0)&gt;0,ROUNDDOWN(L1090/VLOOKUP($A1090,STOK_AWAL,13,0),0),0))</f>
        <v>0</v>
      </c>
      <c r="Q1090" t="str">
        <f>I1090</f>
        <v/>
      </c>
      <c r="R1090">
        <f>IFERROR(MOD(L1090,VLOOKUP($A1090,STOK_AWAL,13,0)),0)</f>
        <v>0</v>
      </c>
      <c r="S1090" t="str">
        <f>K1090</f>
        <v/>
      </c>
      <c r="T1090">
        <f>R1090+(P1090*(IFERROR(VLOOKUP($A1090,STOK_AWAL,13,0),0)))</f>
        <v>0</v>
      </c>
      <c r="U1090" t="str">
        <f>M1090</f>
        <v/>
      </c>
    </row>
    <row r="1091" spans="1:21" x14ac:dyDescent="0.25">
      <c r="A1091" t="str">
        <f>IF('3.Stok Awal'!$A1091=0,"",'3.Stok Awal'!$A1091)</f>
        <v/>
      </c>
      <c r="B1091" t="str">
        <f>IF('3.Stok Awal'!$B1091=0,"",'3.Stok Awal'!$B1091)</f>
        <v/>
      </c>
      <c r="C1091" t="str">
        <f>IF('3.Stok Awal'!$C1091=0,"",'3.Stok Awal'!$C1091)</f>
        <v/>
      </c>
      <c r="D1091" t="str">
        <f>IF('3.Stok Awal'!$D1091=0,"",'3.Stok Awal'!$D1091)</f>
        <v/>
      </c>
      <c r="E1091" t="str">
        <f>IF('3.Stok Awal'!$E1091=0,"",'3.Stok Awal'!$E1091)</f>
        <v/>
      </c>
      <c r="F1091" s="4" t="str">
        <f>IF('3.Stok Awal'!$F1091=0,"",'3.Stok Awal'!$F1091)</f>
        <v/>
      </c>
      <c r="G1091" s="4" t="str">
        <f t="shared" si="16"/>
        <v/>
      </c>
      <c r="H1091">
        <f>IF('3.Stok Awal'!$I1091=0,0,'3.Stok Awal'!$I1091)</f>
        <v>0</v>
      </c>
      <c r="I1091" t="str">
        <f>IF('3.Stok Awal'!$J1091=0,"",'3.Stok Awal'!$J1091)</f>
        <v/>
      </c>
      <c r="J1091">
        <f>IF('3.Stok Awal'!$K1091=0,0,'3.Stok Awal'!$K1091)</f>
        <v>0</v>
      </c>
      <c r="K1091" t="str">
        <f>IF('3.Stok Awal'!$L1091=0,"",'3.Stok Awal'!$L1091)</f>
        <v/>
      </c>
      <c r="L1091">
        <f>IF('3.Stok Awal'!$N1091=0,0,'3.Stok Awal'!$N1091)</f>
        <v>0</v>
      </c>
      <c r="M1091" t="str">
        <f>IF('3.Stok Awal'!$O1091=0,"",'3.Stok Awal'!$O1091)</f>
        <v/>
      </c>
      <c r="N1091">
        <f>SUMIF('4.Sell to Trade'!$O$5:$O$5003,'5.Stok Akhir'!$G1091,'4.Sell to Trade'!$Q$5:$Q$5003)</f>
        <v>0</v>
      </c>
      <c r="O1091" t="str">
        <f>IF('3.Stok Awal'!$L1091=0,"",'3.Stok Awal'!$L1091)</f>
        <v/>
      </c>
      <c r="P1091">
        <f>IF(ISNA(VLOOKUP($A1091,STOK_AWAL,13,0)),0,IF(VLOOKUP($A1091,STOK_AWAL,13,0)&gt;0,ROUNDDOWN(L1091/VLOOKUP($A1091,STOK_AWAL,13,0),0),0))</f>
        <v>0</v>
      </c>
      <c r="Q1091" t="str">
        <f>I1091</f>
        <v/>
      </c>
      <c r="R1091">
        <f>IFERROR(MOD(L1091,VLOOKUP($A1091,STOK_AWAL,13,0)),0)</f>
        <v>0</v>
      </c>
      <c r="S1091" t="str">
        <f>K1091</f>
        <v/>
      </c>
      <c r="T1091">
        <f>R1091+(P1091*(IFERROR(VLOOKUP($A1091,STOK_AWAL,13,0),0)))</f>
        <v>0</v>
      </c>
      <c r="U1091" t="str">
        <f>M1091</f>
        <v/>
      </c>
    </row>
    <row r="1092" spans="1:21" x14ac:dyDescent="0.25">
      <c r="A1092" t="str">
        <f>IF('3.Stok Awal'!$A1092=0,"",'3.Stok Awal'!$A1092)</f>
        <v/>
      </c>
      <c r="B1092" t="str">
        <f>IF('3.Stok Awal'!$B1092=0,"",'3.Stok Awal'!$B1092)</f>
        <v/>
      </c>
      <c r="C1092" t="str">
        <f>IF('3.Stok Awal'!$C1092=0,"",'3.Stok Awal'!$C1092)</f>
        <v/>
      </c>
      <c r="D1092" t="str">
        <f>IF('3.Stok Awal'!$D1092=0,"",'3.Stok Awal'!$D1092)</f>
        <v/>
      </c>
      <c r="E1092" t="str">
        <f>IF('3.Stok Awal'!$E1092=0,"",'3.Stok Awal'!$E1092)</f>
        <v/>
      </c>
      <c r="F1092" s="4" t="str">
        <f>IF('3.Stok Awal'!$F1092=0,"",'3.Stok Awal'!$F1092)</f>
        <v/>
      </c>
      <c r="G1092" s="4" t="str">
        <f t="shared" si="16"/>
        <v/>
      </c>
      <c r="H1092">
        <f>IF('3.Stok Awal'!$I1092=0,0,'3.Stok Awal'!$I1092)</f>
        <v>0</v>
      </c>
      <c r="I1092" t="str">
        <f>IF('3.Stok Awal'!$J1092=0,"",'3.Stok Awal'!$J1092)</f>
        <v/>
      </c>
      <c r="J1092">
        <f>IF('3.Stok Awal'!$K1092=0,0,'3.Stok Awal'!$K1092)</f>
        <v>0</v>
      </c>
      <c r="K1092" t="str">
        <f>IF('3.Stok Awal'!$L1092=0,"",'3.Stok Awal'!$L1092)</f>
        <v/>
      </c>
      <c r="L1092">
        <f>IF('3.Stok Awal'!$N1092=0,0,'3.Stok Awal'!$N1092)</f>
        <v>0</v>
      </c>
      <c r="M1092" t="str">
        <f>IF('3.Stok Awal'!$O1092=0,"",'3.Stok Awal'!$O1092)</f>
        <v/>
      </c>
      <c r="N1092">
        <f>SUMIF('4.Sell to Trade'!$O$5:$O$5003,'5.Stok Akhir'!$G1092,'4.Sell to Trade'!$Q$5:$Q$5003)</f>
        <v>0</v>
      </c>
      <c r="O1092" t="str">
        <f>IF('3.Stok Awal'!$L1092=0,"",'3.Stok Awal'!$L1092)</f>
        <v/>
      </c>
      <c r="P1092">
        <f>IF(ISNA(VLOOKUP($A1092,STOK_AWAL,13,0)),0,IF(VLOOKUP($A1092,STOK_AWAL,13,0)&gt;0,ROUNDDOWN(L1092/VLOOKUP($A1092,STOK_AWAL,13,0),0),0))</f>
        <v>0</v>
      </c>
      <c r="Q1092" t="str">
        <f>I1092</f>
        <v/>
      </c>
      <c r="R1092">
        <f>IFERROR(MOD(L1092,VLOOKUP($A1092,STOK_AWAL,13,0)),0)</f>
        <v>0</v>
      </c>
      <c r="S1092" t="str">
        <f>K1092</f>
        <v/>
      </c>
      <c r="T1092">
        <f>R1092+(P1092*(IFERROR(VLOOKUP($A1092,STOK_AWAL,13,0),0)))</f>
        <v>0</v>
      </c>
      <c r="U1092" t="str">
        <f>M1092</f>
        <v/>
      </c>
    </row>
    <row r="1093" spans="1:21" x14ac:dyDescent="0.25">
      <c r="A1093" t="str">
        <f>IF('3.Stok Awal'!$A1093=0,"",'3.Stok Awal'!$A1093)</f>
        <v/>
      </c>
      <c r="B1093" t="str">
        <f>IF('3.Stok Awal'!$B1093=0,"",'3.Stok Awal'!$B1093)</f>
        <v/>
      </c>
      <c r="C1093" t="str">
        <f>IF('3.Stok Awal'!$C1093=0,"",'3.Stok Awal'!$C1093)</f>
        <v/>
      </c>
      <c r="D1093" t="str">
        <f>IF('3.Stok Awal'!$D1093=0,"",'3.Stok Awal'!$D1093)</f>
        <v/>
      </c>
      <c r="E1093" t="str">
        <f>IF('3.Stok Awal'!$E1093=0,"",'3.Stok Awal'!$E1093)</f>
        <v/>
      </c>
      <c r="F1093" s="4" t="str">
        <f>IF('3.Stok Awal'!$F1093=0,"",'3.Stok Awal'!$F1093)</f>
        <v/>
      </c>
      <c r="G1093" s="4" t="str">
        <f t="shared" si="16"/>
        <v/>
      </c>
      <c r="H1093">
        <f>IF('3.Stok Awal'!$I1093=0,0,'3.Stok Awal'!$I1093)</f>
        <v>0</v>
      </c>
      <c r="I1093" t="str">
        <f>IF('3.Stok Awal'!$J1093=0,"",'3.Stok Awal'!$J1093)</f>
        <v/>
      </c>
      <c r="J1093">
        <f>IF('3.Stok Awal'!$K1093=0,0,'3.Stok Awal'!$K1093)</f>
        <v>0</v>
      </c>
      <c r="K1093" t="str">
        <f>IF('3.Stok Awal'!$L1093=0,"",'3.Stok Awal'!$L1093)</f>
        <v/>
      </c>
      <c r="L1093">
        <f>IF('3.Stok Awal'!$N1093=0,0,'3.Stok Awal'!$N1093)</f>
        <v>0</v>
      </c>
      <c r="M1093" t="str">
        <f>IF('3.Stok Awal'!$O1093=0,"",'3.Stok Awal'!$O1093)</f>
        <v/>
      </c>
      <c r="N1093">
        <f>SUMIF('4.Sell to Trade'!$O$5:$O$5003,'5.Stok Akhir'!$G1093,'4.Sell to Trade'!$Q$5:$Q$5003)</f>
        <v>0</v>
      </c>
      <c r="O1093" t="str">
        <f>IF('3.Stok Awal'!$L1093=0,"",'3.Stok Awal'!$L1093)</f>
        <v/>
      </c>
      <c r="P1093">
        <f>IF(ISNA(VLOOKUP($A1093,STOK_AWAL,13,0)),0,IF(VLOOKUP($A1093,STOK_AWAL,13,0)&gt;0,ROUNDDOWN(L1093/VLOOKUP($A1093,STOK_AWAL,13,0),0),0))</f>
        <v>0</v>
      </c>
      <c r="Q1093" t="str">
        <f>I1093</f>
        <v/>
      </c>
      <c r="R1093">
        <f>IFERROR(MOD(L1093,VLOOKUP($A1093,STOK_AWAL,13,0)),0)</f>
        <v>0</v>
      </c>
      <c r="S1093" t="str">
        <f>K1093</f>
        <v/>
      </c>
      <c r="T1093">
        <f>R1093+(P1093*(IFERROR(VLOOKUP($A1093,STOK_AWAL,13,0),0)))</f>
        <v>0</v>
      </c>
      <c r="U1093" t="str">
        <f>M1093</f>
        <v/>
      </c>
    </row>
    <row r="1094" spans="1:21" x14ac:dyDescent="0.25">
      <c r="A1094" t="str">
        <f>IF('3.Stok Awal'!$A1094=0,"",'3.Stok Awal'!$A1094)</f>
        <v/>
      </c>
      <c r="B1094" t="str">
        <f>IF('3.Stok Awal'!$B1094=0,"",'3.Stok Awal'!$B1094)</f>
        <v/>
      </c>
      <c r="C1094" t="str">
        <f>IF('3.Stok Awal'!$C1094=0,"",'3.Stok Awal'!$C1094)</f>
        <v/>
      </c>
      <c r="D1094" t="str">
        <f>IF('3.Stok Awal'!$D1094=0,"",'3.Stok Awal'!$D1094)</f>
        <v/>
      </c>
      <c r="E1094" t="str">
        <f>IF('3.Stok Awal'!$E1094=0,"",'3.Stok Awal'!$E1094)</f>
        <v/>
      </c>
      <c r="F1094" s="4" t="str">
        <f>IF('3.Stok Awal'!$F1094=0,"",'3.Stok Awal'!$F1094)</f>
        <v/>
      </c>
      <c r="G1094" s="4" t="str">
        <f t="shared" ref="G1094:G1157" si="17">A1094&amp;F1094</f>
        <v/>
      </c>
      <c r="H1094">
        <f>IF('3.Stok Awal'!$I1094=0,0,'3.Stok Awal'!$I1094)</f>
        <v>0</v>
      </c>
      <c r="I1094" t="str">
        <f>IF('3.Stok Awal'!$J1094=0,"",'3.Stok Awal'!$J1094)</f>
        <v/>
      </c>
      <c r="J1094">
        <f>IF('3.Stok Awal'!$K1094=0,0,'3.Stok Awal'!$K1094)</f>
        <v>0</v>
      </c>
      <c r="K1094" t="str">
        <f>IF('3.Stok Awal'!$L1094=0,"",'3.Stok Awal'!$L1094)</f>
        <v/>
      </c>
      <c r="L1094">
        <f>IF('3.Stok Awal'!$N1094=0,0,'3.Stok Awal'!$N1094)</f>
        <v>0</v>
      </c>
      <c r="M1094" t="str">
        <f>IF('3.Stok Awal'!$O1094=0,"",'3.Stok Awal'!$O1094)</f>
        <v/>
      </c>
      <c r="N1094">
        <f>SUMIF('4.Sell to Trade'!$O$5:$O$5003,'5.Stok Akhir'!$G1094,'4.Sell to Trade'!$Q$5:$Q$5003)</f>
        <v>0</v>
      </c>
      <c r="O1094" t="str">
        <f>IF('3.Stok Awal'!$L1094=0,"",'3.Stok Awal'!$L1094)</f>
        <v/>
      </c>
      <c r="P1094">
        <f>IF(ISNA(VLOOKUP($A1094,STOK_AWAL,13,0)),0,IF(VLOOKUP($A1094,STOK_AWAL,13,0)&gt;0,ROUNDDOWN(L1094/VLOOKUP($A1094,STOK_AWAL,13,0),0),0))</f>
        <v>0</v>
      </c>
      <c r="Q1094" t="str">
        <f>I1094</f>
        <v/>
      </c>
      <c r="R1094">
        <f>IFERROR(MOD(L1094,VLOOKUP($A1094,STOK_AWAL,13,0)),0)</f>
        <v>0</v>
      </c>
      <c r="S1094" t="str">
        <f>K1094</f>
        <v/>
      </c>
      <c r="T1094">
        <f>R1094+(P1094*(IFERROR(VLOOKUP($A1094,STOK_AWAL,13,0),0)))</f>
        <v>0</v>
      </c>
      <c r="U1094" t="str">
        <f>M1094</f>
        <v/>
      </c>
    </row>
    <row r="1095" spans="1:21" x14ac:dyDescent="0.25">
      <c r="A1095" t="str">
        <f>IF('3.Stok Awal'!$A1095=0,"",'3.Stok Awal'!$A1095)</f>
        <v/>
      </c>
      <c r="B1095" t="str">
        <f>IF('3.Stok Awal'!$B1095=0,"",'3.Stok Awal'!$B1095)</f>
        <v/>
      </c>
      <c r="C1095" t="str">
        <f>IF('3.Stok Awal'!$C1095=0,"",'3.Stok Awal'!$C1095)</f>
        <v/>
      </c>
      <c r="D1095" t="str">
        <f>IF('3.Stok Awal'!$D1095=0,"",'3.Stok Awal'!$D1095)</f>
        <v/>
      </c>
      <c r="E1095" t="str">
        <f>IF('3.Stok Awal'!$E1095=0,"",'3.Stok Awal'!$E1095)</f>
        <v/>
      </c>
      <c r="F1095" s="4" t="str">
        <f>IF('3.Stok Awal'!$F1095=0,"",'3.Stok Awal'!$F1095)</f>
        <v/>
      </c>
      <c r="G1095" s="4" t="str">
        <f t="shared" si="17"/>
        <v/>
      </c>
      <c r="H1095">
        <f>IF('3.Stok Awal'!$I1095=0,0,'3.Stok Awal'!$I1095)</f>
        <v>0</v>
      </c>
      <c r="I1095" t="str">
        <f>IF('3.Stok Awal'!$J1095=0,"",'3.Stok Awal'!$J1095)</f>
        <v/>
      </c>
      <c r="J1095">
        <f>IF('3.Stok Awal'!$K1095=0,0,'3.Stok Awal'!$K1095)</f>
        <v>0</v>
      </c>
      <c r="K1095" t="str">
        <f>IF('3.Stok Awal'!$L1095=0,"",'3.Stok Awal'!$L1095)</f>
        <v/>
      </c>
      <c r="L1095">
        <f>IF('3.Stok Awal'!$N1095=0,0,'3.Stok Awal'!$N1095)</f>
        <v>0</v>
      </c>
      <c r="M1095" t="str">
        <f>IF('3.Stok Awal'!$O1095=0,"",'3.Stok Awal'!$O1095)</f>
        <v/>
      </c>
      <c r="N1095">
        <f>SUMIF('4.Sell to Trade'!$O$5:$O$5003,'5.Stok Akhir'!$G1095,'4.Sell to Trade'!$Q$5:$Q$5003)</f>
        <v>0</v>
      </c>
      <c r="O1095" t="str">
        <f>IF('3.Stok Awal'!$L1095=0,"",'3.Stok Awal'!$L1095)</f>
        <v/>
      </c>
      <c r="P1095">
        <f>IF(ISNA(VLOOKUP($A1095,STOK_AWAL,13,0)),0,IF(VLOOKUP($A1095,STOK_AWAL,13,0)&gt;0,ROUNDDOWN(L1095/VLOOKUP($A1095,STOK_AWAL,13,0),0),0))</f>
        <v>0</v>
      </c>
      <c r="Q1095" t="str">
        <f>I1095</f>
        <v/>
      </c>
      <c r="R1095">
        <f>IFERROR(MOD(L1095,VLOOKUP($A1095,STOK_AWAL,13,0)),0)</f>
        <v>0</v>
      </c>
      <c r="S1095" t="str">
        <f>K1095</f>
        <v/>
      </c>
      <c r="T1095">
        <f>R1095+(P1095*(IFERROR(VLOOKUP($A1095,STOK_AWAL,13,0),0)))</f>
        <v>0</v>
      </c>
      <c r="U1095" t="str">
        <f>M1095</f>
        <v/>
      </c>
    </row>
    <row r="1096" spans="1:21" x14ac:dyDescent="0.25">
      <c r="A1096" t="str">
        <f>IF('3.Stok Awal'!$A1096=0,"",'3.Stok Awal'!$A1096)</f>
        <v/>
      </c>
      <c r="B1096" t="str">
        <f>IF('3.Stok Awal'!$B1096=0,"",'3.Stok Awal'!$B1096)</f>
        <v/>
      </c>
      <c r="C1096" t="str">
        <f>IF('3.Stok Awal'!$C1096=0,"",'3.Stok Awal'!$C1096)</f>
        <v/>
      </c>
      <c r="D1096" t="str">
        <f>IF('3.Stok Awal'!$D1096=0,"",'3.Stok Awal'!$D1096)</f>
        <v/>
      </c>
      <c r="E1096" t="str">
        <f>IF('3.Stok Awal'!$E1096=0,"",'3.Stok Awal'!$E1096)</f>
        <v/>
      </c>
      <c r="F1096" s="4" t="str">
        <f>IF('3.Stok Awal'!$F1096=0,"",'3.Stok Awal'!$F1096)</f>
        <v/>
      </c>
      <c r="G1096" s="4" t="str">
        <f t="shared" si="17"/>
        <v/>
      </c>
      <c r="H1096">
        <f>IF('3.Stok Awal'!$I1096=0,0,'3.Stok Awal'!$I1096)</f>
        <v>0</v>
      </c>
      <c r="I1096" t="str">
        <f>IF('3.Stok Awal'!$J1096=0,"",'3.Stok Awal'!$J1096)</f>
        <v/>
      </c>
      <c r="J1096">
        <f>IF('3.Stok Awal'!$K1096=0,0,'3.Stok Awal'!$K1096)</f>
        <v>0</v>
      </c>
      <c r="K1096" t="str">
        <f>IF('3.Stok Awal'!$L1096=0,"",'3.Stok Awal'!$L1096)</f>
        <v/>
      </c>
      <c r="L1096">
        <f>IF('3.Stok Awal'!$N1096=0,0,'3.Stok Awal'!$N1096)</f>
        <v>0</v>
      </c>
      <c r="M1096" t="str">
        <f>IF('3.Stok Awal'!$O1096=0,"",'3.Stok Awal'!$O1096)</f>
        <v/>
      </c>
      <c r="N1096">
        <f>SUMIF('4.Sell to Trade'!$O$5:$O$5003,'5.Stok Akhir'!$G1096,'4.Sell to Trade'!$Q$5:$Q$5003)</f>
        <v>0</v>
      </c>
      <c r="O1096" t="str">
        <f>IF('3.Stok Awal'!$L1096=0,"",'3.Stok Awal'!$L1096)</f>
        <v/>
      </c>
      <c r="P1096">
        <f>IF(ISNA(VLOOKUP($A1096,STOK_AWAL,13,0)),0,IF(VLOOKUP($A1096,STOK_AWAL,13,0)&gt;0,ROUNDDOWN(L1096/VLOOKUP($A1096,STOK_AWAL,13,0),0),0))</f>
        <v>0</v>
      </c>
      <c r="Q1096" t="str">
        <f>I1096</f>
        <v/>
      </c>
      <c r="R1096">
        <f>IFERROR(MOD(L1096,VLOOKUP($A1096,STOK_AWAL,13,0)),0)</f>
        <v>0</v>
      </c>
      <c r="S1096" t="str">
        <f>K1096</f>
        <v/>
      </c>
      <c r="T1096">
        <f>R1096+(P1096*(IFERROR(VLOOKUP($A1096,STOK_AWAL,13,0),0)))</f>
        <v>0</v>
      </c>
      <c r="U1096" t="str">
        <f>M1096</f>
        <v/>
      </c>
    </row>
    <row r="1097" spans="1:21" x14ac:dyDescent="0.25">
      <c r="A1097" t="str">
        <f>IF('3.Stok Awal'!$A1097=0,"",'3.Stok Awal'!$A1097)</f>
        <v/>
      </c>
      <c r="B1097" t="str">
        <f>IF('3.Stok Awal'!$B1097=0,"",'3.Stok Awal'!$B1097)</f>
        <v/>
      </c>
      <c r="C1097" t="str">
        <f>IF('3.Stok Awal'!$C1097=0,"",'3.Stok Awal'!$C1097)</f>
        <v/>
      </c>
      <c r="D1097" t="str">
        <f>IF('3.Stok Awal'!$D1097=0,"",'3.Stok Awal'!$D1097)</f>
        <v/>
      </c>
      <c r="E1097" t="str">
        <f>IF('3.Stok Awal'!$E1097=0,"",'3.Stok Awal'!$E1097)</f>
        <v/>
      </c>
      <c r="F1097" s="4" t="str">
        <f>IF('3.Stok Awal'!$F1097=0,"",'3.Stok Awal'!$F1097)</f>
        <v/>
      </c>
      <c r="G1097" s="4" t="str">
        <f t="shared" si="17"/>
        <v/>
      </c>
      <c r="H1097">
        <f>IF('3.Stok Awal'!$I1097=0,0,'3.Stok Awal'!$I1097)</f>
        <v>0</v>
      </c>
      <c r="I1097" t="str">
        <f>IF('3.Stok Awal'!$J1097=0,"",'3.Stok Awal'!$J1097)</f>
        <v/>
      </c>
      <c r="J1097">
        <f>IF('3.Stok Awal'!$K1097=0,0,'3.Stok Awal'!$K1097)</f>
        <v>0</v>
      </c>
      <c r="K1097" t="str">
        <f>IF('3.Stok Awal'!$L1097=0,"",'3.Stok Awal'!$L1097)</f>
        <v/>
      </c>
      <c r="L1097">
        <f>IF('3.Stok Awal'!$N1097=0,0,'3.Stok Awal'!$N1097)</f>
        <v>0</v>
      </c>
      <c r="M1097" t="str">
        <f>IF('3.Stok Awal'!$O1097=0,"",'3.Stok Awal'!$O1097)</f>
        <v/>
      </c>
      <c r="N1097">
        <f>SUMIF('4.Sell to Trade'!$O$5:$O$5003,'5.Stok Akhir'!$G1097,'4.Sell to Trade'!$Q$5:$Q$5003)</f>
        <v>0</v>
      </c>
      <c r="O1097" t="str">
        <f>IF('3.Stok Awal'!$L1097=0,"",'3.Stok Awal'!$L1097)</f>
        <v/>
      </c>
      <c r="P1097">
        <f>IF(ISNA(VLOOKUP($A1097,STOK_AWAL,13,0)),0,IF(VLOOKUP($A1097,STOK_AWAL,13,0)&gt;0,ROUNDDOWN(L1097/VLOOKUP($A1097,STOK_AWAL,13,0),0),0))</f>
        <v>0</v>
      </c>
      <c r="Q1097" t="str">
        <f>I1097</f>
        <v/>
      </c>
      <c r="R1097">
        <f>IFERROR(MOD(L1097,VLOOKUP($A1097,STOK_AWAL,13,0)),0)</f>
        <v>0</v>
      </c>
      <c r="S1097" t="str">
        <f>K1097</f>
        <v/>
      </c>
      <c r="T1097">
        <f>R1097+(P1097*(IFERROR(VLOOKUP($A1097,STOK_AWAL,13,0),0)))</f>
        <v>0</v>
      </c>
      <c r="U1097" t="str">
        <f>M1097</f>
        <v/>
      </c>
    </row>
    <row r="1098" spans="1:21" x14ac:dyDescent="0.25">
      <c r="A1098" t="str">
        <f>IF('3.Stok Awal'!$A1098=0,"",'3.Stok Awal'!$A1098)</f>
        <v/>
      </c>
      <c r="B1098" t="str">
        <f>IF('3.Stok Awal'!$B1098=0,"",'3.Stok Awal'!$B1098)</f>
        <v/>
      </c>
      <c r="C1098" t="str">
        <f>IF('3.Stok Awal'!$C1098=0,"",'3.Stok Awal'!$C1098)</f>
        <v/>
      </c>
      <c r="D1098" t="str">
        <f>IF('3.Stok Awal'!$D1098=0,"",'3.Stok Awal'!$D1098)</f>
        <v/>
      </c>
      <c r="E1098" t="str">
        <f>IF('3.Stok Awal'!$E1098=0,"",'3.Stok Awal'!$E1098)</f>
        <v/>
      </c>
      <c r="F1098" s="4" t="str">
        <f>IF('3.Stok Awal'!$F1098=0,"",'3.Stok Awal'!$F1098)</f>
        <v/>
      </c>
      <c r="G1098" s="4" t="str">
        <f t="shared" si="17"/>
        <v/>
      </c>
      <c r="H1098">
        <f>IF('3.Stok Awal'!$I1098=0,0,'3.Stok Awal'!$I1098)</f>
        <v>0</v>
      </c>
      <c r="I1098" t="str">
        <f>IF('3.Stok Awal'!$J1098=0,"",'3.Stok Awal'!$J1098)</f>
        <v/>
      </c>
      <c r="J1098">
        <f>IF('3.Stok Awal'!$K1098=0,0,'3.Stok Awal'!$K1098)</f>
        <v>0</v>
      </c>
      <c r="K1098" t="str">
        <f>IF('3.Stok Awal'!$L1098=0,"",'3.Stok Awal'!$L1098)</f>
        <v/>
      </c>
      <c r="L1098">
        <f>IF('3.Stok Awal'!$N1098=0,0,'3.Stok Awal'!$N1098)</f>
        <v>0</v>
      </c>
      <c r="M1098" t="str">
        <f>IF('3.Stok Awal'!$O1098=0,"",'3.Stok Awal'!$O1098)</f>
        <v/>
      </c>
      <c r="N1098">
        <f>SUMIF('4.Sell to Trade'!$O$5:$O$5003,'5.Stok Akhir'!$G1098,'4.Sell to Trade'!$Q$5:$Q$5003)</f>
        <v>0</v>
      </c>
      <c r="O1098" t="str">
        <f>IF('3.Stok Awal'!$L1098=0,"",'3.Stok Awal'!$L1098)</f>
        <v/>
      </c>
      <c r="P1098">
        <f>IF(ISNA(VLOOKUP($A1098,STOK_AWAL,13,0)),0,IF(VLOOKUP($A1098,STOK_AWAL,13,0)&gt;0,ROUNDDOWN(L1098/VLOOKUP($A1098,STOK_AWAL,13,0),0),0))</f>
        <v>0</v>
      </c>
      <c r="Q1098" t="str">
        <f>I1098</f>
        <v/>
      </c>
      <c r="R1098">
        <f>IFERROR(MOD(L1098,VLOOKUP($A1098,STOK_AWAL,13,0)),0)</f>
        <v>0</v>
      </c>
      <c r="S1098" t="str">
        <f>K1098</f>
        <v/>
      </c>
      <c r="T1098">
        <f>R1098+(P1098*(IFERROR(VLOOKUP($A1098,STOK_AWAL,13,0),0)))</f>
        <v>0</v>
      </c>
      <c r="U1098" t="str">
        <f>M1098</f>
        <v/>
      </c>
    </row>
    <row r="1099" spans="1:21" x14ac:dyDescent="0.25">
      <c r="A1099" t="str">
        <f>IF('3.Stok Awal'!$A1099=0,"",'3.Stok Awal'!$A1099)</f>
        <v/>
      </c>
      <c r="B1099" t="str">
        <f>IF('3.Stok Awal'!$B1099=0,"",'3.Stok Awal'!$B1099)</f>
        <v/>
      </c>
      <c r="C1099" t="str">
        <f>IF('3.Stok Awal'!$C1099=0,"",'3.Stok Awal'!$C1099)</f>
        <v/>
      </c>
      <c r="D1099" t="str">
        <f>IF('3.Stok Awal'!$D1099=0,"",'3.Stok Awal'!$D1099)</f>
        <v/>
      </c>
      <c r="E1099" t="str">
        <f>IF('3.Stok Awal'!$E1099=0,"",'3.Stok Awal'!$E1099)</f>
        <v/>
      </c>
      <c r="F1099" s="4" t="str">
        <f>IF('3.Stok Awal'!$F1099=0,"",'3.Stok Awal'!$F1099)</f>
        <v/>
      </c>
      <c r="G1099" s="4" t="str">
        <f t="shared" si="17"/>
        <v/>
      </c>
      <c r="H1099">
        <f>IF('3.Stok Awal'!$I1099=0,0,'3.Stok Awal'!$I1099)</f>
        <v>0</v>
      </c>
      <c r="I1099" t="str">
        <f>IF('3.Stok Awal'!$J1099=0,"",'3.Stok Awal'!$J1099)</f>
        <v/>
      </c>
      <c r="J1099">
        <f>IF('3.Stok Awal'!$K1099=0,0,'3.Stok Awal'!$K1099)</f>
        <v>0</v>
      </c>
      <c r="K1099" t="str">
        <f>IF('3.Stok Awal'!$L1099=0,"",'3.Stok Awal'!$L1099)</f>
        <v/>
      </c>
      <c r="L1099">
        <f>IF('3.Stok Awal'!$N1099=0,0,'3.Stok Awal'!$N1099)</f>
        <v>0</v>
      </c>
      <c r="M1099" t="str">
        <f>IF('3.Stok Awal'!$O1099=0,"",'3.Stok Awal'!$O1099)</f>
        <v/>
      </c>
      <c r="N1099">
        <f>SUMIF('4.Sell to Trade'!$O$5:$O$5003,'5.Stok Akhir'!$G1099,'4.Sell to Trade'!$Q$5:$Q$5003)</f>
        <v>0</v>
      </c>
      <c r="O1099" t="str">
        <f>IF('3.Stok Awal'!$L1099=0,"",'3.Stok Awal'!$L1099)</f>
        <v/>
      </c>
      <c r="P1099">
        <f>IF(ISNA(VLOOKUP($A1099,STOK_AWAL,13,0)),0,IF(VLOOKUP($A1099,STOK_AWAL,13,0)&gt;0,ROUNDDOWN(L1099/VLOOKUP($A1099,STOK_AWAL,13,0),0),0))</f>
        <v>0</v>
      </c>
      <c r="Q1099" t="str">
        <f>I1099</f>
        <v/>
      </c>
      <c r="R1099">
        <f>IFERROR(MOD(L1099,VLOOKUP($A1099,STOK_AWAL,13,0)),0)</f>
        <v>0</v>
      </c>
      <c r="S1099" t="str">
        <f>K1099</f>
        <v/>
      </c>
      <c r="T1099">
        <f>R1099+(P1099*(IFERROR(VLOOKUP($A1099,STOK_AWAL,13,0),0)))</f>
        <v>0</v>
      </c>
      <c r="U1099" t="str">
        <f>M1099</f>
        <v/>
      </c>
    </row>
    <row r="1100" spans="1:21" x14ac:dyDescent="0.25">
      <c r="A1100" t="str">
        <f>IF('3.Stok Awal'!$A1100=0,"",'3.Stok Awal'!$A1100)</f>
        <v/>
      </c>
      <c r="B1100" t="str">
        <f>IF('3.Stok Awal'!$B1100=0,"",'3.Stok Awal'!$B1100)</f>
        <v/>
      </c>
      <c r="C1100" t="str">
        <f>IF('3.Stok Awal'!$C1100=0,"",'3.Stok Awal'!$C1100)</f>
        <v/>
      </c>
      <c r="D1100" t="str">
        <f>IF('3.Stok Awal'!$D1100=0,"",'3.Stok Awal'!$D1100)</f>
        <v/>
      </c>
      <c r="E1100" t="str">
        <f>IF('3.Stok Awal'!$E1100=0,"",'3.Stok Awal'!$E1100)</f>
        <v/>
      </c>
      <c r="F1100" s="4" t="str">
        <f>IF('3.Stok Awal'!$F1100=0,"",'3.Stok Awal'!$F1100)</f>
        <v/>
      </c>
      <c r="G1100" s="4" t="str">
        <f t="shared" si="17"/>
        <v/>
      </c>
      <c r="H1100">
        <f>IF('3.Stok Awal'!$I1100=0,0,'3.Stok Awal'!$I1100)</f>
        <v>0</v>
      </c>
      <c r="I1100" t="str">
        <f>IF('3.Stok Awal'!$J1100=0,"",'3.Stok Awal'!$J1100)</f>
        <v/>
      </c>
      <c r="J1100">
        <f>IF('3.Stok Awal'!$K1100=0,0,'3.Stok Awal'!$K1100)</f>
        <v>0</v>
      </c>
      <c r="K1100" t="str">
        <f>IF('3.Stok Awal'!$L1100=0,"",'3.Stok Awal'!$L1100)</f>
        <v/>
      </c>
      <c r="L1100">
        <f>IF('3.Stok Awal'!$N1100=0,0,'3.Stok Awal'!$N1100)</f>
        <v>0</v>
      </c>
      <c r="M1100" t="str">
        <f>IF('3.Stok Awal'!$O1100=0,"",'3.Stok Awal'!$O1100)</f>
        <v/>
      </c>
      <c r="N1100">
        <f>SUMIF('4.Sell to Trade'!$O$5:$O$5003,'5.Stok Akhir'!$G1100,'4.Sell to Trade'!$Q$5:$Q$5003)</f>
        <v>0</v>
      </c>
      <c r="O1100" t="str">
        <f>IF('3.Stok Awal'!$L1100=0,"",'3.Stok Awal'!$L1100)</f>
        <v/>
      </c>
      <c r="P1100">
        <f>IF(ISNA(VLOOKUP($A1100,STOK_AWAL,13,0)),0,IF(VLOOKUP($A1100,STOK_AWAL,13,0)&gt;0,ROUNDDOWN(L1100/VLOOKUP($A1100,STOK_AWAL,13,0),0),0))</f>
        <v>0</v>
      </c>
      <c r="Q1100" t="str">
        <f>I1100</f>
        <v/>
      </c>
      <c r="R1100">
        <f>IFERROR(MOD(L1100,VLOOKUP($A1100,STOK_AWAL,13,0)),0)</f>
        <v>0</v>
      </c>
      <c r="S1100" t="str">
        <f>K1100</f>
        <v/>
      </c>
      <c r="T1100">
        <f>R1100+(P1100*(IFERROR(VLOOKUP($A1100,STOK_AWAL,13,0),0)))</f>
        <v>0</v>
      </c>
      <c r="U1100" t="str">
        <f>M1100</f>
        <v/>
      </c>
    </row>
    <row r="1101" spans="1:21" x14ac:dyDescent="0.25">
      <c r="A1101" t="str">
        <f>IF('3.Stok Awal'!$A1101=0,"",'3.Stok Awal'!$A1101)</f>
        <v/>
      </c>
      <c r="B1101" t="str">
        <f>IF('3.Stok Awal'!$B1101=0,"",'3.Stok Awal'!$B1101)</f>
        <v/>
      </c>
      <c r="C1101" t="str">
        <f>IF('3.Stok Awal'!$C1101=0,"",'3.Stok Awal'!$C1101)</f>
        <v/>
      </c>
      <c r="D1101" t="str">
        <f>IF('3.Stok Awal'!$D1101=0,"",'3.Stok Awal'!$D1101)</f>
        <v/>
      </c>
      <c r="E1101" t="str">
        <f>IF('3.Stok Awal'!$E1101=0,"",'3.Stok Awal'!$E1101)</f>
        <v/>
      </c>
      <c r="F1101" s="4" t="str">
        <f>IF('3.Stok Awal'!$F1101=0,"",'3.Stok Awal'!$F1101)</f>
        <v/>
      </c>
      <c r="G1101" s="4" t="str">
        <f t="shared" si="17"/>
        <v/>
      </c>
      <c r="H1101">
        <f>IF('3.Stok Awal'!$I1101=0,0,'3.Stok Awal'!$I1101)</f>
        <v>0</v>
      </c>
      <c r="I1101" t="str">
        <f>IF('3.Stok Awal'!$J1101=0,"",'3.Stok Awal'!$J1101)</f>
        <v/>
      </c>
      <c r="J1101">
        <f>IF('3.Stok Awal'!$K1101=0,0,'3.Stok Awal'!$K1101)</f>
        <v>0</v>
      </c>
      <c r="K1101" t="str">
        <f>IF('3.Stok Awal'!$L1101=0,"",'3.Stok Awal'!$L1101)</f>
        <v/>
      </c>
      <c r="L1101">
        <f>IF('3.Stok Awal'!$N1101=0,0,'3.Stok Awal'!$N1101)</f>
        <v>0</v>
      </c>
      <c r="M1101" t="str">
        <f>IF('3.Stok Awal'!$O1101=0,"",'3.Stok Awal'!$O1101)</f>
        <v/>
      </c>
      <c r="N1101">
        <f>SUMIF('4.Sell to Trade'!$O$5:$O$5003,'5.Stok Akhir'!$G1101,'4.Sell to Trade'!$Q$5:$Q$5003)</f>
        <v>0</v>
      </c>
      <c r="O1101" t="str">
        <f>IF('3.Stok Awal'!$L1101=0,"",'3.Stok Awal'!$L1101)</f>
        <v/>
      </c>
      <c r="P1101">
        <f>IF(ISNA(VLOOKUP($A1101,STOK_AWAL,13,0)),0,IF(VLOOKUP($A1101,STOK_AWAL,13,0)&gt;0,ROUNDDOWN(L1101/VLOOKUP($A1101,STOK_AWAL,13,0),0),0))</f>
        <v>0</v>
      </c>
      <c r="Q1101" t="str">
        <f>I1101</f>
        <v/>
      </c>
      <c r="R1101">
        <f>IFERROR(MOD(L1101,VLOOKUP($A1101,STOK_AWAL,13,0)),0)</f>
        <v>0</v>
      </c>
      <c r="S1101" t="str">
        <f>K1101</f>
        <v/>
      </c>
      <c r="T1101">
        <f>R1101+(P1101*(IFERROR(VLOOKUP($A1101,STOK_AWAL,13,0),0)))</f>
        <v>0</v>
      </c>
      <c r="U1101" t="str">
        <f>M1101</f>
        <v/>
      </c>
    </row>
    <row r="1102" spans="1:21" x14ac:dyDescent="0.25">
      <c r="A1102" t="str">
        <f>IF('3.Stok Awal'!$A1102=0,"",'3.Stok Awal'!$A1102)</f>
        <v/>
      </c>
      <c r="B1102" t="str">
        <f>IF('3.Stok Awal'!$B1102=0,"",'3.Stok Awal'!$B1102)</f>
        <v/>
      </c>
      <c r="C1102" t="str">
        <f>IF('3.Stok Awal'!$C1102=0,"",'3.Stok Awal'!$C1102)</f>
        <v/>
      </c>
      <c r="D1102" t="str">
        <f>IF('3.Stok Awal'!$D1102=0,"",'3.Stok Awal'!$D1102)</f>
        <v/>
      </c>
      <c r="E1102" t="str">
        <f>IF('3.Stok Awal'!$E1102=0,"",'3.Stok Awal'!$E1102)</f>
        <v/>
      </c>
      <c r="F1102" s="4" t="str">
        <f>IF('3.Stok Awal'!$F1102=0,"",'3.Stok Awal'!$F1102)</f>
        <v/>
      </c>
      <c r="G1102" s="4" t="str">
        <f t="shared" si="17"/>
        <v/>
      </c>
      <c r="H1102">
        <f>IF('3.Stok Awal'!$I1102=0,0,'3.Stok Awal'!$I1102)</f>
        <v>0</v>
      </c>
      <c r="I1102" t="str">
        <f>IF('3.Stok Awal'!$J1102=0,"",'3.Stok Awal'!$J1102)</f>
        <v/>
      </c>
      <c r="J1102">
        <f>IF('3.Stok Awal'!$K1102=0,0,'3.Stok Awal'!$K1102)</f>
        <v>0</v>
      </c>
      <c r="K1102" t="str">
        <f>IF('3.Stok Awal'!$L1102=0,"",'3.Stok Awal'!$L1102)</f>
        <v/>
      </c>
      <c r="L1102">
        <f>IF('3.Stok Awal'!$N1102=0,0,'3.Stok Awal'!$N1102)</f>
        <v>0</v>
      </c>
      <c r="M1102" t="str">
        <f>IF('3.Stok Awal'!$O1102=0,"",'3.Stok Awal'!$O1102)</f>
        <v/>
      </c>
      <c r="N1102">
        <f>SUMIF('4.Sell to Trade'!$O$5:$O$5003,'5.Stok Akhir'!$G1102,'4.Sell to Trade'!$Q$5:$Q$5003)</f>
        <v>0</v>
      </c>
      <c r="O1102" t="str">
        <f>IF('3.Stok Awal'!$L1102=0,"",'3.Stok Awal'!$L1102)</f>
        <v/>
      </c>
      <c r="P1102">
        <f>IF(ISNA(VLOOKUP($A1102,STOK_AWAL,13,0)),0,IF(VLOOKUP($A1102,STOK_AWAL,13,0)&gt;0,ROUNDDOWN(L1102/VLOOKUP($A1102,STOK_AWAL,13,0),0),0))</f>
        <v>0</v>
      </c>
      <c r="Q1102" t="str">
        <f>I1102</f>
        <v/>
      </c>
      <c r="R1102">
        <f>IFERROR(MOD(L1102,VLOOKUP($A1102,STOK_AWAL,13,0)),0)</f>
        <v>0</v>
      </c>
      <c r="S1102" t="str">
        <f>K1102</f>
        <v/>
      </c>
      <c r="T1102">
        <f>R1102+(P1102*(IFERROR(VLOOKUP($A1102,STOK_AWAL,13,0),0)))</f>
        <v>0</v>
      </c>
      <c r="U1102" t="str">
        <f>M1102</f>
        <v/>
      </c>
    </row>
    <row r="1103" spans="1:21" x14ac:dyDescent="0.25">
      <c r="A1103" t="str">
        <f>IF('3.Stok Awal'!$A1103=0,"",'3.Stok Awal'!$A1103)</f>
        <v/>
      </c>
      <c r="B1103" t="str">
        <f>IF('3.Stok Awal'!$B1103=0,"",'3.Stok Awal'!$B1103)</f>
        <v/>
      </c>
      <c r="C1103" t="str">
        <f>IF('3.Stok Awal'!$C1103=0,"",'3.Stok Awal'!$C1103)</f>
        <v/>
      </c>
      <c r="D1103" t="str">
        <f>IF('3.Stok Awal'!$D1103=0,"",'3.Stok Awal'!$D1103)</f>
        <v/>
      </c>
      <c r="E1103" t="str">
        <f>IF('3.Stok Awal'!$E1103=0,"",'3.Stok Awal'!$E1103)</f>
        <v/>
      </c>
      <c r="F1103" s="4" t="str">
        <f>IF('3.Stok Awal'!$F1103=0,"",'3.Stok Awal'!$F1103)</f>
        <v/>
      </c>
      <c r="G1103" s="4" t="str">
        <f t="shared" si="17"/>
        <v/>
      </c>
      <c r="H1103">
        <f>IF('3.Stok Awal'!$I1103=0,0,'3.Stok Awal'!$I1103)</f>
        <v>0</v>
      </c>
      <c r="I1103" t="str">
        <f>IF('3.Stok Awal'!$J1103=0,"",'3.Stok Awal'!$J1103)</f>
        <v/>
      </c>
      <c r="J1103">
        <f>IF('3.Stok Awal'!$K1103=0,0,'3.Stok Awal'!$K1103)</f>
        <v>0</v>
      </c>
      <c r="K1103" t="str">
        <f>IF('3.Stok Awal'!$L1103=0,"",'3.Stok Awal'!$L1103)</f>
        <v/>
      </c>
      <c r="L1103">
        <f>IF('3.Stok Awal'!$N1103=0,0,'3.Stok Awal'!$N1103)</f>
        <v>0</v>
      </c>
      <c r="M1103" t="str">
        <f>IF('3.Stok Awal'!$O1103=0,"",'3.Stok Awal'!$O1103)</f>
        <v/>
      </c>
      <c r="N1103">
        <f>SUMIF('4.Sell to Trade'!$O$5:$O$5003,'5.Stok Akhir'!$G1103,'4.Sell to Trade'!$Q$5:$Q$5003)</f>
        <v>0</v>
      </c>
      <c r="O1103" t="str">
        <f>IF('3.Stok Awal'!$L1103=0,"",'3.Stok Awal'!$L1103)</f>
        <v/>
      </c>
      <c r="P1103">
        <f>IF(ISNA(VLOOKUP($A1103,STOK_AWAL,13,0)),0,IF(VLOOKUP($A1103,STOK_AWAL,13,0)&gt;0,ROUNDDOWN(L1103/VLOOKUP($A1103,STOK_AWAL,13,0),0),0))</f>
        <v>0</v>
      </c>
      <c r="Q1103" t="str">
        <f>I1103</f>
        <v/>
      </c>
      <c r="R1103">
        <f>IFERROR(MOD(L1103,VLOOKUP($A1103,STOK_AWAL,13,0)),0)</f>
        <v>0</v>
      </c>
      <c r="S1103" t="str">
        <f>K1103</f>
        <v/>
      </c>
      <c r="T1103">
        <f>R1103+(P1103*(IFERROR(VLOOKUP($A1103,STOK_AWAL,13,0),0)))</f>
        <v>0</v>
      </c>
      <c r="U1103" t="str">
        <f>M1103</f>
        <v/>
      </c>
    </row>
    <row r="1104" spans="1:21" x14ac:dyDescent="0.25">
      <c r="A1104" t="str">
        <f>IF('3.Stok Awal'!$A1104=0,"",'3.Stok Awal'!$A1104)</f>
        <v/>
      </c>
      <c r="B1104" t="str">
        <f>IF('3.Stok Awal'!$B1104=0,"",'3.Stok Awal'!$B1104)</f>
        <v/>
      </c>
      <c r="C1104" t="str">
        <f>IF('3.Stok Awal'!$C1104=0,"",'3.Stok Awal'!$C1104)</f>
        <v/>
      </c>
      <c r="D1104" t="str">
        <f>IF('3.Stok Awal'!$D1104=0,"",'3.Stok Awal'!$D1104)</f>
        <v/>
      </c>
      <c r="E1104" t="str">
        <f>IF('3.Stok Awal'!$E1104=0,"",'3.Stok Awal'!$E1104)</f>
        <v/>
      </c>
      <c r="F1104" s="4" t="str">
        <f>IF('3.Stok Awal'!$F1104=0,"",'3.Stok Awal'!$F1104)</f>
        <v/>
      </c>
      <c r="G1104" s="4" t="str">
        <f t="shared" si="17"/>
        <v/>
      </c>
      <c r="H1104">
        <f>IF('3.Stok Awal'!$I1104=0,0,'3.Stok Awal'!$I1104)</f>
        <v>0</v>
      </c>
      <c r="I1104" t="str">
        <f>IF('3.Stok Awal'!$J1104=0,"",'3.Stok Awal'!$J1104)</f>
        <v/>
      </c>
      <c r="J1104">
        <f>IF('3.Stok Awal'!$K1104=0,0,'3.Stok Awal'!$K1104)</f>
        <v>0</v>
      </c>
      <c r="K1104" t="str">
        <f>IF('3.Stok Awal'!$L1104=0,"",'3.Stok Awal'!$L1104)</f>
        <v/>
      </c>
      <c r="L1104">
        <f>IF('3.Stok Awal'!$N1104=0,0,'3.Stok Awal'!$N1104)</f>
        <v>0</v>
      </c>
      <c r="M1104" t="str">
        <f>IF('3.Stok Awal'!$O1104=0,"",'3.Stok Awal'!$O1104)</f>
        <v/>
      </c>
      <c r="N1104">
        <f>SUMIF('4.Sell to Trade'!$O$5:$O$5003,'5.Stok Akhir'!$G1104,'4.Sell to Trade'!$Q$5:$Q$5003)</f>
        <v>0</v>
      </c>
      <c r="O1104" t="str">
        <f>IF('3.Stok Awal'!$L1104=0,"",'3.Stok Awal'!$L1104)</f>
        <v/>
      </c>
      <c r="P1104">
        <f>IF(ISNA(VLOOKUP($A1104,STOK_AWAL,13,0)),0,IF(VLOOKUP($A1104,STOK_AWAL,13,0)&gt;0,ROUNDDOWN(L1104/VLOOKUP($A1104,STOK_AWAL,13,0),0),0))</f>
        <v>0</v>
      </c>
      <c r="Q1104" t="str">
        <f>I1104</f>
        <v/>
      </c>
      <c r="R1104">
        <f>IFERROR(MOD(L1104,VLOOKUP($A1104,STOK_AWAL,13,0)),0)</f>
        <v>0</v>
      </c>
      <c r="S1104" t="str">
        <f>K1104</f>
        <v/>
      </c>
      <c r="T1104">
        <f>R1104+(P1104*(IFERROR(VLOOKUP($A1104,STOK_AWAL,13,0),0)))</f>
        <v>0</v>
      </c>
      <c r="U1104" t="str">
        <f>M1104</f>
        <v/>
      </c>
    </row>
    <row r="1105" spans="1:21" x14ac:dyDescent="0.25">
      <c r="A1105" t="str">
        <f>IF('3.Stok Awal'!$A1105=0,"",'3.Stok Awal'!$A1105)</f>
        <v/>
      </c>
      <c r="B1105" t="str">
        <f>IF('3.Stok Awal'!$B1105=0,"",'3.Stok Awal'!$B1105)</f>
        <v/>
      </c>
      <c r="C1105" t="str">
        <f>IF('3.Stok Awal'!$C1105=0,"",'3.Stok Awal'!$C1105)</f>
        <v/>
      </c>
      <c r="D1105" t="str">
        <f>IF('3.Stok Awal'!$D1105=0,"",'3.Stok Awal'!$D1105)</f>
        <v/>
      </c>
      <c r="E1105" t="str">
        <f>IF('3.Stok Awal'!$E1105=0,"",'3.Stok Awal'!$E1105)</f>
        <v/>
      </c>
      <c r="F1105" s="4" t="str">
        <f>IF('3.Stok Awal'!$F1105=0,"",'3.Stok Awal'!$F1105)</f>
        <v/>
      </c>
      <c r="G1105" s="4" t="str">
        <f t="shared" si="17"/>
        <v/>
      </c>
      <c r="H1105">
        <f>IF('3.Stok Awal'!$I1105=0,0,'3.Stok Awal'!$I1105)</f>
        <v>0</v>
      </c>
      <c r="I1105" t="str">
        <f>IF('3.Stok Awal'!$J1105=0,"",'3.Stok Awal'!$J1105)</f>
        <v/>
      </c>
      <c r="J1105">
        <f>IF('3.Stok Awal'!$K1105=0,0,'3.Stok Awal'!$K1105)</f>
        <v>0</v>
      </c>
      <c r="K1105" t="str">
        <f>IF('3.Stok Awal'!$L1105=0,"",'3.Stok Awal'!$L1105)</f>
        <v/>
      </c>
      <c r="L1105">
        <f>IF('3.Stok Awal'!$N1105=0,0,'3.Stok Awal'!$N1105)</f>
        <v>0</v>
      </c>
      <c r="M1105" t="str">
        <f>IF('3.Stok Awal'!$O1105=0,"",'3.Stok Awal'!$O1105)</f>
        <v/>
      </c>
      <c r="N1105">
        <f>SUMIF('4.Sell to Trade'!$O$5:$O$5003,'5.Stok Akhir'!$G1105,'4.Sell to Trade'!$Q$5:$Q$5003)</f>
        <v>0</v>
      </c>
      <c r="O1105" t="str">
        <f>IF('3.Stok Awal'!$L1105=0,"",'3.Stok Awal'!$L1105)</f>
        <v/>
      </c>
      <c r="P1105">
        <f>IF(ISNA(VLOOKUP($A1105,STOK_AWAL,13,0)),0,IF(VLOOKUP($A1105,STOK_AWAL,13,0)&gt;0,ROUNDDOWN(L1105/VLOOKUP($A1105,STOK_AWAL,13,0),0),0))</f>
        <v>0</v>
      </c>
      <c r="Q1105" t="str">
        <f>I1105</f>
        <v/>
      </c>
      <c r="R1105">
        <f>IFERROR(MOD(L1105,VLOOKUP($A1105,STOK_AWAL,13,0)),0)</f>
        <v>0</v>
      </c>
      <c r="S1105" t="str">
        <f>K1105</f>
        <v/>
      </c>
      <c r="T1105">
        <f>R1105+(P1105*(IFERROR(VLOOKUP($A1105,STOK_AWAL,13,0),0)))</f>
        <v>0</v>
      </c>
      <c r="U1105" t="str">
        <f>M1105</f>
        <v/>
      </c>
    </row>
    <row r="1106" spans="1:21" x14ac:dyDescent="0.25">
      <c r="A1106" t="str">
        <f>IF('3.Stok Awal'!$A1106=0,"",'3.Stok Awal'!$A1106)</f>
        <v/>
      </c>
      <c r="B1106" t="str">
        <f>IF('3.Stok Awal'!$B1106=0,"",'3.Stok Awal'!$B1106)</f>
        <v/>
      </c>
      <c r="C1106" t="str">
        <f>IF('3.Stok Awal'!$C1106=0,"",'3.Stok Awal'!$C1106)</f>
        <v/>
      </c>
      <c r="D1106" t="str">
        <f>IF('3.Stok Awal'!$D1106=0,"",'3.Stok Awal'!$D1106)</f>
        <v/>
      </c>
      <c r="E1106" t="str">
        <f>IF('3.Stok Awal'!$E1106=0,"",'3.Stok Awal'!$E1106)</f>
        <v/>
      </c>
      <c r="F1106" s="4" t="str">
        <f>IF('3.Stok Awal'!$F1106=0,"",'3.Stok Awal'!$F1106)</f>
        <v/>
      </c>
      <c r="G1106" s="4" t="str">
        <f t="shared" si="17"/>
        <v/>
      </c>
      <c r="H1106">
        <f>IF('3.Stok Awal'!$I1106=0,0,'3.Stok Awal'!$I1106)</f>
        <v>0</v>
      </c>
      <c r="I1106" t="str">
        <f>IF('3.Stok Awal'!$J1106=0,"",'3.Stok Awal'!$J1106)</f>
        <v/>
      </c>
      <c r="J1106">
        <f>IF('3.Stok Awal'!$K1106=0,0,'3.Stok Awal'!$K1106)</f>
        <v>0</v>
      </c>
      <c r="K1106" t="str">
        <f>IF('3.Stok Awal'!$L1106=0,"",'3.Stok Awal'!$L1106)</f>
        <v/>
      </c>
      <c r="L1106">
        <f>IF('3.Stok Awal'!$N1106=0,0,'3.Stok Awal'!$N1106)</f>
        <v>0</v>
      </c>
      <c r="M1106" t="str">
        <f>IF('3.Stok Awal'!$O1106=0,"",'3.Stok Awal'!$O1106)</f>
        <v/>
      </c>
      <c r="N1106">
        <f>SUMIF('4.Sell to Trade'!$O$5:$O$5003,'5.Stok Akhir'!$G1106,'4.Sell to Trade'!$Q$5:$Q$5003)</f>
        <v>0</v>
      </c>
      <c r="O1106" t="str">
        <f>IF('3.Stok Awal'!$L1106=0,"",'3.Stok Awal'!$L1106)</f>
        <v/>
      </c>
      <c r="P1106">
        <f>IF(ISNA(VLOOKUP($A1106,STOK_AWAL,13,0)),0,IF(VLOOKUP($A1106,STOK_AWAL,13,0)&gt;0,ROUNDDOWN(L1106/VLOOKUP($A1106,STOK_AWAL,13,0),0),0))</f>
        <v>0</v>
      </c>
      <c r="Q1106" t="str">
        <f>I1106</f>
        <v/>
      </c>
      <c r="R1106">
        <f>IFERROR(MOD(L1106,VLOOKUP($A1106,STOK_AWAL,13,0)),0)</f>
        <v>0</v>
      </c>
      <c r="S1106" t="str">
        <f>K1106</f>
        <v/>
      </c>
      <c r="T1106">
        <f>R1106+(P1106*(IFERROR(VLOOKUP($A1106,STOK_AWAL,13,0),0)))</f>
        <v>0</v>
      </c>
      <c r="U1106" t="str">
        <f>M1106</f>
        <v/>
      </c>
    </row>
    <row r="1107" spans="1:21" x14ac:dyDescent="0.25">
      <c r="A1107" t="str">
        <f>IF('3.Stok Awal'!$A1107=0,"",'3.Stok Awal'!$A1107)</f>
        <v/>
      </c>
      <c r="B1107" t="str">
        <f>IF('3.Stok Awal'!$B1107=0,"",'3.Stok Awal'!$B1107)</f>
        <v/>
      </c>
      <c r="C1107" t="str">
        <f>IF('3.Stok Awal'!$C1107=0,"",'3.Stok Awal'!$C1107)</f>
        <v/>
      </c>
      <c r="D1107" t="str">
        <f>IF('3.Stok Awal'!$D1107=0,"",'3.Stok Awal'!$D1107)</f>
        <v/>
      </c>
      <c r="E1107" t="str">
        <f>IF('3.Stok Awal'!$E1107=0,"",'3.Stok Awal'!$E1107)</f>
        <v/>
      </c>
      <c r="F1107" s="4" t="str">
        <f>IF('3.Stok Awal'!$F1107=0,"",'3.Stok Awal'!$F1107)</f>
        <v/>
      </c>
      <c r="G1107" s="4" t="str">
        <f t="shared" si="17"/>
        <v/>
      </c>
      <c r="H1107">
        <f>IF('3.Stok Awal'!$I1107=0,0,'3.Stok Awal'!$I1107)</f>
        <v>0</v>
      </c>
      <c r="I1107" t="str">
        <f>IF('3.Stok Awal'!$J1107=0,"",'3.Stok Awal'!$J1107)</f>
        <v/>
      </c>
      <c r="J1107">
        <f>IF('3.Stok Awal'!$K1107=0,0,'3.Stok Awal'!$K1107)</f>
        <v>0</v>
      </c>
      <c r="K1107" t="str">
        <f>IF('3.Stok Awal'!$L1107=0,"",'3.Stok Awal'!$L1107)</f>
        <v/>
      </c>
      <c r="L1107">
        <f>IF('3.Stok Awal'!$N1107=0,0,'3.Stok Awal'!$N1107)</f>
        <v>0</v>
      </c>
      <c r="M1107" t="str">
        <f>IF('3.Stok Awal'!$O1107=0,"",'3.Stok Awal'!$O1107)</f>
        <v/>
      </c>
      <c r="N1107">
        <f>SUMIF('4.Sell to Trade'!$O$5:$O$5003,'5.Stok Akhir'!$G1107,'4.Sell to Trade'!$Q$5:$Q$5003)</f>
        <v>0</v>
      </c>
      <c r="O1107" t="str">
        <f>IF('3.Stok Awal'!$L1107=0,"",'3.Stok Awal'!$L1107)</f>
        <v/>
      </c>
      <c r="P1107">
        <f>IF(ISNA(VLOOKUP($A1107,STOK_AWAL,13,0)),0,IF(VLOOKUP($A1107,STOK_AWAL,13,0)&gt;0,ROUNDDOWN(L1107/VLOOKUP($A1107,STOK_AWAL,13,0),0),0))</f>
        <v>0</v>
      </c>
      <c r="Q1107" t="str">
        <f>I1107</f>
        <v/>
      </c>
      <c r="R1107">
        <f>IFERROR(MOD(L1107,VLOOKUP($A1107,STOK_AWAL,13,0)),0)</f>
        <v>0</v>
      </c>
      <c r="S1107" t="str">
        <f>K1107</f>
        <v/>
      </c>
      <c r="T1107">
        <f>R1107+(P1107*(IFERROR(VLOOKUP($A1107,STOK_AWAL,13,0),0)))</f>
        <v>0</v>
      </c>
      <c r="U1107" t="str">
        <f>M1107</f>
        <v/>
      </c>
    </row>
    <row r="1108" spans="1:21" x14ac:dyDescent="0.25">
      <c r="A1108" t="str">
        <f>IF('3.Stok Awal'!$A1108=0,"",'3.Stok Awal'!$A1108)</f>
        <v/>
      </c>
      <c r="B1108" t="str">
        <f>IF('3.Stok Awal'!$B1108=0,"",'3.Stok Awal'!$B1108)</f>
        <v/>
      </c>
      <c r="C1108" t="str">
        <f>IF('3.Stok Awal'!$C1108=0,"",'3.Stok Awal'!$C1108)</f>
        <v/>
      </c>
      <c r="D1108" t="str">
        <f>IF('3.Stok Awal'!$D1108=0,"",'3.Stok Awal'!$D1108)</f>
        <v/>
      </c>
      <c r="E1108" t="str">
        <f>IF('3.Stok Awal'!$E1108=0,"",'3.Stok Awal'!$E1108)</f>
        <v/>
      </c>
      <c r="F1108" s="4" t="str">
        <f>IF('3.Stok Awal'!$F1108=0,"",'3.Stok Awal'!$F1108)</f>
        <v/>
      </c>
      <c r="G1108" s="4" t="str">
        <f t="shared" si="17"/>
        <v/>
      </c>
      <c r="H1108">
        <f>IF('3.Stok Awal'!$I1108=0,0,'3.Stok Awal'!$I1108)</f>
        <v>0</v>
      </c>
      <c r="I1108" t="str">
        <f>IF('3.Stok Awal'!$J1108=0,"",'3.Stok Awal'!$J1108)</f>
        <v/>
      </c>
      <c r="J1108">
        <f>IF('3.Stok Awal'!$K1108=0,0,'3.Stok Awal'!$K1108)</f>
        <v>0</v>
      </c>
      <c r="K1108" t="str">
        <f>IF('3.Stok Awal'!$L1108=0,"",'3.Stok Awal'!$L1108)</f>
        <v/>
      </c>
      <c r="L1108">
        <f>IF('3.Stok Awal'!$N1108=0,0,'3.Stok Awal'!$N1108)</f>
        <v>0</v>
      </c>
      <c r="M1108" t="str">
        <f>IF('3.Stok Awal'!$O1108=0,"",'3.Stok Awal'!$O1108)</f>
        <v/>
      </c>
      <c r="N1108">
        <f>SUMIF('4.Sell to Trade'!$O$5:$O$5003,'5.Stok Akhir'!$G1108,'4.Sell to Trade'!$Q$5:$Q$5003)</f>
        <v>0</v>
      </c>
      <c r="O1108" t="str">
        <f>IF('3.Stok Awal'!$L1108=0,"",'3.Stok Awal'!$L1108)</f>
        <v/>
      </c>
      <c r="P1108">
        <f>IF(ISNA(VLOOKUP($A1108,STOK_AWAL,13,0)),0,IF(VLOOKUP($A1108,STOK_AWAL,13,0)&gt;0,ROUNDDOWN(L1108/VLOOKUP($A1108,STOK_AWAL,13,0),0),0))</f>
        <v>0</v>
      </c>
      <c r="Q1108" t="str">
        <f>I1108</f>
        <v/>
      </c>
      <c r="R1108">
        <f>IFERROR(MOD(L1108,VLOOKUP($A1108,STOK_AWAL,13,0)),0)</f>
        <v>0</v>
      </c>
      <c r="S1108" t="str">
        <f>K1108</f>
        <v/>
      </c>
      <c r="T1108">
        <f>R1108+(P1108*(IFERROR(VLOOKUP($A1108,STOK_AWAL,13,0),0)))</f>
        <v>0</v>
      </c>
      <c r="U1108" t="str">
        <f>M1108</f>
        <v/>
      </c>
    </row>
    <row r="1109" spans="1:21" x14ac:dyDescent="0.25">
      <c r="A1109" t="str">
        <f>IF('3.Stok Awal'!$A1109=0,"",'3.Stok Awal'!$A1109)</f>
        <v/>
      </c>
      <c r="B1109" t="str">
        <f>IF('3.Stok Awal'!$B1109=0,"",'3.Stok Awal'!$B1109)</f>
        <v/>
      </c>
      <c r="C1109" t="str">
        <f>IF('3.Stok Awal'!$C1109=0,"",'3.Stok Awal'!$C1109)</f>
        <v/>
      </c>
      <c r="D1109" t="str">
        <f>IF('3.Stok Awal'!$D1109=0,"",'3.Stok Awal'!$D1109)</f>
        <v/>
      </c>
      <c r="E1109" t="str">
        <f>IF('3.Stok Awal'!$E1109=0,"",'3.Stok Awal'!$E1109)</f>
        <v/>
      </c>
      <c r="F1109" s="4" t="str">
        <f>IF('3.Stok Awal'!$F1109=0,"",'3.Stok Awal'!$F1109)</f>
        <v/>
      </c>
      <c r="G1109" s="4" t="str">
        <f t="shared" si="17"/>
        <v/>
      </c>
      <c r="H1109">
        <f>IF('3.Stok Awal'!$I1109=0,0,'3.Stok Awal'!$I1109)</f>
        <v>0</v>
      </c>
      <c r="I1109" t="str">
        <f>IF('3.Stok Awal'!$J1109=0,"",'3.Stok Awal'!$J1109)</f>
        <v/>
      </c>
      <c r="J1109">
        <f>IF('3.Stok Awal'!$K1109=0,0,'3.Stok Awal'!$K1109)</f>
        <v>0</v>
      </c>
      <c r="K1109" t="str">
        <f>IF('3.Stok Awal'!$L1109=0,"",'3.Stok Awal'!$L1109)</f>
        <v/>
      </c>
      <c r="L1109">
        <f>IF('3.Stok Awal'!$N1109=0,0,'3.Stok Awal'!$N1109)</f>
        <v>0</v>
      </c>
      <c r="M1109" t="str">
        <f>IF('3.Stok Awal'!$O1109=0,"",'3.Stok Awal'!$O1109)</f>
        <v/>
      </c>
      <c r="N1109">
        <f>SUMIF('4.Sell to Trade'!$O$5:$O$5003,'5.Stok Akhir'!$G1109,'4.Sell to Trade'!$Q$5:$Q$5003)</f>
        <v>0</v>
      </c>
      <c r="O1109" t="str">
        <f>IF('3.Stok Awal'!$L1109=0,"",'3.Stok Awal'!$L1109)</f>
        <v/>
      </c>
      <c r="P1109">
        <f>IF(ISNA(VLOOKUP($A1109,STOK_AWAL,13,0)),0,IF(VLOOKUP($A1109,STOK_AWAL,13,0)&gt;0,ROUNDDOWN(L1109/VLOOKUP($A1109,STOK_AWAL,13,0),0),0))</f>
        <v>0</v>
      </c>
      <c r="Q1109" t="str">
        <f>I1109</f>
        <v/>
      </c>
      <c r="R1109">
        <f>IFERROR(MOD(L1109,VLOOKUP($A1109,STOK_AWAL,13,0)),0)</f>
        <v>0</v>
      </c>
      <c r="S1109" t="str">
        <f>K1109</f>
        <v/>
      </c>
      <c r="T1109">
        <f>R1109+(P1109*(IFERROR(VLOOKUP($A1109,STOK_AWAL,13,0),0)))</f>
        <v>0</v>
      </c>
      <c r="U1109" t="str">
        <f>M1109</f>
        <v/>
      </c>
    </row>
    <row r="1110" spans="1:21" x14ac:dyDescent="0.25">
      <c r="A1110" t="str">
        <f>IF('3.Stok Awal'!$A1110=0,"",'3.Stok Awal'!$A1110)</f>
        <v/>
      </c>
      <c r="B1110" t="str">
        <f>IF('3.Stok Awal'!$B1110=0,"",'3.Stok Awal'!$B1110)</f>
        <v/>
      </c>
      <c r="C1110" t="str">
        <f>IF('3.Stok Awal'!$C1110=0,"",'3.Stok Awal'!$C1110)</f>
        <v/>
      </c>
      <c r="D1110" t="str">
        <f>IF('3.Stok Awal'!$D1110=0,"",'3.Stok Awal'!$D1110)</f>
        <v/>
      </c>
      <c r="E1110" t="str">
        <f>IF('3.Stok Awal'!$E1110=0,"",'3.Stok Awal'!$E1110)</f>
        <v/>
      </c>
      <c r="F1110" s="4" t="str">
        <f>IF('3.Stok Awal'!$F1110=0,"",'3.Stok Awal'!$F1110)</f>
        <v/>
      </c>
      <c r="G1110" s="4" t="str">
        <f t="shared" si="17"/>
        <v/>
      </c>
      <c r="H1110">
        <f>IF('3.Stok Awal'!$I1110=0,0,'3.Stok Awal'!$I1110)</f>
        <v>0</v>
      </c>
      <c r="I1110" t="str">
        <f>IF('3.Stok Awal'!$J1110=0,"",'3.Stok Awal'!$J1110)</f>
        <v/>
      </c>
      <c r="J1110">
        <f>IF('3.Stok Awal'!$K1110=0,0,'3.Stok Awal'!$K1110)</f>
        <v>0</v>
      </c>
      <c r="K1110" t="str">
        <f>IF('3.Stok Awal'!$L1110=0,"",'3.Stok Awal'!$L1110)</f>
        <v/>
      </c>
      <c r="L1110">
        <f>IF('3.Stok Awal'!$N1110=0,0,'3.Stok Awal'!$N1110)</f>
        <v>0</v>
      </c>
      <c r="M1110" t="str">
        <f>IF('3.Stok Awal'!$O1110=0,"",'3.Stok Awal'!$O1110)</f>
        <v/>
      </c>
      <c r="N1110">
        <f>SUMIF('4.Sell to Trade'!$O$5:$O$5003,'5.Stok Akhir'!$G1110,'4.Sell to Trade'!$Q$5:$Q$5003)</f>
        <v>0</v>
      </c>
      <c r="O1110" t="str">
        <f>IF('3.Stok Awal'!$L1110=0,"",'3.Stok Awal'!$L1110)</f>
        <v/>
      </c>
      <c r="P1110">
        <f>IF(ISNA(VLOOKUP($A1110,STOK_AWAL,13,0)),0,IF(VLOOKUP($A1110,STOK_AWAL,13,0)&gt;0,ROUNDDOWN(L1110/VLOOKUP($A1110,STOK_AWAL,13,0),0),0))</f>
        <v>0</v>
      </c>
      <c r="Q1110" t="str">
        <f>I1110</f>
        <v/>
      </c>
      <c r="R1110">
        <f>IFERROR(MOD(L1110,VLOOKUP($A1110,STOK_AWAL,13,0)),0)</f>
        <v>0</v>
      </c>
      <c r="S1110" t="str">
        <f>K1110</f>
        <v/>
      </c>
      <c r="T1110">
        <f>R1110+(P1110*(IFERROR(VLOOKUP($A1110,STOK_AWAL,13,0),0)))</f>
        <v>0</v>
      </c>
      <c r="U1110" t="str">
        <f>M1110</f>
        <v/>
      </c>
    </row>
    <row r="1111" spans="1:21" x14ac:dyDescent="0.25">
      <c r="A1111" t="str">
        <f>IF('3.Stok Awal'!$A1111=0,"",'3.Stok Awal'!$A1111)</f>
        <v/>
      </c>
      <c r="B1111" t="str">
        <f>IF('3.Stok Awal'!$B1111=0,"",'3.Stok Awal'!$B1111)</f>
        <v/>
      </c>
      <c r="C1111" t="str">
        <f>IF('3.Stok Awal'!$C1111=0,"",'3.Stok Awal'!$C1111)</f>
        <v/>
      </c>
      <c r="D1111" t="str">
        <f>IF('3.Stok Awal'!$D1111=0,"",'3.Stok Awal'!$D1111)</f>
        <v/>
      </c>
      <c r="E1111" t="str">
        <f>IF('3.Stok Awal'!$E1111=0,"",'3.Stok Awal'!$E1111)</f>
        <v/>
      </c>
      <c r="F1111" s="4" t="str">
        <f>IF('3.Stok Awal'!$F1111=0,"",'3.Stok Awal'!$F1111)</f>
        <v/>
      </c>
      <c r="G1111" s="4" t="str">
        <f t="shared" si="17"/>
        <v/>
      </c>
      <c r="H1111">
        <f>IF('3.Stok Awal'!$I1111=0,0,'3.Stok Awal'!$I1111)</f>
        <v>0</v>
      </c>
      <c r="I1111" t="str">
        <f>IF('3.Stok Awal'!$J1111=0,"",'3.Stok Awal'!$J1111)</f>
        <v/>
      </c>
      <c r="J1111">
        <f>IF('3.Stok Awal'!$K1111=0,0,'3.Stok Awal'!$K1111)</f>
        <v>0</v>
      </c>
      <c r="K1111" t="str">
        <f>IF('3.Stok Awal'!$L1111=0,"",'3.Stok Awal'!$L1111)</f>
        <v/>
      </c>
      <c r="L1111">
        <f>IF('3.Stok Awal'!$N1111=0,0,'3.Stok Awal'!$N1111)</f>
        <v>0</v>
      </c>
      <c r="M1111" t="str">
        <f>IF('3.Stok Awal'!$O1111=0,"",'3.Stok Awal'!$O1111)</f>
        <v/>
      </c>
      <c r="N1111">
        <f>SUMIF('4.Sell to Trade'!$O$5:$O$5003,'5.Stok Akhir'!$G1111,'4.Sell to Trade'!$Q$5:$Q$5003)</f>
        <v>0</v>
      </c>
      <c r="O1111" t="str">
        <f>IF('3.Stok Awal'!$L1111=0,"",'3.Stok Awal'!$L1111)</f>
        <v/>
      </c>
      <c r="P1111">
        <f>IF(ISNA(VLOOKUP($A1111,STOK_AWAL,13,0)),0,IF(VLOOKUP($A1111,STOK_AWAL,13,0)&gt;0,ROUNDDOWN(L1111/VLOOKUP($A1111,STOK_AWAL,13,0),0),0))</f>
        <v>0</v>
      </c>
      <c r="Q1111" t="str">
        <f>I1111</f>
        <v/>
      </c>
      <c r="R1111">
        <f>IFERROR(MOD(L1111,VLOOKUP($A1111,STOK_AWAL,13,0)),0)</f>
        <v>0</v>
      </c>
      <c r="S1111" t="str">
        <f>K1111</f>
        <v/>
      </c>
      <c r="T1111">
        <f>R1111+(P1111*(IFERROR(VLOOKUP($A1111,STOK_AWAL,13,0),0)))</f>
        <v>0</v>
      </c>
      <c r="U1111" t="str">
        <f>M1111</f>
        <v/>
      </c>
    </row>
    <row r="1112" spans="1:21" x14ac:dyDescent="0.25">
      <c r="A1112" t="str">
        <f>IF('3.Stok Awal'!$A1112=0,"",'3.Stok Awal'!$A1112)</f>
        <v/>
      </c>
      <c r="B1112" t="str">
        <f>IF('3.Stok Awal'!$B1112=0,"",'3.Stok Awal'!$B1112)</f>
        <v/>
      </c>
      <c r="C1112" t="str">
        <f>IF('3.Stok Awal'!$C1112=0,"",'3.Stok Awal'!$C1112)</f>
        <v/>
      </c>
      <c r="D1112" t="str">
        <f>IF('3.Stok Awal'!$D1112=0,"",'3.Stok Awal'!$D1112)</f>
        <v/>
      </c>
      <c r="E1112" t="str">
        <f>IF('3.Stok Awal'!$E1112=0,"",'3.Stok Awal'!$E1112)</f>
        <v/>
      </c>
      <c r="F1112" s="4" t="str">
        <f>IF('3.Stok Awal'!$F1112=0,"",'3.Stok Awal'!$F1112)</f>
        <v/>
      </c>
      <c r="G1112" s="4" t="str">
        <f t="shared" si="17"/>
        <v/>
      </c>
      <c r="H1112">
        <f>IF('3.Stok Awal'!$I1112=0,0,'3.Stok Awal'!$I1112)</f>
        <v>0</v>
      </c>
      <c r="I1112" t="str">
        <f>IF('3.Stok Awal'!$J1112=0,"",'3.Stok Awal'!$J1112)</f>
        <v/>
      </c>
      <c r="J1112">
        <f>IF('3.Stok Awal'!$K1112=0,0,'3.Stok Awal'!$K1112)</f>
        <v>0</v>
      </c>
      <c r="K1112" t="str">
        <f>IF('3.Stok Awal'!$L1112=0,"",'3.Stok Awal'!$L1112)</f>
        <v/>
      </c>
      <c r="L1112">
        <f>IF('3.Stok Awal'!$N1112=0,0,'3.Stok Awal'!$N1112)</f>
        <v>0</v>
      </c>
      <c r="M1112" t="str">
        <f>IF('3.Stok Awal'!$O1112=0,"",'3.Stok Awal'!$O1112)</f>
        <v/>
      </c>
      <c r="N1112">
        <f>SUMIF('4.Sell to Trade'!$O$5:$O$5003,'5.Stok Akhir'!$G1112,'4.Sell to Trade'!$Q$5:$Q$5003)</f>
        <v>0</v>
      </c>
      <c r="O1112" t="str">
        <f>IF('3.Stok Awal'!$L1112=0,"",'3.Stok Awal'!$L1112)</f>
        <v/>
      </c>
      <c r="P1112">
        <f>IF(ISNA(VLOOKUP($A1112,STOK_AWAL,13,0)),0,IF(VLOOKUP($A1112,STOK_AWAL,13,0)&gt;0,ROUNDDOWN(L1112/VLOOKUP($A1112,STOK_AWAL,13,0),0),0))</f>
        <v>0</v>
      </c>
      <c r="Q1112" t="str">
        <f>I1112</f>
        <v/>
      </c>
      <c r="R1112">
        <f>IFERROR(MOD(L1112,VLOOKUP($A1112,STOK_AWAL,13,0)),0)</f>
        <v>0</v>
      </c>
      <c r="S1112" t="str">
        <f>K1112</f>
        <v/>
      </c>
      <c r="T1112">
        <f>R1112+(P1112*(IFERROR(VLOOKUP($A1112,STOK_AWAL,13,0),0)))</f>
        <v>0</v>
      </c>
      <c r="U1112" t="str">
        <f>M1112</f>
        <v/>
      </c>
    </row>
    <row r="1113" spans="1:21" x14ac:dyDescent="0.25">
      <c r="A1113" t="str">
        <f>IF('3.Stok Awal'!$A1113=0,"",'3.Stok Awal'!$A1113)</f>
        <v/>
      </c>
      <c r="B1113" t="str">
        <f>IF('3.Stok Awal'!$B1113=0,"",'3.Stok Awal'!$B1113)</f>
        <v/>
      </c>
      <c r="C1113" t="str">
        <f>IF('3.Stok Awal'!$C1113=0,"",'3.Stok Awal'!$C1113)</f>
        <v/>
      </c>
      <c r="D1113" t="str">
        <f>IF('3.Stok Awal'!$D1113=0,"",'3.Stok Awal'!$D1113)</f>
        <v/>
      </c>
      <c r="E1113" t="str">
        <f>IF('3.Stok Awal'!$E1113=0,"",'3.Stok Awal'!$E1113)</f>
        <v/>
      </c>
      <c r="F1113" s="4" t="str">
        <f>IF('3.Stok Awal'!$F1113=0,"",'3.Stok Awal'!$F1113)</f>
        <v/>
      </c>
      <c r="G1113" s="4" t="str">
        <f t="shared" si="17"/>
        <v/>
      </c>
      <c r="H1113">
        <f>IF('3.Stok Awal'!$I1113=0,0,'3.Stok Awal'!$I1113)</f>
        <v>0</v>
      </c>
      <c r="I1113" t="str">
        <f>IF('3.Stok Awal'!$J1113=0,"",'3.Stok Awal'!$J1113)</f>
        <v/>
      </c>
      <c r="J1113">
        <f>IF('3.Stok Awal'!$K1113=0,0,'3.Stok Awal'!$K1113)</f>
        <v>0</v>
      </c>
      <c r="K1113" t="str">
        <f>IF('3.Stok Awal'!$L1113=0,"",'3.Stok Awal'!$L1113)</f>
        <v/>
      </c>
      <c r="L1113">
        <f>IF('3.Stok Awal'!$N1113=0,0,'3.Stok Awal'!$N1113)</f>
        <v>0</v>
      </c>
      <c r="M1113" t="str">
        <f>IF('3.Stok Awal'!$O1113=0,"",'3.Stok Awal'!$O1113)</f>
        <v/>
      </c>
      <c r="N1113">
        <f>SUMIF('4.Sell to Trade'!$O$5:$O$5003,'5.Stok Akhir'!$G1113,'4.Sell to Trade'!$Q$5:$Q$5003)</f>
        <v>0</v>
      </c>
      <c r="O1113" t="str">
        <f>IF('3.Stok Awal'!$L1113=0,"",'3.Stok Awal'!$L1113)</f>
        <v/>
      </c>
      <c r="P1113">
        <f>IF(ISNA(VLOOKUP($A1113,STOK_AWAL,13,0)),0,IF(VLOOKUP($A1113,STOK_AWAL,13,0)&gt;0,ROUNDDOWN(L1113/VLOOKUP($A1113,STOK_AWAL,13,0),0),0))</f>
        <v>0</v>
      </c>
      <c r="Q1113" t="str">
        <f>I1113</f>
        <v/>
      </c>
      <c r="R1113">
        <f>IFERROR(MOD(L1113,VLOOKUP($A1113,STOK_AWAL,13,0)),0)</f>
        <v>0</v>
      </c>
      <c r="S1113" t="str">
        <f>K1113</f>
        <v/>
      </c>
      <c r="T1113">
        <f>R1113+(P1113*(IFERROR(VLOOKUP($A1113,STOK_AWAL,13,0),0)))</f>
        <v>0</v>
      </c>
      <c r="U1113" t="str">
        <f>M1113</f>
        <v/>
      </c>
    </row>
    <row r="1114" spans="1:21" x14ac:dyDescent="0.25">
      <c r="A1114" t="str">
        <f>IF('3.Stok Awal'!$A1114=0,"",'3.Stok Awal'!$A1114)</f>
        <v/>
      </c>
      <c r="B1114" t="str">
        <f>IF('3.Stok Awal'!$B1114=0,"",'3.Stok Awal'!$B1114)</f>
        <v/>
      </c>
      <c r="C1114" t="str">
        <f>IF('3.Stok Awal'!$C1114=0,"",'3.Stok Awal'!$C1114)</f>
        <v/>
      </c>
      <c r="D1114" t="str">
        <f>IF('3.Stok Awal'!$D1114=0,"",'3.Stok Awal'!$D1114)</f>
        <v/>
      </c>
      <c r="E1114" t="str">
        <f>IF('3.Stok Awal'!$E1114=0,"",'3.Stok Awal'!$E1114)</f>
        <v/>
      </c>
      <c r="F1114" s="4" t="str">
        <f>IF('3.Stok Awal'!$F1114=0,"",'3.Stok Awal'!$F1114)</f>
        <v/>
      </c>
      <c r="G1114" s="4" t="str">
        <f t="shared" si="17"/>
        <v/>
      </c>
      <c r="H1114">
        <f>IF('3.Stok Awal'!$I1114=0,0,'3.Stok Awal'!$I1114)</f>
        <v>0</v>
      </c>
      <c r="I1114" t="str">
        <f>IF('3.Stok Awal'!$J1114=0,"",'3.Stok Awal'!$J1114)</f>
        <v/>
      </c>
      <c r="J1114">
        <f>IF('3.Stok Awal'!$K1114=0,0,'3.Stok Awal'!$K1114)</f>
        <v>0</v>
      </c>
      <c r="K1114" t="str">
        <f>IF('3.Stok Awal'!$L1114=0,"",'3.Stok Awal'!$L1114)</f>
        <v/>
      </c>
      <c r="L1114">
        <f>IF('3.Stok Awal'!$N1114=0,0,'3.Stok Awal'!$N1114)</f>
        <v>0</v>
      </c>
      <c r="M1114" t="str">
        <f>IF('3.Stok Awal'!$O1114=0,"",'3.Stok Awal'!$O1114)</f>
        <v/>
      </c>
      <c r="N1114">
        <f>SUMIF('4.Sell to Trade'!$O$5:$O$5003,'5.Stok Akhir'!$G1114,'4.Sell to Trade'!$Q$5:$Q$5003)</f>
        <v>0</v>
      </c>
      <c r="O1114" t="str">
        <f>IF('3.Stok Awal'!$L1114=0,"",'3.Stok Awal'!$L1114)</f>
        <v/>
      </c>
      <c r="P1114">
        <f>IF(ISNA(VLOOKUP($A1114,STOK_AWAL,13,0)),0,IF(VLOOKUP($A1114,STOK_AWAL,13,0)&gt;0,ROUNDDOWN(L1114/VLOOKUP($A1114,STOK_AWAL,13,0),0),0))</f>
        <v>0</v>
      </c>
      <c r="Q1114" t="str">
        <f>I1114</f>
        <v/>
      </c>
      <c r="R1114">
        <f>IFERROR(MOD(L1114,VLOOKUP($A1114,STOK_AWAL,13,0)),0)</f>
        <v>0</v>
      </c>
      <c r="S1114" t="str">
        <f>K1114</f>
        <v/>
      </c>
      <c r="T1114">
        <f>R1114+(P1114*(IFERROR(VLOOKUP($A1114,STOK_AWAL,13,0),0)))</f>
        <v>0</v>
      </c>
      <c r="U1114" t="str">
        <f>M1114</f>
        <v/>
      </c>
    </row>
    <row r="1115" spans="1:21" x14ac:dyDescent="0.25">
      <c r="A1115" t="str">
        <f>IF('3.Stok Awal'!$A1115=0,"",'3.Stok Awal'!$A1115)</f>
        <v/>
      </c>
      <c r="B1115" t="str">
        <f>IF('3.Stok Awal'!$B1115=0,"",'3.Stok Awal'!$B1115)</f>
        <v/>
      </c>
      <c r="C1115" t="str">
        <f>IF('3.Stok Awal'!$C1115=0,"",'3.Stok Awal'!$C1115)</f>
        <v/>
      </c>
      <c r="D1115" t="str">
        <f>IF('3.Stok Awal'!$D1115=0,"",'3.Stok Awal'!$D1115)</f>
        <v/>
      </c>
      <c r="E1115" t="str">
        <f>IF('3.Stok Awal'!$E1115=0,"",'3.Stok Awal'!$E1115)</f>
        <v/>
      </c>
      <c r="F1115" s="4" t="str">
        <f>IF('3.Stok Awal'!$F1115=0,"",'3.Stok Awal'!$F1115)</f>
        <v/>
      </c>
      <c r="G1115" s="4" t="str">
        <f t="shared" si="17"/>
        <v/>
      </c>
      <c r="H1115">
        <f>IF('3.Stok Awal'!$I1115=0,0,'3.Stok Awal'!$I1115)</f>
        <v>0</v>
      </c>
      <c r="I1115" t="str">
        <f>IF('3.Stok Awal'!$J1115=0,"",'3.Stok Awal'!$J1115)</f>
        <v/>
      </c>
      <c r="J1115">
        <f>IF('3.Stok Awal'!$K1115=0,0,'3.Stok Awal'!$K1115)</f>
        <v>0</v>
      </c>
      <c r="K1115" t="str">
        <f>IF('3.Stok Awal'!$L1115=0,"",'3.Stok Awal'!$L1115)</f>
        <v/>
      </c>
      <c r="L1115">
        <f>IF('3.Stok Awal'!$N1115=0,0,'3.Stok Awal'!$N1115)</f>
        <v>0</v>
      </c>
      <c r="M1115" t="str">
        <f>IF('3.Stok Awal'!$O1115=0,"",'3.Stok Awal'!$O1115)</f>
        <v/>
      </c>
      <c r="N1115">
        <f>SUMIF('4.Sell to Trade'!$O$5:$O$5003,'5.Stok Akhir'!$G1115,'4.Sell to Trade'!$Q$5:$Q$5003)</f>
        <v>0</v>
      </c>
      <c r="O1115" t="str">
        <f>IF('3.Stok Awal'!$L1115=0,"",'3.Stok Awal'!$L1115)</f>
        <v/>
      </c>
      <c r="P1115">
        <f>IF(ISNA(VLOOKUP($A1115,STOK_AWAL,13,0)),0,IF(VLOOKUP($A1115,STOK_AWAL,13,0)&gt;0,ROUNDDOWN(L1115/VLOOKUP($A1115,STOK_AWAL,13,0),0),0))</f>
        <v>0</v>
      </c>
      <c r="Q1115" t="str">
        <f>I1115</f>
        <v/>
      </c>
      <c r="R1115">
        <f>IFERROR(MOD(L1115,VLOOKUP($A1115,STOK_AWAL,13,0)),0)</f>
        <v>0</v>
      </c>
      <c r="S1115" t="str">
        <f>K1115</f>
        <v/>
      </c>
      <c r="T1115">
        <f>R1115+(P1115*(IFERROR(VLOOKUP($A1115,STOK_AWAL,13,0),0)))</f>
        <v>0</v>
      </c>
      <c r="U1115" t="str">
        <f>M1115</f>
        <v/>
      </c>
    </row>
    <row r="1116" spans="1:21" x14ac:dyDescent="0.25">
      <c r="A1116" t="str">
        <f>IF('3.Stok Awal'!$A1116=0,"",'3.Stok Awal'!$A1116)</f>
        <v/>
      </c>
      <c r="B1116" t="str">
        <f>IF('3.Stok Awal'!$B1116=0,"",'3.Stok Awal'!$B1116)</f>
        <v/>
      </c>
      <c r="C1116" t="str">
        <f>IF('3.Stok Awal'!$C1116=0,"",'3.Stok Awal'!$C1116)</f>
        <v/>
      </c>
      <c r="D1116" t="str">
        <f>IF('3.Stok Awal'!$D1116=0,"",'3.Stok Awal'!$D1116)</f>
        <v/>
      </c>
      <c r="E1116" t="str">
        <f>IF('3.Stok Awal'!$E1116=0,"",'3.Stok Awal'!$E1116)</f>
        <v/>
      </c>
      <c r="F1116" s="4" t="str">
        <f>IF('3.Stok Awal'!$F1116=0,"",'3.Stok Awal'!$F1116)</f>
        <v/>
      </c>
      <c r="G1116" s="4" t="str">
        <f t="shared" si="17"/>
        <v/>
      </c>
      <c r="H1116">
        <f>IF('3.Stok Awal'!$I1116=0,0,'3.Stok Awal'!$I1116)</f>
        <v>0</v>
      </c>
      <c r="I1116" t="str">
        <f>IF('3.Stok Awal'!$J1116=0,"",'3.Stok Awal'!$J1116)</f>
        <v/>
      </c>
      <c r="J1116">
        <f>IF('3.Stok Awal'!$K1116=0,0,'3.Stok Awal'!$K1116)</f>
        <v>0</v>
      </c>
      <c r="K1116" t="str">
        <f>IF('3.Stok Awal'!$L1116=0,"",'3.Stok Awal'!$L1116)</f>
        <v/>
      </c>
      <c r="L1116">
        <f>IF('3.Stok Awal'!$N1116=0,0,'3.Stok Awal'!$N1116)</f>
        <v>0</v>
      </c>
      <c r="M1116" t="str">
        <f>IF('3.Stok Awal'!$O1116=0,"",'3.Stok Awal'!$O1116)</f>
        <v/>
      </c>
      <c r="N1116">
        <f>SUMIF('4.Sell to Trade'!$O$5:$O$5003,'5.Stok Akhir'!$G1116,'4.Sell to Trade'!$Q$5:$Q$5003)</f>
        <v>0</v>
      </c>
      <c r="O1116" t="str">
        <f>IF('3.Stok Awal'!$L1116=0,"",'3.Stok Awal'!$L1116)</f>
        <v/>
      </c>
      <c r="P1116">
        <f>IF(ISNA(VLOOKUP($A1116,STOK_AWAL,13,0)),0,IF(VLOOKUP($A1116,STOK_AWAL,13,0)&gt;0,ROUNDDOWN(L1116/VLOOKUP($A1116,STOK_AWAL,13,0),0),0))</f>
        <v>0</v>
      </c>
      <c r="Q1116" t="str">
        <f>I1116</f>
        <v/>
      </c>
      <c r="R1116">
        <f>IFERROR(MOD(L1116,VLOOKUP($A1116,STOK_AWAL,13,0)),0)</f>
        <v>0</v>
      </c>
      <c r="S1116" t="str">
        <f>K1116</f>
        <v/>
      </c>
      <c r="T1116">
        <f>R1116+(P1116*(IFERROR(VLOOKUP($A1116,STOK_AWAL,13,0),0)))</f>
        <v>0</v>
      </c>
      <c r="U1116" t="str">
        <f>M1116</f>
        <v/>
      </c>
    </row>
    <row r="1117" spans="1:21" x14ac:dyDescent="0.25">
      <c r="A1117" t="str">
        <f>IF('3.Stok Awal'!$A1117=0,"",'3.Stok Awal'!$A1117)</f>
        <v/>
      </c>
      <c r="B1117" t="str">
        <f>IF('3.Stok Awal'!$B1117=0,"",'3.Stok Awal'!$B1117)</f>
        <v/>
      </c>
      <c r="C1117" t="str">
        <f>IF('3.Stok Awal'!$C1117=0,"",'3.Stok Awal'!$C1117)</f>
        <v/>
      </c>
      <c r="D1117" t="str">
        <f>IF('3.Stok Awal'!$D1117=0,"",'3.Stok Awal'!$D1117)</f>
        <v/>
      </c>
      <c r="E1117" t="str">
        <f>IF('3.Stok Awal'!$E1117=0,"",'3.Stok Awal'!$E1117)</f>
        <v/>
      </c>
      <c r="F1117" s="4" t="str">
        <f>IF('3.Stok Awal'!$F1117=0,"",'3.Stok Awal'!$F1117)</f>
        <v/>
      </c>
      <c r="G1117" s="4" t="str">
        <f t="shared" si="17"/>
        <v/>
      </c>
      <c r="H1117">
        <f>IF('3.Stok Awal'!$I1117=0,0,'3.Stok Awal'!$I1117)</f>
        <v>0</v>
      </c>
      <c r="I1117" t="str">
        <f>IF('3.Stok Awal'!$J1117=0,"",'3.Stok Awal'!$J1117)</f>
        <v/>
      </c>
      <c r="J1117">
        <f>IF('3.Stok Awal'!$K1117=0,0,'3.Stok Awal'!$K1117)</f>
        <v>0</v>
      </c>
      <c r="K1117" t="str">
        <f>IF('3.Stok Awal'!$L1117=0,"",'3.Stok Awal'!$L1117)</f>
        <v/>
      </c>
      <c r="L1117">
        <f>IF('3.Stok Awal'!$N1117=0,0,'3.Stok Awal'!$N1117)</f>
        <v>0</v>
      </c>
      <c r="M1117" t="str">
        <f>IF('3.Stok Awal'!$O1117=0,"",'3.Stok Awal'!$O1117)</f>
        <v/>
      </c>
      <c r="N1117">
        <f>SUMIF('4.Sell to Trade'!$O$5:$O$5003,'5.Stok Akhir'!$G1117,'4.Sell to Trade'!$Q$5:$Q$5003)</f>
        <v>0</v>
      </c>
      <c r="O1117" t="str">
        <f>IF('3.Stok Awal'!$L1117=0,"",'3.Stok Awal'!$L1117)</f>
        <v/>
      </c>
      <c r="P1117">
        <f>IF(ISNA(VLOOKUP($A1117,STOK_AWAL,13,0)),0,IF(VLOOKUP($A1117,STOK_AWAL,13,0)&gt;0,ROUNDDOWN(L1117/VLOOKUP($A1117,STOK_AWAL,13,0),0),0))</f>
        <v>0</v>
      </c>
      <c r="Q1117" t="str">
        <f>I1117</f>
        <v/>
      </c>
      <c r="R1117">
        <f>IFERROR(MOD(L1117,VLOOKUP($A1117,STOK_AWAL,13,0)),0)</f>
        <v>0</v>
      </c>
      <c r="S1117" t="str">
        <f>K1117</f>
        <v/>
      </c>
      <c r="T1117">
        <f>R1117+(P1117*(IFERROR(VLOOKUP($A1117,STOK_AWAL,13,0),0)))</f>
        <v>0</v>
      </c>
      <c r="U1117" t="str">
        <f>M1117</f>
        <v/>
      </c>
    </row>
    <row r="1118" spans="1:21" x14ac:dyDescent="0.25">
      <c r="A1118" t="str">
        <f>IF('3.Stok Awal'!$A1118=0,"",'3.Stok Awal'!$A1118)</f>
        <v/>
      </c>
      <c r="B1118" t="str">
        <f>IF('3.Stok Awal'!$B1118=0,"",'3.Stok Awal'!$B1118)</f>
        <v/>
      </c>
      <c r="C1118" t="str">
        <f>IF('3.Stok Awal'!$C1118=0,"",'3.Stok Awal'!$C1118)</f>
        <v/>
      </c>
      <c r="D1118" t="str">
        <f>IF('3.Stok Awal'!$D1118=0,"",'3.Stok Awal'!$D1118)</f>
        <v/>
      </c>
      <c r="E1118" t="str">
        <f>IF('3.Stok Awal'!$E1118=0,"",'3.Stok Awal'!$E1118)</f>
        <v/>
      </c>
      <c r="F1118" s="4" t="str">
        <f>IF('3.Stok Awal'!$F1118=0,"",'3.Stok Awal'!$F1118)</f>
        <v/>
      </c>
      <c r="G1118" s="4" t="str">
        <f t="shared" si="17"/>
        <v/>
      </c>
      <c r="H1118">
        <f>IF('3.Stok Awal'!$I1118=0,0,'3.Stok Awal'!$I1118)</f>
        <v>0</v>
      </c>
      <c r="I1118" t="str">
        <f>IF('3.Stok Awal'!$J1118=0,"",'3.Stok Awal'!$J1118)</f>
        <v/>
      </c>
      <c r="J1118">
        <f>IF('3.Stok Awal'!$K1118=0,0,'3.Stok Awal'!$K1118)</f>
        <v>0</v>
      </c>
      <c r="K1118" t="str">
        <f>IF('3.Stok Awal'!$L1118=0,"",'3.Stok Awal'!$L1118)</f>
        <v/>
      </c>
      <c r="L1118">
        <f>IF('3.Stok Awal'!$N1118=0,0,'3.Stok Awal'!$N1118)</f>
        <v>0</v>
      </c>
      <c r="M1118" t="str">
        <f>IF('3.Stok Awal'!$O1118=0,"",'3.Stok Awal'!$O1118)</f>
        <v/>
      </c>
      <c r="N1118">
        <f>SUMIF('4.Sell to Trade'!$O$5:$O$5003,'5.Stok Akhir'!$G1118,'4.Sell to Trade'!$Q$5:$Q$5003)</f>
        <v>0</v>
      </c>
      <c r="O1118" t="str">
        <f>IF('3.Stok Awal'!$L1118=0,"",'3.Stok Awal'!$L1118)</f>
        <v/>
      </c>
      <c r="P1118">
        <f>IF(ISNA(VLOOKUP($A1118,STOK_AWAL,13,0)),0,IF(VLOOKUP($A1118,STOK_AWAL,13,0)&gt;0,ROUNDDOWN(L1118/VLOOKUP($A1118,STOK_AWAL,13,0),0),0))</f>
        <v>0</v>
      </c>
      <c r="Q1118" t="str">
        <f>I1118</f>
        <v/>
      </c>
      <c r="R1118">
        <f>IFERROR(MOD(L1118,VLOOKUP($A1118,STOK_AWAL,13,0)),0)</f>
        <v>0</v>
      </c>
      <c r="S1118" t="str">
        <f>K1118</f>
        <v/>
      </c>
      <c r="T1118">
        <f>R1118+(P1118*(IFERROR(VLOOKUP($A1118,STOK_AWAL,13,0),0)))</f>
        <v>0</v>
      </c>
      <c r="U1118" t="str">
        <f>M1118</f>
        <v/>
      </c>
    </row>
    <row r="1119" spans="1:21" x14ac:dyDescent="0.25">
      <c r="A1119" t="str">
        <f>IF('3.Stok Awal'!$A1119=0,"",'3.Stok Awal'!$A1119)</f>
        <v/>
      </c>
      <c r="B1119" t="str">
        <f>IF('3.Stok Awal'!$B1119=0,"",'3.Stok Awal'!$B1119)</f>
        <v/>
      </c>
      <c r="C1119" t="str">
        <f>IF('3.Stok Awal'!$C1119=0,"",'3.Stok Awal'!$C1119)</f>
        <v/>
      </c>
      <c r="D1119" t="str">
        <f>IF('3.Stok Awal'!$D1119=0,"",'3.Stok Awal'!$D1119)</f>
        <v/>
      </c>
      <c r="E1119" t="str">
        <f>IF('3.Stok Awal'!$E1119=0,"",'3.Stok Awal'!$E1119)</f>
        <v/>
      </c>
      <c r="F1119" s="4" t="str">
        <f>IF('3.Stok Awal'!$F1119=0,"",'3.Stok Awal'!$F1119)</f>
        <v/>
      </c>
      <c r="G1119" s="4" t="str">
        <f t="shared" si="17"/>
        <v/>
      </c>
      <c r="H1119">
        <f>IF('3.Stok Awal'!$I1119=0,0,'3.Stok Awal'!$I1119)</f>
        <v>0</v>
      </c>
      <c r="I1119" t="str">
        <f>IF('3.Stok Awal'!$J1119=0,"",'3.Stok Awal'!$J1119)</f>
        <v/>
      </c>
      <c r="J1119">
        <f>IF('3.Stok Awal'!$K1119=0,0,'3.Stok Awal'!$K1119)</f>
        <v>0</v>
      </c>
      <c r="K1119" t="str">
        <f>IF('3.Stok Awal'!$L1119=0,"",'3.Stok Awal'!$L1119)</f>
        <v/>
      </c>
      <c r="L1119">
        <f>IF('3.Stok Awal'!$N1119=0,0,'3.Stok Awal'!$N1119)</f>
        <v>0</v>
      </c>
      <c r="M1119" t="str">
        <f>IF('3.Stok Awal'!$O1119=0,"",'3.Stok Awal'!$O1119)</f>
        <v/>
      </c>
      <c r="N1119">
        <f>SUMIF('4.Sell to Trade'!$O$5:$O$5003,'5.Stok Akhir'!$G1119,'4.Sell to Trade'!$Q$5:$Q$5003)</f>
        <v>0</v>
      </c>
      <c r="O1119" t="str">
        <f>IF('3.Stok Awal'!$L1119=0,"",'3.Stok Awal'!$L1119)</f>
        <v/>
      </c>
      <c r="P1119">
        <f>IF(ISNA(VLOOKUP($A1119,STOK_AWAL,13,0)),0,IF(VLOOKUP($A1119,STOK_AWAL,13,0)&gt;0,ROUNDDOWN(L1119/VLOOKUP($A1119,STOK_AWAL,13,0),0),0))</f>
        <v>0</v>
      </c>
      <c r="Q1119" t="str">
        <f>I1119</f>
        <v/>
      </c>
      <c r="R1119">
        <f>IFERROR(MOD(L1119,VLOOKUP($A1119,STOK_AWAL,13,0)),0)</f>
        <v>0</v>
      </c>
      <c r="S1119" t="str">
        <f>K1119</f>
        <v/>
      </c>
      <c r="T1119">
        <f>R1119+(P1119*(IFERROR(VLOOKUP($A1119,STOK_AWAL,13,0),0)))</f>
        <v>0</v>
      </c>
      <c r="U1119" t="str">
        <f>M1119</f>
        <v/>
      </c>
    </row>
    <row r="1120" spans="1:21" x14ac:dyDescent="0.25">
      <c r="A1120" t="str">
        <f>IF('3.Stok Awal'!$A1120=0,"",'3.Stok Awal'!$A1120)</f>
        <v/>
      </c>
      <c r="B1120" t="str">
        <f>IF('3.Stok Awal'!$B1120=0,"",'3.Stok Awal'!$B1120)</f>
        <v/>
      </c>
      <c r="C1120" t="str">
        <f>IF('3.Stok Awal'!$C1120=0,"",'3.Stok Awal'!$C1120)</f>
        <v/>
      </c>
      <c r="D1120" t="str">
        <f>IF('3.Stok Awal'!$D1120=0,"",'3.Stok Awal'!$D1120)</f>
        <v/>
      </c>
      <c r="E1120" t="str">
        <f>IF('3.Stok Awal'!$E1120=0,"",'3.Stok Awal'!$E1120)</f>
        <v/>
      </c>
      <c r="F1120" s="4" t="str">
        <f>IF('3.Stok Awal'!$F1120=0,"",'3.Stok Awal'!$F1120)</f>
        <v/>
      </c>
      <c r="G1120" s="4" t="str">
        <f t="shared" si="17"/>
        <v/>
      </c>
      <c r="H1120">
        <f>IF('3.Stok Awal'!$I1120=0,0,'3.Stok Awal'!$I1120)</f>
        <v>0</v>
      </c>
      <c r="I1120" t="str">
        <f>IF('3.Stok Awal'!$J1120=0,"",'3.Stok Awal'!$J1120)</f>
        <v/>
      </c>
      <c r="J1120">
        <f>IF('3.Stok Awal'!$K1120=0,0,'3.Stok Awal'!$K1120)</f>
        <v>0</v>
      </c>
      <c r="K1120" t="str">
        <f>IF('3.Stok Awal'!$L1120=0,"",'3.Stok Awal'!$L1120)</f>
        <v/>
      </c>
      <c r="L1120">
        <f>IF('3.Stok Awal'!$N1120=0,0,'3.Stok Awal'!$N1120)</f>
        <v>0</v>
      </c>
      <c r="M1120" t="str">
        <f>IF('3.Stok Awal'!$O1120=0,"",'3.Stok Awal'!$O1120)</f>
        <v/>
      </c>
      <c r="N1120">
        <f>SUMIF('4.Sell to Trade'!$O$5:$O$5003,'5.Stok Akhir'!$G1120,'4.Sell to Trade'!$Q$5:$Q$5003)</f>
        <v>0</v>
      </c>
      <c r="O1120" t="str">
        <f>IF('3.Stok Awal'!$L1120=0,"",'3.Stok Awal'!$L1120)</f>
        <v/>
      </c>
      <c r="P1120">
        <f>IF(ISNA(VLOOKUP($A1120,STOK_AWAL,13,0)),0,IF(VLOOKUP($A1120,STOK_AWAL,13,0)&gt;0,ROUNDDOWN(L1120/VLOOKUP($A1120,STOK_AWAL,13,0),0),0))</f>
        <v>0</v>
      </c>
      <c r="Q1120" t="str">
        <f>I1120</f>
        <v/>
      </c>
      <c r="R1120">
        <f>IFERROR(MOD(L1120,VLOOKUP($A1120,STOK_AWAL,13,0)),0)</f>
        <v>0</v>
      </c>
      <c r="S1120" t="str">
        <f>K1120</f>
        <v/>
      </c>
      <c r="T1120">
        <f>R1120+(P1120*(IFERROR(VLOOKUP($A1120,STOK_AWAL,13,0),0)))</f>
        <v>0</v>
      </c>
      <c r="U1120" t="str">
        <f>M1120</f>
        <v/>
      </c>
    </row>
    <row r="1121" spans="1:21" x14ac:dyDescent="0.25">
      <c r="A1121" t="str">
        <f>IF('3.Stok Awal'!$A1121=0,"",'3.Stok Awal'!$A1121)</f>
        <v/>
      </c>
      <c r="B1121" t="str">
        <f>IF('3.Stok Awal'!$B1121=0,"",'3.Stok Awal'!$B1121)</f>
        <v/>
      </c>
      <c r="C1121" t="str">
        <f>IF('3.Stok Awal'!$C1121=0,"",'3.Stok Awal'!$C1121)</f>
        <v/>
      </c>
      <c r="D1121" t="str">
        <f>IF('3.Stok Awal'!$D1121=0,"",'3.Stok Awal'!$D1121)</f>
        <v/>
      </c>
      <c r="E1121" t="str">
        <f>IF('3.Stok Awal'!$E1121=0,"",'3.Stok Awal'!$E1121)</f>
        <v/>
      </c>
      <c r="F1121" s="4" t="str">
        <f>IF('3.Stok Awal'!$F1121=0,"",'3.Stok Awal'!$F1121)</f>
        <v/>
      </c>
      <c r="G1121" s="4" t="str">
        <f t="shared" si="17"/>
        <v/>
      </c>
      <c r="H1121">
        <f>IF('3.Stok Awal'!$I1121=0,0,'3.Stok Awal'!$I1121)</f>
        <v>0</v>
      </c>
      <c r="I1121" t="str">
        <f>IF('3.Stok Awal'!$J1121=0,"",'3.Stok Awal'!$J1121)</f>
        <v/>
      </c>
      <c r="J1121">
        <f>IF('3.Stok Awal'!$K1121=0,0,'3.Stok Awal'!$K1121)</f>
        <v>0</v>
      </c>
      <c r="K1121" t="str">
        <f>IF('3.Stok Awal'!$L1121=0,"",'3.Stok Awal'!$L1121)</f>
        <v/>
      </c>
      <c r="L1121">
        <f>IF('3.Stok Awal'!$N1121=0,0,'3.Stok Awal'!$N1121)</f>
        <v>0</v>
      </c>
      <c r="M1121" t="str">
        <f>IF('3.Stok Awal'!$O1121=0,"",'3.Stok Awal'!$O1121)</f>
        <v/>
      </c>
      <c r="N1121">
        <f>SUMIF('4.Sell to Trade'!$O$5:$O$5003,'5.Stok Akhir'!$G1121,'4.Sell to Trade'!$Q$5:$Q$5003)</f>
        <v>0</v>
      </c>
      <c r="O1121" t="str">
        <f>IF('3.Stok Awal'!$L1121=0,"",'3.Stok Awal'!$L1121)</f>
        <v/>
      </c>
      <c r="P1121">
        <f>IF(ISNA(VLOOKUP($A1121,STOK_AWAL,13,0)),0,IF(VLOOKUP($A1121,STOK_AWAL,13,0)&gt;0,ROUNDDOWN(L1121/VLOOKUP($A1121,STOK_AWAL,13,0),0),0))</f>
        <v>0</v>
      </c>
      <c r="Q1121" t="str">
        <f>I1121</f>
        <v/>
      </c>
      <c r="R1121">
        <f>IFERROR(MOD(L1121,VLOOKUP($A1121,STOK_AWAL,13,0)),0)</f>
        <v>0</v>
      </c>
      <c r="S1121" t="str">
        <f>K1121</f>
        <v/>
      </c>
      <c r="T1121">
        <f>R1121+(P1121*(IFERROR(VLOOKUP($A1121,STOK_AWAL,13,0),0)))</f>
        <v>0</v>
      </c>
      <c r="U1121" t="str">
        <f>M1121</f>
        <v/>
      </c>
    </row>
    <row r="1122" spans="1:21" x14ac:dyDescent="0.25">
      <c r="A1122" t="str">
        <f>IF('3.Stok Awal'!$A1122=0,"",'3.Stok Awal'!$A1122)</f>
        <v/>
      </c>
      <c r="B1122" t="str">
        <f>IF('3.Stok Awal'!$B1122=0,"",'3.Stok Awal'!$B1122)</f>
        <v/>
      </c>
      <c r="C1122" t="str">
        <f>IF('3.Stok Awal'!$C1122=0,"",'3.Stok Awal'!$C1122)</f>
        <v/>
      </c>
      <c r="D1122" t="str">
        <f>IF('3.Stok Awal'!$D1122=0,"",'3.Stok Awal'!$D1122)</f>
        <v/>
      </c>
      <c r="E1122" t="str">
        <f>IF('3.Stok Awal'!$E1122=0,"",'3.Stok Awal'!$E1122)</f>
        <v/>
      </c>
      <c r="F1122" s="4" t="str">
        <f>IF('3.Stok Awal'!$F1122=0,"",'3.Stok Awal'!$F1122)</f>
        <v/>
      </c>
      <c r="G1122" s="4" t="str">
        <f t="shared" si="17"/>
        <v/>
      </c>
      <c r="H1122">
        <f>IF('3.Stok Awal'!$I1122=0,0,'3.Stok Awal'!$I1122)</f>
        <v>0</v>
      </c>
      <c r="I1122" t="str">
        <f>IF('3.Stok Awal'!$J1122=0,"",'3.Stok Awal'!$J1122)</f>
        <v/>
      </c>
      <c r="J1122">
        <f>IF('3.Stok Awal'!$K1122=0,0,'3.Stok Awal'!$K1122)</f>
        <v>0</v>
      </c>
      <c r="K1122" t="str">
        <f>IF('3.Stok Awal'!$L1122=0,"",'3.Stok Awal'!$L1122)</f>
        <v/>
      </c>
      <c r="L1122">
        <f>IF('3.Stok Awal'!$N1122=0,0,'3.Stok Awal'!$N1122)</f>
        <v>0</v>
      </c>
      <c r="M1122" t="str">
        <f>IF('3.Stok Awal'!$O1122=0,"",'3.Stok Awal'!$O1122)</f>
        <v/>
      </c>
      <c r="N1122">
        <f>SUMIF('4.Sell to Trade'!$O$5:$O$5003,'5.Stok Akhir'!$G1122,'4.Sell to Trade'!$Q$5:$Q$5003)</f>
        <v>0</v>
      </c>
      <c r="O1122" t="str">
        <f>IF('3.Stok Awal'!$L1122=0,"",'3.Stok Awal'!$L1122)</f>
        <v/>
      </c>
      <c r="P1122">
        <f>IF(ISNA(VLOOKUP($A1122,STOK_AWAL,13,0)),0,IF(VLOOKUP($A1122,STOK_AWAL,13,0)&gt;0,ROUNDDOWN(L1122/VLOOKUP($A1122,STOK_AWAL,13,0),0),0))</f>
        <v>0</v>
      </c>
      <c r="Q1122" t="str">
        <f>I1122</f>
        <v/>
      </c>
      <c r="R1122">
        <f>IFERROR(MOD(L1122,VLOOKUP($A1122,STOK_AWAL,13,0)),0)</f>
        <v>0</v>
      </c>
      <c r="S1122" t="str">
        <f>K1122</f>
        <v/>
      </c>
      <c r="T1122">
        <f>R1122+(P1122*(IFERROR(VLOOKUP($A1122,STOK_AWAL,13,0),0)))</f>
        <v>0</v>
      </c>
      <c r="U1122" t="str">
        <f>M1122</f>
        <v/>
      </c>
    </row>
    <row r="1123" spans="1:21" x14ac:dyDescent="0.25">
      <c r="A1123" t="str">
        <f>IF('3.Stok Awal'!$A1123=0,"",'3.Stok Awal'!$A1123)</f>
        <v/>
      </c>
      <c r="B1123" t="str">
        <f>IF('3.Stok Awal'!$B1123=0,"",'3.Stok Awal'!$B1123)</f>
        <v/>
      </c>
      <c r="C1123" t="str">
        <f>IF('3.Stok Awal'!$C1123=0,"",'3.Stok Awal'!$C1123)</f>
        <v/>
      </c>
      <c r="D1123" t="str">
        <f>IF('3.Stok Awal'!$D1123=0,"",'3.Stok Awal'!$D1123)</f>
        <v/>
      </c>
      <c r="E1123" t="str">
        <f>IF('3.Stok Awal'!$E1123=0,"",'3.Stok Awal'!$E1123)</f>
        <v/>
      </c>
      <c r="F1123" s="4" t="str">
        <f>IF('3.Stok Awal'!$F1123=0,"",'3.Stok Awal'!$F1123)</f>
        <v/>
      </c>
      <c r="G1123" s="4" t="str">
        <f t="shared" si="17"/>
        <v/>
      </c>
      <c r="H1123">
        <f>IF('3.Stok Awal'!$I1123=0,0,'3.Stok Awal'!$I1123)</f>
        <v>0</v>
      </c>
      <c r="I1123" t="str">
        <f>IF('3.Stok Awal'!$J1123=0,"",'3.Stok Awal'!$J1123)</f>
        <v/>
      </c>
      <c r="J1123">
        <f>IF('3.Stok Awal'!$K1123=0,0,'3.Stok Awal'!$K1123)</f>
        <v>0</v>
      </c>
      <c r="K1123" t="str">
        <f>IF('3.Stok Awal'!$L1123=0,"",'3.Stok Awal'!$L1123)</f>
        <v/>
      </c>
      <c r="L1123">
        <f>IF('3.Stok Awal'!$N1123=0,0,'3.Stok Awal'!$N1123)</f>
        <v>0</v>
      </c>
      <c r="M1123" t="str">
        <f>IF('3.Stok Awal'!$O1123=0,"",'3.Stok Awal'!$O1123)</f>
        <v/>
      </c>
      <c r="N1123">
        <f>SUMIF('4.Sell to Trade'!$O$5:$O$5003,'5.Stok Akhir'!$G1123,'4.Sell to Trade'!$Q$5:$Q$5003)</f>
        <v>0</v>
      </c>
      <c r="O1123" t="str">
        <f>IF('3.Stok Awal'!$L1123=0,"",'3.Stok Awal'!$L1123)</f>
        <v/>
      </c>
      <c r="P1123">
        <f>IF(ISNA(VLOOKUP($A1123,STOK_AWAL,13,0)),0,IF(VLOOKUP($A1123,STOK_AWAL,13,0)&gt;0,ROUNDDOWN(L1123/VLOOKUP($A1123,STOK_AWAL,13,0),0),0))</f>
        <v>0</v>
      </c>
      <c r="Q1123" t="str">
        <f>I1123</f>
        <v/>
      </c>
      <c r="R1123">
        <f>IFERROR(MOD(L1123,VLOOKUP($A1123,STOK_AWAL,13,0)),0)</f>
        <v>0</v>
      </c>
      <c r="S1123" t="str">
        <f>K1123</f>
        <v/>
      </c>
      <c r="T1123">
        <f>R1123+(P1123*(IFERROR(VLOOKUP($A1123,STOK_AWAL,13,0),0)))</f>
        <v>0</v>
      </c>
      <c r="U1123" t="str">
        <f>M1123</f>
        <v/>
      </c>
    </row>
    <row r="1124" spans="1:21" x14ac:dyDescent="0.25">
      <c r="A1124" t="str">
        <f>IF('3.Stok Awal'!$A1124=0,"",'3.Stok Awal'!$A1124)</f>
        <v/>
      </c>
      <c r="B1124" t="str">
        <f>IF('3.Stok Awal'!$B1124=0,"",'3.Stok Awal'!$B1124)</f>
        <v/>
      </c>
      <c r="C1124" t="str">
        <f>IF('3.Stok Awal'!$C1124=0,"",'3.Stok Awal'!$C1124)</f>
        <v/>
      </c>
      <c r="D1124" t="str">
        <f>IF('3.Stok Awal'!$D1124=0,"",'3.Stok Awal'!$D1124)</f>
        <v/>
      </c>
      <c r="E1124" t="str">
        <f>IF('3.Stok Awal'!$E1124=0,"",'3.Stok Awal'!$E1124)</f>
        <v/>
      </c>
      <c r="F1124" s="4" t="str">
        <f>IF('3.Stok Awal'!$F1124=0,"",'3.Stok Awal'!$F1124)</f>
        <v/>
      </c>
      <c r="G1124" s="4" t="str">
        <f t="shared" si="17"/>
        <v/>
      </c>
      <c r="H1124">
        <f>IF('3.Stok Awal'!$I1124=0,0,'3.Stok Awal'!$I1124)</f>
        <v>0</v>
      </c>
      <c r="I1124" t="str">
        <f>IF('3.Stok Awal'!$J1124=0,"",'3.Stok Awal'!$J1124)</f>
        <v/>
      </c>
      <c r="J1124">
        <f>IF('3.Stok Awal'!$K1124=0,0,'3.Stok Awal'!$K1124)</f>
        <v>0</v>
      </c>
      <c r="K1124" t="str">
        <f>IF('3.Stok Awal'!$L1124=0,"",'3.Stok Awal'!$L1124)</f>
        <v/>
      </c>
      <c r="L1124">
        <f>IF('3.Stok Awal'!$N1124=0,0,'3.Stok Awal'!$N1124)</f>
        <v>0</v>
      </c>
      <c r="M1124" t="str">
        <f>IF('3.Stok Awal'!$O1124=0,"",'3.Stok Awal'!$O1124)</f>
        <v/>
      </c>
      <c r="N1124">
        <f>SUMIF('4.Sell to Trade'!$O$5:$O$5003,'5.Stok Akhir'!$G1124,'4.Sell to Trade'!$Q$5:$Q$5003)</f>
        <v>0</v>
      </c>
      <c r="O1124" t="str">
        <f>IF('3.Stok Awal'!$L1124=0,"",'3.Stok Awal'!$L1124)</f>
        <v/>
      </c>
      <c r="P1124">
        <f>IF(ISNA(VLOOKUP($A1124,STOK_AWAL,13,0)),0,IF(VLOOKUP($A1124,STOK_AWAL,13,0)&gt;0,ROUNDDOWN(L1124/VLOOKUP($A1124,STOK_AWAL,13,0),0),0))</f>
        <v>0</v>
      </c>
      <c r="Q1124" t="str">
        <f>I1124</f>
        <v/>
      </c>
      <c r="R1124">
        <f>IFERROR(MOD(L1124,VLOOKUP($A1124,STOK_AWAL,13,0)),0)</f>
        <v>0</v>
      </c>
      <c r="S1124" t="str">
        <f>K1124</f>
        <v/>
      </c>
      <c r="T1124">
        <f>R1124+(P1124*(IFERROR(VLOOKUP($A1124,STOK_AWAL,13,0),0)))</f>
        <v>0</v>
      </c>
      <c r="U1124" t="str">
        <f>M1124</f>
        <v/>
      </c>
    </row>
    <row r="1125" spans="1:21" x14ac:dyDescent="0.25">
      <c r="A1125" t="str">
        <f>IF('3.Stok Awal'!$A1125=0,"",'3.Stok Awal'!$A1125)</f>
        <v/>
      </c>
      <c r="B1125" t="str">
        <f>IF('3.Stok Awal'!$B1125=0,"",'3.Stok Awal'!$B1125)</f>
        <v/>
      </c>
      <c r="C1125" t="str">
        <f>IF('3.Stok Awal'!$C1125=0,"",'3.Stok Awal'!$C1125)</f>
        <v/>
      </c>
      <c r="D1125" t="str">
        <f>IF('3.Stok Awal'!$D1125=0,"",'3.Stok Awal'!$D1125)</f>
        <v/>
      </c>
      <c r="E1125" t="str">
        <f>IF('3.Stok Awal'!$E1125=0,"",'3.Stok Awal'!$E1125)</f>
        <v/>
      </c>
      <c r="F1125" s="4" t="str">
        <f>IF('3.Stok Awal'!$F1125=0,"",'3.Stok Awal'!$F1125)</f>
        <v/>
      </c>
      <c r="G1125" s="4" t="str">
        <f t="shared" si="17"/>
        <v/>
      </c>
      <c r="H1125">
        <f>IF('3.Stok Awal'!$I1125=0,0,'3.Stok Awal'!$I1125)</f>
        <v>0</v>
      </c>
      <c r="I1125" t="str">
        <f>IF('3.Stok Awal'!$J1125=0,"",'3.Stok Awal'!$J1125)</f>
        <v/>
      </c>
      <c r="J1125">
        <f>IF('3.Stok Awal'!$K1125=0,0,'3.Stok Awal'!$K1125)</f>
        <v>0</v>
      </c>
      <c r="K1125" t="str">
        <f>IF('3.Stok Awal'!$L1125=0,"",'3.Stok Awal'!$L1125)</f>
        <v/>
      </c>
      <c r="L1125">
        <f>IF('3.Stok Awal'!$N1125=0,0,'3.Stok Awal'!$N1125)</f>
        <v>0</v>
      </c>
      <c r="M1125" t="str">
        <f>IF('3.Stok Awal'!$O1125=0,"",'3.Stok Awal'!$O1125)</f>
        <v/>
      </c>
      <c r="N1125">
        <f>SUMIF('4.Sell to Trade'!$O$5:$O$5003,'5.Stok Akhir'!$G1125,'4.Sell to Trade'!$Q$5:$Q$5003)</f>
        <v>0</v>
      </c>
      <c r="O1125" t="str">
        <f>IF('3.Stok Awal'!$L1125=0,"",'3.Stok Awal'!$L1125)</f>
        <v/>
      </c>
      <c r="P1125">
        <f>IF(ISNA(VLOOKUP($A1125,STOK_AWAL,13,0)),0,IF(VLOOKUP($A1125,STOK_AWAL,13,0)&gt;0,ROUNDDOWN(L1125/VLOOKUP($A1125,STOK_AWAL,13,0),0),0))</f>
        <v>0</v>
      </c>
      <c r="Q1125" t="str">
        <f>I1125</f>
        <v/>
      </c>
      <c r="R1125">
        <f>IFERROR(MOD(L1125,VLOOKUP($A1125,STOK_AWAL,13,0)),0)</f>
        <v>0</v>
      </c>
      <c r="S1125" t="str">
        <f>K1125</f>
        <v/>
      </c>
      <c r="T1125">
        <f>R1125+(P1125*(IFERROR(VLOOKUP($A1125,STOK_AWAL,13,0),0)))</f>
        <v>0</v>
      </c>
      <c r="U1125" t="str">
        <f>M1125</f>
        <v/>
      </c>
    </row>
    <row r="1126" spans="1:21" x14ac:dyDescent="0.25">
      <c r="A1126" t="str">
        <f>IF('3.Stok Awal'!$A1126=0,"",'3.Stok Awal'!$A1126)</f>
        <v/>
      </c>
      <c r="B1126" t="str">
        <f>IF('3.Stok Awal'!$B1126=0,"",'3.Stok Awal'!$B1126)</f>
        <v/>
      </c>
      <c r="C1126" t="str">
        <f>IF('3.Stok Awal'!$C1126=0,"",'3.Stok Awal'!$C1126)</f>
        <v/>
      </c>
      <c r="D1126" t="str">
        <f>IF('3.Stok Awal'!$D1126=0,"",'3.Stok Awal'!$D1126)</f>
        <v/>
      </c>
      <c r="E1126" t="str">
        <f>IF('3.Stok Awal'!$E1126=0,"",'3.Stok Awal'!$E1126)</f>
        <v/>
      </c>
      <c r="F1126" s="4" t="str">
        <f>IF('3.Stok Awal'!$F1126=0,"",'3.Stok Awal'!$F1126)</f>
        <v/>
      </c>
      <c r="G1126" s="4" t="str">
        <f t="shared" si="17"/>
        <v/>
      </c>
      <c r="H1126">
        <f>IF('3.Stok Awal'!$I1126=0,0,'3.Stok Awal'!$I1126)</f>
        <v>0</v>
      </c>
      <c r="I1126" t="str">
        <f>IF('3.Stok Awal'!$J1126=0,"",'3.Stok Awal'!$J1126)</f>
        <v/>
      </c>
      <c r="J1126">
        <f>IF('3.Stok Awal'!$K1126=0,0,'3.Stok Awal'!$K1126)</f>
        <v>0</v>
      </c>
      <c r="K1126" t="str">
        <f>IF('3.Stok Awal'!$L1126=0,"",'3.Stok Awal'!$L1126)</f>
        <v/>
      </c>
      <c r="L1126">
        <f>IF('3.Stok Awal'!$N1126=0,0,'3.Stok Awal'!$N1126)</f>
        <v>0</v>
      </c>
      <c r="M1126" t="str">
        <f>IF('3.Stok Awal'!$O1126=0,"",'3.Stok Awal'!$O1126)</f>
        <v/>
      </c>
      <c r="N1126">
        <f>SUMIF('4.Sell to Trade'!$O$5:$O$5003,'5.Stok Akhir'!$G1126,'4.Sell to Trade'!$Q$5:$Q$5003)</f>
        <v>0</v>
      </c>
      <c r="O1126" t="str">
        <f>IF('3.Stok Awal'!$L1126=0,"",'3.Stok Awal'!$L1126)</f>
        <v/>
      </c>
      <c r="P1126">
        <f>IF(ISNA(VLOOKUP($A1126,STOK_AWAL,13,0)),0,IF(VLOOKUP($A1126,STOK_AWAL,13,0)&gt;0,ROUNDDOWN(L1126/VLOOKUP($A1126,STOK_AWAL,13,0),0),0))</f>
        <v>0</v>
      </c>
      <c r="Q1126" t="str">
        <f>I1126</f>
        <v/>
      </c>
      <c r="R1126">
        <f>IFERROR(MOD(L1126,VLOOKUP($A1126,STOK_AWAL,13,0)),0)</f>
        <v>0</v>
      </c>
      <c r="S1126" t="str">
        <f>K1126</f>
        <v/>
      </c>
      <c r="T1126">
        <f>R1126+(P1126*(IFERROR(VLOOKUP($A1126,STOK_AWAL,13,0),0)))</f>
        <v>0</v>
      </c>
      <c r="U1126" t="str">
        <f>M1126</f>
        <v/>
      </c>
    </row>
    <row r="1127" spans="1:21" x14ac:dyDescent="0.25">
      <c r="A1127" t="str">
        <f>IF('3.Stok Awal'!$A1127=0,"",'3.Stok Awal'!$A1127)</f>
        <v/>
      </c>
      <c r="B1127" t="str">
        <f>IF('3.Stok Awal'!$B1127=0,"",'3.Stok Awal'!$B1127)</f>
        <v/>
      </c>
      <c r="C1127" t="str">
        <f>IF('3.Stok Awal'!$C1127=0,"",'3.Stok Awal'!$C1127)</f>
        <v/>
      </c>
      <c r="D1127" t="str">
        <f>IF('3.Stok Awal'!$D1127=0,"",'3.Stok Awal'!$D1127)</f>
        <v/>
      </c>
      <c r="E1127" t="str">
        <f>IF('3.Stok Awal'!$E1127=0,"",'3.Stok Awal'!$E1127)</f>
        <v/>
      </c>
      <c r="F1127" s="4" t="str">
        <f>IF('3.Stok Awal'!$F1127=0,"",'3.Stok Awal'!$F1127)</f>
        <v/>
      </c>
      <c r="G1127" s="4" t="str">
        <f t="shared" si="17"/>
        <v/>
      </c>
      <c r="H1127">
        <f>IF('3.Stok Awal'!$I1127=0,0,'3.Stok Awal'!$I1127)</f>
        <v>0</v>
      </c>
      <c r="I1127" t="str">
        <f>IF('3.Stok Awal'!$J1127=0,"",'3.Stok Awal'!$J1127)</f>
        <v/>
      </c>
      <c r="J1127">
        <f>IF('3.Stok Awal'!$K1127=0,0,'3.Stok Awal'!$K1127)</f>
        <v>0</v>
      </c>
      <c r="K1127" t="str">
        <f>IF('3.Stok Awal'!$L1127=0,"",'3.Stok Awal'!$L1127)</f>
        <v/>
      </c>
      <c r="L1127">
        <f>IF('3.Stok Awal'!$N1127=0,0,'3.Stok Awal'!$N1127)</f>
        <v>0</v>
      </c>
      <c r="M1127" t="str">
        <f>IF('3.Stok Awal'!$O1127=0,"",'3.Stok Awal'!$O1127)</f>
        <v/>
      </c>
      <c r="N1127">
        <f>SUMIF('4.Sell to Trade'!$O$5:$O$5003,'5.Stok Akhir'!$G1127,'4.Sell to Trade'!$Q$5:$Q$5003)</f>
        <v>0</v>
      </c>
      <c r="O1127" t="str">
        <f>IF('3.Stok Awal'!$L1127=0,"",'3.Stok Awal'!$L1127)</f>
        <v/>
      </c>
      <c r="P1127">
        <f>IF(ISNA(VLOOKUP($A1127,STOK_AWAL,13,0)),0,IF(VLOOKUP($A1127,STOK_AWAL,13,0)&gt;0,ROUNDDOWN(L1127/VLOOKUP($A1127,STOK_AWAL,13,0),0),0))</f>
        <v>0</v>
      </c>
      <c r="Q1127" t="str">
        <f>I1127</f>
        <v/>
      </c>
      <c r="R1127">
        <f>IFERROR(MOD(L1127,VLOOKUP($A1127,STOK_AWAL,13,0)),0)</f>
        <v>0</v>
      </c>
      <c r="S1127" t="str">
        <f>K1127</f>
        <v/>
      </c>
      <c r="T1127">
        <f>R1127+(P1127*(IFERROR(VLOOKUP($A1127,STOK_AWAL,13,0),0)))</f>
        <v>0</v>
      </c>
      <c r="U1127" t="str">
        <f>M1127</f>
        <v/>
      </c>
    </row>
    <row r="1128" spans="1:21" x14ac:dyDescent="0.25">
      <c r="A1128" t="str">
        <f>IF('3.Stok Awal'!$A1128=0,"",'3.Stok Awal'!$A1128)</f>
        <v/>
      </c>
      <c r="B1128" t="str">
        <f>IF('3.Stok Awal'!$B1128=0,"",'3.Stok Awal'!$B1128)</f>
        <v/>
      </c>
      <c r="C1128" t="str">
        <f>IF('3.Stok Awal'!$C1128=0,"",'3.Stok Awal'!$C1128)</f>
        <v/>
      </c>
      <c r="D1128" t="str">
        <f>IF('3.Stok Awal'!$D1128=0,"",'3.Stok Awal'!$D1128)</f>
        <v/>
      </c>
      <c r="E1128" t="str">
        <f>IF('3.Stok Awal'!$E1128=0,"",'3.Stok Awal'!$E1128)</f>
        <v/>
      </c>
      <c r="F1128" s="4" t="str">
        <f>IF('3.Stok Awal'!$F1128=0,"",'3.Stok Awal'!$F1128)</f>
        <v/>
      </c>
      <c r="G1128" s="4" t="str">
        <f t="shared" si="17"/>
        <v/>
      </c>
      <c r="H1128">
        <f>IF('3.Stok Awal'!$I1128=0,0,'3.Stok Awal'!$I1128)</f>
        <v>0</v>
      </c>
      <c r="I1128" t="str">
        <f>IF('3.Stok Awal'!$J1128=0,"",'3.Stok Awal'!$J1128)</f>
        <v/>
      </c>
      <c r="J1128">
        <f>IF('3.Stok Awal'!$K1128=0,0,'3.Stok Awal'!$K1128)</f>
        <v>0</v>
      </c>
      <c r="K1128" t="str">
        <f>IF('3.Stok Awal'!$L1128=0,"",'3.Stok Awal'!$L1128)</f>
        <v/>
      </c>
      <c r="L1128">
        <f>IF('3.Stok Awal'!$N1128=0,0,'3.Stok Awal'!$N1128)</f>
        <v>0</v>
      </c>
      <c r="M1128" t="str">
        <f>IF('3.Stok Awal'!$O1128=0,"",'3.Stok Awal'!$O1128)</f>
        <v/>
      </c>
      <c r="N1128">
        <f>SUMIF('4.Sell to Trade'!$O$5:$O$5003,'5.Stok Akhir'!$G1128,'4.Sell to Trade'!$Q$5:$Q$5003)</f>
        <v>0</v>
      </c>
      <c r="O1128" t="str">
        <f>IF('3.Stok Awal'!$L1128=0,"",'3.Stok Awal'!$L1128)</f>
        <v/>
      </c>
      <c r="P1128">
        <f>IF(ISNA(VLOOKUP($A1128,STOK_AWAL,13,0)),0,IF(VLOOKUP($A1128,STOK_AWAL,13,0)&gt;0,ROUNDDOWN(L1128/VLOOKUP($A1128,STOK_AWAL,13,0),0),0))</f>
        <v>0</v>
      </c>
      <c r="Q1128" t="str">
        <f>I1128</f>
        <v/>
      </c>
      <c r="R1128">
        <f>IFERROR(MOD(L1128,VLOOKUP($A1128,STOK_AWAL,13,0)),0)</f>
        <v>0</v>
      </c>
      <c r="S1128" t="str">
        <f>K1128</f>
        <v/>
      </c>
      <c r="T1128">
        <f>R1128+(P1128*(IFERROR(VLOOKUP($A1128,STOK_AWAL,13,0),0)))</f>
        <v>0</v>
      </c>
      <c r="U1128" t="str">
        <f>M1128</f>
        <v/>
      </c>
    </row>
    <row r="1129" spans="1:21" x14ac:dyDescent="0.25">
      <c r="A1129" t="str">
        <f>IF('3.Stok Awal'!$A1129=0,"",'3.Stok Awal'!$A1129)</f>
        <v/>
      </c>
      <c r="B1129" t="str">
        <f>IF('3.Stok Awal'!$B1129=0,"",'3.Stok Awal'!$B1129)</f>
        <v/>
      </c>
      <c r="C1129" t="str">
        <f>IF('3.Stok Awal'!$C1129=0,"",'3.Stok Awal'!$C1129)</f>
        <v/>
      </c>
      <c r="D1129" t="str">
        <f>IF('3.Stok Awal'!$D1129=0,"",'3.Stok Awal'!$D1129)</f>
        <v/>
      </c>
      <c r="E1129" t="str">
        <f>IF('3.Stok Awal'!$E1129=0,"",'3.Stok Awal'!$E1129)</f>
        <v/>
      </c>
      <c r="F1129" s="4" t="str">
        <f>IF('3.Stok Awal'!$F1129=0,"",'3.Stok Awal'!$F1129)</f>
        <v/>
      </c>
      <c r="G1129" s="4" t="str">
        <f t="shared" si="17"/>
        <v/>
      </c>
      <c r="H1129">
        <f>IF('3.Stok Awal'!$I1129=0,0,'3.Stok Awal'!$I1129)</f>
        <v>0</v>
      </c>
      <c r="I1129" t="str">
        <f>IF('3.Stok Awal'!$J1129=0,"",'3.Stok Awal'!$J1129)</f>
        <v/>
      </c>
      <c r="J1129">
        <f>IF('3.Stok Awal'!$K1129=0,0,'3.Stok Awal'!$K1129)</f>
        <v>0</v>
      </c>
      <c r="K1129" t="str">
        <f>IF('3.Stok Awal'!$L1129=0,"",'3.Stok Awal'!$L1129)</f>
        <v/>
      </c>
      <c r="L1129">
        <f>IF('3.Stok Awal'!$N1129=0,0,'3.Stok Awal'!$N1129)</f>
        <v>0</v>
      </c>
      <c r="M1129" t="str">
        <f>IF('3.Stok Awal'!$O1129=0,"",'3.Stok Awal'!$O1129)</f>
        <v/>
      </c>
      <c r="N1129">
        <f>SUMIF('4.Sell to Trade'!$O$5:$O$5003,'5.Stok Akhir'!$G1129,'4.Sell to Trade'!$Q$5:$Q$5003)</f>
        <v>0</v>
      </c>
      <c r="O1129" t="str">
        <f>IF('3.Stok Awal'!$L1129=0,"",'3.Stok Awal'!$L1129)</f>
        <v/>
      </c>
      <c r="P1129">
        <f>IF(ISNA(VLOOKUP($A1129,STOK_AWAL,13,0)),0,IF(VLOOKUP($A1129,STOK_AWAL,13,0)&gt;0,ROUNDDOWN(L1129/VLOOKUP($A1129,STOK_AWAL,13,0),0),0))</f>
        <v>0</v>
      </c>
      <c r="Q1129" t="str">
        <f>I1129</f>
        <v/>
      </c>
      <c r="R1129">
        <f>IFERROR(MOD(L1129,VLOOKUP($A1129,STOK_AWAL,13,0)),0)</f>
        <v>0</v>
      </c>
      <c r="S1129" t="str">
        <f>K1129</f>
        <v/>
      </c>
      <c r="T1129">
        <f>R1129+(P1129*(IFERROR(VLOOKUP($A1129,STOK_AWAL,13,0),0)))</f>
        <v>0</v>
      </c>
      <c r="U1129" t="str">
        <f>M1129</f>
        <v/>
      </c>
    </row>
    <row r="1130" spans="1:21" x14ac:dyDescent="0.25">
      <c r="A1130" t="str">
        <f>IF('3.Stok Awal'!$A1130=0,"",'3.Stok Awal'!$A1130)</f>
        <v/>
      </c>
      <c r="B1130" t="str">
        <f>IF('3.Stok Awal'!$B1130=0,"",'3.Stok Awal'!$B1130)</f>
        <v/>
      </c>
      <c r="C1130" t="str">
        <f>IF('3.Stok Awal'!$C1130=0,"",'3.Stok Awal'!$C1130)</f>
        <v/>
      </c>
      <c r="D1130" t="str">
        <f>IF('3.Stok Awal'!$D1130=0,"",'3.Stok Awal'!$D1130)</f>
        <v/>
      </c>
      <c r="E1130" t="str">
        <f>IF('3.Stok Awal'!$E1130=0,"",'3.Stok Awal'!$E1130)</f>
        <v/>
      </c>
      <c r="F1130" s="4" t="str">
        <f>IF('3.Stok Awal'!$F1130=0,"",'3.Stok Awal'!$F1130)</f>
        <v/>
      </c>
      <c r="G1130" s="4" t="str">
        <f t="shared" si="17"/>
        <v/>
      </c>
      <c r="H1130">
        <f>IF('3.Stok Awal'!$I1130=0,0,'3.Stok Awal'!$I1130)</f>
        <v>0</v>
      </c>
      <c r="I1130" t="str">
        <f>IF('3.Stok Awal'!$J1130=0,"",'3.Stok Awal'!$J1130)</f>
        <v/>
      </c>
      <c r="J1130">
        <f>IF('3.Stok Awal'!$K1130=0,0,'3.Stok Awal'!$K1130)</f>
        <v>0</v>
      </c>
      <c r="K1130" t="str">
        <f>IF('3.Stok Awal'!$L1130=0,"",'3.Stok Awal'!$L1130)</f>
        <v/>
      </c>
      <c r="L1130">
        <f>IF('3.Stok Awal'!$N1130=0,0,'3.Stok Awal'!$N1130)</f>
        <v>0</v>
      </c>
      <c r="M1130" t="str">
        <f>IF('3.Stok Awal'!$O1130=0,"",'3.Stok Awal'!$O1130)</f>
        <v/>
      </c>
      <c r="N1130">
        <f>SUMIF('4.Sell to Trade'!$O$5:$O$5003,'5.Stok Akhir'!$G1130,'4.Sell to Trade'!$Q$5:$Q$5003)</f>
        <v>0</v>
      </c>
      <c r="O1130" t="str">
        <f>IF('3.Stok Awal'!$L1130=0,"",'3.Stok Awal'!$L1130)</f>
        <v/>
      </c>
      <c r="P1130">
        <f>IF(ISNA(VLOOKUP($A1130,STOK_AWAL,13,0)),0,IF(VLOOKUP($A1130,STOK_AWAL,13,0)&gt;0,ROUNDDOWN(L1130/VLOOKUP($A1130,STOK_AWAL,13,0),0),0))</f>
        <v>0</v>
      </c>
      <c r="Q1130" t="str">
        <f>I1130</f>
        <v/>
      </c>
      <c r="R1130">
        <f>IFERROR(MOD(L1130,VLOOKUP($A1130,STOK_AWAL,13,0)),0)</f>
        <v>0</v>
      </c>
      <c r="S1130" t="str">
        <f>K1130</f>
        <v/>
      </c>
      <c r="T1130">
        <f>R1130+(P1130*(IFERROR(VLOOKUP($A1130,STOK_AWAL,13,0),0)))</f>
        <v>0</v>
      </c>
      <c r="U1130" t="str">
        <f>M1130</f>
        <v/>
      </c>
    </row>
    <row r="1131" spans="1:21" x14ac:dyDescent="0.25">
      <c r="A1131" t="str">
        <f>IF('3.Stok Awal'!$A1131=0,"",'3.Stok Awal'!$A1131)</f>
        <v/>
      </c>
      <c r="B1131" t="str">
        <f>IF('3.Stok Awal'!$B1131=0,"",'3.Stok Awal'!$B1131)</f>
        <v/>
      </c>
      <c r="C1131" t="str">
        <f>IF('3.Stok Awal'!$C1131=0,"",'3.Stok Awal'!$C1131)</f>
        <v/>
      </c>
      <c r="D1131" t="str">
        <f>IF('3.Stok Awal'!$D1131=0,"",'3.Stok Awal'!$D1131)</f>
        <v/>
      </c>
      <c r="E1131" t="str">
        <f>IF('3.Stok Awal'!$E1131=0,"",'3.Stok Awal'!$E1131)</f>
        <v/>
      </c>
      <c r="F1131" s="4" t="str">
        <f>IF('3.Stok Awal'!$F1131=0,"",'3.Stok Awal'!$F1131)</f>
        <v/>
      </c>
      <c r="G1131" s="4" t="str">
        <f t="shared" si="17"/>
        <v/>
      </c>
      <c r="H1131">
        <f>IF('3.Stok Awal'!$I1131=0,0,'3.Stok Awal'!$I1131)</f>
        <v>0</v>
      </c>
      <c r="I1131" t="str">
        <f>IF('3.Stok Awal'!$J1131=0,"",'3.Stok Awal'!$J1131)</f>
        <v/>
      </c>
      <c r="J1131">
        <f>IF('3.Stok Awal'!$K1131=0,0,'3.Stok Awal'!$K1131)</f>
        <v>0</v>
      </c>
      <c r="K1131" t="str">
        <f>IF('3.Stok Awal'!$L1131=0,"",'3.Stok Awal'!$L1131)</f>
        <v/>
      </c>
      <c r="L1131">
        <f>IF('3.Stok Awal'!$N1131=0,0,'3.Stok Awal'!$N1131)</f>
        <v>0</v>
      </c>
      <c r="M1131" t="str">
        <f>IF('3.Stok Awal'!$O1131=0,"",'3.Stok Awal'!$O1131)</f>
        <v/>
      </c>
      <c r="N1131">
        <f>SUMIF('4.Sell to Trade'!$O$5:$O$5003,'5.Stok Akhir'!$G1131,'4.Sell to Trade'!$Q$5:$Q$5003)</f>
        <v>0</v>
      </c>
      <c r="O1131" t="str">
        <f>IF('3.Stok Awal'!$L1131=0,"",'3.Stok Awal'!$L1131)</f>
        <v/>
      </c>
      <c r="P1131">
        <f>IF(ISNA(VLOOKUP($A1131,STOK_AWAL,13,0)),0,IF(VLOOKUP($A1131,STOK_AWAL,13,0)&gt;0,ROUNDDOWN(L1131/VLOOKUP($A1131,STOK_AWAL,13,0),0),0))</f>
        <v>0</v>
      </c>
      <c r="Q1131" t="str">
        <f>I1131</f>
        <v/>
      </c>
      <c r="R1131">
        <f>IFERROR(MOD(L1131,VLOOKUP($A1131,STOK_AWAL,13,0)),0)</f>
        <v>0</v>
      </c>
      <c r="S1131" t="str">
        <f>K1131</f>
        <v/>
      </c>
      <c r="T1131">
        <f>R1131+(P1131*(IFERROR(VLOOKUP($A1131,STOK_AWAL,13,0),0)))</f>
        <v>0</v>
      </c>
      <c r="U1131" t="str">
        <f>M1131</f>
        <v/>
      </c>
    </row>
    <row r="1132" spans="1:21" x14ac:dyDescent="0.25">
      <c r="A1132" t="str">
        <f>IF('3.Stok Awal'!$A1132=0,"",'3.Stok Awal'!$A1132)</f>
        <v/>
      </c>
      <c r="B1132" t="str">
        <f>IF('3.Stok Awal'!$B1132=0,"",'3.Stok Awal'!$B1132)</f>
        <v/>
      </c>
      <c r="C1132" t="str">
        <f>IF('3.Stok Awal'!$C1132=0,"",'3.Stok Awal'!$C1132)</f>
        <v/>
      </c>
      <c r="D1132" t="str">
        <f>IF('3.Stok Awal'!$D1132=0,"",'3.Stok Awal'!$D1132)</f>
        <v/>
      </c>
      <c r="E1132" t="str">
        <f>IF('3.Stok Awal'!$E1132=0,"",'3.Stok Awal'!$E1132)</f>
        <v/>
      </c>
      <c r="F1132" s="4" t="str">
        <f>IF('3.Stok Awal'!$F1132=0,"",'3.Stok Awal'!$F1132)</f>
        <v/>
      </c>
      <c r="G1132" s="4" t="str">
        <f t="shared" si="17"/>
        <v/>
      </c>
      <c r="H1132">
        <f>IF('3.Stok Awal'!$I1132=0,0,'3.Stok Awal'!$I1132)</f>
        <v>0</v>
      </c>
      <c r="I1132" t="str">
        <f>IF('3.Stok Awal'!$J1132=0,"",'3.Stok Awal'!$J1132)</f>
        <v/>
      </c>
      <c r="J1132">
        <f>IF('3.Stok Awal'!$K1132=0,0,'3.Stok Awal'!$K1132)</f>
        <v>0</v>
      </c>
      <c r="K1132" t="str">
        <f>IF('3.Stok Awal'!$L1132=0,"",'3.Stok Awal'!$L1132)</f>
        <v/>
      </c>
      <c r="L1132">
        <f>IF('3.Stok Awal'!$N1132=0,0,'3.Stok Awal'!$N1132)</f>
        <v>0</v>
      </c>
      <c r="M1132" t="str">
        <f>IF('3.Stok Awal'!$O1132=0,"",'3.Stok Awal'!$O1132)</f>
        <v/>
      </c>
      <c r="N1132">
        <f>SUMIF('4.Sell to Trade'!$O$5:$O$5003,'5.Stok Akhir'!$G1132,'4.Sell to Trade'!$Q$5:$Q$5003)</f>
        <v>0</v>
      </c>
      <c r="O1132" t="str">
        <f>IF('3.Stok Awal'!$L1132=0,"",'3.Stok Awal'!$L1132)</f>
        <v/>
      </c>
      <c r="P1132">
        <f>IF(ISNA(VLOOKUP($A1132,STOK_AWAL,13,0)),0,IF(VLOOKUP($A1132,STOK_AWAL,13,0)&gt;0,ROUNDDOWN(L1132/VLOOKUP($A1132,STOK_AWAL,13,0),0),0))</f>
        <v>0</v>
      </c>
      <c r="Q1132" t="str">
        <f>I1132</f>
        <v/>
      </c>
      <c r="R1132">
        <f>IFERROR(MOD(L1132,VLOOKUP($A1132,STOK_AWAL,13,0)),0)</f>
        <v>0</v>
      </c>
      <c r="S1132" t="str">
        <f>K1132</f>
        <v/>
      </c>
      <c r="T1132">
        <f>R1132+(P1132*(IFERROR(VLOOKUP($A1132,STOK_AWAL,13,0),0)))</f>
        <v>0</v>
      </c>
      <c r="U1132" t="str">
        <f>M1132</f>
        <v/>
      </c>
    </row>
    <row r="1133" spans="1:21" x14ac:dyDescent="0.25">
      <c r="A1133" t="str">
        <f>IF('3.Stok Awal'!$A1133=0,"",'3.Stok Awal'!$A1133)</f>
        <v/>
      </c>
      <c r="B1133" t="str">
        <f>IF('3.Stok Awal'!$B1133=0,"",'3.Stok Awal'!$B1133)</f>
        <v/>
      </c>
      <c r="C1133" t="str">
        <f>IF('3.Stok Awal'!$C1133=0,"",'3.Stok Awal'!$C1133)</f>
        <v/>
      </c>
      <c r="D1133" t="str">
        <f>IF('3.Stok Awal'!$D1133=0,"",'3.Stok Awal'!$D1133)</f>
        <v/>
      </c>
      <c r="E1133" t="str">
        <f>IF('3.Stok Awal'!$E1133=0,"",'3.Stok Awal'!$E1133)</f>
        <v/>
      </c>
      <c r="F1133" s="4" t="str">
        <f>IF('3.Stok Awal'!$F1133=0,"",'3.Stok Awal'!$F1133)</f>
        <v/>
      </c>
      <c r="G1133" s="4" t="str">
        <f t="shared" si="17"/>
        <v/>
      </c>
      <c r="H1133">
        <f>IF('3.Stok Awal'!$I1133=0,0,'3.Stok Awal'!$I1133)</f>
        <v>0</v>
      </c>
      <c r="I1133" t="str">
        <f>IF('3.Stok Awal'!$J1133=0,"",'3.Stok Awal'!$J1133)</f>
        <v/>
      </c>
      <c r="J1133">
        <f>IF('3.Stok Awal'!$K1133=0,0,'3.Stok Awal'!$K1133)</f>
        <v>0</v>
      </c>
      <c r="K1133" t="str">
        <f>IF('3.Stok Awal'!$L1133=0,"",'3.Stok Awal'!$L1133)</f>
        <v/>
      </c>
      <c r="L1133">
        <f>IF('3.Stok Awal'!$N1133=0,0,'3.Stok Awal'!$N1133)</f>
        <v>0</v>
      </c>
      <c r="M1133" t="str">
        <f>IF('3.Stok Awal'!$O1133=0,"",'3.Stok Awal'!$O1133)</f>
        <v/>
      </c>
      <c r="N1133">
        <f>SUMIF('4.Sell to Trade'!$O$5:$O$5003,'5.Stok Akhir'!$G1133,'4.Sell to Trade'!$Q$5:$Q$5003)</f>
        <v>0</v>
      </c>
      <c r="O1133" t="str">
        <f>IF('3.Stok Awal'!$L1133=0,"",'3.Stok Awal'!$L1133)</f>
        <v/>
      </c>
      <c r="P1133">
        <f>IF(ISNA(VLOOKUP($A1133,STOK_AWAL,13,0)),0,IF(VLOOKUP($A1133,STOK_AWAL,13,0)&gt;0,ROUNDDOWN(L1133/VLOOKUP($A1133,STOK_AWAL,13,0),0),0))</f>
        <v>0</v>
      </c>
      <c r="Q1133" t="str">
        <f>I1133</f>
        <v/>
      </c>
      <c r="R1133">
        <f>IFERROR(MOD(L1133,VLOOKUP($A1133,STOK_AWAL,13,0)),0)</f>
        <v>0</v>
      </c>
      <c r="S1133" t="str">
        <f>K1133</f>
        <v/>
      </c>
      <c r="T1133">
        <f>R1133+(P1133*(IFERROR(VLOOKUP($A1133,STOK_AWAL,13,0),0)))</f>
        <v>0</v>
      </c>
      <c r="U1133" t="str">
        <f>M1133</f>
        <v/>
      </c>
    </row>
    <row r="1134" spans="1:21" x14ac:dyDescent="0.25">
      <c r="A1134" t="str">
        <f>IF('3.Stok Awal'!$A1134=0,"",'3.Stok Awal'!$A1134)</f>
        <v/>
      </c>
      <c r="B1134" t="str">
        <f>IF('3.Stok Awal'!$B1134=0,"",'3.Stok Awal'!$B1134)</f>
        <v/>
      </c>
      <c r="C1134" t="str">
        <f>IF('3.Stok Awal'!$C1134=0,"",'3.Stok Awal'!$C1134)</f>
        <v/>
      </c>
      <c r="D1134" t="str">
        <f>IF('3.Stok Awal'!$D1134=0,"",'3.Stok Awal'!$D1134)</f>
        <v/>
      </c>
      <c r="E1134" t="str">
        <f>IF('3.Stok Awal'!$E1134=0,"",'3.Stok Awal'!$E1134)</f>
        <v/>
      </c>
      <c r="F1134" s="4" t="str">
        <f>IF('3.Stok Awal'!$F1134=0,"",'3.Stok Awal'!$F1134)</f>
        <v/>
      </c>
      <c r="G1134" s="4" t="str">
        <f t="shared" si="17"/>
        <v/>
      </c>
      <c r="H1134">
        <f>IF('3.Stok Awal'!$I1134=0,0,'3.Stok Awal'!$I1134)</f>
        <v>0</v>
      </c>
      <c r="I1134" t="str">
        <f>IF('3.Stok Awal'!$J1134=0,"",'3.Stok Awal'!$J1134)</f>
        <v/>
      </c>
      <c r="J1134">
        <f>IF('3.Stok Awal'!$K1134=0,0,'3.Stok Awal'!$K1134)</f>
        <v>0</v>
      </c>
      <c r="K1134" t="str">
        <f>IF('3.Stok Awal'!$L1134=0,"",'3.Stok Awal'!$L1134)</f>
        <v/>
      </c>
      <c r="L1134">
        <f>IF('3.Stok Awal'!$N1134=0,0,'3.Stok Awal'!$N1134)</f>
        <v>0</v>
      </c>
      <c r="M1134" t="str">
        <f>IF('3.Stok Awal'!$O1134=0,"",'3.Stok Awal'!$O1134)</f>
        <v/>
      </c>
      <c r="N1134">
        <f>SUMIF('4.Sell to Trade'!$O$5:$O$5003,'5.Stok Akhir'!$G1134,'4.Sell to Trade'!$Q$5:$Q$5003)</f>
        <v>0</v>
      </c>
      <c r="O1134" t="str">
        <f>IF('3.Stok Awal'!$L1134=0,"",'3.Stok Awal'!$L1134)</f>
        <v/>
      </c>
      <c r="P1134">
        <f>IF(ISNA(VLOOKUP($A1134,STOK_AWAL,13,0)),0,IF(VLOOKUP($A1134,STOK_AWAL,13,0)&gt;0,ROUNDDOWN(L1134/VLOOKUP($A1134,STOK_AWAL,13,0),0),0))</f>
        <v>0</v>
      </c>
      <c r="Q1134" t="str">
        <f>I1134</f>
        <v/>
      </c>
      <c r="R1134">
        <f>IFERROR(MOD(L1134,VLOOKUP($A1134,STOK_AWAL,13,0)),0)</f>
        <v>0</v>
      </c>
      <c r="S1134" t="str">
        <f>K1134</f>
        <v/>
      </c>
      <c r="T1134">
        <f>R1134+(P1134*(IFERROR(VLOOKUP($A1134,STOK_AWAL,13,0),0)))</f>
        <v>0</v>
      </c>
      <c r="U1134" t="str">
        <f>M1134</f>
        <v/>
      </c>
    </row>
    <row r="1135" spans="1:21" x14ac:dyDescent="0.25">
      <c r="A1135" t="str">
        <f>IF('3.Stok Awal'!$A1135=0,"",'3.Stok Awal'!$A1135)</f>
        <v/>
      </c>
      <c r="B1135" t="str">
        <f>IF('3.Stok Awal'!$B1135=0,"",'3.Stok Awal'!$B1135)</f>
        <v/>
      </c>
      <c r="C1135" t="str">
        <f>IF('3.Stok Awal'!$C1135=0,"",'3.Stok Awal'!$C1135)</f>
        <v/>
      </c>
      <c r="D1135" t="str">
        <f>IF('3.Stok Awal'!$D1135=0,"",'3.Stok Awal'!$D1135)</f>
        <v/>
      </c>
      <c r="E1135" t="str">
        <f>IF('3.Stok Awal'!$E1135=0,"",'3.Stok Awal'!$E1135)</f>
        <v/>
      </c>
      <c r="F1135" s="4" t="str">
        <f>IF('3.Stok Awal'!$F1135=0,"",'3.Stok Awal'!$F1135)</f>
        <v/>
      </c>
      <c r="G1135" s="4" t="str">
        <f t="shared" si="17"/>
        <v/>
      </c>
      <c r="H1135">
        <f>IF('3.Stok Awal'!$I1135=0,0,'3.Stok Awal'!$I1135)</f>
        <v>0</v>
      </c>
      <c r="I1135" t="str">
        <f>IF('3.Stok Awal'!$J1135=0,"",'3.Stok Awal'!$J1135)</f>
        <v/>
      </c>
      <c r="J1135">
        <f>IF('3.Stok Awal'!$K1135=0,0,'3.Stok Awal'!$K1135)</f>
        <v>0</v>
      </c>
      <c r="K1135" t="str">
        <f>IF('3.Stok Awal'!$L1135=0,"",'3.Stok Awal'!$L1135)</f>
        <v/>
      </c>
      <c r="L1135">
        <f>IF('3.Stok Awal'!$N1135=0,0,'3.Stok Awal'!$N1135)</f>
        <v>0</v>
      </c>
      <c r="M1135" t="str">
        <f>IF('3.Stok Awal'!$O1135=0,"",'3.Stok Awal'!$O1135)</f>
        <v/>
      </c>
      <c r="N1135">
        <f>SUMIF('4.Sell to Trade'!$O$5:$O$5003,'5.Stok Akhir'!$G1135,'4.Sell to Trade'!$Q$5:$Q$5003)</f>
        <v>0</v>
      </c>
      <c r="O1135" t="str">
        <f>IF('3.Stok Awal'!$L1135=0,"",'3.Stok Awal'!$L1135)</f>
        <v/>
      </c>
      <c r="P1135">
        <f>IF(ISNA(VLOOKUP($A1135,STOK_AWAL,13,0)),0,IF(VLOOKUP($A1135,STOK_AWAL,13,0)&gt;0,ROUNDDOWN(L1135/VLOOKUP($A1135,STOK_AWAL,13,0),0),0))</f>
        <v>0</v>
      </c>
      <c r="Q1135" t="str">
        <f>I1135</f>
        <v/>
      </c>
      <c r="R1135">
        <f>IFERROR(MOD(L1135,VLOOKUP($A1135,STOK_AWAL,13,0)),0)</f>
        <v>0</v>
      </c>
      <c r="S1135" t="str">
        <f>K1135</f>
        <v/>
      </c>
      <c r="T1135">
        <f>R1135+(P1135*(IFERROR(VLOOKUP($A1135,STOK_AWAL,13,0),0)))</f>
        <v>0</v>
      </c>
      <c r="U1135" t="str">
        <f>M1135</f>
        <v/>
      </c>
    </row>
    <row r="1136" spans="1:21" x14ac:dyDescent="0.25">
      <c r="A1136" t="str">
        <f>IF('3.Stok Awal'!$A1136=0,"",'3.Stok Awal'!$A1136)</f>
        <v/>
      </c>
      <c r="B1136" t="str">
        <f>IF('3.Stok Awal'!$B1136=0,"",'3.Stok Awal'!$B1136)</f>
        <v/>
      </c>
      <c r="C1136" t="str">
        <f>IF('3.Stok Awal'!$C1136=0,"",'3.Stok Awal'!$C1136)</f>
        <v/>
      </c>
      <c r="D1136" t="str">
        <f>IF('3.Stok Awal'!$D1136=0,"",'3.Stok Awal'!$D1136)</f>
        <v/>
      </c>
      <c r="E1136" t="str">
        <f>IF('3.Stok Awal'!$E1136=0,"",'3.Stok Awal'!$E1136)</f>
        <v/>
      </c>
      <c r="F1136" s="4" t="str">
        <f>IF('3.Stok Awal'!$F1136=0,"",'3.Stok Awal'!$F1136)</f>
        <v/>
      </c>
      <c r="G1136" s="4" t="str">
        <f t="shared" si="17"/>
        <v/>
      </c>
      <c r="H1136">
        <f>IF('3.Stok Awal'!$I1136=0,0,'3.Stok Awal'!$I1136)</f>
        <v>0</v>
      </c>
      <c r="I1136" t="str">
        <f>IF('3.Stok Awal'!$J1136=0,"",'3.Stok Awal'!$J1136)</f>
        <v/>
      </c>
      <c r="J1136">
        <f>IF('3.Stok Awal'!$K1136=0,0,'3.Stok Awal'!$K1136)</f>
        <v>0</v>
      </c>
      <c r="K1136" t="str">
        <f>IF('3.Stok Awal'!$L1136=0,"",'3.Stok Awal'!$L1136)</f>
        <v/>
      </c>
      <c r="L1136">
        <f>IF('3.Stok Awal'!$N1136=0,0,'3.Stok Awal'!$N1136)</f>
        <v>0</v>
      </c>
      <c r="M1136" t="str">
        <f>IF('3.Stok Awal'!$O1136=0,"",'3.Stok Awal'!$O1136)</f>
        <v/>
      </c>
      <c r="N1136">
        <f>SUMIF('4.Sell to Trade'!$O$5:$O$5003,'5.Stok Akhir'!$G1136,'4.Sell to Trade'!$Q$5:$Q$5003)</f>
        <v>0</v>
      </c>
      <c r="O1136" t="str">
        <f>IF('3.Stok Awal'!$L1136=0,"",'3.Stok Awal'!$L1136)</f>
        <v/>
      </c>
      <c r="P1136">
        <f>IF(ISNA(VLOOKUP($A1136,STOK_AWAL,13,0)),0,IF(VLOOKUP($A1136,STOK_AWAL,13,0)&gt;0,ROUNDDOWN(L1136/VLOOKUP($A1136,STOK_AWAL,13,0),0),0))</f>
        <v>0</v>
      </c>
      <c r="Q1136" t="str">
        <f>I1136</f>
        <v/>
      </c>
      <c r="R1136">
        <f>IFERROR(MOD(L1136,VLOOKUP($A1136,STOK_AWAL,13,0)),0)</f>
        <v>0</v>
      </c>
      <c r="S1136" t="str">
        <f>K1136</f>
        <v/>
      </c>
      <c r="T1136">
        <f>R1136+(P1136*(IFERROR(VLOOKUP($A1136,STOK_AWAL,13,0),0)))</f>
        <v>0</v>
      </c>
      <c r="U1136" t="str">
        <f>M1136</f>
        <v/>
      </c>
    </row>
    <row r="1137" spans="1:21" x14ac:dyDescent="0.25">
      <c r="A1137" t="str">
        <f>IF('3.Stok Awal'!$A1137=0,"",'3.Stok Awal'!$A1137)</f>
        <v/>
      </c>
      <c r="B1137" t="str">
        <f>IF('3.Stok Awal'!$B1137=0,"",'3.Stok Awal'!$B1137)</f>
        <v/>
      </c>
      <c r="C1137" t="str">
        <f>IF('3.Stok Awal'!$C1137=0,"",'3.Stok Awal'!$C1137)</f>
        <v/>
      </c>
      <c r="D1137" t="str">
        <f>IF('3.Stok Awal'!$D1137=0,"",'3.Stok Awal'!$D1137)</f>
        <v/>
      </c>
      <c r="E1137" t="str">
        <f>IF('3.Stok Awal'!$E1137=0,"",'3.Stok Awal'!$E1137)</f>
        <v/>
      </c>
      <c r="F1137" s="4" t="str">
        <f>IF('3.Stok Awal'!$F1137=0,"",'3.Stok Awal'!$F1137)</f>
        <v/>
      </c>
      <c r="G1137" s="4" t="str">
        <f t="shared" si="17"/>
        <v/>
      </c>
      <c r="H1137">
        <f>IF('3.Stok Awal'!$I1137=0,0,'3.Stok Awal'!$I1137)</f>
        <v>0</v>
      </c>
      <c r="I1137" t="str">
        <f>IF('3.Stok Awal'!$J1137=0,"",'3.Stok Awal'!$J1137)</f>
        <v/>
      </c>
      <c r="J1137">
        <f>IF('3.Stok Awal'!$K1137=0,0,'3.Stok Awal'!$K1137)</f>
        <v>0</v>
      </c>
      <c r="K1137" t="str">
        <f>IF('3.Stok Awal'!$L1137=0,"",'3.Stok Awal'!$L1137)</f>
        <v/>
      </c>
      <c r="L1137">
        <f>IF('3.Stok Awal'!$N1137=0,0,'3.Stok Awal'!$N1137)</f>
        <v>0</v>
      </c>
      <c r="M1137" t="str">
        <f>IF('3.Stok Awal'!$O1137=0,"",'3.Stok Awal'!$O1137)</f>
        <v/>
      </c>
      <c r="N1137">
        <f>SUMIF('4.Sell to Trade'!$O$5:$O$5003,'5.Stok Akhir'!$G1137,'4.Sell to Trade'!$Q$5:$Q$5003)</f>
        <v>0</v>
      </c>
      <c r="O1137" t="str">
        <f>IF('3.Stok Awal'!$L1137=0,"",'3.Stok Awal'!$L1137)</f>
        <v/>
      </c>
      <c r="P1137">
        <f>IF(ISNA(VLOOKUP($A1137,STOK_AWAL,13,0)),0,IF(VLOOKUP($A1137,STOK_AWAL,13,0)&gt;0,ROUNDDOWN(L1137/VLOOKUP($A1137,STOK_AWAL,13,0),0),0))</f>
        <v>0</v>
      </c>
      <c r="Q1137" t="str">
        <f>I1137</f>
        <v/>
      </c>
      <c r="R1137">
        <f>IFERROR(MOD(L1137,VLOOKUP($A1137,STOK_AWAL,13,0)),0)</f>
        <v>0</v>
      </c>
      <c r="S1137" t="str">
        <f>K1137</f>
        <v/>
      </c>
      <c r="T1137">
        <f>R1137+(P1137*(IFERROR(VLOOKUP($A1137,STOK_AWAL,13,0),0)))</f>
        <v>0</v>
      </c>
      <c r="U1137" t="str">
        <f>M1137</f>
        <v/>
      </c>
    </row>
    <row r="1138" spans="1:21" x14ac:dyDescent="0.25">
      <c r="A1138" t="str">
        <f>IF('3.Stok Awal'!$A1138=0,"",'3.Stok Awal'!$A1138)</f>
        <v/>
      </c>
      <c r="B1138" t="str">
        <f>IF('3.Stok Awal'!$B1138=0,"",'3.Stok Awal'!$B1138)</f>
        <v/>
      </c>
      <c r="C1138" t="str">
        <f>IF('3.Stok Awal'!$C1138=0,"",'3.Stok Awal'!$C1138)</f>
        <v/>
      </c>
      <c r="D1138" t="str">
        <f>IF('3.Stok Awal'!$D1138=0,"",'3.Stok Awal'!$D1138)</f>
        <v/>
      </c>
      <c r="E1138" t="str">
        <f>IF('3.Stok Awal'!$E1138=0,"",'3.Stok Awal'!$E1138)</f>
        <v/>
      </c>
      <c r="F1138" s="4" t="str">
        <f>IF('3.Stok Awal'!$F1138=0,"",'3.Stok Awal'!$F1138)</f>
        <v/>
      </c>
      <c r="G1138" s="4" t="str">
        <f t="shared" si="17"/>
        <v/>
      </c>
      <c r="H1138">
        <f>IF('3.Stok Awal'!$I1138=0,0,'3.Stok Awal'!$I1138)</f>
        <v>0</v>
      </c>
      <c r="I1138" t="str">
        <f>IF('3.Stok Awal'!$J1138=0,"",'3.Stok Awal'!$J1138)</f>
        <v/>
      </c>
      <c r="J1138">
        <f>IF('3.Stok Awal'!$K1138=0,0,'3.Stok Awal'!$K1138)</f>
        <v>0</v>
      </c>
      <c r="K1138" t="str">
        <f>IF('3.Stok Awal'!$L1138=0,"",'3.Stok Awal'!$L1138)</f>
        <v/>
      </c>
      <c r="L1138">
        <f>IF('3.Stok Awal'!$N1138=0,0,'3.Stok Awal'!$N1138)</f>
        <v>0</v>
      </c>
      <c r="M1138" t="str">
        <f>IF('3.Stok Awal'!$O1138=0,"",'3.Stok Awal'!$O1138)</f>
        <v/>
      </c>
      <c r="N1138">
        <f>SUMIF('4.Sell to Trade'!$O$5:$O$5003,'5.Stok Akhir'!$G1138,'4.Sell to Trade'!$Q$5:$Q$5003)</f>
        <v>0</v>
      </c>
      <c r="O1138" t="str">
        <f>IF('3.Stok Awal'!$L1138=0,"",'3.Stok Awal'!$L1138)</f>
        <v/>
      </c>
      <c r="P1138">
        <f>IF(ISNA(VLOOKUP($A1138,STOK_AWAL,13,0)),0,IF(VLOOKUP($A1138,STOK_AWAL,13,0)&gt;0,ROUNDDOWN(L1138/VLOOKUP($A1138,STOK_AWAL,13,0),0),0))</f>
        <v>0</v>
      </c>
      <c r="Q1138" t="str">
        <f>I1138</f>
        <v/>
      </c>
      <c r="R1138">
        <f>IFERROR(MOD(L1138,VLOOKUP($A1138,STOK_AWAL,13,0)),0)</f>
        <v>0</v>
      </c>
      <c r="S1138" t="str">
        <f>K1138</f>
        <v/>
      </c>
      <c r="T1138">
        <f>R1138+(P1138*(IFERROR(VLOOKUP($A1138,STOK_AWAL,13,0),0)))</f>
        <v>0</v>
      </c>
      <c r="U1138" t="str">
        <f>M1138</f>
        <v/>
      </c>
    </row>
    <row r="1139" spans="1:21" x14ac:dyDescent="0.25">
      <c r="A1139" t="str">
        <f>IF('3.Stok Awal'!$A1139=0,"",'3.Stok Awal'!$A1139)</f>
        <v/>
      </c>
      <c r="B1139" t="str">
        <f>IF('3.Stok Awal'!$B1139=0,"",'3.Stok Awal'!$B1139)</f>
        <v/>
      </c>
      <c r="C1139" t="str">
        <f>IF('3.Stok Awal'!$C1139=0,"",'3.Stok Awal'!$C1139)</f>
        <v/>
      </c>
      <c r="D1139" t="str">
        <f>IF('3.Stok Awal'!$D1139=0,"",'3.Stok Awal'!$D1139)</f>
        <v/>
      </c>
      <c r="E1139" t="str">
        <f>IF('3.Stok Awal'!$E1139=0,"",'3.Stok Awal'!$E1139)</f>
        <v/>
      </c>
      <c r="F1139" s="4" t="str">
        <f>IF('3.Stok Awal'!$F1139=0,"",'3.Stok Awal'!$F1139)</f>
        <v/>
      </c>
      <c r="G1139" s="4" t="str">
        <f t="shared" si="17"/>
        <v/>
      </c>
      <c r="H1139">
        <f>IF('3.Stok Awal'!$I1139=0,0,'3.Stok Awal'!$I1139)</f>
        <v>0</v>
      </c>
      <c r="I1139" t="str">
        <f>IF('3.Stok Awal'!$J1139=0,"",'3.Stok Awal'!$J1139)</f>
        <v/>
      </c>
      <c r="J1139">
        <f>IF('3.Stok Awal'!$K1139=0,0,'3.Stok Awal'!$K1139)</f>
        <v>0</v>
      </c>
      <c r="K1139" t="str">
        <f>IF('3.Stok Awal'!$L1139=0,"",'3.Stok Awal'!$L1139)</f>
        <v/>
      </c>
      <c r="L1139">
        <f>IF('3.Stok Awal'!$N1139=0,0,'3.Stok Awal'!$N1139)</f>
        <v>0</v>
      </c>
      <c r="M1139" t="str">
        <f>IF('3.Stok Awal'!$O1139=0,"",'3.Stok Awal'!$O1139)</f>
        <v/>
      </c>
      <c r="N1139">
        <f>SUMIF('4.Sell to Trade'!$O$5:$O$5003,'5.Stok Akhir'!$G1139,'4.Sell to Trade'!$Q$5:$Q$5003)</f>
        <v>0</v>
      </c>
      <c r="O1139" t="str">
        <f>IF('3.Stok Awal'!$L1139=0,"",'3.Stok Awal'!$L1139)</f>
        <v/>
      </c>
      <c r="P1139">
        <f>IF(ISNA(VLOOKUP($A1139,STOK_AWAL,13,0)),0,IF(VLOOKUP($A1139,STOK_AWAL,13,0)&gt;0,ROUNDDOWN(L1139/VLOOKUP($A1139,STOK_AWAL,13,0),0),0))</f>
        <v>0</v>
      </c>
      <c r="Q1139" t="str">
        <f>I1139</f>
        <v/>
      </c>
      <c r="R1139">
        <f>IFERROR(MOD(L1139,VLOOKUP($A1139,STOK_AWAL,13,0)),0)</f>
        <v>0</v>
      </c>
      <c r="S1139" t="str">
        <f>K1139</f>
        <v/>
      </c>
      <c r="T1139">
        <f>R1139+(P1139*(IFERROR(VLOOKUP($A1139,STOK_AWAL,13,0),0)))</f>
        <v>0</v>
      </c>
      <c r="U1139" t="str">
        <f>M1139</f>
        <v/>
      </c>
    </row>
    <row r="1140" spans="1:21" x14ac:dyDescent="0.25">
      <c r="A1140" t="str">
        <f>IF('3.Stok Awal'!$A1140=0,"",'3.Stok Awal'!$A1140)</f>
        <v/>
      </c>
      <c r="B1140" t="str">
        <f>IF('3.Stok Awal'!$B1140=0,"",'3.Stok Awal'!$B1140)</f>
        <v/>
      </c>
      <c r="C1140" t="str">
        <f>IF('3.Stok Awal'!$C1140=0,"",'3.Stok Awal'!$C1140)</f>
        <v/>
      </c>
      <c r="D1140" t="str">
        <f>IF('3.Stok Awal'!$D1140=0,"",'3.Stok Awal'!$D1140)</f>
        <v/>
      </c>
      <c r="E1140" t="str">
        <f>IF('3.Stok Awal'!$E1140=0,"",'3.Stok Awal'!$E1140)</f>
        <v/>
      </c>
      <c r="F1140" s="4" t="str">
        <f>IF('3.Stok Awal'!$F1140=0,"",'3.Stok Awal'!$F1140)</f>
        <v/>
      </c>
      <c r="G1140" s="4" t="str">
        <f t="shared" si="17"/>
        <v/>
      </c>
      <c r="H1140">
        <f>IF('3.Stok Awal'!$I1140=0,0,'3.Stok Awal'!$I1140)</f>
        <v>0</v>
      </c>
      <c r="I1140" t="str">
        <f>IF('3.Stok Awal'!$J1140=0,"",'3.Stok Awal'!$J1140)</f>
        <v/>
      </c>
      <c r="J1140">
        <f>IF('3.Stok Awal'!$K1140=0,0,'3.Stok Awal'!$K1140)</f>
        <v>0</v>
      </c>
      <c r="K1140" t="str">
        <f>IF('3.Stok Awal'!$L1140=0,"",'3.Stok Awal'!$L1140)</f>
        <v/>
      </c>
      <c r="L1140">
        <f>IF('3.Stok Awal'!$N1140=0,0,'3.Stok Awal'!$N1140)</f>
        <v>0</v>
      </c>
      <c r="M1140" t="str">
        <f>IF('3.Stok Awal'!$O1140=0,"",'3.Stok Awal'!$O1140)</f>
        <v/>
      </c>
      <c r="N1140">
        <f>SUMIF('4.Sell to Trade'!$O$5:$O$5003,'5.Stok Akhir'!$G1140,'4.Sell to Trade'!$Q$5:$Q$5003)</f>
        <v>0</v>
      </c>
      <c r="O1140" t="str">
        <f>IF('3.Stok Awal'!$L1140=0,"",'3.Stok Awal'!$L1140)</f>
        <v/>
      </c>
      <c r="P1140">
        <f>IF(ISNA(VLOOKUP($A1140,STOK_AWAL,13,0)),0,IF(VLOOKUP($A1140,STOK_AWAL,13,0)&gt;0,ROUNDDOWN(L1140/VLOOKUP($A1140,STOK_AWAL,13,0),0),0))</f>
        <v>0</v>
      </c>
      <c r="Q1140" t="str">
        <f>I1140</f>
        <v/>
      </c>
      <c r="R1140">
        <f>IFERROR(MOD(L1140,VLOOKUP($A1140,STOK_AWAL,13,0)),0)</f>
        <v>0</v>
      </c>
      <c r="S1140" t="str">
        <f>K1140</f>
        <v/>
      </c>
      <c r="T1140">
        <f>R1140+(P1140*(IFERROR(VLOOKUP($A1140,STOK_AWAL,13,0),0)))</f>
        <v>0</v>
      </c>
      <c r="U1140" t="str">
        <f>M1140</f>
        <v/>
      </c>
    </row>
    <row r="1141" spans="1:21" x14ac:dyDescent="0.25">
      <c r="A1141" t="str">
        <f>IF('3.Stok Awal'!$A1141=0,"",'3.Stok Awal'!$A1141)</f>
        <v/>
      </c>
      <c r="B1141" t="str">
        <f>IF('3.Stok Awal'!$B1141=0,"",'3.Stok Awal'!$B1141)</f>
        <v/>
      </c>
      <c r="C1141" t="str">
        <f>IF('3.Stok Awal'!$C1141=0,"",'3.Stok Awal'!$C1141)</f>
        <v/>
      </c>
      <c r="D1141" t="str">
        <f>IF('3.Stok Awal'!$D1141=0,"",'3.Stok Awal'!$D1141)</f>
        <v/>
      </c>
      <c r="E1141" t="str">
        <f>IF('3.Stok Awal'!$E1141=0,"",'3.Stok Awal'!$E1141)</f>
        <v/>
      </c>
      <c r="F1141" s="4" t="str">
        <f>IF('3.Stok Awal'!$F1141=0,"",'3.Stok Awal'!$F1141)</f>
        <v/>
      </c>
      <c r="G1141" s="4" t="str">
        <f t="shared" si="17"/>
        <v/>
      </c>
      <c r="H1141">
        <f>IF('3.Stok Awal'!$I1141=0,0,'3.Stok Awal'!$I1141)</f>
        <v>0</v>
      </c>
      <c r="I1141" t="str">
        <f>IF('3.Stok Awal'!$J1141=0,"",'3.Stok Awal'!$J1141)</f>
        <v/>
      </c>
      <c r="J1141">
        <f>IF('3.Stok Awal'!$K1141=0,0,'3.Stok Awal'!$K1141)</f>
        <v>0</v>
      </c>
      <c r="K1141" t="str">
        <f>IF('3.Stok Awal'!$L1141=0,"",'3.Stok Awal'!$L1141)</f>
        <v/>
      </c>
      <c r="L1141">
        <f>IF('3.Stok Awal'!$N1141=0,0,'3.Stok Awal'!$N1141)</f>
        <v>0</v>
      </c>
      <c r="M1141" t="str">
        <f>IF('3.Stok Awal'!$O1141=0,"",'3.Stok Awal'!$O1141)</f>
        <v/>
      </c>
      <c r="N1141">
        <f>SUMIF('4.Sell to Trade'!$O$5:$O$5003,'5.Stok Akhir'!$G1141,'4.Sell to Trade'!$Q$5:$Q$5003)</f>
        <v>0</v>
      </c>
      <c r="O1141" t="str">
        <f>IF('3.Stok Awal'!$L1141=0,"",'3.Stok Awal'!$L1141)</f>
        <v/>
      </c>
      <c r="P1141">
        <f>IF(ISNA(VLOOKUP($A1141,STOK_AWAL,13,0)),0,IF(VLOOKUP($A1141,STOK_AWAL,13,0)&gt;0,ROUNDDOWN(L1141/VLOOKUP($A1141,STOK_AWAL,13,0),0),0))</f>
        <v>0</v>
      </c>
      <c r="Q1141" t="str">
        <f>I1141</f>
        <v/>
      </c>
      <c r="R1141">
        <f>IFERROR(MOD(L1141,VLOOKUP($A1141,STOK_AWAL,13,0)),0)</f>
        <v>0</v>
      </c>
      <c r="S1141" t="str">
        <f>K1141</f>
        <v/>
      </c>
      <c r="T1141">
        <f>R1141+(P1141*(IFERROR(VLOOKUP($A1141,STOK_AWAL,13,0),0)))</f>
        <v>0</v>
      </c>
      <c r="U1141" t="str">
        <f>M1141</f>
        <v/>
      </c>
    </row>
    <row r="1142" spans="1:21" x14ac:dyDescent="0.25">
      <c r="A1142" t="str">
        <f>IF('3.Stok Awal'!$A1142=0,"",'3.Stok Awal'!$A1142)</f>
        <v/>
      </c>
      <c r="B1142" t="str">
        <f>IF('3.Stok Awal'!$B1142=0,"",'3.Stok Awal'!$B1142)</f>
        <v/>
      </c>
      <c r="C1142" t="str">
        <f>IF('3.Stok Awal'!$C1142=0,"",'3.Stok Awal'!$C1142)</f>
        <v/>
      </c>
      <c r="D1142" t="str">
        <f>IF('3.Stok Awal'!$D1142=0,"",'3.Stok Awal'!$D1142)</f>
        <v/>
      </c>
      <c r="E1142" t="str">
        <f>IF('3.Stok Awal'!$E1142=0,"",'3.Stok Awal'!$E1142)</f>
        <v/>
      </c>
      <c r="F1142" s="4" t="str">
        <f>IF('3.Stok Awal'!$F1142=0,"",'3.Stok Awal'!$F1142)</f>
        <v/>
      </c>
      <c r="G1142" s="4" t="str">
        <f t="shared" si="17"/>
        <v/>
      </c>
      <c r="H1142">
        <f>IF('3.Stok Awal'!$I1142=0,0,'3.Stok Awal'!$I1142)</f>
        <v>0</v>
      </c>
      <c r="I1142" t="str">
        <f>IF('3.Stok Awal'!$J1142=0,"",'3.Stok Awal'!$J1142)</f>
        <v/>
      </c>
      <c r="J1142">
        <f>IF('3.Stok Awal'!$K1142=0,0,'3.Stok Awal'!$K1142)</f>
        <v>0</v>
      </c>
      <c r="K1142" t="str">
        <f>IF('3.Stok Awal'!$L1142=0,"",'3.Stok Awal'!$L1142)</f>
        <v/>
      </c>
      <c r="L1142">
        <f>IF('3.Stok Awal'!$N1142=0,0,'3.Stok Awal'!$N1142)</f>
        <v>0</v>
      </c>
      <c r="M1142" t="str">
        <f>IF('3.Stok Awal'!$O1142=0,"",'3.Stok Awal'!$O1142)</f>
        <v/>
      </c>
      <c r="N1142">
        <f>SUMIF('4.Sell to Trade'!$O$5:$O$5003,'5.Stok Akhir'!$G1142,'4.Sell to Trade'!$Q$5:$Q$5003)</f>
        <v>0</v>
      </c>
      <c r="O1142" t="str">
        <f>IF('3.Stok Awal'!$L1142=0,"",'3.Stok Awal'!$L1142)</f>
        <v/>
      </c>
      <c r="P1142">
        <f>IF(ISNA(VLOOKUP($A1142,STOK_AWAL,13,0)),0,IF(VLOOKUP($A1142,STOK_AWAL,13,0)&gt;0,ROUNDDOWN(L1142/VLOOKUP($A1142,STOK_AWAL,13,0),0),0))</f>
        <v>0</v>
      </c>
      <c r="Q1142" t="str">
        <f>I1142</f>
        <v/>
      </c>
      <c r="R1142">
        <f>IFERROR(MOD(L1142,VLOOKUP($A1142,STOK_AWAL,13,0)),0)</f>
        <v>0</v>
      </c>
      <c r="S1142" t="str">
        <f>K1142</f>
        <v/>
      </c>
      <c r="T1142">
        <f>R1142+(P1142*(IFERROR(VLOOKUP($A1142,STOK_AWAL,13,0),0)))</f>
        <v>0</v>
      </c>
      <c r="U1142" t="str">
        <f>M1142</f>
        <v/>
      </c>
    </row>
    <row r="1143" spans="1:21" x14ac:dyDescent="0.25">
      <c r="A1143" t="str">
        <f>IF('3.Stok Awal'!$A1143=0,"",'3.Stok Awal'!$A1143)</f>
        <v/>
      </c>
      <c r="B1143" t="str">
        <f>IF('3.Stok Awal'!$B1143=0,"",'3.Stok Awal'!$B1143)</f>
        <v/>
      </c>
      <c r="C1143" t="str">
        <f>IF('3.Stok Awal'!$C1143=0,"",'3.Stok Awal'!$C1143)</f>
        <v/>
      </c>
      <c r="D1143" t="str">
        <f>IF('3.Stok Awal'!$D1143=0,"",'3.Stok Awal'!$D1143)</f>
        <v/>
      </c>
      <c r="E1143" t="str">
        <f>IF('3.Stok Awal'!$E1143=0,"",'3.Stok Awal'!$E1143)</f>
        <v/>
      </c>
      <c r="F1143" s="4" t="str">
        <f>IF('3.Stok Awal'!$F1143=0,"",'3.Stok Awal'!$F1143)</f>
        <v/>
      </c>
      <c r="G1143" s="4" t="str">
        <f t="shared" si="17"/>
        <v/>
      </c>
      <c r="H1143">
        <f>IF('3.Stok Awal'!$I1143=0,0,'3.Stok Awal'!$I1143)</f>
        <v>0</v>
      </c>
      <c r="I1143" t="str">
        <f>IF('3.Stok Awal'!$J1143=0,"",'3.Stok Awal'!$J1143)</f>
        <v/>
      </c>
      <c r="J1143">
        <f>IF('3.Stok Awal'!$K1143=0,0,'3.Stok Awal'!$K1143)</f>
        <v>0</v>
      </c>
      <c r="K1143" t="str">
        <f>IF('3.Stok Awal'!$L1143=0,"",'3.Stok Awal'!$L1143)</f>
        <v/>
      </c>
      <c r="L1143">
        <f>IF('3.Stok Awal'!$N1143=0,0,'3.Stok Awal'!$N1143)</f>
        <v>0</v>
      </c>
      <c r="M1143" t="str">
        <f>IF('3.Stok Awal'!$O1143=0,"",'3.Stok Awal'!$O1143)</f>
        <v/>
      </c>
      <c r="N1143">
        <f>SUMIF('4.Sell to Trade'!$O$5:$O$5003,'5.Stok Akhir'!$G1143,'4.Sell to Trade'!$Q$5:$Q$5003)</f>
        <v>0</v>
      </c>
      <c r="O1143" t="str">
        <f>IF('3.Stok Awal'!$L1143=0,"",'3.Stok Awal'!$L1143)</f>
        <v/>
      </c>
      <c r="P1143">
        <f>IF(ISNA(VLOOKUP($A1143,STOK_AWAL,13,0)),0,IF(VLOOKUP($A1143,STOK_AWAL,13,0)&gt;0,ROUNDDOWN(L1143/VLOOKUP($A1143,STOK_AWAL,13,0),0),0))</f>
        <v>0</v>
      </c>
      <c r="Q1143" t="str">
        <f>I1143</f>
        <v/>
      </c>
      <c r="R1143">
        <f>IFERROR(MOD(L1143,VLOOKUP($A1143,STOK_AWAL,13,0)),0)</f>
        <v>0</v>
      </c>
      <c r="S1143" t="str">
        <f>K1143</f>
        <v/>
      </c>
      <c r="T1143">
        <f>R1143+(P1143*(IFERROR(VLOOKUP($A1143,STOK_AWAL,13,0),0)))</f>
        <v>0</v>
      </c>
      <c r="U1143" t="str">
        <f>M1143</f>
        <v/>
      </c>
    </row>
    <row r="1144" spans="1:21" x14ac:dyDescent="0.25">
      <c r="A1144" t="str">
        <f>IF('3.Stok Awal'!$A1144=0,"",'3.Stok Awal'!$A1144)</f>
        <v/>
      </c>
      <c r="B1144" t="str">
        <f>IF('3.Stok Awal'!$B1144=0,"",'3.Stok Awal'!$B1144)</f>
        <v/>
      </c>
      <c r="C1144" t="str">
        <f>IF('3.Stok Awal'!$C1144=0,"",'3.Stok Awal'!$C1144)</f>
        <v/>
      </c>
      <c r="D1144" t="str">
        <f>IF('3.Stok Awal'!$D1144=0,"",'3.Stok Awal'!$D1144)</f>
        <v/>
      </c>
      <c r="E1144" t="str">
        <f>IF('3.Stok Awal'!$E1144=0,"",'3.Stok Awal'!$E1144)</f>
        <v/>
      </c>
      <c r="F1144" s="4" t="str">
        <f>IF('3.Stok Awal'!$F1144=0,"",'3.Stok Awal'!$F1144)</f>
        <v/>
      </c>
      <c r="G1144" s="4" t="str">
        <f t="shared" si="17"/>
        <v/>
      </c>
      <c r="H1144">
        <f>IF('3.Stok Awal'!$I1144=0,0,'3.Stok Awal'!$I1144)</f>
        <v>0</v>
      </c>
      <c r="I1144" t="str">
        <f>IF('3.Stok Awal'!$J1144=0,"",'3.Stok Awal'!$J1144)</f>
        <v/>
      </c>
      <c r="J1144">
        <f>IF('3.Stok Awal'!$K1144=0,0,'3.Stok Awal'!$K1144)</f>
        <v>0</v>
      </c>
      <c r="K1144" t="str">
        <f>IF('3.Stok Awal'!$L1144=0,"",'3.Stok Awal'!$L1144)</f>
        <v/>
      </c>
      <c r="L1144">
        <f>IF('3.Stok Awal'!$N1144=0,0,'3.Stok Awal'!$N1144)</f>
        <v>0</v>
      </c>
      <c r="M1144" t="str">
        <f>IF('3.Stok Awal'!$O1144=0,"",'3.Stok Awal'!$O1144)</f>
        <v/>
      </c>
      <c r="N1144">
        <f>SUMIF('4.Sell to Trade'!$O$5:$O$5003,'5.Stok Akhir'!$G1144,'4.Sell to Trade'!$Q$5:$Q$5003)</f>
        <v>0</v>
      </c>
      <c r="O1144" t="str">
        <f>IF('3.Stok Awal'!$L1144=0,"",'3.Stok Awal'!$L1144)</f>
        <v/>
      </c>
      <c r="P1144">
        <f>IF(ISNA(VLOOKUP($A1144,STOK_AWAL,13,0)),0,IF(VLOOKUP($A1144,STOK_AWAL,13,0)&gt;0,ROUNDDOWN(L1144/VLOOKUP($A1144,STOK_AWAL,13,0),0),0))</f>
        <v>0</v>
      </c>
      <c r="Q1144" t="str">
        <f>I1144</f>
        <v/>
      </c>
      <c r="R1144">
        <f>IFERROR(MOD(L1144,VLOOKUP($A1144,STOK_AWAL,13,0)),0)</f>
        <v>0</v>
      </c>
      <c r="S1144" t="str">
        <f>K1144</f>
        <v/>
      </c>
      <c r="T1144">
        <f>R1144+(P1144*(IFERROR(VLOOKUP($A1144,STOK_AWAL,13,0),0)))</f>
        <v>0</v>
      </c>
      <c r="U1144" t="str">
        <f>M1144</f>
        <v/>
      </c>
    </row>
    <row r="1145" spans="1:21" x14ac:dyDescent="0.25">
      <c r="A1145" t="str">
        <f>IF('3.Stok Awal'!$A1145=0,"",'3.Stok Awal'!$A1145)</f>
        <v/>
      </c>
      <c r="B1145" t="str">
        <f>IF('3.Stok Awal'!$B1145=0,"",'3.Stok Awal'!$B1145)</f>
        <v/>
      </c>
      <c r="C1145" t="str">
        <f>IF('3.Stok Awal'!$C1145=0,"",'3.Stok Awal'!$C1145)</f>
        <v/>
      </c>
      <c r="D1145" t="str">
        <f>IF('3.Stok Awal'!$D1145=0,"",'3.Stok Awal'!$D1145)</f>
        <v/>
      </c>
      <c r="E1145" t="str">
        <f>IF('3.Stok Awal'!$E1145=0,"",'3.Stok Awal'!$E1145)</f>
        <v/>
      </c>
      <c r="F1145" s="4" t="str">
        <f>IF('3.Stok Awal'!$F1145=0,"",'3.Stok Awal'!$F1145)</f>
        <v/>
      </c>
      <c r="G1145" s="4" t="str">
        <f t="shared" si="17"/>
        <v/>
      </c>
      <c r="H1145">
        <f>IF('3.Stok Awal'!$I1145=0,0,'3.Stok Awal'!$I1145)</f>
        <v>0</v>
      </c>
      <c r="I1145" t="str">
        <f>IF('3.Stok Awal'!$J1145=0,"",'3.Stok Awal'!$J1145)</f>
        <v/>
      </c>
      <c r="J1145">
        <f>IF('3.Stok Awal'!$K1145=0,0,'3.Stok Awal'!$K1145)</f>
        <v>0</v>
      </c>
      <c r="K1145" t="str">
        <f>IF('3.Stok Awal'!$L1145=0,"",'3.Stok Awal'!$L1145)</f>
        <v/>
      </c>
      <c r="L1145">
        <f>IF('3.Stok Awal'!$N1145=0,0,'3.Stok Awal'!$N1145)</f>
        <v>0</v>
      </c>
      <c r="M1145" t="str">
        <f>IF('3.Stok Awal'!$O1145=0,"",'3.Stok Awal'!$O1145)</f>
        <v/>
      </c>
      <c r="N1145">
        <f>SUMIF('4.Sell to Trade'!$O$5:$O$5003,'5.Stok Akhir'!$G1145,'4.Sell to Trade'!$Q$5:$Q$5003)</f>
        <v>0</v>
      </c>
      <c r="O1145" t="str">
        <f>IF('3.Stok Awal'!$L1145=0,"",'3.Stok Awal'!$L1145)</f>
        <v/>
      </c>
      <c r="P1145">
        <f>IF(ISNA(VLOOKUP($A1145,STOK_AWAL,13,0)),0,IF(VLOOKUP($A1145,STOK_AWAL,13,0)&gt;0,ROUNDDOWN(L1145/VLOOKUP($A1145,STOK_AWAL,13,0),0),0))</f>
        <v>0</v>
      </c>
      <c r="Q1145" t="str">
        <f>I1145</f>
        <v/>
      </c>
      <c r="R1145">
        <f>IFERROR(MOD(L1145,VLOOKUP($A1145,STOK_AWAL,13,0)),0)</f>
        <v>0</v>
      </c>
      <c r="S1145" t="str">
        <f>K1145</f>
        <v/>
      </c>
      <c r="T1145">
        <f>R1145+(P1145*(IFERROR(VLOOKUP($A1145,STOK_AWAL,13,0),0)))</f>
        <v>0</v>
      </c>
      <c r="U1145" t="str">
        <f>M1145</f>
        <v/>
      </c>
    </row>
    <row r="1146" spans="1:21" x14ac:dyDescent="0.25">
      <c r="A1146" t="str">
        <f>IF('3.Stok Awal'!$A1146=0,"",'3.Stok Awal'!$A1146)</f>
        <v/>
      </c>
      <c r="B1146" t="str">
        <f>IF('3.Stok Awal'!$B1146=0,"",'3.Stok Awal'!$B1146)</f>
        <v/>
      </c>
      <c r="C1146" t="str">
        <f>IF('3.Stok Awal'!$C1146=0,"",'3.Stok Awal'!$C1146)</f>
        <v/>
      </c>
      <c r="D1146" t="str">
        <f>IF('3.Stok Awal'!$D1146=0,"",'3.Stok Awal'!$D1146)</f>
        <v/>
      </c>
      <c r="E1146" t="str">
        <f>IF('3.Stok Awal'!$E1146=0,"",'3.Stok Awal'!$E1146)</f>
        <v/>
      </c>
      <c r="F1146" s="4" t="str">
        <f>IF('3.Stok Awal'!$F1146=0,"",'3.Stok Awal'!$F1146)</f>
        <v/>
      </c>
      <c r="G1146" s="4" t="str">
        <f t="shared" si="17"/>
        <v/>
      </c>
      <c r="H1146">
        <f>IF('3.Stok Awal'!$I1146=0,0,'3.Stok Awal'!$I1146)</f>
        <v>0</v>
      </c>
      <c r="I1146" t="str">
        <f>IF('3.Stok Awal'!$J1146=0,"",'3.Stok Awal'!$J1146)</f>
        <v/>
      </c>
      <c r="J1146">
        <f>IF('3.Stok Awal'!$K1146=0,0,'3.Stok Awal'!$K1146)</f>
        <v>0</v>
      </c>
      <c r="K1146" t="str">
        <f>IF('3.Stok Awal'!$L1146=0,"",'3.Stok Awal'!$L1146)</f>
        <v/>
      </c>
      <c r="L1146">
        <f>IF('3.Stok Awal'!$N1146=0,0,'3.Stok Awal'!$N1146)</f>
        <v>0</v>
      </c>
      <c r="M1146" t="str">
        <f>IF('3.Stok Awal'!$O1146=0,"",'3.Stok Awal'!$O1146)</f>
        <v/>
      </c>
      <c r="N1146">
        <f>SUMIF('4.Sell to Trade'!$O$5:$O$5003,'5.Stok Akhir'!$G1146,'4.Sell to Trade'!$Q$5:$Q$5003)</f>
        <v>0</v>
      </c>
      <c r="O1146" t="str">
        <f>IF('3.Stok Awal'!$L1146=0,"",'3.Stok Awal'!$L1146)</f>
        <v/>
      </c>
      <c r="P1146">
        <f>IF(ISNA(VLOOKUP($A1146,STOK_AWAL,13,0)),0,IF(VLOOKUP($A1146,STOK_AWAL,13,0)&gt;0,ROUNDDOWN(L1146/VLOOKUP($A1146,STOK_AWAL,13,0),0),0))</f>
        <v>0</v>
      </c>
      <c r="Q1146" t="str">
        <f>I1146</f>
        <v/>
      </c>
      <c r="R1146">
        <f>IFERROR(MOD(L1146,VLOOKUP($A1146,STOK_AWAL,13,0)),0)</f>
        <v>0</v>
      </c>
      <c r="S1146" t="str">
        <f>K1146</f>
        <v/>
      </c>
      <c r="T1146">
        <f>R1146+(P1146*(IFERROR(VLOOKUP($A1146,STOK_AWAL,13,0),0)))</f>
        <v>0</v>
      </c>
      <c r="U1146" t="str">
        <f>M1146</f>
        <v/>
      </c>
    </row>
    <row r="1147" spans="1:21" x14ac:dyDescent="0.25">
      <c r="A1147" t="str">
        <f>IF('3.Stok Awal'!$A1147=0,"",'3.Stok Awal'!$A1147)</f>
        <v/>
      </c>
      <c r="B1147" t="str">
        <f>IF('3.Stok Awal'!$B1147=0,"",'3.Stok Awal'!$B1147)</f>
        <v/>
      </c>
      <c r="C1147" t="str">
        <f>IF('3.Stok Awal'!$C1147=0,"",'3.Stok Awal'!$C1147)</f>
        <v/>
      </c>
      <c r="D1147" t="str">
        <f>IF('3.Stok Awal'!$D1147=0,"",'3.Stok Awal'!$D1147)</f>
        <v/>
      </c>
      <c r="E1147" t="str">
        <f>IF('3.Stok Awal'!$E1147=0,"",'3.Stok Awal'!$E1147)</f>
        <v/>
      </c>
      <c r="F1147" s="4" t="str">
        <f>IF('3.Stok Awal'!$F1147=0,"",'3.Stok Awal'!$F1147)</f>
        <v/>
      </c>
      <c r="G1147" s="4" t="str">
        <f t="shared" si="17"/>
        <v/>
      </c>
      <c r="H1147">
        <f>IF('3.Stok Awal'!$I1147=0,0,'3.Stok Awal'!$I1147)</f>
        <v>0</v>
      </c>
      <c r="I1147" t="str">
        <f>IF('3.Stok Awal'!$J1147=0,"",'3.Stok Awal'!$J1147)</f>
        <v/>
      </c>
      <c r="J1147">
        <f>IF('3.Stok Awal'!$K1147=0,0,'3.Stok Awal'!$K1147)</f>
        <v>0</v>
      </c>
      <c r="K1147" t="str">
        <f>IF('3.Stok Awal'!$L1147=0,"",'3.Stok Awal'!$L1147)</f>
        <v/>
      </c>
      <c r="L1147">
        <f>IF('3.Stok Awal'!$N1147=0,0,'3.Stok Awal'!$N1147)</f>
        <v>0</v>
      </c>
      <c r="M1147" t="str">
        <f>IF('3.Stok Awal'!$O1147=0,"",'3.Stok Awal'!$O1147)</f>
        <v/>
      </c>
      <c r="N1147">
        <f>SUMIF('4.Sell to Trade'!$O$5:$O$5003,'5.Stok Akhir'!$G1147,'4.Sell to Trade'!$Q$5:$Q$5003)</f>
        <v>0</v>
      </c>
      <c r="O1147" t="str">
        <f>IF('3.Stok Awal'!$L1147=0,"",'3.Stok Awal'!$L1147)</f>
        <v/>
      </c>
      <c r="P1147">
        <f>IF(ISNA(VLOOKUP($A1147,STOK_AWAL,13,0)),0,IF(VLOOKUP($A1147,STOK_AWAL,13,0)&gt;0,ROUNDDOWN(L1147/VLOOKUP($A1147,STOK_AWAL,13,0),0),0))</f>
        <v>0</v>
      </c>
      <c r="Q1147" t="str">
        <f>I1147</f>
        <v/>
      </c>
      <c r="R1147">
        <f>IFERROR(MOD(L1147,VLOOKUP($A1147,STOK_AWAL,13,0)),0)</f>
        <v>0</v>
      </c>
      <c r="S1147" t="str">
        <f>K1147</f>
        <v/>
      </c>
      <c r="T1147">
        <f>R1147+(P1147*(IFERROR(VLOOKUP($A1147,STOK_AWAL,13,0),0)))</f>
        <v>0</v>
      </c>
      <c r="U1147" t="str">
        <f>M1147</f>
        <v/>
      </c>
    </row>
    <row r="1148" spans="1:21" x14ac:dyDescent="0.25">
      <c r="A1148" t="str">
        <f>IF('3.Stok Awal'!$A1148=0,"",'3.Stok Awal'!$A1148)</f>
        <v/>
      </c>
      <c r="B1148" t="str">
        <f>IF('3.Stok Awal'!$B1148=0,"",'3.Stok Awal'!$B1148)</f>
        <v/>
      </c>
      <c r="C1148" t="str">
        <f>IF('3.Stok Awal'!$C1148=0,"",'3.Stok Awal'!$C1148)</f>
        <v/>
      </c>
      <c r="D1148" t="str">
        <f>IF('3.Stok Awal'!$D1148=0,"",'3.Stok Awal'!$D1148)</f>
        <v/>
      </c>
      <c r="E1148" t="str">
        <f>IF('3.Stok Awal'!$E1148=0,"",'3.Stok Awal'!$E1148)</f>
        <v/>
      </c>
      <c r="F1148" s="4" t="str">
        <f>IF('3.Stok Awal'!$F1148=0,"",'3.Stok Awal'!$F1148)</f>
        <v/>
      </c>
      <c r="G1148" s="4" t="str">
        <f t="shared" si="17"/>
        <v/>
      </c>
      <c r="H1148">
        <f>IF('3.Stok Awal'!$I1148=0,0,'3.Stok Awal'!$I1148)</f>
        <v>0</v>
      </c>
      <c r="I1148" t="str">
        <f>IF('3.Stok Awal'!$J1148=0,"",'3.Stok Awal'!$J1148)</f>
        <v/>
      </c>
      <c r="J1148">
        <f>IF('3.Stok Awal'!$K1148=0,0,'3.Stok Awal'!$K1148)</f>
        <v>0</v>
      </c>
      <c r="K1148" t="str">
        <f>IF('3.Stok Awal'!$L1148=0,"",'3.Stok Awal'!$L1148)</f>
        <v/>
      </c>
      <c r="L1148">
        <f>IF('3.Stok Awal'!$N1148=0,0,'3.Stok Awal'!$N1148)</f>
        <v>0</v>
      </c>
      <c r="M1148" t="str">
        <f>IF('3.Stok Awal'!$O1148=0,"",'3.Stok Awal'!$O1148)</f>
        <v/>
      </c>
      <c r="N1148">
        <f>SUMIF('4.Sell to Trade'!$O$5:$O$5003,'5.Stok Akhir'!$G1148,'4.Sell to Trade'!$Q$5:$Q$5003)</f>
        <v>0</v>
      </c>
      <c r="O1148" t="str">
        <f>IF('3.Stok Awal'!$L1148=0,"",'3.Stok Awal'!$L1148)</f>
        <v/>
      </c>
      <c r="P1148">
        <f>IF(ISNA(VLOOKUP($A1148,STOK_AWAL,13,0)),0,IF(VLOOKUP($A1148,STOK_AWAL,13,0)&gt;0,ROUNDDOWN(L1148/VLOOKUP($A1148,STOK_AWAL,13,0),0),0))</f>
        <v>0</v>
      </c>
      <c r="Q1148" t="str">
        <f>I1148</f>
        <v/>
      </c>
      <c r="R1148">
        <f>IFERROR(MOD(L1148,VLOOKUP($A1148,STOK_AWAL,13,0)),0)</f>
        <v>0</v>
      </c>
      <c r="S1148" t="str">
        <f>K1148</f>
        <v/>
      </c>
      <c r="T1148">
        <f>R1148+(P1148*(IFERROR(VLOOKUP($A1148,STOK_AWAL,13,0),0)))</f>
        <v>0</v>
      </c>
      <c r="U1148" t="str">
        <f>M1148</f>
        <v/>
      </c>
    </row>
    <row r="1149" spans="1:21" x14ac:dyDescent="0.25">
      <c r="A1149" t="str">
        <f>IF('3.Stok Awal'!$A1149=0,"",'3.Stok Awal'!$A1149)</f>
        <v/>
      </c>
      <c r="B1149" t="str">
        <f>IF('3.Stok Awal'!$B1149=0,"",'3.Stok Awal'!$B1149)</f>
        <v/>
      </c>
      <c r="C1149" t="str">
        <f>IF('3.Stok Awal'!$C1149=0,"",'3.Stok Awal'!$C1149)</f>
        <v/>
      </c>
      <c r="D1149" t="str">
        <f>IF('3.Stok Awal'!$D1149=0,"",'3.Stok Awal'!$D1149)</f>
        <v/>
      </c>
      <c r="E1149" t="str">
        <f>IF('3.Stok Awal'!$E1149=0,"",'3.Stok Awal'!$E1149)</f>
        <v/>
      </c>
      <c r="F1149" s="4" t="str">
        <f>IF('3.Stok Awal'!$F1149=0,"",'3.Stok Awal'!$F1149)</f>
        <v/>
      </c>
      <c r="G1149" s="4" t="str">
        <f t="shared" si="17"/>
        <v/>
      </c>
      <c r="H1149">
        <f>IF('3.Stok Awal'!$I1149=0,0,'3.Stok Awal'!$I1149)</f>
        <v>0</v>
      </c>
      <c r="I1149" t="str">
        <f>IF('3.Stok Awal'!$J1149=0,"",'3.Stok Awal'!$J1149)</f>
        <v/>
      </c>
      <c r="J1149">
        <f>IF('3.Stok Awal'!$K1149=0,0,'3.Stok Awal'!$K1149)</f>
        <v>0</v>
      </c>
      <c r="K1149" t="str">
        <f>IF('3.Stok Awal'!$L1149=0,"",'3.Stok Awal'!$L1149)</f>
        <v/>
      </c>
      <c r="L1149">
        <f>IF('3.Stok Awal'!$N1149=0,0,'3.Stok Awal'!$N1149)</f>
        <v>0</v>
      </c>
      <c r="M1149" t="str">
        <f>IF('3.Stok Awal'!$O1149=0,"",'3.Stok Awal'!$O1149)</f>
        <v/>
      </c>
      <c r="N1149">
        <f>SUMIF('4.Sell to Trade'!$O$5:$O$5003,'5.Stok Akhir'!$G1149,'4.Sell to Trade'!$Q$5:$Q$5003)</f>
        <v>0</v>
      </c>
      <c r="O1149" t="str">
        <f>IF('3.Stok Awal'!$L1149=0,"",'3.Stok Awal'!$L1149)</f>
        <v/>
      </c>
      <c r="P1149">
        <f>IF(ISNA(VLOOKUP($A1149,STOK_AWAL,13,0)),0,IF(VLOOKUP($A1149,STOK_AWAL,13,0)&gt;0,ROUNDDOWN(L1149/VLOOKUP($A1149,STOK_AWAL,13,0),0),0))</f>
        <v>0</v>
      </c>
      <c r="Q1149" t="str">
        <f>I1149</f>
        <v/>
      </c>
      <c r="R1149">
        <f>IFERROR(MOD(L1149,VLOOKUP($A1149,STOK_AWAL,13,0)),0)</f>
        <v>0</v>
      </c>
      <c r="S1149" t="str">
        <f>K1149</f>
        <v/>
      </c>
      <c r="T1149">
        <f>R1149+(P1149*(IFERROR(VLOOKUP($A1149,STOK_AWAL,13,0),0)))</f>
        <v>0</v>
      </c>
      <c r="U1149" t="str">
        <f>M1149</f>
        <v/>
      </c>
    </row>
    <row r="1150" spans="1:21" x14ac:dyDescent="0.25">
      <c r="A1150" t="str">
        <f>IF('3.Stok Awal'!$A1150=0,"",'3.Stok Awal'!$A1150)</f>
        <v/>
      </c>
      <c r="B1150" t="str">
        <f>IF('3.Stok Awal'!$B1150=0,"",'3.Stok Awal'!$B1150)</f>
        <v/>
      </c>
      <c r="C1150" t="str">
        <f>IF('3.Stok Awal'!$C1150=0,"",'3.Stok Awal'!$C1150)</f>
        <v/>
      </c>
      <c r="D1150" t="str">
        <f>IF('3.Stok Awal'!$D1150=0,"",'3.Stok Awal'!$D1150)</f>
        <v/>
      </c>
      <c r="E1150" t="str">
        <f>IF('3.Stok Awal'!$E1150=0,"",'3.Stok Awal'!$E1150)</f>
        <v/>
      </c>
      <c r="F1150" s="4" t="str">
        <f>IF('3.Stok Awal'!$F1150=0,"",'3.Stok Awal'!$F1150)</f>
        <v/>
      </c>
      <c r="G1150" s="4" t="str">
        <f t="shared" si="17"/>
        <v/>
      </c>
      <c r="H1150">
        <f>IF('3.Stok Awal'!$I1150=0,0,'3.Stok Awal'!$I1150)</f>
        <v>0</v>
      </c>
      <c r="I1150" t="str">
        <f>IF('3.Stok Awal'!$J1150=0,"",'3.Stok Awal'!$J1150)</f>
        <v/>
      </c>
      <c r="J1150">
        <f>IF('3.Stok Awal'!$K1150=0,0,'3.Stok Awal'!$K1150)</f>
        <v>0</v>
      </c>
      <c r="K1150" t="str">
        <f>IF('3.Stok Awal'!$L1150=0,"",'3.Stok Awal'!$L1150)</f>
        <v/>
      </c>
      <c r="L1150">
        <f>IF('3.Stok Awal'!$N1150=0,0,'3.Stok Awal'!$N1150)</f>
        <v>0</v>
      </c>
      <c r="M1150" t="str">
        <f>IF('3.Stok Awal'!$O1150=0,"",'3.Stok Awal'!$O1150)</f>
        <v/>
      </c>
      <c r="N1150">
        <f>SUMIF('4.Sell to Trade'!$O$5:$O$5003,'5.Stok Akhir'!$G1150,'4.Sell to Trade'!$Q$5:$Q$5003)</f>
        <v>0</v>
      </c>
      <c r="O1150" t="str">
        <f>IF('3.Stok Awal'!$L1150=0,"",'3.Stok Awal'!$L1150)</f>
        <v/>
      </c>
      <c r="P1150">
        <f>IF(ISNA(VLOOKUP($A1150,STOK_AWAL,13,0)),0,IF(VLOOKUP($A1150,STOK_AWAL,13,0)&gt;0,ROUNDDOWN(L1150/VLOOKUP($A1150,STOK_AWAL,13,0),0),0))</f>
        <v>0</v>
      </c>
      <c r="Q1150" t="str">
        <f>I1150</f>
        <v/>
      </c>
      <c r="R1150">
        <f>IFERROR(MOD(L1150,VLOOKUP($A1150,STOK_AWAL,13,0)),0)</f>
        <v>0</v>
      </c>
      <c r="S1150" t="str">
        <f>K1150</f>
        <v/>
      </c>
      <c r="T1150">
        <f>R1150+(P1150*(IFERROR(VLOOKUP($A1150,STOK_AWAL,13,0),0)))</f>
        <v>0</v>
      </c>
      <c r="U1150" t="str">
        <f>M1150</f>
        <v/>
      </c>
    </row>
    <row r="1151" spans="1:21" x14ac:dyDescent="0.25">
      <c r="A1151" t="str">
        <f>IF('3.Stok Awal'!$A1151=0,"",'3.Stok Awal'!$A1151)</f>
        <v/>
      </c>
      <c r="B1151" t="str">
        <f>IF('3.Stok Awal'!$B1151=0,"",'3.Stok Awal'!$B1151)</f>
        <v/>
      </c>
      <c r="C1151" t="str">
        <f>IF('3.Stok Awal'!$C1151=0,"",'3.Stok Awal'!$C1151)</f>
        <v/>
      </c>
      <c r="D1151" t="str">
        <f>IF('3.Stok Awal'!$D1151=0,"",'3.Stok Awal'!$D1151)</f>
        <v/>
      </c>
      <c r="E1151" t="str">
        <f>IF('3.Stok Awal'!$E1151=0,"",'3.Stok Awal'!$E1151)</f>
        <v/>
      </c>
      <c r="F1151" s="4" t="str">
        <f>IF('3.Stok Awal'!$F1151=0,"",'3.Stok Awal'!$F1151)</f>
        <v/>
      </c>
      <c r="G1151" s="4" t="str">
        <f t="shared" si="17"/>
        <v/>
      </c>
      <c r="H1151">
        <f>IF('3.Stok Awal'!$I1151=0,0,'3.Stok Awal'!$I1151)</f>
        <v>0</v>
      </c>
      <c r="I1151" t="str">
        <f>IF('3.Stok Awal'!$J1151=0,"",'3.Stok Awal'!$J1151)</f>
        <v/>
      </c>
      <c r="J1151">
        <f>IF('3.Stok Awal'!$K1151=0,0,'3.Stok Awal'!$K1151)</f>
        <v>0</v>
      </c>
      <c r="K1151" t="str">
        <f>IF('3.Stok Awal'!$L1151=0,"",'3.Stok Awal'!$L1151)</f>
        <v/>
      </c>
      <c r="L1151">
        <f>IF('3.Stok Awal'!$N1151=0,0,'3.Stok Awal'!$N1151)</f>
        <v>0</v>
      </c>
      <c r="M1151" t="str">
        <f>IF('3.Stok Awal'!$O1151=0,"",'3.Stok Awal'!$O1151)</f>
        <v/>
      </c>
      <c r="N1151">
        <f>SUMIF('4.Sell to Trade'!$O$5:$O$5003,'5.Stok Akhir'!$G1151,'4.Sell to Trade'!$Q$5:$Q$5003)</f>
        <v>0</v>
      </c>
      <c r="O1151" t="str">
        <f>IF('3.Stok Awal'!$L1151=0,"",'3.Stok Awal'!$L1151)</f>
        <v/>
      </c>
      <c r="P1151">
        <f>IF(ISNA(VLOOKUP($A1151,STOK_AWAL,13,0)),0,IF(VLOOKUP($A1151,STOK_AWAL,13,0)&gt;0,ROUNDDOWN(L1151/VLOOKUP($A1151,STOK_AWAL,13,0),0),0))</f>
        <v>0</v>
      </c>
      <c r="Q1151" t="str">
        <f>I1151</f>
        <v/>
      </c>
      <c r="R1151">
        <f>IFERROR(MOD(L1151,VLOOKUP($A1151,STOK_AWAL,13,0)),0)</f>
        <v>0</v>
      </c>
      <c r="S1151" t="str">
        <f>K1151</f>
        <v/>
      </c>
      <c r="T1151">
        <f>R1151+(P1151*(IFERROR(VLOOKUP($A1151,STOK_AWAL,13,0),0)))</f>
        <v>0</v>
      </c>
      <c r="U1151" t="str">
        <f>M1151</f>
        <v/>
      </c>
    </row>
    <row r="1152" spans="1:21" x14ac:dyDescent="0.25">
      <c r="A1152" t="str">
        <f>IF('3.Stok Awal'!$A1152=0,"",'3.Stok Awal'!$A1152)</f>
        <v/>
      </c>
      <c r="B1152" t="str">
        <f>IF('3.Stok Awal'!$B1152=0,"",'3.Stok Awal'!$B1152)</f>
        <v/>
      </c>
      <c r="C1152" t="str">
        <f>IF('3.Stok Awal'!$C1152=0,"",'3.Stok Awal'!$C1152)</f>
        <v/>
      </c>
      <c r="D1152" t="str">
        <f>IF('3.Stok Awal'!$D1152=0,"",'3.Stok Awal'!$D1152)</f>
        <v/>
      </c>
      <c r="E1152" t="str">
        <f>IF('3.Stok Awal'!$E1152=0,"",'3.Stok Awal'!$E1152)</f>
        <v/>
      </c>
      <c r="F1152" s="4" t="str">
        <f>IF('3.Stok Awal'!$F1152=0,"",'3.Stok Awal'!$F1152)</f>
        <v/>
      </c>
      <c r="G1152" s="4" t="str">
        <f t="shared" si="17"/>
        <v/>
      </c>
      <c r="H1152">
        <f>IF('3.Stok Awal'!$I1152=0,0,'3.Stok Awal'!$I1152)</f>
        <v>0</v>
      </c>
      <c r="I1152" t="str">
        <f>IF('3.Stok Awal'!$J1152=0,"",'3.Stok Awal'!$J1152)</f>
        <v/>
      </c>
      <c r="J1152">
        <f>IF('3.Stok Awal'!$K1152=0,0,'3.Stok Awal'!$K1152)</f>
        <v>0</v>
      </c>
      <c r="K1152" t="str">
        <f>IF('3.Stok Awal'!$L1152=0,"",'3.Stok Awal'!$L1152)</f>
        <v/>
      </c>
      <c r="L1152">
        <f>IF('3.Stok Awal'!$N1152=0,0,'3.Stok Awal'!$N1152)</f>
        <v>0</v>
      </c>
      <c r="M1152" t="str">
        <f>IF('3.Stok Awal'!$O1152=0,"",'3.Stok Awal'!$O1152)</f>
        <v/>
      </c>
      <c r="N1152">
        <f>SUMIF('4.Sell to Trade'!$O$5:$O$5003,'5.Stok Akhir'!$G1152,'4.Sell to Trade'!$Q$5:$Q$5003)</f>
        <v>0</v>
      </c>
      <c r="O1152" t="str">
        <f>IF('3.Stok Awal'!$L1152=0,"",'3.Stok Awal'!$L1152)</f>
        <v/>
      </c>
      <c r="P1152">
        <f>IF(ISNA(VLOOKUP($A1152,STOK_AWAL,13,0)),0,IF(VLOOKUP($A1152,STOK_AWAL,13,0)&gt;0,ROUNDDOWN(L1152/VLOOKUP($A1152,STOK_AWAL,13,0),0),0))</f>
        <v>0</v>
      </c>
      <c r="Q1152" t="str">
        <f>I1152</f>
        <v/>
      </c>
      <c r="R1152">
        <f>IFERROR(MOD(L1152,VLOOKUP($A1152,STOK_AWAL,13,0)),0)</f>
        <v>0</v>
      </c>
      <c r="S1152" t="str">
        <f>K1152</f>
        <v/>
      </c>
      <c r="T1152">
        <f>R1152+(P1152*(IFERROR(VLOOKUP($A1152,STOK_AWAL,13,0),0)))</f>
        <v>0</v>
      </c>
      <c r="U1152" t="str">
        <f>M1152</f>
        <v/>
      </c>
    </row>
    <row r="1153" spans="1:21" x14ac:dyDescent="0.25">
      <c r="A1153" t="str">
        <f>IF('3.Stok Awal'!$A1153=0,"",'3.Stok Awal'!$A1153)</f>
        <v/>
      </c>
      <c r="B1153" t="str">
        <f>IF('3.Stok Awal'!$B1153=0,"",'3.Stok Awal'!$B1153)</f>
        <v/>
      </c>
      <c r="C1153" t="str">
        <f>IF('3.Stok Awal'!$C1153=0,"",'3.Stok Awal'!$C1153)</f>
        <v/>
      </c>
      <c r="D1153" t="str">
        <f>IF('3.Stok Awal'!$D1153=0,"",'3.Stok Awal'!$D1153)</f>
        <v/>
      </c>
      <c r="E1153" t="str">
        <f>IF('3.Stok Awal'!$E1153=0,"",'3.Stok Awal'!$E1153)</f>
        <v/>
      </c>
      <c r="F1153" s="4" t="str">
        <f>IF('3.Stok Awal'!$F1153=0,"",'3.Stok Awal'!$F1153)</f>
        <v/>
      </c>
      <c r="G1153" s="4" t="str">
        <f t="shared" si="17"/>
        <v/>
      </c>
      <c r="H1153">
        <f>IF('3.Stok Awal'!$I1153=0,0,'3.Stok Awal'!$I1153)</f>
        <v>0</v>
      </c>
      <c r="I1153" t="str">
        <f>IF('3.Stok Awal'!$J1153=0,"",'3.Stok Awal'!$J1153)</f>
        <v/>
      </c>
      <c r="J1153">
        <f>IF('3.Stok Awal'!$K1153=0,0,'3.Stok Awal'!$K1153)</f>
        <v>0</v>
      </c>
      <c r="K1153" t="str">
        <f>IF('3.Stok Awal'!$L1153=0,"",'3.Stok Awal'!$L1153)</f>
        <v/>
      </c>
      <c r="L1153">
        <f>IF('3.Stok Awal'!$N1153=0,0,'3.Stok Awal'!$N1153)</f>
        <v>0</v>
      </c>
      <c r="M1153" t="str">
        <f>IF('3.Stok Awal'!$O1153=0,"",'3.Stok Awal'!$O1153)</f>
        <v/>
      </c>
      <c r="N1153">
        <f>SUMIF('4.Sell to Trade'!$O$5:$O$5003,'5.Stok Akhir'!$G1153,'4.Sell to Trade'!$Q$5:$Q$5003)</f>
        <v>0</v>
      </c>
      <c r="O1153" t="str">
        <f>IF('3.Stok Awal'!$L1153=0,"",'3.Stok Awal'!$L1153)</f>
        <v/>
      </c>
      <c r="P1153">
        <f>IF(ISNA(VLOOKUP($A1153,STOK_AWAL,13,0)),0,IF(VLOOKUP($A1153,STOK_AWAL,13,0)&gt;0,ROUNDDOWN(L1153/VLOOKUP($A1153,STOK_AWAL,13,0),0),0))</f>
        <v>0</v>
      </c>
      <c r="Q1153" t="str">
        <f>I1153</f>
        <v/>
      </c>
      <c r="R1153">
        <f>IFERROR(MOD(L1153,VLOOKUP($A1153,STOK_AWAL,13,0)),0)</f>
        <v>0</v>
      </c>
      <c r="S1153" t="str">
        <f>K1153</f>
        <v/>
      </c>
      <c r="T1153">
        <f>R1153+(P1153*(IFERROR(VLOOKUP($A1153,STOK_AWAL,13,0),0)))</f>
        <v>0</v>
      </c>
      <c r="U1153" t="str">
        <f>M1153</f>
        <v/>
      </c>
    </row>
    <row r="1154" spans="1:21" x14ac:dyDescent="0.25">
      <c r="A1154" t="str">
        <f>IF('3.Stok Awal'!$A1154=0,"",'3.Stok Awal'!$A1154)</f>
        <v/>
      </c>
      <c r="B1154" t="str">
        <f>IF('3.Stok Awal'!$B1154=0,"",'3.Stok Awal'!$B1154)</f>
        <v/>
      </c>
      <c r="C1154" t="str">
        <f>IF('3.Stok Awal'!$C1154=0,"",'3.Stok Awal'!$C1154)</f>
        <v/>
      </c>
      <c r="D1154" t="str">
        <f>IF('3.Stok Awal'!$D1154=0,"",'3.Stok Awal'!$D1154)</f>
        <v/>
      </c>
      <c r="E1154" t="str">
        <f>IF('3.Stok Awal'!$E1154=0,"",'3.Stok Awal'!$E1154)</f>
        <v/>
      </c>
      <c r="F1154" s="4" t="str">
        <f>IF('3.Stok Awal'!$F1154=0,"",'3.Stok Awal'!$F1154)</f>
        <v/>
      </c>
      <c r="G1154" s="4" t="str">
        <f t="shared" si="17"/>
        <v/>
      </c>
      <c r="H1154">
        <f>IF('3.Stok Awal'!$I1154=0,0,'3.Stok Awal'!$I1154)</f>
        <v>0</v>
      </c>
      <c r="I1154" t="str">
        <f>IF('3.Stok Awal'!$J1154=0,"",'3.Stok Awal'!$J1154)</f>
        <v/>
      </c>
      <c r="J1154">
        <f>IF('3.Stok Awal'!$K1154=0,0,'3.Stok Awal'!$K1154)</f>
        <v>0</v>
      </c>
      <c r="K1154" t="str">
        <f>IF('3.Stok Awal'!$L1154=0,"",'3.Stok Awal'!$L1154)</f>
        <v/>
      </c>
      <c r="L1154">
        <f>IF('3.Stok Awal'!$N1154=0,0,'3.Stok Awal'!$N1154)</f>
        <v>0</v>
      </c>
      <c r="M1154" t="str">
        <f>IF('3.Stok Awal'!$O1154=0,"",'3.Stok Awal'!$O1154)</f>
        <v/>
      </c>
      <c r="N1154">
        <f>SUMIF('4.Sell to Trade'!$O$5:$O$5003,'5.Stok Akhir'!$G1154,'4.Sell to Trade'!$Q$5:$Q$5003)</f>
        <v>0</v>
      </c>
      <c r="O1154" t="str">
        <f>IF('3.Stok Awal'!$L1154=0,"",'3.Stok Awal'!$L1154)</f>
        <v/>
      </c>
      <c r="P1154">
        <f>IF(ISNA(VLOOKUP($A1154,STOK_AWAL,13,0)),0,IF(VLOOKUP($A1154,STOK_AWAL,13,0)&gt;0,ROUNDDOWN(L1154/VLOOKUP($A1154,STOK_AWAL,13,0),0),0))</f>
        <v>0</v>
      </c>
      <c r="Q1154" t="str">
        <f>I1154</f>
        <v/>
      </c>
      <c r="R1154">
        <f>IFERROR(MOD(L1154,VLOOKUP($A1154,STOK_AWAL,13,0)),0)</f>
        <v>0</v>
      </c>
      <c r="S1154" t="str">
        <f>K1154</f>
        <v/>
      </c>
      <c r="T1154">
        <f>R1154+(P1154*(IFERROR(VLOOKUP($A1154,STOK_AWAL,13,0),0)))</f>
        <v>0</v>
      </c>
      <c r="U1154" t="str">
        <f>M1154</f>
        <v/>
      </c>
    </row>
    <row r="1155" spans="1:21" x14ac:dyDescent="0.25">
      <c r="A1155" t="str">
        <f>IF('3.Stok Awal'!$A1155=0,"",'3.Stok Awal'!$A1155)</f>
        <v/>
      </c>
      <c r="B1155" t="str">
        <f>IF('3.Stok Awal'!$B1155=0,"",'3.Stok Awal'!$B1155)</f>
        <v/>
      </c>
      <c r="C1155" t="str">
        <f>IF('3.Stok Awal'!$C1155=0,"",'3.Stok Awal'!$C1155)</f>
        <v/>
      </c>
      <c r="D1155" t="str">
        <f>IF('3.Stok Awal'!$D1155=0,"",'3.Stok Awal'!$D1155)</f>
        <v/>
      </c>
      <c r="E1155" t="str">
        <f>IF('3.Stok Awal'!$E1155=0,"",'3.Stok Awal'!$E1155)</f>
        <v/>
      </c>
      <c r="F1155" s="4" t="str">
        <f>IF('3.Stok Awal'!$F1155=0,"",'3.Stok Awal'!$F1155)</f>
        <v/>
      </c>
      <c r="G1155" s="4" t="str">
        <f t="shared" si="17"/>
        <v/>
      </c>
      <c r="H1155">
        <f>IF('3.Stok Awal'!$I1155=0,0,'3.Stok Awal'!$I1155)</f>
        <v>0</v>
      </c>
      <c r="I1155" t="str">
        <f>IF('3.Stok Awal'!$J1155=0,"",'3.Stok Awal'!$J1155)</f>
        <v/>
      </c>
      <c r="J1155">
        <f>IF('3.Stok Awal'!$K1155=0,0,'3.Stok Awal'!$K1155)</f>
        <v>0</v>
      </c>
      <c r="K1155" t="str">
        <f>IF('3.Stok Awal'!$L1155=0,"",'3.Stok Awal'!$L1155)</f>
        <v/>
      </c>
      <c r="L1155">
        <f>IF('3.Stok Awal'!$N1155=0,0,'3.Stok Awal'!$N1155)</f>
        <v>0</v>
      </c>
      <c r="M1155" t="str">
        <f>IF('3.Stok Awal'!$O1155=0,"",'3.Stok Awal'!$O1155)</f>
        <v/>
      </c>
      <c r="N1155">
        <f>SUMIF('4.Sell to Trade'!$O$5:$O$5003,'5.Stok Akhir'!$G1155,'4.Sell to Trade'!$Q$5:$Q$5003)</f>
        <v>0</v>
      </c>
      <c r="O1155" t="str">
        <f>IF('3.Stok Awal'!$L1155=0,"",'3.Stok Awal'!$L1155)</f>
        <v/>
      </c>
      <c r="P1155">
        <f>IF(ISNA(VLOOKUP($A1155,STOK_AWAL,13,0)),0,IF(VLOOKUP($A1155,STOK_AWAL,13,0)&gt;0,ROUNDDOWN(L1155/VLOOKUP($A1155,STOK_AWAL,13,0),0),0))</f>
        <v>0</v>
      </c>
      <c r="Q1155" t="str">
        <f>I1155</f>
        <v/>
      </c>
      <c r="R1155">
        <f>IFERROR(MOD(L1155,VLOOKUP($A1155,STOK_AWAL,13,0)),0)</f>
        <v>0</v>
      </c>
      <c r="S1155" t="str">
        <f>K1155</f>
        <v/>
      </c>
      <c r="T1155">
        <f>R1155+(P1155*(IFERROR(VLOOKUP($A1155,STOK_AWAL,13,0),0)))</f>
        <v>0</v>
      </c>
      <c r="U1155" t="str">
        <f>M1155</f>
        <v/>
      </c>
    </row>
    <row r="1156" spans="1:21" x14ac:dyDescent="0.25">
      <c r="A1156" t="str">
        <f>IF('3.Stok Awal'!$A1156=0,"",'3.Stok Awal'!$A1156)</f>
        <v/>
      </c>
      <c r="B1156" t="str">
        <f>IF('3.Stok Awal'!$B1156=0,"",'3.Stok Awal'!$B1156)</f>
        <v/>
      </c>
      <c r="C1156" t="str">
        <f>IF('3.Stok Awal'!$C1156=0,"",'3.Stok Awal'!$C1156)</f>
        <v/>
      </c>
      <c r="D1156" t="str">
        <f>IF('3.Stok Awal'!$D1156=0,"",'3.Stok Awal'!$D1156)</f>
        <v/>
      </c>
      <c r="E1156" t="str">
        <f>IF('3.Stok Awal'!$E1156=0,"",'3.Stok Awal'!$E1156)</f>
        <v/>
      </c>
      <c r="F1156" s="4" t="str">
        <f>IF('3.Stok Awal'!$F1156=0,"",'3.Stok Awal'!$F1156)</f>
        <v/>
      </c>
      <c r="G1156" s="4" t="str">
        <f t="shared" si="17"/>
        <v/>
      </c>
      <c r="H1156">
        <f>IF('3.Stok Awal'!$I1156=0,0,'3.Stok Awal'!$I1156)</f>
        <v>0</v>
      </c>
      <c r="I1156" t="str">
        <f>IF('3.Stok Awal'!$J1156=0,"",'3.Stok Awal'!$J1156)</f>
        <v/>
      </c>
      <c r="J1156">
        <f>IF('3.Stok Awal'!$K1156=0,0,'3.Stok Awal'!$K1156)</f>
        <v>0</v>
      </c>
      <c r="K1156" t="str">
        <f>IF('3.Stok Awal'!$L1156=0,"",'3.Stok Awal'!$L1156)</f>
        <v/>
      </c>
      <c r="L1156">
        <f>IF('3.Stok Awal'!$N1156=0,0,'3.Stok Awal'!$N1156)</f>
        <v>0</v>
      </c>
      <c r="M1156" t="str">
        <f>IF('3.Stok Awal'!$O1156=0,"",'3.Stok Awal'!$O1156)</f>
        <v/>
      </c>
      <c r="N1156">
        <f>SUMIF('4.Sell to Trade'!$O$5:$O$5003,'5.Stok Akhir'!$G1156,'4.Sell to Trade'!$Q$5:$Q$5003)</f>
        <v>0</v>
      </c>
      <c r="O1156" t="str">
        <f>IF('3.Stok Awal'!$L1156=0,"",'3.Stok Awal'!$L1156)</f>
        <v/>
      </c>
      <c r="P1156">
        <f>IF(ISNA(VLOOKUP($A1156,STOK_AWAL,13,0)),0,IF(VLOOKUP($A1156,STOK_AWAL,13,0)&gt;0,ROUNDDOWN(L1156/VLOOKUP($A1156,STOK_AWAL,13,0),0),0))</f>
        <v>0</v>
      </c>
      <c r="Q1156" t="str">
        <f>I1156</f>
        <v/>
      </c>
      <c r="R1156">
        <f>IFERROR(MOD(L1156,VLOOKUP($A1156,STOK_AWAL,13,0)),0)</f>
        <v>0</v>
      </c>
      <c r="S1156" t="str">
        <f>K1156</f>
        <v/>
      </c>
      <c r="T1156">
        <f>R1156+(P1156*(IFERROR(VLOOKUP($A1156,STOK_AWAL,13,0),0)))</f>
        <v>0</v>
      </c>
      <c r="U1156" t="str">
        <f>M1156</f>
        <v/>
      </c>
    </row>
    <row r="1157" spans="1:21" x14ac:dyDescent="0.25">
      <c r="A1157" t="str">
        <f>IF('3.Stok Awal'!$A1157=0,"",'3.Stok Awal'!$A1157)</f>
        <v/>
      </c>
      <c r="B1157" t="str">
        <f>IF('3.Stok Awal'!$B1157=0,"",'3.Stok Awal'!$B1157)</f>
        <v/>
      </c>
      <c r="C1157" t="str">
        <f>IF('3.Stok Awal'!$C1157=0,"",'3.Stok Awal'!$C1157)</f>
        <v/>
      </c>
      <c r="D1157" t="str">
        <f>IF('3.Stok Awal'!$D1157=0,"",'3.Stok Awal'!$D1157)</f>
        <v/>
      </c>
      <c r="E1157" t="str">
        <f>IF('3.Stok Awal'!$E1157=0,"",'3.Stok Awal'!$E1157)</f>
        <v/>
      </c>
      <c r="F1157" s="4" t="str">
        <f>IF('3.Stok Awal'!$F1157=0,"",'3.Stok Awal'!$F1157)</f>
        <v/>
      </c>
      <c r="G1157" s="4" t="str">
        <f t="shared" si="17"/>
        <v/>
      </c>
      <c r="H1157">
        <f>IF('3.Stok Awal'!$I1157=0,0,'3.Stok Awal'!$I1157)</f>
        <v>0</v>
      </c>
      <c r="I1157" t="str">
        <f>IF('3.Stok Awal'!$J1157=0,"",'3.Stok Awal'!$J1157)</f>
        <v/>
      </c>
      <c r="J1157">
        <f>IF('3.Stok Awal'!$K1157=0,0,'3.Stok Awal'!$K1157)</f>
        <v>0</v>
      </c>
      <c r="K1157" t="str">
        <f>IF('3.Stok Awal'!$L1157=0,"",'3.Stok Awal'!$L1157)</f>
        <v/>
      </c>
      <c r="L1157">
        <f>IF('3.Stok Awal'!$N1157=0,0,'3.Stok Awal'!$N1157)</f>
        <v>0</v>
      </c>
      <c r="M1157" t="str">
        <f>IF('3.Stok Awal'!$O1157=0,"",'3.Stok Awal'!$O1157)</f>
        <v/>
      </c>
      <c r="N1157">
        <f>SUMIF('4.Sell to Trade'!$O$5:$O$5003,'5.Stok Akhir'!$G1157,'4.Sell to Trade'!$Q$5:$Q$5003)</f>
        <v>0</v>
      </c>
      <c r="O1157" t="str">
        <f>IF('3.Stok Awal'!$L1157=0,"",'3.Stok Awal'!$L1157)</f>
        <v/>
      </c>
      <c r="P1157">
        <f>IF(ISNA(VLOOKUP($A1157,STOK_AWAL,13,0)),0,IF(VLOOKUP($A1157,STOK_AWAL,13,0)&gt;0,ROUNDDOWN(L1157/VLOOKUP($A1157,STOK_AWAL,13,0),0),0))</f>
        <v>0</v>
      </c>
      <c r="Q1157" t="str">
        <f>I1157</f>
        <v/>
      </c>
      <c r="R1157">
        <f>IFERROR(MOD(L1157,VLOOKUP($A1157,STOK_AWAL,13,0)),0)</f>
        <v>0</v>
      </c>
      <c r="S1157" t="str">
        <f>K1157</f>
        <v/>
      </c>
      <c r="T1157">
        <f>R1157+(P1157*(IFERROR(VLOOKUP($A1157,STOK_AWAL,13,0),0)))</f>
        <v>0</v>
      </c>
      <c r="U1157" t="str">
        <f>M1157</f>
        <v/>
      </c>
    </row>
    <row r="1158" spans="1:21" x14ac:dyDescent="0.25">
      <c r="A1158" t="str">
        <f>IF('3.Stok Awal'!$A1158=0,"",'3.Stok Awal'!$A1158)</f>
        <v/>
      </c>
      <c r="B1158" t="str">
        <f>IF('3.Stok Awal'!$B1158=0,"",'3.Stok Awal'!$B1158)</f>
        <v/>
      </c>
      <c r="C1158" t="str">
        <f>IF('3.Stok Awal'!$C1158=0,"",'3.Stok Awal'!$C1158)</f>
        <v/>
      </c>
      <c r="D1158" t="str">
        <f>IF('3.Stok Awal'!$D1158=0,"",'3.Stok Awal'!$D1158)</f>
        <v/>
      </c>
      <c r="E1158" t="str">
        <f>IF('3.Stok Awal'!$E1158=0,"",'3.Stok Awal'!$E1158)</f>
        <v/>
      </c>
      <c r="F1158" s="4" t="str">
        <f>IF('3.Stok Awal'!$F1158=0,"",'3.Stok Awal'!$F1158)</f>
        <v/>
      </c>
      <c r="G1158" s="4" t="str">
        <f t="shared" ref="G1158:G1221" si="18">A1158&amp;F1158</f>
        <v/>
      </c>
      <c r="H1158">
        <f>IF('3.Stok Awal'!$I1158=0,0,'3.Stok Awal'!$I1158)</f>
        <v>0</v>
      </c>
      <c r="I1158" t="str">
        <f>IF('3.Stok Awal'!$J1158=0,"",'3.Stok Awal'!$J1158)</f>
        <v/>
      </c>
      <c r="J1158">
        <f>IF('3.Stok Awal'!$K1158=0,0,'3.Stok Awal'!$K1158)</f>
        <v>0</v>
      </c>
      <c r="K1158" t="str">
        <f>IF('3.Stok Awal'!$L1158=0,"",'3.Stok Awal'!$L1158)</f>
        <v/>
      </c>
      <c r="L1158">
        <f>IF('3.Stok Awal'!$N1158=0,0,'3.Stok Awal'!$N1158)</f>
        <v>0</v>
      </c>
      <c r="M1158" t="str">
        <f>IF('3.Stok Awal'!$O1158=0,"",'3.Stok Awal'!$O1158)</f>
        <v/>
      </c>
      <c r="N1158">
        <f>SUMIF('4.Sell to Trade'!$O$5:$O$5003,'5.Stok Akhir'!$G1158,'4.Sell to Trade'!$Q$5:$Q$5003)</f>
        <v>0</v>
      </c>
      <c r="O1158" t="str">
        <f>IF('3.Stok Awal'!$L1158=0,"",'3.Stok Awal'!$L1158)</f>
        <v/>
      </c>
      <c r="P1158">
        <f>IF(ISNA(VLOOKUP($A1158,STOK_AWAL,13,0)),0,IF(VLOOKUP($A1158,STOK_AWAL,13,0)&gt;0,ROUNDDOWN(L1158/VLOOKUP($A1158,STOK_AWAL,13,0),0),0))</f>
        <v>0</v>
      </c>
      <c r="Q1158" t="str">
        <f>I1158</f>
        <v/>
      </c>
      <c r="R1158">
        <f>IFERROR(MOD(L1158,VLOOKUP($A1158,STOK_AWAL,13,0)),0)</f>
        <v>0</v>
      </c>
      <c r="S1158" t="str">
        <f>K1158</f>
        <v/>
      </c>
      <c r="T1158">
        <f>R1158+(P1158*(IFERROR(VLOOKUP($A1158,STOK_AWAL,13,0),0)))</f>
        <v>0</v>
      </c>
      <c r="U1158" t="str">
        <f>M1158</f>
        <v/>
      </c>
    </row>
    <row r="1159" spans="1:21" x14ac:dyDescent="0.25">
      <c r="A1159" t="str">
        <f>IF('3.Stok Awal'!$A1159=0,"",'3.Stok Awal'!$A1159)</f>
        <v/>
      </c>
      <c r="B1159" t="str">
        <f>IF('3.Stok Awal'!$B1159=0,"",'3.Stok Awal'!$B1159)</f>
        <v/>
      </c>
      <c r="C1159" t="str">
        <f>IF('3.Stok Awal'!$C1159=0,"",'3.Stok Awal'!$C1159)</f>
        <v/>
      </c>
      <c r="D1159" t="str">
        <f>IF('3.Stok Awal'!$D1159=0,"",'3.Stok Awal'!$D1159)</f>
        <v/>
      </c>
      <c r="E1159" t="str">
        <f>IF('3.Stok Awal'!$E1159=0,"",'3.Stok Awal'!$E1159)</f>
        <v/>
      </c>
      <c r="F1159" s="4" t="str">
        <f>IF('3.Stok Awal'!$F1159=0,"",'3.Stok Awal'!$F1159)</f>
        <v/>
      </c>
      <c r="G1159" s="4" t="str">
        <f t="shared" si="18"/>
        <v/>
      </c>
      <c r="H1159">
        <f>IF('3.Stok Awal'!$I1159=0,0,'3.Stok Awal'!$I1159)</f>
        <v>0</v>
      </c>
      <c r="I1159" t="str">
        <f>IF('3.Stok Awal'!$J1159=0,"",'3.Stok Awal'!$J1159)</f>
        <v/>
      </c>
      <c r="J1159">
        <f>IF('3.Stok Awal'!$K1159=0,0,'3.Stok Awal'!$K1159)</f>
        <v>0</v>
      </c>
      <c r="K1159" t="str">
        <f>IF('3.Stok Awal'!$L1159=0,"",'3.Stok Awal'!$L1159)</f>
        <v/>
      </c>
      <c r="L1159">
        <f>IF('3.Stok Awal'!$N1159=0,0,'3.Stok Awal'!$N1159)</f>
        <v>0</v>
      </c>
      <c r="M1159" t="str">
        <f>IF('3.Stok Awal'!$O1159=0,"",'3.Stok Awal'!$O1159)</f>
        <v/>
      </c>
      <c r="N1159">
        <f>SUMIF('4.Sell to Trade'!$O$5:$O$5003,'5.Stok Akhir'!$G1159,'4.Sell to Trade'!$Q$5:$Q$5003)</f>
        <v>0</v>
      </c>
      <c r="O1159" t="str">
        <f>IF('3.Stok Awal'!$L1159=0,"",'3.Stok Awal'!$L1159)</f>
        <v/>
      </c>
      <c r="P1159">
        <f>IF(ISNA(VLOOKUP($A1159,STOK_AWAL,13,0)),0,IF(VLOOKUP($A1159,STOK_AWAL,13,0)&gt;0,ROUNDDOWN(L1159/VLOOKUP($A1159,STOK_AWAL,13,0),0),0))</f>
        <v>0</v>
      </c>
      <c r="Q1159" t="str">
        <f>I1159</f>
        <v/>
      </c>
      <c r="R1159">
        <f>IFERROR(MOD(L1159,VLOOKUP($A1159,STOK_AWAL,13,0)),0)</f>
        <v>0</v>
      </c>
      <c r="S1159" t="str">
        <f>K1159</f>
        <v/>
      </c>
      <c r="T1159">
        <f>R1159+(P1159*(IFERROR(VLOOKUP($A1159,STOK_AWAL,13,0),0)))</f>
        <v>0</v>
      </c>
      <c r="U1159" t="str">
        <f>M1159</f>
        <v/>
      </c>
    </row>
    <row r="1160" spans="1:21" x14ac:dyDescent="0.25">
      <c r="A1160" t="str">
        <f>IF('3.Stok Awal'!$A1160=0,"",'3.Stok Awal'!$A1160)</f>
        <v/>
      </c>
      <c r="B1160" t="str">
        <f>IF('3.Stok Awal'!$B1160=0,"",'3.Stok Awal'!$B1160)</f>
        <v/>
      </c>
      <c r="C1160" t="str">
        <f>IF('3.Stok Awal'!$C1160=0,"",'3.Stok Awal'!$C1160)</f>
        <v/>
      </c>
      <c r="D1160" t="str">
        <f>IF('3.Stok Awal'!$D1160=0,"",'3.Stok Awal'!$D1160)</f>
        <v/>
      </c>
      <c r="E1160" t="str">
        <f>IF('3.Stok Awal'!$E1160=0,"",'3.Stok Awal'!$E1160)</f>
        <v/>
      </c>
      <c r="F1160" s="4" t="str">
        <f>IF('3.Stok Awal'!$F1160=0,"",'3.Stok Awal'!$F1160)</f>
        <v/>
      </c>
      <c r="G1160" s="4" t="str">
        <f t="shared" si="18"/>
        <v/>
      </c>
      <c r="H1160">
        <f>IF('3.Stok Awal'!$I1160=0,0,'3.Stok Awal'!$I1160)</f>
        <v>0</v>
      </c>
      <c r="I1160" t="str">
        <f>IF('3.Stok Awal'!$J1160=0,"",'3.Stok Awal'!$J1160)</f>
        <v/>
      </c>
      <c r="J1160">
        <f>IF('3.Stok Awal'!$K1160=0,0,'3.Stok Awal'!$K1160)</f>
        <v>0</v>
      </c>
      <c r="K1160" t="str">
        <f>IF('3.Stok Awal'!$L1160=0,"",'3.Stok Awal'!$L1160)</f>
        <v/>
      </c>
      <c r="L1160">
        <f>IF('3.Stok Awal'!$N1160=0,0,'3.Stok Awal'!$N1160)</f>
        <v>0</v>
      </c>
      <c r="M1160" t="str">
        <f>IF('3.Stok Awal'!$O1160=0,"",'3.Stok Awal'!$O1160)</f>
        <v/>
      </c>
      <c r="N1160">
        <f>SUMIF('4.Sell to Trade'!$O$5:$O$5003,'5.Stok Akhir'!$G1160,'4.Sell to Trade'!$Q$5:$Q$5003)</f>
        <v>0</v>
      </c>
      <c r="O1160" t="str">
        <f>IF('3.Stok Awal'!$L1160=0,"",'3.Stok Awal'!$L1160)</f>
        <v/>
      </c>
      <c r="P1160">
        <f>IF(ISNA(VLOOKUP($A1160,STOK_AWAL,13,0)),0,IF(VLOOKUP($A1160,STOK_AWAL,13,0)&gt;0,ROUNDDOWN(L1160/VLOOKUP($A1160,STOK_AWAL,13,0),0),0))</f>
        <v>0</v>
      </c>
      <c r="Q1160" t="str">
        <f>I1160</f>
        <v/>
      </c>
      <c r="R1160">
        <f>IFERROR(MOD(L1160,VLOOKUP($A1160,STOK_AWAL,13,0)),0)</f>
        <v>0</v>
      </c>
      <c r="S1160" t="str">
        <f>K1160</f>
        <v/>
      </c>
      <c r="T1160">
        <f>R1160+(P1160*(IFERROR(VLOOKUP($A1160,STOK_AWAL,13,0),0)))</f>
        <v>0</v>
      </c>
      <c r="U1160" t="str">
        <f>M1160</f>
        <v/>
      </c>
    </row>
    <row r="1161" spans="1:21" x14ac:dyDescent="0.25">
      <c r="A1161" t="str">
        <f>IF('3.Stok Awal'!$A1161=0,"",'3.Stok Awal'!$A1161)</f>
        <v/>
      </c>
      <c r="B1161" t="str">
        <f>IF('3.Stok Awal'!$B1161=0,"",'3.Stok Awal'!$B1161)</f>
        <v/>
      </c>
      <c r="C1161" t="str">
        <f>IF('3.Stok Awal'!$C1161=0,"",'3.Stok Awal'!$C1161)</f>
        <v/>
      </c>
      <c r="D1161" t="str">
        <f>IF('3.Stok Awal'!$D1161=0,"",'3.Stok Awal'!$D1161)</f>
        <v/>
      </c>
      <c r="E1161" t="str">
        <f>IF('3.Stok Awal'!$E1161=0,"",'3.Stok Awal'!$E1161)</f>
        <v/>
      </c>
      <c r="F1161" s="4" t="str">
        <f>IF('3.Stok Awal'!$F1161=0,"",'3.Stok Awal'!$F1161)</f>
        <v/>
      </c>
      <c r="G1161" s="4" t="str">
        <f t="shared" si="18"/>
        <v/>
      </c>
      <c r="H1161">
        <f>IF('3.Stok Awal'!$I1161=0,0,'3.Stok Awal'!$I1161)</f>
        <v>0</v>
      </c>
      <c r="I1161" t="str">
        <f>IF('3.Stok Awal'!$J1161=0,"",'3.Stok Awal'!$J1161)</f>
        <v/>
      </c>
      <c r="J1161">
        <f>IF('3.Stok Awal'!$K1161=0,0,'3.Stok Awal'!$K1161)</f>
        <v>0</v>
      </c>
      <c r="K1161" t="str">
        <f>IF('3.Stok Awal'!$L1161=0,"",'3.Stok Awal'!$L1161)</f>
        <v/>
      </c>
      <c r="L1161">
        <f>IF('3.Stok Awal'!$N1161=0,0,'3.Stok Awal'!$N1161)</f>
        <v>0</v>
      </c>
      <c r="M1161" t="str">
        <f>IF('3.Stok Awal'!$O1161=0,"",'3.Stok Awal'!$O1161)</f>
        <v/>
      </c>
      <c r="N1161">
        <f>SUMIF('4.Sell to Trade'!$O$5:$O$5003,'5.Stok Akhir'!$G1161,'4.Sell to Trade'!$Q$5:$Q$5003)</f>
        <v>0</v>
      </c>
      <c r="O1161" t="str">
        <f>IF('3.Stok Awal'!$L1161=0,"",'3.Stok Awal'!$L1161)</f>
        <v/>
      </c>
      <c r="P1161">
        <f>IF(ISNA(VLOOKUP($A1161,STOK_AWAL,13,0)),0,IF(VLOOKUP($A1161,STOK_AWAL,13,0)&gt;0,ROUNDDOWN(L1161/VLOOKUP($A1161,STOK_AWAL,13,0),0),0))</f>
        <v>0</v>
      </c>
      <c r="Q1161" t="str">
        <f>I1161</f>
        <v/>
      </c>
      <c r="R1161">
        <f>IFERROR(MOD(L1161,VLOOKUP($A1161,STOK_AWAL,13,0)),0)</f>
        <v>0</v>
      </c>
      <c r="S1161" t="str">
        <f>K1161</f>
        <v/>
      </c>
      <c r="T1161">
        <f>R1161+(P1161*(IFERROR(VLOOKUP($A1161,STOK_AWAL,13,0),0)))</f>
        <v>0</v>
      </c>
      <c r="U1161" t="str">
        <f>M1161</f>
        <v/>
      </c>
    </row>
    <row r="1162" spans="1:21" x14ac:dyDescent="0.25">
      <c r="A1162" t="str">
        <f>IF('3.Stok Awal'!$A1162=0,"",'3.Stok Awal'!$A1162)</f>
        <v/>
      </c>
      <c r="B1162" t="str">
        <f>IF('3.Stok Awal'!$B1162=0,"",'3.Stok Awal'!$B1162)</f>
        <v/>
      </c>
      <c r="C1162" t="str">
        <f>IF('3.Stok Awal'!$C1162=0,"",'3.Stok Awal'!$C1162)</f>
        <v/>
      </c>
      <c r="D1162" t="str">
        <f>IF('3.Stok Awal'!$D1162=0,"",'3.Stok Awal'!$D1162)</f>
        <v/>
      </c>
      <c r="E1162" t="str">
        <f>IF('3.Stok Awal'!$E1162=0,"",'3.Stok Awal'!$E1162)</f>
        <v/>
      </c>
      <c r="F1162" s="4" t="str">
        <f>IF('3.Stok Awal'!$F1162=0,"",'3.Stok Awal'!$F1162)</f>
        <v/>
      </c>
      <c r="G1162" s="4" t="str">
        <f t="shared" si="18"/>
        <v/>
      </c>
      <c r="H1162">
        <f>IF('3.Stok Awal'!$I1162=0,0,'3.Stok Awal'!$I1162)</f>
        <v>0</v>
      </c>
      <c r="I1162" t="str">
        <f>IF('3.Stok Awal'!$J1162=0,"",'3.Stok Awal'!$J1162)</f>
        <v/>
      </c>
      <c r="J1162">
        <f>IF('3.Stok Awal'!$K1162=0,0,'3.Stok Awal'!$K1162)</f>
        <v>0</v>
      </c>
      <c r="K1162" t="str">
        <f>IF('3.Stok Awal'!$L1162=0,"",'3.Stok Awal'!$L1162)</f>
        <v/>
      </c>
      <c r="L1162">
        <f>IF('3.Stok Awal'!$N1162=0,0,'3.Stok Awal'!$N1162)</f>
        <v>0</v>
      </c>
      <c r="M1162" t="str">
        <f>IF('3.Stok Awal'!$O1162=0,"",'3.Stok Awal'!$O1162)</f>
        <v/>
      </c>
      <c r="N1162">
        <f>SUMIF('4.Sell to Trade'!$O$5:$O$5003,'5.Stok Akhir'!$G1162,'4.Sell to Trade'!$Q$5:$Q$5003)</f>
        <v>0</v>
      </c>
      <c r="O1162" t="str">
        <f>IF('3.Stok Awal'!$L1162=0,"",'3.Stok Awal'!$L1162)</f>
        <v/>
      </c>
      <c r="P1162">
        <f>IF(ISNA(VLOOKUP($A1162,STOK_AWAL,13,0)),0,IF(VLOOKUP($A1162,STOK_AWAL,13,0)&gt;0,ROUNDDOWN(L1162/VLOOKUP($A1162,STOK_AWAL,13,0),0),0))</f>
        <v>0</v>
      </c>
      <c r="Q1162" t="str">
        <f>I1162</f>
        <v/>
      </c>
      <c r="R1162">
        <f>IFERROR(MOD(L1162,VLOOKUP($A1162,STOK_AWAL,13,0)),0)</f>
        <v>0</v>
      </c>
      <c r="S1162" t="str">
        <f>K1162</f>
        <v/>
      </c>
      <c r="T1162">
        <f>R1162+(P1162*(IFERROR(VLOOKUP($A1162,STOK_AWAL,13,0),0)))</f>
        <v>0</v>
      </c>
      <c r="U1162" t="str">
        <f>M1162</f>
        <v/>
      </c>
    </row>
    <row r="1163" spans="1:21" x14ac:dyDescent="0.25">
      <c r="A1163" t="str">
        <f>IF('3.Stok Awal'!$A1163=0,"",'3.Stok Awal'!$A1163)</f>
        <v/>
      </c>
      <c r="B1163" t="str">
        <f>IF('3.Stok Awal'!$B1163=0,"",'3.Stok Awal'!$B1163)</f>
        <v/>
      </c>
      <c r="C1163" t="str">
        <f>IF('3.Stok Awal'!$C1163=0,"",'3.Stok Awal'!$C1163)</f>
        <v/>
      </c>
      <c r="D1163" t="str">
        <f>IF('3.Stok Awal'!$D1163=0,"",'3.Stok Awal'!$D1163)</f>
        <v/>
      </c>
      <c r="E1163" t="str">
        <f>IF('3.Stok Awal'!$E1163=0,"",'3.Stok Awal'!$E1163)</f>
        <v/>
      </c>
      <c r="F1163" s="4" t="str">
        <f>IF('3.Stok Awal'!$F1163=0,"",'3.Stok Awal'!$F1163)</f>
        <v/>
      </c>
      <c r="G1163" s="4" t="str">
        <f t="shared" si="18"/>
        <v/>
      </c>
      <c r="H1163">
        <f>IF('3.Stok Awal'!$I1163=0,0,'3.Stok Awal'!$I1163)</f>
        <v>0</v>
      </c>
      <c r="I1163" t="str">
        <f>IF('3.Stok Awal'!$J1163=0,"",'3.Stok Awal'!$J1163)</f>
        <v/>
      </c>
      <c r="J1163">
        <f>IF('3.Stok Awal'!$K1163=0,0,'3.Stok Awal'!$K1163)</f>
        <v>0</v>
      </c>
      <c r="K1163" t="str">
        <f>IF('3.Stok Awal'!$L1163=0,"",'3.Stok Awal'!$L1163)</f>
        <v/>
      </c>
      <c r="L1163">
        <f>IF('3.Stok Awal'!$N1163=0,0,'3.Stok Awal'!$N1163)</f>
        <v>0</v>
      </c>
      <c r="M1163" t="str">
        <f>IF('3.Stok Awal'!$O1163=0,"",'3.Stok Awal'!$O1163)</f>
        <v/>
      </c>
      <c r="N1163">
        <f>SUMIF('4.Sell to Trade'!$O$5:$O$5003,'5.Stok Akhir'!$G1163,'4.Sell to Trade'!$Q$5:$Q$5003)</f>
        <v>0</v>
      </c>
      <c r="O1163" t="str">
        <f>IF('3.Stok Awal'!$L1163=0,"",'3.Stok Awal'!$L1163)</f>
        <v/>
      </c>
      <c r="P1163">
        <f>IF(ISNA(VLOOKUP($A1163,STOK_AWAL,13,0)),0,IF(VLOOKUP($A1163,STOK_AWAL,13,0)&gt;0,ROUNDDOWN(L1163/VLOOKUP($A1163,STOK_AWAL,13,0),0),0))</f>
        <v>0</v>
      </c>
      <c r="Q1163" t="str">
        <f>I1163</f>
        <v/>
      </c>
      <c r="R1163">
        <f>IFERROR(MOD(L1163,VLOOKUP($A1163,STOK_AWAL,13,0)),0)</f>
        <v>0</v>
      </c>
      <c r="S1163" t="str">
        <f>K1163</f>
        <v/>
      </c>
      <c r="T1163">
        <f>R1163+(P1163*(IFERROR(VLOOKUP($A1163,STOK_AWAL,13,0),0)))</f>
        <v>0</v>
      </c>
      <c r="U1163" t="str">
        <f>M1163</f>
        <v/>
      </c>
    </row>
    <row r="1164" spans="1:21" x14ac:dyDescent="0.25">
      <c r="A1164" t="str">
        <f>IF('3.Stok Awal'!$A1164=0,"",'3.Stok Awal'!$A1164)</f>
        <v/>
      </c>
      <c r="B1164" t="str">
        <f>IF('3.Stok Awal'!$B1164=0,"",'3.Stok Awal'!$B1164)</f>
        <v/>
      </c>
      <c r="C1164" t="str">
        <f>IF('3.Stok Awal'!$C1164=0,"",'3.Stok Awal'!$C1164)</f>
        <v/>
      </c>
      <c r="D1164" t="str">
        <f>IF('3.Stok Awal'!$D1164=0,"",'3.Stok Awal'!$D1164)</f>
        <v/>
      </c>
      <c r="E1164" t="str">
        <f>IF('3.Stok Awal'!$E1164=0,"",'3.Stok Awal'!$E1164)</f>
        <v/>
      </c>
      <c r="F1164" s="4" t="str">
        <f>IF('3.Stok Awal'!$F1164=0,"",'3.Stok Awal'!$F1164)</f>
        <v/>
      </c>
      <c r="G1164" s="4" t="str">
        <f t="shared" si="18"/>
        <v/>
      </c>
      <c r="H1164">
        <f>IF('3.Stok Awal'!$I1164=0,0,'3.Stok Awal'!$I1164)</f>
        <v>0</v>
      </c>
      <c r="I1164" t="str">
        <f>IF('3.Stok Awal'!$J1164=0,"",'3.Stok Awal'!$J1164)</f>
        <v/>
      </c>
      <c r="J1164">
        <f>IF('3.Stok Awal'!$K1164=0,0,'3.Stok Awal'!$K1164)</f>
        <v>0</v>
      </c>
      <c r="K1164" t="str">
        <f>IF('3.Stok Awal'!$L1164=0,"",'3.Stok Awal'!$L1164)</f>
        <v/>
      </c>
      <c r="L1164">
        <f>IF('3.Stok Awal'!$N1164=0,0,'3.Stok Awal'!$N1164)</f>
        <v>0</v>
      </c>
      <c r="M1164" t="str">
        <f>IF('3.Stok Awal'!$O1164=0,"",'3.Stok Awal'!$O1164)</f>
        <v/>
      </c>
      <c r="N1164">
        <f>SUMIF('4.Sell to Trade'!$O$5:$O$5003,'5.Stok Akhir'!$G1164,'4.Sell to Trade'!$Q$5:$Q$5003)</f>
        <v>0</v>
      </c>
      <c r="O1164" t="str">
        <f>IF('3.Stok Awal'!$L1164=0,"",'3.Stok Awal'!$L1164)</f>
        <v/>
      </c>
      <c r="P1164">
        <f>IF(ISNA(VLOOKUP($A1164,STOK_AWAL,13,0)),0,IF(VLOOKUP($A1164,STOK_AWAL,13,0)&gt;0,ROUNDDOWN(L1164/VLOOKUP($A1164,STOK_AWAL,13,0),0),0))</f>
        <v>0</v>
      </c>
      <c r="Q1164" t="str">
        <f>I1164</f>
        <v/>
      </c>
      <c r="R1164">
        <f>IFERROR(MOD(L1164,VLOOKUP($A1164,STOK_AWAL,13,0)),0)</f>
        <v>0</v>
      </c>
      <c r="S1164" t="str">
        <f>K1164</f>
        <v/>
      </c>
      <c r="T1164">
        <f>R1164+(P1164*(IFERROR(VLOOKUP($A1164,STOK_AWAL,13,0),0)))</f>
        <v>0</v>
      </c>
      <c r="U1164" t="str">
        <f>M1164</f>
        <v/>
      </c>
    </row>
    <row r="1165" spans="1:21" x14ac:dyDescent="0.25">
      <c r="A1165" t="str">
        <f>IF('3.Stok Awal'!$A1165=0,"",'3.Stok Awal'!$A1165)</f>
        <v/>
      </c>
      <c r="B1165" t="str">
        <f>IF('3.Stok Awal'!$B1165=0,"",'3.Stok Awal'!$B1165)</f>
        <v/>
      </c>
      <c r="C1165" t="str">
        <f>IF('3.Stok Awal'!$C1165=0,"",'3.Stok Awal'!$C1165)</f>
        <v/>
      </c>
      <c r="D1165" t="str">
        <f>IF('3.Stok Awal'!$D1165=0,"",'3.Stok Awal'!$D1165)</f>
        <v/>
      </c>
      <c r="E1165" t="str">
        <f>IF('3.Stok Awal'!$E1165=0,"",'3.Stok Awal'!$E1165)</f>
        <v/>
      </c>
      <c r="F1165" s="4" t="str">
        <f>IF('3.Stok Awal'!$F1165=0,"",'3.Stok Awal'!$F1165)</f>
        <v/>
      </c>
      <c r="G1165" s="4" t="str">
        <f t="shared" si="18"/>
        <v/>
      </c>
      <c r="H1165">
        <f>IF('3.Stok Awal'!$I1165=0,0,'3.Stok Awal'!$I1165)</f>
        <v>0</v>
      </c>
      <c r="I1165" t="str">
        <f>IF('3.Stok Awal'!$J1165=0,"",'3.Stok Awal'!$J1165)</f>
        <v/>
      </c>
      <c r="J1165">
        <f>IF('3.Stok Awal'!$K1165=0,0,'3.Stok Awal'!$K1165)</f>
        <v>0</v>
      </c>
      <c r="K1165" t="str">
        <f>IF('3.Stok Awal'!$L1165=0,"",'3.Stok Awal'!$L1165)</f>
        <v/>
      </c>
      <c r="L1165">
        <f>IF('3.Stok Awal'!$N1165=0,0,'3.Stok Awal'!$N1165)</f>
        <v>0</v>
      </c>
      <c r="M1165" t="str">
        <f>IF('3.Stok Awal'!$O1165=0,"",'3.Stok Awal'!$O1165)</f>
        <v/>
      </c>
      <c r="N1165">
        <f>SUMIF('4.Sell to Trade'!$O$5:$O$5003,'5.Stok Akhir'!$G1165,'4.Sell to Trade'!$Q$5:$Q$5003)</f>
        <v>0</v>
      </c>
      <c r="O1165" t="str">
        <f>IF('3.Stok Awal'!$L1165=0,"",'3.Stok Awal'!$L1165)</f>
        <v/>
      </c>
      <c r="P1165">
        <f>IF(ISNA(VLOOKUP($A1165,STOK_AWAL,13,0)),0,IF(VLOOKUP($A1165,STOK_AWAL,13,0)&gt;0,ROUNDDOWN(L1165/VLOOKUP($A1165,STOK_AWAL,13,0),0),0))</f>
        <v>0</v>
      </c>
      <c r="Q1165" t="str">
        <f>I1165</f>
        <v/>
      </c>
      <c r="R1165">
        <f>IFERROR(MOD(L1165,VLOOKUP($A1165,STOK_AWAL,13,0)),0)</f>
        <v>0</v>
      </c>
      <c r="S1165" t="str">
        <f>K1165</f>
        <v/>
      </c>
      <c r="T1165">
        <f>R1165+(P1165*(IFERROR(VLOOKUP($A1165,STOK_AWAL,13,0),0)))</f>
        <v>0</v>
      </c>
      <c r="U1165" t="str">
        <f>M1165</f>
        <v/>
      </c>
    </row>
    <row r="1166" spans="1:21" x14ac:dyDescent="0.25">
      <c r="A1166" t="str">
        <f>IF('3.Stok Awal'!$A1166=0,"",'3.Stok Awal'!$A1166)</f>
        <v/>
      </c>
      <c r="B1166" t="str">
        <f>IF('3.Stok Awal'!$B1166=0,"",'3.Stok Awal'!$B1166)</f>
        <v/>
      </c>
      <c r="C1166" t="str">
        <f>IF('3.Stok Awal'!$C1166=0,"",'3.Stok Awal'!$C1166)</f>
        <v/>
      </c>
      <c r="D1166" t="str">
        <f>IF('3.Stok Awal'!$D1166=0,"",'3.Stok Awal'!$D1166)</f>
        <v/>
      </c>
      <c r="E1166" t="str">
        <f>IF('3.Stok Awal'!$E1166=0,"",'3.Stok Awal'!$E1166)</f>
        <v/>
      </c>
      <c r="F1166" s="4" t="str">
        <f>IF('3.Stok Awal'!$F1166=0,"",'3.Stok Awal'!$F1166)</f>
        <v/>
      </c>
      <c r="G1166" s="4" t="str">
        <f t="shared" si="18"/>
        <v/>
      </c>
      <c r="H1166">
        <f>IF('3.Stok Awal'!$I1166=0,0,'3.Stok Awal'!$I1166)</f>
        <v>0</v>
      </c>
      <c r="I1166" t="str">
        <f>IF('3.Stok Awal'!$J1166=0,"",'3.Stok Awal'!$J1166)</f>
        <v/>
      </c>
      <c r="J1166">
        <f>IF('3.Stok Awal'!$K1166=0,0,'3.Stok Awal'!$K1166)</f>
        <v>0</v>
      </c>
      <c r="K1166" t="str">
        <f>IF('3.Stok Awal'!$L1166=0,"",'3.Stok Awal'!$L1166)</f>
        <v/>
      </c>
      <c r="L1166">
        <f>IF('3.Stok Awal'!$N1166=0,0,'3.Stok Awal'!$N1166)</f>
        <v>0</v>
      </c>
      <c r="M1166" t="str">
        <f>IF('3.Stok Awal'!$O1166=0,"",'3.Stok Awal'!$O1166)</f>
        <v/>
      </c>
      <c r="N1166">
        <f>SUMIF('4.Sell to Trade'!$O$5:$O$5003,'5.Stok Akhir'!$G1166,'4.Sell to Trade'!$Q$5:$Q$5003)</f>
        <v>0</v>
      </c>
      <c r="O1166" t="str">
        <f>IF('3.Stok Awal'!$L1166=0,"",'3.Stok Awal'!$L1166)</f>
        <v/>
      </c>
      <c r="P1166">
        <f>IF(ISNA(VLOOKUP($A1166,STOK_AWAL,13,0)),0,IF(VLOOKUP($A1166,STOK_AWAL,13,0)&gt;0,ROUNDDOWN(L1166/VLOOKUP($A1166,STOK_AWAL,13,0),0),0))</f>
        <v>0</v>
      </c>
      <c r="Q1166" t="str">
        <f>I1166</f>
        <v/>
      </c>
      <c r="R1166">
        <f>IFERROR(MOD(L1166,VLOOKUP($A1166,STOK_AWAL,13,0)),0)</f>
        <v>0</v>
      </c>
      <c r="S1166" t="str">
        <f>K1166</f>
        <v/>
      </c>
      <c r="T1166">
        <f>R1166+(P1166*(IFERROR(VLOOKUP($A1166,STOK_AWAL,13,0),0)))</f>
        <v>0</v>
      </c>
      <c r="U1166" t="str">
        <f>M1166</f>
        <v/>
      </c>
    </row>
    <row r="1167" spans="1:21" x14ac:dyDescent="0.25">
      <c r="A1167" t="str">
        <f>IF('3.Stok Awal'!$A1167=0,"",'3.Stok Awal'!$A1167)</f>
        <v/>
      </c>
      <c r="B1167" t="str">
        <f>IF('3.Stok Awal'!$B1167=0,"",'3.Stok Awal'!$B1167)</f>
        <v/>
      </c>
      <c r="C1167" t="str">
        <f>IF('3.Stok Awal'!$C1167=0,"",'3.Stok Awal'!$C1167)</f>
        <v/>
      </c>
      <c r="D1167" t="str">
        <f>IF('3.Stok Awal'!$D1167=0,"",'3.Stok Awal'!$D1167)</f>
        <v/>
      </c>
      <c r="E1167" t="str">
        <f>IF('3.Stok Awal'!$E1167=0,"",'3.Stok Awal'!$E1167)</f>
        <v/>
      </c>
      <c r="F1167" s="4" t="str">
        <f>IF('3.Stok Awal'!$F1167=0,"",'3.Stok Awal'!$F1167)</f>
        <v/>
      </c>
      <c r="G1167" s="4" t="str">
        <f t="shared" si="18"/>
        <v/>
      </c>
      <c r="H1167">
        <f>IF('3.Stok Awal'!$I1167=0,0,'3.Stok Awal'!$I1167)</f>
        <v>0</v>
      </c>
      <c r="I1167" t="str">
        <f>IF('3.Stok Awal'!$J1167=0,"",'3.Stok Awal'!$J1167)</f>
        <v/>
      </c>
      <c r="J1167">
        <f>IF('3.Stok Awal'!$K1167=0,0,'3.Stok Awal'!$K1167)</f>
        <v>0</v>
      </c>
      <c r="K1167" t="str">
        <f>IF('3.Stok Awal'!$L1167=0,"",'3.Stok Awal'!$L1167)</f>
        <v/>
      </c>
      <c r="L1167">
        <f>IF('3.Stok Awal'!$N1167=0,0,'3.Stok Awal'!$N1167)</f>
        <v>0</v>
      </c>
      <c r="M1167" t="str">
        <f>IF('3.Stok Awal'!$O1167=0,"",'3.Stok Awal'!$O1167)</f>
        <v/>
      </c>
      <c r="N1167">
        <f>SUMIF('4.Sell to Trade'!$O$5:$O$5003,'5.Stok Akhir'!$G1167,'4.Sell to Trade'!$Q$5:$Q$5003)</f>
        <v>0</v>
      </c>
      <c r="O1167" t="str">
        <f>IF('3.Stok Awal'!$L1167=0,"",'3.Stok Awal'!$L1167)</f>
        <v/>
      </c>
      <c r="P1167">
        <f>IF(ISNA(VLOOKUP($A1167,STOK_AWAL,13,0)),0,IF(VLOOKUP($A1167,STOK_AWAL,13,0)&gt;0,ROUNDDOWN(L1167/VLOOKUP($A1167,STOK_AWAL,13,0),0),0))</f>
        <v>0</v>
      </c>
      <c r="Q1167" t="str">
        <f>I1167</f>
        <v/>
      </c>
      <c r="R1167">
        <f>IFERROR(MOD(L1167,VLOOKUP($A1167,STOK_AWAL,13,0)),0)</f>
        <v>0</v>
      </c>
      <c r="S1167" t="str">
        <f>K1167</f>
        <v/>
      </c>
      <c r="T1167">
        <f>R1167+(P1167*(IFERROR(VLOOKUP($A1167,STOK_AWAL,13,0),0)))</f>
        <v>0</v>
      </c>
      <c r="U1167" t="str">
        <f>M1167</f>
        <v/>
      </c>
    </row>
    <row r="1168" spans="1:21" x14ac:dyDescent="0.25">
      <c r="A1168" t="str">
        <f>IF('3.Stok Awal'!$A1168=0,"",'3.Stok Awal'!$A1168)</f>
        <v/>
      </c>
      <c r="B1168" t="str">
        <f>IF('3.Stok Awal'!$B1168=0,"",'3.Stok Awal'!$B1168)</f>
        <v/>
      </c>
      <c r="C1168" t="str">
        <f>IF('3.Stok Awal'!$C1168=0,"",'3.Stok Awal'!$C1168)</f>
        <v/>
      </c>
      <c r="D1168" t="str">
        <f>IF('3.Stok Awal'!$D1168=0,"",'3.Stok Awal'!$D1168)</f>
        <v/>
      </c>
      <c r="E1168" t="str">
        <f>IF('3.Stok Awal'!$E1168=0,"",'3.Stok Awal'!$E1168)</f>
        <v/>
      </c>
      <c r="F1168" s="4" t="str">
        <f>IF('3.Stok Awal'!$F1168=0,"",'3.Stok Awal'!$F1168)</f>
        <v/>
      </c>
      <c r="G1168" s="4" t="str">
        <f t="shared" si="18"/>
        <v/>
      </c>
      <c r="H1168">
        <f>IF('3.Stok Awal'!$I1168=0,0,'3.Stok Awal'!$I1168)</f>
        <v>0</v>
      </c>
      <c r="I1168" t="str">
        <f>IF('3.Stok Awal'!$J1168=0,"",'3.Stok Awal'!$J1168)</f>
        <v/>
      </c>
      <c r="J1168">
        <f>IF('3.Stok Awal'!$K1168=0,0,'3.Stok Awal'!$K1168)</f>
        <v>0</v>
      </c>
      <c r="K1168" t="str">
        <f>IF('3.Stok Awal'!$L1168=0,"",'3.Stok Awal'!$L1168)</f>
        <v/>
      </c>
      <c r="L1168">
        <f>IF('3.Stok Awal'!$N1168=0,0,'3.Stok Awal'!$N1168)</f>
        <v>0</v>
      </c>
      <c r="M1168" t="str">
        <f>IF('3.Stok Awal'!$O1168=0,"",'3.Stok Awal'!$O1168)</f>
        <v/>
      </c>
      <c r="N1168">
        <f>SUMIF('4.Sell to Trade'!$O$5:$O$5003,'5.Stok Akhir'!$G1168,'4.Sell to Trade'!$Q$5:$Q$5003)</f>
        <v>0</v>
      </c>
      <c r="O1168" t="str">
        <f>IF('3.Stok Awal'!$L1168=0,"",'3.Stok Awal'!$L1168)</f>
        <v/>
      </c>
      <c r="P1168">
        <f>IF(ISNA(VLOOKUP($A1168,STOK_AWAL,13,0)),0,IF(VLOOKUP($A1168,STOK_AWAL,13,0)&gt;0,ROUNDDOWN(L1168/VLOOKUP($A1168,STOK_AWAL,13,0),0),0))</f>
        <v>0</v>
      </c>
      <c r="Q1168" t="str">
        <f>I1168</f>
        <v/>
      </c>
      <c r="R1168">
        <f>IFERROR(MOD(L1168,VLOOKUP($A1168,STOK_AWAL,13,0)),0)</f>
        <v>0</v>
      </c>
      <c r="S1168" t="str">
        <f>K1168</f>
        <v/>
      </c>
      <c r="T1168">
        <f>R1168+(P1168*(IFERROR(VLOOKUP($A1168,STOK_AWAL,13,0),0)))</f>
        <v>0</v>
      </c>
      <c r="U1168" t="str">
        <f>M1168</f>
        <v/>
      </c>
    </row>
    <row r="1169" spans="1:21" x14ac:dyDescent="0.25">
      <c r="A1169" t="str">
        <f>IF('3.Stok Awal'!$A1169=0,"",'3.Stok Awal'!$A1169)</f>
        <v/>
      </c>
      <c r="B1169" t="str">
        <f>IF('3.Stok Awal'!$B1169=0,"",'3.Stok Awal'!$B1169)</f>
        <v/>
      </c>
      <c r="C1169" t="str">
        <f>IF('3.Stok Awal'!$C1169=0,"",'3.Stok Awal'!$C1169)</f>
        <v/>
      </c>
      <c r="D1169" t="str">
        <f>IF('3.Stok Awal'!$D1169=0,"",'3.Stok Awal'!$D1169)</f>
        <v/>
      </c>
      <c r="E1169" t="str">
        <f>IF('3.Stok Awal'!$E1169=0,"",'3.Stok Awal'!$E1169)</f>
        <v/>
      </c>
      <c r="F1169" s="4" t="str">
        <f>IF('3.Stok Awal'!$F1169=0,"",'3.Stok Awal'!$F1169)</f>
        <v/>
      </c>
      <c r="G1169" s="4" t="str">
        <f t="shared" si="18"/>
        <v/>
      </c>
      <c r="H1169">
        <f>IF('3.Stok Awal'!$I1169=0,0,'3.Stok Awal'!$I1169)</f>
        <v>0</v>
      </c>
      <c r="I1169" t="str">
        <f>IF('3.Stok Awal'!$J1169=0,"",'3.Stok Awal'!$J1169)</f>
        <v/>
      </c>
      <c r="J1169">
        <f>IF('3.Stok Awal'!$K1169=0,0,'3.Stok Awal'!$K1169)</f>
        <v>0</v>
      </c>
      <c r="K1169" t="str">
        <f>IF('3.Stok Awal'!$L1169=0,"",'3.Stok Awal'!$L1169)</f>
        <v/>
      </c>
      <c r="L1169">
        <f>IF('3.Stok Awal'!$N1169=0,0,'3.Stok Awal'!$N1169)</f>
        <v>0</v>
      </c>
      <c r="M1169" t="str">
        <f>IF('3.Stok Awal'!$O1169=0,"",'3.Stok Awal'!$O1169)</f>
        <v/>
      </c>
      <c r="N1169">
        <f>SUMIF('4.Sell to Trade'!$O$5:$O$5003,'5.Stok Akhir'!$G1169,'4.Sell to Trade'!$Q$5:$Q$5003)</f>
        <v>0</v>
      </c>
      <c r="O1169" t="str">
        <f>IF('3.Stok Awal'!$L1169=0,"",'3.Stok Awal'!$L1169)</f>
        <v/>
      </c>
      <c r="P1169">
        <f>IF(ISNA(VLOOKUP($A1169,STOK_AWAL,13,0)),0,IF(VLOOKUP($A1169,STOK_AWAL,13,0)&gt;0,ROUNDDOWN(L1169/VLOOKUP($A1169,STOK_AWAL,13,0),0),0))</f>
        <v>0</v>
      </c>
      <c r="Q1169" t="str">
        <f>I1169</f>
        <v/>
      </c>
      <c r="R1169">
        <f>IFERROR(MOD(L1169,VLOOKUP($A1169,STOK_AWAL,13,0)),0)</f>
        <v>0</v>
      </c>
      <c r="S1169" t="str">
        <f>K1169</f>
        <v/>
      </c>
      <c r="T1169">
        <f>R1169+(P1169*(IFERROR(VLOOKUP($A1169,STOK_AWAL,13,0),0)))</f>
        <v>0</v>
      </c>
      <c r="U1169" t="str">
        <f>M1169</f>
        <v/>
      </c>
    </row>
    <row r="1170" spans="1:21" x14ac:dyDescent="0.25">
      <c r="A1170" t="str">
        <f>IF('3.Stok Awal'!$A1170=0,"",'3.Stok Awal'!$A1170)</f>
        <v/>
      </c>
      <c r="B1170" t="str">
        <f>IF('3.Stok Awal'!$B1170=0,"",'3.Stok Awal'!$B1170)</f>
        <v/>
      </c>
      <c r="C1170" t="str">
        <f>IF('3.Stok Awal'!$C1170=0,"",'3.Stok Awal'!$C1170)</f>
        <v/>
      </c>
      <c r="D1170" t="str">
        <f>IF('3.Stok Awal'!$D1170=0,"",'3.Stok Awal'!$D1170)</f>
        <v/>
      </c>
      <c r="E1170" t="str">
        <f>IF('3.Stok Awal'!$E1170=0,"",'3.Stok Awal'!$E1170)</f>
        <v/>
      </c>
      <c r="F1170" s="4" t="str">
        <f>IF('3.Stok Awal'!$F1170=0,"",'3.Stok Awal'!$F1170)</f>
        <v/>
      </c>
      <c r="G1170" s="4" t="str">
        <f t="shared" si="18"/>
        <v/>
      </c>
      <c r="H1170">
        <f>IF('3.Stok Awal'!$I1170=0,0,'3.Stok Awal'!$I1170)</f>
        <v>0</v>
      </c>
      <c r="I1170" t="str">
        <f>IF('3.Stok Awal'!$J1170=0,"",'3.Stok Awal'!$J1170)</f>
        <v/>
      </c>
      <c r="J1170">
        <f>IF('3.Stok Awal'!$K1170=0,0,'3.Stok Awal'!$K1170)</f>
        <v>0</v>
      </c>
      <c r="K1170" t="str">
        <f>IF('3.Stok Awal'!$L1170=0,"",'3.Stok Awal'!$L1170)</f>
        <v/>
      </c>
      <c r="L1170">
        <f>IF('3.Stok Awal'!$N1170=0,0,'3.Stok Awal'!$N1170)</f>
        <v>0</v>
      </c>
      <c r="M1170" t="str">
        <f>IF('3.Stok Awal'!$O1170=0,"",'3.Stok Awal'!$O1170)</f>
        <v/>
      </c>
      <c r="N1170">
        <f>SUMIF('4.Sell to Trade'!$O$5:$O$5003,'5.Stok Akhir'!$G1170,'4.Sell to Trade'!$Q$5:$Q$5003)</f>
        <v>0</v>
      </c>
      <c r="O1170" t="str">
        <f>IF('3.Stok Awal'!$L1170=0,"",'3.Stok Awal'!$L1170)</f>
        <v/>
      </c>
      <c r="P1170">
        <f>IF(ISNA(VLOOKUP($A1170,STOK_AWAL,13,0)),0,IF(VLOOKUP($A1170,STOK_AWAL,13,0)&gt;0,ROUNDDOWN(L1170/VLOOKUP($A1170,STOK_AWAL,13,0),0),0))</f>
        <v>0</v>
      </c>
      <c r="Q1170" t="str">
        <f>I1170</f>
        <v/>
      </c>
      <c r="R1170">
        <f>IFERROR(MOD(L1170,VLOOKUP($A1170,STOK_AWAL,13,0)),0)</f>
        <v>0</v>
      </c>
      <c r="S1170" t="str">
        <f>K1170</f>
        <v/>
      </c>
      <c r="T1170">
        <f>R1170+(P1170*(IFERROR(VLOOKUP($A1170,STOK_AWAL,13,0),0)))</f>
        <v>0</v>
      </c>
      <c r="U1170" t="str">
        <f>M1170</f>
        <v/>
      </c>
    </row>
    <row r="1171" spans="1:21" x14ac:dyDescent="0.25">
      <c r="A1171" t="str">
        <f>IF('3.Stok Awal'!$A1171=0,"",'3.Stok Awal'!$A1171)</f>
        <v/>
      </c>
      <c r="B1171" t="str">
        <f>IF('3.Stok Awal'!$B1171=0,"",'3.Stok Awal'!$B1171)</f>
        <v/>
      </c>
      <c r="C1171" t="str">
        <f>IF('3.Stok Awal'!$C1171=0,"",'3.Stok Awal'!$C1171)</f>
        <v/>
      </c>
      <c r="D1171" t="str">
        <f>IF('3.Stok Awal'!$D1171=0,"",'3.Stok Awal'!$D1171)</f>
        <v/>
      </c>
      <c r="E1171" t="str">
        <f>IF('3.Stok Awal'!$E1171=0,"",'3.Stok Awal'!$E1171)</f>
        <v/>
      </c>
      <c r="F1171" s="4" t="str">
        <f>IF('3.Stok Awal'!$F1171=0,"",'3.Stok Awal'!$F1171)</f>
        <v/>
      </c>
      <c r="G1171" s="4" t="str">
        <f t="shared" si="18"/>
        <v/>
      </c>
      <c r="H1171">
        <f>IF('3.Stok Awal'!$I1171=0,0,'3.Stok Awal'!$I1171)</f>
        <v>0</v>
      </c>
      <c r="I1171" t="str">
        <f>IF('3.Stok Awal'!$J1171=0,"",'3.Stok Awal'!$J1171)</f>
        <v/>
      </c>
      <c r="J1171">
        <f>IF('3.Stok Awal'!$K1171=0,0,'3.Stok Awal'!$K1171)</f>
        <v>0</v>
      </c>
      <c r="K1171" t="str">
        <f>IF('3.Stok Awal'!$L1171=0,"",'3.Stok Awal'!$L1171)</f>
        <v/>
      </c>
      <c r="L1171">
        <f>IF('3.Stok Awal'!$N1171=0,0,'3.Stok Awal'!$N1171)</f>
        <v>0</v>
      </c>
      <c r="M1171" t="str">
        <f>IF('3.Stok Awal'!$O1171=0,"",'3.Stok Awal'!$O1171)</f>
        <v/>
      </c>
      <c r="N1171">
        <f>SUMIF('4.Sell to Trade'!$O$5:$O$5003,'5.Stok Akhir'!$G1171,'4.Sell to Trade'!$Q$5:$Q$5003)</f>
        <v>0</v>
      </c>
      <c r="O1171" t="str">
        <f>IF('3.Stok Awal'!$L1171=0,"",'3.Stok Awal'!$L1171)</f>
        <v/>
      </c>
      <c r="P1171">
        <f>IF(ISNA(VLOOKUP($A1171,STOK_AWAL,13,0)),0,IF(VLOOKUP($A1171,STOK_AWAL,13,0)&gt;0,ROUNDDOWN(L1171/VLOOKUP($A1171,STOK_AWAL,13,0),0),0))</f>
        <v>0</v>
      </c>
      <c r="Q1171" t="str">
        <f>I1171</f>
        <v/>
      </c>
      <c r="R1171">
        <f>IFERROR(MOD(L1171,VLOOKUP($A1171,STOK_AWAL,13,0)),0)</f>
        <v>0</v>
      </c>
      <c r="S1171" t="str">
        <f>K1171</f>
        <v/>
      </c>
      <c r="T1171">
        <f>R1171+(P1171*(IFERROR(VLOOKUP($A1171,STOK_AWAL,13,0),0)))</f>
        <v>0</v>
      </c>
      <c r="U1171" t="str">
        <f>M1171</f>
        <v/>
      </c>
    </row>
    <row r="1172" spans="1:21" x14ac:dyDescent="0.25">
      <c r="A1172" t="str">
        <f>IF('3.Stok Awal'!$A1172=0,"",'3.Stok Awal'!$A1172)</f>
        <v/>
      </c>
      <c r="B1172" t="str">
        <f>IF('3.Stok Awal'!$B1172=0,"",'3.Stok Awal'!$B1172)</f>
        <v/>
      </c>
      <c r="C1172" t="str">
        <f>IF('3.Stok Awal'!$C1172=0,"",'3.Stok Awal'!$C1172)</f>
        <v/>
      </c>
      <c r="D1172" t="str">
        <f>IF('3.Stok Awal'!$D1172=0,"",'3.Stok Awal'!$D1172)</f>
        <v/>
      </c>
      <c r="E1172" t="str">
        <f>IF('3.Stok Awal'!$E1172=0,"",'3.Stok Awal'!$E1172)</f>
        <v/>
      </c>
      <c r="F1172" s="4" t="str">
        <f>IF('3.Stok Awal'!$F1172=0,"",'3.Stok Awal'!$F1172)</f>
        <v/>
      </c>
      <c r="G1172" s="4" t="str">
        <f t="shared" si="18"/>
        <v/>
      </c>
      <c r="H1172">
        <f>IF('3.Stok Awal'!$I1172=0,0,'3.Stok Awal'!$I1172)</f>
        <v>0</v>
      </c>
      <c r="I1172" t="str">
        <f>IF('3.Stok Awal'!$J1172=0,"",'3.Stok Awal'!$J1172)</f>
        <v/>
      </c>
      <c r="J1172">
        <f>IF('3.Stok Awal'!$K1172=0,0,'3.Stok Awal'!$K1172)</f>
        <v>0</v>
      </c>
      <c r="K1172" t="str">
        <f>IF('3.Stok Awal'!$L1172=0,"",'3.Stok Awal'!$L1172)</f>
        <v/>
      </c>
      <c r="L1172">
        <f>IF('3.Stok Awal'!$N1172=0,0,'3.Stok Awal'!$N1172)</f>
        <v>0</v>
      </c>
      <c r="M1172" t="str">
        <f>IF('3.Stok Awal'!$O1172=0,"",'3.Stok Awal'!$O1172)</f>
        <v/>
      </c>
      <c r="N1172">
        <f>SUMIF('4.Sell to Trade'!$O$5:$O$5003,'5.Stok Akhir'!$G1172,'4.Sell to Trade'!$Q$5:$Q$5003)</f>
        <v>0</v>
      </c>
      <c r="O1172" t="str">
        <f>IF('3.Stok Awal'!$L1172=0,"",'3.Stok Awal'!$L1172)</f>
        <v/>
      </c>
      <c r="P1172">
        <f>IF(ISNA(VLOOKUP($A1172,STOK_AWAL,13,0)),0,IF(VLOOKUP($A1172,STOK_AWAL,13,0)&gt;0,ROUNDDOWN(L1172/VLOOKUP($A1172,STOK_AWAL,13,0),0),0))</f>
        <v>0</v>
      </c>
      <c r="Q1172" t="str">
        <f>I1172</f>
        <v/>
      </c>
      <c r="R1172">
        <f>IFERROR(MOD(L1172,VLOOKUP($A1172,STOK_AWAL,13,0)),0)</f>
        <v>0</v>
      </c>
      <c r="S1172" t="str">
        <f>K1172</f>
        <v/>
      </c>
      <c r="T1172">
        <f>R1172+(P1172*(IFERROR(VLOOKUP($A1172,STOK_AWAL,13,0),0)))</f>
        <v>0</v>
      </c>
      <c r="U1172" t="str">
        <f>M1172</f>
        <v/>
      </c>
    </row>
    <row r="1173" spans="1:21" x14ac:dyDescent="0.25">
      <c r="A1173" t="str">
        <f>IF('3.Stok Awal'!$A1173=0,"",'3.Stok Awal'!$A1173)</f>
        <v/>
      </c>
      <c r="B1173" t="str">
        <f>IF('3.Stok Awal'!$B1173=0,"",'3.Stok Awal'!$B1173)</f>
        <v/>
      </c>
      <c r="C1173" t="str">
        <f>IF('3.Stok Awal'!$C1173=0,"",'3.Stok Awal'!$C1173)</f>
        <v/>
      </c>
      <c r="D1173" t="str">
        <f>IF('3.Stok Awal'!$D1173=0,"",'3.Stok Awal'!$D1173)</f>
        <v/>
      </c>
      <c r="E1173" t="str">
        <f>IF('3.Stok Awal'!$E1173=0,"",'3.Stok Awal'!$E1173)</f>
        <v/>
      </c>
      <c r="F1173" s="4" t="str">
        <f>IF('3.Stok Awal'!$F1173=0,"",'3.Stok Awal'!$F1173)</f>
        <v/>
      </c>
      <c r="G1173" s="4" t="str">
        <f t="shared" si="18"/>
        <v/>
      </c>
      <c r="H1173">
        <f>IF('3.Stok Awal'!$I1173=0,0,'3.Stok Awal'!$I1173)</f>
        <v>0</v>
      </c>
      <c r="I1173" t="str">
        <f>IF('3.Stok Awal'!$J1173=0,"",'3.Stok Awal'!$J1173)</f>
        <v/>
      </c>
      <c r="J1173">
        <f>IF('3.Stok Awal'!$K1173=0,0,'3.Stok Awal'!$K1173)</f>
        <v>0</v>
      </c>
      <c r="K1173" t="str">
        <f>IF('3.Stok Awal'!$L1173=0,"",'3.Stok Awal'!$L1173)</f>
        <v/>
      </c>
      <c r="L1173">
        <f>IF('3.Stok Awal'!$N1173=0,0,'3.Stok Awal'!$N1173)</f>
        <v>0</v>
      </c>
      <c r="M1173" t="str">
        <f>IF('3.Stok Awal'!$O1173=0,"",'3.Stok Awal'!$O1173)</f>
        <v/>
      </c>
      <c r="N1173">
        <f>SUMIF('4.Sell to Trade'!$O$5:$O$5003,'5.Stok Akhir'!$G1173,'4.Sell to Trade'!$Q$5:$Q$5003)</f>
        <v>0</v>
      </c>
      <c r="O1173" t="str">
        <f>IF('3.Stok Awal'!$L1173=0,"",'3.Stok Awal'!$L1173)</f>
        <v/>
      </c>
      <c r="P1173">
        <f>IF(ISNA(VLOOKUP($A1173,STOK_AWAL,13,0)),0,IF(VLOOKUP($A1173,STOK_AWAL,13,0)&gt;0,ROUNDDOWN(L1173/VLOOKUP($A1173,STOK_AWAL,13,0),0),0))</f>
        <v>0</v>
      </c>
      <c r="Q1173" t="str">
        <f>I1173</f>
        <v/>
      </c>
      <c r="R1173">
        <f>IFERROR(MOD(L1173,VLOOKUP($A1173,STOK_AWAL,13,0)),0)</f>
        <v>0</v>
      </c>
      <c r="S1173" t="str">
        <f>K1173</f>
        <v/>
      </c>
      <c r="T1173">
        <f>R1173+(P1173*(IFERROR(VLOOKUP($A1173,STOK_AWAL,13,0),0)))</f>
        <v>0</v>
      </c>
      <c r="U1173" t="str">
        <f>M1173</f>
        <v/>
      </c>
    </row>
    <row r="1174" spans="1:21" x14ac:dyDescent="0.25">
      <c r="A1174" t="str">
        <f>IF('3.Stok Awal'!$A1174=0,"",'3.Stok Awal'!$A1174)</f>
        <v/>
      </c>
      <c r="B1174" t="str">
        <f>IF('3.Stok Awal'!$B1174=0,"",'3.Stok Awal'!$B1174)</f>
        <v/>
      </c>
      <c r="C1174" t="str">
        <f>IF('3.Stok Awal'!$C1174=0,"",'3.Stok Awal'!$C1174)</f>
        <v/>
      </c>
      <c r="D1174" t="str">
        <f>IF('3.Stok Awal'!$D1174=0,"",'3.Stok Awal'!$D1174)</f>
        <v/>
      </c>
      <c r="E1174" t="str">
        <f>IF('3.Stok Awal'!$E1174=0,"",'3.Stok Awal'!$E1174)</f>
        <v/>
      </c>
      <c r="F1174" s="4" t="str">
        <f>IF('3.Stok Awal'!$F1174=0,"",'3.Stok Awal'!$F1174)</f>
        <v/>
      </c>
      <c r="G1174" s="4" t="str">
        <f t="shared" si="18"/>
        <v/>
      </c>
      <c r="H1174">
        <f>IF('3.Stok Awal'!$I1174=0,0,'3.Stok Awal'!$I1174)</f>
        <v>0</v>
      </c>
      <c r="I1174" t="str">
        <f>IF('3.Stok Awal'!$J1174=0,"",'3.Stok Awal'!$J1174)</f>
        <v/>
      </c>
      <c r="J1174">
        <f>IF('3.Stok Awal'!$K1174=0,0,'3.Stok Awal'!$K1174)</f>
        <v>0</v>
      </c>
      <c r="K1174" t="str">
        <f>IF('3.Stok Awal'!$L1174=0,"",'3.Stok Awal'!$L1174)</f>
        <v/>
      </c>
      <c r="L1174">
        <f>IF('3.Stok Awal'!$N1174=0,0,'3.Stok Awal'!$N1174)</f>
        <v>0</v>
      </c>
      <c r="M1174" t="str">
        <f>IF('3.Stok Awal'!$O1174=0,"",'3.Stok Awal'!$O1174)</f>
        <v/>
      </c>
      <c r="N1174">
        <f>SUMIF('4.Sell to Trade'!$O$5:$O$5003,'5.Stok Akhir'!$G1174,'4.Sell to Trade'!$Q$5:$Q$5003)</f>
        <v>0</v>
      </c>
      <c r="O1174" t="str">
        <f>IF('3.Stok Awal'!$L1174=0,"",'3.Stok Awal'!$L1174)</f>
        <v/>
      </c>
      <c r="P1174">
        <f>IF(ISNA(VLOOKUP($A1174,STOK_AWAL,13,0)),0,IF(VLOOKUP($A1174,STOK_AWAL,13,0)&gt;0,ROUNDDOWN(L1174/VLOOKUP($A1174,STOK_AWAL,13,0),0),0))</f>
        <v>0</v>
      </c>
      <c r="Q1174" t="str">
        <f>I1174</f>
        <v/>
      </c>
      <c r="R1174">
        <f>IFERROR(MOD(L1174,VLOOKUP($A1174,STOK_AWAL,13,0)),0)</f>
        <v>0</v>
      </c>
      <c r="S1174" t="str">
        <f>K1174</f>
        <v/>
      </c>
      <c r="T1174">
        <f>R1174+(P1174*(IFERROR(VLOOKUP($A1174,STOK_AWAL,13,0),0)))</f>
        <v>0</v>
      </c>
      <c r="U1174" t="str">
        <f>M1174</f>
        <v/>
      </c>
    </row>
    <row r="1175" spans="1:21" x14ac:dyDescent="0.25">
      <c r="A1175" t="str">
        <f>IF('3.Stok Awal'!$A1175=0,"",'3.Stok Awal'!$A1175)</f>
        <v/>
      </c>
      <c r="B1175" t="str">
        <f>IF('3.Stok Awal'!$B1175=0,"",'3.Stok Awal'!$B1175)</f>
        <v/>
      </c>
      <c r="C1175" t="str">
        <f>IF('3.Stok Awal'!$C1175=0,"",'3.Stok Awal'!$C1175)</f>
        <v/>
      </c>
      <c r="D1175" t="str">
        <f>IF('3.Stok Awal'!$D1175=0,"",'3.Stok Awal'!$D1175)</f>
        <v/>
      </c>
      <c r="E1175" t="str">
        <f>IF('3.Stok Awal'!$E1175=0,"",'3.Stok Awal'!$E1175)</f>
        <v/>
      </c>
      <c r="F1175" s="4" t="str">
        <f>IF('3.Stok Awal'!$F1175=0,"",'3.Stok Awal'!$F1175)</f>
        <v/>
      </c>
      <c r="G1175" s="4" t="str">
        <f t="shared" si="18"/>
        <v/>
      </c>
      <c r="H1175">
        <f>IF('3.Stok Awal'!$I1175=0,0,'3.Stok Awal'!$I1175)</f>
        <v>0</v>
      </c>
      <c r="I1175" t="str">
        <f>IF('3.Stok Awal'!$J1175=0,"",'3.Stok Awal'!$J1175)</f>
        <v/>
      </c>
      <c r="J1175">
        <f>IF('3.Stok Awal'!$K1175=0,0,'3.Stok Awal'!$K1175)</f>
        <v>0</v>
      </c>
      <c r="K1175" t="str">
        <f>IF('3.Stok Awal'!$L1175=0,"",'3.Stok Awal'!$L1175)</f>
        <v/>
      </c>
      <c r="L1175">
        <f>IF('3.Stok Awal'!$N1175=0,0,'3.Stok Awal'!$N1175)</f>
        <v>0</v>
      </c>
      <c r="M1175" t="str">
        <f>IF('3.Stok Awal'!$O1175=0,"",'3.Stok Awal'!$O1175)</f>
        <v/>
      </c>
      <c r="N1175">
        <f>SUMIF('4.Sell to Trade'!$O$5:$O$5003,'5.Stok Akhir'!$G1175,'4.Sell to Trade'!$Q$5:$Q$5003)</f>
        <v>0</v>
      </c>
      <c r="O1175" t="str">
        <f>IF('3.Stok Awal'!$L1175=0,"",'3.Stok Awal'!$L1175)</f>
        <v/>
      </c>
      <c r="P1175">
        <f>IF(ISNA(VLOOKUP($A1175,STOK_AWAL,13,0)),0,IF(VLOOKUP($A1175,STOK_AWAL,13,0)&gt;0,ROUNDDOWN(L1175/VLOOKUP($A1175,STOK_AWAL,13,0),0),0))</f>
        <v>0</v>
      </c>
      <c r="Q1175" t="str">
        <f>I1175</f>
        <v/>
      </c>
      <c r="R1175">
        <f>IFERROR(MOD(L1175,VLOOKUP($A1175,STOK_AWAL,13,0)),0)</f>
        <v>0</v>
      </c>
      <c r="S1175" t="str">
        <f>K1175</f>
        <v/>
      </c>
      <c r="T1175">
        <f>R1175+(P1175*(IFERROR(VLOOKUP($A1175,STOK_AWAL,13,0),0)))</f>
        <v>0</v>
      </c>
      <c r="U1175" t="str">
        <f>M1175</f>
        <v/>
      </c>
    </row>
    <row r="1176" spans="1:21" x14ac:dyDescent="0.25">
      <c r="A1176" t="str">
        <f>IF('3.Stok Awal'!$A1176=0,"",'3.Stok Awal'!$A1176)</f>
        <v/>
      </c>
      <c r="B1176" t="str">
        <f>IF('3.Stok Awal'!$B1176=0,"",'3.Stok Awal'!$B1176)</f>
        <v/>
      </c>
      <c r="C1176" t="str">
        <f>IF('3.Stok Awal'!$C1176=0,"",'3.Stok Awal'!$C1176)</f>
        <v/>
      </c>
      <c r="D1176" t="str">
        <f>IF('3.Stok Awal'!$D1176=0,"",'3.Stok Awal'!$D1176)</f>
        <v/>
      </c>
      <c r="E1176" t="str">
        <f>IF('3.Stok Awal'!$E1176=0,"",'3.Stok Awal'!$E1176)</f>
        <v/>
      </c>
      <c r="F1176" s="4" t="str">
        <f>IF('3.Stok Awal'!$F1176=0,"",'3.Stok Awal'!$F1176)</f>
        <v/>
      </c>
      <c r="G1176" s="4" t="str">
        <f t="shared" si="18"/>
        <v/>
      </c>
      <c r="H1176">
        <f>IF('3.Stok Awal'!$I1176=0,0,'3.Stok Awal'!$I1176)</f>
        <v>0</v>
      </c>
      <c r="I1176" t="str">
        <f>IF('3.Stok Awal'!$J1176=0,"",'3.Stok Awal'!$J1176)</f>
        <v/>
      </c>
      <c r="J1176">
        <f>IF('3.Stok Awal'!$K1176=0,0,'3.Stok Awal'!$K1176)</f>
        <v>0</v>
      </c>
      <c r="K1176" t="str">
        <f>IF('3.Stok Awal'!$L1176=0,"",'3.Stok Awal'!$L1176)</f>
        <v/>
      </c>
      <c r="L1176">
        <f>IF('3.Stok Awal'!$N1176=0,0,'3.Stok Awal'!$N1176)</f>
        <v>0</v>
      </c>
      <c r="M1176" t="str">
        <f>IF('3.Stok Awal'!$O1176=0,"",'3.Stok Awal'!$O1176)</f>
        <v/>
      </c>
      <c r="N1176">
        <f>SUMIF('4.Sell to Trade'!$O$5:$O$5003,'5.Stok Akhir'!$G1176,'4.Sell to Trade'!$Q$5:$Q$5003)</f>
        <v>0</v>
      </c>
      <c r="O1176" t="str">
        <f>IF('3.Stok Awal'!$L1176=0,"",'3.Stok Awal'!$L1176)</f>
        <v/>
      </c>
      <c r="P1176">
        <f>IF(ISNA(VLOOKUP($A1176,STOK_AWAL,13,0)),0,IF(VLOOKUP($A1176,STOK_AWAL,13,0)&gt;0,ROUNDDOWN(L1176/VLOOKUP($A1176,STOK_AWAL,13,0),0),0))</f>
        <v>0</v>
      </c>
      <c r="Q1176" t="str">
        <f>I1176</f>
        <v/>
      </c>
      <c r="R1176">
        <f>IFERROR(MOD(L1176,VLOOKUP($A1176,STOK_AWAL,13,0)),0)</f>
        <v>0</v>
      </c>
      <c r="S1176" t="str">
        <f>K1176</f>
        <v/>
      </c>
      <c r="T1176">
        <f>R1176+(P1176*(IFERROR(VLOOKUP($A1176,STOK_AWAL,13,0),0)))</f>
        <v>0</v>
      </c>
      <c r="U1176" t="str">
        <f>M1176</f>
        <v/>
      </c>
    </row>
    <row r="1177" spans="1:21" x14ac:dyDescent="0.25">
      <c r="A1177" t="str">
        <f>IF('3.Stok Awal'!$A1177=0,"",'3.Stok Awal'!$A1177)</f>
        <v/>
      </c>
      <c r="B1177" t="str">
        <f>IF('3.Stok Awal'!$B1177=0,"",'3.Stok Awal'!$B1177)</f>
        <v/>
      </c>
      <c r="C1177" t="str">
        <f>IF('3.Stok Awal'!$C1177=0,"",'3.Stok Awal'!$C1177)</f>
        <v/>
      </c>
      <c r="D1177" t="str">
        <f>IF('3.Stok Awal'!$D1177=0,"",'3.Stok Awal'!$D1177)</f>
        <v/>
      </c>
      <c r="E1177" t="str">
        <f>IF('3.Stok Awal'!$E1177=0,"",'3.Stok Awal'!$E1177)</f>
        <v/>
      </c>
      <c r="F1177" s="4" t="str">
        <f>IF('3.Stok Awal'!$F1177=0,"",'3.Stok Awal'!$F1177)</f>
        <v/>
      </c>
      <c r="G1177" s="4" t="str">
        <f t="shared" si="18"/>
        <v/>
      </c>
      <c r="H1177">
        <f>IF('3.Stok Awal'!$I1177=0,0,'3.Stok Awal'!$I1177)</f>
        <v>0</v>
      </c>
      <c r="I1177" t="str">
        <f>IF('3.Stok Awal'!$J1177=0,"",'3.Stok Awal'!$J1177)</f>
        <v/>
      </c>
      <c r="J1177">
        <f>IF('3.Stok Awal'!$K1177=0,0,'3.Stok Awal'!$K1177)</f>
        <v>0</v>
      </c>
      <c r="K1177" t="str">
        <f>IF('3.Stok Awal'!$L1177=0,"",'3.Stok Awal'!$L1177)</f>
        <v/>
      </c>
      <c r="L1177">
        <f>IF('3.Stok Awal'!$N1177=0,0,'3.Stok Awal'!$N1177)</f>
        <v>0</v>
      </c>
      <c r="M1177" t="str">
        <f>IF('3.Stok Awal'!$O1177=0,"",'3.Stok Awal'!$O1177)</f>
        <v/>
      </c>
      <c r="N1177">
        <f>SUMIF('4.Sell to Trade'!$O$5:$O$5003,'5.Stok Akhir'!$G1177,'4.Sell to Trade'!$Q$5:$Q$5003)</f>
        <v>0</v>
      </c>
      <c r="O1177" t="str">
        <f>IF('3.Stok Awal'!$L1177=0,"",'3.Stok Awal'!$L1177)</f>
        <v/>
      </c>
      <c r="P1177">
        <f>IF(ISNA(VLOOKUP($A1177,STOK_AWAL,13,0)),0,IF(VLOOKUP($A1177,STOK_AWAL,13,0)&gt;0,ROUNDDOWN(L1177/VLOOKUP($A1177,STOK_AWAL,13,0),0),0))</f>
        <v>0</v>
      </c>
      <c r="Q1177" t="str">
        <f>I1177</f>
        <v/>
      </c>
      <c r="R1177">
        <f>IFERROR(MOD(L1177,VLOOKUP($A1177,STOK_AWAL,13,0)),0)</f>
        <v>0</v>
      </c>
      <c r="S1177" t="str">
        <f>K1177</f>
        <v/>
      </c>
      <c r="T1177">
        <f>R1177+(P1177*(IFERROR(VLOOKUP($A1177,STOK_AWAL,13,0),0)))</f>
        <v>0</v>
      </c>
      <c r="U1177" t="str">
        <f>M1177</f>
        <v/>
      </c>
    </row>
    <row r="1178" spans="1:21" x14ac:dyDescent="0.25">
      <c r="A1178" t="str">
        <f>IF('3.Stok Awal'!$A1178=0,"",'3.Stok Awal'!$A1178)</f>
        <v/>
      </c>
      <c r="B1178" t="str">
        <f>IF('3.Stok Awal'!$B1178=0,"",'3.Stok Awal'!$B1178)</f>
        <v/>
      </c>
      <c r="C1178" t="str">
        <f>IF('3.Stok Awal'!$C1178=0,"",'3.Stok Awal'!$C1178)</f>
        <v/>
      </c>
      <c r="D1178" t="str">
        <f>IF('3.Stok Awal'!$D1178=0,"",'3.Stok Awal'!$D1178)</f>
        <v/>
      </c>
      <c r="E1178" t="str">
        <f>IF('3.Stok Awal'!$E1178=0,"",'3.Stok Awal'!$E1178)</f>
        <v/>
      </c>
      <c r="F1178" s="4" t="str">
        <f>IF('3.Stok Awal'!$F1178=0,"",'3.Stok Awal'!$F1178)</f>
        <v/>
      </c>
      <c r="G1178" s="4" t="str">
        <f t="shared" si="18"/>
        <v/>
      </c>
      <c r="H1178">
        <f>IF('3.Stok Awal'!$I1178=0,0,'3.Stok Awal'!$I1178)</f>
        <v>0</v>
      </c>
      <c r="I1178" t="str">
        <f>IF('3.Stok Awal'!$J1178=0,"",'3.Stok Awal'!$J1178)</f>
        <v/>
      </c>
      <c r="J1178">
        <f>IF('3.Stok Awal'!$K1178=0,0,'3.Stok Awal'!$K1178)</f>
        <v>0</v>
      </c>
      <c r="K1178" t="str">
        <f>IF('3.Stok Awal'!$L1178=0,"",'3.Stok Awal'!$L1178)</f>
        <v/>
      </c>
      <c r="L1178">
        <f>IF('3.Stok Awal'!$N1178=0,0,'3.Stok Awal'!$N1178)</f>
        <v>0</v>
      </c>
      <c r="M1178" t="str">
        <f>IF('3.Stok Awal'!$O1178=0,"",'3.Stok Awal'!$O1178)</f>
        <v/>
      </c>
      <c r="N1178">
        <f>SUMIF('4.Sell to Trade'!$O$5:$O$5003,'5.Stok Akhir'!$G1178,'4.Sell to Trade'!$Q$5:$Q$5003)</f>
        <v>0</v>
      </c>
      <c r="O1178" t="str">
        <f>IF('3.Stok Awal'!$L1178=0,"",'3.Stok Awal'!$L1178)</f>
        <v/>
      </c>
      <c r="P1178">
        <f>IF(ISNA(VLOOKUP($A1178,STOK_AWAL,13,0)),0,IF(VLOOKUP($A1178,STOK_AWAL,13,0)&gt;0,ROUNDDOWN(L1178/VLOOKUP($A1178,STOK_AWAL,13,0),0),0))</f>
        <v>0</v>
      </c>
      <c r="Q1178" t="str">
        <f>I1178</f>
        <v/>
      </c>
      <c r="R1178">
        <f>IFERROR(MOD(L1178,VLOOKUP($A1178,STOK_AWAL,13,0)),0)</f>
        <v>0</v>
      </c>
      <c r="S1178" t="str">
        <f>K1178</f>
        <v/>
      </c>
      <c r="T1178">
        <f>R1178+(P1178*(IFERROR(VLOOKUP($A1178,STOK_AWAL,13,0),0)))</f>
        <v>0</v>
      </c>
      <c r="U1178" t="str">
        <f>M1178</f>
        <v/>
      </c>
    </row>
    <row r="1179" spans="1:21" x14ac:dyDescent="0.25">
      <c r="A1179" t="str">
        <f>IF('3.Stok Awal'!$A1179=0,"",'3.Stok Awal'!$A1179)</f>
        <v/>
      </c>
      <c r="B1179" t="str">
        <f>IF('3.Stok Awal'!$B1179=0,"",'3.Stok Awal'!$B1179)</f>
        <v/>
      </c>
      <c r="C1179" t="str">
        <f>IF('3.Stok Awal'!$C1179=0,"",'3.Stok Awal'!$C1179)</f>
        <v/>
      </c>
      <c r="D1179" t="str">
        <f>IF('3.Stok Awal'!$D1179=0,"",'3.Stok Awal'!$D1179)</f>
        <v/>
      </c>
      <c r="E1179" t="str">
        <f>IF('3.Stok Awal'!$E1179=0,"",'3.Stok Awal'!$E1179)</f>
        <v/>
      </c>
      <c r="F1179" s="4" t="str">
        <f>IF('3.Stok Awal'!$F1179=0,"",'3.Stok Awal'!$F1179)</f>
        <v/>
      </c>
      <c r="G1179" s="4" t="str">
        <f t="shared" si="18"/>
        <v/>
      </c>
      <c r="H1179">
        <f>IF('3.Stok Awal'!$I1179=0,0,'3.Stok Awal'!$I1179)</f>
        <v>0</v>
      </c>
      <c r="I1179" t="str">
        <f>IF('3.Stok Awal'!$J1179=0,"",'3.Stok Awal'!$J1179)</f>
        <v/>
      </c>
      <c r="J1179">
        <f>IF('3.Stok Awal'!$K1179=0,0,'3.Stok Awal'!$K1179)</f>
        <v>0</v>
      </c>
      <c r="K1179" t="str">
        <f>IF('3.Stok Awal'!$L1179=0,"",'3.Stok Awal'!$L1179)</f>
        <v/>
      </c>
      <c r="L1179">
        <f>IF('3.Stok Awal'!$N1179=0,0,'3.Stok Awal'!$N1179)</f>
        <v>0</v>
      </c>
      <c r="M1179" t="str">
        <f>IF('3.Stok Awal'!$O1179=0,"",'3.Stok Awal'!$O1179)</f>
        <v/>
      </c>
      <c r="N1179">
        <f>SUMIF('4.Sell to Trade'!$O$5:$O$5003,'5.Stok Akhir'!$G1179,'4.Sell to Trade'!$Q$5:$Q$5003)</f>
        <v>0</v>
      </c>
      <c r="O1179" t="str">
        <f>IF('3.Stok Awal'!$L1179=0,"",'3.Stok Awal'!$L1179)</f>
        <v/>
      </c>
      <c r="P1179">
        <f>IF(ISNA(VLOOKUP($A1179,STOK_AWAL,13,0)),0,IF(VLOOKUP($A1179,STOK_AWAL,13,0)&gt;0,ROUNDDOWN(L1179/VLOOKUP($A1179,STOK_AWAL,13,0),0),0))</f>
        <v>0</v>
      </c>
      <c r="Q1179" t="str">
        <f>I1179</f>
        <v/>
      </c>
      <c r="R1179">
        <f>IFERROR(MOD(L1179,VLOOKUP($A1179,STOK_AWAL,13,0)),0)</f>
        <v>0</v>
      </c>
      <c r="S1179" t="str">
        <f>K1179</f>
        <v/>
      </c>
      <c r="T1179">
        <f>R1179+(P1179*(IFERROR(VLOOKUP($A1179,STOK_AWAL,13,0),0)))</f>
        <v>0</v>
      </c>
      <c r="U1179" t="str">
        <f>M1179</f>
        <v/>
      </c>
    </row>
    <row r="1180" spans="1:21" x14ac:dyDescent="0.25">
      <c r="A1180" t="str">
        <f>IF('3.Stok Awal'!$A1180=0,"",'3.Stok Awal'!$A1180)</f>
        <v/>
      </c>
      <c r="B1180" t="str">
        <f>IF('3.Stok Awal'!$B1180=0,"",'3.Stok Awal'!$B1180)</f>
        <v/>
      </c>
      <c r="C1180" t="str">
        <f>IF('3.Stok Awal'!$C1180=0,"",'3.Stok Awal'!$C1180)</f>
        <v/>
      </c>
      <c r="D1180" t="str">
        <f>IF('3.Stok Awal'!$D1180=0,"",'3.Stok Awal'!$D1180)</f>
        <v/>
      </c>
      <c r="E1180" t="str">
        <f>IF('3.Stok Awal'!$E1180=0,"",'3.Stok Awal'!$E1180)</f>
        <v/>
      </c>
      <c r="F1180" s="4" t="str">
        <f>IF('3.Stok Awal'!$F1180=0,"",'3.Stok Awal'!$F1180)</f>
        <v/>
      </c>
      <c r="G1180" s="4" t="str">
        <f t="shared" si="18"/>
        <v/>
      </c>
      <c r="H1180">
        <f>IF('3.Stok Awal'!$I1180=0,0,'3.Stok Awal'!$I1180)</f>
        <v>0</v>
      </c>
      <c r="I1180" t="str">
        <f>IF('3.Stok Awal'!$J1180=0,"",'3.Stok Awal'!$J1180)</f>
        <v/>
      </c>
      <c r="J1180">
        <f>IF('3.Stok Awal'!$K1180=0,0,'3.Stok Awal'!$K1180)</f>
        <v>0</v>
      </c>
      <c r="K1180" t="str">
        <f>IF('3.Stok Awal'!$L1180=0,"",'3.Stok Awal'!$L1180)</f>
        <v/>
      </c>
      <c r="L1180">
        <f>IF('3.Stok Awal'!$N1180=0,0,'3.Stok Awal'!$N1180)</f>
        <v>0</v>
      </c>
      <c r="M1180" t="str">
        <f>IF('3.Stok Awal'!$O1180=0,"",'3.Stok Awal'!$O1180)</f>
        <v/>
      </c>
      <c r="N1180">
        <f>SUMIF('4.Sell to Trade'!$O$5:$O$5003,'5.Stok Akhir'!$G1180,'4.Sell to Trade'!$Q$5:$Q$5003)</f>
        <v>0</v>
      </c>
      <c r="O1180" t="str">
        <f>IF('3.Stok Awal'!$L1180=0,"",'3.Stok Awal'!$L1180)</f>
        <v/>
      </c>
      <c r="P1180">
        <f>IF(ISNA(VLOOKUP($A1180,STOK_AWAL,13,0)),0,IF(VLOOKUP($A1180,STOK_AWAL,13,0)&gt;0,ROUNDDOWN(L1180/VLOOKUP($A1180,STOK_AWAL,13,0),0),0))</f>
        <v>0</v>
      </c>
      <c r="Q1180" t="str">
        <f>I1180</f>
        <v/>
      </c>
      <c r="R1180">
        <f>IFERROR(MOD(L1180,VLOOKUP($A1180,STOK_AWAL,13,0)),0)</f>
        <v>0</v>
      </c>
      <c r="S1180" t="str">
        <f>K1180</f>
        <v/>
      </c>
      <c r="T1180">
        <f>R1180+(P1180*(IFERROR(VLOOKUP($A1180,STOK_AWAL,13,0),0)))</f>
        <v>0</v>
      </c>
      <c r="U1180" t="str">
        <f>M1180</f>
        <v/>
      </c>
    </row>
    <row r="1181" spans="1:21" x14ac:dyDescent="0.25">
      <c r="A1181" t="str">
        <f>IF('3.Stok Awal'!$A1181=0,"",'3.Stok Awal'!$A1181)</f>
        <v/>
      </c>
      <c r="B1181" t="str">
        <f>IF('3.Stok Awal'!$B1181=0,"",'3.Stok Awal'!$B1181)</f>
        <v/>
      </c>
      <c r="C1181" t="str">
        <f>IF('3.Stok Awal'!$C1181=0,"",'3.Stok Awal'!$C1181)</f>
        <v/>
      </c>
      <c r="D1181" t="str">
        <f>IF('3.Stok Awal'!$D1181=0,"",'3.Stok Awal'!$D1181)</f>
        <v/>
      </c>
      <c r="E1181" t="str">
        <f>IF('3.Stok Awal'!$E1181=0,"",'3.Stok Awal'!$E1181)</f>
        <v/>
      </c>
      <c r="F1181" s="4" t="str">
        <f>IF('3.Stok Awal'!$F1181=0,"",'3.Stok Awal'!$F1181)</f>
        <v/>
      </c>
      <c r="G1181" s="4" t="str">
        <f t="shared" si="18"/>
        <v/>
      </c>
      <c r="H1181">
        <f>IF('3.Stok Awal'!$I1181=0,0,'3.Stok Awal'!$I1181)</f>
        <v>0</v>
      </c>
      <c r="I1181" t="str">
        <f>IF('3.Stok Awal'!$J1181=0,"",'3.Stok Awal'!$J1181)</f>
        <v/>
      </c>
      <c r="J1181">
        <f>IF('3.Stok Awal'!$K1181=0,0,'3.Stok Awal'!$K1181)</f>
        <v>0</v>
      </c>
      <c r="K1181" t="str">
        <f>IF('3.Stok Awal'!$L1181=0,"",'3.Stok Awal'!$L1181)</f>
        <v/>
      </c>
      <c r="L1181">
        <f>IF('3.Stok Awal'!$N1181=0,0,'3.Stok Awal'!$N1181)</f>
        <v>0</v>
      </c>
      <c r="M1181" t="str">
        <f>IF('3.Stok Awal'!$O1181=0,"",'3.Stok Awal'!$O1181)</f>
        <v/>
      </c>
      <c r="N1181">
        <f>SUMIF('4.Sell to Trade'!$O$5:$O$5003,'5.Stok Akhir'!$G1181,'4.Sell to Trade'!$Q$5:$Q$5003)</f>
        <v>0</v>
      </c>
      <c r="O1181" t="str">
        <f>IF('3.Stok Awal'!$L1181=0,"",'3.Stok Awal'!$L1181)</f>
        <v/>
      </c>
      <c r="P1181">
        <f>IF(ISNA(VLOOKUP($A1181,STOK_AWAL,13,0)),0,IF(VLOOKUP($A1181,STOK_AWAL,13,0)&gt;0,ROUNDDOWN(L1181/VLOOKUP($A1181,STOK_AWAL,13,0),0),0))</f>
        <v>0</v>
      </c>
      <c r="Q1181" t="str">
        <f>I1181</f>
        <v/>
      </c>
      <c r="R1181">
        <f>IFERROR(MOD(L1181,VLOOKUP($A1181,STOK_AWAL,13,0)),0)</f>
        <v>0</v>
      </c>
      <c r="S1181" t="str">
        <f>K1181</f>
        <v/>
      </c>
      <c r="T1181">
        <f>R1181+(P1181*(IFERROR(VLOOKUP($A1181,STOK_AWAL,13,0),0)))</f>
        <v>0</v>
      </c>
      <c r="U1181" t="str">
        <f>M1181</f>
        <v/>
      </c>
    </row>
    <row r="1182" spans="1:21" x14ac:dyDescent="0.25">
      <c r="A1182" t="str">
        <f>IF('3.Stok Awal'!$A1182=0,"",'3.Stok Awal'!$A1182)</f>
        <v/>
      </c>
      <c r="B1182" t="str">
        <f>IF('3.Stok Awal'!$B1182=0,"",'3.Stok Awal'!$B1182)</f>
        <v/>
      </c>
      <c r="C1182" t="str">
        <f>IF('3.Stok Awal'!$C1182=0,"",'3.Stok Awal'!$C1182)</f>
        <v/>
      </c>
      <c r="D1182" t="str">
        <f>IF('3.Stok Awal'!$D1182=0,"",'3.Stok Awal'!$D1182)</f>
        <v/>
      </c>
      <c r="E1182" t="str">
        <f>IF('3.Stok Awal'!$E1182=0,"",'3.Stok Awal'!$E1182)</f>
        <v/>
      </c>
      <c r="F1182" s="4" t="str">
        <f>IF('3.Stok Awal'!$F1182=0,"",'3.Stok Awal'!$F1182)</f>
        <v/>
      </c>
      <c r="G1182" s="4" t="str">
        <f t="shared" si="18"/>
        <v/>
      </c>
      <c r="H1182">
        <f>IF('3.Stok Awal'!$I1182=0,0,'3.Stok Awal'!$I1182)</f>
        <v>0</v>
      </c>
      <c r="I1182" t="str">
        <f>IF('3.Stok Awal'!$J1182=0,"",'3.Stok Awal'!$J1182)</f>
        <v/>
      </c>
      <c r="J1182">
        <f>IF('3.Stok Awal'!$K1182=0,0,'3.Stok Awal'!$K1182)</f>
        <v>0</v>
      </c>
      <c r="K1182" t="str">
        <f>IF('3.Stok Awal'!$L1182=0,"",'3.Stok Awal'!$L1182)</f>
        <v/>
      </c>
      <c r="L1182">
        <f>IF('3.Stok Awal'!$N1182=0,0,'3.Stok Awal'!$N1182)</f>
        <v>0</v>
      </c>
      <c r="M1182" t="str">
        <f>IF('3.Stok Awal'!$O1182=0,"",'3.Stok Awal'!$O1182)</f>
        <v/>
      </c>
      <c r="N1182">
        <f>SUMIF('4.Sell to Trade'!$O$5:$O$5003,'5.Stok Akhir'!$G1182,'4.Sell to Trade'!$Q$5:$Q$5003)</f>
        <v>0</v>
      </c>
      <c r="O1182" t="str">
        <f>IF('3.Stok Awal'!$L1182=0,"",'3.Stok Awal'!$L1182)</f>
        <v/>
      </c>
      <c r="P1182">
        <f>IF(ISNA(VLOOKUP($A1182,STOK_AWAL,13,0)),0,IF(VLOOKUP($A1182,STOK_AWAL,13,0)&gt;0,ROUNDDOWN(L1182/VLOOKUP($A1182,STOK_AWAL,13,0),0),0))</f>
        <v>0</v>
      </c>
      <c r="Q1182" t="str">
        <f>I1182</f>
        <v/>
      </c>
      <c r="R1182">
        <f>IFERROR(MOD(L1182,VLOOKUP($A1182,STOK_AWAL,13,0)),0)</f>
        <v>0</v>
      </c>
      <c r="S1182" t="str">
        <f>K1182</f>
        <v/>
      </c>
      <c r="T1182">
        <f>R1182+(P1182*(IFERROR(VLOOKUP($A1182,STOK_AWAL,13,0),0)))</f>
        <v>0</v>
      </c>
      <c r="U1182" t="str">
        <f>M1182</f>
        <v/>
      </c>
    </row>
    <row r="1183" spans="1:21" x14ac:dyDescent="0.25">
      <c r="A1183" t="str">
        <f>IF('3.Stok Awal'!$A1183=0,"",'3.Stok Awal'!$A1183)</f>
        <v/>
      </c>
      <c r="B1183" t="str">
        <f>IF('3.Stok Awal'!$B1183=0,"",'3.Stok Awal'!$B1183)</f>
        <v/>
      </c>
      <c r="C1183" t="str">
        <f>IF('3.Stok Awal'!$C1183=0,"",'3.Stok Awal'!$C1183)</f>
        <v/>
      </c>
      <c r="D1183" t="str">
        <f>IF('3.Stok Awal'!$D1183=0,"",'3.Stok Awal'!$D1183)</f>
        <v/>
      </c>
      <c r="E1183" t="str">
        <f>IF('3.Stok Awal'!$E1183=0,"",'3.Stok Awal'!$E1183)</f>
        <v/>
      </c>
      <c r="F1183" s="4" t="str">
        <f>IF('3.Stok Awal'!$F1183=0,"",'3.Stok Awal'!$F1183)</f>
        <v/>
      </c>
      <c r="G1183" s="4" t="str">
        <f t="shared" si="18"/>
        <v/>
      </c>
      <c r="H1183">
        <f>IF('3.Stok Awal'!$I1183=0,0,'3.Stok Awal'!$I1183)</f>
        <v>0</v>
      </c>
      <c r="I1183" t="str">
        <f>IF('3.Stok Awal'!$J1183=0,"",'3.Stok Awal'!$J1183)</f>
        <v/>
      </c>
      <c r="J1183">
        <f>IF('3.Stok Awal'!$K1183=0,0,'3.Stok Awal'!$K1183)</f>
        <v>0</v>
      </c>
      <c r="K1183" t="str">
        <f>IF('3.Stok Awal'!$L1183=0,"",'3.Stok Awal'!$L1183)</f>
        <v/>
      </c>
      <c r="L1183">
        <f>IF('3.Stok Awal'!$N1183=0,0,'3.Stok Awal'!$N1183)</f>
        <v>0</v>
      </c>
      <c r="M1183" t="str">
        <f>IF('3.Stok Awal'!$O1183=0,"",'3.Stok Awal'!$O1183)</f>
        <v/>
      </c>
      <c r="N1183">
        <f>SUMIF('4.Sell to Trade'!$O$5:$O$5003,'5.Stok Akhir'!$G1183,'4.Sell to Trade'!$Q$5:$Q$5003)</f>
        <v>0</v>
      </c>
      <c r="O1183" t="str">
        <f>IF('3.Stok Awal'!$L1183=0,"",'3.Stok Awal'!$L1183)</f>
        <v/>
      </c>
      <c r="P1183">
        <f>IF(ISNA(VLOOKUP($A1183,STOK_AWAL,13,0)),0,IF(VLOOKUP($A1183,STOK_AWAL,13,0)&gt;0,ROUNDDOWN(L1183/VLOOKUP($A1183,STOK_AWAL,13,0),0),0))</f>
        <v>0</v>
      </c>
      <c r="Q1183" t="str">
        <f>I1183</f>
        <v/>
      </c>
      <c r="R1183">
        <f>IFERROR(MOD(L1183,VLOOKUP($A1183,STOK_AWAL,13,0)),0)</f>
        <v>0</v>
      </c>
      <c r="S1183" t="str">
        <f>K1183</f>
        <v/>
      </c>
      <c r="T1183">
        <f>R1183+(P1183*(IFERROR(VLOOKUP($A1183,STOK_AWAL,13,0),0)))</f>
        <v>0</v>
      </c>
      <c r="U1183" t="str">
        <f>M1183</f>
        <v/>
      </c>
    </row>
    <row r="1184" spans="1:21" x14ac:dyDescent="0.25">
      <c r="A1184" t="str">
        <f>IF('3.Stok Awal'!$A1184=0,"",'3.Stok Awal'!$A1184)</f>
        <v/>
      </c>
      <c r="B1184" t="str">
        <f>IF('3.Stok Awal'!$B1184=0,"",'3.Stok Awal'!$B1184)</f>
        <v/>
      </c>
      <c r="C1184" t="str">
        <f>IF('3.Stok Awal'!$C1184=0,"",'3.Stok Awal'!$C1184)</f>
        <v/>
      </c>
      <c r="D1184" t="str">
        <f>IF('3.Stok Awal'!$D1184=0,"",'3.Stok Awal'!$D1184)</f>
        <v/>
      </c>
      <c r="E1184" t="str">
        <f>IF('3.Stok Awal'!$E1184=0,"",'3.Stok Awal'!$E1184)</f>
        <v/>
      </c>
      <c r="F1184" s="4" t="str">
        <f>IF('3.Stok Awal'!$F1184=0,"",'3.Stok Awal'!$F1184)</f>
        <v/>
      </c>
      <c r="G1184" s="4" t="str">
        <f t="shared" si="18"/>
        <v/>
      </c>
      <c r="H1184">
        <f>IF('3.Stok Awal'!$I1184=0,0,'3.Stok Awal'!$I1184)</f>
        <v>0</v>
      </c>
      <c r="I1184" t="str">
        <f>IF('3.Stok Awal'!$J1184=0,"",'3.Stok Awal'!$J1184)</f>
        <v/>
      </c>
      <c r="J1184">
        <f>IF('3.Stok Awal'!$K1184=0,0,'3.Stok Awal'!$K1184)</f>
        <v>0</v>
      </c>
      <c r="K1184" t="str">
        <f>IF('3.Stok Awal'!$L1184=0,"",'3.Stok Awal'!$L1184)</f>
        <v/>
      </c>
      <c r="L1184">
        <f>IF('3.Stok Awal'!$N1184=0,0,'3.Stok Awal'!$N1184)</f>
        <v>0</v>
      </c>
      <c r="M1184" t="str">
        <f>IF('3.Stok Awal'!$O1184=0,"",'3.Stok Awal'!$O1184)</f>
        <v/>
      </c>
      <c r="N1184">
        <f>SUMIF('4.Sell to Trade'!$O$5:$O$5003,'5.Stok Akhir'!$G1184,'4.Sell to Trade'!$Q$5:$Q$5003)</f>
        <v>0</v>
      </c>
      <c r="O1184" t="str">
        <f>IF('3.Stok Awal'!$L1184=0,"",'3.Stok Awal'!$L1184)</f>
        <v/>
      </c>
      <c r="P1184">
        <f>IF(ISNA(VLOOKUP($A1184,STOK_AWAL,13,0)),0,IF(VLOOKUP($A1184,STOK_AWAL,13,0)&gt;0,ROUNDDOWN(L1184/VLOOKUP($A1184,STOK_AWAL,13,0),0),0))</f>
        <v>0</v>
      </c>
      <c r="Q1184" t="str">
        <f>I1184</f>
        <v/>
      </c>
      <c r="R1184">
        <f>IFERROR(MOD(L1184,VLOOKUP($A1184,STOK_AWAL,13,0)),0)</f>
        <v>0</v>
      </c>
      <c r="S1184" t="str">
        <f>K1184</f>
        <v/>
      </c>
      <c r="T1184">
        <f>R1184+(P1184*(IFERROR(VLOOKUP($A1184,STOK_AWAL,13,0),0)))</f>
        <v>0</v>
      </c>
      <c r="U1184" t="str">
        <f>M1184</f>
        <v/>
      </c>
    </row>
    <row r="1185" spans="1:21" x14ac:dyDescent="0.25">
      <c r="A1185" t="str">
        <f>IF('3.Stok Awal'!$A1185=0,"",'3.Stok Awal'!$A1185)</f>
        <v/>
      </c>
      <c r="B1185" t="str">
        <f>IF('3.Stok Awal'!$B1185=0,"",'3.Stok Awal'!$B1185)</f>
        <v/>
      </c>
      <c r="C1185" t="str">
        <f>IF('3.Stok Awal'!$C1185=0,"",'3.Stok Awal'!$C1185)</f>
        <v/>
      </c>
      <c r="D1185" t="str">
        <f>IF('3.Stok Awal'!$D1185=0,"",'3.Stok Awal'!$D1185)</f>
        <v/>
      </c>
      <c r="E1185" t="str">
        <f>IF('3.Stok Awal'!$E1185=0,"",'3.Stok Awal'!$E1185)</f>
        <v/>
      </c>
      <c r="F1185" s="4" t="str">
        <f>IF('3.Stok Awal'!$F1185=0,"",'3.Stok Awal'!$F1185)</f>
        <v/>
      </c>
      <c r="G1185" s="4" t="str">
        <f t="shared" si="18"/>
        <v/>
      </c>
      <c r="H1185">
        <f>IF('3.Stok Awal'!$I1185=0,0,'3.Stok Awal'!$I1185)</f>
        <v>0</v>
      </c>
      <c r="I1185" t="str">
        <f>IF('3.Stok Awal'!$J1185=0,"",'3.Stok Awal'!$J1185)</f>
        <v/>
      </c>
      <c r="J1185">
        <f>IF('3.Stok Awal'!$K1185=0,0,'3.Stok Awal'!$K1185)</f>
        <v>0</v>
      </c>
      <c r="K1185" t="str">
        <f>IF('3.Stok Awal'!$L1185=0,"",'3.Stok Awal'!$L1185)</f>
        <v/>
      </c>
      <c r="L1185">
        <f>IF('3.Stok Awal'!$N1185=0,0,'3.Stok Awal'!$N1185)</f>
        <v>0</v>
      </c>
      <c r="M1185" t="str">
        <f>IF('3.Stok Awal'!$O1185=0,"",'3.Stok Awal'!$O1185)</f>
        <v/>
      </c>
      <c r="N1185">
        <f>SUMIF('4.Sell to Trade'!$O$5:$O$5003,'5.Stok Akhir'!$G1185,'4.Sell to Trade'!$Q$5:$Q$5003)</f>
        <v>0</v>
      </c>
      <c r="O1185" t="str">
        <f>IF('3.Stok Awal'!$L1185=0,"",'3.Stok Awal'!$L1185)</f>
        <v/>
      </c>
      <c r="P1185">
        <f>IF(ISNA(VLOOKUP($A1185,STOK_AWAL,13,0)),0,IF(VLOOKUP($A1185,STOK_AWAL,13,0)&gt;0,ROUNDDOWN(L1185/VLOOKUP($A1185,STOK_AWAL,13,0),0),0))</f>
        <v>0</v>
      </c>
      <c r="Q1185" t="str">
        <f>I1185</f>
        <v/>
      </c>
      <c r="R1185">
        <f>IFERROR(MOD(L1185,VLOOKUP($A1185,STOK_AWAL,13,0)),0)</f>
        <v>0</v>
      </c>
      <c r="S1185" t="str">
        <f>K1185</f>
        <v/>
      </c>
      <c r="T1185">
        <f>R1185+(P1185*(IFERROR(VLOOKUP($A1185,STOK_AWAL,13,0),0)))</f>
        <v>0</v>
      </c>
      <c r="U1185" t="str">
        <f>M1185</f>
        <v/>
      </c>
    </row>
    <row r="1186" spans="1:21" x14ac:dyDescent="0.25">
      <c r="A1186" t="str">
        <f>IF('3.Stok Awal'!$A1186=0,"",'3.Stok Awal'!$A1186)</f>
        <v/>
      </c>
      <c r="B1186" t="str">
        <f>IF('3.Stok Awal'!$B1186=0,"",'3.Stok Awal'!$B1186)</f>
        <v/>
      </c>
      <c r="C1186" t="str">
        <f>IF('3.Stok Awal'!$C1186=0,"",'3.Stok Awal'!$C1186)</f>
        <v/>
      </c>
      <c r="D1186" t="str">
        <f>IF('3.Stok Awal'!$D1186=0,"",'3.Stok Awal'!$D1186)</f>
        <v/>
      </c>
      <c r="E1186" t="str">
        <f>IF('3.Stok Awal'!$E1186=0,"",'3.Stok Awal'!$E1186)</f>
        <v/>
      </c>
      <c r="F1186" s="4" t="str">
        <f>IF('3.Stok Awal'!$F1186=0,"",'3.Stok Awal'!$F1186)</f>
        <v/>
      </c>
      <c r="G1186" s="4" t="str">
        <f t="shared" si="18"/>
        <v/>
      </c>
      <c r="H1186">
        <f>IF('3.Stok Awal'!$I1186=0,0,'3.Stok Awal'!$I1186)</f>
        <v>0</v>
      </c>
      <c r="I1186" t="str">
        <f>IF('3.Stok Awal'!$J1186=0,"",'3.Stok Awal'!$J1186)</f>
        <v/>
      </c>
      <c r="J1186">
        <f>IF('3.Stok Awal'!$K1186=0,0,'3.Stok Awal'!$K1186)</f>
        <v>0</v>
      </c>
      <c r="K1186" t="str">
        <f>IF('3.Stok Awal'!$L1186=0,"",'3.Stok Awal'!$L1186)</f>
        <v/>
      </c>
      <c r="L1186">
        <f>IF('3.Stok Awal'!$N1186=0,0,'3.Stok Awal'!$N1186)</f>
        <v>0</v>
      </c>
      <c r="M1186" t="str">
        <f>IF('3.Stok Awal'!$O1186=0,"",'3.Stok Awal'!$O1186)</f>
        <v/>
      </c>
      <c r="N1186">
        <f>SUMIF('4.Sell to Trade'!$O$5:$O$5003,'5.Stok Akhir'!$G1186,'4.Sell to Trade'!$Q$5:$Q$5003)</f>
        <v>0</v>
      </c>
      <c r="O1186" t="str">
        <f>IF('3.Stok Awal'!$L1186=0,"",'3.Stok Awal'!$L1186)</f>
        <v/>
      </c>
      <c r="P1186">
        <f>IF(ISNA(VLOOKUP($A1186,STOK_AWAL,13,0)),0,IF(VLOOKUP($A1186,STOK_AWAL,13,0)&gt;0,ROUNDDOWN(L1186/VLOOKUP($A1186,STOK_AWAL,13,0),0),0))</f>
        <v>0</v>
      </c>
      <c r="Q1186" t="str">
        <f>I1186</f>
        <v/>
      </c>
      <c r="R1186">
        <f>IFERROR(MOD(L1186,VLOOKUP($A1186,STOK_AWAL,13,0)),0)</f>
        <v>0</v>
      </c>
      <c r="S1186" t="str">
        <f>K1186</f>
        <v/>
      </c>
      <c r="T1186">
        <f>R1186+(P1186*(IFERROR(VLOOKUP($A1186,STOK_AWAL,13,0),0)))</f>
        <v>0</v>
      </c>
      <c r="U1186" t="str">
        <f>M1186</f>
        <v/>
      </c>
    </row>
    <row r="1187" spans="1:21" x14ac:dyDescent="0.25">
      <c r="A1187" t="str">
        <f>IF('3.Stok Awal'!$A1187=0,"",'3.Stok Awal'!$A1187)</f>
        <v/>
      </c>
      <c r="B1187" t="str">
        <f>IF('3.Stok Awal'!$B1187=0,"",'3.Stok Awal'!$B1187)</f>
        <v/>
      </c>
      <c r="C1187" t="str">
        <f>IF('3.Stok Awal'!$C1187=0,"",'3.Stok Awal'!$C1187)</f>
        <v/>
      </c>
      <c r="D1187" t="str">
        <f>IF('3.Stok Awal'!$D1187=0,"",'3.Stok Awal'!$D1187)</f>
        <v/>
      </c>
      <c r="E1187" t="str">
        <f>IF('3.Stok Awal'!$E1187=0,"",'3.Stok Awal'!$E1187)</f>
        <v/>
      </c>
      <c r="F1187" s="4" t="str">
        <f>IF('3.Stok Awal'!$F1187=0,"",'3.Stok Awal'!$F1187)</f>
        <v/>
      </c>
      <c r="G1187" s="4" t="str">
        <f t="shared" si="18"/>
        <v/>
      </c>
      <c r="H1187">
        <f>IF('3.Stok Awal'!$I1187=0,0,'3.Stok Awal'!$I1187)</f>
        <v>0</v>
      </c>
      <c r="I1187" t="str">
        <f>IF('3.Stok Awal'!$J1187=0,"",'3.Stok Awal'!$J1187)</f>
        <v/>
      </c>
      <c r="J1187">
        <f>IF('3.Stok Awal'!$K1187=0,0,'3.Stok Awal'!$K1187)</f>
        <v>0</v>
      </c>
      <c r="K1187" t="str">
        <f>IF('3.Stok Awal'!$L1187=0,"",'3.Stok Awal'!$L1187)</f>
        <v/>
      </c>
      <c r="L1187">
        <f>IF('3.Stok Awal'!$N1187=0,0,'3.Stok Awal'!$N1187)</f>
        <v>0</v>
      </c>
      <c r="M1187" t="str">
        <f>IF('3.Stok Awal'!$O1187=0,"",'3.Stok Awal'!$O1187)</f>
        <v/>
      </c>
      <c r="N1187">
        <f>SUMIF('4.Sell to Trade'!$O$5:$O$5003,'5.Stok Akhir'!$G1187,'4.Sell to Trade'!$Q$5:$Q$5003)</f>
        <v>0</v>
      </c>
      <c r="O1187" t="str">
        <f>IF('3.Stok Awal'!$L1187=0,"",'3.Stok Awal'!$L1187)</f>
        <v/>
      </c>
      <c r="P1187">
        <f>IF(ISNA(VLOOKUP($A1187,STOK_AWAL,13,0)),0,IF(VLOOKUP($A1187,STOK_AWAL,13,0)&gt;0,ROUNDDOWN(L1187/VLOOKUP($A1187,STOK_AWAL,13,0),0),0))</f>
        <v>0</v>
      </c>
      <c r="Q1187" t="str">
        <f>I1187</f>
        <v/>
      </c>
      <c r="R1187">
        <f>IFERROR(MOD(L1187,VLOOKUP($A1187,STOK_AWAL,13,0)),0)</f>
        <v>0</v>
      </c>
      <c r="S1187" t="str">
        <f>K1187</f>
        <v/>
      </c>
      <c r="T1187">
        <f>R1187+(P1187*(IFERROR(VLOOKUP($A1187,STOK_AWAL,13,0),0)))</f>
        <v>0</v>
      </c>
      <c r="U1187" t="str">
        <f>M1187</f>
        <v/>
      </c>
    </row>
    <row r="1188" spans="1:21" x14ac:dyDescent="0.25">
      <c r="A1188" t="str">
        <f>IF('3.Stok Awal'!$A1188=0,"",'3.Stok Awal'!$A1188)</f>
        <v/>
      </c>
      <c r="B1188" t="str">
        <f>IF('3.Stok Awal'!$B1188=0,"",'3.Stok Awal'!$B1188)</f>
        <v/>
      </c>
      <c r="C1188" t="str">
        <f>IF('3.Stok Awal'!$C1188=0,"",'3.Stok Awal'!$C1188)</f>
        <v/>
      </c>
      <c r="D1188" t="str">
        <f>IF('3.Stok Awal'!$D1188=0,"",'3.Stok Awal'!$D1188)</f>
        <v/>
      </c>
      <c r="E1188" t="str">
        <f>IF('3.Stok Awal'!$E1188=0,"",'3.Stok Awal'!$E1188)</f>
        <v/>
      </c>
      <c r="F1188" s="4" t="str">
        <f>IF('3.Stok Awal'!$F1188=0,"",'3.Stok Awal'!$F1188)</f>
        <v/>
      </c>
      <c r="G1188" s="4" t="str">
        <f t="shared" si="18"/>
        <v/>
      </c>
      <c r="H1188">
        <f>IF('3.Stok Awal'!$I1188=0,0,'3.Stok Awal'!$I1188)</f>
        <v>0</v>
      </c>
      <c r="I1188" t="str">
        <f>IF('3.Stok Awal'!$J1188=0,"",'3.Stok Awal'!$J1188)</f>
        <v/>
      </c>
      <c r="J1188">
        <f>IF('3.Stok Awal'!$K1188=0,0,'3.Stok Awal'!$K1188)</f>
        <v>0</v>
      </c>
      <c r="K1188" t="str">
        <f>IF('3.Stok Awal'!$L1188=0,"",'3.Stok Awal'!$L1188)</f>
        <v/>
      </c>
      <c r="L1188">
        <f>IF('3.Stok Awal'!$N1188=0,0,'3.Stok Awal'!$N1188)</f>
        <v>0</v>
      </c>
      <c r="M1188" t="str">
        <f>IF('3.Stok Awal'!$O1188=0,"",'3.Stok Awal'!$O1188)</f>
        <v/>
      </c>
      <c r="N1188">
        <f>SUMIF('4.Sell to Trade'!$O$5:$O$5003,'5.Stok Akhir'!$G1188,'4.Sell to Trade'!$Q$5:$Q$5003)</f>
        <v>0</v>
      </c>
      <c r="O1188" t="str">
        <f>IF('3.Stok Awal'!$L1188=0,"",'3.Stok Awal'!$L1188)</f>
        <v/>
      </c>
      <c r="P1188">
        <f>IF(ISNA(VLOOKUP($A1188,STOK_AWAL,13,0)),0,IF(VLOOKUP($A1188,STOK_AWAL,13,0)&gt;0,ROUNDDOWN(L1188/VLOOKUP($A1188,STOK_AWAL,13,0),0),0))</f>
        <v>0</v>
      </c>
      <c r="Q1188" t="str">
        <f>I1188</f>
        <v/>
      </c>
      <c r="R1188">
        <f>IFERROR(MOD(L1188,VLOOKUP($A1188,STOK_AWAL,13,0)),0)</f>
        <v>0</v>
      </c>
      <c r="S1188" t="str">
        <f>K1188</f>
        <v/>
      </c>
      <c r="T1188">
        <f>R1188+(P1188*(IFERROR(VLOOKUP($A1188,STOK_AWAL,13,0),0)))</f>
        <v>0</v>
      </c>
      <c r="U1188" t="str">
        <f>M1188</f>
        <v/>
      </c>
    </row>
    <row r="1189" spans="1:21" x14ac:dyDescent="0.25">
      <c r="A1189" t="str">
        <f>IF('3.Stok Awal'!$A1189=0,"",'3.Stok Awal'!$A1189)</f>
        <v/>
      </c>
      <c r="B1189" t="str">
        <f>IF('3.Stok Awal'!$B1189=0,"",'3.Stok Awal'!$B1189)</f>
        <v/>
      </c>
      <c r="C1189" t="str">
        <f>IF('3.Stok Awal'!$C1189=0,"",'3.Stok Awal'!$C1189)</f>
        <v/>
      </c>
      <c r="D1189" t="str">
        <f>IF('3.Stok Awal'!$D1189=0,"",'3.Stok Awal'!$D1189)</f>
        <v/>
      </c>
      <c r="E1189" t="str">
        <f>IF('3.Stok Awal'!$E1189=0,"",'3.Stok Awal'!$E1189)</f>
        <v/>
      </c>
      <c r="F1189" s="4" t="str">
        <f>IF('3.Stok Awal'!$F1189=0,"",'3.Stok Awal'!$F1189)</f>
        <v/>
      </c>
      <c r="G1189" s="4" t="str">
        <f t="shared" si="18"/>
        <v/>
      </c>
      <c r="H1189">
        <f>IF('3.Stok Awal'!$I1189=0,0,'3.Stok Awal'!$I1189)</f>
        <v>0</v>
      </c>
      <c r="I1189" t="str">
        <f>IF('3.Stok Awal'!$J1189=0,"",'3.Stok Awal'!$J1189)</f>
        <v/>
      </c>
      <c r="J1189">
        <f>IF('3.Stok Awal'!$K1189=0,0,'3.Stok Awal'!$K1189)</f>
        <v>0</v>
      </c>
      <c r="K1189" t="str">
        <f>IF('3.Stok Awal'!$L1189=0,"",'3.Stok Awal'!$L1189)</f>
        <v/>
      </c>
      <c r="L1189">
        <f>IF('3.Stok Awal'!$N1189=0,0,'3.Stok Awal'!$N1189)</f>
        <v>0</v>
      </c>
      <c r="M1189" t="str">
        <f>IF('3.Stok Awal'!$O1189=0,"",'3.Stok Awal'!$O1189)</f>
        <v/>
      </c>
      <c r="N1189">
        <f>SUMIF('4.Sell to Trade'!$O$5:$O$5003,'5.Stok Akhir'!$G1189,'4.Sell to Trade'!$Q$5:$Q$5003)</f>
        <v>0</v>
      </c>
      <c r="O1189" t="str">
        <f>IF('3.Stok Awal'!$L1189=0,"",'3.Stok Awal'!$L1189)</f>
        <v/>
      </c>
      <c r="P1189">
        <f>IF(ISNA(VLOOKUP($A1189,STOK_AWAL,13,0)),0,IF(VLOOKUP($A1189,STOK_AWAL,13,0)&gt;0,ROUNDDOWN(L1189/VLOOKUP($A1189,STOK_AWAL,13,0),0),0))</f>
        <v>0</v>
      </c>
      <c r="Q1189" t="str">
        <f>I1189</f>
        <v/>
      </c>
      <c r="R1189">
        <f>IFERROR(MOD(L1189,VLOOKUP($A1189,STOK_AWAL,13,0)),0)</f>
        <v>0</v>
      </c>
      <c r="S1189" t="str">
        <f>K1189</f>
        <v/>
      </c>
      <c r="T1189">
        <f>R1189+(P1189*(IFERROR(VLOOKUP($A1189,STOK_AWAL,13,0),0)))</f>
        <v>0</v>
      </c>
      <c r="U1189" t="str">
        <f>M1189</f>
        <v/>
      </c>
    </row>
    <row r="1190" spans="1:21" x14ac:dyDescent="0.25">
      <c r="A1190" t="str">
        <f>IF('3.Stok Awal'!$A1190=0,"",'3.Stok Awal'!$A1190)</f>
        <v/>
      </c>
      <c r="B1190" t="str">
        <f>IF('3.Stok Awal'!$B1190=0,"",'3.Stok Awal'!$B1190)</f>
        <v/>
      </c>
      <c r="C1190" t="str">
        <f>IF('3.Stok Awal'!$C1190=0,"",'3.Stok Awal'!$C1190)</f>
        <v/>
      </c>
      <c r="D1190" t="str">
        <f>IF('3.Stok Awal'!$D1190=0,"",'3.Stok Awal'!$D1190)</f>
        <v/>
      </c>
      <c r="E1190" t="str">
        <f>IF('3.Stok Awal'!$E1190=0,"",'3.Stok Awal'!$E1190)</f>
        <v/>
      </c>
      <c r="F1190" s="4" t="str">
        <f>IF('3.Stok Awal'!$F1190=0,"",'3.Stok Awal'!$F1190)</f>
        <v/>
      </c>
      <c r="G1190" s="4" t="str">
        <f t="shared" si="18"/>
        <v/>
      </c>
      <c r="H1190">
        <f>IF('3.Stok Awal'!$I1190=0,0,'3.Stok Awal'!$I1190)</f>
        <v>0</v>
      </c>
      <c r="I1190" t="str">
        <f>IF('3.Stok Awal'!$J1190=0,"",'3.Stok Awal'!$J1190)</f>
        <v/>
      </c>
      <c r="J1190">
        <f>IF('3.Stok Awal'!$K1190=0,0,'3.Stok Awal'!$K1190)</f>
        <v>0</v>
      </c>
      <c r="K1190" t="str">
        <f>IF('3.Stok Awal'!$L1190=0,"",'3.Stok Awal'!$L1190)</f>
        <v/>
      </c>
      <c r="L1190">
        <f>IF('3.Stok Awal'!$N1190=0,0,'3.Stok Awal'!$N1190)</f>
        <v>0</v>
      </c>
      <c r="M1190" t="str">
        <f>IF('3.Stok Awal'!$O1190=0,"",'3.Stok Awal'!$O1190)</f>
        <v/>
      </c>
      <c r="N1190">
        <f>SUMIF('4.Sell to Trade'!$O$5:$O$5003,'5.Stok Akhir'!$G1190,'4.Sell to Trade'!$Q$5:$Q$5003)</f>
        <v>0</v>
      </c>
      <c r="O1190" t="str">
        <f>IF('3.Stok Awal'!$L1190=0,"",'3.Stok Awal'!$L1190)</f>
        <v/>
      </c>
      <c r="P1190">
        <f>IF(ISNA(VLOOKUP($A1190,STOK_AWAL,13,0)),0,IF(VLOOKUP($A1190,STOK_AWAL,13,0)&gt;0,ROUNDDOWN(L1190/VLOOKUP($A1190,STOK_AWAL,13,0),0),0))</f>
        <v>0</v>
      </c>
      <c r="Q1190" t="str">
        <f>I1190</f>
        <v/>
      </c>
      <c r="R1190">
        <f>IFERROR(MOD(L1190,VLOOKUP($A1190,STOK_AWAL,13,0)),0)</f>
        <v>0</v>
      </c>
      <c r="S1190" t="str">
        <f>K1190</f>
        <v/>
      </c>
      <c r="T1190">
        <f>R1190+(P1190*(IFERROR(VLOOKUP($A1190,STOK_AWAL,13,0),0)))</f>
        <v>0</v>
      </c>
      <c r="U1190" t="str">
        <f>M1190</f>
        <v/>
      </c>
    </row>
    <row r="1191" spans="1:21" x14ac:dyDescent="0.25">
      <c r="A1191" t="str">
        <f>IF('3.Stok Awal'!$A1191=0,"",'3.Stok Awal'!$A1191)</f>
        <v/>
      </c>
      <c r="B1191" t="str">
        <f>IF('3.Stok Awal'!$B1191=0,"",'3.Stok Awal'!$B1191)</f>
        <v/>
      </c>
      <c r="C1191" t="str">
        <f>IF('3.Stok Awal'!$C1191=0,"",'3.Stok Awal'!$C1191)</f>
        <v/>
      </c>
      <c r="D1191" t="str">
        <f>IF('3.Stok Awal'!$D1191=0,"",'3.Stok Awal'!$D1191)</f>
        <v/>
      </c>
      <c r="E1191" t="str">
        <f>IF('3.Stok Awal'!$E1191=0,"",'3.Stok Awal'!$E1191)</f>
        <v/>
      </c>
      <c r="F1191" s="4" t="str">
        <f>IF('3.Stok Awal'!$F1191=0,"",'3.Stok Awal'!$F1191)</f>
        <v/>
      </c>
      <c r="G1191" s="4" t="str">
        <f t="shared" si="18"/>
        <v/>
      </c>
      <c r="H1191">
        <f>IF('3.Stok Awal'!$I1191=0,0,'3.Stok Awal'!$I1191)</f>
        <v>0</v>
      </c>
      <c r="I1191" t="str">
        <f>IF('3.Stok Awal'!$J1191=0,"",'3.Stok Awal'!$J1191)</f>
        <v/>
      </c>
      <c r="J1191">
        <f>IF('3.Stok Awal'!$K1191=0,0,'3.Stok Awal'!$K1191)</f>
        <v>0</v>
      </c>
      <c r="K1191" t="str">
        <f>IF('3.Stok Awal'!$L1191=0,"",'3.Stok Awal'!$L1191)</f>
        <v/>
      </c>
      <c r="L1191">
        <f>IF('3.Stok Awal'!$N1191=0,0,'3.Stok Awal'!$N1191)</f>
        <v>0</v>
      </c>
      <c r="M1191" t="str">
        <f>IF('3.Stok Awal'!$O1191=0,"",'3.Stok Awal'!$O1191)</f>
        <v/>
      </c>
      <c r="N1191">
        <f>SUMIF('4.Sell to Trade'!$O$5:$O$5003,'5.Stok Akhir'!$G1191,'4.Sell to Trade'!$Q$5:$Q$5003)</f>
        <v>0</v>
      </c>
      <c r="O1191" t="str">
        <f>IF('3.Stok Awal'!$L1191=0,"",'3.Stok Awal'!$L1191)</f>
        <v/>
      </c>
      <c r="P1191">
        <f>IF(ISNA(VLOOKUP($A1191,STOK_AWAL,13,0)),0,IF(VLOOKUP($A1191,STOK_AWAL,13,0)&gt;0,ROUNDDOWN(L1191/VLOOKUP($A1191,STOK_AWAL,13,0),0),0))</f>
        <v>0</v>
      </c>
      <c r="Q1191" t="str">
        <f>I1191</f>
        <v/>
      </c>
      <c r="R1191">
        <f>IFERROR(MOD(L1191,VLOOKUP($A1191,STOK_AWAL,13,0)),0)</f>
        <v>0</v>
      </c>
      <c r="S1191" t="str">
        <f>K1191</f>
        <v/>
      </c>
      <c r="T1191">
        <f>R1191+(P1191*(IFERROR(VLOOKUP($A1191,STOK_AWAL,13,0),0)))</f>
        <v>0</v>
      </c>
      <c r="U1191" t="str">
        <f>M1191</f>
        <v/>
      </c>
    </row>
    <row r="1192" spans="1:21" x14ac:dyDescent="0.25">
      <c r="A1192" t="str">
        <f>IF('3.Stok Awal'!$A1192=0,"",'3.Stok Awal'!$A1192)</f>
        <v/>
      </c>
      <c r="B1192" t="str">
        <f>IF('3.Stok Awal'!$B1192=0,"",'3.Stok Awal'!$B1192)</f>
        <v/>
      </c>
      <c r="C1192" t="str">
        <f>IF('3.Stok Awal'!$C1192=0,"",'3.Stok Awal'!$C1192)</f>
        <v/>
      </c>
      <c r="D1192" t="str">
        <f>IF('3.Stok Awal'!$D1192=0,"",'3.Stok Awal'!$D1192)</f>
        <v/>
      </c>
      <c r="E1192" t="str">
        <f>IF('3.Stok Awal'!$E1192=0,"",'3.Stok Awal'!$E1192)</f>
        <v/>
      </c>
      <c r="F1192" s="4" t="str">
        <f>IF('3.Stok Awal'!$F1192=0,"",'3.Stok Awal'!$F1192)</f>
        <v/>
      </c>
      <c r="G1192" s="4" t="str">
        <f t="shared" si="18"/>
        <v/>
      </c>
      <c r="H1192">
        <f>IF('3.Stok Awal'!$I1192=0,0,'3.Stok Awal'!$I1192)</f>
        <v>0</v>
      </c>
      <c r="I1192" t="str">
        <f>IF('3.Stok Awal'!$J1192=0,"",'3.Stok Awal'!$J1192)</f>
        <v/>
      </c>
      <c r="J1192">
        <f>IF('3.Stok Awal'!$K1192=0,0,'3.Stok Awal'!$K1192)</f>
        <v>0</v>
      </c>
      <c r="K1192" t="str">
        <f>IF('3.Stok Awal'!$L1192=0,"",'3.Stok Awal'!$L1192)</f>
        <v/>
      </c>
      <c r="L1192">
        <f>IF('3.Stok Awal'!$N1192=0,0,'3.Stok Awal'!$N1192)</f>
        <v>0</v>
      </c>
      <c r="M1192" t="str">
        <f>IF('3.Stok Awal'!$O1192=0,"",'3.Stok Awal'!$O1192)</f>
        <v/>
      </c>
      <c r="N1192">
        <f>SUMIF('4.Sell to Trade'!$O$5:$O$5003,'5.Stok Akhir'!$G1192,'4.Sell to Trade'!$Q$5:$Q$5003)</f>
        <v>0</v>
      </c>
      <c r="O1192" t="str">
        <f>IF('3.Stok Awal'!$L1192=0,"",'3.Stok Awal'!$L1192)</f>
        <v/>
      </c>
      <c r="P1192">
        <f>IF(ISNA(VLOOKUP($A1192,STOK_AWAL,13,0)),0,IF(VLOOKUP($A1192,STOK_AWAL,13,0)&gt;0,ROUNDDOWN(L1192/VLOOKUP($A1192,STOK_AWAL,13,0),0),0))</f>
        <v>0</v>
      </c>
      <c r="Q1192" t="str">
        <f>I1192</f>
        <v/>
      </c>
      <c r="R1192">
        <f>IFERROR(MOD(L1192,VLOOKUP($A1192,STOK_AWAL,13,0)),0)</f>
        <v>0</v>
      </c>
      <c r="S1192" t="str">
        <f>K1192</f>
        <v/>
      </c>
      <c r="T1192">
        <f>R1192+(P1192*(IFERROR(VLOOKUP($A1192,STOK_AWAL,13,0),0)))</f>
        <v>0</v>
      </c>
      <c r="U1192" t="str">
        <f>M1192</f>
        <v/>
      </c>
    </row>
    <row r="1193" spans="1:21" x14ac:dyDescent="0.25">
      <c r="A1193" t="str">
        <f>IF('3.Stok Awal'!$A1193=0,"",'3.Stok Awal'!$A1193)</f>
        <v/>
      </c>
      <c r="B1193" t="str">
        <f>IF('3.Stok Awal'!$B1193=0,"",'3.Stok Awal'!$B1193)</f>
        <v/>
      </c>
      <c r="C1193" t="str">
        <f>IF('3.Stok Awal'!$C1193=0,"",'3.Stok Awal'!$C1193)</f>
        <v/>
      </c>
      <c r="D1193" t="str">
        <f>IF('3.Stok Awal'!$D1193=0,"",'3.Stok Awal'!$D1193)</f>
        <v/>
      </c>
      <c r="E1193" t="str">
        <f>IF('3.Stok Awal'!$E1193=0,"",'3.Stok Awal'!$E1193)</f>
        <v/>
      </c>
      <c r="F1193" s="4" t="str">
        <f>IF('3.Stok Awal'!$F1193=0,"",'3.Stok Awal'!$F1193)</f>
        <v/>
      </c>
      <c r="G1193" s="4" t="str">
        <f t="shared" si="18"/>
        <v/>
      </c>
      <c r="H1193">
        <f>IF('3.Stok Awal'!$I1193=0,0,'3.Stok Awal'!$I1193)</f>
        <v>0</v>
      </c>
      <c r="I1193" t="str">
        <f>IF('3.Stok Awal'!$J1193=0,"",'3.Stok Awal'!$J1193)</f>
        <v/>
      </c>
      <c r="J1193">
        <f>IF('3.Stok Awal'!$K1193=0,0,'3.Stok Awal'!$K1193)</f>
        <v>0</v>
      </c>
      <c r="K1193" t="str">
        <f>IF('3.Stok Awal'!$L1193=0,"",'3.Stok Awal'!$L1193)</f>
        <v/>
      </c>
      <c r="L1193">
        <f>IF('3.Stok Awal'!$N1193=0,0,'3.Stok Awal'!$N1193)</f>
        <v>0</v>
      </c>
      <c r="M1193" t="str">
        <f>IF('3.Stok Awal'!$O1193=0,"",'3.Stok Awal'!$O1193)</f>
        <v/>
      </c>
      <c r="N1193">
        <f>SUMIF('4.Sell to Trade'!$O$5:$O$5003,'5.Stok Akhir'!$G1193,'4.Sell to Trade'!$Q$5:$Q$5003)</f>
        <v>0</v>
      </c>
      <c r="O1193" t="str">
        <f>IF('3.Stok Awal'!$L1193=0,"",'3.Stok Awal'!$L1193)</f>
        <v/>
      </c>
      <c r="P1193">
        <f>IF(ISNA(VLOOKUP($A1193,STOK_AWAL,13,0)),0,IF(VLOOKUP($A1193,STOK_AWAL,13,0)&gt;0,ROUNDDOWN(L1193/VLOOKUP($A1193,STOK_AWAL,13,0),0),0))</f>
        <v>0</v>
      </c>
      <c r="Q1193" t="str">
        <f>I1193</f>
        <v/>
      </c>
      <c r="R1193">
        <f>IFERROR(MOD(L1193,VLOOKUP($A1193,STOK_AWAL,13,0)),0)</f>
        <v>0</v>
      </c>
      <c r="S1193" t="str">
        <f>K1193</f>
        <v/>
      </c>
      <c r="T1193">
        <f>R1193+(P1193*(IFERROR(VLOOKUP($A1193,STOK_AWAL,13,0),0)))</f>
        <v>0</v>
      </c>
      <c r="U1193" t="str">
        <f>M1193</f>
        <v/>
      </c>
    </row>
    <row r="1194" spans="1:21" x14ac:dyDescent="0.25">
      <c r="A1194" t="str">
        <f>IF('3.Stok Awal'!$A1194=0,"",'3.Stok Awal'!$A1194)</f>
        <v/>
      </c>
      <c r="B1194" t="str">
        <f>IF('3.Stok Awal'!$B1194=0,"",'3.Stok Awal'!$B1194)</f>
        <v/>
      </c>
      <c r="C1194" t="str">
        <f>IF('3.Stok Awal'!$C1194=0,"",'3.Stok Awal'!$C1194)</f>
        <v/>
      </c>
      <c r="D1194" t="str">
        <f>IF('3.Stok Awal'!$D1194=0,"",'3.Stok Awal'!$D1194)</f>
        <v/>
      </c>
      <c r="E1194" t="str">
        <f>IF('3.Stok Awal'!$E1194=0,"",'3.Stok Awal'!$E1194)</f>
        <v/>
      </c>
      <c r="F1194" s="4" t="str">
        <f>IF('3.Stok Awal'!$F1194=0,"",'3.Stok Awal'!$F1194)</f>
        <v/>
      </c>
      <c r="G1194" s="4" t="str">
        <f t="shared" si="18"/>
        <v/>
      </c>
      <c r="H1194">
        <f>IF('3.Stok Awal'!$I1194=0,0,'3.Stok Awal'!$I1194)</f>
        <v>0</v>
      </c>
      <c r="I1194" t="str">
        <f>IF('3.Stok Awal'!$J1194=0,"",'3.Stok Awal'!$J1194)</f>
        <v/>
      </c>
      <c r="J1194">
        <f>IF('3.Stok Awal'!$K1194=0,0,'3.Stok Awal'!$K1194)</f>
        <v>0</v>
      </c>
      <c r="K1194" t="str">
        <f>IF('3.Stok Awal'!$L1194=0,"",'3.Stok Awal'!$L1194)</f>
        <v/>
      </c>
      <c r="L1194">
        <f>IF('3.Stok Awal'!$N1194=0,0,'3.Stok Awal'!$N1194)</f>
        <v>0</v>
      </c>
      <c r="M1194" t="str">
        <f>IF('3.Stok Awal'!$O1194=0,"",'3.Stok Awal'!$O1194)</f>
        <v/>
      </c>
      <c r="N1194">
        <f>SUMIF('4.Sell to Trade'!$O$5:$O$5003,'5.Stok Akhir'!$G1194,'4.Sell to Trade'!$Q$5:$Q$5003)</f>
        <v>0</v>
      </c>
      <c r="O1194" t="str">
        <f>IF('3.Stok Awal'!$L1194=0,"",'3.Stok Awal'!$L1194)</f>
        <v/>
      </c>
      <c r="P1194">
        <f>IF(ISNA(VLOOKUP($A1194,STOK_AWAL,13,0)),0,IF(VLOOKUP($A1194,STOK_AWAL,13,0)&gt;0,ROUNDDOWN(L1194/VLOOKUP($A1194,STOK_AWAL,13,0),0),0))</f>
        <v>0</v>
      </c>
      <c r="Q1194" t="str">
        <f>I1194</f>
        <v/>
      </c>
      <c r="R1194">
        <f>IFERROR(MOD(L1194,VLOOKUP($A1194,STOK_AWAL,13,0)),0)</f>
        <v>0</v>
      </c>
      <c r="S1194" t="str">
        <f>K1194</f>
        <v/>
      </c>
      <c r="T1194">
        <f>R1194+(P1194*(IFERROR(VLOOKUP($A1194,STOK_AWAL,13,0),0)))</f>
        <v>0</v>
      </c>
      <c r="U1194" t="str">
        <f>M1194</f>
        <v/>
      </c>
    </row>
    <row r="1195" spans="1:21" x14ac:dyDescent="0.25">
      <c r="A1195" t="str">
        <f>IF('3.Stok Awal'!$A1195=0,"",'3.Stok Awal'!$A1195)</f>
        <v/>
      </c>
      <c r="B1195" t="str">
        <f>IF('3.Stok Awal'!$B1195=0,"",'3.Stok Awal'!$B1195)</f>
        <v/>
      </c>
      <c r="C1195" t="str">
        <f>IF('3.Stok Awal'!$C1195=0,"",'3.Stok Awal'!$C1195)</f>
        <v/>
      </c>
      <c r="D1195" t="str">
        <f>IF('3.Stok Awal'!$D1195=0,"",'3.Stok Awal'!$D1195)</f>
        <v/>
      </c>
      <c r="E1195" t="str">
        <f>IF('3.Stok Awal'!$E1195=0,"",'3.Stok Awal'!$E1195)</f>
        <v/>
      </c>
      <c r="F1195" s="4" t="str">
        <f>IF('3.Stok Awal'!$F1195=0,"",'3.Stok Awal'!$F1195)</f>
        <v/>
      </c>
      <c r="G1195" s="4" t="str">
        <f t="shared" si="18"/>
        <v/>
      </c>
      <c r="H1195">
        <f>IF('3.Stok Awal'!$I1195=0,0,'3.Stok Awal'!$I1195)</f>
        <v>0</v>
      </c>
      <c r="I1195" t="str">
        <f>IF('3.Stok Awal'!$J1195=0,"",'3.Stok Awal'!$J1195)</f>
        <v/>
      </c>
      <c r="J1195">
        <f>IF('3.Stok Awal'!$K1195=0,0,'3.Stok Awal'!$K1195)</f>
        <v>0</v>
      </c>
      <c r="K1195" t="str">
        <f>IF('3.Stok Awal'!$L1195=0,"",'3.Stok Awal'!$L1195)</f>
        <v/>
      </c>
      <c r="L1195">
        <f>IF('3.Stok Awal'!$N1195=0,0,'3.Stok Awal'!$N1195)</f>
        <v>0</v>
      </c>
      <c r="M1195" t="str">
        <f>IF('3.Stok Awal'!$O1195=0,"",'3.Stok Awal'!$O1195)</f>
        <v/>
      </c>
      <c r="N1195">
        <f>SUMIF('4.Sell to Trade'!$O$5:$O$5003,'5.Stok Akhir'!$G1195,'4.Sell to Trade'!$Q$5:$Q$5003)</f>
        <v>0</v>
      </c>
      <c r="O1195" t="str">
        <f>IF('3.Stok Awal'!$L1195=0,"",'3.Stok Awal'!$L1195)</f>
        <v/>
      </c>
      <c r="P1195">
        <f>IF(ISNA(VLOOKUP($A1195,STOK_AWAL,13,0)),0,IF(VLOOKUP($A1195,STOK_AWAL,13,0)&gt;0,ROUNDDOWN(L1195/VLOOKUP($A1195,STOK_AWAL,13,0),0),0))</f>
        <v>0</v>
      </c>
      <c r="Q1195" t="str">
        <f>I1195</f>
        <v/>
      </c>
      <c r="R1195">
        <f>IFERROR(MOD(L1195,VLOOKUP($A1195,STOK_AWAL,13,0)),0)</f>
        <v>0</v>
      </c>
      <c r="S1195" t="str">
        <f>K1195</f>
        <v/>
      </c>
      <c r="T1195">
        <f>R1195+(P1195*(IFERROR(VLOOKUP($A1195,STOK_AWAL,13,0),0)))</f>
        <v>0</v>
      </c>
      <c r="U1195" t="str">
        <f>M1195</f>
        <v/>
      </c>
    </row>
    <row r="1196" spans="1:21" x14ac:dyDescent="0.25">
      <c r="A1196" t="str">
        <f>IF('3.Stok Awal'!$A1196=0,"",'3.Stok Awal'!$A1196)</f>
        <v/>
      </c>
      <c r="B1196" t="str">
        <f>IF('3.Stok Awal'!$B1196=0,"",'3.Stok Awal'!$B1196)</f>
        <v/>
      </c>
      <c r="C1196" t="str">
        <f>IF('3.Stok Awal'!$C1196=0,"",'3.Stok Awal'!$C1196)</f>
        <v/>
      </c>
      <c r="D1196" t="str">
        <f>IF('3.Stok Awal'!$D1196=0,"",'3.Stok Awal'!$D1196)</f>
        <v/>
      </c>
      <c r="E1196" t="str">
        <f>IF('3.Stok Awal'!$E1196=0,"",'3.Stok Awal'!$E1196)</f>
        <v/>
      </c>
      <c r="F1196" s="4" t="str">
        <f>IF('3.Stok Awal'!$F1196=0,"",'3.Stok Awal'!$F1196)</f>
        <v/>
      </c>
      <c r="G1196" s="4" t="str">
        <f t="shared" si="18"/>
        <v/>
      </c>
      <c r="H1196">
        <f>IF('3.Stok Awal'!$I1196=0,0,'3.Stok Awal'!$I1196)</f>
        <v>0</v>
      </c>
      <c r="I1196" t="str">
        <f>IF('3.Stok Awal'!$J1196=0,"",'3.Stok Awal'!$J1196)</f>
        <v/>
      </c>
      <c r="J1196">
        <f>IF('3.Stok Awal'!$K1196=0,0,'3.Stok Awal'!$K1196)</f>
        <v>0</v>
      </c>
      <c r="K1196" t="str">
        <f>IF('3.Stok Awal'!$L1196=0,"",'3.Stok Awal'!$L1196)</f>
        <v/>
      </c>
      <c r="L1196">
        <f>IF('3.Stok Awal'!$N1196=0,0,'3.Stok Awal'!$N1196)</f>
        <v>0</v>
      </c>
      <c r="M1196" t="str">
        <f>IF('3.Stok Awal'!$O1196=0,"",'3.Stok Awal'!$O1196)</f>
        <v/>
      </c>
      <c r="N1196">
        <f>SUMIF('4.Sell to Trade'!$O$5:$O$5003,'5.Stok Akhir'!$G1196,'4.Sell to Trade'!$Q$5:$Q$5003)</f>
        <v>0</v>
      </c>
      <c r="O1196" t="str">
        <f>IF('3.Stok Awal'!$L1196=0,"",'3.Stok Awal'!$L1196)</f>
        <v/>
      </c>
      <c r="P1196">
        <f>IF(ISNA(VLOOKUP($A1196,STOK_AWAL,13,0)),0,IF(VLOOKUP($A1196,STOK_AWAL,13,0)&gt;0,ROUNDDOWN(L1196/VLOOKUP($A1196,STOK_AWAL,13,0),0),0))</f>
        <v>0</v>
      </c>
      <c r="Q1196" t="str">
        <f>I1196</f>
        <v/>
      </c>
      <c r="R1196">
        <f>IFERROR(MOD(L1196,VLOOKUP($A1196,STOK_AWAL,13,0)),0)</f>
        <v>0</v>
      </c>
      <c r="S1196" t="str">
        <f>K1196</f>
        <v/>
      </c>
      <c r="T1196">
        <f>R1196+(P1196*(IFERROR(VLOOKUP($A1196,STOK_AWAL,13,0),0)))</f>
        <v>0</v>
      </c>
      <c r="U1196" t="str">
        <f>M1196</f>
        <v/>
      </c>
    </row>
    <row r="1197" spans="1:21" x14ac:dyDescent="0.25">
      <c r="A1197" t="str">
        <f>IF('3.Stok Awal'!$A1197=0,"",'3.Stok Awal'!$A1197)</f>
        <v/>
      </c>
      <c r="B1197" t="str">
        <f>IF('3.Stok Awal'!$B1197=0,"",'3.Stok Awal'!$B1197)</f>
        <v/>
      </c>
      <c r="C1197" t="str">
        <f>IF('3.Stok Awal'!$C1197=0,"",'3.Stok Awal'!$C1197)</f>
        <v/>
      </c>
      <c r="D1197" t="str">
        <f>IF('3.Stok Awal'!$D1197=0,"",'3.Stok Awal'!$D1197)</f>
        <v/>
      </c>
      <c r="E1197" t="str">
        <f>IF('3.Stok Awal'!$E1197=0,"",'3.Stok Awal'!$E1197)</f>
        <v/>
      </c>
      <c r="F1197" s="4" t="str">
        <f>IF('3.Stok Awal'!$F1197=0,"",'3.Stok Awal'!$F1197)</f>
        <v/>
      </c>
      <c r="G1197" s="4" t="str">
        <f t="shared" si="18"/>
        <v/>
      </c>
      <c r="H1197">
        <f>IF('3.Stok Awal'!$I1197=0,0,'3.Stok Awal'!$I1197)</f>
        <v>0</v>
      </c>
      <c r="I1197" t="str">
        <f>IF('3.Stok Awal'!$J1197=0,"",'3.Stok Awal'!$J1197)</f>
        <v/>
      </c>
      <c r="J1197">
        <f>IF('3.Stok Awal'!$K1197=0,0,'3.Stok Awal'!$K1197)</f>
        <v>0</v>
      </c>
      <c r="K1197" t="str">
        <f>IF('3.Stok Awal'!$L1197=0,"",'3.Stok Awal'!$L1197)</f>
        <v/>
      </c>
      <c r="L1197">
        <f>IF('3.Stok Awal'!$N1197=0,0,'3.Stok Awal'!$N1197)</f>
        <v>0</v>
      </c>
      <c r="M1197" t="str">
        <f>IF('3.Stok Awal'!$O1197=0,"",'3.Stok Awal'!$O1197)</f>
        <v/>
      </c>
      <c r="N1197">
        <f>SUMIF('4.Sell to Trade'!$O$5:$O$5003,'5.Stok Akhir'!$G1197,'4.Sell to Trade'!$Q$5:$Q$5003)</f>
        <v>0</v>
      </c>
      <c r="O1197" t="str">
        <f>IF('3.Stok Awal'!$L1197=0,"",'3.Stok Awal'!$L1197)</f>
        <v/>
      </c>
      <c r="P1197">
        <f>IF(ISNA(VLOOKUP($A1197,STOK_AWAL,13,0)),0,IF(VLOOKUP($A1197,STOK_AWAL,13,0)&gt;0,ROUNDDOWN(L1197/VLOOKUP($A1197,STOK_AWAL,13,0),0),0))</f>
        <v>0</v>
      </c>
      <c r="Q1197" t="str">
        <f>I1197</f>
        <v/>
      </c>
      <c r="R1197">
        <f>IFERROR(MOD(L1197,VLOOKUP($A1197,STOK_AWAL,13,0)),0)</f>
        <v>0</v>
      </c>
      <c r="S1197" t="str">
        <f>K1197</f>
        <v/>
      </c>
      <c r="T1197">
        <f>R1197+(P1197*(IFERROR(VLOOKUP($A1197,STOK_AWAL,13,0),0)))</f>
        <v>0</v>
      </c>
      <c r="U1197" t="str">
        <f>M1197</f>
        <v/>
      </c>
    </row>
    <row r="1198" spans="1:21" x14ac:dyDescent="0.25">
      <c r="A1198" t="str">
        <f>IF('3.Stok Awal'!$A1198=0,"",'3.Stok Awal'!$A1198)</f>
        <v/>
      </c>
      <c r="B1198" t="str">
        <f>IF('3.Stok Awal'!$B1198=0,"",'3.Stok Awal'!$B1198)</f>
        <v/>
      </c>
      <c r="C1198" t="str">
        <f>IF('3.Stok Awal'!$C1198=0,"",'3.Stok Awal'!$C1198)</f>
        <v/>
      </c>
      <c r="D1198" t="str">
        <f>IF('3.Stok Awal'!$D1198=0,"",'3.Stok Awal'!$D1198)</f>
        <v/>
      </c>
      <c r="E1198" t="str">
        <f>IF('3.Stok Awal'!$E1198=0,"",'3.Stok Awal'!$E1198)</f>
        <v/>
      </c>
      <c r="F1198" s="4" t="str">
        <f>IF('3.Stok Awal'!$F1198=0,"",'3.Stok Awal'!$F1198)</f>
        <v/>
      </c>
      <c r="G1198" s="4" t="str">
        <f t="shared" si="18"/>
        <v/>
      </c>
      <c r="H1198">
        <f>IF('3.Stok Awal'!$I1198=0,0,'3.Stok Awal'!$I1198)</f>
        <v>0</v>
      </c>
      <c r="I1198" t="str">
        <f>IF('3.Stok Awal'!$J1198=0,"",'3.Stok Awal'!$J1198)</f>
        <v/>
      </c>
      <c r="J1198">
        <f>IF('3.Stok Awal'!$K1198=0,0,'3.Stok Awal'!$K1198)</f>
        <v>0</v>
      </c>
      <c r="K1198" t="str">
        <f>IF('3.Stok Awal'!$L1198=0,"",'3.Stok Awal'!$L1198)</f>
        <v/>
      </c>
      <c r="L1198">
        <f>IF('3.Stok Awal'!$N1198=0,0,'3.Stok Awal'!$N1198)</f>
        <v>0</v>
      </c>
      <c r="M1198" t="str">
        <f>IF('3.Stok Awal'!$O1198=0,"",'3.Stok Awal'!$O1198)</f>
        <v/>
      </c>
      <c r="N1198">
        <f>SUMIF('4.Sell to Trade'!$O$5:$O$5003,'5.Stok Akhir'!$G1198,'4.Sell to Trade'!$Q$5:$Q$5003)</f>
        <v>0</v>
      </c>
      <c r="O1198" t="str">
        <f>IF('3.Stok Awal'!$L1198=0,"",'3.Stok Awal'!$L1198)</f>
        <v/>
      </c>
      <c r="P1198">
        <f>IF(ISNA(VLOOKUP($A1198,STOK_AWAL,13,0)),0,IF(VLOOKUP($A1198,STOK_AWAL,13,0)&gt;0,ROUNDDOWN(L1198/VLOOKUP($A1198,STOK_AWAL,13,0),0),0))</f>
        <v>0</v>
      </c>
      <c r="Q1198" t="str">
        <f>I1198</f>
        <v/>
      </c>
      <c r="R1198">
        <f>IFERROR(MOD(L1198,VLOOKUP($A1198,STOK_AWAL,13,0)),0)</f>
        <v>0</v>
      </c>
      <c r="S1198" t="str">
        <f>K1198</f>
        <v/>
      </c>
      <c r="T1198">
        <f>R1198+(P1198*(IFERROR(VLOOKUP($A1198,STOK_AWAL,13,0),0)))</f>
        <v>0</v>
      </c>
      <c r="U1198" t="str">
        <f>M1198</f>
        <v/>
      </c>
    </row>
    <row r="1199" spans="1:21" x14ac:dyDescent="0.25">
      <c r="A1199" t="str">
        <f>IF('3.Stok Awal'!$A1199=0,"",'3.Stok Awal'!$A1199)</f>
        <v/>
      </c>
      <c r="B1199" t="str">
        <f>IF('3.Stok Awal'!$B1199=0,"",'3.Stok Awal'!$B1199)</f>
        <v/>
      </c>
      <c r="C1199" t="str">
        <f>IF('3.Stok Awal'!$C1199=0,"",'3.Stok Awal'!$C1199)</f>
        <v/>
      </c>
      <c r="D1199" t="str">
        <f>IF('3.Stok Awal'!$D1199=0,"",'3.Stok Awal'!$D1199)</f>
        <v/>
      </c>
      <c r="E1199" t="str">
        <f>IF('3.Stok Awal'!$E1199=0,"",'3.Stok Awal'!$E1199)</f>
        <v/>
      </c>
      <c r="F1199" s="4" t="str">
        <f>IF('3.Stok Awal'!$F1199=0,"",'3.Stok Awal'!$F1199)</f>
        <v/>
      </c>
      <c r="G1199" s="4" t="str">
        <f t="shared" si="18"/>
        <v/>
      </c>
      <c r="H1199">
        <f>IF('3.Stok Awal'!$I1199=0,0,'3.Stok Awal'!$I1199)</f>
        <v>0</v>
      </c>
      <c r="I1199" t="str">
        <f>IF('3.Stok Awal'!$J1199=0,"",'3.Stok Awal'!$J1199)</f>
        <v/>
      </c>
      <c r="J1199">
        <f>IF('3.Stok Awal'!$K1199=0,0,'3.Stok Awal'!$K1199)</f>
        <v>0</v>
      </c>
      <c r="K1199" t="str">
        <f>IF('3.Stok Awal'!$L1199=0,"",'3.Stok Awal'!$L1199)</f>
        <v/>
      </c>
      <c r="L1199">
        <f>IF('3.Stok Awal'!$N1199=0,0,'3.Stok Awal'!$N1199)</f>
        <v>0</v>
      </c>
      <c r="M1199" t="str">
        <f>IF('3.Stok Awal'!$O1199=0,"",'3.Stok Awal'!$O1199)</f>
        <v/>
      </c>
      <c r="N1199">
        <f>SUMIF('4.Sell to Trade'!$O$5:$O$5003,'5.Stok Akhir'!$G1199,'4.Sell to Trade'!$Q$5:$Q$5003)</f>
        <v>0</v>
      </c>
      <c r="O1199" t="str">
        <f>IF('3.Stok Awal'!$L1199=0,"",'3.Stok Awal'!$L1199)</f>
        <v/>
      </c>
      <c r="P1199">
        <f>IF(ISNA(VLOOKUP($A1199,STOK_AWAL,13,0)),0,IF(VLOOKUP($A1199,STOK_AWAL,13,0)&gt;0,ROUNDDOWN(L1199/VLOOKUP($A1199,STOK_AWAL,13,0),0),0))</f>
        <v>0</v>
      </c>
      <c r="Q1199" t="str">
        <f>I1199</f>
        <v/>
      </c>
      <c r="R1199">
        <f>IFERROR(MOD(L1199,VLOOKUP($A1199,STOK_AWAL,13,0)),0)</f>
        <v>0</v>
      </c>
      <c r="S1199" t="str">
        <f>K1199</f>
        <v/>
      </c>
      <c r="T1199">
        <f>R1199+(P1199*(IFERROR(VLOOKUP($A1199,STOK_AWAL,13,0),0)))</f>
        <v>0</v>
      </c>
      <c r="U1199" t="str">
        <f>M1199</f>
        <v/>
      </c>
    </row>
    <row r="1200" spans="1:21" x14ac:dyDescent="0.25">
      <c r="A1200" t="str">
        <f>IF('3.Stok Awal'!$A1200=0,"",'3.Stok Awal'!$A1200)</f>
        <v/>
      </c>
      <c r="B1200" t="str">
        <f>IF('3.Stok Awal'!$B1200=0,"",'3.Stok Awal'!$B1200)</f>
        <v/>
      </c>
      <c r="C1200" t="str">
        <f>IF('3.Stok Awal'!$C1200=0,"",'3.Stok Awal'!$C1200)</f>
        <v/>
      </c>
      <c r="D1200" t="str">
        <f>IF('3.Stok Awal'!$D1200=0,"",'3.Stok Awal'!$D1200)</f>
        <v/>
      </c>
      <c r="E1200" t="str">
        <f>IF('3.Stok Awal'!$E1200=0,"",'3.Stok Awal'!$E1200)</f>
        <v/>
      </c>
      <c r="F1200" s="4" t="str">
        <f>IF('3.Stok Awal'!$F1200=0,"",'3.Stok Awal'!$F1200)</f>
        <v/>
      </c>
      <c r="G1200" s="4" t="str">
        <f t="shared" si="18"/>
        <v/>
      </c>
      <c r="H1200">
        <f>IF('3.Stok Awal'!$I1200=0,0,'3.Stok Awal'!$I1200)</f>
        <v>0</v>
      </c>
      <c r="I1200" t="str">
        <f>IF('3.Stok Awal'!$J1200=0,"",'3.Stok Awal'!$J1200)</f>
        <v/>
      </c>
      <c r="J1200">
        <f>IF('3.Stok Awal'!$K1200=0,0,'3.Stok Awal'!$K1200)</f>
        <v>0</v>
      </c>
      <c r="K1200" t="str">
        <f>IF('3.Stok Awal'!$L1200=0,"",'3.Stok Awal'!$L1200)</f>
        <v/>
      </c>
      <c r="L1200">
        <f>IF('3.Stok Awal'!$N1200=0,0,'3.Stok Awal'!$N1200)</f>
        <v>0</v>
      </c>
      <c r="M1200" t="str">
        <f>IF('3.Stok Awal'!$O1200=0,"",'3.Stok Awal'!$O1200)</f>
        <v/>
      </c>
      <c r="N1200">
        <f>SUMIF('4.Sell to Trade'!$O$5:$O$5003,'5.Stok Akhir'!$G1200,'4.Sell to Trade'!$Q$5:$Q$5003)</f>
        <v>0</v>
      </c>
      <c r="O1200" t="str">
        <f>IF('3.Stok Awal'!$L1200=0,"",'3.Stok Awal'!$L1200)</f>
        <v/>
      </c>
      <c r="P1200">
        <f>IF(ISNA(VLOOKUP($A1200,STOK_AWAL,13,0)),0,IF(VLOOKUP($A1200,STOK_AWAL,13,0)&gt;0,ROUNDDOWN(L1200/VLOOKUP($A1200,STOK_AWAL,13,0),0),0))</f>
        <v>0</v>
      </c>
      <c r="Q1200" t="str">
        <f>I1200</f>
        <v/>
      </c>
      <c r="R1200">
        <f>IFERROR(MOD(L1200,VLOOKUP($A1200,STOK_AWAL,13,0)),0)</f>
        <v>0</v>
      </c>
      <c r="S1200" t="str">
        <f>K1200</f>
        <v/>
      </c>
      <c r="T1200">
        <f>R1200+(P1200*(IFERROR(VLOOKUP($A1200,STOK_AWAL,13,0),0)))</f>
        <v>0</v>
      </c>
      <c r="U1200" t="str">
        <f>M1200</f>
        <v/>
      </c>
    </row>
    <row r="1201" spans="1:21" x14ac:dyDescent="0.25">
      <c r="A1201" t="str">
        <f>IF('3.Stok Awal'!$A1201=0,"",'3.Stok Awal'!$A1201)</f>
        <v/>
      </c>
      <c r="B1201" t="str">
        <f>IF('3.Stok Awal'!$B1201=0,"",'3.Stok Awal'!$B1201)</f>
        <v/>
      </c>
      <c r="C1201" t="str">
        <f>IF('3.Stok Awal'!$C1201=0,"",'3.Stok Awal'!$C1201)</f>
        <v/>
      </c>
      <c r="D1201" t="str">
        <f>IF('3.Stok Awal'!$D1201=0,"",'3.Stok Awal'!$D1201)</f>
        <v/>
      </c>
      <c r="E1201" t="str">
        <f>IF('3.Stok Awal'!$E1201=0,"",'3.Stok Awal'!$E1201)</f>
        <v/>
      </c>
      <c r="F1201" s="4" t="str">
        <f>IF('3.Stok Awal'!$F1201=0,"",'3.Stok Awal'!$F1201)</f>
        <v/>
      </c>
      <c r="G1201" s="4" t="str">
        <f t="shared" si="18"/>
        <v/>
      </c>
      <c r="H1201">
        <f>IF('3.Stok Awal'!$I1201=0,0,'3.Stok Awal'!$I1201)</f>
        <v>0</v>
      </c>
      <c r="I1201" t="str">
        <f>IF('3.Stok Awal'!$J1201=0,"",'3.Stok Awal'!$J1201)</f>
        <v/>
      </c>
      <c r="J1201">
        <f>IF('3.Stok Awal'!$K1201=0,0,'3.Stok Awal'!$K1201)</f>
        <v>0</v>
      </c>
      <c r="K1201" t="str">
        <f>IF('3.Stok Awal'!$L1201=0,"",'3.Stok Awal'!$L1201)</f>
        <v/>
      </c>
      <c r="L1201">
        <f>IF('3.Stok Awal'!$N1201=0,0,'3.Stok Awal'!$N1201)</f>
        <v>0</v>
      </c>
      <c r="M1201" t="str">
        <f>IF('3.Stok Awal'!$O1201=0,"",'3.Stok Awal'!$O1201)</f>
        <v/>
      </c>
      <c r="N1201">
        <f>SUMIF('4.Sell to Trade'!$O$5:$O$5003,'5.Stok Akhir'!$G1201,'4.Sell to Trade'!$Q$5:$Q$5003)</f>
        <v>0</v>
      </c>
      <c r="O1201" t="str">
        <f>IF('3.Stok Awal'!$L1201=0,"",'3.Stok Awal'!$L1201)</f>
        <v/>
      </c>
      <c r="P1201">
        <f>IF(ISNA(VLOOKUP($A1201,STOK_AWAL,13,0)),0,IF(VLOOKUP($A1201,STOK_AWAL,13,0)&gt;0,ROUNDDOWN(L1201/VLOOKUP($A1201,STOK_AWAL,13,0),0),0))</f>
        <v>0</v>
      </c>
      <c r="Q1201" t="str">
        <f>I1201</f>
        <v/>
      </c>
      <c r="R1201">
        <f>IFERROR(MOD(L1201,VLOOKUP($A1201,STOK_AWAL,13,0)),0)</f>
        <v>0</v>
      </c>
      <c r="S1201" t="str">
        <f>K1201</f>
        <v/>
      </c>
      <c r="T1201">
        <f>R1201+(P1201*(IFERROR(VLOOKUP($A1201,STOK_AWAL,13,0),0)))</f>
        <v>0</v>
      </c>
      <c r="U1201" t="str">
        <f>M1201</f>
        <v/>
      </c>
    </row>
    <row r="1202" spans="1:21" x14ac:dyDescent="0.25">
      <c r="A1202" t="str">
        <f>IF('3.Stok Awal'!$A1202=0,"",'3.Stok Awal'!$A1202)</f>
        <v/>
      </c>
      <c r="B1202" t="str">
        <f>IF('3.Stok Awal'!$B1202=0,"",'3.Stok Awal'!$B1202)</f>
        <v/>
      </c>
      <c r="C1202" t="str">
        <f>IF('3.Stok Awal'!$C1202=0,"",'3.Stok Awal'!$C1202)</f>
        <v/>
      </c>
      <c r="D1202" t="str">
        <f>IF('3.Stok Awal'!$D1202=0,"",'3.Stok Awal'!$D1202)</f>
        <v/>
      </c>
      <c r="E1202" t="str">
        <f>IF('3.Stok Awal'!$E1202=0,"",'3.Stok Awal'!$E1202)</f>
        <v/>
      </c>
      <c r="F1202" s="4" t="str">
        <f>IF('3.Stok Awal'!$F1202=0,"",'3.Stok Awal'!$F1202)</f>
        <v/>
      </c>
      <c r="G1202" s="4" t="str">
        <f t="shared" si="18"/>
        <v/>
      </c>
      <c r="H1202">
        <f>IF('3.Stok Awal'!$I1202=0,0,'3.Stok Awal'!$I1202)</f>
        <v>0</v>
      </c>
      <c r="I1202" t="str">
        <f>IF('3.Stok Awal'!$J1202=0,"",'3.Stok Awal'!$J1202)</f>
        <v/>
      </c>
      <c r="J1202">
        <f>IF('3.Stok Awal'!$K1202=0,0,'3.Stok Awal'!$K1202)</f>
        <v>0</v>
      </c>
      <c r="K1202" t="str">
        <f>IF('3.Stok Awal'!$L1202=0,"",'3.Stok Awal'!$L1202)</f>
        <v/>
      </c>
      <c r="L1202">
        <f>IF('3.Stok Awal'!$N1202=0,0,'3.Stok Awal'!$N1202)</f>
        <v>0</v>
      </c>
      <c r="M1202" t="str">
        <f>IF('3.Stok Awal'!$O1202=0,"",'3.Stok Awal'!$O1202)</f>
        <v/>
      </c>
      <c r="N1202">
        <f>SUMIF('4.Sell to Trade'!$O$5:$O$5003,'5.Stok Akhir'!$G1202,'4.Sell to Trade'!$Q$5:$Q$5003)</f>
        <v>0</v>
      </c>
      <c r="O1202" t="str">
        <f>IF('3.Stok Awal'!$L1202=0,"",'3.Stok Awal'!$L1202)</f>
        <v/>
      </c>
      <c r="P1202">
        <f>IF(ISNA(VLOOKUP($A1202,STOK_AWAL,13,0)),0,IF(VLOOKUP($A1202,STOK_AWAL,13,0)&gt;0,ROUNDDOWN(L1202/VLOOKUP($A1202,STOK_AWAL,13,0),0),0))</f>
        <v>0</v>
      </c>
      <c r="Q1202" t="str">
        <f>I1202</f>
        <v/>
      </c>
      <c r="R1202">
        <f>IFERROR(MOD(L1202,VLOOKUP($A1202,STOK_AWAL,13,0)),0)</f>
        <v>0</v>
      </c>
      <c r="S1202" t="str">
        <f>K1202</f>
        <v/>
      </c>
      <c r="T1202">
        <f>R1202+(P1202*(IFERROR(VLOOKUP($A1202,STOK_AWAL,13,0),0)))</f>
        <v>0</v>
      </c>
      <c r="U1202" t="str">
        <f>M1202</f>
        <v/>
      </c>
    </row>
    <row r="1203" spans="1:21" x14ac:dyDescent="0.25">
      <c r="A1203" t="str">
        <f>IF('3.Stok Awal'!$A1203=0,"",'3.Stok Awal'!$A1203)</f>
        <v/>
      </c>
      <c r="B1203" t="str">
        <f>IF('3.Stok Awal'!$B1203=0,"",'3.Stok Awal'!$B1203)</f>
        <v/>
      </c>
      <c r="C1203" t="str">
        <f>IF('3.Stok Awal'!$C1203=0,"",'3.Stok Awal'!$C1203)</f>
        <v/>
      </c>
      <c r="D1203" t="str">
        <f>IF('3.Stok Awal'!$D1203=0,"",'3.Stok Awal'!$D1203)</f>
        <v/>
      </c>
      <c r="E1203" t="str">
        <f>IF('3.Stok Awal'!$E1203=0,"",'3.Stok Awal'!$E1203)</f>
        <v/>
      </c>
      <c r="F1203" s="4" t="str">
        <f>IF('3.Stok Awal'!$F1203=0,"",'3.Stok Awal'!$F1203)</f>
        <v/>
      </c>
      <c r="G1203" s="4" t="str">
        <f t="shared" si="18"/>
        <v/>
      </c>
      <c r="H1203">
        <f>IF('3.Stok Awal'!$I1203=0,0,'3.Stok Awal'!$I1203)</f>
        <v>0</v>
      </c>
      <c r="I1203" t="str">
        <f>IF('3.Stok Awal'!$J1203=0,"",'3.Stok Awal'!$J1203)</f>
        <v/>
      </c>
      <c r="J1203">
        <f>IF('3.Stok Awal'!$K1203=0,0,'3.Stok Awal'!$K1203)</f>
        <v>0</v>
      </c>
      <c r="K1203" t="str">
        <f>IF('3.Stok Awal'!$L1203=0,"",'3.Stok Awal'!$L1203)</f>
        <v/>
      </c>
      <c r="L1203">
        <f>IF('3.Stok Awal'!$N1203=0,0,'3.Stok Awal'!$N1203)</f>
        <v>0</v>
      </c>
      <c r="M1203" t="str">
        <f>IF('3.Stok Awal'!$O1203=0,"",'3.Stok Awal'!$O1203)</f>
        <v/>
      </c>
      <c r="N1203">
        <f>SUMIF('4.Sell to Trade'!$O$5:$O$5003,'5.Stok Akhir'!$G1203,'4.Sell to Trade'!$Q$5:$Q$5003)</f>
        <v>0</v>
      </c>
      <c r="O1203" t="str">
        <f>IF('3.Stok Awal'!$L1203=0,"",'3.Stok Awal'!$L1203)</f>
        <v/>
      </c>
      <c r="P1203">
        <f>IF(ISNA(VLOOKUP($A1203,STOK_AWAL,13,0)),0,IF(VLOOKUP($A1203,STOK_AWAL,13,0)&gt;0,ROUNDDOWN(L1203/VLOOKUP($A1203,STOK_AWAL,13,0),0),0))</f>
        <v>0</v>
      </c>
      <c r="Q1203" t="str">
        <f>I1203</f>
        <v/>
      </c>
      <c r="R1203">
        <f>IFERROR(MOD(L1203,VLOOKUP($A1203,STOK_AWAL,13,0)),0)</f>
        <v>0</v>
      </c>
      <c r="S1203" t="str">
        <f>K1203</f>
        <v/>
      </c>
      <c r="T1203">
        <f>R1203+(P1203*(IFERROR(VLOOKUP($A1203,STOK_AWAL,13,0),0)))</f>
        <v>0</v>
      </c>
      <c r="U1203" t="str">
        <f>M1203</f>
        <v/>
      </c>
    </row>
    <row r="1204" spans="1:21" x14ac:dyDescent="0.25">
      <c r="A1204" t="str">
        <f>IF('3.Stok Awal'!$A1204=0,"",'3.Stok Awal'!$A1204)</f>
        <v/>
      </c>
      <c r="B1204" t="str">
        <f>IF('3.Stok Awal'!$B1204=0,"",'3.Stok Awal'!$B1204)</f>
        <v/>
      </c>
      <c r="C1204" t="str">
        <f>IF('3.Stok Awal'!$C1204=0,"",'3.Stok Awal'!$C1204)</f>
        <v/>
      </c>
      <c r="D1204" t="str">
        <f>IF('3.Stok Awal'!$D1204=0,"",'3.Stok Awal'!$D1204)</f>
        <v/>
      </c>
      <c r="E1204" t="str">
        <f>IF('3.Stok Awal'!$E1204=0,"",'3.Stok Awal'!$E1204)</f>
        <v/>
      </c>
      <c r="F1204" s="4" t="str">
        <f>IF('3.Stok Awal'!$F1204=0,"",'3.Stok Awal'!$F1204)</f>
        <v/>
      </c>
      <c r="G1204" s="4" t="str">
        <f t="shared" si="18"/>
        <v/>
      </c>
      <c r="H1204">
        <f>IF('3.Stok Awal'!$I1204=0,0,'3.Stok Awal'!$I1204)</f>
        <v>0</v>
      </c>
      <c r="I1204" t="str">
        <f>IF('3.Stok Awal'!$J1204=0,"",'3.Stok Awal'!$J1204)</f>
        <v/>
      </c>
      <c r="J1204">
        <f>IF('3.Stok Awal'!$K1204=0,0,'3.Stok Awal'!$K1204)</f>
        <v>0</v>
      </c>
      <c r="K1204" t="str">
        <f>IF('3.Stok Awal'!$L1204=0,"",'3.Stok Awal'!$L1204)</f>
        <v/>
      </c>
      <c r="L1204">
        <f>IF('3.Stok Awal'!$N1204=0,0,'3.Stok Awal'!$N1204)</f>
        <v>0</v>
      </c>
      <c r="M1204" t="str">
        <f>IF('3.Stok Awal'!$O1204=0,"",'3.Stok Awal'!$O1204)</f>
        <v/>
      </c>
      <c r="N1204">
        <f>SUMIF('4.Sell to Trade'!$O$5:$O$5003,'5.Stok Akhir'!$G1204,'4.Sell to Trade'!$Q$5:$Q$5003)</f>
        <v>0</v>
      </c>
      <c r="O1204" t="str">
        <f>IF('3.Stok Awal'!$L1204=0,"",'3.Stok Awal'!$L1204)</f>
        <v/>
      </c>
      <c r="P1204">
        <f>IF(ISNA(VLOOKUP($A1204,STOK_AWAL,13,0)),0,IF(VLOOKUP($A1204,STOK_AWAL,13,0)&gt;0,ROUNDDOWN(L1204/VLOOKUP($A1204,STOK_AWAL,13,0),0),0))</f>
        <v>0</v>
      </c>
      <c r="Q1204" t="str">
        <f>I1204</f>
        <v/>
      </c>
      <c r="R1204">
        <f>IFERROR(MOD(L1204,VLOOKUP($A1204,STOK_AWAL,13,0)),0)</f>
        <v>0</v>
      </c>
      <c r="S1204" t="str">
        <f>K1204</f>
        <v/>
      </c>
      <c r="T1204">
        <f>R1204+(P1204*(IFERROR(VLOOKUP($A1204,STOK_AWAL,13,0),0)))</f>
        <v>0</v>
      </c>
      <c r="U1204" t="str">
        <f>M1204</f>
        <v/>
      </c>
    </row>
    <row r="1205" spans="1:21" x14ac:dyDescent="0.25">
      <c r="A1205" t="str">
        <f>IF('3.Stok Awal'!$A1205=0,"",'3.Stok Awal'!$A1205)</f>
        <v/>
      </c>
      <c r="B1205" t="str">
        <f>IF('3.Stok Awal'!$B1205=0,"",'3.Stok Awal'!$B1205)</f>
        <v/>
      </c>
      <c r="C1205" t="str">
        <f>IF('3.Stok Awal'!$C1205=0,"",'3.Stok Awal'!$C1205)</f>
        <v/>
      </c>
      <c r="D1205" t="str">
        <f>IF('3.Stok Awal'!$D1205=0,"",'3.Stok Awal'!$D1205)</f>
        <v/>
      </c>
      <c r="E1205" t="str">
        <f>IF('3.Stok Awal'!$E1205=0,"",'3.Stok Awal'!$E1205)</f>
        <v/>
      </c>
      <c r="F1205" s="4" t="str">
        <f>IF('3.Stok Awal'!$F1205=0,"",'3.Stok Awal'!$F1205)</f>
        <v/>
      </c>
      <c r="G1205" s="4" t="str">
        <f t="shared" si="18"/>
        <v/>
      </c>
      <c r="H1205">
        <f>IF('3.Stok Awal'!$I1205=0,0,'3.Stok Awal'!$I1205)</f>
        <v>0</v>
      </c>
      <c r="I1205" t="str">
        <f>IF('3.Stok Awal'!$J1205=0,"",'3.Stok Awal'!$J1205)</f>
        <v/>
      </c>
      <c r="J1205">
        <f>IF('3.Stok Awal'!$K1205=0,0,'3.Stok Awal'!$K1205)</f>
        <v>0</v>
      </c>
      <c r="K1205" t="str">
        <f>IF('3.Stok Awal'!$L1205=0,"",'3.Stok Awal'!$L1205)</f>
        <v/>
      </c>
      <c r="L1205">
        <f>IF('3.Stok Awal'!$N1205=0,0,'3.Stok Awal'!$N1205)</f>
        <v>0</v>
      </c>
      <c r="M1205" t="str">
        <f>IF('3.Stok Awal'!$O1205=0,"",'3.Stok Awal'!$O1205)</f>
        <v/>
      </c>
      <c r="N1205">
        <f>SUMIF('4.Sell to Trade'!$O$5:$O$5003,'5.Stok Akhir'!$G1205,'4.Sell to Trade'!$Q$5:$Q$5003)</f>
        <v>0</v>
      </c>
      <c r="O1205" t="str">
        <f>IF('3.Stok Awal'!$L1205=0,"",'3.Stok Awal'!$L1205)</f>
        <v/>
      </c>
      <c r="P1205">
        <f>IF(ISNA(VLOOKUP($A1205,STOK_AWAL,13,0)),0,IF(VLOOKUP($A1205,STOK_AWAL,13,0)&gt;0,ROUNDDOWN(L1205/VLOOKUP($A1205,STOK_AWAL,13,0),0),0))</f>
        <v>0</v>
      </c>
      <c r="Q1205" t="str">
        <f>I1205</f>
        <v/>
      </c>
      <c r="R1205">
        <f>IFERROR(MOD(L1205,VLOOKUP($A1205,STOK_AWAL,13,0)),0)</f>
        <v>0</v>
      </c>
      <c r="S1205" t="str">
        <f>K1205</f>
        <v/>
      </c>
      <c r="T1205">
        <f>R1205+(P1205*(IFERROR(VLOOKUP($A1205,STOK_AWAL,13,0),0)))</f>
        <v>0</v>
      </c>
      <c r="U1205" t="str">
        <f>M1205</f>
        <v/>
      </c>
    </row>
    <row r="1206" spans="1:21" x14ac:dyDescent="0.25">
      <c r="A1206" t="str">
        <f>IF('3.Stok Awal'!$A1206=0,"",'3.Stok Awal'!$A1206)</f>
        <v/>
      </c>
      <c r="B1206" t="str">
        <f>IF('3.Stok Awal'!$B1206=0,"",'3.Stok Awal'!$B1206)</f>
        <v/>
      </c>
      <c r="C1206" t="str">
        <f>IF('3.Stok Awal'!$C1206=0,"",'3.Stok Awal'!$C1206)</f>
        <v/>
      </c>
      <c r="D1206" t="str">
        <f>IF('3.Stok Awal'!$D1206=0,"",'3.Stok Awal'!$D1206)</f>
        <v/>
      </c>
      <c r="E1206" t="str">
        <f>IF('3.Stok Awal'!$E1206=0,"",'3.Stok Awal'!$E1206)</f>
        <v/>
      </c>
      <c r="F1206" s="4" t="str">
        <f>IF('3.Stok Awal'!$F1206=0,"",'3.Stok Awal'!$F1206)</f>
        <v/>
      </c>
      <c r="G1206" s="4" t="str">
        <f t="shared" si="18"/>
        <v/>
      </c>
      <c r="H1206">
        <f>IF('3.Stok Awal'!$I1206=0,0,'3.Stok Awal'!$I1206)</f>
        <v>0</v>
      </c>
      <c r="I1206" t="str">
        <f>IF('3.Stok Awal'!$J1206=0,"",'3.Stok Awal'!$J1206)</f>
        <v/>
      </c>
      <c r="J1206">
        <f>IF('3.Stok Awal'!$K1206=0,0,'3.Stok Awal'!$K1206)</f>
        <v>0</v>
      </c>
      <c r="K1206" t="str">
        <f>IF('3.Stok Awal'!$L1206=0,"",'3.Stok Awal'!$L1206)</f>
        <v/>
      </c>
      <c r="L1206">
        <f>IF('3.Stok Awal'!$N1206=0,0,'3.Stok Awal'!$N1206)</f>
        <v>0</v>
      </c>
      <c r="M1206" t="str">
        <f>IF('3.Stok Awal'!$O1206=0,"",'3.Stok Awal'!$O1206)</f>
        <v/>
      </c>
      <c r="N1206">
        <f>SUMIF('4.Sell to Trade'!$O$5:$O$5003,'5.Stok Akhir'!$G1206,'4.Sell to Trade'!$Q$5:$Q$5003)</f>
        <v>0</v>
      </c>
      <c r="O1206" t="str">
        <f>IF('3.Stok Awal'!$L1206=0,"",'3.Stok Awal'!$L1206)</f>
        <v/>
      </c>
      <c r="P1206">
        <f>IF(ISNA(VLOOKUP($A1206,STOK_AWAL,13,0)),0,IF(VLOOKUP($A1206,STOK_AWAL,13,0)&gt;0,ROUNDDOWN(L1206/VLOOKUP($A1206,STOK_AWAL,13,0),0),0))</f>
        <v>0</v>
      </c>
      <c r="Q1206" t="str">
        <f>I1206</f>
        <v/>
      </c>
      <c r="R1206">
        <f>IFERROR(MOD(L1206,VLOOKUP($A1206,STOK_AWAL,13,0)),0)</f>
        <v>0</v>
      </c>
      <c r="S1206" t="str">
        <f>K1206</f>
        <v/>
      </c>
      <c r="T1206">
        <f>R1206+(P1206*(IFERROR(VLOOKUP($A1206,STOK_AWAL,13,0),0)))</f>
        <v>0</v>
      </c>
      <c r="U1206" t="str">
        <f>M1206</f>
        <v/>
      </c>
    </row>
    <row r="1207" spans="1:21" x14ac:dyDescent="0.25">
      <c r="A1207" t="str">
        <f>IF('3.Stok Awal'!$A1207=0,"",'3.Stok Awal'!$A1207)</f>
        <v/>
      </c>
      <c r="B1207" t="str">
        <f>IF('3.Stok Awal'!$B1207=0,"",'3.Stok Awal'!$B1207)</f>
        <v/>
      </c>
      <c r="C1207" t="str">
        <f>IF('3.Stok Awal'!$C1207=0,"",'3.Stok Awal'!$C1207)</f>
        <v/>
      </c>
      <c r="D1207" t="str">
        <f>IF('3.Stok Awal'!$D1207=0,"",'3.Stok Awal'!$D1207)</f>
        <v/>
      </c>
      <c r="E1207" t="str">
        <f>IF('3.Stok Awal'!$E1207=0,"",'3.Stok Awal'!$E1207)</f>
        <v/>
      </c>
      <c r="F1207" s="4" t="str">
        <f>IF('3.Stok Awal'!$F1207=0,"",'3.Stok Awal'!$F1207)</f>
        <v/>
      </c>
      <c r="G1207" s="4" t="str">
        <f t="shared" si="18"/>
        <v/>
      </c>
      <c r="H1207">
        <f>IF('3.Stok Awal'!$I1207=0,0,'3.Stok Awal'!$I1207)</f>
        <v>0</v>
      </c>
      <c r="I1207" t="str">
        <f>IF('3.Stok Awal'!$J1207=0,"",'3.Stok Awal'!$J1207)</f>
        <v/>
      </c>
      <c r="J1207">
        <f>IF('3.Stok Awal'!$K1207=0,0,'3.Stok Awal'!$K1207)</f>
        <v>0</v>
      </c>
      <c r="K1207" t="str">
        <f>IF('3.Stok Awal'!$L1207=0,"",'3.Stok Awal'!$L1207)</f>
        <v/>
      </c>
      <c r="L1207">
        <f>IF('3.Stok Awal'!$N1207=0,0,'3.Stok Awal'!$N1207)</f>
        <v>0</v>
      </c>
      <c r="M1207" t="str">
        <f>IF('3.Stok Awal'!$O1207=0,"",'3.Stok Awal'!$O1207)</f>
        <v/>
      </c>
      <c r="N1207">
        <f>SUMIF('4.Sell to Trade'!$O$5:$O$5003,'5.Stok Akhir'!$G1207,'4.Sell to Trade'!$Q$5:$Q$5003)</f>
        <v>0</v>
      </c>
      <c r="O1207" t="str">
        <f>IF('3.Stok Awal'!$L1207=0,"",'3.Stok Awal'!$L1207)</f>
        <v/>
      </c>
      <c r="P1207">
        <f>IF(ISNA(VLOOKUP($A1207,STOK_AWAL,13,0)),0,IF(VLOOKUP($A1207,STOK_AWAL,13,0)&gt;0,ROUNDDOWN(L1207/VLOOKUP($A1207,STOK_AWAL,13,0),0),0))</f>
        <v>0</v>
      </c>
      <c r="Q1207" t="str">
        <f>I1207</f>
        <v/>
      </c>
      <c r="R1207">
        <f>IFERROR(MOD(L1207,VLOOKUP($A1207,STOK_AWAL,13,0)),0)</f>
        <v>0</v>
      </c>
      <c r="S1207" t="str">
        <f>K1207</f>
        <v/>
      </c>
      <c r="T1207">
        <f>R1207+(P1207*(IFERROR(VLOOKUP($A1207,STOK_AWAL,13,0),0)))</f>
        <v>0</v>
      </c>
      <c r="U1207" t="str">
        <f>M1207</f>
        <v/>
      </c>
    </row>
    <row r="1208" spans="1:21" x14ac:dyDescent="0.25">
      <c r="A1208" t="str">
        <f>IF('3.Stok Awal'!$A1208=0,"",'3.Stok Awal'!$A1208)</f>
        <v/>
      </c>
      <c r="B1208" t="str">
        <f>IF('3.Stok Awal'!$B1208=0,"",'3.Stok Awal'!$B1208)</f>
        <v/>
      </c>
      <c r="C1208" t="str">
        <f>IF('3.Stok Awal'!$C1208=0,"",'3.Stok Awal'!$C1208)</f>
        <v/>
      </c>
      <c r="D1208" t="str">
        <f>IF('3.Stok Awal'!$D1208=0,"",'3.Stok Awal'!$D1208)</f>
        <v/>
      </c>
      <c r="E1208" t="str">
        <f>IF('3.Stok Awal'!$E1208=0,"",'3.Stok Awal'!$E1208)</f>
        <v/>
      </c>
      <c r="F1208" s="4" t="str">
        <f>IF('3.Stok Awal'!$F1208=0,"",'3.Stok Awal'!$F1208)</f>
        <v/>
      </c>
      <c r="G1208" s="4" t="str">
        <f t="shared" si="18"/>
        <v/>
      </c>
      <c r="H1208">
        <f>IF('3.Stok Awal'!$I1208=0,0,'3.Stok Awal'!$I1208)</f>
        <v>0</v>
      </c>
      <c r="I1208" t="str">
        <f>IF('3.Stok Awal'!$J1208=0,"",'3.Stok Awal'!$J1208)</f>
        <v/>
      </c>
      <c r="J1208">
        <f>IF('3.Stok Awal'!$K1208=0,0,'3.Stok Awal'!$K1208)</f>
        <v>0</v>
      </c>
      <c r="K1208" t="str">
        <f>IF('3.Stok Awal'!$L1208=0,"",'3.Stok Awal'!$L1208)</f>
        <v/>
      </c>
      <c r="L1208">
        <f>IF('3.Stok Awal'!$N1208=0,0,'3.Stok Awal'!$N1208)</f>
        <v>0</v>
      </c>
      <c r="M1208" t="str">
        <f>IF('3.Stok Awal'!$O1208=0,"",'3.Stok Awal'!$O1208)</f>
        <v/>
      </c>
      <c r="N1208">
        <f>SUMIF('4.Sell to Trade'!$O$5:$O$5003,'5.Stok Akhir'!$G1208,'4.Sell to Trade'!$Q$5:$Q$5003)</f>
        <v>0</v>
      </c>
      <c r="O1208" t="str">
        <f>IF('3.Stok Awal'!$L1208=0,"",'3.Stok Awal'!$L1208)</f>
        <v/>
      </c>
      <c r="P1208">
        <f>IF(ISNA(VLOOKUP($A1208,STOK_AWAL,13,0)),0,IF(VLOOKUP($A1208,STOK_AWAL,13,0)&gt;0,ROUNDDOWN(L1208/VLOOKUP($A1208,STOK_AWAL,13,0),0),0))</f>
        <v>0</v>
      </c>
      <c r="Q1208" t="str">
        <f>I1208</f>
        <v/>
      </c>
      <c r="R1208">
        <f>IFERROR(MOD(L1208,VLOOKUP($A1208,STOK_AWAL,13,0)),0)</f>
        <v>0</v>
      </c>
      <c r="S1208" t="str">
        <f>K1208</f>
        <v/>
      </c>
      <c r="T1208">
        <f>R1208+(P1208*(IFERROR(VLOOKUP($A1208,STOK_AWAL,13,0),0)))</f>
        <v>0</v>
      </c>
      <c r="U1208" t="str">
        <f>M1208</f>
        <v/>
      </c>
    </row>
    <row r="1209" spans="1:21" x14ac:dyDescent="0.25">
      <c r="A1209" t="str">
        <f>IF('3.Stok Awal'!$A1209=0,"",'3.Stok Awal'!$A1209)</f>
        <v/>
      </c>
      <c r="B1209" t="str">
        <f>IF('3.Stok Awal'!$B1209=0,"",'3.Stok Awal'!$B1209)</f>
        <v/>
      </c>
      <c r="C1209" t="str">
        <f>IF('3.Stok Awal'!$C1209=0,"",'3.Stok Awal'!$C1209)</f>
        <v/>
      </c>
      <c r="D1209" t="str">
        <f>IF('3.Stok Awal'!$D1209=0,"",'3.Stok Awal'!$D1209)</f>
        <v/>
      </c>
      <c r="E1209" t="str">
        <f>IF('3.Stok Awal'!$E1209=0,"",'3.Stok Awal'!$E1209)</f>
        <v/>
      </c>
      <c r="F1209" s="4" t="str">
        <f>IF('3.Stok Awal'!$F1209=0,"",'3.Stok Awal'!$F1209)</f>
        <v/>
      </c>
      <c r="G1209" s="4" t="str">
        <f t="shared" si="18"/>
        <v/>
      </c>
      <c r="H1209">
        <f>IF('3.Stok Awal'!$I1209=0,0,'3.Stok Awal'!$I1209)</f>
        <v>0</v>
      </c>
      <c r="I1209" t="str">
        <f>IF('3.Stok Awal'!$J1209=0,"",'3.Stok Awal'!$J1209)</f>
        <v/>
      </c>
      <c r="J1209">
        <f>IF('3.Stok Awal'!$K1209=0,0,'3.Stok Awal'!$K1209)</f>
        <v>0</v>
      </c>
      <c r="K1209" t="str">
        <f>IF('3.Stok Awal'!$L1209=0,"",'3.Stok Awal'!$L1209)</f>
        <v/>
      </c>
      <c r="L1209">
        <f>IF('3.Stok Awal'!$N1209=0,0,'3.Stok Awal'!$N1209)</f>
        <v>0</v>
      </c>
      <c r="M1209" t="str">
        <f>IF('3.Stok Awal'!$O1209=0,"",'3.Stok Awal'!$O1209)</f>
        <v/>
      </c>
      <c r="N1209">
        <f>SUMIF('4.Sell to Trade'!$O$5:$O$5003,'5.Stok Akhir'!$G1209,'4.Sell to Trade'!$Q$5:$Q$5003)</f>
        <v>0</v>
      </c>
      <c r="O1209" t="str">
        <f>IF('3.Stok Awal'!$L1209=0,"",'3.Stok Awal'!$L1209)</f>
        <v/>
      </c>
      <c r="P1209">
        <f>IF(ISNA(VLOOKUP($A1209,STOK_AWAL,13,0)),0,IF(VLOOKUP($A1209,STOK_AWAL,13,0)&gt;0,ROUNDDOWN(L1209/VLOOKUP($A1209,STOK_AWAL,13,0),0),0))</f>
        <v>0</v>
      </c>
      <c r="Q1209" t="str">
        <f>I1209</f>
        <v/>
      </c>
      <c r="R1209">
        <f>IFERROR(MOD(L1209,VLOOKUP($A1209,STOK_AWAL,13,0)),0)</f>
        <v>0</v>
      </c>
      <c r="S1209" t="str">
        <f>K1209</f>
        <v/>
      </c>
      <c r="T1209">
        <f>R1209+(P1209*(IFERROR(VLOOKUP($A1209,STOK_AWAL,13,0),0)))</f>
        <v>0</v>
      </c>
      <c r="U1209" t="str">
        <f>M1209</f>
        <v/>
      </c>
    </row>
    <row r="1210" spans="1:21" x14ac:dyDescent="0.25">
      <c r="A1210" t="str">
        <f>IF('3.Stok Awal'!$A1210=0,"",'3.Stok Awal'!$A1210)</f>
        <v/>
      </c>
      <c r="B1210" t="str">
        <f>IF('3.Stok Awal'!$B1210=0,"",'3.Stok Awal'!$B1210)</f>
        <v/>
      </c>
      <c r="C1210" t="str">
        <f>IF('3.Stok Awal'!$C1210=0,"",'3.Stok Awal'!$C1210)</f>
        <v/>
      </c>
      <c r="D1210" t="str">
        <f>IF('3.Stok Awal'!$D1210=0,"",'3.Stok Awal'!$D1210)</f>
        <v/>
      </c>
      <c r="E1210" t="str">
        <f>IF('3.Stok Awal'!$E1210=0,"",'3.Stok Awal'!$E1210)</f>
        <v/>
      </c>
      <c r="F1210" s="4" t="str">
        <f>IF('3.Stok Awal'!$F1210=0,"",'3.Stok Awal'!$F1210)</f>
        <v/>
      </c>
      <c r="G1210" s="4" t="str">
        <f t="shared" si="18"/>
        <v/>
      </c>
      <c r="H1210">
        <f>IF('3.Stok Awal'!$I1210=0,0,'3.Stok Awal'!$I1210)</f>
        <v>0</v>
      </c>
      <c r="I1210" t="str">
        <f>IF('3.Stok Awal'!$J1210=0,"",'3.Stok Awal'!$J1210)</f>
        <v/>
      </c>
      <c r="J1210">
        <f>IF('3.Stok Awal'!$K1210=0,0,'3.Stok Awal'!$K1210)</f>
        <v>0</v>
      </c>
      <c r="K1210" t="str">
        <f>IF('3.Stok Awal'!$L1210=0,"",'3.Stok Awal'!$L1210)</f>
        <v/>
      </c>
      <c r="L1210">
        <f>IF('3.Stok Awal'!$N1210=0,0,'3.Stok Awal'!$N1210)</f>
        <v>0</v>
      </c>
      <c r="M1210" t="str">
        <f>IF('3.Stok Awal'!$O1210=0,"",'3.Stok Awal'!$O1210)</f>
        <v/>
      </c>
      <c r="N1210">
        <f>SUMIF('4.Sell to Trade'!$O$5:$O$5003,'5.Stok Akhir'!$G1210,'4.Sell to Trade'!$Q$5:$Q$5003)</f>
        <v>0</v>
      </c>
      <c r="O1210" t="str">
        <f>IF('3.Stok Awal'!$L1210=0,"",'3.Stok Awal'!$L1210)</f>
        <v/>
      </c>
      <c r="P1210">
        <f>IF(ISNA(VLOOKUP($A1210,STOK_AWAL,13,0)),0,IF(VLOOKUP($A1210,STOK_AWAL,13,0)&gt;0,ROUNDDOWN(L1210/VLOOKUP($A1210,STOK_AWAL,13,0),0),0))</f>
        <v>0</v>
      </c>
      <c r="Q1210" t="str">
        <f>I1210</f>
        <v/>
      </c>
      <c r="R1210">
        <f>IFERROR(MOD(L1210,VLOOKUP($A1210,STOK_AWAL,13,0)),0)</f>
        <v>0</v>
      </c>
      <c r="S1210" t="str">
        <f>K1210</f>
        <v/>
      </c>
      <c r="T1210">
        <f>R1210+(P1210*(IFERROR(VLOOKUP($A1210,STOK_AWAL,13,0),0)))</f>
        <v>0</v>
      </c>
      <c r="U1210" t="str">
        <f>M1210</f>
        <v/>
      </c>
    </row>
    <row r="1211" spans="1:21" x14ac:dyDescent="0.25">
      <c r="A1211" t="str">
        <f>IF('3.Stok Awal'!$A1211=0,"",'3.Stok Awal'!$A1211)</f>
        <v/>
      </c>
      <c r="B1211" t="str">
        <f>IF('3.Stok Awal'!$B1211=0,"",'3.Stok Awal'!$B1211)</f>
        <v/>
      </c>
      <c r="C1211" t="str">
        <f>IF('3.Stok Awal'!$C1211=0,"",'3.Stok Awal'!$C1211)</f>
        <v/>
      </c>
      <c r="D1211" t="str">
        <f>IF('3.Stok Awal'!$D1211=0,"",'3.Stok Awal'!$D1211)</f>
        <v/>
      </c>
      <c r="E1211" t="str">
        <f>IF('3.Stok Awal'!$E1211=0,"",'3.Stok Awal'!$E1211)</f>
        <v/>
      </c>
      <c r="F1211" s="4" t="str">
        <f>IF('3.Stok Awal'!$F1211=0,"",'3.Stok Awal'!$F1211)</f>
        <v/>
      </c>
      <c r="G1211" s="4" t="str">
        <f t="shared" si="18"/>
        <v/>
      </c>
      <c r="H1211">
        <f>IF('3.Stok Awal'!$I1211=0,0,'3.Stok Awal'!$I1211)</f>
        <v>0</v>
      </c>
      <c r="I1211" t="str">
        <f>IF('3.Stok Awal'!$J1211=0,"",'3.Stok Awal'!$J1211)</f>
        <v/>
      </c>
      <c r="J1211">
        <f>IF('3.Stok Awal'!$K1211=0,0,'3.Stok Awal'!$K1211)</f>
        <v>0</v>
      </c>
      <c r="K1211" t="str">
        <f>IF('3.Stok Awal'!$L1211=0,"",'3.Stok Awal'!$L1211)</f>
        <v/>
      </c>
      <c r="L1211">
        <f>IF('3.Stok Awal'!$N1211=0,0,'3.Stok Awal'!$N1211)</f>
        <v>0</v>
      </c>
      <c r="M1211" t="str">
        <f>IF('3.Stok Awal'!$O1211=0,"",'3.Stok Awal'!$O1211)</f>
        <v/>
      </c>
      <c r="N1211">
        <f>SUMIF('4.Sell to Trade'!$O$5:$O$5003,'5.Stok Akhir'!$G1211,'4.Sell to Trade'!$Q$5:$Q$5003)</f>
        <v>0</v>
      </c>
      <c r="O1211" t="str">
        <f>IF('3.Stok Awal'!$L1211=0,"",'3.Stok Awal'!$L1211)</f>
        <v/>
      </c>
      <c r="P1211">
        <f>IF(ISNA(VLOOKUP($A1211,STOK_AWAL,13,0)),0,IF(VLOOKUP($A1211,STOK_AWAL,13,0)&gt;0,ROUNDDOWN(L1211/VLOOKUP($A1211,STOK_AWAL,13,0),0),0))</f>
        <v>0</v>
      </c>
      <c r="Q1211" t="str">
        <f>I1211</f>
        <v/>
      </c>
      <c r="R1211">
        <f>IFERROR(MOD(L1211,VLOOKUP($A1211,STOK_AWAL,13,0)),0)</f>
        <v>0</v>
      </c>
      <c r="S1211" t="str">
        <f>K1211</f>
        <v/>
      </c>
      <c r="T1211">
        <f>R1211+(P1211*(IFERROR(VLOOKUP($A1211,STOK_AWAL,13,0),0)))</f>
        <v>0</v>
      </c>
      <c r="U1211" t="str">
        <f>M1211</f>
        <v/>
      </c>
    </row>
    <row r="1212" spans="1:21" x14ac:dyDescent="0.25">
      <c r="A1212" t="str">
        <f>IF('3.Stok Awal'!$A1212=0,"",'3.Stok Awal'!$A1212)</f>
        <v/>
      </c>
      <c r="B1212" t="str">
        <f>IF('3.Stok Awal'!$B1212=0,"",'3.Stok Awal'!$B1212)</f>
        <v/>
      </c>
      <c r="C1212" t="str">
        <f>IF('3.Stok Awal'!$C1212=0,"",'3.Stok Awal'!$C1212)</f>
        <v/>
      </c>
      <c r="D1212" t="str">
        <f>IF('3.Stok Awal'!$D1212=0,"",'3.Stok Awal'!$D1212)</f>
        <v/>
      </c>
      <c r="E1212" t="str">
        <f>IF('3.Stok Awal'!$E1212=0,"",'3.Stok Awal'!$E1212)</f>
        <v/>
      </c>
      <c r="F1212" s="4" t="str">
        <f>IF('3.Stok Awal'!$F1212=0,"",'3.Stok Awal'!$F1212)</f>
        <v/>
      </c>
      <c r="G1212" s="4" t="str">
        <f t="shared" si="18"/>
        <v/>
      </c>
      <c r="H1212">
        <f>IF('3.Stok Awal'!$I1212=0,0,'3.Stok Awal'!$I1212)</f>
        <v>0</v>
      </c>
      <c r="I1212" t="str">
        <f>IF('3.Stok Awal'!$J1212=0,"",'3.Stok Awal'!$J1212)</f>
        <v/>
      </c>
      <c r="J1212">
        <f>IF('3.Stok Awal'!$K1212=0,0,'3.Stok Awal'!$K1212)</f>
        <v>0</v>
      </c>
      <c r="K1212" t="str">
        <f>IF('3.Stok Awal'!$L1212=0,"",'3.Stok Awal'!$L1212)</f>
        <v/>
      </c>
      <c r="L1212">
        <f>IF('3.Stok Awal'!$N1212=0,0,'3.Stok Awal'!$N1212)</f>
        <v>0</v>
      </c>
      <c r="M1212" t="str">
        <f>IF('3.Stok Awal'!$O1212=0,"",'3.Stok Awal'!$O1212)</f>
        <v/>
      </c>
      <c r="N1212">
        <f>SUMIF('4.Sell to Trade'!$O$5:$O$5003,'5.Stok Akhir'!$G1212,'4.Sell to Trade'!$Q$5:$Q$5003)</f>
        <v>0</v>
      </c>
      <c r="O1212" t="str">
        <f>IF('3.Stok Awal'!$L1212=0,"",'3.Stok Awal'!$L1212)</f>
        <v/>
      </c>
      <c r="P1212">
        <f>IF(ISNA(VLOOKUP($A1212,STOK_AWAL,13,0)),0,IF(VLOOKUP($A1212,STOK_AWAL,13,0)&gt;0,ROUNDDOWN(L1212/VLOOKUP($A1212,STOK_AWAL,13,0),0),0))</f>
        <v>0</v>
      </c>
      <c r="Q1212" t="str">
        <f>I1212</f>
        <v/>
      </c>
      <c r="R1212">
        <f>IFERROR(MOD(L1212,VLOOKUP($A1212,STOK_AWAL,13,0)),0)</f>
        <v>0</v>
      </c>
      <c r="S1212" t="str">
        <f>K1212</f>
        <v/>
      </c>
      <c r="T1212">
        <f>R1212+(P1212*(IFERROR(VLOOKUP($A1212,STOK_AWAL,13,0),0)))</f>
        <v>0</v>
      </c>
      <c r="U1212" t="str">
        <f>M1212</f>
        <v/>
      </c>
    </row>
    <row r="1213" spans="1:21" x14ac:dyDescent="0.25">
      <c r="A1213" t="str">
        <f>IF('3.Stok Awal'!$A1213=0,"",'3.Stok Awal'!$A1213)</f>
        <v/>
      </c>
      <c r="B1213" t="str">
        <f>IF('3.Stok Awal'!$B1213=0,"",'3.Stok Awal'!$B1213)</f>
        <v/>
      </c>
      <c r="C1213" t="str">
        <f>IF('3.Stok Awal'!$C1213=0,"",'3.Stok Awal'!$C1213)</f>
        <v/>
      </c>
      <c r="D1213" t="str">
        <f>IF('3.Stok Awal'!$D1213=0,"",'3.Stok Awal'!$D1213)</f>
        <v/>
      </c>
      <c r="E1213" t="str">
        <f>IF('3.Stok Awal'!$E1213=0,"",'3.Stok Awal'!$E1213)</f>
        <v/>
      </c>
      <c r="F1213" s="4" t="str">
        <f>IF('3.Stok Awal'!$F1213=0,"",'3.Stok Awal'!$F1213)</f>
        <v/>
      </c>
      <c r="G1213" s="4" t="str">
        <f t="shared" si="18"/>
        <v/>
      </c>
      <c r="H1213">
        <f>IF('3.Stok Awal'!$I1213=0,0,'3.Stok Awal'!$I1213)</f>
        <v>0</v>
      </c>
      <c r="I1213" t="str">
        <f>IF('3.Stok Awal'!$J1213=0,"",'3.Stok Awal'!$J1213)</f>
        <v/>
      </c>
      <c r="J1213">
        <f>IF('3.Stok Awal'!$K1213=0,0,'3.Stok Awal'!$K1213)</f>
        <v>0</v>
      </c>
      <c r="K1213" t="str">
        <f>IF('3.Stok Awal'!$L1213=0,"",'3.Stok Awal'!$L1213)</f>
        <v/>
      </c>
      <c r="L1213">
        <f>IF('3.Stok Awal'!$N1213=0,0,'3.Stok Awal'!$N1213)</f>
        <v>0</v>
      </c>
      <c r="M1213" t="str">
        <f>IF('3.Stok Awal'!$O1213=0,"",'3.Stok Awal'!$O1213)</f>
        <v/>
      </c>
      <c r="N1213">
        <f>SUMIF('4.Sell to Trade'!$O$5:$O$5003,'5.Stok Akhir'!$G1213,'4.Sell to Trade'!$Q$5:$Q$5003)</f>
        <v>0</v>
      </c>
      <c r="O1213" t="str">
        <f>IF('3.Stok Awal'!$L1213=0,"",'3.Stok Awal'!$L1213)</f>
        <v/>
      </c>
      <c r="P1213">
        <f>IF(ISNA(VLOOKUP($A1213,STOK_AWAL,13,0)),0,IF(VLOOKUP($A1213,STOK_AWAL,13,0)&gt;0,ROUNDDOWN(L1213/VLOOKUP($A1213,STOK_AWAL,13,0),0),0))</f>
        <v>0</v>
      </c>
      <c r="Q1213" t="str">
        <f>I1213</f>
        <v/>
      </c>
      <c r="R1213">
        <f>IFERROR(MOD(L1213,VLOOKUP($A1213,STOK_AWAL,13,0)),0)</f>
        <v>0</v>
      </c>
      <c r="S1213" t="str">
        <f>K1213</f>
        <v/>
      </c>
      <c r="T1213">
        <f>R1213+(P1213*(IFERROR(VLOOKUP($A1213,STOK_AWAL,13,0),0)))</f>
        <v>0</v>
      </c>
      <c r="U1213" t="str">
        <f>M1213</f>
        <v/>
      </c>
    </row>
    <row r="1214" spans="1:21" x14ac:dyDescent="0.25">
      <c r="A1214" t="str">
        <f>IF('3.Stok Awal'!$A1214=0,"",'3.Stok Awal'!$A1214)</f>
        <v/>
      </c>
      <c r="B1214" t="str">
        <f>IF('3.Stok Awal'!$B1214=0,"",'3.Stok Awal'!$B1214)</f>
        <v/>
      </c>
      <c r="C1214" t="str">
        <f>IF('3.Stok Awal'!$C1214=0,"",'3.Stok Awal'!$C1214)</f>
        <v/>
      </c>
      <c r="D1214" t="str">
        <f>IF('3.Stok Awal'!$D1214=0,"",'3.Stok Awal'!$D1214)</f>
        <v/>
      </c>
      <c r="E1214" t="str">
        <f>IF('3.Stok Awal'!$E1214=0,"",'3.Stok Awal'!$E1214)</f>
        <v/>
      </c>
      <c r="F1214" s="4" t="str">
        <f>IF('3.Stok Awal'!$F1214=0,"",'3.Stok Awal'!$F1214)</f>
        <v/>
      </c>
      <c r="G1214" s="4" t="str">
        <f t="shared" si="18"/>
        <v/>
      </c>
      <c r="H1214">
        <f>IF('3.Stok Awal'!$I1214=0,0,'3.Stok Awal'!$I1214)</f>
        <v>0</v>
      </c>
      <c r="I1214" t="str">
        <f>IF('3.Stok Awal'!$J1214=0,"",'3.Stok Awal'!$J1214)</f>
        <v/>
      </c>
      <c r="J1214">
        <f>IF('3.Stok Awal'!$K1214=0,0,'3.Stok Awal'!$K1214)</f>
        <v>0</v>
      </c>
      <c r="K1214" t="str">
        <f>IF('3.Stok Awal'!$L1214=0,"",'3.Stok Awal'!$L1214)</f>
        <v/>
      </c>
      <c r="L1214">
        <f>IF('3.Stok Awal'!$N1214=0,0,'3.Stok Awal'!$N1214)</f>
        <v>0</v>
      </c>
      <c r="M1214" t="str">
        <f>IF('3.Stok Awal'!$O1214=0,"",'3.Stok Awal'!$O1214)</f>
        <v/>
      </c>
      <c r="N1214">
        <f>SUMIF('4.Sell to Trade'!$O$5:$O$5003,'5.Stok Akhir'!$G1214,'4.Sell to Trade'!$Q$5:$Q$5003)</f>
        <v>0</v>
      </c>
      <c r="O1214" t="str">
        <f>IF('3.Stok Awal'!$L1214=0,"",'3.Stok Awal'!$L1214)</f>
        <v/>
      </c>
      <c r="P1214">
        <f>IF(ISNA(VLOOKUP($A1214,STOK_AWAL,13,0)),0,IF(VLOOKUP($A1214,STOK_AWAL,13,0)&gt;0,ROUNDDOWN(L1214/VLOOKUP($A1214,STOK_AWAL,13,0),0),0))</f>
        <v>0</v>
      </c>
      <c r="Q1214" t="str">
        <f>I1214</f>
        <v/>
      </c>
      <c r="R1214">
        <f>IFERROR(MOD(L1214,VLOOKUP($A1214,STOK_AWAL,13,0)),0)</f>
        <v>0</v>
      </c>
      <c r="S1214" t="str">
        <f>K1214</f>
        <v/>
      </c>
      <c r="T1214">
        <f>R1214+(P1214*(IFERROR(VLOOKUP($A1214,STOK_AWAL,13,0),0)))</f>
        <v>0</v>
      </c>
      <c r="U1214" t="str">
        <f>M1214</f>
        <v/>
      </c>
    </row>
    <row r="1215" spans="1:21" x14ac:dyDescent="0.25">
      <c r="A1215" t="str">
        <f>IF('3.Stok Awal'!$A1215=0,"",'3.Stok Awal'!$A1215)</f>
        <v/>
      </c>
      <c r="B1215" t="str">
        <f>IF('3.Stok Awal'!$B1215=0,"",'3.Stok Awal'!$B1215)</f>
        <v/>
      </c>
      <c r="C1215" t="str">
        <f>IF('3.Stok Awal'!$C1215=0,"",'3.Stok Awal'!$C1215)</f>
        <v/>
      </c>
      <c r="D1215" t="str">
        <f>IF('3.Stok Awal'!$D1215=0,"",'3.Stok Awal'!$D1215)</f>
        <v/>
      </c>
      <c r="E1215" t="str">
        <f>IF('3.Stok Awal'!$E1215=0,"",'3.Stok Awal'!$E1215)</f>
        <v/>
      </c>
      <c r="F1215" s="4" t="str">
        <f>IF('3.Stok Awal'!$F1215=0,"",'3.Stok Awal'!$F1215)</f>
        <v/>
      </c>
      <c r="G1215" s="4" t="str">
        <f t="shared" si="18"/>
        <v/>
      </c>
      <c r="H1215">
        <f>IF('3.Stok Awal'!$I1215=0,0,'3.Stok Awal'!$I1215)</f>
        <v>0</v>
      </c>
      <c r="I1215" t="str">
        <f>IF('3.Stok Awal'!$J1215=0,"",'3.Stok Awal'!$J1215)</f>
        <v/>
      </c>
      <c r="J1215">
        <f>IF('3.Stok Awal'!$K1215=0,0,'3.Stok Awal'!$K1215)</f>
        <v>0</v>
      </c>
      <c r="K1215" t="str">
        <f>IF('3.Stok Awal'!$L1215=0,"",'3.Stok Awal'!$L1215)</f>
        <v/>
      </c>
      <c r="L1215">
        <f>IF('3.Stok Awal'!$N1215=0,0,'3.Stok Awal'!$N1215)</f>
        <v>0</v>
      </c>
      <c r="M1215" t="str">
        <f>IF('3.Stok Awal'!$O1215=0,"",'3.Stok Awal'!$O1215)</f>
        <v/>
      </c>
      <c r="N1215">
        <f>SUMIF('4.Sell to Trade'!$O$5:$O$5003,'5.Stok Akhir'!$G1215,'4.Sell to Trade'!$Q$5:$Q$5003)</f>
        <v>0</v>
      </c>
      <c r="O1215" t="str">
        <f>IF('3.Stok Awal'!$L1215=0,"",'3.Stok Awal'!$L1215)</f>
        <v/>
      </c>
      <c r="P1215">
        <f>IF(ISNA(VLOOKUP($A1215,STOK_AWAL,13,0)),0,IF(VLOOKUP($A1215,STOK_AWAL,13,0)&gt;0,ROUNDDOWN(L1215/VLOOKUP($A1215,STOK_AWAL,13,0),0),0))</f>
        <v>0</v>
      </c>
      <c r="Q1215" t="str">
        <f>I1215</f>
        <v/>
      </c>
      <c r="R1215">
        <f>IFERROR(MOD(L1215,VLOOKUP($A1215,STOK_AWAL,13,0)),0)</f>
        <v>0</v>
      </c>
      <c r="S1215" t="str">
        <f>K1215</f>
        <v/>
      </c>
      <c r="T1215">
        <f>R1215+(P1215*(IFERROR(VLOOKUP($A1215,STOK_AWAL,13,0),0)))</f>
        <v>0</v>
      </c>
      <c r="U1215" t="str">
        <f>M1215</f>
        <v/>
      </c>
    </row>
    <row r="1216" spans="1:21" x14ac:dyDescent="0.25">
      <c r="A1216" t="str">
        <f>IF('3.Stok Awal'!$A1216=0,"",'3.Stok Awal'!$A1216)</f>
        <v/>
      </c>
      <c r="B1216" t="str">
        <f>IF('3.Stok Awal'!$B1216=0,"",'3.Stok Awal'!$B1216)</f>
        <v/>
      </c>
      <c r="C1216" t="str">
        <f>IF('3.Stok Awal'!$C1216=0,"",'3.Stok Awal'!$C1216)</f>
        <v/>
      </c>
      <c r="D1216" t="str">
        <f>IF('3.Stok Awal'!$D1216=0,"",'3.Stok Awal'!$D1216)</f>
        <v/>
      </c>
      <c r="E1216" t="str">
        <f>IF('3.Stok Awal'!$E1216=0,"",'3.Stok Awal'!$E1216)</f>
        <v/>
      </c>
      <c r="F1216" s="4" t="str">
        <f>IF('3.Stok Awal'!$F1216=0,"",'3.Stok Awal'!$F1216)</f>
        <v/>
      </c>
      <c r="G1216" s="4" t="str">
        <f t="shared" si="18"/>
        <v/>
      </c>
      <c r="H1216">
        <f>IF('3.Stok Awal'!$I1216=0,0,'3.Stok Awal'!$I1216)</f>
        <v>0</v>
      </c>
      <c r="I1216" t="str">
        <f>IF('3.Stok Awal'!$J1216=0,"",'3.Stok Awal'!$J1216)</f>
        <v/>
      </c>
      <c r="J1216">
        <f>IF('3.Stok Awal'!$K1216=0,0,'3.Stok Awal'!$K1216)</f>
        <v>0</v>
      </c>
      <c r="K1216" t="str">
        <f>IF('3.Stok Awal'!$L1216=0,"",'3.Stok Awal'!$L1216)</f>
        <v/>
      </c>
      <c r="L1216">
        <f>IF('3.Stok Awal'!$N1216=0,0,'3.Stok Awal'!$N1216)</f>
        <v>0</v>
      </c>
      <c r="M1216" t="str">
        <f>IF('3.Stok Awal'!$O1216=0,"",'3.Stok Awal'!$O1216)</f>
        <v/>
      </c>
      <c r="N1216">
        <f>SUMIF('4.Sell to Trade'!$O$5:$O$5003,'5.Stok Akhir'!$G1216,'4.Sell to Trade'!$Q$5:$Q$5003)</f>
        <v>0</v>
      </c>
      <c r="O1216" t="str">
        <f>IF('3.Stok Awal'!$L1216=0,"",'3.Stok Awal'!$L1216)</f>
        <v/>
      </c>
      <c r="P1216">
        <f>IF(ISNA(VLOOKUP($A1216,STOK_AWAL,13,0)),0,IF(VLOOKUP($A1216,STOK_AWAL,13,0)&gt;0,ROUNDDOWN(L1216/VLOOKUP($A1216,STOK_AWAL,13,0),0),0))</f>
        <v>0</v>
      </c>
      <c r="Q1216" t="str">
        <f>I1216</f>
        <v/>
      </c>
      <c r="R1216">
        <f>IFERROR(MOD(L1216,VLOOKUP($A1216,STOK_AWAL,13,0)),0)</f>
        <v>0</v>
      </c>
      <c r="S1216" t="str">
        <f>K1216</f>
        <v/>
      </c>
      <c r="T1216">
        <f>R1216+(P1216*(IFERROR(VLOOKUP($A1216,STOK_AWAL,13,0),0)))</f>
        <v>0</v>
      </c>
      <c r="U1216" t="str">
        <f>M1216</f>
        <v/>
      </c>
    </row>
    <row r="1217" spans="1:21" x14ac:dyDescent="0.25">
      <c r="A1217" t="str">
        <f>IF('3.Stok Awal'!$A1217=0,"",'3.Stok Awal'!$A1217)</f>
        <v/>
      </c>
      <c r="B1217" t="str">
        <f>IF('3.Stok Awal'!$B1217=0,"",'3.Stok Awal'!$B1217)</f>
        <v/>
      </c>
      <c r="C1217" t="str">
        <f>IF('3.Stok Awal'!$C1217=0,"",'3.Stok Awal'!$C1217)</f>
        <v/>
      </c>
      <c r="D1217" t="str">
        <f>IF('3.Stok Awal'!$D1217=0,"",'3.Stok Awal'!$D1217)</f>
        <v/>
      </c>
      <c r="E1217" t="str">
        <f>IF('3.Stok Awal'!$E1217=0,"",'3.Stok Awal'!$E1217)</f>
        <v/>
      </c>
      <c r="F1217" s="4" t="str">
        <f>IF('3.Stok Awal'!$F1217=0,"",'3.Stok Awal'!$F1217)</f>
        <v/>
      </c>
      <c r="G1217" s="4" t="str">
        <f t="shared" si="18"/>
        <v/>
      </c>
      <c r="H1217">
        <f>IF('3.Stok Awal'!$I1217=0,0,'3.Stok Awal'!$I1217)</f>
        <v>0</v>
      </c>
      <c r="I1217" t="str">
        <f>IF('3.Stok Awal'!$J1217=0,"",'3.Stok Awal'!$J1217)</f>
        <v/>
      </c>
      <c r="J1217">
        <f>IF('3.Stok Awal'!$K1217=0,0,'3.Stok Awal'!$K1217)</f>
        <v>0</v>
      </c>
      <c r="K1217" t="str">
        <f>IF('3.Stok Awal'!$L1217=0,"",'3.Stok Awal'!$L1217)</f>
        <v/>
      </c>
      <c r="L1217">
        <f>IF('3.Stok Awal'!$N1217=0,0,'3.Stok Awal'!$N1217)</f>
        <v>0</v>
      </c>
      <c r="M1217" t="str">
        <f>IF('3.Stok Awal'!$O1217=0,"",'3.Stok Awal'!$O1217)</f>
        <v/>
      </c>
      <c r="N1217">
        <f>SUMIF('4.Sell to Trade'!$O$5:$O$5003,'5.Stok Akhir'!$G1217,'4.Sell to Trade'!$Q$5:$Q$5003)</f>
        <v>0</v>
      </c>
      <c r="O1217" t="str">
        <f>IF('3.Stok Awal'!$L1217=0,"",'3.Stok Awal'!$L1217)</f>
        <v/>
      </c>
      <c r="P1217">
        <f>IF(ISNA(VLOOKUP($A1217,STOK_AWAL,13,0)),0,IF(VLOOKUP($A1217,STOK_AWAL,13,0)&gt;0,ROUNDDOWN(L1217/VLOOKUP($A1217,STOK_AWAL,13,0),0),0))</f>
        <v>0</v>
      </c>
      <c r="Q1217" t="str">
        <f>I1217</f>
        <v/>
      </c>
      <c r="R1217">
        <f>IFERROR(MOD(L1217,VLOOKUP($A1217,STOK_AWAL,13,0)),0)</f>
        <v>0</v>
      </c>
      <c r="S1217" t="str">
        <f>K1217</f>
        <v/>
      </c>
      <c r="T1217">
        <f>R1217+(P1217*(IFERROR(VLOOKUP($A1217,STOK_AWAL,13,0),0)))</f>
        <v>0</v>
      </c>
      <c r="U1217" t="str">
        <f>M1217</f>
        <v/>
      </c>
    </row>
    <row r="1218" spans="1:21" x14ac:dyDescent="0.25">
      <c r="A1218" t="str">
        <f>IF('3.Stok Awal'!$A1218=0,"",'3.Stok Awal'!$A1218)</f>
        <v/>
      </c>
      <c r="B1218" t="str">
        <f>IF('3.Stok Awal'!$B1218=0,"",'3.Stok Awal'!$B1218)</f>
        <v/>
      </c>
      <c r="C1218" t="str">
        <f>IF('3.Stok Awal'!$C1218=0,"",'3.Stok Awal'!$C1218)</f>
        <v/>
      </c>
      <c r="D1218" t="str">
        <f>IF('3.Stok Awal'!$D1218=0,"",'3.Stok Awal'!$D1218)</f>
        <v/>
      </c>
      <c r="E1218" t="str">
        <f>IF('3.Stok Awal'!$E1218=0,"",'3.Stok Awal'!$E1218)</f>
        <v/>
      </c>
      <c r="F1218" s="4" t="str">
        <f>IF('3.Stok Awal'!$F1218=0,"",'3.Stok Awal'!$F1218)</f>
        <v/>
      </c>
      <c r="G1218" s="4" t="str">
        <f t="shared" si="18"/>
        <v/>
      </c>
      <c r="H1218">
        <f>IF('3.Stok Awal'!$I1218=0,0,'3.Stok Awal'!$I1218)</f>
        <v>0</v>
      </c>
      <c r="I1218" t="str">
        <f>IF('3.Stok Awal'!$J1218=0,"",'3.Stok Awal'!$J1218)</f>
        <v/>
      </c>
      <c r="J1218">
        <f>IF('3.Stok Awal'!$K1218=0,0,'3.Stok Awal'!$K1218)</f>
        <v>0</v>
      </c>
      <c r="K1218" t="str">
        <f>IF('3.Stok Awal'!$L1218=0,"",'3.Stok Awal'!$L1218)</f>
        <v/>
      </c>
      <c r="L1218">
        <f>IF('3.Stok Awal'!$N1218=0,0,'3.Stok Awal'!$N1218)</f>
        <v>0</v>
      </c>
      <c r="M1218" t="str">
        <f>IF('3.Stok Awal'!$O1218=0,"",'3.Stok Awal'!$O1218)</f>
        <v/>
      </c>
      <c r="N1218">
        <f>SUMIF('4.Sell to Trade'!$O$5:$O$5003,'5.Stok Akhir'!$G1218,'4.Sell to Trade'!$Q$5:$Q$5003)</f>
        <v>0</v>
      </c>
      <c r="O1218" t="str">
        <f>IF('3.Stok Awal'!$L1218=0,"",'3.Stok Awal'!$L1218)</f>
        <v/>
      </c>
      <c r="P1218">
        <f>IF(ISNA(VLOOKUP($A1218,STOK_AWAL,13,0)),0,IF(VLOOKUP($A1218,STOK_AWAL,13,0)&gt;0,ROUNDDOWN(L1218/VLOOKUP($A1218,STOK_AWAL,13,0),0),0))</f>
        <v>0</v>
      </c>
      <c r="Q1218" t="str">
        <f>I1218</f>
        <v/>
      </c>
      <c r="R1218">
        <f>IFERROR(MOD(L1218,VLOOKUP($A1218,STOK_AWAL,13,0)),0)</f>
        <v>0</v>
      </c>
      <c r="S1218" t="str">
        <f>K1218</f>
        <v/>
      </c>
      <c r="T1218">
        <f>R1218+(P1218*(IFERROR(VLOOKUP($A1218,STOK_AWAL,13,0),0)))</f>
        <v>0</v>
      </c>
      <c r="U1218" t="str">
        <f>M1218</f>
        <v/>
      </c>
    </row>
    <row r="1219" spans="1:21" x14ac:dyDescent="0.25">
      <c r="A1219" t="str">
        <f>IF('3.Stok Awal'!$A1219=0,"",'3.Stok Awal'!$A1219)</f>
        <v/>
      </c>
      <c r="B1219" t="str">
        <f>IF('3.Stok Awal'!$B1219=0,"",'3.Stok Awal'!$B1219)</f>
        <v/>
      </c>
      <c r="C1219" t="str">
        <f>IF('3.Stok Awal'!$C1219=0,"",'3.Stok Awal'!$C1219)</f>
        <v/>
      </c>
      <c r="D1219" t="str">
        <f>IF('3.Stok Awal'!$D1219=0,"",'3.Stok Awal'!$D1219)</f>
        <v/>
      </c>
      <c r="E1219" t="str">
        <f>IF('3.Stok Awal'!$E1219=0,"",'3.Stok Awal'!$E1219)</f>
        <v/>
      </c>
      <c r="F1219" s="4" t="str">
        <f>IF('3.Stok Awal'!$F1219=0,"",'3.Stok Awal'!$F1219)</f>
        <v/>
      </c>
      <c r="G1219" s="4" t="str">
        <f t="shared" si="18"/>
        <v/>
      </c>
      <c r="H1219">
        <f>IF('3.Stok Awal'!$I1219=0,0,'3.Stok Awal'!$I1219)</f>
        <v>0</v>
      </c>
      <c r="I1219" t="str">
        <f>IF('3.Stok Awal'!$J1219=0,"",'3.Stok Awal'!$J1219)</f>
        <v/>
      </c>
      <c r="J1219">
        <f>IF('3.Stok Awal'!$K1219=0,0,'3.Stok Awal'!$K1219)</f>
        <v>0</v>
      </c>
      <c r="K1219" t="str">
        <f>IF('3.Stok Awal'!$L1219=0,"",'3.Stok Awal'!$L1219)</f>
        <v/>
      </c>
      <c r="L1219">
        <f>IF('3.Stok Awal'!$N1219=0,0,'3.Stok Awal'!$N1219)</f>
        <v>0</v>
      </c>
      <c r="M1219" t="str">
        <f>IF('3.Stok Awal'!$O1219=0,"",'3.Stok Awal'!$O1219)</f>
        <v/>
      </c>
      <c r="N1219">
        <f>SUMIF('4.Sell to Trade'!$O$5:$O$5003,'5.Stok Akhir'!$G1219,'4.Sell to Trade'!$Q$5:$Q$5003)</f>
        <v>0</v>
      </c>
      <c r="O1219" t="str">
        <f>IF('3.Stok Awal'!$L1219=0,"",'3.Stok Awal'!$L1219)</f>
        <v/>
      </c>
      <c r="P1219">
        <f>IF(ISNA(VLOOKUP($A1219,STOK_AWAL,13,0)),0,IF(VLOOKUP($A1219,STOK_AWAL,13,0)&gt;0,ROUNDDOWN(L1219/VLOOKUP($A1219,STOK_AWAL,13,0),0),0))</f>
        <v>0</v>
      </c>
      <c r="Q1219" t="str">
        <f>I1219</f>
        <v/>
      </c>
      <c r="R1219">
        <f>IFERROR(MOD(L1219,VLOOKUP($A1219,STOK_AWAL,13,0)),0)</f>
        <v>0</v>
      </c>
      <c r="S1219" t="str">
        <f>K1219</f>
        <v/>
      </c>
      <c r="T1219">
        <f>R1219+(P1219*(IFERROR(VLOOKUP($A1219,STOK_AWAL,13,0),0)))</f>
        <v>0</v>
      </c>
      <c r="U1219" t="str">
        <f>M1219</f>
        <v/>
      </c>
    </row>
    <row r="1220" spans="1:21" x14ac:dyDescent="0.25">
      <c r="A1220" t="str">
        <f>IF('3.Stok Awal'!$A1220=0,"",'3.Stok Awal'!$A1220)</f>
        <v/>
      </c>
      <c r="B1220" t="str">
        <f>IF('3.Stok Awal'!$B1220=0,"",'3.Stok Awal'!$B1220)</f>
        <v/>
      </c>
      <c r="C1220" t="str">
        <f>IF('3.Stok Awal'!$C1220=0,"",'3.Stok Awal'!$C1220)</f>
        <v/>
      </c>
      <c r="D1220" t="str">
        <f>IF('3.Stok Awal'!$D1220=0,"",'3.Stok Awal'!$D1220)</f>
        <v/>
      </c>
      <c r="E1220" t="str">
        <f>IF('3.Stok Awal'!$E1220=0,"",'3.Stok Awal'!$E1220)</f>
        <v/>
      </c>
      <c r="F1220" s="4" t="str">
        <f>IF('3.Stok Awal'!$F1220=0,"",'3.Stok Awal'!$F1220)</f>
        <v/>
      </c>
      <c r="G1220" s="4" t="str">
        <f t="shared" si="18"/>
        <v/>
      </c>
      <c r="H1220">
        <f>IF('3.Stok Awal'!$I1220=0,0,'3.Stok Awal'!$I1220)</f>
        <v>0</v>
      </c>
      <c r="I1220" t="str">
        <f>IF('3.Stok Awal'!$J1220=0,"",'3.Stok Awal'!$J1220)</f>
        <v/>
      </c>
      <c r="J1220">
        <f>IF('3.Stok Awal'!$K1220=0,0,'3.Stok Awal'!$K1220)</f>
        <v>0</v>
      </c>
      <c r="K1220" t="str">
        <f>IF('3.Stok Awal'!$L1220=0,"",'3.Stok Awal'!$L1220)</f>
        <v/>
      </c>
      <c r="L1220">
        <f>IF('3.Stok Awal'!$N1220=0,0,'3.Stok Awal'!$N1220)</f>
        <v>0</v>
      </c>
      <c r="M1220" t="str">
        <f>IF('3.Stok Awal'!$O1220=0,"",'3.Stok Awal'!$O1220)</f>
        <v/>
      </c>
      <c r="N1220">
        <f>SUMIF('4.Sell to Trade'!$O$5:$O$5003,'5.Stok Akhir'!$G1220,'4.Sell to Trade'!$Q$5:$Q$5003)</f>
        <v>0</v>
      </c>
      <c r="O1220" t="str">
        <f>IF('3.Stok Awal'!$L1220=0,"",'3.Stok Awal'!$L1220)</f>
        <v/>
      </c>
      <c r="P1220">
        <f>IF(ISNA(VLOOKUP($A1220,STOK_AWAL,13,0)),0,IF(VLOOKUP($A1220,STOK_AWAL,13,0)&gt;0,ROUNDDOWN(L1220/VLOOKUP($A1220,STOK_AWAL,13,0),0),0))</f>
        <v>0</v>
      </c>
      <c r="Q1220" t="str">
        <f>I1220</f>
        <v/>
      </c>
      <c r="R1220">
        <f>IFERROR(MOD(L1220,VLOOKUP($A1220,STOK_AWAL,13,0)),0)</f>
        <v>0</v>
      </c>
      <c r="S1220" t="str">
        <f>K1220</f>
        <v/>
      </c>
      <c r="T1220">
        <f>R1220+(P1220*(IFERROR(VLOOKUP($A1220,STOK_AWAL,13,0),0)))</f>
        <v>0</v>
      </c>
      <c r="U1220" t="str">
        <f>M1220</f>
        <v/>
      </c>
    </row>
    <row r="1221" spans="1:21" x14ac:dyDescent="0.25">
      <c r="A1221" t="str">
        <f>IF('3.Stok Awal'!$A1221=0,"",'3.Stok Awal'!$A1221)</f>
        <v/>
      </c>
      <c r="B1221" t="str">
        <f>IF('3.Stok Awal'!$B1221=0,"",'3.Stok Awal'!$B1221)</f>
        <v/>
      </c>
      <c r="C1221" t="str">
        <f>IF('3.Stok Awal'!$C1221=0,"",'3.Stok Awal'!$C1221)</f>
        <v/>
      </c>
      <c r="D1221" t="str">
        <f>IF('3.Stok Awal'!$D1221=0,"",'3.Stok Awal'!$D1221)</f>
        <v/>
      </c>
      <c r="E1221" t="str">
        <f>IF('3.Stok Awal'!$E1221=0,"",'3.Stok Awal'!$E1221)</f>
        <v/>
      </c>
      <c r="F1221" s="4" t="str">
        <f>IF('3.Stok Awal'!$F1221=0,"",'3.Stok Awal'!$F1221)</f>
        <v/>
      </c>
      <c r="G1221" s="4" t="str">
        <f t="shared" si="18"/>
        <v/>
      </c>
      <c r="H1221">
        <f>IF('3.Stok Awal'!$I1221=0,0,'3.Stok Awal'!$I1221)</f>
        <v>0</v>
      </c>
      <c r="I1221" t="str">
        <f>IF('3.Stok Awal'!$J1221=0,"",'3.Stok Awal'!$J1221)</f>
        <v/>
      </c>
      <c r="J1221">
        <f>IF('3.Stok Awal'!$K1221=0,0,'3.Stok Awal'!$K1221)</f>
        <v>0</v>
      </c>
      <c r="K1221" t="str">
        <f>IF('3.Stok Awal'!$L1221=0,"",'3.Stok Awal'!$L1221)</f>
        <v/>
      </c>
      <c r="L1221">
        <f>IF('3.Stok Awal'!$N1221=0,0,'3.Stok Awal'!$N1221)</f>
        <v>0</v>
      </c>
      <c r="M1221" t="str">
        <f>IF('3.Stok Awal'!$O1221=0,"",'3.Stok Awal'!$O1221)</f>
        <v/>
      </c>
      <c r="N1221">
        <f>SUMIF('4.Sell to Trade'!$O$5:$O$5003,'5.Stok Akhir'!$G1221,'4.Sell to Trade'!$Q$5:$Q$5003)</f>
        <v>0</v>
      </c>
      <c r="O1221" t="str">
        <f>IF('3.Stok Awal'!$L1221=0,"",'3.Stok Awal'!$L1221)</f>
        <v/>
      </c>
      <c r="P1221">
        <f>IF(ISNA(VLOOKUP($A1221,STOK_AWAL,13,0)),0,IF(VLOOKUP($A1221,STOK_AWAL,13,0)&gt;0,ROUNDDOWN(L1221/VLOOKUP($A1221,STOK_AWAL,13,0),0),0))</f>
        <v>0</v>
      </c>
      <c r="Q1221" t="str">
        <f>I1221</f>
        <v/>
      </c>
      <c r="R1221">
        <f>IFERROR(MOD(L1221,VLOOKUP($A1221,STOK_AWAL,13,0)),0)</f>
        <v>0</v>
      </c>
      <c r="S1221" t="str">
        <f>K1221</f>
        <v/>
      </c>
      <c r="T1221">
        <f>R1221+(P1221*(IFERROR(VLOOKUP($A1221,STOK_AWAL,13,0),0)))</f>
        <v>0</v>
      </c>
      <c r="U1221" t="str">
        <f>M1221</f>
        <v/>
      </c>
    </row>
    <row r="1222" spans="1:21" x14ac:dyDescent="0.25">
      <c r="A1222" t="str">
        <f>IF('3.Stok Awal'!$A1222=0,"",'3.Stok Awal'!$A1222)</f>
        <v/>
      </c>
      <c r="B1222" t="str">
        <f>IF('3.Stok Awal'!$B1222=0,"",'3.Stok Awal'!$B1222)</f>
        <v/>
      </c>
      <c r="C1222" t="str">
        <f>IF('3.Stok Awal'!$C1222=0,"",'3.Stok Awal'!$C1222)</f>
        <v/>
      </c>
      <c r="D1222" t="str">
        <f>IF('3.Stok Awal'!$D1222=0,"",'3.Stok Awal'!$D1222)</f>
        <v/>
      </c>
      <c r="E1222" t="str">
        <f>IF('3.Stok Awal'!$E1222=0,"",'3.Stok Awal'!$E1222)</f>
        <v/>
      </c>
      <c r="F1222" s="4" t="str">
        <f>IF('3.Stok Awal'!$F1222=0,"",'3.Stok Awal'!$F1222)</f>
        <v/>
      </c>
      <c r="G1222" s="4" t="str">
        <f t="shared" ref="G1222:G1285" si="19">A1222&amp;F1222</f>
        <v/>
      </c>
      <c r="H1222">
        <f>IF('3.Stok Awal'!$I1222=0,0,'3.Stok Awal'!$I1222)</f>
        <v>0</v>
      </c>
      <c r="I1222" t="str">
        <f>IF('3.Stok Awal'!$J1222=0,"",'3.Stok Awal'!$J1222)</f>
        <v/>
      </c>
      <c r="J1222">
        <f>IF('3.Stok Awal'!$K1222=0,0,'3.Stok Awal'!$K1222)</f>
        <v>0</v>
      </c>
      <c r="K1222" t="str">
        <f>IF('3.Stok Awal'!$L1222=0,"",'3.Stok Awal'!$L1222)</f>
        <v/>
      </c>
      <c r="L1222">
        <f>IF('3.Stok Awal'!$N1222=0,0,'3.Stok Awal'!$N1222)</f>
        <v>0</v>
      </c>
      <c r="M1222" t="str">
        <f>IF('3.Stok Awal'!$O1222=0,"",'3.Stok Awal'!$O1222)</f>
        <v/>
      </c>
      <c r="N1222">
        <f>SUMIF('4.Sell to Trade'!$O$5:$O$5003,'5.Stok Akhir'!$G1222,'4.Sell to Trade'!$Q$5:$Q$5003)</f>
        <v>0</v>
      </c>
      <c r="O1222" t="str">
        <f>IF('3.Stok Awal'!$L1222=0,"",'3.Stok Awal'!$L1222)</f>
        <v/>
      </c>
      <c r="P1222">
        <f>IF(ISNA(VLOOKUP($A1222,STOK_AWAL,13,0)),0,IF(VLOOKUP($A1222,STOK_AWAL,13,0)&gt;0,ROUNDDOWN(L1222/VLOOKUP($A1222,STOK_AWAL,13,0),0),0))</f>
        <v>0</v>
      </c>
      <c r="Q1222" t="str">
        <f>I1222</f>
        <v/>
      </c>
      <c r="R1222">
        <f>IFERROR(MOD(L1222,VLOOKUP($A1222,STOK_AWAL,13,0)),0)</f>
        <v>0</v>
      </c>
      <c r="S1222" t="str">
        <f>K1222</f>
        <v/>
      </c>
      <c r="T1222">
        <f>R1222+(P1222*(IFERROR(VLOOKUP($A1222,STOK_AWAL,13,0),0)))</f>
        <v>0</v>
      </c>
      <c r="U1222" t="str">
        <f>M1222</f>
        <v/>
      </c>
    </row>
    <row r="1223" spans="1:21" x14ac:dyDescent="0.25">
      <c r="A1223" t="str">
        <f>IF('3.Stok Awal'!$A1223=0,"",'3.Stok Awal'!$A1223)</f>
        <v/>
      </c>
      <c r="B1223" t="str">
        <f>IF('3.Stok Awal'!$B1223=0,"",'3.Stok Awal'!$B1223)</f>
        <v/>
      </c>
      <c r="C1223" t="str">
        <f>IF('3.Stok Awal'!$C1223=0,"",'3.Stok Awal'!$C1223)</f>
        <v/>
      </c>
      <c r="D1223" t="str">
        <f>IF('3.Stok Awal'!$D1223=0,"",'3.Stok Awal'!$D1223)</f>
        <v/>
      </c>
      <c r="E1223" t="str">
        <f>IF('3.Stok Awal'!$E1223=0,"",'3.Stok Awal'!$E1223)</f>
        <v/>
      </c>
      <c r="F1223" s="4" t="str">
        <f>IF('3.Stok Awal'!$F1223=0,"",'3.Stok Awal'!$F1223)</f>
        <v/>
      </c>
      <c r="G1223" s="4" t="str">
        <f t="shared" si="19"/>
        <v/>
      </c>
      <c r="H1223">
        <f>IF('3.Stok Awal'!$I1223=0,0,'3.Stok Awal'!$I1223)</f>
        <v>0</v>
      </c>
      <c r="I1223" t="str">
        <f>IF('3.Stok Awal'!$J1223=0,"",'3.Stok Awal'!$J1223)</f>
        <v/>
      </c>
      <c r="J1223">
        <f>IF('3.Stok Awal'!$K1223=0,0,'3.Stok Awal'!$K1223)</f>
        <v>0</v>
      </c>
      <c r="K1223" t="str">
        <f>IF('3.Stok Awal'!$L1223=0,"",'3.Stok Awal'!$L1223)</f>
        <v/>
      </c>
      <c r="L1223">
        <f>IF('3.Stok Awal'!$N1223=0,0,'3.Stok Awal'!$N1223)</f>
        <v>0</v>
      </c>
      <c r="M1223" t="str">
        <f>IF('3.Stok Awal'!$O1223=0,"",'3.Stok Awal'!$O1223)</f>
        <v/>
      </c>
      <c r="N1223">
        <f>SUMIF('4.Sell to Trade'!$O$5:$O$5003,'5.Stok Akhir'!$G1223,'4.Sell to Trade'!$Q$5:$Q$5003)</f>
        <v>0</v>
      </c>
      <c r="O1223" t="str">
        <f>IF('3.Stok Awal'!$L1223=0,"",'3.Stok Awal'!$L1223)</f>
        <v/>
      </c>
      <c r="P1223">
        <f>IF(ISNA(VLOOKUP($A1223,STOK_AWAL,13,0)),0,IF(VLOOKUP($A1223,STOK_AWAL,13,0)&gt;0,ROUNDDOWN(L1223/VLOOKUP($A1223,STOK_AWAL,13,0),0),0))</f>
        <v>0</v>
      </c>
      <c r="Q1223" t="str">
        <f>I1223</f>
        <v/>
      </c>
      <c r="R1223">
        <f>IFERROR(MOD(L1223,VLOOKUP($A1223,STOK_AWAL,13,0)),0)</f>
        <v>0</v>
      </c>
      <c r="S1223" t="str">
        <f>K1223</f>
        <v/>
      </c>
      <c r="T1223">
        <f>R1223+(P1223*(IFERROR(VLOOKUP($A1223,STOK_AWAL,13,0),0)))</f>
        <v>0</v>
      </c>
      <c r="U1223" t="str">
        <f>M1223</f>
        <v/>
      </c>
    </row>
    <row r="1224" spans="1:21" x14ac:dyDescent="0.25">
      <c r="A1224" t="str">
        <f>IF('3.Stok Awal'!$A1224=0,"",'3.Stok Awal'!$A1224)</f>
        <v/>
      </c>
      <c r="B1224" t="str">
        <f>IF('3.Stok Awal'!$B1224=0,"",'3.Stok Awal'!$B1224)</f>
        <v/>
      </c>
      <c r="C1224" t="str">
        <f>IF('3.Stok Awal'!$C1224=0,"",'3.Stok Awal'!$C1224)</f>
        <v/>
      </c>
      <c r="D1224" t="str">
        <f>IF('3.Stok Awal'!$D1224=0,"",'3.Stok Awal'!$D1224)</f>
        <v/>
      </c>
      <c r="E1224" t="str">
        <f>IF('3.Stok Awal'!$E1224=0,"",'3.Stok Awal'!$E1224)</f>
        <v/>
      </c>
      <c r="F1224" s="4" t="str">
        <f>IF('3.Stok Awal'!$F1224=0,"",'3.Stok Awal'!$F1224)</f>
        <v/>
      </c>
      <c r="G1224" s="4" t="str">
        <f t="shared" si="19"/>
        <v/>
      </c>
      <c r="H1224">
        <f>IF('3.Stok Awal'!$I1224=0,0,'3.Stok Awal'!$I1224)</f>
        <v>0</v>
      </c>
      <c r="I1224" t="str">
        <f>IF('3.Stok Awal'!$J1224=0,"",'3.Stok Awal'!$J1224)</f>
        <v/>
      </c>
      <c r="J1224">
        <f>IF('3.Stok Awal'!$K1224=0,0,'3.Stok Awal'!$K1224)</f>
        <v>0</v>
      </c>
      <c r="K1224" t="str">
        <f>IF('3.Stok Awal'!$L1224=0,"",'3.Stok Awal'!$L1224)</f>
        <v/>
      </c>
      <c r="L1224">
        <f>IF('3.Stok Awal'!$N1224=0,0,'3.Stok Awal'!$N1224)</f>
        <v>0</v>
      </c>
      <c r="M1224" t="str">
        <f>IF('3.Stok Awal'!$O1224=0,"",'3.Stok Awal'!$O1224)</f>
        <v/>
      </c>
      <c r="N1224">
        <f>SUMIF('4.Sell to Trade'!$O$5:$O$5003,'5.Stok Akhir'!$G1224,'4.Sell to Trade'!$Q$5:$Q$5003)</f>
        <v>0</v>
      </c>
      <c r="O1224" t="str">
        <f>IF('3.Stok Awal'!$L1224=0,"",'3.Stok Awal'!$L1224)</f>
        <v/>
      </c>
      <c r="P1224">
        <f>IF(ISNA(VLOOKUP($A1224,STOK_AWAL,13,0)),0,IF(VLOOKUP($A1224,STOK_AWAL,13,0)&gt;0,ROUNDDOWN(L1224/VLOOKUP($A1224,STOK_AWAL,13,0),0),0))</f>
        <v>0</v>
      </c>
      <c r="Q1224" t="str">
        <f>I1224</f>
        <v/>
      </c>
      <c r="R1224">
        <f>IFERROR(MOD(L1224,VLOOKUP($A1224,STOK_AWAL,13,0)),0)</f>
        <v>0</v>
      </c>
      <c r="S1224" t="str">
        <f>K1224</f>
        <v/>
      </c>
      <c r="T1224">
        <f>R1224+(P1224*(IFERROR(VLOOKUP($A1224,STOK_AWAL,13,0),0)))</f>
        <v>0</v>
      </c>
      <c r="U1224" t="str">
        <f>M1224</f>
        <v/>
      </c>
    </row>
    <row r="1225" spans="1:21" x14ac:dyDescent="0.25">
      <c r="A1225" t="str">
        <f>IF('3.Stok Awal'!$A1225=0,"",'3.Stok Awal'!$A1225)</f>
        <v/>
      </c>
      <c r="B1225" t="str">
        <f>IF('3.Stok Awal'!$B1225=0,"",'3.Stok Awal'!$B1225)</f>
        <v/>
      </c>
      <c r="C1225" t="str">
        <f>IF('3.Stok Awal'!$C1225=0,"",'3.Stok Awal'!$C1225)</f>
        <v/>
      </c>
      <c r="D1225" t="str">
        <f>IF('3.Stok Awal'!$D1225=0,"",'3.Stok Awal'!$D1225)</f>
        <v/>
      </c>
      <c r="E1225" t="str">
        <f>IF('3.Stok Awal'!$E1225=0,"",'3.Stok Awal'!$E1225)</f>
        <v/>
      </c>
      <c r="F1225" s="4" t="str">
        <f>IF('3.Stok Awal'!$F1225=0,"",'3.Stok Awal'!$F1225)</f>
        <v/>
      </c>
      <c r="G1225" s="4" t="str">
        <f t="shared" si="19"/>
        <v/>
      </c>
      <c r="H1225">
        <f>IF('3.Stok Awal'!$I1225=0,0,'3.Stok Awal'!$I1225)</f>
        <v>0</v>
      </c>
      <c r="I1225" t="str">
        <f>IF('3.Stok Awal'!$J1225=0,"",'3.Stok Awal'!$J1225)</f>
        <v/>
      </c>
      <c r="J1225">
        <f>IF('3.Stok Awal'!$K1225=0,0,'3.Stok Awal'!$K1225)</f>
        <v>0</v>
      </c>
      <c r="K1225" t="str">
        <f>IF('3.Stok Awal'!$L1225=0,"",'3.Stok Awal'!$L1225)</f>
        <v/>
      </c>
      <c r="L1225">
        <f>IF('3.Stok Awal'!$N1225=0,0,'3.Stok Awal'!$N1225)</f>
        <v>0</v>
      </c>
      <c r="M1225" t="str">
        <f>IF('3.Stok Awal'!$O1225=0,"",'3.Stok Awal'!$O1225)</f>
        <v/>
      </c>
      <c r="N1225">
        <f>SUMIF('4.Sell to Trade'!$O$5:$O$5003,'5.Stok Akhir'!$G1225,'4.Sell to Trade'!$Q$5:$Q$5003)</f>
        <v>0</v>
      </c>
      <c r="O1225" t="str">
        <f>IF('3.Stok Awal'!$L1225=0,"",'3.Stok Awal'!$L1225)</f>
        <v/>
      </c>
      <c r="P1225">
        <f>IF(ISNA(VLOOKUP($A1225,STOK_AWAL,13,0)),0,IF(VLOOKUP($A1225,STOK_AWAL,13,0)&gt;0,ROUNDDOWN(L1225/VLOOKUP($A1225,STOK_AWAL,13,0),0),0))</f>
        <v>0</v>
      </c>
      <c r="Q1225" t="str">
        <f>I1225</f>
        <v/>
      </c>
      <c r="R1225">
        <f>IFERROR(MOD(L1225,VLOOKUP($A1225,STOK_AWAL,13,0)),0)</f>
        <v>0</v>
      </c>
      <c r="S1225" t="str">
        <f>K1225</f>
        <v/>
      </c>
      <c r="T1225">
        <f>R1225+(P1225*(IFERROR(VLOOKUP($A1225,STOK_AWAL,13,0),0)))</f>
        <v>0</v>
      </c>
      <c r="U1225" t="str">
        <f>M1225</f>
        <v/>
      </c>
    </row>
    <row r="1226" spans="1:21" x14ac:dyDescent="0.25">
      <c r="A1226" t="str">
        <f>IF('3.Stok Awal'!$A1226=0,"",'3.Stok Awal'!$A1226)</f>
        <v/>
      </c>
      <c r="B1226" t="str">
        <f>IF('3.Stok Awal'!$B1226=0,"",'3.Stok Awal'!$B1226)</f>
        <v/>
      </c>
      <c r="C1226" t="str">
        <f>IF('3.Stok Awal'!$C1226=0,"",'3.Stok Awal'!$C1226)</f>
        <v/>
      </c>
      <c r="D1226" t="str">
        <f>IF('3.Stok Awal'!$D1226=0,"",'3.Stok Awal'!$D1226)</f>
        <v/>
      </c>
      <c r="E1226" t="str">
        <f>IF('3.Stok Awal'!$E1226=0,"",'3.Stok Awal'!$E1226)</f>
        <v/>
      </c>
      <c r="F1226" s="4" t="str">
        <f>IF('3.Stok Awal'!$F1226=0,"",'3.Stok Awal'!$F1226)</f>
        <v/>
      </c>
      <c r="G1226" s="4" t="str">
        <f t="shared" si="19"/>
        <v/>
      </c>
      <c r="H1226">
        <f>IF('3.Stok Awal'!$I1226=0,0,'3.Stok Awal'!$I1226)</f>
        <v>0</v>
      </c>
      <c r="I1226" t="str">
        <f>IF('3.Stok Awal'!$J1226=0,"",'3.Stok Awal'!$J1226)</f>
        <v/>
      </c>
      <c r="J1226">
        <f>IF('3.Stok Awal'!$K1226=0,0,'3.Stok Awal'!$K1226)</f>
        <v>0</v>
      </c>
      <c r="K1226" t="str">
        <f>IF('3.Stok Awal'!$L1226=0,"",'3.Stok Awal'!$L1226)</f>
        <v/>
      </c>
      <c r="L1226">
        <f>IF('3.Stok Awal'!$N1226=0,0,'3.Stok Awal'!$N1226)</f>
        <v>0</v>
      </c>
      <c r="M1226" t="str">
        <f>IF('3.Stok Awal'!$O1226=0,"",'3.Stok Awal'!$O1226)</f>
        <v/>
      </c>
      <c r="N1226">
        <f>SUMIF('4.Sell to Trade'!$O$5:$O$5003,'5.Stok Akhir'!$G1226,'4.Sell to Trade'!$Q$5:$Q$5003)</f>
        <v>0</v>
      </c>
      <c r="O1226" t="str">
        <f>IF('3.Stok Awal'!$L1226=0,"",'3.Stok Awal'!$L1226)</f>
        <v/>
      </c>
      <c r="P1226">
        <f>IF(ISNA(VLOOKUP($A1226,STOK_AWAL,13,0)),0,IF(VLOOKUP($A1226,STOK_AWAL,13,0)&gt;0,ROUNDDOWN(L1226/VLOOKUP($A1226,STOK_AWAL,13,0),0),0))</f>
        <v>0</v>
      </c>
      <c r="Q1226" t="str">
        <f>I1226</f>
        <v/>
      </c>
      <c r="R1226">
        <f>IFERROR(MOD(L1226,VLOOKUP($A1226,STOK_AWAL,13,0)),0)</f>
        <v>0</v>
      </c>
      <c r="S1226" t="str">
        <f>K1226</f>
        <v/>
      </c>
      <c r="T1226">
        <f>R1226+(P1226*(IFERROR(VLOOKUP($A1226,STOK_AWAL,13,0),0)))</f>
        <v>0</v>
      </c>
      <c r="U1226" t="str">
        <f>M1226</f>
        <v/>
      </c>
    </row>
    <row r="1227" spans="1:21" x14ac:dyDescent="0.25">
      <c r="A1227" t="str">
        <f>IF('3.Stok Awal'!$A1227=0,"",'3.Stok Awal'!$A1227)</f>
        <v/>
      </c>
      <c r="B1227" t="str">
        <f>IF('3.Stok Awal'!$B1227=0,"",'3.Stok Awal'!$B1227)</f>
        <v/>
      </c>
      <c r="C1227" t="str">
        <f>IF('3.Stok Awal'!$C1227=0,"",'3.Stok Awal'!$C1227)</f>
        <v/>
      </c>
      <c r="D1227" t="str">
        <f>IF('3.Stok Awal'!$D1227=0,"",'3.Stok Awal'!$D1227)</f>
        <v/>
      </c>
      <c r="E1227" t="str">
        <f>IF('3.Stok Awal'!$E1227=0,"",'3.Stok Awal'!$E1227)</f>
        <v/>
      </c>
      <c r="F1227" s="4" t="str">
        <f>IF('3.Stok Awal'!$F1227=0,"",'3.Stok Awal'!$F1227)</f>
        <v/>
      </c>
      <c r="G1227" s="4" t="str">
        <f t="shared" si="19"/>
        <v/>
      </c>
      <c r="H1227">
        <f>IF('3.Stok Awal'!$I1227=0,0,'3.Stok Awal'!$I1227)</f>
        <v>0</v>
      </c>
      <c r="I1227" t="str">
        <f>IF('3.Stok Awal'!$J1227=0,"",'3.Stok Awal'!$J1227)</f>
        <v/>
      </c>
      <c r="J1227">
        <f>IF('3.Stok Awal'!$K1227=0,0,'3.Stok Awal'!$K1227)</f>
        <v>0</v>
      </c>
      <c r="K1227" t="str">
        <f>IF('3.Stok Awal'!$L1227=0,"",'3.Stok Awal'!$L1227)</f>
        <v/>
      </c>
      <c r="L1227">
        <f>IF('3.Stok Awal'!$N1227=0,0,'3.Stok Awal'!$N1227)</f>
        <v>0</v>
      </c>
      <c r="M1227" t="str">
        <f>IF('3.Stok Awal'!$O1227=0,"",'3.Stok Awal'!$O1227)</f>
        <v/>
      </c>
      <c r="N1227">
        <f>SUMIF('4.Sell to Trade'!$O$5:$O$5003,'5.Stok Akhir'!$G1227,'4.Sell to Trade'!$Q$5:$Q$5003)</f>
        <v>0</v>
      </c>
      <c r="O1227" t="str">
        <f>IF('3.Stok Awal'!$L1227=0,"",'3.Stok Awal'!$L1227)</f>
        <v/>
      </c>
      <c r="P1227">
        <f>IF(ISNA(VLOOKUP($A1227,STOK_AWAL,13,0)),0,IF(VLOOKUP($A1227,STOK_AWAL,13,0)&gt;0,ROUNDDOWN(L1227/VLOOKUP($A1227,STOK_AWAL,13,0),0),0))</f>
        <v>0</v>
      </c>
      <c r="Q1227" t="str">
        <f>I1227</f>
        <v/>
      </c>
      <c r="R1227">
        <f>IFERROR(MOD(L1227,VLOOKUP($A1227,STOK_AWAL,13,0)),0)</f>
        <v>0</v>
      </c>
      <c r="S1227" t="str">
        <f>K1227</f>
        <v/>
      </c>
      <c r="T1227">
        <f>R1227+(P1227*(IFERROR(VLOOKUP($A1227,STOK_AWAL,13,0),0)))</f>
        <v>0</v>
      </c>
      <c r="U1227" t="str">
        <f>M1227</f>
        <v/>
      </c>
    </row>
    <row r="1228" spans="1:21" x14ac:dyDescent="0.25">
      <c r="A1228" t="str">
        <f>IF('3.Stok Awal'!$A1228=0,"",'3.Stok Awal'!$A1228)</f>
        <v/>
      </c>
      <c r="B1228" t="str">
        <f>IF('3.Stok Awal'!$B1228=0,"",'3.Stok Awal'!$B1228)</f>
        <v/>
      </c>
      <c r="C1228" t="str">
        <f>IF('3.Stok Awal'!$C1228=0,"",'3.Stok Awal'!$C1228)</f>
        <v/>
      </c>
      <c r="D1228" t="str">
        <f>IF('3.Stok Awal'!$D1228=0,"",'3.Stok Awal'!$D1228)</f>
        <v/>
      </c>
      <c r="E1228" t="str">
        <f>IF('3.Stok Awal'!$E1228=0,"",'3.Stok Awal'!$E1228)</f>
        <v/>
      </c>
      <c r="F1228" s="4" t="str">
        <f>IF('3.Stok Awal'!$F1228=0,"",'3.Stok Awal'!$F1228)</f>
        <v/>
      </c>
      <c r="G1228" s="4" t="str">
        <f t="shared" si="19"/>
        <v/>
      </c>
      <c r="H1228">
        <f>IF('3.Stok Awal'!$I1228=0,0,'3.Stok Awal'!$I1228)</f>
        <v>0</v>
      </c>
      <c r="I1228" t="str">
        <f>IF('3.Stok Awal'!$J1228=0,"",'3.Stok Awal'!$J1228)</f>
        <v/>
      </c>
      <c r="J1228">
        <f>IF('3.Stok Awal'!$K1228=0,0,'3.Stok Awal'!$K1228)</f>
        <v>0</v>
      </c>
      <c r="K1228" t="str">
        <f>IF('3.Stok Awal'!$L1228=0,"",'3.Stok Awal'!$L1228)</f>
        <v/>
      </c>
      <c r="L1228">
        <f>IF('3.Stok Awal'!$N1228=0,0,'3.Stok Awal'!$N1228)</f>
        <v>0</v>
      </c>
      <c r="M1228" t="str">
        <f>IF('3.Stok Awal'!$O1228=0,"",'3.Stok Awal'!$O1228)</f>
        <v/>
      </c>
      <c r="N1228">
        <f>SUMIF('4.Sell to Trade'!$O$5:$O$5003,'5.Stok Akhir'!$G1228,'4.Sell to Trade'!$Q$5:$Q$5003)</f>
        <v>0</v>
      </c>
      <c r="O1228" t="str">
        <f>IF('3.Stok Awal'!$L1228=0,"",'3.Stok Awal'!$L1228)</f>
        <v/>
      </c>
      <c r="P1228">
        <f>IF(ISNA(VLOOKUP($A1228,STOK_AWAL,13,0)),0,IF(VLOOKUP($A1228,STOK_AWAL,13,0)&gt;0,ROUNDDOWN(L1228/VLOOKUP($A1228,STOK_AWAL,13,0),0),0))</f>
        <v>0</v>
      </c>
      <c r="Q1228" t="str">
        <f>I1228</f>
        <v/>
      </c>
      <c r="R1228">
        <f>IFERROR(MOD(L1228,VLOOKUP($A1228,STOK_AWAL,13,0)),0)</f>
        <v>0</v>
      </c>
      <c r="S1228" t="str">
        <f>K1228</f>
        <v/>
      </c>
      <c r="T1228">
        <f>R1228+(P1228*(IFERROR(VLOOKUP($A1228,STOK_AWAL,13,0),0)))</f>
        <v>0</v>
      </c>
      <c r="U1228" t="str">
        <f>M1228</f>
        <v/>
      </c>
    </row>
    <row r="1229" spans="1:21" x14ac:dyDescent="0.25">
      <c r="A1229" t="str">
        <f>IF('3.Stok Awal'!$A1229=0,"",'3.Stok Awal'!$A1229)</f>
        <v/>
      </c>
      <c r="B1229" t="str">
        <f>IF('3.Stok Awal'!$B1229=0,"",'3.Stok Awal'!$B1229)</f>
        <v/>
      </c>
      <c r="C1229" t="str">
        <f>IF('3.Stok Awal'!$C1229=0,"",'3.Stok Awal'!$C1229)</f>
        <v/>
      </c>
      <c r="D1229" t="str">
        <f>IF('3.Stok Awal'!$D1229=0,"",'3.Stok Awal'!$D1229)</f>
        <v/>
      </c>
      <c r="E1229" t="str">
        <f>IF('3.Stok Awal'!$E1229=0,"",'3.Stok Awal'!$E1229)</f>
        <v/>
      </c>
      <c r="F1229" s="4" t="str">
        <f>IF('3.Stok Awal'!$F1229=0,"",'3.Stok Awal'!$F1229)</f>
        <v/>
      </c>
      <c r="G1229" s="4" t="str">
        <f t="shared" si="19"/>
        <v/>
      </c>
      <c r="H1229">
        <f>IF('3.Stok Awal'!$I1229=0,0,'3.Stok Awal'!$I1229)</f>
        <v>0</v>
      </c>
      <c r="I1229" t="str">
        <f>IF('3.Stok Awal'!$J1229=0,"",'3.Stok Awal'!$J1229)</f>
        <v/>
      </c>
      <c r="J1229">
        <f>IF('3.Stok Awal'!$K1229=0,0,'3.Stok Awal'!$K1229)</f>
        <v>0</v>
      </c>
      <c r="K1229" t="str">
        <f>IF('3.Stok Awal'!$L1229=0,"",'3.Stok Awal'!$L1229)</f>
        <v/>
      </c>
      <c r="L1229">
        <f>IF('3.Stok Awal'!$N1229=0,0,'3.Stok Awal'!$N1229)</f>
        <v>0</v>
      </c>
      <c r="M1229" t="str">
        <f>IF('3.Stok Awal'!$O1229=0,"",'3.Stok Awal'!$O1229)</f>
        <v/>
      </c>
      <c r="N1229">
        <f>SUMIF('4.Sell to Trade'!$O$5:$O$5003,'5.Stok Akhir'!$G1229,'4.Sell to Trade'!$Q$5:$Q$5003)</f>
        <v>0</v>
      </c>
      <c r="O1229" t="str">
        <f>IF('3.Stok Awal'!$L1229=0,"",'3.Stok Awal'!$L1229)</f>
        <v/>
      </c>
      <c r="P1229">
        <f>IF(ISNA(VLOOKUP($A1229,STOK_AWAL,13,0)),0,IF(VLOOKUP($A1229,STOK_AWAL,13,0)&gt;0,ROUNDDOWN(L1229/VLOOKUP($A1229,STOK_AWAL,13,0),0),0))</f>
        <v>0</v>
      </c>
      <c r="Q1229" t="str">
        <f>I1229</f>
        <v/>
      </c>
      <c r="R1229">
        <f>IFERROR(MOD(L1229,VLOOKUP($A1229,STOK_AWAL,13,0)),0)</f>
        <v>0</v>
      </c>
      <c r="S1229" t="str">
        <f>K1229</f>
        <v/>
      </c>
      <c r="T1229">
        <f>R1229+(P1229*(IFERROR(VLOOKUP($A1229,STOK_AWAL,13,0),0)))</f>
        <v>0</v>
      </c>
      <c r="U1229" t="str">
        <f>M1229</f>
        <v/>
      </c>
    </row>
    <row r="1230" spans="1:21" x14ac:dyDescent="0.25">
      <c r="A1230" t="str">
        <f>IF('3.Stok Awal'!$A1230=0,"",'3.Stok Awal'!$A1230)</f>
        <v/>
      </c>
      <c r="B1230" t="str">
        <f>IF('3.Stok Awal'!$B1230=0,"",'3.Stok Awal'!$B1230)</f>
        <v/>
      </c>
      <c r="C1230" t="str">
        <f>IF('3.Stok Awal'!$C1230=0,"",'3.Stok Awal'!$C1230)</f>
        <v/>
      </c>
      <c r="D1230" t="str">
        <f>IF('3.Stok Awal'!$D1230=0,"",'3.Stok Awal'!$D1230)</f>
        <v/>
      </c>
      <c r="E1230" t="str">
        <f>IF('3.Stok Awal'!$E1230=0,"",'3.Stok Awal'!$E1230)</f>
        <v/>
      </c>
      <c r="F1230" s="4" t="str">
        <f>IF('3.Stok Awal'!$F1230=0,"",'3.Stok Awal'!$F1230)</f>
        <v/>
      </c>
      <c r="G1230" s="4" t="str">
        <f t="shared" si="19"/>
        <v/>
      </c>
      <c r="H1230">
        <f>IF('3.Stok Awal'!$I1230=0,0,'3.Stok Awal'!$I1230)</f>
        <v>0</v>
      </c>
      <c r="I1230" t="str">
        <f>IF('3.Stok Awal'!$J1230=0,"",'3.Stok Awal'!$J1230)</f>
        <v/>
      </c>
      <c r="J1230">
        <f>IF('3.Stok Awal'!$K1230=0,0,'3.Stok Awal'!$K1230)</f>
        <v>0</v>
      </c>
      <c r="K1230" t="str">
        <f>IF('3.Stok Awal'!$L1230=0,"",'3.Stok Awal'!$L1230)</f>
        <v/>
      </c>
      <c r="L1230">
        <f>IF('3.Stok Awal'!$N1230=0,0,'3.Stok Awal'!$N1230)</f>
        <v>0</v>
      </c>
      <c r="M1230" t="str">
        <f>IF('3.Stok Awal'!$O1230=0,"",'3.Stok Awal'!$O1230)</f>
        <v/>
      </c>
      <c r="N1230">
        <f>SUMIF('4.Sell to Trade'!$O$5:$O$5003,'5.Stok Akhir'!$G1230,'4.Sell to Trade'!$Q$5:$Q$5003)</f>
        <v>0</v>
      </c>
      <c r="O1230" t="str">
        <f>IF('3.Stok Awal'!$L1230=0,"",'3.Stok Awal'!$L1230)</f>
        <v/>
      </c>
      <c r="P1230">
        <f>IF(ISNA(VLOOKUP($A1230,STOK_AWAL,13,0)),0,IF(VLOOKUP($A1230,STOK_AWAL,13,0)&gt;0,ROUNDDOWN(L1230/VLOOKUP($A1230,STOK_AWAL,13,0),0),0))</f>
        <v>0</v>
      </c>
      <c r="Q1230" t="str">
        <f>I1230</f>
        <v/>
      </c>
      <c r="R1230">
        <f>IFERROR(MOD(L1230,VLOOKUP($A1230,STOK_AWAL,13,0)),0)</f>
        <v>0</v>
      </c>
      <c r="S1230" t="str">
        <f>K1230</f>
        <v/>
      </c>
      <c r="T1230">
        <f>R1230+(P1230*(IFERROR(VLOOKUP($A1230,STOK_AWAL,13,0),0)))</f>
        <v>0</v>
      </c>
      <c r="U1230" t="str">
        <f>M1230</f>
        <v/>
      </c>
    </row>
    <row r="1231" spans="1:21" x14ac:dyDescent="0.25">
      <c r="A1231" t="str">
        <f>IF('3.Stok Awal'!$A1231=0,"",'3.Stok Awal'!$A1231)</f>
        <v/>
      </c>
      <c r="B1231" t="str">
        <f>IF('3.Stok Awal'!$B1231=0,"",'3.Stok Awal'!$B1231)</f>
        <v/>
      </c>
      <c r="C1231" t="str">
        <f>IF('3.Stok Awal'!$C1231=0,"",'3.Stok Awal'!$C1231)</f>
        <v/>
      </c>
      <c r="D1231" t="str">
        <f>IF('3.Stok Awal'!$D1231=0,"",'3.Stok Awal'!$D1231)</f>
        <v/>
      </c>
      <c r="E1231" t="str">
        <f>IF('3.Stok Awal'!$E1231=0,"",'3.Stok Awal'!$E1231)</f>
        <v/>
      </c>
      <c r="F1231" s="4" t="str">
        <f>IF('3.Stok Awal'!$F1231=0,"",'3.Stok Awal'!$F1231)</f>
        <v/>
      </c>
      <c r="G1231" s="4" t="str">
        <f t="shared" si="19"/>
        <v/>
      </c>
      <c r="H1231">
        <f>IF('3.Stok Awal'!$I1231=0,0,'3.Stok Awal'!$I1231)</f>
        <v>0</v>
      </c>
      <c r="I1231" t="str">
        <f>IF('3.Stok Awal'!$J1231=0,"",'3.Stok Awal'!$J1231)</f>
        <v/>
      </c>
      <c r="J1231">
        <f>IF('3.Stok Awal'!$K1231=0,0,'3.Stok Awal'!$K1231)</f>
        <v>0</v>
      </c>
      <c r="K1231" t="str">
        <f>IF('3.Stok Awal'!$L1231=0,"",'3.Stok Awal'!$L1231)</f>
        <v/>
      </c>
      <c r="L1231">
        <f>IF('3.Stok Awal'!$N1231=0,0,'3.Stok Awal'!$N1231)</f>
        <v>0</v>
      </c>
      <c r="M1231" t="str">
        <f>IF('3.Stok Awal'!$O1231=0,"",'3.Stok Awal'!$O1231)</f>
        <v/>
      </c>
      <c r="N1231">
        <f>SUMIF('4.Sell to Trade'!$O$5:$O$5003,'5.Stok Akhir'!$G1231,'4.Sell to Trade'!$Q$5:$Q$5003)</f>
        <v>0</v>
      </c>
      <c r="O1231" t="str">
        <f>IF('3.Stok Awal'!$L1231=0,"",'3.Stok Awal'!$L1231)</f>
        <v/>
      </c>
      <c r="P1231">
        <f>IF(ISNA(VLOOKUP($A1231,STOK_AWAL,13,0)),0,IF(VLOOKUP($A1231,STOK_AWAL,13,0)&gt;0,ROUNDDOWN(L1231/VLOOKUP($A1231,STOK_AWAL,13,0),0),0))</f>
        <v>0</v>
      </c>
      <c r="Q1231" t="str">
        <f>I1231</f>
        <v/>
      </c>
      <c r="R1231">
        <f>IFERROR(MOD(L1231,VLOOKUP($A1231,STOK_AWAL,13,0)),0)</f>
        <v>0</v>
      </c>
      <c r="S1231" t="str">
        <f>K1231</f>
        <v/>
      </c>
      <c r="T1231">
        <f>R1231+(P1231*(IFERROR(VLOOKUP($A1231,STOK_AWAL,13,0),0)))</f>
        <v>0</v>
      </c>
      <c r="U1231" t="str">
        <f>M1231</f>
        <v/>
      </c>
    </row>
    <row r="1232" spans="1:21" x14ac:dyDescent="0.25">
      <c r="A1232" t="str">
        <f>IF('3.Stok Awal'!$A1232=0,"",'3.Stok Awal'!$A1232)</f>
        <v/>
      </c>
      <c r="B1232" t="str">
        <f>IF('3.Stok Awal'!$B1232=0,"",'3.Stok Awal'!$B1232)</f>
        <v/>
      </c>
      <c r="C1232" t="str">
        <f>IF('3.Stok Awal'!$C1232=0,"",'3.Stok Awal'!$C1232)</f>
        <v/>
      </c>
      <c r="D1232" t="str">
        <f>IF('3.Stok Awal'!$D1232=0,"",'3.Stok Awal'!$D1232)</f>
        <v/>
      </c>
      <c r="E1232" t="str">
        <f>IF('3.Stok Awal'!$E1232=0,"",'3.Stok Awal'!$E1232)</f>
        <v/>
      </c>
      <c r="F1232" s="4" t="str">
        <f>IF('3.Stok Awal'!$F1232=0,"",'3.Stok Awal'!$F1232)</f>
        <v/>
      </c>
      <c r="G1232" s="4" t="str">
        <f t="shared" si="19"/>
        <v/>
      </c>
      <c r="H1232">
        <f>IF('3.Stok Awal'!$I1232=0,0,'3.Stok Awal'!$I1232)</f>
        <v>0</v>
      </c>
      <c r="I1232" t="str">
        <f>IF('3.Stok Awal'!$J1232=0,"",'3.Stok Awal'!$J1232)</f>
        <v/>
      </c>
      <c r="J1232">
        <f>IF('3.Stok Awal'!$K1232=0,0,'3.Stok Awal'!$K1232)</f>
        <v>0</v>
      </c>
      <c r="K1232" t="str">
        <f>IF('3.Stok Awal'!$L1232=0,"",'3.Stok Awal'!$L1232)</f>
        <v/>
      </c>
      <c r="L1232">
        <f>IF('3.Stok Awal'!$N1232=0,0,'3.Stok Awal'!$N1232)</f>
        <v>0</v>
      </c>
      <c r="M1232" t="str">
        <f>IF('3.Stok Awal'!$O1232=0,"",'3.Stok Awal'!$O1232)</f>
        <v/>
      </c>
      <c r="N1232">
        <f>SUMIF('4.Sell to Trade'!$O$5:$O$5003,'5.Stok Akhir'!$G1232,'4.Sell to Trade'!$Q$5:$Q$5003)</f>
        <v>0</v>
      </c>
      <c r="O1232" t="str">
        <f>IF('3.Stok Awal'!$L1232=0,"",'3.Stok Awal'!$L1232)</f>
        <v/>
      </c>
      <c r="P1232">
        <f>IF(ISNA(VLOOKUP($A1232,STOK_AWAL,13,0)),0,IF(VLOOKUP($A1232,STOK_AWAL,13,0)&gt;0,ROUNDDOWN(L1232/VLOOKUP($A1232,STOK_AWAL,13,0),0),0))</f>
        <v>0</v>
      </c>
      <c r="Q1232" t="str">
        <f>I1232</f>
        <v/>
      </c>
      <c r="R1232">
        <f>IFERROR(MOD(L1232,VLOOKUP($A1232,STOK_AWAL,13,0)),0)</f>
        <v>0</v>
      </c>
      <c r="S1232" t="str">
        <f>K1232</f>
        <v/>
      </c>
      <c r="T1232">
        <f>R1232+(P1232*(IFERROR(VLOOKUP($A1232,STOK_AWAL,13,0),0)))</f>
        <v>0</v>
      </c>
      <c r="U1232" t="str">
        <f>M1232</f>
        <v/>
      </c>
    </row>
    <row r="1233" spans="1:21" x14ac:dyDescent="0.25">
      <c r="A1233" t="str">
        <f>IF('3.Stok Awal'!$A1233=0,"",'3.Stok Awal'!$A1233)</f>
        <v/>
      </c>
      <c r="B1233" t="str">
        <f>IF('3.Stok Awal'!$B1233=0,"",'3.Stok Awal'!$B1233)</f>
        <v/>
      </c>
      <c r="C1233" t="str">
        <f>IF('3.Stok Awal'!$C1233=0,"",'3.Stok Awal'!$C1233)</f>
        <v/>
      </c>
      <c r="D1233" t="str">
        <f>IF('3.Stok Awal'!$D1233=0,"",'3.Stok Awal'!$D1233)</f>
        <v/>
      </c>
      <c r="E1233" t="str">
        <f>IF('3.Stok Awal'!$E1233=0,"",'3.Stok Awal'!$E1233)</f>
        <v/>
      </c>
      <c r="F1233" s="4" t="str">
        <f>IF('3.Stok Awal'!$F1233=0,"",'3.Stok Awal'!$F1233)</f>
        <v/>
      </c>
      <c r="G1233" s="4" t="str">
        <f t="shared" si="19"/>
        <v/>
      </c>
      <c r="H1233">
        <f>IF('3.Stok Awal'!$I1233=0,0,'3.Stok Awal'!$I1233)</f>
        <v>0</v>
      </c>
      <c r="I1233" t="str">
        <f>IF('3.Stok Awal'!$J1233=0,"",'3.Stok Awal'!$J1233)</f>
        <v/>
      </c>
      <c r="J1233">
        <f>IF('3.Stok Awal'!$K1233=0,0,'3.Stok Awal'!$K1233)</f>
        <v>0</v>
      </c>
      <c r="K1233" t="str">
        <f>IF('3.Stok Awal'!$L1233=0,"",'3.Stok Awal'!$L1233)</f>
        <v/>
      </c>
      <c r="L1233">
        <f>IF('3.Stok Awal'!$N1233=0,0,'3.Stok Awal'!$N1233)</f>
        <v>0</v>
      </c>
      <c r="M1233" t="str">
        <f>IF('3.Stok Awal'!$O1233=0,"",'3.Stok Awal'!$O1233)</f>
        <v/>
      </c>
      <c r="N1233">
        <f>SUMIF('4.Sell to Trade'!$O$5:$O$5003,'5.Stok Akhir'!$G1233,'4.Sell to Trade'!$Q$5:$Q$5003)</f>
        <v>0</v>
      </c>
      <c r="O1233" t="str">
        <f>IF('3.Stok Awal'!$L1233=0,"",'3.Stok Awal'!$L1233)</f>
        <v/>
      </c>
      <c r="P1233">
        <f>IF(ISNA(VLOOKUP($A1233,STOK_AWAL,13,0)),0,IF(VLOOKUP($A1233,STOK_AWAL,13,0)&gt;0,ROUNDDOWN(L1233/VLOOKUP($A1233,STOK_AWAL,13,0),0),0))</f>
        <v>0</v>
      </c>
      <c r="Q1233" t="str">
        <f>I1233</f>
        <v/>
      </c>
      <c r="R1233">
        <f>IFERROR(MOD(L1233,VLOOKUP($A1233,STOK_AWAL,13,0)),0)</f>
        <v>0</v>
      </c>
      <c r="S1233" t="str">
        <f>K1233</f>
        <v/>
      </c>
      <c r="T1233">
        <f>R1233+(P1233*(IFERROR(VLOOKUP($A1233,STOK_AWAL,13,0),0)))</f>
        <v>0</v>
      </c>
      <c r="U1233" t="str">
        <f>M1233</f>
        <v/>
      </c>
    </row>
    <row r="1234" spans="1:21" x14ac:dyDescent="0.25">
      <c r="A1234" t="str">
        <f>IF('3.Stok Awal'!$A1234=0,"",'3.Stok Awal'!$A1234)</f>
        <v/>
      </c>
      <c r="B1234" t="str">
        <f>IF('3.Stok Awal'!$B1234=0,"",'3.Stok Awal'!$B1234)</f>
        <v/>
      </c>
      <c r="C1234" t="str">
        <f>IF('3.Stok Awal'!$C1234=0,"",'3.Stok Awal'!$C1234)</f>
        <v/>
      </c>
      <c r="D1234" t="str">
        <f>IF('3.Stok Awal'!$D1234=0,"",'3.Stok Awal'!$D1234)</f>
        <v/>
      </c>
      <c r="E1234" t="str">
        <f>IF('3.Stok Awal'!$E1234=0,"",'3.Stok Awal'!$E1234)</f>
        <v/>
      </c>
      <c r="F1234" s="4" t="str">
        <f>IF('3.Stok Awal'!$F1234=0,"",'3.Stok Awal'!$F1234)</f>
        <v/>
      </c>
      <c r="G1234" s="4" t="str">
        <f t="shared" si="19"/>
        <v/>
      </c>
      <c r="H1234">
        <f>IF('3.Stok Awal'!$I1234=0,0,'3.Stok Awal'!$I1234)</f>
        <v>0</v>
      </c>
      <c r="I1234" t="str">
        <f>IF('3.Stok Awal'!$J1234=0,"",'3.Stok Awal'!$J1234)</f>
        <v/>
      </c>
      <c r="J1234">
        <f>IF('3.Stok Awal'!$K1234=0,0,'3.Stok Awal'!$K1234)</f>
        <v>0</v>
      </c>
      <c r="K1234" t="str">
        <f>IF('3.Stok Awal'!$L1234=0,"",'3.Stok Awal'!$L1234)</f>
        <v/>
      </c>
      <c r="L1234">
        <f>IF('3.Stok Awal'!$N1234=0,0,'3.Stok Awal'!$N1234)</f>
        <v>0</v>
      </c>
      <c r="M1234" t="str">
        <f>IF('3.Stok Awal'!$O1234=0,"",'3.Stok Awal'!$O1234)</f>
        <v/>
      </c>
      <c r="N1234">
        <f>SUMIF('4.Sell to Trade'!$O$5:$O$5003,'5.Stok Akhir'!$G1234,'4.Sell to Trade'!$Q$5:$Q$5003)</f>
        <v>0</v>
      </c>
      <c r="O1234" t="str">
        <f>IF('3.Stok Awal'!$L1234=0,"",'3.Stok Awal'!$L1234)</f>
        <v/>
      </c>
      <c r="P1234">
        <f>IF(ISNA(VLOOKUP($A1234,STOK_AWAL,13,0)),0,IF(VLOOKUP($A1234,STOK_AWAL,13,0)&gt;0,ROUNDDOWN(L1234/VLOOKUP($A1234,STOK_AWAL,13,0),0),0))</f>
        <v>0</v>
      </c>
      <c r="Q1234" t="str">
        <f>I1234</f>
        <v/>
      </c>
      <c r="R1234">
        <f>IFERROR(MOD(L1234,VLOOKUP($A1234,STOK_AWAL,13,0)),0)</f>
        <v>0</v>
      </c>
      <c r="S1234" t="str">
        <f>K1234</f>
        <v/>
      </c>
      <c r="T1234">
        <f>R1234+(P1234*(IFERROR(VLOOKUP($A1234,STOK_AWAL,13,0),0)))</f>
        <v>0</v>
      </c>
      <c r="U1234" t="str">
        <f>M1234</f>
        <v/>
      </c>
    </row>
    <row r="1235" spans="1:21" x14ac:dyDescent="0.25">
      <c r="A1235" t="str">
        <f>IF('3.Stok Awal'!$A1235=0,"",'3.Stok Awal'!$A1235)</f>
        <v/>
      </c>
      <c r="B1235" t="str">
        <f>IF('3.Stok Awal'!$B1235=0,"",'3.Stok Awal'!$B1235)</f>
        <v/>
      </c>
      <c r="C1235" t="str">
        <f>IF('3.Stok Awal'!$C1235=0,"",'3.Stok Awal'!$C1235)</f>
        <v/>
      </c>
      <c r="D1235" t="str">
        <f>IF('3.Stok Awal'!$D1235=0,"",'3.Stok Awal'!$D1235)</f>
        <v/>
      </c>
      <c r="E1235" t="str">
        <f>IF('3.Stok Awal'!$E1235=0,"",'3.Stok Awal'!$E1235)</f>
        <v/>
      </c>
      <c r="F1235" s="4" t="str">
        <f>IF('3.Stok Awal'!$F1235=0,"",'3.Stok Awal'!$F1235)</f>
        <v/>
      </c>
      <c r="G1235" s="4" t="str">
        <f t="shared" si="19"/>
        <v/>
      </c>
      <c r="H1235">
        <f>IF('3.Stok Awal'!$I1235=0,0,'3.Stok Awal'!$I1235)</f>
        <v>0</v>
      </c>
      <c r="I1235" t="str">
        <f>IF('3.Stok Awal'!$J1235=0,"",'3.Stok Awal'!$J1235)</f>
        <v/>
      </c>
      <c r="J1235">
        <f>IF('3.Stok Awal'!$K1235=0,0,'3.Stok Awal'!$K1235)</f>
        <v>0</v>
      </c>
      <c r="K1235" t="str">
        <f>IF('3.Stok Awal'!$L1235=0,"",'3.Stok Awal'!$L1235)</f>
        <v/>
      </c>
      <c r="L1235">
        <f>IF('3.Stok Awal'!$N1235=0,0,'3.Stok Awal'!$N1235)</f>
        <v>0</v>
      </c>
      <c r="M1235" t="str">
        <f>IF('3.Stok Awal'!$O1235=0,"",'3.Stok Awal'!$O1235)</f>
        <v/>
      </c>
      <c r="N1235">
        <f>SUMIF('4.Sell to Trade'!$O$5:$O$5003,'5.Stok Akhir'!$G1235,'4.Sell to Trade'!$Q$5:$Q$5003)</f>
        <v>0</v>
      </c>
      <c r="O1235" t="str">
        <f>IF('3.Stok Awal'!$L1235=0,"",'3.Stok Awal'!$L1235)</f>
        <v/>
      </c>
      <c r="P1235">
        <f>IF(ISNA(VLOOKUP($A1235,STOK_AWAL,13,0)),0,IF(VLOOKUP($A1235,STOK_AWAL,13,0)&gt;0,ROUNDDOWN(L1235/VLOOKUP($A1235,STOK_AWAL,13,0),0),0))</f>
        <v>0</v>
      </c>
      <c r="Q1235" t="str">
        <f>I1235</f>
        <v/>
      </c>
      <c r="R1235">
        <f>IFERROR(MOD(L1235,VLOOKUP($A1235,STOK_AWAL,13,0)),0)</f>
        <v>0</v>
      </c>
      <c r="S1235" t="str">
        <f>K1235</f>
        <v/>
      </c>
      <c r="T1235">
        <f>R1235+(P1235*(IFERROR(VLOOKUP($A1235,STOK_AWAL,13,0),0)))</f>
        <v>0</v>
      </c>
      <c r="U1235" t="str">
        <f>M1235</f>
        <v/>
      </c>
    </row>
    <row r="1236" spans="1:21" x14ac:dyDescent="0.25">
      <c r="A1236" t="str">
        <f>IF('3.Stok Awal'!$A1236=0,"",'3.Stok Awal'!$A1236)</f>
        <v/>
      </c>
      <c r="B1236" t="str">
        <f>IF('3.Stok Awal'!$B1236=0,"",'3.Stok Awal'!$B1236)</f>
        <v/>
      </c>
      <c r="C1236" t="str">
        <f>IF('3.Stok Awal'!$C1236=0,"",'3.Stok Awal'!$C1236)</f>
        <v/>
      </c>
      <c r="D1236" t="str">
        <f>IF('3.Stok Awal'!$D1236=0,"",'3.Stok Awal'!$D1236)</f>
        <v/>
      </c>
      <c r="E1236" t="str">
        <f>IF('3.Stok Awal'!$E1236=0,"",'3.Stok Awal'!$E1236)</f>
        <v/>
      </c>
      <c r="F1236" s="4" t="str">
        <f>IF('3.Stok Awal'!$F1236=0,"",'3.Stok Awal'!$F1236)</f>
        <v/>
      </c>
      <c r="G1236" s="4" t="str">
        <f t="shared" si="19"/>
        <v/>
      </c>
      <c r="H1236">
        <f>IF('3.Stok Awal'!$I1236=0,0,'3.Stok Awal'!$I1236)</f>
        <v>0</v>
      </c>
      <c r="I1236" t="str">
        <f>IF('3.Stok Awal'!$J1236=0,"",'3.Stok Awal'!$J1236)</f>
        <v/>
      </c>
      <c r="J1236">
        <f>IF('3.Stok Awal'!$K1236=0,0,'3.Stok Awal'!$K1236)</f>
        <v>0</v>
      </c>
      <c r="K1236" t="str">
        <f>IF('3.Stok Awal'!$L1236=0,"",'3.Stok Awal'!$L1236)</f>
        <v/>
      </c>
      <c r="L1236">
        <f>IF('3.Stok Awal'!$N1236=0,0,'3.Stok Awal'!$N1236)</f>
        <v>0</v>
      </c>
      <c r="M1236" t="str">
        <f>IF('3.Stok Awal'!$O1236=0,"",'3.Stok Awal'!$O1236)</f>
        <v/>
      </c>
      <c r="N1236">
        <f>SUMIF('4.Sell to Trade'!$O$5:$O$5003,'5.Stok Akhir'!$G1236,'4.Sell to Trade'!$Q$5:$Q$5003)</f>
        <v>0</v>
      </c>
      <c r="O1236" t="str">
        <f>IF('3.Stok Awal'!$L1236=0,"",'3.Stok Awal'!$L1236)</f>
        <v/>
      </c>
      <c r="P1236">
        <f>IF(ISNA(VLOOKUP($A1236,STOK_AWAL,13,0)),0,IF(VLOOKUP($A1236,STOK_AWAL,13,0)&gt;0,ROUNDDOWN(L1236/VLOOKUP($A1236,STOK_AWAL,13,0),0),0))</f>
        <v>0</v>
      </c>
      <c r="Q1236" t="str">
        <f>I1236</f>
        <v/>
      </c>
      <c r="R1236">
        <f>IFERROR(MOD(L1236,VLOOKUP($A1236,STOK_AWAL,13,0)),0)</f>
        <v>0</v>
      </c>
      <c r="S1236" t="str">
        <f>K1236</f>
        <v/>
      </c>
      <c r="T1236">
        <f>R1236+(P1236*(IFERROR(VLOOKUP($A1236,STOK_AWAL,13,0),0)))</f>
        <v>0</v>
      </c>
      <c r="U1236" t="str">
        <f>M1236</f>
        <v/>
      </c>
    </row>
    <row r="1237" spans="1:21" x14ac:dyDescent="0.25">
      <c r="A1237" t="str">
        <f>IF('3.Stok Awal'!$A1237=0,"",'3.Stok Awal'!$A1237)</f>
        <v/>
      </c>
      <c r="B1237" t="str">
        <f>IF('3.Stok Awal'!$B1237=0,"",'3.Stok Awal'!$B1237)</f>
        <v/>
      </c>
      <c r="C1237" t="str">
        <f>IF('3.Stok Awal'!$C1237=0,"",'3.Stok Awal'!$C1237)</f>
        <v/>
      </c>
      <c r="D1237" t="str">
        <f>IF('3.Stok Awal'!$D1237=0,"",'3.Stok Awal'!$D1237)</f>
        <v/>
      </c>
      <c r="E1237" t="str">
        <f>IF('3.Stok Awal'!$E1237=0,"",'3.Stok Awal'!$E1237)</f>
        <v/>
      </c>
      <c r="F1237" s="4" t="str">
        <f>IF('3.Stok Awal'!$F1237=0,"",'3.Stok Awal'!$F1237)</f>
        <v/>
      </c>
      <c r="G1237" s="4" t="str">
        <f t="shared" si="19"/>
        <v/>
      </c>
      <c r="H1237">
        <f>IF('3.Stok Awal'!$I1237=0,0,'3.Stok Awal'!$I1237)</f>
        <v>0</v>
      </c>
      <c r="I1237" t="str">
        <f>IF('3.Stok Awal'!$J1237=0,"",'3.Stok Awal'!$J1237)</f>
        <v/>
      </c>
      <c r="J1237">
        <f>IF('3.Stok Awal'!$K1237=0,0,'3.Stok Awal'!$K1237)</f>
        <v>0</v>
      </c>
      <c r="K1237" t="str">
        <f>IF('3.Stok Awal'!$L1237=0,"",'3.Stok Awal'!$L1237)</f>
        <v/>
      </c>
      <c r="L1237">
        <f>IF('3.Stok Awal'!$N1237=0,0,'3.Stok Awal'!$N1237)</f>
        <v>0</v>
      </c>
      <c r="M1237" t="str">
        <f>IF('3.Stok Awal'!$O1237=0,"",'3.Stok Awal'!$O1237)</f>
        <v/>
      </c>
      <c r="N1237">
        <f>SUMIF('4.Sell to Trade'!$O$5:$O$5003,'5.Stok Akhir'!$G1237,'4.Sell to Trade'!$Q$5:$Q$5003)</f>
        <v>0</v>
      </c>
      <c r="O1237" t="str">
        <f>IF('3.Stok Awal'!$L1237=0,"",'3.Stok Awal'!$L1237)</f>
        <v/>
      </c>
      <c r="P1237">
        <f>IF(ISNA(VLOOKUP($A1237,STOK_AWAL,13,0)),0,IF(VLOOKUP($A1237,STOK_AWAL,13,0)&gt;0,ROUNDDOWN(L1237/VLOOKUP($A1237,STOK_AWAL,13,0),0),0))</f>
        <v>0</v>
      </c>
      <c r="Q1237" t="str">
        <f>I1237</f>
        <v/>
      </c>
      <c r="R1237">
        <f>IFERROR(MOD(L1237,VLOOKUP($A1237,STOK_AWAL,13,0)),0)</f>
        <v>0</v>
      </c>
      <c r="S1237" t="str">
        <f>K1237</f>
        <v/>
      </c>
      <c r="T1237">
        <f>R1237+(P1237*(IFERROR(VLOOKUP($A1237,STOK_AWAL,13,0),0)))</f>
        <v>0</v>
      </c>
      <c r="U1237" t="str">
        <f>M1237</f>
        <v/>
      </c>
    </row>
    <row r="1238" spans="1:21" x14ac:dyDescent="0.25">
      <c r="A1238" t="str">
        <f>IF('3.Stok Awal'!$A1238=0,"",'3.Stok Awal'!$A1238)</f>
        <v/>
      </c>
      <c r="B1238" t="str">
        <f>IF('3.Stok Awal'!$B1238=0,"",'3.Stok Awal'!$B1238)</f>
        <v/>
      </c>
      <c r="C1238" t="str">
        <f>IF('3.Stok Awal'!$C1238=0,"",'3.Stok Awal'!$C1238)</f>
        <v/>
      </c>
      <c r="D1238" t="str">
        <f>IF('3.Stok Awal'!$D1238=0,"",'3.Stok Awal'!$D1238)</f>
        <v/>
      </c>
      <c r="E1238" t="str">
        <f>IF('3.Stok Awal'!$E1238=0,"",'3.Stok Awal'!$E1238)</f>
        <v/>
      </c>
      <c r="F1238" s="4" t="str">
        <f>IF('3.Stok Awal'!$F1238=0,"",'3.Stok Awal'!$F1238)</f>
        <v/>
      </c>
      <c r="G1238" s="4" t="str">
        <f t="shared" si="19"/>
        <v/>
      </c>
      <c r="H1238">
        <f>IF('3.Stok Awal'!$I1238=0,0,'3.Stok Awal'!$I1238)</f>
        <v>0</v>
      </c>
      <c r="I1238" t="str">
        <f>IF('3.Stok Awal'!$J1238=0,"",'3.Stok Awal'!$J1238)</f>
        <v/>
      </c>
      <c r="J1238">
        <f>IF('3.Stok Awal'!$K1238=0,0,'3.Stok Awal'!$K1238)</f>
        <v>0</v>
      </c>
      <c r="K1238" t="str">
        <f>IF('3.Stok Awal'!$L1238=0,"",'3.Stok Awal'!$L1238)</f>
        <v/>
      </c>
      <c r="L1238">
        <f>IF('3.Stok Awal'!$N1238=0,0,'3.Stok Awal'!$N1238)</f>
        <v>0</v>
      </c>
      <c r="M1238" t="str">
        <f>IF('3.Stok Awal'!$O1238=0,"",'3.Stok Awal'!$O1238)</f>
        <v/>
      </c>
      <c r="N1238">
        <f>SUMIF('4.Sell to Trade'!$O$5:$O$5003,'5.Stok Akhir'!$G1238,'4.Sell to Trade'!$Q$5:$Q$5003)</f>
        <v>0</v>
      </c>
      <c r="O1238" t="str">
        <f>IF('3.Stok Awal'!$L1238=0,"",'3.Stok Awal'!$L1238)</f>
        <v/>
      </c>
      <c r="P1238">
        <f>IF(ISNA(VLOOKUP($A1238,STOK_AWAL,13,0)),0,IF(VLOOKUP($A1238,STOK_AWAL,13,0)&gt;0,ROUNDDOWN(L1238/VLOOKUP($A1238,STOK_AWAL,13,0),0),0))</f>
        <v>0</v>
      </c>
      <c r="Q1238" t="str">
        <f>I1238</f>
        <v/>
      </c>
      <c r="R1238">
        <f>IFERROR(MOD(L1238,VLOOKUP($A1238,STOK_AWAL,13,0)),0)</f>
        <v>0</v>
      </c>
      <c r="S1238" t="str">
        <f>K1238</f>
        <v/>
      </c>
      <c r="T1238">
        <f>R1238+(P1238*(IFERROR(VLOOKUP($A1238,STOK_AWAL,13,0),0)))</f>
        <v>0</v>
      </c>
      <c r="U1238" t="str">
        <f>M1238</f>
        <v/>
      </c>
    </row>
    <row r="1239" spans="1:21" x14ac:dyDescent="0.25">
      <c r="A1239" t="str">
        <f>IF('3.Stok Awal'!$A1239=0,"",'3.Stok Awal'!$A1239)</f>
        <v/>
      </c>
      <c r="B1239" t="str">
        <f>IF('3.Stok Awal'!$B1239=0,"",'3.Stok Awal'!$B1239)</f>
        <v/>
      </c>
      <c r="C1239" t="str">
        <f>IF('3.Stok Awal'!$C1239=0,"",'3.Stok Awal'!$C1239)</f>
        <v/>
      </c>
      <c r="D1239" t="str">
        <f>IF('3.Stok Awal'!$D1239=0,"",'3.Stok Awal'!$D1239)</f>
        <v/>
      </c>
      <c r="E1239" t="str">
        <f>IF('3.Stok Awal'!$E1239=0,"",'3.Stok Awal'!$E1239)</f>
        <v/>
      </c>
      <c r="F1239" s="4" t="str">
        <f>IF('3.Stok Awal'!$F1239=0,"",'3.Stok Awal'!$F1239)</f>
        <v/>
      </c>
      <c r="G1239" s="4" t="str">
        <f t="shared" si="19"/>
        <v/>
      </c>
      <c r="H1239">
        <f>IF('3.Stok Awal'!$I1239=0,0,'3.Stok Awal'!$I1239)</f>
        <v>0</v>
      </c>
      <c r="I1239" t="str">
        <f>IF('3.Stok Awal'!$J1239=0,"",'3.Stok Awal'!$J1239)</f>
        <v/>
      </c>
      <c r="J1239">
        <f>IF('3.Stok Awal'!$K1239=0,0,'3.Stok Awal'!$K1239)</f>
        <v>0</v>
      </c>
      <c r="K1239" t="str">
        <f>IF('3.Stok Awal'!$L1239=0,"",'3.Stok Awal'!$L1239)</f>
        <v/>
      </c>
      <c r="L1239">
        <f>IF('3.Stok Awal'!$N1239=0,0,'3.Stok Awal'!$N1239)</f>
        <v>0</v>
      </c>
      <c r="M1239" t="str">
        <f>IF('3.Stok Awal'!$O1239=0,"",'3.Stok Awal'!$O1239)</f>
        <v/>
      </c>
      <c r="N1239">
        <f>SUMIF('4.Sell to Trade'!$O$5:$O$5003,'5.Stok Akhir'!$G1239,'4.Sell to Trade'!$Q$5:$Q$5003)</f>
        <v>0</v>
      </c>
      <c r="O1239" t="str">
        <f>IF('3.Stok Awal'!$L1239=0,"",'3.Stok Awal'!$L1239)</f>
        <v/>
      </c>
      <c r="P1239">
        <f>IF(ISNA(VLOOKUP($A1239,STOK_AWAL,13,0)),0,IF(VLOOKUP($A1239,STOK_AWAL,13,0)&gt;0,ROUNDDOWN(L1239/VLOOKUP($A1239,STOK_AWAL,13,0),0),0))</f>
        <v>0</v>
      </c>
      <c r="Q1239" t="str">
        <f>I1239</f>
        <v/>
      </c>
      <c r="R1239">
        <f>IFERROR(MOD(L1239,VLOOKUP($A1239,STOK_AWAL,13,0)),0)</f>
        <v>0</v>
      </c>
      <c r="S1239" t="str">
        <f>K1239</f>
        <v/>
      </c>
      <c r="T1239">
        <f>R1239+(P1239*(IFERROR(VLOOKUP($A1239,STOK_AWAL,13,0),0)))</f>
        <v>0</v>
      </c>
      <c r="U1239" t="str">
        <f>M1239</f>
        <v/>
      </c>
    </row>
    <row r="1240" spans="1:21" x14ac:dyDescent="0.25">
      <c r="A1240" t="str">
        <f>IF('3.Stok Awal'!$A1240=0,"",'3.Stok Awal'!$A1240)</f>
        <v/>
      </c>
      <c r="B1240" t="str">
        <f>IF('3.Stok Awal'!$B1240=0,"",'3.Stok Awal'!$B1240)</f>
        <v/>
      </c>
      <c r="C1240" t="str">
        <f>IF('3.Stok Awal'!$C1240=0,"",'3.Stok Awal'!$C1240)</f>
        <v/>
      </c>
      <c r="D1240" t="str">
        <f>IF('3.Stok Awal'!$D1240=0,"",'3.Stok Awal'!$D1240)</f>
        <v/>
      </c>
      <c r="E1240" t="str">
        <f>IF('3.Stok Awal'!$E1240=0,"",'3.Stok Awal'!$E1240)</f>
        <v/>
      </c>
      <c r="F1240" s="4" t="str">
        <f>IF('3.Stok Awal'!$F1240=0,"",'3.Stok Awal'!$F1240)</f>
        <v/>
      </c>
      <c r="G1240" s="4" t="str">
        <f t="shared" si="19"/>
        <v/>
      </c>
      <c r="H1240">
        <f>IF('3.Stok Awal'!$I1240=0,0,'3.Stok Awal'!$I1240)</f>
        <v>0</v>
      </c>
      <c r="I1240" t="str">
        <f>IF('3.Stok Awal'!$J1240=0,"",'3.Stok Awal'!$J1240)</f>
        <v/>
      </c>
      <c r="J1240">
        <f>IF('3.Stok Awal'!$K1240=0,0,'3.Stok Awal'!$K1240)</f>
        <v>0</v>
      </c>
      <c r="K1240" t="str">
        <f>IF('3.Stok Awal'!$L1240=0,"",'3.Stok Awal'!$L1240)</f>
        <v/>
      </c>
      <c r="L1240">
        <f>IF('3.Stok Awal'!$N1240=0,0,'3.Stok Awal'!$N1240)</f>
        <v>0</v>
      </c>
      <c r="M1240" t="str">
        <f>IF('3.Stok Awal'!$O1240=0,"",'3.Stok Awal'!$O1240)</f>
        <v/>
      </c>
      <c r="N1240">
        <f>SUMIF('4.Sell to Trade'!$O$5:$O$5003,'5.Stok Akhir'!$G1240,'4.Sell to Trade'!$Q$5:$Q$5003)</f>
        <v>0</v>
      </c>
      <c r="O1240" t="str">
        <f>IF('3.Stok Awal'!$L1240=0,"",'3.Stok Awal'!$L1240)</f>
        <v/>
      </c>
      <c r="P1240">
        <f>IF(ISNA(VLOOKUP($A1240,STOK_AWAL,13,0)),0,IF(VLOOKUP($A1240,STOK_AWAL,13,0)&gt;0,ROUNDDOWN(L1240/VLOOKUP($A1240,STOK_AWAL,13,0),0),0))</f>
        <v>0</v>
      </c>
      <c r="Q1240" t="str">
        <f>I1240</f>
        <v/>
      </c>
      <c r="R1240">
        <f>IFERROR(MOD(L1240,VLOOKUP($A1240,STOK_AWAL,13,0)),0)</f>
        <v>0</v>
      </c>
      <c r="S1240" t="str">
        <f>K1240</f>
        <v/>
      </c>
      <c r="T1240">
        <f>R1240+(P1240*(IFERROR(VLOOKUP($A1240,STOK_AWAL,13,0),0)))</f>
        <v>0</v>
      </c>
      <c r="U1240" t="str">
        <f>M1240</f>
        <v/>
      </c>
    </row>
    <row r="1241" spans="1:21" x14ac:dyDescent="0.25">
      <c r="A1241" t="str">
        <f>IF('3.Stok Awal'!$A1241=0,"",'3.Stok Awal'!$A1241)</f>
        <v/>
      </c>
      <c r="B1241" t="str">
        <f>IF('3.Stok Awal'!$B1241=0,"",'3.Stok Awal'!$B1241)</f>
        <v/>
      </c>
      <c r="C1241" t="str">
        <f>IF('3.Stok Awal'!$C1241=0,"",'3.Stok Awal'!$C1241)</f>
        <v/>
      </c>
      <c r="D1241" t="str">
        <f>IF('3.Stok Awal'!$D1241=0,"",'3.Stok Awal'!$D1241)</f>
        <v/>
      </c>
      <c r="E1241" t="str">
        <f>IF('3.Stok Awal'!$E1241=0,"",'3.Stok Awal'!$E1241)</f>
        <v/>
      </c>
      <c r="F1241" s="4" t="str">
        <f>IF('3.Stok Awal'!$F1241=0,"",'3.Stok Awal'!$F1241)</f>
        <v/>
      </c>
      <c r="G1241" s="4" t="str">
        <f t="shared" si="19"/>
        <v/>
      </c>
      <c r="H1241">
        <f>IF('3.Stok Awal'!$I1241=0,0,'3.Stok Awal'!$I1241)</f>
        <v>0</v>
      </c>
      <c r="I1241" t="str">
        <f>IF('3.Stok Awal'!$J1241=0,"",'3.Stok Awal'!$J1241)</f>
        <v/>
      </c>
      <c r="J1241">
        <f>IF('3.Stok Awal'!$K1241=0,0,'3.Stok Awal'!$K1241)</f>
        <v>0</v>
      </c>
      <c r="K1241" t="str">
        <f>IF('3.Stok Awal'!$L1241=0,"",'3.Stok Awal'!$L1241)</f>
        <v/>
      </c>
      <c r="L1241">
        <f>IF('3.Stok Awal'!$N1241=0,0,'3.Stok Awal'!$N1241)</f>
        <v>0</v>
      </c>
      <c r="M1241" t="str">
        <f>IF('3.Stok Awal'!$O1241=0,"",'3.Stok Awal'!$O1241)</f>
        <v/>
      </c>
      <c r="N1241">
        <f>SUMIF('4.Sell to Trade'!$O$5:$O$5003,'5.Stok Akhir'!$G1241,'4.Sell to Trade'!$Q$5:$Q$5003)</f>
        <v>0</v>
      </c>
      <c r="O1241" t="str">
        <f>IF('3.Stok Awal'!$L1241=0,"",'3.Stok Awal'!$L1241)</f>
        <v/>
      </c>
      <c r="P1241">
        <f>IF(ISNA(VLOOKUP($A1241,STOK_AWAL,13,0)),0,IF(VLOOKUP($A1241,STOK_AWAL,13,0)&gt;0,ROUNDDOWN(L1241/VLOOKUP($A1241,STOK_AWAL,13,0),0),0))</f>
        <v>0</v>
      </c>
      <c r="Q1241" t="str">
        <f>I1241</f>
        <v/>
      </c>
      <c r="R1241">
        <f>IFERROR(MOD(L1241,VLOOKUP($A1241,STOK_AWAL,13,0)),0)</f>
        <v>0</v>
      </c>
      <c r="S1241" t="str">
        <f>K1241</f>
        <v/>
      </c>
      <c r="T1241">
        <f>R1241+(P1241*(IFERROR(VLOOKUP($A1241,STOK_AWAL,13,0),0)))</f>
        <v>0</v>
      </c>
      <c r="U1241" t="str">
        <f>M1241</f>
        <v/>
      </c>
    </row>
    <row r="1242" spans="1:21" x14ac:dyDescent="0.25">
      <c r="A1242" t="str">
        <f>IF('3.Stok Awal'!$A1242=0,"",'3.Stok Awal'!$A1242)</f>
        <v/>
      </c>
      <c r="B1242" t="str">
        <f>IF('3.Stok Awal'!$B1242=0,"",'3.Stok Awal'!$B1242)</f>
        <v/>
      </c>
      <c r="C1242" t="str">
        <f>IF('3.Stok Awal'!$C1242=0,"",'3.Stok Awal'!$C1242)</f>
        <v/>
      </c>
      <c r="D1242" t="str">
        <f>IF('3.Stok Awal'!$D1242=0,"",'3.Stok Awal'!$D1242)</f>
        <v/>
      </c>
      <c r="E1242" t="str">
        <f>IF('3.Stok Awal'!$E1242=0,"",'3.Stok Awal'!$E1242)</f>
        <v/>
      </c>
      <c r="F1242" s="4" t="str">
        <f>IF('3.Stok Awal'!$F1242=0,"",'3.Stok Awal'!$F1242)</f>
        <v/>
      </c>
      <c r="G1242" s="4" t="str">
        <f t="shared" si="19"/>
        <v/>
      </c>
      <c r="H1242">
        <f>IF('3.Stok Awal'!$I1242=0,0,'3.Stok Awal'!$I1242)</f>
        <v>0</v>
      </c>
      <c r="I1242" t="str">
        <f>IF('3.Stok Awal'!$J1242=0,"",'3.Stok Awal'!$J1242)</f>
        <v/>
      </c>
      <c r="J1242">
        <f>IF('3.Stok Awal'!$K1242=0,0,'3.Stok Awal'!$K1242)</f>
        <v>0</v>
      </c>
      <c r="K1242" t="str">
        <f>IF('3.Stok Awal'!$L1242=0,"",'3.Stok Awal'!$L1242)</f>
        <v/>
      </c>
      <c r="L1242">
        <f>IF('3.Stok Awal'!$N1242=0,0,'3.Stok Awal'!$N1242)</f>
        <v>0</v>
      </c>
      <c r="M1242" t="str">
        <f>IF('3.Stok Awal'!$O1242=0,"",'3.Stok Awal'!$O1242)</f>
        <v/>
      </c>
      <c r="N1242">
        <f>SUMIF('4.Sell to Trade'!$O$5:$O$5003,'5.Stok Akhir'!$G1242,'4.Sell to Trade'!$Q$5:$Q$5003)</f>
        <v>0</v>
      </c>
      <c r="O1242" t="str">
        <f>IF('3.Stok Awal'!$L1242=0,"",'3.Stok Awal'!$L1242)</f>
        <v/>
      </c>
      <c r="P1242">
        <f>IF(ISNA(VLOOKUP($A1242,STOK_AWAL,13,0)),0,IF(VLOOKUP($A1242,STOK_AWAL,13,0)&gt;0,ROUNDDOWN(L1242/VLOOKUP($A1242,STOK_AWAL,13,0),0),0))</f>
        <v>0</v>
      </c>
      <c r="Q1242" t="str">
        <f>I1242</f>
        <v/>
      </c>
      <c r="R1242">
        <f>IFERROR(MOD(L1242,VLOOKUP($A1242,STOK_AWAL,13,0)),0)</f>
        <v>0</v>
      </c>
      <c r="S1242" t="str">
        <f>K1242</f>
        <v/>
      </c>
      <c r="T1242">
        <f>R1242+(P1242*(IFERROR(VLOOKUP($A1242,STOK_AWAL,13,0),0)))</f>
        <v>0</v>
      </c>
      <c r="U1242" t="str">
        <f>M1242</f>
        <v/>
      </c>
    </row>
    <row r="1243" spans="1:21" x14ac:dyDescent="0.25">
      <c r="A1243" t="str">
        <f>IF('3.Stok Awal'!$A1243=0,"",'3.Stok Awal'!$A1243)</f>
        <v/>
      </c>
      <c r="B1243" t="str">
        <f>IF('3.Stok Awal'!$B1243=0,"",'3.Stok Awal'!$B1243)</f>
        <v/>
      </c>
      <c r="C1243" t="str">
        <f>IF('3.Stok Awal'!$C1243=0,"",'3.Stok Awal'!$C1243)</f>
        <v/>
      </c>
      <c r="D1243" t="str">
        <f>IF('3.Stok Awal'!$D1243=0,"",'3.Stok Awal'!$D1243)</f>
        <v/>
      </c>
      <c r="E1243" t="str">
        <f>IF('3.Stok Awal'!$E1243=0,"",'3.Stok Awal'!$E1243)</f>
        <v/>
      </c>
      <c r="F1243" s="4" t="str">
        <f>IF('3.Stok Awal'!$F1243=0,"",'3.Stok Awal'!$F1243)</f>
        <v/>
      </c>
      <c r="G1243" s="4" t="str">
        <f t="shared" si="19"/>
        <v/>
      </c>
      <c r="H1243">
        <f>IF('3.Stok Awal'!$I1243=0,0,'3.Stok Awal'!$I1243)</f>
        <v>0</v>
      </c>
      <c r="I1243" t="str">
        <f>IF('3.Stok Awal'!$J1243=0,"",'3.Stok Awal'!$J1243)</f>
        <v/>
      </c>
      <c r="J1243">
        <f>IF('3.Stok Awal'!$K1243=0,0,'3.Stok Awal'!$K1243)</f>
        <v>0</v>
      </c>
      <c r="K1243" t="str">
        <f>IF('3.Stok Awal'!$L1243=0,"",'3.Stok Awal'!$L1243)</f>
        <v/>
      </c>
      <c r="L1243">
        <f>IF('3.Stok Awal'!$N1243=0,0,'3.Stok Awal'!$N1243)</f>
        <v>0</v>
      </c>
      <c r="M1243" t="str">
        <f>IF('3.Stok Awal'!$O1243=0,"",'3.Stok Awal'!$O1243)</f>
        <v/>
      </c>
      <c r="N1243">
        <f>SUMIF('4.Sell to Trade'!$O$5:$O$5003,'5.Stok Akhir'!$G1243,'4.Sell to Trade'!$Q$5:$Q$5003)</f>
        <v>0</v>
      </c>
      <c r="O1243" t="str">
        <f>IF('3.Stok Awal'!$L1243=0,"",'3.Stok Awal'!$L1243)</f>
        <v/>
      </c>
      <c r="P1243">
        <f>IF(ISNA(VLOOKUP($A1243,STOK_AWAL,13,0)),0,IF(VLOOKUP($A1243,STOK_AWAL,13,0)&gt;0,ROUNDDOWN(L1243/VLOOKUP($A1243,STOK_AWAL,13,0),0),0))</f>
        <v>0</v>
      </c>
      <c r="Q1243" t="str">
        <f>I1243</f>
        <v/>
      </c>
      <c r="R1243">
        <f>IFERROR(MOD(L1243,VLOOKUP($A1243,STOK_AWAL,13,0)),0)</f>
        <v>0</v>
      </c>
      <c r="S1243" t="str">
        <f>K1243</f>
        <v/>
      </c>
      <c r="T1243">
        <f>R1243+(P1243*(IFERROR(VLOOKUP($A1243,STOK_AWAL,13,0),0)))</f>
        <v>0</v>
      </c>
      <c r="U1243" t="str">
        <f>M1243</f>
        <v/>
      </c>
    </row>
    <row r="1244" spans="1:21" x14ac:dyDescent="0.25">
      <c r="A1244" t="str">
        <f>IF('3.Stok Awal'!$A1244=0,"",'3.Stok Awal'!$A1244)</f>
        <v/>
      </c>
      <c r="B1244" t="str">
        <f>IF('3.Stok Awal'!$B1244=0,"",'3.Stok Awal'!$B1244)</f>
        <v/>
      </c>
      <c r="C1244" t="str">
        <f>IF('3.Stok Awal'!$C1244=0,"",'3.Stok Awal'!$C1244)</f>
        <v/>
      </c>
      <c r="D1244" t="str">
        <f>IF('3.Stok Awal'!$D1244=0,"",'3.Stok Awal'!$D1244)</f>
        <v/>
      </c>
      <c r="E1244" t="str">
        <f>IF('3.Stok Awal'!$E1244=0,"",'3.Stok Awal'!$E1244)</f>
        <v/>
      </c>
      <c r="F1244" s="4" t="str">
        <f>IF('3.Stok Awal'!$F1244=0,"",'3.Stok Awal'!$F1244)</f>
        <v/>
      </c>
      <c r="G1244" s="4" t="str">
        <f t="shared" si="19"/>
        <v/>
      </c>
      <c r="H1244">
        <f>IF('3.Stok Awal'!$I1244=0,0,'3.Stok Awal'!$I1244)</f>
        <v>0</v>
      </c>
      <c r="I1244" t="str">
        <f>IF('3.Stok Awal'!$J1244=0,"",'3.Stok Awal'!$J1244)</f>
        <v/>
      </c>
      <c r="J1244">
        <f>IF('3.Stok Awal'!$K1244=0,0,'3.Stok Awal'!$K1244)</f>
        <v>0</v>
      </c>
      <c r="K1244" t="str">
        <f>IF('3.Stok Awal'!$L1244=0,"",'3.Stok Awal'!$L1244)</f>
        <v/>
      </c>
      <c r="L1244">
        <f>IF('3.Stok Awal'!$N1244=0,0,'3.Stok Awal'!$N1244)</f>
        <v>0</v>
      </c>
      <c r="M1244" t="str">
        <f>IF('3.Stok Awal'!$O1244=0,"",'3.Stok Awal'!$O1244)</f>
        <v/>
      </c>
      <c r="N1244">
        <f>SUMIF('4.Sell to Trade'!$O$5:$O$5003,'5.Stok Akhir'!$G1244,'4.Sell to Trade'!$Q$5:$Q$5003)</f>
        <v>0</v>
      </c>
      <c r="O1244" t="str">
        <f>IF('3.Stok Awal'!$L1244=0,"",'3.Stok Awal'!$L1244)</f>
        <v/>
      </c>
      <c r="P1244">
        <f>IF(ISNA(VLOOKUP($A1244,STOK_AWAL,13,0)),0,IF(VLOOKUP($A1244,STOK_AWAL,13,0)&gt;0,ROUNDDOWN(L1244/VLOOKUP($A1244,STOK_AWAL,13,0),0),0))</f>
        <v>0</v>
      </c>
      <c r="Q1244" t="str">
        <f>I1244</f>
        <v/>
      </c>
      <c r="R1244">
        <f>IFERROR(MOD(L1244,VLOOKUP($A1244,STOK_AWAL,13,0)),0)</f>
        <v>0</v>
      </c>
      <c r="S1244" t="str">
        <f>K1244</f>
        <v/>
      </c>
      <c r="T1244">
        <f>R1244+(P1244*(IFERROR(VLOOKUP($A1244,STOK_AWAL,13,0),0)))</f>
        <v>0</v>
      </c>
      <c r="U1244" t="str">
        <f>M1244</f>
        <v/>
      </c>
    </row>
    <row r="1245" spans="1:21" x14ac:dyDescent="0.25">
      <c r="A1245" t="str">
        <f>IF('3.Stok Awal'!$A1245=0,"",'3.Stok Awal'!$A1245)</f>
        <v/>
      </c>
      <c r="B1245" t="str">
        <f>IF('3.Stok Awal'!$B1245=0,"",'3.Stok Awal'!$B1245)</f>
        <v/>
      </c>
      <c r="C1245" t="str">
        <f>IF('3.Stok Awal'!$C1245=0,"",'3.Stok Awal'!$C1245)</f>
        <v/>
      </c>
      <c r="D1245" t="str">
        <f>IF('3.Stok Awal'!$D1245=0,"",'3.Stok Awal'!$D1245)</f>
        <v/>
      </c>
      <c r="E1245" t="str">
        <f>IF('3.Stok Awal'!$E1245=0,"",'3.Stok Awal'!$E1245)</f>
        <v/>
      </c>
      <c r="F1245" s="4" t="str">
        <f>IF('3.Stok Awal'!$F1245=0,"",'3.Stok Awal'!$F1245)</f>
        <v/>
      </c>
      <c r="G1245" s="4" t="str">
        <f t="shared" si="19"/>
        <v/>
      </c>
      <c r="H1245">
        <f>IF('3.Stok Awal'!$I1245=0,0,'3.Stok Awal'!$I1245)</f>
        <v>0</v>
      </c>
      <c r="I1245" t="str">
        <f>IF('3.Stok Awal'!$J1245=0,"",'3.Stok Awal'!$J1245)</f>
        <v/>
      </c>
      <c r="J1245">
        <f>IF('3.Stok Awal'!$K1245=0,0,'3.Stok Awal'!$K1245)</f>
        <v>0</v>
      </c>
      <c r="K1245" t="str">
        <f>IF('3.Stok Awal'!$L1245=0,"",'3.Stok Awal'!$L1245)</f>
        <v/>
      </c>
      <c r="L1245">
        <f>IF('3.Stok Awal'!$N1245=0,0,'3.Stok Awal'!$N1245)</f>
        <v>0</v>
      </c>
      <c r="M1245" t="str">
        <f>IF('3.Stok Awal'!$O1245=0,"",'3.Stok Awal'!$O1245)</f>
        <v/>
      </c>
      <c r="N1245">
        <f>SUMIF('4.Sell to Trade'!$O$5:$O$5003,'5.Stok Akhir'!$G1245,'4.Sell to Trade'!$Q$5:$Q$5003)</f>
        <v>0</v>
      </c>
      <c r="O1245" t="str">
        <f>IF('3.Stok Awal'!$L1245=0,"",'3.Stok Awal'!$L1245)</f>
        <v/>
      </c>
      <c r="P1245">
        <f>IF(ISNA(VLOOKUP($A1245,STOK_AWAL,13,0)),0,IF(VLOOKUP($A1245,STOK_AWAL,13,0)&gt;0,ROUNDDOWN(L1245/VLOOKUP($A1245,STOK_AWAL,13,0),0),0))</f>
        <v>0</v>
      </c>
      <c r="Q1245" t="str">
        <f>I1245</f>
        <v/>
      </c>
      <c r="R1245">
        <f>IFERROR(MOD(L1245,VLOOKUP($A1245,STOK_AWAL,13,0)),0)</f>
        <v>0</v>
      </c>
      <c r="S1245" t="str">
        <f>K1245</f>
        <v/>
      </c>
      <c r="T1245">
        <f>R1245+(P1245*(IFERROR(VLOOKUP($A1245,STOK_AWAL,13,0),0)))</f>
        <v>0</v>
      </c>
      <c r="U1245" t="str">
        <f>M1245</f>
        <v/>
      </c>
    </row>
    <row r="1246" spans="1:21" x14ac:dyDescent="0.25">
      <c r="A1246" t="str">
        <f>IF('3.Stok Awal'!$A1246=0,"",'3.Stok Awal'!$A1246)</f>
        <v/>
      </c>
      <c r="B1246" t="str">
        <f>IF('3.Stok Awal'!$B1246=0,"",'3.Stok Awal'!$B1246)</f>
        <v/>
      </c>
      <c r="C1246" t="str">
        <f>IF('3.Stok Awal'!$C1246=0,"",'3.Stok Awal'!$C1246)</f>
        <v/>
      </c>
      <c r="D1246" t="str">
        <f>IF('3.Stok Awal'!$D1246=0,"",'3.Stok Awal'!$D1246)</f>
        <v/>
      </c>
      <c r="E1246" t="str">
        <f>IF('3.Stok Awal'!$E1246=0,"",'3.Stok Awal'!$E1246)</f>
        <v/>
      </c>
      <c r="F1246" s="4" t="str">
        <f>IF('3.Stok Awal'!$F1246=0,"",'3.Stok Awal'!$F1246)</f>
        <v/>
      </c>
      <c r="G1246" s="4" t="str">
        <f t="shared" si="19"/>
        <v/>
      </c>
      <c r="H1246">
        <f>IF('3.Stok Awal'!$I1246=0,0,'3.Stok Awal'!$I1246)</f>
        <v>0</v>
      </c>
      <c r="I1246" t="str">
        <f>IF('3.Stok Awal'!$J1246=0,"",'3.Stok Awal'!$J1246)</f>
        <v/>
      </c>
      <c r="J1246">
        <f>IF('3.Stok Awal'!$K1246=0,0,'3.Stok Awal'!$K1246)</f>
        <v>0</v>
      </c>
      <c r="K1246" t="str">
        <f>IF('3.Stok Awal'!$L1246=0,"",'3.Stok Awal'!$L1246)</f>
        <v/>
      </c>
      <c r="L1246">
        <f>IF('3.Stok Awal'!$N1246=0,0,'3.Stok Awal'!$N1246)</f>
        <v>0</v>
      </c>
      <c r="M1246" t="str">
        <f>IF('3.Stok Awal'!$O1246=0,"",'3.Stok Awal'!$O1246)</f>
        <v/>
      </c>
      <c r="N1246">
        <f>SUMIF('4.Sell to Trade'!$O$5:$O$5003,'5.Stok Akhir'!$G1246,'4.Sell to Trade'!$Q$5:$Q$5003)</f>
        <v>0</v>
      </c>
      <c r="O1246" t="str">
        <f>IF('3.Stok Awal'!$L1246=0,"",'3.Stok Awal'!$L1246)</f>
        <v/>
      </c>
      <c r="P1246">
        <f>IF(ISNA(VLOOKUP($A1246,STOK_AWAL,13,0)),0,IF(VLOOKUP($A1246,STOK_AWAL,13,0)&gt;0,ROUNDDOWN(L1246/VLOOKUP($A1246,STOK_AWAL,13,0),0),0))</f>
        <v>0</v>
      </c>
      <c r="Q1246" t="str">
        <f>I1246</f>
        <v/>
      </c>
      <c r="R1246">
        <f>IFERROR(MOD(L1246,VLOOKUP($A1246,STOK_AWAL,13,0)),0)</f>
        <v>0</v>
      </c>
      <c r="S1246" t="str">
        <f>K1246</f>
        <v/>
      </c>
      <c r="T1246">
        <f>R1246+(P1246*(IFERROR(VLOOKUP($A1246,STOK_AWAL,13,0),0)))</f>
        <v>0</v>
      </c>
      <c r="U1246" t="str">
        <f>M1246</f>
        <v/>
      </c>
    </row>
    <row r="1247" spans="1:21" x14ac:dyDescent="0.25">
      <c r="A1247" t="str">
        <f>IF('3.Stok Awal'!$A1247=0,"",'3.Stok Awal'!$A1247)</f>
        <v/>
      </c>
      <c r="B1247" t="str">
        <f>IF('3.Stok Awal'!$B1247=0,"",'3.Stok Awal'!$B1247)</f>
        <v/>
      </c>
      <c r="C1247" t="str">
        <f>IF('3.Stok Awal'!$C1247=0,"",'3.Stok Awal'!$C1247)</f>
        <v/>
      </c>
      <c r="D1247" t="str">
        <f>IF('3.Stok Awal'!$D1247=0,"",'3.Stok Awal'!$D1247)</f>
        <v/>
      </c>
      <c r="E1247" t="str">
        <f>IF('3.Stok Awal'!$E1247=0,"",'3.Stok Awal'!$E1247)</f>
        <v/>
      </c>
      <c r="F1247" s="4" t="str">
        <f>IF('3.Stok Awal'!$F1247=0,"",'3.Stok Awal'!$F1247)</f>
        <v/>
      </c>
      <c r="G1247" s="4" t="str">
        <f t="shared" si="19"/>
        <v/>
      </c>
      <c r="H1247">
        <f>IF('3.Stok Awal'!$I1247=0,0,'3.Stok Awal'!$I1247)</f>
        <v>0</v>
      </c>
      <c r="I1247" t="str">
        <f>IF('3.Stok Awal'!$J1247=0,"",'3.Stok Awal'!$J1247)</f>
        <v/>
      </c>
      <c r="J1247">
        <f>IF('3.Stok Awal'!$K1247=0,0,'3.Stok Awal'!$K1247)</f>
        <v>0</v>
      </c>
      <c r="K1247" t="str">
        <f>IF('3.Stok Awal'!$L1247=0,"",'3.Stok Awal'!$L1247)</f>
        <v/>
      </c>
      <c r="L1247">
        <f>IF('3.Stok Awal'!$N1247=0,0,'3.Stok Awal'!$N1247)</f>
        <v>0</v>
      </c>
      <c r="M1247" t="str">
        <f>IF('3.Stok Awal'!$O1247=0,"",'3.Stok Awal'!$O1247)</f>
        <v/>
      </c>
      <c r="N1247">
        <f>SUMIF('4.Sell to Trade'!$O$5:$O$5003,'5.Stok Akhir'!$G1247,'4.Sell to Trade'!$Q$5:$Q$5003)</f>
        <v>0</v>
      </c>
      <c r="O1247" t="str">
        <f>IF('3.Stok Awal'!$L1247=0,"",'3.Stok Awal'!$L1247)</f>
        <v/>
      </c>
      <c r="P1247">
        <f>IF(ISNA(VLOOKUP($A1247,STOK_AWAL,13,0)),0,IF(VLOOKUP($A1247,STOK_AWAL,13,0)&gt;0,ROUNDDOWN(L1247/VLOOKUP($A1247,STOK_AWAL,13,0),0),0))</f>
        <v>0</v>
      </c>
      <c r="Q1247" t="str">
        <f>I1247</f>
        <v/>
      </c>
      <c r="R1247">
        <f>IFERROR(MOD(L1247,VLOOKUP($A1247,STOK_AWAL,13,0)),0)</f>
        <v>0</v>
      </c>
      <c r="S1247" t="str">
        <f>K1247</f>
        <v/>
      </c>
      <c r="T1247">
        <f>R1247+(P1247*(IFERROR(VLOOKUP($A1247,STOK_AWAL,13,0),0)))</f>
        <v>0</v>
      </c>
      <c r="U1247" t="str">
        <f>M1247</f>
        <v/>
      </c>
    </row>
    <row r="1248" spans="1:21" x14ac:dyDescent="0.25">
      <c r="A1248" t="str">
        <f>IF('3.Stok Awal'!$A1248=0,"",'3.Stok Awal'!$A1248)</f>
        <v/>
      </c>
      <c r="B1248" t="str">
        <f>IF('3.Stok Awal'!$B1248=0,"",'3.Stok Awal'!$B1248)</f>
        <v/>
      </c>
      <c r="C1248" t="str">
        <f>IF('3.Stok Awal'!$C1248=0,"",'3.Stok Awal'!$C1248)</f>
        <v/>
      </c>
      <c r="D1248" t="str">
        <f>IF('3.Stok Awal'!$D1248=0,"",'3.Stok Awal'!$D1248)</f>
        <v/>
      </c>
      <c r="E1248" t="str">
        <f>IF('3.Stok Awal'!$E1248=0,"",'3.Stok Awal'!$E1248)</f>
        <v/>
      </c>
      <c r="F1248" s="4" t="str">
        <f>IF('3.Stok Awal'!$F1248=0,"",'3.Stok Awal'!$F1248)</f>
        <v/>
      </c>
      <c r="G1248" s="4" t="str">
        <f t="shared" si="19"/>
        <v/>
      </c>
      <c r="H1248">
        <f>IF('3.Stok Awal'!$I1248=0,0,'3.Stok Awal'!$I1248)</f>
        <v>0</v>
      </c>
      <c r="I1248" t="str">
        <f>IF('3.Stok Awal'!$J1248=0,"",'3.Stok Awal'!$J1248)</f>
        <v/>
      </c>
      <c r="J1248">
        <f>IF('3.Stok Awal'!$K1248=0,0,'3.Stok Awal'!$K1248)</f>
        <v>0</v>
      </c>
      <c r="K1248" t="str">
        <f>IF('3.Stok Awal'!$L1248=0,"",'3.Stok Awal'!$L1248)</f>
        <v/>
      </c>
      <c r="L1248">
        <f>IF('3.Stok Awal'!$N1248=0,0,'3.Stok Awal'!$N1248)</f>
        <v>0</v>
      </c>
      <c r="M1248" t="str">
        <f>IF('3.Stok Awal'!$O1248=0,"",'3.Stok Awal'!$O1248)</f>
        <v/>
      </c>
      <c r="N1248">
        <f>SUMIF('4.Sell to Trade'!$O$5:$O$5003,'5.Stok Akhir'!$G1248,'4.Sell to Trade'!$Q$5:$Q$5003)</f>
        <v>0</v>
      </c>
      <c r="O1248" t="str">
        <f>IF('3.Stok Awal'!$L1248=0,"",'3.Stok Awal'!$L1248)</f>
        <v/>
      </c>
      <c r="P1248">
        <f>IF(ISNA(VLOOKUP($A1248,STOK_AWAL,13,0)),0,IF(VLOOKUP($A1248,STOK_AWAL,13,0)&gt;0,ROUNDDOWN(L1248/VLOOKUP($A1248,STOK_AWAL,13,0),0),0))</f>
        <v>0</v>
      </c>
      <c r="Q1248" t="str">
        <f>I1248</f>
        <v/>
      </c>
      <c r="R1248">
        <f>IFERROR(MOD(L1248,VLOOKUP($A1248,STOK_AWAL,13,0)),0)</f>
        <v>0</v>
      </c>
      <c r="S1248" t="str">
        <f>K1248</f>
        <v/>
      </c>
      <c r="T1248">
        <f>R1248+(P1248*(IFERROR(VLOOKUP($A1248,STOK_AWAL,13,0),0)))</f>
        <v>0</v>
      </c>
      <c r="U1248" t="str">
        <f>M1248</f>
        <v/>
      </c>
    </row>
    <row r="1249" spans="1:21" x14ac:dyDescent="0.25">
      <c r="A1249" t="str">
        <f>IF('3.Stok Awal'!$A1249=0,"",'3.Stok Awal'!$A1249)</f>
        <v/>
      </c>
      <c r="B1249" t="str">
        <f>IF('3.Stok Awal'!$B1249=0,"",'3.Stok Awal'!$B1249)</f>
        <v/>
      </c>
      <c r="C1249" t="str">
        <f>IF('3.Stok Awal'!$C1249=0,"",'3.Stok Awal'!$C1249)</f>
        <v/>
      </c>
      <c r="D1249" t="str">
        <f>IF('3.Stok Awal'!$D1249=0,"",'3.Stok Awal'!$D1249)</f>
        <v/>
      </c>
      <c r="E1249" t="str">
        <f>IF('3.Stok Awal'!$E1249=0,"",'3.Stok Awal'!$E1249)</f>
        <v/>
      </c>
      <c r="F1249" s="4" t="str">
        <f>IF('3.Stok Awal'!$F1249=0,"",'3.Stok Awal'!$F1249)</f>
        <v/>
      </c>
      <c r="G1249" s="4" t="str">
        <f t="shared" si="19"/>
        <v/>
      </c>
      <c r="H1249">
        <f>IF('3.Stok Awal'!$I1249=0,0,'3.Stok Awal'!$I1249)</f>
        <v>0</v>
      </c>
      <c r="I1249" t="str">
        <f>IF('3.Stok Awal'!$J1249=0,"",'3.Stok Awal'!$J1249)</f>
        <v/>
      </c>
      <c r="J1249">
        <f>IF('3.Stok Awal'!$K1249=0,0,'3.Stok Awal'!$K1249)</f>
        <v>0</v>
      </c>
      <c r="K1249" t="str">
        <f>IF('3.Stok Awal'!$L1249=0,"",'3.Stok Awal'!$L1249)</f>
        <v/>
      </c>
      <c r="L1249">
        <f>IF('3.Stok Awal'!$N1249=0,0,'3.Stok Awal'!$N1249)</f>
        <v>0</v>
      </c>
      <c r="M1249" t="str">
        <f>IF('3.Stok Awal'!$O1249=0,"",'3.Stok Awal'!$O1249)</f>
        <v/>
      </c>
      <c r="N1249">
        <f>SUMIF('4.Sell to Trade'!$O$5:$O$5003,'5.Stok Akhir'!$G1249,'4.Sell to Trade'!$Q$5:$Q$5003)</f>
        <v>0</v>
      </c>
      <c r="O1249" t="str">
        <f>IF('3.Stok Awal'!$L1249=0,"",'3.Stok Awal'!$L1249)</f>
        <v/>
      </c>
      <c r="P1249">
        <f>IF(ISNA(VLOOKUP($A1249,STOK_AWAL,13,0)),0,IF(VLOOKUP($A1249,STOK_AWAL,13,0)&gt;0,ROUNDDOWN(L1249/VLOOKUP($A1249,STOK_AWAL,13,0),0),0))</f>
        <v>0</v>
      </c>
      <c r="Q1249" t="str">
        <f>I1249</f>
        <v/>
      </c>
      <c r="R1249">
        <f>IFERROR(MOD(L1249,VLOOKUP($A1249,STOK_AWAL,13,0)),0)</f>
        <v>0</v>
      </c>
      <c r="S1249" t="str">
        <f>K1249</f>
        <v/>
      </c>
      <c r="T1249">
        <f>R1249+(P1249*(IFERROR(VLOOKUP($A1249,STOK_AWAL,13,0),0)))</f>
        <v>0</v>
      </c>
      <c r="U1249" t="str">
        <f>M1249</f>
        <v/>
      </c>
    </row>
    <row r="1250" spans="1:21" x14ac:dyDescent="0.25">
      <c r="A1250" t="str">
        <f>IF('3.Stok Awal'!$A1250=0,"",'3.Stok Awal'!$A1250)</f>
        <v/>
      </c>
      <c r="B1250" t="str">
        <f>IF('3.Stok Awal'!$B1250=0,"",'3.Stok Awal'!$B1250)</f>
        <v/>
      </c>
      <c r="C1250" t="str">
        <f>IF('3.Stok Awal'!$C1250=0,"",'3.Stok Awal'!$C1250)</f>
        <v/>
      </c>
      <c r="D1250" t="str">
        <f>IF('3.Stok Awal'!$D1250=0,"",'3.Stok Awal'!$D1250)</f>
        <v/>
      </c>
      <c r="E1250" t="str">
        <f>IF('3.Stok Awal'!$E1250=0,"",'3.Stok Awal'!$E1250)</f>
        <v/>
      </c>
      <c r="F1250" s="4" t="str">
        <f>IF('3.Stok Awal'!$F1250=0,"",'3.Stok Awal'!$F1250)</f>
        <v/>
      </c>
      <c r="G1250" s="4" t="str">
        <f t="shared" si="19"/>
        <v/>
      </c>
      <c r="H1250">
        <f>IF('3.Stok Awal'!$I1250=0,0,'3.Stok Awal'!$I1250)</f>
        <v>0</v>
      </c>
      <c r="I1250" t="str">
        <f>IF('3.Stok Awal'!$J1250=0,"",'3.Stok Awal'!$J1250)</f>
        <v/>
      </c>
      <c r="J1250">
        <f>IF('3.Stok Awal'!$K1250=0,0,'3.Stok Awal'!$K1250)</f>
        <v>0</v>
      </c>
      <c r="K1250" t="str">
        <f>IF('3.Stok Awal'!$L1250=0,"",'3.Stok Awal'!$L1250)</f>
        <v/>
      </c>
      <c r="L1250">
        <f>IF('3.Stok Awal'!$N1250=0,0,'3.Stok Awal'!$N1250)</f>
        <v>0</v>
      </c>
      <c r="M1250" t="str">
        <f>IF('3.Stok Awal'!$O1250=0,"",'3.Stok Awal'!$O1250)</f>
        <v/>
      </c>
      <c r="N1250">
        <f>SUMIF('4.Sell to Trade'!$O$5:$O$5003,'5.Stok Akhir'!$G1250,'4.Sell to Trade'!$Q$5:$Q$5003)</f>
        <v>0</v>
      </c>
      <c r="O1250" t="str">
        <f>IF('3.Stok Awal'!$L1250=0,"",'3.Stok Awal'!$L1250)</f>
        <v/>
      </c>
      <c r="P1250">
        <f>IF(ISNA(VLOOKUP($A1250,STOK_AWAL,13,0)),0,IF(VLOOKUP($A1250,STOK_AWAL,13,0)&gt;0,ROUNDDOWN(L1250/VLOOKUP($A1250,STOK_AWAL,13,0),0),0))</f>
        <v>0</v>
      </c>
      <c r="Q1250" t="str">
        <f>I1250</f>
        <v/>
      </c>
      <c r="R1250">
        <f>IFERROR(MOD(L1250,VLOOKUP($A1250,STOK_AWAL,13,0)),0)</f>
        <v>0</v>
      </c>
      <c r="S1250" t="str">
        <f>K1250</f>
        <v/>
      </c>
      <c r="T1250">
        <f>R1250+(P1250*(IFERROR(VLOOKUP($A1250,STOK_AWAL,13,0),0)))</f>
        <v>0</v>
      </c>
      <c r="U1250" t="str">
        <f>M1250</f>
        <v/>
      </c>
    </row>
    <row r="1251" spans="1:21" x14ac:dyDescent="0.25">
      <c r="A1251" t="str">
        <f>IF('3.Stok Awal'!$A1251=0,"",'3.Stok Awal'!$A1251)</f>
        <v/>
      </c>
      <c r="B1251" t="str">
        <f>IF('3.Stok Awal'!$B1251=0,"",'3.Stok Awal'!$B1251)</f>
        <v/>
      </c>
      <c r="C1251" t="str">
        <f>IF('3.Stok Awal'!$C1251=0,"",'3.Stok Awal'!$C1251)</f>
        <v/>
      </c>
      <c r="D1251" t="str">
        <f>IF('3.Stok Awal'!$D1251=0,"",'3.Stok Awal'!$D1251)</f>
        <v/>
      </c>
      <c r="E1251" t="str">
        <f>IF('3.Stok Awal'!$E1251=0,"",'3.Stok Awal'!$E1251)</f>
        <v/>
      </c>
      <c r="F1251" s="4" t="str">
        <f>IF('3.Stok Awal'!$F1251=0,"",'3.Stok Awal'!$F1251)</f>
        <v/>
      </c>
      <c r="G1251" s="4" t="str">
        <f t="shared" si="19"/>
        <v/>
      </c>
      <c r="H1251">
        <f>IF('3.Stok Awal'!$I1251=0,0,'3.Stok Awal'!$I1251)</f>
        <v>0</v>
      </c>
      <c r="I1251" t="str">
        <f>IF('3.Stok Awal'!$J1251=0,"",'3.Stok Awal'!$J1251)</f>
        <v/>
      </c>
      <c r="J1251">
        <f>IF('3.Stok Awal'!$K1251=0,0,'3.Stok Awal'!$K1251)</f>
        <v>0</v>
      </c>
      <c r="K1251" t="str">
        <f>IF('3.Stok Awal'!$L1251=0,"",'3.Stok Awal'!$L1251)</f>
        <v/>
      </c>
      <c r="L1251">
        <f>IF('3.Stok Awal'!$N1251=0,0,'3.Stok Awal'!$N1251)</f>
        <v>0</v>
      </c>
      <c r="M1251" t="str">
        <f>IF('3.Stok Awal'!$O1251=0,"",'3.Stok Awal'!$O1251)</f>
        <v/>
      </c>
      <c r="N1251">
        <f>SUMIF('4.Sell to Trade'!$O$5:$O$5003,'5.Stok Akhir'!$G1251,'4.Sell to Trade'!$Q$5:$Q$5003)</f>
        <v>0</v>
      </c>
      <c r="O1251" t="str">
        <f>IF('3.Stok Awal'!$L1251=0,"",'3.Stok Awal'!$L1251)</f>
        <v/>
      </c>
      <c r="P1251">
        <f>IF(ISNA(VLOOKUP($A1251,STOK_AWAL,13,0)),0,IF(VLOOKUP($A1251,STOK_AWAL,13,0)&gt;0,ROUNDDOWN(L1251/VLOOKUP($A1251,STOK_AWAL,13,0),0),0))</f>
        <v>0</v>
      </c>
      <c r="Q1251" t="str">
        <f>I1251</f>
        <v/>
      </c>
      <c r="R1251">
        <f>IFERROR(MOD(L1251,VLOOKUP($A1251,STOK_AWAL,13,0)),0)</f>
        <v>0</v>
      </c>
      <c r="S1251" t="str">
        <f>K1251</f>
        <v/>
      </c>
      <c r="T1251">
        <f>R1251+(P1251*(IFERROR(VLOOKUP($A1251,STOK_AWAL,13,0),0)))</f>
        <v>0</v>
      </c>
      <c r="U1251" t="str">
        <f>M1251</f>
        <v/>
      </c>
    </row>
    <row r="1252" spans="1:21" x14ac:dyDescent="0.25">
      <c r="A1252" t="str">
        <f>IF('3.Stok Awal'!$A1252=0,"",'3.Stok Awal'!$A1252)</f>
        <v/>
      </c>
      <c r="B1252" t="str">
        <f>IF('3.Stok Awal'!$B1252=0,"",'3.Stok Awal'!$B1252)</f>
        <v/>
      </c>
      <c r="C1252" t="str">
        <f>IF('3.Stok Awal'!$C1252=0,"",'3.Stok Awal'!$C1252)</f>
        <v/>
      </c>
      <c r="D1252" t="str">
        <f>IF('3.Stok Awal'!$D1252=0,"",'3.Stok Awal'!$D1252)</f>
        <v/>
      </c>
      <c r="E1252" t="str">
        <f>IF('3.Stok Awal'!$E1252=0,"",'3.Stok Awal'!$E1252)</f>
        <v/>
      </c>
      <c r="F1252" s="4" t="str">
        <f>IF('3.Stok Awal'!$F1252=0,"",'3.Stok Awal'!$F1252)</f>
        <v/>
      </c>
      <c r="G1252" s="4" t="str">
        <f t="shared" si="19"/>
        <v/>
      </c>
      <c r="H1252">
        <f>IF('3.Stok Awal'!$I1252=0,0,'3.Stok Awal'!$I1252)</f>
        <v>0</v>
      </c>
      <c r="I1252" t="str">
        <f>IF('3.Stok Awal'!$J1252=0,"",'3.Stok Awal'!$J1252)</f>
        <v/>
      </c>
      <c r="J1252">
        <f>IF('3.Stok Awal'!$K1252=0,0,'3.Stok Awal'!$K1252)</f>
        <v>0</v>
      </c>
      <c r="K1252" t="str">
        <f>IF('3.Stok Awal'!$L1252=0,"",'3.Stok Awal'!$L1252)</f>
        <v/>
      </c>
      <c r="L1252">
        <f>IF('3.Stok Awal'!$N1252=0,0,'3.Stok Awal'!$N1252)</f>
        <v>0</v>
      </c>
      <c r="M1252" t="str">
        <f>IF('3.Stok Awal'!$O1252=0,"",'3.Stok Awal'!$O1252)</f>
        <v/>
      </c>
      <c r="N1252">
        <f>SUMIF('4.Sell to Trade'!$O$5:$O$5003,'5.Stok Akhir'!$G1252,'4.Sell to Trade'!$Q$5:$Q$5003)</f>
        <v>0</v>
      </c>
      <c r="O1252" t="str">
        <f>IF('3.Stok Awal'!$L1252=0,"",'3.Stok Awal'!$L1252)</f>
        <v/>
      </c>
      <c r="P1252">
        <f>IF(ISNA(VLOOKUP($A1252,STOK_AWAL,13,0)),0,IF(VLOOKUP($A1252,STOK_AWAL,13,0)&gt;0,ROUNDDOWN(L1252/VLOOKUP($A1252,STOK_AWAL,13,0),0),0))</f>
        <v>0</v>
      </c>
      <c r="Q1252" t="str">
        <f>I1252</f>
        <v/>
      </c>
      <c r="R1252">
        <f>IFERROR(MOD(L1252,VLOOKUP($A1252,STOK_AWAL,13,0)),0)</f>
        <v>0</v>
      </c>
      <c r="S1252" t="str">
        <f>K1252</f>
        <v/>
      </c>
      <c r="T1252">
        <f>R1252+(P1252*(IFERROR(VLOOKUP($A1252,STOK_AWAL,13,0),0)))</f>
        <v>0</v>
      </c>
      <c r="U1252" t="str">
        <f>M1252</f>
        <v/>
      </c>
    </row>
    <row r="1253" spans="1:21" x14ac:dyDescent="0.25">
      <c r="A1253" t="str">
        <f>IF('3.Stok Awal'!$A1253=0,"",'3.Stok Awal'!$A1253)</f>
        <v/>
      </c>
      <c r="B1253" t="str">
        <f>IF('3.Stok Awal'!$B1253=0,"",'3.Stok Awal'!$B1253)</f>
        <v/>
      </c>
      <c r="C1253" t="str">
        <f>IF('3.Stok Awal'!$C1253=0,"",'3.Stok Awal'!$C1253)</f>
        <v/>
      </c>
      <c r="D1253" t="str">
        <f>IF('3.Stok Awal'!$D1253=0,"",'3.Stok Awal'!$D1253)</f>
        <v/>
      </c>
      <c r="E1253" t="str">
        <f>IF('3.Stok Awal'!$E1253=0,"",'3.Stok Awal'!$E1253)</f>
        <v/>
      </c>
      <c r="F1253" s="4" t="str">
        <f>IF('3.Stok Awal'!$F1253=0,"",'3.Stok Awal'!$F1253)</f>
        <v/>
      </c>
      <c r="G1253" s="4" t="str">
        <f t="shared" si="19"/>
        <v/>
      </c>
      <c r="H1253">
        <f>IF('3.Stok Awal'!$I1253=0,0,'3.Stok Awal'!$I1253)</f>
        <v>0</v>
      </c>
      <c r="I1253" t="str">
        <f>IF('3.Stok Awal'!$J1253=0,"",'3.Stok Awal'!$J1253)</f>
        <v/>
      </c>
      <c r="J1253">
        <f>IF('3.Stok Awal'!$K1253=0,0,'3.Stok Awal'!$K1253)</f>
        <v>0</v>
      </c>
      <c r="K1253" t="str">
        <f>IF('3.Stok Awal'!$L1253=0,"",'3.Stok Awal'!$L1253)</f>
        <v/>
      </c>
      <c r="L1253">
        <f>IF('3.Stok Awal'!$N1253=0,0,'3.Stok Awal'!$N1253)</f>
        <v>0</v>
      </c>
      <c r="M1253" t="str">
        <f>IF('3.Stok Awal'!$O1253=0,"",'3.Stok Awal'!$O1253)</f>
        <v/>
      </c>
      <c r="N1253">
        <f>SUMIF('4.Sell to Trade'!$O$5:$O$5003,'5.Stok Akhir'!$G1253,'4.Sell to Trade'!$Q$5:$Q$5003)</f>
        <v>0</v>
      </c>
      <c r="O1253" t="str">
        <f>IF('3.Stok Awal'!$L1253=0,"",'3.Stok Awal'!$L1253)</f>
        <v/>
      </c>
      <c r="P1253">
        <f>IF(ISNA(VLOOKUP($A1253,STOK_AWAL,13,0)),0,IF(VLOOKUP($A1253,STOK_AWAL,13,0)&gt;0,ROUNDDOWN(L1253/VLOOKUP($A1253,STOK_AWAL,13,0),0),0))</f>
        <v>0</v>
      </c>
      <c r="Q1253" t="str">
        <f>I1253</f>
        <v/>
      </c>
      <c r="R1253">
        <f>IFERROR(MOD(L1253,VLOOKUP($A1253,STOK_AWAL,13,0)),0)</f>
        <v>0</v>
      </c>
      <c r="S1253" t="str">
        <f>K1253</f>
        <v/>
      </c>
      <c r="T1253">
        <f>R1253+(P1253*(IFERROR(VLOOKUP($A1253,STOK_AWAL,13,0),0)))</f>
        <v>0</v>
      </c>
      <c r="U1253" t="str">
        <f>M1253</f>
        <v/>
      </c>
    </row>
    <row r="1254" spans="1:21" x14ac:dyDescent="0.25">
      <c r="A1254" t="str">
        <f>IF('3.Stok Awal'!$A1254=0,"",'3.Stok Awal'!$A1254)</f>
        <v/>
      </c>
      <c r="B1254" t="str">
        <f>IF('3.Stok Awal'!$B1254=0,"",'3.Stok Awal'!$B1254)</f>
        <v/>
      </c>
      <c r="C1254" t="str">
        <f>IF('3.Stok Awal'!$C1254=0,"",'3.Stok Awal'!$C1254)</f>
        <v/>
      </c>
      <c r="D1254" t="str">
        <f>IF('3.Stok Awal'!$D1254=0,"",'3.Stok Awal'!$D1254)</f>
        <v/>
      </c>
      <c r="E1254" t="str">
        <f>IF('3.Stok Awal'!$E1254=0,"",'3.Stok Awal'!$E1254)</f>
        <v/>
      </c>
      <c r="F1254" s="4" t="str">
        <f>IF('3.Stok Awal'!$F1254=0,"",'3.Stok Awal'!$F1254)</f>
        <v/>
      </c>
      <c r="G1254" s="4" t="str">
        <f t="shared" si="19"/>
        <v/>
      </c>
      <c r="H1254">
        <f>IF('3.Stok Awal'!$I1254=0,0,'3.Stok Awal'!$I1254)</f>
        <v>0</v>
      </c>
      <c r="I1254" t="str">
        <f>IF('3.Stok Awal'!$J1254=0,"",'3.Stok Awal'!$J1254)</f>
        <v/>
      </c>
      <c r="J1254">
        <f>IF('3.Stok Awal'!$K1254=0,0,'3.Stok Awal'!$K1254)</f>
        <v>0</v>
      </c>
      <c r="K1254" t="str">
        <f>IF('3.Stok Awal'!$L1254=0,"",'3.Stok Awal'!$L1254)</f>
        <v/>
      </c>
      <c r="L1254">
        <f>IF('3.Stok Awal'!$N1254=0,0,'3.Stok Awal'!$N1254)</f>
        <v>0</v>
      </c>
      <c r="M1254" t="str">
        <f>IF('3.Stok Awal'!$O1254=0,"",'3.Stok Awal'!$O1254)</f>
        <v/>
      </c>
      <c r="N1254">
        <f>SUMIF('4.Sell to Trade'!$O$5:$O$5003,'5.Stok Akhir'!$G1254,'4.Sell to Trade'!$Q$5:$Q$5003)</f>
        <v>0</v>
      </c>
      <c r="O1254" t="str">
        <f>IF('3.Stok Awal'!$L1254=0,"",'3.Stok Awal'!$L1254)</f>
        <v/>
      </c>
      <c r="P1254">
        <f>IF(ISNA(VLOOKUP($A1254,STOK_AWAL,13,0)),0,IF(VLOOKUP($A1254,STOK_AWAL,13,0)&gt;0,ROUNDDOWN(L1254/VLOOKUP($A1254,STOK_AWAL,13,0),0),0))</f>
        <v>0</v>
      </c>
      <c r="Q1254" t="str">
        <f>I1254</f>
        <v/>
      </c>
      <c r="R1254">
        <f>IFERROR(MOD(L1254,VLOOKUP($A1254,STOK_AWAL,13,0)),0)</f>
        <v>0</v>
      </c>
      <c r="S1254" t="str">
        <f>K1254</f>
        <v/>
      </c>
      <c r="T1254">
        <f>R1254+(P1254*(IFERROR(VLOOKUP($A1254,STOK_AWAL,13,0),0)))</f>
        <v>0</v>
      </c>
      <c r="U1254" t="str">
        <f>M1254</f>
        <v/>
      </c>
    </row>
    <row r="1255" spans="1:21" x14ac:dyDescent="0.25">
      <c r="A1255" t="str">
        <f>IF('3.Stok Awal'!$A1255=0,"",'3.Stok Awal'!$A1255)</f>
        <v/>
      </c>
      <c r="B1255" t="str">
        <f>IF('3.Stok Awal'!$B1255=0,"",'3.Stok Awal'!$B1255)</f>
        <v/>
      </c>
      <c r="C1255" t="str">
        <f>IF('3.Stok Awal'!$C1255=0,"",'3.Stok Awal'!$C1255)</f>
        <v/>
      </c>
      <c r="D1255" t="str">
        <f>IF('3.Stok Awal'!$D1255=0,"",'3.Stok Awal'!$D1255)</f>
        <v/>
      </c>
      <c r="E1255" t="str">
        <f>IF('3.Stok Awal'!$E1255=0,"",'3.Stok Awal'!$E1255)</f>
        <v/>
      </c>
      <c r="F1255" s="4" t="str">
        <f>IF('3.Stok Awal'!$F1255=0,"",'3.Stok Awal'!$F1255)</f>
        <v/>
      </c>
      <c r="G1255" s="4" t="str">
        <f t="shared" si="19"/>
        <v/>
      </c>
      <c r="H1255">
        <f>IF('3.Stok Awal'!$I1255=0,0,'3.Stok Awal'!$I1255)</f>
        <v>0</v>
      </c>
      <c r="I1255" t="str">
        <f>IF('3.Stok Awal'!$J1255=0,"",'3.Stok Awal'!$J1255)</f>
        <v/>
      </c>
      <c r="J1255">
        <f>IF('3.Stok Awal'!$K1255=0,0,'3.Stok Awal'!$K1255)</f>
        <v>0</v>
      </c>
      <c r="K1255" t="str">
        <f>IF('3.Stok Awal'!$L1255=0,"",'3.Stok Awal'!$L1255)</f>
        <v/>
      </c>
      <c r="L1255">
        <f>IF('3.Stok Awal'!$N1255=0,0,'3.Stok Awal'!$N1255)</f>
        <v>0</v>
      </c>
      <c r="M1255" t="str">
        <f>IF('3.Stok Awal'!$O1255=0,"",'3.Stok Awal'!$O1255)</f>
        <v/>
      </c>
      <c r="N1255">
        <f>SUMIF('4.Sell to Trade'!$O$5:$O$5003,'5.Stok Akhir'!$G1255,'4.Sell to Trade'!$Q$5:$Q$5003)</f>
        <v>0</v>
      </c>
      <c r="O1255" t="str">
        <f>IF('3.Stok Awal'!$L1255=0,"",'3.Stok Awal'!$L1255)</f>
        <v/>
      </c>
      <c r="P1255">
        <f>IF(ISNA(VLOOKUP($A1255,STOK_AWAL,13,0)),0,IF(VLOOKUP($A1255,STOK_AWAL,13,0)&gt;0,ROUNDDOWN(L1255/VLOOKUP($A1255,STOK_AWAL,13,0),0),0))</f>
        <v>0</v>
      </c>
      <c r="Q1255" t="str">
        <f>I1255</f>
        <v/>
      </c>
      <c r="R1255">
        <f>IFERROR(MOD(L1255,VLOOKUP($A1255,STOK_AWAL,13,0)),0)</f>
        <v>0</v>
      </c>
      <c r="S1255" t="str">
        <f>K1255</f>
        <v/>
      </c>
      <c r="T1255">
        <f>R1255+(P1255*(IFERROR(VLOOKUP($A1255,STOK_AWAL,13,0),0)))</f>
        <v>0</v>
      </c>
      <c r="U1255" t="str">
        <f>M1255</f>
        <v/>
      </c>
    </row>
    <row r="1256" spans="1:21" x14ac:dyDescent="0.25">
      <c r="A1256" t="str">
        <f>IF('3.Stok Awal'!$A1256=0,"",'3.Stok Awal'!$A1256)</f>
        <v/>
      </c>
      <c r="B1256" t="str">
        <f>IF('3.Stok Awal'!$B1256=0,"",'3.Stok Awal'!$B1256)</f>
        <v/>
      </c>
      <c r="C1256" t="str">
        <f>IF('3.Stok Awal'!$C1256=0,"",'3.Stok Awal'!$C1256)</f>
        <v/>
      </c>
      <c r="D1256" t="str">
        <f>IF('3.Stok Awal'!$D1256=0,"",'3.Stok Awal'!$D1256)</f>
        <v/>
      </c>
      <c r="E1256" t="str">
        <f>IF('3.Stok Awal'!$E1256=0,"",'3.Stok Awal'!$E1256)</f>
        <v/>
      </c>
      <c r="F1256" s="4" t="str">
        <f>IF('3.Stok Awal'!$F1256=0,"",'3.Stok Awal'!$F1256)</f>
        <v/>
      </c>
      <c r="G1256" s="4" t="str">
        <f t="shared" si="19"/>
        <v/>
      </c>
      <c r="H1256">
        <f>IF('3.Stok Awal'!$I1256=0,0,'3.Stok Awal'!$I1256)</f>
        <v>0</v>
      </c>
      <c r="I1256" t="str">
        <f>IF('3.Stok Awal'!$J1256=0,"",'3.Stok Awal'!$J1256)</f>
        <v/>
      </c>
      <c r="J1256">
        <f>IF('3.Stok Awal'!$K1256=0,0,'3.Stok Awal'!$K1256)</f>
        <v>0</v>
      </c>
      <c r="K1256" t="str">
        <f>IF('3.Stok Awal'!$L1256=0,"",'3.Stok Awal'!$L1256)</f>
        <v/>
      </c>
      <c r="L1256">
        <f>IF('3.Stok Awal'!$N1256=0,0,'3.Stok Awal'!$N1256)</f>
        <v>0</v>
      </c>
      <c r="M1256" t="str">
        <f>IF('3.Stok Awal'!$O1256=0,"",'3.Stok Awal'!$O1256)</f>
        <v/>
      </c>
      <c r="N1256">
        <f>SUMIF('4.Sell to Trade'!$O$5:$O$5003,'5.Stok Akhir'!$G1256,'4.Sell to Trade'!$Q$5:$Q$5003)</f>
        <v>0</v>
      </c>
      <c r="O1256" t="str">
        <f>IF('3.Stok Awal'!$L1256=0,"",'3.Stok Awal'!$L1256)</f>
        <v/>
      </c>
      <c r="P1256">
        <f>IF(ISNA(VLOOKUP($A1256,STOK_AWAL,13,0)),0,IF(VLOOKUP($A1256,STOK_AWAL,13,0)&gt;0,ROUNDDOWN(L1256/VLOOKUP($A1256,STOK_AWAL,13,0),0),0))</f>
        <v>0</v>
      </c>
      <c r="Q1256" t="str">
        <f>I1256</f>
        <v/>
      </c>
      <c r="R1256">
        <f>IFERROR(MOD(L1256,VLOOKUP($A1256,STOK_AWAL,13,0)),0)</f>
        <v>0</v>
      </c>
      <c r="S1256" t="str">
        <f>K1256</f>
        <v/>
      </c>
      <c r="T1256">
        <f>R1256+(P1256*(IFERROR(VLOOKUP($A1256,STOK_AWAL,13,0),0)))</f>
        <v>0</v>
      </c>
      <c r="U1256" t="str">
        <f>M1256</f>
        <v/>
      </c>
    </row>
    <row r="1257" spans="1:21" x14ac:dyDescent="0.25">
      <c r="A1257" t="str">
        <f>IF('3.Stok Awal'!$A1257=0,"",'3.Stok Awal'!$A1257)</f>
        <v/>
      </c>
      <c r="B1257" t="str">
        <f>IF('3.Stok Awal'!$B1257=0,"",'3.Stok Awal'!$B1257)</f>
        <v/>
      </c>
      <c r="C1257" t="str">
        <f>IF('3.Stok Awal'!$C1257=0,"",'3.Stok Awal'!$C1257)</f>
        <v/>
      </c>
      <c r="D1257" t="str">
        <f>IF('3.Stok Awal'!$D1257=0,"",'3.Stok Awal'!$D1257)</f>
        <v/>
      </c>
      <c r="E1257" t="str">
        <f>IF('3.Stok Awal'!$E1257=0,"",'3.Stok Awal'!$E1257)</f>
        <v/>
      </c>
      <c r="F1257" s="4" t="str">
        <f>IF('3.Stok Awal'!$F1257=0,"",'3.Stok Awal'!$F1257)</f>
        <v/>
      </c>
      <c r="G1257" s="4" t="str">
        <f t="shared" si="19"/>
        <v/>
      </c>
      <c r="H1257">
        <f>IF('3.Stok Awal'!$I1257=0,0,'3.Stok Awal'!$I1257)</f>
        <v>0</v>
      </c>
      <c r="I1257" t="str">
        <f>IF('3.Stok Awal'!$J1257=0,"",'3.Stok Awal'!$J1257)</f>
        <v/>
      </c>
      <c r="J1257">
        <f>IF('3.Stok Awal'!$K1257=0,0,'3.Stok Awal'!$K1257)</f>
        <v>0</v>
      </c>
      <c r="K1257" t="str">
        <f>IF('3.Stok Awal'!$L1257=0,"",'3.Stok Awal'!$L1257)</f>
        <v/>
      </c>
      <c r="L1257">
        <f>IF('3.Stok Awal'!$N1257=0,0,'3.Stok Awal'!$N1257)</f>
        <v>0</v>
      </c>
      <c r="M1257" t="str">
        <f>IF('3.Stok Awal'!$O1257=0,"",'3.Stok Awal'!$O1257)</f>
        <v/>
      </c>
      <c r="N1257">
        <f>SUMIF('4.Sell to Trade'!$O$5:$O$5003,'5.Stok Akhir'!$G1257,'4.Sell to Trade'!$Q$5:$Q$5003)</f>
        <v>0</v>
      </c>
      <c r="O1257" t="str">
        <f>IF('3.Stok Awal'!$L1257=0,"",'3.Stok Awal'!$L1257)</f>
        <v/>
      </c>
      <c r="P1257">
        <f>IF(ISNA(VLOOKUP($A1257,STOK_AWAL,13,0)),0,IF(VLOOKUP($A1257,STOK_AWAL,13,0)&gt;0,ROUNDDOWN(L1257/VLOOKUP($A1257,STOK_AWAL,13,0),0),0))</f>
        <v>0</v>
      </c>
      <c r="Q1257" t="str">
        <f>I1257</f>
        <v/>
      </c>
      <c r="R1257">
        <f>IFERROR(MOD(L1257,VLOOKUP($A1257,STOK_AWAL,13,0)),0)</f>
        <v>0</v>
      </c>
      <c r="S1257" t="str">
        <f>K1257</f>
        <v/>
      </c>
      <c r="T1257">
        <f>R1257+(P1257*(IFERROR(VLOOKUP($A1257,STOK_AWAL,13,0),0)))</f>
        <v>0</v>
      </c>
      <c r="U1257" t="str">
        <f>M1257</f>
        <v/>
      </c>
    </row>
    <row r="1258" spans="1:21" x14ac:dyDescent="0.25">
      <c r="A1258" t="str">
        <f>IF('3.Stok Awal'!$A1258=0,"",'3.Stok Awal'!$A1258)</f>
        <v/>
      </c>
      <c r="B1258" t="str">
        <f>IF('3.Stok Awal'!$B1258=0,"",'3.Stok Awal'!$B1258)</f>
        <v/>
      </c>
      <c r="C1258" t="str">
        <f>IF('3.Stok Awal'!$C1258=0,"",'3.Stok Awal'!$C1258)</f>
        <v/>
      </c>
      <c r="D1258" t="str">
        <f>IF('3.Stok Awal'!$D1258=0,"",'3.Stok Awal'!$D1258)</f>
        <v/>
      </c>
      <c r="E1258" t="str">
        <f>IF('3.Stok Awal'!$E1258=0,"",'3.Stok Awal'!$E1258)</f>
        <v/>
      </c>
      <c r="F1258" s="4" t="str">
        <f>IF('3.Stok Awal'!$F1258=0,"",'3.Stok Awal'!$F1258)</f>
        <v/>
      </c>
      <c r="G1258" s="4" t="str">
        <f t="shared" si="19"/>
        <v/>
      </c>
      <c r="H1258">
        <f>IF('3.Stok Awal'!$I1258=0,0,'3.Stok Awal'!$I1258)</f>
        <v>0</v>
      </c>
      <c r="I1258" t="str">
        <f>IF('3.Stok Awal'!$J1258=0,"",'3.Stok Awal'!$J1258)</f>
        <v/>
      </c>
      <c r="J1258">
        <f>IF('3.Stok Awal'!$K1258=0,0,'3.Stok Awal'!$K1258)</f>
        <v>0</v>
      </c>
      <c r="K1258" t="str">
        <f>IF('3.Stok Awal'!$L1258=0,"",'3.Stok Awal'!$L1258)</f>
        <v/>
      </c>
      <c r="L1258">
        <f>IF('3.Stok Awal'!$N1258=0,0,'3.Stok Awal'!$N1258)</f>
        <v>0</v>
      </c>
      <c r="M1258" t="str">
        <f>IF('3.Stok Awal'!$O1258=0,"",'3.Stok Awal'!$O1258)</f>
        <v/>
      </c>
      <c r="N1258">
        <f>SUMIF('4.Sell to Trade'!$O$5:$O$5003,'5.Stok Akhir'!$G1258,'4.Sell to Trade'!$Q$5:$Q$5003)</f>
        <v>0</v>
      </c>
      <c r="O1258" t="str">
        <f>IF('3.Stok Awal'!$L1258=0,"",'3.Stok Awal'!$L1258)</f>
        <v/>
      </c>
      <c r="P1258">
        <f>IF(ISNA(VLOOKUP($A1258,STOK_AWAL,13,0)),0,IF(VLOOKUP($A1258,STOK_AWAL,13,0)&gt;0,ROUNDDOWN(L1258/VLOOKUP($A1258,STOK_AWAL,13,0),0),0))</f>
        <v>0</v>
      </c>
      <c r="Q1258" t="str">
        <f>I1258</f>
        <v/>
      </c>
      <c r="R1258">
        <f>IFERROR(MOD(L1258,VLOOKUP($A1258,STOK_AWAL,13,0)),0)</f>
        <v>0</v>
      </c>
      <c r="S1258" t="str">
        <f>K1258</f>
        <v/>
      </c>
      <c r="T1258">
        <f>R1258+(P1258*(IFERROR(VLOOKUP($A1258,STOK_AWAL,13,0),0)))</f>
        <v>0</v>
      </c>
      <c r="U1258" t="str">
        <f>M1258</f>
        <v/>
      </c>
    </row>
    <row r="1259" spans="1:21" x14ac:dyDescent="0.25">
      <c r="A1259" t="str">
        <f>IF('3.Stok Awal'!$A1259=0,"",'3.Stok Awal'!$A1259)</f>
        <v/>
      </c>
      <c r="B1259" t="str">
        <f>IF('3.Stok Awal'!$B1259=0,"",'3.Stok Awal'!$B1259)</f>
        <v/>
      </c>
      <c r="C1259" t="str">
        <f>IF('3.Stok Awal'!$C1259=0,"",'3.Stok Awal'!$C1259)</f>
        <v/>
      </c>
      <c r="D1259" t="str">
        <f>IF('3.Stok Awal'!$D1259=0,"",'3.Stok Awal'!$D1259)</f>
        <v/>
      </c>
      <c r="E1259" t="str">
        <f>IF('3.Stok Awal'!$E1259=0,"",'3.Stok Awal'!$E1259)</f>
        <v/>
      </c>
      <c r="F1259" s="4" t="str">
        <f>IF('3.Stok Awal'!$F1259=0,"",'3.Stok Awal'!$F1259)</f>
        <v/>
      </c>
      <c r="G1259" s="4" t="str">
        <f t="shared" si="19"/>
        <v/>
      </c>
      <c r="H1259">
        <f>IF('3.Stok Awal'!$I1259=0,0,'3.Stok Awal'!$I1259)</f>
        <v>0</v>
      </c>
      <c r="I1259" t="str">
        <f>IF('3.Stok Awal'!$J1259=0,"",'3.Stok Awal'!$J1259)</f>
        <v/>
      </c>
      <c r="J1259">
        <f>IF('3.Stok Awal'!$K1259=0,0,'3.Stok Awal'!$K1259)</f>
        <v>0</v>
      </c>
      <c r="K1259" t="str">
        <f>IF('3.Stok Awal'!$L1259=0,"",'3.Stok Awal'!$L1259)</f>
        <v/>
      </c>
      <c r="L1259">
        <f>IF('3.Stok Awal'!$N1259=0,0,'3.Stok Awal'!$N1259)</f>
        <v>0</v>
      </c>
      <c r="M1259" t="str">
        <f>IF('3.Stok Awal'!$O1259=0,"",'3.Stok Awal'!$O1259)</f>
        <v/>
      </c>
      <c r="N1259">
        <f>SUMIF('4.Sell to Trade'!$O$5:$O$5003,'5.Stok Akhir'!$G1259,'4.Sell to Trade'!$Q$5:$Q$5003)</f>
        <v>0</v>
      </c>
      <c r="O1259" t="str">
        <f>IF('3.Stok Awal'!$L1259=0,"",'3.Stok Awal'!$L1259)</f>
        <v/>
      </c>
      <c r="P1259">
        <f>IF(ISNA(VLOOKUP($A1259,STOK_AWAL,13,0)),0,IF(VLOOKUP($A1259,STOK_AWAL,13,0)&gt;0,ROUNDDOWN(L1259/VLOOKUP($A1259,STOK_AWAL,13,0),0),0))</f>
        <v>0</v>
      </c>
      <c r="Q1259" t="str">
        <f>I1259</f>
        <v/>
      </c>
      <c r="R1259">
        <f>IFERROR(MOD(L1259,VLOOKUP($A1259,STOK_AWAL,13,0)),0)</f>
        <v>0</v>
      </c>
      <c r="S1259" t="str">
        <f>K1259</f>
        <v/>
      </c>
      <c r="T1259">
        <f>R1259+(P1259*(IFERROR(VLOOKUP($A1259,STOK_AWAL,13,0),0)))</f>
        <v>0</v>
      </c>
      <c r="U1259" t="str">
        <f>M1259</f>
        <v/>
      </c>
    </row>
    <row r="1260" spans="1:21" x14ac:dyDescent="0.25">
      <c r="A1260" t="str">
        <f>IF('3.Stok Awal'!$A1260=0,"",'3.Stok Awal'!$A1260)</f>
        <v/>
      </c>
      <c r="B1260" t="str">
        <f>IF('3.Stok Awal'!$B1260=0,"",'3.Stok Awal'!$B1260)</f>
        <v/>
      </c>
      <c r="C1260" t="str">
        <f>IF('3.Stok Awal'!$C1260=0,"",'3.Stok Awal'!$C1260)</f>
        <v/>
      </c>
      <c r="D1260" t="str">
        <f>IF('3.Stok Awal'!$D1260=0,"",'3.Stok Awal'!$D1260)</f>
        <v/>
      </c>
      <c r="E1260" t="str">
        <f>IF('3.Stok Awal'!$E1260=0,"",'3.Stok Awal'!$E1260)</f>
        <v/>
      </c>
      <c r="F1260" s="4" t="str">
        <f>IF('3.Stok Awal'!$F1260=0,"",'3.Stok Awal'!$F1260)</f>
        <v/>
      </c>
      <c r="G1260" s="4" t="str">
        <f t="shared" si="19"/>
        <v/>
      </c>
      <c r="H1260">
        <f>IF('3.Stok Awal'!$I1260=0,0,'3.Stok Awal'!$I1260)</f>
        <v>0</v>
      </c>
      <c r="I1260" t="str">
        <f>IF('3.Stok Awal'!$J1260=0,"",'3.Stok Awal'!$J1260)</f>
        <v/>
      </c>
      <c r="J1260">
        <f>IF('3.Stok Awal'!$K1260=0,0,'3.Stok Awal'!$K1260)</f>
        <v>0</v>
      </c>
      <c r="K1260" t="str">
        <f>IF('3.Stok Awal'!$L1260=0,"",'3.Stok Awal'!$L1260)</f>
        <v/>
      </c>
      <c r="L1260">
        <f>IF('3.Stok Awal'!$N1260=0,0,'3.Stok Awal'!$N1260)</f>
        <v>0</v>
      </c>
      <c r="M1260" t="str">
        <f>IF('3.Stok Awal'!$O1260=0,"",'3.Stok Awal'!$O1260)</f>
        <v/>
      </c>
      <c r="N1260">
        <f>SUMIF('4.Sell to Trade'!$O$5:$O$5003,'5.Stok Akhir'!$G1260,'4.Sell to Trade'!$Q$5:$Q$5003)</f>
        <v>0</v>
      </c>
      <c r="O1260" t="str">
        <f>IF('3.Stok Awal'!$L1260=0,"",'3.Stok Awal'!$L1260)</f>
        <v/>
      </c>
      <c r="P1260">
        <f>IF(ISNA(VLOOKUP($A1260,STOK_AWAL,13,0)),0,IF(VLOOKUP($A1260,STOK_AWAL,13,0)&gt;0,ROUNDDOWN(L1260/VLOOKUP($A1260,STOK_AWAL,13,0),0),0))</f>
        <v>0</v>
      </c>
      <c r="Q1260" t="str">
        <f>I1260</f>
        <v/>
      </c>
      <c r="R1260">
        <f>IFERROR(MOD(L1260,VLOOKUP($A1260,STOK_AWAL,13,0)),0)</f>
        <v>0</v>
      </c>
      <c r="S1260" t="str">
        <f>K1260</f>
        <v/>
      </c>
      <c r="T1260">
        <f>R1260+(P1260*(IFERROR(VLOOKUP($A1260,STOK_AWAL,13,0),0)))</f>
        <v>0</v>
      </c>
      <c r="U1260" t="str">
        <f>M1260</f>
        <v/>
      </c>
    </row>
    <row r="1261" spans="1:21" x14ac:dyDescent="0.25">
      <c r="A1261" t="str">
        <f>IF('3.Stok Awal'!$A1261=0,"",'3.Stok Awal'!$A1261)</f>
        <v/>
      </c>
      <c r="B1261" t="str">
        <f>IF('3.Stok Awal'!$B1261=0,"",'3.Stok Awal'!$B1261)</f>
        <v/>
      </c>
      <c r="C1261" t="str">
        <f>IF('3.Stok Awal'!$C1261=0,"",'3.Stok Awal'!$C1261)</f>
        <v/>
      </c>
      <c r="D1261" t="str">
        <f>IF('3.Stok Awal'!$D1261=0,"",'3.Stok Awal'!$D1261)</f>
        <v/>
      </c>
      <c r="E1261" t="str">
        <f>IF('3.Stok Awal'!$E1261=0,"",'3.Stok Awal'!$E1261)</f>
        <v/>
      </c>
      <c r="F1261" s="4" t="str">
        <f>IF('3.Stok Awal'!$F1261=0,"",'3.Stok Awal'!$F1261)</f>
        <v/>
      </c>
      <c r="G1261" s="4" t="str">
        <f t="shared" si="19"/>
        <v/>
      </c>
      <c r="H1261">
        <f>IF('3.Stok Awal'!$I1261=0,0,'3.Stok Awal'!$I1261)</f>
        <v>0</v>
      </c>
      <c r="I1261" t="str">
        <f>IF('3.Stok Awal'!$J1261=0,"",'3.Stok Awal'!$J1261)</f>
        <v/>
      </c>
      <c r="J1261">
        <f>IF('3.Stok Awal'!$K1261=0,0,'3.Stok Awal'!$K1261)</f>
        <v>0</v>
      </c>
      <c r="K1261" t="str">
        <f>IF('3.Stok Awal'!$L1261=0,"",'3.Stok Awal'!$L1261)</f>
        <v/>
      </c>
      <c r="L1261">
        <f>IF('3.Stok Awal'!$N1261=0,0,'3.Stok Awal'!$N1261)</f>
        <v>0</v>
      </c>
      <c r="M1261" t="str">
        <f>IF('3.Stok Awal'!$O1261=0,"",'3.Stok Awal'!$O1261)</f>
        <v/>
      </c>
      <c r="N1261">
        <f>SUMIF('4.Sell to Trade'!$O$5:$O$5003,'5.Stok Akhir'!$G1261,'4.Sell to Trade'!$Q$5:$Q$5003)</f>
        <v>0</v>
      </c>
      <c r="O1261" t="str">
        <f>IF('3.Stok Awal'!$L1261=0,"",'3.Stok Awal'!$L1261)</f>
        <v/>
      </c>
      <c r="P1261">
        <f>IF(ISNA(VLOOKUP($A1261,STOK_AWAL,13,0)),0,IF(VLOOKUP($A1261,STOK_AWAL,13,0)&gt;0,ROUNDDOWN(L1261/VLOOKUP($A1261,STOK_AWAL,13,0),0),0))</f>
        <v>0</v>
      </c>
      <c r="Q1261" t="str">
        <f>I1261</f>
        <v/>
      </c>
      <c r="R1261">
        <f>IFERROR(MOD(L1261,VLOOKUP($A1261,STOK_AWAL,13,0)),0)</f>
        <v>0</v>
      </c>
      <c r="S1261" t="str">
        <f>K1261</f>
        <v/>
      </c>
      <c r="T1261">
        <f>R1261+(P1261*(IFERROR(VLOOKUP($A1261,STOK_AWAL,13,0),0)))</f>
        <v>0</v>
      </c>
      <c r="U1261" t="str">
        <f>M1261</f>
        <v/>
      </c>
    </row>
    <row r="1262" spans="1:21" x14ac:dyDescent="0.25">
      <c r="A1262" t="str">
        <f>IF('3.Stok Awal'!$A1262=0,"",'3.Stok Awal'!$A1262)</f>
        <v/>
      </c>
      <c r="B1262" t="str">
        <f>IF('3.Stok Awal'!$B1262=0,"",'3.Stok Awal'!$B1262)</f>
        <v/>
      </c>
      <c r="C1262" t="str">
        <f>IF('3.Stok Awal'!$C1262=0,"",'3.Stok Awal'!$C1262)</f>
        <v/>
      </c>
      <c r="D1262" t="str">
        <f>IF('3.Stok Awal'!$D1262=0,"",'3.Stok Awal'!$D1262)</f>
        <v/>
      </c>
      <c r="E1262" t="str">
        <f>IF('3.Stok Awal'!$E1262=0,"",'3.Stok Awal'!$E1262)</f>
        <v/>
      </c>
      <c r="F1262" s="4" t="str">
        <f>IF('3.Stok Awal'!$F1262=0,"",'3.Stok Awal'!$F1262)</f>
        <v/>
      </c>
      <c r="G1262" s="4" t="str">
        <f t="shared" si="19"/>
        <v/>
      </c>
      <c r="H1262">
        <f>IF('3.Stok Awal'!$I1262=0,0,'3.Stok Awal'!$I1262)</f>
        <v>0</v>
      </c>
      <c r="I1262" t="str">
        <f>IF('3.Stok Awal'!$J1262=0,"",'3.Stok Awal'!$J1262)</f>
        <v/>
      </c>
      <c r="J1262">
        <f>IF('3.Stok Awal'!$K1262=0,0,'3.Stok Awal'!$K1262)</f>
        <v>0</v>
      </c>
      <c r="K1262" t="str">
        <f>IF('3.Stok Awal'!$L1262=0,"",'3.Stok Awal'!$L1262)</f>
        <v/>
      </c>
      <c r="L1262">
        <f>IF('3.Stok Awal'!$N1262=0,0,'3.Stok Awal'!$N1262)</f>
        <v>0</v>
      </c>
      <c r="M1262" t="str">
        <f>IF('3.Stok Awal'!$O1262=0,"",'3.Stok Awal'!$O1262)</f>
        <v/>
      </c>
      <c r="N1262">
        <f>SUMIF('4.Sell to Trade'!$O$5:$O$5003,'5.Stok Akhir'!$G1262,'4.Sell to Trade'!$Q$5:$Q$5003)</f>
        <v>0</v>
      </c>
      <c r="O1262" t="str">
        <f>IF('3.Stok Awal'!$L1262=0,"",'3.Stok Awal'!$L1262)</f>
        <v/>
      </c>
      <c r="P1262">
        <f>IF(ISNA(VLOOKUP($A1262,STOK_AWAL,13,0)),0,IF(VLOOKUP($A1262,STOK_AWAL,13,0)&gt;0,ROUNDDOWN(L1262/VLOOKUP($A1262,STOK_AWAL,13,0),0),0))</f>
        <v>0</v>
      </c>
      <c r="Q1262" t="str">
        <f>I1262</f>
        <v/>
      </c>
      <c r="R1262">
        <f>IFERROR(MOD(L1262,VLOOKUP($A1262,STOK_AWAL,13,0)),0)</f>
        <v>0</v>
      </c>
      <c r="S1262" t="str">
        <f>K1262</f>
        <v/>
      </c>
      <c r="T1262">
        <f>R1262+(P1262*(IFERROR(VLOOKUP($A1262,STOK_AWAL,13,0),0)))</f>
        <v>0</v>
      </c>
      <c r="U1262" t="str">
        <f>M1262</f>
        <v/>
      </c>
    </row>
    <row r="1263" spans="1:21" x14ac:dyDescent="0.25">
      <c r="A1263" t="str">
        <f>IF('3.Stok Awal'!$A1263=0,"",'3.Stok Awal'!$A1263)</f>
        <v/>
      </c>
      <c r="B1263" t="str">
        <f>IF('3.Stok Awal'!$B1263=0,"",'3.Stok Awal'!$B1263)</f>
        <v/>
      </c>
      <c r="C1263" t="str">
        <f>IF('3.Stok Awal'!$C1263=0,"",'3.Stok Awal'!$C1263)</f>
        <v/>
      </c>
      <c r="D1263" t="str">
        <f>IF('3.Stok Awal'!$D1263=0,"",'3.Stok Awal'!$D1263)</f>
        <v/>
      </c>
      <c r="E1263" t="str">
        <f>IF('3.Stok Awal'!$E1263=0,"",'3.Stok Awal'!$E1263)</f>
        <v/>
      </c>
      <c r="F1263" s="4" t="str">
        <f>IF('3.Stok Awal'!$F1263=0,"",'3.Stok Awal'!$F1263)</f>
        <v/>
      </c>
      <c r="G1263" s="4" t="str">
        <f t="shared" si="19"/>
        <v/>
      </c>
      <c r="H1263">
        <f>IF('3.Stok Awal'!$I1263=0,0,'3.Stok Awal'!$I1263)</f>
        <v>0</v>
      </c>
      <c r="I1263" t="str">
        <f>IF('3.Stok Awal'!$J1263=0,"",'3.Stok Awal'!$J1263)</f>
        <v/>
      </c>
      <c r="J1263">
        <f>IF('3.Stok Awal'!$K1263=0,0,'3.Stok Awal'!$K1263)</f>
        <v>0</v>
      </c>
      <c r="K1263" t="str">
        <f>IF('3.Stok Awal'!$L1263=0,"",'3.Stok Awal'!$L1263)</f>
        <v/>
      </c>
      <c r="L1263">
        <f>IF('3.Stok Awal'!$N1263=0,0,'3.Stok Awal'!$N1263)</f>
        <v>0</v>
      </c>
      <c r="M1263" t="str">
        <f>IF('3.Stok Awal'!$O1263=0,"",'3.Stok Awal'!$O1263)</f>
        <v/>
      </c>
      <c r="N1263">
        <f>SUMIF('4.Sell to Trade'!$O$5:$O$5003,'5.Stok Akhir'!$G1263,'4.Sell to Trade'!$Q$5:$Q$5003)</f>
        <v>0</v>
      </c>
      <c r="O1263" t="str">
        <f>IF('3.Stok Awal'!$L1263=0,"",'3.Stok Awal'!$L1263)</f>
        <v/>
      </c>
      <c r="P1263">
        <f>IF(ISNA(VLOOKUP($A1263,STOK_AWAL,13,0)),0,IF(VLOOKUP($A1263,STOK_AWAL,13,0)&gt;0,ROUNDDOWN(L1263/VLOOKUP($A1263,STOK_AWAL,13,0),0),0))</f>
        <v>0</v>
      </c>
      <c r="Q1263" t="str">
        <f>I1263</f>
        <v/>
      </c>
      <c r="R1263">
        <f>IFERROR(MOD(L1263,VLOOKUP($A1263,STOK_AWAL,13,0)),0)</f>
        <v>0</v>
      </c>
      <c r="S1263" t="str">
        <f>K1263</f>
        <v/>
      </c>
      <c r="T1263">
        <f>R1263+(P1263*(IFERROR(VLOOKUP($A1263,STOK_AWAL,13,0),0)))</f>
        <v>0</v>
      </c>
      <c r="U1263" t="str">
        <f>M1263</f>
        <v/>
      </c>
    </row>
    <row r="1264" spans="1:21" x14ac:dyDescent="0.25">
      <c r="A1264" t="str">
        <f>IF('3.Stok Awal'!$A1264=0,"",'3.Stok Awal'!$A1264)</f>
        <v/>
      </c>
      <c r="B1264" t="str">
        <f>IF('3.Stok Awal'!$B1264=0,"",'3.Stok Awal'!$B1264)</f>
        <v/>
      </c>
      <c r="C1264" t="str">
        <f>IF('3.Stok Awal'!$C1264=0,"",'3.Stok Awal'!$C1264)</f>
        <v/>
      </c>
      <c r="D1264" t="str">
        <f>IF('3.Stok Awal'!$D1264=0,"",'3.Stok Awal'!$D1264)</f>
        <v/>
      </c>
      <c r="E1264" t="str">
        <f>IF('3.Stok Awal'!$E1264=0,"",'3.Stok Awal'!$E1264)</f>
        <v/>
      </c>
      <c r="F1264" s="4" t="str">
        <f>IF('3.Stok Awal'!$F1264=0,"",'3.Stok Awal'!$F1264)</f>
        <v/>
      </c>
      <c r="G1264" s="4" t="str">
        <f t="shared" si="19"/>
        <v/>
      </c>
      <c r="H1264">
        <f>IF('3.Stok Awal'!$I1264=0,0,'3.Stok Awal'!$I1264)</f>
        <v>0</v>
      </c>
      <c r="I1264" t="str">
        <f>IF('3.Stok Awal'!$J1264=0,"",'3.Stok Awal'!$J1264)</f>
        <v/>
      </c>
      <c r="J1264">
        <f>IF('3.Stok Awal'!$K1264=0,0,'3.Stok Awal'!$K1264)</f>
        <v>0</v>
      </c>
      <c r="K1264" t="str">
        <f>IF('3.Stok Awal'!$L1264=0,"",'3.Stok Awal'!$L1264)</f>
        <v/>
      </c>
      <c r="L1264">
        <f>IF('3.Stok Awal'!$N1264=0,0,'3.Stok Awal'!$N1264)</f>
        <v>0</v>
      </c>
      <c r="M1264" t="str">
        <f>IF('3.Stok Awal'!$O1264=0,"",'3.Stok Awal'!$O1264)</f>
        <v/>
      </c>
      <c r="N1264">
        <f>SUMIF('4.Sell to Trade'!$O$5:$O$5003,'5.Stok Akhir'!$G1264,'4.Sell to Trade'!$Q$5:$Q$5003)</f>
        <v>0</v>
      </c>
      <c r="O1264" t="str">
        <f>IF('3.Stok Awal'!$L1264=0,"",'3.Stok Awal'!$L1264)</f>
        <v/>
      </c>
      <c r="P1264">
        <f>IF(ISNA(VLOOKUP($A1264,STOK_AWAL,13,0)),0,IF(VLOOKUP($A1264,STOK_AWAL,13,0)&gt;0,ROUNDDOWN(L1264/VLOOKUP($A1264,STOK_AWAL,13,0),0),0))</f>
        <v>0</v>
      </c>
      <c r="Q1264" t="str">
        <f>I1264</f>
        <v/>
      </c>
      <c r="R1264">
        <f>IFERROR(MOD(L1264,VLOOKUP($A1264,STOK_AWAL,13,0)),0)</f>
        <v>0</v>
      </c>
      <c r="S1264" t="str">
        <f>K1264</f>
        <v/>
      </c>
      <c r="T1264">
        <f>R1264+(P1264*(IFERROR(VLOOKUP($A1264,STOK_AWAL,13,0),0)))</f>
        <v>0</v>
      </c>
      <c r="U1264" t="str">
        <f>M1264</f>
        <v/>
      </c>
    </row>
    <row r="1265" spans="1:21" x14ac:dyDescent="0.25">
      <c r="A1265" t="str">
        <f>IF('3.Stok Awal'!$A1265=0,"",'3.Stok Awal'!$A1265)</f>
        <v/>
      </c>
      <c r="B1265" t="str">
        <f>IF('3.Stok Awal'!$B1265=0,"",'3.Stok Awal'!$B1265)</f>
        <v/>
      </c>
      <c r="C1265" t="str">
        <f>IF('3.Stok Awal'!$C1265=0,"",'3.Stok Awal'!$C1265)</f>
        <v/>
      </c>
      <c r="D1265" t="str">
        <f>IF('3.Stok Awal'!$D1265=0,"",'3.Stok Awal'!$D1265)</f>
        <v/>
      </c>
      <c r="E1265" t="str">
        <f>IF('3.Stok Awal'!$E1265=0,"",'3.Stok Awal'!$E1265)</f>
        <v/>
      </c>
      <c r="F1265" s="4" t="str">
        <f>IF('3.Stok Awal'!$F1265=0,"",'3.Stok Awal'!$F1265)</f>
        <v/>
      </c>
      <c r="G1265" s="4" t="str">
        <f t="shared" si="19"/>
        <v/>
      </c>
      <c r="H1265">
        <f>IF('3.Stok Awal'!$I1265=0,0,'3.Stok Awal'!$I1265)</f>
        <v>0</v>
      </c>
      <c r="I1265" t="str">
        <f>IF('3.Stok Awal'!$J1265=0,"",'3.Stok Awal'!$J1265)</f>
        <v/>
      </c>
      <c r="J1265">
        <f>IF('3.Stok Awal'!$K1265=0,0,'3.Stok Awal'!$K1265)</f>
        <v>0</v>
      </c>
      <c r="K1265" t="str">
        <f>IF('3.Stok Awal'!$L1265=0,"",'3.Stok Awal'!$L1265)</f>
        <v/>
      </c>
      <c r="L1265">
        <f>IF('3.Stok Awal'!$N1265=0,0,'3.Stok Awal'!$N1265)</f>
        <v>0</v>
      </c>
      <c r="M1265" t="str">
        <f>IF('3.Stok Awal'!$O1265=0,"",'3.Stok Awal'!$O1265)</f>
        <v/>
      </c>
      <c r="N1265">
        <f>SUMIF('4.Sell to Trade'!$O$5:$O$5003,'5.Stok Akhir'!$G1265,'4.Sell to Trade'!$Q$5:$Q$5003)</f>
        <v>0</v>
      </c>
      <c r="O1265" t="str">
        <f>IF('3.Stok Awal'!$L1265=0,"",'3.Stok Awal'!$L1265)</f>
        <v/>
      </c>
      <c r="P1265">
        <f>IF(ISNA(VLOOKUP($A1265,STOK_AWAL,13,0)),0,IF(VLOOKUP($A1265,STOK_AWAL,13,0)&gt;0,ROUNDDOWN(L1265/VLOOKUP($A1265,STOK_AWAL,13,0),0),0))</f>
        <v>0</v>
      </c>
      <c r="Q1265" t="str">
        <f>I1265</f>
        <v/>
      </c>
      <c r="R1265">
        <f>IFERROR(MOD(L1265,VLOOKUP($A1265,STOK_AWAL,13,0)),0)</f>
        <v>0</v>
      </c>
      <c r="S1265" t="str">
        <f>K1265</f>
        <v/>
      </c>
      <c r="T1265">
        <f>R1265+(P1265*(IFERROR(VLOOKUP($A1265,STOK_AWAL,13,0),0)))</f>
        <v>0</v>
      </c>
      <c r="U1265" t="str">
        <f>M1265</f>
        <v/>
      </c>
    </row>
    <row r="1266" spans="1:21" x14ac:dyDescent="0.25">
      <c r="A1266" t="str">
        <f>IF('3.Stok Awal'!$A1266=0,"",'3.Stok Awal'!$A1266)</f>
        <v/>
      </c>
      <c r="B1266" t="str">
        <f>IF('3.Stok Awal'!$B1266=0,"",'3.Stok Awal'!$B1266)</f>
        <v/>
      </c>
      <c r="C1266" t="str">
        <f>IF('3.Stok Awal'!$C1266=0,"",'3.Stok Awal'!$C1266)</f>
        <v/>
      </c>
      <c r="D1266" t="str">
        <f>IF('3.Stok Awal'!$D1266=0,"",'3.Stok Awal'!$D1266)</f>
        <v/>
      </c>
      <c r="E1266" t="str">
        <f>IF('3.Stok Awal'!$E1266=0,"",'3.Stok Awal'!$E1266)</f>
        <v/>
      </c>
      <c r="F1266" s="4" t="str">
        <f>IF('3.Stok Awal'!$F1266=0,"",'3.Stok Awal'!$F1266)</f>
        <v/>
      </c>
      <c r="G1266" s="4" t="str">
        <f t="shared" si="19"/>
        <v/>
      </c>
      <c r="H1266">
        <f>IF('3.Stok Awal'!$I1266=0,0,'3.Stok Awal'!$I1266)</f>
        <v>0</v>
      </c>
      <c r="I1266" t="str">
        <f>IF('3.Stok Awal'!$J1266=0,"",'3.Stok Awal'!$J1266)</f>
        <v/>
      </c>
      <c r="J1266">
        <f>IF('3.Stok Awal'!$K1266=0,0,'3.Stok Awal'!$K1266)</f>
        <v>0</v>
      </c>
      <c r="K1266" t="str">
        <f>IF('3.Stok Awal'!$L1266=0,"",'3.Stok Awal'!$L1266)</f>
        <v/>
      </c>
      <c r="L1266">
        <f>IF('3.Stok Awal'!$N1266=0,0,'3.Stok Awal'!$N1266)</f>
        <v>0</v>
      </c>
      <c r="M1266" t="str">
        <f>IF('3.Stok Awal'!$O1266=0,"",'3.Stok Awal'!$O1266)</f>
        <v/>
      </c>
      <c r="N1266">
        <f>SUMIF('4.Sell to Trade'!$O$5:$O$5003,'5.Stok Akhir'!$G1266,'4.Sell to Trade'!$Q$5:$Q$5003)</f>
        <v>0</v>
      </c>
      <c r="O1266" t="str">
        <f>IF('3.Stok Awal'!$L1266=0,"",'3.Stok Awal'!$L1266)</f>
        <v/>
      </c>
      <c r="P1266">
        <f>IF(ISNA(VLOOKUP($A1266,STOK_AWAL,13,0)),0,IF(VLOOKUP($A1266,STOK_AWAL,13,0)&gt;0,ROUNDDOWN(L1266/VLOOKUP($A1266,STOK_AWAL,13,0),0),0))</f>
        <v>0</v>
      </c>
      <c r="Q1266" t="str">
        <f>I1266</f>
        <v/>
      </c>
      <c r="R1266">
        <f>IFERROR(MOD(L1266,VLOOKUP($A1266,STOK_AWAL,13,0)),0)</f>
        <v>0</v>
      </c>
      <c r="S1266" t="str">
        <f>K1266</f>
        <v/>
      </c>
      <c r="T1266">
        <f>R1266+(P1266*(IFERROR(VLOOKUP($A1266,STOK_AWAL,13,0),0)))</f>
        <v>0</v>
      </c>
      <c r="U1266" t="str">
        <f>M1266</f>
        <v/>
      </c>
    </row>
    <row r="1267" spans="1:21" x14ac:dyDescent="0.25">
      <c r="A1267" t="str">
        <f>IF('3.Stok Awal'!$A1267=0,"",'3.Stok Awal'!$A1267)</f>
        <v/>
      </c>
      <c r="B1267" t="str">
        <f>IF('3.Stok Awal'!$B1267=0,"",'3.Stok Awal'!$B1267)</f>
        <v/>
      </c>
      <c r="C1267" t="str">
        <f>IF('3.Stok Awal'!$C1267=0,"",'3.Stok Awal'!$C1267)</f>
        <v/>
      </c>
      <c r="D1267" t="str">
        <f>IF('3.Stok Awal'!$D1267=0,"",'3.Stok Awal'!$D1267)</f>
        <v/>
      </c>
      <c r="E1267" t="str">
        <f>IF('3.Stok Awal'!$E1267=0,"",'3.Stok Awal'!$E1267)</f>
        <v/>
      </c>
      <c r="F1267" s="4" t="str">
        <f>IF('3.Stok Awal'!$F1267=0,"",'3.Stok Awal'!$F1267)</f>
        <v/>
      </c>
      <c r="G1267" s="4" t="str">
        <f t="shared" si="19"/>
        <v/>
      </c>
      <c r="H1267">
        <f>IF('3.Stok Awal'!$I1267=0,0,'3.Stok Awal'!$I1267)</f>
        <v>0</v>
      </c>
      <c r="I1267" t="str">
        <f>IF('3.Stok Awal'!$J1267=0,"",'3.Stok Awal'!$J1267)</f>
        <v/>
      </c>
      <c r="J1267">
        <f>IF('3.Stok Awal'!$K1267=0,0,'3.Stok Awal'!$K1267)</f>
        <v>0</v>
      </c>
      <c r="K1267" t="str">
        <f>IF('3.Stok Awal'!$L1267=0,"",'3.Stok Awal'!$L1267)</f>
        <v/>
      </c>
      <c r="L1267">
        <f>IF('3.Stok Awal'!$N1267=0,0,'3.Stok Awal'!$N1267)</f>
        <v>0</v>
      </c>
      <c r="M1267" t="str">
        <f>IF('3.Stok Awal'!$O1267=0,"",'3.Stok Awal'!$O1267)</f>
        <v/>
      </c>
      <c r="N1267">
        <f>SUMIF('4.Sell to Trade'!$O$5:$O$5003,'5.Stok Akhir'!$G1267,'4.Sell to Trade'!$Q$5:$Q$5003)</f>
        <v>0</v>
      </c>
      <c r="O1267" t="str">
        <f>IF('3.Stok Awal'!$L1267=0,"",'3.Stok Awal'!$L1267)</f>
        <v/>
      </c>
      <c r="P1267">
        <f>IF(ISNA(VLOOKUP($A1267,STOK_AWAL,13,0)),0,IF(VLOOKUP($A1267,STOK_AWAL,13,0)&gt;0,ROUNDDOWN(L1267/VLOOKUP($A1267,STOK_AWAL,13,0),0),0))</f>
        <v>0</v>
      </c>
      <c r="Q1267" t="str">
        <f>I1267</f>
        <v/>
      </c>
      <c r="R1267">
        <f>IFERROR(MOD(L1267,VLOOKUP($A1267,STOK_AWAL,13,0)),0)</f>
        <v>0</v>
      </c>
      <c r="S1267" t="str">
        <f>K1267</f>
        <v/>
      </c>
      <c r="T1267">
        <f>R1267+(P1267*(IFERROR(VLOOKUP($A1267,STOK_AWAL,13,0),0)))</f>
        <v>0</v>
      </c>
      <c r="U1267" t="str">
        <f>M1267</f>
        <v/>
      </c>
    </row>
    <row r="1268" spans="1:21" x14ac:dyDescent="0.25">
      <c r="A1268" t="str">
        <f>IF('3.Stok Awal'!$A1268=0,"",'3.Stok Awal'!$A1268)</f>
        <v/>
      </c>
      <c r="B1268" t="str">
        <f>IF('3.Stok Awal'!$B1268=0,"",'3.Stok Awal'!$B1268)</f>
        <v/>
      </c>
      <c r="C1268" t="str">
        <f>IF('3.Stok Awal'!$C1268=0,"",'3.Stok Awal'!$C1268)</f>
        <v/>
      </c>
      <c r="D1268" t="str">
        <f>IF('3.Stok Awal'!$D1268=0,"",'3.Stok Awal'!$D1268)</f>
        <v/>
      </c>
      <c r="E1268" t="str">
        <f>IF('3.Stok Awal'!$E1268=0,"",'3.Stok Awal'!$E1268)</f>
        <v/>
      </c>
      <c r="F1268" s="4" t="str">
        <f>IF('3.Stok Awal'!$F1268=0,"",'3.Stok Awal'!$F1268)</f>
        <v/>
      </c>
      <c r="G1268" s="4" t="str">
        <f t="shared" si="19"/>
        <v/>
      </c>
      <c r="H1268">
        <f>IF('3.Stok Awal'!$I1268=0,0,'3.Stok Awal'!$I1268)</f>
        <v>0</v>
      </c>
      <c r="I1268" t="str">
        <f>IF('3.Stok Awal'!$J1268=0,"",'3.Stok Awal'!$J1268)</f>
        <v/>
      </c>
      <c r="J1268">
        <f>IF('3.Stok Awal'!$K1268=0,0,'3.Stok Awal'!$K1268)</f>
        <v>0</v>
      </c>
      <c r="K1268" t="str">
        <f>IF('3.Stok Awal'!$L1268=0,"",'3.Stok Awal'!$L1268)</f>
        <v/>
      </c>
      <c r="L1268">
        <f>IF('3.Stok Awal'!$N1268=0,0,'3.Stok Awal'!$N1268)</f>
        <v>0</v>
      </c>
      <c r="M1268" t="str">
        <f>IF('3.Stok Awal'!$O1268=0,"",'3.Stok Awal'!$O1268)</f>
        <v/>
      </c>
      <c r="N1268">
        <f>SUMIF('4.Sell to Trade'!$O$5:$O$5003,'5.Stok Akhir'!$G1268,'4.Sell to Trade'!$Q$5:$Q$5003)</f>
        <v>0</v>
      </c>
      <c r="O1268" t="str">
        <f>IF('3.Stok Awal'!$L1268=0,"",'3.Stok Awal'!$L1268)</f>
        <v/>
      </c>
      <c r="P1268">
        <f>IF(ISNA(VLOOKUP($A1268,STOK_AWAL,13,0)),0,IF(VLOOKUP($A1268,STOK_AWAL,13,0)&gt;0,ROUNDDOWN(L1268/VLOOKUP($A1268,STOK_AWAL,13,0),0),0))</f>
        <v>0</v>
      </c>
      <c r="Q1268" t="str">
        <f>I1268</f>
        <v/>
      </c>
      <c r="R1268">
        <f>IFERROR(MOD(L1268,VLOOKUP($A1268,STOK_AWAL,13,0)),0)</f>
        <v>0</v>
      </c>
      <c r="S1268" t="str">
        <f>K1268</f>
        <v/>
      </c>
      <c r="T1268">
        <f>R1268+(P1268*(IFERROR(VLOOKUP($A1268,STOK_AWAL,13,0),0)))</f>
        <v>0</v>
      </c>
      <c r="U1268" t="str">
        <f>M1268</f>
        <v/>
      </c>
    </row>
    <row r="1269" spans="1:21" x14ac:dyDescent="0.25">
      <c r="A1269" t="str">
        <f>IF('3.Stok Awal'!$A1269=0,"",'3.Stok Awal'!$A1269)</f>
        <v/>
      </c>
      <c r="B1269" t="str">
        <f>IF('3.Stok Awal'!$B1269=0,"",'3.Stok Awal'!$B1269)</f>
        <v/>
      </c>
      <c r="C1269" t="str">
        <f>IF('3.Stok Awal'!$C1269=0,"",'3.Stok Awal'!$C1269)</f>
        <v/>
      </c>
      <c r="D1269" t="str">
        <f>IF('3.Stok Awal'!$D1269=0,"",'3.Stok Awal'!$D1269)</f>
        <v/>
      </c>
      <c r="E1269" t="str">
        <f>IF('3.Stok Awal'!$E1269=0,"",'3.Stok Awal'!$E1269)</f>
        <v/>
      </c>
      <c r="F1269" s="4" t="str">
        <f>IF('3.Stok Awal'!$F1269=0,"",'3.Stok Awal'!$F1269)</f>
        <v/>
      </c>
      <c r="G1269" s="4" t="str">
        <f t="shared" si="19"/>
        <v/>
      </c>
      <c r="H1269">
        <f>IF('3.Stok Awal'!$I1269=0,0,'3.Stok Awal'!$I1269)</f>
        <v>0</v>
      </c>
      <c r="I1269" t="str">
        <f>IF('3.Stok Awal'!$J1269=0,"",'3.Stok Awal'!$J1269)</f>
        <v/>
      </c>
      <c r="J1269">
        <f>IF('3.Stok Awal'!$K1269=0,0,'3.Stok Awal'!$K1269)</f>
        <v>0</v>
      </c>
      <c r="K1269" t="str">
        <f>IF('3.Stok Awal'!$L1269=0,"",'3.Stok Awal'!$L1269)</f>
        <v/>
      </c>
      <c r="L1269">
        <f>IF('3.Stok Awal'!$N1269=0,0,'3.Stok Awal'!$N1269)</f>
        <v>0</v>
      </c>
      <c r="M1269" t="str">
        <f>IF('3.Stok Awal'!$O1269=0,"",'3.Stok Awal'!$O1269)</f>
        <v/>
      </c>
      <c r="N1269">
        <f>SUMIF('4.Sell to Trade'!$O$5:$O$5003,'5.Stok Akhir'!$G1269,'4.Sell to Trade'!$Q$5:$Q$5003)</f>
        <v>0</v>
      </c>
      <c r="O1269" t="str">
        <f>IF('3.Stok Awal'!$L1269=0,"",'3.Stok Awal'!$L1269)</f>
        <v/>
      </c>
      <c r="P1269">
        <f>IF(ISNA(VLOOKUP($A1269,STOK_AWAL,13,0)),0,IF(VLOOKUP($A1269,STOK_AWAL,13,0)&gt;0,ROUNDDOWN(L1269/VLOOKUP($A1269,STOK_AWAL,13,0),0),0))</f>
        <v>0</v>
      </c>
      <c r="Q1269" t="str">
        <f>I1269</f>
        <v/>
      </c>
      <c r="R1269">
        <f>IFERROR(MOD(L1269,VLOOKUP($A1269,STOK_AWAL,13,0)),0)</f>
        <v>0</v>
      </c>
      <c r="S1269" t="str">
        <f>K1269</f>
        <v/>
      </c>
      <c r="T1269">
        <f>R1269+(P1269*(IFERROR(VLOOKUP($A1269,STOK_AWAL,13,0),0)))</f>
        <v>0</v>
      </c>
      <c r="U1269" t="str">
        <f>M1269</f>
        <v/>
      </c>
    </row>
    <row r="1270" spans="1:21" x14ac:dyDescent="0.25">
      <c r="A1270" t="str">
        <f>IF('3.Stok Awal'!$A1270=0,"",'3.Stok Awal'!$A1270)</f>
        <v/>
      </c>
      <c r="B1270" t="str">
        <f>IF('3.Stok Awal'!$B1270=0,"",'3.Stok Awal'!$B1270)</f>
        <v/>
      </c>
      <c r="C1270" t="str">
        <f>IF('3.Stok Awal'!$C1270=0,"",'3.Stok Awal'!$C1270)</f>
        <v/>
      </c>
      <c r="D1270" t="str">
        <f>IF('3.Stok Awal'!$D1270=0,"",'3.Stok Awal'!$D1270)</f>
        <v/>
      </c>
      <c r="E1270" t="str">
        <f>IF('3.Stok Awal'!$E1270=0,"",'3.Stok Awal'!$E1270)</f>
        <v/>
      </c>
      <c r="F1270" s="4" t="str">
        <f>IF('3.Stok Awal'!$F1270=0,"",'3.Stok Awal'!$F1270)</f>
        <v/>
      </c>
      <c r="G1270" s="4" t="str">
        <f t="shared" si="19"/>
        <v/>
      </c>
      <c r="H1270">
        <f>IF('3.Stok Awal'!$I1270=0,0,'3.Stok Awal'!$I1270)</f>
        <v>0</v>
      </c>
      <c r="I1270" t="str">
        <f>IF('3.Stok Awal'!$J1270=0,"",'3.Stok Awal'!$J1270)</f>
        <v/>
      </c>
      <c r="J1270">
        <f>IF('3.Stok Awal'!$K1270=0,0,'3.Stok Awal'!$K1270)</f>
        <v>0</v>
      </c>
      <c r="K1270" t="str">
        <f>IF('3.Stok Awal'!$L1270=0,"",'3.Stok Awal'!$L1270)</f>
        <v/>
      </c>
      <c r="L1270">
        <f>IF('3.Stok Awal'!$N1270=0,0,'3.Stok Awal'!$N1270)</f>
        <v>0</v>
      </c>
      <c r="M1270" t="str">
        <f>IF('3.Stok Awal'!$O1270=0,"",'3.Stok Awal'!$O1270)</f>
        <v/>
      </c>
      <c r="N1270">
        <f>SUMIF('4.Sell to Trade'!$O$5:$O$5003,'5.Stok Akhir'!$G1270,'4.Sell to Trade'!$Q$5:$Q$5003)</f>
        <v>0</v>
      </c>
      <c r="O1270" t="str">
        <f>IF('3.Stok Awal'!$L1270=0,"",'3.Stok Awal'!$L1270)</f>
        <v/>
      </c>
      <c r="P1270">
        <f>IF(ISNA(VLOOKUP($A1270,STOK_AWAL,13,0)),0,IF(VLOOKUP($A1270,STOK_AWAL,13,0)&gt;0,ROUNDDOWN(L1270/VLOOKUP($A1270,STOK_AWAL,13,0),0),0))</f>
        <v>0</v>
      </c>
      <c r="Q1270" t="str">
        <f>I1270</f>
        <v/>
      </c>
      <c r="R1270">
        <f>IFERROR(MOD(L1270,VLOOKUP($A1270,STOK_AWAL,13,0)),0)</f>
        <v>0</v>
      </c>
      <c r="S1270" t="str">
        <f>K1270</f>
        <v/>
      </c>
      <c r="T1270">
        <f>R1270+(P1270*(IFERROR(VLOOKUP($A1270,STOK_AWAL,13,0),0)))</f>
        <v>0</v>
      </c>
      <c r="U1270" t="str">
        <f>M1270</f>
        <v/>
      </c>
    </row>
    <row r="1271" spans="1:21" x14ac:dyDescent="0.25">
      <c r="A1271" t="str">
        <f>IF('3.Stok Awal'!$A1271=0,"",'3.Stok Awal'!$A1271)</f>
        <v/>
      </c>
      <c r="B1271" t="str">
        <f>IF('3.Stok Awal'!$B1271=0,"",'3.Stok Awal'!$B1271)</f>
        <v/>
      </c>
      <c r="C1271" t="str">
        <f>IF('3.Stok Awal'!$C1271=0,"",'3.Stok Awal'!$C1271)</f>
        <v/>
      </c>
      <c r="D1271" t="str">
        <f>IF('3.Stok Awal'!$D1271=0,"",'3.Stok Awal'!$D1271)</f>
        <v/>
      </c>
      <c r="E1271" t="str">
        <f>IF('3.Stok Awal'!$E1271=0,"",'3.Stok Awal'!$E1271)</f>
        <v/>
      </c>
      <c r="F1271" s="4" t="str">
        <f>IF('3.Stok Awal'!$F1271=0,"",'3.Stok Awal'!$F1271)</f>
        <v/>
      </c>
      <c r="G1271" s="4" t="str">
        <f t="shared" si="19"/>
        <v/>
      </c>
      <c r="H1271">
        <f>IF('3.Stok Awal'!$I1271=0,0,'3.Stok Awal'!$I1271)</f>
        <v>0</v>
      </c>
      <c r="I1271" t="str">
        <f>IF('3.Stok Awal'!$J1271=0,"",'3.Stok Awal'!$J1271)</f>
        <v/>
      </c>
      <c r="J1271">
        <f>IF('3.Stok Awal'!$K1271=0,0,'3.Stok Awal'!$K1271)</f>
        <v>0</v>
      </c>
      <c r="K1271" t="str">
        <f>IF('3.Stok Awal'!$L1271=0,"",'3.Stok Awal'!$L1271)</f>
        <v/>
      </c>
      <c r="L1271">
        <f>IF('3.Stok Awal'!$N1271=0,0,'3.Stok Awal'!$N1271)</f>
        <v>0</v>
      </c>
      <c r="M1271" t="str">
        <f>IF('3.Stok Awal'!$O1271=0,"",'3.Stok Awal'!$O1271)</f>
        <v/>
      </c>
      <c r="N1271">
        <f>SUMIF('4.Sell to Trade'!$O$5:$O$5003,'5.Stok Akhir'!$G1271,'4.Sell to Trade'!$Q$5:$Q$5003)</f>
        <v>0</v>
      </c>
      <c r="O1271" t="str">
        <f>IF('3.Stok Awal'!$L1271=0,"",'3.Stok Awal'!$L1271)</f>
        <v/>
      </c>
      <c r="P1271">
        <f>IF(ISNA(VLOOKUP($A1271,STOK_AWAL,13,0)),0,IF(VLOOKUP($A1271,STOK_AWAL,13,0)&gt;0,ROUNDDOWN(L1271/VLOOKUP($A1271,STOK_AWAL,13,0),0),0))</f>
        <v>0</v>
      </c>
      <c r="Q1271" t="str">
        <f>I1271</f>
        <v/>
      </c>
      <c r="R1271">
        <f>IFERROR(MOD(L1271,VLOOKUP($A1271,STOK_AWAL,13,0)),0)</f>
        <v>0</v>
      </c>
      <c r="S1271" t="str">
        <f>K1271</f>
        <v/>
      </c>
      <c r="T1271">
        <f>R1271+(P1271*(IFERROR(VLOOKUP($A1271,STOK_AWAL,13,0),0)))</f>
        <v>0</v>
      </c>
      <c r="U1271" t="str">
        <f>M1271</f>
        <v/>
      </c>
    </row>
    <row r="1272" spans="1:21" x14ac:dyDescent="0.25">
      <c r="A1272" t="str">
        <f>IF('3.Stok Awal'!$A1272=0,"",'3.Stok Awal'!$A1272)</f>
        <v/>
      </c>
      <c r="B1272" t="str">
        <f>IF('3.Stok Awal'!$B1272=0,"",'3.Stok Awal'!$B1272)</f>
        <v/>
      </c>
      <c r="C1272" t="str">
        <f>IF('3.Stok Awal'!$C1272=0,"",'3.Stok Awal'!$C1272)</f>
        <v/>
      </c>
      <c r="D1272" t="str">
        <f>IF('3.Stok Awal'!$D1272=0,"",'3.Stok Awal'!$D1272)</f>
        <v/>
      </c>
      <c r="E1272" t="str">
        <f>IF('3.Stok Awal'!$E1272=0,"",'3.Stok Awal'!$E1272)</f>
        <v/>
      </c>
      <c r="F1272" s="4" t="str">
        <f>IF('3.Stok Awal'!$F1272=0,"",'3.Stok Awal'!$F1272)</f>
        <v/>
      </c>
      <c r="G1272" s="4" t="str">
        <f t="shared" si="19"/>
        <v/>
      </c>
      <c r="H1272">
        <f>IF('3.Stok Awal'!$I1272=0,0,'3.Stok Awal'!$I1272)</f>
        <v>0</v>
      </c>
      <c r="I1272" t="str">
        <f>IF('3.Stok Awal'!$J1272=0,"",'3.Stok Awal'!$J1272)</f>
        <v/>
      </c>
      <c r="J1272">
        <f>IF('3.Stok Awal'!$K1272=0,0,'3.Stok Awal'!$K1272)</f>
        <v>0</v>
      </c>
      <c r="K1272" t="str">
        <f>IF('3.Stok Awal'!$L1272=0,"",'3.Stok Awal'!$L1272)</f>
        <v/>
      </c>
      <c r="L1272">
        <f>IF('3.Stok Awal'!$N1272=0,0,'3.Stok Awal'!$N1272)</f>
        <v>0</v>
      </c>
      <c r="M1272" t="str">
        <f>IF('3.Stok Awal'!$O1272=0,"",'3.Stok Awal'!$O1272)</f>
        <v/>
      </c>
      <c r="N1272">
        <f>SUMIF('4.Sell to Trade'!$O$5:$O$5003,'5.Stok Akhir'!$G1272,'4.Sell to Trade'!$Q$5:$Q$5003)</f>
        <v>0</v>
      </c>
      <c r="O1272" t="str">
        <f>IF('3.Stok Awal'!$L1272=0,"",'3.Stok Awal'!$L1272)</f>
        <v/>
      </c>
      <c r="P1272">
        <f>IF(ISNA(VLOOKUP($A1272,STOK_AWAL,13,0)),0,IF(VLOOKUP($A1272,STOK_AWAL,13,0)&gt;0,ROUNDDOWN(L1272/VLOOKUP($A1272,STOK_AWAL,13,0),0),0))</f>
        <v>0</v>
      </c>
      <c r="Q1272" t="str">
        <f>I1272</f>
        <v/>
      </c>
      <c r="R1272">
        <f>IFERROR(MOD(L1272,VLOOKUP($A1272,STOK_AWAL,13,0)),0)</f>
        <v>0</v>
      </c>
      <c r="S1272" t="str">
        <f>K1272</f>
        <v/>
      </c>
      <c r="T1272">
        <f>R1272+(P1272*(IFERROR(VLOOKUP($A1272,STOK_AWAL,13,0),0)))</f>
        <v>0</v>
      </c>
      <c r="U1272" t="str">
        <f>M1272</f>
        <v/>
      </c>
    </row>
    <row r="1273" spans="1:21" x14ac:dyDescent="0.25">
      <c r="A1273" t="str">
        <f>IF('3.Stok Awal'!$A1273=0,"",'3.Stok Awal'!$A1273)</f>
        <v/>
      </c>
      <c r="B1273" t="str">
        <f>IF('3.Stok Awal'!$B1273=0,"",'3.Stok Awal'!$B1273)</f>
        <v/>
      </c>
      <c r="C1273" t="str">
        <f>IF('3.Stok Awal'!$C1273=0,"",'3.Stok Awal'!$C1273)</f>
        <v/>
      </c>
      <c r="D1273" t="str">
        <f>IF('3.Stok Awal'!$D1273=0,"",'3.Stok Awal'!$D1273)</f>
        <v/>
      </c>
      <c r="E1273" t="str">
        <f>IF('3.Stok Awal'!$E1273=0,"",'3.Stok Awal'!$E1273)</f>
        <v/>
      </c>
      <c r="F1273" s="4" t="str">
        <f>IF('3.Stok Awal'!$F1273=0,"",'3.Stok Awal'!$F1273)</f>
        <v/>
      </c>
      <c r="G1273" s="4" t="str">
        <f t="shared" si="19"/>
        <v/>
      </c>
      <c r="H1273">
        <f>IF('3.Stok Awal'!$I1273=0,0,'3.Stok Awal'!$I1273)</f>
        <v>0</v>
      </c>
      <c r="I1273" t="str">
        <f>IF('3.Stok Awal'!$J1273=0,"",'3.Stok Awal'!$J1273)</f>
        <v/>
      </c>
      <c r="J1273">
        <f>IF('3.Stok Awal'!$K1273=0,0,'3.Stok Awal'!$K1273)</f>
        <v>0</v>
      </c>
      <c r="K1273" t="str">
        <f>IF('3.Stok Awal'!$L1273=0,"",'3.Stok Awal'!$L1273)</f>
        <v/>
      </c>
      <c r="L1273">
        <f>IF('3.Stok Awal'!$N1273=0,0,'3.Stok Awal'!$N1273)</f>
        <v>0</v>
      </c>
      <c r="M1273" t="str">
        <f>IF('3.Stok Awal'!$O1273=0,"",'3.Stok Awal'!$O1273)</f>
        <v/>
      </c>
      <c r="N1273">
        <f>SUMIF('4.Sell to Trade'!$O$5:$O$5003,'5.Stok Akhir'!$G1273,'4.Sell to Trade'!$Q$5:$Q$5003)</f>
        <v>0</v>
      </c>
      <c r="O1273" t="str">
        <f>IF('3.Stok Awal'!$L1273=0,"",'3.Stok Awal'!$L1273)</f>
        <v/>
      </c>
      <c r="P1273">
        <f>IF(ISNA(VLOOKUP($A1273,STOK_AWAL,13,0)),0,IF(VLOOKUP($A1273,STOK_AWAL,13,0)&gt;0,ROUNDDOWN(L1273/VLOOKUP($A1273,STOK_AWAL,13,0),0),0))</f>
        <v>0</v>
      </c>
      <c r="Q1273" t="str">
        <f>I1273</f>
        <v/>
      </c>
      <c r="R1273">
        <f>IFERROR(MOD(L1273,VLOOKUP($A1273,STOK_AWAL,13,0)),0)</f>
        <v>0</v>
      </c>
      <c r="S1273" t="str">
        <f>K1273</f>
        <v/>
      </c>
      <c r="T1273">
        <f>R1273+(P1273*(IFERROR(VLOOKUP($A1273,STOK_AWAL,13,0),0)))</f>
        <v>0</v>
      </c>
      <c r="U1273" t="str">
        <f>M1273</f>
        <v/>
      </c>
    </row>
    <row r="1274" spans="1:21" x14ac:dyDescent="0.25">
      <c r="A1274" t="str">
        <f>IF('3.Stok Awal'!$A1274=0,"",'3.Stok Awal'!$A1274)</f>
        <v/>
      </c>
      <c r="B1274" t="str">
        <f>IF('3.Stok Awal'!$B1274=0,"",'3.Stok Awal'!$B1274)</f>
        <v/>
      </c>
      <c r="C1274" t="str">
        <f>IF('3.Stok Awal'!$C1274=0,"",'3.Stok Awal'!$C1274)</f>
        <v/>
      </c>
      <c r="D1274" t="str">
        <f>IF('3.Stok Awal'!$D1274=0,"",'3.Stok Awal'!$D1274)</f>
        <v/>
      </c>
      <c r="E1274" t="str">
        <f>IF('3.Stok Awal'!$E1274=0,"",'3.Stok Awal'!$E1274)</f>
        <v/>
      </c>
      <c r="F1274" s="4" t="str">
        <f>IF('3.Stok Awal'!$F1274=0,"",'3.Stok Awal'!$F1274)</f>
        <v/>
      </c>
      <c r="G1274" s="4" t="str">
        <f t="shared" si="19"/>
        <v/>
      </c>
      <c r="H1274">
        <f>IF('3.Stok Awal'!$I1274=0,0,'3.Stok Awal'!$I1274)</f>
        <v>0</v>
      </c>
      <c r="I1274" t="str">
        <f>IF('3.Stok Awal'!$J1274=0,"",'3.Stok Awal'!$J1274)</f>
        <v/>
      </c>
      <c r="J1274">
        <f>IF('3.Stok Awal'!$K1274=0,0,'3.Stok Awal'!$K1274)</f>
        <v>0</v>
      </c>
      <c r="K1274" t="str">
        <f>IF('3.Stok Awal'!$L1274=0,"",'3.Stok Awal'!$L1274)</f>
        <v/>
      </c>
      <c r="L1274">
        <f>IF('3.Stok Awal'!$N1274=0,0,'3.Stok Awal'!$N1274)</f>
        <v>0</v>
      </c>
      <c r="M1274" t="str">
        <f>IF('3.Stok Awal'!$O1274=0,"",'3.Stok Awal'!$O1274)</f>
        <v/>
      </c>
      <c r="N1274">
        <f>SUMIF('4.Sell to Trade'!$O$5:$O$5003,'5.Stok Akhir'!$G1274,'4.Sell to Trade'!$Q$5:$Q$5003)</f>
        <v>0</v>
      </c>
      <c r="O1274" t="str">
        <f>IF('3.Stok Awal'!$L1274=0,"",'3.Stok Awal'!$L1274)</f>
        <v/>
      </c>
      <c r="P1274">
        <f>IF(ISNA(VLOOKUP($A1274,STOK_AWAL,13,0)),0,IF(VLOOKUP($A1274,STOK_AWAL,13,0)&gt;0,ROUNDDOWN(L1274/VLOOKUP($A1274,STOK_AWAL,13,0),0),0))</f>
        <v>0</v>
      </c>
      <c r="Q1274" t="str">
        <f>I1274</f>
        <v/>
      </c>
      <c r="R1274">
        <f>IFERROR(MOD(L1274,VLOOKUP($A1274,STOK_AWAL,13,0)),0)</f>
        <v>0</v>
      </c>
      <c r="S1274" t="str">
        <f>K1274</f>
        <v/>
      </c>
      <c r="T1274">
        <f>R1274+(P1274*(IFERROR(VLOOKUP($A1274,STOK_AWAL,13,0),0)))</f>
        <v>0</v>
      </c>
      <c r="U1274" t="str">
        <f>M1274</f>
        <v/>
      </c>
    </row>
    <row r="1275" spans="1:21" x14ac:dyDescent="0.25">
      <c r="A1275" t="str">
        <f>IF('3.Stok Awal'!$A1275=0,"",'3.Stok Awal'!$A1275)</f>
        <v/>
      </c>
      <c r="B1275" t="str">
        <f>IF('3.Stok Awal'!$B1275=0,"",'3.Stok Awal'!$B1275)</f>
        <v/>
      </c>
      <c r="C1275" t="str">
        <f>IF('3.Stok Awal'!$C1275=0,"",'3.Stok Awal'!$C1275)</f>
        <v/>
      </c>
      <c r="D1275" t="str">
        <f>IF('3.Stok Awal'!$D1275=0,"",'3.Stok Awal'!$D1275)</f>
        <v/>
      </c>
      <c r="E1275" t="str">
        <f>IF('3.Stok Awal'!$E1275=0,"",'3.Stok Awal'!$E1275)</f>
        <v/>
      </c>
      <c r="F1275" s="4" t="str">
        <f>IF('3.Stok Awal'!$F1275=0,"",'3.Stok Awal'!$F1275)</f>
        <v/>
      </c>
      <c r="G1275" s="4" t="str">
        <f t="shared" si="19"/>
        <v/>
      </c>
      <c r="H1275">
        <f>IF('3.Stok Awal'!$I1275=0,0,'3.Stok Awal'!$I1275)</f>
        <v>0</v>
      </c>
      <c r="I1275" t="str">
        <f>IF('3.Stok Awal'!$J1275=0,"",'3.Stok Awal'!$J1275)</f>
        <v/>
      </c>
      <c r="J1275">
        <f>IF('3.Stok Awal'!$K1275=0,0,'3.Stok Awal'!$K1275)</f>
        <v>0</v>
      </c>
      <c r="K1275" t="str">
        <f>IF('3.Stok Awal'!$L1275=0,"",'3.Stok Awal'!$L1275)</f>
        <v/>
      </c>
      <c r="L1275">
        <f>IF('3.Stok Awal'!$N1275=0,0,'3.Stok Awal'!$N1275)</f>
        <v>0</v>
      </c>
      <c r="M1275" t="str">
        <f>IF('3.Stok Awal'!$O1275=0,"",'3.Stok Awal'!$O1275)</f>
        <v/>
      </c>
      <c r="N1275">
        <f>SUMIF('4.Sell to Trade'!$O$5:$O$5003,'5.Stok Akhir'!$G1275,'4.Sell to Trade'!$Q$5:$Q$5003)</f>
        <v>0</v>
      </c>
      <c r="O1275" t="str">
        <f>IF('3.Stok Awal'!$L1275=0,"",'3.Stok Awal'!$L1275)</f>
        <v/>
      </c>
      <c r="P1275">
        <f>IF(ISNA(VLOOKUP($A1275,STOK_AWAL,13,0)),0,IF(VLOOKUP($A1275,STOK_AWAL,13,0)&gt;0,ROUNDDOWN(L1275/VLOOKUP($A1275,STOK_AWAL,13,0),0),0))</f>
        <v>0</v>
      </c>
      <c r="Q1275" t="str">
        <f>I1275</f>
        <v/>
      </c>
      <c r="R1275">
        <f>IFERROR(MOD(L1275,VLOOKUP($A1275,STOK_AWAL,13,0)),0)</f>
        <v>0</v>
      </c>
      <c r="S1275" t="str">
        <f>K1275</f>
        <v/>
      </c>
      <c r="T1275">
        <f>R1275+(P1275*(IFERROR(VLOOKUP($A1275,STOK_AWAL,13,0),0)))</f>
        <v>0</v>
      </c>
      <c r="U1275" t="str">
        <f>M1275</f>
        <v/>
      </c>
    </row>
    <row r="1276" spans="1:21" x14ac:dyDescent="0.25">
      <c r="A1276" t="str">
        <f>IF('3.Stok Awal'!$A1276=0,"",'3.Stok Awal'!$A1276)</f>
        <v/>
      </c>
      <c r="B1276" t="str">
        <f>IF('3.Stok Awal'!$B1276=0,"",'3.Stok Awal'!$B1276)</f>
        <v/>
      </c>
      <c r="C1276" t="str">
        <f>IF('3.Stok Awal'!$C1276=0,"",'3.Stok Awal'!$C1276)</f>
        <v/>
      </c>
      <c r="D1276" t="str">
        <f>IF('3.Stok Awal'!$D1276=0,"",'3.Stok Awal'!$D1276)</f>
        <v/>
      </c>
      <c r="E1276" t="str">
        <f>IF('3.Stok Awal'!$E1276=0,"",'3.Stok Awal'!$E1276)</f>
        <v/>
      </c>
      <c r="F1276" s="4" t="str">
        <f>IF('3.Stok Awal'!$F1276=0,"",'3.Stok Awal'!$F1276)</f>
        <v/>
      </c>
      <c r="G1276" s="4" t="str">
        <f t="shared" si="19"/>
        <v/>
      </c>
      <c r="H1276">
        <f>IF('3.Stok Awal'!$I1276=0,0,'3.Stok Awal'!$I1276)</f>
        <v>0</v>
      </c>
      <c r="I1276" t="str">
        <f>IF('3.Stok Awal'!$J1276=0,"",'3.Stok Awal'!$J1276)</f>
        <v/>
      </c>
      <c r="J1276">
        <f>IF('3.Stok Awal'!$K1276=0,0,'3.Stok Awal'!$K1276)</f>
        <v>0</v>
      </c>
      <c r="K1276" t="str">
        <f>IF('3.Stok Awal'!$L1276=0,"",'3.Stok Awal'!$L1276)</f>
        <v/>
      </c>
      <c r="L1276">
        <f>IF('3.Stok Awal'!$N1276=0,0,'3.Stok Awal'!$N1276)</f>
        <v>0</v>
      </c>
      <c r="M1276" t="str">
        <f>IF('3.Stok Awal'!$O1276=0,"",'3.Stok Awal'!$O1276)</f>
        <v/>
      </c>
      <c r="N1276">
        <f>SUMIF('4.Sell to Trade'!$O$5:$O$5003,'5.Stok Akhir'!$G1276,'4.Sell to Trade'!$Q$5:$Q$5003)</f>
        <v>0</v>
      </c>
      <c r="O1276" t="str">
        <f>IF('3.Stok Awal'!$L1276=0,"",'3.Stok Awal'!$L1276)</f>
        <v/>
      </c>
      <c r="P1276">
        <f>IF(ISNA(VLOOKUP($A1276,STOK_AWAL,13,0)),0,IF(VLOOKUP($A1276,STOK_AWAL,13,0)&gt;0,ROUNDDOWN(L1276/VLOOKUP($A1276,STOK_AWAL,13,0),0),0))</f>
        <v>0</v>
      </c>
      <c r="Q1276" t="str">
        <f>I1276</f>
        <v/>
      </c>
      <c r="R1276">
        <f>IFERROR(MOD(L1276,VLOOKUP($A1276,STOK_AWAL,13,0)),0)</f>
        <v>0</v>
      </c>
      <c r="S1276" t="str">
        <f>K1276</f>
        <v/>
      </c>
      <c r="T1276">
        <f>R1276+(P1276*(IFERROR(VLOOKUP($A1276,STOK_AWAL,13,0),0)))</f>
        <v>0</v>
      </c>
      <c r="U1276" t="str">
        <f>M1276</f>
        <v/>
      </c>
    </row>
    <row r="1277" spans="1:21" x14ac:dyDescent="0.25">
      <c r="A1277" t="str">
        <f>IF('3.Stok Awal'!$A1277=0,"",'3.Stok Awal'!$A1277)</f>
        <v/>
      </c>
      <c r="B1277" t="str">
        <f>IF('3.Stok Awal'!$B1277=0,"",'3.Stok Awal'!$B1277)</f>
        <v/>
      </c>
      <c r="C1277" t="str">
        <f>IF('3.Stok Awal'!$C1277=0,"",'3.Stok Awal'!$C1277)</f>
        <v/>
      </c>
      <c r="D1277" t="str">
        <f>IF('3.Stok Awal'!$D1277=0,"",'3.Stok Awal'!$D1277)</f>
        <v/>
      </c>
      <c r="E1277" t="str">
        <f>IF('3.Stok Awal'!$E1277=0,"",'3.Stok Awal'!$E1277)</f>
        <v/>
      </c>
      <c r="F1277" s="4" t="str">
        <f>IF('3.Stok Awal'!$F1277=0,"",'3.Stok Awal'!$F1277)</f>
        <v/>
      </c>
      <c r="G1277" s="4" t="str">
        <f t="shared" si="19"/>
        <v/>
      </c>
      <c r="H1277">
        <f>IF('3.Stok Awal'!$I1277=0,0,'3.Stok Awal'!$I1277)</f>
        <v>0</v>
      </c>
      <c r="I1277" t="str">
        <f>IF('3.Stok Awal'!$J1277=0,"",'3.Stok Awal'!$J1277)</f>
        <v/>
      </c>
      <c r="J1277">
        <f>IF('3.Stok Awal'!$K1277=0,0,'3.Stok Awal'!$K1277)</f>
        <v>0</v>
      </c>
      <c r="K1277" t="str">
        <f>IF('3.Stok Awal'!$L1277=0,"",'3.Stok Awal'!$L1277)</f>
        <v/>
      </c>
      <c r="L1277">
        <f>IF('3.Stok Awal'!$N1277=0,0,'3.Stok Awal'!$N1277)</f>
        <v>0</v>
      </c>
      <c r="M1277" t="str">
        <f>IF('3.Stok Awal'!$O1277=0,"",'3.Stok Awal'!$O1277)</f>
        <v/>
      </c>
      <c r="N1277">
        <f>SUMIF('4.Sell to Trade'!$O$5:$O$5003,'5.Stok Akhir'!$G1277,'4.Sell to Trade'!$Q$5:$Q$5003)</f>
        <v>0</v>
      </c>
      <c r="O1277" t="str">
        <f>IF('3.Stok Awal'!$L1277=0,"",'3.Stok Awal'!$L1277)</f>
        <v/>
      </c>
      <c r="P1277">
        <f>IF(ISNA(VLOOKUP($A1277,STOK_AWAL,13,0)),0,IF(VLOOKUP($A1277,STOK_AWAL,13,0)&gt;0,ROUNDDOWN(L1277/VLOOKUP($A1277,STOK_AWAL,13,0),0),0))</f>
        <v>0</v>
      </c>
      <c r="Q1277" t="str">
        <f>I1277</f>
        <v/>
      </c>
      <c r="R1277">
        <f>IFERROR(MOD(L1277,VLOOKUP($A1277,STOK_AWAL,13,0)),0)</f>
        <v>0</v>
      </c>
      <c r="S1277" t="str">
        <f>K1277</f>
        <v/>
      </c>
      <c r="T1277">
        <f>R1277+(P1277*(IFERROR(VLOOKUP($A1277,STOK_AWAL,13,0),0)))</f>
        <v>0</v>
      </c>
      <c r="U1277" t="str">
        <f>M1277</f>
        <v/>
      </c>
    </row>
    <row r="1278" spans="1:21" x14ac:dyDescent="0.25">
      <c r="A1278" t="str">
        <f>IF('3.Stok Awal'!$A1278=0,"",'3.Stok Awal'!$A1278)</f>
        <v/>
      </c>
      <c r="B1278" t="str">
        <f>IF('3.Stok Awal'!$B1278=0,"",'3.Stok Awal'!$B1278)</f>
        <v/>
      </c>
      <c r="C1278" t="str">
        <f>IF('3.Stok Awal'!$C1278=0,"",'3.Stok Awal'!$C1278)</f>
        <v/>
      </c>
      <c r="D1278" t="str">
        <f>IF('3.Stok Awal'!$D1278=0,"",'3.Stok Awal'!$D1278)</f>
        <v/>
      </c>
      <c r="E1278" t="str">
        <f>IF('3.Stok Awal'!$E1278=0,"",'3.Stok Awal'!$E1278)</f>
        <v/>
      </c>
      <c r="F1278" s="4" t="str">
        <f>IF('3.Stok Awal'!$F1278=0,"",'3.Stok Awal'!$F1278)</f>
        <v/>
      </c>
      <c r="G1278" s="4" t="str">
        <f t="shared" si="19"/>
        <v/>
      </c>
      <c r="H1278">
        <f>IF('3.Stok Awal'!$I1278=0,0,'3.Stok Awal'!$I1278)</f>
        <v>0</v>
      </c>
      <c r="I1278" t="str">
        <f>IF('3.Stok Awal'!$J1278=0,"",'3.Stok Awal'!$J1278)</f>
        <v/>
      </c>
      <c r="J1278">
        <f>IF('3.Stok Awal'!$K1278=0,0,'3.Stok Awal'!$K1278)</f>
        <v>0</v>
      </c>
      <c r="K1278" t="str">
        <f>IF('3.Stok Awal'!$L1278=0,"",'3.Stok Awal'!$L1278)</f>
        <v/>
      </c>
      <c r="L1278">
        <f>IF('3.Stok Awal'!$N1278=0,0,'3.Stok Awal'!$N1278)</f>
        <v>0</v>
      </c>
      <c r="M1278" t="str">
        <f>IF('3.Stok Awal'!$O1278=0,"",'3.Stok Awal'!$O1278)</f>
        <v/>
      </c>
      <c r="N1278">
        <f>SUMIF('4.Sell to Trade'!$O$5:$O$5003,'5.Stok Akhir'!$G1278,'4.Sell to Trade'!$Q$5:$Q$5003)</f>
        <v>0</v>
      </c>
      <c r="O1278" t="str">
        <f>IF('3.Stok Awal'!$L1278=0,"",'3.Stok Awal'!$L1278)</f>
        <v/>
      </c>
      <c r="P1278">
        <f>IF(ISNA(VLOOKUP($A1278,STOK_AWAL,13,0)),0,IF(VLOOKUP($A1278,STOK_AWAL,13,0)&gt;0,ROUNDDOWN(L1278/VLOOKUP($A1278,STOK_AWAL,13,0),0),0))</f>
        <v>0</v>
      </c>
      <c r="Q1278" t="str">
        <f>I1278</f>
        <v/>
      </c>
      <c r="R1278">
        <f>IFERROR(MOD(L1278,VLOOKUP($A1278,STOK_AWAL,13,0)),0)</f>
        <v>0</v>
      </c>
      <c r="S1278" t="str">
        <f>K1278</f>
        <v/>
      </c>
      <c r="T1278">
        <f>R1278+(P1278*(IFERROR(VLOOKUP($A1278,STOK_AWAL,13,0),0)))</f>
        <v>0</v>
      </c>
      <c r="U1278" t="str">
        <f>M1278</f>
        <v/>
      </c>
    </row>
    <row r="1279" spans="1:21" x14ac:dyDescent="0.25">
      <c r="A1279" t="str">
        <f>IF('3.Stok Awal'!$A1279=0,"",'3.Stok Awal'!$A1279)</f>
        <v/>
      </c>
      <c r="B1279" t="str">
        <f>IF('3.Stok Awal'!$B1279=0,"",'3.Stok Awal'!$B1279)</f>
        <v/>
      </c>
      <c r="C1279" t="str">
        <f>IF('3.Stok Awal'!$C1279=0,"",'3.Stok Awal'!$C1279)</f>
        <v/>
      </c>
      <c r="D1279" t="str">
        <f>IF('3.Stok Awal'!$D1279=0,"",'3.Stok Awal'!$D1279)</f>
        <v/>
      </c>
      <c r="E1279" t="str">
        <f>IF('3.Stok Awal'!$E1279=0,"",'3.Stok Awal'!$E1279)</f>
        <v/>
      </c>
      <c r="F1279" s="4" t="str">
        <f>IF('3.Stok Awal'!$F1279=0,"",'3.Stok Awal'!$F1279)</f>
        <v/>
      </c>
      <c r="G1279" s="4" t="str">
        <f t="shared" si="19"/>
        <v/>
      </c>
      <c r="H1279">
        <f>IF('3.Stok Awal'!$I1279=0,0,'3.Stok Awal'!$I1279)</f>
        <v>0</v>
      </c>
      <c r="I1279" t="str">
        <f>IF('3.Stok Awal'!$J1279=0,"",'3.Stok Awal'!$J1279)</f>
        <v/>
      </c>
      <c r="J1279">
        <f>IF('3.Stok Awal'!$K1279=0,0,'3.Stok Awal'!$K1279)</f>
        <v>0</v>
      </c>
      <c r="K1279" t="str">
        <f>IF('3.Stok Awal'!$L1279=0,"",'3.Stok Awal'!$L1279)</f>
        <v/>
      </c>
      <c r="L1279">
        <f>IF('3.Stok Awal'!$N1279=0,0,'3.Stok Awal'!$N1279)</f>
        <v>0</v>
      </c>
      <c r="M1279" t="str">
        <f>IF('3.Stok Awal'!$O1279=0,"",'3.Stok Awal'!$O1279)</f>
        <v/>
      </c>
      <c r="N1279">
        <f>SUMIF('4.Sell to Trade'!$O$5:$O$5003,'5.Stok Akhir'!$G1279,'4.Sell to Trade'!$Q$5:$Q$5003)</f>
        <v>0</v>
      </c>
      <c r="O1279" t="str">
        <f>IF('3.Stok Awal'!$L1279=0,"",'3.Stok Awal'!$L1279)</f>
        <v/>
      </c>
      <c r="P1279">
        <f>IF(ISNA(VLOOKUP($A1279,STOK_AWAL,13,0)),0,IF(VLOOKUP($A1279,STOK_AWAL,13,0)&gt;0,ROUNDDOWN(L1279/VLOOKUP($A1279,STOK_AWAL,13,0),0),0))</f>
        <v>0</v>
      </c>
      <c r="Q1279" t="str">
        <f>I1279</f>
        <v/>
      </c>
      <c r="R1279">
        <f>IFERROR(MOD(L1279,VLOOKUP($A1279,STOK_AWAL,13,0)),0)</f>
        <v>0</v>
      </c>
      <c r="S1279" t="str">
        <f>K1279</f>
        <v/>
      </c>
      <c r="T1279">
        <f>R1279+(P1279*(IFERROR(VLOOKUP($A1279,STOK_AWAL,13,0),0)))</f>
        <v>0</v>
      </c>
      <c r="U1279" t="str">
        <f>M1279</f>
        <v/>
      </c>
    </row>
    <row r="1280" spans="1:21" x14ac:dyDescent="0.25">
      <c r="A1280" t="str">
        <f>IF('3.Stok Awal'!$A1280=0,"",'3.Stok Awal'!$A1280)</f>
        <v/>
      </c>
      <c r="B1280" t="str">
        <f>IF('3.Stok Awal'!$B1280=0,"",'3.Stok Awal'!$B1280)</f>
        <v/>
      </c>
      <c r="C1280" t="str">
        <f>IF('3.Stok Awal'!$C1280=0,"",'3.Stok Awal'!$C1280)</f>
        <v/>
      </c>
      <c r="D1280" t="str">
        <f>IF('3.Stok Awal'!$D1280=0,"",'3.Stok Awal'!$D1280)</f>
        <v/>
      </c>
      <c r="E1280" t="str">
        <f>IF('3.Stok Awal'!$E1280=0,"",'3.Stok Awal'!$E1280)</f>
        <v/>
      </c>
      <c r="F1280" s="4" t="str">
        <f>IF('3.Stok Awal'!$F1280=0,"",'3.Stok Awal'!$F1280)</f>
        <v/>
      </c>
      <c r="G1280" s="4" t="str">
        <f t="shared" si="19"/>
        <v/>
      </c>
      <c r="H1280">
        <f>IF('3.Stok Awal'!$I1280=0,0,'3.Stok Awal'!$I1280)</f>
        <v>0</v>
      </c>
      <c r="I1280" t="str">
        <f>IF('3.Stok Awal'!$J1280=0,"",'3.Stok Awal'!$J1280)</f>
        <v/>
      </c>
      <c r="J1280">
        <f>IF('3.Stok Awal'!$K1280=0,0,'3.Stok Awal'!$K1280)</f>
        <v>0</v>
      </c>
      <c r="K1280" t="str">
        <f>IF('3.Stok Awal'!$L1280=0,"",'3.Stok Awal'!$L1280)</f>
        <v/>
      </c>
      <c r="L1280">
        <f>IF('3.Stok Awal'!$N1280=0,0,'3.Stok Awal'!$N1280)</f>
        <v>0</v>
      </c>
      <c r="M1280" t="str">
        <f>IF('3.Stok Awal'!$O1280=0,"",'3.Stok Awal'!$O1280)</f>
        <v/>
      </c>
      <c r="N1280">
        <f>SUMIF('4.Sell to Trade'!$O$5:$O$5003,'5.Stok Akhir'!$G1280,'4.Sell to Trade'!$Q$5:$Q$5003)</f>
        <v>0</v>
      </c>
      <c r="O1280" t="str">
        <f>IF('3.Stok Awal'!$L1280=0,"",'3.Stok Awal'!$L1280)</f>
        <v/>
      </c>
      <c r="P1280">
        <f>IF(ISNA(VLOOKUP($A1280,STOK_AWAL,13,0)),0,IF(VLOOKUP($A1280,STOK_AWAL,13,0)&gt;0,ROUNDDOWN(L1280/VLOOKUP($A1280,STOK_AWAL,13,0),0),0))</f>
        <v>0</v>
      </c>
      <c r="Q1280" t="str">
        <f>I1280</f>
        <v/>
      </c>
      <c r="R1280">
        <f>IFERROR(MOD(L1280,VLOOKUP($A1280,STOK_AWAL,13,0)),0)</f>
        <v>0</v>
      </c>
      <c r="S1280" t="str">
        <f>K1280</f>
        <v/>
      </c>
      <c r="T1280">
        <f>R1280+(P1280*(IFERROR(VLOOKUP($A1280,STOK_AWAL,13,0),0)))</f>
        <v>0</v>
      </c>
      <c r="U1280" t="str">
        <f>M1280</f>
        <v/>
      </c>
    </row>
    <row r="1281" spans="1:21" x14ac:dyDescent="0.25">
      <c r="A1281" t="str">
        <f>IF('3.Stok Awal'!$A1281=0,"",'3.Stok Awal'!$A1281)</f>
        <v/>
      </c>
      <c r="B1281" t="str">
        <f>IF('3.Stok Awal'!$B1281=0,"",'3.Stok Awal'!$B1281)</f>
        <v/>
      </c>
      <c r="C1281" t="str">
        <f>IF('3.Stok Awal'!$C1281=0,"",'3.Stok Awal'!$C1281)</f>
        <v/>
      </c>
      <c r="D1281" t="str">
        <f>IF('3.Stok Awal'!$D1281=0,"",'3.Stok Awal'!$D1281)</f>
        <v/>
      </c>
      <c r="E1281" t="str">
        <f>IF('3.Stok Awal'!$E1281=0,"",'3.Stok Awal'!$E1281)</f>
        <v/>
      </c>
      <c r="F1281" s="4" t="str">
        <f>IF('3.Stok Awal'!$F1281=0,"",'3.Stok Awal'!$F1281)</f>
        <v/>
      </c>
      <c r="G1281" s="4" t="str">
        <f t="shared" si="19"/>
        <v/>
      </c>
      <c r="H1281">
        <f>IF('3.Stok Awal'!$I1281=0,0,'3.Stok Awal'!$I1281)</f>
        <v>0</v>
      </c>
      <c r="I1281" t="str">
        <f>IF('3.Stok Awal'!$J1281=0,"",'3.Stok Awal'!$J1281)</f>
        <v/>
      </c>
      <c r="J1281">
        <f>IF('3.Stok Awal'!$K1281=0,0,'3.Stok Awal'!$K1281)</f>
        <v>0</v>
      </c>
      <c r="K1281" t="str">
        <f>IF('3.Stok Awal'!$L1281=0,"",'3.Stok Awal'!$L1281)</f>
        <v/>
      </c>
      <c r="L1281">
        <f>IF('3.Stok Awal'!$N1281=0,0,'3.Stok Awal'!$N1281)</f>
        <v>0</v>
      </c>
      <c r="M1281" t="str">
        <f>IF('3.Stok Awal'!$O1281=0,"",'3.Stok Awal'!$O1281)</f>
        <v/>
      </c>
      <c r="N1281">
        <f>SUMIF('4.Sell to Trade'!$O$5:$O$5003,'5.Stok Akhir'!$G1281,'4.Sell to Trade'!$Q$5:$Q$5003)</f>
        <v>0</v>
      </c>
      <c r="O1281" t="str">
        <f>IF('3.Stok Awal'!$L1281=0,"",'3.Stok Awal'!$L1281)</f>
        <v/>
      </c>
      <c r="P1281">
        <f>IF(ISNA(VLOOKUP($A1281,STOK_AWAL,13,0)),0,IF(VLOOKUP($A1281,STOK_AWAL,13,0)&gt;0,ROUNDDOWN(L1281/VLOOKUP($A1281,STOK_AWAL,13,0),0),0))</f>
        <v>0</v>
      </c>
      <c r="Q1281" t="str">
        <f>I1281</f>
        <v/>
      </c>
      <c r="R1281">
        <f>IFERROR(MOD(L1281,VLOOKUP($A1281,STOK_AWAL,13,0)),0)</f>
        <v>0</v>
      </c>
      <c r="S1281" t="str">
        <f>K1281</f>
        <v/>
      </c>
      <c r="T1281">
        <f>R1281+(P1281*(IFERROR(VLOOKUP($A1281,STOK_AWAL,13,0),0)))</f>
        <v>0</v>
      </c>
      <c r="U1281" t="str">
        <f>M1281</f>
        <v/>
      </c>
    </row>
    <row r="1282" spans="1:21" x14ac:dyDescent="0.25">
      <c r="A1282" t="str">
        <f>IF('3.Stok Awal'!$A1282=0,"",'3.Stok Awal'!$A1282)</f>
        <v/>
      </c>
      <c r="B1282" t="str">
        <f>IF('3.Stok Awal'!$B1282=0,"",'3.Stok Awal'!$B1282)</f>
        <v/>
      </c>
      <c r="C1282" t="str">
        <f>IF('3.Stok Awal'!$C1282=0,"",'3.Stok Awal'!$C1282)</f>
        <v/>
      </c>
      <c r="D1282" t="str">
        <f>IF('3.Stok Awal'!$D1282=0,"",'3.Stok Awal'!$D1282)</f>
        <v/>
      </c>
      <c r="E1282" t="str">
        <f>IF('3.Stok Awal'!$E1282=0,"",'3.Stok Awal'!$E1282)</f>
        <v/>
      </c>
      <c r="F1282" s="4" t="str">
        <f>IF('3.Stok Awal'!$F1282=0,"",'3.Stok Awal'!$F1282)</f>
        <v/>
      </c>
      <c r="G1282" s="4" t="str">
        <f t="shared" si="19"/>
        <v/>
      </c>
      <c r="H1282">
        <f>IF('3.Stok Awal'!$I1282=0,0,'3.Stok Awal'!$I1282)</f>
        <v>0</v>
      </c>
      <c r="I1282" t="str">
        <f>IF('3.Stok Awal'!$J1282=0,"",'3.Stok Awal'!$J1282)</f>
        <v/>
      </c>
      <c r="J1282">
        <f>IF('3.Stok Awal'!$K1282=0,0,'3.Stok Awal'!$K1282)</f>
        <v>0</v>
      </c>
      <c r="K1282" t="str">
        <f>IF('3.Stok Awal'!$L1282=0,"",'3.Stok Awal'!$L1282)</f>
        <v/>
      </c>
      <c r="L1282">
        <f>IF('3.Stok Awal'!$N1282=0,0,'3.Stok Awal'!$N1282)</f>
        <v>0</v>
      </c>
      <c r="M1282" t="str">
        <f>IF('3.Stok Awal'!$O1282=0,"",'3.Stok Awal'!$O1282)</f>
        <v/>
      </c>
      <c r="N1282">
        <f>SUMIF('4.Sell to Trade'!$O$5:$O$5003,'5.Stok Akhir'!$G1282,'4.Sell to Trade'!$Q$5:$Q$5003)</f>
        <v>0</v>
      </c>
      <c r="O1282" t="str">
        <f>IF('3.Stok Awal'!$L1282=0,"",'3.Stok Awal'!$L1282)</f>
        <v/>
      </c>
      <c r="P1282">
        <f>IF(ISNA(VLOOKUP($A1282,STOK_AWAL,13,0)),0,IF(VLOOKUP($A1282,STOK_AWAL,13,0)&gt;0,ROUNDDOWN(L1282/VLOOKUP($A1282,STOK_AWAL,13,0),0),0))</f>
        <v>0</v>
      </c>
      <c r="Q1282" t="str">
        <f>I1282</f>
        <v/>
      </c>
      <c r="R1282">
        <f>IFERROR(MOD(L1282,VLOOKUP($A1282,STOK_AWAL,13,0)),0)</f>
        <v>0</v>
      </c>
      <c r="S1282" t="str">
        <f>K1282</f>
        <v/>
      </c>
      <c r="T1282">
        <f>R1282+(P1282*(IFERROR(VLOOKUP($A1282,STOK_AWAL,13,0),0)))</f>
        <v>0</v>
      </c>
      <c r="U1282" t="str">
        <f>M1282</f>
        <v/>
      </c>
    </row>
    <row r="1283" spans="1:21" x14ac:dyDescent="0.25">
      <c r="A1283" t="str">
        <f>IF('3.Stok Awal'!$A1283=0,"",'3.Stok Awal'!$A1283)</f>
        <v/>
      </c>
      <c r="B1283" t="str">
        <f>IF('3.Stok Awal'!$B1283=0,"",'3.Stok Awal'!$B1283)</f>
        <v/>
      </c>
      <c r="C1283" t="str">
        <f>IF('3.Stok Awal'!$C1283=0,"",'3.Stok Awal'!$C1283)</f>
        <v/>
      </c>
      <c r="D1283" t="str">
        <f>IF('3.Stok Awal'!$D1283=0,"",'3.Stok Awal'!$D1283)</f>
        <v/>
      </c>
      <c r="E1283" t="str">
        <f>IF('3.Stok Awal'!$E1283=0,"",'3.Stok Awal'!$E1283)</f>
        <v/>
      </c>
      <c r="F1283" s="4" t="str">
        <f>IF('3.Stok Awal'!$F1283=0,"",'3.Stok Awal'!$F1283)</f>
        <v/>
      </c>
      <c r="G1283" s="4" t="str">
        <f t="shared" si="19"/>
        <v/>
      </c>
      <c r="H1283">
        <f>IF('3.Stok Awal'!$I1283=0,0,'3.Stok Awal'!$I1283)</f>
        <v>0</v>
      </c>
      <c r="I1283" t="str">
        <f>IF('3.Stok Awal'!$J1283=0,"",'3.Stok Awal'!$J1283)</f>
        <v/>
      </c>
      <c r="J1283">
        <f>IF('3.Stok Awal'!$K1283=0,0,'3.Stok Awal'!$K1283)</f>
        <v>0</v>
      </c>
      <c r="K1283" t="str">
        <f>IF('3.Stok Awal'!$L1283=0,"",'3.Stok Awal'!$L1283)</f>
        <v/>
      </c>
      <c r="L1283">
        <f>IF('3.Stok Awal'!$N1283=0,0,'3.Stok Awal'!$N1283)</f>
        <v>0</v>
      </c>
      <c r="M1283" t="str">
        <f>IF('3.Stok Awal'!$O1283=0,"",'3.Stok Awal'!$O1283)</f>
        <v/>
      </c>
      <c r="N1283">
        <f>SUMIF('4.Sell to Trade'!$O$5:$O$5003,'5.Stok Akhir'!$G1283,'4.Sell to Trade'!$Q$5:$Q$5003)</f>
        <v>0</v>
      </c>
      <c r="O1283" t="str">
        <f>IF('3.Stok Awal'!$L1283=0,"",'3.Stok Awal'!$L1283)</f>
        <v/>
      </c>
      <c r="P1283">
        <f>IF(ISNA(VLOOKUP($A1283,STOK_AWAL,13,0)),0,IF(VLOOKUP($A1283,STOK_AWAL,13,0)&gt;0,ROUNDDOWN(L1283/VLOOKUP($A1283,STOK_AWAL,13,0),0),0))</f>
        <v>0</v>
      </c>
      <c r="Q1283" t="str">
        <f>I1283</f>
        <v/>
      </c>
      <c r="R1283">
        <f>IFERROR(MOD(L1283,VLOOKUP($A1283,STOK_AWAL,13,0)),0)</f>
        <v>0</v>
      </c>
      <c r="S1283" t="str">
        <f>K1283</f>
        <v/>
      </c>
      <c r="T1283">
        <f>R1283+(P1283*(IFERROR(VLOOKUP($A1283,STOK_AWAL,13,0),0)))</f>
        <v>0</v>
      </c>
      <c r="U1283" t="str">
        <f>M1283</f>
        <v/>
      </c>
    </row>
    <row r="1284" spans="1:21" x14ac:dyDescent="0.25">
      <c r="A1284" t="str">
        <f>IF('3.Stok Awal'!$A1284=0,"",'3.Stok Awal'!$A1284)</f>
        <v/>
      </c>
      <c r="B1284" t="str">
        <f>IF('3.Stok Awal'!$B1284=0,"",'3.Stok Awal'!$B1284)</f>
        <v/>
      </c>
      <c r="C1284" t="str">
        <f>IF('3.Stok Awal'!$C1284=0,"",'3.Stok Awal'!$C1284)</f>
        <v/>
      </c>
      <c r="D1284" t="str">
        <f>IF('3.Stok Awal'!$D1284=0,"",'3.Stok Awal'!$D1284)</f>
        <v/>
      </c>
      <c r="E1284" t="str">
        <f>IF('3.Stok Awal'!$E1284=0,"",'3.Stok Awal'!$E1284)</f>
        <v/>
      </c>
      <c r="F1284" s="4" t="str">
        <f>IF('3.Stok Awal'!$F1284=0,"",'3.Stok Awal'!$F1284)</f>
        <v/>
      </c>
      <c r="G1284" s="4" t="str">
        <f t="shared" si="19"/>
        <v/>
      </c>
      <c r="H1284">
        <f>IF('3.Stok Awal'!$I1284=0,0,'3.Stok Awal'!$I1284)</f>
        <v>0</v>
      </c>
      <c r="I1284" t="str">
        <f>IF('3.Stok Awal'!$J1284=0,"",'3.Stok Awal'!$J1284)</f>
        <v/>
      </c>
      <c r="J1284">
        <f>IF('3.Stok Awal'!$K1284=0,0,'3.Stok Awal'!$K1284)</f>
        <v>0</v>
      </c>
      <c r="K1284" t="str">
        <f>IF('3.Stok Awal'!$L1284=0,"",'3.Stok Awal'!$L1284)</f>
        <v/>
      </c>
      <c r="L1284">
        <f>IF('3.Stok Awal'!$N1284=0,0,'3.Stok Awal'!$N1284)</f>
        <v>0</v>
      </c>
      <c r="M1284" t="str">
        <f>IF('3.Stok Awal'!$O1284=0,"",'3.Stok Awal'!$O1284)</f>
        <v/>
      </c>
      <c r="N1284">
        <f>SUMIF('4.Sell to Trade'!$O$5:$O$5003,'5.Stok Akhir'!$G1284,'4.Sell to Trade'!$Q$5:$Q$5003)</f>
        <v>0</v>
      </c>
      <c r="O1284" t="str">
        <f>IF('3.Stok Awal'!$L1284=0,"",'3.Stok Awal'!$L1284)</f>
        <v/>
      </c>
      <c r="P1284">
        <f>IF(ISNA(VLOOKUP($A1284,STOK_AWAL,13,0)),0,IF(VLOOKUP($A1284,STOK_AWAL,13,0)&gt;0,ROUNDDOWN(L1284/VLOOKUP($A1284,STOK_AWAL,13,0),0),0))</f>
        <v>0</v>
      </c>
      <c r="Q1284" t="str">
        <f>I1284</f>
        <v/>
      </c>
      <c r="R1284">
        <f>IFERROR(MOD(L1284,VLOOKUP($A1284,STOK_AWAL,13,0)),0)</f>
        <v>0</v>
      </c>
      <c r="S1284" t="str">
        <f>K1284</f>
        <v/>
      </c>
      <c r="T1284">
        <f>R1284+(P1284*(IFERROR(VLOOKUP($A1284,STOK_AWAL,13,0),0)))</f>
        <v>0</v>
      </c>
      <c r="U1284" t="str">
        <f>M1284</f>
        <v/>
      </c>
    </row>
    <row r="1285" spans="1:21" x14ac:dyDescent="0.25">
      <c r="A1285" t="str">
        <f>IF('3.Stok Awal'!$A1285=0,"",'3.Stok Awal'!$A1285)</f>
        <v/>
      </c>
      <c r="B1285" t="str">
        <f>IF('3.Stok Awal'!$B1285=0,"",'3.Stok Awal'!$B1285)</f>
        <v/>
      </c>
      <c r="C1285" t="str">
        <f>IF('3.Stok Awal'!$C1285=0,"",'3.Stok Awal'!$C1285)</f>
        <v/>
      </c>
      <c r="D1285" t="str">
        <f>IF('3.Stok Awal'!$D1285=0,"",'3.Stok Awal'!$D1285)</f>
        <v/>
      </c>
      <c r="E1285" t="str">
        <f>IF('3.Stok Awal'!$E1285=0,"",'3.Stok Awal'!$E1285)</f>
        <v/>
      </c>
      <c r="F1285" s="4" t="str">
        <f>IF('3.Stok Awal'!$F1285=0,"",'3.Stok Awal'!$F1285)</f>
        <v/>
      </c>
      <c r="G1285" s="4" t="str">
        <f t="shared" si="19"/>
        <v/>
      </c>
      <c r="H1285">
        <f>IF('3.Stok Awal'!$I1285=0,0,'3.Stok Awal'!$I1285)</f>
        <v>0</v>
      </c>
      <c r="I1285" t="str">
        <f>IF('3.Stok Awal'!$J1285=0,"",'3.Stok Awal'!$J1285)</f>
        <v/>
      </c>
      <c r="J1285">
        <f>IF('3.Stok Awal'!$K1285=0,0,'3.Stok Awal'!$K1285)</f>
        <v>0</v>
      </c>
      <c r="K1285" t="str">
        <f>IF('3.Stok Awal'!$L1285=0,"",'3.Stok Awal'!$L1285)</f>
        <v/>
      </c>
      <c r="L1285">
        <f>IF('3.Stok Awal'!$N1285=0,0,'3.Stok Awal'!$N1285)</f>
        <v>0</v>
      </c>
      <c r="M1285" t="str">
        <f>IF('3.Stok Awal'!$O1285=0,"",'3.Stok Awal'!$O1285)</f>
        <v/>
      </c>
      <c r="N1285">
        <f>SUMIF('4.Sell to Trade'!$O$5:$O$5003,'5.Stok Akhir'!$G1285,'4.Sell to Trade'!$Q$5:$Q$5003)</f>
        <v>0</v>
      </c>
      <c r="O1285" t="str">
        <f>IF('3.Stok Awal'!$L1285=0,"",'3.Stok Awal'!$L1285)</f>
        <v/>
      </c>
      <c r="P1285">
        <f>IF(ISNA(VLOOKUP($A1285,STOK_AWAL,13,0)),0,IF(VLOOKUP($A1285,STOK_AWAL,13,0)&gt;0,ROUNDDOWN(L1285/VLOOKUP($A1285,STOK_AWAL,13,0),0),0))</f>
        <v>0</v>
      </c>
      <c r="Q1285" t="str">
        <f>I1285</f>
        <v/>
      </c>
      <c r="R1285">
        <f>IFERROR(MOD(L1285,VLOOKUP($A1285,STOK_AWAL,13,0)),0)</f>
        <v>0</v>
      </c>
      <c r="S1285" t="str">
        <f>K1285</f>
        <v/>
      </c>
      <c r="T1285">
        <f>R1285+(P1285*(IFERROR(VLOOKUP($A1285,STOK_AWAL,13,0),0)))</f>
        <v>0</v>
      </c>
      <c r="U1285" t="str">
        <f>M1285</f>
        <v/>
      </c>
    </row>
    <row r="1286" spans="1:21" x14ac:dyDescent="0.25">
      <c r="A1286" t="str">
        <f>IF('3.Stok Awal'!$A1286=0,"",'3.Stok Awal'!$A1286)</f>
        <v/>
      </c>
      <c r="B1286" t="str">
        <f>IF('3.Stok Awal'!$B1286=0,"",'3.Stok Awal'!$B1286)</f>
        <v/>
      </c>
      <c r="C1286" t="str">
        <f>IF('3.Stok Awal'!$C1286=0,"",'3.Stok Awal'!$C1286)</f>
        <v/>
      </c>
      <c r="D1286" t="str">
        <f>IF('3.Stok Awal'!$D1286=0,"",'3.Stok Awal'!$D1286)</f>
        <v/>
      </c>
      <c r="E1286" t="str">
        <f>IF('3.Stok Awal'!$E1286=0,"",'3.Stok Awal'!$E1286)</f>
        <v/>
      </c>
      <c r="F1286" s="4" t="str">
        <f>IF('3.Stok Awal'!$F1286=0,"",'3.Stok Awal'!$F1286)</f>
        <v/>
      </c>
      <c r="G1286" s="4" t="str">
        <f t="shared" ref="G1286:G1349" si="20">A1286&amp;F1286</f>
        <v/>
      </c>
      <c r="H1286">
        <f>IF('3.Stok Awal'!$I1286=0,0,'3.Stok Awal'!$I1286)</f>
        <v>0</v>
      </c>
      <c r="I1286" t="str">
        <f>IF('3.Stok Awal'!$J1286=0,"",'3.Stok Awal'!$J1286)</f>
        <v/>
      </c>
      <c r="J1286">
        <f>IF('3.Stok Awal'!$K1286=0,0,'3.Stok Awal'!$K1286)</f>
        <v>0</v>
      </c>
      <c r="K1286" t="str">
        <f>IF('3.Stok Awal'!$L1286=0,"",'3.Stok Awal'!$L1286)</f>
        <v/>
      </c>
      <c r="L1286">
        <f>IF('3.Stok Awal'!$N1286=0,0,'3.Stok Awal'!$N1286)</f>
        <v>0</v>
      </c>
      <c r="M1286" t="str">
        <f>IF('3.Stok Awal'!$O1286=0,"",'3.Stok Awal'!$O1286)</f>
        <v/>
      </c>
      <c r="N1286">
        <f>SUMIF('4.Sell to Trade'!$O$5:$O$5003,'5.Stok Akhir'!$G1286,'4.Sell to Trade'!$Q$5:$Q$5003)</f>
        <v>0</v>
      </c>
      <c r="O1286" t="str">
        <f>IF('3.Stok Awal'!$L1286=0,"",'3.Stok Awal'!$L1286)</f>
        <v/>
      </c>
      <c r="P1286">
        <f>IF(ISNA(VLOOKUP($A1286,STOK_AWAL,13,0)),0,IF(VLOOKUP($A1286,STOK_AWAL,13,0)&gt;0,ROUNDDOWN(L1286/VLOOKUP($A1286,STOK_AWAL,13,0),0),0))</f>
        <v>0</v>
      </c>
      <c r="Q1286" t="str">
        <f>I1286</f>
        <v/>
      </c>
      <c r="R1286">
        <f>IFERROR(MOD(L1286,VLOOKUP($A1286,STOK_AWAL,13,0)),0)</f>
        <v>0</v>
      </c>
      <c r="S1286" t="str">
        <f>K1286</f>
        <v/>
      </c>
      <c r="T1286">
        <f>R1286+(P1286*(IFERROR(VLOOKUP($A1286,STOK_AWAL,13,0),0)))</f>
        <v>0</v>
      </c>
      <c r="U1286" t="str">
        <f>M1286</f>
        <v/>
      </c>
    </row>
    <row r="1287" spans="1:21" x14ac:dyDescent="0.25">
      <c r="A1287" t="str">
        <f>IF('3.Stok Awal'!$A1287=0,"",'3.Stok Awal'!$A1287)</f>
        <v/>
      </c>
      <c r="B1287" t="str">
        <f>IF('3.Stok Awal'!$B1287=0,"",'3.Stok Awal'!$B1287)</f>
        <v/>
      </c>
      <c r="C1287" t="str">
        <f>IF('3.Stok Awal'!$C1287=0,"",'3.Stok Awal'!$C1287)</f>
        <v/>
      </c>
      <c r="D1287" t="str">
        <f>IF('3.Stok Awal'!$D1287=0,"",'3.Stok Awal'!$D1287)</f>
        <v/>
      </c>
      <c r="E1287" t="str">
        <f>IF('3.Stok Awal'!$E1287=0,"",'3.Stok Awal'!$E1287)</f>
        <v/>
      </c>
      <c r="F1287" s="4" t="str">
        <f>IF('3.Stok Awal'!$F1287=0,"",'3.Stok Awal'!$F1287)</f>
        <v/>
      </c>
      <c r="G1287" s="4" t="str">
        <f t="shared" si="20"/>
        <v/>
      </c>
      <c r="H1287">
        <f>IF('3.Stok Awal'!$I1287=0,0,'3.Stok Awal'!$I1287)</f>
        <v>0</v>
      </c>
      <c r="I1287" t="str">
        <f>IF('3.Stok Awal'!$J1287=0,"",'3.Stok Awal'!$J1287)</f>
        <v/>
      </c>
      <c r="J1287">
        <f>IF('3.Stok Awal'!$K1287=0,0,'3.Stok Awal'!$K1287)</f>
        <v>0</v>
      </c>
      <c r="K1287" t="str">
        <f>IF('3.Stok Awal'!$L1287=0,"",'3.Stok Awal'!$L1287)</f>
        <v/>
      </c>
      <c r="L1287">
        <f>IF('3.Stok Awal'!$N1287=0,0,'3.Stok Awal'!$N1287)</f>
        <v>0</v>
      </c>
      <c r="M1287" t="str">
        <f>IF('3.Stok Awal'!$O1287=0,"",'3.Stok Awal'!$O1287)</f>
        <v/>
      </c>
      <c r="N1287">
        <f>SUMIF('4.Sell to Trade'!$O$5:$O$5003,'5.Stok Akhir'!$G1287,'4.Sell to Trade'!$Q$5:$Q$5003)</f>
        <v>0</v>
      </c>
      <c r="O1287" t="str">
        <f>IF('3.Stok Awal'!$L1287=0,"",'3.Stok Awal'!$L1287)</f>
        <v/>
      </c>
      <c r="P1287">
        <f>IF(ISNA(VLOOKUP($A1287,STOK_AWAL,13,0)),0,IF(VLOOKUP($A1287,STOK_AWAL,13,0)&gt;0,ROUNDDOWN(L1287/VLOOKUP($A1287,STOK_AWAL,13,0),0),0))</f>
        <v>0</v>
      </c>
      <c r="Q1287" t="str">
        <f>I1287</f>
        <v/>
      </c>
      <c r="R1287">
        <f>IFERROR(MOD(L1287,VLOOKUP($A1287,STOK_AWAL,13,0)),0)</f>
        <v>0</v>
      </c>
      <c r="S1287" t="str">
        <f>K1287</f>
        <v/>
      </c>
      <c r="T1287">
        <f>R1287+(P1287*(IFERROR(VLOOKUP($A1287,STOK_AWAL,13,0),0)))</f>
        <v>0</v>
      </c>
      <c r="U1287" t="str">
        <f>M1287</f>
        <v/>
      </c>
    </row>
    <row r="1288" spans="1:21" x14ac:dyDescent="0.25">
      <c r="A1288" t="str">
        <f>IF('3.Stok Awal'!$A1288=0,"",'3.Stok Awal'!$A1288)</f>
        <v/>
      </c>
      <c r="B1288" t="str">
        <f>IF('3.Stok Awal'!$B1288=0,"",'3.Stok Awal'!$B1288)</f>
        <v/>
      </c>
      <c r="C1288" t="str">
        <f>IF('3.Stok Awal'!$C1288=0,"",'3.Stok Awal'!$C1288)</f>
        <v/>
      </c>
      <c r="D1288" t="str">
        <f>IF('3.Stok Awal'!$D1288=0,"",'3.Stok Awal'!$D1288)</f>
        <v/>
      </c>
      <c r="E1288" t="str">
        <f>IF('3.Stok Awal'!$E1288=0,"",'3.Stok Awal'!$E1288)</f>
        <v/>
      </c>
      <c r="F1288" s="4" t="str">
        <f>IF('3.Stok Awal'!$F1288=0,"",'3.Stok Awal'!$F1288)</f>
        <v/>
      </c>
      <c r="G1288" s="4" t="str">
        <f t="shared" si="20"/>
        <v/>
      </c>
      <c r="H1288">
        <f>IF('3.Stok Awal'!$I1288=0,0,'3.Stok Awal'!$I1288)</f>
        <v>0</v>
      </c>
      <c r="I1288" t="str">
        <f>IF('3.Stok Awal'!$J1288=0,"",'3.Stok Awal'!$J1288)</f>
        <v/>
      </c>
      <c r="J1288">
        <f>IF('3.Stok Awal'!$K1288=0,0,'3.Stok Awal'!$K1288)</f>
        <v>0</v>
      </c>
      <c r="K1288" t="str">
        <f>IF('3.Stok Awal'!$L1288=0,"",'3.Stok Awal'!$L1288)</f>
        <v/>
      </c>
      <c r="L1288">
        <f>IF('3.Stok Awal'!$N1288=0,0,'3.Stok Awal'!$N1288)</f>
        <v>0</v>
      </c>
      <c r="M1288" t="str">
        <f>IF('3.Stok Awal'!$O1288=0,"",'3.Stok Awal'!$O1288)</f>
        <v/>
      </c>
      <c r="N1288">
        <f>SUMIF('4.Sell to Trade'!$O$5:$O$5003,'5.Stok Akhir'!$G1288,'4.Sell to Trade'!$Q$5:$Q$5003)</f>
        <v>0</v>
      </c>
      <c r="O1288" t="str">
        <f>IF('3.Stok Awal'!$L1288=0,"",'3.Stok Awal'!$L1288)</f>
        <v/>
      </c>
      <c r="P1288">
        <f>IF(ISNA(VLOOKUP($A1288,STOK_AWAL,13,0)),0,IF(VLOOKUP($A1288,STOK_AWAL,13,0)&gt;0,ROUNDDOWN(L1288/VLOOKUP($A1288,STOK_AWAL,13,0),0),0))</f>
        <v>0</v>
      </c>
      <c r="Q1288" t="str">
        <f>I1288</f>
        <v/>
      </c>
      <c r="R1288">
        <f>IFERROR(MOD(L1288,VLOOKUP($A1288,STOK_AWAL,13,0)),0)</f>
        <v>0</v>
      </c>
      <c r="S1288" t="str">
        <f>K1288</f>
        <v/>
      </c>
      <c r="T1288">
        <f>R1288+(P1288*(IFERROR(VLOOKUP($A1288,STOK_AWAL,13,0),0)))</f>
        <v>0</v>
      </c>
      <c r="U1288" t="str">
        <f>M1288</f>
        <v/>
      </c>
    </row>
    <row r="1289" spans="1:21" x14ac:dyDescent="0.25">
      <c r="A1289" t="str">
        <f>IF('3.Stok Awal'!$A1289=0,"",'3.Stok Awal'!$A1289)</f>
        <v/>
      </c>
      <c r="B1289" t="str">
        <f>IF('3.Stok Awal'!$B1289=0,"",'3.Stok Awal'!$B1289)</f>
        <v/>
      </c>
      <c r="C1289" t="str">
        <f>IF('3.Stok Awal'!$C1289=0,"",'3.Stok Awal'!$C1289)</f>
        <v/>
      </c>
      <c r="D1289" t="str">
        <f>IF('3.Stok Awal'!$D1289=0,"",'3.Stok Awal'!$D1289)</f>
        <v/>
      </c>
      <c r="E1289" t="str">
        <f>IF('3.Stok Awal'!$E1289=0,"",'3.Stok Awal'!$E1289)</f>
        <v/>
      </c>
      <c r="F1289" s="4" t="str">
        <f>IF('3.Stok Awal'!$F1289=0,"",'3.Stok Awal'!$F1289)</f>
        <v/>
      </c>
      <c r="G1289" s="4" t="str">
        <f t="shared" si="20"/>
        <v/>
      </c>
      <c r="H1289">
        <f>IF('3.Stok Awal'!$I1289=0,0,'3.Stok Awal'!$I1289)</f>
        <v>0</v>
      </c>
      <c r="I1289" t="str">
        <f>IF('3.Stok Awal'!$J1289=0,"",'3.Stok Awal'!$J1289)</f>
        <v/>
      </c>
      <c r="J1289">
        <f>IF('3.Stok Awal'!$K1289=0,0,'3.Stok Awal'!$K1289)</f>
        <v>0</v>
      </c>
      <c r="K1289" t="str">
        <f>IF('3.Stok Awal'!$L1289=0,"",'3.Stok Awal'!$L1289)</f>
        <v/>
      </c>
      <c r="L1289">
        <f>IF('3.Stok Awal'!$N1289=0,0,'3.Stok Awal'!$N1289)</f>
        <v>0</v>
      </c>
      <c r="M1289" t="str">
        <f>IF('3.Stok Awal'!$O1289=0,"",'3.Stok Awal'!$O1289)</f>
        <v/>
      </c>
      <c r="N1289">
        <f>SUMIF('4.Sell to Trade'!$O$5:$O$5003,'5.Stok Akhir'!$G1289,'4.Sell to Trade'!$Q$5:$Q$5003)</f>
        <v>0</v>
      </c>
      <c r="O1289" t="str">
        <f>IF('3.Stok Awal'!$L1289=0,"",'3.Stok Awal'!$L1289)</f>
        <v/>
      </c>
      <c r="P1289">
        <f>IF(ISNA(VLOOKUP($A1289,STOK_AWAL,13,0)),0,IF(VLOOKUP($A1289,STOK_AWAL,13,0)&gt;0,ROUNDDOWN(L1289/VLOOKUP($A1289,STOK_AWAL,13,0),0),0))</f>
        <v>0</v>
      </c>
      <c r="Q1289" t="str">
        <f>I1289</f>
        <v/>
      </c>
      <c r="R1289">
        <f>IFERROR(MOD(L1289,VLOOKUP($A1289,STOK_AWAL,13,0)),0)</f>
        <v>0</v>
      </c>
      <c r="S1289" t="str">
        <f>K1289</f>
        <v/>
      </c>
      <c r="T1289">
        <f>R1289+(P1289*(IFERROR(VLOOKUP($A1289,STOK_AWAL,13,0),0)))</f>
        <v>0</v>
      </c>
      <c r="U1289" t="str">
        <f>M1289</f>
        <v/>
      </c>
    </row>
    <row r="1290" spans="1:21" x14ac:dyDescent="0.25">
      <c r="A1290" t="str">
        <f>IF('3.Stok Awal'!$A1290=0,"",'3.Stok Awal'!$A1290)</f>
        <v/>
      </c>
      <c r="B1290" t="str">
        <f>IF('3.Stok Awal'!$B1290=0,"",'3.Stok Awal'!$B1290)</f>
        <v/>
      </c>
      <c r="C1290" t="str">
        <f>IF('3.Stok Awal'!$C1290=0,"",'3.Stok Awal'!$C1290)</f>
        <v/>
      </c>
      <c r="D1290" t="str">
        <f>IF('3.Stok Awal'!$D1290=0,"",'3.Stok Awal'!$D1290)</f>
        <v/>
      </c>
      <c r="E1290" t="str">
        <f>IF('3.Stok Awal'!$E1290=0,"",'3.Stok Awal'!$E1290)</f>
        <v/>
      </c>
      <c r="F1290" s="4" t="str">
        <f>IF('3.Stok Awal'!$F1290=0,"",'3.Stok Awal'!$F1290)</f>
        <v/>
      </c>
      <c r="G1290" s="4" t="str">
        <f t="shared" si="20"/>
        <v/>
      </c>
      <c r="H1290">
        <f>IF('3.Stok Awal'!$I1290=0,0,'3.Stok Awal'!$I1290)</f>
        <v>0</v>
      </c>
      <c r="I1290" t="str">
        <f>IF('3.Stok Awal'!$J1290=0,"",'3.Stok Awal'!$J1290)</f>
        <v/>
      </c>
      <c r="J1290">
        <f>IF('3.Stok Awal'!$K1290=0,0,'3.Stok Awal'!$K1290)</f>
        <v>0</v>
      </c>
      <c r="K1290" t="str">
        <f>IF('3.Stok Awal'!$L1290=0,"",'3.Stok Awal'!$L1290)</f>
        <v/>
      </c>
      <c r="L1290">
        <f>IF('3.Stok Awal'!$N1290=0,0,'3.Stok Awal'!$N1290)</f>
        <v>0</v>
      </c>
      <c r="M1290" t="str">
        <f>IF('3.Stok Awal'!$O1290=0,"",'3.Stok Awal'!$O1290)</f>
        <v/>
      </c>
      <c r="N1290">
        <f>SUMIF('4.Sell to Trade'!$O$5:$O$5003,'5.Stok Akhir'!$G1290,'4.Sell to Trade'!$Q$5:$Q$5003)</f>
        <v>0</v>
      </c>
      <c r="O1290" t="str">
        <f>IF('3.Stok Awal'!$L1290=0,"",'3.Stok Awal'!$L1290)</f>
        <v/>
      </c>
      <c r="P1290">
        <f>IF(ISNA(VLOOKUP($A1290,STOK_AWAL,13,0)),0,IF(VLOOKUP($A1290,STOK_AWAL,13,0)&gt;0,ROUNDDOWN(L1290/VLOOKUP($A1290,STOK_AWAL,13,0),0),0))</f>
        <v>0</v>
      </c>
      <c r="Q1290" t="str">
        <f>I1290</f>
        <v/>
      </c>
      <c r="R1290">
        <f>IFERROR(MOD(L1290,VLOOKUP($A1290,STOK_AWAL,13,0)),0)</f>
        <v>0</v>
      </c>
      <c r="S1290" t="str">
        <f>K1290</f>
        <v/>
      </c>
      <c r="T1290">
        <f>R1290+(P1290*(IFERROR(VLOOKUP($A1290,STOK_AWAL,13,0),0)))</f>
        <v>0</v>
      </c>
      <c r="U1290" t="str">
        <f>M1290</f>
        <v/>
      </c>
    </row>
    <row r="1291" spans="1:21" x14ac:dyDescent="0.25">
      <c r="A1291" t="str">
        <f>IF('3.Stok Awal'!$A1291=0,"",'3.Stok Awal'!$A1291)</f>
        <v/>
      </c>
      <c r="B1291" t="str">
        <f>IF('3.Stok Awal'!$B1291=0,"",'3.Stok Awal'!$B1291)</f>
        <v/>
      </c>
      <c r="C1291" t="str">
        <f>IF('3.Stok Awal'!$C1291=0,"",'3.Stok Awal'!$C1291)</f>
        <v/>
      </c>
      <c r="D1291" t="str">
        <f>IF('3.Stok Awal'!$D1291=0,"",'3.Stok Awal'!$D1291)</f>
        <v/>
      </c>
      <c r="E1291" t="str">
        <f>IF('3.Stok Awal'!$E1291=0,"",'3.Stok Awal'!$E1291)</f>
        <v/>
      </c>
      <c r="F1291" s="4" t="str">
        <f>IF('3.Stok Awal'!$F1291=0,"",'3.Stok Awal'!$F1291)</f>
        <v/>
      </c>
      <c r="G1291" s="4" t="str">
        <f t="shared" si="20"/>
        <v/>
      </c>
      <c r="H1291">
        <f>IF('3.Stok Awal'!$I1291=0,0,'3.Stok Awal'!$I1291)</f>
        <v>0</v>
      </c>
      <c r="I1291" t="str">
        <f>IF('3.Stok Awal'!$J1291=0,"",'3.Stok Awal'!$J1291)</f>
        <v/>
      </c>
      <c r="J1291">
        <f>IF('3.Stok Awal'!$K1291=0,0,'3.Stok Awal'!$K1291)</f>
        <v>0</v>
      </c>
      <c r="K1291" t="str">
        <f>IF('3.Stok Awal'!$L1291=0,"",'3.Stok Awal'!$L1291)</f>
        <v/>
      </c>
      <c r="L1291">
        <f>IF('3.Stok Awal'!$N1291=0,0,'3.Stok Awal'!$N1291)</f>
        <v>0</v>
      </c>
      <c r="M1291" t="str">
        <f>IF('3.Stok Awal'!$O1291=0,"",'3.Stok Awal'!$O1291)</f>
        <v/>
      </c>
      <c r="N1291">
        <f>SUMIF('4.Sell to Trade'!$O$5:$O$5003,'5.Stok Akhir'!$G1291,'4.Sell to Trade'!$Q$5:$Q$5003)</f>
        <v>0</v>
      </c>
      <c r="O1291" t="str">
        <f>IF('3.Stok Awal'!$L1291=0,"",'3.Stok Awal'!$L1291)</f>
        <v/>
      </c>
      <c r="P1291">
        <f>IF(ISNA(VLOOKUP($A1291,STOK_AWAL,13,0)),0,IF(VLOOKUP($A1291,STOK_AWAL,13,0)&gt;0,ROUNDDOWN(L1291/VLOOKUP($A1291,STOK_AWAL,13,0),0),0))</f>
        <v>0</v>
      </c>
      <c r="Q1291" t="str">
        <f>I1291</f>
        <v/>
      </c>
      <c r="R1291">
        <f>IFERROR(MOD(L1291,VLOOKUP($A1291,STOK_AWAL,13,0)),0)</f>
        <v>0</v>
      </c>
      <c r="S1291" t="str">
        <f>K1291</f>
        <v/>
      </c>
      <c r="T1291">
        <f>R1291+(P1291*(IFERROR(VLOOKUP($A1291,STOK_AWAL,13,0),0)))</f>
        <v>0</v>
      </c>
      <c r="U1291" t="str">
        <f>M1291</f>
        <v/>
      </c>
    </row>
    <row r="1292" spans="1:21" x14ac:dyDescent="0.25">
      <c r="A1292" t="str">
        <f>IF('3.Stok Awal'!$A1292=0,"",'3.Stok Awal'!$A1292)</f>
        <v/>
      </c>
      <c r="B1292" t="str">
        <f>IF('3.Stok Awal'!$B1292=0,"",'3.Stok Awal'!$B1292)</f>
        <v/>
      </c>
      <c r="C1292" t="str">
        <f>IF('3.Stok Awal'!$C1292=0,"",'3.Stok Awal'!$C1292)</f>
        <v/>
      </c>
      <c r="D1292" t="str">
        <f>IF('3.Stok Awal'!$D1292=0,"",'3.Stok Awal'!$D1292)</f>
        <v/>
      </c>
      <c r="E1292" t="str">
        <f>IF('3.Stok Awal'!$E1292=0,"",'3.Stok Awal'!$E1292)</f>
        <v/>
      </c>
      <c r="F1292" s="4" t="str">
        <f>IF('3.Stok Awal'!$F1292=0,"",'3.Stok Awal'!$F1292)</f>
        <v/>
      </c>
      <c r="G1292" s="4" t="str">
        <f t="shared" si="20"/>
        <v/>
      </c>
      <c r="H1292">
        <f>IF('3.Stok Awal'!$I1292=0,0,'3.Stok Awal'!$I1292)</f>
        <v>0</v>
      </c>
      <c r="I1292" t="str">
        <f>IF('3.Stok Awal'!$J1292=0,"",'3.Stok Awal'!$J1292)</f>
        <v/>
      </c>
      <c r="J1292">
        <f>IF('3.Stok Awal'!$K1292=0,0,'3.Stok Awal'!$K1292)</f>
        <v>0</v>
      </c>
      <c r="K1292" t="str">
        <f>IF('3.Stok Awal'!$L1292=0,"",'3.Stok Awal'!$L1292)</f>
        <v/>
      </c>
      <c r="L1292">
        <f>IF('3.Stok Awal'!$N1292=0,0,'3.Stok Awal'!$N1292)</f>
        <v>0</v>
      </c>
      <c r="M1292" t="str">
        <f>IF('3.Stok Awal'!$O1292=0,"",'3.Stok Awal'!$O1292)</f>
        <v/>
      </c>
      <c r="N1292">
        <f>SUMIF('4.Sell to Trade'!$O$5:$O$5003,'5.Stok Akhir'!$G1292,'4.Sell to Trade'!$Q$5:$Q$5003)</f>
        <v>0</v>
      </c>
      <c r="O1292" t="str">
        <f>IF('3.Stok Awal'!$L1292=0,"",'3.Stok Awal'!$L1292)</f>
        <v/>
      </c>
      <c r="P1292">
        <f>IF(ISNA(VLOOKUP($A1292,STOK_AWAL,13,0)),0,IF(VLOOKUP($A1292,STOK_AWAL,13,0)&gt;0,ROUNDDOWN(L1292/VLOOKUP($A1292,STOK_AWAL,13,0),0),0))</f>
        <v>0</v>
      </c>
      <c r="Q1292" t="str">
        <f>I1292</f>
        <v/>
      </c>
      <c r="R1292">
        <f>IFERROR(MOD(L1292,VLOOKUP($A1292,STOK_AWAL,13,0)),0)</f>
        <v>0</v>
      </c>
      <c r="S1292" t="str">
        <f>K1292</f>
        <v/>
      </c>
      <c r="T1292">
        <f>R1292+(P1292*(IFERROR(VLOOKUP($A1292,STOK_AWAL,13,0),0)))</f>
        <v>0</v>
      </c>
      <c r="U1292" t="str">
        <f>M1292</f>
        <v/>
      </c>
    </row>
    <row r="1293" spans="1:21" x14ac:dyDescent="0.25">
      <c r="A1293" t="str">
        <f>IF('3.Stok Awal'!$A1293=0,"",'3.Stok Awal'!$A1293)</f>
        <v/>
      </c>
      <c r="B1293" t="str">
        <f>IF('3.Stok Awal'!$B1293=0,"",'3.Stok Awal'!$B1293)</f>
        <v/>
      </c>
      <c r="C1293" t="str">
        <f>IF('3.Stok Awal'!$C1293=0,"",'3.Stok Awal'!$C1293)</f>
        <v/>
      </c>
      <c r="D1293" t="str">
        <f>IF('3.Stok Awal'!$D1293=0,"",'3.Stok Awal'!$D1293)</f>
        <v/>
      </c>
      <c r="E1293" t="str">
        <f>IF('3.Stok Awal'!$E1293=0,"",'3.Stok Awal'!$E1293)</f>
        <v/>
      </c>
      <c r="F1293" s="4" t="str">
        <f>IF('3.Stok Awal'!$F1293=0,"",'3.Stok Awal'!$F1293)</f>
        <v/>
      </c>
      <c r="G1293" s="4" t="str">
        <f t="shared" si="20"/>
        <v/>
      </c>
      <c r="H1293">
        <f>IF('3.Stok Awal'!$I1293=0,0,'3.Stok Awal'!$I1293)</f>
        <v>0</v>
      </c>
      <c r="I1293" t="str">
        <f>IF('3.Stok Awal'!$J1293=0,"",'3.Stok Awal'!$J1293)</f>
        <v/>
      </c>
      <c r="J1293">
        <f>IF('3.Stok Awal'!$K1293=0,0,'3.Stok Awal'!$K1293)</f>
        <v>0</v>
      </c>
      <c r="K1293" t="str">
        <f>IF('3.Stok Awal'!$L1293=0,"",'3.Stok Awal'!$L1293)</f>
        <v/>
      </c>
      <c r="L1293">
        <f>IF('3.Stok Awal'!$N1293=0,0,'3.Stok Awal'!$N1293)</f>
        <v>0</v>
      </c>
      <c r="M1293" t="str">
        <f>IF('3.Stok Awal'!$O1293=0,"",'3.Stok Awal'!$O1293)</f>
        <v/>
      </c>
      <c r="N1293">
        <f>SUMIF('4.Sell to Trade'!$O$5:$O$5003,'5.Stok Akhir'!$G1293,'4.Sell to Trade'!$Q$5:$Q$5003)</f>
        <v>0</v>
      </c>
      <c r="O1293" t="str">
        <f>IF('3.Stok Awal'!$L1293=0,"",'3.Stok Awal'!$L1293)</f>
        <v/>
      </c>
      <c r="P1293">
        <f>IF(ISNA(VLOOKUP($A1293,STOK_AWAL,13,0)),0,IF(VLOOKUP($A1293,STOK_AWAL,13,0)&gt;0,ROUNDDOWN(L1293/VLOOKUP($A1293,STOK_AWAL,13,0),0),0))</f>
        <v>0</v>
      </c>
      <c r="Q1293" t="str">
        <f>I1293</f>
        <v/>
      </c>
      <c r="R1293">
        <f>IFERROR(MOD(L1293,VLOOKUP($A1293,STOK_AWAL,13,0)),0)</f>
        <v>0</v>
      </c>
      <c r="S1293" t="str">
        <f>K1293</f>
        <v/>
      </c>
      <c r="T1293">
        <f>R1293+(P1293*(IFERROR(VLOOKUP($A1293,STOK_AWAL,13,0),0)))</f>
        <v>0</v>
      </c>
      <c r="U1293" t="str">
        <f>M1293</f>
        <v/>
      </c>
    </row>
    <row r="1294" spans="1:21" x14ac:dyDescent="0.25">
      <c r="A1294" t="str">
        <f>IF('3.Stok Awal'!$A1294=0,"",'3.Stok Awal'!$A1294)</f>
        <v/>
      </c>
      <c r="B1294" t="str">
        <f>IF('3.Stok Awal'!$B1294=0,"",'3.Stok Awal'!$B1294)</f>
        <v/>
      </c>
      <c r="C1294" t="str">
        <f>IF('3.Stok Awal'!$C1294=0,"",'3.Stok Awal'!$C1294)</f>
        <v/>
      </c>
      <c r="D1294" t="str">
        <f>IF('3.Stok Awal'!$D1294=0,"",'3.Stok Awal'!$D1294)</f>
        <v/>
      </c>
      <c r="E1294" t="str">
        <f>IF('3.Stok Awal'!$E1294=0,"",'3.Stok Awal'!$E1294)</f>
        <v/>
      </c>
      <c r="F1294" s="4" t="str">
        <f>IF('3.Stok Awal'!$F1294=0,"",'3.Stok Awal'!$F1294)</f>
        <v/>
      </c>
      <c r="G1294" s="4" t="str">
        <f t="shared" si="20"/>
        <v/>
      </c>
      <c r="H1294">
        <f>IF('3.Stok Awal'!$I1294=0,0,'3.Stok Awal'!$I1294)</f>
        <v>0</v>
      </c>
      <c r="I1294" t="str">
        <f>IF('3.Stok Awal'!$J1294=0,"",'3.Stok Awal'!$J1294)</f>
        <v/>
      </c>
      <c r="J1294">
        <f>IF('3.Stok Awal'!$K1294=0,0,'3.Stok Awal'!$K1294)</f>
        <v>0</v>
      </c>
      <c r="K1294" t="str">
        <f>IF('3.Stok Awal'!$L1294=0,"",'3.Stok Awal'!$L1294)</f>
        <v/>
      </c>
      <c r="L1294">
        <f>IF('3.Stok Awal'!$N1294=0,0,'3.Stok Awal'!$N1294)</f>
        <v>0</v>
      </c>
      <c r="M1294" t="str">
        <f>IF('3.Stok Awal'!$O1294=0,"",'3.Stok Awal'!$O1294)</f>
        <v/>
      </c>
      <c r="N1294">
        <f>SUMIF('4.Sell to Trade'!$O$5:$O$5003,'5.Stok Akhir'!$G1294,'4.Sell to Trade'!$Q$5:$Q$5003)</f>
        <v>0</v>
      </c>
      <c r="O1294" t="str">
        <f>IF('3.Stok Awal'!$L1294=0,"",'3.Stok Awal'!$L1294)</f>
        <v/>
      </c>
      <c r="P1294">
        <f>IF(ISNA(VLOOKUP($A1294,STOK_AWAL,13,0)),0,IF(VLOOKUP($A1294,STOK_AWAL,13,0)&gt;0,ROUNDDOWN(L1294/VLOOKUP($A1294,STOK_AWAL,13,0),0),0))</f>
        <v>0</v>
      </c>
      <c r="Q1294" t="str">
        <f>I1294</f>
        <v/>
      </c>
      <c r="R1294">
        <f>IFERROR(MOD(L1294,VLOOKUP($A1294,STOK_AWAL,13,0)),0)</f>
        <v>0</v>
      </c>
      <c r="S1294" t="str">
        <f>K1294</f>
        <v/>
      </c>
      <c r="T1294">
        <f>R1294+(P1294*(IFERROR(VLOOKUP($A1294,STOK_AWAL,13,0),0)))</f>
        <v>0</v>
      </c>
      <c r="U1294" t="str">
        <f>M1294</f>
        <v/>
      </c>
    </row>
    <row r="1295" spans="1:21" x14ac:dyDescent="0.25">
      <c r="A1295" t="str">
        <f>IF('3.Stok Awal'!$A1295=0,"",'3.Stok Awal'!$A1295)</f>
        <v/>
      </c>
      <c r="B1295" t="str">
        <f>IF('3.Stok Awal'!$B1295=0,"",'3.Stok Awal'!$B1295)</f>
        <v/>
      </c>
      <c r="C1295" t="str">
        <f>IF('3.Stok Awal'!$C1295=0,"",'3.Stok Awal'!$C1295)</f>
        <v/>
      </c>
      <c r="D1295" t="str">
        <f>IF('3.Stok Awal'!$D1295=0,"",'3.Stok Awal'!$D1295)</f>
        <v/>
      </c>
      <c r="E1295" t="str">
        <f>IF('3.Stok Awal'!$E1295=0,"",'3.Stok Awal'!$E1295)</f>
        <v/>
      </c>
      <c r="F1295" s="4" t="str">
        <f>IF('3.Stok Awal'!$F1295=0,"",'3.Stok Awal'!$F1295)</f>
        <v/>
      </c>
      <c r="G1295" s="4" t="str">
        <f t="shared" si="20"/>
        <v/>
      </c>
      <c r="H1295">
        <f>IF('3.Stok Awal'!$I1295=0,0,'3.Stok Awal'!$I1295)</f>
        <v>0</v>
      </c>
      <c r="I1295" t="str">
        <f>IF('3.Stok Awal'!$J1295=0,"",'3.Stok Awal'!$J1295)</f>
        <v/>
      </c>
      <c r="J1295">
        <f>IF('3.Stok Awal'!$K1295=0,0,'3.Stok Awal'!$K1295)</f>
        <v>0</v>
      </c>
      <c r="K1295" t="str">
        <f>IF('3.Stok Awal'!$L1295=0,"",'3.Stok Awal'!$L1295)</f>
        <v/>
      </c>
      <c r="L1295">
        <f>IF('3.Stok Awal'!$N1295=0,0,'3.Stok Awal'!$N1295)</f>
        <v>0</v>
      </c>
      <c r="M1295" t="str">
        <f>IF('3.Stok Awal'!$O1295=0,"",'3.Stok Awal'!$O1295)</f>
        <v/>
      </c>
      <c r="N1295">
        <f>SUMIF('4.Sell to Trade'!$O$5:$O$5003,'5.Stok Akhir'!$G1295,'4.Sell to Trade'!$Q$5:$Q$5003)</f>
        <v>0</v>
      </c>
      <c r="O1295" t="str">
        <f>IF('3.Stok Awal'!$L1295=0,"",'3.Stok Awal'!$L1295)</f>
        <v/>
      </c>
      <c r="P1295">
        <f>IF(ISNA(VLOOKUP($A1295,STOK_AWAL,13,0)),0,IF(VLOOKUP($A1295,STOK_AWAL,13,0)&gt;0,ROUNDDOWN(L1295/VLOOKUP($A1295,STOK_AWAL,13,0),0),0))</f>
        <v>0</v>
      </c>
      <c r="Q1295" t="str">
        <f>I1295</f>
        <v/>
      </c>
      <c r="R1295">
        <f>IFERROR(MOD(L1295,VLOOKUP($A1295,STOK_AWAL,13,0)),0)</f>
        <v>0</v>
      </c>
      <c r="S1295" t="str">
        <f>K1295</f>
        <v/>
      </c>
      <c r="T1295">
        <f>R1295+(P1295*(IFERROR(VLOOKUP($A1295,STOK_AWAL,13,0),0)))</f>
        <v>0</v>
      </c>
      <c r="U1295" t="str">
        <f>M1295</f>
        <v/>
      </c>
    </row>
    <row r="1296" spans="1:21" x14ac:dyDescent="0.25">
      <c r="A1296" t="str">
        <f>IF('3.Stok Awal'!$A1296=0,"",'3.Stok Awal'!$A1296)</f>
        <v/>
      </c>
      <c r="B1296" t="str">
        <f>IF('3.Stok Awal'!$B1296=0,"",'3.Stok Awal'!$B1296)</f>
        <v/>
      </c>
      <c r="C1296" t="str">
        <f>IF('3.Stok Awal'!$C1296=0,"",'3.Stok Awal'!$C1296)</f>
        <v/>
      </c>
      <c r="D1296" t="str">
        <f>IF('3.Stok Awal'!$D1296=0,"",'3.Stok Awal'!$D1296)</f>
        <v/>
      </c>
      <c r="E1296" t="str">
        <f>IF('3.Stok Awal'!$E1296=0,"",'3.Stok Awal'!$E1296)</f>
        <v/>
      </c>
      <c r="F1296" s="4" t="str">
        <f>IF('3.Stok Awal'!$F1296=0,"",'3.Stok Awal'!$F1296)</f>
        <v/>
      </c>
      <c r="G1296" s="4" t="str">
        <f t="shared" si="20"/>
        <v/>
      </c>
      <c r="H1296">
        <f>IF('3.Stok Awal'!$I1296=0,0,'3.Stok Awal'!$I1296)</f>
        <v>0</v>
      </c>
      <c r="I1296" t="str">
        <f>IF('3.Stok Awal'!$J1296=0,"",'3.Stok Awal'!$J1296)</f>
        <v/>
      </c>
      <c r="J1296">
        <f>IF('3.Stok Awal'!$K1296=0,0,'3.Stok Awal'!$K1296)</f>
        <v>0</v>
      </c>
      <c r="K1296" t="str">
        <f>IF('3.Stok Awal'!$L1296=0,"",'3.Stok Awal'!$L1296)</f>
        <v/>
      </c>
      <c r="L1296">
        <f>IF('3.Stok Awal'!$N1296=0,0,'3.Stok Awal'!$N1296)</f>
        <v>0</v>
      </c>
      <c r="M1296" t="str">
        <f>IF('3.Stok Awal'!$O1296=0,"",'3.Stok Awal'!$O1296)</f>
        <v/>
      </c>
      <c r="N1296">
        <f>SUMIF('4.Sell to Trade'!$O$5:$O$5003,'5.Stok Akhir'!$G1296,'4.Sell to Trade'!$Q$5:$Q$5003)</f>
        <v>0</v>
      </c>
      <c r="O1296" t="str">
        <f>IF('3.Stok Awal'!$L1296=0,"",'3.Stok Awal'!$L1296)</f>
        <v/>
      </c>
      <c r="P1296">
        <f>IF(ISNA(VLOOKUP($A1296,STOK_AWAL,13,0)),0,IF(VLOOKUP($A1296,STOK_AWAL,13,0)&gt;0,ROUNDDOWN(L1296/VLOOKUP($A1296,STOK_AWAL,13,0),0),0))</f>
        <v>0</v>
      </c>
      <c r="Q1296" t="str">
        <f>I1296</f>
        <v/>
      </c>
      <c r="R1296">
        <f>IFERROR(MOD(L1296,VLOOKUP($A1296,STOK_AWAL,13,0)),0)</f>
        <v>0</v>
      </c>
      <c r="S1296" t="str">
        <f>K1296</f>
        <v/>
      </c>
      <c r="T1296">
        <f>R1296+(P1296*(IFERROR(VLOOKUP($A1296,STOK_AWAL,13,0),0)))</f>
        <v>0</v>
      </c>
      <c r="U1296" t="str">
        <f>M1296</f>
        <v/>
      </c>
    </row>
    <row r="1297" spans="1:21" x14ac:dyDescent="0.25">
      <c r="A1297" t="str">
        <f>IF('3.Stok Awal'!$A1297=0,"",'3.Stok Awal'!$A1297)</f>
        <v/>
      </c>
      <c r="B1297" t="str">
        <f>IF('3.Stok Awal'!$B1297=0,"",'3.Stok Awal'!$B1297)</f>
        <v/>
      </c>
      <c r="C1297" t="str">
        <f>IF('3.Stok Awal'!$C1297=0,"",'3.Stok Awal'!$C1297)</f>
        <v/>
      </c>
      <c r="D1297" t="str">
        <f>IF('3.Stok Awal'!$D1297=0,"",'3.Stok Awal'!$D1297)</f>
        <v/>
      </c>
      <c r="E1297" t="str">
        <f>IF('3.Stok Awal'!$E1297=0,"",'3.Stok Awal'!$E1297)</f>
        <v/>
      </c>
      <c r="F1297" s="4" t="str">
        <f>IF('3.Stok Awal'!$F1297=0,"",'3.Stok Awal'!$F1297)</f>
        <v/>
      </c>
      <c r="G1297" s="4" t="str">
        <f t="shared" si="20"/>
        <v/>
      </c>
      <c r="H1297">
        <f>IF('3.Stok Awal'!$I1297=0,0,'3.Stok Awal'!$I1297)</f>
        <v>0</v>
      </c>
      <c r="I1297" t="str">
        <f>IF('3.Stok Awal'!$J1297=0,"",'3.Stok Awal'!$J1297)</f>
        <v/>
      </c>
      <c r="J1297">
        <f>IF('3.Stok Awal'!$K1297=0,0,'3.Stok Awal'!$K1297)</f>
        <v>0</v>
      </c>
      <c r="K1297" t="str">
        <f>IF('3.Stok Awal'!$L1297=0,"",'3.Stok Awal'!$L1297)</f>
        <v/>
      </c>
      <c r="L1297">
        <f>IF('3.Stok Awal'!$N1297=0,0,'3.Stok Awal'!$N1297)</f>
        <v>0</v>
      </c>
      <c r="M1297" t="str">
        <f>IF('3.Stok Awal'!$O1297=0,"",'3.Stok Awal'!$O1297)</f>
        <v/>
      </c>
      <c r="N1297">
        <f>SUMIF('4.Sell to Trade'!$O$5:$O$5003,'5.Stok Akhir'!$G1297,'4.Sell to Trade'!$Q$5:$Q$5003)</f>
        <v>0</v>
      </c>
      <c r="O1297" t="str">
        <f>IF('3.Stok Awal'!$L1297=0,"",'3.Stok Awal'!$L1297)</f>
        <v/>
      </c>
      <c r="P1297">
        <f>IF(ISNA(VLOOKUP($A1297,STOK_AWAL,13,0)),0,IF(VLOOKUP($A1297,STOK_AWAL,13,0)&gt;0,ROUNDDOWN(L1297/VLOOKUP($A1297,STOK_AWAL,13,0),0),0))</f>
        <v>0</v>
      </c>
      <c r="Q1297" t="str">
        <f>I1297</f>
        <v/>
      </c>
      <c r="R1297">
        <f>IFERROR(MOD(L1297,VLOOKUP($A1297,STOK_AWAL,13,0)),0)</f>
        <v>0</v>
      </c>
      <c r="S1297" t="str">
        <f>K1297</f>
        <v/>
      </c>
      <c r="T1297">
        <f>R1297+(P1297*(IFERROR(VLOOKUP($A1297,STOK_AWAL,13,0),0)))</f>
        <v>0</v>
      </c>
      <c r="U1297" t="str">
        <f>M1297</f>
        <v/>
      </c>
    </row>
    <row r="1298" spans="1:21" x14ac:dyDescent="0.25">
      <c r="A1298" t="str">
        <f>IF('3.Stok Awal'!$A1298=0,"",'3.Stok Awal'!$A1298)</f>
        <v/>
      </c>
      <c r="B1298" t="str">
        <f>IF('3.Stok Awal'!$B1298=0,"",'3.Stok Awal'!$B1298)</f>
        <v/>
      </c>
      <c r="C1298" t="str">
        <f>IF('3.Stok Awal'!$C1298=0,"",'3.Stok Awal'!$C1298)</f>
        <v/>
      </c>
      <c r="D1298" t="str">
        <f>IF('3.Stok Awal'!$D1298=0,"",'3.Stok Awal'!$D1298)</f>
        <v/>
      </c>
      <c r="E1298" t="str">
        <f>IF('3.Stok Awal'!$E1298=0,"",'3.Stok Awal'!$E1298)</f>
        <v/>
      </c>
      <c r="F1298" s="4" t="str">
        <f>IF('3.Stok Awal'!$F1298=0,"",'3.Stok Awal'!$F1298)</f>
        <v/>
      </c>
      <c r="G1298" s="4" t="str">
        <f t="shared" si="20"/>
        <v/>
      </c>
      <c r="H1298">
        <f>IF('3.Stok Awal'!$I1298=0,0,'3.Stok Awal'!$I1298)</f>
        <v>0</v>
      </c>
      <c r="I1298" t="str">
        <f>IF('3.Stok Awal'!$J1298=0,"",'3.Stok Awal'!$J1298)</f>
        <v/>
      </c>
      <c r="J1298">
        <f>IF('3.Stok Awal'!$K1298=0,0,'3.Stok Awal'!$K1298)</f>
        <v>0</v>
      </c>
      <c r="K1298" t="str">
        <f>IF('3.Stok Awal'!$L1298=0,"",'3.Stok Awal'!$L1298)</f>
        <v/>
      </c>
      <c r="L1298">
        <f>IF('3.Stok Awal'!$N1298=0,0,'3.Stok Awal'!$N1298)</f>
        <v>0</v>
      </c>
      <c r="M1298" t="str">
        <f>IF('3.Stok Awal'!$O1298=0,"",'3.Stok Awal'!$O1298)</f>
        <v/>
      </c>
      <c r="N1298">
        <f>SUMIF('4.Sell to Trade'!$O$5:$O$5003,'5.Stok Akhir'!$G1298,'4.Sell to Trade'!$Q$5:$Q$5003)</f>
        <v>0</v>
      </c>
      <c r="O1298" t="str">
        <f>IF('3.Stok Awal'!$L1298=0,"",'3.Stok Awal'!$L1298)</f>
        <v/>
      </c>
      <c r="P1298">
        <f>IF(ISNA(VLOOKUP($A1298,STOK_AWAL,13,0)),0,IF(VLOOKUP($A1298,STOK_AWAL,13,0)&gt;0,ROUNDDOWN(L1298/VLOOKUP($A1298,STOK_AWAL,13,0),0),0))</f>
        <v>0</v>
      </c>
      <c r="Q1298" t="str">
        <f>I1298</f>
        <v/>
      </c>
      <c r="R1298">
        <f>IFERROR(MOD(L1298,VLOOKUP($A1298,STOK_AWAL,13,0)),0)</f>
        <v>0</v>
      </c>
      <c r="S1298" t="str">
        <f>K1298</f>
        <v/>
      </c>
      <c r="T1298">
        <f>R1298+(P1298*(IFERROR(VLOOKUP($A1298,STOK_AWAL,13,0),0)))</f>
        <v>0</v>
      </c>
      <c r="U1298" t="str">
        <f>M1298</f>
        <v/>
      </c>
    </row>
    <row r="1299" spans="1:21" x14ac:dyDescent="0.25">
      <c r="A1299" t="str">
        <f>IF('3.Stok Awal'!$A1299=0,"",'3.Stok Awal'!$A1299)</f>
        <v/>
      </c>
      <c r="B1299" t="str">
        <f>IF('3.Stok Awal'!$B1299=0,"",'3.Stok Awal'!$B1299)</f>
        <v/>
      </c>
      <c r="C1299" t="str">
        <f>IF('3.Stok Awal'!$C1299=0,"",'3.Stok Awal'!$C1299)</f>
        <v/>
      </c>
      <c r="D1299" t="str">
        <f>IF('3.Stok Awal'!$D1299=0,"",'3.Stok Awal'!$D1299)</f>
        <v/>
      </c>
      <c r="E1299" t="str">
        <f>IF('3.Stok Awal'!$E1299=0,"",'3.Stok Awal'!$E1299)</f>
        <v/>
      </c>
      <c r="F1299" s="4" t="str">
        <f>IF('3.Stok Awal'!$F1299=0,"",'3.Stok Awal'!$F1299)</f>
        <v/>
      </c>
      <c r="G1299" s="4" t="str">
        <f t="shared" si="20"/>
        <v/>
      </c>
      <c r="H1299">
        <f>IF('3.Stok Awal'!$I1299=0,0,'3.Stok Awal'!$I1299)</f>
        <v>0</v>
      </c>
      <c r="I1299" t="str">
        <f>IF('3.Stok Awal'!$J1299=0,"",'3.Stok Awal'!$J1299)</f>
        <v/>
      </c>
      <c r="J1299">
        <f>IF('3.Stok Awal'!$K1299=0,0,'3.Stok Awal'!$K1299)</f>
        <v>0</v>
      </c>
      <c r="K1299" t="str">
        <f>IF('3.Stok Awal'!$L1299=0,"",'3.Stok Awal'!$L1299)</f>
        <v/>
      </c>
      <c r="L1299">
        <f>IF('3.Stok Awal'!$N1299=0,0,'3.Stok Awal'!$N1299)</f>
        <v>0</v>
      </c>
      <c r="M1299" t="str">
        <f>IF('3.Stok Awal'!$O1299=0,"",'3.Stok Awal'!$O1299)</f>
        <v/>
      </c>
      <c r="N1299">
        <f>SUMIF('4.Sell to Trade'!$O$5:$O$5003,'5.Stok Akhir'!$G1299,'4.Sell to Trade'!$Q$5:$Q$5003)</f>
        <v>0</v>
      </c>
      <c r="O1299" t="str">
        <f>IF('3.Stok Awal'!$L1299=0,"",'3.Stok Awal'!$L1299)</f>
        <v/>
      </c>
      <c r="P1299">
        <f>IF(ISNA(VLOOKUP($A1299,STOK_AWAL,13,0)),0,IF(VLOOKUP($A1299,STOK_AWAL,13,0)&gt;0,ROUNDDOWN(L1299/VLOOKUP($A1299,STOK_AWAL,13,0),0),0))</f>
        <v>0</v>
      </c>
      <c r="Q1299" t="str">
        <f>I1299</f>
        <v/>
      </c>
      <c r="R1299">
        <f>IFERROR(MOD(L1299,VLOOKUP($A1299,STOK_AWAL,13,0)),0)</f>
        <v>0</v>
      </c>
      <c r="S1299" t="str">
        <f>K1299</f>
        <v/>
      </c>
      <c r="T1299">
        <f>R1299+(P1299*(IFERROR(VLOOKUP($A1299,STOK_AWAL,13,0),0)))</f>
        <v>0</v>
      </c>
      <c r="U1299" t="str">
        <f>M1299</f>
        <v/>
      </c>
    </row>
    <row r="1300" spans="1:21" x14ac:dyDescent="0.25">
      <c r="A1300" t="str">
        <f>IF('3.Stok Awal'!$A1300=0,"",'3.Stok Awal'!$A1300)</f>
        <v/>
      </c>
      <c r="B1300" t="str">
        <f>IF('3.Stok Awal'!$B1300=0,"",'3.Stok Awal'!$B1300)</f>
        <v/>
      </c>
      <c r="C1300" t="str">
        <f>IF('3.Stok Awal'!$C1300=0,"",'3.Stok Awal'!$C1300)</f>
        <v/>
      </c>
      <c r="D1300" t="str">
        <f>IF('3.Stok Awal'!$D1300=0,"",'3.Stok Awal'!$D1300)</f>
        <v/>
      </c>
      <c r="E1300" t="str">
        <f>IF('3.Stok Awal'!$E1300=0,"",'3.Stok Awal'!$E1300)</f>
        <v/>
      </c>
      <c r="F1300" s="4" t="str">
        <f>IF('3.Stok Awal'!$F1300=0,"",'3.Stok Awal'!$F1300)</f>
        <v/>
      </c>
      <c r="G1300" s="4" t="str">
        <f t="shared" si="20"/>
        <v/>
      </c>
      <c r="H1300">
        <f>IF('3.Stok Awal'!$I1300=0,0,'3.Stok Awal'!$I1300)</f>
        <v>0</v>
      </c>
      <c r="I1300" t="str">
        <f>IF('3.Stok Awal'!$J1300=0,"",'3.Stok Awal'!$J1300)</f>
        <v/>
      </c>
      <c r="J1300">
        <f>IF('3.Stok Awal'!$K1300=0,0,'3.Stok Awal'!$K1300)</f>
        <v>0</v>
      </c>
      <c r="K1300" t="str">
        <f>IF('3.Stok Awal'!$L1300=0,"",'3.Stok Awal'!$L1300)</f>
        <v/>
      </c>
      <c r="L1300">
        <f>IF('3.Stok Awal'!$N1300=0,0,'3.Stok Awal'!$N1300)</f>
        <v>0</v>
      </c>
      <c r="M1300" t="str">
        <f>IF('3.Stok Awal'!$O1300=0,"",'3.Stok Awal'!$O1300)</f>
        <v/>
      </c>
      <c r="N1300">
        <f>SUMIF('4.Sell to Trade'!$O$5:$O$5003,'5.Stok Akhir'!$G1300,'4.Sell to Trade'!$Q$5:$Q$5003)</f>
        <v>0</v>
      </c>
      <c r="O1300" t="str">
        <f>IF('3.Stok Awal'!$L1300=0,"",'3.Stok Awal'!$L1300)</f>
        <v/>
      </c>
      <c r="P1300">
        <f>IF(ISNA(VLOOKUP($A1300,STOK_AWAL,13,0)),0,IF(VLOOKUP($A1300,STOK_AWAL,13,0)&gt;0,ROUNDDOWN(L1300/VLOOKUP($A1300,STOK_AWAL,13,0),0),0))</f>
        <v>0</v>
      </c>
      <c r="Q1300" t="str">
        <f>I1300</f>
        <v/>
      </c>
      <c r="R1300">
        <f>IFERROR(MOD(L1300,VLOOKUP($A1300,STOK_AWAL,13,0)),0)</f>
        <v>0</v>
      </c>
      <c r="S1300" t="str">
        <f>K1300</f>
        <v/>
      </c>
      <c r="T1300">
        <f>R1300+(P1300*(IFERROR(VLOOKUP($A1300,STOK_AWAL,13,0),0)))</f>
        <v>0</v>
      </c>
      <c r="U1300" t="str">
        <f>M1300</f>
        <v/>
      </c>
    </row>
    <row r="1301" spans="1:21" x14ac:dyDescent="0.25">
      <c r="A1301" t="str">
        <f>IF('3.Stok Awal'!$A1301=0,"",'3.Stok Awal'!$A1301)</f>
        <v/>
      </c>
      <c r="B1301" t="str">
        <f>IF('3.Stok Awal'!$B1301=0,"",'3.Stok Awal'!$B1301)</f>
        <v/>
      </c>
      <c r="C1301" t="str">
        <f>IF('3.Stok Awal'!$C1301=0,"",'3.Stok Awal'!$C1301)</f>
        <v/>
      </c>
      <c r="D1301" t="str">
        <f>IF('3.Stok Awal'!$D1301=0,"",'3.Stok Awal'!$D1301)</f>
        <v/>
      </c>
      <c r="E1301" t="str">
        <f>IF('3.Stok Awal'!$E1301=0,"",'3.Stok Awal'!$E1301)</f>
        <v/>
      </c>
      <c r="F1301" s="4" t="str">
        <f>IF('3.Stok Awal'!$F1301=0,"",'3.Stok Awal'!$F1301)</f>
        <v/>
      </c>
      <c r="G1301" s="4" t="str">
        <f t="shared" si="20"/>
        <v/>
      </c>
      <c r="H1301">
        <f>IF('3.Stok Awal'!$I1301=0,0,'3.Stok Awal'!$I1301)</f>
        <v>0</v>
      </c>
      <c r="I1301" t="str">
        <f>IF('3.Stok Awal'!$J1301=0,"",'3.Stok Awal'!$J1301)</f>
        <v/>
      </c>
      <c r="J1301">
        <f>IF('3.Stok Awal'!$K1301=0,0,'3.Stok Awal'!$K1301)</f>
        <v>0</v>
      </c>
      <c r="K1301" t="str">
        <f>IF('3.Stok Awal'!$L1301=0,"",'3.Stok Awal'!$L1301)</f>
        <v/>
      </c>
      <c r="L1301">
        <f>IF('3.Stok Awal'!$N1301=0,0,'3.Stok Awal'!$N1301)</f>
        <v>0</v>
      </c>
      <c r="M1301" t="str">
        <f>IF('3.Stok Awal'!$O1301=0,"",'3.Stok Awal'!$O1301)</f>
        <v/>
      </c>
      <c r="N1301">
        <f>SUMIF('4.Sell to Trade'!$O$5:$O$5003,'5.Stok Akhir'!$G1301,'4.Sell to Trade'!$Q$5:$Q$5003)</f>
        <v>0</v>
      </c>
      <c r="O1301" t="str">
        <f>IF('3.Stok Awal'!$L1301=0,"",'3.Stok Awal'!$L1301)</f>
        <v/>
      </c>
      <c r="P1301">
        <f>IF(ISNA(VLOOKUP($A1301,STOK_AWAL,13,0)),0,IF(VLOOKUP($A1301,STOK_AWAL,13,0)&gt;0,ROUNDDOWN(L1301/VLOOKUP($A1301,STOK_AWAL,13,0),0),0))</f>
        <v>0</v>
      </c>
      <c r="Q1301" t="str">
        <f>I1301</f>
        <v/>
      </c>
      <c r="R1301">
        <f>IFERROR(MOD(L1301,VLOOKUP($A1301,STOK_AWAL,13,0)),0)</f>
        <v>0</v>
      </c>
      <c r="S1301" t="str">
        <f>K1301</f>
        <v/>
      </c>
      <c r="T1301">
        <f>R1301+(P1301*(IFERROR(VLOOKUP($A1301,STOK_AWAL,13,0),0)))</f>
        <v>0</v>
      </c>
      <c r="U1301" t="str">
        <f>M1301</f>
        <v/>
      </c>
    </row>
    <row r="1302" spans="1:21" x14ac:dyDescent="0.25">
      <c r="A1302" t="str">
        <f>IF('3.Stok Awal'!$A1302=0,"",'3.Stok Awal'!$A1302)</f>
        <v/>
      </c>
      <c r="B1302" t="str">
        <f>IF('3.Stok Awal'!$B1302=0,"",'3.Stok Awal'!$B1302)</f>
        <v/>
      </c>
      <c r="C1302" t="str">
        <f>IF('3.Stok Awal'!$C1302=0,"",'3.Stok Awal'!$C1302)</f>
        <v/>
      </c>
      <c r="D1302" t="str">
        <f>IF('3.Stok Awal'!$D1302=0,"",'3.Stok Awal'!$D1302)</f>
        <v/>
      </c>
      <c r="E1302" t="str">
        <f>IF('3.Stok Awal'!$E1302=0,"",'3.Stok Awal'!$E1302)</f>
        <v/>
      </c>
      <c r="F1302" s="4" t="str">
        <f>IF('3.Stok Awal'!$F1302=0,"",'3.Stok Awal'!$F1302)</f>
        <v/>
      </c>
      <c r="G1302" s="4" t="str">
        <f t="shared" si="20"/>
        <v/>
      </c>
      <c r="H1302">
        <f>IF('3.Stok Awal'!$I1302=0,0,'3.Stok Awal'!$I1302)</f>
        <v>0</v>
      </c>
      <c r="I1302" t="str">
        <f>IF('3.Stok Awal'!$J1302=0,"",'3.Stok Awal'!$J1302)</f>
        <v/>
      </c>
      <c r="J1302">
        <f>IF('3.Stok Awal'!$K1302=0,0,'3.Stok Awal'!$K1302)</f>
        <v>0</v>
      </c>
      <c r="K1302" t="str">
        <f>IF('3.Stok Awal'!$L1302=0,"",'3.Stok Awal'!$L1302)</f>
        <v/>
      </c>
      <c r="L1302">
        <f>IF('3.Stok Awal'!$N1302=0,0,'3.Stok Awal'!$N1302)</f>
        <v>0</v>
      </c>
      <c r="M1302" t="str">
        <f>IF('3.Stok Awal'!$O1302=0,"",'3.Stok Awal'!$O1302)</f>
        <v/>
      </c>
      <c r="N1302">
        <f>SUMIF('4.Sell to Trade'!$O$5:$O$5003,'5.Stok Akhir'!$G1302,'4.Sell to Trade'!$Q$5:$Q$5003)</f>
        <v>0</v>
      </c>
      <c r="O1302" t="str">
        <f>IF('3.Stok Awal'!$L1302=0,"",'3.Stok Awal'!$L1302)</f>
        <v/>
      </c>
      <c r="P1302">
        <f>IF(ISNA(VLOOKUP($A1302,STOK_AWAL,13,0)),0,IF(VLOOKUP($A1302,STOK_AWAL,13,0)&gt;0,ROUNDDOWN(L1302/VLOOKUP($A1302,STOK_AWAL,13,0),0),0))</f>
        <v>0</v>
      </c>
      <c r="Q1302" t="str">
        <f>I1302</f>
        <v/>
      </c>
      <c r="R1302">
        <f>IFERROR(MOD(L1302,VLOOKUP($A1302,STOK_AWAL,13,0)),0)</f>
        <v>0</v>
      </c>
      <c r="S1302" t="str">
        <f>K1302</f>
        <v/>
      </c>
      <c r="T1302">
        <f>R1302+(P1302*(IFERROR(VLOOKUP($A1302,STOK_AWAL,13,0),0)))</f>
        <v>0</v>
      </c>
      <c r="U1302" t="str">
        <f>M1302</f>
        <v/>
      </c>
    </row>
    <row r="1303" spans="1:21" x14ac:dyDescent="0.25">
      <c r="A1303" t="str">
        <f>IF('3.Stok Awal'!$A1303=0,"",'3.Stok Awal'!$A1303)</f>
        <v/>
      </c>
      <c r="B1303" t="str">
        <f>IF('3.Stok Awal'!$B1303=0,"",'3.Stok Awal'!$B1303)</f>
        <v/>
      </c>
      <c r="C1303" t="str">
        <f>IF('3.Stok Awal'!$C1303=0,"",'3.Stok Awal'!$C1303)</f>
        <v/>
      </c>
      <c r="D1303" t="str">
        <f>IF('3.Stok Awal'!$D1303=0,"",'3.Stok Awal'!$D1303)</f>
        <v/>
      </c>
      <c r="E1303" t="str">
        <f>IF('3.Stok Awal'!$E1303=0,"",'3.Stok Awal'!$E1303)</f>
        <v/>
      </c>
      <c r="F1303" s="4" t="str">
        <f>IF('3.Stok Awal'!$F1303=0,"",'3.Stok Awal'!$F1303)</f>
        <v/>
      </c>
      <c r="G1303" s="4" t="str">
        <f t="shared" si="20"/>
        <v/>
      </c>
      <c r="H1303">
        <f>IF('3.Stok Awal'!$I1303=0,0,'3.Stok Awal'!$I1303)</f>
        <v>0</v>
      </c>
      <c r="I1303" t="str">
        <f>IF('3.Stok Awal'!$J1303=0,"",'3.Stok Awal'!$J1303)</f>
        <v/>
      </c>
      <c r="J1303">
        <f>IF('3.Stok Awal'!$K1303=0,0,'3.Stok Awal'!$K1303)</f>
        <v>0</v>
      </c>
      <c r="K1303" t="str">
        <f>IF('3.Stok Awal'!$L1303=0,"",'3.Stok Awal'!$L1303)</f>
        <v/>
      </c>
      <c r="L1303">
        <f>IF('3.Stok Awal'!$N1303=0,0,'3.Stok Awal'!$N1303)</f>
        <v>0</v>
      </c>
      <c r="M1303" t="str">
        <f>IF('3.Stok Awal'!$O1303=0,"",'3.Stok Awal'!$O1303)</f>
        <v/>
      </c>
      <c r="N1303">
        <f>SUMIF('4.Sell to Trade'!$O$5:$O$5003,'5.Stok Akhir'!$G1303,'4.Sell to Trade'!$Q$5:$Q$5003)</f>
        <v>0</v>
      </c>
      <c r="O1303" t="str">
        <f>IF('3.Stok Awal'!$L1303=0,"",'3.Stok Awal'!$L1303)</f>
        <v/>
      </c>
      <c r="P1303">
        <f>IF(ISNA(VLOOKUP($A1303,STOK_AWAL,13,0)),0,IF(VLOOKUP($A1303,STOK_AWAL,13,0)&gt;0,ROUNDDOWN(L1303/VLOOKUP($A1303,STOK_AWAL,13,0),0),0))</f>
        <v>0</v>
      </c>
      <c r="Q1303" t="str">
        <f>I1303</f>
        <v/>
      </c>
      <c r="R1303">
        <f>IFERROR(MOD(L1303,VLOOKUP($A1303,STOK_AWAL,13,0)),0)</f>
        <v>0</v>
      </c>
      <c r="S1303" t="str">
        <f>K1303</f>
        <v/>
      </c>
      <c r="T1303">
        <f>R1303+(P1303*(IFERROR(VLOOKUP($A1303,STOK_AWAL,13,0),0)))</f>
        <v>0</v>
      </c>
      <c r="U1303" t="str">
        <f>M1303</f>
        <v/>
      </c>
    </row>
    <row r="1304" spans="1:21" x14ac:dyDescent="0.25">
      <c r="A1304" t="str">
        <f>IF('3.Stok Awal'!$A1304=0,"",'3.Stok Awal'!$A1304)</f>
        <v/>
      </c>
      <c r="B1304" t="str">
        <f>IF('3.Stok Awal'!$B1304=0,"",'3.Stok Awal'!$B1304)</f>
        <v/>
      </c>
      <c r="C1304" t="str">
        <f>IF('3.Stok Awal'!$C1304=0,"",'3.Stok Awal'!$C1304)</f>
        <v/>
      </c>
      <c r="D1304" t="str">
        <f>IF('3.Stok Awal'!$D1304=0,"",'3.Stok Awal'!$D1304)</f>
        <v/>
      </c>
      <c r="E1304" t="str">
        <f>IF('3.Stok Awal'!$E1304=0,"",'3.Stok Awal'!$E1304)</f>
        <v/>
      </c>
      <c r="F1304" s="4" t="str">
        <f>IF('3.Stok Awal'!$F1304=0,"",'3.Stok Awal'!$F1304)</f>
        <v/>
      </c>
      <c r="G1304" s="4" t="str">
        <f t="shared" si="20"/>
        <v/>
      </c>
      <c r="H1304">
        <f>IF('3.Stok Awal'!$I1304=0,0,'3.Stok Awal'!$I1304)</f>
        <v>0</v>
      </c>
      <c r="I1304" t="str">
        <f>IF('3.Stok Awal'!$J1304=0,"",'3.Stok Awal'!$J1304)</f>
        <v/>
      </c>
      <c r="J1304">
        <f>IF('3.Stok Awal'!$K1304=0,0,'3.Stok Awal'!$K1304)</f>
        <v>0</v>
      </c>
      <c r="K1304" t="str">
        <f>IF('3.Stok Awal'!$L1304=0,"",'3.Stok Awal'!$L1304)</f>
        <v/>
      </c>
      <c r="L1304">
        <f>IF('3.Stok Awal'!$N1304=0,0,'3.Stok Awal'!$N1304)</f>
        <v>0</v>
      </c>
      <c r="M1304" t="str">
        <f>IF('3.Stok Awal'!$O1304=0,"",'3.Stok Awal'!$O1304)</f>
        <v/>
      </c>
      <c r="N1304">
        <f>SUMIF('4.Sell to Trade'!$O$5:$O$5003,'5.Stok Akhir'!$G1304,'4.Sell to Trade'!$Q$5:$Q$5003)</f>
        <v>0</v>
      </c>
      <c r="O1304" t="str">
        <f>IF('3.Stok Awal'!$L1304=0,"",'3.Stok Awal'!$L1304)</f>
        <v/>
      </c>
      <c r="P1304">
        <f>IF(ISNA(VLOOKUP($A1304,STOK_AWAL,13,0)),0,IF(VLOOKUP($A1304,STOK_AWAL,13,0)&gt;0,ROUNDDOWN(L1304/VLOOKUP($A1304,STOK_AWAL,13,0),0),0))</f>
        <v>0</v>
      </c>
      <c r="Q1304" t="str">
        <f>I1304</f>
        <v/>
      </c>
      <c r="R1304">
        <f>IFERROR(MOD(L1304,VLOOKUP($A1304,STOK_AWAL,13,0)),0)</f>
        <v>0</v>
      </c>
      <c r="S1304" t="str">
        <f>K1304</f>
        <v/>
      </c>
      <c r="T1304">
        <f>R1304+(P1304*(IFERROR(VLOOKUP($A1304,STOK_AWAL,13,0),0)))</f>
        <v>0</v>
      </c>
      <c r="U1304" t="str">
        <f>M1304</f>
        <v/>
      </c>
    </row>
    <row r="1305" spans="1:21" x14ac:dyDescent="0.25">
      <c r="A1305" t="str">
        <f>IF('3.Stok Awal'!$A1305=0,"",'3.Stok Awal'!$A1305)</f>
        <v/>
      </c>
      <c r="B1305" t="str">
        <f>IF('3.Stok Awal'!$B1305=0,"",'3.Stok Awal'!$B1305)</f>
        <v/>
      </c>
      <c r="C1305" t="str">
        <f>IF('3.Stok Awal'!$C1305=0,"",'3.Stok Awal'!$C1305)</f>
        <v/>
      </c>
      <c r="D1305" t="str">
        <f>IF('3.Stok Awal'!$D1305=0,"",'3.Stok Awal'!$D1305)</f>
        <v/>
      </c>
      <c r="E1305" t="str">
        <f>IF('3.Stok Awal'!$E1305=0,"",'3.Stok Awal'!$E1305)</f>
        <v/>
      </c>
      <c r="F1305" s="4" t="str">
        <f>IF('3.Stok Awal'!$F1305=0,"",'3.Stok Awal'!$F1305)</f>
        <v/>
      </c>
      <c r="G1305" s="4" t="str">
        <f t="shared" si="20"/>
        <v/>
      </c>
      <c r="H1305">
        <f>IF('3.Stok Awal'!$I1305=0,0,'3.Stok Awal'!$I1305)</f>
        <v>0</v>
      </c>
      <c r="I1305" t="str">
        <f>IF('3.Stok Awal'!$J1305=0,"",'3.Stok Awal'!$J1305)</f>
        <v/>
      </c>
      <c r="J1305">
        <f>IF('3.Stok Awal'!$K1305=0,0,'3.Stok Awal'!$K1305)</f>
        <v>0</v>
      </c>
      <c r="K1305" t="str">
        <f>IF('3.Stok Awal'!$L1305=0,"",'3.Stok Awal'!$L1305)</f>
        <v/>
      </c>
      <c r="L1305">
        <f>IF('3.Stok Awal'!$N1305=0,0,'3.Stok Awal'!$N1305)</f>
        <v>0</v>
      </c>
      <c r="M1305" t="str">
        <f>IF('3.Stok Awal'!$O1305=0,"",'3.Stok Awal'!$O1305)</f>
        <v/>
      </c>
      <c r="N1305">
        <f>SUMIF('4.Sell to Trade'!$O$5:$O$5003,'5.Stok Akhir'!$G1305,'4.Sell to Trade'!$Q$5:$Q$5003)</f>
        <v>0</v>
      </c>
      <c r="O1305" t="str">
        <f>IF('3.Stok Awal'!$L1305=0,"",'3.Stok Awal'!$L1305)</f>
        <v/>
      </c>
      <c r="P1305">
        <f>IF(ISNA(VLOOKUP($A1305,STOK_AWAL,13,0)),0,IF(VLOOKUP($A1305,STOK_AWAL,13,0)&gt;0,ROUNDDOWN(L1305/VLOOKUP($A1305,STOK_AWAL,13,0),0),0))</f>
        <v>0</v>
      </c>
      <c r="Q1305" t="str">
        <f>I1305</f>
        <v/>
      </c>
      <c r="R1305">
        <f>IFERROR(MOD(L1305,VLOOKUP($A1305,STOK_AWAL,13,0)),0)</f>
        <v>0</v>
      </c>
      <c r="S1305" t="str">
        <f>K1305</f>
        <v/>
      </c>
      <c r="T1305">
        <f>R1305+(P1305*(IFERROR(VLOOKUP($A1305,STOK_AWAL,13,0),0)))</f>
        <v>0</v>
      </c>
      <c r="U1305" t="str">
        <f>M1305</f>
        <v/>
      </c>
    </row>
    <row r="1306" spans="1:21" x14ac:dyDescent="0.25">
      <c r="A1306" t="str">
        <f>IF('3.Stok Awal'!$A1306=0,"",'3.Stok Awal'!$A1306)</f>
        <v/>
      </c>
      <c r="B1306" t="str">
        <f>IF('3.Stok Awal'!$B1306=0,"",'3.Stok Awal'!$B1306)</f>
        <v/>
      </c>
      <c r="C1306" t="str">
        <f>IF('3.Stok Awal'!$C1306=0,"",'3.Stok Awal'!$C1306)</f>
        <v/>
      </c>
      <c r="D1306" t="str">
        <f>IF('3.Stok Awal'!$D1306=0,"",'3.Stok Awal'!$D1306)</f>
        <v/>
      </c>
      <c r="E1306" t="str">
        <f>IF('3.Stok Awal'!$E1306=0,"",'3.Stok Awal'!$E1306)</f>
        <v/>
      </c>
      <c r="F1306" s="4" t="str">
        <f>IF('3.Stok Awal'!$F1306=0,"",'3.Stok Awal'!$F1306)</f>
        <v/>
      </c>
      <c r="G1306" s="4" t="str">
        <f t="shared" si="20"/>
        <v/>
      </c>
      <c r="H1306">
        <f>IF('3.Stok Awal'!$I1306=0,0,'3.Stok Awal'!$I1306)</f>
        <v>0</v>
      </c>
      <c r="I1306" t="str">
        <f>IF('3.Stok Awal'!$J1306=0,"",'3.Stok Awal'!$J1306)</f>
        <v/>
      </c>
      <c r="J1306">
        <f>IF('3.Stok Awal'!$K1306=0,0,'3.Stok Awal'!$K1306)</f>
        <v>0</v>
      </c>
      <c r="K1306" t="str">
        <f>IF('3.Stok Awal'!$L1306=0,"",'3.Stok Awal'!$L1306)</f>
        <v/>
      </c>
      <c r="L1306">
        <f>IF('3.Stok Awal'!$N1306=0,0,'3.Stok Awal'!$N1306)</f>
        <v>0</v>
      </c>
      <c r="M1306" t="str">
        <f>IF('3.Stok Awal'!$O1306=0,"",'3.Stok Awal'!$O1306)</f>
        <v/>
      </c>
      <c r="N1306">
        <f>SUMIF('4.Sell to Trade'!$O$5:$O$5003,'5.Stok Akhir'!$G1306,'4.Sell to Trade'!$Q$5:$Q$5003)</f>
        <v>0</v>
      </c>
      <c r="O1306" t="str">
        <f>IF('3.Stok Awal'!$L1306=0,"",'3.Stok Awal'!$L1306)</f>
        <v/>
      </c>
      <c r="P1306">
        <f>IF(ISNA(VLOOKUP($A1306,STOK_AWAL,13,0)),0,IF(VLOOKUP($A1306,STOK_AWAL,13,0)&gt;0,ROUNDDOWN(L1306/VLOOKUP($A1306,STOK_AWAL,13,0),0),0))</f>
        <v>0</v>
      </c>
      <c r="Q1306" t="str">
        <f>I1306</f>
        <v/>
      </c>
      <c r="R1306">
        <f>IFERROR(MOD(L1306,VLOOKUP($A1306,STOK_AWAL,13,0)),0)</f>
        <v>0</v>
      </c>
      <c r="S1306" t="str">
        <f>K1306</f>
        <v/>
      </c>
      <c r="T1306">
        <f>R1306+(P1306*(IFERROR(VLOOKUP($A1306,STOK_AWAL,13,0),0)))</f>
        <v>0</v>
      </c>
      <c r="U1306" t="str">
        <f>M1306</f>
        <v/>
      </c>
    </row>
    <row r="1307" spans="1:21" x14ac:dyDescent="0.25">
      <c r="A1307" t="str">
        <f>IF('3.Stok Awal'!$A1307=0,"",'3.Stok Awal'!$A1307)</f>
        <v/>
      </c>
      <c r="B1307" t="str">
        <f>IF('3.Stok Awal'!$B1307=0,"",'3.Stok Awal'!$B1307)</f>
        <v/>
      </c>
      <c r="C1307" t="str">
        <f>IF('3.Stok Awal'!$C1307=0,"",'3.Stok Awal'!$C1307)</f>
        <v/>
      </c>
      <c r="D1307" t="str">
        <f>IF('3.Stok Awal'!$D1307=0,"",'3.Stok Awal'!$D1307)</f>
        <v/>
      </c>
      <c r="E1307" t="str">
        <f>IF('3.Stok Awal'!$E1307=0,"",'3.Stok Awal'!$E1307)</f>
        <v/>
      </c>
      <c r="F1307" s="4" t="str">
        <f>IF('3.Stok Awal'!$F1307=0,"",'3.Stok Awal'!$F1307)</f>
        <v/>
      </c>
      <c r="G1307" s="4" t="str">
        <f t="shared" si="20"/>
        <v/>
      </c>
      <c r="H1307">
        <f>IF('3.Stok Awal'!$I1307=0,0,'3.Stok Awal'!$I1307)</f>
        <v>0</v>
      </c>
      <c r="I1307" t="str">
        <f>IF('3.Stok Awal'!$J1307=0,"",'3.Stok Awal'!$J1307)</f>
        <v/>
      </c>
      <c r="J1307">
        <f>IF('3.Stok Awal'!$K1307=0,0,'3.Stok Awal'!$K1307)</f>
        <v>0</v>
      </c>
      <c r="K1307" t="str">
        <f>IF('3.Stok Awal'!$L1307=0,"",'3.Stok Awal'!$L1307)</f>
        <v/>
      </c>
      <c r="L1307">
        <f>IF('3.Stok Awal'!$N1307=0,0,'3.Stok Awal'!$N1307)</f>
        <v>0</v>
      </c>
      <c r="M1307" t="str">
        <f>IF('3.Stok Awal'!$O1307=0,"",'3.Stok Awal'!$O1307)</f>
        <v/>
      </c>
      <c r="N1307">
        <f>SUMIF('4.Sell to Trade'!$O$5:$O$5003,'5.Stok Akhir'!$G1307,'4.Sell to Trade'!$Q$5:$Q$5003)</f>
        <v>0</v>
      </c>
      <c r="O1307" t="str">
        <f>IF('3.Stok Awal'!$L1307=0,"",'3.Stok Awal'!$L1307)</f>
        <v/>
      </c>
      <c r="P1307">
        <f>IF(ISNA(VLOOKUP($A1307,STOK_AWAL,13,0)),0,IF(VLOOKUP($A1307,STOK_AWAL,13,0)&gt;0,ROUNDDOWN(L1307/VLOOKUP($A1307,STOK_AWAL,13,0),0),0))</f>
        <v>0</v>
      </c>
      <c r="Q1307" t="str">
        <f>I1307</f>
        <v/>
      </c>
      <c r="R1307">
        <f>IFERROR(MOD(L1307,VLOOKUP($A1307,STOK_AWAL,13,0)),0)</f>
        <v>0</v>
      </c>
      <c r="S1307" t="str">
        <f>K1307</f>
        <v/>
      </c>
      <c r="T1307">
        <f>R1307+(P1307*(IFERROR(VLOOKUP($A1307,STOK_AWAL,13,0),0)))</f>
        <v>0</v>
      </c>
      <c r="U1307" t="str">
        <f>M1307</f>
        <v/>
      </c>
    </row>
    <row r="1308" spans="1:21" x14ac:dyDescent="0.25">
      <c r="A1308" t="str">
        <f>IF('3.Stok Awal'!$A1308=0,"",'3.Stok Awal'!$A1308)</f>
        <v/>
      </c>
      <c r="B1308" t="str">
        <f>IF('3.Stok Awal'!$B1308=0,"",'3.Stok Awal'!$B1308)</f>
        <v/>
      </c>
      <c r="C1308" t="str">
        <f>IF('3.Stok Awal'!$C1308=0,"",'3.Stok Awal'!$C1308)</f>
        <v/>
      </c>
      <c r="D1308" t="str">
        <f>IF('3.Stok Awal'!$D1308=0,"",'3.Stok Awal'!$D1308)</f>
        <v/>
      </c>
      <c r="E1308" t="str">
        <f>IF('3.Stok Awal'!$E1308=0,"",'3.Stok Awal'!$E1308)</f>
        <v/>
      </c>
      <c r="F1308" s="4" t="str">
        <f>IF('3.Stok Awal'!$F1308=0,"",'3.Stok Awal'!$F1308)</f>
        <v/>
      </c>
      <c r="G1308" s="4" t="str">
        <f t="shared" si="20"/>
        <v/>
      </c>
      <c r="H1308">
        <f>IF('3.Stok Awal'!$I1308=0,0,'3.Stok Awal'!$I1308)</f>
        <v>0</v>
      </c>
      <c r="I1308" t="str">
        <f>IF('3.Stok Awal'!$J1308=0,"",'3.Stok Awal'!$J1308)</f>
        <v/>
      </c>
      <c r="J1308">
        <f>IF('3.Stok Awal'!$K1308=0,0,'3.Stok Awal'!$K1308)</f>
        <v>0</v>
      </c>
      <c r="K1308" t="str">
        <f>IF('3.Stok Awal'!$L1308=0,"",'3.Stok Awal'!$L1308)</f>
        <v/>
      </c>
      <c r="L1308">
        <f>IF('3.Stok Awal'!$N1308=0,0,'3.Stok Awal'!$N1308)</f>
        <v>0</v>
      </c>
      <c r="M1308" t="str">
        <f>IF('3.Stok Awal'!$O1308=0,"",'3.Stok Awal'!$O1308)</f>
        <v/>
      </c>
      <c r="N1308">
        <f>SUMIF('4.Sell to Trade'!$O$5:$O$5003,'5.Stok Akhir'!$G1308,'4.Sell to Trade'!$Q$5:$Q$5003)</f>
        <v>0</v>
      </c>
      <c r="O1308" t="str">
        <f>IF('3.Stok Awal'!$L1308=0,"",'3.Stok Awal'!$L1308)</f>
        <v/>
      </c>
      <c r="P1308">
        <f>IF(ISNA(VLOOKUP($A1308,STOK_AWAL,13,0)),0,IF(VLOOKUP($A1308,STOK_AWAL,13,0)&gt;0,ROUNDDOWN(L1308/VLOOKUP($A1308,STOK_AWAL,13,0),0),0))</f>
        <v>0</v>
      </c>
      <c r="Q1308" t="str">
        <f>I1308</f>
        <v/>
      </c>
      <c r="R1308">
        <f>IFERROR(MOD(L1308,VLOOKUP($A1308,STOK_AWAL,13,0)),0)</f>
        <v>0</v>
      </c>
      <c r="S1308" t="str">
        <f>K1308</f>
        <v/>
      </c>
      <c r="T1308">
        <f>R1308+(P1308*(IFERROR(VLOOKUP($A1308,STOK_AWAL,13,0),0)))</f>
        <v>0</v>
      </c>
      <c r="U1308" t="str">
        <f>M1308</f>
        <v/>
      </c>
    </row>
    <row r="1309" spans="1:21" x14ac:dyDescent="0.25">
      <c r="A1309" t="str">
        <f>IF('3.Stok Awal'!$A1309=0,"",'3.Stok Awal'!$A1309)</f>
        <v/>
      </c>
      <c r="B1309" t="str">
        <f>IF('3.Stok Awal'!$B1309=0,"",'3.Stok Awal'!$B1309)</f>
        <v/>
      </c>
      <c r="C1309" t="str">
        <f>IF('3.Stok Awal'!$C1309=0,"",'3.Stok Awal'!$C1309)</f>
        <v/>
      </c>
      <c r="D1309" t="str">
        <f>IF('3.Stok Awal'!$D1309=0,"",'3.Stok Awal'!$D1309)</f>
        <v/>
      </c>
      <c r="E1309" t="str">
        <f>IF('3.Stok Awal'!$E1309=0,"",'3.Stok Awal'!$E1309)</f>
        <v/>
      </c>
      <c r="F1309" s="4" t="str">
        <f>IF('3.Stok Awal'!$F1309=0,"",'3.Stok Awal'!$F1309)</f>
        <v/>
      </c>
      <c r="G1309" s="4" t="str">
        <f t="shared" si="20"/>
        <v/>
      </c>
      <c r="H1309">
        <f>IF('3.Stok Awal'!$I1309=0,0,'3.Stok Awal'!$I1309)</f>
        <v>0</v>
      </c>
      <c r="I1309" t="str">
        <f>IF('3.Stok Awal'!$J1309=0,"",'3.Stok Awal'!$J1309)</f>
        <v/>
      </c>
      <c r="J1309">
        <f>IF('3.Stok Awal'!$K1309=0,0,'3.Stok Awal'!$K1309)</f>
        <v>0</v>
      </c>
      <c r="K1309" t="str">
        <f>IF('3.Stok Awal'!$L1309=0,"",'3.Stok Awal'!$L1309)</f>
        <v/>
      </c>
      <c r="L1309">
        <f>IF('3.Stok Awal'!$N1309=0,0,'3.Stok Awal'!$N1309)</f>
        <v>0</v>
      </c>
      <c r="M1309" t="str">
        <f>IF('3.Stok Awal'!$O1309=0,"",'3.Stok Awal'!$O1309)</f>
        <v/>
      </c>
      <c r="N1309">
        <f>SUMIF('4.Sell to Trade'!$O$5:$O$5003,'5.Stok Akhir'!$G1309,'4.Sell to Trade'!$Q$5:$Q$5003)</f>
        <v>0</v>
      </c>
      <c r="O1309" t="str">
        <f>IF('3.Stok Awal'!$L1309=0,"",'3.Stok Awal'!$L1309)</f>
        <v/>
      </c>
      <c r="P1309">
        <f>IF(ISNA(VLOOKUP($A1309,STOK_AWAL,13,0)),0,IF(VLOOKUP($A1309,STOK_AWAL,13,0)&gt;0,ROUNDDOWN(L1309/VLOOKUP($A1309,STOK_AWAL,13,0),0),0))</f>
        <v>0</v>
      </c>
      <c r="Q1309" t="str">
        <f>I1309</f>
        <v/>
      </c>
      <c r="R1309">
        <f>IFERROR(MOD(L1309,VLOOKUP($A1309,STOK_AWAL,13,0)),0)</f>
        <v>0</v>
      </c>
      <c r="S1309" t="str">
        <f>K1309</f>
        <v/>
      </c>
      <c r="T1309">
        <f>R1309+(P1309*(IFERROR(VLOOKUP($A1309,STOK_AWAL,13,0),0)))</f>
        <v>0</v>
      </c>
      <c r="U1309" t="str">
        <f>M1309</f>
        <v/>
      </c>
    </row>
    <row r="1310" spans="1:21" x14ac:dyDescent="0.25">
      <c r="A1310" t="str">
        <f>IF('3.Stok Awal'!$A1310=0,"",'3.Stok Awal'!$A1310)</f>
        <v/>
      </c>
      <c r="B1310" t="str">
        <f>IF('3.Stok Awal'!$B1310=0,"",'3.Stok Awal'!$B1310)</f>
        <v/>
      </c>
      <c r="C1310" t="str">
        <f>IF('3.Stok Awal'!$C1310=0,"",'3.Stok Awal'!$C1310)</f>
        <v/>
      </c>
      <c r="D1310" t="str">
        <f>IF('3.Stok Awal'!$D1310=0,"",'3.Stok Awal'!$D1310)</f>
        <v/>
      </c>
      <c r="E1310" t="str">
        <f>IF('3.Stok Awal'!$E1310=0,"",'3.Stok Awal'!$E1310)</f>
        <v/>
      </c>
      <c r="F1310" s="4" t="str">
        <f>IF('3.Stok Awal'!$F1310=0,"",'3.Stok Awal'!$F1310)</f>
        <v/>
      </c>
      <c r="G1310" s="4" t="str">
        <f t="shared" si="20"/>
        <v/>
      </c>
      <c r="H1310">
        <f>IF('3.Stok Awal'!$I1310=0,0,'3.Stok Awal'!$I1310)</f>
        <v>0</v>
      </c>
      <c r="I1310" t="str">
        <f>IF('3.Stok Awal'!$J1310=0,"",'3.Stok Awal'!$J1310)</f>
        <v/>
      </c>
      <c r="J1310">
        <f>IF('3.Stok Awal'!$K1310=0,0,'3.Stok Awal'!$K1310)</f>
        <v>0</v>
      </c>
      <c r="K1310" t="str">
        <f>IF('3.Stok Awal'!$L1310=0,"",'3.Stok Awal'!$L1310)</f>
        <v/>
      </c>
      <c r="L1310">
        <f>IF('3.Stok Awal'!$N1310=0,0,'3.Stok Awal'!$N1310)</f>
        <v>0</v>
      </c>
      <c r="M1310" t="str">
        <f>IF('3.Stok Awal'!$O1310=0,"",'3.Stok Awal'!$O1310)</f>
        <v/>
      </c>
      <c r="N1310">
        <f>SUMIF('4.Sell to Trade'!$O$5:$O$5003,'5.Stok Akhir'!$G1310,'4.Sell to Trade'!$Q$5:$Q$5003)</f>
        <v>0</v>
      </c>
      <c r="O1310" t="str">
        <f>IF('3.Stok Awal'!$L1310=0,"",'3.Stok Awal'!$L1310)</f>
        <v/>
      </c>
      <c r="P1310">
        <f>IF(ISNA(VLOOKUP($A1310,STOK_AWAL,13,0)),0,IF(VLOOKUP($A1310,STOK_AWAL,13,0)&gt;0,ROUNDDOWN(L1310/VLOOKUP($A1310,STOK_AWAL,13,0),0),0))</f>
        <v>0</v>
      </c>
      <c r="Q1310" t="str">
        <f>I1310</f>
        <v/>
      </c>
      <c r="R1310">
        <f>IFERROR(MOD(L1310,VLOOKUP($A1310,STOK_AWAL,13,0)),0)</f>
        <v>0</v>
      </c>
      <c r="S1310" t="str">
        <f>K1310</f>
        <v/>
      </c>
      <c r="T1310">
        <f>R1310+(P1310*(IFERROR(VLOOKUP($A1310,STOK_AWAL,13,0),0)))</f>
        <v>0</v>
      </c>
      <c r="U1310" t="str">
        <f>M1310</f>
        <v/>
      </c>
    </row>
    <row r="1311" spans="1:21" x14ac:dyDescent="0.25">
      <c r="A1311" t="str">
        <f>IF('3.Stok Awal'!$A1311=0,"",'3.Stok Awal'!$A1311)</f>
        <v/>
      </c>
      <c r="B1311" t="str">
        <f>IF('3.Stok Awal'!$B1311=0,"",'3.Stok Awal'!$B1311)</f>
        <v/>
      </c>
      <c r="C1311" t="str">
        <f>IF('3.Stok Awal'!$C1311=0,"",'3.Stok Awal'!$C1311)</f>
        <v/>
      </c>
      <c r="D1311" t="str">
        <f>IF('3.Stok Awal'!$D1311=0,"",'3.Stok Awal'!$D1311)</f>
        <v/>
      </c>
      <c r="E1311" t="str">
        <f>IF('3.Stok Awal'!$E1311=0,"",'3.Stok Awal'!$E1311)</f>
        <v/>
      </c>
      <c r="F1311" s="4" t="str">
        <f>IF('3.Stok Awal'!$F1311=0,"",'3.Stok Awal'!$F1311)</f>
        <v/>
      </c>
      <c r="G1311" s="4" t="str">
        <f t="shared" si="20"/>
        <v/>
      </c>
      <c r="H1311">
        <f>IF('3.Stok Awal'!$I1311=0,0,'3.Stok Awal'!$I1311)</f>
        <v>0</v>
      </c>
      <c r="I1311" t="str">
        <f>IF('3.Stok Awal'!$J1311=0,"",'3.Stok Awal'!$J1311)</f>
        <v/>
      </c>
      <c r="J1311">
        <f>IF('3.Stok Awal'!$K1311=0,0,'3.Stok Awal'!$K1311)</f>
        <v>0</v>
      </c>
      <c r="K1311" t="str">
        <f>IF('3.Stok Awal'!$L1311=0,"",'3.Stok Awal'!$L1311)</f>
        <v/>
      </c>
      <c r="L1311">
        <f>IF('3.Stok Awal'!$N1311=0,0,'3.Stok Awal'!$N1311)</f>
        <v>0</v>
      </c>
      <c r="M1311" t="str">
        <f>IF('3.Stok Awal'!$O1311=0,"",'3.Stok Awal'!$O1311)</f>
        <v/>
      </c>
      <c r="N1311">
        <f>SUMIF('4.Sell to Trade'!$O$5:$O$5003,'5.Stok Akhir'!$G1311,'4.Sell to Trade'!$Q$5:$Q$5003)</f>
        <v>0</v>
      </c>
      <c r="O1311" t="str">
        <f>IF('3.Stok Awal'!$L1311=0,"",'3.Stok Awal'!$L1311)</f>
        <v/>
      </c>
      <c r="P1311">
        <f>IF(ISNA(VLOOKUP($A1311,STOK_AWAL,13,0)),0,IF(VLOOKUP($A1311,STOK_AWAL,13,0)&gt;0,ROUNDDOWN(L1311/VLOOKUP($A1311,STOK_AWAL,13,0),0),0))</f>
        <v>0</v>
      </c>
      <c r="Q1311" t="str">
        <f>I1311</f>
        <v/>
      </c>
      <c r="R1311">
        <f>IFERROR(MOD(L1311,VLOOKUP($A1311,STOK_AWAL,13,0)),0)</f>
        <v>0</v>
      </c>
      <c r="S1311" t="str">
        <f>K1311</f>
        <v/>
      </c>
      <c r="T1311">
        <f>R1311+(P1311*(IFERROR(VLOOKUP($A1311,STOK_AWAL,13,0),0)))</f>
        <v>0</v>
      </c>
      <c r="U1311" t="str">
        <f>M1311</f>
        <v/>
      </c>
    </row>
    <row r="1312" spans="1:21" x14ac:dyDescent="0.25">
      <c r="A1312" t="str">
        <f>IF('3.Stok Awal'!$A1312=0,"",'3.Stok Awal'!$A1312)</f>
        <v/>
      </c>
      <c r="B1312" t="str">
        <f>IF('3.Stok Awal'!$B1312=0,"",'3.Stok Awal'!$B1312)</f>
        <v/>
      </c>
      <c r="C1312" t="str">
        <f>IF('3.Stok Awal'!$C1312=0,"",'3.Stok Awal'!$C1312)</f>
        <v/>
      </c>
      <c r="D1312" t="str">
        <f>IF('3.Stok Awal'!$D1312=0,"",'3.Stok Awal'!$D1312)</f>
        <v/>
      </c>
      <c r="E1312" t="str">
        <f>IF('3.Stok Awal'!$E1312=0,"",'3.Stok Awal'!$E1312)</f>
        <v/>
      </c>
      <c r="F1312" s="4" t="str">
        <f>IF('3.Stok Awal'!$F1312=0,"",'3.Stok Awal'!$F1312)</f>
        <v/>
      </c>
      <c r="G1312" s="4" t="str">
        <f t="shared" si="20"/>
        <v/>
      </c>
      <c r="H1312">
        <f>IF('3.Stok Awal'!$I1312=0,0,'3.Stok Awal'!$I1312)</f>
        <v>0</v>
      </c>
      <c r="I1312" t="str">
        <f>IF('3.Stok Awal'!$J1312=0,"",'3.Stok Awal'!$J1312)</f>
        <v/>
      </c>
      <c r="J1312">
        <f>IF('3.Stok Awal'!$K1312=0,0,'3.Stok Awal'!$K1312)</f>
        <v>0</v>
      </c>
      <c r="K1312" t="str">
        <f>IF('3.Stok Awal'!$L1312=0,"",'3.Stok Awal'!$L1312)</f>
        <v/>
      </c>
      <c r="L1312">
        <f>IF('3.Stok Awal'!$N1312=0,0,'3.Stok Awal'!$N1312)</f>
        <v>0</v>
      </c>
      <c r="M1312" t="str">
        <f>IF('3.Stok Awal'!$O1312=0,"",'3.Stok Awal'!$O1312)</f>
        <v/>
      </c>
      <c r="N1312">
        <f>SUMIF('4.Sell to Trade'!$O$5:$O$5003,'5.Stok Akhir'!$G1312,'4.Sell to Trade'!$Q$5:$Q$5003)</f>
        <v>0</v>
      </c>
      <c r="O1312" t="str">
        <f>IF('3.Stok Awal'!$L1312=0,"",'3.Stok Awal'!$L1312)</f>
        <v/>
      </c>
      <c r="P1312">
        <f>IF(ISNA(VLOOKUP($A1312,STOK_AWAL,13,0)),0,IF(VLOOKUP($A1312,STOK_AWAL,13,0)&gt;0,ROUNDDOWN(L1312/VLOOKUP($A1312,STOK_AWAL,13,0),0),0))</f>
        <v>0</v>
      </c>
      <c r="Q1312" t="str">
        <f>I1312</f>
        <v/>
      </c>
      <c r="R1312">
        <f>IFERROR(MOD(L1312,VLOOKUP($A1312,STOK_AWAL,13,0)),0)</f>
        <v>0</v>
      </c>
      <c r="S1312" t="str">
        <f>K1312</f>
        <v/>
      </c>
      <c r="T1312">
        <f>R1312+(P1312*(IFERROR(VLOOKUP($A1312,STOK_AWAL,13,0),0)))</f>
        <v>0</v>
      </c>
      <c r="U1312" t="str">
        <f>M1312</f>
        <v/>
      </c>
    </row>
    <row r="1313" spans="1:21" x14ac:dyDescent="0.25">
      <c r="A1313" t="str">
        <f>IF('3.Stok Awal'!$A1313=0,"",'3.Stok Awal'!$A1313)</f>
        <v/>
      </c>
      <c r="B1313" t="str">
        <f>IF('3.Stok Awal'!$B1313=0,"",'3.Stok Awal'!$B1313)</f>
        <v/>
      </c>
      <c r="C1313" t="str">
        <f>IF('3.Stok Awal'!$C1313=0,"",'3.Stok Awal'!$C1313)</f>
        <v/>
      </c>
      <c r="D1313" t="str">
        <f>IF('3.Stok Awal'!$D1313=0,"",'3.Stok Awal'!$D1313)</f>
        <v/>
      </c>
      <c r="E1313" t="str">
        <f>IF('3.Stok Awal'!$E1313=0,"",'3.Stok Awal'!$E1313)</f>
        <v/>
      </c>
      <c r="F1313" s="4" t="str">
        <f>IF('3.Stok Awal'!$F1313=0,"",'3.Stok Awal'!$F1313)</f>
        <v/>
      </c>
      <c r="G1313" s="4" t="str">
        <f t="shared" si="20"/>
        <v/>
      </c>
      <c r="H1313">
        <f>IF('3.Stok Awal'!$I1313=0,0,'3.Stok Awal'!$I1313)</f>
        <v>0</v>
      </c>
      <c r="I1313" t="str">
        <f>IF('3.Stok Awal'!$J1313=0,"",'3.Stok Awal'!$J1313)</f>
        <v/>
      </c>
      <c r="J1313">
        <f>IF('3.Stok Awal'!$K1313=0,0,'3.Stok Awal'!$K1313)</f>
        <v>0</v>
      </c>
      <c r="K1313" t="str">
        <f>IF('3.Stok Awal'!$L1313=0,"",'3.Stok Awal'!$L1313)</f>
        <v/>
      </c>
      <c r="L1313">
        <f>IF('3.Stok Awal'!$N1313=0,0,'3.Stok Awal'!$N1313)</f>
        <v>0</v>
      </c>
      <c r="M1313" t="str">
        <f>IF('3.Stok Awal'!$O1313=0,"",'3.Stok Awal'!$O1313)</f>
        <v/>
      </c>
      <c r="N1313">
        <f>SUMIF('4.Sell to Trade'!$O$5:$O$5003,'5.Stok Akhir'!$G1313,'4.Sell to Trade'!$Q$5:$Q$5003)</f>
        <v>0</v>
      </c>
      <c r="O1313" t="str">
        <f>IF('3.Stok Awal'!$L1313=0,"",'3.Stok Awal'!$L1313)</f>
        <v/>
      </c>
      <c r="P1313">
        <f>IF(ISNA(VLOOKUP($A1313,STOK_AWAL,13,0)),0,IF(VLOOKUP($A1313,STOK_AWAL,13,0)&gt;0,ROUNDDOWN(L1313/VLOOKUP($A1313,STOK_AWAL,13,0),0),0))</f>
        <v>0</v>
      </c>
      <c r="Q1313" t="str">
        <f>I1313</f>
        <v/>
      </c>
      <c r="R1313">
        <f>IFERROR(MOD(L1313,VLOOKUP($A1313,STOK_AWAL,13,0)),0)</f>
        <v>0</v>
      </c>
      <c r="S1313" t="str">
        <f>K1313</f>
        <v/>
      </c>
      <c r="T1313">
        <f>R1313+(P1313*(IFERROR(VLOOKUP($A1313,STOK_AWAL,13,0),0)))</f>
        <v>0</v>
      </c>
      <c r="U1313" t="str">
        <f>M1313</f>
        <v/>
      </c>
    </row>
    <row r="1314" spans="1:21" x14ac:dyDescent="0.25">
      <c r="A1314" t="str">
        <f>IF('3.Stok Awal'!$A1314=0,"",'3.Stok Awal'!$A1314)</f>
        <v/>
      </c>
      <c r="B1314" t="str">
        <f>IF('3.Stok Awal'!$B1314=0,"",'3.Stok Awal'!$B1314)</f>
        <v/>
      </c>
      <c r="C1314" t="str">
        <f>IF('3.Stok Awal'!$C1314=0,"",'3.Stok Awal'!$C1314)</f>
        <v/>
      </c>
      <c r="D1314" t="str">
        <f>IF('3.Stok Awal'!$D1314=0,"",'3.Stok Awal'!$D1314)</f>
        <v/>
      </c>
      <c r="E1314" t="str">
        <f>IF('3.Stok Awal'!$E1314=0,"",'3.Stok Awal'!$E1314)</f>
        <v/>
      </c>
      <c r="F1314" s="4" t="str">
        <f>IF('3.Stok Awal'!$F1314=0,"",'3.Stok Awal'!$F1314)</f>
        <v/>
      </c>
      <c r="G1314" s="4" t="str">
        <f t="shared" si="20"/>
        <v/>
      </c>
      <c r="H1314">
        <f>IF('3.Stok Awal'!$I1314=0,0,'3.Stok Awal'!$I1314)</f>
        <v>0</v>
      </c>
      <c r="I1314" t="str">
        <f>IF('3.Stok Awal'!$J1314=0,"",'3.Stok Awal'!$J1314)</f>
        <v/>
      </c>
      <c r="J1314">
        <f>IF('3.Stok Awal'!$K1314=0,0,'3.Stok Awal'!$K1314)</f>
        <v>0</v>
      </c>
      <c r="K1314" t="str">
        <f>IF('3.Stok Awal'!$L1314=0,"",'3.Stok Awal'!$L1314)</f>
        <v/>
      </c>
      <c r="L1314">
        <f>IF('3.Stok Awal'!$N1314=0,0,'3.Stok Awal'!$N1314)</f>
        <v>0</v>
      </c>
      <c r="M1314" t="str">
        <f>IF('3.Stok Awal'!$O1314=0,"",'3.Stok Awal'!$O1314)</f>
        <v/>
      </c>
      <c r="N1314">
        <f>SUMIF('4.Sell to Trade'!$O$5:$O$5003,'5.Stok Akhir'!$G1314,'4.Sell to Trade'!$Q$5:$Q$5003)</f>
        <v>0</v>
      </c>
      <c r="O1314" t="str">
        <f>IF('3.Stok Awal'!$L1314=0,"",'3.Stok Awal'!$L1314)</f>
        <v/>
      </c>
      <c r="P1314">
        <f>IF(ISNA(VLOOKUP($A1314,STOK_AWAL,13,0)),0,IF(VLOOKUP($A1314,STOK_AWAL,13,0)&gt;0,ROUNDDOWN(L1314/VLOOKUP($A1314,STOK_AWAL,13,0),0),0))</f>
        <v>0</v>
      </c>
      <c r="Q1314" t="str">
        <f>I1314</f>
        <v/>
      </c>
      <c r="R1314">
        <f>IFERROR(MOD(L1314,VLOOKUP($A1314,STOK_AWAL,13,0)),0)</f>
        <v>0</v>
      </c>
      <c r="S1314" t="str">
        <f>K1314</f>
        <v/>
      </c>
      <c r="T1314">
        <f>R1314+(P1314*(IFERROR(VLOOKUP($A1314,STOK_AWAL,13,0),0)))</f>
        <v>0</v>
      </c>
      <c r="U1314" t="str">
        <f>M1314</f>
        <v/>
      </c>
    </row>
    <row r="1315" spans="1:21" x14ac:dyDescent="0.25">
      <c r="A1315" t="str">
        <f>IF('3.Stok Awal'!$A1315=0,"",'3.Stok Awal'!$A1315)</f>
        <v/>
      </c>
      <c r="B1315" t="str">
        <f>IF('3.Stok Awal'!$B1315=0,"",'3.Stok Awal'!$B1315)</f>
        <v/>
      </c>
      <c r="C1315" t="str">
        <f>IF('3.Stok Awal'!$C1315=0,"",'3.Stok Awal'!$C1315)</f>
        <v/>
      </c>
      <c r="D1315" t="str">
        <f>IF('3.Stok Awal'!$D1315=0,"",'3.Stok Awal'!$D1315)</f>
        <v/>
      </c>
      <c r="E1315" t="str">
        <f>IF('3.Stok Awal'!$E1315=0,"",'3.Stok Awal'!$E1315)</f>
        <v/>
      </c>
      <c r="F1315" s="4" t="str">
        <f>IF('3.Stok Awal'!$F1315=0,"",'3.Stok Awal'!$F1315)</f>
        <v/>
      </c>
      <c r="G1315" s="4" t="str">
        <f t="shared" si="20"/>
        <v/>
      </c>
      <c r="H1315">
        <f>IF('3.Stok Awal'!$I1315=0,0,'3.Stok Awal'!$I1315)</f>
        <v>0</v>
      </c>
      <c r="I1315" t="str">
        <f>IF('3.Stok Awal'!$J1315=0,"",'3.Stok Awal'!$J1315)</f>
        <v/>
      </c>
      <c r="J1315">
        <f>IF('3.Stok Awal'!$K1315=0,0,'3.Stok Awal'!$K1315)</f>
        <v>0</v>
      </c>
      <c r="K1315" t="str">
        <f>IF('3.Stok Awal'!$L1315=0,"",'3.Stok Awal'!$L1315)</f>
        <v/>
      </c>
      <c r="L1315">
        <f>IF('3.Stok Awal'!$N1315=0,0,'3.Stok Awal'!$N1315)</f>
        <v>0</v>
      </c>
      <c r="M1315" t="str">
        <f>IF('3.Stok Awal'!$O1315=0,"",'3.Stok Awal'!$O1315)</f>
        <v/>
      </c>
      <c r="N1315">
        <f>SUMIF('4.Sell to Trade'!$O$5:$O$5003,'5.Stok Akhir'!$G1315,'4.Sell to Trade'!$Q$5:$Q$5003)</f>
        <v>0</v>
      </c>
      <c r="O1315" t="str">
        <f>IF('3.Stok Awal'!$L1315=0,"",'3.Stok Awal'!$L1315)</f>
        <v/>
      </c>
      <c r="P1315">
        <f>IF(ISNA(VLOOKUP($A1315,STOK_AWAL,13,0)),0,IF(VLOOKUP($A1315,STOK_AWAL,13,0)&gt;0,ROUNDDOWN(L1315/VLOOKUP($A1315,STOK_AWAL,13,0),0),0))</f>
        <v>0</v>
      </c>
      <c r="Q1315" t="str">
        <f>I1315</f>
        <v/>
      </c>
      <c r="R1315">
        <f>IFERROR(MOD(L1315,VLOOKUP($A1315,STOK_AWAL,13,0)),0)</f>
        <v>0</v>
      </c>
      <c r="S1315" t="str">
        <f>K1315</f>
        <v/>
      </c>
      <c r="T1315">
        <f>R1315+(P1315*(IFERROR(VLOOKUP($A1315,STOK_AWAL,13,0),0)))</f>
        <v>0</v>
      </c>
      <c r="U1315" t="str">
        <f>M1315</f>
        <v/>
      </c>
    </row>
    <row r="1316" spans="1:21" x14ac:dyDescent="0.25">
      <c r="A1316" t="str">
        <f>IF('3.Stok Awal'!$A1316=0,"",'3.Stok Awal'!$A1316)</f>
        <v/>
      </c>
      <c r="B1316" t="str">
        <f>IF('3.Stok Awal'!$B1316=0,"",'3.Stok Awal'!$B1316)</f>
        <v/>
      </c>
      <c r="C1316" t="str">
        <f>IF('3.Stok Awal'!$C1316=0,"",'3.Stok Awal'!$C1316)</f>
        <v/>
      </c>
      <c r="D1316" t="str">
        <f>IF('3.Stok Awal'!$D1316=0,"",'3.Stok Awal'!$D1316)</f>
        <v/>
      </c>
      <c r="E1316" t="str">
        <f>IF('3.Stok Awal'!$E1316=0,"",'3.Stok Awal'!$E1316)</f>
        <v/>
      </c>
      <c r="F1316" s="4" t="str">
        <f>IF('3.Stok Awal'!$F1316=0,"",'3.Stok Awal'!$F1316)</f>
        <v/>
      </c>
      <c r="G1316" s="4" t="str">
        <f t="shared" si="20"/>
        <v/>
      </c>
      <c r="H1316">
        <f>IF('3.Stok Awal'!$I1316=0,0,'3.Stok Awal'!$I1316)</f>
        <v>0</v>
      </c>
      <c r="I1316" t="str">
        <f>IF('3.Stok Awal'!$J1316=0,"",'3.Stok Awal'!$J1316)</f>
        <v/>
      </c>
      <c r="J1316">
        <f>IF('3.Stok Awal'!$K1316=0,0,'3.Stok Awal'!$K1316)</f>
        <v>0</v>
      </c>
      <c r="K1316" t="str">
        <f>IF('3.Stok Awal'!$L1316=0,"",'3.Stok Awal'!$L1316)</f>
        <v/>
      </c>
      <c r="L1316">
        <f>IF('3.Stok Awal'!$N1316=0,0,'3.Stok Awal'!$N1316)</f>
        <v>0</v>
      </c>
      <c r="M1316" t="str">
        <f>IF('3.Stok Awal'!$O1316=0,"",'3.Stok Awal'!$O1316)</f>
        <v/>
      </c>
      <c r="N1316">
        <f>SUMIF('4.Sell to Trade'!$O$5:$O$5003,'5.Stok Akhir'!$G1316,'4.Sell to Trade'!$Q$5:$Q$5003)</f>
        <v>0</v>
      </c>
      <c r="O1316" t="str">
        <f>IF('3.Stok Awal'!$L1316=0,"",'3.Stok Awal'!$L1316)</f>
        <v/>
      </c>
      <c r="P1316">
        <f>IF(ISNA(VLOOKUP($A1316,STOK_AWAL,13,0)),0,IF(VLOOKUP($A1316,STOK_AWAL,13,0)&gt;0,ROUNDDOWN(L1316/VLOOKUP($A1316,STOK_AWAL,13,0),0),0))</f>
        <v>0</v>
      </c>
      <c r="Q1316" t="str">
        <f>I1316</f>
        <v/>
      </c>
      <c r="R1316">
        <f>IFERROR(MOD(L1316,VLOOKUP($A1316,STOK_AWAL,13,0)),0)</f>
        <v>0</v>
      </c>
      <c r="S1316" t="str">
        <f>K1316</f>
        <v/>
      </c>
      <c r="T1316">
        <f>R1316+(P1316*(IFERROR(VLOOKUP($A1316,STOK_AWAL,13,0),0)))</f>
        <v>0</v>
      </c>
      <c r="U1316" t="str">
        <f>M1316</f>
        <v/>
      </c>
    </row>
    <row r="1317" spans="1:21" x14ac:dyDescent="0.25">
      <c r="A1317" t="str">
        <f>IF('3.Stok Awal'!$A1317=0,"",'3.Stok Awal'!$A1317)</f>
        <v/>
      </c>
      <c r="B1317" t="str">
        <f>IF('3.Stok Awal'!$B1317=0,"",'3.Stok Awal'!$B1317)</f>
        <v/>
      </c>
      <c r="C1317" t="str">
        <f>IF('3.Stok Awal'!$C1317=0,"",'3.Stok Awal'!$C1317)</f>
        <v/>
      </c>
      <c r="D1317" t="str">
        <f>IF('3.Stok Awal'!$D1317=0,"",'3.Stok Awal'!$D1317)</f>
        <v/>
      </c>
      <c r="E1317" t="str">
        <f>IF('3.Stok Awal'!$E1317=0,"",'3.Stok Awal'!$E1317)</f>
        <v/>
      </c>
      <c r="F1317" s="4" t="str">
        <f>IF('3.Stok Awal'!$F1317=0,"",'3.Stok Awal'!$F1317)</f>
        <v/>
      </c>
      <c r="G1317" s="4" t="str">
        <f t="shared" si="20"/>
        <v/>
      </c>
      <c r="H1317">
        <f>IF('3.Stok Awal'!$I1317=0,0,'3.Stok Awal'!$I1317)</f>
        <v>0</v>
      </c>
      <c r="I1317" t="str">
        <f>IF('3.Stok Awal'!$J1317=0,"",'3.Stok Awal'!$J1317)</f>
        <v/>
      </c>
      <c r="J1317">
        <f>IF('3.Stok Awal'!$K1317=0,0,'3.Stok Awal'!$K1317)</f>
        <v>0</v>
      </c>
      <c r="K1317" t="str">
        <f>IF('3.Stok Awal'!$L1317=0,"",'3.Stok Awal'!$L1317)</f>
        <v/>
      </c>
      <c r="L1317">
        <f>IF('3.Stok Awal'!$N1317=0,0,'3.Stok Awal'!$N1317)</f>
        <v>0</v>
      </c>
      <c r="M1317" t="str">
        <f>IF('3.Stok Awal'!$O1317=0,"",'3.Stok Awal'!$O1317)</f>
        <v/>
      </c>
      <c r="N1317">
        <f>SUMIF('4.Sell to Trade'!$O$5:$O$5003,'5.Stok Akhir'!$G1317,'4.Sell to Trade'!$Q$5:$Q$5003)</f>
        <v>0</v>
      </c>
      <c r="O1317" t="str">
        <f>IF('3.Stok Awal'!$L1317=0,"",'3.Stok Awal'!$L1317)</f>
        <v/>
      </c>
      <c r="P1317">
        <f>IF(ISNA(VLOOKUP($A1317,STOK_AWAL,13,0)),0,IF(VLOOKUP($A1317,STOK_AWAL,13,0)&gt;0,ROUNDDOWN(L1317/VLOOKUP($A1317,STOK_AWAL,13,0),0),0))</f>
        <v>0</v>
      </c>
      <c r="Q1317" t="str">
        <f>I1317</f>
        <v/>
      </c>
      <c r="R1317">
        <f>IFERROR(MOD(L1317,VLOOKUP($A1317,STOK_AWAL,13,0)),0)</f>
        <v>0</v>
      </c>
      <c r="S1317" t="str">
        <f>K1317</f>
        <v/>
      </c>
      <c r="T1317">
        <f>R1317+(P1317*(IFERROR(VLOOKUP($A1317,STOK_AWAL,13,0),0)))</f>
        <v>0</v>
      </c>
      <c r="U1317" t="str">
        <f>M1317</f>
        <v/>
      </c>
    </row>
    <row r="1318" spans="1:21" x14ac:dyDescent="0.25">
      <c r="A1318" t="str">
        <f>IF('3.Stok Awal'!$A1318=0,"",'3.Stok Awal'!$A1318)</f>
        <v/>
      </c>
      <c r="B1318" t="str">
        <f>IF('3.Stok Awal'!$B1318=0,"",'3.Stok Awal'!$B1318)</f>
        <v/>
      </c>
      <c r="C1318" t="str">
        <f>IF('3.Stok Awal'!$C1318=0,"",'3.Stok Awal'!$C1318)</f>
        <v/>
      </c>
      <c r="D1318" t="str">
        <f>IF('3.Stok Awal'!$D1318=0,"",'3.Stok Awal'!$D1318)</f>
        <v/>
      </c>
      <c r="E1318" t="str">
        <f>IF('3.Stok Awal'!$E1318=0,"",'3.Stok Awal'!$E1318)</f>
        <v/>
      </c>
      <c r="F1318" s="4" t="str">
        <f>IF('3.Stok Awal'!$F1318=0,"",'3.Stok Awal'!$F1318)</f>
        <v/>
      </c>
      <c r="G1318" s="4" t="str">
        <f t="shared" si="20"/>
        <v/>
      </c>
      <c r="H1318">
        <f>IF('3.Stok Awal'!$I1318=0,0,'3.Stok Awal'!$I1318)</f>
        <v>0</v>
      </c>
      <c r="I1318" t="str">
        <f>IF('3.Stok Awal'!$J1318=0,"",'3.Stok Awal'!$J1318)</f>
        <v/>
      </c>
      <c r="J1318">
        <f>IF('3.Stok Awal'!$K1318=0,0,'3.Stok Awal'!$K1318)</f>
        <v>0</v>
      </c>
      <c r="K1318" t="str">
        <f>IF('3.Stok Awal'!$L1318=0,"",'3.Stok Awal'!$L1318)</f>
        <v/>
      </c>
      <c r="L1318">
        <f>IF('3.Stok Awal'!$N1318=0,0,'3.Stok Awal'!$N1318)</f>
        <v>0</v>
      </c>
      <c r="M1318" t="str">
        <f>IF('3.Stok Awal'!$O1318=0,"",'3.Stok Awal'!$O1318)</f>
        <v/>
      </c>
      <c r="N1318">
        <f>SUMIF('4.Sell to Trade'!$O$5:$O$5003,'5.Stok Akhir'!$G1318,'4.Sell to Trade'!$Q$5:$Q$5003)</f>
        <v>0</v>
      </c>
      <c r="O1318" t="str">
        <f>IF('3.Stok Awal'!$L1318=0,"",'3.Stok Awal'!$L1318)</f>
        <v/>
      </c>
      <c r="P1318">
        <f>IF(ISNA(VLOOKUP($A1318,STOK_AWAL,13,0)),0,IF(VLOOKUP($A1318,STOK_AWAL,13,0)&gt;0,ROUNDDOWN(L1318/VLOOKUP($A1318,STOK_AWAL,13,0),0),0))</f>
        <v>0</v>
      </c>
      <c r="Q1318" t="str">
        <f>I1318</f>
        <v/>
      </c>
      <c r="R1318">
        <f>IFERROR(MOD(L1318,VLOOKUP($A1318,STOK_AWAL,13,0)),0)</f>
        <v>0</v>
      </c>
      <c r="S1318" t="str">
        <f>K1318</f>
        <v/>
      </c>
      <c r="T1318">
        <f>R1318+(P1318*(IFERROR(VLOOKUP($A1318,STOK_AWAL,13,0),0)))</f>
        <v>0</v>
      </c>
      <c r="U1318" t="str">
        <f>M1318</f>
        <v/>
      </c>
    </row>
    <row r="1319" spans="1:21" x14ac:dyDescent="0.25">
      <c r="A1319" t="str">
        <f>IF('3.Stok Awal'!$A1319=0,"",'3.Stok Awal'!$A1319)</f>
        <v/>
      </c>
      <c r="B1319" t="str">
        <f>IF('3.Stok Awal'!$B1319=0,"",'3.Stok Awal'!$B1319)</f>
        <v/>
      </c>
      <c r="C1319" t="str">
        <f>IF('3.Stok Awal'!$C1319=0,"",'3.Stok Awal'!$C1319)</f>
        <v/>
      </c>
      <c r="D1319" t="str">
        <f>IF('3.Stok Awal'!$D1319=0,"",'3.Stok Awal'!$D1319)</f>
        <v/>
      </c>
      <c r="E1319" t="str">
        <f>IF('3.Stok Awal'!$E1319=0,"",'3.Stok Awal'!$E1319)</f>
        <v/>
      </c>
      <c r="F1319" s="4" t="str">
        <f>IF('3.Stok Awal'!$F1319=0,"",'3.Stok Awal'!$F1319)</f>
        <v/>
      </c>
      <c r="G1319" s="4" t="str">
        <f t="shared" si="20"/>
        <v/>
      </c>
      <c r="H1319">
        <f>IF('3.Stok Awal'!$I1319=0,0,'3.Stok Awal'!$I1319)</f>
        <v>0</v>
      </c>
      <c r="I1319" t="str">
        <f>IF('3.Stok Awal'!$J1319=0,"",'3.Stok Awal'!$J1319)</f>
        <v/>
      </c>
      <c r="J1319">
        <f>IF('3.Stok Awal'!$K1319=0,0,'3.Stok Awal'!$K1319)</f>
        <v>0</v>
      </c>
      <c r="K1319" t="str">
        <f>IF('3.Stok Awal'!$L1319=0,"",'3.Stok Awal'!$L1319)</f>
        <v/>
      </c>
      <c r="L1319">
        <f>IF('3.Stok Awal'!$N1319=0,0,'3.Stok Awal'!$N1319)</f>
        <v>0</v>
      </c>
      <c r="M1319" t="str">
        <f>IF('3.Stok Awal'!$O1319=0,"",'3.Stok Awal'!$O1319)</f>
        <v/>
      </c>
      <c r="N1319">
        <f>SUMIF('4.Sell to Trade'!$O$5:$O$5003,'5.Stok Akhir'!$G1319,'4.Sell to Trade'!$Q$5:$Q$5003)</f>
        <v>0</v>
      </c>
      <c r="O1319" t="str">
        <f>IF('3.Stok Awal'!$L1319=0,"",'3.Stok Awal'!$L1319)</f>
        <v/>
      </c>
      <c r="P1319">
        <f>IF(ISNA(VLOOKUP($A1319,STOK_AWAL,13,0)),0,IF(VLOOKUP($A1319,STOK_AWAL,13,0)&gt;0,ROUNDDOWN(L1319/VLOOKUP($A1319,STOK_AWAL,13,0),0),0))</f>
        <v>0</v>
      </c>
      <c r="Q1319" t="str">
        <f>I1319</f>
        <v/>
      </c>
      <c r="R1319">
        <f>IFERROR(MOD(L1319,VLOOKUP($A1319,STOK_AWAL,13,0)),0)</f>
        <v>0</v>
      </c>
      <c r="S1319" t="str">
        <f>K1319</f>
        <v/>
      </c>
      <c r="T1319">
        <f>R1319+(P1319*(IFERROR(VLOOKUP($A1319,STOK_AWAL,13,0),0)))</f>
        <v>0</v>
      </c>
      <c r="U1319" t="str">
        <f>M1319</f>
        <v/>
      </c>
    </row>
    <row r="1320" spans="1:21" x14ac:dyDescent="0.25">
      <c r="A1320" t="str">
        <f>IF('3.Stok Awal'!$A1320=0,"",'3.Stok Awal'!$A1320)</f>
        <v/>
      </c>
      <c r="B1320" t="str">
        <f>IF('3.Stok Awal'!$B1320=0,"",'3.Stok Awal'!$B1320)</f>
        <v/>
      </c>
      <c r="C1320" t="str">
        <f>IF('3.Stok Awal'!$C1320=0,"",'3.Stok Awal'!$C1320)</f>
        <v/>
      </c>
      <c r="D1320" t="str">
        <f>IF('3.Stok Awal'!$D1320=0,"",'3.Stok Awal'!$D1320)</f>
        <v/>
      </c>
      <c r="E1320" t="str">
        <f>IF('3.Stok Awal'!$E1320=0,"",'3.Stok Awal'!$E1320)</f>
        <v/>
      </c>
      <c r="F1320" s="4" t="str">
        <f>IF('3.Stok Awal'!$F1320=0,"",'3.Stok Awal'!$F1320)</f>
        <v/>
      </c>
      <c r="G1320" s="4" t="str">
        <f t="shared" si="20"/>
        <v/>
      </c>
      <c r="H1320">
        <f>IF('3.Stok Awal'!$I1320=0,0,'3.Stok Awal'!$I1320)</f>
        <v>0</v>
      </c>
      <c r="I1320" t="str">
        <f>IF('3.Stok Awal'!$J1320=0,"",'3.Stok Awal'!$J1320)</f>
        <v/>
      </c>
      <c r="J1320">
        <f>IF('3.Stok Awal'!$K1320=0,0,'3.Stok Awal'!$K1320)</f>
        <v>0</v>
      </c>
      <c r="K1320" t="str">
        <f>IF('3.Stok Awal'!$L1320=0,"",'3.Stok Awal'!$L1320)</f>
        <v/>
      </c>
      <c r="L1320">
        <f>IF('3.Stok Awal'!$N1320=0,0,'3.Stok Awal'!$N1320)</f>
        <v>0</v>
      </c>
      <c r="M1320" t="str">
        <f>IF('3.Stok Awal'!$O1320=0,"",'3.Stok Awal'!$O1320)</f>
        <v/>
      </c>
      <c r="N1320">
        <f>SUMIF('4.Sell to Trade'!$O$5:$O$5003,'5.Stok Akhir'!$G1320,'4.Sell to Trade'!$Q$5:$Q$5003)</f>
        <v>0</v>
      </c>
      <c r="O1320" t="str">
        <f>IF('3.Stok Awal'!$L1320=0,"",'3.Stok Awal'!$L1320)</f>
        <v/>
      </c>
      <c r="P1320">
        <f>IF(ISNA(VLOOKUP($A1320,STOK_AWAL,13,0)),0,IF(VLOOKUP($A1320,STOK_AWAL,13,0)&gt;0,ROUNDDOWN(L1320/VLOOKUP($A1320,STOK_AWAL,13,0),0),0))</f>
        <v>0</v>
      </c>
      <c r="Q1320" t="str">
        <f>I1320</f>
        <v/>
      </c>
      <c r="R1320">
        <f>IFERROR(MOD(L1320,VLOOKUP($A1320,STOK_AWAL,13,0)),0)</f>
        <v>0</v>
      </c>
      <c r="S1320" t="str">
        <f>K1320</f>
        <v/>
      </c>
      <c r="T1320">
        <f>R1320+(P1320*(IFERROR(VLOOKUP($A1320,STOK_AWAL,13,0),0)))</f>
        <v>0</v>
      </c>
      <c r="U1320" t="str">
        <f>M1320</f>
        <v/>
      </c>
    </row>
    <row r="1321" spans="1:21" x14ac:dyDescent="0.25">
      <c r="A1321" t="str">
        <f>IF('3.Stok Awal'!$A1321=0,"",'3.Stok Awal'!$A1321)</f>
        <v/>
      </c>
      <c r="B1321" t="str">
        <f>IF('3.Stok Awal'!$B1321=0,"",'3.Stok Awal'!$B1321)</f>
        <v/>
      </c>
      <c r="C1321" t="str">
        <f>IF('3.Stok Awal'!$C1321=0,"",'3.Stok Awal'!$C1321)</f>
        <v/>
      </c>
      <c r="D1321" t="str">
        <f>IF('3.Stok Awal'!$D1321=0,"",'3.Stok Awal'!$D1321)</f>
        <v/>
      </c>
      <c r="E1321" t="str">
        <f>IF('3.Stok Awal'!$E1321=0,"",'3.Stok Awal'!$E1321)</f>
        <v/>
      </c>
      <c r="F1321" s="4" t="str">
        <f>IF('3.Stok Awal'!$F1321=0,"",'3.Stok Awal'!$F1321)</f>
        <v/>
      </c>
      <c r="G1321" s="4" t="str">
        <f t="shared" si="20"/>
        <v/>
      </c>
      <c r="H1321">
        <f>IF('3.Stok Awal'!$I1321=0,0,'3.Stok Awal'!$I1321)</f>
        <v>0</v>
      </c>
      <c r="I1321" t="str">
        <f>IF('3.Stok Awal'!$J1321=0,"",'3.Stok Awal'!$J1321)</f>
        <v/>
      </c>
      <c r="J1321">
        <f>IF('3.Stok Awal'!$K1321=0,0,'3.Stok Awal'!$K1321)</f>
        <v>0</v>
      </c>
      <c r="K1321" t="str">
        <f>IF('3.Stok Awal'!$L1321=0,"",'3.Stok Awal'!$L1321)</f>
        <v/>
      </c>
      <c r="L1321">
        <f>IF('3.Stok Awal'!$N1321=0,0,'3.Stok Awal'!$N1321)</f>
        <v>0</v>
      </c>
      <c r="M1321" t="str">
        <f>IF('3.Stok Awal'!$O1321=0,"",'3.Stok Awal'!$O1321)</f>
        <v/>
      </c>
      <c r="N1321">
        <f>SUMIF('4.Sell to Trade'!$O$5:$O$5003,'5.Stok Akhir'!$G1321,'4.Sell to Trade'!$Q$5:$Q$5003)</f>
        <v>0</v>
      </c>
      <c r="O1321" t="str">
        <f>IF('3.Stok Awal'!$L1321=0,"",'3.Stok Awal'!$L1321)</f>
        <v/>
      </c>
      <c r="P1321">
        <f>IF(ISNA(VLOOKUP($A1321,STOK_AWAL,13,0)),0,IF(VLOOKUP($A1321,STOK_AWAL,13,0)&gt;0,ROUNDDOWN(L1321/VLOOKUP($A1321,STOK_AWAL,13,0),0),0))</f>
        <v>0</v>
      </c>
      <c r="Q1321" t="str">
        <f>I1321</f>
        <v/>
      </c>
      <c r="R1321">
        <f>IFERROR(MOD(L1321,VLOOKUP($A1321,STOK_AWAL,13,0)),0)</f>
        <v>0</v>
      </c>
      <c r="S1321" t="str">
        <f>K1321</f>
        <v/>
      </c>
      <c r="T1321">
        <f>R1321+(P1321*(IFERROR(VLOOKUP($A1321,STOK_AWAL,13,0),0)))</f>
        <v>0</v>
      </c>
      <c r="U1321" t="str">
        <f>M1321</f>
        <v/>
      </c>
    </row>
    <row r="1322" spans="1:21" x14ac:dyDescent="0.25">
      <c r="A1322" t="str">
        <f>IF('3.Stok Awal'!$A1322=0,"",'3.Stok Awal'!$A1322)</f>
        <v/>
      </c>
      <c r="B1322" t="str">
        <f>IF('3.Stok Awal'!$B1322=0,"",'3.Stok Awal'!$B1322)</f>
        <v/>
      </c>
      <c r="C1322" t="str">
        <f>IF('3.Stok Awal'!$C1322=0,"",'3.Stok Awal'!$C1322)</f>
        <v/>
      </c>
      <c r="D1322" t="str">
        <f>IF('3.Stok Awal'!$D1322=0,"",'3.Stok Awal'!$D1322)</f>
        <v/>
      </c>
      <c r="E1322" t="str">
        <f>IF('3.Stok Awal'!$E1322=0,"",'3.Stok Awal'!$E1322)</f>
        <v/>
      </c>
      <c r="F1322" s="4" t="str">
        <f>IF('3.Stok Awal'!$F1322=0,"",'3.Stok Awal'!$F1322)</f>
        <v/>
      </c>
      <c r="G1322" s="4" t="str">
        <f t="shared" si="20"/>
        <v/>
      </c>
      <c r="H1322">
        <f>IF('3.Stok Awal'!$I1322=0,0,'3.Stok Awal'!$I1322)</f>
        <v>0</v>
      </c>
      <c r="I1322" t="str">
        <f>IF('3.Stok Awal'!$J1322=0,"",'3.Stok Awal'!$J1322)</f>
        <v/>
      </c>
      <c r="J1322">
        <f>IF('3.Stok Awal'!$K1322=0,0,'3.Stok Awal'!$K1322)</f>
        <v>0</v>
      </c>
      <c r="K1322" t="str">
        <f>IF('3.Stok Awal'!$L1322=0,"",'3.Stok Awal'!$L1322)</f>
        <v/>
      </c>
      <c r="L1322">
        <f>IF('3.Stok Awal'!$N1322=0,0,'3.Stok Awal'!$N1322)</f>
        <v>0</v>
      </c>
      <c r="M1322" t="str">
        <f>IF('3.Stok Awal'!$O1322=0,"",'3.Stok Awal'!$O1322)</f>
        <v/>
      </c>
      <c r="N1322">
        <f>SUMIF('4.Sell to Trade'!$O$5:$O$5003,'5.Stok Akhir'!$G1322,'4.Sell to Trade'!$Q$5:$Q$5003)</f>
        <v>0</v>
      </c>
      <c r="O1322" t="str">
        <f>IF('3.Stok Awal'!$L1322=0,"",'3.Stok Awal'!$L1322)</f>
        <v/>
      </c>
      <c r="P1322">
        <f>IF(ISNA(VLOOKUP($A1322,STOK_AWAL,13,0)),0,IF(VLOOKUP($A1322,STOK_AWAL,13,0)&gt;0,ROUNDDOWN(L1322/VLOOKUP($A1322,STOK_AWAL,13,0),0),0))</f>
        <v>0</v>
      </c>
      <c r="Q1322" t="str">
        <f>I1322</f>
        <v/>
      </c>
      <c r="R1322">
        <f>IFERROR(MOD(L1322,VLOOKUP($A1322,STOK_AWAL,13,0)),0)</f>
        <v>0</v>
      </c>
      <c r="S1322" t="str">
        <f>K1322</f>
        <v/>
      </c>
      <c r="T1322">
        <f>R1322+(P1322*(IFERROR(VLOOKUP($A1322,STOK_AWAL,13,0),0)))</f>
        <v>0</v>
      </c>
      <c r="U1322" t="str">
        <f>M1322</f>
        <v/>
      </c>
    </row>
    <row r="1323" spans="1:21" x14ac:dyDescent="0.25">
      <c r="A1323" t="str">
        <f>IF('3.Stok Awal'!$A1323=0,"",'3.Stok Awal'!$A1323)</f>
        <v/>
      </c>
      <c r="B1323" t="str">
        <f>IF('3.Stok Awal'!$B1323=0,"",'3.Stok Awal'!$B1323)</f>
        <v/>
      </c>
      <c r="C1323" t="str">
        <f>IF('3.Stok Awal'!$C1323=0,"",'3.Stok Awal'!$C1323)</f>
        <v/>
      </c>
      <c r="D1323" t="str">
        <f>IF('3.Stok Awal'!$D1323=0,"",'3.Stok Awal'!$D1323)</f>
        <v/>
      </c>
      <c r="E1323" t="str">
        <f>IF('3.Stok Awal'!$E1323=0,"",'3.Stok Awal'!$E1323)</f>
        <v/>
      </c>
      <c r="F1323" s="4" t="str">
        <f>IF('3.Stok Awal'!$F1323=0,"",'3.Stok Awal'!$F1323)</f>
        <v/>
      </c>
      <c r="G1323" s="4" t="str">
        <f t="shared" si="20"/>
        <v/>
      </c>
      <c r="H1323">
        <f>IF('3.Stok Awal'!$I1323=0,0,'3.Stok Awal'!$I1323)</f>
        <v>0</v>
      </c>
      <c r="I1323" t="str">
        <f>IF('3.Stok Awal'!$J1323=0,"",'3.Stok Awal'!$J1323)</f>
        <v/>
      </c>
      <c r="J1323">
        <f>IF('3.Stok Awal'!$K1323=0,0,'3.Stok Awal'!$K1323)</f>
        <v>0</v>
      </c>
      <c r="K1323" t="str">
        <f>IF('3.Stok Awal'!$L1323=0,"",'3.Stok Awal'!$L1323)</f>
        <v/>
      </c>
      <c r="L1323">
        <f>IF('3.Stok Awal'!$N1323=0,0,'3.Stok Awal'!$N1323)</f>
        <v>0</v>
      </c>
      <c r="M1323" t="str">
        <f>IF('3.Stok Awal'!$O1323=0,"",'3.Stok Awal'!$O1323)</f>
        <v/>
      </c>
      <c r="N1323">
        <f>SUMIF('4.Sell to Trade'!$O$5:$O$5003,'5.Stok Akhir'!$G1323,'4.Sell to Trade'!$Q$5:$Q$5003)</f>
        <v>0</v>
      </c>
      <c r="O1323" t="str">
        <f>IF('3.Stok Awal'!$L1323=0,"",'3.Stok Awal'!$L1323)</f>
        <v/>
      </c>
      <c r="P1323">
        <f>IF(ISNA(VLOOKUP($A1323,STOK_AWAL,13,0)),0,IF(VLOOKUP($A1323,STOK_AWAL,13,0)&gt;0,ROUNDDOWN(L1323/VLOOKUP($A1323,STOK_AWAL,13,0),0),0))</f>
        <v>0</v>
      </c>
      <c r="Q1323" t="str">
        <f>I1323</f>
        <v/>
      </c>
      <c r="R1323">
        <f>IFERROR(MOD(L1323,VLOOKUP($A1323,STOK_AWAL,13,0)),0)</f>
        <v>0</v>
      </c>
      <c r="S1323" t="str">
        <f>K1323</f>
        <v/>
      </c>
      <c r="T1323">
        <f>R1323+(P1323*(IFERROR(VLOOKUP($A1323,STOK_AWAL,13,0),0)))</f>
        <v>0</v>
      </c>
      <c r="U1323" t="str">
        <f>M1323</f>
        <v/>
      </c>
    </row>
    <row r="1324" spans="1:21" x14ac:dyDescent="0.25">
      <c r="A1324" t="str">
        <f>IF('3.Stok Awal'!$A1324=0,"",'3.Stok Awal'!$A1324)</f>
        <v/>
      </c>
      <c r="B1324" t="str">
        <f>IF('3.Stok Awal'!$B1324=0,"",'3.Stok Awal'!$B1324)</f>
        <v/>
      </c>
      <c r="C1324" t="str">
        <f>IF('3.Stok Awal'!$C1324=0,"",'3.Stok Awal'!$C1324)</f>
        <v/>
      </c>
      <c r="D1324" t="str">
        <f>IF('3.Stok Awal'!$D1324=0,"",'3.Stok Awal'!$D1324)</f>
        <v/>
      </c>
      <c r="E1324" t="str">
        <f>IF('3.Stok Awal'!$E1324=0,"",'3.Stok Awal'!$E1324)</f>
        <v/>
      </c>
      <c r="F1324" s="4" t="str">
        <f>IF('3.Stok Awal'!$F1324=0,"",'3.Stok Awal'!$F1324)</f>
        <v/>
      </c>
      <c r="G1324" s="4" t="str">
        <f t="shared" si="20"/>
        <v/>
      </c>
      <c r="H1324">
        <f>IF('3.Stok Awal'!$I1324=0,0,'3.Stok Awal'!$I1324)</f>
        <v>0</v>
      </c>
      <c r="I1324" t="str">
        <f>IF('3.Stok Awal'!$J1324=0,"",'3.Stok Awal'!$J1324)</f>
        <v/>
      </c>
      <c r="J1324">
        <f>IF('3.Stok Awal'!$K1324=0,0,'3.Stok Awal'!$K1324)</f>
        <v>0</v>
      </c>
      <c r="K1324" t="str">
        <f>IF('3.Stok Awal'!$L1324=0,"",'3.Stok Awal'!$L1324)</f>
        <v/>
      </c>
      <c r="L1324">
        <f>IF('3.Stok Awal'!$N1324=0,0,'3.Stok Awal'!$N1324)</f>
        <v>0</v>
      </c>
      <c r="M1324" t="str">
        <f>IF('3.Stok Awal'!$O1324=0,"",'3.Stok Awal'!$O1324)</f>
        <v/>
      </c>
      <c r="N1324">
        <f>SUMIF('4.Sell to Trade'!$O$5:$O$5003,'5.Stok Akhir'!$G1324,'4.Sell to Trade'!$Q$5:$Q$5003)</f>
        <v>0</v>
      </c>
      <c r="O1324" t="str">
        <f>IF('3.Stok Awal'!$L1324=0,"",'3.Stok Awal'!$L1324)</f>
        <v/>
      </c>
      <c r="P1324">
        <f>IF(ISNA(VLOOKUP($A1324,STOK_AWAL,13,0)),0,IF(VLOOKUP($A1324,STOK_AWAL,13,0)&gt;0,ROUNDDOWN(L1324/VLOOKUP($A1324,STOK_AWAL,13,0),0),0))</f>
        <v>0</v>
      </c>
      <c r="Q1324" t="str">
        <f>I1324</f>
        <v/>
      </c>
      <c r="R1324">
        <f>IFERROR(MOD(L1324,VLOOKUP($A1324,STOK_AWAL,13,0)),0)</f>
        <v>0</v>
      </c>
      <c r="S1324" t="str">
        <f>K1324</f>
        <v/>
      </c>
      <c r="T1324">
        <f>R1324+(P1324*(IFERROR(VLOOKUP($A1324,STOK_AWAL,13,0),0)))</f>
        <v>0</v>
      </c>
      <c r="U1324" t="str">
        <f>M1324</f>
        <v/>
      </c>
    </row>
    <row r="1325" spans="1:21" x14ac:dyDescent="0.25">
      <c r="A1325" t="str">
        <f>IF('3.Stok Awal'!$A1325=0,"",'3.Stok Awal'!$A1325)</f>
        <v/>
      </c>
      <c r="B1325" t="str">
        <f>IF('3.Stok Awal'!$B1325=0,"",'3.Stok Awal'!$B1325)</f>
        <v/>
      </c>
      <c r="C1325" t="str">
        <f>IF('3.Stok Awal'!$C1325=0,"",'3.Stok Awal'!$C1325)</f>
        <v/>
      </c>
      <c r="D1325" t="str">
        <f>IF('3.Stok Awal'!$D1325=0,"",'3.Stok Awal'!$D1325)</f>
        <v/>
      </c>
      <c r="E1325" t="str">
        <f>IF('3.Stok Awal'!$E1325=0,"",'3.Stok Awal'!$E1325)</f>
        <v/>
      </c>
      <c r="F1325" s="4" t="str">
        <f>IF('3.Stok Awal'!$F1325=0,"",'3.Stok Awal'!$F1325)</f>
        <v/>
      </c>
      <c r="G1325" s="4" t="str">
        <f t="shared" si="20"/>
        <v/>
      </c>
      <c r="H1325">
        <f>IF('3.Stok Awal'!$I1325=0,0,'3.Stok Awal'!$I1325)</f>
        <v>0</v>
      </c>
      <c r="I1325" t="str">
        <f>IF('3.Stok Awal'!$J1325=0,"",'3.Stok Awal'!$J1325)</f>
        <v/>
      </c>
      <c r="J1325">
        <f>IF('3.Stok Awal'!$K1325=0,0,'3.Stok Awal'!$K1325)</f>
        <v>0</v>
      </c>
      <c r="K1325" t="str">
        <f>IF('3.Stok Awal'!$L1325=0,"",'3.Stok Awal'!$L1325)</f>
        <v/>
      </c>
      <c r="L1325">
        <f>IF('3.Stok Awal'!$N1325=0,0,'3.Stok Awal'!$N1325)</f>
        <v>0</v>
      </c>
      <c r="M1325" t="str">
        <f>IF('3.Stok Awal'!$O1325=0,"",'3.Stok Awal'!$O1325)</f>
        <v/>
      </c>
      <c r="N1325">
        <f>SUMIF('4.Sell to Trade'!$O$5:$O$5003,'5.Stok Akhir'!$G1325,'4.Sell to Trade'!$Q$5:$Q$5003)</f>
        <v>0</v>
      </c>
      <c r="O1325" t="str">
        <f>IF('3.Stok Awal'!$L1325=0,"",'3.Stok Awal'!$L1325)</f>
        <v/>
      </c>
      <c r="P1325">
        <f>IF(ISNA(VLOOKUP($A1325,STOK_AWAL,13,0)),0,IF(VLOOKUP($A1325,STOK_AWAL,13,0)&gt;0,ROUNDDOWN(L1325/VLOOKUP($A1325,STOK_AWAL,13,0),0),0))</f>
        <v>0</v>
      </c>
      <c r="Q1325" t="str">
        <f>I1325</f>
        <v/>
      </c>
      <c r="R1325">
        <f>IFERROR(MOD(L1325,VLOOKUP($A1325,STOK_AWAL,13,0)),0)</f>
        <v>0</v>
      </c>
      <c r="S1325" t="str">
        <f>K1325</f>
        <v/>
      </c>
      <c r="T1325">
        <f>R1325+(P1325*(IFERROR(VLOOKUP($A1325,STOK_AWAL,13,0),0)))</f>
        <v>0</v>
      </c>
      <c r="U1325" t="str">
        <f>M1325</f>
        <v/>
      </c>
    </row>
    <row r="1326" spans="1:21" x14ac:dyDescent="0.25">
      <c r="A1326" t="str">
        <f>IF('3.Stok Awal'!$A1326=0,"",'3.Stok Awal'!$A1326)</f>
        <v/>
      </c>
      <c r="B1326" t="str">
        <f>IF('3.Stok Awal'!$B1326=0,"",'3.Stok Awal'!$B1326)</f>
        <v/>
      </c>
      <c r="C1326" t="str">
        <f>IF('3.Stok Awal'!$C1326=0,"",'3.Stok Awal'!$C1326)</f>
        <v/>
      </c>
      <c r="D1326" t="str">
        <f>IF('3.Stok Awal'!$D1326=0,"",'3.Stok Awal'!$D1326)</f>
        <v/>
      </c>
      <c r="E1326" t="str">
        <f>IF('3.Stok Awal'!$E1326=0,"",'3.Stok Awal'!$E1326)</f>
        <v/>
      </c>
      <c r="F1326" s="4" t="str">
        <f>IF('3.Stok Awal'!$F1326=0,"",'3.Stok Awal'!$F1326)</f>
        <v/>
      </c>
      <c r="G1326" s="4" t="str">
        <f t="shared" si="20"/>
        <v/>
      </c>
      <c r="H1326">
        <f>IF('3.Stok Awal'!$I1326=0,0,'3.Stok Awal'!$I1326)</f>
        <v>0</v>
      </c>
      <c r="I1326" t="str">
        <f>IF('3.Stok Awal'!$J1326=0,"",'3.Stok Awal'!$J1326)</f>
        <v/>
      </c>
      <c r="J1326">
        <f>IF('3.Stok Awal'!$K1326=0,0,'3.Stok Awal'!$K1326)</f>
        <v>0</v>
      </c>
      <c r="K1326" t="str">
        <f>IF('3.Stok Awal'!$L1326=0,"",'3.Stok Awal'!$L1326)</f>
        <v/>
      </c>
      <c r="L1326">
        <f>IF('3.Stok Awal'!$N1326=0,0,'3.Stok Awal'!$N1326)</f>
        <v>0</v>
      </c>
      <c r="M1326" t="str">
        <f>IF('3.Stok Awal'!$O1326=0,"",'3.Stok Awal'!$O1326)</f>
        <v/>
      </c>
      <c r="N1326">
        <f>SUMIF('4.Sell to Trade'!$O$5:$O$5003,'5.Stok Akhir'!$G1326,'4.Sell to Trade'!$Q$5:$Q$5003)</f>
        <v>0</v>
      </c>
      <c r="O1326" t="str">
        <f>IF('3.Stok Awal'!$L1326=0,"",'3.Stok Awal'!$L1326)</f>
        <v/>
      </c>
      <c r="P1326">
        <f>IF(ISNA(VLOOKUP($A1326,STOK_AWAL,13,0)),0,IF(VLOOKUP($A1326,STOK_AWAL,13,0)&gt;0,ROUNDDOWN(L1326/VLOOKUP($A1326,STOK_AWAL,13,0),0),0))</f>
        <v>0</v>
      </c>
      <c r="Q1326" t="str">
        <f>I1326</f>
        <v/>
      </c>
      <c r="R1326">
        <f>IFERROR(MOD(L1326,VLOOKUP($A1326,STOK_AWAL,13,0)),0)</f>
        <v>0</v>
      </c>
      <c r="S1326" t="str">
        <f>K1326</f>
        <v/>
      </c>
      <c r="T1326">
        <f>R1326+(P1326*(IFERROR(VLOOKUP($A1326,STOK_AWAL,13,0),0)))</f>
        <v>0</v>
      </c>
      <c r="U1326" t="str">
        <f>M1326</f>
        <v/>
      </c>
    </row>
    <row r="1327" spans="1:21" x14ac:dyDescent="0.25">
      <c r="A1327" t="str">
        <f>IF('3.Stok Awal'!$A1327=0,"",'3.Stok Awal'!$A1327)</f>
        <v/>
      </c>
      <c r="B1327" t="str">
        <f>IF('3.Stok Awal'!$B1327=0,"",'3.Stok Awal'!$B1327)</f>
        <v/>
      </c>
      <c r="C1327" t="str">
        <f>IF('3.Stok Awal'!$C1327=0,"",'3.Stok Awal'!$C1327)</f>
        <v/>
      </c>
      <c r="D1327" t="str">
        <f>IF('3.Stok Awal'!$D1327=0,"",'3.Stok Awal'!$D1327)</f>
        <v/>
      </c>
      <c r="E1327" t="str">
        <f>IF('3.Stok Awal'!$E1327=0,"",'3.Stok Awal'!$E1327)</f>
        <v/>
      </c>
      <c r="F1327" s="4" t="str">
        <f>IF('3.Stok Awal'!$F1327=0,"",'3.Stok Awal'!$F1327)</f>
        <v/>
      </c>
      <c r="G1327" s="4" t="str">
        <f t="shared" si="20"/>
        <v/>
      </c>
      <c r="H1327">
        <f>IF('3.Stok Awal'!$I1327=0,0,'3.Stok Awal'!$I1327)</f>
        <v>0</v>
      </c>
      <c r="I1327" t="str">
        <f>IF('3.Stok Awal'!$J1327=0,"",'3.Stok Awal'!$J1327)</f>
        <v/>
      </c>
      <c r="J1327">
        <f>IF('3.Stok Awal'!$K1327=0,0,'3.Stok Awal'!$K1327)</f>
        <v>0</v>
      </c>
      <c r="K1327" t="str">
        <f>IF('3.Stok Awal'!$L1327=0,"",'3.Stok Awal'!$L1327)</f>
        <v/>
      </c>
      <c r="L1327">
        <f>IF('3.Stok Awal'!$N1327=0,0,'3.Stok Awal'!$N1327)</f>
        <v>0</v>
      </c>
      <c r="M1327" t="str">
        <f>IF('3.Stok Awal'!$O1327=0,"",'3.Stok Awal'!$O1327)</f>
        <v/>
      </c>
      <c r="N1327">
        <f>SUMIF('4.Sell to Trade'!$O$5:$O$5003,'5.Stok Akhir'!$G1327,'4.Sell to Trade'!$Q$5:$Q$5003)</f>
        <v>0</v>
      </c>
      <c r="O1327" t="str">
        <f>IF('3.Stok Awal'!$L1327=0,"",'3.Stok Awal'!$L1327)</f>
        <v/>
      </c>
      <c r="P1327">
        <f>IF(ISNA(VLOOKUP($A1327,STOK_AWAL,13,0)),0,IF(VLOOKUP($A1327,STOK_AWAL,13,0)&gt;0,ROUNDDOWN(L1327/VLOOKUP($A1327,STOK_AWAL,13,0),0),0))</f>
        <v>0</v>
      </c>
      <c r="Q1327" t="str">
        <f>I1327</f>
        <v/>
      </c>
      <c r="R1327">
        <f>IFERROR(MOD(L1327,VLOOKUP($A1327,STOK_AWAL,13,0)),0)</f>
        <v>0</v>
      </c>
      <c r="S1327" t="str">
        <f>K1327</f>
        <v/>
      </c>
      <c r="T1327">
        <f>R1327+(P1327*(IFERROR(VLOOKUP($A1327,STOK_AWAL,13,0),0)))</f>
        <v>0</v>
      </c>
      <c r="U1327" t="str">
        <f>M1327</f>
        <v/>
      </c>
    </row>
    <row r="1328" spans="1:21" x14ac:dyDescent="0.25">
      <c r="A1328" t="str">
        <f>IF('3.Stok Awal'!$A1328=0,"",'3.Stok Awal'!$A1328)</f>
        <v/>
      </c>
      <c r="B1328" t="str">
        <f>IF('3.Stok Awal'!$B1328=0,"",'3.Stok Awal'!$B1328)</f>
        <v/>
      </c>
      <c r="C1328" t="str">
        <f>IF('3.Stok Awal'!$C1328=0,"",'3.Stok Awal'!$C1328)</f>
        <v/>
      </c>
      <c r="D1328" t="str">
        <f>IF('3.Stok Awal'!$D1328=0,"",'3.Stok Awal'!$D1328)</f>
        <v/>
      </c>
      <c r="E1328" t="str">
        <f>IF('3.Stok Awal'!$E1328=0,"",'3.Stok Awal'!$E1328)</f>
        <v/>
      </c>
      <c r="F1328" s="4" t="str">
        <f>IF('3.Stok Awal'!$F1328=0,"",'3.Stok Awal'!$F1328)</f>
        <v/>
      </c>
      <c r="G1328" s="4" t="str">
        <f t="shared" si="20"/>
        <v/>
      </c>
      <c r="H1328">
        <f>IF('3.Stok Awal'!$I1328=0,0,'3.Stok Awal'!$I1328)</f>
        <v>0</v>
      </c>
      <c r="I1328" t="str">
        <f>IF('3.Stok Awal'!$J1328=0,"",'3.Stok Awal'!$J1328)</f>
        <v/>
      </c>
      <c r="J1328">
        <f>IF('3.Stok Awal'!$K1328=0,0,'3.Stok Awal'!$K1328)</f>
        <v>0</v>
      </c>
      <c r="K1328" t="str">
        <f>IF('3.Stok Awal'!$L1328=0,"",'3.Stok Awal'!$L1328)</f>
        <v/>
      </c>
      <c r="L1328">
        <f>IF('3.Stok Awal'!$N1328=0,0,'3.Stok Awal'!$N1328)</f>
        <v>0</v>
      </c>
      <c r="M1328" t="str">
        <f>IF('3.Stok Awal'!$O1328=0,"",'3.Stok Awal'!$O1328)</f>
        <v/>
      </c>
      <c r="N1328">
        <f>SUMIF('4.Sell to Trade'!$O$5:$O$5003,'5.Stok Akhir'!$G1328,'4.Sell to Trade'!$Q$5:$Q$5003)</f>
        <v>0</v>
      </c>
      <c r="O1328" t="str">
        <f>IF('3.Stok Awal'!$L1328=0,"",'3.Stok Awal'!$L1328)</f>
        <v/>
      </c>
      <c r="P1328">
        <f>IF(ISNA(VLOOKUP($A1328,STOK_AWAL,13,0)),0,IF(VLOOKUP($A1328,STOK_AWAL,13,0)&gt;0,ROUNDDOWN(L1328/VLOOKUP($A1328,STOK_AWAL,13,0),0),0))</f>
        <v>0</v>
      </c>
      <c r="Q1328" t="str">
        <f>I1328</f>
        <v/>
      </c>
      <c r="R1328">
        <f>IFERROR(MOD(L1328,VLOOKUP($A1328,STOK_AWAL,13,0)),0)</f>
        <v>0</v>
      </c>
      <c r="S1328" t="str">
        <f>K1328</f>
        <v/>
      </c>
      <c r="T1328">
        <f>R1328+(P1328*(IFERROR(VLOOKUP($A1328,STOK_AWAL,13,0),0)))</f>
        <v>0</v>
      </c>
      <c r="U1328" t="str">
        <f>M1328</f>
        <v/>
      </c>
    </row>
    <row r="1329" spans="1:21" x14ac:dyDescent="0.25">
      <c r="A1329" t="str">
        <f>IF('3.Stok Awal'!$A1329=0,"",'3.Stok Awal'!$A1329)</f>
        <v/>
      </c>
      <c r="B1329" t="str">
        <f>IF('3.Stok Awal'!$B1329=0,"",'3.Stok Awal'!$B1329)</f>
        <v/>
      </c>
      <c r="C1329" t="str">
        <f>IF('3.Stok Awal'!$C1329=0,"",'3.Stok Awal'!$C1329)</f>
        <v/>
      </c>
      <c r="D1329" t="str">
        <f>IF('3.Stok Awal'!$D1329=0,"",'3.Stok Awal'!$D1329)</f>
        <v/>
      </c>
      <c r="E1329" t="str">
        <f>IF('3.Stok Awal'!$E1329=0,"",'3.Stok Awal'!$E1329)</f>
        <v/>
      </c>
      <c r="F1329" s="4" t="str">
        <f>IF('3.Stok Awal'!$F1329=0,"",'3.Stok Awal'!$F1329)</f>
        <v/>
      </c>
      <c r="G1329" s="4" t="str">
        <f t="shared" si="20"/>
        <v/>
      </c>
      <c r="H1329">
        <f>IF('3.Stok Awal'!$I1329=0,0,'3.Stok Awal'!$I1329)</f>
        <v>0</v>
      </c>
      <c r="I1329" t="str">
        <f>IF('3.Stok Awal'!$J1329=0,"",'3.Stok Awal'!$J1329)</f>
        <v/>
      </c>
      <c r="J1329">
        <f>IF('3.Stok Awal'!$K1329=0,0,'3.Stok Awal'!$K1329)</f>
        <v>0</v>
      </c>
      <c r="K1329" t="str">
        <f>IF('3.Stok Awal'!$L1329=0,"",'3.Stok Awal'!$L1329)</f>
        <v/>
      </c>
      <c r="L1329">
        <f>IF('3.Stok Awal'!$N1329=0,0,'3.Stok Awal'!$N1329)</f>
        <v>0</v>
      </c>
      <c r="M1329" t="str">
        <f>IF('3.Stok Awal'!$O1329=0,"",'3.Stok Awal'!$O1329)</f>
        <v/>
      </c>
      <c r="N1329">
        <f>SUMIF('4.Sell to Trade'!$O$5:$O$5003,'5.Stok Akhir'!$G1329,'4.Sell to Trade'!$Q$5:$Q$5003)</f>
        <v>0</v>
      </c>
      <c r="O1329" t="str">
        <f>IF('3.Stok Awal'!$L1329=0,"",'3.Stok Awal'!$L1329)</f>
        <v/>
      </c>
      <c r="P1329">
        <f>IF(ISNA(VLOOKUP($A1329,STOK_AWAL,13,0)),0,IF(VLOOKUP($A1329,STOK_AWAL,13,0)&gt;0,ROUNDDOWN(L1329/VLOOKUP($A1329,STOK_AWAL,13,0),0),0))</f>
        <v>0</v>
      </c>
      <c r="Q1329" t="str">
        <f>I1329</f>
        <v/>
      </c>
      <c r="R1329">
        <f>IFERROR(MOD(L1329,VLOOKUP($A1329,STOK_AWAL,13,0)),0)</f>
        <v>0</v>
      </c>
      <c r="S1329" t="str">
        <f>K1329</f>
        <v/>
      </c>
      <c r="T1329">
        <f>R1329+(P1329*(IFERROR(VLOOKUP($A1329,STOK_AWAL,13,0),0)))</f>
        <v>0</v>
      </c>
      <c r="U1329" t="str">
        <f>M1329</f>
        <v/>
      </c>
    </row>
    <row r="1330" spans="1:21" x14ac:dyDescent="0.25">
      <c r="A1330" t="str">
        <f>IF('3.Stok Awal'!$A1330=0,"",'3.Stok Awal'!$A1330)</f>
        <v/>
      </c>
      <c r="B1330" t="str">
        <f>IF('3.Stok Awal'!$B1330=0,"",'3.Stok Awal'!$B1330)</f>
        <v/>
      </c>
      <c r="C1330" t="str">
        <f>IF('3.Stok Awal'!$C1330=0,"",'3.Stok Awal'!$C1330)</f>
        <v/>
      </c>
      <c r="D1330" t="str">
        <f>IF('3.Stok Awal'!$D1330=0,"",'3.Stok Awal'!$D1330)</f>
        <v/>
      </c>
      <c r="E1330" t="str">
        <f>IF('3.Stok Awal'!$E1330=0,"",'3.Stok Awal'!$E1330)</f>
        <v/>
      </c>
      <c r="F1330" s="4" t="str">
        <f>IF('3.Stok Awal'!$F1330=0,"",'3.Stok Awal'!$F1330)</f>
        <v/>
      </c>
      <c r="G1330" s="4" t="str">
        <f t="shared" si="20"/>
        <v/>
      </c>
      <c r="H1330">
        <f>IF('3.Stok Awal'!$I1330=0,0,'3.Stok Awal'!$I1330)</f>
        <v>0</v>
      </c>
      <c r="I1330" t="str">
        <f>IF('3.Stok Awal'!$J1330=0,"",'3.Stok Awal'!$J1330)</f>
        <v/>
      </c>
      <c r="J1330">
        <f>IF('3.Stok Awal'!$K1330=0,0,'3.Stok Awal'!$K1330)</f>
        <v>0</v>
      </c>
      <c r="K1330" t="str">
        <f>IF('3.Stok Awal'!$L1330=0,"",'3.Stok Awal'!$L1330)</f>
        <v/>
      </c>
      <c r="L1330">
        <f>IF('3.Stok Awal'!$N1330=0,0,'3.Stok Awal'!$N1330)</f>
        <v>0</v>
      </c>
      <c r="M1330" t="str">
        <f>IF('3.Stok Awal'!$O1330=0,"",'3.Stok Awal'!$O1330)</f>
        <v/>
      </c>
      <c r="N1330">
        <f>SUMIF('4.Sell to Trade'!$O$5:$O$5003,'5.Stok Akhir'!$G1330,'4.Sell to Trade'!$Q$5:$Q$5003)</f>
        <v>0</v>
      </c>
      <c r="O1330" t="str">
        <f>IF('3.Stok Awal'!$L1330=0,"",'3.Stok Awal'!$L1330)</f>
        <v/>
      </c>
      <c r="P1330">
        <f>IF(ISNA(VLOOKUP($A1330,STOK_AWAL,13,0)),0,IF(VLOOKUP($A1330,STOK_AWAL,13,0)&gt;0,ROUNDDOWN(L1330/VLOOKUP($A1330,STOK_AWAL,13,0),0),0))</f>
        <v>0</v>
      </c>
      <c r="Q1330" t="str">
        <f>I1330</f>
        <v/>
      </c>
      <c r="R1330">
        <f>IFERROR(MOD(L1330,VLOOKUP($A1330,STOK_AWAL,13,0)),0)</f>
        <v>0</v>
      </c>
      <c r="S1330" t="str">
        <f>K1330</f>
        <v/>
      </c>
      <c r="T1330">
        <f>R1330+(P1330*(IFERROR(VLOOKUP($A1330,STOK_AWAL,13,0),0)))</f>
        <v>0</v>
      </c>
      <c r="U1330" t="str">
        <f>M1330</f>
        <v/>
      </c>
    </row>
    <row r="1331" spans="1:21" x14ac:dyDescent="0.25">
      <c r="A1331" t="str">
        <f>IF('3.Stok Awal'!$A1331=0,"",'3.Stok Awal'!$A1331)</f>
        <v/>
      </c>
      <c r="B1331" t="str">
        <f>IF('3.Stok Awal'!$B1331=0,"",'3.Stok Awal'!$B1331)</f>
        <v/>
      </c>
      <c r="C1331" t="str">
        <f>IF('3.Stok Awal'!$C1331=0,"",'3.Stok Awal'!$C1331)</f>
        <v/>
      </c>
      <c r="D1331" t="str">
        <f>IF('3.Stok Awal'!$D1331=0,"",'3.Stok Awal'!$D1331)</f>
        <v/>
      </c>
      <c r="E1331" t="str">
        <f>IF('3.Stok Awal'!$E1331=0,"",'3.Stok Awal'!$E1331)</f>
        <v/>
      </c>
      <c r="F1331" s="4" t="str">
        <f>IF('3.Stok Awal'!$F1331=0,"",'3.Stok Awal'!$F1331)</f>
        <v/>
      </c>
      <c r="G1331" s="4" t="str">
        <f t="shared" si="20"/>
        <v/>
      </c>
      <c r="H1331">
        <f>IF('3.Stok Awal'!$I1331=0,0,'3.Stok Awal'!$I1331)</f>
        <v>0</v>
      </c>
      <c r="I1331" t="str">
        <f>IF('3.Stok Awal'!$J1331=0,"",'3.Stok Awal'!$J1331)</f>
        <v/>
      </c>
      <c r="J1331">
        <f>IF('3.Stok Awal'!$K1331=0,0,'3.Stok Awal'!$K1331)</f>
        <v>0</v>
      </c>
      <c r="K1331" t="str">
        <f>IF('3.Stok Awal'!$L1331=0,"",'3.Stok Awal'!$L1331)</f>
        <v/>
      </c>
      <c r="L1331">
        <f>IF('3.Stok Awal'!$N1331=0,0,'3.Stok Awal'!$N1331)</f>
        <v>0</v>
      </c>
      <c r="M1331" t="str">
        <f>IF('3.Stok Awal'!$O1331=0,"",'3.Stok Awal'!$O1331)</f>
        <v/>
      </c>
      <c r="N1331">
        <f>SUMIF('4.Sell to Trade'!$O$5:$O$5003,'5.Stok Akhir'!$G1331,'4.Sell to Trade'!$Q$5:$Q$5003)</f>
        <v>0</v>
      </c>
      <c r="O1331" t="str">
        <f>IF('3.Stok Awal'!$L1331=0,"",'3.Stok Awal'!$L1331)</f>
        <v/>
      </c>
      <c r="P1331">
        <f>IF(ISNA(VLOOKUP($A1331,STOK_AWAL,13,0)),0,IF(VLOOKUP($A1331,STOK_AWAL,13,0)&gt;0,ROUNDDOWN(L1331/VLOOKUP($A1331,STOK_AWAL,13,0),0),0))</f>
        <v>0</v>
      </c>
      <c r="Q1331" t="str">
        <f>I1331</f>
        <v/>
      </c>
      <c r="R1331">
        <f>IFERROR(MOD(L1331,VLOOKUP($A1331,STOK_AWAL,13,0)),0)</f>
        <v>0</v>
      </c>
      <c r="S1331" t="str">
        <f>K1331</f>
        <v/>
      </c>
      <c r="T1331">
        <f>R1331+(P1331*(IFERROR(VLOOKUP($A1331,STOK_AWAL,13,0),0)))</f>
        <v>0</v>
      </c>
      <c r="U1331" t="str">
        <f>M1331</f>
        <v/>
      </c>
    </row>
    <row r="1332" spans="1:21" x14ac:dyDescent="0.25">
      <c r="A1332" t="str">
        <f>IF('3.Stok Awal'!$A1332=0,"",'3.Stok Awal'!$A1332)</f>
        <v/>
      </c>
      <c r="B1332" t="str">
        <f>IF('3.Stok Awal'!$B1332=0,"",'3.Stok Awal'!$B1332)</f>
        <v/>
      </c>
      <c r="C1332" t="str">
        <f>IF('3.Stok Awal'!$C1332=0,"",'3.Stok Awal'!$C1332)</f>
        <v/>
      </c>
      <c r="D1332" t="str">
        <f>IF('3.Stok Awal'!$D1332=0,"",'3.Stok Awal'!$D1332)</f>
        <v/>
      </c>
      <c r="E1332" t="str">
        <f>IF('3.Stok Awal'!$E1332=0,"",'3.Stok Awal'!$E1332)</f>
        <v/>
      </c>
      <c r="F1332" s="4" t="str">
        <f>IF('3.Stok Awal'!$F1332=0,"",'3.Stok Awal'!$F1332)</f>
        <v/>
      </c>
      <c r="G1332" s="4" t="str">
        <f t="shared" si="20"/>
        <v/>
      </c>
      <c r="H1332">
        <f>IF('3.Stok Awal'!$I1332=0,0,'3.Stok Awal'!$I1332)</f>
        <v>0</v>
      </c>
      <c r="I1332" t="str">
        <f>IF('3.Stok Awal'!$J1332=0,"",'3.Stok Awal'!$J1332)</f>
        <v/>
      </c>
      <c r="J1332">
        <f>IF('3.Stok Awal'!$K1332=0,0,'3.Stok Awal'!$K1332)</f>
        <v>0</v>
      </c>
      <c r="K1332" t="str">
        <f>IF('3.Stok Awal'!$L1332=0,"",'3.Stok Awal'!$L1332)</f>
        <v/>
      </c>
      <c r="L1332">
        <f>IF('3.Stok Awal'!$N1332=0,0,'3.Stok Awal'!$N1332)</f>
        <v>0</v>
      </c>
      <c r="M1332" t="str">
        <f>IF('3.Stok Awal'!$O1332=0,"",'3.Stok Awal'!$O1332)</f>
        <v/>
      </c>
      <c r="N1332">
        <f>SUMIF('4.Sell to Trade'!$O$5:$O$5003,'5.Stok Akhir'!$G1332,'4.Sell to Trade'!$Q$5:$Q$5003)</f>
        <v>0</v>
      </c>
      <c r="O1332" t="str">
        <f>IF('3.Stok Awal'!$L1332=0,"",'3.Stok Awal'!$L1332)</f>
        <v/>
      </c>
      <c r="P1332">
        <f>IF(ISNA(VLOOKUP($A1332,STOK_AWAL,13,0)),0,IF(VLOOKUP($A1332,STOK_AWAL,13,0)&gt;0,ROUNDDOWN(L1332/VLOOKUP($A1332,STOK_AWAL,13,0),0),0))</f>
        <v>0</v>
      </c>
      <c r="Q1332" t="str">
        <f>I1332</f>
        <v/>
      </c>
      <c r="R1332">
        <f>IFERROR(MOD(L1332,VLOOKUP($A1332,STOK_AWAL,13,0)),0)</f>
        <v>0</v>
      </c>
      <c r="S1332" t="str">
        <f>K1332</f>
        <v/>
      </c>
      <c r="T1332">
        <f>R1332+(P1332*(IFERROR(VLOOKUP($A1332,STOK_AWAL,13,0),0)))</f>
        <v>0</v>
      </c>
      <c r="U1332" t="str">
        <f>M1332</f>
        <v/>
      </c>
    </row>
    <row r="1333" spans="1:21" x14ac:dyDescent="0.25">
      <c r="A1333" t="str">
        <f>IF('3.Stok Awal'!$A1333=0,"",'3.Stok Awal'!$A1333)</f>
        <v/>
      </c>
      <c r="B1333" t="str">
        <f>IF('3.Stok Awal'!$B1333=0,"",'3.Stok Awal'!$B1333)</f>
        <v/>
      </c>
      <c r="C1333" t="str">
        <f>IF('3.Stok Awal'!$C1333=0,"",'3.Stok Awal'!$C1333)</f>
        <v/>
      </c>
      <c r="D1333" t="str">
        <f>IF('3.Stok Awal'!$D1333=0,"",'3.Stok Awal'!$D1333)</f>
        <v/>
      </c>
      <c r="E1333" t="str">
        <f>IF('3.Stok Awal'!$E1333=0,"",'3.Stok Awal'!$E1333)</f>
        <v/>
      </c>
      <c r="F1333" s="4" t="str">
        <f>IF('3.Stok Awal'!$F1333=0,"",'3.Stok Awal'!$F1333)</f>
        <v/>
      </c>
      <c r="G1333" s="4" t="str">
        <f t="shared" si="20"/>
        <v/>
      </c>
      <c r="H1333">
        <f>IF('3.Stok Awal'!$I1333=0,0,'3.Stok Awal'!$I1333)</f>
        <v>0</v>
      </c>
      <c r="I1333" t="str">
        <f>IF('3.Stok Awal'!$J1333=0,"",'3.Stok Awal'!$J1333)</f>
        <v/>
      </c>
      <c r="J1333">
        <f>IF('3.Stok Awal'!$K1333=0,0,'3.Stok Awal'!$K1333)</f>
        <v>0</v>
      </c>
      <c r="K1333" t="str">
        <f>IF('3.Stok Awal'!$L1333=0,"",'3.Stok Awal'!$L1333)</f>
        <v/>
      </c>
      <c r="L1333">
        <f>IF('3.Stok Awal'!$N1333=0,0,'3.Stok Awal'!$N1333)</f>
        <v>0</v>
      </c>
      <c r="M1333" t="str">
        <f>IF('3.Stok Awal'!$O1333=0,"",'3.Stok Awal'!$O1333)</f>
        <v/>
      </c>
      <c r="N1333">
        <f>SUMIF('4.Sell to Trade'!$O$5:$O$5003,'5.Stok Akhir'!$G1333,'4.Sell to Trade'!$Q$5:$Q$5003)</f>
        <v>0</v>
      </c>
      <c r="O1333" t="str">
        <f>IF('3.Stok Awal'!$L1333=0,"",'3.Stok Awal'!$L1333)</f>
        <v/>
      </c>
      <c r="P1333">
        <f>IF(ISNA(VLOOKUP($A1333,STOK_AWAL,13,0)),0,IF(VLOOKUP($A1333,STOK_AWAL,13,0)&gt;0,ROUNDDOWN(L1333/VLOOKUP($A1333,STOK_AWAL,13,0),0),0))</f>
        <v>0</v>
      </c>
      <c r="Q1333" t="str">
        <f>I1333</f>
        <v/>
      </c>
      <c r="R1333">
        <f>IFERROR(MOD(L1333,VLOOKUP($A1333,STOK_AWAL,13,0)),0)</f>
        <v>0</v>
      </c>
      <c r="S1333" t="str">
        <f>K1333</f>
        <v/>
      </c>
      <c r="T1333">
        <f>R1333+(P1333*(IFERROR(VLOOKUP($A1333,STOK_AWAL,13,0),0)))</f>
        <v>0</v>
      </c>
      <c r="U1333" t="str">
        <f>M1333</f>
        <v/>
      </c>
    </row>
    <row r="1334" spans="1:21" x14ac:dyDescent="0.25">
      <c r="A1334" t="str">
        <f>IF('3.Stok Awal'!$A1334=0,"",'3.Stok Awal'!$A1334)</f>
        <v/>
      </c>
      <c r="B1334" t="str">
        <f>IF('3.Stok Awal'!$B1334=0,"",'3.Stok Awal'!$B1334)</f>
        <v/>
      </c>
      <c r="C1334" t="str">
        <f>IF('3.Stok Awal'!$C1334=0,"",'3.Stok Awal'!$C1334)</f>
        <v/>
      </c>
      <c r="D1334" t="str">
        <f>IF('3.Stok Awal'!$D1334=0,"",'3.Stok Awal'!$D1334)</f>
        <v/>
      </c>
      <c r="E1334" t="str">
        <f>IF('3.Stok Awal'!$E1334=0,"",'3.Stok Awal'!$E1334)</f>
        <v/>
      </c>
      <c r="F1334" s="4" t="str">
        <f>IF('3.Stok Awal'!$F1334=0,"",'3.Stok Awal'!$F1334)</f>
        <v/>
      </c>
      <c r="G1334" s="4" t="str">
        <f t="shared" si="20"/>
        <v/>
      </c>
      <c r="H1334">
        <f>IF('3.Stok Awal'!$I1334=0,0,'3.Stok Awal'!$I1334)</f>
        <v>0</v>
      </c>
      <c r="I1334" t="str">
        <f>IF('3.Stok Awal'!$J1334=0,"",'3.Stok Awal'!$J1334)</f>
        <v/>
      </c>
      <c r="J1334">
        <f>IF('3.Stok Awal'!$K1334=0,0,'3.Stok Awal'!$K1334)</f>
        <v>0</v>
      </c>
      <c r="K1334" t="str">
        <f>IF('3.Stok Awal'!$L1334=0,"",'3.Stok Awal'!$L1334)</f>
        <v/>
      </c>
      <c r="L1334">
        <f>IF('3.Stok Awal'!$N1334=0,0,'3.Stok Awal'!$N1334)</f>
        <v>0</v>
      </c>
      <c r="M1334" t="str">
        <f>IF('3.Stok Awal'!$O1334=0,"",'3.Stok Awal'!$O1334)</f>
        <v/>
      </c>
      <c r="N1334">
        <f>SUMIF('4.Sell to Trade'!$O$5:$O$5003,'5.Stok Akhir'!$G1334,'4.Sell to Trade'!$Q$5:$Q$5003)</f>
        <v>0</v>
      </c>
      <c r="O1334" t="str">
        <f>IF('3.Stok Awal'!$L1334=0,"",'3.Stok Awal'!$L1334)</f>
        <v/>
      </c>
      <c r="P1334">
        <f>IF(ISNA(VLOOKUP($A1334,STOK_AWAL,13,0)),0,IF(VLOOKUP($A1334,STOK_AWAL,13,0)&gt;0,ROUNDDOWN(L1334/VLOOKUP($A1334,STOK_AWAL,13,0),0),0))</f>
        <v>0</v>
      </c>
      <c r="Q1334" t="str">
        <f>I1334</f>
        <v/>
      </c>
      <c r="R1334">
        <f>IFERROR(MOD(L1334,VLOOKUP($A1334,STOK_AWAL,13,0)),0)</f>
        <v>0</v>
      </c>
      <c r="S1334" t="str">
        <f>K1334</f>
        <v/>
      </c>
      <c r="T1334">
        <f>R1334+(P1334*(IFERROR(VLOOKUP($A1334,STOK_AWAL,13,0),0)))</f>
        <v>0</v>
      </c>
      <c r="U1334" t="str">
        <f>M1334</f>
        <v/>
      </c>
    </row>
    <row r="1335" spans="1:21" x14ac:dyDescent="0.25">
      <c r="A1335" t="str">
        <f>IF('3.Stok Awal'!$A1335=0,"",'3.Stok Awal'!$A1335)</f>
        <v/>
      </c>
      <c r="B1335" t="str">
        <f>IF('3.Stok Awal'!$B1335=0,"",'3.Stok Awal'!$B1335)</f>
        <v/>
      </c>
      <c r="C1335" t="str">
        <f>IF('3.Stok Awal'!$C1335=0,"",'3.Stok Awal'!$C1335)</f>
        <v/>
      </c>
      <c r="D1335" t="str">
        <f>IF('3.Stok Awal'!$D1335=0,"",'3.Stok Awal'!$D1335)</f>
        <v/>
      </c>
      <c r="E1335" t="str">
        <f>IF('3.Stok Awal'!$E1335=0,"",'3.Stok Awal'!$E1335)</f>
        <v/>
      </c>
      <c r="F1335" s="4" t="str">
        <f>IF('3.Stok Awal'!$F1335=0,"",'3.Stok Awal'!$F1335)</f>
        <v/>
      </c>
      <c r="G1335" s="4" t="str">
        <f t="shared" si="20"/>
        <v/>
      </c>
      <c r="H1335">
        <f>IF('3.Stok Awal'!$I1335=0,0,'3.Stok Awal'!$I1335)</f>
        <v>0</v>
      </c>
      <c r="I1335" t="str">
        <f>IF('3.Stok Awal'!$J1335=0,"",'3.Stok Awal'!$J1335)</f>
        <v/>
      </c>
      <c r="J1335">
        <f>IF('3.Stok Awal'!$K1335=0,0,'3.Stok Awal'!$K1335)</f>
        <v>0</v>
      </c>
      <c r="K1335" t="str">
        <f>IF('3.Stok Awal'!$L1335=0,"",'3.Stok Awal'!$L1335)</f>
        <v/>
      </c>
      <c r="L1335">
        <f>IF('3.Stok Awal'!$N1335=0,0,'3.Stok Awal'!$N1335)</f>
        <v>0</v>
      </c>
      <c r="M1335" t="str">
        <f>IF('3.Stok Awal'!$O1335=0,"",'3.Stok Awal'!$O1335)</f>
        <v/>
      </c>
      <c r="N1335">
        <f>SUMIF('4.Sell to Trade'!$O$5:$O$5003,'5.Stok Akhir'!$G1335,'4.Sell to Trade'!$Q$5:$Q$5003)</f>
        <v>0</v>
      </c>
      <c r="O1335" t="str">
        <f>IF('3.Stok Awal'!$L1335=0,"",'3.Stok Awal'!$L1335)</f>
        <v/>
      </c>
      <c r="P1335">
        <f>IF(ISNA(VLOOKUP($A1335,STOK_AWAL,13,0)),0,IF(VLOOKUP($A1335,STOK_AWAL,13,0)&gt;0,ROUNDDOWN(L1335/VLOOKUP($A1335,STOK_AWAL,13,0),0),0))</f>
        <v>0</v>
      </c>
      <c r="Q1335" t="str">
        <f>I1335</f>
        <v/>
      </c>
      <c r="R1335">
        <f>IFERROR(MOD(L1335,VLOOKUP($A1335,STOK_AWAL,13,0)),0)</f>
        <v>0</v>
      </c>
      <c r="S1335" t="str">
        <f>K1335</f>
        <v/>
      </c>
      <c r="T1335">
        <f>R1335+(P1335*(IFERROR(VLOOKUP($A1335,STOK_AWAL,13,0),0)))</f>
        <v>0</v>
      </c>
      <c r="U1335" t="str">
        <f>M1335</f>
        <v/>
      </c>
    </row>
    <row r="1336" spans="1:21" x14ac:dyDescent="0.25">
      <c r="A1336" t="str">
        <f>IF('3.Stok Awal'!$A1336=0,"",'3.Stok Awal'!$A1336)</f>
        <v/>
      </c>
      <c r="B1336" t="str">
        <f>IF('3.Stok Awal'!$B1336=0,"",'3.Stok Awal'!$B1336)</f>
        <v/>
      </c>
      <c r="C1336" t="str">
        <f>IF('3.Stok Awal'!$C1336=0,"",'3.Stok Awal'!$C1336)</f>
        <v/>
      </c>
      <c r="D1336" t="str">
        <f>IF('3.Stok Awal'!$D1336=0,"",'3.Stok Awal'!$D1336)</f>
        <v/>
      </c>
      <c r="E1336" t="str">
        <f>IF('3.Stok Awal'!$E1336=0,"",'3.Stok Awal'!$E1336)</f>
        <v/>
      </c>
      <c r="F1336" s="4" t="str">
        <f>IF('3.Stok Awal'!$F1336=0,"",'3.Stok Awal'!$F1336)</f>
        <v/>
      </c>
      <c r="G1336" s="4" t="str">
        <f t="shared" si="20"/>
        <v/>
      </c>
      <c r="H1336">
        <f>IF('3.Stok Awal'!$I1336=0,0,'3.Stok Awal'!$I1336)</f>
        <v>0</v>
      </c>
      <c r="I1336" t="str">
        <f>IF('3.Stok Awal'!$J1336=0,"",'3.Stok Awal'!$J1336)</f>
        <v/>
      </c>
      <c r="J1336">
        <f>IF('3.Stok Awal'!$K1336=0,0,'3.Stok Awal'!$K1336)</f>
        <v>0</v>
      </c>
      <c r="K1336" t="str">
        <f>IF('3.Stok Awal'!$L1336=0,"",'3.Stok Awal'!$L1336)</f>
        <v/>
      </c>
      <c r="L1336">
        <f>IF('3.Stok Awal'!$N1336=0,0,'3.Stok Awal'!$N1336)</f>
        <v>0</v>
      </c>
      <c r="M1336" t="str">
        <f>IF('3.Stok Awal'!$O1336=0,"",'3.Stok Awal'!$O1336)</f>
        <v/>
      </c>
      <c r="N1336">
        <f>SUMIF('4.Sell to Trade'!$O$5:$O$5003,'5.Stok Akhir'!$G1336,'4.Sell to Trade'!$Q$5:$Q$5003)</f>
        <v>0</v>
      </c>
      <c r="O1336" t="str">
        <f>IF('3.Stok Awal'!$L1336=0,"",'3.Stok Awal'!$L1336)</f>
        <v/>
      </c>
      <c r="P1336">
        <f>IF(ISNA(VLOOKUP($A1336,STOK_AWAL,13,0)),0,IF(VLOOKUP($A1336,STOK_AWAL,13,0)&gt;0,ROUNDDOWN(L1336/VLOOKUP($A1336,STOK_AWAL,13,0),0),0))</f>
        <v>0</v>
      </c>
      <c r="Q1336" t="str">
        <f>I1336</f>
        <v/>
      </c>
      <c r="R1336">
        <f>IFERROR(MOD(L1336,VLOOKUP($A1336,STOK_AWAL,13,0)),0)</f>
        <v>0</v>
      </c>
      <c r="S1336" t="str">
        <f>K1336</f>
        <v/>
      </c>
      <c r="T1336">
        <f>R1336+(P1336*(IFERROR(VLOOKUP($A1336,STOK_AWAL,13,0),0)))</f>
        <v>0</v>
      </c>
      <c r="U1336" t="str">
        <f>M1336</f>
        <v/>
      </c>
    </row>
    <row r="1337" spans="1:21" x14ac:dyDescent="0.25">
      <c r="A1337" t="str">
        <f>IF('3.Stok Awal'!$A1337=0,"",'3.Stok Awal'!$A1337)</f>
        <v/>
      </c>
      <c r="B1337" t="str">
        <f>IF('3.Stok Awal'!$B1337=0,"",'3.Stok Awal'!$B1337)</f>
        <v/>
      </c>
      <c r="C1337" t="str">
        <f>IF('3.Stok Awal'!$C1337=0,"",'3.Stok Awal'!$C1337)</f>
        <v/>
      </c>
      <c r="D1337" t="str">
        <f>IF('3.Stok Awal'!$D1337=0,"",'3.Stok Awal'!$D1337)</f>
        <v/>
      </c>
      <c r="E1337" t="str">
        <f>IF('3.Stok Awal'!$E1337=0,"",'3.Stok Awal'!$E1337)</f>
        <v/>
      </c>
      <c r="F1337" s="4" t="str">
        <f>IF('3.Stok Awal'!$F1337=0,"",'3.Stok Awal'!$F1337)</f>
        <v/>
      </c>
      <c r="G1337" s="4" t="str">
        <f t="shared" si="20"/>
        <v/>
      </c>
      <c r="H1337">
        <f>IF('3.Stok Awal'!$I1337=0,0,'3.Stok Awal'!$I1337)</f>
        <v>0</v>
      </c>
      <c r="I1337" t="str">
        <f>IF('3.Stok Awal'!$J1337=0,"",'3.Stok Awal'!$J1337)</f>
        <v/>
      </c>
      <c r="J1337">
        <f>IF('3.Stok Awal'!$K1337=0,0,'3.Stok Awal'!$K1337)</f>
        <v>0</v>
      </c>
      <c r="K1337" t="str">
        <f>IF('3.Stok Awal'!$L1337=0,"",'3.Stok Awal'!$L1337)</f>
        <v/>
      </c>
      <c r="L1337">
        <f>IF('3.Stok Awal'!$N1337=0,0,'3.Stok Awal'!$N1337)</f>
        <v>0</v>
      </c>
      <c r="M1337" t="str">
        <f>IF('3.Stok Awal'!$O1337=0,"",'3.Stok Awal'!$O1337)</f>
        <v/>
      </c>
      <c r="N1337">
        <f>SUMIF('4.Sell to Trade'!$O$5:$O$5003,'5.Stok Akhir'!$G1337,'4.Sell to Trade'!$Q$5:$Q$5003)</f>
        <v>0</v>
      </c>
      <c r="O1337" t="str">
        <f>IF('3.Stok Awal'!$L1337=0,"",'3.Stok Awal'!$L1337)</f>
        <v/>
      </c>
      <c r="P1337">
        <f>IF(ISNA(VLOOKUP($A1337,STOK_AWAL,13,0)),0,IF(VLOOKUP($A1337,STOK_AWAL,13,0)&gt;0,ROUNDDOWN(L1337/VLOOKUP($A1337,STOK_AWAL,13,0),0),0))</f>
        <v>0</v>
      </c>
      <c r="Q1337" t="str">
        <f>I1337</f>
        <v/>
      </c>
      <c r="R1337">
        <f>IFERROR(MOD(L1337,VLOOKUP($A1337,STOK_AWAL,13,0)),0)</f>
        <v>0</v>
      </c>
      <c r="S1337" t="str">
        <f>K1337</f>
        <v/>
      </c>
      <c r="T1337">
        <f>R1337+(P1337*(IFERROR(VLOOKUP($A1337,STOK_AWAL,13,0),0)))</f>
        <v>0</v>
      </c>
      <c r="U1337" t="str">
        <f>M1337</f>
        <v/>
      </c>
    </row>
    <row r="1338" spans="1:21" x14ac:dyDescent="0.25">
      <c r="A1338" t="str">
        <f>IF('3.Stok Awal'!$A1338=0,"",'3.Stok Awal'!$A1338)</f>
        <v/>
      </c>
      <c r="B1338" t="str">
        <f>IF('3.Stok Awal'!$B1338=0,"",'3.Stok Awal'!$B1338)</f>
        <v/>
      </c>
      <c r="C1338" t="str">
        <f>IF('3.Stok Awal'!$C1338=0,"",'3.Stok Awal'!$C1338)</f>
        <v/>
      </c>
      <c r="D1338" t="str">
        <f>IF('3.Stok Awal'!$D1338=0,"",'3.Stok Awal'!$D1338)</f>
        <v/>
      </c>
      <c r="E1338" t="str">
        <f>IF('3.Stok Awal'!$E1338=0,"",'3.Stok Awal'!$E1338)</f>
        <v/>
      </c>
      <c r="F1338" s="4" t="str">
        <f>IF('3.Stok Awal'!$F1338=0,"",'3.Stok Awal'!$F1338)</f>
        <v/>
      </c>
      <c r="G1338" s="4" t="str">
        <f t="shared" si="20"/>
        <v/>
      </c>
      <c r="H1338">
        <f>IF('3.Stok Awal'!$I1338=0,0,'3.Stok Awal'!$I1338)</f>
        <v>0</v>
      </c>
      <c r="I1338" t="str">
        <f>IF('3.Stok Awal'!$J1338=0,"",'3.Stok Awal'!$J1338)</f>
        <v/>
      </c>
      <c r="J1338">
        <f>IF('3.Stok Awal'!$K1338=0,0,'3.Stok Awal'!$K1338)</f>
        <v>0</v>
      </c>
      <c r="K1338" t="str">
        <f>IF('3.Stok Awal'!$L1338=0,"",'3.Stok Awal'!$L1338)</f>
        <v/>
      </c>
      <c r="L1338">
        <f>IF('3.Stok Awal'!$N1338=0,0,'3.Stok Awal'!$N1338)</f>
        <v>0</v>
      </c>
      <c r="M1338" t="str">
        <f>IF('3.Stok Awal'!$O1338=0,"",'3.Stok Awal'!$O1338)</f>
        <v/>
      </c>
      <c r="N1338">
        <f>SUMIF('4.Sell to Trade'!$O$5:$O$5003,'5.Stok Akhir'!$G1338,'4.Sell to Trade'!$Q$5:$Q$5003)</f>
        <v>0</v>
      </c>
      <c r="O1338" t="str">
        <f>IF('3.Stok Awal'!$L1338=0,"",'3.Stok Awal'!$L1338)</f>
        <v/>
      </c>
      <c r="P1338">
        <f>IF(ISNA(VLOOKUP($A1338,STOK_AWAL,13,0)),0,IF(VLOOKUP($A1338,STOK_AWAL,13,0)&gt;0,ROUNDDOWN(L1338/VLOOKUP($A1338,STOK_AWAL,13,0),0),0))</f>
        <v>0</v>
      </c>
      <c r="Q1338" t="str">
        <f>I1338</f>
        <v/>
      </c>
      <c r="R1338">
        <f>IFERROR(MOD(L1338,VLOOKUP($A1338,STOK_AWAL,13,0)),0)</f>
        <v>0</v>
      </c>
      <c r="S1338" t="str">
        <f>K1338</f>
        <v/>
      </c>
      <c r="T1338">
        <f>R1338+(P1338*(IFERROR(VLOOKUP($A1338,STOK_AWAL,13,0),0)))</f>
        <v>0</v>
      </c>
      <c r="U1338" t="str">
        <f>M1338</f>
        <v/>
      </c>
    </row>
    <row r="1339" spans="1:21" x14ac:dyDescent="0.25">
      <c r="A1339" t="str">
        <f>IF('3.Stok Awal'!$A1339=0,"",'3.Stok Awal'!$A1339)</f>
        <v/>
      </c>
      <c r="B1339" t="str">
        <f>IF('3.Stok Awal'!$B1339=0,"",'3.Stok Awal'!$B1339)</f>
        <v/>
      </c>
      <c r="C1339" t="str">
        <f>IF('3.Stok Awal'!$C1339=0,"",'3.Stok Awal'!$C1339)</f>
        <v/>
      </c>
      <c r="D1339" t="str">
        <f>IF('3.Stok Awal'!$D1339=0,"",'3.Stok Awal'!$D1339)</f>
        <v/>
      </c>
      <c r="E1339" t="str">
        <f>IF('3.Stok Awal'!$E1339=0,"",'3.Stok Awal'!$E1339)</f>
        <v/>
      </c>
      <c r="F1339" s="4" t="str">
        <f>IF('3.Stok Awal'!$F1339=0,"",'3.Stok Awal'!$F1339)</f>
        <v/>
      </c>
      <c r="G1339" s="4" t="str">
        <f t="shared" si="20"/>
        <v/>
      </c>
      <c r="H1339">
        <f>IF('3.Stok Awal'!$I1339=0,0,'3.Stok Awal'!$I1339)</f>
        <v>0</v>
      </c>
      <c r="I1339" t="str">
        <f>IF('3.Stok Awal'!$J1339=0,"",'3.Stok Awal'!$J1339)</f>
        <v/>
      </c>
      <c r="J1339">
        <f>IF('3.Stok Awal'!$K1339=0,0,'3.Stok Awal'!$K1339)</f>
        <v>0</v>
      </c>
      <c r="K1339" t="str">
        <f>IF('3.Stok Awal'!$L1339=0,"",'3.Stok Awal'!$L1339)</f>
        <v/>
      </c>
      <c r="L1339">
        <f>IF('3.Stok Awal'!$N1339=0,0,'3.Stok Awal'!$N1339)</f>
        <v>0</v>
      </c>
      <c r="M1339" t="str">
        <f>IF('3.Stok Awal'!$O1339=0,"",'3.Stok Awal'!$O1339)</f>
        <v/>
      </c>
      <c r="N1339">
        <f>SUMIF('4.Sell to Trade'!$O$5:$O$5003,'5.Stok Akhir'!$G1339,'4.Sell to Trade'!$Q$5:$Q$5003)</f>
        <v>0</v>
      </c>
      <c r="O1339" t="str">
        <f>IF('3.Stok Awal'!$L1339=0,"",'3.Stok Awal'!$L1339)</f>
        <v/>
      </c>
      <c r="P1339">
        <f>IF(ISNA(VLOOKUP($A1339,STOK_AWAL,13,0)),0,IF(VLOOKUP($A1339,STOK_AWAL,13,0)&gt;0,ROUNDDOWN(L1339/VLOOKUP($A1339,STOK_AWAL,13,0),0),0))</f>
        <v>0</v>
      </c>
      <c r="Q1339" t="str">
        <f>I1339</f>
        <v/>
      </c>
      <c r="R1339">
        <f>IFERROR(MOD(L1339,VLOOKUP($A1339,STOK_AWAL,13,0)),0)</f>
        <v>0</v>
      </c>
      <c r="S1339" t="str">
        <f>K1339</f>
        <v/>
      </c>
      <c r="T1339">
        <f>R1339+(P1339*(IFERROR(VLOOKUP($A1339,STOK_AWAL,13,0),0)))</f>
        <v>0</v>
      </c>
      <c r="U1339" t="str">
        <f>M1339</f>
        <v/>
      </c>
    </row>
    <row r="1340" spans="1:21" x14ac:dyDescent="0.25">
      <c r="A1340" t="str">
        <f>IF('3.Stok Awal'!$A1340=0,"",'3.Stok Awal'!$A1340)</f>
        <v/>
      </c>
      <c r="B1340" t="str">
        <f>IF('3.Stok Awal'!$B1340=0,"",'3.Stok Awal'!$B1340)</f>
        <v/>
      </c>
      <c r="C1340" t="str">
        <f>IF('3.Stok Awal'!$C1340=0,"",'3.Stok Awal'!$C1340)</f>
        <v/>
      </c>
      <c r="D1340" t="str">
        <f>IF('3.Stok Awal'!$D1340=0,"",'3.Stok Awal'!$D1340)</f>
        <v/>
      </c>
      <c r="E1340" t="str">
        <f>IF('3.Stok Awal'!$E1340=0,"",'3.Stok Awal'!$E1340)</f>
        <v/>
      </c>
      <c r="F1340" s="4" t="str">
        <f>IF('3.Stok Awal'!$F1340=0,"",'3.Stok Awal'!$F1340)</f>
        <v/>
      </c>
      <c r="G1340" s="4" t="str">
        <f t="shared" si="20"/>
        <v/>
      </c>
      <c r="H1340">
        <f>IF('3.Stok Awal'!$I1340=0,0,'3.Stok Awal'!$I1340)</f>
        <v>0</v>
      </c>
      <c r="I1340" t="str">
        <f>IF('3.Stok Awal'!$J1340=0,"",'3.Stok Awal'!$J1340)</f>
        <v/>
      </c>
      <c r="J1340">
        <f>IF('3.Stok Awal'!$K1340=0,0,'3.Stok Awal'!$K1340)</f>
        <v>0</v>
      </c>
      <c r="K1340" t="str">
        <f>IF('3.Stok Awal'!$L1340=0,"",'3.Stok Awal'!$L1340)</f>
        <v/>
      </c>
      <c r="L1340">
        <f>IF('3.Stok Awal'!$N1340=0,0,'3.Stok Awal'!$N1340)</f>
        <v>0</v>
      </c>
      <c r="M1340" t="str">
        <f>IF('3.Stok Awal'!$O1340=0,"",'3.Stok Awal'!$O1340)</f>
        <v/>
      </c>
      <c r="N1340">
        <f>SUMIF('4.Sell to Trade'!$O$5:$O$5003,'5.Stok Akhir'!$G1340,'4.Sell to Trade'!$Q$5:$Q$5003)</f>
        <v>0</v>
      </c>
      <c r="O1340" t="str">
        <f>IF('3.Stok Awal'!$L1340=0,"",'3.Stok Awal'!$L1340)</f>
        <v/>
      </c>
      <c r="P1340">
        <f>IF(ISNA(VLOOKUP($A1340,STOK_AWAL,13,0)),0,IF(VLOOKUP($A1340,STOK_AWAL,13,0)&gt;0,ROUNDDOWN(L1340/VLOOKUP($A1340,STOK_AWAL,13,0),0),0))</f>
        <v>0</v>
      </c>
      <c r="Q1340" t="str">
        <f>I1340</f>
        <v/>
      </c>
      <c r="R1340">
        <f>IFERROR(MOD(L1340,VLOOKUP($A1340,STOK_AWAL,13,0)),0)</f>
        <v>0</v>
      </c>
      <c r="S1340" t="str">
        <f>K1340</f>
        <v/>
      </c>
      <c r="T1340">
        <f>R1340+(P1340*(IFERROR(VLOOKUP($A1340,STOK_AWAL,13,0),0)))</f>
        <v>0</v>
      </c>
      <c r="U1340" t="str">
        <f>M1340</f>
        <v/>
      </c>
    </row>
    <row r="1341" spans="1:21" x14ac:dyDescent="0.25">
      <c r="A1341" t="str">
        <f>IF('3.Stok Awal'!$A1341=0,"",'3.Stok Awal'!$A1341)</f>
        <v/>
      </c>
      <c r="B1341" t="str">
        <f>IF('3.Stok Awal'!$B1341=0,"",'3.Stok Awal'!$B1341)</f>
        <v/>
      </c>
      <c r="C1341" t="str">
        <f>IF('3.Stok Awal'!$C1341=0,"",'3.Stok Awal'!$C1341)</f>
        <v/>
      </c>
      <c r="D1341" t="str">
        <f>IF('3.Stok Awal'!$D1341=0,"",'3.Stok Awal'!$D1341)</f>
        <v/>
      </c>
      <c r="E1341" t="str">
        <f>IF('3.Stok Awal'!$E1341=0,"",'3.Stok Awal'!$E1341)</f>
        <v/>
      </c>
      <c r="F1341" s="4" t="str">
        <f>IF('3.Stok Awal'!$F1341=0,"",'3.Stok Awal'!$F1341)</f>
        <v/>
      </c>
      <c r="G1341" s="4" t="str">
        <f t="shared" si="20"/>
        <v/>
      </c>
      <c r="H1341">
        <f>IF('3.Stok Awal'!$I1341=0,0,'3.Stok Awal'!$I1341)</f>
        <v>0</v>
      </c>
      <c r="I1341" t="str">
        <f>IF('3.Stok Awal'!$J1341=0,"",'3.Stok Awal'!$J1341)</f>
        <v/>
      </c>
      <c r="J1341">
        <f>IF('3.Stok Awal'!$K1341=0,0,'3.Stok Awal'!$K1341)</f>
        <v>0</v>
      </c>
      <c r="K1341" t="str">
        <f>IF('3.Stok Awal'!$L1341=0,"",'3.Stok Awal'!$L1341)</f>
        <v/>
      </c>
      <c r="L1341">
        <f>IF('3.Stok Awal'!$N1341=0,0,'3.Stok Awal'!$N1341)</f>
        <v>0</v>
      </c>
      <c r="M1341" t="str">
        <f>IF('3.Stok Awal'!$O1341=0,"",'3.Stok Awal'!$O1341)</f>
        <v/>
      </c>
      <c r="N1341">
        <f>SUMIF('4.Sell to Trade'!$O$5:$O$5003,'5.Stok Akhir'!$G1341,'4.Sell to Trade'!$Q$5:$Q$5003)</f>
        <v>0</v>
      </c>
      <c r="O1341" t="str">
        <f>IF('3.Stok Awal'!$L1341=0,"",'3.Stok Awal'!$L1341)</f>
        <v/>
      </c>
      <c r="P1341">
        <f>IF(ISNA(VLOOKUP($A1341,STOK_AWAL,13,0)),0,IF(VLOOKUP($A1341,STOK_AWAL,13,0)&gt;0,ROUNDDOWN(L1341/VLOOKUP($A1341,STOK_AWAL,13,0),0),0))</f>
        <v>0</v>
      </c>
      <c r="Q1341" t="str">
        <f>I1341</f>
        <v/>
      </c>
      <c r="R1341">
        <f>IFERROR(MOD(L1341,VLOOKUP($A1341,STOK_AWAL,13,0)),0)</f>
        <v>0</v>
      </c>
      <c r="S1341" t="str">
        <f>K1341</f>
        <v/>
      </c>
      <c r="T1341">
        <f>R1341+(P1341*(IFERROR(VLOOKUP($A1341,STOK_AWAL,13,0),0)))</f>
        <v>0</v>
      </c>
      <c r="U1341" t="str">
        <f>M1341</f>
        <v/>
      </c>
    </row>
    <row r="1342" spans="1:21" x14ac:dyDescent="0.25">
      <c r="A1342" t="str">
        <f>IF('3.Stok Awal'!$A1342=0,"",'3.Stok Awal'!$A1342)</f>
        <v/>
      </c>
      <c r="B1342" t="str">
        <f>IF('3.Stok Awal'!$B1342=0,"",'3.Stok Awal'!$B1342)</f>
        <v/>
      </c>
      <c r="C1342" t="str">
        <f>IF('3.Stok Awal'!$C1342=0,"",'3.Stok Awal'!$C1342)</f>
        <v/>
      </c>
      <c r="D1342" t="str">
        <f>IF('3.Stok Awal'!$D1342=0,"",'3.Stok Awal'!$D1342)</f>
        <v/>
      </c>
      <c r="E1342" t="str">
        <f>IF('3.Stok Awal'!$E1342=0,"",'3.Stok Awal'!$E1342)</f>
        <v/>
      </c>
      <c r="F1342" s="4" t="str">
        <f>IF('3.Stok Awal'!$F1342=0,"",'3.Stok Awal'!$F1342)</f>
        <v/>
      </c>
      <c r="G1342" s="4" t="str">
        <f t="shared" si="20"/>
        <v/>
      </c>
      <c r="H1342">
        <f>IF('3.Stok Awal'!$I1342=0,0,'3.Stok Awal'!$I1342)</f>
        <v>0</v>
      </c>
      <c r="I1342" t="str">
        <f>IF('3.Stok Awal'!$J1342=0,"",'3.Stok Awal'!$J1342)</f>
        <v/>
      </c>
      <c r="J1342">
        <f>IF('3.Stok Awal'!$K1342=0,0,'3.Stok Awal'!$K1342)</f>
        <v>0</v>
      </c>
      <c r="K1342" t="str">
        <f>IF('3.Stok Awal'!$L1342=0,"",'3.Stok Awal'!$L1342)</f>
        <v/>
      </c>
      <c r="L1342">
        <f>IF('3.Stok Awal'!$N1342=0,0,'3.Stok Awal'!$N1342)</f>
        <v>0</v>
      </c>
      <c r="M1342" t="str">
        <f>IF('3.Stok Awal'!$O1342=0,"",'3.Stok Awal'!$O1342)</f>
        <v/>
      </c>
      <c r="N1342">
        <f>SUMIF('4.Sell to Trade'!$O$5:$O$5003,'5.Stok Akhir'!$G1342,'4.Sell to Trade'!$Q$5:$Q$5003)</f>
        <v>0</v>
      </c>
      <c r="O1342" t="str">
        <f>IF('3.Stok Awal'!$L1342=0,"",'3.Stok Awal'!$L1342)</f>
        <v/>
      </c>
      <c r="P1342">
        <f>IF(ISNA(VLOOKUP($A1342,STOK_AWAL,13,0)),0,IF(VLOOKUP($A1342,STOK_AWAL,13,0)&gt;0,ROUNDDOWN(L1342/VLOOKUP($A1342,STOK_AWAL,13,0),0),0))</f>
        <v>0</v>
      </c>
      <c r="Q1342" t="str">
        <f>I1342</f>
        <v/>
      </c>
      <c r="R1342">
        <f>IFERROR(MOD(L1342,VLOOKUP($A1342,STOK_AWAL,13,0)),0)</f>
        <v>0</v>
      </c>
      <c r="S1342" t="str">
        <f>K1342</f>
        <v/>
      </c>
      <c r="T1342">
        <f>R1342+(P1342*(IFERROR(VLOOKUP($A1342,STOK_AWAL,13,0),0)))</f>
        <v>0</v>
      </c>
      <c r="U1342" t="str">
        <f>M1342</f>
        <v/>
      </c>
    </row>
    <row r="1343" spans="1:21" x14ac:dyDescent="0.25">
      <c r="A1343" t="str">
        <f>IF('3.Stok Awal'!$A1343=0,"",'3.Stok Awal'!$A1343)</f>
        <v/>
      </c>
      <c r="B1343" t="str">
        <f>IF('3.Stok Awal'!$B1343=0,"",'3.Stok Awal'!$B1343)</f>
        <v/>
      </c>
      <c r="C1343" t="str">
        <f>IF('3.Stok Awal'!$C1343=0,"",'3.Stok Awal'!$C1343)</f>
        <v/>
      </c>
      <c r="D1343" t="str">
        <f>IF('3.Stok Awal'!$D1343=0,"",'3.Stok Awal'!$D1343)</f>
        <v/>
      </c>
      <c r="E1343" t="str">
        <f>IF('3.Stok Awal'!$E1343=0,"",'3.Stok Awal'!$E1343)</f>
        <v/>
      </c>
      <c r="F1343" s="4" t="str">
        <f>IF('3.Stok Awal'!$F1343=0,"",'3.Stok Awal'!$F1343)</f>
        <v/>
      </c>
      <c r="G1343" s="4" t="str">
        <f t="shared" si="20"/>
        <v/>
      </c>
      <c r="H1343">
        <f>IF('3.Stok Awal'!$I1343=0,0,'3.Stok Awal'!$I1343)</f>
        <v>0</v>
      </c>
      <c r="I1343" t="str">
        <f>IF('3.Stok Awal'!$J1343=0,"",'3.Stok Awal'!$J1343)</f>
        <v/>
      </c>
      <c r="J1343">
        <f>IF('3.Stok Awal'!$K1343=0,0,'3.Stok Awal'!$K1343)</f>
        <v>0</v>
      </c>
      <c r="K1343" t="str">
        <f>IF('3.Stok Awal'!$L1343=0,"",'3.Stok Awal'!$L1343)</f>
        <v/>
      </c>
      <c r="L1343">
        <f>IF('3.Stok Awal'!$N1343=0,0,'3.Stok Awal'!$N1343)</f>
        <v>0</v>
      </c>
      <c r="M1343" t="str">
        <f>IF('3.Stok Awal'!$O1343=0,"",'3.Stok Awal'!$O1343)</f>
        <v/>
      </c>
      <c r="N1343">
        <f>SUMIF('4.Sell to Trade'!$O$5:$O$5003,'5.Stok Akhir'!$G1343,'4.Sell to Trade'!$Q$5:$Q$5003)</f>
        <v>0</v>
      </c>
      <c r="O1343" t="str">
        <f>IF('3.Stok Awal'!$L1343=0,"",'3.Stok Awal'!$L1343)</f>
        <v/>
      </c>
      <c r="P1343">
        <f>IF(ISNA(VLOOKUP($A1343,STOK_AWAL,13,0)),0,IF(VLOOKUP($A1343,STOK_AWAL,13,0)&gt;0,ROUNDDOWN(L1343/VLOOKUP($A1343,STOK_AWAL,13,0),0),0))</f>
        <v>0</v>
      </c>
      <c r="Q1343" t="str">
        <f>I1343</f>
        <v/>
      </c>
      <c r="R1343">
        <f>IFERROR(MOD(L1343,VLOOKUP($A1343,STOK_AWAL,13,0)),0)</f>
        <v>0</v>
      </c>
      <c r="S1343" t="str">
        <f>K1343</f>
        <v/>
      </c>
      <c r="T1343">
        <f>R1343+(P1343*(IFERROR(VLOOKUP($A1343,STOK_AWAL,13,0),0)))</f>
        <v>0</v>
      </c>
      <c r="U1343" t="str">
        <f>M1343</f>
        <v/>
      </c>
    </row>
    <row r="1344" spans="1:21" x14ac:dyDescent="0.25">
      <c r="A1344" t="str">
        <f>IF('3.Stok Awal'!$A1344=0,"",'3.Stok Awal'!$A1344)</f>
        <v/>
      </c>
      <c r="B1344" t="str">
        <f>IF('3.Stok Awal'!$B1344=0,"",'3.Stok Awal'!$B1344)</f>
        <v/>
      </c>
      <c r="C1344" t="str">
        <f>IF('3.Stok Awal'!$C1344=0,"",'3.Stok Awal'!$C1344)</f>
        <v/>
      </c>
      <c r="D1344" t="str">
        <f>IF('3.Stok Awal'!$D1344=0,"",'3.Stok Awal'!$D1344)</f>
        <v/>
      </c>
      <c r="E1344" t="str">
        <f>IF('3.Stok Awal'!$E1344=0,"",'3.Stok Awal'!$E1344)</f>
        <v/>
      </c>
      <c r="F1344" s="4" t="str">
        <f>IF('3.Stok Awal'!$F1344=0,"",'3.Stok Awal'!$F1344)</f>
        <v/>
      </c>
      <c r="G1344" s="4" t="str">
        <f t="shared" si="20"/>
        <v/>
      </c>
      <c r="H1344">
        <f>IF('3.Stok Awal'!$I1344=0,0,'3.Stok Awal'!$I1344)</f>
        <v>0</v>
      </c>
      <c r="I1344" t="str">
        <f>IF('3.Stok Awal'!$J1344=0,"",'3.Stok Awal'!$J1344)</f>
        <v/>
      </c>
      <c r="J1344">
        <f>IF('3.Stok Awal'!$K1344=0,0,'3.Stok Awal'!$K1344)</f>
        <v>0</v>
      </c>
      <c r="K1344" t="str">
        <f>IF('3.Stok Awal'!$L1344=0,"",'3.Stok Awal'!$L1344)</f>
        <v/>
      </c>
      <c r="L1344">
        <f>IF('3.Stok Awal'!$N1344=0,0,'3.Stok Awal'!$N1344)</f>
        <v>0</v>
      </c>
      <c r="M1344" t="str">
        <f>IF('3.Stok Awal'!$O1344=0,"",'3.Stok Awal'!$O1344)</f>
        <v/>
      </c>
      <c r="N1344">
        <f>SUMIF('4.Sell to Trade'!$O$5:$O$5003,'5.Stok Akhir'!$G1344,'4.Sell to Trade'!$Q$5:$Q$5003)</f>
        <v>0</v>
      </c>
      <c r="O1344" t="str">
        <f>IF('3.Stok Awal'!$L1344=0,"",'3.Stok Awal'!$L1344)</f>
        <v/>
      </c>
      <c r="P1344">
        <f>IF(ISNA(VLOOKUP($A1344,STOK_AWAL,13,0)),0,IF(VLOOKUP($A1344,STOK_AWAL,13,0)&gt;0,ROUNDDOWN(L1344/VLOOKUP($A1344,STOK_AWAL,13,0),0),0))</f>
        <v>0</v>
      </c>
      <c r="Q1344" t="str">
        <f>I1344</f>
        <v/>
      </c>
      <c r="R1344">
        <f>IFERROR(MOD(L1344,VLOOKUP($A1344,STOK_AWAL,13,0)),0)</f>
        <v>0</v>
      </c>
      <c r="S1344" t="str">
        <f>K1344</f>
        <v/>
      </c>
      <c r="T1344">
        <f>R1344+(P1344*(IFERROR(VLOOKUP($A1344,STOK_AWAL,13,0),0)))</f>
        <v>0</v>
      </c>
      <c r="U1344" t="str">
        <f>M1344</f>
        <v/>
      </c>
    </row>
    <row r="1345" spans="1:21" x14ac:dyDescent="0.25">
      <c r="A1345" t="str">
        <f>IF('3.Stok Awal'!$A1345=0,"",'3.Stok Awal'!$A1345)</f>
        <v/>
      </c>
      <c r="B1345" t="str">
        <f>IF('3.Stok Awal'!$B1345=0,"",'3.Stok Awal'!$B1345)</f>
        <v/>
      </c>
      <c r="C1345" t="str">
        <f>IF('3.Stok Awal'!$C1345=0,"",'3.Stok Awal'!$C1345)</f>
        <v/>
      </c>
      <c r="D1345" t="str">
        <f>IF('3.Stok Awal'!$D1345=0,"",'3.Stok Awal'!$D1345)</f>
        <v/>
      </c>
      <c r="E1345" t="str">
        <f>IF('3.Stok Awal'!$E1345=0,"",'3.Stok Awal'!$E1345)</f>
        <v/>
      </c>
      <c r="F1345" s="4" t="str">
        <f>IF('3.Stok Awal'!$F1345=0,"",'3.Stok Awal'!$F1345)</f>
        <v/>
      </c>
      <c r="G1345" s="4" t="str">
        <f t="shared" si="20"/>
        <v/>
      </c>
      <c r="H1345">
        <f>IF('3.Stok Awal'!$I1345=0,0,'3.Stok Awal'!$I1345)</f>
        <v>0</v>
      </c>
      <c r="I1345" t="str">
        <f>IF('3.Stok Awal'!$J1345=0,"",'3.Stok Awal'!$J1345)</f>
        <v/>
      </c>
      <c r="J1345">
        <f>IF('3.Stok Awal'!$K1345=0,0,'3.Stok Awal'!$K1345)</f>
        <v>0</v>
      </c>
      <c r="K1345" t="str">
        <f>IF('3.Stok Awal'!$L1345=0,"",'3.Stok Awal'!$L1345)</f>
        <v/>
      </c>
      <c r="L1345">
        <f>IF('3.Stok Awal'!$N1345=0,0,'3.Stok Awal'!$N1345)</f>
        <v>0</v>
      </c>
      <c r="M1345" t="str">
        <f>IF('3.Stok Awal'!$O1345=0,"",'3.Stok Awal'!$O1345)</f>
        <v/>
      </c>
      <c r="N1345">
        <f>SUMIF('4.Sell to Trade'!$O$5:$O$5003,'5.Stok Akhir'!$G1345,'4.Sell to Trade'!$Q$5:$Q$5003)</f>
        <v>0</v>
      </c>
      <c r="O1345" t="str">
        <f>IF('3.Stok Awal'!$L1345=0,"",'3.Stok Awal'!$L1345)</f>
        <v/>
      </c>
      <c r="P1345">
        <f>IF(ISNA(VLOOKUP($A1345,STOK_AWAL,13,0)),0,IF(VLOOKUP($A1345,STOK_AWAL,13,0)&gt;0,ROUNDDOWN(L1345/VLOOKUP($A1345,STOK_AWAL,13,0),0),0))</f>
        <v>0</v>
      </c>
      <c r="Q1345" t="str">
        <f>I1345</f>
        <v/>
      </c>
      <c r="R1345">
        <f>IFERROR(MOD(L1345,VLOOKUP($A1345,STOK_AWAL,13,0)),0)</f>
        <v>0</v>
      </c>
      <c r="S1345" t="str">
        <f>K1345</f>
        <v/>
      </c>
      <c r="T1345">
        <f>R1345+(P1345*(IFERROR(VLOOKUP($A1345,STOK_AWAL,13,0),0)))</f>
        <v>0</v>
      </c>
      <c r="U1345" t="str">
        <f>M1345</f>
        <v/>
      </c>
    </row>
    <row r="1346" spans="1:21" x14ac:dyDescent="0.25">
      <c r="A1346" t="str">
        <f>IF('3.Stok Awal'!$A1346=0,"",'3.Stok Awal'!$A1346)</f>
        <v/>
      </c>
      <c r="B1346" t="str">
        <f>IF('3.Stok Awal'!$B1346=0,"",'3.Stok Awal'!$B1346)</f>
        <v/>
      </c>
      <c r="C1346" t="str">
        <f>IF('3.Stok Awal'!$C1346=0,"",'3.Stok Awal'!$C1346)</f>
        <v/>
      </c>
      <c r="D1346" t="str">
        <f>IF('3.Stok Awal'!$D1346=0,"",'3.Stok Awal'!$D1346)</f>
        <v/>
      </c>
      <c r="E1346" t="str">
        <f>IF('3.Stok Awal'!$E1346=0,"",'3.Stok Awal'!$E1346)</f>
        <v/>
      </c>
      <c r="F1346" s="4" t="str">
        <f>IF('3.Stok Awal'!$F1346=0,"",'3.Stok Awal'!$F1346)</f>
        <v/>
      </c>
      <c r="G1346" s="4" t="str">
        <f t="shared" si="20"/>
        <v/>
      </c>
      <c r="H1346">
        <f>IF('3.Stok Awal'!$I1346=0,0,'3.Stok Awal'!$I1346)</f>
        <v>0</v>
      </c>
      <c r="I1346" t="str">
        <f>IF('3.Stok Awal'!$J1346=0,"",'3.Stok Awal'!$J1346)</f>
        <v/>
      </c>
      <c r="J1346">
        <f>IF('3.Stok Awal'!$K1346=0,0,'3.Stok Awal'!$K1346)</f>
        <v>0</v>
      </c>
      <c r="K1346" t="str">
        <f>IF('3.Stok Awal'!$L1346=0,"",'3.Stok Awal'!$L1346)</f>
        <v/>
      </c>
      <c r="L1346">
        <f>IF('3.Stok Awal'!$N1346=0,0,'3.Stok Awal'!$N1346)</f>
        <v>0</v>
      </c>
      <c r="M1346" t="str">
        <f>IF('3.Stok Awal'!$O1346=0,"",'3.Stok Awal'!$O1346)</f>
        <v/>
      </c>
      <c r="N1346">
        <f>SUMIF('4.Sell to Trade'!$O$5:$O$5003,'5.Stok Akhir'!$G1346,'4.Sell to Trade'!$Q$5:$Q$5003)</f>
        <v>0</v>
      </c>
      <c r="O1346" t="str">
        <f>IF('3.Stok Awal'!$L1346=0,"",'3.Stok Awal'!$L1346)</f>
        <v/>
      </c>
      <c r="P1346">
        <f>IF(ISNA(VLOOKUP($A1346,STOK_AWAL,13,0)),0,IF(VLOOKUP($A1346,STOK_AWAL,13,0)&gt;0,ROUNDDOWN(L1346/VLOOKUP($A1346,STOK_AWAL,13,0),0),0))</f>
        <v>0</v>
      </c>
      <c r="Q1346" t="str">
        <f>I1346</f>
        <v/>
      </c>
      <c r="R1346">
        <f>IFERROR(MOD(L1346,VLOOKUP($A1346,STOK_AWAL,13,0)),0)</f>
        <v>0</v>
      </c>
      <c r="S1346" t="str">
        <f>K1346</f>
        <v/>
      </c>
      <c r="T1346">
        <f>R1346+(P1346*(IFERROR(VLOOKUP($A1346,STOK_AWAL,13,0),0)))</f>
        <v>0</v>
      </c>
      <c r="U1346" t="str">
        <f>M1346</f>
        <v/>
      </c>
    </row>
    <row r="1347" spans="1:21" x14ac:dyDescent="0.25">
      <c r="A1347" t="str">
        <f>IF('3.Stok Awal'!$A1347=0,"",'3.Stok Awal'!$A1347)</f>
        <v/>
      </c>
      <c r="B1347" t="str">
        <f>IF('3.Stok Awal'!$B1347=0,"",'3.Stok Awal'!$B1347)</f>
        <v/>
      </c>
      <c r="C1347" t="str">
        <f>IF('3.Stok Awal'!$C1347=0,"",'3.Stok Awal'!$C1347)</f>
        <v/>
      </c>
      <c r="D1347" t="str">
        <f>IF('3.Stok Awal'!$D1347=0,"",'3.Stok Awal'!$D1347)</f>
        <v/>
      </c>
      <c r="E1347" t="str">
        <f>IF('3.Stok Awal'!$E1347=0,"",'3.Stok Awal'!$E1347)</f>
        <v/>
      </c>
      <c r="F1347" s="4" t="str">
        <f>IF('3.Stok Awal'!$F1347=0,"",'3.Stok Awal'!$F1347)</f>
        <v/>
      </c>
      <c r="G1347" s="4" t="str">
        <f t="shared" si="20"/>
        <v/>
      </c>
      <c r="H1347">
        <f>IF('3.Stok Awal'!$I1347=0,0,'3.Stok Awal'!$I1347)</f>
        <v>0</v>
      </c>
      <c r="I1347" t="str">
        <f>IF('3.Stok Awal'!$J1347=0,"",'3.Stok Awal'!$J1347)</f>
        <v/>
      </c>
      <c r="J1347">
        <f>IF('3.Stok Awal'!$K1347=0,0,'3.Stok Awal'!$K1347)</f>
        <v>0</v>
      </c>
      <c r="K1347" t="str">
        <f>IF('3.Stok Awal'!$L1347=0,"",'3.Stok Awal'!$L1347)</f>
        <v/>
      </c>
      <c r="L1347">
        <f>IF('3.Stok Awal'!$N1347=0,0,'3.Stok Awal'!$N1347)</f>
        <v>0</v>
      </c>
      <c r="M1347" t="str">
        <f>IF('3.Stok Awal'!$O1347=0,"",'3.Stok Awal'!$O1347)</f>
        <v/>
      </c>
      <c r="N1347">
        <f>SUMIF('4.Sell to Trade'!$O$5:$O$5003,'5.Stok Akhir'!$G1347,'4.Sell to Trade'!$Q$5:$Q$5003)</f>
        <v>0</v>
      </c>
      <c r="O1347" t="str">
        <f>IF('3.Stok Awal'!$L1347=0,"",'3.Stok Awal'!$L1347)</f>
        <v/>
      </c>
      <c r="P1347">
        <f>IF(ISNA(VLOOKUP($A1347,STOK_AWAL,13,0)),0,IF(VLOOKUP($A1347,STOK_AWAL,13,0)&gt;0,ROUNDDOWN(L1347/VLOOKUP($A1347,STOK_AWAL,13,0),0),0))</f>
        <v>0</v>
      </c>
      <c r="Q1347" t="str">
        <f>I1347</f>
        <v/>
      </c>
      <c r="R1347">
        <f>IFERROR(MOD(L1347,VLOOKUP($A1347,STOK_AWAL,13,0)),0)</f>
        <v>0</v>
      </c>
      <c r="S1347" t="str">
        <f>K1347</f>
        <v/>
      </c>
      <c r="T1347">
        <f>R1347+(P1347*(IFERROR(VLOOKUP($A1347,STOK_AWAL,13,0),0)))</f>
        <v>0</v>
      </c>
      <c r="U1347" t="str">
        <f>M1347</f>
        <v/>
      </c>
    </row>
    <row r="1348" spans="1:21" x14ac:dyDescent="0.25">
      <c r="A1348" t="str">
        <f>IF('3.Stok Awal'!$A1348=0,"",'3.Stok Awal'!$A1348)</f>
        <v/>
      </c>
      <c r="B1348" t="str">
        <f>IF('3.Stok Awal'!$B1348=0,"",'3.Stok Awal'!$B1348)</f>
        <v/>
      </c>
      <c r="C1348" t="str">
        <f>IF('3.Stok Awal'!$C1348=0,"",'3.Stok Awal'!$C1348)</f>
        <v/>
      </c>
      <c r="D1348" t="str">
        <f>IF('3.Stok Awal'!$D1348=0,"",'3.Stok Awal'!$D1348)</f>
        <v/>
      </c>
      <c r="E1348" t="str">
        <f>IF('3.Stok Awal'!$E1348=0,"",'3.Stok Awal'!$E1348)</f>
        <v/>
      </c>
      <c r="F1348" s="4" t="str">
        <f>IF('3.Stok Awal'!$F1348=0,"",'3.Stok Awal'!$F1348)</f>
        <v/>
      </c>
      <c r="G1348" s="4" t="str">
        <f t="shared" si="20"/>
        <v/>
      </c>
      <c r="H1348">
        <f>IF('3.Stok Awal'!$I1348=0,0,'3.Stok Awal'!$I1348)</f>
        <v>0</v>
      </c>
      <c r="I1348" t="str">
        <f>IF('3.Stok Awal'!$J1348=0,"",'3.Stok Awal'!$J1348)</f>
        <v/>
      </c>
      <c r="J1348">
        <f>IF('3.Stok Awal'!$K1348=0,0,'3.Stok Awal'!$K1348)</f>
        <v>0</v>
      </c>
      <c r="K1348" t="str">
        <f>IF('3.Stok Awal'!$L1348=0,"",'3.Stok Awal'!$L1348)</f>
        <v/>
      </c>
      <c r="L1348">
        <f>IF('3.Stok Awal'!$N1348=0,0,'3.Stok Awal'!$N1348)</f>
        <v>0</v>
      </c>
      <c r="M1348" t="str">
        <f>IF('3.Stok Awal'!$O1348=0,"",'3.Stok Awal'!$O1348)</f>
        <v/>
      </c>
      <c r="N1348">
        <f>SUMIF('4.Sell to Trade'!$O$5:$O$5003,'5.Stok Akhir'!$G1348,'4.Sell to Trade'!$Q$5:$Q$5003)</f>
        <v>0</v>
      </c>
      <c r="O1348" t="str">
        <f>IF('3.Stok Awal'!$L1348=0,"",'3.Stok Awal'!$L1348)</f>
        <v/>
      </c>
      <c r="P1348">
        <f>IF(ISNA(VLOOKUP($A1348,STOK_AWAL,13,0)),0,IF(VLOOKUP($A1348,STOK_AWAL,13,0)&gt;0,ROUNDDOWN(L1348/VLOOKUP($A1348,STOK_AWAL,13,0),0),0))</f>
        <v>0</v>
      </c>
      <c r="Q1348" t="str">
        <f>I1348</f>
        <v/>
      </c>
      <c r="R1348">
        <f>IFERROR(MOD(L1348,VLOOKUP($A1348,STOK_AWAL,13,0)),0)</f>
        <v>0</v>
      </c>
      <c r="S1348" t="str">
        <f>K1348</f>
        <v/>
      </c>
      <c r="T1348">
        <f>R1348+(P1348*(IFERROR(VLOOKUP($A1348,STOK_AWAL,13,0),0)))</f>
        <v>0</v>
      </c>
      <c r="U1348" t="str">
        <f>M1348</f>
        <v/>
      </c>
    </row>
    <row r="1349" spans="1:21" x14ac:dyDescent="0.25">
      <c r="A1349" t="str">
        <f>IF('3.Stok Awal'!$A1349=0,"",'3.Stok Awal'!$A1349)</f>
        <v/>
      </c>
      <c r="B1349" t="str">
        <f>IF('3.Stok Awal'!$B1349=0,"",'3.Stok Awal'!$B1349)</f>
        <v/>
      </c>
      <c r="C1349" t="str">
        <f>IF('3.Stok Awal'!$C1349=0,"",'3.Stok Awal'!$C1349)</f>
        <v/>
      </c>
      <c r="D1349" t="str">
        <f>IF('3.Stok Awal'!$D1349=0,"",'3.Stok Awal'!$D1349)</f>
        <v/>
      </c>
      <c r="E1349" t="str">
        <f>IF('3.Stok Awal'!$E1349=0,"",'3.Stok Awal'!$E1349)</f>
        <v/>
      </c>
      <c r="F1349" s="4" t="str">
        <f>IF('3.Stok Awal'!$F1349=0,"",'3.Stok Awal'!$F1349)</f>
        <v/>
      </c>
      <c r="G1349" s="4" t="str">
        <f t="shared" si="20"/>
        <v/>
      </c>
      <c r="H1349">
        <f>IF('3.Stok Awal'!$I1349=0,0,'3.Stok Awal'!$I1349)</f>
        <v>0</v>
      </c>
      <c r="I1349" t="str">
        <f>IF('3.Stok Awal'!$J1349=0,"",'3.Stok Awal'!$J1349)</f>
        <v/>
      </c>
      <c r="J1349">
        <f>IF('3.Stok Awal'!$K1349=0,0,'3.Stok Awal'!$K1349)</f>
        <v>0</v>
      </c>
      <c r="K1349" t="str">
        <f>IF('3.Stok Awal'!$L1349=0,"",'3.Stok Awal'!$L1349)</f>
        <v/>
      </c>
      <c r="L1349">
        <f>IF('3.Stok Awal'!$N1349=0,0,'3.Stok Awal'!$N1349)</f>
        <v>0</v>
      </c>
      <c r="M1349" t="str">
        <f>IF('3.Stok Awal'!$O1349=0,"",'3.Stok Awal'!$O1349)</f>
        <v/>
      </c>
      <c r="N1349">
        <f>SUMIF('4.Sell to Trade'!$O$5:$O$5003,'5.Stok Akhir'!$G1349,'4.Sell to Trade'!$Q$5:$Q$5003)</f>
        <v>0</v>
      </c>
      <c r="O1349" t="str">
        <f>IF('3.Stok Awal'!$L1349=0,"",'3.Stok Awal'!$L1349)</f>
        <v/>
      </c>
      <c r="P1349">
        <f>IF(ISNA(VLOOKUP($A1349,STOK_AWAL,13,0)),0,IF(VLOOKUP($A1349,STOK_AWAL,13,0)&gt;0,ROUNDDOWN(L1349/VLOOKUP($A1349,STOK_AWAL,13,0),0),0))</f>
        <v>0</v>
      </c>
      <c r="Q1349" t="str">
        <f>I1349</f>
        <v/>
      </c>
      <c r="R1349">
        <f>IFERROR(MOD(L1349,VLOOKUP($A1349,STOK_AWAL,13,0)),0)</f>
        <v>0</v>
      </c>
      <c r="S1349" t="str">
        <f>K1349</f>
        <v/>
      </c>
      <c r="T1349">
        <f>R1349+(P1349*(IFERROR(VLOOKUP($A1349,STOK_AWAL,13,0),0)))</f>
        <v>0</v>
      </c>
      <c r="U1349" t="str">
        <f>M1349</f>
        <v/>
      </c>
    </row>
    <row r="1350" spans="1:21" x14ac:dyDescent="0.25">
      <c r="A1350" t="str">
        <f>IF('3.Stok Awal'!$A1350=0,"",'3.Stok Awal'!$A1350)</f>
        <v/>
      </c>
      <c r="B1350" t="str">
        <f>IF('3.Stok Awal'!$B1350=0,"",'3.Stok Awal'!$B1350)</f>
        <v/>
      </c>
      <c r="C1350" t="str">
        <f>IF('3.Stok Awal'!$C1350=0,"",'3.Stok Awal'!$C1350)</f>
        <v/>
      </c>
      <c r="D1350" t="str">
        <f>IF('3.Stok Awal'!$D1350=0,"",'3.Stok Awal'!$D1350)</f>
        <v/>
      </c>
      <c r="E1350" t="str">
        <f>IF('3.Stok Awal'!$E1350=0,"",'3.Stok Awal'!$E1350)</f>
        <v/>
      </c>
      <c r="F1350" s="4" t="str">
        <f>IF('3.Stok Awal'!$F1350=0,"",'3.Stok Awal'!$F1350)</f>
        <v/>
      </c>
      <c r="G1350" s="4" t="str">
        <f t="shared" ref="G1350:G1413" si="21">A1350&amp;F1350</f>
        <v/>
      </c>
      <c r="H1350">
        <f>IF('3.Stok Awal'!$I1350=0,0,'3.Stok Awal'!$I1350)</f>
        <v>0</v>
      </c>
      <c r="I1350" t="str">
        <f>IF('3.Stok Awal'!$J1350=0,"",'3.Stok Awal'!$J1350)</f>
        <v/>
      </c>
      <c r="J1350">
        <f>IF('3.Stok Awal'!$K1350=0,0,'3.Stok Awal'!$K1350)</f>
        <v>0</v>
      </c>
      <c r="K1350" t="str">
        <f>IF('3.Stok Awal'!$L1350=0,"",'3.Stok Awal'!$L1350)</f>
        <v/>
      </c>
      <c r="L1350">
        <f>IF('3.Stok Awal'!$N1350=0,0,'3.Stok Awal'!$N1350)</f>
        <v>0</v>
      </c>
      <c r="M1350" t="str">
        <f>IF('3.Stok Awal'!$O1350=0,"",'3.Stok Awal'!$O1350)</f>
        <v/>
      </c>
      <c r="N1350">
        <f>SUMIF('4.Sell to Trade'!$O$5:$O$5003,'5.Stok Akhir'!$G1350,'4.Sell to Trade'!$Q$5:$Q$5003)</f>
        <v>0</v>
      </c>
      <c r="O1350" t="str">
        <f>IF('3.Stok Awal'!$L1350=0,"",'3.Stok Awal'!$L1350)</f>
        <v/>
      </c>
      <c r="P1350">
        <f>IF(ISNA(VLOOKUP($A1350,STOK_AWAL,13,0)),0,IF(VLOOKUP($A1350,STOK_AWAL,13,0)&gt;0,ROUNDDOWN(L1350/VLOOKUP($A1350,STOK_AWAL,13,0),0),0))</f>
        <v>0</v>
      </c>
      <c r="Q1350" t="str">
        <f>I1350</f>
        <v/>
      </c>
      <c r="R1350">
        <f>IFERROR(MOD(L1350,VLOOKUP($A1350,STOK_AWAL,13,0)),0)</f>
        <v>0</v>
      </c>
      <c r="S1350" t="str">
        <f>K1350</f>
        <v/>
      </c>
      <c r="T1350">
        <f>R1350+(P1350*(IFERROR(VLOOKUP($A1350,STOK_AWAL,13,0),0)))</f>
        <v>0</v>
      </c>
      <c r="U1350" t="str">
        <f>M1350</f>
        <v/>
      </c>
    </row>
    <row r="1351" spans="1:21" x14ac:dyDescent="0.25">
      <c r="A1351" t="str">
        <f>IF('3.Stok Awal'!$A1351=0,"",'3.Stok Awal'!$A1351)</f>
        <v/>
      </c>
      <c r="B1351" t="str">
        <f>IF('3.Stok Awal'!$B1351=0,"",'3.Stok Awal'!$B1351)</f>
        <v/>
      </c>
      <c r="C1351" t="str">
        <f>IF('3.Stok Awal'!$C1351=0,"",'3.Stok Awal'!$C1351)</f>
        <v/>
      </c>
      <c r="D1351" t="str">
        <f>IF('3.Stok Awal'!$D1351=0,"",'3.Stok Awal'!$D1351)</f>
        <v/>
      </c>
      <c r="E1351" t="str">
        <f>IF('3.Stok Awal'!$E1351=0,"",'3.Stok Awal'!$E1351)</f>
        <v/>
      </c>
      <c r="F1351" s="4" t="str">
        <f>IF('3.Stok Awal'!$F1351=0,"",'3.Stok Awal'!$F1351)</f>
        <v/>
      </c>
      <c r="G1351" s="4" t="str">
        <f t="shared" si="21"/>
        <v/>
      </c>
      <c r="H1351">
        <f>IF('3.Stok Awal'!$I1351=0,0,'3.Stok Awal'!$I1351)</f>
        <v>0</v>
      </c>
      <c r="I1351" t="str">
        <f>IF('3.Stok Awal'!$J1351=0,"",'3.Stok Awal'!$J1351)</f>
        <v/>
      </c>
      <c r="J1351">
        <f>IF('3.Stok Awal'!$K1351=0,0,'3.Stok Awal'!$K1351)</f>
        <v>0</v>
      </c>
      <c r="K1351" t="str">
        <f>IF('3.Stok Awal'!$L1351=0,"",'3.Stok Awal'!$L1351)</f>
        <v/>
      </c>
      <c r="L1351">
        <f>IF('3.Stok Awal'!$N1351=0,0,'3.Stok Awal'!$N1351)</f>
        <v>0</v>
      </c>
      <c r="M1351" t="str">
        <f>IF('3.Stok Awal'!$O1351=0,"",'3.Stok Awal'!$O1351)</f>
        <v/>
      </c>
      <c r="N1351">
        <f>SUMIF('4.Sell to Trade'!$O$5:$O$5003,'5.Stok Akhir'!$G1351,'4.Sell to Trade'!$Q$5:$Q$5003)</f>
        <v>0</v>
      </c>
      <c r="O1351" t="str">
        <f>IF('3.Stok Awal'!$L1351=0,"",'3.Stok Awal'!$L1351)</f>
        <v/>
      </c>
      <c r="P1351">
        <f>IF(ISNA(VLOOKUP($A1351,STOK_AWAL,13,0)),0,IF(VLOOKUP($A1351,STOK_AWAL,13,0)&gt;0,ROUNDDOWN(L1351/VLOOKUP($A1351,STOK_AWAL,13,0),0),0))</f>
        <v>0</v>
      </c>
      <c r="Q1351" t="str">
        <f>I1351</f>
        <v/>
      </c>
      <c r="R1351">
        <f>IFERROR(MOD(L1351,VLOOKUP($A1351,STOK_AWAL,13,0)),0)</f>
        <v>0</v>
      </c>
      <c r="S1351" t="str">
        <f>K1351</f>
        <v/>
      </c>
      <c r="T1351">
        <f>R1351+(P1351*(IFERROR(VLOOKUP($A1351,STOK_AWAL,13,0),0)))</f>
        <v>0</v>
      </c>
      <c r="U1351" t="str">
        <f>M1351</f>
        <v/>
      </c>
    </row>
    <row r="1352" spans="1:21" x14ac:dyDescent="0.25">
      <c r="A1352" t="str">
        <f>IF('3.Stok Awal'!$A1352=0,"",'3.Stok Awal'!$A1352)</f>
        <v/>
      </c>
      <c r="B1352" t="str">
        <f>IF('3.Stok Awal'!$B1352=0,"",'3.Stok Awal'!$B1352)</f>
        <v/>
      </c>
      <c r="C1352" t="str">
        <f>IF('3.Stok Awal'!$C1352=0,"",'3.Stok Awal'!$C1352)</f>
        <v/>
      </c>
      <c r="D1352" t="str">
        <f>IF('3.Stok Awal'!$D1352=0,"",'3.Stok Awal'!$D1352)</f>
        <v/>
      </c>
      <c r="E1352" t="str">
        <f>IF('3.Stok Awal'!$E1352=0,"",'3.Stok Awal'!$E1352)</f>
        <v/>
      </c>
      <c r="F1352" s="4" t="str">
        <f>IF('3.Stok Awal'!$F1352=0,"",'3.Stok Awal'!$F1352)</f>
        <v/>
      </c>
      <c r="G1352" s="4" t="str">
        <f t="shared" si="21"/>
        <v/>
      </c>
      <c r="H1352">
        <f>IF('3.Stok Awal'!$I1352=0,0,'3.Stok Awal'!$I1352)</f>
        <v>0</v>
      </c>
      <c r="I1352" t="str">
        <f>IF('3.Stok Awal'!$J1352=0,"",'3.Stok Awal'!$J1352)</f>
        <v/>
      </c>
      <c r="J1352">
        <f>IF('3.Stok Awal'!$K1352=0,0,'3.Stok Awal'!$K1352)</f>
        <v>0</v>
      </c>
      <c r="K1352" t="str">
        <f>IF('3.Stok Awal'!$L1352=0,"",'3.Stok Awal'!$L1352)</f>
        <v/>
      </c>
      <c r="L1352">
        <f>IF('3.Stok Awal'!$N1352=0,0,'3.Stok Awal'!$N1352)</f>
        <v>0</v>
      </c>
      <c r="M1352" t="str">
        <f>IF('3.Stok Awal'!$O1352=0,"",'3.Stok Awal'!$O1352)</f>
        <v/>
      </c>
      <c r="N1352">
        <f>SUMIF('4.Sell to Trade'!$O$5:$O$5003,'5.Stok Akhir'!$G1352,'4.Sell to Trade'!$Q$5:$Q$5003)</f>
        <v>0</v>
      </c>
      <c r="O1352" t="str">
        <f>IF('3.Stok Awal'!$L1352=0,"",'3.Stok Awal'!$L1352)</f>
        <v/>
      </c>
      <c r="P1352">
        <f>IF(ISNA(VLOOKUP($A1352,STOK_AWAL,13,0)),0,IF(VLOOKUP($A1352,STOK_AWAL,13,0)&gt;0,ROUNDDOWN(L1352/VLOOKUP($A1352,STOK_AWAL,13,0),0),0))</f>
        <v>0</v>
      </c>
      <c r="Q1352" t="str">
        <f>I1352</f>
        <v/>
      </c>
      <c r="R1352">
        <f>IFERROR(MOD(L1352,VLOOKUP($A1352,STOK_AWAL,13,0)),0)</f>
        <v>0</v>
      </c>
      <c r="S1352" t="str">
        <f>K1352</f>
        <v/>
      </c>
      <c r="T1352">
        <f>R1352+(P1352*(IFERROR(VLOOKUP($A1352,STOK_AWAL,13,0),0)))</f>
        <v>0</v>
      </c>
      <c r="U1352" t="str">
        <f>M1352</f>
        <v/>
      </c>
    </row>
    <row r="1353" spans="1:21" x14ac:dyDescent="0.25">
      <c r="A1353" t="str">
        <f>IF('3.Stok Awal'!$A1353=0,"",'3.Stok Awal'!$A1353)</f>
        <v/>
      </c>
      <c r="B1353" t="str">
        <f>IF('3.Stok Awal'!$B1353=0,"",'3.Stok Awal'!$B1353)</f>
        <v/>
      </c>
      <c r="C1353" t="str">
        <f>IF('3.Stok Awal'!$C1353=0,"",'3.Stok Awal'!$C1353)</f>
        <v/>
      </c>
      <c r="D1353" t="str">
        <f>IF('3.Stok Awal'!$D1353=0,"",'3.Stok Awal'!$D1353)</f>
        <v/>
      </c>
      <c r="E1353" t="str">
        <f>IF('3.Stok Awal'!$E1353=0,"",'3.Stok Awal'!$E1353)</f>
        <v/>
      </c>
      <c r="F1353" s="4" t="str">
        <f>IF('3.Stok Awal'!$F1353=0,"",'3.Stok Awal'!$F1353)</f>
        <v/>
      </c>
      <c r="G1353" s="4" t="str">
        <f t="shared" si="21"/>
        <v/>
      </c>
      <c r="H1353">
        <f>IF('3.Stok Awal'!$I1353=0,0,'3.Stok Awal'!$I1353)</f>
        <v>0</v>
      </c>
      <c r="I1353" t="str">
        <f>IF('3.Stok Awal'!$J1353=0,"",'3.Stok Awal'!$J1353)</f>
        <v/>
      </c>
      <c r="J1353">
        <f>IF('3.Stok Awal'!$K1353=0,0,'3.Stok Awal'!$K1353)</f>
        <v>0</v>
      </c>
      <c r="K1353" t="str">
        <f>IF('3.Stok Awal'!$L1353=0,"",'3.Stok Awal'!$L1353)</f>
        <v/>
      </c>
      <c r="L1353">
        <f>IF('3.Stok Awal'!$N1353=0,0,'3.Stok Awal'!$N1353)</f>
        <v>0</v>
      </c>
      <c r="M1353" t="str">
        <f>IF('3.Stok Awal'!$O1353=0,"",'3.Stok Awal'!$O1353)</f>
        <v/>
      </c>
      <c r="N1353">
        <f>SUMIF('4.Sell to Trade'!$O$5:$O$5003,'5.Stok Akhir'!$G1353,'4.Sell to Trade'!$Q$5:$Q$5003)</f>
        <v>0</v>
      </c>
      <c r="O1353" t="str">
        <f>IF('3.Stok Awal'!$L1353=0,"",'3.Stok Awal'!$L1353)</f>
        <v/>
      </c>
      <c r="P1353">
        <f>IF(ISNA(VLOOKUP($A1353,STOK_AWAL,13,0)),0,IF(VLOOKUP($A1353,STOK_AWAL,13,0)&gt;0,ROUNDDOWN(L1353/VLOOKUP($A1353,STOK_AWAL,13,0),0),0))</f>
        <v>0</v>
      </c>
      <c r="Q1353" t="str">
        <f>I1353</f>
        <v/>
      </c>
      <c r="R1353">
        <f>IFERROR(MOD(L1353,VLOOKUP($A1353,STOK_AWAL,13,0)),0)</f>
        <v>0</v>
      </c>
      <c r="S1353" t="str">
        <f>K1353</f>
        <v/>
      </c>
      <c r="T1353">
        <f>R1353+(P1353*(IFERROR(VLOOKUP($A1353,STOK_AWAL,13,0),0)))</f>
        <v>0</v>
      </c>
      <c r="U1353" t="str">
        <f>M1353</f>
        <v/>
      </c>
    </row>
    <row r="1354" spans="1:21" x14ac:dyDescent="0.25">
      <c r="A1354" t="str">
        <f>IF('3.Stok Awal'!$A1354=0,"",'3.Stok Awal'!$A1354)</f>
        <v/>
      </c>
      <c r="B1354" t="str">
        <f>IF('3.Stok Awal'!$B1354=0,"",'3.Stok Awal'!$B1354)</f>
        <v/>
      </c>
      <c r="C1354" t="str">
        <f>IF('3.Stok Awal'!$C1354=0,"",'3.Stok Awal'!$C1354)</f>
        <v/>
      </c>
      <c r="D1354" t="str">
        <f>IF('3.Stok Awal'!$D1354=0,"",'3.Stok Awal'!$D1354)</f>
        <v/>
      </c>
      <c r="E1354" t="str">
        <f>IF('3.Stok Awal'!$E1354=0,"",'3.Stok Awal'!$E1354)</f>
        <v/>
      </c>
      <c r="F1354" s="4" t="str">
        <f>IF('3.Stok Awal'!$F1354=0,"",'3.Stok Awal'!$F1354)</f>
        <v/>
      </c>
      <c r="G1354" s="4" t="str">
        <f t="shared" si="21"/>
        <v/>
      </c>
      <c r="H1354">
        <f>IF('3.Stok Awal'!$I1354=0,0,'3.Stok Awal'!$I1354)</f>
        <v>0</v>
      </c>
      <c r="I1354" t="str">
        <f>IF('3.Stok Awal'!$J1354=0,"",'3.Stok Awal'!$J1354)</f>
        <v/>
      </c>
      <c r="J1354">
        <f>IF('3.Stok Awal'!$K1354=0,0,'3.Stok Awal'!$K1354)</f>
        <v>0</v>
      </c>
      <c r="K1354" t="str">
        <f>IF('3.Stok Awal'!$L1354=0,"",'3.Stok Awal'!$L1354)</f>
        <v/>
      </c>
      <c r="L1354">
        <f>IF('3.Stok Awal'!$N1354=0,0,'3.Stok Awal'!$N1354)</f>
        <v>0</v>
      </c>
      <c r="M1354" t="str">
        <f>IF('3.Stok Awal'!$O1354=0,"",'3.Stok Awal'!$O1354)</f>
        <v/>
      </c>
      <c r="N1354">
        <f>SUMIF('4.Sell to Trade'!$O$5:$O$5003,'5.Stok Akhir'!$G1354,'4.Sell to Trade'!$Q$5:$Q$5003)</f>
        <v>0</v>
      </c>
      <c r="O1354" t="str">
        <f>IF('3.Stok Awal'!$L1354=0,"",'3.Stok Awal'!$L1354)</f>
        <v/>
      </c>
      <c r="P1354">
        <f>IF(ISNA(VLOOKUP($A1354,STOK_AWAL,13,0)),0,IF(VLOOKUP($A1354,STOK_AWAL,13,0)&gt;0,ROUNDDOWN(L1354/VLOOKUP($A1354,STOK_AWAL,13,0),0),0))</f>
        <v>0</v>
      </c>
      <c r="Q1354" t="str">
        <f>I1354</f>
        <v/>
      </c>
      <c r="R1354">
        <f>IFERROR(MOD(L1354,VLOOKUP($A1354,STOK_AWAL,13,0)),0)</f>
        <v>0</v>
      </c>
      <c r="S1354" t="str">
        <f>K1354</f>
        <v/>
      </c>
      <c r="T1354">
        <f>R1354+(P1354*(IFERROR(VLOOKUP($A1354,STOK_AWAL,13,0),0)))</f>
        <v>0</v>
      </c>
      <c r="U1354" t="str">
        <f>M1354</f>
        <v/>
      </c>
    </row>
    <row r="1355" spans="1:21" x14ac:dyDescent="0.25">
      <c r="A1355" t="str">
        <f>IF('3.Stok Awal'!$A1355=0,"",'3.Stok Awal'!$A1355)</f>
        <v/>
      </c>
      <c r="B1355" t="str">
        <f>IF('3.Stok Awal'!$B1355=0,"",'3.Stok Awal'!$B1355)</f>
        <v/>
      </c>
      <c r="C1355" t="str">
        <f>IF('3.Stok Awal'!$C1355=0,"",'3.Stok Awal'!$C1355)</f>
        <v/>
      </c>
      <c r="D1355" t="str">
        <f>IF('3.Stok Awal'!$D1355=0,"",'3.Stok Awal'!$D1355)</f>
        <v/>
      </c>
      <c r="E1355" t="str">
        <f>IF('3.Stok Awal'!$E1355=0,"",'3.Stok Awal'!$E1355)</f>
        <v/>
      </c>
      <c r="F1355" s="4" t="str">
        <f>IF('3.Stok Awal'!$F1355=0,"",'3.Stok Awal'!$F1355)</f>
        <v/>
      </c>
      <c r="G1355" s="4" t="str">
        <f t="shared" si="21"/>
        <v/>
      </c>
      <c r="H1355">
        <f>IF('3.Stok Awal'!$I1355=0,0,'3.Stok Awal'!$I1355)</f>
        <v>0</v>
      </c>
      <c r="I1355" t="str">
        <f>IF('3.Stok Awal'!$J1355=0,"",'3.Stok Awal'!$J1355)</f>
        <v/>
      </c>
      <c r="J1355">
        <f>IF('3.Stok Awal'!$K1355=0,0,'3.Stok Awal'!$K1355)</f>
        <v>0</v>
      </c>
      <c r="K1355" t="str">
        <f>IF('3.Stok Awal'!$L1355=0,"",'3.Stok Awal'!$L1355)</f>
        <v/>
      </c>
      <c r="L1355">
        <f>IF('3.Stok Awal'!$N1355=0,0,'3.Stok Awal'!$N1355)</f>
        <v>0</v>
      </c>
      <c r="M1355" t="str">
        <f>IF('3.Stok Awal'!$O1355=0,"",'3.Stok Awal'!$O1355)</f>
        <v/>
      </c>
      <c r="N1355">
        <f>SUMIF('4.Sell to Trade'!$O$5:$O$5003,'5.Stok Akhir'!$G1355,'4.Sell to Trade'!$Q$5:$Q$5003)</f>
        <v>0</v>
      </c>
      <c r="O1355" t="str">
        <f>IF('3.Stok Awal'!$L1355=0,"",'3.Stok Awal'!$L1355)</f>
        <v/>
      </c>
      <c r="P1355">
        <f>IF(ISNA(VLOOKUP($A1355,STOK_AWAL,13,0)),0,IF(VLOOKUP($A1355,STOK_AWAL,13,0)&gt;0,ROUNDDOWN(L1355/VLOOKUP($A1355,STOK_AWAL,13,0),0),0))</f>
        <v>0</v>
      </c>
      <c r="Q1355" t="str">
        <f>I1355</f>
        <v/>
      </c>
      <c r="R1355">
        <f>IFERROR(MOD(L1355,VLOOKUP($A1355,STOK_AWAL,13,0)),0)</f>
        <v>0</v>
      </c>
      <c r="S1355" t="str">
        <f>K1355</f>
        <v/>
      </c>
      <c r="T1355">
        <f>R1355+(P1355*(IFERROR(VLOOKUP($A1355,STOK_AWAL,13,0),0)))</f>
        <v>0</v>
      </c>
      <c r="U1355" t="str">
        <f>M1355</f>
        <v/>
      </c>
    </row>
    <row r="1356" spans="1:21" x14ac:dyDescent="0.25">
      <c r="A1356" t="str">
        <f>IF('3.Stok Awal'!$A1356=0,"",'3.Stok Awal'!$A1356)</f>
        <v/>
      </c>
      <c r="B1356" t="str">
        <f>IF('3.Stok Awal'!$B1356=0,"",'3.Stok Awal'!$B1356)</f>
        <v/>
      </c>
      <c r="C1356" t="str">
        <f>IF('3.Stok Awal'!$C1356=0,"",'3.Stok Awal'!$C1356)</f>
        <v/>
      </c>
      <c r="D1356" t="str">
        <f>IF('3.Stok Awal'!$D1356=0,"",'3.Stok Awal'!$D1356)</f>
        <v/>
      </c>
      <c r="E1356" t="str">
        <f>IF('3.Stok Awal'!$E1356=0,"",'3.Stok Awal'!$E1356)</f>
        <v/>
      </c>
      <c r="F1356" s="4" t="str">
        <f>IF('3.Stok Awal'!$F1356=0,"",'3.Stok Awal'!$F1356)</f>
        <v/>
      </c>
      <c r="G1356" s="4" t="str">
        <f t="shared" si="21"/>
        <v/>
      </c>
      <c r="H1356">
        <f>IF('3.Stok Awal'!$I1356=0,0,'3.Stok Awal'!$I1356)</f>
        <v>0</v>
      </c>
      <c r="I1356" t="str">
        <f>IF('3.Stok Awal'!$J1356=0,"",'3.Stok Awal'!$J1356)</f>
        <v/>
      </c>
      <c r="J1356">
        <f>IF('3.Stok Awal'!$K1356=0,0,'3.Stok Awal'!$K1356)</f>
        <v>0</v>
      </c>
      <c r="K1356" t="str">
        <f>IF('3.Stok Awal'!$L1356=0,"",'3.Stok Awal'!$L1356)</f>
        <v/>
      </c>
      <c r="L1356">
        <f>IF('3.Stok Awal'!$N1356=0,0,'3.Stok Awal'!$N1356)</f>
        <v>0</v>
      </c>
      <c r="M1356" t="str">
        <f>IF('3.Stok Awal'!$O1356=0,"",'3.Stok Awal'!$O1356)</f>
        <v/>
      </c>
      <c r="N1356">
        <f>SUMIF('4.Sell to Trade'!$O$5:$O$5003,'5.Stok Akhir'!$G1356,'4.Sell to Trade'!$Q$5:$Q$5003)</f>
        <v>0</v>
      </c>
      <c r="O1356" t="str">
        <f>IF('3.Stok Awal'!$L1356=0,"",'3.Stok Awal'!$L1356)</f>
        <v/>
      </c>
      <c r="P1356">
        <f>IF(ISNA(VLOOKUP($A1356,STOK_AWAL,13,0)),0,IF(VLOOKUP($A1356,STOK_AWAL,13,0)&gt;0,ROUNDDOWN(L1356/VLOOKUP($A1356,STOK_AWAL,13,0),0),0))</f>
        <v>0</v>
      </c>
      <c r="Q1356" t="str">
        <f>I1356</f>
        <v/>
      </c>
      <c r="R1356">
        <f>IFERROR(MOD(L1356,VLOOKUP($A1356,STOK_AWAL,13,0)),0)</f>
        <v>0</v>
      </c>
      <c r="S1356" t="str">
        <f>K1356</f>
        <v/>
      </c>
      <c r="T1356">
        <f>R1356+(P1356*(IFERROR(VLOOKUP($A1356,STOK_AWAL,13,0),0)))</f>
        <v>0</v>
      </c>
      <c r="U1356" t="str">
        <f>M1356</f>
        <v/>
      </c>
    </row>
    <row r="1357" spans="1:21" x14ac:dyDescent="0.25">
      <c r="A1357" t="str">
        <f>IF('3.Stok Awal'!$A1357=0,"",'3.Stok Awal'!$A1357)</f>
        <v/>
      </c>
      <c r="B1357" t="str">
        <f>IF('3.Stok Awal'!$B1357=0,"",'3.Stok Awal'!$B1357)</f>
        <v/>
      </c>
      <c r="C1357" t="str">
        <f>IF('3.Stok Awal'!$C1357=0,"",'3.Stok Awal'!$C1357)</f>
        <v/>
      </c>
      <c r="D1357" t="str">
        <f>IF('3.Stok Awal'!$D1357=0,"",'3.Stok Awal'!$D1357)</f>
        <v/>
      </c>
      <c r="E1357" t="str">
        <f>IF('3.Stok Awal'!$E1357=0,"",'3.Stok Awal'!$E1357)</f>
        <v/>
      </c>
      <c r="F1357" s="4" t="str">
        <f>IF('3.Stok Awal'!$F1357=0,"",'3.Stok Awal'!$F1357)</f>
        <v/>
      </c>
      <c r="G1357" s="4" t="str">
        <f t="shared" si="21"/>
        <v/>
      </c>
      <c r="H1357">
        <f>IF('3.Stok Awal'!$I1357=0,0,'3.Stok Awal'!$I1357)</f>
        <v>0</v>
      </c>
      <c r="I1357" t="str">
        <f>IF('3.Stok Awal'!$J1357=0,"",'3.Stok Awal'!$J1357)</f>
        <v/>
      </c>
      <c r="J1357">
        <f>IF('3.Stok Awal'!$K1357=0,0,'3.Stok Awal'!$K1357)</f>
        <v>0</v>
      </c>
      <c r="K1357" t="str">
        <f>IF('3.Stok Awal'!$L1357=0,"",'3.Stok Awal'!$L1357)</f>
        <v/>
      </c>
      <c r="L1357">
        <f>IF('3.Stok Awal'!$N1357=0,0,'3.Stok Awal'!$N1357)</f>
        <v>0</v>
      </c>
      <c r="M1357" t="str">
        <f>IF('3.Stok Awal'!$O1357=0,"",'3.Stok Awal'!$O1357)</f>
        <v/>
      </c>
      <c r="N1357">
        <f>SUMIF('4.Sell to Trade'!$O$5:$O$5003,'5.Stok Akhir'!$G1357,'4.Sell to Trade'!$Q$5:$Q$5003)</f>
        <v>0</v>
      </c>
      <c r="O1357" t="str">
        <f>IF('3.Stok Awal'!$L1357=0,"",'3.Stok Awal'!$L1357)</f>
        <v/>
      </c>
      <c r="P1357">
        <f>IF(ISNA(VLOOKUP($A1357,STOK_AWAL,13,0)),0,IF(VLOOKUP($A1357,STOK_AWAL,13,0)&gt;0,ROUNDDOWN(L1357/VLOOKUP($A1357,STOK_AWAL,13,0),0),0))</f>
        <v>0</v>
      </c>
      <c r="Q1357" t="str">
        <f>I1357</f>
        <v/>
      </c>
      <c r="R1357">
        <f>IFERROR(MOD(L1357,VLOOKUP($A1357,STOK_AWAL,13,0)),0)</f>
        <v>0</v>
      </c>
      <c r="S1357" t="str">
        <f>K1357</f>
        <v/>
      </c>
      <c r="T1357">
        <f>R1357+(P1357*(IFERROR(VLOOKUP($A1357,STOK_AWAL,13,0),0)))</f>
        <v>0</v>
      </c>
      <c r="U1357" t="str">
        <f>M1357</f>
        <v/>
      </c>
    </row>
    <row r="1358" spans="1:21" x14ac:dyDescent="0.25">
      <c r="A1358" t="str">
        <f>IF('3.Stok Awal'!$A1358=0,"",'3.Stok Awal'!$A1358)</f>
        <v/>
      </c>
      <c r="B1358" t="str">
        <f>IF('3.Stok Awal'!$B1358=0,"",'3.Stok Awal'!$B1358)</f>
        <v/>
      </c>
      <c r="C1358" t="str">
        <f>IF('3.Stok Awal'!$C1358=0,"",'3.Stok Awal'!$C1358)</f>
        <v/>
      </c>
      <c r="D1358" t="str">
        <f>IF('3.Stok Awal'!$D1358=0,"",'3.Stok Awal'!$D1358)</f>
        <v/>
      </c>
      <c r="E1358" t="str">
        <f>IF('3.Stok Awal'!$E1358=0,"",'3.Stok Awal'!$E1358)</f>
        <v/>
      </c>
      <c r="F1358" s="4" t="str">
        <f>IF('3.Stok Awal'!$F1358=0,"",'3.Stok Awal'!$F1358)</f>
        <v/>
      </c>
      <c r="G1358" s="4" t="str">
        <f t="shared" si="21"/>
        <v/>
      </c>
      <c r="H1358">
        <f>IF('3.Stok Awal'!$I1358=0,0,'3.Stok Awal'!$I1358)</f>
        <v>0</v>
      </c>
      <c r="I1358" t="str">
        <f>IF('3.Stok Awal'!$J1358=0,"",'3.Stok Awal'!$J1358)</f>
        <v/>
      </c>
      <c r="J1358">
        <f>IF('3.Stok Awal'!$K1358=0,0,'3.Stok Awal'!$K1358)</f>
        <v>0</v>
      </c>
      <c r="K1358" t="str">
        <f>IF('3.Stok Awal'!$L1358=0,"",'3.Stok Awal'!$L1358)</f>
        <v/>
      </c>
      <c r="L1358">
        <f>IF('3.Stok Awal'!$N1358=0,0,'3.Stok Awal'!$N1358)</f>
        <v>0</v>
      </c>
      <c r="M1358" t="str">
        <f>IF('3.Stok Awal'!$O1358=0,"",'3.Stok Awal'!$O1358)</f>
        <v/>
      </c>
      <c r="N1358">
        <f>SUMIF('4.Sell to Trade'!$O$5:$O$5003,'5.Stok Akhir'!$G1358,'4.Sell to Trade'!$Q$5:$Q$5003)</f>
        <v>0</v>
      </c>
      <c r="O1358" t="str">
        <f>IF('3.Stok Awal'!$L1358=0,"",'3.Stok Awal'!$L1358)</f>
        <v/>
      </c>
      <c r="P1358">
        <f>IF(ISNA(VLOOKUP($A1358,STOK_AWAL,13,0)),0,IF(VLOOKUP($A1358,STOK_AWAL,13,0)&gt;0,ROUNDDOWN(L1358/VLOOKUP($A1358,STOK_AWAL,13,0),0),0))</f>
        <v>0</v>
      </c>
      <c r="Q1358" t="str">
        <f>I1358</f>
        <v/>
      </c>
      <c r="R1358">
        <f>IFERROR(MOD(L1358,VLOOKUP($A1358,STOK_AWAL,13,0)),0)</f>
        <v>0</v>
      </c>
      <c r="S1358" t="str">
        <f>K1358</f>
        <v/>
      </c>
      <c r="T1358">
        <f>R1358+(P1358*(IFERROR(VLOOKUP($A1358,STOK_AWAL,13,0),0)))</f>
        <v>0</v>
      </c>
      <c r="U1358" t="str">
        <f>M1358</f>
        <v/>
      </c>
    </row>
    <row r="1359" spans="1:21" x14ac:dyDescent="0.25">
      <c r="A1359" t="str">
        <f>IF('3.Stok Awal'!$A1359=0,"",'3.Stok Awal'!$A1359)</f>
        <v/>
      </c>
      <c r="B1359" t="str">
        <f>IF('3.Stok Awal'!$B1359=0,"",'3.Stok Awal'!$B1359)</f>
        <v/>
      </c>
      <c r="C1359" t="str">
        <f>IF('3.Stok Awal'!$C1359=0,"",'3.Stok Awal'!$C1359)</f>
        <v/>
      </c>
      <c r="D1359" t="str">
        <f>IF('3.Stok Awal'!$D1359=0,"",'3.Stok Awal'!$D1359)</f>
        <v/>
      </c>
      <c r="E1359" t="str">
        <f>IF('3.Stok Awal'!$E1359=0,"",'3.Stok Awal'!$E1359)</f>
        <v/>
      </c>
      <c r="F1359" s="4" t="str">
        <f>IF('3.Stok Awal'!$F1359=0,"",'3.Stok Awal'!$F1359)</f>
        <v/>
      </c>
      <c r="G1359" s="4" t="str">
        <f t="shared" si="21"/>
        <v/>
      </c>
      <c r="H1359">
        <f>IF('3.Stok Awal'!$I1359=0,0,'3.Stok Awal'!$I1359)</f>
        <v>0</v>
      </c>
      <c r="I1359" t="str">
        <f>IF('3.Stok Awal'!$J1359=0,"",'3.Stok Awal'!$J1359)</f>
        <v/>
      </c>
      <c r="J1359">
        <f>IF('3.Stok Awal'!$K1359=0,0,'3.Stok Awal'!$K1359)</f>
        <v>0</v>
      </c>
      <c r="K1359" t="str">
        <f>IF('3.Stok Awal'!$L1359=0,"",'3.Stok Awal'!$L1359)</f>
        <v/>
      </c>
      <c r="L1359">
        <f>IF('3.Stok Awal'!$N1359=0,0,'3.Stok Awal'!$N1359)</f>
        <v>0</v>
      </c>
      <c r="M1359" t="str">
        <f>IF('3.Stok Awal'!$O1359=0,"",'3.Stok Awal'!$O1359)</f>
        <v/>
      </c>
      <c r="N1359">
        <f>SUMIF('4.Sell to Trade'!$O$5:$O$5003,'5.Stok Akhir'!$G1359,'4.Sell to Trade'!$Q$5:$Q$5003)</f>
        <v>0</v>
      </c>
      <c r="O1359" t="str">
        <f>IF('3.Stok Awal'!$L1359=0,"",'3.Stok Awal'!$L1359)</f>
        <v/>
      </c>
      <c r="P1359">
        <f>IF(ISNA(VLOOKUP($A1359,STOK_AWAL,13,0)),0,IF(VLOOKUP($A1359,STOK_AWAL,13,0)&gt;0,ROUNDDOWN(L1359/VLOOKUP($A1359,STOK_AWAL,13,0),0),0))</f>
        <v>0</v>
      </c>
      <c r="Q1359" t="str">
        <f>I1359</f>
        <v/>
      </c>
      <c r="R1359">
        <f>IFERROR(MOD(L1359,VLOOKUP($A1359,STOK_AWAL,13,0)),0)</f>
        <v>0</v>
      </c>
      <c r="S1359" t="str">
        <f>K1359</f>
        <v/>
      </c>
      <c r="T1359">
        <f>R1359+(P1359*(IFERROR(VLOOKUP($A1359,STOK_AWAL,13,0),0)))</f>
        <v>0</v>
      </c>
      <c r="U1359" t="str">
        <f>M1359</f>
        <v/>
      </c>
    </row>
    <row r="1360" spans="1:21" x14ac:dyDescent="0.25">
      <c r="A1360" t="str">
        <f>IF('3.Stok Awal'!$A1360=0,"",'3.Stok Awal'!$A1360)</f>
        <v/>
      </c>
      <c r="B1360" t="str">
        <f>IF('3.Stok Awal'!$B1360=0,"",'3.Stok Awal'!$B1360)</f>
        <v/>
      </c>
      <c r="C1360" t="str">
        <f>IF('3.Stok Awal'!$C1360=0,"",'3.Stok Awal'!$C1360)</f>
        <v/>
      </c>
      <c r="D1360" t="str">
        <f>IF('3.Stok Awal'!$D1360=0,"",'3.Stok Awal'!$D1360)</f>
        <v/>
      </c>
      <c r="E1360" t="str">
        <f>IF('3.Stok Awal'!$E1360=0,"",'3.Stok Awal'!$E1360)</f>
        <v/>
      </c>
      <c r="F1360" s="4" t="str">
        <f>IF('3.Stok Awal'!$F1360=0,"",'3.Stok Awal'!$F1360)</f>
        <v/>
      </c>
      <c r="G1360" s="4" t="str">
        <f t="shared" si="21"/>
        <v/>
      </c>
      <c r="H1360">
        <f>IF('3.Stok Awal'!$I1360=0,0,'3.Stok Awal'!$I1360)</f>
        <v>0</v>
      </c>
      <c r="I1360" t="str">
        <f>IF('3.Stok Awal'!$J1360=0,"",'3.Stok Awal'!$J1360)</f>
        <v/>
      </c>
      <c r="J1360">
        <f>IF('3.Stok Awal'!$K1360=0,0,'3.Stok Awal'!$K1360)</f>
        <v>0</v>
      </c>
      <c r="K1360" t="str">
        <f>IF('3.Stok Awal'!$L1360=0,"",'3.Stok Awal'!$L1360)</f>
        <v/>
      </c>
      <c r="L1360">
        <f>IF('3.Stok Awal'!$N1360=0,0,'3.Stok Awal'!$N1360)</f>
        <v>0</v>
      </c>
      <c r="M1360" t="str">
        <f>IF('3.Stok Awal'!$O1360=0,"",'3.Stok Awal'!$O1360)</f>
        <v/>
      </c>
      <c r="N1360">
        <f>SUMIF('4.Sell to Trade'!$O$5:$O$5003,'5.Stok Akhir'!$G1360,'4.Sell to Trade'!$Q$5:$Q$5003)</f>
        <v>0</v>
      </c>
      <c r="O1360" t="str">
        <f>IF('3.Stok Awal'!$L1360=0,"",'3.Stok Awal'!$L1360)</f>
        <v/>
      </c>
      <c r="P1360">
        <f>IF(ISNA(VLOOKUP($A1360,STOK_AWAL,13,0)),0,IF(VLOOKUP($A1360,STOK_AWAL,13,0)&gt;0,ROUNDDOWN(L1360/VLOOKUP($A1360,STOK_AWAL,13,0),0),0))</f>
        <v>0</v>
      </c>
      <c r="Q1360" t="str">
        <f>I1360</f>
        <v/>
      </c>
      <c r="R1360">
        <f>IFERROR(MOD(L1360,VLOOKUP($A1360,STOK_AWAL,13,0)),0)</f>
        <v>0</v>
      </c>
      <c r="S1360" t="str">
        <f>K1360</f>
        <v/>
      </c>
      <c r="T1360">
        <f>R1360+(P1360*(IFERROR(VLOOKUP($A1360,STOK_AWAL,13,0),0)))</f>
        <v>0</v>
      </c>
      <c r="U1360" t="str">
        <f>M1360</f>
        <v/>
      </c>
    </row>
    <row r="1361" spans="1:21" x14ac:dyDescent="0.25">
      <c r="A1361" t="str">
        <f>IF('3.Stok Awal'!$A1361=0,"",'3.Stok Awal'!$A1361)</f>
        <v/>
      </c>
      <c r="B1361" t="str">
        <f>IF('3.Stok Awal'!$B1361=0,"",'3.Stok Awal'!$B1361)</f>
        <v/>
      </c>
      <c r="C1361" t="str">
        <f>IF('3.Stok Awal'!$C1361=0,"",'3.Stok Awal'!$C1361)</f>
        <v/>
      </c>
      <c r="D1361" t="str">
        <f>IF('3.Stok Awal'!$D1361=0,"",'3.Stok Awal'!$D1361)</f>
        <v/>
      </c>
      <c r="E1361" t="str">
        <f>IF('3.Stok Awal'!$E1361=0,"",'3.Stok Awal'!$E1361)</f>
        <v/>
      </c>
      <c r="F1361" s="4" t="str">
        <f>IF('3.Stok Awal'!$F1361=0,"",'3.Stok Awal'!$F1361)</f>
        <v/>
      </c>
      <c r="G1361" s="4" t="str">
        <f t="shared" si="21"/>
        <v/>
      </c>
      <c r="H1361">
        <f>IF('3.Stok Awal'!$I1361=0,0,'3.Stok Awal'!$I1361)</f>
        <v>0</v>
      </c>
      <c r="I1361" t="str">
        <f>IF('3.Stok Awal'!$J1361=0,"",'3.Stok Awal'!$J1361)</f>
        <v/>
      </c>
      <c r="J1361">
        <f>IF('3.Stok Awal'!$K1361=0,0,'3.Stok Awal'!$K1361)</f>
        <v>0</v>
      </c>
      <c r="K1361" t="str">
        <f>IF('3.Stok Awal'!$L1361=0,"",'3.Stok Awal'!$L1361)</f>
        <v/>
      </c>
      <c r="L1361">
        <f>IF('3.Stok Awal'!$N1361=0,0,'3.Stok Awal'!$N1361)</f>
        <v>0</v>
      </c>
      <c r="M1361" t="str">
        <f>IF('3.Stok Awal'!$O1361=0,"",'3.Stok Awal'!$O1361)</f>
        <v/>
      </c>
      <c r="N1361">
        <f>SUMIF('4.Sell to Trade'!$O$5:$O$5003,'5.Stok Akhir'!$G1361,'4.Sell to Trade'!$Q$5:$Q$5003)</f>
        <v>0</v>
      </c>
      <c r="O1361" t="str">
        <f>IF('3.Stok Awal'!$L1361=0,"",'3.Stok Awal'!$L1361)</f>
        <v/>
      </c>
      <c r="P1361">
        <f>IF(ISNA(VLOOKUP($A1361,STOK_AWAL,13,0)),0,IF(VLOOKUP($A1361,STOK_AWAL,13,0)&gt;0,ROUNDDOWN(L1361/VLOOKUP($A1361,STOK_AWAL,13,0),0),0))</f>
        <v>0</v>
      </c>
      <c r="Q1361" t="str">
        <f>I1361</f>
        <v/>
      </c>
      <c r="R1361">
        <f>IFERROR(MOD(L1361,VLOOKUP($A1361,STOK_AWAL,13,0)),0)</f>
        <v>0</v>
      </c>
      <c r="S1361" t="str">
        <f>K1361</f>
        <v/>
      </c>
      <c r="T1361">
        <f>R1361+(P1361*(IFERROR(VLOOKUP($A1361,STOK_AWAL,13,0),0)))</f>
        <v>0</v>
      </c>
      <c r="U1361" t="str">
        <f>M1361</f>
        <v/>
      </c>
    </row>
    <row r="1362" spans="1:21" x14ac:dyDescent="0.25">
      <c r="A1362" t="str">
        <f>IF('3.Stok Awal'!$A1362=0,"",'3.Stok Awal'!$A1362)</f>
        <v/>
      </c>
      <c r="B1362" t="str">
        <f>IF('3.Stok Awal'!$B1362=0,"",'3.Stok Awal'!$B1362)</f>
        <v/>
      </c>
      <c r="C1362" t="str">
        <f>IF('3.Stok Awal'!$C1362=0,"",'3.Stok Awal'!$C1362)</f>
        <v/>
      </c>
      <c r="D1362" t="str">
        <f>IF('3.Stok Awal'!$D1362=0,"",'3.Stok Awal'!$D1362)</f>
        <v/>
      </c>
      <c r="E1362" t="str">
        <f>IF('3.Stok Awal'!$E1362=0,"",'3.Stok Awal'!$E1362)</f>
        <v/>
      </c>
      <c r="F1362" s="4" t="str">
        <f>IF('3.Stok Awal'!$F1362=0,"",'3.Stok Awal'!$F1362)</f>
        <v/>
      </c>
      <c r="G1362" s="4" t="str">
        <f t="shared" si="21"/>
        <v/>
      </c>
      <c r="H1362">
        <f>IF('3.Stok Awal'!$I1362=0,0,'3.Stok Awal'!$I1362)</f>
        <v>0</v>
      </c>
      <c r="I1362" t="str">
        <f>IF('3.Stok Awal'!$J1362=0,"",'3.Stok Awal'!$J1362)</f>
        <v/>
      </c>
      <c r="J1362">
        <f>IF('3.Stok Awal'!$K1362=0,0,'3.Stok Awal'!$K1362)</f>
        <v>0</v>
      </c>
      <c r="K1362" t="str">
        <f>IF('3.Stok Awal'!$L1362=0,"",'3.Stok Awal'!$L1362)</f>
        <v/>
      </c>
      <c r="L1362">
        <f>IF('3.Stok Awal'!$N1362=0,0,'3.Stok Awal'!$N1362)</f>
        <v>0</v>
      </c>
      <c r="M1362" t="str">
        <f>IF('3.Stok Awal'!$O1362=0,"",'3.Stok Awal'!$O1362)</f>
        <v/>
      </c>
      <c r="N1362">
        <f>SUMIF('4.Sell to Trade'!$O$5:$O$5003,'5.Stok Akhir'!$G1362,'4.Sell to Trade'!$Q$5:$Q$5003)</f>
        <v>0</v>
      </c>
      <c r="O1362" t="str">
        <f>IF('3.Stok Awal'!$L1362=0,"",'3.Stok Awal'!$L1362)</f>
        <v/>
      </c>
      <c r="P1362">
        <f>IF(ISNA(VLOOKUP($A1362,STOK_AWAL,13,0)),0,IF(VLOOKUP($A1362,STOK_AWAL,13,0)&gt;0,ROUNDDOWN(L1362/VLOOKUP($A1362,STOK_AWAL,13,0),0),0))</f>
        <v>0</v>
      </c>
      <c r="Q1362" t="str">
        <f>I1362</f>
        <v/>
      </c>
      <c r="R1362">
        <f>IFERROR(MOD(L1362,VLOOKUP($A1362,STOK_AWAL,13,0)),0)</f>
        <v>0</v>
      </c>
      <c r="S1362" t="str">
        <f>K1362</f>
        <v/>
      </c>
      <c r="T1362">
        <f>R1362+(P1362*(IFERROR(VLOOKUP($A1362,STOK_AWAL,13,0),0)))</f>
        <v>0</v>
      </c>
      <c r="U1362" t="str">
        <f>M1362</f>
        <v/>
      </c>
    </row>
    <row r="1363" spans="1:21" x14ac:dyDescent="0.25">
      <c r="A1363" t="str">
        <f>IF('3.Stok Awal'!$A1363=0,"",'3.Stok Awal'!$A1363)</f>
        <v/>
      </c>
      <c r="B1363" t="str">
        <f>IF('3.Stok Awal'!$B1363=0,"",'3.Stok Awal'!$B1363)</f>
        <v/>
      </c>
      <c r="C1363" t="str">
        <f>IF('3.Stok Awal'!$C1363=0,"",'3.Stok Awal'!$C1363)</f>
        <v/>
      </c>
      <c r="D1363" t="str">
        <f>IF('3.Stok Awal'!$D1363=0,"",'3.Stok Awal'!$D1363)</f>
        <v/>
      </c>
      <c r="E1363" t="str">
        <f>IF('3.Stok Awal'!$E1363=0,"",'3.Stok Awal'!$E1363)</f>
        <v/>
      </c>
      <c r="F1363" s="4" t="str">
        <f>IF('3.Stok Awal'!$F1363=0,"",'3.Stok Awal'!$F1363)</f>
        <v/>
      </c>
      <c r="G1363" s="4" t="str">
        <f t="shared" si="21"/>
        <v/>
      </c>
      <c r="H1363">
        <f>IF('3.Stok Awal'!$I1363=0,0,'3.Stok Awal'!$I1363)</f>
        <v>0</v>
      </c>
      <c r="I1363" t="str">
        <f>IF('3.Stok Awal'!$J1363=0,"",'3.Stok Awal'!$J1363)</f>
        <v/>
      </c>
      <c r="J1363">
        <f>IF('3.Stok Awal'!$K1363=0,0,'3.Stok Awal'!$K1363)</f>
        <v>0</v>
      </c>
      <c r="K1363" t="str">
        <f>IF('3.Stok Awal'!$L1363=0,"",'3.Stok Awal'!$L1363)</f>
        <v/>
      </c>
      <c r="L1363">
        <f>IF('3.Stok Awal'!$N1363=0,0,'3.Stok Awal'!$N1363)</f>
        <v>0</v>
      </c>
      <c r="M1363" t="str">
        <f>IF('3.Stok Awal'!$O1363=0,"",'3.Stok Awal'!$O1363)</f>
        <v/>
      </c>
      <c r="N1363">
        <f>SUMIF('4.Sell to Trade'!$O$5:$O$5003,'5.Stok Akhir'!$G1363,'4.Sell to Trade'!$Q$5:$Q$5003)</f>
        <v>0</v>
      </c>
      <c r="O1363" t="str">
        <f>IF('3.Stok Awal'!$L1363=0,"",'3.Stok Awal'!$L1363)</f>
        <v/>
      </c>
      <c r="P1363">
        <f>IF(ISNA(VLOOKUP($A1363,STOK_AWAL,13,0)),0,IF(VLOOKUP($A1363,STOK_AWAL,13,0)&gt;0,ROUNDDOWN(L1363/VLOOKUP($A1363,STOK_AWAL,13,0),0),0))</f>
        <v>0</v>
      </c>
      <c r="Q1363" t="str">
        <f>I1363</f>
        <v/>
      </c>
      <c r="R1363">
        <f>IFERROR(MOD(L1363,VLOOKUP($A1363,STOK_AWAL,13,0)),0)</f>
        <v>0</v>
      </c>
      <c r="S1363" t="str">
        <f>K1363</f>
        <v/>
      </c>
      <c r="T1363">
        <f>R1363+(P1363*(IFERROR(VLOOKUP($A1363,STOK_AWAL,13,0),0)))</f>
        <v>0</v>
      </c>
      <c r="U1363" t="str">
        <f>M1363</f>
        <v/>
      </c>
    </row>
    <row r="1364" spans="1:21" x14ac:dyDescent="0.25">
      <c r="A1364" t="str">
        <f>IF('3.Stok Awal'!$A1364=0,"",'3.Stok Awal'!$A1364)</f>
        <v/>
      </c>
      <c r="B1364" t="str">
        <f>IF('3.Stok Awal'!$B1364=0,"",'3.Stok Awal'!$B1364)</f>
        <v/>
      </c>
      <c r="C1364" t="str">
        <f>IF('3.Stok Awal'!$C1364=0,"",'3.Stok Awal'!$C1364)</f>
        <v/>
      </c>
      <c r="D1364" t="str">
        <f>IF('3.Stok Awal'!$D1364=0,"",'3.Stok Awal'!$D1364)</f>
        <v/>
      </c>
      <c r="E1364" t="str">
        <f>IF('3.Stok Awal'!$E1364=0,"",'3.Stok Awal'!$E1364)</f>
        <v/>
      </c>
      <c r="F1364" s="4" t="str">
        <f>IF('3.Stok Awal'!$F1364=0,"",'3.Stok Awal'!$F1364)</f>
        <v/>
      </c>
      <c r="G1364" s="4" t="str">
        <f t="shared" si="21"/>
        <v/>
      </c>
      <c r="H1364">
        <f>IF('3.Stok Awal'!$I1364=0,0,'3.Stok Awal'!$I1364)</f>
        <v>0</v>
      </c>
      <c r="I1364" t="str">
        <f>IF('3.Stok Awal'!$J1364=0,"",'3.Stok Awal'!$J1364)</f>
        <v/>
      </c>
      <c r="J1364">
        <f>IF('3.Stok Awal'!$K1364=0,0,'3.Stok Awal'!$K1364)</f>
        <v>0</v>
      </c>
      <c r="K1364" t="str">
        <f>IF('3.Stok Awal'!$L1364=0,"",'3.Stok Awal'!$L1364)</f>
        <v/>
      </c>
      <c r="L1364">
        <f>IF('3.Stok Awal'!$N1364=0,0,'3.Stok Awal'!$N1364)</f>
        <v>0</v>
      </c>
      <c r="M1364" t="str">
        <f>IF('3.Stok Awal'!$O1364=0,"",'3.Stok Awal'!$O1364)</f>
        <v/>
      </c>
      <c r="N1364">
        <f>SUMIF('4.Sell to Trade'!$O$5:$O$5003,'5.Stok Akhir'!$G1364,'4.Sell to Trade'!$Q$5:$Q$5003)</f>
        <v>0</v>
      </c>
      <c r="O1364" t="str">
        <f>IF('3.Stok Awal'!$L1364=0,"",'3.Stok Awal'!$L1364)</f>
        <v/>
      </c>
      <c r="P1364">
        <f>IF(ISNA(VLOOKUP($A1364,STOK_AWAL,13,0)),0,IF(VLOOKUP($A1364,STOK_AWAL,13,0)&gt;0,ROUNDDOWN(L1364/VLOOKUP($A1364,STOK_AWAL,13,0),0),0))</f>
        <v>0</v>
      </c>
      <c r="Q1364" t="str">
        <f>I1364</f>
        <v/>
      </c>
      <c r="R1364">
        <f>IFERROR(MOD(L1364,VLOOKUP($A1364,STOK_AWAL,13,0)),0)</f>
        <v>0</v>
      </c>
      <c r="S1364" t="str">
        <f>K1364</f>
        <v/>
      </c>
      <c r="T1364">
        <f>R1364+(P1364*(IFERROR(VLOOKUP($A1364,STOK_AWAL,13,0),0)))</f>
        <v>0</v>
      </c>
      <c r="U1364" t="str">
        <f>M1364</f>
        <v/>
      </c>
    </row>
    <row r="1365" spans="1:21" x14ac:dyDescent="0.25">
      <c r="A1365" t="str">
        <f>IF('3.Stok Awal'!$A1365=0,"",'3.Stok Awal'!$A1365)</f>
        <v/>
      </c>
      <c r="B1365" t="str">
        <f>IF('3.Stok Awal'!$B1365=0,"",'3.Stok Awal'!$B1365)</f>
        <v/>
      </c>
      <c r="C1365" t="str">
        <f>IF('3.Stok Awal'!$C1365=0,"",'3.Stok Awal'!$C1365)</f>
        <v/>
      </c>
      <c r="D1365" t="str">
        <f>IF('3.Stok Awal'!$D1365=0,"",'3.Stok Awal'!$D1365)</f>
        <v/>
      </c>
      <c r="E1365" t="str">
        <f>IF('3.Stok Awal'!$E1365=0,"",'3.Stok Awal'!$E1365)</f>
        <v/>
      </c>
      <c r="F1365" s="4" t="str">
        <f>IF('3.Stok Awal'!$F1365=0,"",'3.Stok Awal'!$F1365)</f>
        <v/>
      </c>
      <c r="G1365" s="4" t="str">
        <f t="shared" si="21"/>
        <v/>
      </c>
      <c r="H1365">
        <f>IF('3.Stok Awal'!$I1365=0,0,'3.Stok Awal'!$I1365)</f>
        <v>0</v>
      </c>
      <c r="I1365" t="str">
        <f>IF('3.Stok Awal'!$J1365=0,"",'3.Stok Awal'!$J1365)</f>
        <v/>
      </c>
      <c r="J1365">
        <f>IF('3.Stok Awal'!$K1365=0,0,'3.Stok Awal'!$K1365)</f>
        <v>0</v>
      </c>
      <c r="K1365" t="str">
        <f>IF('3.Stok Awal'!$L1365=0,"",'3.Stok Awal'!$L1365)</f>
        <v/>
      </c>
      <c r="L1365">
        <f>IF('3.Stok Awal'!$N1365=0,0,'3.Stok Awal'!$N1365)</f>
        <v>0</v>
      </c>
      <c r="M1365" t="str">
        <f>IF('3.Stok Awal'!$O1365=0,"",'3.Stok Awal'!$O1365)</f>
        <v/>
      </c>
      <c r="N1365">
        <f>SUMIF('4.Sell to Trade'!$O$5:$O$5003,'5.Stok Akhir'!$G1365,'4.Sell to Trade'!$Q$5:$Q$5003)</f>
        <v>0</v>
      </c>
      <c r="O1365" t="str">
        <f>IF('3.Stok Awal'!$L1365=0,"",'3.Stok Awal'!$L1365)</f>
        <v/>
      </c>
      <c r="P1365">
        <f>IF(ISNA(VLOOKUP($A1365,STOK_AWAL,13,0)),0,IF(VLOOKUP($A1365,STOK_AWAL,13,0)&gt;0,ROUNDDOWN(L1365/VLOOKUP($A1365,STOK_AWAL,13,0),0),0))</f>
        <v>0</v>
      </c>
      <c r="Q1365" t="str">
        <f>I1365</f>
        <v/>
      </c>
      <c r="R1365">
        <f>IFERROR(MOD(L1365,VLOOKUP($A1365,STOK_AWAL,13,0)),0)</f>
        <v>0</v>
      </c>
      <c r="S1365" t="str">
        <f>K1365</f>
        <v/>
      </c>
      <c r="T1365">
        <f>R1365+(P1365*(IFERROR(VLOOKUP($A1365,STOK_AWAL,13,0),0)))</f>
        <v>0</v>
      </c>
      <c r="U1365" t="str">
        <f>M1365</f>
        <v/>
      </c>
    </row>
    <row r="1366" spans="1:21" x14ac:dyDescent="0.25">
      <c r="A1366" t="str">
        <f>IF('3.Stok Awal'!$A1366=0,"",'3.Stok Awal'!$A1366)</f>
        <v/>
      </c>
      <c r="B1366" t="str">
        <f>IF('3.Stok Awal'!$B1366=0,"",'3.Stok Awal'!$B1366)</f>
        <v/>
      </c>
      <c r="C1366" t="str">
        <f>IF('3.Stok Awal'!$C1366=0,"",'3.Stok Awal'!$C1366)</f>
        <v/>
      </c>
      <c r="D1366" t="str">
        <f>IF('3.Stok Awal'!$D1366=0,"",'3.Stok Awal'!$D1366)</f>
        <v/>
      </c>
      <c r="E1366" t="str">
        <f>IF('3.Stok Awal'!$E1366=0,"",'3.Stok Awal'!$E1366)</f>
        <v/>
      </c>
      <c r="F1366" s="4" t="str">
        <f>IF('3.Stok Awal'!$F1366=0,"",'3.Stok Awal'!$F1366)</f>
        <v/>
      </c>
      <c r="G1366" s="4" t="str">
        <f t="shared" si="21"/>
        <v/>
      </c>
      <c r="H1366">
        <f>IF('3.Stok Awal'!$I1366=0,0,'3.Stok Awal'!$I1366)</f>
        <v>0</v>
      </c>
      <c r="I1366" t="str">
        <f>IF('3.Stok Awal'!$J1366=0,"",'3.Stok Awal'!$J1366)</f>
        <v/>
      </c>
      <c r="J1366">
        <f>IF('3.Stok Awal'!$K1366=0,0,'3.Stok Awal'!$K1366)</f>
        <v>0</v>
      </c>
      <c r="K1366" t="str">
        <f>IF('3.Stok Awal'!$L1366=0,"",'3.Stok Awal'!$L1366)</f>
        <v/>
      </c>
      <c r="L1366">
        <f>IF('3.Stok Awal'!$N1366=0,0,'3.Stok Awal'!$N1366)</f>
        <v>0</v>
      </c>
      <c r="M1366" t="str">
        <f>IF('3.Stok Awal'!$O1366=0,"",'3.Stok Awal'!$O1366)</f>
        <v/>
      </c>
      <c r="N1366">
        <f>SUMIF('4.Sell to Trade'!$O$5:$O$5003,'5.Stok Akhir'!$G1366,'4.Sell to Trade'!$Q$5:$Q$5003)</f>
        <v>0</v>
      </c>
      <c r="O1366" t="str">
        <f>IF('3.Stok Awal'!$L1366=0,"",'3.Stok Awal'!$L1366)</f>
        <v/>
      </c>
      <c r="P1366">
        <f>IF(ISNA(VLOOKUP($A1366,STOK_AWAL,13,0)),0,IF(VLOOKUP($A1366,STOK_AWAL,13,0)&gt;0,ROUNDDOWN(L1366/VLOOKUP($A1366,STOK_AWAL,13,0),0),0))</f>
        <v>0</v>
      </c>
      <c r="Q1366" t="str">
        <f>I1366</f>
        <v/>
      </c>
      <c r="R1366">
        <f>IFERROR(MOD(L1366,VLOOKUP($A1366,STOK_AWAL,13,0)),0)</f>
        <v>0</v>
      </c>
      <c r="S1366" t="str">
        <f>K1366</f>
        <v/>
      </c>
      <c r="T1366">
        <f>R1366+(P1366*(IFERROR(VLOOKUP($A1366,STOK_AWAL,13,0),0)))</f>
        <v>0</v>
      </c>
      <c r="U1366" t="str">
        <f>M1366</f>
        <v/>
      </c>
    </row>
    <row r="1367" spans="1:21" x14ac:dyDescent="0.25">
      <c r="A1367" t="str">
        <f>IF('3.Stok Awal'!$A1367=0,"",'3.Stok Awal'!$A1367)</f>
        <v/>
      </c>
      <c r="B1367" t="str">
        <f>IF('3.Stok Awal'!$B1367=0,"",'3.Stok Awal'!$B1367)</f>
        <v/>
      </c>
      <c r="C1367" t="str">
        <f>IF('3.Stok Awal'!$C1367=0,"",'3.Stok Awal'!$C1367)</f>
        <v/>
      </c>
      <c r="D1367" t="str">
        <f>IF('3.Stok Awal'!$D1367=0,"",'3.Stok Awal'!$D1367)</f>
        <v/>
      </c>
      <c r="E1367" t="str">
        <f>IF('3.Stok Awal'!$E1367=0,"",'3.Stok Awal'!$E1367)</f>
        <v/>
      </c>
      <c r="F1367" s="4" t="str">
        <f>IF('3.Stok Awal'!$F1367=0,"",'3.Stok Awal'!$F1367)</f>
        <v/>
      </c>
      <c r="G1367" s="4" t="str">
        <f t="shared" si="21"/>
        <v/>
      </c>
      <c r="H1367">
        <f>IF('3.Stok Awal'!$I1367=0,0,'3.Stok Awal'!$I1367)</f>
        <v>0</v>
      </c>
      <c r="I1367" t="str">
        <f>IF('3.Stok Awal'!$J1367=0,"",'3.Stok Awal'!$J1367)</f>
        <v/>
      </c>
      <c r="J1367">
        <f>IF('3.Stok Awal'!$K1367=0,0,'3.Stok Awal'!$K1367)</f>
        <v>0</v>
      </c>
      <c r="K1367" t="str">
        <f>IF('3.Stok Awal'!$L1367=0,"",'3.Stok Awal'!$L1367)</f>
        <v/>
      </c>
      <c r="L1367">
        <f>IF('3.Stok Awal'!$N1367=0,0,'3.Stok Awal'!$N1367)</f>
        <v>0</v>
      </c>
      <c r="M1367" t="str">
        <f>IF('3.Stok Awal'!$O1367=0,"",'3.Stok Awal'!$O1367)</f>
        <v/>
      </c>
      <c r="N1367">
        <f>SUMIF('4.Sell to Trade'!$O$5:$O$5003,'5.Stok Akhir'!$G1367,'4.Sell to Trade'!$Q$5:$Q$5003)</f>
        <v>0</v>
      </c>
      <c r="O1367" t="str">
        <f>IF('3.Stok Awal'!$L1367=0,"",'3.Stok Awal'!$L1367)</f>
        <v/>
      </c>
      <c r="P1367">
        <f>IF(ISNA(VLOOKUP($A1367,STOK_AWAL,13,0)),0,IF(VLOOKUP($A1367,STOK_AWAL,13,0)&gt;0,ROUNDDOWN(L1367/VLOOKUP($A1367,STOK_AWAL,13,0),0),0))</f>
        <v>0</v>
      </c>
      <c r="Q1367" t="str">
        <f>I1367</f>
        <v/>
      </c>
      <c r="R1367">
        <f>IFERROR(MOD(L1367,VLOOKUP($A1367,STOK_AWAL,13,0)),0)</f>
        <v>0</v>
      </c>
      <c r="S1367" t="str">
        <f>K1367</f>
        <v/>
      </c>
      <c r="T1367">
        <f>R1367+(P1367*(IFERROR(VLOOKUP($A1367,STOK_AWAL,13,0),0)))</f>
        <v>0</v>
      </c>
      <c r="U1367" t="str">
        <f>M1367</f>
        <v/>
      </c>
    </row>
    <row r="1368" spans="1:21" x14ac:dyDescent="0.25">
      <c r="A1368" t="str">
        <f>IF('3.Stok Awal'!$A1368=0,"",'3.Stok Awal'!$A1368)</f>
        <v/>
      </c>
      <c r="B1368" t="str">
        <f>IF('3.Stok Awal'!$B1368=0,"",'3.Stok Awal'!$B1368)</f>
        <v/>
      </c>
      <c r="C1368" t="str">
        <f>IF('3.Stok Awal'!$C1368=0,"",'3.Stok Awal'!$C1368)</f>
        <v/>
      </c>
      <c r="D1368" t="str">
        <f>IF('3.Stok Awal'!$D1368=0,"",'3.Stok Awal'!$D1368)</f>
        <v/>
      </c>
      <c r="E1368" t="str">
        <f>IF('3.Stok Awal'!$E1368=0,"",'3.Stok Awal'!$E1368)</f>
        <v/>
      </c>
      <c r="F1368" s="4" t="str">
        <f>IF('3.Stok Awal'!$F1368=0,"",'3.Stok Awal'!$F1368)</f>
        <v/>
      </c>
      <c r="G1368" s="4" t="str">
        <f t="shared" si="21"/>
        <v/>
      </c>
      <c r="H1368">
        <f>IF('3.Stok Awal'!$I1368=0,0,'3.Stok Awal'!$I1368)</f>
        <v>0</v>
      </c>
      <c r="I1368" t="str">
        <f>IF('3.Stok Awal'!$J1368=0,"",'3.Stok Awal'!$J1368)</f>
        <v/>
      </c>
      <c r="J1368">
        <f>IF('3.Stok Awal'!$K1368=0,0,'3.Stok Awal'!$K1368)</f>
        <v>0</v>
      </c>
      <c r="K1368" t="str">
        <f>IF('3.Stok Awal'!$L1368=0,"",'3.Stok Awal'!$L1368)</f>
        <v/>
      </c>
      <c r="L1368">
        <f>IF('3.Stok Awal'!$N1368=0,0,'3.Stok Awal'!$N1368)</f>
        <v>0</v>
      </c>
      <c r="M1368" t="str">
        <f>IF('3.Stok Awal'!$O1368=0,"",'3.Stok Awal'!$O1368)</f>
        <v/>
      </c>
      <c r="N1368">
        <f>SUMIF('4.Sell to Trade'!$O$5:$O$5003,'5.Stok Akhir'!$G1368,'4.Sell to Trade'!$Q$5:$Q$5003)</f>
        <v>0</v>
      </c>
      <c r="O1368" t="str">
        <f>IF('3.Stok Awal'!$L1368=0,"",'3.Stok Awal'!$L1368)</f>
        <v/>
      </c>
      <c r="P1368">
        <f>IF(ISNA(VLOOKUP($A1368,STOK_AWAL,13,0)),0,IF(VLOOKUP($A1368,STOK_AWAL,13,0)&gt;0,ROUNDDOWN(L1368/VLOOKUP($A1368,STOK_AWAL,13,0),0),0))</f>
        <v>0</v>
      </c>
      <c r="Q1368" t="str">
        <f>I1368</f>
        <v/>
      </c>
      <c r="R1368">
        <f>IFERROR(MOD(L1368,VLOOKUP($A1368,STOK_AWAL,13,0)),0)</f>
        <v>0</v>
      </c>
      <c r="S1368" t="str">
        <f>K1368</f>
        <v/>
      </c>
      <c r="T1368">
        <f>R1368+(P1368*(IFERROR(VLOOKUP($A1368,STOK_AWAL,13,0),0)))</f>
        <v>0</v>
      </c>
      <c r="U1368" t="str">
        <f>M1368</f>
        <v/>
      </c>
    </row>
    <row r="1369" spans="1:21" x14ac:dyDescent="0.25">
      <c r="A1369" t="str">
        <f>IF('3.Stok Awal'!$A1369=0,"",'3.Stok Awal'!$A1369)</f>
        <v/>
      </c>
      <c r="B1369" t="str">
        <f>IF('3.Stok Awal'!$B1369=0,"",'3.Stok Awal'!$B1369)</f>
        <v/>
      </c>
      <c r="C1369" t="str">
        <f>IF('3.Stok Awal'!$C1369=0,"",'3.Stok Awal'!$C1369)</f>
        <v/>
      </c>
      <c r="D1369" t="str">
        <f>IF('3.Stok Awal'!$D1369=0,"",'3.Stok Awal'!$D1369)</f>
        <v/>
      </c>
      <c r="E1369" t="str">
        <f>IF('3.Stok Awal'!$E1369=0,"",'3.Stok Awal'!$E1369)</f>
        <v/>
      </c>
      <c r="F1369" s="4" t="str">
        <f>IF('3.Stok Awal'!$F1369=0,"",'3.Stok Awal'!$F1369)</f>
        <v/>
      </c>
      <c r="G1369" s="4" t="str">
        <f t="shared" si="21"/>
        <v/>
      </c>
      <c r="H1369">
        <f>IF('3.Stok Awal'!$I1369=0,0,'3.Stok Awal'!$I1369)</f>
        <v>0</v>
      </c>
      <c r="I1369" t="str">
        <f>IF('3.Stok Awal'!$J1369=0,"",'3.Stok Awal'!$J1369)</f>
        <v/>
      </c>
      <c r="J1369">
        <f>IF('3.Stok Awal'!$K1369=0,0,'3.Stok Awal'!$K1369)</f>
        <v>0</v>
      </c>
      <c r="K1369" t="str">
        <f>IF('3.Stok Awal'!$L1369=0,"",'3.Stok Awal'!$L1369)</f>
        <v/>
      </c>
      <c r="L1369">
        <f>IF('3.Stok Awal'!$N1369=0,0,'3.Stok Awal'!$N1369)</f>
        <v>0</v>
      </c>
      <c r="M1369" t="str">
        <f>IF('3.Stok Awal'!$O1369=0,"",'3.Stok Awal'!$O1369)</f>
        <v/>
      </c>
      <c r="N1369">
        <f>SUMIF('4.Sell to Trade'!$O$5:$O$5003,'5.Stok Akhir'!$G1369,'4.Sell to Trade'!$Q$5:$Q$5003)</f>
        <v>0</v>
      </c>
      <c r="O1369" t="str">
        <f>IF('3.Stok Awal'!$L1369=0,"",'3.Stok Awal'!$L1369)</f>
        <v/>
      </c>
      <c r="P1369">
        <f>IF(ISNA(VLOOKUP($A1369,STOK_AWAL,13,0)),0,IF(VLOOKUP($A1369,STOK_AWAL,13,0)&gt;0,ROUNDDOWN(L1369/VLOOKUP($A1369,STOK_AWAL,13,0),0),0))</f>
        <v>0</v>
      </c>
      <c r="Q1369" t="str">
        <f>I1369</f>
        <v/>
      </c>
      <c r="R1369">
        <f>IFERROR(MOD(L1369,VLOOKUP($A1369,STOK_AWAL,13,0)),0)</f>
        <v>0</v>
      </c>
      <c r="S1369" t="str">
        <f>K1369</f>
        <v/>
      </c>
      <c r="T1369">
        <f>R1369+(P1369*(IFERROR(VLOOKUP($A1369,STOK_AWAL,13,0),0)))</f>
        <v>0</v>
      </c>
      <c r="U1369" t="str">
        <f>M1369</f>
        <v/>
      </c>
    </row>
    <row r="1370" spans="1:21" x14ac:dyDescent="0.25">
      <c r="A1370" t="str">
        <f>IF('3.Stok Awal'!$A1370=0,"",'3.Stok Awal'!$A1370)</f>
        <v/>
      </c>
      <c r="B1370" t="str">
        <f>IF('3.Stok Awal'!$B1370=0,"",'3.Stok Awal'!$B1370)</f>
        <v/>
      </c>
      <c r="C1370" t="str">
        <f>IF('3.Stok Awal'!$C1370=0,"",'3.Stok Awal'!$C1370)</f>
        <v/>
      </c>
      <c r="D1370" t="str">
        <f>IF('3.Stok Awal'!$D1370=0,"",'3.Stok Awal'!$D1370)</f>
        <v/>
      </c>
      <c r="E1370" t="str">
        <f>IF('3.Stok Awal'!$E1370=0,"",'3.Stok Awal'!$E1370)</f>
        <v/>
      </c>
      <c r="F1370" s="4" t="str">
        <f>IF('3.Stok Awal'!$F1370=0,"",'3.Stok Awal'!$F1370)</f>
        <v/>
      </c>
      <c r="G1370" s="4" t="str">
        <f t="shared" si="21"/>
        <v/>
      </c>
      <c r="H1370">
        <f>IF('3.Stok Awal'!$I1370=0,0,'3.Stok Awal'!$I1370)</f>
        <v>0</v>
      </c>
      <c r="I1370" t="str">
        <f>IF('3.Stok Awal'!$J1370=0,"",'3.Stok Awal'!$J1370)</f>
        <v/>
      </c>
      <c r="J1370">
        <f>IF('3.Stok Awal'!$K1370=0,0,'3.Stok Awal'!$K1370)</f>
        <v>0</v>
      </c>
      <c r="K1370" t="str">
        <f>IF('3.Stok Awal'!$L1370=0,"",'3.Stok Awal'!$L1370)</f>
        <v/>
      </c>
      <c r="L1370">
        <f>IF('3.Stok Awal'!$N1370=0,0,'3.Stok Awal'!$N1370)</f>
        <v>0</v>
      </c>
      <c r="M1370" t="str">
        <f>IF('3.Stok Awal'!$O1370=0,"",'3.Stok Awal'!$O1370)</f>
        <v/>
      </c>
      <c r="N1370">
        <f>SUMIF('4.Sell to Trade'!$O$5:$O$5003,'5.Stok Akhir'!$G1370,'4.Sell to Trade'!$Q$5:$Q$5003)</f>
        <v>0</v>
      </c>
      <c r="O1370" t="str">
        <f>IF('3.Stok Awal'!$L1370=0,"",'3.Stok Awal'!$L1370)</f>
        <v/>
      </c>
      <c r="P1370">
        <f>IF(ISNA(VLOOKUP($A1370,STOK_AWAL,13,0)),0,IF(VLOOKUP($A1370,STOK_AWAL,13,0)&gt;0,ROUNDDOWN(L1370/VLOOKUP($A1370,STOK_AWAL,13,0),0),0))</f>
        <v>0</v>
      </c>
      <c r="Q1370" t="str">
        <f>I1370</f>
        <v/>
      </c>
      <c r="R1370">
        <f>IFERROR(MOD(L1370,VLOOKUP($A1370,STOK_AWAL,13,0)),0)</f>
        <v>0</v>
      </c>
      <c r="S1370" t="str">
        <f>K1370</f>
        <v/>
      </c>
      <c r="T1370">
        <f>R1370+(P1370*(IFERROR(VLOOKUP($A1370,STOK_AWAL,13,0),0)))</f>
        <v>0</v>
      </c>
      <c r="U1370" t="str">
        <f>M1370</f>
        <v/>
      </c>
    </row>
    <row r="1371" spans="1:21" x14ac:dyDescent="0.25">
      <c r="A1371" t="str">
        <f>IF('3.Stok Awal'!$A1371=0,"",'3.Stok Awal'!$A1371)</f>
        <v/>
      </c>
      <c r="B1371" t="str">
        <f>IF('3.Stok Awal'!$B1371=0,"",'3.Stok Awal'!$B1371)</f>
        <v/>
      </c>
      <c r="C1371" t="str">
        <f>IF('3.Stok Awal'!$C1371=0,"",'3.Stok Awal'!$C1371)</f>
        <v/>
      </c>
      <c r="D1371" t="str">
        <f>IF('3.Stok Awal'!$D1371=0,"",'3.Stok Awal'!$D1371)</f>
        <v/>
      </c>
      <c r="E1371" t="str">
        <f>IF('3.Stok Awal'!$E1371=0,"",'3.Stok Awal'!$E1371)</f>
        <v/>
      </c>
      <c r="F1371" s="4" t="str">
        <f>IF('3.Stok Awal'!$F1371=0,"",'3.Stok Awal'!$F1371)</f>
        <v/>
      </c>
      <c r="G1371" s="4" t="str">
        <f t="shared" si="21"/>
        <v/>
      </c>
      <c r="H1371">
        <f>IF('3.Stok Awal'!$I1371=0,0,'3.Stok Awal'!$I1371)</f>
        <v>0</v>
      </c>
      <c r="I1371" t="str">
        <f>IF('3.Stok Awal'!$J1371=0,"",'3.Stok Awal'!$J1371)</f>
        <v/>
      </c>
      <c r="J1371">
        <f>IF('3.Stok Awal'!$K1371=0,0,'3.Stok Awal'!$K1371)</f>
        <v>0</v>
      </c>
      <c r="K1371" t="str">
        <f>IF('3.Stok Awal'!$L1371=0,"",'3.Stok Awal'!$L1371)</f>
        <v/>
      </c>
      <c r="L1371">
        <f>IF('3.Stok Awal'!$N1371=0,0,'3.Stok Awal'!$N1371)</f>
        <v>0</v>
      </c>
      <c r="M1371" t="str">
        <f>IF('3.Stok Awal'!$O1371=0,"",'3.Stok Awal'!$O1371)</f>
        <v/>
      </c>
      <c r="N1371">
        <f>SUMIF('4.Sell to Trade'!$O$5:$O$5003,'5.Stok Akhir'!$G1371,'4.Sell to Trade'!$Q$5:$Q$5003)</f>
        <v>0</v>
      </c>
      <c r="O1371" t="str">
        <f>IF('3.Stok Awal'!$L1371=0,"",'3.Stok Awal'!$L1371)</f>
        <v/>
      </c>
      <c r="P1371">
        <f>IF(ISNA(VLOOKUP($A1371,STOK_AWAL,13,0)),0,IF(VLOOKUP($A1371,STOK_AWAL,13,0)&gt;0,ROUNDDOWN(L1371/VLOOKUP($A1371,STOK_AWAL,13,0),0),0))</f>
        <v>0</v>
      </c>
      <c r="Q1371" t="str">
        <f>I1371</f>
        <v/>
      </c>
      <c r="R1371">
        <f>IFERROR(MOD(L1371,VLOOKUP($A1371,STOK_AWAL,13,0)),0)</f>
        <v>0</v>
      </c>
      <c r="S1371" t="str">
        <f>K1371</f>
        <v/>
      </c>
      <c r="T1371">
        <f>R1371+(P1371*(IFERROR(VLOOKUP($A1371,STOK_AWAL,13,0),0)))</f>
        <v>0</v>
      </c>
      <c r="U1371" t="str">
        <f>M1371</f>
        <v/>
      </c>
    </row>
    <row r="1372" spans="1:21" x14ac:dyDescent="0.25">
      <c r="A1372" t="str">
        <f>IF('3.Stok Awal'!$A1372=0,"",'3.Stok Awal'!$A1372)</f>
        <v/>
      </c>
      <c r="B1372" t="str">
        <f>IF('3.Stok Awal'!$B1372=0,"",'3.Stok Awal'!$B1372)</f>
        <v/>
      </c>
      <c r="C1372" t="str">
        <f>IF('3.Stok Awal'!$C1372=0,"",'3.Stok Awal'!$C1372)</f>
        <v/>
      </c>
      <c r="D1372" t="str">
        <f>IF('3.Stok Awal'!$D1372=0,"",'3.Stok Awal'!$D1372)</f>
        <v/>
      </c>
      <c r="E1372" t="str">
        <f>IF('3.Stok Awal'!$E1372=0,"",'3.Stok Awal'!$E1372)</f>
        <v/>
      </c>
      <c r="F1372" s="4" t="str">
        <f>IF('3.Stok Awal'!$F1372=0,"",'3.Stok Awal'!$F1372)</f>
        <v/>
      </c>
      <c r="G1372" s="4" t="str">
        <f t="shared" si="21"/>
        <v/>
      </c>
      <c r="H1372">
        <f>IF('3.Stok Awal'!$I1372=0,0,'3.Stok Awal'!$I1372)</f>
        <v>0</v>
      </c>
      <c r="I1372" t="str">
        <f>IF('3.Stok Awal'!$J1372=0,"",'3.Stok Awal'!$J1372)</f>
        <v/>
      </c>
      <c r="J1372">
        <f>IF('3.Stok Awal'!$K1372=0,0,'3.Stok Awal'!$K1372)</f>
        <v>0</v>
      </c>
      <c r="K1372" t="str">
        <f>IF('3.Stok Awal'!$L1372=0,"",'3.Stok Awal'!$L1372)</f>
        <v/>
      </c>
      <c r="L1372">
        <f>IF('3.Stok Awal'!$N1372=0,0,'3.Stok Awal'!$N1372)</f>
        <v>0</v>
      </c>
      <c r="M1372" t="str">
        <f>IF('3.Stok Awal'!$O1372=0,"",'3.Stok Awal'!$O1372)</f>
        <v/>
      </c>
      <c r="N1372">
        <f>SUMIF('4.Sell to Trade'!$O$5:$O$5003,'5.Stok Akhir'!$G1372,'4.Sell to Trade'!$Q$5:$Q$5003)</f>
        <v>0</v>
      </c>
      <c r="O1372" t="str">
        <f>IF('3.Stok Awal'!$L1372=0,"",'3.Stok Awal'!$L1372)</f>
        <v/>
      </c>
      <c r="P1372">
        <f>IF(ISNA(VLOOKUP($A1372,STOK_AWAL,13,0)),0,IF(VLOOKUP($A1372,STOK_AWAL,13,0)&gt;0,ROUNDDOWN(L1372/VLOOKUP($A1372,STOK_AWAL,13,0),0),0))</f>
        <v>0</v>
      </c>
      <c r="Q1372" t="str">
        <f>I1372</f>
        <v/>
      </c>
      <c r="R1372">
        <f>IFERROR(MOD(L1372,VLOOKUP($A1372,STOK_AWAL,13,0)),0)</f>
        <v>0</v>
      </c>
      <c r="S1372" t="str">
        <f>K1372</f>
        <v/>
      </c>
      <c r="T1372">
        <f>R1372+(P1372*(IFERROR(VLOOKUP($A1372,STOK_AWAL,13,0),0)))</f>
        <v>0</v>
      </c>
      <c r="U1372" t="str">
        <f>M1372</f>
        <v/>
      </c>
    </row>
    <row r="1373" spans="1:21" x14ac:dyDescent="0.25">
      <c r="A1373" t="str">
        <f>IF('3.Stok Awal'!$A1373=0,"",'3.Stok Awal'!$A1373)</f>
        <v/>
      </c>
      <c r="B1373" t="str">
        <f>IF('3.Stok Awal'!$B1373=0,"",'3.Stok Awal'!$B1373)</f>
        <v/>
      </c>
      <c r="C1373" t="str">
        <f>IF('3.Stok Awal'!$C1373=0,"",'3.Stok Awal'!$C1373)</f>
        <v/>
      </c>
      <c r="D1373" t="str">
        <f>IF('3.Stok Awal'!$D1373=0,"",'3.Stok Awal'!$D1373)</f>
        <v/>
      </c>
      <c r="E1373" t="str">
        <f>IF('3.Stok Awal'!$E1373=0,"",'3.Stok Awal'!$E1373)</f>
        <v/>
      </c>
      <c r="F1373" s="4" t="str">
        <f>IF('3.Stok Awal'!$F1373=0,"",'3.Stok Awal'!$F1373)</f>
        <v/>
      </c>
      <c r="G1373" s="4" t="str">
        <f t="shared" si="21"/>
        <v/>
      </c>
      <c r="H1373">
        <f>IF('3.Stok Awal'!$I1373=0,0,'3.Stok Awal'!$I1373)</f>
        <v>0</v>
      </c>
      <c r="I1373" t="str">
        <f>IF('3.Stok Awal'!$J1373=0,"",'3.Stok Awal'!$J1373)</f>
        <v/>
      </c>
      <c r="J1373">
        <f>IF('3.Stok Awal'!$K1373=0,0,'3.Stok Awal'!$K1373)</f>
        <v>0</v>
      </c>
      <c r="K1373" t="str">
        <f>IF('3.Stok Awal'!$L1373=0,"",'3.Stok Awal'!$L1373)</f>
        <v/>
      </c>
      <c r="L1373">
        <f>IF('3.Stok Awal'!$N1373=0,0,'3.Stok Awal'!$N1373)</f>
        <v>0</v>
      </c>
      <c r="M1373" t="str">
        <f>IF('3.Stok Awal'!$O1373=0,"",'3.Stok Awal'!$O1373)</f>
        <v/>
      </c>
      <c r="N1373">
        <f>SUMIF('4.Sell to Trade'!$O$5:$O$5003,'5.Stok Akhir'!$G1373,'4.Sell to Trade'!$Q$5:$Q$5003)</f>
        <v>0</v>
      </c>
      <c r="O1373" t="str">
        <f>IF('3.Stok Awal'!$L1373=0,"",'3.Stok Awal'!$L1373)</f>
        <v/>
      </c>
      <c r="P1373">
        <f>IF(ISNA(VLOOKUP($A1373,STOK_AWAL,13,0)),0,IF(VLOOKUP($A1373,STOK_AWAL,13,0)&gt;0,ROUNDDOWN(L1373/VLOOKUP($A1373,STOK_AWAL,13,0),0),0))</f>
        <v>0</v>
      </c>
      <c r="Q1373" t="str">
        <f>I1373</f>
        <v/>
      </c>
      <c r="R1373">
        <f>IFERROR(MOD(L1373,VLOOKUP($A1373,STOK_AWAL,13,0)),0)</f>
        <v>0</v>
      </c>
      <c r="S1373" t="str">
        <f>K1373</f>
        <v/>
      </c>
      <c r="T1373">
        <f>R1373+(P1373*(IFERROR(VLOOKUP($A1373,STOK_AWAL,13,0),0)))</f>
        <v>0</v>
      </c>
      <c r="U1373" t="str">
        <f>M1373</f>
        <v/>
      </c>
    </row>
    <row r="1374" spans="1:21" x14ac:dyDescent="0.25">
      <c r="A1374" t="str">
        <f>IF('3.Stok Awal'!$A1374=0,"",'3.Stok Awal'!$A1374)</f>
        <v/>
      </c>
      <c r="B1374" t="str">
        <f>IF('3.Stok Awal'!$B1374=0,"",'3.Stok Awal'!$B1374)</f>
        <v/>
      </c>
      <c r="C1374" t="str">
        <f>IF('3.Stok Awal'!$C1374=0,"",'3.Stok Awal'!$C1374)</f>
        <v/>
      </c>
      <c r="D1374" t="str">
        <f>IF('3.Stok Awal'!$D1374=0,"",'3.Stok Awal'!$D1374)</f>
        <v/>
      </c>
      <c r="E1374" t="str">
        <f>IF('3.Stok Awal'!$E1374=0,"",'3.Stok Awal'!$E1374)</f>
        <v/>
      </c>
      <c r="F1374" s="4" t="str">
        <f>IF('3.Stok Awal'!$F1374=0,"",'3.Stok Awal'!$F1374)</f>
        <v/>
      </c>
      <c r="G1374" s="4" t="str">
        <f t="shared" si="21"/>
        <v/>
      </c>
      <c r="H1374">
        <f>IF('3.Stok Awal'!$I1374=0,0,'3.Stok Awal'!$I1374)</f>
        <v>0</v>
      </c>
      <c r="I1374" t="str">
        <f>IF('3.Stok Awal'!$J1374=0,"",'3.Stok Awal'!$J1374)</f>
        <v/>
      </c>
      <c r="J1374">
        <f>IF('3.Stok Awal'!$K1374=0,0,'3.Stok Awal'!$K1374)</f>
        <v>0</v>
      </c>
      <c r="K1374" t="str">
        <f>IF('3.Stok Awal'!$L1374=0,"",'3.Stok Awal'!$L1374)</f>
        <v/>
      </c>
      <c r="L1374">
        <f>IF('3.Stok Awal'!$N1374=0,0,'3.Stok Awal'!$N1374)</f>
        <v>0</v>
      </c>
      <c r="M1374" t="str">
        <f>IF('3.Stok Awal'!$O1374=0,"",'3.Stok Awal'!$O1374)</f>
        <v/>
      </c>
      <c r="N1374">
        <f>SUMIF('4.Sell to Trade'!$O$5:$O$5003,'5.Stok Akhir'!$G1374,'4.Sell to Trade'!$Q$5:$Q$5003)</f>
        <v>0</v>
      </c>
      <c r="O1374" t="str">
        <f>IF('3.Stok Awal'!$L1374=0,"",'3.Stok Awal'!$L1374)</f>
        <v/>
      </c>
      <c r="P1374">
        <f>IF(ISNA(VLOOKUP($A1374,STOK_AWAL,13,0)),0,IF(VLOOKUP($A1374,STOK_AWAL,13,0)&gt;0,ROUNDDOWN(L1374/VLOOKUP($A1374,STOK_AWAL,13,0),0),0))</f>
        <v>0</v>
      </c>
      <c r="Q1374" t="str">
        <f>I1374</f>
        <v/>
      </c>
      <c r="R1374">
        <f>IFERROR(MOD(L1374,VLOOKUP($A1374,STOK_AWAL,13,0)),0)</f>
        <v>0</v>
      </c>
      <c r="S1374" t="str">
        <f>K1374</f>
        <v/>
      </c>
      <c r="T1374">
        <f>R1374+(P1374*(IFERROR(VLOOKUP($A1374,STOK_AWAL,13,0),0)))</f>
        <v>0</v>
      </c>
      <c r="U1374" t="str">
        <f>M1374</f>
        <v/>
      </c>
    </row>
    <row r="1375" spans="1:21" x14ac:dyDescent="0.25">
      <c r="A1375" t="str">
        <f>IF('3.Stok Awal'!$A1375=0,"",'3.Stok Awal'!$A1375)</f>
        <v/>
      </c>
      <c r="B1375" t="str">
        <f>IF('3.Stok Awal'!$B1375=0,"",'3.Stok Awal'!$B1375)</f>
        <v/>
      </c>
      <c r="C1375" t="str">
        <f>IF('3.Stok Awal'!$C1375=0,"",'3.Stok Awal'!$C1375)</f>
        <v/>
      </c>
      <c r="D1375" t="str">
        <f>IF('3.Stok Awal'!$D1375=0,"",'3.Stok Awal'!$D1375)</f>
        <v/>
      </c>
      <c r="E1375" t="str">
        <f>IF('3.Stok Awal'!$E1375=0,"",'3.Stok Awal'!$E1375)</f>
        <v/>
      </c>
      <c r="F1375" s="4" t="str">
        <f>IF('3.Stok Awal'!$F1375=0,"",'3.Stok Awal'!$F1375)</f>
        <v/>
      </c>
      <c r="G1375" s="4" t="str">
        <f t="shared" si="21"/>
        <v/>
      </c>
      <c r="H1375">
        <f>IF('3.Stok Awal'!$I1375=0,0,'3.Stok Awal'!$I1375)</f>
        <v>0</v>
      </c>
      <c r="I1375" t="str">
        <f>IF('3.Stok Awal'!$J1375=0,"",'3.Stok Awal'!$J1375)</f>
        <v/>
      </c>
      <c r="J1375">
        <f>IF('3.Stok Awal'!$K1375=0,0,'3.Stok Awal'!$K1375)</f>
        <v>0</v>
      </c>
      <c r="K1375" t="str">
        <f>IF('3.Stok Awal'!$L1375=0,"",'3.Stok Awal'!$L1375)</f>
        <v/>
      </c>
      <c r="L1375">
        <f>IF('3.Stok Awal'!$N1375=0,0,'3.Stok Awal'!$N1375)</f>
        <v>0</v>
      </c>
      <c r="M1375" t="str">
        <f>IF('3.Stok Awal'!$O1375=0,"",'3.Stok Awal'!$O1375)</f>
        <v/>
      </c>
      <c r="N1375">
        <f>SUMIF('4.Sell to Trade'!$O$5:$O$5003,'5.Stok Akhir'!$G1375,'4.Sell to Trade'!$Q$5:$Q$5003)</f>
        <v>0</v>
      </c>
      <c r="O1375" t="str">
        <f>IF('3.Stok Awal'!$L1375=0,"",'3.Stok Awal'!$L1375)</f>
        <v/>
      </c>
      <c r="P1375">
        <f>IF(ISNA(VLOOKUP($A1375,STOK_AWAL,13,0)),0,IF(VLOOKUP($A1375,STOK_AWAL,13,0)&gt;0,ROUNDDOWN(L1375/VLOOKUP($A1375,STOK_AWAL,13,0),0),0))</f>
        <v>0</v>
      </c>
      <c r="Q1375" t="str">
        <f>I1375</f>
        <v/>
      </c>
      <c r="R1375">
        <f>IFERROR(MOD(L1375,VLOOKUP($A1375,STOK_AWAL,13,0)),0)</f>
        <v>0</v>
      </c>
      <c r="S1375" t="str">
        <f>K1375</f>
        <v/>
      </c>
      <c r="T1375">
        <f>R1375+(P1375*(IFERROR(VLOOKUP($A1375,STOK_AWAL,13,0),0)))</f>
        <v>0</v>
      </c>
      <c r="U1375" t="str">
        <f>M1375</f>
        <v/>
      </c>
    </row>
    <row r="1376" spans="1:21" x14ac:dyDescent="0.25">
      <c r="A1376" t="str">
        <f>IF('3.Stok Awal'!$A1376=0,"",'3.Stok Awal'!$A1376)</f>
        <v/>
      </c>
      <c r="B1376" t="str">
        <f>IF('3.Stok Awal'!$B1376=0,"",'3.Stok Awal'!$B1376)</f>
        <v/>
      </c>
      <c r="C1376" t="str">
        <f>IF('3.Stok Awal'!$C1376=0,"",'3.Stok Awal'!$C1376)</f>
        <v/>
      </c>
      <c r="D1376" t="str">
        <f>IF('3.Stok Awal'!$D1376=0,"",'3.Stok Awal'!$D1376)</f>
        <v/>
      </c>
      <c r="E1376" t="str">
        <f>IF('3.Stok Awal'!$E1376=0,"",'3.Stok Awal'!$E1376)</f>
        <v/>
      </c>
      <c r="F1376" s="4" t="str">
        <f>IF('3.Stok Awal'!$F1376=0,"",'3.Stok Awal'!$F1376)</f>
        <v/>
      </c>
      <c r="G1376" s="4" t="str">
        <f t="shared" si="21"/>
        <v/>
      </c>
      <c r="H1376">
        <f>IF('3.Stok Awal'!$I1376=0,0,'3.Stok Awal'!$I1376)</f>
        <v>0</v>
      </c>
      <c r="I1376" t="str">
        <f>IF('3.Stok Awal'!$J1376=0,"",'3.Stok Awal'!$J1376)</f>
        <v/>
      </c>
      <c r="J1376">
        <f>IF('3.Stok Awal'!$K1376=0,0,'3.Stok Awal'!$K1376)</f>
        <v>0</v>
      </c>
      <c r="K1376" t="str">
        <f>IF('3.Stok Awal'!$L1376=0,"",'3.Stok Awal'!$L1376)</f>
        <v/>
      </c>
      <c r="L1376">
        <f>IF('3.Stok Awal'!$N1376=0,0,'3.Stok Awal'!$N1376)</f>
        <v>0</v>
      </c>
      <c r="M1376" t="str">
        <f>IF('3.Stok Awal'!$O1376=0,"",'3.Stok Awal'!$O1376)</f>
        <v/>
      </c>
      <c r="N1376">
        <f>SUMIF('4.Sell to Trade'!$O$5:$O$5003,'5.Stok Akhir'!$G1376,'4.Sell to Trade'!$Q$5:$Q$5003)</f>
        <v>0</v>
      </c>
      <c r="O1376" t="str">
        <f>IF('3.Stok Awal'!$L1376=0,"",'3.Stok Awal'!$L1376)</f>
        <v/>
      </c>
      <c r="P1376">
        <f>IF(ISNA(VLOOKUP($A1376,STOK_AWAL,13,0)),0,IF(VLOOKUP($A1376,STOK_AWAL,13,0)&gt;0,ROUNDDOWN(L1376/VLOOKUP($A1376,STOK_AWAL,13,0),0),0))</f>
        <v>0</v>
      </c>
      <c r="Q1376" t="str">
        <f>I1376</f>
        <v/>
      </c>
      <c r="R1376">
        <f>IFERROR(MOD(L1376,VLOOKUP($A1376,STOK_AWAL,13,0)),0)</f>
        <v>0</v>
      </c>
      <c r="S1376" t="str">
        <f>K1376</f>
        <v/>
      </c>
      <c r="T1376">
        <f>R1376+(P1376*(IFERROR(VLOOKUP($A1376,STOK_AWAL,13,0),0)))</f>
        <v>0</v>
      </c>
      <c r="U1376" t="str">
        <f>M1376</f>
        <v/>
      </c>
    </row>
    <row r="1377" spans="1:21" x14ac:dyDescent="0.25">
      <c r="A1377" t="str">
        <f>IF('3.Stok Awal'!$A1377=0,"",'3.Stok Awal'!$A1377)</f>
        <v/>
      </c>
      <c r="B1377" t="str">
        <f>IF('3.Stok Awal'!$B1377=0,"",'3.Stok Awal'!$B1377)</f>
        <v/>
      </c>
      <c r="C1377" t="str">
        <f>IF('3.Stok Awal'!$C1377=0,"",'3.Stok Awal'!$C1377)</f>
        <v/>
      </c>
      <c r="D1377" t="str">
        <f>IF('3.Stok Awal'!$D1377=0,"",'3.Stok Awal'!$D1377)</f>
        <v/>
      </c>
      <c r="E1377" t="str">
        <f>IF('3.Stok Awal'!$E1377=0,"",'3.Stok Awal'!$E1377)</f>
        <v/>
      </c>
      <c r="F1377" s="4" t="str">
        <f>IF('3.Stok Awal'!$F1377=0,"",'3.Stok Awal'!$F1377)</f>
        <v/>
      </c>
      <c r="G1377" s="4" t="str">
        <f t="shared" si="21"/>
        <v/>
      </c>
      <c r="H1377">
        <f>IF('3.Stok Awal'!$I1377=0,0,'3.Stok Awal'!$I1377)</f>
        <v>0</v>
      </c>
      <c r="I1377" t="str">
        <f>IF('3.Stok Awal'!$J1377=0,"",'3.Stok Awal'!$J1377)</f>
        <v/>
      </c>
      <c r="J1377">
        <f>IF('3.Stok Awal'!$K1377=0,0,'3.Stok Awal'!$K1377)</f>
        <v>0</v>
      </c>
      <c r="K1377" t="str">
        <f>IF('3.Stok Awal'!$L1377=0,"",'3.Stok Awal'!$L1377)</f>
        <v/>
      </c>
      <c r="L1377">
        <f>IF('3.Stok Awal'!$N1377=0,0,'3.Stok Awal'!$N1377)</f>
        <v>0</v>
      </c>
      <c r="M1377" t="str">
        <f>IF('3.Stok Awal'!$O1377=0,"",'3.Stok Awal'!$O1377)</f>
        <v/>
      </c>
      <c r="N1377">
        <f>SUMIF('4.Sell to Trade'!$O$5:$O$5003,'5.Stok Akhir'!$G1377,'4.Sell to Trade'!$Q$5:$Q$5003)</f>
        <v>0</v>
      </c>
      <c r="O1377" t="str">
        <f>IF('3.Stok Awal'!$L1377=0,"",'3.Stok Awal'!$L1377)</f>
        <v/>
      </c>
      <c r="P1377">
        <f>IF(ISNA(VLOOKUP($A1377,STOK_AWAL,13,0)),0,IF(VLOOKUP($A1377,STOK_AWAL,13,0)&gt;0,ROUNDDOWN(L1377/VLOOKUP($A1377,STOK_AWAL,13,0),0),0))</f>
        <v>0</v>
      </c>
      <c r="Q1377" t="str">
        <f>I1377</f>
        <v/>
      </c>
      <c r="R1377">
        <f>IFERROR(MOD(L1377,VLOOKUP($A1377,STOK_AWAL,13,0)),0)</f>
        <v>0</v>
      </c>
      <c r="S1377" t="str">
        <f>K1377</f>
        <v/>
      </c>
      <c r="T1377">
        <f>R1377+(P1377*(IFERROR(VLOOKUP($A1377,STOK_AWAL,13,0),0)))</f>
        <v>0</v>
      </c>
      <c r="U1377" t="str">
        <f>M1377</f>
        <v/>
      </c>
    </row>
    <row r="1378" spans="1:21" x14ac:dyDescent="0.25">
      <c r="A1378" t="str">
        <f>IF('3.Stok Awal'!$A1378=0,"",'3.Stok Awal'!$A1378)</f>
        <v/>
      </c>
      <c r="B1378" t="str">
        <f>IF('3.Stok Awal'!$B1378=0,"",'3.Stok Awal'!$B1378)</f>
        <v/>
      </c>
      <c r="C1378" t="str">
        <f>IF('3.Stok Awal'!$C1378=0,"",'3.Stok Awal'!$C1378)</f>
        <v/>
      </c>
      <c r="D1378" t="str">
        <f>IF('3.Stok Awal'!$D1378=0,"",'3.Stok Awal'!$D1378)</f>
        <v/>
      </c>
      <c r="E1378" t="str">
        <f>IF('3.Stok Awal'!$E1378=0,"",'3.Stok Awal'!$E1378)</f>
        <v/>
      </c>
      <c r="F1378" s="4" t="str">
        <f>IF('3.Stok Awal'!$F1378=0,"",'3.Stok Awal'!$F1378)</f>
        <v/>
      </c>
      <c r="G1378" s="4" t="str">
        <f t="shared" si="21"/>
        <v/>
      </c>
      <c r="H1378">
        <f>IF('3.Stok Awal'!$I1378=0,0,'3.Stok Awal'!$I1378)</f>
        <v>0</v>
      </c>
      <c r="I1378" t="str">
        <f>IF('3.Stok Awal'!$J1378=0,"",'3.Stok Awal'!$J1378)</f>
        <v/>
      </c>
      <c r="J1378">
        <f>IF('3.Stok Awal'!$K1378=0,0,'3.Stok Awal'!$K1378)</f>
        <v>0</v>
      </c>
      <c r="K1378" t="str">
        <f>IF('3.Stok Awal'!$L1378=0,"",'3.Stok Awal'!$L1378)</f>
        <v/>
      </c>
      <c r="L1378">
        <f>IF('3.Stok Awal'!$N1378=0,0,'3.Stok Awal'!$N1378)</f>
        <v>0</v>
      </c>
      <c r="M1378" t="str">
        <f>IF('3.Stok Awal'!$O1378=0,"",'3.Stok Awal'!$O1378)</f>
        <v/>
      </c>
      <c r="N1378">
        <f>SUMIF('4.Sell to Trade'!$O$5:$O$5003,'5.Stok Akhir'!$G1378,'4.Sell to Trade'!$Q$5:$Q$5003)</f>
        <v>0</v>
      </c>
      <c r="O1378" t="str">
        <f>IF('3.Stok Awal'!$L1378=0,"",'3.Stok Awal'!$L1378)</f>
        <v/>
      </c>
      <c r="P1378">
        <f>IF(ISNA(VLOOKUP($A1378,STOK_AWAL,13,0)),0,IF(VLOOKUP($A1378,STOK_AWAL,13,0)&gt;0,ROUNDDOWN(L1378/VLOOKUP($A1378,STOK_AWAL,13,0),0),0))</f>
        <v>0</v>
      </c>
      <c r="Q1378" t="str">
        <f>I1378</f>
        <v/>
      </c>
      <c r="R1378">
        <f>IFERROR(MOD(L1378,VLOOKUP($A1378,STOK_AWAL,13,0)),0)</f>
        <v>0</v>
      </c>
      <c r="S1378" t="str">
        <f>K1378</f>
        <v/>
      </c>
      <c r="T1378">
        <f>R1378+(P1378*(IFERROR(VLOOKUP($A1378,STOK_AWAL,13,0),0)))</f>
        <v>0</v>
      </c>
      <c r="U1378" t="str">
        <f>M1378</f>
        <v/>
      </c>
    </row>
    <row r="1379" spans="1:21" x14ac:dyDescent="0.25">
      <c r="A1379" t="str">
        <f>IF('3.Stok Awal'!$A1379=0,"",'3.Stok Awal'!$A1379)</f>
        <v/>
      </c>
      <c r="B1379" t="str">
        <f>IF('3.Stok Awal'!$B1379=0,"",'3.Stok Awal'!$B1379)</f>
        <v/>
      </c>
      <c r="C1379" t="str">
        <f>IF('3.Stok Awal'!$C1379=0,"",'3.Stok Awal'!$C1379)</f>
        <v/>
      </c>
      <c r="D1379" t="str">
        <f>IF('3.Stok Awal'!$D1379=0,"",'3.Stok Awal'!$D1379)</f>
        <v/>
      </c>
      <c r="E1379" t="str">
        <f>IF('3.Stok Awal'!$E1379=0,"",'3.Stok Awal'!$E1379)</f>
        <v/>
      </c>
      <c r="F1379" s="4" t="str">
        <f>IF('3.Stok Awal'!$F1379=0,"",'3.Stok Awal'!$F1379)</f>
        <v/>
      </c>
      <c r="G1379" s="4" t="str">
        <f t="shared" si="21"/>
        <v/>
      </c>
      <c r="H1379">
        <f>IF('3.Stok Awal'!$I1379=0,0,'3.Stok Awal'!$I1379)</f>
        <v>0</v>
      </c>
      <c r="I1379" t="str">
        <f>IF('3.Stok Awal'!$J1379=0,"",'3.Stok Awal'!$J1379)</f>
        <v/>
      </c>
      <c r="J1379">
        <f>IF('3.Stok Awal'!$K1379=0,0,'3.Stok Awal'!$K1379)</f>
        <v>0</v>
      </c>
      <c r="K1379" t="str">
        <f>IF('3.Stok Awal'!$L1379=0,"",'3.Stok Awal'!$L1379)</f>
        <v/>
      </c>
      <c r="L1379">
        <f>IF('3.Stok Awal'!$N1379=0,0,'3.Stok Awal'!$N1379)</f>
        <v>0</v>
      </c>
      <c r="M1379" t="str">
        <f>IF('3.Stok Awal'!$O1379=0,"",'3.Stok Awal'!$O1379)</f>
        <v/>
      </c>
      <c r="N1379">
        <f>SUMIF('4.Sell to Trade'!$O$5:$O$5003,'5.Stok Akhir'!$G1379,'4.Sell to Trade'!$Q$5:$Q$5003)</f>
        <v>0</v>
      </c>
      <c r="O1379" t="str">
        <f>IF('3.Stok Awal'!$L1379=0,"",'3.Stok Awal'!$L1379)</f>
        <v/>
      </c>
      <c r="P1379">
        <f>IF(ISNA(VLOOKUP($A1379,STOK_AWAL,13,0)),0,IF(VLOOKUP($A1379,STOK_AWAL,13,0)&gt;0,ROUNDDOWN(L1379/VLOOKUP($A1379,STOK_AWAL,13,0),0),0))</f>
        <v>0</v>
      </c>
      <c r="Q1379" t="str">
        <f>I1379</f>
        <v/>
      </c>
      <c r="R1379">
        <f>IFERROR(MOD(L1379,VLOOKUP($A1379,STOK_AWAL,13,0)),0)</f>
        <v>0</v>
      </c>
      <c r="S1379" t="str">
        <f>K1379</f>
        <v/>
      </c>
      <c r="T1379">
        <f>R1379+(P1379*(IFERROR(VLOOKUP($A1379,STOK_AWAL,13,0),0)))</f>
        <v>0</v>
      </c>
      <c r="U1379" t="str">
        <f>M1379</f>
        <v/>
      </c>
    </row>
    <row r="1380" spans="1:21" x14ac:dyDescent="0.25">
      <c r="A1380" t="str">
        <f>IF('3.Stok Awal'!$A1380=0,"",'3.Stok Awal'!$A1380)</f>
        <v/>
      </c>
      <c r="B1380" t="str">
        <f>IF('3.Stok Awal'!$B1380=0,"",'3.Stok Awal'!$B1380)</f>
        <v/>
      </c>
      <c r="C1380" t="str">
        <f>IF('3.Stok Awal'!$C1380=0,"",'3.Stok Awal'!$C1380)</f>
        <v/>
      </c>
      <c r="D1380" t="str">
        <f>IF('3.Stok Awal'!$D1380=0,"",'3.Stok Awal'!$D1380)</f>
        <v/>
      </c>
      <c r="E1380" t="str">
        <f>IF('3.Stok Awal'!$E1380=0,"",'3.Stok Awal'!$E1380)</f>
        <v/>
      </c>
      <c r="F1380" s="4" t="str">
        <f>IF('3.Stok Awal'!$F1380=0,"",'3.Stok Awal'!$F1380)</f>
        <v/>
      </c>
      <c r="G1380" s="4" t="str">
        <f t="shared" si="21"/>
        <v/>
      </c>
      <c r="H1380">
        <f>IF('3.Stok Awal'!$I1380=0,0,'3.Stok Awal'!$I1380)</f>
        <v>0</v>
      </c>
      <c r="I1380" t="str">
        <f>IF('3.Stok Awal'!$J1380=0,"",'3.Stok Awal'!$J1380)</f>
        <v/>
      </c>
      <c r="J1380">
        <f>IF('3.Stok Awal'!$K1380=0,0,'3.Stok Awal'!$K1380)</f>
        <v>0</v>
      </c>
      <c r="K1380" t="str">
        <f>IF('3.Stok Awal'!$L1380=0,"",'3.Stok Awal'!$L1380)</f>
        <v/>
      </c>
      <c r="L1380">
        <f>IF('3.Stok Awal'!$N1380=0,0,'3.Stok Awal'!$N1380)</f>
        <v>0</v>
      </c>
      <c r="M1380" t="str">
        <f>IF('3.Stok Awal'!$O1380=0,"",'3.Stok Awal'!$O1380)</f>
        <v/>
      </c>
      <c r="N1380">
        <f>SUMIF('4.Sell to Trade'!$O$5:$O$5003,'5.Stok Akhir'!$G1380,'4.Sell to Trade'!$Q$5:$Q$5003)</f>
        <v>0</v>
      </c>
      <c r="O1380" t="str">
        <f>IF('3.Stok Awal'!$L1380=0,"",'3.Stok Awal'!$L1380)</f>
        <v/>
      </c>
      <c r="P1380">
        <f>IF(ISNA(VLOOKUP($A1380,STOK_AWAL,13,0)),0,IF(VLOOKUP($A1380,STOK_AWAL,13,0)&gt;0,ROUNDDOWN(L1380/VLOOKUP($A1380,STOK_AWAL,13,0),0),0))</f>
        <v>0</v>
      </c>
      <c r="Q1380" t="str">
        <f>I1380</f>
        <v/>
      </c>
      <c r="R1380">
        <f>IFERROR(MOD(L1380,VLOOKUP($A1380,STOK_AWAL,13,0)),0)</f>
        <v>0</v>
      </c>
      <c r="S1380" t="str">
        <f>K1380</f>
        <v/>
      </c>
      <c r="T1380">
        <f>R1380+(P1380*(IFERROR(VLOOKUP($A1380,STOK_AWAL,13,0),0)))</f>
        <v>0</v>
      </c>
      <c r="U1380" t="str">
        <f>M1380</f>
        <v/>
      </c>
    </row>
    <row r="1381" spans="1:21" x14ac:dyDescent="0.25">
      <c r="A1381" t="str">
        <f>IF('3.Stok Awal'!$A1381=0,"",'3.Stok Awal'!$A1381)</f>
        <v/>
      </c>
      <c r="B1381" t="str">
        <f>IF('3.Stok Awal'!$B1381=0,"",'3.Stok Awal'!$B1381)</f>
        <v/>
      </c>
      <c r="C1381" t="str">
        <f>IF('3.Stok Awal'!$C1381=0,"",'3.Stok Awal'!$C1381)</f>
        <v/>
      </c>
      <c r="D1381" t="str">
        <f>IF('3.Stok Awal'!$D1381=0,"",'3.Stok Awal'!$D1381)</f>
        <v/>
      </c>
      <c r="E1381" t="str">
        <f>IF('3.Stok Awal'!$E1381=0,"",'3.Stok Awal'!$E1381)</f>
        <v/>
      </c>
      <c r="F1381" s="4" t="str">
        <f>IF('3.Stok Awal'!$F1381=0,"",'3.Stok Awal'!$F1381)</f>
        <v/>
      </c>
      <c r="G1381" s="4" t="str">
        <f t="shared" si="21"/>
        <v/>
      </c>
      <c r="H1381">
        <f>IF('3.Stok Awal'!$I1381=0,0,'3.Stok Awal'!$I1381)</f>
        <v>0</v>
      </c>
      <c r="I1381" t="str">
        <f>IF('3.Stok Awal'!$J1381=0,"",'3.Stok Awal'!$J1381)</f>
        <v/>
      </c>
      <c r="J1381">
        <f>IF('3.Stok Awal'!$K1381=0,0,'3.Stok Awal'!$K1381)</f>
        <v>0</v>
      </c>
      <c r="K1381" t="str">
        <f>IF('3.Stok Awal'!$L1381=0,"",'3.Stok Awal'!$L1381)</f>
        <v/>
      </c>
      <c r="L1381">
        <f>IF('3.Stok Awal'!$N1381=0,0,'3.Stok Awal'!$N1381)</f>
        <v>0</v>
      </c>
      <c r="M1381" t="str">
        <f>IF('3.Stok Awal'!$O1381=0,"",'3.Stok Awal'!$O1381)</f>
        <v/>
      </c>
      <c r="N1381">
        <f>SUMIF('4.Sell to Trade'!$O$5:$O$5003,'5.Stok Akhir'!$G1381,'4.Sell to Trade'!$Q$5:$Q$5003)</f>
        <v>0</v>
      </c>
      <c r="O1381" t="str">
        <f>IF('3.Stok Awal'!$L1381=0,"",'3.Stok Awal'!$L1381)</f>
        <v/>
      </c>
      <c r="P1381">
        <f>IF(ISNA(VLOOKUP($A1381,STOK_AWAL,13,0)),0,IF(VLOOKUP($A1381,STOK_AWAL,13,0)&gt;0,ROUNDDOWN(L1381/VLOOKUP($A1381,STOK_AWAL,13,0),0),0))</f>
        <v>0</v>
      </c>
      <c r="Q1381" t="str">
        <f>I1381</f>
        <v/>
      </c>
      <c r="R1381">
        <f>IFERROR(MOD(L1381,VLOOKUP($A1381,STOK_AWAL,13,0)),0)</f>
        <v>0</v>
      </c>
      <c r="S1381" t="str">
        <f>K1381</f>
        <v/>
      </c>
      <c r="T1381">
        <f>R1381+(P1381*(IFERROR(VLOOKUP($A1381,STOK_AWAL,13,0),0)))</f>
        <v>0</v>
      </c>
      <c r="U1381" t="str">
        <f>M1381</f>
        <v/>
      </c>
    </row>
    <row r="1382" spans="1:21" x14ac:dyDescent="0.25">
      <c r="A1382" t="str">
        <f>IF('3.Stok Awal'!$A1382=0,"",'3.Stok Awal'!$A1382)</f>
        <v/>
      </c>
      <c r="B1382" t="str">
        <f>IF('3.Stok Awal'!$B1382=0,"",'3.Stok Awal'!$B1382)</f>
        <v/>
      </c>
      <c r="C1382" t="str">
        <f>IF('3.Stok Awal'!$C1382=0,"",'3.Stok Awal'!$C1382)</f>
        <v/>
      </c>
      <c r="D1382" t="str">
        <f>IF('3.Stok Awal'!$D1382=0,"",'3.Stok Awal'!$D1382)</f>
        <v/>
      </c>
      <c r="E1382" t="str">
        <f>IF('3.Stok Awal'!$E1382=0,"",'3.Stok Awal'!$E1382)</f>
        <v/>
      </c>
      <c r="F1382" s="4" t="str">
        <f>IF('3.Stok Awal'!$F1382=0,"",'3.Stok Awal'!$F1382)</f>
        <v/>
      </c>
      <c r="G1382" s="4" t="str">
        <f t="shared" si="21"/>
        <v/>
      </c>
      <c r="H1382">
        <f>IF('3.Stok Awal'!$I1382=0,0,'3.Stok Awal'!$I1382)</f>
        <v>0</v>
      </c>
      <c r="I1382" t="str">
        <f>IF('3.Stok Awal'!$J1382=0,"",'3.Stok Awal'!$J1382)</f>
        <v/>
      </c>
      <c r="J1382">
        <f>IF('3.Stok Awal'!$K1382=0,0,'3.Stok Awal'!$K1382)</f>
        <v>0</v>
      </c>
      <c r="K1382" t="str">
        <f>IF('3.Stok Awal'!$L1382=0,"",'3.Stok Awal'!$L1382)</f>
        <v/>
      </c>
      <c r="L1382">
        <f>IF('3.Stok Awal'!$N1382=0,0,'3.Stok Awal'!$N1382)</f>
        <v>0</v>
      </c>
      <c r="M1382" t="str">
        <f>IF('3.Stok Awal'!$O1382=0,"",'3.Stok Awal'!$O1382)</f>
        <v/>
      </c>
      <c r="N1382">
        <f>SUMIF('4.Sell to Trade'!$O$5:$O$5003,'5.Stok Akhir'!$G1382,'4.Sell to Trade'!$Q$5:$Q$5003)</f>
        <v>0</v>
      </c>
      <c r="O1382" t="str">
        <f>IF('3.Stok Awal'!$L1382=0,"",'3.Stok Awal'!$L1382)</f>
        <v/>
      </c>
      <c r="P1382">
        <f>IF(ISNA(VLOOKUP($A1382,STOK_AWAL,13,0)),0,IF(VLOOKUP($A1382,STOK_AWAL,13,0)&gt;0,ROUNDDOWN(L1382/VLOOKUP($A1382,STOK_AWAL,13,0),0),0))</f>
        <v>0</v>
      </c>
      <c r="Q1382" t="str">
        <f>I1382</f>
        <v/>
      </c>
      <c r="R1382">
        <f>IFERROR(MOD(L1382,VLOOKUP($A1382,STOK_AWAL,13,0)),0)</f>
        <v>0</v>
      </c>
      <c r="S1382" t="str">
        <f>K1382</f>
        <v/>
      </c>
      <c r="T1382">
        <f>R1382+(P1382*(IFERROR(VLOOKUP($A1382,STOK_AWAL,13,0),0)))</f>
        <v>0</v>
      </c>
      <c r="U1382" t="str">
        <f>M1382</f>
        <v/>
      </c>
    </row>
    <row r="1383" spans="1:21" x14ac:dyDescent="0.25">
      <c r="A1383" t="str">
        <f>IF('3.Stok Awal'!$A1383=0,"",'3.Stok Awal'!$A1383)</f>
        <v/>
      </c>
      <c r="B1383" t="str">
        <f>IF('3.Stok Awal'!$B1383=0,"",'3.Stok Awal'!$B1383)</f>
        <v/>
      </c>
      <c r="C1383" t="str">
        <f>IF('3.Stok Awal'!$C1383=0,"",'3.Stok Awal'!$C1383)</f>
        <v/>
      </c>
      <c r="D1383" t="str">
        <f>IF('3.Stok Awal'!$D1383=0,"",'3.Stok Awal'!$D1383)</f>
        <v/>
      </c>
      <c r="E1383" t="str">
        <f>IF('3.Stok Awal'!$E1383=0,"",'3.Stok Awal'!$E1383)</f>
        <v/>
      </c>
      <c r="F1383" s="4" t="str">
        <f>IF('3.Stok Awal'!$F1383=0,"",'3.Stok Awal'!$F1383)</f>
        <v/>
      </c>
      <c r="G1383" s="4" t="str">
        <f t="shared" si="21"/>
        <v/>
      </c>
      <c r="H1383">
        <f>IF('3.Stok Awal'!$I1383=0,0,'3.Stok Awal'!$I1383)</f>
        <v>0</v>
      </c>
      <c r="I1383" t="str">
        <f>IF('3.Stok Awal'!$J1383=0,"",'3.Stok Awal'!$J1383)</f>
        <v/>
      </c>
      <c r="J1383">
        <f>IF('3.Stok Awal'!$K1383=0,0,'3.Stok Awal'!$K1383)</f>
        <v>0</v>
      </c>
      <c r="K1383" t="str">
        <f>IF('3.Stok Awal'!$L1383=0,"",'3.Stok Awal'!$L1383)</f>
        <v/>
      </c>
      <c r="L1383">
        <f>IF('3.Stok Awal'!$N1383=0,0,'3.Stok Awal'!$N1383)</f>
        <v>0</v>
      </c>
      <c r="M1383" t="str">
        <f>IF('3.Stok Awal'!$O1383=0,"",'3.Stok Awal'!$O1383)</f>
        <v/>
      </c>
      <c r="N1383">
        <f>SUMIF('4.Sell to Trade'!$O$5:$O$5003,'5.Stok Akhir'!$G1383,'4.Sell to Trade'!$Q$5:$Q$5003)</f>
        <v>0</v>
      </c>
      <c r="O1383" t="str">
        <f>IF('3.Stok Awal'!$L1383=0,"",'3.Stok Awal'!$L1383)</f>
        <v/>
      </c>
      <c r="P1383">
        <f>IF(ISNA(VLOOKUP($A1383,STOK_AWAL,13,0)),0,IF(VLOOKUP($A1383,STOK_AWAL,13,0)&gt;0,ROUNDDOWN(L1383/VLOOKUP($A1383,STOK_AWAL,13,0),0),0))</f>
        <v>0</v>
      </c>
      <c r="Q1383" t="str">
        <f>I1383</f>
        <v/>
      </c>
      <c r="R1383">
        <f>IFERROR(MOD(L1383,VLOOKUP($A1383,STOK_AWAL,13,0)),0)</f>
        <v>0</v>
      </c>
      <c r="S1383" t="str">
        <f>K1383</f>
        <v/>
      </c>
      <c r="T1383">
        <f>R1383+(P1383*(IFERROR(VLOOKUP($A1383,STOK_AWAL,13,0),0)))</f>
        <v>0</v>
      </c>
      <c r="U1383" t="str">
        <f>M1383</f>
        <v/>
      </c>
    </row>
    <row r="1384" spans="1:21" x14ac:dyDescent="0.25">
      <c r="A1384" t="str">
        <f>IF('3.Stok Awal'!$A1384=0,"",'3.Stok Awal'!$A1384)</f>
        <v/>
      </c>
      <c r="B1384" t="str">
        <f>IF('3.Stok Awal'!$B1384=0,"",'3.Stok Awal'!$B1384)</f>
        <v/>
      </c>
      <c r="C1384" t="str">
        <f>IF('3.Stok Awal'!$C1384=0,"",'3.Stok Awal'!$C1384)</f>
        <v/>
      </c>
      <c r="D1384" t="str">
        <f>IF('3.Stok Awal'!$D1384=0,"",'3.Stok Awal'!$D1384)</f>
        <v/>
      </c>
      <c r="E1384" t="str">
        <f>IF('3.Stok Awal'!$E1384=0,"",'3.Stok Awal'!$E1384)</f>
        <v/>
      </c>
      <c r="F1384" s="4" t="str">
        <f>IF('3.Stok Awal'!$F1384=0,"",'3.Stok Awal'!$F1384)</f>
        <v/>
      </c>
      <c r="G1384" s="4" t="str">
        <f t="shared" si="21"/>
        <v/>
      </c>
      <c r="H1384">
        <f>IF('3.Stok Awal'!$I1384=0,0,'3.Stok Awal'!$I1384)</f>
        <v>0</v>
      </c>
      <c r="I1384" t="str">
        <f>IF('3.Stok Awal'!$J1384=0,"",'3.Stok Awal'!$J1384)</f>
        <v/>
      </c>
      <c r="J1384">
        <f>IF('3.Stok Awal'!$K1384=0,0,'3.Stok Awal'!$K1384)</f>
        <v>0</v>
      </c>
      <c r="K1384" t="str">
        <f>IF('3.Stok Awal'!$L1384=0,"",'3.Stok Awal'!$L1384)</f>
        <v/>
      </c>
      <c r="L1384">
        <f>IF('3.Stok Awal'!$N1384=0,0,'3.Stok Awal'!$N1384)</f>
        <v>0</v>
      </c>
      <c r="M1384" t="str">
        <f>IF('3.Stok Awal'!$O1384=0,"",'3.Stok Awal'!$O1384)</f>
        <v/>
      </c>
      <c r="N1384">
        <f>SUMIF('4.Sell to Trade'!$O$5:$O$5003,'5.Stok Akhir'!$G1384,'4.Sell to Trade'!$Q$5:$Q$5003)</f>
        <v>0</v>
      </c>
      <c r="O1384" t="str">
        <f>IF('3.Stok Awal'!$L1384=0,"",'3.Stok Awal'!$L1384)</f>
        <v/>
      </c>
      <c r="P1384">
        <f>IF(ISNA(VLOOKUP($A1384,STOK_AWAL,13,0)),0,IF(VLOOKUP($A1384,STOK_AWAL,13,0)&gt;0,ROUNDDOWN(L1384/VLOOKUP($A1384,STOK_AWAL,13,0),0),0))</f>
        <v>0</v>
      </c>
      <c r="Q1384" t="str">
        <f>I1384</f>
        <v/>
      </c>
      <c r="R1384">
        <f>IFERROR(MOD(L1384,VLOOKUP($A1384,STOK_AWAL,13,0)),0)</f>
        <v>0</v>
      </c>
      <c r="S1384" t="str">
        <f>K1384</f>
        <v/>
      </c>
      <c r="T1384">
        <f>R1384+(P1384*(IFERROR(VLOOKUP($A1384,STOK_AWAL,13,0),0)))</f>
        <v>0</v>
      </c>
      <c r="U1384" t="str">
        <f>M1384</f>
        <v/>
      </c>
    </row>
    <row r="1385" spans="1:21" x14ac:dyDescent="0.25">
      <c r="A1385" t="str">
        <f>IF('3.Stok Awal'!$A1385=0,"",'3.Stok Awal'!$A1385)</f>
        <v/>
      </c>
      <c r="B1385" t="str">
        <f>IF('3.Stok Awal'!$B1385=0,"",'3.Stok Awal'!$B1385)</f>
        <v/>
      </c>
      <c r="C1385" t="str">
        <f>IF('3.Stok Awal'!$C1385=0,"",'3.Stok Awal'!$C1385)</f>
        <v/>
      </c>
      <c r="D1385" t="str">
        <f>IF('3.Stok Awal'!$D1385=0,"",'3.Stok Awal'!$D1385)</f>
        <v/>
      </c>
      <c r="E1385" t="str">
        <f>IF('3.Stok Awal'!$E1385=0,"",'3.Stok Awal'!$E1385)</f>
        <v/>
      </c>
      <c r="F1385" s="4" t="str">
        <f>IF('3.Stok Awal'!$F1385=0,"",'3.Stok Awal'!$F1385)</f>
        <v/>
      </c>
      <c r="G1385" s="4" t="str">
        <f t="shared" si="21"/>
        <v/>
      </c>
      <c r="H1385">
        <f>IF('3.Stok Awal'!$I1385=0,0,'3.Stok Awal'!$I1385)</f>
        <v>0</v>
      </c>
      <c r="I1385" t="str">
        <f>IF('3.Stok Awal'!$J1385=0,"",'3.Stok Awal'!$J1385)</f>
        <v/>
      </c>
      <c r="J1385">
        <f>IF('3.Stok Awal'!$K1385=0,0,'3.Stok Awal'!$K1385)</f>
        <v>0</v>
      </c>
      <c r="K1385" t="str">
        <f>IF('3.Stok Awal'!$L1385=0,"",'3.Stok Awal'!$L1385)</f>
        <v/>
      </c>
      <c r="L1385">
        <f>IF('3.Stok Awal'!$N1385=0,0,'3.Stok Awal'!$N1385)</f>
        <v>0</v>
      </c>
      <c r="M1385" t="str">
        <f>IF('3.Stok Awal'!$O1385=0,"",'3.Stok Awal'!$O1385)</f>
        <v/>
      </c>
      <c r="N1385">
        <f>SUMIF('4.Sell to Trade'!$O$5:$O$5003,'5.Stok Akhir'!$G1385,'4.Sell to Trade'!$Q$5:$Q$5003)</f>
        <v>0</v>
      </c>
      <c r="O1385" t="str">
        <f>IF('3.Stok Awal'!$L1385=0,"",'3.Stok Awal'!$L1385)</f>
        <v/>
      </c>
      <c r="P1385">
        <f>IF(ISNA(VLOOKUP($A1385,STOK_AWAL,13,0)),0,IF(VLOOKUP($A1385,STOK_AWAL,13,0)&gt;0,ROUNDDOWN(L1385/VLOOKUP($A1385,STOK_AWAL,13,0),0),0))</f>
        <v>0</v>
      </c>
      <c r="Q1385" t="str">
        <f>I1385</f>
        <v/>
      </c>
      <c r="R1385">
        <f>IFERROR(MOD(L1385,VLOOKUP($A1385,STOK_AWAL,13,0)),0)</f>
        <v>0</v>
      </c>
      <c r="S1385" t="str">
        <f>K1385</f>
        <v/>
      </c>
      <c r="T1385">
        <f>R1385+(P1385*(IFERROR(VLOOKUP($A1385,STOK_AWAL,13,0),0)))</f>
        <v>0</v>
      </c>
      <c r="U1385" t="str">
        <f>M1385</f>
        <v/>
      </c>
    </row>
    <row r="1386" spans="1:21" x14ac:dyDescent="0.25">
      <c r="A1386" t="str">
        <f>IF('3.Stok Awal'!$A1386=0,"",'3.Stok Awal'!$A1386)</f>
        <v/>
      </c>
      <c r="B1386" t="str">
        <f>IF('3.Stok Awal'!$B1386=0,"",'3.Stok Awal'!$B1386)</f>
        <v/>
      </c>
      <c r="C1386" t="str">
        <f>IF('3.Stok Awal'!$C1386=0,"",'3.Stok Awal'!$C1386)</f>
        <v/>
      </c>
      <c r="D1386" t="str">
        <f>IF('3.Stok Awal'!$D1386=0,"",'3.Stok Awal'!$D1386)</f>
        <v/>
      </c>
      <c r="E1386" t="str">
        <f>IF('3.Stok Awal'!$E1386=0,"",'3.Stok Awal'!$E1386)</f>
        <v/>
      </c>
      <c r="F1386" s="4" t="str">
        <f>IF('3.Stok Awal'!$F1386=0,"",'3.Stok Awal'!$F1386)</f>
        <v/>
      </c>
      <c r="G1386" s="4" t="str">
        <f t="shared" si="21"/>
        <v/>
      </c>
      <c r="H1386">
        <f>IF('3.Stok Awal'!$I1386=0,0,'3.Stok Awal'!$I1386)</f>
        <v>0</v>
      </c>
      <c r="I1386" t="str">
        <f>IF('3.Stok Awal'!$J1386=0,"",'3.Stok Awal'!$J1386)</f>
        <v/>
      </c>
      <c r="J1386">
        <f>IF('3.Stok Awal'!$K1386=0,0,'3.Stok Awal'!$K1386)</f>
        <v>0</v>
      </c>
      <c r="K1386" t="str">
        <f>IF('3.Stok Awal'!$L1386=0,"",'3.Stok Awal'!$L1386)</f>
        <v/>
      </c>
      <c r="L1386">
        <f>IF('3.Stok Awal'!$N1386=0,0,'3.Stok Awal'!$N1386)</f>
        <v>0</v>
      </c>
      <c r="M1386" t="str">
        <f>IF('3.Stok Awal'!$O1386=0,"",'3.Stok Awal'!$O1386)</f>
        <v/>
      </c>
      <c r="N1386">
        <f>SUMIF('4.Sell to Trade'!$O$5:$O$5003,'5.Stok Akhir'!$G1386,'4.Sell to Trade'!$Q$5:$Q$5003)</f>
        <v>0</v>
      </c>
      <c r="O1386" t="str">
        <f>IF('3.Stok Awal'!$L1386=0,"",'3.Stok Awal'!$L1386)</f>
        <v/>
      </c>
      <c r="P1386">
        <f>IF(ISNA(VLOOKUP($A1386,STOK_AWAL,13,0)),0,IF(VLOOKUP($A1386,STOK_AWAL,13,0)&gt;0,ROUNDDOWN(L1386/VLOOKUP($A1386,STOK_AWAL,13,0),0),0))</f>
        <v>0</v>
      </c>
      <c r="Q1386" t="str">
        <f>I1386</f>
        <v/>
      </c>
      <c r="R1386">
        <f>IFERROR(MOD(L1386,VLOOKUP($A1386,STOK_AWAL,13,0)),0)</f>
        <v>0</v>
      </c>
      <c r="S1386" t="str">
        <f>K1386</f>
        <v/>
      </c>
      <c r="T1386">
        <f>R1386+(P1386*(IFERROR(VLOOKUP($A1386,STOK_AWAL,13,0),0)))</f>
        <v>0</v>
      </c>
      <c r="U1386" t="str">
        <f>M1386</f>
        <v/>
      </c>
    </row>
    <row r="1387" spans="1:21" x14ac:dyDescent="0.25">
      <c r="A1387" t="str">
        <f>IF('3.Stok Awal'!$A1387=0,"",'3.Stok Awal'!$A1387)</f>
        <v/>
      </c>
      <c r="B1387" t="str">
        <f>IF('3.Stok Awal'!$B1387=0,"",'3.Stok Awal'!$B1387)</f>
        <v/>
      </c>
      <c r="C1387" t="str">
        <f>IF('3.Stok Awal'!$C1387=0,"",'3.Stok Awal'!$C1387)</f>
        <v/>
      </c>
      <c r="D1387" t="str">
        <f>IF('3.Stok Awal'!$D1387=0,"",'3.Stok Awal'!$D1387)</f>
        <v/>
      </c>
      <c r="E1387" t="str">
        <f>IF('3.Stok Awal'!$E1387=0,"",'3.Stok Awal'!$E1387)</f>
        <v/>
      </c>
      <c r="F1387" s="4" t="str">
        <f>IF('3.Stok Awal'!$F1387=0,"",'3.Stok Awal'!$F1387)</f>
        <v/>
      </c>
      <c r="G1387" s="4" t="str">
        <f t="shared" si="21"/>
        <v/>
      </c>
      <c r="H1387">
        <f>IF('3.Stok Awal'!$I1387=0,0,'3.Stok Awal'!$I1387)</f>
        <v>0</v>
      </c>
      <c r="I1387" t="str">
        <f>IF('3.Stok Awal'!$J1387=0,"",'3.Stok Awal'!$J1387)</f>
        <v/>
      </c>
      <c r="J1387">
        <f>IF('3.Stok Awal'!$K1387=0,0,'3.Stok Awal'!$K1387)</f>
        <v>0</v>
      </c>
      <c r="K1387" t="str">
        <f>IF('3.Stok Awal'!$L1387=0,"",'3.Stok Awal'!$L1387)</f>
        <v/>
      </c>
      <c r="L1387">
        <f>IF('3.Stok Awal'!$N1387=0,0,'3.Stok Awal'!$N1387)</f>
        <v>0</v>
      </c>
      <c r="M1387" t="str">
        <f>IF('3.Stok Awal'!$O1387=0,"",'3.Stok Awal'!$O1387)</f>
        <v/>
      </c>
      <c r="N1387">
        <f>SUMIF('4.Sell to Trade'!$O$5:$O$5003,'5.Stok Akhir'!$G1387,'4.Sell to Trade'!$Q$5:$Q$5003)</f>
        <v>0</v>
      </c>
      <c r="O1387" t="str">
        <f>IF('3.Stok Awal'!$L1387=0,"",'3.Stok Awal'!$L1387)</f>
        <v/>
      </c>
      <c r="P1387">
        <f>IF(ISNA(VLOOKUP($A1387,STOK_AWAL,13,0)),0,IF(VLOOKUP($A1387,STOK_AWAL,13,0)&gt;0,ROUNDDOWN(L1387/VLOOKUP($A1387,STOK_AWAL,13,0),0),0))</f>
        <v>0</v>
      </c>
      <c r="Q1387" t="str">
        <f>I1387</f>
        <v/>
      </c>
      <c r="R1387">
        <f>IFERROR(MOD(L1387,VLOOKUP($A1387,STOK_AWAL,13,0)),0)</f>
        <v>0</v>
      </c>
      <c r="S1387" t="str">
        <f>K1387</f>
        <v/>
      </c>
      <c r="T1387">
        <f>R1387+(P1387*(IFERROR(VLOOKUP($A1387,STOK_AWAL,13,0),0)))</f>
        <v>0</v>
      </c>
      <c r="U1387" t="str">
        <f>M1387</f>
        <v/>
      </c>
    </row>
    <row r="1388" spans="1:21" x14ac:dyDescent="0.25">
      <c r="A1388" t="str">
        <f>IF('3.Stok Awal'!$A1388=0,"",'3.Stok Awal'!$A1388)</f>
        <v/>
      </c>
      <c r="B1388" t="str">
        <f>IF('3.Stok Awal'!$B1388=0,"",'3.Stok Awal'!$B1388)</f>
        <v/>
      </c>
      <c r="C1388" t="str">
        <f>IF('3.Stok Awal'!$C1388=0,"",'3.Stok Awal'!$C1388)</f>
        <v/>
      </c>
      <c r="D1388" t="str">
        <f>IF('3.Stok Awal'!$D1388=0,"",'3.Stok Awal'!$D1388)</f>
        <v/>
      </c>
      <c r="E1388" t="str">
        <f>IF('3.Stok Awal'!$E1388=0,"",'3.Stok Awal'!$E1388)</f>
        <v/>
      </c>
      <c r="F1388" s="4" t="str">
        <f>IF('3.Stok Awal'!$F1388=0,"",'3.Stok Awal'!$F1388)</f>
        <v/>
      </c>
      <c r="G1388" s="4" t="str">
        <f t="shared" si="21"/>
        <v/>
      </c>
      <c r="H1388">
        <f>IF('3.Stok Awal'!$I1388=0,0,'3.Stok Awal'!$I1388)</f>
        <v>0</v>
      </c>
      <c r="I1388" t="str">
        <f>IF('3.Stok Awal'!$J1388=0,"",'3.Stok Awal'!$J1388)</f>
        <v/>
      </c>
      <c r="J1388">
        <f>IF('3.Stok Awal'!$K1388=0,0,'3.Stok Awal'!$K1388)</f>
        <v>0</v>
      </c>
      <c r="K1388" t="str">
        <f>IF('3.Stok Awal'!$L1388=0,"",'3.Stok Awal'!$L1388)</f>
        <v/>
      </c>
      <c r="L1388">
        <f>IF('3.Stok Awal'!$N1388=0,0,'3.Stok Awal'!$N1388)</f>
        <v>0</v>
      </c>
      <c r="M1388" t="str">
        <f>IF('3.Stok Awal'!$O1388=0,"",'3.Stok Awal'!$O1388)</f>
        <v/>
      </c>
      <c r="N1388">
        <f>SUMIF('4.Sell to Trade'!$O$5:$O$5003,'5.Stok Akhir'!$G1388,'4.Sell to Trade'!$Q$5:$Q$5003)</f>
        <v>0</v>
      </c>
      <c r="O1388" t="str">
        <f>IF('3.Stok Awal'!$L1388=0,"",'3.Stok Awal'!$L1388)</f>
        <v/>
      </c>
      <c r="P1388">
        <f>IF(ISNA(VLOOKUP($A1388,STOK_AWAL,13,0)),0,IF(VLOOKUP($A1388,STOK_AWAL,13,0)&gt;0,ROUNDDOWN(L1388/VLOOKUP($A1388,STOK_AWAL,13,0),0),0))</f>
        <v>0</v>
      </c>
      <c r="Q1388" t="str">
        <f>I1388</f>
        <v/>
      </c>
      <c r="R1388">
        <f>IFERROR(MOD(L1388,VLOOKUP($A1388,STOK_AWAL,13,0)),0)</f>
        <v>0</v>
      </c>
      <c r="S1388" t="str">
        <f>K1388</f>
        <v/>
      </c>
      <c r="T1388">
        <f>R1388+(P1388*(IFERROR(VLOOKUP($A1388,STOK_AWAL,13,0),0)))</f>
        <v>0</v>
      </c>
      <c r="U1388" t="str">
        <f>M1388</f>
        <v/>
      </c>
    </row>
    <row r="1389" spans="1:21" x14ac:dyDescent="0.25">
      <c r="A1389" t="str">
        <f>IF('3.Stok Awal'!$A1389=0,"",'3.Stok Awal'!$A1389)</f>
        <v/>
      </c>
      <c r="B1389" t="str">
        <f>IF('3.Stok Awal'!$B1389=0,"",'3.Stok Awal'!$B1389)</f>
        <v/>
      </c>
      <c r="C1389" t="str">
        <f>IF('3.Stok Awal'!$C1389=0,"",'3.Stok Awal'!$C1389)</f>
        <v/>
      </c>
      <c r="D1389" t="str">
        <f>IF('3.Stok Awal'!$D1389=0,"",'3.Stok Awal'!$D1389)</f>
        <v/>
      </c>
      <c r="E1389" t="str">
        <f>IF('3.Stok Awal'!$E1389=0,"",'3.Stok Awal'!$E1389)</f>
        <v/>
      </c>
      <c r="F1389" s="4" t="str">
        <f>IF('3.Stok Awal'!$F1389=0,"",'3.Stok Awal'!$F1389)</f>
        <v/>
      </c>
      <c r="G1389" s="4" t="str">
        <f t="shared" si="21"/>
        <v/>
      </c>
      <c r="H1389">
        <f>IF('3.Stok Awal'!$I1389=0,0,'3.Stok Awal'!$I1389)</f>
        <v>0</v>
      </c>
      <c r="I1389" t="str">
        <f>IF('3.Stok Awal'!$J1389=0,"",'3.Stok Awal'!$J1389)</f>
        <v/>
      </c>
      <c r="J1389">
        <f>IF('3.Stok Awal'!$K1389=0,0,'3.Stok Awal'!$K1389)</f>
        <v>0</v>
      </c>
      <c r="K1389" t="str">
        <f>IF('3.Stok Awal'!$L1389=0,"",'3.Stok Awal'!$L1389)</f>
        <v/>
      </c>
      <c r="L1389">
        <f>IF('3.Stok Awal'!$N1389=0,0,'3.Stok Awal'!$N1389)</f>
        <v>0</v>
      </c>
      <c r="M1389" t="str">
        <f>IF('3.Stok Awal'!$O1389=0,"",'3.Stok Awal'!$O1389)</f>
        <v/>
      </c>
      <c r="N1389">
        <f>SUMIF('4.Sell to Trade'!$O$5:$O$5003,'5.Stok Akhir'!$G1389,'4.Sell to Trade'!$Q$5:$Q$5003)</f>
        <v>0</v>
      </c>
      <c r="O1389" t="str">
        <f>IF('3.Stok Awal'!$L1389=0,"",'3.Stok Awal'!$L1389)</f>
        <v/>
      </c>
      <c r="P1389">
        <f>IF(ISNA(VLOOKUP($A1389,STOK_AWAL,13,0)),0,IF(VLOOKUP($A1389,STOK_AWAL,13,0)&gt;0,ROUNDDOWN(L1389/VLOOKUP($A1389,STOK_AWAL,13,0),0),0))</f>
        <v>0</v>
      </c>
      <c r="Q1389" t="str">
        <f>I1389</f>
        <v/>
      </c>
      <c r="R1389">
        <f>IFERROR(MOD(L1389,VLOOKUP($A1389,STOK_AWAL,13,0)),0)</f>
        <v>0</v>
      </c>
      <c r="S1389" t="str">
        <f>K1389</f>
        <v/>
      </c>
      <c r="T1389">
        <f>R1389+(P1389*(IFERROR(VLOOKUP($A1389,STOK_AWAL,13,0),0)))</f>
        <v>0</v>
      </c>
      <c r="U1389" t="str">
        <f>M1389</f>
        <v/>
      </c>
    </row>
    <row r="1390" spans="1:21" x14ac:dyDescent="0.25">
      <c r="A1390" t="str">
        <f>IF('3.Stok Awal'!$A1390=0,"",'3.Stok Awal'!$A1390)</f>
        <v/>
      </c>
      <c r="B1390" t="str">
        <f>IF('3.Stok Awal'!$B1390=0,"",'3.Stok Awal'!$B1390)</f>
        <v/>
      </c>
      <c r="C1390" t="str">
        <f>IF('3.Stok Awal'!$C1390=0,"",'3.Stok Awal'!$C1390)</f>
        <v/>
      </c>
      <c r="D1390" t="str">
        <f>IF('3.Stok Awal'!$D1390=0,"",'3.Stok Awal'!$D1390)</f>
        <v/>
      </c>
      <c r="E1390" t="str">
        <f>IF('3.Stok Awal'!$E1390=0,"",'3.Stok Awal'!$E1390)</f>
        <v/>
      </c>
      <c r="F1390" s="4" t="str">
        <f>IF('3.Stok Awal'!$F1390=0,"",'3.Stok Awal'!$F1390)</f>
        <v/>
      </c>
      <c r="G1390" s="4" t="str">
        <f t="shared" si="21"/>
        <v/>
      </c>
      <c r="H1390">
        <f>IF('3.Stok Awal'!$I1390=0,0,'3.Stok Awal'!$I1390)</f>
        <v>0</v>
      </c>
      <c r="I1390" t="str">
        <f>IF('3.Stok Awal'!$J1390=0,"",'3.Stok Awal'!$J1390)</f>
        <v/>
      </c>
      <c r="J1390">
        <f>IF('3.Stok Awal'!$K1390=0,0,'3.Stok Awal'!$K1390)</f>
        <v>0</v>
      </c>
      <c r="K1390" t="str">
        <f>IF('3.Stok Awal'!$L1390=0,"",'3.Stok Awal'!$L1390)</f>
        <v/>
      </c>
      <c r="L1390">
        <f>IF('3.Stok Awal'!$N1390=0,0,'3.Stok Awal'!$N1390)</f>
        <v>0</v>
      </c>
      <c r="M1390" t="str">
        <f>IF('3.Stok Awal'!$O1390=0,"",'3.Stok Awal'!$O1390)</f>
        <v/>
      </c>
      <c r="N1390">
        <f>SUMIF('4.Sell to Trade'!$O$5:$O$5003,'5.Stok Akhir'!$G1390,'4.Sell to Trade'!$Q$5:$Q$5003)</f>
        <v>0</v>
      </c>
      <c r="O1390" t="str">
        <f>IF('3.Stok Awal'!$L1390=0,"",'3.Stok Awal'!$L1390)</f>
        <v/>
      </c>
      <c r="P1390">
        <f>IF(ISNA(VLOOKUP($A1390,STOK_AWAL,13,0)),0,IF(VLOOKUP($A1390,STOK_AWAL,13,0)&gt;0,ROUNDDOWN(L1390/VLOOKUP($A1390,STOK_AWAL,13,0),0),0))</f>
        <v>0</v>
      </c>
      <c r="Q1390" t="str">
        <f>I1390</f>
        <v/>
      </c>
      <c r="R1390">
        <f>IFERROR(MOD(L1390,VLOOKUP($A1390,STOK_AWAL,13,0)),0)</f>
        <v>0</v>
      </c>
      <c r="S1390" t="str">
        <f>K1390</f>
        <v/>
      </c>
      <c r="T1390">
        <f>R1390+(P1390*(IFERROR(VLOOKUP($A1390,STOK_AWAL,13,0),0)))</f>
        <v>0</v>
      </c>
      <c r="U1390" t="str">
        <f>M1390</f>
        <v/>
      </c>
    </row>
    <row r="1391" spans="1:21" x14ac:dyDescent="0.25">
      <c r="A1391" t="str">
        <f>IF('3.Stok Awal'!$A1391=0,"",'3.Stok Awal'!$A1391)</f>
        <v/>
      </c>
      <c r="B1391" t="str">
        <f>IF('3.Stok Awal'!$B1391=0,"",'3.Stok Awal'!$B1391)</f>
        <v/>
      </c>
      <c r="C1391" t="str">
        <f>IF('3.Stok Awal'!$C1391=0,"",'3.Stok Awal'!$C1391)</f>
        <v/>
      </c>
      <c r="D1391" t="str">
        <f>IF('3.Stok Awal'!$D1391=0,"",'3.Stok Awal'!$D1391)</f>
        <v/>
      </c>
      <c r="E1391" t="str">
        <f>IF('3.Stok Awal'!$E1391=0,"",'3.Stok Awal'!$E1391)</f>
        <v/>
      </c>
      <c r="F1391" s="4" t="str">
        <f>IF('3.Stok Awal'!$F1391=0,"",'3.Stok Awal'!$F1391)</f>
        <v/>
      </c>
      <c r="G1391" s="4" t="str">
        <f t="shared" si="21"/>
        <v/>
      </c>
      <c r="H1391">
        <f>IF('3.Stok Awal'!$I1391=0,0,'3.Stok Awal'!$I1391)</f>
        <v>0</v>
      </c>
      <c r="I1391" t="str">
        <f>IF('3.Stok Awal'!$J1391=0,"",'3.Stok Awal'!$J1391)</f>
        <v/>
      </c>
      <c r="J1391">
        <f>IF('3.Stok Awal'!$K1391=0,0,'3.Stok Awal'!$K1391)</f>
        <v>0</v>
      </c>
      <c r="K1391" t="str">
        <f>IF('3.Stok Awal'!$L1391=0,"",'3.Stok Awal'!$L1391)</f>
        <v/>
      </c>
      <c r="L1391">
        <f>IF('3.Stok Awal'!$N1391=0,0,'3.Stok Awal'!$N1391)</f>
        <v>0</v>
      </c>
      <c r="M1391" t="str">
        <f>IF('3.Stok Awal'!$O1391=0,"",'3.Stok Awal'!$O1391)</f>
        <v/>
      </c>
      <c r="N1391">
        <f>SUMIF('4.Sell to Trade'!$O$5:$O$5003,'5.Stok Akhir'!$G1391,'4.Sell to Trade'!$Q$5:$Q$5003)</f>
        <v>0</v>
      </c>
      <c r="O1391" t="str">
        <f>IF('3.Stok Awal'!$L1391=0,"",'3.Stok Awal'!$L1391)</f>
        <v/>
      </c>
      <c r="P1391">
        <f>IF(ISNA(VLOOKUP($A1391,STOK_AWAL,13,0)),0,IF(VLOOKUP($A1391,STOK_AWAL,13,0)&gt;0,ROUNDDOWN(L1391/VLOOKUP($A1391,STOK_AWAL,13,0),0),0))</f>
        <v>0</v>
      </c>
      <c r="Q1391" t="str">
        <f>I1391</f>
        <v/>
      </c>
      <c r="R1391">
        <f>IFERROR(MOD(L1391,VLOOKUP($A1391,STOK_AWAL,13,0)),0)</f>
        <v>0</v>
      </c>
      <c r="S1391" t="str">
        <f>K1391</f>
        <v/>
      </c>
      <c r="T1391">
        <f>R1391+(P1391*(IFERROR(VLOOKUP($A1391,STOK_AWAL,13,0),0)))</f>
        <v>0</v>
      </c>
      <c r="U1391" t="str">
        <f>M1391</f>
        <v/>
      </c>
    </row>
    <row r="1392" spans="1:21" x14ac:dyDescent="0.25">
      <c r="A1392" t="str">
        <f>IF('3.Stok Awal'!$A1392=0,"",'3.Stok Awal'!$A1392)</f>
        <v/>
      </c>
      <c r="B1392" t="str">
        <f>IF('3.Stok Awal'!$B1392=0,"",'3.Stok Awal'!$B1392)</f>
        <v/>
      </c>
      <c r="C1392" t="str">
        <f>IF('3.Stok Awal'!$C1392=0,"",'3.Stok Awal'!$C1392)</f>
        <v/>
      </c>
      <c r="D1392" t="str">
        <f>IF('3.Stok Awal'!$D1392=0,"",'3.Stok Awal'!$D1392)</f>
        <v/>
      </c>
      <c r="E1392" t="str">
        <f>IF('3.Stok Awal'!$E1392=0,"",'3.Stok Awal'!$E1392)</f>
        <v/>
      </c>
      <c r="F1392" s="4" t="str">
        <f>IF('3.Stok Awal'!$F1392=0,"",'3.Stok Awal'!$F1392)</f>
        <v/>
      </c>
      <c r="G1392" s="4" t="str">
        <f t="shared" si="21"/>
        <v/>
      </c>
      <c r="H1392">
        <f>IF('3.Stok Awal'!$I1392=0,0,'3.Stok Awal'!$I1392)</f>
        <v>0</v>
      </c>
      <c r="I1392" t="str">
        <f>IF('3.Stok Awal'!$J1392=0,"",'3.Stok Awal'!$J1392)</f>
        <v/>
      </c>
      <c r="J1392">
        <f>IF('3.Stok Awal'!$K1392=0,0,'3.Stok Awal'!$K1392)</f>
        <v>0</v>
      </c>
      <c r="K1392" t="str">
        <f>IF('3.Stok Awal'!$L1392=0,"",'3.Stok Awal'!$L1392)</f>
        <v/>
      </c>
      <c r="L1392">
        <f>IF('3.Stok Awal'!$N1392=0,0,'3.Stok Awal'!$N1392)</f>
        <v>0</v>
      </c>
      <c r="M1392" t="str">
        <f>IF('3.Stok Awal'!$O1392=0,"",'3.Stok Awal'!$O1392)</f>
        <v/>
      </c>
      <c r="N1392">
        <f>SUMIF('4.Sell to Trade'!$O$5:$O$5003,'5.Stok Akhir'!$G1392,'4.Sell to Trade'!$Q$5:$Q$5003)</f>
        <v>0</v>
      </c>
      <c r="O1392" t="str">
        <f>IF('3.Stok Awal'!$L1392=0,"",'3.Stok Awal'!$L1392)</f>
        <v/>
      </c>
      <c r="P1392">
        <f>IF(ISNA(VLOOKUP($A1392,STOK_AWAL,13,0)),0,IF(VLOOKUP($A1392,STOK_AWAL,13,0)&gt;0,ROUNDDOWN(L1392/VLOOKUP($A1392,STOK_AWAL,13,0),0),0))</f>
        <v>0</v>
      </c>
      <c r="Q1392" t="str">
        <f>I1392</f>
        <v/>
      </c>
      <c r="R1392">
        <f>IFERROR(MOD(L1392,VLOOKUP($A1392,STOK_AWAL,13,0)),0)</f>
        <v>0</v>
      </c>
      <c r="S1392" t="str">
        <f>K1392</f>
        <v/>
      </c>
      <c r="T1392">
        <f>R1392+(P1392*(IFERROR(VLOOKUP($A1392,STOK_AWAL,13,0),0)))</f>
        <v>0</v>
      </c>
      <c r="U1392" t="str">
        <f>M1392</f>
        <v/>
      </c>
    </row>
    <row r="1393" spans="1:21" x14ac:dyDescent="0.25">
      <c r="A1393" t="str">
        <f>IF('3.Stok Awal'!$A1393=0,"",'3.Stok Awal'!$A1393)</f>
        <v/>
      </c>
      <c r="B1393" t="str">
        <f>IF('3.Stok Awal'!$B1393=0,"",'3.Stok Awal'!$B1393)</f>
        <v/>
      </c>
      <c r="C1393" t="str">
        <f>IF('3.Stok Awal'!$C1393=0,"",'3.Stok Awal'!$C1393)</f>
        <v/>
      </c>
      <c r="D1393" t="str">
        <f>IF('3.Stok Awal'!$D1393=0,"",'3.Stok Awal'!$D1393)</f>
        <v/>
      </c>
      <c r="E1393" t="str">
        <f>IF('3.Stok Awal'!$E1393=0,"",'3.Stok Awal'!$E1393)</f>
        <v/>
      </c>
      <c r="F1393" s="4" t="str">
        <f>IF('3.Stok Awal'!$F1393=0,"",'3.Stok Awal'!$F1393)</f>
        <v/>
      </c>
      <c r="G1393" s="4" t="str">
        <f t="shared" si="21"/>
        <v/>
      </c>
      <c r="H1393">
        <f>IF('3.Stok Awal'!$I1393=0,0,'3.Stok Awal'!$I1393)</f>
        <v>0</v>
      </c>
      <c r="I1393" t="str">
        <f>IF('3.Stok Awal'!$J1393=0,"",'3.Stok Awal'!$J1393)</f>
        <v/>
      </c>
      <c r="J1393">
        <f>IF('3.Stok Awal'!$K1393=0,0,'3.Stok Awal'!$K1393)</f>
        <v>0</v>
      </c>
      <c r="K1393" t="str">
        <f>IF('3.Stok Awal'!$L1393=0,"",'3.Stok Awal'!$L1393)</f>
        <v/>
      </c>
      <c r="L1393">
        <f>IF('3.Stok Awal'!$N1393=0,0,'3.Stok Awal'!$N1393)</f>
        <v>0</v>
      </c>
      <c r="M1393" t="str">
        <f>IF('3.Stok Awal'!$O1393=0,"",'3.Stok Awal'!$O1393)</f>
        <v/>
      </c>
      <c r="N1393">
        <f>SUMIF('4.Sell to Trade'!$O$5:$O$5003,'5.Stok Akhir'!$G1393,'4.Sell to Trade'!$Q$5:$Q$5003)</f>
        <v>0</v>
      </c>
      <c r="O1393" t="str">
        <f>IF('3.Stok Awal'!$L1393=0,"",'3.Stok Awal'!$L1393)</f>
        <v/>
      </c>
      <c r="P1393">
        <f>IF(ISNA(VLOOKUP($A1393,STOK_AWAL,13,0)),0,IF(VLOOKUP($A1393,STOK_AWAL,13,0)&gt;0,ROUNDDOWN(L1393/VLOOKUP($A1393,STOK_AWAL,13,0),0),0))</f>
        <v>0</v>
      </c>
      <c r="Q1393" t="str">
        <f>I1393</f>
        <v/>
      </c>
      <c r="R1393">
        <f>IFERROR(MOD(L1393,VLOOKUP($A1393,STOK_AWAL,13,0)),0)</f>
        <v>0</v>
      </c>
      <c r="S1393" t="str">
        <f>K1393</f>
        <v/>
      </c>
      <c r="T1393">
        <f>R1393+(P1393*(IFERROR(VLOOKUP($A1393,STOK_AWAL,13,0),0)))</f>
        <v>0</v>
      </c>
      <c r="U1393" t="str">
        <f>M1393</f>
        <v/>
      </c>
    </row>
    <row r="1394" spans="1:21" x14ac:dyDescent="0.25">
      <c r="A1394" t="str">
        <f>IF('3.Stok Awal'!$A1394=0,"",'3.Stok Awal'!$A1394)</f>
        <v/>
      </c>
      <c r="B1394" t="str">
        <f>IF('3.Stok Awal'!$B1394=0,"",'3.Stok Awal'!$B1394)</f>
        <v/>
      </c>
      <c r="C1394" t="str">
        <f>IF('3.Stok Awal'!$C1394=0,"",'3.Stok Awal'!$C1394)</f>
        <v/>
      </c>
      <c r="D1394" t="str">
        <f>IF('3.Stok Awal'!$D1394=0,"",'3.Stok Awal'!$D1394)</f>
        <v/>
      </c>
      <c r="E1394" t="str">
        <f>IF('3.Stok Awal'!$E1394=0,"",'3.Stok Awal'!$E1394)</f>
        <v/>
      </c>
      <c r="F1394" s="4" t="str">
        <f>IF('3.Stok Awal'!$F1394=0,"",'3.Stok Awal'!$F1394)</f>
        <v/>
      </c>
      <c r="G1394" s="4" t="str">
        <f t="shared" si="21"/>
        <v/>
      </c>
      <c r="H1394">
        <f>IF('3.Stok Awal'!$I1394=0,0,'3.Stok Awal'!$I1394)</f>
        <v>0</v>
      </c>
      <c r="I1394" t="str">
        <f>IF('3.Stok Awal'!$J1394=0,"",'3.Stok Awal'!$J1394)</f>
        <v/>
      </c>
      <c r="J1394">
        <f>IF('3.Stok Awal'!$K1394=0,0,'3.Stok Awal'!$K1394)</f>
        <v>0</v>
      </c>
      <c r="K1394" t="str">
        <f>IF('3.Stok Awal'!$L1394=0,"",'3.Stok Awal'!$L1394)</f>
        <v/>
      </c>
      <c r="L1394">
        <f>IF('3.Stok Awal'!$N1394=0,0,'3.Stok Awal'!$N1394)</f>
        <v>0</v>
      </c>
      <c r="M1394" t="str">
        <f>IF('3.Stok Awal'!$O1394=0,"",'3.Stok Awal'!$O1394)</f>
        <v/>
      </c>
      <c r="N1394">
        <f>SUMIF('4.Sell to Trade'!$O$5:$O$5003,'5.Stok Akhir'!$G1394,'4.Sell to Trade'!$Q$5:$Q$5003)</f>
        <v>0</v>
      </c>
      <c r="O1394" t="str">
        <f>IF('3.Stok Awal'!$L1394=0,"",'3.Stok Awal'!$L1394)</f>
        <v/>
      </c>
      <c r="P1394">
        <f>IF(ISNA(VLOOKUP($A1394,STOK_AWAL,13,0)),0,IF(VLOOKUP($A1394,STOK_AWAL,13,0)&gt;0,ROUNDDOWN(L1394/VLOOKUP($A1394,STOK_AWAL,13,0),0),0))</f>
        <v>0</v>
      </c>
      <c r="Q1394" t="str">
        <f>I1394</f>
        <v/>
      </c>
      <c r="R1394">
        <f>IFERROR(MOD(L1394,VLOOKUP($A1394,STOK_AWAL,13,0)),0)</f>
        <v>0</v>
      </c>
      <c r="S1394" t="str">
        <f>K1394</f>
        <v/>
      </c>
      <c r="T1394">
        <f>R1394+(P1394*(IFERROR(VLOOKUP($A1394,STOK_AWAL,13,0),0)))</f>
        <v>0</v>
      </c>
      <c r="U1394" t="str">
        <f>M1394</f>
        <v/>
      </c>
    </row>
    <row r="1395" spans="1:21" x14ac:dyDescent="0.25">
      <c r="A1395" t="str">
        <f>IF('3.Stok Awal'!$A1395=0,"",'3.Stok Awal'!$A1395)</f>
        <v/>
      </c>
      <c r="B1395" t="str">
        <f>IF('3.Stok Awal'!$B1395=0,"",'3.Stok Awal'!$B1395)</f>
        <v/>
      </c>
      <c r="C1395" t="str">
        <f>IF('3.Stok Awal'!$C1395=0,"",'3.Stok Awal'!$C1395)</f>
        <v/>
      </c>
      <c r="D1395" t="str">
        <f>IF('3.Stok Awal'!$D1395=0,"",'3.Stok Awal'!$D1395)</f>
        <v/>
      </c>
      <c r="E1395" t="str">
        <f>IF('3.Stok Awal'!$E1395=0,"",'3.Stok Awal'!$E1395)</f>
        <v/>
      </c>
      <c r="F1395" s="4" t="str">
        <f>IF('3.Stok Awal'!$F1395=0,"",'3.Stok Awal'!$F1395)</f>
        <v/>
      </c>
      <c r="G1395" s="4" t="str">
        <f t="shared" si="21"/>
        <v/>
      </c>
      <c r="H1395">
        <f>IF('3.Stok Awal'!$I1395=0,0,'3.Stok Awal'!$I1395)</f>
        <v>0</v>
      </c>
      <c r="I1395" t="str">
        <f>IF('3.Stok Awal'!$J1395=0,"",'3.Stok Awal'!$J1395)</f>
        <v/>
      </c>
      <c r="J1395">
        <f>IF('3.Stok Awal'!$K1395=0,0,'3.Stok Awal'!$K1395)</f>
        <v>0</v>
      </c>
      <c r="K1395" t="str">
        <f>IF('3.Stok Awal'!$L1395=0,"",'3.Stok Awal'!$L1395)</f>
        <v/>
      </c>
      <c r="L1395">
        <f>IF('3.Stok Awal'!$N1395=0,0,'3.Stok Awal'!$N1395)</f>
        <v>0</v>
      </c>
      <c r="M1395" t="str">
        <f>IF('3.Stok Awal'!$O1395=0,"",'3.Stok Awal'!$O1395)</f>
        <v/>
      </c>
      <c r="N1395">
        <f>SUMIF('4.Sell to Trade'!$O$5:$O$5003,'5.Stok Akhir'!$G1395,'4.Sell to Trade'!$Q$5:$Q$5003)</f>
        <v>0</v>
      </c>
      <c r="O1395" t="str">
        <f>IF('3.Stok Awal'!$L1395=0,"",'3.Stok Awal'!$L1395)</f>
        <v/>
      </c>
      <c r="P1395">
        <f>IF(ISNA(VLOOKUP($A1395,STOK_AWAL,13,0)),0,IF(VLOOKUP($A1395,STOK_AWAL,13,0)&gt;0,ROUNDDOWN(L1395/VLOOKUP($A1395,STOK_AWAL,13,0),0),0))</f>
        <v>0</v>
      </c>
      <c r="Q1395" t="str">
        <f>I1395</f>
        <v/>
      </c>
      <c r="R1395">
        <f>IFERROR(MOD(L1395,VLOOKUP($A1395,STOK_AWAL,13,0)),0)</f>
        <v>0</v>
      </c>
      <c r="S1395" t="str">
        <f>K1395</f>
        <v/>
      </c>
      <c r="T1395">
        <f>R1395+(P1395*(IFERROR(VLOOKUP($A1395,STOK_AWAL,13,0),0)))</f>
        <v>0</v>
      </c>
      <c r="U1395" t="str">
        <f>M1395</f>
        <v/>
      </c>
    </row>
    <row r="1396" spans="1:21" x14ac:dyDescent="0.25">
      <c r="A1396" t="str">
        <f>IF('3.Stok Awal'!$A1396=0,"",'3.Stok Awal'!$A1396)</f>
        <v/>
      </c>
      <c r="B1396" t="str">
        <f>IF('3.Stok Awal'!$B1396=0,"",'3.Stok Awal'!$B1396)</f>
        <v/>
      </c>
      <c r="C1396" t="str">
        <f>IF('3.Stok Awal'!$C1396=0,"",'3.Stok Awal'!$C1396)</f>
        <v/>
      </c>
      <c r="D1396" t="str">
        <f>IF('3.Stok Awal'!$D1396=0,"",'3.Stok Awal'!$D1396)</f>
        <v/>
      </c>
      <c r="E1396" t="str">
        <f>IF('3.Stok Awal'!$E1396=0,"",'3.Stok Awal'!$E1396)</f>
        <v/>
      </c>
      <c r="F1396" s="4" t="str">
        <f>IF('3.Stok Awal'!$F1396=0,"",'3.Stok Awal'!$F1396)</f>
        <v/>
      </c>
      <c r="G1396" s="4" t="str">
        <f t="shared" si="21"/>
        <v/>
      </c>
      <c r="H1396">
        <f>IF('3.Stok Awal'!$I1396=0,0,'3.Stok Awal'!$I1396)</f>
        <v>0</v>
      </c>
      <c r="I1396" t="str">
        <f>IF('3.Stok Awal'!$J1396=0,"",'3.Stok Awal'!$J1396)</f>
        <v/>
      </c>
      <c r="J1396">
        <f>IF('3.Stok Awal'!$K1396=0,0,'3.Stok Awal'!$K1396)</f>
        <v>0</v>
      </c>
      <c r="K1396" t="str">
        <f>IF('3.Stok Awal'!$L1396=0,"",'3.Stok Awal'!$L1396)</f>
        <v/>
      </c>
      <c r="L1396">
        <f>IF('3.Stok Awal'!$N1396=0,0,'3.Stok Awal'!$N1396)</f>
        <v>0</v>
      </c>
      <c r="M1396" t="str">
        <f>IF('3.Stok Awal'!$O1396=0,"",'3.Stok Awal'!$O1396)</f>
        <v/>
      </c>
      <c r="N1396">
        <f>SUMIF('4.Sell to Trade'!$O$5:$O$5003,'5.Stok Akhir'!$G1396,'4.Sell to Trade'!$Q$5:$Q$5003)</f>
        <v>0</v>
      </c>
      <c r="O1396" t="str">
        <f>IF('3.Stok Awal'!$L1396=0,"",'3.Stok Awal'!$L1396)</f>
        <v/>
      </c>
      <c r="P1396">
        <f>IF(ISNA(VLOOKUP($A1396,STOK_AWAL,13,0)),0,IF(VLOOKUP($A1396,STOK_AWAL,13,0)&gt;0,ROUNDDOWN(L1396/VLOOKUP($A1396,STOK_AWAL,13,0),0),0))</f>
        <v>0</v>
      </c>
      <c r="Q1396" t="str">
        <f>I1396</f>
        <v/>
      </c>
      <c r="R1396">
        <f>IFERROR(MOD(L1396,VLOOKUP($A1396,STOK_AWAL,13,0)),0)</f>
        <v>0</v>
      </c>
      <c r="S1396" t="str">
        <f>K1396</f>
        <v/>
      </c>
      <c r="T1396">
        <f>R1396+(P1396*(IFERROR(VLOOKUP($A1396,STOK_AWAL,13,0),0)))</f>
        <v>0</v>
      </c>
      <c r="U1396" t="str">
        <f>M1396</f>
        <v/>
      </c>
    </row>
    <row r="1397" spans="1:21" x14ac:dyDescent="0.25">
      <c r="A1397" t="str">
        <f>IF('3.Stok Awal'!$A1397=0,"",'3.Stok Awal'!$A1397)</f>
        <v/>
      </c>
      <c r="B1397" t="str">
        <f>IF('3.Stok Awal'!$B1397=0,"",'3.Stok Awal'!$B1397)</f>
        <v/>
      </c>
      <c r="C1397" t="str">
        <f>IF('3.Stok Awal'!$C1397=0,"",'3.Stok Awal'!$C1397)</f>
        <v/>
      </c>
      <c r="D1397" t="str">
        <f>IF('3.Stok Awal'!$D1397=0,"",'3.Stok Awal'!$D1397)</f>
        <v/>
      </c>
      <c r="E1397" t="str">
        <f>IF('3.Stok Awal'!$E1397=0,"",'3.Stok Awal'!$E1397)</f>
        <v/>
      </c>
      <c r="F1397" s="4" t="str">
        <f>IF('3.Stok Awal'!$F1397=0,"",'3.Stok Awal'!$F1397)</f>
        <v/>
      </c>
      <c r="G1397" s="4" t="str">
        <f t="shared" si="21"/>
        <v/>
      </c>
      <c r="H1397">
        <f>IF('3.Stok Awal'!$I1397=0,0,'3.Stok Awal'!$I1397)</f>
        <v>0</v>
      </c>
      <c r="I1397" t="str">
        <f>IF('3.Stok Awal'!$J1397=0,"",'3.Stok Awal'!$J1397)</f>
        <v/>
      </c>
      <c r="J1397">
        <f>IF('3.Stok Awal'!$K1397=0,0,'3.Stok Awal'!$K1397)</f>
        <v>0</v>
      </c>
      <c r="K1397" t="str">
        <f>IF('3.Stok Awal'!$L1397=0,"",'3.Stok Awal'!$L1397)</f>
        <v/>
      </c>
      <c r="L1397">
        <f>IF('3.Stok Awal'!$N1397=0,0,'3.Stok Awal'!$N1397)</f>
        <v>0</v>
      </c>
      <c r="M1397" t="str">
        <f>IF('3.Stok Awal'!$O1397=0,"",'3.Stok Awal'!$O1397)</f>
        <v/>
      </c>
      <c r="N1397">
        <f>SUMIF('4.Sell to Trade'!$O$5:$O$5003,'5.Stok Akhir'!$G1397,'4.Sell to Trade'!$Q$5:$Q$5003)</f>
        <v>0</v>
      </c>
      <c r="O1397" t="str">
        <f>IF('3.Stok Awal'!$L1397=0,"",'3.Stok Awal'!$L1397)</f>
        <v/>
      </c>
      <c r="P1397">
        <f>IF(ISNA(VLOOKUP($A1397,STOK_AWAL,13,0)),0,IF(VLOOKUP($A1397,STOK_AWAL,13,0)&gt;0,ROUNDDOWN(L1397/VLOOKUP($A1397,STOK_AWAL,13,0),0),0))</f>
        <v>0</v>
      </c>
      <c r="Q1397" t="str">
        <f>I1397</f>
        <v/>
      </c>
      <c r="R1397">
        <f>IFERROR(MOD(L1397,VLOOKUP($A1397,STOK_AWAL,13,0)),0)</f>
        <v>0</v>
      </c>
      <c r="S1397" t="str">
        <f>K1397</f>
        <v/>
      </c>
      <c r="T1397">
        <f>R1397+(P1397*(IFERROR(VLOOKUP($A1397,STOK_AWAL,13,0),0)))</f>
        <v>0</v>
      </c>
      <c r="U1397" t="str">
        <f>M1397</f>
        <v/>
      </c>
    </row>
    <row r="1398" spans="1:21" x14ac:dyDescent="0.25">
      <c r="A1398" t="str">
        <f>IF('3.Stok Awal'!$A1398=0,"",'3.Stok Awal'!$A1398)</f>
        <v/>
      </c>
      <c r="B1398" t="str">
        <f>IF('3.Stok Awal'!$B1398=0,"",'3.Stok Awal'!$B1398)</f>
        <v/>
      </c>
      <c r="C1398" t="str">
        <f>IF('3.Stok Awal'!$C1398=0,"",'3.Stok Awal'!$C1398)</f>
        <v/>
      </c>
      <c r="D1398" t="str">
        <f>IF('3.Stok Awal'!$D1398=0,"",'3.Stok Awal'!$D1398)</f>
        <v/>
      </c>
      <c r="E1398" t="str">
        <f>IF('3.Stok Awal'!$E1398=0,"",'3.Stok Awal'!$E1398)</f>
        <v/>
      </c>
      <c r="F1398" s="4" t="str">
        <f>IF('3.Stok Awal'!$F1398=0,"",'3.Stok Awal'!$F1398)</f>
        <v/>
      </c>
      <c r="G1398" s="4" t="str">
        <f t="shared" si="21"/>
        <v/>
      </c>
      <c r="H1398">
        <f>IF('3.Stok Awal'!$I1398=0,0,'3.Stok Awal'!$I1398)</f>
        <v>0</v>
      </c>
      <c r="I1398" t="str">
        <f>IF('3.Stok Awal'!$J1398=0,"",'3.Stok Awal'!$J1398)</f>
        <v/>
      </c>
      <c r="J1398">
        <f>IF('3.Stok Awal'!$K1398=0,0,'3.Stok Awal'!$K1398)</f>
        <v>0</v>
      </c>
      <c r="K1398" t="str">
        <f>IF('3.Stok Awal'!$L1398=0,"",'3.Stok Awal'!$L1398)</f>
        <v/>
      </c>
      <c r="L1398">
        <f>IF('3.Stok Awal'!$N1398=0,0,'3.Stok Awal'!$N1398)</f>
        <v>0</v>
      </c>
      <c r="M1398" t="str">
        <f>IF('3.Stok Awal'!$O1398=0,"",'3.Stok Awal'!$O1398)</f>
        <v/>
      </c>
      <c r="N1398">
        <f>SUMIF('4.Sell to Trade'!$O$5:$O$5003,'5.Stok Akhir'!$G1398,'4.Sell to Trade'!$Q$5:$Q$5003)</f>
        <v>0</v>
      </c>
      <c r="O1398" t="str">
        <f>IF('3.Stok Awal'!$L1398=0,"",'3.Stok Awal'!$L1398)</f>
        <v/>
      </c>
      <c r="P1398">
        <f>IF(ISNA(VLOOKUP($A1398,STOK_AWAL,13,0)),0,IF(VLOOKUP($A1398,STOK_AWAL,13,0)&gt;0,ROUNDDOWN(L1398/VLOOKUP($A1398,STOK_AWAL,13,0),0),0))</f>
        <v>0</v>
      </c>
      <c r="Q1398" t="str">
        <f>I1398</f>
        <v/>
      </c>
      <c r="R1398">
        <f>IFERROR(MOD(L1398,VLOOKUP($A1398,STOK_AWAL,13,0)),0)</f>
        <v>0</v>
      </c>
      <c r="S1398" t="str">
        <f>K1398</f>
        <v/>
      </c>
      <c r="T1398">
        <f>R1398+(P1398*(IFERROR(VLOOKUP($A1398,STOK_AWAL,13,0),0)))</f>
        <v>0</v>
      </c>
      <c r="U1398" t="str">
        <f>M1398</f>
        <v/>
      </c>
    </row>
    <row r="1399" spans="1:21" x14ac:dyDescent="0.25">
      <c r="A1399" t="str">
        <f>IF('3.Stok Awal'!$A1399=0,"",'3.Stok Awal'!$A1399)</f>
        <v/>
      </c>
      <c r="B1399" t="str">
        <f>IF('3.Stok Awal'!$B1399=0,"",'3.Stok Awal'!$B1399)</f>
        <v/>
      </c>
      <c r="C1399" t="str">
        <f>IF('3.Stok Awal'!$C1399=0,"",'3.Stok Awal'!$C1399)</f>
        <v/>
      </c>
      <c r="D1399" t="str">
        <f>IF('3.Stok Awal'!$D1399=0,"",'3.Stok Awal'!$D1399)</f>
        <v/>
      </c>
      <c r="E1399" t="str">
        <f>IF('3.Stok Awal'!$E1399=0,"",'3.Stok Awal'!$E1399)</f>
        <v/>
      </c>
      <c r="F1399" s="4" t="str">
        <f>IF('3.Stok Awal'!$F1399=0,"",'3.Stok Awal'!$F1399)</f>
        <v/>
      </c>
      <c r="G1399" s="4" t="str">
        <f t="shared" si="21"/>
        <v/>
      </c>
      <c r="H1399">
        <f>IF('3.Stok Awal'!$I1399=0,0,'3.Stok Awal'!$I1399)</f>
        <v>0</v>
      </c>
      <c r="I1399" t="str">
        <f>IF('3.Stok Awal'!$J1399=0,"",'3.Stok Awal'!$J1399)</f>
        <v/>
      </c>
      <c r="J1399">
        <f>IF('3.Stok Awal'!$K1399=0,0,'3.Stok Awal'!$K1399)</f>
        <v>0</v>
      </c>
      <c r="K1399" t="str">
        <f>IF('3.Stok Awal'!$L1399=0,"",'3.Stok Awal'!$L1399)</f>
        <v/>
      </c>
      <c r="L1399">
        <f>IF('3.Stok Awal'!$N1399=0,0,'3.Stok Awal'!$N1399)</f>
        <v>0</v>
      </c>
      <c r="M1399" t="str">
        <f>IF('3.Stok Awal'!$O1399=0,"",'3.Stok Awal'!$O1399)</f>
        <v/>
      </c>
      <c r="N1399">
        <f>SUMIF('4.Sell to Trade'!$O$5:$O$5003,'5.Stok Akhir'!$G1399,'4.Sell to Trade'!$Q$5:$Q$5003)</f>
        <v>0</v>
      </c>
      <c r="O1399" t="str">
        <f>IF('3.Stok Awal'!$L1399=0,"",'3.Stok Awal'!$L1399)</f>
        <v/>
      </c>
      <c r="P1399">
        <f>IF(ISNA(VLOOKUP($A1399,STOK_AWAL,13,0)),0,IF(VLOOKUP($A1399,STOK_AWAL,13,0)&gt;0,ROUNDDOWN(L1399/VLOOKUP($A1399,STOK_AWAL,13,0),0),0))</f>
        <v>0</v>
      </c>
      <c r="Q1399" t="str">
        <f>I1399</f>
        <v/>
      </c>
      <c r="R1399">
        <f>IFERROR(MOD(L1399,VLOOKUP($A1399,STOK_AWAL,13,0)),0)</f>
        <v>0</v>
      </c>
      <c r="S1399" t="str">
        <f>K1399</f>
        <v/>
      </c>
      <c r="T1399">
        <f>R1399+(P1399*(IFERROR(VLOOKUP($A1399,STOK_AWAL,13,0),0)))</f>
        <v>0</v>
      </c>
      <c r="U1399" t="str">
        <f>M1399</f>
        <v/>
      </c>
    </row>
    <row r="1400" spans="1:21" x14ac:dyDescent="0.25">
      <c r="A1400" t="str">
        <f>IF('3.Stok Awal'!$A1400=0,"",'3.Stok Awal'!$A1400)</f>
        <v/>
      </c>
      <c r="B1400" t="str">
        <f>IF('3.Stok Awal'!$B1400=0,"",'3.Stok Awal'!$B1400)</f>
        <v/>
      </c>
      <c r="C1400" t="str">
        <f>IF('3.Stok Awal'!$C1400=0,"",'3.Stok Awal'!$C1400)</f>
        <v/>
      </c>
      <c r="D1400" t="str">
        <f>IF('3.Stok Awal'!$D1400=0,"",'3.Stok Awal'!$D1400)</f>
        <v/>
      </c>
      <c r="E1400" t="str">
        <f>IF('3.Stok Awal'!$E1400=0,"",'3.Stok Awal'!$E1400)</f>
        <v/>
      </c>
      <c r="F1400" s="4" t="str">
        <f>IF('3.Stok Awal'!$F1400=0,"",'3.Stok Awal'!$F1400)</f>
        <v/>
      </c>
      <c r="G1400" s="4" t="str">
        <f t="shared" si="21"/>
        <v/>
      </c>
      <c r="H1400">
        <f>IF('3.Stok Awal'!$I1400=0,0,'3.Stok Awal'!$I1400)</f>
        <v>0</v>
      </c>
      <c r="I1400" t="str">
        <f>IF('3.Stok Awal'!$J1400=0,"",'3.Stok Awal'!$J1400)</f>
        <v/>
      </c>
      <c r="J1400">
        <f>IF('3.Stok Awal'!$K1400=0,0,'3.Stok Awal'!$K1400)</f>
        <v>0</v>
      </c>
      <c r="K1400" t="str">
        <f>IF('3.Stok Awal'!$L1400=0,"",'3.Stok Awal'!$L1400)</f>
        <v/>
      </c>
      <c r="L1400">
        <f>IF('3.Stok Awal'!$N1400=0,0,'3.Stok Awal'!$N1400)</f>
        <v>0</v>
      </c>
      <c r="M1400" t="str">
        <f>IF('3.Stok Awal'!$O1400=0,"",'3.Stok Awal'!$O1400)</f>
        <v/>
      </c>
      <c r="N1400">
        <f>SUMIF('4.Sell to Trade'!$O$5:$O$5003,'5.Stok Akhir'!$G1400,'4.Sell to Trade'!$Q$5:$Q$5003)</f>
        <v>0</v>
      </c>
      <c r="O1400" t="str">
        <f>IF('3.Stok Awal'!$L1400=0,"",'3.Stok Awal'!$L1400)</f>
        <v/>
      </c>
      <c r="P1400">
        <f>IF(ISNA(VLOOKUP($A1400,STOK_AWAL,13,0)),0,IF(VLOOKUP($A1400,STOK_AWAL,13,0)&gt;0,ROUNDDOWN(L1400/VLOOKUP($A1400,STOK_AWAL,13,0),0),0))</f>
        <v>0</v>
      </c>
      <c r="Q1400" t="str">
        <f>I1400</f>
        <v/>
      </c>
      <c r="R1400">
        <f>IFERROR(MOD(L1400,VLOOKUP($A1400,STOK_AWAL,13,0)),0)</f>
        <v>0</v>
      </c>
      <c r="S1400" t="str">
        <f>K1400</f>
        <v/>
      </c>
      <c r="T1400">
        <f>R1400+(P1400*(IFERROR(VLOOKUP($A1400,STOK_AWAL,13,0),0)))</f>
        <v>0</v>
      </c>
      <c r="U1400" t="str">
        <f>M1400</f>
        <v/>
      </c>
    </row>
    <row r="1401" spans="1:21" x14ac:dyDescent="0.25">
      <c r="A1401" t="str">
        <f>IF('3.Stok Awal'!$A1401=0,"",'3.Stok Awal'!$A1401)</f>
        <v/>
      </c>
      <c r="B1401" t="str">
        <f>IF('3.Stok Awal'!$B1401=0,"",'3.Stok Awal'!$B1401)</f>
        <v/>
      </c>
      <c r="C1401" t="str">
        <f>IF('3.Stok Awal'!$C1401=0,"",'3.Stok Awal'!$C1401)</f>
        <v/>
      </c>
      <c r="D1401" t="str">
        <f>IF('3.Stok Awal'!$D1401=0,"",'3.Stok Awal'!$D1401)</f>
        <v/>
      </c>
      <c r="E1401" t="str">
        <f>IF('3.Stok Awal'!$E1401=0,"",'3.Stok Awal'!$E1401)</f>
        <v/>
      </c>
      <c r="F1401" s="4" t="str">
        <f>IF('3.Stok Awal'!$F1401=0,"",'3.Stok Awal'!$F1401)</f>
        <v/>
      </c>
      <c r="G1401" s="4" t="str">
        <f t="shared" si="21"/>
        <v/>
      </c>
      <c r="H1401">
        <f>IF('3.Stok Awal'!$I1401=0,0,'3.Stok Awal'!$I1401)</f>
        <v>0</v>
      </c>
      <c r="I1401" t="str">
        <f>IF('3.Stok Awal'!$J1401=0,"",'3.Stok Awal'!$J1401)</f>
        <v/>
      </c>
      <c r="J1401">
        <f>IF('3.Stok Awal'!$K1401=0,0,'3.Stok Awal'!$K1401)</f>
        <v>0</v>
      </c>
      <c r="K1401" t="str">
        <f>IF('3.Stok Awal'!$L1401=0,"",'3.Stok Awal'!$L1401)</f>
        <v/>
      </c>
      <c r="L1401">
        <f>IF('3.Stok Awal'!$N1401=0,0,'3.Stok Awal'!$N1401)</f>
        <v>0</v>
      </c>
      <c r="M1401" t="str">
        <f>IF('3.Stok Awal'!$O1401=0,"",'3.Stok Awal'!$O1401)</f>
        <v/>
      </c>
      <c r="N1401">
        <f>SUMIF('4.Sell to Trade'!$O$5:$O$5003,'5.Stok Akhir'!$G1401,'4.Sell to Trade'!$Q$5:$Q$5003)</f>
        <v>0</v>
      </c>
      <c r="O1401" t="str">
        <f>IF('3.Stok Awal'!$L1401=0,"",'3.Stok Awal'!$L1401)</f>
        <v/>
      </c>
      <c r="P1401">
        <f>IF(ISNA(VLOOKUP($A1401,STOK_AWAL,13,0)),0,IF(VLOOKUP($A1401,STOK_AWAL,13,0)&gt;0,ROUNDDOWN(L1401/VLOOKUP($A1401,STOK_AWAL,13,0),0),0))</f>
        <v>0</v>
      </c>
      <c r="Q1401" t="str">
        <f>I1401</f>
        <v/>
      </c>
      <c r="R1401">
        <f>IFERROR(MOD(L1401,VLOOKUP($A1401,STOK_AWAL,13,0)),0)</f>
        <v>0</v>
      </c>
      <c r="S1401" t="str">
        <f>K1401</f>
        <v/>
      </c>
      <c r="T1401">
        <f>R1401+(P1401*(IFERROR(VLOOKUP($A1401,STOK_AWAL,13,0),0)))</f>
        <v>0</v>
      </c>
      <c r="U1401" t="str">
        <f>M1401</f>
        <v/>
      </c>
    </row>
    <row r="1402" spans="1:21" x14ac:dyDescent="0.25">
      <c r="A1402" t="str">
        <f>IF('3.Stok Awal'!$A1402=0,"",'3.Stok Awal'!$A1402)</f>
        <v/>
      </c>
      <c r="B1402" t="str">
        <f>IF('3.Stok Awal'!$B1402=0,"",'3.Stok Awal'!$B1402)</f>
        <v/>
      </c>
      <c r="C1402" t="str">
        <f>IF('3.Stok Awal'!$C1402=0,"",'3.Stok Awal'!$C1402)</f>
        <v/>
      </c>
      <c r="D1402" t="str">
        <f>IF('3.Stok Awal'!$D1402=0,"",'3.Stok Awal'!$D1402)</f>
        <v/>
      </c>
      <c r="E1402" t="str">
        <f>IF('3.Stok Awal'!$E1402=0,"",'3.Stok Awal'!$E1402)</f>
        <v/>
      </c>
      <c r="F1402" s="4" t="str">
        <f>IF('3.Stok Awal'!$F1402=0,"",'3.Stok Awal'!$F1402)</f>
        <v/>
      </c>
      <c r="G1402" s="4" t="str">
        <f t="shared" si="21"/>
        <v/>
      </c>
      <c r="H1402">
        <f>IF('3.Stok Awal'!$I1402=0,0,'3.Stok Awal'!$I1402)</f>
        <v>0</v>
      </c>
      <c r="I1402" t="str">
        <f>IF('3.Stok Awal'!$J1402=0,"",'3.Stok Awal'!$J1402)</f>
        <v/>
      </c>
      <c r="J1402">
        <f>IF('3.Stok Awal'!$K1402=0,0,'3.Stok Awal'!$K1402)</f>
        <v>0</v>
      </c>
      <c r="K1402" t="str">
        <f>IF('3.Stok Awal'!$L1402=0,"",'3.Stok Awal'!$L1402)</f>
        <v/>
      </c>
      <c r="L1402">
        <f>IF('3.Stok Awal'!$N1402=0,0,'3.Stok Awal'!$N1402)</f>
        <v>0</v>
      </c>
      <c r="M1402" t="str">
        <f>IF('3.Stok Awal'!$O1402=0,"",'3.Stok Awal'!$O1402)</f>
        <v/>
      </c>
      <c r="N1402">
        <f>SUMIF('4.Sell to Trade'!$O$5:$O$5003,'5.Stok Akhir'!$G1402,'4.Sell to Trade'!$Q$5:$Q$5003)</f>
        <v>0</v>
      </c>
      <c r="O1402" t="str">
        <f>IF('3.Stok Awal'!$L1402=0,"",'3.Stok Awal'!$L1402)</f>
        <v/>
      </c>
      <c r="P1402">
        <f>IF(ISNA(VLOOKUP($A1402,STOK_AWAL,13,0)),0,IF(VLOOKUP($A1402,STOK_AWAL,13,0)&gt;0,ROUNDDOWN(L1402/VLOOKUP($A1402,STOK_AWAL,13,0),0),0))</f>
        <v>0</v>
      </c>
      <c r="Q1402" t="str">
        <f>I1402</f>
        <v/>
      </c>
      <c r="R1402">
        <f>IFERROR(MOD(L1402,VLOOKUP($A1402,STOK_AWAL,13,0)),0)</f>
        <v>0</v>
      </c>
      <c r="S1402" t="str">
        <f>K1402</f>
        <v/>
      </c>
      <c r="T1402">
        <f>R1402+(P1402*(IFERROR(VLOOKUP($A1402,STOK_AWAL,13,0),0)))</f>
        <v>0</v>
      </c>
      <c r="U1402" t="str">
        <f>M1402</f>
        <v/>
      </c>
    </row>
    <row r="1403" spans="1:21" x14ac:dyDescent="0.25">
      <c r="A1403" t="str">
        <f>IF('3.Stok Awal'!$A1403=0,"",'3.Stok Awal'!$A1403)</f>
        <v/>
      </c>
      <c r="B1403" t="str">
        <f>IF('3.Stok Awal'!$B1403=0,"",'3.Stok Awal'!$B1403)</f>
        <v/>
      </c>
      <c r="C1403" t="str">
        <f>IF('3.Stok Awal'!$C1403=0,"",'3.Stok Awal'!$C1403)</f>
        <v/>
      </c>
      <c r="D1403" t="str">
        <f>IF('3.Stok Awal'!$D1403=0,"",'3.Stok Awal'!$D1403)</f>
        <v/>
      </c>
      <c r="E1403" t="str">
        <f>IF('3.Stok Awal'!$E1403=0,"",'3.Stok Awal'!$E1403)</f>
        <v/>
      </c>
      <c r="F1403" s="4" t="str">
        <f>IF('3.Stok Awal'!$F1403=0,"",'3.Stok Awal'!$F1403)</f>
        <v/>
      </c>
      <c r="G1403" s="4" t="str">
        <f t="shared" si="21"/>
        <v/>
      </c>
      <c r="H1403">
        <f>IF('3.Stok Awal'!$I1403=0,0,'3.Stok Awal'!$I1403)</f>
        <v>0</v>
      </c>
      <c r="I1403" t="str">
        <f>IF('3.Stok Awal'!$J1403=0,"",'3.Stok Awal'!$J1403)</f>
        <v/>
      </c>
      <c r="J1403">
        <f>IF('3.Stok Awal'!$K1403=0,0,'3.Stok Awal'!$K1403)</f>
        <v>0</v>
      </c>
      <c r="K1403" t="str">
        <f>IF('3.Stok Awal'!$L1403=0,"",'3.Stok Awal'!$L1403)</f>
        <v/>
      </c>
      <c r="L1403">
        <f>IF('3.Stok Awal'!$N1403=0,0,'3.Stok Awal'!$N1403)</f>
        <v>0</v>
      </c>
      <c r="M1403" t="str">
        <f>IF('3.Stok Awal'!$O1403=0,"",'3.Stok Awal'!$O1403)</f>
        <v/>
      </c>
      <c r="N1403">
        <f>SUMIF('4.Sell to Trade'!$O$5:$O$5003,'5.Stok Akhir'!$G1403,'4.Sell to Trade'!$Q$5:$Q$5003)</f>
        <v>0</v>
      </c>
      <c r="O1403" t="str">
        <f>IF('3.Stok Awal'!$L1403=0,"",'3.Stok Awal'!$L1403)</f>
        <v/>
      </c>
      <c r="P1403">
        <f>IF(ISNA(VLOOKUP($A1403,STOK_AWAL,13,0)),0,IF(VLOOKUP($A1403,STOK_AWAL,13,0)&gt;0,ROUNDDOWN(L1403/VLOOKUP($A1403,STOK_AWAL,13,0),0),0))</f>
        <v>0</v>
      </c>
      <c r="Q1403" t="str">
        <f>I1403</f>
        <v/>
      </c>
      <c r="R1403">
        <f>IFERROR(MOD(L1403,VLOOKUP($A1403,STOK_AWAL,13,0)),0)</f>
        <v>0</v>
      </c>
      <c r="S1403" t="str">
        <f>K1403</f>
        <v/>
      </c>
      <c r="T1403">
        <f>R1403+(P1403*(IFERROR(VLOOKUP($A1403,STOK_AWAL,13,0),0)))</f>
        <v>0</v>
      </c>
      <c r="U1403" t="str">
        <f>M1403</f>
        <v/>
      </c>
    </row>
    <row r="1404" spans="1:21" x14ac:dyDescent="0.25">
      <c r="A1404" t="str">
        <f>IF('3.Stok Awal'!$A1404=0,"",'3.Stok Awal'!$A1404)</f>
        <v/>
      </c>
      <c r="B1404" t="str">
        <f>IF('3.Stok Awal'!$B1404=0,"",'3.Stok Awal'!$B1404)</f>
        <v/>
      </c>
      <c r="C1404" t="str">
        <f>IF('3.Stok Awal'!$C1404=0,"",'3.Stok Awal'!$C1404)</f>
        <v/>
      </c>
      <c r="D1404" t="str">
        <f>IF('3.Stok Awal'!$D1404=0,"",'3.Stok Awal'!$D1404)</f>
        <v/>
      </c>
      <c r="E1404" t="str">
        <f>IF('3.Stok Awal'!$E1404=0,"",'3.Stok Awal'!$E1404)</f>
        <v/>
      </c>
      <c r="F1404" s="4" t="str">
        <f>IF('3.Stok Awal'!$F1404=0,"",'3.Stok Awal'!$F1404)</f>
        <v/>
      </c>
      <c r="G1404" s="4" t="str">
        <f t="shared" si="21"/>
        <v/>
      </c>
      <c r="H1404">
        <f>IF('3.Stok Awal'!$I1404=0,0,'3.Stok Awal'!$I1404)</f>
        <v>0</v>
      </c>
      <c r="I1404" t="str">
        <f>IF('3.Stok Awal'!$J1404=0,"",'3.Stok Awal'!$J1404)</f>
        <v/>
      </c>
      <c r="J1404">
        <f>IF('3.Stok Awal'!$K1404=0,0,'3.Stok Awal'!$K1404)</f>
        <v>0</v>
      </c>
      <c r="K1404" t="str">
        <f>IF('3.Stok Awal'!$L1404=0,"",'3.Stok Awal'!$L1404)</f>
        <v/>
      </c>
      <c r="L1404">
        <f>IF('3.Stok Awal'!$N1404=0,0,'3.Stok Awal'!$N1404)</f>
        <v>0</v>
      </c>
      <c r="M1404" t="str">
        <f>IF('3.Stok Awal'!$O1404=0,"",'3.Stok Awal'!$O1404)</f>
        <v/>
      </c>
      <c r="N1404">
        <f>SUMIF('4.Sell to Trade'!$O$5:$O$5003,'5.Stok Akhir'!$G1404,'4.Sell to Trade'!$Q$5:$Q$5003)</f>
        <v>0</v>
      </c>
      <c r="O1404" t="str">
        <f>IF('3.Stok Awal'!$L1404=0,"",'3.Stok Awal'!$L1404)</f>
        <v/>
      </c>
      <c r="P1404">
        <f>IF(ISNA(VLOOKUP($A1404,STOK_AWAL,13,0)),0,IF(VLOOKUP($A1404,STOK_AWAL,13,0)&gt;0,ROUNDDOWN(L1404/VLOOKUP($A1404,STOK_AWAL,13,0),0),0))</f>
        <v>0</v>
      </c>
      <c r="Q1404" t="str">
        <f>I1404</f>
        <v/>
      </c>
      <c r="R1404">
        <f>IFERROR(MOD(L1404,VLOOKUP($A1404,STOK_AWAL,13,0)),0)</f>
        <v>0</v>
      </c>
      <c r="S1404" t="str">
        <f>K1404</f>
        <v/>
      </c>
      <c r="T1404">
        <f>R1404+(P1404*(IFERROR(VLOOKUP($A1404,STOK_AWAL,13,0),0)))</f>
        <v>0</v>
      </c>
      <c r="U1404" t="str">
        <f>M1404</f>
        <v/>
      </c>
    </row>
    <row r="1405" spans="1:21" x14ac:dyDescent="0.25">
      <c r="A1405" t="str">
        <f>IF('3.Stok Awal'!$A1405=0,"",'3.Stok Awal'!$A1405)</f>
        <v/>
      </c>
      <c r="B1405" t="str">
        <f>IF('3.Stok Awal'!$B1405=0,"",'3.Stok Awal'!$B1405)</f>
        <v/>
      </c>
      <c r="C1405" t="str">
        <f>IF('3.Stok Awal'!$C1405=0,"",'3.Stok Awal'!$C1405)</f>
        <v/>
      </c>
      <c r="D1405" t="str">
        <f>IF('3.Stok Awal'!$D1405=0,"",'3.Stok Awal'!$D1405)</f>
        <v/>
      </c>
      <c r="E1405" t="str">
        <f>IF('3.Stok Awal'!$E1405=0,"",'3.Stok Awal'!$E1405)</f>
        <v/>
      </c>
      <c r="F1405" s="4" t="str">
        <f>IF('3.Stok Awal'!$F1405=0,"",'3.Stok Awal'!$F1405)</f>
        <v/>
      </c>
      <c r="G1405" s="4" t="str">
        <f t="shared" si="21"/>
        <v/>
      </c>
      <c r="H1405">
        <f>IF('3.Stok Awal'!$I1405=0,0,'3.Stok Awal'!$I1405)</f>
        <v>0</v>
      </c>
      <c r="I1405" t="str">
        <f>IF('3.Stok Awal'!$J1405=0,"",'3.Stok Awal'!$J1405)</f>
        <v/>
      </c>
      <c r="J1405">
        <f>IF('3.Stok Awal'!$K1405=0,0,'3.Stok Awal'!$K1405)</f>
        <v>0</v>
      </c>
      <c r="K1405" t="str">
        <f>IF('3.Stok Awal'!$L1405=0,"",'3.Stok Awal'!$L1405)</f>
        <v/>
      </c>
      <c r="L1405">
        <f>IF('3.Stok Awal'!$N1405=0,0,'3.Stok Awal'!$N1405)</f>
        <v>0</v>
      </c>
      <c r="M1405" t="str">
        <f>IF('3.Stok Awal'!$O1405=0,"",'3.Stok Awal'!$O1405)</f>
        <v/>
      </c>
      <c r="N1405">
        <f>SUMIF('4.Sell to Trade'!$O$5:$O$5003,'5.Stok Akhir'!$G1405,'4.Sell to Trade'!$Q$5:$Q$5003)</f>
        <v>0</v>
      </c>
      <c r="O1405" t="str">
        <f>IF('3.Stok Awal'!$L1405=0,"",'3.Stok Awal'!$L1405)</f>
        <v/>
      </c>
      <c r="P1405">
        <f>IF(ISNA(VLOOKUP($A1405,STOK_AWAL,13,0)),0,IF(VLOOKUP($A1405,STOK_AWAL,13,0)&gt;0,ROUNDDOWN(L1405/VLOOKUP($A1405,STOK_AWAL,13,0),0),0))</f>
        <v>0</v>
      </c>
      <c r="Q1405" t="str">
        <f>I1405</f>
        <v/>
      </c>
      <c r="R1405">
        <f>IFERROR(MOD(L1405,VLOOKUP($A1405,STOK_AWAL,13,0)),0)</f>
        <v>0</v>
      </c>
      <c r="S1405" t="str">
        <f>K1405</f>
        <v/>
      </c>
      <c r="T1405">
        <f>R1405+(P1405*(IFERROR(VLOOKUP($A1405,STOK_AWAL,13,0),0)))</f>
        <v>0</v>
      </c>
      <c r="U1405" t="str">
        <f>M1405</f>
        <v/>
      </c>
    </row>
    <row r="1406" spans="1:21" x14ac:dyDescent="0.25">
      <c r="A1406" t="str">
        <f>IF('3.Stok Awal'!$A1406=0,"",'3.Stok Awal'!$A1406)</f>
        <v/>
      </c>
      <c r="B1406" t="str">
        <f>IF('3.Stok Awal'!$B1406=0,"",'3.Stok Awal'!$B1406)</f>
        <v/>
      </c>
      <c r="C1406" t="str">
        <f>IF('3.Stok Awal'!$C1406=0,"",'3.Stok Awal'!$C1406)</f>
        <v/>
      </c>
      <c r="D1406" t="str">
        <f>IF('3.Stok Awal'!$D1406=0,"",'3.Stok Awal'!$D1406)</f>
        <v/>
      </c>
      <c r="E1406" t="str">
        <f>IF('3.Stok Awal'!$E1406=0,"",'3.Stok Awal'!$E1406)</f>
        <v/>
      </c>
      <c r="F1406" s="4" t="str">
        <f>IF('3.Stok Awal'!$F1406=0,"",'3.Stok Awal'!$F1406)</f>
        <v/>
      </c>
      <c r="G1406" s="4" t="str">
        <f t="shared" si="21"/>
        <v/>
      </c>
      <c r="H1406">
        <f>IF('3.Stok Awal'!$I1406=0,0,'3.Stok Awal'!$I1406)</f>
        <v>0</v>
      </c>
      <c r="I1406" t="str">
        <f>IF('3.Stok Awal'!$J1406=0,"",'3.Stok Awal'!$J1406)</f>
        <v/>
      </c>
      <c r="J1406">
        <f>IF('3.Stok Awal'!$K1406=0,0,'3.Stok Awal'!$K1406)</f>
        <v>0</v>
      </c>
      <c r="K1406" t="str">
        <f>IF('3.Stok Awal'!$L1406=0,"",'3.Stok Awal'!$L1406)</f>
        <v/>
      </c>
      <c r="L1406">
        <f>IF('3.Stok Awal'!$N1406=0,0,'3.Stok Awal'!$N1406)</f>
        <v>0</v>
      </c>
      <c r="M1406" t="str">
        <f>IF('3.Stok Awal'!$O1406=0,"",'3.Stok Awal'!$O1406)</f>
        <v/>
      </c>
      <c r="N1406">
        <f>SUMIF('4.Sell to Trade'!$O$5:$O$5003,'5.Stok Akhir'!$G1406,'4.Sell to Trade'!$Q$5:$Q$5003)</f>
        <v>0</v>
      </c>
      <c r="O1406" t="str">
        <f>IF('3.Stok Awal'!$L1406=0,"",'3.Stok Awal'!$L1406)</f>
        <v/>
      </c>
      <c r="P1406">
        <f>IF(ISNA(VLOOKUP($A1406,STOK_AWAL,13,0)),0,IF(VLOOKUP($A1406,STOK_AWAL,13,0)&gt;0,ROUNDDOWN(L1406/VLOOKUP($A1406,STOK_AWAL,13,0),0),0))</f>
        <v>0</v>
      </c>
      <c r="Q1406" t="str">
        <f>I1406</f>
        <v/>
      </c>
      <c r="R1406">
        <f>IFERROR(MOD(L1406,VLOOKUP($A1406,STOK_AWAL,13,0)),0)</f>
        <v>0</v>
      </c>
      <c r="S1406" t="str">
        <f>K1406</f>
        <v/>
      </c>
      <c r="T1406">
        <f>R1406+(P1406*(IFERROR(VLOOKUP($A1406,STOK_AWAL,13,0),0)))</f>
        <v>0</v>
      </c>
      <c r="U1406" t="str">
        <f>M1406</f>
        <v/>
      </c>
    </row>
    <row r="1407" spans="1:21" x14ac:dyDescent="0.25">
      <c r="A1407" t="str">
        <f>IF('3.Stok Awal'!$A1407=0,"",'3.Stok Awal'!$A1407)</f>
        <v/>
      </c>
      <c r="B1407" t="str">
        <f>IF('3.Stok Awal'!$B1407=0,"",'3.Stok Awal'!$B1407)</f>
        <v/>
      </c>
      <c r="C1407" t="str">
        <f>IF('3.Stok Awal'!$C1407=0,"",'3.Stok Awal'!$C1407)</f>
        <v/>
      </c>
      <c r="D1407" t="str">
        <f>IF('3.Stok Awal'!$D1407=0,"",'3.Stok Awal'!$D1407)</f>
        <v/>
      </c>
      <c r="E1407" t="str">
        <f>IF('3.Stok Awal'!$E1407=0,"",'3.Stok Awal'!$E1407)</f>
        <v/>
      </c>
      <c r="F1407" s="4" t="str">
        <f>IF('3.Stok Awal'!$F1407=0,"",'3.Stok Awal'!$F1407)</f>
        <v/>
      </c>
      <c r="G1407" s="4" t="str">
        <f t="shared" si="21"/>
        <v/>
      </c>
      <c r="H1407">
        <f>IF('3.Stok Awal'!$I1407=0,0,'3.Stok Awal'!$I1407)</f>
        <v>0</v>
      </c>
      <c r="I1407" t="str">
        <f>IF('3.Stok Awal'!$J1407=0,"",'3.Stok Awal'!$J1407)</f>
        <v/>
      </c>
      <c r="J1407">
        <f>IF('3.Stok Awal'!$K1407=0,0,'3.Stok Awal'!$K1407)</f>
        <v>0</v>
      </c>
      <c r="K1407" t="str">
        <f>IF('3.Stok Awal'!$L1407=0,"",'3.Stok Awal'!$L1407)</f>
        <v/>
      </c>
      <c r="L1407">
        <f>IF('3.Stok Awal'!$N1407=0,0,'3.Stok Awal'!$N1407)</f>
        <v>0</v>
      </c>
      <c r="M1407" t="str">
        <f>IF('3.Stok Awal'!$O1407=0,"",'3.Stok Awal'!$O1407)</f>
        <v/>
      </c>
      <c r="N1407">
        <f>SUMIF('4.Sell to Trade'!$O$5:$O$5003,'5.Stok Akhir'!$G1407,'4.Sell to Trade'!$Q$5:$Q$5003)</f>
        <v>0</v>
      </c>
      <c r="O1407" t="str">
        <f>IF('3.Stok Awal'!$L1407=0,"",'3.Stok Awal'!$L1407)</f>
        <v/>
      </c>
      <c r="P1407">
        <f>IF(ISNA(VLOOKUP($A1407,STOK_AWAL,13,0)),0,IF(VLOOKUP($A1407,STOK_AWAL,13,0)&gt;0,ROUNDDOWN(L1407/VLOOKUP($A1407,STOK_AWAL,13,0),0),0))</f>
        <v>0</v>
      </c>
      <c r="Q1407" t="str">
        <f>I1407</f>
        <v/>
      </c>
      <c r="R1407">
        <f>IFERROR(MOD(L1407,VLOOKUP($A1407,STOK_AWAL,13,0)),0)</f>
        <v>0</v>
      </c>
      <c r="S1407" t="str">
        <f>K1407</f>
        <v/>
      </c>
      <c r="T1407">
        <f>R1407+(P1407*(IFERROR(VLOOKUP($A1407,STOK_AWAL,13,0),0)))</f>
        <v>0</v>
      </c>
      <c r="U1407" t="str">
        <f>M1407</f>
        <v/>
      </c>
    </row>
    <row r="1408" spans="1:21" x14ac:dyDescent="0.25">
      <c r="A1408" t="str">
        <f>IF('3.Stok Awal'!$A1408=0,"",'3.Stok Awal'!$A1408)</f>
        <v/>
      </c>
      <c r="B1408" t="str">
        <f>IF('3.Stok Awal'!$B1408=0,"",'3.Stok Awal'!$B1408)</f>
        <v/>
      </c>
      <c r="C1408" t="str">
        <f>IF('3.Stok Awal'!$C1408=0,"",'3.Stok Awal'!$C1408)</f>
        <v/>
      </c>
      <c r="D1408" t="str">
        <f>IF('3.Stok Awal'!$D1408=0,"",'3.Stok Awal'!$D1408)</f>
        <v/>
      </c>
      <c r="E1408" t="str">
        <f>IF('3.Stok Awal'!$E1408=0,"",'3.Stok Awal'!$E1408)</f>
        <v/>
      </c>
      <c r="F1408" s="4" t="str">
        <f>IF('3.Stok Awal'!$F1408=0,"",'3.Stok Awal'!$F1408)</f>
        <v/>
      </c>
      <c r="G1408" s="4" t="str">
        <f t="shared" si="21"/>
        <v/>
      </c>
      <c r="H1408">
        <f>IF('3.Stok Awal'!$I1408=0,0,'3.Stok Awal'!$I1408)</f>
        <v>0</v>
      </c>
      <c r="I1408" t="str">
        <f>IF('3.Stok Awal'!$J1408=0,"",'3.Stok Awal'!$J1408)</f>
        <v/>
      </c>
      <c r="J1408">
        <f>IF('3.Stok Awal'!$K1408=0,0,'3.Stok Awal'!$K1408)</f>
        <v>0</v>
      </c>
      <c r="K1408" t="str">
        <f>IF('3.Stok Awal'!$L1408=0,"",'3.Stok Awal'!$L1408)</f>
        <v/>
      </c>
      <c r="L1408">
        <f>IF('3.Stok Awal'!$N1408=0,0,'3.Stok Awal'!$N1408)</f>
        <v>0</v>
      </c>
      <c r="M1408" t="str">
        <f>IF('3.Stok Awal'!$O1408=0,"",'3.Stok Awal'!$O1408)</f>
        <v/>
      </c>
      <c r="N1408">
        <f>SUMIF('4.Sell to Trade'!$O$5:$O$5003,'5.Stok Akhir'!$G1408,'4.Sell to Trade'!$Q$5:$Q$5003)</f>
        <v>0</v>
      </c>
      <c r="O1408" t="str">
        <f>IF('3.Stok Awal'!$L1408=0,"",'3.Stok Awal'!$L1408)</f>
        <v/>
      </c>
      <c r="P1408">
        <f>IF(ISNA(VLOOKUP($A1408,STOK_AWAL,13,0)),0,IF(VLOOKUP($A1408,STOK_AWAL,13,0)&gt;0,ROUNDDOWN(L1408/VLOOKUP($A1408,STOK_AWAL,13,0),0),0))</f>
        <v>0</v>
      </c>
      <c r="Q1408" t="str">
        <f>I1408</f>
        <v/>
      </c>
      <c r="R1408">
        <f>IFERROR(MOD(L1408,VLOOKUP($A1408,STOK_AWAL,13,0)),0)</f>
        <v>0</v>
      </c>
      <c r="S1408" t="str">
        <f>K1408</f>
        <v/>
      </c>
      <c r="T1408">
        <f>R1408+(P1408*(IFERROR(VLOOKUP($A1408,STOK_AWAL,13,0),0)))</f>
        <v>0</v>
      </c>
      <c r="U1408" t="str">
        <f>M1408</f>
        <v/>
      </c>
    </row>
    <row r="1409" spans="1:21" x14ac:dyDescent="0.25">
      <c r="A1409" t="str">
        <f>IF('3.Stok Awal'!$A1409=0,"",'3.Stok Awal'!$A1409)</f>
        <v/>
      </c>
      <c r="B1409" t="str">
        <f>IF('3.Stok Awal'!$B1409=0,"",'3.Stok Awal'!$B1409)</f>
        <v/>
      </c>
      <c r="C1409" t="str">
        <f>IF('3.Stok Awal'!$C1409=0,"",'3.Stok Awal'!$C1409)</f>
        <v/>
      </c>
      <c r="D1409" t="str">
        <f>IF('3.Stok Awal'!$D1409=0,"",'3.Stok Awal'!$D1409)</f>
        <v/>
      </c>
      <c r="E1409" t="str">
        <f>IF('3.Stok Awal'!$E1409=0,"",'3.Stok Awal'!$E1409)</f>
        <v/>
      </c>
      <c r="F1409" s="4" t="str">
        <f>IF('3.Stok Awal'!$F1409=0,"",'3.Stok Awal'!$F1409)</f>
        <v/>
      </c>
      <c r="G1409" s="4" t="str">
        <f t="shared" si="21"/>
        <v/>
      </c>
      <c r="H1409">
        <f>IF('3.Stok Awal'!$I1409=0,0,'3.Stok Awal'!$I1409)</f>
        <v>0</v>
      </c>
      <c r="I1409" t="str">
        <f>IF('3.Stok Awal'!$J1409=0,"",'3.Stok Awal'!$J1409)</f>
        <v/>
      </c>
      <c r="J1409">
        <f>IF('3.Stok Awal'!$K1409=0,0,'3.Stok Awal'!$K1409)</f>
        <v>0</v>
      </c>
      <c r="K1409" t="str">
        <f>IF('3.Stok Awal'!$L1409=0,"",'3.Stok Awal'!$L1409)</f>
        <v/>
      </c>
      <c r="L1409">
        <f>IF('3.Stok Awal'!$N1409=0,0,'3.Stok Awal'!$N1409)</f>
        <v>0</v>
      </c>
      <c r="M1409" t="str">
        <f>IF('3.Stok Awal'!$O1409=0,"",'3.Stok Awal'!$O1409)</f>
        <v/>
      </c>
      <c r="N1409">
        <f>SUMIF('4.Sell to Trade'!$O$5:$O$5003,'5.Stok Akhir'!$G1409,'4.Sell to Trade'!$Q$5:$Q$5003)</f>
        <v>0</v>
      </c>
      <c r="O1409" t="str">
        <f>IF('3.Stok Awal'!$L1409=0,"",'3.Stok Awal'!$L1409)</f>
        <v/>
      </c>
      <c r="P1409">
        <f>IF(ISNA(VLOOKUP($A1409,STOK_AWAL,13,0)),0,IF(VLOOKUP($A1409,STOK_AWAL,13,0)&gt;0,ROUNDDOWN(L1409/VLOOKUP($A1409,STOK_AWAL,13,0),0),0))</f>
        <v>0</v>
      </c>
      <c r="Q1409" t="str">
        <f>I1409</f>
        <v/>
      </c>
      <c r="R1409">
        <f>IFERROR(MOD(L1409,VLOOKUP($A1409,STOK_AWAL,13,0)),0)</f>
        <v>0</v>
      </c>
      <c r="S1409" t="str">
        <f>K1409</f>
        <v/>
      </c>
      <c r="T1409">
        <f>R1409+(P1409*(IFERROR(VLOOKUP($A1409,STOK_AWAL,13,0),0)))</f>
        <v>0</v>
      </c>
      <c r="U1409" t="str">
        <f>M1409</f>
        <v/>
      </c>
    </row>
    <row r="1410" spans="1:21" x14ac:dyDescent="0.25">
      <c r="A1410" t="str">
        <f>IF('3.Stok Awal'!$A1410=0,"",'3.Stok Awal'!$A1410)</f>
        <v/>
      </c>
      <c r="B1410" t="str">
        <f>IF('3.Stok Awal'!$B1410=0,"",'3.Stok Awal'!$B1410)</f>
        <v/>
      </c>
      <c r="C1410" t="str">
        <f>IF('3.Stok Awal'!$C1410=0,"",'3.Stok Awal'!$C1410)</f>
        <v/>
      </c>
      <c r="D1410" t="str">
        <f>IF('3.Stok Awal'!$D1410=0,"",'3.Stok Awal'!$D1410)</f>
        <v/>
      </c>
      <c r="E1410" t="str">
        <f>IF('3.Stok Awal'!$E1410=0,"",'3.Stok Awal'!$E1410)</f>
        <v/>
      </c>
      <c r="F1410" s="4" t="str">
        <f>IF('3.Stok Awal'!$F1410=0,"",'3.Stok Awal'!$F1410)</f>
        <v/>
      </c>
      <c r="G1410" s="4" t="str">
        <f t="shared" si="21"/>
        <v/>
      </c>
      <c r="H1410">
        <f>IF('3.Stok Awal'!$I1410=0,0,'3.Stok Awal'!$I1410)</f>
        <v>0</v>
      </c>
      <c r="I1410" t="str">
        <f>IF('3.Stok Awal'!$J1410=0,"",'3.Stok Awal'!$J1410)</f>
        <v/>
      </c>
      <c r="J1410">
        <f>IF('3.Stok Awal'!$K1410=0,0,'3.Stok Awal'!$K1410)</f>
        <v>0</v>
      </c>
      <c r="K1410" t="str">
        <f>IF('3.Stok Awal'!$L1410=0,"",'3.Stok Awal'!$L1410)</f>
        <v/>
      </c>
      <c r="L1410">
        <f>IF('3.Stok Awal'!$N1410=0,0,'3.Stok Awal'!$N1410)</f>
        <v>0</v>
      </c>
      <c r="M1410" t="str">
        <f>IF('3.Stok Awal'!$O1410=0,"",'3.Stok Awal'!$O1410)</f>
        <v/>
      </c>
      <c r="N1410">
        <f>SUMIF('4.Sell to Trade'!$O$5:$O$5003,'5.Stok Akhir'!$G1410,'4.Sell to Trade'!$Q$5:$Q$5003)</f>
        <v>0</v>
      </c>
      <c r="O1410" t="str">
        <f>IF('3.Stok Awal'!$L1410=0,"",'3.Stok Awal'!$L1410)</f>
        <v/>
      </c>
      <c r="P1410">
        <f>IF(ISNA(VLOOKUP($A1410,STOK_AWAL,13,0)),0,IF(VLOOKUP($A1410,STOK_AWAL,13,0)&gt;0,ROUNDDOWN(L1410/VLOOKUP($A1410,STOK_AWAL,13,0),0),0))</f>
        <v>0</v>
      </c>
      <c r="Q1410" t="str">
        <f>I1410</f>
        <v/>
      </c>
      <c r="R1410">
        <f>IFERROR(MOD(L1410,VLOOKUP($A1410,STOK_AWAL,13,0)),0)</f>
        <v>0</v>
      </c>
      <c r="S1410" t="str">
        <f>K1410</f>
        <v/>
      </c>
      <c r="T1410">
        <f>R1410+(P1410*(IFERROR(VLOOKUP($A1410,STOK_AWAL,13,0),0)))</f>
        <v>0</v>
      </c>
      <c r="U1410" t="str">
        <f>M1410</f>
        <v/>
      </c>
    </row>
    <row r="1411" spans="1:21" x14ac:dyDescent="0.25">
      <c r="A1411" t="str">
        <f>IF('3.Stok Awal'!$A1411=0,"",'3.Stok Awal'!$A1411)</f>
        <v/>
      </c>
      <c r="B1411" t="str">
        <f>IF('3.Stok Awal'!$B1411=0,"",'3.Stok Awal'!$B1411)</f>
        <v/>
      </c>
      <c r="C1411" t="str">
        <f>IF('3.Stok Awal'!$C1411=0,"",'3.Stok Awal'!$C1411)</f>
        <v/>
      </c>
      <c r="D1411" t="str">
        <f>IF('3.Stok Awal'!$D1411=0,"",'3.Stok Awal'!$D1411)</f>
        <v/>
      </c>
      <c r="E1411" t="str">
        <f>IF('3.Stok Awal'!$E1411=0,"",'3.Stok Awal'!$E1411)</f>
        <v/>
      </c>
      <c r="F1411" s="4" t="str">
        <f>IF('3.Stok Awal'!$F1411=0,"",'3.Stok Awal'!$F1411)</f>
        <v/>
      </c>
      <c r="G1411" s="4" t="str">
        <f t="shared" si="21"/>
        <v/>
      </c>
      <c r="H1411">
        <f>IF('3.Stok Awal'!$I1411=0,0,'3.Stok Awal'!$I1411)</f>
        <v>0</v>
      </c>
      <c r="I1411" t="str">
        <f>IF('3.Stok Awal'!$J1411=0,"",'3.Stok Awal'!$J1411)</f>
        <v/>
      </c>
      <c r="J1411">
        <f>IF('3.Stok Awal'!$K1411=0,0,'3.Stok Awal'!$K1411)</f>
        <v>0</v>
      </c>
      <c r="K1411" t="str">
        <f>IF('3.Stok Awal'!$L1411=0,"",'3.Stok Awal'!$L1411)</f>
        <v/>
      </c>
      <c r="L1411">
        <f>IF('3.Stok Awal'!$N1411=0,0,'3.Stok Awal'!$N1411)</f>
        <v>0</v>
      </c>
      <c r="M1411" t="str">
        <f>IF('3.Stok Awal'!$O1411=0,"",'3.Stok Awal'!$O1411)</f>
        <v/>
      </c>
      <c r="N1411">
        <f>SUMIF('4.Sell to Trade'!$O$5:$O$5003,'5.Stok Akhir'!$G1411,'4.Sell to Trade'!$Q$5:$Q$5003)</f>
        <v>0</v>
      </c>
      <c r="O1411" t="str">
        <f>IF('3.Stok Awal'!$L1411=0,"",'3.Stok Awal'!$L1411)</f>
        <v/>
      </c>
      <c r="P1411">
        <f>IF(ISNA(VLOOKUP($A1411,STOK_AWAL,13,0)),0,IF(VLOOKUP($A1411,STOK_AWAL,13,0)&gt;0,ROUNDDOWN(L1411/VLOOKUP($A1411,STOK_AWAL,13,0),0),0))</f>
        <v>0</v>
      </c>
      <c r="Q1411" t="str">
        <f>I1411</f>
        <v/>
      </c>
      <c r="R1411">
        <f>IFERROR(MOD(L1411,VLOOKUP($A1411,STOK_AWAL,13,0)),0)</f>
        <v>0</v>
      </c>
      <c r="S1411" t="str">
        <f>K1411</f>
        <v/>
      </c>
      <c r="T1411">
        <f>R1411+(P1411*(IFERROR(VLOOKUP($A1411,STOK_AWAL,13,0),0)))</f>
        <v>0</v>
      </c>
      <c r="U1411" t="str">
        <f>M1411</f>
        <v/>
      </c>
    </row>
    <row r="1412" spans="1:21" x14ac:dyDescent="0.25">
      <c r="A1412" t="str">
        <f>IF('3.Stok Awal'!$A1412=0,"",'3.Stok Awal'!$A1412)</f>
        <v/>
      </c>
      <c r="B1412" t="str">
        <f>IF('3.Stok Awal'!$B1412=0,"",'3.Stok Awal'!$B1412)</f>
        <v/>
      </c>
      <c r="C1412" t="str">
        <f>IF('3.Stok Awal'!$C1412=0,"",'3.Stok Awal'!$C1412)</f>
        <v/>
      </c>
      <c r="D1412" t="str">
        <f>IF('3.Stok Awal'!$D1412=0,"",'3.Stok Awal'!$D1412)</f>
        <v/>
      </c>
      <c r="E1412" t="str">
        <f>IF('3.Stok Awal'!$E1412=0,"",'3.Stok Awal'!$E1412)</f>
        <v/>
      </c>
      <c r="F1412" s="4" t="str">
        <f>IF('3.Stok Awal'!$F1412=0,"",'3.Stok Awal'!$F1412)</f>
        <v/>
      </c>
      <c r="G1412" s="4" t="str">
        <f t="shared" si="21"/>
        <v/>
      </c>
      <c r="H1412">
        <f>IF('3.Stok Awal'!$I1412=0,0,'3.Stok Awal'!$I1412)</f>
        <v>0</v>
      </c>
      <c r="I1412" t="str">
        <f>IF('3.Stok Awal'!$J1412=0,"",'3.Stok Awal'!$J1412)</f>
        <v/>
      </c>
      <c r="J1412">
        <f>IF('3.Stok Awal'!$K1412=0,0,'3.Stok Awal'!$K1412)</f>
        <v>0</v>
      </c>
      <c r="K1412" t="str">
        <f>IF('3.Stok Awal'!$L1412=0,"",'3.Stok Awal'!$L1412)</f>
        <v/>
      </c>
      <c r="L1412">
        <f>IF('3.Stok Awal'!$N1412=0,0,'3.Stok Awal'!$N1412)</f>
        <v>0</v>
      </c>
      <c r="M1412" t="str">
        <f>IF('3.Stok Awal'!$O1412=0,"",'3.Stok Awal'!$O1412)</f>
        <v/>
      </c>
      <c r="N1412">
        <f>SUMIF('4.Sell to Trade'!$O$5:$O$5003,'5.Stok Akhir'!$G1412,'4.Sell to Trade'!$Q$5:$Q$5003)</f>
        <v>0</v>
      </c>
      <c r="O1412" t="str">
        <f>IF('3.Stok Awal'!$L1412=0,"",'3.Stok Awal'!$L1412)</f>
        <v/>
      </c>
      <c r="P1412">
        <f>IF(ISNA(VLOOKUP($A1412,STOK_AWAL,13,0)),0,IF(VLOOKUP($A1412,STOK_AWAL,13,0)&gt;0,ROUNDDOWN(L1412/VLOOKUP($A1412,STOK_AWAL,13,0),0),0))</f>
        <v>0</v>
      </c>
      <c r="Q1412" t="str">
        <f>I1412</f>
        <v/>
      </c>
      <c r="R1412">
        <f>IFERROR(MOD(L1412,VLOOKUP($A1412,STOK_AWAL,13,0)),0)</f>
        <v>0</v>
      </c>
      <c r="S1412" t="str">
        <f>K1412</f>
        <v/>
      </c>
      <c r="T1412">
        <f>R1412+(P1412*(IFERROR(VLOOKUP($A1412,STOK_AWAL,13,0),0)))</f>
        <v>0</v>
      </c>
      <c r="U1412" t="str">
        <f>M1412</f>
        <v/>
      </c>
    </row>
    <row r="1413" spans="1:21" x14ac:dyDescent="0.25">
      <c r="A1413" t="str">
        <f>IF('3.Stok Awal'!$A1413=0,"",'3.Stok Awal'!$A1413)</f>
        <v/>
      </c>
      <c r="B1413" t="str">
        <f>IF('3.Stok Awal'!$B1413=0,"",'3.Stok Awal'!$B1413)</f>
        <v/>
      </c>
      <c r="C1413" t="str">
        <f>IF('3.Stok Awal'!$C1413=0,"",'3.Stok Awal'!$C1413)</f>
        <v/>
      </c>
      <c r="D1413" t="str">
        <f>IF('3.Stok Awal'!$D1413=0,"",'3.Stok Awal'!$D1413)</f>
        <v/>
      </c>
      <c r="E1413" t="str">
        <f>IF('3.Stok Awal'!$E1413=0,"",'3.Stok Awal'!$E1413)</f>
        <v/>
      </c>
      <c r="F1413" s="4" t="str">
        <f>IF('3.Stok Awal'!$F1413=0,"",'3.Stok Awal'!$F1413)</f>
        <v/>
      </c>
      <c r="G1413" s="4" t="str">
        <f t="shared" si="21"/>
        <v/>
      </c>
      <c r="H1413">
        <f>IF('3.Stok Awal'!$I1413=0,0,'3.Stok Awal'!$I1413)</f>
        <v>0</v>
      </c>
      <c r="I1413" t="str">
        <f>IF('3.Stok Awal'!$J1413=0,"",'3.Stok Awal'!$J1413)</f>
        <v/>
      </c>
      <c r="J1413">
        <f>IF('3.Stok Awal'!$K1413=0,0,'3.Stok Awal'!$K1413)</f>
        <v>0</v>
      </c>
      <c r="K1413" t="str">
        <f>IF('3.Stok Awal'!$L1413=0,"",'3.Stok Awal'!$L1413)</f>
        <v/>
      </c>
      <c r="L1413">
        <f>IF('3.Stok Awal'!$N1413=0,0,'3.Stok Awal'!$N1413)</f>
        <v>0</v>
      </c>
      <c r="M1413" t="str">
        <f>IF('3.Stok Awal'!$O1413=0,"",'3.Stok Awal'!$O1413)</f>
        <v/>
      </c>
      <c r="N1413">
        <f>SUMIF('4.Sell to Trade'!$O$5:$O$5003,'5.Stok Akhir'!$G1413,'4.Sell to Trade'!$Q$5:$Q$5003)</f>
        <v>0</v>
      </c>
      <c r="O1413" t="str">
        <f>IF('3.Stok Awal'!$L1413=0,"",'3.Stok Awal'!$L1413)</f>
        <v/>
      </c>
      <c r="P1413">
        <f>IF(ISNA(VLOOKUP($A1413,STOK_AWAL,13,0)),0,IF(VLOOKUP($A1413,STOK_AWAL,13,0)&gt;0,ROUNDDOWN(L1413/VLOOKUP($A1413,STOK_AWAL,13,0),0),0))</f>
        <v>0</v>
      </c>
      <c r="Q1413" t="str">
        <f>I1413</f>
        <v/>
      </c>
      <c r="R1413">
        <f>IFERROR(MOD(L1413,VLOOKUP($A1413,STOK_AWAL,13,0)),0)</f>
        <v>0</v>
      </c>
      <c r="S1413" t="str">
        <f>K1413</f>
        <v/>
      </c>
      <c r="T1413">
        <f>R1413+(P1413*(IFERROR(VLOOKUP($A1413,STOK_AWAL,13,0),0)))</f>
        <v>0</v>
      </c>
      <c r="U1413" t="str">
        <f>M1413</f>
        <v/>
      </c>
    </row>
    <row r="1414" spans="1:21" x14ac:dyDescent="0.25">
      <c r="A1414" t="str">
        <f>IF('3.Stok Awal'!$A1414=0,"",'3.Stok Awal'!$A1414)</f>
        <v/>
      </c>
      <c r="B1414" t="str">
        <f>IF('3.Stok Awal'!$B1414=0,"",'3.Stok Awal'!$B1414)</f>
        <v/>
      </c>
      <c r="C1414" t="str">
        <f>IF('3.Stok Awal'!$C1414=0,"",'3.Stok Awal'!$C1414)</f>
        <v/>
      </c>
      <c r="D1414" t="str">
        <f>IF('3.Stok Awal'!$D1414=0,"",'3.Stok Awal'!$D1414)</f>
        <v/>
      </c>
      <c r="E1414" t="str">
        <f>IF('3.Stok Awal'!$E1414=0,"",'3.Stok Awal'!$E1414)</f>
        <v/>
      </c>
      <c r="F1414" s="4" t="str">
        <f>IF('3.Stok Awal'!$F1414=0,"",'3.Stok Awal'!$F1414)</f>
        <v/>
      </c>
      <c r="G1414" s="4" t="str">
        <f t="shared" ref="G1414:G1477" si="22">A1414&amp;F1414</f>
        <v/>
      </c>
      <c r="H1414">
        <f>IF('3.Stok Awal'!$I1414=0,0,'3.Stok Awal'!$I1414)</f>
        <v>0</v>
      </c>
      <c r="I1414" t="str">
        <f>IF('3.Stok Awal'!$J1414=0,"",'3.Stok Awal'!$J1414)</f>
        <v/>
      </c>
      <c r="J1414">
        <f>IF('3.Stok Awal'!$K1414=0,0,'3.Stok Awal'!$K1414)</f>
        <v>0</v>
      </c>
      <c r="K1414" t="str">
        <f>IF('3.Stok Awal'!$L1414=0,"",'3.Stok Awal'!$L1414)</f>
        <v/>
      </c>
      <c r="L1414">
        <f>IF('3.Stok Awal'!$N1414=0,0,'3.Stok Awal'!$N1414)</f>
        <v>0</v>
      </c>
      <c r="M1414" t="str">
        <f>IF('3.Stok Awal'!$O1414=0,"",'3.Stok Awal'!$O1414)</f>
        <v/>
      </c>
      <c r="N1414">
        <f>SUMIF('4.Sell to Trade'!$O$5:$O$5003,'5.Stok Akhir'!$G1414,'4.Sell to Trade'!$Q$5:$Q$5003)</f>
        <v>0</v>
      </c>
      <c r="O1414" t="str">
        <f>IF('3.Stok Awal'!$L1414=0,"",'3.Stok Awal'!$L1414)</f>
        <v/>
      </c>
      <c r="P1414">
        <f>IF(ISNA(VLOOKUP($A1414,STOK_AWAL,13,0)),0,IF(VLOOKUP($A1414,STOK_AWAL,13,0)&gt;0,ROUNDDOWN(L1414/VLOOKUP($A1414,STOK_AWAL,13,0),0),0))</f>
        <v>0</v>
      </c>
      <c r="Q1414" t="str">
        <f>I1414</f>
        <v/>
      </c>
      <c r="R1414">
        <f>IFERROR(MOD(L1414,VLOOKUP($A1414,STOK_AWAL,13,0)),0)</f>
        <v>0</v>
      </c>
      <c r="S1414" t="str">
        <f>K1414</f>
        <v/>
      </c>
      <c r="T1414">
        <f>R1414+(P1414*(IFERROR(VLOOKUP($A1414,STOK_AWAL,13,0),0)))</f>
        <v>0</v>
      </c>
      <c r="U1414" t="str">
        <f>M1414</f>
        <v/>
      </c>
    </row>
    <row r="1415" spans="1:21" x14ac:dyDescent="0.25">
      <c r="A1415" t="str">
        <f>IF('3.Stok Awal'!$A1415=0,"",'3.Stok Awal'!$A1415)</f>
        <v/>
      </c>
      <c r="B1415" t="str">
        <f>IF('3.Stok Awal'!$B1415=0,"",'3.Stok Awal'!$B1415)</f>
        <v/>
      </c>
      <c r="C1415" t="str">
        <f>IF('3.Stok Awal'!$C1415=0,"",'3.Stok Awal'!$C1415)</f>
        <v/>
      </c>
      <c r="D1415" t="str">
        <f>IF('3.Stok Awal'!$D1415=0,"",'3.Stok Awal'!$D1415)</f>
        <v/>
      </c>
      <c r="E1415" t="str">
        <f>IF('3.Stok Awal'!$E1415=0,"",'3.Stok Awal'!$E1415)</f>
        <v/>
      </c>
      <c r="F1415" s="4" t="str">
        <f>IF('3.Stok Awal'!$F1415=0,"",'3.Stok Awal'!$F1415)</f>
        <v/>
      </c>
      <c r="G1415" s="4" t="str">
        <f t="shared" si="22"/>
        <v/>
      </c>
      <c r="H1415">
        <f>IF('3.Stok Awal'!$I1415=0,0,'3.Stok Awal'!$I1415)</f>
        <v>0</v>
      </c>
      <c r="I1415" t="str">
        <f>IF('3.Stok Awal'!$J1415=0,"",'3.Stok Awal'!$J1415)</f>
        <v/>
      </c>
      <c r="J1415">
        <f>IF('3.Stok Awal'!$K1415=0,0,'3.Stok Awal'!$K1415)</f>
        <v>0</v>
      </c>
      <c r="K1415" t="str">
        <f>IF('3.Stok Awal'!$L1415=0,"",'3.Stok Awal'!$L1415)</f>
        <v/>
      </c>
      <c r="L1415">
        <f>IF('3.Stok Awal'!$N1415=0,0,'3.Stok Awal'!$N1415)</f>
        <v>0</v>
      </c>
      <c r="M1415" t="str">
        <f>IF('3.Stok Awal'!$O1415=0,"",'3.Stok Awal'!$O1415)</f>
        <v/>
      </c>
      <c r="N1415">
        <f>SUMIF('4.Sell to Trade'!$O$5:$O$5003,'5.Stok Akhir'!$G1415,'4.Sell to Trade'!$Q$5:$Q$5003)</f>
        <v>0</v>
      </c>
      <c r="O1415" t="str">
        <f>IF('3.Stok Awal'!$L1415=0,"",'3.Stok Awal'!$L1415)</f>
        <v/>
      </c>
      <c r="P1415">
        <f>IF(ISNA(VLOOKUP($A1415,STOK_AWAL,13,0)),0,IF(VLOOKUP($A1415,STOK_AWAL,13,0)&gt;0,ROUNDDOWN(L1415/VLOOKUP($A1415,STOK_AWAL,13,0),0),0))</f>
        <v>0</v>
      </c>
      <c r="Q1415" t="str">
        <f>I1415</f>
        <v/>
      </c>
      <c r="R1415">
        <f>IFERROR(MOD(L1415,VLOOKUP($A1415,STOK_AWAL,13,0)),0)</f>
        <v>0</v>
      </c>
      <c r="S1415" t="str">
        <f>K1415</f>
        <v/>
      </c>
      <c r="T1415">
        <f>R1415+(P1415*(IFERROR(VLOOKUP($A1415,STOK_AWAL,13,0),0)))</f>
        <v>0</v>
      </c>
      <c r="U1415" t="str">
        <f>M1415</f>
        <v/>
      </c>
    </row>
    <row r="1416" spans="1:21" x14ac:dyDescent="0.25">
      <c r="A1416" t="str">
        <f>IF('3.Stok Awal'!$A1416=0,"",'3.Stok Awal'!$A1416)</f>
        <v/>
      </c>
      <c r="B1416" t="str">
        <f>IF('3.Stok Awal'!$B1416=0,"",'3.Stok Awal'!$B1416)</f>
        <v/>
      </c>
      <c r="C1416" t="str">
        <f>IF('3.Stok Awal'!$C1416=0,"",'3.Stok Awal'!$C1416)</f>
        <v/>
      </c>
      <c r="D1416" t="str">
        <f>IF('3.Stok Awal'!$D1416=0,"",'3.Stok Awal'!$D1416)</f>
        <v/>
      </c>
      <c r="E1416" t="str">
        <f>IF('3.Stok Awal'!$E1416=0,"",'3.Stok Awal'!$E1416)</f>
        <v/>
      </c>
      <c r="F1416" s="4" t="str">
        <f>IF('3.Stok Awal'!$F1416=0,"",'3.Stok Awal'!$F1416)</f>
        <v/>
      </c>
      <c r="G1416" s="4" t="str">
        <f t="shared" si="22"/>
        <v/>
      </c>
      <c r="H1416">
        <f>IF('3.Stok Awal'!$I1416=0,0,'3.Stok Awal'!$I1416)</f>
        <v>0</v>
      </c>
      <c r="I1416" t="str">
        <f>IF('3.Stok Awal'!$J1416=0,"",'3.Stok Awal'!$J1416)</f>
        <v/>
      </c>
      <c r="J1416">
        <f>IF('3.Stok Awal'!$K1416=0,0,'3.Stok Awal'!$K1416)</f>
        <v>0</v>
      </c>
      <c r="K1416" t="str">
        <f>IF('3.Stok Awal'!$L1416=0,"",'3.Stok Awal'!$L1416)</f>
        <v/>
      </c>
      <c r="L1416">
        <f>IF('3.Stok Awal'!$N1416=0,0,'3.Stok Awal'!$N1416)</f>
        <v>0</v>
      </c>
      <c r="M1416" t="str">
        <f>IF('3.Stok Awal'!$O1416=0,"",'3.Stok Awal'!$O1416)</f>
        <v/>
      </c>
      <c r="N1416">
        <f>SUMIF('4.Sell to Trade'!$O$5:$O$5003,'5.Stok Akhir'!$G1416,'4.Sell to Trade'!$Q$5:$Q$5003)</f>
        <v>0</v>
      </c>
      <c r="O1416" t="str">
        <f>IF('3.Stok Awal'!$L1416=0,"",'3.Stok Awal'!$L1416)</f>
        <v/>
      </c>
      <c r="P1416">
        <f>IF(ISNA(VLOOKUP($A1416,STOK_AWAL,13,0)),0,IF(VLOOKUP($A1416,STOK_AWAL,13,0)&gt;0,ROUNDDOWN(L1416/VLOOKUP($A1416,STOK_AWAL,13,0),0),0))</f>
        <v>0</v>
      </c>
      <c r="Q1416" t="str">
        <f>I1416</f>
        <v/>
      </c>
      <c r="R1416">
        <f>IFERROR(MOD(L1416,VLOOKUP($A1416,STOK_AWAL,13,0)),0)</f>
        <v>0</v>
      </c>
      <c r="S1416" t="str">
        <f>K1416</f>
        <v/>
      </c>
      <c r="T1416">
        <f>R1416+(P1416*(IFERROR(VLOOKUP($A1416,STOK_AWAL,13,0),0)))</f>
        <v>0</v>
      </c>
      <c r="U1416" t="str">
        <f>M1416</f>
        <v/>
      </c>
    </row>
    <row r="1417" spans="1:21" x14ac:dyDescent="0.25">
      <c r="A1417" t="str">
        <f>IF('3.Stok Awal'!$A1417=0,"",'3.Stok Awal'!$A1417)</f>
        <v/>
      </c>
      <c r="B1417" t="str">
        <f>IF('3.Stok Awal'!$B1417=0,"",'3.Stok Awal'!$B1417)</f>
        <v/>
      </c>
      <c r="C1417" t="str">
        <f>IF('3.Stok Awal'!$C1417=0,"",'3.Stok Awal'!$C1417)</f>
        <v/>
      </c>
      <c r="D1417" t="str">
        <f>IF('3.Stok Awal'!$D1417=0,"",'3.Stok Awal'!$D1417)</f>
        <v/>
      </c>
      <c r="E1417" t="str">
        <f>IF('3.Stok Awal'!$E1417=0,"",'3.Stok Awal'!$E1417)</f>
        <v/>
      </c>
      <c r="F1417" s="4" t="str">
        <f>IF('3.Stok Awal'!$F1417=0,"",'3.Stok Awal'!$F1417)</f>
        <v/>
      </c>
      <c r="G1417" s="4" t="str">
        <f t="shared" si="22"/>
        <v/>
      </c>
      <c r="H1417">
        <f>IF('3.Stok Awal'!$I1417=0,0,'3.Stok Awal'!$I1417)</f>
        <v>0</v>
      </c>
      <c r="I1417" t="str">
        <f>IF('3.Stok Awal'!$J1417=0,"",'3.Stok Awal'!$J1417)</f>
        <v/>
      </c>
      <c r="J1417">
        <f>IF('3.Stok Awal'!$K1417=0,0,'3.Stok Awal'!$K1417)</f>
        <v>0</v>
      </c>
      <c r="K1417" t="str">
        <f>IF('3.Stok Awal'!$L1417=0,"",'3.Stok Awal'!$L1417)</f>
        <v/>
      </c>
      <c r="L1417">
        <f>IF('3.Stok Awal'!$N1417=0,0,'3.Stok Awal'!$N1417)</f>
        <v>0</v>
      </c>
      <c r="M1417" t="str">
        <f>IF('3.Stok Awal'!$O1417=0,"",'3.Stok Awal'!$O1417)</f>
        <v/>
      </c>
      <c r="N1417">
        <f>SUMIF('4.Sell to Trade'!$O$5:$O$5003,'5.Stok Akhir'!$G1417,'4.Sell to Trade'!$Q$5:$Q$5003)</f>
        <v>0</v>
      </c>
      <c r="O1417" t="str">
        <f>IF('3.Stok Awal'!$L1417=0,"",'3.Stok Awal'!$L1417)</f>
        <v/>
      </c>
      <c r="P1417">
        <f>IF(ISNA(VLOOKUP($A1417,STOK_AWAL,13,0)),0,IF(VLOOKUP($A1417,STOK_AWAL,13,0)&gt;0,ROUNDDOWN(L1417/VLOOKUP($A1417,STOK_AWAL,13,0),0),0))</f>
        <v>0</v>
      </c>
      <c r="Q1417" t="str">
        <f>I1417</f>
        <v/>
      </c>
      <c r="R1417">
        <f>IFERROR(MOD(L1417,VLOOKUP($A1417,STOK_AWAL,13,0)),0)</f>
        <v>0</v>
      </c>
      <c r="S1417" t="str">
        <f>K1417</f>
        <v/>
      </c>
      <c r="T1417">
        <f>R1417+(P1417*(IFERROR(VLOOKUP($A1417,STOK_AWAL,13,0),0)))</f>
        <v>0</v>
      </c>
      <c r="U1417" t="str">
        <f>M1417</f>
        <v/>
      </c>
    </row>
    <row r="1418" spans="1:21" x14ac:dyDescent="0.25">
      <c r="A1418" t="str">
        <f>IF('3.Stok Awal'!$A1418=0,"",'3.Stok Awal'!$A1418)</f>
        <v/>
      </c>
      <c r="B1418" t="str">
        <f>IF('3.Stok Awal'!$B1418=0,"",'3.Stok Awal'!$B1418)</f>
        <v/>
      </c>
      <c r="C1418" t="str">
        <f>IF('3.Stok Awal'!$C1418=0,"",'3.Stok Awal'!$C1418)</f>
        <v/>
      </c>
      <c r="D1418" t="str">
        <f>IF('3.Stok Awal'!$D1418=0,"",'3.Stok Awal'!$D1418)</f>
        <v/>
      </c>
      <c r="E1418" t="str">
        <f>IF('3.Stok Awal'!$E1418=0,"",'3.Stok Awal'!$E1418)</f>
        <v/>
      </c>
      <c r="F1418" s="4" t="str">
        <f>IF('3.Stok Awal'!$F1418=0,"",'3.Stok Awal'!$F1418)</f>
        <v/>
      </c>
      <c r="G1418" s="4" t="str">
        <f t="shared" si="22"/>
        <v/>
      </c>
      <c r="H1418">
        <f>IF('3.Stok Awal'!$I1418=0,0,'3.Stok Awal'!$I1418)</f>
        <v>0</v>
      </c>
      <c r="I1418" t="str">
        <f>IF('3.Stok Awal'!$J1418=0,"",'3.Stok Awal'!$J1418)</f>
        <v/>
      </c>
      <c r="J1418">
        <f>IF('3.Stok Awal'!$K1418=0,0,'3.Stok Awal'!$K1418)</f>
        <v>0</v>
      </c>
      <c r="K1418" t="str">
        <f>IF('3.Stok Awal'!$L1418=0,"",'3.Stok Awal'!$L1418)</f>
        <v/>
      </c>
      <c r="L1418">
        <f>IF('3.Stok Awal'!$N1418=0,0,'3.Stok Awal'!$N1418)</f>
        <v>0</v>
      </c>
      <c r="M1418" t="str">
        <f>IF('3.Stok Awal'!$O1418=0,"",'3.Stok Awal'!$O1418)</f>
        <v/>
      </c>
      <c r="N1418">
        <f>SUMIF('4.Sell to Trade'!$O$5:$O$5003,'5.Stok Akhir'!$G1418,'4.Sell to Trade'!$Q$5:$Q$5003)</f>
        <v>0</v>
      </c>
      <c r="O1418" t="str">
        <f>IF('3.Stok Awal'!$L1418=0,"",'3.Stok Awal'!$L1418)</f>
        <v/>
      </c>
      <c r="P1418">
        <f>IF(ISNA(VLOOKUP($A1418,STOK_AWAL,13,0)),0,IF(VLOOKUP($A1418,STOK_AWAL,13,0)&gt;0,ROUNDDOWN(L1418/VLOOKUP($A1418,STOK_AWAL,13,0),0),0))</f>
        <v>0</v>
      </c>
      <c r="Q1418" t="str">
        <f>I1418</f>
        <v/>
      </c>
      <c r="R1418">
        <f>IFERROR(MOD(L1418,VLOOKUP($A1418,STOK_AWAL,13,0)),0)</f>
        <v>0</v>
      </c>
      <c r="S1418" t="str">
        <f>K1418</f>
        <v/>
      </c>
      <c r="T1418">
        <f>R1418+(P1418*(IFERROR(VLOOKUP($A1418,STOK_AWAL,13,0),0)))</f>
        <v>0</v>
      </c>
      <c r="U1418" t="str">
        <f>M1418</f>
        <v/>
      </c>
    </row>
    <row r="1419" spans="1:21" x14ac:dyDescent="0.25">
      <c r="A1419" t="str">
        <f>IF('3.Stok Awal'!$A1419=0,"",'3.Stok Awal'!$A1419)</f>
        <v/>
      </c>
      <c r="B1419" t="str">
        <f>IF('3.Stok Awal'!$B1419=0,"",'3.Stok Awal'!$B1419)</f>
        <v/>
      </c>
      <c r="C1419" t="str">
        <f>IF('3.Stok Awal'!$C1419=0,"",'3.Stok Awal'!$C1419)</f>
        <v/>
      </c>
      <c r="D1419" t="str">
        <f>IF('3.Stok Awal'!$D1419=0,"",'3.Stok Awal'!$D1419)</f>
        <v/>
      </c>
      <c r="E1419" t="str">
        <f>IF('3.Stok Awal'!$E1419=0,"",'3.Stok Awal'!$E1419)</f>
        <v/>
      </c>
      <c r="F1419" s="4" t="str">
        <f>IF('3.Stok Awal'!$F1419=0,"",'3.Stok Awal'!$F1419)</f>
        <v/>
      </c>
      <c r="G1419" s="4" t="str">
        <f t="shared" si="22"/>
        <v/>
      </c>
      <c r="H1419">
        <f>IF('3.Stok Awal'!$I1419=0,0,'3.Stok Awal'!$I1419)</f>
        <v>0</v>
      </c>
      <c r="I1419" t="str">
        <f>IF('3.Stok Awal'!$J1419=0,"",'3.Stok Awal'!$J1419)</f>
        <v/>
      </c>
      <c r="J1419">
        <f>IF('3.Stok Awal'!$K1419=0,0,'3.Stok Awal'!$K1419)</f>
        <v>0</v>
      </c>
      <c r="K1419" t="str">
        <f>IF('3.Stok Awal'!$L1419=0,"",'3.Stok Awal'!$L1419)</f>
        <v/>
      </c>
      <c r="L1419">
        <f>IF('3.Stok Awal'!$N1419=0,0,'3.Stok Awal'!$N1419)</f>
        <v>0</v>
      </c>
      <c r="M1419" t="str">
        <f>IF('3.Stok Awal'!$O1419=0,"",'3.Stok Awal'!$O1419)</f>
        <v/>
      </c>
      <c r="N1419">
        <f>SUMIF('4.Sell to Trade'!$O$5:$O$5003,'5.Stok Akhir'!$G1419,'4.Sell to Trade'!$Q$5:$Q$5003)</f>
        <v>0</v>
      </c>
      <c r="O1419" t="str">
        <f>IF('3.Stok Awal'!$L1419=0,"",'3.Stok Awal'!$L1419)</f>
        <v/>
      </c>
      <c r="P1419">
        <f>IF(ISNA(VLOOKUP($A1419,STOK_AWAL,13,0)),0,IF(VLOOKUP($A1419,STOK_AWAL,13,0)&gt;0,ROUNDDOWN(L1419/VLOOKUP($A1419,STOK_AWAL,13,0),0),0))</f>
        <v>0</v>
      </c>
      <c r="Q1419" t="str">
        <f>I1419</f>
        <v/>
      </c>
      <c r="R1419">
        <f>IFERROR(MOD(L1419,VLOOKUP($A1419,STOK_AWAL,13,0)),0)</f>
        <v>0</v>
      </c>
      <c r="S1419" t="str">
        <f>K1419</f>
        <v/>
      </c>
      <c r="T1419">
        <f>R1419+(P1419*(IFERROR(VLOOKUP($A1419,STOK_AWAL,13,0),0)))</f>
        <v>0</v>
      </c>
      <c r="U1419" t="str">
        <f>M1419</f>
        <v/>
      </c>
    </row>
    <row r="1420" spans="1:21" x14ac:dyDescent="0.25">
      <c r="A1420" t="str">
        <f>IF('3.Stok Awal'!$A1420=0,"",'3.Stok Awal'!$A1420)</f>
        <v/>
      </c>
      <c r="B1420" t="str">
        <f>IF('3.Stok Awal'!$B1420=0,"",'3.Stok Awal'!$B1420)</f>
        <v/>
      </c>
      <c r="C1420" t="str">
        <f>IF('3.Stok Awal'!$C1420=0,"",'3.Stok Awal'!$C1420)</f>
        <v/>
      </c>
      <c r="D1420" t="str">
        <f>IF('3.Stok Awal'!$D1420=0,"",'3.Stok Awal'!$D1420)</f>
        <v/>
      </c>
      <c r="E1420" t="str">
        <f>IF('3.Stok Awal'!$E1420=0,"",'3.Stok Awal'!$E1420)</f>
        <v/>
      </c>
      <c r="F1420" s="4" t="str">
        <f>IF('3.Stok Awal'!$F1420=0,"",'3.Stok Awal'!$F1420)</f>
        <v/>
      </c>
      <c r="G1420" s="4" t="str">
        <f t="shared" si="22"/>
        <v/>
      </c>
      <c r="H1420">
        <f>IF('3.Stok Awal'!$I1420=0,0,'3.Stok Awal'!$I1420)</f>
        <v>0</v>
      </c>
      <c r="I1420" t="str">
        <f>IF('3.Stok Awal'!$J1420=0,"",'3.Stok Awal'!$J1420)</f>
        <v/>
      </c>
      <c r="J1420">
        <f>IF('3.Stok Awal'!$K1420=0,0,'3.Stok Awal'!$K1420)</f>
        <v>0</v>
      </c>
      <c r="K1420" t="str">
        <f>IF('3.Stok Awal'!$L1420=0,"",'3.Stok Awal'!$L1420)</f>
        <v/>
      </c>
      <c r="L1420">
        <f>IF('3.Stok Awal'!$N1420=0,0,'3.Stok Awal'!$N1420)</f>
        <v>0</v>
      </c>
      <c r="M1420" t="str">
        <f>IF('3.Stok Awal'!$O1420=0,"",'3.Stok Awal'!$O1420)</f>
        <v/>
      </c>
      <c r="N1420">
        <f>SUMIF('4.Sell to Trade'!$O$5:$O$5003,'5.Stok Akhir'!$G1420,'4.Sell to Trade'!$Q$5:$Q$5003)</f>
        <v>0</v>
      </c>
      <c r="O1420" t="str">
        <f>IF('3.Stok Awal'!$L1420=0,"",'3.Stok Awal'!$L1420)</f>
        <v/>
      </c>
      <c r="P1420">
        <f>IF(ISNA(VLOOKUP($A1420,STOK_AWAL,13,0)),0,IF(VLOOKUP($A1420,STOK_AWAL,13,0)&gt;0,ROUNDDOWN(L1420/VLOOKUP($A1420,STOK_AWAL,13,0),0),0))</f>
        <v>0</v>
      </c>
      <c r="Q1420" t="str">
        <f>I1420</f>
        <v/>
      </c>
      <c r="R1420">
        <f>IFERROR(MOD(L1420,VLOOKUP($A1420,STOK_AWAL,13,0)),0)</f>
        <v>0</v>
      </c>
      <c r="S1420" t="str">
        <f>K1420</f>
        <v/>
      </c>
      <c r="T1420">
        <f>R1420+(P1420*(IFERROR(VLOOKUP($A1420,STOK_AWAL,13,0),0)))</f>
        <v>0</v>
      </c>
      <c r="U1420" t="str">
        <f>M1420</f>
        <v/>
      </c>
    </row>
    <row r="1421" spans="1:21" x14ac:dyDescent="0.25">
      <c r="A1421" t="str">
        <f>IF('3.Stok Awal'!$A1421=0,"",'3.Stok Awal'!$A1421)</f>
        <v/>
      </c>
      <c r="B1421" t="str">
        <f>IF('3.Stok Awal'!$B1421=0,"",'3.Stok Awal'!$B1421)</f>
        <v/>
      </c>
      <c r="C1421" t="str">
        <f>IF('3.Stok Awal'!$C1421=0,"",'3.Stok Awal'!$C1421)</f>
        <v/>
      </c>
      <c r="D1421" t="str">
        <f>IF('3.Stok Awal'!$D1421=0,"",'3.Stok Awal'!$D1421)</f>
        <v/>
      </c>
      <c r="E1421" t="str">
        <f>IF('3.Stok Awal'!$E1421=0,"",'3.Stok Awal'!$E1421)</f>
        <v/>
      </c>
      <c r="F1421" s="4" t="str">
        <f>IF('3.Stok Awal'!$F1421=0,"",'3.Stok Awal'!$F1421)</f>
        <v/>
      </c>
      <c r="G1421" s="4" t="str">
        <f t="shared" si="22"/>
        <v/>
      </c>
      <c r="H1421">
        <f>IF('3.Stok Awal'!$I1421=0,0,'3.Stok Awal'!$I1421)</f>
        <v>0</v>
      </c>
      <c r="I1421" t="str">
        <f>IF('3.Stok Awal'!$J1421=0,"",'3.Stok Awal'!$J1421)</f>
        <v/>
      </c>
      <c r="J1421">
        <f>IF('3.Stok Awal'!$K1421=0,0,'3.Stok Awal'!$K1421)</f>
        <v>0</v>
      </c>
      <c r="K1421" t="str">
        <f>IF('3.Stok Awal'!$L1421=0,"",'3.Stok Awal'!$L1421)</f>
        <v/>
      </c>
      <c r="L1421">
        <f>IF('3.Stok Awal'!$N1421=0,0,'3.Stok Awal'!$N1421)</f>
        <v>0</v>
      </c>
      <c r="M1421" t="str">
        <f>IF('3.Stok Awal'!$O1421=0,"",'3.Stok Awal'!$O1421)</f>
        <v/>
      </c>
      <c r="N1421">
        <f>SUMIF('4.Sell to Trade'!$O$5:$O$5003,'5.Stok Akhir'!$G1421,'4.Sell to Trade'!$Q$5:$Q$5003)</f>
        <v>0</v>
      </c>
      <c r="O1421" t="str">
        <f>IF('3.Stok Awal'!$L1421=0,"",'3.Stok Awal'!$L1421)</f>
        <v/>
      </c>
      <c r="P1421">
        <f>IF(ISNA(VLOOKUP($A1421,STOK_AWAL,13,0)),0,IF(VLOOKUP($A1421,STOK_AWAL,13,0)&gt;0,ROUNDDOWN(L1421/VLOOKUP($A1421,STOK_AWAL,13,0),0),0))</f>
        <v>0</v>
      </c>
      <c r="Q1421" t="str">
        <f>I1421</f>
        <v/>
      </c>
      <c r="R1421">
        <f>IFERROR(MOD(L1421,VLOOKUP($A1421,STOK_AWAL,13,0)),0)</f>
        <v>0</v>
      </c>
      <c r="S1421" t="str">
        <f>K1421</f>
        <v/>
      </c>
      <c r="T1421">
        <f>R1421+(P1421*(IFERROR(VLOOKUP($A1421,STOK_AWAL,13,0),0)))</f>
        <v>0</v>
      </c>
      <c r="U1421" t="str">
        <f>M1421</f>
        <v/>
      </c>
    </row>
    <row r="1422" spans="1:21" x14ac:dyDescent="0.25">
      <c r="A1422" t="str">
        <f>IF('3.Stok Awal'!$A1422=0,"",'3.Stok Awal'!$A1422)</f>
        <v/>
      </c>
      <c r="B1422" t="str">
        <f>IF('3.Stok Awal'!$B1422=0,"",'3.Stok Awal'!$B1422)</f>
        <v/>
      </c>
      <c r="C1422" t="str">
        <f>IF('3.Stok Awal'!$C1422=0,"",'3.Stok Awal'!$C1422)</f>
        <v/>
      </c>
      <c r="D1422" t="str">
        <f>IF('3.Stok Awal'!$D1422=0,"",'3.Stok Awal'!$D1422)</f>
        <v/>
      </c>
      <c r="E1422" t="str">
        <f>IF('3.Stok Awal'!$E1422=0,"",'3.Stok Awal'!$E1422)</f>
        <v/>
      </c>
      <c r="F1422" s="4" t="str">
        <f>IF('3.Stok Awal'!$F1422=0,"",'3.Stok Awal'!$F1422)</f>
        <v/>
      </c>
      <c r="G1422" s="4" t="str">
        <f t="shared" si="22"/>
        <v/>
      </c>
      <c r="H1422">
        <f>IF('3.Stok Awal'!$I1422=0,0,'3.Stok Awal'!$I1422)</f>
        <v>0</v>
      </c>
      <c r="I1422" t="str">
        <f>IF('3.Stok Awal'!$J1422=0,"",'3.Stok Awal'!$J1422)</f>
        <v/>
      </c>
      <c r="J1422">
        <f>IF('3.Stok Awal'!$K1422=0,0,'3.Stok Awal'!$K1422)</f>
        <v>0</v>
      </c>
      <c r="K1422" t="str">
        <f>IF('3.Stok Awal'!$L1422=0,"",'3.Stok Awal'!$L1422)</f>
        <v/>
      </c>
      <c r="L1422">
        <f>IF('3.Stok Awal'!$N1422=0,0,'3.Stok Awal'!$N1422)</f>
        <v>0</v>
      </c>
      <c r="M1422" t="str">
        <f>IF('3.Stok Awal'!$O1422=0,"",'3.Stok Awal'!$O1422)</f>
        <v/>
      </c>
      <c r="N1422">
        <f>SUMIF('4.Sell to Trade'!$O$5:$O$5003,'5.Stok Akhir'!$G1422,'4.Sell to Trade'!$Q$5:$Q$5003)</f>
        <v>0</v>
      </c>
      <c r="O1422" t="str">
        <f>IF('3.Stok Awal'!$L1422=0,"",'3.Stok Awal'!$L1422)</f>
        <v/>
      </c>
      <c r="P1422">
        <f>IF(ISNA(VLOOKUP($A1422,STOK_AWAL,13,0)),0,IF(VLOOKUP($A1422,STOK_AWAL,13,0)&gt;0,ROUNDDOWN(L1422/VLOOKUP($A1422,STOK_AWAL,13,0),0),0))</f>
        <v>0</v>
      </c>
      <c r="Q1422" t="str">
        <f>I1422</f>
        <v/>
      </c>
      <c r="R1422">
        <f>IFERROR(MOD(L1422,VLOOKUP($A1422,STOK_AWAL,13,0)),0)</f>
        <v>0</v>
      </c>
      <c r="S1422" t="str">
        <f>K1422</f>
        <v/>
      </c>
      <c r="T1422">
        <f>R1422+(P1422*(IFERROR(VLOOKUP($A1422,STOK_AWAL,13,0),0)))</f>
        <v>0</v>
      </c>
      <c r="U1422" t="str">
        <f>M1422</f>
        <v/>
      </c>
    </row>
    <row r="1423" spans="1:21" x14ac:dyDescent="0.25">
      <c r="A1423" t="str">
        <f>IF('3.Stok Awal'!$A1423=0,"",'3.Stok Awal'!$A1423)</f>
        <v/>
      </c>
      <c r="B1423" t="str">
        <f>IF('3.Stok Awal'!$B1423=0,"",'3.Stok Awal'!$B1423)</f>
        <v/>
      </c>
      <c r="C1423" t="str">
        <f>IF('3.Stok Awal'!$C1423=0,"",'3.Stok Awal'!$C1423)</f>
        <v/>
      </c>
      <c r="D1423" t="str">
        <f>IF('3.Stok Awal'!$D1423=0,"",'3.Stok Awal'!$D1423)</f>
        <v/>
      </c>
      <c r="E1423" t="str">
        <f>IF('3.Stok Awal'!$E1423=0,"",'3.Stok Awal'!$E1423)</f>
        <v/>
      </c>
      <c r="F1423" s="4" t="str">
        <f>IF('3.Stok Awal'!$F1423=0,"",'3.Stok Awal'!$F1423)</f>
        <v/>
      </c>
      <c r="G1423" s="4" t="str">
        <f t="shared" si="22"/>
        <v/>
      </c>
      <c r="H1423">
        <f>IF('3.Stok Awal'!$I1423=0,0,'3.Stok Awal'!$I1423)</f>
        <v>0</v>
      </c>
      <c r="I1423" t="str">
        <f>IF('3.Stok Awal'!$J1423=0,"",'3.Stok Awal'!$J1423)</f>
        <v/>
      </c>
      <c r="J1423">
        <f>IF('3.Stok Awal'!$K1423=0,0,'3.Stok Awal'!$K1423)</f>
        <v>0</v>
      </c>
      <c r="K1423" t="str">
        <f>IF('3.Stok Awal'!$L1423=0,"",'3.Stok Awal'!$L1423)</f>
        <v/>
      </c>
      <c r="L1423">
        <f>IF('3.Stok Awal'!$N1423=0,0,'3.Stok Awal'!$N1423)</f>
        <v>0</v>
      </c>
      <c r="M1423" t="str">
        <f>IF('3.Stok Awal'!$O1423=0,"",'3.Stok Awal'!$O1423)</f>
        <v/>
      </c>
      <c r="N1423">
        <f>SUMIF('4.Sell to Trade'!$O$5:$O$5003,'5.Stok Akhir'!$G1423,'4.Sell to Trade'!$Q$5:$Q$5003)</f>
        <v>0</v>
      </c>
      <c r="O1423" t="str">
        <f>IF('3.Stok Awal'!$L1423=0,"",'3.Stok Awal'!$L1423)</f>
        <v/>
      </c>
      <c r="P1423">
        <f>IF(ISNA(VLOOKUP($A1423,STOK_AWAL,13,0)),0,IF(VLOOKUP($A1423,STOK_AWAL,13,0)&gt;0,ROUNDDOWN(L1423/VLOOKUP($A1423,STOK_AWAL,13,0),0),0))</f>
        <v>0</v>
      </c>
      <c r="Q1423" t="str">
        <f>I1423</f>
        <v/>
      </c>
      <c r="R1423">
        <f>IFERROR(MOD(L1423,VLOOKUP($A1423,STOK_AWAL,13,0)),0)</f>
        <v>0</v>
      </c>
      <c r="S1423" t="str">
        <f>K1423</f>
        <v/>
      </c>
      <c r="T1423">
        <f>R1423+(P1423*(IFERROR(VLOOKUP($A1423,STOK_AWAL,13,0),0)))</f>
        <v>0</v>
      </c>
      <c r="U1423" t="str">
        <f>M1423</f>
        <v/>
      </c>
    </row>
    <row r="1424" spans="1:21" x14ac:dyDescent="0.25">
      <c r="A1424" t="str">
        <f>IF('3.Stok Awal'!$A1424=0,"",'3.Stok Awal'!$A1424)</f>
        <v/>
      </c>
      <c r="B1424" t="str">
        <f>IF('3.Stok Awal'!$B1424=0,"",'3.Stok Awal'!$B1424)</f>
        <v/>
      </c>
      <c r="C1424" t="str">
        <f>IF('3.Stok Awal'!$C1424=0,"",'3.Stok Awal'!$C1424)</f>
        <v/>
      </c>
      <c r="D1424" t="str">
        <f>IF('3.Stok Awal'!$D1424=0,"",'3.Stok Awal'!$D1424)</f>
        <v/>
      </c>
      <c r="E1424" t="str">
        <f>IF('3.Stok Awal'!$E1424=0,"",'3.Stok Awal'!$E1424)</f>
        <v/>
      </c>
      <c r="F1424" s="4" t="str">
        <f>IF('3.Stok Awal'!$F1424=0,"",'3.Stok Awal'!$F1424)</f>
        <v/>
      </c>
      <c r="G1424" s="4" t="str">
        <f t="shared" si="22"/>
        <v/>
      </c>
      <c r="H1424">
        <f>IF('3.Stok Awal'!$I1424=0,0,'3.Stok Awal'!$I1424)</f>
        <v>0</v>
      </c>
      <c r="I1424" t="str">
        <f>IF('3.Stok Awal'!$J1424=0,"",'3.Stok Awal'!$J1424)</f>
        <v/>
      </c>
      <c r="J1424">
        <f>IF('3.Stok Awal'!$K1424=0,0,'3.Stok Awal'!$K1424)</f>
        <v>0</v>
      </c>
      <c r="K1424" t="str">
        <f>IF('3.Stok Awal'!$L1424=0,"",'3.Stok Awal'!$L1424)</f>
        <v/>
      </c>
      <c r="L1424">
        <f>IF('3.Stok Awal'!$N1424=0,0,'3.Stok Awal'!$N1424)</f>
        <v>0</v>
      </c>
      <c r="M1424" t="str">
        <f>IF('3.Stok Awal'!$O1424=0,"",'3.Stok Awal'!$O1424)</f>
        <v/>
      </c>
      <c r="N1424">
        <f>SUMIF('4.Sell to Trade'!$O$5:$O$5003,'5.Stok Akhir'!$G1424,'4.Sell to Trade'!$Q$5:$Q$5003)</f>
        <v>0</v>
      </c>
      <c r="O1424" t="str">
        <f>IF('3.Stok Awal'!$L1424=0,"",'3.Stok Awal'!$L1424)</f>
        <v/>
      </c>
      <c r="P1424">
        <f>IF(ISNA(VLOOKUP($A1424,STOK_AWAL,13,0)),0,IF(VLOOKUP($A1424,STOK_AWAL,13,0)&gt;0,ROUNDDOWN(L1424/VLOOKUP($A1424,STOK_AWAL,13,0),0),0))</f>
        <v>0</v>
      </c>
      <c r="Q1424" t="str">
        <f>I1424</f>
        <v/>
      </c>
      <c r="R1424">
        <f>IFERROR(MOD(L1424,VLOOKUP($A1424,STOK_AWAL,13,0)),0)</f>
        <v>0</v>
      </c>
      <c r="S1424" t="str">
        <f>K1424</f>
        <v/>
      </c>
      <c r="T1424">
        <f>R1424+(P1424*(IFERROR(VLOOKUP($A1424,STOK_AWAL,13,0),0)))</f>
        <v>0</v>
      </c>
      <c r="U1424" t="str">
        <f>M1424</f>
        <v/>
      </c>
    </row>
    <row r="1425" spans="1:21" x14ac:dyDescent="0.25">
      <c r="A1425" t="str">
        <f>IF('3.Stok Awal'!$A1425=0,"",'3.Stok Awal'!$A1425)</f>
        <v/>
      </c>
      <c r="B1425" t="str">
        <f>IF('3.Stok Awal'!$B1425=0,"",'3.Stok Awal'!$B1425)</f>
        <v/>
      </c>
      <c r="C1425" t="str">
        <f>IF('3.Stok Awal'!$C1425=0,"",'3.Stok Awal'!$C1425)</f>
        <v/>
      </c>
      <c r="D1425" t="str">
        <f>IF('3.Stok Awal'!$D1425=0,"",'3.Stok Awal'!$D1425)</f>
        <v/>
      </c>
      <c r="E1425" t="str">
        <f>IF('3.Stok Awal'!$E1425=0,"",'3.Stok Awal'!$E1425)</f>
        <v/>
      </c>
      <c r="F1425" s="4" t="str">
        <f>IF('3.Stok Awal'!$F1425=0,"",'3.Stok Awal'!$F1425)</f>
        <v/>
      </c>
      <c r="G1425" s="4" t="str">
        <f t="shared" si="22"/>
        <v/>
      </c>
      <c r="H1425">
        <f>IF('3.Stok Awal'!$I1425=0,0,'3.Stok Awal'!$I1425)</f>
        <v>0</v>
      </c>
      <c r="I1425" t="str">
        <f>IF('3.Stok Awal'!$J1425=0,"",'3.Stok Awal'!$J1425)</f>
        <v/>
      </c>
      <c r="J1425">
        <f>IF('3.Stok Awal'!$K1425=0,0,'3.Stok Awal'!$K1425)</f>
        <v>0</v>
      </c>
      <c r="K1425" t="str">
        <f>IF('3.Stok Awal'!$L1425=0,"",'3.Stok Awal'!$L1425)</f>
        <v/>
      </c>
      <c r="L1425">
        <f>IF('3.Stok Awal'!$N1425=0,0,'3.Stok Awal'!$N1425)</f>
        <v>0</v>
      </c>
      <c r="M1425" t="str">
        <f>IF('3.Stok Awal'!$O1425=0,"",'3.Stok Awal'!$O1425)</f>
        <v/>
      </c>
      <c r="N1425">
        <f>SUMIF('4.Sell to Trade'!$O$5:$O$5003,'5.Stok Akhir'!$G1425,'4.Sell to Trade'!$Q$5:$Q$5003)</f>
        <v>0</v>
      </c>
      <c r="O1425" t="str">
        <f>IF('3.Stok Awal'!$L1425=0,"",'3.Stok Awal'!$L1425)</f>
        <v/>
      </c>
      <c r="P1425">
        <f>IF(ISNA(VLOOKUP($A1425,STOK_AWAL,13,0)),0,IF(VLOOKUP($A1425,STOK_AWAL,13,0)&gt;0,ROUNDDOWN(L1425/VLOOKUP($A1425,STOK_AWAL,13,0),0),0))</f>
        <v>0</v>
      </c>
      <c r="Q1425" t="str">
        <f>I1425</f>
        <v/>
      </c>
      <c r="R1425">
        <f>IFERROR(MOD(L1425,VLOOKUP($A1425,STOK_AWAL,13,0)),0)</f>
        <v>0</v>
      </c>
      <c r="S1425" t="str">
        <f>K1425</f>
        <v/>
      </c>
      <c r="T1425">
        <f>R1425+(P1425*(IFERROR(VLOOKUP($A1425,STOK_AWAL,13,0),0)))</f>
        <v>0</v>
      </c>
      <c r="U1425" t="str">
        <f>M1425</f>
        <v/>
      </c>
    </row>
    <row r="1426" spans="1:21" x14ac:dyDescent="0.25">
      <c r="A1426" t="str">
        <f>IF('3.Stok Awal'!$A1426=0,"",'3.Stok Awal'!$A1426)</f>
        <v/>
      </c>
      <c r="B1426" t="str">
        <f>IF('3.Stok Awal'!$B1426=0,"",'3.Stok Awal'!$B1426)</f>
        <v/>
      </c>
      <c r="C1426" t="str">
        <f>IF('3.Stok Awal'!$C1426=0,"",'3.Stok Awal'!$C1426)</f>
        <v/>
      </c>
      <c r="D1426" t="str">
        <f>IF('3.Stok Awal'!$D1426=0,"",'3.Stok Awal'!$D1426)</f>
        <v/>
      </c>
      <c r="E1426" t="str">
        <f>IF('3.Stok Awal'!$E1426=0,"",'3.Stok Awal'!$E1426)</f>
        <v/>
      </c>
      <c r="F1426" s="4" t="str">
        <f>IF('3.Stok Awal'!$F1426=0,"",'3.Stok Awal'!$F1426)</f>
        <v/>
      </c>
      <c r="G1426" s="4" t="str">
        <f t="shared" si="22"/>
        <v/>
      </c>
      <c r="H1426">
        <f>IF('3.Stok Awal'!$I1426=0,0,'3.Stok Awal'!$I1426)</f>
        <v>0</v>
      </c>
      <c r="I1426" t="str">
        <f>IF('3.Stok Awal'!$J1426=0,"",'3.Stok Awal'!$J1426)</f>
        <v/>
      </c>
      <c r="J1426">
        <f>IF('3.Stok Awal'!$K1426=0,0,'3.Stok Awal'!$K1426)</f>
        <v>0</v>
      </c>
      <c r="K1426" t="str">
        <f>IF('3.Stok Awal'!$L1426=0,"",'3.Stok Awal'!$L1426)</f>
        <v/>
      </c>
      <c r="L1426">
        <f>IF('3.Stok Awal'!$N1426=0,0,'3.Stok Awal'!$N1426)</f>
        <v>0</v>
      </c>
      <c r="M1426" t="str">
        <f>IF('3.Stok Awal'!$O1426=0,"",'3.Stok Awal'!$O1426)</f>
        <v/>
      </c>
      <c r="N1426">
        <f>SUMIF('4.Sell to Trade'!$O$5:$O$5003,'5.Stok Akhir'!$G1426,'4.Sell to Trade'!$Q$5:$Q$5003)</f>
        <v>0</v>
      </c>
      <c r="O1426" t="str">
        <f>IF('3.Stok Awal'!$L1426=0,"",'3.Stok Awal'!$L1426)</f>
        <v/>
      </c>
      <c r="P1426">
        <f>IF(ISNA(VLOOKUP($A1426,STOK_AWAL,13,0)),0,IF(VLOOKUP($A1426,STOK_AWAL,13,0)&gt;0,ROUNDDOWN(L1426/VLOOKUP($A1426,STOK_AWAL,13,0),0),0))</f>
        <v>0</v>
      </c>
      <c r="Q1426" t="str">
        <f>I1426</f>
        <v/>
      </c>
      <c r="R1426">
        <f>IFERROR(MOD(L1426,VLOOKUP($A1426,STOK_AWAL,13,0)),0)</f>
        <v>0</v>
      </c>
      <c r="S1426" t="str">
        <f>K1426</f>
        <v/>
      </c>
      <c r="T1426">
        <f>R1426+(P1426*(IFERROR(VLOOKUP($A1426,STOK_AWAL,13,0),0)))</f>
        <v>0</v>
      </c>
      <c r="U1426" t="str">
        <f>M1426</f>
        <v/>
      </c>
    </row>
    <row r="1427" spans="1:21" x14ac:dyDescent="0.25">
      <c r="A1427" t="str">
        <f>IF('3.Stok Awal'!$A1427=0,"",'3.Stok Awal'!$A1427)</f>
        <v/>
      </c>
      <c r="B1427" t="str">
        <f>IF('3.Stok Awal'!$B1427=0,"",'3.Stok Awal'!$B1427)</f>
        <v/>
      </c>
      <c r="C1427" t="str">
        <f>IF('3.Stok Awal'!$C1427=0,"",'3.Stok Awal'!$C1427)</f>
        <v/>
      </c>
      <c r="D1427" t="str">
        <f>IF('3.Stok Awal'!$D1427=0,"",'3.Stok Awal'!$D1427)</f>
        <v/>
      </c>
      <c r="E1427" t="str">
        <f>IF('3.Stok Awal'!$E1427=0,"",'3.Stok Awal'!$E1427)</f>
        <v/>
      </c>
      <c r="F1427" s="4" t="str">
        <f>IF('3.Stok Awal'!$F1427=0,"",'3.Stok Awal'!$F1427)</f>
        <v/>
      </c>
      <c r="G1427" s="4" t="str">
        <f t="shared" si="22"/>
        <v/>
      </c>
      <c r="H1427">
        <f>IF('3.Stok Awal'!$I1427=0,0,'3.Stok Awal'!$I1427)</f>
        <v>0</v>
      </c>
      <c r="I1427" t="str">
        <f>IF('3.Stok Awal'!$J1427=0,"",'3.Stok Awal'!$J1427)</f>
        <v/>
      </c>
      <c r="J1427">
        <f>IF('3.Stok Awal'!$K1427=0,0,'3.Stok Awal'!$K1427)</f>
        <v>0</v>
      </c>
      <c r="K1427" t="str">
        <f>IF('3.Stok Awal'!$L1427=0,"",'3.Stok Awal'!$L1427)</f>
        <v/>
      </c>
      <c r="L1427">
        <f>IF('3.Stok Awal'!$N1427=0,0,'3.Stok Awal'!$N1427)</f>
        <v>0</v>
      </c>
      <c r="M1427" t="str">
        <f>IF('3.Stok Awal'!$O1427=0,"",'3.Stok Awal'!$O1427)</f>
        <v/>
      </c>
      <c r="N1427">
        <f>SUMIF('4.Sell to Trade'!$O$5:$O$5003,'5.Stok Akhir'!$G1427,'4.Sell to Trade'!$Q$5:$Q$5003)</f>
        <v>0</v>
      </c>
      <c r="O1427" t="str">
        <f>IF('3.Stok Awal'!$L1427=0,"",'3.Stok Awal'!$L1427)</f>
        <v/>
      </c>
      <c r="P1427">
        <f>IF(ISNA(VLOOKUP($A1427,STOK_AWAL,13,0)),0,IF(VLOOKUP($A1427,STOK_AWAL,13,0)&gt;0,ROUNDDOWN(L1427/VLOOKUP($A1427,STOK_AWAL,13,0),0),0))</f>
        <v>0</v>
      </c>
      <c r="Q1427" t="str">
        <f>I1427</f>
        <v/>
      </c>
      <c r="R1427">
        <f>IFERROR(MOD(L1427,VLOOKUP($A1427,STOK_AWAL,13,0)),0)</f>
        <v>0</v>
      </c>
      <c r="S1427" t="str">
        <f>K1427</f>
        <v/>
      </c>
      <c r="T1427">
        <f>R1427+(P1427*(IFERROR(VLOOKUP($A1427,STOK_AWAL,13,0),0)))</f>
        <v>0</v>
      </c>
      <c r="U1427" t="str">
        <f>M1427</f>
        <v/>
      </c>
    </row>
    <row r="1428" spans="1:21" x14ac:dyDescent="0.25">
      <c r="A1428" t="str">
        <f>IF('3.Stok Awal'!$A1428=0,"",'3.Stok Awal'!$A1428)</f>
        <v/>
      </c>
      <c r="B1428" t="str">
        <f>IF('3.Stok Awal'!$B1428=0,"",'3.Stok Awal'!$B1428)</f>
        <v/>
      </c>
      <c r="C1428" t="str">
        <f>IF('3.Stok Awal'!$C1428=0,"",'3.Stok Awal'!$C1428)</f>
        <v/>
      </c>
      <c r="D1428" t="str">
        <f>IF('3.Stok Awal'!$D1428=0,"",'3.Stok Awal'!$D1428)</f>
        <v/>
      </c>
      <c r="E1428" t="str">
        <f>IF('3.Stok Awal'!$E1428=0,"",'3.Stok Awal'!$E1428)</f>
        <v/>
      </c>
      <c r="F1428" s="4" t="str">
        <f>IF('3.Stok Awal'!$F1428=0,"",'3.Stok Awal'!$F1428)</f>
        <v/>
      </c>
      <c r="G1428" s="4" t="str">
        <f t="shared" si="22"/>
        <v/>
      </c>
      <c r="H1428">
        <f>IF('3.Stok Awal'!$I1428=0,0,'3.Stok Awal'!$I1428)</f>
        <v>0</v>
      </c>
      <c r="I1428" t="str">
        <f>IF('3.Stok Awal'!$J1428=0,"",'3.Stok Awal'!$J1428)</f>
        <v/>
      </c>
      <c r="J1428">
        <f>IF('3.Stok Awal'!$K1428=0,0,'3.Stok Awal'!$K1428)</f>
        <v>0</v>
      </c>
      <c r="K1428" t="str">
        <f>IF('3.Stok Awal'!$L1428=0,"",'3.Stok Awal'!$L1428)</f>
        <v/>
      </c>
      <c r="L1428">
        <f>IF('3.Stok Awal'!$N1428=0,0,'3.Stok Awal'!$N1428)</f>
        <v>0</v>
      </c>
      <c r="M1428" t="str">
        <f>IF('3.Stok Awal'!$O1428=0,"",'3.Stok Awal'!$O1428)</f>
        <v/>
      </c>
      <c r="N1428">
        <f>SUMIF('4.Sell to Trade'!$O$5:$O$5003,'5.Stok Akhir'!$G1428,'4.Sell to Trade'!$Q$5:$Q$5003)</f>
        <v>0</v>
      </c>
      <c r="O1428" t="str">
        <f>IF('3.Stok Awal'!$L1428=0,"",'3.Stok Awal'!$L1428)</f>
        <v/>
      </c>
      <c r="P1428">
        <f>IF(ISNA(VLOOKUP($A1428,STOK_AWAL,13,0)),0,IF(VLOOKUP($A1428,STOK_AWAL,13,0)&gt;0,ROUNDDOWN(L1428/VLOOKUP($A1428,STOK_AWAL,13,0),0),0))</f>
        <v>0</v>
      </c>
      <c r="Q1428" t="str">
        <f>I1428</f>
        <v/>
      </c>
      <c r="R1428">
        <f>IFERROR(MOD(L1428,VLOOKUP($A1428,STOK_AWAL,13,0)),0)</f>
        <v>0</v>
      </c>
      <c r="S1428" t="str">
        <f>K1428</f>
        <v/>
      </c>
      <c r="T1428">
        <f>R1428+(P1428*(IFERROR(VLOOKUP($A1428,STOK_AWAL,13,0),0)))</f>
        <v>0</v>
      </c>
      <c r="U1428" t="str">
        <f>M1428</f>
        <v/>
      </c>
    </row>
    <row r="1429" spans="1:21" x14ac:dyDescent="0.25">
      <c r="A1429" t="str">
        <f>IF('3.Stok Awal'!$A1429=0,"",'3.Stok Awal'!$A1429)</f>
        <v/>
      </c>
      <c r="B1429" t="str">
        <f>IF('3.Stok Awal'!$B1429=0,"",'3.Stok Awal'!$B1429)</f>
        <v/>
      </c>
      <c r="C1429" t="str">
        <f>IF('3.Stok Awal'!$C1429=0,"",'3.Stok Awal'!$C1429)</f>
        <v/>
      </c>
      <c r="D1429" t="str">
        <f>IF('3.Stok Awal'!$D1429=0,"",'3.Stok Awal'!$D1429)</f>
        <v/>
      </c>
      <c r="E1429" t="str">
        <f>IF('3.Stok Awal'!$E1429=0,"",'3.Stok Awal'!$E1429)</f>
        <v/>
      </c>
      <c r="F1429" s="4" t="str">
        <f>IF('3.Stok Awal'!$F1429=0,"",'3.Stok Awal'!$F1429)</f>
        <v/>
      </c>
      <c r="G1429" s="4" t="str">
        <f t="shared" si="22"/>
        <v/>
      </c>
      <c r="H1429">
        <f>IF('3.Stok Awal'!$I1429=0,0,'3.Stok Awal'!$I1429)</f>
        <v>0</v>
      </c>
      <c r="I1429" t="str">
        <f>IF('3.Stok Awal'!$J1429=0,"",'3.Stok Awal'!$J1429)</f>
        <v/>
      </c>
      <c r="J1429">
        <f>IF('3.Stok Awal'!$K1429=0,0,'3.Stok Awal'!$K1429)</f>
        <v>0</v>
      </c>
      <c r="K1429" t="str">
        <f>IF('3.Stok Awal'!$L1429=0,"",'3.Stok Awal'!$L1429)</f>
        <v/>
      </c>
      <c r="L1429">
        <f>IF('3.Stok Awal'!$N1429=0,0,'3.Stok Awal'!$N1429)</f>
        <v>0</v>
      </c>
      <c r="M1429" t="str">
        <f>IF('3.Stok Awal'!$O1429=0,"",'3.Stok Awal'!$O1429)</f>
        <v/>
      </c>
      <c r="N1429">
        <f>SUMIF('4.Sell to Trade'!$O$5:$O$5003,'5.Stok Akhir'!$G1429,'4.Sell to Trade'!$Q$5:$Q$5003)</f>
        <v>0</v>
      </c>
      <c r="O1429" t="str">
        <f>IF('3.Stok Awal'!$L1429=0,"",'3.Stok Awal'!$L1429)</f>
        <v/>
      </c>
      <c r="P1429">
        <f>IF(ISNA(VLOOKUP($A1429,STOK_AWAL,13,0)),0,IF(VLOOKUP($A1429,STOK_AWAL,13,0)&gt;0,ROUNDDOWN(L1429/VLOOKUP($A1429,STOK_AWAL,13,0),0),0))</f>
        <v>0</v>
      </c>
      <c r="Q1429" t="str">
        <f>I1429</f>
        <v/>
      </c>
      <c r="R1429">
        <f>IFERROR(MOD(L1429,VLOOKUP($A1429,STOK_AWAL,13,0)),0)</f>
        <v>0</v>
      </c>
      <c r="S1429" t="str">
        <f>K1429</f>
        <v/>
      </c>
      <c r="T1429">
        <f>R1429+(P1429*(IFERROR(VLOOKUP($A1429,STOK_AWAL,13,0),0)))</f>
        <v>0</v>
      </c>
      <c r="U1429" t="str">
        <f>M1429</f>
        <v/>
      </c>
    </row>
    <row r="1430" spans="1:21" x14ac:dyDescent="0.25">
      <c r="A1430" t="str">
        <f>IF('3.Stok Awal'!$A1430=0,"",'3.Stok Awal'!$A1430)</f>
        <v/>
      </c>
      <c r="B1430" t="str">
        <f>IF('3.Stok Awal'!$B1430=0,"",'3.Stok Awal'!$B1430)</f>
        <v/>
      </c>
      <c r="C1430" t="str">
        <f>IF('3.Stok Awal'!$C1430=0,"",'3.Stok Awal'!$C1430)</f>
        <v/>
      </c>
      <c r="D1430" t="str">
        <f>IF('3.Stok Awal'!$D1430=0,"",'3.Stok Awal'!$D1430)</f>
        <v/>
      </c>
      <c r="E1430" t="str">
        <f>IF('3.Stok Awal'!$E1430=0,"",'3.Stok Awal'!$E1430)</f>
        <v/>
      </c>
      <c r="F1430" s="4" t="str">
        <f>IF('3.Stok Awal'!$F1430=0,"",'3.Stok Awal'!$F1430)</f>
        <v/>
      </c>
      <c r="G1430" s="4" t="str">
        <f t="shared" si="22"/>
        <v/>
      </c>
      <c r="H1430">
        <f>IF('3.Stok Awal'!$I1430=0,0,'3.Stok Awal'!$I1430)</f>
        <v>0</v>
      </c>
      <c r="I1430" t="str">
        <f>IF('3.Stok Awal'!$J1430=0,"",'3.Stok Awal'!$J1430)</f>
        <v/>
      </c>
      <c r="J1430">
        <f>IF('3.Stok Awal'!$K1430=0,0,'3.Stok Awal'!$K1430)</f>
        <v>0</v>
      </c>
      <c r="K1430" t="str">
        <f>IF('3.Stok Awal'!$L1430=0,"",'3.Stok Awal'!$L1430)</f>
        <v/>
      </c>
      <c r="L1430">
        <f>IF('3.Stok Awal'!$N1430=0,0,'3.Stok Awal'!$N1430)</f>
        <v>0</v>
      </c>
      <c r="M1430" t="str">
        <f>IF('3.Stok Awal'!$O1430=0,"",'3.Stok Awal'!$O1430)</f>
        <v/>
      </c>
      <c r="N1430">
        <f>SUMIF('4.Sell to Trade'!$O$5:$O$5003,'5.Stok Akhir'!$G1430,'4.Sell to Trade'!$Q$5:$Q$5003)</f>
        <v>0</v>
      </c>
      <c r="O1430" t="str">
        <f>IF('3.Stok Awal'!$L1430=0,"",'3.Stok Awal'!$L1430)</f>
        <v/>
      </c>
      <c r="P1430">
        <f>IF(ISNA(VLOOKUP($A1430,STOK_AWAL,13,0)),0,IF(VLOOKUP($A1430,STOK_AWAL,13,0)&gt;0,ROUNDDOWN(L1430/VLOOKUP($A1430,STOK_AWAL,13,0),0),0))</f>
        <v>0</v>
      </c>
      <c r="Q1430" t="str">
        <f>I1430</f>
        <v/>
      </c>
      <c r="R1430">
        <f>IFERROR(MOD(L1430,VLOOKUP($A1430,STOK_AWAL,13,0)),0)</f>
        <v>0</v>
      </c>
      <c r="S1430" t="str">
        <f>K1430</f>
        <v/>
      </c>
      <c r="T1430">
        <f>R1430+(P1430*(IFERROR(VLOOKUP($A1430,STOK_AWAL,13,0),0)))</f>
        <v>0</v>
      </c>
      <c r="U1430" t="str">
        <f>M1430</f>
        <v/>
      </c>
    </row>
    <row r="1431" spans="1:21" x14ac:dyDescent="0.25">
      <c r="A1431" t="str">
        <f>IF('3.Stok Awal'!$A1431=0,"",'3.Stok Awal'!$A1431)</f>
        <v/>
      </c>
      <c r="B1431" t="str">
        <f>IF('3.Stok Awal'!$B1431=0,"",'3.Stok Awal'!$B1431)</f>
        <v/>
      </c>
      <c r="C1431" t="str">
        <f>IF('3.Stok Awal'!$C1431=0,"",'3.Stok Awal'!$C1431)</f>
        <v/>
      </c>
      <c r="D1431" t="str">
        <f>IF('3.Stok Awal'!$D1431=0,"",'3.Stok Awal'!$D1431)</f>
        <v/>
      </c>
      <c r="E1431" t="str">
        <f>IF('3.Stok Awal'!$E1431=0,"",'3.Stok Awal'!$E1431)</f>
        <v/>
      </c>
      <c r="F1431" s="4" t="str">
        <f>IF('3.Stok Awal'!$F1431=0,"",'3.Stok Awal'!$F1431)</f>
        <v/>
      </c>
      <c r="G1431" s="4" t="str">
        <f t="shared" si="22"/>
        <v/>
      </c>
      <c r="H1431">
        <f>IF('3.Stok Awal'!$I1431=0,0,'3.Stok Awal'!$I1431)</f>
        <v>0</v>
      </c>
      <c r="I1431" t="str">
        <f>IF('3.Stok Awal'!$J1431=0,"",'3.Stok Awal'!$J1431)</f>
        <v/>
      </c>
      <c r="J1431">
        <f>IF('3.Stok Awal'!$K1431=0,0,'3.Stok Awal'!$K1431)</f>
        <v>0</v>
      </c>
      <c r="K1431" t="str">
        <f>IF('3.Stok Awal'!$L1431=0,"",'3.Stok Awal'!$L1431)</f>
        <v/>
      </c>
      <c r="L1431">
        <f>IF('3.Stok Awal'!$N1431=0,0,'3.Stok Awal'!$N1431)</f>
        <v>0</v>
      </c>
      <c r="M1431" t="str">
        <f>IF('3.Stok Awal'!$O1431=0,"",'3.Stok Awal'!$O1431)</f>
        <v/>
      </c>
      <c r="N1431">
        <f>SUMIF('4.Sell to Trade'!$O$5:$O$5003,'5.Stok Akhir'!$G1431,'4.Sell to Trade'!$Q$5:$Q$5003)</f>
        <v>0</v>
      </c>
      <c r="O1431" t="str">
        <f>IF('3.Stok Awal'!$L1431=0,"",'3.Stok Awal'!$L1431)</f>
        <v/>
      </c>
      <c r="P1431">
        <f>IF(ISNA(VLOOKUP($A1431,STOK_AWAL,13,0)),0,IF(VLOOKUP($A1431,STOK_AWAL,13,0)&gt;0,ROUNDDOWN(L1431/VLOOKUP($A1431,STOK_AWAL,13,0),0),0))</f>
        <v>0</v>
      </c>
      <c r="Q1431" t="str">
        <f>I1431</f>
        <v/>
      </c>
      <c r="R1431">
        <f>IFERROR(MOD(L1431,VLOOKUP($A1431,STOK_AWAL,13,0)),0)</f>
        <v>0</v>
      </c>
      <c r="S1431" t="str">
        <f>K1431</f>
        <v/>
      </c>
      <c r="T1431">
        <f>R1431+(P1431*(IFERROR(VLOOKUP($A1431,STOK_AWAL,13,0),0)))</f>
        <v>0</v>
      </c>
      <c r="U1431" t="str">
        <f>M1431</f>
        <v/>
      </c>
    </row>
    <row r="1432" spans="1:21" x14ac:dyDescent="0.25">
      <c r="A1432" t="str">
        <f>IF('3.Stok Awal'!$A1432=0,"",'3.Stok Awal'!$A1432)</f>
        <v/>
      </c>
      <c r="B1432" t="str">
        <f>IF('3.Stok Awal'!$B1432=0,"",'3.Stok Awal'!$B1432)</f>
        <v/>
      </c>
      <c r="C1432" t="str">
        <f>IF('3.Stok Awal'!$C1432=0,"",'3.Stok Awal'!$C1432)</f>
        <v/>
      </c>
      <c r="D1432" t="str">
        <f>IF('3.Stok Awal'!$D1432=0,"",'3.Stok Awal'!$D1432)</f>
        <v/>
      </c>
      <c r="E1432" t="str">
        <f>IF('3.Stok Awal'!$E1432=0,"",'3.Stok Awal'!$E1432)</f>
        <v/>
      </c>
      <c r="F1432" s="4" t="str">
        <f>IF('3.Stok Awal'!$F1432=0,"",'3.Stok Awal'!$F1432)</f>
        <v/>
      </c>
      <c r="G1432" s="4" t="str">
        <f t="shared" si="22"/>
        <v/>
      </c>
      <c r="H1432">
        <f>IF('3.Stok Awal'!$I1432=0,0,'3.Stok Awal'!$I1432)</f>
        <v>0</v>
      </c>
      <c r="I1432" t="str">
        <f>IF('3.Stok Awal'!$J1432=0,"",'3.Stok Awal'!$J1432)</f>
        <v/>
      </c>
      <c r="J1432">
        <f>IF('3.Stok Awal'!$K1432=0,0,'3.Stok Awal'!$K1432)</f>
        <v>0</v>
      </c>
      <c r="K1432" t="str">
        <f>IF('3.Stok Awal'!$L1432=0,"",'3.Stok Awal'!$L1432)</f>
        <v/>
      </c>
      <c r="L1432">
        <f>IF('3.Stok Awal'!$N1432=0,0,'3.Stok Awal'!$N1432)</f>
        <v>0</v>
      </c>
      <c r="M1432" t="str">
        <f>IF('3.Stok Awal'!$O1432=0,"",'3.Stok Awal'!$O1432)</f>
        <v/>
      </c>
      <c r="N1432">
        <f>SUMIF('4.Sell to Trade'!$O$5:$O$5003,'5.Stok Akhir'!$G1432,'4.Sell to Trade'!$Q$5:$Q$5003)</f>
        <v>0</v>
      </c>
      <c r="O1432" t="str">
        <f>IF('3.Stok Awal'!$L1432=0,"",'3.Stok Awal'!$L1432)</f>
        <v/>
      </c>
      <c r="P1432">
        <f>IF(ISNA(VLOOKUP($A1432,STOK_AWAL,13,0)),0,IF(VLOOKUP($A1432,STOK_AWAL,13,0)&gt;0,ROUNDDOWN(L1432/VLOOKUP($A1432,STOK_AWAL,13,0),0),0))</f>
        <v>0</v>
      </c>
      <c r="Q1432" t="str">
        <f>I1432</f>
        <v/>
      </c>
      <c r="R1432">
        <f>IFERROR(MOD(L1432,VLOOKUP($A1432,STOK_AWAL,13,0)),0)</f>
        <v>0</v>
      </c>
      <c r="S1432" t="str">
        <f>K1432</f>
        <v/>
      </c>
      <c r="T1432">
        <f>R1432+(P1432*(IFERROR(VLOOKUP($A1432,STOK_AWAL,13,0),0)))</f>
        <v>0</v>
      </c>
      <c r="U1432" t="str">
        <f>M1432</f>
        <v/>
      </c>
    </row>
    <row r="1433" spans="1:21" x14ac:dyDescent="0.25">
      <c r="A1433" t="str">
        <f>IF('3.Stok Awal'!$A1433=0,"",'3.Stok Awal'!$A1433)</f>
        <v/>
      </c>
      <c r="B1433" t="str">
        <f>IF('3.Stok Awal'!$B1433=0,"",'3.Stok Awal'!$B1433)</f>
        <v/>
      </c>
      <c r="C1433" t="str">
        <f>IF('3.Stok Awal'!$C1433=0,"",'3.Stok Awal'!$C1433)</f>
        <v/>
      </c>
      <c r="D1433" t="str">
        <f>IF('3.Stok Awal'!$D1433=0,"",'3.Stok Awal'!$D1433)</f>
        <v/>
      </c>
      <c r="E1433" t="str">
        <f>IF('3.Stok Awal'!$E1433=0,"",'3.Stok Awal'!$E1433)</f>
        <v/>
      </c>
      <c r="F1433" s="4" t="str">
        <f>IF('3.Stok Awal'!$F1433=0,"",'3.Stok Awal'!$F1433)</f>
        <v/>
      </c>
      <c r="G1433" s="4" t="str">
        <f t="shared" si="22"/>
        <v/>
      </c>
      <c r="H1433">
        <f>IF('3.Stok Awal'!$I1433=0,0,'3.Stok Awal'!$I1433)</f>
        <v>0</v>
      </c>
      <c r="I1433" t="str">
        <f>IF('3.Stok Awal'!$J1433=0,"",'3.Stok Awal'!$J1433)</f>
        <v/>
      </c>
      <c r="J1433">
        <f>IF('3.Stok Awal'!$K1433=0,0,'3.Stok Awal'!$K1433)</f>
        <v>0</v>
      </c>
      <c r="K1433" t="str">
        <f>IF('3.Stok Awal'!$L1433=0,"",'3.Stok Awal'!$L1433)</f>
        <v/>
      </c>
      <c r="L1433">
        <f>IF('3.Stok Awal'!$N1433=0,0,'3.Stok Awal'!$N1433)</f>
        <v>0</v>
      </c>
      <c r="M1433" t="str">
        <f>IF('3.Stok Awal'!$O1433=0,"",'3.Stok Awal'!$O1433)</f>
        <v/>
      </c>
      <c r="N1433">
        <f>SUMIF('4.Sell to Trade'!$O$5:$O$5003,'5.Stok Akhir'!$G1433,'4.Sell to Trade'!$Q$5:$Q$5003)</f>
        <v>0</v>
      </c>
      <c r="O1433" t="str">
        <f>IF('3.Stok Awal'!$L1433=0,"",'3.Stok Awal'!$L1433)</f>
        <v/>
      </c>
      <c r="P1433">
        <f>IF(ISNA(VLOOKUP($A1433,STOK_AWAL,13,0)),0,IF(VLOOKUP($A1433,STOK_AWAL,13,0)&gt;0,ROUNDDOWN(L1433/VLOOKUP($A1433,STOK_AWAL,13,0),0),0))</f>
        <v>0</v>
      </c>
      <c r="Q1433" t="str">
        <f>I1433</f>
        <v/>
      </c>
      <c r="R1433">
        <f>IFERROR(MOD(L1433,VLOOKUP($A1433,STOK_AWAL,13,0)),0)</f>
        <v>0</v>
      </c>
      <c r="S1433" t="str">
        <f>K1433</f>
        <v/>
      </c>
      <c r="T1433">
        <f>R1433+(P1433*(IFERROR(VLOOKUP($A1433,STOK_AWAL,13,0),0)))</f>
        <v>0</v>
      </c>
      <c r="U1433" t="str">
        <f>M1433</f>
        <v/>
      </c>
    </row>
    <row r="1434" spans="1:21" x14ac:dyDescent="0.25">
      <c r="A1434" t="str">
        <f>IF('3.Stok Awal'!$A1434=0,"",'3.Stok Awal'!$A1434)</f>
        <v/>
      </c>
      <c r="B1434" t="str">
        <f>IF('3.Stok Awal'!$B1434=0,"",'3.Stok Awal'!$B1434)</f>
        <v/>
      </c>
      <c r="C1434" t="str">
        <f>IF('3.Stok Awal'!$C1434=0,"",'3.Stok Awal'!$C1434)</f>
        <v/>
      </c>
      <c r="D1434" t="str">
        <f>IF('3.Stok Awal'!$D1434=0,"",'3.Stok Awal'!$D1434)</f>
        <v/>
      </c>
      <c r="E1434" t="str">
        <f>IF('3.Stok Awal'!$E1434=0,"",'3.Stok Awal'!$E1434)</f>
        <v/>
      </c>
      <c r="F1434" s="4" t="str">
        <f>IF('3.Stok Awal'!$F1434=0,"",'3.Stok Awal'!$F1434)</f>
        <v/>
      </c>
      <c r="G1434" s="4" t="str">
        <f t="shared" si="22"/>
        <v/>
      </c>
      <c r="H1434">
        <f>IF('3.Stok Awal'!$I1434=0,0,'3.Stok Awal'!$I1434)</f>
        <v>0</v>
      </c>
      <c r="I1434" t="str">
        <f>IF('3.Stok Awal'!$J1434=0,"",'3.Stok Awal'!$J1434)</f>
        <v/>
      </c>
      <c r="J1434">
        <f>IF('3.Stok Awal'!$K1434=0,0,'3.Stok Awal'!$K1434)</f>
        <v>0</v>
      </c>
      <c r="K1434" t="str">
        <f>IF('3.Stok Awal'!$L1434=0,"",'3.Stok Awal'!$L1434)</f>
        <v/>
      </c>
      <c r="L1434">
        <f>IF('3.Stok Awal'!$N1434=0,0,'3.Stok Awal'!$N1434)</f>
        <v>0</v>
      </c>
      <c r="M1434" t="str">
        <f>IF('3.Stok Awal'!$O1434=0,"",'3.Stok Awal'!$O1434)</f>
        <v/>
      </c>
      <c r="N1434">
        <f>SUMIF('4.Sell to Trade'!$O$5:$O$5003,'5.Stok Akhir'!$G1434,'4.Sell to Trade'!$Q$5:$Q$5003)</f>
        <v>0</v>
      </c>
      <c r="O1434" t="str">
        <f>IF('3.Stok Awal'!$L1434=0,"",'3.Stok Awal'!$L1434)</f>
        <v/>
      </c>
      <c r="P1434">
        <f>IF(ISNA(VLOOKUP($A1434,STOK_AWAL,13,0)),0,IF(VLOOKUP($A1434,STOK_AWAL,13,0)&gt;0,ROUNDDOWN(L1434/VLOOKUP($A1434,STOK_AWAL,13,0),0),0))</f>
        <v>0</v>
      </c>
      <c r="Q1434" t="str">
        <f>I1434</f>
        <v/>
      </c>
      <c r="R1434">
        <f>IFERROR(MOD(L1434,VLOOKUP($A1434,STOK_AWAL,13,0)),0)</f>
        <v>0</v>
      </c>
      <c r="S1434" t="str">
        <f>K1434</f>
        <v/>
      </c>
      <c r="T1434">
        <f>R1434+(P1434*(IFERROR(VLOOKUP($A1434,STOK_AWAL,13,0),0)))</f>
        <v>0</v>
      </c>
      <c r="U1434" t="str">
        <f>M1434</f>
        <v/>
      </c>
    </row>
    <row r="1435" spans="1:21" x14ac:dyDescent="0.25">
      <c r="A1435" t="str">
        <f>IF('3.Stok Awal'!$A1435=0,"",'3.Stok Awal'!$A1435)</f>
        <v/>
      </c>
      <c r="B1435" t="str">
        <f>IF('3.Stok Awal'!$B1435=0,"",'3.Stok Awal'!$B1435)</f>
        <v/>
      </c>
      <c r="C1435" t="str">
        <f>IF('3.Stok Awal'!$C1435=0,"",'3.Stok Awal'!$C1435)</f>
        <v/>
      </c>
      <c r="D1435" t="str">
        <f>IF('3.Stok Awal'!$D1435=0,"",'3.Stok Awal'!$D1435)</f>
        <v/>
      </c>
      <c r="E1435" t="str">
        <f>IF('3.Stok Awal'!$E1435=0,"",'3.Stok Awal'!$E1435)</f>
        <v/>
      </c>
      <c r="F1435" s="4" t="str">
        <f>IF('3.Stok Awal'!$F1435=0,"",'3.Stok Awal'!$F1435)</f>
        <v/>
      </c>
      <c r="G1435" s="4" t="str">
        <f t="shared" si="22"/>
        <v/>
      </c>
      <c r="H1435">
        <f>IF('3.Stok Awal'!$I1435=0,0,'3.Stok Awal'!$I1435)</f>
        <v>0</v>
      </c>
      <c r="I1435" t="str">
        <f>IF('3.Stok Awal'!$J1435=0,"",'3.Stok Awal'!$J1435)</f>
        <v/>
      </c>
      <c r="J1435">
        <f>IF('3.Stok Awal'!$K1435=0,0,'3.Stok Awal'!$K1435)</f>
        <v>0</v>
      </c>
      <c r="K1435" t="str">
        <f>IF('3.Stok Awal'!$L1435=0,"",'3.Stok Awal'!$L1435)</f>
        <v/>
      </c>
      <c r="L1435">
        <f>IF('3.Stok Awal'!$N1435=0,0,'3.Stok Awal'!$N1435)</f>
        <v>0</v>
      </c>
      <c r="M1435" t="str">
        <f>IF('3.Stok Awal'!$O1435=0,"",'3.Stok Awal'!$O1435)</f>
        <v/>
      </c>
      <c r="N1435">
        <f>SUMIF('4.Sell to Trade'!$O$5:$O$5003,'5.Stok Akhir'!$G1435,'4.Sell to Trade'!$Q$5:$Q$5003)</f>
        <v>0</v>
      </c>
      <c r="O1435" t="str">
        <f>IF('3.Stok Awal'!$L1435=0,"",'3.Stok Awal'!$L1435)</f>
        <v/>
      </c>
      <c r="P1435">
        <f>IF(ISNA(VLOOKUP($A1435,STOK_AWAL,13,0)),0,IF(VLOOKUP($A1435,STOK_AWAL,13,0)&gt;0,ROUNDDOWN(L1435/VLOOKUP($A1435,STOK_AWAL,13,0),0),0))</f>
        <v>0</v>
      </c>
      <c r="Q1435" t="str">
        <f>I1435</f>
        <v/>
      </c>
      <c r="R1435">
        <f>IFERROR(MOD(L1435,VLOOKUP($A1435,STOK_AWAL,13,0)),0)</f>
        <v>0</v>
      </c>
      <c r="S1435" t="str">
        <f>K1435</f>
        <v/>
      </c>
      <c r="T1435">
        <f>R1435+(P1435*(IFERROR(VLOOKUP($A1435,STOK_AWAL,13,0),0)))</f>
        <v>0</v>
      </c>
      <c r="U1435" t="str">
        <f>M1435</f>
        <v/>
      </c>
    </row>
    <row r="1436" spans="1:21" x14ac:dyDescent="0.25">
      <c r="A1436" t="str">
        <f>IF('3.Stok Awal'!$A1436=0,"",'3.Stok Awal'!$A1436)</f>
        <v/>
      </c>
      <c r="B1436" t="str">
        <f>IF('3.Stok Awal'!$B1436=0,"",'3.Stok Awal'!$B1436)</f>
        <v/>
      </c>
      <c r="C1436" t="str">
        <f>IF('3.Stok Awal'!$C1436=0,"",'3.Stok Awal'!$C1436)</f>
        <v/>
      </c>
      <c r="D1436" t="str">
        <f>IF('3.Stok Awal'!$D1436=0,"",'3.Stok Awal'!$D1436)</f>
        <v/>
      </c>
      <c r="E1436" t="str">
        <f>IF('3.Stok Awal'!$E1436=0,"",'3.Stok Awal'!$E1436)</f>
        <v/>
      </c>
      <c r="F1436" s="4" t="str">
        <f>IF('3.Stok Awal'!$F1436=0,"",'3.Stok Awal'!$F1436)</f>
        <v/>
      </c>
      <c r="G1436" s="4" t="str">
        <f t="shared" si="22"/>
        <v/>
      </c>
      <c r="H1436">
        <f>IF('3.Stok Awal'!$I1436=0,0,'3.Stok Awal'!$I1436)</f>
        <v>0</v>
      </c>
      <c r="I1436" t="str">
        <f>IF('3.Stok Awal'!$J1436=0,"",'3.Stok Awal'!$J1436)</f>
        <v/>
      </c>
      <c r="J1436">
        <f>IF('3.Stok Awal'!$K1436=0,0,'3.Stok Awal'!$K1436)</f>
        <v>0</v>
      </c>
      <c r="K1436" t="str">
        <f>IF('3.Stok Awal'!$L1436=0,"",'3.Stok Awal'!$L1436)</f>
        <v/>
      </c>
      <c r="L1436">
        <f>IF('3.Stok Awal'!$N1436=0,0,'3.Stok Awal'!$N1436)</f>
        <v>0</v>
      </c>
      <c r="M1436" t="str">
        <f>IF('3.Stok Awal'!$O1436=0,"",'3.Stok Awal'!$O1436)</f>
        <v/>
      </c>
      <c r="N1436">
        <f>SUMIF('4.Sell to Trade'!$O$5:$O$5003,'5.Stok Akhir'!$G1436,'4.Sell to Trade'!$Q$5:$Q$5003)</f>
        <v>0</v>
      </c>
      <c r="O1436" t="str">
        <f>IF('3.Stok Awal'!$L1436=0,"",'3.Stok Awal'!$L1436)</f>
        <v/>
      </c>
      <c r="P1436">
        <f>IF(ISNA(VLOOKUP($A1436,STOK_AWAL,13,0)),0,IF(VLOOKUP($A1436,STOK_AWAL,13,0)&gt;0,ROUNDDOWN(L1436/VLOOKUP($A1436,STOK_AWAL,13,0),0),0))</f>
        <v>0</v>
      </c>
      <c r="Q1436" t="str">
        <f>I1436</f>
        <v/>
      </c>
      <c r="R1436">
        <f>IFERROR(MOD(L1436,VLOOKUP($A1436,STOK_AWAL,13,0)),0)</f>
        <v>0</v>
      </c>
      <c r="S1436" t="str">
        <f>K1436</f>
        <v/>
      </c>
      <c r="T1436">
        <f>R1436+(P1436*(IFERROR(VLOOKUP($A1436,STOK_AWAL,13,0),0)))</f>
        <v>0</v>
      </c>
      <c r="U1436" t="str">
        <f>M1436</f>
        <v/>
      </c>
    </row>
    <row r="1437" spans="1:21" x14ac:dyDescent="0.25">
      <c r="A1437" t="str">
        <f>IF('3.Stok Awal'!$A1437=0,"",'3.Stok Awal'!$A1437)</f>
        <v/>
      </c>
      <c r="B1437" t="str">
        <f>IF('3.Stok Awal'!$B1437=0,"",'3.Stok Awal'!$B1437)</f>
        <v/>
      </c>
      <c r="C1437" t="str">
        <f>IF('3.Stok Awal'!$C1437=0,"",'3.Stok Awal'!$C1437)</f>
        <v/>
      </c>
      <c r="D1437" t="str">
        <f>IF('3.Stok Awal'!$D1437=0,"",'3.Stok Awal'!$D1437)</f>
        <v/>
      </c>
      <c r="E1437" t="str">
        <f>IF('3.Stok Awal'!$E1437=0,"",'3.Stok Awal'!$E1437)</f>
        <v/>
      </c>
      <c r="F1437" s="4" t="str">
        <f>IF('3.Stok Awal'!$F1437=0,"",'3.Stok Awal'!$F1437)</f>
        <v/>
      </c>
      <c r="G1437" s="4" t="str">
        <f t="shared" si="22"/>
        <v/>
      </c>
      <c r="H1437">
        <f>IF('3.Stok Awal'!$I1437=0,0,'3.Stok Awal'!$I1437)</f>
        <v>0</v>
      </c>
      <c r="I1437" t="str">
        <f>IF('3.Stok Awal'!$J1437=0,"",'3.Stok Awal'!$J1437)</f>
        <v/>
      </c>
      <c r="J1437">
        <f>IF('3.Stok Awal'!$K1437=0,0,'3.Stok Awal'!$K1437)</f>
        <v>0</v>
      </c>
      <c r="K1437" t="str">
        <f>IF('3.Stok Awal'!$L1437=0,"",'3.Stok Awal'!$L1437)</f>
        <v/>
      </c>
      <c r="L1437">
        <f>IF('3.Stok Awal'!$N1437=0,0,'3.Stok Awal'!$N1437)</f>
        <v>0</v>
      </c>
      <c r="M1437" t="str">
        <f>IF('3.Stok Awal'!$O1437=0,"",'3.Stok Awal'!$O1437)</f>
        <v/>
      </c>
      <c r="N1437">
        <f>SUMIF('4.Sell to Trade'!$O$5:$O$5003,'5.Stok Akhir'!$G1437,'4.Sell to Trade'!$Q$5:$Q$5003)</f>
        <v>0</v>
      </c>
      <c r="O1437" t="str">
        <f>IF('3.Stok Awal'!$L1437=0,"",'3.Stok Awal'!$L1437)</f>
        <v/>
      </c>
      <c r="P1437">
        <f>IF(ISNA(VLOOKUP($A1437,STOK_AWAL,13,0)),0,IF(VLOOKUP($A1437,STOK_AWAL,13,0)&gt;0,ROUNDDOWN(L1437/VLOOKUP($A1437,STOK_AWAL,13,0),0),0))</f>
        <v>0</v>
      </c>
      <c r="Q1437" t="str">
        <f>I1437</f>
        <v/>
      </c>
      <c r="R1437">
        <f>IFERROR(MOD(L1437,VLOOKUP($A1437,STOK_AWAL,13,0)),0)</f>
        <v>0</v>
      </c>
      <c r="S1437" t="str">
        <f>K1437</f>
        <v/>
      </c>
      <c r="T1437">
        <f>R1437+(P1437*(IFERROR(VLOOKUP($A1437,STOK_AWAL,13,0),0)))</f>
        <v>0</v>
      </c>
      <c r="U1437" t="str">
        <f>M1437</f>
        <v/>
      </c>
    </row>
    <row r="1438" spans="1:21" x14ac:dyDescent="0.25">
      <c r="A1438" t="str">
        <f>IF('3.Stok Awal'!$A1438=0,"",'3.Stok Awal'!$A1438)</f>
        <v/>
      </c>
      <c r="B1438" t="str">
        <f>IF('3.Stok Awal'!$B1438=0,"",'3.Stok Awal'!$B1438)</f>
        <v/>
      </c>
      <c r="C1438" t="str">
        <f>IF('3.Stok Awal'!$C1438=0,"",'3.Stok Awal'!$C1438)</f>
        <v/>
      </c>
      <c r="D1438" t="str">
        <f>IF('3.Stok Awal'!$D1438=0,"",'3.Stok Awal'!$D1438)</f>
        <v/>
      </c>
      <c r="E1438" t="str">
        <f>IF('3.Stok Awal'!$E1438=0,"",'3.Stok Awal'!$E1438)</f>
        <v/>
      </c>
      <c r="F1438" s="4" t="str">
        <f>IF('3.Stok Awal'!$F1438=0,"",'3.Stok Awal'!$F1438)</f>
        <v/>
      </c>
      <c r="G1438" s="4" t="str">
        <f t="shared" si="22"/>
        <v/>
      </c>
      <c r="H1438">
        <f>IF('3.Stok Awal'!$I1438=0,0,'3.Stok Awal'!$I1438)</f>
        <v>0</v>
      </c>
      <c r="I1438" t="str">
        <f>IF('3.Stok Awal'!$J1438=0,"",'3.Stok Awal'!$J1438)</f>
        <v/>
      </c>
      <c r="J1438">
        <f>IF('3.Stok Awal'!$K1438=0,0,'3.Stok Awal'!$K1438)</f>
        <v>0</v>
      </c>
      <c r="K1438" t="str">
        <f>IF('3.Stok Awal'!$L1438=0,"",'3.Stok Awal'!$L1438)</f>
        <v/>
      </c>
      <c r="L1438">
        <f>IF('3.Stok Awal'!$N1438=0,0,'3.Stok Awal'!$N1438)</f>
        <v>0</v>
      </c>
      <c r="M1438" t="str">
        <f>IF('3.Stok Awal'!$O1438=0,"",'3.Stok Awal'!$O1438)</f>
        <v/>
      </c>
      <c r="N1438">
        <f>SUMIF('4.Sell to Trade'!$O$5:$O$5003,'5.Stok Akhir'!$G1438,'4.Sell to Trade'!$Q$5:$Q$5003)</f>
        <v>0</v>
      </c>
      <c r="O1438" t="str">
        <f>IF('3.Stok Awal'!$L1438=0,"",'3.Stok Awal'!$L1438)</f>
        <v/>
      </c>
      <c r="P1438">
        <f>IF(ISNA(VLOOKUP($A1438,STOK_AWAL,13,0)),0,IF(VLOOKUP($A1438,STOK_AWAL,13,0)&gt;0,ROUNDDOWN(L1438/VLOOKUP($A1438,STOK_AWAL,13,0),0),0))</f>
        <v>0</v>
      </c>
      <c r="Q1438" t="str">
        <f>I1438</f>
        <v/>
      </c>
      <c r="R1438">
        <f>IFERROR(MOD(L1438,VLOOKUP($A1438,STOK_AWAL,13,0)),0)</f>
        <v>0</v>
      </c>
      <c r="S1438" t="str">
        <f>K1438</f>
        <v/>
      </c>
      <c r="T1438">
        <f>R1438+(P1438*(IFERROR(VLOOKUP($A1438,STOK_AWAL,13,0),0)))</f>
        <v>0</v>
      </c>
      <c r="U1438" t="str">
        <f>M1438</f>
        <v/>
      </c>
    </row>
    <row r="1439" spans="1:21" x14ac:dyDescent="0.25">
      <c r="A1439" t="str">
        <f>IF('3.Stok Awal'!$A1439=0,"",'3.Stok Awal'!$A1439)</f>
        <v/>
      </c>
      <c r="B1439" t="str">
        <f>IF('3.Stok Awal'!$B1439=0,"",'3.Stok Awal'!$B1439)</f>
        <v/>
      </c>
      <c r="C1439" t="str">
        <f>IF('3.Stok Awal'!$C1439=0,"",'3.Stok Awal'!$C1439)</f>
        <v/>
      </c>
      <c r="D1439" t="str">
        <f>IF('3.Stok Awal'!$D1439=0,"",'3.Stok Awal'!$D1439)</f>
        <v/>
      </c>
      <c r="E1439" t="str">
        <f>IF('3.Stok Awal'!$E1439=0,"",'3.Stok Awal'!$E1439)</f>
        <v/>
      </c>
      <c r="F1439" s="4" t="str">
        <f>IF('3.Stok Awal'!$F1439=0,"",'3.Stok Awal'!$F1439)</f>
        <v/>
      </c>
      <c r="G1439" s="4" t="str">
        <f t="shared" si="22"/>
        <v/>
      </c>
      <c r="H1439">
        <f>IF('3.Stok Awal'!$I1439=0,0,'3.Stok Awal'!$I1439)</f>
        <v>0</v>
      </c>
      <c r="I1439" t="str">
        <f>IF('3.Stok Awal'!$J1439=0,"",'3.Stok Awal'!$J1439)</f>
        <v/>
      </c>
      <c r="J1439">
        <f>IF('3.Stok Awal'!$K1439=0,0,'3.Stok Awal'!$K1439)</f>
        <v>0</v>
      </c>
      <c r="K1439" t="str">
        <f>IF('3.Stok Awal'!$L1439=0,"",'3.Stok Awal'!$L1439)</f>
        <v/>
      </c>
      <c r="L1439">
        <f>IF('3.Stok Awal'!$N1439=0,0,'3.Stok Awal'!$N1439)</f>
        <v>0</v>
      </c>
      <c r="M1439" t="str">
        <f>IF('3.Stok Awal'!$O1439=0,"",'3.Stok Awal'!$O1439)</f>
        <v/>
      </c>
      <c r="N1439">
        <f>SUMIF('4.Sell to Trade'!$O$5:$O$5003,'5.Stok Akhir'!$G1439,'4.Sell to Trade'!$Q$5:$Q$5003)</f>
        <v>0</v>
      </c>
      <c r="O1439" t="str">
        <f>IF('3.Stok Awal'!$L1439=0,"",'3.Stok Awal'!$L1439)</f>
        <v/>
      </c>
      <c r="P1439">
        <f>IF(ISNA(VLOOKUP($A1439,STOK_AWAL,13,0)),0,IF(VLOOKUP($A1439,STOK_AWAL,13,0)&gt;0,ROUNDDOWN(L1439/VLOOKUP($A1439,STOK_AWAL,13,0),0),0))</f>
        <v>0</v>
      </c>
      <c r="Q1439" t="str">
        <f>I1439</f>
        <v/>
      </c>
      <c r="R1439">
        <f>IFERROR(MOD(L1439,VLOOKUP($A1439,STOK_AWAL,13,0)),0)</f>
        <v>0</v>
      </c>
      <c r="S1439" t="str">
        <f>K1439</f>
        <v/>
      </c>
      <c r="T1439">
        <f>R1439+(P1439*(IFERROR(VLOOKUP($A1439,STOK_AWAL,13,0),0)))</f>
        <v>0</v>
      </c>
      <c r="U1439" t="str">
        <f>M1439</f>
        <v/>
      </c>
    </row>
    <row r="1440" spans="1:21" x14ac:dyDescent="0.25">
      <c r="A1440" t="str">
        <f>IF('3.Stok Awal'!$A1440=0,"",'3.Stok Awal'!$A1440)</f>
        <v/>
      </c>
      <c r="B1440" t="str">
        <f>IF('3.Stok Awal'!$B1440=0,"",'3.Stok Awal'!$B1440)</f>
        <v/>
      </c>
      <c r="C1440" t="str">
        <f>IF('3.Stok Awal'!$C1440=0,"",'3.Stok Awal'!$C1440)</f>
        <v/>
      </c>
      <c r="D1440" t="str">
        <f>IF('3.Stok Awal'!$D1440=0,"",'3.Stok Awal'!$D1440)</f>
        <v/>
      </c>
      <c r="E1440" t="str">
        <f>IF('3.Stok Awal'!$E1440=0,"",'3.Stok Awal'!$E1440)</f>
        <v/>
      </c>
      <c r="F1440" s="4" t="str">
        <f>IF('3.Stok Awal'!$F1440=0,"",'3.Stok Awal'!$F1440)</f>
        <v/>
      </c>
      <c r="G1440" s="4" t="str">
        <f t="shared" si="22"/>
        <v/>
      </c>
      <c r="H1440">
        <f>IF('3.Stok Awal'!$I1440=0,0,'3.Stok Awal'!$I1440)</f>
        <v>0</v>
      </c>
      <c r="I1440" t="str">
        <f>IF('3.Stok Awal'!$J1440=0,"",'3.Stok Awal'!$J1440)</f>
        <v/>
      </c>
      <c r="J1440">
        <f>IF('3.Stok Awal'!$K1440=0,0,'3.Stok Awal'!$K1440)</f>
        <v>0</v>
      </c>
      <c r="K1440" t="str">
        <f>IF('3.Stok Awal'!$L1440=0,"",'3.Stok Awal'!$L1440)</f>
        <v/>
      </c>
      <c r="L1440">
        <f>IF('3.Stok Awal'!$N1440=0,0,'3.Stok Awal'!$N1440)</f>
        <v>0</v>
      </c>
      <c r="M1440" t="str">
        <f>IF('3.Stok Awal'!$O1440=0,"",'3.Stok Awal'!$O1440)</f>
        <v/>
      </c>
      <c r="N1440">
        <f>SUMIF('4.Sell to Trade'!$O$5:$O$5003,'5.Stok Akhir'!$G1440,'4.Sell to Trade'!$Q$5:$Q$5003)</f>
        <v>0</v>
      </c>
      <c r="O1440" t="str">
        <f>IF('3.Stok Awal'!$L1440=0,"",'3.Stok Awal'!$L1440)</f>
        <v/>
      </c>
      <c r="P1440">
        <f>IF(ISNA(VLOOKUP($A1440,STOK_AWAL,13,0)),0,IF(VLOOKUP($A1440,STOK_AWAL,13,0)&gt;0,ROUNDDOWN(L1440/VLOOKUP($A1440,STOK_AWAL,13,0),0),0))</f>
        <v>0</v>
      </c>
      <c r="Q1440" t="str">
        <f>I1440</f>
        <v/>
      </c>
      <c r="R1440">
        <f>IFERROR(MOD(L1440,VLOOKUP($A1440,STOK_AWAL,13,0)),0)</f>
        <v>0</v>
      </c>
      <c r="S1440" t="str">
        <f>K1440</f>
        <v/>
      </c>
      <c r="T1440">
        <f>R1440+(P1440*(IFERROR(VLOOKUP($A1440,STOK_AWAL,13,0),0)))</f>
        <v>0</v>
      </c>
      <c r="U1440" t="str">
        <f>M1440</f>
        <v/>
      </c>
    </row>
    <row r="1441" spans="1:21" x14ac:dyDescent="0.25">
      <c r="A1441" t="str">
        <f>IF('3.Stok Awal'!$A1441=0,"",'3.Stok Awal'!$A1441)</f>
        <v/>
      </c>
      <c r="B1441" t="str">
        <f>IF('3.Stok Awal'!$B1441=0,"",'3.Stok Awal'!$B1441)</f>
        <v/>
      </c>
      <c r="C1441" t="str">
        <f>IF('3.Stok Awal'!$C1441=0,"",'3.Stok Awal'!$C1441)</f>
        <v/>
      </c>
      <c r="D1441" t="str">
        <f>IF('3.Stok Awal'!$D1441=0,"",'3.Stok Awal'!$D1441)</f>
        <v/>
      </c>
      <c r="E1441" t="str">
        <f>IF('3.Stok Awal'!$E1441=0,"",'3.Stok Awal'!$E1441)</f>
        <v/>
      </c>
      <c r="F1441" s="4" t="str">
        <f>IF('3.Stok Awal'!$F1441=0,"",'3.Stok Awal'!$F1441)</f>
        <v/>
      </c>
      <c r="G1441" s="4" t="str">
        <f t="shared" si="22"/>
        <v/>
      </c>
      <c r="H1441">
        <f>IF('3.Stok Awal'!$I1441=0,0,'3.Stok Awal'!$I1441)</f>
        <v>0</v>
      </c>
      <c r="I1441" t="str">
        <f>IF('3.Stok Awal'!$J1441=0,"",'3.Stok Awal'!$J1441)</f>
        <v/>
      </c>
      <c r="J1441">
        <f>IF('3.Stok Awal'!$K1441=0,0,'3.Stok Awal'!$K1441)</f>
        <v>0</v>
      </c>
      <c r="K1441" t="str">
        <f>IF('3.Stok Awal'!$L1441=0,"",'3.Stok Awal'!$L1441)</f>
        <v/>
      </c>
      <c r="L1441">
        <f>IF('3.Stok Awal'!$N1441=0,0,'3.Stok Awal'!$N1441)</f>
        <v>0</v>
      </c>
      <c r="M1441" t="str">
        <f>IF('3.Stok Awal'!$O1441=0,"",'3.Stok Awal'!$O1441)</f>
        <v/>
      </c>
      <c r="N1441">
        <f>SUMIF('4.Sell to Trade'!$O$5:$O$5003,'5.Stok Akhir'!$G1441,'4.Sell to Trade'!$Q$5:$Q$5003)</f>
        <v>0</v>
      </c>
      <c r="O1441" t="str">
        <f>IF('3.Stok Awal'!$L1441=0,"",'3.Stok Awal'!$L1441)</f>
        <v/>
      </c>
      <c r="P1441">
        <f>IF(ISNA(VLOOKUP($A1441,STOK_AWAL,13,0)),0,IF(VLOOKUP($A1441,STOK_AWAL,13,0)&gt;0,ROUNDDOWN(L1441/VLOOKUP($A1441,STOK_AWAL,13,0),0),0))</f>
        <v>0</v>
      </c>
      <c r="Q1441" t="str">
        <f>I1441</f>
        <v/>
      </c>
      <c r="R1441">
        <f>IFERROR(MOD(L1441,VLOOKUP($A1441,STOK_AWAL,13,0)),0)</f>
        <v>0</v>
      </c>
      <c r="S1441" t="str">
        <f>K1441</f>
        <v/>
      </c>
      <c r="T1441">
        <f>R1441+(P1441*(IFERROR(VLOOKUP($A1441,STOK_AWAL,13,0),0)))</f>
        <v>0</v>
      </c>
      <c r="U1441" t="str">
        <f>M1441</f>
        <v/>
      </c>
    </row>
    <row r="1442" spans="1:21" x14ac:dyDescent="0.25">
      <c r="A1442" t="str">
        <f>IF('3.Stok Awal'!$A1442=0,"",'3.Stok Awal'!$A1442)</f>
        <v/>
      </c>
      <c r="B1442" t="str">
        <f>IF('3.Stok Awal'!$B1442=0,"",'3.Stok Awal'!$B1442)</f>
        <v/>
      </c>
      <c r="C1442" t="str">
        <f>IF('3.Stok Awal'!$C1442=0,"",'3.Stok Awal'!$C1442)</f>
        <v/>
      </c>
      <c r="D1442" t="str">
        <f>IF('3.Stok Awal'!$D1442=0,"",'3.Stok Awal'!$D1442)</f>
        <v/>
      </c>
      <c r="E1442" t="str">
        <f>IF('3.Stok Awal'!$E1442=0,"",'3.Stok Awal'!$E1442)</f>
        <v/>
      </c>
      <c r="F1442" s="4" t="str">
        <f>IF('3.Stok Awal'!$F1442=0,"",'3.Stok Awal'!$F1442)</f>
        <v/>
      </c>
      <c r="G1442" s="4" t="str">
        <f t="shared" si="22"/>
        <v/>
      </c>
      <c r="H1442">
        <f>IF('3.Stok Awal'!$I1442=0,0,'3.Stok Awal'!$I1442)</f>
        <v>0</v>
      </c>
      <c r="I1442" t="str">
        <f>IF('3.Stok Awal'!$J1442=0,"",'3.Stok Awal'!$J1442)</f>
        <v/>
      </c>
      <c r="J1442">
        <f>IF('3.Stok Awal'!$K1442=0,0,'3.Stok Awal'!$K1442)</f>
        <v>0</v>
      </c>
      <c r="K1442" t="str">
        <f>IF('3.Stok Awal'!$L1442=0,"",'3.Stok Awal'!$L1442)</f>
        <v/>
      </c>
      <c r="L1442">
        <f>IF('3.Stok Awal'!$N1442=0,0,'3.Stok Awal'!$N1442)</f>
        <v>0</v>
      </c>
      <c r="M1442" t="str">
        <f>IF('3.Stok Awal'!$O1442=0,"",'3.Stok Awal'!$O1442)</f>
        <v/>
      </c>
      <c r="N1442">
        <f>SUMIF('4.Sell to Trade'!$O$5:$O$5003,'5.Stok Akhir'!$G1442,'4.Sell to Trade'!$Q$5:$Q$5003)</f>
        <v>0</v>
      </c>
      <c r="O1442" t="str">
        <f>IF('3.Stok Awal'!$L1442=0,"",'3.Stok Awal'!$L1442)</f>
        <v/>
      </c>
      <c r="P1442">
        <f>IF(ISNA(VLOOKUP($A1442,STOK_AWAL,13,0)),0,IF(VLOOKUP($A1442,STOK_AWAL,13,0)&gt;0,ROUNDDOWN(L1442/VLOOKUP($A1442,STOK_AWAL,13,0),0),0))</f>
        <v>0</v>
      </c>
      <c r="Q1442" t="str">
        <f>I1442</f>
        <v/>
      </c>
      <c r="R1442">
        <f>IFERROR(MOD(L1442,VLOOKUP($A1442,STOK_AWAL,13,0)),0)</f>
        <v>0</v>
      </c>
      <c r="S1442" t="str">
        <f>K1442</f>
        <v/>
      </c>
      <c r="T1442">
        <f>R1442+(P1442*(IFERROR(VLOOKUP($A1442,STOK_AWAL,13,0),0)))</f>
        <v>0</v>
      </c>
      <c r="U1442" t="str">
        <f>M1442</f>
        <v/>
      </c>
    </row>
    <row r="1443" spans="1:21" x14ac:dyDescent="0.25">
      <c r="A1443" t="str">
        <f>IF('3.Stok Awal'!$A1443=0,"",'3.Stok Awal'!$A1443)</f>
        <v/>
      </c>
      <c r="B1443" t="str">
        <f>IF('3.Stok Awal'!$B1443=0,"",'3.Stok Awal'!$B1443)</f>
        <v/>
      </c>
      <c r="C1443" t="str">
        <f>IF('3.Stok Awal'!$C1443=0,"",'3.Stok Awal'!$C1443)</f>
        <v/>
      </c>
      <c r="D1443" t="str">
        <f>IF('3.Stok Awal'!$D1443=0,"",'3.Stok Awal'!$D1443)</f>
        <v/>
      </c>
      <c r="E1443" t="str">
        <f>IF('3.Stok Awal'!$E1443=0,"",'3.Stok Awal'!$E1443)</f>
        <v/>
      </c>
      <c r="F1443" s="4" t="str">
        <f>IF('3.Stok Awal'!$F1443=0,"",'3.Stok Awal'!$F1443)</f>
        <v/>
      </c>
      <c r="G1443" s="4" t="str">
        <f t="shared" si="22"/>
        <v/>
      </c>
      <c r="H1443">
        <f>IF('3.Stok Awal'!$I1443=0,0,'3.Stok Awal'!$I1443)</f>
        <v>0</v>
      </c>
      <c r="I1443" t="str">
        <f>IF('3.Stok Awal'!$J1443=0,"",'3.Stok Awal'!$J1443)</f>
        <v/>
      </c>
      <c r="J1443">
        <f>IF('3.Stok Awal'!$K1443=0,0,'3.Stok Awal'!$K1443)</f>
        <v>0</v>
      </c>
      <c r="K1443" t="str">
        <f>IF('3.Stok Awal'!$L1443=0,"",'3.Stok Awal'!$L1443)</f>
        <v/>
      </c>
      <c r="L1443">
        <f>IF('3.Stok Awal'!$N1443=0,0,'3.Stok Awal'!$N1443)</f>
        <v>0</v>
      </c>
      <c r="M1443" t="str">
        <f>IF('3.Stok Awal'!$O1443=0,"",'3.Stok Awal'!$O1443)</f>
        <v/>
      </c>
      <c r="N1443">
        <f>SUMIF('4.Sell to Trade'!$O$5:$O$5003,'5.Stok Akhir'!$G1443,'4.Sell to Trade'!$Q$5:$Q$5003)</f>
        <v>0</v>
      </c>
      <c r="O1443" t="str">
        <f>IF('3.Stok Awal'!$L1443=0,"",'3.Stok Awal'!$L1443)</f>
        <v/>
      </c>
      <c r="P1443">
        <f>IF(ISNA(VLOOKUP($A1443,STOK_AWAL,13,0)),0,IF(VLOOKUP($A1443,STOK_AWAL,13,0)&gt;0,ROUNDDOWN(L1443/VLOOKUP($A1443,STOK_AWAL,13,0),0),0))</f>
        <v>0</v>
      </c>
      <c r="Q1443" t="str">
        <f>I1443</f>
        <v/>
      </c>
      <c r="R1443">
        <f>IFERROR(MOD(L1443,VLOOKUP($A1443,STOK_AWAL,13,0)),0)</f>
        <v>0</v>
      </c>
      <c r="S1443" t="str">
        <f>K1443</f>
        <v/>
      </c>
      <c r="T1443">
        <f>R1443+(P1443*(IFERROR(VLOOKUP($A1443,STOK_AWAL,13,0),0)))</f>
        <v>0</v>
      </c>
      <c r="U1443" t="str">
        <f>M1443</f>
        <v/>
      </c>
    </row>
    <row r="1444" spans="1:21" x14ac:dyDescent="0.25">
      <c r="A1444" t="str">
        <f>IF('3.Stok Awal'!$A1444=0,"",'3.Stok Awal'!$A1444)</f>
        <v/>
      </c>
      <c r="B1444" t="str">
        <f>IF('3.Stok Awal'!$B1444=0,"",'3.Stok Awal'!$B1444)</f>
        <v/>
      </c>
      <c r="C1444" t="str">
        <f>IF('3.Stok Awal'!$C1444=0,"",'3.Stok Awal'!$C1444)</f>
        <v/>
      </c>
      <c r="D1444" t="str">
        <f>IF('3.Stok Awal'!$D1444=0,"",'3.Stok Awal'!$D1444)</f>
        <v/>
      </c>
      <c r="E1444" t="str">
        <f>IF('3.Stok Awal'!$E1444=0,"",'3.Stok Awal'!$E1444)</f>
        <v/>
      </c>
      <c r="F1444" s="4" t="str">
        <f>IF('3.Stok Awal'!$F1444=0,"",'3.Stok Awal'!$F1444)</f>
        <v/>
      </c>
      <c r="G1444" s="4" t="str">
        <f t="shared" si="22"/>
        <v/>
      </c>
      <c r="H1444">
        <f>IF('3.Stok Awal'!$I1444=0,0,'3.Stok Awal'!$I1444)</f>
        <v>0</v>
      </c>
      <c r="I1444" t="str">
        <f>IF('3.Stok Awal'!$J1444=0,"",'3.Stok Awal'!$J1444)</f>
        <v/>
      </c>
      <c r="J1444">
        <f>IF('3.Stok Awal'!$K1444=0,0,'3.Stok Awal'!$K1444)</f>
        <v>0</v>
      </c>
      <c r="K1444" t="str">
        <f>IF('3.Stok Awal'!$L1444=0,"",'3.Stok Awal'!$L1444)</f>
        <v/>
      </c>
      <c r="L1444">
        <f>IF('3.Stok Awal'!$N1444=0,0,'3.Stok Awal'!$N1444)</f>
        <v>0</v>
      </c>
      <c r="M1444" t="str">
        <f>IF('3.Stok Awal'!$O1444=0,"",'3.Stok Awal'!$O1444)</f>
        <v/>
      </c>
      <c r="N1444">
        <f>SUMIF('4.Sell to Trade'!$O$5:$O$5003,'5.Stok Akhir'!$G1444,'4.Sell to Trade'!$Q$5:$Q$5003)</f>
        <v>0</v>
      </c>
      <c r="O1444" t="str">
        <f>IF('3.Stok Awal'!$L1444=0,"",'3.Stok Awal'!$L1444)</f>
        <v/>
      </c>
      <c r="P1444">
        <f>IF(ISNA(VLOOKUP($A1444,STOK_AWAL,13,0)),0,IF(VLOOKUP($A1444,STOK_AWAL,13,0)&gt;0,ROUNDDOWN(L1444/VLOOKUP($A1444,STOK_AWAL,13,0),0),0))</f>
        <v>0</v>
      </c>
      <c r="Q1444" t="str">
        <f>I1444</f>
        <v/>
      </c>
      <c r="R1444">
        <f>IFERROR(MOD(L1444,VLOOKUP($A1444,STOK_AWAL,13,0)),0)</f>
        <v>0</v>
      </c>
      <c r="S1444" t="str">
        <f>K1444</f>
        <v/>
      </c>
      <c r="T1444">
        <f>R1444+(P1444*(IFERROR(VLOOKUP($A1444,STOK_AWAL,13,0),0)))</f>
        <v>0</v>
      </c>
      <c r="U1444" t="str">
        <f>M1444</f>
        <v/>
      </c>
    </row>
    <row r="1445" spans="1:21" x14ac:dyDescent="0.25">
      <c r="A1445" t="str">
        <f>IF('3.Stok Awal'!$A1445=0,"",'3.Stok Awal'!$A1445)</f>
        <v/>
      </c>
      <c r="B1445" t="str">
        <f>IF('3.Stok Awal'!$B1445=0,"",'3.Stok Awal'!$B1445)</f>
        <v/>
      </c>
      <c r="C1445" t="str">
        <f>IF('3.Stok Awal'!$C1445=0,"",'3.Stok Awal'!$C1445)</f>
        <v/>
      </c>
      <c r="D1445" t="str">
        <f>IF('3.Stok Awal'!$D1445=0,"",'3.Stok Awal'!$D1445)</f>
        <v/>
      </c>
      <c r="E1445" t="str">
        <f>IF('3.Stok Awal'!$E1445=0,"",'3.Stok Awal'!$E1445)</f>
        <v/>
      </c>
      <c r="F1445" s="4" t="str">
        <f>IF('3.Stok Awal'!$F1445=0,"",'3.Stok Awal'!$F1445)</f>
        <v/>
      </c>
      <c r="G1445" s="4" t="str">
        <f t="shared" si="22"/>
        <v/>
      </c>
      <c r="H1445">
        <f>IF('3.Stok Awal'!$I1445=0,0,'3.Stok Awal'!$I1445)</f>
        <v>0</v>
      </c>
      <c r="I1445" t="str">
        <f>IF('3.Stok Awal'!$J1445=0,"",'3.Stok Awal'!$J1445)</f>
        <v/>
      </c>
      <c r="J1445">
        <f>IF('3.Stok Awal'!$K1445=0,0,'3.Stok Awal'!$K1445)</f>
        <v>0</v>
      </c>
      <c r="K1445" t="str">
        <f>IF('3.Stok Awal'!$L1445=0,"",'3.Stok Awal'!$L1445)</f>
        <v/>
      </c>
      <c r="L1445">
        <f>IF('3.Stok Awal'!$N1445=0,0,'3.Stok Awal'!$N1445)</f>
        <v>0</v>
      </c>
      <c r="M1445" t="str">
        <f>IF('3.Stok Awal'!$O1445=0,"",'3.Stok Awal'!$O1445)</f>
        <v/>
      </c>
      <c r="N1445">
        <f>SUMIF('4.Sell to Trade'!$O$5:$O$5003,'5.Stok Akhir'!$G1445,'4.Sell to Trade'!$Q$5:$Q$5003)</f>
        <v>0</v>
      </c>
      <c r="O1445" t="str">
        <f>IF('3.Stok Awal'!$L1445=0,"",'3.Stok Awal'!$L1445)</f>
        <v/>
      </c>
      <c r="P1445">
        <f>IF(ISNA(VLOOKUP($A1445,STOK_AWAL,13,0)),0,IF(VLOOKUP($A1445,STOK_AWAL,13,0)&gt;0,ROUNDDOWN(L1445/VLOOKUP($A1445,STOK_AWAL,13,0),0),0))</f>
        <v>0</v>
      </c>
      <c r="Q1445" t="str">
        <f>I1445</f>
        <v/>
      </c>
      <c r="R1445">
        <f>IFERROR(MOD(L1445,VLOOKUP($A1445,STOK_AWAL,13,0)),0)</f>
        <v>0</v>
      </c>
      <c r="S1445" t="str">
        <f>K1445</f>
        <v/>
      </c>
      <c r="T1445">
        <f>R1445+(P1445*(IFERROR(VLOOKUP($A1445,STOK_AWAL,13,0),0)))</f>
        <v>0</v>
      </c>
      <c r="U1445" t="str">
        <f>M1445</f>
        <v/>
      </c>
    </row>
    <row r="1446" spans="1:21" x14ac:dyDescent="0.25">
      <c r="A1446" t="str">
        <f>IF('3.Stok Awal'!$A1446=0,"",'3.Stok Awal'!$A1446)</f>
        <v/>
      </c>
      <c r="B1446" t="str">
        <f>IF('3.Stok Awal'!$B1446=0,"",'3.Stok Awal'!$B1446)</f>
        <v/>
      </c>
      <c r="C1446" t="str">
        <f>IF('3.Stok Awal'!$C1446=0,"",'3.Stok Awal'!$C1446)</f>
        <v/>
      </c>
      <c r="D1446" t="str">
        <f>IF('3.Stok Awal'!$D1446=0,"",'3.Stok Awal'!$D1446)</f>
        <v/>
      </c>
      <c r="E1446" t="str">
        <f>IF('3.Stok Awal'!$E1446=0,"",'3.Stok Awal'!$E1446)</f>
        <v/>
      </c>
      <c r="F1446" s="4" t="str">
        <f>IF('3.Stok Awal'!$F1446=0,"",'3.Stok Awal'!$F1446)</f>
        <v/>
      </c>
      <c r="G1446" s="4" t="str">
        <f t="shared" si="22"/>
        <v/>
      </c>
      <c r="H1446">
        <f>IF('3.Stok Awal'!$I1446=0,0,'3.Stok Awal'!$I1446)</f>
        <v>0</v>
      </c>
      <c r="I1446" t="str">
        <f>IF('3.Stok Awal'!$J1446=0,"",'3.Stok Awal'!$J1446)</f>
        <v/>
      </c>
      <c r="J1446">
        <f>IF('3.Stok Awal'!$K1446=0,0,'3.Stok Awal'!$K1446)</f>
        <v>0</v>
      </c>
      <c r="K1446" t="str">
        <f>IF('3.Stok Awal'!$L1446=0,"",'3.Stok Awal'!$L1446)</f>
        <v/>
      </c>
      <c r="L1446">
        <f>IF('3.Stok Awal'!$N1446=0,0,'3.Stok Awal'!$N1446)</f>
        <v>0</v>
      </c>
      <c r="M1446" t="str">
        <f>IF('3.Stok Awal'!$O1446=0,"",'3.Stok Awal'!$O1446)</f>
        <v/>
      </c>
      <c r="N1446">
        <f>SUMIF('4.Sell to Trade'!$O$5:$O$5003,'5.Stok Akhir'!$G1446,'4.Sell to Trade'!$Q$5:$Q$5003)</f>
        <v>0</v>
      </c>
      <c r="O1446" t="str">
        <f>IF('3.Stok Awal'!$L1446=0,"",'3.Stok Awal'!$L1446)</f>
        <v/>
      </c>
      <c r="P1446">
        <f>IF(ISNA(VLOOKUP($A1446,STOK_AWAL,13,0)),0,IF(VLOOKUP($A1446,STOK_AWAL,13,0)&gt;0,ROUNDDOWN(L1446/VLOOKUP($A1446,STOK_AWAL,13,0),0),0))</f>
        <v>0</v>
      </c>
      <c r="Q1446" t="str">
        <f>I1446</f>
        <v/>
      </c>
      <c r="R1446">
        <f>IFERROR(MOD(L1446,VLOOKUP($A1446,STOK_AWAL,13,0)),0)</f>
        <v>0</v>
      </c>
      <c r="S1446" t="str">
        <f>K1446</f>
        <v/>
      </c>
      <c r="T1446">
        <f>R1446+(P1446*(IFERROR(VLOOKUP($A1446,STOK_AWAL,13,0),0)))</f>
        <v>0</v>
      </c>
      <c r="U1446" t="str">
        <f>M1446</f>
        <v/>
      </c>
    </row>
    <row r="1447" spans="1:21" x14ac:dyDescent="0.25">
      <c r="A1447" t="str">
        <f>IF('3.Stok Awal'!$A1447=0,"",'3.Stok Awal'!$A1447)</f>
        <v/>
      </c>
      <c r="B1447" t="str">
        <f>IF('3.Stok Awal'!$B1447=0,"",'3.Stok Awal'!$B1447)</f>
        <v/>
      </c>
      <c r="C1447" t="str">
        <f>IF('3.Stok Awal'!$C1447=0,"",'3.Stok Awal'!$C1447)</f>
        <v/>
      </c>
      <c r="D1447" t="str">
        <f>IF('3.Stok Awal'!$D1447=0,"",'3.Stok Awal'!$D1447)</f>
        <v/>
      </c>
      <c r="E1447" t="str">
        <f>IF('3.Stok Awal'!$E1447=0,"",'3.Stok Awal'!$E1447)</f>
        <v/>
      </c>
      <c r="F1447" s="4" t="str">
        <f>IF('3.Stok Awal'!$F1447=0,"",'3.Stok Awal'!$F1447)</f>
        <v/>
      </c>
      <c r="G1447" s="4" t="str">
        <f t="shared" si="22"/>
        <v/>
      </c>
      <c r="H1447">
        <f>IF('3.Stok Awal'!$I1447=0,0,'3.Stok Awal'!$I1447)</f>
        <v>0</v>
      </c>
      <c r="I1447" t="str">
        <f>IF('3.Stok Awal'!$J1447=0,"",'3.Stok Awal'!$J1447)</f>
        <v/>
      </c>
      <c r="J1447">
        <f>IF('3.Stok Awal'!$K1447=0,0,'3.Stok Awal'!$K1447)</f>
        <v>0</v>
      </c>
      <c r="K1447" t="str">
        <f>IF('3.Stok Awal'!$L1447=0,"",'3.Stok Awal'!$L1447)</f>
        <v/>
      </c>
      <c r="L1447">
        <f>IF('3.Stok Awal'!$N1447=0,0,'3.Stok Awal'!$N1447)</f>
        <v>0</v>
      </c>
      <c r="M1447" t="str">
        <f>IF('3.Stok Awal'!$O1447=0,"",'3.Stok Awal'!$O1447)</f>
        <v/>
      </c>
      <c r="N1447">
        <f>SUMIF('4.Sell to Trade'!$O$5:$O$5003,'5.Stok Akhir'!$G1447,'4.Sell to Trade'!$Q$5:$Q$5003)</f>
        <v>0</v>
      </c>
      <c r="O1447" t="str">
        <f>IF('3.Stok Awal'!$L1447=0,"",'3.Stok Awal'!$L1447)</f>
        <v/>
      </c>
      <c r="P1447">
        <f>IF(ISNA(VLOOKUP($A1447,STOK_AWAL,13,0)),0,IF(VLOOKUP($A1447,STOK_AWAL,13,0)&gt;0,ROUNDDOWN(L1447/VLOOKUP($A1447,STOK_AWAL,13,0),0),0))</f>
        <v>0</v>
      </c>
      <c r="Q1447" t="str">
        <f>I1447</f>
        <v/>
      </c>
      <c r="R1447">
        <f>IFERROR(MOD(L1447,VLOOKUP($A1447,STOK_AWAL,13,0)),0)</f>
        <v>0</v>
      </c>
      <c r="S1447" t="str">
        <f>K1447</f>
        <v/>
      </c>
      <c r="T1447">
        <f>R1447+(P1447*(IFERROR(VLOOKUP($A1447,STOK_AWAL,13,0),0)))</f>
        <v>0</v>
      </c>
      <c r="U1447" t="str">
        <f>M1447</f>
        <v/>
      </c>
    </row>
    <row r="1448" spans="1:21" x14ac:dyDescent="0.25">
      <c r="A1448" t="str">
        <f>IF('3.Stok Awal'!$A1448=0,"",'3.Stok Awal'!$A1448)</f>
        <v/>
      </c>
      <c r="B1448" t="str">
        <f>IF('3.Stok Awal'!$B1448=0,"",'3.Stok Awal'!$B1448)</f>
        <v/>
      </c>
      <c r="C1448" t="str">
        <f>IF('3.Stok Awal'!$C1448=0,"",'3.Stok Awal'!$C1448)</f>
        <v/>
      </c>
      <c r="D1448" t="str">
        <f>IF('3.Stok Awal'!$D1448=0,"",'3.Stok Awal'!$D1448)</f>
        <v/>
      </c>
      <c r="E1448" t="str">
        <f>IF('3.Stok Awal'!$E1448=0,"",'3.Stok Awal'!$E1448)</f>
        <v/>
      </c>
      <c r="F1448" s="4" t="str">
        <f>IF('3.Stok Awal'!$F1448=0,"",'3.Stok Awal'!$F1448)</f>
        <v/>
      </c>
      <c r="G1448" s="4" t="str">
        <f t="shared" si="22"/>
        <v/>
      </c>
      <c r="H1448">
        <f>IF('3.Stok Awal'!$I1448=0,0,'3.Stok Awal'!$I1448)</f>
        <v>0</v>
      </c>
      <c r="I1448" t="str">
        <f>IF('3.Stok Awal'!$J1448=0,"",'3.Stok Awal'!$J1448)</f>
        <v/>
      </c>
      <c r="J1448">
        <f>IF('3.Stok Awal'!$K1448=0,0,'3.Stok Awal'!$K1448)</f>
        <v>0</v>
      </c>
      <c r="K1448" t="str">
        <f>IF('3.Stok Awal'!$L1448=0,"",'3.Stok Awal'!$L1448)</f>
        <v/>
      </c>
      <c r="L1448">
        <f>IF('3.Stok Awal'!$N1448=0,0,'3.Stok Awal'!$N1448)</f>
        <v>0</v>
      </c>
      <c r="M1448" t="str">
        <f>IF('3.Stok Awal'!$O1448=0,"",'3.Stok Awal'!$O1448)</f>
        <v/>
      </c>
      <c r="N1448">
        <f>SUMIF('4.Sell to Trade'!$O$5:$O$5003,'5.Stok Akhir'!$G1448,'4.Sell to Trade'!$Q$5:$Q$5003)</f>
        <v>0</v>
      </c>
      <c r="O1448" t="str">
        <f>IF('3.Stok Awal'!$L1448=0,"",'3.Stok Awal'!$L1448)</f>
        <v/>
      </c>
      <c r="P1448">
        <f>IF(ISNA(VLOOKUP($A1448,STOK_AWAL,13,0)),0,IF(VLOOKUP($A1448,STOK_AWAL,13,0)&gt;0,ROUNDDOWN(L1448/VLOOKUP($A1448,STOK_AWAL,13,0),0),0))</f>
        <v>0</v>
      </c>
      <c r="Q1448" t="str">
        <f>I1448</f>
        <v/>
      </c>
      <c r="R1448">
        <f>IFERROR(MOD(L1448,VLOOKUP($A1448,STOK_AWAL,13,0)),0)</f>
        <v>0</v>
      </c>
      <c r="S1448" t="str">
        <f>K1448</f>
        <v/>
      </c>
      <c r="T1448">
        <f>R1448+(P1448*(IFERROR(VLOOKUP($A1448,STOK_AWAL,13,0),0)))</f>
        <v>0</v>
      </c>
      <c r="U1448" t="str">
        <f>M1448</f>
        <v/>
      </c>
    </row>
    <row r="1449" spans="1:21" x14ac:dyDescent="0.25">
      <c r="A1449" t="str">
        <f>IF('3.Stok Awal'!$A1449=0,"",'3.Stok Awal'!$A1449)</f>
        <v/>
      </c>
      <c r="B1449" t="str">
        <f>IF('3.Stok Awal'!$B1449=0,"",'3.Stok Awal'!$B1449)</f>
        <v/>
      </c>
      <c r="C1449" t="str">
        <f>IF('3.Stok Awal'!$C1449=0,"",'3.Stok Awal'!$C1449)</f>
        <v/>
      </c>
      <c r="D1449" t="str">
        <f>IF('3.Stok Awal'!$D1449=0,"",'3.Stok Awal'!$D1449)</f>
        <v/>
      </c>
      <c r="E1449" t="str">
        <f>IF('3.Stok Awal'!$E1449=0,"",'3.Stok Awal'!$E1449)</f>
        <v/>
      </c>
      <c r="F1449" s="4" t="str">
        <f>IF('3.Stok Awal'!$F1449=0,"",'3.Stok Awal'!$F1449)</f>
        <v/>
      </c>
      <c r="G1449" s="4" t="str">
        <f t="shared" si="22"/>
        <v/>
      </c>
      <c r="H1449">
        <f>IF('3.Stok Awal'!$I1449=0,0,'3.Stok Awal'!$I1449)</f>
        <v>0</v>
      </c>
      <c r="I1449" t="str">
        <f>IF('3.Stok Awal'!$J1449=0,"",'3.Stok Awal'!$J1449)</f>
        <v/>
      </c>
      <c r="J1449">
        <f>IF('3.Stok Awal'!$K1449=0,0,'3.Stok Awal'!$K1449)</f>
        <v>0</v>
      </c>
      <c r="K1449" t="str">
        <f>IF('3.Stok Awal'!$L1449=0,"",'3.Stok Awal'!$L1449)</f>
        <v/>
      </c>
      <c r="L1449">
        <f>IF('3.Stok Awal'!$N1449=0,0,'3.Stok Awal'!$N1449)</f>
        <v>0</v>
      </c>
      <c r="M1449" t="str">
        <f>IF('3.Stok Awal'!$O1449=0,"",'3.Stok Awal'!$O1449)</f>
        <v/>
      </c>
      <c r="N1449">
        <f>SUMIF('4.Sell to Trade'!$O$5:$O$5003,'5.Stok Akhir'!$G1449,'4.Sell to Trade'!$Q$5:$Q$5003)</f>
        <v>0</v>
      </c>
      <c r="O1449" t="str">
        <f>IF('3.Stok Awal'!$L1449=0,"",'3.Stok Awal'!$L1449)</f>
        <v/>
      </c>
      <c r="P1449">
        <f>IF(ISNA(VLOOKUP($A1449,STOK_AWAL,13,0)),0,IF(VLOOKUP($A1449,STOK_AWAL,13,0)&gt;0,ROUNDDOWN(L1449/VLOOKUP($A1449,STOK_AWAL,13,0),0),0))</f>
        <v>0</v>
      </c>
      <c r="Q1449" t="str">
        <f>I1449</f>
        <v/>
      </c>
      <c r="R1449">
        <f>IFERROR(MOD(L1449,VLOOKUP($A1449,STOK_AWAL,13,0)),0)</f>
        <v>0</v>
      </c>
      <c r="S1449" t="str">
        <f>K1449</f>
        <v/>
      </c>
      <c r="T1449">
        <f>R1449+(P1449*(IFERROR(VLOOKUP($A1449,STOK_AWAL,13,0),0)))</f>
        <v>0</v>
      </c>
      <c r="U1449" t="str">
        <f>M1449</f>
        <v/>
      </c>
    </row>
    <row r="1450" spans="1:21" x14ac:dyDescent="0.25">
      <c r="A1450" t="str">
        <f>IF('3.Stok Awal'!$A1450=0,"",'3.Stok Awal'!$A1450)</f>
        <v/>
      </c>
      <c r="B1450" t="str">
        <f>IF('3.Stok Awal'!$B1450=0,"",'3.Stok Awal'!$B1450)</f>
        <v/>
      </c>
      <c r="C1450" t="str">
        <f>IF('3.Stok Awal'!$C1450=0,"",'3.Stok Awal'!$C1450)</f>
        <v/>
      </c>
      <c r="D1450" t="str">
        <f>IF('3.Stok Awal'!$D1450=0,"",'3.Stok Awal'!$D1450)</f>
        <v/>
      </c>
      <c r="E1450" t="str">
        <f>IF('3.Stok Awal'!$E1450=0,"",'3.Stok Awal'!$E1450)</f>
        <v/>
      </c>
      <c r="F1450" s="4" t="str">
        <f>IF('3.Stok Awal'!$F1450=0,"",'3.Stok Awal'!$F1450)</f>
        <v/>
      </c>
      <c r="G1450" s="4" t="str">
        <f t="shared" si="22"/>
        <v/>
      </c>
      <c r="H1450">
        <f>IF('3.Stok Awal'!$I1450=0,0,'3.Stok Awal'!$I1450)</f>
        <v>0</v>
      </c>
      <c r="I1450" t="str">
        <f>IF('3.Stok Awal'!$J1450=0,"",'3.Stok Awal'!$J1450)</f>
        <v/>
      </c>
      <c r="J1450">
        <f>IF('3.Stok Awal'!$K1450=0,0,'3.Stok Awal'!$K1450)</f>
        <v>0</v>
      </c>
      <c r="K1450" t="str">
        <f>IF('3.Stok Awal'!$L1450=0,"",'3.Stok Awal'!$L1450)</f>
        <v/>
      </c>
      <c r="L1450">
        <f>IF('3.Stok Awal'!$N1450=0,0,'3.Stok Awal'!$N1450)</f>
        <v>0</v>
      </c>
      <c r="M1450" t="str">
        <f>IF('3.Stok Awal'!$O1450=0,"",'3.Stok Awal'!$O1450)</f>
        <v/>
      </c>
      <c r="N1450">
        <f>SUMIF('4.Sell to Trade'!$O$5:$O$5003,'5.Stok Akhir'!$G1450,'4.Sell to Trade'!$Q$5:$Q$5003)</f>
        <v>0</v>
      </c>
      <c r="O1450" t="str">
        <f>IF('3.Stok Awal'!$L1450=0,"",'3.Stok Awal'!$L1450)</f>
        <v/>
      </c>
      <c r="P1450">
        <f>IF(ISNA(VLOOKUP($A1450,STOK_AWAL,13,0)),0,IF(VLOOKUP($A1450,STOK_AWAL,13,0)&gt;0,ROUNDDOWN(L1450/VLOOKUP($A1450,STOK_AWAL,13,0),0),0))</f>
        <v>0</v>
      </c>
      <c r="Q1450" t="str">
        <f>I1450</f>
        <v/>
      </c>
      <c r="R1450">
        <f>IFERROR(MOD(L1450,VLOOKUP($A1450,STOK_AWAL,13,0)),0)</f>
        <v>0</v>
      </c>
      <c r="S1450" t="str">
        <f>K1450</f>
        <v/>
      </c>
      <c r="T1450">
        <f>R1450+(P1450*(IFERROR(VLOOKUP($A1450,STOK_AWAL,13,0),0)))</f>
        <v>0</v>
      </c>
      <c r="U1450" t="str">
        <f>M1450</f>
        <v/>
      </c>
    </row>
    <row r="1451" spans="1:21" x14ac:dyDescent="0.25">
      <c r="A1451" t="str">
        <f>IF('3.Stok Awal'!$A1451=0,"",'3.Stok Awal'!$A1451)</f>
        <v/>
      </c>
      <c r="B1451" t="str">
        <f>IF('3.Stok Awal'!$B1451=0,"",'3.Stok Awal'!$B1451)</f>
        <v/>
      </c>
      <c r="C1451" t="str">
        <f>IF('3.Stok Awal'!$C1451=0,"",'3.Stok Awal'!$C1451)</f>
        <v/>
      </c>
      <c r="D1451" t="str">
        <f>IF('3.Stok Awal'!$D1451=0,"",'3.Stok Awal'!$D1451)</f>
        <v/>
      </c>
      <c r="E1451" t="str">
        <f>IF('3.Stok Awal'!$E1451=0,"",'3.Stok Awal'!$E1451)</f>
        <v/>
      </c>
      <c r="F1451" s="4" t="str">
        <f>IF('3.Stok Awal'!$F1451=0,"",'3.Stok Awal'!$F1451)</f>
        <v/>
      </c>
      <c r="G1451" s="4" t="str">
        <f t="shared" si="22"/>
        <v/>
      </c>
      <c r="H1451">
        <f>IF('3.Stok Awal'!$I1451=0,0,'3.Stok Awal'!$I1451)</f>
        <v>0</v>
      </c>
      <c r="I1451" t="str">
        <f>IF('3.Stok Awal'!$J1451=0,"",'3.Stok Awal'!$J1451)</f>
        <v/>
      </c>
      <c r="J1451">
        <f>IF('3.Stok Awal'!$K1451=0,0,'3.Stok Awal'!$K1451)</f>
        <v>0</v>
      </c>
      <c r="K1451" t="str">
        <f>IF('3.Stok Awal'!$L1451=0,"",'3.Stok Awal'!$L1451)</f>
        <v/>
      </c>
      <c r="L1451">
        <f>IF('3.Stok Awal'!$N1451=0,0,'3.Stok Awal'!$N1451)</f>
        <v>0</v>
      </c>
      <c r="M1451" t="str">
        <f>IF('3.Stok Awal'!$O1451=0,"",'3.Stok Awal'!$O1451)</f>
        <v/>
      </c>
      <c r="N1451">
        <f>SUMIF('4.Sell to Trade'!$O$5:$O$5003,'5.Stok Akhir'!$G1451,'4.Sell to Trade'!$Q$5:$Q$5003)</f>
        <v>0</v>
      </c>
      <c r="O1451" t="str">
        <f>IF('3.Stok Awal'!$L1451=0,"",'3.Stok Awal'!$L1451)</f>
        <v/>
      </c>
      <c r="P1451">
        <f>IF(ISNA(VLOOKUP($A1451,STOK_AWAL,13,0)),0,IF(VLOOKUP($A1451,STOK_AWAL,13,0)&gt;0,ROUNDDOWN(L1451/VLOOKUP($A1451,STOK_AWAL,13,0),0),0))</f>
        <v>0</v>
      </c>
      <c r="Q1451" t="str">
        <f>I1451</f>
        <v/>
      </c>
      <c r="R1451">
        <f>IFERROR(MOD(L1451,VLOOKUP($A1451,STOK_AWAL,13,0)),0)</f>
        <v>0</v>
      </c>
      <c r="S1451" t="str">
        <f>K1451</f>
        <v/>
      </c>
      <c r="T1451">
        <f>R1451+(P1451*(IFERROR(VLOOKUP($A1451,STOK_AWAL,13,0),0)))</f>
        <v>0</v>
      </c>
      <c r="U1451" t="str">
        <f>M1451</f>
        <v/>
      </c>
    </row>
    <row r="1452" spans="1:21" x14ac:dyDescent="0.25">
      <c r="A1452" t="str">
        <f>IF('3.Stok Awal'!$A1452=0,"",'3.Stok Awal'!$A1452)</f>
        <v/>
      </c>
      <c r="B1452" t="str">
        <f>IF('3.Stok Awal'!$B1452=0,"",'3.Stok Awal'!$B1452)</f>
        <v/>
      </c>
      <c r="C1452" t="str">
        <f>IF('3.Stok Awal'!$C1452=0,"",'3.Stok Awal'!$C1452)</f>
        <v/>
      </c>
      <c r="D1452" t="str">
        <f>IF('3.Stok Awal'!$D1452=0,"",'3.Stok Awal'!$D1452)</f>
        <v/>
      </c>
      <c r="E1452" t="str">
        <f>IF('3.Stok Awal'!$E1452=0,"",'3.Stok Awal'!$E1452)</f>
        <v/>
      </c>
      <c r="F1452" s="4" t="str">
        <f>IF('3.Stok Awal'!$F1452=0,"",'3.Stok Awal'!$F1452)</f>
        <v/>
      </c>
      <c r="G1452" s="4" t="str">
        <f t="shared" si="22"/>
        <v/>
      </c>
      <c r="H1452">
        <f>IF('3.Stok Awal'!$I1452=0,0,'3.Stok Awal'!$I1452)</f>
        <v>0</v>
      </c>
      <c r="I1452" t="str">
        <f>IF('3.Stok Awal'!$J1452=0,"",'3.Stok Awal'!$J1452)</f>
        <v/>
      </c>
      <c r="J1452">
        <f>IF('3.Stok Awal'!$K1452=0,0,'3.Stok Awal'!$K1452)</f>
        <v>0</v>
      </c>
      <c r="K1452" t="str">
        <f>IF('3.Stok Awal'!$L1452=0,"",'3.Stok Awal'!$L1452)</f>
        <v/>
      </c>
      <c r="L1452">
        <f>IF('3.Stok Awal'!$N1452=0,0,'3.Stok Awal'!$N1452)</f>
        <v>0</v>
      </c>
      <c r="M1452" t="str">
        <f>IF('3.Stok Awal'!$O1452=0,"",'3.Stok Awal'!$O1452)</f>
        <v/>
      </c>
      <c r="N1452">
        <f>SUMIF('4.Sell to Trade'!$O$5:$O$5003,'5.Stok Akhir'!$G1452,'4.Sell to Trade'!$Q$5:$Q$5003)</f>
        <v>0</v>
      </c>
      <c r="O1452" t="str">
        <f>IF('3.Stok Awal'!$L1452=0,"",'3.Stok Awal'!$L1452)</f>
        <v/>
      </c>
      <c r="P1452">
        <f>IF(ISNA(VLOOKUP($A1452,STOK_AWAL,13,0)),0,IF(VLOOKUP($A1452,STOK_AWAL,13,0)&gt;0,ROUNDDOWN(L1452/VLOOKUP($A1452,STOK_AWAL,13,0),0),0))</f>
        <v>0</v>
      </c>
      <c r="Q1452" t="str">
        <f>I1452</f>
        <v/>
      </c>
      <c r="R1452">
        <f>IFERROR(MOD(L1452,VLOOKUP($A1452,STOK_AWAL,13,0)),0)</f>
        <v>0</v>
      </c>
      <c r="S1452" t="str">
        <f>K1452</f>
        <v/>
      </c>
      <c r="T1452">
        <f>R1452+(P1452*(IFERROR(VLOOKUP($A1452,STOK_AWAL,13,0),0)))</f>
        <v>0</v>
      </c>
      <c r="U1452" t="str">
        <f>M1452</f>
        <v/>
      </c>
    </row>
    <row r="1453" spans="1:21" x14ac:dyDescent="0.25">
      <c r="A1453" t="str">
        <f>IF('3.Stok Awal'!$A1453=0,"",'3.Stok Awal'!$A1453)</f>
        <v/>
      </c>
      <c r="B1453" t="str">
        <f>IF('3.Stok Awal'!$B1453=0,"",'3.Stok Awal'!$B1453)</f>
        <v/>
      </c>
      <c r="C1453" t="str">
        <f>IF('3.Stok Awal'!$C1453=0,"",'3.Stok Awal'!$C1453)</f>
        <v/>
      </c>
      <c r="D1453" t="str">
        <f>IF('3.Stok Awal'!$D1453=0,"",'3.Stok Awal'!$D1453)</f>
        <v/>
      </c>
      <c r="E1453" t="str">
        <f>IF('3.Stok Awal'!$E1453=0,"",'3.Stok Awal'!$E1453)</f>
        <v/>
      </c>
      <c r="F1453" s="4" t="str">
        <f>IF('3.Stok Awal'!$F1453=0,"",'3.Stok Awal'!$F1453)</f>
        <v/>
      </c>
      <c r="G1453" s="4" t="str">
        <f t="shared" si="22"/>
        <v/>
      </c>
      <c r="H1453">
        <f>IF('3.Stok Awal'!$I1453=0,0,'3.Stok Awal'!$I1453)</f>
        <v>0</v>
      </c>
      <c r="I1453" t="str">
        <f>IF('3.Stok Awal'!$J1453=0,"",'3.Stok Awal'!$J1453)</f>
        <v/>
      </c>
      <c r="J1453">
        <f>IF('3.Stok Awal'!$K1453=0,0,'3.Stok Awal'!$K1453)</f>
        <v>0</v>
      </c>
      <c r="K1453" t="str">
        <f>IF('3.Stok Awal'!$L1453=0,"",'3.Stok Awal'!$L1453)</f>
        <v/>
      </c>
      <c r="L1453">
        <f>IF('3.Stok Awal'!$N1453=0,0,'3.Stok Awal'!$N1453)</f>
        <v>0</v>
      </c>
      <c r="M1453" t="str">
        <f>IF('3.Stok Awal'!$O1453=0,"",'3.Stok Awal'!$O1453)</f>
        <v/>
      </c>
      <c r="N1453">
        <f>SUMIF('4.Sell to Trade'!$O$5:$O$5003,'5.Stok Akhir'!$G1453,'4.Sell to Trade'!$Q$5:$Q$5003)</f>
        <v>0</v>
      </c>
      <c r="O1453" t="str">
        <f>IF('3.Stok Awal'!$L1453=0,"",'3.Stok Awal'!$L1453)</f>
        <v/>
      </c>
      <c r="P1453">
        <f>IF(ISNA(VLOOKUP($A1453,STOK_AWAL,13,0)),0,IF(VLOOKUP($A1453,STOK_AWAL,13,0)&gt;0,ROUNDDOWN(L1453/VLOOKUP($A1453,STOK_AWAL,13,0),0),0))</f>
        <v>0</v>
      </c>
      <c r="Q1453" t="str">
        <f>I1453</f>
        <v/>
      </c>
      <c r="R1453">
        <f>IFERROR(MOD(L1453,VLOOKUP($A1453,STOK_AWAL,13,0)),0)</f>
        <v>0</v>
      </c>
      <c r="S1453" t="str">
        <f>K1453</f>
        <v/>
      </c>
      <c r="T1453">
        <f>R1453+(P1453*(IFERROR(VLOOKUP($A1453,STOK_AWAL,13,0),0)))</f>
        <v>0</v>
      </c>
      <c r="U1453" t="str">
        <f>M1453</f>
        <v/>
      </c>
    </row>
    <row r="1454" spans="1:21" x14ac:dyDescent="0.25">
      <c r="A1454" t="str">
        <f>IF('3.Stok Awal'!$A1454=0,"",'3.Stok Awal'!$A1454)</f>
        <v/>
      </c>
      <c r="B1454" t="str">
        <f>IF('3.Stok Awal'!$B1454=0,"",'3.Stok Awal'!$B1454)</f>
        <v/>
      </c>
      <c r="C1454" t="str">
        <f>IF('3.Stok Awal'!$C1454=0,"",'3.Stok Awal'!$C1454)</f>
        <v/>
      </c>
      <c r="D1454" t="str">
        <f>IF('3.Stok Awal'!$D1454=0,"",'3.Stok Awal'!$D1454)</f>
        <v/>
      </c>
      <c r="E1454" t="str">
        <f>IF('3.Stok Awal'!$E1454=0,"",'3.Stok Awal'!$E1454)</f>
        <v/>
      </c>
      <c r="F1454" s="4" t="str">
        <f>IF('3.Stok Awal'!$F1454=0,"",'3.Stok Awal'!$F1454)</f>
        <v/>
      </c>
      <c r="G1454" s="4" t="str">
        <f t="shared" si="22"/>
        <v/>
      </c>
      <c r="H1454">
        <f>IF('3.Stok Awal'!$I1454=0,0,'3.Stok Awal'!$I1454)</f>
        <v>0</v>
      </c>
      <c r="I1454" t="str">
        <f>IF('3.Stok Awal'!$J1454=0,"",'3.Stok Awal'!$J1454)</f>
        <v/>
      </c>
      <c r="J1454">
        <f>IF('3.Stok Awal'!$K1454=0,0,'3.Stok Awal'!$K1454)</f>
        <v>0</v>
      </c>
      <c r="K1454" t="str">
        <f>IF('3.Stok Awal'!$L1454=0,"",'3.Stok Awal'!$L1454)</f>
        <v/>
      </c>
      <c r="L1454">
        <f>IF('3.Stok Awal'!$N1454=0,0,'3.Stok Awal'!$N1454)</f>
        <v>0</v>
      </c>
      <c r="M1454" t="str">
        <f>IF('3.Stok Awal'!$O1454=0,"",'3.Stok Awal'!$O1454)</f>
        <v/>
      </c>
      <c r="N1454">
        <f>SUMIF('4.Sell to Trade'!$O$5:$O$5003,'5.Stok Akhir'!$G1454,'4.Sell to Trade'!$Q$5:$Q$5003)</f>
        <v>0</v>
      </c>
      <c r="O1454" t="str">
        <f>IF('3.Stok Awal'!$L1454=0,"",'3.Stok Awal'!$L1454)</f>
        <v/>
      </c>
      <c r="P1454">
        <f>IF(ISNA(VLOOKUP($A1454,STOK_AWAL,13,0)),0,IF(VLOOKUP($A1454,STOK_AWAL,13,0)&gt;0,ROUNDDOWN(L1454/VLOOKUP($A1454,STOK_AWAL,13,0),0),0))</f>
        <v>0</v>
      </c>
      <c r="Q1454" t="str">
        <f>I1454</f>
        <v/>
      </c>
      <c r="R1454">
        <f>IFERROR(MOD(L1454,VLOOKUP($A1454,STOK_AWAL,13,0)),0)</f>
        <v>0</v>
      </c>
      <c r="S1454" t="str">
        <f>K1454</f>
        <v/>
      </c>
      <c r="T1454">
        <f>R1454+(P1454*(IFERROR(VLOOKUP($A1454,STOK_AWAL,13,0),0)))</f>
        <v>0</v>
      </c>
      <c r="U1454" t="str">
        <f>M1454</f>
        <v/>
      </c>
    </row>
    <row r="1455" spans="1:21" x14ac:dyDescent="0.25">
      <c r="A1455" t="str">
        <f>IF('3.Stok Awal'!$A1455=0,"",'3.Stok Awal'!$A1455)</f>
        <v/>
      </c>
      <c r="B1455" t="str">
        <f>IF('3.Stok Awal'!$B1455=0,"",'3.Stok Awal'!$B1455)</f>
        <v/>
      </c>
      <c r="C1455" t="str">
        <f>IF('3.Stok Awal'!$C1455=0,"",'3.Stok Awal'!$C1455)</f>
        <v/>
      </c>
      <c r="D1455" t="str">
        <f>IF('3.Stok Awal'!$D1455=0,"",'3.Stok Awal'!$D1455)</f>
        <v/>
      </c>
      <c r="E1455" t="str">
        <f>IF('3.Stok Awal'!$E1455=0,"",'3.Stok Awal'!$E1455)</f>
        <v/>
      </c>
      <c r="F1455" s="4" t="str">
        <f>IF('3.Stok Awal'!$F1455=0,"",'3.Stok Awal'!$F1455)</f>
        <v/>
      </c>
      <c r="G1455" s="4" t="str">
        <f t="shared" si="22"/>
        <v/>
      </c>
      <c r="H1455">
        <f>IF('3.Stok Awal'!$I1455=0,0,'3.Stok Awal'!$I1455)</f>
        <v>0</v>
      </c>
      <c r="I1455" t="str">
        <f>IF('3.Stok Awal'!$J1455=0,"",'3.Stok Awal'!$J1455)</f>
        <v/>
      </c>
      <c r="J1455">
        <f>IF('3.Stok Awal'!$K1455=0,0,'3.Stok Awal'!$K1455)</f>
        <v>0</v>
      </c>
      <c r="K1455" t="str">
        <f>IF('3.Stok Awal'!$L1455=0,"",'3.Stok Awal'!$L1455)</f>
        <v/>
      </c>
      <c r="L1455">
        <f>IF('3.Stok Awal'!$N1455=0,0,'3.Stok Awal'!$N1455)</f>
        <v>0</v>
      </c>
      <c r="M1455" t="str">
        <f>IF('3.Stok Awal'!$O1455=0,"",'3.Stok Awal'!$O1455)</f>
        <v/>
      </c>
      <c r="N1455">
        <f>SUMIF('4.Sell to Trade'!$O$5:$O$5003,'5.Stok Akhir'!$G1455,'4.Sell to Trade'!$Q$5:$Q$5003)</f>
        <v>0</v>
      </c>
      <c r="O1455" t="str">
        <f>IF('3.Stok Awal'!$L1455=0,"",'3.Stok Awal'!$L1455)</f>
        <v/>
      </c>
      <c r="P1455">
        <f>IF(ISNA(VLOOKUP($A1455,STOK_AWAL,13,0)),0,IF(VLOOKUP($A1455,STOK_AWAL,13,0)&gt;0,ROUNDDOWN(L1455/VLOOKUP($A1455,STOK_AWAL,13,0),0),0))</f>
        <v>0</v>
      </c>
      <c r="Q1455" t="str">
        <f>I1455</f>
        <v/>
      </c>
      <c r="R1455">
        <f>IFERROR(MOD(L1455,VLOOKUP($A1455,STOK_AWAL,13,0)),0)</f>
        <v>0</v>
      </c>
      <c r="S1455" t="str">
        <f>K1455</f>
        <v/>
      </c>
      <c r="T1455">
        <f>R1455+(P1455*(IFERROR(VLOOKUP($A1455,STOK_AWAL,13,0),0)))</f>
        <v>0</v>
      </c>
      <c r="U1455" t="str">
        <f>M1455</f>
        <v/>
      </c>
    </row>
    <row r="1456" spans="1:21" x14ac:dyDescent="0.25">
      <c r="A1456" t="str">
        <f>IF('3.Stok Awal'!$A1456=0,"",'3.Stok Awal'!$A1456)</f>
        <v/>
      </c>
      <c r="B1456" t="str">
        <f>IF('3.Stok Awal'!$B1456=0,"",'3.Stok Awal'!$B1456)</f>
        <v/>
      </c>
      <c r="C1456" t="str">
        <f>IF('3.Stok Awal'!$C1456=0,"",'3.Stok Awal'!$C1456)</f>
        <v/>
      </c>
      <c r="D1456" t="str">
        <f>IF('3.Stok Awal'!$D1456=0,"",'3.Stok Awal'!$D1456)</f>
        <v/>
      </c>
      <c r="E1456" t="str">
        <f>IF('3.Stok Awal'!$E1456=0,"",'3.Stok Awal'!$E1456)</f>
        <v/>
      </c>
      <c r="F1456" s="4" t="str">
        <f>IF('3.Stok Awal'!$F1456=0,"",'3.Stok Awal'!$F1456)</f>
        <v/>
      </c>
      <c r="G1456" s="4" t="str">
        <f t="shared" si="22"/>
        <v/>
      </c>
      <c r="H1456">
        <f>IF('3.Stok Awal'!$I1456=0,0,'3.Stok Awal'!$I1456)</f>
        <v>0</v>
      </c>
      <c r="I1456" t="str">
        <f>IF('3.Stok Awal'!$J1456=0,"",'3.Stok Awal'!$J1456)</f>
        <v/>
      </c>
      <c r="J1456">
        <f>IF('3.Stok Awal'!$K1456=0,0,'3.Stok Awal'!$K1456)</f>
        <v>0</v>
      </c>
      <c r="K1456" t="str">
        <f>IF('3.Stok Awal'!$L1456=0,"",'3.Stok Awal'!$L1456)</f>
        <v/>
      </c>
      <c r="L1456">
        <f>IF('3.Stok Awal'!$N1456=0,0,'3.Stok Awal'!$N1456)</f>
        <v>0</v>
      </c>
      <c r="M1456" t="str">
        <f>IF('3.Stok Awal'!$O1456=0,"",'3.Stok Awal'!$O1456)</f>
        <v/>
      </c>
      <c r="N1456">
        <f>SUMIF('4.Sell to Trade'!$O$5:$O$5003,'5.Stok Akhir'!$G1456,'4.Sell to Trade'!$Q$5:$Q$5003)</f>
        <v>0</v>
      </c>
      <c r="O1456" t="str">
        <f>IF('3.Stok Awal'!$L1456=0,"",'3.Stok Awal'!$L1456)</f>
        <v/>
      </c>
      <c r="P1456">
        <f>IF(ISNA(VLOOKUP($A1456,STOK_AWAL,13,0)),0,IF(VLOOKUP($A1456,STOK_AWAL,13,0)&gt;0,ROUNDDOWN(L1456/VLOOKUP($A1456,STOK_AWAL,13,0),0),0))</f>
        <v>0</v>
      </c>
      <c r="Q1456" t="str">
        <f>I1456</f>
        <v/>
      </c>
      <c r="R1456">
        <f>IFERROR(MOD(L1456,VLOOKUP($A1456,STOK_AWAL,13,0)),0)</f>
        <v>0</v>
      </c>
      <c r="S1456" t="str">
        <f>K1456</f>
        <v/>
      </c>
      <c r="T1456">
        <f>R1456+(P1456*(IFERROR(VLOOKUP($A1456,STOK_AWAL,13,0),0)))</f>
        <v>0</v>
      </c>
      <c r="U1456" t="str">
        <f>M1456</f>
        <v/>
      </c>
    </row>
    <row r="1457" spans="1:21" x14ac:dyDescent="0.25">
      <c r="A1457" t="str">
        <f>IF('3.Stok Awal'!$A1457=0,"",'3.Stok Awal'!$A1457)</f>
        <v/>
      </c>
      <c r="B1457" t="str">
        <f>IF('3.Stok Awal'!$B1457=0,"",'3.Stok Awal'!$B1457)</f>
        <v/>
      </c>
      <c r="C1457" t="str">
        <f>IF('3.Stok Awal'!$C1457=0,"",'3.Stok Awal'!$C1457)</f>
        <v/>
      </c>
      <c r="D1457" t="str">
        <f>IF('3.Stok Awal'!$D1457=0,"",'3.Stok Awal'!$D1457)</f>
        <v/>
      </c>
      <c r="E1457" t="str">
        <f>IF('3.Stok Awal'!$E1457=0,"",'3.Stok Awal'!$E1457)</f>
        <v/>
      </c>
      <c r="F1457" s="4" t="str">
        <f>IF('3.Stok Awal'!$F1457=0,"",'3.Stok Awal'!$F1457)</f>
        <v/>
      </c>
      <c r="G1457" s="4" t="str">
        <f t="shared" si="22"/>
        <v/>
      </c>
      <c r="H1457">
        <f>IF('3.Stok Awal'!$I1457=0,0,'3.Stok Awal'!$I1457)</f>
        <v>0</v>
      </c>
      <c r="I1457" t="str">
        <f>IF('3.Stok Awal'!$J1457=0,"",'3.Stok Awal'!$J1457)</f>
        <v/>
      </c>
      <c r="J1457">
        <f>IF('3.Stok Awal'!$K1457=0,0,'3.Stok Awal'!$K1457)</f>
        <v>0</v>
      </c>
      <c r="K1457" t="str">
        <f>IF('3.Stok Awal'!$L1457=0,"",'3.Stok Awal'!$L1457)</f>
        <v/>
      </c>
      <c r="L1457">
        <f>IF('3.Stok Awal'!$N1457=0,0,'3.Stok Awal'!$N1457)</f>
        <v>0</v>
      </c>
      <c r="M1457" t="str">
        <f>IF('3.Stok Awal'!$O1457=0,"",'3.Stok Awal'!$O1457)</f>
        <v/>
      </c>
      <c r="N1457">
        <f>SUMIF('4.Sell to Trade'!$O$5:$O$5003,'5.Stok Akhir'!$G1457,'4.Sell to Trade'!$Q$5:$Q$5003)</f>
        <v>0</v>
      </c>
      <c r="O1457" t="str">
        <f>IF('3.Stok Awal'!$L1457=0,"",'3.Stok Awal'!$L1457)</f>
        <v/>
      </c>
      <c r="P1457">
        <f>IF(ISNA(VLOOKUP($A1457,STOK_AWAL,13,0)),0,IF(VLOOKUP($A1457,STOK_AWAL,13,0)&gt;0,ROUNDDOWN(L1457/VLOOKUP($A1457,STOK_AWAL,13,0),0),0))</f>
        <v>0</v>
      </c>
      <c r="Q1457" t="str">
        <f>I1457</f>
        <v/>
      </c>
      <c r="R1457">
        <f>IFERROR(MOD(L1457,VLOOKUP($A1457,STOK_AWAL,13,0)),0)</f>
        <v>0</v>
      </c>
      <c r="S1457" t="str">
        <f>K1457</f>
        <v/>
      </c>
      <c r="T1457">
        <f>R1457+(P1457*(IFERROR(VLOOKUP($A1457,STOK_AWAL,13,0),0)))</f>
        <v>0</v>
      </c>
      <c r="U1457" t="str">
        <f>M1457</f>
        <v/>
      </c>
    </row>
    <row r="1458" spans="1:21" x14ac:dyDescent="0.25">
      <c r="A1458" t="str">
        <f>IF('3.Stok Awal'!$A1458=0,"",'3.Stok Awal'!$A1458)</f>
        <v/>
      </c>
      <c r="B1458" t="str">
        <f>IF('3.Stok Awal'!$B1458=0,"",'3.Stok Awal'!$B1458)</f>
        <v/>
      </c>
      <c r="C1458" t="str">
        <f>IF('3.Stok Awal'!$C1458=0,"",'3.Stok Awal'!$C1458)</f>
        <v/>
      </c>
      <c r="D1458" t="str">
        <f>IF('3.Stok Awal'!$D1458=0,"",'3.Stok Awal'!$D1458)</f>
        <v/>
      </c>
      <c r="E1458" t="str">
        <f>IF('3.Stok Awal'!$E1458=0,"",'3.Stok Awal'!$E1458)</f>
        <v/>
      </c>
      <c r="F1458" s="4" t="str">
        <f>IF('3.Stok Awal'!$F1458=0,"",'3.Stok Awal'!$F1458)</f>
        <v/>
      </c>
      <c r="G1458" s="4" t="str">
        <f t="shared" si="22"/>
        <v/>
      </c>
      <c r="H1458">
        <f>IF('3.Stok Awal'!$I1458=0,0,'3.Stok Awal'!$I1458)</f>
        <v>0</v>
      </c>
      <c r="I1458" t="str">
        <f>IF('3.Stok Awal'!$J1458=0,"",'3.Stok Awal'!$J1458)</f>
        <v/>
      </c>
      <c r="J1458">
        <f>IF('3.Stok Awal'!$K1458=0,0,'3.Stok Awal'!$K1458)</f>
        <v>0</v>
      </c>
      <c r="K1458" t="str">
        <f>IF('3.Stok Awal'!$L1458=0,"",'3.Stok Awal'!$L1458)</f>
        <v/>
      </c>
      <c r="L1458">
        <f>IF('3.Stok Awal'!$N1458=0,0,'3.Stok Awal'!$N1458)</f>
        <v>0</v>
      </c>
      <c r="M1458" t="str">
        <f>IF('3.Stok Awal'!$O1458=0,"",'3.Stok Awal'!$O1458)</f>
        <v/>
      </c>
      <c r="N1458">
        <f>SUMIF('4.Sell to Trade'!$O$5:$O$5003,'5.Stok Akhir'!$G1458,'4.Sell to Trade'!$Q$5:$Q$5003)</f>
        <v>0</v>
      </c>
      <c r="O1458" t="str">
        <f>IF('3.Stok Awal'!$L1458=0,"",'3.Stok Awal'!$L1458)</f>
        <v/>
      </c>
      <c r="P1458">
        <f>IF(ISNA(VLOOKUP($A1458,STOK_AWAL,13,0)),0,IF(VLOOKUP($A1458,STOK_AWAL,13,0)&gt;0,ROUNDDOWN(L1458/VLOOKUP($A1458,STOK_AWAL,13,0),0),0))</f>
        <v>0</v>
      </c>
      <c r="Q1458" t="str">
        <f>I1458</f>
        <v/>
      </c>
      <c r="R1458">
        <f>IFERROR(MOD(L1458,VLOOKUP($A1458,STOK_AWAL,13,0)),0)</f>
        <v>0</v>
      </c>
      <c r="S1458" t="str">
        <f>K1458</f>
        <v/>
      </c>
      <c r="T1458">
        <f>R1458+(P1458*(IFERROR(VLOOKUP($A1458,STOK_AWAL,13,0),0)))</f>
        <v>0</v>
      </c>
      <c r="U1458" t="str">
        <f>M1458</f>
        <v/>
      </c>
    </row>
    <row r="1459" spans="1:21" x14ac:dyDescent="0.25">
      <c r="A1459" t="str">
        <f>IF('3.Stok Awal'!$A1459=0,"",'3.Stok Awal'!$A1459)</f>
        <v/>
      </c>
      <c r="B1459" t="str">
        <f>IF('3.Stok Awal'!$B1459=0,"",'3.Stok Awal'!$B1459)</f>
        <v/>
      </c>
      <c r="C1459" t="str">
        <f>IF('3.Stok Awal'!$C1459=0,"",'3.Stok Awal'!$C1459)</f>
        <v/>
      </c>
      <c r="D1459" t="str">
        <f>IF('3.Stok Awal'!$D1459=0,"",'3.Stok Awal'!$D1459)</f>
        <v/>
      </c>
      <c r="E1459" t="str">
        <f>IF('3.Stok Awal'!$E1459=0,"",'3.Stok Awal'!$E1459)</f>
        <v/>
      </c>
      <c r="F1459" s="4" t="str">
        <f>IF('3.Stok Awal'!$F1459=0,"",'3.Stok Awal'!$F1459)</f>
        <v/>
      </c>
      <c r="G1459" s="4" t="str">
        <f t="shared" si="22"/>
        <v/>
      </c>
      <c r="H1459">
        <f>IF('3.Stok Awal'!$I1459=0,0,'3.Stok Awal'!$I1459)</f>
        <v>0</v>
      </c>
      <c r="I1459" t="str">
        <f>IF('3.Stok Awal'!$J1459=0,"",'3.Stok Awal'!$J1459)</f>
        <v/>
      </c>
      <c r="J1459">
        <f>IF('3.Stok Awal'!$K1459=0,0,'3.Stok Awal'!$K1459)</f>
        <v>0</v>
      </c>
      <c r="K1459" t="str">
        <f>IF('3.Stok Awal'!$L1459=0,"",'3.Stok Awal'!$L1459)</f>
        <v/>
      </c>
      <c r="L1459">
        <f>IF('3.Stok Awal'!$N1459=0,0,'3.Stok Awal'!$N1459)</f>
        <v>0</v>
      </c>
      <c r="M1459" t="str">
        <f>IF('3.Stok Awal'!$O1459=0,"",'3.Stok Awal'!$O1459)</f>
        <v/>
      </c>
      <c r="N1459">
        <f>SUMIF('4.Sell to Trade'!$O$5:$O$5003,'5.Stok Akhir'!$G1459,'4.Sell to Trade'!$Q$5:$Q$5003)</f>
        <v>0</v>
      </c>
      <c r="O1459" t="str">
        <f>IF('3.Stok Awal'!$L1459=0,"",'3.Stok Awal'!$L1459)</f>
        <v/>
      </c>
      <c r="P1459">
        <f>IF(ISNA(VLOOKUP($A1459,STOK_AWAL,13,0)),0,IF(VLOOKUP($A1459,STOK_AWAL,13,0)&gt;0,ROUNDDOWN(L1459/VLOOKUP($A1459,STOK_AWAL,13,0),0),0))</f>
        <v>0</v>
      </c>
      <c r="Q1459" t="str">
        <f>I1459</f>
        <v/>
      </c>
      <c r="R1459">
        <f>IFERROR(MOD(L1459,VLOOKUP($A1459,STOK_AWAL,13,0)),0)</f>
        <v>0</v>
      </c>
      <c r="S1459" t="str">
        <f>K1459</f>
        <v/>
      </c>
      <c r="T1459">
        <f>R1459+(P1459*(IFERROR(VLOOKUP($A1459,STOK_AWAL,13,0),0)))</f>
        <v>0</v>
      </c>
      <c r="U1459" t="str">
        <f>M1459</f>
        <v/>
      </c>
    </row>
    <row r="1460" spans="1:21" x14ac:dyDescent="0.25">
      <c r="A1460" t="str">
        <f>IF('3.Stok Awal'!$A1460=0,"",'3.Stok Awal'!$A1460)</f>
        <v/>
      </c>
      <c r="B1460" t="str">
        <f>IF('3.Stok Awal'!$B1460=0,"",'3.Stok Awal'!$B1460)</f>
        <v/>
      </c>
      <c r="C1460" t="str">
        <f>IF('3.Stok Awal'!$C1460=0,"",'3.Stok Awal'!$C1460)</f>
        <v/>
      </c>
      <c r="D1460" t="str">
        <f>IF('3.Stok Awal'!$D1460=0,"",'3.Stok Awal'!$D1460)</f>
        <v/>
      </c>
      <c r="E1460" t="str">
        <f>IF('3.Stok Awal'!$E1460=0,"",'3.Stok Awal'!$E1460)</f>
        <v/>
      </c>
      <c r="F1460" s="4" t="str">
        <f>IF('3.Stok Awal'!$F1460=0,"",'3.Stok Awal'!$F1460)</f>
        <v/>
      </c>
      <c r="G1460" s="4" t="str">
        <f t="shared" si="22"/>
        <v/>
      </c>
      <c r="H1460">
        <f>IF('3.Stok Awal'!$I1460=0,0,'3.Stok Awal'!$I1460)</f>
        <v>0</v>
      </c>
      <c r="I1460" t="str">
        <f>IF('3.Stok Awal'!$J1460=0,"",'3.Stok Awal'!$J1460)</f>
        <v/>
      </c>
      <c r="J1460">
        <f>IF('3.Stok Awal'!$K1460=0,0,'3.Stok Awal'!$K1460)</f>
        <v>0</v>
      </c>
      <c r="K1460" t="str">
        <f>IF('3.Stok Awal'!$L1460=0,"",'3.Stok Awal'!$L1460)</f>
        <v/>
      </c>
      <c r="L1460">
        <f>IF('3.Stok Awal'!$N1460=0,0,'3.Stok Awal'!$N1460)</f>
        <v>0</v>
      </c>
      <c r="M1460" t="str">
        <f>IF('3.Stok Awal'!$O1460=0,"",'3.Stok Awal'!$O1460)</f>
        <v/>
      </c>
      <c r="N1460">
        <f>SUMIF('4.Sell to Trade'!$O$5:$O$5003,'5.Stok Akhir'!$G1460,'4.Sell to Trade'!$Q$5:$Q$5003)</f>
        <v>0</v>
      </c>
      <c r="O1460" t="str">
        <f>IF('3.Stok Awal'!$L1460=0,"",'3.Stok Awal'!$L1460)</f>
        <v/>
      </c>
      <c r="P1460">
        <f>IF(ISNA(VLOOKUP($A1460,STOK_AWAL,13,0)),0,IF(VLOOKUP($A1460,STOK_AWAL,13,0)&gt;0,ROUNDDOWN(L1460/VLOOKUP($A1460,STOK_AWAL,13,0),0),0))</f>
        <v>0</v>
      </c>
      <c r="Q1460" t="str">
        <f>I1460</f>
        <v/>
      </c>
      <c r="R1460">
        <f>IFERROR(MOD(L1460,VLOOKUP($A1460,STOK_AWAL,13,0)),0)</f>
        <v>0</v>
      </c>
      <c r="S1460" t="str">
        <f>K1460</f>
        <v/>
      </c>
      <c r="T1460">
        <f>R1460+(P1460*(IFERROR(VLOOKUP($A1460,STOK_AWAL,13,0),0)))</f>
        <v>0</v>
      </c>
      <c r="U1460" t="str">
        <f>M1460</f>
        <v/>
      </c>
    </row>
    <row r="1461" spans="1:21" x14ac:dyDescent="0.25">
      <c r="A1461" t="str">
        <f>IF('3.Stok Awal'!$A1461=0,"",'3.Stok Awal'!$A1461)</f>
        <v/>
      </c>
      <c r="B1461" t="str">
        <f>IF('3.Stok Awal'!$B1461=0,"",'3.Stok Awal'!$B1461)</f>
        <v/>
      </c>
      <c r="C1461" t="str">
        <f>IF('3.Stok Awal'!$C1461=0,"",'3.Stok Awal'!$C1461)</f>
        <v/>
      </c>
      <c r="D1461" t="str">
        <f>IF('3.Stok Awal'!$D1461=0,"",'3.Stok Awal'!$D1461)</f>
        <v/>
      </c>
      <c r="E1461" t="str">
        <f>IF('3.Stok Awal'!$E1461=0,"",'3.Stok Awal'!$E1461)</f>
        <v/>
      </c>
      <c r="F1461" s="4" t="str">
        <f>IF('3.Stok Awal'!$F1461=0,"",'3.Stok Awal'!$F1461)</f>
        <v/>
      </c>
      <c r="G1461" s="4" t="str">
        <f t="shared" si="22"/>
        <v/>
      </c>
      <c r="H1461">
        <f>IF('3.Stok Awal'!$I1461=0,0,'3.Stok Awal'!$I1461)</f>
        <v>0</v>
      </c>
      <c r="I1461" t="str">
        <f>IF('3.Stok Awal'!$J1461=0,"",'3.Stok Awal'!$J1461)</f>
        <v/>
      </c>
      <c r="J1461">
        <f>IF('3.Stok Awal'!$K1461=0,0,'3.Stok Awal'!$K1461)</f>
        <v>0</v>
      </c>
      <c r="K1461" t="str">
        <f>IF('3.Stok Awal'!$L1461=0,"",'3.Stok Awal'!$L1461)</f>
        <v/>
      </c>
      <c r="L1461">
        <f>IF('3.Stok Awal'!$N1461=0,0,'3.Stok Awal'!$N1461)</f>
        <v>0</v>
      </c>
      <c r="M1461" t="str">
        <f>IF('3.Stok Awal'!$O1461=0,"",'3.Stok Awal'!$O1461)</f>
        <v/>
      </c>
      <c r="N1461">
        <f>SUMIF('4.Sell to Trade'!$O$5:$O$5003,'5.Stok Akhir'!$G1461,'4.Sell to Trade'!$Q$5:$Q$5003)</f>
        <v>0</v>
      </c>
      <c r="O1461" t="str">
        <f>IF('3.Stok Awal'!$L1461=0,"",'3.Stok Awal'!$L1461)</f>
        <v/>
      </c>
      <c r="P1461">
        <f>IF(ISNA(VLOOKUP($A1461,STOK_AWAL,13,0)),0,IF(VLOOKUP($A1461,STOK_AWAL,13,0)&gt;0,ROUNDDOWN(L1461/VLOOKUP($A1461,STOK_AWAL,13,0),0),0))</f>
        <v>0</v>
      </c>
      <c r="Q1461" t="str">
        <f>I1461</f>
        <v/>
      </c>
      <c r="R1461">
        <f>IFERROR(MOD(L1461,VLOOKUP($A1461,STOK_AWAL,13,0)),0)</f>
        <v>0</v>
      </c>
      <c r="S1461" t="str">
        <f>K1461</f>
        <v/>
      </c>
      <c r="T1461">
        <f>R1461+(P1461*(IFERROR(VLOOKUP($A1461,STOK_AWAL,13,0),0)))</f>
        <v>0</v>
      </c>
      <c r="U1461" t="str">
        <f>M1461</f>
        <v/>
      </c>
    </row>
    <row r="1462" spans="1:21" x14ac:dyDescent="0.25">
      <c r="A1462" t="str">
        <f>IF('3.Stok Awal'!$A1462=0,"",'3.Stok Awal'!$A1462)</f>
        <v/>
      </c>
      <c r="B1462" t="str">
        <f>IF('3.Stok Awal'!$B1462=0,"",'3.Stok Awal'!$B1462)</f>
        <v/>
      </c>
      <c r="C1462" t="str">
        <f>IF('3.Stok Awal'!$C1462=0,"",'3.Stok Awal'!$C1462)</f>
        <v/>
      </c>
      <c r="D1462" t="str">
        <f>IF('3.Stok Awal'!$D1462=0,"",'3.Stok Awal'!$D1462)</f>
        <v/>
      </c>
      <c r="E1462" t="str">
        <f>IF('3.Stok Awal'!$E1462=0,"",'3.Stok Awal'!$E1462)</f>
        <v/>
      </c>
      <c r="F1462" s="4" t="str">
        <f>IF('3.Stok Awal'!$F1462=0,"",'3.Stok Awal'!$F1462)</f>
        <v/>
      </c>
      <c r="G1462" s="4" t="str">
        <f t="shared" si="22"/>
        <v/>
      </c>
      <c r="H1462">
        <f>IF('3.Stok Awal'!$I1462=0,0,'3.Stok Awal'!$I1462)</f>
        <v>0</v>
      </c>
      <c r="I1462" t="str">
        <f>IF('3.Stok Awal'!$J1462=0,"",'3.Stok Awal'!$J1462)</f>
        <v/>
      </c>
      <c r="J1462">
        <f>IF('3.Stok Awal'!$K1462=0,0,'3.Stok Awal'!$K1462)</f>
        <v>0</v>
      </c>
      <c r="K1462" t="str">
        <f>IF('3.Stok Awal'!$L1462=0,"",'3.Stok Awal'!$L1462)</f>
        <v/>
      </c>
      <c r="L1462">
        <f>IF('3.Stok Awal'!$N1462=0,0,'3.Stok Awal'!$N1462)</f>
        <v>0</v>
      </c>
      <c r="M1462" t="str">
        <f>IF('3.Stok Awal'!$O1462=0,"",'3.Stok Awal'!$O1462)</f>
        <v/>
      </c>
      <c r="N1462">
        <f>SUMIF('4.Sell to Trade'!$O$5:$O$5003,'5.Stok Akhir'!$G1462,'4.Sell to Trade'!$Q$5:$Q$5003)</f>
        <v>0</v>
      </c>
      <c r="O1462" t="str">
        <f>IF('3.Stok Awal'!$L1462=0,"",'3.Stok Awal'!$L1462)</f>
        <v/>
      </c>
      <c r="P1462">
        <f>IF(ISNA(VLOOKUP($A1462,STOK_AWAL,13,0)),0,IF(VLOOKUP($A1462,STOK_AWAL,13,0)&gt;0,ROUNDDOWN(L1462/VLOOKUP($A1462,STOK_AWAL,13,0),0),0))</f>
        <v>0</v>
      </c>
      <c r="Q1462" t="str">
        <f>I1462</f>
        <v/>
      </c>
      <c r="R1462">
        <f>IFERROR(MOD(L1462,VLOOKUP($A1462,STOK_AWAL,13,0)),0)</f>
        <v>0</v>
      </c>
      <c r="S1462" t="str">
        <f>K1462</f>
        <v/>
      </c>
      <c r="T1462">
        <f>R1462+(P1462*(IFERROR(VLOOKUP($A1462,STOK_AWAL,13,0),0)))</f>
        <v>0</v>
      </c>
      <c r="U1462" t="str">
        <f>M1462</f>
        <v/>
      </c>
    </row>
    <row r="1463" spans="1:21" x14ac:dyDescent="0.25">
      <c r="A1463" t="str">
        <f>IF('3.Stok Awal'!$A1463=0,"",'3.Stok Awal'!$A1463)</f>
        <v/>
      </c>
      <c r="B1463" t="str">
        <f>IF('3.Stok Awal'!$B1463=0,"",'3.Stok Awal'!$B1463)</f>
        <v/>
      </c>
      <c r="C1463" t="str">
        <f>IF('3.Stok Awal'!$C1463=0,"",'3.Stok Awal'!$C1463)</f>
        <v/>
      </c>
      <c r="D1463" t="str">
        <f>IF('3.Stok Awal'!$D1463=0,"",'3.Stok Awal'!$D1463)</f>
        <v/>
      </c>
      <c r="E1463" t="str">
        <f>IF('3.Stok Awal'!$E1463=0,"",'3.Stok Awal'!$E1463)</f>
        <v/>
      </c>
      <c r="F1463" s="4" t="str">
        <f>IF('3.Stok Awal'!$F1463=0,"",'3.Stok Awal'!$F1463)</f>
        <v/>
      </c>
      <c r="G1463" s="4" t="str">
        <f t="shared" si="22"/>
        <v/>
      </c>
      <c r="H1463">
        <f>IF('3.Stok Awal'!$I1463=0,0,'3.Stok Awal'!$I1463)</f>
        <v>0</v>
      </c>
      <c r="I1463" t="str">
        <f>IF('3.Stok Awal'!$J1463=0,"",'3.Stok Awal'!$J1463)</f>
        <v/>
      </c>
      <c r="J1463">
        <f>IF('3.Stok Awal'!$K1463=0,0,'3.Stok Awal'!$K1463)</f>
        <v>0</v>
      </c>
      <c r="K1463" t="str">
        <f>IF('3.Stok Awal'!$L1463=0,"",'3.Stok Awal'!$L1463)</f>
        <v/>
      </c>
      <c r="L1463">
        <f>IF('3.Stok Awal'!$N1463=0,0,'3.Stok Awal'!$N1463)</f>
        <v>0</v>
      </c>
      <c r="M1463" t="str">
        <f>IF('3.Stok Awal'!$O1463=0,"",'3.Stok Awal'!$O1463)</f>
        <v/>
      </c>
      <c r="N1463">
        <f>SUMIF('4.Sell to Trade'!$O$5:$O$5003,'5.Stok Akhir'!$G1463,'4.Sell to Trade'!$Q$5:$Q$5003)</f>
        <v>0</v>
      </c>
      <c r="O1463" t="str">
        <f>IF('3.Stok Awal'!$L1463=0,"",'3.Stok Awal'!$L1463)</f>
        <v/>
      </c>
      <c r="P1463">
        <f>IF(ISNA(VLOOKUP($A1463,STOK_AWAL,13,0)),0,IF(VLOOKUP($A1463,STOK_AWAL,13,0)&gt;0,ROUNDDOWN(L1463/VLOOKUP($A1463,STOK_AWAL,13,0),0),0))</f>
        <v>0</v>
      </c>
      <c r="Q1463" t="str">
        <f>I1463</f>
        <v/>
      </c>
      <c r="R1463">
        <f>IFERROR(MOD(L1463,VLOOKUP($A1463,STOK_AWAL,13,0)),0)</f>
        <v>0</v>
      </c>
      <c r="S1463" t="str">
        <f>K1463</f>
        <v/>
      </c>
      <c r="T1463">
        <f>R1463+(P1463*(IFERROR(VLOOKUP($A1463,STOK_AWAL,13,0),0)))</f>
        <v>0</v>
      </c>
      <c r="U1463" t="str">
        <f>M1463</f>
        <v/>
      </c>
    </row>
    <row r="1464" spans="1:21" x14ac:dyDescent="0.25">
      <c r="A1464" t="str">
        <f>IF('3.Stok Awal'!$A1464=0,"",'3.Stok Awal'!$A1464)</f>
        <v/>
      </c>
      <c r="B1464" t="str">
        <f>IF('3.Stok Awal'!$B1464=0,"",'3.Stok Awal'!$B1464)</f>
        <v/>
      </c>
      <c r="C1464" t="str">
        <f>IF('3.Stok Awal'!$C1464=0,"",'3.Stok Awal'!$C1464)</f>
        <v/>
      </c>
      <c r="D1464" t="str">
        <f>IF('3.Stok Awal'!$D1464=0,"",'3.Stok Awal'!$D1464)</f>
        <v/>
      </c>
      <c r="E1464" t="str">
        <f>IF('3.Stok Awal'!$E1464=0,"",'3.Stok Awal'!$E1464)</f>
        <v/>
      </c>
      <c r="F1464" s="4" t="str">
        <f>IF('3.Stok Awal'!$F1464=0,"",'3.Stok Awal'!$F1464)</f>
        <v/>
      </c>
      <c r="G1464" s="4" t="str">
        <f t="shared" si="22"/>
        <v/>
      </c>
      <c r="H1464">
        <f>IF('3.Stok Awal'!$I1464=0,0,'3.Stok Awal'!$I1464)</f>
        <v>0</v>
      </c>
      <c r="I1464" t="str">
        <f>IF('3.Stok Awal'!$J1464=0,"",'3.Stok Awal'!$J1464)</f>
        <v/>
      </c>
      <c r="J1464">
        <f>IF('3.Stok Awal'!$K1464=0,0,'3.Stok Awal'!$K1464)</f>
        <v>0</v>
      </c>
      <c r="K1464" t="str">
        <f>IF('3.Stok Awal'!$L1464=0,"",'3.Stok Awal'!$L1464)</f>
        <v/>
      </c>
      <c r="L1464">
        <f>IF('3.Stok Awal'!$N1464=0,0,'3.Stok Awal'!$N1464)</f>
        <v>0</v>
      </c>
      <c r="M1464" t="str">
        <f>IF('3.Stok Awal'!$O1464=0,"",'3.Stok Awal'!$O1464)</f>
        <v/>
      </c>
      <c r="N1464">
        <f>SUMIF('4.Sell to Trade'!$O$5:$O$5003,'5.Stok Akhir'!$G1464,'4.Sell to Trade'!$Q$5:$Q$5003)</f>
        <v>0</v>
      </c>
      <c r="O1464" t="str">
        <f>IF('3.Stok Awal'!$L1464=0,"",'3.Stok Awal'!$L1464)</f>
        <v/>
      </c>
      <c r="P1464">
        <f>IF(ISNA(VLOOKUP($A1464,STOK_AWAL,13,0)),0,IF(VLOOKUP($A1464,STOK_AWAL,13,0)&gt;0,ROUNDDOWN(L1464/VLOOKUP($A1464,STOK_AWAL,13,0),0),0))</f>
        <v>0</v>
      </c>
      <c r="Q1464" t="str">
        <f>I1464</f>
        <v/>
      </c>
      <c r="R1464">
        <f>IFERROR(MOD(L1464,VLOOKUP($A1464,STOK_AWAL,13,0)),0)</f>
        <v>0</v>
      </c>
      <c r="S1464" t="str">
        <f>K1464</f>
        <v/>
      </c>
      <c r="T1464">
        <f>R1464+(P1464*(IFERROR(VLOOKUP($A1464,STOK_AWAL,13,0),0)))</f>
        <v>0</v>
      </c>
      <c r="U1464" t="str">
        <f>M1464</f>
        <v/>
      </c>
    </row>
    <row r="1465" spans="1:21" x14ac:dyDescent="0.25">
      <c r="A1465" t="str">
        <f>IF('3.Stok Awal'!$A1465=0,"",'3.Stok Awal'!$A1465)</f>
        <v/>
      </c>
      <c r="B1465" t="str">
        <f>IF('3.Stok Awal'!$B1465=0,"",'3.Stok Awal'!$B1465)</f>
        <v/>
      </c>
      <c r="C1465" t="str">
        <f>IF('3.Stok Awal'!$C1465=0,"",'3.Stok Awal'!$C1465)</f>
        <v/>
      </c>
      <c r="D1465" t="str">
        <f>IF('3.Stok Awal'!$D1465=0,"",'3.Stok Awal'!$D1465)</f>
        <v/>
      </c>
      <c r="E1465" t="str">
        <f>IF('3.Stok Awal'!$E1465=0,"",'3.Stok Awal'!$E1465)</f>
        <v/>
      </c>
      <c r="F1465" s="4" t="str">
        <f>IF('3.Stok Awal'!$F1465=0,"",'3.Stok Awal'!$F1465)</f>
        <v/>
      </c>
      <c r="G1465" s="4" t="str">
        <f t="shared" si="22"/>
        <v/>
      </c>
      <c r="H1465">
        <f>IF('3.Stok Awal'!$I1465=0,0,'3.Stok Awal'!$I1465)</f>
        <v>0</v>
      </c>
      <c r="I1465" t="str">
        <f>IF('3.Stok Awal'!$J1465=0,"",'3.Stok Awal'!$J1465)</f>
        <v/>
      </c>
      <c r="J1465">
        <f>IF('3.Stok Awal'!$K1465=0,0,'3.Stok Awal'!$K1465)</f>
        <v>0</v>
      </c>
      <c r="K1465" t="str">
        <f>IF('3.Stok Awal'!$L1465=0,"",'3.Stok Awal'!$L1465)</f>
        <v/>
      </c>
      <c r="L1465">
        <f>IF('3.Stok Awal'!$N1465=0,0,'3.Stok Awal'!$N1465)</f>
        <v>0</v>
      </c>
      <c r="M1465" t="str">
        <f>IF('3.Stok Awal'!$O1465=0,"",'3.Stok Awal'!$O1465)</f>
        <v/>
      </c>
      <c r="N1465">
        <f>SUMIF('4.Sell to Trade'!$O$5:$O$5003,'5.Stok Akhir'!$G1465,'4.Sell to Trade'!$Q$5:$Q$5003)</f>
        <v>0</v>
      </c>
      <c r="O1465" t="str">
        <f>IF('3.Stok Awal'!$L1465=0,"",'3.Stok Awal'!$L1465)</f>
        <v/>
      </c>
      <c r="P1465">
        <f>IF(ISNA(VLOOKUP($A1465,STOK_AWAL,13,0)),0,IF(VLOOKUP($A1465,STOK_AWAL,13,0)&gt;0,ROUNDDOWN(L1465/VLOOKUP($A1465,STOK_AWAL,13,0),0),0))</f>
        <v>0</v>
      </c>
      <c r="Q1465" t="str">
        <f>I1465</f>
        <v/>
      </c>
      <c r="R1465">
        <f>IFERROR(MOD(L1465,VLOOKUP($A1465,STOK_AWAL,13,0)),0)</f>
        <v>0</v>
      </c>
      <c r="S1465" t="str">
        <f>K1465</f>
        <v/>
      </c>
      <c r="T1465">
        <f>R1465+(P1465*(IFERROR(VLOOKUP($A1465,STOK_AWAL,13,0),0)))</f>
        <v>0</v>
      </c>
      <c r="U1465" t="str">
        <f>M1465</f>
        <v/>
      </c>
    </row>
    <row r="1466" spans="1:21" x14ac:dyDescent="0.25">
      <c r="A1466" t="str">
        <f>IF('3.Stok Awal'!$A1466=0,"",'3.Stok Awal'!$A1466)</f>
        <v/>
      </c>
      <c r="B1466" t="str">
        <f>IF('3.Stok Awal'!$B1466=0,"",'3.Stok Awal'!$B1466)</f>
        <v/>
      </c>
      <c r="C1466" t="str">
        <f>IF('3.Stok Awal'!$C1466=0,"",'3.Stok Awal'!$C1466)</f>
        <v/>
      </c>
      <c r="D1466" t="str">
        <f>IF('3.Stok Awal'!$D1466=0,"",'3.Stok Awal'!$D1466)</f>
        <v/>
      </c>
      <c r="E1466" t="str">
        <f>IF('3.Stok Awal'!$E1466=0,"",'3.Stok Awal'!$E1466)</f>
        <v/>
      </c>
      <c r="F1466" s="4" t="str">
        <f>IF('3.Stok Awal'!$F1466=0,"",'3.Stok Awal'!$F1466)</f>
        <v/>
      </c>
      <c r="G1466" s="4" t="str">
        <f t="shared" si="22"/>
        <v/>
      </c>
      <c r="H1466">
        <f>IF('3.Stok Awal'!$I1466=0,0,'3.Stok Awal'!$I1466)</f>
        <v>0</v>
      </c>
      <c r="I1466" t="str">
        <f>IF('3.Stok Awal'!$J1466=0,"",'3.Stok Awal'!$J1466)</f>
        <v/>
      </c>
      <c r="J1466">
        <f>IF('3.Stok Awal'!$K1466=0,0,'3.Stok Awal'!$K1466)</f>
        <v>0</v>
      </c>
      <c r="K1466" t="str">
        <f>IF('3.Stok Awal'!$L1466=0,"",'3.Stok Awal'!$L1466)</f>
        <v/>
      </c>
      <c r="L1466">
        <f>IF('3.Stok Awal'!$N1466=0,0,'3.Stok Awal'!$N1466)</f>
        <v>0</v>
      </c>
      <c r="M1466" t="str">
        <f>IF('3.Stok Awal'!$O1466=0,"",'3.Stok Awal'!$O1466)</f>
        <v/>
      </c>
      <c r="N1466">
        <f>SUMIF('4.Sell to Trade'!$O$5:$O$5003,'5.Stok Akhir'!$G1466,'4.Sell to Trade'!$Q$5:$Q$5003)</f>
        <v>0</v>
      </c>
      <c r="O1466" t="str">
        <f>IF('3.Stok Awal'!$L1466=0,"",'3.Stok Awal'!$L1466)</f>
        <v/>
      </c>
      <c r="P1466">
        <f>IF(ISNA(VLOOKUP($A1466,STOK_AWAL,13,0)),0,IF(VLOOKUP($A1466,STOK_AWAL,13,0)&gt;0,ROUNDDOWN(L1466/VLOOKUP($A1466,STOK_AWAL,13,0),0),0))</f>
        <v>0</v>
      </c>
      <c r="Q1466" t="str">
        <f>I1466</f>
        <v/>
      </c>
      <c r="R1466">
        <f>IFERROR(MOD(L1466,VLOOKUP($A1466,STOK_AWAL,13,0)),0)</f>
        <v>0</v>
      </c>
      <c r="S1466" t="str">
        <f>K1466</f>
        <v/>
      </c>
      <c r="T1466">
        <f>R1466+(P1466*(IFERROR(VLOOKUP($A1466,STOK_AWAL,13,0),0)))</f>
        <v>0</v>
      </c>
      <c r="U1466" t="str">
        <f>M1466</f>
        <v/>
      </c>
    </row>
    <row r="1467" spans="1:21" x14ac:dyDescent="0.25">
      <c r="A1467" t="str">
        <f>IF('3.Stok Awal'!$A1467=0,"",'3.Stok Awal'!$A1467)</f>
        <v/>
      </c>
      <c r="B1467" t="str">
        <f>IF('3.Stok Awal'!$B1467=0,"",'3.Stok Awal'!$B1467)</f>
        <v/>
      </c>
      <c r="C1467" t="str">
        <f>IF('3.Stok Awal'!$C1467=0,"",'3.Stok Awal'!$C1467)</f>
        <v/>
      </c>
      <c r="D1467" t="str">
        <f>IF('3.Stok Awal'!$D1467=0,"",'3.Stok Awal'!$D1467)</f>
        <v/>
      </c>
      <c r="E1467" t="str">
        <f>IF('3.Stok Awal'!$E1467=0,"",'3.Stok Awal'!$E1467)</f>
        <v/>
      </c>
      <c r="F1467" s="4" t="str">
        <f>IF('3.Stok Awal'!$F1467=0,"",'3.Stok Awal'!$F1467)</f>
        <v/>
      </c>
      <c r="G1467" s="4" t="str">
        <f t="shared" si="22"/>
        <v/>
      </c>
      <c r="H1467">
        <f>IF('3.Stok Awal'!$I1467=0,0,'3.Stok Awal'!$I1467)</f>
        <v>0</v>
      </c>
      <c r="I1467" t="str">
        <f>IF('3.Stok Awal'!$J1467=0,"",'3.Stok Awal'!$J1467)</f>
        <v/>
      </c>
      <c r="J1467">
        <f>IF('3.Stok Awal'!$K1467=0,0,'3.Stok Awal'!$K1467)</f>
        <v>0</v>
      </c>
      <c r="K1467" t="str">
        <f>IF('3.Stok Awal'!$L1467=0,"",'3.Stok Awal'!$L1467)</f>
        <v/>
      </c>
      <c r="L1467">
        <f>IF('3.Stok Awal'!$N1467=0,0,'3.Stok Awal'!$N1467)</f>
        <v>0</v>
      </c>
      <c r="M1467" t="str">
        <f>IF('3.Stok Awal'!$O1467=0,"",'3.Stok Awal'!$O1467)</f>
        <v/>
      </c>
      <c r="N1467">
        <f>SUMIF('4.Sell to Trade'!$O$5:$O$5003,'5.Stok Akhir'!$G1467,'4.Sell to Trade'!$Q$5:$Q$5003)</f>
        <v>0</v>
      </c>
      <c r="O1467" t="str">
        <f>IF('3.Stok Awal'!$L1467=0,"",'3.Stok Awal'!$L1467)</f>
        <v/>
      </c>
      <c r="P1467">
        <f>IF(ISNA(VLOOKUP($A1467,STOK_AWAL,13,0)),0,IF(VLOOKUP($A1467,STOK_AWAL,13,0)&gt;0,ROUNDDOWN(L1467/VLOOKUP($A1467,STOK_AWAL,13,0),0),0))</f>
        <v>0</v>
      </c>
      <c r="Q1467" t="str">
        <f>I1467</f>
        <v/>
      </c>
      <c r="R1467">
        <f>IFERROR(MOD(L1467,VLOOKUP($A1467,STOK_AWAL,13,0)),0)</f>
        <v>0</v>
      </c>
      <c r="S1467" t="str">
        <f>K1467</f>
        <v/>
      </c>
      <c r="T1467">
        <f>R1467+(P1467*(IFERROR(VLOOKUP($A1467,STOK_AWAL,13,0),0)))</f>
        <v>0</v>
      </c>
      <c r="U1467" t="str">
        <f>M1467</f>
        <v/>
      </c>
    </row>
    <row r="1468" spans="1:21" x14ac:dyDescent="0.25">
      <c r="A1468" t="str">
        <f>IF('3.Stok Awal'!$A1468=0,"",'3.Stok Awal'!$A1468)</f>
        <v/>
      </c>
      <c r="B1468" t="str">
        <f>IF('3.Stok Awal'!$B1468=0,"",'3.Stok Awal'!$B1468)</f>
        <v/>
      </c>
      <c r="C1468" t="str">
        <f>IF('3.Stok Awal'!$C1468=0,"",'3.Stok Awal'!$C1468)</f>
        <v/>
      </c>
      <c r="D1468" t="str">
        <f>IF('3.Stok Awal'!$D1468=0,"",'3.Stok Awal'!$D1468)</f>
        <v/>
      </c>
      <c r="E1468" t="str">
        <f>IF('3.Stok Awal'!$E1468=0,"",'3.Stok Awal'!$E1468)</f>
        <v/>
      </c>
      <c r="F1468" s="4" t="str">
        <f>IF('3.Stok Awal'!$F1468=0,"",'3.Stok Awal'!$F1468)</f>
        <v/>
      </c>
      <c r="G1468" s="4" t="str">
        <f t="shared" si="22"/>
        <v/>
      </c>
      <c r="H1468">
        <f>IF('3.Stok Awal'!$I1468=0,0,'3.Stok Awal'!$I1468)</f>
        <v>0</v>
      </c>
      <c r="I1468" t="str">
        <f>IF('3.Stok Awal'!$J1468=0,"",'3.Stok Awal'!$J1468)</f>
        <v/>
      </c>
      <c r="J1468">
        <f>IF('3.Stok Awal'!$K1468=0,0,'3.Stok Awal'!$K1468)</f>
        <v>0</v>
      </c>
      <c r="K1468" t="str">
        <f>IF('3.Stok Awal'!$L1468=0,"",'3.Stok Awal'!$L1468)</f>
        <v/>
      </c>
      <c r="L1468">
        <f>IF('3.Stok Awal'!$N1468=0,0,'3.Stok Awal'!$N1468)</f>
        <v>0</v>
      </c>
      <c r="M1468" t="str">
        <f>IF('3.Stok Awal'!$O1468=0,"",'3.Stok Awal'!$O1468)</f>
        <v/>
      </c>
      <c r="N1468">
        <f>SUMIF('4.Sell to Trade'!$O$5:$O$5003,'5.Stok Akhir'!$G1468,'4.Sell to Trade'!$Q$5:$Q$5003)</f>
        <v>0</v>
      </c>
      <c r="O1468" t="str">
        <f>IF('3.Stok Awal'!$L1468=0,"",'3.Stok Awal'!$L1468)</f>
        <v/>
      </c>
      <c r="P1468">
        <f>IF(ISNA(VLOOKUP($A1468,STOK_AWAL,13,0)),0,IF(VLOOKUP($A1468,STOK_AWAL,13,0)&gt;0,ROUNDDOWN(L1468/VLOOKUP($A1468,STOK_AWAL,13,0),0),0))</f>
        <v>0</v>
      </c>
      <c r="Q1468" t="str">
        <f>I1468</f>
        <v/>
      </c>
      <c r="R1468">
        <f>IFERROR(MOD(L1468,VLOOKUP($A1468,STOK_AWAL,13,0)),0)</f>
        <v>0</v>
      </c>
      <c r="S1468" t="str">
        <f>K1468</f>
        <v/>
      </c>
      <c r="T1468">
        <f>R1468+(P1468*(IFERROR(VLOOKUP($A1468,STOK_AWAL,13,0),0)))</f>
        <v>0</v>
      </c>
      <c r="U1468" t="str">
        <f>M1468</f>
        <v/>
      </c>
    </row>
    <row r="1469" spans="1:21" x14ac:dyDescent="0.25">
      <c r="A1469" t="str">
        <f>IF('3.Stok Awal'!$A1469=0,"",'3.Stok Awal'!$A1469)</f>
        <v/>
      </c>
      <c r="B1469" t="str">
        <f>IF('3.Stok Awal'!$B1469=0,"",'3.Stok Awal'!$B1469)</f>
        <v/>
      </c>
      <c r="C1469" t="str">
        <f>IF('3.Stok Awal'!$C1469=0,"",'3.Stok Awal'!$C1469)</f>
        <v/>
      </c>
      <c r="D1469" t="str">
        <f>IF('3.Stok Awal'!$D1469=0,"",'3.Stok Awal'!$D1469)</f>
        <v/>
      </c>
      <c r="E1469" t="str">
        <f>IF('3.Stok Awal'!$E1469=0,"",'3.Stok Awal'!$E1469)</f>
        <v/>
      </c>
      <c r="F1469" s="4" t="str">
        <f>IF('3.Stok Awal'!$F1469=0,"",'3.Stok Awal'!$F1469)</f>
        <v/>
      </c>
      <c r="G1469" s="4" t="str">
        <f t="shared" si="22"/>
        <v/>
      </c>
      <c r="H1469">
        <f>IF('3.Stok Awal'!$I1469=0,0,'3.Stok Awal'!$I1469)</f>
        <v>0</v>
      </c>
      <c r="I1469" t="str">
        <f>IF('3.Stok Awal'!$J1469=0,"",'3.Stok Awal'!$J1469)</f>
        <v/>
      </c>
      <c r="J1469">
        <f>IF('3.Stok Awal'!$K1469=0,0,'3.Stok Awal'!$K1469)</f>
        <v>0</v>
      </c>
      <c r="K1469" t="str">
        <f>IF('3.Stok Awal'!$L1469=0,"",'3.Stok Awal'!$L1469)</f>
        <v/>
      </c>
      <c r="L1469">
        <f>IF('3.Stok Awal'!$N1469=0,0,'3.Stok Awal'!$N1469)</f>
        <v>0</v>
      </c>
      <c r="M1469" t="str">
        <f>IF('3.Stok Awal'!$O1469=0,"",'3.Stok Awal'!$O1469)</f>
        <v/>
      </c>
      <c r="N1469">
        <f>SUMIF('4.Sell to Trade'!$O$5:$O$5003,'5.Stok Akhir'!$G1469,'4.Sell to Trade'!$Q$5:$Q$5003)</f>
        <v>0</v>
      </c>
      <c r="O1469" t="str">
        <f>IF('3.Stok Awal'!$L1469=0,"",'3.Stok Awal'!$L1469)</f>
        <v/>
      </c>
      <c r="P1469">
        <f>IF(ISNA(VLOOKUP($A1469,STOK_AWAL,13,0)),0,IF(VLOOKUP($A1469,STOK_AWAL,13,0)&gt;0,ROUNDDOWN(L1469/VLOOKUP($A1469,STOK_AWAL,13,0),0),0))</f>
        <v>0</v>
      </c>
      <c r="Q1469" t="str">
        <f>I1469</f>
        <v/>
      </c>
      <c r="R1469">
        <f>IFERROR(MOD(L1469,VLOOKUP($A1469,STOK_AWAL,13,0)),0)</f>
        <v>0</v>
      </c>
      <c r="S1469" t="str">
        <f>K1469</f>
        <v/>
      </c>
      <c r="T1469">
        <f>R1469+(P1469*(IFERROR(VLOOKUP($A1469,STOK_AWAL,13,0),0)))</f>
        <v>0</v>
      </c>
      <c r="U1469" t="str">
        <f>M1469</f>
        <v/>
      </c>
    </row>
    <row r="1470" spans="1:21" x14ac:dyDescent="0.25">
      <c r="A1470" t="str">
        <f>IF('3.Stok Awal'!$A1470=0,"",'3.Stok Awal'!$A1470)</f>
        <v/>
      </c>
      <c r="B1470" t="str">
        <f>IF('3.Stok Awal'!$B1470=0,"",'3.Stok Awal'!$B1470)</f>
        <v/>
      </c>
      <c r="C1470" t="str">
        <f>IF('3.Stok Awal'!$C1470=0,"",'3.Stok Awal'!$C1470)</f>
        <v/>
      </c>
      <c r="D1470" t="str">
        <f>IF('3.Stok Awal'!$D1470=0,"",'3.Stok Awal'!$D1470)</f>
        <v/>
      </c>
      <c r="E1470" t="str">
        <f>IF('3.Stok Awal'!$E1470=0,"",'3.Stok Awal'!$E1470)</f>
        <v/>
      </c>
      <c r="F1470" s="4" t="str">
        <f>IF('3.Stok Awal'!$F1470=0,"",'3.Stok Awal'!$F1470)</f>
        <v/>
      </c>
      <c r="G1470" s="4" t="str">
        <f t="shared" si="22"/>
        <v/>
      </c>
      <c r="H1470">
        <f>IF('3.Stok Awal'!$I1470=0,0,'3.Stok Awal'!$I1470)</f>
        <v>0</v>
      </c>
      <c r="I1470" t="str">
        <f>IF('3.Stok Awal'!$J1470=0,"",'3.Stok Awal'!$J1470)</f>
        <v/>
      </c>
      <c r="J1470">
        <f>IF('3.Stok Awal'!$K1470=0,0,'3.Stok Awal'!$K1470)</f>
        <v>0</v>
      </c>
      <c r="K1470" t="str">
        <f>IF('3.Stok Awal'!$L1470=0,"",'3.Stok Awal'!$L1470)</f>
        <v/>
      </c>
      <c r="L1470">
        <f>IF('3.Stok Awal'!$N1470=0,0,'3.Stok Awal'!$N1470)</f>
        <v>0</v>
      </c>
      <c r="M1470" t="str">
        <f>IF('3.Stok Awal'!$O1470=0,"",'3.Stok Awal'!$O1470)</f>
        <v/>
      </c>
      <c r="N1470">
        <f>SUMIF('4.Sell to Trade'!$O$5:$O$5003,'5.Stok Akhir'!$G1470,'4.Sell to Trade'!$Q$5:$Q$5003)</f>
        <v>0</v>
      </c>
      <c r="O1470" t="str">
        <f>IF('3.Stok Awal'!$L1470=0,"",'3.Stok Awal'!$L1470)</f>
        <v/>
      </c>
      <c r="P1470">
        <f>IF(ISNA(VLOOKUP($A1470,STOK_AWAL,13,0)),0,IF(VLOOKUP($A1470,STOK_AWAL,13,0)&gt;0,ROUNDDOWN(L1470/VLOOKUP($A1470,STOK_AWAL,13,0),0),0))</f>
        <v>0</v>
      </c>
      <c r="Q1470" t="str">
        <f>I1470</f>
        <v/>
      </c>
      <c r="R1470">
        <f>IFERROR(MOD(L1470,VLOOKUP($A1470,STOK_AWAL,13,0)),0)</f>
        <v>0</v>
      </c>
      <c r="S1470" t="str">
        <f>K1470</f>
        <v/>
      </c>
      <c r="T1470">
        <f>R1470+(P1470*(IFERROR(VLOOKUP($A1470,STOK_AWAL,13,0),0)))</f>
        <v>0</v>
      </c>
      <c r="U1470" t="str">
        <f>M1470</f>
        <v/>
      </c>
    </row>
    <row r="1471" spans="1:21" x14ac:dyDescent="0.25">
      <c r="A1471" t="str">
        <f>IF('3.Stok Awal'!$A1471=0,"",'3.Stok Awal'!$A1471)</f>
        <v/>
      </c>
      <c r="B1471" t="str">
        <f>IF('3.Stok Awal'!$B1471=0,"",'3.Stok Awal'!$B1471)</f>
        <v/>
      </c>
      <c r="C1471" t="str">
        <f>IF('3.Stok Awal'!$C1471=0,"",'3.Stok Awal'!$C1471)</f>
        <v/>
      </c>
      <c r="D1471" t="str">
        <f>IF('3.Stok Awal'!$D1471=0,"",'3.Stok Awal'!$D1471)</f>
        <v/>
      </c>
      <c r="E1471" t="str">
        <f>IF('3.Stok Awal'!$E1471=0,"",'3.Stok Awal'!$E1471)</f>
        <v/>
      </c>
      <c r="F1471" s="4" t="str">
        <f>IF('3.Stok Awal'!$F1471=0,"",'3.Stok Awal'!$F1471)</f>
        <v/>
      </c>
      <c r="G1471" s="4" t="str">
        <f t="shared" si="22"/>
        <v/>
      </c>
      <c r="H1471">
        <f>IF('3.Stok Awal'!$I1471=0,0,'3.Stok Awal'!$I1471)</f>
        <v>0</v>
      </c>
      <c r="I1471" t="str">
        <f>IF('3.Stok Awal'!$J1471=0,"",'3.Stok Awal'!$J1471)</f>
        <v/>
      </c>
      <c r="J1471">
        <f>IF('3.Stok Awal'!$K1471=0,0,'3.Stok Awal'!$K1471)</f>
        <v>0</v>
      </c>
      <c r="K1471" t="str">
        <f>IF('3.Stok Awal'!$L1471=0,"",'3.Stok Awal'!$L1471)</f>
        <v/>
      </c>
      <c r="L1471">
        <f>IF('3.Stok Awal'!$N1471=0,0,'3.Stok Awal'!$N1471)</f>
        <v>0</v>
      </c>
      <c r="M1471" t="str">
        <f>IF('3.Stok Awal'!$O1471=0,"",'3.Stok Awal'!$O1471)</f>
        <v/>
      </c>
      <c r="N1471">
        <f>SUMIF('4.Sell to Trade'!$O$5:$O$5003,'5.Stok Akhir'!$G1471,'4.Sell to Trade'!$Q$5:$Q$5003)</f>
        <v>0</v>
      </c>
      <c r="O1471" t="str">
        <f>IF('3.Stok Awal'!$L1471=0,"",'3.Stok Awal'!$L1471)</f>
        <v/>
      </c>
      <c r="P1471">
        <f>IF(ISNA(VLOOKUP($A1471,STOK_AWAL,13,0)),0,IF(VLOOKUP($A1471,STOK_AWAL,13,0)&gt;0,ROUNDDOWN(L1471/VLOOKUP($A1471,STOK_AWAL,13,0),0),0))</f>
        <v>0</v>
      </c>
      <c r="Q1471" t="str">
        <f>I1471</f>
        <v/>
      </c>
      <c r="R1471">
        <f>IFERROR(MOD(L1471,VLOOKUP($A1471,STOK_AWAL,13,0)),0)</f>
        <v>0</v>
      </c>
      <c r="S1471" t="str">
        <f>K1471</f>
        <v/>
      </c>
      <c r="T1471">
        <f>R1471+(P1471*(IFERROR(VLOOKUP($A1471,STOK_AWAL,13,0),0)))</f>
        <v>0</v>
      </c>
      <c r="U1471" t="str">
        <f>M1471</f>
        <v/>
      </c>
    </row>
    <row r="1472" spans="1:21" x14ac:dyDescent="0.25">
      <c r="A1472" t="str">
        <f>IF('3.Stok Awal'!$A1472=0,"",'3.Stok Awal'!$A1472)</f>
        <v/>
      </c>
      <c r="B1472" t="str">
        <f>IF('3.Stok Awal'!$B1472=0,"",'3.Stok Awal'!$B1472)</f>
        <v/>
      </c>
      <c r="C1472" t="str">
        <f>IF('3.Stok Awal'!$C1472=0,"",'3.Stok Awal'!$C1472)</f>
        <v/>
      </c>
      <c r="D1472" t="str">
        <f>IF('3.Stok Awal'!$D1472=0,"",'3.Stok Awal'!$D1472)</f>
        <v/>
      </c>
      <c r="E1472" t="str">
        <f>IF('3.Stok Awal'!$E1472=0,"",'3.Stok Awal'!$E1472)</f>
        <v/>
      </c>
      <c r="F1472" s="4" t="str">
        <f>IF('3.Stok Awal'!$F1472=0,"",'3.Stok Awal'!$F1472)</f>
        <v/>
      </c>
      <c r="G1472" s="4" t="str">
        <f t="shared" si="22"/>
        <v/>
      </c>
      <c r="H1472">
        <f>IF('3.Stok Awal'!$I1472=0,0,'3.Stok Awal'!$I1472)</f>
        <v>0</v>
      </c>
      <c r="I1472" t="str">
        <f>IF('3.Stok Awal'!$J1472=0,"",'3.Stok Awal'!$J1472)</f>
        <v/>
      </c>
      <c r="J1472">
        <f>IF('3.Stok Awal'!$K1472=0,0,'3.Stok Awal'!$K1472)</f>
        <v>0</v>
      </c>
      <c r="K1472" t="str">
        <f>IF('3.Stok Awal'!$L1472=0,"",'3.Stok Awal'!$L1472)</f>
        <v/>
      </c>
      <c r="L1472">
        <f>IF('3.Stok Awal'!$N1472=0,0,'3.Stok Awal'!$N1472)</f>
        <v>0</v>
      </c>
      <c r="M1472" t="str">
        <f>IF('3.Stok Awal'!$O1472=0,"",'3.Stok Awal'!$O1472)</f>
        <v/>
      </c>
      <c r="N1472">
        <f>SUMIF('4.Sell to Trade'!$O$5:$O$5003,'5.Stok Akhir'!$G1472,'4.Sell to Trade'!$Q$5:$Q$5003)</f>
        <v>0</v>
      </c>
      <c r="O1472" t="str">
        <f>IF('3.Stok Awal'!$L1472=0,"",'3.Stok Awal'!$L1472)</f>
        <v/>
      </c>
      <c r="P1472">
        <f>IF(ISNA(VLOOKUP($A1472,STOK_AWAL,13,0)),0,IF(VLOOKUP($A1472,STOK_AWAL,13,0)&gt;0,ROUNDDOWN(L1472/VLOOKUP($A1472,STOK_AWAL,13,0),0),0))</f>
        <v>0</v>
      </c>
      <c r="Q1472" t="str">
        <f>I1472</f>
        <v/>
      </c>
      <c r="R1472">
        <f>IFERROR(MOD(L1472,VLOOKUP($A1472,STOK_AWAL,13,0)),0)</f>
        <v>0</v>
      </c>
      <c r="S1472" t="str">
        <f>K1472</f>
        <v/>
      </c>
      <c r="T1472">
        <f>R1472+(P1472*(IFERROR(VLOOKUP($A1472,STOK_AWAL,13,0),0)))</f>
        <v>0</v>
      </c>
      <c r="U1472" t="str">
        <f>M1472</f>
        <v/>
      </c>
    </row>
    <row r="1473" spans="1:21" x14ac:dyDescent="0.25">
      <c r="A1473" t="str">
        <f>IF('3.Stok Awal'!$A1473=0,"",'3.Stok Awal'!$A1473)</f>
        <v/>
      </c>
      <c r="B1473" t="str">
        <f>IF('3.Stok Awal'!$B1473=0,"",'3.Stok Awal'!$B1473)</f>
        <v/>
      </c>
      <c r="C1473" t="str">
        <f>IF('3.Stok Awal'!$C1473=0,"",'3.Stok Awal'!$C1473)</f>
        <v/>
      </c>
      <c r="D1473" t="str">
        <f>IF('3.Stok Awal'!$D1473=0,"",'3.Stok Awal'!$D1473)</f>
        <v/>
      </c>
      <c r="E1473" t="str">
        <f>IF('3.Stok Awal'!$E1473=0,"",'3.Stok Awal'!$E1473)</f>
        <v/>
      </c>
      <c r="F1473" s="4" t="str">
        <f>IF('3.Stok Awal'!$F1473=0,"",'3.Stok Awal'!$F1473)</f>
        <v/>
      </c>
      <c r="G1473" s="4" t="str">
        <f t="shared" si="22"/>
        <v/>
      </c>
      <c r="H1473">
        <f>IF('3.Stok Awal'!$I1473=0,0,'3.Stok Awal'!$I1473)</f>
        <v>0</v>
      </c>
      <c r="I1473" t="str">
        <f>IF('3.Stok Awal'!$J1473=0,"",'3.Stok Awal'!$J1473)</f>
        <v/>
      </c>
      <c r="J1473">
        <f>IF('3.Stok Awal'!$K1473=0,0,'3.Stok Awal'!$K1473)</f>
        <v>0</v>
      </c>
      <c r="K1473" t="str">
        <f>IF('3.Stok Awal'!$L1473=0,"",'3.Stok Awal'!$L1473)</f>
        <v/>
      </c>
      <c r="L1473">
        <f>IF('3.Stok Awal'!$N1473=0,0,'3.Stok Awal'!$N1473)</f>
        <v>0</v>
      </c>
      <c r="M1473" t="str">
        <f>IF('3.Stok Awal'!$O1473=0,"",'3.Stok Awal'!$O1473)</f>
        <v/>
      </c>
      <c r="N1473">
        <f>SUMIF('4.Sell to Trade'!$O$5:$O$5003,'5.Stok Akhir'!$G1473,'4.Sell to Trade'!$Q$5:$Q$5003)</f>
        <v>0</v>
      </c>
      <c r="O1473" t="str">
        <f>IF('3.Stok Awal'!$L1473=0,"",'3.Stok Awal'!$L1473)</f>
        <v/>
      </c>
      <c r="P1473">
        <f>IF(ISNA(VLOOKUP($A1473,STOK_AWAL,13,0)),0,IF(VLOOKUP($A1473,STOK_AWAL,13,0)&gt;0,ROUNDDOWN(L1473/VLOOKUP($A1473,STOK_AWAL,13,0),0),0))</f>
        <v>0</v>
      </c>
      <c r="Q1473" t="str">
        <f>I1473</f>
        <v/>
      </c>
      <c r="R1473">
        <f>IFERROR(MOD(L1473,VLOOKUP($A1473,STOK_AWAL,13,0)),0)</f>
        <v>0</v>
      </c>
      <c r="S1473" t="str">
        <f>K1473</f>
        <v/>
      </c>
      <c r="T1473">
        <f>R1473+(P1473*(IFERROR(VLOOKUP($A1473,STOK_AWAL,13,0),0)))</f>
        <v>0</v>
      </c>
      <c r="U1473" t="str">
        <f>M1473</f>
        <v/>
      </c>
    </row>
    <row r="1474" spans="1:21" x14ac:dyDescent="0.25">
      <c r="A1474" t="str">
        <f>IF('3.Stok Awal'!$A1474=0,"",'3.Stok Awal'!$A1474)</f>
        <v/>
      </c>
      <c r="B1474" t="str">
        <f>IF('3.Stok Awal'!$B1474=0,"",'3.Stok Awal'!$B1474)</f>
        <v/>
      </c>
      <c r="C1474" t="str">
        <f>IF('3.Stok Awal'!$C1474=0,"",'3.Stok Awal'!$C1474)</f>
        <v/>
      </c>
      <c r="D1474" t="str">
        <f>IF('3.Stok Awal'!$D1474=0,"",'3.Stok Awal'!$D1474)</f>
        <v/>
      </c>
      <c r="E1474" t="str">
        <f>IF('3.Stok Awal'!$E1474=0,"",'3.Stok Awal'!$E1474)</f>
        <v/>
      </c>
      <c r="F1474" s="4" t="str">
        <f>IF('3.Stok Awal'!$F1474=0,"",'3.Stok Awal'!$F1474)</f>
        <v/>
      </c>
      <c r="G1474" s="4" t="str">
        <f t="shared" si="22"/>
        <v/>
      </c>
      <c r="H1474">
        <f>IF('3.Stok Awal'!$I1474=0,0,'3.Stok Awal'!$I1474)</f>
        <v>0</v>
      </c>
      <c r="I1474" t="str">
        <f>IF('3.Stok Awal'!$J1474=0,"",'3.Stok Awal'!$J1474)</f>
        <v/>
      </c>
      <c r="J1474">
        <f>IF('3.Stok Awal'!$K1474=0,0,'3.Stok Awal'!$K1474)</f>
        <v>0</v>
      </c>
      <c r="K1474" t="str">
        <f>IF('3.Stok Awal'!$L1474=0,"",'3.Stok Awal'!$L1474)</f>
        <v/>
      </c>
      <c r="L1474">
        <f>IF('3.Stok Awal'!$N1474=0,0,'3.Stok Awal'!$N1474)</f>
        <v>0</v>
      </c>
      <c r="M1474" t="str">
        <f>IF('3.Stok Awal'!$O1474=0,"",'3.Stok Awal'!$O1474)</f>
        <v/>
      </c>
      <c r="N1474">
        <f>SUMIF('4.Sell to Trade'!$O$5:$O$5003,'5.Stok Akhir'!$G1474,'4.Sell to Trade'!$Q$5:$Q$5003)</f>
        <v>0</v>
      </c>
      <c r="O1474" t="str">
        <f>IF('3.Stok Awal'!$L1474=0,"",'3.Stok Awal'!$L1474)</f>
        <v/>
      </c>
      <c r="P1474">
        <f>IF(ISNA(VLOOKUP($A1474,STOK_AWAL,13,0)),0,IF(VLOOKUP($A1474,STOK_AWAL,13,0)&gt;0,ROUNDDOWN(L1474/VLOOKUP($A1474,STOK_AWAL,13,0),0),0))</f>
        <v>0</v>
      </c>
      <c r="Q1474" t="str">
        <f>I1474</f>
        <v/>
      </c>
      <c r="R1474">
        <f>IFERROR(MOD(L1474,VLOOKUP($A1474,STOK_AWAL,13,0)),0)</f>
        <v>0</v>
      </c>
      <c r="S1474" t="str">
        <f>K1474</f>
        <v/>
      </c>
      <c r="T1474">
        <f>R1474+(P1474*(IFERROR(VLOOKUP($A1474,STOK_AWAL,13,0),0)))</f>
        <v>0</v>
      </c>
      <c r="U1474" t="str">
        <f>M1474</f>
        <v/>
      </c>
    </row>
    <row r="1475" spans="1:21" x14ac:dyDescent="0.25">
      <c r="A1475" t="str">
        <f>IF('3.Stok Awal'!$A1475=0,"",'3.Stok Awal'!$A1475)</f>
        <v/>
      </c>
      <c r="B1475" t="str">
        <f>IF('3.Stok Awal'!$B1475=0,"",'3.Stok Awal'!$B1475)</f>
        <v/>
      </c>
      <c r="C1475" t="str">
        <f>IF('3.Stok Awal'!$C1475=0,"",'3.Stok Awal'!$C1475)</f>
        <v/>
      </c>
      <c r="D1475" t="str">
        <f>IF('3.Stok Awal'!$D1475=0,"",'3.Stok Awal'!$D1475)</f>
        <v/>
      </c>
      <c r="E1475" t="str">
        <f>IF('3.Stok Awal'!$E1475=0,"",'3.Stok Awal'!$E1475)</f>
        <v/>
      </c>
      <c r="F1475" s="4" t="str">
        <f>IF('3.Stok Awal'!$F1475=0,"",'3.Stok Awal'!$F1475)</f>
        <v/>
      </c>
      <c r="G1475" s="4" t="str">
        <f t="shared" si="22"/>
        <v/>
      </c>
      <c r="H1475">
        <f>IF('3.Stok Awal'!$I1475=0,0,'3.Stok Awal'!$I1475)</f>
        <v>0</v>
      </c>
      <c r="I1475" t="str">
        <f>IF('3.Stok Awal'!$J1475=0,"",'3.Stok Awal'!$J1475)</f>
        <v/>
      </c>
      <c r="J1475">
        <f>IF('3.Stok Awal'!$K1475=0,0,'3.Stok Awal'!$K1475)</f>
        <v>0</v>
      </c>
      <c r="K1475" t="str">
        <f>IF('3.Stok Awal'!$L1475=0,"",'3.Stok Awal'!$L1475)</f>
        <v/>
      </c>
      <c r="L1475">
        <f>IF('3.Stok Awal'!$N1475=0,0,'3.Stok Awal'!$N1475)</f>
        <v>0</v>
      </c>
      <c r="M1475" t="str">
        <f>IF('3.Stok Awal'!$O1475=0,"",'3.Stok Awal'!$O1475)</f>
        <v/>
      </c>
      <c r="N1475">
        <f>SUMIF('4.Sell to Trade'!$O$5:$O$5003,'5.Stok Akhir'!$G1475,'4.Sell to Trade'!$Q$5:$Q$5003)</f>
        <v>0</v>
      </c>
      <c r="O1475" t="str">
        <f>IF('3.Stok Awal'!$L1475=0,"",'3.Stok Awal'!$L1475)</f>
        <v/>
      </c>
      <c r="P1475">
        <f>IF(ISNA(VLOOKUP($A1475,STOK_AWAL,13,0)),0,IF(VLOOKUP($A1475,STOK_AWAL,13,0)&gt;0,ROUNDDOWN(L1475/VLOOKUP($A1475,STOK_AWAL,13,0),0),0))</f>
        <v>0</v>
      </c>
      <c r="Q1475" t="str">
        <f>I1475</f>
        <v/>
      </c>
      <c r="R1475">
        <f>IFERROR(MOD(L1475,VLOOKUP($A1475,STOK_AWAL,13,0)),0)</f>
        <v>0</v>
      </c>
      <c r="S1475" t="str">
        <f>K1475</f>
        <v/>
      </c>
      <c r="T1475">
        <f>R1475+(P1475*(IFERROR(VLOOKUP($A1475,STOK_AWAL,13,0),0)))</f>
        <v>0</v>
      </c>
      <c r="U1475" t="str">
        <f>M1475</f>
        <v/>
      </c>
    </row>
    <row r="1476" spans="1:21" x14ac:dyDescent="0.25">
      <c r="A1476" t="str">
        <f>IF('3.Stok Awal'!$A1476=0,"",'3.Stok Awal'!$A1476)</f>
        <v/>
      </c>
      <c r="B1476" t="str">
        <f>IF('3.Stok Awal'!$B1476=0,"",'3.Stok Awal'!$B1476)</f>
        <v/>
      </c>
      <c r="C1476" t="str">
        <f>IF('3.Stok Awal'!$C1476=0,"",'3.Stok Awal'!$C1476)</f>
        <v/>
      </c>
      <c r="D1476" t="str">
        <f>IF('3.Stok Awal'!$D1476=0,"",'3.Stok Awal'!$D1476)</f>
        <v/>
      </c>
      <c r="E1476" t="str">
        <f>IF('3.Stok Awal'!$E1476=0,"",'3.Stok Awal'!$E1476)</f>
        <v/>
      </c>
      <c r="F1476" s="4" t="str">
        <f>IF('3.Stok Awal'!$F1476=0,"",'3.Stok Awal'!$F1476)</f>
        <v/>
      </c>
      <c r="G1476" s="4" t="str">
        <f t="shared" si="22"/>
        <v/>
      </c>
      <c r="H1476">
        <f>IF('3.Stok Awal'!$I1476=0,0,'3.Stok Awal'!$I1476)</f>
        <v>0</v>
      </c>
      <c r="I1476" t="str">
        <f>IF('3.Stok Awal'!$J1476=0,"",'3.Stok Awal'!$J1476)</f>
        <v/>
      </c>
      <c r="J1476">
        <f>IF('3.Stok Awal'!$K1476=0,0,'3.Stok Awal'!$K1476)</f>
        <v>0</v>
      </c>
      <c r="K1476" t="str">
        <f>IF('3.Stok Awal'!$L1476=0,"",'3.Stok Awal'!$L1476)</f>
        <v/>
      </c>
      <c r="L1476">
        <f>IF('3.Stok Awal'!$N1476=0,0,'3.Stok Awal'!$N1476)</f>
        <v>0</v>
      </c>
      <c r="M1476" t="str">
        <f>IF('3.Stok Awal'!$O1476=0,"",'3.Stok Awal'!$O1476)</f>
        <v/>
      </c>
      <c r="N1476">
        <f>SUMIF('4.Sell to Trade'!$O$5:$O$5003,'5.Stok Akhir'!$G1476,'4.Sell to Trade'!$Q$5:$Q$5003)</f>
        <v>0</v>
      </c>
      <c r="O1476" t="str">
        <f>IF('3.Stok Awal'!$L1476=0,"",'3.Stok Awal'!$L1476)</f>
        <v/>
      </c>
      <c r="P1476">
        <f>IF(ISNA(VLOOKUP($A1476,STOK_AWAL,13,0)),0,IF(VLOOKUP($A1476,STOK_AWAL,13,0)&gt;0,ROUNDDOWN(L1476/VLOOKUP($A1476,STOK_AWAL,13,0),0),0))</f>
        <v>0</v>
      </c>
      <c r="Q1476" t="str">
        <f>I1476</f>
        <v/>
      </c>
      <c r="R1476">
        <f>IFERROR(MOD(L1476,VLOOKUP($A1476,STOK_AWAL,13,0)),0)</f>
        <v>0</v>
      </c>
      <c r="S1476" t="str">
        <f>K1476</f>
        <v/>
      </c>
      <c r="T1476">
        <f>R1476+(P1476*(IFERROR(VLOOKUP($A1476,STOK_AWAL,13,0),0)))</f>
        <v>0</v>
      </c>
      <c r="U1476" t="str">
        <f>M1476</f>
        <v/>
      </c>
    </row>
    <row r="1477" spans="1:21" x14ac:dyDescent="0.25">
      <c r="A1477" t="str">
        <f>IF('3.Stok Awal'!$A1477=0,"",'3.Stok Awal'!$A1477)</f>
        <v/>
      </c>
      <c r="B1477" t="str">
        <f>IF('3.Stok Awal'!$B1477=0,"",'3.Stok Awal'!$B1477)</f>
        <v/>
      </c>
      <c r="C1477" t="str">
        <f>IF('3.Stok Awal'!$C1477=0,"",'3.Stok Awal'!$C1477)</f>
        <v/>
      </c>
      <c r="D1477" t="str">
        <f>IF('3.Stok Awal'!$D1477=0,"",'3.Stok Awal'!$D1477)</f>
        <v/>
      </c>
      <c r="E1477" t="str">
        <f>IF('3.Stok Awal'!$E1477=0,"",'3.Stok Awal'!$E1477)</f>
        <v/>
      </c>
      <c r="F1477" s="4" t="str">
        <f>IF('3.Stok Awal'!$F1477=0,"",'3.Stok Awal'!$F1477)</f>
        <v/>
      </c>
      <c r="G1477" s="4" t="str">
        <f t="shared" si="22"/>
        <v/>
      </c>
      <c r="H1477">
        <f>IF('3.Stok Awal'!$I1477=0,0,'3.Stok Awal'!$I1477)</f>
        <v>0</v>
      </c>
      <c r="I1477" t="str">
        <f>IF('3.Stok Awal'!$J1477=0,"",'3.Stok Awal'!$J1477)</f>
        <v/>
      </c>
      <c r="J1477">
        <f>IF('3.Stok Awal'!$K1477=0,0,'3.Stok Awal'!$K1477)</f>
        <v>0</v>
      </c>
      <c r="K1477" t="str">
        <f>IF('3.Stok Awal'!$L1477=0,"",'3.Stok Awal'!$L1477)</f>
        <v/>
      </c>
      <c r="L1477">
        <f>IF('3.Stok Awal'!$N1477=0,0,'3.Stok Awal'!$N1477)</f>
        <v>0</v>
      </c>
      <c r="M1477" t="str">
        <f>IF('3.Stok Awal'!$O1477=0,"",'3.Stok Awal'!$O1477)</f>
        <v/>
      </c>
      <c r="N1477">
        <f>SUMIF('4.Sell to Trade'!$O$5:$O$5003,'5.Stok Akhir'!$G1477,'4.Sell to Trade'!$Q$5:$Q$5003)</f>
        <v>0</v>
      </c>
      <c r="O1477" t="str">
        <f>IF('3.Stok Awal'!$L1477=0,"",'3.Stok Awal'!$L1477)</f>
        <v/>
      </c>
      <c r="P1477">
        <f>IF(ISNA(VLOOKUP($A1477,STOK_AWAL,13,0)),0,IF(VLOOKUP($A1477,STOK_AWAL,13,0)&gt;0,ROUNDDOWN(L1477/VLOOKUP($A1477,STOK_AWAL,13,0),0),0))</f>
        <v>0</v>
      </c>
      <c r="Q1477" t="str">
        <f>I1477</f>
        <v/>
      </c>
      <c r="R1477">
        <f>IFERROR(MOD(L1477,VLOOKUP($A1477,STOK_AWAL,13,0)),0)</f>
        <v>0</v>
      </c>
      <c r="S1477" t="str">
        <f>K1477</f>
        <v/>
      </c>
      <c r="T1477">
        <f>R1477+(P1477*(IFERROR(VLOOKUP($A1477,STOK_AWAL,13,0),0)))</f>
        <v>0</v>
      </c>
      <c r="U1477" t="str">
        <f>M1477</f>
        <v/>
      </c>
    </row>
    <row r="1478" spans="1:21" x14ac:dyDescent="0.25">
      <c r="A1478" t="str">
        <f>IF('3.Stok Awal'!$A1478=0,"",'3.Stok Awal'!$A1478)</f>
        <v/>
      </c>
      <c r="B1478" t="str">
        <f>IF('3.Stok Awal'!$B1478=0,"",'3.Stok Awal'!$B1478)</f>
        <v/>
      </c>
      <c r="C1478" t="str">
        <f>IF('3.Stok Awal'!$C1478=0,"",'3.Stok Awal'!$C1478)</f>
        <v/>
      </c>
      <c r="D1478" t="str">
        <f>IF('3.Stok Awal'!$D1478=0,"",'3.Stok Awal'!$D1478)</f>
        <v/>
      </c>
      <c r="E1478" t="str">
        <f>IF('3.Stok Awal'!$E1478=0,"",'3.Stok Awal'!$E1478)</f>
        <v/>
      </c>
      <c r="F1478" s="4" t="str">
        <f>IF('3.Stok Awal'!$F1478=0,"",'3.Stok Awal'!$F1478)</f>
        <v/>
      </c>
      <c r="G1478" s="4" t="str">
        <f t="shared" ref="G1478:G1541" si="23">A1478&amp;F1478</f>
        <v/>
      </c>
      <c r="H1478">
        <f>IF('3.Stok Awal'!$I1478=0,0,'3.Stok Awal'!$I1478)</f>
        <v>0</v>
      </c>
      <c r="I1478" t="str">
        <f>IF('3.Stok Awal'!$J1478=0,"",'3.Stok Awal'!$J1478)</f>
        <v/>
      </c>
      <c r="J1478">
        <f>IF('3.Stok Awal'!$K1478=0,0,'3.Stok Awal'!$K1478)</f>
        <v>0</v>
      </c>
      <c r="K1478" t="str">
        <f>IF('3.Stok Awal'!$L1478=0,"",'3.Stok Awal'!$L1478)</f>
        <v/>
      </c>
      <c r="L1478">
        <f>IF('3.Stok Awal'!$N1478=0,0,'3.Stok Awal'!$N1478)</f>
        <v>0</v>
      </c>
      <c r="M1478" t="str">
        <f>IF('3.Stok Awal'!$O1478=0,"",'3.Stok Awal'!$O1478)</f>
        <v/>
      </c>
      <c r="N1478">
        <f>SUMIF('4.Sell to Trade'!$O$5:$O$5003,'5.Stok Akhir'!$G1478,'4.Sell to Trade'!$Q$5:$Q$5003)</f>
        <v>0</v>
      </c>
      <c r="O1478" t="str">
        <f>IF('3.Stok Awal'!$L1478=0,"",'3.Stok Awal'!$L1478)</f>
        <v/>
      </c>
      <c r="P1478">
        <f>IF(ISNA(VLOOKUP($A1478,STOK_AWAL,13,0)),0,IF(VLOOKUP($A1478,STOK_AWAL,13,0)&gt;0,ROUNDDOWN(L1478/VLOOKUP($A1478,STOK_AWAL,13,0),0),0))</f>
        <v>0</v>
      </c>
      <c r="Q1478" t="str">
        <f>I1478</f>
        <v/>
      </c>
      <c r="R1478">
        <f>IFERROR(MOD(L1478,VLOOKUP($A1478,STOK_AWAL,13,0)),0)</f>
        <v>0</v>
      </c>
      <c r="S1478" t="str">
        <f>K1478</f>
        <v/>
      </c>
      <c r="T1478">
        <f>R1478+(P1478*(IFERROR(VLOOKUP($A1478,STOK_AWAL,13,0),0)))</f>
        <v>0</v>
      </c>
      <c r="U1478" t="str">
        <f>M1478</f>
        <v/>
      </c>
    </row>
    <row r="1479" spans="1:21" x14ac:dyDescent="0.25">
      <c r="A1479" t="str">
        <f>IF('3.Stok Awal'!$A1479=0,"",'3.Stok Awal'!$A1479)</f>
        <v/>
      </c>
      <c r="B1479" t="str">
        <f>IF('3.Stok Awal'!$B1479=0,"",'3.Stok Awal'!$B1479)</f>
        <v/>
      </c>
      <c r="C1479" t="str">
        <f>IF('3.Stok Awal'!$C1479=0,"",'3.Stok Awal'!$C1479)</f>
        <v/>
      </c>
      <c r="D1479" t="str">
        <f>IF('3.Stok Awal'!$D1479=0,"",'3.Stok Awal'!$D1479)</f>
        <v/>
      </c>
      <c r="E1479" t="str">
        <f>IF('3.Stok Awal'!$E1479=0,"",'3.Stok Awal'!$E1479)</f>
        <v/>
      </c>
      <c r="F1479" s="4" t="str">
        <f>IF('3.Stok Awal'!$F1479=0,"",'3.Stok Awal'!$F1479)</f>
        <v/>
      </c>
      <c r="G1479" s="4" t="str">
        <f t="shared" si="23"/>
        <v/>
      </c>
      <c r="H1479">
        <f>IF('3.Stok Awal'!$I1479=0,0,'3.Stok Awal'!$I1479)</f>
        <v>0</v>
      </c>
      <c r="I1479" t="str">
        <f>IF('3.Stok Awal'!$J1479=0,"",'3.Stok Awal'!$J1479)</f>
        <v/>
      </c>
      <c r="J1479">
        <f>IF('3.Stok Awal'!$K1479=0,0,'3.Stok Awal'!$K1479)</f>
        <v>0</v>
      </c>
      <c r="K1479" t="str">
        <f>IF('3.Stok Awal'!$L1479=0,"",'3.Stok Awal'!$L1479)</f>
        <v/>
      </c>
      <c r="L1479">
        <f>IF('3.Stok Awal'!$N1479=0,0,'3.Stok Awal'!$N1479)</f>
        <v>0</v>
      </c>
      <c r="M1479" t="str">
        <f>IF('3.Stok Awal'!$O1479=0,"",'3.Stok Awal'!$O1479)</f>
        <v/>
      </c>
      <c r="N1479">
        <f>SUMIF('4.Sell to Trade'!$O$5:$O$5003,'5.Stok Akhir'!$G1479,'4.Sell to Trade'!$Q$5:$Q$5003)</f>
        <v>0</v>
      </c>
      <c r="O1479" t="str">
        <f>IF('3.Stok Awal'!$L1479=0,"",'3.Stok Awal'!$L1479)</f>
        <v/>
      </c>
      <c r="P1479">
        <f>IF(ISNA(VLOOKUP($A1479,STOK_AWAL,13,0)),0,IF(VLOOKUP($A1479,STOK_AWAL,13,0)&gt;0,ROUNDDOWN(L1479/VLOOKUP($A1479,STOK_AWAL,13,0),0),0))</f>
        <v>0</v>
      </c>
      <c r="Q1479" t="str">
        <f>I1479</f>
        <v/>
      </c>
      <c r="R1479">
        <f>IFERROR(MOD(L1479,VLOOKUP($A1479,STOK_AWAL,13,0)),0)</f>
        <v>0</v>
      </c>
      <c r="S1479" t="str">
        <f>K1479</f>
        <v/>
      </c>
      <c r="T1479">
        <f>R1479+(P1479*(IFERROR(VLOOKUP($A1479,STOK_AWAL,13,0),0)))</f>
        <v>0</v>
      </c>
      <c r="U1479" t="str">
        <f>M1479</f>
        <v/>
      </c>
    </row>
    <row r="1480" spans="1:21" x14ac:dyDescent="0.25">
      <c r="A1480" t="str">
        <f>IF('3.Stok Awal'!$A1480=0,"",'3.Stok Awal'!$A1480)</f>
        <v/>
      </c>
      <c r="B1480" t="str">
        <f>IF('3.Stok Awal'!$B1480=0,"",'3.Stok Awal'!$B1480)</f>
        <v/>
      </c>
      <c r="C1480" t="str">
        <f>IF('3.Stok Awal'!$C1480=0,"",'3.Stok Awal'!$C1480)</f>
        <v/>
      </c>
      <c r="D1480" t="str">
        <f>IF('3.Stok Awal'!$D1480=0,"",'3.Stok Awal'!$D1480)</f>
        <v/>
      </c>
      <c r="E1480" t="str">
        <f>IF('3.Stok Awal'!$E1480=0,"",'3.Stok Awal'!$E1480)</f>
        <v/>
      </c>
      <c r="F1480" s="4" t="str">
        <f>IF('3.Stok Awal'!$F1480=0,"",'3.Stok Awal'!$F1480)</f>
        <v/>
      </c>
      <c r="G1480" s="4" t="str">
        <f t="shared" si="23"/>
        <v/>
      </c>
      <c r="H1480">
        <f>IF('3.Stok Awal'!$I1480=0,0,'3.Stok Awal'!$I1480)</f>
        <v>0</v>
      </c>
      <c r="I1480" t="str">
        <f>IF('3.Stok Awal'!$J1480=0,"",'3.Stok Awal'!$J1480)</f>
        <v/>
      </c>
      <c r="J1480">
        <f>IF('3.Stok Awal'!$K1480=0,0,'3.Stok Awal'!$K1480)</f>
        <v>0</v>
      </c>
      <c r="K1480" t="str">
        <f>IF('3.Stok Awal'!$L1480=0,"",'3.Stok Awal'!$L1480)</f>
        <v/>
      </c>
      <c r="L1480">
        <f>IF('3.Stok Awal'!$N1480=0,0,'3.Stok Awal'!$N1480)</f>
        <v>0</v>
      </c>
      <c r="M1480" t="str">
        <f>IF('3.Stok Awal'!$O1480=0,"",'3.Stok Awal'!$O1480)</f>
        <v/>
      </c>
      <c r="N1480">
        <f>SUMIF('4.Sell to Trade'!$O$5:$O$5003,'5.Stok Akhir'!$G1480,'4.Sell to Trade'!$Q$5:$Q$5003)</f>
        <v>0</v>
      </c>
      <c r="O1480" t="str">
        <f>IF('3.Stok Awal'!$L1480=0,"",'3.Stok Awal'!$L1480)</f>
        <v/>
      </c>
      <c r="P1480">
        <f>IF(ISNA(VLOOKUP($A1480,STOK_AWAL,13,0)),0,IF(VLOOKUP($A1480,STOK_AWAL,13,0)&gt;0,ROUNDDOWN(L1480/VLOOKUP($A1480,STOK_AWAL,13,0),0),0))</f>
        <v>0</v>
      </c>
      <c r="Q1480" t="str">
        <f>I1480</f>
        <v/>
      </c>
      <c r="R1480">
        <f>IFERROR(MOD(L1480,VLOOKUP($A1480,STOK_AWAL,13,0)),0)</f>
        <v>0</v>
      </c>
      <c r="S1480" t="str">
        <f>K1480</f>
        <v/>
      </c>
      <c r="T1480">
        <f>R1480+(P1480*(IFERROR(VLOOKUP($A1480,STOK_AWAL,13,0),0)))</f>
        <v>0</v>
      </c>
      <c r="U1480" t="str">
        <f>M1480</f>
        <v/>
      </c>
    </row>
    <row r="1481" spans="1:21" x14ac:dyDescent="0.25">
      <c r="A1481" t="str">
        <f>IF('3.Stok Awal'!$A1481=0,"",'3.Stok Awal'!$A1481)</f>
        <v/>
      </c>
      <c r="B1481" t="str">
        <f>IF('3.Stok Awal'!$B1481=0,"",'3.Stok Awal'!$B1481)</f>
        <v/>
      </c>
      <c r="C1481" t="str">
        <f>IF('3.Stok Awal'!$C1481=0,"",'3.Stok Awal'!$C1481)</f>
        <v/>
      </c>
      <c r="D1481" t="str">
        <f>IF('3.Stok Awal'!$D1481=0,"",'3.Stok Awal'!$D1481)</f>
        <v/>
      </c>
      <c r="E1481" t="str">
        <f>IF('3.Stok Awal'!$E1481=0,"",'3.Stok Awal'!$E1481)</f>
        <v/>
      </c>
      <c r="F1481" s="4" t="str">
        <f>IF('3.Stok Awal'!$F1481=0,"",'3.Stok Awal'!$F1481)</f>
        <v/>
      </c>
      <c r="G1481" s="4" t="str">
        <f t="shared" si="23"/>
        <v/>
      </c>
      <c r="H1481">
        <f>IF('3.Stok Awal'!$I1481=0,0,'3.Stok Awal'!$I1481)</f>
        <v>0</v>
      </c>
      <c r="I1481" t="str">
        <f>IF('3.Stok Awal'!$J1481=0,"",'3.Stok Awal'!$J1481)</f>
        <v/>
      </c>
      <c r="J1481">
        <f>IF('3.Stok Awal'!$K1481=0,0,'3.Stok Awal'!$K1481)</f>
        <v>0</v>
      </c>
      <c r="K1481" t="str">
        <f>IF('3.Stok Awal'!$L1481=0,"",'3.Stok Awal'!$L1481)</f>
        <v/>
      </c>
      <c r="L1481">
        <f>IF('3.Stok Awal'!$N1481=0,0,'3.Stok Awal'!$N1481)</f>
        <v>0</v>
      </c>
      <c r="M1481" t="str">
        <f>IF('3.Stok Awal'!$O1481=0,"",'3.Stok Awal'!$O1481)</f>
        <v/>
      </c>
      <c r="N1481">
        <f>SUMIF('4.Sell to Trade'!$O$5:$O$5003,'5.Stok Akhir'!$G1481,'4.Sell to Trade'!$Q$5:$Q$5003)</f>
        <v>0</v>
      </c>
      <c r="O1481" t="str">
        <f>IF('3.Stok Awal'!$L1481=0,"",'3.Stok Awal'!$L1481)</f>
        <v/>
      </c>
      <c r="P1481">
        <f>IF(ISNA(VLOOKUP($A1481,STOK_AWAL,13,0)),0,IF(VLOOKUP($A1481,STOK_AWAL,13,0)&gt;0,ROUNDDOWN(L1481/VLOOKUP($A1481,STOK_AWAL,13,0),0),0))</f>
        <v>0</v>
      </c>
      <c r="Q1481" t="str">
        <f>I1481</f>
        <v/>
      </c>
      <c r="R1481">
        <f>IFERROR(MOD(L1481,VLOOKUP($A1481,STOK_AWAL,13,0)),0)</f>
        <v>0</v>
      </c>
      <c r="S1481" t="str">
        <f>K1481</f>
        <v/>
      </c>
      <c r="T1481">
        <f>R1481+(P1481*(IFERROR(VLOOKUP($A1481,STOK_AWAL,13,0),0)))</f>
        <v>0</v>
      </c>
      <c r="U1481" t="str">
        <f>M1481</f>
        <v/>
      </c>
    </row>
    <row r="1482" spans="1:21" x14ac:dyDescent="0.25">
      <c r="A1482" t="str">
        <f>IF('3.Stok Awal'!$A1482=0,"",'3.Stok Awal'!$A1482)</f>
        <v/>
      </c>
      <c r="B1482" t="str">
        <f>IF('3.Stok Awal'!$B1482=0,"",'3.Stok Awal'!$B1482)</f>
        <v/>
      </c>
      <c r="C1482" t="str">
        <f>IF('3.Stok Awal'!$C1482=0,"",'3.Stok Awal'!$C1482)</f>
        <v/>
      </c>
      <c r="D1482" t="str">
        <f>IF('3.Stok Awal'!$D1482=0,"",'3.Stok Awal'!$D1482)</f>
        <v/>
      </c>
      <c r="E1482" t="str">
        <f>IF('3.Stok Awal'!$E1482=0,"",'3.Stok Awal'!$E1482)</f>
        <v/>
      </c>
      <c r="F1482" s="4" t="str">
        <f>IF('3.Stok Awal'!$F1482=0,"",'3.Stok Awal'!$F1482)</f>
        <v/>
      </c>
      <c r="G1482" s="4" t="str">
        <f t="shared" si="23"/>
        <v/>
      </c>
      <c r="H1482">
        <f>IF('3.Stok Awal'!$I1482=0,0,'3.Stok Awal'!$I1482)</f>
        <v>0</v>
      </c>
      <c r="I1482" t="str">
        <f>IF('3.Stok Awal'!$J1482=0,"",'3.Stok Awal'!$J1482)</f>
        <v/>
      </c>
      <c r="J1482">
        <f>IF('3.Stok Awal'!$K1482=0,0,'3.Stok Awal'!$K1482)</f>
        <v>0</v>
      </c>
      <c r="K1482" t="str">
        <f>IF('3.Stok Awal'!$L1482=0,"",'3.Stok Awal'!$L1482)</f>
        <v/>
      </c>
      <c r="L1482">
        <f>IF('3.Stok Awal'!$N1482=0,0,'3.Stok Awal'!$N1482)</f>
        <v>0</v>
      </c>
      <c r="M1482" t="str">
        <f>IF('3.Stok Awal'!$O1482=0,"",'3.Stok Awal'!$O1482)</f>
        <v/>
      </c>
      <c r="N1482">
        <f>SUMIF('4.Sell to Trade'!$O$5:$O$5003,'5.Stok Akhir'!$G1482,'4.Sell to Trade'!$Q$5:$Q$5003)</f>
        <v>0</v>
      </c>
      <c r="O1482" t="str">
        <f>IF('3.Stok Awal'!$L1482=0,"",'3.Stok Awal'!$L1482)</f>
        <v/>
      </c>
      <c r="P1482">
        <f>IF(ISNA(VLOOKUP($A1482,STOK_AWAL,13,0)),0,IF(VLOOKUP($A1482,STOK_AWAL,13,0)&gt;0,ROUNDDOWN(L1482/VLOOKUP($A1482,STOK_AWAL,13,0),0),0))</f>
        <v>0</v>
      </c>
      <c r="Q1482" t="str">
        <f>I1482</f>
        <v/>
      </c>
      <c r="R1482">
        <f>IFERROR(MOD(L1482,VLOOKUP($A1482,STOK_AWAL,13,0)),0)</f>
        <v>0</v>
      </c>
      <c r="S1482" t="str">
        <f>K1482</f>
        <v/>
      </c>
      <c r="T1482">
        <f>R1482+(P1482*(IFERROR(VLOOKUP($A1482,STOK_AWAL,13,0),0)))</f>
        <v>0</v>
      </c>
      <c r="U1482" t="str">
        <f>M1482</f>
        <v/>
      </c>
    </row>
    <row r="1483" spans="1:21" x14ac:dyDescent="0.25">
      <c r="A1483" t="str">
        <f>IF('3.Stok Awal'!$A1483=0,"",'3.Stok Awal'!$A1483)</f>
        <v/>
      </c>
      <c r="B1483" t="str">
        <f>IF('3.Stok Awal'!$B1483=0,"",'3.Stok Awal'!$B1483)</f>
        <v/>
      </c>
      <c r="C1483" t="str">
        <f>IF('3.Stok Awal'!$C1483=0,"",'3.Stok Awal'!$C1483)</f>
        <v/>
      </c>
      <c r="D1483" t="str">
        <f>IF('3.Stok Awal'!$D1483=0,"",'3.Stok Awal'!$D1483)</f>
        <v/>
      </c>
      <c r="E1483" t="str">
        <f>IF('3.Stok Awal'!$E1483=0,"",'3.Stok Awal'!$E1483)</f>
        <v/>
      </c>
      <c r="F1483" s="4" t="str">
        <f>IF('3.Stok Awal'!$F1483=0,"",'3.Stok Awal'!$F1483)</f>
        <v/>
      </c>
      <c r="G1483" s="4" t="str">
        <f t="shared" si="23"/>
        <v/>
      </c>
      <c r="H1483">
        <f>IF('3.Stok Awal'!$I1483=0,0,'3.Stok Awal'!$I1483)</f>
        <v>0</v>
      </c>
      <c r="I1483" t="str">
        <f>IF('3.Stok Awal'!$J1483=0,"",'3.Stok Awal'!$J1483)</f>
        <v/>
      </c>
      <c r="J1483">
        <f>IF('3.Stok Awal'!$K1483=0,0,'3.Stok Awal'!$K1483)</f>
        <v>0</v>
      </c>
      <c r="K1483" t="str">
        <f>IF('3.Stok Awal'!$L1483=0,"",'3.Stok Awal'!$L1483)</f>
        <v/>
      </c>
      <c r="L1483">
        <f>IF('3.Stok Awal'!$N1483=0,0,'3.Stok Awal'!$N1483)</f>
        <v>0</v>
      </c>
      <c r="M1483" t="str">
        <f>IF('3.Stok Awal'!$O1483=0,"",'3.Stok Awal'!$O1483)</f>
        <v/>
      </c>
      <c r="N1483">
        <f>SUMIF('4.Sell to Trade'!$O$5:$O$5003,'5.Stok Akhir'!$G1483,'4.Sell to Trade'!$Q$5:$Q$5003)</f>
        <v>0</v>
      </c>
      <c r="O1483" t="str">
        <f>IF('3.Stok Awal'!$L1483=0,"",'3.Stok Awal'!$L1483)</f>
        <v/>
      </c>
      <c r="P1483">
        <f>IF(ISNA(VLOOKUP($A1483,STOK_AWAL,13,0)),0,IF(VLOOKUP($A1483,STOK_AWAL,13,0)&gt;0,ROUNDDOWN(L1483/VLOOKUP($A1483,STOK_AWAL,13,0),0),0))</f>
        <v>0</v>
      </c>
      <c r="Q1483" t="str">
        <f>I1483</f>
        <v/>
      </c>
      <c r="R1483">
        <f>IFERROR(MOD(L1483,VLOOKUP($A1483,STOK_AWAL,13,0)),0)</f>
        <v>0</v>
      </c>
      <c r="S1483" t="str">
        <f>K1483</f>
        <v/>
      </c>
      <c r="T1483">
        <f>R1483+(P1483*(IFERROR(VLOOKUP($A1483,STOK_AWAL,13,0),0)))</f>
        <v>0</v>
      </c>
      <c r="U1483" t="str">
        <f>M1483</f>
        <v/>
      </c>
    </row>
    <row r="1484" spans="1:21" x14ac:dyDescent="0.25">
      <c r="A1484" t="str">
        <f>IF('3.Stok Awal'!$A1484=0,"",'3.Stok Awal'!$A1484)</f>
        <v/>
      </c>
      <c r="B1484" t="str">
        <f>IF('3.Stok Awal'!$B1484=0,"",'3.Stok Awal'!$B1484)</f>
        <v/>
      </c>
      <c r="C1484" t="str">
        <f>IF('3.Stok Awal'!$C1484=0,"",'3.Stok Awal'!$C1484)</f>
        <v/>
      </c>
      <c r="D1484" t="str">
        <f>IF('3.Stok Awal'!$D1484=0,"",'3.Stok Awal'!$D1484)</f>
        <v/>
      </c>
      <c r="E1484" t="str">
        <f>IF('3.Stok Awal'!$E1484=0,"",'3.Stok Awal'!$E1484)</f>
        <v/>
      </c>
      <c r="F1484" s="4" t="str">
        <f>IF('3.Stok Awal'!$F1484=0,"",'3.Stok Awal'!$F1484)</f>
        <v/>
      </c>
      <c r="G1484" s="4" t="str">
        <f t="shared" si="23"/>
        <v/>
      </c>
      <c r="H1484">
        <f>IF('3.Stok Awal'!$I1484=0,0,'3.Stok Awal'!$I1484)</f>
        <v>0</v>
      </c>
      <c r="I1484" t="str">
        <f>IF('3.Stok Awal'!$J1484=0,"",'3.Stok Awal'!$J1484)</f>
        <v/>
      </c>
      <c r="J1484">
        <f>IF('3.Stok Awal'!$K1484=0,0,'3.Stok Awal'!$K1484)</f>
        <v>0</v>
      </c>
      <c r="K1484" t="str">
        <f>IF('3.Stok Awal'!$L1484=0,"",'3.Stok Awal'!$L1484)</f>
        <v/>
      </c>
      <c r="L1484">
        <f>IF('3.Stok Awal'!$N1484=0,0,'3.Stok Awal'!$N1484)</f>
        <v>0</v>
      </c>
      <c r="M1484" t="str">
        <f>IF('3.Stok Awal'!$O1484=0,"",'3.Stok Awal'!$O1484)</f>
        <v/>
      </c>
      <c r="N1484">
        <f>SUMIF('4.Sell to Trade'!$O$5:$O$5003,'5.Stok Akhir'!$G1484,'4.Sell to Trade'!$Q$5:$Q$5003)</f>
        <v>0</v>
      </c>
      <c r="O1484" t="str">
        <f>IF('3.Stok Awal'!$L1484=0,"",'3.Stok Awal'!$L1484)</f>
        <v/>
      </c>
      <c r="P1484">
        <f>IF(ISNA(VLOOKUP($A1484,STOK_AWAL,13,0)),0,IF(VLOOKUP($A1484,STOK_AWAL,13,0)&gt;0,ROUNDDOWN(L1484/VLOOKUP($A1484,STOK_AWAL,13,0),0),0))</f>
        <v>0</v>
      </c>
      <c r="Q1484" t="str">
        <f>I1484</f>
        <v/>
      </c>
      <c r="R1484">
        <f>IFERROR(MOD(L1484,VLOOKUP($A1484,STOK_AWAL,13,0)),0)</f>
        <v>0</v>
      </c>
      <c r="S1484" t="str">
        <f>K1484</f>
        <v/>
      </c>
      <c r="T1484">
        <f>R1484+(P1484*(IFERROR(VLOOKUP($A1484,STOK_AWAL,13,0),0)))</f>
        <v>0</v>
      </c>
      <c r="U1484" t="str">
        <f>M1484</f>
        <v/>
      </c>
    </row>
    <row r="1485" spans="1:21" x14ac:dyDescent="0.25">
      <c r="A1485" t="str">
        <f>IF('3.Stok Awal'!$A1485=0,"",'3.Stok Awal'!$A1485)</f>
        <v/>
      </c>
      <c r="B1485" t="str">
        <f>IF('3.Stok Awal'!$B1485=0,"",'3.Stok Awal'!$B1485)</f>
        <v/>
      </c>
      <c r="C1485" t="str">
        <f>IF('3.Stok Awal'!$C1485=0,"",'3.Stok Awal'!$C1485)</f>
        <v/>
      </c>
      <c r="D1485" t="str">
        <f>IF('3.Stok Awal'!$D1485=0,"",'3.Stok Awal'!$D1485)</f>
        <v/>
      </c>
      <c r="E1485" t="str">
        <f>IF('3.Stok Awal'!$E1485=0,"",'3.Stok Awal'!$E1485)</f>
        <v/>
      </c>
      <c r="F1485" s="4" t="str">
        <f>IF('3.Stok Awal'!$F1485=0,"",'3.Stok Awal'!$F1485)</f>
        <v/>
      </c>
      <c r="G1485" s="4" t="str">
        <f t="shared" si="23"/>
        <v/>
      </c>
      <c r="H1485">
        <f>IF('3.Stok Awal'!$I1485=0,0,'3.Stok Awal'!$I1485)</f>
        <v>0</v>
      </c>
      <c r="I1485" t="str">
        <f>IF('3.Stok Awal'!$J1485=0,"",'3.Stok Awal'!$J1485)</f>
        <v/>
      </c>
      <c r="J1485">
        <f>IF('3.Stok Awal'!$K1485=0,0,'3.Stok Awal'!$K1485)</f>
        <v>0</v>
      </c>
      <c r="K1485" t="str">
        <f>IF('3.Stok Awal'!$L1485=0,"",'3.Stok Awal'!$L1485)</f>
        <v/>
      </c>
      <c r="L1485">
        <f>IF('3.Stok Awal'!$N1485=0,0,'3.Stok Awal'!$N1485)</f>
        <v>0</v>
      </c>
      <c r="M1485" t="str">
        <f>IF('3.Stok Awal'!$O1485=0,"",'3.Stok Awal'!$O1485)</f>
        <v/>
      </c>
      <c r="N1485">
        <f>SUMIF('4.Sell to Trade'!$O$5:$O$5003,'5.Stok Akhir'!$G1485,'4.Sell to Trade'!$Q$5:$Q$5003)</f>
        <v>0</v>
      </c>
      <c r="O1485" t="str">
        <f>IF('3.Stok Awal'!$L1485=0,"",'3.Stok Awal'!$L1485)</f>
        <v/>
      </c>
      <c r="P1485">
        <f>IF(ISNA(VLOOKUP($A1485,STOK_AWAL,13,0)),0,IF(VLOOKUP($A1485,STOK_AWAL,13,0)&gt;0,ROUNDDOWN(L1485/VLOOKUP($A1485,STOK_AWAL,13,0),0),0))</f>
        <v>0</v>
      </c>
      <c r="Q1485" t="str">
        <f>I1485</f>
        <v/>
      </c>
      <c r="R1485">
        <f>IFERROR(MOD(L1485,VLOOKUP($A1485,STOK_AWAL,13,0)),0)</f>
        <v>0</v>
      </c>
      <c r="S1485" t="str">
        <f>K1485</f>
        <v/>
      </c>
      <c r="T1485">
        <f>R1485+(P1485*(IFERROR(VLOOKUP($A1485,STOK_AWAL,13,0),0)))</f>
        <v>0</v>
      </c>
      <c r="U1485" t="str">
        <f>M1485</f>
        <v/>
      </c>
    </row>
    <row r="1486" spans="1:21" x14ac:dyDescent="0.25">
      <c r="A1486" t="str">
        <f>IF('3.Stok Awal'!$A1486=0,"",'3.Stok Awal'!$A1486)</f>
        <v/>
      </c>
      <c r="B1486" t="str">
        <f>IF('3.Stok Awal'!$B1486=0,"",'3.Stok Awal'!$B1486)</f>
        <v/>
      </c>
      <c r="C1486" t="str">
        <f>IF('3.Stok Awal'!$C1486=0,"",'3.Stok Awal'!$C1486)</f>
        <v/>
      </c>
      <c r="D1486" t="str">
        <f>IF('3.Stok Awal'!$D1486=0,"",'3.Stok Awal'!$D1486)</f>
        <v/>
      </c>
      <c r="E1486" t="str">
        <f>IF('3.Stok Awal'!$E1486=0,"",'3.Stok Awal'!$E1486)</f>
        <v/>
      </c>
      <c r="F1486" s="4" t="str">
        <f>IF('3.Stok Awal'!$F1486=0,"",'3.Stok Awal'!$F1486)</f>
        <v/>
      </c>
      <c r="G1486" s="4" t="str">
        <f t="shared" si="23"/>
        <v/>
      </c>
      <c r="H1486">
        <f>IF('3.Stok Awal'!$I1486=0,0,'3.Stok Awal'!$I1486)</f>
        <v>0</v>
      </c>
      <c r="I1486" t="str">
        <f>IF('3.Stok Awal'!$J1486=0,"",'3.Stok Awal'!$J1486)</f>
        <v/>
      </c>
      <c r="J1486">
        <f>IF('3.Stok Awal'!$K1486=0,0,'3.Stok Awal'!$K1486)</f>
        <v>0</v>
      </c>
      <c r="K1486" t="str">
        <f>IF('3.Stok Awal'!$L1486=0,"",'3.Stok Awal'!$L1486)</f>
        <v/>
      </c>
      <c r="L1486">
        <f>IF('3.Stok Awal'!$N1486=0,0,'3.Stok Awal'!$N1486)</f>
        <v>0</v>
      </c>
      <c r="M1486" t="str">
        <f>IF('3.Stok Awal'!$O1486=0,"",'3.Stok Awal'!$O1486)</f>
        <v/>
      </c>
      <c r="N1486">
        <f>SUMIF('4.Sell to Trade'!$O$5:$O$5003,'5.Stok Akhir'!$G1486,'4.Sell to Trade'!$Q$5:$Q$5003)</f>
        <v>0</v>
      </c>
      <c r="O1486" t="str">
        <f>IF('3.Stok Awal'!$L1486=0,"",'3.Stok Awal'!$L1486)</f>
        <v/>
      </c>
      <c r="P1486">
        <f>IF(ISNA(VLOOKUP($A1486,STOK_AWAL,13,0)),0,IF(VLOOKUP($A1486,STOK_AWAL,13,0)&gt;0,ROUNDDOWN(L1486/VLOOKUP($A1486,STOK_AWAL,13,0),0),0))</f>
        <v>0</v>
      </c>
      <c r="Q1486" t="str">
        <f>I1486</f>
        <v/>
      </c>
      <c r="R1486">
        <f>IFERROR(MOD(L1486,VLOOKUP($A1486,STOK_AWAL,13,0)),0)</f>
        <v>0</v>
      </c>
      <c r="S1486" t="str">
        <f>K1486</f>
        <v/>
      </c>
      <c r="T1486">
        <f>R1486+(P1486*(IFERROR(VLOOKUP($A1486,STOK_AWAL,13,0),0)))</f>
        <v>0</v>
      </c>
      <c r="U1486" t="str">
        <f>M1486</f>
        <v/>
      </c>
    </row>
    <row r="1487" spans="1:21" x14ac:dyDescent="0.25">
      <c r="A1487" t="str">
        <f>IF('3.Stok Awal'!$A1487=0,"",'3.Stok Awal'!$A1487)</f>
        <v/>
      </c>
      <c r="B1487" t="str">
        <f>IF('3.Stok Awal'!$B1487=0,"",'3.Stok Awal'!$B1487)</f>
        <v/>
      </c>
      <c r="C1487" t="str">
        <f>IF('3.Stok Awal'!$C1487=0,"",'3.Stok Awal'!$C1487)</f>
        <v/>
      </c>
      <c r="D1487" t="str">
        <f>IF('3.Stok Awal'!$D1487=0,"",'3.Stok Awal'!$D1487)</f>
        <v/>
      </c>
      <c r="E1487" t="str">
        <f>IF('3.Stok Awal'!$E1487=0,"",'3.Stok Awal'!$E1487)</f>
        <v/>
      </c>
      <c r="F1487" s="4" t="str">
        <f>IF('3.Stok Awal'!$F1487=0,"",'3.Stok Awal'!$F1487)</f>
        <v/>
      </c>
      <c r="G1487" s="4" t="str">
        <f t="shared" si="23"/>
        <v/>
      </c>
      <c r="H1487">
        <f>IF('3.Stok Awal'!$I1487=0,0,'3.Stok Awal'!$I1487)</f>
        <v>0</v>
      </c>
      <c r="I1487" t="str">
        <f>IF('3.Stok Awal'!$J1487=0,"",'3.Stok Awal'!$J1487)</f>
        <v/>
      </c>
      <c r="J1487">
        <f>IF('3.Stok Awal'!$K1487=0,0,'3.Stok Awal'!$K1487)</f>
        <v>0</v>
      </c>
      <c r="K1487" t="str">
        <f>IF('3.Stok Awal'!$L1487=0,"",'3.Stok Awal'!$L1487)</f>
        <v/>
      </c>
      <c r="L1487">
        <f>IF('3.Stok Awal'!$N1487=0,0,'3.Stok Awal'!$N1487)</f>
        <v>0</v>
      </c>
      <c r="M1487" t="str">
        <f>IF('3.Stok Awal'!$O1487=0,"",'3.Stok Awal'!$O1487)</f>
        <v/>
      </c>
      <c r="N1487">
        <f>SUMIF('4.Sell to Trade'!$O$5:$O$5003,'5.Stok Akhir'!$G1487,'4.Sell to Trade'!$Q$5:$Q$5003)</f>
        <v>0</v>
      </c>
      <c r="O1487" t="str">
        <f>IF('3.Stok Awal'!$L1487=0,"",'3.Stok Awal'!$L1487)</f>
        <v/>
      </c>
      <c r="P1487">
        <f>IF(ISNA(VLOOKUP($A1487,STOK_AWAL,13,0)),0,IF(VLOOKUP($A1487,STOK_AWAL,13,0)&gt;0,ROUNDDOWN(L1487/VLOOKUP($A1487,STOK_AWAL,13,0),0),0))</f>
        <v>0</v>
      </c>
      <c r="Q1487" t="str">
        <f>I1487</f>
        <v/>
      </c>
      <c r="R1487">
        <f>IFERROR(MOD(L1487,VLOOKUP($A1487,STOK_AWAL,13,0)),0)</f>
        <v>0</v>
      </c>
      <c r="S1487" t="str">
        <f>K1487</f>
        <v/>
      </c>
      <c r="T1487">
        <f>R1487+(P1487*(IFERROR(VLOOKUP($A1487,STOK_AWAL,13,0),0)))</f>
        <v>0</v>
      </c>
      <c r="U1487" t="str">
        <f>M1487</f>
        <v/>
      </c>
    </row>
    <row r="1488" spans="1:21" x14ac:dyDescent="0.25">
      <c r="A1488" t="str">
        <f>IF('3.Stok Awal'!$A1488=0,"",'3.Stok Awal'!$A1488)</f>
        <v/>
      </c>
      <c r="B1488" t="str">
        <f>IF('3.Stok Awal'!$B1488=0,"",'3.Stok Awal'!$B1488)</f>
        <v/>
      </c>
      <c r="C1488" t="str">
        <f>IF('3.Stok Awal'!$C1488=0,"",'3.Stok Awal'!$C1488)</f>
        <v/>
      </c>
      <c r="D1488" t="str">
        <f>IF('3.Stok Awal'!$D1488=0,"",'3.Stok Awal'!$D1488)</f>
        <v/>
      </c>
      <c r="E1488" t="str">
        <f>IF('3.Stok Awal'!$E1488=0,"",'3.Stok Awal'!$E1488)</f>
        <v/>
      </c>
      <c r="F1488" s="4" t="str">
        <f>IF('3.Stok Awal'!$F1488=0,"",'3.Stok Awal'!$F1488)</f>
        <v/>
      </c>
      <c r="G1488" s="4" t="str">
        <f t="shared" si="23"/>
        <v/>
      </c>
      <c r="H1488">
        <f>IF('3.Stok Awal'!$I1488=0,0,'3.Stok Awal'!$I1488)</f>
        <v>0</v>
      </c>
      <c r="I1488" t="str">
        <f>IF('3.Stok Awal'!$J1488=0,"",'3.Stok Awal'!$J1488)</f>
        <v/>
      </c>
      <c r="J1488">
        <f>IF('3.Stok Awal'!$K1488=0,0,'3.Stok Awal'!$K1488)</f>
        <v>0</v>
      </c>
      <c r="K1488" t="str">
        <f>IF('3.Stok Awal'!$L1488=0,"",'3.Stok Awal'!$L1488)</f>
        <v/>
      </c>
      <c r="L1488">
        <f>IF('3.Stok Awal'!$N1488=0,0,'3.Stok Awal'!$N1488)</f>
        <v>0</v>
      </c>
      <c r="M1488" t="str">
        <f>IF('3.Stok Awal'!$O1488=0,"",'3.Stok Awal'!$O1488)</f>
        <v/>
      </c>
      <c r="N1488">
        <f>SUMIF('4.Sell to Trade'!$O$5:$O$5003,'5.Stok Akhir'!$G1488,'4.Sell to Trade'!$Q$5:$Q$5003)</f>
        <v>0</v>
      </c>
      <c r="O1488" t="str">
        <f>IF('3.Stok Awal'!$L1488=0,"",'3.Stok Awal'!$L1488)</f>
        <v/>
      </c>
      <c r="P1488">
        <f>IF(ISNA(VLOOKUP($A1488,STOK_AWAL,13,0)),0,IF(VLOOKUP($A1488,STOK_AWAL,13,0)&gt;0,ROUNDDOWN(L1488/VLOOKUP($A1488,STOK_AWAL,13,0),0),0))</f>
        <v>0</v>
      </c>
      <c r="Q1488" t="str">
        <f>I1488</f>
        <v/>
      </c>
      <c r="R1488">
        <f>IFERROR(MOD(L1488,VLOOKUP($A1488,STOK_AWAL,13,0)),0)</f>
        <v>0</v>
      </c>
      <c r="S1488" t="str">
        <f>K1488</f>
        <v/>
      </c>
      <c r="T1488">
        <f>R1488+(P1488*(IFERROR(VLOOKUP($A1488,STOK_AWAL,13,0),0)))</f>
        <v>0</v>
      </c>
      <c r="U1488" t="str">
        <f>M1488</f>
        <v/>
      </c>
    </row>
    <row r="1489" spans="1:21" x14ac:dyDescent="0.25">
      <c r="A1489" t="str">
        <f>IF('3.Stok Awal'!$A1489=0,"",'3.Stok Awal'!$A1489)</f>
        <v/>
      </c>
      <c r="B1489" t="str">
        <f>IF('3.Stok Awal'!$B1489=0,"",'3.Stok Awal'!$B1489)</f>
        <v/>
      </c>
      <c r="C1489" t="str">
        <f>IF('3.Stok Awal'!$C1489=0,"",'3.Stok Awal'!$C1489)</f>
        <v/>
      </c>
      <c r="D1489" t="str">
        <f>IF('3.Stok Awal'!$D1489=0,"",'3.Stok Awal'!$D1489)</f>
        <v/>
      </c>
      <c r="E1489" t="str">
        <f>IF('3.Stok Awal'!$E1489=0,"",'3.Stok Awal'!$E1489)</f>
        <v/>
      </c>
      <c r="F1489" s="4" t="str">
        <f>IF('3.Stok Awal'!$F1489=0,"",'3.Stok Awal'!$F1489)</f>
        <v/>
      </c>
      <c r="G1489" s="4" t="str">
        <f t="shared" si="23"/>
        <v/>
      </c>
      <c r="H1489">
        <f>IF('3.Stok Awal'!$I1489=0,0,'3.Stok Awal'!$I1489)</f>
        <v>0</v>
      </c>
      <c r="I1489" t="str">
        <f>IF('3.Stok Awal'!$J1489=0,"",'3.Stok Awal'!$J1489)</f>
        <v/>
      </c>
      <c r="J1489">
        <f>IF('3.Stok Awal'!$K1489=0,0,'3.Stok Awal'!$K1489)</f>
        <v>0</v>
      </c>
      <c r="K1489" t="str">
        <f>IF('3.Stok Awal'!$L1489=0,"",'3.Stok Awal'!$L1489)</f>
        <v/>
      </c>
      <c r="L1489">
        <f>IF('3.Stok Awal'!$N1489=0,0,'3.Stok Awal'!$N1489)</f>
        <v>0</v>
      </c>
      <c r="M1489" t="str">
        <f>IF('3.Stok Awal'!$O1489=0,"",'3.Stok Awal'!$O1489)</f>
        <v/>
      </c>
      <c r="N1489">
        <f>SUMIF('4.Sell to Trade'!$O$5:$O$5003,'5.Stok Akhir'!$G1489,'4.Sell to Trade'!$Q$5:$Q$5003)</f>
        <v>0</v>
      </c>
      <c r="O1489" t="str">
        <f>IF('3.Stok Awal'!$L1489=0,"",'3.Stok Awal'!$L1489)</f>
        <v/>
      </c>
      <c r="P1489">
        <f>IF(ISNA(VLOOKUP($A1489,STOK_AWAL,13,0)),0,IF(VLOOKUP($A1489,STOK_AWAL,13,0)&gt;0,ROUNDDOWN(L1489/VLOOKUP($A1489,STOK_AWAL,13,0),0),0))</f>
        <v>0</v>
      </c>
      <c r="Q1489" t="str">
        <f>I1489</f>
        <v/>
      </c>
      <c r="R1489">
        <f>IFERROR(MOD(L1489,VLOOKUP($A1489,STOK_AWAL,13,0)),0)</f>
        <v>0</v>
      </c>
      <c r="S1489" t="str">
        <f>K1489</f>
        <v/>
      </c>
      <c r="T1489">
        <f>R1489+(P1489*(IFERROR(VLOOKUP($A1489,STOK_AWAL,13,0),0)))</f>
        <v>0</v>
      </c>
      <c r="U1489" t="str">
        <f>M1489</f>
        <v/>
      </c>
    </row>
    <row r="1490" spans="1:21" x14ac:dyDescent="0.25">
      <c r="A1490" t="str">
        <f>IF('3.Stok Awal'!$A1490=0,"",'3.Stok Awal'!$A1490)</f>
        <v/>
      </c>
      <c r="B1490" t="str">
        <f>IF('3.Stok Awal'!$B1490=0,"",'3.Stok Awal'!$B1490)</f>
        <v/>
      </c>
      <c r="C1490" t="str">
        <f>IF('3.Stok Awal'!$C1490=0,"",'3.Stok Awal'!$C1490)</f>
        <v/>
      </c>
      <c r="D1490" t="str">
        <f>IF('3.Stok Awal'!$D1490=0,"",'3.Stok Awal'!$D1490)</f>
        <v/>
      </c>
      <c r="E1490" t="str">
        <f>IF('3.Stok Awal'!$E1490=0,"",'3.Stok Awal'!$E1490)</f>
        <v/>
      </c>
      <c r="F1490" s="4" t="str">
        <f>IF('3.Stok Awal'!$F1490=0,"",'3.Stok Awal'!$F1490)</f>
        <v/>
      </c>
      <c r="G1490" s="4" t="str">
        <f t="shared" si="23"/>
        <v/>
      </c>
      <c r="H1490">
        <f>IF('3.Stok Awal'!$I1490=0,0,'3.Stok Awal'!$I1490)</f>
        <v>0</v>
      </c>
      <c r="I1490" t="str">
        <f>IF('3.Stok Awal'!$J1490=0,"",'3.Stok Awal'!$J1490)</f>
        <v/>
      </c>
      <c r="J1490">
        <f>IF('3.Stok Awal'!$K1490=0,0,'3.Stok Awal'!$K1490)</f>
        <v>0</v>
      </c>
      <c r="K1490" t="str">
        <f>IF('3.Stok Awal'!$L1490=0,"",'3.Stok Awal'!$L1490)</f>
        <v/>
      </c>
      <c r="L1490">
        <f>IF('3.Stok Awal'!$N1490=0,0,'3.Stok Awal'!$N1490)</f>
        <v>0</v>
      </c>
      <c r="M1490" t="str">
        <f>IF('3.Stok Awal'!$O1490=0,"",'3.Stok Awal'!$O1490)</f>
        <v/>
      </c>
      <c r="N1490">
        <f>SUMIF('4.Sell to Trade'!$O$5:$O$5003,'5.Stok Akhir'!$G1490,'4.Sell to Trade'!$Q$5:$Q$5003)</f>
        <v>0</v>
      </c>
      <c r="O1490" t="str">
        <f>IF('3.Stok Awal'!$L1490=0,"",'3.Stok Awal'!$L1490)</f>
        <v/>
      </c>
      <c r="P1490">
        <f>IF(ISNA(VLOOKUP($A1490,STOK_AWAL,13,0)),0,IF(VLOOKUP($A1490,STOK_AWAL,13,0)&gt;0,ROUNDDOWN(L1490/VLOOKUP($A1490,STOK_AWAL,13,0),0),0))</f>
        <v>0</v>
      </c>
      <c r="Q1490" t="str">
        <f>I1490</f>
        <v/>
      </c>
      <c r="R1490">
        <f>IFERROR(MOD(L1490,VLOOKUP($A1490,STOK_AWAL,13,0)),0)</f>
        <v>0</v>
      </c>
      <c r="S1490" t="str">
        <f>K1490</f>
        <v/>
      </c>
      <c r="T1490">
        <f>R1490+(P1490*(IFERROR(VLOOKUP($A1490,STOK_AWAL,13,0),0)))</f>
        <v>0</v>
      </c>
      <c r="U1490" t="str">
        <f>M1490</f>
        <v/>
      </c>
    </row>
    <row r="1491" spans="1:21" x14ac:dyDescent="0.25">
      <c r="A1491" t="str">
        <f>IF('3.Stok Awal'!$A1491=0,"",'3.Stok Awal'!$A1491)</f>
        <v/>
      </c>
      <c r="B1491" t="str">
        <f>IF('3.Stok Awal'!$B1491=0,"",'3.Stok Awal'!$B1491)</f>
        <v/>
      </c>
      <c r="C1491" t="str">
        <f>IF('3.Stok Awal'!$C1491=0,"",'3.Stok Awal'!$C1491)</f>
        <v/>
      </c>
      <c r="D1491" t="str">
        <f>IF('3.Stok Awal'!$D1491=0,"",'3.Stok Awal'!$D1491)</f>
        <v/>
      </c>
      <c r="E1491" t="str">
        <f>IF('3.Stok Awal'!$E1491=0,"",'3.Stok Awal'!$E1491)</f>
        <v/>
      </c>
      <c r="F1491" s="4" t="str">
        <f>IF('3.Stok Awal'!$F1491=0,"",'3.Stok Awal'!$F1491)</f>
        <v/>
      </c>
      <c r="G1491" s="4" t="str">
        <f t="shared" si="23"/>
        <v/>
      </c>
      <c r="H1491">
        <f>IF('3.Stok Awal'!$I1491=0,0,'3.Stok Awal'!$I1491)</f>
        <v>0</v>
      </c>
      <c r="I1491" t="str">
        <f>IF('3.Stok Awal'!$J1491=0,"",'3.Stok Awal'!$J1491)</f>
        <v/>
      </c>
      <c r="J1491">
        <f>IF('3.Stok Awal'!$K1491=0,0,'3.Stok Awal'!$K1491)</f>
        <v>0</v>
      </c>
      <c r="K1491" t="str">
        <f>IF('3.Stok Awal'!$L1491=0,"",'3.Stok Awal'!$L1491)</f>
        <v/>
      </c>
      <c r="L1491">
        <f>IF('3.Stok Awal'!$N1491=0,0,'3.Stok Awal'!$N1491)</f>
        <v>0</v>
      </c>
      <c r="M1491" t="str">
        <f>IF('3.Stok Awal'!$O1491=0,"",'3.Stok Awal'!$O1491)</f>
        <v/>
      </c>
      <c r="N1491">
        <f>SUMIF('4.Sell to Trade'!$O$5:$O$5003,'5.Stok Akhir'!$G1491,'4.Sell to Trade'!$Q$5:$Q$5003)</f>
        <v>0</v>
      </c>
      <c r="O1491" t="str">
        <f>IF('3.Stok Awal'!$L1491=0,"",'3.Stok Awal'!$L1491)</f>
        <v/>
      </c>
      <c r="P1491">
        <f>IF(ISNA(VLOOKUP($A1491,STOK_AWAL,13,0)),0,IF(VLOOKUP($A1491,STOK_AWAL,13,0)&gt;0,ROUNDDOWN(L1491/VLOOKUP($A1491,STOK_AWAL,13,0),0),0))</f>
        <v>0</v>
      </c>
      <c r="Q1491" t="str">
        <f>I1491</f>
        <v/>
      </c>
      <c r="R1491">
        <f>IFERROR(MOD(L1491,VLOOKUP($A1491,STOK_AWAL,13,0)),0)</f>
        <v>0</v>
      </c>
      <c r="S1491" t="str">
        <f>K1491</f>
        <v/>
      </c>
      <c r="T1491">
        <f>R1491+(P1491*(IFERROR(VLOOKUP($A1491,STOK_AWAL,13,0),0)))</f>
        <v>0</v>
      </c>
      <c r="U1491" t="str">
        <f>M1491</f>
        <v/>
      </c>
    </row>
    <row r="1492" spans="1:21" x14ac:dyDescent="0.25">
      <c r="A1492" t="str">
        <f>IF('3.Stok Awal'!$A1492=0,"",'3.Stok Awal'!$A1492)</f>
        <v/>
      </c>
      <c r="B1492" t="str">
        <f>IF('3.Stok Awal'!$B1492=0,"",'3.Stok Awal'!$B1492)</f>
        <v/>
      </c>
      <c r="C1492" t="str">
        <f>IF('3.Stok Awal'!$C1492=0,"",'3.Stok Awal'!$C1492)</f>
        <v/>
      </c>
      <c r="D1492" t="str">
        <f>IF('3.Stok Awal'!$D1492=0,"",'3.Stok Awal'!$D1492)</f>
        <v/>
      </c>
      <c r="E1492" t="str">
        <f>IF('3.Stok Awal'!$E1492=0,"",'3.Stok Awal'!$E1492)</f>
        <v/>
      </c>
      <c r="F1492" s="4" t="str">
        <f>IF('3.Stok Awal'!$F1492=0,"",'3.Stok Awal'!$F1492)</f>
        <v/>
      </c>
      <c r="G1492" s="4" t="str">
        <f t="shared" si="23"/>
        <v/>
      </c>
      <c r="H1492">
        <f>IF('3.Stok Awal'!$I1492=0,0,'3.Stok Awal'!$I1492)</f>
        <v>0</v>
      </c>
      <c r="I1492" t="str">
        <f>IF('3.Stok Awal'!$J1492=0,"",'3.Stok Awal'!$J1492)</f>
        <v/>
      </c>
      <c r="J1492">
        <f>IF('3.Stok Awal'!$K1492=0,0,'3.Stok Awal'!$K1492)</f>
        <v>0</v>
      </c>
      <c r="K1492" t="str">
        <f>IF('3.Stok Awal'!$L1492=0,"",'3.Stok Awal'!$L1492)</f>
        <v/>
      </c>
      <c r="L1492">
        <f>IF('3.Stok Awal'!$N1492=0,0,'3.Stok Awal'!$N1492)</f>
        <v>0</v>
      </c>
      <c r="M1492" t="str">
        <f>IF('3.Stok Awal'!$O1492=0,"",'3.Stok Awal'!$O1492)</f>
        <v/>
      </c>
      <c r="N1492">
        <f>SUMIF('4.Sell to Trade'!$O$5:$O$5003,'5.Stok Akhir'!$G1492,'4.Sell to Trade'!$Q$5:$Q$5003)</f>
        <v>0</v>
      </c>
      <c r="O1492" t="str">
        <f>IF('3.Stok Awal'!$L1492=0,"",'3.Stok Awal'!$L1492)</f>
        <v/>
      </c>
      <c r="P1492">
        <f>IF(ISNA(VLOOKUP($A1492,STOK_AWAL,13,0)),0,IF(VLOOKUP($A1492,STOK_AWAL,13,0)&gt;0,ROUNDDOWN(L1492/VLOOKUP($A1492,STOK_AWAL,13,0),0),0))</f>
        <v>0</v>
      </c>
      <c r="Q1492" t="str">
        <f>I1492</f>
        <v/>
      </c>
      <c r="R1492">
        <f>IFERROR(MOD(L1492,VLOOKUP($A1492,STOK_AWAL,13,0)),0)</f>
        <v>0</v>
      </c>
      <c r="S1492" t="str">
        <f>K1492</f>
        <v/>
      </c>
      <c r="T1492">
        <f>R1492+(P1492*(IFERROR(VLOOKUP($A1492,STOK_AWAL,13,0),0)))</f>
        <v>0</v>
      </c>
      <c r="U1492" t="str">
        <f>M1492</f>
        <v/>
      </c>
    </row>
    <row r="1493" spans="1:21" x14ac:dyDescent="0.25">
      <c r="A1493" t="str">
        <f>IF('3.Stok Awal'!$A1493=0,"",'3.Stok Awal'!$A1493)</f>
        <v/>
      </c>
      <c r="B1493" t="str">
        <f>IF('3.Stok Awal'!$B1493=0,"",'3.Stok Awal'!$B1493)</f>
        <v/>
      </c>
      <c r="C1493" t="str">
        <f>IF('3.Stok Awal'!$C1493=0,"",'3.Stok Awal'!$C1493)</f>
        <v/>
      </c>
      <c r="D1493" t="str">
        <f>IF('3.Stok Awal'!$D1493=0,"",'3.Stok Awal'!$D1493)</f>
        <v/>
      </c>
      <c r="E1493" t="str">
        <f>IF('3.Stok Awal'!$E1493=0,"",'3.Stok Awal'!$E1493)</f>
        <v/>
      </c>
      <c r="F1493" s="4" t="str">
        <f>IF('3.Stok Awal'!$F1493=0,"",'3.Stok Awal'!$F1493)</f>
        <v/>
      </c>
      <c r="G1493" s="4" t="str">
        <f t="shared" si="23"/>
        <v/>
      </c>
      <c r="H1493">
        <f>IF('3.Stok Awal'!$I1493=0,0,'3.Stok Awal'!$I1493)</f>
        <v>0</v>
      </c>
      <c r="I1493" t="str">
        <f>IF('3.Stok Awal'!$J1493=0,"",'3.Stok Awal'!$J1493)</f>
        <v/>
      </c>
      <c r="J1493">
        <f>IF('3.Stok Awal'!$K1493=0,0,'3.Stok Awal'!$K1493)</f>
        <v>0</v>
      </c>
      <c r="K1493" t="str">
        <f>IF('3.Stok Awal'!$L1493=0,"",'3.Stok Awal'!$L1493)</f>
        <v/>
      </c>
      <c r="L1493">
        <f>IF('3.Stok Awal'!$N1493=0,0,'3.Stok Awal'!$N1493)</f>
        <v>0</v>
      </c>
      <c r="M1493" t="str">
        <f>IF('3.Stok Awal'!$O1493=0,"",'3.Stok Awal'!$O1493)</f>
        <v/>
      </c>
      <c r="N1493">
        <f>SUMIF('4.Sell to Trade'!$O$5:$O$5003,'5.Stok Akhir'!$G1493,'4.Sell to Trade'!$Q$5:$Q$5003)</f>
        <v>0</v>
      </c>
      <c r="O1493" t="str">
        <f>IF('3.Stok Awal'!$L1493=0,"",'3.Stok Awal'!$L1493)</f>
        <v/>
      </c>
      <c r="P1493">
        <f>IF(ISNA(VLOOKUP($A1493,STOK_AWAL,13,0)),0,IF(VLOOKUP($A1493,STOK_AWAL,13,0)&gt;0,ROUNDDOWN(L1493/VLOOKUP($A1493,STOK_AWAL,13,0),0),0))</f>
        <v>0</v>
      </c>
      <c r="Q1493" t="str">
        <f>I1493</f>
        <v/>
      </c>
      <c r="R1493">
        <f>IFERROR(MOD(L1493,VLOOKUP($A1493,STOK_AWAL,13,0)),0)</f>
        <v>0</v>
      </c>
      <c r="S1493" t="str">
        <f>K1493</f>
        <v/>
      </c>
      <c r="T1493">
        <f>R1493+(P1493*(IFERROR(VLOOKUP($A1493,STOK_AWAL,13,0),0)))</f>
        <v>0</v>
      </c>
      <c r="U1493" t="str">
        <f>M1493</f>
        <v/>
      </c>
    </row>
    <row r="1494" spans="1:21" x14ac:dyDescent="0.25">
      <c r="A1494" t="str">
        <f>IF('3.Stok Awal'!$A1494=0,"",'3.Stok Awal'!$A1494)</f>
        <v/>
      </c>
      <c r="B1494" t="str">
        <f>IF('3.Stok Awal'!$B1494=0,"",'3.Stok Awal'!$B1494)</f>
        <v/>
      </c>
      <c r="C1494" t="str">
        <f>IF('3.Stok Awal'!$C1494=0,"",'3.Stok Awal'!$C1494)</f>
        <v/>
      </c>
      <c r="D1494" t="str">
        <f>IF('3.Stok Awal'!$D1494=0,"",'3.Stok Awal'!$D1494)</f>
        <v/>
      </c>
      <c r="E1494" t="str">
        <f>IF('3.Stok Awal'!$E1494=0,"",'3.Stok Awal'!$E1494)</f>
        <v/>
      </c>
      <c r="F1494" s="4" t="str">
        <f>IF('3.Stok Awal'!$F1494=0,"",'3.Stok Awal'!$F1494)</f>
        <v/>
      </c>
      <c r="G1494" s="4" t="str">
        <f t="shared" si="23"/>
        <v/>
      </c>
      <c r="H1494">
        <f>IF('3.Stok Awal'!$I1494=0,0,'3.Stok Awal'!$I1494)</f>
        <v>0</v>
      </c>
      <c r="I1494" t="str">
        <f>IF('3.Stok Awal'!$J1494=0,"",'3.Stok Awal'!$J1494)</f>
        <v/>
      </c>
      <c r="J1494">
        <f>IF('3.Stok Awal'!$K1494=0,0,'3.Stok Awal'!$K1494)</f>
        <v>0</v>
      </c>
      <c r="K1494" t="str">
        <f>IF('3.Stok Awal'!$L1494=0,"",'3.Stok Awal'!$L1494)</f>
        <v/>
      </c>
      <c r="L1494">
        <f>IF('3.Stok Awal'!$N1494=0,0,'3.Stok Awal'!$N1494)</f>
        <v>0</v>
      </c>
      <c r="M1494" t="str">
        <f>IF('3.Stok Awal'!$O1494=0,"",'3.Stok Awal'!$O1494)</f>
        <v/>
      </c>
      <c r="N1494">
        <f>SUMIF('4.Sell to Trade'!$O$5:$O$5003,'5.Stok Akhir'!$G1494,'4.Sell to Trade'!$Q$5:$Q$5003)</f>
        <v>0</v>
      </c>
      <c r="O1494" t="str">
        <f>IF('3.Stok Awal'!$L1494=0,"",'3.Stok Awal'!$L1494)</f>
        <v/>
      </c>
      <c r="P1494">
        <f>IF(ISNA(VLOOKUP($A1494,STOK_AWAL,13,0)),0,IF(VLOOKUP($A1494,STOK_AWAL,13,0)&gt;0,ROUNDDOWN(L1494/VLOOKUP($A1494,STOK_AWAL,13,0),0),0))</f>
        <v>0</v>
      </c>
      <c r="Q1494" t="str">
        <f>I1494</f>
        <v/>
      </c>
      <c r="R1494">
        <f>IFERROR(MOD(L1494,VLOOKUP($A1494,STOK_AWAL,13,0)),0)</f>
        <v>0</v>
      </c>
      <c r="S1494" t="str">
        <f>K1494</f>
        <v/>
      </c>
      <c r="T1494">
        <f>R1494+(P1494*(IFERROR(VLOOKUP($A1494,STOK_AWAL,13,0),0)))</f>
        <v>0</v>
      </c>
      <c r="U1494" t="str">
        <f>M1494</f>
        <v/>
      </c>
    </row>
    <row r="1495" spans="1:21" x14ac:dyDescent="0.25">
      <c r="A1495" t="str">
        <f>IF('3.Stok Awal'!$A1495=0,"",'3.Stok Awal'!$A1495)</f>
        <v/>
      </c>
      <c r="B1495" t="str">
        <f>IF('3.Stok Awal'!$B1495=0,"",'3.Stok Awal'!$B1495)</f>
        <v/>
      </c>
      <c r="C1495" t="str">
        <f>IF('3.Stok Awal'!$C1495=0,"",'3.Stok Awal'!$C1495)</f>
        <v/>
      </c>
      <c r="D1495" t="str">
        <f>IF('3.Stok Awal'!$D1495=0,"",'3.Stok Awal'!$D1495)</f>
        <v/>
      </c>
      <c r="E1495" t="str">
        <f>IF('3.Stok Awal'!$E1495=0,"",'3.Stok Awal'!$E1495)</f>
        <v/>
      </c>
      <c r="F1495" s="4" t="str">
        <f>IF('3.Stok Awal'!$F1495=0,"",'3.Stok Awal'!$F1495)</f>
        <v/>
      </c>
      <c r="G1495" s="4" t="str">
        <f t="shared" si="23"/>
        <v/>
      </c>
      <c r="H1495">
        <f>IF('3.Stok Awal'!$I1495=0,0,'3.Stok Awal'!$I1495)</f>
        <v>0</v>
      </c>
      <c r="I1495" t="str">
        <f>IF('3.Stok Awal'!$J1495=0,"",'3.Stok Awal'!$J1495)</f>
        <v/>
      </c>
      <c r="J1495">
        <f>IF('3.Stok Awal'!$K1495=0,0,'3.Stok Awal'!$K1495)</f>
        <v>0</v>
      </c>
      <c r="K1495" t="str">
        <f>IF('3.Stok Awal'!$L1495=0,"",'3.Stok Awal'!$L1495)</f>
        <v/>
      </c>
      <c r="L1495">
        <f>IF('3.Stok Awal'!$N1495=0,0,'3.Stok Awal'!$N1495)</f>
        <v>0</v>
      </c>
      <c r="M1495" t="str">
        <f>IF('3.Stok Awal'!$O1495=0,"",'3.Stok Awal'!$O1495)</f>
        <v/>
      </c>
      <c r="N1495">
        <f>SUMIF('4.Sell to Trade'!$O$5:$O$5003,'5.Stok Akhir'!$G1495,'4.Sell to Trade'!$Q$5:$Q$5003)</f>
        <v>0</v>
      </c>
      <c r="O1495" t="str">
        <f>IF('3.Stok Awal'!$L1495=0,"",'3.Stok Awal'!$L1495)</f>
        <v/>
      </c>
      <c r="P1495">
        <f>IF(ISNA(VLOOKUP($A1495,STOK_AWAL,13,0)),0,IF(VLOOKUP($A1495,STOK_AWAL,13,0)&gt;0,ROUNDDOWN(L1495/VLOOKUP($A1495,STOK_AWAL,13,0),0),0))</f>
        <v>0</v>
      </c>
      <c r="Q1495" t="str">
        <f>I1495</f>
        <v/>
      </c>
      <c r="R1495">
        <f>IFERROR(MOD(L1495,VLOOKUP($A1495,STOK_AWAL,13,0)),0)</f>
        <v>0</v>
      </c>
      <c r="S1495" t="str">
        <f>K1495</f>
        <v/>
      </c>
      <c r="T1495">
        <f>R1495+(P1495*(IFERROR(VLOOKUP($A1495,STOK_AWAL,13,0),0)))</f>
        <v>0</v>
      </c>
      <c r="U1495" t="str">
        <f>M1495</f>
        <v/>
      </c>
    </row>
    <row r="1496" spans="1:21" x14ac:dyDescent="0.25">
      <c r="A1496" t="str">
        <f>IF('3.Stok Awal'!$A1496=0,"",'3.Stok Awal'!$A1496)</f>
        <v/>
      </c>
      <c r="B1496" t="str">
        <f>IF('3.Stok Awal'!$B1496=0,"",'3.Stok Awal'!$B1496)</f>
        <v/>
      </c>
      <c r="C1496" t="str">
        <f>IF('3.Stok Awal'!$C1496=0,"",'3.Stok Awal'!$C1496)</f>
        <v/>
      </c>
      <c r="D1496" t="str">
        <f>IF('3.Stok Awal'!$D1496=0,"",'3.Stok Awal'!$D1496)</f>
        <v/>
      </c>
      <c r="E1496" t="str">
        <f>IF('3.Stok Awal'!$E1496=0,"",'3.Stok Awal'!$E1496)</f>
        <v/>
      </c>
      <c r="F1496" s="4" t="str">
        <f>IF('3.Stok Awal'!$F1496=0,"",'3.Stok Awal'!$F1496)</f>
        <v/>
      </c>
      <c r="G1496" s="4" t="str">
        <f t="shared" si="23"/>
        <v/>
      </c>
      <c r="H1496">
        <f>IF('3.Stok Awal'!$I1496=0,0,'3.Stok Awal'!$I1496)</f>
        <v>0</v>
      </c>
      <c r="I1496" t="str">
        <f>IF('3.Stok Awal'!$J1496=0,"",'3.Stok Awal'!$J1496)</f>
        <v/>
      </c>
      <c r="J1496">
        <f>IF('3.Stok Awal'!$K1496=0,0,'3.Stok Awal'!$K1496)</f>
        <v>0</v>
      </c>
      <c r="K1496" t="str">
        <f>IF('3.Stok Awal'!$L1496=0,"",'3.Stok Awal'!$L1496)</f>
        <v/>
      </c>
      <c r="L1496">
        <f>IF('3.Stok Awal'!$N1496=0,0,'3.Stok Awal'!$N1496)</f>
        <v>0</v>
      </c>
      <c r="M1496" t="str">
        <f>IF('3.Stok Awal'!$O1496=0,"",'3.Stok Awal'!$O1496)</f>
        <v/>
      </c>
      <c r="N1496">
        <f>SUMIF('4.Sell to Trade'!$O$5:$O$5003,'5.Stok Akhir'!$G1496,'4.Sell to Trade'!$Q$5:$Q$5003)</f>
        <v>0</v>
      </c>
      <c r="O1496" t="str">
        <f>IF('3.Stok Awal'!$L1496=0,"",'3.Stok Awal'!$L1496)</f>
        <v/>
      </c>
      <c r="P1496">
        <f>IF(ISNA(VLOOKUP($A1496,STOK_AWAL,13,0)),0,IF(VLOOKUP($A1496,STOK_AWAL,13,0)&gt;0,ROUNDDOWN(L1496/VLOOKUP($A1496,STOK_AWAL,13,0),0),0))</f>
        <v>0</v>
      </c>
      <c r="Q1496" t="str">
        <f>I1496</f>
        <v/>
      </c>
      <c r="R1496">
        <f>IFERROR(MOD(L1496,VLOOKUP($A1496,STOK_AWAL,13,0)),0)</f>
        <v>0</v>
      </c>
      <c r="S1496" t="str">
        <f>K1496</f>
        <v/>
      </c>
      <c r="T1496">
        <f>R1496+(P1496*(IFERROR(VLOOKUP($A1496,STOK_AWAL,13,0),0)))</f>
        <v>0</v>
      </c>
      <c r="U1496" t="str">
        <f>M1496</f>
        <v/>
      </c>
    </row>
    <row r="1497" spans="1:21" x14ac:dyDescent="0.25">
      <c r="A1497" t="str">
        <f>IF('3.Stok Awal'!$A1497=0,"",'3.Stok Awal'!$A1497)</f>
        <v/>
      </c>
      <c r="B1497" t="str">
        <f>IF('3.Stok Awal'!$B1497=0,"",'3.Stok Awal'!$B1497)</f>
        <v/>
      </c>
      <c r="C1497" t="str">
        <f>IF('3.Stok Awal'!$C1497=0,"",'3.Stok Awal'!$C1497)</f>
        <v/>
      </c>
      <c r="D1497" t="str">
        <f>IF('3.Stok Awal'!$D1497=0,"",'3.Stok Awal'!$D1497)</f>
        <v/>
      </c>
      <c r="E1497" t="str">
        <f>IF('3.Stok Awal'!$E1497=0,"",'3.Stok Awal'!$E1497)</f>
        <v/>
      </c>
      <c r="F1497" s="4" t="str">
        <f>IF('3.Stok Awal'!$F1497=0,"",'3.Stok Awal'!$F1497)</f>
        <v/>
      </c>
      <c r="G1497" s="4" t="str">
        <f t="shared" si="23"/>
        <v/>
      </c>
      <c r="H1497">
        <f>IF('3.Stok Awal'!$I1497=0,0,'3.Stok Awal'!$I1497)</f>
        <v>0</v>
      </c>
      <c r="I1497" t="str">
        <f>IF('3.Stok Awal'!$J1497=0,"",'3.Stok Awal'!$J1497)</f>
        <v/>
      </c>
      <c r="J1497">
        <f>IF('3.Stok Awal'!$K1497=0,0,'3.Stok Awal'!$K1497)</f>
        <v>0</v>
      </c>
      <c r="K1497" t="str">
        <f>IF('3.Stok Awal'!$L1497=0,"",'3.Stok Awal'!$L1497)</f>
        <v/>
      </c>
      <c r="L1497">
        <f>IF('3.Stok Awal'!$N1497=0,0,'3.Stok Awal'!$N1497)</f>
        <v>0</v>
      </c>
      <c r="M1497" t="str">
        <f>IF('3.Stok Awal'!$O1497=0,"",'3.Stok Awal'!$O1497)</f>
        <v/>
      </c>
      <c r="N1497">
        <f>SUMIF('4.Sell to Trade'!$O$5:$O$5003,'5.Stok Akhir'!$G1497,'4.Sell to Trade'!$Q$5:$Q$5003)</f>
        <v>0</v>
      </c>
      <c r="O1497" t="str">
        <f>IF('3.Stok Awal'!$L1497=0,"",'3.Stok Awal'!$L1497)</f>
        <v/>
      </c>
      <c r="P1497">
        <f>IF(ISNA(VLOOKUP($A1497,STOK_AWAL,13,0)),0,IF(VLOOKUP($A1497,STOK_AWAL,13,0)&gt;0,ROUNDDOWN(L1497/VLOOKUP($A1497,STOK_AWAL,13,0),0),0))</f>
        <v>0</v>
      </c>
      <c r="Q1497" t="str">
        <f>I1497</f>
        <v/>
      </c>
      <c r="R1497">
        <f>IFERROR(MOD(L1497,VLOOKUP($A1497,STOK_AWAL,13,0)),0)</f>
        <v>0</v>
      </c>
      <c r="S1497" t="str">
        <f>K1497</f>
        <v/>
      </c>
      <c r="T1497">
        <f>R1497+(P1497*(IFERROR(VLOOKUP($A1497,STOK_AWAL,13,0),0)))</f>
        <v>0</v>
      </c>
      <c r="U1497" t="str">
        <f>M1497</f>
        <v/>
      </c>
    </row>
    <row r="1498" spans="1:21" x14ac:dyDescent="0.25">
      <c r="A1498" t="str">
        <f>IF('3.Stok Awal'!$A1498=0,"",'3.Stok Awal'!$A1498)</f>
        <v/>
      </c>
      <c r="B1498" t="str">
        <f>IF('3.Stok Awal'!$B1498=0,"",'3.Stok Awal'!$B1498)</f>
        <v/>
      </c>
      <c r="C1498" t="str">
        <f>IF('3.Stok Awal'!$C1498=0,"",'3.Stok Awal'!$C1498)</f>
        <v/>
      </c>
      <c r="D1498" t="str">
        <f>IF('3.Stok Awal'!$D1498=0,"",'3.Stok Awal'!$D1498)</f>
        <v/>
      </c>
      <c r="E1498" t="str">
        <f>IF('3.Stok Awal'!$E1498=0,"",'3.Stok Awal'!$E1498)</f>
        <v/>
      </c>
      <c r="F1498" s="4" t="str">
        <f>IF('3.Stok Awal'!$F1498=0,"",'3.Stok Awal'!$F1498)</f>
        <v/>
      </c>
      <c r="G1498" s="4" t="str">
        <f t="shared" si="23"/>
        <v/>
      </c>
      <c r="H1498">
        <f>IF('3.Stok Awal'!$I1498=0,0,'3.Stok Awal'!$I1498)</f>
        <v>0</v>
      </c>
      <c r="I1498" t="str">
        <f>IF('3.Stok Awal'!$J1498=0,"",'3.Stok Awal'!$J1498)</f>
        <v/>
      </c>
      <c r="J1498">
        <f>IF('3.Stok Awal'!$K1498=0,0,'3.Stok Awal'!$K1498)</f>
        <v>0</v>
      </c>
      <c r="K1498" t="str">
        <f>IF('3.Stok Awal'!$L1498=0,"",'3.Stok Awal'!$L1498)</f>
        <v/>
      </c>
      <c r="L1498">
        <f>IF('3.Stok Awal'!$N1498=0,0,'3.Stok Awal'!$N1498)</f>
        <v>0</v>
      </c>
      <c r="M1498" t="str">
        <f>IF('3.Stok Awal'!$O1498=0,"",'3.Stok Awal'!$O1498)</f>
        <v/>
      </c>
      <c r="N1498">
        <f>SUMIF('4.Sell to Trade'!$O$5:$O$5003,'5.Stok Akhir'!$G1498,'4.Sell to Trade'!$Q$5:$Q$5003)</f>
        <v>0</v>
      </c>
      <c r="O1498" t="str">
        <f>IF('3.Stok Awal'!$L1498=0,"",'3.Stok Awal'!$L1498)</f>
        <v/>
      </c>
      <c r="P1498">
        <f>IF(ISNA(VLOOKUP($A1498,STOK_AWAL,13,0)),0,IF(VLOOKUP($A1498,STOK_AWAL,13,0)&gt;0,ROUNDDOWN(L1498/VLOOKUP($A1498,STOK_AWAL,13,0),0),0))</f>
        <v>0</v>
      </c>
      <c r="Q1498" t="str">
        <f>I1498</f>
        <v/>
      </c>
      <c r="R1498">
        <f>IFERROR(MOD(L1498,VLOOKUP($A1498,STOK_AWAL,13,0)),0)</f>
        <v>0</v>
      </c>
      <c r="S1498" t="str">
        <f>K1498</f>
        <v/>
      </c>
      <c r="T1498">
        <f>R1498+(P1498*(IFERROR(VLOOKUP($A1498,STOK_AWAL,13,0),0)))</f>
        <v>0</v>
      </c>
      <c r="U1498" t="str">
        <f>M1498</f>
        <v/>
      </c>
    </row>
    <row r="1499" spans="1:21" x14ac:dyDescent="0.25">
      <c r="A1499" t="str">
        <f>IF('3.Stok Awal'!$A1499=0,"",'3.Stok Awal'!$A1499)</f>
        <v/>
      </c>
      <c r="B1499" t="str">
        <f>IF('3.Stok Awal'!$B1499=0,"",'3.Stok Awal'!$B1499)</f>
        <v/>
      </c>
      <c r="C1499" t="str">
        <f>IF('3.Stok Awal'!$C1499=0,"",'3.Stok Awal'!$C1499)</f>
        <v/>
      </c>
      <c r="D1499" t="str">
        <f>IF('3.Stok Awal'!$D1499=0,"",'3.Stok Awal'!$D1499)</f>
        <v/>
      </c>
      <c r="E1499" t="str">
        <f>IF('3.Stok Awal'!$E1499=0,"",'3.Stok Awal'!$E1499)</f>
        <v/>
      </c>
      <c r="F1499" s="4" t="str">
        <f>IF('3.Stok Awal'!$F1499=0,"",'3.Stok Awal'!$F1499)</f>
        <v/>
      </c>
      <c r="G1499" s="4" t="str">
        <f t="shared" si="23"/>
        <v/>
      </c>
      <c r="H1499">
        <f>IF('3.Stok Awal'!$I1499=0,0,'3.Stok Awal'!$I1499)</f>
        <v>0</v>
      </c>
      <c r="I1499" t="str">
        <f>IF('3.Stok Awal'!$J1499=0,"",'3.Stok Awal'!$J1499)</f>
        <v/>
      </c>
      <c r="J1499">
        <f>IF('3.Stok Awal'!$K1499=0,0,'3.Stok Awal'!$K1499)</f>
        <v>0</v>
      </c>
      <c r="K1499" t="str">
        <f>IF('3.Stok Awal'!$L1499=0,"",'3.Stok Awal'!$L1499)</f>
        <v/>
      </c>
      <c r="L1499">
        <f>IF('3.Stok Awal'!$N1499=0,0,'3.Stok Awal'!$N1499)</f>
        <v>0</v>
      </c>
      <c r="M1499" t="str">
        <f>IF('3.Stok Awal'!$O1499=0,"",'3.Stok Awal'!$O1499)</f>
        <v/>
      </c>
      <c r="N1499">
        <f>SUMIF('4.Sell to Trade'!$O$5:$O$5003,'5.Stok Akhir'!$G1499,'4.Sell to Trade'!$Q$5:$Q$5003)</f>
        <v>0</v>
      </c>
      <c r="O1499" t="str">
        <f>IF('3.Stok Awal'!$L1499=0,"",'3.Stok Awal'!$L1499)</f>
        <v/>
      </c>
      <c r="P1499">
        <f>IF(ISNA(VLOOKUP($A1499,STOK_AWAL,13,0)),0,IF(VLOOKUP($A1499,STOK_AWAL,13,0)&gt;0,ROUNDDOWN(L1499/VLOOKUP($A1499,STOK_AWAL,13,0),0),0))</f>
        <v>0</v>
      </c>
      <c r="Q1499" t="str">
        <f>I1499</f>
        <v/>
      </c>
      <c r="R1499">
        <f>IFERROR(MOD(L1499,VLOOKUP($A1499,STOK_AWAL,13,0)),0)</f>
        <v>0</v>
      </c>
      <c r="S1499" t="str">
        <f>K1499</f>
        <v/>
      </c>
      <c r="T1499">
        <f>R1499+(P1499*(IFERROR(VLOOKUP($A1499,STOK_AWAL,13,0),0)))</f>
        <v>0</v>
      </c>
      <c r="U1499" t="str">
        <f>M1499</f>
        <v/>
      </c>
    </row>
    <row r="1500" spans="1:21" x14ac:dyDescent="0.25">
      <c r="A1500" t="str">
        <f>IF('3.Stok Awal'!$A1500=0,"",'3.Stok Awal'!$A1500)</f>
        <v/>
      </c>
      <c r="B1500" t="str">
        <f>IF('3.Stok Awal'!$B1500=0,"",'3.Stok Awal'!$B1500)</f>
        <v/>
      </c>
      <c r="C1500" t="str">
        <f>IF('3.Stok Awal'!$C1500=0,"",'3.Stok Awal'!$C1500)</f>
        <v/>
      </c>
      <c r="D1500" t="str">
        <f>IF('3.Stok Awal'!$D1500=0,"",'3.Stok Awal'!$D1500)</f>
        <v/>
      </c>
      <c r="E1500" t="str">
        <f>IF('3.Stok Awal'!$E1500=0,"",'3.Stok Awal'!$E1500)</f>
        <v/>
      </c>
      <c r="F1500" s="4" t="str">
        <f>IF('3.Stok Awal'!$F1500=0,"",'3.Stok Awal'!$F1500)</f>
        <v/>
      </c>
      <c r="G1500" s="4" t="str">
        <f t="shared" si="23"/>
        <v/>
      </c>
      <c r="H1500">
        <f>IF('3.Stok Awal'!$I1500=0,0,'3.Stok Awal'!$I1500)</f>
        <v>0</v>
      </c>
      <c r="I1500" t="str">
        <f>IF('3.Stok Awal'!$J1500=0,"",'3.Stok Awal'!$J1500)</f>
        <v/>
      </c>
      <c r="J1500">
        <f>IF('3.Stok Awal'!$K1500=0,0,'3.Stok Awal'!$K1500)</f>
        <v>0</v>
      </c>
      <c r="K1500" t="str">
        <f>IF('3.Stok Awal'!$L1500=0,"",'3.Stok Awal'!$L1500)</f>
        <v/>
      </c>
      <c r="L1500">
        <f>IF('3.Stok Awal'!$N1500=0,0,'3.Stok Awal'!$N1500)</f>
        <v>0</v>
      </c>
      <c r="M1500" t="str">
        <f>IF('3.Stok Awal'!$O1500=0,"",'3.Stok Awal'!$O1500)</f>
        <v/>
      </c>
      <c r="N1500">
        <f>SUMIF('4.Sell to Trade'!$O$5:$O$5003,'5.Stok Akhir'!$G1500,'4.Sell to Trade'!$Q$5:$Q$5003)</f>
        <v>0</v>
      </c>
      <c r="O1500" t="str">
        <f>IF('3.Stok Awal'!$L1500=0,"",'3.Stok Awal'!$L1500)</f>
        <v/>
      </c>
      <c r="P1500">
        <f>IF(ISNA(VLOOKUP($A1500,STOK_AWAL,13,0)),0,IF(VLOOKUP($A1500,STOK_AWAL,13,0)&gt;0,ROUNDDOWN(L1500/VLOOKUP($A1500,STOK_AWAL,13,0),0),0))</f>
        <v>0</v>
      </c>
      <c r="Q1500" t="str">
        <f>I1500</f>
        <v/>
      </c>
      <c r="R1500">
        <f>IFERROR(MOD(L1500,VLOOKUP($A1500,STOK_AWAL,13,0)),0)</f>
        <v>0</v>
      </c>
      <c r="S1500" t="str">
        <f>K1500</f>
        <v/>
      </c>
      <c r="T1500">
        <f>R1500+(P1500*(IFERROR(VLOOKUP($A1500,STOK_AWAL,13,0),0)))</f>
        <v>0</v>
      </c>
      <c r="U1500" t="str">
        <f>M1500</f>
        <v/>
      </c>
    </row>
    <row r="1501" spans="1:21" x14ac:dyDescent="0.25">
      <c r="A1501" t="str">
        <f>IF('3.Stok Awal'!$A1501=0,"",'3.Stok Awal'!$A1501)</f>
        <v/>
      </c>
      <c r="B1501" t="str">
        <f>IF('3.Stok Awal'!$B1501=0,"",'3.Stok Awal'!$B1501)</f>
        <v/>
      </c>
      <c r="C1501" t="str">
        <f>IF('3.Stok Awal'!$C1501=0,"",'3.Stok Awal'!$C1501)</f>
        <v/>
      </c>
      <c r="D1501" t="str">
        <f>IF('3.Stok Awal'!$D1501=0,"",'3.Stok Awal'!$D1501)</f>
        <v/>
      </c>
      <c r="E1501" t="str">
        <f>IF('3.Stok Awal'!$E1501=0,"",'3.Stok Awal'!$E1501)</f>
        <v/>
      </c>
      <c r="F1501" s="4" t="str">
        <f>IF('3.Stok Awal'!$F1501=0,"",'3.Stok Awal'!$F1501)</f>
        <v/>
      </c>
      <c r="G1501" s="4" t="str">
        <f t="shared" si="23"/>
        <v/>
      </c>
      <c r="H1501">
        <f>IF('3.Stok Awal'!$I1501=0,0,'3.Stok Awal'!$I1501)</f>
        <v>0</v>
      </c>
      <c r="I1501" t="str">
        <f>IF('3.Stok Awal'!$J1501=0,"",'3.Stok Awal'!$J1501)</f>
        <v/>
      </c>
      <c r="J1501">
        <f>IF('3.Stok Awal'!$K1501=0,0,'3.Stok Awal'!$K1501)</f>
        <v>0</v>
      </c>
      <c r="K1501" t="str">
        <f>IF('3.Stok Awal'!$L1501=0,"",'3.Stok Awal'!$L1501)</f>
        <v/>
      </c>
      <c r="L1501">
        <f>IF('3.Stok Awal'!$N1501=0,0,'3.Stok Awal'!$N1501)</f>
        <v>0</v>
      </c>
      <c r="M1501" t="str">
        <f>IF('3.Stok Awal'!$O1501=0,"",'3.Stok Awal'!$O1501)</f>
        <v/>
      </c>
      <c r="N1501">
        <f>SUMIF('4.Sell to Trade'!$O$5:$O$5003,'5.Stok Akhir'!$G1501,'4.Sell to Trade'!$Q$5:$Q$5003)</f>
        <v>0</v>
      </c>
      <c r="O1501" t="str">
        <f>IF('3.Stok Awal'!$L1501=0,"",'3.Stok Awal'!$L1501)</f>
        <v/>
      </c>
      <c r="P1501">
        <f>IF(ISNA(VLOOKUP($A1501,STOK_AWAL,13,0)),0,IF(VLOOKUP($A1501,STOK_AWAL,13,0)&gt;0,ROUNDDOWN(L1501/VLOOKUP($A1501,STOK_AWAL,13,0),0),0))</f>
        <v>0</v>
      </c>
      <c r="Q1501" t="str">
        <f>I1501</f>
        <v/>
      </c>
      <c r="R1501">
        <f>IFERROR(MOD(L1501,VLOOKUP($A1501,STOK_AWAL,13,0)),0)</f>
        <v>0</v>
      </c>
      <c r="S1501" t="str">
        <f>K1501</f>
        <v/>
      </c>
      <c r="T1501">
        <f>R1501+(P1501*(IFERROR(VLOOKUP($A1501,STOK_AWAL,13,0),0)))</f>
        <v>0</v>
      </c>
      <c r="U1501" t="str">
        <f>M1501</f>
        <v/>
      </c>
    </row>
    <row r="1502" spans="1:21" x14ac:dyDescent="0.25">
      <c r="A1502" t="str">
        <f>IF('3.Stok Awal'!$A1502=0,"",'3.Stok Awal'!$A1502)</f>
        <v/>
      </c>
      <c r="B1502" t="str">
        <f>IF('3.Stok Awal'!$B1502=0,"",'3.Stok Awal'!$B1502)</f>
        <v/>
      </c>
      <c r="C1502" t="str">
        <f>IF('3.Stok Awal'!$C1502=0,"",'3.Stok Awal'!$C1502)</f>
        <v/>
      </c>
      <c r="D1502" t="str">
        <f>IF('3.Stok Awal'!$D1502=0,"",'3.Stok Awal'!$D1502)</f>
        <v/>
      </c>
      <c r="E1502" t="str">
        <f>IF('3.Stok Awal'!$E1502=0,"",'3.Stok Awal'!$E1502)</f>
        <v/>
      </c>
      <c r="F1502" s="4" t="str">
        <f>IF('3.Stok Awal'!$F1502=0,"",'3.Stok Awal'!$F1502)</f>
        <v/>
      </c>
      <c r="G1502" s="4" t="str">
        <f t="shared" si="23"/>
        <v/>
      </c>
      <c r="H1502">
        <f>IF('3.Stok Awal'!$I1502=0,0,'3.Stok Awal'!$I1502)</f>
        <v>0</v>
      </c>
      <c r="I1502" t="str">
        <f>IF('3.Stok Awal'!$J1502=0,"",'3.Stok Awal'!$J1502)</f>
        <v/>
      </c>
      <c r="J1502">
        <f>IF('3.Stok Awal'!$K1502=0,0,'3.Stok Awal'!$K1502)</f>
        <v>0</v>
      </c>
      <c r="K1502" t="str">
        <f>IF('3.Stok Awal'!$L1502=0,"",'3.Stok Awal'!$L1502)</f>
        <v/>
      </c>
      <c r="L1502">
        <f>IF('3.Stok Awal'!$N1502=0,0,'3.Stok Awal'!$N1502)</f>
        <v>0</v>
      </c>
      <c r="M1502" t="str">
        <f>IF('3.Stok Awal'!$O1502=0,"",'3.Stok Awal'!$O1502)</f>
        <v/>
      </c>
      <c r="N1502">
        <f>SUMIF('4.Sell to Trade'!$O$5:$O$5003,'5.Stok Akhir'!$G1502,'4.Sell to Trade'!$Q$5:$Q$5003)</f>
        <v>0</v>
      </c>
      <c r="O1502" t="str">
        <f>IF('3.Stok Awal'!$L1502=0,"",'3.Stok Awal'!$L1502)</f>
        <v/>
      </c>
      <c r="P1502">
        <f>IF(ISNA(VLOOKUP($A1502,STOK_AWAL,13,0)),0,IF(VLOOKUP($A1502,STOK_AWAL,13,0)&gt;0,ROUNDDOWN(L1502/VLOOKUP($A1502,STOK_AWAL,13,0),0),0))</f>
        <v>0</v>
      </c>
      <c r="Q1502" t="str">
        <f>I1502</f>
        <v/>
      </c>
      <c r="R1502">
        <f>IFERROR(MOD(L1502,VLOOKUP($A1502,STOK_AWAL,13,0)),0)</f>
        <v>0</v>
      </c>
      <c r="S1502" t="str">
        <f>K1502</f>
        <v/>
      </c>
      <c r="T1502">
        <f>R1502+(P1502*(IFERROR(VLOOKUP($A1502,STOK_AWAL,13,0),0)))</f>
        <v>0</v>
      </c>
      <c r="U1502" t="str">
        <f>M1502</f>
        <v/>
      </c>
    </row>
    <row r="1503" spans="1:21" x14ac:dyDescent="0.25">
      <c r="A1503" t="str">
        <f>IF('3.Stok Awal'!$A1503=0,"",'3.Stok Awal'!$A1503)</f>
        <v/>
      </c>
      <c r="B1503" t="str">
        <f>IF('3.Stok Awal'!$B1503=0,"",'3.Stok Awal'!$B1503)</f>
        <v/>
      </c>
      <c r="C1503" t="str">
        <f>IF('3.Stok Awal'!$C1503=0,"",'3.Stok Awal'!$C1503)</f>
        <v/>
      </c>
      <c r="D1503" t="str">
        <f>IF('3.Stok Awal'!$D1503=0,"",'3.Stok Awal'!$D1503)</f>
        <v/>
      </c>
      <c r="E1503" t="str">
        <f>IF('3.Stok Awal'!$E1503=0,"",'3.Stok Awal'!$E1503)</f>
        <v/>
      </c>
      <c r="F1503" s="4" t="str">
        <f>IF('3.Stok Awal'!$F1503=0,"",'3.Stok Awal'!$F1503)</f>
        <v/>
      </c>
      <c r="G1503" s="4" t="str">
        <f t="shared" si="23"/>
        <v/>
      </c>
      <c r="H1503">
        <f>IF('3.Stok Awal'!$I1503=0,0,'3.Stok Awal'!$I1503)</f>
        <v>0</v>
      </c>
      <c r="I1503" t="str">
        <f>IF('3.Stok Awal'!$J1503=0,"",'3.Stok Awal'!$J1503)</f>
        <v/>
      </c>
      <c r="J1503">
        <f>IF('3.Stok Awal'!$K1503=0,0,'3.Stok Awal'!$K1503)</f>
        <v>0</v>
      </c>
      <c r="K1503" t="str">
        <f>IF('3.Stok Awal'!$L1503=0,"",'3.Stok Awal'!$L1503)</f>
        <v/>
      </c>
      <c r="L1503">
        <f>IF('3.Stok Awal'!$N1503=0,0,'3.Stok Awal'!$N1503)</f>
        <v>0</v>
      </c>
      <c r="M1503" t="str">
        <f>IF('3.Stok Awal'!$O1503=0,"",'3.Stok Awal'!$O1503)</f>
        <v/>
      </c>
      <c r="N1503">
        <f>SUMIF('4.Sell to Trade'!$O$5:$O$5003,'5.Stok Akhir'!$G1503,'4.Sell to Trade'!$Q$5:$Q$5003)</f>
        <v>0</v>
      </c>
      <c r="O1503" t="str">
        <f>IF('3.Stok Awal'!$L1503=0,"",'3.Stok Awal'!$L1503)</f>
        <v/>
      </c>
      <c r="P1503">
        <f>IF(ISNA(VLOOKUP($A1503,STOK_AWAL,13,0)),0,IF(VLOOKUP($A1503,STOK_AWAL,13,0)&gt;0,ROUNDDOWN(L1503/VLOOKUP($A1503,STOK_AWAL,13,0),0),0))</f>
        <v>0</v>
      </c>
      <c r="Q1503" t="str">
        <f>I1503</f>
        <v/>
      </c>
      <c r="R1503">
        <f>IFERROR(MOD(L1503,VLOOKUP($A1503,STOK_AWAL,13,0)),0)</f>
        <v>0</v>
      </c>
      <c r="S1503" t="str">
        <f>K1503</f>
        <v/>
      </c>
      <c r="T1503">
        <f>R1503+(P1503*(IFERROR(VLOOKUP($A1503,STOK_AWAL,13,0),0)))</f>
        <v>0</v>
      </c>
      <c r="U1503" t="str">
        <f>M1503</f>
        <v/>
      </c>
    </row>
    <row r="1504" spans="1:21" x14ac:dyDescent="0.25">
      <c r="A1504" t="str">
        <f>IF('3.Stok Awal'!$A1504=0,"",'3.Stok Awal'!$A1504)</f>
        <v/>
      </c>
      <c r="B1504" t="str">
        <f>IF('3.Stok Awal'!$B1504=0,"",'3.Stok Awal'!$B1504)</f>
        <v/>
      </c>
      <c r="C1504" t="str">
        <f>IF('3.Stok Awal'!$C1504=0,"",'3.Stok Awal'!$C1504)</f>
        <v/>
      </c>
      <c r="D1504" t="str">
        <f>IF('3.Stok Awal'!$D1504=0,"",'3.Stok Awal'!$D1504)</f>
        <v/>
      </c>
      <c r="E1504" t="str">
        <f>IF('3.Stok Awal'!$E1504=0,"",'3.Stok Awal'!$E1504)</f>
        <v/>
      </c>
      <c r="F1504" s="4" t="str">
        <f>IF('3.Stok Awal'!$F1504=0,"",'3.Stok Awal'!$F1504)</f>
        <v/>
      </c>
      <c r="G1504" s="4" t="str">
        <f t="shared" si="23"/>
        <v/>
      </c>
      <c r="H1504">
        <f>IF('3.Stok Awal'!$I1504=0,0,'3.Stok Awal'!$I1504)</f>
        <v>0</v>
      </c>
      <c r="I1504" t="str">
        <f>IF('3.Stok Awal'!$J1504=0,"",'3.Stok Awal'!$J1504)</f>
        <v/>
      </c>
      <c r="J1504">
        <f>IF('3.Stok Awal'!$K1504=0,0,'3.Stok Awal'!$K1504)</f>
        <v>0</v>
      </c>
      <c r="K1504" t="str">
        <f>IF('3.Stok Awal'!$L1504=0,"",'3.Stok Awal'!$L1504)</f>
        <v/>
      </c>
      <c r="L1504">
        <f>IF('3.Stok Awal'!$N1504=0,0,'3.Stok Awal'!$N1504)</f>
        <v>0</v>
      </c>
      <c r="M1504" t="str">
        <f>IF('3.Stok Awal'!$O1504=0,"",'3.Stok Awal'!$O1504)</f>
        <v/>
      </c>
      <c r="N1504">
        <f>SUMIF('4.Sell to Trade'!$O$5:$O$5003,'5.Stok Akhir'!$G1504,'4.Sell to Trade'!$Q$5:$Q$5003)</f>
        <v>0</v>
      </c>
      <c r="O1504" t="str">
        <f>IF('3.Stok Awal'!$L1504=0,"",'3.Stok Awal'!$L1504)</f>
        <v/>
      </c>
      <c r="P1504">
        <f>IF(ISNA(VLOOKUP($A1504,STOK_AWAL,13,0)),0,IF(VLOOKUP($A1504,STOK_AWAL,13,0)&gt;0,ROUNDDOWN(L1504/VLOOKUP($A1504,STOK_AWAL,13,0),0),0))</f>
        <v>0</v>
      </c>
      <c r="Q1504" t="str">
        <f>I1504</f>
        <v/>
      </c>
      <c r="R1504">
        <f>IFERROR(MOD(L1504,VLOOKUP($A1504,STOK_AWAL,13,0)),0)</f>
        <v>0</v>
      </c>
      <c r="S1504" t="str">
        <f>K1504</f>
        <v/>
      </c>
      <c r="T1504">
        <f>R1504+(P1504*(IFERROR(VLOOKUP($A1504,STOK_AWAL,13,0),0)))</f>
        <v>0</v>
      </c>
      <c r="U1504" t="str">
        <f>M1504</f>
        <v/>
      </c>
    </row>
    <row r="1505" spans="1:21" x14ac:dyDescent="0.25">
      <c r="A1505" t="str">
        <f>IF('3.Stok Awal'!$A1505=0,"",'3.Stok Awal'!$A1505)</f>
        <v/>
      </c>
      <c r="B1505" t="str">
        <f>IF('3.Stok Awal'!$B1505=0,"",'3.Stok Awal'!$B1505)</f>
        <v/>
      </c>
      <c r="C1505" t="str">
        <f>IF('3.Stok Awal'!$C1505=0,"",'3.Stok Awal'!$C1505)</f>
        <v/>
      </c>
      <c r="D1505" t="str">
        <f>IF('3.Stok Awal'!$D1505=0,"",'3.Stok Awal'!$D1505)</f>
        <v/>
      </c>
      <c r="E1505" t="str">
        <f>IF('3.Stok Awal'!$E1505=0,"",'3.Stok Awal'!$E1505)</f>
        <v/>
      </c>
      <c r="F1505" s="4" t="str">
        <f>IF('3.Stok Awal'!$F1505=0,"",'3.Stok Awal'!$F1505)</f>
        <v/>
      </c>
      <c r="G1505" s="4" t="str">
        <f t="shared" si="23"/>
        <v/>
      </c>
      <c r="H1505">
        <f>IF('3.Stok Awal'!$I1505=0,0,'3.Stok Awal'!$I1505)</f>
        <v>0</v>
      </c>
      <c r="I1505" t="str">
        <f>IF('3.Stok Awal'!$J1505=0,"",'3.Stok Awal'!$J1505)</f>
        <v/>
      </c>
      <c r="J1505">
        <f>IF('3.Stok Awal'!$K1505=0,0,'3.Stok Awal'!$K1505)</f>
        <v>0</v>
      </c>
      <c r="K1505" t="str">
        <f>IF('3.Stok Awal'!$L1505=0,"",'3.Stok Awal'!$L1505)</f>
        <v/>
      </c>
      <c r="L1505">
        <f>IF('3.Stok Awal'!$N1505=0,0,'3.Stok Awal'!$N1505)</f>
        <v>0</v>
      </c>
      <c r="M1505" t="str">
        <f>IF('3.Stok Awal'!$O1505=0,"",'3.Stok Awal'!$O1505)</f>
        <v/>
      </c>
      <c r="N1505">
        <f>SUMIF('4.Sell to Trade'!$O$5:$O$5003,'5.Stok Akhir'!$G1505,'4.Sell to Trade'!$Q$5:$Q$5003)</f>
        <v>0</v>
      </c>
      <c r="O1505" t="str">
        <f>IF('3.Stok Awal'!$L1505=0,"",'3.Stok Awal'!$L1505)</f>
        <v/>
      </c>
      <c r="P1505">
        <f>IF(ISNA(VLOOKUP($A1505,STOK_AWAL,13,0)),0,IF(VLOOKUP($A1505,STOK_AWAL,13,0)&gt;0,ROUNDDOWN(L1505/VLOOKUP($A1505,STOK_AWAL,13,0),0),0))</f>
        <v>0</v>
      </c>
      <c r="Q1505" t="str">
        <f>I1505</f>
        <v/>
      </c>
      <c r="R1505">
        <f>IFERROR(MOD(L1505,VLOOKUP($A1505,STOK_AWAL,13,0)),0)</f>
        <v>0</v>
      </c>
      <c r="S1505" t="str">
        <f>K1505</f>
        <v/>
      </c>
      <c r="T1505">
        <f>R1505+(P1505*(IFERROR(VLOOKUP($A1505,STOK_AWAL,13,0),0)))</f>
        <v>0</v>
      </c>
      <c r="U1505" t="str">
        <f>M1505</f>
        <v/>
      </c>
    </row>
    <row r="1506" spans="1:21" x14ac:dyDescent="0.25">
      <c r="A1506" t="str">
        <f>IF('3.Stok Awal'!$A1506=0,"",'3.Stok Awal'!$A1506)</f>
        <v/>
      </c>
      <c r="B1506" t="str">
        <f>IF('3.Stok Awal'!$B1506=0,"",'3.Stok Awal'!$B1506)</f>
        <v/>
      </c>
      <c r="C1506" t="str">
        <f>IF('3.Stok Awal'!$C1506=0,"",'3.Stok Awal'!$C1506)</f>
        <v/>
      </c>
      <c r="D1506" t="str">
        <f>IF('3.Stok Awal'!$D1506=0,"",'3.Stok Awal'!$D1506)</f>
        <v/>
      </c>
      <c r="E1506" t="str">
        <f>IF('3.Stok Awal'!$E1506=0,"",'3.Stok Awal'!$E1506)</f>
        <v/>
      </c>
      <c r="F1506" s="4" t="str">
        <f>IF('3.Stok Awal'!$F1506=0,"",'3.Stok Awal'!$F1506)</f>
        <v/>
      </c>
      <c r="G1506" s="4" t="str">
        <f t="shared" si="23"/>
        <v/>
      </c>
      <c r="H1506">
        <f>IF('3.Stok Awal'!$I1506=0,0,'3.Stok Awal'!$I1506)</f>
        <v>0</v>
      </c>
      <c r="I1506" t="str">
        <f>IF('3.Stok Awal'!$J1506=0,"",'3.Stok Awal'!$J1506)</f>
        <v/>
      </c>
      <c r="J1506">
        <f>IF('3.Stok Awal'!$K1506=0,0,'3.Stok Awal'!$K1506)</f>
        <v>0</v>
      </c>
      <c r="K1506" t="str">
        <f>IF('3.Stok Awal'!$L1506=0,"",'3.Stok Awal'!$L1506)</f>
        <v/>
      </c>
      <c r="L1506">
        <f>IF('3.Stok Awal'!$N1506=0,0,'3.Stok Awal'!$N1506)</f>
        <v>0</v>
      </c>
      <c r="M1506" t="str">
        <f>IF('3.Stok Awal'!$O1506=0,"",'3.Stok Awal'!$O1506)</f>
        <v/>
      </c>
      <c r="N1506">
        <f>SUMIF('4.Sell to Trade'!$O$5:$O$5003,'5.Stok Akhir'!$G1506,'4.Sell to Trade'!$Q$5:$Q$5003)</f>
        <v>0</v>
      </c>
      <c r="O1506" t="str">
        <f>IF('3.Stok Awal'!$L1506=0,"",'3.Stok Awal'!$L1506)</f>
        <v/>
      </c>
      <c r="P1506">
        <f>IF(ISNA(VLOOKUP($A1506,STOK_AWAL,13,0)),0,IF(VLOOKUP($A1506,STOK_AWAL,13,0)&gt;0,ROUNDDOWN(L1506/VLOOKUP($A1506,STOK_AWAL,13,0),0),0))</f>
        <v>0</v>
      </c>
      <c r="Q1506" t="str">
        <f>I1506</f>
        <v/>
      </c>
      <c r="R1506">
        <f>IFERROR(MOD(L1506,VLOOKUP($A1506,STOK_AWAL,13,0)),0)</f>
        <v>0</v>
      </c>
      <c r="S1506" t="str">
        <f>K1506</f>
        <v/>
      </c>
      <c r="T1506">
        <f>R1506+(P1506*(IFERROR(VLOOKUP($A1506,STOK_AWAL,13,0),0)))</f>
        <v>0</v>
      </c>
      <c r="U1506" t="str">
        <f>M1506</f>
        <v/>
      </c>
    </row>
    <row r="1507" spans="1:21" x14ac:dyDescent="0.25">
      <c r="A1507" t="str">
        <f>IF('3.Stok Awal'!$A1507=0,"",'3.Stok Awal'!$A1507)</f>
        <v/>
      </c>
      <c r="B1507" t="str">
        <f>IF('3.Stok Awal'!$B1507=0,"",'3.Stok Awal'!$B1507)</f>
        <v/>
      </c>
      <c r="C1507" t="str">
        <f>IF('3.Stok Awal'!$C1507=0,"",'3.Stok Awal'!$C1507)</f>
        <v/>
      </c>
      <c r="D1507" t="str">
        <f>IF('3.Stok Awal'!$D1507=0,"",'3.Stok Awal'!$D1507)</f>
        <v/>
      </c>
      <c r="E1507" t="str">
        <f>IF('3.Stok Awal'!$E1507=0,"",'3.Stok Awal'!$E1507)</f>
        <v/>
      </c>
      <c r="F1507" s="4" t="str">
        <f>IF('3.Stok Awal'!$F1507=0,"",'3.Stok Awal'!$F1507)</f>
        <v/>
      </c>
      <c r="G1507" s="4" t="str">
        <f t="shared" si="23"/>
        <v/>
      </c>
      <c r="H1507">
        <f>IF('3.Stok Awal'!$I1507=0,0,'3.Stok Awal'!$I1507)</f>
        <v>0</v>
      </c>
      <c r="I1507" t="str">
        <f>IF('3.Stok Awal'!$J1507=0,"",'3.Stok Awal'!$J1507)</f>
        <v/>
      </c>
      <c r="J1507">
        <f>IF('3.Stok Awal'!$K1507=0,0,'3.Stok Awal'!$K1507)</f>
        <v>0</v>
      </c>
      <c r="K1507" t="str">
        <f>IF('3.Stok Awal'!$L1507=0,"",'3.Stok Awal'!$L1507)</f>
        <v/>
      </c>
      <c r="L1507">
        <f>IF('3.Stok Awal'!$N1507=0,0,'3.Stok Awal'!$N1507)</f>
        <v>0</v>
      </c>
      <c r="M1507" t="str">
        <f>IF('3.Stok Awal'!$O1507=0,"",'3.Stok Awal'!$O1507)</f>
        <v/>
      </c>
      <c r="N1507">
        <f>SUMIF('4.Sell to Trade'!$O$5:$O$5003,'5.Stok Akhir'!$G1507,'4.Sell to Trade'!$Q$5:$Q$5003)</f>
        <v>0</v>
      </c>
      <c r="O1507" t="str">
        <f>IF('3.Stok Awal'!$L1507=0,"",'3.Stok Awal'!$L1507)</f>
        <v/>
      </c>
      <c r="P1507">
        <f>IF(ISNA(VLOOKUP($A1507,STOK_AWAL,13,0)),0,IF(VLOOKUP($A1507,STOK_AWAL,13,0)&gt;0,ROUNDDOWN(L1507/VLOOKUP($A1507,STOK_AWAL,13,0),0),0))</f>
        <v>0</v>
      </c>
      <c r="Q1507" t="str">
        <f>I1507</f>
        <v/>
      </c>
      <c r="R1507">
        <f>IFERROR(MOD(L1507,VLOOKUP($A1507,STOK_AWAL,13,0)),0)</f>
        <v>0</v>
      </c>
      <c r="S1507" t="str">
        <f>K1507</f>
        <v/>
      </c>
      <c r="T1507">
        <f>R1507+(P1507*(IFERROR(VLOOKUP($A1507,STOK_AWAL,13,0),0)))</f>
        <v>0</v>
      </c>
      <c r="U1507" t="str">
        <f>M1507</f>
        <v/>
      </c>
    </row>
    <row r="1508" spans="1:21" x14ac:dyDescent="0.25">
      <c r="A1508" t="str">
        <f>IF('3.Stok Awal'!$A1508=0,"",'3.Stok Awal'!$A1508)</f>
        <v/>
      </c>
      <c r="B1508" t="str">
        <f>IF('3.Stok Awal'!$B1508=0,"",'3.Stok Awal'!$B1508)</f>
        <v/>
      </c>
      <c r="C1508" t="str">
        <f>IF('3.Stok Awal'!$C1508=0,"",'3.Stok Awal'!$C1508)</f>
        <v/>
      </c>
      <c r="D1508" t="str">
        <f>IF('3.Stok Awal'!$D1508=0,"",'3.Stok Awal'!$D1508)</f>
        <v/>
      </c>
      <c r="E1508" t="str">
        <f>IF('3.Stok Awal'!$E1508=0,"",'3.Stok Awal'!$E1508)</f>
        <v/>
      </c>
      <c r="F1508" s="4" t="str">
        <f>IF('3.Stok Awal'!$F1508=0,"",'3.Stok Awal'!$F1508)</f>
        <v/>
      </c>
      <c r="G1508" s="4" t="str">
        <f t="shared" si="23"/>
        <v/>
      </c>
      <c r="H1508">
        <f>IF('3.Stok Awal'!$I1508=0,0,'3.Stok Awal'!$I1508)</f>
        <v>0</v>
      </c>
      <c r="I1508" t="str">
        <f>IF('3.Stok Awal'!$J1508=0,"",'3.Stok Awal'!$J1508)</f>
        <v/>
      </c>
      <c r="J1508">
        <f>IF('3.Stok Awal'!$K1508=0,0,'3.Stok Awal'!$K1508)</f>
        <v>0</v>
      </c>
      <c r="K1508" t="str">
        <f>IF('3.Stok Awal'!$L1508=0,"",'3.Stok Awal'!$L1508)</f>
        <v/>
      </c>
      <c r="L1508">
        <f>IF('3.Stok Awal'!$N1508=0,0,'3.Stok Awal'!$N1508)</f>
        <v>0</v>
      </c>
      <c r="M1508" t="str">
        <f>IF('3.Stok Awal'!$O1508=0,"",'3.Stok Awal'!$O1508)</f>
        <v/>
      </c>
      <c r="N1508">
        <f>SUMIF('4.Sell to Trade'!$O$5:$O$5003,'5.Stok Akhir'!$G1508,'4.Sell to Trade'!$Q$5:$Q$5003)</f>
        <v>0</v>
      </c>
      <c r="O1508" t="str">
        <f>IF('3.Stok Awal'!$L1508=0,"",'3.Stok Awal'!$L1508)</f>
        <v/>
      </c>
      <c r="P1508">
        <f>IF(ISNA(VLOOKUP($A1508,STOK_AWAL,13,0)),0,IF(VLOOKUP($A1508,STOK_AWAL,13,0)&gt;0,ROUNDDOWN(L1508/VLOOKUP($A1508,STOK_AWAL,13,0),0),0))</f>
        <v>0</v>
      </c>
      <c r="Q1508" t="str">
        <f>I1508</f>
        <v/>
      </c>
      <c r="R1508">
        <f>IFERROR(MOD(L1508,VLOOKUP($A1508,STOK_AWAL,13,0)),0)</f>
        <v>0</v>
      </c>
      <c r="S1508" t="str">
        <f>K1508</f>
        <v/>
      </c>
      <c r="T1508">
        <f>R1508+(P1508*(IFERROR(VLOOKUP($A1508,STOK_AWAL,13,0),0)))</f>
        <v>0</v>
      </c>
      <c r="U1508" t="str">
        <f>M1508</f>
        <v/>
      </c>
    </row>
    <row r="1509" spans="1:21" x14ac:dyDescent="0.25">
      <c r="A1509" t="str">
        <f>IF('3.Stok Awal'!$A1509=0,"",'3.Stok Awal'!$A1509)</f>
        <v/>
      </c>
      <c r="B1509" t="str">
        <f>IF('3.Stok Awal'!$B1509=0,"",'3.Stok Awal'!$B1509)</f>
        <v/>
      </c>
      <c r="C1509" t="str">
        <f>IF('3.Stok Awal'!$C1509=0,"",'3.Stok Awal'!$C1509)</f>
        <v/>
      </c>
      <c r="D1509" t="str">
        <f>IF('3.Stok Awal'!$D1509=0,"",'3.Stok Awal'!$D1509)</f>
        <v/>
      </c>
      <c r="E1509" t="str">
        <f>IF('3.Stok Awal'!$E1509=0,"",'3.Stok Awal'!$E1509)</f>
        <v/>
      </c>
      <c r="F1509" s="4" t="str">
        <f>IF('3.Stok Awal'!$F1509=0,"",'3.Stok Awal'!$F1509)</f>
        <v/>
      </c>
      <c r="G1509" s="4" t="str">
        <f t="shared" si="23"/>
        <v/>
      </c>
      <c r="H1509">
        <f>IF('3.Stok Awal'!$I1509=0,0,'3.Stok Awal'!$I1509)</f>
        <v>0</v>
      </c>
      <c r="I1509" t="str">
        <f>IF('3.Stok Awal'!$J1509=0,"",'3.Stok Awal'!$J1509)</f>
        <v/>
      </c>
      <c r="J1509">
        <f>IF('3.Stok Awal'!$K1509=0,0,'3.Stok Awal'!$K1509)</f>
        <v>0</v>
      </c>
      <c r="K1509" t="str">
        <f>IF('3.Stok Awal'!$L1509=0,"",'3.Stok Awal'!$L1509)</f>
        <v/>
      </c>
      <c r="L1509">
        <f>IF('3.Stok Awal'!$N1509=0,0,'3.Stok Awal'!$N1509)</f>
        <v>0</v>
      </c>
      <c r="M1509" t="str">
        <f>IF('3.Stok Awal'!$O1509=0,"",'3.Stok Awal'!$O1509)</f>
        <v/>
      </c>
      <c r="N1509">
        <f>SUMIF('4.Sell to Trade'!$O$5:$O$5003,'5.Stok Akhir'!$G1509,'4.Sell to Trade'!$Q$5:$Q$5003)</f>
        <v>0</v>
      </c>
      <c r="O1509" t="str">
        <f>IF('3.Stok Awal'!$L1509=0,"",'3.Stok Awal'!$L1509)</f>
        <v/>
      </c>
      <c r="P1509">
        <f>IF(ISNA(VLOOKUP($A1509,STOK_AWAL,13,0)),0,IF(VLOOKUP($A1509,STOK_AWAL,13,0)&gt;0,ROUNDDOWN(L1509/VLOOKUP($A1509,STOK_AWAL,13,0),0),0))</f>
        <v>0</v>
      </c>
      <c r="Q1509" t="str">
        <f>I1509</f>
        <v/>
      </c>
      <c r="R1509">
        <f>IFERROR(MOD(L1509,VLOOKUP($A1509,STOK_AWAL,13,0)),0)</f>
        <v>0</v>
      </c>
      <c r="S1509" t="str">
        <f>K1509</f>
        <v/>
      </c>
      <c r="T1509">
        <f>R1509+(P1509*(IFERROR(VLOOKUP($A1509,STOK_AWAL,13,0),0)))</f>
        <v>0</v>
      </c>
      <c r="U1509" t="str">
        <f>M1509</f>
        <v/>
      </c>
    </row>
    <row r="1510" spans="1:21" x14ac:dyDescent="0.25">
      <c r="A1510" t="str">
        <f>IF('3.Stok Awal'!$A1510=0,"",'3.Stok Awal'!$A1510)</f>
        <v/>
      </c>
      <c r="B1510" t="str">
        <f>IF('3.Stok Awal'!$B1510=0,"",'3.Stok Awal'!$B1510)</f>
        <v/>
      </c>
      <c r="C1510" t="str">
        <f>IF('3.Stok Awal'!$C1510=0,"",'3.Stok Awal'!$C1510)</f>
        <v/>
      </c>
      <c r="D1510" t="str">
        <f>IF('3.Stok Awal'!$D1510=0,"",'3.Stok Awal'!$D1510)</f>
        <v/>
      </c>
      <c r="E1510" t="str">
        <f>IF('3.Stok Awal'!$E1510=0,"",'3.Stok Awal'!$E1510)</f>
        <v/>
      </c>
      <c r="F1510" s="4" t="str">
        <f>IF('3.Stok Awal'!$F1510=0,"",'3.Stok Awal'!$F1510)</f>
        <v/>
      </c>
      <c r="G1510" s="4" t="str">
        <f t="shared" si="23"/>
        <v/>
      </c>
      <c r="H1510">
        <f>IF('3.Stok Awal'!$I1510=0,0,'3.Stok Awal'!$I1510)</f>
        <v>0</v>
      </c>
      <c r="I1510" t="str">
        <f>IF('3.Stok Awal'!$J1510=0,"",'3.Stok Awal'!$J1510)</f>
        <v/>
      </c>
      <c r="J1510">
        <f>IF('3.Stok Awal'!$K1510=0,0,'3.Stok Awal'!$K1510)</f>
        <v>0</v>
      </c>
      <c r="K1510" t="str">
        <f>IF('3.Stok Awal'!$L1510=0,"",'3.Stok Awal'!$L1510)</f>
        <v/>
      </c>
      <c r="L1510">
        <f>IF('3.Stok Awal'!$N1510=0,0,'3.Stok Awal'!$N1510)</f>
        <v>0</v>
      </c>
      <c r="M1510" t="str">
        <f>IF('3.Stok Awal'!$O1510=0,"",'3.Stok Awal'!$O1510)</f>
        <v/>
      </c>
      <c r="N1510">
        <f>SUMIF('4.Sell to Trade'!$O$5:$O$5003,'5.Stok Akhir'!$G1510,'4.Sell to Trade'!$Q$5:$Q$5003)</f>
        <v>0</v>
      </c>
      <c r="O1510" t="str">
        <f>IF('3.Stok Awal'!$L1510=0,"",'3.Stok Awal'!$L1510)</f>
        <v/>
      </c>
      <c r="P1510">
        <f>IF(ISNA(VLOOKUP($A1510,STOK_AWAL,13,0)),0,IF(VLOOKUP($A1510,STOK_AWAL,13,0)&gt;0,ROUNDDOWN(L1510/VLOOKUP($A1510,STOK_AWAL,13,0),0),0))</f>
        <v>0</v>
      </c>
      <c r="Q1510" t="str">
        <f>I1510</f>
        <v/>
      </c>
      <c r="R1510">
        <f>IFERROR(MOD(L1510,VLOOKUP($A1510,STOK_AWAL,13,0)),0)</f>
        <v>0</v>
      </c>
      <c r="S1510" t="str">
        <f>K1510</f>
        <v/>
      </c>
      <c r="T1510">
        <f>R1510+(P1510*(IFERROR(VLOOKUP($A1510,STOK_AWAL,13,0),0)))</f>
        <v>0</v>
      </c>
      <c r="U1510" t="str">
        <f>M1510</f>
        <v/>
      </c>
    </row>
    <row r="1511" spans="1:21" x14ac:dyDescent="0.25">
      <c r="A1511" t="str">
        <f>IF('3.Stok Awal'!$A1511=0,"",'3.Stok Awal'!$A1511)</f>
        <v/>
      </c>
      <c r="B1511" t="str">
        <f>IF('3.Stok Awal'!$B1511=0,"",'3.Stok Awal'!$B1511)</f>
        <v/>
      </c>
      <c r="C1511" t="str">
        <f>IF('3.Stok Awal'!$C1511=0,"",'3.Stok Awal'!$C1511)</f>
        <v/>
      </c>
      <c r="D1511" t="str">
        <f>IF('3.Stok Awal'!$D1511=0,"",'3.Stok Awal'!$D1511)</f>
        <v/>
      </c>
      <c r="E1511" t="str">
        <f>IF('3.Stok Awal'!$E1511=0,"",'3.Stok Awal'!$E1511)</f>
        <v/>
      </c>
      <c r="F1511" s="4" t="str">
        <f>IF('3.Stok Awal'!$F1511=0,"",'3.Stok Awal'!$F1511)</f>
        <v/>
      </c>
      <c r="G1511" s="4" t="str">
        <f t="shared" si="23"/>
        <v/>
      </c>
      <c r="H1511">
        <f>IF('3.Stok Awal'!$I1511=0,0,'3.Stok Awal'!$I1511)</f>
        <v>0</v>
      </c>
      <c r="I1511" t="str">
        <f>IF('3.Stok Awal'!$J1511=0,"",'3.Stok Awal'!$J1511)</f>
        <v/>
      </c>
      <c r="J1511">
        <f>IF('3.Stok Awal'!$K1511=0,0,'3.Stok Awal'!$K1511)</f>
        <v>0</v>
      </c>
      <c r="K1511" t="str">
        <f>IF('3.Stok Awal'!$L1511=0,"",'3.Stok Awal'!$L1511)</f>
        <v/>
      </c>
      <c r="L1511">
        <f>IF('3.Stok Awal'!$N1511=0,0,'3.Stok Awal'!$N1511)</f>
        <v>0</v>
      </c>
      <c r="M1511" t="str">
        <f>IF('3.Stok Awal'!$O1511=0,"",'3.Stok Awal'!$O1511)</f>
        <v/>
      </c>
      <c r="N1511">
        <f>SUMIF('4.Sell to Trade'!$O$5:$O$5003,'5.Stok Akhir'!$G1511,'4.Sell to Trade'!$Q$5:$Q$5003)</f>
        <v>0</v>
      </c>
      <c r="O1511" t="str">
        <f>IF('3.Stok Awal'!$L1511=0,"",'3.Stok Awal'!$L1511)</f>
        <v/>
      </c>
      <c r="P1511">
        <f>IF(ISNA(VLOOKUP($A1511,STOK_AWAL,13,0)),0,IF(VLOOKUP($A1511,STOK_AWAL,13,0)&gt;0,ROUNDDOWN(L1511/VLOOKUP($A1511,STOK_AWAL,13,0),0),0))</f>
        <v>0</v>
      </c>
      <c r="Q1511" t="str">
        <f>I1511</f>
        <v/>
      </c>
      <c r="R1511">
        <f>IFERROR(MOD(L1511,VLOOKUP($A1511,STOK_AWAL,13,0)),0)</f>
        <v>0</v>
      </c>
      <c r="S1511" t="str">
        <f>K1511</f>
        <v/>
      </c>
      <c r="T1511">
        <f>R1511+(P1511*(IFERROR(VLOOKUP($A1511,STOK_AWAL,13,0),0)))</f>
        <v>0</v>
      </c>
      <c r="U1511" t="str">
        <f>M1511</f>
        <v/>
      </c>
    </row>
    <row r="1512" spans="1:21" x14ac:dyDescent="0.25">
      <c r="A1512" t="str">
        <f>IF('3.Stok Awal'!$A1512=0,"",'3.Stok Awal'!$A1512)</f>
        <v/>
      </c>
      <c r="B1512" t="str">
        <f>IF('3.Stok Awal'!$B1512=0,"",'3.Stok Awal'!$B1512)</f>
        <v/>
      </c>
      <c r="C1512" t="str">
        <f>IF('3.Stok Awal'!$C1512=0,"",'3.Stok Awal'!$C1512)</f>
        <v/>
      </c>
      <c r="D1512" t="str">
        <f>IF('3.Stok Awal'!$D1512=0,"",'3.Stok Awal'!$D1512)</f>
        <v/>
      </c>
      <c r="E1512" t="str">
        <f>IF('3.Stok Awal'!$E1512=0,"",'3.Stok Awal'!$E1512)</f>
        <v/>
      </c>
      <c r="F1512" s="4" t="str">
        <f>IF('3.Stok Awal'!$F1512=0,"",'3.Stok Awal'!$F1512)</f>
        <v/>
      </c>
      <c r="G1512" s="4" t="str">
        <f t="shared" si="23"/>
        <v/>
      </c>
      <c r="H1512">
        <f>IF('3.Stok Awal'!$I1512=0,0,'3.Stok Awal'!$I1512)</f>
        <v>0</v>
      </c>
      <c r="I1512" t="str">
        <f>IF('3.Stok Awal'!$J1512=0,"",'3.Stok Awal'!$J1512)</f>
        <v/>
      </c>
      <c r="J1512">
        <f>IF('3.Stok Awal'!$K1512=0,0,'3.Stok Awal'!$K1512)</f>
        <v>0</v>
      </c>
      <c r="K1512" t="str">
        <f>IF('3.Stok Awal'!$L1512=0,"",'3.Stok Awal'!$L1512)</f>
        <v/>
      </c>
      <c r="L1512">
        <f>IF('3.Stok Awal'!$N1512=0,0,'3.Stok Awal'!$N1512)</f>
        <v>0</v>
      </c>
      <c r="M1512" t="str">
        <f>IF('3.Stok Awal'!$O1512=0,"",'3.Stok Awal'!$O1512)</f>
        <v/>
      </c>
      <c r="N1512">
        <f>SUMIF('4.Sell to Trade'!$O$5:$O$5003,'5.Stok Akhir'!$G1512,'4.Sell to Trade'!$Q$5:$Q$5003)</f>
        <v>0</v>
      </c>
      <c r="O1512" t="str">
        <f>IF('3.Stok Awal'!$L1512=0,"",'3.Stok Awal'!$L1512)</f>
        <v/>
      </c>
      <c r="P1512">
        <f>IF(ISNA(VLOOKUP($A1512,STOK_AWAL,13,0)),0,IF(VLOOKUP($A1512,STOK_AWAL,13,0)&gt;0,ROUNDDOWN(L1512/VLOOKUP($A1512,STOK_AWAL,13,0),0),0))</f>
        <v>0</v>
      </c>
      <c r="Q1512" t="str">
        <f>I1512</f>
        <v/>
      </c>
      <c r="R1512">
        <f>IFERROR(MOD(L1512,VLOOKUP($A1512,STOK_AWAL,13,0)),0)</f>
        <v>0</v>
      </c>
      <c r="S1512" t="str">
        <f>K1512</f>
        <v/>
      </c>
      <c r="T1512">
        <f>R1512+(P1512*(IFERROR(VLOOKUP($A1512,STOK_AWAL,13,0),0)))</f>
        <v>0</v>
      </c>
      <c r="U1512" t="str">
        <f>M1512</f>
        <v/>
      </c>
    </row>
    <row r="1513" spans="1:21" x14ac:dyDescent="0.25">
      <c r="A1513" t="str">
        <f>IF('3.Stok Awal'!$A1513=0,"",'3.Stok Awal'!$A1513)</f>
        <v/>
      </c>
      <c r="B1513" t="str">
        <f>IF('3.Stok Awal'!$B1513=0,"",'3.Stok Awal'!$B1513)</f>
        <v/>
      </c>
      <c r="C1513" t="str">
        <f>IF('3.Stok Awal'!$C1513=0,"",'3.Stok Awal'!$C1513)</f>
        <v/>
      </c>
      <c r="D1513" t="str">
        <f>IF('3.Stok Awal'!$D1513=0,"",'3.Stok Awal'!$D1513)</f>
        <v/>
      </c>
      <c r="E1513" t="str">
        <f>IF('3.Stok Awal'!$E1513=0,"",'3.Stok Awal'!$E1513)</f>
        <v/>
      </c>
      <c r="F1513" s="4" t="str">
        <f>IF('3.Stok Awal'!$F1513=0,"",'3.Stok Awal'!$F1513)</f>
        <v/>
      </c>
      <c r="G1513" s="4" t="str">
        <f t="shared" si="23"/>
        <v/>
      </c>
      <c r="H1513">
        <f>IF('3.Stok Awal'!$I1513=0,0,'3.Stok Awal'!$I1513)</f>
        <v>0</v>
      </c>
      <c r="I1513" t="str">
        <f>IF('3.Stok Awal'!$J1513=0,"",'3.Stok Awal'!$J1513)</f>
        <v/>
      </c>
      <c r="J1513">
        <f>IF('3.Stok Awal'!$K1513=0,0,'3.Stok Awal'!$K1513)</f>
        <v>0</v>
      </c>
      <c r="K1513" t="str">
        <f>IF('3.Stok Awal'!$L1513=0,"",'3.Stok Awal'!$L1513)</f>
        <v/>
      </c>
      <c r="L1513">
        <f>IF('3.Stok Awal'!$N1513=0,0,'3.Stok Awal'!$N1513)</f>
        <v>0</v>
      </c>
      <c r="M1513" t="str">
        <f>IF('3.Stok Awal'!$O1513=0,"",'3.Stok Awal'!$O1513)</f>
        <v/>
      </c>
      <c r="N1513">
        <f>SUMIF('4.Sell to Trade'!$O$5:$O$5003,'5.Stok Akhir'!$G1513,'4.Sell to Trade'!$Q$5:$Q$5003)</f>
        <v>0</v>
      </c>
      <c r="O1513" t="str">
        <f>IF('3.Stok Awal'!$L1513=0,"",'3.Stok Awal'!$L1513)</f>
        <v/>
      </c>
      <c r="P1513">
        <f>IF(ISNA(VLOOKUP($A1513,STOK_AWAL,13,0)),0,IF(VLOOKUP($A1513,STOK_AWAL,13,0)&gt;0,ROUNDDOWN(L1513/VLOOKUP($A1513,STOK_AWAL,13,0),0),0))</f>
        <v>0</v>
      </c>
      <c r="Q1513" t="str">
        <f>I1513</f>
        <v/>
      </c>
      <c r="R1513">
        <f>IFERROR(MOD(L1513,VLOOKUP($A1513,STOK_AWAL,13,0)),0)</f>
        <v>0</v>
      </c>
      <c r="S1513" t="str">
        <f>K1513</f>
        <v/>
      </c>
      <c r="T1513">
        <f>R1513+(P1513*(IFERROR(VLOOKUP($A1513,STOK_AWAL,13,0),0)))</f>
        <v>0</v>
      </c>
      <c r="U1513" t="str">
        <f>M1513</f>
        <v/>
      </c>
    </row>
    <row r="1514" spans="1:21" x14ac:dyDescent="0.25">
      <c r="A1514" t="str">
        <f>IF('3.Stok Awal'!$A1514=0,"",'3.Stok Awal'!$A1514)</f>
        <v/>
      </c>
      <c r="B1514" t="str">
        <f>IF('3.Stok Awal'!$B1514=0,"",'3.Stok Awal'!$B1514)</f>
        <v/>
      </c>
      <c r="C1514" t="str">
        <f>IF('3.Stok Awal'!$C1514=0,"",'3.Stok Awal'!$C1514)</f>
        <v/>
      </c>
      <c r="D1514" t="str">
        <f>IF('3.Stok Awal'!$D1514=0,"",'3.Stok Awal'!$D1514)</f>
        <v/>
      </c>
      <c r="E1514" t="str">
        <f>IF('3.Stok Awal'!$E1514=0,"",'3.Stok Awal'!$E1514)</f>
        <v/>
      </c>
      <c r="F1514" s="4" t="str">
        <f>IF('3.Stok Awal'!$F1514=0,"",'3.Stok Awal'!$F1514)</f>
        <v/>
      </c>
      <c r="G1514" s="4" t="str">
        <f t="shared" si="23"/>
        <v/>
      </c>
      <c r="H1514">
        <f>IF('3.Stok Awal'!$I1514=0,0,'3.Stok Awal'!$I1514)</f>
        <v>0</v>
      </c>
      <c r="I1514" t="str">
        <f>IF('3.Stok Awal'!$J1514=0,"",'3.Stok Awal'!$J1514)</f>
        <v/>
      </c>
      <c r="J1514">
        <f>IF('3.Stok Awal'!$K1514=0,0,'3.Stok Awal'!$K1514)</f>
        <v>0</v>
      </c>
      <c r="K1514" t="str">
        <f>IF('3.Stok Awal'!$L1514=0,"",'3.Stok Awal'!$L1514)</f>
        <v/>
      </c>
      <c r="L1514">
        <f>IF('3.Stok Awal'!$N1514=0,0,'3.Stok Awal'!$N1514)</f>
        <v>0</v>
      </c>
      <c r="M1514" t="str">
        <f>IF('3.Stok Awal'!$O1514=0,"",'3.Stok Awal'!$O1514)</f>
        <v/>
      </c>
      <c r="N1514">
        <f>SUMIF('4.Sell to Trade'!$O$5:$O$5003,'5.Stok Akhir'!$G1514,'4.Sell to Trade'!$Q$5:$Q$5003)</f>
        <v>0</v>
      </c>
      <c r="O1514" t="str">
        <f>IF('3.Stok Awal'!$L1514=0,"",'3.Stok Awal'!$L1514)</f>
        <v/>
      </c>
      <c r="P1514">
        <f>IF(ISNA(VLOOKUP($A1514,STOK_AWAL,13,0)),0,IF(VLOOKUP($A1514,STOK_AWAL,13,0)&gt;0,ROUNDDOWN(L1514/VLOOKUP($A1514,STOK_AWAL,13,0),0),0))</f>
        <v>0</v>
      </c>
      <c r="Q1514" t="str">
        <f>I1514</f>
        <v/>
      </c>
      <c r="R1514">
        <f>IFERROR(MOD(L1514,VLOOKUP($A1514,STOK_AWAL,13,0)),0)</f>
        <v>0</v>
      </c>
      <c r="S1514" t="str">
        <f>K1514</f>
        <v/>
      </c>
      <c r="T1514">
        <f>R1514+(P1514*(IFERROR(VLOOKUP($A1514,STOK_AWAL,13,0),0)))</f>
        <v>0</v>
      </c>
      <c r="U1514" t="str">
        <f>M1514</f>
        <v/>
      </c>
    </row>
    <row r="1515" spans="1:21" x14ac:dyDescent="0.25">
      <c r="A1515" t="str">
        <f>IF('3.Stok Awal'!$A1515=0,"",'3.Stok Awal'!$A1515)</f>
        <v/>
      </c>
      <c r="B1515" t="str">
        <f>IF('3.Stok Awal'!$B1515=0,"",'3.Stok Awal'!$B1515)</f>
        <v/>
      </c>
      <c r="C1515" t="str">
        <f>IF('3.Stok Awal'!$C1515=0,"",'3.Stok Awal'!$C1515)</f>
        <v/>
      </c>
      <c r="D1515" t="str">
        <f>IF('3.Stok Awal'!$D1515=0,"",'3.Stok Awal'!$D1515)</f>
        <v/>
      </c>
      <c r="E1515" t="str">
        <f>IF('3.Stok Awal'!$E1515=0,"",'3.Stok Awal'!$E1515)</f>
        <v/>
      </c>
      <c r="F1515" s="4" t="str">
        <f>IF('3.Stok Awal'!$F1515=0,"",'3.Stok Awal'!$F1515)</f>
        <v/>
      </c>
      <c r="G1515" s="4" t="str">
        <f t="shared" si="23"/>
        <v/>
      </c>
      <c r="H1515">
        <f>IF('3.Stok Awal'!$I1515=0,0,'3.Stok Awal'!$I1515)</f>
        <v>0</v>
      </c>
      <c r="I1515" t="str">
        <f>IF('3.Stok Awal'!$J1515=0,"",'3.Stok Awal'!$J1515)</f>
        <v/>
      </c>
      <c r="J1515">
        <f>IF('3.Stok Awal'!$K1515=0,0,'3.Stok Awal'!$K1515)</f>
        <v>0</v>
      </c>
      <c r="K1515" t="str">
        <f>IF('3.Stok Awal'!$L1515=0,"",'3.Stok Awal'!$L1515)</f>
        <v/>
      </c>
      <c r="L1515">
        <f>IF('3.Stok Awal'!$N1515=0,0,'3.Stok Awal'!$N1515)</f>
        <v>0</v>
      </c>
      <c r="M1515" t="str">
        <f>IF('3.Stok Awal'!$O1515=0,"",'3.Stok Awal'!$O1515)</f>
        <v/>
      </c>
      <c r="N1515">
        <f>SUMIF('4.Sell to Trade'!$O$5:$O$5003,'5.Stok Akhir'!$G1515,'4.Sell to Trade'!$Q$5:$Q$5003)</f>
        <v>0</v>
      </c>
      <c r="O1515" t="str">
        <f>IF('3.Stok Awal'!$L1515=0,"",'3.Stok Awal'!$L1515)</f>
        <v/>
      </c>
      <c r="P1515">
        <f>IF(ISNA(VLOOKUP($A1515,STOK_AWAL,13,0)),0,IF(VLOOKUP($A1515,STOK_AWAL,13,0)&gt;0,ROUNDDOWN(L1515/VLOOKUP($A1515,STOK_AWAL,13,0),0),0))</f>
        <v>0</v>
      </c>
      <c r="Q1515" t="str">
        <f>I1515</f>
        <v/>
      </c>
      <c r="R1515">
        <f>IFERROR(MOD(L1515,VLOOKUP($A1515,STOK_AWAL,13,0)),0)</f>
        <v>0</v>
      </c>
      <c r="S1515" t="str">
        <f>K1515</f>
        <v/>
      </c>
      <c r="T1515">
        <f>R1515+(P1515*(IFERROR(VLOOKUP($A1515,STOK_AWAL,13,0),0)))</f>
        <v>0</v>
      </c>
      <c r="U1515" t="str">
        <f>M1515</f>
        <v/>
      </c>
    </row>
    <row r="1516" spans="1:21" x14ac:dyDescent="0.25">
      <c r="A1516" t="str">
        <f>IF('3.Stok Awal'!$A1516=0,"",'3.Stok Awal'!$A1516)</f>
        <v/>
      </c>
      <c r="B1516" t="str">
        <f>IF('3.Stok Awal'!$B1516=0,"",'3.Stok Awal'!$B1516)</f>
        <v/>
      </c>
      <c r="C1516" t="str">
        <f>IF('3.Stok Awal'!$C1516=0,"",'3.Stok Awal'!$C1516)</f>
        <v/>
      </c>
      <c r="D1516" t="str">
        <f>IF('3.Stok Awal'!$D1516=0,"",'3.Stok Awal'!$D1516)</f>
        <v/>
      </c>
      <c r="E1516" t="str">
        <f>IF('3.Stok Awal'!$E1516=0,"",'3.Stok Awal'!$E1516)</f>
        <v/>
      </c>
      <c r="F1516" s="4" t="str">
        <f>IF('3.Stok Awal'!$F1516=0,"",'3.Stok Awal'!$F1516)</f>
        <v/>
      </c>
      <c r="G1516" s="4" t="str">
        <f t="shared" si="23"/>
        <v/>
      </c>
      <c r="H1516">
        <f>IF('3.Stok Awal'!$I1516=0,0,'3.Stok Awal'!$I1516)</f>
        <v>0</v>
      </c>
      <c r="I1516" t="str">
        <f>IF('3.Stok Awal'!$J1516=0,"",'3.Stok Awal'!$J1516)</f>
        <v/>
      </c>
      <c r="J1516">
        <f>IF('3.Stok Awal'!$K1516=0,0,'3.Stok Awal'!$K1516)</f>
        <v>0</v>
      </c>
      <c r="K1516" t="str">
        <f>IF('3.Stok Awal'!$L1516=0,"",'3.Stok Awal'!$L1516)</f>
        <v/>
      </c>
      <c r="L1516">
        <f>IF('3.Stok Awal'!$N1516=0,0,'3.Stok Awal'!$N1516)</f>
        <v>0</v>
      </c>
      <c r="M1516" t="str">
        <f>IF('3.Stok Awal'!$O1516=0,"",'3.Stok Awal'!$O1516)</f>
        <v/>
      </c>
      <c r="N1516">
        <f>SUMIF('4.Sell to Trade'!$O$5:$O$5003,'5.Stok Akhir'!$G1516,'4.Sell to Trade'!$Q$5:$Q$5003)</f>
        <v>0</v>
      </c>
      <c r="O1516" t="str">
        <f>IF('3.Stok Awal'!$L1516=0,"",'3.Stok Awal'!$L1516)</f>
        <v/>
      </c>
      <c r="P1516">
        <f>IF(ISNA(VLOOKUP($A1516,STOK_AWAL,13,0)),0,IF(VLOOKUP($A1516,STOK_AWAL,13,0)&gt;0,ROUNDDOWN(L1516/VLOOKUP($A1516,STOK_AWAL,13,0),0),0))</f>
        <v>0</v>
      </c>
      <c r="Q1516" t="str">
        <f>I1516</f>
        <v/>
      </c>
      <c r="R1516">
        <f>IFERROR(MOD(L1516,VLOOKUP($A1516,STOK_AWAL,13,0)),0)</f>
        <v>0</v>
      </c>
      <c r="S1516" t="str">
        <f>K1516</f>
        <v/>
      </c>
      <c r="T1516">
        <f>R1516+(P1516*(IFERROR(VLOOKUP($A1516,STOK_AWAL,13,0),0)))</f>
        <v>0</v>
      </c>
      <c r="U1516" t="str">
        <f>M1516</f>
        <v/>
      </c>
    </row>
    <row r="1517" spans="1:21" x14ac:dyDescent="0.25">
      <c r="A1517" t="str">
        <f>IF('3.Stok Awal'!$A1517=0,"",'3.Stok Awal'!$A1517)</f>
        <v/>
      </c>
      <c r="B1517" t="str">
        <f>IF('3.Stok Awal'!$B1517=0,"",'3.Stok Awal'!$B1517)</f>
        <v/>
      </c>
      <c r="C1517" t="str">
        <f>IF('3.Stok Awal'!$C1517=0,"",'3.Stok Awal'!$C1517)</f>
        <v/>
      </c>
      <c r="D1517" t="str">
        <f>IF('3.Stok Awal'!$D1517=0,"",'3.Stok Awal'!$D1517)</f>
        <v/>
      </c>
      <c r="E1517" t="str">
        <f>IF('3.Stok Awal'!$E1517=0,"",'3.Stok Awal'!$E1517)</f>
        <v/>
      </c>
      <c r="F1517" s="4" t="str">
        <f>IF('3.Stok Awal'!$F1517=0,"",'3.Stok Awal'!$F1517)</f>
        <v/>
      </c>
      <c r="G1517" s="4" t="str">
        <f t="shared" si="23"/>
        <v/>
      </c>
      <c r="H1517">
        <f>IF('3.Stok Awal'!$I1517=0,0,'3.Stok Awal'!$I1517)</f>
        <v>0</v>
      </c>
      <c r="I1517" t="str">
        <f>IF('3.Stok Awal'!$J1517=0,"",'3.Stok Awal'!$J1517)</f>
        <v/>
      </c>
      <c r="J1517">
        <f>IF('3.Stok Awal'!$K1517=0,0,'3.Stok Awal'!$K1517)</f>
        <v>0</v>
      </c>
      <c r="K1517" t="str">
        <f>IF('3.Stok Awal'!$L1517=0,"",'3.Stok Awal'!$L1517)</f>
        <v/>
      </c>
      <c r="L1517">
        <f>IF('3.Stok Awal'!$N1517=0,0,'3.Stok Awal'!$N1517)</f>
        <v>0</v>
      </c>
      <c r="M1517" t="str">
        <f>IF('3.Stok Awal'!$O1517=0,"",'3.Stok Awal'!$O1517)</f>
        <v/>
      </c>
      <c r="N1517">
        <f>SUMIF('4.Sell to Trade'!$O$5:$O$5003,'5.Stok Akhir'!$G1517,'4.Sell to Trade'!$Q$5:$Q$5003)</f>
        <v>0</v>
      </c>
      <c r="O1517" t="str">
        <f>IF('3.Stok Awal'!$L1517=0,"",'3.Stok Awal'!$L1517)</f>
        <v/>
      </c>
      <c r="P1517">
        <f>IF(ISNA(VLOOKUP($A1517,STOK_AWAL,13,0)),0,IF(VLOOKUP($A1517,STOK_AWAL,13,0)&gt;0,ROUNDDOWN(L1517/VLOOKUP($A1517,STOK_AWAL,13,0),0),0))</f>
        <v>0</v>
      </c>
      <c r="Q1517" t="str">
        <f>I1517</f>
        <v/>
      </c>
      <c r="R1517">
        <f>IFERROR(MOD(L1517,VLOOKUP($A1517,STOK_AWAL,13,0)),0)</f>
        <v>0</v>
      </c>
      <c r="S1517" t="str">
        <f>K1517</f>
        <v/>
      </c>
      <c r="T1517">
        <f>R1517+(P1517*(IFERROR(VLOOKUP($A1517,STOK_AWAL,13,0),0)))</f>
        <v>0</v>
      </c>
      <c r="U1517" t="str">
        <f>M1517</f>
        <v/>
      </c>
    </row>
    <row r="1518" spans="1:21" x14ac:dyDescent="0.25">
      <c r="A1518" t="str">
        <f>IF('3.Stok Awal'!$A1518=0,"",'3.Stok Awal'!$A1518)</f>
        <v/>
      </c>
      <c r="B1518" t="str">
        <f>IF('3.Stok Awal'!$B1518=0,"",'3.Stok Awal'!$B1518)</f>
        <v/>
      </c>
      <c r="C1518" t="str">
        <f>IF('3.Stok Awal'!$C1518=0,"",'3.Stok Awal'!$C1518)</f>
        <v/>
      </c>
      <c r="D1518" t="str">
        <f>IF('3.Stok Awal'!$D1518=0,"",'3.Stok Awal'!$D1518)</f>
        <v/>
      </c>
      <c r="E1518" t="str">
        <f>IF('3.Stok Awal'!$E1518=0,"",'3.Stok Awal'!$E1518)</f>
        <v/>
      </c>
      <c r="F1518" s="4" t="str">
        <f>IF('3.Stok Awal'!$F1518=0,"",'3.Stok Awal'!$F1518)</f>
        <v/>
      </c>
      <c r="G1518" s="4" t="str">
        <f t="shared" si="23"/>
        <v/>
      </c>
      <c r="H1518">
        <f>IF('3.Stok Awal'!$I1518=0,0,'3.Stok Awal'!$I1518)</f>
        <v>0</v>
      </c>
      <c r="I1518" t="str">
        <f>IF('3.Stok Awal'!$J1518=0,"",'3.Stok Awal'!$J1518)</f>
        <v/>
      </c>
      <c r="J1518">
        <f>IF('3.Stok Awal'!$K1518=0,0,'3.Stok Awal'!$K1518)</f>
        <v>0</v>
      </c>
      <c r="K1518" t="str">
        <f>IF('3.Stok Awal'!$L1518=0,"",'3.Stok Awal'!$L1518)</f>
        <v/>
      </c>
      <c r="L1518">
        <f>IF('3.Stok Awal'!$N1518=0,0,'3.Stok Awal'!$N1518)</f>
        <v>0</v>
      </c>
      <c r="M1518" t="str">
        <f>IF('3.Stok Awal'!$O1518=0,"",'3.Stok Awal'!$O1518)</f>
        <v/>
      </c>
      <c r="N1518">
        <f>SUMIF('4.Sell to Trade'!$O$5:$O$5003,'5.Stok Akhir'!$G1518,'4.Sell to Trade'!$Q$5:$Q$5003)</f>
        <v>0</v>
      </c>
      <c r="O1518" t="str">
        <f>IF('3.Stok Awal'!$L1518=0,"",'3.Stok Awal'!$L1518)</f>
        <v/>
      </c>
      <c r="P1518">
        <f>IF(ISNA(VLOOKUP($A1518,STOK_AWAL,13,0)),0,IF(VLOOKUP($A1518,STOK_AWAL,13,0)&gt;0,ROUNDDOWN(L1518/VLOOKUP($A1518,STOK_AWAL,13,0),0),0))</f>
        <v>0</v>
      </c>
      <c r="Q1518" t="str">
        <f>I1518</f>
        <v/>
      </c>
      <c r="R1518">
        <f>IFERROR(MOD(L1518,VLOOKUP($A1518,STOK_AWAL,13,0)),0)</f>
        <v>0</v>
      </c>
      <c r="S1518" t="str">
        <f>K1518</f>
        <v/>
      </c>
      <c r="T1518">
        <f>R1518+(P1518*(IFERROR(VLOOKUP($A1518,STOK_AWAL,13,0),0)))</f>
        <v>0</v>
      </c>
      <c r="U1518" t="str">
        <f>M1518</f>
        <v/>
      </c>
    </row>
    <row r="1519" spans="1:21" x14ac:dyDescent="0.25">
      <c r="A1519" t="str">
        <f>IF('3.Stok Awal'!$A1519=0,"",'3.Stok Awal'!$A1519)</f>
        <v/>
      </c>
      <c r="B1519" t="str">
        <f>IF('3.Stok Awal'!$B1519=0,"",'3.Stok Awal'!$B1519)</f>
        <v/>
      </c>
      <c r="C1519" t="str">
        <f>IF('3.Stok Awal'!$C1519=0,"",'3.Stok Awal'!$C1519)</f>
        <v/>
      </c>
      <c r="D1519" t="str">
        <f>IF('3.Stok Awal'!$D1519=0,"",'3.Stok Awal'!$D1519)</f>
        <v/>
      </c>
      <c r="E1519" t="str">
        <f>IF('3.Stok Awal'!$E1519=0,"",'3.Stok Awal'!$E1519)</f>
        <v/>
      </c>
      <c r="F1519" s="4" t="str">
        <f>IF('3.Stok Awal'!$F1519=0,"",'3.Stok Awal'!$F1519)</f>
        <v/>
      </c>
      <c r="G1519" s="4" t="str">
        <f t="shared" si="23"/>
        <v/>
      </c>
      <c r="H1519">
        <f>IF('3.Stok Awal'!$I1519=0,0,'3.Stok Awal'!$I1519)</f>
        <v>0</v>
      </c>
      <c r="I1519" t="str">
        <f>IF('3.Stok Awal'!$J1519=0,"",'3.Stok Awal'!$J1519)</f>
        <v/>
      </c>
      <c r="J1519">
        <f>IF('3.Stok Awal'!$K1519=0,0,'3.Stok Awal'!$K1519)</f>
        <v>0</v>
      </c>
      <c r="K1519" t="str">
        <f>IF('3.Stok Awal'!$L1519=0,"",'3.Stok Awal'!$L1519)</f>
        <v/>
      </c>
      <c r="L1519">
        <f>IF('3.Stok Awal'!$N1519=0,0,'3.Stok Awal'!$N1519)</f>
        <v>0</v>
      </c>
      <c r="M1519" t="str">
        <f>IF('3.Stok Awal'!$O1519=0,"",'3.Stok Awal'!$O1519)</f>
        <v/>
      </c>
      <c r="N1519">
        <f>SUMIF('4.Sell to Trade'!$O$5:$O$5003,'5.Stok Akhir'!$G1519,'4.Sell to Trade'!$Q$5:$Q$5003)</f>
        <v>0</v>
      </c>
      <c r="O1519" t="str">
        <f>IF('3.Stok Awal'!$L1519=0,"",'3.Stok Awal'!$L1519)</f>
        <v/>
      </c>
      <c r="P1519">
        <f>IF(ISNA(VLOOKUP($A1519,STOK_AWAL,13,0)),0,IF(VLOOKUP($A1519,STOK_AWAL,13,0)&gt;0,ROUNDDOWN(L1519/VLOOKUP($A1519,STOK_AWAL,13,0),0),0))</f>
        <v>0</v>
      </c>
      <c r="Q1519" t="str">
        <f>I1519</f>
        <v/>
      </c>
      <c r="R1519">
        <f>IFERROR(MOD(L1519,VLOOKUP($A1519,STOK_AWAL,13,0)),0)</f>
        <v>0</v>
      </c>
      <c r="S1519" t="str">
        <f>K1519</f>
        <v/>
      </c>
      <c r="T1519">
        <f>R1519+(P1519*(IFERROR(VLOOKUP($A1519,STOK_AWAL,13,0),0)))</f>
        <v>0</v>
      </c>
      <c r="U1519" t="str">
        <f>M1519</f>
        <v/>
      </c>
    </row>
    <row r="1520" spans="1:21" x14ac:dyDescent="0.25">
      <c r="A1520" t="str">
        <f>IF('3.Stok Awal'!$A1520=0,"",'3.Stok Awal'!$A1520)</f>
        <v/>
      </c>
      <c r="B1520" t="str">
        <f>IF('3.Stok Awal'!$B1520=0,"",'3.Stok Awal'!$B1520)</f>
        <v/>
      </c>
      <c r="C1520" t="str">
        <f>IF('3.Stok Awal'!$C1520=0,"",'3.Stok Awal'!$C1520)</f>
        <v/>
      </c>
      <c r="D1520" t="str">
        <f>IF('3.Stok Awal'!$D1520=0,"",'3.Stok Awal'!$D1520)</f>
        <v/>
      </c>
      <c r="E1520" t="str">
        <f>IF('3.Stok Awal'!$E1520=0,"",'3.Stok Awal'!$E1520)</f>
        <v/>
      </c>
      <c r="F1520" s="4" t="str">
        <f>IF('3.Stok Awal'!$F1520=0,"",'3.Stok Awal'!$F1520)</f>
        <v/>
      </c>
      <c r="G1520" s="4" t="str">
        <f t="shared" si="23"/>
        <v/>
      </c>
      <c r="H1520">
        <f>IF('3.Stok Awal'!$I1520=0,0,'3.Stok Awal'!$I1520)</f>
        <v>0</v>
      </c>
      <c r="I1520" t="str">
        <f>IF('3.Stok Awal'!$J1520=0,"",'3.Stok Awal'!$J1520)</f>
        <v/>
      </c>
      <c r="J1520">
        <f>IF('3.Stok Awal'!$K1520=0,0,'3.Stok Awal'!$K1520)</f>
        <v>0</v>
      </c>
      <c r="K1520" t="str">
        <f>IF('3.Stok Awal'!$L1520=0,"",'3.Stok Awal'!$L1520)</f>
        <v/>
      </c>
      <c r="L1520">
        <f>IF('3.Stok Awal'!$N1520=0,0,'3.Stok Awal'!$N1520)</f>
        <v>0</v>
      </c>
      <c r="M1520" t="str">
        <f>IF('3.Stok Awal'!$O1520=0,"",'3.Stok Awal'!$O1520)</f>
        <v/>
      </c>
      <c r="N1520">
        <f>SUMIF('4.Sell to Trade'!$O$5:$O$5003,'5.Stok Akhir'!$G1520,'4.Sell to Trade'!$Q$5:$Q$5003)</f>
        <v>0</v>
      </c>
      <c r="O1520" t="str">
        <f>IF('3.Stok Awal'!$L1520=0,"",'3.Stok Awal'!$L1520)</f>
        <v/>
      </c>
      <c r="P1520">
        <f>IF(ISNA(VLOOKUP($A1520,STOK_AWAL,13,0)),0,IF(VLOOKUP($A1520,STOK_AWAL,13,0)&gt;0,ROUNDDOWN(L1520/VLOOKUP($A1520,STOK_AWAL,13,0),0),0))</f>
        <v>0</v>
      </c>
      <c r="Q1520" t="str">
        <f>I1520</f>
        <v/>
      </c>
      <c r="R1520">
        <f>IFERROR(MOD(L1520,VLOOKUP($A1520,STOK_AWAL,13,0)),0)</f>
        <v>0</v>
      </c>
      <c r="S1520" t="str">
        <f>K1520</f>
        <v/>
      </c>
      <c r="T1520">
        <f>R1520+(P1520*(IFERROR(VLOOKUP($A1520,STOK_AWAL,13,0),0)))</f>
        <v>0</v>
      </c>
      <c r="U1520" t="str">
        <f>M1520</f>
        <v/>
      </c>
    </row>
    <row r="1521" spans="1:21" x14ac:dyDescent="0.25">
      <c r="A1521" t="str">
        <f>IF('3.Stok Awal'!$A1521=0,"",'3.Stok Awal'!$A1521)</f>
        <v/>
      </c>
      <c r="B1521" t="str">
        <f>IF('3.Stok Awal'!$B1521=0,"",'3.Stok Awal'!$B1521)</f>
        <v/>
      </c>
      <c r="C1521" t="str">
        <f>IF('3.Stok Awal'!$C1521=0,"",'3.Stok Awal'!$C1521)</f>
        <v/>
      </c>
      <c r="D1521" t="str">
        <f>IF('3.Stok Awal'!$D1521=0,"",'3.Stok Awal'!$D1521)</f>
        <v/>
      </c>
      <c r="E1521" t="str">
        <f>IF('3.Stok Awal'!$E1521=0,"",'3.Stok Awal'!$E1521)</f>
        <v/>
      </c>
      <c r="F1521" s="4" t="str">
        <f>IF('3.Stok Awal'!$F1521=0,"",'3.Stok Awal'!$F1521)</f>
        <v/>
      </c>
      <c r="G1521" s="4" t="str">
        <f t="shared" si="23"/>
        <v/>
      </c>
      <c r="H1521">
        <f>IF('3.Stok Awal'!$I1521=0,0,'3.Stok Awal'!$I1521)</f>
        <v>0</v>
      </c>
      <c r="I1521" t="str">
        <f>IF('3.Stok Awal'!$J1521=0,"",'3.Stok Awal'!$J1521)</f>
        <v/>
      </c>
      <c r="J1521">
        <f>IF('3.Stok Awal'!$K1521=0,0,'3.Stok Awal'!$K1521)</f>
        <v>0</v>
      </c>
      <c r="K1521" t="str">
        <f>IF('3.Stok Awal'!$L1521=0,"",'3.Stok Awal'!$L1521)</f>
        <v/>
      </c>
      <c r="L1521">
        <f>IF('3.Stok Awal'!$N1521=0,0,'3.Stok Awal'!$N1521)</f>
        <v>0</v>
      </c>
      <c r="M1521" t="str">
        <f>IF('3.Stok Awal'!$O1521=0,"",'3.Stok Awal'!$O1521)</f>
        <v/>
      </c>
      <c r="N1521">
        <f>SUMIF('4.Sell to Trade'!$O$5:$O$5003,'5.Stok Akhir'!$G1521,'4.Sell to Trade'!$Q$5:$Q$5003)</f>
        <v>0</v>
      </c>
      <c r="O1521" t="str">
        <f>IF('3.Stok Awal'!$L1521=0,"",'3.Stok Awal'!$L1521)</f>
        <v/>
      </c>
      <c r="P1521">
        <f>IF(ISNA(VLOOKUP($A1521,STOK_AWAL,13,0)),0,IF(VLOOKUP($A1521,STOK_AWAL,13,0)&gt;0,ROUNDDOWN(L1521/VLOOKUP($A1521,STOK_AWAL,13,0),0),0))</f>
        <v>0</v>
      </c>
      <c r="Q1521" t="str">
        <f>I1521</f>
        <v/>
      </c>
      <c r="R1521">
        <f>IFERROR(MOD(L1521,VLOOKUP($A1521,STOK_AWAL,13,0)),0)</f>
        <v>0</v>
      </c>
      <c r="S1521" t="str">
        <f>K1521</f>
        <v/>
      </c>
      <c r="T1521">
        <f>R1521+(P1521*(IFERROR(VLOOKUP($A1521,STOK_AWAL,13,0),0)))</f>
        <v>0</v>
      </c>
      <c r="U1521" t="str">
        <f>M1521</f>
        <v/>
      </c>
    </row>
    <row r="1522" spans="1:21" x14ac:dyDescent="0.25">
      <c r="A1522" t="str">
        <f>IF('3.Stok Awal'!$A1522=0,"",'3.Stok Awal'!$A1522)</f>
        <v/>
      </c>
      <c r="B1522" t="str">
        <f>IF('3.Stok Awal'!$B1522=0,"",'3.Stok Awal'!$B1522)</f>
        <v/>
      </c>
      <c r="C1522" t="str">
        <f>IF('3.Stok Awal'!$C1522=0,"",'3.Stok Awal'!$C1522)</f>
        <v/>
      </c>
      <c r="D1522" t="str">
        <f>IF('3.Stok Awal'!$D1522=0,"",'3.Stok Awal'!$D1522)</f>
        <v/>
      </c>
      <c r="E1522" t="str">
        <f>IF('3.Stok Awal'!$E1522=0,"",'3.Stok Awal'!$E1522)</f>
        <v/>
      </c>
      <c r="F1522" s="4" t="str">
        <f>IF('3.Stok Awal'!$F1522=0,"",'3.Stok Awal'!$F1522)</f>
        <v/>
      </c>
      <c r="G1522" s="4" t="str">
        <f t="shared" si="23"/>
        <v/>
      </c>
      <c r="H1522">
        <f>IF('3.Stok Awal'!$I1522=0,0,'3.Stok Awal'!$I1522)</f>
        <v>0</v>
      </c>
      <c r="I1522" t="str">
        <f>IF('3.Stok Awal'!$J1522=0,"",'3.Stok Awal'!$J1522)</f>
        <v/>
      </c>
      <c r="J1522">
        <f>IF('3.Stok Awal'!$K1522=0,0,'3.Stok Awal'!$K1522)</f>
        <v>0</v>
      </c>
      <c r="K1522" t="str">
        <f>IF('3.Stok Awal'!$L1522=0,"",'3.Stok Awal'!$L1522)</f>
        <v/>
      </c>
      <c r="L1522">
        <f>IF('3.Stok Awal'!$N1522=0,0,'3.Stok Awal'!$N1522)</f>
        <v>0</v>
      </c>
      <c r="M1522" t="str">
        <f>IF('3.Stok Awal'!$O1522=0,"",'3.Stok Awal'!$O1522)</f>
        <v/>
      </c>
      <c r="N1522">
        <f>SUMIF('4.Sell to Trade'!$O$5:$O$5003,'5.Stok Akhir'!$G1522,'4.Sell to Trade'!$Q$5:$Q$5003)</f>
        <v>0</v>
      </c>
      <c r="O1522" t="str">
        <f>IF('3.Stok Awal'!$L1522=0,"",'3.Stok Awal'!$L1522)</f>
        <v/>
      </c>
      <c r="P1522">
        <f>IF(ISNA(VLOOKUP($A1522,STOK_AWAL,13,0)),0,IF(VLOOKUP($A1522,STOK_AWAL,13,0)&gt;0,ROUNDDOWN(L1522/VLOOKUP($A1522,STOK_AWAL,13,0),0),0))</f>
        <v>0</v>
      </c>
      <c r="Q1522" t="str">
        <f>I1522</f>
        <v/>
      </c>
      <c r="R1522">
        <f>IFERROR(MOD(L1522,VLOOKUP($A1522,STOK_AWAL,13,0)),0)</f>
        <v>0</v>
      </c>
      <c r="S1522" t="str">
        <f>K1522</f>
        <v/>
      </c>
      <c r="T1522">
        <f>R1522+(P1522*(IFERROR(VLOOKUP($A1522,STOK_AWAL,13,0),0)))</f>
        <v>0</v>
      </c>
      <c r="U1522" t="str">
        <f>M1522</f>
        <v/>
      </c>
    </row>
    <row r="1523" spans="1:21" x14ac:dyDescent="0.25">
      <c r="A1523" t="str">
        <f>IF('3.Stok Awal'!$A1523=0,"",'3.Stok Awal'!$A1523)</f>
        <v/>
      </c>
      <c r="B1523" t="str">
        <f>IF('3.Stok Awal'!$B1523=0,"",'3.Stok Awal'!$B1523)</f>
        <v/>
      </c>
      <c r="C1523" t="str">
        <f>IF('3.Stok Awal'!$C1523=0,"",'3.Stok Awal'!$C1523)</f>
        <v/>
      </c>
      <c r="D1523" t="str">
        <f>IF('3.Stok Awal'!$D1523=0,"",'3.Stok Awal'!$D1523)</f>
        <v/>
      </c>
      <c r="E1523" t="str">
        <f>IF('3.Stok Awal'!$E1523=0,"",'3.Stok Awal'!$E1523)</f>
        <v/>
      </c>
      <c r="F1523" s="4" t="str">
        <f>IF('3.Stok Awal'!$F1523=0,"",'3.Stok Awal'!$F1523)</f>
        <v/>
      </c>
      <c r="G1523" s="4" t="str">
        <f t="shared" si="23"/>
        <v/>
      </c>
      <c r="H1523">
        <f>IF('3.Stok Awal'!$I1523=0,0,'3.Stok Awal'!$I1523)</f>
        <v>0</v>
      </c>
      <c r="I1523" t="str">
        <f>IF('3.Stok Awal'!$J1523=0,"",'3.Stok Awal'!$J1523)</f>
        <v/>
      </c>
      <c r="J1523">
        <f>IF('3.Stok Awal'!$K1523=0,0,'3.Stok Awal'!$K1523)</f>
        <v>0</v>
      </c>
      <c r="K1523" t="str">
        <f>IF('3.Stok Awal'!$L1523=0,"",'3.Stok Awal'!$L1523)</f>
        <v/>
      </c>
      <c r="L1523">
        <f>IF('3.Stok Awal'!$N1523=0,0,'3.Stok Awal'!$N1523)</f>
        <v>0</v>
      </c>
      <c r="M1523" t="str">
        <f>IF('3.Stok Awal'!$O1523=0,"",'3.Stok Awal'!$O1523)</f>
        <v/>
      </c>
      <c r="N1523">
        <f>SUMIF('4.Sell to Trade'!$O$5:$O$5003,'5.Stok Akhir'!$G1523,'4.Sell to Trade'!$Q$5:$Q$5003)</f>
        <v>0</v>
      </c>
      <c r="O1523" t="str">
        <f>IF('3.Stok Awal'!$L1523=0,"",'3.Stok Awal'!$L1523)</f>
        <v/>
      </c>
      <c r="P1523">
        <f>IF(ISNA(VLOOKUP($A1523,STOK_AWAL,13,0)),0,IF(VLOOKUP($A1523,STOK_AWAL,13,0)&gt;0,ROUNDDOWN(L1523/VLOOKUP($A1523,STOK_AWAL,13,0),0),0))</f>
        <v>0</v>
      </c>
      <c r="Q1523" t="str">
        <f>I1523</f>
        <v/>
      </c>
      <c r="R1523">
        <f>IFERROR(MOD(L1523,VLOOKUP($A1523,STOK_AWAL,13,0)),0)</f>
        <v>0</v>
      </c>
      <c r="S1523" t="str">
        <f>K1523</f>
        <v/>
      </c>
      <c r="T1523">
        <f>R1523+(P1523*(IFERROR(VLOOKUP($A1523,STOK_AWAL,13,0),0)))</f>
        <v>0</v>
      </c>
      <c r="U1523" t="str">
        <f>M1523</f>
        <v/>
      </c>
    </row>
    <row r="1524" spans="1:21" x14ac:dyDescent="0.25">
      <c r="A1524" t="str">
        <f>IF('3.Stok Awal'!$A1524=0,"",'3.Stok Awal'!$A1524)</f>
        <v/>
      </c>
      <c r="B1524" t="str">
        <f>IF('3.Stok Awal'!$B1524=0,"",'3.Stok Awal'!$B1524)</f>
        <v/>
      </c>
      <c r="C1524" t="str">
        <f>IF('3.Stok Awal'!$C1524=0,"",'3.Stok Awal'!$C1524)</f>
        <v/>
      </c>
      <c r="D1524" t="str">
        <f>IF('3.Stok Awal'!$D1524=0,"",'3.Stok Awal'!$D1524)</f>
        <v/>
      </c>
      <c r="E1524" t="str">
        <f>IF('3.Stok Awal'!$E1524=0,"",'3.Stok Awal'!$E1524)</f>
        <v/>
      </c>
      <c r="F1524" s="4" t="str">
        <f>IF('3.Stok Awal'!$F1524=0,"",'3.Stok Awal'!$F1524)</f>
        <v/>
      </c>
      <c r="G1524" s="4" t="str">
        <f t="shared" si="23"/>
        <v/>
      </c>
      <c r="H1524">
        <f>IF('3.Stok Awal'!$I1524=0,0,'3.Stok Awal'!$I1524)</f>
        <v>0</v>
      </c>
      <c r="I1524" t="str">
        <f>IF('3.Stok Awal'!$J1524=0,"",'3.Stok Awal'!$J1524)</f>
        <v/>
      </c>
      <c r="J1524">
        <f>IF('3.Stok Awal'!$K1524=0,0,'3.Stok Awal'!$K1524)</f>
        <v>0</v>
      </c>
      <c r="K1524" t="str">
        <f>IF('3.Stok Awal'!$L1524=0,"",'3.Stok Awal'!$L1524)</f>
        <v/>
      </c>
      <c r="L1524">
        <f>IF('3.Stok Awal'!$N1524=0,0,'3.Stok Awal'!$N1524)</f>
        <v>0</v>
      </c>
      <c r="M1524" t="str">
        <f>IF('3.Stok Awal'!$O1524=0,"",'3.Stok Awal'!$O1524)</f>
        <v/>
      </c>
      <c r="N1524">
        <f>SUMIF('4.Sell to Trade'!$O$5:$O$5003,'5.Stok Akhir'!$G1524,'4.Sell to Trade'!$Q$5:$Q$5003)</f>
        <v>0</v>
      </c>
      <c r="O1524" t="str">
        <f>IF('3.Stok Awal'!$L1524=0,"",'3.Stok Awal'!$L1524)</f>
        <v/>
      </c>
      <c r="P1524">
        <f>IF(ISNA(VLOOKUP($A1524,STOK_AWAL,13,0)),0,IF(VLOOKUP($A1524,STOK_AWAL,13,0)&gt;0,ROUNDDOWN(L1524/VLOOKUP($A1524,STOK_AWAL,13,0),0),0))</f>
        <v>0</v>
      </c>
      <c r="Q1524" t="str">
        <f>I1524</f>
        <v/>
      </c>
      <c r="R1524">
        <f>IFERROR(MOD(L1524,VLOOKUP($A1524,STOK_AWAL,13,0)),0)</f>
        <v>0</v>
      </c>
      <c r="S1524" t="str">
        <f>K1524</f>
        <v/>
      </c>
      <c r="T1524">
        <f>R1524+(P1524*(IFERROR(VLOOKUP($A1524,STOK_AWAL,13,0),0)))</f>
        <v>0</v>
      </c>
      <c r="U1524" t="str">
        <f>M1524</f>
        <v/>
      </c>
    </row>
    <row r="1525" spans="1:21" x14ac:dyDescent="0.25">
      <c r="A1525" t="str">
        <f>IF('3.Stok Awal'!$A1525=0,"",'3.Stok Awal'!$A1525)</f>
        <v/>
      </c>
      <c r="B1525" t="str">
        <f>IF('3.Stok Awal'!$B1525=0,"",'3.Stok Awal'!$B1525)</f>
        <v/>
      </c>
      <c r="C1525" t="str">
        <f>IF('3.Stok Awal'!$C1525=0,"",'3.Stok Awal'!$C1525)</f>
        <v/>
      </c>
      <c r="D1525" t="str">
        <f>IF('3.Stok Awal'!$D1525=0,"",'3.Stok Awal'!$D1525)</f>
        <v/>
      </c>
      <c r="E1525" t="str">
        <f>IF('3.Stok Awal'!$E1525=0,"",'3.Stok Awal'!$E1525)</f>
        <v/>
      </c>
      <c r="F1525" s="4" t="str">
        <f>IF('3.Stok Awal'!$F1525=0,"",'3.Stok Awal'!$F1525)</f>
        <v/>
      </c>
      <c r="G1525" s="4" t="str">
        <f t="shared" si="23"/>
        <v/>
      </c>
      <c r="H1525">
        <f>IF('3.Stok Awal'!$I1525=0,0,'3.Stok Awal'!$I1525)</f>
        <v>0</v>
      </c>
      <c r="I1525" t="str">
        <f>IF('3.Stok Awal'!$J1525=0,"",'3.Stok Awal'!$J1525)</f>
        <v/>
      </c>
      <c r="J1525">
        <f>IF('3.Stok Awal'!$K1525=0,0,'3.Stok Awal'!$K1525)</f>
        <v>0</v>
      </c>
      <c r="K1525" t="str">
        <f>IF('3.Stok Awal'!$L1525=0,"",'3.Stok Awal'!$L1525)</f>
        <v/>
      </c>
      <c r="L1525">
        <f>IF('3.Stok Awal'!$N1525=0,0,'3.Stok Awal'!$N1525)</f>
        <v>0</v>
      </c>
      <c r="M1525" t="str">
        <f>IF('3.Stok Awal'!$O1525=0,"",'3.Stok Awal'!$O1525)</f>
        <v/>
      </c>
      <c r="N1525">
        <f>SUMIF('4.Sell to Trade'!$O$5:$O$5003,'5.Stok Akhir'!$G1525,'4.Sell to Trade'!$Q$5:$Q$5003)</f>
        <v>0</v>
      </c>
      <c r="O1525" t="str">
        <f>IF('3.Stok Awal'!$L1525=0,"",'3.Stok Awal'!$L1525)</f>
        <v/>
      </c>
      <c r="P1525">
        <f>IF(ISNA(VLOOKUP($A1525,STOK_AWAL,13,0)),0,IF(VLOOKUP($A1525,STOK_AWAL,13,0)&gt;0,ROUNDDOWN(L1525/VLOOKUP($A1525,STOK_AWAL,13,0),0),0))</f>
        <v>0</v>
      </c>
      <c r="Q1525" t="str">
        <f>I1525</f>
        <v/>
      </c>
      <c r="R1525">
        <f>IFERROR(MOD(L1525,VLOOKUP($A1525,STOK_AWAL,13,0)),0)</f>
        <v>0</v>
      </c>
      <c r="S1525" t="str">
        <f>K1525</f>
        <v/>
      </c>
      <c r="T1525">
        <f>R1525+(P1525*(IFERROR(VLOOKUP($A1525,STOK_AWAL,13,0),0)))</f>
        <v>0</v>
      </c>
      <c r="U1525" t="str">
        <f>M1525</f>
        <v/>
      </c>
    </row>
    <row r="1526" spans="1:21" x14ac:dyDescent="0.25">
      <c r="A1526" t="str">
        <f>IF('3.Stok Awal'!$A1526=0,"",'3.Stok Awal'!$A1526)</f>
        <v/>
      </c>
      <c r="B1526" t="str">
        <f>IF('3.Stok Awal'!$B1526=0,"",'3.Stok Awal'!$B1526)</f>
        <v/>
      </c>
      <c r="C1526" t="str">
        <f>IF('3.Stok Awal'!$C1526=0,"",'3.Stok Awal'!$C1526)</f>
        <v/>
      </c>
      <c r="D1526" t="str">
        <f>IF('3.Stok Awal'!$D1526=0,"",'3.Stok Awal'!$D1526)</f>
        <v/>
      </c>
      <c r="E1526" t="str">
        <f>IF('3.Stok Awal'!$E1526=0,"",'3.Stok Awal'!$E1526)</f>
        <v/>
      </c>
      <c r="F1526" s="4" t="str">
        <f>IF('3.Stok Awal'!$F1526=0,"",'3.Stok Awal'!$F1526)</f>
        <v/>
      </c>
      <c r="G1526" s="4" t="str">
        <f t="shared" si="23"/>
        <v/>
      </c>
      <c r="H1526">
        <f>IF('3.Stok Awal'!$I1526=0,0,'3.Stok Awal'!$I1526)</f>
        <v>0</v>
      </c>
      <c r="I1526" t="str">
        <f>IF('3.Stok Awal'!$J1526=0,"",'3.Stok Awal'!$J1526)</f>
        <v/>
      </c>
      <c r="J1526">
        <f>IF('3.Stok Awal'!$K1526=0,0,'3.Stok Awal'!$K1526)</f>
        <v>0</v>
      </c>
      <c r="K1526" t="str">
        <f>IF('3.Stok Awal'!$L1526=0,"",'3.Stok Awal'!$L1526)</f>
        <v/>
      </c>
      <c r="L1526">
        <f>IF('3.Stok Awal'!$N1526=0,0,'3.Stok Awal'!$N1526)</f>
        <v>0</v>
      </c>
      <c r="M1526" t="str">
        <f>IF('3.Stok Awal'!$O1526=0,"",'3.Stok Awal'!$O1526)</f>
        <v/>
      </c>
      <c r="N1526">
        <f>SUMIF('4.Sell to Trade'!$O$5:$O$5003,'5.Stok Akhir'!$G1526,'4.Sell to Trade'!$Q$5:$Q$5003)</f>
        <v>0</v>
      </c>
      <c r="O1526" t="str">
        <f>IF('3.Stok Awal'!$L1526=0,"",'3.Stok Awal'!$L1526)</f>
        <v/>
      </c>
      <c r="P1526">
        <f>IF(ISNA(VLOOKUP($A1526,STOK_AWAL,13,0)),0,IF(VLOOKUP($A1526,STOK_AWAL,13,0)&gt;0,ROUNDDOWN(L1526/VLOOKUP($A1526,STOK_AWAL,13,0),0),0))</f>
        <v>0</v>
      </c>
      <c r="Q1526" t="str">
        <f>I1526</f>
        <v/>
      </c>
      <c r="R1526">
        <f>IFERROR(MOD(L1526,VLOOKUP($A1526,STOK_AWAL,13,0)),0)</f>
        <v>0</v>
      </c>
      <c r="S1526" t="str">
        <f>K1526</f>
        <v/>
      </c>
      <c r="T1526">
        <f>R1526+(P1526*(IFERROR(VLOOKUP($A1526,STOK_AWAL,13,0),0)))</f>
        <v>0</v>
      </c>
      <c r="U1526" t="str">
        <f>M1526</f>
        <v/>
      </c>
    </row>
    <row r="1527" spans="1:21" x14ac:dyDescent="0.25">
      <c r="A1527" t="str">
        <f>IF('3.Stok Awal'!$A1527=0,"",'3.Stok Awal'!$A1527)</f>
        <v/>
      </c>
      <c r="B1527" t="str">
        <f>IF('3.Stok Awal'!$B1527=0,"",'3.Stok Awal'!$B1527)</f>
        <v/>
      </c>
      <c r="C1527" t="str">
        <f>IF('3.Stok Awal'!$C1527=0,"",'3.Stok Awal'!$C1527)</f>
        <v/>
      </c>
      <c r="D1527" t="str">
        <f>IF('3.Stok Awal'!$D1527=0,"",'3.Stok Awal'!$D1527)</f>
        <v/>
      </c>
      <c r="E1527" t="str">
        <f>IF('3.Stok Awal'!$E1527=0,"",'3.Stok Awal'!$E1527)</f>
        <v/>
      </c>
      <c r="F1527" s="4" t="str">
        <f>IF('3.Stok Awal'!$F1527=0,"",'3.Stok Awal'!$F1527)</f>
        <v/>
      </c>
      <c r="G1527" s="4" t="str">
        <f t="shared" si="23"/>
        <v/>
      </c>
      <c r="H1527">
        <f>IF('3.Stok Awal'!$I1527=0,0,'3.Stok Awal'!$I1527)</f>
        <v>0</v>
      </c>
      <c r="I1527" t="str">
        <f>IF('3.Stok Awal'!$J1527=0,"",'3.Stok Awal'!$J1527)</f>
        <v/>
      </c>
      <c r="J1527">
        <f>IF('3.Stok Awal'!$K1527=0,0,'3.Stok Awal'!$K1527)</f>
        <v>0</v>
      </c>
      <c r="K1527" t="str">
        <f>IF('3.Stok Awal'!$L1527=0,"",'3.Stok Awal'!$L1527)</f>
        <v/>
      </c>
      <c r="L1527">
        <f>IF('3.Stok Awal'!$N1527=0,0,'3.Stok Awal'!$N1527)</f>
        <v>0</v>
      </c>
      <c r="M1527" t="str">
        <f>IF('3.Stok Awal'!$O1527=0,"",'3.Stok Awal'!$O1527)</f>
        <v/>
      </c>
      <c r="N1527">
        <f>SUMIF('4.Sell to Trade'!$O$5:$O$5003,'5.Stok Akhir'!$G1527,'4.Sell to Trade'!$Q$5:$Q$5003)</f>
        <v>0</v>
      </c>
      <c r="O1527" t="str">
        <f>IF('3.Stok Awal'!$L1527=0,"",'3.Stok Awal'!$L1527)</f>
        <v/>
      </c>
      <c r="P1527">
        <f>IF(ISNA(VLOOKUP($A1527,STOK_AWAL,13,0)),0,IF(VLOOKUP($A1527,STOK_AWAL,13,0)&gt;0,ROUNDDOWN(L1527/VLOOKUP($A1527,STOK_AWAL,13,0),0),0))</f>
        <v>0</v>
      </c>
      <c r="Q1527" t="str">
        <f>I1527</f>
        <v/>
      </c>
      <c r="R1527">
        <f>IFERROR(MOD(L1527,VLOOKUP($A1527,STOK_AWAL,13,0)),0)</f>
        <v>0</v>
      </c>
      <c r="S1527" t="str">
        <f>K1527</f>
        <v/>
      </c>
      <c r="T1527">
        <f>R1527+(P1527*(IFERROR(VLOOKUP($A1527,STOK_AWAL,13,0),0)))</f>
        <v>0</v>
      </c>
      <c r="U1527" t="str">
        <f>M1527</f>
        <v/>
      </c>
    </row>
    <row r="1528" spans="1:21" x14ac:dyDescent="0.25">
      <c r="A1528" t="str">
        <f>IF('3.Stok Awal'!$A1528=0,"",'3.Stok Awal'!$A1528)</f>
        <v/>
      </c>
      <c r="B1528" t="str">
        <f>IF('3.Stok Awal'!$B1528=0,"",'3.Stok Awal'!$B1528)</f>
        <v/>
      </c>
      <c r="C1528" t="str">
        <f>IF('3.Stok Awal'!$C1528=0,"",'3.Stok Awal'!$C1528)</f>
        <v/>
      </c>
      <c r="D1528" t="str">
        <f>IF('3.Stok Awal'!$D1528=0,"",'3.Stok Awal'!$D1528)</f>
        <v/>
      </c>
      <c r="E1528" t="str">
        <f>IF('3.Stok Awal'!$E1528=0,"",'3.Stok Awal'!$E1528)</f>
        <v/>
      </c>
      <c r="F1528" s="4" t="str">
        <f>IF('3.Stok Awal'!$F1528=0,"",'3.Stok Awal'!$F1528)</f>
        <v/>
      </c>
      <c r="G1528" s="4" t="str">
        <f t="shared" si="23"/>
        <v/>
      </c>
      <c r="H1528">
        <f>IF('3.Stok Awal'!$I1528=0,0,'3.Stok Awal'!$I1528)</f>
        <v>0</v>
      </c>
      <c r="I1528" t="str">
        <f>IF('3.Stok Awal'!$J1528=0,"",'3.Stok Awal'!$J1528)</f>
        <v/>
      </c>
      <c r="J1528">
        <f>IF('3.Stok Awal'!$K1528=0,0,'3.Stok Awal'!$K1528)</f>
        <v>0</v>
      </c>
      <c r="K1528" t="str">
        <f>IF('3.Stok Awal'!$L1528=0,"",'3.Stok Awal'!$L1528)</f>
        <v/>
      </c>
      <c r="L1528">
        <f>IF('3.Stok Awal'!$N1528=0,0,'3.Stok Awal'!$N1528)</f>
        <v>0</v>
      </c>
      <c r="M1528" t="str">
        <f>IF('3.Stok Awal'!$O1528=0,"",'3.Stok Awal'!$O1528)</f>
        <v/>
      </c>
      <c r="N1528">
        <f>SUMIF('4.Sell to Trade'!$O$5:$O$5003,'5.Stok Akhir'!$G1528,'4.Sell to Trade'!$Q$5:$Q$5003)</f>
        <v>0</v>
      </c>
      <c r="O1528" t="str">
        <f>IF('3.Stok Awal'!$L1528=0,"",'3.Stok Awal'!$L1528)</f>
        <v/>
      </c>
      <c r="P1528">
        <f>IF(ISNA(VLOOKUP($A1528,STOK_AWAL,13,0)),0,IF(VLOOKUP($A1528,STOK_AWAL,13,0)&gt;0,ROUNDDOWN(L1528/VLOOKUP($A1528,STOK_AWAL,13,0),0),0))</f>
        <v>0</v>
      </c>
      <c r="Q1528" t="str">
        <f>I1528</f>
        <v/>
      </c>
      <c r="R1528">
        <f>IFERROR(MOD(L1528,VLOOKUP($A1528,STOK_AWAL,13,0)),0)</f>
        <v>0</v>
      </c>
      <c r="S1528" t="str">
        <f>K1528</f>
        <v/>
      </c>
      <c r="T1528">
        <f>R1528+(P1528*(IFERROR(VLOOKUP($A1528,STOK_AWAL,13,0),0)))</f>
        <v>0</v>
      </c>
      <c r="U1528" t="str">
        <f>M1528</f>
        <v/>
      </c>
    </row>
    <row r="1529" spans="1:21" x14ac:dyDescent="0.25">
      <c r="A1529" t="str">
        <f>IF('3.Stok Awal'!$A1529=0,"",'3.Stok Awal'!$A1529)</f>
        <v/>
      </c>
      <c r="B1529" t="str">
        <f>IF('3.Stok Awal'!$B1529=0,"",'3.Stok Awal'!$B1529)</f>
        <v/>
      </c>
      <c r="C1529" t="str">
        <f>IF('3.Stok Awal'!$C1529=0,"",'3.Stok Awal'!$C1529)</f>
        <v/>
      </c>
      <c r="D1529" t="str">
        <f>IF('3.Stok Awal'!$D1529=0,"",'3.Stok Awal'!$D1529)</f>
        <v/>
      </c>
      <c r="E1529" t="str">
        <f>IF('3.Stok Awal'!$E1529=0,"",'3.Stok Awal'!$E1529)</f>
        <v/>
      </c>
      <c r="F1529" s="4" t="str">
        <f>IF('3.Stok Awal'!$F1529=0,"",'3.Stok Awal'!$F1529)</f>
        <v/>
      </c>
      <c r="G1529" s="4" t="str">
        <f t="shared" si="23"/>
        <v/>
      </c>
      <c r="H1529">
        <f>IF('3.Stok Awal'!$I1529=0,0,'3.Stok Awal'!$I1529)</f>
        <v>0</v>
      </c>
      <c r="I1529" t="str">
        <f>IF('3.Stok Awal'!$J1529=0,"",'3.Stok Awal'!$J1529)</f>
        <v/>
      </c>
      <c r="J1529">
        <f>IF('3.Stok Awal'!$K1529=0,0,'3.Stok Awal'!$K1529)</f>
        <v>0</v>
      </c>
      <c r="K1529" t="str">
        <f>IF('3.Stok Awal'!$L1529=0,"",'3.Stok Awal'!$L1529)</f>
        <v/>
      </c>
      <c r="L1529">
        <f>IF('3.Stok Awal'!$N1529=0,0,'3.Stok Awal'!$N1529)</f>
        <v>0</v>
      </c>
      <c r="M1529" t="str">
        <f>IF('3.Stok Awal'!$O1529=0,"",'3.Stok Awal'!$O1529)</f>
        <v/>
      </c>
      <c r="N1529">
        <f>SUMIF('4.Sell to Trade'!$O$5:$O$5003,'5.Stok Akhir'!$G1529,'4.Sell to Trade'!$Q$5:$Q$5003)</f>
        <v>0</v>
      </c>
      <c r="O1529" t="str">
        <f>IF('3.Stok Awal'!$L1529=0,"",'3.Stok Awal'!$L1529)</f>
        <v/>
      </c>
      <c r="P1529">
        <f>IF(ISNA(VLOOKUP($A1529,STOK_AWAL,13,0)),0,IF(VLOOKUP($A1529,STOK_AWAL,13,0)&gt;0,ROUNDDOWN(L1529/VLOOKUP($A1529,STOK_AWAL,13,0),0),0))</f>
        <v>0</v>
      </c>
      <c r="Q1529" t="str">
        <f>I1529</f>
        <v/>
      </c>
      <c r="R1529">
        <f>IFERROR(MOD(L1529,VLOOKUP($A1529,STOK_AWAL,13,0)),0)</f>
        <v>0</v>
      </c>
      <c r="S1529" t="str">
        <f>K1529</f>
        <v/>
      </c>
      <c r="T1529">
        <f>R1529+(P1529*(IFERROR(VLOOKUP($A1529,STOK_AWAL,13,0),0)))</f>
        <v>0</v>
      </c>
      <c r="U1529" t="str">
        <f>M1529</f>
        <v/>
      </c>
    </row>
    <row r="1530" spans="1:21" x14ac:dyDescent="0.25">
      <c r="A1530" t="str">
        <f>IF('3.Stok Awal'!$A1530=0,"",'3.Stok Awal'!$A1530)</f>
        <v/>
      </c>
      <c r="B1530" t="str">
        <f>IF('3.Stok Awal'!$B1530=0,"",'3.Stok Awal'!$B1530)</f>
        <v/>
      </c>
      <c r="C1530" t="str">
        <f>IF('3.Stok Awal'!$C1530=0,"",'3.Stok Awal'!$C1530)</f>
        <v/>
      </c>
      <c r="D1530" t="str">
        <f>IF('3.Stok Awal'!$D1530=0,"",'3.Stok Awal'!$D1530)</f>
        <v/>
      </c>
      <c r="E1530" t="str">
        <f>IF('3.Stok Awal'!$E1530=0,"",'3.Stok Awal'!$E1530)</f>
        <v/>
      </c>
      <c r="F1530" s="4" t="str">
        <f>IF('3.Stok Awal'!$F1530=0,"",'3.Stok Awal'!$F1530)</f>
        <v/>
      </c>
      <c r="G1530" s="4" t="str">
        <f t="shared" si="23"/>
        <v/>
      </c>
      <c r="H1530">
        <f>IF('3.Stok Awal'!$I1530=0,0,'3.Stok Awal'!$I1530)</f>
        <v>0</v>
      </c>
      <c r="I1530" t="str">
        <f>IF('3.Stok Awal'!$J1530=0,"",'3.Stok Awal'!$J1530)</f>
        <v/>
      </c>
      <c r="J1530">
        <f>IF('3.Stok Awal'!$K1530=0,0,'3.Stok Awal'!$K1530)</f>
        <v>0</v>
      </c>
      <c r="K1530" t="str">
        <f>IF('3.Stok Awal'!$L1530=0,"",'3.Stok Awal'!$L1530)</f>
        <v/>
      </c>
      <c r="L1530">
        <f>IF('3.Stok Awal'!$N1530=0,0,'3.Stok Awal'!$N1530)</f>
        <v>0</v>
      </c>
      <c r="M1530" t="str">
        <f>IF('3.Stok Awal'!$O1530=0,"",'3.Stok Awal'!$O1530)</f>
        <v/>
      </c>
      <c r="N1530">
        <f>SUMIF('4.Sell to Trade'!$O$5:$O$5003,'5.Stok Akhir'!$G1530,'4.Sell to Trade'!$Q$5:$Q$5003)</f>
        <v>0</v>
      </c>
      <c r="O1530" t="str">
        <f>IF('3.Stok Awal'!$L1530=0,"",'3.Stok Awal'!$L1530)</f>
        <v/>
      </c>
      <c r="P1530">
        <f>IF(ISNA(VLOOKUP($A1530,STOK_AWAL,13,0)),0,IF(VLOOKUP($A1530,STOK_AWAL,13,0)&gt;0,ROUNDDOWN(L1530/VLOOKUP($A1530,STOK_AWAL,13,0),0),0))</f>
        <v>0</v>
      </c>
      <c r="Q1530" t="str">
        <f>I1530</f>
        <v/>
      </c>
      <c r="R1530">
        <f>IFERROR(MOD(L1530,VLOOKUP($A1530,STOK_AWAL,13,0)),0)</f>
        <v>0</v>
      </c>
      <c r="S1530" t="str">
        <f>K1530</f>
        <v/>
      </c>
      <c r="T1530">
        <f>R1530+(P1530*(IFERROR(VLOOKUP($A1530,STOK_AWAL,13,0),0)))</f>
        <v>0</v>
      </c>
      <c r="U1530" t="str">
        <f>M1530</f>
        <v/>
      </c>
    </row>
    <row r="1531" spans="1:21" x14ac:dyDescent="0.25">
      <c r="A1531" t="str">
        <f>IF('3.Stok Awal'!$A1531=0,"",'3.Stok Awal'!$A1531)</f>
        <v/>
      </c>
      <c r="B1531" t="str">
        <f>IF('3.Stok Awal'!$B1531=0,"",'3.Stok Awal'!$B1531)</f>
        <v/>
      </c>
      <c r="C1531" t="str">
        <f>IF('3.Stok Awal'!$C1531=0,"",'3.Stok Awal'!$C1531)</f>
        <v/>
      </c>
      <c r="D1531" t="str">
        <f>IF('3.Stok Awal'!$D1531=0,"",'3.Stok Awal'!$D1531)</f>
        <v/>
      </c>
      <c r="E1531" t="str">
        <f>IF('3.Stok Awal'!$E1531=0,"",'3.Stok Awal'!$E1531)</f>
        <v/>
      </c>
      <c r="F1531" s="4" t="str">
        <f>IF('3.Stok Awal'!$F1531=0,"",'3.Stok Awal'!$F1531)</f>
        <v/>
      </c>
      <c r="G1531" s="4" t="str">
        <f t="shared" si="23"/>
        <v/>
      </c>
      <c r="H1531">
        <f>IF('3.Stok Awal'!$I1531=0,0,'3.Stok Awal'!$I1531)</f>
        <v>0</v>
      </c>
      <c r="I1531" t="str">
        <f>IF('3.Stok Awal'!$J1531=0,"",'3.Stok Awal'!$J1531)</f>
        <v/>
      </c>
      <c r="J1531">
        <f>IF('3.Stok Awal'!$K1531=0,0,'3.Stok Awal'!$K1531)</f>
        <v>0</v>
      </c>
      <c r="K1531" t="str">
        <f>IF('3.Stok Awal'!$L1531=0,"",'3.Stok Awal'!$L1531)</f>
        <v/>
      </c>
      <c r="L1531">
        <f>IF('3.Stok Awal'!$N1531=0,0,'3.Stok Awal'!$N1531)</f>
        <v>0</v>
      </c>
      <c r="M1531" t="str">
        <f>IF('3.Stok Awal'!$O1531=0,"",'3.Stok Awal'!$O1531)</f>
        <v/>
      </c>
      <c r="N1531">
        <f>SUMIF('4.Sell to Trade'!$O$5:$O$5003,'5.Stok Akhir'!$G1531,'4.Sell to Trade'!$Q$5:$Q$5003)</f>
        <v>0</v>
      </c>
      <c r="O1531" t="str">
        <f>IF('3.Stok Awal'!$L1531=0,"",'3.Stok Awal'!$L1531)</f>
        <v/>
      </c>
      <c r="P1531">
        <f>IF(ISNA(VLOOKUP($A1531,STOK_AWAL,13,0)),0,IF(VLOOKUP($A1531,STOK_AWAL,13,0)&gt;0,ROUNDDOWN(L1531/VLOOKUP($A1531,STOK_AWAL,13,0),0),0))</f>
        <v>0</v>
      </c>
      <c r="Q1531" t="str">
        <f>I1531</f>
        <v/>
      </c>
      <c r="R1531">
        <f>IFERROR(MOD(L1531,VLOOKUP($A1531,STOK_AWAL,13,0)),0)</f>
        <v>0</v>
      </c>
      <c r="S1531" t="str">
        <f>K1531</f>
        <v/>
      </c>
      <c r="T1531">
        <f>R1531+(P1531*(IFERROR(VLOOKUP($A1531,STOK_AWAL,13,0),0)))</f>
        <v>0</v>
      </c>
      <c r="U1531" t="str">
        <f>M1531</f>
        <v/>
      </c>
    </row>
    <row r="1532" spans="1:21" x14ac:dyDescent="0.25">
      <c r="A1532" t="str">
        <f>IF('3.Stok Awal'!$A1532=0,"",'3.Stok Awal'!$A1532)</f>
        <v/>
      </c>
      <c r="B1532" t="str">
        <f>IF('3.Stok Awal'!$B1532=0,"",'3.Stok Awal'!$B1532)</f>
        <v/>
      </c>
      <c r="C1532" t="str">
        <f>IF('3.Stok Awal'!$C1532=0,"",'3.Stok Awal'!$C1532)</f>
        <v/>
      </c>
      <c r="D1532" t="str">
        <f>IF('3.Stok Awal'!$D1532=0,"",'3.Stok Awal'!$D1532)</f>
        <v/>
      </c>
      <c r="E1532" t="str">
        <f>IF('3.Stok Awal'!$E1532=0,"",'3.Stok Awal'!$E1532)</f>
        <v/>
      </c>
      <c r="F1532" s="4" t="str">
        <f>IF('3.Stok Awal'!$F1532=0,"",'3.Stok Awal'!$F1532)</f>
        <v/>
      </c>
      <c r="G1532" s="4" t="str">
        <f t="shared" si="23"/>
        <v/>
      </c>
      <c r="H1532">
        <f>IF('3.Stok Awal'!$I1532=0,0,'3.Stok Awal'!$I1532)</f>
        <v>0</v>
      </c>
      <c r="I1532" t="str">
        <f>IF('3.Stok Awal'!$J1532=0,"",'3.Stok Awal'!$J1532)</f>
        <v/>
      </c>
      <c r="J1532">
        <f>IF('3.Stok Awal'!$K1532=0,0,'3.Stok Awal'!$K1532)</f>
        <v>0</v>
      </c>
      <c r="K1532" t="str">
        <f>IF('3.Stok Awal'!$L1532=0,"",'3.Stok Awal'!$L1532)</f>
        <v/>
      </c>
      <c r="L1532">
        <f>IF('3.Stok Awal'!$N1532=0,0,'3.Stok Awal'!$N1532)</f>
        <v>0</v>
      </c>
      <c r="M1532" t="str">
        <f>IF('3.Stok Awal'!$O1532=0,"",'3.Stok Awal'!$O1532)</f>
        <v/>
      </c>
      <c r="N1532">
        <f>SUMIF('4.Sell to Trade'!$O$5:$O$5003,'5.Stok Akhir'!$G1532,'4.Sell to Trade'!$Q$5:$Q$5003)</f>
        <v>0</v>
      </c>
      <c r="O1532" t="str">
        <f>IF('3.Stok Awal'!$L1532=0,"",'3.Stok Awal'!$L1532)</f>
        <v/>
      </c>
      <c r="P1532">
        <f>IF(ISNA(VLOOKUP($A1532,STOK_AWAL,13,0)),0,IF(VLOOKUP($A1532,STOK_AWAL,13,0)&gt;0,ROUNDDOWN(L1532/VLOOKUP($A1532,STOK_AWAL,13,0),0),0))</f>
        <v>0</v>
      </c>
      <c r="Q1532" t="str">
        <f>I1532</f>
        <v/>
      </c>
      <c r="R1532">
        <f>IFERROR(MOD(L1532,VLOOKUP($A1532,STOK_AWAL,13,0)),0)</f>
        <v>0</v>
      </c>
      <c r="S1532" t="str">
        <f>K1532</f>
        <v/>
      </c>
      <c r="T1532">
        <f>R1532+(P1532*(IFERROR(VLOOKUP($A1532,STOK_AWAL,13,0),0)))</f>
        <v>0</v>
      </c>
      <c r="U1532" t="str">
        <f>M1532</f>
        <v/>
      </c>
    </row>
    <row r="1533" spans="1:21" x14ac:dyDescent="0.25">
      <c r="A1533" t="str">
        <f>IF('3.Stok Awal'!$A1533=0,"",'3.Stok Awal'!$A1533)</f>
        <v/>
      </c>
      <c r="B1533" t="str">
        <f>IF('3.Stok Awal'!$B1533=0,"",'3.Stok Awal'!$B1533)</f>
        <v/>
      </c>
      <c r="C1533" t="str">
        <f>IF('3.Stok Awal'!$C1533=0,"",'3.Stok Awal'!$C1533)</f>
        <v/>
      </c>
      <c r="D1533" t="str">
        <f>IF('3.Stok Awal'!$D1533=0,"",'3.Stok Awal'!$D1533)</f>
        <v/>
      </c>
      <c r="E1533" t="str">
        <f>IF('3.Stok Awal'!$E1533=0,"",'3.Stok Awal'!$E1533)</f>
        <v/>
      </c>
      <c r="F1533" s="4" t="str">
        <f>IF('3.Stok Awal'!$F1533=0,"",'3.Stok Awal'!$F1533)</f>
        <v/>
      </c>
      <c r="G1533" s="4" t="str">
        <f t="shared" si="23"/>
        <v/>
      </c>
      <c r="H1533">
        <f>IF('3.Stok Awal'!$I1533=0,0,'3.Stok Awal'!$I1533)</f>
        <v>0</v>
      </c>
      <c r="I1533" t="str">
        <f>IF('3.Stok Awal'!$J1533=0,"",'3.Stok Awal'!$J1533)</f>
        <v/>
      </c>
      <c r="J1533">
        <f>IF('3.Stok Awal'!$K1533=0,0,'3.Stok Awal'!$K1533)</f>
        <v>0</v>
      </c>
      <c r="K1533" t="str">
        <f>IF('3.Stok Awal'!$L1533=0,"",'3.Stok Awal'!$L1533)</f>
        <v/>
      </c>
      <c r="L1533">
        <f>IF('3.Stok Awal'!$N1533=0,0,'3.Stok Awal'!$N1533)</f>
        <v>0</v>
      </c>
      <c r="M1533" t="str">
        <f>IF('3.Stok Awal'!$O1533=0,"",'3.Stok Awal'!$O1533)</f>
        <v/>
      </c>
      <c r="N1533">
        <f>SUMIF('4.Sell to Trade'!$O$5:$O$5003,'5.Stok Akhir'!$G1533,'4.Sell to Trade'!$Q$5:$Q$5003)</f>
        <v>0</v>
      </c>
      <c r="O1533" t="str">
        <f>IF('3.Stok Awal'!$L1533=0,"",'3.Stok Awal'!$L1533)</f>
        <v/>
      </c>
      <c r="P1533">
        <f>IF(ISNA(VLOOKUP($A1533,STOK_AWAL,13,0)),0,IF(VLOOKUP($A1533,STOK_AWAL,13,0)&gt;0,ROUNDDOWN(L1533/VLOOKUP($A1533,STOK_AWAL,13,0),0),0))</f>
        <v>0</v>
      </c>
      <c r="Q1533" t="str">
        <f>I1533</f>
        <v/>
      </c>
      <c r="R1533">
        <f>IFERROR(MOD(L1533,VLOOKUP($A1533,STOK_AWAL,13,0)),0)</f>
        <v>0</v>
      </c>
      <c r="S1533" t="str">
        <f>K1533</f>
        <v/>
      </c>
      <c r="T1533">
        <f>R1533+(P1533*(IFERROR(VLOOKUP($A1533,STOK_AWAL,13,0),0)))</f>
        <v>0</v>
      </c>
      <c r="U1533" t="str">
        <f>M1533</f>
        <v/>
      </c>
    </row>
    <row r="1534" spans="1:21" x14ac:dyDescent="0.25">
      <c r="A1534" t="str">
        <f>IF('3.Stok Awal'!$A1534=0,"",'3.Stok Awal'!$A1534)</f>
        <v/>
      </c>
      <c r="B1534" t="str">
        <f>IF('3.Stok Awal'!$B1534=0,"",'3.Stok Awal'!$B1534)</f>
        <v/>
      </c>
      <c r="C1534" t="str">
        <f>IF('3.Stok Awal'!$C1534=0,"",'3.Stok Awal'!$C1534)</f>
        <v/>
      </c>
      <c r="D1534" t="str">
        <f>IF('3.Stok Awal'!$D1534=0,"",'3.Stok Awal'!$D1534)</f>
        <v/>
      </c>
      <c r="E1534" t="str">
        <f>IF('3.Stok Awal'!$E1534=0,"",'3.Stok Awal'!$E1534)</f>
        <v/>
      </c>
      <c r="F1534" s="4" t="str">
        <f>IF('3.Stok Awal'!$F1534=0,"",'3.Stok Awal'!$F1534)</f>
        <v/>
      </c>
      <c r="G1534" s="4" t="str">
        <f t="shared" si="23"/>
        <v/>
      </c>
      <c r="H1534">
        <f>IF('3.Stok Awal'!$I1534=0,0,'3.Stok Awal'!$I1534)</f>
        <v>0</v>
      </c>
      <c r="I1534" t="str">
        <f>IF('3.Stok Awal'!$J1534=0,"",'3.Stok Awal'!$J1534)</f>
        <v/>
      </c>
      <c r="J1534">
        <f>IF('3.Stok Awal'!$K1534=0,0,'3.Stok Awal'!$K1534)</f>
        <v>0</v>
      </c>
      <c r="K1534" t="str">
        <f>IF('3.Stok Awal'!$L1534=0,"",'3.Stok Awal'!$L1534)</f>
        <v/>
      </c>
      <c r="L1534">
        <f>IF('3.Stok Awal'!$N1534=0,0,'3.Stok Awal'!$N1534)</f>
        <v>0</v>
      </c>
      <c r="M1534" t="str">
        <f>IF('3.Stok Awal'!$O1534=0,"",'3.Stok Awal'!$O1534)</f>
        <v/>
      </c>
      <c r="N1534">
        <f>SUMIF('4.Sell to Trade'!$O$5:$O$5003,'5.Stok Akhir'!$G1534,'4.Sell to Trade'!$Q$5:$Q$5003)</f>
        <v>0</v>
      </c>
      <c r="O1534" t="str">
        <f>IF('3.Stok Awal'!$L1534=0,"",'3.Stok Awal'!$L1534)</f>
        <v/>
      </c>
      <c r="P1534">
        <f>IF(ISNA(VLOOKUP($A1534,STOK_AWAL,13,0)),0,IF(VLOOKUP($A1534,STOK_AWAL,13,0)&gt;0,ROUNDDOWN(L1534/VLOOKUP($A1534,STOK_AWAL,13,0),0),0))</f>
        <v>0</v>
      </c>
      <c r="Q1534" t="str">
        <f>I1534</f>
        <v/>
      </c>
      <c r="R1534">
        <f>IFERROR(MOD(L1534,VLOOKUP($A1534,STOK_AWAL,13,0)),0)</f>
        <v>0</v>
      </c>
      <c r="S1534" t="str">
        <f>K1534</f>
        <v/>
      </c>
      <c r="T1534">
        <f>R1534+(P1534*(IFERROR(VLOOKUP($A1534,STOK_AWAL,13,0),0)))</f>
        <v>0</v>
      </c>
      <c r="U1534" t="str">
        <f>M1534</f>
        <v/>
      </c>
    </row>
    <row r="1535" spans="1:21" x14ac:dyDescent="0.25">
      <c r="A1535" t="str">
        <f>IF('3.Stok Awal'!$A1535=0,"",'3.Stok Awal'!$A1535)</f>
        <v/>
      </c>
      <c r="B1535" t="str">
        <f>IF('3.Stok Awal'!$B1535=0,"",'3.Stok Awal'!$B1535)</f>
        <v/>
      </c>
      <c r="C1535" t="str">
        <f>IF('3.Stok Awal'!$C1535=0,"",'3.Stok Awal'!$C1535)</f>
        <v/>
      </c>
      <c r="D1535" t="str">
        <f>IF('3.Stok Awal'!$D1535=0,"",'3.Stok Awal'!$D1535)</f>
        <v/>
      </c>
      <c r="E1535" t="str">
        <f>IF('3.Stok Awal'!$E1535=0,"",'3.Stok Awal'!$E1535)</f>
        <v/>
      </c>
      <c r="F1535" s="4" t="str">
        <f>IF('3.Stok Awal'!$F1535=0,"",'3.Stok Awal'!$F1535)</f>
        <v/>
      </c>
      <c r="G1535" s="4" t="str">
        <f t="shared" si="23"/>
        <v/>
      </c>
      <c r="H1535">
        <f>IF('3.Stok Awal'!$I1535=0,0,'3.Stok Awal'!$I1535)</f>
        <v>0</v>
      </c>
      <c r="I1535" t="str">
        <f>IF('3.Stok Awal'!$J1535=0,"",'3.Stok Awal'!$J1535)</f>
        <v/>
      </c>
      <c r="J1535">
        <f>IF('3.Stok Awal'!$K1535=0,0,'3.Stok Awal'!$K1535)</f>
        <v>0</v>
      </c>
      <c r="K1535" t="str">
        <f>IF('3.Stok Awal'!$L1535=0,"",'3.Stok Awal'!$L1535)</f>
        <v/>
      </c>
      <c r="L1535">
        <f>IF('3.Stok Awal'!$N1535=0,0,'3.Stok Awal'!$N1535)</f>
        <v>0</v>
      </c>
      <c r="M1535" t="str">
        <f>IF('3.Stok Awal'!$O1535=0,"",'3.Stok Awal'!$O1535)</f>
        <v/>
      </c>
      <c r="N1535">
        <f>SUMIF('4.Sell to Trade'!$O$5:$O$5003,'5.Stok Akhir'!$G1535,'4.Sell to Trade'!$Q$5:$Q$5003)</f>
        <v>0</v>
      </c>
      <c r="O1535" t="str">
        <f>IF('3.Stok Awal'!$L1535=0,"",'3.Stok Awal'!$L1535)</f>
        <v/>
      </c>
      <c r="P1535">
        <f>IF(ISNA(VLOOKUP($A1535,STOK_AWAL,13,0)),0,IF(VLOOKUP($A1535,STOK_AWAL,13,0)&gt;0,ROUNDDOWN(L1535/VLOOKUP($A1535,STOK_AWAL,13,0),0),0))</f>
        <v>0</v>
      </c>
      <c r="Q1535" t="str">
        <f>I1535</f>
        <v/>
      </c>
      <c r="R1535">
        <f>IFERROR(MOD(L1535,VLOOKUP($A1535,STOK_AWAL,13,0)),0)</f>
        <v>0</v>
      </c>
      <c r="S1535" t="str">
        <f>K1535</f>
        <v/>
      </c>
      <c r="T1535">
        <f>R1535+(P1535*(IFERROR(VLOOKUP($A1535,STOK_AWAL,13,0),0)))</f>
        <v>0</v>
      </c>
      <c r="U1535" t="str">
        <f>M1535</f>
        <v/>
      </c>
    </row>
    <row r="1536" spans="1:21" x14ac:dyDescent="0.25">
      <c r="A1536" t="str">
        <f>IF('3.Stok Awal'!$A1536=0,"",'3.Stok Awal'!$A1536)</f>
        <v/>
      </c>
      <c r="B1536" t="str">
        <f>IF('3.Stok Awal'!$B1536=0,"",'3.Stok Awal'!$B1536)</f>
        <v/>
      </c>
      <c r="C1536" t="str">
        <f>IF('3.Stok Awal'!$C1536=0,"",'3.Stok Awal'!$C1536)</f>
        <v/>
      </c>
      <c r="D1536" t="str">
        <f>IF('3.Stok Awal'!$D1536=0,"",'3.Stok Awal'!$D1536)</f>
        <v/>
      </c>
      <c r="E1536" t="str">
        <f>IF('3.Stok Awal'!$E1536=0,"",'3.Stok Awal'!$E1536)</f>
        <v/>
      </c>
      <c r="F1536" s="4" t="str">
        <f>IF('3.Stok Awal'!$F1536=0,"",'3.Stok Awal'!$F1536)</f>
        <v/>
      </c>
      <c r="G1536" s="4" t="str">
        <f t="shared" si="23"/>
        <v/>
      </c>
      <c r="H1536">
        <f>IF('3.Stok Awal'!$I1536=0,0,'3.Stok Awal'!$I1536)</f>
        <v>0</v>
      </c>
      <c r="I1536" t="str">
        <f>IF('3.Stok Awal'!$J1536=0,"",'3.Stok Awal'!$J1536)</f>
        <v/>
      </c>
      <c r="J1536">
        <f>IF('3.Stok Awal'!$K1536=0,0,'3.Stok Awal'!$K1536)</f>
        <v>0</v>
      </c>
      <c r="K1536" t="str">
        <f>IF('3.Stok Awal'!$L1536=0,"",'3.Stok Awal'!$L1536)</f>
        <v/>
      </c>
      <c r="L1536">
        <f>IF('3.Stok Awal'!$N1536=0,0,'3.Stok Awal'!$N1536)</f>
        <v>0</v>
      </c>
      <c r="M1536" t="str">
        <f>IF('3.Stok Awal'!$O1536=0,"",'3.Stok Awal'!$O1536)</f>
        <v/>
      </c>
      <c r="N1536">
        <f>SUMIF('4.Sell to Trade'!$O$5:$O$5003,'5.Stok Akhir'!$G1536,'4.Sell to Trade'!$Q$5:$Q$5003)</f>
        <v>0</v>
      </c>
      <c r="O1536" t="str">
        <f>IF('3.Stok Awal'!$L1536=0,"",'3.Stok Awal'!$L1536)</f>
        <v/>
      </c>
      <c r="P1536">
        <f>IF(ISNA(VLOOKUP($A1536,STOK_AWAL,13,0)),0,IF(VLOOKUP($A1536,STOK_AWAL,13,0)&gt;0,ROUNDDOWN(L1536/VLOOKUP($A1536,STOK_AWAL,13,0),0),0))</f>
        <v>0</v>
      </c>
      <c r="Q1536" t="str">
        <f>I1536</f>
        <v/>
      </c>
      <c r="R1536">
        <f>IFERROR(MOD(L1536,VLOOKUP($A1536,STOK_AWAL,13,0)),0)</f>
        <v>0</v>
      </c>
      <c r="S1536" t="str">
        <f>K1536</f>
        <v/>
      </c>
      <c r="T1536">
        <f>R1536+(P1536*(IFERROR(VLOOKUP($A1536,STOK_AWAL,13,0),0)))</f>
        <v>0</v>
      </c>
      <c r="U1536" t="str">
        <f>M1536</f>
        <v/>
      </c>
    </row>
    <row r="1537" spans="1:21" x14ac:dyDescent="0.25">
      <c r="A1537" t="str">
        <f>IF('3.Stok Awal'!$A1537=0,"",'3.Stok Awal'!$A1537)</f>
        <v/>
      </c>
      <c r="B1537" t="str">
        <f>IF('3.Stok Awal'!$B1537=0,"",'3.Stok Awal'!$B1537)</f>
        <v/>
      </c>
      <c r="C1537" t="str">
        <f>IF('3.Stok Awal'!$C1537=0,"",'3.Stok Awal'!$C1537)</f>
        <v/>
      </c>
      <c r="D1537" t="str">
        <f>IF('3.Stok Awal'!$D1537=0,"",'3.Stok Awal'!$D1537)</f>
        <v/>
      </c>
      <c r="E1537" t="str">
        <f>IF('3.Stok Awal'!$E1537=0,"",'3.Stok Awal'!$E1537)</f>
        <v/>
      </c>
      <c r="F1537" s="4" t="str">
        <f>IF('3.Stok Awal'!$F1537=0,"",'3.Stok Awal'!$F1537)</f>
        <v/>
      </c>
      <c r="G1537" s="4" t="str">
        <f t="shared" si="23"/>
        <v/>
      </c>
      <c r="H1537">
        <f>IF('3.Stok Awal'!$I1537=0,0,'3.Stok Awal'!$I1537)</f>
        <v>0</v>
      </c>
      <c r="I1537" t="str">
        <f>IF('3.Stok Awal'!$J1537=0,"",'3.Stok Awal'!$J1537)</f>
        <v/>
      </c>
      <c r="J1537">
        <f>IF('3.Stok Awal'!$K1537=0,0,'3.Stok Awal'!$K1537)</f>
        <v>0</v>
      </c>
      <c r="K1537" t="str">
        <f>IF('3.Stok Awal'!$L1537=0,"",'3.Stok Awal'!$L1537)</f>
        <v/>
      </c>
      <c r="L1537">
        <f>IF('3.Stok Awal'!$N1537=0,0,'3.Stok Awal'!$N1537)</f>
        <v>0</v>
      </c>
      <c r="M1537" t="str">
        <f>IF('3.Stok Awal'!$O1537=0,"",'3.Stok Awal'!$O1537)</f>
        <v/>
      </c>
      <c r="N1537">
        <f>SUMIF('4.Sell to Trade'!$O$5:$O$5003,'5.Stok Akhir'!$G1537,'4.Sell to Trade'!$Q$5:$Q$5003)</f>
        <v>0</v>
      </c>
      <c r="O1537" t="str">
        <f>IF('3.Stok Awal'!$L1537=0,"",'3.Stok Awal'!$L1537)</f>
        <v/>
      </c>
      <c r="P1537">
        <f>IF(ISNA(VLOOKUP($A1537,STOK_AWAL,13,0)),0,IF(VLOOKUP($A1537,STOK_AWAL,13,0)&gt;0,ROUNDDOWN(L1537/VLOOKUP($A1537,STOK_AWAL,13,0),0),0))</f>
        <v>0</v>
      </c>
      <c r="Q1537" t="str">
        <f>I1537</f>
        <v/>
      </c>
      <c r="R1537">
        <f>IFERROR(MOD(L1537,VLOOKUP($A1537,STOK_AWAL,13,0)),0)</f>
        <v>0</v>
      </c>
      <c r="S1537" t="str">
        <f>K1537</f>
        <v/>
      </c>
      <c r="T1537">
        <f>R1537+(P1537*(IFERROR(VLOOKUP($A1537,STOK_AWAL,13,0),0)))</f>
        <v>0</v>
      </c>
      <c r="U1537" t="str">
        <f>M1537</f>
        <v/>
      </c>
    </row>
    <row r="1538" spans="1:21" x14ac:dyDescent="0.25">
      <c r="A1538" t="str">
        <f>IF('3.Stok Awal'!$A1538=0,"",'3.Stok Awal'!$A1538)</f>
        <v/>
      </c>
      <c r="B1538" t="str">
        <f>IF('3.Stok Awal'!$B1538=0,"",'3.Stok Awal'!$B1538)</f>
        <v/>
      </c>
      <c r="C1538" t="str">
        <f>IF('3.Stok Awal'!$C1538=0,"",'3.Stok Awal'!$C1538)</f>
        <v/>
      </c>
      <c r="D1538" t="str">
        <f>IF('3.Stok Awal'!$D1538=0,"",'3.Stok Awal'!$D1538)</f>
        <v/>
      </c>
      <c r="E1538" t="str">
        <f>IF('3.Stok Awal'!$E1538=0,"",'3.Stok Awal'!$E1538)</f>
        <v/>
      </c>
      <c r="F1538" s="4" t="str">
        <f>IF('3.Stok Awal'!$F1538=0,"",'3.Stok Awal'!$F1538)</f>
        <v/>
      </c>
      <c r="G1538" s="4" t="str">
        <f t="shared" si="23"/>
        <v/>
      </c>
      <c r="H1538">
        <f>IF('3.Stok Awal'!$I1538=0,0,'3.Stok Awal'!$I1538)</f>
        <v>0</v>
      </c>
      <c r="I1538" t="str">
        <f>IF('3.Stok Awal'!$J1538=0,"",'3.Stok Awal'!$J1538)</f>
        <v/>
      </c>
      <c r="J1538">
        <f>IF('3.Stok Awal'!$K1538=0,0,'3.Stok Awal'!$K1538)</f>
        <v>0</v>
      </c>
      <c r="K1538" t="str">
        <f>IF('3.Stok Awal'!$L1538=0,"",'3.Stok Awal'!$L1538)</f>
        <v/>
      </c>
      <c r="L1538">
        <f>IF('3.Stok Awal'!$N1538=0,0,'3.Stok Awal'!$N1538)</f>
        <v>0</v>
      </c>
      <c r="M1538" t="str">
        <f>IF('3.Stok Awal'!$O1538=0,"",'3.Stok Awal'!$O1538)</f>
        <v/>
      </c>
      <c r="N1538">
        <f>SUMIF('4.Sell to Trade'!$O$5:$O$5003,'5.Stok Akhir'!$G1538,'4.Sell to Trade'!$Q$5:$Q$5003)</f>
        <v>0</v>
      </c>
      <c r="O1538" t="str">
        <f>IF('3.Stok Awal'!$L1538=0,"",'3.Stok Awal'!$L1538)</f>
        <v/>
      </c>
      <c r="P1538">
        <f>IF(ISNA(VLOOKUP($A1538,STOK_AWAL,13,0)),0,IF(VLOOKUP($A1538,STOK_AWAL,13,0)&gt;0,ROUNDDOWN(L1538/VLOOKUP($A1538,STOK_AWAL,13,0),0),0))</f>
        <v>0</v>
      </c>
      <c r="Q1538" t="str">
        <f>I1538</f>
        <v/>
      </c>
      <c r="R1538">
        <f>IFERROR(MOD(L1538,VLOOKUP($A1538,STOK_AWAL,13,0)),0)</f>
        <v>0</v>
      </c>
      <c r="S1538" t="str">
        <f>K1538</f>
        <v/>
      </c>
      <c r="T1538">
        <f>R1538+(P1538*(IFERROR(VLOOKUP($A1538,STOK_AWAL,13,0),0)))</f>
        <v>0</v>
      </c>
      <c r="U1538" t="str">
        <f>M1538</f>
        <v/>
      </c>
    </row>
    <row r="1539" spans="1:21" x14ac:dyDescent="0.25">
      <c r="A1539" t="str">
        <f>IF('3.Stok Awal'!$A1539=0,"",'3.Stok Awal'!$A1539)</f>
        <v/>
      </c>
      <c r="B1539" t="str">
        <f>IF('3.Stok Awal'!$B1539=0,"",'3.Stok Awal'!$B1539)</f>
        <v/>
      </c>
      <c r="C1539" t="str">
        <f>IF('3.Stok Awal'!$C1539=0,"",'3.Stok Awal'!$C1539)</f>
        <v/>
      </c>
      <c r="D1539" t="str">
        <f>IF('3.Stok Awal'!$D1539=0,"",'3.Stok Awal'!$D1539)</f>
        <v/>
      </c>
      <c r="E1539" t="str">
        <f>IF('3.Stok Awal'!$E1539=0,"",'3.Stok Awal'!$E1539)</f>
        <v/>
      </c>
      <c r="F1539" s="4" t="str">
        <f>IF('3.Stok Awal'!$F1539=0,"",'3.Stok Awal'!$F1539)</f>
        <v/>
      </c>
      <c r="G1539" s="4" t="str">
        <f t="shared" si="23"/>
        <v/>
      </c>
      <c r="H1539">
        <f>IF('3.Stok Awal'!$I1539=0,0,'3.Stok Awal'!$I1539)</f>
        <v>0</v>
      </c>
      <c r="I1539" t="str">
        <f>IF('3.Stok Awal'!$J1539=0,"",'3.Stok Awal'!$J1539)</f>
        <v/>
      </c>
      <c r="J1539">
        <f>IF('3.Stok Awal'!$K1539=0,0,'3.Stok Awal'!$K1539)</f>
        <v>0</v>
      </c>
      <c r="K1539" t="str">
        <f>IF('3.Stok Awal'!$L1539=0,"",'3.Stok Awal'!$L1539)</f>
        <v/>
      </c>
      <c r="L1539">
        <f>IF('3.Stok Awal'!$N1539=0,0,'3.Stok Awal'!$N1539)</f>
        <v>0</v>
      </c>
      <c r="M1539" t="str">
        <f>IF('3.Stok Awal'!$O1539=0,"",'3.Stok Awal'!$O1539)</f>
        <v/>
      </c>
      <c r="N1539">
        <f>SUMIF('4.Sell to Trade'!$O$5:$O$5003,'5.Stok Akhir'!$G1539,'4.Sell to Trade'!$Q$5:$Q$5003)</f>
        <v>0</v>
      </c>
      <c r="O1539" t="str">
        <f>IF('3.Stok Awal'!$L1539=0,"",'3.Stok Awal'!$L1539)</f>
        <v/>
      </c>
      <c r="P1539">
        <f>IF(ISNA(VLOOKUP($A1539,STOK_AWAL,13,0)),0,IF(VLOOKUP($A1539,STOK_AWAL,13,0)&gt;0,ROUNDDOWN(L1539/VLOOKUP($A1539,STOK_AWAL,13,0),0),0))</f>
        <v>0</v>
      </c>
      <c r="Q1539" t="str">
        <f>I1539</f>
        <v/>
      </c>
      <c r="R1539">
        <f>IFERROR(MOD(L1539,VLOOKUP($A1539,STOK_AWAL,13,0)),0)</f>
        <v>0</v>
      </c>
      <c r="S1539" t="str">
        <f>K1539</f>
        <v/>
      </c>
      <c r="T1539">
        <f>R1539+(P1539*(IFERROR(VLOOKUP($A1539,STOK_AWAL,13,0),0)))</f>
        <v>0</v>
      </c>
      <c r="U1539" t="str">
        <f>M1539</f>
        <v/>
      </c>
    </row>
    <row r="1540" spans="1:21" x14ac:dyDescent="0.25">
      <c r="A1540" t="str">
        <f>IF('3.Stok Awal'!$A1540=0,"",'3.Stok Awal'!$A1540)</f>
        <v/>
      </c>
      <c r="B1540" t="str">
        <f>IF('3.Stok Awal'!$B1540=0,"",'3.Stok Awal'!$B1540)</f>
        <v/>
      </c>
      <c r="C1540" t="str">
        <f>IF('3.Stok Awal'!$C1540=0,"",'3.Stok Awal'!$C1540)</f>
        <v/>
      </c>
      <c r="D1540" t="str">
        <f>IF('3.Stok Awal'!$D1540=0,"",'3.Stok Awal'!$D1540)</f>
        <v/>
      </c>
      <c r="E1540" t="str">
        <f>IF('3.Stok Awal'!$E1540=0,"",'3.Stok Awal'!$E1540)</f>
        <v/>
      </c>
      <c r="F1540" s="4" t="str">
        <f>IF('3.Stok Awal'!$F1540=0,"",'3.Stok Awal'!$F1540)</f>
        <v/>
      </c>
      <c r="G1540" s="4" t="str">
        <f t="shared" si="23"/>
        <v/>
      </c>
      <c r="H1540">
        <f>IF('3.Stok Awal'!$I1540=0,0,'3.Stok Awal'!$I1540)</f>
        <v>0</v>
      </c>
      <c r="I1540" t="str">
        <f>IF('3.Stok Awal'!$J1540=0,"",'3.Stok Awal'!$J1540)</f>
        <v/>
      </c>
      <c r="J1540">
        <f>IF('3.Stok Awal'!$K1540=0,0,'3.Stok Awal'!$K1540)</f>
        <v>0</v>
      </c>
      <c r="K1540" t="str">
        <f>IF('3.Stok Awal'!$L1540=0,"",'3.Stok Awal'!$L1540)</f>
        <v/>
      </c>
      <c r="L1540">
        <f>IF('3.Stok Awal'!$N1540=0,0,'3.Stok Awal'!$N1540)</f>
        <v>0</v>
      </c>
      <c r="M1540" t="str">
        <f>IF('3.Stok Awal'!$O1540=0,"",'3.Stok Awal'!$O1540)</f>
        <v/>
      </c>
      <c r="N1540">
        <f>SUMIF('4.Sell to Trade'!$O$5:$O$5003,'5.Stok Akhir'!$G1540,'4.Sell to Trade'!$Q$5:$Q$5003)</f>
        <v>0</v>
      </c>
      <c r="O1540" t="str">
        <f>IF('3.Stok Awal'!$L1540=0,"",'3.Stok Awal'!$L1540)</f>
        <v/>
      </c>
      <c r="P1540">
        <f>IF(ISNA(VLOOKUP($A1540,STOK_AWAL,13,0)),0,IF(VLOOKUP($A1540,STOK_AWAL,13,0)&gt;0,ROUNDDOWN(L1540/VLOOKUP($A1540,STOK_AWAL,13,0),0),0))</f>
        <v>0</v>
      </c>
      <c r="Q1540" t="str">
        <f>I1540</f>
        <v/>
      </c>
      <c r="R1540">
        <f>IFERROR(MOD(L1540,VLOOKUP($A1540,STOK_AWAL,13,0)),0)</f>
        <v>0</v>
      </c>
      <c r="S1540" t="str">
        <f>K1540</f>
        <v/>
      </c>
      <c r="T1540">
        <f>R1540+(P1540*(IFERROR(VLOOKUP($A1540,STOK_AWAL,13,0),0)))</f>
        <v>0</v>
      </c>
      <c r="U1540" t="str">
        <f>M1540</f>
        <v/>
      </c>
    </row>
    <row r="1541" spans="1:21" x14ac:dyDescent="0.25">
      <c r="A1541" t="str">
        <f>IF('3.Stok Awal'!$A1541=0,"",'3.Stok Awal'!$A1541)</f>
        <v/>
      </c>
      <c r="B1541" t="str">
        <f>IF('3.Stok Awal'!$B1541=0,"",'3.Stok Awal'!$B1541)</f>
        <v/>
      </c>
      <c r="C1541" t="str">
        <f>IF('3.Stok Awal'!$C1541=0,"",'3.Stok Awal'!$C1541)</f>
        <v/>
      </c>
      <c r="D1541" t="str">
        <f>IF('3.Stok Awal'!$D1541=0,"",'3.Stok Awal'!$D1541)</f>
        <v/>
      </c>
      <c r="E1541" t="str">
        <f>IF('3.Stok Awal'!$E1541=0,"",'3.Stok Awal'!$E1541)</f>
        <v/>
      </c>
      <c r="F1541" s="4" t="str">
        <f>IF('3.Stok Awal'!$F1541=0,"",'3.Stok Awal'!$F1541)</f>
        <v/>
      </c>
      <c r="G1541" s="4" t="str">
        <f t="shared" si="23"/>
        <v/>
      </c>
      <c r="H1541">
        <f>IF('3.Stok Awal'!$I1541=0,0,'3.Stok Awal'!$I1541)</f>
        <v>0</v>
      </c>
      <c r="I1541" t="str">
        <f>IF('3.Stok Awal'!$J1541=0,"",'3.Stok Awal'!$J1541)</f>
        <v/>
      </c>
      <c r="J1541">
        <f>IF('3.Stok Awal'!$K1541=0,0,'3.Stok Awal'!$K1541)</f>
        <v>0</v>
      </c>
      <c r="K1541" t="str">
        <f>IF('3.Stok Awal'!$L1541=0,"",'3.Stok Awal'!$L1541)</f>
        <v/>
      </c>
      <c r="L1541">
        <f>IF('3.Stok Awal'!$N1541=0,0,'3.Stok Awal'!$N1541)</f>
        <v>0</v>
      </c>
      <c r="M1541" t="str">
        <f>IF('3.Stok Awal'!$O1541=0,"",'3.Stok Awal'!$O1541)</f>
        <v/>
      </c>
      <c r="N1541">
        <f>SUMIF('4.Sell to Trade'!$O$5:$O$5003,'5.Stok Akhir'!$G1541,'4.Sell to Trade'!$Q$5:$Q$5003)</f>
        <v>0</v>
      </c>
      <c r="O1541" t="str">
        <f>IF('3.Stok Awal'!$L1541=0,"",'3.Stok Awal'!$L1541)</f>
        <v/>
      </c>
      <c r="P1541">
        <f>IF(ISNA(VLOOKUP($A1541,STOK_AWAL,13,0)),0,IF(VLOOKUP($A1541,STOK_AWAL,13,0)&gt;0,ROUNDDOWN(L1541/VLOOKUP($A1541,STOK_AWAL,13,0),0),0))</f>
        <v>0</v>
      </c>
      <c r="Q1541" t="str">
        <f>I1541</f>
        <v/>
      </c>
      <c r="R1541">
        <f>IFERROR(MOD(L1541,VLOOKUP($A1541,STOK_AWAL,13,0)),0)</f>
        <v>0</v>
      </c>
      <c r="S1541" t="str">
        <f>K1541</f>
        <v/>
      </c>
      <c r="T1541">
        <f>R1541+(P1541*(IFERROR(VLOOKUP($A1541,STOK_AWAL,13,0),0)))</f>
        <v>0</v>
      </c>
      <c r="U1541" t="str">
        <f>M1541</f>
        <v/>
      </c>
    </row>
    <row r="1542" spans="1:21" x14ac:dyDescent="0.25">
      <c r="A1542" t="str">
        <f>IF('3.Stok Awal'!$A1542=0,"",'3.Stok Awal'!$A1542)</f>
        <v/>
      </c>
      <c r="B1542" t="str">
        <f>IF('3.Stok Awal'!$B1542=0,"",'3.Stok Awal'!$B1542)</f>
        <v/>
      </c>
      <c r="C1542" t="str">
        <f>IF('3.Stok Awal'!$C1542=0,"",'3.Stok Awal'!$C1542)</f>
        <v/>
      </c>
      <c r="D1542" t="str">
        <f>IF('3.Stok Awal'!$D1542=0,"",'3.Stok Awal'!$D1542)</f>
        <v/>
      </c>
      <c r="E1542" t="str">
        <f>IF('3.Stok Awal'!$E1542=0,"",'3.Stok Awal'!$E1542)</f>
        <v/>
      </c>
      <c r="F1542" s="4" t="str">
        <f>IF('3.Stok Awal'!$F1542=0,"",'3.Stok Awal'!$F1542)</f>
        <v/>
      </c>
      <c r="G1542" s="4" t="str">
        <f t="shared" ref="G1542:G1605" si="24">A1542&amp;F1542</f>
        <v/>
      </c>
      <c r="H1542">
        <f>IF('3.Stok Awal'!$I1542=0,0,'3.Stok Awal'!$I1542)</f>
        <v>0</v>
      </c>
      <c r="I1542" t="str">
        <f>IF('3.Stok Awal'!$J1542=0,"",'3.Stok Awal'!$J1542)</f>
        <v/>
      </c>
      <c r="J1542">
        <f>IF('3.Stok Awal'!$K1542=0,0,'3.Stok Awal'!$K1542)</f>
        <v>0</v>
      </c>
      <c r="K1542" t="str">
        <f>IF('3.Stok Awal'!$L1542=0,"",'3.Stok Awal'!$L1542)</f>
        <v/>
      </c>
      <c r="L1542">
        <f>IF('3.Stok Awal'!$N1542=0,0,'3.Stok Awal'!$N1542)</f>
        <v>0</v>
      </c>
      <c r="M1542" t="str">
        <f>IF('3.Stok Awal'!$O1542=0,"",'3.Stok Awal'!$O1542)</f>
        <v/>
      </c>
      <c r="N1542">
        <f>SUMIF('4.Sell to Trade'!$O$5:$O$5003,'5.Stok Akhir'!$G1542,'4.Sell to Trade'!$Q$5:$Q$5003)</f>
        <v>0</v>
      </c>
      <c r="O1542" t="str">
        <f>IF('3.Stok Awal'!$L1542=0,"",'3.Stok Awal'!$L1542)</f>
        <v/>
      </c>
      <c r="P1542">
        <f>IF(ISNA(VLOOKUP($A1542,STOK_AWAL,13,0)),0,IF(VLOOKUP($A1542,STOK_AWAL,13,0)&gt;0,ROUNDDOWN(L1542/VLOOKUP($A1542,STOK_AWAL,13,0),0),0))</f>
        <v>0</v>
      </c>
      <c r="Q1542" t="str">
        <f>I1542</f>
        <v/>
      </c>
      <c r="R1542">
        <f>IFERROR(MOD(L1542,VLOOKUP($A1542,STOK_AWAL,13,0)),0)</f>
        <v>0</v>
      </c>
      <c r="S1542" t="str">
        <f>K1542</f>
        <v/>
      </c>
      <c r="T1542">
        <f>R1542+(P1542*(IFERROR(VLOOKUP($A1542,STOK_AWAL,13,0),0)))</f>
        <v>0</v>
      </c>
      <c r="U1542" t="str">
        <f>M1542</f>
        <v/>
      </c>
    </row>
    <row r="1543" spans="1:21" x14ac:dyDescent="0.25">
      <c r="A1543" t="str">
        <f>IF('3.Stok Awal'!$A1543=0,"",'3.Stok Awal'!$A1543)</f>
        <v/>
      </c>
      <c r="B1543" t="str">
        <f>IF('3.Stok Awal'!$B1543=0,"",'3.Stok Awal'!$B1543)</f>
        <v/>
      </c>
      <c r="C1543" t="str">
        <f>IF('3.Stok Awal'!$C1543=0,"",'3.Stok Awal'!$C1543)</f>
        <v/>
      </c>
      <c r="D1543" t="str">
        <f>IF('3.Stok Awal'!$D1543=0,"",'3.Stok Awal'!$D1543)</f>
        <v/>
      </c>
      <c r="E1543" t="str">
        <f>IF('3.Stok Awal'!$E1543=0,"",'3.Stok Awal'!$E1543)</f>
        <v/>
      </c>
      <c r="F1543" s="4" t="str">
        <f>IF('3.Stok Awal'!$F1543=0,"",'3.Stok Awal'!$F1543)</f>
        <v/>
      </c>
      <c r="G1543" s="4" t="str">
        <f t="shared" si="24"/>
        <v/>
      </c>
      <c r="H1543">
        <f>IF('3.Stok Awal'!$I1543=0,0,'3.Stok Awal'!$I1543)</f>
        <v>0</v>
      </c>
      <c r="I1543" t="str">
        <f>IF('3.Stok Awal'!$J1543=0,"",'3.Stok Awal'!$J1543)</f>
        <v/>
      </c>
      <c r="J1543">
        <f>IF('3.Stok Awal'!$K1543=0,0,'3.Stok Awal'!$K1543)</f>
        <v>0</v>
      </c>
      <c r="K1543" t="str">
        <f>IF('3.Stok Awal'!$L1543=0,"",'3.Stok Awal'!$L1543)</f>
        <v/>
      </c>
      <c r="L1543">
        <f>IF('3.Stok Awal'!$N1543=0,0,'3.Stok Awal'!$N1543)</f>
        <v>0</v>
      </c>
      <c r="M1543" t="str">
        <f>IF('3.Stok Awal'!$O1543=0,"",'3.Stok Awal'!$O1543)</f>
        <v/>
      </c>
      <c r="N1543">
        <f>SUMIF('4.Sell to Trade'!$O$5:$O$5003,'5.Stok Akhir'!$G1543,'4.Sell to Trade'!$Q$5:$Q$5003)</f>
        <v>0</v>
      </c>
      <c r="O1543" t="str">
        <f>IF('3.Stok Awal'!$L1543=0,"",'3.Stok Awal'!$L1543)</f>
        <v/>
      </c>
      <c r="P1543">
        <f>IF(ISNA(VLOOKUP($A1543,STOK_AWAL,13,0)),0,IF(VLOOKUP($A1543,STOK_AWAL,13,0)&gt;0,ROUNDDOWN(L1543/VLOOKUP($A1543,STOK_AWAL,13,0),0),0))</f>
        <v>0</v>
      </c>
      <c r="Q1543" t="str">
        <f>I1543</f>
        <v/>
      </c>
      <c r="R1543">
        <f>IFERROR(MOD(L1543,VLOOKUP($A1543,STOK_AWAL,13,0)),0)</f>
        <v>0</v>
      </c>
      <c r="S1543" t="str">
        <f>K1543</f>
        <v/>
      </c>
      <c r="T1543">
        <f>R1543+(P1543*(IFERROR(VLOOKUP($A1543,STOK_AWAL,13,0),0)))</f>
        <v>0</v>
      </c>
      <c r="U1543" t="str">
        <f>M1543</f>
        <v/>
      </c>
    </row>
    <row r="1544" spans="1:21" x14ac:dyDescent="0.25">
      <c r="A1544" t="str">
        <f>IF('3.Stok Awal'!$A1544=0,"",'3.Stok Awal'!$A1544)</f>
        <v/>
      </c>
      <c r="B1544" t="str">
        <f>IF('3.Stok Awal'!$B1544=0,"",'3.Stok Awal'!$B1544)</f>
        <v/>
      </c>
      <c r="C1544" t="str">
        <f>IF('3.Stok Awal'!$C1544=0,"",'3.Stok Awal'!$C1544)</f>
        <v/>
      </c>
      <c r="D1544" t="str">
        <f>IF('3.Stok Awal'!$D1544=0,"",'3.Stok Awal'!$D1544)</f>
        <v/>
      </c>
      <c r="E1544" t="str">
        <f>IF('3.Stok Awal'!$E1544=0,"",'3.Stok Awal'!$E1544)</f>
        <v/>
      </c>
      <c r="F1544" s="4" t="str">
        <f>IF('3.Stok Awal'!$F1544=0,"",'3.Stok Awal'!$F1544)</f>
        <v/>
      </c>
      <c r="G1544" s="4" t="str">
        <f t="shared" si="24"/>
        <v/>
      </c>
      <c r="H1544">
        <f>IF('3.Stok Awal'!$I1544=0,0,'3.Stok Awal'!$I1544)</f>
        <v>0</v>
      </c>
      <c r="I1544" t="str">
        <f>IF('3.Stok Awal'!$J1544=0,"",'3.Stok Awal'!$J1544)</f>
        <v/>
      </c>
      <c r="J1544">
        <f>IF('3.Stok Awal'!$K1544=0,0,'3.Stok Awal'!$K1544)</f>
        <v>0</v>
      </c>
      <c r="K1544" t="str">
        <f>IF('3.Stok Awal'!$L1544=0,"",'3.Stok Awal'!$L1544)</f>
        <v/>
      </c>
      <c r="L1544">
        <f>IF('3.Stok Awal'!$N1544=0,0,'3.Stok Awal'!$N1544)</f>
        <v>0</v>
      </c>
      <c r="M1544" t="str">
        <f>IF('3.Stok Awal'!$O1544=0,"",'3.Stok Awal'!$O1544)</f>
        <v/>
      </c>
      <c r="N1544">
        <f>SUMIF('4.Sell to Trade'!$O$5:$O$5003,'5.Stok Akhir'!$G1544,'4.Sell to Trade'!$Q$5:$Q$5003)</f>
        <v>0</v>
      </c>
      <c r="O1544" t="str">
        <f>IF('3.Stok Awal'!$L1544=0,"",'3.Stok Awal'!$L1544)</f>
        <v/>
      </c>
      <c r="P1544">
        <f>IF(ISNA(VLOOKUP($A1544,STOK_AWAL,13,0)),0,IF(VLOOKUP($A1544,STOK_AWAL,13,0)&gt;0,ROUNDDOWN(L1544/VLOOKUP($A1544,STOK_AWAL,13,0),0),0))</f>
        <v>0</v>
      </c>
      <c r="Q1544" t="str">
        <f>I1544</f>
        <v/>
      </c>
      <c r="R1544">
        <f>IFERROR(MOD(L1544,VLOOKUP($A1544,STOK_AWAL,13,0)),0)</f>
        <v>0</v>
      </c>
      <c r="S1544" t="str">
        <f>K1544</f>
        <v/>
      </c>
      <c r="T1544">
        <f>R1544+(P1544*(IFERROR(VLOOKUP($A1544,STOK_AWAL,13,0),0)))</f>
        <v>0</v>
      </c>
      <c r="U1544" t="str">
        <f>M1544</f>
        <v/>
      </c>
    </row>
    <row r="1545" spans="1:21" x14ac:dyDescent="0.25">
      <c r="A1545" t="str">
        <f>IF('3.Stok Awal'!$A1545=0,"",'3.Stok Awal'!$A1545)</f>
        <v/>
      </c>
      <c r="B1545" t="str">
        <f>IF('3.Stok Awal'!$B1545=0,"",'3.Stok Awal'!$B1545)</f>
        <v/>
      </c>
      <c r="C1545" t="str">
        <f>IF('3.Stok Awal'!$C1545=0,"",'3.Stok Awal'!$C1545)</f>
        <v/>
      </c>
      <c r="D1545" t="str">
        <f>IF('3.Stok Awal'!$D1545=0,"",'3.Stok Awal'!$D1545)</f>
        <v/>
      </c>
      <c r="E1545" t="str">
        <f>IF('3.Stok Awal'!$E1545=0,"",'3.Stok Awal'!$E1545)</f>
        <v/>
      </c>
      <c r="F1545" s="4" t="str">
        <f>IF('3.Stok Awal'!$F1545=0,"",'3.Stok Awal'!$F1545)</f>
        <v/>
      </c>
      <c r="G1545" s="4" t="str">
        <f t="shared" si="24"/>
        <v/>
      </c>
      <c r="H1545">
        <f>IF('3.Stok Awal'!$I1545=0,0,'3.Stok Awal'!$I1545)</f>
        <v>0</v>
      </c>
      <c r="I1545" t="str">
        <f>IF('3.Stok Awal'!$J1545=0,"",'3.Stok Awal'!$J1545)</f>
        <v/>
      </c>
      <c r="J1545">
        <f>IF('3.Stok Awal'!$K1545=0,0,'3.Stok Awal'!$K1545)</f>
        <v>0</v>
      </c>
      <c r="K1545" t="str">
        <f>IF('3.Stok Awal'!$L1545=0,"",'3.Stok Awal'!$L1545)</f>
        <v/>
      </c>
      <c r="L1545">
        <f>IF('3.Stok Awal'!$N1545=0,0,'3.Stok Awal'!$N1545)</f>
        <v>0</v>
      </c>
      <c r="M1545" t="str">
        <f>IF('3.Stok Awal'!$O1545=0,"",'3.Stok Awal'!$O1545)</f>
        <v/>
      </c>
      <c r="N1545">
        <f>SUMIF('4.Sell to Trade'!$O$5:$O$5003,'5.Stok Akhir'!$G1545,'4.Sell to Trade'!$Q$5:$Q$5003)</f>
        <v>0</v>
      </c>
      <c r="O1545" t="str">
        <f>IF('3.Stok Awal'!$L1545=0,"",'3.Stok Awal'!$L1545)</f>
        <v/>
      </c>
      <c r="P1545">
        <f>IF(ISNA(VLOOKUP($A1545,STOK_AWAL,13,0)),0,IF(VLOOKUP($A1545,STOK_AWAL,13,0)&gt;0,ROUNDDOWN(L1545/VLOOKUP($A1545,STOK_AWAL,13,0),0),0))</f>
        <v>0</v>
      </c>
      <c r="Q1545" t="str">
        <f>I1545</f>
        <v/>
      </c>
      <c r="R1545">
        <f>IFERROR(MOD(L1545,VLOOKUP($A1545,STOK_AWAL,13,0)),0)</f>
        <v>0</v>
      </c>
      <c r="S1545" t="str">
        <f>K1545</f>
        <v/>
      </c>
      <c r="T1545">
        <f>R1545+(P1545*(IFERROR(VLOOKUP($A1545,STOK_AWAL,13,0),0)))</f>
        <v>0</v>
      </c>
      <c r="U1545" t="str">
        <f>M1545</f>
        <v/>
      </c>
    </row>
    <row r="1546" spans="1:21" x14ac:dyDescent="0.25">
      <c r="A1546" t="str">
        <f>IF('3.Stok Awal'!$A1546=0,"",'3.Stok Awal'!$A1546)</f>
        <v/>
      </c>
      <c r="B1546" t="str">
        <f>IF('3.Stok Awal'!$B1546=0,"",'3.Stok Awal'!$B1546)</f>
        <v/>
      </c>
      <c r="C1546" t="str">
        <f>IF('3.Stok Awal'!$C1546=0,"",'3.Stok Awal'!$C1546)</f>
        <v/>
      </c>
      <c r="D1546" t="str">
        <f>IF('3.Stok Awal'!$D1546=0,"",'3.Stok Awal'!$D1546)</f>
        <v/>
      </c>
      <c r="E1546" t="str">
        <f>IF('3.Stok Awal'!$E1546=0,"",'3.Stok Awal'!$E1546)</f>
        <v/>
      </c>
      <c r="F1546" s="4" t="str">
        <f>IF('3.Stok Awal'!$F1546=0,"",'3.Stok Awal'!$F1546)</f>
        <v/>
      </c>
      <c r="G1546" s="4" t="str">
        <f t="shared" si="24"/>
        <v/>
      </c>
      <c r="H1546">
        <f>IF('3.Stok Awal'!$I1546=0,0,'3.Stok Awal'!$I1546)</f>
        <v>0</v>
      </c>
      <c r="I1546" t="str">
        <f>IF('3.Stok Awal'!$J1546=0,"",'3.Stok Awal'!$J1546)</f>
        <v/>
      </c>
      <c r="J1546">
        <f>IF('3.Stok Awal'!$K1546=0,0,'3.Stok Awal'!$K1546)</f>
        <v>0</v>
      </c>
      <c r="K1546" t="str">
        <f>IF('3.Stok Awal'!$L1546=0,"",'3.Stok Awal'!$L1546)</f>
        <v/>
      </c>
      <c r="L1546">
        <f>IF('3.Stok Awal'!$N1546=0,0,'3.Stok Awal'!$N1546)</f>
        <v>0</v>
      </c>
      <c r="M1546" t="str">
        <f>IF('3.Stok Awal'!$O1546=0,"",'3.Stok Awal'!$O1546)</f>
        <v/>
      </c>
      <c r="N1546">
        <f>SUMIF('4.Sell to Trade'!$O$5:$O$5003,'5.Stok Akhir'!$G1546,'4.Sell to Trade'!$Q$5:$Q$5003)</f>
        <v>0</v>
      </c>
      <c r="O1546" t="str">
        <f>IF('3.Stok Awal'!$L1546=0,"",'3.Stok Awal'!$L1546)</f>
        <v/>
      </c>
      <c r="P1546">
        <f>IF(ISNA(VLOOKUP($A1546,STOK_AWAL,13,0)),0,IF(VLOOKUP($A1546,STOK_AWAL,13,0)&gt;0,ROUNDDOWN(L1546/VLOOKUP($A1546,STOK_AWAL,13,0),0),0))</f>
        <v>0</v>
      </c>
      <c r="Q1546" t="str">
        <f>I1546</f>
        <v/>
      </c>
      <c r="R1546">
        <f>IFERROR(MOD(L1546,VLOOKUP($A1546,STOK_AWAL,13,0)),0)</f>
        <v>0</v>
      </c>
      <c r="S1546" t="str">
        <f>K1546</f>
        <v/>
      </c>
      <c r="T1546">
        <f>R1546+(P1546*(IFERROR(VLOOKUP($A1546,STOK_AWAL,13,0),0)))</f>
        <v>0</v>
      </c>
      <c r="U1546" t="str">
        <f>M1546</f>
        <v/>
      </c>
    </row>
    <row r="1547" spans="1:21" x14ac:dyDescent="0.25">
      <c r="A1547" t="str">
        <f>IF('3.Stok Awal'!$A1547=0,"",'3.Stok Awal'!$A1547)</f>
        <v/>
      </c>
      <c r="B1547" t="str">
        <f>IF('3.Stok Awal'!$B1547=0,"",'3.Stok Awal'!$B1547)</f>
        <v/>
      </c>
      <c r="C1547" t="str">
        <f>IF('3.Stok Awal'!$C1547=0,"",'3.Stok Awal'!$C1547)</f>
        <v/>
      </c>
      <c r="D1547" t="str">
        <f>IF('3.Stok Awal'!$D1547=0,"",'3.Stok Awal'!$D1547)</f>
        <v/>
      </c>
      <c r="E1547" t="str">
        <f>IF('3.Stok Awal'!$E1547=0,"",'3.Stok Awal'!$E1547)</f>
        <v/>
      </c>
      <c r="F1547" s="4" t="str">
        <f>IF('3.Stok Awal'!$F1547=0,"",'3.Stok Awal'!$F1547)</f>
        <v/>
      </c>
      <c r="G1547" s="4" t="str">
        <f t="shared" si="24"/>
        <v/>
      </c>
      <c r="H1547">
        <f>IF('3.Stok Awal'!$I1547=0,0,'3.Stok Awal'!$I1547)</f>
        <v>0</v>
      </c>
      <c r="I1547" t="str">
        <f>IF('3.Stok Awal'!$J1547=0,"",'3.Stok Awal'!$J1547)</f>
        <v/>
      </c>
      <c r="J1547">
        <f>IF('3.Stok Awal'!$K1547=0,0,'3.Stok Awal'!$K1547)</f>
        <v>0</v>
      </c>
      <c r="K1547" t="str">
        <f>IF('3.Stok Awal'!$L1547=0,"",'3.Stok Awal'!$L1547)</f>
        <v/>
      </c>
      <c r="L1547">
        <f>IF('3.Stok Awal'!$N1547=0,0,'3.Stok Awal'!$N1547)</f>
        <v>0</v>
      </c>
      <c r="M1547" t="str">
        <f>IF('3.Stok Awal'!$O1547=0,"",'3.Stok Awal'!$O1547)</f>
        <v/>
      </c>
      <c r="N1547">
        <f>SUMIF('4.Sell to Trade'!$O$5:$O$5003,'5.Stok Akhir'!$G1547,'4.Sell to Trade'!$Q$5:$Q$5003)</f>
        <v>0</v>
      </c>
      <c r="O1547" t="str">
        <f>IF('3.Stok Awal'!$L1547=0,"",'3.Stok Awal'!$L1547)</f>
        <v/>
      </c>
      <c r="P1547">
        <f>IF(ISNA(VLOOKUP($A1547,STOK_AWAL,13,0)),0,IF(VLOOKUP($A1547,STOK_AWAL,13,0)&gt;0,ROUNDDOWN(L1547/VLOOKUP($A1547,STOK_AWAL,13,0),0),0))</f>
        <v>0</v>
      </c>
      <c r="Q1547" t="str">
        <f>I1547</f>
        <v/>
      </c>
      <c r="R1547">
        <f>IFERROR(MOD(L1547,VLOOKUP($A1547,STOK_AWAL,13,0)),0)</f>
        <v>0</v>
      </c>
      <c r="S1547" t="str">
        <f>K1547</f>
        <v/>
      </c>
      <c r="T1547">
        <f>R1547+(P1547*(IFERROR(VLOOKUP($A1547,STOK_AWAL,13,0),0)))</f>
        <v>0</v>
      </c>
      <c r="U1547" t="str">
        <f>M1547</f>
        <v/>
      </c>
    </row>
    <row r="1548" spans="1:21" x14ac:dyDescent="0.25">
      <c r="A1548" t="str">
        <f>IF('3.Stok Awal'!$A1548=0,"",'3.Stok Awal'!$A1548)</f>
        <v/>
      </c>
      <c r="B1548" t="str">
        <f>IF('3.Stok Awal'!$B1548=0,"",'3.Stok Awal'!$B1548)</f>
        <v/>
      </c>
      <c r="C1548" t="str">
        <f>IF('3.Stok Awal'!$C1548=0,"",'3.Stok Awal'!$C1548)</f>
        <v/>
      </c>
      <c r="D1548" t="str">
        <f>IF('3.Stok Awal'!$D1548=0,"",'3.Stok Awal'!$D1548)</f>
        <v/>
      </c>
      <c r="E1548" t="str">
        <f>IF('3.Stok Awal'!$E1548=0,"",'3.Stok Awal'!$E1548)</f>
        <v/>
      </c>
      <c r="F1548" s="4" t="str">
        <f>IF('3.Stok Awal'!$F1548=0,"",'3.Stok Awal'!$F1548)</f>
        <v/>
      </c>
      <c r="G1548" s="4" t="str">
        <f t="shared" si="24"/>
        <v/>
      </c>
      <c r="H1548">
        <f>IF('3.Stok Awal'!$I1548=0,0,'3.Stok Awal'!$I1548)</f>
        <v>0</v>
      </c>
      <c r="I1548" t="str">
        <f>IF('3.Stok Awal'!$J1548=0,"",'3.Stok Awal'!$J1548)</f>
        <v/>
      </c>
      <c r="J1548">
        <f>IF('3.Stok Awal'!$K1548=0,0,'3.Stok Awal'!$K1548)</f>
        <v>0</v>
      </c>
      <c r="K1548" t="str">
        <f>IF('3.Stok Awal'!$L1548=0,"",'3.Stok Awal'!$L1548)</f>
        <v/>
      </c>
      <c r="L1548">
        <f>IF('3.Stok Awal'!$N1548=0,0,'3.Stok Awal'!$N1548)</f>
        <v>0</v>
      </c>
      <c r="M1548" t="str">
        <f>IF('3.Stok Awal'!$O1548=0,"",'3.Stok Awal'!$O1548)</f>
        <v/>
      </c>
      <c r="N1548">
        <f>SUMIF('4.Sell to Trade'!$O$5:$O$5003,'5.Stok Akhir'!$G1548,'4.Sell to Trade'!$Q$5:$Q$5003)</f>
        <v>0</v>
      </c>
      <c r="O1548" t="str">
        <f>IF('3.Stok Awal'!$L1548=0,"",'3.Stok Awal'!$L1548)</f>
        <v/>
      </c>
      <c r="P1548">
        <f>IF(ISNA(VLOOKUP($A1548,STOK_AWAL,13,0)),0,IF(VLOOKUP($A1548,STOK_AWAL,13,0)&gt;0,ROUNDDOWN(L1548/VLOOKUP($A1548,STOK_AWAL,13,0),0),0))</f>
        <v>0</v>
      </c>
      <c r="Q1548" t="str">
        <f>I1548</f>
        <v/>
      </c>
      <c r="R1548">
        <f>IFERROR(MOD(L1548,VLOOKUP($A1548,STOK_AWAL,13,0)),0)</f>
        <v>0</v>
      </c>
      <c r="S1548" t="str">
        <f>K1548</f>
        <v/>
      </c>
      <c r="T1548">
        <f>R1548+(P1548*(IFERROR(VLOOKUP($A1548,STOK_AWAL,13,0),0)))</f>
        <v>0</v>
      </c>
      <c r="U1548" t="str">
        <f>M1548</f>
        <v/>
      </c>
    </row>
    <row r="1549" spans="1:21" x14ac:dyDescent="0.25">
      <c r="A1549" t="str">
        <f>IF('3.Stok Awal'!$A1549=0,"",'3.Stok Awal'!$A1549)</f>
        <v/>
      </c>
      <c r="B1549" t="str">
        <f>IF('3.Stok Awal'!$B1549=0,"",'3.Stok Awal'!$B1549)</f>
        <v/>
      </c>
      <c r="C1549" t="str">
        <f>IF('3.Stok Awal'!$C1549=0,"",'3.Stok Awal'!$C1549)</f>
        <v/>
      </c>
      <c r="D1549" t="str">
        <f>IF('3.Stok Awal'!$D1549=0,"",'3.Stok Awal'!$D1549)</f>
        <v/>
      </c>
      <c r="E1549" t="str">
        <f>IF('3.Stok Awal'!$E1549=0,"",'3.Stok Awal'!$E1549)</f>
        <v/>
      </c>
      <c r="F1549" s="4" t="str">
        <f>IF('3.Stok Awal'!$F1549=0,"",'3.Stok Awal'!$F1549)</f>
        <v/>
      </c>
      <c r="G1549" s="4" t="str">
        <f t="shared" si="24"/>
        <v/>
      </c>
      <c r="H1549">
        <f>IF('3.Stok Awal'!$I1549=0,0,'3.Stok Awal'!$I1549)</f>
        <v>0</v>
      </c>
      <c r="I1549" t="str">
        <f>IF('3.Stok Awal'!$J1549=0,"",'3.Stok Awal'!$J1549)</f>
        <v/>
      </c>
      <c r="J1549">
        <f>IF('3.Stok Awal'!$K1549=0,0,'3.Stok Awal'!$K1549)</f>
        <v>0</v>
      </c>
      <c r="K1549" t="str">
        <f>IF('3.Stok Awal'!$L1549=0,"",'3.Stok Awal'!$L1549)</f>
        <v/>
      </c>
      <c r="L1549">
        <f>IF('3.Stok Awal'!$N1549=0,0,'3.Stok Awal'!$N1549)</f>
        <v>0</v>
      </c>
      <c r="M1549" t="str">
        <f>IF('3.Stok Awal'!$O1549=0,"",'3.Stok Awal'!$O1549)</f>
        <v/>
      </c>
      <c r="N1549">
        <f>SUMIF('4.Sell to Trade'!$O$5:$O$5003,'5.Stok Akhir'!$G1549,'4.Sell to Trade'!$Q$5:$Q$5003)</f>
        <v>0</v>
      </c>
      <c r="O1549" t="str">
        <f>IF('3.Stok Awal'!$L1549=0,"",'3.Stok Awal'!$L1549)</f>
        <v/>
      </c>
      <c r="P1549">
        <f>IF(ISNA(VLOOKUP($A1549,STOK_AWAL,13,0)),0,IF(VLOOKUP($A1549,STOK_AWAL,13,0)&gt;0,ROUNDDOWN(L1549/VLOOKUP($A1549,STOK_AWAL,13,0),0),0))</f>
        <v>0</v>
      </c>
      <c r="Q1549" t="str">
        <f>I1549</f>
        <v/>
      </c>
      <c r="R1549">
        <f>IFERROR(MOD(L1549,VLOOKUP($A1549,STOK_AWAL,13,0)),0)</f>
        <v>0</v>
      </c>
      <c r="S1549" t="str">
        <f>K1549</f>
        <v/>
      </c>
      <c r="T1549">
        <f>R1549+(P1549*(IFERROR(VLOOKUP($A1549,STOK_AWAL,13,0),0)))</f>
        <v>0</v>
      </c>
      <c r="U1549" t="str">
        <f>M1549</f>
        <v/>
      </c>
    </row>
    <row r="1550" spans="1:21" x14ac:dyDescent="0.25">
      <c r="A1550" t="str">
        <f>IF('3.Stok Awal'!$A1550=0,"",'3.Stok Awal'!$A1550)</f>
        <v/>
      </c>
      <c r="B1550" t="str">
        <f>IF('3.Stok Awal'!$B1550=0,"",'3.Stok Awal'!$B1550)</f>
        <v/>
      </c>
      <c r="C1550" t="str">
        <f>IF('3.Stok Awal'!$C1550=0,"",'3.Stok Awal'!$C1550)</f>
        <v/>
      </c>
      <c r="D1550" t="str">
        <f>IF('3.Stok Awal'!$D1550=0,"",'3.Stok Awal'!$D1550)</f>
        <v/>
      </c>
      <c r="E1550" t="str">
        <f>IF('3.Stok Awal'!$E1550=0,"",'3.Stok Awal'!$E1550)</f>
        <v/>
      </c>
      <c r="F1550" s="4" t="str">
        <f>IF('3.Stok Awal'!$F1550=0,"",'3.Stok Awal'!$F1550)</f>
        <v/>
      </c>
      <c r="G1550" s="4" t="str">
        <f t="shared" si="24"/>
        <v/>
      </c>
      <c r="H1550">
        <f>IF('3.Stok Awal'!$I1550=0,0,'3.Stok Awal'!$I1550)</f>
        <v>0</v>
      </c>
      <c r="I1550" t="str">
        <f>IF('3.Stok Awal'!$J1550=0,"",'3.Stok Awal'!$J1550)</f>
        <v/>
      </c>
      <c r="J1550">
        <f>IF('3.Stok Awal'!$K1550=0,0,'3.Stok Awal'!$K1550)</f>
        <v>0</v>
      </c>
      <c r="K1550" t="str">
        <f>IF('3.Stok Awal'!$L1550=0,"",'3.Stok Awal'!$L1550)</f>
        <v/>
      </c>
      <c r="L1550">
        <f>IF('3.Stok Awal'!$N1550=0,0,'3.Stok Awal'!$N1550)</f>
        <v>0</v>
      </c>
      <c r="M1550" t="str">
        <f>IF('3.Stok Awal'!$O1550=0,"",'3.Stok Awal'!$O1550)</f>
        <v/>
      </c>
      <c r="N1550">
        <f>SUMIF('4.Sell to Trade'!$O$5:$O$5003,'5.Stok Akhir'!$G1550,'4.Sell to Trade'!$Q$5:$Q$5003)</f>
        <v>0</v>
      </c>
      <c r="O1550" t="str">
        <f>IF('3.Stok Awal'!$L1550=0,"",'3.Stok Awal'!$L1550)</f>
        <v/>
      </c>
      <c r="P1550">
        <f>IF(ISNA(VLOOKUP($A1550,STOK_AWAL,13,0)),0,IF(VLOOKUP($A1550,STOK_AWAL,13,0)&gt;0,ROUNDDOWN(L1550/VLOOKUP($A1550,STOK_AWAL,13,0),0),0))</f>
        <v>0</v>
      </c>
      <c r="Q1550" t="str">
        <f>I1550</f>
        <v/>
      </c>
      <c r="R1550">
        <f>IFERROR(MOD(L1550,VLOOKUP($A1550,STOK_AWAL,13,0)),0)</f>
        <v>0</v>
      </c>
      <c r="S1550" t="str">
        <f>K1550</f>
        <v/>
      </c>
      <c r="T1550">
        <f>R1550+(P1550*(IFERROR(VLOOKUP($A1550,STOK_AWAL,13,0),0)))</f>
        <v>0</v>
      </c>
      <c r="U1550" t="str">
        <f>M1550</f>
        <v/>
      </c>
    </row>
    <row r="1551" spans="1:21" x14ac:dyDescent="0.25">
      <c r="A1551" t="str">
        <f>IF('3.Stok Awal'!$A1551=0,"",'3.Stok Awal'!$A1551)</f>
        <v/>
      </c>
      <c r="B1551" t="str">
        <f>IF('3.Stok Awal'!$B1551=0,"",'3.Stok Awal'!$B1551)</f>
        <v/>
      </c>
      <c r="C1551" t="str">
        <f>IF('3.Stok Awal'!$C1551=0,"",'3.Stok Awal'!$C1551)</f>
        <v/>
      </c>
      <c r="D1551" t="str">
        <f>IF('3.Stok Awal'!$D1551=0,"",'3.Stok Awal'!$D1551)</f>
        <v/>
      </c>
      <c r="E1551" t="str">
        <f>IF('3.Stok Awal'!$E1551=0,"",'3.Stok Awal'!$E1551)</f>
        <v/>
      </c>
      <c r="F1551" s="4" t="str">
        <f>IF('3.Stok Awal'!$F1551=0,"",'3.Stok Awal'!$F1551)</f>
        <v/>
      </c>
      <c r="G1551" s="4" t="str">
        <f t="shared" si="24"/>
        <v/>
      </c>
      <c r="H1551">
        <f>IF('3.Stok Awal'!$I1551=0,0,'3.Stok Awal'!$I1551)</f>
        <v>0</v>
      </c>
      <c r="I1551" t="str">
        <f>IF('3.Stok Awal'!$J1551=0,"",'3.Stok Awal'!$J1551)</f>
        <v/>
      </c>
      <c r="J1551">
        <f>IF('3.Stok Awal'!$K1551=0,0,'3.Stok Awal'!$K1551)</f>
        <v>0</v>
      </c>
      <c r="K1551" t="str">
        <f>IF('3.Stok Awal'!$L1551=0,"",'3.Stok Awal'!$L1551)</f>
        <v/>
      </c>
      <c r="L1551">
        <f>IF('3.Stok Awal'!$N1551=0,0,'3.Stok Awal'!$N1551)</f>
        <v>0</v>
      </c>
      <c r="M1551" t="str">
        <f>IF('3.Stok Awal'!$O1551=0,"",'3.Stok Awal'!$O1551)</f>
        <v/>
      </c>
      <c r="N1551">
        <f>SUMIF('4.Sell to Trade'!$O$5:$O$5003,'5.Stok Akhir'!$G1551,'4.Sell to Trade'!$Q$5:$Q$5003)</f>
        <v>0</v>
      </c>
      <c r="O1551" t="str">
        <f>IF('3.Stok Awal'!$L1551=0,"",'3.Stok Awal'!$L1551)</f>
        <v/>
      </c>
      <c r="P1551">
        <f>IF(ISNA(VLOOKUP($A1551,STOK_AWAL,13,0)),0,IF(VLOOKUP($A1551,STOK_AWAL,13,0)&gt;0,ROUNDDOWN(L1551/VLOOKUP($A1551,STOK_AWAL,13,0),0),0))</f>
        <v>0</v>
      </c>
      <c r="Q1551" t="str">
        <f>I1551</f>
        <v/>
      </c>
      <c r="R1551">
        <f>IFERROR(MOD(L1551,VLOOKUP($A1551,STOK_AWAL,13,0)),0)</f>
        <v>0</v>
      </c>
      <c r="S1551" t="str">
        <f>K1551</f>
        <v/>
      </c>
      <c r="T1551">
        <f>R1551+(P1551*(IFERROR(VLOOKUP($A1551,STOK_AWAL,13,0),0)))</f>
        <v>0</v>
      </c>
      <c r="U1551" t="str">
        <f>M1551</f>
        <v/>
      </c>
    </row>
    <row r="1552" spans="1:21" x14ac:dyDescent="0.25">
      <c r="A1552" t="str">
        <f>IF('3.Stok Awal'!$A1552=0,"",'3.Stok Awal'!$A1552)</f>
        <v/>
      </c>
      <c r="B1552" t="str">
        <f>IF('3.Stok Awal'!$B1552=0,"",'3.Stok Awal'!$B1552)</f>
        <v/>
      </c>
      <c r="C1552" t="str">
        <f>IF('3.Stok Awal'!$C1552=0,"",'3.Stok Awal'!$C1552)</f>
        <v/>
      </c>
      <c r="D1552" t="str">
        <f>IF('3.Stok Awal'!$D1552=0,"",'3.Stok Awal'!$D1552)</f>
        <v/>
      </c>
      <c r="E1552" t="str">
        <f>IF('3.Stok Awal'!$E1552=0,"",'3.Stok Awal'!$E1552)</f>
        <v/>
      </c>
      <c r="F1552" s="4" t="str">
        <f>IF('3.Stok Awal'!$F1552=0,"",'3.Stok Awal'!$F1552)</f>
        <v/>
      </c>
      <c r="G1552" s="4" t="str">
        <f t="shared" si="24"/>
        <v/>
      </c>
      <c r="H1552">
        <f>IF('3.Stok Awal'!$I1552=0,0,'3.Stok Awal'!$I1552)</f>
        <v>0</v>
      </c>
      <c r="I1552" t="str">
        <f>IF('3.Stok Awal'!$J1552=0,"",'3.Stok Awal'!$J1552)</f>
        <v/>
      </c>
      <c r="J1552">
        <f>IF('3.Stok Awal'!$K1552=0,0,'3.Stok Awal'!$K1552)</f>
        <v>0</v>
      </c>
      <c r="K1552" t="str">
        <f>IF('3.Stok Awal'!$L1552=0,"",'3.Stok Awal'!$L1552)</f>
        <v/>
      </c>
      <c r="L1552">
        <f>IF('3.Stok Awal'!$N1552=0,0,'3.Stok Awal'!$N1552)</f>
        <v>0</v>
      </c>
      <c r="M1552" t="str">
        <f>IF('3.Stok Awal'!$O1552=0,"",'3.Stok Awal'!$O1552)</f>
        <v/>
      </c>
      <c r="N1552">
        <f>SUMIF('4.Sell to Trade'!$O$5:$O$5003,'5.Stok Akhir'!$G1552,'4.Sell to Trade'!$Q$5:$Q$5003)</f>
        <v>0</v>
      </c>
      <c r="O1552" t="str">
        <f>IF('3.Stok Awal'!$L1552=0,"",'3.Stok Awal'!$L1552)</f>
        <v/>
      </c>
      <c r="P1552">
        <f>IF(ISNA(VLOOKUP($A1552,STOK_AWAL,13,0)),0,IF(VLOOKUP($A1552,STOK_AWAL,13,0)&gt;0,ROUNDDOWN(L1552/VLOOKUP($A1552,STOK_AWAL,13,0),0),0))</f>
        <v>0</v>
      </c>
      <c r="Q1552" t="str">
        <f>I1552</f>
        <v/>
      </c>
      <c r="R1552">
        <f>IFERROR(MOD(L1552,VLOOKUP($A1552,STOK_AWAL,13,0)),0)</f>
        <v>0</v>
      </c>
      <c r="S1552" t="str">
        <f>K1552</f>
        <v/>
      </c>
      <c r="T1552">
        <f>R1552+(P1552*(IFERROR(VLOOKUP($A1552,STOK_AWAL,13,0),0)))</f>
        <v>0</v>
      </c>
      <c r="U1552" t="str">
        <f>M1552</f>
        <v/>
      </c>
    </row>
    <row r="1553" spans="1:21" x14ac:dyDescent="0.25">
      <c r="A1553" t="str">
        <f>IF('3.Stok Awal'!$A1553=0,"",'3.Stok Awal'!$A1553)</f>
        <v/>
      </c>
      <c r="B1553" t="str">
        <f>IF('3.Stok Awal'!$B1553=0,"",'3.Stok Awal'!$B1553)</f>
        <v/>
      </c>
      <c r="C1553" t="str">
        <f>IF('3.Stok Awal'!$C1553=0,"",'3.Stok Awal'!$C1553)</f>
        <v/>
      </c>
      <c r="D1553" t="str">
        <f>IF('3.Stok Awal'!$D1553=0,"",'3.Stok Awal'!$D1553)</f>
        <v/>
      </c>
      <c r="E1553" t="str">
        <f>IF('3.Stok Awal'!$E1553=0,"",'3.Stok Awal'!$E1553)</f>
        <v/>
      </c>
      <c r="F1553" s="4" t="str">
        <f>IF('3.Stok Awal'!$F1553=0,"",'3.Stok Awal'!$F1553)</f>
        <v/>
      </c>
      <c r="G1553" s="4" t="str">
        <f t="shared" si="24"/>
        <v/>
      </c>
      <c r="H1553">
        <f>IF('3.Stok Awal'!$I1553=0,0,'3.Stok Awal'!$I1553)</f>
        <v>0</v>
      </c>
      <c r="I1553" t="str">
        <f>IF('3.Stok Awal'!$J1553=0,"",'3.Stok Awal'!$J1553)</f>
        <v/>
      </c>
      <c r="J1553">
        <f>IF('3.Stok Awal'!$K1553=0,0,'3.Stok Awal'!$K1553)</f>
        <v>0</v>
      </c>
      <c r="K1553" t="str">
        <f>IF('3.Stok Awal'!$L1553=0,"",'3.Stok Awal'!$L1553)</f>
        <v/>
      </c>
      <c r="L1553">
        <f>IF('3.Stok Awal'!$N1553=0,0,'3.Stok Awal'!$N1553)</f>
        <v>0</v>
      </c>
      <c r="M1553" t="str">
        <f>IF('3.Stok Awal'!$O1553=0,"",'3.Stok Awal'!$O1553)</f>
        <v/>
      </c>
      <c r="N1553">
        <f>SUMIF('4.Sell to Trade'!$O$5:$O$5003,'5.Stok Akhir'!$G1553,'4.Sell to Trade'!$Q$5:$Q$5003)</f>
        <v>0</v>
      </c>
      <c r="O1553" t="str">
        <f>IF('3.Stok Awal'!$L1553=0,"",'3.Stok Awal'!$L1553)</f>
        <v/>
      </c>
      <c r="P1553">
        <f>IF(ISNA(VLOOKUP($A1553,STOK_AWAL,13,0)),0,IF(VLOOKUP($A1553,STOK_AWAL,13,0)&gt;0,ROUNDDOWN(L1553/VLOOKUP($A1553,STOK_AWAL,13,0),0),0))</f>
        <v>0</v>
      </c>
      <c r="Q1553" t="str">
        <f>I1553</f>
        <v/>
      </c>
      <c r="R1553">
        <f>IFERROR(MOD(L1553,VLOOKUP($A1553,STOK_AWAL,13,0)),0)</f>
        <v>0</v>
      </c>
      <c r="S1553" t="str">
        <f>K1553</f>
        <v/>
      </c>
      <c r="T1553">
        <f>R1553+(P1553*(IFERROR(VLOOKUP($A1553,STOK_AWAL,13,0),0)))</f>
        <v>0</v>
      </c>
      <c r="U1553" t="str">
        <f>M1553</f>
        <v/>
      </c>
    </row>
    <row r="1554" spans="1:21" x14ac:dyDescent="0.25">
      <c r="A1554" t="str">
        <f>IF('3.Stok Awal'!$A1554=0,"",'3.Stok Awal'!$A1554)</f>
        <v/>
      </c>
      <c r="B1554" t="str">
        <f>IF('3.Stok Awal'!$B1554=0,"",'3.Stok Awal'!$B1554)</f>
        <v/>
      </c>
      <c r="C1554" t="str">
        <f>IF('3.Stok Awal'!$C1554=0,"",'3.Stok Awal'!$C1554)</f>
        <v/>
      </c>
      <c r="D1554" t="str">
        <f>IF('3.Stok Awal'!$D1554=0,"",'3.Stok Awal'!$D1554)</f>
        <v/>
      </c>
      <c r="E1554" t="str">
        <f>IF('3.Stok Awal'!$E1554=0,"",'3.Stok Awal'!$E1554)</f>
        <v/>
      </c>
      <c r="F1554" s="4" t="str">
        <f>IF('3.Stok Awal'!$F1554=0,"",'3.Stok Awal'!$F1554)</f>
        <v/>
      </c>
      <c r="G1554" s="4" t="str">
        <f t="shared" si="24"/>
        <v/>
      </c>
      <c r="H1554">
        <f>IF('3.Stok Awal'!$I1554=0,0,'3.Stok Awal'!$I1554)</f>
        <v>0</v>
      </c>
      <c r="I1554" t="str">
        <f>IF('3.Stok Awal'!$J1554=0,"",'3.Stok Awal'!$J1554)</f>
        <v/>
      </c>
      <c r="J1554">
        <f>IF('3.Stok Awal'!$K1554=0,0,'3.Stok Awal'!$K1554)</f>
        <v>0</v>
      </c>
      <c r="K1554" t="str">
        <f>IF('3.Stok Awal'!$L1554=0,"",'3.Stok Awal'!$L1554)</f>
        <v/>
      </c>
      <c r="L1554">
        <f>IF('3.Stok Awal'!$N1554=0,0,'3.Stok Awal'!$N1554)</f>
        <v>0</v>
      </c>
      <c r="M1554" t="str">
        <f>IF('3.Stok Awal'!$O1554=0,"",'3.Stok Awal'!$O1554)</f>
        <v/>
      </c>
      <c r="N1554">
        <f>SUMIF('4.Sell to Trade'!$O$5:$O$5003,'5.Stok Akhir'!$G1554,'4.Sell to Trade'!$Q$5:$Q$5003)</f>
        <v>0</v>
      </c>
      <c r="O1554" t="str">
        <f>IF('3.Stok Awal'!$L1554=0,"",'3.Stok Awal'!$L1554)</f>
        <v/>
      </c>
      <c r="P1554">
        <f>IF(ISNA(VLOOKUP($A1554,STOK_AWAL,13,0)),0,IF(VLOOKUP($A1554,STOK_AWAL,13,0)&gt;0,ROUNDDOWN(L1554/VLOOKUP($A1554,STOK_AWAL,13,0),0),0))</f>
        <v>0</v>
      </c>
      <c r="Q1554" t="str">
        <f>I1554</f>
        <v/>
      </c>
      <c r="R1554">
        <f>IFERROR(MOD(L1554,VLOOKUP($A1554,STOK_AWAL,13,0)),0)</f>
        <v>0</v>
      </c>
      <c r="S1554" t="str">
        <f>K1554</f>
        <v/>
      </c>
      <c r="T1554">
        <f>R1554+(P1554*(IFERROR(VLOOKUP($A1554,STOK_AWAL,13,0),0)))</f>
        <v>0</v>
      </c>
      <c r="U1554" t="str">
        <f>M1554</f>
        <v/>
      </c>
    </row>
    <row r="1555" spans="1:21" x14ac:dyDescent="0.25">
      <c r="A1555" t="str">
        <f>IF('3.Stok Awal'!$A1555=0,"",'3.Stok Awal'!$A1555)</f>
        <v/>
      </c>
      <c r="B1555" t="str">
        <f>IF('3.Stok Awal'!$B1555=0,"",'3.Stok Awal'!$B1555)</f>
        <v/>
      </c>
      <c r="C1555" t="str">
        <f>IF('3.Stok Awal'!$C1555=0,"",'3.Stok Awal'!$C1555)</f>
        <v/>
      </c>
      <c r="D1555" t="str">
        <f>IF('3.Stok Awal'!$D1555=0,"",'3.Stok Awal'!$D1555)</f>
        <v/>
      </c>
      <c r="E1555" t="str">
        <f>IF('3.Stok Awal'!$E1555=0,"",'3.Stok Awal'!$E1555)</f>
        <v/>
      </c>
      <c r="F1555" s="4" t="str">
        <f>IF('3.Stok Awal'!$F1555=0,"",'3.Stok Awal'!$F1555)</f>
        <v/>
      </c>
      <c r="G1555" s="4" t="str">
        <f t="shared" si="24"/>
        <v/>
      </c>
      <c r="H1555">
        <f>IF('3.Stok Awal'!$I1555=0,0,'3.Stok Awal'!$I1555)</f>
        <v>0</v>
      </c>
      <c r="I1555" t="str">
        <f>IF('3.Stok Awal'!$J1555=0,"",'3.Stok Awal'!$J1555)</f>
        <v/>
      </c>
      <c r="J1555">
        <f>IF('3.Stok Awal'!$K1555=0,0,'3.Stok Awal'!$K1555)</f>
        <v>0</v>
      </c>
      <c r="K1555" t="str">
        <f>IF('3.Stok Awal'!$L1555=0,"",'3.Stok Awal'!$L1555)</f>
        <v/>
      </c>
      <c r="L1555">
        <f>IF('3.Stok Awal'!$N1555=0,0,'3.Stok Awal'!$N1555)</f>
        <v>0</v>
      </c>
      <c r="M1555" t="str">
        <f>IF('3.Stok Awal'!$O1555=0,"",'3.Stok Awal'!$O1555)</f>
        <v/>
      </c>
      <c r="N1555">
        <f>SUMIF('4.Sell to Trade'!$O$5:$O$5003,'5.Stok Akhir'!$G1555,'4.Sell to Trade'!$Q$5:$Q$5003)</f>
        <v>0</v>
      </c>
      <c r="O1555" t="str">
        <f>IF('3.Stok Awal'!$L1555=0,"",'3.Stok Awal'!$L1555)</f>
        <v/>
      </c>
      <c r="P1555">
        <f>IF(ISNA(VLOOKUP($A1555,STOK_AWAL,13,0)),0,IF(VLOOKUP($A1555,STOK_AWAL,13,0)&gt;0,ROUNDDOWN(L1555/VLOOKUP($A1555,STOK_AWAL,13,0),0),0))</f>
        <v>0</v>
      </c>
      <c r="Q1555" t="str">
        <f>I1555</f>
        <v/>
      </c>
      <c r="R1555">
        <f>IFERROR(MOD(L1555,VLOOKUP($A1555,STOK_AWAL,13,0)),0)</f>
        <v>0</v>
      </c>
      <c r="S1555" t="str">
        <f>K1555</f>
        <v/>
      </c>
      <c r="T1555">
        <f>R1555+(P1555*(IFERROR(VLOOKUP($A1555,STOK_AWAL,13,0),0)))</f>
        <v>0</v>
      </c>
      <c r="U1555" t="str">
        <f>M1555</f>
        <v/>
      </c>
    </row>
    <row r="1556" spans="1:21" x14ac:dyDescent="0.25">
      <c r="A1556" t="str">
        <f>IF('3.Stok Awal'!$A1556=0,"",'3.Stok Awal'!$A1556)</f>
        <v/>
      </c>
      <c r="B1556" t="str">
        <f>IF('3.Stok Awal'!$B1556=0,"",'3.Stok Awal'!$B1556)</f>
        <v/>
      </c>
      <c r="C1556" t="str">
        <f>IF('3.Stok Awal'!$C1556=0,"",'3.Stok Awal'!$C1556)</f>
        <v/>
      </c>
      <c r="D1556" t="str">
        <f>IF('3.Stok Awal'!$D1556=0,"",'3.Stok Awal'!$D1556)</f>
        <v/>
      </c>
      <c r="E1556" t="str">
        <f>IF('3.Stok Awal'!$E1556=0,"",'3.Stok Awal'!$E1556)</f>
        <v/>
      </c>
      <c r="F1556" s="4" t="str">
        <f>IF('3.Stok Awal'!$F1556=0,"",'3.Stok Awal'!$F1556)</f>
        <v/>
      </c>
      <c r="G1556" s="4" t="str">
        <f t="shared" si="24"/>
        <v/>
      </c>
      <c r="H1556">
        <f>IF('3.Stok Awal'!$I1556=0,0,'3.Stok Awal'!$I1556)</f>
        <v>0</v>
      </c>
      <c r="I1556" t="str">
        <f>IF('3.Stok Awal'!$J1556=0,"",'3.Stok Awal'!$J1556)</f>
        <v/>
      </c>
      <c r="J1556">
        <f>IF('3.Stok Awal'!$K1556=0,0,'3.Stok Awal'!$K1556)</f>
        <v>0</v>
      </c>
      <c r="K1556" t="str">
        <f>IF('3.Stok Awal'!$L1556=0,"",'3.Stok Awal'!$L1556)</f>
        <v/>
      </c>
      <c r="L1556">
        <f>IF('3.Stok Awal'!$N1556=0,0,'3.Stok Awal'!$N1556)</f>
        <v>0</v>
      </c>
      <c r="M1556" t="str">
        <f>IF('3.Stok Awal'!$O1556=0,"",'3.Stok Awal'!$O1556)</f>
        <v/>
      </c>
      <c r="N1556">
        <f>SUMIF('4.Sell to Trade'!$O$5:$O$5003,'5.Stok Akhir'!$G1556,'4.Sell to Trade'!$Q$5:$Q$5003)</f>
        <v>0</v>
      </c>
      <c r="O1556" t="str">
        <f>IF('3.Stok Awal'!$L1556=0,"",'3.Stok Awal'!$L1556)</f>
        <v/>
      </c>
      <c r="P1556">
        <f>IF(ISNA(VLOOKUP($A1556,STOK_AWAL,13,0)),0,IF(VLOOKUP($A1556,STOK_AWAL,13,0)&gt;0,ROUNDDOWN(L1556/VLOOKUP($A1556,STOK_AWAL,13,0),0),0))</f>
        <v>0</v>
      </c>
      <c r="Q1556" t="str">
        <f>I1556</f>
        <v/>
      </c>
      <c r="R1556">
        <f>IFERROR(MOD(L1556,VLOOKUP($A1556,STOK_AWAL,13,0)),0)</f>
        <v>0</v>
      </c>
      <c r="S1556" t="str">
        <f>K1556</f>
        <v/>
      </c>
      <c r="T1556">
        <f>R1556+(P1556*(IFERROR(VLOOKUP($A1556,STOK_AWAL,13,0),0)))</f>
        <v>0</v>
      </c>
      <c r="U1556" t="str">
        <f>M1556</f>
        <v/>
      </c>
    </row>
    <row r="1557" spans="1:21" x14ac:dyDescent="0.25">
      <c r="A1557" t="str">
        <f>IF('3.Stok Awal'!$A1557=0,"",'3.Stok Awal'!$A1557)</f>
        <v/>
      </c>
      <c r="B1557" t="str">
        <f>IF('3.Stok Awal'!$B1557=0,"",'3.Stok Awal'!$B1557)</f>
        <v/>
      </c>
      <c r="C1557" t="str">
        <f>IF('3.Stok Awal'!$C1557=0,"",'3.Stok Awal'!$C1557)</f>
        <v/>
      </c>
      <c r="D1557" t="str">
        <f>IF('3.Stok Awal'!$D1557=0,"",'3.Stok Awal'!$D1557)</f>
        <v/>
      </c>
      <c r="E1557" t="str">
        <f>IF('3.Stok Awal'!$E1557=0,"",'3.Stok Awal'!$E1557)</f>
        <v/>
      </c>
      <c r="F1557" s="4" t="str">
        <f>IF('3.Stok Awal'!$F1557=0,"",'3.Stok Awal'!$F1557)</f>
        <v/>
      </c>
      <c r="G1557" s="4" t="str">
        <f t="shared" si="24"/>
        <v/>
      </c>
      <c r="H1557">
        <f>IF('3.Stok Awal'!$I1557=0,0,'3.Stok Awal'!$I1557)</f>
        <v>0</v>
      </c>
      <c r="I1557" t="str">
        <f>IF('3.Stok Awal'!$J1557=0,"",'3.Stok Awal'!$J1557)</f>
        <v/>
      </c>
      <c r="J1557">
        <f>IF('3.Stok Awal'!$K1557=0,0,'3.Stok Awal'!$K1557)</f>
        <v>0</v>
      </c>
      <c r="K1557" t="str">
        <f>IF('3.Stok Awal'!$L1557=0,"",'3.Stok Awal'!$L1557)</f>
        <v/>
      </c>
      <c r="L1557">
        <f>IF('3.Stok Awal'!$N1557=0,0,'3.Stok Awal'!$N1557)</f>
        <v>0</v>
      </c>
      <c r="M1557" t="str">
        <f>IF('3.Stok Awal'!$O1557=0,"",'3.Stok Awal'!$O1557)</f>
        <v/>
      </c>
      <c r="N1557">
        <f>SUMIF('4.Sell to Trade'!$O$5:$O$5003,'5.Stok Akhir'!$G1557,'4.Sell to Trade'!$Q$5:$Q$5003)</f>
        <v>0</v>
      </c>
      <c r="O1557" t="str">
        <f>IF('3.Stok Awal'!$L1557=0,"",'3.Stok Awal'!$L1557)</f>
        <v/>
      </c>
      <c r="P1557">
        <f>IF(ISNA(VLOOKUP($A1557,STOK_AWAL,13,0)),0,IF(VLOOKUP($A1557,STOK_AWAL,13,0)&gt;0,ROUNDDOWN(L1557/VLOOKUP($A1557,STOK_AWAL,13,0),0),0))</f>
        <v>0</v>
      </c>
      <c r="Q1557" t="str">
        <f>I1557</f>
        <v/>
      </c>
      <c r="R1557">
        <f>IFERROR(MOD(L1557,VLOOKUP($A1557,STOK_AWAL,13,0)),0)</f>
        <v>0</v>
      </c>
      <c r="S1557" t="str">
        <f>K1557</f>
        <v/>
      </c>
      <c r="T1557">
        <f>R1557+(P1557*(IFERROR(VLOOKUP($A1557,STOK_AWAL,13,0),0)))</f>
        <v>0</v>
      </c>
      <c r="U1557" t="str">
        <f>M1557</f>
        <v/>
      </c>
    </row>
    <row r="1558" spans="1:21" x14ac:dyDescent="0.25">
      <c r="A1558" t="str">
        <f>IF('3.Stok Awal'!$A1558=0,"",'3.Stok Awal'!$A1558)</f>
        <v/>
      </c>
      <c r="B1558" t="str">
        <f>IF('3.Stok Awal'!$B1558=0,"",'3.Stok Awal'!$B1558)</f>
        <v/>
      </c>
      <c r="C1558" t="str">
        <f>IF('3.Stok Awal'!$C1558=0,"",'3.Stok Awal'!$C1558)</f>
        <v/>
      </c>
      <c r="D1558" t="str">
        <f>IF('3.Stok Awal'!$D1558=0,"",'3.Stok Awal'!$D1558)</f>
        <v/>
      </c>
      <c r="E1558" t="str">
        <f>IF('3.Stok Awal'!$E1558=0,"",'3.Stok Awal'!$E1558)</f>
        <v/>
      </c>
      <c r="F1558" s="4" t="str">
        <f>IF('3.Stok Awal'!$F1558=0,"",'3.Stok Awal'!$F1558)</f>
        <v/>
      </c>
      <c r="G1558" s="4" t="str">
        <f t="shared" si="24"/>
        <v/>
      </c>
      <c r="H1558">
        <f>IF('3.Stok Awal'!$I1558=0,0,'3.Stok Awal'!$I1558)</f>
        <v>0</v>
      </c>
      <c r="I1558" t="str">
        <f>IF('3.Stok Awal'!$J1558=0,"",'3.Stok Awal'!$J1558)</f>
        <v/>
      </c>
      <c r="J1558">
        <f>IF('3.Stok Awal'!$K1558=0,0,'3.Stok Awal'!$K1558)</f>
        <v>0</v>
      </c>
      <c r="K1558" t="str">
        <f>IF('3.Stok Awal'!$L1558=0,"",'3.Stok Awal'!$L1558)</f>
        <v/>
      </c>
      <c r="L1558">
        <f>IF('3.Stok Awal'!$N1558=0,0,'3.Stok Awal'!$N1558)</f>
        <v>0</v>
      </c>
      <c r="M1558" t="str">
        <f>IF('3.Stok Awal'!$O1558=0,"",'3.Stok Awal'!$O1558)</f>
        <v/>
      </c>
      <c r="N1558">
        <f>SUMIF('4.Sell to Trade'!$O$5:$O$5003,'5.Stok Akhir'!$G1558,'4.Sell to Trade'!$Q$5:$Q$5003)</f>
        <v>0</v>
      </c>
      <c r="O1558" t="str">
        <f>IF('3.Stok Awal'!$L1558=0,"",'3.Stok Awal'!$L1558)</f>
        <v/>
      </c>
      <c r="P1558">
        <f>IF(ISNA(VLOOKUP($A1558,STOK_AWAL,13,0)),0,IF(VLOOKUP($A1558,STOK_AWAL,13,0)&gt;0,ROUNDDOWN(L1558/VLOOKUP($A1558,STOK_AWAL,13,0),0),0))</f>
        <v>0</v>
      </c>
      <c r="Q1558" t="str">
        <f>I1558</f>
        <v/>
      </c>
      <c r="R1558">
        <f>IFERROR(MOD(L1558,VLOOKUP($A1558,STOK_AWAL,13,0)),0)</f>
        <v>0</v>
      </c>
      <c r="S1558" t="str">
        <f>K1558</f>
        <v/>
      </c>
      <c r="T1558">
        <f>R1558+(P1558*(IFERROR(VLOOKUP($A1558,STOK_AWAL,13,0),0)))</f>
        <v>0</v>
      </c>
      <c r="U1558" t="str">
        <f>M1558</f>
        <v/>
      </c>
    </row>
    <row r="1559" spans="1:21" x14ac:dyDescent="0.25">
      <c r="A1559" t="str">
        <f>IF('3.Stok Awal'!$A1559=0,"",'3.Stok Awal'!$A1559)</f>
        <v/>
      </c>
      <c r="B1559" t="str">
        <f>IF('3.Stok Awal'!$B1559=0,"",'3.Stok Awal'!$B1559)</f>
        <v/>
      </c>
      <c r="C1559" t="str">
        <f>IF('3.Stok Awal'!$C1559=0,"",'3.Stok Awal'!$C1559)</f>
        <v/>
      </c>
      <c r="D1559" t="str">
        <f>IF('3.Stok Awal'!$D1559=0,"",'3.Stok Awal'!$D1559)</f>
        <v/>
      </c>
      <c r="E1559" t="str">
        <f>IF('3.Stok Awal'!$E1559=0,"",'3.Stok Awal'!$E1559)</f>
        <v/>
      </c>
      <c r="F1559" s="4" t="str">
        <f>IF('3.Stok Awal'!$F1559=0,"",'3.Stok Awal'!$F1559)</f>
        <v/>
      </c>
      <c r="G1559" s="4" t="str">
        <f t="shared" si="24"/>
        <v/>
      </c>
      <c r="H1559">
        <f>IF('3.Stok Awal'!$I1559=0,0,'3.Stok Awal'!$I1559)</f>
        <v>0</v>
      </c>
      <c r="I1559" t="str">
        <f>IF('3.Stok Awal'!$J1559=0,"",'3.Stok Awal'!$J1559)</f>
        <v/>
      </c>
      <c r="J1559">
        <f>IF('3.Stok Awal'!$K1559=0,0,'3.Stok Awal'!$K1559)</f>
        <v>0</v>
      </c>
      <c r="K1559" t="str">
        <f>IF('3.Stok Awal'!$L1559=0,"",'3.Stok Awal'!$L1559)</f>
        <v/>
      </c>
      <c r="L1559">
        <f>IF('3.Stok Awal'!$N1559=0,0,'3.Stok Awal'!$N1559)</f>
        <v>0</v>
      </c>
      <c r="M1559" t="str">
        <f>IF('3.Stok Awal'!$O1559=0,"",'3.Stok Awal'!$O1559)</f>
        <v/>
      </c>
      <c r="N1559">
        <f>SUMIF('4.Sell to Trade'!$O$5:$O$5003,'5.Stok Akhir'!$G1559,'4.Sell to Trade'!$Q$5:$Q$5003)</f>
        <v>0</v>
      </c>
      <c r="O1559" t="str">
        <f>IF('3.Stok Awal'!$L1559=0,"",'3.Stok Awal'!$L1559)</f>
        <v/>
      </c>
      <c r="P1559">
        <f>IF(ISNA(VLOOKUP($A1559,STOK_AWAL,13,0)),0,IF(VLOOKUP($A1559,STOK_AWAL,13,0)&gt;0,ROUNDDOWN(L1559/VLOOKUP($A1559,STOK_AWAL,13,0),0),0))</f>
        <v>0</v>
      </c>
      <c r="Q1559" t="str">
        <f>I1559</f>
        <v/>
      </c>
      <c r="R1559">
        <f>IFERROR(MOD(L1559,VLOOKUP($A1559,STOK_AWAL,13,0)),0)</f>
        <v>0</v>
      </c>
      <c r="S1559" t="str">
        <f>K1559</f>
        <v/>
      </c>
      <c r="T1559">
        <f>R1559+(P1559*(IFERROR(VLOOKUP($A1559,STOK_AWAL,13,0),0)))</f>
        <v>0</v>
      </c>
      <c r="U1559" t="str">
        <f>M1559</f>
        <v/>
      </c>
    </row>
    <row r="1560" spans="1:21" x14ac:dyDescent="0.25">
      <c r="A1560" t="str">
        <f>IF('3.Stok Awal'!$A1560=0,"",'3.Stok Awal'!$A1560)</f>
        <v/>
      </c>
      <c r="B1560" t="str">
        <f>IF('3.Stok Awal'!$B1560=0,"",'3.Stok Awal'!$B1560)</f>
        <v/>
      </c>
      <c r="C1560" t="str">
        <f>IF('3.Stok Awal'!$C1560=0,"",'3.Stok Awal'!$C1560)</f>
        <v/>
      </c>
      <c r="D1560" t="str">
        <f>IF('3.Stok Awal'!$D1560=0,"",'3.Stok Awal'!$D1560)</f>
        <v/>
      </c>
      <c r="E1560" t="str">
        <f>IF('3.Stok Awal'!$E1560=0,"",'3.Stok Awal'!$E1560)</f>
        <v/>
      </c>
      <c r="F1560" s="4" t="str">
        <f>IF('3.Stok Awal'!$F1560=0,"",'3.Stok Awal'!$F1560)</f>
        <v/>
      </c>
      <c r="G1560" s="4" t="str">
        <f t="shared" si="24"/>
        <v/>
      </c>
      <c r="H1560">
        <f>IF('3.Stok Awal'!$I1560=0,0,'3.Stok Awal'!$I1560)</f>
        <v>0</v>
      </c>
      <c r="I1560" t="str">
        <f>IF('3.Stok Awal'!$J1560=0,"",'3.Stok Awal'!$J1560)</f>
        <v/>
      </c>
      <c r="J1560">
        <f>IF('3.Stok Awal'!$K1560=0,0,'3.Stok Awal'!$K1560)</f>
        <v>0</v>
      </c>
      <c r="K1560" t="str">
        <f>IF('3.Stok Awal'!$L1560=0,"",'3.Stok Awal'!$L1560)</f>
        <v/>
      </c>
      <c r="L1560">
        <f>IF('3.Stok Awal'!$N1560=0,0,'3.Stok Awal'!$N1560)</f>
        <v>0</v>
      </c>
      <c r="M1560" t="str">
        <f>IF('3.Stok Awal'!$O1560=0,"",'3.Stok Awal'!$O1560)</f>
        <v/>
      </c>
      <c r="N1560">
        <f>SUMIF('4.Sell to Trade'!$O$5:$O$5003,'5.Stok Akhir'!$G1560,'4.Sell to Trade'!$Q$5:$Q$5003)</f>
        <v>0</v>
      </c>
      <c r="O1560" t="str">
        <f>IF('3.Stok Awal'!$L1560=0,"",'3.Stok Awal'!$L1560)</f>
        <v/>
      </c>
      <c r="P1560">
        <f>IF(ISNA(VLOOKUP($A1560,STOK_AWAL,13,0)),0,IF(VLOOKUP($A1560,STOK_AWAL,13,0)&gt;0,ROUNDDOWN(L1560/VLOOKUP($A1560,STOK_AWAL,13,0),0),0))</f>
        <v>0</v>
      </c>
      <c r="Q1560" t="str">
        <f>I1560</f>
        <v/>
      </c>
      <c r="R1560">
        <f>IFERROR(MOD(L1560,VLOOKUP($A1560,STOK_AWAL,13,0)),0)</f>
        <v>0</v>
      </c>
      <c r="S1560" t="str">
        <f>K1560</f>
        <v/>
      </c>
      <c r="T1560">
        <f>R1560+(P1560*(IFERROR(VLOOKUP($A1560,STOK_AWAL,13,0),0)))</f>
        <v>0</v>
      </c>
      <c r="U1560" t="str">
        <f>M1560</f>
        <v/>
      </c>
    </row>
    <row r="1561" spans="1:21" x14ac:dyDescent="0.25">
      <c r="A1561" t="str">
        <f>IF('3.Stok Awal'!$A1561=0,"",'3.Stok Awal'!$A1561)</f>
        <v/>
      </c>
      <c r="B1561" t="str">
        <f>IF('3.Stok Awal'!$B1561=0,"",'3.Stok Awal'!$B1561)</f>
        <v/>
      </c>
      <c r="C1561" t="str">
        <f>IF('3.Stok Awal'!$C1561=0,"",'3.Stok Awal'!$C1561)</f>
        <v/>
      </c>
      <c r="D1561" t="str">
        <f>IF('3.Stok Awal'!$D1561=0,"",'3.Stok Awal'!$D1561)</f>
        <v/>
      </c>
      <c r="E1561" t="str">
        <f>IF('3.Stok Awal'!$E1561=0,"",'3.Stok Awal'!$E1561)</f>
        <v/>
      </c>
      <c r="F1561" s="4" t="str">
        <f>IF('3.Stok Awal'!$F1561=0,"",'3.Stok Awal'!$F1561)</f>
        <v/>
      </c>
      <c r="G1561" s="4" t="str">
        <f t="shared" si="24"/>
        <v/>
      </c>
      <c r="H1561">
        <f>IF('3.Stok Awal'!$I1561=0,0,'3.Stok Awal'!$I1561)</f>
        <v>0</v>
      </c>
      <c r="I1561" t="str">
        <f>IF('3.Stok Awal'!$J1561=0,"",'3.Stok Awal'!$J1561)</f>
        <v/>
      </c>
      <c r="J1561">
        <f>IF('3.Stok Awal'!$K1561=0,0,'3.Stok Awal'!$K1561)</f>
        <v>0</v>
      </c>
      <c r="K1561" t="str">
        <f>IF('3.Stok Awal'!$L1561=0,"",'3.Stok Awal'!$L1561)</f>
        <v/>
      </c>
      <c r="L1561">
        <f>IF('3.Stok Awal'!$N1561=0,0,'3.Stok Awal'!$N1561)</f>
        <v>0</v>
      </c>
      <c r="M1561" t="str">
        <f>IF('3.Stok Awal'!$O1561=0,"",'3.Stok Awal'!$O1561)</f>
        <v/>
      </c>
      <c r="N1561">
        <f>SUMIF('4.Sell to Trade'!$O$5:$O$5003,'5.Stok Akhir'!$G1561,'4.Sell to Trade'!$Q$5:$Q$5003)</f>
        <v>0</v>
      </c>
      <c r="O1561" t="str">
        <f>IF('3.Stok Awal'!$L1561=0,"",'3.Stok Awal'!$L1561)</f>
        <v/>
      </c>
      <c r="P1561">
        <f>IF(ISNA(VLOOKUP($A1561,STOK_AWAL,13,0)),0,IF(VLOOKUP($A1561,STOK_AWAL,13,0)&gt;0,ROUNDDOWN(L1561/VLOOKUP($A1561,STOK_AWAL,13,0),0),0))</f>
        <v>0</v>
      </c>
      <c r="Q1561" t="str">
        <f>I1561</f>
        <v/>
      </c>
      <c r="R1561">
        <f>IFERROR(MOD(L1561,VLOOKUP($A1561,STOK_AWAL,13,0)),0)</f>
        <v>0</v>
      </c>
      <c r="S1561" t="str">
        <f>K1561</f>
        <v/>
      </c>
      <c r="T1561">
        <f>R1561+(P1561*(IFERROR(VLOOKUP($A1561,STOK_AWAL,13,0),0)))</f>
        <v>0</v>
      </c>
      <c r="U1561" t="str">
        <f>M1561</f>
        <v/>
      </c>
    </row>
    <row r="1562" spans="1:21" x14ac:dyDescent="0.25">
      <c r="A1562" t="str">
        <f>IF('3.Stok Awal'!$A1562=0,"",'3.Stok Awal'!$A1562)</f>
        <v/>
      </c>
      <c r="B1562" t="str">
        <f>IF('3.Stok Awal'!$B1562=0,"",'3.Stok Awal'!$B1562)</f>
        <v/>
      </c>
      <c r="C1562" t="str">
        <f>IF('3.Stok Awal'!$C1562=0,"",'3.Stok Awal'!$C1562)</f>
        <v/>
      </c>
      <c r="D1562" t="str">
        <f>IF('3.Stok Awal'!$D1562=0,"",'3.Stok Awal'!$D1562)</f>
        <v/>
      </c>
      <c r="E1562" t="str">
        <f>IF('3.Stok Awal'!$E1562=0,"",'3.Stok Awal'!$E1562)</f>
        <v/>
      </c>
      <c r="F1562" s="4" t="str">
        <f>IF('3.Stok Awal'!$F1562=0,"",'3.Stok Awal'!$F1562)</f>
        <v/>
      </c>
      <c r="G1562" s="4" t="str">
        <f t="shared" si="24"/>
        <v/>
      </c>
      <c r="H1562">
        <f>IF('3.Stok Awal'!$I1562=0,0,'3.Stok Awal'!$I1562)</f>
        <v>0</v>
      </c>
      <c r="I1562" t="str">
        <f>IF('3.Stok Awal'!$J1562=0,"",'3.Stok Awal'!$J1562)</f>
        <v/>
      </c>
      <c r="J1562">
        <f>IF('3.Stok Awal'!$K1562=0,0,'3.Stok Awal'!$K1562)</f>
        <v>0</v>
      </c>
      <c r="K1562" t="str">
        <f>IF('3.Stok Awal'!$L1562=0,"",'3.Stok Awal'!$L1562)</f>
        <v/>
      </c>
      <c r="L1562">
        <f>IF('3.Stok Awal'!$N1562=0,0,'3.Stok Awal'!$N1562)</f>
        <v>0</v>
      </c>
      <c r="M1562" t="str">
        <f>IF('3.Stok Awal'!$O1562=0,"",'3.Stok Awal'!$O1562)</f>
        <v/>
      </c>
      <c r="N1562">
        <f>SUMIF('4.Sell to Trade'!$O$5:$O$5003,'5.Stok Akhir'!$G1562,'4.Sell to Trade'!$Q$5:$Q$5003)</f>
        <v>0</v>
      </c>
      <c r="O1562" t="str">
        <f>IF('3.Stok Awal'!$L1562=0,"",'3.Stok Awal'!$L1562)</f>
        <v/>
      </c>
      <c r="P1562">
        <f>IF(ISNA(VLOOKUP($A1562,STOK_AWAL,13,0)),0,IF(VLOOKUP($A1562,STOK_AWAL,13,0)&gt;0,ROUNDDOWN(L1562/VLOOKUP($A1562,STOK_AWAL,13,0),0),0))</f>
        <v>0</v>
      </c>
      <c r="Q1562" t="str">
        <f>I1562</f>
        <v/>
      </c>
      <c r="R1562">
        <f>IFERROR(MOD(L1562,VLOOKUP($A1562,STOK_AWAL,13,0)),0)</f>
        <v>0</v>
      </c>
      <c r="S1562" t="str">
        <f>K1562</f>
        <v/>
      </c>
      <c r="T1562">
        <f>R1562+(P1562*(IFERROR(VLOOKUP($A1562,STOK_AWAL,13,0),0)))</f>
        <v>0</v>
      </c>
      <c r="U1562" t="str">
        <f>M1562</f>
        <v/>
      </c>
    </row>
    <row r="1563" spans="1:21" x14ac:dyDescent="0.25">
      <c r="A1563" t="str">
        <f>IF('3.Stok Awal'!$A1563=0,"",'3.Stok Awal'!$A1563)</f>
        <v/>
      </c>
      <c r="B1563" t="str">
        <f>IF('3.Stok Awal'!$B1563=0,"",'3.Stok Awal'!$B1563)</f>
        <v/>
      </c>
      <c r="C1563" t="str">
        <f>IF('3.Stok Awal'!$C1563=0,"",'3.Stok Awal'!$C1563)</f>
        <v/>
      </c>
      <c r="D1563" t="str">
        <f>IF('3.Stok Awal'!$D1563=0,"",'3.Stok Awal'!$D1563)</f>
        <v/>
      </c>
      <c r="E1563" t="str">
        <f>IF('3.Stok Awal'!$E1563=0,"",'3.Stok Awal'!$E1563)</f>
        <v/>
      </c>
      <c r="F1563" s="4" t="str">
        <f>IF('3.Stok Awal'!$F1563=0,"",'3.Stok Awal'!$F1563)</f>
        <v/>
      </c>
      <c r="G1563" s="4" t="str">
        <f t="shared" si="24"/>
        <v/>
      </c>
      <c r="H1563">
        <f>IF('3.Stok Awal'!$I1563=0,0,'3.Stok Awal'!$I1563)</f>
        <v>0</v>
      </c>
      <c r="I1563" t="str">
        <f>IF('3.Stok Awal'!$J1563=0,"",'3.Stok Awal'!$J1563)</f>
        <v/>
      </c>
      <c r="J1563">
        <f>IF('3.Stok Awal'!$K1563=0,0,'3.Stok Awal'!$K1563)</f>
        <v>0</v>
      </c>
      <c r="K1563" t="str">
        <f>IF('3.Stok Awal'!$L1563=0,"",'3.Stok Awal'!$L1563)</f>
        <v/>
      </c>
      <c r="L1563">
        <f>IF('3.Stok Awal'!$N1563=0,0,'3.Stok Awal'!$N1563)</f>
        <v>0</v>
      </c>
      <c r="M1563" t="str">
        <f>IF('3.Stok Awal'!$O1563=0,"",'3.Stok Awal'!$O1563)</f>
        <v/>
      </c>
      <c r="N1563">
        <f>SUMIF('4.Sell to Trade'!$O$5:$O$5003,'5.Stok Akhir'!$G1563,'4.Sell to Trade'!$Q$5:$Q$5003)</f>
        <v>0</v>
      </c>
      <c r="O1563" t="str">
        <f>IF('3.Stok Awal'!$L1563=0,"",'3.Stok Awal'!$L1563)</f>
        <v/>
      </c>
      <c r="P1563">
        <f>IF(ISNA(VLOOKUP($A1563,STOK_AWAL,13,0)),0,IF(VLOOKUP($A1563,STOK_AWAL,13,0)&gt;0,ROUNDDOWN(L1563/VLOOKUP($A1563,STOK_AWAL,13,0),0),0))</f>
        <v>0</v>
      </c>
      <c r="Q1563" t="str">
        <f>I1563</f>
        <v/>
      </c>
      <c r="R1563">
        <f>IFERROR(MOD(L1563,VLOOKUP($A1563,STOK_AWAL,13,0)),0)</f>
        <v>0</v>
      </c>
      <c r="S1563" t="str">
        <f>K1563</f>
        <v/>
      </c>
      <c r="T1563">
        <f>R1563+(P1563*(IFERROR(VLOOKUP($A1563,STOK_AWAL,13,0),0)))</f>
        <v>0</v>
      </c>
      <c r="U1563" t="str">
        <f>M1563</f>
        <v/>
      </c>
    </row>
    <row r="1564" spans="1:21" x14ac:dyDescent="0.25">
      <c r="A1564" t="str">
        <f>IF('3.Stok Awal'!$A1564=0,"",'3.Stok Awal'!$A1564)</f>
        <v/>
      </c>
      <c r="B1564" t="str">
        <f>IF('3.Stok Awal'!$B1564=0,"",'3.Stok Awal'!$B1564)</f>
        <v/>
      </c>
      <c r="C1564" t="str">
        <f>IF('3.Stok Awal'!$C1564=0,"",'3.Stok Awal'!$C1564)</f>
        <v/>
      </c>
      <c r="D1564" t="str">
        <f>IF('3.Stok Awal'!$D1564=0,"",'3.Stok Awal'!$D1564)</f>
        <v/>
      </c>
      <c r="E1564" t="str">
        <f>IF('3.Stok Awal'!$E1564=0,"",'3.Stok Awal'!$E1564)</f>
        <v/>
      </c>
      <c r="F1564" s="4" t="str">
        <f>IF('3.Stok Awal'!$F1564=0,"",'3.Stok Awal'!$F1564)</f>
        <v/>
      </c>
      <c r="G1564" s="4" t="str">
        <f t="shared" si="24"/>
        <v/>
      </c>
      <c r="H1564">
        <f>IF('3.Stok Awal'!$I1564=0,0,'3.Stok Awal'!$I1564)</f>
        <v>0</v>
      </c>
      <c r="I1564" t="str">
        <f>IF('3.Stok Awal'!$J1564=0,"",'3.Stok Awal'!$J1564)</f>
        <v/>
      </c>
      <c r="J1564">
        <f>IF('3.Stok Awal'!$K1564=0,0,'3.Stok Awal'!$K1564)</f>
        <v>0</v>
      </c>
      <c r="K1564" t="str">
        <f>IF('3.Stok Awal'!$L1564=0,"",'3.Stok Awal'!$L1564)</f>
        <v/>
      </c>
      <c r="L1564">
        <f>IF('3.Stok Awal'!$N1564=0,0,'3.Stok Awal'!$N1564)</f>
        <v>0</v>
      </c>
      <c r="M1564" t="str">
        <f>IF('3.Stok Awal'!$O1564=0,"",'3.Stok Awal'!$O1564)</f>
        <v/>
      </c>
      <c r="N1564">
        <f>SUMIF('4.Sell to Trade'!$O$5:$O$5003,'5.Stok Akhir'!$G1564,'4.Sell to Trade'!$Q$5:$Q$5003)</f>
        <v>0</v>
      </c>
      <c r="O1564" t="str">
        <f>IF('3.Stok Awal'!$L1564=0,"",'3.Stok Awal'!$L1564)</f>
        <v/>
      </c>
      <c r="P1564">
        <f>IF(ISNA(VLOOKUP($A1564,STOK_AWAL,13,0)),0,IF(VLOOKUP($A1564,STOK_AWAL,13,0)&gt;0,ROUNDDOWN(L1564/VLOOKUP($A1564,STOK_AWAL,13,0),0),0))</f>
        <v>0</v>
      </c>
      <c r="Q1564" t="str">
        <f>I1564</f>
        <v/>
      </c>
      <c r="R1564">
        <f>IFERROR(MOD(L1564,VLOOKUP($A1564,STOK_AWAL,13,0)),0)</f>
        <v>0</v>
      </c>
      <c r="S1564" t="str">
        <f>K1564</f>
        <v/>
      </c>
      <c r="T1564">
        <f>R1564+(P1564*(IFERROR(VLOOKUP($A1564,STOK_AWAL,13,0),0)))</f>
        <v>0</v>
      </c>
      <c r="U1564" t="str">
        <f>M1564</f>
        <v/>
      </c>
    </row>
    <row r="1565" spans="1:21" x14ac:dyDescent="0.25">
      <c r="A1565" t="str">
        <f>IF('3.Stok Awal'!$A1565=0,"",'3.Stok Awal'!$A1565)</f>
        <v/>
      </c>
      <c r="B1565" t="str">
        <f>IF('3.Stok Awal'!$B1565=0,"",'3.Stok Awal'!$B1565)</f>
        <v/>
      </c>
      <c r="C1565" t="str">
        <f>IF('3.Stok Awal'!$C1565=0,"",'3.Stok Awal'!$C1565)</f>
        <v/>
      </c>
      <c r="D1565" t="str">
        <f>IF('3.Stok Awal'!$D1565=0,"",'3.Stok Awal'!$D1565)</f>
        <v/>
      </c>
      <c r="E1565" t="str">
        <f>IF('3.Stok Awal'!$E1565=0,"",'3.Stok Awal'!$E1565)</f>
        <v/>
      </c>
      <c r="F1565" s="4" t="str">
        <f>IF('3.Stok Awal'!$F1565=0,"",'3.Stok Awal'!$F1565)</f>
        <v/>
      </c>
      <c r="G1565" s="4" t="str">
        <f t="shared" si="24"/>
        <v/>
      </c>
      <c r="H1565">
        <f>IF('3.Stok Awal'!$I1565=0,0,'3.Stok Awal'!$I1565)</f>
        <v>0</v>
      </c>
      <c r="I1565" t="str">
        <f>IF('3.Stok Awal'!$J1565=0,"",'3.Stok Awal'!$J1565)</f>
        <v/>
      </c>
      <c r="J1565">
        <f>IF('3.Stok Awal'!$K1565=0,0,'3.Stok Awal'!$K1565)</f>
        <v>0</v>
      </c>
      <c r="K1565" t="str">
        <f>IF('3.Stok Awal'!$L1565=0,"",'3.Stok Awal'!$L1565)</f>
        <v/>
      </c>
      <c r="L1565">
        <f>IF('3.Stok Awal'!$N1565=0,0,'3.Stok Awal'!$N1565)</f>
        <v>0</v>
      </c>
      <c r="M1565" t="str">
        <f>IF('3.Stok Awal'!$O1565=0,"",'3.Stok Awal'!$O1565)</f>
        <v/>
      </c>
      <c r="N1565">
        <f>SUMIF('4.Sell to Trade'!$O$5:$O$5003,'5.Stok Akhir'!$G1565,'4.Sell to Trade'!$Q$5:$Q$5003)</f>
        <v>0</v>
      </c>
      <c r="O1565" t="str">
        <f>IF('3.Stok Awal'!$L1565=0,"",'3.Stok Awal'!$L1565)</f>
        <v/>
      </c>
      <c r="P1565">
        <f>IF(ISNA(VLOOKUP($A1565,STOK_AWAL,13,0)),0,IF(VLOOKUP($A1565,STOK_AWAL,13,0)&gt;0,ROUNDDOWN(L1565/VLOOKUP($A1565,STOK_AWAL,13,0),0),0))</f>
        <v>0</v>
      </c>
      <c r="Q1565" t="str">
        <f>I1565</f>
        <v/>
      </c>
      <c r="R1565">
        <f>IFERROR(MOD(L1565,VLOOKUP($A1565,STOK_AWAL,13,0)),0)</f>
        <v>0</v>
      </c>
      <c r="S1565" t="str">
        <f>K1565</f>
        <v/>
      </c>
      <c r="T1565">
        <f>R1565+(P1565*(IFERROR(VLOOKUP($A1565,STOK_AWAL,13,0),0)))</f>
        <v>0</v>
      </c>
      <c r="U1565" t="str">
        <f>M1565</f>
        <v/>
      </c>
    </row>
    <row r="1566" spans="1:21" x14ac:dyDescent="0.25">
      <c r="A1566" t="str">
        <f>IF('3.Stok Awal'!$A1566=0,"",'3.Stok Awal'!$A1566)</f>
        <v/>
      </c>
      <c r="B1566" t="str">
        <f>IF('3.Stok Awal'!$B1566=0,"",'3.Stok Awal'!$B1566)</f>
        <v/>
      </c>
      <c r="C1566" t="str">
        <f>IF('3.Stok Awal'!$C1566=0,"",'3.Stok Awal'!$C1566)</f>
        <v/>
      </c>
      <c r="D1566" t="str">
        <f>IF('3.Stok Awal'!$D1566=0,"",'3.Stok Awal'!$D1566)</f>
        <v/>
      </c>
      <c r="E1566" t="str">
        <f>IF('3.Stok Awal'!$E1566=0,"",'3.Stok Awal'!$E1566)</f>
        <v/>
      </c>
      <c r="F1566" s="4" t="str">
        <f>IF('3.Stok Awal'!$F1566=0,"",'3.Stok Awal'!$F1566)</f>
        <v/>
      </c>
      <c r="G1566" s="4" t="str">
        <f t="shared" si="24"/>
        <v/>
      </c>
      <c r="H1566">
        <f>IF('3.Stok Awal'!$I1566=0,0,'3.Stok Awal'!$I1566)</f>
        <v>0</v>
      </c>
      <c r="I1566" t="str">
        <f>IF('3.Stok Awal'!$J1566=0,"",'3.Stok Awal'!$J1566)</f>
        <v/>
      </c>
      <c r="J1566">
        <f>IF('3.Stok Awal'!$K1566=0,0,'3.Stok Awal'!$K1566)</f>
        <v>0</v>
      </c>
      <c r="K1566" t="str">
        <f>IF('3.Stok Awal'!$L1566=0,"",'3.Stok Awal'!$L1566)</f>
        <v/>
      </c>
      <c r="L1566">
        <f>IF('3.Stok Awal'!$N1566=0,0,'3.Stok Awal'!$N1566)</f>
        <v>0</v>
      </c>
      <c r="M1566" t="str">
        <f>IF('3.Stok Awal'!$O1566=0,"",'3.Stok Awal'!$O1566)</f>
        <v/>
      </c>
      <c r="N1566">
        <f>SUMIF('4.Sell to Trade'!$O$5:$O$5003,'5.Stok Akhir'!$G1566,'4.Sell to Trade'!$Q$5:$Q$5003)</f>
        <v>0</v>
      </c>
      <c r="O1566" t="str">
        <f>IF('3.Stok Awal'!$L1566=0,"",'3.Stok Awal'!$L1566)</f>
        <v/>
      </c>
      <c r="P1566">
        <f>IF(ISNA(VLOOKUP($A1566,STOK_AWAL,13,0)),0,IF(VLOOKUP($A1566,STOK_AWAL,13,0)&gt;0,ROUNDDOWN(L1566/VLOOKUP($A1566,STOK_AWAL,13,0),0),0))</f>
        <v>0</v>
      </c>
      <c r="Q1566" t="str">
        <f>I1566</f>
        <v/>
      </c>
      <c r="R1566">
        <f>IFERROR(MOD(L1566,VLOOKUP($A1566,STOK_AWAL,13,0)),0)</f>
        <v>0</v>
      </c>
      <c r="S1566" t="str">
        <f>K1566</f>
        <v/>
      </c>
      <c r="T1566">
        <f>R1566+(P1566*(IFERROR(VLOOKUP($A1566,STOK_AWAL,13,0),0)))</f>
        <v>0</v>
      </c>
      <c r="U1566" t="str">
        <f>M1566</f>
        <v/>
      </c>
    </row>
    <row r="1567" spans="1:21" x14ac:dyDescent="0.25">
      <c r="A1567" t="str">
        <f>IF('3.Stok Awal'!$A1567=0,"",'3.Stok Awal'!$A1567)</f>
        <v/>
      </c>
      <c r="B1567" t="str">
        <f>IF('3.Stok Awal'!$B1567=0,"",'3.Stok Awal'!$B1567)</f>
        <v/>
      </c>
      <c r="C1567" t="str">
        <f>IF('3.Stok Awal'!$C1567=0,"",'3.Stok Awal'!$C1567)</f>
        <v/>
      </c>
      <c r="D1567" t="str">
        <f>IF('3.Stok Awal'!$D1567=0,"",'3.Stok Awal'!$D1567)</f>
        <v/>
      </c>
      <c r="E1567" t="str">
        <f>IF('3.Stok Awal'!$E1567=0,"",'3.Stok Awal'!$E1567)</f>
        <v/>
      </c>
      <c r="F1567" s="4" t="str">
        <f>IF('3.Stok Awal'!$F1567=0,"",'3.Stok Awal'!$F1567)</f>
        <v/>
      </c>
      <c r="G1567" s="4" t="str">
        <f t="shared" si="24"/>
        <v/>
      </c>
      <c r="H1567">
        <f>IF('3.Stok Awal'!$I1567=0,0,'3.Stok Awal'!$I1567)</f>
        <v>0</v>
      </c>
      <c r="I1567" t="str">
        <f>IF('3.Stok Awal'!$J1567=0,"",'3.Stok Awal'!$J1567)</f>
        <v/>
      </c>
      <c r="J1567">
        <f>IF('3.Stok Awal'!$K1567=0,0,'3.Stok Awal'!$K1567)</f>
        <v>0</v>
      </c>
      <c r="K1567" t="str">
        <f>IF('3.Stok Awal'!$L1567=0,"",'3.Stok Awal'!$L1567)</f>
        <v/>
      </c>
      <c r="L1567">
        <f>IF('3.Stok Awal'!$N1567=0,0,'3.Stok Awal'!$N1567)</f>
        <v>0</v>
      </c>
      <c r="M1567" t="str">
        <f>IF('3.Stok Awal'!$O1567=0,"",'3.Stok Awal'!$O1567)</f>
        <v/>
      </c>
      <c r="N1567">
        <f>SUMIF('4.Sell to Trade'!$O$5:$O$5003,'5.Stok Akhir'!$G1567,'4.Sell to Trade'!$Q$5:$Q$5003)</f>
        <v>0</v>
      </c>
      <c r="O1567" t="str">
        <f>IF('3.Stok Awal'!$L1567=0,"",'3.Stok Awal'!$L1567)</f>
        <v/>
      </c>
      <c r="P1567">
        <f>IF(ISNA(VLOOKUP($A1567,STOK_AWAL,13,0)),0,IF(VLOOKUP($A1567,STOK_AWAL,13,0)&gt;0,ROUNDDOWN(L1567/VLOOKUP($A1567,STOK_AWAL,13,0),0),0))</f>
        <v>0</v>
      </c>
      <c r="Q1567" t="str">
        <f>I1567</f>
        <v/>
      </c>
      <c r="R1567">
        <f>IFERROR(MOD(L1567,VLOOKUP($A1567,STOK_AWAL,13,0)),0)</f>
        <v>0</v>
      </c>
      <c r="S1567" t="str">
        <f>K1567</f>
        <v/>
      </c>
      <c r="T1567">
        <f>R1567+(P1567*(IFERROR(VLOOKUP($A1567,STOK_AWAL,13,0),0)))</f>
        <v>0</v>
      </c>
      <c r="U1567" t="str">
        <f>M1567</f>
        <v/>
      </c>
    </row>
    <row r="1568" spans="1:21" x14ac:dyDescent="0.25">
      <c r="A1568" t="str">
        <f>IF('3.Stok Awal'!$A1568=0,"",'3.Stok Awal'!$A1568)</f>
        <v/>
      </c>
      <c r="B1568" t="str">
        <f>IF('3.Stok Awal'!$B1568=0,"",'3.Stok Awal'!$B1568)</f>
        <v/>
      </c>
      <c r="C1568" t="str">
        <f>IF('3.Stok Awal'!$C1568=0,"",'3.Stok Awal'!$C1568)</f>
        <v/>
      </c>
      <c r="D1568" t="str">
        <f>IF('3.Stok Awal'!$D1568=0,"",'3.Stok Awal'!$D1568)</f>
        <v/>
      </c>
      <c r="E1568" t="str">
        <f>IF('3.Stok Awal'!$E1568=0,"",'3.Stok Awal'!$E1568)</f>
        <v/>
      </c>
      <c r="F1568" s="4" t="str">
        <f>IF('3.Stok Awal'!$F1568=0,"",'3.Stok Awal'!$F1568)</f>
        <v/>
      </c>
      <c r="G1568" s="4" t="str">
        <f t="shared" si="24"/>
        <v/>
      </c>
      <c r="H1568">
        <f>IF('3.Stok Awal'!$I1568=0,0,'3.Stok Awal'!$I1568)</f>
        <v>0</v>
      </c>
      <c r="I1568" t="str">
        <f>IF('3.Stok Awal'!$J1568=0,"",'3.Stok Awal'!$J1568)</f>
        <v/>
      </c>
      <c r="J1568">
        <f>IF('3.Stok Awal'!$K1568=0,0,'3.Stok Awal'!$K1568)</f>
        <v>0</v>
      </c>
      <c r="K1568" t="str">
        <f>IF('3.Stok Awal'!$L1568=0,"",'3.Stok Awal'!$L1568)</f>
        <v/>
      </c>
      <c r="L1568">
        <f>IF('3.Stok Awal'!$N1568=0,0,'3.Stok Awal'!$N1568)</f>
        <v>0</v>
      </c>
      <c r="M1568" t="str">
        <f>IF('3.Stok Awal'!$O1568=0,"",'3.Stok Awal'!$O1568)</f>
        <v/>
      </c>
      <c r="N1568">
        <f>SUMIF('4.Sell to Trade'!$O$5:$O$5003,'5.Stok Akhir'!$G1568,'4.Sell to Trade'!$Q$5:$Q$5003)</f>
        <v>0</v>
      </c>
      <c r="O1568" t="str">
        <f>IF('3.Stok Awal'!$L1568=0,"",'3.Stok Awal'!$L1568)</f>
        <v/>
      </c>
      <c r="P1568">
        <f>IF(ISNA(VLOOKUP($A1568,STOK_AWAL,13,0)),0,IF(VLOOKUP($A1568,STOK_AWAL,13,0)&gt;0,ROUNDDOWN(L1568/VLOOKUP($A1568,STOK_AWAL,13,0),0),0))</f>
        <v>0</v>
      </c>
      <c r="Q1568" t="str">
        <f>I1568</f>
        <v/>
      </c>
      <c r="R1568">
        <f>IFERROR(MOD(L1568,VLOOKUP($A1568,STOK_AWAL,13,0)),0)</f>
        <v>0</v>
      </c>
      <c r="S1568" t="str">
        <f>K1568</f>
        <v/>
      </c>
      <c r="T1568">
        <f>R1568+(P1568*(IFERROR(VLOOKUP($A1568,STOK_AWAL,13,0),0)))</f>
        <v>0</v>
      </c>
      <c r="U1568" t="str">
        <f>M1568</f>
        <v/>
      </c>
    </row>
    <row r="1569" spans="1:21" x14ac:dyDescent="0.25">
      <c r="A1569" t="str">
        <f>IF('3.Stok Awal'!$A1569=0,"",'3.Stok Awal'!$A1569)</f>
        <v/>
      </c>
      <c r="B1569" t="str">
        <f>IF('3.Stok Awal'!$B1569=0,"",'3.Stok Awal'!$B1569)</f>
        <v/>
      </c>
      <c r="C1569" t="str">
        <f>IF('3.Stok Awal'!$C1569=0,"",'3.Stok Awal'!$C1569)</f>
        <v/>
      </c>
      <c r="D1569" t="str">
        <f>IF('3.Stok Awal'!$D1569=0,"",'3.Stok Awal'!$D1569)</f>
        <v/>
      </c>
      <c r="E1569" t="str">
        <f>IF('3.Stok Awal'!$E1569=0,"",'3.Stok Awal'!$E1569)</f>
        <v/>
      </c>
      <c r="F1569" s="4" t="str">
        <f>IF('3.Stok Awal'!$F1569=0,"",'3.Stok Awal'!$F1569)</f>
        <v/>
      </c>
      <c r="G1569" s="4" t="str">
        <f t="shared" si="24"/>
        <v/>
      </c>
      <c r="H1569">
        <f>IF('3.Stok Awal'!$I1569=0,0,'3.Stok Awal'!$I1569)</f>
        <v>0</v>
      </c>
      <c r="I1569" t="str">
        <f>IF('3.Stok Awal'!$J1569=0,"",'3.Stok Awal'!$J1569)</f>
        <v/>
      </c>
      <c r="J1569">
        <f>IF('3.Stok Awal'!$K1569=0,0,'3.Stok Awal'!$K1569)</f>
        <v>0</v>
      </c>
      <c r="K1569" t="str">
        <f>IF('3.Stok Awal'!$L1569=0,"",'3.Stok Awal'!$L1569)</f>
        <v/>
      </c>
      <c r="L1569">
        <f>IF('3.Stok Awal'!$N1569=0,0,'3.Stok Awal'!$N1569)</f>
        <v>0</v>
      </c>
      <c r="M1569" t="str">
        <f>IF('3.Stok Awal'!$O1569=0,"",'3.Stok Awal'!$O1569)</f>
        <v/>
      </c>
      <c r="N1569">
        <f>SUMIF('4.Sell to Trade'!$O$5:$O$5003,'5.Stok Akhir'!$G1569,'4.Sell to Trade'!$Q$5:$Q$5003)</f>
        <v>0</v>
      </c>
      <c r="O1569" t="str">
        <f>IF('3.Stok Awal'!$L1569=0,"",'3.Stok Awal'!$L1569)</f>
        <v/>
      </c>
      <c r="P1569">
        <f>IF(ISNA(VLOOKUP($A1569,STOK_AWAL,13,0)),0,IF(VLOOKUP($A1569,STOK_AWAL,13,0)&gt;0,ROUNDDOWN(L1569/VLOOKUP($A1569,STOK_AWAL,13,0),0),0))</f>
        <v>0</v>
      </c>
      <c r="Q1569" t="str">
        <f>I1569</f>
        <v/>
      </c>
      <c r="R1569">
        <f>IFERROR(MOD(L1569,VLOOKUP($A1569,STOK_AWAL,13,0)),0)</f>
        <v>0</v>
      </c>
      <c r="S1569" t="str">
        <f>K1569</f>
        <v/>
      </c>
      <c r="T1569">
        <f>R1569+(P1569*(IFERROR(VLOOKUP($A1569,STOK_AWAL,13,0),0)))</f>
        <v>0</v>
      </c>
      <c r="U1569" t="str">
        <f>M1569</f>
        <v/>
      </c>
    </row>
    <row r="1570" spans="1:21" x14ac:dyDescent="0.25">
      <c r="A1570" t="str">
        <f>IF('3.Stok Awal'!$A1570=0,"",'3.Stok Awal'!$A1570)</f>
        <v/>
      </c>
      <c r="B1570" t="str">
        <f>IF('3.Stok Awal'!$B1570=0,"",'3.Stok Awal'!$B1570)</f>
        <v/>
      </c>
      <c r="C1570" t="str">
        <f>IF('3.Stok Awal'!$C1570=0,"",'3.Stok Awal'!$C1570)</f>
        <v/>
      </c>
      <c r="D1570" t="str">
        <f>IF('3.Stok Awal'!$D1570=0,"",'3.Stok Awal'!$D1570)</f>
        <v/>
      </c>
      <c r="E1570" t="str">
        <f>IF('3.Stok Awal'!$E1570=0,"",'3.Stok Awal'!$E1570)</f>
        <v/>
      </c>
      <c r="F1570" s="4" t="str">
        <f>IF('3.Stok Awal'!$F1570=0,"",'3.Stok Awal'!$F1570)</f>
        <v/>
      </c>
      <c r="G1570" s="4" t="str">
        <f t="shared" si="24"/>
        <v/>
      </c>
      <c r="H1570">
        <f>IF('3.Stok Awal'!$I1570=0,0,'3.Stok Awal'!$I1570)</f>
        <v>0</v>
      </c>
      <c r="I1570" t="str">
        <f>IF('3.Stok Awal'!$J1570=0,"",'3.Stok Awal'!$J1570)</f>
        <v/>
      </c>
      <c r="J1570">
        <f>IF('3.Stok Awal'!$K1570=0,0,'3.Stok Awal'!$K1570)</f>
        <v>0</v>
      </c>
      <c r="K1570" t="str">
        <f>IF('3.Stok Awal'!$L1570=0,"",'3.Stok Awal'!$L1570)</f>
        <v/>
      </c>
      <c r="L1570">
        <f>IF('3.Stok Awal'!$N1570=0,0,'3.Stok Awal'!$N1570)</f>
        <v>0</v>
      </c>
      <c r="M1570" t="str">
        <f>IF('3.Stok Awal'!$O1570=0,"",'3.Stok Awal'!$O1570)</f>
        <v/>
      </c>
      <c r="N1570">
        <f>SUMIF('4.Sell to Trade'!$O$5:$O$5003,'5.Stok Akhir'!$G1570,'4.Sell to Trade'!$Q$5:$Q$5003)</f>
        <v>0</v>
      </c>
      <c r="O1570" t="str">
        <f>IF('3.Stok Awal'!$L1570=0,"",'3.Stok Awal'!$L1570)</f>
        <v/>
      </c>
      <c r="P1570">
        <f>IF(ISNA(VLOOKUP($A1570,STOK_AWAL,13,0)),0,IF(VLOOKUP($A1570,STOK_AWAL,13,0)&gt;0,ROUNDDOWN(L1570/VLOOKUP($A1570,STOK_AWAL,13,0),0),0))</f>
        <v>0</v>
      </c>
      <c r="Q1570" t="str">
        <f>I1570</f>
        <v/>
      </c>
      <c r="R1570">
        <f>IFERROR(MOD(L1570,VLOOKUP($A1570,STOK_AWAL,13,0)),0)</f>
        <v>0</v>
      </c>
      <c r="S1570" t="str">
        <f>K1570</f>
        <v/>
      </c>
      <c r="T1570">
        <f>R1570+(P1570*(IFERROR(VLOOKUP($A1570,STOK_AWAL,13,0),0)))</f>
        <v>0</v>
      </c>
      <c r="U1570" t="str">
        <f>M1570</f>
        <v/>
      </c>
    </row>
    <row r="1571" spans="1:21" x14ac:dyDescent="0.25">
      <c r="A1571" t="str">
        <f>IF('3.Stok Awal'!$A1571=0,"",'3.Stok Awal'!$A1571)</f>
        <v/>
      </c>
      <c r="B1571" t="str">
        <f>IF('3.Stok Awal'!$B1571=0,"",'3.Stok Awal'!$B1571)</f>
        <v/>
      </c>
      <c r="C1571" t="str">
        <f>IF('3.Stok Awal'!$C1571=0,"",'3.Stok Awal'!$C1571)</f>
        <v/>
      </c>
      <c r="D1571" t="str">
        <f>IF('3.Stok Awal'!$D1571=0,"",'3.Stok Awal'!$D1571)</f>
        <v/>
      </c>
      <c r="E1571" t="str">
        <f>IF('3.Stok Awal'!$E1571=0,"",'3.Stok Awal'!$E1571)</f>
        <v/>
      </c>
      <c r="F1571" s="4" t="str">
        <f>IF('3.Stok Awal'!$F1571=0,"",'3.Stok Awal'!$F1571)</f>
        <v/>
      </c>
      <c r="G1571" s="4" t="str">
        <f t="shared" si="24"/>
        <v/>
      </c>
      <c r="H1571">
        <f>IF('3.Stok Awal'!$I1571=0,0,'3.Stok Awal'!$I1571)</f>
        <v>0</v>
      </c>
      <c r="I1571" t="str">
        <f>IF('3.Stok Awal'!$J1571=0,"",'3.Stok Awal'!$J1571)</f>
        <v/>
      </c>
      <c r="J1571">
        <f>IF('3.Stok Awal'!$K1571=0,0,'3.Stok Awal'!$K1571)</f>
        <v>0</v>
      </c>
      <c r="K1571" t="str">
        <f>IF('3.Stok Awal'!$L1571=0,"",'3.Stok Awal'!$L1571)</f>
        <v/>
      </c>
      <c r="L1571">
        <f>IF('3.Stok Awal'!$N1571=0,0,'3.Stok Awal'!$N1571)</f>
        <v>0</v>
      </c>
      <c r="M1571" t="str">
        <f>IF('3.Stok Awal'!$O1571=0,"",'3.Stok Awal'!$O1571)</f>
        <v/>
      </c>
      <c r="N1571">
        <f>SUMIF('4.Sell to Trade'!$O$5:$O$5003,'5.Stok Akhir'!$G1571,'4.Sell to Trade'!$Q$5:$Q$5003)</f>
        <v>0</v>
      </c>
      <c r="O1571" t="str">
        <f>IF('3.Stok Awal'!$L1571=0,"",'3.Stok Awal'!$L1571)</f>
        <v/>
      </c>
      <c r="P1571">
        <f>IF(ISNA(VLOOKUP($A1571,STOK_AWAL,13,0)),0,IF(VLOOKUP($A1571,STOK_AWAL,13,0)&gt;0,ROUNDDOWN(L1571/VLOOKUP($A1571,STOK_AWAL,13,0),0),0))</f>
        <v>0</v>
      </c>
      <c r="Q1571" t="str">
        <f>I1571</f>
        <v/>
      </c>
      <c r="R1571">
        <f>IFERROR(MOD(L1571,VLOOKUP($A1571,STOK_AWAL,13,0)),0)</f>
        <v>0</v>
      </c>
      <c r="S1571" t="str">
        <f>K1571</f>
        <v/>
      </c>
      <c r="T1571">
        <f>R1571+(P1571*(IFERROR(VLOOKUP($A1571,STOK_AWAL,13,0),0)))</f>
        <v>0</v>
      </c>
      <c r="U1571" t="str">
        <f>M1571</f>
        <v/>
      </c>
    </row>
    <row r="1572" spans="1:21" x14ac:dyDescent="0.25">
      <c r="A1572" t="str">
        <f>IF('3.Stok Awal'!$A1572=0,"",'3.Stok Awal'!$A1572)</f>
        <v/>
      </c>
      <c r="B1572" t="str">
        <f>IF('3.Stok Awal'!$B1572=0,"",'3.Stok Awal'!$B1572)</f>
        <v/>
      </c>
      <c r="C1572" t="str">
        <f>IF('3.Stok Awal'!$C1572=0,"",'3.Stok Awal'!$C1572)</f>
        <v/>
      </c>
      <c r="D1572" t="str">
        <f>IF('3.Stok Awal'!$D1572=0,"",'3.Stok Awal'!$D1572)</f>
        <v/>
      </c>
      <c r="E1572" t="str">
        <f>IF('3.Stok Awal'!$E1572=0,"",'3.Stok Awal'!$E1572)</f>
        <v/>
      </c>
      <c r="F1572" s="4" t="str">
        <f>IF('3.Stok Awal'!$F1572=0,"",'3.Stok Awal'!$F1572)</f>
        <v/>
      </c>
      <c r="G1572" s="4" t="str">
        <f t="shared" si="24"/>
        <v/>
      </c>
      <c r="H1572">
        <f>IF('3.Stok Awal'!$I1572=0,0,'3.Stok Awal'!$I1572)</f>
        <v>0</v>
      </c>
      <c r="I1572" t="str">
        <f>IF('3.Stok Awal'!$J1572=0,"",'3.Stok Awal'!$J1572)</f>
        <v/>
      </c>
      <c r="J1572">
        <f>IF('3.Stok Awal'!$K1572=0,0,'3.Stok Awal'!$K1572)</f>
        <v>0</v>
      </c>
      <c r="K1572" t="str">
        <f>IF('3.Stok Awal'!$L1572=0,"",'3.Stok Awal'!$L1572)</f>
        <v/>
      </c>
      <c r="L1572">
        <f>IF('3.Stok Awal'!$N1572=0,0,'3.Stok Awal'!$N1572)</f>
        <v>0</v>
      </c>
      <c r="M1572" t="str">
        <f>IF('3.Stok Awal'!$O1572=0,"",'3.Stok Awal'!$O1572)</f>
        <v/>
      </c>
      <c r="N1572">
        <f>SUMIF('4.Sell to Trade'!$O$5:$O$5003,'5.Stok Akhir'!$G1572,'4.Sell to Trade'!$Q$5:$Q$5003)</f>
        <v>0</v>
      </c>
      <c r="O1572" t="str">
        <f>IF('3.Stok Awal'!$L1572=0,"",'3.Stok Awal'!$L1572)</f>
        <v/>
      </c>
      <c r="P1572">
        <f>IF(ISNA(VLOOKUP($A1572,STOK_AWAL,13,0)),0,IF(VLOOKUP($A1572,STOK_AWAL,13,0)&gt;0,ROUNDDOWN(L1572/VLOOKUP($A1572,STOK_AWAL,13,0),0),0))</f>
        <v>0</v>
      </c>
      <c r="Q1572" t="str">
        <f>I1572</f>
        <v/>
      </c>
      <c r="R1572">
        <f>IFERROR(MOD(L1572,VLOOKUP($A1572,STOK_AWAL,13,0)),0)</f>
        <v>0</v>
      </c>
      <c r="S1572" t="str">
        <f>K1572</f>
        <v/>
      </c>
      <c r="T1572">
        <f>R1572+(P1572*(IFERROR(VLOOKUP($A1572,STOK_AWAL,13,0),0)))</f>
        <v>0</v>
      </c>
      <c r="U1572" t="str">
        <f>M1572</f>
        <v/>
      </c>
    </row>
    <row r="1573" spans="1:21" x14ac:dyDescent="0.25">
      <c r="A1573" t="str">
        <f>IF('3.Stok Awal'!$A1573=0,"",'3.Stok Awal'!$A1573)</f>
        <v/>
      </c>
      <c r="B1573" t="str">
        <f>IF('3.Stok Awal'!$B1573=0,"",'3.Stok Awal'!$B1573)</f>
        <v/>
      </c>
      <c r="C1573" t="str">
        <f>IF('3.Stok Awal'!$C1573=0,"",'3.Stok Awal'!$C1573)</f>
        <v/>
      </c>
      <c r="D1573" t="str">
        <f>IF('3.Stok Awal'!$D1573=0,"",'3.Stok Awal'!$D1573)</f>
        <v/>
      </c>
      <c r="E1573" t="str">
        <f>IF('3.Stok Awal'!$E1573=0,"",'3.Stok Awal'!$E1573)</f>
        <v/>
      </c>
      <c r="F1573" s="4" t="str">
        <f>IF('3.Stok Awal'!$F1573=0,"",'3.Stok Awal'!$F1573)</f>
        <v/>
      </c>
      <c r="G1573" s="4" t="str">
        <f t="shared" si="24"/>
        <v/>
      </c>
      <c r="H1573">
        <f>IF('3.Stok Awal'!$I1573=0,0,'3.Stok Awal'!$I1573)</f>
        <v>0</v>
      </c>
      <c r="I1573" t="str">
        <f>IF('3.Stok Awal'!$J1573=0,"",'3.Stok Awal'!$J1573)</f>
        <v/>
      </c>
      <c r="J1573">
        <f>IF('3.Stok Awal'!$K1573=0,0,'3.Stok Awal'!$K1573)</f>
        <v>0</v>
      </c>
      <c r="K1573" t="str">
        <f>IF('3.Stok Awal'!$L1573=0,"",'3.Stok Awal'!$L1573)</f>
        <v/>
      </c>
      <c r="L1573">
        <f>IF('3.Stok Awal'!$N1573=0,0,'3.Stok Awal'!$N1573)</f>
        <v>0</v>
      </c>
      <c r="M1573" t="str">
        <f>IF('3.Stok Awal'!$O1573=0,"",'3.Stok Awal'!$O1573)</f>
        <v/>
      </c>
      <c r="N1573">
        <f>SUMIF('4.Sell to Trade'!$O$5:$O$5003,'5.Stok Akhir'!$G1573,'4.Sell to Trade'!$Q$5:$Q$5003)</f>
        <v>0</v>
      </c>
      <c r="O1573" t="str">
        <f>IF('3.Stok Awal'!$L1573=0,"",'3.Stok Awal'!$L1573)</f>
        <v/>
      </c>
      <c r="P1573">
        <f>IF(ISNA(VLOOKUP($A1573,STOK_AWAL,13,0)),0,IF(VLOOKUP($A1573,STOK_AWAL,13,0)&gt;0,ROUNDDOWN(L1573/VLOOKUP($A1573,STOK_AWAL,13,0),0),0))</f>
        <v>0</v>
      </c>
      <c r="Q1573" t="str">
        <f>I1573</f>
        <v/>
      </c>
      <c r="R1573">
        <f>IFERROR(MOD(L1573,VLOOKUP($A1573,STOK_AWAL,13,0)),0)</f>
        <v>0</v>
      </c>
      <c r="S1573" t="str">
        <f>K1573</f>
        <v/>
      </c>
      <c r="T1573">
        <f>R1573+(P1573*(IFERROR(VLOOKUP($A1573,STOK_AWAL,13,0),0)))</f>
        <v>0</v>
      </c>
      <c r="U1573" t="str">
        <f>M1573</f>
        <v/>
      </c>
    </row>
    <row r="1574" spans="1:21" x14ac:dyDescent="0.25">
      <c r="A1574" t="str">
        <f>IF('3.Stok Awal'!$A1574=0,"",'3.Stok Awal'!$A1574)</f>
        <v/>
      </c>
      <c r="B1574" t="str">
        <f>IF('3.Stok Awal'!$B1574=0,"",'3.Stok Awal'!$B1574)</f>
        <v/>
      </c>
      <c r="C1574" t="str">
        <f>IF('3.Stok Awal'!$C1574=0,"",'3.Stok Awal'!$C1574)</f>
        <v/>
      </c>
      <c r="D1574" t="str">
        <f>IF('3.Stok Awal'!$D1574=0,"",'3.Stok Awal'!$D1574)</f>
        <v/>
      </c>
      <c r="E1574" t="str">
        <f>IF('3.Stok Awal'!$E1574=0,"",'3.Stok Awal'!$E1574)</f>
        <v/>
      </c>
      <c r="F1574" s="4" t="str">
        <f>IF('3.Stok Awal'!$F1574=0,"",'3.Stok Awal'!$F1574)</f>
        <v/>
      </c>
      <c r="G1574" s="4" t="str">
        <f t="shared" si="24"/>
        <v/>
      </c>
      <c r="H1574">
        <f>IF('3.Stok Awal'!$I1574=0,0,'3.Stok Awal'!$I1574)</f>
        <v>0</v>
      </c>
      <c r="I1574" t="str">
        <f>IF('3.Stok Awal'!$J1574=0,"",'3.Stok Awal'!$J1574)</f>
        <v/>
      </c>
      <c r="J1574">
        <f>IF('3.Stok Awal'!$K1574=0,0,'3.Stok Awal'!$K1574)</f>
        <v>0</v>
      </c>
      <c r="K1574" t="str">
        <f>IF('3.Stok Awal'!$L1574=0,"",'3.Stok Awal'!$L1574)</f>
        <v/>
      </c>
      <c r="L1574">
        <f>IF('3.Stok Awal'!$N1574=0,0,'3.Stok Awal'!$N1574)</f>
        <v>0</v>
      </c>
      <c r="M1574" t="str">
        <f>IF('3.Stok Awal'!$O1574=0,"",'3.Stok Awal'!$O1574)</f>
        <v/>
      </c>
      <c r="N1574">
        <f>SUMIF('4.Sell to Trade'!$O$5:$O$5003,'5.Stok Akhir'!$G1574,'4.Sell to Trade'!$Q$5:$Q$5003)</f>
        <v>0</v>
      </c>
      <c r="O1574" t="str">
        <f>IF('3.Stok Awal'!$L1574=0,"",'3.Stok Awal'!$L1574)</f>
        <v/>
      </c>
      <c r="P1574">
        <f>IF(ISNA(VLOOKUP($A1574,STOK_AWAL,13,0)),0,IF(VLOOKUP($A1574,STOK_AWAL,13,0)&gt;0,ROUNDDOWN(L1574/VLOOKUP($A1574,STOK_AWAL,13,0),0),0))</f>
        <v>0</v>
      </c>
      <c r="Q1574" t="str">
        <f>I1574</f>
        <v/>
      </c>
      <c r="R1574">
        <f>IFERROR(MOD(L1574,VLOOKUP($A1574,STOK_AWAL,13,0)),0)</f>
        <v>0</v>
      </c>
      <c r="S1574" t="str">
        <f>K1574</f>
        <v/>
      </c>
      <c r="T1574">
        <f>R1574+(P1574*(IFERROR(VLOOKUP($A1574,STOK_AWAL,13,0),0)))</f>
        <v>0</v>
      </c>
      <c r="U1574" t="str">
        <f>M1574</f>
        <v/>
      </c>
    </row>
    <row r="1575" spans="1:21" x14ac:dyDescent="0.25">
      <c r="A1575" t="str">
        <f>IF('3.Stok Awal'!$A1575=0,"",'3.Stok Awal'!$A1575)</f>
        <v/>
      </c>
      <c r="B1575" t="str">
        <f>IF('3.Stok Awal'!$B1575=0,"",'3.Stok Awal'!$B1575)</f>
        <v/>
      </c>
      <c r="C1575" t="str">
        <f>IF('3.Stok Awal'!$C1575=0,"",'3.Stok Awal'!$C1575)</f>
        <v/>
      </c>
      <c r="D1575" t="str">
        <f>IF('3.Stok Awal'!$D1575=0,"",'3.Stok Awal'!$D1575)</f>
        <v/>
      </c>
      <c r="E1575" t="str">
        <f>IF('3.Stok Awal'!$E1575=0,"",'3.Stok Awal'!$E1575)</f>
        <v/>
      </c>
      <c r="F1575" s="4" t="str">
        <f>IF('3.Stok Awal'!$F1575=0,"",'3.Stok Awal'!$F1575)</f>
        <v/>
      </c>
      <c r="G1575" s="4" t="str">
        <f t="shared" si="24"/>
        <v/>
      </c>
      <c r="H1575">
        <f>IF('3.Stok Awal'!$I1575=0,0,'3.Stok Awal'!$I1575)</f>
        <v>0</v>
      </c>
      <c r="I1575" t="str">
        <f>IF('3.Stok Awal'!$J1575=0,"",'3.Stok Awal'!$J1575)</f>
        <v/>
      </c>
      <c r="J1575">
        <f>IF('3.Stok Awal'!$K1575=0,0,'3.Stok Awal'!$K1575)</f>
        <v>0</v>
      </c>
      <c r="K1575" t="str">
        <f>IF('3.Stok Awal'!$L1575=0,"",'3.Stok Awal'!$L1575)</f>
        <v/>
      </c>
      <c r="L1575">
        <f>IF('3.Stok Awal'!$N1575=0,0,'3.Stok Awal'!$N1575)</f>
        <v>0</v>
      </c>
      <c r="M1575" t="str">
        <f>IF('3.Stok Awal'!$O1575=0,"",'3.Stok Awal'!$O1575)</f>
        <v/>
      </c>
      <c r="N1575">
        <f>SUMIF('4.Sell to Trade'!$O$5:$O$5003,'5.Stok Akhir'!$G1575,'4.Sell to Trade'!$Q$5:$Q$5003)</f>
        <v>0</v>
      </c>
      <c r="O1575" t="str">
        <f>IF('3.Stok Awal'!$L1575=0,"",'3.Stok Awal'!$L1575)</f>
        <v/>
      </c>
      <c r="P1575">
        <f>IF(ISNA(VLOOKUP($A1575,STOK_AWAL,13,0)),0,IF(VLOOKUP($A1575,STOK_AWAL,13,0)&gt;0,ROUNDDOWN(L1575/VLOOKUP($A1575,STOK_AWAL,13,0),0),0))</f>
        <v>0</v>
      </c>
      <c r="Q1575" t="str">
        <f>I1575</f>
        <v/>
      </c>
      <c r="R1575">
        <f>IFERROR(MOD(L1575,VLOOKUP($A1575,STOK_AWAL,13,0)),0)</f>
        <v>0</v>
      </c>
      <c r="S1575" t="str">
        <f>K1575</f>
        <v/>
      </c>
      <c r="T1575">
        <f>R1575+(P1575*(IFERROR(VLOOKUP($A1575,STOK_AWAL,13,0),0)))</f>
        <v>0</v>
      </c>
      <c r="U1575" t="str">
        <f>M1575</f>
        <v/>
      </c>
    </row>
    <row r="1576" spans="1:21" x14ac:dyDescent="0.25">
      <c r="A1576" t="str">
        <f>IF('3.Stok Awal'!$A1576=0,"",'3.Stok Awal'!$A1576)</f>
        <v/>
      </c>
      <c r="B1576" t="str">
        <f>IF('3.Stok Awal'!$B1576=0,"",'3.Stok Awal'!$B1576)</f>
        <v/>
      </c>
      <c r="C1576" t="str">
        <f>IF('3.Stok Awal'!$C1576=0,"",'3.Stok Awal'!$C1576)</f>
        <v/>
      </c>
      <c r="D1576" t="str">
        <f>IF('3.Stok Awal'!$D1576=0,"",'3.Stok Awal'!$D1576)</f>
        <v/>
      </c>
      <c r="E1576" t="str">
        <f>IF('3.Stok Awal'!$E1576=0,"",'3.Stok Awal'!$E1576)</f>
        <v/>
      </c>
      <c r="F1576" s="4" t="str">
        <f>IF('3.Stok Awal'!$F1576=0,"",'3.Stok Awal'!$F1576)</f>
        <v/>
      </c>
      <c r="G1576" s="4" t="str">
        <f t="shared" si="24"/>
        <v/>
      </c>
      <c r="H1576">
        <f>IF('3.Stok Awal'!$I1576=0,0,'3.Stok Awal'!$I1576)</f>
        <v>0</v>
      </c>
      <c r="I1576" t="str">
        <f>IF('3.Stok Awal'!$J1576=0,"",'3.Stok Awal'!$J1576)</f>
        <v/>
      </c>
      <c r="J1576">
        <f>IF('3.Stok Awal'!$K1576=0,0,'3.Stok Awal'!$K1576)</f>
        <v>0</v>
      </c>
      <c r="K1576" t="str">
        <f>IF('3.Stok Awal'!$L1576=0,"",'3.Stok Awal'!$L1576)</f>
        <v/>
      </c>
      <c r="L1576">
        <f>IF('3.Stok Awal'!$N1576=0,0,'3.Stok Awal'!$N1576)</f>
        <v>0</v>
      </c>
      <c r="M1576" t="str">
        <f>IF('3.Stok Awal'!$O1576=0,"",'3.Stok Awal'!$O1576)</f>
        <v/>
      </c>
      <c r="N1576">
        <f>SUMIF('4.Sell to Trade'!$O$5:$O$5003,'5.Stok Akhir'!$G1576,'4.Sell to Trade'!$Q$5:$Q$5003)</f>
        <v>0</v>
      </c>
      <c r="O1576" t="str">
        <f>IF('3.Stok Awal'!$L1576=0,"",'3.Stok Awal'!$L1576)</f>
        <v/>
      </c>
      <c r="P1576">
        <f>IF(ISNA(VLOOKUP($A1576,STOK_AWAL,13,0)),0,IF(VLOOKUP($A1576,STOK_AWAL,13,0)&gt;0,ROUNDDOWN(L1576/VLOOKUP($A1576,STOK_AWAL,13,0),0),0))</f>
        <v>0</v>
      </c>
      <c r="Q1576" t="str">
        <f>I1576</f>
        <v/>
      </c>
      <c r="R1576">
        <f>IFERROR(MOD(L1576,VLOOKUP($A1576,STOK_AWAL,13,0)),0)</f>
        <v>0</v>
      </c>
      <c r="S1576" t="str">
        <f>K1576</f>
        <v/>
      </c>
      <c r="T1576">
        <f>R1576+(P1576*(IFERROR(VLOOKUP($A1576,STOK_AWAL,13,0),0)))</f>
        <v>0</v>
      </c>
      <c r="U1576" t="str">
        <f>M1576</f>
        <v/>
      </c>
    </row>
    <row r="1577" spans="1:21" x14ac:dyDescent="0.25">
      <c r="A1577" t="str">
        <f>IF('3.Stok Awal'!$A1577=0,"",'3.Stok Awal'!$A1577)</f>
        <v/>
      </c>
      <c r="B1577" t="str">
        <f>IF('3.Stok Awal'!$B1577=0,"",'3.Stok Awal'!$B1577)</f>
        <v/>
      </c>
      <c r="C1577" t="str">
        <f>IF('3.Stok Awal'!$C1577=0,"",'3.Stok Awal'!$C1577)</f>
        <v/>
      </c>
      <c r="D1577" t="str">
        <f>IF('3.Stok Awal'!$D1577=0,"",'3.Stok Awal'!$D1577)</f>
        <v/>
      </c>
      <c r="E1577" t="str">
        <f>IF('3.Stok Awal'!$E1577=0,"",'3.Stok Awal'!$E1577)</f>
        <v/>
      </c>
      <c r="F1577" s="4" t="str">
        <f>IF('3.Stok Awal'!$F1577=0,"",'3.Stok Awal'!$F1577)</f>
        <v/>
      </c>
      <c r="G1577" s="4" t="str">
        <f t="shared" si="24"/>
        <v/>
      </c>
      <c r="H1577">
        <f>IF('3.Stok Awal'!$I1577=0,0,'3.Stok Awal'!$I1577)</f>
        <v>0</v>
      </c>
      <c r="I1577" t="str">
        <f>IF('3.Stok Awal'!$J1577=0,"",'3.Stok Awal'!$J1577)</f>
        <v/>
      </c>
      <c r="J1577">
        <f>IF('3.Stok Awal'!$K1577=0,0,'3.Stok Awal'!$K1577)</f>
        <v>0</v>
      </c>
      <c r="K1577" t="str">
        <f>IF('3.Stok Awal'!$L1577=0,"",'3.Stok Awal'!$L1577)</f>
        <v/>
      </c>
      <c r="L1577">
        <f>IF('3.Stok Awal'!$N1577=0,0,'3.Stok Awal'!$N1577)</f>
        <v>0</v>
      </c>
      <c r="M1577" t="str">
        <f>IF('3.Stok Awal'!$O1577=0,"",'3.Stok Awal'!$O1577)</f>
        <v/>
      </c>
      <c r="N1577">
        <f>SUMIF('4.Sell to Trade'!$O$5:$O$5003,'5.Stok Akhir'!$G1577,'4.Sell to Trade'!$Q$5:$Q$5003)</f>
        <v>0</v>
      </c>
      <c r="O1577" t="str">
        <f>IF('3.Stok Awal'!$L1577=0,"",'3.Stok Awal'!$L1577)</f>
        <v/>
      </c>
      <c r="P1577">
        <f>IF(ISNA(VLOOKUP($A1577,STOK_AWAL,13,0)),0,IF(VLOOKUP($A1577,STOK_AWAL,13,0)&gt;0,ROUNDDOWN(L1577/VLOOKUP($A1577,STOK_AWAL,13,0),0),0))</f>
        <v>0</v>
      </c>
      <c r="Q1577" t="str">
        <f>I1577</f>
        <v/>
      </c>
      <c r="R1577">
        <f>IFERROR(MOD(L1577,VLOOKUP($A1577,STOK_AWAL,13,0)),0)</f>
        <v>0</v>
      </c>
      <c r="S1577" t="str">
        <f>K1577</f>
        <v/>
      </c>
      <c r="T1577">
        <f>R1577+(P1577*(IFERROR(VLOOKUP($A1577,STOK_AWAL,13,0),0)))</f>
        <v>0</v>
      </c>
      <c r="U1577" t="str">
        <f>M1577</f>
        <v/>
      </c>
    </row>
    <row r="1578" spans="1:21" x14ac:dyDescent="0.25">
      <c r="A1578" t="str">
        <f>IF('3.Stok Awal'!$A1578=0,"",'3.Stok Awal'!$A1578)</f>
        <v/>
      </c>
      <c r="B1578" t="str">
        <f>IF('3.Stok Awal'!$B1578=0,"",'3.Stok Awal'!$B1578)</f>
        <v/>
      </c>
      <c r="C1578" t="str">
        <f>IF('3.Stok Awal'!$C1578=0,"",'3.Stok Awal'!$C1578)</f>
        <v/>
      </c>
      <c r="D1578" t="str">
        <f>IF('3.Stok Awal'!$D1578=0,"",'3.Stok Awal'!$D1578)</f>
        <v/>
      </c>
      <c r="E1578" t="str">
        <f>IF('3.Stok Awal'!$E1578=0,"",'3.Stok Awal'!$E1578)</f>
        <v/>
      </c>
      <c r="F1578" s="4" t="str">
        <f>IF('3.Stok Awal'!$F1578=0,"",'3.Stok Awal'!$F1578)</f>
        <v/>
      </c>
      <c r="G1578" s="4" t="str">
        <f t="shared" si="24"/>
        <v/>
      </c>
      <c r="H1578">
        <f>IF('3.Stok Awal'!$I1578=0,0,'3.Stok Awal'!$I1578)</f>
        <v>0</v>
      </c>
      <c r="I1578" t="str">
        <f>IF('3.Stok Awal'!$J1578=0,"",'3.Stok Awal'!$J1578)</f>
        <v/>
      </c>
      <c r="J1578">
        <f>IF('3.Stok Awal'!$K1578=0,0,'3.Stok Awal'!$K1578)</f>
        <v>0</v>
      </c>
      <c r="K1578" t="str">
        <f>IF('3.Stok Awal'!$L1578=0,"",'3.Stok Awal'!$L1578)</f>
        <v/>
      </c>
      <c r="L1578">
        <f>IF('3.Stok Awal'!$N1578=0,0,'3.Stok Awal'!$N1578)</f>
        <v>0</v>
      </c>
      <c r="M1578" t="str">
        <f>IF('3.Stok Awal'!$O1578=0,"",'3.Stok Awal'!$O1578)</f>
        <v/>
      </c>
      <c r="N1578">
        <f>SUMIF('4.Sell to Trade'!$O$5:$O$5003,'5.Stok Akhir'!$G1578,'4.Sell to Trade'!$Q$5:$Q$5003)</f>
        <v>0</v>
      </c>
      <c r="O1578" t="str">
        <f>IF('3.Stok Awal'!$L1578=0,"",'3.Stok Awal'!$L1578)</f>
        <v/>
      </c>
      <c r="P1578">
        <f>IF(ISNA(VLOOKUP($A1578,STOK_AWAL,13,0)),0,IF(VLOOKUP($A1578,STOK_AWAL,13,0)&gt;0,ROUNDDOWN(L1578/VLOOKUP($A1578,STOK_AWAL,13,0),0),0))</f>
        <v>0</v>
      </c>
      <c r="Q1578" t="str">
        <f>I1578</f>
        <v/>
      </c>
      <c r="R1578">
        <f>IFERROR(MOD(L1578,VLOOKUP($A1578,STOK_AWAL,13,0)),0)</f>
        <v>0</v>
      </c>
      <c r="S1578" t="str">
        <f>K1578</f>
        <v/>
      </c>
      <c r="T1578">
        <f>R1578+(P1578*(IFERROR(VLOOKUP($A1578,STOK_AWAL,13,0),0)))</f>
        <v>0</v>
      </c>
      <c r="U1578" t="str">
        <f>M1578</f>
        <v/>
      </c>
    </row>
    <row r="1579" spans="1:21" x14ac:dyDescent="0.25">
      <c r="A1579" t="str">
        <f>IF('3.Stok Awal'!$A1579=0,"",'3.Stok Awal'!$A1579)</f>
        <v/>
      </c>
      <c r="B1579" t="str">
        <f>IF('3.Stok Awal'!$B1579=0,"",'3.Stok Awal'!$B1579)</f>
        <v/>
      </c>
      <c r="C1579" t="str">
        <f>IF('3.Stok Awal'!$C1579=0,"",'3.Stok Awal'!$C1579)</f>
        <v/>
      </c>
      <c r="D1579" t="str">
        <f>IF('3.Stok Awal'!$D1579=0,"",'3.Stok Awal'!$D1579)</f>
        <v/>
      </c>
      <c r="E1579" t="str">
        <f>IF('3.Stok Awal'!$E1579=0,"",'3.Stok Awal'!$E1579)</f>
        <v/>
      </c>
      <c r="F1579" s="4" t="str">
        <f>IF('3.Stok Awal'!$F1579=0,"",'3.Stok Awal'!$F1579)</f>
        <v/>
      </c>
      <c r="G1579" s="4" t="str">
        <f t="shared" si="24"/>
        <v/>
      </c>
      <c r="H1579">
        <f>IF('3.Stok Awal'!$I1579=0,0,'3.Stok Awal'!$I1579)</f>
        <v>0</v>
      </c>
      <c r="I1579" t="str">
        <f>IF('3.Stok Awal'!$J1579=0,"",'3.Stok Awal'!$J1579)</f>
        <v/>
      </c>
      <c r="J1579">
        <f>IF('3.Stok Awal'!$K1579=0,0,'3.Stok Awal'!$K1579)</f>
        <v>0</v>
      </c>
      <c r="K1579" t="str">
        <f>IF('3.Stok Awal'!$L1579=0,"",'3.Stok Awal'!$L1579)</f>
        <v/>
      </c>
      <c r="L1579">
        <f>IF('3.Stok Awal'!$N1579=0,0,'3.Stok Awal'!$N1579)</f>
        <v>0</v>
      </c>
      <c r="M1579" t="str">
        <f>IF('3.Stok Awal'!$O1579=0,"",'3.Stok Awal'!$O1579)</f>
        <v/>
      </c>
      <c r="N1579">
        <f>SUMIF('4.Sell to Trade'!$O$5:$O$5003,'5.Stok Akhir'!$G1579,'4.Sell to Trade'!$Q$5:$Q$5003)</f>
        <v>0</v>
      </c>
      <c r="O1579" t="str">
        <f>IF('3.Stok Awal'!$L1579=0,"",'3.Stok Awal'!$L1579)</f>
        <v/>
      </c>
      <c r="P1579">
        <f>IF(ISNA(VLOOKUP($A1579,STOK_AWAL,13,0)),0,IF(VLOOKUP($A1579,STOK_AWAL,13,0)&gt;0,ROUNDDOWN(L1579/VLOOKUP($A1579,STOK_AWAL,13,0),0),0))</f>
        <v>0</v>
      </c>
      <c r="Q1579" t="str">
        <f>I1579</f>
        <v/>
      </c>
      <c r="R1579">
        <f>IFERROR(MOD(L1579,VLOOKUP($A1579,STOK_AWAL,13,0)),0)</f>
        <v>0</v>
      </c>
      <c r="S1579" t="str">
        <f>K1579</f>
        <v/>
      </c>
      <c r="T1579">
        <f>R1579+(P1579*(IFERROR(VLOOKUP($A1579,STOK_AWAL,13,0),0)))</f>
        <v>0</v>
      </c>
      <c r="U1579" t="str">
        <f>M1579</f>
        <v/>
      </c>
    </row>
    <row r="1580" spans="1:21" x14ac:dyDescent="0.25">
      <c r="A1580" t="str">
        <f>IF('3.Stok Awal'!$A1580=0,"",'3.Stok Awal'!$A1580)</f>
        <v/>
      </c>
      <c r="B1580" t="str">
        <f>IF('3.Stok Awal'!$B1580=0,"",'3.Stok Awal'!$B1580)</f>
        <v/>
      </c>
      <c r="C1580" t="str">
        <f>IF('3.Stok Awal'!$C1580=0,"",'3.Stok Awal'!$C1580)</f>
        <v/>
      </c>
      <c r="D1580" t="str">
        <f>IF('3.Stok Awal'!$D1580=0,"",'3.Stok Awal'!$D1580)</f>
        <v/>
      </c>
      <c r="E1580" t="str">
        <f>IF('3.Stok Awal'!$E1580=0,"",'3.Stok Awal'!$E1580)</f>
        <v/>
      </c>
      <c r="F1580" s="4" t="str">
        <f>IF('3.Stok Awal'!$F1580=0,"",'3.Stok Awal'!$F1580)</f>
        <v/>
      </c>
      <c r="G1580" s="4" t="str">
        <f t="shared" si="24"/>
        <v/>
      </c>
      <c r="H1580">
        <f>IF('3.Stok Awal'!$I1580=0,0,'3.Stok Awal'!$I1580)</f>
        <v>0</v>
      </c>
      <c r="I1580" t="str">
        <f>IF('3.Stok Awal'!$J1580=0,"",'3.Stok Awal'!$J1580)</f>
        <v/>
      </c>
      <c r="J1580">
        <f>IF('3.Stok Awal'!$K1580=0,0,'3.Stok Awal'!$K1580)</f>
        <v>0</v>
      </c>
      <c r="K1580" t="str">
        <f>IF('3.Stok Awal'!$L1580=0,"",'3.Stok Awal'!$L1580)</f>
        <v/>
      </c>
      <c r="L1580">
        <f>IF('3.Stok Awal'!$N1580=0,0,'3.Stok Awal'!$N1580)</f>
        <v>0</v>
      </c>
      <c r="M1580" t="str">
        <f>IF('3.Stok Awal'!$O1580=0,"",'3.Stok Awal'!$O1580)</f>
        <v/>
      </c>
      <c r="N1580">
        <f>SUMIF('4.Sell to Trade'!$O$5:$O$5003,'5.Stok Akhir'!$G1580,'4.Sell to Trade'!$Q$5:$Q$5003)</f>
        <v>0</v>
      </c>
      <c r="O1580" t="str">
        <f>IF('3.Stok Awal'!$L1580=0,"",'3.Stok Awal'!$L1580)</f>
        <v/>
      </c>
      <c r="P1580">
        <f>IF(ISNA(VLOOKUP($A1580,STOK_AWAL,13,0)),0,IF(VLOOKUP($A1580,STOK_AWAL,13,0)&gt;0,ROUNDDOWN(L1580/VLOOKUP($A1580,STOK_AWAL,13,0),0),0))</f>
        <v>0</v>
      </c>
      <c r="Q1580" t="str">
        <f>I1580</f>
        <v/>
      </c>
      <c r="R1580">
        <f>IFERROR(MOD(L1580,VLOOKUP($A1580,STOK_AWAL,13,0)),0)</f>
        <v>0</v>
      </c>
      <c r="S1580" t="str">
        <f>K1580</f>
        <v/>
      </c>
      <c r="T1580">
        <f>R1580+(P1580*(IFERROR(VLOOKUP($A1580,STOK_AWAL,13,0),0)))</f>
        <v>0</v>
      </c>
      <c r="U1580" t="str">
        <f>M1580</f>
        <v/>
      </c>
    </row>
    <row r="1581" spans="1:21" x14ac:dyDescent="0.25">
      <c r="A1581" t="str">
        <f>IF('3.Stok Awal'!$A1581=0,"",'3.Stok Awal'!$A1581)</f>
        <v/>
      </c>
      <c r="B1581" t="str">
        <f>IF('3.Stok Awal'!$B1581=0,"",'3.Stok Awal'!$B1581)</f>
        <v/>
      </c>
      <c r="C1581" t="str">
        <f>IF('3.Stok Awal'!$C1581=0,"",'3.Stok Awal'!$C1581)</f>
        <v/>
      </c>
      <c r="D1581" t="str">
        <f>IF('3.Stok Awal'!$D1581=0,"",'3.Stok Awal'!$D1581)</f>
        <v/>
      </c>
      <c r="E1581" t="str">
        <f>IF('3.Stok Awal'!$E1581=0,"",'3.Stok Awal'!$E1581)</f>
        <v/>
      </c>
      <c r="F1581" s="4" t="str">
        <f>IF('3.Stok Awal'!$F1581=0,"",'3.Stok Awal'!$F1581)</f>
        <v/>
      </c>
      <c r="G1581" s="4" t="str">
        <f t="shared" si="24"/>
        <v/>
      </c>
      <c r="H1581">
        <f>IF('3.Stok Awal'!$I1581=0,0,'3.Stok Awal'!$I1581)</f>
        <v>0</v>
      </c>
      <c r="I1581" t="str">
        <f>IF('3.Stok Awal'!$J1581=0,"",'3.Stok Awal'!$J1581)</f>
        <v/>
      </c>
      <c r="J1581">
        <f>IF('3.Stok Awal'!$K1581=0,0,'3.Stok Awal'!$K1581)</f>
        <v>0</v>
      </c>
      <c r="K1581" t="str">
        <f>IF('3.Stok Awal'!$L1581=0,"",'3.Stok Awal'!$L1581)</f>
        <v/>
      </c>
      <c r="L1581">
        <f>IF('3.Stok Awal'!$N1581=0,0,'3.Stok Awal'!$N1581)</f>
        <v>0</v>
      </c>
      <c r="M1581" t="str">
        <f>IF('3.Stok Awal'!$O1581=0,"",'3.Stok Awal'!$O1581)</f>
        <v/>
      </c>
      <c r="N1581">
        <f>SUMIF('4.Sell to Trade'!$O$5:$O$5003,'5.Stok Akhir'!$G1581,'4.Sell to Trade'!$Q$5:$Q$5003)</f>
        <v>0</v>
      </c>
      <c r="O1581" t="str">
        <f>IF('3.Stok Awal'!$L1581=0,"",'3.Stok Awal'!$L1581)</f>
        <v/>
      </c>
      <c r="P1581">
        <f>IF(ISNA(VLOOKUP($A1581,STOK_AWAL,13,0)),0,IF(VLOOKUP($A1581,STOK_AWAL,13,0)&gt;0,ROUNDDOWN(L1581/VLOOKUP($A1581,STOK_AWAL,13,0),0),0))</f>
        <v>0</v>
      </c>
      <c r="Q1581" t="str">
        <f>I1581</f>
        <v/>
      </c>
      <c r="R1581">
        <f>IFERROR(MOD(L1581,VLOOKUP($A1581,STOK_AWAL,13,0)),0)</f>
        <v>0</v>
      </c>
      <c r="S1581" t="str">
        <f>K1581</f>
        <v/>
      </c>
      <c r="T1581">
        <f>R1581+(P1581*(IFERROR(VLOOKUP($A1581,STOK_AWAL,13,0),0)))</f>
        <v>0</v>
      </c>
      <c r="U1581" t="str">
        <f>M1581</f>
        <v/>
      </c>
    </row>
    <row r="1582" spans="1:21" x14ac:dyDescent="0.25">
      <c r="A1582" t="str">
        <f>IF('3.Stok Awal'!$A1582=0,"",'3.Stok Awal'!$A1582)</f>
        <v/>
      </c>
      <c r="B1582" t="str">
        <f>IF('3.Stok Awal'!$B1582=0,"",'3.Stok Awal'!$B1582)</f>
        <v/>
      </c>
      <c r="C1582" t="str">
        <f>IF('3.Stok Awal'!$C1582=0,"",'3.Stok Awal'!$C1582)</f>
        <v/>
      </c>
      <c r="D1582" t="str">
        <f>IF('3.Stok Awal'!$D1582=0,"",'3.Stok Awal'!$D1582)</f>
        <v/>
      </c>
      <c r="E1582" t="str">
        <f>IF('3.Stok Awal'!$E1582=0,"",'3.Stok Awal'!$E1582)</f>
        <v/>
      </c>
      <c r="F1582" s="4" t="str">
        <f>IF('3.Stok Awal'!$F1582=0,"",'3.Stok Awal'!$F1582)</f>
        <v/>
      </c>
      <c r="G1582" s="4" t="str">
        <f t="shared" si="24"/>
        <v/>
      </c>
      <c r="H1582">
        <f>IF('3.Stok Awal'!$I1582=0,0,'3.Stok Awal'!$I1582)</f>
        <v>0</v>
      </c>
      <c r="I1582" t="str">
        <f>IF('3.Stok Awal'!$J1582=0,"",'3.Stok Awal'!$J1582)</f>
        <v/>
      </c>
      <c r="J1582">
        <f>IF('3.Stok Awal'!$K1582=0,0,'3.Stok Awal'!$K1582)</f>
        <v>0</v>
      </c>
      <c r="K1582" t="str">
        <f>IF('3.Stok Awal'!$L1582=0,"",'3.Stok Awal'!$L1582)</f>
        <v/>
      </c>
      <c r="L1582">
        <f>IF('3.Stok Awal'!$N1582=0,0,'3.Stok Awal'!$N1582)</f>
        <v>0</v>
      </c>
      <c r="M1582" t="str">
        <f>IF('3.Stok Awal'!$O1582=0,"",'3.Stok Awal'!$O1582)</f>
        <v/>
      </c>
      <c r="N1582">
        <f>SUMIF('4.Sell to Trade'!$O$5:$O$5003,'5.Stok Akhir'!$G1582,'4.Sell to Trade'!$Q$5:$Q$5003)</f>
        <v>0</v>
      </c>
      <c r="O1582" t="str">
        <f>IF('3.Stok Awal'!$L1582=0,"",'3.Stok Awal'!$L1582)</f>
        <v/>
      </c>
      <c r="P1582">
        <f>IF(ISNA(VLOOKUP($A1582,STOK_AWAL,13,0)),0,IF(VLOOKUP($A1582,STOK_AWAL,13,0)&gt;0,ROUNDDOWN(L1582/VLOOKUP($A1582,STOK_AWAL,13,0),0),0))</f>
        <v>0</v>
      </c>
      <c r="Q1582" t="str">
        <f>I1582</f>
        <v/>
      </c>
      <c r="R1582">
        <f>IFERROR(MOD(L1582,VLOOKUP($A1582,STOK_AWAL,13,0)),0)</f>
        <v>0</v>
      </c>
      <c r="S1582" t="str">
        <f>K1582</f>
        <v/>
      </c>
      <c r="T1582">
        <f>R1582+(P1582*(IFERROR(VLOOKUP($A1582,STOK_AWAL,13,0),0)))</f>
        <v>0</v>
      </c>
      <c r="U1582" t="str">
        <f>M1582</f>
        <v/>
      </c>
    </row>
    <row r="1583" spans="1:21" x14ac:dyDescent="0.25">
      <c r="A1583" t="str">
        <f>IF('3.Stok Awal'!$A1583=0,"",'3.Stok Awal'!$A1583)</f>
        <v/>
      </c>
      <c r="B1583" t="str">
        <f>IF('3.Stok Awal'!$B1583=0,"",'3.Stok Awal'!$B1583)</f>
        <v/>
      </c>
      <c r="C1583" t="str">
        <f>IF('3.Stok Awal'!$C1583=0,"",'3.Stok Awal'!$C1583)</f>
        <v/>
      </c>
      <c r="D1583" t="str">
        <f>IF('3.Stok Awal'!$D1583=0,"",'3.Stok Awal'!$D1583)</f>
        <v/>
      </c>
      <c r="E1583" t="str">
        <f>IF('3.Stok Awal'!$E1583=0,"",'3.Stok Awal'!$E1583)</f>
        <v/>
      </c>
      <c r="F1583" s="4" t="str">
        <f>IF('3.Stok Awal'!$F1583=0,"",'3.Stok Awal'!$F1583)</f>
        <v/>
      </c>
      <c r="G1583" s="4" t="str">
        <f t="shared" si="24"/>
        <v/>
      </c>
      <c r="H1583">
        <f>IF('3.Stok Awal'!$I1583=0,0,'3.Stok Awal'!$I1583)</f>
        <v>0</v>
      </c>
      <c r="I1583" t="str">
        <f>IF('3.Stok Awal'!$J1583=0,"",'3.Stok Awal'!$J1583)</f>
        <v/>
      </c>
      <c r="J1583">
        <f>IF('3.Stok Awal'!$K1583=0,0,'3.Stok Awal'!$K1583)</f>
        <v>0</v>
      </c>
      <c r="K1583" t="str">
        <f>IF('3.Stok Awal'!$L1583=0,"",'3.Stok Awal'!$L1583)</f>
        <v/>
      </c>
      <c r="L1583">
        <f>IF('3.Stok Awal'!$N1583=0,0,'3.Stok Awal'!$N1583)</f>
        <v>0</v>
      </c>
      <c r="M1583" t="str">
        <f>IF('3.Stok Awal'!$O1583=0,"",'3.Stok Awal'!$O1583)</f>
        <v/>
      </c>
      <c r="N1583">
        <f>SUMIF('4.Sell to Trade'!$O$5:$O$5003,'5.Stok Akhir'!$G1583,'4.Sell to Trade'!$Q$5:$Q$5003)</f>
        <v>0</v>
      </c>
      <c r="O1583" t="str">
        <f>IF('3.Stok Awal'!$L1583=0,"",'3.Stok Awal'!$L1583)</f>
        <v/>
      </c>
      <c r="P1583">
        <f>IF(ISNA(VLOOKUP($A1583,STOK_AWAL,13,0)),0,IF(VLOOKUP($A1583,STOK_AWAL,13,0)&gt;0,ROUNDDOWN(L1583/VLOOKUP($A1583,STOK_AWAL,13,0),0),0))</f>
        <v>0</v>
      </c>
      <c r="Q1583" t="str">
        <f>I1583</f>
        <v/>
      </c>
      <c r="R1583">
        <f>IFERROR(MOD(L1583,VLOOKUP($A1583,STOK_AWAL,13,0)),0)</f>
        <v>0</v>
      </c>
      <c r="S1583" t="str">
        <f>K1583</f>
        <v/>
      </c>
      <c r="T1583">
        <f>R1583+(P1583*(IFERROR(VLOOKUP($A1583,STOK_AWAL,13,0),0)))</f>
        <v>0</v>
      </c>
      <c r="U1583" t="str">
        <f>M1583</f>
        <v/>
      </c>
    </row>
    <row r="1584" spans="1:21" x14ac:dyDescent="0.25">
      <c r="A1584" t="str">
        <f>IF('3.Stok Awal'!$A1584=0,"",'3.Stok Awal'!$A1584)</f>
        <v/>
      </c>
      <c r="B1584" t="str">
        <f>IF('3.Stok Awal'!$B1584=0,"",'3.Stok Awal'!$B1584)</f>
        <v/>
      </c>
      <c r="C1584" t="str">
        <f>IF('3.Stok Awal'!$C1584=0,"",'3.Stok Awal'!$C1584)</f>
        <v/>
      </c>
      <c r="D1584" t="str">
        <f>IF('3.Stok Awal'!$D1584=0,"",'3.Stok Awal'!$D1584)</f>
        <v/>
      </c>
      <c r="E1584" t="str">
        <f>IF('3.Stok Awal'!$E1584=0,"",'3.Stok Awal'!$E1584)</f>
        <v/>
      </c>
      <c r="F1584" s="4" t="str">
        <f>IF('3.Stok Awal'!$F1584=0,"",'3.Stok Awal'!$F1584)</f>
        <v/>
      </c>
      <c r="G1584" s="4" t="str">
        <f t="shared" si="24"/>
        <v/>
      </c>
      <c r="H1584">
        <f>IF('3.Stok Awal'!$I1584=0,0,'3.Stok Awal'!$I1584)</f>
        <v>0</v>
      </c>
      <c r="I1584" t="str">
        <f>IF('3.Stok Awal'!$J1584=0,"",'3.Stok Awal'!$J1584)</f>
        <v/>
      </c>
      <c r="J1584">
        <f>IF('3.Stok Awal'!$K1584=0,0,'3.Stok Awal'!$K1584)</f>
        <v>0</v>
      </c>
      <c r="K1584" t="str">
        <f>IF('3.Stok Awal'!$L1584=0,"",'3.Stok Awal'!$L1584)</f>
        <v/>
      </c>
      <c r="L1584">
        <f>IF('3.Stok Awal'!$N1584=0,0,'3.Stok Awal'!$N1584)</f>
        <v>0</v>
      </c>
      <c r="M1584" t="str">
        <f>IF('3.Stok Awal'!$O1584=0,"",'3.Stok Awal'!$O1584)</f>
        <v/>
      </c>
      <c r="N1584">
        <f>SUMIF('4.Sell to Trade'!$O$5:$O$5003,'5.Stok Akhir'!$G1584,'4.Sell to Trade'!$Q$5:$Q$5003)</f>
        <v>0</v>
      </c>
      <c r="O1584" t="str">
        <f>IF('3.Stok Awal'!$L1584=0,"",'3.Stok Awal'!$L1584)</f>
        <v/>
      </c>
      <c r="P1584">
        <f>IF(ISNA(VLOOKUP($A1584,STOK_AWAL,13,0)),0,IF(VLOOKUP($A1584,STOK_AWAL,13,0)&gt;0,ROUNDDOWN(L1584/VLOOKUP($A1584,STOK_AWAL,13,0),0),0))</f>
        <v>0</v>
      </c>
      <c r="Q1584" t="str">
        <f>I1584</f>
        <v/>
      </c>
      <c r="R1584">
        <f>IFERROR(MOD(L1584,VLOOKUP($A1584,STOK_AWAL,13,0)),0)</f>
        <v>0</v>
      </c>
      <c r="S1584" t="str">
        <f>K1584</f>
        <v/>
      </c>
      <c r="T1584">
        <f>R1584+(P1584*(IFERROR(VLOOKUP($A1584,STOK_AWAL,13,0),0)))</f>
        <v>0</v>
      </c>
      <c r="U1584" t="str">
        <f>M1584</f>
        <v/>
      </c>
    </row>
    <row r="1585" spans="1:21" x14ac:dyDescent="0.25">
      <c r="A1585" t="str">
        <f>IF('3.Stok Awal'!$A1585=0,"",'3.Stok Awal'!$A1585)</f>
        <v/>
      </c>
      <c r="B1585" t="str">
        <f>IF('3.Stok Awal'!$B1585=0,"",'3.Stok Awal'!$B1585)</f>
        <v/>
      </c>
      <c r="C1585" t="str">
        <f>IF('3.Stok Awal'!$C1585=0,"",'3.Stok Awal'!$C1585)</f>
        <v/>
      </c>
      <c r="D1585" t="str">
        <f>IF('3.Stok Awal'!$D1585=0,"",'3.Stok Awal'!$D1585)</f>
        <v/>
      </c>
      <c r="E1585" t="str">
        <f>IF('3.Stok Awal'!$E1585=0,"",'3.Stok Awal'!$E1585)</f>
        <v/>
      </c>
      <c r="F1585" s="4" t="str">
        <f>IF('3.Stok Awal'!$F1585=0,"",'3.Stok Awal'!$F1585)</f>
        <v/>
      </c>
      <c r="G1585" s="4" t="str">
        <f t="shared" si="24"/>
        <v/>
      </c>
      <c r="H1585">
        <f>IF('3.Stok Awal'!$I1585=0,0,'3.Stok Awal'!$I1585)</f>
        <v>0</v>
      </c>
      <c r="I1585" t="str">
        <f>IF('3.Stok Awal'!$J1585=0,"",'3.Stok Awal'!$J1585)</f>
        <v/>
      </c>
      <c r="J1585">
        <f>IF('3.Stok Awal'!$K1585=0,0,'3.Stok Awal'!$K1585)</f>
        <v>0</v>
      </c>
      <c r="K1585" t="str">
        <f>IF('3.Stok Awal'!$L1585=0,"",'3.Stok Awal'!$L1585)</f>
        <v/>
      </c>
      <c r="L1585">
        <f>IF('3.Stok Awal'!$N1585=0,0,'3.Stok Awal'!$N1585)</f>
        <v>0</v>
      </c>
      <c r="M1585" t="str">
        <f>IF('3.Stok Awal'!$O1585=0,"",'3.Stok Awal'!$O1585)</f>
        <v/>
      </c>
      <c r="N1585">
        <f>SUMIF('4.Sell to Trade'!$O$5:$O$5003,'5.Stok Akhir'!$G1585,'4.Sell to Trade'!$Q$5:$Q$5003)</f>
        <v>0</v>
      </c>
      <c r="O1585" t="str">
        <f>IF('3.Stok Awal'!$L1585=0,"",'3.Stok Awal'!$L1585)</f>
        <v/>
      </c>
      <c r="P1585">
        <f>IF(ISNA(VLOOKUP($A1585,STOK_AWAL,13,0)),0,IF(VLOOKUP($A1585,STOK_AWAL,13,0)&gt;0,ROUNDDOWN(L1585/VLOOKUP($A1585,STOK_AWAL,13,0),0),0))</f>
        <v>0</v>
      </c>
      <c r="Q1585" t="str">
        <f>I1585</f>
        <v/>
      </c>
      <c r="R1585">
        <f>IFERROR(MOD(L1585,VLOOKUP($A1585,STOK_AWAL,13,0)),0)</f>
        <v>0</v>
      </c>
      <c r="S1585" t="str">
        <f>K1585</f>
        <v/>
      </c>
      <c r="T1585">
        <f>R1585+(P1585*(IFERROR(VLOOKUP($A1585,STOK_AWAL,13,0),0)))</f>
        <v>0</v>
      </c>
      <c r="U1585" t="str">
        <f>M1585</f>
        <v/>
      </c>
    </row>
    <row r="1586" spans="1:21" x14ac:dyDescent="0.25">
      <c r="A1586" t="str">
        <f>IF('3.Stok Awal'!$A1586=0,"",'3.Stok Awal'!$A1586)</f>
        <v/>
      </c>
      <c r="B1586" t="str">
        <f>IF('3.Stok Awal'!$B1586=0,"",'3.Stok Awal'!$B1586)</f>
        <v/>
      </c>
      <c r="C1586" t="str">
        <f>IF('3.Stok Awal'!$C1586=0,"",'3.Stok Awal'!$C1586)</f>
        <v/>
      </c>
      <c r="D1586" t="str">
        <f>IF('3.Stok Awal'!$D1586=0,"",'3.Stok Awal'!$D1586)</f>
        <v/>
      </c>
      <c r="E1586" t="str">
        <f>IF('3.Stok Awal'!$E1586=0,"",'3.Stok Awal'!$E1586)</f>
        <v/>
      </c>
      <c r="F1586" s="4" t="str">
        <f>IF('3.Stok Awal'!$F1586=0,"",'3.Stok Awal'!$F1586)</f>
        <v/>
      </c>
      <c r="G1586" s="4" t="str">
        <f t="shared" si="24"/>
        <v/>
      </c>
      <c r="H1586">
        <f>IF('3.Stok Awal'!$I1586=0,0,'3.Stok Awal'!$I1586)</f>
        <v>0</v>
      </c>
      <c r="I1586" t="str">
        <f>IF('3.Stok Awal'!$J1586=0,"",'3.Stok Awal'!$J1586)</f>
        <v/>
      </c>
      <c r="J1586">
        <f>IF('3.Stok Awal'!$K1586=0,0,'3.Stok Awal'!$K1586)</f>
        <v>0</v>
      </c>
      <c r="K1586" t="str">
        <f>IF('3.Stok Awal'!$L1586=0,"",'3.Stok Awal'!$L1586)</f>
        <v/>
      </c>
      <c r="L1586">
        <f>IF('3.Stok Awal'!$N1586=0,0,'3.Stok Awal'!$N1586)</f>
        <v>0</v>
      </c>
      <c r="M1586" t="str">
        <f>IF('3.Stok Awal'!$O1586=0,"",'3.Stok Awal'!$O1586)</f>
        <v/>
      </c>
      <c r="N1586">
        <f>SUMIF('4.Sell to Trade'!$O$5:$O$5003,'5.Stok Akhir'!$G1586,'4.Sell to Trade'!$Q$5:$Q$5003)</f>
        <v>0</v>
      </c>
      <c r="O1586" t="str">
        <f>IF('3.Stok Awal'!$L1586=0,"",'3.Stok Awal'!$L1586)</f>
        <v/>
      </c>
      <c r="P1586">
        <f>IF(ISNA(VLOOKUP($A1586,STOK_AWAL,13,0)),0,IF(VLOOKUP($A1586,STOK_AWAL,13,0)&gt;0,ROUNDDOWN(L1586/VLOOKUP($A1586,STOK_AWAL,13,0),0),0))</f>
        <v>0</v>
      </c>
      <c r="Q1586" t="str">
        <f>I1586</f>
        <v/>
      </c>
      <c r="R1586">
        <f>IFERROR(MOD(L1586,VLOOKUP($A1586,STOK_AWAL,13,0)),0)</f>
        <v>0</v>
      </c>
      <c r="S1586" t="str">
        <f>K1586</f>
        <v/>
      </c>
      <c r="T1586">
        <f>R1586+(P1586*(IFERROR(VLOOKUP($A1586,STOK_AWAL,13,0),0)))</f>
        <v>0</v>
      </c>
      <c r="U1586" t="str">
        <f>M1586</f>
        <v/>
      </c>
    </row>
    <row r="1587" spans="1:21" x14ac:dyDescent="0.25">
      <c r="A1587" t="str">
        <f>IF('3.Stok Awal'!$A1587=0,"",'3.Stok Awal'!$A1587)</f>
        <v/>
      </c>
      <c r="B1587" t="str">
        <f>IF('3.Stok Awal'!$B1587=0,"",'3.Stok Awal'!$B1587)</f>
        <v/>
      </c>
      <c r="C1587" t="str">
        <f>IF('3.Stok Awal'!$C1587=0,"",'3.Stok Awal'!$C1587)</f>
        <v/>
      </c>
      <c r="D1587" t="str">
        <f>IF('3.Stok Awal'!$D1587=0,"",'3.Stok Awal'!$D1587)</f>
        <v/>
      </c>
      <c r="E1587" t="str">
        <f>IF('3.Stok Awal'!$E1587=0,"",'3.Stok Awal'!$E1587)</f>
        <v/>
      </c>
      <c r="F1587" s="4" t="str">
        <f>IF('3.Stok Awal'!$F1587=0,"",'3.Stok Awal'!$F1587)</f>
        <v/>
      </c>
      <c r="G1587" s="4" t="str">
        <f t="shared" si="24"/>
        <v/>
      </c>
      <c r="H1587">
        <f>IF('3.Stok Awal'!$I1587=0,0,'3.Stok Awal'!$I1587)</f>
        <v>0</v>
      </c>
      <c r="I1587" t="str">
        <f>IF('3.Stok Awal'!$J1587=0,"",'3.Stok Awal'!$J1587)</f>
        <v/>
      </c>
      <c r="J1587">
        <f>IF('3.Stok Awal'!$K1587=0,0,'3.Stok Awal'!$K1587)</f>
        <v>0</v>
      </c>
      <c r="K1587" t="str">
        <f>IF('3.Stok Awal'!$L1587=0,"",'3.Stok Awal'!$L1587)</f>
        <v/>
      </c>
      <c r="L1587">
        <f>IF('3.Stok Awal'!$N1587=0,0,'3.Stok Awal'!$N1587)</f>
        <v>0</v>
      </c>
      <c r="M1587" t="str">
        <f>IF('3.Stok Awal'!$O1587=0,"",'3.Stok Awal'!$O1587)</f>
        <v/>
      </c>
      <c r="N1587">
        <f>SUMIF('4.Sell to Trade'!$O$5:$O$5003,'5.Stok Akhir'!$G1587,'4.Sell to Trade'!$Q$5:$Q$5003)</f>
        <v>0</v>
      </c>
      <c r="O1587" t="str">
        <f>IF('3.Stok Awal'!$L1587=0,"",'3.Stok Awal'!$L1587)</f>
        <v/>
      </c>
      <c r="P1587">
        <f>IF(ISNA(VLOOKUP($A1587,STOK_AWAL,13,0)),0,IF(VLOOKUP($A1587,STOK_AWAL,13,0)&gt;0,ROUNDDOWN(L1587/VLOOKUP($A1587,STOK_AWAL,13,0),0),0))</f>
        <v>0</v>
      </c>
      <c r="Q1587" t="str">
        <f>I1587</f>
        <v/>
      </c>
      <c r="R1587">
        <f>IFERROR(MOD(L1587,VLOOKUP($A1587,STOK_AWAL,13,0)),0)</f>
        <v>0</v>
      </c>
      <c r="S1587" t="str">
        <f>K1587</f>
        <v/>
      </c>
      <c r="T1587">
        <f>R1587+(P1587*(IFERROR(VLOOKUP($A1587,STOK_AWAL,13,0),0)))</f>
        <v>0</v>
      </c>
      <c r="U1587" t="str">
        <f>M1587</f>
        <v/>
      </c>
    </row>
    <row r="1588" spans="1:21" x14ac:dyDescent="0.25">
      <c r="A1588" t="str">
        <f>IF('3.Stok Awal'!$A1588=0,"",'3.Stok Awal'!$A1588)</f>
        <v/>
      </c>
      <c r="B1588" t="str">
        <f>IF('3.Stok Awal'!$B1588=0,"",'3.Stok Awal'!$B1588)</f>
        <v/>
      </c>
      <c r="C1588" t="str">
        <f>IF('3.Stok Awal'!$C1588=0,"",'3.Stok Awal'!$C1588)</f>
        <v/>
      </c>
      <c r="D1588" t="str">
        <f>IF('3.Stok Awal'!$D1588=0,"",'3.Stok Awal'!$D1588)</f>
        <v/>
      </c>
      <c r="E1588" t="str">
        <f>IF('3.Stok Awal'!$E1588=0,"",'3.Stok Awal'!$E1588)</f>
        <v/>
      </c>
      <c r="F1588" s="4" t="str">
        <f>IF('3.Stok Awal'!$F1588=0,"",'3.Stok Awal'!$F1588)</f>
        <v/>
      </c>
      <c r="G1588" s="4" t="str">
        <f t="shared" si="24"/>
        <v/>
      </c>
      <c r="H1588">
        <f>IF('3.Stok Awal'!$I1588=0,0,'3.Stok Awal'!$I1588)</f>
        <v>0</v>
      </c>
      <c r="I1588" t="str">
        <f>IF('3.Stok Awal'!$J1588=0,"",'3.Stok Awal'!$J1588)</f>
        <v/>
      </c>
      <c r="J1588">
        <f>IF('3.Stok Awal'!$K1588=0,0,'3.Stok Awal'!$K1588)</f>
        <v>0</v>
      </c>
      <c r="K1588" t="str">
        <f>IF('3.Stok Awal'!$L1588=0,"",'3.Stok Awal'!$L1588)</f>
        <v/>
      </c>
      <c r="L1588">
        <f>IF('3.Stok Awal'!$N1588=0,0,'3.Stok Awal'!$N1588)</f>
        <v>0</v>
      </c>
      <c r="M1588" t="str">
        <f>IF('3.Stok Awal'!$O1588=0,"",'3.Stok Awal'!$O1588)</f>
        <v/>
      </c>
      <c r="N1588">
        <f>SUMIF('4.Sell to Trade'!$O$5:$O$5003,'5.Stok Akhir'!$G1588,'4.Sell to Trade'!$Q$5:$Q$5003)</f>
        <v>0</v>
      </c>
      <c r="O1588" t="str">
        <f>IF('3.Stok Awal'!$L1588=0,"",'3.Stok Awal'!$L1588)</f>
        <v/>
      </c>
      <c r="P1588">
        <f>IF(ISNA(VLOOKUP($A1588,STOK_AWAL,13,0)),0,IF(VLOOKUP($A1588,STOK_AWAL,13,0)&gt;0,ROUNDDOWN(L1588/VLOOKUP($A1588,STOK_AWAL,13,0),0),0))</f>
        <v>0</v>
      </c>
      <c r="Q1588" t="str">
        <f>I1588</f>
        <v/>
      </c>
      <c r="R1588">
        <f>IFERROR(MOD(L1588,VLOOKUP($A1588,STOK_AWAL,13,0)),0)</f>
        <v>0</v>
      </c>
      <c r="S1588" t="str">
        <f>K1588</f>
        <v/>
      </c>
      <c r="T1588">
        <f>R1588+(P1588*(IFERROR(VLOOKUP($A1588,STOK_AWAL,13,0),0)))</f>
        <v>0</v>
      </c>
      <c r="U1588" t="str">
        <f>M1588</f>
        <v/>
      </c>
    </row>
    <row r="1589" spans="1:21" x14ac:dyDescent="0.25">
      <c r="A1589" t="str">
        <f>IF('3.Stok Awal'!$A1589=0,"",'3.Stok Awal'!$A1589)</f>
        <v/>
      </c>
      <c r="B1589" t="str">
        <f>IF('3.Stok Awal'!$B1589=0,"",'3.Stok Awal'!$B1589)</f>
        <v/>
      </c>
      <c r="C1589" t="str">
        <f>IF('3.Stok Awal'!$C1589=0,"",'3.Stok Awal'!$C1589)</f>
        <v/>
      </c>
      <c r="D1589" t="str">
        <f>IF('3.Stok Awal'!$D1589=0,"",'3.Stok Awal'!$D1589)</f>
        <v/>
      </c>
      <c r="E1589" t="str">
        <f>IF('3.Stok Awal'!$E1589=0,"",'3.Stok Awal'!$E1589)</f>
        <v/>
      </c>
      <c r="F1589" s="4" t="str">
        <f>IF('3.Stok Awal'!$F1589=0,"",'3.Stok Awal'!$F1589)</f>
        <v/>
      </c>
      <c r="G1589" s="4" t="str">
        <f t="shared" si="24"/>
        <v/>
      </c>
      <c r="H1589">
        <f>IF('3.Stok Awal'!$I1589=0,0,'3.Stok Awal'!$I1589)</f>
        <v>0</v>
      </c>
      <c r="I1589" t="str">
        <f>IF('3.Stok Awal'!$J1589=0,"",'3.Stok Awal'!$J1589)</f>
        <v/>
      </c>
      <c r="J1589">
        <f>IF('3.Stok Awal'!$K1589=0,0,'3.Stok Awal'!$K1589)</f>
        <v>0</v>
      </c>
      <c r="K1589" t="str">
        <f>IF('3.Stok Awal'!$L1589=0,"",'3.Stok Awal'!$L1589)</f>
        <v/>
      </c>
      <c r="L1589">
        <f>IF('3.Stok Awal'!$N1589=0,0,'3.Stok Awal'!$N1589)</f>
        <v>0</v>
      </c>
      <c r="M1589" t="str">
        <f>IF('3.Stok Awal'!$O1589=0,"",'3.Stok Awal'!$O1589)</f>
        <v/>
      </c>
      <c r="N1589">
        <f>SUMIF('4.Sell to Trade'!$O$5:$O$5003,'5.Stok Akhir'!$G1589,'4.Sell to Trade'!$Q$5:$Q$5003)</f>
        <v>0</v>
      </c>
      <c r="O1589" t="str">
        <f>IF('3.Stok Awal'!$L1589=0,"",'3.Stok Awal'!$L1589)</f>
        <v/>
      </c>
      <c r="P1589">
        <f>IF(ISNA(VLOOKUP($A1589,STOK_AWAL,13,0)),0,IF(VLOOKUP($A1589,STOK_AWAL,13,0)&gt;0,ROUNDDOWN(L1589/VLOOKUP($A1589,STOK_AWAL,13,0),0),0))</f>
        <v>0</v>
      </c>
      <c r="Q1589" t="str">
        <f>I1589</f>
        <v/>
      </c>
      <c r="R1589">
        <f>IFERROR(MOD(L1589,VLOOKUP($A1589,STOK_AWAL,13,0)),0)</f>
        <v>0</v>
      </c>
      <c r="S1589" t="str">
        <f>K1589</f>
        <v/>
      </c>
      <c r="T1589">
        <f>R1589+(P1589*(IFERROR(VLOOKUP($A1589,STOK_AWAL,13,0),0)))</f>
        <v>0</v>
      </c>
      <c r="U1589" t="str">
        <f>M1589</f>
        <v/>
      </c>
    </row>
    <row r="1590" spans="1:21" x14ac:dyDescent="0.25">
      <c r="A1590" t="str">
        <f>IF('3.Stok Awal'!$A1590=0,"",'3.Stok Awal'!$A1590)</f>
        <v/>
      </c>
      <c r="B1590" t="str">
        <f>IF('3.Stok Awal'!$B1590=0,"",'3.Stok Awal'!$B1590)</f>
        <v/>
      </c>
      <c r="C1590" t="str">
        <f>IF('3.Stok Awal'!$C1590=0,"",'3.Stok Awal'!$C1590)</f>
        <v/>
      </c>
      <c r="D1590" t="str">
        <f>IF('3.Stok Awal'!$D1590=0,"",'3.Stok Awal'!$D1590)</f>
        <v/>
      </c>
      <c r="E1590" t="str">
        <f>IF('3.Stok Awal'!$E1590=0,"",'3.Stok Awal'!$E1590)</f>
        <v/>
      </c>
      <c r="F1590" s="4" t="str">
        <f>IF('3.Stok Awal'!$F1590=0,"",'3.Stok Awal'!$F1590)</f>
        <v/>
      </c>
      <c r="G1590" s="4" t="str">
        <f t="shared" si="24"/>
        <v/>
      </c>
      <c r="H1590">
        <f>IF('3.Stok Awal'!$I1590=0,0,'3.Stok Awal'!$I1590)</f>
        <v>0</v>
      </c>
      <c r="I1590" t="str">
        <f>IF('3.Stok Awal'!$J1590=0,"",'3.Stok Awal'!$J1590)</f>
        <v/>
      </c>
      <c r="J1590">
        <f>IF('3.Stok Awal'!$K1590=0,0,'3.Stok Awal'!$K1590)</f>
        <v>0</v>
      </c>
      <c r="K1590" t="str">
        <f>IF('3.Stok Awal'!$L1590=0,"",'3.Stok Awal'!$L1590)</f>
        <v/>
      </c>
      <c r="L1590">
        <f>IF('3.Stok Awal'!$N1590=0,0,'3.Stok Awal'!$N1590)</f>
        <v>0</v>
      </c>
      <c r="M1590" t="str">
        <f>IF('3.Stok Awal'!$O1590=0,"",'3.Stok Awal'!$O1590)</f>
        <v/>
      </c>
      <c r="N1590">
        <f>SUMIF('4.Sell to Trade'!$O$5:$O$5003,'5.Stok Akhir'!$G1590,'4.Sell to Trade'!$Q$5:$Q$5003)</f>
        <v>0</v>
      </c>
      <c r="O1590" t="str">
        <f>IF('3.Stok Awal'!$L1590=0,"",'3.Stok Awal'!$L1590)</f>
        <v/>
      </c>
      <c r="P1590">
        <f>IF(ISNA(VLOOKUP($A1590,STOK_AWAL,13,0)),0,IF(VLOOKUP($A1590,STOK_AWAL,13,0)&gt;0,ROUNDDOWN(L1590/VLOOKUP($A1590,STOK_AWAL,13,0),0),0))</f>
        <v>0</v>
      </c>
      <c r="Q1590" t="str">
        <f>I1590</f>
        <v/>
      </c>
      <c r="R1590">
        <f>IFERROR(MOD(L1590,VLOOKUP($A1590,STOK_AWAL,13,0)),0)</f>
        <v>0</v>
      </c>
      <c r="S1590" t="str">
        <f>K1590</f>
        <v/>
      </c>
      <c r="T1590">
        <f>R1590+(P1590*(IFERROR(VLOOKUP($A1590,STOK_AWAL,13,0),0)))</f>
        <v>0</v>
      </c>
      <c r="U1590" t="str">
        <f>M1590</f>
        <v/>
      </c>
    </row>
    <row r="1591" spans="1:21" x14ac:dyDescent="0.25">
      <c r="A1591" t="str">
        <f>IF('3.Stok Awal'!$A1591=0,"",'3.Stok Awal'!$A1591)</f>
        <v/>
      </c>
      <c r="B1591" t="str">
        <f>IF('3.Stok Awal'!$B1591=0,"",'3.Stok Awal'!$B1591)</f>
        <v/>
      </c>
      <c r="C1591" t="str">
        <f>IF('3.Stok Awal'!$C1591=0,"",'3.Stok Awal'!$C1591)</f>
        <v/>
      </c>
      <c r="D1591" t="str">
        <f>IF('3.Stok Awal'!$D1591=0,"",'3.Stok Awal'!$D1591)</f>
        <v/>
      </c>
      <c r="E1591" t="str">
        <f>IF('3.Stok Awal'!$E1591=0,"",'3.Stok Awal'!$E1591)</f>
        <v/>
      </c>
      <c r="F1591" s="4" t="str">
        <f>IF('3.Stok Awal'!$F1591=0,"",'3.Stok Awal'!$F1591)</f>
        <v/>
      </c>
      <c r="G1591" s="4" t="str">
        <f t="shared" si="24"/>
        <v/>
      </c>
      <c r="H1591">
        <f>IF('3.Stok Awal'!$I1591=0,0,'3.Stok Awal'!$I1591)</f>
        <v>0</v>
      </c>
      <c r="I1591" t="str">
        <f>IF('3.Stok Awal'!$J1591=0,"",'3.Stok Awal'!$J1591)</f>
        <v/>
      </c>
      <c r="J1591">
        <f>IF('3.Stok Awal'!$K1591=0,0,'3.Stok Awal'!$K1591)</f>
        <v>0</v>
      </c>
      <c r="K1591" t="str">
        <f>IF('3.Stok Awal'!$L1591=0,"",'3.Stok Awal'!$L1591)</f>
        <v/>
      </c>
      <c r="L1591">
        <f>IF('3.Stok Awal'!$N1591=0,0,'3.Stok Awal'!$N1591)</f>
        <v>0</v>
      </c>
      <c r="M1591" t="str">
        <f>IF('3.Stok Awal'!$O1591=0,"",'3.Stok Awal'!$O1591)</f>
        <v/>
      </c>
      <c r="N1591">
        <f>SUMIF('4.Sell to Trade'!$O$5:$O$5003,'5.Stok Akhir'!$G1591,'4.Sell to Trade'!$Q$5:$Q$5003)</f>
        <v>0</v>
      </c>
      <c r="O1591" t="str">
        <f>IF('3.Stok Awal'!$L1591=0,"",'3.Stok Awal'!$L1591)</f>
        <v/>
      </c>
      <c r="P1591">
        <f>IF(ISNA(VLOOKUP($A1591,STOK_AWAL,13,0)),0,IF(VLOOKUP($A1591,STOK_AWAL,13,0)&gt;0,ROUNDDOWN(L1591/VLOOKUP($A1591,STOK_AWAL,13,0),0),0))</f>
        <v>0</v>
      </c>
      <c r="Q1591" t="str">
        <f>I1591</f>
        <v/>
      </c>
      <c r="R1591">
        <f>IFERROR(MOD(L1591,VLOOKUP($A1591,STOK_AWAL,13,0)),0)</f>
        <v>0</v>
      </c>
      <c r="S1591" t="str">
        <f>K1591</f>
        <v/>
      </c>
      <c r="T1591">
        <f>R1591+(P1591*(IFERROR(VLOOKUP($A1591,STOK_AWAL,13,0),0)))</f>
        <v>0</v>
      </c>
      <c r="U1591" t="str">
        <f>M1591</f>
        <v/>
      </c>
    </row>
    <row r="1592" spans="1:21" x14ac:dyDescent="0.25">
      <c r="A1592" t="str">
        <f>IF('3.Stok Awal'!$A1592=0,"",'3.Stok Awal'!$A1592)</f>
        <v/>
      </c>
      <c r="B1592" t="str">
        <f>IF('3.Stok Awal'!$B1592=0,"",'3.Stok Awal'!$B1592)</f>
        <v/>
      </c>
      <c r="C1592" t="str">
        <f>IF('3.Stok Awal'!$C1592=0,"",'3.Stok Awal'!$C1592)</f>
        <v/>
      </c>
      <c r="D1592" t="str">
        <f>IF('3.Stok Awal'!$D1592=0,"",'3.Stok Awal'!$D1592)</f>
        <v/>
      </c>
      <c r="E1592" t="str">
        <f>IF('3.Stok Awal'!$E1592=0,"",'3.Stok Awal'!$E1592)</f>
        <v/>
      </c>
      <c r="F1592" s="4" t="str">
        <f>IF('3.Stok Awal'!$F1592=0,"",'3.Stok Awal'!$F1592)</f>
        <v/>
      </c>
      <c r="G1592" s="4" t="str">
        <f t="shared" si="24"/>
        <v/>
      </c>
      <c r="H1592">
        <f>IF('3.Stok Awal'!$I1592=0,0,'3.Stok Awal'!$I1592)</f>
        <v>0</v>
      </c>
      <c r="I1592" t="str">
        <f>IF('3.Stok Awal'!$J1592=0,"",'3.Stok Awal'!$J1592)</f>
        <v/>
      </c>
      <c r="J1592">
        <f>IF('3.Stok Awal'!$K1592=0,0,'3.Stok Awal'!$K1592)</f>
        <v>0</v>
      </c>
      <c r="K1592" t="str">
        <f>IF('3.Stok Awal'!$L1592=0,"",'3.Stok Awal'!$L1592)</f>
        <v/>
      </c>
      <c r="L1592">
        <f>IF('3.Stok Awal'!$N1592=0,0,'3.Stok Awal'!$N1592)</f>
        <v>0</v>
      </c>
      <c r="M1592" t="str">
        <f>IF('3.Stok Awal'!$O1592=0,"",'3.Stok Awal'!$O1592)</f>
        <v/>
      </c>
      <c r="N1592">
        <f>SUMIF('4.Sell to Trade'!$O$5:$O$5003,'5.Stok Akhir'!$G1592,'4.Sell to Trade'!$Q$5:$Q$5003)</f>
        <v>0</v>
      </c>
      <c r="O1592" t="str">
        <f>IF('3.Stok Awal'!$L1592=0,"",'3.Stok Awal'!$L1592)</f>
        <v/>
      </c>
      <c r="P1592">
        <f>IF(ISNA(VLOOKUP($A1592,STOK_AWAL,13,0)),0,IF(VLOOKUP($A1592,STOK_AWAL,13,0)&gt;0,ROUNDDOWN(L1592/VLOOKUP($A1592,STOK_AWAL,13,0),0),0))</f>
        <v>0</v>
      </c>
      <c r="Q1592" t="str">
        <f>I1592</f>
        <v/>
      </c>
      <c r="R1592">
        <f>IFERROR(MOD(L1592,VLOOKUP($A1592,STOK_AWAL,13,0)),0)</f>
        <v>0</v>
      </c>
      <c r="S1592" t="str">
        <f>K1592</f>
        <v/>
      </c>
      <c r="T1592">
        <f>R1592+(P1592*(IFERROR(VLOOKUP($A1592,STOK_AWAL,13,0),0)))</f>
        <v>0</v>
      </c>
      <c r="U1592" t="str">
        <f>M1592</f>
        <v/>
      </c>
    </row>
    <row r="1593" spans="1:21" x14ac:dyDescent="0.25">
      <c r="A1593" t="str">
        <f>IF('3.Stok Awal'!$A1593=0,"",'3.Stok Awal'!$A1593)</f>
        <v/>
      </c>
      <c r="B1593" t="str">
        <f>IF('3.Stok Awal'!$B1593=0,"",'3.Stok Awal'!$B1593)</f>
        <v/>
      </c>
      <c r="C1593" t="str">
        <f>IF('3.Stok Awal'!$C1593=0,"",'3.Stok Awal'!$C1593)</f>
        <v/>
      </c>
      <c r="D1593" t="str">
        <f>IF('3.Stok Awal'!$D1593=0,"",'3.Stok Awal'!$D1593)</f>
        <v/>
      </c>
      <c r="E1593" t="str">
        <f>IF('3.Stok Awal'!$E1593=0,"",'3.Stok Awal'!$E1593)</f>
        <v/>
      </c>
      <c r="F1593" s="4" t="str">
        <f>IF('3.Stok Awal'!$F1593=0,"",'3.Stok Awal'!$F1593)</f>
        <v/>
      </c>
      <c r="G1593" s="4" t="str">
        <f t="shared" si="24"/>
        <v/>
      </c>
      <c r="H1593">
        <f>IF('3.Stok Awal'!$I1593=0,0,'3.Stok Awal'!$I1593)</f>
        <v>0</v>
      </c>
      <c r="I1593" t="str">
        <f>IF('3.Stok Awal'!$J1593=0,"",'3.Stok Awal'!$J1593)</f>
        <v/>
      </c>
      <c r="J1593">
        <f>IF('3.Stok Awal'!$K1593=0,0,'3.Stok Awal'!$K1593)</f>
        <v>0</v>
      </c>
      <c r="K1593" t="str">
        <f>IF('3.Stok Awal'!$L1593=0,"",'3.Stok Awal'!$L1593)</f>
        <v/>
      </c>
      <c r="L1593">
        <f>IF('3.Stok Awal'!$N1593=0,0,'3.Stok Awal'!$N1593)</f>
        <v>0</v>
      </c>
      <c r="M1593" t="str">
        <f>IF('3.Stok Awal'!$O1593=0,"",'3.Stok Awal'!$O1593)</f>
        <v/>
      </c>
      <c r="N1593">
        <f>SUMIF('4.Sell to Trade'!$O$5:$O$5003,'5.Stok Akhir'!$G1593,'4.Sell to Trade'!$Q$5:$Q$5003)</f>
        <v>0</v>
      </c>
      <c r="O1593" t="str">
        <f>IF('3.Stok Awal'!$L1593=0,"",'3.Stok Awal'!$L1593)</f>
        <v/>
      </c>
      <c r="P1593">
        <f>IF(ISNA(VLOOKUP($A1593,STOK_AWAL,13,0)),0,IF(VLOOKUP($A1593,STOK_AWAL,13,0)&gt;0,ROUNDDOWN(L1593/VLOOKUP($A1593,STOK_AWAL,13,0),0),0))</f>
        <v>0</v>
      </c>
      <c r="Q1593" t="str">
        <f>I1593</f>
        <v/>
      </c>
      <c r="R1593">
        <f>IFERROR(MOD(L1593,VLOOKUP($A1593,STOK_AWAL,13,0)),0)</f>
        <v>0</v>
      </c>
      <c r="S1593" t="str">
        <f>K1593</f>
        <v/>
      </c>
      <c r="T1593">
        <f>R1593+(P1593*(IFERROR(VLOOKUP($A1593,STOK_AWAL,13,0),0)))</f>
        <v>0</v>
      </c>
      <c r="U1593" t="str">
        <f>M1593</f>
        <v/>
      </c>
    </row>
    <row r="1594" spans="1:21" x14ac:dyDescent="0.25">
      <c r="A1594" t="str">
        <f>IF('3.Stok Awal'!$A1594=0,"",'3.Stok Awal'!$A1594)</f>
        <v/>
      </c>
      <c r="B1594" t="str">
        <f>IF('3.Stok Awal'!$B1594=0,"",'3.Stok Awal'!$B1594)</f>
        <v/>
      </c>
      <c r="C1594" t="str">
        <f>IF('3.Stok Awal'!$C1594=0,"",'3.Stok Awal'!$C1594)</f>
        <v/>
      </c>
      <c r="D1594" t="str">
        <f>IF('3.Stok Awal'!$D1594=0,"",'3.Stok Awal'!$D1594)</f>
        <v/>
      </c>
      <c r="E1594" t="str">
        <f>IF('3.Stok Awal'!$E1594=0,"",'3.Stok Awal'!$E1594)</f>
        <v/>
      </c>
      <c r="F1594" s="4" t="str">
        <f>IF('3.Stok Awal'!$F1594=0,"",'3.Stok Awal'!$F1594)</f>
        <v/>
      </c>
      <c r="G1594" s="4" t="str">
        <f t="shared" si="24"/>
        <v/>
      </c>
      <c r="H1594">
        <f>IF('3.Stok Awal'!$I1594=0,0,'3.Stok Awal'!$I1594)</f>
        <v>0</v>
      </c>
      <c r="I1594" t="str">
        <f>IF('3.Stok Awal'!$J1594=0,"",'3.Stok Awal'!$J1594)</f>
        <v/>
      </c>
      <c r="J1594">
        <f>IF('3.Stok Awal'!$K1594=0,0,'3.Stok Awal'!$K1594)</f>
        <v>0</v>
      </c>
      <c r="K1594" t="str">
        <f>IF('3.Stok Awal'!$L1594=0,"",'3.Stok Awal'!$L1594)</f>
        <v/>
      </c>
      <c r="L1594">
        <f>IF('3.Stok Awal'!$N1594=0,0,'3.Stok Awal'!$N1594)</f>
        <v>0</v>
      </c>
      <c r="M1594" t="str">
        <f>IF('3.Stok Awal'!$O1594=0,"",'3.Stok Awal'!$O1594)</f>
        <v/>
      </c>
      <c r="N1594">
        <f>SUMIF('4.Sell to Trade'!$O$5:$O$5003,'5.Stok Akhir'!$G1594,'4.Sell to Trade'!$Q$5:$Q$5003)</f>
        <v>0</v>
      </c>
      <c r="O1594" t="str">
        <f>IF('3.Stok Awal'!$L1594=0,"",'3.Stok Awal'!$L1594)</f>
        <v/>
      </c>
      <c r="P1594">
        <f>IF(ISNA(VLOOKUP($A1594,STOK_AWAL,13,0)),0,IF(VLOOKUP($A1594,STOK_AWAL,13,0)&gt;0,ROUNDDOWN(L1594/VLOOKUP($A1594,STOK_AWAL,13,0),0),0))</f>
        <v>0</v>
      </c>
      <c r="Q1594" t="str">
        <f>I1594</f>
        <v/>
      </c>
      <c r="R1594">
        <f>IFERROR(MOD(L1594,VLOOKUP($A1594,STOK_AWAL,13,0)),0)</f>
        <v>0</v>
      </c>
      <c r="S1594" t="str">
        <f>K1594</f>
        <v/>
      </c>
      <c r="T1594">
        <f>R1594+(P1594*(IFERROR(VLOOKUP($A1594,STOK_AWAL,13,0),0)))</f>
        <v>0</v>
      </c>
      <c r="U1594" t="str">
        <f>M1594</f>
        <v/>
      </c>
    </row>
    <row r="1595" spans="1:21" x14ac:dyDescent="0.25">
      <c r="A1595" t="str">
        <f>IF('3.Stok Awal'!$A1595=0,"",'3.Stok Awal'!$A1595)</f>
        <v/>
      </c>
      <c r="B1595" t="str">
        <f>IF('3.Stok Awal'!$B1595=0,"",'3.Stok Awal'!$B1595)</f>
        <v/>
      </c>
      <c r="C1595" t="str">
        <f>IF('3.Stok Awal'!$C1595=0,"",'3.Stok Awal'!$C1595)</f>
        <v/>
      </c>
      <c r="D1595" t="str">
        <f>IF('3.Stok Awal'!$D1595=0,"",'3.Stok Awal'!$D1595)</f>
        <v/>
      </c>
      <c r="E1595" t="str">
        <f>IF('3.Stok Awal'!$E1595=0,"",'3.Stok Awal'!$E1595)</f>
        <v/>
      </c>
      <c r="F1595" s="4" t="str">
        <f>IF('3.Stok Awal'!$F1595=0,"",'3.Stok Awal'!$F1595)</f>
        <v/>
      </c>
      <c r="G1595" s="4" t="str">
        <f t="shared" si="24"/>
        <v/>
      </c>
      <c r="H1595">
        <f>IF('3.Stok Awal'!$I1595=0,0,'3.Stok Awal'!$I1595)</f>
        <v>0</v>
      </c>
      <c r="I1595" t="str">
        <f>IF('3.Stok Awal'!$J1595=0,"",'3.Stok Awal'!$J1595)</f>
        <v/>
      </c>
      <c r="J1595">
        <f>IF('3.Stok Awal'!$K1595=0,0,'3.Stok Awal'!$K1595)</f>
        <v>0</v>
      </c>
      <c r="K1595" t="str">
        <f>IF('3.Stok Awal'!$L1595=0,"",'3.Stok Awal'!$L1595)</f>
        <v/>
      </c>
      <c r="L1595">
        <f>IF('3.Stok Awal'!$N1595=0,0,'3.Stok Awal'!$N1595)</f>
        <v>0</v>
      </c>
      <c r="M1595" t="str">
        <f>IF('3.Stok Awal'!$O1595=0,"",'3.Stok Awal'!$O1595)</f>
        <v/>
      </c>
      <c r="N1595">
        <f>SUMIF('4.Sell to Trade'!$O$5:$O$5003,'5.Stok Akhir'!$G1595,'4.Sell to Trade'!$Q$5:$Q$5003)</f>
        <v>0</v>
      </c>
      <c r="O1595" t="str">
        <f>IF('3.Stok Awal'!$L1595=0,"",'3.Stok Awal'!$L1595)</f>
        <v/>
      </c>
      <c r="P1595">
        <f>IF(ISNA(VLOOKUP($A1595,STOK_AWAL,13,0)),0,IF(VLOOKUP($A1595,STOK_AWAL,13,0)&gt;0,ROUNDDOWN(L1595/VLOOKUP($A1595,STOK_AWAL,13,0),0),0))</f>
        <v>0</v>
      </c>
      <c r="Q1595" t="str">
        <f>I1595</f>
        <v/>
      </c>
      <c r="R1595">
        <f>IFERROR(MOD(L1595,VLOOKUP($A1595,STOK_AWAL,13,0)),0)</f>
        <v>0</v>
      </c>
      <c r="S1595" t="str">
        <f>K1595</f>
        <v/>
      </c>
      <c r="T1595">
        <f>R1595+(P1595*(IFERROR(VLOOKUP($A1595,STOK_AWAL,13,0),0)))</f>
        <v>0</v>
      </c>
      <c r="U1595" t="str">
        <f>M1595</f>
        <v/>
      </c>
    </row>
    <row r="1596" spans="1:21" x14ac:dyDescent="0.25">
      <c r="A1596" t="str">
        <f>IF('3.Stok Awal'!$A1596=0,"",'3.Stok Awal'!$A1596)</f>
        <v/>
      </c>
      <c r="B1596" t="str">
        <f>IF('3.Stok Awal'!$B1596=0,"",'3.Stok Awal'!$B1596)</f>
        <v/>
      </c>
      <c r="C1596" t="str">
        <f>IF('3.Stok Awal'!$C1596=0,"",'3.Stok Awal'!$C1596)</f>
        <v/>
      </c>
      <c r="D1596" t="str">
        <f>IF('3.Stok Awal'!$D1596=0,"",'3.Stok Awal'!$D1596)</f>
        <v/>
      </c>
      <c r="E1596" t="str">
        <f>IF('3.Stok Awal'!$E1596=0,"",'3.Stok Awal'!$E1596)</f>
        <v/>
      </c>
      <c r="F1596" s="4" t="str">
        <f>IF('3.Stok Awal'!$F1596=0,"",'3.Stok Awal'!$F1596)</f>
        <v/>
      </c>
      <c r="G1596" s="4" t="str">
        <f t="shared" si="24"/>
        <v/>
      </c>
      <c r="H1596">
        <f>IF('3.Stok Awal'!$I1596=0,0,'3.Stok Awal'!$I1596)</f>
        <v>0</v>
      </c>
      <c r="I1596" t="str">
        <f>IF('3.Stok Awal'!$J1596=0,"",'3.Stok Awal'!$J1596)</f>
        <v/>
      </c>
      <c r="J1596">
        <f>IF('3.Stok Awal'!$K1596=0,0,'3.Stok Awal'!$K1596)</f>
        <v>0</v>
      </c>
      <c r="K1596" t="str">
        <f>IF('3.Stok Awal'!$L1596=0,"",'3.Stok Awal'!$L1596)</f>
        <v/>
      </c>
      <c r="L1596">
        <f>IF('3.Stok Awal'!$N1596=0,0,'3.Stok Awal'!$N1596)</f>
        <v>0</v>
      </c>
      <c r="M1596" t="str">
        <f>IF('3.Stok Awal'!$O1596=0,"",'3.Stok Awal'!$O1596)</f>
        <v/>
      </c>
      <c r="N1596">
        <f>SUMIF('4.Sell to Trade'!$O$5:$O$5003,'5.Stok Akhir'!$G1596,'4.Sell to Trade'!$Q$5:$Q$5003)</f>
        <v>0</v>
      </c>
      <c r="O1596" t="str">
        <f>IF('3.Stok Awal'!$L1596=0,"",'3.Stok Awal'!$L1596)</f>
        <v/>
      </c>
      <c r="P1596">
        <f>IF(ISNA(VLOOKUP($A1596,STOK_AWAL,13,0)),0,IF(VLOOKUP($A1596,STOK_AWAL,13,0)&gt;0,ROUNDDOWN(L1596/VLOOKUP($A1596,STOK_AWAL,13,0),0),0))</f>
        <v>0</v>
      </c>
      <c r="Q1596" t="str">
        <f>I1596</f>
        <v/>
      </c>
      <c r="R1596">
        <f>IFERROR(MOD(L1596,VLOOKUP($A1596,STOK_AWAL,13,0)),0)</f>
        <v>0</v>
      </c>
      <c r="S1596" t="str">
        <f>K1596</f>
        <v/>
      </c>
      <c r="T1596">
        <f>R1596+(P1596*(IFERROR(VLOOKUP($A1596,STOK_AWAL,13,0),0)))</f>
        <v>0</v>
      </c>
      <c r="U1596" t="str">
        <f>M1596</f>
        <v/>
      </c>
    </row>
    <row r="1597" spans="1:21" x14ac:dyDescent="0.25">
      <c r="A1597" t="str">
        <f>IF('3.Stok Awal'!$A1597=0,"",'3.Stok Awal'!$A1597)</f>
        <v/>
      </c>
      <c r="B1597" t="str">
        <f>IF('3.Stok Awal'!$B1597=0,"",'3.Stok Awal'!$B1597)</f>
        <v/>
      </c>
      <c r="C1597" t="str">
        <f>IF('3.Stok Awal'!$C1597=0,"",'3.Stok Awal'!$C1597)</f>
        <v/>
      </c>
      <c r="D1597" t="str">
        <f>IF('3.Stok Awal'!$D1597=0,"",'3.Stok Awal'!$D1597)</f>
        <v/>
      </c>
      <c r="E1597" t="str">
        <f>IF('3.Stok Awal'!$E1597=0,"",'3.Stok Awal'!$E1597)</f>
        <v/>
      </c>
      <c r="F1597" s="4" t="str">
        <f>IF('3.Stok Awal'!$F1597=0,"",'3.Stok Awal'!$F1597)</f>
        <v/>
      </c>
      <c r="G1597" s="4" t="str">
        <f t="shared" si="24"/>
        <v/>
      </c>
      <c r="H1597">
        <f>IF('3.Stok Awal'!$I1597=0,0,'3.Stok Awal'!$I1597)</f>
        <v>0</v>
      </c>
      <c r="I1597" t="str">
        <f>IF('3.Stok Awal'!$J1597=0,"",'3.Stok Awal'!$J1597)</f>
        <v/>
      </c>
      <c r="J1597">
        <f>IF('3.Stok Awal'!$K1597=0,0,'3.Stok Awal'!$K1597)</f>
        <v>0</v>
      </c>
      <c r="K1597" t="str">
        <f>IF('3.Stok Awal'!$L1597=0,"",'3.Stok Awal'!$L1597)</f>
        <v/>
      </c>
      <c r="L1597">
        <f>IF('3.Stok Awal'!$N1597=0,0,'3.Stok Awal'!$N1597)</f>
        <v>0</v>
      </c>
      <c r="M1597" t="str">
        <f>IF('3.Stok Awal'!$O1597=0,"",'3.Stok Awal'!$O1597)</f>
        <v/>
      </c>
      <c r="N1597">
        <f>SUMIF('4.Sell to Trade'!$O$5:$O$5003,'5.Stok Akhir'!$G1597,'4.Sell to Trade'!$Q$5:$Q$5003)</f>
        <v>0</v>
      </c>
      <c r="O1597" t="str">
        <f>IF('3.Stok Awal'!$L1597=0,"",'3.Stok Awal'!$L1597)</f>
        <v/>
      </c>
      <c r="P1597">
        <f>IF(ISNA(VLOOKUP($A1597,STOK_AWAL,13,0)),0,IF(VLOOKUP($A1597,STOK_AWAL,13,0)&gt;0,ROUNDDOWN(L1597/VLOOKUP($A1597,STOK_AWAL,13,0),0),0))</f>
        <v>0</v>
      </c>
      <c r="Q1597" t="str">
        <f>I1597</f>
        <v/>
      </c>
      <c r="R1597">
        <f>IFERROR(MOD(L1597,VLOOKUP($A1597,STOK_AWAL,13,0)),0)</f>
        <v>0</v>
      </c>
      <c r="S1597" t="str">
        <f>K1597</f>
        <v/>
      </c>
      <c r="T1597">
        <f>R1597+(P1597*(IFERROR(VLOOKUP($A1597,STOK_AWAL,13,0),0)))</f>
        <v>0</v>
      </c>
      <c r="U1597" t="str">
        <f>M1597</f>
        <v/>
      </c>
    </row>
    <row r="1598" spans="1:21" x14ac:dyDescent="0.25">
      <c r="A1598" t="str">
        <f>IF('3.Stok Awal'!$A1598=0,"",'3.Stok Awal'!$A1598)</f>
        <v/>
      </c>
      <c r="B1598" t="str">
        <f>IF('3.Stok Awal'!$B1598=0,"",'3.Stok Awal'!$B1598)</f>
        <v/>
      </c>
      <c r="C1598" t="str">
        <f>IF('3.Stok Awal'!$C1598=0,"",'3.Stok Awal'!$C1598)</f>
        <v/>
      </c>
      <c r="D1598" t="str">
        <f>IF('3.Stok Awal'!$D1598=0,"",'3.Stok Awal'!$D1598)</f>
        <v/>
      </c>
      <c r="E1598" t="str">
        <f>IF('3.Stok Awal'!$E1598=0,"",'3.Stok Awal'!$E1598)</f>
        <v/>
      </c>
      <c r="F1598" s="4" t="str">
        <f>IF('3.Stok Awal'!$F1598=0,"",'3.Stok Awal'!$F1598)</f>
        <v/>
      </c>
      <c r="G1598" s="4" t="str">
        <f t="shared" si="24"/>
        <v/>
      </c>
      <c r="H1598">
        <f>IF('3.Stok Awal'!$I1598=0,0,'3.Stok Awal'!$I1598)</f>
        <v>0</v>
      </c>
      <c r="I1598" t="str">
        <f>IF('3.Stok Awal'!$J1598=0,"",'3.Stok Awal'!$J1598)</f>
        <v/>
      </c>
      <c r="J1598">
        <f>IF('3.Stok Awal'!$K1598=0,0,'3.Stok Awal'!$K1598)</f>
        <v>0</v>
      </c>
      <c r="K1598" t="str">
        <f>IF('3.Stok Awal'!$L1598=0,"",'3.Stok Awal'!$L1598)</f>
        <v/>
      </c>
      <c r="L1598">
        <f>IF('3.Stok Awal'!$N1598=0,0,'3.Stok Awal'!$N1598)</f>
        <v>0</v>
      </c>
      <c r="M1598" t="str">
        <f>IF('3.Stok Awal'!$O1598=0,"",'3.Stok Awal'!$O1598)</f>
        <v/>
      </c>
      <c r="N1598">
        <f>SUMIF('4.Sell to Trade'!$O$5:$O$5003,'5.Stok Akhir'!$G1598,'4.Sell to Trade'!$Q$5:$Q$5003)</f>
        <v>0</v>
      </c>
      <c r="O1598" t="str">
        <f>IF('3.Stok Awal'!$L1598=0,"",'3.Stok Awal'!$L1598)</f>
        <v/>
      </c>
      <c r="P1598">
        <f>IF(ISNA(VLOOKUP($A1598,STOK_AWAL,13,0)),0,IF(VLOOKUP($A1598,STOK_AWAL,13,0)&gt;0,ROUNDDOWN(L1598/VLOOKUP($A1598,STOK_AWAL,13,0),0),0))</f>
        <v>0</v>
      </c>
      <c r="Q1598" t="str">
        <f>I1598</f>
        <v/>
      </c>
      <c r="R1598">
        <f>IFERROR(MOD(L1598,VLOOKUP($A1598,STOK_AWAL,13,0)),0)</f>
        <v>0</v>
      </c>
      <c r="S1598" t="str">
        <f>K1598</f>
        <v/>
      </c>
      <c r="T1598">
        <f>R1598+(P1598*(IFERROR(VLOOKUP($A1598,STOK_AWAL,13,0),0)))</f>
        <v>0</v>
      </c>
      <c r="U1598" t="str">
        <f>M1598</f>
        <v/>
      </c>
    </row>
    <row r="1599" spans="1:21" x14ac:dyDescent="0.25">
      <c r="A1599" t="str">
        <f>IF('3.Stok Awal'!$A1599=0,"",'3.Stok Awal'!$A1599)</f>
        <v/>
      </c>
      <c r="B1599" t="str">
        <f>IF('3.Stok Awal'!$B1599=0,"",'3.Stok Awal'!$B1599)</f>
        <v/>
      </c>
      <c r="C1599" t="str">
        <f>IF('3.Stok Awal'!$C1599=0,"",'3.Stok Awal'!$C1599)</f>
        <v/>
      </c>
      <c r="D1599" t="str">
        <f>IF('3.Stok Awal'!$D1599=0,"",'3.Stok Awal'!$D1599)</f>
        <v/>
      </c>
      <c r="E1599" t="str">
        <f>IF('3.Stok Awal'!$E1599=0,"",'3.Stok Awal'!$E1599)</f>
        <v/>
      </c>
      <c r="F1599" s="4" t="str">
        <f>IF('3.Stok Awal'!$F1599=0,"",'3.Stok Awal'!$F1599)</f>
        <v/>
      </c>
      <c r="G1599" s="4" t="str">
        <f t="shared" si="24"/>
        <v/>
      </c>
      <c r="H1599">
        <f>IF('3.Stok Awal'!$I1599=0,0,'3.Stok Awal'!$I1599)</f>
        <v>0</v>
      </c>
      <c r="I1599" t="str">
        <f>IF('3.Stok Awal'!$J1599=0,"",'3.Stok Awal'!$J1599)</f>
        <v/>
      </c>
      <c r="J1599">
        <f>IF('3.Stok Awal'!$K1599=0,0,'3.Stok Awal'!$K1599)</f>
        <v>0</v>
      </c>
      <c r="K1599" t="str">
        <f>IF('3.Stok Awal'!$L1599=0,"",'3.Stok Awal'!$L1599)</f>
        <v/>
      </c>
      <c r="L1599">
        <f>IF('3.Stok Awal'!$N1599=0,0,'3.Stok Awal'!$N1599)</f>
        <v>0</v>
      </c>
      <c r="M1599" t="str">
        <f>IF('3.Stok Awal'!$O1599=0,"",'3.Stok Awal'!$O1599)</f>
        <v/>
      </c>
      <c r="N1599">
        <f>SUMIF('4.Sell to Trade'!$O$5:$O$5003,'5.Stok Akhir'!$G1599,'4.Sell to Trade'!$Q$5:$Q$5003)</f>
        <v>0</v>
      </c>
      <c r="O1599" t="str">
        <f>IF('3.Stok Awal'!$L1599=0,"",'3.Stok Awal'!$L1599)</f>
        <v/>
      </c>
      <c r="P1599">
        <f>IF(ISNA(VLOOKUP($A1599,STOK_AWAL,13,0)),0,IF(VLOOKUP($A1599,STOK_AWAL,13,0)&gt;0,ROUNDDOWN(L1599/VLOOKUP($A1599,STOK_AWAL,13,0),0),0))</f>
        <v>0</v>
      </c>
      <c r="Q1599" t="str">
        <f>I1599</f>
        <v/>
      </c>
      <c r="R1599">
        <f>IFERROR(MOD(L1599,VLOOKUP($A1599,STOK_AWAL,13,0)),0)</f>
        <v>0</v>
      </c>
      <c r="S1599" t="str">
        <f>K1599</f>
        <v/>
      </c>
      <c r="T1599">
        <f>R1599+(P1599*(IFERROR(VLOOKUP($A1599,STOK_AWAL,13,0),0)))</f>
        <v>0</v>
      </c>
      <c r="U1599" t="str">
        <f>M1599</f>
        <v/>
      </c>
    </row>
    <row r="1600" spans="1:21" x14ac:dyDescent="0.25">
      <c r="A1600" t="str">
        <f>IF('3.Stok Awal'!$A1600=0,"",'3.Stok Awal'!$A1600)</f>
        <v/>
      </c>
      <c r="B1600" t="str">
        <f>IF('3.Stok Awal'!$B1600=0,"",'3.Stok Awal'!$B1600)</f>
        <v/>
      </c>
      <c r="C1600" t="str">
        <f>IF('3.Stok Awal'!$C1600=0,"",'3.Stok Awal'!$C1600)</f>
        <v/>
      </c>
      <c r="D1600" t="str">
        <f>IF('3.Stok Awal'!$D1600=0,"",'3.Stok Awal'!$D1600)</f>
        <v/>
      </c>
      <c r="E1600" t="str">
        <f>IF('3.Stok Awal'!$E1600=0,"",'3.Stok Awal'!$E1600)</f>
        <v/>
      </c>
      <c r="F1600" s="4" t="str">
        <f>IF('3.Stok Awal'!$F1600=0,"",'3.Stok Awal'!$F1600)</f>
        <v/>
      </c>
      <c r="G1600" s="4" t="str">
        <f t="shared" si="24"/>
        <v/>
      </c>
      <c r="H1600">
        <f>IF('3.Stok Awal'!$I1600=0,0,'3.Stok Awal'!$I1600)</f>
        <v>0</v>
      </c>
      <c r="I1600" t="str">
        <f>IF('3.Stok Awal'!$J1600=0,"",'3.Stok Awal'!$J1600)</f>
        <v/>
      </c>
      <c r="J1600">
        <f>IF('3.Stok Awal'!$K1600=0,0,'3.Stok Awal'!$K1600)</f>
        <v>0</v>
      </c>
      <c r="K1600" t="str">
        <f>IF('3.Stok Awal'!$L1600=0,"",'3.Stok Awal'!$L1600)</f>
        <v/>
      </c>
      <c r="L1600">
        <f>IF('3.Stok Awal'!$N1600=0,0,'3.Stok Awal'!$N1600)</f>
        <v>0</v>
      </c>
      <c r="M1600" t="str">
        <f>IF('3.Stok Awal'!$O1600=0,"",'3.Stok Awal'!$O1600)</f>
        <v/>
      </c>
      <c r="N1600">
        <f>SUMIF('4.Sell to Trade'!$O$5:$O$5003,'5.Stok Akhir'!$G1600,'4.Sell to Trade'!$Q$5:$Q$5003)</f>
        <v>0</v>
      </c>
      <c r="O1600" t="str">
        <f>IF('3.Stok Awal'!$L1600=0,"",'3.Stok Awal'!$L1600)</f>
        <v/>
      </c>
      <c r="P1600">
        <f>IF(ISNA(VLOOKUP($A1600,STOK_AWAL,13,0)),0,IF(VLOOKUP($A1600,STOK_AWAL,13,0)&gt;0,ROUNDDOWN(L1600/VLOOKUP($A1600,STOK_AWAL,13,0),0),0))</f>
        <v>0</v>
      </c>
      <c r="Q1600" t="str">
        <f>I1600</f>
        <v/>
      </c>
      <c r="R1600">
        <f>IFERROR(MOD(L1600,VLOOKUP($A1600,STOK_AWAL,13,0)),0)</f>
        <v>0</v>
      </c>
      <c r="S1600" t="str">
        <f>K1600</f>
        <v/>
      </c>
      <c r="T1600">
        <f>R1600+(P1600*(IFERROR(VLOOKUP($A1600,STOK_AWAL,13,0),0)))</f>
        <v>0</v>
      </c>
      <c r="U1600" t="str">
        <f>M1600</f>
        <v/>
      </c>
    </row>
    <row r="1601" spans="1:21" x14ac:dyDescent="0.25">
      <c r="A1601" t="str">
        <f>IF('3.Stok Awal'!$A1601=0,"",'3.Stok Awal'!$A1601)</f>
        <v/>
      </c>
      <c r="B1601" t="str">
        <f>IF('3.Stok Awal'!$B1601=0,"",'3.Stok Awal'!$B1601)</f>
        <v/>
      </c>
      <c r="C1601" t="str">
        <f>IF('3.Stok Awal'!$C1601=0,"",'3.Stok Awal'!$C1601)</f>
        <v/>
      </c>
      <c r="D1601" t="str">
        <f>IF('3.Stok Awal'!$D1601=0,"",'3.Stok Awal'!$D1601)</f>
        <v/>
      </c>
      <c r="E1601" t="str">
        <f>IF('3.Stok Awal'!$E1601=0,"",'3.Stok Awal'!$E1601)</f>
        <v/>
      </c>
      <c r="F1601" s="4" t="str">
        <f>IF('3.Stok Awal'!$F1601=0,"",'3.Stok Awal'!$F1601)</f>
        <v/>
      </c>
      <c r="G1601" s="4" t="str">
        <f t="shared" si="24"/>
        <v/>
      </c>
      <c r="H1601">
        <f>IF('3.Stok Awal'!$I1601=0,0,'3.Stok Awal'!$I1601)</f>
        <v>0</v>
      </c>
      <c r="I1601" t="str">
        <f>IF('3.Stok Awal'!$J1601=0,"",'3.Stok Awal'!$J1601)</f>
        <v/>
      </c>
      <c r="J1601">
        <f>IF('3.Stok Awal'!$K1601=0,0,'3.Stok Awal'!$K1601)</f>
        <v>0</v>
      </c>
      <c r="K1601" t="str">
        <f>IF('3.Stok Awal'!$L1601=0,"",'3.Stok Awal'!$L1601)</f>
        <v/>
      </c>
      <c r="L1601">
        <f>IF('3.Stok Awal'!$N1601=0,0,'3.Stok Awal'!$N1601)</f>
        <v>0</v>
      </c>
      <c r="M1601" t="str">
        <f>IF('3.Stok Awal'!$O1601=0,"",'3.Stok Awal'!$O1601)</f>
        <v/>
      </c>
      <c r="N1601">
        <f>SUMIF('4.Sell to Trade'!$O$5:$O$5003,'5.Stok Akhir'!$G1601,'4.Sell to Trade'!$Q$5:$Q$5003)</f>
        <v>0</v>
      </c>
      <c r="O1601" t="str">
        <f>IF('3.Stok Awal'!$L1601=0,"",'3.Stok Awal'!$L1601)</f>
        <v/>
      </c>
      <c r="P1601">
        <f>IF(ISNA(VLOOKUP($A1601,STOK_AWAL,13,0)),0,IF(VLOOKUP($A1601,STOK_AWAL,13,0)&gt;0,ROUNDDOWN(L1601/VLOOKUP($A1601,STOK_AWAL,13,0),0),0))</f>
        <v>0</v>
      </c>
      <c r="Q1601" t="str">
        <f>I1601</f>
        <v/>
      </c>
      <c r="R1601">
        <f>IFERROR(MOD(L1601,VLOOKUP($A1601,STOK_AWAL,13,0)),0)</f>
        <v>0</v>
      </c>
      <c r="S1601" t="str">
        <f>K1601</f>
        <v/>
      </c>
      <c r="T1601">
        <f>R1601+(P1601*(IFERROR(VLOOKUP($A1601,STOK_AWAL,13,0),0)))</f>
        <v>0</v>
      </c>
      <c r="U1601" t="str">
        <f>M1601</f>
        <v/>
      </c>
    </row>
    <row r="1602" spans="1:21" x14ac:dyDescent="0.25">
      <c r="A1602" t="str">
        <f>IF('3.Stok Awal'!$A1602=0,"",'3.Stok Awal'!$A1602)</f>
        <v/>
      </c>
      <c r="B1602" t="str">
        <f>IF('3.Stok Awal'!$B1602=0,"",'3.Stok Awal'!$B1602)</f>
        <v/>
      </c>
      <c r="C1602" t="str">
        <f>IF('3.Stok Awal'!$C1602=0,"",'3.Stok Awal'!$C1602)</f>
        <v/>
      </c>
      <c r="D1602" t="str">
        <f>IF('3.Stok Awal'!$D1602=0,"",'3.Stok Awal'!$D1602)</f>
        <v/>
      </c>
      <c r="E1602" t="str">
        <f>IF('3.Stok Awal'!$E1602=0,"",'3.Stok Awal'!$E1602)</f>
        <v/>
      </c>
      <c r="F1602" s="4" t="str">
        <f>IF('3.Stok Awal'!$F1602=0,"",'3.Stok Awal'!$F1602)</f>
        <v/>
      </c>
      <c r="G1602" s="4" t="str">
        <f t="shared" si="24"/>
        <v/>
      </c>
      <c r="H1602">
        <f>IF('3.Stok Awal'!$I1602=0,0,'3.Stok Awal'!$I1602)</f>
        <v>0</v>
      </c>
      <c r="I1602" t="str">
        <f>IF('3.Stok Awal'!$J1602=0,"",'3.Stok Awal'!$J1602)</f>
        <v/>
      </c>
      <c r="J1602">
        <f>IF('3.Stok Awal'!$K1602=0,0,'3.Stok Awal'!$K1602)</f>
        <v>0</v>
      </c>
      <c r="K1602" t="str">
        <f>IF('3.Stok Awal'!$L1602=0,"",'3.Stok Awal'!$L1602)</f>
        <v/>
      </c>
      <c r="L1602">
        <f>IF('3.Stok Awal'!$N1602=0,0,'3.Stok Awal'!$N1602)</f>
        <v>0</v>
      </c>
      <c r="M1602" t="str">
        <f>IF('3.Stok Awal'!$O1602=0,"",'3.Stok Awal'!$O1602)</f>
        <v/>
      </c>
      <c r="N1602">
        <f>SUMIF('4.Sell to Trade'!$O$5:$O$5003,'5.Stok Akhir'!$G1602,'4.Sell to Trade'!$Q$5:$Q$5003)</f>
        <v>0</v>
      </c>
      <c r="O1602" t="str">
        <f>IF('3.Stok Awal'!$L1602=0,"",'3.Stok Awal'!$L1602)</f>
        <v/>
      </c>
      <c r="P1602">
        <f>IF(ISNA(VLOOKUP($A1602,STOK_AWAL,13,0)),0,IF(VLOOKUP($A1602,STOK_AWAL,13,0)&gt;0,ROUNDDOWN(L1602/VLOOKUP($A1602,STOK_AWAL,13,0),0),0))</f>
        <v>0</v>
      </c>
      <c r="Q1602" t="str">
        <f>I1602</f>
        <v/>
      </c>
      <c r="R1602">
        <f>IFERROR(MOD(L1602,VLOOKUP($A1602,STOK_AWAL,13,0)),0)</f>
        <v>0</v>
      </c>
      <c r="S1602" t="str">
        <f>K1602</f>
        <v/>
      </c>
      <c r="T1602">
        <f>R1602+(P1602*(IFERROR(VLOOKUP($A1602,STOK_AWAL,13,0),0)))</f>
        <v>0</v>
      </c>
      <c r="U1602" t="str">
        <f>M1602</f>
        <v/>
      </c>
    </row>
    <row r="1603" spans="1:21" x14ac:dyDescent="0.25">
      <c r="A1603" t="str">
        <f>IF('3.Stok Awal'!$A1603=0,"",'3.Stok Awal'!$A1603)</f>
        <v/>
      </c>
      <c r="B1603" t="str">
        <f>IF('3.Stok Awal'!$B1603=0,"",'3.Stok Awal'!$B1603)</f>
        <v/>
      </c>
      <c r="C1603" t="str">
        <f>IF('3.Stok Awal'!$C1603=0,"",'3.Stok Awal'!$C1603)</f>
        <v/>
      </c>
      <c r="D1603" t="str">
        <f>IF('3.Stok Awal'!$D1603=0,"",'3.Stok Awal'!$D1603)</f>
        <v/>
      </c>
      <c r="E1603" t="str">
        <f>IF('3.Stok Awal'!$E1603=0,"",'3.Stok Awal'!$E1603)</f>
        <v/>
      </c>
      <c r="F1603" s="4" t="str">
        <f>IF('3.Stok Awal'!$F1603=0,"",'3.Stok Awal'!$F1603)</f>
        <v/>
      </c>
      <c r="G1603" s="4" t="str">
        <f t="shared" si="24"/>
        <v/>
      </c>
      <c r="H1603">
        <f>IF('3.Stok Awal'!$I1603=0,0,'3.Stok Awal'!$I1603)</f>
        <v>0</v>
      </c>
      <c r="I1603" t="str">
        <f>IF('3.Stok Awal'!$J1603=0,"",'3.Stok Awal'!$J1603)</f>
        <v/>
      </c>
      <c r="J1603">
        <f>IF('3.Stok Awal'!$K1603=0,0,'3.Stok Awal'!$K1603)</f>
        <v>0</v>
      </c>
      <c r="K1603" t="str">
        <f>IF('3.Stok Awal'!$L1603=0,"",'3.Stok Awal'!$L1603)</f>
        <v/>
      </c>
      <c r="L1603">
        <f>IF('3.Stok Awal'!$N1603=0,0,'3.Stok Awal'!$N1603)</f>
        <v>0</v>
      </c>
      <c r="M1603" t="str">
        <f>IF('3.Stok Awal'!$O1603=0,"",'3.Stok Awal'!$O1603)</f>
        <v/>
      </c>
      <c r="N1603">
        <f>SUMIF('4.Sell to Trade'!$O$5:$O$5003,'5.Stok Akhir'!$G1603,'4.Sell to Trade'!$Q$5:$Q$5003)</f>
        <v>0</v>
      </c>
      <c r="O1603" t="str">
        <f>IF('3.Stok Awal'!$L1603=0,"",'3.Stok Awal'!$L1603)</f>
        <v/>
      </c>
      <c r="P1603">
        <f>IF(ISNA(VLOOKUP($A1603,STOK_AWAL,13,0)),0,IF(VLOOKUP($A1603,STOK_AWAL,13,0)&gt;0,ROUNDDOWN(L1603/VLOOKUP($A1603,STOK_AWAL,13,0),0),0))</f>
        <v>0</v>
      </c>
      <c r="Q1603" t="str">
        <f>I1603</f>
        <v/>
      </c>
      <c r="R1603">
        <f>IFERROR(MOD(L1603,VLOOKUP($A1603,STOK_AWAL,13,0)),0)</f>
        <v>0</v>
      </c>
      <c r="S1603" t="str">
        <f>K1603</f>
        <v/>
      </c>
      <c r="T1603">
        <f>R1603+(P1603*(IFERROR(VLOOKUP($A1603,STOK_AWAL,13,0),0)))</f>
        <v>0</v>
      </c>
      <c r="U1603" t="str">
        <f>M1603</f>
        <v/>
      </c>
    </row>
    <row r="1604" spans="1:21" x14ac:dyDescent="0.25">
      <c r="A1604" t="str">
        <f>IF('3.Stok Awal'!$A1604=0,"",'3.Stok Awal'!$A1604)</f>
        <v/>
      </c>
      <c r="B1604" t="str">
        <f>IF('3.Stok Awal'!$B1604=0,"",'3.Stok Awal'!$B1604)</f>
        <v/>
      </c>
      <c r="C1604" t="str">
        <f>IF('3.Stok Awal'!$C1604=0,"",'3.Stok Awal'!$C1604)</f>
        <v/>
      </c>
      <c r="D1604" t="str">
        <f>IF('3.Stok Awal'!$D1604=0,"",'3.Stok Awal'!$D1604)</f>
        <v/>
      </c>
      <c r="E1604" t="str">
        <f>IF('3.Stok Awal'!$E1604=0,"",'3.Stok Awal'!$E1604)</f>
        <v/>
      </c>
      <c r="F1604" s="4" t="str">
        <f>IF('3.Stok Awal'!$F1604=0,"",'3.Stok Awal'!$F1604)</f>
        <v/>
      </c>
      <c r="G1604" s="4" t="str">
        <f t="shared" si="24"/>
        <v/>
      </c>
      <c r="H1604">
        <f>IF('3.Stok Awal'!$I1604=0,0,'3.Stok Awal'!$I1604)</f>
        <v>0</v>
      </c>
      <c r="I1604" t="str">
        <f>IF('3.Stok Awal'!$J1604=0,"",'3.Stok Awal'!$J1604)</f>
        <v/>
      </c>
      <c r="J1604">
        <f>IF('3.Stok Awal'!$K1604=0,0,'3.Stok Awal'!$K1604)</f>
        <v>0</v>
      </c>
      <c r="K1604" t="str">
        <f>IF('3.Stok Awal'!$L1604=0,"",'3.Stok Awal'!$L1604)</f>
        <v/>
      </c>
      <c r="L1604">
        <f>IF('3.Stok Awal'!$N1604=0,0,'3.Stok Awal'!$N1604)</f>
        <v>0</v>
      </c>
      <c r="M1604" t="str">
        <f>IF('3.Stok Awal'!$O1604=0,"",'3.Stok Awal'!$O1604)</f>
        <v/>
      </c>
      <c r="N1604">
        <f>SUMIF('4.Sell to Trade'!$O$5:$O$5003,'5.Stok Akhir'!$G1604,'4.Sell to Trade'!$Q$5:$Q$5003)</f>
        <v>0</v>
      </c>
      <c r="O1604" t="str">
        <f>IF('3.Stok Awal'!$L1604=0,"",'3.Stok Awal'!$L1604)</f>
        <v/>
      </c>
      <c r="P1604">
        <f>IF(ISNA(VLOOKUP($A1604,STOK_AWAL,13,0)),0,IF(VLOOKUP($A1604,STOK_AWAL,13,0)&gt;0,ROUNDDOWN(L1604/VLOOKUP($A1604,STOK_AWAL,13,0),0),0))</f>
        <v>0</v>
      </c>
      <c r="Q1604" t="str">
        <f>I1604</f>
        <v/>
      </c>
      <c r="R1604">
        <f>IFERROR(MOD(L1604,VLOOKUP($A1604,STOK_AWAL,13,0)),0)</f>
        <v>0</v>
      </c>
      <c r="S1604" t="str">
        <f>K1604</f>
        <v/>
      </c>
      <c r="T1604">
        <f>R1604+(P1604*(IFERROR(VLOOKUP($A1604,STOK_AWAL,13,0),0)))</f>
        <v>0</v>
      </c>
      <c r="U1604" t="str">
        <f>M1604</f>
        <v/>
      </c>
    </row>
    <row r="1605" spans="1:21" x14ac:dyDescent="0.25">
      <c r="A1605" t="str">
        <f>IF('3.Stok Awal'!$A1605=0,"",'3.Stok Awal'!$A1605)</f>
        <v/>
      </c>
      <c r="B1605" t="str">
        <f>IF('3.Stok Awal'!$B1605=0,"",'3.Stok Awal'!$B1605)</f>
        <v/>
      </c>
      <c r="C1605" t="str">
        <f>IF('3.Stok Awal'!$C1605=0,"",'3.Stok Awal'!$C1605)</f>
        <v/>
      </c>
      <c r="D1605" t="str">
        <f>IF('3.Stok Awal'!$D1605=0,"",'3.Stok Awal'!$D1605)</f>
        <v/>
      </c>
      <c r="E1605" t="str">
        <f>IF('3.Stok Awal'!$E1605=0,"",'3.Stok Awal'!$E1605)</f>
        <v/>
      </c>
      <c r="F1605" s="4" t="str">
        <f>IF('3.Stok Awal'!$F1605=0,"",'3.Stok Awal'!$F1605)</f>
        <v/>
      </c>
      <c r="G1605" s="4" t="str">
        <f t="shared" si="24"/>
        <v/>
      </c>
      <c r="H1605">
        <f>IF('3.Stok Awal'!$I1605=0,0,'3.Stok Awal'!$I1605)</f>
        <v>0</v>
      </c>
      <c r="I1605" t="str">
        <f>IF('3.Stok Awal'!$J1605=0,"",'3.Stok Awal'!$J1605)</f>
        <v/>
      </c>
      <c r="J1605">
        <f>IF('3.Stok Awal'!$K1605=0,0,'3.Stok Awal'!$K1605)</f>
        <v>0</v>
      </c>
      <c r="K1605" t="str">
        <f>IF('3.Stok Awal'!$L1605=0,"",'3.Stok Awal'!$L1605)</f>
        <v/>
      </c>
      <c r="L1605">
        <f>IF('3.Stok Awal'!$N1605=0,0,'3.Stok Awal'!$N1605)</f>
        <v>0</v>
      </c>
      <c r="M1605" t="str">
        <f>IF('3.Stok Awal'!$O1605=0,"",'3.Stok Awal'!$O1605)</f>
        <v/>
      </c>
      <c r="N1605">
        <f>SUMIF('4.Sell to Trade'!$O$5:$O$5003,'5.Stok Akhir'!$G1605,'4.Sell to Trade'!$Q$5:$Q$5003)</f>
        <v>0</v>
      </c>
      <c r="O1605" t="str">
        <f>IF('3.Stok Awal'!$L1605=0,"",'3.Stok Awal'!$L1605)</f>
        <v/>
      </c>
      <c r="P1605">
        <f>IF(ISNA(VLOOKUP($A1605,STOK_AWAL,13,0)),0,IF(VLOOKUP($A1605,STOK_AWAL,13,0)&gt;0,ROUNDDOWN(L1605/VLOOKUP($A1605,STOK_AWAL,13,0),0),0))</f>
        <v>0</v>
      </c>
      <c r="Q1605" t="str">
        <f>I1605</f>
        <v/>
      </c>
      <c r="R1605">
        <f>IFERROR(MOD(L1605,VLOOKUP($A1605,STOK_AWAL,13,0)),0)</f>
        <v>0</v>
      </c>
      <c r="S1605" t="str">
        <f>K1605</f>
        <v/>
      </c>
      <c r="T1605">
        <f>R1605+(P1605*(IFERROR(VLOOKUP($A1605,STOK_AWAL,13,0),0)))</f>
        <v>0</v>
      </c>
      <c r="U1605" t="str">
        <f>M1605</f>
        <v/>
      </c>
    </row>
    <row r="1606" spans="1:21" x14ac:dyDescent="0.25">
      <c r="A1606" t="str">
        <f>IF('3.Stok Awal'!$A1606=0,"",'3.Stok Awal'!$A1606)</f>
        <v/>
      </c>
      <c r="B1606" t="str">
        <f>IF('3.Stok Awal'!$B1606=0,"",'3.Stok Awal'!$B1606)</f>
        <v/>
      </c>
      <c r="C1606" t="str">
        <f>IF('3.Stok Awal'!$C1606=0,"",'3.Stok Awal'!$C1606)</f>
        <v/>
      </c>
      <c r="D1606" t="str">
        <f>IF('3.Stok Awal'!$D1606=0,"",'3.Stok Awal'!$D1606)</f>
        <v/>
      </c>
      <c r="E1606" t="str">
        <f>IF('3.Stok Awal'!$E1606=0,"",'3.Stok Awal'!$E1606)</f>
        <v/>
      </c>
      <c r="F1606" s="4" t="str">
        <f>IF('3.Stok Awal'!$F1606=0,"",'3.Stok Awal'!$F1606)</f>
        <v/>
      </c>
      <c r="G1606" s="4" t="str">
        <f t="shared" ref="G1606:G1669" si="25">A1606&amp;F1606</f>
        <v/>
      </c>
      <c r="H1606">
        <f>IF('3.Stok Awal'!$I1606=0,0,'3.Stok Awal'!$I1606)</f>
        <v>0</v>
      </c>
      <c r="I1606" t="str">
        <f>IF('3.Stok Awal'!$J1606=0,"",'3.Stok Awal'!$J1606)</f>
        <v/>
      </c>
      <c r="J1606">
        <f>IF('3.Stok Awal'!$K1606=0,0,'3.Stok Awal'!$K1606)</f>
        <v>0</v>
      </c>
      <c r="K1606" t="str">
        <f>IF('3.Stok Awal'!$L1606=0,"",'3.Stok Awal'!$L1606)</f>
        <v/>
      </c>
      <c r="L1606">
        <f>IF('3.Stok Awal'!$N1606=0,0,'3.Stok Awal'!$N1606)</f>
        <v>0</v>
      </c>
      <c r="M1606" t="str">
        <f>IF('3.Stok Awal'!$O1606=0,"",'3.Stok Awal'!$O1606)</f>
        <v/>
      </c>
      <c r="N1606">
        <f>SUMIF('4.Sell to Trade'!$O$5:$O$5003,'5.Stok Akhir'!$G1606,'4.Sell to Trade'!$Q$5:$Q$5003)</f>
        <v>0</v>
      </c>
      <c r="O1606" t="str">
        <f>IF('3.Stok Awal'!$L1606=0,"",'3.Stok Awal'!$L1606)</f>
        <v/>
      </c>
      <c r="P1606">
        <f>IF(ISNA(VLOOKUP($A1606,STOK_AWAL,13,0)),0,IF(VLOOKUP($A1606,STOK_AWAL,13,0)&gt;0,ROUNDDOWN(L1606/VLOOKUP($A1606,STOK_AWAL,13,0),0),0))</f>
        <v>0</v>
      </c>
      <c r="Q1606" t="str">
        <f>I1606</f>
        <v/>
      </c>
      <c r="R1606">
        <f>IFERROR(MOD(L1606,VLOOKUP($A1606,STOK_AWAL,13,0)),0)</f>
        <v>0</v>
      </c>
      <c r="S1606" t="str">
        <f>K1606</f>
        <v/>
      </c>
      <c r="T1606">
        <f>R1606+(P1606*(IFERROR(VLOOKUP($A1606,STOK_AWAL,13,0),0)))</f>
        <v>0</v>
      </c>
      <c r="U1606" t="str">
        <f>M1606</f>
        <v/>
      </c>
    </row>
    <row r="1607" spans="1:21" x14ac:dyDescent="0.25">
      <c r="A1607" t="str">
        <f>IF('3.Stok Awal'!$A1607=0,"",'3.Stok Awal'!$A1607)</f>
        <v/>
      </c>
      <c r="B1607" t="str">
        <f>IF('3.Stok Awal'!$B1607=0,"",'3.Stok Awal'!$B1607)</f>
        <v/>
      </c>
      <c r="C1607" t="str">
        <f>IF('3.Stok Awal'!$C1607=0,"",'3.Stok Awal'!$C1607)</f>
        <v/>
      </c>
      <c r="D1607" t="str">
        <f>IF('3.Stok Awal'!$D1607=0,"",'3.Stok Awal'!$D1607)</f>
        <v/>
      </c>
      <c r="E1607" t="str">
        <f>IF('3.Stok Awal'!$E1607=0,"",'3.Stok Awal'!$E1607)</f>
        <v/>
      </c>
      <c r="F1607" s="4" t="str">
        <f>IF('3.Stok Awal'!$F1607=0,"",'3.Stok Awal'!$F1607)</f>
        <v/>
      </c>
      <c r="G1607" s="4" t="str">
        <f t="shared" si="25"/>
        <v/>
      </c>
      <c r="H1607">
        <f>IF('3.Stok Awal'!$I1607=0,0,'3.Stok Awal'!$I1607)</f>
        <v>0</v>
      </c>
      <c r="I1607" t="str">
        <f>IF('3.Stok Awal'!$J1607=0,"",'3.Stok Awal'!$J1607)</f>
        <v/>
      </c>
      <c r="J1607">
        <f>IF('3.Stok Awal'!$K1607=0,0,'3.Stok Awal'!$K1607)</f>
        <v>0</v>
      </c>
      <c r="K1607" t="str">
        <f>IF('3.Stok Awal'!$L1607=0,"",'3.Stok Awal'!$L1607)</f>
        <v/>
      </c>
      <c r="L1607">
        <f>IF('3.Stok Awal'!$N1607=0,0,'3.Stok Awal'!$N1607)</f>
        <v>0</v>
      </c>
      <c r="M1607" t="str">
        <f>IF('3.Stok Awal'!$O1607=0,"",'3.Stok Awal'!$O1607)</f>
        <v/>
      </c>
      <c r="N1607">
        <f>SUMIF('4.Sell to Trade'!$O$5:$O$5003,'5.Stok Akhir'!$G1607,'4.Sell to Trade'!$Q$5:$Q$5003)</f>
        <v>0</v>
      </c>
      <c r="O1607" t="str">
        <f>IF('3.Stok Awal'!$L1607=0,"",'3.Stok Awal'!$L1607)</f>
        <v/>
      </c>
      <c r="P1607">
        <f>IF(ISNA(VLOOKUP($A1607,STOK_AWAL,13,0)),0,IF(VLOOKUP($A1607,STOK_AWAL,13,0)&gt;0,ROUNDDOWN(L1607/VLOOKUP($A1607,STOK_AWAL,13,0),0),0))</f>
        <v>0</v>
      </c>
      <c r="Q1607" t="str">
        <f>I1607</f>
        <v/>
      </c>
      <c r="R1607">
        <f>IFERROR(MOD(L1607,VLOOKUP($A1607,STOK_AWAL,13,0)),0)</f>
        <v>0</v>
      </c>
      <c r="S1607" t="str">
        <f>K1607</f>
        <v/>
      </c>
      <c r="T1607">
        <f>R1607+(P1607*(IFERROR(VLOOKUP($A1607,STOK_AWAL,13,0),0)))</f>
        <v>0</v>
      </c>
      <c r="U1607" t="str">
        <f>M1607</f>
        <v/>
      </c>
    </row>
    <row r="1608" spans="1:21" x14ac:dyDescent="0.25">
      <c r="A1608" t="str">
        <f>IF('3.Stok Awal'!$A1608=0,"",'3.Stok Awal'!$A1608)</f>
        <v/>
      </c>
      <c r="B1608" t="str">
        <f>IF('3.Stok Awal'!$B1608=0,"",'3.Stok Awal'!$B1608)</f>
        <v/>
      </c>
      <c r="C1608" t="str">
        <f>IF('3.Stok Awal'!$C1608=0,"",'3.Stok Awal'!$C1608)</f>
        <v/>
      </c>
      <c r="D1608" t="str">
        <f>IF('3.Stok Awal'!$D1608=0,"",'3.Stok Awal'!$D1608)</f>
        <v/>
      </c>
      <c r="E1608" t="str">
        <f>IF('3.Stok Awal'!$E1608=0,"",'3.Stok Awal'!$E1608)</f>
        <v/>
      </c>
      <c r="F1608" s="4" t="str">
        <f>IF('3.Stok Awal'!$F1608=0,"",'3.Stok Awal'!$F1608)</f>
        <v/>
      </c>
      <c r="G1608" s="4" t="str">
        <f t="shared" si="25"/>
        <v/>
      </c>
      <c r="H1608">
        <f>IF('3.Stok Awal'!$I1608=0,0,'3.Stok Awal'!$I1608)</f>
        <v>0</v>
      </c>
      <c r="I1608" t="str">
        <f>IF('3.Stok Awal'!$J1608=0,"",'3.Stok Awal'!$J1608)</f>
        <v/>
      </c>
      <c r="J1608">
        <f>IF('3.Stok Awal'!$K1608=0,0,'3.Stok Awal'!$K1608)</f>
        <v>0</v>
      </c>
      <c r="K1608" t="str">
        <f>IF('3.Stok Awal'!$L1608=0,"",'3.Stok Awal'!$L1608)</f>
        <v/>
      </c>
      <c r="L1608">
        <f>IF('3.Stok Awal'!$N1608=0,0,'3.Stok Awal'!$N1608)</f>
        <v>0</v>
      </c>
      <c r="M1608" t="str">
        <f>IF('3.Stok Awal'!$O1608=0,"",'3.Stok Awal'!$O1608)</f>
        <v/>
      </c>
      <c r="N1608">
        <f>SUMIF('4.Sell to Trade'!$O$5:$O$5003,'5.Stok Akhir'!$G1608,'4.Sell to Trade'!$Q$5:$Q$5003)</f>
        <v>0</v>
      </c>
      <c r="O1608" t="str">
        <f>IF('3.Stok Awal'!$L1608=0,"",'3.Stok Awal'!$L1608)</f>
        <v/>
      </c>
      <c r="P1608">
        <f>IF(ISNA(VLOOKUP($A1608,STOK_AWAL,13,0)),0,IF(VLOOKUP($A1608,STOK_AWAL,13,0)&gt;0,ROUNDDOWN(L1608/VLOOKUP($A1608,STOK_AWAL,13,0),0),0))</f>
        <v>0</v>
      </c>
      <c r="Q1608" t="str">
        <f>I1608</f>
        <v/>
      </c>
      <c r="R1608">
        <f>IFERROR(MOD(L1608,VLOOKUP($A1608,STOK_AWAL,13,0)),0)</f>
        <v>0</v>
      </c>
      <c r="S1608" t="str">
        <f>K1608</f>
        <v/>
      </c>
      <c r="T1608">
        <f>R1608+(P1608*(IFERROR(VLOOKUP($A1608,STOK_AWAL,13,0),0)))</f>
        <v>0</v>
      </c>
      <c r="U1608" t="str">
        <f>M1608</f>
        <v/>
      </c>
    </row>
    <row r="1609" spans="1:21" x14ac:dyDescent="0.25">
      <c r="A1609" t="str">
        <f>IF('3.Stok Awal'!$A1609=0,"",'3.Stok Awal'!$A1609)</f>
        <v/>
      </c>
      <c r="B1609" t="str">
        <f>IF('3.Stok Awal'!$B1609=0,"",'3.Stok Awal'!$B1609)</f>
        <v/>
      </c>
      <c r="C1609" t="str">
        <f>IF('3.Stok Awal'!$C1609=0,"",'3.Stok Awal'!$C1609)</f>
        <v/>
      </c>
      <c r="D1609" t="str">
        <f>IF('3.Stok Awal'!$D1609=0,"",'3.Stok Awal'!$D1609)</f>
        <v/>
      </c>
      <c r="E1609" t="str">
        <f>IF('3.Stok Awal'!$E1609=0,"",'3.Stok Awal'!$E1609)</f>
        <v/>
      </c>
      <c r="F1609" s="4" t="str">
        <f>IF('3.Stok Awal'!$F1609=0,"",'3.Stok Awal'!$F1609)</f>
        <v/>
      </c>
      <c r="G1609" s="4" t="str">
        <f t="shared" si="25"/>
        <v/>
      </c>
      <c r="H1609">
        <f>IF('3.Stok Awal'!$I1609=0,0,'3.Stok Awal'!$I1609)</f>
        <v>0</v>
      </c>
      <c r="I1609" t="str">
        <f>IF('3.Stok Awal'!$J1609=0,"",'3.Stok Awal'!$J1609)</f>
        <v/>
      </c>
      <c r="J1609">
        <f>IF('3.Stok Awal'!$K1609=0,0,'3.Stok Awal'!$K1609)</f>
        <v>0</v>
      </c>
      <c r="K1609" t="str">
        <f>IF('3.Stok Awal'!$L1609=0,"",'3.Stok Awal'!$L1609)</f>
        <v/>
      </c>
      <c r="L1609">
        <f>IF('3.Stok Awal'!$N1609=0,0,'3.Stok Awal'!$N1609)</f>
        <v>0</v>
      </c>
      <c r="M1609" t="str">
        <f>IF('3.Stok Awal'!$O1609=0,"",'3.Stok Awal'!$O1609)</f>
        <v/>
      </c>
      <c r="N1609">
        <f>SUMIF('4.Sell to Trade'!$O$5:$O$5003,'5.Stok Akhir'!$G1609,'4.Sell to Trade'!$Q$5:$Q$5003)</f>
        <v>0</v>
      </c>
      <c r="O1609" t="str">
        <f>IF('3.Stok Awal'!$L1609=0,"",'3.Stok Awal'!$L1609)</f>
        <v/>
      </c>
      <c r="P1609">
        <f>IF(ISNA(VLOOKUP($A1609,STOK_AWAL,13,0)),0,IF(VLOOKUP($A1609,STOK_AWAL,13,0)&gt;0,ROUNDDOWN(L1609/VLOOKUP($A1609,STOK_AWAL,13,0),0),0))</f>
        <v>0</v>
      </c>
      <c r="Q1609" t="str">
        <f>I1609</f>
        <v/>
      </c>
      <c r="R1609">
        <f>IFERROR(MOD(L1609,VLOOKUP($A1609,STOK_AWAL,13,0)),0)</f>
        <v>0</v>
      </c>
      <c r="S1609" t="str">
        <f>K1609</f>
        <v/>
      </c>
      <c r="T1609">
        <f>R1609+(P1609*(IFERROR(VLOOKUP($A1609,STOK_AWAL,13,0),0)))</f>
        <v>0</v>
      </c>
      <c r="U1609" t="str">
        <f>M1609</f>
        <v/>
      </c>
    </row>
    <row r="1610" spans="1:21" x14ac:dyDescent="0.25">
      <c r="A1610" t="str">
        <f>IF('3.Stok Awal'!$A1610=0,"",'3.Stok Awal'!$A1610)</f>
        <v/>
      </c>
      <c r="B1610" t="str">
        <f>IF('3.Stok Awal'!$B1610=0,"",'3.Stok Awal'!$B1610)</f>
        <v/>
      </c>
      <c r="C1610" t="str">
        <f>IF('3.Stok Awal'!$C1610=0,"",'3.Stok Awal'!$C1610)</f>
        <v/>
      </c>
      <c r="D1610" t="str">
        <f>IF('3.Stok Awal'!$D1610=0,"",'3.Stok Awal'!$D1610)</f>
        <v/>
      </c>
      <c r="E1610" t="str">
        <f>IF('3.Stok Awal'!$E1610=0,"",'3.Stok Awal'!$E1610)</f>
        <v/>
      </c>
      <c r="F1610" s="4" t="str">
        <f>IF('3.Stok Awal'!$F1610=0,"",'3.Stok Awal'!$F1610)</f>
        <v/>
      </c>
      <c r="G1610" s="4" t="str">
        <f t="shared" si="25"/>
        <v/>
      </c>
      <c r="H1610">
        <f>IF('3.Stok Awal'!$I1610=0,0,'3.Stok Awal'!$I1610)</f>
        <v>0</v>
      </c>
      <c r="I1610" t="str">
        <f>IF('3.Stok Awal'!$J1610=0,"",'3.Stok Awal'!$J1610)</f>
        <v/>
      </c>
      <c r="J1610">
        <f>IF('3.Stok Awal'!$K1610=0,0,'3.Stok Awal'!$K1610)</f>
        <v>0</v>
      </c>
      <c r="K1610" t="str">
        <f>IF('3.Stok Awal'!$L1610=0,"",'3.Stok Awal'!$L1610)</f>
        <v/>
      </c>
      <c r="L1610">
        <f>IF('3.Stok Awal'!$N1610=0,0,'3.Stok Awal'!$N1610)</f>
        <v>0</v>
      </c>
      <c r="M1610" t="str">
        <f>IF('3.Stok Awal'!$O1610=0,"",'3.Stok Awal'!$O1610)</f>
        <v/>
      </c>
      <c r="N1610">
        <f>SUMIF('4.Sell to Trade'!$O$5:$O$5003,'5.Stok Akhir'!$G1610,'4.Sell to Trade'!$Q$5:$Q$5003)</f>
        <v>0</v>
      </c>
      <c r="O1610" t="str">
        <f>IF('3.Stok Awal'!$L1610=0,"",'3.Stok Awal'!$L1610)</f>
        <v/>
      </c>
      <c r="P1610">
        <f>IF(ISNA(VLOOKUP($A1610,STOK_AWAL,13,0)),0,IF(VLOOKUP($A1610,STOK_AWAL,13,0)&gt;0,ROUNDDOWN(L1610/VLOOKUP($A1610,STOK_AWAL,13,0),0),0))</f>
        <v>0</v>
      </c>
      <c r="Q1610" t="str">
        <f>I1610</f>
        <v/>
      </c>
      <c r="R1610">
        <f>IFERROR(MOD(L1610,VLOOKUP($A1610,STOK_AWAL,13,0)),0)</f>
        <v>0</v>
      </c>
      <c r="S1610" t="str">
        <f>K1610</f>
        <v/>
      </c>
      <c r="T1610">
        <f>R1610+(P1610*(IFERROR(VLOOKUP($A1610,STOK_AWAL,13,0),0)))</f>
        <v>0</v>
      </c>
      <c r="U1610" t="str">
        <f>M1610</f>
        <v/>
      </c>
    </row>
    <row r="1611" spans="1:21" x14ac:dyDescent="0.25">
      <c r="A1611" t="str">
        <f>IF('3.Stok Awal'!$A1611=0,"",'3.Stok Awal'!$A1611)</f>
        <v/>
      </c>
      <c r="B1611" t="str">
        <f>IF('3.Stok Awal'!$B1611=0,"",'3.Stok Awal'!$B1611)</f>
        <v/>
      </c>
      <c r="C1611" t="str">
        <f>IF('3.Stok Awal'!$C1611=0,"",'3.Stok Awal'!$C1611)</f>
        <v/>
      </c>
      <c r="D1611" t="str">
        <f>IF('3.Stok Awal'!$D1611=0,"",'3.Stok Awal'!$D1611)</f>
        <v/>
      </c>
      <c r="E1611" t="str">
        <f>IF('3.Stok Awal'!$E1611=0,"",'3.Stok Awal'!$E1611)</f>
        <v/>
      </c>
      <c r="F1611" s="4" t="str">
        <f>IF('3.Stok Awal'!$F1611=0,"",'3.Stok Awal'!$F1611)</f>
        <v/>
      </c>
      <c r="G1611" s="4" t="str">
        <f t="shared" si="25"/>
        <v/>
      </c>
      <c r="H1611">
        <f>IF('3.Stok Awal'!$I1611=0,0,'3.Stok Awal'!$I1611)</f>
        <v>0</v>
      </c>
      <c r="I1611" t="str">
        <f>IF('3.Stok Awal'!$J1611=0,"",'3.Stok Awal'!$J1611)</f>
        <v/>
      </c>
      <c r="J1611">
        <f>IF('3.Stok Awal'!$K1611=0,0,'3.Stok Awal'!$K1611)</f>
        <v>0</v>
      </c>
      <c r="K1611" t="str">
        <f>IF('3.Stok Awal'!$L1611=0,"",'3.Stok Awal'!$L1611)</f>
        <v/>
      </c>
      <c r="L1611">
        <f>IF('3.Stok Awal'!$N1611=0,0,'3.Stok Awal'!$N1611)</f>
        <v>0</v>
      </c>
      <c r="M1611" t="str">
        <f>IF('3.Stok Awal'!$O1611=0,"",'3.Stok Awal'!$O1611)</f>
        <v/>
      </c>
      <c r="N1611">
        <f>SUMIF('4.Sell to Trade'!$O$5:$O$5003,'5.Stok Akhir'!$G1611,'4.Sell to Trade'!$Q$5:$Q$5003)</f>
        <v>0</v>
      </c>
      <c r="O1611" t="str">
        <f>IF('3.Stok Awal'!$L1611=0,"",'3.Stok Awal'!$L1611)</f>
        <v/>
      </c>
      <c r="P1611">
        <f>IF(ISNA(VLOOKUP($A1611,STOK_AWAL,13,0)),0,IF(VLOOKUP($A1611,STOK_AWAL,13,0)&gt;0,ROUNDDOWN(L1611/VLOOKUP($A1611,STOK_AWAL,13,0),0),0))</f>
        <v>0</v>
      </c>
      <c r="Q1611" t="str">
        <f>I1611</f>
        <v/>
      </c>
      <c r="R1611">
        <f>IFERROR(MOD(L1611,VLOOKUP($A1611,STOK_AWAL,13,0)),0)</f>
        <v>0</v>
      </c>
      <c r="S1611" t="str">
        <f>K1611</f>
        <v/>
      </c>
      <c r="T1611">
        <f>R1611+(P1611*(IFERROR(VLOOKUP($A1611,STOK_AWAL,13,0),0)))</f>
        <v>0</v>
      </c>
      <c r="U1611" t="str">
        <f>M1611</f>
        <v/>
      </c>
    </row>
    <row r="1612" spans="1:21" x14ac:dyDescent="0.25">
      <c r="A1612" t="str">
        <f>IF('3.Stok Awal'!$A1612=0,"",'3.Stok Awal'!$A1612)</f>
        <v/>
      </c>
      <c r="B1612" t="str">
        <f>IF('3.Stok Awal'!$B1612=0,"",'3.Stok Awal'!$B1612)</f>
        <v/>
      </c>
      <c r="C1612" t="str">
        <f>IF('3.Stok Awal'!$C1612=0,"",'3.Stok Awal'!$C1612)</f>
        <v/>
      </c>
      <c r="D1612" t="str">
        <f>IF('3.Stok Awal'!$D1612=0,"",'3.Stok Awal'!$D1612)</f>
        <v/>
      </c>
      <c r="E1612" t="str">
        <f>IF('3.Stok Awal'!$E1612=0,"",'3.Stok Awal'!$E1612)</f>
        <v/>
      </c>
      <c r="F1612" s="4" t="str">
        <f>IF('3.Stok Awal'!$F1612=0,"",'3.Stok Awal'!$F1612)</f>
        <v/>
      </c>
      <c r="G1612" s="4" t="str">
        <f t="shared" si="25"/>
        <v/>
      </c>
      <c r="H1612">
        <f>IF('3.Stok Awal'!$I1612=0,0,'3.Stok Awal'!$I1612)</f>
        <v>0</v>
      </c>
      <c r="I1612" t="str">
        <f>IF('3.Stok Awal'!$J1612=0,"",'3.Stok Awal'!$J1612)</f>
        <v/>
      </c>
      <c r="J1612">
        <f>IF('3.Stok Awal'!$K1612=0,0,'3.Stok Awal'!$K1612)</f>
        <v>0</v>
      </c>
      <c r="K1612" t="str">
        <f>IF('3.Stok Awal'!$L1612=0,"",'3.Stok Awal'!$L1612)</f>
        <v/>
      </c>
      <c r="L1612">
        <f>IF('3.Stok Awal'!$N1612=0,0,'3.Stok Awal'!$N1612)</f>
        <v>0</v>
      </c>
      <c r="M1612" t="str">
        <f>IF('3.Stok Awal'!$O1612=0,"",'3.Stok Awal'!$O1612)</f>
        <v/>
      </c>
      <c r="N1612">
        <f>SUMIF('4.Sell to Trade'!$O$5:$O$5003,'5.Stok Akhir'!$G1612,'4.Sell to Trade'!$Q$5:$Q$5003)</f>
        <v>0</v>
      </c>
      <c r="O1612" t="str">
        <f>IF('3.Stok Awal'!$L1612=0,"",'3.Stok Awal'!$L1612)</f>
        <v/>
      </c>
      <c r="P1612">
        <f>IF(ISNA(VLOOKUP($A1612,STOK_AWAL,13,0)),0,IF(VLOOKUP($A1612,STOK_AWAL,13,0)&gt;0,ROUNDDOWN(L1612/VLOOKUP($A1612,STOK_AWAL,13,0),0),0))</f>
        <v>0</v>
      </c>
      <c r="Q1612" t="str">
        <f>I1612</f>
        <v/>
      </c>
      <c r="R1612">
        <f>IFERROR(MOD(L1612,VLOOKUP($A1612,STOK_AWAL,13,0)),0)</f>
        <v>0</v>
      </c>
      <c r="S1612" t="str">
        <f>K1612</f>
        <v/>
      </c>
      <c r="T1612">
        <f>R1612+(P1612*(IFERROR(VLOOKUP($A1612,STOK_AWAL,13,0),0)))</f>
        <v>0</v>
      </c>
      <c r="U1612" t="str">
        <f>M1612</f>
        <v/>
      </c>
    </row>
    <row r="1613" spans="1:21" x14ac:dyDescent="0.25">
      <c r="A1613" t="str">
        <f>IF('3.Stok Awal'!$A1613=0,"",'3.Stok Awal'!$A1613)</f>
        <v/>
      </c>
      <c r="B1613" t="str">
        <f>IF('3.Stok Awal'!$B1613=0,"",'3.Stok Awal'!$B1613)</f>
        <v/>
      </c>
      <c r="C1613" t="str">
        <f>IF('3.Stok Awal'!$C1613=0,"",'3.Stok Awal'!$C1613)</f>
        <v/>
      </c>
      <c r="D1613" t="str">
        <f>IF('3.Stok Awal'!$D1613=0,"",'3.Stok Awal'!$D1613)</f>
        <v/>
      </c>
      <c r="E1613" t="str">
        <f>IF('3.Stok Awal'!$E1613=0,"",'3.Stok Awal'!$E1613)</f>
        <v/>
      </c>
      <c r="F1613" s="4" t="str">
        <f>IF('3.Stok Awal'!$F1613=0,"",'3.Stok Awal'!$F1613)</f>
        <v/>
      </c>
      <c r="G1613" s="4" t="str">
        <f t="shared" si="25"/>
        <v/>
      </c>
      <c r="H1613">
        <f>IF('3.Stok Awal'!$I1613=0,0,'3.Stok Awal'!$I1613)</f>
        <v>0</v>
      </c>
      <c r="I1613" t="str">
        <f>IF('3.Stok Awal'!$J1613=0,"",'3.Stok Awal'!$J1613)</f>
        <v/>
      </c>
      <c r="J1613">
        <f>IF('3.Stok Awal'!$K1613=0,0,'3.Stok Awal'!$K1613)</f>
        <v>0</v>
      </c>
      <c r="K1613" t="str">
        <f>IF('3.Stok Awal'!$L1613=0,"",'3.Stok Awal'!$L1613)</f>
        <v/>
      </c>
      <c r="L1613">
        <f>IF('3.Stok Awal'!$N1613=0,0,'3.Stok Awal'!$N1613)</f>
        <v>0</v>
      </c>
      <c r="M1613" t="str">
        <f>IF('3.Stok Awal'!$O1613=0,"",'3.Stok Awal'!$O1613)</f>
        <v/>
      </c>
      <c r="N1613">
        <f>SUMIF('4.Sell to Trade'!$O$5:$O$5003,'5.Stok Akhir'!$G1613,'4.Sell to Trade'!$Q$5:$Q$5003)</f>
        <v>0</v>
      </c>
      <c r="O1613" t="str">
        <f>IF('3.Stok Awal'!$L1613=0,"",'3.Stok Awal'!$L1613)</f>
        <v/>
      </c>
      <c r="P1613">
        <f>IF(ISNA(VLOOKUP($A1613,STOK_AWAL,13,0)),0,IF(VLOOKUP($A1613,STOK_AWAL,13,0)&gt;0,ROUNDDOWN(L1613/VLOOKUP($A1613,STOK_AWAL,13,0),0),0))</f>
        <v>0</v>
      </c>
      <c r="Q1613" t="str">
        <f>I1613</f>
        <v/>
      </c>
      <c r="R1613">
        <f>IFERROR(MOD(L1613,VLOOKUP($A1613,STOK_AWAL,13,0)),0)</f>
        <v>0</v>
      </c>
      <c r="S1613" t="str">
        <f>K1613</f>
        <v/>
      </c>
      <c r="T1613">
        <f>R1613+(P1613*(IFERROR(VLOOKUP($A1613,STOK_AWAL,13,0),0)))</f>
        <v>0</v>
      </c>
      <c r="U1613" t="str">
        <f>M1613</f>
        <v/>
      </c>
    </row>
    <row r="1614" spans="1:21" x14ac:dyDescent="0.25">
      <c r="A1614" t="str">
        <f>IF('3.Stok Awal'!$A1614=0,"",'3.Stok Awal'!$A1614)</f>
        <v/>
      </c>
      <c r="B1614" t="str">
        <f>IF('3.Stok Awal'!$B1614=0,"",'3.Stok Awal'!$B1614)</f>
        <v/>
      </c>
      <c r="C1614" t="str">
        <f>IF('3.Stok Awal'!$C1614=0,"",'3.Stok Awal'!$C1614)</f>
        <v/>
      </c>
      <c r="D1614" t="str">
        <f>IF('3.Stok Awal'!$D1614=0,"",'3.Stok Awal'!$D1614)</f>
        <v/>
      </c>
      <c r="E1614" t="str">
        <f>IF('3.Stok Awal'!$E1614=0,"",'3.Stok Awal'!$E1614)</f>
        <v/>
      </c>
      <c r="F1614" s="4" t="str">
        <f>IF('3.Stok Awal'!$F1614=0,"",'3.Stok Awal'!$F1614)</f>
        <v/>
      </c>
      <c r="G1614" s="4" t="str">
        <f t="shared" si="25"/>
        <v/>
      </c>
      <c r="H1614">
        <f>IF('3.Stok Awal'!$I1614=0,0,'3.Stok Awal'!$I1614)</f>
        <v>0</v>
      </c>
      <c r="I1614" t="str">
        <f>IF('3.Stok Awal'!$J1614=0,"",'3.Stok Awal'!$J1614)</f>
        <v/>
      </c>
      <c r="J1614">
        <f>IF('3.Stok Awal'!$K1614=0,0,'3.Stok Awal'!$K1614)</f>
        <v>0</v>
      </c>
      <c r="K1614" t="str">
        <f>IF('3.Stok Awal'!$L1614=0,"",'3.Stok Awal'!$L1614)</f>
        <v/>
      </c>
      <c r="L1614">
        <f>IF('3.Stok Awal'!$N1614=0,0,'3.Stok Awal'!$N1614)</f>
        <v>0</v>
      </c>
      <c r="M1614" t="str">
        <f>IF('3.Stok Awal'!$O1614=0,"",'3.Stok Awal'!$O1614)</f>
        <v/>
      </c>
      <c r="N1614">
        <f>SUMIF('4.Sell to Trade'!$O$5:$O$5003,'5.Stok Akhir'!$G1614,'4.Sell to Trade'!$Q$5:$Q$5003)</f>
        <v>0</v>
      </c>
      <c r="O1614" t="str">
        <f>IF('3.Stok Awal'!$L1614=0,"",'3.Stok Awal'!$L1614)</f>
        <v/>
      </c>
      <c r="P1614">
        <f>IF(ISNA(VLOOKUP($A1614,STOK_AWAL,13,0)),0,IF(VLOOKUP($A1614,STOK_AWAL,13,0)&gt;0,ROUNDDOWN(L1614/VLOOKUP($A1614,STOK_AWAL,13,0),0),0))</f>
        <v>0</v>
      </c>
      <c r="Q1614" t="str">
        <f>I1614</f>
        <v/>
      </c>
      <c r="R1614">
        <f>IFERROR(MOD(L1614,VLOOKUP($A1614,STOK_AWAL,13,0)),0)</f>
        <v>0</v>
      </c>
      <c r="S1614" t="str">
        <f>K1614</f>
        <v/>
      </c>
      <c r="T1614">
        <f>R1614+(P1614*(IFERROR(VLOOKUP($A1614,STOK_AWAL,13,0),0)))</f>
        <v>0</v>
      </c>
      <c r="U1614" t="str">
        <f>M1614</f>
        <v/>
      </c>
    </row>
    <row r="1615" spans="1:21" x14ac:dyDescent="0.25">
      <c r="A1615" t="str">
        <f>IF('3.Stok Awal'!$A1615=0,"",'3.Stok Awal'!$A1615)</f>
        <v/>
      </c>
      <c r="B1615" t="str">
        <f>IF('3.Stok Awal'!$B1615=0,"",'3.Stok Awal'!$B1615)</f>
        <v/>
      </c>
      <c r="C1615" t="str">
        <f>IF('3.Stok Awal'!$C1615=0,"",'3.Stok Awal'!$C1615)</f>
        <v/>
      </c>
      <c r="D1615" t="str">
        <f>IF('3.Stok Awal'!$D1615=0,"",'3.Stok Awal'!$D1615)</f>
        <v/>
      </c>
      <c r="E1615" t="str">
        <f>IF('3.Stok Awal'!$E1615=0,"",'3.Stok Awal'!$E1615)</f>
        <v/>
      </c>
      <c r="F1615" s="4" t="str">
        <f>IF('3.Stok Awal'!$F1615=0,"",'3.Stok Awal'!$F1615)</f>
        <v/>
      </c>
      <c r="G1615" s="4" t="str">
        <f t="shared" si="25"/>
        <v/>
      </c>
      <c r="H1615">
        <f>IF('3.Stok Awal'!$I1615=0,0,'3.Stok Awal'!$I1615)</f>
        <v>0</v>
      </c>
      <c r="I1615" t="str">
        <f>IF('3.Stok Awal'!$J1615=0,"",'3.Stok Awal'!$J1615)</f>
        <v/>
      </c>
      <c r="J1615">
        <f>IF('3.Stok Awal'!$K1615=0,0,'3.Stok Awal'!$K1615)</f>
        <v>0</v>
      </c>
      <c r="K1615" t="str">
        <f>IF('3.Stok Awal'!$L1615=0,"",'3.Stok Awal'!$L1615)</f>
        <v/>
      </c>
      <c r="L1615">
        <f>IF('3.Stok Awal'!$N1615=0,0,'3.Stok Awal'!$N1615)</f>
        <v>0</v>
      </c>
      <c r="M1615" t="str">
        <f>IF('3.Stok Awal'!$O1615=0,"",'3.Stok Awal'!$O1615)</f>
        <v/>
      </c>
      <c r="N1615">
        <f>SUMIF('4.Sell to Trade'!$O$5:$O$5003,'5.Stok Akhir'!$G1615,'4.Sell to Trade'!$Q$5:$Q$5003)</f>
        <v>0</v>
      </c>
      <c r="O1615" t="str">
        <f>IF('3.Stok Awal'!$L1615=0,"",'3.Stok Awal'!$L1615)</f>
        <v/>
      </c>
      <c r="P1615">
        <f>IF(ISNA(VLOOKUP($A1615,STOK_AWAL,13,0)),0,IF(VLOOKUP($A1615,STOK_AWAL,13,0)&gt;0,ROUNDDOWN(L1615/VLOOKUP($A1615,STOK_AWAL,13,0),0),0))</f>
        <v>0</v>
      </c>
      <c r="Q1615" t="str">
        <f>I1615</f>
        <v/>
      </c>
      <c r="R1615">
        <f>IFERROR(MOD(L1615,VLOOKUP($A1615,STOK_AWAL,13,0)),0)</f>
        <v>0</v>
      </c>
      <c r="S1615" t="str">
        <f>K1615</f>
        <v/>
      </c>
      <c r="T1615">
        <f>R1615+(P1615*(IFERROR(VLOOKUP($A1615,STOK_AWAL,13,0),0)))</f>
        <v>0</v>
      </c>
      <c r="U1615" t="str">
        <f>M1615</f>
        <v/>
      </c>
    </row>
    <row r="1616" spans="1:21" x14ac:dyDescent="0.25">
      <c r="A1616" t="str">
        <f>IF('3.Stok Awal'!$A1616=0,"",'3.Stok Awal'!$A1616)</f>
        <v/>
      </c>
      <c r="B1616" t="str">
        <f>IF('3.Stok Awal'!$B1616=0,"",'3.Stok Awal'!$B1616)</f>
        <v/>
      </c>
      <c r="C1616" t="str">
        <f>IF('3.Stok Awal'!$C1616=0,"",'3.Stok Awal'!$C1616)</f>
        <v/>
      </c>
      <c r="D1616" t="str">
        <f>IF('3.Stok Awal'!$D1616=0,"",'3.Stok Awal'!$D1616)</f>
        <v/>
      </c>
      <c r="E1616" t="str">
        <f>IF('3.Stok Awal'!$E1616=0,"",'3.Stok Awal'!$E1616)</f>
        <v/>
      </c>
      <c r="F1616" s="4" t="str">
        <f>IF('3.Stok Awal'!$F1616=0,"",'3.Stok Awal'!$F1616)</f>
        <v/>
      </c>
      <c r="G1616" s="4" t="str">
        <f t="shared" si="25"/>
        <v/>
      </c>
      <c r="H1616">
        <f>IF('3.Stok Awal'!$I1616=0,0,'3.Stok Awal'!$I1616)</f>
        <v>0</v>
      </c>
      <c r="I1616" t="str">
        <f>IF('3.Stok Awal'!$J1616=0,"",'3.Stok Awal'!$J1616)</f>
        <v/>
      </c>
      <c r="J1616">
        <f>IF('3.Stok Awal'!$K1616=0,0,'3.Stok Awal'!$K1616)</f>
        <v>0</v>
      </c>
      <c r="K1616" t="str">
        <f>IF('3.Stok Awal'!$L1616=0,"",'3.Stok Awal'!$L1616)</f>
        <v/>
      </c>
      <c r="L1616">
        <f>IF('3.Stok Awal'!$N1616=0,0,'3.Stok Awal'!$N1616)</f>
        <v>0</v>
      </c>
      <c r="M1616" t="str">
        <f>IF('3.Stok Awal'!$O1616=0,"",'3.Stok Awal'!$O1616)</f>
        <v/>
      </c>
      <c r="N1616">
        <f>SUMIF('4.Sell to Trade'!$O$5:$O$5003,'5.Stok Akhir'!$G1616,'4.Sell to Trade'!$Q$5:$Q$5003)</f>
        <v>0</v>
      </c>
      <c r="O1616" t="str">
        <f>IF('3.Stok Awal'!$L1616=0,"",'3.Stok Awal'!$L1616)</f>
        <v/>
      </c>
      <c r="P1616">
        <f>IF(ISNA(VLOOKUP($A1616,STOK_AWAL,13,0)),0,IF(VLOOKUP($A1616,STOK_AWAL,13,0)&gt;0,ROUNDDOWN(L1616/VLOOKUP($A1616,STOK_AWAL,13,0),0),0))</f>
        <v>0</v>
      </c>
      <c r="Q1616" t="str">
        <f>I1616</f>
        <v/>
      </c>
      <c r="R1616">
        <f>IFERROR(MOD(L1616,VLOOKUP($A1616,STOK_AWAL,13,0)),0)</f>
        <v>0</v>
      </c>
      <c r="S1616" t="str">
        <f>K1616</f>
        <v/>
      </c>
      <c r="T1616">
        <f>R1616+(P1616*(IFERROR(VLOOKUP($A1616,STOK_AWAL,13,0),0)))</f>
        <v>0</v>
      </c>
      <c r="U1616" t="str">
        <f>M1616</f>
        <v/>
      </c>
    </row>
    <row r="1617" spans="1:21" x14ac:dyDescent="0.25">
      <c r="A1617" t="str">
        <f>IF('3.Stok Awal'!$A1617=0,"",'3.Stok Awal'!$A1617)</f>
        <v/>
      </c>
      <c r="B1617" t="str">
        <f>IF('3.Stok Awal'!$B1617=0,"",'3.Stok Awal'!$B1617)</f>
        <v/>
      </c>
      <c r="C1617" t="str">
        <f>IF('3.Stok Awal'!$C1617=0,"",'3.Stok Awal'!$C1617)</f>
        <v/>
      </c>
      <c r="D1617" t="str">
        <f>IF('3.Stok Awal'!$D1617=0,"",'3.Stok Awal'!$D1617)</f>
        <v/>
      </c>
      <c r="E1617" t="str">
        <f>IF('3.Stok Awal'!$E1617=0,"",'3.Stok Awal'!$E1617)</f>
        <v/>
      </c>
      <c r="F1617" s="4" t="str">
        <f>IF('3.Stok Awal'!$F1617=0,"",'3.Stok Awal'!$F1617)</f>
        <v/>
      </c>
      <c r="G1617" s="4" t="str">
        <f t="shared" si="25"/>
        <v/>
      </c>
      <c r="H1617">
        <f>IF('3.Stok Awal'!$I1617=0,0,'3.Stok Awal'!$I1617)</f>
        <v>0</v>
      </c>
      <c r="I1617" t="str">
        <f>IF('3.Stok Awal'!$J1617=0,"",'3.Stok Awal'!$J1617)</f>
        <v/>
      </c>
      <c r="J1617">
        <f>IF('3.Stok Awal'!$K1617=0,0,'3.Stok Awal'!$K1617)</f>
        <v>0</v>
      </c>
      <c r="K1617" t="str">
        <f>IF('3.Stok Awal'!$L1617=0,"",'3.Stok Awal'!$L1617)</f>
        <v/>
      </c>
      <c r="L1617">
        <f>IF('3.Stok Awal'!$N1617=0,0,'3.Stok Awal'!$N1617)</f>
        <v>0</v>
      </c>
      <c r="M1617" t="str">
        <f>IF('3.Stok Awal'!$O1617=0,"",'3.Stok Awal'!$O1617)</f>
        <v/>
      </c>
      <c r="N1617">
        <f>SUMIF('4.Sell to Trade'!$O$5:$O$5003,'5.Stok Akhir'!$G1617,'4.Sell to Trade'!$Q$5:$Q$5003)</f>
        <v>0</v>
      </c>
      <c r="O1617" t="str">
        <f>IF('3.Stok Awal'!$L1617=0,"",'3.Stok Awal'!$L1617)</f>
        <v/>
      </c>
      <c r="P1617">
        <f>IF(ISNA(VLOOKUP($A1617,STOK_AWAL,13,0)),0,IF(VLOOKUP($A1617,STOK_AWAL,13,0)&gt;0,ROUNDDOWN(L1617/VLOOKUP($A1617,STOK_AWAL,13,0),0),0))</f>
        <v>0</v>
      </c>
      <c r="Q1617" t="str">
        <f>I1617</f>
        <v/>
      </c>
      <c r="R1617">
        <f>IFERROR(MOD(L1617,VLOOKUP($A1617,STOK_AWAL,13,0)),0)</f>
        <v>0</v>
      </c>
      <c r="S1617" t="str">
        <f>K1617</f>
        <v/>
      </c>
      <c r="T1617">
        <f>R1617+(P1617*(IFERROR(VLOOKUP($A1617,STOK_AWAL,13,0),0)))</f>
        <v>0</v>
      </c>
      <c r="U1617" t="str">
        <f>M1617</f>
        <v/>
      </c>
    </row>
    <row r="1618" spans="1:21" x14ac:dyDescent="0.25">
      <c r="A1618" t="str">
        <f>IF('3.Stok Awal'!$A1618=0,"",'3.Stok Awal'!$A1618)</f>
        <v/>
      </c>
      <c r="B1618" t="str">
        <f>IF('3.Stok Awal'!$B1618=0,"",'3.Stok Awal'!$B1618)</f>
        <v/>
      </c>
      <c r="C1618" t="str">
        <f>IF('3.Stok Awal'!$C1618=0,"",'3.Stok Awal'!$C1618)</f>
        <v/>
      </c>
      <c r="D1618" t="str">
        <f>IF('3.Stok Awal'!$D1618=0,"",'3.Stok Awal'!$D1618)</f>
        <v/>
      </c>
      <c r="E1618" t="str">
        <f>IF('3.Stok Awal'!$E1618=0,"",'3.Stok Awal'!$E1618)</f>
        <v/>
      </c>
      <c r="F1618" s="4" t="str">
        <f>IF('3.Stok Awal'!$F1618=0,"",'3.Stok Awal'!$F1618)</f>
        <v/>
      </c>
      <c r="G1618" s="4" t="str">
        <f t="shared" si="25"/>
        <v/>
      </c>
      <c r="H1618">
        <f>IF('3.Stok Awal'!$I1618=0,0,'3.Stok Awal'!$I1618)</f>
        <v>0</v>
      </c>
      <c r="I1618" t="str">
        <f>IF('3.Stok Awal'!$J1618=0,"",'3.Stok Awal'!$J1618)</f>
        <v/>
      </c>
      <c r="J1618">
        <f>IF('3.Stok Awal'!$K1618=0,0,'3.Stok Awal'!$K1618)</f>
        <v>0</v>
      </c>
      <c r="K1618" t="str">
        <f>IF('3.Stok Awal'!$L1618=0,"",'3.Stok Awal'!$L1618)</f>
        <v/>
      </c>
      <c r="L1618">
        <f>IF('3.Stok Awal'!$N1618=0,0,'3.Stok Awal'!$N1618)</f>
        <v>0</v>
      </c>
      <c r="M1618" t="str">
        <f>IF('3.Stok Awal'!$O1618=0,"",'3.Stok Awal'!$O1618)</f>
        <v/>
      </c>
      <c r="N1618">
        <f>SUMIF('4.Sell to Trade'!$O$5:$O$5003,'5.Stok Akhir'!$G1618,'4.Sell to Trade'!$Q$5:$Q$5003)</f>
        <v>0</v>
      </c>
      <c r="O1618" t="str">
        <f>IF('3.Stok Awal'!$L1618=0,"",'3.Stok Awal'!$L1618)</f>
        <v/>
      </c>
      <c r="P1618">
        <f>IF(ISNA(VLOOKUP($A1618,STOK_AWAL,13,0)),0,IF(VLOOKUP($A1618,STOK_AWAL,13,0)&gt;0,ROUNDDOWN(L1618/VLOOKUP($A1618,STOK_AWAL,13,0),0),0))</f>
        <v>0</v>
      </c>
      <c r="Q1618" t="str">
        <f>I1618</f>
        <v/>
      </c>
      <c r="R1618">
        <f>IFERROR(MOD(L1618,VLOOKUP($A1618,STOK_AWAL,13,0)),0)</f>
        <v>0</v>
      </c>
      <c r="S1618" t="str">
        <f>K1618</f>
        <v/>
      </c>
      <c r="T1618">
        <f>R1618+(P1618*(IFERROR(VLOOKUP($A1618,STOK_AWAL,13,0),0)))</f>
        <v>0</v>
      </c>
      <c r="U1618" t="str">
        <f>M1618</f>
        <v/>
      </c>
    </row>
    <row r="1619" spans="1:21" x14ac:dyDescent="0.25">
      <c r="A1619" t="str">
        <f>IF('3.Stok Awal'!$A1619=0,"",'3.Stok Awal'!$A1619)</f>
        <v/>
      </c>
      <c r="B1619" t="str">
        <f>IF('3.Stok Awal'!$B1619=0,"",'3.Stok Awal'!$B1619)</f>
        <v/>
      </c>
      <c r="C1619" t="str">
        <f>IF('3.Stok Awal'!$C1619=0,"",'3.Stok Awal'!$C1619)</f>
        <v/>
      </c>
      <c r="D1619" t="str">
        <f>IF('3.Stok Awal'!$D1619=0,"",'3.Stok Awal'!$D1619)</f>
        <v/>
      </c>
      <c r="E1619" t="str">
        <f>IF('3.Stok Awal'!$E1619=0,"",'3.Stok Awal'!$E1619)</f>
        <v/>
      </c>
      <c r="F1619" s="4" t="str">
        <f>IF('3.Stok Awal'!$F1619=0,"",'3.Stok Awal'!$F1619)</f>
        <v/>
      </c>
      <c r="G1619" s="4" t="str">
        <f t="shared" si="25"/>
        <v/>
      </c>
      <c r="H1619">
        <f>IF('3.Stok Awal'!$I1619=0,0,'3.Stok Awal'!$I1619)</f>
        <v>0</v>
      </c>
      <c r="I1619" t="str">
        <f>IF('3.Stok Awal'!$J1619=0,"",'3.Stok Awal'!$J1619)</f>
        <v/>
      </c>
      <c r="J1619">
        <f>IF('3.Stok Awal'!$K1619=0,0,'3.Stok Awal'!$K1619)</f>
        <v>0</v>
      </c>
      <c r="K1619" t="str">
        <f>IF('3.Stok Awal'!$L1619=0,"",'3.Stok Awal'!$L1619)</f>
        <v/>
      </c>
      <c r="L1619">
        <f>IF('3.Stok Awal'!$N1619=0,0,'3.Stok Awal'!$N1619)</f>
        <v>0</v>
      </c>
      <c r="M1619" t="str">
        <f>IF('3.Stok Awal'!$O1619=0,"",'3.Stok Awal'!$O1619)</f>
        <v/>
      </c>
      <c r="N1619">
        <f>SUMIF('4.Sell to Trade'!$O$5:$O$5003,'5.Stok Akhir'!$G1619,'4.Sell to Trade'!$Q$5:$Q$5003)</f>
        <v>0</v>
      </c>
      <c r="O1619" t="str">
        <f>IF('3.Stok Awal'!$L1619=0,"",'3.Stok Awal'!$L1619)</f>
        <v/>
      </c>
      <c r="P1619">
        <f>IF(ISNA(VLOOKUP($A1619,STOK_AWAL,13,0)),0,IF(VLOOKUP($A1619,STOK_AWAL,13,0)&gt;0,ROUNDDOWN(L1619/VLOOKUP($A1619,STOK_AWAL,13,0),0),0))</f>
        <v>0</v>
      </c>
      <c r="Q1619" t="str">
        <f>I1619</f>
        <v/>
      </c>
      <c r="R1619">
        <f>IFERROR(MOD(L1619,VLOOKUP($A1619,STOK_AWAL,13,0)),0)</f>
        <v>0</v>
      </c>
      <c r="S1619" t="str">
        <f>K1619</f>
        <v/>
      </c>
      <c r="T1619">
        <f>R1619+(P1619*(IFERROR(VLOOKUP($A1619,STOK_AWAL,13,0),0)))</f>
        <v>0</v>
      </c>
      <c r="U1619" t="str">
        <f>M1619</f>
        <v/>
      </c>
    </row>
    <row r="1620" spans="1:21" x14ac:dyDescent="0.25">
      <c r="A1620" t="str">
        <f>IF('3.Stok Awal'!$A1620=0,"",'3.Stok Awal'!$A1620)</f>
        <v/>
      </c>
      <c r="B1620" t="str">
        <f>IF('3.Stok Awal'!$B1620=0,"",'3.Stok Awal'!$B1620)</f>
        <v/>
      </c>
      <c r="C1620" t="str">
        <f>IF('3.Stok Awal'!$C1620=0,"",'3.Stok Awal'!$C1620)</f>
        <v/>
      </c>
      <c r="D1620" t="str">
        <f>IF('3.Stok Awal'!$D1620=0,"",'3.Stok Awal'!$D1620)</f>
        <v/>
      </c>
      <c r="E1620" t="str">
        <f>IF('3.Stok Awal'!$E1620=0,"",'3.Stok Awal'!$E1620)</f>
        <v/>
      </c>
      <c r="F1620" s="4" t="str">
        <f>IF('3.Stok Awal'!$F1620=0,"",'3.Stok Awal'!$F1620)</f>
        <v/>
      </c>
      <c r="G1620" s="4" t="str">
        <f t="shared" si="25"/>
        <v/>
      </c>
      <c r="H1620">
        <f>IF('3.Stok Awal'!$I1620=0,0,'3.Stok Awal'!$I1620)</f>
        <v>0</v>
      </c>
      <c r="I1620" t="str">
        <f>IF('3.Stok Awal'!$J1620=0,"",'3.Stok Awal'!$J1620)</f>
        <v/>
      </c>
      <c r="J1620">
        <f>IF('3.Stok Awal'!$K1620=0,0,'3.Stok Awal'!$K1620)</f>
        <v>0</v>
      </c>
      <c r="K1620" t="str">
        <f>IF('3.Stok Awal'!$L1620=0,"",'3.Stok Awal'!$L1620)</f>
        <v/>
      </c>
      <c r="L1620">
        <f>IF('3.Stok Awal'!$N1620=0,0,'3.Stok Awal'!$N1620)</f>
        <v>0</v>
      </c>
      <c r="M1620" t="str">
        <f>IF('3.Stok Awal'!$O1620=0,"",'3.Stok Awal'!$O1620)</f>
        <v/>
      </c>
      <c r="N1620">
        <f>SUMIF('4.Sell to Trade'!$O$5:$O$5003,'5.Stok Akhir'!$G1620,'4.Sell to Trade'!$Q$5:$Q$5003)</f>
        <v>0</v>
      </c>
      <c r="O1620" t="str">
        <f>IF('3.Stok Awal'!$L1620=0,"",'3.Stok Awal'!$L1620)</f>
        <v/>
      </c>
      <c r="P1620">
        <f>IF(ISNA(VLOOKUP($A1620,STOK_AWAL,13,0)),0,IF(VLOOKUP($A1620,STOK_AWAL,13,0)&gt;0,ROUNDDOWN(L1620/VLOOKUP($A1620,STOK_AWAL,13,0),0),0))</f>
        <v>0</v>
      </c>
      <c r="Q1620" t="str">
        <f>I1620</f>
        <v/>
      </c>
      <c r="R1620">
        <f>IFERROR(MOD(L1620,VLOOKUP($A1620,STOK_AWAL,13,0)),0)</f>
        <v>0</v>
      </c>
      <c r="S1620" t="str">
        <f>K1620</f>
        <v/>
      </c>
      <c r="T1620">
        <f>R1620+(P1620*(IFERROR(VLOOKUP($A1620,STOK_AWAL,13,0),0)))</f>
        <v>0</v>
      </c>
      <c r="U1620" t="str">
        <f>M1620</f>
        <v/>
      </c>
    </row>
    <row r="1621" spans="1:21" x14ac:dyDescent="0.25">
      <c r="A1621" t="str">
        <f>IF('3.Stok Awal'!$A1621=0,"",'3.Stok Awal'!$A1621)</f>
        <v/>
      </c>
      <c r="B1621" t="str">
        <f>IF('3.Stok Awal'!$B1621=0,"",'3.Stok Awal'!$B1621)</f>
        <v/>
      </c>
      <c r="C1621" t="str">
        <f>IF('3.Stok Awal'!$C1621=0,"",'3.Stok Awal'!$C1621)</f>
        <v/>
      </c>
      <c r="D1621" t="str">
        <f>IF('3.Stok Awal'!$D1621=0,"",'3.Stok Awal'!$D1621)</f>
        <v/>
      </c>
      <c r="E1621" t="str">
        <f>IF('3.Stok Awal'!$E1621=0,"",'3.Stok Awal'!$E1621)</f>
        <v/>
      </c>
      <c r="F1621" s="4" t="str">
        <f>IF('3.Stok Awal'!$F1621=0,"",'3.Stok Awal'!$F1621)</f>
        <v/>
      </c>
      <c r="G1621" s="4" t="str">
        <f t="shared" si="25"/>
        <v/>
      </c>
      <c r="H1621">
        <f>IF('3.Stok Awal'!$I1621=0,0,'3.Stok Awal'!$I1621)</f>
        <v>0</v>
      </c>
      <c r="I1621" t="str">
        <f>IF('3.Stok Awal'!$J1621=0,"",'3.Stok Awal'!$J1621)</f>
        <v/>
      </c>
      <c r="J1621">
        <f>IF('3.Stok Awal'!$K1621=0,0,'3.Stok Awal'!$K1621)</f>
        <v>0</v>
      </c>
      <c r="K1621" t="str">
        <f>IF('3.Stok Awal'!$L1621=0,"",'3.Stok Awal'!$L1621)</f>
        <v/>
      </c>
      <c r="L1621">
        <f>IF('3.Stok Awal'!$N1621=0,0,'3.Stok Awal'!$N1621)</f>
        <v>0</v>
      </c>
      <c r="M1621" t="str">
        <f>IF('3.Stok Awal'!$O1621=0,"",'3.Stok Awal'!$O1621)</f>
        <v/>
      </c>
      <c r="N1621">
        <f>SUMIF('4.Sell to Trade'!$O$5:$O$5003,'5.Stok Akhir'!$G1621,'4.Sell to Trade'!$Q$5:$Q$5003)</f>
        <v>0</v>
      </c>
      <c r="O1621" t="str">
        <f>IF('3.Stok Awal'!$L1621=0,"",'3.Stok Awal'!$L1621)</f>
        <v/>
      </c>
      <c r="P1621">
        <f>IF(ISNA(VLOOKUP($A1621,STOK_AWAL,13,0)),0,IF(VLOOKUP($A1621,STOK_AWAL,13,0)&gt;0,ROUNDDOWN(L1621/VLOOKUP($A1621,STOK_AWAL,13,0),0),0))</f>
        <v>0</v>
      </c>
      <c r="Q1621" t="str">
        <f>I1621</f>
        <v/>
      </c>
      <c r="R1621">
        <f>IFERROR(MOD(L1621,VLOOKUP($A1621,STOK_AWAL,13,0)),0)</f>
        <v>0</v>
      </c>
      <c r="S1621" t="str">
        <f>K1621</f>
        <v/>
      </c>
      <c r="T1621">
        <f>R1621+(P1621*(IFERROR(VLOOKUP($A1621,STOK_AWAL,13,0),0)))</f>
        <v>0</v>
      </c>
      <c r="U1621" t="str">
        <f>M1621</f>
        <v/>
      </c>
    </row>
    <row r="1622" spans="1:21" x14ac:dyDescent="0.25">
      <c r="A1622" t="str">
        <f>IF('3.Stok Awal'!$A1622=0,"",'3.Stok Awal'!$A1622)</f>
        <v/>
      </c>
      <c r="B1622" t="str">
        <f>IF('3.Stok Awal'!$B1622=0,"",'3.Stok Awal'!$B1622)</f>
        <v/>
      </c>
      <c r="C1622" t="str">
        <f>IF('3.Stok Awal'!$C1622=0,"",'3.Stok Awal'!$C1622)</f>
        <v/>
      </c>
      <c r="D1622" t="str">
        <f>IF('3.Stok Awal'!$D1622=0,"",'3.Stok Awal'!$D1622)</f>
        <v/>
      </c>
      <c r="E1622" t="str">
        <f>IF('3.Stok Awal'!$E1622=0,"",'3.Stok Awal'!$E1622)</f>
        <v/>
      </c>
      <c r="F1622" s="4" t="str">
        <f>IF('3.Stok Awal'!$F1622=0,"",'3.Stok Awal'!$F1622)</f>
        <v/>
      </c>
      <c r="G1622" s="4" t="str">
        <f t="shared" si="25"/>
        <v/>
      </c>
      <c r="H1622">
        <f>IF('3.Stok Awal'!$I1622=0,0,'3.Stok Awal'!$I1622)</f>
        <v>0</v>
      </c>
      <c r="I1622" t="str">
        <f>IF('3.Stok Awal'!$J1622=0,"",'3.Stok Awal'!$J1622)</f>
        <v/>
      </c>
      <c r="J1622">
        <f>IF('3.Stok Awal'!$K1622=0,0,'3.Stok Awal'!$K1622)</f>
        <v>0</v>
      </c>
      <c r="K1622" t="str">
        <f>IF('3.Stok Awal'!$L1622=0,"",'3.Stok Awal'!$L1622)</f>
        <v/>
      </c>
      <c r="L1622">
        <f>IF('3.Stok Awal'!$N1622=0,0,'3.Stok Awal'!$N1622)</f>
        <v>0</v>
      </c>
      <c r="M1622" t="str">
        <f>IF('3.Stok Awal'!$O1622=0,"",'3.Stok Awal'!$O1622)</f>
        <v/>
      </c>
      <c r="N1622">
        <f>SUMIF('4.Sell to Trade'!$O$5:$O$5003,'5.Stok Akhir'!$G1622,'4.Sell to Trade'!$Q$5:$Q$5003)</f>
        <v>0</v>
      </c>
      <c r="O1622" t="str">
        <f>IF('3.Stok Awal'!$L1622=0,"",'3.Stok Awal'!$L1622)</f>
        <v/>
      </c>
      <c r="P1622">
        <f>IF(ISNA(VLOOKUP($A1622,STOK_AWAL,13,0)),0,IF(VLOOKUP($A1622,STOK_AWAL,13,0)&gt;0,ROUNDDOWN(L1622/VLOOKUP($A1622,STOK_AWAL,13,0),0),0))</f>
        <v>0</v>
      </c>
      <c r="Q1622" t="str">
        <f>I1622</f>
        <v/>
      </c>
      <c r="R1622">
        <f>IFERROR(MOD(L1622,VLOOKUP($A1622,STOK_AWAL,13,0)),0)</f>
        <v>0</v>
      </c>
      <c r="S1622" t="str">
        <f>K1622</f>
        <v/>
      </c>
      <c r="T1622">
        <f>R1622+(P1622*(IFERROR(VLOOKUP($A1622,STOK_AWAL,13,0),0)))</f>
        <v>0</v>
      </c>
      <c r="U1622" t="str">
        <f>M1622</f>
        <v/>
      </c>
    </row>
    <row r="1623" spans="1:21" x14ac:dyDescent="0.25">
      <c r="A1623" t="str">
        <f>IF('3.Stok Awal'!$A1623=0,"",'3.Stok Awal'!$A1623)</f>
        <v/>
      </c>
      <c r="B1623" t="str">
        <f>IF('3.Stok Awal'!$B1623=0,"",'3.Stok Awal'!$B1623)</f>
        <v/>
      </c>
      <c r="C1623" t="str">
        <f>IF('3.Stok Awal'!$C1623=0,"",'3.Stok Awal'!$C1623)</f>
        <v/>
      </c>
      <c r="D1623" t="str">
        <f>IF('3.Stok Awal'!$D1623=0,"",'3.Stok Awal'!$D1623)</f>
        <v/>
      </c>
      <c r="E1623" t="str">
        <f>IF('3.Stok Awal'!$E1623=0,"",'3.Stok Awal'!$E1623)</f>
        <v/>
      </c>
      <c r="F1623" s="4" t="str">
        <f>IF('3.Stok Awal'!$F1623=0,"",'3.Stok Awal'!$F1623)</f>
        <v/>
      </c>
      <c r="G1623" s="4" t="str">
        <f t="shared" si="25"/>
        <v/>
      </c>
      <c r="H1623">
        <f>IF('3.Stok Awal'!$I1623=0,0,'3.Stok Awal'!$I1623)</f>
        <v>0</v>
      </c>
      <c r="I1623" t="str">
        <f>IF('3.Stok Awal'!$J1623=0,"",'3.Stok Awal'!$J1623)</f>
        <v/>
      </c>
      <c r="J1623">
        <f>IF('3.Stok Awal'!$K1623=0,0,'3.Stok Awal'!$K1623)</f>
        <v>0</v>
      </c>
      <c r="K1623" t="str">
        <f>IF('3.Stok Awal'!$L1623=0,"",'3.Stok Awal'!$L1623)</f>
        <v/>
      </c>
      <c r="L1623">
        <f>IF('3.Stok Awal'!$N1623=0,0,'3.Stok Awal'!$N1623)</f>
        <v>0</v>
      </c>
      <c r="M1623" t="str">
        <f>IF('3.Stok Awal'!$O1623=0,"",'3.Stok Awal'!$O1623)</f>
        <v/>
      </c>
      <c r="N1623">
        <f>SUMIF('4.Sell to Trade'!$O$5:$O$5003,'5.Stok Akhir'!$G1623,'4.Sell to Trade'!$Q$5:$Q$5003)</f>
        <v>0</v>
      </c>
      <c r="O1623" t="str">
        <f>IF('3.Stok Awal'!$L1623=0,"",'3.Stok Awal'!$L1623)</f>
        <v/>
      </c>
      <c r="P1623">
        <f>IF(ISNA(VLOOKUP($A1623,STOK_AWAL,13,0)),0,IF(VLOOKUP($A1623,STOK_AWAL,13,0)&gt;0,ROUNDDOWN(L1623/VLOOKUP($A1623,STOK_AWAL,13,0),0),0))</f>
        <v>0</v>
      </c>
      <c r="Q1623" t="str">
        <f>I1623</f>
        <v/>
      </c>
      <c r="R1623">
        <f>IFERROR(MOD(L1623,VLOOKUP($A1623,STOK_AWAL,13,0)),0)</f>
        <v>0</v>
      </c>
      <c r="S1623" t="str">
        <f>K1623</f>
        <v/>
      </c>
      <c r="T1623">
        <f>R1623+(P1623*(IFERROR(VLOOKUP($A1623,STOK_AWAL,13,0),0)))</f>
        <v>0</v>
      </c>
      <c r="U1623" t="str">
        <f>M1623</f>
        <v/>
      </c>
    </row>
    <row r="1624" spans="1:21" x14ac:dyDescent="0.25">
      <c r="A1624" t="str">
        <f>IF('3.Stok Awal'!$A1624=0,"",'3.Stok Awal'!$A1624)</f>
        <v/>
      </c>
      <c r="B1624" t="str">
        <f>IF('3.Stok Awal'!$B1624=0,"",'3.Stok Awal'!$B1624)</f>
        <v/>
      </c>
      <c r="C1624" t="str">
        <f>IF('3.Stok Awal'!$C1624=0,"",'3.Stok Awal'!$C1624)</f>
        <v/>
      </c>
      <c r="D1624" t="str">
        <f>IF('3.Stok Awal'!$D1624=0,"",'3.Stok Awal'!$D1624)</f>
        <v/>
      </c>
      <c r="E1624" t="str">
        <f>IF('3.Stok Awal'!$E1624=0,"",'3.Stok Awal'!$E1624)</f>
        <v/>
      </c>
      <c r="F1624" s="4" t="str">
        <f>IF('3.Stok Awal'!$F1624=0,"",'3.Stok Awal'!$F1624)</f>
        <v/>
      </c>
      <c r="G1624" s="4" t="str">
        <f t="shared" si="25"/>
        <v/>
      </c>
      <c r="H1624">
        <f>IF('3.Stok Awal'!$I1624=0,0,'3.Stok Awal'!$I1624)</f>
        <v>0</v>
      </c>
      <c r="I1624" t="str">
        <f>IF('3.Stok Awal'!$J1624=0,"",'3.Stok Awal'!$J1624)</f>
        <v/>
      </c>
      <c r="J1624">
        <f>IF('3.Stok Awal'!$K1624=0,0,'3.Stok Awal'!$K1624)</f>
        <v>0</v>
      </c>
      <c r="K1624" t="str">
        <f>IF('3.Stok Awal'!$L1624=0,"",'3.Stok Awal'!$L1624)</f>
        <v/>
      </c>
      <c r="L1624">
        <f>IF('3.Stok Awal'!$N1624=0,0,'3.Stok Awal'!$N1624)</f>
        <v>0</v>
      </c>
      <c r="M1624" t="str">
        <f>IF('3.Stok Awal'!$O1624=0,"",'3.Stok Awal'!$O1624)</f>
        <v/>
      </c>
      <c r="N1624">
        <f>SUMIF('4.Sell to Trade'!$O$5:$O$5003,'5.Stok Akhir'!$G1624,'4.Sell to Trade'!$Q$5:$Q$5003)</f>
        <v>0</v>
      </c>
      <c r="O1624" t="str">
        <f>IF('3.Stok Awal'!$L1624=0,"",'3.Stok Awal'!$L1624)</f>
        <v/>
      </c>
      <c r="P1624">
        <f>IF(ISNA(VLOOKUP($A1624,STOK_AWAL,13,0)),0,IF(VLOOKUP($A1624,STOK_AWAL,13,0)&gt;0,ROUNDDOWN(L1624/VLOOKUP($A1624,STOK_AWAL,13,0),0),0))</f>
        <v>0</v>
      </c>
      <c r="Q1624" t="str">
        <f>I1624</f>
        <v/>
      </c>
      <c r="R1624">
        <f>IFERROR(MOD(L1624,VLOOKUP($A1624,STOK_AWAL,13,0)),0)</f>
        <v>0</v>
      </c>
      <c r="S1624" t="str">
        <f>K1624</f>
        <v/>
      </c>
      <c r="T1624">
        <f>R1624+(P1624*(IFERROR(VLOOKUP($A1624,STOK_AWAL,13,0),0)))</f>
        <v>0</v>
      </c>
      <c r="U1624" t="str">
        <f>M1624</f>
        <v/>
      </c>
    </row>
    <row r="1625" spans="1:21" x14ac:dyDescent="0.25">
      <c r="A1625" t="str">
        <f>IF('3.Stok Awal'!$A1625=0,"",'3.Stok Awal'!$A1625)</f>
        <v/>
      </c>
      <c r="B1625" t="str">
        <f>IF('3.Stok Awal'!$B1625=0,"",'3.Stok Awal'!$B1625)</f>
        <v/>
      </c>
      <c r="C1625" t="str">
        <f>IF('3.Stok Awal'!$C1625=0,"",'3.Stok Awal'!$C1625)</f>
        <v/>
      </c>
      <c r="D1625" t="str">
        <f>IF('3.Stok Awal'!$D1625=0,"",'3.Stok Awal'!$D1625)</f>
        <v/>
      </c>
      <c r="E1625" t="str">
        <f>IF('3.Stok Awal'!$E1625=0,"",'3.Stok Awal'!$E1625)</f>
        <v/>
      </c>
      <c r="F1625" s="4" t="str">
        <f>IF('3.Stok Awal'!$F1625=0,"",'3.Stok Awal'!$F1625)</f>
        <v/>
      </c>
      <c r="G1625" s="4" t="str">
        <f t="shared" si="25"/>
        <v/>
      </c>
      <c r="H1625">
        <f>IF('3.Stok Awal'!$I1625=0,0,'3.Stok Awal'!$I1625)</f>
        <v>0</v>
      </c>
      <c r="I1625" t="str">
        <f>IF('3.Stok Awal'!$J1625=0,"",'3.Stok Awal'!$J1625)</f>
        <v/>
      </c>
      <c r="J1625">
        <f>IF('3.Stok Awal'!$K1625=0,0,'3.Stok Awal'!$K1625)</f>
        <v>0</v>
      </c>
      <c r="K1625" t="str">
        <f>IF('3.Stok Awal'!$L1625=0,"",'3.Stok Awal'!$L1625)</f>
        <v/>
      </c>
      <c r="L1625">
        <f>IF('3.Stok Awal'!$N1625=0,0,'3.Stok Awal'!$N1625)</f>
        <v>0</v>
      </c>
      <c r="M1625" t="str">
        <f>IF('3.Stok Awal'!$O1625=0,"",'3.Stok Awal'!$O1625)</f>
        <v/>
      </c>
      <c r="N1625">
        <f>SUMIF('4.Sell to Trade'!$O$5:$O$5003,'5.Stok Akhir'!$G1625,'4.Sell to Trade'!$Q$5:$Q$5003)</f>
        <v>0</v>
      </c>
      <c r="O1625" t="str">
        <f>IF('3.Stok Awal'!$L1625=0,"",'3.Stok Awal'!$L1625)</f>
        <v/>
      </c>
      <c r="P1625">
        <f>IF(ISNA(VLOOKUP($A1625,STOK_AWAL,13,0)),0,IF(VLOOKUP($A1625,STOK_AWAL,13,0)&gt;0,ROUNDDOWN(L1625/VLOOKUP($A1625,STOK_AWAL,13,0),0),0))</f>
        <v>0</v>
      </c>
      <c r="Q1625" t="str">
        <f>I1625</f>
        <v/>
      </c>
      <c r="R1625">
        <f>IFERROR(MOD(L1625,VLOOKUP($A1625,STOK_AWAL,13,0)),0)</f>
        <v>0</v>
      </c>
      <c r="S1625" t="str">
        <f>K1625</f>
        <v/>
      </c>
      <c r="T1625">
        <f>R1625+(P1625*(IFERROR(VLOOKUP($A1625,STOK_AWAL,13,0),0)))</f>
        <v>0</v>
      </c>
      <c r="U1625" t="str">
        <f>M1625</f>
        <v/>
      </c>
    </row>
    <row r="1626" spans="1:21" x14ac:dyDescent="0.25">
      <c r="A1626" t="str">
        <f>IF('3.Stok Awal'!$A1626=0,"",'3.Stok Awal'!$A1626)</f>
        <v/>
      </c>
      <c r="B1626" t="str">
        <f>IF('3.Stok Awal'!$B1626=0,"",'3.Stok Awal'!$B1626)</f>
        <v/>
      </c>
      <c r="C1626" t="str">
        <f>IF('3.Stok Awal'!$C1626=0,"",'3.Stok Awal'!$C1626)</f>
        <v/>
      </c>
      <c r="D1626" t="str">
        <f>IF('3.Stok Awal'!$D1626=0,"",'3.Stok Awal'!$D1626)</f>
        <v/>
      </c>
      <c r="E1626" t="str">
        <f>IF('3.Stok Awal'!$E1626=0,"",'3.Stok Awal'!$E1626)</f>
        <v/>
      </c>
      <c r="F1626" s="4" t="str">
        <f>IF('3.Stok Awal'!$F1626=0,"",'3.Stok Awal'!$F1626)</f>
        <v/>
      </c>
      <c r="G1626" s="4" t="str">
        <f t="shared" si="25"/>
        <v/>
      </c>
      <c r="H1626">
        <f>IF('3.Stok Awal'!$I1626=0,0,'3.Stok Awal'!$I1626)</f>
        <v>0</v>
      </c>
      <c r="I1626" t="str">
        <f>IF('3.Stok Awal'!$J1626=0,"",'3.Stok Awal'!$J1626)</f>
        <v/>
      </c>
      <c r="J1626">
        <f>IF('3.Stok Awal'!$K1626=0,0,'3.Stok Awal'!$K1626)</f>
        <v>0</v>
      </c>
      <c r="K1626" t="str">
        <f>IF('3.Stok Awal'!$L1626=0,"",'3.Stok Awal'!$L1626)</f>
        <v/>
      </c>
      <c r="L1626">
        <f>IF('3.Stok Awal'!$N1626=0,0,'3.Stok Awal'!$N1626)</f>
        <v>0</v>
      </c>
      <c r="M1626" t="str">
        <f>IF('3.Stok Awal'!$O1626=0,"",'3.Stok Awal'!$O1626)</f>
        <v/>
      </c>
      <c r="N1626">
        <f>SUMIF('4.Sell to Trade'!$O$5:$O$5003,'5.Stok Akhir'!$G1626,'4.Sell to Trade'!$Q$5:$Q$5003)</f>
        <v>0</v>
      </c>
      <c r="O1626" t="str">
        <f>IF('3.Stok Awal'!$L1626=0,"",'3.Stok Awal'!$L1626)</f>
        <v/>
      </c>
      <c r="P1626">
        <f>IF(ISNA(VLOOKUP($A1626,STOK_AWAL,13,0)),0,IF(VLOOKUP($A1626,STOK_AWAL,13,0)&gt;0,ROUNDDOWN(L1626/VLOOKUP($A1626,STOK_AWAL,13,0),0),0))</f>
        <v>0</v>
      </c>
      <c r="Q1626" t="str">
        <f>I1626</f>
        <v/>
      </c>
      <c r="R1626">
        <f>IFERROR(MOD(L1626,VLOOKUP($A1626,STOK_AWAL,13,0)),0)</f>
        <v>0</v>
      </c>
      <c r="S1626" t="str">
        <f>K1626</f>
        <v/>
      </c>
      <c r="T1626">
        <f>R1626+(P1626*(IFERROR(VLOOKUP($A1626,STOK_AWAL,13,0),0)))</f>
        <v>0</v>
      </c>
      <c r="U1626" t="str">
        <f>M1626</f>
        <v/>
      </c>
    </row>
    <row r="1627" spans="1:21" x14ac:dyDescent="0.25">
      <c r="A1627" t="str">
        <f>IF('3.Stok Awal'!$A1627=0,"",'3.Stok Awal'!$A1627)</f>
        <v/>
      </c>
      <c r="B1627" t="str">
        <f>IF('3.Stok Awal'!$B1627=0,"",'3.Stok Awal'!$B1627)</f>
        <v/>
      </c>
      <c r="C1627" t="str">
        <f>IF('3.Stok Awal'!$C1627=0,"",'3.Stok Awal'!$C1627)</f>
        <v/>
      </c>
      <c r="D1627" t="str">
        <f>IF('3.Stok Awal'!$D1627=0,"",'3.Stok Awal'!$D1627)</f>
        <v/>
      </c>
      <c r="E1627" t="str">
        <f>IF('3.Stok Awal'!$E1627=0,"",'3.Stok Awal'!$E1627)</f>
        <v/>
      </c>
      <c r="F1627" s="4" t="str">
        <f>IF('3.Stok Awal'!$F1627=0,"",'3.Stok Awal'!$F1627)</f>
        <v/>
      </c>
      <c r="G1627" s="4" t="str">
        <f t="shared" si="25"/>
        <v/>
      </c>
      <c r="H1627">
        <f>IF('3.Stok Awal'!$I1627=0,0,'3.Stok Awal'!$I1627)</f>
        <v>0</v>
      </c>
      <c r="I1627" t="str">
        <f>IF('3.Stok Awal'!$J1627=0,"",'3.Stok Awal'!$J1627)</f>
        <v/>
      </c>
      <c r="J1627">
        <f>IF('3.Stok Awal'!$K1627=0,0,'3.Stok Awal'!$K1627)</f>
        <v>0</v>
      </c>
      <c r="K1627" t="str">
        <f>IF('3.Stok Awal'!$L1627=0,"",'3.Stok Awal'!$L1627)</f>
        <v/>
      </c>
      <c r="L1627">
        <f>IF('3.Stok Awal'!$N1627=0,0,'3.Stok Awal'!$N1627)</f>
        <v>0</v>
      </c>
      <c r="M1627" t="str">
        <f>IF('3.Stok Awal'!$O1627=0,"",'3.Stok Awal'!$O1627)</f>
        <v/>
      </c>
      <c r="N1627">
        <f>SUMIF('4.Sell to Trade'!$O$5:$O$5003,'5.Stok Akhir'!$G1627,'4.Sell to Trade'!$Q$5:$Q$5003)</f>
        <v>0</v>
      </c>
      <c r="O1627" t="str">
        <f>IF('3.Stok Awal'!$L1627=0,"",'3.Stok Awal'!$L1627)</f>
        <v/>
      </c>
      <c r="P1627">
        <f>IF(ISNA(VLOOKUP($A1627,STOK_AWAL,13,0)),0,IF(VLOOKUP($A1627,STOK_AWAL,13,0)&gt;0,ROUNDDOWN(L1627/VLOOKUP($A1627,STOK_AWAL,13,0),0),0))</f>
        <v>0</v>
      </c>
      <c r="Q1627" t="str">
        <f>I1627</f>
        <v/>
      </c>
      <c r="R1627">
        <f>IFERROR(MOD(L1627,VLOOKUP($A1627,STOK_AWAL,13,0)),0)</f>
        <v>0</v>
      </c>
      <c r="S1627" t="str">
        <f>K1627</f>
        <v/>
      </c>
      <c r="T1627">
        <f>R1627+(P1627*(IFERROR(VLOOKUP($A1627,STOK_AWAL,13,0),0)))</f>
        <v>0</v>
      </c>
      <c r="U1627" t="str">
        <f>M1627</f>
        <v/>
      </c>
    </row>
    <row r="1628" spans="1:21" x14ac:dyDescent="0.25">
      <c r="A1628" t="str">
        <f>IF('3.Stok Awal'!$A1628=0,"",'3.Stok Awal'!$A1628)</f>
        <v/>
      </c>
      <c r="B1628" t="str">
        <f>IF('3.Stok Awal'!$B1628=0,"",'3.Stok Awal'!$B1628)</f>
        <v/>
      </c>
      <c r="C1628" t="str">
        <f>IF('3.Stok Awal'!$C1628=0,"",'3.Stok Awal'!$C1628)</f>
        <v/>
      </c>
      <c r="D1628" t="str">
        <f>IF('3.Stok Awal'!$D1628=0,"",'3.Stok Awal'!$D1628)</f>
        <v/>
      </c>
      <c r="E1628" t="str">
        <f>IF('3.Stok Awal'!$E1628=0,"",'3.Stok Awal'!$E1628)</f>
        <v/>
      </c>
      <c r="F1628" s="4" t="str">
        <f>IF('3.Stok Awal'!$F1628=0,"",'3.Stok Awal'!$F1628)</f>
        <v/>
      </c>
      <c r="G1628" s="4" t="str">
        <f t="shared" si="25"/>
        <v/>
      </c>
      <c r="H1628">
        <f>IF('3.Stok Awal'!$I1628=0,0,'3.Stok Awal'!$I1628)</f>
        <v>0</v>
      </c>
      <c r="I1628" t="str">
        <f>IF('3.Stok Awal'!$J1628=0,"",'3.Stok Awal'!$J1628)</f>
        <v/>
      </c>
      <c r="J1628">
        <f>IF('3.Stok Awal'!$K1628=0,0,'3.Stok Awal'!$K1628)</f>
        <v>0</v>
      </c>
      <c r="K1628" t="str">
        <f>IF('3.Stok Awal'!$L1628=0,"",'3.Stok Awal'!$L1628)</f>
        <v/>
      </c>
      <c r="L1628">
        <f>IF('3.Stok Awal'!$N1628=0,0,'3.Stok Awal'!$N1628)</f>
        <v>0</v>
      </c>
      <c r="M1628" t="str">
        <f>IF('3.Stok Awal'!$O1628=0,"",'3.Stok Awal'!$O1628)</f>
        <v/>
      </c>
      <c r="N1628">
        <f>SUMIF('4.Sell to Trade'!$O$5:$O$5003,'5.Stok Akhir'!$G1628,'4.Sell to Trade'!$Q$5:$Q$5003)</f>
        <v>0</v>
      </c>
      <c r="O1628" t="str">
        <f>IF('3.Stok Awal'!$L1628=0,"",'3.Stok Awal'!$L1628)</f>
        <v/>
      </c>
      <c r="P1628">
        <f>IF(ISNA(VLOOKUP($A1628,STOK_AWAL,13,0)),0,IF(VLOOKUP($A1628,STOK_AWAL,13,0)&gt;0,ROUNDDOWN(L1628/VLOOKUP($A1628,STOK_AWAL,13,0),0),0))</f>
        <v>0</v>
      </c>
      <c r="Q1628" t="str">
        <f>I1628</f>
        <v/>
      </c>
      <c r="R1628">
        <f>IFERROR(MOD(L1628,VLOOKUP($A1628,STOK_AWAL,13,0)),0)</f>
        <v>0</v>
      </c>
      <c r="S1628" t="str">
        <f>K1628</f>
        <v/>
      </c>
      <c r="T1628">
        <f>R1628+(P1628*(IFERROR(VLOOKUP($A1628,STOK_AWAL,13,0),0)))</f>
        <v>0</v>
      </c>
      <c r="U1628" t="str">
        <f>M1628</f>
        <v/>
      </c>
    </row>
    <row r="1629" spans="1:21" x14ac:dyDescent="0.25">
      <c r="A1629" t="str">
        <f>IF('3.Stok Awal'!$A1629=0,"",'3.Stok Awal'!$A1629)</f>
        <v/>
      </c>
      <c r="B1629" t="str">
        <f>IF('3.Stok Awal'!$B1629=0,"",'3.Stok Awal'!$B1629)</f>
        <v/>
      </c>
      <c r="C1629" t="str">
        <f>IF('3.Stok Awal'!$C1629=0,"",'3.Stok Awal'!$C1629)</f>
        <v/>
      </c>
      <c r="D1629" t="str">
        <f>IF('3.Stok Awal'!$D1629=0,"",'3.Stok Awal'!$D1629)</f>
        <v/>
      </c>
      <c r="E1629" t="str">
        <f>IF('3.Stok Awal'!$E1629=0,"",'3.Stok Awal'!$E1629)</f>
        <v/>
      </c>
      <c r="F1629" s="4" t="str">
        <f>IF('3.Stok Awal'!$F1629=0,"",'3.Stok Awal'!$F1629)</f>
        <v/>
      </c>
      <c r="G1629" s="4" t="str">
        <f t="shared" si="25"/>
        <v/>
      </c>
      <c r="H1629">
        <f>IF('3.Stok Awal'!$I1629=0,0,'3.Stok Awal'!$I1629)</f>
        <v>0</v>
      </c>
      <c r="I1629" t="str">
        <f>IF('3.Stok Awal'!$J1629=0,"",'3.Stok Awal'!$J1629)</f>
        <v/>
      </c>
      <c r="J1629">
        <f>IF('3.Stok Awal'!$K1629=0,0,'3.Stok Awal'!$K1629)</f>
        <v>0</v>
      </c>
      <c r="K1629" t="str">
        <f>IF('3.Stok Awal'!$L1629=0,"",'3.Stok Awal'!$L1629)</f>
        <v/>
      </c>
      <c r="L1629">
        <f>IF('3.Stok Awal'!$N1629=0,0,'3.Stok Awal'!$N1629)</f>
        <v>0</v>
      </c>
      <c r="M1629" t="str">
        <f>IF('3.Stok Awal'!$O1629=0,"",'3.Stok Awal'!$O1629)</f>
        <v/>
      </c>
      <c r="N1629">
        <f>SUMIF('4.Sell to Trade'!$O$5:$O$5003,'5.Stok Akhir'!$G1629,'4.Sell to Trade'!$Q$5:$Q$5003)</f>
        <v>0</v>
      </c>
      <c r="O1629" t="str">
        <f>IF('3.Stok Awal'!$L1629=0,"",'3.Stok Awal'!$L1629)</f>
        <v/>
      </c>
      <c r="P1629">
        <f>IF(ISNA(VLOOKUP($A1629,STOK_AWAL,13,0)),0,IF(VLOOKUP($A1629,STOK_AWAL,13,0)&gt;0,ROUNDDOWN(L1629/VLOOKUP($A1629,STOK_AWAL,13,0),0),0))</f>
        <v>0</v>
      </c>
      <c r="Q1629" t="str">
        <f>I1629</f>
        <v/>
      </c>
      <c r="R1629">
        <f>IFERROR(MOD(L1629,VLOOKUP($A1629,STOK_AWAL,13,0)),0)</f>
        <v>0</v>
      </c>
      <c r="S1629" t="str">
        <f>K1629</f>
        <v/>
      </c>
      <c r="T1629">
        <f>R1629+(P1629*(IFERROR(VLOOKUP($A1629,STOK_AWAL,13,0),0)))</f>
        <v>0</v>
      </c>
      <c r="U1629" t="str">
        <f>M1629</f>
        <v/>
      </c>
    </row>
    <row r="1630" spans="1:21" x14ac:dyDescent="0.25">
      <c r="A1630" t="str">
        <f>IF('3.Stok Awal'!$A1630=0,"",'3.Stok Awal'!$A1630)</f>
        <v/>
      </c>
      <c r="B1630" t="str">
        <f>IF('3.Stok Awal'!$B1630=0,"",'3.Stok Awal'!$B1630)</f>
        <v/>
      </c>
      <c r="C1630" t="str">
        <f>IF('3.Stok Awal'!$C1630=0,"",'3.Stok Awal'!$C1630)</f>
        <v/>
      </c>
      <c r="D1630" t="str">
        <f>IF('3.Stok Awal'!$D1630=0,"",'3.Stok Awal'!$D1630)</f>
        <v/>
      </c>
      <c r="E1630" t="str">
        <f>IF('3.Stok Awal'!$E1630=0,"",'3.Stok Awal'!$E1630)</f>
        <v/>
      </c>
      <c r="F1630" s="4" t="str">
        <f>IF('3.Stok Awal'!$F1630=0,"",'3.Stok Awal'!$F1630)</f>
        <v/>
      </c>
      <c r="G1630" s="4" t="str">
        <f t="shared" si="25"/>
        <v/>
      </c>
      <c r="H1630">
        <f>IF('3.Stok Awal'!$I1630=0,0,'3.Stok Awal'!$I1630)</f>
        <v>0</v>
      </c>
      <c r="I1630" t="str">
        <f>IF('3.Stok Awal'!$J1630=0,"",'3.Stok Awal'!$J1630)</f>
        <v/>
      </c>
      <c r="J1630">
        <f>IF('3.Stok Awal'!$K1630=0,0,'3.Stok Awal'!$K1630)</f>
        <v>0</v>
      </c>
      <c r="K1630" t="str">
        <f>IF('3.Stok Awal'!$L1630=0,"",'3.Stok Awal'!$L1630)</f>
        <v/>
      </c>
      <c r="L1630">
        <f>IF('3.Stok Awal'!$N1630=0,0,'3.Stok Awal'!$N1630)</f>
        <v>0</v>
      </c>
      <c r="M1630" t="str">
        <f>IF('3.Stok Awal'!$O1630=0,"",'3.Stok Awal'!$O1630)</f>
        <v/>
      </c>
      <c r="N1630">
        <f>SUMIF('4.Sell to Trade'!$O$5:$O$5003,'5.Stok Akhir'!$G1630,'4.Sell to Trade'!$Q$5:$Q$5003)</f>
        <v>0</v>
      </c>
      <c r="O1630" t="str">
        <f>IF('3.Stok Awal'!$L1630=0,"",'3.Stok Awal'!$L1630)</f>
        <v/>
      </c>
      <c r="P1630">
        <f>IF(ISNA(VLOOKUP($A1630,STOK_AWAL,13,0)),0,IF(VLOOKUP($A1630,STOK_AWAL,13,0)&gt;0,ROUNDDOWN(L1630/VLOOKUP($A1630,STOK_AWAL,13,0),0),0))</f>
        <v>0</v>
      </c>
      <c r="Q1630" t="str">
        <f>I1630</f>
        <v/>
      </c>
      <c r="R1630">
        <f>IFERROR(MOD(L1630,VLOOKUP($A1630,STOK_AWAL,13,0)),0)</f>
        <v>0</v>
      </c>
      <c r="S1630" t="str">
        <f>K1630</f>
        <v/>
      </c>
      <c r="T1630">
        <f>R1630+(P1630*(IFERROR(VLOOKUP($A1630,STOK_AWAL,13,0),0)))</f>
        <v>0</v>
      </c>
      <c r="U1630" t="str">
        <f>M1630</f>
        <v/>
      </c>
    </row>
    <row r="1631" spans="1:21" x14ac:dyDescent="0.25">
      <c r="A1631" t="str">
        <f>IF('3.Stok Awal'!$A1631=0,"",'3.Stok Awal'!$A1631)</f>
        <v/>
      </c>
      <c r="B1631" t="str">
        <f>IF('3.Stok Awal'!$B1631=0,"",'3.Stok Awal'!$B1631)</f>
        <v/>
      </c>
      <c r="C1631" t="str">
        <f>IF('3.Stok Awal'!$C1631=0,"",'3.Stok Awal'!$C1631)</f>
        <v/>
      </c>
      <c r="D1631" t="str">
        <f>IF('3.Stok Awal'!$D1631=0,"",'3.Stok Awal'!$D1631)</f>
        <v/>
      </c>
      <c r="E1631" t="str">
        <f>IF('3.Stok Awal'!$E1631=0,"",'3.Stok Awal'!$E1631)</f>
        <v/>
      </c>
      <c r="F1631" s="4" t="str">
        <f>IF('3.Stok Awal'!$F1631=0,"",'3.Stok Awal'!$F1631)</f>
        <v/>
      </c>
      <c r="G1631" s="4" t="str">
        <f t="shared" si="25"/>
        <v/>
      </c>
      <c r="H1631">
        <f>IF('3.Stok Awal'!$I1631=0,0,'3.Stok Awal'!$I1631)</f>
        <v>0</v>
      </c>
      <c r="I1631" t="str">
        <f>IF('3.Stok Awal'!$J1631=0,"",'3.Stok Awal'!$J1631)</f>
        <v/>
      </c>
      <c r="J1631">
        <f>IF('3.Stok Awal'!$K1631=0,0,'3.Stok Awal'!$K1631)</f>
        <v>0</v>
      </c>
      <c r="K1631" t="str">
        <f>IF('3.Stok Awal'!$L1631=0,"",'3.Stok Awal'!$L1631)</f>
        <v/>
      </c>
      <c r="L1631">
        <f>IF('3.Stok Awal'!$N1631=0,0,'3.Stok Awal'!$N1631)</f>
        <v>0</v>
      </c>
      <c r="M1631" t="str">
        <f>IF('3.Stok Awal'!$O1631=0,"",'3.Stok Awal'!$O1631)</f>
        <v/>
      </c>
      <c r="N1631">
        <f>SUMIF('4.Sell to Trade'!$O$5:$O$5003,'5.Stok Akhir'!$G1631,'4.Sell to Trade'!$Q$5:$Q$5003)</f>
        <v>0</v>
      </c>
      <c r="O1631" t="str">
        <f>IF('3.Stok Awal'!$L1631=0,"",'3.Stok Awal'!$L1631)</f>
        <v/>
      </c>
      <c r="P1631">
        <f>IF(ISNA(VLOOKUP($A1631,STOK_AWAL,13,0)),0,IF(VLOOKUP($A1631,STOK_AWAL,13,0)&gt;0,ROUNDDOWN(L1631/VLOOKUP($A1631,STOK_AWAL,13,0),0),0))</f>
        <v>0</v>
      </c>
      <c r="Q1631" t="str">
        <f>I1631</f>
        <v/>
      </c>
      <c r="R1631">
        <f>IFERROR(MOD(L1631,VLOOKUP($A1631,STOK_AWAL,13,0)),0)</f>
        <v>0</v>
      </c>
      <c r="S1631" t="str">
        <f>K1631</f>
        <v/>
      </c>
      <c r="T1631">
        <f>R1631+(P1631*(IFERROR(VLOOKUP($A1631,STOK_AWAL,13,0),0)))</f>
        <v>0</v>
      </c>
      <c r="U1631" t="str">
        <f>M1631</f>
        <v/>
      </c>
    </row>
    <row r="1632" spans="1:21" x14ac:dyDescent="0.25">
      <c r="A1632" t="str">
        <f>IF('3.Stok Awal'!$A1632=0,"",'3.Stok Awal'!$A1632)</f>
        <v/>
      </c>
      <c r="B1632" t="str">
        <f>IF('3.Stok Awal'!$B1632=0,"",'3.Stok Awal'!$B1632)</f>
        <v/>
      </c>
      <c r="C1632" t="str">
        <f>IF('3.Stok Awal'!$C1632=0,"",'3.Stok Awal'!$C1632)</f>
        <v/>
      </c>
      <c r="D1632" t="str">
        <f>IF('3.Stok Awal'!$D1632=0,"",'3.Stok Awal'!$D1632)</f>
        <v/>
      </c>
      <c r="E1632" t="str">
        <f>IF('3.Stok Awal'!$E1632=0,"",'3.Stok Awal'!$E1632)</f>
        <v/>
      </c>
      <c r="F1632" s="4" t="str">
        <f>IF('3.Stok Awal'!$F1632=0,"",'3.Stok Awal'!$F1632)</f>
        <v/>
      </c>
      <c r="G1632" s="4" t="str">
        <f t="shared" si="25"/>
        <v/>
      </c>
      <c r="H1632">
        <f>IF('3.Stok Awal'!$I1632=0,0,'3.Stok Awal'!$I1632)</f>
        <v>0</v>
      </c>
      <c r="I1632" t="str">
        <f>IF('3.Stok Awal'!$J1632=0,"",'3.Stok Awal'!$J1632)</f>
        <v/>
      </c>
      <c r="J1632">
        <f>IF('3.Stok Awal'!$K1632=0,0,'3.Stok Awal'!$K1632)</f>
        <v>0</v>
      </c>
      <c r="K1632" t="str">
        <f>IF('3.Stok Awal'!$L1632=0,"",'3.Stok Awal'!$L1632)</f>
        <v/>
      </c>
      <c r="L1632">
        <f>IF('3.Stok Awal'!$N1632=0,0,'3.Stok Awal'!$N1632)</f>
        <v>0</v>
      </c>
      <c r="M1632" t="str">
        <f>IF('3.Stok Awal'!$O1632=0,"",'3.Stok Awal'!$O1632)</f>
        <v/>
      </c>
      <c r="N1632">
        <f>SUMIF('4.Sell to Trade'!$O$5:$O$5003,'5.Stok Akhir'!$G1632,'4.Sell to Trade'!$Q$5:$Q$5003)</f>
        <v>0</v>
      </c>
      <c r="O1632" t="str">
        <f>IF('3.Stok Awal'!$L1632=0,"",'3.Stok Awal'!$L1632)</f>
        <v/>
      </c>
      <c r="P1632">
        <f>IF(ISNA(VLOOKUP($A1632,STOK_AWAL,13,0)),0,IF(VLOOKUP($A1632,STOK_AWAL,13,0)&gt;0,ROUNDDOWN(L1632/VLOOKUP($A1632,STOK_AWAL,13,0),0),0))</f>
        <v>0</v>
      </c>
      <c r="Q1632" t="str">
        <f>I1632</f>
        <v/>
      </c>
      <c r="R1632">
        <f>IFERROR(MOD(L1632,VLOOKUP($A1632,STOK_AWAL,13,0)),0)</f>
        <v>0</v>
      </c>
      <c r="S1632" t="str">
        <f>K1632</f>
        <v/>
      </c>
      <c r="T1632">
        <f>R1632+(P1632*(IFERROR(VLOOKUP($A1632,STOK_AWAL,13,0),0)))</f>
        <v>0</v>
      </c>
      <c r="U1632" t="str">
        <f>M1632</f>
        <v/>
      </c>
    </row>
    <row r="1633" spans="1:21" x14ac:dyDescent="0.25">
      <c r="A1633" t="str">
        <f>IF('3.Stok Awal'!$A1633=0,"",'3.Stok Awal'!$A1633)</f>
        <v/>
      </c>
      <c r="B1633" t="str">
        <f>IF('3.Stok Awal'!$B1633=0,"",'3.Stok Awal'!$B1633)</f>
        <v/>
      </c>
      <c r="C1633" t="str">
        <f>IF('3.Stok Awal'!$C1633=0,"",'3.Stok Awal'!$C1633)</f>
        <v/>
      </c>
      <c r="D1633" t="str">
        <f>IF('3.Stok Awal'!$D1633=0,"",'3.Stok Awal'!$D1633)</f>
        <v/>
      </c>
      <c r="E1633" t="str">
        <f>IF('3.Stok Awal'!$E1633=0,"",'3.Stok Awal'!$E1633)</f>
        <v/>
      </c>
      <c r="F1633" s="4" t="str">
        <f>IF('3.Stok Awal'!$F1633=0,"",'3.Stok Awal'!$F1633)</f>
        <v/>
      </c>
      <c r="G1633" s="4" t="str">
        <f t="shared" si="25"/>
        <v/>
      </c>
      <c r="H1633">
        <f>IF('3.Stok Awal'!$I1633=0,0,'3.Stok Awal'!$I1633)</f>
        <v>0</v>
      </c>
      <c r="I1633" t="str">
        <f>IF('3.Stok Awal'!$J1633=0,"",'3.Stok Awal'!$J1633)</f>
        <v/>
      </c>
      <c r="J1633">
        <f>IF('3.Stok Awal'!$K1633=0,0,'3.Stok Awal'!$K1633)</f>
        <v>0</v>
      </c>
      <c r="K1633" t="str">
        <f>IF('3.Stok Awal'!$L1633=0,"",'3.Stok Awal'!$L1633)</f>
        <v/>
      </c>
      <c r="L1633">
        <f>IF('3.Stok Awal'!$N1633=0,0,'3.Stok Awal'!$N1633)</f>
        <v>0</v>
      </c>
      <c r="M1633" t="str">
        <f>IF('3.Stok Awal'!$O1633=0,"",'3.Stok Awal'!$O1633)</f>
        <v/>
      </c>
      <c r="N1633">
        <f>SUMIF('4.Sell to Trade'!$O$5:$O$5003,'5.Stok Akhir'!$G1633,'4.Sell to Trade'!$Q$5:$Q$5003)</f>
        <v>0</v>
      </c>
      <c r="O1633" t="str">
        <f>IF('3.Stok Awal'!$L1633=0,"",'3.Stok Awal'!$L1633)</f>
        <v/>
      </c>
      <c r="P1633">
        <f>IF(ISNA(VLOOKUP($A1633,STOK_AWAL,13,0)),0,IF(VLOOKUP($A1633,STOK_AWAL,13,0)&gt;0,ROUNDDOWN(L1633/VLOOKUP($A1633,STOK_AWAL,13,0),0),0))</f>
        <v>0</v>
      </c>
      <c r="Q1633" t="str">
        <f>I1633</f>
        <v/>
      </c>
      <c r="R1633">
        <f>IFERROR(MOD(L1633,VLOOKUP($A1633,STOK_AWAL,13,0)),0)</f>
        <v>0</v>
      </c>
      <c r="S1633" t="str">
        <f>K1633</f>
        <v/>
      </c>
      <c r="T1633">
        <f>R1633+(P1633*(IFERROR(VLOOKUP($A1633,STOK_AWAL,13,0),0)))</f>
        <v>0</v>
      </c>
      <c r="U1633" t="str">
        <f>M1633</f>
        <v/>
      </c>
    </row>
    <row r="1634" spans="1:21" x14ac:dyDescent="0.25">
      <c r="A1634" t="str">
        <f>IF('3.Stok Awal'!$A1634=0,"",'3.Stok Awal'!$A1634)</f>
        <v/>
      </c>
      <c r="B1634" t="str">
        <f>IF('3.Stok Awal'!$B1634=0,"",'3.Stok Awal'!$B1634)</f>
        <v/>
      </c>
      <c r="C1634" t="str">
        <f>IF('3.Stok Awal'!$C1634=0,"",'3.Stok Awal'!$C1634)</f>
        <v/>
      </c>
      <c r="D1634" t="str">
        <f>IF('3.Stok Awal'!$D1634=0,"",'3.Stok Awal'!$D1634)</f>
        <v/>
      </c>
      <c r="E1634" t="str">
        <f>IF('3.Stok Awal'!$E1634=0,"",'3.Stok Awal'!$E1634)</f>
        <v/>
      </c>
      <c r="F1634" s="4" t="str">
        <f>IF('3.Stok Awal'!$F1634=0,"",'3.Stok Awal'!$F1634)</f>
        <v/>
      </c>
      <c r="G1634" s="4" t="str">
        <f t="shared" si="25"/>
        <v/>
      </c>
      <c r="H1634">
        <f>IF('3.Stok Awal'!$I1634=0,0,'3.Stok Awal'!$I1634)</f>
        <v>0</v>
      </c>
      <c r="I1634" t="str">
        <f>IF('3.Stok Awal'!$J1634=0,"",'3.Stok Awal'!$J1634)</f>
        <v/>
      </c>
      <c r="J1634">
        <f>IF('3.Stok Awal'!$K1634=0,0,'3.Stok Awal'!$K1634)</f>
        <v>0</v>
      </c>
      <c r="K1634" t="str">
        <f>IF('3.Stok Awal'!$L1634=0,"",'3.Stok Awal'!$L1634)</f>
        <v/>
      </c>
      <c r="L1634">
        <f>IF('3.Stok Awal'!$N1634=0,0,'3.Stok Awal'!$N1634)</f>
        <v>0</v>
      </c>
      <c r="M1634" t="str">
        <f>IF('3.Stok Awal'!$O1634=0,"",'3.Stok Awal'!$O1634)</f>
        <v/>
      </c>
      <c r="N1634">
        <f>SUMIF('4.Sell to Trade'!$O$5:$O$5003,'5.Stok Akhir'!$G1634,'4.Sell to Trade'!$Q$5:$Q$5003)</f>
        <v>0</v>
      </c>
      <c r="O1634" t="str">
        <f>IF('3.Stok Awal'!$L1634=0,"",'3.Stok Awal'!$L1634)</f>
        <v/>
      </c>
      <c r="P1634">
        <f>IF(ISNA(VLOOKUP($A1634,STOK_AWAL,13,0)),0,IF(VLOOKUP($A1634,STOK_AWAL,13,0)&gt;0,ROUNDDOWN(L1634/VLOOKUP($A1634,STOK_AWAL,13,0),0),0))</f>
        <v>0</v>
      </c>
      <c r="Q1634" t="str">
        <f>I1634</f>
        <v/>
      </c>
      <c r="R1634">
        <f>IFERROR(MOD(L1634,VLOOKUP($A1634,STOK_AWAL,13,0)),0)</f>
        <v>0</v>
      </c>
      <c r="S1634" t="str">
        <f>K1634</f>
        <v/>
      </c>
      <c r="T1634">
        <f>R1634+(P1634*(IFERROR(VLOOKUP($A1634,STOK_AWAL,13,0),0)))</f>
        <v>0</v>
      </c>
      <c r="U1634" t="str">
        <f>M1634</f>
        <v/>
      </c>
    </row>
    <row r="1635" spans="1:21" x14ac:dyDescent="0.25">
      <c r="A1635" t="str">
        <f>IF('3.Stok Awal'!$A1635=0,"",'3.Stok Awal'!$A1635)</f>
        <v/>
      </c>
      <c r="B1635" t="str">
        <f>IF('3.Stok Awal'!$B1635=0,"",'3.Stok Awal'!$B1635)</f>
        <v/>
      </c>
      <c r="C1635" t="str">
        <f>IF('3.Stok Awal'!$C1635=0,"",'3.Stok Awal'!$C1635)</f>
        <v/>
      </c>
      <c r="D1635" t="str">
        <f>IF('3.Stok Awal'!$D1635=0,"",'3.Stok Awal'!$D1635)</f>
        <v/>
      </c>
      <c r="E1635" t="str">
        <f>IF('3.Stok Awal'!$E1635=0,"",'3.Stok Awal'!$E1635)</f>
        <v/>
      </c>
      <c r="F1635" s="4" t="str">
        <f>IF('3.Stok Awal'!$F1635=0,"",'3.Stok Awal'!$F1635)</f>
        <v/>
      </c>
      <c r="G1635" s="4" t="str">
        <f t="shared" si="25"/>
        <v/>
      </c>
      <c r="H1635">
        <f>IF('3.Stok Awal'!$I1635=0,0,'3.Stok Awal'!$I1635)</f>
        <v>0</v>
      </c>
      <c r="I1635" t="str">
        <f>IF('3.Stok Awal'!$J1635=0,"",'3.Stok Awal'!$J1635)</f>
        <v/>
      </c>
      <c r="J1635">
        <f>IF('3.Stok Awal'!$K1635=0,0,'3.Stok Awal'!$K1635)</f>
        <v>0</v>
      </c>
      <c r="K1635" t="str">
        <f>IF('3.Stok Awal'!$L1635=0,"",'3.Stok Awal'!$L1635)</f>
        <v/>
      </c>
      <c r="L1635">
        <f>IF('3.Stok Awal'!$N1635=0,0,'3.Stok Awal'!$N1635)</f>
        <v>0</v>
      </c>
      <c r="M1635" t="str">
        <f>IF('3.Stok Awal'!$O1635=0,"",'3.Stok Awal'!$O1635)</f>
        <v/>
      </c>
      <c r="N1635">
        <f>SUMIF('4.Sell to Trade'!$O$5:$O$5003,'5.Stok Akhir'!$G1635,'4.Sell to Trade'!$Q$5:$Q$5003)</f>
        <v>0</v>
      </c>
      <c r="O1635" t="str">
        <f>IF('3.Stok Awal'!$L1635=0,"",'3.Stok Awal'!$L1635)</f>
        <v/>
      </c>
      <c r="P1635">
        <f>IF(ISNA(VLOOKUP($A1635,STOK_AWAL,13,0)),0,IF(VLOOKUP($A1635,STOK_AWAL,13,0)&gt;0,ROUNDDOWN(L1635/VLOOKUP($A1635,STOK_AWAL,13,0),0),0))</f>
        <v>0</v>
      </c>
      <c r="Q1635" t="str">
        <f>I1635</f>
        <v/>
      </c>
      <c r="R1635">
        <f>IFERROR(MOD(L1635,VLOOKUP($A1635,STOK_AWAL,13,0)),0)</f>
        <v>0</v>
      </c>
      <c r="S1635" t="str">
        <f>K1635</f>
        <v/>
      </c>
      <c r="T1635">
        <f>R1635+(P1635*(IFERROR(VLOOKUP($A1635,STOK_AWAL,13,0),0)))</f>
        <v>0</v>
      </c>
      <c r="U1635" t="str">
        <f>M1635</f>
        <v/>
      </c>
    </row>
    <row r="1636" spans="1:21" x14ac:dyDescent="0.25">
      <c r="A1636" t="str">
        <f>IF('3.Stok Awal'!$A1636=0,"",'3.Stok Awal'!$A1636)</f>
        <v/>
      </c>
      <c r="B1636" t="str">
        <f>IF('3.Stok Awal'!$B1636=0,"",'3.Stok Awal'!$B1636)</f>
        <v/>
      </c>
      <c r="C1636" t="str">
        <f>IF('3.Stok Awal'!$C1636=0,"",'3.Stok Awal'!$C1636)</f>
        <v/>
      </c>
      <c r="D1636" t="str">
        <f>IF('3.Stok Awal'!$D1636=0,"",'3.Stok Awal'!$D1636)</f>
        <v/>
      </c>
      <c r="E1636" t="str">
        <f>IF('3.Stok Awal'!$E1636=0,"",'3.Stok Awal'!$E1636)</f>
        <v/>
      </c>
      <c r="F1636" s="4" t="str">
        <f>IF('3.Stok Awal'!$F1636=0,"",'3.Stok Awal'!$F1636)</f>
        <v/>
      </c>
      <c r="G1636" s="4" t="str">
        <f t="shared" si="25"/>
        <v/>
      </c>
      <c r="H1636">
        <f>IF('3.Stok Awal'!$I1636=0,0,'3.Stok Awal'!$I1636)</f>
        <v>0</v>
      </c>
      <c r="I1636" t="str">
        <f>IF('3.Stok Awal'!$J1636=0,"",'3.Stok Awal'!$J1636)</f>
        <v/>
      </c>
      <c r="J1636">
        <f>IF('3.Stok Awal'!$K1636=0,0,'3.Stok Awal'!$K1636)</f>
        <v>0</v>
      </c>
      <c r="K1636" t="str">
        <f>IF('3.Stok Awal'!$L1636=0,"",'3.Stok Awal'!$L1636)</f>
        <v/>
      </c>
      <c r="L1636">
        <f>IF('3.Stok Awal'!$N1636=0,0,'3.Stok Awal'!$N1636)</f>
        <v>0</v>
      </c>
      <c r="M1636" t="str">
        <f>IF('3.Stok Awal'!$O1636=0,"",'3.Stok Awal'!$O1636)</f>
        <v/>
      </c>
      <c r="N1636">
        <f>SUMIF('4.Sell to Trade'!$O$5:$O$5003,'5.Stok Akhir'!$G1636,'4.Sell to Trade'!$Q$5:$Q$5003)</f>
        <v>0</v>
      </c>
      <c r="O1636" t="str">
        <f>IF('3.Stok Awal'!$L1636=0,"",'3.Stok Awal'!$L1636)</f>
        <v/>
      </c>
      <c r="P1636">
        <f>IF(ISNA(VLOOKUP($A1636,STOK_AWAL,13,0)),0,IF(VLOOKUP($A1636,STOK_AWAL,13,0)&gt;0,ROUNDDOWN(L1636/VLOOKUP($A1636,STOK_AWAL,13,0),0),0))</f>
        <v>0</v>
      </c>
      <c r="Q1636" t="str">
        <f>I1636</f>
        <v/>
      </c>
      <c r="R1636">
        <f>IFERROR(MOD(L1636,VLOOKUP($A1636,STOK_AWAL,13,0)),0)</f>
        <v>0</v>
      </c>
      <c r="S1636" t="str">
        <f>K1636</f>
        <v/>
      </c>
      <c r="T1636">
        <f>R1636+(P1636*(IFERROR(VLOOKUP($A1636,STOK_AWAL,13,0),0)))</f>
        <v>0</v>
      </c>
      <c r="U1636" t="str">
        <f>M1636</f>
        <v/>
      </c>
    </row>
    <row r="1637" spans="1:21" x14ac:dyDescent="0.25">
      <c r="A1637" t="str">
        <f>IF('3.Stok Awal'!$A1637=0,"",'3.Stok Awal'!$A1637)</f>
        <v/>
      </c>
      <c r="B1637" t="str">
        <f>IF('3.Stok Awal'!$B1637=0,"",'3.Stok Awal'!$B1637)</f>
        <v/>
      </c>
      <c r="C1637" t="str">
        <f>IF('3.Stok Awal'!$C1637=0,"",'3.Stok Awal'!$C1637)</f>
        <v/>
      </c>
      <c r="D1637" t="str">
        <f>IF('3.Stok Awal'!$D1637=0,"",'3.Stok Awal'!$D1637)</f>
        <v/>
      </c>
      <c r="E1637" t="str">
        <f>IF('3.Stok Awal'!$E1637=0,"",'3.Stok Awal'!$E1637)</f>
        <v/>
      </c>
      <c r="F1637" s="4" t="str">
        <f>IF('3.Stok Awal'!$F1637=0,"",'3.Stok Awal'!$F1637)</f>
        <v/>
      </c>
      <c r="G1637" s="4" t="str">
        <f t="shared" si="25"/>
        <v/>
      </c>
      <c r="H1637">
        <f>IF('3.Stok Awal'!$I1637=0,0,'3.Stok Awal'!$I1637)</f>
        <v>0</v>
      </c>
      <c r="I1637" t="str">
        <f>IF('3.Stok Awal'!$J1637=0,"",'3.Stok Awal'!$J1637)</f>
        <v/>
      </c>
      <c r="J1637">
        <f>IF('3.Stok Awal'!$K1637=0,0,'3.Stok Awal'!$K1637)</f>
        <v>0</v>
      </c>
      <c r="K1637" t="str">
        <f>IF('3.Stok Awal'!$L1637=0,"",'3.Stok Awal'!$L1637)</f>
        <v/>
      </c>
      <c r="L1637">
        <f>IF('3.Stok Awal'!$N1637=0,0,'3.Stok Awal'!$N1637)</f>
        <v>0</v>
      </c>
      <c r="M1637" t="str">
        <f>IF('3.Stok Awal'!$O1637=0,"",'3.Stok Awal'!$O1637)</f>
        <v/>
      </c>
      <c r="N1637">
        <f>SUMIF('4.Sell to Trade'!$O$5:$O$5003,'5.Stok Akhir'!$G1637,'4.Sell to Trade'!$Q$5:$Q$5003)</f>
        <v>0</v>
      </c>
      <c r="O1637" t="str">
        <f>IF('3.Stok Awal'!$L1637=0,"",'3.Stok Awal'!$L1637)</f>
        <v/>
      </c>
      <c r="P1637">
        <f>IF(ISNA(VLOOKUP($A1637,STOK_AWAL,13,0)),0,IF(VLOOKUP($A1637,STOK_AWAL,13,0)&gt;0,ROUNDDOWN(L1637/VLOOKUP($A1637,STOK_AWAL,13,0),0),0))</f>
        <v>0</v>
      </c>
      <c r="Q1637" t="str">
        <f>I1637</f>
        <v/>
      </c>
      <c r="R1637">
        <f>IFERROR(MOD(L1637,VLOOKUP($A1637,STOK_AWAL,13,0)),0)</f>
        <v>0</v>
      </c>
      <c r="S1637" t="str">
        <f>K1637</f>
        <v/>
      </c>
      <c r="T1637">
        <f>R1637+(P1637*(IFERROR(VLOOKUP($A1637,STOK_AWAL,13,0),0)))</f>
        <v>0</v>
      </c>
      <c r="U1637" t="str">
        <f>M1637</f>
        <v/>
      </c>
    </row>
    <row r="1638" spans="1:21" x14ac:dyDescent="0.25">
      <c r="A1638" t="str">
        <f>IF('3.Stok Awal'!$A1638=0,"",'3.Stok Awal'!$A1638)</f>
        <v/>
      </c>
      <c r="B1638" t="str">
        <f>IF('3.Stok Awal'!$B1638=0,"",'3.Stok Awal'!$B1638)</f>
        <v/>
      </c>
      <c r="C1638" t="str">
        <f>IF('3.Stok Awal'!$C1638=0,"",'3.Stok Awal'!$C1638)</f>
        <v/>
      </c>
      <c r="D1638" t="str">
        <f>IF('3.Stok Awal'!$D1638=0,"",'3.Stok Awal'!$D1638)</f>
        <v/>
      </c>
      <c r="E1638" t="str">
        <f>IF('3.Stok Awal'!$E1638=0,"",'3.Stok Awal'!$E1638)</f>
        <v/>
      </c>
      <c r="F1638" s="4" t="str">
        <f>IF('3.Stok Awal'!$F1638=0,"",'3.Stok Awal'!$F1638)</f>
        <v/>
      </c>
      <c r="G1638" s="4" t="str">
        <f t="shared" si="25"/>
        <v/>
      </c>
      <c r="H1638">
        <f>IF('3.Stok Awal'!$I1638=0,0,'3.Stok Awal'!$I1638)</f>
        <v>0</v>
      </c>
      <c r="I1638" t="str">
        <f>IF('3.Stok Awal'!$J1638=0,"",'3.Stok Awal'!$J1638)</f>
        <v/>
      </c>
      <c r="J1638">
        <f>IF('3.Stok Awal'!$K1638=0,0,'3.Stok Awal'!$K1638)</f>
        <v>0</v>
      </c>
      <c r="K1638" t="str">
        <f>IF('3.Stok Awal'!$L1638=0,"",'3.Stok Awal'!$L1638)</f>
        <v/>
      </c>
      <c r="L1638">
        <f>IF('3.Stok Awal'!$N1638=0,0,'3.Stok Awal'!$N1638)</f>
        <v>0</v>
      </c>
      <c r="M1638" t="str">
        <f>IF('3.Stok Awal'!$O1638=0,"",'3.Stok Awal'!$O1638)</f>
        <v/>
      </c>
      <c r="N1638">
        <f>SUMIF('4.Sell to Trade'!$O$5:$O$5003,'5.Stok Akhir'!$G1638,'4.Sell to Trade'!$Q$5:$Q$5003)</f>
        <v>0</v>
      </c>
      <c r="O1638" t="str">
        <f>IF('3.Stok Awal'!$L1638=0,"",'3.Stok Awal'!$L1638)</f>
        <v/>
      </c>
      <c r="P1638">
        <f>IF(ISNA(VLOOKUP($A1638,STOK_AWAL,13,0)),0,IF(VLOOKUP($A1638,STOK_AWAL,13,0)&gt;0,ROUNDDOWN(L1638/VLOOKUP($A1638,STOK_AWAL,13,0),0),0))</f>
        <v>0</v>
      </c>
      <c r="Q1638" t="str">
        <f>I1638</f>
        <v/>
      </c>
      <c r="R1638">
        <f>IFERROR(MOD(L1638,VLOOKUP($A1638,STOK_AWAL,13,0)),0)</f>
        <v>0</v>
      </c>
      <c r="S1638" t="str">
        <f>K1638</f>
        <v/>
      </c>
      <c r="T1638">
        <f>R1638+(P1638*(IFERROR(VLOOKUP($A1638,STOK_AWAL,13,0),0)))</f>
        <v>0</v>
      </c>
      <c r="U1638" t="str">
        <f>M1638</f>
        <v/>
      </c>
    </row>
    <row r="1639" spans="1:21" x14ac:dyDescent="0.25">
      <c r="A1639" t="str">
        <f>IF('3.Stok Awal'!$A1639=0,"",'3.Stok Awal'!$A1639)</f>
        <v/>
      </c>
      <c r="B1639" t="str">
        <f>IF('3.Stok Awal'!$B1639=0,"",'3.Stok Awal'!$B1639)</f>
        <v/>
      </c>
      <c r="C1639" t="str">
        <f>IF('3.Stok Awal'!$C1639=0,"",'3.Stok Awal'!$C1639)</f>
        <v/>
      </c>
      <c r="D1639" t="str">
        <f>IF('3.Stok Awal'!$D1639=0,"",'3.Stok Awal'!$D1639)</f>
        <v/>
      </c>
      <c r="E1639" t="str">
        <f>IF('3.Stok Awal'!$E1639=0,"",'3.Stok Awal'!$E1639)</f>
        <v/>
      </c>
      <c r="F1639" s="4" t="str">
        <f>IF('3.Stok Awal'!$F1639=0,"",'3.Stok Awal'!$F1639)</f>
        <v/>
      </c>
      <c r="G1639" s="4" t="str">
        <f t="shared" si="25"/>
        <v/>
      </c>
      <c r="H1639">
        <f>IF('3.Stok Awal'!$I1639=0,0,'3.Stok Awal'!$I1639)</f>
        <v>0</v>
      </c>
      <c r="I1639" t="str">
        <f>IF('3.Stok Awal'!$J1639=0,"",'3.Stok Awal'!$J1639)</f>
        <v/>
      </c>
      <c r="J1639">
        <f>IF('3.Stok Awal'!$K1639=0,0,'3.Stok Awal'!$K1639)</f>
        <v>0</v>
      </c>
      <c r="K1639" t="str">
        <f>IF('3.Stok Awal'!$L1639=0,"",'3.Stok Awal'!$L1639)</f>
        <v/>
      </c>
      <c r="L1639">
        <f>IF('3.Stok Awal'!$N1639=0,0,'3.Stok Awal'!$N1639)</f>
        <v>0</v>
      </c>
      <c r="M1639" t="str">
        <f>IF('3.Stok Awal'!$O1639=0,"",'3.Stok Awal'!$O1639)</f>
        <v/>
      </c>
      <c r="N1639">
        <f>SUMIF('4.Sell to Trade'!$O$5:$O$5003,'5.Stok Akhir'!$G1639,'4.Sell to Trade'!$Q$5:$Q$5003)</f>
        <v>0</v>
      </c>
      <c r="O1639" t="str">
        <f>IF('3.Stok Awal'!$L1639=0,"",'3.Stok Awal'!$L1639)</f>
        <v/>
      </c>
      <c r="P1639">
        <f>IF(ISNA(VLOOKUP($A1639,STOK_AWAL,13,0)),0,IF(VLOOKUP($A1639,STOK_AWAL,13,0)&gt;0,ROUNDDOWN(L1639/VLOOKUP($A1639,STOK_AWAL,13,0),0),0))</f>
        <v>0</v>
      </c>
      <c r="Q1639" t="str">
        <f>I1639</f>
        <v/>
      </c>
      <c r="R1639">
        <f>IFERROR(MOD(L1639,VLOOKUP($A1639,STOK_AWAL,13,0)),0)</f>
        <v>0</v>
      </c>
      <c r="S1639" t="str">
        <f>K1639</f>
        <v/>
      </c>
      <c r="T1639">
        <f>R1639+(P1639*(IFERROR(VLOOKUP($A1639,STOK_AWAL,13,0),0)))</f>
        <v>0</v>
      </c>
      <c r="U1639" t="str">
        <f>M1639</f>
        <v/>
      </c>
    </row>
    <row r="1640" spans="1:21" x14ac:dyDescent="0.25">
      <c r="A1640" t="str">
        <f>IF('3.Stok Awal'!$A1640=0,"",'3.Stok Awal'!$A1640)</f>
        <v/>
      </c>
      <c r="B1640" t="str">
        <f>IF('3.Stok Awal'!$B1640=0,"",'3.Stok Awal'!$B1640)</f>
        <v/>
      </c>
      <c r="C1640" t="str">
        <f>IF('3.Stok Awal'!$C1640=0,"",'3.Stok Awal'!$C1640)</f>
        <v/>
      </c>
      <c r="D1640" t="str">
        <f>IF('3.Stok Awal'!$D1640=0,"",'3.Stok Awal'!$D1640)</f>
        <v/>
      </c>
      <c r="E1640" t="str">
        <f>IF('3.Stok Awal'!$E1640=0,"",'3.Stok Awal'!$E1640)</f>
        <v/>
      </c>
      <c r="F1640" s="4" t="str">
        <f>IF('3.Stok Awal'!$F1640=0,"",'3.Stok Awal'!$F1640)</f>
        <v/>
      </c>
      <c r="G1640" s="4" t="str">
        <f t="shared" si="25"/>
        <v/>
      </c>
      <c r="H1640">
        <f>IF('3.Stok Awal'!$I1640=0,0,'3.Stok Awal'!$I1640)</f>
        <v>0</v>
      </c>
      <c r="I1640" t="str">
        <f>IF('3.Stok Awal'!$J1640=0,"",'3.Stok Awal'!$J1640)</f>
        <v/>
      </c>
      <c r="J1640">
        <f>IF('3.Stok Awal'!$K1640=0,0,'3.Stok Awal'!$K1640)</f>
        <v>0</v>
      </c>
      <c r="K1640" t="str">
        <f>IF('3.Stok Awal'!$L1640=0,"",'3.Stok Awal'!$L1640)</f>
        <v/>
      </c>
      <c r="L1640">
        <f>IF('3.Stok Awal'!$N1640=0,0,'3.Stok Awal'!$N1640)</f>
        <v>0</v>
      </c>
      <c r="M1640" t="str">
        <f>IF('3.Stok Awal'!$O1640=0,"",'3.Stok Awal'!$O1640)</f>
        <v/>
      </c>
      <c r="N1640">
        <f>SUMIF('4.Sell to Trade'!$O$5:$O$5003,'5.Stok Akhir'!$G1640,'4.Sell to Trade'!$Q$5:$Q$5003)</f>
        <v>0</v>
      </c>
      <c r="O1640" t="str">
        <f>IF('3.Stok Awal'!$L1640=0,"",'3.Stok Awal'!$L1640)</f>
        <v/>
      </c>
      <c r="P1640">
        <f>IF(ISNA(VLOOKUP($A1640,STOK_AWAL,13,0)),0,IF(VLOOKUP($A1640,STOK_AWAL,13,0)&gt;0,ROUNDDOWN(L1640/VLOOKUP($A1640,STOK_AWAL,13,0),0),0))</f>
        <v>0</v>
      </c>
      <c r="Q1640" t="str">
        <f>I1640</f>
        <v/>
      </c>
      <c r="R1640">
        <f>IFERROR(MOD(L1640,VLOOKUP($A1640,STOK_AWAL,13,0)),0)</f>
        <v>0</v>
      </c>
      <c r="S1640" t="str">
        <f>K1640</f>
        <v/>
      </c>
      <c r="T1640">
        <f>R1640+(P1640*(IFERROR(VLOOKUP($A1640,STOK_AWAL,13,0),0)))</f>
        <v>0</v>
      </c>
      <c r="U1640" t="str">
        <f>M1640</f>
        <v/>
      </c>
    </row>
    <row r="1641" spans="1:21" x14ac:dyDescent="0.25">
      <c r="A1641" t="str">
        <f>IF('3.Stok Awal'!$A1641=0,"",'3.Stok Awal'!$A1641)</f>
        <v/>
      </c>
      <c r="B1641" t="str">
        <f>IF('3.Stok Awal'!$B1641=0,"",'3.Stok Awal'!$B1641)</f>
        <v/>
      </c>
      <c r="C1641" t="str">
        <f>IF('3.Stok Awal'!$C1641=0,"",'3.Stok Awal'!$C1641)</f>
        <v/>
      </c>
      <c r="D1641" t="str">
        <f>IF('3.Stok Awal'!$D1641=0,"",'3.Stok Awal'!$D1641)</f>
        <v/>
      </c>
      <c r="E1641" t="str">
        <f>IF('3.Stok Awal'!$E1641=0,"",'3.Stok Awal'!$E1641)</f>
        <v/>
      </c>
      <c r="F1641" s="4" t="str">
        <f>IF('3.Stok Awal'!$F1641=0,"",'3.Stok Awal'!$F1641)</f>
        <v/>
      </c>
      <c r="G1641" s="4" t="str">
        <f t="shared" si="25"/>
        <v/>
      </c>
      <c r="H1641">
        <f>IF('3.Stok Awal'!$I1641=0,0,'3.Stok Awal'!$I1641)</f>
        <v>0</v>
      </c>
      <c r="I1641" t="str">
        <f>IF('3.Stok Awal'!$J1641=0,"",'3.Stok Awal'!$J1641)</f>
        <v/>
      </c>
      <c r="J1641">
        <f>IF('3.Stok Awal'!$K1641=0,0,'3.Stok Awal'!$K1641)</f>
        <v>0</v>
      </c>
      <c r="K1641" t="str">
        <f>IF('3.Stok Awal'!$L1641=0,"",'3.Stok Awal'!$L1641)</f>
        <v/>
      </c>
      <c r="L1641">
        <f>IF('3.Stok Awal'!$N1641=0,0,'3.Stok Awal'!$N1641)</f>
        <v>0</v>
      </c>
      <c r="M1641" t="str">
        <f>IF('3.Stok Awal'!$O1641=0,"",'3.Stok Awal'!$O1641)</f>
        <v/>
      </c>
      <c r="N1641">
        <f>SUMIF('4.Sell to Trade'!$O$5:$O$5003,'5.Stok Akhir'!$G1641,'4.Sell to Trade'!$Q$5:$Q$5003)</f>
        <v>0</v>
      </c>
      <c r="O1641" t="str">
        <f>IF('3.Stok Awal'!$L1641=0,"",'3.Stok Awal'!$L1641)</f>
        <v/>
      </c>
      <c r="P1641">
        <f>IF(ISNA(VLOOKUP($A1641,STOK_AWAL,13,0)),0,IF(VLOOKUP($A1641,STOK_AWAL,13,0)&gt;0,ROUNDDOWN(L1641/VLOOKUP($A1641,STOK_AWAL,13,0),0),0))</f>
        <v>0</v>
      </c>
      <c r="Q1641" t="str">
        <f>I1641</f>
        <v/>
      </c>
      <c r="R1641">
        <f>IFERROR(MOD(L1641,VLOOKUP($A1641,STOK_AWAL,13,0)),0)</f>
        <v>0</v>
      </c>
      <c r="S1641" t="str">
        <f>K1641</f>
        <v/>
      </c>
      <c r="T1641">
        <f>R1641+(P1641*(IFERROR(VLOOKUP($A1641,STOK_AWAL,13,0),0)))</f>
        <v>0</v>
      </c>
      <c r="U1641" t="str">
        <f>M1641</f>
        <v/>
      </c>
    </row>
    <row r="1642" spans="1:21" x14ac:dyDescent="0.25">
      <c r="A1642" t="str">
        <f>IF('3.Stok Awal'!$A1642=0,"",'3.Stok Awal'!$A1642)</f>
        <v/>
      </c>
      <c r="B1642" t="str">
        <f>IF('3.Stok Awal'!$B1642=0,"",'3.Stok Awal'!$B1642)</f>
        <v/>
      </c>
      <c r="C1642" t="str">
        <f>IF('3.Stok Awal'!$C1642=0,"",'3.Stok Awal'!$C1642)</f>
        <v/>
      </c>
      <c r="D1642" t="str">
        <f>IF('3.Stok Awal'!$D1642=0,"",'3.Stok Awal'!$D1642)</f>
        <v/>
      </c>
      <c r="E1642" t="str">
        <f>IF('3.Stok Awal'!$E1642=0,"",'3.Stok Awal'!$E1642)</f>
        <v/>
      </c>
      <c r="F1642" s="4" t="str">
        <f>IF('3.Stok Awal'!$F1642=0,"",'3.Stok Awal'!$F1642)</f>
        <v/>
      </c>
      <c r="G1642" s="4" t="str">
        <f t="shared" si="25"/>
        <v/>
      </c>
      <c r="H1642">
        <f>IF('3.Stok Awal'!$I1642=0,0,'3.Stok Awal'!$I1642)</f>
        <v>0</v>
      </c>
      <c r="I1642" t="str">
        <f>IF('3.Stok Awal'!$J1642=0,"",'3.Stok Awal'!$J1642)</f>
        <v/>
      </c>
      <c r="J1642">
        <f>IF('3.Stok Awal'!$K1642=0,0,'3.Stok Awal'!$K1642)</f>
        <v>0</v>
      </c>
      <c r="K1642" t="str">
        <f>IF('3.Stok Awal'!$L1642=0,"",'3.Stok Awal'!$L1642)</f>
        <v/>
      </c>
      <c r="L1642">
        <f>IF('3.Stok Awal'!$N1642=0,0,'3.Stok Awal'!$N1642)</f>
        <v>0</v>
      </c>
      <c r="M1642" t="str">
        <f>IF('3.Stok Awal'!$O1642=0,"",'3.Stok Awal'!$O1642)</f>
        <v/>
      </c>
      <c r="N1642">
        <f>SUMIF('4.Sell to Trade'!$O$5:$O$5003,'5.Stok Akhir'!$G1642,'4.Sell to Trade'!$Q$5:$Q$5003)</f>
        <v>0</v>
      </c>
      <c r="O1642" t="str">
        <f>IF('3.Stok Awal'!$L1642=0,"",'3.Stok Awal'!$L1642)</f>
        <v/>
      </c>
      <c r="P1642">
        <f>IF(ISNA(VLOOKUP($A1642,STOK_AWAL,13,0)),0,IF(VLOOKUP($A1642,STOK_AWAL,13,0)&gt;0,ROUNDDOWN(L1642/VLOOKUP($A1642,STOK_AWAL,13,0),0),0))</f>
        <v>0</v>
      </c>
      <c r="Q1642" t="str">
        <f>I1642</f>
        <v/>
      </c>
      <c r="R1642">
        <f>IFERROR(MOD(L1642,VLOOKUP($A1642,STOK_AWAL,13,0)),0)</f>
        <v>0</v>
      </c>
      <c r="S1642" t="str">
        <f>K1642</f>
        <v/>
      </c>
      <c r="T1642">
        <f>R1642+(P1642*(IFERROR(VLOOKUP($A1642,STOK_AWAL,13,0),0)))</f>
        <v>0</v>
      </c>
      <c r="U1642" t="str">
        <f>M1642</f>
        <v/>
      </c>
    </row>
    <row r="1643" spans="1:21" x14ac:dyDescent="0.25">
      <c r="A1643" t="str">
        <f>IF('3.Stok Awal'!$A1643=0,"",'3.Stok Awal'!$A1643)</f>
        <v/>
      </c>
      <c r="B1643" t="str">
        <f>IF('3.Stok Awal'!$B1643=0,"",'3.Stok Awal'!$B1643)</f>
        <v/>
      </c>
      <c r="C1643" t="str">
        <f>IF('3.Stok Awal'!$C1643=0,"",'3.Stok Awal'!$C1643)</f>
        <v/>
      </c>
      <c r="D1643" t="str">
        <f>IF('3.Stok Awal'!$D1643=0,"",'3.Stok Awal'!$D1643)</f>
        <v/>
      </c>
      <c r="E1643" t="str">
        <f>IF('3.Stok Awal'!$E1643=0,"",'3.Stok Awal'!$E1643)</f>
        <v/>
      </c>
      <c r="F1643" s="4" t="str">
        <f>IF('3.Stok Awal'!$F1643=0,"",'3.Stok Awal'!$F1643)</f>
        <v/>
      </c>
      <c r="G1643" s="4" t="str">
        <f t="shared" si="25"/>
        <v/>
      </c>
      <c r="H1643">
        <f>IF('3.Stok Awal'!$I1643=0,0,'3.Stok Awal'!$I1643)</f>
        <v>0</v>
      </c>
      <c r="I1643" t="str">
        <f>IF('3.Stok Awal'!$J1643=0,"",'3.Stok Awal'!$J1643)</f>
        <v/>
      </c>
      <c r="J1643">
        <f>IF('3.Stok Awal'!$K1643=0,0,'3.Stok Awal'!$K1643)</f>
        <v>0</v>
      </c>
      <c r="K1643" t="str">
        <f>IF('3.Stok Awal'!$L1643=0,"",'3.Stok Awal'!$L1643)</f>
        <v/>
      </c>
      <c r="L1643">
        <f>IF('3.Stok Awal'!$N1643=0,0,'3.Stok Awal'!$N1643)</f>
        <v>0</v>
      </c>
      <c r="M1643" t="str">
        <f>IF('3.Stok Awal'!$O1643=0,"",'3.Stok Awal'!$O1643)</f>
        <v/>
      </c>
      <c r="N1643">
        <f>SUMIF('4.Sell to Trade'!$O$5:$O$5003,'5.Stok Akhir'!$G1643,'4.Sell to Trade'!$Q$5:$Q$5003)</f>
        <v>0</v>
      </c>
      <c r="O1643" t="str">
        <f>IF('3.Stok Awal'!$L1643=0,"",'3.Stok Awal'!$L1643)</f>
        <v/>
      </c>
      <c r="P1643">
        <f>IF(ISNA(VLOOKUP($A1643,STOK_AWAL,13,0)),0,IF(VLOOKUP($A1643,STOK_AWAL,13,0)&gt;0,ROUNDDOWN(L1643/VLOOKUP($A1643,STOK_AWAL,13,0),0),0))</f>
        <v>0</v>
      </c>
      <c r="Q1643" t="str">
        <f>I1643</f>
        <v/>
      </c>
      <c r="R1643">
        <f>IFERROR(MOD(L1643,VLOOKUP($A1643,STOK_AWAL,13,0)),0)</f>
        <v>0</v>
      </c>
      <c r="S1643" t="str">
        <f>K1643</f>
        <v/>
      </c>
      <c r="T1643">
        <f>R1643+(P1643*(IFERROR(VLOOKUP($A1643,STOK_AWAL,13,0),0)))</f>
        <v>0</v>
      </c>
      <c r="U1643" t="str">
        <f>M1643</f>
        <v/>
      </c>
    </row>
    <row r="1644" spans="1:21" x14ac:dyDescent="0.25">
      <c r="A1644" t="str">
        <f>IF('3.Stok Awal'!$A1644=0,"",'3.Stok Awal'!$A1644)</f>
        <v/>
      </c>
      <c r="B1644" t="str">
        <f>IF('3.Stok Awal'!$B1644=0,"",'3.Stok Awal'!$B1644)</f>
        <v/>
      </c>
      <c r="C1644" t="str">
        <f>IF('3.Stok Awal'!$C1644=0,"",'3.Stok Awal'!$C1644)</f>
        <v/>
      </c>
      <c r="D1644" t="str">
        <f>IF('3.Stok Awal'!$D1644=0,"",'3.Stok Awal'!$D1644)</f>
        <v/>
      </c>
      <c r="E1644" t="str">
        <f>IF('3.Stok Awal'!$E1644=0,"",'3.Stok Awal'!$E1644)</f>
        <v/>
      </c>
      <c r="F1644" s="4" t="str">
        <f>IF('3.Stok Awal'!$F1644=0,"",'3.Stok Awal'!$F1644)</f>
        <v/>
      </c>
      <c r="G1644" s="4" t="str">
        <f t="shared" si="25"/>
        <v/>
      </c>
      <c r="H1644">
        <f>IF('3.Stok Awal'!$I1644=0,0,'3.Stok Awal'!$I1644)</f>
        <v>0</v>
      </c>
      <c r="I1644" t="str">
        <f>IF('3.Stok Awal'!$J1644=0,"",'3.Stok Awal'!$J1644)</f>
        <v/>
      </c>
      <c r="J1644">
        <f>IF('3.Stok Awal'!$K1644=0,0,'3.Stok Awal'!$K1644)</f>
        <v>0</v>
      </c>
      <c r="K1644" t="str">
        <f>IF('3.Stok Awal'!$L1644=0,"",'3.Stok Awal'!$L1644)</f>
        <v/>
      </c>
      <c r="L1644">
        <f>IF('3.Stok Awal'!$N1644=0,0,'3.Stok Awal'!$N1644)</f>
        <v>0</v>
      </c>
      <c r="M1644" t="str">
        <f>IF('3.Stok Awal'!$O1644=0,"",'3.Stok Awal'!$O1644)</f>
        <v/>
      </c>
      <c r="N1644">
        <f>SUMIF('4.Sell to Trade'!$O$5:$O$5003,'5.Stok Akhir'!$G1644,'4.Sell to Trade'!$Q$5:$Q$5003)</f>
        <v>0</v>
      </c>
      <c r="O1644" t="str">
        <f>IF('3.Stok Awal'!$L1644=0,"",'3.Stok Awal'!$L1644)</f>
        <v/>
      </c>
      <c r="P1644">
        <f>IF(ISNA(VLOOKUP($A1644,STOK_AWAL,13,0)),0,IF(VLOOKUP($A1644,STOK_AWAL,13,0)&gt;0,ROUNDDOWN(L1644/VLOOKUP($A1644,STOK_AWAL,13,0),0),0))</f>
        <v>0</v>
      </c>
      <c r="Q1644" t="str">
        <f>I1644</f>
        <v/>
      </c>
      <c r="R1644">
        <f>IFERROR(MOD(L1644,VLOOKUP($A1644,STOK_AWAL,13,0)),0)</f>
        <v>0</v>
      </c>
      <c r="S1644" t="str">
        <f>K1644</f>
        <v/>
      </c>
      <c r="T1644">
        <f>R1644+(P1644*(IFERROR(VLOOKUP($A1644,STOK_AWAL,13,0),0)))</f>
        <v>0</v>
      </c>
      <c r="U1644" t="str">
        <f>M1644</f>
        <v/>
      </c>
    </row>
    <row r="1645" spans="1:21" x14ac:dyDescent="0.25">
      <c r="A1645" t="str">
        <f>IF('3.Stok Awal'!$A1645=0,"",'3.Stok Awal'!$A1645)</f>
        <v/>
      </c>
      <c r="B1645" t="str">
        <f>IF('3.Stok Awal'!$B1645=0,"",'3.Stok Awal'!$B1645)</f>
        <v/>
      </c>
      <c r="C1645" t="str">
        <f>IF('3.Stok Awal'!$C1645=0,"",'3.Stok Awal'!$C1645)</f>
        <v/>
      </c>
      <c r="D1645" t="str">
        <f>IF('3.Stok Awal'!$D1645=0,"",'3.Stok Awal'!$D1645)</f>
        <v/>
      </c>
      <c r="E1645" t="str">
        <f>IF('3.Stok Awal'!$E1645=0,"",'3.Stok Awal'!$E1645)</f>
        <v/>
      </c>
      <c r="F1645" s="4" t="str">
        <f>IF('3.Stok Awal'!$F1645=0,"",'3.Stok Awal'!$F1645)</f>
        <v/>
      </c>
      <c r="G1645" s="4" t="str">
        <f t="shared" si="25"/>
        <v/>
      </c>
      <c r="H1645">
        <f>IF('3.Stok Awal'!$I1645=0,0,'3.Stok Awal'!$I1645)</f>
        <v>0</v>
      </c>
      <c r="I1645" t="str">
        <f>IF('3.Stok Awal'!$J1645=0,"",'3.Stok Awal'!$J1645)</f>
        <v/>
      </c>
      <c r="J1645">
        <f>IF('3.Stok Awal'!$K1645=0,0,'3.Stok Awal'!$K1645)</f>
        <v>0</v>
      </c>
      <c r="K1645" t="str">
        <f>IF('3.Stok Awal'!$L1645=0,"",'3.Stok Awal'!$L1645)</f>
        <v/>
      </c>
      <c r="L1645">
        <f>IF('3.Stok Awal'!$N1645=0,0,'3.Stok Awal'!$N1645)</f>
        <v>0</v>
      </c>
      <c r="M1645" t="str">
        <f>IF('3.Stok Awal'!$O1645=0,"",'3.Stok Awal'!$O1645)</f>
        <v/>
      </c>
      <c r="N1645">
        <f>SUMIF('4.Sell to Trade'!$O$5:$O$5003,'5.Stok Akhir'!$G1645,'4.Sell to Trade'!$Q$5:$Q$5003)</f>
        <v>0</v>
      </c>
      <c r="O1645" t="str">
        <f>IF('3.Stok Awal'!$L1645=0,"",'3.Stok Awal'!$L1645)</f>
        <v/>
      </c>
      <c r="P1645">
        <f>IF(ISNA(VLOOKUP($A1645,STOK_AWAL,13,0)),0,IF(VLOOKUP($A1645,STOK_AWAL,13,0)&gt;0,ROUNDDOWN(L1645/VLOOKUP($A1645,STOK_AWAL,13,0),0),0))</f>
        <v>0</v>
      </c>
      <c r="Q1645" t="str">
        <f>I1645</f>
        <v/>
      </c>
      <c r="R1645">
        <f>IFERROR(MOD(L1645,VLOOKUP($A1645,STOK_AWAL,13,0)),0)</f>
        <v>0</v>
      </c>
      <c r="S1645" t="str">
        <f>K1645</f>
        <v/>
      </c>
      <c r="T1645">
        <f>R1645+(P1645*(IFERROR(VLOOKUP($A1645,STOK_AWAL,13,0),0)))</f>
        <v>0</v>
      </c>
      <c r="U1645" t="str">
        <f>M1645</f>
        <v/>
      </c>
    </row>
    <row r="1646" spans="1:21" x14ac:dyDescent="0.25">
      <c r="A1646" t="str">
        <f>IF('3.Stok Awal'!$A1646=0,"",'3.Stok Awal'!$A1646)</f>
        <v/>
      </c>
      <c r="B1646" t="str">
        <f>IF('3.Stok Awal'!$B1646=0,"",'3.Stok Awal'!$B1646)</f>
        <v/>
      </c>
      <c r="C1646" t="str">
        <f>IF('3.Stok Awal'!$C1646=0,"",'3.Stok Awal'!$C1646)</f>
        <v/>
      </c>
      <c r="D1646" t="str">
        <f>IF('3.Stok Awal'!$D1646=0,"",'3.Stok Awal'!$D1646)</f>
        <v/>
      </c>
      <c r="E1646" t="str">
        <f>IF('3.Stok Awal'!$E1646=0,"",'3.Stok Awal'!$E1646)</f>
        <v/>
      </c>
      <c r="F1646" s="4" t="str">
        <f>IF('3.Stok Awal'!$F1646=0,"",'3.Stok Awal'!$F1646)</f>
        <v/>
      </c>
      <c r="G1646" s="4" t="str">
        <f t="shared" si="25"/>
        <v/>
      </c>
      <c r="H1646">
        <f>IF('3.Stok Awal'!$I1646=0,0,'3.Stok Awal'!$I1646)</f>
        <v>0</v>
      </c>
      <c r="I1646" t="str">
        <f>IF('3.Stok Awal'!$J1646=0,"",'3.Stok Awal'!$J1646)</f>
        <v/>
      </c>
      <c r="J1646">
        <f>IF('3.Stok Awal'!$K1646=0,0,'3.Stok Awal'!$K1646)</f>
        <v>0</v>
      </c>
      <c r="K1646" t="str">
        <f>IF('3.Stok Awal'!$L1646=0,"",'3.Stok Awal'!$L1646)</f>
        <v/>
      </c>
      <c r="L1646">
        <f>IF('3.Stok Awal'!$N1646=0,0,'3.Stok Awal'!$N1646)</f>
        <v>0</v>
      </c>
      <c r="M1646" t="str">
        <f>IF('3.Stok Awal'!$O1646=0,"",'3.Stok Awal'!$O1646)</f>
        <v/>
      </c>
      <c r="N1646">
        <f>SUMIF('4.Sell to Trade'!$O$5:$O$5003,'5.Stok Akhir'!$G1646,'4.Sell to Trade'!$Q$5:$Q$5003)</f>
        <v>0</v>
      </c>
      <c r="O1646" t="str">
        <f>IF('3.Stok Awal'!$L1646=0,"",'3.Stok Awal'!$L1646)</f>
        <v/>
      </c>
      <c r="P1646">
        <f>IF(ISNA(VLOOKUP($A1646,STOK_AWAL,13,0)),0,IF(VLOOKUP($A1646,STOK_AWAL,13,0)&gt;0,ROUNDDOWN(L1646/VLOOKUP($A1646,STOK_AWAL,13,0),0),0))</f>
        <v>0</v>
      </c>
      <c r="Q1646" t="str">
        <f>I1646</f>
        <v/>
      </c>
      <c r="R1646">
        <f>IFERROR(MOD(L1646,VLOOKUP($A1646,STOK_AWAL,13,0)),0)</f>
        <v>0</v>
      </c>
      <c r="S1646" t="str">
        <f>K1646</f>
        <v/>
      </c>
      <c r="T1646">
        <f>R1646+(P1646*(IFERROR(VLOOKUP($A1646,STOK_AWAL,13,0),0)))</f>
        <v>0</v>
      </c>
      <c r="U1646" t="str">
        <f>M1646</f>
        <v/>
      </c>
    </row>
    <row r="1647" spans="1:21" x14ac:dyDescent="0.25">
      <c r="A1647" t="str">
        <f>IF('3.Stok Awal'!$A1647=0,"",'3.Stok Awal'!$A1647)</f>
        <v/>
      </c>
      <c r="B1647" t="str">
        <f>IF('3.Stok Awal'!$B1647=0,"",'3.Stok Awal'!$B1647)</f>
        <v/>
      </c>
      <c r="C1647" t="str">
        <f>IF('3.Stok Awal'!$C1647=0,"",'3.Stok Awal'!$C1647)</f>
        <v/>
      </c>
      <c r="D1647" t="str">
        <f>IF('3.Stok Awal'!$D1647=0,"",'3.Stok Awal'!$D1647)</f>
        <v/>
      </c>
      <c r="E1647" t="str">
        <f>IF('3.Stok Awal'!$E1647=0,"",'3.Stok Awal'!$E1647)</f>
        <v/>
      </c>
      <c r="F1647" s="4" t="str">
        <f>IF('3.Stok Awal'!$F1647=0,"",'3.Stok Awal'!$F1647)</f>
        <v/>
      </c>
      <c r="G1647" s="4" t="str">
        <f t="shared" si="25"/>
        <v/>
      </c>
      <c r="H1647">
        <f>IF('3.Stok Awal'!$I1647=0,0,'3.Stok Awal'!$I1647)</f>
        <v>0</v>
      </c>
      <c r="I1647" t="str">
        <f>IF('3.Stok Awal'!$J1647=0,"",'3.Stok Awal'!$J1647)</f>
        <v/>
      </c>
      <c r="J1647">
        <f>IF('3.Stok Awal'!$K1647=0,0,'3.Stok Awal'!$K1647)</f>
        <v>0</v>
      </c>
      <c r="K1647" t="str">
        <f>IF('3.Stok Awal'!$L1647=0,"",'3.Stok Awal'!$L1647)</f>
        <v/>
      </c>
      <c r="L1647">
        <f>IF('3.Stok Awal'!$N1647=0,0,'3.Stok Awal'!$N1647)</f>
        <v>0</v>
      </c>
      <c r="M1647" t="str">
        <f>IF('3.Stok Awal'!$O1647=0,"",'3.Stok Awal'!$O1647)</f>
        <v/>
      </c>
      <c r="N1647">
        <f>SUMIF('4.Sell to Trade'!$O$5:$O$5003,'5.Stok Akhir'!$G1647,'4.Sell to Trade'!$Q$5:$Q$5003)</f>
        <v>0</v>
      </c>
      <c r="O1647" t="str">
        <f>IF('3.Stok Awal'!$L1647=0,"",'3.Stok Awal'!$L1647)</f>
        <v/>
      </c>
      <c r="P1647">
        <f>IF(ISNA(VLOOKUP($A1647,STOK_AWAL,13,0)),0,IF(VLOOKUP($A1647,STOK_AWAL,13,0)&gt;0,ROUNDDOWN(L1647/VLOOKUP($A1647,STOK_AWAL,13,0),0),0))</f>
        <v>0</v>
      </c>
      <c r="Q1647" t="str">
        <f>I1647</f>
        <v/>
      </c>
      <c r="R1647">
        <f>IFERROR(MOD(L1647,VLOOKUP($A1647,STOK_AWAL,13,0)),0)</f>
        <v>0</v>
      </c>
      <c r="S1647" t="str">
        <f>K1647</f>
        <v/>
      </c>
      <c r="T1647">
        <f>R1647+(P1647*(IFERROR(VLOOKUP($A1647,STOK_AWAL,13,0),0)))</f>
        <v>0</v>
      </c>
      <c r="U1647" t="str">
        <f>M1647</f>
        <v/>
      </c>
    </row>
    <row r="1648" spans="1:21" x14ac:dyDescent="0.25">
      <c r="A1648" t="str">
        <f>IF('3.Stok Awal'!$A1648=0,"",'3.Stok Awal'!$A1648)</f>
        <v/>
      </c>
      <c r="B1648" t="str">
        <f>IF('3.Stok Awal'!$B1648=0,"",'3.Stok Awal'!$B1648)</f>
        <v/>
      </c>
      <c r="C1648" t="str">
        <f>IF('3.Stok Awal'!$C1648=0,"",'3.Stok Awal'!$C1648)</f>
        <v/>
      </c>
      <c r="D1648" t="str">
        <f>IF('3.Stok Awal'!$D1648=0,"",'3.Stok Awal'!$D1648)</f>
        <v/>
      </c>
      <c r="E1648" t="str">
        <f>IF('3.Stok Awal'!$E1648=0,"",'3.Stok Awal'!$E1648)</f>
        <v/>
      </c>
      <c r="F1648" s="4" t="str">
        <f>IF('3.Stok Awal'!$F1648=0,"",'3.Stok Awal'!$F1648)</f>
        <v/>
      </c>
      <c r="G1648" s="4" t="str">
        <f t="shared" si="25"/>
        <v/>
      </c>
      <c r="H1648">
        <f>IF('3.Stok Awal'!$I1648=0,0,'3.Stok Awal'!$I1648)</f>
        <v>0</v>
      </c>
      <c r="I1648" t="str">
        <f>IF('3.Stok Awal'!$J1648=0,"",'3.Stok Awal'!$J1648)</f>
        <v/>
      </c>
      <c r="J1648">
        <f>IF('3.Stok Awal'!$K1648=0,0,'3.Stok Awal'!$K1648)</f>
        <v>0</v>
      </c>
      <c r="K1648" t="str">
        <f>IF('3.Stok Awal'!$L1648=0,"",'3.Stok Awal'!$L1648)</f>
        <v/>
      </c>
      <c r="L1648">
        <f>IF('3.Stok Awal'!$N1648=0,0,'3.Stok Awal'!$N1648)</f>
        <v>0</v>
      </c>
      <c r="M1648" t="str">
        <f>IF('3.Stok Awal'!$O1648=0,"",'3.Stok Awal'!$O1648)</f>
        <v/>
      </c>
      <c r="N1648">
        <f>SUMIF('4.Sell to Trade'!$O$5:$O$5003,'5.Stok Akhir'!$G1648,'4.Sell to Trade'!$Q$5:$Q$5003)</f>
        <v>0</v>
      </c>
      <c r="O1648" t="str">
        <f>IF('3.Stok Awal'!$L1648=0,"",'3.Stok Awal'!$L1648)</f>
        <v/>
      </c>
      <c r="P1648">
        <f>IF(ISNA(VLOOKUP($A1648,STOK_AWAL,13,0)),0,IF(VLOOKUP($A1648,STOK_AWAL,13,0)&gt;0,ROUNDDOWN(L1648/VLOOKUP($A1648,STOK_AWAL,13,0),0),0))</f>
        <v>0</v>
      </c>
      <c r="Q1648" t="str">
        <f>I1648</f>
        <v/>
      </c>
      <c r="R1648">
        <f>IFERROR(MOD(L1648,VLOOKUP($A1648,STOK_AWAL,13,0)),0)</f>
        <v>0</v>
      </c>
      <c r="S1648" t="str">
        <f>K1648</f>
        <v/>
      </c>
      <c r="T1648">
        <f>R1648+(P1648*(IFERROR(VLOOKUP($A1648,STOK_AWAL,13,0),0)))</f>
        <v>0</v>
      </c>
      <c r="U1648" t="str">
        <f>M1648</f>
        <v/>
      </c>
    </row>
    <row r="1649" spans="1:21" x14ac:dyDescent="0.25">
      <c r="A1649" t="str">
        <f>IF('3.Stok Awal'!$A1649=0,"",'3.Stok Awal'!$A1649)</f>
        <v/>
      </c>
      <c r="B1649" t="str">
        <f>IF('3.Stok Awal'!$B1649=0,"",'3.Stok Awal'!$B1649)</f>
        <v/>
      </c>
      <c r="C1649" t="str">
        <f>IF('3.Stok Awal'!$C1649=0,"",'3.Stok Awal'!$C1649)</f>
        <v/>
      </c>
      <c r="D1649" t="str">
        <f>IF('3.Stok Awal'!$D1649=0,"",'3.Stok Awal'!$D1649)</f>
        <v/>
      </c>
      <c r="E1649" t="str">
        <f>IF('3.Stok Awal'!$E1649=0,"",'3.Stok Awal'!$E1649)</f>
        <v/>
      </c>
      <c r="F1649" s="4" t="str">
        <f>IF('3.Stok Awal'!$F1649=0,"",'3.Stok Awal'!$F1649)</f>
        <v/>
      </c>
      <c r="G1649" s="4" t="str">
        <f t="shared" si="25"/>
        <v/>
      </c>
      <c r="H1649">
        <f>IF('3.Stok Awal'!$I1649=0,0,'3.Stok Awal'!$I1649)</f>
        <v>0</v>
      </c>
      <c r="I1649" t="str">
        <f>IF('3.Stok Awal'!$J1649=0,"",'3.Stok Awal'!$J1649)</f>
        <v/>
      </c>
      <c r="J1649">
        <f>IF('3.Stok Awal'!$K1649=0,0,'3.Stok Awal'!$K1649)</f>
        <v>0</v>
      </c>
      <c r="K1649" t="str">
        <f>IF('3.Stok Awal'!$L1649=0,"",'3.Stok Awal'!$L1649)</f>
        <v/>
      </c>
      <c r="L1649">
        <f>IF('3.Stok Awal'!$N1649=0,0,'3.Stok Awal'!$N1649)</f>
        <v>0</v>
      </c>
      <c r="M1649" t="str">
        <f>IF('3.Stok Awal'!$O1649=0,"",'3.Stok Awal'!$O1649)</f>
        <v/>
      </c>
      <c r="N1649">
        <f>SUMIF('4.Sell to Trade'!$O$5:$O$5003,'5.Stok Akhir'!$G1649,'4.Sell to Trade'!$Q$5:$Q$5003)</f>
        <v>0</v>
      </c>
      <c r="O1649" t="str">
        <f>IF('3.Stok Awal'!$L1649=0,"",'3.Stok Awal'!$L1649)</f>
        <v/>
      </c>
      <c r="P1649">
        <f>IF(ISNA(VLOOKUP($A1649,STOK_AWAL,13,0)),0,IF(VLOOKUP($A1649,STOK_AWAL,13,0)&gt;0,ROUNDDOWN(L1649/VLOOKUP($A1649,STOK_AWAL,13,0),0),0))</f>
        <v>0</v>
      </c>
      <c r="Q1649" t="str">
        <f>I1649</f>
        <v/>
      </c>
      <c r="R1649">
        <f>IFERROR(MOD(L1649,VLOOKUP($A1649,STOK_AWAL,13,0)),0)</f>
        <v>0</v>
      </c>
      <c r="S1649" t="str">
        <f>K1649</f>
        <v/>
      </c>
      <c r="T1649">
        <f>R1649+(P1649*(IFERROR(VLOOKUP($A1649,STOK_AWAL,13,0),0)))</f>
        <v>0</v>
      </c>
      <c r="U1649" t="str">
        <f>M1649</f>
        <v/>
      </c>
    </row>
    <row r="1650" spans="1:21" x14ac:dyDescent="0.25">
      <c r="A1650" t="str">
        <f>IF('3.Stok Awal'!$A1650=0,"",'3.Stok Awal'!$A1650)</f>
        <v/>
      </c>
      <c r="B1650" t="str">
        <f>IF('3.Stok Awal'!$B1650=0,"",'3.Stok Awal'!$B1650)</f>
        <v/>
      </c>
      <c r="C1650" t="str">
        <f>IF('3.Stok Awal'!$C1650=0,"",'3.Stok Awal'!$C1650)</f>
        <v/>
      </c>
      <c r="D1650" t="str">
        <f>IF('3.Stok Awal'!$D1650=0,"",'3.Stok Awal'!$D1650)</f>
        <v/>
      </c>
      <c r="E1650" t="str">
        <f>IF('3.Stok Awal'!$E1650=0,"",'3.Stok Awal'!$E1650)</f>
        <v/>
      </c>
      <c r="F1650" s="4" t="str">
        <f>IF('3.Stok Awal'!$F1650=0,"",'3.Stok Awal'!$F1650)</f>
        <v/>
      </c>
      <c r="G1650" s="4" t="str">
        <f t="shared" si="25"/>
        <v/>
      </c>
      <c r="H1650">
        <f>IF('3.Stok Awal'!$I1650=0,0,'3.Stok Awal'!$I1650)</f>
        <v>0</v>
      </c>
      <c r="I1650" t="str">
        <f>IF('3.Stok Awal'!$J1650=0,"",'3.Stok Awal'!$J1650)</f>
        <v/>
      </c>
      <c r="J1650">
        <f>IF('3.Stok Awal'!$K1650=0,0,'3.Stok Awal'!$K1650)</f>
        <v>0</v>
      </c>
      <c r="K1650" t="str">
        <f>IF('3.Stok Awal'!$L1650=0,"",'3.Stok Awal'!$L1650)</f>
        <v/>
      </c>
      <c r="L1650">
        <f>IF('3.Stok Awal'!$N1650=0,0,'3.Stok Awal'!$N1650)</f>
        <v>0</v>
      </c>
      <c r="M1650" t="str">
        <f>IF('3.Stok Awal'!$O1650=0,"",'3.Stok Awal'!$O1650)</f>
        <v/>
      </c>
      <c r="N1650">
        <f>SUMIF('4.Sell to Trade'!$O$5:$O$5003,'5.Stok Akhir'!$G1650,'4.Sell to Trade'!$Q$5:$Q$5003)</f>
        <v>0</v>
      </c>
      <c r="O1650" t="str">
        <f>IF('3.Stok Awal'!$L1650=0,"",'3.Stok Awal'!$L1650)</f>
        <v/>
      </c>
      <c r="P1650">
        <f>IF(ISNA(VLOOKUP($A1650,STOK_AWAL,13,0)),0,IF(VLOOKUP($A1650,STOK_AWAL,13,0)&gt;0,ROUNDDOWN(L1650/VLOOKUP($A1650,STOK_AWAL,13,0),0),0))</f>
        <v>0</v>
      </c>
      <c r="Q1650" t="str">
        <f>I1650</f>
        <v/>
      </c>
      <c r="R1650">
        <f>IFERROR(MOD(L1650,VLOOKUP($A1650,STOK_AWAL,13,0)),0)</f>
        <v>0</v>
      </c>
      <c r="S1650" t="str">
        <f>K1650</f>
        <v/>
      </c>
      <c r="T1650">
        <f>R1650+(P1650*(IFERROR(VLOOKUP($A1650,STOK_AWAL,13,0),0)))</f>
        <v>0</v>
      </c>
      <c r="U1650" t="str">
        <f>M1650</f>
        <v/>
      </c>
    </row>
    <row r="1651" spans="1:21" x14ac:dyDescent="0.25">
      <c r="A1651" t="str">
        <f>IF('3.Stok Awal'!$A1651=0,"",'3.Stok Awal'!$A1651)</f>
        <v/>
      </c>
      <c r="B1651" t="str">
        <f>IF('3.Stok Awal'!$B1651=0,"",'3.Stok Awal'!$B1651)</f>
        <v/>
      </c>
      <c r="C1651" t="str">
        <f>IF('3.Stok Awal'!$C1651=0,"",'3.Stok Awal'!$C1651)</f>
        <v/>
      </c>
      <c r="D1651" t="str">
        <f>IF('3.Stok Awal'!$D1651=0,"",'3.Stok Awal'!$D1651)</f>
        <v/>
      </c>
      <c r="E1651" t="str">
        <f>IF('3.Stok Awal'!$E1651=0,"",'3.Stok Awal'!$E1651)</f>
        <v/>
      </c>
      <c r="F1651" s="4" t="str">
        <f>IF('3.Stok Awal'!$F1651=0,"",'3.Stok Awal'!$F1651)</f>
        <v/>
      </c>
      <c r="G1651" s="4" t="str">
        <f t="shared" si="25"/>
        <v/>
      </c>
      <c r="H1651">
        <f>IF('3.Stok Awal'!$I1651=0,0,'3.Stok Awal'!$I1651)</f>
        <v>0</v>
      </c>
      <c r="I1651" t="str">
        <f>IF('3.Stok Awal'!$J1651=0,"",'3.Stok Awal'!$J1651)</f>
        <v/>
      </c>
      <c r="J1651">
        <f>IF('3.Stok Awal'!$K1651=0,0,'3.Stok Awal'!$K1651)</f>
        <v>0</v>
      </c>
      <c r="K1651" t="str">
        <f>IF('3.Stok Awal'!$L1651=0,"",'3.Stok Awal'!$L1651)</f>
        <v/>
      </c>
      <c r="L1651">
        <f>IF('3.Stok Awal'!$N1651=0,0,'3.Stok Awal'!$N1651)</f>
        <v>0</v>
      </c>
      <c r="M1651" t="str">
        <f>IF('3.Stok Awal'!$O1651=0,"",'3.Stok Awal'!$O1651)</f>
        <v/>
      </c>
      <c r="N1651">
        <f>SUMIF('4.Sell to Trade'!$O$5:$O$5003,'5.Stok Akhir'!$G1651,'4.Sell to Trade'!$Q$5:$Q$5003)</f>
        <v>0</v>
      </c>
      <c r="O1651" t="str">
        <f>IF('3.Stok Awal'!$L1651=0,"",'3.Stok Awal'!$L1651)</f>
        <v/>
      </c>
      <c r="P1651">
        <f>IF(ISNA(VLOOKUP($A1651,STOK_AWAL,13,0)),0,IF(VLOOKUP($A1651,STOK_AWAL,13,0)&gt;0,ROUNDDOWN(L1651/VLOOKUP($A1651,STOK_AWAL,13,0),0),0))</f>
        <v>0</v>
      </c>
      <c r="Q1651" t="str">
        <f>I1651</f>
        <v/>
      </c>
      <c r="R1651">
        <f>IFERROR(MOD(L1651,VLOOKUP($A1651,STOK_AWAL,13,0)),0)</f>
        <v>0</v>
      </c>
      <c r="S1651" t="str">
        <f>K1651</f>
        <v/>
      </c>
      <c r="T1651">
        <f>R1651+(P1651*(IFERROR(VLOOKUP($A1651,STOK_AWAL,13,0),0)))</f>
        <v>0</v>
      </c>
      <c r="U1651" t="str">
        <f>M1651</f>
        <v/>
      </c>
    </row>
    <row r="1652" spans="1:21" x14ac:dyDescent="0.25">
      <c r="A1652" t="str">
        <f>IF('3.Stok Awal'!$A1652=0,"",'3.Stok Awal'!$A1652)</f>
        <v/>
      </c>
      <c r="B1652" t="str">
        <f>IF('3.Stok Awal'!$B1652=0,"",'3.Stok Awal'!$B1652)</f>
        <v/>
      </c>
      <c r="C1652" t="str">
        <f>IF('3.Stok Awal'!$C1652=0,"",'3.Stok Awal'!$C1652)</f>
        <v/>
      </c>
      <c r="D1652" t="str">
        <f>IF('3.Stok Awal'!$D1652=0,"",'3.Stok Awal'!$D1652)</f>
        <v/>
      </c>
      <c r="E1652" t="str">
        <f>IF('3.Stok Awal'!$E1652=0,"",'3.Stok Awal'!$E1652)</f>
        <v/>
      </c>
      <c r="F1652" s="4" t="str">
        <f>IF('3.Stok Awal'!$F1652=0,"",'3.Stok Awal'!$F1652)</f>
        <v/>
      </c>
      <c r="G1652" s="4" t="str">
        <f t="shared" si="25"/>
        <v/>
      </c>
      <c r="H1652">
        <f>IF('3.Stok Awal'!$I1652=0,0,'3.Stok Awal'!$I1652)</f>
        <v>0</v>
      </c>
      <c r="I1652" t="str">
        <f>IF('3.Stok Awal'!$J1652=0,"",'3.Stok Awal'!$J1652)</f>
        <v/>
      </c>
      <c r="J1652">
        <f>IF('3.Stok Awal'!$K1652=0,0,'3.Stok Awal'!$K1652)</f>
        <v>0</v>
      </c>
      <c r="K1652" t="str">
        <f>IF('3.Stok Awal'!$L1652=0,"",'3.Stok Awal'!$L1652)</f>
        <v/>
      </c>
      <c r="L1652">
        <f>IF('3.Stok Awal'!$N1652=0,0,'3.Stok Awal'!$N1652)</f>
        <v>0</v>
      </c>
      <c r="M1652" t="str">
        <f>IF('3.Stok Awal'!$O1652=0,"",'3.Stok Awal'!$O1652)</f>
        <v/>
      </c>
      <c r="N1652">
        <f>SUMIF('4.Sell to Trade'!$O$5:$O$5003,'5.Stok Akhir'!$G1652,'4.Sell to Trade'!$Q$5:$Q$5003)</f>
        <v>0</v>
      </c>
      <c r="O1652" t="str">
        <f>IF('3.Stok Awal'!$L1652=0,"",'3.Stok Awal'!$L1652)</f>
        <v/>
      </c>
      <c r="P1652">
        <f>IF(ISNA(VLOOKUP($A1652,STOK_AWAL,13,0)),0,IF(VLOOKUP($A1652,STOK_AWAL,13,0)&gt;0,ROUNDDOWN(L1652/VLOOKUP($A1652,STOK_AWAL,13,0),0),0))</f>
        <v>0</v>
      </c>
      <c r="Q1652" t="str">
        <f>I1652</f>
        <v/>
      </c>
      <c r="R1652">
        <f>IFERROR(MOD(L1652,VLOOKUP($A1652,STOK_AWAL,13,0)),0)</f>
        <v>0</v>
      </c>
      <c r="S1652" t="str">
        <f>K1652</f>
        <v/>
      </c>
      <c r="T1652">
        <f>R1652+(P1652*(IFERROR(VLOOKUP($A1652,STOK_AWAL,13,0),0)))</f>
        <v>0</v>
      </c>
      <c r="U1652" t="str">
        <f>M1652</f>
        <v/>
      </c>
    </row>
    <row r="1653" spans="1:21" x14ac:dyDescent="0.25">
      <c r="A1653" t="str">
        <f>IF('3.Stok Awal'!$A1653=0,"",'3.Stok Awal'!$A1653)</f>
        <v/>
      </c>
      <c r="B1653" t="str">
        <f>IF('3.Stok Awal'!$B1653=0,"",'3.Stok Awal'!$B1653)</f>
        <v/>
      </c>
      <c r="C1653" t="str">
        <f>IF('3.Stok Awal'!$C1653=0,"",'3.Stok Awal'!$C1653)</f>
        <v/>
      </c>
      <c r="D1653" t="str">
        <f>IF('3.Stok Awal'!$D1653=0,"",'3.Stok Awal'!$D1653)</f>
        <v/>
      </c>
      <c r="E1653" t="str">
        <f>IF('3.Stok Awal'!$E1653=0,"",'3.Stok Awal'!$E1653)</f>
        <v/>
      </c>
      <c r="F1653" s="4" t="str">
        <f>IF('3.Stok Awal'!$F1653=0,"",'3.Stok Awal'!$F1653)</f>
        <v/>
      </c>
      <c r="G1653" s="4" t="str">
        <f t="shared" si="25"/>
        <v/>
      </c>
      <c r="H1653">
        <f>IF('3.Stok Awal'!$I1653=0,0,'3.Stok Awal'!$I1653)</f>
        <v>0</v>
      </c>
      <c r="I1653" t="str">
        <f>IF('3.Stok Awal'!$J1653=0,"",'3.Stok Awal'!$J1653)</f>
        <v/>
      </c>
      <c r="J1653">
        <f>IF('3.Stok Awal'!$K1653=0,0,'3.Stok Awal'!$K1653)</f>
        <v>0</v>
      </c>
      <c r="K1653" t="str">
        <f>IF('3.Stok Awal'!$L1653=0,"",'3.Stok Awal'!$L1653)</f>
        <v/>
      </c>
      <c r="L1653">
        <f>IF('3.Stok Awal'!$N1653=0,0,'3.Stok Awal'!$N1653)</f>
        <v>0</v>
      </c>
      <c r="M1653" t="str">
        <f>IF('3.Stok Awal'!$O1653=0,"",'3.Stok Awal'!$O1653)</f>
        <v/>
      </c>
      <c r="N1653">
        <f>SUMIF('4.Sell to Trade'!$O$5:$O$5003,'5.Stok Akhir'!$G1653,'4.Sell to Trade'!$Q$5:$Q$5003)</f>
        <v>0</v>
      </c>
      <c r="O1653" t="str">
        <f>IF('3.Stok Awal'!$L1653=0,"",'3.Stok Awal'!$L1653)</f>
        <v/>
      </c>
      <c r="P1653">
        <f>IF(ISNA(VLOOKUP($A1653,STOK_AWAL,13,0)),0,IF(VLOOKUP($A1653,STOK_AWAL,13,0)&gt;0,ROUNDDOWN(L1653/VLOOKUP($A1653,STOK_AWAL,13,0),0),0))</f>
        <v>0</v>
      </c>
      <c r="Q1653" t="str">
        <f>I1653</f>
        <v/>
      </c>
      <c r="R1653">
        <f>IFERROR(MOD(L1653,VLOOKUP($A1653,STOK_AWAL,13,0)),0)</f>
        <v>0</v>
      </c>
      <c r="S1653" t="str">
        <f>K1653</f>
        <v/>
      </c>
      <c r="T1653">
        <f>R1653+(P1653*(IFERROR(VLOOKUP($A1653,STOK_AWAL,13,0),0)))</f>
        <v>0</v>
      </c>
      <c r="U1653" t="str">
        <f>M1653</f>
        <v/>
      </c>
    </row>
    <row r="1654" spans="1:21" x14ac:dyDescent="0.25">
      <c r="A1654" t="str">
        <f>IF('3.Stok Awal'!$A1654=0,"",'3.Stok Awal'!$A1654)</f>
        <v/>
      </c>
      <c r="B1654" t="str">
        <f>IF('3.Stok Awal'!$B1654=0,"",'3.Stok Awal'!$B1654)</f>
        <v/>
      </c>
      <c r="C1654" t="str">
        <f>IF('3.Stok Awal'!$C1654=0,"",'3.Stok Awal'!$C1654)</f>
        <v/>
      </c>
      <c r="D1654" t="str">
        <f>IF('3.Stok Awal'!$D1654=0,"",'3.Stok Awal'!$D1654)</f>
        <v/>
      </c>
      <c r="E1654" t="str">
        <f>IF('3.Stok Awal'!$E1654=0,"",'3.Stok Awal'!$E1654)</f>
        <v/>
      </c>
      <c r="F1654" s="4" t="str">
        <f>IF('3.Stok Awal'!$F1654=0,"",'3.Stok Awal'!$F1654)</f>
        <v/>
      </c>
      <c r="G1654" s="4" t="str">
        <f t="shared" si="25"/>
        <v/>
      </c>
      <c r="H1654">
        <f>IF('3.Stok Awal'!$I1654=0,0,'3.Stok Awal'!$I1654)</f>
        <v>0</v>
      </c>
      <c r="I1654" t="str">
        <f>IF('3.Stok Awal'!$J1654=0,"",'3.Stok Awal'!$J1654)</f>
        <v/>
      </c>
      <c r="J1654">
        <f>IF('3.Stok Awal'!$K1654=0,0,'3.Stok Awal'!$K1654)</f>
        <v>0</v>
      </c>
      <c r="K1654" t="str">
        <f>IF('3.Stok Awal'!$L1654=0,"",'3.Stok Awal'!$L1654)</f>
        <v/>
      </c>
      <c r="L1654">
        <f>IF('3.Stok Awal'!$N1654=0,0,'3.Stok Awal'!$N1654)</f>
        <v>0</v>
      </c>
      <c r="M1654" t="str">
        <f>IF('3.Stok Awal'!$O1654=0,"",'3.Stok Awal'!$O1654)</f>
        <v/>
      </c>
      <c r="N1654">
        <f>SUMIF('4.Sell to Trade'!$O$5:$O$5003,'5.Stok Akhir'!$G1654,'4.Sell to Trade'!$Q$5:$Q$5003)</f>
        <v>0</v>
      </c>
      <c r="O1654" t="str">
        <f>IF('3.Stok Awal'!$L1654=0,"",'3.Stok Awal'!$L1654)</f>
        <v/>
      </c>
      <c r="P1654">
        <f>IF(ISNA(VLOOKUP($A1654,STOK_AWAL,13,0)),0,IF(VLOOKUP($A1654,STOK_AWAL,13,0)&gt;0,ROUNDDOWN(L1654/VLOOKUP($A1654,STOK_AWAL,13,0),0),0))</f>
        <v>0</v>
      </c>
      <c r="Q1654" t="str">
        <f>I1654</f>
        <v/>
      </c>
      <c r="R1654">
        <f>IFERROR(MOD(L1654,VLOOKUP($A1654,STOK_AWAL,13,0)),0)</f>
        <v>0</v>
      </c>
      <c r="S1654" t="str">
        <f>K1654</f>
        <v/>
      </c>
      <c r="T1654">
        <f>R1654+(P1654*(IFERROR(VLOOKUP($A1654,STOK_AWAL,13,0),0)))</f>
        <v>0</v>
      </c>
      <c r="U1654" t="str">
        <f>M1654</f>
        <v/>
      </c>
    </row>
    <row r="1655" spans="1:21" x14ac:dyDescent="0.25">
      <c r="A1655" t="str">
        <f>IF('3.Stok Awal'!$A1655=0,"",'3.Stok Awal'!$A1655)</f>
        <v/>
      </c>
      <c r="B1655" t="str">
        <f>IF('3.Stok Awal'!$B1655=0,"",'3.Stok Awal'!$B1655)</f>
        <v/>
      </c>
      <c r="C1655" t="str">
        <f>IF('3.Stok Awal'!$C1655=0,"",'3.Stok Awal'!$C1655)</f>
        <v/>
      </c>
      <c r="D1655" t="str">
        <f>IF('3.Stok Awal'!$D1655=0,"",'3.Stok Awal'!$D1655)</f>
        <v/>
      </c>
      <c r="E1655" t="str">
        <f>IF('3.Stok Awal'!$E1655=0,"",'3.Stok Awal'!$E1655)</f>
        <v/>
      </c>
      <c r="F1655" s="4" t="str">
        <f>IF('3.Stok Awal'!$F1655=0,"",'3.Stok Awal'!$F1655)</f>
        <v/>
      </c>
      <c r="G1655" s="4" t="str">
        <f t="shared" si="25"/>
        <v/>
      </c>
      <c r="H1655">
        <f>IF('3.Stok Awal'!$I1655=0,0,'3.Stok Awal'!$I1655)</f>
        <v>0</v>
      </c>
      <c r="I1655" t="str">
        <f>IF('3.Stok Awal'!$J1655=0,"",'3.Stok Awal'!$J1655)</f>
        <v/>
      </c>
      <c r="J1655">
        <f>IF('3.Stok Awal'!$K1655=0,0,'3.Stok Awal'!$K1655)</f>
        <v>0</v>
      </c>
      <c r="K1655" t="str">
        <f>IF('3.Stok Awal'!$L1655=0,"",'3.Stok Awal'!$L1655)</f>
        <v/>
      </c>
      <c r="L1655">
        <f>IF('3.Stok Awal'!$N1655=0,0,'3.Stok Awal'!$N1655)</f>
        <v>0</v>
      </c>
      <c r="M1655" t="str">
        <f>IF('3.Stok Awal'!$O1655=0,"",'3.Stok Awal'!$O1655)</f>
        <v/>
      </c>
      <c r="N1655">
        <f>SUMIF('4.Sell to Trade'!$O$5:$O$5003,'5.Stok Akhir'!$G1655,'4.Sell to Trade'!$Q$5:$Q$5003)</f>
        <v>0</v>
      </c>
      <c r="O1655" t="str">
        <f>IF('3.Stok Awal'!$L1655=0,"",'3.Stok Awal'!$L1655)</f>
        <v/>
      </c>
      <c r="P1655">
        <f>IF(ISNA(VLOOKUP($A1655,STOK_AWAL,13,0)),0,IF(VLOOKUP($A1655,STOK_AWAL,13,0)&gt;0,ROUNDDOWN(L1655/VLOOKUP($A1655,STOK_AWAL,13,0),0),0))</f>
        <v>0</v>
      </c>
      <c r="Q1655" t="str">
        <f>I1655</f>
        <v/>
      </c>
      <c r="R1655">
        <f>IFERROR(MOD(L1655,VLOOKUP($A1655,STOK_AWAL,13,0)),0)</f>
        <v>0</v>
      </c>
      <c r="S1655" t="str">
        <f>K1655</f>
        <v/>
      </c>
      <c r="T1655">
        <f>R1655+(P1655*(IFERROR(VLOOKUP($A1655,STOK_AWAL,13,0),0)))</f>
        <v>0</v>
      </c>
      <c r="U1655" t="str">
        <f>M1655</f>
        <v/>
      </c>
    </row>
    <row r="1656" spans="1:21" x14ac:dyDescent="0.25">
      <c r="A1656" t="str">
        <f>IF('3.Stok Awal'!$A1656=0,"",'3.Stok Awal'!$A1656)</f>
        <v/>
      </c>
      <c r="B1656" t="str">
        <f>IF('3.Stok Awal'!$B1656=0,"",'3.Stok Awal'!$B1656)</f>
        <v/>
      </c>
      <c r="C1656" t="str">
        <f>IF('3.Stok Awal'!$C1656=0,"",'3.Stok Awal'!$C1656)</f>
        <v/>
      </c>
      <c r="D1656" t="str">
        <f>IF('3.Stok Awal'!$D1656=0,"",'3.Stok Awal'!$D1656)</f>
        <v/>
      </c>
      <c r="E1656" t="str">
        <f>IF('3.Stok Awal'!$E1656=0,"",'3.Stok Awal'!$E1656)</f>
        <v/>
      </c>
      <c r="F1656" s="4" t="str">
        <f>IF('3.Stok Awal'!$F1656=0,"",'3.Stok Awal'!$F1656)</f>
        <v/>
      </c>
      <c r="G1656" s="4" t="str">
        <f t="shared" si="25"/>
        <v/>
      </c>
      <c r="H1656">
        <f>IF('3.Stok Awal'!$I1656=0,0,'3.Stok Awal'!$I1656)</f>
        <v>0</v>
      </c>
      <c r="I1656" t="str">
        <f>IF('3.Stok Awal'!$J1656=0,"",'3.Stok Awal'!$J1656)</f>
        <v/>
      </c>
      <c r="J1656">
        <f>IF('3.Stok Awal'!$K1656=0,0,'3.Stok Awal'!$K1656)</f>
        <v>0</v>
      </c>
      <c r="K1656" t="str">
        <f>IF('3.Stok Awal'!$L1656=0,"",'3.Stok Awal'!$L1656)</f>
        <v/>
      </c>
      <c r="L1656">
        <f>IF('3.Stok Awal'!$N1656=0,0,'3.Stok Awal'!$N1656)</f>
        <v>0</v>
      </c>
      <c r="M1656" t="str">
        <f>IF('3.Stok Awal'!$O1656=0,"",'3.Stok Awal'!$O1656)</f>
        <v/>
      </c>
      <c r="N1656">
        <f>SUMIF('4.Sell to Trade'!$O$5:$O$5003,'5.Stok Akhir'!$G1656,'4.Sell to Trade'!$Q$5:$Q$5003)</f>
        <v>0</v>
      </c>
      <c r="O1656" t="str">
        <f>IF('3.Stok Awal'!$L1656=0,"",'3.Stok Awal'!$L1656)</f>
        <v/>
      </c>
      <c r="P1656">
        <f>IF(ISNA(VLOOKUP($A1656,STOK_AWAL,13,0)),0,IF(VLOOKUP($A1656,STOK_AWAL,13,0)&gt;0,ROUNDDOWN(L1656/VLOOKUP($A1656,STOK_AWAL,13,0),0),0))</f>
        <v>0</v>
      </c>
      <c r="Q1656" t="str">
        <f>I1656</f>
        <v/>
      </c>
      <c r="R1656">
        <f>IFERROR(MOD(L1656,VLOOKUP($A1656,STOK_AWAL,13,0)),0)</f>
        <v>0</v>
      </c>
      <c r="S1656" t="str">
        <f>K1656</f>
        <v/>
      </c>
      <c r="T1656">
        <f>R1656+(P1656*(IFERROR(VLOOKUP($A1656,STOK_AWAL,13,0),0)))</f>
        <v>0</v>
      </c>
      <c r="U1656" t="str">
        <f>M1656</f>
        <v/>
      </c>
    </row>
    <row r="1657" spans="1:21" x14ac:dyDescent="0.25">
      <c r="A1657" t="str">
        <f>IF('3.Stok Awal'!$A1657=0,"",'3.Stok Awal'!$A1657)</f>
        <v/>
      </c>
      <c r="B1657" t="str">
        <f>IF('3.Stok Awal'!$B1657=0,"",'3.Stok Awal'!$B1657)</f>
        <v/>
      </c>
      <c r="C1657" t="str">
        <f>IF('3.Stok Awal'!$C1657=0,"",'3.Stok Awal'!$C1657)</f>
        <v/>
      </c>
      <c r="D1657" t="str">
        <f>IF('3.Stok Awal'!$D1657=0,"",'3.Stok Awal'!$D1657)</f>
        <v/>
      </c>
      <c r="E1657" t="str">
        <f>IF('3.Stok Awal'!$E1657=0,"",'3.Stok Awal'!$E1657)</f>
        <v/>
      </c>
      <c r="F1657" s="4" t="str">
        <f>IF('3.Stok Awal'!$F1657=0,"",'3.Stok Awal'!$F1657)</f>
        <v/>
      </c>
      <c r="G1657" s="4" t="str">
        <f t="shared" si="25"/>
        <v/>
      </c>
      <c r="H1657">
        <f>IF('3.Stok Awal'!$I1657=0,0,'3.Stok Awal'!$I1657)</f>
        <v>0</v>
      </c>
      <c r="I1657" t="str">
        <f>IF('3.Stok Awal'!$J1657=0,"",'3.Stok Awal'!$J1657)</f>
        <v/>
      </c>
      <c r="J1657">
        <f>IF('3.Stok Awal'!$K1657=0,0,'3.Stok Awal'!$K1657)</f>
        <v>0</v>
      </c>
      <c r="K1657" t="str">
        <f>IF('3.Stok Awal'!$L1657=0,"",'3.Stok Awal'!$L1657)</f>
        <v/>
      </c>
      <c r="L1657">
        <f>IF('3.Stok Awal'!$N1657=0,0,'3.Stok Awal'!$N1657)</f>
        <v>0</v>
      </c>
      <c r="M1657" t="str">
        <f>IF('3.Stok Awal'!$O1657=0,"",'3.Stok Awal'!$O1657)</f>
        <v/>
      </c>
      <c r="N1657">
        <f>SUMIF('4.Sell to Trade'!$O$5:$O$5003,'5.Stok Akhir'!$G1657,'4.Sell to Trade'!$Q$5:$Q$5003)</f>
        <v>0</v>
      </c>
      <c r="O1657" t="str">
        <f>IF('3.Stok Awal'!$L1657=0,"",'3.Stok Awal'!$L1657)</f>
        <v/>
      </c>
      <c r="P1657">
        <f>IF(ISNA(VLOOKUP($A1657,STOK_AWAL,13,0)),0,IF(VLOOKUP($A1657,STOK_AWAL,13,0)&gt;0,ROUNDDOWN(L1657/VLOOKUP($A1657,STOK_AWAL,13,0),0),0))</f>
        <v>0</v>
      </c>
      <c r="Q1657" t="str">
        <f>I1657</f>
        <v/>
      </c>
      <c r="R1657">
        <f>IFERROR(MOD(L1657,VLOOKUP($A1657,STOK_AWAL,13,0)),0)</f>
        <v>0</v>
      </c>
      <c r="S1657" t="str">
        <f>K1657</f>
        <v/>
      </c>
      <c r="T1657">
        <f>R1657+(P1657*(IFERROR(VLOOKUP($A1657,STOK_AWAL,13,0),0)))</f>
        <v>0</v>
      </c>
      <c r="U1657" t="str">
        <f>M1657</f>
        <v/>
      </c>
    </row>
    <row r="1658" spans="1:21" x14ac:dyDescent="0.25">
      <c r="A1658" t="str">
        <f>IF('3.Stok Awal'!$A1658=0,"",'3.Stok Awal'!$A1658)</f>
        <v/>
      </c>
      <c r="B1658" t="str">
        <f>IF('3.Stok Awal'!$B1658=0,"",'3.Stok Awal'!$B1658)</f>
        <v/>
      </c>
      <c r="C1658" t="str">
        <f>IF('3.Stok Awal'!$C1658=0,"",'3.Stok Awal'!$C1658)</f>
        <v/>
      </c>
      <c r="D1658" t="str">
        <f>IF('3.Stok Awal'!$D1658=0,"",'3.Stok Awal'!$D1658)</f>
        <v/>
      </c>
      <c r="E1658" t="str">
        <f>IF('3.Stok Awal'!$E1658=0,"",'3.Stok Awal'!$E1658)</f>
        <v/>
      </c>
      <c r="F1658" s="4" t="str">
        <f>IF('3.Stok Awal'!$F1658=0,"",'3.Stok Awal'!$F1658)</f>
        <v/>
      </c>
      <c r="G1658" s="4" t="str">
        <f t="shared" si="25"/>
        <v/>
      </c>
      <c r="H1658">
        <f>IF('3.Stok Awal'!$I1658=0,0,'3.Stok Awal'!$I1658)</f>
        <v>0</v>
      </c>
      <c r="I1658" t="str">
        <f>IF('3.Stok Awal'!$J1658=0,"",'3.Stok Awal'!$J1658)</f>
        <v/>
      </c>
      <c r="J1658">
        <f>IF('3.Stok Awal'!$K1658=0,0,'3.Stok Awal'!$K1658)</f>
        <v>0</v>
      </c>
      <c r="K1658" t="str">
        <f>IF('3.Stok Awal'!$L1658=0,"",'3.Stok Awal'!$L1658)</f>
        <v/>
      </c>
      <c r="L1658">
        <f>IF('3.Stok Awal'!$N1658=0,0,'3.Stok Awal'!$N1658)</f>
        <v>0</v>
      </c>
      <c r="M1658" t="str">
        <f>IF('3.Stok Awal'!$O1658=0,"",'3.Stok Awal'!$O1658)</f>
        <v/>
      </c>
      <c r="N1658">
        <f>SUMIF('4.Sell to Trade'!$O$5:$O$5003,'5.Stok Akhir'!$G1658,'4.Sell to Trade'!$Q$5:$Q$5003)</f>
        <v>0</v>
      </c>
      <c r="O1658" t="str">
        <f>IF('3.Stok Awal'!$L1658=0,"",'3.Stok Awal'!$L1658)</f>
        <v/>
      </c>
      <c r="P1658">
        <f>IF(ISNA(VLOOKUP($A1658,STOK_AWAL,13,0)),0,IF(VLOOKUP($A1658,STOK_AWAL,13,0)&gt;0,ROUNDDOWN(L1658/VLOOKUP($A1658,STOK_AWAL,13,0),0),0))</f>
        <v>0</v>
      </c>
      <c r="Q1658" t="str">
        <f>I1658</f>
        <v/>
      </c>
      <c r="R1658">
        <f>IFERROR(MOD(L1658,VLOOKUP($A1658,STOK_AWAL,13,0)),0)</f>
        <v>0</v>
      </c>
      <c r="S1658" t="str">
        <f>K1658</f>
        <v/>
      </c>
      <c r="T1658">
        <f>R1658+(P1658*(IFERROR(VLOOKUP($A1658,STOK_AWAL,13,0),0)))</f>
        <v>0</v>
      </c>
      <c r="U1658" t="str">
        <f>M1658</f>
        <v/>
      </c>
    </row>
    <row r="1659" spans="1:21" x14ac:dyDescent="0.25">
      <c r="A1659" t="str">
        <f>IF('3.Stok Awal'!$A1659=0,"",'3.Stok Awal'!$A1659)</f>
        <v/>
      </c>
      <c r="B1659" t="str">
        <f>IF('3.Stok Awal'!$B1659=0,"",'3.Stok Awal'!$B1659)</f>
        <v/>
      </c>
      <c r="C1659" t="str">
        <f>IF('3.Stok Awal'!$C1659=0,"",'3.Stok Awal'!$C1659)</f>
        <v/>
      </c>
      <c r="D1659" t="str">
        <f>IF('3.Stok Awal'!$D1659=0,"",'3.Stok Awal'!$D1659)</f>
        <v/>
      </c>
      <c r="E1659" t="str">
        <f>IF('3.Stok Awal'!$E1659=0,"",'3.Stok Awal'!$E1659)</f>
        <v/>
      </c>
      <c r="F1659" s="4" t="str">
        <f>IF('3.Stok Awal'!$F1659=0,"",'3.Stok Awal'!$F1659)</f>
        <v/>
      </c>
      <c r="G1659" s="4" t="str">
        <f t="shared" si="25"/>
        <v/>
      </c>
      <c r="H1659">
        <f>IF('3.Stok Awal'!$I1659=0,0,'3.Stok Awal'!$I1659)</f>
        <v>0</v>
      </c>
      <c r="I1659" t="str">
        <f>IF('3.Stok Awal'!$J1659=0,"",'3.Stok Awal'!$J1659)</f>
        <v/>
      </c>
      <c r="J1659">
        <f>IF('3.Stok Awal'!$K1659=0,0,'3.Stok Awal'!$K1659)</f>
        <v>0</v>
      </c>
      <c r="K1659" t="str">
        <f>IF('3.Stok Awal'!$L1659=0,"",'3.Stok Awal'!$L1659)</f>
        <v/>
      </c>
      <c r="L1659">
        <f>IF('3.Stok Awal'!$N1659=0,0,'3.Stok Awal'!$N1659)</f>
        <v>0</v>
      </c>
      <c r="M1659" t="str">
        <f>IF('3.Stok Awal'!$O1659=0,"",'3.Stok Awal'!$O1659)</f>
        <v/>
      </c>
      <c r="N1659">
        <f>SUMIF('4.Sell to Trade'!$O$5:$O$5003,'5.Stok Akhir'!$G1659,'4.Sell to Trade'!$Q$5:$Q$5003)</f>
        <v>0</v>
      </c>
      <c r="O1659" t="str">
        <f>IF('3.Stok Awal'!$L1659=0,"",'3.Stok Awal'!$L1659)</f>
        <v/>
      </c>
      <c r="P1659">
        <f>IF(ISNA(VLOOKUP($A1659,STOK_AWAL,13,0)),0,IF(VLOOKUP($A1659,STOK_AWAL,13,0)&gt;0,ROUNDDOWN(L1659/VLOOKUP($A1659,STOK_AWAL,13,0),0),0))</f>
        <v>0</v>
      </c>
      <c r="Q1659" t="str">
        <f>I1659</f>
        <v/>
      </c>
      <c r="R1659">
        <f>IFERROR(MOD(L1659,VLOOKUP($A1659,STOK_AWAL,13,0)),0)</f>
        <v>0</v>
      </c>
      <c r="S1659" t="str">
        <f>K1659</f>
        <v/>
      </c>
      <c r="T1659">
        <f>R1659+(P1659*(IFERROR(VLOOKUP($A1659,STOK_AWAL,13,0),0)))</f>
        <v>0</v>
      </c>
      <c r="U1659" t="str">
        <f>M1659</f>
        <v/>
      </c>
    </row>
    <row r="1660" spans="1:21" x14ac:dyDescent="0.25">
      <c r="A1660" t="str">
        <f>IF('3.Stok Awal'!$A1660=0,"",'3.Stok Awal'!$A1660)</f>
        <v/>
      </c>
      <c r="B1660" t="str">
        <f>IF('3.Stok Awal'!$B1660=0,"",'3.Stok Awal'!$B1660)</f>
        <v/>
      </c>
      <c r="C1660" t="str">
        <f>IF('3.Stok Awal'!$C1660=0,"",'3.Stok Awal'!$C1660)</f>
        <v/>
      </c>
      <c r="D1660" t="str">
        <f>IF('3.Stok Awal'!$D1660=0,"",'3.Stok Awal'!$D1660)</f>
        <v/>
      </c>
      <c r="E1660" t="str">
        <f>IF('3.Stok Awal'!$E1660=0,"",'3.Stok Awal'!$E1660)</f>
        <v/>
      </c>
      <c r="F1660" s="4" t="str">
        <f>IF('3.Stok Awal'!$F1660=0,"",'3.Stok Awal'!$F1660)</f>
        <v/>
      </c>
      <c r="G1660" s="4" t="str">
        <f t="shared" si="25"/>
        <v/>
      </c>
      <c r="H1660">
        <f>IF('3.Stok Awal'!$I1660=0,0,'3.Stok Awal'!$I1660)</f>
        <v>0</v>
      </c>
      <c r="I1660" t="str">
        <f>IF('3.Stok Awal'!$J1660=0,"",'3.Stok Awal'!$J1660)</f>
        <v/>
      </c>
      <c r="J1660">
        <f>IF('3.Stok Awal'!$K1660=0,0,'3.Stok Awal'!$K1660)</f>
        <v>0</v>
      </c>
      <c r="K1660" t="str">
        <f>IF('3.Stok Awal'!$L1660=0,"",'3.Stok Awal'!$L1660)</f>
        <v/>
      </c>
      <c r="L1660">
        <f>IF('3.Stok Awal'!$N1660=0,0,'3.Stok Awal'!$N1660)</f>
        <v>0</v>
      </c>
      <c r="M1660" t="str">
        <f>IF('3.Stok Awal'!$O1660=0,"",'3.Stok Awal'!$O1660)</f>
        <v/>
      </c>
      <c r="N1660">
        <f>SUMIF('4.Sell to Trade'!$O$5:$O$5003,'5.Stok Akhir'!$G1660,'4.Sell to Trade'!$Q$5:$Q$5003)</f>
        <v>0</v>
      </c>
      <c r="O1660" t="str">
        <f>IF('3.Stok Awal'!$L1660=0,"",'3.Stok Awal'!$L1660)</f>
        <v/>
      </c>
      <c r="P1660">
        <f>IF(ISNA(VLOOKUP($A1660,STOK_AWAL,13,0)),0,IF(VLOOKUP($A1660,STOK_AWAL,13,0)&gt;0,ROUNDDOWN(L1660/VLOOKUP($A1660,STOK_AWAL,13,0),0),0))</f>
        <v>0</v>
      </c>
      <c r="Q1660" t="str">
        <f>I1660</f>
        <v/>
      </c>
      <c r="R1660">
        <f>IFERROR(MOD(L1660,VLOOKUP($A1660,STOK_AWAL,13,0)),0)</f>
        <v>0</v>
      </c>
      <c r="S1660" t="str">
        <f>K1660</f>
        <v/>
      </c>
      <c r="T1660">
        <f>R1660+(P1660*(IFERROR(VLOOKUP($A1660,STOK_AWAL,13,0),0)))</f>
        <v>0</v>
      </c>
      <c r="U1660" t="str">
        <f>M1660</f>
        <v/>
      </c>
    </row>
    <row r="1661" spans="1:21" x14ac:dyDescent="0.25">
      <c r="A1661" t="str">
        <f>IF('3.Stok Awal'!$A1661=0,"",'3.Stok Awal'!$A1661)</f>
        <v/>
      </c>
      <c r="B1661" t="str">
        <f>IF('3.Stok Awal'!$B1661=0,"",'3.Stok Awal'!$B1661)</f>
        <v/>
      </c>
      <c r="C1661" t="str">
        <f>IF('3.Stok Awal'!$C1661=0,"",'3.Stok Awal'!$C1661)</f>
        <v/>
      </c>
      <c r="D1661" t="str">
        <f>IF('3.Stok Awal'!$D1661=0,"",'3.Stok Awal'!$D1661)</f>
        <v/>
      </c>
      <c r="E1661" t="str">
        <f>IF('3.Stok Awal'!$E1661=0,"",'3.Stok Awal'!$E1661)</f>
        <v/>
      </c>
      <c r="F1661" s="4" t="str">
        <f>IF('3.Stok Awal'!$F1661=0,"",'3.Stok Awal'!$F1661)</f>
        <v/>
      </c>
      <c r="G1661" s="4" t="str">
        <f t="shared" si="25"/>
        <v/>
      </c>
      <c r="H1661">
        <f>IF('3.Stok Awal'!$I1661=0,0,'3.Stok Awal'!$I1661)</f>
        <v>0</v>
      </c>
      <c r="I1661" t="str">
        <f>IF('3.Stok Awal'!$J1661=0,"",'3.Stok Awal'!$J1661)</f>
        <v/>
      </c>
      <c r="J1661">
        <f>IF('3.Stok Awal'!$K1661=0,0,'3.Stok Awal'!$K1661)</f>
        <v>0</v>
      </c>
      <c r="K1661" t="str">
        <f>IF('3.Stok Awal'!$L1661=0,"",'3.Stok Awal'!$L1661)</f>
        <v/>
      </c>
      <c r="L1661">
        <f>IF('3.Stok Awal'!$N1661=0,0,'3.Stok Awal'!$N1661)</f>
        <v>0</v>
      </c>
      <c r="M1661" t="str">
        <f>IF('3.Stok Awal'!$O1661=0,"",'3.Stok Awal'!$O1661)</f>
        <v/>
      </c>
      <c r="N1661">
        <f>SUMIF('4.Sell to Trade'!$O$5:$O$5003,'5.Stok Akhir'!$G1661,'4.Sell to Trade'!$Q$5:$Q$5003)</f>
        <v>0</v>
      </c>
      <c r="O1661" t="str">
        <f>IF('3.Stok Awal'!$L1661=0,"",'3.Stok Awal'!$L1661)</f>
        <v/>
      </c>
      <c r="P1661">
        <f>IF(ISNA(VLOOKUP($A1661,STOK_AWAL,13,0)),0,IF(VLOOKUP($A1661,STOK_AWAL,13,0)&gt;0,ROUNDDOWN(L1661/VLOOKUP($A1661,STOK_AWAL,13,0),0),0))</f>
        <v>0</v>
      </c>
      <c r="Q1661" t="str">
        <f>I1661</f>
        <v/>
      </c>
      <c r="R1661">
        <f>IFERROR(MOD(L1661,VLOOKUP($A1661,STOK_AWAL,13,0)),0)</f>
        <v>0</v>
      </c>
      <c r="S1661" t="str">
        <f>K1661</f>
        <v/>
      </c>
      <c r="T1661">
        <f>R1661+(P1661*(IFERROR(VLOOKUP($A1661,STOK_AWAL,13,0),0)))</f>
        <v>0</v>
      </c>
      <c r="U1661" t="str">
        <f>M1661</f>
        <v/>
      </c>
    </row>
    <row r="1662" spans="1:21" x14ac:dyDescent="0.25">
      <c r="A1662" t="str">
        <f>IF('3.Stok Awal'!$A1662=0,"",'3.Stok Awal'!$A1662)</f>
        <v/>
      </c>
      <c r="B1662" t="str">
        <f>IF('3.Stok Awal'!$B1662=0,"",'3.Stok Awal'!$B1662)</f>
        <v/>
      </c>
      <c r="C1662" t="str">
        <f>IF('3.Stok Awal'!$C1662=0,"",'3.Stok Awal'!$C1662)</f>
        <v/>
      </c>
      <c r="D1662" t="str">
        <f>IF('3.Stok Awal'!$D1662=0,"",'3.Stok Awal'!$D1662)</f>
        <v/>
      </c>
      <c r="E1662" t="str">
        <f>IF('3.Stok Awal'!$E1662=0,"",'3.Stok Awal'!$E1662)</f>
        <v/>
      </c>
      <c r="F1662" s="4" t="str">
        <f>IF('3.Stok Awal'!$F1662=0,"",'3.Stok Awal'!$F1662)</f>
        <v/>
      </c>
      <c r="G1662" s="4" t="str">
        <f t="shared" si="25"/>
        <v/>
      </c>
      <c r="H1662">
        <f>IF('3.Stok Awal'!$I1662=0,0,'3.Stok Awal'!$I1662)</f>
        <v>0</v>
      </c>
      <c r="I1662" t="str">
        <f>IF('3.Stok Awal'!$J1662=0,"",'3.Stok Awal'!$J1662)</f>
        <v/>
      </c>
      <c r="J1662">
        <f>IF('3.Stok Awal'!$K1662=0,0,'3.Stok Awal'!$K1662)</f>
        <v>0</v>
      </c>
      <c r="K1662" t="str">
        <f>IF('3.Stok Awal'!$L1662=0,"",'3.Stok Awal'!$L1662)</f>
        <v/>
      </c>
      <c r="L1662">
        <f>IF('3.Stok Awal'!$N1662=0,0,'3.Stok Awal'!$N1662)</f>
        <v>0</v>
      </c>
      <c r="M1662" t="str">
        <f>IF('3.Stok Awal'!$O1662=0,"",'3.Stok Awal'!$O1662)</f>
        <v/>
      </c>
      <c r="N1662">
        <f>SUMIF('4.Sell to Trade'!$O$5:$O$5003,'5.Stok Akhir'!$G1662,'4.Sell to Trade'!$Q$5:$Q$5003)</f>
        <v>0</v>
      </c>
      <c r="O1662" t="str">
        <f>IF('3.Stok Awal'!$L1662=0,"",'3.Stok Awal'!$L1662)</f>
        <v/>
      </c>
      <c r="P1662">
        <f>IF(ISNA(VLOOKUP($A1662,STOK_AWAL,13,0)),0,IF(VLOOKUP($A1662,STOK_AWAL,13,0)&gt;0,ROUNDDOWN(L1662/VLOOKUP($A1662,STOK_AWAL,13,0),0),0))</f>
        <v>0</v>
      </c>
      <c r="Q1662" t="str">
        <f>I1662</f>
        <v/>
      </c>
      <c r="R1662">
        <f>IFERROR(MOD(L1662,VLOOKUP($A1662,STOK_AWAL,13,0)),0)</f>
        <v>0</v>
      </c>
      <c r="S1662" t="str">
        <f>K1662</f>
        <v/>
      </c>
      <c r="T1662">
        <f>R1662+(P1662*(IFERROR(VLOOKUP($A1662,STOK_AWAL,13,0),0)))</f>
        <v>0</v>
      </c>
      <c r="U1662" t="str">
        <f>M1662</f>
        <v/>
      </c>
    </row>
    <row r="1663" spans="1:21" x14ac:dyDescent="0.25">
      <c r="A1663" t="str">
        <f>IF('3.Stok Awal'!$A1663=0,"",'3.Stok Awal'!$A1663)</f>
        <v/>
      </c>
      <c r="B1663" t="str">
        <f>IF('3.Stok Awal'!$B1663=0,"",'3.Stok Awal'!$B1663)</f>
        <v/>
      </c>
      <c r="C1663" t="str">
        <f>IF('3.Stok Awal'!$C1663=0,"",'3.Stok Awal'!$C1663)</f>
        <v/>
      </c>
      <c r="D1663" t="str">
        <f>IF('3.Stok Awal'!$D1663=0,"",'3.Stok Awal'!$D1663)</f>
        <v/>
      </c>
      <c r="E1663" t="str">
        <f>IF('3.Stok Awal'!$E1663=0,"",'3.Stok Awal'!$E1663)</f>
        <v/>
      </c>
      <c r="F1663" s="4" t="str">
        <f>IF('3.Stok Awal'!$F1663=0,"",'3.Stok Awal'!$F1663)</f>
        <v/>
      </c>
      <c r="G1663" s="4" t="str">
        <f t="shared" si="25"/>
        <v/>
      </c>
      <c r="H1663">
        <f>IF('3.Stok Awal'!$I1663=0,0,'3.Stok Awal'!$I1663)</f>
        <v>0</v>
      </c>
      <c r="I1663" t="str">
        <f>IF('3.Stok Awal'!$J1663=0,"",'3.Stok Awal'!$J1663)</f>
        <v/>
      </c>
      <c r="J1663">
        <f>IF('3.Stok Awal'!$K1663=0,0,'3.Stok Awal'!$K1663)</f>
        <v>0</v>
      </c>
      <c r="K1663" t="str">
        <f>IF('3.Stok Awal'!$L1663=0,"",'3.Stok Awal'!$L1663)</f>
        <v/>
      </c>
      <c r="L1663">
        <f>IF('3.Stok Awal'!$N1663=0,0,'3.Stok Awal'!$N1663)</f>
        <v>0</v>
      </c>
      <c r="M1663" t="str">
        <f>IF('3.Stok Awal'!$O1663=0,"",'3.Stok Awal'!$O1663)</f>
        <v/>
      </c>
      <c r="N1663">
        <f>SUMIF('4.Sell to Trade'!$O$5:$O$5003,'5.Stok Akhir'!$G1663,'4.Sell to Trade'!$Q$5:$Q$5003)</f>
        <v>0</v>
      </c>
      <c r="O1663" t="str">
        <f>IF('3.Stok Awal'!$L1663=0,"",'3.Stok Awal'!$L1663)</f>
        <v/>
      </c>
      <c r="P1663">
        <f>IF(ISNA(VLOOKUP($A1663,STOK_AWAL,13,0)),0,IF(VLOOKUP($A1663,STOK_AWAL,13,0)&gt;0,ROUNDDOWN(L1663/VLOOKUP($A1663,STOK_AWAL,13,0),0),0))</f>
        <v>0</v>
      </c>
      <c r="Q1663" t="str">
        <f>I1663</f>
        <v/>
      </c>
      <c r="R1663">
        <f>IFERROR(MOD(L1663,VLOOKUP($A1663,STOK_AWAL,13,0)),0)</f>
        <v>0</v>
      </c>
      <c r="S1663" t="str">
        <f>K1663</f>
        <v/>
      </c>
      <c r="T1663">
        <f>R1663+(P1663*(IFERROR(VLOOKUP($A1663,STOK_AWAL,13,0),0)))</f>
        <v>0</v>
      </c>
      <c r="U1663" t="str">
        <f>M1663</f>
        <v/>
      </c>
    </row>
    <row r="1664" spans="1:21" x14ac:dyDescent="0.25">
      <c r="A1664" t="str">
        <f>IF('3.Stok Awal'!$A1664=0,"",'3.Stok Awal'!$A1664)</f>
        <v/>
      </c>
      <c r="B1664" t="str">
        <f>IF('3.Stok Awal'!$B1664=0,"",'3.Stok Awal'!$B1664)</f>
        <v/>
      </c>
      <c r="C1664" t="str">
        <f>IF('3.Stok Awal'!$C1664=0,"",'3.Stok Awal'!$C1664)</f>
        <v/>
      </c>
      <c r="D1664" t="str">
        <f>IF('3.Stok Awal'!$D1664=0,"",'3.Stok Awal'!$D1664)</f>
        <v/>
      </c>
      <c r="E1664" t="str">
        <f>IF('3.Stok Awal'!$E1664=0,"",'3.Stok Awal'!$E1664)</f>
        <v/>
      </c>
      <c r="F1664" s="4" t="str">
        <f>IF('3.Stok Awal'!$F1664=0,"",'3.Stok Awal'!$F1664)</f>
        <v/>
      </c>
      <c r="G1664" s="4" t="str">
        <f t="shared" si="25"/>
        <v/>
      </c>
      <c r="H1664">
        <f>IF('3.Stok Awal'!$I1664=0,0,'3.Stok Awal'!$I1664)</f>
        <v>0</v>
      </c>
      <c r="I1664" t="str">
        <f>IF('3.Stok Awal'!$J1664=0,"",'3.Stok Awal'!$J1664)</f>
        <v/>
      </c>
      <c r="J1664">
        <f>IF('3.Stok Awal'!$K1664=0,0,'3.Stok Awal'!$K1664)</f>
        <v>0</v>
      </c>
      <c r="K1664" t="str">
        <f>IF('3.Stok Awal'!$L1664=0,"",'3.Stok Awal'!$L1664)</f>
        <v/>
      </c>
      <c r="L1664">
        <f>IF('3.Stok Awal'!$N1664=0,0,'3.Stok Awal'!$N1664)</f>
        <v>0</v>
      </c>
      <c r="M1664" t="str">
        <f>IF('3.Stok Awal'!$O1664=0,"",'3.Stok Awal'!$O1664)</f>
        <v/>
      </c>
      <c r="N1664">
        <f>SUMIF('4.Sell to Trade'!$O$5:$O$5003,'5.Stok Akhir'!$G1664,'4.Sell to Trade'!$Q$5:$Q$5003)</f>
        <v>0</v>
      </c>
      <c r="O1664" t="str">
        <f>IF('3.Stok Awal'!$L1664=0,"",'3.Stok Awal'!$L1664)</f>
        <v/>
      </c>
      <c r="P1664">
        <f>IF(ISNA(VLOOKUP($A1664,STOK_AWAL,13,0)),0,IF(VLOOKUP($A1664,STOK_AWAL,13,0)&gt;0,ROUNDDOWN(L1664/VLOOKUP($A1664,STOK_AWAL,13,0),0),0))</f>
        <v>0</v>
      </c>
      <c r="Q1664" t="str">
        <f>I1664</f>
        <v/>
      </c>
      <c r="R1664">
        <f>IFERROR(MOD(L1664,VLOOKUP($A1664,STOK_AWAL,13,0)),0)</f>
        <v>0</v>
      </c>
      <c r="S1664" t="str">
        <f>K1664</f>
        <v/>
      </c>
      <c r="T1664">
        <f>R1664+(P1664*(IFERROR(VLOOKUP($A1664,STOK_AWAL,13,0),0)))</f>
        <v>0</v>
      </c>
      <c r="U1664" t="str">
        <f>M1664</f>
        <v/>
      </c>
    </row>
    <row r="1665" spans="1:21" x14ac:dyDescent="0.25">
      <c r="A1665" t="str">
        <f>IF('3.Stok Awal'!$A1665=0,"",'3.Stok Awal'!$A1665)</f>
        <v/>
      </c>
      <c r="B1665" t="str">
        <f>IF('3.Stok Awal'!$B1665=0,"",'3.Stok Awal'!$B1665)</f>
        <v/>
      </c>
      <c r="C1665" t="str">
        <f>IF('3.Stok Awal'!$C1665=0,"",'3.Stok Awal'!$C1665)</f>
        <v/>
      </c>
      <c r="D1665" t="str">
        <f>IF('3.Stok Awal'!$D1665=0,"",'3.Stok Awal'!$D1665)</f>
        <v/>
      </c>
      <c r="E1665" t="str">
        <f>IF('3.Stok Awal'!$E1665=0,"",'3.Stok Awal'!$E1665)</f>
        <v/>
      </c>
      <c r="F1665" s="4" t="str">
        <f>IF('3.Stok Awal'!$F1665=0,"",'3.Stok Awal'!$F1665)</f>
        <v/>
      </c>
      <c r="G1665" s="4" t="str">
        <f t="shared" si="25"/>
        <v/>
      </c>
      <c r="H1665">
        <f>IF('3.Stok Awal'!$I1665=0,0,'3.Stok Awal'!$I1665)</f>
        <v>0</v>
      </c>
      <c r="I1665" t="str">
        <f>IF('3.Stok Awal'!$J1665=0,"",'3.Stok Awal'!$J1665)</f>
        <v/>
      </c>
      <c r="J1665">
        <f>IF('3.Stok Awal'!$K1665=0,0,'3.Stok Awal'!$K1665)</f>
        <v>0</v>
      </c>
      <c r="K1665" t="str">
        <f>IF('3.Stok Awal'!$L1665=0,"",'3.Stok Awal'!$L1665)</f>
        <v/>
      </c>
      <c r="L1665">
        <f>IF('3.Stok Awal'!$N1665=0,0,'3.Stok Awal'!$N1665)</f>
        <v>0</v>
      </c>
      <c r="M1665" t="str">
        <f>IF('3.Stok Awal'!$O1665=0,"",'3.Stok Awal'!$O1665)</f>
        <v/>
      </c>
      <c r="N1665">
        <f>SUMIF('4.Sell to Trade'!$O$5:$O$5003,'5.Stok Akhir'!$G1665,'4.Sell to Trade'!$Q$5:$Q$5003)</f>
        <v>0</v>
      </c>
      <c r="O1665" t="str">
        <f>IF('3.Stok Awal'!$L1665=0,"",'3.Stok Awal'!$L1665)</f>
        <v/>
      </c>
      <c r="P1665">
        <f>IF(ISNA(VLOOKUP($A1665,STOK_AWAL,13,0)),0,IF(VLOOKUP($A1665,STOK_AWAL,13,0)&gt;0,ROUNDDOWN(L1665/VLOOKUP($A1665,STOK_AWAL,13,0),0),0))</f>
        <v>0</v>
      </c>
      <c r="Q1665" t="str">
        <f>I1665</f>
        <v/>
      </c>
      <c r="R1665">
        <f>IFERROR(MOD(L1665,VLOOKUP($A1665,STOK_AWAL,13,0)),0)</f>
        <v>0</v>
      </c>
      <c r="S1665" t="str">
        <f>K1665</f>
        <v/>
      </c>
      <c r="T1665">
        <f>R1665+(P1665*(IFERROR(VLOOKUP($A1665,STOK_AWAL,13,0),0)))</f>
        <v>0</v>
      </c>
      <c r="U1665" t="str">
        <f>M1665</f>
        <v/>
      </c>
    </row>
    <row r="1666" spans="1:21" x14ac:dyDescent="0.25">
      <c r="A1666" t="str">
        <f>IF('3.Stok Awal'!$A1666=0,"",'3.Stok Awal'!$A1666)</f>
        <v/>
      </c>
      <c r="B1666" t="str">
        <f>IF('3.Stok Awal'!$B1666=0,"",'3.Stok Awal'!$B1666)</f>
        <v/>
      </c>
      <c r="C1666" t="str">
        <f>IF('3.Stok Awal'!$C1666=0,"",'3.Stok Awal'!$C1666)</f>
        <v/>
      </c>
      <c r="D1666" t="str">
        <f>IF('3.Stok Awal'!$D1666=0,"",'3.Stok Awal'!$D1666)</f>
        <v/>
      </c>
      <c r="E1666" t="str">
        <f>IF('3.Stok Awal'!$E1666=0,"",'3.Stok Awal'!$E1666)</f>
        <v/>
      </c>
      <c r="F1666" s="4" t="str">
        <f>IF('3.Stok Awal'!$F1666=0,"",'3.Stok Awal'!$F1666)</f>
        <v/>
      </c>
      <c r="G1666" s="4" t="str">
        <f t="shared" si="25"/>
        <v/>
      </c>
      <c r="H1666">
        <f>IF('3.Stok Awal'!$I1666=0,0,'3.Stok Awal'!$I1666)</f>
        <v>0</v>
      </c>
      <c r="I1666" t="str">
        <f>IF('3.Stok Awal'!$J1666=0,"",'3.Stok Awal'!$J1666)</f>
        <v/>
      </c>
      <c r="J1666">
        <f>IF('3.Stok Awal'!$K1666=0,0,'3.Stok Awal'!$K1666)</f>
        <v>0</v>
      </c>
      <c r="K1666" t="str">
        <f>IF('3.Stok Awal'!$L1666=0,"",'3.Stok Awal'!$L1666)</f>
        <v/>
      </c>
      <c r="L1666">
        <f>IF('3.Stok Awal'!$N1666=0,0,'3.Stok Awal'!$N1666)</f>
        <v>0</v>
      </c>
      <c r="M1666" t="str">
        <f>IF('3.Stok Awal'!$O1666=0,"",'3.Stok Awal'!$O1666)</f>
        <v/>
      </c>
      <c r="N1666">
        <f>SUMIF('4.Sell to Trade'!$O$5:$O$5003,'5.Stok Akhir'!$G1666,'4.Sell to Trade'!$Q$5:$Q$5003)</f>
        <v>0</v>
      </c>
      <c r="O1666" t="str">
        <f>IF('3.Stok Awal'!$L1666=0,"",'3.Stok Awal'!$L1666)</f>
        <v/>
      </c>
      <c r="P1666">
        <f>IF(ISNA(VLOOKUP($A1666,STOK_AWAL,13,0)),0,IF(VLOOKUP($A1666,STOK_AWAL,13,0)&gt;0,ROUNDDOWN(L1666/VLOOKUP($A1666,STOK_AWAL,13,0),0),0))</f>
        <v>0</v>
      </c>
      <c r="Q1666" t="str">
        <f>I1666</f>
        <v/>
      </c>
      <c r="R1666">
        <f>IFERROR(MOD(L1666,VLOOKUP($A1666,STOK_AWAL,13,0)),0)</f>
        <v>0</v>
      </c>
      <c r="S1666" t="str">
        <f>K1666</f>
        <v/>
      </c>
      <c r="T1666">
        <f>R1666+(P1666*(IFERROR(VLOOKUP($A1666,STOK_AWAL,13,0),0)))</f>
        <v>0</v>
      </c>
      <c r="U1666" t="str">
        <f>M1666</f>
        <v/>
      </c>
    </row>
    <row r="1667" spans="1:21" x14ac:dyDescent="0.25">
      <c r="A1667" t="str">
        <f>IF('3.Stok Awal'!$A1667=0,"",'3.Stok Awal'!$A1667)</f>
        <v/>
      </c>
      <c r="B1667" t="str">
        <f>IF('3.Stok Awal'!$B1667=0,"",'3.Stok Awal'!$B1667)</f>
        <v/>
      </c>
      <c r="C1667" t="str">
        <f>IF('3.Stok Awal'!$C1667=0,"",'3.Stok Awal'!$C1667)</f>
        <v/>
      </c>
      <c r="D1667" t="str">
        <f>IF('3.Stok Awal'!$D1667=0,"",'3.Stok Awal'!$D1667)</f>
        <v/>
      </c>
      <c r="E1667" t="str">
        <f>IF('3.Stok Awal'!$E1667=0,"",'3.Stok Awal'!$E1667)</f>
        <v/>
      </c>
      <c r="F1667" s="4" t="str">
        <f>IF('3.Stok Awal'!$F1667=0,"",'3.Stok Awal'!$F1667)</f>
        <v/>
      </c>
      <c r="G1667" s="4" t="str">
        <f t="shared" si="25"/>
        <v/>
      </c>
      <c r="H1667">
        <f>IF('3.Stok Awal'!$I1667=0,0,'3.Stok Awal'!$I1667)</f>
        <v>0</v>
      </c>
      <c r="I1667" t="str">
        <f>IF('3.Stok Awal'!$J1667=0,"",'3.Stok Awal'!$J1667)</f>
        <v/>
      </c>
      <c r="J1667">
        <f>IF('3.Stok Awal'!$K1667=0,0,'3.Stok Awal'!$K1667)</f>
        <v>0</v>
      </c>
      <c r="K1667" t="str">
        <f>IF('3.Stok Awal'!$L1667=0,"",'3.Stok Awal'!$L1667)</f>
        <v/>
      </c>
      <c r="L1667">
        <f>IF('3.Stok Awal'!$N1667=0,0,'3.Stok Awal'!$N1667)</f>
        <v>0</v>
      </c>
      <c r="M1667" t="str">
        <f>IF('3.Stok Awal'!$O1667=0,"",'3.Stok Awal'!$O1667)</f>
        <v/>
      </c>
      <c r="N1667">
        <f>SUMIF('4.Sell to Trade'!$O$5:$O$5003,'5.Stok Akhir'!$G1667,'4.Sell to Trade'!$Q$5:$Q$5003)</f>
        <v>0</v>
      </c>
      <c r="O1667" t="str">
        <f>IF('3.Stok Awal'!$L1667=0,"",'3.Stok Awal'!$L1667)</f>
        <v/>
      </c>
      <c r="P1667">
        <f>IF(ISNA(VLOOKUP($A1667,STOK_AWAL,13,0)),0,IF(VLOOKUP($A1667,STOK_AWAL,13,0)&gt;0,ROUNDDOWN(L1667/VLOOKUP($A1667,STOK_AWAL,13,0),0),0))</f>
        <v>0</v>
      </c>
      <c r="Q1667" t="str">
        <f>I1667</f>
        <v/>
      </c>
      <c r="R1667">
        <f>IFERROR(MOD(L1667,VLOOKUP($A1667,STOK_AWAL,13,0)),0)</f>
        <v>0</v>
      </c>
      <c r="S1667" t="str">
        <f>K1667</f>
        <v/>
      </c>
      <c r="T1667">
        <f>R1667+(P1667*(IFERROR(VLOOKUP($A1667,STOK_AWAL,13,0),0)))</f>
        <v>0</v>
      </c>
      <c r="U1667" t="str">
        <f>M1667</f>
        <v/>
      </c>
    </row>
    <row r="1668" spans="1:21" x14ac:dyDescent="0.25">
      <c r="A1668" t="str">
        <f>IF('3.Stok Awal'!$A1668=0,"",'3.Stok Awal'!$A1668)</f>
        <v/>
      </c>
      <c r="B1668" t="str">
        <f>IF('3.Stok Awal'!$B1668=0,"",'3.Stok Awal'!$B1668)</f>
        <v/>
      </c>
      <c r="C1668" t="str">
        <f>IF('3.Stok Awal'!$C1668=0,"",'3.Stok Awal'!$C1668)</f>
        <v/>
      </c>
      <c r="D1668" t="str">
        <f>IF('3.Stok Awal'!$D1668=0,"",'3.Stok Awal'!$D1668)</f>
        <v/>
      </c>
      <c r="E1668" t="str">
        <f>IF('3.Stok Awal'!$E1668=0,"",'3.Stok Awal'!$E1668)</f>
        <v/>
      </c>
      <c r="F1668" s="4" t="str">
        <f>IF('3.Stok Awal'!$F1668=0,"",'3.Stok Awal'!$F1668)</f>
        <v/>
      </c>
      <c r="G1668" s="4" t="str">
        <f t="shared" si="25"/>
        <v/>
      </c>
      <c r="H1668">
        <f>IF('3.Stok Awal'!$I1668=0,0,'3.Stok Awal'!$I1668)</f>
        <v>0</v>
      </c>
      <c r="I1668" t="str">
        <f>IF('3.Stok Awal'!$J1668=0,"",'3.Stok Awal'!$J1668)</f>
        <v/>
      </c>
      <c r="J1668">
        <f>IF('3.Stok Awal'!$K1668=0,0,'3.Stok Awal'!$K1668)</f>
        <v>0</v>
      </c>
      <c r="K1668" t="str">
        <f>IF('3.Stok Awal'!$L1668=0,"",'3.Stok Awal'!$L1668)</f>
        <v/>
      </c>
      <c r="L1668">
        <f>IF('3.Stok Awal'!$N1668=0,0,'3.Stok Awal'!$N1668)</f>
        <v>0</v>
      </c>
      <c r="M1668" t="str">
        <f>IF('3.Stok Awal'!$O1668=0,"",'3.Stok Awal'!$O1668)</f>
        <v/>
      </c>
      <c r="N1668">
        <f>SUMIF('4.Sell to Trade'!$O$5:$O$5003,'5.Stok Akhir'!$G1668,'4.Sell to Trade'!$Q$5:$Q$5003)</f>
        <v>0</v>
      </c>
      <c r="O1668" t="str">
        <f>IF('3.Stok Awal'!$L1668=0,"",'3.Stok Awal'!$L1668)</f>
        <v/>
      </c>
      <c r="P1668">
        <f>IF(ISNA(VLOOKUP($A1668,STOK_AWAL,13,0)),0,IF(VLOOKUP($A1668,STOK_AWAL,13,0)&gt;0,ROUNDDOWN(L1668/VLOOKUP($A1668,STOK_AWAL,13,0),0),0))</f>
        <v>0</v>
      </c>
      <c r="Q1668" t="str">
        <f>I1668</f>
        <v/>
      </c>
      <c r="R1668">
        <f>IFERROR(MOD(L1668,VLOOKUP($A1668,STOK_AWAL,13,0)),0)</f>
        <v>0</v>
      </c>
      <c r="S1668" t="str">
        <f>K1668</f>
        <v/>
      </c>
      <c r="T1668">
        <f>R1668+(P1668*(IFERROR(VLOOKUP($A1668,STOK_AWAL,13,0),0)))</f>
        <v>0</v>
      </c>
      <c r="U1668" t="str">
        <f>M1668</f>
        <v/>
      </c>
    </row>
    <row r="1669" spans="1:21" x14ac:dyDescent="0.25">
      <c r="A1669" t="str">
        <f>IF('3.Stok Awal'!$A1669=0,"",'3.Stok Awal'!$A1669)</f>
        <v/>
      </c>
      <c r="B1669" t="str">
        <f>IF('3.Stok Awal'!$B1669=0,"",'3.Stok Awal'!$B1669)</f>
        <v/>
      </c>
      <c r="C1669" t="str">
        <f>IF('3.Stok Awal'!$C1669=0,"",'3.Stok Awal'!$C1669)</f>
        <v/>
      </c>
      <c r="D1669" t="str">
        <f>IF('3.Stok Awal'!$D1669=0,"",'3.Stok Awal'!$D1669)</f>
        <v/>
      </c>
      <c r="E1669" t="str">
        <f>IF('3.Stok Awal'!$E1669=0,"",'3.Stok Awal'!$E1669)</f>
        <v/>
      </c>
      <c r="F1669" s="4" t="str">
        <f>IF('3.Stok Awal'!$F1669=0,"",'3.Stok Awal'!$F1669)</f>
        <v/>
      </c>
      <c r="G1669" s="4" t="str">
        <f t="shared" si="25"/>
        <v/>
      </c>
      <c r="H1669">
        <f>IF('3.Stok Awal'!$I1669=0,0,'3.Stok Awal'!$I1669)</f>
        <v>0</v>
      </c>
      <c r="I1669" t="str">
        <f>IF('3.Stok Awal'!$J1669=0,"",'3.Stok Awal'!$J1669)</f>
        <v/>
      </c>
      <c r="J1669">
        <f>IF('3.Stok Awal'!$K1669=0,0,'3.Stok Awal'!$K1669)</f>
        <v>0</v>
      </c>
      <c r="K1669" t="str">
        <f>IF('3.Stok Awal'!$L1669=0,"",'3.Stok Awal'!$L1669)</f>
        <v/>
      </c>
      <c r="L1669">
        <f>IF('3.Stok Awal'!$N1669=0,0,'3.Stok Awal'!$N1669)</f>
        <v>0</v>
      </c>
      <c r="M1669" t="str">
        <f>IF('3.Stok Awal'!$O1669=0,"",'3.Stok Awal'!$O1669)</f>
        <v/>
      </c>
      <c r="N1669">
        <f>SUMIF('4.Sell to Trade'!$O$5:$O$5003,'5.Stok Akhir'!$G1669,'4.Sell to Trade'!$Q$5:$Q$5003)</f>
        <v>0</v>
      </c>
      <c r="O1669" t="str">
        <f>IF('3.Stok Awal'!$L1669=0,"",'3.Stok Awal'!$L1669)</f>
        <v/>
      </c>
      <c r="P1669">
        <f>IF(ISNA(VLOOKUP($A1669,STOK_AWAL,13,0)),0,IF(VLOOKUP($A1669,STOK_AWAL,13,0)&gt;0,ROUNDDOWN(L1669/VLOOKUP($A1669,STOK_AWAL,13,0),0),0))</f>
        <v>0</v>
      </c>
      <c r="Q1669" t="str">
        <f>I1669</f>
        <v/>
      </c>
      <c r="R1669">
        <f>IFERROR(MOD(L1669,VLOOKUP($A1669,STOK_AWAL,13,0)),0)</f>
        <v>0</v>
      </c>
      <c r="S1669" t="str">
        <f>K1669</f>
        <v/>
      </c>
      <c r="T1669">
        <f>R1669+(P1669*(IFERROR(VLOOKUP($A1669,STOK_AWAL,13,0),0)))</f>
        <v>0</v>
      </c>
      <c r="U1669" t="str">
        <f>M1669</f>
        <v/>
      </c>
    </row>
    <row r="1670" spans="1:21" x14ac:dyDescent="0.25">
      <c r="A1670" t="str">
        <f>IF('3.Stok Awal'!$A1670=0,"",'3.Stok Awal'!$A1670)</f>
        <v/>
      </c>
      <c r="B1670" t="str">
        <f>IF('3.Stok Awal'!$B1670=0,"",'3.Stok Awal'!$B1670)</f>
        <v/>
      </c>
      <c r="C1670" t="str">
        <f>IF('3.Stok Awal'!$C1670=0,"",'3.Stok Awal'!$C1670)</f>
        <v/>
      </c>
      <c r="D1670" t="str">
        <f>IF('3.Stok Awal'!$D1670=0,"",'3.Stok Awal'!$D1670)</f>
        <v/>
      </c>
      <c r="E1670" t="str">
        <f>IF('3.Stok Awal'!$E1670=0,"",'3.Stok Awal'!$E1670)</f>
        <v/>
      </c>
      <c r="F1670" s="4" t="str">
        <f>IF('3.Stok Awal'!$F1670=0,"",'3.Stok Awal'!$F1670)</f>
        <v/>
      </c>
      <c r="G1670" s="4" t="str">
        <f t="shared" ref="G1670:G1733" si="26">A1670&amp;F1670</f>
        <v/>
      </c>
      <c r="H1670">
        <f>IF('3.Stok Awal'!$I1670=0,0,'3.Stok Awal'!$I1670)</f>
        <v>0</v>
      </c>
      <c r="I1670" t="str">
        <f>IF('3.Stok Awal'!$J1670=0,"",'3.Stok Awal'!$J1670)</f>
        <v/>
      </c>
      <c r="J1670">
        <f>IF('3.Stok Awal'!$K1670=0,0,'3.Stok Awal'!$K1670)</f>
        <v>0</v>
      </c>
      <c r="K1670" t="str">
        <f>IF('3.Stok Awal'!$L1670=0,"",'3.Stok Awal'!$L1670)</f>
        <v/>
      </c>
      <c r="L1670">
        <f>IF('3.Stok Awal'!$N1670=0,0,'3.Stok Awal'!$N1670)</f>
        <v>0</v>
      </c>
      <c r="M1670" t="str">
        <f>IF('3.Stok Awal'!$O1670=0,"",'3.Stok Awal'!$O1670)</f>
        <v/>
      </c>
      <c r="N1670">
        <f>SUMIF('4.Sell to Trade'!$O$5:$O$5003,'5.Stok Akhir'!$G1670,'4.Sell to Trade'!$Q$5:$Q$5003)</f>
        <v>0</v>
      </c>
      <c r="O1670" t="str">
        <f>IF('3.Stok Awal'!$L1670=0,"",'3.Stok Awal'!$L1670)</f>
        <v/>
      </c>
      <c r="P1670">
        <f>IF(ISNA(VLOOKUP($A1670,STOK_AWAL,13,0)),0,IF(VLOOKUP($A1670,STOK_AWAL,13,0)&gt;0,ROUNDDOWN(L1670/VLOOKUP($A1670,STOK_AWAL,13,0),0),0))</f>
        <v>0</v>
      </c>
      <c r="Q1670" t="str">
        <f>I1670</f>
        <v/>
      </c>
      <c r="R1670">
        <f>IFERROR(MOD(L1670,VLOOKUP($A1670,STOK_AWAL,13,0)),0)</f>
        <v>0</v>
      </c>
      <c r="S1670" t="str">
        <f>K1670</f>
        <v/>
      </c>
      <c r="T1670">
        <f>R1670+(P1670*(IFERROR(VLOOKUP($A1670,STOK_AWAL,13,0),0)))</f>
        <v>0</v>
      </c>
      <c r="U1670" t="str">
        <f>M1670</f>
        <v/>
      </c>
    </row>
    <row r="1671" spans="1:21" x14ac:dyDescent="0.25">
      <c r="A1671" t="str">
        <f>IF('3.Stok Awal'!$A1671=0,"",'3.Stok Awal'!$A1671)</f>
        <v/>
      </c>
      <c r="B1671" t="str">
        <f>IF('3.Stok Awal'!$B1671=0,"",'3.Stok Awal'!$B1671)</f>
        <v/>
      </c>
      <c r="C1671" t="str">
        <f>IF('3.Stok Awal'!$C1671=0,"",'3.Stok Awal'!$C1671)</f>
        <v/>
      </c>
      <c r="D1671" t="str">
        <f>IF('3.Stok Awal'!$D1671=0,"",'3.Stok Awal'!$D1671)</f>
        <v/>
      </c>
      <c r="E1671" t="str">
        <f>IF('3.Stok Awal'!$E1671=0,"",'3.Stok Awal'!$E1671)</f>
        <v/>
      </c>
      <c r="F1671" s="4" t="str">
        <f>IF('3.Stok Awal'!$F1671=0,"",'3.Stok Awal'!$F1671)</f>
        <v/>
      </c>
      <c r="G1671" s="4" t="str">
        <f t="shared" si="26"/>
        <v/>
      </c>
      <c r="H1671">
        <f>IF('3.Stok Awal'!$I1671=0,0,'3.Stok Awal'!$I1671)</f>
        <v>0</v>
      </c>
      <c r="I1671" t="str">
        <f>IF('3.Stok Awal'!$J1671=0,"",'3.Stok Awal'!$J1671)</f>
        <v/>
      </c>
      <c r="J1671">
        <f>IF('3.Stok Awal'!$K1671=0,0,'3.Stok Awal'!$K1671)</f>
        <v>0</v>
      </c>
      <c r="K1671" t="str">
        <f>IF('3.Stok Awal'!$L1671=0,"",'3.Stok Awal'!$L1671)</f>
        <v/>
      </c>
      <c r="L1671">
        <f>IF('3.Stok Awal'!$N1671=0,0,'3.Stok Awal'!$N1671)</f>
        <v>0</v>
      </c>
      <c r="M1671" t="str">
        <f>IF('3.Stok Awal'!$O1671=0,"",'3.Stok Awal'!$O1671)</f>
        <v/>
      </c>
      <c r="N1671">
        <f>SUMIF('4.Sell to Trade'!$O$5:$O$5003,'5.Stok Akhir'!$G1671,'4.Sell to Trade'!$Q$5:$Q$5003)</f>
        <v>0</v>
      </c>
      <c r="O1671" t="str">
        <f>IF('3.Stok Awal'!$L1671=0,"",'3.Stok Awal'!$L1671)</f>
        <v/>
      </c>
      <c r="P1671">
        <f>IF(ISNA(VLOOKUP($A1671,STOK_AWAL,13,0)),0,IF(VLOOKUP($A1671,STOK_AWAL,13,0)&gt;0,ROUNDDOWN(L1671/VLOOKUP($A1671,STOK_AWAL,13,0),0),0))</f>
        <v>0</v>
      </c>
      <c r="Q1671" t="str">
        <f>I1671</f>
        <v/>
      </c>
      <c r="R1671">
        <f>IFERROR(MOD(L1671,VLOOKUP($A1671,STOK_AWAL,13,0)),0)</f>
        <v>0</v>
      </c>
      <c r="S1671" t="str">
        <f>K1671</f>
        <v/>
      </c>
      <c r="T1671">
        <f>R1671+(P1671*(IFERROR(VLOOKUP($A1671,STOK_AWAL,13,0),0)))</f>
        <v>0</v>
      </c>
      <c r="U1671" t="str">
        <f>M1671</f>
        <v/>
      </c>
    </row>
    <row r="1672" spans="1:21" x14ac:dyDescent="0.25">
      <c r="A1672" t="str">
        <f>IF('3.Stok Awal'!$A1672=0,"",'3.Stok Awal'!$A1672)</f>
        <v/>
      </c>
      <c r="B1672" t="str">
        <f>IF('3.Stok Awal'!$B1672=0,"",'3.Stok Awal'!$B1672)</f>
        <v/>
      </c>
      <c r="C1672" t="str">
        <f>IF('3.Stok Awal'!$C1672=0,"",'3.Stok Awal'!$C1672)</f>
        <v/>
      </c>
      <c r="D1672" t="str">
        <f>IF('3.Stok Awal'!$D1672=0,"",'3.Stok Awal'!$D1672)</f>
        <v/>
      </c>
      <c r="E1672" t="str">
        <f>IF('3.Stok Awal'!$E1672=0,"",'3.Stok Awal'!$E1672)</f>
        <v/>
      </c>
      <c r="F1672" s="4" t="str">
        <f>IF('3.Stok Awal'!$F1672=0,"",'3.Stok Awal'!$F1672)</f>
        <v/>
      </c>
      <c r="G1672" s="4" t="str">
        <f t="shared" si="26"/>
        <v/>
      </c>
      <c r="H1672">
        <f>IF('3.Stok Awal'!$I1672=0,0,'3.Stok Awal'!$I1672)</f>
        <v>0</v>
      </c>
      <c r="I1672" t="str">
        <f>IF('3.Stok Awal'!$J1672=0,"",'3.Stok Awal'!$J1672)</f>
        <v/>
      </c>
      <c r="J1672">
        <f>IF('3.Stok Awal'!$K1672=0,0,'3.Stok Awal'!$K1672)</f>
        <v>0</v>
      </c>
      <c r="K1672" t="str">
        <f>IF('3.Stok Awal'!$L1672=0,"",'3.Stok Awal'!$L1672)</f>
        <v/>
      </c>
      <c r="L1672">
        <f>IF('3.Stok Awal'!$N1672=0,0,'3.Stok Awal'!$N1672)</f>
        <v>0</v>
      </c>
      <c r="M1672" t="str">
        <f>IF('3.Stok Awal'!$O1672=0,"",'3.Stok Awal'!$O1672)</f>
        <v/>
      </c>
      <c r="N1672">
        <f>SUMIF('4.Sell to Trade'!$O$5:$O$5003,'5.Stok Akhir'!$G1672,'4.Sell to Trade'!$Q$5:$Q$5003)</f>
        <v>0</v>
      </c>
      <c r="O1672" t="str">
        <f>IF('3.Stok Awal'!$L1672=0,"",'3.Stok Awal'!$L1672)</f>
        <v/>
      </c>
      <c r="P1672">
        <f>IF(ISNA(VLOOKUP($A1672,STOK_AWAL,13,0)),0,IF(VLOOKUP($A1672,STOK_AWAL,13,0)&gt;0,ROUNDDOWN(L1672/VLOOKUP($A1672,STOK_AWAL,13,0),0),0))</f>
        <v>0</v>
      </c>
      <c r="Q1672" t="str">
        <f>I1672</f>
        <v/>
      </c>
      <c r="R1672">
        <f>IFERROR(MOD(L1672,VLOOKUP($A1672,STOK_AWAL,13,0)),0)</f>
        <v>0</v>
      </c>
      <c r="S1672" t="str">
        <f>K1672</f>
        <v/>
      </c>
      <c r="T1672">
        <f>R1672+(P1672*(IFERROR(VLOOKUP($A1672,STOK_AWAL,13,0),0)))</f>
        <v>0</v>
      </c>
      <c r="U1672" t="str">
        <f>M1672</f>
        <v/>
      </c>
    </row>
    <row r="1673" spans="1:21" x14ac:dyDescent="0.25">
      <c r="A1673" t="str">
        <f>IF('3.Stok Awal'!$A1673=0,"",'3.Stok Awal'!$A1673)</f>
        <v/>
      </c>
      <c r="B1673" t="str">
        <f>IF('3.Stok Awal'!$B1673=0,"",'3.Stok Awal'!$B1673)</f>
        <v/>
      </c>
      <c r="C1673" t="str">
        <f>IF('3.Stok Awal'!$C1673=0,"",'3.Stok Awal'!$C1673)</f>
        <v/>
      </c>
      <c r="D1673" t="str">
        <f>IF('3.Stok Awal'!$D1673=0,"",'3.Stok Awal'!$D1673)</f>
        <v/>
      </c>
      <c r="E1673" t="str">
        <f>IF('3.Stok Awal'!$E1673=0,"",'3.Stok Awal'!$E1673)</f>
        <v/>
      </c>
      <c r="F1673" s="4" t="str">
        <f>IF('3.Stok Awal'!$F1673=0,"",'3.Stok Awal'!$F1673)</f>
        <v/>
      </c>
      <c r="G1673" s="4" t="str">
        <f t="shared" si="26"/>
        <v/>
      </c>
      <c r="H1673">
        <f>IF('3.Stok Awal'!$I1673=0,0,'3.Stok Awal'!$I1673)</f>
        <v>0</v>
      </c>
      <c r="I1673" t="str">
        <f>IF('3.Stok Awal'!$J1673=0,"",'3.Stok Awal'!$J1673)</f>
        <v/>
      </c>
      <c r="J1673">
        <f>IF('3.Stok Awal'!$K1673=0,0,'3.Stok Awal'!$K1673)</f>
        <v>0</v>
      </c>
      <c r="K1673" t="str">
        <f>IF('3.Stok Awal'!$L1673=0,"",'3.Stok Awal'!$L1673)</f>
        <v/>
      </c>
      <c r="L1673">
        <f>IF('3.Stok Awal'!$N1673=0,0,'3.Stok Awal'!$N1673)</f>
        <v>0</v>
      </c>
      <c r="M1673" t="str">
        <f>IF('3.Stok Awal'!$O1673=0,"",'3.Stok Awal'!$O1673)</f>
        <v/>
      </c>
      <c r="N1673">
        <f>SUMIF('4.Sell to Trade'!$O$5:$O$5003,'5.Stok Akhir'!$G1673,'4.Sell to Trade'!$Q$5:$Q$5003)</f>
        <v>0</v>
      </c>
      <c r="O1673" t="str">
        <f>IF('3.Stok Awal'!$L1673=0,"",'3.Stok Awal'!$L1673)</f>
        <v/>
      </c>
      <c r="P1673">
        <f>IF(ISNA(VLOOKUP($A1673,STOK_AWAL,13,0)),0,IF(VLOOKUP($A1673,STOK_AWAL,13,0)&gt;0,ROUNDDOWN(L1673/VLOOKUP($A1673,STOK_AWAL,13,0),0),0))</f>
        <v>0</v>
      </c>
      <c r="Q1673" t="str">
        <f>I1673</f>
        <v/>
      </c>
      <c r="R1673">
        <f>IFERROR(MOD(L1673,VLOOKUP($A1673,STOK_AWAL,13,0)),0)</f>
        <v>0</v>
      </c>
      <c r="S1673" t="str">
        <f>K1673</f>
        <v/>
      </c>
      <c r="T1673">
        <f>R1673+(P1673*(IFERROR(VLOOKUP($A1673,STOK_AWAL,13,0),0)))</f>
        <v>0</v>
      </c>
      <c r="U1673" t="str">
        <f>M1673</f>
        <v/>
      </c>
    </row>
    <row r="1674" spans="1:21" x14ac:dyDescent="0.25">
      <c r="A1674" t="str">
        <f>IF('3.Stok Awal'!$A1674=0,"",'3.Stok Awal'!$A1674)</f>
        <v/>
      </c>
      <c r="B1674" t="str">
        <f>IF('3.Stok Awal'!$B1674=0,"",'3.Stok Awal'!$B1674)</f>
        <v/>
      </c>
      <c r="C1674" t="str">
        <f>IF('3.Stok Awal'!$C1674=0,"",'3.Stok Awal'!$C1674)</f>
        <v/>
      </c>
      <c r="D1674" t="str">
        <f>IF('3.Stok Awal'!$D1674=0,"",'3.Stok Awal'!$D1674)</f>
        <v/>
      </c>
      <c r="E1674" t="str">
        <f>IF('3.Stok Awal'!$E1674=0,"",'3.Stok Awal'!$E1674)</f>
        <v/>
      </c>
      <c r="F1674" s="4" t="str">
        <f>IF('3.Stok Awal'!$F1674=0,"",'3.Stok Awal'!$F1674)</f>
        <v/>
      </c>
      <c r="G1674" s="4" t="str">
        <f t="shared" si="26"/>
        <v/>
      </c>
      <c r="H1674">
        <f>IF('3.Stok Awal'!$I1674=0,0,'3.Stok Awal'!$I1674)</f>
        <v>0</v>
      </c>
      <c r="I1674" t="str">
        <f>IF('3.Stok Awal'!$J1674=0,"",'3.Stok Awal'!$J1674)</f>
        <v/>
      </c>
      <c r="J1674">
        <f>IF('3.Stok Awal'!$K1674=0,0,'3.Stok Awal'!$K1674)</f>
        <v>0</v>
      </c>
      <c r="K1674" t="str">
        <f>IF('3.Stok Awal'!$L1674=0,"",'3.Stok Awal'!$L1674)</f>
        <v/>
      </c>
      <c r="L1674">
        <f>IF('3.Stok Awal'!$N1674=0,0,'3.Stok Awal'!$N1674)</f>
        <v>0</v>
      </c>
      <c r="M1674" t="str">
        <f>IF('3.Stok Awal'!$O1674=0,"",'3.Stok Awal'!$O1674)</f>
        <v/>
      </c>
      <c r="N1674">
        <f>SUMIF('4.Sell to Trade'!$O$5:$O$5003,'5.Stok Akhir'!$G1674,'4.Sell to Trade'!$Q$5:$Q$5003)</f>
        <v>0</v>
      </c>
      <c r="O1674" t="str">
        <f>IF('3.Stok Awal'!$L1674=0,"",'3.Stok Awal'!$L1674)</f>
        <v/>
      </c>
      <c r="P1674">
        <f>IF(ISNA(VLOOKUP($A1674,STOK_AWAL,13,0)),0,IF(VLOOKUP($A1674,STOK_AWAL,13,0)&gt;0,ROUNDDOWN(L1674/VLOOKUP($A1674,STOK_AWAL,13,0),0),0))</f>
        <v>0</v>
      </c>
      <c r="Q1674" t="str">
        <f>I1674</f>
        <v/>
      </c>
      <c r="R1674">
        <f>IFERROR(MOD(L1674,VLOOKUP($A1674,STOK_AWAL,13,0)),0)</f>
        <v>0</v>
      </c>
      <c r="S1674" t="str">
        <f>K1674</f>
        <v/>
      </c>
      <c r="T1674">
        <f>R1674+(P1674*(IFERROR(VLOOKUP($A1674,STOK_AWAL,13,0),0)))</f>
        <v>0</v>
      </c>
      <c r="U1674" t="str">
        <f>M1674</f>
        <v/>
      </c>
    </row>
    <row r="1675" spans="1:21" x14ac:dyDescent="0.25">
      <c r="A1675" t="str">
        <f>IF('3.Stok Awal'!$A1675=0,"",'3.Stok Awal'!$A1675)</f>
        <v/>
      </c>
      <c r="B1675" t="str">
        <f>IF('3.Stok Awal'!$B1675=0,"",'3.Stok Awal'!$B1675)</f>
        <v/>
      </c>
      <c r="C1675" t="str">
        <f>IF('3.Stok Awal'!$C1675=0,"",'3.Stok Awal'!$C1675)</f>
        <v/>
      </c>
      <c r="D1675" t="str">
        <f>IF('3.Stok Awal'!$D1675=0,"",'3.Stok Awal'!$D1675)</f>
        <v/>
      </c>
      <c r="E1675" t="str">
        <f>IF('3.Stok Awal'!$E1675=0,"",'3.Stok Awal'!$E1675)</f>
        <v/>
      </c>
      <c r="F1675" s="4" t="str">
        <f>IF('3.Stok Awal'!$F1675=0,"",'3.Stok Awal'!$F1675)</f>
        <v/>
      </c>
      <c r="G1675" s="4" t="str">
        <f t="shared" si="26"/>
        <v/>
      </c>
      <c r="H1675">
        <f>IF('3.Stok Awal'!$I1675=0,0,'3.Stok Awal'!$I1675)</f>
        <v>0</v>
      </c>
      <c r="I1675" t="str">
        <f>IF('3.Stok Awal'!$J1675=0,"",'3.Stok Awal'!$J1675)</f>
        <v/>
      </c>
      <c r="J1675">
        <f>IF('3.Stok Awal'!$K1675=0,0,'3.Stok Awal'!$K1675)</f>
        <v>0</v>
      </c>
      <c r="K1675" t="str">
        <f>IF('3.Stok Awal'!$L1675=0,"",'3.Stok Awal'!$L1675)</f>
        <v/>
      </c>
      <c r="L1675">
        <f>IF('3.Stok Awal'!$N1675=0,0,'3.Stok Awal'!$N1675)</f>
        <v>0</v>
      </c>
      <c r="M1675" t="str">
        <f>IF('3.Stok Awal'!$O1675=0,"",'3.Stok Awal'!$O1675)</f>
        <v/>
      </c>
      <c r="N1675">
        <f>SUMIF('4.Sell to Trade'!$O$5:$O$5003,'5.Stok Akhir'!$G1675,'4.Sell to Trade'!$Q$5:$Q$5003)</f>
        <v>0</v>
      </c>
      <c r="O1675" t="str">
        <f>IF('3.Stok Awal'!$L1675=0,"",'3.Stok Awal'!$L1675)</f>
        <v/>
      </c>
      <c r="P1675">
        <f>IF(ISNA(VLOOKUP($A1675,STOK_AWAL,13,0)),0,IF(VLOOKUP($A1675,STOK_AWAL,13,0)&gt;0,ROUNDDOWN(L1675/VLOOKUP($A1675,STOK_AWAL,13,0),0),0))</f>
        <v>0</v>
      </c>
      <c r="Q1675" t="str">
        <f>I1675</f>
        <v/>
      </c>
      <c r="R1675">
        <f>IFERROR(MOD(L1675,VLOOKUP($A1675,STOK_AWAL,13,0)),0)</f>
        <v>0</v>
      </c>
      <c r="S1675" t="str">
        <f>K1675</f>
        <v/>
      </c>
      <c r="T1675">
        <f>R1675+(P1675*(IFERROR(VLOOKUP($A1675,STOK_AWAL,13,0),0)))</f>
        <v>0</v>
      </c>
      <c r="U1675" t="str">
        <f>M1675</f>
        <v/>
      </c>
    </row>
    <row r="1676" spans="1:21" x14ac:dyDescent="0.25">
      <c r="A1676" t="str">
        <f>IF('3.Stok Awal'!$A1676=0,"",'3.Stok Awal'!$A1676)</f>
        <v/>
      </c>
      <c r="B1676" t="str">
        <f>IF('3.Stok Awal'!$B1676=0,"",'3.Stok Awal'!$B1676)</f>
        <v/>
      </c>
      <c r="C1676" t="str">
        <f>IF('3.Stok Awal'!$C1676=0,"",'3.Stok Awal'!$C1676)</f>
        <v/>
      </c>
      <c r="D1676" t="str">
        <f>IF('3.Stok Awal'!$D1676=0,"",'3.Stok Awal'!$D1676)</f>
        <v/>
      </c>
      <c r="E1676" t="str">
        <f>IF('3.Stok Awal'!$E1676=0,"",'3.Stok Awal'!$E1676)</f>
        <v/>
      </c>
      <c r="F1676" s="4" t="str">
        <f>IF('3.Stok Awal'!$F1676=0,"",'3.Stok Awal'!$F1676)</f>
        <v/>
      </c>
      <c r="G1676" s="4" t="str">
        <f t="shared" si="26"/>
        <v/>
      </c>
      <c r="H1676">
        <f>IF('3.Stok Awal'!$I1676=0,0,'3.Stok Awal'!$I1676)</f>
        <v>0</v>
      </c>
      <c r="I1676" t="str">
        <f>IF('3.Stok Awal'!$J1676=0,"",'3.Stok Awal'!$J1676)</f>
        <v/>
      </c>
      <c r="J1676">
        <f>IF('3.Stok Awal'!$K1676=0,0,'3.Stok Awal'!$K1676)</f>
        <v>0</v>
      </c>
      <c r="K1676" t="str">
        <f>IF('3.Stok Awal'!$L1676=0,"",'3.Stok Awal'!$L1676)</f>
        <v/>
      </c>
      <c r="L1676">
        <f>IF('3.Stok Awal'!$N1676=0,0,'3.Stok Awal'!$N1676)</f>
        <v>0</v>
      </c>
      <c r="M1676" t="str">
        <f>IF('3.Stok Awal'!$O1676=0,"",'3.Stok Awal'!$O1676)</f>
        <v/>
      </c>
      <c r="N1676">
        <f>SUMIF('4.Sell to Trade'!$O$5:$O$5003,'5.Stok Akhir'!$G1676,'4.Sell to Trade'!$Q$5:$Q$5003)</f>
        <v>0</v>
      </c>
      <c r="O1676" t="str">
        <f>IF('3.Stok Awal'!$L1676=0,"",'3.Stok Awal'!$L1676)</f>
        <v/>
      </c>
      <c r="P1676">
        <f>IF(ISNA(VLOOKUP($A1676,STOK_AWAL,13,0)),0,IF(VLOOKUP($A1676,STOK_AWAL,13,0)&gt;0,ROUNDDOWN(L1676/VLOOKUP($A1676,STOK_AWAL,13,0),0),0))</f>
        <v>0</v>
      </c>
      <c r="Q1676" t="str">
        <f>I1676</f>
        <v/>
      </c>
      <c r="R1676">
        <f>IFERROR(MOD(L1676,VLOOKUP($A1676,STOK_AWAL,13,0)),0)</f>
        <v>0</v>
      </c>
      <c r="S1676" t="str">
        <f>K1676</f>
        <v/>
      </c>
      <c r="T1676">
        <f>R1676+(P1676*(IFERROR(VLOOKUP($A1676,STOK_AWAL,13,0),0)))</f>
        <v>0</v>
      </c>
      <c r="U1676" t="str">
        <f>M1676</f>
        <v/>
      </c>
    </row>
    <row r="1677" spans="1:21" x14ac:dyDescent="0.25">
      <c r="A1677" t="str">
        <f>IF('3.Stok Awal'!$A1677=0,"",'3.Stok Awal'!$A1677)</f>
        <v/>
      </c>
      <c r="B1677" t="str">
        <f>IF('3.Stok Awal'!$B1677=0,"",'3.Stok Awal'!$B1677)</f>
        <v/>
      </c>
      <c r="C1677" t="str">
        <f>IF('3.Stok Awal'!$C1677=0,"",'3.Stok Awal'!$C1677)</f>
        <v/>
      </c>
      <c r="D1677" t="str">
        <f>IF('3.Stok Awal'!$D1677=0,"",'3.Stok Awal'!$D1677)</f>
        <v/>
      </c>
      <c r="E1677" t="str">
        <f>IF('3.Stok Awal'!$E1677=0,"",'3.Stok Awal'!$E1677)</f>
        <v/>
      </c>
      <c r="F1677" s="4" t="str">
        <f>IF('3.Stok Awal'!$F1677=0,"",'3.Stok Awal'!$F1677)</f>
        <v/>
      </c>
      <c r="G1677" s="4" t="str">
        <f t="shared" si="26"/>
        <v/>
      </c>
      <c r="H1677">
        <f>IF('3.Stok Awal'!$I1677=0,0,'3.Stok Awal'!$I1677)</f>
        <v>0</v>
      </c>
      <c r="I1677" t="str">
        <f>IF('3.Stok Awal'!$J1677=0,"",'3.Stok Awal'!$J1677)</f>
        <v/>
      </c>
      <c r="J1677">
        <f>IF('3.Stok Awal'!$K1677=0,0,'3.Stok Awal'!$K1677)</f>
        <v>0</v>
      </c>
      <c r="K1677" t="str">
        <f>IF('3.Stok Awal'!$L1677=0,"",'3.Stok Awal'!$L1677)</f>
        <v/>
      </c>
      <c r="L1677">
        <f>IF('3.Stok Awal'!$N1677=0,0,'3.Stok Awal'!$N1677)</f>
        <v>0</v>
      </c>
      <c r="M1677" t="str">
        <f>IF('3.Stok Awal'!$O1677=0,"",'3.Stok Awal'!$O1677)</f>
        <v/>
      </c>
      <c r="N1677">
        <f>SUMIF('4.Sell to Trade'!$O$5:$O$5003,'5.Stok Akhir'!$G1677,'4.Sell to Trade'!$Q$5:$Q$5003)</f>
        <v>0</v>
      </c>
      <c r="O1677" t="str">
        <f>IF('3.Stok Awal'!$L1677=0,"",'3.Stok Awal'!$L1677)</f>
        <v/>
      </c>
      <c r="P1677">
        <f>IF(ISNA(VLOOKUP($A1677,STOK_AWAL,13,0)),0,IF(VLOOKUP($A1677,STOK_AWAL,13,0)&gt;0,ROUNDDOWN(L1677/VLOOKUP($A1677,STOK_AWAL,13,0),0),0))</f>
        <v>0</v>
      </c>
      <c r="Q1677" t="str">
        <f>I1677</f>
        <v/>
      </c>
      <c r="R1677">
        <f>IFERROR(MOD(L1677,VLOOKUP($A1677,STOK_AWAL,13,0)),0)</f>
        <v>0</v>
      </c>
      <c r="S1677" t="str">
        <f>K1677</f>
        <v/>
      </c>
      <c r="T1677">
        <f>R1677+(P1677*(IFERROR(VLOOKUP($A1677,STOK_AWAL,13,0),0)))</f>
        <v>0</v>
      </c>
      <c r="U1677" t="str">
        <f>M1677</f>
        <v/>
      </c>
    </row>
    <row r="1678" spans="1:21" x14ac:dyDescent="0.25">
      <c r="A1678" t="str">
        <f>IF('3.Stok Awal'!$A1678=0,"",'3.Stok Awal'!$A1678)</f>
        <v/>
      </c>
      <c r="B1678" t="str">
        <f>IF('3.Stok Awal'!$B1678=0,"",'3.Stok Awal'!$B1678)</f>
        <v/>
      </c>
      <c r="C1678" t="str">
        <f>IF('3.Stok Awal'!$C1678=0,"",'3.Stok Awal'!$C1678)</f>
        <v/>
      </c>
      <c r="D1678" t="str">
        <f>IF('3.Stok Awal'!$D1678=0,"",'3.Stok Awal'!$D1678)</f>
        <v/>
      </c>
      <c r="E1678" t="str">
        <f>IF('3.Stok Awal'!$E1678=0,"",'3.Stok Awal'!$E1678)</f>
        <v/>
      </c>
      <c r="F1678" s="4" t="str">
        <f>IF('3.Stok Awal'!$F1678=0,"",'3.Stok Awal'!$F1678)</f>
        <v/>
      </c>
      <c r="G1678" s="4" t="str">
        <f t="shared" si="26"/>
        <v/>
      </c>
      <c r="H1678">
        <f>IF('3.Stok Awal'!$I1678=0,0,'3.Stok Awal'!$I1678)</f>
        <v>0</v>
      </c>
      <c r="I1678" t="str">
        <f>IF('3.Stok Awal'!$J1678=0,"",'3.Stok Awal'!$J1678)</f>
        <v/>
      </c>
      <c r="J1678">
        <f>IF('3.Stok Awal'!$K1678=0,0,'3.Stok Awal'!$K1678)</f>
        <v>0</v>
      </c>
      <c r="K1678" t="str">
        <f>IF('3.Stok Awal'!$L1678=0,"",'3.Stok Awal'!$L1678)</f>
        <v/>
      </c>
      <c r="L1678">
        <f>IF('3.Stok Awal'!$N1678=0,0,'3.Stok Awal'!$N1678)</f>
        <v>0</v>
      </c>
      <c r="M1678" t="str">
        <f>IF('3.Stok Awal'!$O1678=0,"",'3.Stok Awal'!$O1678)</f>
        <v/>
      </c>
      <c r="N1678">
        <f>SUMIF('4.Sell to Trade'!$O$5:$O$5003,'5.Stok Akhir'!$G1678,'4.Sell to Trade'!$Q$5:$Q$5003)</f>
        <v>0</v>
      </c>
      <c r="O1678" t="str">
        <f>IF('3.Stok Awal'!$L1678=0,"",'3.Stok Awal'!$L1678)</f>
        <v/>
      </c>
      <c r="P1678">
        <f>IF(ISNA(VLOOKUP($A1678,STOK_AWAL,13,0)),0,IF(VLOOKUP($A1678,STOK_AWAL,13,0)&gt;0,ROUNDDOWN(L1678/VLOOKUP($A1678,STOK_AWAL,13,0),0),0))</f>
        <v>0</v>
      </c>
      <c r="Q1678" t="str">
        <f>I1678</f>
        <v/>
      </c>
      <c r="R1678">
        <f>IFERROR(MOD(L1678,VLOOKUP($A1678,STOK_AWAL,13,0)),0)</f>
        <v>0</v>
      </c>
      <c r="S1678" t="str">
        <f>K1678</f>
        <v/>
      </c>
      <c r="T1678">
        <f>R1678+(P1678*(IFERROR(VLOOKUP($A1678,STOK_AWAL,13,0),0)))</f>
        <v>0</v>
      </c>
      <c r="U1678" t="str">
        <f>M1678</f>
        <v/>
      </c>
    </row>
    <row r="1679" spans="1:21" x14ac:dyDescent="0.25">
      <c r="A1679" t="str">
        <f>IF('3.Stok Awal'!$A1679=0,"",'3.Stok Awal'!$A1679)</f>
        <v/>
      </c>
      <c r="B1679" t="str">
        <f>IF('3.Stok Awal'!$B1679=0,"",'3.Stok Awal'!$B1679)</f>
        <v/>
      </c>
      <c r="C1679" t="str">
        <f>IF('3.Stok Awal'!$C1679=0,"",'3.Stok Awal'!$C1679)</f>
        <v/>
      </c>
      <c r="D1679" t="str">
        <f>IF('3.Stok Awal'!$D1679=0,"",'3.Stok Awal'!$D1679)</f>
        <v/>
      </c>
      <c r="E1679" t="str">
        <f>IF('3.Stok Awal'!$E1679=0,"",'3.Stok Awal'!$E1679)</f>
        <v/>
      </c>
      <c r="F1679" s="4" t="str">
        <f>IF('3.Stok Awal'!$F1679=0,"",'3.Stok Awal'!$F1679)</f>
        <v/>
      </c>
      <c r="G1679" s="4" t="str">
        <f t="shared" si="26"/>
        <v/>
      </c>
      <c r="H1679">
        <f>IF('3.Stok Awal'!$I1679=0,0,'3.Stok Awal'!$I1679)</f>
        <v>0</v>
      </c>
      <c r="I1679" t="str">
        <f>IF('3.Stok Awal'!$J1679=0,"",'3.Stok Awal'!$J1679)</f>
        <v/>
      </c>
      <c r="J1679">
        <f>IF('3.Stok Awal'!$K1679=0,0,'3.Stok Awal'!$K1679)</f>
        <v>0</v>
      </c>
      <c r="K1679" t="str">
        <f>IF('3.Stok Awal'!$L1679=0,"",'3.Stok Awal'!$L1679)</f>
        <v/>
      </c>
      <c r="L1679">
        <f>IF('3.Stok Awal'!$N1679=0,0,'3.Stok Awal'!$N1679)</f>
        <v>0</v>
      </c>
      <c r="M1679" t="str">
        <f>IF('3.Stok Awal'!$O1679=0,"",'3.Stok Awal'!$O1679)</f>
        <v/>
      </c>
      <c r="N1679">
        <f>SUMIF('4.Sell to Trade'!$O$5:$O$5003,'5.Stok Akhir'!$G1679,'4.Sell to Trade'!$Q$5:$Q$5003)</f>
        <v>0</v>
      </c>
      <c r="O1679" t="str">
        <f>IF('3.Stok Awal'!$L1679=0,"",'3.Stok Awal'!$L1679)</f>
        <v/>
      </c>
      <c r="P1679">
        <f>IF(ISNA(VLOOKUP($A1679,STOK_AWAL,13,0)),0,IF(VLOOKUP($A1679,STOK_AWAL,13,0)&gt;0,ROUNDDOWN(L1679/VLOOKUP($A1679,STOK_AWAL,13,0),0),0))</f>
        <v>0</v>
      </c>
      <c r="Q1679" t="str">
        <f>I1679</f>
        <v/>
      </c>
      <c r="R1679">
        <f>IFERROR(MOD(L1679,VLOOKUP($A1679,STOK_AWAL,13,0)),0)</f>
        <v>0</v>
      </c>
      <c r="S1679" t="str">
        <f>K1679</f>
        <v/>
      </c>
      <c r="T1679">
        <f>R1679+(P1679*(IFERROR(VLOOKUP($A1679,STOK_AWAL,13,0),0)))</f>
        <v>0</v>
      </c>
      <c r="U1679" t="str">
        <f>M1679</f>
        <v/>
      </c>
    </row>
    <row r="1680" spans="1:21" x14ac:dyDescent="0.25">
      <c r="A1680" t="str">
        <f>IF('3.Stok Awal'!$A1680=0,"",'3.Stok Awal'!$A1680)</f>
        <v/>
      </c>
      <c r="B1680" t="str">
        <f>IF('3.Stok Awal'!$B1680=0,"",'3.Stok Awal'!$B1680)</f>
        <v/>
      </c>
      <c r="C1680" t="str">
        <f>IF('3.Stok Awal'!$C1680=0,"",'3.Stok Awal'!$C1680)</f>
        <v/>
      </c>
      <c r="D1680" t="str">
        <f>IF('3.Stok Awal'!$D1680=0,"",'3.Stok Awal'!$D1680)</f>
        <v/>
      </c>
      <c r="E1680" t="str">
        <f>IF('3.Stok Awal'!$E1680=0,"",'3.Stok Awal'!$E1680)</f>
        <v/>
      </c>
      <c r="F1680" s="4" t="str">
        <f>IF('3.Stok Awal'!$F1680=0,"",'3.Stok Awal'!$F1680)</f>
        <v/>
      </c>
      <c r="G1680" s="4" t="str">
        <f t="shared" si="26"/>
        <v/>
      </c>
      <c r="H1680">
        <f>IF('3.Stok Awal'!$I1680=0,0,'3.Stok Awal'!$I1680)</f>
        <v>0</v>
      </c>
      <c r="I1680" t="str">
        <f>IF('3.Stok Awal'!$J1680=0,"",'3.Stok Awal'!$J1680)</f>
        <v/>
      </c>
      <c r="J1680">
        <f>IF('3.Stok Awal'!$K1680=0,0,'3.Stok Awal'!$K1680)</f>
        <v>0</v>
      </c>
      <c r="K1680" t="str">
        <f>IF('3.Stok Awal'!$L1680=0,"",'3.Stok Awal'!$L1680)</f>
        <v/>
      </c>
      <c r="L1680">
        <f>IF('3.Stok Awal'!$N1680=0,0,'3.Stok Awal'!$N1680)</f>
        <v>0</v>
      </c>
      <c r="M1680" t="str">
        <f>IF('3.Stok Awal'!$O1680=0,"",'3.Stok Awal'!$O1680)</f>
        <v/>
      </c>
      <c r="N1680">
        <f>SUMIF('4.Sell to Trade'!$O$5:$O$5003,'5.Stok Akhir'!$G1680,'4.Sell to Trade'!$Q$5:$Q$5003)</f>
        <v>0</v>
      </c>
      <c r="O1680" t="str">
        <f>IF('3.Stok Awal'!$L1680=0,"",'3.Stok Awal'!$L1680)</f>
        <v/>
      </c>
      <c r="P1680">
        <f>IF(ISNA(VLOOKUP($A1680,STOK_AWAL,13,0)),0,IF(VLOOKUP($A1680,STOK_AWAL,13,0)&gt;0,ROUNDDOWN(L1680/VLOOKUP($A1680,STOK_AWAL,13,0),0),0))</f>
        <v>0</v>
      </c>
      <c r="Q1680" t="str">
        <f>I1680</f>
        <v/>
      </c>
      <c r="R1680">
        <f>IFERROR(MOD(L1680,VLOOKUP($A1680,STOK_AWAL,13,0)),0)</f>
        <v>0</v>
      </c>
      <c r="S1680" t="str">
        <f>K1680</f>
        <v/>
      </c>
      <c r="T1680">
        <f>R1680+(P1680*(IFERROR(VLOOKUP($A1680,STOK_AWAL,13,0),0)))</f>
        <v>0</v>
      </c>
      <c r="U1680" t="str">
        <f>M1680</f>
        <v/>
      </c>
    </row>
    <row r="1681" spans="1:21" x14ac:dyDescent="0.25">
      <c r="A1681" t="str">
        <f>IF('3.Stok Awal'!$A1681=0,"",'3.Stok Awal'!$A1681)</f>
        <v/>
      </c>
      <c r="B1681" t="str">
        <f>IF('3.Stok Awal'!$B1681=0,"",'3.Stok Awal'!$B1681)</f>
        <v/>
      </c>
      <c r="C1681" t="str">
        <f>IF('3.Stok Awal'!$C1681=0,"",'3.Stok Awal'!$C1681)</f>
        <v/>
      </c>
      <c r="D1681" t="str">
        <f>IF('3.Stok Awal'!$D1681=0,"",'3.Stok Awal'!$D1681)</f>
        <v/>
      </c>
      <c r="E1681" t="str">
        <f>IF('3.Stok Awal'!$E1681=0,"",'3.Stok Awal'!$E1681)</f>
        <v/>
      </c>
      <c r="F1681" s="4" t="str">
        <f>IF('3.Stok Awal'!$F1681=0,"",'3.Stok Awal'!$F1681)</f>
        <v/>
      </c>
      <c r="G1681" s="4" t="str">
        <f t="shared" si="26"/>
        <v/>
      </c>
      <c r="H1681">
        <f>IF('3.Stok Awal'!$I1681=0,0,'3.Stok Awal'!$I1681)</f>
        <v>0</v>
      </c>
      <c r="I1681" t="str">
        <f>IF('3.Stok Awal'!$J1681=0,"",'3.Stok Awal'!$J1681)</f>
        <v/>
      </c>
      <c r="J1681">
        <f>IF('3.Stok Awal'!$K1681=0,0,'3.Stok Awal'!$K1681)</f>
        <v>0</v>
      </c>
      <c r="K1681" t="str">
        <f>IF('3.Stok Awal'!$L1681=0,"",'3.Stok Awal'!$L1681)</f>
        <v/>
      </c>
      <c r="L1681">
        <f>IF('3.Stok Awal'!$N1681=0,0,'3.Stok Awal'!$N1681)</f>
        <v>0</v>
      </c>
      <c r="M1681" t="str">
        <f>IF('3.Stok Awal'!$O1681=0,"",'3.Stok Awal'!$O1681)</f>
        <v/>
      </c>
      <c r="N1681">
        <f>SUMIF('4.Sell to Trade'!$O$5:$O$5003,'5.Stok Akhir'!$G1681,'4.Sell to Trade'!$Q$5:$Q$5003)</f>
        <v>0</v>
      </c>
      <c r="O1681" t="str">
        <f>IF('3.Stok Awal'!$L1681=0,"",'3.Stok Awal'!$L1681)</f>
        <v/>
      </c>
      <c r="P1681">
        <f>IF(ISNA(VLOOKUP($A1681,STOK_AWAL,13,0)),0,IF(VLOOKUP($A1681,STOK_AWAL,13,0)&gt;0,ROUNDDOWN(L1681/VLOOKUP($A1681,STOK_AWAL,13,0),0),0))</f>
        <v>0</v>
      </c>
      <c r="Q1681" t="str">
        <f>I1681</f>
        <v/>
      </c>
      <c r="R1681">
        <f>IFERROR(MOD(L1681,VLOOKUP($A1681,STOK_AWAL,13,0)),0)</f>
        <v>0</v>
      </c>
      <c r="S1681" t="str">
        <f>K1681</f>
        <v/>
      </c>
      <c r="T1681">
        <f>R1681+(P1681*(IFERROR(VLOOKUP($A1681,STOK_AWAL,13,0),0)))</f>
        <v>0</v>
      </c>
      <c r="U1681" t="str">
        <f>M1681</f>
        <v/>
      </c>
    </row>
    <row r="1682" spans="1:21" x14ac:dyDescent="0.25">
      <c r="A1682" t="str">
        <f>IF('3.Stok Awal'!$A1682=0,"",'3.Stok Awal'!$A1682)</f>
        <v/>
      </c>
      <c r="B1682" t="str">
        <f>IF('3.Stok Awal'!$B1682=0,"",'3.Stok Awal'!$B1682)</f>
        <v/>
      </c>
      <c r="C1682" t="str">
        <f>IF('3.Stok Awal'!$C1682=0,"",'3.Stok Awal'!$C1682)</f>
        <v/>
      </c>
      <c r="D1682" t="str">
        <f>IF('3.Stok Awal'!$D1682=0,"",'3.Stok Awal'!$D1682)</f>
        <v/>
      </c>
      <c r="E1682" t="str">
        <f>IF('3.Stok Awal'!$E1682=0,"",'3.Stok Awal'!$E1682)</f>
        <v/>
      </c>
      <c r="F1682" s="4" t="str">
        <f>IF('3.Stok Awal'!$F1682=0,"",'3.Stok Awal'!$F1682)</f>
        <v/>
      </c>
      <c r="G1682" s="4" t="str">
        <f t="shared" si="26"/>
        <v/>
      </c>
      <c r="H1682">
        <f>IF('3.Stok Awal'!$I1682=0,0,'3.Stok Awal'!$I1682)</f>
        <v>0</v>
      </c>
      <c r="I1682" t="str">
        <f>IF('3.Stok Awal'!$J1682=0,"",'3.Stok Awal'!$J1682)</f>
        <v/>
      </c>
      <c r="J1682">
        <f>IF('3.Stok Awal'!$K1682=0,0,'3.Stok Awal'!$K1682)</f>
        <v>0</v>
      </c>
      <c r="K1682" t="str">
        <f>IF('3.Stok Awal'!$L1682=0,"",'3.Stok Awal'!$L1682)</f>
        <v/>
      </c>
      <c r="L1682">
        <f>IF('3.Stok Awal'!$N1682=0,0,'3.Stok Awal'!$N1682)</f>
        <v>0</v>
      </c>
      <c r="M1682" t="str">
        <f>IF('3.Stok Awal'!$O1682=0,"",'3.Stok Awal'!$O1682)</f>
        <v/>
      </c>
      <c r="N1682">
        <f>SUMIF('4.Sell to Trade'!$O$5:$O$5003,'5.Stok Akhir'!$G1682,'4.Sell to Trade'!$Q$5:$Q$5003)</f>
        <v>0</v>
      </c>
      <c r="O1682" t="str">
        <f>IF('3.Stok Awal'!$L1682=0,"",'3.Stok Awal'!$L1682)</f>
        <v/>
      </c>
      <c r="P1682">
        <f>IF(ISNA(VLOOKUP($A1682,STOK_AWAL,13,0)),0,IF(VLOOKUP($A1682,STOK_AWAL,13,0)&gt;0,ROUNDDOWN(L1682/VLOOKUP($A1682,STOK_AWAL,13,0),0),0))</f>
        <v>0</v>
      </c>
      <c r="Q1682" t="str">
        <f>I1682</f>
        <v/>
      </c>
      <c r="R1682">
        <f>IFERROR(MOD(L1682,VLOOKUP($A1682,STOK_AWAL,13,0)),0)</f>
        <v>0</v>
      </c>
      <c r="S1682" t="str">
        <f>K1682</f>
        <v/>
      </c>
      <c r="T1682">
        <f>R1682+(P1682*(IFERROR(VLOOKUP($A1682,STOK_AWAL,13,0),0)))</f>
        <v>0</v>
      </c>
      <c r="U1682" t="str">
        <f>M1682</f>
        <v/>
      </c>
    </row>
    <row r="1683" spans="1:21" x14ac:dyDescent="0.25">
      <c r="A1683" t="str">
        <f>IF('3.Stok Awal'!$A1683=0,"",'3.Stok Awal'!$A1683)</f>
        <v/>
      </c>
      <c r="B1683" t="str">
        <f>IF('3.Stok Awal'!$B1683=0,"",'3.Stok Awal'!$B1683)</f>
        <v/>
      </c>
      <c r="C1683" t="str">
        <f>IF('3.Stok Awal'!$C1683=0,"",'3.Stok Awal'!$C1683)</f>
        <v/>
      </c>
      <c r="D1683" t="str">
        <f>IF('3.Stok Awal'!$D1683=0,"",'3.Stok Awal'!$D1683)</f>
        <v/>
      </c>
      <c r="E1683" t="str">
        <f>IF('3.Stok Awal'!$E1683=0,"",'3.Stok Awal'!$E1683)</f>
        <v/>
      </c>
      <c r="F1683" s="4" t="str">
        <f>IF('3.Stok Awal'!$F1683=0,"",'3.Stok Awal'!$F1683)</f>
        <v/>
      </c>
      <c r="G1683" s="4" t="str">
        <f t="shared" si="26"/>
        <v/>
      </c>
      <c r="H1683">
        <f>IF('3.Stok Awal'!$I1683=0,0,'3.Stok Awal'!$I1683)</f>
        <v>0</v>
      </c>
      <c r="I1683" t="str">
        <f>IF('3.Stok Awal'!$J1683=0,"",'3.Stok Awal'!$J1683)</f>
        <v/>
      </c>
      <c r="J1683">
        <f>IF('3.Stok Awal'!$K1683=0,0,'3.Stok Awal'!$K1683)</f>
        <v>0</v>
      </c>
      <c r="K1683" t="str">
        <f>IF('3.Stok Awal'!$L1683=0,"",'3.Stok Awal'!$L1683)</f>
        <v/>
      </c>
      <c r="L1683">
        <f>IF('3.Stok Awal'!$N1683=0,0,'3.Stok Awal'!$N1683)</f>
        <v>0</v>
      </c>
      <c r="M1683" t="str">
        <f>IF('3.Stok Awal'!$O1683=0,"",'3.Stok Awal'!$O1683)</f>
        <v/>
      </c>
      <c r="N1683">
        <f>SUMIF('4.Sell to Trade'!$O$5:$O$5003,'5.Stok Akhir'!$G1683,'4.Sell to Trade'!$Q$5:$Q$5003)</f>
        <v>0</v>
      </c>
      <c r="O1683" t="str">
        <f>IF('3.Stok Awal'!$L1683=0,"",'3.Stok Awal'!$L1683)</f>
        <v/>
      </c>
      <c r="P1683">
        <f>IF(ISNA(VLOOKUP($A1683,STOK_AWAL,13,0)),0,IF(VLOOKUP($A1683,STOK_AWAL,13,0)&gt;0,ROUNDDOWN(L1683/VLOOKUP($A1683,STOK_AWAL,13,0),0),0))</f>
        <v>0</v>
      </c>
      <c r="Q1683" t="str">
        <f>I1683</f>
        <v/>
      </c>
      <c r="R1683">
        <f>IFERROR(MOD(L1683,VLOOKUP($A1683,STOK_AWAL,13,0)),0)</f>
        <v>0</v>
      </c>
      <c r="S1683" t="str">
        <f>K1683</f>
        <v/>
      </c>
      <c r="T1683">
        <f>R1683+(P1683*(IFERROR(VLOOKUP($A1683,STOK_AWAL,13,0),0)))</f>
        <v>0</v>
      </c>
      <c r="U1683" t="str">
        <f>M1683</f>
        <v/>
      </c>
    </row>
    <row r="1684" spans="1:21" x14ac:dyDescent="0.25">
      <c r="A1684" t="str">
        <f>IF('3.Stok Awal'!$A1684=0,"",'3.Stok Awal'!$A1684)</f>
        <v/>
      </c>
      <c r="B1684" t="str">
        <f>IF('3.Stok Awal'!$B1684=0,"",'3.Stok Awal'!$B1684)</f>
        <v/>
      </c>
      <c r="C1684" t="str">
        <f>IF('3.Stok Awal'!$C1684=0,"",'3.Stok Awal'!$C1684)</f>
        <v/>
      </c>
      <c r="D1684" t="str">
        <f>IF('3.Stok Awal'!$D1684=0,"",'3.Stok Awal'!$D1684)</f>
        <v/>
      </c>
      <c r="E1684" t="str">
        <f>IF('3.Stok Awal'!$E1684=0,"",'3.Stok Awal'!$E1684)</f>
        <v/>
      </c>
      <c r="F1684" s="4" t="str">
        <f>IF('3.Stok Awal'!$F1684=0,"",'3.Stok Awal'!$F1684)</f>
        <v/>
      </c>
      <c r="G1684" s="4" t="str">
        <f t="shared" si="26"/>
        <v/>
      </c>
      <c r="H1684">
        <f>IF('3.Stok Awal'!$I1684=0,0,'3.Stok Awal'!$I1684)</f>
        <v>0</v>
      </c>
      <c r="I1684" t="str">
        <f>IF('3.Stok Awal'!$J1684=0,"",'3.Stok Awal'!$J1684)</f>
        <v/>
      </c>
      <c r="J1684">
        <f>IF('3.Stok Awal'!$K1684=0,0,'3.Stok Awal'!$K1684)</f>
        <v>0</v>
      </c>
      <c r="K1684" t="str">
        <f>IF('3.Stok Awal'!$L1684=0,"",'3.Stok Awal'!$L1684)</f>
        <v/>
      </c>
      <c r="L1684">
        <f>IF('3.Stok Awal'!$N1684=0,0,'3.Stok Awal'!$N1684)</f>
        <v>0</v>
      </c>
      <c r="M1684" t="str">
        <f>IF('3.Stok Awal'!$O1684=0,"",'3.Stok Awal'!$O1684)</f>
        <v/>
      </c>
      <c r="N1684">
        <f>SUMIF('4.Sell to Trade'!$O$5:$O$5003,'5.Stok Akhir'!$G1684,'4.Sell to Trade'!$Q$5:$Q$5003)</f>
        <v>0</v>
      </c>
      <c r="O1684" t="str">
        <f>IF('3.Stok Awal'!$L1684=0,"",'3.Stok Awal'!$L1684)</f>
        <v/>
      </c>
      <c r="P1684">
        <f>IF(ISNA(VLOOKUP($A1684,STOK_AWAL,13,0)),0,IF(VLOOKUP($A1684,STOK_AWAL,13,0)&gt;0,ROUNDDOWN(L1684/VLOOKUP($A1684,STOK_AWAL,13,0),0),0))</f>
        <v>0</v>
      </c>
      <c r="Q1684" t="str">
        <f>I1684</f>
        <v/>
      </c>
      <c r="R1684">
        <f>IFERROR(MOD(L1684,VLOOKUP($A1684,STOK_AWAL,13,0)),0)</f>
        <v>0</v>
      </c>
      <c r="S1684" t="str">
        <f>K1684</f>
        <v/>
      </c>
      <c r="T1684">
        <f>R1684+(P1684*(IFERROR(VLOOKUP($A1684,STOK_AWAL,13,0),0)))</f>
        <v>0</v>
      </c>
      <c r="U1684" t="str">
        <f>M1684</f>
        <v/>
      </c>
    </row>
    <row r="1685" spans="1:21" x14ac:dyDescent="0.25">
      <c r="A1685" t="str">
        <f>IF('3.Stok Awal'!$A1685=0,"",'3.Stok Awal'!$A1685)</f>
        <v/>
      </c>
      <c r="B1685" t="str">
        <f>IF('3.Stok Awal'!$B1685=0,"",'3.Stok Awal'!$B1685)</f>
        <v/>
      </c>
      <c r="C1685" t="str">
        <f>IF('3.Stok Awal'!$C1685=0,"",'3.Stok Awal'!$C1685)</f>
        <v/>
      </c>
      <c r="D1685" t="str">
        <f>IF('3.Stok Awal'!$D1685=0,"",'3.Stok Awal'!$D1685)</f>
        <v/>
      </c>
      <c r="E1685" t="str">
        <f>IF('3.Stok Awal'!$E1685=0,"",'3.Stok Awal'!$E1685)</f>
        <v/>
      </c>
      <c r="F1685" s="4" t="str">
        <f>IF('3.Stok Awal'!$F1685=0,"",'3.Stok Awal'!$F1685)</f>
        <v/>
      </c>
      <c r="G1685" s="4" t="str">
        <f t="shared" si="26"/>
        <v/>
      </c>
      <c r="H1685">
        <f>IF('3.Stok Awal'!$I1685=0,0,'3.Stok Awal'!$I1685)</f>
        <v>0</v>
      </c>
      <c r="I1685" t="str">
        <f>IF('3.Stok Awal'!$J1685=0,"",'3.Stok Awal'!$J1685)</f>
        <v/>
      </c>
      <c r="J1685">
        <f>IF('3.Stok Awal'!$K1685=0,0,'3.Stok Awal'!$K1685)</f>
        <v>0</v>
      </c>
      <c r="K1685" t="str">
        <f>IF('3.Stok Awal'!$L1685=0,"",'3.Stok Awal'!$L1685)</f>
        <v/>
      </c>
      <c r="L1685">
        <f>IF('3.Stok Awal'!$N1685=0,0,'3.Stok Awal'!$N1685)</f>
        <v>0</v>
      </c>
      <c r="M1685" t="str">
        <f>IF('3.Stok Awal'!$O1685=0,"",'3.Stok Awal'!$O1685)</f>
        <v/>
      </c>
      <c r="N1685">
        <f>SUMIF('4.Sell to Trade'!$O$5:$O$5003,'5.Stok Akhir'!$G1685,'4.Sell to Trade'!$Q$5:$Q$5003)</f>
        <v>0</v>
      </c>
      <c r="O1685" t="str">
        <f>IF('3.Stok Awal'!$L1685=0,"",'3.Stok Awal'!$L1685)</f>
        <v/>
      </c>
      <c r="P1685">
        <f>IF(ISNA(VLOOKUP($A1685,STOK_AWAL,13,0)),0,IF(VLOOKUP($A1685,STOK_AWAL,13,0)&gt;0,ROUNDDOWN(L1685/VLOOKUP($A1685,STOK_AWAL,13,0),0),0))</f>
        <v>0</v>
      </c>
      <c r="Q1685" t="str">
        <f>I1685</f>
        <v/>
      </c>
      <c r="R1685">
        <f>IFERROR(MOD(L1685,VLOOKUP($A1685,STOK_AWAL,13,0)),0)</f>
        <v>0</v>
      </c>
      <c r="S1685" t="str">
        <f>K1685</f>
        <v/>
      </c>
      <c r="T1685">
        <f>R1685+(P1685*(IFERROR(VLOOKUP($A1685,STOK_AWAL,13,0),0)))</f>
        <v>0</v>
      </c>
      <c r="U1685" t="str">
        <f>M1685</f>
        <v/>
      </c>
    </row>
    <row r="1686" spans="1:21" x14ac:dyDescent="0.25">
      <c r="A1686" t="str">
        <f>IF('3.Stok Awal'!$A1686=0,"",'3.Stok Awal'!$A1686)</f>
        <v/>
      </c>
      <c r="B1686" t="str">
        <f>IF('3.Stok Awal'!$B1686=0,"",'3.Stok Awal'!$B1686)</f>
        <v/>
      </c>
      <c r="C1686" t="str">
        <f>IF('3.Stok Awal'!$C1686=0,"",'3.Stok Awal'!$C1686)</f>
        <v/>
      </c>
      <c r="D1686" t="str">
        <f>IF('3.Stok Awal'!$D1686=0,"",'3.Stok Awal'!$D1686)</f>
        <v/>
      </c>
      <c r="E1686" t="str">
        <f>IF('3.Stok Awal'!$E1686=0,"",'3.Stok Awal'!$E1686)</f>
        <v/>
      </c>
      <c r="F1686" s="4" t="str">
        <f>IF('3.Stok Awal'!$F1686=0,"",'3.Stok Awal'!$F1686)</f>
        <v/>
      </c>
      <c r="G1686" s="4" t="str">
        <f t="shared" si="26"/>
        <v/>
      </c>
      <c r="H1686">
        <f>IF('3.Stok Awal'!$I1686=0,0,'3.Stok Awal'!$I1686)</f>
        <v>0</v>
      </c>
      <c r="I1686" t="str">
        <f>IF('3.Stok Awal'!$J1686=0,"",'3.Stok Awal'!$J1686)</f>
        <v/>
      </c>
      <c r="J1686">
        <f>IF('3.Stok Awal'!$K1686=0,0,'3.Stok Awal'!$K1686)</f>
        <v>0</v>
      </c>
      <c r="K1686" t="str">
        <f>IF('3.Stok Awal'!$L1686=0,"",'3.Stok Awal'!$L1686)</f>
        <v/>
      </c>
      <c r="L1686">
        <f>IF('3.Stok Awal'!$N1686=0,0,'3.Stok Awal'!$N1686)</f>
        <v>0</v>
      </c>
      <c r="M1686" t="str">
        <f>IF('3.Stok Awal'!$O1686=0,"",'3.Stok Awal'!$O1686)</f>
        <v/>
      </c>
      <c r="N1686">
        <f>SUMIF('4.Sell to Trade'!$O$5:$O$5003,'5.Stok Akhir'!$G1686,'4.Sell to Trade'!$Q$5:$Q$5003)</f>
        <v>0</v>
      </c>
      <c r="O1686" t="str">
        <f>IF('3.Stok Awal'!$L1686=0,"",'3.Stok Awal'!$L1686)</f>
        <v/>
      </c>
      <c r="P1686">
        <f>IF(ISNA(VLOOKUP($A1686,STOK_AWAL,13,0)),0,IF(VLOOKUP($A1686,STOK_AWAL,13,0)&gt;0,ROUNDDOWN(L1686/VLOOKUP($A1686,STOK_AWAL,13,0),0),0))</f>
        <v>0</v>
      </c>
      <c r="Q1686" t="str">
        <f>I1686</f>
        <v/>
      </c>
      <c r="R1686">
        <f>IFERROR(MOD(L1686,VLOOKUP($A1686,STOK_AWAL,13,0)),0)</f>
        <v>0</v>
      </c>
      <c r="S1686" t="str">
        <f>K1686</f>
        <v/>
      </c>
      <c r="T1686">
        <f>R1686+(P1686*(IFERROR(VLOOKUP($A1686,STOK_AWAL,13,0),0)))</f>
        <v>0</v>
      </c>
      <c r="U1686" t="str">
        <f>M1686</f>
        <v/>
      </c>
    </row>
    <row r="1687" spans="1:21" x14ac:dyDescent="0.25">
      <c r="A1687" t="str">
        <f>IF('3.Stok Awal'!$A1687=0,"",'3.Stok Awal'!$A1687)</f>
        <v/>
      </c>
      <c r="B1687" t="str">
        <f>IF('3.Stok Awal'!$B1687=0,"",'3.Stok Awal'!$B1687)</f>
        <v/>
      </c>
      <c r="C1687" t="str">
        <f>IF('3.Stok Awal'!$C1687=0,"",'3.Stok Awal'!$C1687)</f>
        <v/>
      </c>
      <c r="D1687" t="str">
        <f>IF('3.Stok Awal'!$D1687=0,"",'3.Stok Awal'!$D1687)</f>
        <v/>
      </c>
      <c r="E1687" t="str">
        <f>IF('3.Stok Awal'!$E1687=0,"",'3.Stok Awal'!$E1687)</f>
        <v/>
      </c>
      <c r="F1687" s="4" t="str">
        <f>IF('3.Stok Awal'!$F1687=0,"",'3.Stok Awal'!$F1687)</f>
        <v/>
      </c>
      <c r="G1687" s="4" t="str">
        <f t="shared" si="26"/>
        <v/>
      </c>
      <c r="H1687">
        <f>IF('3.Stok Awal'!$I1687=0,0,'3.Stok Awal'!$I1687)</f>
        <v>0</v>
      </c>
      <c r="I1687" t="str">
        <f>IF('3.Stok Awal'!$J1687=0,"",'3.Stok Awal'!$J1687)</f>
        <v/>
      </c>
      <c r="J1687">
        <f>IF('3.Stok Awal'!$K1687=0,0,'3.Stok Awal'!$K1687)</f>
        <v>0</v>
      </c>
      <c r="K1687" t="str">
        <f>IF('3.Stok Awal'!$L1687=0,"",'3.Stok Awal'!$L1687)</f>
        <v/>
      </c>
      <c r="L1687">
        <f>IF('3.Stok Awal'!$N1687=0,0,'3.Stok Awal'!$N1687)</f>
        <v>0</v>
      </c>
      <c r="M1687" t="str">
        <f>IF('3.Stok Awal'!$O1687=0,"",'3.Stok Awal'!$O1687)</f>
        <v/>
      </c>
      <c r="N1687">
        <f>SUMIF('4.Sell to Trade'!$O$5:$O$5003,'5.Stok Akhir'!$G1687,'4.Sell to Trade'!$Q$5:$Q$5003)</f>
        <v>0</v>
      </c>
      <c r="O1687" t="str">
        <f>IF('3.Stok Awal'!$L1687=0,"",'3.Stok Awal'!$L1687)</f>
        <v/>
      </c>
      <c r="P1687">
        <f>IF(ISNA(VLOOKUP($A1687,STOK_AWAL,13,0)),0,IF(VLOOKUP($A1687,STOK_AWAL,13,0)&gt;0,ROUNDDOWN(L1687/VLOOKUP($A1687,STOK_AWAL,13,0),0),0))</f>
        <v>0</v>
      </c>
      <c r="Q1687" t="str">
        <f>I1687</f>
        <v/>
      </c>
      <c r="R1687">
        <f>IFERROR(MOD(L1687,VLOOKUP($A1687,STOK_AWAL,13,0)),0)</f>
        <v>0</v>
      </c>
      <c r="S1687" t="str">
        <f>K1687</f>
        <v/>
      </c>
      <c r="T1687">
        <f>R1687+(P1687*(IFERROR(VLOOKUP($A1687,STOK_AWAL,13,0),0)))</f>
        <v>0</v>
      </c>
      <c r="U1687" t="str">
        <f>M1687</f>
        <v/>
      </c>
    </row>
    <row r="1688" spans="1:21" x14ac:dyDescent="0.25">
      <c r="A1688" t="str">
        <f>IF('3.Stok Awal'!$A1688=0,"",'3.Stok Awal'!$A1688)</f>
        <v/>
      </c>
      <c r="B1688" t="str">
        <f>IF('3.Stok Awal'!$B1688=0,"",'3.Stok Awal'!$B1688)</f>
        <v/>
      </c>
      <c r="C1688" t="str">
        <f>IF('3.Stok Awal'!$C1688=0,"",'3.Stok Awal'!$C1688)</f>
        <v/>
      </c>
      <c r="D1688" t="str">
        <f>IF('3.Stok Awal'!$D1688=0,"",'3.Stok Awal'!$D1688)</f>
        <v/>
      </c>
      <c r="E1688" t="str">
        <f>IF('3.Stok Awal'!$E1688=0,"",'3.Stok Awal'!$E1688)</f>
        <v/>
      </c>
      <c r="F1688" s="4" t="str">
        <f>IF('3.Stok Awal'!$F1688=0,"",'3.Stok Awal'!$F1688)</f>
        <v/>
      </c>
      <c r="G1688" s="4" t="str">
        <f t="shared" si="26"/>
        <v/>
      </c>
      <c r="H1688">
        <f>IF('3.Stok Awal'!$I1688=0,0,'3.Stok Awal'!$I1688)</f>
        <v>0</v>
      </c>
      <c r="I1688" t="str">
        <f>IF('3.Stok Awal'!$J1688=0,"",'3.Stok Awal'!$J1688)</f>
        <v/>
      </c>
      <c r="J1688">
        <f>IF('3.Stok Awal'!$K1688=0,0,'3.Stok Awal'!$K1688)</f>
        <v>0</v>
      </c>
      <c r="K1688" t="str">
        <f>IF('3.Stok Awal'!$L1688=0,"",'3.Stok Awal'!$L1688)</f>
        <v/>
      </c>
      <c r="L1688">
        <f>IF('3.Stok Awal'!$N1688=0,0,'3.Stok Awal'!$N1688)</f>
        <v>0</v>
      </c>
      <c r="M1688" t="str">
        <f>IF('3.Stok Awal'!$O1688=0,"",'3.Stok Awal'!$O1688)</f>
        <v/>
      </c>
      <c r="N1688">
        <f>SUMIF('4.Sell to Trade'!$O$5:$O$5003,'5.Stok Akhir'!$G1688,'4.Sell to Trade'!$Q$5:$Q$5003)</f>
        <v>0</v>
      </c>
      <c r="O1688" t="str">
        <f>IF('3.Stok Awal'!$L1688=0,"",'3.Stok Awal'!$L1688)</f>
        <v/>
      </c>
      <c r="P1688">
        <f>IF(ISNA(VLOOKUP($A1688,STOK_AWAL,13,0)),0,IF(VLOOKUP($A1688,STOK_AWAL,13,0)&gt;0,ROUNDDOWN(L1688/VLOOKUP($A1688,STOK_AWAL,13,0),0),0))</f>
        <v>0</v>
      </c>
      <c r="Q1688" t="str">
        <f>I1688</f>
        <v/>
      </c>
      <c r="R1688">
        <f>IFERROR(MOD(L1688,VLOOKUP($A1688,STOK_AWAL,13,0)),0)</f>
        <v>0</v>
      </c>
      <c r="S1688" t="str">
        <f>K1688</f>
        <v/>
      </c>
      <c r="T1688">
        <f>R1688+(P1688*(IFERROR(VLOOKUP($A1688,STOK_AWAL,13,0),0)))</f>
        <v>0</v>
      </c>
      <c r="U1688" t="str">
        <f>M1688</f>
        <v/>
      </c>
    </row>
    <row r="1689" spans="1:21" x14ac:dyDescent="0.25">
      <c r="A1689" t="str">
        <f>IF('3.Stok Awal'!$A1689=0,"",'3.Stok Awal'!$A1689)</f>
        <v/>
      </c>
      <c r="B1689" t="str">
        <f>IF('3.Stok Awal'!$B1689=0,"",'3.Stok Awal'!$B1689)</f>
        <v/>
      </c>
      <c r="C1689" t="str">
        <f>IF('3.Stok Awal'!$C1689=0,"",'3.Stok Awal'!$C1689)</f>
        <v/>
      </c>
      <c r="D1689" t="str">
        <f>IF('3.Stok Awal'!$D1689=0,"",'3.Stok Awal'!$D1689)</f>
        <v/>
      </c>
      <c r="E1689" t="str">
        <f>IF('3.Stok Awal'!$E1689=0,"",'3.Stok Awal'!$E1689)</f>
        <v/>
      </c>
      <c r="F1689" s="4" t="str">
        <f>IF('3.Stok Awal'!$F1689=0,"",'3.Stok Awal'!$F1689)</f>
        <v/>
      </c>
      <c r="G1689" s="4" t="str">
        <f t="shared" si="26"/>
        <v/>
      </c>
      <c r="H1689">
        <f>IF('3.Stok Awal'!$I1689=0,0,'3.Stok Awal'!$I1689)</f>
        <v>0</v>
      </c>
      <c r="I1689" t="str">
        <f>IF('3.Stok Awal'!$J1689=0,"",'3.Stok Awal'!$J1689)</f>
        <v/>
      </c>
      <c r="J1689">
        <f>IF('3.Stok Awal'!$K1689=0,0,'3.Stok Awal'!$K1689)</f>
        <v>0</v>
      </c>
      <c r="K1689" t="str">
        <f>IF('3.Stok Awal'!$L1689=0,"",'3.Stok Awal'!$L1689)</f>
        <v/>
      </c>
      <c r="L1689">
        <f>IF('3.Stok Awal'!$N1689=0,0,'3.Stok Awal'!$N1689)</f>
        <v>0</v>
      </c>
      <c r="M1689" t="str">
        <f>IF('3.Stok Awal'!$O1689=0,"",'3.Stok Awal'!$O1689)</f>
        <v/>
      </c>
      <c r="N1689">
        <f>SUMIF('4.Sell to Trade'!$O$5:$O$5003,'5.Stok Akhir'!$G1689,'4.Sell to Trade'!$Q$5:$Q$5003)</f>
        <v>0</v>
      </c>
      <c r="O1689" t="str">
        <f>IF('3.Stok Awal'!$L1689=0,"",'3.Stok Awal'!$L1689)</f>
        <v/>
      </c>
      <c r="P1689">
        <f>IF(ISNA(VLOOKUP($A1689,STOK_AWAL,13,0)),0,IF(VLOOKUP($A1689,STOK_AWAL,13,0)&gt;0,ROUNDDOWN(L1689/VLOOKUP($A1689,STOK_AWAL,13,0),0),0))</f>
        <v>0</v>
      </c>
      <c r="Q1689" t="str">
        <f>I1689</f>
        <v/>
      </c>
      <c r="R1689">
        <f>IFERROR(MOD(L1689,VLOOKUP($A1689,STOK_AWAL,13,0)),0)</f>
        <v>0</v>
      </c>
      <c r="S1689" t="str">
        <f>K1689</f>
        <v/>
      </c>
      <c r="T1689">
        <f>R1689+(P1689*(IFERROR(VLOOKUP($A1689,STOK_AWAL,13,0),0)))</f>
        <v>0</v>
      </c>
      <c r="U1689" t="str">
        <f>M1689</f>
        <v/>
      </c>
    </row>
    <row r="1690" spans="1:21" x14ac:dyDescent="0.25">
      <c r="A1690" t="str">
        <f>IF('3.Stok Awal'!$A1690=0,"",'3.Stok Awal'!$A1690)</f>
        <v/>
      </c>
      <c r="B1690" t="str">
        <f>IF('3.Stok Awal'!$B1690=0,"",'3.Stok Awal'!$B1690)</f>
        <v/>
      </c>
      <c r="C1690" t="str">
        <f>IF('3.Stok Awal'!$C1690=0,"",'3.Stok Awal'!$C1690)</f>
        <v/>
      </c>
      <c r="D1690" t="str">
        <f>IF('3.Stok Awal'!$D1690=0,"",'3.Stok Awal'!$D1690)</f>
        <v/>
      </c>
      <c r="E1690" t="str">
        <f>IF('3.Stok Awal'!$E1690=0,"",'3.Stok Awal'!$E1690)</f>
        <v/>
      </c>
      <c r="F1690" s="4" t="str">
        <f>IF('3.Stok Awal'!$F1690=0,"",'3.Stok Awal'!$F1690)</f>
        <v/>
      </c>
      <c r="G1690" s="4" t="str">
        <f t="shared" si="26"/>
        <v/>
      </c>
      <c r="H1690">
        <f>IF('3.Stok Awal'!$I1690=0,0,'3.Stok Awal'!$I1690)</f>
        <v>0</v>
      </c>
      <c r="I1690" t="str">
        <f>IF('3.Stok Awal'!$J1690=0,"",'3.Stok Awal'!$J1690)</f>
        <v/>
      </c>
      <c r="J1690">
        <f>IF('3.Stok Awal'!$K1690=0,0,'3.Stok Awal'!$K1690)</f>
        <v>0</v>
      </c>
      <c r="K1690" t="str">
        <f>IF('3.Stok Awal'!$L1690=0,"",'3.Stok Awal'!$L1690)</f>
        <v/>
      </c>
      <c r="L1690">
        <f>IF('3.Stok Awal'!$N1690=0,0,'3.Stok Awal'!$N1690)</f>
        <v>0</v>
      </c>
      <c r="M1690" t="str">
        <f>IF('3.Stok Awal'!$O1690=0,"",'3.Stok Awal'!$O1690)</f>
        <v/>
      </c>
      <c r="N1690">
        <f>SUMIF('4.Sell to Trade'!$O$5:$O$5003,'5.Stok Akhir'!$G1690,'4.Sell to Trade'!$Q$5:$Q$5003)</f>
        <v>0</v>
      </c>
      <c r="O1690" t="str">
        <f>IF('3.Stok Awal'!$L1690=0,"",'3.Stok Awal'!$L1690)</f>
        <v/>
      </c>
      <c r="P1690">
        <f>IF(ISNA(VLOOKUP($A1690,STOK_AWAL,13,0)),0,IF(VLOOKUP($A1690,STOK_AWAL,13,0)&gt;0,ROUNDDOWN(L1690/VLOOKUP($A1690,STOK_AWAL,13,0),0),0))</f>
        <v>0</v>
      </c>
      <c r="Q1690" t="str">
        <f>I1690</f>
        <v/>
      </c>
      <c r="R1690">
        <f>IFERROR(MOD(L1690,VLOOKUP($A1690,STOK_AWAL,13,0)),0)</f>
        <v>0</v>
      </c>
      <c r="S1690" t="str">
        <f>K1690</f>
        <v/>
      </c>
      <c r="T1690">
        <f>R1690+(P1690*(IFERROR(VLOOKUP($A1690,STOK_AWAL,13,0),0)))</f>
        <v>0</v>
      </c>
      <c r="U1690" t="str">
        <f>M1690</f>
        <v/>
      </c>
    </row>
    <row r="1691" spans="1:21" x14ac:dyDescent="0.25">
      <c r="A1691" t="str">
        <f>IF('3.Stok Awal'!$A1691=0,"",'3.Stok Awal'!$A1691)</f>
        <v/>
      </c>
      <c r="B1691" t="str">
        <f>IF('3.Stok Awal'!$B1691=0,"",'3.Stok Awal'!$B1691)</f>
        <v/>
      </c>
      <c r="C1691" t="str">
        <f>IF('3.Stok Awal'!$C1691=0,"",'3.Stok Awal'!$C1691)</f>
        <v/>
      </c>
      <c r="D1691" t="str">
        <f>IF('3.Stok Awal'!$D1691=0,"",'3.Stok Awal'!$D1691)</f>
        <v/>
      </c>
      <c r="E1691" t="str">
        <f>IF('3.Stok Awal'!$E1691=0,"",'3.Stok Awal'!$E1691)</f>
        <v/>
      </c>
      <c r="F1691" s="4" t="str">
        <f>IF('3.Stok Awal'!$F1691=0,"",'3.Stok Awal'!$F1691)</f>
        <v/>
      </c>
      <c r="G1691" s="4" t="str">
        <f t="shared" si="26"/>
        <v/>
      </c>
      <c r="H1691">
        <f>IF('3.Stok Awal'!$I1691=0,0,'3.Stok Awal'!$I1691)</f>
        <v>0</v>
      </c>
      <c r="I1691" t="str">
        <f>IF('3.Stok Awal'!$J1691=0,"",'3.Stok Awal'!$J1691)</f>
        <v/>
      </c>
      <c r="J1691">
        <f>IF('3.Stok Awal'!$K1691=0,0,'3.Stok Awal'!$K1691)</f>
        <v>0</v>
      </c>
      <c r="K1691" t="str">
        <f>IF('3.Stok Awal'!$L1691=0,"",'3.Stok Awal'!$L1691)</f>
        <v/>
      </c>
      <c r="L1691">
        <f>IF('3.Stok Awal'!$N1691=0,0,'3.Stok Awal'!$N1691)</f>
        <v>0</v>
      </c>
      <c r="M1691" t="str">
        <f>IF('3.Stok Awal'!$O1691=0,"",'3.Stok Awal'!$O1691)</f>
        <v/>
      </c>
      <c r="N1691">
        <f>SUMIF('4.Sell to Trade'!$O$5:$O$5003,'5.Stok Akhir'!$G1691,'4.Sell to Trade'!$Q$5:$Q$5003)</f>
        <v>0</v>
      </c>
      <c r="O1691" t="str">
        <f>IF('3.Stok Awal'!$L1691=0,"",'3.Stok Awal'!$L1691)</f>
        <v/>
      </c>
      <c r="P1691">
        <f>IF(ISNA(VLOOKUP($A1691,STOK_AWAL,13,0)),0,IF(VLOOKUP($A1691,STOK_AWAL,13,0)&gt;0,ROUNDDOWN(L1691/VLOOKUP($A1691,STOK_AWAL,13,0),0),0))</f>
        <v>0</v>
      </c>
      <c r="Q1691" t="str">
        <f>I1691</f>
        <v/>
      </c>
      <c r="R1691">
        <f>IFERROR(MOD(L1691,VLOOKUP($A1691,STOK_AWAL,13,0)),0)</f>
        <v>0</v>
      </c>
      <c r="S1691" t="str">
        <f>K1691</f>
        <v/>
      </c>
      <c r="T1691">
        <f>R1691+(P1691*(IFERROR(VLOOKUP($A1691,STOK_AWAL,13,0),0)))</f>
        <v>0</v>
      </c>
      <c r="U1691" t="str">
        <f>M1691</f>
        <v/>
      </c>
    </row>
    <row r="1692" spans="1:21" x14ac:dyDescent="0.25">
      <c r="A1692" t="str">
        <f>IF('3.Stok Awal'!$A1692=0,"",'3.Stok Awal'!$A1692)</f>
        <v/>
      </c>
      <c r="B1692" t="str">
        <f>IF('3.Stok Awal'!$B1692=0,"",'3.Stok Awal'!$B1692)</f>
        <v/>
      </c>
      <c r="C1692" t="str">
        <f>IF('3.Stok Awal'!$C1692=0,"",'3.Stok Awal'!$C1692)</f>
        <v/>
      </c>
      <c r="D1692" t="str">
        <f>IF('3.Stok Awal'!$D1692=0,"",'3.Stok Awal'!$D1692)</f>
        <v/>
      </c>
      <c r="E1692" t="str">
        <f>IF('3.Stok Awal'!$E1692=0,"",'3.Stok Awal'!$E1692)</f>
        <v/>
      </c>
      <c r="F1692" s="4" t="str">
        <f>IF('3.Stok Awal'!$F1692=0,"",'3.Stok Awal'!$F1692)</f>
        <v/>
      </c>
      <c r="G1692" s="4" t="str">
        <f t="shared" si="26"/>
        <v/>
      </c>
      <c r="H1692">
        <f>IF('3.Stok Awal'!$I1692=0,0,'3.Stok Awal'!$I1692)</f>
        <v>0</v>
      </c>
      <c r="I1692" t="str">
        <f>IF('3.Stok Awal'!$J1692=0,"",'3.Stok Awal'!$J1692)</f>
        <v/>
      </c>
      <c r="J1692">
        <f>IF('3.Stok Awal'!$K1692=0,0,'3.Stok Awal'!$K1692)</f>
        <v>0</v>
      </c>
      <c r="K1692" t="str">
        <f>IF('3.Stok Awal'!$L1692=0,"",'3.Stok Awal'!$L1692)</f>
        <v/>
      </c>
      <c r="L1692">
        <f>IF('3.Stok Awal'!$N1692=0,0,'3.Stok Awal'!$N1692)</f>
        <v>0</v>
      </c>
      <c r="M1692" t="str">
        <f>IF('3.Stok Awal'!$O1692=0,"",'3.Stok Awal'!$O1692)</f>
        <v/>
      </c>
      <c r="N1692">
        <f>SUMIF('4.Sell to Trade'!$O$5:$O$5003,'5.Stok Akhir'!$G1692,'4.Sell to Trade'!$Q$5:$Q$5003)</f>
        <v>0</v>
      </c>
      <c r="O1692" t="str">
        <f>IF('3.Stok Awal'!$L1692=0,"",'3.Stok Awal'!$L1692)</f>
        <v/>
      </c>
      <c r="P1692">
        <f>IF(ISNA(VLOOKUP($A1692,STOK_AWAL,13,0)),0,IF(VLOOKUP($A1692,STOK_AWAL,13,0)&gt;0,ROUNDDOWN(L1692/VLOOKUP($A1692,STOK_AWAL,13,0),0),0))</f>
        <v>0</v>
      </c>
      <c r="Q1692" t="str">
        <f>I1692</f>
        <v/>
      </c>
      <c r="R1692">
        <f>IFERROR(MOD(L1692,VLOOKUP($A1692,STOK_AWAL,13,0)),0)</f>
        <v>0</v>
      </c>
      <c r="S1692" t="str">
        <f>K1692</f>
        <v/>
      </c>
      <c r="T1692">
        <f>R1692+(P1692*(IFERROR(VLOOKUP($A1692,STOK_AWAL,13,0),0)))</f>
        <v>0</v>
      </c>
      <c r="U1692" t="str">
        <f>M1692</f>
        <v/>
      </c>
    </row>
    <row r="1693" spans="1:21" x14ac:dyDescent="0.25">
      <c r="A1693" t="str">
        <f>IF('3.Stok Awal'!$A1693=0,"",'3.Stok Awal'!$A1693)</f>
        <v/>
      </c>
      <c r="B1693" t="str">
        <f>IF('3.Stok Awal'!$B1693=0,"",'3.Stok Awal'!$B1693)</f>
        <v/>
      </c>
      <c r="C1693" t="str">
        <f>IF('3.Stok Awal'!$C1693=0,"",'3.Stok Awal'!$C1693)</f>
        <v/>
      </c>
      <c r="D1693" t="str">
        <f>IF('3.Stok Awal'!$D1693=0,"",'3.Stok Awal'!$D1693)</f>
        <v/>
      </c>
      <c r="E1693" t="str">
        <f>IF('3.Stok Awal'!$E1693=0,"",'3.Stok Awal'!$E1693)</f>
        <v/>
      </c>
      <c r="F1693" s="4" t="str">
        <f>IF('3.Stok Awal'!$F1693=0,"",'3.Stok Awal'!$F1693)</f>
        <v/>
      </c>
      <c r="G1693" s="4" t="str">
        <f t="shared" si="26"/>
        <v/>
      </c>
      <c r="H1693">
        <f>IF('3.Stok Awal'!$I1693=0,0,'3.Stok Awal'!$I1693)</f>
        <v>0</v>
      </c>
      <c r="I1693" t="str">
        <f>IF('3.Stok Awal'!$J1693=0,"",'3.Stok Awal'!$J1693)</f>
        <v/>
      </c>
      <c r="J1693">
        <f>IF('3.Stok Awal'!$K1693=0,0,'3.Stok Awal'!$K1693)</f>
        <v>0</v>
      </c>
      <c r="K1693" t="str">
        <f>IF('3.Stok Awal'!$L1693=0,"",'3.Stok Awal'!$L1693)</f>
        <v/>
      </c>
      <c r="L1693">
        <f>IF('3.Stok Awal'!$N1693=0,0,'3.Stok Awal'!$N1693)</f>
        <v>0</v>
      </c>
      <c r="M1693" t="str">
        <f>IF('3.Stok Awal'!$O1693=0,"",'3.Stok Awal'!$O1693)</f>
        <v/>
      </c>
      <c r="N1693">
        <f>SUMIF('4.Sell to Trade'!$O$5:$O$5003,'5.Stok Akhir'!$G1693,'4.Sell to Trade'!$Q$5:$Q$5003)</f>
        <v>0</v>
      </c>
      <c r="O1693" t="str">
        <f>IF('3.Stok Awal'!$L1693=0,"",'3.Stok Awal'!$L1693)</f>
        <v/>
      </c>
      <c r="P1693">
        <f>IF(ISNA(VLOOKUP($A1693,STOK_AWAL,13,0)),0,IF(VLOOKUP($A1693,STOK_AWAL,13,0)&gt;0,ROUNDDOWN(L1693/VLOOKUP($A1693,STOK_AWAL,13,0),0),0))</f>
        <v>0</v>
      </c>
      <c r="Q1693" t="str">
        <f>I1693</f>
        <v/>
      </c>
      <c r="R1693">
        <f>IFERROR(MOD(L1693,VLOOKUP($A1693,STOK_AWAL,13,0)),0)</f>
        <v>0</v>
      </c>
      <c r="S1693" t="str">
        <f>K1693</f>
        <v/>
      </c>
      <c r="T1693">
        <f>R1693+(P1693*(IFERROR(VLOOKUP($A1693,STOK_AWAL,13,0),0)))</f>
        <v>0</v>
      </c>
      <c r="U1693" t="str">
        <f>M1693</f>
        <v/>
      </c>
    </row>
    <row r="1694" spans="1:21" x14ac:dyDescent="0.25">
      <c r="A1694" t="str">
        <f>IF('3.Stok Awal'!$A1694=0,"",'3.Stok Awal'!$A1694)</f>
        <v/>
      </c>
      <c r="B1694" t="str">
        <f>IF('3.Stok Awal'!$B1694=0,"",'3.Stok Awal'!$B1694)</f>
        <v/>
      </c>
      <c r="C1694" t="str">
        <f>IF('3.Stok Awal'!$C1694=0,"",'3.Stok Awal'!$C1694)</f>
        <v/>
      </c>
      <c r="D1694" t="str">
        <f>IF('3.Stok Awal'!$D1694=0,"",'3.Stok Awal'!$D1694)</f>
        <v/>
      </c>
      <c r="E1694" t="str">
        <f>IF('3.Stok Awal'!$E1694=0,"",'3.Stok Awal'!$E1694)</f>
        <v/>
      </c>
      <c r="F1694" s="4" t="str">
        <f>IF('3.Stok Awal'!$F1694=0,"",'3.Stok Awal'!$F1694)</f>
        <v/>
      </c>
      <c r="G1694" s="4" t="str">
        <f t="shared" si="26"/>
        <v/>
      </c>
      <c r="H1694">
        <f>IF('3.Stok Awal'!$I1694=0,0,'3.Stok Awal'!$I1694)</f>
        <v>0</v>
      </c>
      <c r="I1694" t="str">
        <f>IF('3.Stok Awal'!$J1694=0,"",'3.Stok Awal'!$J1694)</f>
        <v/>
      </c>
      <c r="J1694">
        <f>IF('3.Stok Awal'!$K1694=0,0,'3.Stok Awal'!$K1694)</f>
        <v>0</v>
      </c>
      <c r="K1694" t="str">
        <f>IF('3.Stok Awal'!$L1694=0,"",'3.Stok Awal'!$L1694)</f>
        <v/>
      </c>
      <c r="L1694">
        <f>IF('3.Stok Awal'!$N1694=0,0,'3.Stok Awal'!$N1694)</f>
        <v>0</v>
      </c>
      <c r="M1694" t="str">
        <f>IF('3.Stok Awal'!$O1694=0,"",'3.Stok Awal'!$O1694)</f>
        <v/>
      </c>
      <c r="N1694">
        <f>SUMIF('4.Sell to Trade'!$O$5:$O$5003,'5.Stok Akhir'!$G1694,'4.Sell to Trade'!$Q$5:$Q$5003)</f>
        <v>0</v>
      </c>
      <c r="O1694" t="str">
        <f>IF('3.Stok Awal'!$L1694=0,"",'3.Stok Awal'!$L1694)</f>
        <v/>
      </c>
      <c r="P1694">
        <f>IF(ISNA(VLOOKUP($A1694,STOK_AWAL,13,0)),0,IF(VLOOKUP($A1694,STOK_AWAL,13,0)&gt;0,ROUNDDOWN(L1694/VLOOKUP($A1694,STOK_AWAL,13,0),0),0))</f>
        <v>0</v>
      </c>
      <c r="Q1694" t="str">
        <f>I1694</f>
        <v/>
      </c>
      <c r="R1694">
        <f>IFERROR(MOD(L1694,VLOOKUP($A1694,STOK_AWAL,13,0)),0)</f>
        <v>0</v>
      </c>
      <c r="S1694" t="str">
        <f>K1694</f>
        <v/>
      </c>
      <c r="T1694">
        <f>R1694+(P1694*(IFERROR(VLOOKUP($A1694,STOK_AWAL,13,0),0)))</f>
        <v>0</v>
      </c>
      <c r="U1694" t="str">
        <f>M1694</f>
        <v/>
      </c>
    </row>
    <row r="1695" spans="1:21" x14ac:dyDescent="0.25">
      <c r="A1695" t="str">
        <f>IF('3.Stok Awal'!$A1695=0,"",'3.Stok Awal'!$A1695)</f>
        <v/>
      </c>
      <c r="B1695" t="str">
        <f>IF('3.Stok Awal'!$B1695=0,"",'3.Stok Awal'!$B1695)</f>
        <v/>
      </c>
      <c r="C1695" t="str">
        <f>IF('3.Stok Awal'!$C1695=0,"",'3.Stok Awal'!$C1695)</f>
        <v/>
      </c>
      <c r="D1695" t="str">
        <f>IF('3.Stok Awal'!$D1695=0,"",'3.Stok Awal'!$D1695)</f>
        <v/>
      </c>
      <c r="E1695" t="str">
        <f>IF('3.Stok Awal'!$E1695=0,"",'3.Stok Awal'!$E1695)</f>
        <v/>
      </c>
      <c r="F1695" s="4" t="str">
        <f>IF('3.Stok Awal'!$F1695=0,"",'3.Stok Awal'!$F1695)</f>
        <v/>
      </c>
      <c r="G1695" s="4" t="str">
        <f t="shared" si="26"/>
        <v/>
      </c>
      <c r="H1695">
        <f>IF('3.Stok Awal'!$I1695=0,0,'3.Stok Awal'!$I1695)</f>
        <v>0</v>
      </c>
      <c r="I1695" t="str">
        <f>IF('3.Stok Awal'!$J1695=0,"",'3.Stok Awal'!$J1695)</f>
        <v/>
      </c>
      <c r="J1695">
        <f>IF('3.Stok Awal'!$K1695=0,0,'3.Stok Awal'!$K1695)</f>
        <v>0</v>
      </c>
      <c r="K1695" t="str">
        <f>IF('3.Stok Awal'!$L1695=0,"",'3.Stok Awal'!$L1695)</f>
        <v/>
      </c>
      <c r="L1695">
        <f>IF('3.Stok Awal'!$N1695=0,0,'3.Stok Awal'!$N1695)</f>
        <v>0</v>
      </c>
      <c r="M1695" t="str">
        <f>IF('3.Stok Awal'!$O1695=0,"",'3.Stok Awal'!$O1695)</f>
        <v/>
      </c>
      <c r="N1695">
        <f>SUMIF('4.Sell to Trade'!$O$5:$O$5003,'5.Stok Akhir'!$G1695,'4.Sell to Trade'!$Q$5:$Q$5003)</f>
        <v>0</v>
      </c>
      <c r="O1695" t="str">
        <f>IF('3.Stok Awal'!$L1695=0,"",'3.Stok Awal'!$L1695)</f>
        <v/>
      </c>
      <c r="P1695">
        <f>IF(ISNA(VLOOKUP($A1695,STOK_AWAL,13,0)),0,IF(VLOOKUP($A1695,STOK_AWAL,13,0)&gt;0,ROUNDDOWN(L1695/VLOOKUP($A1695,STOK_AWAL,13,0),0),0))</f>
        <v>0</v>
      </c>
      <c r="Q1695" t="str">
        <f>I1695</f>
        <v/>
      </c>
      <c r="R1695">
        <f>IFERROR(MOD(L1695,VLOOKUP($A1695,STOK_AWAL,13,0)),0)</f>
        <v>0</v>
      </c>
      <c r="S1695" t="str">
        <f>K1695</f>
        <v/>
      </c>
      <c r="T1695">
        <f>R1695+(P1695*(IFERROR(VLOOKUP($A1695,STOK_AWAL,13,0),0)))</f>
        <v>0</v>
      </c>
      <c r="U1695" t="str">
        <f>M1695</f>
        <v/>
      </c>
    </row>
    <row r="1696" spans="1:21" x14ac:dyDescent="0.25">
      <c r="A1696" t="str">
        <f>IF('3.Stok Awal'!$A1696=0,"",'3.Stok Awal'!$A1696)</f>
        <v/>
      </c>
      <c r="B1696" t="str">
        <f>IF('3.Stok Awal'!$B1696=0,"",'3.Stok Awal'!$B1696)</f>
        <v/>
      </c>
      <c r="C1696" t="str">
        <f>IF('3.Stok Awal'!$C1696=0,"",'3.Stok Awal'!$C1696)</f>
        <v/>
      </c>
      <c r="D1696" t="str">
        <f>IF('3.Stok Awal'!$D1696=0,"",'3.Stok Awal'!$D1696)</f>
        <v/>
      </c>
      <c r="E1696" t="str">
        <f>IF('3.Stok Awal'!$E1696=0,"",'3.Stok Awal'!$E1696)</f>
        <v/>
      </c>
      <c r="F1696" s="4" t="str">
        <f>IF('3.Stok Awal'!$F1696=0,"",'3.Stok Awal'!$F1696)</f>
        <v/>
      </c>
      <c r="G1696" s="4" t="str">
        <f t="shared" si="26"/>
        <v/>
      </c>
      <c r="H1696">
        <f>IF('3.Stok Awal'!$I1696=0,0,'3.Stok Awal'!$I1696)</f>
        <v>0</v>
      </c>
      <c r="I1696" t="str">
        <f>IF('3.Stok Awal'!$J1696=0,"",'3.Stok Awal'!$J1696)</f>
        <v/>
      </c>
      <c r="J1696">
        <f>IF('3.Stok Awal'!$K1696=0,0,'3.Stok Awal'!$K1696)</f>
        <v>0</v>
      </c>
      <c r="K1696" t="str">
        <f>IF('3.Stok Awal'!$L1696=0,"",'3.Stok Awal'!$L1696)</f>
        <v/>
      </c>
      <c r="L1696">
        <f>IF('3.Stok Awal'!$N1696=0,0,'3.Stok Awal'!$N1696)</f>
        <v>0</v>
      </c>
      <c r="M1696" t="str">
        <f>IF('3.Stok Awal'!$O1696=0,"",'3.Stok Awal'!$O1696)</f>
        <v/>
      </c>
      <c r="N1696">
        <f>SUMIF('4.Sell to Trade'!$O$5:$O$5003,'5.Stok Akhir'!$G1696,'4.Sell to Trade'!$Q$5:$Q$5003)</f>
        <v>0</v>
      </c>
      <c r="O1696" t="str">
        <f>IF('3.Stok Awal'!$L1696=0,"",'3.Stok Awal'!$L1696)</f>
        <v/>
      </c>
      <c r="P1696">
        <f>IF(ISNA(VLOOKUP($A1696,STOK_AWAL,13,0)),0,IF(VLOOKUP($A1696,STOK_AWAL,13,0)&gt;0,ROUNDDOWN(L1696/VLOOKUP($A1696,STOK_AWAL,13,0),0),0))</f>
        <v>0</v>
      </c>
      <c r="Q1696" t="str">
        <f>I1696</f>
        <v/>
      </c>
      <c r="R1696">
        <f>IFERROR(MOD(L1696,VLOOKUP($A1696,STOK_AWAL,13,0)),0)</f>
        <v>0</v>
      </c>
      <c r="S1696" t="str">
        <f>K1696</f>
        <v/>
      </c>
      <c r="T1696">
        <f>R1696+(P1696*(IFERROR(VLOOKUP($A1696,STOK_AWAL,13,0),0)))</f>
        <v>0</v>
      </c>
      <c r="U1696" t="str">
        <f>M1696</f>
        <v/>
      </c>
    </row>
    <row r="1697" spans="1:21" x14ac:dyDescent="0.25">
      <c r="A1697" t="str">
        <f>IF('3.Stok Awal'!$A1697=0,"",'3.Stok Awal'!$A1697)</f>
        <v/>
      </c>
      <c r="B1697" t="str">
        <f>IF('3.Stok Awal'!$B1697=0,"",'3.Stok Awal'!$B1697)</f>
        <v/>
      </c>
      <c r="C1697" t="str">
        <f>IF('3.Stok Awal'!$C1697=0,"",'3.Stok Awal'!$C1697)</f>
        <v/>
      </c>
      <c r="D1697" t="str">
        <f>IF('3.Stok Awal'!$D1697=0,"",'3.Stok Awal'!$D1697)</f>
        <v/>
      </c>
      <c r="E1697" t="str">
        <f>IF('3.Stok Awal'!$E1697=0,"",'3.Stok Awal'!$E1697)</f>
        <v/>
      </c>
      <c r="F1697" s="4" t="str">
        <f>IF('3.Stok Awal'!$F1697=0,"",'3.Stok Awal'!$F1697)</f>
        <v/>
      </c>
      <c r="G1697" s="4" t="str">
        <f t="shared" si="26"/>
        <v/>
      </c>
      <c r="H1697">
        <f>IF('3.Stok Awal'!$I1697=0,0,'3.Stok Awal'!$I1697)</f>
        <v>0</v>
      </c>
      <c r="I1697" t="str">
        <f>IF('3.Stok Awal'!$J1697=0,"",'3.Stok Awal'!$J1697)</f>
        <v/>
      </c>
      <c r="J1697">
        <f>IF('3.Stok Awal'!$K1697=0,0,'3.Stok Awal'!$K1697)</f>
        <v>0</v>
      </c>
      <c r="K1697" t="str">
        <f>IF('3.Stok Awal'!$L1697=0,"",'3.Stok Awal'!$L1697)</f>
        <v/>
      </c>
      <c r="L1697">
        <f>IF('3.Stok Awal'!$N1697=0,0,'3.Stok Awal'!$N1697)</f>
        <v>0</v>
      </c>
      <c r="M1697" t="str">
        <f>IF('3.Stok Awal'!$O1697=0,"",'3.Stok Awal'!$O1697)</f>
        <v/>
      </c>
      <c r="N1697">
        <f>SUMIF('4.Sell to Trade'!$O$5:$O$5003,'5.Stok Akhir'!$G1697,'4.Sell to Trade'!$Q$5:$Q$5003)</f>
        <v>0</v>
      </c>
      <c r="O1697" t="str">
        <f>IF('3.Stok Awal'!$L1697=0,"",'3.Stok Awal'!$L1697)</f>
        <v/>
      </c>
      <c r="P1697">
        <f>IF(ISNA(VLOOKUP($A1697,STOK_AWAL,13,0)),0,IF(VLOOKUP($A1697,STOK_AWAL,13,0)&gt;0,ROUNDDOWN(L1697/VLOOKUP($A1697,STOK_AWAL,13,0),0),0))</f>
        <v>0</v>
      </c>
      <c r="Q1697" t="str">
        <f>I1697</f>
        <v/>
      </c>
      <c r="R1697">
        <f>IFERROR(MOD(L1697,VLOOKUP($A1697,STOK_AWAL,13,0)),0)</f>
        <v>0</v>
      </c>
      <c r="S1697" t="str">
        <f>K1697</f>
        <v/>
      </c>
      <c r="T1697">
        <f>R1697+(P1697*(IFERROR(VLOOKUP($A1697,STOK_AWAL,13,0),0)))</f>
        <v>0</v>
      </c>
      <c r="U1697" t="str">
        <f>M1697</f>
        <v/>
      </c>
    </row>
    <row r="1698" spans="1:21" x14ac:dyDescent="0.25">
      <c r="A1698" t="str">
        <f>IF('3.Stok Awal'!$A1698=0,"",'3.Stok Awal'!$A1698)</f>
        <v/>
      </c>
      <c r="B1698" t="str">
        <f>IF('3.Stok Awal'!$B1698=0,"",'3.Stok Awal'!$B1698)</f>
        <v/>
      </c>
      <c r="C1698" t="str">
        <f>IF('3.Stok Awal'!$C1698=0,"",'3.Stok Awal'!$C1698)</f>
        <v/>
      </c>
      <c r="D1698" t="str">
        <f>IF('3.Stok Awal'!$D1698=0,"",'3.Stok Awal'!$D1698)</f>
        <v/>
      </c>
      <c r="E1698" t="str">
        <f>IF('3.Stok Awal'!$E1698=0,"",'3.Stok Awal'!$E1698)</f>
        <v/>
      </c>
      <c r="F1698" s="4" t="str">
        <f>IF('3.Stok Awal'!$F1698=0,"",'3.Stok Awal'!$F1698)</f>
        <v/>
      </c>
      <c r="G1698" s="4" t="str">
        <f t="shared" si="26"/>
        <v/>
      </c>
      <c r="H1698">
        <f>IF('3.Stok Awal'!$I1698=0,0,'3.Stok Awal'!$I1698)</f>
        <v>0</v>
      </c>
      <c r="I1698" t="str">
        <f>IF('3.Stok Awal'!$J1698=0,"",'3.Stok Awal'!$J1698)</f>
        <v/>
      </c>
      <c r="J1698">
        <f>IF('3.Stok Awal'!$K1698=0,0,'3.Stok Awal'!$K1698)</f>
        <v>0</v>
      </c>
      <c r="K1698" t="str">
        <f>IF('3.Stok Awal'!$L1698=0,"",'3.Stok Awal'!$L1698)</f>
        <v/>
      </c>
      <c r="L1698">
        <f>IF('3.Stok Awal'!$N1698=0,0,'3.Stok Awal'!$N1698)</f>
        <v>0</v>
      </c>
      <c r="M1698" t="str">
        <f>IF('3.Stok Awal'!$O1698=0,"",'3.Stok Awal'!$O1698)</f>
        <v/>
      </c>
      <c r="N1698">
        <f>SUMIF('4.Sell to Trade'!$O$5:$O$5003,'5.Stok Akhir'!$G1698,'4.Sell to Trade'!$Q$5:$Q$5003)</f>
        <v>0</v>
      </c>
      <c r="O1698" t="str">
        <f>IF('3.Stok Awal'!$L1698=0,"",'3.Stok Awal'!$L1698)</f>
        <v/>
      </c>
      <c r="P1698">
        <f>IF(ISNA(VLOOKUP($A1698,STOK_AWAL,13,0)),0,IF(VLOOKUP($A1698,STOK_AWAL,13,0)&gt;0,ROUNDDOWN(L1698/VLOOKUP($A1698,STOK_AWAL,13,0),0),0))</f>
        <v>0</v>
      </c>
      <c r="Q1698" t="str">
        <f>I1698</f>
        <v/>
      </c>
      <c r="R1698">
        <f>IFERROR(MOD(L1698,VLOOKUP($A1698,STOK_AWAL,13,0)),0)</f>
        <v>0</v>
      </c>
      <c r="S1698" t="str">
        <f>K1698</f>
        <v/>
      </c>
      <c r="T1698">
        <f>R1698+(P1698*(IFERROR(VLOOKUP($A1698,STOK_AWAL,13,0),0)))</f>
        <v>0</v>
      </c>
      <c r="U1698" t="str">
        <f>M1698</f>
        <v/>
      </c>
    </row>
    <row r="1699" spans="1:21" x14ac:dyDescent="0.25">
      <c r="A1699" t="str">
        <f>IF('3.Stok Awal'!$A1699=0,"",'3.Stok Awal'!$A1699)</f>
        <v/>
      </c>
      <c r="B1699" t="str">
        <f>IF('3.Stok Awal'!$B1699=0,"",'3.Stok Awal'!$B1699)</f>
        <v/>
      </c>
      <c r="C1699" t="str">
        <f>IF('3.Stok Awal'!$C1699=0,"",'3.Stok Awal'!$C1699)</f>
        <v/>
      </c>
      <c r="D1699" t="str">
        <f>IF('3.Stok Awal'!$D1699=0,"",'3.Stok Awal'!$D1699)</f>
        <v/>
      </c>
      <c r="E1699" t="str">
        <f>IF('3.Stok Awal'!$E1699=0,"",'3.Stok Awal'!$E1699)</f>
        <v/>
      </c>
      <c r="F1699" s="4" t="str">
        <f>IF('3.Stok Awal'!$F1699=0,"",'3.Stok Awal'!$F1699)</f>
        <v/>
      </c>
      <c r="G1699" s="4" t="str">
        <f t="shared" si="26"/>
        <v/>
      </c>
      <c r="H1699">
        <f>IF('3.Stok Awal'!$I1699=0,0,'3.Stok Awal'!$I1699)</f>
        <v>0</v>
      </c>
      <c r="I1699" t="str">
        <f>IF('3.Stok Awal'!$J1699=0,"",'3.Stok Awal'!$J1699)</f>
        <v/>
      </c>
      <c r="J1699">
        <f>IF('3.Stok Awal'!$K1699=0,0,'3.Stok Awal'!$K1699)</f>
        <v>0</v>
      </c>
      <c r="K1699" t="str">
        <f>IF('3.Stok Awal'!$L1699=0,"",'3.Stok Awal'!$L1699)</f>
        <v/>
      </c>
      <c r="L1699">
        <f>IF('3.Stok Awal'!$N1699=0,0,'3.Stok Awal'!$N1699)</f>
        <v>0</v>
      </c>
      <c r="M1699" t="str">
        <f>IF('3.Stok Awal'!$O1699=0,"",'3.Stok Awal'!$O1699)</f>
        <v/>
      </c>
      <c r="N1699">
        <f>SUMIF('4.Sell to Trade'!$O$5:$O$5003,'5.Stok Akhir'!$G1699,'4.Sell to Trade'!$Q$5:$Q$5003)</f>
        <v>0</v>
      </c>
      <c r="O1699" t="str">
        <f>IF('3.Stok Awal'!$L1699=0,"",'3.Stok Awal'!$L1699)</f>
        <v/>
      </c>
      <c r="P1699">
        <f>IF(ISNA(VLOOKUP($A1699,STOK_AWAL,13,0)),0,IF(VLOOKUP($A1699,STOK_AWAL,13,0)&gt;0,ROUNDDOWN(L1699/VLOOKUP($A1699,STOK_AWAL,13,0),0),0))</f>
        <v>0</v>
      </c>
      <c r="Q1699" t="str">
        <f>I1699</f>
        <v/>
      </c>
      <c r="R1699">
        <f>IFERROR(MOD(L1699,VLOOKUP($A1699,STOK_AWAL,13,0)),0)</f>
        <v>0</v>
      </c>
      <c r="S1699" t="str">
        <f>K1699</f>
        <v/>
      </c>
      <c r="T1699">
        <f>R1699+(P1699*(IFERROR(VLOOKUP($A1699,STOK_AWAL,13,0),0)))</f>
        <v>0</v>
      </c>
      <c r="U1699" t="str">
        <f>M1699</f>
        <v/>
      </c>
    </row>
    <row r="1700" spans="1:21" x14ac:dyDescent="0.25">
      <c r="A1700" t="str">
        <f>IF('3.Stok Awal'!$A1700=0,"",'3.Stok Awal'!$A1700)</f>
        <v/>
      </c>
      <c r="B1700" t="str">
        <f>IF('3.Stok Awal'!$B1700=0,"",'3.Stok Awal'!$B1700)</f>
        <v/>
      </c>
      <c r="C1700" t="str">
        <f>IF('3.Stok Awal'!$C1700=0,"",'3.Stok Awal'!$C1700)</f>
        <v/>
      </c>
      <c r="D1700" t="str">
        <f>IF('3.Stok Awal'!$D1700=0,"",'3.Stok Awal'!$D1700)</f>
        <v/>
      </c>
      <c r="E1700" t="str">
        <f>IF('3.Stok Awal'!$E1700=0,"",'3.Stok Awal'!$E1700)</f>
        <v/>
      </c>
      <c r="F1700" s="4" t="str">
        <f>IF('3.Stok Awal'!$F1700=0,"",'3.Stok Awal'!$F1700)</f>
        <v/>
      </c>
      <c r="G1700" s="4" t="str">
        <f t="shared" si="26"/>
        <v/>
      </c>
      <c r="H1700">
        <f>IF('3.Stok Awal'!$I1700=0,0,'3.Stok Awal'!$I1700)</f>
        <v>0</v>
      </c>
      <c r="I1700" t="str">
        <f>IF('3.Stok Awal'!$J1700=0,"",'3.Stok Awal'!$J1700)</f>
        <v/>
      </c>
      <c r="J1700">
        <f>IF('3.Stok Awal'!$K1700=0,0,'3.Stok Awal'!$K1700)</f>
        <v>0</v>
      </c>
      <c r="K1700" t="str">
        <f>IF('3.Stok Awal'!$L1700=0,"",'3.Stok Awal'!$L1700)</f>
        <v/>
      </c>
      <c r="L1700">
        <f>IF('3.Stok Awal'!$N1700=0,0,'3.Stok Awal'!$N1700)</f>
        <v>0</v>
      </c>
      <c r="M1700" t="str">
        <f>IF('3.Stok Awal'!$O1700=0,"",'3.Stok Awal'!$O1700)</f>
        <v/>
      </c>
      <c r="N1700">
        <f>SUMIF('4.Sell to Trade'!$O$5:$O$5003,'5.Stok Akhir'!$G1700,'4.Sell to Trade'!$Q$5:$Q$5003)</f>
        <v>0</v>
      </c>
      <c r="O1700" t="str">
        <f>IF('3.Stok Awal'!$L1700=0,"",'3.Stok Awal'!$L1700)</f>
        <v/>
      </c>
      <c r="P1700">
        <f>IF(ISNA(VLOOKUP($A1700,STOK_AWAL,13,0)),0,IF(VLOOKUP($A1700,STOK_AWAL,13,0)&gt;0,ROUNDDOWN(L1700/VLOOKUP($A1700,STOK_AWAL,13,0),0),0))</f>
        <v>0</v>
      </c>
      <c r="Q1700" t="str">
        <f>I1700</f>
        <v/>
      </c>
      <c r="R1700">
        <f>IFERROR(MOD(L1700,VLOOKUP($A1700,STOK_AWAL,13,0)),0)</f>
        <v>0</v>
      </c>
      <c r="S1700" t="str">
        <f>K1700</f>
        <v/>
      </c>
      <c r="T1700">
        <f>R1700+(P1700*(IFERROR(VLOOKUP($A1700,STOK_AWAL,13,0),0)))</f>
        <v>0</v>
      </c>
      <c r="U1700" t="str">
        <f>M1700</f>
        <v/>
      </c>
    </row>
    <row r="1701" spans="1:21" x14ac:dyDescent="0.25">
      <c r="A1701" t="str">
        <f>IF('3.Stok Awal'!$A1701=0,"",'3.Stok Awal'!$A1701)</f>
        <v/>
      </c>
      <c r="B1701" t="str">
        <f>IF('3.Stok Awal'!$B1701=0,"",'3.Stok Awal'!$B1701)</f>
        <v/>
      </c>
      <c r="C1701" t="str">
        <f>IF('3.Stok Awal'!$C1701=0,"",'3.Stok Awal'!$C1701)</f>
        <v/>
      </c>
      <c r="D1701" t="str">
        <f>IF('3.Stok Awal'!$D1701=0,"",'3.Stok Awal'!$D1701)</f>
        <v/>
      </c>
      <c r="E1701" t="str">
        <f>IF('3.Stok Awal'!$E1701=0,"",'3.Stok Awal'!$E1701)</f>
        <v/>
      </c>
      <c r="F1701" s="4" t="str">
        <f>IF('3.Stok Awal'!$F1701=0,"",'3.Stok Awal'!$F1701)</f>
        <v/>
      </c>
      <c r="G1701" s="4" t="str">
        <f t="shared" si="26"/>
        <v/>
      </c>
      <c r="H1701">
        <f>IF('3.Stok Awal'!$I1701=0,0,'3.Stok Awal'!$I1701)</f>
        <v>0</v>
      </c>
      <c r="I1701" t="str">
        <f>IF('3.Stok Awal'!$J1701=0,"",'3.Stok Awal'!$J1701)</f>
        <v/>
      </c>
      <c r="J1701">
        <f>IF('3.Stok Awal'!$K1701=0,0,'3.Stok Awal'!$K1701)</f>
        <v>0</v>
      </c>
      <c r="K1701" t="str">
        <f>IF('3.Stok Awal'!$L1701=0,"",'3.Stok Awal'!$L1701)</f>
        <v/>
      </c>
      <c r="L1701">
        <f>IF('3.Stok Awal'!$N1701=0,0,'3.Stok Awal'!$N1701)</f>
        <v>0</v>
      </c>
      <c r="M1701" t="str">
        <f>IF('3.Stok Awal'!$O1701=0,"",'3.Stok Awal'!$O1701)</f>
        <v/>
      </c>
      <c r="N1701">
        <f>SUMIF('4.Sell to Trade'!$O$5:$O$5003,'5.Stok Akhir'!$G1701,'4.Sell to Trade'!$Q$5:$Q$5003)</f>
        <v>0</v>
      </c>
      <c r="O1701" t="str">
        <f>IF('3.Stok Awal'!$L1701=0,"",'3.Stok Awal'!$L1701)</f>
        <v/>
      </c>
      <c r="P1701">
        <f>IF(ISNA(VLOOKUP($A1701,STOK_AWAL,13,0)),0,IF(VLOOKUP($A1701,STOK_AWAL,13,0)&gt;0,ROUNDDOWN(L1701/VLOOKUP($A1701,STOK_AWAL,13,0),0),0))</f>
        <v>0</v>
      </c>
      <c r="Q1701" t="str">
        <f>I1701</f>
        <v/>
      </c>
      <c r="R1701">
        <f>IFERROR(MOD(L1701,VLOOKUP($A1701,STOK_AWAL,13,0)),0)</f>
        <v>0</v>
      </c>
      <c r="S1701" t="str">
        <f>K1701</f>
        <v/>
      </c>
      <c r="T1701">
        <f>R1701+(P1701*(IFERROR(VLOOKUP($A1701,STOK_AWAL,13,0),0)))</f>
        <v>0</v>
      </c>
      <c r="U1701" t="str">
        <f>M1701</f>
        <v/>
      </c>
    </row>
    <row r="1702" spans="1:21" x14ac:dyDescent="0.25">
      <c r="A1702" t="str">
        <f>IF('3.Stok Awal'!$A1702=0,"",'3.Stok Awal'!$A1702)</f>
        <v/>
      </c>
      <c r="B1702" t="str">
        <f>IF('3.Stok Awal'!$B1702=0,"",'3.Stok Awal'!$B1702)</f>
        <v/>
      </c>
      <c r="C1702" t="str">
        <f>IF('3.Stok Awal'!$C1702=0,"",'3.Stok Awal'!$C1702)</f>
        <v/>
      </c>
      <c r="D1702" t="str">
        <f>IF('3.Stok Awal'!$D1702=0,"",'3.Stok Awal'!$D1702)</f>
        <v/>
      </c>
      <c r="E1702" t="str">
        <f>IF('3.Stok Awal'!$E1702=0,"",'3.Stok Awal'!$E1702)</f>
        <v/>
      </c>
      <c r="F1702" s="4" t="str">
        <f>IF('3.Stok Awal'!$F1702=0,"",'3.Stok Awal'!$F1702)</f>
        <v/>
      </c>
      <c r="G1702" s="4" t="str">
        <f t="shared" si="26"/>
        <v/>
      </c>
      <c r="H1702">
        <f>IF('3.Stok Awal'!$I1702=0,0,'3.Stok Awal'!$I1702)</f>
        <v>0</v>
      </c>
      <c r="I1702" t="str">
        <f>IF('3.Stok Awal'!$J1702=0,"",'3.Stok Awal'!$J1702)</f>
        <v/>
      </c>
      <c r="J1702">
        <f>IF('3.Stok Awal'!$K1702=0,0,'3.Stok Awal'!$K1702)</f>
        <v>0</v>
      </c>
      <c r="K1702" t="str">
        <f>IF('3.Stok Awal'!$L1702=0,"",'3.Stok Awal'!$L1702)</f>
        <v/>
      </c>
      <c r="L1702">
        <f>IF('3.Stok Awal'!$N1702=0,0,'3.Stok Awal'!$N1702)</f>
        <v>0</v>
      </c>
      <c r="M1702" t="str">
        <f>IF('3.Stok Awal'!$O1702=0,"",'3.Stok Awal'!$O1702)</f>
        <v/>
      </c>
      <c r="N1702">
        <f>SUMIF('4.Sell to Trade'!$O$5:$O$5003,'5.Stok Akhir'!$G1702,'4.Sell to Trade'!$Q$5:$Q$5003)</f>
        <v>0</v>
      </c>
      <c r="O1702" t="str">
        <f>IF('3.Stok Awal'!$L1702=0,"",'3.Stok Awal'!$L1702)</f>
        <v/>
      </c>
      <c r="P1702">
        <f>IF(ISNA(VLOOKUP($A1702,STOK_AWAL,13,0)),0,IF(VLOOKUP($A1702,STOK_AWAL,13,0)&gt;0,ROUNDDOWN(L1702/VLOOKUP($A1702,STOK_AWAL,13,0),0),0))</f>
        <v>0</v>
      </c>
      <c r="Q1702" t="str">
        <f>I1702</f>
        <v/>
      </c>
      <c r="R1702">
        <f>IFERROR(MOD(L1702,VLOOKUP($A1702,STOK_AWAL,13,0)),0)</f>
        <v>0</v>
      </c>
      <c r="S1702" t="str">
        <f>K1702</f>
        <v/>
      </c>
      <c r="T1702">
        <f>R1702+(P1702*(IFERROR(VLOOKUP($A1702,STOK_AWAL,13,0),0)))</f>
        <v>0</v>
      </c>
      <c r="U1702" t="str">
        <f>M1702</f>
        <v/>
      </c>
    </row>
    <row r="1703" spans="1:21" x14ac:dyDescent="0.25">
      <c r="A1703" t="str">
        <f>IF('3.Stok Awal'!$A1703=0,"",'3.Stok Awal'!$A1703)</f>
        <v/>
      </c>
      <c r="B1703" t="str">
        <f>IF('3.Stok Awal'!$B1703=0,"",'3.Stok Awal'!$B1703)</f>
        <v/>
      </c>
      <c r="C1703" t="str">
        <f>IF('3.Stok Awal'!$C1703=0,"",'3.Stok Awal'!$C1703)</f>
        <v/>
      </c>
      <c r="D1703" t="str">
        <f>IF('3.Stok Awal'!$D1703=0,"",'3.Stok Awal'!$D1703)</f>
        <v/>
      </c>
      <c r="E1703" t="str">
        <f>IF('3.Stok Awal'!$E1703=0,"",'3.Stok Awal'!$E1703)</f>
        <v/>
      </c>
      <c r="F1703" s="4" t="str">
        <f>IF('3.Stok Awal'!$F1703=0,"",'3.Stok Awal'!$F1703)</f>
        <v/>
      </c>
      <c r="G1703" s="4" t="str">
        <f t="shared" si="26"/>
        <v/>
      </c>
      <c r="H1703">
        <f>IF('3.Stok Awal'!$I1703=0,0,'3.Stok Awal'!$I1703)</f>
        <v>0</v>
      </c>
      <c r="I1703" t="str">
        <f>IF('3.Stok Awal'!$J1703=0,"",'3.Stok Awal'!$J1703)</f>
        <v/>
      </c>
      <c r="J1703">
        <f>IF('3.Stok Awal'!$K1703=0,0,'3.Stok Awal'!$K1703)</f>
        <v>0</v>
      </c>
      <c r="K1703" t="str">
        <f>IF('3.Stok Awal'!$L1703=0,"",'3.Stok Awal'!$L1703)</f>
        <v/>
      </c>
      <c r="L1703">
        <f>IF('3.Stok Awal'!$N1703=0,0,'3.Stok Awal'!$N1703)</f>
        <v>0</v>
      </c>
      <c r="M1703" t="str">
        <f>IF('3.Stok Awal'!$O1703=0,"",'3.Stok Awal'!$O1703)</f>
        <v/>
      </c>
      <c r="N1703">
        <f>SUMIF('4.Sell to Trade'!$O$5:$O$5003,'5.Stok Akhir'!$G1703,'4.Sell to Trade'!$Q$5:$Q$5003)</f>
        <v>0</v>
      </c>
      <c r="O1703" t="str">
        <f>IF('3.Stok Awal'!$L1703=0,"",'3.Stok Awal'!$L1703)</f>
        <v/>
      </c>
      <c r="P1703">
        <f>IF(ISNA(VLOOKUP($A1703,STOK_AWAL,13,0)),0,IF(VLOOKUP($A1703,STOK_AWAL,13,0)&gt;0,ROUNDDOWN(L1703/VLOOKUP($A1703,STOK_AWAL,13,0),0),0))</f>
        <v>0</v>
      </c>
      <c r="Q1703" t="str">
        <f>I1703</f>
        <v/>
      </c>
      <c r="R1703">
        <f>IFERROR(MOD(L1703,VLOOKUP($A1703,STOK_AWAL,13,0)),0)</f>
        <v>0</v>
      </c>
      <c r="S1703" t="str">
        <f>K1703</f>
        <v/>
      </c>
      <c r="T1703">
        <f>R1703+(P1703*(IFERROR(VLOOKUP($A1703,STOK_AWAL,13,0),0)))</f>
        <v>0</v>
      </c>
      <c r="U1703" t="str">
        <f>M1703</f>
        <v/>
      </c>
    </row>
    <row r="1704" spans="1:21" x14ac:dyDescent="0.25">
      <c r="A1704" t="str">
        <f>IF('3.Stok Awal'!$A1704=0,"",'3.Stok Awal'!$A1704)</f>
        <v/>
      </c>
      <c r="B1704" t="str">
        <f>IF('3.Stok Awal'!$B1704=0,"",'3.Stok Awal'!$B1704)</f>
        <v/>
      </c>
      <c r="C1704" t="str">
        <f>IF('3.Stok Awal'!$C1704=0,"",'3.Stok Awal'!$C1704)</f>
        <v/>
      </c>
      <c r="D1704" t="str">
        <f>IF('3.Stok Awal'!$D1704=0,"",'3.Stok Awal'!$D1704)</f>
        <v/>
      </c>
      <c r="E1704" t="str">
        <f>IF('3.Stok Awal'!$E1704=0,"",'3.Stok Awal'!$E1704)</f>
        <v/>
      </c>
      <c r="F1704" s="4" t="str">
        <f>IF('3.Stok Awal'!$F1704=0,"",'3.Stok Awal'!$F1704)</f>
        <v/>
      </c>
      <c r="G1704" s="4" t="str">
        <f t="shared" si="26"/>
        <v/>
      </c>
      <c r="H1704">
        <f>IF('3.Stok Awal'!$I1704=0,0,'3.Stok Awal'!$I1704)</f>
        <v>0</v>
      </c>
      <c r="I1704" t="str">
        <f>IF('3.Stok Awal'!$J1704=0,"",'3.Stok Awal'!$J1704)</f>
        <v/>
      </c>
      <c r="J1704">
        <f>IF('3.Stok Awal'!$K1704=0,0,'3.Stok Awal'!$K1704)</f>
        <v>0</v>
      </c>
      <c r="K1704" t="str">
        <f>IF('3.Stok Awal'!$L1704=0,"",'3.Stok Awal'!$L1704)</f>
        <v/>
      </c>
      <c r="L1704">
        <f>IF('3.Stok Awal'!$N1704=0,0,'3.Stok Awal'!$N1704)</f>
        <v>0</v>
      </c>
      <c r="M1704" t="str">
        <f>IF('3.Stok Awal'!$O1704=0,"",'3.Stok Awal'!$O1704)</f>
        <v/>
      </c>
      <c r="N1704">
        <f>SUMIF('4.Sell to Trade'!$O$5:$O$5003,'5.Stok Akhir'!$G1704,'4.Sell to Trade'!$Q$5:$Q$5003)</f>
        <v>0</v>
      </c>
      <c r="O1704" t="str">
        <f>IF('3.Stok Awal'!$L1704=0,"",'3.Stok Awal'!$L1704)</f>
        <v/>
      </c>
      <c r="P1704">
        <f>IF(ISNA(VLOOKUP($A1704,STOK_AWAL,13,0)),0,IF(VLOOKUP($A1704,STOK_AWAL,13,0)&gt;0,ROUNDDOWN(L1704/VLOOKUP($A1704,STOK_AWAL,13,0),0),0))</f>
        <v>0</v>
      </c>
      <c r="Q1704" t="str">
        <f>I1704</f>
        <v/>
      </c>
      <c r="R1704">
        <f>IFERROR(MOD(L1704,VLOOKUP($A1704,STOK_AWAL,13,0)),0)</f>
        <v>0</v>
      </c>
      <c r="S1704" t="str">
        <f>K1704</f>
        <v/>
      </c>
      <c r="T1704">
        <f>R1704+(P1704*(IFERROR(VLOOKUP($A1704,STOK_AWAL,13,0),0)))</f>
        <v>0</v>
      </c>
      <c r="U1704" t="str">
        <f>M1704</f>
        <v/>
      </c>
    </row>
    <row r="1705" spans="1:21" x14ac:dyDescent="0.25">
      <c r="A1705" t="str">
        <f>IF('3.Stok Awal'!$A1705=0,"",'3.Stok Awal'!$A1705)</f>
        <v/>
      </c>
      <c r="B1705" t="str">
        <f>IF('3.Stok Awal'!$B1705=0,"",'3.Stok Awal'!$B1705)</f>
        <v/>
      </c>
      <c r="C1705" t="str">
        <f>IF('3.Stok Awal'!$C1705=0,"",'3.Stok Awal'!$C1705)</f>
        <v/>
      </c>
      <c r="D1705" t="str">
        <f>IF('3.Stok Awal'!$D1705=0,"",'3.Stok Awal'!$D1705)</f>
        <v/>
      </c>
      <c r="E1705" t="str">
        <f>IF('3.Stok Awal'!$E1705=0,"",'3.Stok Awal'!$E1705)</f>
        <v/>
      </c>
      <c r="F1705" s="4" t="str">
        <f>IF('3.Stok Awal'!$F1705=0,"",'3.Stok Awal'!$F1705)</f>
        <v/>
      </c>
      <c r="G1705" s="4" t="str">
        <f t="shared" si="26"/>
        <v/>
      </c>
      <c r="H1705">
        <f>IF('3.Stok Awal'!$I1705=0,0,'3.Stok Awal'!$I1705)</f>
        <v>0</v>
      </c>
      <c r="I1705" t="str">
        <f>IF('3.Stok Awal'!$J1705=0,"",'3.Stok Awal'!$J1705)</f>
        <v/>
      </c>
      <c r="J1705">
        <f>IF('3.Stok Awal'!$K1705=0,0,'3.Stok Awal'!$K1705)</f>
        <v>0</v>
      </c>
      <c r="K1705" t="str">
        <f>IF('3.Stok Awal'!$L1705=0,"",'3.Stok Awal'!$L1705)</f>
        <v/>
      </c>
      <c r="L1705">
        <f>IF('3.Stok Awal'!$N1705=0,0,'3.Stok Awal'!$N1705)</f>
        <v>0</v>
      </c>
      <c r="M1705" t="str">
        <f>IF('3.Stok Awal'!$O1705=0,"",'3.Stok Awal'!$O1705)</f>
        <v/>
      </c>
      <c r="N1705">
        <f>SUMIF('4.Sell to Trade'!$O$5:$O$5003,'5.Stok Akhir'!$G1705,'4.Sell to Trade'!$Q$5:$Q$5003)</f>
        <v>0</v>
      </c>
      <c r="O1705" t="str">
        <f>IF('3.Stok Awal'!$L1705=0,"",'3.Stok Awal'!$L1705)</f>
        <v/>
      </c>
      <c r="P1705">
        <f>IF(ISNA(VLOOKUP($A1705,STOK_AWAL,13,0)),0,IF(VLOOKUP($A1705,STOK_AWAL,13,0)&gt;0,ROUNDDOWN(L1705/VLOOKUP($A1705,STOK_AWAL,13,0),0),0))</f>
        <v>0</v>
      </c>
      <c r="Q1705" t="str">
        <f>I1705</f>
        <v/>
      </c>
      <c r="R1705">
        <f>IFERROR(MOD(L1705,VLOOKUP($A1705,STOK_AWAL,13,0)),0)</f>
        <v>0</v>
      </c>
      <c r="S1705" t="str">
        <f>K1705</f>
        <v/>
      </c>
      <c r="T1705">
        <f>R1705+(P1705*(IFERROR(VLOOKUP($A1705,STOK_AWAL,13,0),0)))</f>
        <v>0</v>
      </c>
      <c r="U1705" t="str">
        <f>M1705</f>
        <v/>
      </c>
    </row>
    <row r="1706" spans="1:21" x14ac:dyDescent="0.25">
      <c r="A1706" t="str">
        <f>IF('3.Stok Awal'!$A1706=0,"",'3.Stok Awal'!$A1706)</f>
        <v/>
      </c>
      <c r="B1706" t="str">
        <f>IF('3.Stok Awal'!$B1706=0,"",'3.Stok Awal'!$B1706)</f>
        <v/>
      </c>
      <c r="C1706" t="str">
        <f>IF('3.Stok Awal'!$C1706=0,"",'3.Stok Awal'!$C1706)</f>
        <v/>
      </c>
      <c r="D1706" t="str">
        <f>IF('3.Stok Awal'!$D1706=0,"",'3.Stok Awal'!$D1706)</f>
        <v/>
      </c>
      <c r="E1706" t="str">
        <f>IF('3.Stok Awal'!$E1706=0,"",'3.Stok Awal'!$E1706)</f>
        <v/>
      </c>
      <c r="F1706" s="4" t="str">
        <f>IF('3.Stok Awal'!$F1706=0,"",'3.Stok Awal'!$F1706)</f>
        <v/>
      </c>
      <c r="G1706" s="4" t="str">
        <f t="shared" si="26"/>
        <v/>
      </c>
      <c r="H1706">
        <f>IF('3.Stok Awal'!$I1706=0,0,'3.Stok Awal'!$I1706)</f>
        <v>0</v>
      </c>
      <c r="I1706" t="str">
        <f>IF('3.Stok Awal'!$J1706=0,"",'3.Stok Awal'!$J1706)</f>
        <v/>
      </c>
      <c r="J1706">
        <f>IF('3.Stok Awal'!$K1706=0,0,'3.Stok Awal'!$K1706)</f>
        <v>0</v>
      </c>
      <c r="K1706" t="str">
        <f>IF('3.Stok Awal'!$L1706=0,"",'3.Stok Awal'!$L1706)</f>
        <v/>
      </c>
      <c r="L1706">
        <f>IF('3.Stok Awal'!$N1706=0,0,'3.Stok Awal'!$N1706)</f>
        <v>0</v>
      </c>
      <c r="M1706" t="str">
        <f>IF('3.Stok Awal'!$O1706=0,"",'3.Stok Awal'!$O1706)</f>
        <v/>
      </c>
      <c r="N1706">
        <f>SUMIF('4.Sell to Trade'!$O$5:$O$5003,'5.Stok Akhir'!$G1706,'4.Sell to Trade'!$Q$5:$Q$5003)</f>
        <v>0</v>
      </c>
      <c r="O1706" t="str">
        <f>IF('3.Stok Awal'!$L1706=0,"",'3.Stok Awal'!$L1706)</f>
        <v/>
      </c>
      <c r="P1706">
        <f>IF(ISNA(VLOOKUP($A1706,STOK_AWAL,13,0)),0,IF(VLOOKUP($A1706,STOK_AWAL,13,0)&gt;0,ROUNDDOWN(L1706/VLOOKUP($A1706,STOK_AWAL,13,0),0),0))</f>
        <v>0</v>
      </c>
      <c r="Q1706" t="str">
        <f>I1706</f>
        <v/>
      </c>
      <c r="R1706">
        <f>IFERROR(MOD(L1706,VLOOKUP($A1706,STOK_AWAL,13,0)),0)</f>
        <v>0</v>
      </c>
      <c r="S1706" t="str">
        <f>K1706</f>
        <v/>
      </c>
      <c r="T1706">
        <f>R1706+(P1706*(IFERROR(VLOOKUP($A1706,STOK_AWAL,13,0),0)))</f>
        <v>0</v>
      </c>
      <c r="U1706" t="str">
        <f>M1706</f>
        <v/>
      </c>
    </row>
    <row r="1707" spans="1:21" x14ac:dyDescent="0.25">
      <c r="A1707" t="str">
        <f>IF('3.Stok Awal'!$A1707=0,"",'3.Stok Awal'!$A1707)</f>
        <v/>
      </c>
      <c r="B1707" t="str">
        <f>IF('3.Stok Awal'!$B1707=0,"",'3.Stok Awal'!$B1707)</f>
        <v/>
      </c>
      <c r="C1707" t="str">
        <f>IF('3.Stok Awal'!$C1707=0,"",'3.Stok Awal'!$C1707)</f>
        <v/>
      </c>
      <c r="D1707" t="str">
        <f>IF('3.Stok Awal'!$D1707=0,"",'3.Stok Awal'!$D1707)</f>
        <v/>
      </c>
      <c r="E1707" t="str">
        <f>IF('3.Stok Awal'!$E1707=0,"",'3.Stok Awal'!$E1707)</f>
        <v/>
      </c>
      <c r="F1707" s="4" t="str">
        <f>IF('3.Stok Awal'!$F1707=0,"",'3.Stok Awal'!$F1707)</f>
        <v/>
      </c>
      <c r="G1707" s="4" t="str">
        <f t="shared" si="26"/>
        <v/>
      </c>
      <c r="H1707">
        <f>IF('3.Stok Awal'!$I1707=0,0,'3.Stok Awal'!$I1707)</f>
        <v>0</v>
      </c>
      <c r="I1707" t="str">
        <f>IF('3.Stok Awal'!$J1707=0,"",'3.Stok Awal'!$J1707)</f>
        <v/>
      </c>
      <c r="J1707">
        <f>IF('3.Stok Awal'!$K1707=0,0,'3.Stok Awal'!$K1707)</f>
        <v>0</v>
      </c>
      <c r="K1707" t="str">
        <f>IF('3.Stok Awal'!$L1707=0,"",'3.Stok Awal'!$L1707)</f>
        <v/>
      </c>
      <c r="L1707">
        <f>IF('3.Stok Awal'!$N1707=0,0,'3.Stok Awal'!$N1707)</f>
        <v>0</v>
      </c>
      <c r="M1707" t="str">
        <f>IF('3.Stok Awal'!$O1707=0,"",'3.Stok Awal'!$O1707)</f>
        <v/>
      </c>
      <c r="N1707">
        <f>SUMIF('4.Sell to Trade'!$O$5:$O$5003,'5.Stok Akhir'!$G1707,'4.Sell to Trade'!$Q$5:$Q$5003)</f>
        <v>0</v>
      </c>
      <c r="O1707" t="str">
        <f>IF('3.Stok Awal'!$L1707=0,"",'3.Stok Awal'!$L1707)</f>
        <v/>
      </c>
      <c r="P1707">
        <f>IF(ISNA(VLOOKUP($A1707,STOK_AWAL,13,0)),0,IF(VLOOKUP($A1707,STOK_AWAL,13,0)&gt;0,ROUNDDOWN(L1707/VLOOKUP($A1707,STOK_AWAL,13,0),0),0))</f>
        <v>0</v>
      </c>
      <c r="Q1707" t="str">
        <f>I1707</f>
        <v/>
      </c>
      <c r="R1707">
        <f>IFERROR(MOD(L1707,VLOOKUP($A1707,STOK_AWAL,13,0)),0)</f>
        <v>0</v>
      </c>
      <c r="S1707" t="str">
        <f>K1707</f>
        <v/>
      </c>
      <c r="T1707">
        <f>R1707+(P1707*(IFERROR(VLOOKUP($A1707,STOK_AWAL,13,0),0)))</f>
        <v>0</v>
      </c>
      <c r="U1707" t="str">
        <f>M1707</f>
        <v/>
      </c>
    </row>
    <row r="1708" spans="1:21" x14ac:dyDescent="0.25">
      <c r="A1708" t="str">
        <f>IF('3.Stok Awal'!$A1708=0,"",'3.Stok Awal'!$A1708)</f>
        <v/>
      </c>
      <c r="B1708" t="str">
        <f>IF('3.Stok Awal'!$B1708=0,"",'3.Stok Awal'!$B1708)</f>
        <v/>
      </c>
      <c r="C1708" t="str">
        <f>IF('3.Stok Awal'!$C1708=0,"",'3.Stok Awal'!$C1708)</f>
        <v/>
      </c>
      <c r="D1708" t="str">
        <f>IF('3.Stok Awal'!$D1708=0,"",'3.Stok Awal'!$D1708)</f>
        <v/>
      </c>
      <c r="E1708" t="str">
        <f>IF('3.Stok Awal'!$E1708=0,"",'3.Stok Awal'!$E1708)</f>
        <v/>
      </c>
      <c r="F1708" s="4" t="str">
        <f>IF('3.Stok Awal'!$F1708=0,"",'3.Stok Awal'!$F1708)</f>
        <v/>
      </c>
      <c r="G1708" s="4" t="str">
        <f t="shared" si="26"/>
        <v/>
      </c>
      <c r="H1708">
        <f>IF('3.Stok Awal'!$I1708=0,0,'3.Stok Awal'!$I1708)</f>
        <v>0</v>
      </c>
      <c r="I1708" t="str">
        <f>IF('3.Stok Awal'!$J1708=0,"",'3.Stok Awal'!$J1708)</f>
        <v/>
      </c>
      <c r="J1708">
        <f>IF('3.Stok Awal'!$K1708=0,0,'3.Stok Awal'!$K1708)</f>
        <v>0</v>
      </c>
      <c r="K1708" t="str">
        <f>IF('3.Stok Awal'!$L1708=0,"",'3.Stok Awal'!$L1708)</f>
        <v/>
      </c>
      <c r="L1708">
        <f>IF('3.Stok Awal'!$N1708=0,0,'3.Stok Awal'!$N1708)</f>
        <v>0</v>
      </c>
      <c r="M1708" t="str">
        <f>IF('3.Stok Awal'!$O1708=0,"",'3.Stok Awal'!$O1708)</f>
        <v/>
      </c>
      <c r="N1708">
        <f>SUMIF('4.Sell to Trade'!$O$5:$O$5003,'5.Stok Akhir'!$G1708,'4.Sell to Trade'!$Q$5:$Q$5003)</f>
        <v>0</v>
      </c>
      <c r="O1708" t="str">
        <f>IF('3.Stok Awal'!$L1708=0,"",'3.Stok Awal'!$L1708)</f>
        <v/>
      </c>
      <c r="P1708">
        <f>IF(ISNA(VLOOKUP($A1708,STOK_AWAL,13,0)),0,IF(VLOOKUP($A1708,STOK_AWAL,13,0)&gt;0,ROUNDDOWN(L1708/VLOOKUP($A1708,STOK_AWAL,13,0),0),0))</f>
        <v>0</v>
      </c>
      <c r="Q1708" t="str">
        <f>I1708</f>
        <v/>
      </c>
      <c r="R1708">
        <f>IFERROR(MOD(L1708,VLOOKUP($A1708,STOK_AWAL,13,0)),0)</f>
        <v>0</v>
      </c>
      <c r="S1708" t="str">
        <f>K1708</f>
        <v/>
      </c>
      <c r="T1708">
        <f>R1708+(P1708*(IFERROR(VLOOKUP($A1708,STOK_AWAL,13,0),0)))</f>
        <v>0</v>
      </c>
      <c r="U1708" t="str">
        <f>M1708</f>
        <v/>
      </c>
    </row>
    <row r="1709" spans="1:21" x14ac:dyDescent="0.25">
      <c r="A1709" t="str">
        <f>IF('3.Stok Awal'!$A1709=0,"",'3.Stok Awal'!$A1709)</f>
        <v/>
      </c>
      <c r="B1709" t="str">
        <f>IF('3.Stok Awal'!$B1709=0,"",'3.Stok Awal'!$B1709)</f>
        <v/>
      </c>
      <c r="C1709" t="str">
        <f>IF('3.Stok Awal'!$C1709=0,"",'3.Stok Awal'!$C1709)</f>
        <v/>
      </c>
      <c r="D1709" t="str">
        <f>IF('3.Stok Awal'!$D1709=0,"",'3.Stok Awal'!$D1709)</f>
        <v/>
      </c>
      <c r="E1709" t="str">
        <f>IF('3.Stok Awal'!$E1709=0,"",'3.Stok Awal'!$E1709)</f>
        <v/>
      </c>
      <c r="F1709" s="4" t="str">
        <f>IF('3.Stok Awal'!$F1709=0,"",'3.Stok Awal'!$F1709)</f>
        <v/>
      </c>
      <c r="G1709" s="4" t="str">
        <f t="shared" si="26"/>
        <v/>
      </c>
      <c r="H1709">
        <f>IF('3.Stok Awal'!$I1709=0,0,'3.Stok Awal'!$I1709)</f>
        <v>0</v>
      </c>
      <c r="I1709" t="str">
        <f>IF('3.Stok Awal'!$J1709=0,"",'3.Stok Awal'!$J1709)</f>
        <v/>
      </c>
      <c r="J1709">
        <f>IF('3.Stok Awal'!$K1709=0,0,'3.Stok Awal'!$K1709)</f>
        <v>0</v>
      </c>
      <c r="K1709" t="str">
        <f>IF('3.Stok Awal'!$L1709=0,"",'3.Stok Awal'!$L1709)</f>
        <v/>
      </c>
      <c r="L1709">
        <f>IF('3.Stok Awal'!$N1709=0,0,'3.Stok Awal'!$N1709)</f>
        <v>0</v>
      </c>
      <c r="M1709" t="str">
        <f>IF('3.Stok Awal'!$O1709=0,"",'3.Stok Awal'!$O1709)</f>
        <v/>
      </c>
      <c r="N1709">
        <f>SUMIF('4.Sell to Trade'!$O$5:$O$5003,'5.Stok Akhir'!$G1709,'4.Sell to Trade'!$Q$5:$Q$5003)</f>
        <v>0</v>
      </c>
      <c r="O1709" t="str">
        <f>IF('3.Stok Awal'!$L1709=0,"",'3.Stok Awal'!$L1709)</f>
        <v/>
      </c>
      <c r="P1709">
        <f>IF(ISNA(VLOOKUP($A1709,STOK_AWAL,13,0)),0,IF(VLOOKUP($A1709,STOK_AWAL,13,0)&gt;0,ROUNDDOWN(L1709/VLOOKUP($A1709,STOK_AWAL,13,0),0),0))</f>
        <v>0</v>
      </c>
      <c r="Q1709" t="str">
        <f>I1709</f>
        <v/>
      </c>
      <c r="R1709">
        <f>IFERROR(MOD(L1709,VLOOKUP($A1709,STOK_AWAL,13,0)),0)</f>
        <v>0</v>
      </c>
      <c r="S1709" t="str">
        <f>K1709</f>
        <v/>
      </c>
      <c r="T1709">
        <f>R1709+(P1709*(IFERROR(VLOOKUP($A1709,STOK_AWAL,13,0),0)))</f>
        <v>0</v>
      </c>
      <c r="U1709" t="str">
        <f>M1709</f>
        <v/>
      </c>
    </row>
    <row r="1710" spans="1:21" x14ac:dyDescent="0.25">
      <c r="A1710" t="str">
        <f>IF('3.Stok Awal'!$A1710=0,"",'3.Stok Awal'!$A1710)</f>
        <v/>
      </c>
      <c r="B1710" t="str">
        <f>IF('3.Stok Awal'!$B1710=0,"",'3.Stok Awal'!$B1710)</f>
        <v/>
      </c>
      <c r="C1710" t="str">
        <f>IF('3.Stok Awal'!$C1710=0,"",'3.Stok Awal'!$C1710)</f>
        <v/>
      </c>
      <c r="D1710" t="str">
        <f>IF('3.Stok Awal'!$D1710=0,"",'3.Stok Awal'!$D1710)</f>
        <v/>
      </c>
      <c r="E1710" t="str">
        <f>IF('3.Stok Awal'!$E1710=0,"",'3.Stok Awal'!$E1710)</f>
        <v/>
      </c>
      <c r="F1710" s="4" t="str">
        <f>IF('3.Stok Awal'!$F1710=0,"",'3.Stok Awal'!$F1710)</f>
        <v/>
      </c>
      <c r="G1710" s="4" t="str">
        <f t="shared" si="26"/>
        <v/>
      </c>
      <c r="H1710">
        <f>IF('3.Stok Awal'!$I1710=0,0,'3.Stok Awal'!$I1710)</f>
        <v>0</v>
      </c>
      <c r="I1710" t="str">
        <f>IF('3.Stok Awal'!$J1710=0,"",'3.Stok Awal'!$J1710)</f>
        <v/>
      </c>
      <c r="J1710">
        <f>IF('3.Stok Awal'!$K1710=0,0,'3.Stok Awal'!$K1710)</f>
        <v>0</v>
      </c>
      <c r="K1710" t="str">
        <f>IF('3.Stok Awal'!$L1710=0,"",'3.Stok Awal'!$L1710)</f>
        <v/>
      </c>
      <c r="L1710">
        <f>IF('3.Stok Awal'!$N1710=0,0,'3.Stok Awal'!$N1710)</f>
        <v>0</v>
      </c>
      <c r="M1710" t="str">
        <f>IF('3.Stok Awal'!$O1710=0,"",'3.Stok Awal'!$O1710)</f>
        <v/>
      </c>
      <c r="N1710">
        <f>SUMIF('4.Sell to Trade'!$O$5:$O$5003,'5.Stok Akhir'!$G1710,'4.Sell to Trade'!$Q$5:$Q$5003)</f>
        <v>0</v>
      </c>
      <c r="O1710" t="str">
        <f>IF('3.Stok Awal'!$L1710=0,"",'3.Stok Awal'!$L1710)</f>
        <v/>
      </c>
      <c r="P1710">
        <f>IF(ISNA(VLOOKUP($A1710,STOK_AWAL,13,0)),0,IF(VLOOKUP($A1710,STOK_AWAL,13,0)&gt;0,ROUNDDOWN(L1710/VLOOKUP($A1710,STOK_AWAL,13,0),0),0))</f>
        <v>0</v>
      </c>
      <c r="Q1710" t="str">
        <f>I1710</f>
        <v/>
      </c>
      <c r="R1710">
        <f>IFERROR(MOD(L1710,VLOOKUP($A1710,STOK_AWAL,13,0)),0)</f>
        <v>0</v>
      </c>
      <c r="S1710" t="str">
        <f>K1710</f>
        <v/>
      </c>
      <c r="T1710">
        <f>R1710+(P1710*(IFERROR(VLOOKUP($A1710,STOK_AWAL,13,0),0)))</f>
        <v>0</v>
      </c>
      <c r="U1710" t="str">
        <f>M1710</f>
        <v/>
      </c>
    </row>
    <row r="1711" spans="1:21" x14ac:dyDescent="0.25">
      <c r="A1711" t="str">
        <f>IF('3.Stok Awal'!$A1711=0,"",'3.Stok Awal'!$A1711)</f>
        <v/>
      </c>
      <c r="B1711" t="str">
        <f>IF('3.Stok Awal'!$B1711=0,"",'3.Stok Awal'!$B1711)</f>
        <v/>
      </c>
      <c r="C1711" t="str">
        <f>IF('3.Stok Awal'!$C1711=0,"",'3.Stok Awal'!$C1711)</f>
        <v/>
      </c>
      <c r="D1711" t="str">
        <f>IF('3.Stok Awal'!$D1711=0,"",'3.Stok Awal'!$D1711)</f>
        <v/>
      </c>
      <c r="E1711" t="str">
        <f>IF('3.Stok Awal'!$E1711=0,"",'3.Stok Awal'!$E1711)</f>
        <v/>
      </c>
      <c r="F1711" s="4" t="str">
        <f>IF('3.Stok Awal'!$F1711=0,"",'3.Stok Awal'!$F1711)</f>
        <v/>
      </c>
      <c r="G1711" s="4" t="str">
        <f t="shared" si="26"/>
        <v/>
      </c>
      <c r="H1711">
        <f>IF('3.Stok Awal'!$I1711=0,0,'3.Stok Awal'!$I1711)</f>
        <v>0</v>
      </c>
      <c r="I1711" t="str">
        <f>IF('3.Stok Awal'!$J1711=0,"",'3.Stok Awal'!$J1711)</f>
        <v/>
      </c>
      <c r="J1711">
        <f>IF('3.Stok Awal'!$K1711=0,0,'3.Stok Awal'!$K1711)</f>
        <v>0</v>
      </c>
      <c r="K1711" t="str">
        <f>IF('3.Stok Awal'!$L1711=0,"",'3.Stok Awal'!$L1711)</f>
        <v/>
      </c>
      <c r="L1711">
        <f>IF('3.Stok Awal'!$N1711=0,0,'3.Stok Awal'!$N1711)</f>
        <v>0</v>
      </c>
      <c r="M1711" t="str">
        <f>IF('3.Stok Awal'!$O1711=0,"",'3.Stok Awal'!$O1711)</f>
        <v/>
      </c>
      <c r="N1711">
        <f>SUMIF('4.Sell to Trade'!$O$5:$O$5003,'5.Stok Akhir'!$G1711,'4.Sell to Trade'!$Q$5:$Q$5003)</f>
        <v>0</v>
      </c>
      <c r="O1711" t="str">
        <f>IF('3.Stok Awal'!$L1711=0,"",'3.Stok Awal'!$L1711)</f>
        <v/>
      </c>
      <c r="P1711">
        <f>IF(ISNA(VLOOKUP($A1711,STOK_AWAL,13,0)),0,IF(VLOOKUP($A1711,STOK_AWAL,13,0)&gt;0,ROUNDDOWN(L1711/VLOOKUP($A1711,STOK_AWAL,13,0),0),0))</f>
        <v>0</v>
      </c>
      <c r="Q1711" t="str">
        <f>I1711</f>
        <v/>
      </c>
      <c r="R1711">
        <f>IFERROR(MOD(L1711,VLOOKUP($A1711,STOK_AWAL,13,0)),0)</f>
        <v>0</v>
      </c>
      <c r="S1711" t="str">
        <f>K1711</f>
        <v/>
      </c>
      <c r="T1711">
        <f>R1711+(P1711*(IFERROR(VLOOKUP($A1711,STOK_AWAL,13,0),0)))</f>
        <v>0</v>
      </c>
      <c r="U1711" t="str">
        <f>M1711</f>
        <v/>
      </c>
    </row>
    <row r="1712" spans="1:21" x14ac:dyDescent="0.25">
      <c r="A1712" t="str">
        <f>IF('3.Stok Awal'!$A1712=0,"",'3.Stok Awal'!$A1712)</f>
        <v/>
      </c>
      <c r="B1712" t="str">
        <f>IF('3.Stok Awal'!$B1712=0,"",'3.Stok Awal'!$B1712)</f>
        <v/>
      </c>
      <c r="C1712" t="str">
        <f>IF('3.Stok Awal'!$C1712=0,"",'3.Stok Awal'!$C1712)</f>
        <v/>
      </c>
      <c r="D1712" t="str">
        <f>IF('3.Stok Awal'!$D1712=0,"",'3.Stok Awal'!$D1712)</f>
        <v/>
      </c>
      <c r="E1712" t="str">
        <f>IF('3.Stok Awal'!$E1712=0,"",'3.Stok Awal'!$E1712)</f>
        <v/>
      </c>
      <c r="F1712" s="4" t="str">
        <f>IF('3.Stok Awal'!$F1712=0,"",'3.Stok Awal'!$F1712)</f>
        <v/>
      </c>
      <c r="G1712" s="4" t="str">
        <f t="shared" si="26"/>
        <v/>
      </c>
      <c r="H1712">
        <f>IF('3.Stok Awal'!$I1712=0,0,'3.Stok Awal'!$I1712)</f>
        <v>0</v>
      </c>
      <c r="I1712" t="str">
        <f>IF('3.Stok Awal'!$J1712=0,"",'3.Stok Awal'!$J1712)</f>
        <v/>
      </c>
      <c r="J1712">
        <f>IF('3.Stok Awal'!$K1712=0,0,'3.Stok Awal'!$K1712)</f>
        <v>0</v>
      </c>
      <c r="K1712" t="str">
        <f>IF('3.Stok Awal'!$L1712=0,"",'3.Stok Awal'!$L1712)</f>
        <v/>
      </c>
      <c r="L1712">
        <f>IF('3.Stok Awal'!$N1712=0,0,'3.Stok Awal'!$N1712)</f>
        <v>0</v>
      </c>
      <c r="M1712" t="str">
        <f>IF('3.Stok Awal'!$O1712=0,"",'3.Stok Awal'!$O1712)</f>
        <v/>
      </c>
      <c r="N1712">
        <f>SUMIF('4.Sell to Trade'!$O$5:$O$5003,'5.Stok Akhir'!$G1712,'4.Sell to Trade'!$Q$5:$Q$5003)</f>
        <v>0</v>
      </c>
      <c r="O1712" t="str">
        <f>IF('3.Stok Awal'!$L1712=0,"",'3.Stok Awal'!$L1712)</f>
        <v/>
      </c>
      <c r="P1712">
        <f>IF(ISNA(VLOOKUP($A1712,STOK_AWAL,13,0)),0,IF(VLOOKUP($A1712,STOK_AWAL,13,0)&gt;0,ROUNDDOWN(L1712/VLOOKUP($A1712,STOK_AWAL,13,0),0),0))</f>
        <v>0</v>
      </c>
      <c r="Q1712" t="str">
        <f>I1712</f>
        <v/>
      </c>
      <c r="R1712">
        <f>IFERROR(MOD(L1712,VLOOKUP($A1712,STOK_AWAL,13,0)),0)</f>
        <v>0</v>
      </c>
      <c r="S1712" t="str">
        <f>K1712</f>
        <v/>
      </c>
      <c r="T1712">
        <f>R1712+(P1712*(IFERROR(VLOOKUP($A1712,STOK_AWAL,13,0),0)))</f>
        <v>0</v>
      </c>
      <c r="U1712" t="str">
        <f>M1712</f>
        <v/>
      </c>
    </row>
    <row r="1713" spans="1:21" x14ac:dyDescent="0.25">
      <c r="A1713" t="str">
        <f>IF('3.Stok Awal'!$A1713=0,"",'3.Stok Awal'!$A1713)</f>
        <v/>
      </c>
      <c r="B1713" t="str">
        <f>IF('3.Stok Awal'!$B1713=0,"",'3.Stok Awal'!$B1713)</f>
        <v/>
      </c>
      <c r="C1713" t="str">
        <f>IF('3.Stok Awal'!$C1713=0,"",'3.Stok Awal'!$C1713)</f>
        <v/>
      </c>
      <c r="D1713" t="str">
        <f>IF('3.Stok Awal'!$D1713=0,"",'3.Stok Awal'!$D1713)</f>
        <v/>
      </c>
      <c r="E1713" t="str">
        <f>IF('3.Stok Awal'!$E1713=0,"",'3.Stok Awal'!$E1713)</f>
        <v/>
      </c>
      <c r="F1713" s="4" t="str">
        <f>IF('3.Stok Awal'!$F1713=0,"",'3.Stok Awal'!$F1713)</f>
        <v/>
      </c>
      <c r="G1713" s="4" t="str">
        <f t="shared" si="26"/>
        <v/>
      </c>
      <c r="H1713">
        <f>IF('3.Stok Awal'!$I1713=0,0,'3.Stok Awal'!$I1713)</f>
        <v>0</v>
      </c>
      <c r="I1713" t="str">
        <f>IF('3.Stok Awal'!$J1713=0,"",'3.Stok Awal'!$J1713)</f>
        <v/>
      </c>
      <c r="J1713">
        <f>IF('3.Stok Awal'!$K1713=0,0,'3.Stok Awal'!$K1713)</f>
        <v>0</v>
      </c>
      <c r="K1713" t="str">
        <f>IF('3.Stok Awal'!$L1713=0,"",'3.Stok Awal'!$L1713)</f>
        <v/>
      </c>
      <c r="L1713">
        <f>IF('3.Stok Awal'!$N1713=0,0,'3.Stok Awal'!$N1713)</f>
        <v>0</v>
      </c>
      <c r="M1713" t="str">
        <f>IF('3.Stok Awal'!$O1713=0,"",'3.Stok Awal'!$O1713)</f>
        <v/>
      </c>
      <c r="N1713">
        <f>SUMIF('4.Sell to Trade'!$O$5:$O$5003,'5.Stok Akhir'!$G1713,'4.Sell to Trade'!$Q$5:$Q$5003)</f>
        <v>0</v>
      </c>
      <c r="O1713" t="str">
        <f>IF('3.Stok Awal'!$L1713=0,"",'3.Stok Awal'!$L1713)</f>
        <v/>
      </c>
      <c r="P1713">
        <f>IF(ISNA(VLOOKUP($A1713,STOK_AWAL,13,0)),0,IF(VLOOKUP($A1713,STOK_AWAL,13,0)&gt;0,ROUNDDOWN(L1713/VLOOKUP($A1713,STOK_AWAL,13,0),0),0))</f>
        <v>0</v>
      </c>
      <c r="Q1713" t="str">
        <f>I1713</f>
        <v/>
      </c>
      <c r="R1713">
        <f>IFERROR(MOD(L1713,VLOOKUP($A1713,STOK_AWAL,13,0)),0)</f>
        <v>0</v>
      </c>
      <c r="S1713" t="str">
        <f>K1713</f>
        <v/>
      </c>
      <c r="T1713">
        <f>R1713+(P1713*(IFERROR(VLOOKUP($A1713,STOK_AWAL,13,0),0)))</f>
        <v>0</v>
      </c>
      <c r="U1713" t="str">
        <f>M1713</f>
        <v/>
      </c>
    </row>
    <row r="1714" spans="1:21" x14ac:dyDescent="0.25">
      <c r="A1714" t="str">
        <f>IF('3.Stok Awal'!$A1714=0,"",'3.Stok Awal'!$A1714)</f>
        <v/>
      </c>
      <c r="B1714" t="str">
        <f>IF('3.Stok Awal'!$B1714=0,"",'3.Stok Awal'!$B1714)</f>
        <v/>
      </c>
      <c r="C1714" t="str">
        <f>IF('3.Stok Awal'!$C1714=0,"",'3.Stok Awal'!$C1714)</f>
        <v/>
      </c>
      <c r="D1714" t="str">
        <f>IF('3.Stok Awal'!$D1714=0,"",'3.Stok Awal'!$D1714)</f>
        <v/>
      </c>
      <c r="E1714" t="str">
        <f>IF('3.Stok Awal'!$E1714=0,"",'3.Stok Awal'!$E1714)</f>
        <v/>
      </c>
      <c r="F1714" s="4" t="str">
        <f>IF('3.Stok Awal'!$F1714=0,"",'3.Stok Awal'!$F1714)</f>
        <v/>
      </c>
      <c r="G1714" s="4" t="str">
        <f t="shared" si="26"/>
        <v/>
      </c>
      <c r="H1714">
        <f>IF('3.Stok Awal'!$I1714=0,0,'3.Stok Awal'!$I1714)</f>
        <v>0</v>
      </c>
      <c r="I1714" t="str">
        <f>IF('3.Stok Awal'!$J1714=0,"",'3.Stok Awal'!$J1714)</f>
        <v/>
      </c>
      <c r="J1714">
        <f>IF('3.Stok Awal'!$K1714=0,0,'3.Stok Awal'!$K1714)</f>
        <v>0</v>
      </c>
      <c r="K1714" t="str">
        <f>IF('3.Stok Awal'!$L1714=0,"",'3.Stok Awal'!$L1714)</f>
        <v/>
      </c>
      <c r="L1714">
        <f>IF('3.Stok Awal'!$N1714=0,0,'3.Stok Awal'!$N1714)</f>
        <v>0</v>
      </c>
      <c r="M1714" t="str">
        <f>IF('3.Stok Awal'!$O1714=0,"",'3.Stok Awal'!$O1714)</f>
        <v/>
      </c>
      <c r="N1714">
        <f>SUMIF('4.Sell to Trade'!$O$5:$O$5003,'5.Stok Akhir'!$G1714,'4.Sell to Trade'!$Q$5:$Q$5003)</f>
        <v>0</v>
      </c>
      <c r="O1714" t="str">
        <f>IF('3.Stok Awal'!$L1714=0,"",'3.Stok Awal'!$L1714)</f>
        <v/>
      </c>
      <c r="P1714">
        <f>IF(ISNA(VLOOKUP($A1714,STOK_AWAL,13,0)),0,IF(VLOOKUP($A1714,STOK_AWAL,13,0)&gt;0,ROUNDDOWN(L1714/VLOOKUP($A1714,STOK_AWAL,13,0),0),0))</f>
        <v>0</v>
      </c>
      <c r="Q1714" t="str">
        <f>I1714</f>
        <v/>
      </c>
      <c r="R1714">
        <f>IFERROR(MOD(L1714,VLOOKUP($A1714,STOK_AWAL,13,0)),0)</f>
        <v>0</v>
      </c>
      <c r="S1714" t="str">
        <f>K1714</f>
        <v/>
      </c>
      <c r="T1714">
        <f>R1714+(P1714*(IFERROR(VLOOKUP($A1714,STOK_AWAL,13,0),0)))</f>
        <v>0</v>
      </c>
      <c r="U1714" t="str">
        <f>M1714</f>
        <v/>
      </c>
    </row>
    <row r="1715" spans="1:21" x14ac:dyDescent="0.25">
      <c r="A1715" t="str">
        <f>IF('3.Stok Awal'!$A1715=0,"",'3.Stok Awal'!$A1715)</f>
        <v/>
      </c>
      <c r="B1715" t="str">
        <f>IF('3.Stok Awal'!$B1715=0,"",'3.Stok Awal'!$B1715)</f>
        <v/>
      </c>
      <c r="C1715" t="str">
        <f>IF('3.Stok Awal'!$C1715=0,"",'3.Stok Awal'!$C1715)</f>
        <v/>
      </c>
      <c r="D1715" t="str">
        <f>IF('3.Stok Awal'!$D1715=0,"",'3.Stok Awal'!$D1715)</f>
        <v/>
      </c>
      <c r="E1715" t="str">
        <f>IF('3.Stok Awal'!$E1715=0,"",'3.Stok Awal'!$E1715)</f>
        <v/>
      </c>
      <c r="F1715" s="4" t="str">
        <f>IF('3.Stok Awal'!$F1715=0,"",'3.Stok Awal'!$F1715)</f>
        <v/>
      </c>
      <c r="G1715" s="4" t="str">
        <f t="shared" si="26"/>
        <v/>
      </c>
      <c r="H1715">
        <f>IF('3.Stok Awal'!$I1715=0,0,'3.Stok Awal'!$I1715)</f>
        <v>0</v>
      </c>
      <c r="I1715" t="str">
        <f>IF('3.Stok Awal'!$J1715=0,"",'3.Stok Awal'!$J1715)</f>
        <v/>
      </c>
      <c r="J1715">
        <f>IF('3.Stok Awal'!$K1715=0,0,'3.Stok Awal'!$K1715)</f>
        <v>0</v>
      </c>
      <c r="K1715" t="str">
        <f>IF('3.Stok Awal'!$L1715=0,"",'3.Stok Awal'!$L1715)</f>
        <v/>
      </c>
      <c r="L1715">
        <f>IF('3.Stok Awal'!$N1715=0,0,'3.Stok Awal'!$N1715)</f>
        <v>0</v>
      </c>
      <c r="M1715" t="str">
        <f>IF('3.Stok Awal'!$O1715=0,"",'3.Stok Awal'!$O1715)</f>
        <v/>
      </c>
      <c r="N1715">
        <f>SUMIF('4.Sell to Trade'!$O$5:$O$5003,'5.Stok Akhir'!$G1715,'4.Sell to Trade'!$Q$5:$Q$5003)</f>
        <v>0</v>
      </c>
      <c r="O1715" t="str">
        <f>IF('3.Stok Awal'!$L1715=0,"",'3.Stok Awal'!$L1715)</f>
        <v/>
      </c>
      <c r="P1715">
        <f>IF(ISNA(VLOOKUP($A1715,STOK_AWAL,13,0)),0,IF(VLOOKUP($A1715,STOK_AWAL,13,0)&gt;0,ROUNDDOWN(L1715/VLOOKUP($A1715,STOK_AWAL,13,0),0),0))</f>
        <v>0</v>
      </c>
      <c r="Q1715" t="str">
        <f>I1715</f>
        <v/>
      </c>
      <c r="R1715">
        <f>IFERROR(MOD(L1715,VLOOKUP($A1715,STOK_AWAL,13,0)),0)</f>
        <v>0</v>
      </c>
      <c r="S1715" t="str">
        <f>K1715</f>
        <v/>
      </c>
      <c r="T1715">
        <f>R1715+(P1715*(IFERROR(VLOOKUP($A1715,STOK_AWAL,13,0),0)))</f>
        <v>0</v>
      </c>
      <c r="U1715" t="str">
        <f>M1715</f>
        <v/>
      </c>
    </row>
    <row r="1716" spans="1:21" x14ac:dyDescent="0.25">
      <c r="A1716" t="str">
        <f>IF('3.Stok Awal'!$A1716=0,"",'3.Stok Awal'!$A1716)</f>
        <v/>
      </c>
      <c r="B1716" t="str">
        <f>IF('3.Stok Awal'!$B1716=0,"",'3.Stok Awal'!$B1716)</f>
        <v/>
      </c>
      <c r="C1716" t="str">
        <f>IF('3.Stok Awal'!$C1716=0,"",'3.Stok Awal'!$C1716)</f>
        <v/>
      </c>
      <c r="D1716" t="str">
        <f>IF('3.Stok Awal'!$D1716=0,"",'3.Stok Awal'!$D1716)</f>
        <v/>
      </c>
      <c r="E1716" t="str">
        <f>IF('3.Stok Awal'!$E1716=0,"",'3.Stok Awal'!$E1716)</f>
        <v/>
      </c>
      <c r="F1716" s="4" t="str">
        <f>IF('3.Stok Awal'!$F1716=0,"",'3.Stok Awal'!$F1716)</f>
        <v/>
      </c>
      <c r="G1716" s="4" t="str">
        <f t="shared" si="26"/>
        <v/>
      </c>
      <c r="H1716">
        <f>IF('3.Stok Awal'!$I1716=0,0,'3.Stok Awal'!$I1716)</f>
        <v>0</v>
      </c>
      <c r="I1716" t="str">
        <f>IF('3.Stok Awal'!$J1716=0,"",'3.Stok Awal'!$J1716)</f>
        <v/>
      </c>
      <c r="J1716">
        <f>IF('3.Stok Awal'!$K1716=0,0,'3.Stok Awal'!$K1716)</f>
        <v>0</v>
      </c>
      <c r="K1716" t="str">
        <f>IF('3.Stok Awal'!$L1716=0,"",'3.Stok Awal'!$L1716)</f>
        <v/>
      </c>
      <c r="L1716">
        <f>IF('3.Stok Awal'!$N1716=0,0,'3.Stok Awal'!$N1716)</f>
        <v>0</v>
      </c>
      <c r="M1716" t="str">
        <f>IF('3.Stok Awal'!$O1716=0,"",'3.Stok Awal'!$O1716)</f>
        <v/>
      </c>
      <c r="N1716">
        <f>SUMIF('4.Sell to Trade'!$O$5:$O$5003,'5.Stok Akhir'!$G1716,'4.Sell to Trade'!$Q$5:$Q$5003)</f>
        <v>0</v>
      </c>
      <c r="O1716" t="str">
        <f>IF('3.Stok Awal'!$L1716=0,"",'3.Stok Awal'!$L1716)</f>
        <v/>
      </c>
      <c r="P1716">
        <f>IF(ISNA(VLOOKUP($A1716,STOK_AWAL,13,0)),0,IF(VLOOKUP($A1716,STOK_AWAL,13,0)&gt;0,ROUNDDOWN(L1716/VLOOKUP($A1716,STOK_AWAL,13,0),0),0))</f>
        <v>0</v>
      </c>
      <c r="Q1716" t="str">
        <f>I1716</f>
        <v/>
      </c>
      <c r="R1716">
        <f>IFERROR(MOD(L1716,VLOOKUP($A1716,STOK_AWAL,13,0)),0)</f>
        <v>0</v>
      </c>
      <c r="S1716" t="str">
        <f>K1716</f>
        <v/>
      </c>
      <c r="T1716">
        <f>R1716+(P1716*(IFERROR(VLOOKUP($A1716,STOK_AWAL,13,0),0)))</f>
        <v>0</v>
      </c>
      <c r="U1716" t="str">
        <f>M1716</f>
        <v/>
      </c>
    </row>
    <row r="1717" spans="1:21" x14ac:dyDescent="0.25">
      <c r="A1717" t="str">
        <f>IF('3.Stok Awal'!$A1717=0,"",'3.Stok Awal'!$A1717)</f>
        <v/>
      </c>
      <c r="B1717" t="str">
        <f>IF('3.Stok Awal'!$B1717=0,"",'3.Stok Awal'!$B1717)</f>
        <v/>
      </c>
      <c r="C1717" t="str">
        <f>IF('3.Stok Awal'!$C1717=0,"",'3.Stok Awal'!$C1717)</f>
        <v/>
      </c>
      <c r="D1717" t="str">
        <f>IF('3.Stok Awal'!$D1717=0,"",'3.Stok Awal'!$D1717)</f>
        <v/>
      </c>
      <c r="E1717" t="str">
        <f>IF('3.Stok Awal'!$E1717=0,"",'3.Stok Awal'!$E1717)</f>
        <v/>
      </c>
      <c r="F1717" s="4" t="str">
        <f>IF('3.Stok Awal'!$F1717=0,"",'3.Stok Awal'!$F1717)</f>
        <v/>
      </c>
      <c r="G1717" s="4" t="str">
        <f t="shared" si="26"/>
        <v/>
      </c>
      <c r="H1717">
        <f>IF('3.Stok Awal'!$I1717=0,0,'3.Stok Awal'!$I1717)</f>
        <v>0</v>
      </c>
      <c r="I1717" t="str">
        <f>IF('3.Stok Awal'!$J1717=0,"",'3.Stok Awal'!$J1717)</f>
        <v/>
      </c>
      <c r="J1717">
        <f>IF('3.Stok Awal'!$K1717=0,0,'3.Stok Awal'!$K1717)</f>
        <v>0</v>
      </c>
      <c r="K1717" t="str">
        <f>IF('3.Stok Awal'!$L1717=0,"",'3.Stok Awal'!$L1717)</f>
        <v/>
      </c>
      <c r="L1717">
        <f>IF('3.Stok Awal'!$N1717=0,0,'3.Stok Awal'!$N1717)</f>
        <v>0</v>
      </c>
      <c r="M1717" t="str">
        <f>IF('3.Stok Awal'!$O1717=0,"",'3.Stok Awal'!$O1717)</f>
        <v/>
      </c>
      <c r="N1717">
        <f>SUMIF('4.Sell to Trade'!$O$5:$O$5003,'5.Stok Akhir'!$G1717,'4.Sell to Trade'!$Q$5:$Q$5003)</f>
        <v>0</v>
      </c>
      <c r="O1717" t="str">
        <f>IF('3.Stok Awal'!$L1717=0,"",'3.Stok Awal'!$L1717)</f>
        <v/>
      </c>
      <c r="P1717">
        <f>IF(ISNA(VLOOKUP($A1717,STOK_AWAL,13,0)),0,IF(VLOOKUP($A1717,STOK_AWAL,13,0)&gt;0,ROUNDDOWN(L1717/VLOOKUP($A1717,STOK_AWAL,13,0),0),0))</f>
        <v>0</v>
      </c>
      <c r="Q1717" t="str">
        <f>I1717</f>
        <v/>
      </c>
      <c r="R1717">
        <f>IFERROR(MOD(L1717,VLOOKUP($A1717,STOK_AWAL,13,0)),0)</f>
        <v>0</v>
      </c>
      <c r="S1717" t="str">
        <f>K1717</f>
        <v/>
      </c>
      <c r="T1717">
        <f>R1717+(P1717*(IFERROR(VLOOKUP($A1717,STOK_AWAL,13,0),0)))</f>
        <v>0</v>
      </c>
      <c r="U1717" t="str">
        <f>M1717</f>
        <v/>
      </c>
    </row>
    <row r="1718" spans="1:21" x14ac:dyDescent="0.25">
      <c r="A1718" t="str">
        <f>IF('3.Stok Awal'!$A1718=0,"",'3.Stok Awal'!$A1718)</f>
        <v/>
      </c>
      <c r="B1718" t="str">
        <f>IF('3.Stok Awal'!$B1718=0,"",'3.Stok Awal'!$B1718)</f>
        <v/>
      </c>
      <c r="C1718" t="str">
        <f>IF('3.Stok Awal'!$C1718=0,"",'3.Stok Awal'!$C1718)</f>
        <v/>
      </c>
      <c r="D1718" t="str">
        <f>IF('3.Stok Awal'!$D1718=0,"",'3.Stok Awal'!$D1718)</f>
        <v/>
      </c>
      <c r="E1718" t="str">
        <f>IF('3.Stok Awal'!$E1718=0,"",'3.Stok Awal'!$E1718)</f>
        <v/>
      </c>
      <c r="F1718" s="4" t="str">
        <f>IF('3.Stok Awal'!$F1718=0,"",'3.Stok Awal'!$F1718)</f>
        <v/>
      </c>
      <c r="G1718" s="4" t="str">
        <f t="shared" si="26"/>
        <v/>
      </c>
      <c r="H1718">
        <f>IF('3.Stok Awal'!$I1718=0,0,'3.Stok Awal'!$I1718)</f>
        <v>0</v>
      </c>
      <c r="I1718" t="str">
        <f>IF('3.Stok Awal'!$J1718=0,"",'3.Stok Awal'!$J1718)</f>
        <v/>
      </c>
      <c r="J1718">
        <f>IF('3.Stok Awal'!$K1718=0,0,'3.Stok Awal'!$K1718)</f>
        <v>0</v>
      </c>
      <c r="K1718" t="str">
        <f>IF('3.Stok Awal'!$L1718=0,"",'3.Stok Awal'!$L1718)</f>
        <v/>
      </c>
      <c r="L1718">
        <f>IF('3.Stok Awal'!$N1718=0,0,'3.Stok Awal'!$N1718)</f>
        <v>0</v>
      </c>
      <c r="M1718" t="str">
        <f>IF('3.Stok Awal'!$O1718=0,"",'3.Stok Awal'!$O1718)</f>
        <v/>
      </c>
      <c r="N1718">
        <f>SUMIF('4.Sell to Trade'!$O$5:$O$5003,'5.Stok Akhir'!$G1718,'4.Sell to Trade'!$Q$5:$Q$5003)</f>
        <v>0</v>
      </c>
      <c r="O1718" t="str">
        <f>IF('3.Stok Awal'!$L1718=0,"",'3.Stok Awal'!$L1718)</f>
        <v/>
      </c>
      <c r="P1718">
        <f>IF(ISNA(VLOOKUP($A1718,STOK_AWAL,13,0)),0,IF(VLOOKUP($A1718,STOK_AWAL,13,0)&gt;0,ROUNDDOWN(L1718/VLOOKUP($A1718,STOK_AWAL,13,0),0),0))</f>
        <v>0</v>
      </c>
      <c r="Q1718" t="str">
        <f>I1718</f>
        <v/>
      </c>
      <c r="R1718">
        <f>IFERROR(MOD(L1718,VLOOKUP($A1718,STOK_AWAL,13,0)),0)</f>
        <v>0</v>
      </c>
      <c r="S1718" t="str">
        <f>K1718</f>
        <v/>
      </c>
      <c r="T1718">
        <f>R1718+(P1718*(IFERROR(VLOOKUP($A1718,STOK_AWAL,13,0),0)))</f>
        <v>0</v>
      </c>
      <c r="U1718" t="str">
        <f>M1718</f>
        <v/>
      </c>
    </row>
    <row r="1719" spans="1:21" x14ac:dyDescent="0.25">
      <c r="A1719" t="str">
        <f>IF('3.Stok Awal'!$A1719=0,"",'3.Stok Awal'!$A1719)</f>
        <v/>
      </c>
      <c r="B1719" t="str">
        <f>IF('3.Stok Awal'!$B1719=0,"",'3.Stok Awal'!$B1719)</f>
        <v/>
      </c>
      <c r="C1719" t="str">
        <f>IF('3.Stok Awal'!$C1719=0,"",'3.Stok Awal'!$C1719)</f>
        <v/>
      </c>
      <c r="D1719" t="str">
        <f>IF('3.Stok Awal'!$D1719=0,"",'3.Stok Awal'!$D1719)</f>
        <v/>
      </c>
      <c r="E1719" t="str">
        <f>IF('3.Stok Awal'!$E1719=0,"",'3.Stok Awal'!$E1719)</f>
        <v/>
      </c>
      <c r="F1719" s="4" t="str">
        <f>IF('3.Stok Awal'!$F1719=0,"",'3.Stok Awal'!$F1719)</f>
        <v/>
      </c>
      <c r="G1719" s="4" t="str">
        <f t="shared" si="26"/>
        <v/>
      </c>
      <c r="H1719">
        <f>IF('3.Stok Awal'!$I1719=0,0,'3.Stok Awal'!$I1719)</f>
        <v>0</v>
      </c>
      <c r="I1719" t="str">
        <f>IF('3.Stok Awal'!$J1719=0,"",'3.Stok Awal'!$J1719)</f>
        <v/>
      </c>
      <c r="J1719">
        <f>IF('3.Stok Awal'!$K1719=0,0,'3.Stok Awal'!$K1719)</f>
        <v>0</v>
      </c>
      <c r="K1719" t="str">
        <f>IF('3.Stok Awal'!$L1719=0,"",'3.Stok Awal'!$L1719)</f>
        <v/>
      </c>
      <c r="L1719">
        <f>IF('3.Stok Awal'!$N1719=0,0,'3.Stok Awal'!$N1719)</f>
        <v>0</v>
      </c>
      <c r="M1719" t="str">
        <f>IF('3.Stok Awal'!$O1719=0,"",'3.Stok Awal'!$O1719)</f>
        <v/>
      </c>
      <c r="N1719">
        <f>SUMIF('4.Sell to Trade'!$O$5:$O$5003,'5.Stok Akhir'!$G1719,'4.Sell to Trade'!$Q$5:$Q$5003)</f>
        <v>0</v>
      </c>
      <c r="O1719" t="str">
        <f>IF('3.Stok Awal'!$L1719=0,"",'3.Stok Awal'!$L1719)</f>
        <v/>
      </c>
      <c r="P1719">
        <f>IF(ISNA(VLOOKUP($A1719,STOK_AWAL,13,0)),0,IF(VLOOKUP($A1719,STOK_AWAL,13,0)&gt;0,ROUNDDOWN(L1719/VLOOKUP($A1719,STOK_AWAL,13,0),0),0))</f>
        <v>0</v>
      </c>
      <c r="Q1719" t="str">
        <f>I1719</f>
        <v/>
      </c>
      <c r="R1719">
        <f>IFERROR(MOD(L1719,VLOOKUP($A1719,STOK_AWAL,13,0)),0)</f>
        <v>0</v>
      </c>
      <c r="S1719" t="str">
        <f>K1719</f>
        <v/>
      </c>
      <c r="T1719">
        <f>R1719+(P1719*(IFERROR(VLOOKUP($A1719,STOK_AWAL,13,0),0)))</f>
        <v>0</v>
      </c>
      <c r="U1719" t="str">
        <f>M1719</f>
        <v/>
      </c>
    </row>
    <row r="1720" spans="1:21" x14ac:dyDescent="0.25">
      <c r="A1720" t="str">
        <f>IF('3.Stok Awal'!$A1720=0,"",'3.Stok Awal'!$A1720)</f>
        <v/>
      </c>
      <c r="B1720" t="str">
        <f>IF('3.Stok Awal'!$B1720=0,"",'3.Stok Awal'!$B1720)</f>
        <v/>
      </c>
      <c r="C1720" t="str">
        <f>IF('3.Stok Awal'!$C1720=0,"",'3.Stok Awal'!$C1720)</f>
        <v/>
      </c>
      <c r="D1720" t="str">
        <f>IF('3.Stok Awal'!$D1720=0,"",'3.Stok Awal'!$D1720)</f>
        <v/>
      </c>
      <c r="E1720" t="str">
        <f>IF('3.Stok Awal'!$E1720=0,"",'3.Stok Awal'!$E1720)</f>
        <v/>
      </c>
      <c r="F1720" s="4" t="str">
        <f>IF('3.Stok Awal'!$F1720=0,"",'3.Stok Awal'!$F1720)</f>
        <v/>
      </c>
      <c r="G1720" s="4" t="str">
        <f t="shared" si="26"/>
        <v/>
      </c>
      <c r="H1720">
        <f>IF('3.Stok Awal'!$I1720=0,0,'3.Stok Awal'!$I1720)</f>
        <v>0</v>
      </c>
      <c r="I1720" t="str">
        <f>IF('3.Stok Awal'!$J1720=0,"",'3.Stok Awal'!$J1720)</f>
        <v/>
      </c>
      <c r="J1720">
        <f>IF('3.Stok Awal'!$K1720=0,0,'3.Stok Awal'!$K1720)</f>
        <v>0</v>
      </c>
      <c r="K1720" t="str">
        <f>IF('3.Stok Awal'!$L1720=0,"",'3.Stok Awal'!$L1720)</f>
        <v/>
      </c>
      <c r="L1720">
        <f>IF('3.Stok Awal'!$N1720=0,0,'3.Stok Awal'!$N1720)</f>
        <v>0</v>
      </c>
      <c r="M1720" t="str">
        <f>IF('3.Stok Awal'!$O1720=0,"",'3.Stok Awal'!$O1720)</f>
        <v/>
      </c>
      <c r="N1720">
        <f>SUMIF('4.Sell to Trade'!$O$5:$O$5003,'5.Stok Akhir'!$G1720,'4.Sell to Trade'!$Q$5:$Q$5003)</f>
        <v>0</v>
      </c>
      <c r="O1720" t="str">
        <f>IF('3.Stok Awal'!$L1720=0,"",'3.Stok Awal'!$L1720)</f>
        <v/>
      </c>
      <c r="P1720">
        <f>IF(ISNA(VLOOKUP($A1720,STOK_AWAL,13,0)),0,IF(VLOOKUP($A1720,STOK_AWAL,13,0)&gt;0,ROUNDDOWN(L1720/VLOOKUP($A1720,STOK_AWAL,13,0),0),0))</f>
        <v>0</v>
      </c>
      <c r="Q1720" t="str">
        <f>I1720</f>
        <v/>
      </c>
      <c r="R1720">
        <f>IFERROR(MOD(L1720,VLOOKUP($A1720,STOK_AWAL,13,0)),0)</f>
        <v>0</v>
      </c>
      <c r="S1720" t="str">
        <f>K1720</f>
        <v/>
      </c>
      <c r="T1720">
        <f>R1720+(P1720*(IFERROR(VLOOKUP($A1720,STOK_AWAL,13,0),0)))</f>
        <v>0</v>
      </c>
      <c r="U1720" t="str">
        <f>M1720</f>
        <v/>
      </c>
    </row>
    <row r="1721" spans="1:21" x14ac:dyDescent="0.25">
      <c r="A1721" t="str">
        <f>IF('3.Stok Awal'!$A1721=0,"",'3.Stok Awal'!$A1721)</f>
        <v/>
      </c>
      <c r="B1721" t="str">
        <f>IF('3.Stok Awal'!$B1721=0,"",'3.Stok Awal'!$B1721)</f>
        <v/>
      </c>
      <c r="C1721" t="str">
        <f>IF('3.Stok Awal'!$C1721=0,"",'3.Stok Awal'!$C1721)</f>
        <v/>
      </c>
      <c r="D1721" t="str">
        <f>IF('3.Stok Awal'!$D1721=0,"",'3.Stok Awal'!$D1721)</f>
        <v/>
      </c>
      <c r="E1721" t="str">
        <f>IF('3.Stok Awal'!$E1721=0,"",'3.Stok Awal'!$E1721)</f>
        <v/>
      </c>
      <c r="F1721" s="4" t="str">
        <f>IF('3.Stok Awal'!$F1721=0,"",'3.Stok Awal'!$F1721)</f>
        <v/>
      </c>
      <c r="G1721" s="4" t="str">
        <f t="shared" si="26"/>
        <v/>
      </c>
      <c r="H1721">
        <f>IF('3.Stok Awal'!$I1721=0,0,'3.Stok Awal'!$I1721)</f>
        <v>0</v>
      </c>
      <c r="I1721" t="str">
        <f>IF('3.Stok Awal'!$J1721=0,"",'3.Stok Awal'!$J1721)</f>
        <v/>
      </c>
      <c r="J1721">
        <f>IF('3.Stok Awal'!$K1721=0,0,'3.Stok Awal'!$K1721)</f>
        <v>0</v>
      </c>
      <c r="K1721" t="str">
        <f>IF('3.Stok Awal'!$L1721=0,"",'3.Stok Awal'!$L1721)</f>
        <v/>
      </c>
      <c r="L1721">
        <f>IF('3.Stok Awal'!$N1721=0,0,'3.Stok Awal'!$N1721)</f>
        <v>0</v>
      </c>
      <c r="M1721" t="str">
        <f>IF('3.Stok Awal'!$O1721=0,"",'3.Stok Awal'!$O1721)</f>
        <v/>
      </c>
      <c r="N1721">
        <f>SUMIF('4.Sell to Trade'!$O$5:$O$5003,'5.Stok Akhir'!$G1721,'4.Sell to Trade'!$Q$5:$Q$5003)</f>
        <v>0</v>
      </c>
      <c r="O1721" t="str">
        <f>IF('3.Stok Awal'!$L1721=0,"",'3.Stok Awal'!$L1721)</f>
        <v/>
      </c>
      <c r="P1721">
        <f>IF(ISNA(VLOOKUP($A1721,STOK_AWAL,13,0)),0,IF(VLOOKUP($A1721,STOK_AWAL,13,0)&gt;0,ROUNDDOWN(L1721/VLOOKUP($A1721,STOK_AWAL,13,0),0),0))</f>
        <v>0</v>
      </c>
      <c r="Q1721" t="str">
        <f>I1721</f>
        <v/>
      </c>
      <c r="R1721">
        <f>IFERROR(MOD(L1721,VLOOKUP($A1721,STOK_AWAL,13,0)),0)</f>
        <v>0</v>
      </c>
      <c r="S1721" t="str">
        <f>K1721</f>
        <v/>
      </c>
      <c r="T1721">
        <f>R1721+(P1721*(IFERROR(VLOOKUP($A1721,STOK_AWAL,13,0),0)))</f>
        <v>0</v>
      </c>
      <c r="U1721" t="str">
        <f>M1721</f>
        <v/>
      </c>
    </row>
    <row r="1722" spans="1:21" x14ac:dyDescent="0.25">
      <c r="A1722" t="str">
        <f>IF('3.Stok Awal'!$A1722=0,"",'3.Stok Awal'!$A1722)</f>
        <v/>
      </c>
      <c r="B1722" t="str">
        <f>IF('3.Stok Awal'!$B1722=0,"",'3.Stok Awal'!$B1722)</f>
        <v/>
      </c>
      <c r="C1722" t="str">
        <f>IF('3.Stok Awal'!$C1722=0,"",'3.Stok Awal'!$C1722)</f>
        <v/>
      </c>
      <c r="D1722" t="str">
        <f>IF('3.Stok Awal'!$D1722=0,"",'3.Stok Awal'!$D1722)</f>
        <v/>
      </c>
      <c r="E1722" t="str">
        <f>IF('3.Stok Awal'!$E1722=0,"",'3.Stok Awal'!$E1722)</f>
        <v/>
      </c>
      <c r="F1722" s="4" t="str">
        <f>IF('3.Stok Awal'!$F1722=0,"",'3.Stok Awal'!$F1722)</f>
        <v/>
      </c>
      <c r="G1722" s="4" t="str">
        <f t="shared" si="26"/>
        <v/>
      </c>
      <c r="H1722">
        <f>IF('3.Stok Awal'!$I1722=0,0,'3.Stok Awal'!$I1722)</f>
        <v>0</v>
      </c>
      <c r="I1722" t="str">
        <f>IF('3.Stok Awal'!$J1722=0,"",'3.Stok Awal'!$J1722)</f>
        <v/>
      </c>
      <c r="J1722">
        <f>IF('3.Stok Awal'!$K1722=0,0,'3.Stok Awal'!$K1722)</f>
        <v>0</v>
      </c>
      <c r="K1722" t="str">
        <f>IF('3.Stok Awal'!$L1722=0,"",'3.Stok Awal'!$L1722)</f>
        <v/>
      </c>
      <c r="L1722">
        <f>IF('3.Stok Awal'!$N1722=0,0,'3.Stok Awal'!$N1722)</f>
        <v>0</v>
      </c>
      <c r="M1722" t="str">
        <f>IF('3.Stok Awal'!$O1722=0,"",'3.Stok Awal'!$O1722)</f>
        <v/>
      </c>
      <c r="N1722">
        <f>SUMIF('4.Sell to Trade'!$O$5:$O$5003,'5.Stok Akhir'!$G1722,'4.Sell to Trade'!$Q$5:$Q$5003)</f>
        <v>0</v>
      </c>
      <c r="O1722" t="str">
        <f>IF('3.Stok Awal'!$L1722=0,"",'3.Stok Awal'!$L1722)</f>
        <v/>
      </c>
      <c r="P1722">
        <f>IF(ISNA(VLOOKUP($A1722,STOK_AWAL,13,0)),0,IF(VLOOKUP($A1722,STOK_AWAL,13,0)&gt;0,ROUNDDOWN(L1722/VLOOKUP($A1722,STOK_AWAL,13,0),0),0))</f>
        <v>0</v>
      </c>
      <c r="Q1722" t="str">
        <f>I1722</f>
        <v/>
      </c>
      <c r="R1722">
        <f>IFERROR(MOD(L1722,VLOOKUP($A1722,STOK_AWAL,13,0)),0)</f>
        <v>0</v>
      </c>
      <c r="S1722" t="str">
        <f>K1722</f>
        <v/>
      </c>
      <c r="T1722">
        <f>R1722+(P1722*(IFERROR(VLOOKUP($A1722,STOK_AWAL,13,0),0)))</f>
        <v>0</v>
      </c>
      <c r="U1722" t="str">
        <f>M1722</f>
        <v/>
      </c>
    </row>
    <row r="1723" spans="1:21" x14ac:dyDescent="0.25">
      <c r="A1723" t="str">
        <f>IF('3.Stok Awal'!$A1723=0,"",'3.Stok Awal'!$A1723)</f>
        <v/>
      </c>
      <c r="B1723" t="str">
        <f>IF('3.Stok Awal'!$B1723=0,"",'3.Stok Awal'!$B1723)</f>
        <v/>
      </c>
      <c r="C1723" t="str">
        <f>IF('3.Stok Awal'!$C1723=0,"",'3.Stok Awal'!$C1723)</f>
        <v/>
      </c>
      <c r="D1723" t="str">
        <f>IF('3.Stok Awal'!$D1723=0,"",'3.Stok Awal'!$D1723)</f>
        <v/>
      </c>
      <c r="E1723" t="str">
        <f>IF('3.Stok Awal'!$E1723=0,"",'3.Stok Awal'!$E1723)</f>
        <v/>
      </c>
      <c r="F1723" s="4" t="str">
        <f>IF('3.Stok Awal'!$F1723=0,"",'3.Stok Awal'!$F1723)</f>
        <v/>
      </c>
      <c r="G1723" s="4" t="str">
        <f t="shared" si="26"/>
        <v/>
      </c>
      <c r="H1723">
        <f>IF('3.Stok Awal'!$I1723=0,0,'3.Stok Awal'!$I1723)</f>
        <v>0</v>
      </c>
      <c r="I1723" t="str">
        <f>IF('3.Stok Awal'!$J1723=0,"",'3.Stok Awal'!$J1723)</f>
        <v/>
      </c>
      <c r="J1723">
        <f>IF('3.Stok Awal'!$K1723=0,0,'3.Stok Awal'!$K1723)</f>
        <v>0</v>
      </c>
      <c r="K1723" t="str">
        <f>IF('3.Stok Awal'!$L1723=0,"",'3.Stok Awal'!$L1723)</f>
        <v/>
      </c>
      <c r="L1723">
        <f>IF('3.Stok Awal'!$N1723=0,0,'3.Stok Awal'!$N1723)</f>
        <v>0</v>
      </c>
      <c r="M1723" t="str">
        <f>IF('3.Stok Awal'!$O1723=0,"",'3.Stok Awal'!$O1723)</f>
        <v/>
      </c>
      <c r="N1723">
        <f>SUMIF('4.Sell to Trade'!$O$5:$O$5003,'5.Stok Akhir'!$G1723,'4.Sell to Trade'!$Q$5:$Q$5003)</f>
        <v>0</v>
      </c>
      <c r="O1723" t="str">
        <f>IF('3.Stok Awal'!$L1723=0,"",'3.Stok Awal'!$L1723)</f>
        <v/>
      </c>
      <c r="P1723">
        <f>IF(ISNA(VLOOKUP($A1723,STOK_AWAL,13,0)),0,IF(VLOOKUP($A1723,STOK_AWAL,13,0)&gt;0,ROUNDDOWN(L1723/VLOOKUP($A1723,STOK_AWAL,13,0),0),0))</f>
        <v>0</v>
      </c>
      <c r="Q1723" t="str">
        <f>I1723</f>
        <v/>
      </c>
      <c r="R1723">
        <f>IFERROR(MOD(L1723,VLOOKUP($A1723,STOK_AWAL,13,0)),0)</f>
        <v>0</v>
      </c>
      <c r="S1723" t="str">
        <f>K1723</f>
        <v/>
      </c>
      <c r="T1723">
        <f>R1723+(P1723*(IFERROR(VLOOKUP($A1723,STOK_AWAL,13,0),0)))</f>
        <v>0</v>
      </c>
      <c r="U1723" t="str">
        <f>M1723</f>
        <v/>
      </c>
    </row>
    <row r="1724" spans="1:21" x14ac:dyDescent="0.25">
      <c r="A1724" t="str">
        <f>IF('3.Stok Awal'!$A1724=0,"",'3.Stok Awal'!$A1724)</f>
        <v/>
      </c>
      <c r="B1724" t="str">
        <f>IF('3.Stok Awal'!$B1724=0,"",'3.Stok Awal'!$B1724)</f>
        <v/>
      </c>
      <c r="C1724" t="str">
        <f>IF('3.Stok Awal'!$C1724=0,"",'3.Stok Awal'!$C1724)</f>
        <v/>
      </c>
      <c r="D1724" t="str">
        <f>IF('3.Stok Awal'!$D1724=0,"",'3.Stok Awal'!$D1724)</f>
        <v/>
      </c>
      <c r="E1724" t="str">
        <f>IF('3.Stok Awal'!$E1724=0,"",'3.Stok Awal'!$E1724)</f>
        <v/>
      </c>
      <c r="F1724" s="4" t="str">
        <f>IF('3.Stok Awal'!$F1724=0,"",'3.Stok Awal'!$F1724)</f>
        <v/>
      </c>
      <c r="G1724" s="4" t="str">
        <f t="shared" si="26"/>
        <v/>
      </c>
      <c r="H1724">
        <f>IF('3.Stok Awal'!$I1724=0,0,'3.Stok Awal'!$I1724)</f>
        <v>0</v>
      </c>
      <c r="I1724" t="str">
        <f>IF('3.Stok Awal'!$J1724=0,"",'3.Stok Awal'!$J1724)</f>
        <v/>
      </c>
      <c r="J1724">
        <f>IF('3.Stok Awal'!$K1724=0,0,'3.Stok Awal'!$K1724)</f>
        <v>0</v>
      </c>
      <c r="K1724" t="str">
        <f>IF('3.Stok Awal'!$L1724=0,"",'3.Stok Awal'!$L1724)</f>
        <v/>
      </c>
      <c r="L1724">
        <f>IF('3.Stok Awal'!$N1724=0,0,'3.Stok Awal'!$N1724)</f>
        <v>0</v>
      </c>
      <c r="M1724" t="str">
        <f>IF('3.Stok Awal'!$O1724=0,"",'3.Stok Awal'!$O1724)</f>
        <v/>
      </c>
      <c r="N1724">
        <f>SUMIF('4.Sell to Trade'!$O$5:$O$5003,'5.Stok Akhir'!$G1724,'4.Sell to Trade'!$Q$5:$Q$5003)</f>
        <v>0</v>
      </c>
      <c r="O1724" t="str">
        <f>IF('3.Stok Awal'!$L1724=0,"",'3.Stok Awal'!$L1724)</f>
        <v/>
      </c>
      <c r="P1724">
        <f>IF(ISNA(VLOOKUP($A1724,STOK_AWAL,13,0)),0,IF(VLOOKUP($A1724,STOK_AWAL,13,0)&gt;0,ROUNDDOWN(L1724/VLOOKUP($A1724,STOK_AWAL,13,0),0),0))</f>
        <v>0</v>
      </c>
      <c r="Q1724" t="str">
        <f>I1724</f>
        <v/>
      </c>
      <c r="R1724">
        <f>IFERROR(MOD(L1724,VLOOKUP($A1724,STOK_AWAL,13,0)),0)</f>
        <v>0</v>
      </c>
      <c r="S1724" t="str">
        <f>K1724</f>
        <v/>
      </c>
      <c r="T1724">
        <f>R1724+(P1724*(IFERROR(VLOOKUP($A1724,STOK_AWAL,13,0),0)))</f>
        <v>0</v>
      </c>
      <c r="U1724" t="str">
        <f>M1724</f>
        <v/>
      </c>
    </row>
    <row r="1725" spans="1:21" x14ac:dyDescent="0.25">
      <c r="A1725" t="str">
        <f>IF('3.Stok Awal'!$A1725=0,"",'3.Stok Awal'!$A1725)</f>
        <v/>
      </c>
      <c r="B1725" t="str">
        <f>IF('3.Stok Awal'!$B1725=0,"",'3.Stok Awal'!$B1725)</f>
        <v/>
      </c>
      <c r="C1725" t="str">
        <f>IF('3.Stok Awal'!$C1725=0,"",'3.Stok Awal'!$C1725)</f>
        <v/>
      </c>
      <c r="D1725" t="str">
        <f>IF('3.Stok Awal'!$D1725=0,"",'3.Stok Awal'!$D1725)</f>
        <v/>
      </c>
      <c r="E1725" t="str">
        <f>IF('3.Stok Awal'!$E1725=0,"",'3.Stok Awal'!$E1725)</f>
        <v/>
      </c>
      <c r="F1725" s="4" t="str">
        <f>IF('3.Stok Awal'!$F1725=0,"",'3.Stok Awal'!$F1725)</f>
        <v/>
      </c>
      <c r="G1725" s="4" t="str">
        <f t="shared" si="26"/>
        <v/>
      </c>
      <c r="H1725">
        <f>IF('3.Stok Awal'!$I1725=0,0,'3.Stok Awal'!$I1725)</f>
        <v>0</v>
      </c>
      <c r="I1725" t="str">
        <f>IF('3.Stok Awal'!$J1725=0,"",'3.Stok Awal'!$J1725)</f>
        <v/>
      </c>
      <c r="J1725">
        <f>IF('3.Stok Awal'!$K1725=0,0,'3.Stok Awal'!$K1725)</f>
        <v>0</v>
      </c>
      <c r="K1725" t="str">
        <f>IF('3.Stok Awal'!$L1725=0,"",'3.Stok Awal'!$L1725)</f>
        <v/>
      </c>
      <c r="L1725">
        <f>IF('3.Stok Awal'!$N1725=0,0,'3.Stok Awal'!$N1725)</f>
        <v>0</v>
      </c>
      <c r="M1725" t="str">
        <f>IF('3.Stok Awal'!$O1725=0,"",'3.Stok Awal'!$O1725)</f>
        <v/>
      </c>
      <c r="N1725">
        <f>SUMIF('4.Sell to Trade'!$O$5:$O$5003,'5.Stok Akhir'!$G1725,'4.Sell to Trade'!$Q$5:$Q$5003)</f>
        <v>0</v>
      </c>
      <c r="O1725" t="str">
        <f>IF('3.Stok Awal'!$L1725=0,"",'3.Stok Awal'!$L1725)</f>
        <v/>
      </c>
      <c r="P1725">
        <f>IF(ISNA(VLOOKUP($A1725,STOK_AWAL,13,0)),0,IF(VLOOKUP($A1725,STOK_AWAL,13,0)&gt;0,ROUNDDOWN(L1725/VLOOKUP($A1725,STOK_AWAL,13,0),0),0))</f>
        <v>0</v>
      </c>
      <c r="Q1725" t="str">
        <f>I1725</f>
        <v/>
      </c>
      <c r="R1725">
        <f>IFERROR(MOD(L1725,VLOOKUP($A1725,STOK_AWAL,13,0)),0)</f>
        <v>0</v>
      </c>
      <c r="S1725" t="str">
        <f>K1725</f>
        <v/>
      </c>
      <c r="T1725">
        <f>R1725+(P1725*(IFERROR(VLOOKUP($A1725,STOK_AWAL,13,0),0)))</f>
        <v>0</v>
      </c>
      <c r="U1725" t="str">
        <f>M1725</f>
        <v/>
      </c>
    </row>
    <row r="1726" spans="1:21" x14ac:dyDescent="0.25">
      <c r="A1726" t="str">
        <f>IF('3.Stok Awal'!$A1726=0,"",'3.Stok Awal'!$A1726)</f>
        <v/>
      </c>
      <c r="B1726" t="str">
        <f>IF('3.Stok Awal'!$B1726=0,"",'3.Stok Awal'!$B1726)</f>
        <v/>
      </c>
      <c r="C1726" t="str">
        <f>IF('3.Stok Awal'!$C1726=0,"",'3.Stok Awal'!$C1726)</f>
        <v/>
      </c>
      <c r="D1726" t="str">
        <f>IF('3.Stok Awal'!$D1726=0,"",'3.Stok Awal'!$D1726)</f>
        <v/>
      </c>
      <c r="E1726" t="str">
        <f>IF('3.Stok Awal'!$E1726=0,"",'3.Stok Awal'!$E1726)</f>
        <v/>
      </c>
      <c r="F1726" s="4" t="str">
        <f>IF('3.Stok Awal'!$F1726=0,"",'3.Stok Awal'!$F1726)</f>
        <v/>
      </c>
      <c r="G1726" s="4" t="str">
        <f t="shared" si="26"/>
        <v/>
      </c>
      <c r="H1726">
        <f>IF('3.Stok Awal'!$I1726=0,0,'3.Stok Awal'!$I1726)</f>
        <v>0</v>
      </c>
      <c r="I1726" t="str">
        <f>IF('3.Stok Awal'!$J1726=0,"",'3.Stok Awal'!$J1726)</f>
        <v/>
      </c>
      <c r="J1726">
        <f>IF('3.Stok Awal'!$K1726=0,0,'3.Stok Awal'!$K1726)</f>
        <v>0</v>
      </c>
      <c r="K1726" t="str">
        <f>IF('3.Stok Awal'!$L1726=0,"",'3.Stok Awal'!$L1726)</f>
        <v/>
      </c>
      <c r="L1726">
        <f>IF('3.Stok Awal'!$N1726=0,0,'3.Stok Awal'!$N1726)</f>
        <v>0</v>
      </c>
      <c r="M1726" t="str">
        <f>IF('3.Stok Awal'!$O1726=0,"",'3.Stok Awal'!$O1726)</f>
        <v/>
      </c>
      <c r="N1726">
        <f>SUMIF('4.Sell to Trade'!$O$5:$O$5003,'5.Stok Akhir'!$G1726,'4.Sell to Trade'!$Q$5:$Q$5003)</f>
        <v>0</v>
      </c>
      <c r="O1726" t="str">
        <f>IF('3.Stok Awal'!$L1726=0,"",'3.Stok Awal'!$L1726)</f>
        <v/>
      </c>
      <c r="P1726">
        <f>IF(ISNA(VLOOKUP($A1726,STOK_AWAL,13,0)),0,IF(VLOOKUP($A1726,STOK_AWAL,13,0)&gt;0,ROUNDDOWN(L1726/VLOOKUP($A1726,STOK_AWAL,13,0),0),0))</f>
        <v>0</v>
      </c>
      <c r="Q1726" t="str">
        <f>I1726</f>
        <v/>
      </c>
      <c r="R1726">
        <f>IFERROR(MOD(L1726,VLOOKUP($A1726,STOK_AWAL,13,0)),0)</f>
        <v>0</v>
      </c>
      <c r="S1726" t="str">
        <f>K1726</f>
        <v/>
      </c>
      <c r="T1726">
        <f>R1726+(P1726*(IFERROR(VLOOKUP($A1726,STOK_AWAL,13,0),0)))</f>
        <v>0</v>
      </c>
      <c r="U1726" t="str">
        <f>M1726</f>
        <v/>
      </c>
    </row>
    <row r="1727" spans="1:21" x14ac:dyDescent="0.25">
      <c r="A1727" t="str">
        <f>IF('3.Stok Awal'!$A1727=0,"",'3.Stok Awal'!$A1727)</f>
        <v/>
      </c>
      <c r="B1727" t="str">
        <f>IF('3.Stok Awal'!$B1727=0,"",'3.Stok Awal'!$B1727)</f>
        <v/>
      </c>
      <c r="C1727" t="str">
        <f>IF('3.Stok Awal'!$C1727=0,"",'3.Stok Awal'!$C1727)</f>
        <v/>
      </c>
      <c r="D1727" t="str">
        <f>IF('3.Stok Awal'!$D1727=0,"",'3.Stok Awal'!$D1727)</f>
        <v/>
      </c>
      <c r="E1727" t="str">
        <f>IF('3.Stok Awal'!$E1727=0,"",'3.Stok Awal'!$E1727)</f>
        <v/>
      </c>
      <c r="F1727" s="4" t="str">
        <f>IF('3.Stok Awal'!$F1727=0,"",'3.Stok Awal'!$F1727)</f>
        <v/>
      </c>
      <c r="G1727" s="4" t="str">
        <f t="shared" si="26"/>
        <v/>
      </c>
      <c r="H1727">
        <f>IF('3.Stok Awal'!$I1727=0,0,'3.Stok Awal'!$I1727)</f>
        <v>0</v>
      </c>
      <c r="I1727" t="str">
        <f>IF('3.Stok Awal'!$J1727=0,"",'3.Stok Awal'!$J1727)</f>
        <v/>
      </c>
      <c r="J1727">
        <f>IF('3.Stok Awal'!$K1727=0,0,'3.Stok Awal'!$K1727)</f>
        <v>0</v>
      </c>
      <c r="K1727" t="str">
        <f>IF('3.Stok Awal'!$L1727=0,"",'3.Stok Awal'!$L1727)</f>
        <v/>
      </c>
      <c r="L1727">
        <f>IF('3.Stok Awal'!$N1727=0,0,'3.Stok Awal'!$N1727)</f>
        <v>0</v>
      </c>
      <c r="M1727" t="str">
        <f>IF('3.Stok Awal'!$O1727=0,"",'3.Stok Awal'!$O1727)</f>
        <v/>
      </c>
      <c r="N1727">
        <f>SUMIF('4.Sell to Trade'!$O$5:$O$5003,'5.Stok Akhir'!$G1727,'4.Sell to Trade'!$Q$5:$Q$5003)</f>
        <v>0</v>
      </c>
      <c r="O1727" t="str">
        <f>IF('3.Stok Awal'!$L1727=0,"",'3.Stok Awal'!$L1727)</f>
        <v/>
      </c>
      <c r="P1727">
        <f>IF(ISNA(VLOOKUP($A1727,STOK_AWAL,13,0)),0,IF(VLOOKUP($A1727,STOK_AWAL,13,0)&gt;0,ROUNDDOWN(L1727/VLOOKUP($A1727,STOK_AWAL,13,0),0),0))</f>
        <v>0</v>
      </c>
      <c r="Q1727" t="str">
        <f>I1727</f>
        <v/>
      </c>
      <c r="R1727">
        <f>IFERROR(MOD(L1727,VLOOKUP($A1727,STOK_AWAL,13,0)),0)</f>
        <v>0</v>
      </c>
      <c r="S1727" t="str">
        <f>K1727</f>
        <v/>
      </c>
      <c r="T1727">
        <f>R1727+(P1727*(IFERROR(VLOOKUP($A1727,STOK_AWAL,13,0),0)))</f>
        <v>0</v>
      </c>
      <c r="U1727" t="str">
        <f>M1727</f>
        <v/>
      </c>
    </row>
    <row r="1728" spans="1:21" x14ac:dyDescent="0.25">
      <c r="A1728" t="str">
        <f>IF('3.Stok Awal'!$A1728=0,"",'3.Stok Awal'!$A1728)</f>
        <v/>
      </c>
      <c r="B1728" t="str">
        <f>IF('3.Stok Awal'!$B1728=0,"",'3.Stok Awal'!$B1728)</f>
        <v/>
      </c>
      <c r="C1728" t="str">
        <f>IF('3.Stok Awal'!$C1728=0,"",'3.Stok Awal'!$C1728)</f>
        <v/>
      </c>
      <c r="D1728" t="str">
        <f>IF('3.Stok Awal'!$D1728=0,"",'3.Stok Awal'!$D1728)</f>
        <v/>
      </c>
      <c r="E1728" t="str">
        <f>IF('3.Stok Awal'!$E1728=0,"",'3.Stok Awal'!$E1728)</f>
        <v/>
      </c>
      <c r="F1728" s="4" t="str">
        <f>IF('3.Stok Awal'!$F1728=0,"",'3.Stok Awal'!$F1728)</f>
        <v/>
      </c>
      <c r="G1728" s="4" t="str">
        <f t="shared" si="26"/>
        <v/>
      </c>
      <c r="H1728">
        <f>IF('3.Stok Awal'!$I1728=0,0,'3.Stok Awal'!$I1728)</f>
        <v>0</v>
      </c>
      <c r="I1728" t="str">
        <f>IF('3.Stok Awal'!$J1728=0,"",'3.Stok Awal'!$J1728)</f>
        <v/>
      </c>
      <c r="J1728">
        <f>IF('3.Stok Awal'!$K1728=0,0,'3.Stok Awal'!$K1728)</f>
        <v>0</v>
      </c>
      <c r="K1728" t="str">
        <f>IF('3.Stok Awal'!$L1728=0,"",'3.Stok Awal'!$L1728)</f>
        <v/>
      </c>
      <c r="L1728">
        <f>IF('3.Stok Awal'!$N1728=0,0,'3.Stok Awal'!$N1728)</f>
        <v>0</v>
      </c>
      <c r="M1728" t="str">
        <f>IF('3.Stok Awal'!$O1728=0,"",'3.Stok Awal'!$O1728)</f>
        <v/>
      </c>
      <c r="N1728">
        <f>SUMIF('4.Sell to Trade'!$O$5:$O$5003,'5.Stok Akhir'!$G1728,'4.Sell to Trade'!$Q$5:$Q$5003)</f>
        <v>0</v>
      </c>
      <c r="O1728" t="str">
        <f>IF('3.Stok Awal'!$L1728=0,"",'3.Stok Awal'!$L1728)</f>
        <v/>
      </c>
      <c r="P1728">
        <f>IF(ISNA(VLOOKUP($A1728,STOK_AWAL,13,0)),0,IF(VLOOKUP($A1728,STOK_AWAL,13,0)&gt;0,ROUNDDOWN(L1728/VLOOKUP($A1728,STOK_AWAL,13,0),0),0))</f>
        <v>0</v>
      </c>
      <c r="Q1728" t="str">
        <f>I1728</f>
        <v/>
      </c>
      <c r="R1728">
        <f>IFERROR(MOD(L1728,VLOOKUP($A1728,STOK_AWAL,13,0)),0)</f>
        <v>0</v>
      </c>
      <c r="S1728" t="str">
        <f>K1728</f>
        <v/>
      </c>
      <c r="T1728">
        <f>R1728+(P1728*(IFERROR(VLOOKUP($A1728,STOK_AWAL,13,0),0)))</f>
        <v>0</v>
      </c>
      <c r="U1728" t="str">
        <f>M1728</f>
        <v/>
      </c>
    </row>
    <row r="1729" spans="1:21" x14ac:dyDescent="0.25">
      <c r="A1729" t="str">
        <f>IF('3.Stok Awal'!$A1729=0,"",'3.Stok Awal'!$A1729)</f>
        <v/>
      </c>
      <c r="B1729" t="str">
        <f>IF('3.Stok Awal'!$B1729=0,"",'3.Stok Awal'!$B1729)</f>
        <v/>
      </c>
      <c r="C1729" t="str">
        <f>IF('3.Stok Awal'!$C1729=0,"",'3.Stok Awal'!$C1729)</f>
        <v/>
      </c>
      <c r="D1729" t="str">
        <f>IF('3.Stok Awal'!$D1729=0,"",'3.Stok Awal'!$D1729)</f>
        <v/>
      </c>
      <c r="E1729" t="str">
        <f>IF('3.Stok Awal'!$E1729=0,"",'3.Stok Awal'!$E1729)</f>
        <v/>
      </c>
      <c r="F1729" s="4" t="str">
        <f>IF('3.Stok Awal'!$F1729=0,"",'3.Stok Awal'!$F1729)</f>
        <v/>
      </c>
      <c r="G1729" s="4" t="str">
        <f t="shared" si="26"/>
        <v/>
      </c>
      <c r="H1729">
        <f>IF('3.Stok Awal'!$I1729=0,0,'3.Stok Awal'!$I1729)</f>
        <v>0</v>
      </c>
      <c r="I1729" t="str">
        <f>IF('3.Stok Awal'!$J1729=0,"",'3.Stok Awal'!$J1729)</f>
        <v/>
      </c>
      <c r="J1729">
        <f>IF('3.Stok Awal'!$K1729=0,0,'3.Stok Awal'!$K1729)</f>
        <v>0</v>
      </c>
      <c r="K1729" t="str">
        <f>IF('3.Stok Awal'!$L1729=0,"",'3.Stok Awal'!$L1729)</f>
        <v/>
      </c>
      <c r="L1729">
        <f>IF('3.Stok Awal'!$N1729=0,0,'3.Stok Awal'!$N1729)</f>
        <v>0</v>
      </c>
      <c r="M1729" t="str">
        <f>IF('3.Stok Awal'!$O1729=0,"",'3.Stok Awal'!$O1729)</f>
        <v/>
      </c>
      <c r="N1729">
        <f>SUMIF('4.Sell to Trade'!$O$5:$O$5003,'5.Stok Akhir'!$G1729,'4.Sell to Trade'!$Q$5:$Q$5003)</f>
        <v>0</v>
      </c>
      <c r="O1729" t="str">
        <f>IF('3.Stok Awal'!$L1729=0,"",'3.Stok Awal'!$L1729)</f>
        <v/>
      </c>
      <c r="P1729">
        <f>IF(ISNA(VLOOKUP($A1729,STOK_AWAL,13,0)),0,IF(VLOOKUP($A1729,STOK_AWAL,13,0)&gt;0,ROUNDDOWN(L1729/VLOOKUP($A1729,STOK_AWAL,13,0),0),0))</f>
        <v>0</v>
      </c>
      <c r="Q1729" t="str">
        <f>I1729</f>
        <v/>
      </c>
      <c r="R1729">
        <f>IFERROR(MOD(L1729,VLOOKUP($A1729,STOK_AWAL,13,0)),0)</f>
        <v>0</v>
      </c>
      <c r="S1729" t="str">
        <f>K1729</f>
        <v/>
      </c>
      <c r="T1729">
        <f>R1729+(P1729*(IFERROR(VLOOKUP($A1729,STOK_AWAL,13,0),0)))</f>
        <v>0</v>
      </c>
      <c r="U1729" t="str">
        <f>M1729</f>
        <v/>
      </c>
    </row>
    <row r="1730" spans="1:21" x14ac:dyDescent="0.25">
      <c r="A1730" t="str">
        <f>IF('3.Stok Awal'!$A1730=0,"",'3.Stok Awal'!$A1730)</f>
        <v/>
      </c>
      <c r="B1730" t="str">
        <f>IF('3.Stok Awal'!$B1730=0,"",'3.Stok Awal'!$B1730)</f>
        <v/>
      </c>
      <c r="C1730" t="str">
        <f>IF('3.Stok Awal'!$C1730=0,"",'3.Stok Awal'!$C1730)</f>
        <v/>
      </c>
      <c r="D1730" t="str">
        <f>IF('3.Stok Awal'!$D1730=0,"",'3.Stok Awal'!$D1730)</f>
        <v/>
      </c>
      <c r="E1730" t="str">
        <f>IF('3.Stok Awal'!$E1730=0,"",'3.Stok Awal'!$E1730)</f>
        <v/>
      </c>
      <c r="F1730" s="4" t="str">
        <f>IF('3.Stok Awal'!$F1730=0,"",'3.Stok Awal'!$F1730)</f>
        <v/>
      </c>
      <c r="G1730" s="4" t="str">
        <f t="shared" si="26"/>
        <v/>
      </c>
      <c r="H1730">
        <f>IF('3.Stok Awal'!$I1730=0,0,'3.Stok Awal'!$I1730)</f>
        <v>0</v>
      </c>
      <c r="I1730" t="str">
        <f>IF('3.Stok Awal'!$J1730=0,"",'3.Stok Awal'!$J1730)</f>
        <v/>
      </c>
      <c r="J1730">
        <f>IF('3.Stok Awal'!$K1730=0,0,'3.Stok Awal'!$K1730)</f>
        <v>0</v>
      </c>
      <c r="K1730" t="str">
        <f>IF('3.Stok Awal'!$L1730=0,"",'3.Stok Awal'!$L1730)</f>
        <v/>
      </c>
      <c r="L1730">
        <f>IF('3.Stok Awal'!$N1730=0,0,'3.Stok Awal'!$N1730)</f>
        <v>0</v>
      </c>
      <c r="M1730" t="str">
        <f>IF('3.Stok Awal'!$O1730=0,"",'3.Stok Awal'!$O1730)</f>
        <v/>
      </c>
      <c r="N1730">
        <f>SUMIF('4.Sell to Trade'!$O$5:$O$5003,'5.Stok Akhir'!$G1730,'4.Sell to Trade'!$Q$5:$Q$5003)</f>
        <v>0</v>
      </c>
      <c r="O1730" t="str">
        <f>IF('3.Stok Awal'!$L1730=0,"",'3.Stok Awal'!$L1730)</f>
        <v/>
      </c>
      <c r="P1730">
        <f>IF(ISNA(VLOOKUP($A1730,STOK_AWAL,13,0)),0,IF(VLOOKUP($A1730,STOK_AWAL,13,0)&gt;0,ROUNDDOWN(L1730/VLOOKUP($A1730,STOK_AWAL,13,0),0),0))</f>
        <v>0</v>
      </c>
      <c r="Q1730" t="str">
        <f>I1730</f>
        <v/>
      </c>
      <c r="R1730">
        <f>IFERROR(MOD(L1730,VLOOKUP($A1730,STOK_AWAL,13,0)),0)</f>
        <v>0</v>
      </c>
      <c r="S1730" t="str">
        <f>K1730</f>
        <v/>
      </c>
      <c r="T1730">
        <f>R1730+(P1730*(IFERROR(VLOOKUP($A1730,STOK_AWAL,13,0),0)))</f>
        <v>0</v>
      </c>
      <c r="U1730" t="str">
        <f>M1730</f>
        <v/>
      </c>
    </row>
    <row r="1731" spans="1:21" x14ac:dyDescent="0.25">
      <c r="A1731" t="str">
        <f>IF('3.Stok Awal'!$A1731=0,"",'3.Stok Awal'!$A1731)</f>
        <v/>
      </c>
      <c r="B1731" t="str">
        <f>IF('3.Stok Awal'!$B1731=0,"",'3.Stok Awal'!$B1731)</f>
        <v/>
      </c>
      <c r="C1731" t="str">
        <f>IF('3.Stok Awal'!$C1731=0,"",'3.Stok Awal'!$C1731)</f>
        <v/>
      </c>
      <c r="D1731" t="str">
        <f>IF('3.Stok Awal'!$D1731=0,"",'3.Stok Awal'!$D1731)</f>
        <v/>
      </c>
      <c r="E1731" t="str">
        <f>IF('3.Stok Awal'!$E1731=0,"",'3.Stok Awal'!$E1731)</f>
        <v/>
      </c>
      <c r="F1731" s="4" t="str">
        <f>IF('3.Stok Awal'!$F1731=0,"",'3.Stok Awal'!$F1731)</f>
        <v/>
      </c>
      <c r="G1731" s="4" t="str">
        <f t="shared" si="26"/>
        <v/>
      </c>
      <c r="H1731">
        <f>IF('3.Stok Awal'!$I1731=0,0,'3.Stok Awal'!$I1731)</f>
        <v>0</v>
      </c>
      <c r="I1731" t="str">
        <f>IF('3.Stok Awal'!$J1731=0,"",'3.Stok Awal'!$J1731)</f>
        <v/>
      </c>
      <c r="J1731">
        <f>IF('3.Stok Awal'!$K1731=0,0,'3.Stok Awal'!$K1731)</f>
        <v>0</v>
      </c>
      <c r="K1731" t="str">
        <f>IF('3.Stok Awal'!$L1731=0,"",'3.Stok Awal'!$L1731)</f>
        <v/>
      </c>
      <c r="L1731">
        <f>IF('3.Stok Awal'!$N1731=0,0,'3.Stok Awal'!$N1731)</f>
        <v>0</v>
      </c>
      <c r="M1731" t="str">
        <f>IF('3.Stok Awal'!$O1731=0,"",'3.Stok Awal'!$O1731)</f>
        <v/>
      </c>
      <c r="N1731">
        <f>SUMIF('4.Sell to Trade'!$O$5:$O$5003,'5.Stok Akhir'!$G1731,'4.Sell to Trade'!$Q$5:$Q$5003)</f>
        <v>0</v>
      </c>
      <c r="O1731" t="str">
        <f>IF('3.Stok Awal'!$L1731=0,"",'3.Stok Awal'!$L1731)</f>
        <v/>
      </c>
      <c r="P1731">
        <f>IF(ISNA(VLOOKUP($A1731,STOK_AWAL,13,0)),0,IF(VLOOKUP($A1731,STOK_AWAL,13,0)&gt;0,ROUNDDOWN(L1731/VLOOKUP($A1731,STOK_AWAL,13,0),0),0))</f>
        <v>0</v>
      </c>
      <c r="Q1731" t="str">
        <f>I1731</f>
        <v/>
      </c>
      <c r="R1731">
        <f>IFERROR(MOD(L1731,VLOOKUP($A1731,STOK_AWAL,13,0)),0)</f>
        <v>0</v>
      </c>
      <c r="S1731" t="str">
        <f>K1731</f>
        <v/>
      </c>
      <c r="T1731">
        <f>R1731+(P1731*(IFERROR(VLOOKUP($A1731,STOK_AWAL,13,0),0)))</f>
        <v>0</v>
      </c>
      <c r="U1731" t="str">
        <f>M1731</f>
        <v/>
      </c>
    </row>
    <row r="1732" spans="1:21" x14ac:dyDescent="0.25">
      <c r="A1732" t="str">
        <f>IF('3.Stok Awal'!$A1732=0,"",'3.Stok Awal'!$A1732)</f>
        <v/>
      </c>
      <c r="B1732" t="str">
        <f>IF('3.Stok Awal'!$B1732=0,"",'3.Stok Awal'!$B1732)</f>
        <v/>
      </c>
      <c r="C1732" t="str">
        <f>IF('3.Stok Awal'!$C1732=0,"",'3.Stok Awal'!$C1732)</f>
        <v/>
      </c>
      <c r="D1732" t="str">
        <f>IF('3.Stok Awal'!$D1732=0,"",'3.Stok Awal'!$D1732)</f>
        <v/>
      </c>
      <c r="E1732" t="str">
        <f>IF('3.Stok Awal'!$E1732=0,"",'3.Stok Awal'!$E1732)</f>
        <v/>
      </c>
      <c r="F1732" s="4" t="str">
        <f>IF('3.Stok Awal'!$F1732=0,"",'3.Stok Awal'!$F1732)</f>
        <v/>
      </c>
      <c r="G1732" s="4" t="str">
        <f t="shared" si="26"/>
        <v/>
      </c>
      <c r="H1732">
        <f>IF('3.Stok Awal'!$I1732=0,0,'3.Stok Awal'!$I1732)</f>
        <v>0</v>
      </c>
      <c r="I1732" t="str">
        <f>IF('3.Stok Awal'!$J1732=0,"",'3.Stok Awal'!$J1732)</f>
        <v/>
      </c>
      <c r="J1732">
        <f>IF('3.Stok Awal'!$K1732=0,0,'3.Stok Awal'!$K1732)</f>
        <v>0</v>
      </c>
      <c r="K1732" t="str">
        <f>IF('3.Stok Awal'!$L1732=0,"",'3.Stok Awal'!$L1732)</f>
        <v/>
      </c>
      <c r="L1732">
        <f>IF('3.Stok Awal'!$N1732=0,0,'3.Stok Awal'!$N1732)</f>
        <v>0</v>
      </c>
      <c r="M1732" t="str">
        <f>IF('3.Stok Awal'!$O1732=0,"",'3.Stok Awal'!$O1732)</f>
        <v/>
      </c>
      <c r="N1732">
        <f>SUMIF('4.Sell to Trade'!$O$5:$O$5003,'5.Stok Akhir'!$G1732,'4.Sell to Trade'!$Q$5:$Q$5003)</f>
        <v>0</v>
      </c>
      <c r="O1732" t="str">
        <f>IF('3.Stok Awal'!$L1732=0,"",'3.Stok Awal'!$L1732)</f>
        <v/>
      </c>
      <c r="P1732">
        <f>IF(ISNA(VLOOKUP($A1732,STOK_AWAL,13,0)),0,IF(VLOOKUP($A1732,STOK_AWAL,13,0)&gt;0,ROUNDDOWN(L1732/VLOOKUP($A1732,STOK_AWAL,13,0),0),0))</f>
        <v>0</v>
      </c>
      <c r="Q1732" t="str">
        <f>I1732</f>
        <v/>
      </c>
      <c r="R1732">
        <f>IFERROR(MOD(L1732,VLOOKUP($A1732,STOK_AWAL,13,0)),0)</f>
        <v>0</v>
      </c>
      <c r="S1732" t="str">
        <f>K1732</f>
        <v/>
      </c>
      <c r="T1732">
        <f>R1732+(P1732*(IFERROR(VLOOKUP($A1732,STOK_AWAL,13,0),0)))</f>
        <v>0</v>
      </c>
      <c r="U1732" t="str">
        <f>M1732</f>
        <v/>
      </c>
    </row>
    <row r="1733" spans="1:21" x14ac:dyDescent="0.25">
      <c r="A1733" t="str">
        <f>IF('3.Stok Awal'!$A1733=0,"",'3.Stok Awal'!$A1733)</f>
        <v/>
      </c>
      <c r="B1733" t="str">
        <f>IF('3.Stok Awal'!$B1733=0,"",'3.Stok Awal'!$B1733)</f>
        <v/>
      </c>
      <c r="C1733" t="str">
        <f>IF('3.Stok Awal'!$C1733=0,"",'3.Stok Awal'!$C1733)</f>
        <v/>
      </c>
      <c r="D1733" t="str">
        <f>IF('3.Stok Awal'!$D1733=0,"",'3.Stok Awal'!$D1733)</f>
        <v/>
      </c>
      <c r="E1733" t="str">
        <f>IF('3.Stok Awal'!$E1733=0,"",'3.Stok Awal'!$E1733)</f>
        <v/>
      </c>
      <c r="F1733" s="4" t="str">
        <f>IF('3.Stok Awal'!$F1733=0,"",'3.Stok Awal'!$F1733)</f>
        <v/>
      </c>
      <c r="G1733" s="4" t="str">
        <f t="shared" si="26"/>
        <v/>
      </c>
      <c r="H1733">
        <f>IF('3.Stok Awal'!$I1733=0,0,'3.Stok Awal'!$I1733)</f>
        <v>0</v>
      </c>
      <c r="I1733" t="str">
        <f>IF('3.Stok Awal'!$J1733=0,"",'3.Stok Awal'!$J1733)</f>
        <v/>
      </c>
      <c r="J1733">
        <f>IF('3.Stok Awal'!$K1733=0,0,'3.Stok Awal'!$K1733)</f>
        <v>0</v>
      </c>
      <c r="K1733" t="str">
        <f>IF('3.Stok Awal'!$L1733=0,"",'3.Stok Awal'!$L1733)</f>
        <v/>
      </c>
      <c r="L1733">
        <f>IF('3.Stok Awal'!$N1733=0,0,'3.Stok Awal'!$N1733)</f>
        <v>0</v>
      </c>
      <c r="M1733" t="str">
        <f>IF('3.Stok Awal'!$O1733=0,"",'3.Stok Awal'!$O1733)</f>
        <v/>
      </c>
      <c r="N1733">
        <f>SUMIF('4.Sell to Trade'!$O$5:$O$5003,'5.Stok Akhir'!$G1733,'4.Sell to Trade'!$Q$5:$Q$5003)</f>
        <v>0</v>
      </c>
      <c r="O1733" t="str">
        <f>IF('3.Stok Awal'!$L1733=0,"",'3.Stok Awal'!$L1733)</f>
        <v/>
      </c>
      <c r="P1733">
        <f>IF(ISNA(VLOOKUP($A1733,STOK_AWAL,13,0)),0,IF(VLOOKUP($A1733,STOK_AWAL,13,0)&gt;0,ROUNDDOWN(L1733/VLOOKUP($A1733,STOK_AWAL,13,0),0),0))</f>
        <v>0</v>
      </c>
      <c r="Q1733" t="str">
        <f>I1733</f>
        <v/>
      </c>
      <c r="R1733">
        <f>IFERROR(MOD(L1733,VLOOKUP($A1733,STOK_AWAL,13,0)),0)</f>
        <v>0</v>
      </c>
      <c r="S1733" t="str">
        <f>K1733</f>
        <v/>
      </c>
      <c r="T1733">
        <f>R1733+(P1733*(IFERROR(VLOOKUP($A1733,STOK_AWAL,13,0),0)))</f>
        <v>0</v>
      </c>
      <c r="U1733" t="str">
        <f>M1733</f>
        <v/>
      </c>
    </row>
    <row r="1734" spans="1:21" x14ac:dyDescent="0.25">
      <c r="A1734" t="str">
        <f>IF('3.Stok Awal'!$A1734=0,"",'3.Stok Awal'!$A1734)</f>
        <v/>
      </c>
      <c r="B1734" t="str">
        <f>IF('3.Stok Awal'!$B1734=0,"",'3.Stok Awal'!$B1734)</f>
        <v/>
      </c>
      <c r="C1734" t="str">
        <f>IF('3.Stok Awal'!$C1734=0,"",'3.Stok Awal'!$C1734)</f>
        <v/>
      </c>
      <c r="D1734" t="str">
        <f>IF('3.Stok Awal'!$D1734=0,"",'3.Stok Awal'!$D1734)</f>
        <v/>
      </c>
      <c r="E1734" t="str">
        <f>IF('3.Stok Awal'!$E1734=0,"",'3.Stok Awal'!$E1734)</f>
        <v/>
      </c>
      <c r="F1734" s="4" t="str">
        <f>IF('3.Stok Awal'!$F1734=0,"",'3.Stok Awal'!$F1734)</f>
        <v/>
      </c>
      <c r="G1734" s="4" t="str">
        <f t="shared" ref="G1734:G1797" si="27">A1734&amp;F1734</f>
        <v/>
      </c>
      <c r="H1734">
        <f>IF('3.Stok Awal'!$I1734=0,0,'3.Stok Awal'!$I1734)</f>
        <v>0</v>
      </c>
      <c r="I1734" t="str">
        <f>IF('3.Stok Awal'!$J1734=0,"",'3.Stok Awal'!$J1734)</f>
        <v/>
      </c>
      <c r="J1734">
        <f>IF('3.Stok Awal'!$K1734=0,0,'3.Stok Awal'!$K1734)</f>
        <v>0</v>
      </c>
      <c r="K1734" t="str">
        <f>IF('3.Stok Awal'!$L1734=0,"",'3.Stok Awal'!$L1734)</f>
        <v/>
      </c>
      <c r="L1734">
        <f>IF('3.Stok Awal'!$N1734=0,0,'3.Stok Awal'!$N1734)</f>
        <v>0</v>
      </c>
      <c r="M1734" t="str">
        <f>IF('3.Stok Awal'!$O1734=0,"",'3.Stok Awal'!$O1734)</f>
        <v/>
      </c>
      <c r="N1734">
        <f>SUMIF('4.Sell to Trade'!$O$5:$O$5003,'5.Stok Akhir'!$G1734,'4.Sell to Trade'!$Q$5:$Q$5003)</f>
        <v>0</v>
      </c>
      <c r="O1734" t="str">
        <f>IF('3.Stok Awal'!$L1734=0,"",'3.Stok Awal'!$L1734)</f>
        <v/>
      </c>
      <c r="P1734">
        <f>IF(ISNA(VLOOKUP($A1734,STOK_AWAL,13,0)),0,IF(VLOOKUP($A1734,STOK_AWAL,13,0)&gt;0,ROUNDDOWN(L1734/VLOOKUP($A1734,STOK_AWAL,13,0),0),0))</f>
        <v>0</v>
      </c>
      <c r="Q1734" t="str">
        <f>I1734</f>
        <v/>
      </c>
      <c r="R1734">
        <f>IFERROR(MOD(L1734,VLOOKUP($A1734,STOK_AWAL,13,0)),0)</f>
        <v>0</v>
      </c>
      <c r="S1734" t="str">
        <f>K1734</f>
        <v/>
      </c>
      <c r="T1734">
        <f>R1734+(P1734*(IFERROR(VLOOKUP($A1734,STOK_AWAL,13,0),0)))</f>
        <v>0</v>
      </c>
      <c r="U1734" t="str">
        <f>M1734</f>
        <v/>
      </c>
    </row>
    <row r="1735" spans="1:21" x14ac:dyDescent="0.25">
      <c r="A1735" t="str">
        <f>IF('3.Stok Awal'!$A1735=0,"",'3.Stok Awal'!$A1735)</f>
        <v/>
      </c>
      <c r="B1735" t="str">
        <f>IF('3.Stok Awal'!$B1735=0,"",'3.Stok Awal'!$B1735)</f>
        <v/>
      </c>
      <c r="C1735" t="str">
        <f>IF('3.Stok Awal'!$C1735=0,"",'3.Stok Awal'!$C1735)</f>
        <v/>
      </c>
      <c r="D1735" t="str">
        <f>IF('3.Stok Awal'!$D1735=0,"",'3.Stok Awal'!$D1735)</f>
        <v/>
      </c>
      <c r="E1735" t="str">
        <f>IF('3.Stok Awal'!$E1735=0,"",'3.Stok Awal'!$E1735)</f>
        <v/>
      </c>
      <c r="F1735" s="4" t="str">
        <f>IF('3.Stok Awal'!$F1735=0,"",'3.Stok Awal'!$F1735)</f>
        <v/>
      </c>
      <c r="G1735" s="4" t="str">
        <f t="shared" si="27"/>
        <v/>
      </c>
      <c r="H1735">
        <f>IF('3.Stok Awal'!$I1735=0,0,'3.Stok Awal'!$I1735)</f>
        <v>0</v>
      </c>
      <c r="I1735" t="str">
        <f>IF('3.Stok Awal'!$J1735=0,"",'3.Stok Awal'!$J1735)</f>
        <v/>
      </c>
      <c r="J1735">
        <f>IF('3.Stok Awal'!$K1735=0,0,'3.Stok Awal'!$K1735)</f>
        <v>0</v>
      </c>
      <c r="K1735" t="str">
        <f>IF('3.Stok Awal'!$L1735=0,"",'3.Stok Awal'!$L1735)</f>
        <v/>
      </c>
      <c r="L1735">
        <f>IF('3.Stok Awal'!$N1735=0,0,'3.Stok Awal'!$N1735)</f>
        <v>0</v>
      </c>
      <c r="M1735" t="str">
        <f>IF('3.Stok Awal'!$O1735=0,"",'3.Stok Awal'!$O1735)</f>
        <v/>
      </c>
      <c r="N1735">
        <f>SUMIF('4.Sell to Trade'!$O$5:$O$5003,'5.Stok Akhir'!$G1735,'4.Sell to Trade'!$Q$5:$Q$5003)</f>
        <v>0</v>
      </c>
      <c r="O1735" t="str">
        <f>IF('3.Stok Awal'!$L1735=0,"",'3.Stok Awal'!$L1735)</f>
        <v/>
      </c>
      <c r="P1735">
        <f>IF(ISNA(VLOOKUP($A1735,STOK_AWAL,13,0)),0,IF(VLOOKUP($A1735,STOK_AWAL,13,0)&gt;0,ROUNDDOWN(L1735/VLOOKUP($A1735,STOK_AWAL,13,0),0),0))</f>
        <v>0</v>
      </c>
      <c r="Q1735" t="str">
        <f>I1735</f>
        <v/>
      </c>
      <c r="R1735">
        <f>IFERROR(MOD(L1735,VLOOKUP($A1735,STOK_AWAL,13,0)),0)</f>
        <v>0</v>
      </c>
      <c r="S1735" t="str">
        <f>K1735</f>
        <v/>
      </c>
      <c r="T1735">
        <f>R1735+(P1735*(IFERROR(VLOOKUP($A1735,STOK_AWAL,13,0),0)))</f>
        <v>0</v>
      </c>
      <c r="U1735" t="str">
        <f>M1735</f>
        <v/>
      </c>
    </row>
    <row r="1736" spans="1:21" x14ac:dyDescent="0.25">
      <c r="A1736" t="str">
        <f>IF('3.Stok Awal'!$A1736=0,"",'3.Stok Awal'!$A1736)</f>
        <v/>
      </c>
      <c r="B1736" t="str">
        <f>IF('3.Stok Awal'!$B1736=0,"",'3.Stok Awal'!$B1736)</f>
        <v/>
      </c>
      <c r="C1736" t="str">
        <f>IF('3.Stok Awal'!$C1736=0,"",'3.Stok Awal'!$C1736)</f>
        <v/>
      </c>
      <c r="D1736" t="str">
        <f>IF('3.Stok Awal'!$D1736=0,"",'3.Stok Awal'!$D1736)</f>
        <v/>
      </c>
      <c r="E1736" t="str">
        <f>IF('3.Stok Awal'!$E1736=0,"",'3.Stok Awal'!$E1736)</f>
        <v/>
      </c>
      <c r="F1736" s="4" t="str">
        <f>IF('3.Stok Awal'!$F1736=0,"",'3.Stok Awal'!$F1736)</f>
        <v/>
      </c>
      <c r="G1736" s="4" t="str">
        <f t="shared" si="27"/>
        <v/>
      </c>
      <c r="H1736">
        <f>IF('3.Stok Awal'!$I1736=0,0,'3.Stok Awal'!$I1736)</f>
        <v>0</v>
      </c>
      <c r="I1736" t="str">
        <f>IF('3.Stok Awal'!$J1736=0,"",'3.Stok Awal'!$J1736)</f>
        <v/>
      </c>
      <c r="J1736">
        <f>IF('3.Stok Awal'!$K1736=0,0,'3.Stok Awal'!$K1736)</f>
        <v>0</v>
      </c>
      <c r="K1736" t="str">
        <f>IF('3.Stok Awal'!$L1736=0,"",'3.Stok Awal'!$L1736)</f>
        <v/>
      </c>
      <c r="L1736">
        <f>IF('3.Stok Awal'!$N1736=0,0,'3.Stok Awal'!$N1736)</f>
        <v>0</v>
      </c>
      <c r="M1736" t="str">
        <f>IF('3.Stok Awal'!$O1736=0,"",'3.Stok Awal'!$O1736)</f>
        <v/>
      </c>
      <c r="N1736">
        <f>SUMIF('4.Sell to Trade'!$O$5:$O$5003,'5.Stok Akhir'!$G1736,'4.Sell to Trade'!$Q$5:$Q$5003)</f>
        <v>0</v>
      </c>
      <c r="O1736" t="str">
        <f>IF('3.Stok Awal'!$L1736=0,"",'3.Stok Awal'!$L1736)</f>
        <v/>
      </c>
      <c r="P1736">
        <f>IF(ISNA(VLOOKUP($A1736,STOK_AWAL,13,0)),0,IF(VLOOKUP($A1736,STOK_AWAL,13,0)&gt;0,ROUNDDOWN(L1736/VLOOKUP($A1736,STOK_AWAL,13,0),0),0))</f>
        <v>0</v>
      </c>
      <c r="Q1736" t="str">
        <f>I1736</f>
        <v/>
      </c>
      <c r="R1736">
        <f>IFERROR(MOD(L1736,VLOOKUP($A1736,STOK_AWAL,13,0)),0)</f>
        <v>0</v>
      </c>
      <c r="S1736" t="str">
        <f>K1736</f>
        <v/>
      </c>
      <c r="T1736">
        <f>R1736+(P1736*(IFERROR(VLOOKUP($A1736,STOK_AWAL,13,0),0)))</f>
        <v>0</v>
      </c>
      <c r="U1736" t="str">
        <f>M1736</f>
        <v/>
      </c>
    </row>
    <row r="1737" spans="1:21" x14ac:dyDescent="0.25">
      <c r="A1737" t="str">
        <f>IF('3.Stok Awal'!$A1737=0,"",'3.Stok Awal'!$A1737)</f>
        <v/>
      </c>
      <c r="B1737" t="str">
        <f>IF('3.Stok Awal'!$B1737=0,"",'3.Stok Awal'!$B1737)</f>
        <v/>
      </c>
      <c r="C1737" t="str">
        <f>IF('3.Stok Awal'!$C1737=0,"",'3.Stok Awal'!$C1737)</f>
        <v/>
      </c>
      <c r="D1737" t="str">
        <f>IF('3.Stok Awal'!$D1737=0,"",'3.Stok Awal'!$D1737)</f>
        <v/>
      </c>
      <c r="E1737" t="str">
        <f>IF('3.Stok Awal'!$E1737=0,"",'3.Stok Awal'!$E1737)</f>
        <v/>
      </c>
      <c r="F1737" s="4" t="str">
        <f>IF('3.Stok Awal'!$F1737=0,"",'3.Stok Awal'!$F1737)</f>
        <v/>
      </c>
      <c r="G1737" s="4" t="str">
        <f t="shared" si="27"/>
        <v/>
      </c>
      <c r="H1737">
        <f>IF('3.Stok Awal'!$I1737=0,0,'3.Stok Awal'!$I1737)</f>
        <v>0</v>
      </c>
      <c r="I1737" t="str">
        <f>IF('3.Stok Awal'!$J1737=0,"",'3.Stok Awal'!$J1737)</f>
        <v/>
      </c>
      <c r="J1737">
        <f>IF('3.Stok Awal'!$K1737=0,0,'3.Stok Awal'!$K1737)</f>
        <v>0</v>
      </c>
      <c r="K1737" t="str">
        <f>IF('3.Stok Awal'!$L1737=0,"",'3.Stok Awal'!$L1737)</f>
        <v/>
      </c>
      <c r="L1737">
        <f>IF('3.Stok Awal'!$N1737=0,0,'3.Stok Awal'!$N1737)</f>
        <v>0</v>
      </c>
      <c r="M1737" t="str">
        <f>IF('3.Stok Awal'!$O1737=0,"",'3.Stok Awal'!$O1737)</f>
        <v/>
      </c>
      <c r="N1737">
        <f>SUMIF('4.Sell to Trade'!$O$5:$O$5003,'5.Stok Akhir'!$G1737,'4.Sell to Trade'!$Q$5:$Q$5003)</f>
        <v>0</v>
      </c>
      <c r="O1737" t="str">
        <f>IF('3.Stok Awal'!$L1737=0,"",'3.Stok Awal'!$L1737)</f>
        <v/>
      </c>
      <c r="P1737">
        <f>IF(ISNA(VLOOKUP($A1737,STOK_AWAL,13,0)),0,IF(VLOOKUP($A1737,STOK_AWAL,13,0)&gt;0,ROUNDDOWN(L1737/VLOOKUP($A1737,STOK_AWAL,13,0),0),0))</f>
        <v>0</v>
      </c>
      <c r="Q1737" t="str">
        <f>I1737</f>
        <v/>
      </c>
      <c r="R1737">
        <f>IFERROR(MOD(L1737,VLOOKUP($A1737,STOK_AWAL,13,0)),0)</f>
        <v>0</v>
      </c>
      <c r="S1737" t="str">
        <f>K1737</f>
        <v/>
      </c>
      <c r="T1737">
        <f>R1737+(P1737*(IFERROR(VLOOKUP($A1737,STOK_AWAL,13,0),0)))</f>
        <v>0</v>
      </c>
      <c r="U1737" t="str">
        <f>M1737</f>
        <v/>
      </c>
    </row>
    <row r="1738" spans="1:21" x14ac:dyDescent="0.25">
      <c r="A1738" t="str">
        <f>IF('3.Stok Awal'!$A1738=0,"",'3.Stok Awal'!$A1738)</f>
        <v/>
      </c>
      <c r="B1738" t="str">
        <f>IF('3.Stok Awal'!$B1738=0,"",'3.Stok Awal'!$B1738)</f>
        <v/>
      </c>
      <c r="C1738" t="str">
        <f>IF('3.Stok Awal'!$C1738=0,"",'3.Stok Awal'!$C1738)</f>
        <v/>
      </c>
      <c r="D1738" t="str">
        <f>IF('3.Stok Awal'!$D1738=0,"",'3.Stok Awal'!$D1738)</f>
        <v/>
      </c>
      <c r="E1738" t="str">
        <f>IF('3.Stok Awal'!$E1738=0,"",'3.Stok Awal'!$E1738)</f>
        <v/>
      </c>
      <c r="F1738" s="4" t="str">
        <f>IF('3.Stok Awal'!$F1738=0,"",'3.Stok Awal'!$F1738)</f>
        <v/>
      </c>
      <c r="G1738" s="4" t="str">
        <f t="shared" si="27"/>
        <v/>
      </c>
      <c r="H1738">
        <f>IF('3.Stok Awal'!$I1738=0,0,'3.Stok Awal'!$I1738)</f>
        <v>0</v>
      </c>
      <c r="I1738" t="str">
        <f>IF('3.Stok Awal'!$J1738=0,"",'3.Stok Awal'!$J1738)</f>
        <v/>
      </c>
      <c r="J1738">
        <f>IF('3.Stok Awal'!$K1738=0,0,'3.Stok Awal'!$K1738)</f>
        <v>0</v>
      </c>
      <c r="K1738" t="str">
        <f>IF('3.Stok Awal'!$L1738=0,"",'3.Stok Awal'!$L1738)</f>
        <v/>
      </c>
      <c r="L1738">
        <f>IF('3.Stok Awal'!$N1738=0,0,'3.Stok Awal'!$N1738)</f>
        <v>0</v>
      </c>
      <c r="M1738" t="str">
        <f>IF('3.Stok Awal'!$O1738=0,"",'3.Stok Awal'!$O1738)</f>
        <v/>
      </c>
      <c r="N1738">
        <f>SUMIF('4.Sell to Trade'!$O$5:$O$5003,'5.Stok Akhir'!$G1738,'4.Sell to Trade'!$Q$5:$Q$5003)</f>
        <v>0</v>
      </c>
      <c r="O1738" t="str">
        <f>IF('3.Stok Awal'!$L1738=0,"",'3.Stok Awal'!$L1738)</f>
        <v/>
      </c>
      <c r="P1738">
        <f>IF(ISNA(VLOOKUP($A1738,STOK_AWAL,13,0)),0,IF(VLOOKUP($A1738,STOK_AWAL,13,0)&gt;0,ROUNDDOWN(L1738/VLOOKUP($A1738,STOK_AWAL,13,0),0),0))</f>
        <v>0</v>
      </c>
      <c r="Q1738" t="str">
        <f>I1738</f>
        <v/>
      </c>
      <c r="R1738">
        <f>IFERROR(MOD(L1738,VLOOKUP($A1738,STOK_AWAL,13,0)),0)</f>
        <v>0</v>
      </c>
      <c r="S1738" t="str">
        <f>K1738</f>
        <v/>
      </c>
      <c r="T1738">
        <f>R1738+(P1738*(IFERROR(VLOOKUP($A1738,STOK_AWAL,13,0),0)))</f>
        <v>0</v>
      </c>
      <c r="U1738" t="str">
        <f>M1738</f>
        <v/>
      </c>
    </row>
    <row r="1739" spans="1:21" x14ac:dyDescent="0.25">
      <c r="A1739" t="str">
        <f>IF('3.Stok Awal'!$A1739=0,"",'3.Stok Awal'!$A1739)</f>
        <v/>
      </c>
      <c r="B1739" t="str">
        <f>IF('3.Stok Awal'!$B1739=0,"",'3.Stok Awal'!$B1739)</f>
        <v/>
      </c>
      <c r="C1739" t="str">
        <f>IF('3.Stok Awal'!$C1739=0,"",'3.Stok Awal'!$C1739)</f>
        <v/>
      </c>
      <c r="D1739" t="str">
        <f>IF('3.Stok Awal'!$D1739=0,"",'3.Stok Awal'!$D1739)</f>
        <v/>
      </c>
      <c r="E1739" t="str">
        <f>IF('3.Stok Awal'!$E1739=0,"",'3.Stok Awal'!$E1739)</f>
        <v/>
      </c>
      <c r="F1739" s="4" t="str">
        <f>IF('3.Stok Awal'!$F1739=0,"",'3.Stok Awal'!$F1739)</f>
        <v/>
      </c>
      <c r="G1739" s="4" t="str">
        <f t="shared" si="27"/>
        <v/>
      </c>
      <c r="H1739">
        <f>IF('3.Stok Awal'!$I1739=0,0,'3.Stok Awal'!$I1739)</f>
        <v>0</v>
      </c>
      <c r="I1739" t="str">
        <f>IF('3.Stok Awal'!$J1739=0,"",'3.Stok Awal'!$J1739)</f>
        <v/>
      </c>
      <c r="J1739">
        <f>IF('3.Stok Awal'!$K1739=0,0,'3.Stok Awal'!$K1739)</f>
        <v>0</v>
      </c>
      <c r="K1739" t="str">
        <f>IF('3.Stok Awal'!$L1739=0,"",'3.Stok Awal'!$L1739)</f>
        <v/>
      </c>
      <c r="L1739">
        <f>IF('3.Stok Awal'!$N1739=0,0,'3.Stok Awal'!$N1739)</f>
        <v>0</v>
      </c>
      <c r="M1739" t="str">
        <f>IF('3.Stok Awal'!$O1739=0,"",'3.Stok Awal'!$O1739)</f>
        <v/>
      </c>
      <c r="N1739">
        <f>SUMIF('4.Sell to Trade'!$O$5:$O$5003,'5.Stok Akhir'!$G1739,'4.Sell to Trade'!$Q$5:$Q$5003)</f>
        <v>0</v>
      </c>
      <c r="O1739" t="str">
        <f>IF('3.Stok Awal'!$L1739=0,"",'3.Stok Awal'!$L1739)</f>
        <v/>
      </c>
      <c r="P1739">
        <f>IF(ISNA(VLOOKUP($A1739,STOK_AWAL,13,0)),0,IF(VLOOKUP($A1739,STOK_AWAL,13,0)&gt;0,ROUNDDOWN(L1739/VLOOKUP($A1739,STOK_AWAL,13,0),0),0))</f>
        <v>0</v>
      </c>
      <c r="Q1739" t="str">
        <f>I1739</f>
        <v/>
      </c>
      <c r="R1739">
        <f>IFERROR(MOD(L1739,VLOOKUP($A1739,STOK_AWAL,13,0)),0)</f>
        <v>0</v>
      </c>
      <c r="S1739" t="str">
        <f>K1739</f>
        <v/>
      </c>
      <c r="T1739">
        <f>R1739+(P1739*(IFERROR(VLOOKUP($A1739,STOK_AWAL,13,0),0)))</f>
        <v>0</v>
      </c>
      <c r="U1739" t="str">
        <f>M1739</f>
        <v/>
      </c>
    </row>
    <row r="1740" spans="1:21" x14ac:dyDescent="0.25">
      <c r="A1740" t="str">
        <f>IF('3.Stok Awal'!$A1740=0,"",'3.Stok Awal'!$A1740)</f>
        <v/>
      </c>
      <c r="B1740" t="str">
        <f>IF('3.Stok Awal'!$B1740=0,"",'3.Stok Awal'!$B1740)</f>
        <v/>
      </c>
      <c r="C1740" t="str">
        <f>IF('3.Stok Awal'!$C1740=0,"",'3.Stok Awal'!$C1740)</f>
        <v/>
      </c>
      <c r="D1740" t="str">
        <f>IF('3.Stok Awal'!$D1740=0,"",'3.Stok Awal'!$D1740)</f>
        <v/>
      </c>
      <c r="E1740" t="str">
        <f>IF('3.Stok Awal'!$E1740=0,"",'3.Stok Awal'!$E1740)</f>
        <v/>
      </c>
      <c r="F1740" s="4" t="str">
        <f>IF('3.Stok Awal'!$F1740=0,"",'3.Stok Awal'!$F1740)</f>
        <v/>
      </c>
      <c r="G1740" s="4" t="str">
        <f t="shared" si="27"/>
        <v/>
      </c>
      <c r="H1740">
        <f>IF('3.Stok Awal'!$I1740=0,0,'3.Stok Awal'!$I1740)</f>
        <v>0</v>
      </c>
      <c r="I1740" t="str">
        <f>IF('3.Stok Awal'!$J1740=0,"",'3.Stok Awal'!$J1740)</f>
        <v/>
      </c>
      <c r="J1740">
        <f>IF('3.Stok Awal'!$K1740=0,0,'3.Stok Awal'!$K1740)</f>
        <v>0</v>
      </c>
      <c r="K1740" t="str">
        <f>IF('3.Stok Awal'!$L1740=0,"",'3.Stok Awal'!$L1740)</f>
        <v/>
      </c>
      <c r="L1740">
        <f>IF('3.Stok Awal'!$N1740=0,0,'3.Stok Awal'!$N1740)</f>
        <v>0</v>
      </c>
      <c r="M1740" t="str">
        <f>IF('3.Stok Awal'!$O1740=0,"",'3.Stok Awal'!$O1740)</f>
        <v/>
      </c>
      <c r="N1740">
        <f>SUMIF('4.Sell to Trade'!$O$5:$O$5003,'5.Stok Akhir'!$G1740,'4.Sell to Trade'!$Q$5:$Q$5003)</f>
        <v>0</v>
      </c>
      <c r="O1740" t="str">
        <f>IF('3.Stok Awal'!$L1740=0,"",'3.Stok Awal'!$L1740)</f>
        <v/>
      </c>
      <c r="P1740">
        <f>IF(ISNA(VLOOKUP($A1740,STOK_AWAL,13,0)),0,IF(VLOOKUP($A1740,STOK_AWAL,13,0)&gt;0,ROUNDDOWN(L1740/VLOOKUP($A1740,STOK_AWAL,13,0),0),0))</f>
        <v>0</v>
      </c>
      <c r="Q1740" t="str">
        <f>I1740</f>
        <v/>
      </c>
      <c r="R1740">
        <f>IFERROR(MOD(L1740,VLOOKUP($A1740,STOK_AWAL,13,0)),0)</f>
        <v>0</v>
      </c>
      <c r="S1740" t="str">
        <f>K1740</f>
        <v/>
      </c>
      <c r="T1740">
        <f>R1740+(P1740*(IFERROR(VLOOKUP($A1740,STOK_AWAL,13,0),0)))</f>
        <v>0</v>
      </c>
      <c r="U1740" t="str">
        <f>M1740</f>
        <v/>
      </c>
    </row>
    <row r="1741" spans="1:21" x14ac:dyDescent="0.25">
      <c r="A1741" t="str">
        <f>IF('3.Stok Awal'!$A1741=0,"",'3.Stok Awal'!$A1741)</f>
        <v/>
      </c>
      <c r="B1741" t="str">
        <f>IF('3.Stok Awal'!$B1741=0,"",'3.Stok Awal'!$B1741)</f>
        <v/>
      </c>
      <c r="C1741" t="str">
        <f>IF('3.Stok Awal'!$C1741=0,"",'3.Stok Awal'!$C1741)</f>
        <v/>
      </c>
      <c r="D1741" t="str">
        <f>IF('3.Stok Awal'!$D1741=0,"",'3.Stok Awal'!$D1741)</f>
        <v/>
      </c>
      <c r="E1741" t="str">
        <f>IF('3.Stok Awal'!$E1741=0,"",'3.Stok Awal'!$E1741)</f>
        <v/>
      </c>
      <c r="F1741" s="4" t="str">
        <f>IF('3.Stok Awal'!$F1741=0,"",'3.Stok Awal'!$F1741)</f>
        <v/>
      </c>
      <c r="G1741" s="4" t="str">
        <f t="shared" si="27"/>
        <v/>
      </c>
      <c r="H1741">
        <f>IF('3.Stok Awal'!$I1741=0,0,'3.Stok Awal'!$I1741)</f>
        <v>0</v>
      </c>
      <c r="I1741" t="str">
        <f>IF('3.Stok Awal'!$J1741=0,"",'3.Stok Awal'!$J1741)</f>
        <v/>
      </c>
      <c r="J1741">
        <f>IF('3.Stok Awal'!$K1741=0,0,'3.Stok Awal'!$K1741)</f>
        <v>0</v>
      </c>
      <c r="K1741" t="str">
        <f>IF('3.Stok Awal'!$L1741=0,"",'3.Stok Awal'!$L1741)</f>
        <v/>
      </c>
      <c r="L1741">
        <f>IF('3.Stok Awal'!$N1741=0,0,'3.Stok Awal'!$N1741)</f>
        <v>0</v>
      </c>
      <c r="M1741" t="str">
        <f>IF('3.Stok Awal'!$O1741=0,"",'3.Stok Awal'!$O1741)</f>
        <v/>
      </c>
      <c r="N1741">
        <f>SUMIF('4.Sell to Trade'!$O$5:$O$5003,'5.Stok Akhir'!$G1741,'4.Sell to Trade'!$Q$5:$Q$5003)</f>
        <v>0</v>
      </c>
      <c r="O1741" t="str">
        <f>IF('3.Stok Awal'!$L1741=0,"",'3.Stok Awal'!$L1741)</f>
        <v/>
      </c>
      <c r="P1741">
        <f>IF(ISNA(VLOOKUP($A1741,STOK_AWAL,13,0)),0,IF(VLOOKUP($A1741,STOK_AWAL,13,0)&gt;0,ROUNDDOWN(L1741/VLOOKUP($A1741,STOK_AWAL,13,0),0),0))</f>
        <v>0</v>
      </c>
      <c r="Q1741" t="str">
        <f>I1741</f>
        <v/>
      </c>
      <c r="R1741">
        <f>IFERROR(MOD(L1741,VLOOKUP($A1741,STOK_AWAL,13,0)),0)</f>
        <v>0</v>
      </c>
      <c r="S1741" t="str">
        <f>K1741</f>
        <v/>
      </c>
      <c r="T1741">
        <f>R1741+(P1741*(IFERROR(VLOOKUP($A1741,STOK_AWAL,13,0),0)))</f>
        <v>0</v>
      </c>
      <c r="U1741" t="str">
        <f>M1741</f>
        <v/>
      </c>
    </row>
    <row r="1742" spans="1:21" x14ac:dyDescent="0.25">
      <c r="A1742" t="str">
        <f>IF('3.Stok Awal'!$A1742=0,"",'3.Stok Awal'!$A1742)</f>
        <v/>
      </c>
      <c r="B1742" t="str">
        <f>IF('3.Stok Awal'!$B1742=0,"",'3.Stok Awal'!$B1742)</f>
        <v/>
      </c>
      <c r="C1742" t="str">
        <f>IF('3.Stok Awal'!$C1742=0,"",'3.Stok Awal'!$C1742)</f>
        <v/>
      </c>
      <c r="D1742" t="str">
        <f>IF('3.Stok Awal'!$D1742=0,"",'3.Stok Awal'!$D1742)</f>
        <v/>
      </c>
      <c r="E1742" t="str">
        <f>IF('3.Stok Awal'!$E1742=0,"",'3.Stok Awal'!$E1742)</f>
        <v/>
      </c>
      <c r="F1742" s="4" t="str">
        <f>IF('3.Stok Awal'!$F1742=0,"",'3.Stok Awal'!$F1742)</f>
        <v/>
      </c>
      <c r="G1742" s="4" t="str">
        <f t="shared" si="27"/>
        <v/>
      </c>
      <c r="H1742">
        <f>IF('3.Stok Awal'!$I1742=0,0,'3.Stok Awal'!$I1742)</f>
        <v>0</v>
      </c>
      <c r="I1742" t="str">
        <f>IF('3.Stok Awal'!$J1742=0,"",'3.Stok Awal'!$J1742)</f>
        <v/>
      </c>
      <c r="J1742">
        <f>IF('3.Stok Awal'!$K1742=0,0,'3.Stok Awal'!$K1742)</f>
        <v>0</v>
      </c>
      <c r="K1742" t="str">
        <f>IF('3.Stok Awal'!$L1742=0,"",'3.Stok Awal'!$L1742)</f>
        <v/>
      </c>
      <c r="L1742">
        <f>IF('3.Stok Awal'!$N1742=0,0,'3.Stok Awal'!$N1742)</f>
        <v>0</v>
      </c>
      <c r="M1742" t="str">
        <f>IF('3.Stok Awal'!$O1742=0,"",'3.Stok Awal'!$O1742)</f>
        <v/>
      </c>
      <c r="N1742">
        <f>SUMIF('4.Sell to Trade'!$O$5:$O$5003,'5.Stok Akhir'!$G1742,'4.Sell to Trade'!$Q$5:$Q$5003)</f>
        <v>0</v>
      </c>
      <c r="O1742" t="str">
        <f>IF('3.Stok Awal'!$L1742=0,"",'3.Stok Awal'!$L1742)</f>
        <v/>
      </c>
      <c r="P1742">
        <f>IF(ISNA(VLOOKUP($A1742,STOK_AWAL,13,0)),0,IF(VLOOKUP($A1742,STOK_AWAL,13,0)&gt;0,ROUNDDOWN(L1742/VLOOKUP($A1742,STOK_AWAL,13,0),0),0))</f>
        <v>0</v>
      </c>
      <c r="Q1742" t="str">
        <f>I1742</f>
        <v/>
      </c>
      <c r="R1742">
        <f>IFERROR(MOD(L1742,VLOOKUP($A1742,STOK_AWAL,13,0)),0)</f>
        <v>0</v>
      </c>
      <c r="S1742" t="str">
        <f>K1742</f>
        <v/>
      </c>
      <c r="T1742">
        <f>R1742+(P1742*(IFERROR(VLOOKUP($A1742,STOK_AWAL,13,0),0)))</f>
        <v>0</v>
      </c>
      <c r="U1742" t="str">
        <f>M1742</f>
        <v/>
      </c>
    </row>
    <row r="1743" spans="1:21" x14ac:dyDescent="0.25">
      <c r="A1743" t="str">
        <f>IF('3.Stok Awal'!$A1743=0,"",'3.Stok Awal'!$A1743)</f>
        <v/>
      </c>
      <c r="B1743" t="str">
        <f>IF('3.Stok Awal'!$B1743=0,"",'3.Stok Awal'!$B1743)</f>
        <v/>
      </c>
      <c r="C1743" t="str">
        <f>IF('3.Stok Awal'!$C1743=0,"",'3.Stok Awal'!$C1743)</f>
        <v/>
      </c>
      <c r="D1743" t="str">
        <f>IF('3.Stok Awal'!$D1743=0,"",'3.Stok Awal'!$D1743)</f>
        <v/>
      </c>
      <c r="E1743" t="str">
        <f>IF('3.Stok Awal'!$E1743=0,"",'3.Stok Awal'!$E1743)</f>
        <v/>
      </c>
      <c r="F1743" s="4" t="str">
        <f>IF('3.Stok Awal'!$F1743=0,"",'3.Stok Awal'!$F1743)</f>
        <v/>
      </c>
      <c r="G1743" s="4" t="str">
        <f t="shared" si="27"/>
        <v/>
      </c>
      <c r="H1743">
        <f>IF('3.Stok Awal'!$I1743=0,0,'3.Stok Awal'!$I1743)</f>
        <v>0</v>
      </c>
      <c r="I1743" t="str">
        <f>IF('3.Stok Awal'!$J1743=0,"",'3.Stok Awal'!$J1743)</f>
        <v/>
      </c>
      <c r="J1743">
        <f>IF('3.Stok Awal'!$K1743=0,0,'3.Stok Awal'!$K1743)</f>
        <v>0</v>
      </c>
      <c r="K1743" t="str">
        <f>IF('3.Stok Awal'!$L1743=0,"",'3.Stok Awal'!$L1743)</f>
        <v/>
      </c>
      <c r="L1743">
        <f>IF('3.Stok Awal'!$N1743=0,0,'3.Stok Awal'!$N1743)</f>
        <v>0</v>
      </c>
      <c r="M1743" t="str">
        <f>IF('3.Stok Awal'!$O1743=0,"",'3.Stok Awal'!$O1743)</f>
        <v/>
      </c>
      <c r="N1743">
        <f>SUMIF('4.Sell to Trade'!$O$5:$O$5003,'5.Stok Akhir'!$G1743,'4.Sell to Trade'!$Q$5:$Q$5003)</f>
        <v>0</v>
      </c>
      <c r="O1743" t="str">
        <f>IF('3.Stok Awal'!$L1743=0,"",'3.Stok Awal'!$L1743)</f>
        <v/>
      </c>
      <c r="P1743">
        <f>IF(ISNA(VLOOKUP($A1743,STOK_AWAL,13,0)),0,IF(VLOOKUP($A1743,STOK_AWAL,13,0)&gt;0,ROUNDDOWN(L1743/VLOOKUP($A1743,STOK_AWAL,13,0),0),0))</f>
        <v>0</v>
      </c>
      <c r="Q1743" t="str">
        <f>I1743</f>
        <v/>
      </c>
      <c r="R1743">
        <f>IFERROR(MOD(L1743,VLOOKUP($A1743,STOK_AWAL,13,0)),0)</f>
        <v>0</v>
      </c>
      <c r="S1743" t="str">
        <f>K1743</f>
        <v/>
      </c>
      <c r="T1743">
        <f>R1743+(P1743*(IFERROR(VLOOKUP($A1743,STOK_AWAL,13,0),0)))</f>
        <v>0</v>
      </c>
      <c r="U1743" t="str">
        <f>M1743</f>
        <v/>
      </c>
    </row>
    <row r="1744" spans="1:21" x14ac:dyDescent="0.25">
      <c r="A1744" t="str">
        <f>IF('3.Stok Awal'!$A1744=0,"",'3.Stok Awal'!$A1744)</f>
        <v/>
      </c>
      <c r="B1744" t="str">
        <f>IF('3.Stok Awal'!$B1744=0,"",'3.Stok Awal'!$B1744)</f>
        <v/>
      </c>
      <c r="C1744" t="str">
        <f>IF('3.Stok Awal'!$C1744=0,"",'3.Stok Awal'!$C1744)</f>
        <v/>
      </c>
      <c r="D1744" t="str">
        <f>IF('3.Stok Awal'!$D1744=0,"",'3.Stok Awal'!$D1744)</f>
        <v/>
      </c>
      <c r="E1744" t="str">
        <f>IF('3.Stok Awal'!$E1744=0,"",'3.Stok Awal'!$E1744)</f>
        <v/>
      </c>
      <c r="F1744" s="4" t="str">
        <f>IF('3.Stok Awal'!$F1744=0,"",'3.Stok Awal'!$F1744)</f>
        <v/>
      </c>
      <c r="G1744" s="4" t="str">
        <f t="shared" si="27"/>
        <v/>
      </c>
      <c r="H1744">
        <f>IF('3.Stok Awal'!$I1744=0,0,'3.Stok Awal'!$I1744)</f>
        <v>0</v>
      </c>
      <c r="I1744" t="str">
        <f>IF('3.Stok Awal'!$J1744=0,"",'3.Stok Awal'!$J1744)</f>
        <v/>
      </c>
      <c r="J1744">
        <f>IF('3.Stok Awal'!$K1744=0,0,'3.Stok Awal'!$K1744)</f>
        <v>0</v>
      </c>
      <c r="K1744" t="str">
        <f>IF('3.Stok Awal'!$L1744=0,"",'3.Stok Awal'!$L1744)</f>
        <v/>
      </c>
      <c r="L1744">
        <f>IF('3.Stok Awal'!$N1744=0,0,'3.Stok Awal'!$N1744)</f>
        <v>0</v>
      </c>
      <c r="M1744" t="str">
        <f>IF('3.Stok Awal'!$O1744=0,"",'3.Stok Awal'!$O1744)</f>
        <v/>
      </c>
      <c r="N1744">
        <f>SUMIF('4.Sell to Trade'!$O$5:$O$5003,'5.Stok Akhir'!$G1744,'4.Sell to Trade'!$Q$5:$Q$5003)</f>
        <v>0</v>
      </c>
      <c r="O1744" t="str">
        <f>IF('3.Stok Awal'!$L1744=0,"",'3.Stok Awal'!$L1744)</f>
        <v/>
      </c>
      <c r="P1744">
        <f>IF(ISNA(VLOOKUP($A1744,STOK_AWAL,13,0)),0,IF(VLOOKUP($A1744,STOK_AWAL,13,0)&gt;0,ROUNDDOWN(L1744/VLOOKUP($A1744,STOK_AWAL,13,0),0),0))</f>
        <v>0</v>
      </c>
      <c r="Q1744" t="str">
        <f>I1744</f>
        <v/>
      </c>
      <c r="R1744">
        <f>IFERROR(MOD(L1744,VLOOKUP($A1744,STOK_AWAL,13,0)),0)</f>
        <v>0</v>
      </c>
      <c r="S1744" t="str">
        <f>K1744</f>
        <v/>
      </c>
      <c r="T1744">
        <f>R1744+(P1744*(IFERROR(VLOOKUP($A1744,STOK_AWAL,13,0),0)))</f>
        <v>0</v>
      </c>
      <c r="U1744" t="str">
        <f>M1744</f>
        <v/>
      </c>
    </row>
    <row r="1745" spans="1:21" x14ac:dyDescent="0.25">
      <c r="A1745" t="str">
        <f>IF('3.Stok Awal'!$A1745=0,"",'3.Stok Awal'!$A1745)</f>
        <v/>
      </c>
      <c r="B1745" t="str">
        <f>IF('3.Stok Awal'!$B1745=0,"",'3.Stok Awal'!$B1745)</f>
        <v/>
      </c>
      <c r="C1745" t="str">
        <f>IF('3.Stok Awal'!$C1745=0,"",'3.Stok Awal'!$C1745)</f>
        <v/>
      </c>
      <c r="D1745" t="str">
        <f>IF('3.Stok Awal'!$D1745=0,"",'3.Stok Awal'!$D1745)</f>
        <v/>
      </c>
      <c r="E1745" t="str">
        <f>IF('3.Stok Awal'!$E1745=0,"",'3.Stok Awal'!$E1745)</f>
        <v/>
      </c>
      <c r="F1745" s="4" t="str">
        <f>IF('3.Stok Awal'!$F1745=0,"",'3.Stok Awal'!$F1745)</f>
        <v/>
      </c>
      <c r="G1745" s="4" t="str">
        <f t="shared" si="27"/>
        <v/>
      </c>
      <c r="H1745">
        <f>IF('3.Stok Awal'!$I1745=0,0,'3.Stok Awal'!$I1745)</f>
        <v>0</v>
      </c>
      <c r="I1745" t="str">
        <f>IF('3.Stok Awal'!$J1745=0,"",'3.Stok Awal'!$J1745)</f>
        <v/>
      </c>
      <c r="J1745">
        <f>IF('3.Stok Awal'!$K1745=0,0,'3.Stok Awal'!$K1745)</f>
        <v>0</v>
      </c>
      <c r="K1745" t="str">
        <f>IF('3.Stok Awal'!$L1745=0,"",'3.Stok Awal'!$L1745)</f>
        <v/>
      </c>
      <c r="L1745">
        <f>IF('3.Stok Awal'!$N1745=0,0,'3.Stok Awal'!$N1745)</f>
        <v>0</v>
      </c>
      <c r="M1745" t="str">
        <f>IF('3.Stok Awal'!$O1745=0,"",'3.Stok Awal'!$O1745)</f>
        <v/>
      </c>
      <c r="N1745">
        <f>SUMIF('4.Sell to Trade'!$O$5:$O$5003,'5.Stok Akhir'!$G1745,'4.Sell to Trade'!$Q$5:$Q$5003)</f>
        <v>0</v>
      </c>
      <c r="O1745" t="str">
        <f>IF('3.Stok Awal'!$L1745=0,"",'3.Stok Awal'!$L1745)</f>
        <v/>
      </c>
      <c r="P1745">
        <f>IF(ISNA(VLOOKUP($A1745,STOK_AWAL,13,0)),0,IF(VLOOKUP($A1745,STOK_AWAL,13,0)&gt;0,ROUNDDOWN(L1745/VLOOKUP($A1745,STOK_AWAL,13,0),0),0))</f>
        <v>0</v>
      </c>
      <c r="Q1745" t="str">
        <f>I1745</f>
        <v/>
      </c>
      <c r="R1745">
        <f>IFERROR(MOD(L1745,VLOOKUP($A1745,STOK_AWAL,13,0)),0)</f>
        <v>0</v>
      </c>
      <c r="S1745" t="str">
        <f>K1745</f>
        <v/>
      </c>
      <c r="T1745">
        <f>R1745+(P1745*(IFERROR(VLOOKUP($A1745,STOK_AWAL,13,0),0)))</f>
        <v>0</v>
      </c>
      <c r="U1745" t="str">
        <f>M1745</f>
        <v/>
      </c>
    </row>
    <row r="1746" spans="1:21" x14ac:dyDescent="0.25">
      <c r="A1746" t="str">
        <f>IF('3.Stok Awal'!$A1746=0,"",'3.Stok Awal'!$A1746)</f>
        <v/>
      </c>
      <c r="B1746" t="str">
        <f>IF('3.Stok Awal'!$B1746=0,"",'3.Stok Awal'!$B1746)</f>
        <v/>
      </c>
      <c r="C1746" t="str">
        <f>IF('3.Stok Awal'!$C1746=0,"",'3.Stok Awal'!$C1746)</f>
        <v/>
      </c>
      <c r="D1746" t="str">
        <f>IF('3.Stok Awal'!$D1746=0,"",'3.Stok Awal'!$D1746)</f>
        <v/>
      </c>
      <c r="E1746" t="str">
        <f>IF('3.Stok Awal'!$E1746=0,"",'3.Stok Awal'!$E1746)</f>
        <v/>
      </c>
      <c r="F1746" s="4" t="str">
        <f>IF('3.Stok Awal'!$F1746=0,"",'3.Stok Awal'!$F1746)</f>
        <v/>
      </c>
      <c r="G1746" s="4" t="str">
        <f t="shared" si="27"/>
        <v/>
      </c>
      <c r="H1746">
        <f>IF('3.Stok Awal'!$I1746=0,0,'3.Stok Awal'!$I1746)</f>
        <v>0</v>
      </c>
      <c r="I1746" t="str">
        <f>IF('3.Stok Awal'!$J1746=0,"",'3.Stok Awal'!$J1746)</f>
        <v/>
      </c>
      <c r="J1746">
        <f>IF('3.Stok Awal'!$K1746=0,0,'3.Stok Awal'!$K1746)</f>
        <v>0</v>
      </c>
      <c r="K1746" t="str">
        <f>IF('3.Stok Awal'!$L1746=0,"",'3.Stok Awal'!$L1746)</f>
        <v/>
      </c>
      <c r="L1746">
        <f>IF('3.Stok Awal'!$N1746=0,0,'3.Stok Awal'!$N1746)</f>
        <v>0</v>
      </c>
      <c r="M1746" t="str">
        <f>IF('3.Stok Awal'!$O1746=0,"",'3.Stok Awal'!$O1746)</f>
        <v/>
      </c>
      <c r="N1746">
        <f>SUMIF('4.Sell to Trade'!$O$5:$O$5003,'5.Stok Akhir'!$G1746,'4.Sell to Trade'!$Q$5:$Q$5003)</f>
        <v>0</v>
      </c>
      <c r="O1746" t="str">
        <f>IF('3.Stok Awal'!$L1746=0,"",'3.Stok Awal'!$L1746)</f>
        <v/>
      </c>
      <c r="P1746">
        <f>IF(ISNA(VLOOKUP($A1746,STOK_AWAL,13,0)),0,IF(VLOOKUP($A1746,STOK_AWAL,13,0)&gt;0,ROUNDDOWN(L1746/VLOOKUP($A1746,STOK_AWAL,13,0),0),0))</f>
        <v>0</v>
      </c>
      <c r="Q1746" t="str">
        <f>I1746</f>
        <v/>
      </c>
      <c r="R1746">
        <f>IFERROR(MOD(L1746,VLOOKUP($A1746,STOK_AWAL,13,0)),0)</f>
        <v>0</v>
      </c>
      <c r="S1746" t="str">
        <f>K1746</f>
        <v/>
      </c>
      <c r="T1746">
        <f>R1746+(P1746*(IFERROR(VLOOKUP($A1746,STOK_AWAL,13,0),0)))</f>
        <v>0</v>
      </c>
      <c r="U1746" t="str">
        <f>M1746</f>
        <v/>
      </c>
    </row>
    <row r="1747" spans="1:21" x14ac:dyDescent="0.25">
      <c r="A1747" t="str">
        <f>IF('3.Stok Awal'!$A1747=0,"",'3.Stok Awal'!$A1747)</f>
        <v/>
      </c>
      <c r="B1747" t="str">
        <f>IF('3.Stok Awal'!$B1747=0,"",'3.Stok Awal'!$B1747)</f>
        <v/>
      </c>
      <c r="C1747" t="str">
        <f>IF('3.Stok Awal'!$C1747=0,"",'3.Stok Awal'!$C1747)</f>
        <v/>
      </c>
      <c r="D1747" t="str">
        <f>IF('3.Stok Awal'!$D1747=0,"",'3.Stok Awal'!$D1747)</f>
        <v/>
      </c>
      <c r="E1747" t="str">
        <f>IF('3.Stok Awal'!$E1747=0,"",'3.Stok Awal'!$E1747)</f>
        <v/>
      </c>
      <c r="F1747" s="4" t="str">
        <f>IF('3.Stok Awal'!$F1747=0,"",'3.Stok Awal'!$F1747)</f>
        <v/>
      </c>
      <c r="G1747" s="4" t="str">
        <f t="shared" si="27"/>
        <v/>
      </c>
      <c r="H1747">
        <f>IF('3.Stok Awal'!$I1747=0,0,'3.Stok Awal'!$I1747)</f>
        <v>0</v>
      </c>
      <c r="I1747" t="str">
        <f>IF('3.Stok Awal'!$J1747=0,"",'3.Stok Awal'!$J1747)</f>
        <v/>
      </c>
      <c r="J1747">
        <f>IF('3.Stok Awal'!$K1747=0,0,'3.Stok Awal'!$K1747)</f>
        <v>0</v>
      </c>
      <c r="K1747" t="str">
        <f>IF('3.Stok Awal'!$L1747=0,"",'3.Stok Awal'!$L1747)</f>
        <v/>
      </c>
      <c r="L1747">
        <f>IF('3.Stok Awal'!$N1747=0,0,'3.Stok Awal'!$N1747)</f>
        <v>0</v>
      </c>
      <c r="M1747" t="str">
        <f>IF('3.Stok Awal'!$O1747=0,"",'3.Stok Awal'!$O1747)</f>
        <v/>
      </c>
      <c r="N1747">
        <f>SUMIF('4.Sell to Trade'!$O$5:$O$5003,'5.Stok Akhir'!$G1747,'4.Sell to Trade'!$Q$5:$Q$5003)</f>
        <v>0</v>
      </c>
      <c r="O1747" t="str">
        <f>IF('3.Stok Awal'!$L1747=0,"",'3.Stok Awal'!$L1747)</f>
        <v/>
      </c>
      <c r="P1747">
        <f>IF(ISNA(VLOOKUP($A1747,STOK_AWAL,13,0)),0,IF(VLOOKUP($A1747,STOK_AWAL,13,0)&gt;0,ROUNDDOWN(L1747/VLOOKUP($A1747,STOK_AWAL,13,0),0),0))</f>
        <v>0</v>
      </c>
      <c r="Q1747" t="str">
        <f>I1747</f>
        <v/>
      </c>
      <c r="R1747">
        <f>IFERROR(MOD(L1747,VLOOKUP($A1747,STOK_AWAL,13,0)),0)</f>
        <v>0</v>
      </c>
      <c r="S1747" t="str">
        <f>K1747</f>
        <v/>
      </c>
      <c r="T1747">
        <f>R1747+(P1747*(IFERROR(VLOOKUP($A1747,STOK_AWAL,13,0),0)))</f>
        <v>0</v>
      </c>
      <c r="U1747" t="str">
        <f>M1747</f>
        <v/>
      </c>
    </row>
    <row r="1748" spans="1:21" x14ac:dyDescent="0.25">
      <c r="A1748" t="str">
        <f>IF('3.Stok Awal'!$A1748=0,"",'3.Stok Awal'!$A1748)</f>
        <v/>
      </c>
      <c r="B1748" t="str">
        <f>IF('3.Stok Awal'!$B1748=0,"",'3.Stok Awal'!$B1748)</f>
        <v/>
      </c>
      <c r="C1748" t="str">
        <f>IF('3.Stok Awal'!$C1748=0,"",'3.Stok Awal'!$C1748)</f>
        <v/>
      </c>
      <c r="D1748" t="str">
        <f>IF('3.Stok Awal'!$D1748=0,"",'3.Stok Awal'!$D1748)</f>
        <v/>
      </c>
      <c r="E1748" t="str">
        <f>IF('3.Stok Awal'!$E1748=0,"",'3.Stok Awal'!$E1748)</f>
        <v/>
      </c>
      <c r="F1748" s="4" t="str">
        <f>IF('3.Stok Awal'!$F1748=0,"",'3.Stok Awal'!$F1748)</f>
        <v/>
      </c>
      <c r="G1748" s="4" t="str">
        <f t="shared" si="27"/>
        <v/>
      </c>
      <c r="H1748">
        <f>IF('3.Stok Awal'!$I1748=0,0,'3.Stok Awal'!$I1748)</f>
        <v>0</v>
      </c>
      <c r="I1748" t="str">
        <f>IF('3.Stok Awal'!$J1748=0,"",'3.Stok Awal'!$J1748)</f>
        <v/>
      </c>
      <c r="J1748">
        <f>IF('3.Stok Awal'!$K1748=0,0,'3.Stok Awal'!$K1748)</f>
        <v>0</v>
      </c>
      <c r="K1748" t="str">
        <f>IF('3.Stok Awal'!$L1748=0,"",'3.Stok Awal'!$L1748)</f>
        <v/>
      </c>
      <c r="L1748">
        <f>IF('3.Stok Awal'!$N1748=0,0,'3.Stok Awal'!$N1748)</f>
        <v>0</v>
      </c>
      <c r="M1748" t="str">
        <f>IF('3.Stok Awal'!$O1748=0,"",'3.Stok Awal'!$O1748)</f>
        <v/>
      </c>
      <c r="N1748">
        <f>SUMIF('4.Sell to Trade'!$O$5:$O$5003,'5.Stok Akhir'!$G1748,'4.Sell to Trade'!$Q$5:$Q$5003)</f>
        <v>0</v>
      </c>
      <c r="O1748" t="str">
        <f>IF('3.Stok Awal'!$L1748=0,"",'3.Stok Awal'!$L1748)</f>
        <v/>
      </c>
      <c r="P1748">
        <f>IF(ISNA(VLOOKUP($A1748,STOK_AWAL,13,0)),0,IF(VLOOKUP($A1748,STOK_AWAL,13,0)&gt;0,ROUNDDOWN(L1748/VLOOKUP($A1748,STOK_AWAL,13,0),0),0))</f>
        <v>0</v>
      </c>
      <c r="Q1748" t="str">
        <f>I1748</f>
        <v/>
      </c>
      <c r="R1748">
        <f>IFERROR(MOD(L1748,VLOOKUP($A1748,STOK_AWAL,13,0)),0)</f>
        <v>0</v>
      </c>
      <c r="S1748" t="str">
        <f>K1748</f>
        <v/>
      </c>
      <c r="T1748">
        <f>R1748+(P1748*(IFERROR(VLOOKUP($A1748,STOK_AWAL,13,0),0)))</f>
        <v>0</v>
      </c>
      <c r="U1748" t="str">
        <f>M1748</f>
        <v/>
      </c>
    </row>
    <row r="1749" spans="1:21" x14ac:dyDescent="0.25">
      <c r="A1749" t="str">
        <f>IF('3.Stok Awal'!$A1749=0,"",'3.Stok Awal'!$A1749)</f>
        <v/>
      </c>
      <c r="B1749" t="str">
        <f>IF('3.Stok Awal'!$B1749=0,"",'3.Stok Awal'!$B1749)</f>
        <v/>
      </c>
      <c r="C1749" t="str">
        <f>IF('3.Stok Awal'!$C1749=0,"",'3.Stok Awal'!$C1749)</f>
        <v/>
      </c>
      <c r="D1749" t="str">
        <f>IF('3.Stok Awal'!$D1749=0,"",'3.Stok Awal'!$D1749)</f>
        <v/>
      </c>
      <c r="E1749" t="str">
        <f>IF('3.Stok Awal'!$E1749=0,"",'3.Stok Awal'!$E1749)</f>
        <v/>
      </c>
      <c r="F1749" s="4" t="str">
        <f>IF('3.Stok Awal'!$F1749=0,"",'3.Stok Awal'!$F1749)</f>
        <v/>
      </c>
      <c r="G1749" s="4" t="str">
        <f t="shared" si="27"/>
        <v/>
      </c>
      <c r="H1749">
        <f>IF('3.Stok Awal'!$I1749=0,0,'3.Stok Awal'!$I1749)</f>
        <v>0</v>
      </c>
      <c r="I1749" t="str">
        <f>IF('3.Stok Awal'!$J1749=0,"",'3.Stok Awal'!$J1749)</f>
        <v/>
      </c>
      <c r="J1749">
        <f>IF('3.Stok Awal'!$K1749=0,0,'3.Stok Awal'!$K1749)</f>
        <v>0</v>
      </c>
      <c r="K1749" t="str">
        <f>IF('3.Stok Awal'!$L1749=0,"",'3.Stok Awal'!$L1749)</f>
        <v/>
      </c>
      <c r="L1749">
        <f>IF('3.Stok Awal'!$N1749=0,0,'3.Stok Awal'!$N1749)</f>
        <v>0</v>
      </c>
      <c r="M1749" t="str">
        <f>IF('3.Stok Awal'!$O1749=0,"",'3.Stok Awal'!$O1749)</f>
        <v/>
      </c>
      <c r="N1749">
        <f>SUMIF('4.Sell to Trade'!$O$5:$O$5003,'5.Stok Akhir'!$G1749,'4.Sell to Trade'!$Q$5:$Q$5003)</f>
        <v>0</v>
      </c>
      <c r="O1749" t="str">
        <f>IF('3.Stok Awal'!$L1749=0,"",'3.Stok Awal'!$L1749)</f>
        <v/>
      </c>
      <c r="P1749">
        <f>IF(ISNA(VLOOKUP($A1749,STOK_AWAL,13,0)),0,IF(VLOOKUP($A1749,STOK_AWAL,13,0)&gt;0,ROUNDDOWN(L1749/VLOOKUP($A1749,STOK_AWAL,13,0),0),0))</f>
        <v>0</v>
      </c>
      <c r="Q1749" t="str">
        <f>I1749</f>
        <v/>
      </c>
      <c r="R1749">
        <f>IFERROR(MOD(L1749,VLOOKUP($A1749,STOK_AWAL,13,0)),0)</f>
        <v>0</v>
      </c>
      <c r="S1749" t="str">
        <f>K1749</f>
        <v/>
      </c>
      <c r="T1749">
        <f>R1749+(P1749*(IFERROR(VLOOKUP($A1749,STOK_AWAL,13,0),0)))</f>
        <v>0</v>
      </c>
      <c r="U1749" t="str">
        <f>M1749</f>
        <v/>
      </c>
    </row>
    <row r="1750" spans="1:21" x14ac:dyDescent="0.25">
      <c r="A1750" t="str">
        <f>IF('3.Stok Awal'!$A1750=0,"",'3.Stok Awal'!$A1750)</f>
        <v/>
      </c>
      <c r="B1750" t="str">
        <f>IF('3.Stok Awal'!$B1750=0,"",'3.Stok Awal'!$B1750)</f>
        <v/>
      </c>
      <c r="C1750" t="str">
        <f>IF('3.Stok Awal'!$C1750=0,"",'3.Stok Awal'!$C1750)</f>
        <v/>
      </c>
      <c r="D1750" t="str">
        <f>IF('3.Stok Awal'!$D1750=0,"",'3.Stok Awal'!$D1750)</f>
        <v/>
      </c>
      <c r="E1750" t="str">
        <f>IF('3.Stok Awal'!$E1750=0,"",'3.Stok Awal'!$E1750)</f>
        <v/>
      </c>
      <c r="F1750" s="4" t="str">
        <f>IF('3.Stok Awal'!$F1750=0,"",'3.Stok Awal'!$F1750)</f>
        <v/>
      </c>
      <c r="G1750" s="4" t="str">
        <f t="shared" si="27"/>
        <v/>
      </c>
      <c r="H1750">
        <f>IF('3.Stok Awal'!$I1750=0,0,'3.Stok Awal'!$I1750)</f>
        <v>0</v>
      </c>
      <c r="I1750" t="str">
        <f>IF('3.Stok Awal'!$J1750=0,"",'3.Stok Awal'!$J1750)</f>
        <v/>
      </c>
      <c r="J1750">
        <f>IF('3.Stok Awal'!$K1750=0,0,'3.Stok Awal'!$K1750)</f>
        <v>0</v>
      </c>
      <c r="K1750" t="str">
        <f>IF('3.Stok Awal'!$L1750=0,"",'3.Stok Awal'!$L1750)</f>
        <v/>
      </c>
      <c r="L1750">
        <f>IF('3.Stok Awal'!$N1750=0,0,'3.Stok Awal'!$N1750)</f>
        <v>0</v>
      </c>
      <c r="M1750" t="str">
        <f>IF('3.Stok Awal'!$O1750=0,"",'3.Stok Awal'!$O1750)</f>
        <v/>
      </c>
      <c r="N1750">
        <f>SUMIF('4.Sell to Trade'!$O$5:$O$5003,'5.Stok Akhir'!$G1750,'4.Sell to Trade'!$Q$5:$Q$5003)</f>
        <v>0</v>
      </c>
      <c r="O1750" t="str">
        <f>IF('3.Stok Awal'!$L1750=0,"",'3.Stok Awal'!$L1750)</f>
        <v/>
      </c>
      <c r="P1750">
        <f>IF(ISNA(VLOOKUP($A1750,STOK_AWAL,13,0)),0,IF(VLOOKUP($A1750,STOK_AWAL,13,0)&gt;0,ROUNDDOWN(L1750/VLOOKUP($A1750,STOK_AWAL,13,0),0),0))</f>
        <v>0</v>
      </c>
      <c r="Q1750" t="str">
        <f>I1750</f>
        <v/>
      </c>
      <c r="R1750">
        <f>IFERROR(MOD(L1750,VLOOKUP($A1750,STOK_AWAL,13,0)),0)</f>
        <v>0</v>
      </c>
      <c r="S1750" t="str">
        <f>K1750</f>
        <v/>
      </c>
      <c r="T1750">
        <f>R1750+(P1750*(IFERROR(VLOOKUP($A1750,STOK_AWAL,13,0),0)))</f>
        <v>0</v>
      </c>
      <c r="U1750" t="str">
        <f>M1750</f>
        <v/>
      </c>
    </row>
    <row r="1751" spans="1:21" x14ac:dyDescent="0.25">
      <c r="A1751" t="str">
        <f>IF('3.Stok Awal'!$A1751=0,"",'3.Stok Awal'!$A1751)</f>
        <v/>
      </c>
      <c r="B1751" t="str">
        <f>IF('3.Stok Awal'!$B1751=0,"",'3.Stok Awal'!$B1751)</f>
        <v/>
      </c>
      <c r="C1751" t="str">
        <f>IF('3.Stok Awal'!$C1751=0,"",'3.Stok Awal'!$C1751)</f>
        <v/>
      </c>
      <c r="D1751" t="str">
        <f>IF('3.Stok Awal'!$D1751=0,"",'3.Stok Awal'!$D1751)</f>
        <v/>
      </c>
      <c r="E1751" t="str">
        <f>IF('3.Stok Awal'!$E1751=0,"",'3.Stok Awal'!$E1751)</f>
        <v/>
      </c>
      <c r="F1751" s="4" t="str">
        <f>IF('3.Stok Awal'!$F1751=0,"",'3.Stok Awal'!$F1751)</f>
        <v/>
      </c>
      <c r="G1751" s="4" t="str">
        <f t="shared" si="27"/>
        <v/>
      </c>
      <c r="H1751">
        <f>IF('3.Stok Awal'!$I1751=0,0,'3.Stok Awal'!$I1751)</f>
        <v>0</v>
      </c>
      <c r="I1751" t="str">
        <f>IF('3.Stok Awal'!$J1751=0,"",'3.Stok Awal'!$J1751)</f>
        <v/>
      </c>
      <c r="J1751">
        <f>IF('3.Stok Awal'!$K1751=0,0,'3.Stok Awal'!$K1751)</f>
        <v>0</v>
      </c>
      <c r="K1751" t="str">
        <f>IF('3.Stok Awal'!$L1751=0,"",'3.Stok Awal'!$L1751)</f>
        <v/>
      </c>
      <c r="L1751">
        <f>IF('3.Stok Awal'!$N1751=0,0,'3.Stok Awal'!$N1751)</f>
        <v>0</v>
      </c>
      <c r="M1751" t="str">
        <f>IF('3.Stok Awal'!$O1751=0,"",'3.Stok Awal'!$O1751)</f>
        <v/>
      </c>
      <c r="N1751">
        <f>SUMIF('4.Sell to Trade'!$O$5:$O$5003,'5.Stok Akhir'!$G1751,'4.Sell to Trade'!$Q$5:$Q$5003)</f>
        <v>0</v>
      </c>
      <c r="O1751" t="str">
        <f>IF('3.Stok Awal'!$L1751=0,"",'3.Stok Awal'!$L1751)</f>
        <v/>
      </c>
      <c r="P1751">
        <f>IF(ISNA(VLOOKUP($A1751,STOK_AWAL,13,0)),0,IF(VLOOKUP($A1751,STOK_AWAL,13,0)&gt;0,ROUNDDOWN(L1751/VLOOKUP($A1751,STOK_AWAL,13,0),0),0))</f>
        <v>0</v>
      </c>
      <c r="Q1751" t="str">
        <f>I1751</f>
        <v/>
      </c>
      <c r="R1751">
        <f>IFERROR(MOD(L1751,VLOOKUP($A1751,STOK_AWAL,13,0)),0)</f>
        <v>0</v>
      </c>
      <c r="S1751" t="str">
        <f>K1751</f>
        <v/>
      </c>
      <c r="T1751">
        <f>R1751+(P1751*(IFERROR(VLOOKUP($A1751,STOK_AWAL,13,0),0)))</f>
        <v>0</v>
      </c>
      <c r="U1751" t="str">
        <f>M1751</f>
        <v/>
      </c>
    </row>
    <row r="1752" spans="1:21" x14ac:dyDescent="0.25">
      <c r="A1752" t="str">
        <f>IF('3.Stok Awal'!$A1752=0,"",'3.Stok Awal'!$A1752)</f>
        <v/>
      </c>
      <c r="B1752" t="str">
        <f>IF('3.Stok Awal'!$B1752=0,"",'3.Stok Awal'!$B1752)</f>
        <v/>
      </c>
      <c r="C1752" t="str">
        <f>IF('3.Stok Awal'!$C1752=0,"",'3.Stok Awal'!$C1752)</f>
        <v/>
      </c>
      <c r="D1752" t="str">
        <f>IF('3.Stok Awal'!$D1752=0,"",'3.Stok Awal'!$D1752)</f>
        <v/>
      </c>
      <c r="E1752" t="str">
        <f>IF('3.Stok Awal'!$E1752=0,"",'3.Stok Awal'!$E1752)</f>
        <v/>
      </c>
      <c r="F1752" s="4" t="str">
        <f>IF('3.Stok Awal'!$F1752=0,"",'3.Stok Awal'!$F1752)</f>
        <v/>
      </c>
      <c r="G1752" s="4" t="str">
        <f t="shared" si="27"/>
        <v/>
      </c>
      <c r="H1752">
        <f>IF('3.Stok Awal'!$I1752=0,0,'3.Stok Awal'!$I1752)</f>
        <v>0</v>
      </c>
      <c r="I1752" t="str">
        <f>IF('3.Stok Awal'!$J1752=0,"",'3.Stok Awal'!$J1752)</f>
        <v/>
      </c>
      <c r="J1752">
        <f>IF('3.Stok Awal'!$K1752=0,0,'3.Stok Awal'!$K1752)</f>
        <v>0</v>
      </c>
      <c r="K1752" t="str">
        <f>IF('3.Stok Awal'!$L1752=0,"",'3.Stok Awal'!$L1752)</f>
        <v/>
      </c>
      <c r="L1752">
        <f>IF('3.Stok Awal'!$N1752=0,0,'3.Stok Awal'!$N1752)</f>
        <v>0</v>
      </c>
      <c r="M1752" t="str">
        <f>IF('3.Stok Awal'!$O1752=0,"",'3.Stok Awal'!$O1752)</f>
        <v/>
      </c>
      <c r="N1752">
        <f>SUMIF('4.Sell to Trade'!$O$5:$O$5003,'5.Stok Akhir'!$G1752,'4.Sell to Trade'!$Q$5:$Q$5003)</f>
        <v>0</v>
      </c>
      <c r="O1752" t="str">
        <f>IF('3.Stok Awal'!$L1752=0,"",'3.Stok Awal'!$L1752)</f>
        <v/>
      </c>
      <c r="P1752">
        <f>IF(ISNA(VLOOKUP($A1752,STOK_AWAL,13,0)),0,IF(VLOOKUP($A1752,STOK_AWAL,13,0)&gt;0,ROUNDDOWN(L1752/VLOOKUP($A1752,STOK_AWAL,13,0),0),0))</f>
        <v>0</v>
      </c>
      <c r="Q1752" t="str">
        <f>I1752</f>
        <v/>
      </c>
      <c r="R1752">
        <f>IFERROR(MOD(L1752,VLOOKUP($A1752,STOK_AWAL,13,0)),0)</f>
        <v>0</v>
      </c>
      <c r="S1752" t="str">
        <f>K1752</f>
        <v/>
      </c>
      <c r="T1752">
        <f>R1752+(P1752*(IFERROR(VLOOKUP($A1752,STOK_AWAL,13,0),0)))</f>
        <v>0</v>
      </c>
      <c r="U1752" t="str">
        <f>M1752</f>
        <v/>
      </c>
    </row>
    <row r="1753" spans="1:21" x14ac:dyDescent="0.25">
      <c r="A1753" t="str">
        <f>IF('3.Stok Awal'!$A1753=0,"",'3.Stok Awal'!$A1753)</f>
        <v/>
      </c>
      <c r="B1753" t="str">
        <f>IF('3.Stok Awal'!$B1753=0,"",'3.Stok Awal'!$B1753)</f>
        <v/>
      </c>
      <c r="C1753" t="str">
        <f>IF('3.Stok Awal'!$C1753=0,"",'3.Stok Awal'!$C1753)</f>
        <v/>
      </c>
      <c r="D1753" t="str">
        <f>IF('3.Stok Awal'!$D1753=0,"",'3.Stok Awal'!$D1753)</f>
        <v/>
      </c>
      <c r="E1753" t="str">
        <f>IF('3.Stok Awal'!$E1753=0,"",'3.Stok Awal'!$E1753)</f>
        <v/>
      </c>
      <c r="F1753" s="4" t="str">
        <f>IF('3.Stok Awal'!$F1753=0,"",'3.Stok Awal'!$F1753)</f>
        <v/>
      </c>
      <c r="G1753" s="4" t="str">
        <f t="shared" si="27"/>
        <v/>
      </c>
      <c r="H1753">
        <f>IF('3.Stok Awal'!$I1753=0,0,'3.Stok Awal'!$I1753)</f>
        <v>0</v>
      </c>
      <c r="I1753" t="str">
        <f>IF('3.Stok Awal'!$J1753=0,"",'3.Stok Awal'!$J1753)</f>
        <v/>
      </c>
      <c r="J1753">
        <f>IF('3.Stok Awal'!$K1753=0,0,'3.Stok Awal'!$K1753)</f>
        <v>0</v>
      </c>
      <c r="K1753" t="str">
        <f>IF('3.Stok Awal'!$L1753=0,"",'3.Stok Awal'!$L1753)</f>
        <v/>
      </c>
      <c r="L1753">
        <f>IF('3.Stok Awal'!$N1753=0,0,'3.Stok Awal'!$N1753)</f>
        <v>0</v>
      </c>
      <c r="M1753" t="str">
        <f>IF('3.Stok Awal'!$O1753=0,"",'3.Stok Awal'!$O1753)</f>
        <v/>
      </c>
      <c r="N1753">
        <f>SUMIF('4.Sell to Trade'!$O$5:$O$5003,'5.Stok Akhir'!$G1753,'4.Sell to Trade'!$Q$5:$Q$5003)</f>
        <v>0</v>
      </c>
      <c r="O1753" t="str">
        <f>IF('3.Stok Awal'!$L1753=0,"",'3.Stok Awal'!$L1753)</f>
        <v/>
      </c>
      <c r="P1753">
        <f>IF(ISNA(VLOOKUP($A1753,STOK_AWAL,13,0)),0,IF(VLOOKUP($A1753,STOK_AWAL,13,0)&gt;0,ROUNDDOWN(L1753/VLOOKUP($A1753,STOK_AWAL,13,0),0),0))</f>
        <v>0</v>
      </c>
      <c r="Q1753" t="str">
        <f>I1753</f>
        <v/>
      </c>
      <c r="R1753">
        <f>IFERROR(MOD(L1753,VLOOKUP($A1753,STOK_AWAL,13,0)),0)</f>
        <v>0</v>
      </c>
      <c r="S1753" t="str">
        <f>K1753</f>
        <v/>
      </c>
      <c r="T1753">
        <f>R1753+(P1753*(IFERROR(VLOOKUP($A1753,STOK_AWAL,13,0),0)))</f>
        <v>0</v>
      </c>
      <c r="U1753" t="str">
        <f>M1753</f>
        <v/>
      </c>
    </row>
    <row r="1754" spans="1:21" x14ac:dyDescent="0.25">
      <c r="A1754" t="str">
        <f>IF('3.Stok Awal'!$A1754=0,"",'3.Stok Awal'!$A1754)</f>
        <v/>
      </c>
      <c r="B1754" t="str">
        <f>IF('3.Stok Awal'!$B1754=0,"",'3.Stok Awal'!$B1754)</f>
        <v/>
      </c>
      <c r="C1754" t="str">
        <f>IF('3.Stok Awal'!$C1754=0,"",'3.Stok Awal'!$C1754)</f>
        <v/>
      </c>
      <c r="D1754" t="str">
        <f>IF('3.Stok Awal'!$D1754=0,"",'3.Stok Awal'!$D1754)</f>
        <v/>
      </c>
      <c r="E1754" t="str">
        <f>IF('3.Stok Awal'!$E1754=0,"",'3.Stok Awal'!$E1754)</f>
        <v/>
      </c>
      <c r="F1754" s="4" t="str">
        <f>IF('3.Stok Awal'!$F1754=0,"",'3.Stok Awal'!$F1754)</f>
        <v/>
      </c>
      <c r="G1754" s="4" t="str">
        <f t="shared" si="27"/>
        <v/>
      </c>
      <c r="H1754">
        <f>IF('3.Stok Awal'!$I1754=0,0,'3.Stok Awal'!$I1754)</f>
        <v>0</v>
      </c>
      <c r="I1754" t="str">
        <f>IF('3.Stok Awal'!$J1754=0,"",'3.Stok Awal'!$J1754)</f>
        <v/>
      </c>
      <c r="J1754">
        <f>IF('3.Stok Awal'!$K1754=0,0,'3.Stok Awal'!$K1754)</f>
        <v>0</v>
      </c>
      <c r="K1754" t="str">
        <f>IF('3.Stok Awal'!$L1754=0,"",'3.Stok Awal'!$L1754)</f>
        <v/>
      </c>
      <c r="L1754">
        <f>IF('3.Stok Awal'!$N1754=0,0,'3.Stok Awal'!$N1754)</f>
        <v>0</v>
      </c>
      <c r="M1754" t="str">
        <f>IF('3.Stok Awal'!$O1754=0,"",'3.Stok Awal'!$O1754)</f>
        <v/>
      </c>
      <c r="N1754">
        <f>SUMIF('4.Sell to Trade'!$O$5:$O$5003,'5.Stok Akhir'!$G1754,'4.Sell to Trade'!$Q$5:$Q$5003)</f>
        <v>0</v>
      </c>
      <c r="O1754" t="str">
        <f>IF('3.Stok Awal'!$L1754=0,"",'3.Stok Awal'!$L1754)</f>
        <v/>
      </c>
      <c r="P1754">
        <f>IF(ISNA(VLOOKUP($A1754,STOK_AWAL,13,0)),0,IF(VLOOKUP($A1754,STOK_AWAL,13,0)&gt;0,ROUNDDOWN(L1754/VLOOKUP($A1754,STOK_AWAL,13,0),0),0))</f>
        <v>0</v>
      </c>
      <c r="Q1754" t="str">
        <f>I1754</f>
        <v/>
      </c>
      <c r="R1754">
        <f>IFERROR(MOD(L1754,VLOOKUP($A1754,STOK_AWAL,13,0)),0)</f>
        <v>0</v>
      </c>
      <c r="S1754" t="str">
        <f>K1754</f>
        <v/>
      </c>
      <c r="T1754">
        <f>R1754+(P1754*(IFERROR(VLOOKUP($A1754,STOK_AWAL,13,0),0)))</f>
        <v>0</v>
      </c>
      <c r="U1754" t="str">
        <f>M1754</f>
        <v/>
      </c>
    </row>
    <row r="1755" spans="1:21" x14ac:dyDescent="0.25">
      <c r="A1755" t="str">
        <f>IF('3.Stok Awal'!$A1755=0,"",'3.Stok Awal'!$A1755)</f>
        <v/>
      </c>
      <c r="B1755" t="str">
        <f>IF('3.Stok Awal'!$B1755=0,"",'3.Stok Awal'!$B1755)</f>
        <v/>
      </c>
      <c r="C1755" t="str">
        <f>IF('3.Stok Awal'!$C1755=0,"",'3.Stok Awal'!$C1755)</f>
        <v/>
      </c>
      <c r="D1755" t="str">
        <f>IF('3.Stok Awal'!$D1755=0,"",'3.Stok Awal'!$D1755)</f>
        <v/>
      </c>
      <c r="E1755" t="str">
        <f>IF('3.Stok Awal'!$E1755=0,"",'3.Stok Awal'!$E1755)</f>
        <v/>
      </c>
      <c r="F1755" s="4" t="str">
        <f>IF('3.Stok Awal'!$F1755=0,"",'3.Stok Awal'!$F1755)</f>
        <v/>
      </c>
      <c r="G1755" s="4" t="str">
        <f t="shared" si="27"/>
        <v/>
      </c>
      <c r="H1755">
        <f>IF('3.Stok Awal'!$I1755=0,0,'3.Stok Awal'!$I1755)</f>
        <v>0</v>
      </c>
      <c r="I1755" t="str">
        <f>IF('3.Stok Awal'!$J1755=0,"",'3.Stok Awal'!$J1755)</f>
        <v/>
      </c>
      <c r="J1755">
        <f>IF('3.Stok Awal'!$K1755=0,0,'3.Stok Awal'!$K1755)</f>
        <v>0</v>
      </c>
      <c r="K1755" t="str">
        <f>IF('3.Stok Awal'!$L1755=0,"",'3.Stok Awal'!$L1755)</f>
        <v/>
      </c>
      <c r="L1755">
        <f>IF('3.Stok Awal'!$N1755=0,0,'3.Stok Awal'!$N1755)</f>
        <v>0</v>
      </c>
      <c r="M1755" t="str">
        <f>IF('3.Stok Awal'!$O1755=0,"",'3.Stok Awal'!$O1755)</f>
        <v/>
      </c>
      <c r="N1755">
        <f>SUMIF('4.Sell to Trade'!$O$5:$O$5003,'5.Stok Akhir'!$G1755,'4.Sell to Trade'!$Q$5:$Q$5003)</f>
        <v>0</v>
      </c>
      <c r="O1755" t="str">
        <f>IF('3.Stok Awal'!$L1755=0,"",'3.Stok Awal'!$L1755)</f>
        <v/>
      </c>
      <c r="P1755">
        <f>IF(ISNA(VLOOKUP($A1755,STOK_AWAL,13,0)),0,IF(VLOOKUP($A1755,STOK_AWAL,13,0)&gt;0,ROUNDDOWN(L1755/VLOOKUP($A1755,STOK_AWAL,13,0),0),0))</f>
        <v>0</v>
      </c>
      <c r="Q1755" t="str">
        <f>I1755</f>
        <v/>
      </c>
      <c r="R1755">
        <f>IFERROR(MOD(L1755,VLOOKUP($A1755,STOK_AWAL,13,0)),0)</f>
        <v>0</v>
      </c>
      <c r="S1755" t="str">
        <f>K1755</f>
        <v/>
      </c>
      <c r="T1755">
        <f>R1755+(P1755*(IFERROR(VLOOKUP($A1755,STOK_AWAL,13,0),0)))</f>
        <v>0</v>
      </c>
      <c r="U1755" t="str">
        <f>M1755</f>
        <v/>
      </c>
    </row>
    <row r="1756" spans="1:21" x14ac:dyDescent="0.25">
      <c r="A1756" t="str">
        <f>IF('3.Stok Awal'!$A1756=0,"",'3.Stok Awal'!$A1756)</f>
        <v/>
      </c>
      <c r="B1756" t="str">
        <f>IF('3.Stok Awal'!$B1756=0,"",'3.Stok Awal'!$B1756)</f>
        <v/>
      </c>
      <c r="C1756" t="str">
        <f>IF('3.Stok Awal'!$C1756=0,"",'3.Stok Awal'!$C1756)</f>
        <v/>
      </c>
      <c r="D1756" t="str">
        <f>IF('3.Stok Awal'!$D1756=0,"",'3.Stok Awal'!$D1756)</f>
        <v/>
      </c>
      <c r="E1756" t="str">
        <f>IF('3.Stok Awal'!$E1756=0,"",'3.Stok Awal'!$E1756)</f>
        <v/>
      </c>
      <c r="F1756" s="4" t="str">
        <f>IF('3.Stok Awal'!$F1756=0,"",'3.Stok Awal'!$F1756)</f>
        <v/>
      </c>
      <c r="G1756" s="4" t="str">
        <f t="shared" si="27"/>
        <v/>
      </c>
      <c r="H1756">
        <f>IF('3.Stok Awal'!$I1756=0,0,'3.Stok Awal'!$I1756)</f>
        <v>0</v>
      </c>
      <c r="I1756" t="str">
        <f>IF('3.Stok Awal'!$J1756=0,"",'3.Stok Awal'!$J1756)</f>
        <v/>
      </c>
      <c r="J1756">
        <f>IF('3.Stok Awal'!$K1756=0,0,'3.Stok Awal'!$K1756)</f>
        <v>0</v>
      </c>
      <c r="K1756" t="str">
        <f>IF('3.Stok Awal'!$L1756=0,"",'3.Stok Awal'!$L1756)</f>
        <v/>
      </c>
      <c r="L1756">
        <f>IF('3.Stok Awal'!$N1756=0,0,'3.Stok Awal'!$N1756)</f>
        <v>0</v>
      </c>
      <c r="M1756" t="str">
        <f>IF('3.Stok Awal'!$O1756=0,"",'3.Stok Awal'!$O1756)</f>
        <v/>
      </c>
      <c r="N1756">
        <f>SUMIF('4.Sell to Trade'!$O$5:$O$5003,'5.Stok Akhir'!$G1756,'4.Sell to Trade'!$Q$5:$Q$5003)</f>
        <v>0</v>
      </c>
      <c r="O1756" t="str">
        <f>IF('3.Stok Awal'!$L1756=0,"",'3.Stok Awal'!$L1756)</f>
        <v/>
      </c>
      <c r="P1756">
        <f>IF(ISNA(VLOOKUP($A1756,STOK_AWAL,13,0)),0,IF(VLOOKUP($A1756,STOK_AWAL,13,0)&gt;0,ROUNDDOWN(L1756/VLOOKUP($A1756,STOK_AWAL,13,0),0),0))</f>
        <v>0</v>
      </c>
      <c r="Q1756" t="str">
        <f>I1756</f>
        <v/>
      </c>
      <c r="R1756">
        <f>IFERROR(MOD(L1756,VLOOKUP($A1756,STOK_AWAL,13,0)),0)</f>
        <v>0</v>
      </c>
      <c r="S1756" t="str">
        <f>K1756</f>
        <v/>
      </c>
      <c r="T1756">
        <f>R1756+(P1756*(IFERROR(VLOOKUP($A1756,STOK_AWAL,13,0),0)))</f>
        <v>0</v>
      </c>
      <c r="U1756" t="str">
        <f>M1756</f>
        <v/>
      </c>
    </row>
    <row r="1757" spans="1:21" x14ac:dyDescent="0.25">
      <c r="A1757" t="str">
        <f>IF('3.Stok Awal'!$A1757=0,"",'3.Stok Awal'!$A1757)</f>
        <v/>
      </c>
      <c r="B1757" t="str">
        <f>IF('3.Stok Awal'!$B1757=0,"",'3.Stok Awal'!$B1757)</f>
        <v/>
      </c>
      <c r="C1757" t="str">
        <f>IF('3.Stok Awal'!$C1757=0,"",'3.Stok Awal'!$C1757)</f>
        <v/>
      </c>
      <c r="D1757" t="str">
        <f>IF('3.Stok Awal'!$D1757=0,"",'3.Stok Awal'!$D1757)</f>
        <v/>
      </c>
      <c r="E1757" t="str">
        <f>IF('3.Stok Awal'!$E1757=0,"",'3.Stok Awal'!$E1757)</f>
        <v/>
      </c>
      <c r="F1757" s="4" t="str">
        <f>IF('3.Stok Awal'!$F1757=0,"",'3.Stok Awal'!$F1757)</f>
        <v/>
      </c>
      <c r="G1757" s="4" t="str">
        <f t="shared" si="27"/>
        <v/>
      </c>
      <c r="H1757">
        <f>IF('3.Stok Awal'!$I1757=0,0,'3.Stok Awal'!$I1757)</f>
        <v>0</v>
      </c>
      <c r="I1757" t="str">
        <f>IF('3.Stok Awal'!$J1757=0,"",'3.Stok Awal'!$J1757)</f>
        <v/>
      </c>
      <c r="J1757">
        <f>IF('3.Stok Awal'!$K1757=0,0,'3.Stok Awal'!$K1757)</f>
        <v>0</v>
      </c>
      <c r="K1757" t="str">
        <f>IF('3.Stok Awal'!$L1757=0,"",'3.Stok Awal'!$L1757)</f>
        <v/>
      </c>
      <c r="L1757">
        <f>IF('3.Stok Awal'!$N1757=0,0,'3.Stok Awal'!$N1757)</f>
        <v>0</v>
      </c>
      <c r="M1757" t="str">
        <f>IF('3.Stok Awal'!$O1757=0,"",'3.Stok Awal'!$O1757)</f>
        <v/>
      </c>
      <c r="N1757">
        <f>SUMIF('4.Sell to Trade'!$O$5:$O$5003,'5.Stok Akhir'!$G1757,'4.Sell to Trade'!$Q$5:$Q$5003)</f>
        <v>0</v>
      </c>
      <c r="O1757" t="str">
        <f>IF('3.Stok Awal'!$L1757=0,"",'3.Stok Awal'!$L1757)</f>
        <v/>
      </c>
      <c r="P1757">
        <f>IF(ISNA(VLOOKUP($A1757,STOK_AWAL,13,0)),0,IF(VLOOKUP($A1757,STOK_AWAL,13,0)&gt;0,ROUNDDOWN(L1757/VLOOKUP($A1757,STOK_AWAL,13,0),0),0))</f>
        <v>0</v>
      </c>
      <c r="Q1757" t="str">
        <f>I1757</f>
        <v/>
      </c>
      <c r="R1757">
        <f>IFERROR(MOD(L1757,VLOOKUP($A1757,STOK_AWAL,13,0)),0)</f>
        <v>0</v>
      </c>
      <c r="S1757" t="str">
        <f>K1757</f>
        <v/>
      </c>
      <c r="T1757">
        <f>R1757+(P1757*(IFERROR(VLOOKUP($A1757,STOK_AWAL,13,0),0)))</f>
        <v>0</v>
      </c>
      <c r="U1757" t="str">
        <f>M1757</f>
        <v/>
      </c>
    </row>
    <row r="1758" spans="1:21" x14ac:dyDescent="0.25">
      <c r="A1758" t="str">
        <f>IF('3.Stok Awal'!$A1758=0,"",'3.Stok Awal'!$A1758)</f>
        <v/>
      </c>
      <c r="B1758" t="str">
        <f>IF('3.Stok Awal'!$B1758=0,"",'3.Stok Awal'!$B1758)</f>
        <v/>
      </c>
      <c r="C1758" t="str">
        <f>IF('3.Stok Awal'!$C1758=0,"",'3.Stok Awal'!$C1758)</f>
        <v/>
      </c>
      <c r="D1758" t="str">
        <f>IF('3.Stok Awal'!$D1758=0,"",'3.Stok Awal'!$D1758)</f>
        <v/>
      </c>
      <c r="E1758" t="str">
        <f>IF('3.Stok Awal'!$E1758=0,"",'3.Stok Awal'!$E1758)</f>
        <v/>
      </c>
      <c r="F1758" s="4" t="str">
        <f>IF('3.Stok Awal'!$F1758=0,"",'3.Stok Awal'!$F1758)</f>
        <v/>
      </c>
      <c r="G1758" s="4" t="str">
        <f t="shared" si="27"/>
        <v/>
      </c>
      <c r="H1758">
        <f>IF('3.Stok Awal'!$I1758=0,0,'3.Stok Awal'!$I1758)</f>
        <v>0</v>
      </c>
      <c r="I1758" t="str">
        <f>IF('3.Stok Awal'!$J1758=0,"",'3.Stok Awal'!$J1758)</f>
        <v/>
      </c>
      <c r="J1758">
        <f>IF('3.Stok Awal'!$K1758=0,0,'3.Stok Awal'!$K1758)</f>
        <v>0</v>
      </c>
      <c r="K1758" t="str">
        <f>IF('3.Stok Awal'!$L1758=0,"",'3.Stok Awal'!$L1758)</f>
        <v/>
      </c>
      <c r="L1758">
        <f>IF('3.Stok Awal'!$N1758=0,0,'3.Stok Awal'!$N1758)</f>
        <v>0</v>
      </c>
      <c r="M1758" t="str">
        <f>IF('3.Stok Awal'!$O1758=0,"",'3.Stok Awal'!$O1758)</f>
        <v/>
      </c>
      <c r="N1758">
        <f>SUMIF('4.Sell to Trade'!$O$5:$O$5003,'5.Stok Akhir'!$G1758,'4.Sell to Trade'!$Q$5:$Q$5003)</f>
        <v>0</v>
      </c>
      <c r="O1758" t="str">
        <f>IF('3.Stok Awal'!$L1758=0,"",'3.Stok Awal'!$L1758)</f>
        <v/>
      </c>
      <c r="P1758">
        <f>IF(ISNA(VLOOKUP($A1758,STOK_AWAL,13,0)),0,IF(VLOOKUP($A1758,STOK_AWAL,13,0)&gt;0,ROUNDDOWN(L1758/VLOOKUP($A1758,STOK_AWAL,13,0),0),0))</f>
        <v>0</v>
      </c>
      <c r="Q1758" t="str">
        <f>I1758</f>
        <v/>
      </c>
      <c r="R1758">
        <f>IFERROR(MOD(L1758,VLOOKUP($A1758,STOK_AWAL,13,0)),0)</f>
        <v>0</v>
      </c>
      <c r="S1758" t="str">
        <f>K1758</f>
        <v/>
      </c>
      <c r="T1758">
        <f>R1758+(P1758*(IFERROR(VLOOKUP($A1758,STOK_AWAL,13,0),0)))</f>
        <v>0</v>
      </c>
      <c r="U1758" t="str">
        <f>M1758</f>
        <v/>
      </c>
    </row>
    <row r="1759" spans="1:21" x14ac:dyDescent="0.25">
      <c r="A1759" t="str">
        <f>IF('3.Stok Awal'!$A1759=0,"",'3.Stok Awal'!$A1759)</f>
        <v/>
      </c>
      <c r="B1759" t="str">
        <f>IF('3.Stok Awal'!$B1759=0,"",'3.Stok Awal'!$B1759)</f>
        <v/>
      </c>
      <c r="C1759" t="str">
        <f>IF('3.Stok Awal'!$C1759=0,"",'3.Stok Awal'!$C1759)</f>
        <v/>
      </c>
      <c r="D1759" t="str">
        <f>IF('3.Stok Awal'!$D1759=0,"",'3.Stok Awal'!$D1759)</f>
        <v/>
      </c>
      <c r="E1759" t="str">
        <f>IF('3.Stok Awal'!$E1759=0,"",'3.Stok Awal'!$E1759)</f>
        <v/>
      </c>
      <c r="F1759" s="4" t="str">
        <f>IF('3.Stok Awal'!$F1759=0,"",'3.Stok Awal'!$F1759)</f>
        <v/>
      </c>
      <c r="G1759" s="4" t="str">
        <f t="shared" si="27"/>
        <v/>
      </c>
      <c r="H1759">
        <f>IF('3.Stok Awal'!$I1759=0,0,'3.Stok Awal'!$I1759)</f>
        <v>0</v>
      </c>
      <c r="I1759" t="str">
        <f>IF('3.Stok Awal'!$J1759=0,"",'3.Stok Awal'!$J1759)</f>
        <v/>
      </c>
      <c r="J1759">
        <f>IF('3.Stok Awal'!$K1759=0,0,'3.Stok Awal'!$K1759)</f>
        <v>0</v>
      </c>
      <c r="K1759" t="str">
        <f>IF('3.Stok Awal'!$L1759=0,"",'3.Stok Awal'!$L1759)</f>
        <v/>
      </c>
      <c r="L1759">
        <f>IF('3.Stok Awal'!$N1759=0,0,'3.Stok Awal'!$N1759)</f>
        <v>0</v>
      </c>
      <c r="M1759" t="str">
        <f>IF('3.Stok Awal'!$O1759=0,"",'3.Stok Awal'!$O1759)</f>
        <v/>
      </c>
      <c r="N1759">
        <f>SUMIF('4.Sell to Trade'!$O$5:$O$5003,'5.Stok Akhir'!$G1759,'4.Sell to Trade'!$Q$5:$Q$5003)</f>
        <v>0</v>
      </c>
      <c r="O1759" t="str">
        <f>IF('3.Stok Awal'!$L1759=0,"",'3.Stok Awal'!$L1759)</f>
        <v/>
      </c>
      <c r="P1759">
        <f>IF(ISNA(VLOOKUP($A1759,STOK_AWAL,13,0)),0,IF(VLOOKUP($A1759,STOK_AWAL,13,0)&gt;0,ROUNDDOWN(L1759/VLOOKUP($A1759,STOK_AWAL,13,0),0),0))</f>
        <v>0</v>
      </c>
      <c r="Q1759" t="str">
        <f>I1759</f>
        <v/>
      </c>
      <c r="R1759">
        <f>IFERROR(MOD(L1759,VLOOKUP($A1759,STOK_AWAL,13,0)),0)</f>
        <v>0</v>
      </c>
      <c r="S1759" t="str">
        <f>K1759</f>
        <v/>
      </c>
      <c r="T1759">
        <f>R1759+(P1759*(IFERROR(VLOOKUP($A1759,STOK_AWAL,13,0),0)))</f>
        <v>0</v>
      </c>
      <c r="U1759" t="str">
        <f>M1759</f>
        <v/>
      </c>
    </row>
    <row r="1760" spans="1:21" x14ac:dyDescent="0.25">
      <c r="A1760" t="str">
        <f>IF('3.Stok Awal'!$A1760=0,"",'3.Stok Awal'!$A1760)</f>
        <v/>
      </c>
      <c r="B1760" t="str">
        <f>IF('3.Stok Awal'!$B1760=0,"",'3.Stok Awal'!$B1760)</f>
        <v/>
      </c>
      <c r="C1760" t="str">
        <f>IF('3.Stok Awal'!$C1760=0,"",'3.Stok Awal'!$C1760)</f>
        <v/>
      </c>
      <c r="D1760" t="str">
        <f>IF('3.Stok Awal'!$D1760=0,"",'3.Stok Awal'!$D1760)</f>
        <v/>
      </c>
      <c r="E1760" t="str">
        <f>IF('3.Stok Awal'!$E1760=0,"",'3.Stok Awal'!$E1760)</f>
        <v/>
      </c>
      <c r="F1760" s="4" t="str">
        <f>IF('3.Stok Awal'!$F1760=0,"",'3.Stok Awal'!$F1760)</f>
        <v/>
      </c>
      <c r="G1760" s="4" t="str">
        <f t="shared" si="27"/>
        <v/>
      </c>
      <c r="H1760">
        <f>IF('3.Stok Awal'!$I1760=0,0,'3.Stok Awal'!$I1760)</f>
        <v>0</v>
      </c>
      <c r="I1760" t="str">
        <f>IF('3.Stok Awal'!$J1760=0,"",'3.Stok Awal'!$J1760)</f>
        <v/>
      </c>
      <c r="J1760">
        <f>IF('3.Stok Awal'!$K1760=0,0,'3.Stok Awal'!$K1760)</f>
        <v>0</v>
      </c>
      <c r="K1760" t="str">
        <f>IF('3.Stok Awal'!$L1760=0,"",'3.Stok Awal'!$L1760)</f>
        <v/>
      </c>
      <c r="L1760">
        <f>IF('3.Stok Awal'!$N1760=0,0,'3.Stok Awal'!$N1760)</f>
        <v>0</v>
      </c>
      <c r="M1760" t="str">
        <f>IF('3.Stok Awal'!$O1760=0,"",'3.Stok Awal'!$O1760)</f>
        <v/>
      </c>
      <c r="N1760">
        <f>SUMIF('4.Sell to Trade'!$O$5:$O$5003,'5.Stok Akhir'!$G1760,'4.Sell to Trade'!$Q$5:$Q$5003)</f>
        <v>0</v>
      </c>
      <c r="O1760" t="str">
        <f>IF('3.Stok Awal'!$L1760=0,"",'3.Stok Awal'!$L1760)</f>
        <v/>
      </c>
      <c r="P1760">
        <f>IF(ISNA(VLOOKUP($A1760,STOK_AWAL,13,0)),0,IF(VLOOKUP($A1760,STOK_AWAL,13,0)&gt;0,ROUNDDOWN(L1760/VLOOKUP($A1760,STOK_AWAL,13,0),0),0))</f>
        <v>0</v>
      </c>
      <c r="Q1760" t="str">
        <f>I1760</f>
        <v/>
      </c>
      <c r="R1760">
        <f>IFERROR(MOD(L1760,VLOOKUP($A1760,STOK_AWAL,13,0)),0)</f>
        <v>0</v>
      </c>
      <c r="S1760" t="str">
        <f>K1760</f>
        <v/>
      </c>
      <c r="T1760">
        <f>R1760+(P1760*(IFERROR(VLOOKUP($A1760,STOK_AWAL,13,0),0)))</f>
        <v>0</v>
      </c>
      <c r="U1760" t="str">
        <f>M1760</f>
        <v/>
      </c>
    </row>
    <row r="1761" spans="1:21" x14ac:dyDescent="0.25">
      <c r="A1761" t="str">
        <f>IF('3.Stok Awal'!$A1761=0,"",'3.Stok Awal'!$A1761)</f>
        <v/>
      </c>
      <c r="B1761" t="str">
        <f>IF('3.Stok Awal'!$B1761=0,"",'3.Stok Awal'!$B1761)</f>
        <v/>
      </c>
      <c r="C1761" t="str">
        <f>IF('3.Stok Awal'!$C1761=0,"",'3.Stok Awal'!$C1761)</f>
        <v/>
      </c>
      <c r="D1761" t="str">
        <f>IF('3.Stok Awal'!$D1761=0,"",'3.Stok Awal'!$D1761)</f>
        <v/>
      </c>
      <c r="E1761" t="str">
        <f>IF('3.Stok Awal'!$E1761=0,"",'3.Stok Awal'!$E1761)</f>
        <v/>
      </c>
      <c r="F1761" s="4" t="str">
        <f>IF('3.Stok Awal'!$F1761=0,"",'3.Stok Awal'!$F1761)</f>
        <v/>
      </c>
      <c r="G1761" s="4" t="str">
        <f t="shared" si="27"/>
        <v/>
      </c>
      <c r="H1761">
        <f>IF('3.Stok Awal'!$I1761=0,0,'3.Stok Awal'!$I1761)</f>
        <v>0</v>
      </c>
      <c r="I1761" t="str">
        <f>IF('3.Stok Awal'!$J1761=0,"",'3.Stok Awal'!$J1761)</f>
        <v/>
      </c>
      <c r="J1761">
        <f>IF('3.Stok Awal'!$K1761=0,0,'3.Stok Awal'!$K1761)</f>
        <v>0</v>
      </c>
      <c r="K1761" t="str">
        <f>IF('3.Stok Awal'!$L1761=0,"",'3.Stok Awal'!$L1761)</f>
        <v/>
      </c>
      <c r="L1761">
        <f>IF('3.Stok Awal'!$N1761=0,0,'3.Stok Awal'!$N1761)</f>
        <v>0</v>
      </c>
      <c r="M1761" t="str">
        <f>IF('3.Stok Awal'!$O1761=0,"",'3.Stok Awal'!$O1761)</f>
        <v/>
      </c>
      <c r="N1761">
        <f>SUMIF('4.Sell to Trade'!$O$5:$O$5003,'5.Stok Akhir'!$G1761,'4.Sell to Trade'!$Q$5:$Q$5003)</f>
        <v>0</v>
      </c>
      <c r="O1761" t="str">
        <f>IF('3.Stok Awal'!$L1761=0,"",'3.Stok Awal'!$L1761)</f>
        <v/>
      </c>
      <c r="P1761">
        <f>IF(ISNA(VLOOKUP($A1761,STOK_AWAL,13,0)),0,IF(VLOOKUP($A1761,STOK_AWAL,13,0)&gt;0,ROUNDDOWN(L1761/VLOOKUP($A1761,STOK_AWAL,13,0),0),0))</f>
        <v>0</v>
      </c>
      <c r="Q1761" t="str">
        <f>I1761</f>
        <v/>
      </c>
      <c r="R1761">
        <f>IFERROR(MOD(L1761,VLOOKUP($A1761,STOK_AWAL,13,0)),0)</f>
        <v>0</v>
      </c>
      <c r="S1761" t="str">
        <f>K1761</f>
        <v/>
      </c>
      <c r="T1761">
        <f>R1761+(P1761*(IFERROR(VLOOKUP($A1761,STOK_AWAL,13,0),0)))</f>
        <v>0</v>
      </c>
      <c r="U1761" t="str">
        <f>M1761</f>
        <v/>
      </c>
    </row>
    <row r="1762" spans="1:21" x14ac:dyDescent="0.25">
      <c r="A1762" t="str">
        <f>IF('3.Stok Awal'!$A1762=0,"",'3.Stok Awal'!$A1762)</f>
        <v/>
      </c>
      <c r="B1762" t="str">
        <f>IF('3.Stok Awal'!$B1762=0,"",'3.Stok Awal'!$B1762)</f>
        <v/>
      </c>
      <c r="C1762" t="str">
        <f>IF('3.Stok Awal'!$C1762=0,"",'3.Stok Awal'!$C1762)</f>
        <v/>
      </c>
      <c r="D1762" t="str">
        <f>IF('3.Stok Awal'!$D1762=0,"",'3.Stok Awal'!$D1762)</f>
        <v/>
      </c>
      <c r="E1762" t="str">
        <f>IF('3.Stok Awal'!$E1762=0,"",'3.Stok Awal'!$E1762)</f>
        <v/>
      </c>
      <c r="F1762" s="4" t="str">
        <f>IF('3.Stok Awal'!$F1762=0,"",'3.Stok Awal'!$F1762)</f>
        <v/>
      </c>
      <c r="G1762" s="4" t="str">
        <f t="shared" si="27"/>
        <v/>
      </c>
      <c r="H1762">
        <f>IF('3.Stok Awal'!$I1762=0,0,'3.Stok Awal'!$I1762)</f>
        <v>0</v>
      </c>
      <c r="I1762" t="str">
        <f>IF('3.Stok Awal'!$J1762=0,"",'3.Stok Awal'!$J1762)</f>
        <v/>
      </c>
      <c r="J1762">
        <f>IF('3.Stok Awal'!$K1762=0,0,'3.Stok Awal'!$K1762)</f>
        <v>0</v>
      </c>
      <c r="K1762" t="str">
        <f>IF('3.Stok Awal'!$L1762=0,"",'3.Stok Awal'!$L1762)</f>
        <v/>
      </c>
      <c r="L1762">
        <f>IF('3.Stok Awal'!$N1762=0,0,'3.Stok Awal'!$N1762)</f>
        <v>0</v>
      </c>
      <c r="M1762" t="str">
        <f>IF('3.Stok Awal'!$O1762=0,"",'3.Stok Awal'!$O1762)</f>
        <v/>
      </c>
      <c r="N1762">
        <f>SUMIF('4.Sell to Trade'!$O$5:$O$5003,'5.Stok Akhir'!$G1762,'4.Sell to Trade'!$Q$5:$Q$5003)</f>
        <v>0</v>
      </c>
      <c r="O1762" t="str">
        <f>IF('3.Stok Awal'!$L1762=0,"",'3.Stok Awal'!$L1762)</f>
        <v/>
      </c>
      <c r="P1762">
        <f>IF(ISNA(VLOOKUP($A1762,STOK_AWAL,13,0)),0,IF(VLOOKUP($A1762,STOK_AWAL,13,0)&gt;0,ROUNDDOWN(L1762/VLOOKUP($A1762,STOK_AWAL,13,0),0),0))</f>
        <v>0</v>
      </c>
      <c r="Q1762" t="str">
        <f>I1762</f>
        <v/>
      </c>
      <c r="R1762">
        <f>IFERROR(MOD(L1762,VLOOKUP($A1762,STOK_AWAL,13,0)),0)</f>
        <v>0</v>
      </c>
      <c r="S1762" t="str">
        <f>K1762</f>
        <v/>
      </c>
      <c r="T1762">
        <f>R1762+(P1762*(IFERROR(VLOOKUP($A1762,STOK_AWAL,13,0),0)))</f>
        <v>0</v>
      </c>
      <c r="U1762" t="str">
        <f>M1762</f>
        <v/>
      </c>
    </row>
    <row r="1763" spans="1:21" x14ac:dyDescent="0.25">
      <c r="A1763" t="str">
        <f>IF('3.Stok Awal'!$A1763=0,"",'3.Stok Awal'!$A1763)</f>
        <v/>
      </c>
      <c r="B1763" t="str">
        <f>IF('3.Stok Awal'!$B1763=0,"",'3.Stok Awal'!$B1763)</f>
        <v/>
      </c>
      <c r="C1763" t="str">
        <f>IF('3.Stok Awal'!$C1763=0,"",'3.Stok Awal'!$C1763)</f>
        <v/>
      </c>
      <c r="D1763" t="str">
        <f>IF('3.Stok Awal'!$D1763=0,"",'3.Stok Awal'!$D1763)</f>
        <v/>
      </c>
      <c r="E1763" t="str">
        <f>IF('3.Stok Awal'!$E1763=0,"",'3.Stok Awal'!$E1763)</f>
        <v/>
      </c>
      <c r="F1763" s="4" t="str">
        <f>IF('3.Stok Awal'!$F1763=0,"",'3.Stok Awal'!$F1763)</f>
        <v/>
      </c>
      <c r="G1763" s="4" t="str">
        <f t="shared" si="27"/>
        <v/>
      </c>
      <c r="H1763">
        <f>IF('3.Stok Awal'!$I1763=0,0,'3.Stok Awal'!$I1763)</f>
        <v>0</v>
      </c>
      <c r="I1763" t="str">
        <f>IF('3.Stok Awal'!$J1763=0,"",'3.Stok Awal'!$J1763)</f>
        <v/>
      </c>
      <c r="J1763">
        <f>IF('3.Stok Awal'!$K1763=0,0,'3.Stok Awal'!$K1763)</f>
        <v>0</v>
      </c>
      <c r="K1763" t="str">
        <f>IF('3.Stok Awal'!$L1763=0,"",'3.Stok Awal'!$L1763)</f>
        <v/>
      </c>
      <c r="L1763">
        <f>IF('3.Stok Awal'!$N1763=0,0,'3.Stok Awal'!$N1763)</f>
        <v>0</v>
      </c>
      <c r="M1763" t="str">
        <f>IF('3.Stok Awal'!$O1763=0,"",'3.Stok Awal'!$O1763)</f>
        <v/>
      </c>
      <c r="N1763">
        <f>SUMIF('4.Sell to Trade'!$O$5:$O$5003,'5.Stok Akhir'!$G1763,'4.Sell to Trade'!$Q$5:$Q$5003)</f>
        <v>0</v>
      </c>
      <c r="O1763" t="str">
        <f>IF('3.Stok Awal'!$L1763=0,"",'3.Stok Awal'!$L1763)</f>
        <v/>
      </c>
      <c r="P1763">
        <f>IF(ISNA(VLOOKUP($A1763,STOK_AWAL,13,0)),0,IF(VLOOKUP($A1763,STOK_AWAL,13,0)&gt;0,ROUNDDOWN(L1763/VLOOKUP($A1763,STOK_AWAL,13,0),0),0))</f>
        <v>0</v>
      </c>
      <c r="Q1763" t="str">
        <f>I1763</f>
        <v/>
      </c>
      <c r="R1763">
        <f>IFERROR(MOD(L1763,VLOOKUP($A1763,STOK_AWAL,13,0)),0)</f>
        <v>0</v>
      </c>
      <c r="S1763" t="str">
        <f>K1763</f>
        <v/>
      </c>
      <c r="T1763">
        <f>R1763+(P1763*(IFERROR(VLOOKUP($A1763,STOK_AWAL,13,0),0)))</f>
        <v>0</v>
      </c>
      <c r="U1763" t="str">
        <f>M1763</f>
        <v/>
      </c>
    </row>
    <row r="1764" spans="1:21" x14ac:dyDescent="0.25">
      <c r="A1764" t="str">
        <f>IF('3.Stok Awal'!$A1764=0,"",'3.Stok Awal'!$A1764)</f>
        <v/>
      </c>
      <c r="B1764" t="str">
        <f>IF('3.Stok Awal'!$B1764=0,"",'3.Stok Awal'!$B1764)</f>
        <v/>
      </c>
      <c r="C1764" t="str">
        <f>IF('3.Stok Awal'!$C1764=0,"",'3.Stok Awal'!$C1764)</f>
        <v/>
      </c>
      <c r="D1764" t="str">
        <f>IF('3.Stok Awal'!$D1764=0,"",'3.Stok Awal'!$D1764)</f>
        <v/>
      </c>
      <c r="E1764" t="str">
        <f>IF('3.Stok Awal'!$E1764=0,"",'3.Stok Awal'!$E1764)</f>
        <v/>
      </c>
      <c r="F1764" s="4" t="str">
        <f>IF('3.Stok Awal'!$F1764=0,"",'3.Stok Awal'!$F1764)</f>
        <v/>
      </c>
      <c r="G1764" s="4" t="str">
        <f t="shared" si="27"/>
        <v/>
      </c>
      <c r="H1764">
        <f>IF('3.Stok Awal'!$I1764=0,0,'3.Stok Awal'!$I1764)</f>
        <v>0</v>
      </c>
      <c r="I1764" t="str">
        <f>IF('3.Stok Awal'!$J1764=0,"",'3.Stok Awal'!$J1764)</f>
        <v/>
      </c>
      <c r="J1764">
        <f>IF('3.Stok Awal'!$K1764=0,0,'3.Stok Awal'!$K1764)</f>
        <v>0</v>
      </c>
      <c r="K1764" t="str">
        <f>IF('3.Stok Awal'!$L1764=0,"",'3.Stok Awal'!$L1764)</f>
        <v/>
      </c>
      <c r="L1764">
        <f>IF('3.Stok Awal'!$N1764=0,0,'3.Stok Awal'!$N1764)</f>
        <v>0</v>
      </c>
      <c r="M1764" t="str">
        <f>IF('3.Stok Awal'!$O1764=0,"",'3.Stok Awal'!$O1764)</f>
        <v/>
      </c>
      <c r="N1764">
        <f>SUMIF('4.Sell to Trade'!$O$5:$O$5003,'5.Stok Akhir'!$G1764,'4.Sell to Trade'!$Q$5:$Q$5003)</f>
        <v>0</v>
      </c>
      <c r="O1764" t="str">
        <f>IF('3.Stok Awal'!$L1764=0,"",'3.Stok Awal'!$L1764)</f>
        <v/>
      </c>
      <c r="P1764">
        <f>IF(ISNA(VLOOKUP($A1764,STOK_AWAL,13,0)),0,IF(VLOOKUP($A1764,STOK_AWAL,13,0)&gt;0,ROUNDDOWN(L1764/VLOOKUP($A1764,STOK_AWAL,13,0),0),0))</f>
        <v>0</v>
      </c>
      <c r="Q1764" t="str">
        <f>I1764</f>
        <v/>
      </c>
      <c r="R1764">
        <f>IFERROR(MOD(L1764,VLOOKUP($A1764,STOK_AWAL,13,0)),0)</f>
        <v>0</v>
      </c>
      <c r="S1764" t="str">
        <f>K1764</f>
        <v/>
      </c>
      <c r="T1764">
        <f>R1764+(P1764*(IFERROR(VLOOKUP($A1764,STOK_AWAL,13,0),0)))</f>
        <v>0</v>
      </c>
      <c r="U1764" t="str">
        <f>M1764</f>
        <v/>
      </c>
    </row>
    <row r="1765" spans="1:21" x14ac:dyDescent="0.25">
      <c r="A1765" t="str">
        <f>IF('3.Stok Awal'!$A1765=0,"",'3.Stok Awal'!$A1765)</f>
        <v/>
      </c>
      <c r="B1765" t="str">
        <f>IF('3.Stok Awal'!$B1765=0,"",'3.Stok Awal'!$B1765)</f>
        <v/>
      </c>
      <c r="C1765" t="str">
        <f>IF('3.Stok Awal'!$C1765=0,"",'3.Stok Awal'!$C1765)</f>
        <v/>
      </c>
      <c r="D1765" t="str">
        <f>IF('3.Stok Awal'!$D1765=0,"",'3.Stok Awal'!$D1765)</f>
        <v/>
      </c>
      <c r="E1765" t="str">
        <f>IF('3.Stok Awal'!$E1765=0,"",'3.Stok Awal'!$E1765)</f>
        <v/>
      </c>
      <c r="F1765" s="4" t="str">
        <f>IF('3.Stok Awal'!$F1765=0,"",'3.Stok Awal'!$F1765)</f>
        <v/>
      </c>
      <c r="G1765" s="4" t="str">
        <f t="shared" si="27"/>
        <v/>
      </c>
      <c r="H1765">
        <f>IF('3.Stok Awal'!$I1765=0,0,'3.Stok Awal'!$I1765)</f>
        <v>0</v>
      </c>
      <c r="I1765" t="str">
        <f>IF('3.Stok Awal'!$J1765=0,"",'3.Stok Awal'!$J1765)</f>
        <v/>
      </c>
      <c r="J1765">
        <f>IF('3.Stok Awal'!$K1765=0,0,'3.Stok Awal'!$K1765)</f>
        <v>0</v>
      </c>
      <c r="K1765" t="str">
        <f>IF('3.Stok Awal'!$L1765=0,"",'3.Stok Awal'!$L1765)</f>
        <v/>
      </c>
      <c r="L1765">
        <f>IF('3.Stok Awal'!$N1765=0,0,'3.Stok Awal'!$N1765)</f>
        <v>0</v>
      </c>
      <c r="M1765" t="str">
        <f>IF('3.Stok Awal'!$O1765=0,"",'3.Stok Awal'!$O1765)</f>
        <v/>
      </c>
      <c r="N1765">
        <f>SUMIF('4.Sell to Trade'!$O$5:$O$5003,'5.Stok Akhir'!$G1765,'4.Sell to Trade'!$Q$5:$Q$5003)</f>
        <v>0</v>
      </c>
      <c r="O1765" t="str">
        <f>IF('3.Stok Awal'!$L1765=0,"",'3.Stok Awal'!$L1765)</f>
        <v/>
      </c>
      <c r="P1765">
        <f>IF(ISNA(VLOOKUP($A1765,STOK_AWAL,13,0)),0,IF(VLOOKUP($A1765,STOK_AWAL,13,0)&gt;0,ROUNDDOWN(L1765/VLOOKUP($A1765,STOK_AWAL,13,0),0),0))</f>
        <v>0</v>
      </c>
      <c r="Q1765" t="str">
        <f>I1765</f>
        <v/>
      </c>
      <c r="R1765">
        <f>IFERROR(MOD(L1765,VLOOKUP($A1765,STOK_AWAL,13,0)),0)</f>
        <v>0</v>
      </c>
      <c r="S1765" t="str">
        <f>K1765</f>
        <v/>
      </c>
      <c r="T1765">
        <f>R1765+(P1765*(IFERROR(VLOOKUP($A1765,STOK_AWAL,13,0),0)))</f>
        <v>0</v>
      </c>
      <c r="U1765" t="str">
        <f>M1765</f>
        <v/>
      </c>
    </row>
    <row r="1766" spans="1:21" x14ac:dyDescent="0.25">
      <c r="A1766" t="str">
        <f>IF('3.Stok Awal'!$A1766=0,"",'3.Stok Awal'!$A1766)</f>
        <v/>
      </c>
      <c r="B1766" t="str">
        <f>IF('3.Stok Awal'!$B1766=0,"",'3.Stok Awal'!$B1766)</f>
        <v/>
      </c>
      <c r="C1766" t="str">
        <f>IF('3.Stok Awal'!$C1766=0,"",'3.Stok Awal'!$C1766)</f>
        <v/>
      </c>
      <c r="D1766" t="str">
        <f>IF('3.Stok Awal'!$D1766=0,"",'3.Stok Awal'!$D1766)</f>
        <v/>
      </c>
      <c r="E1766" t="str">
        <f>IF('3.Stok Awal'!$E1766=0,"",'3.Stok Awal'!$E1766)</f>
        <v/>
      </c>
      <c r="F1766" s="4" t="str">
        <f>IF('3.Stok Awal'!$F1766=0,"",'3.Stok Awal'!$F1766)</f>
        <v/>
      </c>
      <c r="G1766" s="4" t="str">
        <f t="shared" si="27"/>
        <v/>
      </c>
      <c r="H1766">
        <f>IF('3.Stok Awal'!$I1766=0,0,'3.Stok Awal'!$I1766)</f>
        <v>0</v>
      </c>
      <c r="I1766" t="str">
        <f>IF('3.Stok Awal'!$J1766=0,"",'3.Stok Awal'!$J1766)</f>
        <v/>
      </c>
      <c r="J1766">
        <f>IF('3.Stok Awal'!$K1766=0,0,'3.Stok Awal'!$K1766)</f>
        <v>0</v>
      </c>
      <c r="K1766" t="str">
        <f>IF('3.Stok Awal'!$L1766=0,"",'3.Stok Awal'!$L1766)</f>
        <v/>
      </c>
      <c r="L1766">
        <f>IF('3.Stok Awal'!$N1766=0,0,'3.Stok Awal'!$N1766)</f>
        <v>0</v>
      </c>
      <c r="M1766" t="str">
        <f>IF('3.Stok Awal'!$O1766=0,"",'3.Stok Awal'!$O1766)</f>
        <v/>
      </c>
      <c r="N1766">
        <f>SUMIF('4.Sell to Trade'!$O$5:$O$5003,'5.Stok Akhir'!$G1766,'4.Sell to Trade'!$Q$5:$Q$5003)</f>
        <v>0</v>
      </c>
      <c r="O1766" t="str">
        <f>IF('3.Stok Awal'!$L1766=0,"",'3.Stok Awal'!$L1766)</f>
        <v/>
      </c>
      <c r="P1766">
        <f>IF(ISNA(VLOOKUP($A1766,STOK_AWAL,13,0)),0,IF(VLOOKUP($A1766,STOK_AWAL,13,0)&gt;0,ROUNDDOWN(L1766/VLOOKUP($A1766,STOK_AWAL,13,0),0),0))</f>
        <v>0</v>
      </c>
      <c r="Q1766" t="str">
        <f>I1766</f>
        <v/>
      </c>
      <c r="R1766">
        <f>IFERROR(MOD(L1766,VLOOKUP($A1766,STOK_AWAL,13,0)),0)</f>
        <v>0</v>
      </c>
      <c r="S1766" t="str">
        <f>K1766</f>
        <v/>
      </c>
      <c r="T1766">
        <f>R1766+(P1766*(IFERROR(VLOOKUP($A1766,STOK_AWAL,13,0),0)))</f>
        <v>0</v>
      </c>
      <c r="U1766" t="str">
        <f>M1766</f>
        <v/>
      </c>
    </row>
    <row r="1767" spans="1:21" x14ac:dyDescent="0.25">
      <c r="A1767" t="str">
        <f>IF('3.Stok Awal'!$A1767=0,"",'3.Stok Awal'!$A1767)</f>
        <v/>
      </c>
      <c r="B1767" t="str">
        <f>IF('3.Stok Awal'!$B1767=0,"",'3.Stok Awal'!$B1767)</f>
        <v/>
      </c>
      <c r="C1767" t="str">
        <f>IF('3.Stok Awal'!$C1767=0,"",'3.Stok Awal'!$C1767)</f>
        <v/>
      </c>
      <c r="D1767" t="str">
        <f>IF('3.Stok Awal'!$D1767=0,"",'3.Stok Awal'!$D1767)</f>
        <v/>
      </c>
      <c r="E1767" t="str">
        <f>IF('3.Stok Awal'!$E1767=0,"",'3.Stok Awal'!$E1767)</f>
        <v/>
      </c>
      <c r="F1767" s="4" t="str">
        <f>IF('3.Stok Awal'!$F1767=0,"",'3.Stok Awal'!$F1767)</f>
        <v/>
      </c>
      <c r="G1767" s="4" t="str">
        <f t="shared" si="27"/>
        <v/>
      </c>
      <c r="H1767">
        <f>IF('3.Stok Awal'!$I1767=0,0,'3.Stok Awal'!$I1767)</f>
        <v>0</v>
      </c>
      <c r="I1767" t="str">
        <f>IF('3.Stok Awal'!$J1767=0,"",'3.Stok Awal'!$J1767)</f>
        <v/>
      </c>
      <c r="J1767">
        <f>IF('3.Stok Awal'!$K1767=0,0,'3.Stok Awal'!$K1767)</f>
        <v>0</v>
      </c>
      <c r="K1767" t="str">
        <f>IF('3.Stok Awal'!$L1767=0,"",'3.Stok Awal'!$L1767)</f>
        <v/>
      </c>
      <c r="L1767">
        <f>IF('3.Stok Awal'!$N1767=0,0,'3.Stok Awal'!$N1767)</f>
        <v>0</v>
      </c>
      <c r="M1767" t="str">
        <f>IF('3.Stok Awal'!$O1767=0,"",'3.Stok Awal'!$O1767)</f>
        <v/>
      </c>
      <c r="N1767">
        <f>SUMIF('4.Sell to Trade'!$O$5:$O$5003,'5.Stok Akhir'!$G1767,'4.Sell to Trade'!$Q$5:$Q$5003)</f>
        <v>0</v>
      </c>
      <c r="O1767" t="str">
        <f>IF('3.Stok Awal'!$L1767=0,"",'3.Stok Awal'!$L1767)</f>
        <v/>
      </c>
      <c r="P1767">
        <f>IF(ISNA(VLOOKUP($A1767,STOK_AWAL,13,0)),0,IF(VLOOKUP($A1767,STOK_AWAL,13,0)&gt;0,ROUNDDOWN(L1767/VLOOKUP($A1767,STOK_AWAL,13,0),0),0))</f>
        <v>0</v>
      </c>
      <c r="Q1767" t="str">
        <f>I1767</f>
        <v/>
      </c>
      <c r="R1767">
        <f>IFERROR(MOD(L1767,VLOOKUP($A1767,STOK_AWAL,13,0)),0)</f>
        <v>0</v>
      </c>
      <c r="S1767" t="str">
        <f>K1767</f>
        <v/>
      </c>
      <c r="T1767">
        <f>R1767+(P1767*(IFERROR(VLOOKUP($A1767,STOK_AWAL,13,0),0)))</f>
        <v>0</v>
      </c>
      <c r="U1767" t="str">
        <f>M1767</f>
        <v/>
      </c>
    </row>
    <row r="1768" spans="1:21" x14ac:dyDescent="0.25">
      <c r="A1768" t="str">
        <f>IF('3.Stok Awal'!$A1768=0,"",'3.Stok Awal'!$A1768)</f>
        <v/>
      </c>
      <c r="B1768" t="str">
        <f>IF('3.Stok Awal'!$B1768=0,"",'3.Stok Awal'!$B1768)</f>
        <v/>
      </c>
      <c r="C1768" t="str">
        <f>IF('3.Stok Awal'!$C1768=0,"",'3.Stok Awal'!$C1768)</f>
        <v/>
      </c>
      <c r="D1768" t="str">
        <f>IF('3.Stok Awal'!$D1768=0,"",'3.Stok Awal'!$D1768)</f>
        <v/>
      </c>
      <c r="E1768" t="str">
        <f>IF('3.Stok Awal'!$E1768=0,"",'3.Stok Awal'!$E1768)</f>
        <v/>
      </c>
      <c r="F1768" s="4" t="str">
        <f>IF('3.Stok Awal'!$F1768=0,"",'3.Stok Awal'!$F1768)</f>
        <v/>
      </c>
      <c r="G1768" s="4" t="str">
        <f t="shared" si="27"/>
        <v/>
      </c>
      <c r="H1768">
        <f>IF('3.Stok Awal'!$I1768=0,0,'3.Stok Awal'!$I1768)</f>
        <v>0</v>
      </c>
      <c r="I1768" t="str">
        <f>IF('3.Stok Awal'!$J1768=0,"",'3.Stok Awal'!$J1768)</f>
        <v/>
      </c>
      <c r="J1768">
        <f>IF('3.Stok Awal'!$K1768=0,0,'3.Stok Awal'!$K1768)</f>
        <v>0</v>
      </c>
      <c r="K1768" t="str">
        <f>IF('3.Stok Awal'!$L1768=0,"",'3.Stok Awal'!$L1768)</f>
        <v/>
      </c>
      <c r="L1768">
        <f>IF('3.Stok Awal'!$N1768=0,0,'3.Stok Awal'!$N1768)</f>
        <v>0</v>
      </c>
      <c r="M1768" t="str">
        <f>IF('3.Stok Awal'!$O1768=0,"",'3.Stok Awal'!$O1768)</f>
        <v/>
      </c>
      <c r="N1768">
        <f>SUMIF('4.Sell to Trade'!$O$5:$O$5003,'5.Stok Akhir'!$G1768,'4.Sell to Trade'!$Q$5:$Q$5003)</f>
        <v>0</v>
      </c>
      <c r="O1768" t="str">
        <f>IF('3.Stok Awal'!$L1768=0,"",'3.Stok Awal'!$L1768)</f>
        <v/>
      </c>
      <c r="P1768">
        <f>IF(ISNA(VLOOKUP($A1768,STOK_AWAL,13,0)),0,IF(VLOOKUP($A1768,STOK_AWAL,13,0)&gt;0,ROUNDDOWN(L1768/VLOOKUP($A1768,STOK_AWAL,13,0),0),0))</f>
        <v>0</v>
      </c>
      <c r="Q1768" t="str">
        <f>I1768</f>
        <v/>
      </c>
      <c r="R1768">
        <f>IFERROR(MOD(L1768,VLOOKUP($A1768,STOK_AWAL,13,0)),0)</f>
        <v>0</v>
      </c>
      <c r="S1768" t="str">
        <f>K1768</f>
        <v/>
      </c>
      <c r="T1768">
        <f>R1768+(P1768*(IFERROR(VLOOKUP($A1768,STOK_AWAL,13,0),0)))</f>
        <v>0</v>
      </c>
      <c r="U1768" t="str">
        <f>M1768</f>
        <v/>
      </c>
    </row>
    <row r="1769" spans="1:21" x14ac:dyDescent="0.25">
      <c r="A1769" t="str">
        <f>IF('3.Stok Awal'!$A1769=0,"",'3.Stok Awal'!$A1769)</f>
        <v/>
      </c>
      <c r="B1769" t="str">
        <f>IF('3.Stok Awal'!$B1769=0,"",'3.Stok Awal'!$B1769)</f>
        <v/>
      </c>
      <c r="C1769" t="str">
        <f>IF('3.Stok Awal'!$C1769=0,"",'3.Stok Awal'!$C1769)</f>
        <v/>
      </c>
      <c r="D1769" t="str">
        <f>IF('3.Stok Awal'!$D1769=0,"",'3.Stok Awal'!$D1769)</f>
        <v/>
      </c>
      <c r="E1769" t="str">
        <f>IF('3.Stok Awal'!$E1769=0,"",'3.Stok Awal'!$E1769)</f>
        <v/>
      </c>
      <c r="F1769" s="4" t="str">
        <f>IF('3.Stok Awal'!$F1769=0,"",'3.Stok Awal'!$F1769)</f>
        <v/>
      </c>
      <c r="G1769" s="4" t="str">
        <f t="shared" si="27"/>
        <v/>
      </c>
      <c r="H1769">
        <f>IF('3.Stok Awal'!$I1769=0,0,'3.Stok Awal'!$I1769)</f>
        <v>0</v>
      </c>
      <c r="I1769" t="str">
        <f>IF('3.Stok Awal'!$J1769=0,"",'3.Stok Awal'!$J1769)</f>
        <v/>
      </c>
      <c r="J1769">
        <f>IF('3.Stok Awal'!$K1769=0,0,'3.Stok Awal'!$K1769)</f>
        <v>0</v>
      </c>
      <c r="K1769" t="str">
        <f>IF('3.Stok Awal'!$L1769=0,"",'3.Stok Awal'!$L1769)</f>
        <v/>
      </c>
      <c r="L1769">
        <f>IF('3.Stok Awal'!$N1769=0,0,'3.Stok Awal'!$N1769)</f>
        <v>0</v>
      </c>
      <c r="M1769" t="str">
        <f>IF('3.Stok Awal'!$O1769=0,"",'3.Stok Awal'!$O1769)</f>
        <v/>
      </c>
      <c r="N1769">
        <f>SUMIF('4.Sell to Trade'!$O$5:$O$5003,'5.Stok Akhir'!$G1769,'4.Sell to Trade'!$Q$5:$Q$5003)</f>
        <v>0</v>
      </c>
      <c r="O1769" t="str">
        <f>IF('3.Stok Awal'!$L1769=0,"",'3.Stok Awal'!$L1769)</f>
        <v/>
      </c>
      <c r="P1769">
        <f>IF(ISNA(VLOOKUP($A1769,STOK_AWAL,13,0)),0,IF(VLOOKUP($A1769,STOK_AWAL,13,0)&gt;0,ROUNDDOWN(L1769/VLOOKUP($A1769,STOK_AWAL,13,0),0),0))</f>
        <v>0</v>
      </c>
      <c r="Q1769" t="str">
        <f>I1769</f>
        <v/>
      </c>
      <c r="R1769">
        <f>IFERROR(MOD(L1769,VLOOKUP($A1769,STOK_AWAL,13,0)),0)</f>
        <v>0</v>
      </c>
      <c r="S1769" t="str">
        <f>K1769</f>
        <v/>
      </c>
      <c r="T1769">
        <f>R1769+(P1769*(IFERROR(VLOOKUP($A1769,STOK_AWAL,13,0),0)))</f>
        <v>0</v>
      </c>
      <c r="U1769" t="str">
        <f>M1769</f>
        <v/>
      </c>
    </row>
    <row r="1770" spans="1:21" x14ac:dyDescent="0.25">
      <c r="A1770" t="str">
        <f>IF('3.Stok Awal'!$A1770=0,"",'3.Stok Awal'!$A1770)</f>
        <v/>
      </c>
      <c r="B1770" t="str">
        <f>IF('3.Stok Awal'!$B1770=0,"",'3.Stok Awal'!$B1770)</f>
        <v/>
      </c>
      <c r="C1770" t="str">
        <f>IF('3.Stok Awal'!$C1770=0,"",'3.Stok Awal'!$C1770)</f>
        <v/>
      </c>
      <c r="D1770" t="str">
        <f>IF('3.Stok Awal'!$D1770=0,"",'3.Stok Awal'!$D1770)</f>
        <v/>
      </c>
      <c r="E1770" t="str">
        <f>IF('3.Stok Awal'!$E1770=0,"",'3.Stok Awal'!$E1770)</f>
        <v/>
      </c>
      <c r="F1770" s="4" t="str">
        <f>IF('3.Stok Awal'!$F1770=0,"",'3.Stok Awal'!$F1770)</f>
        <v/>
      </c>
      <c r="G1770" s="4" t="str">
        <f t="shared" si="27"/>
        <v/>
      </c>
      <c r="H1770">
        <f>IF('3.Stok Awal'!$I1770=0,0,'3.Stok Awal'!$I1770)</f>
        <v>0</v>
      </c>
      <c r="I1770" t="str">
        <f>IF('3.Stok Awal'!$J1770=0,"",'3.Stok Awal'!$J1770)</f>
        <v/>
      </c>
      <c r="J1770">
        <f>IF('3.Stok Awal'!$K1770=0,0,'3.Stok Awal'!$K1770)</f>
        <v>0</v>
      </c>
      <c r="K1770" t="str">
        <f>IF('3.Stok Awal'!$L1770=0,"",'3.Stok Awal'!$L1770)</f>
        <v/>
      </c>
      <c r="L1770">
        <f>IF('3.Stok Awal'!$N1770=0,0,'3.Stok Awal'!$N1770)</f>
        <v>0</v>
      </c>
      <c r="M1770" t="str">
        <f>IF('3.Stok Awal'!$O1770=0,"",'3.Stok Awal'!$O1770)</f>
        <v/>
      </c>
      <c r="N1770">
        <f>SUMIF('4.Sell to Trade'!$O$5:$O$5003,'5.Stok Akhir'!$G1770,'4.Sell to Trade'!$Q$5:$Q$5003)</f>
        <v>0</v>
      </c>
      <c r="O1770" t="str">
        <f>IF('3.Stok Awal'!$L1770=0,"",'3.Stok Awal'!$L1770)</f>
        <v/>
      </c>
      <c r="P1770">
        <f>IF(ISNA(VLOOKUP($A1770,STOK_AWAL,13,0)),0,IF(VLOOKUP($A1770,STOK_AWAL,13,0)&gt;0,ROUNDDOWN(L1770/VLOOKUP($A1770,STOK_AWAL,13,0),0),0))</f>
        <v>0</v>
      </c>
      <c r="Q1770" t="str">
        <f>I1770</f>
        <v/>
      </c>
      <c r="R1770">
        <f>IFERROR(MOD(L1770,VLOOKUP($A1770,STOK_AWAL,13,0)),0)</f>
        <v>0</v>
      </c>
      <c r="S1770" t="str">
        <f>K1770</f>
        <v/>
      </c>
      <c r="T1770">
        <f>R1770+(P1770*(IFERROR(VLOOKUP($A1770,STOK_AWAL,13,0),0)))</f>
        <v>0</v>
      </c>
      <c r="U1770" t="str">
        <f>M1770</f>
        <v/>
      </c>
    </row>
    <row r="1771" spans="1:21" x14ac:dyDescent="0.25">
      <c r="A1771" t="str">
        <f>IF('3.Stok Awal'!$A1771=0,"",'3.Stok Awal'!$A1771)</f>
        <v/>
      </c>
      <c r="B1771" t="str">
        <f>IF('3.Stok Awal'!$B1771=0,"",'3.Stok Awal'!$B1771)</f>
        <v/>
      </c>
      <c r="C1771" t="str">
        <f>IF('3.Stok Awal'!$C1771=0,"",'3.Stok Awal'!$C1771)</f>
        <v/>
      </c>
      <c r="D1771" t="str">
        <f>IF('3.Stok Awal'!$D1771=0,"",'3.Stok Awal'!$D1771)</f>
        <v/>
      </c>
      <c r="E1771" t="str">
        <f>IF('3.Stok Awal'!$E1771=0,"",'3.Stok Awal'!$E1771)</f>
        <v/>
      </c>
      <c r="F1771" s="4" t="str">
        <f>IF('3.Stok Awal'!$F1771=0,"",'3.Stok Awal'!$F1771)</f>
        <v/>
      </c>
      <c r="G1771" s="4" t="str">
        <f t="shared" si="27"/>
        <v/>
      </c>
      <c r="H1771">
        <f>IF('3.Stok Awal'!$I1771=0,0,'3.Stok Awal'!$I1771)</f>
        <v>0</v>
      </c>
      <c r="I1771" t="str">
        <f>IF('3.Stok Awal'!$J1771=0,"",'3.Stok Awal'!$J1771)</f>
        <v/>
      </c>
      <c r="J1771">
        <f>IF('3.Stok Awal'!$K1771=0,0,'3.Stok Awal'!$K1771)</f>
        <v>0</v>
      </c>
      <c r="K1771" t="str">
        <f>IF('3.Stok Awal'!$L1771=0,"",'3.Stok Awal'!$L1771)</f>
        <v/>
      </c>
      <c r="L1771">
        <f>IF('3.Stok Awal'!$N1771=0,0,'3.Stok Awal'!$N1771)</f>
        <v>0</v>
      </c>
      <c r="M1771" t="str">
        <f>IF('3.Stok Awal'!$O1771=0,"",'3.Stok Awal'!$O1771)</f>
        <v/>
      </c>
      <c r="N1771">
        <f>SUMIF('4.Sell to Trade'!$O$5:$O$5003,'5.Stok Akhir'!$G1771,'4.Sell to Trade'!$Q$5:$Q$5003)</f>
        <v>0</v>
      </c>
      <c r="O1771" t="str">
        <f>IF('3.Stok Awal'!$L1771=0,"",'3.Stok Awal'!$L1771)</f>
        <v/>
      </c>
      <c r="P1771">
        <f>IF(ISNA(VLOOKUP($A1771,STOK_AWAL,13,0)),0,IF(VLOOKUP($A1771,STOK_AWAL,13,0)&gt;0,ROUNDDOWN(L1771/VLOOKUP($A1771,STOK_AWAL,13,0),0),0))</f>
        <v>0</v>
      </c>
      <c r="Q1771" t="str">
        <f>I1771</f>
        <v/>
      </c>
      <c r="R1771">
        <f>IFERROR(MOD(L1771,VLOOKUP($A1771,STOK_AWAL,13,0)),0)</f>
        <v>0</v>
      </c>
      <c r="S1771" t="str">
        <f>K1771</f>
        <v/>
      </c>
      <c r="T1771">
        <f>R1771+(P1771*(IFERROR(VLOOKUP($A1771,STOK_AWAL,13,0),0)))</f>
        <v>0</v>
      </c>
      <c r="U1771" t="str">
        <f>M1771</f>
        <v/>
      </c>
    </row>
    <row r="1772" spans="1:21" x14ac:dyDescent="0.25">
      <c r="A1772" t="str">
        <f>IF('3.Stok Awal'!$A1772=0,"",'3.Stok Awal'!$A1772)</f>
        <v/>
      </c>
      <c r="B1772" t="str">
        <f>IF('3.Stok Awal'!$B1772=0,"",'3.Stok Awal'!$B1772)</f>
        <v/>
      </c>
      <c r="C1772" t="str">
        <f>IF('3.Stok Awal'!$C1772=0,"",'3.Stok Awal'!$C1772)</f>
        <v/>
      </c>
      <c r="D1772" t="str">
        <f>IF('3.Stok Awal'!$D1772=0,"",'3.Stok Awal'!$D1772)</f>
        <v/>
      </c>
      <c r="E1772" t="str">
        <f>IF('3.Stok Awal'!$E1772=0,"",'3.Stok Awal'!$E1772)</f>
        <v/>
      </c>
      <c r="F1772" s="4" t="str">
        <f>IF('3.Stok Awal'!$F1772=0,"",'3.Stok Awal'!$F1772)</f>
        <v/>
      </c>
      <c r="G1772" s="4" t="str">
        <f t="shared" si="27"/>
        <v/>
      </c>
      <c r="H1772">
        <f>IF('3.Stok Awal'!$I1772=0,0,'3.Stok Awal'!$I1772)</f>
        <v>0</v>
      </c>
      <c r="I1772" t="str">
        <f>IF('3.Stok Awal'!$J1772=0,"",'3.Stok Awal'!$J1772)</f>
        <v/>
      </c>
      <c r="J1772">
        <f>IF('3.Stok Awal'!$K1772=0,0,'3.Stok Awal'!$K1772)</f>
        <v>0</v>
      </c>
      <c r="K1772" t="str">
        <f>IF('3.Stok Awal'!$L1772=0,"",'3.Stok Awal'!$L1772)</f>
        <v/>
      </c>
      <c r="L1772">
        <f>IF('3.Stok Awal'!$N1772=0,0,'3.Stok Awal'!$N1772)</f>
        <v>0</v>
      </c>
      <c r="M1772" t="str">
        <f>IF('3.Stok Awal'!$O1772=0,"",'3.Stok Awal'!$O1772)</f>
        <v/>
      </c>
      <c r="N1772">
        <f>SUMIF('4.Sell to Trade'!$O$5:$O$5003,'5.Stok Akhir'!$G1772,'4.Sell to Trade'!$Q$5:$Q$5003)</f>
        <v>0</v>
      </c>
      <c r="O1772" t="str">
        <f>IF('3.Stok Awal'!$L1772=0,"",'3.Stok Awal'!$L1772)</f>
        <v/>
      </c>
      <c r="P1772">
        <f>IF(ISNA(VLOOKUP($A1772,STOK_AWAL,13,0)),0,IF(VLOOKUP($A1772,STOK_AWAL,13,0)&gt;0,ROUNDDOWN(L1772/VLOOKUP($A1772,STOK_AWAL,13,0),0),0))</f>
        <v>0</v>
      </c>
      <c r="Q1772" t="str">
        <f>I1772</f>
        <v/>
      </c>
      <c r="R1772">
        <f>IFERROR(MOD(L1772,VLOOKUP($A1772,STOK_AWAL,13,0)),0)</f>
        <v>0</v>
      </c>
      <c r="S1772" t="str">
        <f>K1772</f>
        <v/>
      </c>
      <c r="T1772">
        <f>R1772+(P1772*(IFERROR(VLOOKUP($A1772,STOK_AWAL,13,0),0)))</f>
        <v>0</v>
      </c>
      <c r="U1772" t="str">
        <f>M1772</f>
        <v/>
      </c>
    </row>
    <row r="1773" spans="1:21" x14ac:dyDescent="0.25">
      <c r="A1773" t="str">
        <f>IF('3.Stok Awal'!$A1773=0,"",'3.Stok Awal'!$A1773)</f>
        <v/>
      </c>
      <c r="B1773" t="str">
        <f>IF('3.Stok Awal'!$B1773=0,"",'3.Stok Awal'!$B1773)</f>
        <v/>
      </c>
      <c r="C1773" t="str">
        <f>IF('3.Stok Awal'!$C1773=0,"",'3.Stok Awal'!$C1773)</f>
        <v/>
      </c>
      <c r="D1773" t="str">
        <f>IF('3.Stok Awal'!$D1773=0,"",'3.Stok Awal'!$D1773)</f>
        <v/>
      </c>
      <c r="E1773" t="str">
        <f>IF('3.Stok Awal'!$E1773=0,"",'3.Stok Awal'!$E1773)</f>
        <v/>
      </c>
      <c r="F1773" s="4" t="str">
        <f>IF('3.Stok Awal'!$F1773=0,"",'3.Stok Awal'!$F1773)</f>
        <v/>
      </c>
      <c r="G1773" s="4" t="str">
        <f t="shared" si="27"/>
        <v/>
      </c>
      <c r="H1773">
        <f>IF('3.Stok Awal'!$I1773=0,0,'3.Stok Awal'!$I1773)</f>
        <v>0</v>
      </c>
      <c r="I1773" t="str">
        <f>IF('3.Stok Awal'!$J1773=0,"",'3.Stok Awal'!$J1773)</f>
        <v/>
      </c>
      <c r="J1773">
        <f>IF('3.Stok Awal'!$K1773=0,0,'3.Stok Awal'!$K1773)</f>
        <v>0</v>
      </c>
      <c r="K1773" t="str">
        <f>IF('3.Stok Awal'!$L1773=0,"",'3.Stok Awal'!$L1773)</f>
        <v/>
      </c>
      <c r="L1773">
        <f>IF('3.Stok Awal'!$N1773=0,0,'3.Stok Awal'!$N1773)</f>
        <v>0</v>
      </c>
      <c r="M1773" t="str">
        <f>IF('3.Stok Awal'!$O1773=0,"",'3.Stok Awal'!$O1773)</f>
        <v/>
      </c>
      <c r="N1773">
        <f>SUMIF('4.Sell to Trade'!$O$5:$O$5003,'5.Stok Akhir'!$G1773,'4.Sell to Trade'!$Q$5:$Q$5003)</f>
        <v>0</v>
      </c>
      <c r="O1773" t="str">
        <f>IF('3.Stok Awal'!$L1773=0,"",'3.Stok Awal'!$L1773)</f>
        <v/>
      </c>
      <c r="P1773">
        <f>IF(ISNA(VLOOKUP($A1773,STOK_AWAL,13,0)),0,IF(VLOOKUP($A1773,STOK_AWAL,13,0)&gt;0,ROUNDDOWN(L1773/VLOOKUP($A1773,STOK_AWAL,13,0),0),0))</f>
        <v>0</v>
      </c>
      <c r="Q1773" t="str">
        <f>I1773</f>
        <v/>
      </c>
      <c r="R1773">
        <f>IFERROR(MOD(L1773,VLOOKUP($A1773,STOK_AWAL,13,0)),0)</f>
        <v>0</v>
      </c>
      <c r="S1773" t="str">
        <f>K1773</f>
        <v/>
      </c>
      <c r="T1773">
        <f>R1773+(P1773*(IFERROR(VLOOKUP($A1773,STOK_AWAL,13,0),0)))</f>
        <v>0</v>
      </c>
      <c r="U1773" t="str">
        <f>M1773</f>
        <v/>
      </c>
    </row>
    <row r="1774" spans="1:21" x14ac:dyDescent="0.25">
      <c r="A1774" t="str">
        <f>IF('3.Stok Awal'!$A1774=0,"",'3.Stok Awal'!$A1774)</f>
        <v/>
      </c>
      <c r="B1774" t="str">
        <f>IF('3.Stok Awal'!$B1774=0,"",'3.Stok Awal'!$B1774)</f>
        <v/>
      </c>
      <c r="C1774" t="str">
        <f>IF('3.Stok Awal'!$C1774=0,"",'3.Stok Awal'!$C1774)</f>
        <v/>
      </c>
      <c r="D1774" t="str">
        <f>IF('3.Stok Awal'!$D1774=0,"",'3.Stok Awal'!$D1774)</f>
        <v/>
      </c>
      <c r="E1774" t="str">
        <f>IF('3.Stok Awal'!$E1774=0,"",'3.Stok Awal'!$E1774)</f>
        <v/>
      </c>
      <c r="F1774" s="4" t="str">
        <f>IF('3.Stok Awal'!$F1774=0,"",'3.Stok Awal'!$F1774)</f>
        <v/>
      </c>
      <c r="G1774" s="4" t="str">
        <f t="shared" si="27"/>
        <v/>
      </c>
      <c r="H1774">
        <f>IF('3.Stok Awal'!$I1774=0,0,'3.Stok Awal'!$I1774)</f>
        <v>0</v>
      </c>
      <c r="I1774" t="str">
        <f>IF('3.Stok Awal'!$J1774=0,"",'3.Stok Awal'!$J1774)</f>
        <v/>
      </c>
      <c r="J1774">
        <f>IF('3.Stok Awal'!$K1774=0,0,'3.Stok Awal'!$K1774)</f>
        <v>0</v>
      </c>
      <c r="K1774" t="str">
        <f>IF('3.Stok Awal'!$L1774=0,"",'3.Stok Awal'!$L1774)</f>
        <v/>
      </c>
      <c r="L1774">
        <f>IF('3.Stok Awal'!$N1774=0,0,'3.Stok Awal'!$N1774)</f>
        <v>0</v>
      </c>
      <c r="M1774" t="str">
        <f>IF('3.Stok Awal'!$O1774=0,"",'3.Stok Awal'!$O1774)</f>
        <v/>
      </c>
      <c r="N1774">
        <f>SUMIF('4.Sell to Trade'!$O$5:$O$5003,'5.Stok Akhir'!$G1774,'4.Sell to Trade'!$Q$5:$Q$5003)</f>
        <v>0</v>
      </c>
      <c r="O1774" t="str">
        <f>IF('3.Stok Awal'!$L1774=0,"",'3.Stok Awal'!$L1774)</f>
        <v/>
      </c>
      <c r="P1774">
        <f>IF(ISNA(VLOOKUP($A1774,STOK_AWAL,13,0)),0,IF(VLOOKUP($A1774,STOK_AWAL,13,0)&gt;0,ROUNDDOWN(L1774/VLOOKUP($A1774,STOK_AWAL,13,0),0),0))</f>
        <v>0</v>
      </c>
      <c r="Q1774" t="str">
        <f>I1774</f>
        <v/>
      </c>
      <c r="R1774">
        <f>IFERROR(MOD(L1774,VLOOKUP($A1774,STOK_AWAL,13,0)),0)</f>
        <v>0</v>
      </c>
      <c r="S1774" t="str">
        <f>K1774</f>
        <v/>
      </c>
      <c r="T1774">
        <f>R1774+(P1774*(IFERROR(VLOOKUP($A1774,STOK_AWAL,13,0),0)))</f>
        <v>0</v>
      </c>
      <c r="U1774" t="str">
        <f>M1774</f>
        <v/>
      </c>
    </row>
    <row r="1775" spans="1:21" x14ac:dyDescent="0.25">
      <c r="A1775" t="str">
        <f>IF('3.Stok Awal'!$A1775=0,"",'3.Stok Awal'!$A1775)</f>
        <v/>
      </c>
      <c r="B1775" t="str">
        <f>IF('3.Stok Awal'!$B1775=0,"",'3.Stok Awal'!$B1775)</f>
        <v/>
      </c>
      <c r="C1775" t="str">
        <f>IF('3.Stok Awal'!$C1775=0,"",'3.Stok Awal'!$C1775)</f>
        <v/>
      </c>
      <c r="D1775" t="str">
        <f>IF('3.Stok Awal'!$D1775=0,"",'3.Stok Awal'!$D1775)</f>
        <v/>
      </c>
      <c r="E1775" t="str">
        <f>IF('3.Stok Awal'!$E1775=0,"",'3.Stok Awal'!$E1775)</f>
        <v/>
      </c>
      <c r="F1775" s="4" t="str">
        <f>IF('3.Stok Awal'!$F1775=0,"",'3.Stok Awal'!$F1775)</f>
        <v/>
      </c>
      <c r="G1775" s="4" t="str">
        <f t="shared" si="27"/>
        <v/>
      </c>
      <c r="H1775">
        <f>IF('3.Stok Awal'!$I1775=0,0,'3.Stok Awal'!$I1775)</f>
        <v>0</v>
      </c>
      <c r="I1775" t="str">
        <f>IF('3.Stok Awal'!$J1775=0,"",'3.Stok Awal'!$J1775)</f>
        <v/>
      </c>
      <c r="J1775">
        <f>IF('3.Stok Awal'!$K1775=0,0,'3.Stok Awal'!$K1775)</f>
        <v>0</v>
      </c>
      <c r="K1775" t="str">
        <f>IF('3.Stok Awal'!$L1775=0,"",'3.Stok Awal'!$L1775)</f>
        <v/>
      </c>
      <c r="L1775">
        <f>IF('3.Stok Awal'!$N1775=0,0,'3.Stok Awal'!$N1775)</f>
        <v>0</v>
      </c>
      <c r="M1775" t="str">
        <f>IF('3.Stok Awal'!$O1775=0,"",'3.Stok Awal'!$O1775)</f>
        <v/>
      </c>
      <c r="N1775">
        <f>SUMIF('4.Sell to Trade'!$O$5:$O$5003,'5.Stok Akhir'!$G1775,'4.Sell to Trade'!$Q$5:$Q$5003)</f>
        <v>0</v>
      </c>
      <c r="O1775" t="str">
        <f>IF('3.Stok Awal'!$L1775=0,"",'3.Stok Awal'!$L1775)</f>
        <v/>
      </c>
      <c r="P1775">
        <f>IF(ISNA(VLOOKUP($A1775,STOK_AWAL,13,0)),0,IF(VLOOKUP($A1775,STOK_AWAL,13,0)&gt;0,ROUNDDOWN(L1775/VLOOKUP($A1775,STOK_AWAL,13,0),0),0))</f>
        <v>0</v>
      </c>
      <c r="Q1775" t="str">
        <f>I1775</f>
        <v/>
      </c>
      <c r="R1775">
        <f>IFERROR(MOD(L1775,VLOOKUP($A1775,STOK_AWAL,13,0)),0)</f>
        <v>0</v>
      </c>
      <c r="S1775" t="str">
        <f>K1775</f>
        <v/>
      </c>
      <c r="T1775">
        <f>R1775+(P1775*(IFERROR(VLOOKUP($A1775,STOK_AWAL,13,0),0)))</f>
        <v>0</v>
      </c>
      <c r="U1775" t="str">
        <f>M1775</f>
        <v/>
      </c>
    </row>
    <row r="1776" spans="1:21" x14ac:dyDescent="0.25">
      <c r="A1776" t="str">
        <f>IF('3.Stok Awal'!$A1776=0,"",'3.Stok Awal'!$A1776)</f>
        <v/>
      </c>
      <c r="B1776" t="str">
        <f>IF('3.Stok Awal'!$B1776=0,"",'3.Stok Awal'!$B1776)</f>
        <v/>
      </c>
      <c r="C1776" t="str">
        <f>IF('3.Stok Awal'!$C1776=0,"",'3.Stok Awal'!$C1776)</f>
        <v/>
      </c>
      <c r="D1776" t="str">
        <f>IF('3.Stok Awal'!$D1776=0,"",'3.Stok Awal'!$D1776)</f>
        <v/>
      </c>
      <c r="E1776" t="str">
        <f>IF('3.Stok Awal'!$E1776=0,"",'3.Stok Awal'!$E1776)</f>
        <v/>
      </c>
      <c r="F1776" s="4" t="str">
        <f>IF('3.Stok Awal'!$F1776=0,"",'3.Stok Awal'!$F1776)</f>
        <v/>
      </c>
      <c r="G1776" s="4" t="str">
        <f t="shared" si="27"/>
        <v/>
      </c>
      <c r="H1776">
        <f>IF('3.Stok Awal'!$I1776=0,0,'3.Stok Awal'!$I1776)</f>
        <v>0</v>
      </c>
      <c r="I1776" t="str">
        <f>IF('3.Stok Awal'!$J1776=0,"",'3.Stok Awal'!$J1776)</f>
        <v/>
      </c>
      <c r="J1776">
        <f>IF('3.Stok Awal'!$K1776=0,0,'3.Stok Awal'!$K1776)</f>
        <v>0</v>
      </c>
      <c r="K1776" t="str">
        <f>IF('3.Stok Awal'!$L1776=0,"",'3.Stok Awal'!$L1776)</f>
        <v/>
      </c>
      <c r="L1776">
        <f>IF('3.Stok Awal'!$N1776=0,0,'3.Stok Awal'!$N1776)</f>
        <v>0</v>
      </c>
      <c r="M1776" t="str">
        <f>IF('3.Stok Awal'!$O1776=0,"",'3.Stok Awal'!$O1776)</f>
        <v/>
      </c>
      <c r="N1776">
        <f>SUMIF('4.Sell to Trade'!$O$5:$O$5003,'5.Stok Akhir'!$G1776,'4.Sell to Trade'!$Q$5:$Q$5003)</f>
        <v>0</v>
      </c>
      <c r="O1776" t="str">
        <f>IF('3.Stok Awal'!$L1776=0,"",'3.Stok Awal'!$L1776)</f>
        <v/>
      </c>
      <c r="P1776">
        <f>IF(ISNA(VLOOKUP($A1776,STOK_AWAL,13,0)),0,IF(VLOOKUP($A1776,STOK_AWAL,13,0)&gt;0,ROUNDDOWN(L1776/VLOOKUP($A1776,STOK_AWAL,13,0),0),0))</f>
        <v>0</v>
      </c>
      <c r="Q1776" t="str">
        <f>I1776</f>
        <v/>
      </c>
      <c r="R1776">
        <f>IFERROR(MOD(L1776,VLOOKUP($A1776,STOK_AWAL,13,0)),0)</f>
        <v>0</v>
      </c>
      <c r="S1776" t="str">
        <f>K1776</f>
        <v/>
      </c>
      <c r="T1776">
        <f>R1776+(P1776*(IFERROR(VLOOKUP($A1776,STOK_AWAL,13,0),0)))</f>
        <v>0</v>
      </c>
      <c r="U1776" t="str">
        <f>M1776</f>
        <v/>
      </c>
    </row>
    <row r="1777" spans="1:21" x14ac:dyDescent="0.25">
      <c r="A1777" t="str">
        <f>IF('3.Stok Awal'!$A1777=0,"",'3.Stok Awal'!$A1777)</f>
        <v/>
      </c>
      <c r="B1777" t="str">
        <f>IF('3.Stok Awal'!$B1777=0,"",'3.Stok Awal'!$B1777)</f>
        <v/>
      </c>
      <c r="C1777" t="str">
        <f>IF('3.Stok Awal'!$C1777=0,"",'3.Stok Awal'!$C1777)</f>
        <v/>
      </c>
      <c r="D1777" t="str">
        <f>IF('3.Stok Awal'!$D1777=0,"",'3.Stok Awal'!$D1777)</f>
        <v/>
      </c>
      <c r="E1777" t="str">
        <f>IF('3.Stok Awal'!$E1777=0,"",'3.Stok Awal'!$E1777)</f>
        <v/>
      </c>
      <c r="F1777" s="4" t="str">
        <f>IF('3.Stok Awal'!$F1777=0,"",'3.Stok Awal'!$F1777)</f>
        <v/>
      </c>
      <c r="G1777" s="4" t="str">
        <f t="shared" si="27"/>
        <v/>
      </c>
      <c r="H1777">
        <f>IF('3.Stok Awal'!$I1777=0,0,'3.Stok Awal'!$I1777)</f>
        <v>0</v>
      </c>
      <c r="I1777" t="str">
        <f>IF('3.Stok Awal'!$J1777=0,"",'3.Stok Awal'!$J1777)</f>
        <v/>
      </c>
      <c r="J1777">
        <f>IF('3.Stok Awal'!$K1777=0,0,'3.Stok Awal'!$K1777)</f>
        <v>0</v>
      </c>
      <c r="K1777" t="str">
        <f>IF('3.Stok Awal'!$L1777=0,"",'3.Stok Awal'!$L1777)</f>
        <v/>
      </c>
      <c r="L1777">
        <f>IF('3.Stok Awal'!$N1777=0,0,'3.Stok Awal'!$N1777)</f>
        <v>0</v>
      </c>
      <c r="M1777" t="str">
        <f>IF('3.Stok Awal'!$O1777=0,"",'3.Stok Awal'!$O1777)</f>
        <v/>
      </c>
      <c r="N1777">
        <f>SUMIF('4.Sell to Trade'!$O$5:$O$5003,'5.Stok Akhir'!$G1777,'4.Sell to Trade'!$Q$5:$Q$5003)</f>
        <v>0</v>
      </c>
      <c r="O1777" t="str">
        <f>IF('3.Stok Awal'!$L1777=0,"",'3.Stok Awal'!$L1777)</f>
        <v/>
      </c>
      <c r="P1777">
        <f>IF(ISNA(VLOOKUP($A1777,STOK_AWAL,13,0)),0,IF(VLOOKUP($A1777,STOK_AWAL,13,0)&gt;0,ROUNDDOWN(L1777/VLOOKUP($A1777,STOK_AWAL,13,0),0),0))</f>
        <v>0</v>
      </c>
      <c r="Q1777" t="str">
        <f>I1777</f>
        <v/>
      </c>
      <c r="R1777">
        <f>IFERROR(MOD(L1777,VLOOKUP($A1777,STOK_AWAL,13,0)),0)</f>
        <v>0</v>
      </c>
      <c r="S1777" t="str">
        <f>K1777</f>
        <v/>
      </c>
      <c r="T1777">
        <f>R1777+(P1777*(IFERROR(VLOOKUP($A1777,STOK_AWAL,13,0),0)))</f>
        <v>0</v>
      </c>
      <c r="U1777" t="str">
        <f>M1777</f>
        <v/>
      </c>
    </row>
    <row r="1778" spans="1:21" x14ac:dyDescent="0.25">
      <c r="A1778" t="str">
        <f>IF('3.Stok Awal'!$A1778=0,"",'3.Stok Awal'!$A1778)</f>
        <v/>
      </c>
      <c r="B1778" t="str">
        <f>IF('3.Stok Awal'!$B1778=0,"",'3.Stok Awal'!$B1778)</f>
        <v/>
      </c>
      <c r="C1778" t="str">
        <f>IF('3.Stok Awal'!$C1778=0,"",'3.Stok Awal'!$C1778)</f>
        <v/>
      </c>
      <c r="D1778" t="str">
        <f>IF('3.Stok Awal'!$D1778=0,"",'3.Stok Awal'!$D1778)</f>
        <v/>
      </c>
      <c r="E1778" t="str">
        <f>IF('3.Stok Awal'!$E1778=0,"",'3.Stok Awal'!$E1778)</f>
        <v/>
      </c>
      <c r="F1778" s="4" t="str">
        <f>IF('3.Stok Awal'!$F1778=0,"",'3.Stok Awal'!$F1778)</f>
        <v/>
      </c>
      <c r="G1778" s="4" t="str">
        <f t="shared" si="27"/>
        <v/>
      </c>
      <c r="H1778">
        <f>IF('3.Stok Awal'!$I1778=0,0,'3.Stok Awal'!$I1778)</f>
        <v>0</v>
      </c>
      <c r="I1778" t="str">
        <f>IF('3.Stok Awal'!$J1778=0,"",'3.Stok Awal'!$J1778)</f>
        <v/>
      </c>
      <c r="J1778">
        <f>IF('3.Stok Awal'!$K1778=0,0,'3.Stok Awal'!$K1778)</f>
        <v>0</v>
      </c>
      <c r="K1778" t="str">
        <f>IF('3.Stok Awal'!$L1778=0,"",'3.Stok Awal'!$L1778)</f>
        <v/>
      </c>
      <c r="L1778">
        <f>IF('3.Stok Awal'!$N1778=0,0,'3.Stok Awal'!$N1778)</f>
        <v>0</v>
      </c>
      <c r="M1778" t="str">
        <f>IF('3.Stok Awal'!$O1778=0,"",'3.Stok Awal'!$O1778)</f>
        <v/>
      </c>
      <c r="N1778">
        <f>SUMIF('4.Sell to Trade'!$O$5:$O$5003,'5.Stok Akhir'!$G1778,'4.Sell to Trade'!$Q$5:$Q$5003)</f>
        <v>0</v>
      </c>
      <c r="O1778" t="str">
        <f>IF('3.Stok Awal'!$L1778=0,"",'3.Stok Awal'!$L1778)</f>
        <v/>
      </c>
      <c r="P1778">
        <f>IF(ISNA(VLOOKUP($A1778,STOK_AWAL,13,0)),0,IF(VLOOKUP($A1778,STOK_AWAL,13,0)&gt;0,ROUNDDOWN(L1778/VLOOKUP($A1778,STOK_AWAL,13,0),0),0))</f>
        <v>0</v>
      </c>
      <c r="Q1778" t="str">
        <f>I1778</f>
        <v/>
      </c>
      <c r="R1778">
        <f>IFERROR(MOD(L1778,VLOOKUP($A1778,STOK_AWAL,13,0)),0)</f>
        <v>0</v>
      </c>
      <c r="S1778" t="str">
        <f>K1778</f>
        <v/>
      </c>
      <c r="T1778">
        <f>R1778+(P1778*(IFERROR(VLOOKUP($A1778,STOK_AWAL,13,0),0)))</f>
        <v>0</v>
      </c>
      <c r="U1778" t="str">
        <f>M1778</f>
        <v/>
      </c>
    </row>
    <row r="1779" spans="1:21" x14ac:dyDescent="0.25">
      <c r="A1779" t="str">
        <f>IF('3.Stok Awal'!$A1779=0,"",'3.Stok Awal'!$A1779)</f>
        <v/>
      </c>
      <c r="B1779" t="str">
        <f>IF('3.Stok Awal'!$B1779=0,"",'3.Stok Awal'!$B1779)</f>
        <v/>
      </c>
      <c r="C1779" t="str">
        <f>IF('3.Stok Awal'!$C1779=0,"",'3.Stok Awal'!$C1779)</f>
        <v/>
      </c>
      <c r="D1779" t="str">
        <f>IF('3.Stok Awal'!$D1779=0,"",'3.Stok Awal'!$D1779)</f>
        <v/>
      </c>
      <c r="E1779" t="str">
        <f>IF('3.Stok Awal'!$E1779=0,"",'3.Stok Awal'!$E1779)</f>
        <v/>
      </c>
      <c r="F1779" s="4" t="str">
        <f>IF('3.Stok Awal'!$F1779=0,"",'3.Stok Awal'!$F1779)</f>
        <v/>
      </c>
      <c r="G1779" s="4" t="str">
        <f t="shared" si="27"/>
        <v/>
      </c>
      <c r="H1779">
        <f>IF('3.Stok Awal'!$I1779=0,0,'3.Stok Awal'!$I1779)</f>
        <v>0</v>
      </c>
      <c r="I1779" t="str">
        <f>IF('3.Stok Awal'!$J1779=0,"",'3.Stok Awal'!$J1779)</f>
        <v/>
      </c>
      <c r="J1779">
        <f>IF('3.Stok Awal'!$K1779=0,0,'3.Stok Awal'!$K1779)</f>
        <v>0</v>
      </c>
      <c r="K1779" t="str">
        <f>IF('3.Stok Awal'!$L1779=0,"",'3.Stok Awal'!$L1779)</f>
        <v/>
      </c>
      <c r="L1779">
        <f>IF('3.Stok Awal'!$N1779=0,0,'3.Stok Awal'!$N1779)</f>
        <v>0</v>
      </c>
      <c r="M1779" t="str">
        <f>IF('3.Stok Awal'!$O1779=0,"",'3.Stok Awal'!$O1779)</f>
        <v/>
      </c>
      <c r="N1779">
        <f>SUMIF('4.Sell to Trade'!$O$5:$O$5003,'5.Stok Akhir'!$G1779,'4.Sell to Trade'!$Q$5:$Q$5003)</f>
        <v>0</v>
      </c>
      <c r="O1779" t="str">
        <f>IF('3.Stok Awal'!$L1779=0,"",'3.Stok Awal'!$L1779)</f>
        <v/>
      </c>
      <c r="P1779">
        <f>IF(ISNA(VLOOKUP($A1779,STOK_AWAL,13,0)),0,IF(VLOOKUP($A1779,STOK_AWAL,13,0)&gt;0,ROUNDDOWN(L1779/VLOOKUP($A1779,STOK_AWAL,13,0),0),0))</f>
        <v>0</v>
      </c>
      <c r="Q1779" t="str">
        <f>I1779</f>
        <v/>
      </c>
      <c r="R1779">
        <f>IFERROR(MOD(L1779,VLOOKUP($A1779,STOK_AWAL,13,0)),0)</f>
        <v>0</v>
      </c>
      <c r="S1779" t="str">
        <f>K1779</f>
        <v/>
      </c>
      <c r="T1779">
        <f>R1779+(P1779*(IFERROR(VLOOKUP($A1779,STOK_AWAL,13,0),0)))</f>
        <v>0</v>
      </c>
      <c r="U1779" t="str">
        <f>M1779</f>
        <v/>
      </c>
    </row>
    <row r="1780" spans="1:21" x14ac:dyDescent="0.25">
      <c r="A1780" t="str">
        <f>IF('3.Stok Awal'!$A1780=0,"",'3.Stok Awal'!$A1780)</f>
        <v/>
      </c>
      <c r="B1780" t="str">
        <f>IF('3.Stok Awal'!$B1780=0,"",'3.Stok Awal'!$B1780)</f>
        <v/>
      </c>
      <c r="C1780" t="str">
        <f>IF('3.Stok Awal'!$C1780=0,"",'3.Stok Awal'!$C1780)</f>
        <v/>
      </c>
      <c r="D1780" t="str">
        <f>IF('3.Stok Awal'!$D1780=0,"",'3.Stok Awal'!$D1780)</f>
        <v/>
      </c>
      <c r="E1780" t="str">
        <f>IF('3.Stok Awal'!$E1780=0,"",'3.Stok Awal'!$E1780)</f>
        <v/>
      </c>
      <c r="F1780" s="4" t="str">
        <f>IF('3.Stok Awal'!$F1780=0,"",'3.Stok Awal'!$F1780)</f>
        <v/>
      </c>
      <c r="G1780" s="4" t="str">
        <f t="shared" si="27"/>
        <v/>
      </c>
      <c r="H1780">
        <f>IF('3.Stok Awal'!$I1780=0,0,'3.Stok Awal'!$I1780)</f>
        <v>0</v>
      </c>
      <c r="I1780" t="str">
        <f>IF('3.Stok Awal'!$J1780=0,"",'3.Stok Awal'!$J1780)</f>
        <v/>
      </c>
      <c r="J1780">
        <f>IF('3.Stok Awal'!$K1780=0,0,'3.Stok Awal'!$K1780)</f>
        <v>0</v>
      </c>
      <c r="K1780" t="str">
        <f>IF('3.Stok Awal'!$L1780=0,"",'3.Stok Awal'!$L1780)</f>
        <v/>
      </c>
      <c r="L1780">
        <f>IF('3.Stok Awal'!$N1780=0,0,'3.Stok Awal'!$N1780)</f>
        <v>0</v>
      </c>
      <c r="M1780" t="str">
        <f>IF('3.Stok Awal'!$O1780=0,"",'3.Stok Awal'!$O1780)</f>
        <v/>
      </c>
      <c r="N1780">
        <f>SUMIF('4.Sell to Trade'!$O$5:$O$5003,'5.Stok Akhir'!$G1780,'4.Sell to Trade'!$Q$5:$Q$5003)</f>
        <v>0</v>
      </c>
      <c r="O1780" t="str">
        <f>IF('3.Stok Awal'!$L1780=0,"",'3.Stok Awal'!$L1780)</f>
        <v/>
      </c>
      <c r="P1780">
        <f>IF(ISNA(VLOOKUP($A1780,STOK_AWAL,13,0)),0,IF(VLOOKUP($A1780,STOK_AWAL,13,0)&gt;0,ROUNDDOWN(L1780/VLOOKUP($A1780,STOK_AWAL,13,0),0),0))</f>
        <v>0</v>
      </c>
      <c r="Q1780" t="str">
        <f>I1780</f>
        <v/>
      </c>
      <c r="R1780">
        <f>IFERROR(MOD(L1780,VLOOKUP($A1780,STOK_AWAL,13,0)),0)</f>
        <v>0</v>
      </c>
      <c r="S1780" t="str">
        <f>K1780</f>
        <v/>
      </c>
      <c r="T1780">
        <f>R1780+(P1780*(IFERROR(VLOOKUP($A1780,STOK_AWAL,13,0),0)))</f>
        <v>0</v>
      </c>
      <c r="U1780" t="str">
        <f>M1780</f>
        <v/>
      </c>
    </row>
    <row r="1781" spans="1:21" x14ac:dyDescent="0.25">
      <c r="A1781" t="str">
        <f>IF('3.Stok Awal'!$A1781=0,"",'3.Stok Awal'!$A1781)</f>
        <v/>
      </c>
      <c r="B1781" t="str">
        <f>IF('3.Stok Awal'!$B1781=0,"",'3.Stok Awal'!$B1781)</f>
        <v/>
      </c>
      <c r="C1781" t="str">
        <f>IF('3.Stok Awal'!$C1781=0,"",'3.Stok Awal'!$C1781)</f>
        <v/>
      </c>
      <c r="D1781" t="str">
        <f>IF('3.Stok Awal'!$D1781=0,"",'3.Stok Awal'!$D1781)</f>
        <v/>
      </c>
      <c r="E1781" t="str">
        <f>IF('3.Stok Awal'!$E1781=0,"",'3.Stok Awal'!$E1781)</f>
        <v/>
      </c>
      <c r="F1781" s="4" t="str">
        <f>IF('3.Stok Awal'!$F1781=0,"",'3.Stok Awal'!$F1781)</f>
        <v/>
      </c>
      <c r="G1781" s="4" t="str">
        <f t="shared" si="27"/>
        <v/>
      </c>
      <c r="H1781">
        <f>IF('3.Stok Awal'!$I1781=0,0,'3.Stok Awal'!$I1781)</f>
        <v>0</v>
      </c>
      <c r="I1781" t="str">
        <f>IF('3.Stok Awal'!$J1781=0,"",'3.Stok Awal'!$J1781)</f>
        <v/>
      </c>
      <c r="J1781">
        <f>IF('3.Stok Awal'!$K1781=0,0,'3.Stok Awal'!$K1781)</f>
        <v>0</v>
      </c>
      <c r="K1781" t="str">
        <f>IF('3.Stok Awal'!$L1781=0,"",'3.Stok Awal'!$L1781)</f>
        <v/>
      </c>
      <c r="L1781">
        <f>IF('3.Stok Awal'!$N1781=0,0,'3.Stok Awal'!$N1781)</f>
        <v>0</v>
      </c>
      <c r="M1781" t="str">
        <f>IF('3.Stok Awal'!$O1781=0,"",'3.Stok Awal'!$O1781)</f>
        <v/>
      </c>
      <c r="N1781">
        <f>SUMIF('4.Sell to Trade'!$O$5:$O$5003,'5.Stok Akhir'!$G1781,'4.Sell to Trade'!$Q$5:$Q$5003)</f>
        <v>0</v>
      </c>
      <c r="O1781" t="str">
        <f>IF('3.Stok Awal'!$L1781=0,"",'3.Stok Awal'!$L1781)</f>
        <v/>
      </c>
      <c r="P1781">
        <f>IF(ISNA(VLOOKUP($A1781,STOK_AWAL,13,0)),0,IF(VLOOKUP($A1781,STOK_AWAL,13,0)&gt;0,ROUNDDOWN(L1781/VLOOKUP($A1781,STOK_AWAL,13,0),0),0))</f>
        <v>0</v>
      </c>
      <c r="Q1781" t="str">
        <f>I1781</f>
        <v/>
      </c>
      <c r="R1781">
        <f>IFERROR(MOD(L1781,VLOOKUP($A1781,STOK_AWAL,13,0)),0)</f>
        <v>0</v>
      </c>
      <c r="S1781" t="str">
        <f>K1781</f>
        <v/>
      </c>
      <c r="T1781">
        <f>R1781+(P1781*(IFERROR(VLOOKUP($A1781,STOK_AWAL,13,0),0)))</f>
        <v>0</v>
      </c>
      <c r="U1781" t="str">
        <f>M1781</f>
        <v/>
      </c>
    </row>
    <row r="1782" spans="1:21" x14ac:dyDescent="0.25">
      <c r="A1782" t="str">
        <f>IF('3.Stok Awal'!$A1782=0,"",'3.Stok Awal'!$A1782)</f>
        <v/>
      </c>
      <c r="B1782" t="str">
        <f>IF('3.Stok Awal'!$B1782=0,"",'3.Stok Awal'!$B1782)</f>
        <v/>
      </c>
      <c r="C1782" t="str">
        <f>IF('3.Stok Awal'!$C1782=0,"",'3.Stok Awal'!$C1782)</f>
        <v/>
      </c>
      <c r="D1782" t="str">
        <f>IF('3.Stok Awal'!$D1782=0,"",'3.Stok Awal'!$D1782)</f>
        <v/>
      </c>
      <c r="E1782" t="str">
        <f>IF('3.Stok Awal'!$E1782=0,"",'3.Stok Awal'!$E1782)</f>
        <v/>
      </c>
      <c r="F1782" s="4" t="str">
        <f>IF('3.Stok Awal'!$F1782=0,"",'3.Stok Awal'!$F1782)</f>
        <v/>
      </c>
      <c r="G1782" s="4" t="str">
        <f t="shared" si="27"/>
        <v/>
      </c>
      <c r="H1782">
        <f>IF('3.Stok Awal'!$I1782=0,0,'3.Stok Awal'!$I1782)</f>
        <v>0</v>
      </c>
      <c r="I1782" t="str">
        <f>IF('3.Stok Awal'!$J1782=0,"",'3.Stok Awal'!$J1782)</f>
        <v/>
      </c>
      <c r="J1782">
        <f>IF('3.Stok Awal'!$K1782=0,0,'3.Stok Awal'!$K1782)</f>
        <v>0</v>
      </c>
      <c r="K1782" t="str">
        <f>IF('3.Stok Awal'!$L1782=0,"",'3.Stok Awal'!$L1782)</f>
        <v/>
      </c>
      <c r="L1782">
        <f>IF('3.Stok Awal'!$N1782=0,0,'3.Stok Awal'!$N1782)</f>
        <v>0</v>
      </c>
      <c r="M1782" t="str">
        <f>IF('3.Stok Awal'!$O1782=0,"",'3.Stok Awal'!$O1782)</f>
        <v/>
      </c>
      <c r="N1782">
        <f>SUMIF('4.Sell to Trade'!$O$5:$O$5003,'5.Stok Akhir'!$G1782,'4.Sell to Trade'!$Q$5:$Q$5003)</f>
        <v>0</v>
      </c>
      <c r="O1782" t="str">
        <f>IF('3.Stok Awal'!$L1782=0,"",'3.Stok Awal'!$L1782)</f>
        <v/>
      </c>
      <c r="P1782">
        <f>IF(ISNA(VLOOKUP($A1782,STOK_AWAL,13,0)),0,IF(VLOOKUP($A1782,STOK_AWAL,13,0)&gt;0,ROUNDDOWN(L1782/VLOOKUP($A1782,STOK_AWAL,13,0),0),0))</f>
        <v>0</v>
      </c>
      <c r="Q1782" t="str">
        <f>I1782</f>
        <v/>
      </c>
      <c r="R1782">
        <f>IFERROR(MOD(L1782,VLOOKUP($A1782,STOK_AWAL,13,0)),0)</f>
        <v>0</v>
      </c>
      <c r="S1782" t="str">
        <f>K1782</f>
        <v/>
      </c>
      <c r="T1782">
        <f>R1782+(P1782*(IFERROR(VLOOKUP($A1782,STOK_AWAL,13,0),0)))</f>
        <v>0</v>
      </c>
      <c r="U1782" t="str">
        <f>M1782</f>
        <v/>
      </c>
    </row>
    <row r="1783" spans="1:21" x14ac:dyDescent="0.25">
      <c r="A1783" t="str">
        <f>IF('3.Stok Awal'!$A1783=0,"",'3.Stok Awal'!$A1783)</f>
        <v/>
      </c>
      <c r="B1783" t="str">
        <f>IF('3.Stok Awal'!$B1783=0,"",'3.Stok Awal'!$B1783)</f>
        <v/>
      </c>
      <c r="C1783" t="str">
        <f>IF('3.Stok Awal'!$C1783=0,"",'3.Stok Awal'!$C1783)</f>
        <v/>
      </c>
      <c r="D1783" t="str">
        <f>IF('3.Stok Awal'!$D1783=0,"",'3.Stok Awal'!$D1783)</f>
        <v/>
      </c>
      <c r="E1783" t="str">
        <f>IF('3.Stok Awal'!$E1783=0,"",'3.Stok Awal'!$E1783)</f>
        <v/>
      </c>
      <c r="F1783" s="4" t="str">
        <f>IF('3.Stok Awal'!$F1783=0,"",'3.Stok Awal'!$F1783)</f>
        <v/>
      </c>
      <c r="G1783" s="4" t="str">
        <f t="shared" si="27"/>
        <v/>
      </c>
      <c r="H1783">
        <f>IF('3.Stok Awal'!$I1783=0,0,'3.Stok Awal'!$I1783)</f>
        <v>0</v>
      </c>
      <c r="I1783" t="str">
        <f>IF('3.Stok Awal'!$J1783=0,"",'3.Stok Awal'!$J1783)</f>
        <v/>
      </c>
      <c r="J1783">
        <f>IF('3.Stok Awal'!$K1783=0,0,'3.Stok Awal'!$K1783)</f>
        <v>0</v>
      </c>
      <c r="K1783" t="str">
        <f>IF('3.Stok Awal'!$L1783=0,"",'3.Stok Awal'!$L1783)</f>
        <v/>
      </c>
      <c r="L1783">
        <f>IF('3.Stok Awal'!$N1783=0,0,'3.Stok Awal'!$N1783)</f>
        <v>0</v>
      </c>
      <c r="M1783" t="str">
        <f>IF('3.Stok Awal'!$O1783=0,"",'3.Stok Awal'!$O1783)</f>
        <v/>
      </c>
      <c r="N1783">
        <f>SUMIF('4.Sell to Trade'!$O$5:$O$5003,'5.Stok Akhir'!$G1783,'4.Sell to Trade'!$Q$5:$Q$5003)</f>
        <v>0</v>
      </c>
      <c r="O1783" t="str">
        <f>IF('3.Stok Awal'!$L1783=0,"",'3.Stok Awal'!$L1783)</f>
        <v/>
      </c>
      <c r="P1783">
        <f>IF(ISNA(VLOOKUP($A1783,STOK_AWAL,13,0)),0,IF(VLOOKUP($A1783,STOK_AWAL,13,0)&gt;0,ROUNDDOWN(L1783/VLOOKUP($A1783,STOK_AWAL,13,0),0),0))</f>
        <v>0</v>
      </c>
      <c r="Q1783" t="str">
        <f>I1783</f>
        <v/>
      </c>
      <c r="R1783">
        <f>IFERROR(MOD(L1783,VLOOKUP($A1783,STOK_AWAL,13,0)),0)</f>
        <v>0</v>
      </c>
      <c r="S1783" t="str">
        <f>K1783</f>
        <v/>
      </c>
      <c r="T1783">
        <f>R1783+(P1783*(IFERROR(VLOOKUP($A1783,STOK_AWAL,13,0),0)))</f>
        <v>0</v>
      </c>
      <c r="U1783" t="str">
        <f>M1783</f>
        <v/>
      </c>
    </row>
    <row r="1784" spans="1:21" x14ac:dyDescent="0.25">
      <c r="A1784" t="str">
        <f>IF('3.Stok Awal'!$A1784=0,"",'3.Stok Awal'!$A1784)</f>
        <v/>
      </c>
      <c r="B1784" t="str">
        <f>IF('3.Stok Awal'!$B1784=0,"",'3.Stok Awal'!$B1784)</f>
        <v/>
      </c>
      <c r="C1784" t="str">
        <f>IF('3.Stok Awal'!$C1784=0,"",'3.Stok Awal'!$C1784)</f>
        <v/>
      </c>
      <c r="D1784" t="str">
        <f>IF('3.Stok Awal'!$D1784=0,"",'3.Stok Awal'!$D1784)</f>
        <v/>
      </c>
      <c r="E1784" t="str">
        <f>IF('3.Stok Awal'!$E1784=0,"",'3.Stok Awal'!$E1784)</f>
        <v/>
      </c>
      <c r="F1784" s="4" t="str">
        <f>IF('3.Stok Awal'!$F1784=0,"",'3.Stok Awal'!$F1784)</f>
        <v/>
      </c>
      <c r="G1784" s="4" t="str">
        <f t="shared" si="27"/>
        <v/>
      </c>
      <c r="H1784">
        <f>IF('3.Stok Awal'!$I1784=0,0,'3.Stok Awal'!$I1784)</f>
        <v>0</v>
      </c>
      <c r="I1784" t="str">
        <f>IF('3.Stok Awal'!$J1784=0,"",'3.Stok Awal'!$J1784)</f>
        <v/>
      </c>
      <c r="J1784">
        <f>IF('3.Stok Awal'!$K1784=0,0,'3.Stok Awal'!$K1784)</f>
        <v>0</v>
      </c>
      <c r="K1784" t="str">
        <f>IF('3.Stok Awal'!$L1784=0,"",'3.Stok Awal'!$L1784)</f>
        <v/>
      </c>
      <c r="L1784">
        <f>IF('3.Stok Awal'!$N1784=0,0,'3.Stok Awal'!$N1784)</f>
        <v>0</v>
      </c>
      <c r="M1784" t="str">
        <f>IF('3.Stok Awal'!$O1784=0,"",'3.Stok Awal'!$O1784)</f>
        <v/>
      </c>
      <c r="N1784">
        <f>SUMIF('4.Sell to Trade'!$O$5:$O$5003,'5.Stok Akhir'!$G1784,'4.Sell to Trade'!$Q$5:$Q$5003)</f>
        <v>0</v>
      </c>
      <c r="O1784" t="str">
        <f>IF('3.Stok Awal'!$L1784=0,"",'3.Stok Awal'!$L1784)</f>
        <v/>
      </c>
      <c r="P1784">
        <f>IF(ISNA(VLOOKUP($A1784,STOK_AWAL,13,0)),0,IF(VLOOKUP($A1784,STOK_AWAL,13,0)&gt;0,ROUNDDOWN(L1784/VLOOKUP($A1784,STOK_AWAL,13,0),0),0))</f>
        <v>0</v>
      </c>
      <c r="Q1784" t="str">
        <f>I1784</f>
        <v/>
      </c>
      <c r="R1784">
        <f>IFERROR(MOD(L1784,VLOOKUP($A1784,STOK_AWAL,13,0)),0)</f>
        <v>0</v>
      </c>
      <c r="S1784" t="str">
        <f>K1784</f>
        <v/>
      </c>
      <c r="T1784">
        <f>R1784+(P1784*(IFERROR(VLOOKUP($A1784,STOK_AWAL,13,0),0)))</f>
        <v>0</v>
      </c>
      <c r="U1784" t="str">
        <f>M1784</f>
        <v/>
      </c>
    </row>
    <row r="1785" spans="1:21" x14ac:dyDescent="0.25">
      <c r="A1785" t="str">
        <f>IF('3.Stok Awal'!$A1785=0,"",'3.Stok Awal'!$A1785)</f>
        <v/>
      </c>
      <c r="B1785" t="str">
        <f>IF('3.Stok Awal'!$B1785=0,"",'3.Stok Awal'!$B1785)</f>
        <v/>
      </c>
      <c r="C1785" t="str">
        <f>IF('3.Stok Awal'!$C1785=0,"",'3.Stok Awal'!$C1785)</f>
        <v/>
      </c>
      <c r="D1785" t="str">
        <f>IF('3.Stok Awal'!$D1785=0,"",'3.Stok Awal'!$D1785)</f>
        <v/>
      </c>
      <c r="E1785" t="str">
        <f>IF('3.Stok Awal'!$E1785=0,"",'3.Stok Awal'!$E1785)</f>
        <v/>
      </c>
      <c r="F1785" s="4" t="str">
        <f>IF('3.Stok Awal'!$F1785=0,"",'3.Stok Awal'!$F1785)</f>
        <v/>
      </c>
      <c r="G1785" s="4" t="str">
        <f t="shared" si="27"/>
        <v/>
      </c>
      <c r="H1785">
        <f>IF('3.Stok Awal'!$I1785=0,0,'3.Stok Awal'!$I1785)</f>
        <v>0</v>
      </c>
      <c r="I1785" t="str">
        <f>IF('3.Stok Awal'!$J1785=0,"",'3.Stok Awal'!$J1785)</f>
        <v/>
      </c>
      <c r="J1785">
        <f>IF('3.Stok Awal'!$K1785=0,0,'3.Stok Awal'!$K1785)</f>
        <v>0</v>
      </c>
      <c r="K1785" t="str">
        <f>IF('3.Stok Awal'!$L1785=0,"",'3.Stok Awal'!$L1785)</f>
        <v/>
      </c>
      <c r="L1785">
        <f>IF('3.Stok Awal'!$N1785=0,0,'3.Stok Awal'!$N1785)</f>
        <v>0</v>
      </c>
      <c r="M1785" t="str">
        <f>IF('3.Stok Awal'!$O1785=0,"",'3.Stok Awal'!$O1785)</f>
        <v/>
      </c>
      <c r="N1785">
        <f>SUMIF('4.Sell to Trade'!$O$5:$O$5003,'5.Stok Akhir'!$G1785,'4.Sell to Trade'!$Q$5:$Q$5003)</f>
        <v>0</v>
      </c>
      <c r="O1785" t="str">
        <f>IF('3.Stok Awal'!$L1785=0,"",'3.Stok Awal'!$L1785)</f>
        <v/>
      </c>
      <c r="P1785">
        <f>IF(ISNA(VLOOKUP($A1785,STOK_AWAL,13,0)),0,IF(VLOOKUP($A1785,STOK_AWAL,13,0)&gt;0,ROUNDDOWN(L1785/VLOOKUP($A1785,STOK_AWAL,13,0),0),0))</f>
        <v>0</v>
      </c>
      <c r="Q1785" t="str">
        <f>I1785</f>
        <v/>
      </c>
      <c r="R1785">
        <f>IFERROR(MOD(L1785,VLOOKUP($A1785,STOK_AWAL,13,0)),0)</f>
        <v>0</v>
      </c>
      <c r="S1785" t="str">
        <f>K1785</f>
        <v/>
      </c>
      <c r="T1785">
        <f>R1785+(P1785*(IFERROR(VLOOKUP($A1785,STOK_AWAL,13,0),0)))</f>
        <v>0</v>
      </c>
      <c r="U1785" t="str">
        <f>M1785</f>
        <v/>
      </c>
    </row>
    <row r="1786" spans="1:21" x14ac:dyDescent="0.25">
      <c r="A1786" t="str">
        <f>IF('3.Stok Awal'!$A1786=0,"",'3.Stok Awal'!$A1786)</f>
        <v/>
      </c>
      <c r="B1786" t="str">
        <f>IF('3.Stok Awal'!$B1786=0,"",'3.Stok Awal'!$B1786)</f>
        <v/>
      </c>
      <c r="C1786" t="str">
        <f>IF('3.Stok Awal'!$C1786=0,"",'3.Stok Awal'!$C1786)</f>
        <v/>
      </c>
      <c r="D1786" t="str">
        <f>IF('3.Stok Awal'!$D1786=0,"",'3.Stok Awal'!$D1786)</f>
        <v/>
      </c>
      <c r="E1786" t="str">
        <f>IF('3.Stok Awal'!$E1786=0,"",'3.Stok Awal'!$E1786)</f>
        <v/>
      </c>
      <c r="F1786" s="4" t="str">
        <f>IF('3.Stok Awal'!$F1786=0,"",'3.Stok Awal'!$F1786)</f>
        <v/>
      </c>
      <c r="G1786" s="4" t="str">
        <f t="shared" si="27"/>
        <v/>
      </c>
      <c r="H1786">
        <f>IF('3.Stok Awal'!$I1786=0,0,'3.Stok Awal'!$I1786)</f>
        <v>0</v>
      </c>
      <c r="I1786" t="str">
        <f>IF('3.Stok Awal'!$J1786=0,"",'3.Stok Awal'!$J1786)</f>
        <v/>
      </c>
      <c r="J1786">
        <f>IF('3.Stok Awal'!$K1786=0,0,'3.Stok Awal'!$K1786)</f>
        <v>0</v>
      </c>
      <c r="K1786" t="str">
        <f>IF('3.Stok Awal'!$L1786=0,"",'3.Stok Awal'!$L1786)</f>
        <v/>
      </c>
      <c r="L1786">
        <f>IF('3.Stok Awal'!$N1786=0,0,'3.Stok Awal'!$N1786)</f>
        <v>0</v>
      </c>
      <c r="M1786" t="str">
        <f>IF('3.Stok Awal'!$O1786=0,"",'3.Stok Awal'!$O1786)</f>
        <v/>
      </c>
      <c r="N1786">
        <f>SUMIF('4.Sell to Trade'!$O$5:$O$5003,'5.Stok Akhir'!$G1786,'4.Sell to Trade'!$Q$5:$Q$5003)</f>
        <v>0</v>
      </c>
      <c r="O1786" t="str">
        <f>IF('3.Stok Awal'!$L1786=0,"",'3.Stok Awal'!$L1786)</f>
        <v/>
      </c>
      <c r="P1786">
        <f>IF(ISNA(VLOOKUP($A1786,STOK_AWAL,13,0)),0,IF(VLOOKUP($A1786,STOK_AWAL,13,0)&gt;0,ROUNDDOWN(L1786/VLOOKUP($A1786,STOK_AWAL,13,0),0),0))</f>
        <v>0</v>
      </c>
      <c r="Q1786" t="str">
        <f>I1786</f>
        <v/>
      </c>
      <c r="R1786">
        <f>IFERROR(MOD(L1786,VLOOKUP($A1786,STOK_AWAL,13,0)),0)</f>
        <v>0</v>
      </c>
      <c r="S1786" t="str">
        <f>K1786</f>
        <v/>
      </c>
      <c r="T1786">
        <f>R1786+(P1786*(IFERROR(VLOOKUP($A1786,STOK_AWAL,13,0),0)))</f>
        <v>0</v>
      </c>
      <c r="U1786" t="str">
        <f>M1786</f>
        <v/>
      </c>
    </row>
    <row r="1787" spans="1:21" x14ac:dyDescent="0.25">
      <c r="A1787" t="str">
        <f>IF('3.Stok Awal'!$A1787=0,"",'3.Stok Awal'!$A1787)</f>
        <v/>
      </c>
      <c r="B1787" t="str">
        <f>IF('3.Stok Awal'!$B1787=0,"",'3.Stok Awal'!$B1787)</f>
        <v/>
      </c>
      <c r="C1787" t="str">
        <f>IF('3.Stok Awal'!$C1787=0,"",'3.Stok Awal'!$C1787)</f>
        <v/>
      </c>
      <c r="D1787" t="str">
        <f>IF('3.Stok Awal'!$D1787=0,"",'3.Stok Awal'!$D1787)</f>
        <v/>
      </c>
      <c r="E1787" t="str">
        <f>IF('3.Stok Awal'!$E1787=0,"",'3.Stok Awal'!$E1787)</f>
        <v/>
      </c>
      <c r="F1787" s="4" t="str">
        <f>IF('3.Stok Awal'!$F1787=0,"",'3.Stok Awal'!$F1787)</f>
        <v/>
      </c>
      <c r="G1787" s="4" t="str">
        <f t="shared" si="27"/>
        <v/>
      </c>
      <c r="H1787">
        <f>IF('3.Stok Awal'!$I1787=0,0,'3.Stok Awal'!$I1787)</f>
        <v>0</v>
      </c>
      <c r="I1787" t="str">
        <f>IF('3.Stok Awal'!$J1787=0,"",'3.Stok Awal'!$J1787)</f>
        <v/>
      </c>
      <c r="J1787">
        <f>IF('3.Stok Awal'!$K1787=0,0,'3.Stok Awal'!$K1787)</f>
        <v>0</v>
      </c>
      <c r="K1787" t="str">
        <f>IF('3.Stok Awal'!$L1787=0,"",'3.Stok Awal'!$L1787)</f>
        <v/>
      </c>
      <c r="L1787">
        <f>IF('3.Stok Awal'!$N1787=0,0,'3.Stok Awal'!$N1787)</f>
        <v>0</v>
      </c>
      <c r="M1787" t="str">
        <f>IF('3.Stok Awal'!$O1787=0,"",'3.Stok Awal'!$O1787)</f>
        <v/>
      </c>
      <c r="N1787">
        <f>SUMIF('4.Sell to Trade'!$O$5:$O$5003,'5.Stok Akhir'!$G1787,'4.Sell to Trade'!$Q$5:$Q$5003)</f>
        <v>0</v>
      </c>
      <c r="O1787" t="str">
        <f>IF('3.Stok Awal'!$L1787=0,"",'3.Stok Awal'!$L1787)</f>
        <v/>
      </c>
      <c r="P1787">
        <f>IF(ISNA(VLOOKUP($A1787,STOK_AWAL,13,0)),0,IF(VLOOKUP($A1787,STOK_AWAL,13,0)&gt;0,ROUNDDOWN(L1787/VLOOKUP($A1787,STOK_AWAL,13,0),0),0))</f>
        <v>0</v>
      </c>
      <c r="Q1787" t="str">
        <f>I1787</f>
        <v/>
      </c>
      <c r="R1787">
        <f>IFERROR(MOD(L1787,VLOOKUP($A1787,STOK_AWAL,13,0)),0)</f>
        <v>0</v>
      </c>
      <c r="S1787" t="str">
        <f>K1787</f>
        <v/>
      </c>
      <c r="T1787">
        <f>R1787+(P1787*(IFERROR(VLOOKUP($A1787,STOK_AWAL,13,0),0)))</f>
        <v>0</v>
      </c>
      <c r="U1787" t="str">
        <f>M1787</f>
        <v/>
      </c>
    </row>
    <row r="1788" spans="1:21" x14ac:dyDescent="0.25">
      <c r="A1788" t="str">
        <f>IF('3.Stok Awal'!$A1788=0,"",'3.Stok Awal'!$A1788)</f>
        <v/>
      </c>
      <c r="B1788" t="str">
        <f>IF('3.Stok Awal'!$B1788=0,"",'3.Stok Awal'!$B1788)</f>
        <v/>
      </c>
      <c r="C1788" t="str">
        <f>IF('3.Stok Awal'!$C1788=0,"",'3.Stok Awal'!$C1788)</f>
        <v/>
      </c>
      <c r="D1788" t="str">
        <f>IF('3.Stok Awal'!$D1788=0,"",'3.Stok Awal'!$D1788)</f>
        <v/>
      </c>
      <c r="E1788" t="str">
        <f>IF('3.Stok Awal'!$E1788=0,"",'3.Stok Awal'!$E1788)</f>
        <v/>
      </c>
      <c r="F1788" s="4" t="str">
        <f>IF('3.Stok Awal'!$F1788=0,"",'3.Stok Awal'!$F1788)</f>
        <v/>
      </c>
      <c r="G1788" s="4" t="str">
        <f t="shared" si="27"/>
        <v/>
      </c>
      <c r="H1788">
        <f>IF('3.Stok Awal'!$I1788=0,0,'3.Stok Awal'!$I1788)</f>
        <v>0</v>
      </c>
      <c r="I1788" t="str">
        <f>IF('3.Stok Awal'!$J1788=0,"",'3.Stok Awal'!$J1788)</f>
        <v/>
      </c>
      <c r="J1788">
        <f>IF('3.Stok Awal'!$K1788=0,0,'3.Stok Awal'!$K1788)</f>
        <v>0</v>
      </c>
      <c r="K1788" t="str">
        <f>IF('3.Stok Awal'!$L1788=0,"",'3.Stok Awal'!$L1788)</f>
        <v/>
      </c>
      <c r="L1788">
        <f>IF('3.Stok Awal'!$N1788=0,0,'3.Stok Awal'!$N1788)</f>
        <v>0</v>
      </c>
      <c r="M1788" t="str">
        <f>IF('3.Stok Awal'!$O1788=0,"",'3.Stok Awal'!$O1788)</f>
        <v/>
      </c>
      <c r="N1788">
        <f>SUMIF('4.Sell to Trade'!$O$5:$O$5003,'5.Stok Akhir'!$G1788,'4.Sell to Trade'!$Q$5:$Q$5003)</f>
        <v>0</v>
      </c>
      <c r="O1788" t="str">
        <f>IF('3.Stok Awal'!$L1788=0,"",'3.Stok Awal'!$L1788)</f>
        <v/>
      </c>
      <c r="P1788">
        <f>IF(ISNA(VLOOKUP($A1788,STOK_AWAL,13,0)),0,IF(VLOOKUP($A1788,STOK_AWAL,13,0)&gt;0,ROUNDDOWN(L1788/VLOOKUP($A1788,STOK_AWAL,13,0),0),0))</f>
        <v>0</v>
      </c>
      <c r="Q1788" t="str">
        <f>I1788</f>
        <v/>
      </c>
      <c r="R1788">
        <f>IFERROR(MOD(L1788,VLOOKUP($A1788,STOK_AWAL,13,0)),0)</f>
        <v>0</v>
      </c>
      <c r="S1788" t="str">
        <f>K1788</f>
        <v/>
      </c>
      <c r="T1788">
        <f>R1788+(P1788*(IFERROR(VLOOKUP($A1788,STOK_AWAL,13,0),0)))</f>
        <v>0</v>
      </c>
      <c r="U1788" t="str">
        <f>M1788</f>
        <v/>
      </c>
    </row>
    <row r="1789" spans="1:21" x14ac:dyDescent="0.25">
      <c r="A1789" t="str">
        <f>IF('3.Stok Awal'!$A1789=0,"",'3.Stok Awal'!$A1789)</f>
        <v/>
      </c>
      <c r="B1789" t="str">
        <f>IF('3.Stok Awal'!$B1789=0,"",'3.Stok Awal'!$B1789)</f>
        <v/>
      </c>
      <c r="C1789" t="str">
        <f>IF('3.Stok Awal'!$C1789=0,"",'3.Stok Awal'!$C1789)</f>
        <v/>
      </c>
      <c r="D1789" t="str">
        <f>IF('3.Stok Awal'!$D1789=0,"",'3.Stok Awal'!$D1789)</f>
        <v/>
      </c>
      <c r="E1789" t="str">
        <f>IF('3.Stok Awal'!$E1789=0,"",'3.Stok Awal'!$E1789)</f>
        <v/>
      </c>
      <c r="F1789" s="4" t="str">
        <f>IF('3.Stok Awal'!$F1789=0,"",'3.Stok Awal'!$F1789)</f>
        <v/>
      </c>
      <c r="G1789" s="4" t="str">
        <f t="shared" si="27"/>
        <v/>
      </c>
      <c r="H1789">
        <f>IF('3.Stok Awal'!$I1789=0,0,'3.Stok Awal'!$I1789)</f>
        <v>0</v>
      </c>
      <c r="I1789" t="str">
        <f>IF('3.Stok Awal'!$J1789=0,"",'3.Stok Awal'!$J1789)</f>
        <v/>
      </c>
      <c r="J1789">
        <f>IF('3.Stok Awal'!$K1789=0,0,'3.Stok Awal'!$K1789)</f>
        <v>0</v>
      </c>
      <c r="K1789" t="str">
        <f>IF('3.Stok Awal'!$L1789=0,"",'3.Stok Awal'!$L1789)</f>
        <v/>
      </c>
      <c r="L1789">
        <f>IF('3.Stok Awal'!$N1789=0,0,'3.Stok Awal'!$N1789)</f>
        <v>0</v>
      </c>
      <c r="M1789" t="str">
        <f>IF('3.Stok Awal'!$O1789=0,"",'3.Stok Awal'!$O1789)</f>
        <v/>
      </c>
      <c r="N1789">
        <f>SUMIF('4.Sell to Trade'!$O$5:$O$5003,'5.Stok Akhir'!$G1789,'4.Sell to Trade'!$Q$5:$Q$5003)</f>
        <v>0</v>
      </c>
      <c r="O1789" t="str">
        <f>IF('3.Stok Awal'!$L1789=0,"",'3.Stok Awal'!$L1789)</f>
        <v/>
      </c>
      <c r="P1789">
        <f>IF(ISNA(VLOOKUP($A1789,STOK_AWAL,13,0)),0,IF(VLOOKUP($A1789,STOK_AWAL,13,0)&gt;0,ROUNDDOWN(L1789/VLOOKUP($A1789,STOK_AWAL,13,0),0),0))</f>
        <v>0</v>
      </c>
      <c r="Q1789" t="str">
        <f>I1789</f>
        <v/>
      </c>
      <c r="R1789">
        <f>IFERROR(MOD(L1789,VLOOKUP($A1789,STOK_AWAL,13,0)),0)</f>
        <v>0</v>
      </c>
      <c r="S1789" t="str">
        <f>K1789</f>
        <v/>
      </c>
      <c r="T1789">
        <f>R1789+(P1789*(IFERROR(VLOOKUP($A1789,STOK_AWAL,13,0),0)))</f>
        <v>0</v>
      </c>
      <c r="U1789" t="str">
        <f>M1789</f>
        <v/>
      </c>
    </row>
    <row r="1790" spans="1:21" x14ac:dyDescent="0.25">
      <c r="A1790" t="str">
        <f>IF('3.Stok Awal'!$A1790=0,"",'3.Stok Awal'!$A1790)</f>
        <v/>
      </c>
      <c r="B1790" t="str">
        <f>IF('3.Stok Awal'!$B1790=0,"",'3.Stok Awal'!$B1790)</f>
        <v/>
      </c>
      <c r="C1790" t="str">
        <f>IF('3.Stok Awal'!$C1790=0,"",'3.Stok Awal'!$C1790)</f>
        <v/>
      </c>
      <c r="D1790" t="str">
        <f>IF('3.Stok Awal'!$D1790=0,"",'3.Stok Awal'!$D1790)</f>
        <v/>
      </c>
      <c r="E1790" t="str">
        <f>IF('3.Stok Awal'!$E1790=0,"",'3.Stok Awal'!$E1790)</f>
        <v/>
      </c>
      <c r="F1790" s="4" t="str">
        <f>IF('3.Stok Awal'!$F1790=0,"",'3.Stok Awal'!$F1790)</f>
        <v/>
      </c>
      <c r="G1790" s="4" t="str">
        <f t="shared" si="27"/>
        <v/>
      </c>
      <c r="H1790">
        <f>IF('3.Stok Awal'!$I1790=0,0,'3.Stok Awal'!$I1790)</f>
        <v>0</v>
      </c>
      <c r="I1790" t="str">
        <f>IF('3.Stok Awal'!$J1790=0,"",'3.Stok Awal'!$J1790)</f>
        <v/>
      </c>
      <c r="J1790">
        <f>IF('3.Stok Awal'!$K1790=0,0,'3.Stok Awal'!$K1790)</f>
        <v>0</v>
      </c>
      <c r="K1790" t="str">
        <f>IF('3.Stok Awal'!$L1790=0,"",'3.Stok Awal'!$L1790)</f>
        <v/>
      </c>
      <c r="L1790">
        <f>IF('3.Stok Awal'!$N1790=0,0,'3.Stok Awal'!$N1790)</f>
        <v>0</v>
      </c>
      <c r="M1790" t="str">
        <f>IF('3.Stok Awal'!$O1790=0,"",'3.Stok Awal'!$O1790)</f>
        <v/>
      </c>
      <c r="N1790">
        <f>SUMIF('4.Sell to Trade'!$O$5:$O$5003,'5.Stok Akhir'!$G1790,'4.Sell to Trade'!$Q$5:$Q$5003)</f>
        <v>0</v>
      </c>
      <c r="O1790" t="str">
        <f>IF('3.Stok Awal'!$L1790=0,"",'3.Stok Awal'!$L1790)</f>
        <v/>
      </c>
      <c r="P1790">
        <f>IF(ISNA(VLOOKUP($A1790,STOK_AWAL,13,0)),0,IF(VLOOKUP($A1790,STOK_AWAL,13,0)&gt;0,ROUNDDOWN(L1790/VLOOKUP($A1790,STOK_AWAL,13,0),0),0))</f>
        <v>0</v>
      </c>
      <c r="Q1790" t="str">
        <f>I1790</f>
        <v/>
      </c>
      <c r="R1790">
        <f>IFERROR(MOD(L1790,VLOOKUP($A1790,STOK_AWAL,13,0)),0)</f>
        <v>0</v>
      </c>
      <c r="S1790" t="str">
        <f>K1790</f>
        <v/>
      </c>
      <c r="T1790">
        <f>R1790+(P1790*(IFERROR(VLOOKUP($A1790,STOK_AWAL,13,0),0)))</f>
        <v>0</v>
      </c>
      <c r="U1790" t="str">
        <f>M1790</f>
        <v/>
      </c>
    </row>
    <row r="1791" spans="1:21" x14ac:dyDescent="0.25">
      <c r="A1791" t="str">
        <f>IF('3.Stok Awal'!$A1791=0,"",'3.Stok Awal'!$A1791)</f>
        <v/>
      </c>
      <c r="B1791" t="str">
        <f>IF('3.Stok Awal'!$B1791=0,"",'3.Stok Awal'!$B1791)</f>
        <v/>
      </c>
      <c r="C1791" t="str">
        <f>IF('3.Stok Awal'!$C1791=0,"",'3.Stok Awal'!$C1791)</f>
        <v/>
      </c>
      <c r="D1791" t="str">
        <f>IF('3.Stok Awal'!$D1791=0,"",'3.Stok Awal'!$D1791)</f>
        <v/>
      </c>
      <c r="E1791" t="str">
        <f>IF('3.Stok Awal'!$E1791=0,"",'3.Stok Awal'!$E1791)</f>
        <v/>
      </c>
      <c r="F1791" s="4" t="str">
        <f>IF('3.Stok Awal'!$F1791=0,"",'3.Stok Awal'!$F1791)</f>
        <v/>
      </c>
      <c r="G1791" s="4" t="str">
        <f t="shared" si="27"/>
        <v/>
      </c>
      <c r="H1791">
        <f>IF('3.Stok Awal'!$I1791=0,0,'3.Stok Awal'!$I1791)</f>
        <v>0</v>
      </c>
      <c r="I1791" t="str">
        <f>IF('3.Stok Awal'!$J1791=0,"",'3.Stok Awal'!$J1791)</f>
        <v/>
      </c>
      <c r="J1791">
        <f>IF('3.Stok Awal'!$K1791=0,0,'3.Stok Awal'!$K1791)</f>
        <v>0</v>
      </c>
      <c r="K1791" t="str">
        <f>IF('3.Stok Awal'!$L1791=0,"",'3.Stok Awal'!$L1791)</f>
        <v/>
      </c>
      <c r="L1791">
        <f>IF('3.Stok Awal'!$N1791=0,0,'3.Stok Awal'!$N1791)</f>
        <v>0</v>
      </c>
      <c r="M1791" t="str">
        <f>IF('3.Stok Awal'!$O1791=0,"",'3.Stok Awal'!$O1791)</f>
        <v/>
      </c>
      <c r="N1791">
        <f>SUMIF('4.Sell to Trade'!$O$5:$O$5003,'5.Stok Akhir'!$G1791,'4.Sell to Trade'!$Q$5:$Q$5003)</f>
        <v>0</v>
      </c>
      <c r="O1791" t="str">
        <f>IF('3.Stok Awal'!$L1791=0,"",'3.Stok Awal'!$L1791)</f>
        <v/>
      </c>
      <c r="P1791">
        <f>IF(ISNA(VLOOKUP($A1791,STOK_AWAL,13,0)),0,IF(VLOOKUP($A1791,STOK_AWAL,13,0)&gt;0,ROUNDDOWN(L1791/VLOOKUP($A1791,STOK_AWAL,13,0),0),0))</f>
        <v>0</v>
      </c>
      <c r="Q1791" t="str">
        <f>I1791</f>
        <v/>
      </c>
      <c r="R1791">
        <f>IFERROR(MOD(L1791,VLOOKUP($A1791,STOK_AWAL,13,0)),0)</f>
        <v>0</v>
      </c>
      <c r="S1791" t="str">
        <f>K1791</f>
        <v/>
      </c>
      <c r="T1791">
        <f>R1791+(P1791*(IFERROR(VLOOKUP($A1791,STOK_AWAL,13,0),0)))</f>
        <v>0</v>
      </c>
      <c r="U1791" t="str">
        <f>M1791</f>
        <v/>
      </c>
    </row>
    <row r="1792" spans="1:21" x14ac:dyDescent="0.25">
      <c r="A1792" t="str">
        <f>IF('3.Stok Awal'!$A1792=0,"",'3.Stok Awal'!$A1792)</f>
        <v/>
      </c>
      <c r="B1792" t="str">
        <f>IF('3.Stok Awal'!$B1792=0,"",'3.Stok Awal'!$B1792)</f>
        <v/>
      </c>
      <c r="C1792" t="str">
        <f>IF('3.Stok Awal'!$C1792=0,"",'3.Stok Awal'!$C1792)</f>
        <v/>
      </c>
      <c r="D1792" t="str">
        <f>IF('3.Stok Awal'!$D1792=0,"",'3.Stok Awal'!$D1792)</f>
        <v/>
      </c>
      <c r="E1792" t="str">
        <f>IF('3.Stok Awal'!$E1792=0,"",'3.Stok Awal'!$E1792)</f>
        <v/>
      </c>
      <c r="F1792" s="4" t="str">
        <f>IF('3.Stok Awal'!$F1792=0,"",'3.Stok Awal'!$F1792)</f>
        <v/>
      </c>
      <c r="G1792" s="4" t="str">
        <f t="shared" si="27"/>
        <v/>
      </c>
      <c r="H1792">
        <f>IF('3.Stok Awal'!$I1792=0,0,'3.Stok Awal'!$I1792)</f>
        <v>0</v>
      </c>
      <c r="I1792" t="str">
        <f>IF('3.Stok Awal'!$J1792=0,"",'3.Stok Awal'!$J1792)</f>
        <v/>
      </c>
      <c r="J1792">
        <f>IF('3.Stok Awal'!$K1792=0,0,'3.Stok Awal'!$K1792)</f>
        <v>0</v>
      </c>
      <c r="K1792" t="str">
        <f>IF('3.Stok Awal'!$L1792=0,"",'3.Stok Awal'!$L1792)</f>
        <v/>
      </c>
      <c r="L1792">
        <f>IF('3.Stok Awal'!$N1792=0,0,'3.Stok Awal'!$N1792)</f>
        <v>0</v>
      </c>
      <c r="M1792" t="str">
        <f>IF('3.Stok Awal'!$O1792=0,"",'3.Stok Awal'!$O1792)</f>
        <v/>
      </c>
      <c r="N1792">
        <f>SUMIF('4.Sell to Trade'!$O$5:$O$5003,'5.Stok Akhir'!$G1792,'4.Sell to Trade'!$Q$5:$Q$5003)</f>
        <v>0</v>
      </c>
      <c r="O1792" t="str">
        <f>IF('3.Stok Awal'!$L1792=0,"",'3.Stok Awal'!$L1792)</f>
        <v/>
      </c>
      <c r="P1792">
        <f>IF(ISNA(VLOOKUP($A1792,STOK_AWAL,13,0)),0,IF(VLOOKUP($A1792,STOK_AWAL,13,0)&gt;0,ROUNDDOWN(L1792/VLOOKUP($A1792,STOK_AWAL,13,0),0),0))</f>
        <v>0</v>
      </c>
      <c r="Q1792" t="str">
        <f>I1792</f>
        <v/>
      </c>
      <c r="R1792">
        <f>IFERROR(MOD(L1792,VLOOKUP($A1792,STOK_AWAL,13,0)),0)</f>
        <v>0</v>
      </c>
      <c r="S1792" t="str">
        <f>K1792</f>
        <v/>
      </c>
      <c r="T1792">
        <f>R1792+(P1792*(IFERROR(VLOOKUP($A1792,STOK_AWAL,13,0),0)))</f>
        <v>0</v>
      </c>
      <c r="U1792" t="str">
        <f>M1792</f>
        <v/>
      </c>
    </row>
    <row r="1793" spans="1:21" x14ac:dyDescent="0.25">
      <c r="A1793" t="str">
        <f>IF('3.Stok Awal'!$A1793=0,"",'3.Stok Awal'!$A1793)</f>
        <v/>
      </c>
      <c r="B1793" t="str">
        <f>IF('3.Stok Awal'!$B1793=0,"",'3.Stok Awal'!$B1793)</f>
        <v/>
      </c>
      <c r="C1793" t="str">
        <f>IF('3.Stok Awal'!$C1793=0,"",'3.Stok Awal'!$C1793)</f>
        <v/>
      </c>
      <c r="D1793" t="str">
        <f>IF('3.Stok Awal'!$D1793=0,"",'3.Stok Awal'!$D1793)</f>
        <v/>
      </c>
      <c r="E1793" t="str">
        <f>IF('3.Stok Awal'!$E1793=0,"",'3.Stok Awal'!$E1793)</f>
        <v/>
      </c>
      <c r="F1793" s="4" t="str">
        <f>IF('3.Stok Awal'!$F1793=0,"",'3.Stok Awal'!$F1793)</f>
        <v/>
      </c>
      <c r="G1793" s="4" t="str">
        <f t="shared" si="27"/>
        <v/>
      </c>
      <c r="H1793">
        <f>IF('3.Stok Awal'!$I1793=0,0,'3.Stok Awal'!$I1793)</f>
        <v>0</v>
      </c>
      <c r="I1793" t="str">
        <f>IF('3.Stok Awal'!$J1793=0,"",'3.Stok Awal'!$J1793)</f>
        <v/>
      </c>
      <c r="J1793">
        <f>IF('3.Stok Awal'!$K1793=0,0,'3.Stok Awal'!$K1793)</f>
        <v>0</v>
      </c>
      <c r="K1793" t="str">
        <f>IF('3.Stok Awal'!$L1793=0,"",'3.Stok Awal'!$L1793)</f>
        <v/>
      </c>
      <c r="L1793">
        <f>IF('3.Stok Awal'!$N1793=0,0,'3.Stok Awal'!$N1793)</f>
        <v>0</v>
      </c>
      <c r="M1793" t="str">
        <f>IF('3.Stok Awal'!$O1793=0,"",'3.Stok Awal'!$O1793)</f>
        <v/>
      </c>
      <c r="N1793">
        <f>SUMIF('4.Sell to Trade'!$O$5:$O$5003,'5.Stok Akhir'!$G1793,'4.Sell to Trade'!$Q$5:$Q$5003)</f>
        <v>0</v>
      </c>
      <c r="O1793" t="str">
        <f>IF('3.Stok Awal'!$L1793=0,"",'3.Stok Awal'!$L1793)</f>
        <v/>
      </c>
      <c r="P1793">
        <f>IF(ISNA(VLOOKUP($A1793,STOK_AWAL,13,0)),0,IF(VLOOKUP($A1793,STOK_AWAL,13,0)&gt;0,ROUNDDOWN(L1793/VLOOKUP($A1793,STOK_AWAL,13,0),0),0))</f>
        <v>0</v>
      </c>
      <c r="Q1793" t="str">
        <f>I1793</f>
        <v/>
      </c>
      <c r="R1793">
        <f>IFERROR(MOD(L1793,VLOOKUP($A1793,STOK_AWAL,13,0)),0)</f>
        <v>0</v>
      </c>
      <c r="S1793" t="str">
        <f>K1793</f>
        <v/>
      </c>
      <c r="T1793">
        <f>R1793+(P1793*(IFERROR(VLOOKUP($A1793,STOK_AWAL,13,0),0)))</f>
        <v>0</v>
      </c>
      <c r="U1793" t="str">
        <f>M1793</f>
        <v/>
      </c>
    </row>
    <row r="1794" spans="1:21" x14ac:dyDescent="0.25">
      <c r="A1794" t="str">
        <f>IF('3.Stok Awal'!$A1794=0,"",'3.Stok Awal'!$A1794)</f>
        <v/>
      </c>
      <c r="B1794" t="str">
        <f>IF('3.Stok Awal'!$B1794=0,"",'3.Stok Awal'!$B1794)</f>
        <v/>
      </c>
      <c r="C1794" t="str">
        <f>IF('3.Stok Awal'!$C1794=0,"",'3.Stok Awal'!$C1794)</f>
        <v/>
      </c>
      <c r="D1794" t="str">
        <f>IF('3.Stok Awal'!$D1794=0,"",'3.Stok Awal'!$D1794)</f>
        <v/>
      </c>
      <c r="E1794" t="str">
        <f>IF('3.Stok Awal'!$E1794=0,"",'3.Stok Awal'!$E1794)</f>
        <v/>
      </c>
      <c r="F1794" s="4" t="str">
        <f>IF('3.Stok Awal'!$F1794=0,"",'3.Stok Awal'!$F1794)</f>
        <v/>
      </c>
      <c r="G1794" s="4" t="str">
        <f t="shared" si="27"/>
        <v/>
      </c>
      <c r="H1794">
        <f>IF('3.Stok Awal'!$I1794=0,0,'3.Stok Awal'!$I1794)</f>
        <v>0</v>
      </c>
      <c r="I1794" t="str">
        <f>IF('3.Stok Awal'!$J1794=0,"",'3.Stok Awal'!$J1794)</f>
        <v/>
      </c>
      <c r="J1794">
        <f>IF('3.Stok Awal'!$K1794=0,0,'3.Stok Awal'!$K1794)</f>
        <v>0</v>
      </c>
      <c r="K1794" t="str">
        <f>IF('3.Stok Awal'!$L1794=0,"",'3.Stok Awal'!$L1794)</f>
        <v/>
      </c>
      <c r="L1794">
        <f>IF('3.Stok Awal'!$N1794=0,0,'3.Stok Awal'!$N1794)</f>
        <v>0</v>
      </c>
      <c r="M1794" t="str">
        <f>IF('3.Stok Awal'!$O1794=0,"",'3.Stok Awal'!$O1794)</f>
        <v/>
      </c>
      <c r="N1794">
        <f>SUMIF('4.Sell to Trade'!$O$5:$O$5003,'5.Stok Akhir'!$G1794,'4.Sell to Trade'!$Q$5:$Q$5003)</f>
        <v>0</v>
      </c>
      <c r="O1794" t="str">
        <f>IF('3.Stok Awal'!$L1794=0,"",'3.Stok Awal'!$L1794)</f>
        <v/>
      </c>
      <c r="P1794">
        <f>IF(ISNA(VLOOKUP($A1794,STOK_AWAL,13,0)),0,IF(VLOOKUP($A1794,STOK_AWAL,13,0)&gt;0,ROUNDDOWN(L1794/VLOOKUP($A1794,STOK_AWAL,13,0),0),0))</f>
        <v>0</v>
      </c>
      <c r="Q1794" t="str">
        <f>I1794</f>
        <v/>
      </c>
      <c r="R1794">
        <f>IFERROR(MOD(L1794,VLOOKUP($A1794,STOK_AWAL,13,0)),0)</f>
        <v>0</v>
      </c>
      <c r="S1794" t="str">
        <f>K1794</f>
        <v/>
      </c>
      <c r="T1794">
        <f>R1794+(P1794*(IFERROR(VLOOKUP($A1794,STOK_AWAL,13,0),0)))</f>
        <v>0</v>
      </c>
      <c r="U1794" t="str">
        <f>M1794</f>
        <v/>
      </c>
    </row>
    <row r="1795" spans="1:21" x14ac:dyDescent="0.25">
      <c r="A1795" t="str">
        <f>IF('3.Stok Awal'!$A1795=0,"",'3.Stok Awal'!$A1795)</f>
        <v/>
      </c>
      <c r="B1795" t="str">
        <f>IF('3.Stok Awal'!$B1795=0,"",'3.Stok Awal'!$B1795)</f>
        <v/>
      </c>
      <c r="C1795" t="str">
        <f>IF('3.Stok Awal'!$C1795=0,"",'3.Stok Awal'!$C1795)</f>
        <v/>
      </c>
      <c r="D1795" t="str">
        <f>IF('3.Stok Awal'!$D1795=0,"",'3.Stok Awal'!$D1795)</f>
        <v/>
      </c>
      <c r="E1795" t="str">
        <f>IF('3.Stok Awal'!$E1795=0,"",'3.Stok Awal'!$E1795)</f>
        <v/>
      </c>
      <c r="F1795" s="4" t="str">
        <f>IF('3.Stok Awal'!$F1795=0,"",'3.Stok Awal'!$F1795)</f>
        <v/>
      </c>
      <c r="G1795" s="4" t="str">
        <f t="shared" si="27"/>
        <v/>
      </c>
      <c r="H1795">
        <f>IF('3.Stok Awal'!$I1795=0,0,'3.Stok Awal'!$I1795)</f>
        <v>0</v>
      </c>
      <c r="I1795" t="str">
        <f>IF('3.Stok Awal'!$J1795=0,"",'3.Stok Awal'!$J1795)</f>
        <v/>
      </c>
      <c r="J1795">
        <f>IF('3.Stok Awal'!$K1795=0,0,'3.Stok Awal'!$K1795)</f>
        <v>0</v>
      </c>
      <c r="K1795" t="str">
        <f>IF('3.Stok Awal'!$L1795=0,"",'3.Stok Awal'!$L1795)</f>
        <v/>
      </c>
      <c r="L1795">
        <f>IF('3.Stok Awal'!$N1795=0,0,'3.Stok Awal'!$N1795)</f>
        <v>0</v>
      </c>
      <c r="M1795" t="str">
        <f>IF('3.Stok Awal'!$O1795=0,"",'3.Stok Awal'!$O1795)</f>
        <v/>
      </c>
      <c r="N1795">
        <f>SUMIF('4.Sell to Trade'!$O$5:$O$5003,'5.Stok Akhir'!$G1795,'4.Sell to Trade'!$Q$5:$Q$5003)</f>
        <v>0</v>
      </c>
      <c r="O1795" t="str">
        <f>IF('3.Stok Awal'!$L1795=0,"",'3.Stok Awal'!$L1795)</f>
        <v/>
      </c>
      <c r="P1795">
        <f>IF(ISNA(VLOOKUP($A1795,STOK_AWAL,13,0)),0,IF(VLOOKUP($A1795,STOK_AWAL,13,0)&gt;0,ROUNDDOWN(L1795/VLOOKUP($A1795,STOK_AWAL,13,0),0),0))</f>
        <v>0</v>
      </c>
      <c r="Q1795" t="str">
        <f>I1795</f>
        <v/>
      </c>
      <c r="R1795">
        <f>IFERROR(MOD(L1795,VLOOKUP($A1795,STOK_AWAL,13,0)),0)</f>
        <v>0</v>
      </c>
      <c r="S1795" t="str">
        <f>K1795</f>
        <v/>
      </c>
      <c r="T1795">
        <f>R1795+(P1795*(IFERROR(VLOOKUP($A1795,STOK_AWAL,13,0),0)))</f>
        <v>0</v>
      </c>
      <c r="U1795" t="str">
        <f>M1795</f>
        <v/>
      </c>
    </row>
    <row r="1796" spans="1:21" x14ac:dyDescent="0.25">
      <c r="A1796" t="str">
        <f>IF('3.Stok Awal'!$A1796=0,"",'3.Stok Awal'!$A1796)</f>
        <v/>
      </c>
      <c r="B1796" t="str">
        <f>IF('3.Stok Awal'!$B1796=0,"",'3.Stok Awal'!$B1796)</f>
        <v/>
      </c>
      <c r="C1796" t="str">
        <f>IF('3.Stok Awal'!$C1796=0,"",'3.Stok Awal'!$C1796)</f>
        <v/>
      </c>
      <c r="D1796" t="str">
        <f>IF('3.Stok Awal'!$D1796=0,"",'3.Stok Awal'!$D1796)</f>
        <v/>
      </c>
      <c r="E1796" t="str">
        <f>IF('3.Stok Awal'!$E1796=0,"",'3.Stok Awal'!$E1796)</f>
        <v/>
      </c>
      <c r="F1796" s="4" t="str">
        <f>IF('3.Stok Awal'!$F1796=0,"",'3.Stok Awal'!$F1796)</f>
        <v/>
      </c>
      <c r="G1796" s="4" t="str">
        <f t="shared" si="27"/>
        <v/>
      </c>
      <c r="H1796">
        <f>IF('3.Stok Awal'!$I1796=0,0,'3.Stok Awal'!$I1796)</f>
        <v>0</v>
      </c>
      <c r="I1796" t="str">
        <f>IF('3.Stok Awal'!$J1796=0,"",'3.Stok Awal'!$J1796)</f>
        <v/>
      </c>
      <c r="J1796">
        <f>IF('3.Stok Awal'!$K1796=0,0,'3.Stok Awal'!$K1796)</f>
        <v>0</v>
      </c>
      <c r="K1796" t="str">
        <f>IF('3.Stok Awal'!$L1796=0,"",'3.Stok Awal'!$L1796)</f>
        <v/>
      </c>
      <c r="L1796">
        <f>IF('3.Stok Awal'!$N1796=0,0,'3.Stok Awal'!$N1796)</f>
        <v>0</v>
      </c>
      <c r="M1796" t="str">
        <f>IF('3.Stok Awal'!$O1796=0,"",'3.Stok Awal'!$O1796)</f>
        <v/>
      </c>
      <c r="N1796">
        <f>SUMIF('4.Sell to Trade'!$O$5:$O$5003,'5.Stok Akhir'!$G1796,'4.Sell to Trade'!$Q$5:$Q$5003)</f>
        <v>0</v>
      </c>
      <c r="O1796" t="str">
        <f>IF('3.Stok Awal'!$L1796=0,"",'3.Stok Awal'!$L1796)</f>
        <v/>
      </c>
      <c r="P1796">
        <f>IF(ISNA(VLOOKUP($A1796,STOK_AWAL,13,0)),0,IF(VLOOKUP($A1796,STOK_AWAL,13,0)&gt;0,ROUNDDOWN(L1796/VLOOKUP($A1796,STOK_AWAL,13,0),0),0))</f>
        <v>0</v>
      </c>
      <c r="Q1796" t="str">
        <f>I1796</f>
        <v/>
      </c>
      <c r="R1796">
        <f>IFERROR(MOD(L1796,VLOOKUP($A1796,STOK_AWAL,13,0)),0)</f>
        <v>0</v>
      </c>
      <c r="S1796" t="str">
        <f>K1796</f>
        <v/>
      </c>
      <c r="T1796">
        <f>R1796+(P1796*(IFERROR(VLOOKUP($A1796,STOK_AWAL,13,0),0)))</f>
        <v>0</v>
      </c>
      <c r="U1796" t="str">
        <f>M1796</f>
        <v/>
      </c>
    </row>
    <row r="1797" spans="1:21" x14ac:dyDescent="0.25">
      <c r="A1797" t="str">
        <f>IF('3.Stok Awal'!$A1797=0,"",'3.Stok Awal'!$A1797)</f>
        <v/>
      </c>
      <c r="B1797" t="str">
        <f>IF('3.Stok Awal'!$B1797=0,"",'3.Stok Awal'!$B1797)</f>
        <v/>
      </c>
      <c r="C1797" t="str">
        <f>IF('3.Stok Awal'!$C1797=0,"",'3.Stok Awal'!$C1797)</f>
        <v/>
      </c>
      <c r="D1797" t="str">
        <f>IF('3.Stok Awal'!$D1797=0,"",'3.Stok Awal'!$D1797)</f>
        <v/>
      </c>
      <c r="E1797" t="str">
        <f>IF('3.Stok Awal'!$E1797=0,"",'3.Stok Awal'!$E1797)</f>
        <v/>
      </c>
      <c r="F1797" s="4" t="str">
        <f>IF('3.Stok Awal'!$F1797=0,"",'3.Stok Awal'!$F1797)</f>
        <v/>
      </c>
      <c r="G1797" s="4" t="str">
        <f t="shared" si="27"/>
        <v/>
      </c>
      <c r="H1797">
        <f>IF('3.Stok Awal'!$I1797=0,0,'3.Stok Awal'!$I1797)</f>
        <v>0</v>
      </c>
      <c r="I1797" t="str">
        <f>IF('3.Stok Awal'!$J1797=0,"",'3.Stok Awal'!$J1797)</f>
        <v/>
      </c>
      <c r="J1797">
        <f>IF('3.Stok Awal'!$K1797=0,0,'3.Stok Awal'!$K1797)</f>
        <v>0</v>
      </c>
      <c r="K1797" t="str">
        <f>IF('3.Stok Awal'!$L1797=0,"",'3.Stok Awal'!$L1797)</f>
        <v/>
      </c>
      <c r="L1797">
        <f>IF('3.Stok Awal'!$N1797=0,0,'3.Stok Awal'!$N1797)</f>
        <v>0</v>
      </c>
      <c r="M1797" t="str">
        <f>IF('3.Stok Awal'!$O1797=0,"",'3.Stok Awal'!$O1797)</f>
        <v/>
      </c>
      <c r="N1797">
        <f>SUMIF('4.Sell to Trade'!$O$5:$O$5003,'5.Stok Akhir'!$G1797,'4.Sell to Trade'!$Q$5:$Q$5003)</f>
        <v>0</v>
      </c>
      <c r="O1797" t="str">
        <f>IF('3.Stok Awal'!$L1797=0,"",'3.Stok Awal'!$L1797)</f>
        <v/>
      </c>
      <c r="P1797">
        <f>IF(ISNA(VLOOKUP($A1797,STOK_AWAL,13,0)),0,IF(VLOOKUP($A1797,STOK_AWAL,13,0)&gt;0,ROUNDDOWN(L1797/VLOOKUP($A1797,STOK_AWAL,13,0),0),0))</f>
        <v>0</v>
      </c>
      <c r="Q1797" t="str">
        <f>I1797</f>
        <v/>
      </c>
      <c r="R1797">
        <f>IFERROR(MOD(L1797,VLOOKUP($A1797,STOK_AWAL,13,0)),0)</f>
        <v>0</v>
      </c>
      <c r="S1797" t="str">
        <f>K1797</f>
        <v/>
      </c>
      <c r="T1797">
        <f>R1797+(P1797*(IFERROR(VLOOKUP($A1797,STOK_AWAL,13,0),0)))</f>
        <v>0</v>
      </c>
      <c r="U1797" t="str">
        <f>M1797</f>
        <v/>
      </c>
    </row>
    <row r="1798" spans="1:21" x14ac:dyDescent="0.25">
      <c r="A1798" t="str">
        <f>IF('3.Stok Awal'!$A1798=0,"",'3.Stok Awal'!$A1798)</f>
        <v/>
      </c>
      <c r="B1798" t="str">
        <f>IF('3.Stok Awal'!$B1798=0,"",'3.Stok Awal'!$B1798)</f>
        <v/>
      </c>
      <c r="C1798" t="str">
        <f>IF('3.Stok Awal'!$C1798=0,"",'3.Stok Awal'!$C1798)</f>
        <v/>
      </c>
      <c r="D1798" t="str">
        <f>IF('3.Stok Awal'!$D1798=0,"",'3.Stok Awal'!$D1798)</f>
        <v/>
      </c>
      <c r="E1798" t="str">
        <f>IF('3.Stok Awal'!$E1798=0,"",'3.Stok Awal'!$E1798)</f>
        <v/>
      </c>
      <c r="F1798" s="4" t="str">
        <f>IF('3.Stok Awal'!$F1798=0,"",'3.Stok Awal'!$F1798)</f>
        <v/>
      </c>
      <c r="G1798" s="4" t="str">
        <f t="shared" ref="G1798:G1861" si="28">A1798&amp;F1798</f>
        <v/>
      </c>
      <c r="H1798">
        <f>IF('3.Stok Awal'!$I1798=0,0,'3.Stok Awal'!$I1798)</f>
        <v>0</v>
      </c>
      <c r="I1798" t="str">
        <f>IF('3.Stok Awal'!$J1798=0,"",'3.Stok Awal'!$J1798)</f>
        <v/>
      </c>
      <c r="J1798">
        <f>IF('3.Stok Awal'!$K1798=0,0,'3.Stok Awal'!$K1798)</f>
        <v>0</v>
      </c>
      <c r="K1798" t="str">
        <f>IF('3.Stok Awal'!$L1798=0,"",'3.Stok Awal'!$L1798)</f>
        <v/>
      </c>
      <c r="L1798">
        <f>IF('3.Stok Awal'!$N1798=0,0,'3.Stok Awal'!$N1798)</f>
        <v>0</v>
      </c>
      <c r="M1798" t="str">
        <f>IF('3.Stok Awal'!$O1798=0,"",'3.Stok Awal'!$O1798)</f>
        <v/>
      </c>
      <c r="N1798">
        <f>SUMIF('4.Sell to Trade'!$O$5:$O$5003,'5.Stok Akhir'!$G1798,'4.Sell to Trade'!$Q$5:$Q$5003)</f>
        <v>0</v>
      </c>
      <c r="O1798" t="str">
        <f>IF('3.Stok Awal'!$L1798=0,"",'3.Stok Awal'!$L1798)</f>
        <v/>
      </c>
      <c r="P1798">
        <f>IF(ISNA(VLOOKUP($A1798,STOK_AWAL,13,0)),0,IF(VLOOKUP($A1798,STOK_AWAL,13,0)&gt;0,ROUNDDOWN(L1798/VLOOKUP($A1798,STOK_AWAL,13,0),0),0))</f>
        <v>0</v>
      </c>
      <c r="Q1798" t="str">
        <f>I1798</f>
        <v/>
      </c>
      <c r="R1798">
        <f>IFERROR(MOD(L1798,VLOOKUP($A1798,STOK_AWAL,13,0)),0)</f>
        <v>0</v>
      </c>
      <c r="S1798" t="str">
        <f>K1798</f>
        <v/>
      </c>
      <c r="T1798">
        <f>R1798+(P1798*(IFERROR(VLOOKUP($A1798,STOK_AWAL,13,0),0)))</f>
        <v>0</v>
      </c>
      <c r="U1798" t="str">
        <f>M1798</f>
        <v/>
      </c>
    </row>
    <row r="1799" spans="1:21" x14ac:dyDescent="0.25">
      <c r="A1799" t="str">
        <f>IF('3.Stok Awal'!$A1799=0,"",'3.Stok Awal'!$A1799)</f>
        <v/>
      </c>
      <c r="B1799" t="str">
        <f>IF('3.Stok Awal'!$B1799=0,"",'3.Stok Awal'!$B1799)</f>
        <v/>
      </c>
      <c r="C1799" t="str">
        <f>IF('3.Stok Awal'!$C1799=0,"",'3.Stok Awal'!$C1799)</f>
        <v/>
      </c>
      <c r="D1799" t="str">
        <f>IF('3.Stok Awal'!$D1799=0,"",'3.Stok Awal'!$D1799)</f>
        <v/>
      </c>
      <c r="E1799" t="str">
        <f>IF('3.Stok Awal'!$E1799=0,"",'3.Stok Awal'!$E1799)</f>
        <v/>
      </c>
      <c r="F1799" s="4" t="str">
        <f>IF('3.Stok Awal'!$F1799=0,"",'3.Stok Awal'!$F1799)</f>
        <v/>
      </c>
      <c r="G1799" s="4" t="str">
        <f t="shared" si="28"/>
        <v/>
      </c>
      <c r="H1799">
        <f>IF('3.Stok Awal'!$I1799=0,0,'3.Stok Awal'!$I1799)</f>
        <v>0</v>
      </c>
      <c r="I1799" t="str">
        <f>IF('3.Stok Awal'!$J1799=0,"",'3.Stok Awal'!$J1799)</f>
        <v/>
      </c>
      <c r="J1799">
        <f>IF('3.Stok Awal'!$K1799=0,0,'3.Stok Awal'!$K1799)</f>
        <v>0</v>
      </c>
      <c r="K1799" t="str">
        <f>IF('3.Stok Awal'!$L1799=0,"",'3.Stok Awal'!$L1799)</f>
        <v/>
      </c>
      <c r="L1799">
        <f>IF('3.Stok Awal'!$N1799=0,0,'3.Stok Awal'!$N1799)</f>
        <v>0</v>
      </c>
      <c r="M1799" t="str">
        <f>IF('3.Stok Awal'!$O1799=0,"",'3.Stok Awal'!$O1799)</f>
        <v/>
      </c>
      <c r="N1799">
        <f>SUMIF('4.Sell to Trade'!$O$5:$O$5003,'5.Stok Akhir'!$G1799,'4.Sell to Trade'!$Q$5:$Q$5003)</f>
        <v>0</v>
      </c>
      <c r="O1799" t="str">
        <f>IF('3.Stok Awal'!$L1799=0,"",'3.Stok Awal'!$L1799)</f>
        <v/>
      </c>
      <c r="P1799">
        <f>IF(ISNA(VLOOKUP($A1799,STOK_AWAL,13,0)),0,IF(VLOOKUP($A1799,STOK_AWAL,13,0)&gt;0,ROUNDDOWN(L1799/VLOOKUP($A1799,STOK_AWAL,13,0),0),0))</f>
        <v>0</v>
      </c>
      <c r="Q1799" t="str">
        <f>I1799</f>
        <v/>
      </c>
      <c r="R1799">
        <f>IFERROR(MOD(L1799,VLOOKUP($A1799,STOK_AWAL,13,0)),0)</f>
        <v>0</v>
      </c>
      <c r="S1799" t="str">
        <f>K1799</f>
        <v/>
      </c>
      <c r="T1799">
        <f>R1799+(P1799*(IFERROR(VLOOKUP($A1799,STOK_AWAL,13,0),0)))</f>
        <v>0</v>
      </c>
      <c r="U1799" t="str">
        <f>M1799</f>
        <v/>
      </c>
    </row>
    <row r="1800" spans="1:21" x14ac:dyDescent="0.25">
      <c r="A1800" t="str">
        <f>IF('3.Stok Awal'!$A1800=0,"",'3.Stok Awal'!$A1800)</f>
        <v/>
      </c>
      <c r="B1800" t="str">
        <f>IF('3.Stok Awal'!$B1800=0,"",'3.Stok Awal'!$B1800)</f>
        <v/>
      </c>
      <c r="C1800" t="str">
        <f>IF('3.Stok Awal'!$C1800=0,"",'3.Stok Awal'!$C1800)</f>
        <v/>
      </c>
      <c r="D1800" t="str">
        <f>IF('3.Stok Awal'!$D1800=0,"",'3.Stok Awal'!$D1800)</f>
        <v/>
      </c>
      <c r="E1800" t="str">
        <f>IF('3.Stok Awal'!$E1800=0,"",'3.Stok Awal'!$E1800)</f>
        <v/>
      </c>
      <c r="F1800" s="4" t="str">
        <f>IF('3.Stok Awal'!$F1800=0,"",'3.Stok Awal'!$F1800)</f>
        <v/>
      </c>
      <c r="G1800" s="4" t="str">
        <f t="shared" si="28"/>
        <v/>
      </c>
      <c r="H1800">
        <f>IF('3.Stok Awal'!$I1800=0,0,'3.Stok Awal'!$I1800)</f>
        <v>0</v>
      </c>
      <c r="I1800" t="str">
        <f>IF('3.Stok Awal'!$J1800=0,"",'3.Stok Awal'!$J1800)</f>
        <v/>
      </c>
      <c r="J1800">
        <f>IF('3.Stok Awal'!$K1800=0,0,'3.Stok Awal'!$K1800)</f>
        <v>0</v>
      </c>
      <c r="K1800" t="str">
        <f>IF('3.Stok Awal'!$L1800=0,"",'3.Stok Awal'!$L1800)</f>
        <v/>
      </c>
      <c r="L1800">
        <f>IF('3.Stok Awal'!$N1800=0,0,'3.Stok Awal'!$N1800)</f>
        <v>0</v>
      </c>
      <c r="M1800" t="str">
        <f>IF('3.Stok Awal'!$O1800=0,"",'3.Stok Awal'!$O1800)</f>
        <v/>
      </c>
      <c r="N1800">
        <f>SUMIF('4.Sell to Trade'!$O$5:$O$5003,'5.Stok Akhir'!$G1800,'4.Sell to Trade'!$Q$5:$Q$5003)</f>
        <v>0</v>
      </c>
      <c r="O1800" t="str">
        <f>IF('3.Stok Awal'!$L1800=0,"",'3.Stok Awal'!$L1800)</f>
        <v/>
      </c>
      <c r="P1800">
        <f>IF(ISNA(VLOOKUP($A1800,STOK_AWAL,13,0)),0,IF(VLOOKUP($A1800,STOK_AWAL,13,0)&gt;0,ROUNDDOWN(L1800/VLOOKUP($A1800,STOK_AWAL,13,0),0),0))</f>
        <v>0</v>
      </c>
      <c r="Q1800" t="str">
        <f>I1800</f>
        <v/>
      </c>
      <c r="R1800">
        <f>IFERROR(MOD(L1800,VLOOKUP($A1800,STOK_AWAL,13,0)),0)</f>
        <v>0</v>
      </c>
      <c r="S1800" t="str">
        <f>K1800</f>
        <v/>
      </c>
      <c r="T1800">
        <f>R1800+(P1800*(IFERROR(VLOOKUP($A1800,STOK_AWAL,13,0),0)))</f>
        <v>0</v>
      </c>
      <c r="U1800" t="str">
        <f>M1800</f>
        <v/>
      </c>
    </row>
    <row r="1801" spans="1:21" x14ac:dyDescent="0.25">
      <c r="A1801" t="str">
        <f>IF('3.Stok Awal'!$A1801=0,"",'3.Stok Awal'!$A1801)</f>
        <v/>
      </c>
      <c r="B1801" t="str">
        <f>IF('3.Stok Awal'!$B1801=0,"",'3.Stok Awal'!$B1801)</f>
        <v/>
      </c>
      <c r="C1801" t="str">
        <f>IF('3.Stok Awal'!$C1801=0,"",'3.Stok Awal'!$C1801)</f>
        <v/>
      </c>
      <c r="D1801" t="str">
        <f>IF('3.Stok Awal'!$D1801=0,"",'3.Stok Awal'!$D1801)</f>
        <v/>
      </c>
      <c r="E1801" t="str">
        <f>IF('3.Stok Awal'!$E1801=0,"",'3.Stok Awal'!$E1801)</f>
        <v/>
      </c>
      <c r="F1801" s="4" t="str">
        <f>IF('3.Stok Awal'!$F1801=0,"",'3.Stok Awal'!$F1801)</f>
        <v/>
      </c>
      <c r="G1801" s="4" t="str">
        <f t="shared" si="28"/>
        <v/>
      </c>
      <c r="H1801">
        <f>IF('3.Stok Awal'!$I1801=0,0,'3.Stok Awal'!$I1801)</f>
        <v>0</v>
      </c>
      <c r="I1801" t="str">
        <f>IF('3.Stok Awal'!$J1801=0,"",'3.Stok Awal'!$J1801)</f>
        <v/>
      </c>
      <c r="J1801">
        <f>IF('3.Stok Awal'!$K1801=0,0,'3.Stok Awal'!$K1801)</f>
        <v>0</v>
      </c>
      <c r="K1801" t="str">
        <f>IF('3.Stok Awal'!$L1801=0,"",'3.Stok Awal'!$L1801)</f>
        <v/>
      </c>
      <c r="L1801">
        <f>IF('3.Stok Awal'!$N1801=0,0,'3.Stok Awal'!$N1801)</f>
        <v>0</v>
      </c>
      <c r="M1801" t="str">
        <f>IF('3.Stok Awal'!$O1801=0,"",'3.Stok Awal'!$O1801)</f>
        <v/>
      </c>
      <c r="N1801">
        <f>SUMIF('4.Sell to Trade'!$O$5:$O$5003,'5.Stok Akhir'!$G1801,'4.Sell to Trade'!$Q$5:$Q$5003)</f>
        <v>0</v>
      </c>
      <c r="O1801" t="str">
        <f>IF('3.Stok Awal'!$L1801=0,"",'3.Stok Awal'!$L1801)</f>
        <v/>
      </c>
      <c r="P1801">
        <f>IF(ISNA(VLOOKUP($A1801,STOK_AWAL,13,0)),0,IF(VLOOKUP($A1801,STOK_AWAL,13,0)&gt;0,ROUNDDOWN(L1801/VLOOKUP($A1801,STOK_AWAL,13,0),0),0))</f>
        <v>0</v>
      </c>
      <c r="Q1801" t="str">
        <f>I1801</f>
        <v/>
      </c>
      <c r="R1801">
        <f>IFERROR(MOD(L1801,VLOOKUP($A1801,STOK_AWAL,13,0)),0)</f>
        <v>0</v>
      </c>
      <c r="S1801" t="str">
        <f>K1801</f>
        <v/>
      </c>
      <c r="T1801">
        <f>R1801+(P1801*(IFERROR(VLOOKUP($A1801,STOK_AWAL,13,0),0)))</f>
        <v>0</v>
      </c>
      <c r="U1801" t="str">
        <f>M1801</f>
        <v/>
      </c>
    </row>
    <row r="1802" spans="1:21" x14ac:dyDescent="0.25">
      <c r="A1802" t="str">
        <f>IF('3.Stok Awal'!$A1802=0,"",'3.Stok Awal'!$A1802)</f>
        <v/>
      </c>
      <c r="B1802" t="str">
        <f>IF('3.Stok Awal'!$B1802=0,"",'3.Stok Awal'!$B1802)</f>
        <v/>
      </c>
      <c r="C1802" t="str">
        <f>IF('3.Stok Awal'!$C1802=0,"",'3.Stok Awal'!$C1802)</f>
        <v/>
      </c>
      <c r="D1802" t="str">
        <f>IF('3.Stok Awal'!$D1802=0,"",'3.Stok Awal'!$D1802)</f>
        <v/>
      </c>
      <c r="E1802" t="str">
        <f>IF('3.Stok Awal'!$E1802=0,"",'3.Stok Awal'!$E1802)</f>
        <v/>
      </c>
      <c r="F1802" s="4" t="str">
        <f>IF('3.Stok Awal'!$F1802=0,"",'3.Stok Awal'!$F1802)</f>
        <v/>
      </c>
      <c r="G1802" s="4" t="str">
        <f t="shared" si="28"/>
        <v/>
      </c>
      <c r="H1802">
        <f>IF('3.Stok Awal'!$I1802=0,0,'3.Stok Awal'!$I1802)</f>
        <v>0</v>
      </c>
      <c r="I1802" t="str">
        <f>IF('3.Stok Awal'!$J1802=0,"",'3.Stok Awal'!$J1802)</f>
        <v/>
      </c>
      <c r="J1802">
        <f>IF('3.Stok Awal'!$K1802=0,0,'3.Stok Awal'!$K1802)</f>
        <v>0</v>
      </c>
      <c r="K1802" t="str">
        <f>IF('3.Stok Awal'!$L1802=0,"",'3.Stok Awal'!$L1802)</f>
        <v/>
      </c>
      <c r="L1802">
        <f>IF('3.Stok Awal'!$N1802=0,0,'3.Stok Awal'!$N1802)</f>
        <v>0</v>
      </c>
      <c r="M1802" t="str">
        <f>IF('3.Stok Awal'!$O1802=0,"",'3.Stok Awal'!$O1802)</f>
        <v/>
      </c>
      <c r="N1802">
        <f>SUMIF('4.Sell to Trade'!$O$5:$O$5003,'5.Stok Akhir'!$G1802,'4.Sell to Trade'!$Q$5:$Q$5003)</f>
        <v>0</v>
      </c>
      <c r="O1802" t="str">
        <f>IF('3.Stok Awal'!$L1802=0,"",'3.Stok Awal'!$L1802)</f>
        <v/>
      </c>
      <c r="P1802">
        <f>IF(ISNA(VLOOKUP($A1802,STOK_AWAL,13,0)),0,IF(VLOOKUP($A1802,STOK_AWAL,13,0)&gt;0,ROUNDDOWN(L1802/VLOOKUP($A1802,STOK_AWAL,13,0),0),0))</f>
        <v>0</v>
      </c>
      <c r="Q1802" t="str">
        <f>I1802</f>
        <v/>
      </c>
      <c r="R1802">
        <f>IFERROR(MOD(L1802,VLOOKUP($A1802,STOK_AWAL,13,0)),0)</f>
        <v>0</v>
      </c>
      <c r="S1802" t="str">
        <f>K1802</f>
        <v/>
      </c>
      <c r="T1802">
        <f>R1802+(P1802*(IFERROR(VLOOKUP($A1802,STOK_AWAL,13,0),0)))</f>
        <v>0</v>
      </c>
      <c r="U1802" t="str">
        <f>M1802</f>
        <v/>
      </c>
    </row>
    <row r="1803" spans="1:21" x14ac:dyDescent="0.25">
      <c r="A1803" t="str">
        <f>IF('3.Stok Awal'!$A1803=0,"",'3.Stok Awal'!$A1803)</f>
        <v/>
      </c>
      <c r="B1803" t="str">
        <f>IF('3.Stok Awal'!$B1803=0,"",'3.Stok Awal'!$B1803)</f>
        <v/>
      </c>
      <c r="C1803" t="str">
        <f>IF('3.Stok Awal'!$C1803=0,"",'3.Stok Awal'!$C1803)</f>
        <v/>
      </c>
      <c r="D1803" t="str">
        <f>IF('3.Stok Awal'!$D1803=0,"",'3.Stok Awal'!$D1803)</f>
        <v/>
      </c>
      <c r="E1803" t="str">
        <f>IF('3.Stok Awal'!$E1803=0,"",'3.Stok Awal'!$E1803)</f>
        <v/>
      </c>
      <c r="F1803" s="4" t="str">
        <f>IF('3.Stok Awal'!$F1803=0,"",'3.Stok Awal'!$F1803)</f>
        <v/>
      </c>
      <c r="G1803" s="4" t="str">
        <f t="shared" si="28"/>
        <v/>
      </c>
      <c r="H1803">
        <f>IF('3.Stok Awal'!$I1803=0,0,'3.Stok Awal'!$I1803)</f>
        <v>0</v>
      </c>
      <c r="I1803" t="str">
        <f>IF('3.Stok Awal'!$J1803=0,"",'3.Stok Awal'!$J1803)</f>
        <v/>
      </c>
      <c r="J1803">
        <f>IF('3.Stok Awal'!$K1803=0,0,'3.Stok Awal'!$K1803)</f>
        <v>0</v>
      </c>
      <c r="K1803" t="str">
        <f>IF('3.Stok Awal'!$L1803=0,"",'3.Stok Awal'!$L1803)</f>
        <v/>
      </c>
      <c r="L1803">
        <f>IF('3.Stok Awal'!$N1803=0,0,'3.Stok Awal'!$N1803)</f>
        <v>0</v>
      </c>
      <c r="M1803" t="str">
        <f>IF('3.Stok Awal'!$O1803=0,"",'3.Stok Awal'!$O1803)</f>
        <v/>
      </c>
      <c r="N1803">
        <f>SUMIF('4.Sell to Trade'!$O$5:$O$5003,'5.Stok Akhir'!$G1803,'4.Sell to Trade'!$Q$5:$Q$5003)</f>
        <v>0</v>
      </c>
      <c r="O1803" t="str">
        <f>IF('3.Stok Awal'!$L1803=0,"",'3.Stok Awal'!$L1803)</f>
        <v/>
      </c>
      <c r="P1803">
        <f>IF(ISNA(VLOOKUP($A1803,STOK_AWAL,13,0)),0,IF(VLOOKUP($A1803,STOK_AWAL,13,0)&gt;0,ROUNDDOWN(L1803/VLOOKUP($A1803,STOK_AWAL,13,0),0),0))</f>
        <v>0</v>
      </c>
      <c r="Q1803" t="str">
        <f>I1803</f>
        <v/>
      </c>
      <c r="R1803">
        <f>IFERROR(MOD(L1803,VLOOKUP($A1803,STOK_AWAL,13,0)),0)</f>
        <v>0</v>
      </c>
      <c r="S1803" t="str">
        <f>K1803</f>
        <v/>
      </c>
      <c r="T1803">
        <f>R1803+(P1803*(IFERROR(VLOOKUP($A1803,STOK_AWAL,13,0),0)))</f>
        <v>0</v>
      </c>
      <c r="U1803" t="str">
        <f>M1803</f>
        <v/>
      </c>
    </row>
    <row r="1804" spans="1:21" x14ac:dyDescent="0.25">
      <c r="A1804" t="str">
        <f>IF('3.Stok Awal'!$A1804=0,"",'3.Stok Awal'!$A1804)</f>
        <v/>
      </c>
      <c r="B1804" t="str">
        <f>IF('3.Stok Awal'!$B1804=0,"",'3.Stok Awal'!$B1804)</f>
        <v/>
      </c>
      <c r="C1804" t="str">
        <f>IF('3.Stok Awal'!$C1804=0,"",'3.Stok Awal'!$C1804)</f>
        <v/>
      </c>
      <c r="D1804" t="str">
        <f>IF('3.Stok Awal'!$D1804=0,"",'3.Stok Awal'!$D1804)</f>
        <v/>
      </c>
      <c r="E1804" t="str">
        <f>IF('3.Stok Awal'!$E1804=0,"",'3.Stok Awal'!$E1804)</f>
        <v/>
      </c>
      <c r="F1804" s="4" t="str">
        <f>IF('3.Stok Awal'!$F1804=0,"",'3.Stok Awal'!$F1804)</f>
        <v/>
      </c>
      <c r="G1804" s="4" t="str">
        <f t="shared" si="28"/>
        <v/>
      </c>
      <c r="H1804">
        <f>IF('3.Stok Awal'!$I1804=0,0,'3.Stok Awal'!$I1804)</f>
        <v>0</v>
      </c>
      <c r="I1804" t="str">
        <f>IF('3.Stok Awal'!$J1804=0,"",'3.Stok Awal'!$J1804)</f>
        <v/>
      </c>
      <c r="J1804">
        <f>IF('3.Stok Awal'!$K1804=0,0,'3.Stok Awal'!$K1804)</f>
        <v>0</v>
      </c>
      <c r="K1804" t="str">
        <f>IF('3.Stok Awal'!$L1804=0,"",'3.Stok Awal'!$L1804)</f>
        <v/>
      </c>
      <c r="L1804">
        <f>IF('3.Stok Awal'!$N1804=0,0,'3.Stok Awal'!$N1804)</f>
        <v>0</v>
      </c>
      <c r="M1804" t="str">
        <f>IF('3.Stok Awal'!$O1804=0,"",'3.Stok Awal'!$O1804)</f>
        <v/>
      </c>
      <c r="N1804">
        <f>SUMIF('4.Sell to Trade'!$O$5:$O$5003,'5.Stok Akhir'!$G1804,'4.Sell to Trade'!$Q$5:$Q$5003)</f>
        <v>0</v>
      </c>
      <c r="O1804" t="str">
        <f>IF('3.Stok Awal'!$L1804=0,"",'3.Stok Awal'!$L1804)</f>
        <v/>
      </c>
      <c r="P1804">
        <f>IF(ISNA(VLOOKUP($A1804,STOK_AWAL,13,0)),0,IF(VLOOKUP($A1804,STOK_AWAL,13,0)&gt;0,ROUNDDOWN(L1804/VLOOKUP($A1804,STOK_AWAL,13,0),0),0))</f>
        <v>0</v>
      </c>
      <c r="Q1804" t="str">
        <f>I1804</f>
        <v/>
      </c>
      <c r="R1804">
        <f>IFERROR(MOD(L1804,VLOOKUP($A1804,STOK_AWAL,13,0)),0)</f>
        <v>0</v>
      </c>
      <c r="S1804" t="str">
        <f>K1804</f>
        <v/>
      </c>
      <c r="T1804">
        <f>R1804+(P1804*(IFERROR(VLOOKUP($A1804,STOK_AWAL,13,0),0)))</f>
        <v>0</v>
      </c>
      <c r="U1804" t="str">
        <f>M1804</f>
        <v/>
      </c>
    </row>
    <row r="1805" spans="1:21" x14ac:dyDescent="0.25">
      <c r="A1805" t="str">
        <f>IF('3.Stok Awal'!$A1805=0,"",'3.Stok Awal'!$A1805)</f>
        <v/>
      </c>
      <c r="B1805" t="str">
        <f>IF('3.Stok Awal'!$B1805=0,"",'3.Stok Awal'!$B1805)</f>
        <v/>
      </c>
      <c r="C1805" t="str">
        <f>IF('3.Stok Awal'!$C1805=0,"",'3.Stok Awal'!$C1805)</f>
        <v/>
      </c>
      <c r="D1805" t="str">
        <f>IF('3.Stok Awal'!$D1805=0,"",'3.Stok Awal'!$D1805)</f>
        <v/>
      </c>
      <c r="E1805" t="str">
        <f>IF('3.Stok Awal'!$E1805=0,"",'3.Stok Awal'!$E1805)</f>
        <v/>
      </c>
      <c r="F1805" s="4" t="str">
        <f>IF('3.Stok Awal'!$F1805=0,"",'3.Stok Awal'!$F1805)</f>
        <v/>
      </c>
      <c r="G1805" s="4" t="str">
        <f t="shared" si="28"/>
        <v/>
      </c>
      <c r="H1805">
        <f>IF('3.Stok Awal'!$I1805=0,0,'3.Stok Awal'!$I1805)</f>
        <v>0</v>
      </c>
      <c r="I1805" t="str">
        <f>IF('3.Stok Awal'!$J1805=0,"",'3.Stok Awal'!$J1805)</f>
        <v/>
      </c>
      <c r="J1805">
        <f>IF('3.Stok Awal'!$K1805=0,0,'3.Stok Awal'!$K1805)</f>
        <v>0</v>
      </c>
      <c r="K1805" t="str">
        <f>IF('3.Stok Awal'!$L1805=0,"",'3.Stok Awal'!$L1805)</f>
        <v/>
      </c>
      <c r="L1805">
        <f>IF('3.Stok Awal'!$N1805=0,0,'3.Stok Awal'!$N1805)</f>
        <v>0</v>
      </c>
      <c r="M1805" t="str">
        <f>IF('3.Stok Awal'!$O1805=0,"",'3.Stok Awal'!$O1805)</f>
        <v/>
      </c>
      <c r="N1805">
        <f>SUMIF('4.Sell to Trade'!$O$5:$O$5003,'5.Stok Akhir'!$G1805,'4.Sell to Trade'!$Q$5:$Q$5003)</f>
        <v>0</v>
      </c>
      <c r="O1805" t="str">
        <f>IF('3.Stok Awal'!$L1805=0,"",'3.Stok Awal'!$L1805)</f>
        <v/>
      </c>
      <c r="P1805">
        <f>IF(ISNA(VLOOKUP($A1805,STOK_AWAL,13,0)),0,IF(VLOOKUP($A1805,STOK_AWAL,13,0)&gt;0,ROUNDDOWN(L1805/VLOOKUP($A1805,STOK_AWAL,13,0),0),0))</f>
        <v>0</v>
      </c>
      <c r="Q1805" t="str">
        <f>I1805</f>
        <v/>
      </c>
      <c r="R1805">
        <f>IFERROR(MOD(L1805,VLOOKUP($A1805,STOK_AWAL,13,0)),0)</f>
        <v>0</v>
      </c>
      <c r="S1805" t="str">
        <f>K1805</f>
        <v/>
      </c>
      <c r="T1805">
        <f>R1805+(P1805*(IFERROR(VLOOKUP($A1805,STOK_AWAL,13,0),0)))</f>
        <v>0</v>
      </c>
      <c r="U1805" t="str">
        <f>M1805</f>
        <v/>
      </c>
    </row>
    <row r="1806" spans="1:21" x14ac:dyDescent="0.25">
      <c r="A1806" t="str">
        <f>IF('3.Stok Awal'!$A1806=0,"",'3.Stok Awal'!$A1806)</f>
        <v/>
      </c>
      <c r="B1806" t="str">
        <f>IF('3.Stok Awal'!$B1806=0,"",'3.Stok Awal'!$B1806)</f>
        <v/>
      </c>
      <c r="C1806" t="str">
        <f>IF('3.Stok Awal'!$C1806=0,"",'3.Stok Awal'!$C1806)</f>
        <v/>
      </c>
      <c r="D1806" t="str">
        <f>IF('3.Stok Awal'!$D1806=0,"",'3.Stok Awal'!$D1806)</f>
        <v/>
      </c>
      <c r="E1806" t="str">
        <f>IF('3.Stok Awal'!$E1806=0,"",'3.Stok Awal'!$E1806)</f>
        <v/>
      </c>
      <c r="F1806" s="4" t="str">
        <f>IF('3.Stok Awal'!$F1806=0,"",'3.Stok Awal'!$F1806)</f>
        <v/>
      </c>
      <c r="G1806" s="4" t="str">
        <f t="shared" si="28"/>
        <v/>
      </c>
      <c r="H1806">
        <f>IF('3.Stok Awal'!$I1806=0,0,'3.Stok Awal'!$I1806)</f>
        <v>0</v>
      </c>
      <c r="I1806" t="str">
        <f>IF('3.Stok Awal'!$J1806=0,"",'3.Stok Awal'!$J1806)</f>
        <v/>
      </c>
      <c r="J1806">
        <f>IF('3.Stok Awal'!$K1806=0,0,'3.Stok Awal'!$K1806)</f>
        <v>0</v>
      </c>
      <c r="K1806" t="str">
        <f>IF('3.Stok Awal'!$L1806=0,"",'3.Stok Awal'!$L1806)</f>
        <v/>
      </c>
      <c r="L1806">
        <f>IF('3.Stok Awal'!$N1806=0,0,'3.Stok Awal'!$N1806)</f>
        <v>0</v>
      </c>
      <c r="M1806" t="str">
        <f>IF('3.Stok Awal'!$O1806=0,"",'3.Stok Awal'!$O1806)</f>
        <v/>
      </c>
      <c r="N1806">
        <f>SUMIF('4.Sell to Trade'!$O$5:$O$5003,'5.Stok Akhir'!$G1806,'4.Sell to Trade'!$Q$5:$Q$5003)</f>
        <v>0</v>
      </c>
      <c r="O1806" t="str">
        <f>IF('3.Stok Awal'!$L1806=0,"",'3.Stok Awal'!$L1806)</f>
        <v/>
      </c>
      <c r="P1806">
        <f>IF(ISNA(VLOOKUP($A1806,STOK_AWAL,13,0)),0,IF(VLOOKUP($A1806,STOK_AWAL,13,0)&gt;0,ROUNDDOWN(L1806/VLOOKUP($A1806,STOK_AWAL,13,0),0),0))</f>
        <v>0</v>
      </c>
      <c r="Q1806" t="str">
        <f>I1806</f>
        <v/>
      </c>
      <c r="R1806">
        <f>IFERROR(MOD(L1806,VLOOKUP($A1806,STOK_AWAL,13,0)),0)</f>
        <v>0</v>
      </c>
      <c r="S1806" t="str">
        <f>K1806</f>
        <v/>
      </c>
      <c r="T1806">
        <f>R1806+(P1806*(IFERROR(VLOOKUP($A1806,STOK_AWAL,13,0),0)))</f>
        <v>0</v>
      </c>
      <c r="U1806" t="str">
        <f>M1806</f>
        <v/>
      </c>
    </row>
    <row r="1807" spans="1:21" x14ac:dyDescent="0.25">
      <c r="A1807" t="str">
        <f>IF('3.Stok Awal'!$A1807=0,"",'3.Stok Awal'!$A1807)</f>
        <v/>
      </c>
      <c r="B1807" t="str">
        <f>IF('3.Stok Awal'!$B1807=0,"",'3.Stok Awal'!$B1807)</f>
        <v/>
      </c>
      <c r="C1807" t="str">
        <f>IF('3.Stok Awal'!$C1807=0,"",'3.Stok Awal'!$C1807)</f>
        <v/>
      </c>
      <c r="D1807" t="str">
        <f>IF('3.Stok Awal'!$D1807=0,"",'3.Stok Awal'!$D1807)</f>
        <v/>
      </c>
      <c r="E1807" t="str">
        <f>IF('3.Stok Awal'!$E1807=0,"",'3.Stok Awal'!$E1807)</f>
        <v/>
      </c>
      <c r="F1807" s="4" t="str">
        <f>IF('3.Stok Awal'!$F1807=0,"",'3.Stok Awal'!$F1807)</f>
        <v/>
      </c>
      <c r="G1807" s="4" t="str">
        <f t="shared" si="28"/>
        <v/>
      </c>
      <c r="H1807">
        <f>IF('3.Stok Awal'!$I1807=0,0,'3.Stok Awal'!$I1807)</f>
        <v>0</v>
      </c>
      <c r="I1807" t="str">
        <f>IF('3.Stok Awal'!$J1807=0,"",'3.Stok Awal'!$J1807)</f>
        <v/>
      </c>
      <c r="J1807">
        <f>IF('3.Stok Awal'!$K1807=0,0,'3.Stok Awal'!$K1807)</f>
        <v>0</v>
      </c>
      <c r="K1807" t="str">
        <f>IF('3.Stok Awal'!$L1807=0,"",'3.Stok Awal'!$L1807)</f>
        <v/>
      </c>
      <c r="L1807">
        <f>IF('3.Stok Awal'!$N1807=0,0,'3.Stok Awal'!$N1807)</f>
        <v>0</v>
      </c>
      <c r="M1807" t="str">
        <f>IF('3.Stok Awal'!$O1807=0,"",'3.Stok Awal'!$O1807)</f>
        <v/>
      </c>
      <c r="N1807">
        <f>SUMIF('4.Sell to Trade'!$O$5:$O$5003,'5.Stok Akhir'!$G1807,'4.Sell to Trade'!$Q$5:$Q$5003)</f>
        <v>0</v>
      </c>
      <c r="O1807" t="str">
        <f>IF('3.Stok Awal'!$L1807=0,"",'3.Stok Awal'!$L1807)</f>
        <v/>
      </c>
      <c r="P1807">
        <f>IF(ISNA(VLOOKUP($A1807,STOK_AWAL,13,0)),0,IF(VLOOKUP($A1807,STOK_AWAL,13,0)&gt;0,ROUNDDOWN(L1807/VLOOKUP($A1807,STOK_AWAL,13,0),0),0))</f>
        <v>0</v>
      </c>
      <c r="Q1807" t="str">
        <f>I1807</f>
        <v/>
      </c>
      <c r="R1807">
        <f>IFERROR(MOD(L1807,VLOOKUP($A1807,STOK_AWAL,13,0)),0)</f>
        <v>0</v>
      </c>
      <c r="S1807" t="str">
        <f>K1807</f>
        <v/>
      </c>
      <c r="T1807">
        <f>R1807+(P1807*(IFERROR(VLOOKUP($A1807,STOK_AWAL,13,0),0)))</f>
        <v>0</v>
      </c>
      <c r="U1807" t="str">
        <f>M1807</f>
        <v/>
      </c>
    </row>
    <row r="1808" spans="1:21" x14ac:dyDescent="0.25">
      <c r="A1808" t="str">
        <f>IF('3.Stok Awal'!$A1808=0,"",'3.Stok Awal'!$A1808)</f>
        <v/>
      </c>
      <c r="B1808" t="str">
        <f>IF('3.Stok Awal'!$B1808=0,"",'3.Stok Awal'!$B1808)</f>
        <v/>
      </c>
      <c r="C1808" t="str">
        <f>IF('3.Stok Awal'!$C1808=0,"",'3.Stok Awal'!$C1808)</f>
        <v/>
      </c>
      <c r="D1808" t="str">
        <f>IF('3.Stok Awal'!$D1808=0,"",'3.Stok Awal'!$D1808)</f>
        <v/>
      </c>
      <c r="E1808" t="str">
        <f>IF('3.Stok Awal'!$E1808=0,"",'3.Stok Awal'!$E1808)</f>
        <v/>
      </c>
      <c r="F1808" s="4" t="str">
        <f>IF('3.Stok Awal'!$F1808=0,"",'3.Stok Awal'!$F1808)</f>
        <v/>
      </c>
      <c r="G1808" s="4" t="str">
        <f t="shared" si="28"/>
        <v/>
      </c>
      <c r="H1808">
        <f>IF('3.Stok Awal'!$I1808=0,0,'3.Stok Awal'!$I1808)</f>
        <v>0</v>
      </c>
      <c r="I1808" t="str">
        <f>IF('3.Stok Awal'!$J1808=0,"",'3.Stok Awal'!$J1808)</f>
        <v/>
      </c>
      <c r="J1808">
        <f>IF('3.Stok Awal'!$K1808=0,0,'3.Stok Awal'!$K1808)</f>
        <v>0</v>
      </c>
      <c r="K1808" t="str">
        <f>IF('3.Stok Awal'!$L1808=0,"",'3.Stok Awal'!$L1808)</f>
        <v/>
      </c>
      <c r="L1808">
        <f>IF('3.Stok Awal'!$N1808=0,0,'3.Stok Awal'!$N1808)</f>
        <v>0</v>
      </c>
      <c r="M1808" t="str">
        <f>IF('3.Stok Awal'!$O1808=0,"",'3.Stok Awal'!$O1808)</f>
        <v/>
      </c>
      <c r="N1808">
        <f>SUMIF('4.Sell to Trade'!$O$5:$O$5003,'5.Stok Akhir'!$G1808,'4.Sell to Trade'!$Q$5:$Q$5003)</f>
        <v>0</v>
      </c>
      <c r="O1808" t="str">
        <f>IF('3.Stok Awal'!$L1808=0,"",'3.Stok Awal'!$L1808)</f>
        <v/>
      </c>
      <c r="P1808">
        <f>IF(ISNA(VLOOKUP($A1808,STOK_AWAL,13,0)),0,IF(VLOOKUP($A1808,STOK_AWAL,13,0)&gt;0,ROUNDDOWN(L1808/VLOOKUP($A1808,STOK_AWAL,13,0),0),0))</f>
        <v>0</v>
      </c>
      <c r="Q1808" t="str">
        <f>I1808</f>
        <v/>
      </c>
      <c r="R1808">
        <f>IFERROR(MOD(L1808,VLOOKUP($A1808,STOK_AWAL,13,0)),0)</f>
        <v>0</v>
      </c>
      <c r="S1808" t="str">
        <f>K1808</f>
        <v/>
      </c>
      <c r="T1808">
        <f>R1808+(P1808*(IFERROR(VLOOKUP($A1808,STOK_AWAL,13,0),0)))</f>
        <v>0</v>
      </c>
      <c r="U1808" t="str">
        <f>M1808</f>
        <v/>
      </c>
    </row>
    <row r="1809" spans="1:21" x14ac:dyDescent="0.25">
      <c r="A1809" t="str">
        <f>IF('3.Stok Awal'!$A1809=0,"",'3.Stok Awal'!$A1809)</f>
        <v/>
      </c>
      <c r="B1809" t="str">
        <f>IF('3.Stok Awal'!$B1809=0,"",'3.Stok Awal'!$B1809)</f>
        <v/>
      </c>
      <c r="C1809" t="str">
        <f>IF('3.Stok Awal'!$C1809=0,"",'3.Stok Awal'!$C1809)</f>
        <v/>
      </c>
      <c r="D1809" t="str">
        <f>IF('3.Stok Awal'!$D1809=0,"",'3.Stok Awal'!$D1809)</f>
        <v/>
      </c>
      <c r="E1809" t="str">
        <f>IF('3.Stok Awal'!$E1809=0,"",'3.Stok Awal'!$E1809)</f>
        <v/>
      </c>
      <c r="F1809" s="4" t="str">
        <f>IF('3.Stok Awal'!$F1809=0,"",'3.Stok Awal'!$F1809)</f>
        <v/>
      </c>
      <c r="G1809" s="4" t="str">
        <f t="shared" si="28"/>
        <v/>
      </c>
      <c r="H1809">
        <f>IF('3.Stok Awal'!$I1809=0,0,'3.Stok Awal'!$I1809)</f>
        <v>0</v>
      </c>
      <c r="I1809" t="str">
        <f>IF('3.Stok Awal'!$J1809=0,"",'3.Stok Awal'!$J1809)</f>
        <v/>
      </c>
      <c r="J1809">
        <f>IF('3.Stok Awal'!$K1809=0,0,'3.Stok Awal'!$K1809)</f>
        <v>0</v>
      </c>
      <c r="K1809" t="str">
        <f>IF('3.Stok Awal'!$L1809=0,"",'3.Stok Awal'!$L1809)</f>
        <v/>
      </c>
      <c r="L1809">
        <f>IF('3.Stok Awal'!$N1809=0,0,'3.Stok Awal'!$N1809)</f>
        <v>0</v>
      </c>
      <c r="M1809" t="str">
        <f>IF('3.Stok Awal'!$O1809=0,"",'3.Stok Awal'!$O1809)</f>
        <v/>
      </c>
      <c r="N1809">
        <f>SUMIF('4.Sell to Trade'!$O$5:$O$5003,'5.Stok Akhir'!$G1809,'4.Sell to Trade'!$Q$5:$Q$5003)</f>
        <v>0</v>
      </c>
      <c r="O1809" t="str">
        <f>IF('3.Stok Awal'!$L1809=0,"",'3.Stok Awal'!$L1809)</f>
        <v/>
      </c>
      <c r="P1809">
        <f>IF(ISNA(VLOOKUP($A1809,STOK_AWAL,13,0)),0,IF(VLOOKUP($A1809,STOK_AWAL,13,0)&gt;0,ROUNDDOWN(L1809/VLOOKUP($A1809,STOK_AWAL,13,0),0),0))</f>
        <v>0</v>
      </c>
      <c r="Q1809" t="str">
        <f>I1809</f>
        <v/>
      </c>
      <c r="R1809">
        <f>IFERROR(MOD(L1809,VLOOKUP($A1809,STOK_AWAL,13,0)),0)</f>
        <v>0</v>
      </c>
      <c r="S1809" t="str">
        <f>K1809</f>
        <v/>
      </c>
      <c r="T1809">
        <f>R1809+(P1809*(IFERROR(VLOOKUP($A1809,STOK_AWAL,13,0),0)))</f>
        <v>0</v>
      </c>
      <c r="U1809" t="str">
        <f>M1809</f>
        <v/>
      </c>
    </row>
    <row r="1810" spans="1:21" x14ac:dyDescent="0.25">
      <c r="A1810" t="str">
        <f>IF('3.Stok Awal'!$A1810=0,"",'3.Stok Awal'!$A1810)</f>
        <v/>
      </c>
      <c r="B1810" t="str">
        <f>IF('3.Stok Awal'!$B1810=0,"",'3.Stok Awal'!$B1810)</f>
        <v/>
      </c>
      <c r="C1810" t="str">
        <f>IF('3.Stok Awal'!$C1810=0,"",'3.Stok Awal'!$C1810)</f>
        <v/>
      </c>
      <c r="D1810" t="str">
        <f>IF('3.Stok Awal'!$D1810=0,"",'3.Stok Awal'!$D1810)</f>
        <v/>
      </c>
      <c r="E1810" t="str">
        <f>IF('3.Stok Awal'!$E1810=0,"",'3.Stok Awal'!$E1810)</f>
        <v/>
      </c>
      <c r="F1810" s="4" t="str">
        <f>IF('3.Stok Awal'!$F1810=0,"",'3.Stok Awal'!$F1810)</f>
        <v/>
      </c>
      <c r="G1810" s="4" t="str">
        <f t="shared" si="28"/>
        <v/>
      </c>
      <c r="H1810">
        <f>IF('3.Stok Awal'!$I1810=0,0,'3.Stok Awal'!$I1810)</f>
        <v>0</v>
      </c>
      <c r="I1810" t="str">
        <f>IF('3.Stok Awal'!$J1810=0,"",'3.Stok Awal'!$J1810)</f>
        <v/>
      </c>
      <c r="J1810">
        <f>IF('3.Stok Awal'!$K1810=0,0,'3.Stok Awal'!$K1810)</f>
        <v>0</v>
      </c>
      <c r="K1810" t="str">
        <f>IF('3.Stok Awal'!$L1810=0,"",'3.Stok Awal'!$L1810)</f>
        <v/>
      </c>
      <c r="L1810">
        <f>IF('3.Stok Awal'!$N1810=0,0,'3.Stok Awal'!$N1810)</f>
        <v>0</v>
      </c>
      <c r="M1810" t="str">
        <f>IF('3.Stok Awal'!$O1810=0,"",'3.Stok Awal'!$O1810)</f>
        <v/>
      </c>
      <c r="N1810">
        <f>SUMIF('4.Sell to Trade'!$O$5:$O$5003,'5.Stok Akhir'!$G1810,'4.Sell to Trade'!$Q$5:$Q$5003)</f>
        <v>0</v>
      </c>
      <c r="O1810" t="str">
        <f>IF('3.Stok Awal'!$L1810=0,"",'3.Stok Awal'!$L1810)</f>
        <v/>
      </c>
      <c r="P1810">
        <f>IF(ISNA(VLOOKUP($A1810,STOK_AWAL,13,0)),0,IF(VLOOKUP($A1810,STOK_AWAL,13,0)&gt;0,ROUNDDOWN(L1810/VLOOKUP($A1810,STOK_AWAL,13,0),0),0))</f>
        <v>0</v>
      </c>
      <c r="Q1810" t="str">
        <f>I1810</f>
        <v/>
      </c>
      <c r="R1810">
        <f>IFERROR(MOD(L1810,VLOOKUP($A1810,STOK_AWAL,13,0)),0)</f>
        <v>0</v>
      </c>
      <c r="S1810" t="str">
        <f>K1810</f>
        <v/>
      </c>
      <c r="T1810">
        <f>R1810+(P1810*(IFERROR(VLOOKUP($A1810,STOK_AWAL,13,0),0)))</f>
        <v>0</v>
      </c>
      <c r="U1810" t="str">
        <f>M1810</f>
        <v/>
      </c>
    </row>
    <row r="1811" spans="1:21" x14ac:dyDescent="0.25">
      <c r="A1811" t="str">
        <f>IF('3.Stok Awal'!$A1811=0,"",'3.Stok Awal'!$A1811)</f>
        <v/>
      </c>
      <c r="B1811" t="str">
        <f>IF('3.Stok Awal'!$B1811=0,"",'3.Stok Awal'!$B1811)</f>
        <v/>
      </c>
      <c r="C1811" t="str">
        <f>IF('3.Stok Awal'!$C1811=0,"",'3.Stok Awal'!$C1811)</f>
        <v/>
      </c>
      <c r="D1811" t="str">
        <f>IF('3.Stok Awal'!$D1811=0,"",'3.Stok Awal'!$D1811)</f>
        <v/>
      </c>
      <c r="E1811" t="str">
        <f>IF('3.Stok Awal'!$E1811=0,"",'3.Stok Awal'!$E1811)</f>
        <v/>
      </c>
      <c r="F1811" s="4" t="str">
        <f>IF('3.Stok Awal'!$F1811=0,"",'3.Stok Awal'!$F1811)</f>
        <v/>
      </c>
      <c r="G1811" s="4" t="str">
        <f t="shared" si="28"/>
        <v/>
      </c>
      <c r="H1811">
        <f>IF('3.Stok Awal'!$I1811=0,0,'3.Stok Awal'!$I1811)</f>
        <v>0</v>
      </c>
      <c r="I1811" t="str">
        <f>IF('3.Stok Awal'!$J1811=0,"",'3.Stok Awal'!$J1811)</f>
        <v/>
      </c>
      <c r="J1811">
        <f>IF('3.Stok Awal'!$K1811=0,0,'3.Stok Awal'!$K1811)</f>
        <v>0</v>
      </c>
      <c r="K1811" t="str">
        <f>IF('3.Stok Awal'!$L1811=0,"",'3.Stok Awal'!$L1811)</f>
        <v/>
      </c>
      <c r="L1811">
        <f>IF('3.Stok Awal'!$N1811=0,0,'3.Stok Awal'!$N1811)</f>
        <v>0</v>
      </c>
      <c r="M1811" t="str">
        <f>IF('3.Stok Awal'!$O1811=0,"",'3.Stok Awal'!$O1811)</f>
        <v/>
      </c>
      <c r="N1811">
        <f>SUMIF('4.Sell to Trade'!$O$5:$O$5003,'5.Stok Akhir'!$G1811,'4.Sell to Trade'!$Q$5:$Q$5003)</f>
        <v>0</v>
      </c>
      <c r="O1811" t="str">
        <f>IF('3.Stok Awal'!$L1811=0,"",'3.Stok Awal'!$L1811)</f>
        <v/>
      </c>
      <c r="P1811">
        <f>IF(ISNA(VLOOKUP($A1811,STOK_AWAL,13,0)),0,IF(VLOOKUP($A1811,STOK_AWAL,13,0)&gt;0,ROUNDDOWN(L1811/VLOOKUP($A1811,STOK_AWAL,13,0),0),0))</f>
        <v>0</v>
      </c>
      <c r="Q1811" t="str">
        <f>I1811</f>
        <v/>
      </c>
      <c r="R1811">
        <f>IFERROR(MOD(L1811,VLOOKUP($A1811,STOK_AWAL,13,0)),0)</f>
        <v>0</v>
      </c>
      <c r="S1811" t="str">
        <f>K1811</f>
        <v/>
      </c>
      <c r="T1811">
        <f>R1811+(P1811*(IFERROR(VLOOKUP($A1811,STOK_AWAL,13,0),0)))</f>
        <v>0</v>
      </c>
      <c r="U1811" t="str">
        <f>M1811</f>
        <v/>
      </c>
    </row>
    <row r="1812" spans="1:21" x14ac:dyDescent="0.25">
      <c r="A1812" t="str">
        <f>IF('3.Stok Awal'!$A1812=0,"",'3.Stok Awal'!$A1812)</f>
        <v/>
      </c>
      <c r="B1812" t="str">
        <f>IF('3.Stok Awal'!$B1812=0,"",'3.Stok Awal'!$B1812)</f>
        <v/>
      </c>
      <c r="C1812" t="str">
        <f>IF('3.Stok Awal'!$C1812=0,"",'3.Stok Awal'!$C1812)</f>
        <v/>
      </c>
      <c r="D1812" t="str">
        <f>IF('3.Stok Awal'!$D1812=0,"",'3.Stok Awal'!$D1812)</f>
        <v/>
      </c>
      <c r="E1812" t="str">
        <f>IF('3.Stok Awal'!$E1812=0,"",'3.Stok Awal'!$E1812)</f>
        <v/>
      </c>
      <c r="F1812" s="4" t="str">
        <f>IF('3.Stok Awal'!$F1812=0,"",'3.Stok Awal'!$F1812)</f>
        <v/>
      </c>
      <c r="G1812" s="4" t="str">
        <f t="shared" si="28"/>
        <v/>
      </c>
      <c r="H1812">
        <f>IF('3.Stok Awal'!$I1812=0,0,'3.Stok Awal'!$I1812)</f>
        <v>0</v>
      </c>
      <c r="I1812" t="str">
        <f>IF('3.Stok Awal'!$J1812=0,"",'3.Stok Awal'!$J1812)</f>
        <v/>
      </c>
      <c r="J1812">
        <f>IF('3.Stok Awal'!$K1812=0,0,'3.Stok Awal'!$K1812)</f>
        <v>0</v>
      </c>
      <c r="K1812" t="str">
        <f>IF('3.Stok Awal'!$L1812=0,"",'3.Stok Awal'!$L1812)</f>
        <v/>
      </c>
      <c r="L1812">
        <f>IF('3.Stok Awal'!$N1812=0,0,'3.Stok Awal'!$N1812)</f>
        <v>0</v>
      </c>
      <c r="M1812" t="str">
        <f>IF('3.Stok Awal'!$O1812=0,"",'3.Stok Awal'!$O1812)</f>
        <v/>
      </c>
      <c r="N1812">
        <f>SUMIF('4.Sell to Trade'!$O$5:$O$5003,'5.Stok Akhir'!$G1812,'4.Sell to Trade'!$Q$5:$Q$5003)</f>
        <v>0</v>
      </c>
      <c r="O1812" t="str">
        <f>IF('3.Stok Awal'!$L1812=0,"",'3.Stok Awal'!$L1812)</f>
        <v/>
      </c>
      <c r="P1812">
        <f>IF(ISNA(VLOOKUP($A1812,STOK_AWAL,13,0)),0,IF(VLOOKUP($A1812,STOK_AWAL,13,0)&gt;0,ROUNDDOWN(L1812/VLOOKUP($A1812,STOK_AWAL,13,0),0),0))</f>
        <v>0</v>
      </c>
      <c r="Q1812" t="str">
        <f>I1812</f>
        <v/>
      </c>
      <c r="R1812">
        <f>IFERROR(MOD(L1812,VLOOKUP($A1812,STOK_AWAL,13,0)),0)</f>
        <v>0</v>
      </c>
      <c r="S1812" t="str">
        <f>K1812</f>
        <v/>
      </c>
      <c r="T1812">
        <f>R1812+(P1812*(IFERROR(VLOOKUP($A1812,STOK_AWAL,13,0),0)))</f>
        <v>0</v>
      </c>
      <c r="U1812" t="str">
        <f>M1812</f>
        <v/>
      </c>
    </row>
    <row r="1813" spans="1:21" x14ac:dyDescent="0.25">
      <c r="A1813" t="str">
        <f>IF('3.Stok Awal'!$A1813=0,"",'3.Stok Awal'!$A1813)</f>
        <v/>
      </c>
      <c r="B1813" t="str">
        <f>IF('3.Stok Awal'!$B1813=0,"",'3.Stok Awal'!$B1813)</f>
        <v/>
      </c>
      <c r="C1813" t="str">
        <f>IF('3.Stok Awal'!$C1813=0,"",'3.Stok Awal'!$C1813)</f>
        <v/>
      </c>
      <c r="D1813" t="str">
        <f>IF('3.Stok Awal'!$D1813=0,"",'3.Stok Awal'!$D1813)</f>
        <v/>
      </c>
      <c r="E1813" t="str">
        <f>IF('3.Stok Awal'!$E1813=0,"",'3.Stok Awal'!$E1813)</f>
        <v/>
      </c>
      <c r="F1813" s="4" t="str">
        <f>IF('3.Stok Awal'!$F1813=0,"",'3.Stok Awal'!$F1813)</f>
        <v/>
      </c>
      <c r="G1813" s="4" t="str">
        <f t="shared" si="28"/>
        <v/>
      </c>
      <c r="H1813">
        <f>IF('3.Stok Awal'!$I1813=0,0,'3.Stok Awal'!$I1813)</f>
        <v>0</v>
      </c>
      <c r="I1813" t="str">
        <f>IF('3.Stok Awal'!$J1813=0,"",'3.Stok Awal'!$J1813)</f>
        <v/>
      </c>
      <c r="J1813">
        <f>IF('3.Stok Awal'!$K1813=0,0,'3.Stok Awal'!$K1813)</f>
        <v>0</v>
      </c>
      <c r="K1813" t="str">
        <f>IF('3.Stok Awal'!$L1813=0,"",'3.Stok Awal'!$L1813)</f>
        <v/>
      </c>
      <c r="L1813">
        <f>IF('3.Stok Awal'!$N1813=0,0,'3.Stok Awal'!$N1813)</f>
        <v>0</v>
      </c>
      <c r="M1813" t="str">
        <f>IF('3.Stok Awal'!$O1813=0,"",'3.Stok Awal'!$O1813)</f>
        <v/>
      </c>
      <c r="N1813">
        <f>SUMIF('4.Sell to Trade'!$O$5:$O$5003,'5.Stok Akhir'!$G1813,'4.Sell to Trade'!$Q$5:$Q$5003)</f>
        <v>0</v>
      </c>
      <c r="O1813" t="str">
        <f>IF('3.Stok Awal'!$L1813=0,"",'3.Stok Awal'!$L1813)</f>
        <v/>
      </c>
      <c r="P1813">
        <f>IF(ISNA(VLOOKUP($A1813,STOK_AWAL,13,0)),0,IF(VLOOKUP($A1813,STOK_AWAL,13,0)&gt;0,ROUNDDOWN(L1813/VLOOKUP($A1813,STOK_AWAL,13,0),0),0))</f>
        <v>0</v>
      </c>
      <c r="Q1813" t="str">
        <f>I1813</f>
        <v/>
      </c>
      <c r="R1813">
        <f>IFERROR(MOD(L1813,VLOOKUP($A1813,STOK_AWAL,13,0)),0)</f>
        <v>0</v>
      </c>
      <c r="S1813" t="str">
        <f>K1813</f>
        <v/>
      </c>
      <c r="T1813">
        <f>R1813+(P1813*(IFERROR(VLOOKUP($A1813,STOK_AWAL,13,0),0)))</f>
        <v>0</v>
      </c>
      <c r="U1813" t="str">
        <f>M1813</f>
        <v/>
      </c>
    </row>
    <row r="1814" spans="1:21" x14ac:dyDescent="0.25">
      <c r="A1814" t="str">
        <f>IF('3.Stok Awal'!$A1814=0,"",'3.Stok Awal'!$A1814)</f>
        <v/>
      </c>
      <c r="B1814" t="str">
        <f>IF('3.Stok Awal'!$B1814=0,"",'3.Stok Awal'!$B1814)</f>
        <v/>
      </c>
      <c r="C1814" t="str">
        <f>IF('3.Stok Awal'!$C1814=0,"",'3.Stok Awal'!$C1814)</f>
        <v/>
      </c>
      <c r="D1814" t="str">
        <f>IF('3.Stok Awal'!$D1814=0,"",'3.Stok Awal'!$D1814)</f>
        <v/>
      </c>
      <c r="E1814" t="str">
        <f>IF('3.Stok Awal'!$E1814=0,"",'3.Stok Awal'!$E1814)</f>
        <v/>
      </c>
      <c r="F1814" s="4" t="str">
        <f>IF('3.Stok Awal'!$F1814=0,"",'3.Stok Awal'!$F1814)</f>
        <v/>
      </c>
      <c r="G1814" s="4" t="str">
        <f t="shared" si="28"/>
        <v/>
      </c>
      <c r="H1814">
        <f>IF('3.Stok Awal'!$I1814=0,0,'3.Stok Awal'!$I1814)</f>
        <v>0</v>
      </c>
      <c r="I1814" t="str">
        <f>IF('3.Stok Awal'!$J1814=0,"",'3.Stok Awal'!$J1814)</f>
        <v/>
      </c>
      <c r="J1814">
        <f>IF('3.Stok Awal'!$K1814=0,0,'3.Stok Awal'!$K1814)</f>
        <v>0</v>
      </c>
      <c r="K1814" t="str">
        <f>IF('3.Stok Awal'!$L1814=0,"",'3.Stok Awal'!$L1814)</f>
        <v/>
      </c>
      <c r="L1814">
        <f>IF('3.Stok Awal'!$N1814=0,0,'3.Stok Awal'!$N1814)</f>
        <v>0</v>
      </c>
      <c r="M1814" t="str">
        <f>IF('3.Stok Awal'!$O1814=0,"",'3.Stok Awal'!$O1814)</f>
        <v/>
      </c>
      <c r="N1814">
        <f>SUMIF('4.Sell to Trade'!$O$5:$O$5003,'5.Stok Akhir'!$G1814,'4.Sell to Trade'!$Q$5:$Q$5003)</f>
        <v>0</v>
      </c>
      <c r="O1814" t="str">
        <f>IF('3.Stok Awal'!$L1814=0,"",'3.Stok Awal'!$L1814)</f>
        <v/>
      </c>
      <c r="P1814">
        <f>IF(ISNA(VLOOKUP($A1814,STOK_AWAL,13,0)),0,IF(VLOOKUP($A1814,STOK_AWAL,13,0)&gt;0,ROUNDDOWN(L1814/VLOOKUP($A1814,STOK_AWAL,13,0),0),0))</f>
        <v>0</v>
      </c>
      <c r="Q1814" t="str">
        <f>I1814</f>
        <v/>
      </c>
      <c r="R1814">
        <f>IFERROR(MOD(L1814,VLOOKUP($A1814,STOK_AWAL,13,0)),0)</f>
        <v>0</v>
      </c>
      <c r="S1814" t="str">
        <f>K1814</f>
        <v/>
      </c>
      <c r="T1814">
        <f>R1814+(P1814*(IFERROR(VLOOKUP($A1814,STOK_AWAL,13,0),0)))</f>
        <v>0</v>
      </c>
      <c r="U1814" t="str">
        <f>M1814</f>
        <v/>
      </c>
    </row>
    <row r="1815" spans="1:21" x14ac:dyDescent="0.25">
      <c r="A1815" t="str">
        <f>IF('3.Stok Awal'!$A1815=0,"",'3.Stok Awal'!$A1815)</f>
        <v/>
      </c>
      <c r="B1815" t="str">
        <f>IF('3.Stok Awal'!$B1815=0,"",'3.Stok Awal'!$B1815)</f>
        <v/>
      </c>
      <c r="C1815" t="str">
        <f>IF('3.Stok Awal'!$C1815=0,"",'3.Stok Awal'!$C1815)</f>
        <v/>
      </c>
      <c r="D1815" t="str">
        <f>IF('3.Stok Awal'!$D1815=0,"",'3.Stok Awal'!$D1815)</f>
        <v/>
      </c>
      <c r="E1815" t="str">
        <f>IF('3.Stok Awal'!$E1815=0,"",'3.Stok Awal'!$E1815)</f>
        <v/>
      </c>
      <c r="F1815" s="4" t="str">
        <f>IF('3.Stok Awal'!$F1815=0,"",'3.Stok Awal'!$F1815)</f>
        <v/>
      </c>
      <c r="G1815" s="4" t="str">
        <f t="shared" si="28"/>
        <v/>
      </c>
      <c r="H1815">
        <f>IF('3.Stok Awal'!$I1815=0,0,'3.Stok Awal'!$I1815)</f>
        <v>0</v>
      </c>
      <c r="I1815" t="str">
        <f>IF('3.Stok Awal'!$J1815=0,"",'3.Stok Awal'!$J1815)</f>
        <v/>
      </c>
      <c r="J1815">
        <f>IF('3.Stok Awal'!$K1815=0,0,'3.Stok Awal'!$K1815)</f>
        <v>0</v>
      </c>
      <c r="K1815" t="str">
        <f>IF('3.Stok Awal'!$L1815=0,"",'3.Stok Awal'!$L1815)</f>
        <v/>
      </c>
      <c r="L1815">
        <f>IF('3.Stok Awal'!$N1815=0,0,'3.Stok Awal'!$N1815)</f>
        <v>0</v>
      </c>
      <c r="M1815" t="str">
        <f>IF('3.Stok Awal'!$O1815=0,"",'3.Stok Awal'!$O1815)</f>
        <v/>
      </c>
      <c r="N1815">
        <f>SUMIF('4.Sell to Trade'!$O$5:$O$5003,'5.Stok Akhir'!$G1815,'4.Sell to Trade'!$Q$5:$Q$5003)</f>
        <v>0</v>
      </c>
      <c r="O1815" t="str">
        <f>IF('3.Stok Awal'!$L1815=0,"",'3.Stok Awal'!$L1815)</f>
        <v/>
      </c>
      <c r="P1815">
        <f>IF(ISNA(VLOOKUP($A1815,STOK_AWAL,13,0)),0,IF(VLOOKUP($A1815,STOK_AWAL,13,0)&gt;0,ROUNDDOWN(L1815/VLOOKUP($A1815,STOK_AWAL,13,0),0),0))</f>
        <v>0</v>
      </c>
      <c r="Q1815" t="str">
        <f>I1815</f>
        <v/>
      </c>
      <c r="R1815">
        <f>IFERROR(MOD(L1815,VLOOKUP($A1815,STOK_AWAL,13,0)),0)</f>
        <v>0</v>
      </c>
      <c r="S1815" t="str">
        <f>K1815</f>
        <v/>
      </c>
      <c r="T1815">
        <f>R1815+(P1815*(IFERROR(VLOOKUP($A1815,STOK_AWAL,13,0),0)))</f>
        <v>0</v>
      </c>
      <c r="U1815" t="str">
        <f>M1815</f>
        <v/>
      </c>
    </row>
    <row r="1816" spans="1:21" x14ac:dyDescent="0.25">
      <c r="A1816" t="str">
        <f>IF('3.Stok Awal'!$A1816=0,"",'3.Stok Awal'!$A1816)</f>
        <v/>
      </c>
      <c r="B1816" t="str">
        <f>IF('3.Stok Awal'!$B1816=0,"",'3.Stok Awal'!$B1816)</f>
        <v/>
      </c>
      <c r="C1816" t="str">
        <f>IF('3.Stok Awal'!$C1816=0,"",'3.Stok Awal'!$C1816)</f>
        <v/>
      </c>
      <c r="D1816" t="str">
        <f>IF('3.Stok Awal'!$D1816=0,"",'3.Stok Awal'!$D1816)</f>
        <v/>
      </c>
      <c r="E1816" t="str">
        <f>IF('3.Stok Awal'!$E1816=0,"",'3.Stok Awal'!$E1816)</f>
        <v/>
      </c>
      <c r="F1816" s="4" t="str">
        <f>IF('3.Stok Awal'!$F1816=0,"",'3.Stok Awal'!$F1816)</f>
        <v/>
      </c>
      <c r="G1816" s="4" t="str">
        <f t="shared" si="28"/>
        <v/>
      </c>
      <c r="H1816">
        <f>IF('3.Stok Awal'!$I1816=0,0,'3.Stok Awal'!$I1816)</f>
        <v>0</v>
      </c>
      <c r="I1816" t="str">
        <f>IF('3.Stok Awal'!$J1816=0,"",'3.Stok Awal'!$J1816)</f>
        <v/>
      </c>
      <c r="J1816">
        <f>IF('3.Stok Awal'!$K1816=0,0,'3.Stok Awal'!$K1816)</f>
        <v>0</v>
      </c>
      <c r="K1816" t="str">
        <f>IF('3.Stok Awal'!$L1816=0,"",'3.Stok Awal'!$L1816)</f>
        <v/>
      </c>
      <c r="L1816">
        <f>IF('3.Stok Awal'!$N1816=0,0,'3.Stok Awal'!$N1816)</f>
        <v>0</v>
      </c>
      <c r="M1816" t="str">
        <f>IF('3.Stok Awal'!$O1816=0,"",'3.Stok Awal'!$O1816)</f>
        <v/>
      </c>
      <c r="N1816">
        <f>SUMIF('4.Sell to Trade'!$O$5:$O$5003,'5.Stok Akhir'!$G1816,'4.Sell to Trade'!$Q$5:$Q$5003)</f>
        <v>0</v>
      </c>
      <c r="O1816" t="str">
        <f>IF('3.Stok Awal'!$L1816=0,"",'3.Stok Awal'!$L1816)</f>
        <v/>
      </c>
      <c r="P1816">
        <f>IF(ISNA(VLOOKUP($A1816,STOK_AWAL,13,0)),0,IF(VLOOKUP($A1816,STOK_AWAL,13,0)&gt;0,ROUNDDOWN(L1816/VLOOKUP($A1816,STOK_AWAL,13,0),0),0))</f>
        <v>0</v>
      </c>
      <c r="Q1816" t="str">
        <f>I1816</f>
        <v/>
      </c>
      <c r="R1816">
        <f>IFERROR(MOD(L1816,VLOOKUP($A1816,STOK_AWAL,13,0)),0)</f>
        <v>0</v>
      </c>
      <c r="S1816" t="str">
        <f>K1816</f>
        <v/>
      </c>
      <c r="T1816">
        <f>R1816+(P1816*(IFERROR(VLOOKUP($A1816,STOK_AWAL,13,0),0)))</f>
        <v>0</v>
      </c>
      <c r="U1816" t="str">
        <f>M1816</f>
        <v/>
      </c>
    </row>
    <row r="1817" spans="1:21" x14ac:dyDescent="0.25">
      <c r="A1817" t="str">
        <f>IF('3.Stok Awal'!$A1817=0,"",'3.Stok Awal'!$A1817)</f>
        <v/>
      </c>
      <c r="B1817" t="str">
        <f>IF('3.Stok Awal'!$B1817=0,"",'3.Stok Awal'!$B1817)</f>
        <v/>
      </c>
      <c r="C1817" t="str">
        <f>IF('3.Stok Awal'!$C1817=0,"",'3.Stok Awal'!$C1817)</f>
        <v/>
      </c>
      <c r="D1817" t="str">
        <f>IF('3.Stok Awal'!$D1817=0,"",'3.Stok Awal'!$D1817)</f>
        <v/>
      </c>
      <c r="E1817" t="str">
        <f>IF('3.Stok Awal'!$E1817=0,"",'3.Stok Awal'!$E1817)</f>
        <v/>
      </c>
      <c r="F1817" s="4" t="str">
        <f>IF('3.Stok Awal'!$F1817=0,"",'3.Stok Awal'!$F1817)</f>
        <v/>
      </c>
      <c r="G1817" s="4" t="str">
        <f t="shared" si="28"/>
        <v/>
      </c>
      <c r="H1817">
        <f>IF('3.Stok Awal'!$I1817=0,0,'3.Stok Awal'!$I1817)</f>
        <v>0</v>
      </c>
      <c r="I1817" t="str">
        <f>IF('3.Stok Awal'!$J1817=0,"",'3.Stok Awal'!$J1817)</f>
        <v/>
      </c>
      <c r="J1817">
        <f>IF('3.Stok Awal'!$K1817=0,0,'3.Stok Awal'!$K1817)</f>
        <v>0</v>
      </c>
      <c r="K1817" t="str">
        <f>IF('3.Stok Awal'!$L1817=0,"",'3.Stok Awal'!$L1817)</f>
        <v/>
      </c>
      <c r="L1817">
        <f>IF('3.Stok Awal'!$N1817=0,0,'3.Stok Awal'!$N1817)</f>
        <v>0</v>
      </c>
      <c r="M1817" t="str">
        <f>IF('3.Stok Awal'!$O1817=0,"",'3.Stok Awal'!$O1817)</f>
        <v/>
      </c>
      <c r="N1817">
        <f>SUMIF('4.Sell to Trade'!$O$5:$O$5003,'5.Stok Akhir'!$G1817,'4.Sell to Trade'!$Q$5:$Q$5003)</f>
        <v>0</v>
      </c>
      <c r="O1817" t="str">
        <f>IF('3.Stok Awal'!$L1817=0,"",'3.Stok Awal'!$L1817)</f>
        <v/>
      </c>
      <c r="P1817">
        <f>IF(ISNA(VLOOKUP($A1817,STOK_AWAL,13,0)),0,IF(VLOOKUP($A1817,STOK_AWAL,13,0)&gt;0,ROUNDDOWN(L1817/VLOOKUP($A1817,STOK_AWAL,13,0),0),0))</f>
        <v>0</v>
      </c>
      <c r="Q1817" t="str">
        <f>I1817</f>
        <v/>
      </c>
      <c r="R1817">
        <f>IFERROR(MOD(L1817,VLOOKUP($A1817,STOK_AWAL,13,0)),0)</f>
        <v>0</v>
      </c>
      <c r="S1817" t="str">
        <f>K1817</f>
        <v/>
      </c>
      <c r="T1817">
        <f>R1817+(P1817*(IFERROR(VLOOKUP($A1817,STOK_AWAL,13,0),0)))</f>
        <v>0</v>
      </c>
      <c r="U1817" t="str">
        <f>M1817</f>
        <v/>
      </c>
    </row>
    <row r="1818" spans="1:21" x14ac:dyDescent="0.25">
      <c r="A1818" t="str">
        <f>IF('3.Stok Awal'!$A1818=0,"",'3.Stok Awal'!$A1818)</f>
        <v/>
      </c>
      <c r="B1818" t="str">
        <f>IF('3.Stok Awal'!$B1818=0,"",'3.Stok Awal'!$B1818)</f>
        <v/>
      </c>
      <c r="C1818" t="str">
        <f>IF('3.Stok Awal'!$C1818=0,"",'3.Stok Awal'!$C1818)</f>
        <v/>
      </c>
      <c r="D1818" t="str">
        <f>IF('3.Stok Awal'!$D1818=0,"",'3.Stok Awal'!$D1818)</f>
        <v/>
      </c>
      <c r="E1818" t="str">
        <f>IF('3.Stok Awal'!$E1818=0,"",'3.Stok Awal'!$E1818)</f>
        <v/>
      </c>
      <c r="F1818" s="4" t="str">
        <f>IF('3.Stok Awal'!$F1818=0,"",'3.Stok Awal'!$F1818)</f>
        <v/>
      </c>
      <c r="G1818" s="4" t="str">
        <f t="shared" si="28"/>
        <v/>
      </c>
      <c r="H1818">
        <f>IF('3.Stok Awal'!$I1818=0,0,'3.Stok Awal'!$I1818)</f>
        <v>0</v>
      </c>
      <c r="I1818" t="str">
        <f>IF('3.Stok Awal'!$J1818=0,"",'3.Stok Awal'!$J1818)</f>
        <v/>
      </c>
      <c r="J1818">
        <f>IF('3.Stok Awal'!$K1818=0,0,'3.Stok Awal'!$K1818)</f>
        <v>0</v>
      </c>
      <c r="K1818" t="str">
        <f>IF('3.Stok Awal'!$L1818=0,"",'3.Stok Awal'!$L1818)</f>
        <v/>
      </c>
      <c r="L1818">
        <f>IF('3.Stok Awal'!$N1818=0,0,'3.Stok Awal'!$N1818)</f>
        <v>0</v>
      </c>
      <c r="M1818" t="str">
        <f>IF('3.Stok Awal'!$O1818=0,"",'3.Stok Awal'!$O1818)</f>
        <v/>
      </c>
      <c r="N1818">
        <f>SUMIF('4.Sell to Trade'!$O$5:$O$5003,'5.Stok Akhir'!$G1818,'4.Sell to Trade'!$Q$5:$Q$5003)</f>
        <v>0</v>
      </c>
      <c r="O1818" t="str">
        <f>IF('3.Stok Awal'!$L1818=0,"",'3.Stok Awal'!$L1818)</f>
        <v/>
      </c>
      <c r="P1818">
        <f>IF(ISNA(VLOOKUP($A1818,STOK_AWAL,13,0)),0,IF(VLOOKUP($A1818,STOK_AWAL,13,0)&gt;0,ROUNDDOWN(L1818/VLOOKUP($A1818,STOK_AWAL,13,0),0),0))</f>
        <v>0</v>
      </c>
      <c r="Q1818" t="str">
        <f>I1818</f>
        <v/>
      </c>
      <c r="R1818">
        <f>IFERROR(MOD(L1818,VLOOKUP($A1818,STOK_AWAL,13,0)),0)</f>
        <v>0</v>
      </c>
      <c r="S1818" t="str">
        <f>K1818</f>
        <v/>
      </c>
      <c r="T1818">
        <f>R1818+(P1818*(IFERROR(VLOOKUP($A1818,STOK_AWAL,13,0),0)))</f>
        <v>0</v>
      </c>
      <c r="U1818" t="str">
        <f>M1818</f>
        <v/>
      </c>
    </row>
    <row r="1819" spans="1:21" x14ac:dyDescent="0.25">
      <c r="A1819" t="str">
        <f>IF('3.Stok Awal'!$A1819=0,"",'3.Stok Awal'!$A1819)</f>
        <v/>
      </c>
      <c r="B1819" t="str">
        <f>IF('3.Stok Awal'!$B1819=0,"",'3.Stok Awal'!$B1819)</f>
        <v/>
      </c>
      <c r="C1819" t="str">
        <f>IF('3.Stok Awal'!$C1819=0,"",'3.Stok Awal'!$C1819)</f>
        <v/>
      </c>
      <c r="D1819" t="str">
        <f>IF('3.Stok Awal'!$D1819=0,"",'3.Stok Awal'!$D1819)</f>
        <v/>
      </c>
      <c r="E1819" t="str">
        <f>IF('3.Stok Awal'!$E1819=0,"",'3.Stok Awal'!$E1819)</f>
        <v/>
      </c>
      <c r="F1819" s="4" t="str">
        <f>IF('3.Stok Awal'!$F1819=0,"",'3.Stok Awal'!$F1819)</f>
        <v/>
      </c>
      <c r="G1819" s="4" t="str">
        <f t="shared" si="28"/>
        <v/>
      </c>
      <c r="H1819">
        <f>IF('3.Stok Awal'!$I1819=0,0,'3.Stok Awal'!$I1819)</f>
        <v>0</v>
      </c>
      <c r="I1819" t="str">
        <f>IF('3.Stok Awal'!$J1819=0,"",'3.Stok Awal'!$J1819)</f>
        <v/>
      </c>
      <c r="J1819">
        <f>IF('3.Stok Awal'!$K1819=0,0,'3.Stok Awal'!$K1819)</f>
        <v>0</v>
      </c>
      <c r="K1819" t="str">
        <f>IF('3.Stok Awal'!$L1819=0,"",'3.Stok Awal'!$L1819)</f>
        <v/>
      </c>
      <c r="L1819">
        <f>IF('3.Stok Awal'!$N1819=0,0,'3.Stok Awal'!$N1819)</f>
        <v>0</v>
      </c>
      <c r="M1819" t="str">
        <f>IF('3.Stok Awal'!$O1819=0,"",'3.Stok Awal'!$O1819)</f>
        <v/>
      </c>
      <c r="N1819">
        <f>SUMIF('4.Sell to Trade'!$O$5:$O$5003,'5.Stok Akhir'!$G1819,'4.Sell to Trade'!$Q$5:$Q$5003)</f>
        <v>0</v>
      </c>
      <c r="O1819" t="str">
        <f>IF('3.Stok Awal'!$L1819=0,"",'3.Stok Awal'!$L1819)</f>
        <v/>
      </c>
      <c r="P1819">
        <f>IF(ISNA(VLOOKUP($A1819,STOK_AWAL,13,0)),0,IF(VLOOKUP($A1819,STOK_AWAL,13,0)&gt;0,ROUNDDOWN(L1819/VLOOKUP($A1819,STOK_AWAL,13,0),0),0))</f>
        <v>0</v>
      </c>
      <c r="Q1819" t="str">
        <f>I1819</f>
        <v/>
      </c>
      <c r="R1819">
        <f>IFERROR(MOD(L1819,VLOOKUP($A1819,STOK_AWAL,13,0)),0)</f>
        <v>0</v>
      </c>
      <c r="S1819" t="str">
        <f>K1819</f>
        <v/>
      </c>
      <c r="T1819">
        <f>R1819+(P1819*(IFERROR(VLOOKUP($A1819,STOK_AWAL,13,0),0)))</f>
        <v>0</v>
      </c>
      <c r="U1819" t="str">
        <f>M1819</f>
        <v/>
      </c>
    </row>
    <row r="1820" spans="1:21" x14ac:dyDescent="0.25">
      <c r="A1820" t="str">
        <f>IF('3.Stok Awal'!$A1820=0,"",'3.Stok Awal'!$A1820)</f>
        <v/>
      </c>
      <c r="B1820" t="str">
        <f>IF('3.Stok Awal'!$B1820=0,"",'3.Stok Awal'!$B1820)</f>
        <v/>
      </c>
      <c r="C1820" t="str">
        <f>IF('3.Stok Awal'!$C1820=0,"",'3.Stok Awal'!$C1820)</f>
        <v/>
      </c>
      <c r="D1820" t="str">
        <f>IF('3.Stok Awal'!$D1820=0,"",'3.Stok Awal'!$D1820)</f>
        <v/>
      </c>
      <c r="E1820" t="str">
        <f>IF('3.Stok Awal'!$E1820=0,"",'3.Stok Awal'!$E1820)</f>
        <v/>
      </c>
      <c r="F1820" s="4" t="str">
        <f>IF('3.Stok Awal'!$F1820=0,"",'3.Stok Awal'!$F1820)</f>
        <v/>
      </c>
      <c r="G1820" s="4" t="str">
        <f t="shared" si="28"/>
        <v/>
      </c>
      <c r="H1820">
        <f>IF('3.Stok Awal'!$I1820=0,0,'3.Stok Awal'!$I1820)</f>
        <v>0</v>
      </c>
      <c r="I1820" t="str">
        <f>IF('3.Stok Awal'!$J1820=0,"",'3.Stok Awal'!$J1820)</f>
        <v/>
      </c>
      <c r="J1820">
        <f>IF('3.Stok Awal'!$K1820=0,0,'3.Stok Awal'!$K1820)</f>
        <v>0</v>
      </c>
      <c r="K1820" t="str">
        <f>IF('3.Stok Awal'!$L1820=0,"",'3.Stok Awal'!$L1820)</f>
        <v/>
      </c>
      <c r="L1820">
        <f>IF('3.Stok Awal'!$N1820=0,0,'3.Stok Awal'!$N1820)</f>
        <v>0</v>
      </c>
      <c r="M1820" t="str">
        <f>IF('3.Stok Awal'!$O1820=0,"",'3.Stok Awal'!$O1820)</f>
        <v/>
      </c>
      <c r="N1820">
        <f>SUMIF('4.Sell to Trade'!$O$5:$O$5003,'5.Stok Akhir'!$G1820,'4.Sell to Trade'!$Q$5:$Q$5003)</f>
        <v>0</v>
      </c>
      <c r="O1820" t="str">
        <f>IF('3.Stok Awal'!$L1820=0,"",'3.Stok Awal'!$L1820)</f>
        <v/>
      </c>
      <c r="P1820">
        <f>IF(ISNA(VLOOKUP($A1820,STOK_AWAL,13,0)),0,IF(VLOOKUP($A1820,STOK_AWAL,13,0)&gt;0,ROUNDDOWN(L1820/VLOOKUP($A1820,STOK_AWAL,13,0),0),0))</f>
        <v>0</v>
      </c>
      <c r="Q1820" t="str">
        <f>I1820</f>
        <v/>
      </c>
      <c r="R1820">
        <f>IFERROR(MOD(L1820,VLOOKUP($A1820,STOK_AWAL,13,0)),0)</f>
        <v>0</v>
      </c>
      <c r="S1820" t="str">
        <f>K1820</f>
        <v/>
      </c>
      <c r="T1820">
        <f>R1820+(P1820*(IFERROR(VLOOKUP($A1820,STOK_AWAL,13,0),0)))</f>
        <v>0</v>
      </c>
      <c r="U1820" t="str">
        <f>M1820</f>
        <v/>
      </c>
    </row>
    <row r="1821" spans="1:21" x14ac:dyDescent="0.25">
      <c r="A1821" t="str">
        <f>IF('3.Stok Awal'!$A1821=0,"",'3.Stok Awal'!$A1821)</f>
        <v/>
      </c>
      <c r="B1821" t="str">
        <f>IF('3.Stok Awal'!$B1821=0,"",'3.Stok Awal'!$B1821)</f>
        <v/>
      </c>
      <c r="C1821" t="str">
        <f>IF('3.Stok Awal'!$C1821=0,"",'3.Stok Awal'!$C1821)</f>
        <v/>
      </c>
      <c r="D1821" t="str">
        <f>IF('3.Stok Awal'!$D1821=0,"",'3.Stok Awal'!$D1821)</f>
        <v/>
      </c>
      <c r="E1821" t="str">
        <f>IF('3.Stok Awal'!$E1821=0,"",'3.Stok Awal'!$E1821)</f>
        <v/>
      </c>
      <c r="F1821" s="4" t="str">
        <f>IF('3.Stok Awal'!$F1821=0,"",'3.Stok Awal'!$F1821)</f>
        <v/>
      </c>
      <c r="G1821" s="4" t="str">
        <f t="shared" si="28"/>
        <v/>
      </c>
      <c r="H1821">
        <f>IF('3.Stok Awal'!$I1821=0,0,'3.Stok Awal'!$I1821)</f>
        <v>0</v>
      </c>
      <c r="I1821" t="str">
        <f>IF('3.Stok Awal'!$J1821=0,"",'3.Stok Awal'!$J1821)</f>
        <v/>
      </c>
      <c r="J1821">
        <f>IF('3.Stok Awal'!$K1821=0,0,'3.Stok Awal'!$K1821)</f>
        <v>0</v>
      </c>
      <c r="K1821" t="str">
        <f>IF('3.Stok Awal'!$L1821=0,"",'3.Stok Awal'!$L1821)</f>
        <v/>
      </c>
      <c r="L1821">
        <f>IF('3.Stok Awal'!$N1821=0,0,'3.Stok Awal'!$N1821)</f>
        <v>0</v>
      </c>
      <c r="M1821" t="str">
        <f>IF('3.Stok Awal'!$O1821=0,"",'3.Stok Awal'!$O1821)</f>
        <v/>
      </c>
      <c r="N1821">
        <f>SUMIF('4.Sell to Trade'!$O$5:$O$5003,'5.Stok Akhir'!$G1821,'4.Sell to Trade'!$Q$5:$Q$5003)</f>
        <v>0</v>
      </c>
      <c r="O1821" t="str">
        <f>IF('3.Stok Awal'!$L1821=0,"",'3.Stok Awal'!$L1821)</f>
        <v/>
      </c>
      <c r="P1821">
        <f>IF(ISNA(VLOOKUP($A1821,STOK_AWAL,13,0)),0,IF(VLOOKUP($A1821,STOK_AWAL,13,0)&gt;0,ROUNDDOWN(L1821/VLOOKUP($A1821,STOK_AWAL,13,0),0),0))</f>
        <v>0</v>
      </c>
      <c r="Q1821" t="str">
        <f>I1821</f>
        <v/>
      </c>
      <c r="R1821">
        <f>IFERROR(MOD(L1821,VLOOKUP($A1821,STOK_AWAL,13,0)),0)</f>
        <v>0</v>
      </c>
      <c r="S1821" t="str">
        <f>K1821</f>
        <v/>
      </c>
      <c r="T1821">
        <f>R1821+(P1821*(IFERROR(VLOOKUP($A1821,STOK_AWAL,13,0),0)))</f>
        <v>0</v>
      </c>
      <c r="U1821" t="str">
        <f>M1821</f>
        <v/>
      </c>
    </row>
    <row r="1822" spans="1:21" x14ac:dyDescent="0.25">
      <c r="A1822" t="str">
        <f>IF('3.Stok Awal'!$A1822=0,"",'3.Stok Awal'!$A1822)</f>
        <v/>
      </c>
      <c r="B1822" t="str">
        <f>IF('3.Stok Awal'!$B1822=0,"",'3.Stok Awal'!$B1822)</f>
        <v/>
      </c>
      <c r="C1822" t="str">
        <f>IF('3.Stok Awal'!$C1822=0,"",'3.Stok Awal'!$C1822)</f>
        <v/>
      </c>
      <c r="D1822" t="str">
        <f>IF('3.Stok Awal'!$D1822=0,"",'3.Stok Awal'!$D1822)</f>
        <v/>
      </c>
      <c r="E1822" t="str">
        <f>IF('3.Stok Awal'!$E1822=0,"",'3.Stok Awal'!$E1822)</f>
        <v/>
      </c>
      <c r="F1822" s="4" t="str">
        <f>IF('3.Stok Awal'!$F1822=0,"",'3.Stok Awal'!$F1822)</f>
        <v/>
      </c>
      <c r="G1822" s="4" t="str">
        <f t="shared" si="28"/>
        <v/>
      </c>
      <c r="H1822">
        <f>IF('3.Stok Awal'!$I1822=0,0,'3.Stok Awal'!$I1822)</f>
        <v>0</v>
      </c>
      <c r="I1822" t="str">
        <f>IF('3.Stok Awal'!$J1822=0,"",'3.Stok Awal'!$J1822)</f>
        <v/>
      </c>
      <c r="J1822">
        <f>IF('3.Stok Awal'!$K1822=0,0,'3.Stok Awal'!$K1822)</f>
        <v>0</v>
      </c>
      <c r="K1822" t="str">
        <f>IF('3.Stok Awal'!$L1822=0,"",'3.Stok Awal'!$L1822)</f>
        <v/>
      </c>
      <c r="L1822">
        <f>IF('3.Stok Awal'!$N1822=0,0,'3.Stok Awal'!$N1822)</f>
        <v>0</v>
      </c>
      <c r="M1822" t="str">
        <f>IF('3.Stok Awal'!$O1822=0,"",'3.Stok Awal'!$O1822)</f>
        <v/>
      </c>
      <c r="N1822">
        <f>SUMIF('4.Sell to Trade'!$O$5:$O$5003,'5.Stok Akhir'!$G1822,'4.Sell to Trade'!$Q$5:$Q$5003)</f>
        <v>0</v>
      </c>
      <c r="O1822" t="str">
        <f>IF('3.Stok Awal'!$L1822=0,"",'3.Stok Awal'!$L1822)</f>
        <v/>
      </c>
      <c r="P1822">
        <f>IF(ISNA(VLOOKUP($A1822,STOK_AWAL,13,0)),0,IF(VLOOKUP($A1822,STOK_AWAL,13,0)&gt;0,ROUNDDOWN(L1822/VLOOKUP($A1822,STOK_AWAL,13,0),0),0))</f>
        <v>0</v>
      </c>
      <c r="Q1822" t="str">
        <f>I1822</f>
        <v/>
      </c>
      <c r="R1822">
        <f>IFERROR(MOD(L1822,VLOOKUP($A1822,STOK_AWAL,13,0)),0)</f>
        <v>0</v>
      </c>
      <c r="S1822" t="str">
        <f>K1822</f>
        <v/>
      </c>
      <c r="T1822">
        <f>R1822+(P1822*(IFERROR(VLOOKUP($A1822,STOK_AWAL,13,0),0)))</f>
        <v>0</v>
      </c>
      <c r="U1822" t="str">
        <f>M1822</f>
        <v/>
      </c>
    </row>
    <row r="1823" spans="1:21" x14ac:dyDescent="0.25">
      <c r="A1823" t="str">
        <f>IF('3.Stok Awal'!$A1823=0,"",'3.Stok Awal'!$A1823)</f>
        <v/>
      </c>
      <c r="B1823" t="str">
        <f>IF('3.Stok Awal'!$B1823=0,"",'3.Stok Awal'!$B1823)</f>
        <v/>
      </c>
      <c r="C1823" t="str">
        <f>IF('3.Stok Awal'!$C1823=0,"",'3.Stok Awal'!$C1823)</f>
        <v/>
      </c>
      <c r="D1823" t="str">
        <f>IF('3.Stok Awal'!$D1823=0,"",'3.Stok Awal'!$D1823)</f>
        <v/>
      </c>
      <c r="E1823" t="str">
        <f>IF('3.Stok Awal'!$E1823=0,"",'3.Stok Awal'!$E1823)</f>
        <v/>
      </c>
      <c r="F1823" s="4" t="str">
        <f>IF('3.Stok Awal'!$F1823=0,"",'3.Stok Awal'!$F1823)</f>
        <v/>
      </c>
      <c r="G1823" s="4" t="str">
        <f t="shared" si="28"/>
        <v/>
      </c>
      <c r="H1823">
        <f>IF('3.Stok Awal'!$I1823=0,0,'3.Stok Awal'!$I1823)</f>
        <v>0</v>
      </c>
      <c r="I1823" t="str">
        <f>IF('3.Stok Awal'!$J1823=0,"",'3.Stok Awal'!$J1823)</f>
        <v/>
      </c>
      <c r="J1823">
        <f>IF('3.Stok Awal'!$K1823=0,0,'3.Stok Awal'!$K1823)</f>
        <v>0</v>
      </c>
      <c r="K1823" t="str">
        <f>IF('3.Stok Awal'!$L1823=0,"",'3.Stok Awal'!$L1823)</f>
        <v/>
      </c>
      <c r="L1823">
        <f>IF('3.Stok Awal'!$N1823=0,0,'3.Stok Awal'!$N1823)</f>
        <v>0</v>
      </c>
      <c r="M1823" t="str">
        <f>IF('3.Stok Awal'!$O1823=0,"",'3.Stok Awal'!$O1823)</f>
        <v/>
      </c>
      <c r="N1823">
        <f>SUMIF('4.Sell to Trade'!$O$5:$O$5003,'5.Stok Akhir'!$G1823,'4.Sell to Trade'!$Q$5:$Q$5003)</f>
        <v>0</v>
      </c>
      <c r="O1823" t="str">
        <f>IF('3.Stok Awal'!$L1823=0,"",'3.Stok Awal'!$L1823)</f>
        <v/>
      </c>
      <c r="P1823">
        <f>IF(ISNA(VLOOKUP($A1823,STOK_AWAL,13,0)),0,IF(VLOOKUP($A1823,STOK_AWAL,13,0)&gt;0,ROUNDDOWN(L1823/VLOOKUP($A1823,STOK_AWAL,13,0),0),0))</f>
        <v>0</v>
      </c>
      <c r="Q1823" t="str">
        <f>I1823</f>
        <v/>
      </c>
      <c r="R1823">
        <f>IFERROR(MOD(L1823,VLOOKUP($A1823,STOK_AWAL,13,0)),0)</f>
        <v>0</v>
      </c>
      <c r="S1823" t="str">
        <f>K1823</f>
        <v/>
      </c>
      <c r="T1823">
        <f>R1823+(P1823*(IFERROR(VLOOKUP($A1823,STOK_AWAL,13,0),0)))</f>
        <v>0</v>
      </c>
      <c r="U1823" t="str">
        <f>M1823</f>
        <v/>
      </c>
    </row>
    <row r="1824" spans="1:21" x14ac:dyDescent="0.25">
      <c r="A1824" t="str">
        <f>IF('3.Stok Awal'!$A1824=0,"",'3.Stok Awal'!$A1824)</f>
        <v/>
      </c>
      <c r="B1824" t="str">
        <f>IF('3.Stok Awal'!$B1824=0,"",'3.Stok Awal'!$B1824)</f>
        <v/>
      </c>
      <c r="C1824" t="str">
        <f>IF('3.Stok Awal'!$C1824=0,"",'3.Stok Awal'!$C1824)</f>
        <v/>
      </c>
      <c r="D1824" t="str">
        <f>IF('3.Stok Awal'!$D1824=0,"",'3.Stok Awal'!$D1824)</f>
        <v/>
      </c>
      <c r="E1824" t="str">
        <f>IF('3.Stok Awal'!$E1824=0,"",'3.Stok Awal'!$E1824)</f>
        <v/>
      </c>
      <c r="F1824" s="4" t="str">
        <f>IF('3.Stok Awal'!$F1824=0,"",'3.Stok Awal'!$F1824)</f>
        <v/>
      </c>
      <c r="G1824" s="4" t="str">
        <f t="shared" si="28"/>
        <v/>
      </c>
      <c r="H1824">
        <f>IF('3.Stok Awal'!$I1824=0,0,'3.Stok Awal'!$I1824)</f>
        <v>0</v>
      </c>
      <c r="I1824" t="str">
        <f>IF('3.Stok Awal'!$J1824=0,"",'3.Stok Awal'!$J1824)</f>
        <v/>
      </c>
      <c r="J1824">
        <f>IF('3.Stok Awal'!$K1824=0,0,'3.Stok Awal'!$K1824)</f>
        <v>0</v>
      </c>
      <c r="K1824" t="str">
        <f>IF('3.Stok Awal'!$L1824=0,"",'3.Stok Awal'!$L1824)</f>
        <v/>
      </c>
      <c r="L1824">
        <f>IF('3.Stok Awal'!$N1824=0,0,'3.Stok Awal'!$N1824)</f>
        <v>0</v>
      </c>
      <c r="M1824" t="str">
        <f>IF('3.Stok Awal'!$O1824=0,"",'3.Stok Awal'!$O1824)</f>
        <v/>
      </c>
      <c r="N1824">
        <f>SUMIF('4.Sell to Trade'!$O$5:$O$5003,'5.Stok Akhir'!$G1824,'4.Sell to Trade'!$Q$5:$Q$5003)</f>
        <v>0</v>
      </c>
      <c r="O1824" t="str">
        <f>IF('3.Stok Awal'!$L1824=0,"",'3.Stok Awal'!$L1824)</f>
        <v/>
      </c>
      <c r="P1824">
        <f>IF(ISNA(VLOOKUP($A1824,STOK_AWAL,13,0)),0,IF(VLOOKUP($A1824,STOK_AWAL,13,0)&gt;0,ROUNDDOWN(L1824/VLOOKUP($A1824,STOK_AWAL,13,0),0),0))</f>
        <v>0</v>
      </c>
      <c r="Q1824" t="str">
        <f>I1824</f>
        <v/>
      </c>
      <c r="R1824">
        <f>IFERROR(MOD(L1824,VLOOKUP($A1824,STOK_AWAL,13,0)),0)</f>
        <v>0</v>
      </c>
      <c r="S1824" t="str">
        <f>K1824</f>
        <v/>
      </c>
      <c r="T1824">
        <f>R1824+(P1824*(IFERROR(VLOOKUP($A1824,STOK_AWAL,13,0),0)))</f>
        <v>0</v>
      </c>
      <c r="U1824" t="str">
        <f>M1824</f>
        <v/>
      </c>
    </row>
    <row r="1825" spans="1:21" x14ac:dyDescent="0.25">
      <c r="A1825" t="str">
        <f>IF('3.Stok Awal'!$A1825=0,"",'3.Stok Awal'!$A1825)</f>
        <v/>
      </c>
      <c r="B1825" t="str">
        <f>IF('3.Stok Awal'!$B1825=0,"",'3.Stok Awal'!$B1825)</f>
        <v/>
      </c>
      <c r="C1825" t="str">
        <f>IF('3.Stok Awal'!$C1825=0,"",'3.Stok Awal'!$C1825)</f>
        <v/>
      </c>
      <c r="D1825" t="str">
        <f>IF('3.Stok Awal'!$D1825=0,"",'3.Stok Awal'!$D1825)</f>
        <v/>
      </c>
      <c r="E1825" t="str">
        <f>IF('3.Stok Awal'!$E1825=0,"",'3.Stok Awal'!$E1825)</f>
        <v/>
      </c>
      <c r="F1825" s="4" t="str">
        <f>IF('3.Stok Awal'!$F1825=0,"",'3.Stok Awal'!$F1825)</f>
        <v/>
      </c>
      <c r="G1825" s="4" t="str">
        <f t="shared" si="28"/>
        <v/>
      </c>
      <c r="H1825">
        <f>IF('3.Stok Awal'!$I1825=0,0,'3.Stok Awal'!$I1825)</f>
        <v>0</v>
      </c>
      <c r="I1825" t="str">
        <f>IF('3.Stok Awal'!$J1825=0,"",'3.Stok Awal'!$J1825)</f>
        <v/>
      </c>
      <c r="J1825">
        <f>IF('3.Stok Awal'!$K1825=0,0,'3.Stok Awal'!$K1825)</f>
        <v>0</v>
      </c>
      <c r="K1825" t="str">
        <f>IF('3.Stok Awal'!$L1825=0,"",'3.Stok Awal'!$L1825)</f>
        <v/>
      </c>
      <c r="L1825">
        <f>IF('3.Stok Awal'!$N1825=0,0,'3.Stok Awal'!$N1825)</f>
        <v>0</v>
      </c>
      <c r="M1825" t="str">
        <f>IF('3.Stok Awal'!$O1825=0,"",'3.Stok Awal'!$O1825)</f>
        <v/>
      </c>
      <c r="N1825">
        <f>SUMIF('4.Sell to Trade'!$O$5:$O$5003,'5.Stok Akhir'!$G1825,'4.Sell to Trade'!$Q$5:$Q$5003)</f>
        <v>0</v>
      </c>
      <c r="O1825" t="str">
        <f>IF('3.Stok Awal'!$L1825=0,"",'3.Stok Awal'!$L1825)</f>
        <v/>
      </c>
      <c r="P1825">
        <f>IF(ISNA(VLOOKUP($A1825,STOK_AWAL,13,0)),0,IF(VLOOKUP($A1825,STOK_AWAL,13,0)&gt;0,ROUNDDOWN(L1825/VLOOKUP($A1825,STOK_AWAL,13,0),0),0))</f>
        <v>0</v>
      </c>
      <c r="Q1825" t="str">
        <f>I1825</f>
        <v/>
      </c>
      <c r="R1825">
        <f>IFERROR(MOD(L1825,VLOOKUP($A1825,STOK_AWAL,13,0)),0)</f>
        <v>0</v>
      </c>
      <c r="S1825" t="str">
        <f>K1825</f>
        <v/>
      </c>
      <c r="T1825">
        <f>R1825+(P1825*(IFERROR(VLOOKUP($A1825,STOK_AWAL,13,0),0)))</f>
        <v>0</v>
      </c>
      <c r="U1825" t="str">
        <f>M1825</f>
        <v/>
      </c>
    </row>
    <row r="1826" spans="1:21" x14ac:dyDescent="0.25">
      <c r="A1826" t="str">
        <f>IF('3.Stok Awal'!$A1826=0,"",'3.Stok Awal'!$A1826)</f>
        <v/>
      </c>
      <c r="B1826" t="str">
        <f>IF('3.Stok Awal'!$B1826=0,"",'3.Stok Awal'!$B1826)</f>
        <v/>
      </c>
      <c r="C1826" t="str">
        <f>IF('3.Stok Awal'!$C1826=0,"",'3.Stok Awal'!$C1826)</f>
        <v/>
      </c>
      <c r="D1826" t="str">
        <f>IF('3.Stok Awal'!$D1826=0,"",'3.Stok Awal'!$D1826)</f>
        <v/>
      </c>
      <c r="E1826" t="str">
        <f>IF('3.Stok Awal'!$E1826=0,"",'3.Stok Awal'!$E1826)</f>
        <v/>
      </c>
      <c r="F1826" s="4" t="str">
        <f>IF('3.Stok Awal'!$F1826=0,"",'3.Stok Awal'!$F1826)</f>
        <v/>
      </c>
      <c r="G1826" s="4" t="str">
        <f t="shared" si="28"/>
        <v/>
      </c>
      <c r="H1826">
        <f>IF('3.Stok Awal'!$I1826=0,0,'3.Stok Awal'!$I1826)</f>
        <v>0</v>
      </c>
      <c r="I1826" t="str">
        <f>IF('3.Stok Awal'!$J1826=0,"",'3.Stok Awal'!$J1826)</f>
        <v/>
      </c>
      <c r="J1826">
        <f>IF('3.Stok Awal'!$K1826=0,0,'3.Stok Awal'!$K1826)</f>
        <v>0</v>
      </c>
      <c r="K1826" t="str">
        <f>IF('3.Stok Awal'!$L1826=0,"",'3.Stok Awal'!$L1826)</f>
        <v/>
      </c>
      <c r="L1826">
        <f>IF('3.Stok Awal'!$N1826=0,0,'3.Stok Awal'!$N1826)</f>
        <v>0</v>
      </c>
      <c r="M1826" t="str">
        <f>IF('3.Stok Awal'!$O1826=0,"",'3.Stok Awal'!$O1826)</f>
        <v/>
      </c>
      <c r="N1826">
        <f>SUMIF('4.Sell to Trade'!$O$5:$O$5003,'5.Stok Akhir'!$G1826,'4.Sell to Trade'!$Q$5:$Q$5003)</f>
        <v>0</v>
      </c>
      <c r="O1826" t="str">
        <f>IF('3.Stok Awal'!$L1826=0,"",'3.Stok Awal'!$L1826)</f>
        <v/>
      </c>
      <c r="P1826">
        <f>IF(ISNA(VLOOKUP($A1826,STOK_AWAL,13,0)),0,IF(VLOOKUP($A1826,STOK_AWAL,13,0)&gt;0,ROUNDDOWN(L1826/VLOOKUP($A1826,STOK_AWAL,13,0),0),0))</f>
        <v>0</v>
      </c>
      <c r="Q1826" t="str">
        <f>I1826</f>
        <v/>
      </c>
      <c r="R1826">
        <f>IFERROR(MOD(L1826,VLOOKUP($A1826,STOK_AWAL,13,0)),0)</f>
        <v>0</v>
      </c>
      <c r="S1826" t="str">
        <f>K1826</f>
        <v/>
      </c>
      <c r="T1826">
        <f>R1826+(P1826*(IFERROR(VLOOKUP($A1826,STOK_AWAL,13,0),0)))</f>
        <v>0</v>
      </c>
      <c r="U1826" t="str">
        <f>M1826</f>
        <v/>
      </c>
    </row>
    <row r="1827" spans="1:21" x14ac:dyDescent="0.25">
      <c r="A1827" t="str">
        <f>IF('3.Stok Awal'!$A1827=0,"",'3.Stok Awal'!$A1827)</f>
        <v/>
      </c>
      <c r="B1827" t="str">
        <f>IF('3.Stok Awal'!$B1827=0,"",'3.Stok Awal'!$B1827)</f>
        <v/>
      </c>
      <c r="C1827" t="str">
        <f>IF('3.Stok Awal'!$C1827=0,"",'3.Stok Awal'!$C1827)</f>
        <v/>
      </c>
      <c r="D1827" t="str">
        <f>IF('3.Stok Awal'!$D1827=0,"",'3.Stok Awal'!$D1827)</f>
        <v/>
      </c>
      <c r="E1827" t="str">
        <f>IF('3.Stok Awal'!$E1827=0,"",'3.Stok Awal'!$E1827)</f>
        <v/>
      </c>
      <c r="F1827" s="4" t="str">
        <f>IF('3.Stok Awal'!$F1827=0,"",'3.Stok Awal'!$F1827)</f>
        <v/>
      </c>
      <c r="G1827" s="4" t="str">
        <f t="shared" si="28"/>
        <v/>
      </c>
      <c r="H1827">
        <f>IF('3.Stok Awal'!$I1827=0,0,'3.Stok Awal'!$I1827)</f>
        <v>0</v>
      </c>
      <c r="I1827" t="str">
        <f>IF('3.Stok Awal'!$J1827=0,"",'3.Stok Awal'!$J1827)</f>
        <v/>
      </c>
      <c r="J1827">
        <f>IF('3.Stok Awal'!$K1827=0,0,'3.Stok Awal'!$K1827)</f>
        <v>0</v>
      </c>
      <c r="K1827" t="str">
        <f>IF('3.Stok Awal'!$L1827=0,"",'3.Stok Awal'!$L1827)</f>
        <v/>
      </c>
      <c r="L1827">
        <f>IF('3.Stok Awal'!$N1827=0,0,'3.Stok Awal'!$N1827)</f>
        <v>0</v>
      </c>
      <c r="M1827" t="str">
        <f>IF('3.Stok Awal'!$O1827=0,"",'3.Stok Awal'!$O1827)</f>
        <v/>
      </c>
      <c r="N1827">
        <f>SUMIF('4.Sell to Trade'!$O$5:$O$5003,'5.Stok Akhir'!$G1827,'4.Sell to Trade'!$Q$5:$Q$5003)</f>
        <v>0</v>
      </c>
      <c r="O1827" t="str">
        <f>IF('3.Stok Awal'!$L1827=0,"",'3.Stok Awal'!$L1827)</f>
        <v/>
      </c>
      <c r="P1827">
        <f>IF(ISNA(VLOOKUP($A1827,STOK_AWAL,13,0)),0,IF(VLOOKUP($A1827,STOK_AWAL,13,0)&gt;0,ROUNDDOWN(L1827/VLOOKUP($A1827,STOK_AWAL,13,0),0),0))</f>
        <v>0</v>
      </c>
      <c r="Q1827" t="str">
        <f>I1827</f>
        <v/>
      </c>
      <c r="R1827">
        <f>IFERROR(MOD(L1827,VLOOKUP($A1827,STOK_AWAL,13,0)),0)</f>
        <v>0</v>
      </c>
      <c r="S1827" t="str">
        <f>K1827</f>
        <v/>
      </c>
      <c r="T1827">
        <f>R1827+(P1827*(IFERROR(VLOOKUP($A1827,STOK_AWAL,13,0),0)))</f>
        <v>0</v>
      </c>
      <c r="U1827" t="str">
        <f>M1827</f>
        <v/>
      </c>
    </row>
    <row r="1828" spans="1:21" x14ac:dyDescent="0.25">
      <c r="A1828" t="str">
        <f>IF('3.Stok Awal'!$A1828=0,"",'3.Stok Awal'!$A1828)</f>
        <v/>
      </c>
      <c r="B1828" t="str">
        <f>IF('3.Stok Awal'!$B1828=0,"",'3.Stok Awal'!$B1828)</f>
        <v/>
      </c>
      <c r="C1828" t="str">
        <f>IF('3.Stok Awal'!$C1828=0,"",'3.Stok Awal'!$C1828)</f>
        <v/>
      </c>
      <c r="D1828" t="str">
        <f>IF('3.Stok Awal'!$D1828=0,"",'3.Stok Awal'!$D1828)</f>
        <v/>
      </c>
      <c r="E1828" t="str">
        <f>IF('3.Stok Awal'!$E1828=0,"",'3.Stok Awal'!$E1828)</f>
        <v/>
      </c>
      <c r="F1828" s="4" t="str">
        <f>IF('3.Stok Awal'!$F1828=0,"",'3.Stok Awal'!$F1828)</f>
        <v/>
      </c>
      <c r="G1828" s="4" t="str">
        <f t="shared" si="28"/>
        <v/>
      </c>
      <c r="H1828">
        <f>IF('3.Stok Awal'!$I1828=0,0,'3.Stok Awal'!$I1828)</f>
        <v>0</v>
      </c>
      <c r="I1828" t="str">
        <f>IF('3.Stok Awal'!$J1828=0,"",'3.Stok Awal'!$J1828)</f>
        <v/>
      </c>
      <c r="J1828">
        <f>IF('3.Stok Awal'!$K1828=0,0,'3.Stok Awal'!$K1828)</f>
        <v>0</v>
      </c>
      <c r="K1828" t="str">
        <f>IF('3.Stok Awal'!$L1828=0,"",'3.Stok Awal'!$L1828)</f>
        <v/>
      </c>
      <c r="L1828">
        <f>IF('3.Stok Awal'!$N1828=0,0,'3.Stok Awal'!$N1828)</f>
        <v>0</v>
      </c>
      <c r="M1828" t="str">
        <f>IF('3.Stok Awal'!$O1828=0,"",'3.Stok Awal'!$O1828)</f>
        <v/>
      </c>
      <c r="N1828">
        <f>SUMIF('4.Sell to Trade'!$O$5:$O$5003,'5.Stok Akhir'!$G1828,'4.Sell to Trade'!$Q$5:$Q$5003)</f>
        <v>0</v>
      </c>
      <c r="O1828" t="str">
        <f>IF('3.Stok Awal'!$L1828=0,"",'3.Stok Awal'!$L1828)</f>
        <v/>
      </c>
      <c r="P1828">
        <f>IF(ISNA(VLOOKUP($A1828,STOK_AWAL,13,0)),0,IF(VLOOKUP($A1828,STOK_AWAL,13,0)&gt;0,ROUNDDOWN(L1828/VLOOKUP($A1828,STOK_AWAL,13,0),0),0))</f>
        <v>0</v>
      </c>
      <c r="Q1828" t="str">
        <f>I1828</f>
        <v/>
      </c>
      <c r="R1828">
        <f>IFERROR(MOD(L1828,VLOOKUP($A1828,STOK_AWAL,13,0)),0)</f>
        <v>0</v>
      </c>
      <c r="S1828" t="str">
        <f>K1828</f>
        <v/>
      </c>
      <c r="T1828">
        <f>R1828+(P1828*(IFERROR(VLOOKUP($A1828,STOK_AWAL,13,0),0)))</f>
        <v>0</v>
      </c>
      <c r="U1828" t="str">
        <f>M1828</f>
        <v/>
      </c>
    </row>
    <row r="1829" spans="1:21" x14ac:dyDescent="0.25">
      <c r="A1829" t="str">
        <f>IF('3.Stok Awal'!$A1829=0,"",'3.Stok Awal'!$A1829)</f>
        <v/>
      </c>
      <c r="B1829" t="str">
        <f>IF('3.Stok Awal'!$B1829=0,"",'3.Stok Awal'!$B1829)</f>
        <v/>
      </c>
      <c r="C1829" t="str">
        <f>IF('3.Stok Awal'!$C1829=0,"",'3.Stok Awal'!$C1829)</f>
        <v/>
      </c>
      <c r="D1829" t="str">
        <f>IF('3.Stok Awal'!$D1829=0,"",'3.Stok Awal'!$D1829)</f>
        <v/>
      </c>
      <c r="E1829" t="str">
        <f>IF('3.Stok Awal'!$E1829=0,"",'3.Stok Awal'!$E1829)</f>
        <v/>
      </c>
      <c r="F1829" s="4" t="str">
        <f>IF('3.Stok Awal'!$F1829=0,"",'3.Stok Awal'!$F1829)</f>
        <v/>
      </c>
      <c r="G1829" s="4" t="str">
        <f t="shared" si="28"/>
        <v/>
      </c>
      <c r="H1829">
        <f>IF('3.Stok Awal'!$I1829=0,0,'3.Stok Awal'!$I1829)</f>
        <v>0</v>
      </c>
      <c r="I1829" t="str">
        <f>IF('3.Stok Awal'!$J1829=0,"",'3.Stok Awal'!$J1829)</f>
        <v/>
      </c>
      <c r="J1829">
        <f>IF('3.Stok Awal'!$K1829=0,0,'3.Stok Awal'!$K1829)</f>
        <v>0</v>
      </c>
      <c r="K1829" t="str">
        <f>IF('3.Stok Awal'!$L1829=0,"",'3.Stok Awal'!$L1829)</f>
        <v/>
      </c>
      <c r="L1829">
        <f>IF('3.Stok Awal'!$N1829=0,0,'3.Stok Awal'!$N1829)</f>
        <v>0</v>
      </c>
      <c r="M1829" t="str">
        <f>IF('3.Stok Awal'!$O1829=0,"",'3.Stok Awal'!$O1829)</f>
        <v/>
      </c>
      <c r="N1829">
        <f>SUMIF('4.Sell to Trade'!$O$5:$O$5003,'5.Stok Akhir'!$G1829,'4.Sell to Trade'!$Q$5:$Q$5003)</f>
        <v>0</v>
      </c>
      <c r="O1829" t="str">
        <f>IF('3.Stok Awal'!$L1829=0,"",'3.Stok Awal'!$L1829)</f>
        <v/>
      </c>
      <c r="P1829">
        <f>IF(ISNA(VLOOKUP($A1829,STOK_AWAL,13,0)),0,IF(VLOOKUP($A1829,STOK_AWAL,13,0)&gt;0,ROUNDDOWN(L1829/VLOOKUP($A1829,STOK_AWAL,13,0),0),0))</f>
        <v>0</v>
      </c>
      <c r="Q1829" t="str">
        <f>I1829</f>
        <v/>
      </c>
      <c r="R1829">
        <f>IFERROR(MOD(L1829,VLOOKUP($A1829,STOK_AWAL,13,0)),0)</f>
        <v>0</v>
      </c>
      <c r="S1829" t="str">
        <f>K1829</f>
        <v/>
      </c>
      <c r="T1829">
        <f>R1829+(P1829*(IFERROR(VLOOKUP($A1829,STOK_AWAL,13,0),0)))</f>
        <v>0</v>
      </c>
      <c r="U1829" t="str">
        <f>M1829</f>
        <v/>
      </c>
    </row>
    <row r="1830" spans="1:21" x14ac:dyDescent="0.25">
      <c r="A1830" t="str">
        <f>IF('3.Stok Awal'!$A1830=0,"",'3.Stok Awal'!$A1830)</f>
        <v/>
      </c>
      <c r="B1830" t="str">
        <f>IF('3.Stok Awal'!$B1830=0,"",'3.Stok Awal'!$B1830)</f>
        <v/>
      </c>
      <c r="C1830" t="str">
        <f>IF('3.Stok Awal'!$C1830=0,"",'3.Stok Awal'!$C1830)</f>
        <v/>
      </c>
      <c r="D1830" t="str">
        <f>IF('3.Stok Awal'!$D1830=0,"",'3.Stok Awal'!$D1830)</f>
        <v/>
      </c>
      <c r="E1830" t="str">
        <f>IF('3.Stok Awal'!$E1830=0,"",'3.Stok Awal'!$E1830)</f>
        <v/>
      </c>
      <c r="F1830" s="4" t="str">
        <f>IF('3.Stok Awal'!$F1830=0,"",'3.Stok Awal'!$F1830)</f>
        <v/>
      </c>
      <c r="G1830" s="4" t="str">
        <f t="shared" si="28"/>
        <v/>
      </c>
      <c r="H1830">
        <f>IF('3.Stok Awal'!$I1830=0,0,'3.Stok Awal'!$I1830)</f>
        <v>0</v>
      </c>
      <c r="I1830" t="str">
        <f>IF('3.Stok Awal'!$J1830=0,"",'3.Stok Awal'!$J1830)</f>
        <v/>
      </c>
      <c r="J1830">
        <f>IF('3.Stok Awal'!$K1830=0,0,'3.Stok Awal'!$K1830)</f>
        <v>0</v>
      </c>
      <c r="K1830" t="str">
        <f>IF('3.Stok Awal'!$L1830=0,"",'3.Stok Awal'!$L1830)</f>
        <v/>
      </c>
      <c r="L1830">
        <f>IF('3.Stok Awal'!$N1830=0,0,'3.Stok Awal'!$N1830)</f>
        <v>0</v>
      </c>
      <c r="M1830" t="str">
        <f>IF('3.Stok Awal'!$O1830=0,"",'3.Stok Awal'!$O1830)</f>
        <v/>
      </c>
      <c r="N1830">
        <f>SUMIF('4.Sell to Trade'!$O$5:$O$5003,'5.Stok Akhir'!$G1830,'4.Sell to Trade'!$Q$5:$Q$5003)</f>
        <v>0</v>
      </c>
      <c r="O1830" t="str">
        <f>IF('3.Stok Awal'!$L1830=0,"",'3.Stok Awal'!$L1830)</f>
        <v/>
      </c>
      <c r="P1830">
        <f>IF(ISNA(VLOOKUP($A1830,STOK_AWAL,13,0)),0,IF(VLOOKUP($A1830,STOK_AWAL,13,0)&gt;0,ROUNDDOWN(L1830/VLOOKUP($A1830,STOK_AWAL,13,0),0),0))</f>
        <v>0</v>
      </c>
      <c r="Q1830" t="str">
        <f>I1830</f>
        <v/>
      </c>
      <c r="R1830">
        <f>IFERROR(MOD(L1830,VLOOKUP($A1830,STOK_AWAL,13,0)),0)</f>
        <v>0</v>
      </c>
      <c r="S1830" t="str">
        <f>K1830</f>
        <v/>
      </c>
      <c r="T1830">
        <f>R1830+(P1830*(IFERROR(VLOOKUP($A1830,STOK_AWAL,13,0),0)))</f>
        <v>0</v>
      </c>
      <c r="U1830" t="str">
        <f>M1830</f>
        <v/>
      </c>
    </row>
    <row r="1831" spans="1:21" x14ac:dyDescent="0.25">
      <c r="A1831" t="str">
        <f>IF('3.Stok Awal'!$A1831=0,"",'3.Stok Awal'!$A1831)</f>
        <v/>
      </c>
      <c r="B1831" t="str">
        <f>IF('3.Stok Awal'!$B1831=0,"",'3.Stok Awal'!$B1831)</f>
        <v/>
      </c>
      <c r="C1831" t="str">
        <f>IF('3.Stok Awal'!$C1831=0,"",'3.Stok Awal'!$C1831)</f>
        <v/>
      </c>
      <c r="D1831" t="str">
        <f>IF('3.Stok Awal'!$D1831=0,"",'3.Stok Awal'!$D1831)</f>
        <v/>
      </c>
      <c r="E1831" t="str">
        <f>IF('3.Stok Awal'!$E1831=0,"",'3.Stok Awal'!$E1831)</f>
        <v/>
      </c>
      <c r="F1831" s="4" t="str">
        <f>IF('3.Stok Awal'!$F1831=0,"",'3.Stok Awal'!$F1831)</f>
        <v/>
      </c>
      <c r="G1831" s="4" t="str">
        <f t="shared" si="28"/>
        <v/>
      </c>
      <c r="H1831">
        <f>IF('3.Stok Awal'!$I1831=0,0,'3.Stok Awal'!$I1831)</f>
        <v>0</v>
      </c>
      <c r="I1831" t="str">
        <f>IF('3.Stok Awal'!$J1831=0,"",'3.Stok Awal'!$J1831)</f>
        <v/>
      </c>
      <c r="J1831">
        <f>IF('3.Stok Awal'!$K1831=0,0,'3.Stok Awal'!$K1831)</f>
        <v>0</v>
      </c>
      <c r="K1831" t="str">
        <f>IF('3.Stok Awal'!$L1831=0,"",'3.Stok Awal'!$L1831)</f>
        <v/>
      </c>
      <c r="L1831">
        <f>IF('3.Stok Awal'!$N1831=0,0,'3.Stok Awal'!$N1831)</f>
        <v>0</v>
      </c>
      <c r="M1831" t="str">
        <f>IF('3.Stok Awal'!$O1831=0,"",'3.Stok Awal'!$O1831)</f>
        <v/>
      </c>
      <c r="N1831">
        <f>SUMIF('4.Sell to Trade'!$O$5:$O$5003,'5.Stok Akhir'!$G1831,'4.Sell to Trade'!$Q$5:$Q$5003)</f>
        <v>0</v>
      </c>
      <c r="O1831" t="str">
        <f>IF('3.Stok Awal'!$L1831=0,"",'3.Stok Awal'!$L1831)</f>
        <v/>
      </c>
      <c r="P1831">
        <f>IF(ISNA(VLOOKUP($A1831,STOK_AWAL,13,0)),0,IF(VLOOKUP($A1831,STOK_AWAL,13,0)&gt;0,ROUNDDOWN(L1831/VLOOKUP($A1831,STOK_AWAL,13,0),0),0))</f>
        <v>0</v>
      </c>
      <c r="Q1831" t="str">
        <f>I1831</f>
        <v/>
      </c>
      <c r="R1831">
        <f>IFERROR(MOD(L1831,VLOOKUP($A1831,STOK_AWAL,13,0)),0)</f>
        <v>0</v>
      </c>
      <c r="S1831" t="str">
        <f>K1831</f>
        <v/>
      </c>
      <c r="T1831">
        <f>R1831+(P1831*(IFERROR(VLOOKUP($A1831,STOK_AWAL,13,0),0)))</f>
        <v>0</v>
      </c>
      <c r="U1831" t="str">
        <f>M1831</f>
        <v/>
      </c>
    </row>
    <row r="1832" spans="1:21" x14ac:dyDescent="0.25">
      <c r="A1832" t="str">
        <f>IF('3.Stok Awal'!$A1832=0,"",'3.Stok Awal'!$A1832)</f>
        <v/>
      </c>
      <c r="B1832" t="str">
        <f>IF('3.Stok Awal'!$B1832=0,"",'3.Stok Awal'!$B1832)</f>
        <v/>
      </c>
      <c r="C1832" t="str">
        <f>IF('3.Stok Awal'!$C1832=0,"",'3.Stok Awal'!$C1832)</f>
        <v/>
      </c>
      <c r="D1832" t="str">
        <f>IF('3.Stok Awal'!$D1832=0,"",'3.Stok Awal'!$D1832)</f>
        <v/>
      </c>
      <c r="E1832" t="str">
        <f>IF('3.Stok Awal'!$E1832=0,"",'3.Stok Awal'!$E1832)</f>
        <v/>
      </c>
      <c r="F1832" s="4" t="str">
        <f>IF('3.Stok Awal'!$F1832=0,"",'3.Stok Awal'!$F1832)</f>
        <v/>
      </c>
      <c r="G1832" s="4" t="str">
        <f t="shared" si="28"/>
        <v/>
      </c>
      <c r="H1832">
        <f>IF('3.Stok Awal'!$I1832=0,0,'3.Stok Awal'!$I1832)</f>
        <v>0</v>
      </c>
      <c r="I1832" t="str">
        <f>IF('3.Stok Awal'!$J1832=0,"",'3.Stok Awal'!$J1832)</f>
        <v/>
      </c>
      <c r="J1832">
        <f>IF('3.Stok Awal'!$K1832=0,0,'3.Stok Awal'!$K1832)</f>
        <v>0</v>
      </c>
      <c r="K1832" t="str">
        <f>IF('3.Stok Awal'!$L1832=0,"",'3.Stok Awal'!$L1832)</f>
        <v/>
      </c>
      <c r="L1832">
        <f>IF('3.Stok Awal'!$N1832=0,0,'3.Stok Awal'!$N1832)</f>
        <v>0</v>
      </c>
      <c r="M1832" t="str">
        <f>IF('3.Stok Awal'!$O1832=0,"",'3.Stok Awal'!$O1832)</f>
        <v/>
      </c>
      <c r="N1832">
        <f>SUMIF('4.Sell to Trade'!$O$5:$O$5003,'5.Stok Akhir'!$G1832,'4.Sell to Trade'!$Q$5:$Q$5003)</f>
        <v>0</v>
      </c>
      <c r="O1832" t="str">
        <f>IF('3.Stok Awal'!$L1832=0,"",'3.Stok Awal'!$L1832)</f>
        <v/>
      </c>
      <c r="P1832">
        <f>IF(ISNA(VLOOKUP($A1832,STOK_AWAL,13,0)),0,IF(VLOOKUP($A1832,STOK_AWAL,13,0)&gt;0,ROUNDDOWN(L1832/VLOOKUP($A1832,STOK_AWAL,13,0),0),0))</f>
        <v>0</v>
      </c>
      <c r="Q1832" t="str">
        <f>I1832</f>
        <v/>
      </c>
      <c r="R1832">
        <f>IFERROR(MOD(L1832,VLOOKUP($A1832,STOK_AWAL,13,0)),0)</f>
        <v>0</v>
      </c>
      <c r="S1832" t="str">
        <f>K1832</f>
        <v/>
      </c>
      <c r="T1832">
        <f>R1832+(P1832*(IFERROR(VLOOKUP($A1832,STOK_AWAL,13,0),0)))</f>
        <v>0</v>
      </c>
      <c r="U1832" t="str">
        <f>M1832</f>
        <v/>
      </c>
    </row>
    <row r="1833" spans="1:21" x14ac:dyDescent="0.25">
      <c r="A1833" t="str">
        <f>IF('3.Stok Awal'!$A1833=0,"",'3.Stok Awal'!$A1833)</f>
        <v/>
      </c>
      <c r="B1833" t="str">
        <f>IF('3.Stok Awal'!$B1833=0,"",'3.Stok Awal'!$B1833)</f>
        <v/>
      </c>
      <c r="C1833" t="str">
        <f>IF('3.Stok Awal'!$C1833=0,"",'3.Stok Awal'!$C1833)</f>
        <v/>
      </c>
      <c r="D1833" t="str">
        <f>IF('3.Stok Awal'!$D1833=0,"",'3.Stok Awal'!$D1833)</f>
        <v/>
      </c>
      <c r="E1833" t="str">
        <f>IF('3.Stok Awal'!$E1833=0,"",'3.Stok Awal'!$E1833)</f>
        <v/>
      </c>
      <c r="F1833" s="4" t="str">
        <f>IF('3.Stok Awal'!$F1833=0,"",'3.Stok Awal'!$F1833)</f>
        <v/>
      </c>
      <c r="G1833" s="4" t="str">
        <f t="shared" si="28"/>
        <v/>
      </c>
      <c r="H1833">
        <f>IF('3.Stok Awal'!$I1833=0,0,'3.Stok Awal'!$I1833)</f>
        <v>0</v>
      </c>
      <c r="I1833" t="str">
        <f>IF('3.Stok Awal'!$J1833=0,"",'3.Stok Awal'!$J1833)</f>
        <v/>
      </c>
      <c r="J1833">
        <f>IF('3.Stok Awal'!$K1833=0,0,'3.Stok Awal'!$K1833)</f>
        <v>0</v>
      </c>
      <c r="K1833" t="str">
        <f>IF('3.Stok Awal'!$L1833=0,"",'3.Stok Awal'!$L1833)</f>
        <v/>
      </c>
      <c r="L1833">
        <f>IF('3.Stok Awal'!$N1833=0,0,'3.Stok Awal'!$N1833)</f>
        <v>0</v>
      </c>
      <c r="M1833" t="str">
        <f>IF('3.Stok Awal'!$O1833=0,"",'3.Stok Awal'!$O1833)</f>
        <v/>
      </c>
      <c r="N1833">
        <f>SUMIF('4.Sell to Trade'!$O$5:$O$5003,'5.Stok Akhir'!$G1833,'4.Sell to Trade'!$Q$5:$Q$5003)</f>
        <v>0</v>
      </c>
      <c r="O1833" t="str">
        <f>IF('3.Stok Awal'!$L1833=0,"",'3.Stok Awal'!$L1833)</f>
        <v/>
      </c>
      <c r="P1833">
        <f>IF(ISNA(VLOOKUP($A1833,STOK_AWAL,13,0)),0,IF(VLOOKUP($A1833,STOK_AWAL,13,0)&gt;0,ROUNDDOWN(L1833/VLOOKUP($A1833,STOK_AWAL,13,0),0),0))</f>
        <v>0</v>
      </c>
      <c r="Q1833" t="str">
        <f>I1833</f>
        <v/>
      </c>
      <c r="R1833">
        <f>IFERROR(MOD(L1833,VLOOKUP($A1833,STOK_AWAL,13,0)),0)</f>
        <v>0</v>
      </c>
      <c r="S1833" t="str">
        <f>K1833</f>
        <v/>
      </c>
      <c r="T1833">
        <f>R1833+(P1833*(IFERROR(VLOOKUP($A1833,STOK_AWAL,13,0),0)))</f>
        <v>0</v>
      </c>
      <c r="U1833" t="str">
        <f>M1833</f>
        <v/>
      </c>
    </row>
    <row r="1834" spans="1:21" x14ac:dyDescent="0.25">
      <c r="A1834" t="str">
        <f>IF('3.Stok Awal'!$A1834=0,"",'3.Stok Awal'!$A1834)</f>
        <v/>
      </c>
      <c r="B1834" t="str">
        <f>IF('3.Stok Awal'!$B1834=0,"",'3.Stok Awal'!$B1834)</f>
        <v/>
      </c>
      <c r="C1834" t="str">
        <f>IF('3.Stok Awal'!$C1834=0,"",'3.Stok Awal'!$C1834)</f>
        <v/>
      </c>
      <c r="D1834" t="str">
        <f>IF('3.Stok Awal'!$D1834=0,"",'3.Stok Awal'!$D1834)</f>
        <v/>
      </c>
      <c r="E1834" t="str">
        <f>IF('3.Stok Awal'!$E1834=0,"",'3.Stok Awal'!$E1834)</f>
        <v/>
      </c>
      <c r="F1834" s="4" t="str">
        <f>IF('3.Stok Awal'!$F1834=0,"",'3.Stok Awal'!$F1834)</f>
        <v/>
      </c>
      <c r="G1834" s="4" t="str">
        <f t="shared" si="28"/>
        <v/>
      </c>
      <c r="H1834">
        <f>IF('3.Stok Awal'!$I1834=0,0,'3.Stok Awal'!$I1834)</f>
        <v>0</v>
      </c>
      <c r="I1834" t="str">
        <f>IF('3.Stok Awal'!$J1834=0,"",'3.Stok Awal'!$J1834)</f>
        <v/>
      </c>
      <c r="J1834">
        <f>IF('3.Stok Awal'!$K1834=0,0,'3.Stok Awal'!$K1834)</f>
        <v>0</v>
      </c>
      <c r="K1834" t="str">
        <f>IF('3.Stok Awal'!$L1834=0,"",'3.Stok Awal'!$L1834)</f>
        <v/>
      </c>
      <c r="L1834">
        <f>IF('3.Stok Awal'!$N1834=0,0,'3.Stok Awal'!$N1834)</f>
        <v>0</v>
      </c>
      <c r="M1834" t="str">
        <f>IF('3.Stok Awal'!$O1834=0,"",'3.Stok Awal'!$O1834)</f>
        <v/>
      </c>
      <c r="N1834">
        <f>SUMIF('4.Sell to Trade'!$O$5:$O$5003,'5.Stok Akhir'!$G1834,'4.Sell to Trade'!$Q$5:$Q$5003)</f>
        <v>0</v>
      </c>
      <c r="O1834" t="str">
        <f>IF('3.Stok Awal'!$L1834=0,"",'3.Stok Awal'!$L1834)</f>
        <v/>
      </c>
      <c r="P1834">
        <f>IF(ISNA(VLOOKUP($A1834,STOK_AWAL,13,0)),0,IF(VLOOKUP($A1834,STOK_AWAL,13,0)&gt;0,ROUNDDOWN(L1834/VLOOKUP($A1834,STOK_AWAL,13,0),0),0))</f>
        <v>0</v>
      </c>
      <c r="Q1834" t="str">
        <f>I1834</f>
        <v/>
      </c>
      <c r="R1834">
        <f>IFERROR(MOD(L1834,VLOOKUP($A1834,STOK_AWAL,13,0)),0)</f>
        <v>0</v>
      </c>
      <c r="S1834" t="str">
        <f>K1834</f>
        <v/>
      </c>
      <c r="T1834">
        <f>R1834+(P1834*(IFERROR(VLOOKUP($A1834,STOK_AWAL,13,0),0)))</f>
        <v>0</v>
      </c>
      <c r="U1834" t="str">
        <f>M1834</f>
        <v/>
      </c>
    </row>
    <row r="1835" spans="1:21" x14ac:dyDescent="0.25">
      <c r="A1835" t="str">
        <f>IF('3.Stok Awal'!$A1835=0,"",'3.Stok Awal'!$A1835)</f>
        <v/>
      </c>
      <c r="B1835" t="str">
        <f>IF('3.Stok Awal'!$B1835=0,"",'3.Stok Awal'!$B1835)</f>
        <v/>
      </c>
      <c r="C1835" t="str">
        <f>IF('3.Stok Awal'!$C1835=0,"",'3.Stok Awal'!$C1835)</f>
        <v/>
      </c>
      <c r="D1835" t="str">
        <f>IF('3.Stok Awal'!$D1835=0,"",'3.Stok Awal'!$D1835)</f>
        <v/>
      </c>
      <c r="E1835" t="str">
        <f>IF('3.Stok Awal'!$E1835=0,"",'3.Stok Awal'!$E1835)</f>
        <v/>
      </c>
      <c r="F1835" s="4" t="str">
        <f>IF('3.Stok Awal'!$F1835=0,"",'3.Stok Awal'!$F1835)</f>
        <v/>
      </c>
      <c r="G1835" s="4" t="str">
        <f t="shared" si="28"/>
        <v/>
      </c>
      <c r="H1835">
        <f>IF('3.Stok Awal'!$I1835=0,0,'3.Stok Awal'!$I1835)</f>
        <v>0</v>
      </c>
      <c r="I1835" t="str">
        <f>IF('3.Stok Awal'!$J1835=0,"",'3.Stok Awal'!$J1835)</f>
        <v/>
      </c>
      <c r="J1835">
        <f>IF('3.Stok Awal'!$K1835=0,0,'3.Stok Awal'!$K1835)</f>
        <v>0</v>
      </c>
      <c r="K1835" t="str">
        <f>IF('3.Stok Awal'!$L1835=0,"",'3.Stok Awal'!$L1835)</f>
        <v/>
      </c>
      <c r="L1835">
        <f>IF('3.Stok Awal'!$N1835=0,0,'3.Stok Awal'!$N1835)</f>
        <v>0</v>
      </c>
      <c r="M1835" t="str">
        <f>IF('3.Stok Awal'!$O1835=0,"",'3.Stok Awal'!$O1835)</f>
        <v/>
      </c>
      <c r="N1835">
        <f>SUMIF('4.Sell to Trade'!$O$5:$O$5003,'5.Stok Akhir'!$G1835,'4.Sell to Trade'!$Q$5:$Q$5003)</f>
        <v>0</v>
      </c>
      <c r="O1835" t="str">
        <f>IF('3.Stok Awal'!$L1835=0,"",'3.Stok Awal'!$L1835)</f>
        <v/>
      </c>
      <c r="P1835">
        <f>IF(ISNA(VLOOKUP($A1835,STOK_AWAL,13,0)),0,IF(VLOOKUP($A1835,STOK_AWAL,13,0)&gt;0,ROUNDDOWN(L1835/VLOOKUP($A1835,STOK_AWAL,13,0),0),0))</f>
        <v>0</v>
      </c>
      <c r="Q1835" t="str">
        <f>I1835</f>
        <v/>
      </c>
      <c r="R1835">
        <f>IFERROR(MOD(L1835,VLOOKUP($A1835,STOK_AWAL,13,0)),0)</f>
        <v>0</v>
      </c>
      <c r="S1835" t="str">
        <f>K1835</f>
        <v/>
      </c>
      <c r="T1835">
        <f>R1835+(P1835*(IFERROR(VLOOKUP($A1835,STOK_AWAL,13,0),0)))</f>
        <v>0</v>
      </c>
      <c r="U1835" t="str">
        <f>M1835</f>
        <v/>
      </c>
    </row>
    <row r="1836" spans="1:21" x14ac:dyDescent="0.25">
      <c r="A1836" t="str">
        <f>IF('3.Stok Awal'!$A1836=0,"",'3.Stok Awal'!$A1836)</f>
        <v/>
      </c>
      <c r="B1836" t="str">
        <f>IF('3.Stok Awal'!$B1836=0,"",'3.Stok Awal'!$B1836)</f>
        <v/>
      </c>
      <c r="C1836" t="str">
        <f>IF('3.Stok Awal'!$C1836=0,"",'3.Stok Awal'!$C1836)</f>
        <v/>
      </c>
      <c r="D1836" t="str">
        <f>IF('3.Stok Awal'!$D1836=0,"",'3.Stok Awal'!$D1836)</f>
        <v/>
      </c>
      <c r="E1836" t="str">
        <f>IF('3.Stok Awal'!$E1836=0,"",'3.Stok Awal'!$E1836)</f>
        <v/>
      </c>
      <c r="F1836" s="4" t="str">
        <f>IF('3.Stok Awal'!$F1836=0,"",'3.Stok Awal'!$F1836)</f>
        <v/>
      </c>
      <c r="G1836" s="4" t="str">
        <f t="shared" si="28"/>
        <v/>
      </c>
      <c r="H1836">
        <f>IF('3.Stok Awal'!$I1836=0,0,'3.Stok Awal'!$I1836)</f>
        <v>0</v>
      </c>
      <c r="I1836" t="str">
        <f>IF('3.Stok Awal'!$J1836=0,"",'3.Stok Awal'!$J1836)</f>
        <v/>
      </c>
      <c r="J1836">
        <f>IF('3.Stok Awal'!$K1836=0,0,'3.Stok Awal'!$K1836)</f>
        <v>0</v>
      </c>
      <c r="K1836" t="str">
        <f>IF('3.Stok Awal'!$L1836=0,"",'3.Stok Awal'!$L1836)</f>
        <v/>
      </c>
      <c r="L1836">
        <f>IF('3.Stok Awal'!$N1836=0,0,'3.Stok Awal'!$N1836)</f>
        <v>0</v>
      </c>
      <c r="M1836" t="str">
        <f>IF('3.Stok Awal'!$O1836=0,"",'3.Stok Awal'!$O1836)</f>
        <v/>
      </c>
      <c r="N1836">
        <f>SUMIF('4.Sell to Trade'!$O$5:$O$5003,'5.Stok Akhir'!$G1836,'4.Sell to Trade'!$Q$5:$Q$5003)</f>
        <v>0</v>
      </c>
      <c r="O1836" t="str">
        <f>IF('3.Stok Awal'!$L1836=0,"",'3.Stok Awal'!$L1836)</f>
        <v/>
      </c>
      <c r="P1836">
        <f>IF(ISNA(VLOOKUP($A1836,STOK_AWAL,13,0)),0,IF(VLOOKUP($A1836,STOK_AWAL,13,0)&gt;0,ROUNDDOWN(L1836/VLOOKUP($A1836,STOK_AWAL,13,0),0),0))</f>
        <v>0</v>
      </c>
      <c r="Q1836" t="str">
        <f>I1836</f>
        <v/>
      </c>
      <c r="R1836">
        <f>IFERROR(MOD(L1836,VLOOKUP($A1836,STOK_AWAL,13,0)),0)</f>
        <v>0</v>
      </c>
      <c r="S1836" t="str">
        <f>K1836</f>
        <v/>
      </c>
      <c r="T1836">
        <f>R1836+(P1836*(IFERROR(VLOOKUP($A1836,STOK_AWAL,13,0),0)))</f>
        <v>0</v>
      </c>
      <c r="U1836" t="str">
        <f>M1836</f>
        <v/>
      </c>
    </row>
    <row r="1837" spans="1:21" x14ac:dyDescent="0.25">
      <c r="A1837" t="str">
        <f>IF('3.Stok Awal'!$A1837=0,"",'3.Stok Awal'!$A1837)</f>
        <v/>
      </c>
      <c r="B1837" t="str">
        <f>IF('3.Stok Awal'!$B1837=0,"",'3.Stok Awal'!$B1837)</f>
        <v/>
      </c>
      <c r="C1837" t="str">
        <f>IF('3.Stok Awal'!$C1837=0,"",'3.Stok Awal'!$C1837)</f>
        <v/>
      </c>
      <c r="D1837" t="str">
        <f>IF('3.Stok Awal'!$D1837=0,"",'3.Stok Awal'!$D1837)</f>
        <v/>
      </c>
      <c r="E1837" t="str">
        <f>IF('3.Stok Awal'!$E1837=0,"",'3.Stok Awal'!$E1837)</f>
        <v/>
      </c>
      <c r="F1837" s="4" t="str">
        <f>IF('3.Stok Awal'!$F1837=0,"",'3.Stok Awal'!$F1837)</f>
        <v/>
      </c>
      <c r="G1837" s="4" t="str">
        <f t="shared" si="28"/>
        <v/>
      </c>
      <c r="H1837">
        <f>IF('3.Stok Awal'!$I1837=0,0,'3.Stok Awal'!$I1837)</f>
        <v>0</v>
      </c>
      <c r="I1837" t="str">
        <f>IF('3.Stok Awal'!$J1837=0,"",'3.Stok Awal'!$J1837)</f>
        <v/>
      </c>
      <c r="J1837">
        <f>IF('3.Stok Awal'!$K1837=0,0,'3.Stok Awal'!$K1837)</f>
        <v>0</v>
      </c>
      <c r="K1837" t="str">
        <f>IF('3.Stok Awal'!$L1837=0,"",'3.Stok Awal'!$L1837)</f>
        <v/>
      </c>
      <c r="L1837">
        <f>IF('3.Stok Awal'!$N1837=0,0,'3.Stok Awal'!$N1837)</f>
        <v>0</v>
      </c>
      <c r="M1837" t="str">
        <f>IF('3.Stok Awal'!$O1837=0,"",'3.Stok Awal'!$O1837)</f>
        <v/>
      </c>
      <c r="N1837">
        <f>SUMIF('4.Sell to Trade'!$O$5:$O$5003,'5.Stok Akhir'!$G1837,'4.Sell to Trade'!$Q$5:$Q$5003)</f>
        <v>0</v>
      </c>
      <c r="O1837" t="str">
        <f>IF('3.Stok Awal'!$L1837=0,"",'3.Stok Awal'!$L1837)</f>
        <v/>
      </c>
      <c r="P1837">
        <f>IF(ISNA(VLOOKUP($A1837,STOK_AWAL,13,0)),0,IF(VLOOKUP($A1837,STOK_AWAL,13,0)&gt;0,ROUNDDOWN(L1837/VLOOKUP($A1837,STOK_AWAL,13,0),0),0))</f>
        <v>0</v>
      </c>
      <c r="Q1837" t="str">
        <f>I1837</f>
        <v/>
      </c>
      <c r="R1837">
        <f>IFERROR(MOD(L1837,VLOOKUP($A1837,STOK_AWAL,13,0)),0)</f>
        <v>0</v>
      </c>
      <c r="S1837" t="str">
        <f>K1837</f>
        <v/>
      </c>
      <c r="T1837">
        <f>R1837+(P1837*(IFERROR(VLOOKUP($A1837,STOK_AWAL,13,0),0)))</f>
        <v>0</v>
      </c>
      <c r="U1837" t="str">
        <f>M1837</f>
        <v/>
      </c>
    </row>
    <row r="1838" spans="1:21" x14ac:dyDescent="0.25">
      <c r="A1838" t="str">
        <f>IF('3.Stok Awal'!$A1838=0,"",'3.Stok Awal'!$A1838)</f>
        <v/>
      </c>
      <c r="B1838" t="str">
        <f>IF('3.Stok Awal'!$B1838=0,"",'3.Stok Awal'!$B1838)</f>
        <v/>
      </c>
      <c r="C1838" t="str">
        <f>IF('3.Stok Awal'!$C1838=0,"",'3.Stok Awal'!$C1838)</f>
        <v/>
      </c>
      <c r="D1838" t="str">
        <f>IF('3.Stok Awal'!$D1838=0,"",'3.Stok Awal'!$D1838)</f>
        <v/>
      </c>
      <c r="E1838" t="str">
        <f>IF('3.Stok Awal'!$E1838=0,"",'3.Stok Awal'!$E1838)</f>
        <v/>
      </c>
      <c r="F1838" s="4" t="str">
        <f>IF('3.Stok Awal'!$F1838=0,"",'3.Stok Awal'!$F1838)</f>
        <v/>
      </c>
      <c r="G1838" s="4" t="str">
        <f t="shared" si="28"/>
        <v/>
      </c>
      <c r="H1838">
        <f>IF('3.Stok Awal'!$I1838=0,0,'3.Stok Awal'!$I1838)</f>
        <v>0</v>
      </c>
      <c r="I1838" t="str">
        <f>IF('3.Stok Awal'!$J1838=0,"",'3.Stok Awal'!$J1838)</f>
        <v/>
      </c>
      <c r="J1838">
        <f>IF('3.Stok Awal'!$K1838=0,0,'3.Stok Awal'!$K1838)</f>
        <v>0</v>
      </c>
      <c r="K1838" t="str">
        <f>IF('3.Stok Awal'!$L1838=0,"",'3.Stok Awal'!$L1838)</f>
        <v/>
      </c>
      <c r="L1838">
        <f>IF('3.Stok Awal'!$N1838=0,0,'3.Stok Awal'!$N1838)</f>
        <v>0</v>
      </c>
      <c r="M1838" t="str">
        <f>IF('3.Stok Awal'!$O1838=0,"",'3.Stok Awal'!$O1838)</f>
        <v/>
      </c>
      <c r="N1838">
        <f>SUMIF('4.Sell to Trade'!$O$5:$O$5003,'5.Stok Akhir'!$G1838,'4.Sell to Trade'!$Q$5:$Q$5003)</f>
        <v>0</v>
      </c>
      <c r="O1838" t="str">
        <f>IF('3.Stok Awal'!$L1838=0,"",'3.Stok Awal'!$L1838)</f>
        <v/>
      </c>
      <c r="P1838">
        <f>IF(ISNA(VLOOKUP($A1838,STOK_AWAL,13,0)),0,IF(VLOOKUP($A1838,STOK_AWAL,13,0)&gt;0,ROUNDDOWN(L1838/VLOOKUP($A1838,STOK_AWAL,13,0),0),0))</f>
        <v>0</v>
      </c>
      <c r="Q1838" t="str">
        <f>I1838</f>
        <v/>
      </c>
      <c r="R1838">
        <f>IFERROR(MOD(L1838,VLOOKUP($A1838,STOK_AWAL,13,0)),0)</f>
        <v>0</v>
      </c>
      <c r="S1838" t="str">
        <f>K1838</f>
        <v/>
      </c>
      <c r="T1838">
        <f>R1838+(P1838*(IFERROR(VLOOKUP($A1838,STOK_AWAL,13,0),0)))</f>
        <v>0</v>
      </c>
      <c r="U1838" t="str">
        <f>M1838</f>
        <v/>
      </c>
    </row>
    <row r="1839" spans="1:21" x14ac:dyDescent="0.25">
      <c r="A1839" t="str">
        <f>IF('3.Stok Awal'!$A1839=0,"",'3.Stok Awal'!$A1839)</f>
        <v/>
      </c>
      <c r="B1839" t="str">
        <f>IF('3.Stok Awal'!$B1839=0,"",'3.Stok Awal'!$B1839)</f>
        <v/>
      </c>
      <c r="C1839" t="str">
        <f>IF('3.Stok Awal'!$C1839=0,"",'3.Stok Awal'!$C1839)</f>
        <v/>
      </c>
      <c r="D1839" t="str">
        <f>IF('3.Stok Awal'!$D1839=0,"",'3.Stok Awal'!$D1839)</f>
        <v/>
      </c>
      <c r="E1839" t="str">
        <f>IF('3.Stok Awal'!$E1839=0,"",'3.Stok Awal'!$E1839)</f>
        <v/>
      </c>
      <c r="F1839" s="4" t="str">
        <f>IF('3.Stok Awal'!$F1839=0,"",'3.Stok Awal'!$F1839)</f>
        <v/>
      </c>
      <c r="G1839" s="4" t="str">
        <f t="shared" si="28"/>
        <v/>
      </c>
      <c r="H1839">
        <f>IF('3.Stok Awal'!$I1839=0,0,'3.Stok Awal'!$I1839)</f>
        <v>0</v>
      </c>
      <c r="I1839" t="str">
        <f>IF('3.Stok Awal'!$J1839=0,"",'3.Stok Awal'!$J1839)</f>
        <v/>
      </c>
      <c r="J1839">
        <f>IF('3.Stok Awal'!$K1839=0,0,'3.Stok Awal'!$K1839)</f>
        <v>0</v>
      </c>
      <c r="K1839" t="str">
        <f>IF('3.Stok Awal'!$L1839=0,"",'3.Stok Awal'!$L1839)</f>
        <v/>
      </c>
      <c r="L1839">
        <f>IF('3.Stok Awal'!$N1839=0,0,'3.Stok Awal'!$N1839)</f>
        <v>0</v>
      </c>
      <c r="M1839" t="str">
        <f>IF('3.Stok Awal'!$O1839=0,"",'3.Stok Awal'!$O1839)</f>
        <v/>
      </c>
      <c r="N1839">
        <f>SUMIF('4.Sell to Trade'!$O$5:$O$5003,'5.Stok Akhir'!$G1839,'4.Sell to Trade'!$Q$5:$Q$5003)</f>
        <v>0</v>
      </c>
      <c r="O1839" t="str">
        <f>IF('3.Stok Awal'!$L1839=0,"",'3.Stok Awal'!$L1839)</f>
        <v/>
      </c>
      <c r="P1839">
        <f>IF(ISNA(VLOOKUP($A1839,STOK_AWAL,13,0)),0,IF(VLOOKUP($A1839,STOK_AWAL,13,0)&gt;0,ROUNDDOWN(L1839/VLOOKUP($A1839,STOK_AWAL,13,0),0),0))</f>
        <v>0</v>
      </c>
      <c r="Q1839" t="str">
        <f>I1839</f>
        <v/>
      </c>
      <c r="R1839">
        <f>IFERROR(MOD(L1839,VLOOKUP($A1839,STOK_AWAL,13,0)),0)</f>
        <v>0</v>
      </c>
      <c r="S1839" t="str">
        <f>K1839</f>
        <v/>
      </c>
      <c r="T1839">
        <f>R1839+(P1839*(IFERROR(VLOOKUP($A1839,STOK_AWAL,13,0),0)))</f>
        <v>0</v>
      </c>
      <c r="U1839" t="str">
        <f>M1839</f>
        <v/>
      </c>
    </row>
    <row r="1840" spans="1:21" x14ac:dyDescent="0.25">
      <c r="A1840" t="str">
        <f>IF('3.Stok Awal'!$A1840=0,"",'3.Stok Awal'!$A1840)</f>
        <v/>
      </c>
      <c r="B1840" t="str">
        <f>IF('3.Stok Awal'!$B1840=0,"",'3.Stok Awal'!$B1840)</f>
        <v/>
      </c>
      <c r="C1840" t="str">
        <f>IF('3.Stok Awal'!$C1840=0,"",'3.Stok Awal'!$C1840)</f>
        <v/>
      </c>
      <c r="D1840" t="str">
        <f>IF('3.Stok Awal'!$D1840=0,"",'3.Stok Awal'!$D1840)</f>
        <v/>
      </c>
      <c r="E1840" t="str">
        <f>IF('3.Stok Awal'!$E1840=0,"",'3.Stok Awal'!$E1840)</f>
        <v/>
      </c>
      <c r="F1840" s="4" t="str">
        <f>IF('3.Stok Awal'!$F1840=0,"",'3.Stok Awal'!$F1840)</f>
        <v/>
      </c>
      <c r="G1840" s="4" t="str">
        <f t="shared" si="28"/>
        <v/>
      </c>
      <c r="H1840">
        <f>IF('3.Stok Awal'!$I1840=0,0,'3.Stok Awal'!$I1840)</f>
        <v>0</v>
      </c>
      <c r="I1840" t="str">
        <f>IF('3.Stok Awal'!$J1840=0,"",'3.Stok Awal'!$J1840)</f>
        <v/>
      </c>
      <c r="J1840">
        <f>IF('3.Stok Awal'!$K1840=0,0,'3.Stok Awal'!$K1840)</f>
        <v>0</v>
      </c>
      <c r="K1840" t="str">
        <f>IF('3.Stok Awal'!$L1840=0,"",'3.Stok Awal'!$L1840)</f>
        <v/>
      </c>
      <c r="L1840">
        <f>IF('3.Stok Awal'!$N1840=0,0,'3.Stok Awal'!$N1840)</f>
        <v>0</v>
      </c>
      <c r="M1840" t="str">
        <f>IF('3.Stok Awal'!$O1840=0,"",'3.Stok Awal'!$O1840)</f>
        <v/>
      </c>
      <c r="N1840">
        <f>SUMIF('4.Sell to Trade'!$O$5:$O$5003,'5.Stok Akhir'!$G1840,'4.Sell to Trade'!$Q$5:$Q$5003)</f>
        <v>0</v>
      </c>
      <c r="O1840" t="str">
        <f>IF('3.Stok Awal'!$L1840=0,"",'3.Stok Awal'!$L1840)</f>
        <v/>
      </c>
      <c r="P1840">
        <f>IF(ISNA(VLOOKUP($A1840,STOK_AWAL,13,0)),0,IF(VLOOKUP($A1840,STOK_AWAL,13,0)&gt;0,ROUNDDOWN(L1840/VLOOKUP($A1840,STOK_AWAL,13,0),0),0))</f>
        <v>0</v>
      </c>
      <c r="Q1840" t="str">
        <f>I1840</f>
        <v/>
      </c>
      <c r="R1840">
        <f>IFERROR(MOD(L1840,VLOOKUP($A1840,STOK_AWAL,13,0)),0)</f>
        <v>0</v>
      </c>
      <c r="S1840" t="str">
        <f>K1840</f>
        <v/>
      </c>
      <c r="T1840">
        <f>R1840+(P1840*(IFERROR(VLOOKUP($A1840,STOK_AWAL,13,0),0)))</f>
        <v>0</v>
      </c>
      <c r="U1840" t="str">
        <f>M1840</f>
        <v/>
      </c>
    </row>
    <row r="1841" spans="1:21" x14ac:dyDescent="0.25">
      <c r="A1841" t="str">
        <f>IF('3.Stok Awal'!$A1841=0,"",'3.Stok Awal'!$A1841)</f>
        <v/>
      </c>
      <c r="B1841" t="str">
        <f>IF('3.Stok Awal'!$B1841=0,"",'3.Stok Awal'!$B1841)</f>
        <v/>
      </c>
      <c r="C1841" t="str">
        <f>IF('3.Stok Awal'!$C1841=0,"",'3.Stok Awal'!$C1841)</f>
        <v/>
      </c>
      <c r="D1841" t="str">
        <f>IF('3.Stok Awal'!$D1841=0,"",'3.Stok Awal'!$D1841)</f>
        <v/>
      </c>
      <c r="E1841" t="str">
        <f>IF('3.Stok Awal'!$E1841=0,"",'3.Stok Awal'!$E1841)</f>
        <v/>
      </c>
      <c r="F1841" s="4" t="str">
        <f>IF('3.Stok Awal'!$F1841=0,"",'3.Stok Awal'!$F1841)</f>
        <v/>
      </c>
      <c r="G1841" s="4" t="str">
        <f t="shared" si="28"/>
        <v/>
      </c>
      <c r="H1841">
        <f>IF('3.Stok Awal'!$I1841=0,0,'3.Stok Awal'!$I1841)</f>
        <v>0</v>
      </c>
      <c r="I1841" t="str">
        <f>IF('3.Stok Awal'!$J1841=0,"",'3.Stok Awal'!$J1841)</f>
        <v/>
      </c>
      <c r="J1841">
        <f>IF('3.Stok Awal'!$K1841=0,0,'3.Stok Awal'!$K1841)</f>
        <v>0</v>
      </c>
      <c r="K1841" t="str">
        <f>IF('3.Stok Awal'!$L1841=0,"",'3.Stok Awal'!$L1841)</f>
        <v/>
      </c>
      <c r="L1841">
        <f>IF('3.Stok Awal'!$N1841=0,0,'3.Stok Awal'!$N1841)</f>
        <v>0</v>
      </c>
      <c r="M1841" t="str">
        <f>IF('3.Stok Awal'!$O1841=0,"",'3.Stok Awal'!$O1841)</f>
        <v/>
      </c>
      <c r="N1841">
        <f>SUMIF('4.Sell to Trade'!$O$5:$O$5003,'5.Stok Akhir'!$G1841,'4.Sell to Trade'!$Q$5:$Q$5003)</f>
        <v>0</v>
      </c>
      <c r="O1841" t="str">
        <f>IF('3.Stok Awal'!$L1841=0,"",'3.Stok Awal'!$L1841)</f>
        <v/>
      </c>
      <c r="P1841">
        <f>IF(ISNA(VLOOKUP($A1841,STOK_AWAL,13,0)),0,IF(VLOOKUP($A1841,STOK_AWAL,13,0)&gt;0,ROUNDDOWN(L1841/VLOOKUP($A1841,STOK_AWAL,13,0),0),0))</f>
        <v>0</v>
      </c>
      <c r="Q1841" t="str">
        <f>I1841</f>
        <v/>
      </c>
      <c r="R1841">
        <f>IFERROR(MOD(L1841,VLOOKUP($A1841,STOK_AWAL,13,0)),0)</f>
        <v>0</v>
      </c>
      <c r="S1841" t="str">
        <f>K1841</f>
        <v/>
      </c>
      <c r="T1841">
        <f>R1841+(P1841*(IFERROR(VLOOKUP($A1841,STOK_AWAL,13,0),0)))</f>
        <v>0</v>
      </c>
      <c r="U1841" t="str">
        <f>M1841</f>
        <v/>
      </c>
    </row>
    <row r="1842" spans="1:21" x14ac:dyDescent="0.25">
      <c r="A1842" t="str">
        <f>IF('3.Stok Awal'!$A1842=0,"",'3.Stok Awal'!$A1842)</f>
        <v/>
      </c>
      <c r="B1842" t="str">
        <f>IF('3.Stok Awal'!$B1842=0,"",'3.Stok Awal'!$B1842)</f>
        <v/>
      </c>
      <c r="C1842" t="str">
        <f>IF('3.Stok Awal'!$C1842=0,"",'3.Stok Awal'!$C1842)</f>
        <v/>
      </c>
      <c r="D1842" t="str">
        <f>IF('3.Stok Awal'!$D1842=0,"",'3.Stok Awal'!$D1842)</f>
        <v/>
      </c>
      <c r="E1842" t="str">
        <f>IF('3.Stok Awal'!$E1842=0,"",'3.Stok Awal'!$E1842)</f>
        <v/>
      </c>
      <c r="F1842" s="4" t="str">
        <f>IF('3.Stok Awal'!$F1842=0,"",'3.Stok Awal'!$F1842)</f>
        <v/>
      </c>
      <c r="G1842" s="4" t="str">
        <f t="shared" si="28"/>
        <v/>
      </c>
      <c r="H1842">
        <f>IF('3.Stok Awal'!$I1842=0,0,'3.Stok Awal'!$I1842)</f>
        <v>0</v>
      </c>
      <c r="I1842" t="str">
        <f>IF('3.Stok Awal'!$J1842=0,"",'3.Stok Awal'!$J1842)</f>
        <v/>
      </c>
      <c r="J1842">
        <f>IF('3.Stok Awal'!$K1842=0,0,'3.Stok Awal'!$K1842)</f>
        <v>0</v>
      </c>
      <c r="K1842" t="str">
        <f>IF('3.Stok Awal'!$L1842=0,"",'3.Stok Awal'!$L1842)</f>
        <v/>
      </c>
      <c r="L1842">
        <f>IF('3.Stok Awal'!$N1842=0,0,'3.Stok Awal'!$N1842)</f>
        <v>0</v>
      </c>
      <c r="M1842" t="str">
        <f>IF('3.Stok Awal'!$O1842=0,"",'3.Stok Awal'!$O1842)</f>
        <v/>
      </c>
      <c r="N1842">
        <f>SUMIF('4.Sell to Trade'!$O$5:$O$5003,'5.Stok Akhir'!$G1842,'4.Sell to Trade'!$Q$5:$Q$5003)</f>
        <v>0</v>
      </c>
      <c r="O1842" t="str">
        <f>IF('3.Stok Awal'!$L1842=0,"",'3.Stok Awal'!$L1842)</f>
        <v/>
      </c>
      <c r="P1842">
        <f>IF(ISNA(VLOOKUP($A1842,STOK_AWAL,13,0)),0,IF(VLOOKUP($A1842,STOK_AWAL,13,0)&gt;0,ROUNDDOWN(L1842/VLOOKUP($A1842,STOK_AWAL,13,0),0),0))</f>
        <v>0</v>
      </c>
      <c r="Q1842" t="str">
        <f>I1842</f>
        <v/>
      </c>
      <c r="R1842">
        <f>IFERROR(MOD(L1842,VLOOKUP($A1842,STOK_AWAL,13,0)),0)</f>
        <v>0</v>
      </c>
      <c r="S1842" t="str">
        <f>K1842</f>
        <v/>
      </c>
      <c r="T1842">
        <f>R1842+(P1842*(IFERROR(VLOOKUP($A1842,STOK_AWAL,13,0),0)))</f>
        <v>0</v>
      </c>
      <c r="U1842" t="str">
        <f>M1842</f>
        <v/>
      </c>
    </row>
    <row r="1843" spans="1:21" x14ac:dyDescent="0.25">
      <c r="A1843" t="str">
        <f>IF('3.Stok Awal'!$A1843=0,"",'3.Stok Awal'!$A1843)</f>
        <v/>
      </c>
      <c r="B1843" t="str">
        <f>IF('3.Stok Awal'!$B1843=0,"",'3.Stok Awal'!$B1843)</f>
        <v/>
      </c>
      <c r="C1843" t="str">
        <f>IF('3.Stok Awal'!$C1843=0,"",'3.Stok Awal'!$C1843)</f>
        <v/>
      </c>
      <c r="D1843" t="str">
        <f>IF('3.Stok Awal'!$D1843=0,"",'3.Stok Awal'!$D1843)</f>
        <v/>
      </c>
      <c r="E1843" t="str">
        <f>IF('3.Stok Awal'!$E1843=0,"",'3.Stok Awal'!$E1843)</f>
        <v/>
      </c>
      <c r="F1843" s="4" t="str">
        <f>IF('3.Stok Awal'!$F1843=0,"",'3.Stok Awal'!$F1843)</f>
        <v/>
      </c>
      <c r="G1843" s="4" t="str">
        <f t="shared" si="28"/>
        <v/>
      </c>
      <c r="H1843">
        <f>IF('3.Stok Awal'!$I1843=0,0,'3.Stok Awal'!$I1843)</f>
        <v>0</v>
      </c>
      <c r="I1843" t="str">
        <f>IF('3.Stok Awal'!$J1843=0,"",'3.Stok Awal'!$J1843)</f>
        <v/>
      </c>
      <c r="J1843">
        <f>IF('3.Stok Awal'!$K1843=0,0,'3.Stok Awal'!$K1843)</f>
        <v>0</v>
      </c>
      <c r="K1843" t="str">
        <f>IF('3.Stok Awal'!$L1843=0,"",'3.Stok Awal'!$L1843)</f>
        <v/>
      </c>
      <c r="L1843">
        <f>IF('3.Stok Awal'!$N1843=0,0,'3.Stok Awal'!$N1843)</f>
        <v>0</v>
      </c>
      <c r="M1843" t="str">
        <f>IF('3.Stok Awal'!$O1843=0,"",'3.Stok Awal'!$O1843)</f>
        <v/>
      </c>
      <c r="N1843">
        <f>SUMIF('4.Sell to Trade'!$O$5:$O$5003,'5.Stok Akhir'!$G1843,'4.Sell to Trade'!$Q$5:$Q$5003)</f>
        <v>0</v>
      </c>
      <c r="O1843" t="str">
        <f>IF('3.Stok Awal'!$L1843=0,"",'3.Stok Awal'!$L1843)</f>
        <v/>
      </c>
      <c r="P1843">
        <f>IF(ISNA(VLOOKUP($A1843,STOK_AWAL,13,0)),0,IF(VLOOKUP($A1843,STOK_AWAL,13,0)&gt;0,ROUNDDOWN(L1843/VLOOKUP($A1843,STOK_AWAL,13,0),0),0))</f>
        <v>0</v>
      </c>
      <c r="Q1843" t="str">
        <f>I1843</f>
        <v/>
      </c>
      <c r="R1843">
        <f>IFERROR(MOD(L1843,VLOOKUP($A1843,STOK_AWAL,13,0)),0)</f>
        <v>0</v>
      </c>
      <c r="S1843" t="str">
        <f>K1843</f>
        <v/>
      </c>
      <c r="T1843">
        <f>R1843+(P1843*(IFERROR(VLOOKUP($A1843,STOK_AWAL,13,0),0)))</f>
        <v>0</v>
      </c>
      <c r="U1843" t="str">
        <f>M1843</f>
        <v/>
      </c>
    </row>
    <row r="1844" spans="1:21" x14ac:dyDescent="0.25">
      <c r="A1844" t="str">
        <f>IF('3.Stok Awal'!$A1844=0,"",'3.Stok Awal'!$A1844)</f>
        <v/>
      </c>
      <c r="B1844" t="str">
        <f>IF('3.Stok Awal'!$B1844=0,"",'3.Stok Awal'!$B1844)</f>
        <v/>
      </c>
      <c r="C1844" t="str">
        <f>IF('3.Stok Awal'!$C1844=0,"",'3.Stok Awal'!$C1844)</f>
        <v/>
      </c>
      <c r="D1844" t="str">
        <f>IF('3.Stok Awal'!$D1844=0,"",'3.Stok Awal'!$D1844)</f>
        <v/>
      </c>
      <c r="E1844" t="str">
        <f>IF('3.Stok Awal'!$E1844=0,"",'3.Stok Awal'!$E1844)</f>
        <v/>
      </c>
      <c r="F1844" s="4" t="str">
        <f>IF('3.Stok Awal'!$F1844=0,"",'3.Stok Awal'!$F1844)</f>
        <v/>
      </c>
      <c r="G1844" s="4" t="str">
        <f t="shared" si="28"/>
        <v/>
      </c>
      <c r="H1844">
        <f>IF('3.Stok Awal'!$I1844=0,0,'3.Stok Awal'!$I1844)</f>
        <v>0</v>
      </c>
      <c r="I1844" t="str">
        <f>IF('3.Stok Awal'!$J1844=0,"",'3.Stok Awal'!$J1844)</f>
        <v/>
      </c>
      <c r="J1844">
        <f>IF('3.Stok Awal'!$K1844=0,0,'3.Stok Awal'!$K1844)</f>
        <v>0</v>
      </c>
      <c r="K1844" t="str">
        <f>IF('3.Stok Awal'!$L1844=0,"",'3.Stok Awal'!$L1844)</f>
        <v/>
      </c>
      <c r="L1844">
        <f>IF('3.Stok Awal'!$N1844=0,0,'3.Stok Awal'!$N1844)</f>
        <v>0</v>
      </c>
      <c r="M1844" t="str">
        <f>IF('3.Stok Awal'!$O1844=0,"",'3.Stok Awal'!$O1844)</f>
        <v/>
      </c>
      <c r="N1844">
        <f>SUMIF('4.Sell to Trade'!$O$5:$O$5003,'5.Stok Akhir'!$G1844,'4.Sell to Trade'!$Q$5:$Q$5003)</f>
        <v>0</v>
      </c>
      <c r="O1844" t="str">
        <f>IF('3.Stok Awal'!$L1844=0,"",'3.Stok Awal'!$L1844)</f>
        <v/>
      </c>
      <c r="P1844">
        <f>IF(ISNA(VLOOKUP($A1844,STOK_AWAL,13,0)),0,IF(VLOOKUP($A1844,STOK_AWAL,13,0)&gt;0,ROUNDDOWN(L1844/VLOOKUP($A1844,STOK_AWAL,13,0),0),0))</f>
        <v>0</v>
      </c>
      <c r="Q1844" t="str">
        <f>I1844</f>
        <v/>
      </c>
      <c r="R1844">
        <f>IFERROR(MOD(L1844,VLOOKUP($A1844,STOK_AWAL,13,0)),0)</f>
        <v>0</v>
      </c>
      <c r="S1844" t="str">
        <f>K1844</f>
        <v/>
      </c>
      <c r="T1844">
        <f>R1844+(P1844*(IFERROR(VLOOKUP($A1844,STOK_AWAL,13,0),0)))</f>
        <v>0</v>
      </c>
      <c r="U1844" t="str">
        <f>M1844</f>
        <v/>
      </c>
    </row>
    <row r="1845" spans="1:21" x14ac:dyDescent="0.25">
      <c r="A1845" t="str">
        <f>IF('3.Stok Awal'!$A1845=0,"",'3.Stok Awal'!$A1845)</f>
        <v/>
      </c>
      <c r="B1845" t="str">
        <f>IF('3.Stok Awal'!$B1845=0,"",'3.Stok Awal'!$B1845)</f>
        <v/>
      </c>
      <c r="C1845" t="str">
        <f>IF('3.Stok Awal'!$C1845=0,"",'3.Stok Awal'!$C1845)</f>
        <v/>
      </c>
      <c r="D1845" t="str">
        <f>IF('3.Stok Awal'!$D1845=0,"",'3.Stok Awal'!$D1845)</f>
        <v/>
      </c>
      <c r="E1845" t="str">
        <f>IF('3.Stok Awal'!$E1845=0,"",'3.Stok Awal'!$E1845)</f>
        <v/>
      </c>
      <c r="F1845" s="4" t="str">
        <f>IF('3.Stok Awal'!$F1845=0,"",'3.Stok Awal'!$F1845)</f>
        <v/>
      </c>
      <c r="G1845" s="4" t="str">
        <f t="shared" si="28"/>
        <v/>
      </c>
      <c r="H1845">
        <f>IF('3.Stok Awal'!$I1845=0,0,'3.Stok Awal'!$I1845)</f>
        <v>0</v>
      </c>
      <c r="I1845" t="str">
        <f>IF('3.Stok Awal'!$J1845=0,"",'3.Stok Awal'!$J1845)</f>
        <v/>
      </c>
      <c r="J1845">
        <f>IF('3.Stok Awal'!$K1845=0,0,'3.Stok Awal'!$K1845)</f>
        <v>0</v>
      </c>
      <c r="K1845" t="str">
        <f>IF('3.Stok Awal'!$L1845=0,"",'3.Stok Awal'!$L1845)</f>
        <v/>
      </c>
      <c r="L1845">
        <f>IF('3.Stok Awal'!$N1845=0,0,'3.Stok Awal'!$N1845)</f>
        <v>0</v>
      </c>
      <c r="M1845" t="str">
        <f>IF('3.Stok Awal'!$O1845=0,"",'3.Stok Awal'!$O1845)</f>
        <v/>
      </c>
      <c r="N1845">
        <f>SUMIF('4.Sell to Trade'!$O$5:$O$5003,'5.Stok Akhir'!$G1845,'4.Sell to Trade'!$Q$5:$Q$5003)</f>
        <v>0</v>
      </c>
      <c r="O1845" t="str">
        <f>IF('3.Stok Awal'!$L1845=0,"",'3.Stok Awal'!$L1845)</f>
        <v/>
      </c>
      <c r="P1845">
        <f>IF(ISNA(VLOOKUP($A1845,STOK_AWAL,13,0)),0,IF(VLOOKUP($A1845,STOK_AWAL,13,0)&gt;0,ROUNDDOWN(L1845/VLOOKUP($A1845,STOK_AWAL,13,0),0),0))</f>
        <v>0</v>
      </c>
      <c r="Q1845" t="str">
        <f>I1845</f>
        <v/>
      </c>
      <c r="R1845">
        <f>IFERROR(MOD(L1845,VLOOKUP($A1845,STOK_AWAL,13,0)),0)</f>
        <v>0</v>
      </c>
      <c r="S1845" t="str">
        <f>K1845</f>
        <v/>
      </c>
      <c r="T1845">
        <f>R1845+(P1845*(IFERROR(VLOOKUP($A1845,STOK_AWAL,13,0),0)))</f>
        <v>0</v>
      </c>
      <c r="U1845" t="str">
        <f>M1845</f>
        <v/>
      </c>
    </row>
    <row r="1846" spans="1:21" x14ac:dyDescent="0.25">
      <c r="A1846" t="str">
        <f>IF('3.Stok Awal'!$A1846=0,"",'3.Stok Awal'!$A1846)</f>
        <v/>
      </c>
      <c r="B1846" t="str">
        <f>IF('3.Stok Awal'!$B1846=0,"",'3.Stok Awal'!$B1846)</f>
        <v/>
      </c>
      <c r="C1846" t="str">
        <f>IF('3.Stok Awal'!$C1846=0,"",'3.Stok Awal'!$C1846)</f>
        <v/>
      </c>
      <c r="D1846" t="str">
        <f>IF('3.Stok Awal'!$D1846=0,"",'3.Stok Awal'!$D1846)</f>
        <v/>
      </c>
      <c r="E1846" t="str">
        <f>IF('3.Stok Awal'!$E1846=0,"",'3.Stok Awal'!$E1846)</f>
        <v/>
      </c>
      <c r="F1846" s="4" t="str">
        <f>IF('3.Stok Awal'!$F1846=0,"",'3.Stok Awal'!$F1846)</f>
        <v/>
      </c>
      <c r="G1846" s="4" t="str">
        <f t="shared" si="28"/>
        <v/>
      </c>
      <c r="H1846">
        <f>IF('3.Stok Awal'!$I1846=0,0,'3.Stok Awal'!$I1846)</f>
        <v>0</v>
      </c>
      <c r="I1846" t="str">
        <f>IF('3.Stok Awal'!$J1846=0,"",'3.Stok Awal'!$J1846)</f>
        <v/>
      </c>
      <c r="J1846">
        <f>IF('3.Stok Awal'!$K1846=0,0,'3.Stok Awal'!$K1846)</f>
        <v>0</v>
      </c>
      <c r="K1846" t="str">
        <f>IF('3.Stok Awal'!$L1846=0,"",'3.Stok Awal'!$L1846)</f>
        <v/>
      </c>
      <c r="L1846">
        <f>IF('3.Stok Awal'!$N1846=0,0,'3.Stok Awal'!$N1846)</f>
        <v>0</v>
      </c>
      <c r="M1846" t="str">
        <f>IF('3.Stok Awal'!$O1846=0,"",'3.Stok Awal'!$O1846)</f>
        <v/>
      </c>
      <c r="N1846">
        <f>SUMIF('4.Sell to Trade'!$O$5:$O$5003,'5.Stok Akhir'!$G1846,'4.Sell to Trade'!$Q$5:$Q$5003)</f>
        <v>0</v>
      </c>
      <c r="O1846" t="str">
        <f>IF('3.Stok Awal'!$L1846=0,"",'3.Stok Awal'!$L1846)</f>
        <v/>
      </c>
      <c r="P1846">
        <f>IF(ISNA(VLOOKUP($A1846,STOK_AWAL,13,0)),0,IF(VLOOKUP($A1846,STOK_AWAL,13,0)&gt;0,ROUNDDOWN(L1846/VLOOKUP($A1846,STOK_AWAL,13,0),0),0))</f>
        <v>0</v>
      </c>
      <c r="Q1846" t="str">
        <f>I1846</f>
        <v/>
      </c>
      <c r="R1846">
        <f>IFERROR(MOD(L1846,VLOOKUP($A1846,STOK_AWAL,13,0)),0)</f>
        <v>0</v>
      </c>
      <c r="S1846" t="str">
        <f>K1846</f>
        <v/>
      </c>
      <c r="T1846">
        <f>R1846+(P1846*(IFERROR(VLOOKUP($A1846,STOK_AWAL,13,0),0)))</f>
        <v>0</v>
      </c>
      <c r="U1846" t="str">
        <f>M1846</f>
        <v/>
      </c>
    </row>
    <row r="1847" spans="1:21" x14ac:dyDescent="0.25">
      <c r="A1847" t="str">
        <f>IF('3.Stok Awal'!$A1847=0,"",'3.Stok Awal'!$A1847)</f>
        <v/>
      </c>
      <c r="B1847" t="str">
        <f>IF('3.Stok Awal'!$B1847=0,"",'3.Stok Awal'!$B1847)</f>
        <v/>
      </c>
      <c r="C1847" t="str">
        <f>IF('3.Stok Awal'!$C1847=0,"",'3.Stok Awal'!$C1847)</f>
        <v/>
      </c>
      <c r="D1847" t="str">
        <f>IF('3.Stok Awal'!$D1847=0,"",'3.Stok Awal'!$D1847)</f>
        <v/>
      </c>
      <c r="E1847" t="str">
        <f>IF('3.Stok Awal'!$E1847=0,"",'3.Stok Awal'!$E1847)</f>
        <v/>
      </c>
      <c r="F1847" s="4" t="str">
        <f>IF('3.Stok Awal'!$F1847=0,"",'3.Stok Awal'!$F1847)</f>
        <v/>
      </c>
      <c r="G1847" s="4" t="str">
        <f t="shared" si="28"/>
        <v/>
      </c>
      <c r="H1847">
        <f>IF('3.Stok Awal'!$I1847=0,0,'3.Stok Awal'!$I1847)</f>
        <v>0</v>
      </c>
      <c r="I1847" t="str">
        <f>IF('3.Stok Awal'!$J1847=0,"",'3.Stok Awal'!$J1847)</f>
        <v/>
      </c>
      <c r="J1847">
        <f>IF('3.Stok Awal'!$K1847=0,0,'3.Stok Awal'!$K1847)</f>
        <v>0</v>
      </c>
      <c r="K1847" t="str">
        <f>IF('3.Stok Awal'!$L1847=0,"",'3.Stok Awal'!$L1847)</f>
        <v/>
      </c>
      <c r="L1847">
        <f>IF('3.Stok Awal'!$N1847=0,0,'3.Stok Awal'!$N1847)</f>
        <v>0</v>
      </c>
      <c r="M1847" t="str">
        <f>IF('3.Stok Awal'!$O1847=0,"",'3.Stok Awal'!$O1847)</f>
        <v/>
      </c>
      <c r="N1847">
        <f>SUMIF('4.Sell to Trade'!$O$5:$O$5003,'5.Stok Akhir'!$G1847,'4.Sell to Trade'!$Q$5:$Q$5003)</f>
        <v>0</v>
      </c>
      <c r="O1847" t="str">
        <f>IF('3.Stok Awal'!$L1847=0,"",'3.Stok Awal'!$L1847)</f>
        <v/>
      </c>
      <c r="P1847">
        <f>IF(ISNA(VLOOKUP($A1847,STOK_AWAL,13,0)),0,IF(VLOOKUP($A1847,STOK_AWAL,13,0)&gt;0,ROUNDDOWN(L1847/VLOOKUP($A1847,STOK_AWAL,13,0),0),0))</f>
        <v>0</v>
      </c>
      <c r="Q1847" t="str">
        <f>I1847</f>
        <v/>
      </c>
      <c r="R1847">
        <f>IFERROR(MOD(L1847,VLOOKUP($A1847,STOK_AWAL,13,0)),0)</f>
        <v>0</v>
      </c>
      <c r="S1847" t="str">
        <f>K1847</f>
        <v/>
      </c>
      <c r="T1847">
        <f>R1847+(P1847*(IFERROR(VLOOKUP($A1847,STOK_AWAL,13,0),0)))</f>
        <v>0</v>
      </c>
      <c r="U1847" t="str">
        <f>M1847</f>
        <v/>
      </c>
    </row>
    <row r="1848" spans="1:21" x14ac:dyDescent="0.25">
      <c r="A1848" t="str">
        <f>IF('3.Stok Awal'!$A1848=0,"",'3.Stok Awal'!$A1848)</f>
        <v/>
      </c>
      <c r="B1848" t="str">
        <f>IF('3.Stok Awal'!$B1848=0,"",'3.Stok Awal'!$B1848)</f>
        <v/>
      </c>
      <c r="C1848" t="str">
        <f>IF('3.Stok Awal'!$C1848=0,"",'3.Stok Awal'!$C1848)</f>
        <v/>
      </c>
      <c r="D1848" t="str">
        <f>IF('3.Stok Awal'!$D1848=0,"",'3.Stok Awal'!$D1848)</f>
        <v/>
      </c>
      <c r="E1848" t="str">
        <f>IF('3.Stok Awal'!$E1848=0,"",'3.Stok Awal'!$E1848)</f>
        <v/>
      </c>
      <c r="F1848" s="4" t="str">
        <f>IF('3.Stok Awal'!$F1848=0,"",'3.Stok Awal'!$F1848)</f>
        <v/>
      </c>
      <c r="G1848" s="4" t="str">
        <f t="shared" si="28"/>
        <v/>
      </c>
      <c r="H1848">
        <f>IF('3.Stok Awal'!$I1848=0,0,'3.Stok Awal'!$I1848)</f>
        <v>0</v>
      </c>
      <c r="I1848" t="str">
        <f>IF('3.Stok Awal'!$J1848=0,"",'3.Stok Awal'!$J1848)</f>
        <v/>
      </c>
      <c r="J1848">
        <f>IF('3.Stok Awal'!$K1848=0,0,'3.Stok Awal'!$K1848)</f>
        <v>0</v>
      </c>
      <c r="K1848" t="str">
        <f>IF('3.Stok Awal'!$L1848=0,"",'3.Stok Awal'!$L1848)</f>
        <v/>
      </c>
      <c r="L1848">
        <f>IF('3.Stok Awal'!$N1848=0,0,'3.Stok Awal'!$N1848)</f>
        <v>0</v>
      </c>
      <c r="M1848" t="str">
        <f>IF('3.Stok Awal'!$O1848=0,"",'3.Stok Awal'!$O1848)</f>
        <v/>
      </c>
      <c r="N1848">
        <f>SUMIF('4.Sell to Trade'!$O$5:$O$5003,'5.Stok Akhir'!$G1848,'4.Sell to Trade'!$Q$5:$Q$5003)</f>
        <v>0</v>
      </c>
      <c r="O1848" t="str">
        <f>IF('3.Stok Awal'!$L1848=0,"",'3.Stok Awal'!$L1848)</f>
        <v/>
      </c>
      <c r="P1848">
        <f>IF(ISNA(VLOOKUP($A1848,STOK_AWAL,13,0)),0,IF(VLOOKUP($A1848,STOK_AWAL,13,0)&gt;0,ROUNDDOWN(L1848/VLOOKUP($A1848,STOK_AWAL,13,0),0),0))</f>
        <v>0</v>
      </c>
      <c r="Q1848" t="str">
        <f>I1848</f>
        <v/>
      </c>
      <c r="R1848">
        <f>IFERROR(MOD(L1848,VLOOKUP($A1848,STOK_AWAL,13,0)),0)</f>
        <v>0</v>
      </c>
      <c r="S1848" t="str">
        <f>K1848</f>
        <v/>
      </c>
      <c r="T1848">
        <f>R1848+(P1848*(IFERROR(VLOOKUP($A1848,STOK_AWAL,13,0),0)))</f>
        <v>0</v>
      </c>
      <c r="U1848" t="str">
        <f>M1848</f>
        <v/>
      </c>
    </row>
    <row r="1849" spans="1:21" x14ac:dyDescent="0.25">
      <c r="A1849" t="str">
        <f>IF('3.Stok Awal'!$A1849=0,"",'3.Stok Awal'!$A1849)</f>
        <v/>
      </c>
      <c r="B1849" t="str">
        <f>IF('3.Stok Awal'!$B1849=0,"",'3.Stok Awal'!$B1849)</f>
        <v/>
      </c>
      <c r="C1849" t="str">
        <f>IF('3.Stok Awal'!$C1849=0,"",'3.Stok Awal'!$C1849)</f>
        <v/>
      </c>
      <c r="D1849" t="str">
        <f>IF('3.Stok Awal'!$D1849=0,"",'3.Stok Awal'!$D1849)</f>
        <v/>
      </c>
      <c r="E1849" t="str">
        <f>IF('3.Stok Awal'!$E1849=0,"",'3.Stok Awal'!$E1849)</f>
        <v/>
      </c>
      <c r="F1849" s="4" t="str">
        <f>IF('3.Stok Awal'!$F1849=0,"",'3.Stok Awal'!$F1849)</f>
        <v/>
      </c>
      <c r="G1849" s="4" t="str">
        <f t="shared" si="28"/>
        <v/>
      </c>
      <c r="H1849">
        <f>IF('3.Stok Awal'!$I1849=0,0,'3.Stok Awal'!$I1849)</f>
        <v>0</v>
      </c>
      <c r="I1849" t="str">
        <f>IF('3.Stok Awal'!$J1849=0,"",'3.Stok Awal'!$J1849)</f>
        <v/>
      </c>
      <c r="J1849">
        <f>IF('3.Stok Awal'!$K1849=0,0,'3.Stok Awal'!$K1849)</f>
        <v>0</v>
      </c>
      <c r="K1849" t="str">
        <f>IF('3.Stok Awal'!$L1849=0,"",'3.Stok Awal'!$L1849)</f>
        <v/>
      </c>
      <c r="L1849">
        <f>IF('3.Stok Awal'!$N1849=0,0,'3.Stok Awal'!$N1849)</f>
        <v>0</v>
      </c>
      <c r="M1849" t="str">
        <f>IF('3.Stok Awal'!$O1849=0,"",'3.Stok Awal'!$O1849)</f>
        <v/>
      </c>
      <c r="N1849">
        <f>SUMIF('4.Sell to Trade'!$O$5:$O$5003,'5.Stok Akhir'!$G1849,'4.Sell to Trade'!$Q$5:$Q$5003)</f>
        <v>0</v>
      </c>
      <c r="O1849" t="str">
        <f>IF('3.Stok Awal'!$L1849=0,"",'3.Stok Awal'!$L1849)</f>
        <v/>
      </c>
      <c r="P1849">
        <f>IF(ISNA(VLOOKUP($A1849,STOK_AWAL,13,0)),0,IF(VLOOKUP($A1849,STOK_AWAL,13,0)&gt;0,ROUNDDOWN(L1849/VLOOKUP($A1849,STOK_AWAL,13,0),0),0))</f>
        <v>0</v>
      </c>
      <c r="Q1849" t="str">
        <f>I1849</f>
        <v/>
      </c>
      <c r="R1849">
        <f>IFERROR(MOD(L1849,VLOOKUP($A1849,STOK_AWAL,13,0)),0)</f>
        <v>0</v>
      </c>
      <c r="S1849" t="str">
        <f>K1849</f>
        <v/>
      </c>
      <c r="T1849">
        <f>R1849+(P1849*(IFERROR(VLOOKUP($A1849,STOK_AWAL,13,0),0)))</f>
        <v>0</v>
      </c>
      <c r="U1849" t="str">
        <f>M1849</f>
        <v/>
      </c>
    </row>
    <row r="1850" spans="1:21" x14ac:dyDescent="0.25">
      <c r="A1850" t="str">
        <f>IF('3.Stok Awal'!$A1850=0,"",'3.Stok Awal'!$A1850)</f>
        <v/>
      </c>
      <c r="B1850" t="str">
        <f>IF('3.Stok Awal'!$B1850=0,"",'3.Stok Awal'!$B1850)</f>
        <v/>
      </c>
      <c r="C1850" t="str">
        <f>IF('3.Stok Awal'!$C1850=0,"",'3.Stok Awal'!$C1850)</f>
        <v/>
      </c>
      <c r="D1850" t="str">
        <f>IF('3.Stok Awal'!$D1850=0,"",'3.Stok Awal'!$D1850)</f>
        <v/>
      </c>
      <c r="E1850" t="str">
        <f>IF('3.Stok Awal'!$E1850=0,"",'3.Stok Awal'!$E1850)</f>
        <v/>
      </c>
      <c r="F1850" s="4" t="str">
        <f>IF('3.Stok Awal'!$F1850=0,"",'3.Stok Awal'!$F1850)</f>
        <v/>
      </c>
      <c r="G1850" s="4" t="str">
        <f t="shared" si="28"/>
        <v/>
      </c>
      <c r="H1850">
        <f>IF('3.Stok Awal'!$I1850=0,0,'3.Stok Awal'!$I1850)</f>
        <v>0</v>
      </c>
      <c r="I1850" t="str">
        <f>IF('3.Stok Awal'!$J1850=0,"",'3.Stok Awal'!$J1850)</f>
        <v/>
      </c>
      <c r="J1850">
        <f>IF('3.Stok Awal'!$K1850=0,0,'3.Stok Awal'!$K1850)</f>
        <v>0</v>
      </c>
      <c r="K1850" t="str">
        <f>IF('3.Stok Awal'!$L1850=0,"",'3.Stok Awal'!$L1850)</f>
        <v/>
      </c>
      <c r="L1850">
        <f>IF('3.Stok Awal'!$N1850=0,0,'3.Stok Awal'!$N1850)</f>
        <v>0</v>
      </c>
      <c r="M1850" t="str">
        <f>IF('3.Stok Awal'!$O1850=0,"",'3.Stok Awal'!$O1850)</f>
        <v/>
      </c>
      <c r="N1850">
        <f>SUMIF('4.Sell to Trade'!$O$5:$O$5003,'5.Stok Akhir'!$G1850,'4.Sell to Trade'!$Q$5:$Q$5003)</f>
        <v>0</v>
      </c>
      <c r="O1850" t="str">
        <f>IF('3.Stok Awal'!$L1850=0,"",'3.Stok Awal'!$L1850)</f>
        <v/>
      </c>
      <c r="P1850">
        <f>IF(ISNA(VLOOKUP($A1850,STOK_AWAL,13,0)),0,IF(VLOOKUP($A1850,STOK_AWAL,13,0)&gt;0,ROUNDDOWN(L1850/VLOOKUP($A1850,STOK_AWAL,13,0),0),0))</f>
        <v>0</v>
      </c>
      <c r="Q1850" t="str">
        <f>I1850</f>
        <v/>
      </c>
      <c r="R1850">
        <f>IFERROR(MOD(L1850,VLOOKUP($A1850,STOK_AWAL,13,0)),0)</f>
        <v>0</v>
      </c>
      <c r="S1850" t="str">
        <f>K1850</f>
        <v/>
      </c>
      <c r="T1850">
        <f>R1850+(P1850*(IFERROR(VLOOKUP($A1850,STOK_AWAL,13,0),0)))</f>
        <v>0</v>
      </c>
      <c r="U1850" t="str">
        <f>M1850</f>
        <v/>
      </c>
    </row>
    <row r="1851" spans="1:21" x14ac:dyDescent="0.25">
      <c r="A1851" t="str">
        <f>IF('3.Stok Awal'!$A1851=0,"",'3.Stok Awal'!$A1851)</f>
        <v/>
      </c>
      <c r="B1851" t="str">
        <f>IF('3.Stok Awal'!$B1851=0,"",'3.Stok Awal'!$B1851)</f>
        <v/>
      </c>
      <c r="C1851" t="str">
        <f>IF('3.Stok Awal'!$C1851=0,"",'3.Stok Awal'!$C1851)</f>
        <v/>
      </c>
      <c r="D1851" t="str">
        <f>IF('3.Stok Awal'!$D1851=0,"",'3.Stok Awal'!$D1851)</f>
        <v/>
      </c>
      <c r="E1851" t="str">
        <f>IF('3.Stok Awal'!$E1851=0,"",'3.Stok Awal'!$E1851)</f>
        <v/>
      </c>
      <c r="F1851" s="4" t="str">
        <f>IF('3.Stok Awal'!$F1851=0,"",'3.Stok Awal'!$F1851)</f>
        <v/>
      </c>
      <c r="G1851" s="4" t="str">
        <f t="shared" si="28"/>
        <v/>
      </c>
      <c r="H1851">
        <f>IF('3.Stok Awal'!$I1851=0,0,'3.Stok Awal'!$I1851)</f>
        <v>0</v>
      </c>
      <c r="I1851" t="str">
        <f>IF('3.Stok Awal'!$J1851=0,"",'3.Stok Awal'!$J1851)</f>
        <v/>
      </c>
      <c r="J1851">
        <f>IF('3.Stok Awal'!$K1851=0,0,'3.Stok Awal'!$K1851)</f>
        <v>0</v>
      </c>
      <c r="K1851" t="str">
        <f>IF('3.Stok Awal'!$L1851=0,"",'3.Stok Awal'!$L1851)</f>
        <v/>
      </c>
      <c r="L1851">
        <f>IF('3.Stok Awal'!$N1851=0,0,'3.Stok Awal'!$N1851)</f>
        <v>0</v>
      </c>
      <c r="M1851" t="str">
        <f>IF('3.Stok Awal'!$O1851=0,"",'3.Stok Awal'!$O1851)</f>
        <v/>
      </c>
      <c r="N1851">
        <f>SUMIF('4.Sell to Trade'!$O$5:$O$5003,'5.Stok Akhir'!$G1851,'4.Sell to Trade'!$Q$5:$Q$5003)</f>
        <v>0</v>
      </c>
      <c r="O1851" t="str">
        <f>IF('3.Stok Awal'!$L1851=0,"",'3.Stok Awal'!$L1851)</f>
        <v/>
      </c>
      <c r="P1851">
        <f>IF(ISNA(VLOOKUP($A1851,STOK_AWAL,13,0)),0,IF(VLOOKUP($A1851,STOK_AWAL,13,0)&gt;0,ROUNDDOWN(L1851/VLOOKUP($A1851,STOK_AWAL,13,0),0),0))</f>
        <v>0</v>
      </c>
      <c r="Q1851" t="str">
        <f>I1851</f>
        <v/>
      </c>
      <c r="R1851">
        <f>IFERROR(MOD(L1851,VLOOKUP($A1851,STOK_AWAL,13,0)),0)</f>
        <v>0</v>
      </c>
      <c r="S1851" t="str">
        <f>K1851</f>
        <v/>
      </c>
      <c r="T1851">
        <f>R1851+(P1851*(IFERROR(VLOOKUP($A1851,STOK_AWAL,13,0),0)))</f>
        <v>0</v>
      </c>
      <c r="U1851" t="str">
        <f>M1851</f>
        <v/>
      </c>
    </row>
    <row r="1852" spans="1:21" x14ac:dyDescent="0.25">
      <c r="A1852" t="str">
        <f>IF('3.Stok Awal'!$A1852=0,"",'3.Stok Awal'!$A1852)</f>
        <v/>
      </c>
      <c r="B1852" t="str">
        <f>IF('3.Stok Awal'!$B1852=0,"",'3.Stok Awal'!$B1852)</f>
        <v/>
      </c>
      <c r="C1852" t="str">
        <f>IF('3.Stok Awal'!$C1852=0,"",'3.Stok Awal'!$C1852)</f>
        <v/>
      </c>
      <c r="D1852" t="str">
        <f>IF('3.Stok Awal'!$D1852=0,"",'3.Stok Awal'!$D1852)</f>
        <v/>
      </c>
      <c r="E1852" t="str">
        <f>IF('3.Stok Awal'!$E1852=0,"",'3.Stok Awal'!$E1852)</f>
        <v/>
      </c>
      <c r="F1852" s="4" t="str">
        <f>IF('3.Stok Awal'!$F1852=0,"",'3.Stok Awal'!$F1852)</f>
        <v/>
      </c>
      <c r="G1852" s="4" t="str">
        <f t="shared" si="28"/>
        <v/>
      </c>
      <c r="H1852">
        <f>IF('3.Stok Awal'!$I1852=0,0,'3.Stok Awal'!$I1852)</f>
        <v>0</v>
      </c>
      <c r="I1852" t="str">
        <f>IF('3.Stok Awal'!$J1852=0,"",'3.Stok Awal'!$J1852)</f>
        <v/>
      </c>
      <c r="J1852">
        <f>IF('3.Stok Awal'!$K1852=0,0,'3.Stok Awal'!$K1852)</f>
        <v>0</v>
      </c>
      <c r="K1852" t="str">
        <f>IF('3.Stok Awal'!$L1852=0,"",'3.Stok Awal'!$L1852)</f>
        <v/>
      </c>
      <c r="L1852">
        <f>IF('3.Stok Awal'!$N1852=0,0,'3.Stok Awal'!$N1852)</f>
        <v>0</v>
      </c>
      <c r="M1852" t="str">
        <f>IF('3.Stok Awal'!$O1852=0,"",'3.Stok Awal'!$O1852)</f>
        <v/>
      </c>
      <c r="N1852">
        <f>SUMIF('4.Sell to Trade'!$O$5:$O$5003,'5.Stok Akhir'!$G1852,'4.Sell to Trade'!$Q$5:$Q$5003)</f>
        <v>0</v>
      </c>
      <c r="O1852" t="str">
        <f>IF('3.Stok Awal'!$L1852=0,"",'3.Stok Awal'!$L1852)</f>
        <v/>
      </c>
      <c r="P1852">
        <f>IF(ISNA(VLOOKUP($A1852,STOK_AWAL,13,0)),0,IF(VLOOKUP($A1852,STOK_AWAL,13,0)&gt;0,ROUNDDOWN(L1852/VLOOKUP($A1852,STOK_AWAL,13,0),0),0))</f>
        <v>0</v>
      </c>
      <c r="Q1852" t="str">
        <f>I1852</f>
        <v/>
      </c>
      <c r="R1852">
        <f>IFERROR(MOD(L1852,VLOOKUP($A1852,STOK_AWAL,13,0)),0)</f>
        <v>0</v>
      </c>
      <c r="S1852" t="str">
        <f>K1852</f>
        <v/>
      </c>
      <c r="T1852">
        <f>R1852+(P1852*(IFERROR(VLOOKUP($A1852,STOK_AWAL,13,0),0)))</f>
        <v>0</v>
      </c>
      <c r="U1852" t="str">
        <f>M1852</f>
        <v/>
      </c>
    </row>
    <row r="1853" spans="1:21" x14ac:dyDescent="0.25">
      <c r="A1853" t="str">
        <f>IF('3.Stok Awal'!$A1853=0,"",'3.Stok Awal'!$A1853)</f>
        <v/>
      </c>
      <c r="B1853" t="str">
        <f>IF('3.Stok Awal'!$B1853=0,"",'3.Stok Awal'!$B1853)</f>
        <v/>
      </c>
      <c r="C1853" t="str">
        <f>IF('3.Stok Awal'!$C1853=0,"",'3.Stok Awal'!$C1853)</f>
        <v/>
      </c>
      <c r="D1853" t="str">
        <f>IF('3.Stok Awal'!$D1853=0,"",'3.Stok Awal'!$D1853)</f>
        <v/>
      </c>
      <c r="E1853" t="str">
        <f>IF('3.Stok Awal'!$E1853=0,"",'3.Stok Awal'!$E1853)</f>
        <v/>
      </c>
      <c r="F1853" s="4" t="str">
        <f>IF('3.Stok Awal'!$F1853=0,"",'3.Stok Awal'!$F1853)</f>
        <v/>
      </c>
      <c r="G1853" s="4" t="str">
        <f t="shared" si="28"/>
        <v/>
      </c>
      <c r="H1853">
        <f>IF('3.Stok Awal'!$I1853=0,0,'3.Stok Awal'!$I1853)</f>
        <v>0</v>
      </c>
      <c r="I1853" t="str">
        <f>IF('3.Stok Awal'!$J1853=0,"",'3.Stok Awal'!$J1853)</f>
        <v/>
      </c>
      <c r="J1853">
        <f>IF('3.Stok Awal'!$K1853=0,0,'3.Stok Awal'!$K1853)</f>
        <v>0</v>
      </c>
      <c r="K1853" t="str">
        <f>IF('3.Stok Awal'!$L1853=0,"",'3.Stok Awal'!$L1853)</f>
        <v/>
      </c>
      <c r="L1853">
        <f>IF('3.Stok Awal'!$N1853=0,0,'3.Stok Awal'!$N1853)</f>
        <v>0</v>
      </c>
      <c r="M1853" t="str">
        <f>IF('3.Stok Awal'!$O1853=0,"",'3.Stok Awal'!$O1853)</f>
        <v/>
      </c>
      <c r="N1853">
        <f>SUMIF('4.Sell to Trade'!$O$5:$O$5003,'5.Stok Akhir'!$G1853,'4.Sell to Trade'!$Q$5:$Q$5003)</f>
        <v>0</v>
      </c>
      <c r="O1853" t="str">
        <f>IF('3.Stok Awal'!$L1853=0,"",'3.Stok Awal'!$L1853)</f>
        <v/>
      </c>
      <c r="P1853">
        <f>IF(ISNA(VLOOKUP($A1853,STOK_AWAL,13,0)),0,IF(VLOOKUP($A1853,STOK_AWAL,13,0)&gt;0,ROUNDDOWN(L1853/VLOOKUP($A1853,STOK_AWAL,13,0),0),0))</f>
        <v>0</v>
      </c>
      <c r="Q1853" t="str">
        <f>I1853</f>
        <v/>
      </c>
      <c r="R1853">
        <f>IFERROR(MOD(L1853,VLOOKUP($A1853,STOK_AWAL,13,0)),0)</f>
        <v>0</v>
      </c>
      <c r="S1853" t="str">
        <f>K1853</f>
        <v/>
      </c>
      <c r="T1853">
        <f>R1853+(P1853*(IFERROR(VLOOKUP($A1853,STOK_AWAL,13,0),0)))</f>
        <v>0</v>
      </c>
      <c r="U1853" t="str">
        <f>M1853</f>
        <v/>
      </c>
    </row>
    <row r="1854" spans="1:21" x14ac:dyDescent="0.25">
      <c r="A1854" t="str">
        <f>IF('3.Stok Awal'!$A1854=0,"",'3.Stok Awal'!$A1854)</f>
        <v/>
      </c>
      <c r="B1854" t="str">
        <f>IF('3.Stok Awal'!$B1854=0,"",'3.Stok Awal'!$B1854)</f>
        <v/>
      </c>
      <c r="C1854" t="str">
        <f>IF('3.Stok Awal'!$C1854=0,"",'3.Stok Awal'!$C1854)</f>
        <v/>
      </c>
      <c r="D1854" t="str">
        <f>IF('3.Stok Awal'!$D1854=0,"",'3.Stok Awal'!$D1854)</f>
        <v/>
      </c>
      <c r="E1854" t="str">
        <f>IF('3.Stok Awal'!$E1854=0,"",'3.Stok Awal'!$E1854)</f>
        <v/>
      </c>
      <c r="F1854" s="4" t="str">
        <f>IF('3.Stok Awal'!$F1854=0,"",'3.Stok Awal'!$F1854)</f>
        <v/>
      </c>
      <c r="G1854" s="4" t="str">
        <f t="shared" si="28"/>
        <v/>
      </c>
      <c r="H1854">
        <f>IF('3.Stok Awal'!$I1854=0,0,'3.Stok Awal'!$I1854)</f>
        <v>0</v>
      </c>
      <c r="I1854" t="str">
        <f>IF('3.Stok Awal'!$J1854=0,"",'3.Stok Awal'!$J1854)</f>
        <v/>
      </c>
      <c r="J1854">
        <f>IF('3.Stok Awal'!$K1854=0,0,'3.Stok Awal'!$K1854)</f>
        <v>0</v>
      </c>
      <c r="K1854" t="str">
        <f>IF('3.Stok Awal'!$L1854=0,"",'3.Stok Awal'!$L1854)</f>
        <v/>
      </c>
      <c r="L1854">
        <f>IF('3.Stok Awal'!$N1854=0,0,'3.Stok Awal'!$N1854)</f>
        <v>0</v>
      </c>
      <c r="M1854" t="str">
        <f>IF('3.Stok Awal'!$O1854=0,"",'3.Stok Awal'!$O1854)</f>
        <v/>
      </c>
      <c r="N1854">
        <f>SUMIF('4.Sell to Trade'!$O$5:$O$5003,'5.Stok Akhir'!$G1854,'4.Sell to Trade'!$Q$5:$Q$5003)</f>
        <v>0</v>
      </c>
      <c r="O1854" t="str">
        <f>IF('3.Stok Awal'!$L1854=0,"",'3.Stok Awal'!$L1854)</f>
        <v/>
      </c>
      <c r="P1854">
        <f>IF(ISNA(VLOOKUP($A1854,STOK_AWAL,13,0)),0,IF(VLOOKUP($A1854,STOK_AWAL,13,0)&gt;0,ROUNDDOWN(L1854/VLOOKUP($A1854,STOK_AWAL,13,0),0),0))</f>
        <v>0</v>
      </c>
      <c r="Q1854" t="str">
        <f>I1854</f>
        <v/>
      </c>
      <c r="R1854">
        <f>IFERROR(MOD(L1854,VLOOKUP($A1854,STOK_AWAL,13,0)),0)</f>
        <v>0</v>
      </c>
      <c r="S1854" t="str">
        <f>K1854</f>
        <v/>
      </c>
      <c r="T1854">
        <f>R1854+(P1854*(IFERROR(VLOOKUP($A1854,STOK_AWAL,13,0),0)))</f>
        <v>0</v>
      </c>
      <c r="U1854" t="str">
        <f>M1854</f>
        <v/>
      </c>
    </row>
    <row r="1855" spans="1:21" x14ac:dyDescent="0.25">
      <c r="A1855" t="str">
        <f>IF('3.Stok Awal'!$A1855=0,"",'3.Stok Awal'!$A1855)</f>
        <v/>
      </c>
      <c r="B1855" t="str">
        <f>IF('3.Stok Awal'!$B1855=0,"",'3.Stok Awal'!$B1855)</f>
        <v/>
      </c>
      <c r="C1855" t="str">
        <f>IF('3.Stok Awal'!$C1855=0,"",'3.Stok Awal'!$C1855)</f>
        <v/>
      </c>
      <c r="D1855" t="str">
        <f>IF('3.Stok Awal'!$D1855=0,"",'3.Stok Awal'!$D1855)</f>
        <v/>
      </c>
      <c r="E1855" t="str">
        <f>IF('3.Stok Awal'!$E1855=0,"",'3.Stok Awal'!$E1855)</f>
        <v/>
      </c>
      <c r="F1855" s="4" t="str">
        <f>IF('3.Stok Awal'!$F1855=0,"",'3.Stok Awal'!$F1855)</f>
        <v/>
      </c>
      <c r="G1855" s="4" t="str">
        <f t="shared" si="28"/>
        <v/>
      </c>
      <c r="H1855">
        <f>IF('3.Stok Awal'!$I1855=0,0,'3.Stok Awal'!$I1855)</f>
        <v>0</v>
      </c>
      <c r="I1855" t="str">
        <f>IF('3.Stok Awal'!$J1855=0,"",'3.Stok Awal'!$J1855)</f>
        <v/>
      </c>
      <c r="J1855">
        <f>IF('3.Stok Awal'!$K1855=0,0,'3.Stok Awal'!$K1855)</f>
        <v>0</v>
      </c>
      <c r="K1855" t="str">
        <f>IF('3.Stok Awal'!$L1855=0,"",'3.Stok Awal'!$L1855)</f>
        <v/>
      </c>
      <c r="L1855">
        <f>IF('3.Stok Awal'!$N1855=0,0,'3.Stok Awal'!$N1855)</f>
        <v>0</v>
      </c>
      <c r="M1855" t="str">
        <f>IF('3.Stok Awal'!$O1855=0,"",'3.Stok Awal'!$O1855)</f>
        <v/>
      </c>
      <c r="N1855">
        <f>SUMIF('4.Sell to Trade'!$O$5:$O$5003,'5.Stok Akhir'!$G1855,'4.Sell to Trade'!$Q$5:$Q$5003)</f>
        <v>0</v>
      </c>
      <c r="O1855" t="str">
        <f>IF('3.Stok Awal'!$L1855=0,"",'3.Stok Awal'!$L1855)</f>
        <v/>
      </c>
      <c r="P1855">
        <f>IF(ISNA(VLOOKUP($A1855,STOK_AWAL,13,0)),0,IF(VLOOKUP($A1855,STOK_AWAL,13,0)&gt;0,ROUNDDOWN(L1855/VLOOKUP($A1855,STOK_AWAL,13,0),0),0))</f>
        <v>0</v>
      </c>
      <c r="Q1855" t="str">
        <f>I1855</f>
        <v/>
      </c>
      <c r="R1855">
        <f>IFERROR(MOD(L1855,VLOOKUP($A1855,STOK_AWAL,13,0)),0)</f>
        <v>0</v>
      </c>
      <c r="S1855" t="str">
        <f>K1855</f>
        <v/>
      </c>
      <c r="T1855">
        <f>R1855+(P1855*(IFERROR(VLOOKUP($A1855,STOK_AWAL,13,0),0)))</f>
        <v>0</v>
      </c>
      <c r="U1855" t="str">
        <f>M1855</f>
        <v/>
      </c>
    </row>
    <row r="1856" spans="1:21" x14ac:dyDescent="0.25">
      <c r="A1856" t="str">
        <f>IF('3.Stok Awal'!$A1856=0,"",'3.Stok Awal'!$A1856)</f>
        <v/>
      </c>
      <c r="B1856" t="str">
        <f>IF('3.Stok Awal'!$B1856=0,"",'3.Stok Awal'!$B1856)</f>
        <v/>
      </c>
      <c r="C1856" t="str">
        <f>IF('3.Stok Awal'!$C1856=0,"",'3.Stok Awal'!$C1856)</f>
        <v/>
      </c>
      <c r="D1856" t="str">
        <f>IF('3.Stok Awal'!$D1856=0,"",'3.Stok Awal'!$D1856)</f>
        <v/>
      </c>
      <c r="E1856" t="str">
        <f>IF('3.Stok Awal'!$E1856=0,"",'3.Stok Awal'!$E1856)</f>
        <v/>
      </c>
      <c r="F1856" s="4" t="str">
        <f>IF('3.Stok Awal'!$F1856=0,"",'3.Stok Awal'!$F1856)</f>
        <v/>
      </c>
      <c r="G1856" s="4" t="str">
        <f t="shared" si="28"/>
        <v/>
      </c>
      <c r="H1856">
        <f>IF('3.Stok Awal'!$I1856=0,0,'3.Stok Awal'!$I1856)</f>
        <v>0</v>
      </c>
      <c r="I1856" t="str">
        <f>IF('3.Stok Awal'!$J1856=0,"",'3.Stok Awal'!$J1856)</f>
        <v/>
      </c>
      <c r="J1856">
        <f>IF('3.Stok Awal'!$K1856=0,0,'3.Stok Awal'!$K1856)</f>
        <v>0</v>
      </c>
      <c r="K1856" t="str">
        <f>IF('3.Stok Awal'!$L1856=0,"",'3.Stok Awal'!$L1856)</f>
        <v/>
      </c>
      <c r="L1856">
        <f>IF('3.Stok Awal'!$N1856=0,0,'3.Stok Awal'!$N1856)</f>
        <v>0</v>
      </c>
      <c r="M1856" t="str">
        <f>IF('3.Stok Awal'!$O1856=0,"",'3.Stok Awal'!$O1856)</f>
        <v/>
      </c>
      <c r="N1856">
        <f>SUMIF('4.Sell to Trade'!$O$5:$O$5003,'5.Stok Akhir'!$G1856,'4.Sell to Trade'!$Q$5:$Q$5003)</f>
        <v>0</v>
      </c>
      <c r="O1856" t="str">
        <f>IF('3.Stok Awal'!$L1856=0,"",'3.Stok Awal'!$L1856)</f>
        <v/>
      </c>
      <c r="P1856">
        <f>IF(ISNA(VLOOKUP($A1856,STOK_AWAL,13,0)),0,IF(VLOOKUP($A1856,STOK_AWAL,13,0)&gt;0,ROUNDDOWN(L1856/VLOOKUP($A1856,STOK_AWAL,13,0),0),0))</f>
        <v>0</v>
      </c>
      <c r="Q1856" t="str">
        <f>I1856</f>
        <v/>
      </c>
      <c r="R1856">
        <f>IFERROR(MOD(L1856,VLOOKUP($A1856,STOK_AWAL,13,0)),0)</f>
        <v>0</v>
      </c>
      <c r="S1856" t="str">
        <f>K1856</f>
        <v/>
      </c>
      <c r="T1856">
        <f>R1856+(P1856*(IFERROR(VLOOKUP($A1856,STOK_AWAL,13,0),0)))</f>
        <v>0</v>
      </c>
      <c r="U1856" t="str">
        <f>M1856</f>
        <v/>
      </c>
    </row>
    <row r="1857" spans="1:21" x14ac:dyDescent="0.25">
      <c r="A1857" t="str">
        <f>IF('3.Stok Awal'!$A1857=0,"",'3.Stok Awal'!$A1857)</f>
        <v/>
      </c>
      <c r="B1857" t="str">
        <f>IF('3.Stok Awal'!$B1857=0,"",'3.Stok Awal'!$B1857)</f>
        <v/>
      </c>
      <c r="C1857" t="str">
        <f>IF('3.Stok Awal'!$C1857=0,"",'3.Stok Awal'!$C1857)</f>
        <v/>
      </c>
      <c r="D1857" t="str">
        <f>IF('3.Stok Awal'!$D1857=0,"",'3.Stok Awal'!$D1857)</f>
        <v/>
      </c>
      <c r="E1857" t="str">
        <f>IF('3.Stok Awal'!$E1857=0,"",'3.Stok Awal'!$E1857)</f>
        <v/>
      </c>
      <c r="F1857" s="4" t="str">
        <f>IF('3.Stok Awal'!$F1857=0,"",'3.Stok Awal'!$F1857)</f>
        <v/>
      </c>
      <c r="G1857" s="4" t="str">
        <f t="shared" si="28"/>
        <v/>
      </c>
      <c r="H1857">
        <f>IF('3.Stok Awal'!$I1857=0,0,'3.Stok Awal'!$I1857)</f>
        <v>0</v>
      </c>
      <c r="I1857" t="str">
        <f>IF('3.Stok Awal'!$J1857=0,"",'3.Stok Awal'!$J1857)</f>
        <v/>
      </c>
      <c r="J1857">
        <f>IF('3.Stok Awal'!$K1857=0,0,'3.Stok Awal'!$K1857)</f>
        <v>0</v>
      </c>
      <c r="K1857" t="str">
        <f>IF('3.Stok Awal'!$L1857=0,"",'3.Stok Awal'!$L1857)</f>
        <v/>
      </c>
      <c r="L1857">
        <f>IF('3.Stok Awal'!$N1857=0,0,'3.Stok Awal'!$N1857)</f>
        <v>0</v>
      </c>
      <c r="M1857" t="str">
        <f>IF('3.Stok Awal'!$O1857=0,"",'3.Stok Awal'!$O1857)</f>
        <v/>
      </c>
      <c r="N1857">
        <f>SUMIF('4.Sell to Trade'!$O$5:$O$5003,'5.Stok Akhir'!$G1857,'4.Sell to Trade'!$Q$5:$Q$5003)</f>
        <v>0</v>
      </c>
      <c r="O1857" t="str">
        <f>IF('3.Stok Awal'!$L1857=0,"",'3.Stok Awal'!$L1857)</f>
        <v/>
      </c>
      <c r="P1857">
        <f>IF(ISNA(VLOOKUP($A1857,STOK_AWAL,13,0)),0,IF(VLOOKUP($A1857,STOK_AWAL,13,0)&gt;0,ROUNDDOWN(L1857/VLOOKUP($A1857,STOK_AWAL,13,0),0),0))</f>
        <v>0</v>
      </c>
      <c r="Q1857" t="str">
        <f>I1857</f>
        <v/>
      </c>
      <c r="R1857">
        <f>IFERROR(MOD(L1857,VLOOKUP($A1857,STOK_AWAL,13,0)),0)</f>
        <v>0</v>
      </c>
      <c r="S1857" t="str">
        <f>K1857</f>
        <v/>
      </c>
      <c r="T1857">
        <f>R1857+(P1857*(IFERROR(VLOOKUP($A1857,STOK_AWAL,13,0),0)))</f>
        <v>0</v>
      </c>
      <c r="U1857" t="str">
        <f>M1857</f>
        <v/>
      </c>
    </row>
    <row r="1858" spans="1:21" x14ac:dyDescent="0.25">
      <c r="A1858" t="str">
        <f>IF('3.Stok Awal'!$A1858=0,"",'3.Stok Awal'!$A1858)</f>
        <v/>
      </c>
      <c r="B1858" t="str">
        <f>IF('3.Stok Awal'!$B1858=0,"",'3.Stok Awal'!$B1858)</f>
        <v/>
      </c>
      <c r="C1858" t="str">
        <f>IF('3.Stok Awal'!$C1858=0,"",'3.Stok Awal'!$C1858)</f>
        <v/>
      </c>
      <c r="D1858" t="str">
        <f>IF('3.Stok Awal'!$D1858=0,"",'3.Stok Awal'!$D1858)</f>
        <v/>
      </c>
      <c r="E1858" t="str">
        <f>IF('3.Stok Awal'!$E1858=0,"",'3.Stok Awal'!$E1858)</f>
        <v/>
      </c>
      <c r="F1858" s="4" t="str">
        <f>IF('3.Stok Awal'!$F1858=0,"",'3.Stok Awal'!$F1858)</f>
        <v/>
      </c>
      <c r="G1858" s="4" t="str">
        <f t="shared" si="28"/>
        <v/>
      </c>
      <c r="H1858">
        <f>IF('3.Stok Awal'!$I1858=0,0,'3.Stok Awal'!$I1858)</f>
        <v>0</v>
      </c>
      <c r="I1858" t="str">
        <f>IF('3.Stok Awal'!$J1858=0,"",'3.Stok Awal'!$J1858)</f>
        <v/>
      </c>
      <c r="J1858">
        <f>IF('3.Stok Awal'!$K1858=0,0,'3.Stok Awal'!$K1858)</f>
        <v>0</v>
      </c>
      <c r="K1858" t="str">
        <f>IF('3.Stok Awal'!$L1858=0,"",'3.Stok Awal'!$L1858)</f>
        <v/>
      </c>
      <c r="L1858">
        <f>IF('3.Stok Awal'!$N1858=0,0,'3.Stok Awal'!$N1858)</f>
        <v>0</v>
      </c>
      <c r="M1858" t="str">
        <f>IF('3.Stok Awal'!$O1858=0,"",'3.Stok Awal'!$O1858)</f>
        <v/>
      </c>
      <c r="N1858">
        <f>SUMIF('4.Sell to Trade'!$O$5:$O$5003,'5.Stok Akhir'!$G1858,'4.Sell to Trade'!$Q$5:$Q$5003)</f>
        <v>0</v>
      </c>
      <c r="O1858" t="str">
        <f>IF('3.Stok Awal'!$L1858=0,"",'3.Stok Awal'!$L1858)</f>
        <v/>
      </c>
      <c r="P1858">
        <f>IF(ISNA(VLOOKUP($A1858,STOK_AWAL,13,0)),0,IF(VLOOKUP($A1858,STOK_AWAL,13,0)&gt;0,ROUNDDOWN(L1858/VLOOKUP($A1858,STOK_AWAL,13,0),0),0))</f>
        <v>0</v>
      </c>
      <c r="Q1858" t="str">
        <f>I1858</f>
        <v/>
      </c>
      <c r="R1858">
        <f>IFERROR(MOD(L1858,VLOOKUP($A1858,STOK_AWAL,13,0)),0)</f>
        <v>0</v>
      </c>
      <c r="S1858" t="str">
        <f>K1858</f>
        <v/>
      </c>
      <c r="T1858">
        <f>R1858+(P1858*(IFERROR(VLOOKUP($A1858,STOK_AWAL,13,0),0)))</f>
        <v>0</v>
      </c>
      <c r="U1858" t="str">
        <f>M1858</f>
        <v/>
      </c>
    </row>
    <row r="1859" spans="1:21" x14ac:dyDescent="0.25">
      <c r="A1859" t="str">
        <f>IF('3.Stok Awal'!$A1859=0,"",'3.Stok Awal'!$A1859)</f>
        <v/>
      </c>
      <c r="B1859" t="str">
        <f>IF('3.Stok Awal'!$B1859=0,"",'3.Stok Awal'!$B1859)</f>
        <v/>
      </c>
      <c r="C1859" t="str">
        <f>IF('3.Stok Awal'!$C1859=0,"",'3.Stok Awal'!$C1859)</f>
        <v/>
      </c>
      <c r="D1859" t="str">
        <f>IF('3.Stok Awal'!$D1859=0,"",'3.Stok Awal'!$D1859)</f>
        <v/>
      </c>
      <c r="E1859" t="str">
        <f>IF('3.Stok Awal'!$E1859=0,"",'3.Stok Awal'!$E1859)</f>
        <v/>
      </c>
      <c r="F1859" s="4" t="str">
        <f>IF('3.Stok Awal'!$F1859=0,"",'3.Stok Awal'!$F1859)</f>
        <v/>
      </c>
      <c r="G1859" s="4" t="str">
        <f t="shared" si="28"/>
        <v/>
      </c>
      <c r="H1859">
        <f>IF('3.Stok Awal'!$I1859=0,0,'3.Stok Awal'!$I1859)</f>
        <v>0</v>
      </c>
      <c r="I1859" t="str">
        <f>IF('3.Stok Awal'!$J1859=0,"",'3.Stok Awal'!$J1859)</f>
        <v/>
      </c>
      <c r="J1859">
        <f>IF('3.Stok Awal'!$K1859=0,0,'3.Stok Awal'!$K1859)</f>
        <v>0</v>
      </c>
      <c r="K1859" t="str">
        <f>IF('3.Stok Awal'!$L1859=0,"",'3.Stok Awal'!$L1859)</f>
        <v/>
      </c>
      <c r="L1859">
        <f>IF('3.Stok Awal'!$N1859=0,0,'3.Stok Awal'!$N1859)</f>
        <v>0</v>
      </c>
      <c r="M1859" t="str">
        <f>IF('3.Stok Awal'!$O1859=0,"",'3.Stok Awal'!$O1859)</f>
        <v/>
      </c>
      <c r="N1859">
        <f>SUMIF('4.Sell to Trade'!$O$5:$O$5003,'5.Stok Akhir'!$G1859,'4.Sell to Trade'!$Q$5:$Q$5003)</f>
        <v>0</v>
      </c>
      <c r="O1859" t="str">
        <f>IF('3.Stok Awal'!$L1859=0,"",'3.Stok Awal'!$L1859)</f>
        <v/>
      </c>
      <c r="P1859">
        <f>IF(ISNA(VLOOKUP($A1859,STOK_AWAL,13,0)),0,IF(VLOOKUP($A1859,STOK_AWAL,13,0)&gt;0,ROUNDDOWN(L1859/VLOOKUP($A1859,STOK_AWAL,13,0),0),0))</f>
        <v>0</v>
      </c>
      <c r="Q1859" t="str">
        <f>I1859</f>
        <v/>
      </c>
      <c r="R1859">
        <f>IFERROR(MOD(L1859,VLOOKUP($A1859,STOK_AWAL,13,0)),0)</f>
        <v>0</v>
      </c>
      <c r="S1859" t="str">
        <f>K1859</f>
        <v/>
      </c>
      <c r="T1859">
        <f>R1859+(P1859*(IFERROR(VLOOKUP($A1859,STOK_AWAL,13,0),0)))</f>
        <v>0</v>
      </c>
      <c r="U1859" t="str">
        <f>M1859</f>
        <v/>
      </c>
    </row>
    <row r="1860" spans="1:21" x14ac:dyDescent="0.25">
      <c r="A1860" t="str">
        <f>IF('3.Stok Awal'!$A1860=0,"",'3.Stok Awal'!$A1860)</f>
        <v/>
      </c>
      <c r="B1860" t="str">
        <f>IF('3.Stok Awal'!$B1860=0,"",'3.Stok Awal'!$B1860)</f>
        <v/>
      </c>
      <c r="C1860" t="str">
        <f>IF('3.Stok Awal'!$C1860=0,"",'3.Stok Awal'!$C1860)</f>
        <v/>
      </c>
      <c r="D1860" t="str">
        <f>IF('3.Stok Awal'!$D1860=0,"",'3.Stok Awal'!$D1860)</f>
        <v/>
      </c>
      <c r="E1860" t="str">
        <f>IF('3.Stok Awal'!$E1860=0,"",'3.Stok Awal'!$E1860)</f>
        <v/>
      </c>
      <c r="F1860" s="4" t="str">
        <f>IF('3.Stok Awal'!$F1860=0,"",'3.Stok Awal'!$F1860)</f>
        <v/>
      </c>
      <c r="G1860" s="4" t="str">
        <f t="shared" si="28"/>
        <v/>
      </c>
      <c r="H1860">
        <f>IF('3.Stok Awal'!$I1860=0,0,'3.Stok Awal'!$I1860)</f>
        <v>0</v>
      </c>
      <c r="I1860" t="str">
        <f>IF('3.Stok Awal'!$J1860=0,"",'3.Stok Awal'!$J1860)</f>
        <v/>
      </c>
      <c r="J1860">
        <f>IF('3.Stok Awal'!$K1860=0,0,'3.Stok Awal'!$K1860)</f>
        <v>0</v>
      </c>
      <c r="K1860" t="str">
        <f>IF('3.Stok Awal'!$L1860=0,"",'3.Stok Awal'!$L1860)</f>
        <v/>
      </c>
      <c r="L1860">
        <f>IF('3.Stok Awal'!$N1860=0,0,'3.Stok Awal'!$N1860)</f>
        <v>0</v>
      </c>
      <c r="M1860" t="str">
        <f>IF('3.Stok Awal'!$O1860=0,"",'3.Stok Awal'!$O1860)</f>
        <v/>
      </c>
      <c r="N1860">
        <f>SUMIF('4.Sell to Trade'!$O$5:$O$5003,'5.Stok Akhir'!$G1860,'4.Sell to Trade'!$Q$5:$Q$5003)</f>
        <v>0</v>
      </c>
      <c r="O1860" t="str">
        <f>IF('3.Stok Awal'!$L1860=0,"",'3.Stok Awal'!$L1860)</f>
        <v/>
      </c>
      <c r="P1860">
        <f>IF(ISNA(VLOOKUP($A1860,STOK_AWAL,13,0)),0,IF(VLOOKUP($A1860,STOK_AWAL,13,0)&gt;0,ROUNDDOWN(L1860/VLOOKUP($A1860,STOK_AWAL,13,0),0),0))</f>
        <v>0</v>
      </c>
      <c r="Q1860" t="str">
        <f>I1860</f>
        <v/>
      </c>
      <c r="R1860">
        <f>IFERROR(MOD(L1860,VLOOKUP($A1860,STOK_AWAL,13,0)),0)</f>
        <v>0</v>
      </c>
      <c r="S1860" t="str">
        <f>K1860</f>
        <v/>
      </c>
      <c r="T1860">
        <f>R1860+(P1860*(IFERROR(VLOOKUP($A1860,STOK_AWAL,13,0),0)))</f>
        <v>0</v>
      </c>
      <c r="U1860" t="str">
        <f>M1860</f>
        <v/>
      </c>
    </row>
    <row r="1861" spans="1:21" x14ac:dyDescent="0.25">
      <c r="A1861" t="str">
        <f>IF('3.Stok Awal'!$A1861=0,"",'3.Stok Awal'!$A1861)</f>
        <v/>
      </c>
      <c r="B1861" t="str">
        <f>IF('3.Stok Awal'!$B1861=0,"",'3.Stok Awal'!$B1861)</f>
        <v/>
      </c>
      <c r="C1861" t="str">
        <f>IF('3.Stok Awal'!$C1861=0,"",'3.Stok Awal'!$C1861)</f>
        <v/>
      </c>
      <c r="D1861" t="str">
        <f>IF('3.Stok Awal'!$D1861=0,"",'3.Stok Awal'!$D1861)</f>
        <v/>
      </c>
      <c r="E1861" t="str">
        <f>IF('3.Stok Awal'!$E1861=0,"",'3.Stok Awal'!$E1861)</f>
        <v/>
      </c>
      <c r="F1861" s="4" t="str">
        <f>IF('3.Stok Awal'!$F1861=0,"",'3.Stok Awal'!$F1861)</f>
        <v/>
      </c>
      <c r="G1861" s="4" t="str">
        <f t="shared" si="28"/>
        <v/>
      </c>
      <c r="H1861">
        <f>IF('3.Stok Awal'!$I1861=0,0,'3.Stok Awal'!$I1861)</f>
        <v>0</v>
      </c>
      <c r="I1861" t="str">
        <f>IF('3.Stok Awal'!$J1861=0,"",'3.Stok Awal'!$J1861)</f>
        <v/>
      </c>
      <c r="J1861">
        <f>IF('3.Stok Awal'!$K1861=0,0,'3.Stok Awal'!$K1861)</f>
        <v>0</v>
      </c>
      <c r="K1861" t="str">
        <f>IF('3.Stok Awal'!$L1861=0,"",'3.Stok Awal'!$L1861)</f>
        <v/>
      </c>
      <c r="L1861">
        <f>IF('3.Stok Awal'!$N1861=0,0,'3.Stok Awal'!$N1861)</f>
        <v>0</v>
      </c>
      <c r="M1861" t="str">
        <f>IF('3.Stok Awal'!$O1861=0,"",'3.Stok Awal'!$O1861)</f>
        <v/>
      </c>
      <c r="N1861">
        <f>SUMIF('4.Sell to Trade'!$O$5:$O$5003,'5.Stok Akhir'!$G1861,'4.Sell to Trade'!$Q$5:$Q$5003)</f>
        <v>0</v>
      </c>
      <c r="O1861" t="str">
        <f>IF('3.Stok Awal'!$L1861=0,"",'3.Stok Awal'!$L1861)</f>
        <v/>
      </c>
      <c r="P1861">
        <f>IF(ISNA(VLOOKUP($A1861,STOK_AWAL,13,0)),0,IF(VLOOKUP($A1861,STOK_AWAL,13,0)&gt;0,ROUNDDOWN(L1861/VLOOKUP($A1861,STOK_AWAL,13,0),0),0))</f>
        <v>0</v>
      </c>
      <c r="Q1861" t="str">
        <f>I1861</f>
        <v/>
      </c>
      <c r="R1861">
        <f>IFERROR(MOD(L1861,VLOOKUP($A1861,STOK_AWAL,13,0)),0)</f>
        <v>0</v>
      </c>
      <c r="S1861" t="str">
        <f>K1861</f>
        <v/>
      </c>
      <c r="T1861">
        <f>R1861+(P1861*(IFERROR(VLOOKUP($A1861,STOK_AWAL,13,0),0)))</f>
        <v>0</v>
      </c>
      <c r="U1861" t="str">
        <f>M1861</f>
        <v/>
      </c>
    </row>
    <row r="1862" spans="1:21" x14ac:dyDescent="0.25">
      <c r="A1862" t="str">
        <f>IF('3.Stok Awal'!$A1862=0,"",'3.Stok Awal'!$A1862)</f>
        <v/>
      </c>
      <c r="B1862" t="str">
        <f>IF('3.Stok Awal'!$B1862=0,"",'3.Stok Awal'!$B1862)</f>
        <v/>
      </c>
      <c r="C1862" t="str">
        <f>IF('3.Stok Awal'!$C1862=0,"",'3.Stok Awal'!$C1862)</f>
        <v/>
      </c>
      <c r="D1862" t="str">
        <f>IF('3.Stok Awal'!$D1862=0,"",'3.Stok Awal'!$D1862)</f>
        <v/>
      </c>
      <c r="E1862" t="str">
        <f>IF('3.Stok Awal'!$E1862=0,"",'3.Stok Awal'!$E1862)</f>
        <v/>
      </c>
      <c r="F1862" s="4" t="str">
        <f>IF('3.Stok Awal'!$F1862=0,"",'3.Stok Awal'!$F1862)</f>
        <v/>
      </c>
      <c r="G1862" s="4" t="str">
        <f t="shared" ref="G1862:G1925" si="29">A1862&amp;F1862</f>
        <v/>
      </c>
      <c r="H1862">
        <f>IF('3.Stok Awal'!$I1862=0,0,'3.Stok Awal'!$I1862)</f>
        <v>0</v>
      </c>
      <c r="I1862" t="str">
        <f>IF('3.Stok Awal'!$J1862=0,"",'3.Stok Awal'!$J1862)</f>
        <v/>
      </c>
      <c r="J1862">
        <f>IF('3.Stok Awal'!$K1862=0,0,'3.Stok Awal'!$K1862)</f>
        <v>0</v>
      </c>
      <c r="K1862" t="str">
        <f>IF('3.Stok Awal'!$L1862=0,"",'3.Stok Awal'!$L1862)</f>
        <v/>
      </c>
      <c r="L1862">
        <f>IF('3.Stok Awal'!$N1862=0,0,'3.Stok Awal'!$N1862)</f>
        <v>0</v>
      </c>
      <c r="M1862" t="str">
        <f>IF('3.Stok Awal'!$O1862=0,"",'3.Stok Awal'!$O1862)</f>
        <v/>
      </c>
      <c r="N1862">
        <f>SUMIF('4.Sell to Trade'!$O$5:$O$5003,'5.Stok Akhir'!$G1862,'4.Sell to Trade'!$Q$5:$Q$5003)</f>
        <v>0</v>
      </c>
      <c r="O1862" t="str">
        <f>IF('3.Stok Awal'!$L1862=0,"",'3.Stok Awal'!$L1862)</f>
        <v/>
      </c>
      <c r="P1862">
        <f>IF(ISNA(VLOOKUP($A1862,STOK_AWAL,13,0)),0,IF(VLOOKUP($A1862,STOK_AWAL,13,0)&gt;0,ROUNDDOWN(L1862/VLOOKUP($A1862,STOK_AWAL,13,0),0),0))</f>
        <v>0</v>
      </c>
      <c r="Q1862" t="str">
        <f>I1862</f>
        <v/>
      </c>
      <c r="R1862">
        <f>IFERROR(MOD(L1862,VLOOKUP($A1862,STOK_AWAL,13,0)),0)</f>
        <v>0</v>
      </c>
      <c r="S1862" t="str">
        <f>K1862</f>
        <v/>
      </c>
      <c r="T1862">
        <f>R1862+(P1862*(IFERROR(VLOOKUP($A1862,STOK_AWAL,13,0),0)))</f>
        <v>0</v>
      </c>
      <c r="U1862" t="str">
        <f>M1862</f>
        <v/>
      </c>
    </row>
    <row r="1863" spans="1:21" x14ac:dyDescent="0.25">
      <c r="A1863" t="str">
        <f>IF('3.Stok Awal'!$A1863=0,"",'3.Stok Awal'!$A1863)</f>
        <v/>
      </c>
      <c r="B1863" t="str">
        <f>IF('3.Stok Awal'!$B1863=0,"",'3.Stok Awal'!$B1863)</f>
        <v/>
      </c>
      <c r="C1863" t="str">
        <f>IF('3.Stok Awal'!$C1863=0,"",'3.Stok Awal'!$C1863)</f>
        <v/>
      </c>
      <c r="D1863" t="str">
        <f>IF('3.Stok Awal'!$D1863=0,"",'3.Stok Awal'!$D1863)</f>
        <v/>
      </c>
      <c r="E1863" t="str">
        <f>IF('3.Stok Awal'!$E1863=0,"",'3.Stok Awal'!$E1863)</f>
        <v/>
      </c>
      <c r="F1863" s="4" t="str">
        <f>IF('3.Stok Awal'!$F1863=0,"",'3.Stok Awal'!$F1863)</f>
        <v/>
      </c>
      <c r="G1863" s="4" t="str">
        <f t="shared" si="29"/>
        <v/>
      </c>
      <c r="H1863">
        <f>IF('3.Stok Awal'!$I1863=0,0,'3.Stok Awal'!$I1863)</f>
        <v>0</v>
      </c>
      <c r="I1863" t="str">
        <f>IF('3.Stok Awal'!$J1863=0,"",'3.Stok Awal'!$J1863)</f>
        <v/>
      </c>
      <c r="J1863">
        <f>IF('3.Stok Awal'!$K1863=0,0,'3.Stok Awal'!$K1863)</f>
        <v>0</v>
      </c>
      <c r="K1863" t="str">
        <f>IF('3.Stok Awal'!$L1863=0,"",'3.Stok Awal'!$L1863)</f>
        <v/>
      </c>
      <c r="L1863">
        <f>IF('3.Stok Awal'!$N1863=0,0,'3.Stok Awal'!$N1863)</f>
        <v>0</v>
      </c>
      <c r="M1863" t="str">
        <f>IF('3.Stok Awal'!$O1863=0,"",'3.Stok Awal'!$O1863)</f>
        <v/>
      </c>
      <c r="N1863">
        <f>SUMIF('4.Sell to Trade'!$O$5:$O$5003,'5.Stok Akhir'!$G1863,'4.Sell to Trade'!$Q$5:$Q$5003)</f>
        <v>0</v>
      </c>
      <c r="O1863" t="str">
        <f>IF('3.Stok Awal'!$L1863=0,"",'3.Stok Awal'!$L1863)</f>
        <v/>
      </c>
      <c r="P1863">
        <f>IF(ISNA(VLOOKUP($A1863,STOK_AWAL,13,0)),0,IF(VLOOKUP($A1863,STOK_AWAL,13,0)&gt;0,ROUNDDOWN(L1863/VLOOKUP($A1863,STOK_AWAL,13,0),0),0))</f>
        <v>0</v>
      </c>
      <c r="Q1863" t="str">
        <f>I1863</f>
        <v/>
      </c>
      <c r="R1863">
        <f>IFERROR(MOD(L1863,VLOOKUP($A1863,STOK_AWAL,13,0)),0)</f>
        <v>0</v>
      </c>
      <c r="S1863" t="str">
        <f>K1863</f>
        <v/>
      </c>
      <c r="T1863">
        <f>R1863+(P1863*(IFERROR(VLOOKUP($A1863,STOK_AWAL,13,0),0)))</f>
        <v>0</v>
      </c>
      <c r="U1863" t="str">
        <f>M1863</f>
        <v/>
      </c>
    </row>
    <row r="1864" spans="1:21" x14ac:dyDescent="0.25">
      <c r="A1864" t="str">
        <f>IF('3.Stok Awal'!$A1864=0,"",'3.Stok Awal'!$A1864)</f>
        <v/>
      </c>
      <c r="B1864" t="str">
        <f>IF('3.Stok Awal'!$B1864=0,"",'3.Stok Awal'!$B1864)</f>
        <v/>
      </c>
      <c r="C1864" t="str">
        <f>IF('3.Stok Awal'!$C1864=0,"",'3.Stok Awal'!$C1864)</f>
        <v/>
      </c>
      <c r="D1864" t="str">
        <f>IF('3.Stok Awal'!$D1864=0,"",'3.Stok Awal'!$D1864)</f>
        <v/>
      </c>
      <c r="E1864" t="str">
        <f>IF('3.Stok Awal'!$E1864=0,"",'3.Stok Awal'!$E1864)</f>
        <v/>
      </c>
      <c r="F1864" s="4" t="str">
        <f>IF('3.Stok Awal'!$F1864=0,"",'3.Stok Awal'!$F1864)</f>
        <v/>
      </c>
      <c r="G1864" s="4" t="str">
        <f t="shared" si="29"/>
        <v/>
      </c>
      <c r="H1864">
        <f>IF('3.Stok Awal'!$I1864=0,0,'3.Stok Awal'!$I1864)</f>
        <v>0</v>
      </c>
      <c r="I1864" t="str">
        <f>IF('3.Stok Awal'!$J1864=0,"",'3.Stok Awal'!$J1864)</f>
        <v/>
      </c>
      <c r="J1864">
        <f>IF('3.Stok Awal'!$K1864=0,0,'3.Stok Awal'!$K1864)</f>
        <v>0</v>
      </c>
      <c r="K1864" t="str">
        <f>IF('3.Stok Awal'!$L1864=0,"",'3.Stok Awal'!$L1864)</f>
        <v/>
      </c>
      <c r="L1864">
        <f>IF('3.Stok Awal'!$N1864=0,0,'3.Stok Awal'!$N1864)</f>
        <v>0</v>
      </c>
      <c r="M1864" t="str">
        <f>IF('3.Stok Awal'!$O1864=0,"",'3.Stok Awal'!$O1864)</f>
        <v/>
      </c>
      <c r="N1864">
        <f>SUMIF('4.Sell to Trade'!$O$5:$O$5003,'5.Stok Akhir'!$G1864,'4.Sell to Trade'!$Q$5:$Q$5003)</f>
        <v>0</v>
      </c>
      <c r="O1864" t="str">
        <f>IF('3.Stok Awal'!$L1864=0,"",'3.Stok Awal'!$L1864)</f>
        <v/>
      </c>
      <c r="P1864">
        <f>IF(ISNA(VLOOKUP($A1864,STOK_AWAL,13,0)),0,IF(VLOOKUP($A1864,STOK_AWAL,13,0)&gt;0,ROUNDDOWN(L1864/VLOOKUP($A1864,STOK_AWAL,13,0),0),0))</f>
        <v>0</v>
      </c>
      <c r="Q1864" t="str">
        <f>I1864</f>
        <v/>
      </c>
      <c r="R1864">
        <f>IFERROR(MOD(L1864,VLOOKUP($A1864,STOK_AWAL,13,0)),0)</f>
        <v>0</v>
      </c>
      <c r="S1864" t="str">
        <f>K1864</f>
        <v/>
      </c>
      <c r="T1864">
        <f>R1864+(P1864*(IFERROR(VLOOKUP($A1864,STOK_AWAL,13,0),0)))</f>
        <v>0</v>
      </c>
      <c r="U1864" t="str">
        <f>M1864</f>
        <v/>
      </c>
    </row>
    <row r="1865" spans="1:21" x14ac:dyDescent="0.25">
      <c r="A1865" t="str">
        <f>IF('3.Stok Awal'!$A1865=0,"",'3.Stok Awal'!$A1865)</f>
        <v/>
      </c>
      <c r="B1865" t="str">
        <f>IF('3.Stok Awal'!$B1865=0,"",'3.Stok Awal'!$B1865)</f>
        <v/>
      </c>
      <c r="C1865" t="str">
        <f>IF('3.Stok Awal'!$C1865=0,"",'3.Stok Awal'!$C1865)</f>
        <v/>
      </c>
      <c r="D1865" t="str">
        <f>IF('3.Stok Awal'!$D1865=0,"",'3.Stok Awal'!$D1865)</f>
        <v/>
      </c>
      <c r="E1865" t="str">
        <f>IF('3.Stok Awal'!$E1865=0,"",'3.Stok Awal'!$E1865)</f>
        <v/>
      </c>
      <c r="F1865" s="4" t="str">
        <f>IF('3.Stok Awal'!$F1865=0,"",'3.Stok Awal'!$F1865)</f>
        <v/>
      </c>
      <c r="G1865" s="4" t="str">
        <f t="shared" si="29"/>
        <v/>
      </c>
      <c r="H1865">
        <f>IF('3.Stok Awal'!$I1865=0,0,'3.Stok Awal'!$I1865)</f>
        <v>0</v>
      </c>
      <c r="I1865" t="str">
        <f>IF('3.Stok Awal'!$J1865=0,"",'3.Stok Awal'!$J1865)</f>
        <v/>
      </c>
      <c r="J1865">
        <f>IF('3.Stok Awal'!$K1865=0,0,'3.Stok Awal'!$K1865)</f>
        <v>0</v>
      </c>
      <c r="K1865" t="str">
        <f>IF('3.Stok Awal'!$L1865=0,"",'3.Stok Awal'!$L1865)</f>
        <v/>
      </c>
      <c r="L1865">
        <f>IF('3.Stok Awal'!$N1865=0,0,'3.Stok Awal'!$N1865)</f>
        <v>0</v>
      </c>
      <c r="M1865" t="str">
        <f>IF('3.Stok Awal'!$O1865=0,"",'3.Stok Awal'!$O1865)</f>
        <v/>
      </c>
      <c r="N1865">
        <f>SUMIF('4.Sell to Trade'!$O$5:$O$5003,'5.Stok Akhir'!$G1865,'4.Sell to Trade'!$Q$5:$Q$5003)</f>
        <v>0</v>
      </c>
      <c r="O1865" t="str">
        <f>IF('3.Stok Awal'!$L1865=0,"",'3.Stok Awal'!$L1865)</f>
        <v/>
      </c>
      <c r="P1865">
        <f>IF(ISNA(VLOOKUP($A1865,STOK_AWAL,13,0)),0,IF(VLOOKUP($A1865,STOK_AWAL,13,0)&gt;0,ROUNDDOWN(L1865/VLOOKUP($A1865,STOK_AWAL,13,0),0),0))</f>
        <v>0</v>
      </c>
      <c r="Q1865" t="str">
        <f>I1865</f>
        <v/>
      </c>
      <c r="R1865">
        <f>IFERROR(MOD(L1865,VLOOKUP($A1865,STOK_AWAL,13,0)),0)</f>
        <v>0</v>
      </c>
      <c r="S1865" t="str">
        <f>K1865</f>
        <v/>
      </c>
      <c r="T1865">
        <f>R1865+(P1865*(IFERROR(VLOOKUP($A1865,STOK_AWAL,13,0),0)))</f>
        <v>0</v>
      </c>
      <c r="U1865" t="str">
        <f>M1865</f>
        <v/>
      </c>
    </row>
    <row r="1866" spans="1:21" x14ac:dyDescent="0.25">
      <c r="A1866" t="str">
        <f>IF('3.Stok Awal'!$A1866=0,"",'3.Stok Awal'!$A1866)</f>
        <v/>
      </c>
      <c r="B1866" t="str">
        <f>IF('3.Stok Awal'!$B1866=0,"",'3.Stok Awal'!$B1866)</f>
        <v/>
      </c>
      <c r="C1866" t="str">
        <f>IF('3.Stok Awal'!$C1866=0,"",'3.Stok Awal'!$C1866)</f>
        <v/>
      </c>
      <c r="D1866" t="str">
        <f>IF('3.Stok Awal'!$D1866=0,"",'3.Stok Awal'!$D1866)</f>
        <v/>
      </c>
      <c r="E1866" t="str">
        <f>IF('3.Stok Awal'!$E1866=0,"",'3.Stok Awal'!$E1866)</f>
        <v/>
      </c>
      <c r="F1866" s="4" t="str">
        <f>IF('3.Stok Awal'!$F1866=0,"",'3.Stok Awal'!$F1866)</f>
        <v/>
      </c>
      <c r="G1866" s="4" t="str">
        <f t="shared" si="29"/>
        <v/>
      </c>
      <c r="H1866">
        <f>IF('3.Stok Awal'!$I1866=0,0,'3.Stok Awal'!$I1866)</f>
        <v>0</v>
      </c>
      <c r="I1866" t="str">
        <f>IF('3.Stok Awal'!$J1866=0,"",'3.Stok Awal'!$J1866)</f>
        <v/>
      </c>
      <c r="J1866">
        <f>IF('3.Stok Awal'!$K1866=0,0,'3.Stok Awal'!$K1866)</f>
        <v>0</v>
      </c>
      <c r="K1866" t="str">
        <f>IF('3.Stok Awal'!$L1866=0,"",'3.Stok Awal'!$L1866)</f>
        <v/>
      </c>
      <c r="L1866">
        <f>IF('3.Stok Awal'!$N1866=0,0,'3.Stok Awal'!$N1866)</f>
        <v>0</v>
      </c>
      <c r="M1866" t="str">
        <f>IF('3.Stok Awal'!$O1866=0,"",'3.Stok Awal'!$O1866)</f>
        <v/>
      </c>
      <c r="N1866">
        <f>SUMIF('4.Sell to Trade'!$O$5:$O$5003,'5.Stok Akhir'!$G1866,'4.Sell to Trade'!$Q$5:$Q$5003)</f>
        <v>0</v>
      </c>
      <c r="O1866" t="str">
        <f>IF('3.Stok Awal'!$L1866=0,"",'3.Stok Awal'!$L1866)</f>
        <v/>
      </c>
      <c r="P1866">
        <f>IF(ISNA(VLOOKUP($A1866,STOK_AWAL,13,0)),0,IF(VLOOKUP($A1866,STOK_AWAL,13,0)&gt;0,ROUNDDOWN(L1866/VLOOKUP($A1866,STOK_AWAL,13,0),0),0))</f>
        <v>0</v>
      </c>
      <c r="Q1866" t="str">
        <f>I1866</f>
        <v/>
      </c>
      <c r="R1866">
        <f>IFERROR(MOD(L1866,VLOOKUP($A1866,STOK_AWAL,13,0)),0)</f>
        <v>0</v>
      </c>
      <c r="S1866" t="str">
        <f>K1866</f>
        <v/>
      </c>
      <c r="T1866">
        <f>R1866+(P1866*(IFERROR(VLOOKUP($A1866,STOK_AWAL,13,0),0)))</f>
        <v>0</v>
      </c>
      <c r="U1866" t="str">
        <f>M1866</f>
        <v/>
      </c>
    </row>
    <row r="1867" spans="1:21" x14ac:dyDescent="0.25">
      <c r="A1867" t="str">
        <f>IF('3.Stok Awal'!$A1867=0,"",'3.Stok Awal'!$A1867)</f>
        <v/>
      </c>
      <c r="B1867" t="str">
        <f>IF('3.Stok Awal'!$B1867=0,"",'3.Stok Awal'!$B1867)</f>
        <v/>
      </c>
      <c r="C1867" t="str">
        <f>IF('3.Stok Awal'!$C1867=0,"",'3.Stok Awal'!$C1867)</f>
        <v/>
      </c>
      <c r="D1867" t="str">
        <f>IF('3.Stok Awal'!$D1867=0,"",'3.Stok Awal'!$D1867)</f>
        <v/>
      </c>
      <c r="E1867" t="str">
        <f>IF('3.Stok Awal'!$E1867=0,"",'3.Stok Awal'!$E1867)</f>
        <v/>
      </c>
      <c r="F1867" s="4" t="str">
        <f>IF('3.Stok Awal'!$F1867=0,"",'3.Stok Awal'!$F1867)</f>
        <v/>
      </c>
      <c r="G1867" s="4" t="str">
        <f t="shared" si="29"/>
        <v/>
      </c>
      <c r="H1867">
        <f>IF('3.Stok Awal'!$I1867=0,0,'3.Stok Awal'!$I1867)</f>
        <v>0</v>
      </c>
      <c r="I1867" t="str">
        <f>IF('3.Stok Awal'!$J1867=0,"",'3.Stok Awal'!$J1867)</f>
        <v/>
      </c>
      <c r="J1867">
        <f>IF('3.Stok Awal'!$K1867=0,0,'3.Stok Awal'!$K1867)</f>
        <v>0</v>
      </c>
      <c r="K1867" t="str">
        <f>IF('3.Stok Awal'!$L1867=0,"",'3.Stok Awal'!$L1867)</f>
        <v/>
      </c>
      <c r="L1867">
        <f>IF('3.Stok Awal'!$N1867=0,0,'3.Stok Awal'!$N1867)</f>
        <v>0</v>
      </c>
      <c r="M1867" t="str">
        <f>IF('3.Stok Awal'!$O1867=0,"",'3.Stok Awal'!$O1867)</f>
        <v/>
      </c>
      <c r="N1867">
        <f>SUMIF('4.Sell to Trade'!$O$5:$O$5003,'5.Stok Akhir'!$G1867,'4.Sell to Trade'!$Q$5:$Q$5003)</f>
        <v>0</v>
      </c>
      <c r="O1867" t="str">
        <f>IF('3.Stok Awal'!$L1867=0,"",'3.Stok Awal'!$L1867)</f>
        <v/>
      </c>
      <c r="P1867">
        <f>IF(ISNA(VLOOKUP($A1867,STOK_AWAL,13,0)),0,IF(VLOOKUP($A1867,STOK_AWAL,13,0)&gt;0,ROUNDDOWN(L1867/VLOOKUP($A1867,STOK_AWAL,13,0),0),0))</f>
        <v>0</v>
      </c>
      <c r="Q1867" t="str">
        <f>I1867</f>
        <v/>
      </c>
      <c r="R1867">
        <f>IFERROR(MOD(L1867,VLOOKUP($A1867,STOK_AWAL,13,0)),0)</f>
        <v>0</v>
      </c>
      <c r="S1867" t="str">
        <f>K1867</f>
        <v/>
      </c>
      <c r="T1867">
        <f>R1867+(P1867*(IFERROR(VLOOKUP($A1867,STOK_AWAL,13,0),0)))</f>
        <v>0</v>
      </c>
      <c r="U1867" t="str">
        <f>M1867</f>
        <v/>
      </c>
    </row>
    <row r="1868" spans="1:21" x14ac:dyDescent="0.25">
      <c r="A1868" t="str">
        <f>IF('3.Stok Awal'!$A1868=0,"",'3.Stok Awal'!$A1868)</f>
        <v/>
      </c>
      <c r="B1868" t="str">
        <f>IF('3.Stok Awal'!$B1868=0,"",'3.Stok Awal'!$B1868)</f>
        <v/>
      </c>
      <c r="C1868" t="str">
        <f>IF('3.Stok Awal'!$C1868=0,"",'3.Stok Awal'!$C1868)</f>
        <v/>
      </c>
      <c r="D1868" t="str">
        <f>IF('3.Stok Awal'!$D1868=0,"",'3.Stok Awal'!$D1868)</f>
        <v/>
      </c>
      <c r="E1868" t="str">
        <f>IF('3.Stok Awal'!$E1868=0,"",'3.Stok Awal'!$E1868)</f>
        <v/>
      </c>
      <c r="F1868" s="4" t="str">
        <f>IF('3.Stok Awal'!$F1868=0,"",'3.Stok Awal'!$F1868)</f>
        <v/>
      </c>
      <c r="G1868" s="4" t="str">
        <f t="shared" si="29"/>
        <v/>
      </c>
      <c r="H1868">
        <f>IF('3.Stok Awal'!$I1868=0,0,'3.Stok Awal'!$I1868)</f>
        <v>0</v>
      </c>
      <c r="I1868" t="str">
        <f>IF('3.Stok Awal'!$J1868=0,"",'3.Stok Awal'!$J1868)</f>
        <v/>
      </c>
      <c r="J1868">
        <f>IF('3.Stok Awal'!$K1868=0,0,'3.Stok Awal'!$K1868)</f>
        <v>0</v>
      </c>
      <c r="K1868" t="str">
        <f>IF('3.Stok Awal'!$L1868=0,"",'3.Stok Awal'!$L1868)</f>
        <v/>
      </c>
      <c r="L1868">
        <f>IF('3.Stok Awal'!$N1868=0,0,'3.Stok Awal'!$N1868)</f>
        <v>0</v>
      </c>
      <c r="M1868" t="str">
        <f>IF('3.Stok Awal'!$O1868=0,"",'3.Stok Awal'!$O1868)</f>
        <v/>
      </c>
      <c r="N1868">
        <f>SUMIF('4.Sell to Trade'!$O$5:$O$5003,'5.Stok Akhir'!$G1868,'4.Sell to Trade'!$Q$5:$Q$5003)</f>
        <v>0</v>
      </c>
      <c r="O1868" t="str">
        <f>IF('3.Stok Awal'!$L1868=0,"",'3.Stok Awal'!$L1868)</f>
        <v/>
      </c>
      <c r="P1868">
        <f>IF(ISNA(VLOOKUP($A1868,STOK_AWAL,13,0)),0,IF(VLOOKUP($A1868,STOK_AWAL,13,0)&gt;0,ROUNDDOWN(L1868/VLOOKUP($A1868,STOK_AWAL,13,0),0),0))</f>
        <v>0</v>
      </c>
      <c r="Q1868" t="str">
        <f>I1868</f>
        <v/>
      </c>
      <c r="R1868">
        <f>IFERROR(MOD(L1868,VLOOKUP($A1868,STOK_AWAL,13,0)),0)</f>
        <v>0</v>
      </c>
      <c r="S1868" t="str">
        <f>K1868</f>
        <v/>
      </c>
      <c r="T1868">
        <f>R1868+(P1868*(IFERROR(VLOOKUP($A1868,STOK_AWAL,13,0),0)))</f>
        <v>0</v>
      </c>
      <c r="U1868" t="str">
        <f>M1868</f>
        <v/>
      </c>
    </row>
    <row r="1869" spans="1:21" x14ac:dyDescent="0.25">
      <c r="A1869" t="str">
        <f>IF('3.Stok Awal'!$A1869=0,"",'3.Stok Awal'!$A1869)</f>
        <v/>
      </c>
      <c r="B1869" t="str">
        <f>IF('3.Stok Awal'!$B1869=0,"",'3.Stok Awal'!$B1869)</f>
        <v/>
      </c>
      <c r="C1869" t="str">
        <f>IF('3.Stok Awal'!$C1869=0,"",'3.Stok Awal'!$C1869)</f>
        <v/>
      </c>
      <c r="D1869" t="str">
        <f>IF('3.Stok Awal'!$D1869=0,"",'3.Stok Awal'!$D1869)</f>
        <v/>
      </c>
      <c r="E1869" t="str">
        <f>IF('3.Stok Awal'!$E1869=0,"",'3.Stok Awal'!$E1869)</f>
        <v/>
      </c>
      <c r="F1869" s="4" t="str">
        <f>IF('3.Stok Awal'!$F1869=0,"",'3.Stok Awal'!$F1869)</f>
        <v/>
      </c>
      <c r="G1869" s="4" t="str">
        <f t="shared" si="29"/>
        <v/>
      </c>
      <c r="H1869">
        <f>IF('3.Stok Awal'!$I1869=0,0,'3.Stok Awal'!$I1869)</f>
        <v>0</v>
      </c>
      <c r="I1869" t="str">
        <f>IF('3.Stok Awal'!$J1869=0,"",'3.Stok Awal'!$J1869)</f>
        <v/>
      </c>
      <c r="J1869">
        <f>IF('3.Stok Awal'!$K1869=0,0,'3.Stok Awal'!$K1869)</f>
        <v>0</v>
      </c>
      <c r="K1869" t="str">
        <f>IF('3.Stok Awal'!$L1869=0,"",'3.Stok Awal'!$L1869)</f>
        <v/>
      </c>
      <c r="L1869">
        <f>IF('3.Stok Awal'!$N1869=0,0,'3.Stok Awal'!$N1869)</f>
        <v>0</v>
      </c>
      <c r="M1869" t="str">
        <f>IF('3.Stok Awal'!$O1869=0,"",'3.Stok Awal'!$O1869)</f>
        <v/>
      </c>
      <c r="N1869">
        <f>SUMIF('4.Sell to Trade'!$O$5:$O$5003,'5.Stok Akhir'!$G1869,'4.Sell to Trade'!$Q$5:$Q$5003)</f>
        <v>0</v>
      </c>
      <c r="O1869" t="str">
        <f>IF('3.Stok Awal'!$L1869=0,"",'3.Stok Awal'!$L1869)</f>
        <v/>
      </c>
      <c r="P1869">
        <f>IF(ISNA(VLOOKUP($A1869,STOK_AWAL,13,0)),0,IF(VLOOKUP($A1869,STOK_AWAL,13,0)&gt;0,ROUNDDOWN(L1869/VLOOKUP($A1869,STOK_AWAL,13,0),0),0))</f>
        <v>0</v>
      </c>
      <c r="Q1869" t="str">
        <f>I1869</f>
        <v/>
      </c>
      <c r="R1869">
        <f>IFERROR(MOD(L1869,VLOOKUP($A1869,STOK_AWAL,13,0)),0)</f>
        <v>0</v>
      </c>
      <c r="S1869" t="str">
        <f>K1869</f>
        <v/>
      </c>
      <c r="T1869">
        <f>R1869+(P1869*(IFERROR(VLOOKUP($A1869,STOK_AWAL,13,0),0)))</f>
        <v>0</v>
      </c>
      <c r="U1869" t="str">
        <f>M1869</f>
        <v/>
      </c>
    </row>
    <row r="1870" spans="1:21" x14ac:dyDescent="0.25">
      <c r="A1870" t="str">
        <f>IF('3.Stok Awal'!$A1870=0,"",'3.Stok Awal'!$A1870)</f>
        <v/>
      </c>
      <c r="B1870" t="str">
        <f>IF('3.Stok Awal'!$B1870=0,"",'3.Stok Awal'!$B1870)</f>
        <v/>
      </c>
      <c r="C1870" t="str">
        <f>IF('3.Stok Awal'!$C1870=0,"",'3.Stok Awal'!$C1870)</f>
        <v/>
      </c>
      <c r="D1870" t="str">
        <f>IF('3.Stok Awal'!$D1870=0,"",'3.Stok Awal'!$D1870)</f>
        <v/>
      </c>
      <c r="E1870" t="str">
        <f>IF('3.Stok Awal'!$E1870=0,"",'3.Stok Awal'!$E1870)</f>
        <v/>
      </c>
      <c r="F1870" s="4" t="str">
        <f>IF('3.Stok Awal'!$F1870=0,"",'3.Stok Awal'!$F1870)</f>
        <v/>
      </c>
      <c r="G1870" s="4" t="str">
        <f t="shared" si="29"/>
        <v/>
      </c>
      <c r="H1870">
        <f>IF('3.Stok Awal'!$I1870=0,0,'3.Stok Awal'!$I1870)</f>
        <v>0</v>
      </c>
      <c r="I1870" t="str">
        <f>IF('3.Stok Awal'!$J1870=0,"",'3.Stok Awal'!$J1870)</f>
        <v/>
      </c>
      <c r="J1870">
        <f>IF('3.Stok Awal'!$K1870=0,0,'3.Stok Awal'!$K1870)</f>
        <v>0</v>
      </c>
      <c r="K1870" t="str">
        <f>IF('3.Stok Awal'!$L1870=0,"",'3.Stok Awal'!$L1870)</f>
        <v/>
      </c>
      <c r="L1870">
        <f>IF('3.Stok Awal'!$N1870=0,0,'3.Stok Awal'!$N1870)</f>
        <v>0</v>
      </c>
      <c r="M1870" t="str">
        <f>IF('3.Stok Awal'!$O1870=0,"",'3.Stok Awal'!$O1870)</f>
        <v/>
      </c>
      <c r="N1870">
        <f>SUMIF('4.Sell to Trade'!$O$5:$O$5003,'5.Stok Akhir'!$G1870,'4.Sell to Trade'!$Q$5:$Q$5003)</f>
        <v>0</v>
      </c>
      <c r="O1870" t="str">
        <f>IF('3.Stok Awal'!$L1870=0,"",'3.Stok Awal'!$L1870)</f>
        <v/>
      </c>
      <c r="P1870">
        <f>IF(ISNA(VLOOKUP($A1870,STOK_AWAL,13,0)),0,IF(VLOOKUP($A1870,STOK_AWAL,13,0)&gt;0,ROUNDDOWN(L1870/VLOOKUP($A1870,STOK_AWAL,13,0),0),0))</f>
        <v>0</v>
      </c>
      <c r="Q1870" t="str">
        <f>I1870</f>
        <v/>
      </c>
      <c r="R1870">
        <f>IFERROR(MOD(L1870,VLOOKUP($A1870,STOK_AWAL,13,0)),0)</f>
        <v>0</v>
      </c>
      <c r="S1870" t="str">
        <f>K1870</f>
        <v/>
      </c>
      <c r="T1870">
        <f>R1870+(P1870*(IFERROR(VLOOKUP($A1870,STOK_AWAL,13,0),0)))</f>
        <v>0</v>
      </c>
      <c r="U1870" t="str">
        <f>M1870</f>
        <v/>
      </c>
    </row>
    <row r="1871" spans="1:21" x14ac:dyDescent="0.25">
      <c r="A1871" t="str">
        <f>IF('3.Stok Awal'!$A1871=0,"",'3.Stok Awal'!$A1871)</f>
        <v/>
      </c>
      <c r="B1871" t="str">
        <f>IF('3.Stok Awal'!$B1871=0,"",'3.Stok Awal'!$B1871)</f>
        <v/>
      </c>
      <c r="C1871" t="str">
        <f>IF('3.Stok Awal'!$C1871=0,"",'3.Stok Awal'!$C1871)</f>
        <v/>
      </c>
      <c r="D1871" t="str">
        <f>IF('3.Stok Awal'!$D1871=0,"",'3.Stok Awal'!$D1871)</f>
        <v/>
      </c>
      <c r="E1871" t="str">
        <f>IF('3.Stok Awal'!$E1871=0,"",'3.Stok Awal'!$E1871)</f>
        <v/>
      </c>
      <c r="F1871" s="4" t="str">
        <f>IF('3.Stok Awal'!$F1871=0,"",'3.Stok Awal'!$F1871)</f>
        <v/>
      </c>
      <c r="G1871" s="4" t="str">
        <f t="shared" si="29"/>
        <v/>
      </c>
      <c r="H1871">
        <f>IF('3.Stok Awal'!$I1871=0,0,'3.Stok Awal'!$I1871)</f>
        <v>0</v>
      </c>
      <c r="I1871" t="str">
        <f>IF('3.Stok Awal'!$J1871=0,"",'3.Stok Awal'!$J1871)</f>
        <v/>
      </c>
      <c r="J1871">
        <f>IF('3.Stok Awal'!$K1871=0,0,'3.Stok Awal'!$K1871)</f>
        <v>0</v>
      </c>
      <c r="K1871" t="str">
        <f>IF('3.Stok Awal'!$L1871=0,"",'3.Stok Awal'!$L1871)</f>
        <v/>
      </c>
      <c r="L1871">
        <f>IF('3.Stok Awal'!$N1871=0,0,'3.Stok Awal'!$N1871)</f>
        <v>0</v>
      </c>
      <c r="M1871" t="str">
        <f>IF('3.Stok Awal'!$O1871=0,"",'3.Stok Awal'!$O1871)</f>
        <v/>
      </c>
      <c r="N1871">
        <f>SUMIF('4.Sell to Trade'!$O$5:$O$5003,'5.Stok Akhir'!$G1871,'4.Sell to Trade'!$Q$5:$Q$5003)</f>
        <v>0</v>
      </c>
      <c r="O1871" t="str">
        <f>IF('3.Stok Awal'!$L1871=0,"",'3.Stok Awal'!$L1871)</f>
        <v/>
      </c>
      <c r="P1871">
        <f>IF(ISNA(VLOOKUP($A1871,STOK_AWAL,13,0)),0,IF(VLOOKUP($A1871,STOK_AWAL,13,0)&gt;0,ROUNDDOWN(L1871/VLOOKUP($A1871,STOK_AWAL,13,0),0),0))</f>
        <v>0</v>
      </c>
      <c r="Q1871" t="str">
        <f>I1871</f>
        <v/>
      </c>
      <c r="R1871">
        <f>IFERROR(MOD(L1871,VLOOKUP($A1871,STOK_AWAL,13,0)),0)</f>
        <v>0</v>
      </c>
      <c r="S1871" t="str">
        <f>K1871</f>
        <v/>
      </c>
      <c r="T1871">
        <f>R1871+(P1871*(IFERROR(VLOOKUP($A1871,STOK_AWAL,13,0),0)))</f>
        <v>0</v>
      </c>
      <c r="U1871" t="str">
        <f>M1871</f>
        <v/>
      </c>
    </row>
    <row r="1872" spans="1:21" x14ac:dyDescent="0.25">
      <c r="A1872" t="str">
        <f>IF('3.Stok Awal'!$A1872=0,"",'3.Stok Awal'!$A1872)</f>
        <v/>
      </c>
      <c r="B1872" t="str">
        <f>IF('3.Stok Awal'!$B1872=0,"",'3.Stok Awal'!$B1872)</f>
        <v/>
      </c>
      <c r="C1872" t="str">
        <f>IF('3.Stok Awal'!$C1872=0,"",'3.Stok Awal'!$C1872)</f>
        <v/>
      </c>
      <c r="D1872" t="str">
        <f>IF('3.Stok Awal'!$D1872=0,"",'3.Stok Awal'!$D1872)</f>
        <v/>
      </c>
      <c r="E1872" t="str">
        <f>IF('3.Stok Awal'!$E1872=0,"",'3.Stok Awal'!$E1872)</f>
        <v/>
      </c>
      <c r="F1872" s="4" t="str">
        <f>IF('3.Stok Awal'!$F1872=0,"",'3.Stok Awal'!$F1872)</f>
        <v/>
      </c>
      <c r="G1872" s="4" t="str">
        <f t="shared" si="29"/>
        <v/>
      </c>
      <c r="H1872">
        <f>IF('3.Stok Awal'!$I1872=0,0,'3.Stok Awal'!$I1872)</f>
        <v>0</v>
      </c>
      <c r="I1872" t="str">
        <f>IF('3.Stok Awal'!$J1872=0,"",'3.Stok Awal'!$J1872)</f>
        <v/>
      </c>
      <c r="J1872">
        <f>IF('3.Stok Awal'!$K1872=0,0,'3.Stok Awal'!$K1872)</f>
        <v>0</v>
      </c>
      <c r="K1872" t="str">
        <f>IF('3.Stok Awal'!$L1872=0,"",'3.Stok Awal'!$L1872)</f>
        <v/>
      </c>
      <c r="L1872">
        <f>IF('3.Stok Awal'!$N1872=0,0,'3.Stok Awal'!$N1872)</f>
        <v>0</v>
      </c>
      <c r="M1872" t="str">
        <f>IF('3.Stok Awal'!$O1872=0,"",'3.Stok Awal'!$O1872)</f>
        <v/>
      </c>
      <c r="N1872">
        <f>SUMIF('4.Sell to Trade'!$O$5:$O$5003,'5.Stok Akhir'!$G1872,'4.Sell to Trade'!$Q$5:$Q$5003)</f>
        <v>0</v>
      </c>
      <c r="O1872" t="str">
        <f>IF('3.Stok Awal'!$L1872=0,"",'3.Stok Awal'!$L1872)</f>
        <v/>
      </c>
      <c r="P1872">
        <f>IF(ISNA(VLOOKUP($A1872,STOK_AWAL,13,0)),0,IF(VLOOKUP($A1872,STOK_AWAL,13,0)&gt;0,ROUNDDOWN(L1872/VLOOKUP($A1872,STOK_AWAL,13,0),0),0))</f>
        <v>0</v>
      </c>
      <c r="Q1872" t="str">
        <f>I1872</f>
        <v/>
      </c>
      <c r="R1872">
        <f>IFERROR(MOD(L1872,VLOOKUP($A1872,STOK_AWAL,13,0)),0)</f>
        <v>0</v>
      </c>
      <c r="S1872" t="str">
        <f>K1872</f>
        <v/>
      </c>
      <c r="T1872">
        <f>R1872+(P1872*(IFERROR(VLOOKUP($A1872,STOK_AWAL,13,0),0)))</f>
        <v>0</v>
      </c>
      <c r="U1872" t="str">
        <f>M1872</f>
        <v/>
      </c>
    </row>
    <row r="1873" spans="1:21" x14ac:dyDescent="0.25">
      <c r="A1873" t="str">
        <f>IF('3.Stok Awal'!$A1873=0,"",'3.Stok Awal'!$A1873)</f>
        <v/>
      </c>
      <c r="B1873" t="str">
        <f>IF('3.Stok Awal'!$B1873=0,"",'3.Stok Awal'!$B1873)</f>
        <v/>
      </c>
      <c r="C1873" t="str">
        <f>IF('3.Stok Awal'!$C1873=0,"",'3.Stok Awal'!$C1873)</f>
        <v/>
      </c>
      <c r="D1873" t="str">
        <f>IF('3.Stok Awal'!$D1873=0,"",'3.Stok Awal'!$D1873)</f>
        <v/>
      </c>
      <c r="E1873" t="str">
        <f>IF('3.Stok Awal'!$E1873=0,"",'3.Stok Awal'!$E1873)</f>
        <v/>
      </c>
      <c r="F1873" s="4" t="str">
        <f>IF('3.Stok Awal'!$F1873=0,"",'3.Stok Awal'!$F1873)</f>
        <v/>
      </c>
      <c r="G1873" s="4" t="str">
        <f t="shared" si="29"/>
        <v/>
      </c>
      <c r="H1873">
        <f>IF('3.Stok Awal'!$I1873=0,0,'3.Stok Awal'!$I1873)</f>
        <v>0</v>
      </c>
      <c r="I1873" t="str">
        <f>IF('3.Stok Awal'!$J1873=0,"",'3.Stok Awal'!$J1873)</f>
        <v/>
      </c>
      <c r="J1873">
        <f>IF('3.Stok Awal'!$K1873=0,0,'3.Stok Awal'!$K1873)</f>
        <v>0</v>
      </c>
      <c r="K1873" t="str">
        <f>IF('3.Stok Awal'!$L1873=0,"",'3.Stok Awal'!$L1873)</f>
        <v/>
      </c>
      <c r="L1873">
        <f>IF('3.Stok Awal'!$N1873=0,0,'3.Stok Awal'!$N1873)</f>
        <v>0</v>
      </c>
      <c r="M1873" t="str">
        <f>IF('3.Stok Awal'!$O1873=0,"",'3.Stok Awal'!$O1873)</f>
        <v/>
      </c>
      <c r="N1873">
        <f>SUMIF('4.Sell to Trade'!$O$5:$O$5003,'5.Stok Akhir'!$G1873,'4.Sell to Trade'!$Q$5:$Q$5003)</f>
        <v>0</v>
      </c>
      <c r="O1873" t="str">
        <f>IF('3.Stok Awal'!$L1873=0,"",'3.Stok Awal'!$L1873)</f>
        <v/>
      </c>
      <c r="P1873">
        <f>IF(ISNA(VLOOKUP($A1873,STOK_AWAL,13,0)),0,IF(VLOOKUP($A1873,STOK_AWAL,13,0)&gt;0,ROUNDDOWN(L1873/VLOOKUP($A1873,STOK_AWAL,13,0),0),0))</f>
        <v>0</v>
      </c>
      <c r="Q1873" t="str">
        <f>I1873</f>
        <v/>
      </c>
      <c r="R1873">
        <f>IFERROR(MOD(L1873,VLOOKUP($A1873,STOK_AWAL,13,0)),0)</f>
        <v>0</v>
      </c>
      <c r="S1873" t="str">
        <f>K1873</f>
        <v/>
      </c>
      <c r="T1873">
        <f>R1873+(P1873*(IFERROR(VLOOKUP($A1873,STOK_AWAL,13,0),0)))</f>
        <v>0</v>
      </c>
      <c r="U1873" t="str">
        <f>M1873</f>
        <v/>
      </c>
    </row>
    <row r="1874" spans="1:21" x14ac:dyDescent="0.25">
      <c r="A1874" t="str">
        <f>IF('3.Stok Awal'!$A1874=0,"",'3.Stok Awal'!$A1874)</f>
        <v/>
      </c>
      <c r="B1874" t="str">
        <f>IF('3.Stok Awal'!$B1874=0,"",'3.Stok Awal'!$B1874)</f>
        <v/>
      </c>
      <c r="C1874" t="str">
        <f>IF('3.Stok Awal'!$C1874=0,"",'3.Stok Awal'!$C1874)</f>
        <v/>
      </c>
      <c r="D1874" t="str">
        <f>IF('3.Stok Awal'!$D1874=0,"",'3.Stok Awal'!$D1874)</f>
        <v/>
      </c>
      <c r="E1874" t="str">
        <f>IF('3.Stok Awal'!$E1874=0,"",'3.Stok Awal'!$E1874)</f>
        <v/>
      </c>
      <c r="F1874" s="4" t="str">
        <f>IF('3.Stok Awal'!$F1874=0,"",'3.Stok Awal'!$F1874)</f>
        <v/>
      </c>
      <c r="G1874" s="4" t="str">
        <f t="shared" si="29"/>
        <v/>
      </c>
      <c r="H1874">
        <f>IF('3.Stok Awal'!$I1874=0,0,'3.Stok Awal'!$I1874)</f>
        <v>0</v>
      </c>
      <c r="I1874" t="str">
        <f>IF('3.Stok Awal'!$J1874=0,"",'3.Stok Awal'!$J1874)</f>
        <v/>
      </c>
      <c r="J1874">
        <f>IF('3.Stok Awal'!$K1874=0,0,'3.Stok Awal'!$K1874)</f>
        <v>0</v>
      </c>
      <c r="K1874" t="str">
        <f>IF('3.Stok Awal'!$L1874=0,"",'3.Stok Awal'!$L1874)</f>
        <v/>
      </c>
      <c r="L1874">
        <f>IF('3.Stok Awal'!$N1874=0,0,'3.Stok Awal'!$N1874)</f>
        <v>0</v>
      </c>
      <c r="M1874" t="str">
        <f>IF('3.Stok Awal'!$O1874=0,"",'3.Stok Awal'!$O1874)</f>
        <v/>
      </c>
      <c r="N1874">
        <f>SUMIF('4.Sell to Trade'!$O$5:$O$5003,'5.Stok Akhir'!$G1874,'4.Sell to Trade'!$Q$5:$Q$5003)</f>
        <v>0</v>
      </c>
      <c r="O1874" t="str">
        <f>IF('3.Stok Awal'!$L1874=0,"",'3.Stok Awal'!$L1874)</f>
        <v/>
      </c>
      <c r="P1874">
        <f>IF(ISNA(VLOOKUP($A1874,STOK_AWAL,13,0)),0,IF(VLOOKUP($A1874,STOK_AWAL,13,0)&gt;0,ROUNDDOWN(L1874/VLOOKUP($A1874,STOK_AWAL,13,0),0),0))</f>
        <v>0</v>
      </c>
      <c r="Q1874" t="str">
        <f>I1874</f>
        <v/>
      </c>
      <c r="R1874">
        <f>IFERROR(MOD(L1874,VLOOKUP($A1874,STOK_AWAL,13,0)),0)</f>
        <v>0</v>
      </c>
      <c r="S1874" t="str">
        <f>K1874</f>
        <v/>
      </c>
      <c r="T1874">
        <f>R1874+(P1874*(IFERROR(VLOOKUP($A1874,STOK_AWAL,13,0),0)))</f>
        <v>0</v>
      </c>
      <c r="U1874" t="str">
        <f>M1874</f>
        <v/>
      </c>
    </row>
    <row r="1875" spans="1:21" x14ac:dyDescent="0.25">
      <c r="A1875" t="str">
        <f>IF('3.Stok Awal'!$A1875=0,"",'3.Stok Awal'!$A1875)</f>
        <v/>
      </c>
      <c r="B1875" t="str">
        <f>IF('3.Stok Awal'!$B1875=0,"",'3.Stok Awal'!$B1875)</f>
        <v/>
      </c>
      <c r="C1875" t="str">
        <f>IF('3.Stok Awal'!$C1875=0,"",'3.Stok Awal'!$C1875)</f>
        <v/>
      </c>
      <c r="D1875" t="str">
        <f>IF('3.Stok Awal'!$D1875=0,"",'3.Stok Awal'!$D1875)</f>
        <v/>
      </c>
      <c r="E1875" t="str">
        <f>IF('3.Stok Awal'!$E1875=0,"",'3.Stok Awal'!$E1875)</f>
        <v/>
      </c>
      <c r="F1875" s="4" t="str">
        <f>IF('3.Stok Awal'!$F1875=0,"",'3.Stok Awal'!$F1875)</f>
        <v/>
      </c>
      <c r="G1875" s="4" t="str">
        <f t="shared" si="29"/>
        <v/>
      </c>
      <c r="H1875">
        <f>IF('3.Stok Awal'!$I1875=0,0,'3.Stok Awal'!$I1875)</f>
        <v>0</v>
      </c>
      <c r="I1875" t="str">
        <f>IF('3.Stok Awal'!$J1875=0,"",'3.Stok Awal'!$J1875)</f>
        <v/>
      </c>
      <c r="J1875">
        <f>IF('3.Stok Awal'!$K1875=0,0,'3.Stok Awal'!$K1875)</f>
        <v>0</v>
      </c>
      <c r="K1875" t="str">
        <f>IF('3.Stok Awal'!$L1875=0,"",'3.Stok Awal'!$L1875)</f>
        <v/>
      </c>
      <c r="L1875">
        <f>IF('3.Stok Awal'!$N1875=0,0,'3.Stok Awal'!$N1875)</f>
        <v>0</v>
      </c>
      <c r="M1875" t="str">
        <f>IF('3.Stok Awal'!$O1875=0,"",'3.Stok Awal'!$O1875)</f>
        <v/>
      </c>
      <c r="N1875">
        <f>SUMIF('4.Sell to Trade'!$O$5:$O$5003,'5.Stok Akhir'!$G1875,'4.Sell to Trade'!$Q$5:$Q$5003)</f>
        <v>0</v>
      </c>
      <c r="O1875" t="str">
        <f>IF('3.Stok Awal'!$L1875=0,"",'3.Stok Awal'!$L1875)</f>
        <v/>
      </c>
      <c r="P1875">
        <f>IF(ISNA(VLOOKUP($A1875,STOK_AWAL,13,0)),0,IF(VLOOKUP($A1875,STOK_AWAL,13,0)&gt;0,ROUNDDOWN(L1875/VLOOKUP($A1875,STOK_AWAL,13,0),0),0))</f>
        <v>0</v>
      </c>
      <c r="Q1875" t="str">
        <f>I1875</f>
        <v/>
      </c>
      <c r="R1875">
        <f>IFERROR(MOD(L1875,VLOOKUP($A1875,STOK_AWAL,13,0)),0)</f>
        <v>0</v>
      </c>
      <c r="S1875" t="str">
        <f>K1875</f>
        <v/>
      </c>
      <c r="T1875">
        <f>R1875+(P1875*(IFERROR(VLOOKUP($A1875,STOK_AWAL,13,0),0)))</f>
        <v>0</v>
      </c>
      <c r="U1875" t="str">
        <f>M1875</f>
        <v/>
      </c>
    </row>
    <row r="1876" spans="1:21" x14ac:dyDescent="0.25">
      <c r="A1876" t="str">
        <f>IF('3.Stok Awal'!$A1876=0,"",'3.Stok Awal'!$A1876)</f>
        <v/>
      </c>
      <c r="B1876" t="str">
        <f>IF('3.Stok Awal'!$B1876=0,"",'3.Stok Awal'!$B1876)</f>
        <v/>
      </c>
      <c r="C1876" t="str">
        <f>IF('3.Stok Awal'!$C1876=0,"",'3.Stok Awal'!$C1876)</f>
        <v/>
      </c>
      <c r="D1876" t="str">
        <f>IF('3.Stok Awal'!$D1876=0,"",'3.Stok Awal'!$D1876)</f>
        <v/>
      </c>
      <c r="E1876" t="str">
        <f>IF('3.Stok Awal'!$E1876=0,"",'3.Stok Awal'!$E1876)</f>
        <v/>
      </c>
      <c r="F1876" s="4" t="str">
        <f>IF('3.Stok Awal'!$F1876=0,"",'3.Stok Awal'!$F1876)</f>
        <v/>
      </c>
      <c r="G1876" s="4" t="str">
        <f t="shared" si="29"/>
        <v/>
      </c>
      <c r="H1876">
        <f>IF('3.Stok Awal'!$I1876=0,0,'3.Stok Awal'!$I1876)</f>
        <v>0</v>
      </c>
      <c r="I1876" t="str">
        <f>IF('3.Stok Awal'!$J1876=0,"",'3.Stok Awal'!$J1876)</f>
        <v/>
      </c>
      <c r="J1876">
        <f>IF('3.Stok Awal'!$K1876=0,0,'3.Stok Awal'!$K1876)</f>
        <v>0</v>
      </c>
      <c r="K1876" t="str">
        <f>IF('3.Stok Awal'!$L1876=0,"",'3.Stok Awal'!$L1876)</f>
        <v/>
      </c>
      <c r="L1876">
        <f>IF('3.Stok Awal'!$N1876=0,0,'3.Stok Awal'!$N1876)</f>
        <v>0</v>
      </c>
      <c r="M1876" t="str">
        <f>IF('3.Stok Awal'!$O1876=0,"",'3.Stok Awal'!$O1876)</f>
        <v/>
      </c>
      <c r="N1876">
        <f>SUMIF('4.Sell to Trade'!$O$5:$O$5003,'5.Stok Akhir'!$G1876,'4.Sell to Trade'!$Q$5:$Q$5003)</f>
        <v>0</v>
      </c>
      <c r="O1876" t="str">
        <f>IF('3.Stok Awal'!$L1876=0,"",'3.Stok Awal'!$L1876)</f>
        <v/>
      </c>
      <c r="P1876">
        <f>IF(ISNA(VLOOKUP($A1876,STOK_AWAL,13,0)),0,IF(VLOOKUP($A1876,STOK_AWAL,13,0)&gt;0,ROUNDDOWN(L1876/VLOOKUP($A1876,STOK_AWAL,13,0),0),0))</f>
        <v>0</v>
      </c>
      <c r="Q1876" t="str">
        <f>I1876</f>
        <v/>
      </c>
      <c r="R1876">
        <f>IFERROR(MOD(L1876,VLOOKUP($A1876,STOK_AWAL,13,0)),0)</f>
        <v>0</v>
      </c>
      <c r="S1876" t="str">
        <f>K1876</f>
        <v/>
      </c>
      <c r="T1876">
        <f>R1876+(P1876*(IFERROR(VLOOKUP($A1876,STOK_AWAL,13,0),0)))</f>
        <v>0</v>
      </c>
      <c r="U1876" t="str">
        <f>M1876</f>
        <v/>
      </c>
    </row>
    <row r="1877" spans="1:21" x14ac:dyDescent="0.25">
      <c r="A1877" t="str">
        <f>IF('3.Stok Awal'!$A1877=0,"",'3.Stok Awal'!$A1877)</f>
        <v/>
      </c>
      <c r="B1877" t="str">
        <f>IF('3.Stok Awal'!$B1877=0,"",'3.Stok Awal'!$B1877)</f>
        <v/>
      </c>
      <c r="C1877" t="str">
        <f>IF('3.Stok Awal'!$C1877=0,"",'3.Stok Awal'!$C1877)</f>
        <v/>
      </c>
      <c r="D1877" t="str">
        <f>IF('3.Stok Awal'!$D1877=0,"",'3.Stok Awal'!$D1877)</f>
        <v/>
      </c>
      <c r="E1877" t="str">
        <f>IF('3.Stok Awal'!$E1877=0,"",'3.Stok Awal'!$E1877)</f>
        <v/>
      </c>
      <c r="F1877" s="4" t="str">
        <f>IF('3.Stok Awal'!$F1877=0,"",'3.Stok Awal'!$F1877)</f>
        <v/>
      </c>
      <c r="G1877" s="4" t="str">
        <f t="shared" si="29"/>
        <v/>
      </c>
      <c r="H1877">
        <f>IF('3.Stok Awal'!$I1877=0,0,'3.Stok Awal'!$I1877)</f>
        <v>0</v>
      </c>
      <c r="I1877" t="str">
        <f>IF('3.Stok Awal'!$J1877=0,"",'3.Stok Awal'!$J1877)</f>
        <v/>
      </c>
      <c r="J1877">
        <f>IF('3.Stok Awal'!$K1877=0,0,'3.Stok Awal'!$K1877)</f>
        <v>0</v>
      </c>
      <c r="K1877" t="str">
        <f>IF('3.Stok Awal'!$L1877=0,"",'3.Stok Awal'!$L1877)</f>
        <v/>
      </c>
      <c r="L1877">
        <f>IF('3.Stok Awal'!$N1877=0,0,'3.Stok Awal'!$N1877)</f>
        <v>0</v>
      </c>
      <c r="M1877" t="str">
        <f>IF('3.Stok Awal'!$O1877=0,"",'3.Stok Awal'!$O1877)</f>
        <v/>
      </c>
      <c r="N1877">
        <f>SUMIF('4.Sell to Trade'!$O$5:$O$5003,'5.Stok Akhir'!$G1877,'4.Sell to Trade'!$Q$5:$Q$5003)</f>
        <v>0</v>
      </c>
      <c r="O1877" t="str">
        <f>IF('3.Stok Awal'!$L1877=0,"",'3.Stok Awal'!$L1877)</f>
        <v/>
      </c>
      <c r="P1877">
        <f>IF(ISNA(VLOOKUP($A1877,STOK_AWAL,13,0)),0,IF(VLOOKUP($A1877,STOK_AWAL,13,0)&gt;0,ROUNDDOWN(L1877/VLOOKUP($A1877,STOK_AWAL,13,0),0),0))</f>
        <v>0</v>
      </c>
      <c r="Q1877" t="str">
        <f>I1877</f>
        <v/>
      </c>
      <c r="R1877">
        <f>IFERROR(MOD(L1877,VLOOKUP($A1877,STOK_AWAL,13,0)),0)</f>
        <v>0</v>
      </c>
      <c r="S1877" t="str">
        <f>K1877</f>
        <v/>
      </c>
      <c r="T1877">
        <f>R1877+(P1877*(IFERROR(VLOOKUP($A1877,STOK_AWAL,13,0),0)))</f>
        <v>0</v>
      </c>
      <c r="U1877" t="str">
        <f>M1877</f>
        <v/>
      </c>
    </row>
    <row r="1878" spans="1:21" x14ac:dyDescent="0.25">
      <c r="A1878" t="str">
        <f>IF('3.Stok Awal'!$A1878=0,"",'3.Stok Awal'!$A1878)</f>
        <v/>
      </c>
      <c r="B1878" t="str">
        <f>IF('3.Stok Awal'!$B1878=0,"",'3.Stok Awal'!$B1878)</f>
        <v/>
      </c>
      <c r="C1878" t="str">
        <f>IF('3.Stok Awal'!$C1878=0,"",'3.Stok Awal'!$C1878)</f>
        <v/>
      </c>
      <c r="D1878" t="str">
        <f>IF('3.Stok Awal'!$D1878=0,"",'3.Stok Awal'!$D1878)</f>
        <v/>
      </c>
      <c r="E1878" t="str">
        <f>IF('3.Stok Awal'!$E1878=0,"",'3.Stok Awal'!$E1878)</f>
        <v/>
      </c>
      <c r="F1878" s="4" t="str">
        <f>IF('3.Stok Awal'!$F1878=0,"",'3.Stok Awal'!$F1878)</f>
        <v/>
      </c>
      <c r="G1878" s="4" t="str">
        <f t="shared" si="29"/>
        <v/>
      </c>
      <c r="H1878">
        <f>IF('3.Stok Awal'!$I1878=0,0,'3.Stok Awal'!$I1878)</f>
        <v>0</v>
      </c>
      <c r="I1878" t="str">
        <f>IF('3.Stok Awal'!$J1878=0,"",'3.Stok Awal'!$J1878)</f>
        <v/>
      </c>
      <c r="J1878">
        <f>IF('3.Stok Awal'!$K1878=0,0,'3.Stok Awal'!$K1878)</f>
        <v>0</v>
      </c>
      <c r="K1878" t="str">
        <f>IF('3.Stok Awal'!$L1878=0,"",'3.Stok Awal'!$L1878)</f>
        <v/>
      </c>
      <c r="L1878">
        <f>IF('3.Stok Awal'!$N1878=0,0,'3.Stok Awal'!$N1878)</f>
        <v>0</v>
      </c>
      <c r="M1878" t="str">
        <f>IF('3.Stok Awal'!$O1878=0,"",'3.Stok Awal'!$O1878)</f>
        <v/>
      </c>
      <c r="N1878">
        <f>SUMIF('4.Sell to Trade'!$O$5:$O$5003,'5.Stok Akhir'!$G1878,'4.Sell to Trade'!$Q$5:$Q$5003)</f>
        <v>0</v>
      </c>
      <c r="O1878" t="str">
        <f>IF('3.Stok Awal'!$L1878=0,"",'3.Stok Awal'!$L1878)</f>
        <v/>
      </c>
      <c r="P1878">
        <f>IF(ISNA(VLOOKUP($A1878,STOK_AWAL,13,0)),0,IF(VLOOKUP($A1878,STOK_AWAL,13,0)&gt;0,ROUNDDOWN(L1878/VLOOKUP($A1878,STOK_AWAL,13,0),0),0))</f>
        <v>0</v>
      </c>
      <c r="Q1878" t="str">
        <f>I1878</f>
        <v/>
      </c>
      <c r="R1878">
        <f>IFERROR(MOD(L1878,VLOOKUP($A1878,STOK_AWAL,13,0)),0)</f>
        <v>0</v>
      </c>
      <c r="S1878" t="str">
        <f>K1878</f>
        <v/>
      </c>
      <c r="T1878">
        <f>R1878+(P1878*(IFERROR(VLOOKUP($A1878,STOK_AWAL,13,0),0)))</f>
        <v>0</v>
      </c>
      <c r="U1878" t="str">
        <f>M1878</f>
        <v/>
      </c>
    </row>
    <row r="1879" spans="1:21" x14ac:dyDescent="0.25">
      <c r="A1879" t="str">
        <f>IF('3.Stok Awal'!$A1879=0,"",'3.Stok Awal'!$A1879)</f>
        <v/>
      </c>
      <c r="B1879" t="str">
        <f>IF('3.Stok Awal'!$B1879=0,"",'3.Stok Awal'!$B1879)</f>
        <v/>
      </c>
      <c r="C1879" t="str">
        <f>IF('3.Stok Awal'!$C1879=0,"",'3.Stok Awal'!$C1879)</f>
        <v/>
      </c>
      <c r="D1879" t="str">
        <f>IF('3.Stok Awal'!$D1879=0,"",'3.Stok Awal'!$D1879)</f>
        <v/>
      </c>
      <c r="E1879" t="str">
        <f>IF('3.Stok Awal'!$E1879=0,"",'3.Stok Awal'!$E1879)</f>
        <v/>
      </c>
      <c r="F1879" s="4" t="str">
        <f>IF('3.Stok Awal'!$F1879=0,"",'3.Stok Awal'!$F1879)</f>
        <v/>
      </c>
      <c r="G1879" s="4" t="str">
        <f t="shared" si="29"/>
        <v/>
      </c>
      <c r="H1879">
        <f>IF('3.Stok Awal'!$I1879=0,0,'3.Stok Awal'!$I1879)</f>
        <v>0</v>
      </c>
      <c r="I1879" t="str">
        <f>IF('3.Stok Awal'!$J1879=0,"",'3.Stok Awal'!$J1879)</f>
        <v/>
      </c>
      <c r="J1879">
        <f>IF('3.Stok Awal'!$K1879=0,0,'3.Stok Awal'!$K1879)</f>
        <v>0</v>
      </c>
      <c r="K1879" t="str">
        <f>IF('3.Stok Awal'!$L1879=0,"",'3.Stok Awal'!$L1879)</f>
        <v/>
      </c>
      <c r="L1879">
        <f>IF('3.Stok Awal'!$N1879=0,0,'3.Stok Awal'!$N1879)</f>
        <v>0</v>
      </c>
      <c r="M1879" t="str">
        <f>IF('3.Stok Awal'!$O1879=0,"",'3.Stok Awal'!$O1879)</f>
        <v/>
      </c>
      <c r="N1879">
        <f>SUMIF('4.Sell to Trade'!$O$5:$O$5003,'5.Stok Akhir'!$G1879,'4.Sell to Trade'!$Q$5:$Q$5003)</f>
        <v>0</v>
      </c>
      <c r="O1879" t="str">
        <f>IF('3.Stok Awal'!$L1879=0,"",'3.Stok Awal'!$L1879)</f>
        <v/>
      </c>
      <c r="P1879">
        <f>IF(ISNA(VLOOKUP($A1879,STOK_AWAL,13,0)),0,IF(VLOOKUP($A1879,STOK_AWAL,13,0)&gt;0,ROUNDDOWN(L1879/VLOOKUP($A1879,STOK_AWAL,13,0),0),0))</f>
        <v>0</v>
      </c>
      <c r="Q1879" t="str">
        <f>I1879</f>
        <v/>
      </c>
      <c r="R1879">
        <f>IFERROR(MOD(L1879,VLOOKUP($A1879,STOK_AWAL,13,0)),0)</f>
        <v>0</v>
      </c>
      <c r="S1879" t="str">
        <f>K1879</f>
        <v/>
      </c>
      <c r="T1879">
        <f>R1879+(P1879*(IFERROR(VLOOKUP($A1879,STOK_AWAL,13,0),0)))</f>
        <v>0</v>
      </c>
      <c r="U1879" t="str">
        <f>M1879</f>
        <v/>
      </c>
    </row>
    <row r="1880" spans="1:21" x14ac:dyDescent="0.25">
      <c r="A1880" t="str">
        <f>IF('3.Stok Awal'!$A1880=0,"",'3.Stok Awal'!$A1880)</f>
        <v/>
      </c>
      <c r="B1880" t="str">
        <f>IF('3.Stok Awal'!$B1880=0,"",'3.Stok Awal'!$B1880)</f>
        <v/>
      </c>
      <c r="C1880" t="str">
        <f>IF('3.Stok Awal'!$C1880=0,"",'3.Stok Awal'!$C1880)</f>
        <v/>
      </c>
      <c r="D1880" t="str">
        <f>IF('3.Stok Awal'!$D1880=0,"",'3.Stok Awal'!$D1880)</f>
        <v/>
      </c>
      <c r="E1880" t="str">
        <f>IF('3.Stok Awal'!$E1880=0,"",'3.Stok Awal'!$E1880)</f>
        <v/>
      </c>
      <c r="F1880" s="4" t="str">
        <f>IF('3.Stok Awal'!$F1880=0,"",'3.Stok Awal'!$F1880)</f>
        <v/>
      </c>
      <c r="G1880" s="4" t="str">
        <f t="shared" si="29"/>
        <v/>
      </c>
      <c r="H1880">
        <f>IF('3.Stok Awal'!$I1880=0,0,'3.Stok Awal'!$I1880)</f>
        <v>0</v>
      </c>
      <c r="I1880" t="str">
        <f>IF('3.Stok Awal'!$J1880=0,"",'3.Stok Awal'!$J1880)</f>
        <v/>
      </c>
      <c r="J1880">
        <f>IF('3.Stok Awal'!$K1880=0,0,'3.Stok Awal'!$K1880)</f>
        <v>0</v>
      </c>
      <c r="K1880" t="str">
        <f>IF('3.Stok Awal'!$L1880=0,"",'3.Stok Awal'!$L1880)</f>
        <v/>
      </c>
      <c r="L1880">
        <f>IF('3.Stok Awal'!$N1880=0,0,'3.Stok Awal'!$N1880)</f>
        <v>0</v>
      </c>
      <c r="M1880" t="str">
        <f>IF('3.Stok Awal'!$O1880=0,"",'3.Stok Awal'!$O1880)</f>
        <v/>
      </c>
      <c r="N1880">
        <f>SUMIF('4.Sell to Trade'!$O$5:$O$5003,'5.Stok Akhir'!$G1880,'4.Sell to Trade'!$Q$5:$Q$5003)</f>
        <v>0</v>
      </c>
      <c r="O1880" t="str">
        <f>IF('3.Stok Awal'!$L1880=0,"",'3.Stok Awal'!$L1880)</f>
        <v/>
      </c>
      <c r="P1880">
        <f>IF(ISNA(VLOOKUP($A1880,STOK_AWAL,13,0)),0,IF(VLOOKUP($A1880,STOK_AWAL,13,0)&gt;0,ROUNDDOWN(L1880/VLOOKUP($A1880,STOK_AWAL,13,0),0),0))</f>
        <v>0</v>
      </c>
      <c r="Q1880" t="str">
        <f>I1880</f>
        <v/>
      </c>
      <c r="R1880">
        <f>IFERROR(MOD(L1880,VLOOKUP($A1880,STOK_AWAL,13,0)),0)</f>
        <v>0</v>
      </c>
      <c r="S1880" t="str">
        <f>K1880</f>
        <v/>
      </c>
      <c r="T1880">
        <f>R1880+(P1880*(IFERROR(VLOOKUP($A1880,STOK_AWAL,13,0),0)))</f>
        <v>0</v>
      </c>
      <c r="U1880" t="str">
        <f>M1880</f>
        <v/>
      </c>
    </row>
    <row r="1881" spans="1:21" x14ac:dyDescent="0.25">
      <c r="A1881" t="str">
        <f>IF('3.Stok Awal'!$A1881=0,"",'3.Stok Awal'!$A1881)</f>
        <v/>
      </c>
      <c r="B1881" t="str">
        <f>IF('3.Stok Awal'!$B1881=0,"",'3.Stok Awal'!$B1881)</f>
        <v/>
      </c>
      <c r="C1881" t="str">
        <f>IF('3.Stok Awal'!$C1881=0,"",'3.Stok Awal'!$C1881)</f>
        <v/>
      </c>
      <c r="D1881" t="str">
        <f>IF('3.Stok Awal'!$D1881=0,"",'3.Stok Awal'!$D1881)</f>
        <v/>
      </c>
      <c r="E1881" t="str">
        <f>IF('3.Stok Awal'!$E1881=0,"",'3.Stok Awal'!$E1881)</f>
        <v/>
      </c>
      <c r="F1881" s="4" t="str">
        <f>IF('3.Stok Awal'!$F1881=0,"",'3.Stok Awal'!$F1881)</f>
        <v/>
      </c>
      <c r="G1881" s="4" t="str">
        <f t="shared" si="29"/>
        <v/>
      </c>
      <c r="H1881">
        <f>IF('3.Stok Awal'!$I1881=0,0,'3.Stok Awal'!$I1881)</f>
        <v>0</v>
      </c>
      <c r="I1881" t="str">
        <f>IF('3.Stok Awal'!$J1881=0,"",'3.Stok Awal'!$J1881)</f>
        <v/>
      </c>
      <c r="J1881">
        <f>IF('3.Stok Awal'!$K1881=0,0,'3.Stok Awal'!$K1881)</f>
        <v>0</v>
      </c>
      <c r="K1881" t="str">
        <f>IF('3.Stok Awal'!$L1881=0,"",'3.Stok Awal'!$L1881)</f>
        <v/>
      </c>
      <c r="L1881">
        <f>IF('3.Stok Awal'!$N1881=0,0,'3.Stok Awal'!$N1881)</f>
        <v>0</v>
      </c>
      <c r="M1881" t="str">
        <f>IF('3.Stok Awal'!$O1881=0,"",'3.Stok Awal'!$O1881)</f>
        <v/>
      </c>
      <c r="N1881">
        <f>SUMIF('4.Sell to Trade'!$O$5:$O$5003,'5.Stok Akhir'!$G1881,'4.Sell to Trade'!$Q$5:$Q$5003)</f>
        <v>0</v>
      </c>
      <c r="O1881" t="str">
        <f>IF('3.Stok Awal'!$L1881=0,"",'3.Stok Awal'!$L1881)</f>
        <v/>
      </c>
      <c r="P1881">
        <f>IF(ISNA(VLOOKUP($A1881,STOK_AWAL,13,0)),0,IF(VLOOKUP($A1881,STOK_AWAL,13,0)&gt;0,ROUNDDOWN(L1881/VLOOKUP($A1881,STOK_AWAL,13,0),0),0))</f>
        <v>0</v>
      </c>
      <c r="Q1881" t="str">
        <f>I1881</f>
        <v/>
      </c>
      <c r="R1881">
        <f>IFERROR(MOD(L1881,VLOOKUP($A1881,STOK_AWAL,13,0)),0)</f>
        <v>0</v>
      </c>
      <c r="S1881" t="str">
        <f>K1881</f>
        <v/>
      </c>
      <c r="T1881">
        <f>R1881+(P1881*(IFERROR(VLOOKUP($A1881,STOK_AWAL,13,0),0)))</f>
        <v>0</v>
      </c>
      <c r="U1881" t="str">
        <f>M1881</f>
        <v/>
      </c>
    </row>
    <row r="1882" spans="1:21" x14ac:dyDescent="0.25">
      <c r="A1882" t="str">
        <f>IF('3.Stok Awal'!$A1882=0,"",'3.Stok Awal'!$A1882)</f>
        <v/>
      </c>
      <c r="B1882" t="str">
        <f>IF('3.Stok Awal'!$B1882=0,"",'3.Stok Awal'!$B1882)</f>
        <v/>
      </c>
      <c r="C1882" t="str">
        <f>IF('3.Stok Awal'!$C1882=0,"",'3.Stok Awal'!$C1882)</f>
        <v/>
      </c>
      <c r="D1882" t="str">
        <f>IF('3.Stok Awal'!$D1882=0,"",'3.Stok Awal'!$D1882)</f>
        <v/>
      </c>
      <c r="E1882" t="str">
        <f>IF('3.Stok Awal'!$E1882=0,"",'3.Stok Awal'!$E1882)</f>
        <v/>
      </c>
      <c r="F1882" s="4" t="str">
        <f>IF('3.Stok Awal'!$F1882=0,"",'3.Stok Awal'!$F1882)</f>
        <v/>
      </c>
      <c r="G1882" s="4" t="str">
        <f t="shared" si="29"/>
        <v/>
      </c>
      <c r="H1882">
        <f>IF('3.Stok Awal'!$I1882=0,0,'3.Stok Awal'!$I1882)</f>
        <v>0</v>
      </c>
      <c r="I1882" t="str">
        <f>IF('3.Stok Awal'!$J1882=0,"",'3.Stok Awal'!$J1882)</f>
        <v/>
      </c>
      <c r="J1882">
        <f>IF('3.Stok Awal'!$K1882=0,0,'3.Stok Awal'!$K1882)</f>
        <v>0</v>
      </c>
      <c r="K1882" t="str">
        <f>IF('3.Stok Awal'!$L1882=0,"",'3.Stok Awal'!$L1882)</f>
        <v/>
      </c>
      <c r="L1882">
        <f>IF('3.Stok Awal'!$N1882=0,0,'3.Stok Awal'!$N1882)</f>
        <v>0</v>
      </c>
      <c r="M1882" t="str">
        <f>IF('3.Stok Awal'!$O1882=0,"",'3.Stok Awal'!$O1882)</f>
        <v/>
      </c>
      <c r="N1882">
        <f>SUMIF('4.Sell to Trade'!$O$5:$O$5003,'5.Stok Akhir'!$G1882,'4.Sell to Trade'!$Q$5:$Q$5003)</f>
        <v>0</v>
      </c>
      <c r="O1882" t="str">
        <f>IF('3.Stok Awal'!$L1882=0,"",'3.Stok Awal'!$L1882)</f>
        <v/>
      </c>
      <c r="P1882">
        <f>IF(ISNA(VLOOKUP($A1882,STOK_AWAL,13,0)),0,IF(VLOOKUP($A1882,STOK_AWAL,13,0)&gt;0,ROUNDDOWN(L1882/VLOOKUP($A1882,STOK_AWAL,13,0),0),0))</f>
        <v>0</v>
      </c>
      <c r="Q1882" t="str">
        <f>I1882</f>
        <v/>
      </c>
      <c r="R1882">
        <f>IFERROR(MOD(L1882,VLOOKUP($A1882,STOK_AWAL,13,0)),0)</f>
        <v>0</v>
      </c>
      <c r="S1882" t="str">
        <f>K1882</f>
        <v/>
      </c>
      <c r="T1882">
        <f>R1882+(P1882*(IFERROR(VLOOKUP($A1882,STOK_AWAL,13,0),0)))</f>
        <v>0</v>
      </c>
      <c r="U1882" t="str">
        <f>M1882</f>
        <v/>
      </c>
    </row>
    <row r="1883" spans="1:21" x14ac:dyDescent="0.25">
      <c r="A1883" t="str">
        <f>IF('3.Stok Awal'!$A1883=0,"",'3.Stok Awal'!$A1883)</f>
        <v/>
      </c>
      <c r="B1883" t="str">
        <f>IF('3.Stok Awal'!$B1883=0,"",'3.Stok Awal'!$B1883)</f>
        <v/>
      </c>
      <c r="C1883" t="str">
        <f>IF('3.Stok Awal'!$C1883=0,"",'3.Stok Awal'!$C1883)</f>
        <v/>
      </c>
      <c r="D1883" t="str">
        <f>IF('3.Stok Awal'!$D1883=0,"",'3.Stok Awal'!$D1883)</f>
        <v/>
      </c>
      <c r="E1883" t="str">
        <f>IF('3.Stok Awal'!$E1883=0,"",'3.Stok Awal'!$E1883)</f>
        <v/>
      </c>
      <c r="F1883" s="4" t="str">
        <f>IF('3.Stok Awal'!$F1883=0,"",'3.Stok Awal'!$F1883)</f>
        <v/>
      </c>
      <c r="G1883" s="4" t="str">
        <f t="shared" si="29"/>
        <v/>
      </c>
      <c r="H1883">
        <f>IF('3.Stok Awal'!$I1883=0,0,'3.Stok Awal'!$I1883)</f>
        <v>0</v>
      </c>
      <c r="I1883" t="str">
        <f>IF('3.Stok Awal'!$J1883=0,"",'3.Stok Awal'!$J1883)</f>
        <v/>
      </c>
      <c r="J1883">
        <f>IF('3.Stok Awal'!$K1883=0,0,'3.Stok Awal'!$K1883)</f>
        <v>0</v>
      </c>
      <c r="K1883" t="str">
        <f>IF('3.Stok Awal'!$L1883=0,"",'3.Stok Awal'!$L1883)</f>
        <v/>
      </c>
      <c r="L1883">
        <f>IF('3.Stok Awal'!$N1883=0,0,'3.Stok Awal'!$N1883)</f>
        <v>0</v>
      </c>
      <c r="M1883" t="str">
        <f>IF('3.Stok Awal'!$O1883=0,"",'3.Stok Awal'!$O1883)</f>
        <v/>
      </c>
      <c r="N1883">
        <f>SUMIF('4.Sell to Trade'!$O$5:$O$5003,'5.Stok Akhir'!$G1883,'4.Sell to Trade'!$Q$5:$Q$5003)</f>
        <v>0</v>
      </c>
      <c r="O1883" t="str">
        <f>IF('3.Stok Awal'!$L1883=0,"",'3.Stok Awal'!$L1883)</f>
        <v/>
      </c>
      <c r="P1883">
        <f>IF(ISNA(VLOOKUP($A1883,STOK_AWAL,13,0)),0,IF(VLOOKUP($A1883,STOK_AWAL,13,0)&gt;0,ROUNDDOWN(L1883/VLOOKUP($A1883,STOK_AWAL,13,0),0),0))</f>
        <v>0</v>
      </c>
      <c r="Q1883" t="str">
        <f>I1883</f>
        <v/>
      </c>
      <c r="R1883">
        <f>IFERROR(MOD(L1883,VLOOKUP($A1883,STOK_AWAL,13,0)),0)</f>
        <v>0</v>
      </c>
      <c r="S1883" t="str">
        <f>K1883</f>
        <v/>
      </c>
      <c r="T1883">
        <f>R1883+(P1883*(IFERROR(VLOOKUP($A1883,STOK_AWAL,13,0),0)))</f>
        <v>0</v>
      </c>
      <c r="U1883" t="str">
        <f>M1883</f>
        <v/>
      </c>
    </row>
    <row r="1884" spans="1:21" x14ac:dyDescent="0.25">
      <c r="A1884" t="str">
        <f>IF('3.Stok Awal'!$A1884=0,"",'3.Stok Awal'!$A1884)</f>
        <v/>
      </c>
      <c r="B1884" t="str">
        <f>IF('3.Stok Awal'!$B1884=0,"",'3.Stok Awal'!$B1884)</f>
        <v/>
      </c>
      <c r="C1884" t="str">
        <f>IF('3.Stok Awal'!$C1884=0,"",'3.Stok Awal'!$C1884)</f>
        <v/>
      </c>
      <c r="D1884" t="str">
        <f>IF('3.Stok Awal'!$D1884=0,"",'3.Stok Awal'!$D1884)</f>
        <v/>
      </c>
      <c r="E1884" t="str">
        <f>IF('3.Stok Awal'!$E1884=0,"",'3.Stok Awal'!$E1884)</f>
        <v/>
      </c>
      <c r="F1884" s="4" t="str">
        <f>IF('3.Stok Awal'!$F1884=0,"",'3.Stok Awal'!$F1884)</f>
        <v/>
      </c>
      <c r="G1884" s="4" t="str">
        <f t="shared" si="29"/>
        <v/>
      </c>
      <c r="H1884">
        <f>IF('3.Stok Awal'!$I1884=0,0,'3.Stok Awal'!$I1884)</f>
        <v>0</v>
      </c>
      <c r="I1884" t="str">
        <f>IF('3.Stok Awal'!$J1884=0,"",'3.Stok Awal'!$J1884)</f>
        <v/>
      </c>
      <c r="J1884">
        <f>IF('3.Stok Awal'!$K1884=0,0,'3.Stok Awal'!$K1884)</f>
        <v>0</v>
      </c>
      <c r="K1884" t="str">
        <f>IF('3.Stok Awal'!$L1884=0,"",'3.Stok Awal'!$L1884)</f>
        <v/>
      </c>
      <c r="L1884">
        <f>IF('3.Stok Awal'!$N1884=0,0,'3.Stok Awal'!$N1884)</f>
        <v>0</v>
      </c>
      <c r="M1884" t="str">
        <f>IF('3.Stok Awal'!$O1884=0,"",'3.Stok Awal'!$O1884)</f>
        <v/>
      </c>
      <c r="N1884">
        <f>SUMIF('4.Sell to Trade'!$O$5:$O$5003,'5.Stok Akhir'!$G1884,'4.Sell to Trade'!$Q$5:$Q$5003)</f>
        <v>0</v>
      </c>
      <c r="O1884" t="str">
        <f>IF('3.Stok Awal'!$L1884=0,"",'3.Stok Awal'!$L1884)</f>
        <v/>
      </c>
      <c r="P1884">
        <f>IF(ISNA(VLOOKUP($A1884,STOK_AWAL,13,0)),0,IF(VLOOKUP($A1884,STOK_AWAL,13,0)&gt;0,ROUNDDOWN(L1884/VLOOKUP($A1884,STOK_AWAL,13,0),0),0))</f>
        <v>0</v>
      </c>
      <c r="Q1884" t="str">
        <f>I1884</f>
        <v/>
      </c>
      <c r="R1884">
        <f>IFERROR(MOD(L1884,VLOOKUP($A1884,STOK_AWAL,13,0)),0)</f>
        <v>0</v>
      </c>
      <c r="S1884" t="str">
        <f>K1884</f>
        <v/>
      </c>
      <c r="T1884">
        <f>R1884+(P1884*(IFERROR(VLOOKUP($A1884,STOK_AWAL,13,0),0)))</f>
        <v>0</v>
      </c>
      <c r="U1884" t="str">
        <f>M1884</f>
        <v/>
      </c>
    </row>
    <row r="1885" spans="1:21" x14ac:dyDescent="0.25">
      <c r="A1885" t="str">
        <f>IF('3.Stok Awal'!$A1885=0,"",'3.Stok Awal'!$A1885)</f>
        <v/>
      </c>
      <c r="B1885" t="str">
        <f>IF('3.Stok Awal'!$B1885=0,"",'3.Stok Awal'!$B1885)</f>
        <v/>
      </c>
      <c r="C1885" t="str">
        <f>IF('3.Stok Awal'!$C1885=0,"",'3.Stok Awal'!$C1885)</f>
        <v/>
      </c>
      <c r="D1885" t="str">
        <f>IF('3.Stok Awal'!$D1885=0,"",'3.Stok Awal'!$D1885)</f>
        <v/>
      </c>
      <c r="E1885" t="str">
        <f>IF('3.Stok Awal'!$E1885=0,"",'3.Stok Awal'!$E1885)</f>
        <v/>
      </c>
      <c r="F1885" s="4" t="str">
        <f>IF('3.Stok Awal'!$F1885=0,"",'3.Stok Awal'!$F1885)</f>
        <v/>
      </c>
      <c r="G1885" s="4" t="str">
        <f t="shared" si="29"/>
        <v/>
      </c>
      <c r="H1885">
        <f>IF('3.Stok Awal'!$I1885=0,0,'3.Stok Awal'!$I1885)</f>
        <v>0</v>
      </c>
      <c r="I1885" t="str">
        <f>IF('3.Stok Awal'!$J1885=0,"",'3.Stok Awal'!$J1885)</f>
        <v/>
      </c>
      <c r="J1885">
        <f>IF('3.Stok Awal'!$K1885=0,0,'3.Stok Awal'!$K1885)</f>
        <v>0</v>
      </c>
      <c r="K1885" t="str">
        <f>IF('3.Stok Awal'!$L1885=0,"",'3.Stok Awal'!$L1885)</f>
        <v/>
      </c>
      <c r="L1885">
        <f>IF('3.Stok Awal'!$N1885=0,0,'3.Stok Awal'!$N1885)</f>
        <v>0</v>
      </c>
      <c r="M1885" t="str">
        <f>IF('3.Stok Awal'!$O1885=0,"",'3.Stok Awal'!$O1885)</f>
        <v/>
      </c>
      <c r="N1885">
        <f>SUMIF('4.Sell to Trade'!$O$5:$O$5003,'5.Stok Akhir'!$G1885,'4.Sell to Trade'!$Q$5:$Q$5003)</f>
        <v>0</v>
      </c>
      <c r="O1885" t="str">
        <f>IF('3.Stok Awal'!$L1885=0,"",'3.Stok Awal'!$L1885)</f>
        <v/>
      </c>
      <c r="P1885">
        <f>IF(ISNA(VLOOKUP($A1885,STOK_AWAL,13,0)),0,IF(VLOOKUP($A1885,STOK_AWAL,13,0)&gt;0,ROUNDDOWN(L1885/VLOOKUP($A1885,STOK_AWAL,13,0),0),0))</f>
        <v>0</v>
      </c>
      <c r="Q1885" t="str">
        <f>I1885</f>
        <v/>
      </c>
      <c r="R1885">
        <f>IFERROR(MOD(L1885,VLOOKUP($A1885,STOK_AWAL,13,0)),0)</f>
        <v>0</v>
      </c>
      <c r="S1885" t="str">
        <f>K1885</f>
        <v/>
      </c>
      <c r="T1885">
        <f>R1885+(P1885*(IFERROR(VLOOKUP($A1885,STOK_AWAL,13,0),0)))</f>
        <v>0</v>
      </c>
      <c r="U1885" t="str">
        <f>M1885</f>
        <v/>
      </c>
    </row>
    <row r="1886" spans="1:21" x14ac:dyDescent="0.25">
      <c r="A1886" t="str">
        <f>IF('3.Stok Awal'!$A1886=0,"",'3.Stok Awal'!$A1886)</f>
        <v/>
      </c>
      <c r="B1886" t="str">
        <f>IF('3.Stok Awal'!$B1886=0,"",'3.Stok Awal'!$B1886)</f>
        <v/>
      </c>
      <c r="C1886" t="str">
        <f>IF('3.Stok Awal'!$C1886=0,"",'3.Stok Awal'!$C1886)</f>
        <v/>
      </c>
      <c r="D1886" t="str">
        <f>IF('3.Stok Awal'!$D1886=0,"",'3.Stok Awal'!$D1886)</f>
        <v/>
      </c>
      <c r="E1886" t="str">
        <f>IF('3.Stok Awal'!$E1886=0,"",'3.Stok Awal'!$E1886)</f>
        <v/>
      </c>
      <c r="F1886" s="4" t="str">
        <f>IF('3.Stok Awal'!$F1886=0,"",'3.Stok Awal'!$F1886)</f>
        <v/>
      </c>
      <c r="G1886" s="4" t="str">
        <f t="shared" si="29"/>
        <v/>
      </c>
      <c r="H1886">
        <f>IF('3.Stok Awal'!$I1886=0,0,'3.Stok Awal'!$I1886)</f>
        <v>0</v>
      </c>
      <c r="I1886" t="str">
        <f>IF('3.Stok Awal'!$J1886=0,"",'3.Stok Awal'!$J1886)</f>
        <v/>
      </c>
      <c r="J1886">
        <f>IF('3.Stok Awal'!$K1886=0,0,'3.Stok Awal'!$K1886)</f>
        <v>0</v>
      </c>
      <c r="K1886" t="str">
        <f>IF('3.Stok Awal'!$L1886=0,"",'3.Stok Awal'!$L1886)</f>
        <v/>
      </c>
      <c r="L1886">
        <f>IF('3.Stok Awal'!$N1886=0,0,'3.Stok Awal'!$N1886)</f>
        <v>0</v>
      </c>
      <c r="M1886" t="str">
        <f>IF('3.Stok Awal'!$O1886=0,"",'3.Stok Awal'!$O1886)</f>
        <v/>
      </c>
      <c r="N1886">
        <f>SUMIF('4.Sell to Trade'!$O$5:$O$5003,'5.Stok Akhir'!$G1886,'4.Sell to Trade'!$Q$5:$Q$5003)</f>
        <v>0</v>
      </c>
      <c r="O1886" t="str">
        <f>IF('3.Stok Awal'!$L1886=0,"",'3.Stok Awal'!$L1886)</f>
        <v/>
      </c>
      <c r="P1886">
        <f>IF(ISNA(VLOOKUP($A1886,STOK_AWAL,13,0)),0,IF(VLOOKUP($A1886,STOK_AWAL,13,0)&gt;0,ROUNDDOWN(L1886/VLOOKUP($A1886,STOK_AWAL,13,0),0),0))</f>
        <v>0</v>
      </c>
      <c r="Q1886" t="str">
        <f>I1886</f>
        <v/>
      </c>
      <c r="R1886">
        <f>IFERROR(MOD(L1886,VLOOKUP($A1886,STOK_AWAL,13,0)),0)</f>
        <v>0</v>
      </c>
      <c r="S1886" t="str">
        <f>K1886</f>
        <v/>
      </c>
      <c r="T1886">
        <f>R1886+(P1886*(IFERROR(VLOOKUP($A1886,STOK_AWAL,13,0),0)))</f>
        <v>0</v>
      </c>
      <c r="U1886" t="str">
        <f>M1886</f>
        <v/>
      </c>
    </row>
    <row r="1887" spans="1:21" x14ac:dyDescent="0.25">
      <c r="A1887" t="str">
        <f>IF('3.Stok Awal'!$A1887=0,"",'3.Stok Awal'!$A1887)</f>
        <v/>
      </c>
      <c r="B1887" t="str">
        <f>IF('3.Stok Awal'!$B1887=0,"",'3.Stok Awal'!$B1887)</f>
        <v/>
      </c>
      <c r="C1887" t="str">
        <f>IF('3.Stok Awal'!$C1887=0,"",'3.Stok Awal'!$C1887)</f>
        <v/>
      </c>
      <c r="D1887" t="str">
        <f>IF('3.Stok Awal'!$D1887=0,"",'3.Stok Awal'!$D1887)</f>
        <v/>
      </c>
      <c r="E1887" t="str">
        <f>IF('3.Stok Awal'!$E1887=0,"",'3.Stok Awal'!$E1887)</f>
        <v/>
      </c>
      <c r="F1887" s="4" t="str">
        <f>IF('3.Stok Awal'!$F1887=0,"",'3.Stok Awal'!$F1887)</f>
        <v/>
      </c>
      <c r="G1887" s="4" t="str">
        <f t="shared" si="29"/>
        <v/>
      </c>
      <c r="H1887">
        <f>IF('3.Stok Awal'!$I1887=0,0,'3.Stok Awal'!$I1887)</f>
        <v>0</v>
      </c>
      <c r="I1887" t="str">
        <f>IF('3.Stok Awal'!$J1887=0,"",'3.Stok Awal'!$J1887)</f>
        <v/>
      </c>
      <c r="J1887">
        <f>IF('3.Stok Awal'!$K1887=0,0,'3.Stok Awal'!$K1887)</f>
        <v>0</v>
      </c>
      <c r="K1887" t="str">
        <f>IF('3.Stok Awal'!$L1887=0,"",'3.Stok Awal'!$L1887)</f>
        <v/>
      </c>
      <c r="L1887">
        <f>IF('3.Stok Awal'!$N1887=0,0,'3.Stok Awal'!$N1887)</f>
        <v>0</v>
      </c>
      <c r="M1887" t="str">
        <f>IF('3.Stok Awal'!$O1887=0,"",'3.Stok Awal'!$O1887)</f>
        <v/>
      </c>
      <c r="N1887">
        <f>SUMIF('4.Sell to Trade'!$O$5:$O$5003,'5.Stok Akhir'!$G1887,'4.Sell to Trade'!$Q$5:$Q$5003)</f>
        <v>0</v>
      </c>
      <c r="O1887" t="str">
        <f>IF('3.Stok Awal'!$L1887=0,"",'3.Stok Awal'!$L1887)</f>
        <v/>
      </c>
      <c r="P1887">
        <f>IF(ISNA(VLOOKUP($A1887,STOK_AWAL,13,0)),0,IF(VLOOKUP($A1887,STOK_AWAL,13,0)&gt;0,ROUNDDOWN(L1887/VLOOKUP($A1887,STOK_AWAL,13,0),0),0))</f>
        <v>0</v>
      </c>
      <c r="Q1887" t="str">
        <f>I1887</f>
        <v/>
      </c>
      <c r="R1887">
        <f>IFERROR(MOD(L1887,VLOOKUP($A1887,STOK_AWAL,13,0)),0)</f>
        <v>0</v>
      </c>
      <c r="S1887" t="str">
        <f>K1887</f>
        <v/>
      </c>
      <c r="T1887">
        <f>R1887+(P1887*(IFERROR(VLOOKUP($A1887,STOK_AWAL,13,0),0)))</f>
        <v>0</v>
      </c>
      <c r="U1887" t="str">
        <f>M1887</f>
        <v/>
      </c>
    </row>
    <row r="1888" spans="1:21" x14ac:dyDescent="0.25">
      <c r="A1888" t="str">
        <f>IF('3.Stok Awal'!$A1888=0,"",'3.Stok Awal'!$A1888)</f>
        <v/>
      </c>
      <c r="B1888" t="str">
        <f>IF('3.Stok Awal'!$B1888=0,"",'3.Stok Awal'!$B1888)</f>
        <v/>
      </c>
      <c r="C1888" t="str">
        <f>IF('3.Stok Awal'!$C1888=0,"",'3.Stok Awal'!$C1888)</f>
        <v/>
      </c>
      <c r="D1888" t="str">
        <f>IF('3.Stok Awal'!$D1888=0,"",'3.Stok Awal'!$D1888)</f>
        <v/>
      </c>
      <c r="E1888" t="str">
        <f>IF('3.Stok Awal'!$E1888=0,"",'3.Stok Awal'!$E1888)</f>
        <v/>
      </c>
      <c r="F1888" s="4" t="str">
        <f>IF('3.Stok Awal'!$F1888=0,"",'3.Stok Awal'!$F1888)</f>
        <v/>
      </c>
      <c r="G1888" s="4" t="str">
        <f t="shared" si="29"/>
        <v/>
      </c>
      <c r="H1888">
        <f>IF('3.Stok Awal'!$I1888=0,0,'3.Stok Awal'!$I1888)</f>
        <v>0</v>
      </c>
      <c r="I1888" t="str">
        <f>IF('3.Stok Awal'!$J1888=0,"",'3.Stok Awal'!$J1888)</f>
        <v/>
      </c>
      <c r="J1888">
        <f>IF('3.Stok Awal'!$K1888=0,0,'3.Stok Awal'!$K1888)</f>
        <v>0</v>
      </c>
      <c r="K1888" t="str">
        <f>IF('3.Stok Awal'!$L1888=0,"",'3.Stok Awal'!$L1888)</f>
        <v/>
      </c>
      <c r="L1888">
        <f>IF('3.Stok Awal'!$N1888=0,0,'3.Stok Awal'!$N1888)</f>
        <v>0</v>
      </c>
      <c r="M1888" t="str">
        <f>IF('3.Stok Awal'!$O1888=0,"",'3.Stok Awal'!$O1888)</f>
        <v/>
      </c>
      <c r="N1888">
        <f>SUMIF('4.Sell to Trade'!$O$5:$O$5003,'5.Stok Akhir'!$G1888,'4.Sell to Trade'!$Q$5:$Q$5003)</f>
        <v>0</v>
      </c>
      <c r="O1888" t="str">
        <f>IF('3.Stok Awal'!$L1888=0,"",'3.Stok Awal'!$L1888)</f>
        <v/>
      </c>
      <c r="P1888">
        <f>IF(ISNA(VLOOKUP($A1888,STOK_AWAL,13,0)),0,IF(VLOOKUP($A1888,STOK_AWAL,13,0)&gt;0,ROUNDDOWN(L1888/VLOOKUP($A1888,STOK_AWAL,13,0),0),0))</f>
        <v>0</v>
      </c>
      <c r="Q1888" t="str">
        <f>I1888</f>
        <v/>
      </c>
      <c r="R1888">
        <f>IFERROR(MOD(L1888,VLOOKUP($A1888,STOK_AWAL,13,0)),0)</f>
        <v>0</v>
      </c>
      <c r="S1888" t="str">
        <f>K1888</f>
        <v/>
      </c>
      <c r="T1888">
        <f>R1888+(P1888*(IFERROR(VLOOKUP($A1888,STOK_AWAL,13,0),0)))</f>
        <v>0</v>
      </c>
      <c r="U1888" t="str">
        <f>M1888</f>
        <v/>
      </c>
    </row>
    <row r="1889" spans="1:21" x14ac:dyDescent="0.25">
      <c r="A1889" t="str">
        <f>IF('3.Stok Awal'!$A1889=0,"",'3.Stok Awal'!$A1889)</f>
        <v/>
      </c>
      <c r="B1889" t="str">
        <f>IF('3.Stok Awal'!$B1889=0,"",'3.Stok Awal'!$B1889)</f>
        <v/>
      </c>
      <c r="C1889" t="str">
        <f>IF('3.Stok Awal'!$C1889=0,"",'3.Stok Awal'!$C1889)</f>
        <v/>
      </c>
      <c r="D1889" t="str">
        <f>IF('3.Stok Awal'!$D1889=0,"",'3.Stok Awal'!$D1889)</f>
        <v/>
      </c>
      <c r="E1889" t="str">
        <f>IF('3.Stok Awal'!$E1889=0,"",'3.Stok Awal'!$E1889)</f>
        <v/>
      </c>
      <c r="F1889" s="4" t="str">
        <f>IF('3.Stok Awal'!$F1889=0,"",'3.Stok Awal'!$F1889)</f>
        <v/>
      </c>
      <c r="G1889" s="4" t="str">
        <f t="shared" si="29"/>
        <v/>
      </c>
      <c r="H1889">
        <f>IF('3.Stok Awal'!$I1889=0,0,'3.Stok Awal'!$I1889)</f>
        <v>0</v>
      </c>
      <c r="I1889" t="str">
        <f>IF('3.Stok Awal'!$J1889=0,"",'3.Stok Awal'!$J1889)</f>
        <v/>
      </c>
      <c r="J1889">
        <f>IF('3.Stok Awal'!$K1889=0,0,'3.Stok Awal'!$K1889)</f>
        <v>0</v>
      </c>
      <c r="K1889" t="str">
        <f>IF('3.Stok Awal'!$L1889=0,"",'3.Stok Awal'!$L1889)</f>
        <v/>
      </c>
      <c r="L1889">
        <f>IF('3.Stok Awal'!$N1889=0,0,'3.Stok Awal'!$N1889)</f>
        <v>0</v>
      </c>
      <c r="M1889" t="str">
        <f>IF('3.Stok Awal'!$O1889=0,"",'3.Stok Awal'!$O1889)</f>
        <v/>
      </c>
      <c r="N1889">
        <f>SUMIF('4.Sell to Trade'!$O$5:$O$5003,'5.Stok Akhir'!$G1889,'4.Sell to Trade'!$Q$5:$Q$5003)</f>
        <v>0</v>
      </c>
      <c r="O1889" t="str">
        <f>IF('3.Stok Awal'!$L1889=0,"",'3.Stok Awal'!$L1889)</f>
        <v/>
      </c>
      <c r="P1889">
        <f>IF(ISNA(VLOOKUP($A1889,STOK_AWAL,13,0)),0,IF(VLOOKUP($A1889,STOK_AWAL,13,0)&gt;0,ROUNDDOWN(L1889/VLOOKUP($A1889,STOK_AWAL,13,0),0),0))</f>
        <v>0</v>
      </c>
      <c r="Q1889" t="str">
        <f>I1889</f>
        <v/>
      </c>
      <c r="R1889">
        <f>IFERROR(MOD(L1889,VLOOKUP($A1889,STOK_AWAL,13,0)),0)</f>
        <v>0</v>
      </c>
      <c r="S1889" t="str">
        <f>K1889</f>
        <v/>
      </c>
      <c r="T1889">
        <f>R1889+(P1889*(IFERROR(VLOOKUP($A1889,STOK_AWAL,13,0),0)))</f>
        <v>0</v>
      </c>
      <c r="U1889" t="str">
        <f>M1889</f>
        <v/>
      </c>
    </row>
    <row r="1890" spans="1:21" x14ac:dyDescent="0.25">
      <c r="A1890" t="str">
        <f>IF('3.Stok Awal'!$A1890=0,"",'3.Stok Awal'!$A1890)</f>
        <v/>
      </c>
      <c r="B1890" t="str">
        <f>IF('3.Stok Awal'!$B1890=0,"",'3.Stok Awal'!$B1890)</f>
        <v/>
      </c>
      <c r="C1890" t="str">
        <f>IF('3.Stok Awal'!$C1890=0,"",'3.Stok Awal'!$C1890)</f>
        <v/>
      </c>
      <c r="D1890" t="str">
        <f>IF('3.Stok Awal'!$D1890=0,"",'3.Stok Awal'!$D1890)</f>
        <v/>
      </c>
      <c r="E1890" t="str">
        <f>IF('3.Stok Awal'!$E1890=0,"",'3.Stok Awal'!$E1890)</f>
        <v/>
      </c>
      <c r="F1890" s="4" t="str">
        <f>IF('3.Stok Awal'!$F1890=0,"",'3.Stok Awal'!$F1890)</f>
        <v/>
      </c>
      <c r="G1890" s="4" t="str">
        <f t="shared" si="29"/>
        <v/>
      </c>
      <c r="H1890">
        <f>IF('3.Stok Awal'!$I1890=0,0,'3.Stok Awal'!$I1890)</f>
        <v>0</v>
      </c>
      <c r="I1890" t="str">
        <f>IF('3.Stok Awal'!$J1890=0,"",'3.Stok Awal'!$J1890)</f>
        <v/>
      </c>
      <c r="J1890">
        <f>IF('3.Stok Awal'!$K1890=0,0,'3.Stok Awal'!$K1890)</f>
        <v>0</v>
      </c>
      <c r="K1890" t="str">
        <f>IF('3.Stok Awal'!$L1890=0,"",'3.Stok Awal'!$L1890)</f>
        <v/>
      </c>
      <c r="L1890">
        <f>IF('3.Stok Awal'!$N1890=0,0,'3.Stok Awal'!$N1890)</f>
        <v>0</v>
      </c>
      <c r="M1890" t="str">
        <f>IF('3.Stok Awal'!$O1890=0,"",'3.Stok Awal'!$O1890)</f>
        <v/>
      </c>
      <c r="N1890">
        <f>SUMIF('4.Sell to Trade'!$O$5:$O$5003,'5.Stok Akhir'!$G1890,'4.Sell to Trade'!$Q$5:$Q$5003)</f>
        <v>0</v>
      </c>
      <c r="O1890" t="str">
        <f>IF('3.Stok Awal'!$L1890=0,"",'3.Stok Awal'!$L1890)</f>
        <v/>
      </c>
      <c r="P1890">
        <f>IF(ISNA(VLOOKUP($A1890,STOK_AWAL,13,0)),0,IF(VLOOKUP($A1890,STOK_AWAL,13,0)&gt;0,ROUNDDOWN(L1890/VLOOKUP($A1890,STOK_AWAL,13,0),0),0))</f>
        <v>0</v>
      </c>
      <c r="Q1890" t="str">
        <f>I1890</f>
        <v/>
      </c>
      <c r="R1890">
        <f>IFERROR(MOD(L1890,VLOOKUP($A1890,STOK_AWAL,13,0)),0)</f>
        <v>0</v>
      </c>
      <c r="S1890" t="str">
        <f>K1890</f>
        <v/>
      </c>
      <c r="T1890">
        <f>R1890+(P1890*(IFERROR(VLOOKUP($A1890,STOK_AWAL,13,0),0)))</f>
        <v>0</v>
      </c>
      <c r="U1890" t="str">
        <f>M1890</f>
        <v/>
      </c>
    </row>
    <row r="1891" spans="1:21" x14ac:dyDescent="0.25">
      <c r="A1891" t="str">
        <f>IF('3.Stok Awal'!$A1891=0,"",'3.Stok Awal'!$A1891)</f>
        <v/>
      </c>
      <c r="B1891" t="str">
        <f>IF('3.Stok Awal'!$B1891=0,"",'3.Stok Awal'!$B1891)</f>
        <v/>
      </c>
      <c r="C1891" t="str">
        <f>IF('3.Stok Awal'!$C1891=0,"",'3.Stok Awal'!$C1891)</f>
        <v/>
      </c>
      <c r="D1891" t="str">
        <f>IF('3.Stok Awal'!$D1891=0,"",'3.Stok Awal'!$D1891)</f>
        <v/>
      </c>
      <c r="E1891" t="str">
        <f>IF('3.Stok Awal'!$E1891=0,"",'3.Stok Awal'!$E1891)</f>
        <v/>
      </c>
      <c r="F1891" s="4" t="str">
        <f>IF('3.Stok Awal'!$F1891=0,"",'3.Stok Awal'!$F1891)</f>
        <v/>
      </c>
      <c r="G1891" s="4" t="str">
        <f t="shared" si="29"/>
        <v/>
      </c>
      <c r="H1891">
        <f>IF('3.Stok Awal'!$I1891=0,0,'3.Stok Awal'!$I1891)</f>
        <v>0</v>
      </c>
      <c r="I1891" t="str">
        <f>IF('3.Stok Awal'!$J1891=0,"",'3.Stok Awal'!$J1891)</f>
        <v/>
      </c>
      <c r="J1891">
        <f>IF('3.Stok Awal'!$K1891=0,0,'3.Stok Awal'!$K1891)</f>
        <v>0</v>
      </c>
      <c r="K1891" t="str">
        <f>IF('3.Stok Awal'!$L1891=0,"",'3.Stok Awal'!$L1891)</f>
        <v/>
      </c>
      <c r="L1891">
        <f>IF('3.Stok Awal'!$N1891=0,0,'3.Stok Awal'!$N1891)</f>
        <v>0</v>
      </c>
      <c r="M1891" t="str">
        <f>IF('3.Stok Awal'!$O1891=0,"",'3.Stok Awal'!$O1891)</f>
        <v/>
      </c>
      <c r="N1891">
        <f>SUMIF('4.Sell to Trade'!$O$5:$O$5003,'5.Stok Akhir'!$G1891,'4.Sell to Trade'!$Q$5:$Q$5003)</f>
        <v>0</v>
      </c>
      <c r="O1891" t="str">
        <f>IF('3.Stok Awal'!$L1891=0,"",'3.Stok Awal'!$L1891)</f>
        <v/>
      </c>
      <c r="P1891">
        <f>IF(ISNA(VLOOKUP($A1891,STOK_AWAL,13,0)),0,IF(VLOOKUP($A1891,STOK_AWAL,13,0)&gt;0,ROUNDDOWN(L1891/VLOOKUP($A1891,STOK_AWAL,13,0),0),0))</f>
        <v>0</v>
      </c>
      <c r="Q1891" t="str">
        <f>I1891</f>
        <v/>
      </c>
      <c r="R1891">
        <f>IFERROR(MOD(L1891,VLOOKUP($A1891,STOK_AWAL,13,0)),0)</f>
        <v>0</v>
      </c>
      <c r="S1891" t="str">
        <f>K1891</f>
        <v/>
      </c>
      <c r="T1891">
        <f>R1891+(P1891*(IFERROR(VLOOKUP($A1891,STOK_AWAL,13,0),0)))</f>
        <v>0</v>
      </c>
      <c r="U1891" t="str">
        <f>M1891</f>
        <v/>
      </c>
    </row>
    <row r="1892" spans="1:21" x14ac:dyDescent="0.25">
      <c r="A1892" t="str">
        <f>IF('3.Stok Awal'!$A1892=0,"",'3.Stok Awal'!$A1892)</f>
        <v/>
      </c>
      <c r="B1892" t="str">
        <f>IF('3.Stok Awal'!$B1892=0,"",'3.Stok Awal'!$B1892)</f>
        <v/>
      </c>
      <c r="C1892" t="str">
        <f>IF('3.Stok Awal'!$C1892=0,"",'3.Stok Awal'!$C1892)</f>
        <v/>
      </c>
      <c r="D1892" t="str">
        <f>IF('3.Stok Awal'!$D1892=0,"",'3.Stok Awal'!$D1892)</f>
        <v/>
      </c>
      <c r="E1892" t="str">
        <f>IF('3.Stok Awal'!$E1892=0,"",'3.Stok Awal'!$E1892)</f>
        <v/>
      </c>
      <c r="F1892" s="4" t="str">
        <f>IF('3.Stok Awal'!$F1892=0,"",'3.Stok Awal'!$F1892)</f>
        <v/>
      </c>
      <c r="G1892" s="4" t="str">
        <f t="shared" si="29"/>
        <v/>
      </c>
      <c r="H1892">
        <f>IF('3.Stok Awal'!$I1892=0,0,'3.Stok Awal'!$I1892)</f>
        <v>0</v>
      </c>
      <c r="I1892" t="str">
        <f>IF('3.Stok Awal'!$J1892=0,"",'3.Stok Awal'!$J1892)</f>
        <v/>
      </c>
      <c r="J1892">
        <f>IF('3.Stok Awal'!$K1892=0,0,'3.Stok Awal'!$K1892)</f>
        <v>0</v>
      </c>
      <c r="K1892" t="str">
        <f>IF('3.Stok Awal'!$L1892=0,"",'3.Stok Awal'!$L1892)</f>
        <v/>
      </c>
      <c r="L1892">
        <f>IF('3.Stok Awal'!$N1892=0,0,'3.Stok Awal'!$N1892)</f>
        <v>0</v>
      </c>
      <c r="M1892" t="str">
        <f>IF('3.Stok Awal'!$O1892=0,"",'3.Stok Awal'!$O1892)</f>
        <v/>
      </c>
      <c r="N1892">
        <f>SUMIF('4.Sell to Trade'!$O$5:$O$5003,'5.Stok Akhir'!$G1892,'4.Sell to Trade'!$Q$5:$Q$5003)</f>
        <v>0</v>
      </c>
      <c r="O1892" t="str">
        <f>IF('3.Stok Awal'!$L1892=0,"",'3.Stok Awal'!$L1892)</f>
        <v/>
      </c>
      <c r="P1892">
        <f>IF(ISNA(VLOOKUP($A1892,STOK_AWAL,13,0)),0,IF(VLOOKUP($A1892,STOK_AWAL,13,0)&gt;0,ROUNDDOWN(L1892/VLOOKUP($A1892,STOK_AWAL,13,0),0),0))</f>
        <v>0</v>
      </c>
      <c r="Q1892" t="str">
        <f>I1892</f>
        <v/>
      </c>
      <c r="R1892">
        <f>IFERROR(MOD(L1892,VLOOKUP($A1892,STOK_AWAL,13,0)),0)</f>
        <v>0</v>
      </c>
      <c r="S1892" t="str">
        <f>K1892</f>
        <v/>
      </c>
      <c r="T1892">
        <f>R1892+(P1892*(IFERROR(VLOOKUP($A1892,STOK_AWAL,13,0),0)))</f>
        <v>0</v>
      </c>
      <c r="U1892" t="str">
        <f>M1892</f>
        <v/>
      </c>
    </row>
    <row r="1893" spans="1:21" x14ac:dyDescent="0.25">
      <c r="A1893" t="str">
        <f>IF('3.Stok Awal'!$A1893=0,"",'3.Stok Awal'!$A1893)</f>
        <v/>
      </c>
      <c r="B1893" t="str">
        <f>IF('3.Stok Awal'!$B1893=0,"",'3.Stok Awal'!$B1893)</f>
        <v/>
      </c>
      <c r="C1893" t="str">
        <f>IF('3.Stok Awal'!$C1893=0,"",'3.Stok Awal'!$C1893)</f>
        <v/>
      </c>
      <c r="D1893" t="str">
        <f>IF('3.Stok Awal'!$D1893=0,"",'3.Stok Awal'!$D1893)</f>
        <v/>
      </c>
      <c r="E1893" t="str">
        <f>IF('3.Stok Awal'!$E1893=0,"",'3.Stok Awal'!$E1893)</f>
        <v/>
      </c>
      <c r="F1893" s="4" t="str">
        <f>IF('3.Stok Awal'!$F1893=0,"",'3.Stok Awal'!$F1893)</f>
        <v/>
      </c>
      <c r="G1893" s="4" t="str">
        <f t="shared" si="29"/>
        <v/>
      </c>
      <c r="H1893">
        <f>IF('3.Stok Awal'!$I1893=0,0,'3.Stok Awal'!$I1893)</f>
        <v>0</v>
      </c>
      <c r="I1893" t="str">
        <f>IF('3.Stok Awal'!$J1893=0,"",'3.Stok Awal'!$J1893)</f>
        <v/>
      </c>
      <c r="J1893">
        <f>IF('3.Stok Awal'!$K1893=0,0,'3.Stok Awal'!$K1893)</f>
        <v>0</v>
      </c>
      <c r="K1893" t="str">
        <f>IF('3.Stok Awal'!$L1893=0,"",'3.Stok Awal'!$L1893)</f>
        <v/>
      </c>
      <c r="L1893">
        <f>IF('3.Stok Awal'!$N1893=0,0,'3.Stok Awal'!$N1893)</f>
        <v>0</v>
      </c>
      <c r="M1893" t="str">
        <f>IF('3.Stok Awal'!$O1893=0,"",'3.Stok Awal'!$O1893)</f>
        <v/>
      </c>
      <c r="N1893">
        <f>SUMIF('4.Sell to Trade'!$O$5:$O$5003,'5.Stok Akhir'!$G1893,'4.Sell to Trade'!$Q$5:$Q$5003)</f>
        <v>0</v>
      </c>
      <c r="O1893" t="str">
        <f>IF('3.Stok Awal'!$L1893=0,"",'3.Stok Awal'!$L1893)</f>
        <v/>
      </c>
      <c r="P1893">
        <f>IF(ISNA(VLOOKUP($A1893,STOK_AWAL,13,0)),0,IF(VLOOKUP($A1893,STOK_AWAL,13,0)&gt;0,ROUNDDOWN(L1893/VLOOKUP($A1893,STOK_AWAL,13,0),0),0))</f>
        <v>0</v>
      </c>
      <c r="Q1893" t="str">
        <f>I1893</f>
        <v/>
      </c>
      <c r="R1893">
        <f>IFERROR(MOD(L1893,VLOOKUP($A1893,STOK_AWAL,13,0)),0)</f>
        <v>0</v>
      </c>
      <c r="S1893" t="str">
        <f>K1893</f>
        <v/>
      </c>
      <c r="T1893">
        <f>R1893+(P1893*(IFERROR(VLOOKUP($A1893,STOK_AWAL,13,0),0)))</f>
        <v>0</v>
      </c>
      <c r="U1893" t="str">
        <f>M1893</f>
        <v/>
      </c>
    </row>
    <row r="1894" spans="1:21" x14ac:dyDescent="0.25">
      <c r="A1894" t="str">
        <f>IF('3.Stok Awal'!$A1894=0,"",'3.Stok Awal'!$A1894)</f>
        <v/>
      </c>
      <c r="B1894" t="str">
        <f>IF('3.Stok Awal'!$B1894=0,"",'3.Stok Awal'!$B1894)</f>
        <v/>
      </c>
      <c r="C1894" t="str">
        <f>IF('3.Stok Awal'!$C1894=0,"",'3.Stok Awal'!$C1894)</f>
        <v/>
      </c>
      <c r="D1894" t="str">
        <f>IF('3.Stok Awal'!$D1894=0,"",'3.Stok Awal'!$D1894)</f>
        <v/>
      </c>
      <c r="E1894" t="str">
        <f>IF('3.Stok Awal'!$E1894=0,"",'3.Stok Awal'!$E1894)</f>
        <v/>
      </c>
      <c r="F1894" s="4" t="str">
        <f>IF('3.Stok Awal'!$F1894=0,"",'3.Stok Awal'!$F1894)</f>
        <v/>
      </c>
      <c r="G1894" s="4" t="str">
        <f t="shared" si="29"/>
        <v/>
      </c>
      <c r="H1894">
        <f>IF('3.Stok Awal'!$I1894=0,0,'3.Stok Awal'!$I1894)</f>
        <v>0</v>
      </c>
      <c r="I1894" t="str">
        <f>IF('3.Stok Awal'!$J1894=0,"",'3.Stok Awal'!$J1894)</f>
        <v/>
      </c>
      <c r="J1894">
        <f>IF('3.Stok Awal'!$K1894=0,0,'3.Stok Awal'!$K1894)</f>
        <v>0</v>
      </c>
      <c r="K1894" t="str">
        <f>IF('3.Stok Awal'!$L1894=0,"",'3.Stok Awal'!$L1894)</f>
        <v/>
      </c>
      <c r="L1894">
        <f>IF('3.Stok Awal'!$N1894=0,0,'3.Stok Awal'!$N1894)</f>
        <v>0</v>
      </c>
      <c r="M1894" t="str">
        <f>IF('3.Stok Awal'!$O1894=0,"",'3.Stok Awal'!$O1894)</f>
        <v/>
      </c>
      <c r="N1894">
        <f>SUMIF('4.Sell to Trade'!$O$5:$O$5003,'5.Stok Akhir'!$G1894,'4.Sell to Trade'!$Q$5:$Q$5003)</f>
        <v>0</v>
      </c>
      <c r="O1894" t="str">
        <f>IF('3.Stok Awal'!$L1894=0,"",'3.Stok Awal'!$L1894)</f>
        <v/>
      </c>
      <c r="P1894">
        <f>IF(ISNA(VLOOKUP($A1894,STOK_AWAL,13,0)),0,IF(VLOOKUP($A1894,STOK_AWAL,13,0)&gt;0,ROUNDDOWN(L1894/VLOOKUP($A1894,STOK_AWAL,13,0),0),0))</f>
        <v>0</v>
      </c>
      <c r="Q1894" t="str">
        <f>I1894</f>
        <v/>
      </c>
      <c r="R1894">
        <f>IFERROR(MOD(L1894,VLOOKUP($A1894,STOK_AWAL,13,0)),0)</f>
        <v>0</v>
      </c>
      <c r="S1894" t="str">
        <f>K1894</f>
        <v/>
      </c>
      <c r="T1894">
        <f>R1894+(P1894*(IFERROR(VLOOKUP($A1894,STOK_AWAL,13,0),0)))</f>
        <v>0</v>
      </c>
      <c r="U1894" t="str">
        <f>M1894</f>
        <v/>
      </c>
    </row>
    <row r="1895" spans="1:21" x14ac:dyDescent="0.25">
      <c r="A1895" t="str">
        <f>IF('3.Stok Awal'!$A1895=0,"",'3.Stok Awal'!$A1895)</f>
        <v/>
      </c>
      <c r="B1895" t="str">
        <f>IF('3.Stok Awal'!$B1895=0,"",'3.Stok Awal'!$B1895)</f>
        <v/>
      </c>
      <c r="C1895" t="str">
        <f>IF('3.Stok Awal'!$C1895=0,"",'3.Stok Awal'!$C1895)</f>
        <v/>
      </c>
      <c r="D1895" t="str">
        <f>IF('3.Stok Awal'!$D1895=0,"",'3.Stok Awal'!$D1895)</f>
        <v/>
      </c>
      <c r="E1895" t="str">
        <f>IF('3.Stok Awal'!$E1895=0,"",'3.Stok Awal'!$E1895)</f>
        <v/>
      </c>
      <c r="F1895" s="4" t="str">
        <f>IF('3.Stok Awal'!$F1895=0,"",'3.Stok Awal'!$F1895)</f>
        <v/>
      </c>
      <c r="G1895" s="4" t="str">
        <f t="shared" si="29"/>
        <v/>
      </c>
      <c r="H1895">
        <f>IF('3.Stok Awal'!$I1895=0,0,'3.Stok Awal'!$I1895)</f>
        <v>0</v>
      </c>
      <c r="I1895" t="str">
        <f>IF('3.Stok Awal'!$J1895=0,"",'3.Stok Awal'!$J1895)</f>
        <v/>
      </c>
      <c r="J1895">
        <f>IF('3.Stok Awal'!$K1895=0,0,'3.Stok Awal'!$K1895)</f>
        <v>0</v>
      </c>
      <c r="K1895" t="str">
        <f>IF('3.Stok Awal'!$L1895=0,"",'3.Stok Awal'!$L1895)</f>
        <v/>
      </c>
      <c r="L1895">
        <f>IF('3.Stok Awal'!$N1895=0,0,'3.Stok Awal'!$N1895)</f>
        <v>0</v>
      </c>
      <c r="M1895" t="str">
        <f>IF('3.Stok Awal'!$O1895=0,"",'3.Stok Awal'!$O1895)</f>
        <v/>
      </c>
      <c r="N1895">
        <f>SUMIF('4.Sell to Trade'!$O$5:$O$5003,'5.Stok Akhir'!$G1895,'4.Sell to Trade'!$Q$5:$Q$5003)</f>
        <v>0</v>
      </c>
      <c r="O1895" t="str">
        <f>IF('3.Stok Awal'!$L1895=0,"",'3.Stok Awal'!$L1895)</f>
        <v/>
      </c>
      <c r="P1895">
        <f>IF(ISNA(VLOOKUP($A1895,STOK_AWAL,13,0)),0,IF(VLOOKUP($A1895,STOK_AWAL,13,0)&gt;0,ROUNDDOWN(L1895/VLOOKUP($A1895,STOK_AWAL,13,0),0),0))</f>
        <v>0</v>
      </c>
      <c r="Q1895" t="str">
        <f>I1895</f>
        <v/>
      </c>
      <c r="R1895">
        <f>IFERROR(MOD(L1895,VLOOKUP($A1895,STOK_AWAL,13,0)),0)</f>
        <v>0</v>
      </c>
      <c r="S1895" t="str">
        <f>K1895</f>
        <v/>
      </c>
      <c r="T1895">
        <f>R1895+(P1895*(IFERROR(VLOOKUP($A1895,STOK_AWAL,13,0),0)))</f>
        <v>0</v>
      </c>
      <c r="U1895" t="str">
        <f>M1895</f>
        <v/>
      </c>
    </row>
    <row r="1896" spans="1:21" x14ac:dyDescent="0.25">
      <c r="A1896" t="str">
        <f>IF('3.Stok Awal'!$A1896=0,"",'3.Stok Awal'!$A1896)</f>
        <v/>
      </c>
      <c r="B1896" t="str">
        <f>IF('3.Stok Awal'!$B1896=0,"",'3.Stok Awal'!$B1896)</f>
        <v/>
      </c>
      <c r="C1896" t="str">
        <f>IF('3.Stok Awal'!$C1896=0,"",'3.Stok Awal'!$C1896)</f>
        <v/>
      </c>
      <c r="D1896" t="str">
        <f>IF('3.Stok Awal'!$D1896=0,"",'3.Stok Awal'!$D1896)</f>
        <v/>
      </c>
      <c r="E1896" t="str">
        <f>IF('3.Stok Awal'!$E1896=0,"",'3.Stok Awal'!$E1896)</f>
        <v/>
      </c>
      <c r="F1896" s="4" t="str">
        <f>IF('3.Stok Awal'!$F1896=0,"",'3.Stok Awal'!$F1896)</f>
        <v/>
      </c>
      <c r="G1896" s="4" t="str">
        <f t="shared" si="29"/>
        <v/>
      </c>
      <c r="H1896">
        <f>IF('3.Stok Awal'!$I1896=0,0,'3.Stok Awal'!$I1896)</f>
        <v>0</v>
      </c>
      <c r="I1896" t="str">
        <f>IF('3.Stok Awal'!$J1896=0,"",'3.Stok Awal'!$J1896)</f>
        <v/>
      </c>
      <c r="J1896">
        <f>IF('3.Stok Awal'!$K1896=0,0,'3.Stok Awal'!$K1896)</f>
        <v>0</v>
      </c>
      <c r="K1896" t="str">
        <f>IF('3.Stok Awal'!$L1896=0,"",'3.Stok Awal'!$L1896)</f>
        <v/>
      </c>
      <c r="L1896">
        <f>IF('3.Stok Awal'!$N1896=0,0,'3.Stok Awal'!$N1896)</f>
        <v>0</v>
      </c>
      <c r="M1896" t="str">
        <f>IF('3.Stok Awal'!$O1896=0,"",'3.Stok Awal'!$O1896)</f>
        <v/>
      </c>
      <c r="N1896">
        <f>SUMIF('4.Sell to Trade'!$O$5:$O$5003,'5.Stok Akhir'!$G1896,'4.Sell to Trade'!$Q$5:$Q$5003)</f>
        <v>0</v>
      </c>
      <c r="O1896" t="str">
        <f>IF('3.Stok Awal'!$L1896=0,"",'3.Stok Awal'!$L1896)</f>
        <v/>
      </c>
      <c r="P1896">
        <f>IF(ISNA(VLOOKUP($A1896,STOK_AWAL,13,0)),0,IF(VLOOKUP($A1896,STOK_AWAL,13,0)&gt;0,ROUNDDOWN(L1896/VLOOKUP($A1896,STOK_AWAL,13,0),0),0))</f>
        <v>0</v>
      </c>
      <c r="Q1896" t="str">
        <f>I1896</f>
        <v/>
      </c>
      <c r="R1896">
        <f>IFERROR(MOD(L1896,VLOOKUP($A1896,STOK_AWAL,13,0)),0)</f>
        <v>0</v>
      </c>
      <c r="S1896" t="str">
        <f>K1896</f>
        <v/>
      </c>
      <c r="T1896">
        <f>R1896+(P1896*(IFERROR(VLOOKUP($A1896,STOK_AWAL,13,0),0)))</f>
        <v>0</v>
      </c>
      <c r="U1896" t="str">
        <f>M1896</f>
        <v/>
      </c>
    </row>
    <row r="1897" spans="1:21" x14ac:dyDescent="0.25">
      <c r="A1897" t="str">
        <f>IF('3.Stok Awal'!$A1897=0,"",'3.Stok Awal'!$A1897)</f>
        <v/>
      </c>
      <c r="B1897" t="str">
        <f>IF('3.Stok Awal'!$B1897=0,"",'3.Stok Awal'!$B1897)</f>
        <v/>
      </c>
      <c r="C1897" t="str">
        <f>IF('3.Stok Awal'!$C1897=0,"",'3.Stok Awal'!$C1897)</f>
        <v/>
      </c>
      <c r="D1897" t="str">
        <f>IF('3.Stok Awal'!$D1897=0,"",'3.Stok Awal'!$D1897)</f>
        <v/>
      </c>
      <c r="E1897" t="str">
        <f>IF('3.Stok Awal'!$E1897=0,"",'3.Stok Awal'!$E1897)</f>
        <v/>
      </c>
      <c r="F1897" s="4" t="str">
        <f>IF('3.Stok Awal'!$F1897=0,"",'3.Stok Awal'!$F1897)</f>
        <v/>
      </c>
      <c r="G1897" s="4" t="str">
        <f t="shared" si="29"/>
        <v/>
      </c>
      <c r="H1897">
        <f>IF('3.Stok Awal'!$I1897=0,0,'3.Stok Awal'!$I1897)</f>
        <v>0</v>
      </c>
      <c r="I1897" t="str">
        <f>IF('3.Stok Awal'!$J1897=0,"",'3.Stok Awal'!$J1897)</f>
        <v/>
      </c>
      <c r="J1897">
        <f>IF('3.Stok Awal'!$K1897=0,0,'3.Stok Awal'!$K1897)</f>
        <v>0</v>
      </c>
      <c r="K1897" t="str">
        <f>IF('3.Stok Awal'!$L1897=0,"",'3.Stok Awal'!$L1897)</f>
        <v/>
      </c>
      <c r="L1897">
        <f>IF('3.Stok Awal'!$N1897=0,0,'3.Stok Awal'!$N1897)</f>
        <v>0</v>
      </c>
      <c r="M1897" t="str">
        <f>IF('3.Stok Awal'!$O1897=0,"",'3.Stok Awal'!$O1897)</f>
        <v/>
      </c>
      <c r="N1897">
        <f>SUMIF('4.Sell to Trade'!$O$5:$O$5003,'5.Stok Akhir'!$G1897,'4.Sell to Trade'!$Q$5:$Q$5003)</f>
        <v>0</v>
      </c>
      <c r="O1897" t="str">
        <f>IF('3.Stok Awal'!$L1897=0,"",'3.Stok Awal'!$L1897)</f>
        <v/>
      </c>
      <c r="P1897">
        <f>IF(ISNA(VLOOKUP($A1897,STOK_AWAL,13,0)),0,IF(VLOOKUP($A1897,STOK_AWAL,13,0)&gt;0,ROUNDDOWN(L1897/VLOOKUP($A1897,STOK_AWAL,13,0),0),0))</f>
        <v>0</v>
      </c>
      <c r="Q1897" t="str">
        <f>I1897</f>
        <v/>
      </c>
      <c r="R1897">
        <f>IFERROR(MOD(L1897,VLOOKUP($A1897,STOK_AWAL,13,0)),0)</f>
        <v>0</v>
      </c>
      <c r="S1897" t="str">
        <f>K1897</f>
        <v/>
      </c>
      <c r="T1897">
        <f>R1897+(P1897*(IFERROR(VLOOKUP($A1897,STOK_AWAL,13,0),0)))</f>
        <v>0</v>
      </c>
      <c r="U1897" t="str">
        <f>M1897</f>
        <v/>
      </c>
    </row>
    <row r="1898" spans="1:21" x14ac:dyDescent="0.25">
      <c r="A1898" t="str">
        <f>IF('3.Stok Awal'!$A1898=0,"",'3.Stok Awal'!$A1898)</f>
        <v/>
      </c>
      <c r="B1898" t="str">
        <f>IF('3.Stok Awal'!$B1898=0,"",'3.Stok Awal'!$B1898)</f>
        <v/>
      </c>
      <c r="C1898" t="str">
        <f>IF('3.Stok Awal'!$C1898=0,"",'3.Stok Awal'!$C1898)</f>
        <v/>
      </c>
      <c r="D1898" t="str">
        <f>IF('3.Stok Awal'!$D1898=0,"",'3.Stok Awal'!$D1898)</f>
        <v/>
      </c>
      <c r="E1898" t="str">
        <f>IF('3.Stok Awal'!$E1898=0,"",'3.Stok Awal'!$E1898)</f>
        <v/>
      </c>
      <c r="F1898" s="4" t="str">
        <f>IF('3.Stok Awal'!$F1898=0,"",'3.Stok Awal'!$F1898)</f>
        <v/>
      </c>
      <c r="G1898" s="4" t="str">
        <f t="shared" si="29"/>
        <v/>
      </c>
      <c r="H1898">
        <f>IF('3.Stok Awal'!$I1898=0,0,'3.Stok Awal'!$I1898)</f>
        <v>0</v>
      </c>
      <c r="I1898" t="str">
        <f>IF('3.Stok Awal'!$J1898=0,"",'3.Stok Awal'!$J1898)</f>
        <v/>
      </c>
      <c r="J1898">
        <f>IF('3.Stok Awal'!$K1898=0,0,'3.Stok Awal'!$K1898)</f>
        <v>0</v>
      </c>
      <c r="K1898" t="str">
        <f>IF('3.Stok Awal'!$L1898=0,"",'3.Stok Awal'!$L1898)</f>
        <v/>
      </c>
      <c r="L1898">
        <f>IF('3.Stok Awal'!$N1898=0,0,'3.Stok Awal'!$N1898)</f>
        <v>0</v>
      </c>
      <c r="M1898" t="str">
        <f>IF('3.Stok Awal'!$O1898=0,"",'3.Stok Awal'!$O1898)</f>
        <v/>
      </c>
      <c r="N1898">
        <f>SUMIF('4.Sell to Trade'!$O$5:$O$5003,'5.Stok Akhir'!$G1898,'4.Sell to Trade'!$Q$5:$Q$5003)</f>
        <v>0</v>
      </c>
      <c r="O1898" t="str">
        <f>IF('3.Stok Awal'!$L1898=0,"",'3.Stok Awal'!$L1898)</f>
        <v/>
      </c>
      <c r="P1898">
        <f>IF(ISNA(VLOOKUP($A1898,STOK_AWAL,13,0)),0,IF(VLOOKUP($A1898,STOK_AWAL,13,0)&gt;0,ROUNDDOWN(L1898/VLOOKUP($A1898,STOK_AWAL,13,0),0),0))</f>
        <v>0</v>
      </c>
      <c r="Q1898" t="str">
        <f>I1898</f>
        <v/>
      </c>
      <c r="R1898">
        <f>IFERROR(MOD(L1898,VLOOKUP($A1898,STOK_AWAL,13,0)),0)</f>
        <v>0</v>
      </c>
      <c r="S1898" t="str">
        <f>K1898</f>
        <v/>
      </c>
      <c r="T1898">
        <f>R1898+(P1898*(IFERROR(VLOOKUP($A1898,STOK_AWAL,13,0),0)))</f>
        <v>0</v>
      </c>
      <c r="U1898" t="str">
        <f>M1898</f>
        <v/>
      </c>
    </row>
    <row r="1899" spans="1:21" x14ac:dyDescent="0.25">
      <c r="A1899" t="str">
        <f>IF('3.Stok Awal'!$A1899=0,"",'3.Stok Awal'!$A1899)</f>
        <v/>
      </c>
      <c r="B1899" t="str">
        <f>IF('3.Stok Awal'!$B1899=0,"",'3.Stok Awal'!$B1899)</f>
        <v/>
      </c>
      <c r="C1899" t="str">
        <f>IF('3.Stok Awal'!$C1899=0,"",'3.Stok Awal'!$C1899)</f>
        <v/>
      </c>
      <c r="D1899" t="str">
        <f>IF('3.Stok Awal'!$D1899=0,"",'3.Stok Awal'!$D1899)</f>
        <v/>
      </c>
      <c r="E1899" t="str">
        <f>IF('3.Stok Awal'!$E1899=0,"",'3.Stok Awal'!$E1899)</f>
        <v/>
      </c>
      <c r="F1899" s="4" t="str">
        <f>IF('3.Stok Awal'!$F1899=0,"",'3.Stok Awal'!$F1899)</f>
        <v/>
      </c>
      <c r="G1899" s="4" t="str">
        <f t="shared" si="29"/>
        <v/>
      </c>
      <c r="H1899">
        <f>IF('3.Stok Awal'!$I1899=0,0,'3.Stok Awal'!$I1899)</f>
        <v>0</v>
      </c>
      <c r="I1899" t="str">
        <f>IF('3.Stok Awal'!$J1899=0,"",'3.Stok Awal'!$J1899)</f>
        <v/>
      </c>
      <c r="J1899">
        <f>IF('3.Stok Awal'!$K1899=0,0,'3.Stok Awal'!$K1899)</f>
        <v>0</v>
      </c>
      <c r="K1899" t="str">
        <f>IF('3.Stok Awal'!$L1899=0,"",'3.Stok Awal'!$L1899)</f>
        <v/>
      </c>
      <c r="L1899">
        <f>IF('3.Stok Awal'!$N1899=0,0,'3.Stok Awal'!$N1899)</f>
        <v>0</v>
      </c>
      <c r="M1899" t="str">
        <f>IF('3.Stok Awal'!$O1899=0,"",'3.Stok Awal'!$O1899)</f>
        <v/>
      </c>
      <c r="N1899">
        <f>SUMIF('4.Sell to Trade'!$O$5:$O$5003,'5.Stok Akhir'!$G1899,'4.Sell to Trade'!$Q$5:$Q$5003)</f>
        <v>0</v>
      </c>
      <c r="O1899" t="str">
        <f>IF('3.Stok Awal'!$L1899=0,"",'3.Stok Awal'!$L1899)</f>
        <v/>
      </c>
      <c r="P1899">
        <f>IF(ISNA(VLOOKUP($A1899,STOK_AWAL,13,0)),0,IF(VLOOKUP($A1899,STOK_AWAL,13,0)&gt;0,ROUNDDOWN(L1899/VLOOKUP($A1899,STOK_AWAL,13,0),0),0))</f>
        <v>0</v>
      </c>
      <c r="Q1899" t="str">
        <f>I1899</f>
        <v/>
      </c>
      <c r="R1899">
        <f>IFERROR(MOD(L1899,VLOOKUP($A1899,STOK_AWAL,13,0)),0)</f>
        <v>0</v>
      </c>
      <c r="S1899" t="str">
        <f>K1899</f>
        <v/>
      </c>
      <c r="T1899">
        <f>R1899+(P1899*(IFERROR(VLOOKUP($A1899,STOK_AWAL,13,0),0)))</f>
        <v>0</v>
      </c>
      <c r="U1899" t="str">
        <f>M1899</f>
        <v/>
      </c>
    </row>
    <row r="1900" spans="1:21" x14ac:dyDescent="0.25">
      <c r="A1900" t="str">
        <f>IF('3.Stok Awal'!$A1900=0,"",'3.Stok Awal'!$A1900)</f>
        <v/>
      </c>
      <c r="B1900" t="str">
        <f>IF('3.Stok Awal'!$B1900=0,"",'3.Stok Awal'!$B1900)</f>
        <v/>
      </c>
      <c r="C1900" t="str">
        <f>IF('3.Stok Awal'!$C1900=0,"",'3.Stok Awal'!$C1900)</f>
        <v/>
      </c>
      <c r="D1900" t="str">
        <f>IF('3.Stok Awal'!$D1900=0,"",'3.Stok Awal'!$D1900)</f>
        <v/>
      </c>
      <c r="E1900" t="str">
        <f>IF('3.Stok Awal'!$E1900=0,"",'3.Stok Awal'!$E1900)</f>
        <v/>
      </c>
      <c r="F1900" s="4" t="str">
        <f>IF('3.Stok Awal'!$F1900=0,"",'3.Stok Awal'!$F1900)</f>
        <v/>
      </c>
      <c r="G1900" s="4" t="str">
        <f t="shared" si="29"/>
        <v/>
      </c>
      <c r="H1900">
        <f>IF('3.Stok Awal'!$I1900=0,0,'3.Stok Awal'!$I1900)</f>
        <v>0</v>
      </c>
      <c r="I1900" t="str">
        <f>IF('3.Stok Awal'!$J1900=0,"",'3.Stok Awal'!$J1900)</f>
        <v/>
      </c>
      <c r="J1900">
        <f>IF('3.Stok Awal'!$K1900=0,0,'3.Stok Awal'!$K1900)</f>
        <v>0</v>
      </c>
      <c r="K1900" t="str">
        <f>IF('3.Stok Awal'!$L1900=0,"",'3.Stok Awal'!$L1900)</f>
        <v/>
      </c>
      <c r="L1900">
        <f>IF('3.Stok Awal'!$N1900=0,0,'3.Stok Awal'!$N1900)</f>
        <v>0</v>
      </c>
      <c r="M1900" t="str">
        <f>IF('3.Stok Awal'!$O1900=0,"",'3.Stok Awal'!$O1900)</f>
        <v/>
      </c>
      <c r="N1900">
        <f>SUMIF('4.Sell to Trade'!$O$5:$O$5003,'5.Stok Akhir'!$G1900,'4.Sell to Trade'!$Q$5:$Q$5003)</f>
        <v>0</v>
      </c>
      <c r="O1900" t="str">
        <f>IF('3.Stok Awal'!$L1900=0,"",'3.Stok Awal'!$L1900)</f>
        <v/>
      </c>
      <c r="P1900">
        <f>IF(ISNA(VLOOKUP($A1900,STOK_AWAL,13,0)),0,IF(VLOOKUP($A1900,STOK_AWAL,13,0)&gt;0,ROUNDDOWN(L1900/VLOOKUP($A1900,STOK_AWAL,13,0),0),0))</f>
        <v>0</v>
      </c>
      <c r="Q1900" t="str">
        <f>I1900</f>
        <v/>
      </c>
      <c r="R1900">
        <f>IFERROR(MOD(L1900,VLOOKUP($A1900,STOK_AWAL,13,0)),0)</f>
        <v>0</v>
      </c>
      <c r="S1900" t="str">
        <f>K1900</f>
        <v/>
      </c>
      <c r="T1900">
        <f>R1900+(P1900*(IFERROR(VLOOKUP($A1900,STOK_AWAL,13,0),0)))</f>
        <v>0</v>
      </c>
      <c r="U1900" t="str">
        <f>M1900</f>
        <v/>
      </c>
    </row>
    <row r="1901" spans="1:21" x14ac:dyDescent="0.25">
      <c r="A1901" t="str">
        <f>IF('3.Stok Awal'!$A1901=0,"",'3.Stok Awal'!$A1901)</f>
        <v/>
      </c>
      <c r="B1901" t="str">
        <f>IF('3.Stok Awal'!$B1901=0,"",'3.Stok Awal'!$B1901)</f>
        <v/>
      </c>
      <c r="C1901" t="str">
        <f>IF('3.Stok Awal'!$C1901=0,"",'3.Stok Awal'!$C1901)</f>
        <v/>
      </c>
      <c r="D1901" t="str">
        <f>IF('3.Stok Awal'!$D1901=0,"",'3.Stok Awal'!$D1901)</f>
        <v/>
      </c>
      <c r="E1901" t="str">
        <f>IF('3.Stok Awal'!$E1901=0,"",'3.Stok Awal'!$E1901)</f>
        <v/>
      </c>
      <c r="F1901" s="4" t="str">
        <f>IF('3.Stok Awal'!$F1901=0,"",'3.Stok Awal'!$F1901)</f>
        <v/>
      </c>
      <c r="G1901" s="4" t="str">
        <f t="shared" si="29"/>
        <v/>
      </c>
      <c r="H1901">
        <f>IF('3.Stok Awal'!$I1901=0,0,'3.Stok Awal'!$I1901)</f>
        <v>0</v>
      </c>
      <c r="I1901" t="str">
        <f>IF('3.Stok Awal'!$J1901=0,"",'3.Stok Awal'!$J1901)</f>
        <v/>
      </c>
      <c r="J1901">
        <f>IF('3.Stok Awal'!$K1901=0,0,'3.Stok Awal'!$K1901)</f>
        <v>0</v>
      </c>
      <c r="K1901" t="str">
        <f>IF('3.Stok Awal'!$L1901=0,"",'3.Stok Awal'!$L1901)</f>
        <v/>
      </c>
      <c r="L1901">
        <f>IF('3.Stok Awal'!$N1901=0,0,'3.Stok Awal'!$N1901)</f>
        <v>0</v>
      </c>
      <c r="M1901" t="str">
        <f>IF('3.Stok Awal'!$O1901=0,"",'3.Stok Awal'!$O1901)</f>
        <v/>
      </c>
      <c r="N1901">
        <f>SUMIF('4.Sell to Trade'!$O$5:$O$5003,'5.Stok Akhir'!$G1901,'4.Sell to Trade'!$Q$5:$Q$5003)</f>
        <v>0</v>
      </c>
      <c r="O1901" t="str">
        <f>IF('3.Stok Awal'!$L1901=0,"",'3.Stok Awal'!$L1901)</f>
        <v/>
      </c>
      <c r="P1901">
        <f>IF(ISNA(VLOOKUP($A1901,STOK_AWAL,13,0)),0,IF(VLOOKUP($A1901,STOK_AWAL,13,0)&gt;0,ROUNDDOWN(L1901/VLOOKUP($A1901,STOK_AWAL,13,0),0),0))</f>
        <v>0</v>
      </c>
      <c r="Q1901" t="str">
        <f>I1901</f>
        <v/>
      </c>
      <c r="R1901">
        <f>IFERROR(MOD(L1901,VLOOKUP($A1901,STOK_AWAL,13,0)),0)</f>
        <v>0</v>
      </c>
      <c r="S1901" t="str">
        <f>K1901</f>
        <v/>
      </c>
      <c r="T1901">
        <f>R1901+(P1901*(IFERROR(VLOOKUP($A1901,STOK_AWAL,13,0),0)))</f>
        <v>0</v>
      </c>
      <c r="U1901" t="str">
        <f>M1901</f>
        <v/>
      </c>
    </row>
    <row r="1902" spans="1:21" x14ac:dyDescent="0.25">
      <c r="A1902" t="str">
        <f>IF('3.Stok Awal'!$A1902=0,"",'3.Stok Awal'!$A1902)</f>
        <v/>
      </c>
      <c r="B1902" t="str">
        <f>IF('3.Stok Awal'!$B1902=0,"",'3.Stok Awal'!$B1902)</f>
        <v/>
      </c>
      <c r="C1902" t="str">
        <f>IF('3.Stok Awal'!$C1902=0,"",'3.Stok Awal'!$C1902)</f>
        <v/>
      </c>
      <c r="D1902" t="str">
        <f>IF('3.Stok Awal'!$D1902=0,"",'3.Stok Awal'!$D1902)</f>
        <v/>
      </c>
      <c r="E1902" t="str">
        <f>IF('3.Stok Awal'!$E1902=0,"",'3.Stok Awal'!$E1902)</f>
        <v/>
      </c>
      <c r="F1902" s="4" t="str">
        <f>IF('3.Stok Awal'!$F1902=0,"",'3.Stok Awal'!$F1902)</f>
        <v/>
      </c>
      <c r="G1902" s="4" t="str">
        <f t="shared" si="29"/>
        <v/>
      </c>
      <c r="H1902">
        <f>IF('3.Stok Awal'!$I1902=0,0,'3.Stok Awal'!$I1902)</f>
        <v>0</v>
      </c>
      <c r="I1902" t="str">
        <f>IF('3.Stok Awal'!$J1902=0,"",'3.Stok Awal'!$J1902)</f>
        <v/>
      </c>
      <c r="J1902">
        <f>IF('3.Stok Awal'!$K1902=0,0,'3.Stok Awal'!$K1902)</f>
        <v>0</v>
      </c>
      <c r="K1902" t="str">
        <f>IF('3.Stok Awal'!$L1902=0,"",'3.Stok Awal'!$L1902)</f>
        <v/>
      </c>
      <c r="L1902">
        <f>IF('3.Stok Awal'!$N1902=0,0,'3.Stok Awal'!$N1902)</f>
        <v>0</v>
      </c>
      <c r="M1902" t="str">
        <f>IF('3.Stok Awal'!$O1902=0,"",'3.Stok Awal'!$O1902)</f>
        <v/>
      </c>
      <c r="N1902">
        <f>SUMIF('4.Sell to Trade'!$O$5:$O$5003,'5.Stok Akhir'!$G1902,'4.Sell to Trade'!$Q$5:$Q$5003)</f>
        <v>0</v>
      </c>
      <c r="O1902" t="str">
        <f>IF('3.Stok Awal'!$L1902=0,"",'3.Stok Awal'!$L1902)</f>
        <v/>
      </c>
      <c r="P1902">
        <f>IF(ISNA(VLOOKUP($A1902,STOK_AWAL,13,0)),0,IF(VLOOKUP($A1902,STOK_AWAL,13,0)&gt;0,ROUNDDOWN(L1902/VLOOKUP($A1902,STOK_AWAL,13,0),0),0))</f>
        <v>0</v>
      </c>
      <c r="Q1902" t="str">
        <f>I1902</f>
        <v/>
      </c>
      <c r="R1902">
        <f>IFERROR(MOD(L1902,VLOOKUP($A1902,STOK_AWAL,13,0)),0)</f>
        <v>0</v>
      </c>
      <c r="S1902" t="str">
        <f>K1902</f>
        <v/>
      </c>
      <c r="T1902">
        <f>R1902+(P1902*(IFERROR(VLOOKUP($A1902,STOK_AWAL,13,0),0)))</f>
        <v>0</v>
      </c>
      <c r="U1902" t="str">
        <f>M1902</f>
        <v/>
      </c>
    </row>
    <row r="1903" spans="1:21" x14ac:dyDescent="0.25">
      <c r="A1903" t="str">
        <f>IF('3.Stok Awal'!$A1903=0,"",'3.Stok Awal'!$A1903)</f>
        <v/>
      </c>
      <c r="B1903" t="str">
        <f>IF('3.Stok Awal'!$B1903=0,"",'3.Stok Awal'!$B1903)</f>
        <v/>
      </c>
      <c r="C1903" t="str">
        <f>IF('3.Stok Awal'!$C1903=0,"",'3.Stok Awal'!$C1903)</f>
        <v/>
      </c>
      <c r="D1903" t="str">
        <f>IF('3.Stok Awal'!$D1903=0,"",'3.Stok Awal'!$D1903)</f>
        <v/>
      </c>
      <c r="E1903" t="str">
        <f>IF('3.Stok Awal'!$E1903=0,"",'3.Stok Awal'!$E1903)</f>
        <v/>
      </c>
      <c r="F1903" s="4" t="str">
        <f>IF('3.Stok Awal'!$F1903=0,"",'3.Stok Awal'!$F1903)</f>
        <v/>
      </c>
      <c r="G1903" s="4" t="str">
        <f t="shared" si="29"/>
        <v/>
      </c>
      <c r="H1903">
        <f>IF('3.Stok Awal'!$I1903=0,0,'3.Stok Awal'!$I1903)</f>
        <v>0</v>
      </c>
      <c r="I1903" t="str">
        <f>IF('3.Stok Awal'!$J1903=0,"",'3.Stok Awal'!$J1903)</f>
        <v/>
      </c>
      <c r="J1903">
        <f>IF('3.Stok Awal'!$K1903=0,0,'3.Stok Awal'!$K1903)</f>
        <v>0</v>
      </c>
      <c r="K1903" t="str">
        <f>IF('3.Stok Awal'!$L1903=0,"",'3.Stok Awal'!$L1903)</f>
        <v/>
      </c>
      <c r="L1903">
        <f>IF('3.Stok Awal'!$N1903=0,0,'3.Stok Awal'!$N1903)</f>
        <v>0</v>
      </c>
      <c r="M1903" t="str">
        <f>IF('3.Stok Awal'!$O1903=0,"",'3.Stok Awal'!$O1903)</f>
        <v/>
      </c>
      <c r="N1903">
        <f>SUMIF('4.Sell to Trade'!$O$5:$O$5003,'5.Stok Akhir'!$G1903,'4.Sell to Trade'!$Q$5:$Q$5003)</f>
        <v>0</v>
      </c>
      <c r="O1903" t="str">
        <f>IF('3.Stok Awal'!$L1903=0,"",'3.Stok Awal'!$L1903)</f>
        <v/>
      </c>
      <c r="P1903">
        <f>IF(ISNA(VLOOKUP($A1903,STOK_AWAL,13,0)),0,IF(VLOOKUP($A1903,STOK_AWAL,13,0)&gt;0,ROUNDDOWN(L1903/VLOOKUP($A1903,STOK_AWAL,13,0),0),0))</f>
        <v>0</v>
      </c>
      <c r="Q1903" t="str">
        <f>I1903</f>
        <v/>
      </c>
      <c r="R1903">
        <f>IFERROR(MOD(L1903,VLOOKUP($A1903,STOK_AWAL,13,0)),0)</f>
        <v>0</v>
      </c>
      <c r="S1903" t="str">
        <f>K1903</f>
        <v/>
      </c>
      <c r="T1903">
        <f>R1903+(P1903*(IFERROR(VLOOKUP($A1903,STOK_AWAL,13,0),0)))</f>
        <v>0</v>
      </c>
      <c r="U1903" t="str">
        <f>M1903</f>
        <v/>
      </c>
    </row>
    <row r="1904" spans="1:21" x14ac:dyDescent="0.25">
      <c r="A1904" t="str">
        <f>IF('3.Stok Awal'!$A1904=0,"",'3.Stok Awal'!$A1904)</f>
        <v/>
      </c>
      <c r="B1904" t="str">
        <f>IF('3.Stok Awal'!$B1904=0,"",'3.Stok Awal'!$B1904)</f>
        <v/>
      </c>
      <c r="C1904" t="str">
        <f>IF('3.Stok Awal'!$C1904=0,"",'3.Stok Awal'!$C1904)</f>
        <v/>
      </c>
      <c r="D1904" t="str">
        <f>IF('3.Stok Awal'!$D1904=0,"",'3.Stok Awal'!$D1904)</f>
        <v/>
      </c>
      <c r="E1904" t="str">
        <f>IF('3.Stok Awal'!$E1904=0,"",'3.Stok Awal'!$E1904)</f>
        <v/>
      </c>
      <c r="F1904" s="4" t="str">
        <f>IF('3.Stok Awal'!$F1904=0,"",'3.Stok Awal'!$F1904)</f>
        <v/>
      </c>
      <c r="G1904" s="4" t="str">
        <f t="shared" si="29"/>
        <v/>
      </c>
      <c r="H1904">
        <f>IF('3.Stok Awal'!$I1904=0,0,'3.Stok Awal'!$I1904)</f>
        <v>0</v>
      </c>
      <c r="I1904" t="str">
        <f>IF('3.Stok Awal'!$J1904=0,"",'3.Stok Awal'!$J1904)</f>
        <v/>
      </c>
      <c r="J1904">
        <f>IF('3.Stok Awal'!$K1904=0,0,'3.Stok Awal'!$K1904)</f>
        <v>0</v>
      </c>
      <c r="K1904" t="str">
        <f>IF('3.Stok Awal'!$L1904=0,"",'3.Stok Awal'!$L1904)</f>
        <v/>
      </c>
      <c r="L1904">
        <f>IF('3.Stok Awal'!$N1904=0,0,'3.Stok Awal'!$N1904)</f>
        <v>0</v>
      </c>
      <c r="M1904" t="str">
        <f>IF('3.Stok Awal'!$O1904=0,"",'3.Stok Awal'!$O1904)</f>
        <v/>
      </c>
      <c r="N1904">
        <f>SUMIF('4.Sell to Trade'!$O$5:$O$5003,'5.Stok Akhir'!$G1904,'4.Sell to Trade'!$Q$5:$Q$5003)</f>
        <v>0</v>
      </c>
      <c r="O1904" t="str">
        <f>IF('3.Stok Awal'!$L1904=0,"",'3.Stok Awal'!$L1904)</f>
        <v/>
      </c>
      <c r="P1904">
        <f>IF(ISNA(VLOOKUP($A1904,STOK_AWAL,13,0)),0,IF(VLOOKUP($A1904,STOK_AWAL,13,0)&gt;0,ROUNDDOWN(L1904/VLOOKUP($A1904,STOK_AWAL,13,0),0),0))</f>
        <v>0</v>
      </c>
      <c r="Q1904" t="str">
        <f>I1904</f>
        <v/>
      </c>
      <c r="R1904">
        <f>IFERROR(MOD(L1904,VLOOKUP($A1904,STOK_AWAL,13,0)),0)</f>
        <v>0</v>
      </c>
      <c r="S1904" t="str">
        <f>K1904</f>
        <v/>
      </c>
      <c r="T1904">
        <f>R1904+(P1904*(IFERROR(VLOOKUP($A1904,STOK_AWAL,13,0),0)))</f>
        <v>0</v>
      </c>
      <c r="U1904" t="str">
        <f>M1904</f>
        <v/>
      </c>
    </row>
    <row r="1905" spans="1:21" x14ac:dyDescent="0.25">
      <c r="A1905" t="str">
        <f>IF('3.Stok Awal'!$A1905=0,"",'3.Stok Awal'!$A1905)</f>
        <v/>
      </c>
      <c r="B1905" t="str">
        <f>IF('3.Stok Awal'!$B1905=0,"",'3.Stok Awal'!$B1905)</f>
        <v/>
      </c>
      <c r="C1905" t="str">
        <f>IF('3.Stok Awal'!$C1905=0,"",'3.Stok Awal'!$C1905)</f>
        <v/>
      </c>
      <c r="D1905" t="str">
        <f>IF('3.Stok Awal'!$D1905=0,"",'3.Stok Awal'!$D1905)</f>
        <v/>
      </c>
      <c r="E1905" t="str">
        <f>IF('3.Stok Awal'!$E1905=0,"",'3.Stok Awal'!$E1905)</f>
        <v/>
      </c>
      <c r="F1905" s="4" t="str">
        <f>IF('3.Stok Awal'!$F1905=0,"",'3.Stok Awal'!$F1905)</f>
        <v/>
      </c>
      <c r="G1905" s="4" t="str">
        <f t="shared" si="29"/>
        <v/>
      </c>
      <c r="H1905">
        <f>IF('3.Stok Awal'!$I1905=0,0,'3.Stok Awal'!$I1905)</f>
        <v>0</v>
      </c>
      <c r="I1905" t="str">
        <f>IF('3.Stok Awal'!$J1905=0,"",'3.Stok Awal'!$J1905)</f>
        <v/>
      </c>
      <c r="J1905">
        <f>IF('3.Stok Awal'!$K1905=0,0,'3.Stok Awal'!$K1905)</f>
        <v>0</v>
      </c>
      <c r="K1905" t="str">
        <f>IF('3.Stok Awal'!$L1905=0,"",'3.Stok Awal'!$L1905)</f>
        <v/>
      </c>
      <c r="L1905">
        <f>IF('3.Stok Awal'!$N1905=0,0,'3.Stok Awal'!$N1905)</f>
        <v>0</v>
      </c>
      <c r="M1905" t="str">
        <f>IF('3.Stok Awal'!$O1905=0,"",'3.Stok Awal'!$O1905)</f>
        <v/>
      </c>
      <c r="N1905">
        <f>SUMIF('4.Sell to Trade'!$O$5:$O$5003,'5.Stok Akhir'!$G1905,'4.Sell to Trade'!$Q$5:$Q$5003)</f>
        <v>0</v>
      </c>
      <c r="O1905" t="str">
        <f>IF('3.Stok Awal'!$L1905=0,"",'3.Stok Awal'!$L1905)</f>
        <v/>
      </c>
      <c r="P1905">
        <f>IF(ISNA(VLOOKUP($A1905,STOK_AWAL,13,0)),0,IF(VLOOKUP($A1905,STOK_AWAL,13,0)&gt;0,ROUNDDOWN(L1905/VLOOKUP($A1905,STOK_AWAL,13,0),0),0))</f>
        <v>0</v>
      </c>
      <c r="Q1905" t="str">
        <f>I1905</f>
        <v/>
      </c>
      <c r="R1905">
        <f>IFERROR(MOD(L1905,VLOOKUP($A1905,STOK_AWAL,13,0)),0)</f>
        <v>0</v>
      </c>
      <c r="S1905" t="str">
        <f>K1905</f>
        <v/>
      </c>
      <c r="T1905">
        <f>R1905+(P1905*(IFERROR(VLOOKUP($A1905,STOK_AWAL,13,0),0)))</f>
        <v>0</v>
      </c>
      <c r="U1905" t="str">
        <f>M1905</f>
        <v/>
      </c>
    </row>
    <row r="1906" spans="1:21" x14ac:dyDescent="0.25">
      <c r="A1906" t="str">
        <f>IF('3.Stok Awal'!$A1906=0,"",'3.Stok Awal'!$A1906)</f>
        <v/>
      </c>
      <c r="B1906" t="str">
        <f>IF('3.Stok Awal'!$B1906=0,"",'3.Stok Awal'!$B1906)</f>
        <v/>
      </c>
      <c r="C1906" t="str">
        <f>IF('3.Stok Awal'!$C1906=0,"",'3.Stok Awal'!$C1906)</f>
        <v/>
      </c>
      <c r="D1906" t="str">
        <f>IF('3.Stok Awal'!$D1906=0,"",'3.Stok Awal'!$D1906)</f>
        <v/>
      </c>
      <c r="E1906" t="str">
        <f>IF('3.Stok Awal'!$E1906=0,"",'3.Stok Awal'!$E1906)</f>
        <v/>
      </c>
      <c r="F1906" s="4" t="str">
        <f>IF('3.Stok Awal'!$F1906=0,"",'3.Stok Awal'!$F1906)</f>
        <v/>
      </c>
      <c r="G1906" s="4" t="str">
        <f t="shared" si="29"/>
        <v/>
      </c>
      <c r="H1906">
        <f>IF('3.Stok Awal'!$I1906=0,0,'3.Stok Awal'!$I1906)</f>
        <v>0</v>
      </c>
      <c r="I1906" t="str">
        <f>IF('3.Stok Awal'!$J1906=0,"",'3.Stok Awal'!$J1906)</f>
        <v/>
      </c>
      <c r="J1906">
        <f>IF('3.Stok Awal'!$K1906=0,0,'3.Stok Awal'!$K1906)</f>
        <v>0</v>
      </c>
      <c r="K1906" t="str">
        <f>IF('3.Stok Awal'!$L1906=0,"",'3.Stok Awal'!$L1906)</f>
        <v/>
      </c>
      <c r="L1906">
        <f>IF('3.Stok Awal'!$N1906=0,0,'3.Stok Awal'!$N1906)</f>
        <v>0</v>
      </c>
      <c r="M1906" t="str">
        <f>IF('3.Stok Awal'!$O1906=0,"",'3.Stok Awal'!$O1906)</f>
        <v/>
      </c>
      <c r="N1906">
        <f>SUMIF('4.Sell to Trade'!$O$5:$O$5003,'5.Stok Akhir'!$G1906,'4.Sell to Trade'!$Q$5:$Q$5003)</f>
        <v>0</v>
      </c>
      <c r="O1906" t="str">
        <f>IF('3.Stok Awal'!$L1906=0,"",'3.Stok Awal'!$L1906)</f>
        <v/>
      </c>
      <c r="P1906">
        <f>IF(ISNA(VLOOKUP($A1906,STOK_AWAL,13,0)),0,IF(VLOOKUP($A1906,STOK_AWAL,13,0)&gt;0,ROUNDDOWN(L1906/VLOOKUP($A1906,STOK_AWAL,13,0),0),0))</f>
        <v>0</v>
      </c>
      <c r="Q1906" t="str">
        <f>I1906</f>
        <v/>
      </c>
      <c r="R1906">
        <f>IFERROR(MOD(L1906,VLOOKUP($A1906,STOK_AWAL,13,0)),0)</f>
        <v>0</v>
      </c>
      <c r="S1906" t="str">
        <f>K1906</f>
        <v/>
      </c>
      <c r="T1906">
        <f>R1906+(P1906*(IFERROR(VLOOKUP($A1906,STOK_AWAL,13,0),0)))</f>
        <v>0</v>
      </c>
      <c r="U1906" t="str">
        <f>M1906</f>
        <v/>
      </c>
    </row>
    <row r="1907" spans="1:21" x14ac:dyDescent="0.25">
      <c r="A1907" t="str">
        <f>IF('3.Stok Awal'!$A1907=0,"",'3.Stok Awal'!$A1907)</f>
        <v/>
      </c>
      <c r="B1907" t="str">
        <f>IF('3.Stok Awal'!$B1907=0,"",'3.Stok Awal'!$B1907)</f>
        <v/>
      </c>
      <c r="C1907" t="str">
        <f>IF('3.Stok Awal'!$C1907=0,"",'3.Stok Awal'!$C1907)</f>
        <v/>
      </c>
      <c r="D1907" t="str">
        <f>IF('3.Stok Awal'!$D1907=0,"",'3.Stok Awal'!$D1907)</f>
        <v/>
      </c>
      <c r="E1907" t="str">
        <f>IF('3.Stok Awal'!$E1907=0,"",'3.Stok Awal'!$E1907)</f>
        <v/>
      </c>
      <c r="F1907" s="4" t="str">
        <f>IF('3.Stok Awal'!$F1907=0,"",'3.Stok Awal'!$F1907)</f>
        <v/>
      </c>
      <c r="G1907" s="4" t="str">
        <f t="shared" si="29"/>
        <v/>
      </c>
      <c r="H1907">
        <f>IF('3.Stok Awal'!$I1907=0,0,'3.Stok Awal'!$I1907)</f>
        <v>0</v>
      </c>
      <c r="I1907" t="str">
        <f>IF('3.Stok Awal'!$J1907=0,"",'3.Stok Awal'!$J1907)</f>
        <v/>
      </c>
      <c r="J1907">
        <f>IF('3.Stok Awal'!$K1907=0,0,'3.Stok Awal'!$K1907)</f>
        <v>0</v>
      </c>
      <c r="K1907" t="str">
        <f>IF('3.Stok Awal'!$L1907=0,"",'3.Stok Awal'!$L1907)</f>
        <v/>
      </c>
      <c r="L1907">
        <f>IF('3.Stok Awal'!$N1907=0,0,'3.Stok Awal'!$N1907)</f>
        <v>0</v>
      </c>
      <c r="M1907" t="str">
        <f>IF('3.Stok Awal'!$O1907=0,"",'3.Stok Awal'!$O1907)</f>
        <v/>
      </c>
      <c r="N1907">
        <f>SUMIF('4.Sell to Trade'!$O$5:$O$5003,'5.Stok Akhir'!$G1907,'4.Sell to Trade'!$Q$5:$Q$5003)</f>
        <v>0</v>
      </c>
      <c r="O1907" t="str">
        <f>IF('3.Stok Awal'!$L1907=0,"",'3.Stok Awal'!$L1907)</f>
        <v/>
      </c>
      <c r="P1907">
        <f>IF(ISNA(VLOOKUP($A1907,STOK_AWAL,13,0)),0,IF(VLOOKUP($A1907,STOK_AWAL,13,0)&gt;0,ROUNDDOWN(L1907/VLOOKUP($A1907,STOK_AWAL,13,0),0),0))</f>
        <v>0</v>
      </c>
      <c r="Q1907" t="str">
        <f>I1907</f>
        <v/>
      </c>
      <c r="R1907">
        <f>IFERROR(MOD(L1907,VLOOKUP($A1907,STOK_AWAL,13,0)),0)</f>
        <v>0</v>
      </c>
      <c r="S1907" t="str">
        <f>K1907</f>
        <v/>
      </c>
      <c r="T1907">
        <f>R1907+(P1907*(IFERROR(VLOOKUP($A1907,STOK_AWAL,13,0),0)))</f>
        <v>0</v>
      </c>
      <c r="U1907" t="str">
        <f>M1907</f>
        <v/>
      </c>
    </row>
    <row r="1908" spans="1:21" x14ac:dyDescent="0.25">
      <c r="A1908" t="str">
        <f>IF('3.Stok Awal'!$A1908=0,"",'3.Stok Awal'!$A1908)</f>
        <v/>
      </c>
      <c r="B1908" t="str">
        <f>IF('3.Stok Awal'!$B1908=0,"",'3.Stok Awal'!$B1908)</f>
        <v/>
      </c>
      <c r="C1908" t="str">
        <f>IF('3.Stok Awal'!$C1908=0,"",'3.Stok Awal'!$C1908)</f>
        <v/>
      </c>
      <c r="D1908" t="str">
        <f>IF('3.Stok Awal'!$D1908=0,"",'3.Stok Awal'!$D1908)</f>
        <v/>
      </c>
      <c r="E1908" t="str">
        <f>IF('3.Stok Awal'!$E1908=0,"",'3.Stok Awal'!$E1908)</f>
        <v/>
      </c>
      <c r="F1908" s="4" t="str">
        <f>IF('3.Stok Awal'!$F1908=0,"",'3.Stok Awal'!$F1908)</f>
        <v/>
      </c>
      <c r="G1908" s="4" t="str">
        <f t="shared" si="29"/>
        <v/>
      </c>
      <c r="H1908">
        <f>IF('3.Stok Awal'!$I1908=0,0,'3.Stok Awal'!$I1908)</f>
        <v>0</v>
      </c>
      <c r="I1908" t="str">
        <f>IF('3.Stok Awal'!$J1908=0,"",'3.Stok Awal'!$J1908)</f>
        <v/>
      </c>
      <c r="J1908">
        <f>IF('3.Stok Awal'!$K1908=0,0,'3.Stok Awal'!$K1908)</f>
        <v>0</v>
      </c>
      <c r="K1908" t="str">
        <f>IF('3.Stok Awal'!$L1908=0,"",'3.Stok Awal'!$L1908)</f>
        <v/>
      </c>
      <c r="L1908">
        <f>IF('3.Stok Awal'!$N1908=0,0,'3.Stok Awal'!$N1908)</f>
        <v>0</v>
      </c>
      <c r="M1908" t="str">
        <f>IF('3.Stok Awal'!$O1908=0,"",'3.Stok Awal'!$O1908)</f>
        <v/>
      </c>
      <c r="N1908">
        <f>SUMIF('4.Sell to Trade'!$O$5:$O$5003,'5.Stok Akhir'!$G1908,'4.Sell to Trade'!$Q$5:$Q$5003)</f>
        <v>0</v>
      </c>
      <c r="O1908" t="str">
        <f>IF('3.Stok Awal'!$L1908=0,"",'3.Stok Awal'!$L1908)</f>
        <v/>
      </c>
      <c r="P1908">
        <f>IF(ISNA(VLOOKUP($A1908,STOK_AWAL,13,0)),0,IF(VLOOKUP($A1908,STOK_AWAL,13,0)&gt;0,ROUNDDOWN(L1908/VLOOKUP($A1908,STOK_AWAL,13,0),0),0))</f>
        <v>0</v>
      </c>
      <c r="Q1908" t="str">
        <f>I1908</f>
        <v/>
      </c>
      <c r="R1908">
        <f>IFERROR(MOD(L1908,VLOOKUP($A1908,STOK_AWAL,13,0)),0)</f>
        <v>0</v>
      </c>
      <c r="S1908" t="str">
        <f>K1908</f>
        <v/>
      </c>
      <c r="T1908">
        <f>R1908+(P1908*(IFERROR(VLOOKUP($A1908,STOK_AWAL,13,0),0)))</f>
        <v>0</v>
      </c>
      <c r="U1908" t="str">
        <f>M1908</f>
        <v/>
      </c>
    </row>
    <row r="1909" spans="1:21" x14ac:dyDescent="0.25">
      <c r="A1909" t="str">
        <f>IF('3.Stok Awal'!$A1909=0,"",'3.Stok Awal'!$A1909)</f>
        <v/>
      </c>
      <c r="B1909" t="str">
        <f>IF('3.Stok Awal'!$B1909=0,"",'3.Stok Awal'!$B1909)</f>
        <v/>
      </c>
      <c r="C1909" t="str">
        <f>IF('3.Stok Awal'!$C1909=0,"",'3.Stok Awal'!$C1909)</f>
        <v/>
      </c>
      <c r="D1909" t="str">
        <f>IF('3.Stok Awal'!$D1909=0,"",'3.Stok Awal'!$D1909)</f>
        <v/>
      </c>
      <c r="E1909" t="str">
        <f>IF('3.Stok Awal'!$E1909=0,"",'3.Stok Awal'!$E1909)</f>
        <v/>
      </c>
      <c r="F1909" s="4" t="str">
        <f>IF('3.Stok Awal'!$F1909=0,"",'3.Stok Awal'!$F1909)</f>
        <v/>
      </c>
      <c r="G1909" s="4" t="str">
        <f t="shared" si="29"/>
        <v/>
      </c>
      <c r="H1909">
        <f>IF('3.Stok Awal'!$I1909=0,0,'3.Stok Awal'!$I1909)</f>
        <v>0</v>
      </c>
      <c r="I1909" t="str">
        <f>IF('3.Stok Awal'!$J1909=0,"",'3.Stok Awal'!$J1909)</f>
        <v/>
      </c>
      <c r="J1909">
        <f>IF('3.Stok Awal'!$K1909=0,0,'3.Stok Awal'!$K1909)</f>
        <v>0</v>
      </c>
      <c r="K1909" t="str">
        <f>IF('3.Stok Awal'!$L1909=0,"",'3.Stok Awal'!$L1909)</f>
        <v/>
      </c>
      <c r="L1909">
        <f>IF('3.Stok Awal'!$N1909=0,0,'3.Stok Awal'!$N1909)</f>
        <v>0</v>
      </c>
      <c r="M1909" t="str">
        <f>IF('3.Stok Awal'!$O1909=0,"",'3.Stok Awal'!$O1909)</f>
        <v/>
      </c>
      <c r="N1909">
        <f>SUMIF('4.Sell to Trade'!$O$5:$O$5003,'5.Stok Akhir'!$G1909,'4.Sell to Trade'!$Q$5:$Q$5003)</f>
        <v>0</v>
      </c>
      <c r="O1909" t="str">
        <f>IF('3.Stok Awal'!$L1909=0,"",'3.Stok Awal'!$L1909)</f>
        <v/>
      </c>
      <c r="P1909">
        <f>IF(ISNA(VLOOKUP($A1909,STOK_AWAL,13,0)),0,IF(VLOOKUP($A1909,STOK_AWAL,13,0)&gt;0,ROUNDDOWN(L1909/VLOOKUP($A1909,STOK_AWAL,13,0),0),0))</f>
        <v>0</v>
      </c>
      <c r="Q1909" t="str">
        <f>I1909</f>
        <v/>
      </c>
      <c r="R1909">
        <f>IFERROR(MOD(L1909,VLOOKUP($A1909,STOK_AWAL,13,0)),0)</f>
        <v>0</v>
      </c>
      <c r="S1909" t="str">
        <f>K1909</f>
        <v/>
      </c>
      <c r="T1909">
        <f>R1909+(P1909*(IFERROR(VLOOKUP($A1909,STOK_AWAL,13,0),0)))</f>
        <v>0</v>
      </c>
      <c r="U1909" t="str">
        <f>M1909</f>
        <v/>
      </c>
    </row>
    <row r="1910" spans="1:21" x14ac:dyDescent="0.25">
      <c r="A1910" t="str">
        <f>IF('3.Stok Awal'!$A1910=0,"",'3.Stok Awal'!$A1910)</f>
        <v/>
      </c>
      <c r="B1910" t="str">
        <f>IF('3.Stok Awal'!$B1910=0,"",'3.Stok Awal'!$B1910)</f>
        <v/>
      </c>
      <c r="C1910" t="str">
        <f>IF('3.Stok Awal'!$C1910=0,"",'3.Stok Awal'!$C1910)</f>
        <v/>
      </c>
      <c r="D1910" t="str">
        <f>IF('3.Stok Awal'!$D1910=0,"",'3.Stok Awal'!$D1910)</f>
        <v/>
      </c>
      <c r="E1910" t="str">
        <f>IF('3.Stok Awal'!$E1910=0,"",'3.Stok Awal'!$E1910)</f>
        <v/>
      </c>
      <c r="F1910" s="4" t="str">
        <f>IF('3.Stok Awal'!$F1910=0,"",'3.Stok Awal'!$F1910)</f>
        <v/>
      </c>
      <c r="G1910" s="4" t="str">
        <f t="shared" si="29"/>
        <v/>
      </c>
      <c r="H1910">
        <f>IF('3.Stok Awal'!$I1910=0,0,'3.Stok Awal'!$I1910)</f>
        <v>0</v>
      </c>
      <c r="I1910" t="str">
        <f>IF('3.Stok Awal'!$J1910=0,"",'3.Stok Awal'!$J1910)</f>
        <v/>
      </c>
      <c r="J1910">
        <f>IF('3.Stok Awal'!$K1910=0,0,'3.Stok Awal'!$K1910)</f>
        <v>0</v>
      </c>
      <c r="K1910" t="str">
        <f>IF('3.Stok Awal'!$L1910=0,"",'3.Stok Awal'!$L1910)</f>
        <v/>
      </c>
      <c r="L1910">
        <f>IF('3.Stok Awal'!$N1910=0,0,'3.Stok Awal'!$N1910)</f>
        <v>0</v>
      </c>
      <c r="M1910" t="str">
        <f>IF('3.Stok Awal'!$O1910=0,"",'3.Stok Awal'!$O1910)</f>
        <v/>
      </c>
      <c r="N1910">
        <f>SUMIF('4.Sell to Trade'!$O$5:$O$5003,'5.Stok Akhir'!$G1910,'4.Sell to Trade'!$Q$5:$Q$5003)</f>
        <v>0</v>
      </c>
      <c r="O1910" t="str">
        <f>IF('3.Stok Awal'!$L1910=0,"",'3.Stok Awal'!$L1910)</f>
        <v/>
      </c>
      <c r="P1910">
        <f>IF(ISNA(VLOOKUP($A1910,STOK_AWAL,13,0)),0,IF(VLOOKUP($A1910,STOK_AWAL,13,0)&gt;0,ROUNDDOWN(L1910/VLOOKUP($A1910,STOK_AWAL,13,0),0),0))</f>
        <v>0</v>
      </c>
      <c r="Q1910" t="str">
        <f>I1910</f>
        <v/>
      </c>
      <c r="R1910">
        <f>IFERROR(MOD(L1910,VLOOKUP($A1910,STOK_AWAL,13,0)),0)</f>
        <v>0</v>
      </c>
      <c r="S1910" t="str">
        <f>K1910</f>
        <v/>
      </c>
      <c r="T1910">
        <f>R1910+(P1910*(IFERROR(VLOOKUP($A1910,STOK_AWAL,13,0),0)))</f>
        <v>0</v>
      </c>
      <c r="U1910" t="str">
        <f>M1910</f>
        <v/>
      </c>
    </row>
    <row r="1911" spans="1:21" x14ac:dyDescent="0.25">
      <c r="A1911" t="str">
        <f>IF('3.Stok Awal'!$A1911=0,"",'3.Stok Awal'!$A1911)</f>
        <v/>
      </c>
      <c r="B1911" t="str">
        <f>IF('3.Stok Awal'!$B1911=0,"",'3.Stok Awal'!$B1911)</f>
        <v/>
      </c>
      <c r="C1911" t="str">
        <f>IF('3.Stok Awal'!$C1911=0,"",'3.Stok Awal'!$C1911)</f>
        <v/>
      </c>
      <c r="D1911" t="str">
        <f>IF('3.Stok Awal'!$D1911=0,"",'3.Stok Awal'!$D1911)</f>
        <v/>
      </c>
      <c r="E1911" t="str">
        <f>IF('3.Stok Awal'!$E1911=0,"",'3.Stok Awal'!$E1911)</f>
        <v/>
      </c>
      <c r="F1911" s="4" t="str">
        <f>IF('3.Stok Awal'!$F1911=0,"",'3.Stok Awal'!$F1911)</f>
        <v/>
      </c>
      <c r="G1911" s="4" t="str">
        <f t="shared" si="29"/>
        <v/>
      </c>
      <c r="H1911">
        <f>IF('3.Stok Awal'!$I1911=0,0,'3.Stok Awal'!$I1911)</f>
        <v>0</v>
      </c>
      <c r="I1911" t="str">
        <f>IF('3.Stok Awal'!$J1911=0,"",'3.Stok Awal'!$J1911)</f>
        <v/>
      </c>
      <c r="J1911">
        <f>IF('3.Stok Awal'!$K1911=0,0,'3.Stok Awal'!$K1911)</f>
        <v>0</v>
      </c>
      <c r="K1911" t="str">
        <f>IF('3.Stok Awal'!$L1911=0,"",'3.Stok Awal'!$L1911)</f>
        <v/>
      </c>
      <c r="L1911">
        <f>IF('3.Stok Awal'!$N1911=0,0,'3.Stok Awal'!$N1911)</f>
        <v>0</v>
      </c>
      <c r="M1911" t="str">
        <f>IF('3.Stok Awal'!$O1911=0,"",'3.Stok Awal'!$O1911)</f>
        <v/>
      </c>
      <c r="N1911">
        <f>SUMIF('4.Sell to Trade'!$O$5:$O$5003,'5.Stok Akhir'!$G1911,'4.Sell to Trade'!$Q$5:$Q$5003)</f>
        <v>0</v>
      </c>
      <c r="O1911" t="str">
        <f>IF('3.Stok Awal'!$L1911=0,"",'3.Stok Awal'!$L1911)</f>
        <v/>
      </c>
      <c r="P1911">
        <f>IF(ISNA(VLOOKUP($A1911,STOK_AWAL,13,0)),0,IF(VLOOKUP($A1911,STOK_AWAL,13,0)&gt;0,ROUNDDOWN(L1911/VLOOKUP($A1911,STOK_AWAL,13,0),0),0))</f>
        <v>0</v>
      </c>
      <c r="Q1911" t="str">
        <f>I1911</f>
        <v/>
      </c>
      <c r="R1911">
        <f>IFERROR(MOD(L1911,VLOOKUP($A1911,STOK_AWAL,13,0)),0)</f>
        <v>0</v>
      </c>
      <c r="S1911" t="str">
        <f>K1911</f>
        <v/>
      </c>
      <c r="T1911">
        <f>R1911+(P1911*(IFERROR(VLOOKUP($A1911,STOK_AWAL,13,0),0)))</f>
        <v>0</v>
      </c>
      <c r="U1911" t="str">
        <f>M1911</f>
        <v/>
      </c>
    </row>
    <row r="1912" spans="1:21" x14ac:dyDescent="0.25">
      <c r="A1912" t="str">
        <f>IF('3.Stok Awal'!$A1912=0,"",'3.Stok Awal'!$A1912)</f>
        <v/>
      </c>
      <c r="B1912" t="str">
        <f>IF('3.Stok Awal'!$B1912=0,"",'3.Stok Awal'!$B1912)</f>
        <v/>
      </c>
      <c r="C1912" t="str">
        <f>IF('3.Stok Awal'!$C1912=0,"",'3.Stok Awal'!$C1912)</f>
        <v/>
      </c>
      <c r="D1912" t="str">
        <f>IF('3.Stok Awal'!$D1912=0,"",'3.Stok Awal'!$D1912)</f>
        <v/>
      </c>
      <c r="E1912" t="str">
        <f>IF('3.Stok Awal'!$E1912=0,"",'3.Stok Awal'!$E1912)</f>
        <v/>
      </c>
      <c r="F1912" s="4" t="str">
        <f>IF('3.Stok Awal'!$F1912=0,"",'3.Stok Awal'!$F1912)</f>
        <v/>
      </c>
      <c r="G1912" s="4" t="str">
        <f t="shared" si="29"/>
        <v/>
      </c>
      <c r="H1912">
        <f>IF('3.Stok Awal'!$I1912=0,0,'3.Stok Awal'!$I1912)</f>
        <v>0</v>
      </c>
      <c r="I1912" t="str">
        <f>IF('3.Stok Awal'!$J1912=0,"",'3.Stok Awal'!$J1912)</f>
        <v/>
      </c>
      <c r="J1912">
        <f>IF('3.Stok Awal'!$K1912=0,0,'3.Stok Awal'!$K1912)</f>
        <v>0</v>
      </c>
      <c r="K1912" t="str">
        <f>IF('3.Stok Awal'!$L1912=0,"",'3.Stok Awal'!$L1912)</f>
        <v/>
      </c>
      <c r="L1912">
        <f>IF('3.Stok Awal'!$N1912=0,0,'3.Stok Awal'!$N1912)</f>
        <v>0</v>
      </c>
      <c r="M1912" t="str">
        <f>IF('3.Stok Awal'!$O1912=0,"",'3.Stok Awal'!$O1912)</f>
        <v/>
      </c>
      <c r="N1912">
        <f>SUMIF('4.Sell to Trade'!$O$5:$O$5003,'5.Stok Akhir'!$G1912,'4.Sell to Trade'!$Q$5:$Q$5003)</f>
        <v>0</v>
      </c>
      <c r="O1912" t="str">
        <f>IF('3.Stok Awal'!$L1912=0,"",'3.Stok Awal'!$L1912)</f>
        <v/>
      </c>
      <c r="P1912">
        <f>IF(ISNA(VLOOKUP($A1912,STOK_AWAL,13,0)),0,IF(VLOOKUP($A1912,STOK_AWAL,13,0)&gt;0,ROUNDDOWN(L1912/VLOOKUP($A1912,STOK_AWAL,13,0),0),0))</f>
        <v>0</v>
      </c>
      <c r="Q1912" t="str">
        <f>I1912</f>
        <v/>
      </c>
      <c r="R1912">
        <f>IFERROR(MOD(L1912,VLOOKUP($A1912,STOK_AWAL,13,0)),0)</f>
        <v>0</v>
      </c>
      <c r="S1912" t="str">
        <f>K1912</f>
        <v/>
      </c>
      <c r="T1912">
        <f>R1912+(P1912*(IFERROR(VLOOKUP($A1912,STOK_AWAL,13,0),0)))</f>
        <v>0</v>
      </c>
      <c r="U1912" t="str">
        <f>M1912</f>
        <v/>
      </c>
    </row>
    <row r="1913" spans="1:21" x14ac:dyDescent="0.25">
      <c r="A1913" t="str">
        <f>IF('3.Stok Awal'!$A1913=0,"",'3.Stok Awal'!$A1913)</f>
        <v/>
      </c>
      <c r="B1913" t="str">
        <f>IF('3.Stok Awal'!$B1913=0,"",'3.Stok Awal'!$B1913)</f>
        <v/>
      </c>
      <c r="C1913" t="str">
        <f>IF('3.Stok Awal'!$C1913=0,"",'3.Stok Awal'!$C1913)</f>
        <v/>
      </c>
      <c r="D1913" t="str">
        <f>IF('3.Stok Awal'!$D1913=0,"",'3.Stok Awal'!$D1913)</f>
        <v/>
      </c>
      <c r="E1913" t="str">
        <f>IF('3.Stok Awal'!$E1913=0,"",'3.Stok Awal'!$E1913)</f>
        <v/>
      </c>
      <c r="F1913" s="4" t="str">
        <f>IF('3.Stok Awal'!$F1913=0,"",'3.Stok Awal'!$F1913)</f>
        <v/>
      </c>
      <c r="G1913" s="4" t="str">
        <f t="shared" si="29"/>
        <v/>
      </c>
      <c r="H1913">
        <f>IF('3.Stok Awal'!$I1913=0,0,'3.Stok Awal'!$I1913)</f>
        <v>0</v>
      </c>
      <c r="I1913" t="str">
        <f>IF('3.Stok Awal'!$J1913=0,"",'3.Stok Awal'!$J1913)</f>
        <v/>
      </c>
      <c r="J1913">
        <f>IF('3.Stok Awal'!$K1913=0,0,'3.Stok Awal'!$K1913)</f>
        <v>0</v>
      </c>
      <c r="K1913" t="str">
        <f>IF('3.Stok Awal'!$L1913=0,"",'3.Stok Awal'!$L1913)</f>
        <v/>
      </c>
      <c r="L1913">
        <f>IF('3.Stok Awal'!$N1913=0,0,'3.Stok Awal'!$N1913)</f>
        <v>0</v>
      </c>
      <c r="M1913" t="str">
        <f>IF('3.Stok Awal'!$O1913=0,"",'3.Stok Awal'!$O1913)</f>
        <v/>
      </c>
      <c r="N1913">
        <f>SUMIF('4.Sell to Trade'!$O$5:$O$5003,'5.Stok Akhir'!$G1913,'4.Sell to Trade'!$Q$5:$Q$5003)</f>
        <v>0</v>
      </c>
      <c r="O1913" t="str">
        <f>IF('3.Stok Awal'!$L1913=0,"",'3.Stok Awal'!$L1913)</f>
        <v/>
      </c>
      <c r="P1913">
        <f>IF(ISNA(VLOOKUP($A1913,STOK_AWAL,13,0)),0,IF(VLOOKUP($A1913,STOK_AWAL,13,0)&gt;0,ROUNDDOWN(L1913/VLOOKUP($A1913,STOK_AWAL,13,0),0),0))</f>
        <v>0</v>
      </c>
      <c r="Q1913" t="str">
        <f>I1913</f>
        <v/>
      </c>
      <c r="R1913">
        <f>IFERROR(MOD(L1913,VLOOKUP($A1913,STOK_AWAL,13,0)),0)</f>
        <v>0</v>
      </c>
      <c r="S1913" t="str">
        <f>K1913</f>
        <v/>
      </c>
      <c r="T1913">
        <f>R1913+(P1913*(IFERROR(VLOOKUP($A1913,STOK_AWAL,13,0),0)))</f>
        <v>0</v>
      </c>
      <c r="U1913" t="str">
        <f>M1913</f>
        <v/>
      </c>
    </row>
    <row r="1914" spans="1:21" x14ac:dyDescent="0.25">
      <c r="A1914" t="str">
        <f>IF('3.Stok Awal'!$A1914=0,"",'3.Stok Awal'!$A1914)</f>
        <v/>
      </c>
      <c r="B1914" t="str">
        <f>IF('3.Stok Awal'!$B1914=0,"",'3.Stok Awal'!$B1914)</f>
        <v/>
      </c>
      <c r="C1914" t="str">
        <f>IF('3.Stok Awal'!$C1914=0,"",'3.Stok Awal'!$C1914)</f>
        <v/>
      </c>
      <c r="D1914" t="str">
        <f>IF('3.Stok Awal'!$D1914=0,"",'3.Stok Awal'!$D1914)</f>
        <v/>
      </c>
      <c r="E1914" t="str">
        <f>IF('3.Stok Awal'!$E1914=0,"",'3.Stok Awal'!$E1914)</f>
        <v/>
      </c>
      <c r="F1914" s="4" t="str">
        <f>IF('3.Stok Awal'!$F1914=0,"",'3.Stok Awal'!$F1914)</f>
        <v/>
      </c>
      <c r="G1914" s="4" t="str">
        <f t="shared" si="29"/>
        <v/>
      </c>
      <c r="H1914">
        <f>IF('3.Stok Awal'!$I1914=0,0,'3.Stok Awal'!$I1914)</f>
        <v>0</v>
      </c>
      <c r="I1914" t="str">
        <f>IF('3.Stok Awal'!$J1914=0,"",'3.Stok Awal'!$J1914)</f>
        <v/>
      </c>
      <c r="J1914">
        <f>IF('3.Stok Awal'!$K1914=0,0,'3.Stok Awal'!$K1914)</f>
        <v>0</v>
      </c>
      <c r="K1914" t="str">
        <f>IF('3.Stok Awal'!$L1914=0,"",'3.Stok Awal'!$L1914)</f>
        <v/>
      </c>
      <c r="L1914">
        <f>IF('3.Stok Awal'!$N1914=0,0,'3.Stok Awal'!$N1914)</f>
        <v>0</v>
      </c>
      <c r="M1914" t="str">
        <f>IF('3.Stok Awal'!$O1914=0,"",'3.Stok Awal'!$O1914)</f>
        <v/>
      </c>
      <c r="N1914">
        <f>SUMIF('4.Sell to Trade'!$O$5:$O$5003,'5.Stok Akhir'!$G1914,'4.Sell to Trade'!$Q$5:$Q$5003)</f>
        <v>0</v>
      </c>
      <c r="O1914" t="str">
        <f>IF('3.Stok Awal'!$L1914=0,"",'3.Stok Awal'!$L1914)</f>
        <v/>
      </c>
      <c r="P1914">
        <f>IF(ISNA(VLOOKUP($A1914,STOK_AWAL,13,0)),0,IF(VLOOKUP($A1914,STOK_AWAL,13,0)&gt;0,ROUNDDOWN(L1914/VLOOKUP($A1914,STOK_AWAL,13,0),0),0))</f>
        <v>0</v>
      </c>
      <c r="Q1914" t="str">
        <f>I1914</f>
        <v/>
      </c>
      <c r="R1914">
        <f>IFERROR(MOD(L1914,VLOOKUP($A1914,STOK_AWAL,13,0)),0)</f>
        <v>0</v>
      </c>
      <c r="S1914" t="str">
        <f>K1914</f>
        <v/>
      </c>
      <c r="T1914">
        <f>R1914+(P1914*(IFERROR(VLOOKUP($A1914,STOK_AWAL,13,0),0)))</f>
        <v>0</v>
      </c>
      <c r="U1914" t="str">
        <f>M1914</f>
        <v/>
      </c>
    </row>
    <row r="1915" spans="1:21" x14ac:dyDescent="0.25">
      <c r="A1915" t="str">
        <f>IF('3.Stok Awal'!$A1915=0,"",'3.Stok Awal'!$A1915)</f>
        <v/>
      </c>
      <c r="B1915" t="str">
        <f>IF('3.Stok Awal'!$B1915=0,"",'3.Stok Awal'!$B1915)</f>
        <v/>
      </c>
      <c r="C1915" t="str">
        <f>IF('3.Stok Awal'!$C1915=0,"",'3.Stok Awal'!$C1915)</f>
        <v/>
      </c>
      <c r="D1915" t="str">
        <f>IF('3.Stok Awal'!$D1915=0,"",'3.Stok Awal'!$D1915)</f>
        <v/>
      </c>
      <c r="E1915" t="str">
        <f>IF('3.Stok Awal'!$E1915=0,"",'3.Stok Awal'!$E1915)</f>
        <v/>
      </c>
      <c r="F1915" s="4" t="str">
        <f>IF('3.Stok Awal'!$F1915=0,"",'3.Stok Awal'!$F1915)</f>
        <v/>
      </c>
      <c r="G1915" s="4" t="str">
        <f t="shared" si="29"/>
        <v/>
      </c>
      <c r="H1915">
        <f>IF('3.Stok Awal'!$I1915=0,0,'3.Stok Awal'!$I1915)</f>
        <v>0</v>
      </c>
      <c r="I1915" t="str">
        <f>IF('3.Stok Awal'!$J1915=0,"",'3.Stok Awal'!$J1915)</f>
        <v/>
      </c>
      <c r="J1915">
        <f>IF('3.Stok Awal'!$K1915=0,0,'3.Stok Awal'!$K1915)</f>
        <v>0</v>
      </c>
      <c r="K1915" t="str">
        <f>IF('3.Stok Awal'!$L1915=0,"",'3.Stok Awal'!$L1915)</f>
        <v/>
      </c>
      <c r="L1915">
        <f>IF('3.Stok Awal'!$N1915=0,0,'3.Stok Awal'!$N1915)</f>
        <v>0</v>
      </c>
      <c r="M1915" t="str">
        <f>IF('3.Stok Awal'!$O1915=0,"",'3.Stok Awal'!$O1915)</f>
        <v/>
      </c>
      <c r="N1915">
        <f>SUMIF('4.Sell to Trade'!$O$5:$O$5003,'5.Stok Akhir'!$G1915,'4.Sell to Trade'!$Q$5:$Q$5003)</f>
        <v>0</v>
      </c>
      <c r="O1915" t="str">
        <f>IF('3.Stok Awal'!$L1915=0,"",'3.Stok Awal'!$L1915)</f>
        <v/>
      </c>
      <c r="P1915">
        <f>IF(ISNA(VLOOKUP($A1915,STOK_AWAL,13,0)),0,IF(VLOOKUP($A1915,STOK_AWAL,13,0)&gt;0,ROUNDDOWN(L1915/VLOOKUP($A1915,STOK_AWAL,13,0),0),0))</f>
        <v>0</v>
      </c>
      <c r="Q1915" t="str">
        <f>I1915</f>
        <v/>
      </c>
      <c r="R1915">
        <f>IFERROR(MOD(L1915,VLOOKUP($A1915,STOK_AWAL,13,0)),0)</f>
        <v>0</v>
      </c>
      <c r="S1915" t="str">
        <f>K1915</f>
        <v/>
      </c>
      <c r="T1915">
        <f>R1915+(P1915*(IFERROR(VLOOKUP($A1915,STOK_AWAL,13,0),0)))</f>
        <v>0</v>
      </c>
      <c r="U1915" t="str">
        <f>M1915</f>
        <v/>
      </c>
    </row>
    <row r="1916" spans="1:21" x14ac:dyDescent="0.25">
      <c r="A1916" t="str">
        <f>IF('3.Stok Awal'!$A1916=0,"",'3.Stok Awal'!$A1916)</f>
        <v/>
      </c>
      <c r="B1916" t="str">
        <f>IF('3.Stok Awal'!$B1916=0,"",'3.Stok Awal'!$B1916)</f>
        <v/>
      </c>
      <c r="C1916" t="str">
        <f>IF('3.Stok Awal'!$C1916=0,"",'3.Stok Awal'!$C1916)</f>
        <v/>
      </c>
      <c r="D1916" t="str">
        <f>IF('3.Stok Awal'!$D1916=0,"",'3.Stok Awal'!$D1916)</f>
        <v/>
      </c>
      <c r="E1916" t="str">
        <f>IF('3.Stok Awal'!$E1916=0,"",'3.Stok Awal'!$E1916)</f>
        <v/>
      </c>
      <c r="F1916" s="4" t="str">
        <f>IF('3.Stok Awal'!$F1916=0,"",'3.Stok Awal'!$F1916)</f>
        <v/>
      </c>
      <c r="G1916" s="4" t="str">
        <f t="shared" si="29"/>
        <v/>
      </c>
      <c r="H1916">
        <f>IF('3.Stok Awal'!$I1916=0,0,'3.Stok Awal'!$I1916)</f>
        <v>0</v>
      </c>
      <c r="I1916" t="str">
        <f>IF('3.Stok Awal'!$J1916=0,"",'3.Stok Awal'!$J1916)</f>
        <v/>
      </c>
      <c r="J1916">
        <f>IF('3.Stok Awal'!$K1916=0,0,'3.Stok Awal'!$K1916)</f>
        <v>0</v>
      </c>
      <c r="K1916" t="str">
        <f>IF('3.Stok Awal'!$L1916=0,"",'3.Stok Awal'!$L1916)</f>
        <v/>
      </c>
      <c r="L1916">
        <f>IF('3.Stok Awal'!$N1916=0,0,'3.Stok Awal'!$N1916)</f>
        <v>0</v>
      </c>
      <c r="M1916" t="str">
        <f>IF('3.Stok Awal'!$O1916=0,"",'3.Stok Awal'!$O1916)</f>
        <v/>
      </c>
      <c r="N1916">
        <f>SUMIF('4.Sell to Trade'!$O$5:$O$5003,'5.Stok Akhir'!$G1916,'4.Sell to Trade'!$Q$5:$Q$5003)</f>
        <v>0</v>
      </c>
      <c r="O1916" t="str">
        <f>IF('3.Stok Awal'!$L1916=0,"",'3.Stok Awal'!$L1916)</f>
        <v/>
      </c>
      <c r="P1916">
        <f>IF(ISNA(VLOOKUP($A1916,STOK_AWAL,13,0)),0,IF(VLOOKUP($A1916,STOK_AWAL,13,0)&gt;0,ROUNDDOWN(L1916/VLOOKUP($A1916,STOK_AWAL,13,0),0),0))</f>
        <v>0</v>
      </c>
      <c r="Q1916" t="str">
        <f>I1916</f>
        <v/>
      </c>
      <c r="R1916">
        <f>IFERROR(MOD(L1916,VLOOKUP($A1916,STOK_AWAL,13,0)),0)</f>
        <v>0</v>
      </c>
      <c r="S1916" t="str">
        <f>K1916</f>
        <v/>
      </c>
      <c r="T1916">
        <f>R1916+(P1916*(IFERROR(VLOOKUP($A1916,STOK_AWAL,13,0),0)))</f>
        <v>0</v>
      </c>
      <c r="U1916" t="str">
        <f>M1916</f>
        <v/>
      </c>
    </row>
    <row r="1917" spans="1:21" x14ac:dyDescent="0.25">
      <c r="A1917" t="str">
        <f>IF('3.Stok Awal'!$A1917=0,"",'3.Stok Awal'!$A1917)</f>
        <v/>
      </c>
      <c r="B1917" t="str">
        <f>IF('3.Stok Awal'!$B1917=0,"",'3.Stok Awal'!$B1917)</f>
        <v/>
      </c>
      <c r="C1917" t="str">
        <f>IF('3.Stok Awal'!$C1917=0,"",'3.Stok Awal'!$C1917)</f>
        <v/>
      </c>
      <c r="D1917" t="str">
        <f>IF('3.Stok Awal'!$D1917=0,"",'3.Stok Awal'!$D1917)</f>
        <v/>
      </c>
      <c r="E1917" t="str">
        <f>IF('3.Stok Awal'!$E1917=0,"",'3.Stok Awal'!$E1917)</f>
        <v/>
      </c>
      <c r="F1917" s="4" t="str">
        <f>IF('3.Stok Awal'!$F1917=0,"",'3.Stok Awal'!$F1917)</f>
        <v/>
      </c>
      <c r="G1917" s="4" t="str">
        <f t="shared" si="29"/>
        <v/>
      </c>
      <c r="H1917">
        <f>IF('3.Stok Awal'!$I1917=0,0,'3.Stok Awal'!$I1917)</f>
        <v>0</v>
      </c>
      <c r="I1917" t="str">
        <f>IF('3.Stok Awal'!$J1917=0,"",'3.Stok Awal'!$J1917)</f>
        <v/>
      </c>
      <c r="J1917">
        <f>IF('3.Stok Awal'!$K1917=0,0,'3.Stok Awal'!$K1917)</f>
        <v>0</v>
      </c>
      <c r="K1917" t="str">
        <f>IF('3.Stok Awal'!$L1917=0,"",'3.Stok Awal'!$L1917)</f>
        <v/>
      </c>
      <c r="L1917">
        <f>IF('3.Stok Awal'!$N1917=0,0,'3.Stok Awal'!$N1917)</f>
        <v>0</v>
      </c>
      <c r="M1917" t="str">
        <f>IF('3.Stok Awal'!$O1917=0,"",'3.Stok Awal'!$O1917)</f>
        <v/>
      </c>
      <c r="N1917">
        <f>SUMIF('4.Sell to Trade'!$O$5:$O$5003,'5.Stok Akhir'!$G1917,'4.Sell to Trade'!$Q$5:$Q$5003)</f>
        <v>0</v>
      </c>
      <c r="O1917" t="str">
        <f>IF('3.Stok Awal'!$L1917=0,"",'3.Stok Awal'!$L1917)</f>
        <v/>
      </c>
      <c r="P1917">
        <f>IF(ISNA(VLOOKUP($A1917,STOK_AWAL,13,0)),0,IF(VLOOKUP($A1917,STOK_AWAL,13,0)&gt;0,ROUNDDOWN(L1917/VLOOKUP($A1917,STOK_AWAL,13,0),0),0))</f>
        <v>0</v>
      </c>
      <c r="Q1917" t="str">
        <f>I1917</f>
        <v/>
      </c>
      <c r="R1917">
        <f>IFERROR(MOD(L1917,VLOOKUP($A1917,STOK_AWAL,13,0)),0)</f>
        <v>0</v>
      </c>
      <c r="S1917" t="str">
        <f>K1917</f>
        <v/>
      </c>
      <c r="T1917">
        <f>R1917+(P1917*(IFERROR(VLOOKUP($A1917,STOK_AWAL,13,0),0)))</f>
        <v>0</v>
      </c>
      <c r="U1917" t="str">
        <f>M1917</f>
        <v/>
      </c>
    </row>
    <row r="1918" spans="1:21" x14ac:dyDescent="0.25">
      <c r="A1918" t="str">
        <f>IF('3.Stok Awal'!$A1918=0,"",'3.Stok Awal'!$A1918)</f>
        <v/>
      </c>
      <c r="B1918" t="str">
        <f>IF('3.Stok Awal'!$B1918=0,"",'3.Stok Awal'!$B1918)</f>
        <v/>
      </c>
      <c r="C1918" t="str">
        <f>IF('3.Stok Awal'!$C1918=0,"",'3.Stok Awal'!$C1918)</f>
        <v/>
      </c>
      <c r="D1918" t="str">
        <f>IF('3.Stok Awal'!$D1918=0,"",'3.Stok Awal'!$D1918)</f>
        <v/>
      </c>
      <c r="E1918" t="str">
        <f>IF('3.Stok Awal'!$E1918=0,"",'3.Stok Awal'!$E1918)</f>
        <v/>
      </c>
      <c r="F1918" s="4" t="str">
        <f>IF('3.Stok Awal'!$F1918=0,"",'3.Stok Awal'!$F1918)</f>
        <v/>
      </c>
      <c r="G1918" s="4" t="str">
        <f t="shared" si="29"/>
        <v/>
      </c>
      <c r="H1918">
        <f>IF('3.Stok Awal'!$I1918=0,0,'3.Stok Awal'!$I1918)</f>
        <v>0</v>
      </c>
      <c r="I1918" t="str">
        <f>IF('3.Stok Awal'!$J1918=0,"",'3.Stok Awal'!$J1918)</f>
        <v/>
      </c>
      <c r="J1918">
        <f>IF('3.Stok Awal'!$K1918=0,0,'3.Stok Awal'!$K1918)</f>
        <v>0</v>
      </c>
      <c r="K1918" t="str">
        <f>IF('3.Stok Awal'!$L1918=0,"",'3.Stok Awal'!$L1918)</f>
        <v/>
      </c>
      <c r="L1918">
        <f>IF('3.Stok Awal'!$N1918=0,0,'3.Stok Awal'!$N1918)</f>
        <v>0</v>
      </c>
      <c r="M1918" t="str">
        <f>IF('3.Stok Awal'!$O1918=0,"",'3.Stok Awal'!$O1918)</f>
        <v/>
      </c>
      <c r="N1918">
        <f>SUMIF('4.Sell to Trade'!$O$5:$O$5003,'5.Stok Akhir'!$G1918,'4.Sell to Trade'!$Q$5:$Q$5003)</f>
        <v>0</v>
      </c>
      <c r="O1918" t="str">
        <f>IF('3.Stok Awal'!$L1918=0,"",'3.Stok Awal'!$L1918)</f>
        <v/>
      </c>
      <c r="P1918">
        <f>IF(ISNA(VLOOKUP($A1918,STOK_AWAL,13,0)),0,IF(VLOOKUP($A1918,STOK_AWAL,13,0)&gt;0,ROUNDDOWN(L1918/VLOOKUP($A1918,STOK_AWAL,13,0),0),0))</f>
        <v>0</v>
      </c>
      <c r="Q1918" t="str">
        <f>I1918</f>
        <v/>
      </c>
      <c r="R1918">
        <f>IFERROR(MOD(L1918,VLOOKUP($A1918,STOK_AWAL,13,0)),0)</f>
        <v>0</v>
      </c>
      <c r="S1918" t="str">
        <f>K1918</f>
        <v/>
      </c>
      <c r="T1918">
        <f>R1918+(P1918*(IFERROR(VLOOKUP($A1918,STOK_AWAL,13,0),0)))</f>
        <v>0</v>
      </c>
      <c r="U1918" t="str">
        <f>M1918</f>
        <v/>
      </c>
    </row>
    <row r="1919" spans="1:21" x14ac:dyDescent="0.25">
      <c r="A1919" t="str">
        <f>IF('3.Stok Awal'!$A1919=0,"",'3.Stok Awal'!$A1919)</f>
        <v/>
      </c>
      <c r="B1919" t="str">
        <f>IF('3.Stok Awal'!$B1919=0,"",'3.Stok Awal'!$B1919)</f>
        <v/>
      </c>
      <c r="C1919" t="str">
        <f>IF('3.Stok Awal'!$C1919=0,"",'3.Stok Awal'!$C1919)</f>
        <v/>
      </c>
      <c r="D1919" t="str">
        <f>IF('3.Stok Awal'!$D1919=0,"",'3.Stok Awal'!$D1919)</f>
        <v/>
      </c>
      <c r="E1919" t="str">
        <f>IF('3.Stok Awal'!$E1919=0,"",'3.Stok Awal'!$E1919)</f>
        <v/>
      </c>
      <c r="F1919" s="4" t="str">
        <f>IF('3.Stok Awal'!$F1919=0,"",'3.Stok Awal'!$F1919)</f>
        <v/>
      </c>
      <c r="G1919" s="4" t="str">
        <f t="shared" si="29"/>
        <v/>
      </c>
      <c r="H1919">
        <f>IF('3.Stok Awal'!$I1919=0,0,'3.Stok Awal'!$I1919)</f>
        <v>0</v>
      </c>
      <c r="I1919" t="str">
        <f>IF('3.Stok Awal'!$J1919=0,"",'3.Stok Awal'!$J1919)</f>
        <v/>
      </c>
      <c r="J1919">
        <f>IF('3.Stok Awal'!$K1919=0,0,'3.Stok Awal'!$K1919)</f>
        <v>0</v>
      </c>
      <c r="K1919" t="str">
        <f>IF('3.Stok Awal'!$L1919=0,"",'3.Stok Awal'!$L1919)</f>
        <v/>
      </c>
      <c r="L1919">
        <f>IF('3.Stok Awal'!$N1919=0,0,'3.Stok Awal'!$N1919)</f>
        <v>0</v>
      </c>
      <c r="M1919" t="str">
        <f>IF('3.Stok Awal'!$O1919=0,"",'3.Stok Awal'!$O1919)</f>
        <v/>
      </c>
      <c r="N1919">
        <f>SUMIF('4.Sell to Trade'!$O$5:$O$5003,'5.Stok Akhir'!$G1919,'4.Sell to Trade'!$Q$5:$Q$5003)</f>
        <v>0</v>
      </c>
      <c r="O1919" t="str">
        <f>IF('3.Stok Awal'!$L1919=0,"",'3.Stok Awal'!$L1919)</f>
        <v/>
      </c>
      <c r="P1919">
        <f>IF(ISNA(VLOOKUP($A1919,STOK_AWAL,13,0)),0,IF(VLOOKUP($A1919,STOK_AWAL,13,0)&gt;0,ROUNDDOWN(L1919/VLOOKUP($A1919,STOK_AWAL,13,0),0),0))</f>
        <v>0</v>
      </c>
      <c r="Q1919" t="str">
        <f>I1919</f>
        <v/>
      </c>
      <c r="R1919">
        <f>IFERROR(MOD(L1919,VLOOKUP($A1919,STOK_AWAL,13,0)),0)</f>
        <v>0</v>
      </c>
      <c r="S1919" t="str">
        <f>K1919</f>
        <v/>
      </c>
      <c r="T1919">
        <f>R1919+(P1919*(IFERROR(VLOOKUP($A1919,STOK_AWAL,13,0),0)))</f>
        <v>0</v>
      </c>
      <c r="U1919" t="str">
        <f>M1919</f>
        <v/>
      </c>
    </row>
    <row r="1920" spans="1:21" x14ac:dyDescent="0.25">
      <c r="A1920" t="str">
        <f>IF('3.Stok Awal'!$A1920=0,"",'3.Stok Awal'!$A1920)</f>
        <v/>
      </c>
      <c r="B1920" t="str">
        <f>IF('3.Stok Awal'!$B1920=0,"",'3.Stok Awal'!$B1920)</f>
        <v/>
      </c>
      <c r="C1920" t="str">
        <f>IF('3.Stok Awal'!$C1920=0,"",'3.Stok Awal'!$C1920)</f>
        <v/>
      </c>
      <c r="D1920" t="str">
        <f>IF('3.Stok Awal'!$D1920=0,"",'3.Stok Awal'!$D1920)</f>
        <v/>
      </c>
      <c r="E1920" t="str">
        <f>IF('3.Stok Awal'!$E1920=0,"",'3.Stok Awal'!$E1920)</f>
        <v/>
      </c>
      <c r="F1920" s="4" t="str">
        <f>IF('3.Stok Awal'!$F1920=0,"",'3.Stok Awal'!$F1920)</f>
        <v/>
      </c>
      <c r="G1920" s="4" t="str">
        <f t="shared" si="29"/>
        <v/>
      </c>
      <c r="H1920">
        <f>IF('3.Stok Awal'!$I1920=0,0,'3.Stok Awal'!$I1920)</f>
        <v>0</v>
      </c>
      <c r="I1920" t="str">
        <f>IF('3.Stok Awal'!$J1920=0,"",'3.Stok Awal'!$J1920)</f>
        <v/>
      </c>
      <c r="J1920">
        <f>IF('3.Stok Awal'!$K1920=0,0,'3.Stok Awal'!$K1920)</f>
        <v>0</v>
      </c>
      <c r="K1920" t="str">
        <f>IF('3.Stok Awal'!$L1920=0,"",'3.Stok Awal'!$L1920)</f>
        <v/>
      </c>
      <c r="L1920">
        <f>IF('3.Stok Awal'!$N1920=0,0,'3.Stok Awal'!$N1920)</f>
        <v>0</v>
      </c>
      <c r="M1920" t="str">
        <f>IF('3.Stok Awal'!$O1920=0,"",'3.Stok Awal'!$O1920)</f>
        <v/>
      </c>
      <c r="N1920">
        <f>SUMIF('4.Sell to Trade'!$O$5:$O$5003,'5.Stok Akhir'!$G1920,'4.Sell to Trade'!$Q$5:$Q$5003)</f>
        <v>0</v>
      </c>
      <c r="O1920" t="str">
        <f>IF('3.Stok Awal'!$L1920=0,"",'3.Stok Awal'!$L1920)</f>
        <v/>
      </c>
      <c r="P1920">
        <f>IF(ISNA(VLOOKUP($A1920,STOK_AWAL,13,0)),0,IF(VLOOKUP($A1920,STOK_AWAL,13,0)&gt;0,ROUNDDOWN(L1920/VLOOKUP($A1920,STOK_AWAL,13,0),0),0))</f>
        <v>0</v>
      </c>
      <c r="Q1920" t="str">
        <f>I1920</f>
        <v/>
      </c>
      <c r="R1920">
        <f>IFERROR(MOD(L1920,VLOOKUP($A1920,STOK_AWAL,13,0)),0)</f>
        <v>0</v>
      </c>
      <c r="S1920" t="str">
        <f>K1920</f>
        <v/>
      </c>
      <c r="T1920">
        <f>R1920+(P1920*(IFERROR(VLOOKUP($A1920,STOK_AWAL,13,0),0)))</f>
        <v>0</v>
      </c>
      <c r="U1920" t="str">
        <f>M1920</f>
        <v/>
      </c>
    </row>
    <row r="1921" spans="1:21" x14ac:dyDescent="0.25">
      <c r="A1921" t="str">
        <f>IF('3.Stok Awal'!$A1921=0,"",'3.Stok Awal'!$A1921)</f>
        <v/>
      </c>
      <c r="B1921" t="str">
        <f>IF('3.Stok Awal'!$B1921=0,"",'3.Stok Awal'!$B1921)</f>
        <v/>
      </c>
      <c r="C1921" t="str">
        <f>IF('3.Stok Awal'!$C1921=0,"",'3.Stok Awal'!$C1921)</f>
        <v/>
      </c>
      <c r="D1921" t="str">
        <f>IF('3.Stok Awal'!$D1921=0,"",'3.Stok Awal'!$D1921)</f>
        <v/>
      </c>
      <c r="E1921" t="str">
        <f>IF('3.Stok Awal'!$E1921=0,"",'3.Stok Awal'!$E1921)</f>
        <v/>
      </c>
      <c r="F1921" s="4" t="str">
        <f>IF('3.Stok Awal'!$F1921=0,"",'3.Stok Awal'!$F1921)</f>
        <v/>
      </c>
      <c r="G1921" s="4" t="str">
        <f t="shared" si="29"/>
        <v/>
      </c>
      <c r="H1921">
        <f>IF('3.Stok Awal'!$I1921=0,0,'3.Stok Awal'!$I1921)</f>
        <v>0</v>
      </c>
      <c r="I1921" t="str">
        <f>IF('3.Stok Awal'!$J1921=0,"",'3.Stok Awal'!$J1921)</f>
        <v/>
      </c>
      <c r="J1921">
        <f>IF('3.Stok Awal'!$K1921=0,0,'3.Stok Awal'!$K1921)</f>
        <v>0</v>
      </c>
      <c r="K1921" t="str">
        <f>IF('3.Stok Awal'!$L1921=0,"",'3.Stok Awal'!$L1921)</f>
        <v/>
      </c>
      <c r="L1921">
        <f>IF('3.Stok Awal'!$N1921=0,0,'3.Stok Awal'!$N1921)</f>
        <v>0</v>
      </c>
      <c r="M1921" t="str">
        <f>IF('3.Stok Awal'!$O1921=0,"",'3.Stok Awal'!$O1921)</f>
        <v/>
      </c>
      <c r="N1921">
        <f>SUMIF('4.Sell to Trade'!$O$5:$O$5003,'5.Stok Akhir'!$G1921,'4.Sell to Trade'!$Q$5:$Q$5003)</f>
        <v>0</v>
      </c>
      <c r="O1921" t="str">
        <f>IF('3.Stok Awal'!$L1921=0,"",'3.Stok Awal'!$L1921)</f>
        <v/>
      </c>
      <c r="P1921">
        <f>IF(ISNA(VLOOKUP($A1921,STOK_AWAL,13,0)),0,IF(VLOOKUP($A1921,STOK_AWAL,13,0)&gt;0,ROUNDDOWN(L1921/VLOOKUP($A1921,STOK_AWAL,13,0),0),0))</f>
        <v>0</v>
      </c>
      <c r="Q1921" t="str">
        <f>I1921</f>
        <v/>
      </c>
      <c r="R1921">
        <f>IFERROR(MOD(L1921,VLOOKUP($A1921,STOK_AWAL,13,0)),0)</f>
        <v>0</v>
      </c>
      <c r="S1921" t="str">
        <f>K1921</f>
        <v/>
      </c>
      <c r="T1921">
        <f>R1921+(P1921*(IFERROR(VLOOKUP($A1921,STOK_AWAL,13,0),0)))</f>
        <v>0</v>
      </c>
      <c r="U1921" t="str">
        <f>M1921</f>
        <v/>
      </c>
    </row>
    <row r="1922" spans="1:21" x14ac:dyDescent="0.25">
      <c r="A1922" t="str">
        <f>IF('3.Stok Awal'!$A1922=0,"",'3.Stok Awal'!$A1922)</f>
        <v/>
      </c>
      <c r="B1922" t="str">
        <f>IF('3.Stok Awal'!$B1922=0,"",'3.Stok Awal'!$B1922)</f>
        <v/>
      </c>
      <c r="C1922" t="str">
        <f>IF('3.Stok Awal'!$C1922=0,"",'3.Stok Awal'!$C1922)</f>
        <v/>
      </c>
      <c r="D1922" t="str">
        <f>IF('3.Stok Awal'!$D1922=0,"",'3.Stok Awal'!$D1922)</f>
        <v/>
      </c>
      <c r="E1922" t="str">
        <f>IF('3.Stok Awal'!$E1922=0,"",'3.Stok Awal'!$E1922)</f>
        <v/>
      </c>
      <c r="F1922" s="4" t="str">
        <f>IF('3.Stok Awal'!$F1922=0,"",'3.Stok Awal'!$F1922)</f>
        <v/>
      </c>
      <c r="G1922" s="4" t="str">
        <f t="shared" si="29"/>
        <v/>
      </c>
      <c r="H1922">
        <f>IF('3.Stok Awal'!$I1922=0,0,'3.Stok Awal'!$I1922)</f>
        <v>0</v>
      </c>
      <c r="I1922" t="str">
        <f>IF('3.Stok Awal'!$J1922=0,"",'3.Stok Awal'!$J1922)</f>
        <v/>
      </c>
      <c r="J1922">
        <f>IF('3.Stok Awal'!$K1922=0,0,'3.Stok Awal'!$K1922)</f>
        <v>0</v>
      </c>
      <c r="K1922" t="str">
        <f>IF('3.Stok Awal'!$L1922=0,"",'3.Stok Awal'!$L1922)</f>
        <v/>
      </c>
      <c r="L1922">
        <f>IF('3.Stok Awal'!$N1922=0,0,'3.Stok Awal'!$N1922)</f>
        <v>0</v>
      </c>
      <c r="M1922" t="str">
        <f>IF('3.Stok Awal'!$O1922=0,"",'3.Stok Awal'!$O1922)</f>
        <v/>
      </c>
      <c r="N1922">
        <f>SUMIF('4.Sell to Trade'!$O$5:$O$5003,'5.Stok Akhir'!$G1922,'4.Sell to Trade'!$Q$5:$Q$5003)</f>
        <v>0</v>
      </c>
      <c r="O1922" t="str">
        <f>IF('3.Stok Awal'!$L1922=0,"",'3.Stok Awal'!$L1922)</f>
        <v/>
      </c>
      <c r="P1922">
        <f>IF(ISNA(VLOOKUP($A1922,STOK_AWAL,13,0)),0,IF(VLOOKUP($A1922,STOK_AWAL,13,0)&gt;0,ROUNDDOWN(L1922/VLOOKUP($A1922,STOK_AWAL,13,0),0),0))</f>
        <v>0</v>
      </c>
      <c r="Q1922" t="str">
        <f>I1922</f>
        <v/>
      </c>
      <c r="R1922">
        <f>IFERROR(MOD(L1922,VLOOKUP($A1922,STOK_AWAL,13,0)),0)</f>
        <v>0</v>
      </c>
      <c r="S1922" t="str">
        <f>K1922</f>
        <v/>
      </c>
      <c r="T1922">
        <f>R1922+(P1922*(IFERROR(VLOOKUP($A1922,STOK_AWAL,13,0),0)))</f>
        <v>0</v>
      </c>
      <c r="U1922" t="str">
        <f>M1922</f>
        <v/>
      </c>
    </row>
    <row r="1923" spans="1:21" x14ac:dyDescent="0.25">
      <c r="A1923" t="str">
        <f>IF('3.Stok Awal'!$A1923=0,"",'3.Stok Awal'!$A1923)</f>
        <v/>
      </c>
      <c r="B1923" t="str">
        <f>IF('3.Stok Awal'!$B1923=0,"",'3.Stok Awal'!$B1923)</f>
        <v/>
      </c>
      <c r="C1923" t="str">
        <f>IF('3.Stok Awal'!$C1923=0,"",'3.Stok Awal'!$C1923)</f>
        <v/>
      </c>
      <c r="D1923" t="str">
        <f>IF('3.Stok Awal'!$D1923=0,"",'3.Stok Awal'!$D1923)</f>
        <v/>
      </c>
      <c r="E1923" t="str">
        <f>IF('3.Stok Awal'!$E1923=0,"",'3.Stok Awal'!$E1923)</f>
        <v/>
      </c>
      <c r="F1923" s="4" t="str">
        <f>IF('3.Stok Awal'!$F1923=0,"",'3.Stok Awal'!$F1923)</f>
        <v/>
      </c>
      <c r="G1923" s="4" t="str">
        <f t="shared" si="29"/>
        <v/>
      </c>
      <c r="H1923">
        <f>IF('3.Stok Awal'!$I1923=0,0,'3.Stok Awal'!$I1923)</f>
        <v>0</v>
      </c>
      <c r="I1923" t="str">
        <f>IF('3.Stok Awal'!$J1923=0,"",'3.Stok Awal'!$J1923)</f>
        <v/>
      </c>
      <c r="J1923">
        <f>IF('3.Stok Awal'!$K1923=0,0,'3.Stok Awal'!$K1923)</f>
        <v>0</v>
      </c>
      <c r="K1923" t="str">
        <f>IF('3.Stok Awal'!$L1923=0,"",'3.Stok Awal'!$L1923)</f>
        <v/>
      </c>
      <c r="L1923">
        <f>IF('3.Stok Awal'!$N1923=0,0,'3.Stok Awal'!$N1923)</f>
        <v>0</v>
      </c>
      <c r="M1923" t="str">
        <f>IF('3.Stok Awal'!$O1923=0,"",'3.Stok Awal'!$O1923)</f>
        <v/>
      </c>
      <c r="N1923">
        <f>SUMIF('4.Sell to Trade'!$O$5:$O$5003,'5.Stok Akhir'!$G1923,'4.Sell to Trade'!$Q$5:$Q$5003)</f>
        <v>0</v>
      </c>
      <c r="O1923" t="str">
        <f>IF('3.Stok Awal'!$L1923=0,"",'3.Stok Awal'!$L1923)</f>
        <v/>
      </c>
      <c r="P1923">
        <f>IF(ISNA(VLOOKUP($A1923,STOK_AWAL,13,0)),0,IF(VLOOKUP($A1923,STOK_AWAL,13,0)&gt;0,ROUNDDOWN(L1923/VLOOKUP($A1923,STOK_AWAL,13,0),0),0))</f>
        <v>0</v>
      </c>
      <c r="Q1923" t="str">
        <f>I1923</f>
        <v/>
      </c>
      <c r="R1923">
        <f>IFERROR(MOD(L1923,VLOOKUP($A1923,STOK_AWAL,13,0)),0)</f>
        <v>0</v>
      </c>
      <c r="S1923" t="str">
        <f>K1923</f>
        <v/>
      </c>
      <c r="T1923">
        <f>R1923+(P1923*(IFERROR(VLOOKUP($A1923,STOK_AWAL,13,0),0)))</f>
        <v>0</v>
      </c>
      <c r="U1923" t="str">
        <f>M1923</f>
        <v/>
      </c>
    </row>
    <row r="1924" spans="1:21" x14ac:dyDescent="0.25">
      <c r="A1924" t="str">
        <f>IF('3.Stok Awal'!$A1924=0,"",'3.Stok Awal'!$A1924)</f>
        <v/>
      </c>
      <c r="B1924" t="str">
        <f>IF('3.Stok Awal'!$B1924=0,"",'3.Stok Awal'!$B1924)</f>
        <v/>
      </c>
      <c r="C1924" t="str">
        <f>IF('3.Stok Awal'!$C1924=0,"",'3.Stok Awal'!$C1924)</f>
        <v/>
      </c>
      <c r="D1924" t="str">
        <f>IF('3.Stok Awal'!$D1924=0,"",'3.Stok Awal'!$D1924)</f>
        <v/>
      </c>
      <c r="E1924" t="str">
        <f>IF('3.Stok Awal'!$E1924=0,"",'3.Stok Awal'!$E1924)</f>
        <v/>
      </c>
      <c r="F1924" s="4" t="str">
        <f>IF('3.Stok Awal'!$F1924=0,"",'3.Stok Awal'!$F1924)</f>
        <v/>
      </c>
      <c r="G1924" s="4" t="str">
        <f t="shared" si="29"/>
        <v/>
      </c>
      <c r="H1924">
        <f>IF('3.Stok Awal'!$I1924=0,0,'3.Stok Awal'!$I1924)</f>
        <v>0</v>
      </c>
      <c r="I1924" t="str">
        <f>IF('3.Stok Awal'!$J1924=0,"",'3.Stok Awal'!$J1924)</f>
        <v/>
      </c>
      <c r="J1924">
        <f>IF('3.Stok Awal'!$K1924=0,0,'3.Stok Awal'!$K1924)</f>
        <v>0</v>
      </c>
      <c r="K1924" t="str">
        <f>IF('3.Stok Awal'!$L1924=0,"",'3.Stok Awal'!$L1924)</f>
        <v/>
      </c>
      <c r="L1924">
        <f>IF('3.Stok Awal'!$N1924=0,0,'3.Stok Awal'!$N1924)</f>
        <v>0</v>
      </c>
      <c r="M1924" t="str">
        <f>IF('3.Stok Awal'!$O1924=0,"",'3.Stok Awal'!$O1924)</f>
        <v/>
      </c>
      <c r="N1924">
        <f>SUMIF('4.Sell to Trade'!$O$5:$O$5003,'5.Stok Akhir'!$G1924,'4.Sell to Trade'!$Q$5:$Q$5003)</f>
        <v>0</v>
      </c>
      <c r="O1924" t="str">
        <f>IF('3.Stok Awal'!$L1924=0,"",'3.Stok Awal'!$L1924)</f>
        <v/>
      </c>
      <c r="P1924">
        <f>IF(ISNA(VLOOKUP($A1924,STOK_AWAL,13,0)),0,IF(VLOOKUP($A1924,STOK_AWAL,13,0)&gt;0,ROUNDDOWN(L1924/VLOOKUP($A1924,STOK_AWAL,13,0),0),0))</f>
        <v>0</v>
      </c>
      <c r="Q1924" t="str">
        <f>I1924</f>
        <v/>
      </c>
      <c r="R1924">
        <f>IFERROR(MOD(L1924,VLOOKUP($A1924,STOK_AWAL,13,0)),0)</f>
        <v>0</v>
      </c>
      <c r="S1924" t="str">
        <f>K1924</f>
        <v/>
      </c>
      <c r="T1924">
        <f>R1924+(P1924*(IFERROR(VLOOKUP($A1924,STOK_AWAL,13,0),0)))</f>
        <v>0</v>
      </c>
      <c r="U1924" t="str">
        <f>M1924</f>
        <v/>
      </c>
    </row>
    <row r="1925" spans="1:21" x14ac:dyDescent="0.25">
      <c r="A1925" t="str">
        <f>IF('3.Stok Awal'!$A1925=0,"",'3.Stok Awal'!$A1925)</f>
        <v/>
      </c>
      <c r="B1925" t="str">
        <f>IF('3.Stok Awal'!$B1925=0,"",'3.Stok Awal'!$B1925)</f>
        <v/>
      </c>
      <c r="C1925" t="str">
        <f>IF('3.Stok Awal'!$C1925=0,"",'3.Stok Awal'!$C1925)</f>
        <v/>
      </c>
      <c r="D1925" t="str">
        <f>IF('3.Stok Awal'!$D1925=0,"",'3.Stok Awal'!$D1925)</f>
        <v/>
      </c>
      <c r="E1925" t="str">
        <f>IF('3.Stok Awal'!$E1925=0,"",'3.Stok Awal'!$E1925)</f>
        <v/>
      </c>
      <c r="F1925" s="4" t="str">
        <f>IF('3.Stok Awal'!$F1925=0,"",'3.Stok Awal'!$F1925)</f>
        <v/>
      </c>
      <c r="G1925" s="4" t="str">
        <f t="shared" si="29"/>
        <v/>
      </c>
      <c r="H1925">
        <f>IF('3.Stok Awal'!$I1925=0,0,'3.Stok Awal'!$I1925)</f>
        <v>0</v>
      </c>
      <c r="I1925" t="str">
        <f>IF('3.Stok Awal'!$J1925=0,"",'3.Stok Awal'!$J1925)</f>
        <v/>
      </c>
      <c r="J1925">
        <f>IF('3.Stok Awal'!$K1925=0,0,'3.Stok Awal'!$K1925)</f>
        <v>0</v>
      </c>
      <c r="K1925" t="str">
        <f>IF('3.Stok Awal'!$L1925=0,"",'3.Stok Awal'!$L1925)</f>
        <v/>
      </c>
      <c r="L1925">
        <f>IF('3.Stok Awal'!$N1925=0,0,'3.Stok Awal'!$N1925)</f>
        <v>0</v>
      </c>
      <c r="M1925" t="str">
        <f>IF('3.Stok Awal'!$O1925=0,"",'3.Stok Awal'!$O1925)</f>
        <v/>
      </c>
      <c r="N1925">
        <f>SUMIF('4.Sell to Trade'!$O$5:$O$5003,'5.Stok Akhir'!$G1925,'4.Sell to Trade'!$Q$5:$Q$5003)</f>
        <v>0</v>
      </c>
      <c r="O1925" t="str">
        <f>IF('3.Stok Awal'!$L1925=0,"",'3.Stok Awal'!$L1925)</f>
        <v/>
      </c>
      <c r="P1925">
        <f>IF(ISNA(VLOOKUP($A1925,STOK_AWAL,13,0)),0,IF(VLOOKUP($A1925,STOK_AWAL,13,0)&gt;0,ROUNDDOWN(L1925/VLOOKUP($A1925,STOK_AWAL,13,0),0),0))</f>
        <v>0</v>
      </c>
      <c r="Q1925" t="str">
        <f>I1925</f>
        <v/>
      </c>
      <c r="R1925">
        <f>IFERROR(MOD(L1925,VLOOKUP($A1925,STOK_AWAL,13,0)),0)</f>
        <v>0</v>
      </c>
      <c r="S1925" t="str">
        <f>K1925</f>
        <v/>
      </c>
      <c r="T1925">
        <f>R1925+(P1925*(IFERROR(VLOOKUP($A1925,STOK_AWAL,13,0),0)))</f>
        <v>0</v>
      </c>
      <c r="U1925" t="str">
        <f>M1925</f>
        <v/>
      </c>
    </row>
    <row r="1926" spans="1:21" x14ac:dyDescent="0.25">
      <c r="A1926" t="str">
        <f>IF('3.Stok Awal'!$A1926=0,"",'3.Stok Awal'!$A1926)</f>
        <v/>
      </c>
      <c r="B1926" t="str">
        <f>IF('3.Stok Awal'!$B1926=0,"",'3.Stok Awal'!$B1926)</f>
        <v/>
      </c>
      <c r="C1926" t="str">
        <f>IF('3.Stok Awal'!$C1926=0,"",'3.Stok Awal'!$C1926)</f>
        <v/>
      </c>
      <c r="D1926" t="str">
        <f>IF('3.Stok Awal'!$D1926=0,"",'3.Stok Awal'!$D1926)</f>
        <v/>
      </c>
      <c r="E1926" t="str">
        <f>IF('3.Stok Awal'!$E1926=0,"",'3.Stok Awal'!$E1926)</f>
        <v/>
      </c>
      <c r="F1926" s="4" t="str">
        <f>IF('3.Stok Awal'!$F1926=0,"",'3.Stok Awal'!$F1926)</f>
        <v/>
      </c>
      <c r="G1926" s="4" t="str">
        <f t="shared" ref="G1926:G1989" si="30">A1926&amp;F1926</f>
        <v/>
      </c>
      <c r="H1926">
        <f>IF('3.Stok Awal'!$I1926=0,0,'3.Stok Awal'!$I1926)</f>
        <v>0</v>
      </c>
      <c r="I1926" t="str">
        <f>IF('3.Stok Awal'!$J1926=0,"",'3.Stok Awal'!$J1926)</f>
        <v/>
      </c>
      <c r="J1926">
        <f>IF('3.Stok Awal'!$K1926=0,0,'3.Stok Awal'!$K1926)</f>
        <v>0</v>
      </c>
      <c r="K1926" t="str">
        <f>IF('3.Stok Awal'!$L1926=0,"",'3.Stok Awal'!$L1926)</f>
        <v/>
      </c>
      <c r="L1926">
        <f>IF('3.Stok Awal'!$N1926=0,0,'3.Stok Awal'!$N1926)</f>
        <v>0</v>
      </c>
      <c r="M1926" t="str">
        <f>IF('3.Stok Awal'!$O1926=0,"",'3.Stok Awal'!$O1926)</f>
        <v/>
      </c>
      <c r="N1926">
        <f>SUMIF('4.Sell to Trade'!$O$5:$O$5003,'5.Stok Akhir'!$G1926,'4.Sell to Trade'!$Q$5:$Q$5003)</f>
        <v>0</v>
      </c>
      <c r="O1926" t="str">
        <f>IF('3.Stok Awal'!$L1926=0,"",'3.Stok Awal'!$L1926)</f>
        <v/>
      </c>
      <c r="P1926">
        <f>IF(ISNA(VLOOKUP($A1926,STOK_AWAL,13,0)),0,IF(VLOOKUP($A1926,STOK_AWAL,13,0)&gt;0,ROUNDDOWN(L1926/VLOOKUP($A1926,STOK_AWAL,13,0),0),0))</f>
        <v>0</v>
      </c>
      <c r="Q1926" t="str">
        <f>I1926</f>
        <v/>
      </c>
      <c r="R1926">
        <f>IFERROR(MOD(L1926,VLOOKUP($A1926,STOK_AWAL,13,0)),0)</f>
        <v>0</v>
      </c>
      <c r="S1926" t="str">
        <f>K1926</f>
        <v/>
      </c>
      <c r="T1926">
        <f>R1926+(P1926*(IFERROR(VLOOKUP($A1926,STOK_AWAL,13,0),0)))</f>
        <v>0</v>
      </c>
      <c r="U1926" t="str">
        <f>M1926</f>
        <v/>
      </c>
    </row>
    <row r="1927" spans="1:21" x14ac:dyDescent="0.25">
      <c r="A1927" t="str">
        <f>IF('3.Stok Awal'!$A1927=0,"",'3.Stok Awal'!$A1927)</f>
        <v/>
      </c>
      <c r="B1927" t="str">
        <f>IF('3.Stok Awal'!$B1927=0,"",'3.Stok Awal'!$B1927)</f>
        <v/>
      </c>
      <c r="C1927" t="str">
        <f>IF('3.Stok Awal'!$C1927=0,"",'3.Stok Awal'!$C1927)</f>
        <v/>
      </c>
      <c r="D1927" t="str">
        <f>IF('3.Stok Awal'!$D1927=0,"",'3.Stok Awal'!$D1927)</f>
        <v/>
      </c>
      <c r="E1927" t="str">
        <f>IF('3.Stok Awal'!$E1927=0,"",'3.Stok Awal'!$E1927)</f>
        <v/>
      </c>
      <c r="F1927" s="4" t="str">
        <f>IF('3.Stok Awal'!$F1927=0,"",'3.Stok Awal'!$F1927)</f>
        <v/>
      </c>
      <c r="G1927" s="4" t="str">
        <f t="shared" si="30"/>
        <v/>
      </c>
      <c r="H1927">
        <f>IF('3.Stok Awal'!$I1927=0,0,'3.Stok Awal'!$I1927)</f>
        <v>0</v>
      </c>
      <c r="I1927" t="str">
        <f>IF('3.Stok Awal'!$J1927=0,"",'3.Stok Awal'!$J1927)</f>
        <v/>
      </c>
      <c r="J1927">
        <f>IF('3.Stok Awal'!$K1927=0,0,'3.Stok Awal'!$K1927)</f>
        <v>0</v>
      </c>
      <c r="K1927" t="str">
        <f>IF('3.Stok Awal'!$L1927=0,"",'3.Stok Awal'!$L1927)</f>
        <v/>
      </c>
      <c r="L1927">
        <f>IF('3.Stok Awal'!$N1927=0,0,'3.Stok Awal'!$N1927)</f>
        <v>0</v>
      </c>
      <c r="M1927" t="str">
        <f>IF('3.Stok Awal'!$O1927=0,"",'3.Stok Awal'!$O1927)</f>
        <v/>
      </c>
      <c r="N1927">
        <f>SUMIF('4.Sell to Trade'!$O$5:$O$5003,'5.Stok Akhir'!$G1927,'4.Sell to Trade'!$Q$5:$Q$5003)</f>
        <v>0</v>
      </c>
      <c r="O1927" t="str">
        <f>IF('3.Stok Awal'!$L1927=0,"",'3.Stok Awal'!$L1927)</f>
        <v/>
      </c>
      <c r="P1927">
        <f>IF(ISNA(VLOOKUP($A1927,STOK_AWAL,13,0)),0,IF(VLOOKUP($A1927,STOK_AWAL,13,0)&gt;0,ROUNDDOWN(L1927/VLOOKUP($A1927,STOK_AWAL,13,0),0),0))</f>
        <v>0</v>
      </c>
      <c r="Q1927" t="str">
        <f>I1927</f>
        <v/>
      </c>
      <c r="R1927">
        <f>IFERROR(MOD(L1927,VLOOKUP($A1927,STOK_AWAL,13,0)),0)</f>
        <v>0</v>
      </c>
      <c r="S1927" t="str">
        <f>K1927</f>
        <v/>
      </c>
      <c r="T1927">
        <f>R1927+(P1927*(IFERROR(VLOOKUP($A1927,STOK_AWAL,13,0),0)))</f>
        <v>0</v>
      </c>
      <c r="U1927" t="str">
        <f>M1927</f>
        <v/>
      </c>
    </row>
    <row r="1928" spans="1:21" x14ac:dyDescent="0.25">
      <c r="A1928" t="str">
        <f>IF('3.Stok Awal'!$A1928=0,"",'3.Stok Awal'!$A1928)</f>
        <v/>
      </c>
      <c r="B1928" t="str">
        <f>IF('3.Stok Awal'!$B1928=0,"",'3.Stok Awal'!$B1928)</f>
        <v/>
      </c>
      <c r="C1928" t="str">
        <f>IF('3.Stok Awal'!$C1928=0,"",'3.Stok Awal'!$C1928)</f>
        <v/>
      </c>
      <c r="D1928" t="str">
        <f>IF('3.Stok Awal'!$D1928=0,"",'3.Stok Awal'!$D1928)</f>
        <v/>
      </c>
      <c r="E1928" t="str">
        <f>IF('3.Stok Awal'!$E1928=0,"",'3.Stok Awal'!$E1928)</f>
        <v/>
      </c>
      <c r="F1928" s="4" t="str">
        <f>IF('3.Stok Awal'!$F1928=0,"",'3.Stok Awal'!$F1928)</f>
        <v/>
      </c>
      <c r="G1928" s="4" t="str">
        <f t="shared" si="30"/>
        <v/>
      </c>
      <c r="H1928">
        <f>IF('3.Stok Awal'!$I1928=0,0,'3.Stok Awal'!$I1928)</f>
        <v>0</v>
      </c>
      <c r="I1928" t="str">
        <f>IF('3.Stok Awal'!$J1928=0,"",'3.Stok Awal'!$J1928)</f>
        <v/>
      </c>
      <c r="J1928">
        <f>IF('3.Stok Awal'!$K1928=0,0,'3.Stok Awal'!$K1928)</f>
        <v>0</v>
      </c>
      <c r="K1928" t="str">
        <f>IF('3.Stok Awal'!$L1928=0,"",'3.Stok Awal'!$L1928)</f>
        <v/>
      </c>
      <c r="L1928">
        <f>IF('3.Stok Awal'!$N1928=0,0,'3.Stok Awal'!$N1928)</f>
        <v>0</v>
      </c>
      <c r="M1928" t="str">
        <f>IF('3.Stok Awal'!$O1928=0,"",'3.Stok Awal'!$O1928)</f>
        <v/>
      </c>
      <c r="N1928">
        <f>SUMIF('4.Sell to Trade'!$O$5:$O$5003,'5.Stok Akhir'!$G1928,'4.Sell to Trade'!$Q$5:$Q$5003)</f>
        <v>0</v>
      </c>
      <c r="O1928" t="str">
        <f>IF('3.Stok Awal'!$L1928=0,"",'3.Stok Awal'!$L1928)</f>
        <v/>
      </c>
      <c r="P1928">
        <f>IF(ISNA(VLOOKUP($A1928,STOK_AWAL,13,0)),0,IF(VLOOKUP($A1928,STOK_AWAL,13,0)&gt;0,ROUNDDOWN(L1928/VLOOKUP($A1928,STOK_AWAL,13,0),0),0))</f>
        <v>0</v>
      </c>
      <c r="Q1928" t="str">
        <f>I1928</f>
        <v/>
      </c>
      <c r="R1928">
        <f>IFERROR(MOD(L1928,VLOOKUP($A1928,STOK_AWAL,13,0)),0)</f>
        <v>0</v>
      </c>
      <c r="S1928" t="str">
        <f>K1928</f>
        <v/>
      </c>
      <c r="T1928">
        <f>R1928+(P1928*(IFERROR(VLOOKUP($A1928,STOK_AWAL,13,0),0)))</f>
        <v>0</v>
      </c>
      <c r="U1928" t="str">
        <f>M1928</f>
        <v/>
      </c>
    </row>
    <row r="1929" spans="1:21" x14ac:dyDescent="0.25">
      <c r="A1929" t="str">
        <f>IF('3.Stok Awal'!$A1929=0,"",'3.Stok Awal'!$A1929)</f>
        <v/>
      </c>
      <c r="B1929" t="str">
        <f>IF('3.Stok Awal'!$B1929=0,"",'3.Stok Awal'!$B1929)</f>
        <v/>
      </c>
      <c r="C1929" t="str">
        <f>IF('3.Stok Awal'!$C1929=0,"",'3.Stok Awal'!$C1929)</f>
        <v/>
      </c>
      <c r="D1929" t="str">
        <f>IF('3.Stok Awal'!$D1929=0,"",'3.Stok Awal'!$D1929)</f>
        <v/>
      </c>
      <c r="E1929" t="str">
        <f>IF('3.Stok Awal'!$E1929=0,"",'3.Stok Awal'!$E1929)</f>
        <v/>
      </c>
      <c r="F1929" s="4" t="str">
        <f>IF('3.Stok Awal'!$F1929=0,"",'3.Stok Awal'!$F1929)</f>
        <v/>
      </c>
      <c r="G1929" s="4" t="str">
        <f t="shared" si="30"/>
        <v/>
      </c>
      <c r="H1929">
        <f>IF('3.Stok Awal'!$I1929=0,0,'3.Stok Awal'!$I1929)</f>
        <v>0</v>
      </c>
      <c r="I1929" t="str">
        <f>IF('3.Stok Awal'!$J1929=0,"",'3.Stok Awal'!$J1929)</f>
        <v/>
      </c>
      <c r="J1929">
        <f>IF('3.Stok Awal'!$K1929=0,0,'3.Stok Awal'!$K1929)</f>
        <v>0</v>
      </c>
      <c r="K1929" t="str">
        <f>IF('3.Stok Awal'!$L1929=0,"",'3.Stok Awal'!$L1929)</f>
        <v/>
      </c>
      <c r="L1929">
        <f>IF('3.Stok Awal'!$N1929=0,0,'3.Stok Awal'!$N1929)</f>
        <v>0</v>
      </c>
      <c r="M1929" t="str">
        <f>IF('3.Stok Awal'!$O1929=0,"",'3.Stok Awal'!$O1929)</f>
        <v/>
      </c>
      <c r="N1929">
        <f>SUMIF('4.Sell to Trade'!$O$5:$O$5003,'5.Stok Akhir'!$G1929,'4.Sell to Trade'!$Q$5:$Q$5003)</f>
        <v>0</v>
      </c>
      <c r="O1929" t="str">
        <f>IF('3.Stok Awal'!$L1929=0,"",'3.Stok Awal'!$L1929)</f>
        <v/>
      </c>
      <c r="P1929">
        <f>IF(ISNA(VLOOKUP($A1929,STOK_AWAL,13,0)),0,IF(VLOOKUP($A1929,STOK_AWAL,13,0)&gt;0,ROUNDDOWN(L1929/VLOOKUP($A1929,STOK_AWAL,13,0),0),0))</f>
        <v>0</v>
      </c>
      <c r="Q1929" t="str">
        <f>I1929</f>
        <v/>
      </c>
      <c r="R1929">
        <f>IFERROR(MOD(L1929,VLOOKUP($A1929,STOK_AWAL,13,0)),0)</f>
        <v>0</v>
      </c>
      <c r="S1929" t="str">
        <f>K1929</f>
        <v/>
      </c>
      <c r="T1929">
        <f>R1929+(P1929*(IFERROR(VLOOKUP($A1929,STOK_AWAL,13,0),0)))</f>
        <v>0</v>
      </c>
      <c r="U1929" t="str">
        <f>M1929</f>
        <v/>
      </c>
    </row>
    <row r="1930" spans="1:21" x14ac:dyDescent="0.25">
      <c r="A1930" t="str">
        <f>IF('3.Stok Awal'!$A1930=0,"",'3.Stok Awal'!$A1930)</f>
        <v/>
      </c>
      <c r="B1930" t="str">
        <f>IF('3.Stok Awal'!$B1930=0,"",'3.Stok Awal'!$B1930)</f>
        <v/>
      </c>
      <c r="C1930" t="str">
        <f>IF('3.Stok Awal'!$C1930=0,"",'3.Stok Awal'!$C1930)</f>
        <v/>
      </c>
      <c r="D1930" t="str">
        <f>IF('3.Stok Awal'!$D1930=0,"",'3.Stok Awal'!$D1930)</f>
        <v/>
      </c>
      <c r="E1930" t="str">
        <f>IF('3.Stok Awal'!$E1930=0,"",'3.Stok Awal'!$E1930)</f>
        <v/>
      </c>
      <c r="F1930" s="4" t="str">
        <f>IF('3.Stok Awal'!$F1930=0,"",'3.Stok Awal'!$F1930)</f>
        <v/>
      </c>
      <c r="G1930" s="4" t="str">
        <f t="shared" si="30"/>
        <v/>
      </c>
      <c r="H1930">
        <f>IF('3.Stok Awal'!$I1930=0,0,'3.Stok Awal'!$I1930)</f>
        <v>0</v>
      </c>
      <c r="I1930" t="str">
        <f>IF('3.Stok Awal'!$J1930=0,"",'3.Stok Awal'!$J1930)</f>
        <v/>
      </c>
      <c r="J1930">
        <f>IF('3.Stok Awal'!$K1930=0,0,'3.Stok Awal'!$K1930)</f>
        <v>0</v>
      </c>
      <c r="K1930" t="str">
        <f>IF('3.Stok Awal'!$L1930=0,"",'3.Stok Awal'!$L1930)</f>
        <v/>
      </c>
      <c r="L1930">
        <f>IF('3.Stok Awal'!$N1930=0,0,'3.Stok Awal'!$N1930)</f>
        <v>0</v>
      </c>
      <c r="M1930" t="str">
        <f>IF('3.Stok Awal'!$O1930=0,"",'3.Stok Awal'!$O1930)</f>
        <v/>
      </c>
      <c r="N1930">
        <f>SUMIF('4.Sell to Trade'!$O$5:$O$5003,'5.Stok Akhir'!$G1930,'4.Sell to Trade'!$Q$5:$Q$5003)</f>
        <v>0</v>
      </c>
      <c r="O1930" t="str">
        <f>IF('3.Stok Awal'!$L1930=0,"",'3.Stok Awal'!$L1930)</f>
        <v/>
      </c>
      <c r="P1930">
        <f>IF(ISNA(VLOOKUP($A1930,STOK_AWAL,13,0)),0,IF(VLOOKUP($A1930,STOK_AWAL,13,0)&gt;0,ROUNDDOWN(L1930/VLOOKUP($A1930,STOK_AWAL,13,0),0),0))</f>
        <v>0</v>
      </c>
      <c r="Q1930" t="str">
        <f>I1930</f>
        <v/>
      </c>
      <c r="R1930">
        <f>IFERROR(MOD(L1930,VLOOKUP($A1930,STOK_AWAL,13,0)),0)</f>
        <v>0</v>
      </c>
      <c r="S1930" t="str">
        <f>K1930</f>
        <v/>
      </c>
      <c r="T1930">
        <f>R1930+(P1930*(IFERROR(VLOOKUP($A1930,STOK_AWAL,13,0),0)))</f>
        <v>0</v>
      </c>
      <c r="U1930" t="str">
        <f>M1930</f>
        <v/>
      </c>
    </row>
    <row r="1931" spans="1:21" x14ac:dyDescent="0.25">
      <c r="A1931" t="str">
        <f>IF('3.Stok Awal'!$A1931=0,"",'3.Stok Awal'!$A1931)</f>
        <v/>
      </c>
      <c r="B1931" t="str">
        <f>IF('3.Stok Awal'!$B1931=0,"",'3.Stok Awal'!$B1931)</f>
        <v/>
      </c>
      <c r="C1931" t="str">
        <f>IF('3.Stok Awal'!$C1931=0,"",'3.Stok Awal'!$C1931)</f>
        <v/>
      </c>
      <c r="D1931" t="str">
        <f>IF('3.Stok Awal'!$D1931=0,"",'3.Stok Awal'!$D1931)</f>
        <v/>
      </c>
      <c r="E1931" t="str">
        <f>IF('3.Stok Awal'!$E1931=0,"",'3.Stok Awal'!$E1931)</f>
        <v/>
      </c>
      <c r="F1931" s="4" t="str">
        <f>IF('3.Stok Awal'!$F1931=0,"",'3.Stok Awal'!$F1931)</f>
        <v/>
      </c>
      <c r="G1931" s="4" t="str">
        <f t="shared" si="30"/>
        <v/>
      </c>
      <c r="H1931">
        <f>IF('3.Stok Awal'!$I1931=0,0,'3.Stok Awal'!$I1931)</f>
        <v>0</v>
      </c>
      <c r="I1931" t="str">
        <f>IF('3.Stok Awal'!$J1931=0,"",'3.Stok Awal'!$J1931)</f>
        <v/>
      </c>
      <c r="J1931">
        <f>IF('3.Stok Awal'!$K1931=0,0,'3.Stok Awal'!$K1931)</f>
        <v>0</v>
      </c>
      <c r="K1931" t="str">
        <f>IF('3.Stok Awal'!$L1931=0,"",'3.Stok Awal'!$L1931)</f>
        <v/>
      </c>
      <c r="L1931">
        <f>IF('3.Stok Awal'!$N1931=0,0,'3.Stok Awal'!$N1931)</f>
        <v>0</v>
      </c>
      <c r="M1931" t="str">
        <f>IF('3.Stok Awal'!$O1931=0,"",'3.Stok Awal'!$O1931)</f>
        <v/>
      </c>
      <c r="N1931">
        <f>SUMIF('4.Sell to Trade'!$O$5:$O$5003,'5.Stok Akhir'!$G1931,'4.Sell to Trade'!$Q$5:$Q$5003)</f>
        <v>0</v>
      </c>
      <c r="O1931" t="str">
        <f>IF('3.Stok Awal'!$L1931=0,"",'3.Stok Awal'!$L1931)</f>
        <v/>
      </c>
      <c r="P1931">
        <f>IF(ISNA(VLOOKUP($A1931,STOK_AWAL,13,0)),0,IF(VLOOKUP($A1931,STOK_AWAL,13,0)&gt;0,ROUNDDOWN(L1931/VLOOKUP($A1931,STOK_AWAL,13,0),0),0))</f>
        <v>0</v>
      </c>
      <c r="Q1931" t="str">
        <f>I1931</f>
        <v/>
      </c>
      <c r="R1931">
        <f>IFERROR(MOD(L1931,VLOOKUP($A1931,STOK_AWAL,13,0)),0)</f>
        <v>0</v>
      </c>
      <c r="S1931" t="str">
        <f>K1931</f>
        <v/>
      </c>
      <c r="T1931">
        <f>R1931+(P1931*(IFERROR(VLOOKUP($A1931,STOK_AWAL,13,0),0)))</f>
        <v>0</v>
      </c>
      <c r="U1931" t="str">
        <f>M1931</f>
        <v/>
      </c>
    </row>
    <row r="1932" spans="1:21" x14ac:dyDescent="0.25">
      <c r="A1932" t="str">
        <f>IF('3.Stok Awal'!$A1932=0,"",'3.Stok Awal'!$A1932)</f>
        <v/>
      </c>
      <c r="B1932" t="str">
        <f>IF('3.Stok Awal'!$B1932=0,"",'3.Stok Awal'!$B1932)</f>
        <v/>
      </c>
      <c r="C1932" t="str">
        <f>IF('3.Stok Awal'!$C1932=0,"",'3.Stok Awal'!$C1932)</f>
        <v/>
      </c>
      <c r="D1932" t="str">
        <f>IF('3.Stok Awal'!$D1932=0,"",'3.Stok Awal'!$D1932)</f>
        <v/>
      </c>
      <c r="E1932" t="str">
        <f>IF('3.Stok Awal'!$E1932=0,"",'3.Stok Awal'!$E1932)</f>
        <v/>
      </c>
      <c r="F1932" s="4" t="str">
        <f>IF('3.Stok Awal'!$F1932=0,"",'3.Stok Awal'!$F1932)</f>
        <v/>
      </c>
      <c r="G1932" s="4" t="str">
        <f t="shared" si="30"/>
        <v/>
      </c>
      <c r="H1932">
        <f>IF('3.Stok Awal'!$I1932=0,0,'3.Stok Awal'!$I1932)</f>
        <v>0</v>
      </c>
      <c r="I1932" t="str">
        <f>IF('3.Stok Awal'!$J1932=0,"",'3.Stok Awal'!$J1932)</f>
        <v/>
      </c>
      <c r="J1932">
        <f>IF('3.Stok Awal'!$K1932=0,0,'3.Stok Awal'!$K1932)</f>
        <v>0</v>
      </c>
      <c r="K1932" t="str">
        <f>IF('3.Stok Awal'!$L1932=0,"",'3.Stok Awal'!$L1932)</f>
        <v/>
      </c>
      <c r="L1932">
        <f>IF('3.Stok Awal'!$N1932=0,0,'3.Stok Awal'!$N1932)</f>
        <v>0</v>
      </c>
      <c r="M1932" t="str">
        <f>IF('3.Stok Awal'!$O1932=0,"",'3.Stok Awal'!$O1932)</f>
        <v/>
      </c>
      <c r="N1932">
        <f>SUMIF('4.Sell to Trade'!$O$5:$O$5003,'5.Stok Akhir'!$G1932,'4.Sell to Trade'!$Q$5:$Q$5003)</f>
        <v>0</v>
      </c>
      <c r="O1932" t="str">
        <f>IF('3.Stok Awal'!$L1932=0,"",'3.Stok Awal'!$L1932)</f>
        <v/>
      </c>
      <c r="P1932">
        <f>IF(ISNA(VLOOKUP($A1932,STOK_AWAL,13,0)),0,IF(VLOOKUP($A1932,STOK_AWAL,13,0)&gt;0,ROUNDDOWN(L1932/VLOOKUP($A1932,STOK_AWAL,13,0),0),0))</f>
        <v>0</v>
      </c>
      <c r="Q1932" t="str">
        <f>I1932</f>
        <v/>
      </c>
      <c r="R1932">
        <f>IFERROR(MOD(L1932,VLOOKUP($A1932,STOK_AWAL,13,0)),0)</f>
        <v>0</v>
      </c>
      <c r="S1932" t="str">
        <f>K1932</f>
        <v/>
      </c>
      <c r="T1932">
        <f>R1932+(P1932*(IFERROR(VLOOKUP($A1932,STOK_AWAL,13,0),0)))</f>
        <v>0</v>
      </c>
      <c r="U1932" t="str">
        <f>M1932</f>
        <v/>
      </c>
    </row>
    <row r="1933" spans="1:21" x14ac:dyDescent="0.25">
      <c r="A1933" t="str">
        <f>IF('3.Stok Awal'!$A1933=0,"",'3.Stok Awal'!$A1933)</f>
        <v/>
      </c>
      <c r="B1933" t="str">
        <f>IF('3.Stok Awal'!$B1933=0,"",'3.Stok Awal'!$B1933)</f>
        <v/>
      </c>
      <c r="C1933" t="str">
        <f>IF('3.Stok Awal'!$C1933=0,"",'3.Stok Awal'!$C1933)</f>
        <v/>
      </c>
      <c r="D1933" t="str">
        <f>IF('3.Stok Awal'!$D1933=0,"",'3.Stok Awal'!$D1933)</f>
        <v/>
      </c>
      <c r="E1933" t="str">
        <f>IF('3.Stok Awal'!$E1933=0,"",'3.Stok Awal'!$E1933)</f>
        <v/>
      </c>
      <c r="F1933" s="4" t="str">
        <f>IF('3.Stok Awal'!$F1933=0,"",'3.Stok Awal'!$F1933)</f>
        <v/>
      </c>
      <c r="G1933" s="4" t="str">
        <f t="shared" si="30"/>
        <v/>
      </c>
      <c r="H1933">
        <f>IF('3.Stok Awal'!$I1933=0,0,'3.Stok Awal'!$I1933)</f>
        <v>0</v>
      </c>
      <c r="I1933" t="str">
        <f>IF('3.Stok Awal'!$J1933=0,"",'3.Stok Awal'!$J1933)</f>
        <v/>
      </c>
      <c r="J1933">
        <f>IF('3.Stok Awal'!$K1933=0,0,'3.Stok Awal'!$K1933)</f>
        <v>0</v>
      </c>
      <c r="K1933" t="str">
        <f>IF('3.Stok Awal'!$L1933=0,"",'3.Stok Awal'!$L1933)</f>
        <v/>
      </c>
      <c r="L1933">
        <f>IF('3.Stok Awal'!$N1933=0,0,'3.Stok Awal'!$N1933)</f>
        <v>0</v>
      </c>
      <c r="M1933" t="str">
        <f>IF('3.Stok Awal'!$O1933=0,"",'3.Stok Awal'!$O1933)</f>
        <v/>
      </c>
      <c r="N1933">
        <f>SUMIF('4.Sell to Trade'!$O$5:$O$5003,'5.Stok Akhir'!$G1933,'4.Sell to Trade'!$Q$5:$Q$5003)</f>
        <v>0</v>
      </c>
      <c r="O1933" t="str">
        <f>IF('3.Stok Awal'!$L1933=0,"",'3.Stok Awal'!$L1933)</f>
        <v/>
      </c>
      <c r="P1933">
        <f>IF(ISNA(VLOOKUP($A1933,STOK_AWAL,13,0)),0,IF(VLOOKUP($A1933,STOK_AWAL,13,0)&gt;0,ROUNDDOWN(L1933/VLOOKUP($A1933,STOK_AWAL,13,0),0),0))</f>
        <v>0</v>
      </c>
      <c r="Q1933" t="str">
        <f>I1933</f>
        <v/>
      </c>
      <c r="R1933">
        <f>IFERROR(MOD(L1933,VLOOKUP($A1933,STOK_AWAL,13,0)),0)</f>
        <v>0</v>
      </c>
      <c r="S1933" t="str">
        <f>K1933</f>
        <v/>
      </c>
      <c r="T1933">
        <f>R1933+(P1933*(IFERROR(VLOOKUP($A1933,STOK_AWAL,13,0),0)))</f>
        <v>0</v>
      </c>
      <c r="U1933" t="str">
        <f>M1933</f>
        <v/>
      </c>
    </row>
    <row r="1934" spans="1:21" x14ac:dyDescent="0.25">
      <c r="A1934" t="str">
        <f>IF('3.Stok Awal'!$A1934=0,"",'3.Stok Awal'!$A1934)</f>
        <v/>
      </c>
      <c r="B1934" t="str">
        <f>IF('3.Stok Awal'!$B1934=0,"",'3.Stok Awal'!$B1934)</f>
        <v/>
      </c>
      <c r="C1934" t="str">
        <f>IF('3.Stok Awal'!$C1934=0,"",'3.Stok Awal'!$C1934)</f>
        <v/>
      </c>
      <c r="D1934" t="str">
        <f>IF('3.Stok Awal'!$D1934=0,"",'3.Stok Awal'!$D1934)</f>
        <v/>
      </c>
      <c r="E1934" t="str">
        <f>IF('3.Stok Awal'!$E1934=0,"",'3.Stok Awal'!$E1934)</f>
        <v/>
      </c>
      <c r="F1934" s="4" t="str">
        <f>IF('3.Stok Awal'!$F1934=0,"",'3.Stok Awal'!$F1934)</f>
        <v/>
      </c>
      <c r="G1934" s="4" t="str">
        <f t="shared" si="30"/>
        <v/>
      </c>
      <c r="H1934">
        <f>IF('3.Stok Awal'!$I1934=0,0,'3.Stok Awal'!$I1934)</f>
        <v>0</v>
      </c>
      <c r="I1934" t="str">
        <f>IF('3.Stok Awal'!$J1934=0,"",'3.Stok Awal'!$J1934)</f>
        <v/>
      </c>
      <c r="J1934">
        <f>IF('3.Stok Awal'!$K1934=0,0,'3.Stok Awal'!$K1934)</f>
        <v>0</v>
      </c>
      <c r="K1934" t="str">
        <f>IF('3.Stok Awal'!$L1934=0,"",'3.Stok Awal'!$L1934)</f>
        <v/>
      </c>
      <c r="L1934">
        <f>IF('3.Stok Awal'!$N1934=0,0,'3.Stok Awal'!$N1934)</f>
        <v>0</v>
      </c>
      <c r="M1934" t="str">
        <f>IF('3.Stok Awal'!$O1934=0,"",'3.Stok Awal'!$O1934)</f>
        <v/>
      </c>
      <c r="N1934">
        <f>SUMIF('4.Sell to Trade'!$O$5:$O$5003,'5.Stok Akhir'!$G1934,'4.Sell to Trade'!$Q$5:$Q$5003)</f>
        <v>0</v>
      </c>
      <c r="O1934" t="str">
        <f>IF('3.Stok Awal'!$L1934=0,"",'3.Stok Awal'!$L1934)</f>
        <v/>
      </c>
      <c r="P1934">
        <f>IF(ISNA(VLOOKUP($A1934,STOK_AWAL,13,0)),0,IF(VLOOKUP($A1934,STOK_AWAL,13,0)&gt;0,ROUNDDOWN(L1934/VLOOKUP($A1934,STOK_AWAL,13,0),0),0))</f>
        <v>0</v>
      </c>
      <c r="Q1934" t="str">
        <f>I1934</f>
        <v/>
      </c>
      <c r="R1934">
        <f>IFERROR(MOD(L1934,VLOOKUP($A1934,STOK_AWAL,13,0)),0)</f>
        <v>0</v>
      </c>
      <c r="S1934" t="str">
        <f>K1934</f>
        <v/>
      </c>
      <c r="T1934">
        <f>R1934+(P1934*(IFERROR(VLOOKUP($A1934,STOK_AWAL,13,0),0)))</f>
        <v>0</v>
      </c>
      <c r="U1934" t="str">
        <f>M1934</f>
        <v/>
      </c>
    </row>
    <row r="1935" spans="1:21" x14ac:dyDescent="0.25">
      <c r="A1935" t="str">
        <f>IF('3.Stok Awal'!$A1935=0,"",'3.Stok Awal'!$A1935)</f>
        <v/>
      </c>
      <c r="B1935" t="str">
        <f>IF('3.Stok Awal'!$B1935=0,"",'3.Stok Awal'!$B1935)</f>
        <v/>
      </c>
      <c r="C1935" t="str">
        <f>IF('3.Stok Awal'!$C1935=0,"",'3.Stok Awal'!$C1935)</f>
        <v/>
      </c>
      <c r="D1935" t="str">
        <f>IF('3.Stok Awal'!$D1935=0,"",'3.Stok Awal'!$D1935)</f>
        <v/>
      </c>
      <c r="E1935" t="str">
        <f>IF('3.Stok Awal'!$E1935=0,"",'3.Stok Awal'!$E1935)</f>
        <v/>
      </c>
      <c r="F1935" s="4" t="str">
        <f>IF('3.Stok Awal'!$F1935=0,"",'3.Stok Awal'!$F1935)</f>
        <v/>
      </c>
      <c r="G1935" s="4" t="str">
        <f t="shared" si="30"/>
        <v/>
      </c>
      <c r="H1935">
        <f>IF('3.Stok Awal'!$I1935=0,0,'3.Stok Awal'!$I1935)</f>
        <v>0</v>
      </c>
      <c r="I1935" t="str">
        <f>IF('3.Stok Awal'!$J1935=0,"",'3.Stok Awal'!$J1935)</f>
        <v/>
      </c>
      <c r="J1935">
        <f>IF('3.Stok Awal'!$K1935=0,0,'3.Stok Awal'!$K1935)</f>
        <v>0</v>
      </c>
      <c r="K1935" t="str">
        <f>IF('3.Stok Awal'!$L1935=0,"",'3.Stok Awal'!$L1935)</f>
        <v/>
      </c>
      <c r="L1935">
        <f>IF('3.Stok Awal'!$N1935=0,0,'3.Stok Awal'!$N1935)</f>
        <v>0</v>
      </c>
      <c r="M1935" t="str">
        <f>IF('3.Stok Awal'!$O1935=0,"",'3.Stok Awal'!$O1935)</f>
        <v/>
      </c>
      <c r="N1935">
        <f>SUMIF('4.Sell to Trade'!$O$5:$O$5003,'5.Stok Akhir'!$G1935,'4.Sell to Trade'!$Q$5:$Q$5003)</f>
        <v>0</v>
      </c>
      <c r="O1935" t="str">
        <f>IF('3.Stok Awal'!$L1935=0,"",'3.Stok Awal'!$L1935)</f>
        <v/>
      </c>
      <c r="P1935">
        <f>IF(ISNA(VLOOKUP($A1935,STOK_AWAL,13,0)),0,IF(VLOOKUP($A1935,STOK_AWAL,13,0)&gt;0,ROUNDDOWN(L1935/VLOOKUP($A1935,STOK_AWAL,13,0),0),0))</f>
        <v>0</v>
      </c>
      <c r="Q1935" t="str">
        <f>I1935</f>
        <v/>
      </c>
      <c r="R1935">
        <f>IFERROR(MOD(L1935,VLOOKUP($A1935,STOK_AWAL,13,0)),0)</f>
        <v>0</v>
      </c>
      <c r="S1935" t="str">
        <f>K1935</f>
        <v/>
      </c>
      <c r="T1935">
        <f>R1935+(P1935*(IFERROR(VLOOKUP($A1935,STOK_AWAL,13,0),0)))</f>
        <v>0</v>
      </c>
      <c r="U1935" t="str">
        <f>M1935</f>
        <v/>
      </c>
    </row>
    <row r="1936" spans="1:21" x14ac:dyDescent="0.25">
      <c r="A1936" t="str">
        <f>IF('3.Stok Awal'!$A1936=0,"",'3.Stok Awal'!$A1936)</f>
        <v/>
      </c>
      <c r="B1936" t="str">
        <f>IF('3.Stok Awal'!$B1936=0,"",'3.Stok Awal'!$B1936)</f>
        <v/>
      </c>
      <c r="C1936" t="str">
        <f>IF('3.Stok Awal'!$C1936=0,"",'3.Stok Awal'!$C1936)</f>
        <v/>
      </c>
      <c r="D1936" t="str">
        <f>IF('3.Stok Awal'!$D1936=0,"",'3.Stok Awal'!$D1936)</f>
        <v/>
      </c>
      <c r="E1936" t="str">
        <f>IF('3.Stok Awal'!$E1936=0,"",'3.Stok Awal'!$E1936)</f>
        <v/>
      </c>
      <c r="F1936" s="4" t="str">
        <f>IF('3.Stok Awal'!$F1936=0,"",'3.Stok Awal'!$F1936)</f>
        <v/>
      </c>
      <c r="G1936" s="4" t="str">
        <f t="shared" si="30"/>
        <v/>
      </c>
      <c r="H1936">
        <f>IF('3.Stok Awal'!$I1936=0,0,'3.Stok Awal'!$I1936)</f>
        <v>0</v>
      </c>
      <c r="I1936" t="str">
        <f>IF('3.Stok Awal'!$J1936=0,"",'3.Stok Awal'!$J1936)</f>
        <v/>
      </c>
      <c r="J1936">
        <f>IF('3.Stok Awal'!$K1936=0,0,'3.Stok Awal'!$K1936)</f>
        <v>0</v>
      </c>
      <c r="K1936" t="str">
        <f>IF('3.Stok Awal'!$L1936=0,"",'3.Stok Awal'!$L1936)</f>
        <v/>
      </c>
      <c r="L1936">
        <f>IF('3.Stok Awal'!$N1936=0,0,'3.Stok Awal'!$N1936)</f>
        <v>0</v>
      </c>
      <c r="M1936" t="str">
        <f>IF('3.Stok Awal'!$O1936=0,"",'3.Stok Awal'!$O1936)</f>
        <v/>
      </c>
      <c r="N1936">
        <f>SUMIF('4.Sell to Trade'!$O$5:$O$5003,'5.Stok Akhir'!$G1936,'4.Sell to Trade'!$Q$5:$Q$5003)</f>
        <v>0</v>
      </c>
      <c r="O1936" t="str">
        <f>IF('3.Stok Awal'!$L1936=0,"",'3.Stok Awal'!$L1936)</f>
        <v/>
      </c>
      <c r="P1936">
        <f>IF(ISNA(VLOOKUP($A1936,STOK_AWAL,13,0)),0,IF(VLOOKUP($A1936,STOK_AWAL,13,0)&gt;0,ROUNDDOWN(L1936/VLOOKUP($A1936,STOK_AWAL,13,0),0),0))</f>
        <v>0</v>
      </c>
      <c r="Q1936" t="str">
        <f>I1936</f>
        <v/>
      </c>
      <c r="R1936">
        <f>IFERROR(MOD(L1936,VLOOKUP($A1936,STOK_AWAL,13,0)),0)</f>
        <v>0</v>
      </c>
      <c r="S1936" t="str">
        <f>K1936</f>
        <v/>
      </c>
      <c r="T1936">
        <f>R1936+(P1936*(IFERROR(VLOOKUP($A1936,STOK_AWAL,13,0),0)))</f>
        <v>0</v>
      </c>
      <c r="U1936" t="str">
        <f>M1936</f>
        <v/>
      </c>
    </row>
    <row r="1937" spans="1:21" x14ac:dyDescent="0.25">
      <c r="A1937" t="str">
        <f>IF('3.Stok Awal'!$A1937=0,"",'3.Stok Awal'!$A1937)</f>
        <v/>
      </c>
      <c r="B1937" t="str">
        <f>IF('3.Stok Awal'!$B1937=0,"",'3.Stok Awal'!$B1937)</f>
        <v/>
      </c>
      <c r="C1937" t="str">
        <f>IF('3.Stok Awal'!$C1937=0,"",'3.Stok Awal'!$C1937)</f>
        <v/>
      </c>
      <c r="D1937" t="str">
        <f>IF('3.Stok Awal'!$D1937=0,"",'3.Stok Awal'!$D1937)</f>
        <v/>
      </c>
      <c r="E1937" t="str">
        <f>IF('3.Stok Awal'!$E1937=0,"",'3.Stok Awal'!$E1937)</f>
        <v/>
      </c>
      <c r="F1937" s="4" t="str">
        <f>IF('3.Stok Awal'!$F1937=0,"",'3.Stok Awal'!$F1937)</f>
        <v/>
      </c>
      <c r="G1937" s="4" t="str">
        <f t="shared" si="30"/>
        <v/>
      </c>
      <c r="H1937">
        <f>IF('3.Stok Awal'!$I1937=0,0,'3.Stok Awal'!$I1937)</f>
        <v>0</v>
      </c>
      <c r="I1937" t="str">
        <f>IF('3.Stok Awal'!$J1937=0,"",'3.Stok Awal'!$J1937)</f>
        <v/>
      </c>
      <c r="J1937">
        <f>IF('3.Stok Awal'!$K1937=0,0,'3.Stok Awal'!$K1937)</f>
        <v>0</v>
      </c>
      <c r="K1937" t="str">
        <f>IF('3.Stok Awal'!$L1937=0,"",'3.Stok Awal'!$L1937)</f>
        <v/>
      </c>
      <c r="L1937">
        <f>IF('3.Stok Awal'!$N1937=0,0,'3.Stok Awal'!$N1937)</f>
        <v>0</v>
      </c>
      <c r="M1937" t="str">
        <f>IF('3.Stok Awal'!$O1937=0,"",'3.Stok Awal'!$O1937)</f>
        <v/>
      </c>
      <c r="N1937">
        <f>SUMIF('4.Sell to Trade'!$O$5:$O$5003,'5.Stok Akhir'!$G1937,'4.Sell to Trade'!$Q$5:$Q$5003)</f>
        <v>0</v>
      </c>
      <c r="O1937" t="str">
        <f>IF('3.Stok Awal'!$L1937=0,"",'3.Stok Awal'!$L1937)</f>
        <v/>
      </c>
      <c r="P1937">
        <f>IF(ISNA(VLOOKUP($A1937,STOK_AWAL,13,0)),0,IF(VLOOKUP($A1937,STOK_AWAL,13,0)&gt;0,ROUNDDOWN(L1937/VLOOKUP($A1937,STOK_AWAL,13,0),0),0))</f>
        <v>0</v>
      </c>
      <c r="Q1937" t="str">
        <f>I1937</f>
        <v/>
      </c>
      <c r="R1937">
        <f>IFERROR(MOD(L1937,VLOOKUP($A1937,STOK_AWAL,13,0)),0)</f>
        <v>0</v>
      </c>
      <c r="S1937" t="str">
        <f>K1937</f>
        <v/>
      </c>
      <c r="T1937">
        <f>R1937+(P1937*(IFERROR(VLOOKUP($A1937,STOK_AWAL,13,0),0)))</f>
        <v>0</v>
      </c>
      <c r="U1937" t="str">
        <f>M1937</f>
        <v/>
      </c>
    </row>
    <row r="1938" spans="1:21" x14ac:dyDescent="0.25">
      <c r="A1938" t="str">
        <f>IF('3.Stok Awal'!$A1938=0,"",'3.Stok Awal'!$A1938)</f>
        <v/>
      </c>
      <c r="B1938" t="str">
        <f>IF('3.Stok Awal'!$B1938=0,"",'3.Stok Awal'!$B1938)</f>
        <v/>
      </c>
      <c r="C1938" t="str">
        <f>IF('3.Stok Awal'!$C1938=0,"",'3.Stok Awal'!$C1938)</f>
        <v/>
      </c>
      <c r="D1938" t="str">
        <f>IF('3.Stok Awal'!$D1938=0,"",'3.Stok Awal'!$D1938)</f>
        <v/>
      </c>
      <c r="E1938" t="str">
        <f>IF('3.Stok Awal'!$E1938=0,"",'3.Stok Awal'!$E1938)</f>
        <v/>
      </c>
      <c r="F1938" s="4" t="str">
        <f>IF('3.Stok Awal'!$F1938=0,"",'3.Stok Awal'!$F1938)</f>
        <v/>
      </c>
      <c r="G1938" s="4" t="str">
        <f t="shared" si="30"/>
        <v/>
      </c>
      <c r="H1938">
        <f>IF('3.Stok Awal'!$I1938=0,0,'3.Stok Awal'!$I1938)</f>
        <v>0</v>
      </c>
      <c r="I1938" t="str">
        <f>IF('3.Stok Awal'!$J1938=0,"",'3.Stok Awal'!$J1938)</f>
        <v/>
      </c>
      <c r="J1938">
        <f>IF('3.Stok Awal'!$K1938=0,0,'3.Stok Awal'!$K1938)</f>
        <v>0</v>
      </c>
      <c r="K1938" t="str">
        <f>IF('3.Stok Awal'!$L1938=0,"",'3.Stok Awal'!$L1938)</f>
        <v/>
      </c>
      <c r="L1938">
        <f>IF('3.Stok Awal'!$N1938=0,0,'3.Stok Awal'!$N1938)</f>
        <v>0</v>
      </c>
      <c r="M1938" t="str">
        <f>IF('3.Stok Awal'!$O1938=0,"",'3.Stok Awal'!$O1938)</f>
        <v/>
      </c>
      <c r="N1938">
        <f>SUMIF('4.Sell to Trade'!$O$5:$O$5003,'5.Stok Akhir'!$G1938,'4.Sell to Trade'!$Q$5:$Q$5003)</f>
        <v>0</v>
      </c>
      <c r="O1938" t="str">
        <f>IF('3.Stok Awal'!$L1938=0,"",'3.Stok Awal'!$L1938)</f>
        <v/>
      </c>
      <c r="P1938">
        <f>IF(ISNA(VLOOKUP($A1938,STOK_AWAL,13,0)),0,IF(VLOOKUP($A1938,STOK_AWAL,13,0)&gt;0,ROUNDDOWN(L1938/VLOOKUP($A1938,STOK_AWAL,13,0),0),0))</f>
        <v>0</v>
      </c>
      <c r="Q1938" t="str">
        <f>I1938</f>
        <v/>
      </c>
      <c r="R1938">
        <f>IFERROR(MOD(L1938,VLOOKUP($A1938,STOK_AWAL,13,0)),0)</f>
        <v>0</v>
      </c>
      <c r="S1938" t="str">
        <f>K1938</f>
        <v/>
      </c>
      <c r="T1938">
        <f>R1938+(P1938*(IFERROR(VLOOKUP($A1938,STOK_AWAL,13,0),0)))</f>
        <v>0</v>
      </c>
      <c r="U1938" t="str">
        <f>M1938</f>
        <v/>
      </c>
    </row>
    <row r="1939" spans="1:21" x14ac:dyDescent="0.25">
      <c r="A1939" t="str">
        <f>IF('3.Stok Awal'!$A1939=0,"",'3.Stok Awal'!$A1939)</f>
        <v/>
      </c>
      <c r="B1939" t="str">
        <f>IF('3.Stok Awal'!$B1939=0,"",'3.Stok Awal'!$B1939)</f>
        <v/>
      </c>
      <c r="C1939" t="str">
        <f>IF('3.Stok Awal'!$C1939=0,"",'3.Stok Awal'!$C1939)</f>
        <v/>
      </c>
      <c r="D1939" t="str">
        <f>IF('3.Stok Awal'!$D1939=0,"",'3.Stok Awal'!$D1939)</f>
        <v/>
      </c>
      <c r="E1939" t="str">
        <f>IF('3.Stok Awal'!$E1939=0,"",'3.Stok Awal'!$E1939)</f>
        <v/>
      </c>
      <c r="F1939" s="4" t="str">
        <f>IF('3.Stok Awal'!$F1939=0,"",'3.Stok Awal'!$F1939)</f>
        <v/>
      </c>
      <c r="G1939" s="4" t="str">
        <f t="shared" si="30"/>
        <v/>
      </c>
      <c r="H1939">
        <f>IF('3.Stok Awal'!$I1939=0,0,'3.Stok Awal'!$I1939)</f>
        <v>0</v>
      </c>
      <c r="I1939" t="str">
        <f>IF('3.Stok Awal'!$J1939=0,"",'3.Stok Awal'!$J1939)</f>
        <v/>
      </c>
      <c r="J1939">
        <f>IF('3.Stok Awal'!$K1939=0,0,'3.Stok Awal'!$K1939)</f>
        <v>0</v>
      </c>
      <c r="K1939" t="str">
        <f>IF('3.Stok Awal'!$L1939=0,"",'3.Stok Awal'!$L1939)</f>
        <v/>
      </c>
      <c r="L1939">
        <f>IF('3.Stok Awal'!$N1939=0,0,'3.Stok Awal'!$N1939)</f>
        <v>0</v>
      </c>
      <c r="M1939" t="str">
        <f>IF('3.Stok Awal'!$O1939=0,"",'3.Stok Awal'!$O1939)</f>
        <v/>
      </c>
      <c r="N1939">
        <f>SUMIF('4.Sell to Trade'!$O$5:$O$5003,'5.Stok Akhir'!$G1939,'4.Sell to Trade'!$Q$5:$Q$5003)</f>
        <v>0</v>
      </c>
      <c r="O1939" t="str">
        <f>IF('3.Stok Awal'!$L1939=0,"",'3.Stok Awal'!$L1939)</f>
        <v/>
      </c>
      <c r="P1939">
        <f>IF(ISNA(VLOOKUP($A1939,STOK_AWAL,13,0)),0,IF(VLOOKUP($A1939,STOK_AWAL,13,0)&gt;0,ROUNDDOWN(L1939/VLOOKUP($A1939,STOK_AWAL,13,0),0),0))</f>
        <v>0</v>
      </c>
      <c r="Q1939" t="str">
        <f>I1939</f>
        <v/>
      </c>
      <c r="R1939">
        <f>IFERROR(MOD(L1939,VLOOKUP($A1939,STOK_AWAL,13,0)),0)</f>
        <v>0</v>
      </c>
      <c r="S1939" t="str">
        <f>K1939</f>
        <v/>
      </c>
      <c r="T1939">
        <f>R1939+(P1939*(IFERROR(VLOOKUP($A1939,STOK_AWAL,13,0),0)))</f>
        <v>0</v>
      </c>
      <c r="U1939" t="str">
        <f>M1939</f>
        <v/>
      </c>
    </row>
    <row r="1940" spans="1:21" x14ac:dyDescent="0.25">
      <c r="A1940" t="str">
        <f>IF('3.Stok Awal'!$A1940=0,"",'3.Stok Awal'!$A1940)</f>
        <v/>
      </c>
      <c r="B1940" t="str">
        <f>IF('3.Stok Awal'!$B1940=0,"",'3.Stok Awal'!$B1940)</f>
        <v/>
      </c>
      <c r="C1940" t="str">
        <f>IF('3.Stok Awal'!$C1940=0,"",'3.Stok Awal'!$C1940)</f>
        <v/>
      </c>
      <c r="D1940" t="str">
        <f>IF('3.Stok Awal'!$D1940=0,"",'3.Stok Awal'!$D1940)</f>
        <v/>
      </c>
      <c r="E1940" t="str">
        <f>IF('3.Stok Awal'!$E1940=0,"",'3.Stok Awal'!$E1940)</f>
        <v/>
      </c>
      <c r="F1940" s="4" t="str">
        <f>IF('3.Stok Awal'!$F1940=0,"",'3.Stok Awal'!$F1940)</f>
        <v/>
      </c>
      <c r="G1940" s="4" t="str">
        <f t="shared" si="30"/>
        <v/>
      </c>
      <c r="H1940">
        <f>IF('3.Stok Awal'!$I1940=0,0,'3.Stok Awal'!$I1940)</f>
        <v>0</v>
      </c>
      <c r="I1940" t="str">
        <f>IF('3.Stok Awal'!$J1940=0,"",'3.Stok Awal'!$J1940)</f>
        <v/>
      </c>
      <c r="J1940">
        <f>IF('3.Stok Awal'!$K1940=0,0,'3.Stok Awal'!$K1940)</f>
        <v>0</v>
      </c>
      <c r="K1940" t="str">
        <f>IF('3.Stok Awal'!$L1940=0,"",'3.Stok Awal'!$L1940)</f>
        <v/>
      </c>
      <c r="L1940">
        <f>IF('3.Stok Awal'!$N1940=0,0,'3.Stok Awal'!$N1940)</f>
        <v>0</v>
      </c>
      <c r="M1940" t="str">
        <f>IF('3.Stok Awal'!$O1940=0,"",'3.Stok Awal'!$O1940)</f>
        <v/>
      </c>
      <c r="N1940">
        <f>SUMIF('4.Sell to Trade'!$O$5:$O$5003,'5.Stok Akhir'!$G1940,'4.Sell to Trade'!$Q$5:$Q$5003)</f>
        <v>0</v>
      </c>
      <c r="O1940" t="str">
        <f>IF('3.Stok Awal'!$L1940=0,"",'3.Stok Awal'!$L1940)</f>
        <v/>
      </c>
      <c r="P1940">
        <f>IF(ISNA(VLOOKUP($A1940,STOK_AWAL,13,0)),0,IF(VLOOKUP($A1940,STOK_AWAL,13,0)&gt;0,ROUNDDOWN(L1940/VLOOKUP($A1940,STOK_AWAL,13,0),0),0))</f>
        <v>0</v>
      </c>
      <c r="Q1940" t="str">
        <f>I1940</f>
        <v/>
      </c>
      <c r="R1940">
        <f>IFERROR(MOD(L1940,VLOOKUP($A1940,STOK_AWAL,13,0)),0)</f>
        <v>0</v>
      </c>
      <c r="S1940" t="str">
        <f>K1940</f>
        <v/>
      </c>
      <c r="T1940">
        <f>R1940+(P1940*(IFERROR(VLOOKUP($A1940,STOK_AWAL,13,0),0)))</f>
        <v>0</v>
      </c>
      <c r="U1940" t="str">
        <f>M1940</f>
        <v/>
      </c>
    </row>
    <row r="1941" spans="1:21" x14ac:dyDescent="0.25">
      <c r="A1941" t="str">
        <f>IF('3.Stok Awal'!$A1941=0,"",'3.Stok Awal'!$A1941)</f>
        <v/>
      </c>
      <c r="B1941" t="str">
        <f>IF('3.Stok Awal'!$B1941=0,"",'3.Stok Awal'!$B1941)</f>
        <v/>
      </c>
      <c r="C1941" t="str">
        <f>IF('3.Stok Awal'!$C1941=0,"",'3.Stok Awal'!$C1941)</f>
        <v/>
      </c>
      <c r="D1941" t="str">
        <f>IF('3.Stok Awal'!$D1941=0,"",'3.Stok Awal'!$D1941)</f>
        <v/>
      </c>
      <c r="E1941" t="str">
        <f>IF('3.Stok Awal'!$E1941=0,"",'3.Stok Awal'!$E1941)</f>
        <v/>
      </c>
      <c r="F1941" s="4" t="str">
        <f>IF('3.Stok Awal'!$F1941=0,"",'3.Stok Awal'!$F1941)</f>
        <v/>
      </c>
      <c r="G1941" s="4" t="str">
        <f t="shared" si="30"/>
        <v/>
      </c>
      <c r="H1941">
        <f>IF('3.Stok Awal'!$I1941=0,0,'3.Stok Awal'!$I1941)</f>
        <v>0</v>
      </c>
      <c r="I1941" t="str">
        <f>IF('3.Stok Awal'!$J1941=0,"",'3.Stok Awal'!$J1941)</f>
        <v/>
      </c>
      <c r="J1941">
        <f>IF('3.Stok Awal'!$K1941=0,0,'3.Stok Awal'!$K1941)</f>
        <v>0</v>
      </c>
      <c r="K1941" t="str">
        <f>IF('3.Stok Awal'!$L1941=0,"",'3.Stok Awal'!$L1941)</f>
        <v/>
      </c>
      <c r="L1941">
        <f>IF('3.Stok Awal'!$N1941=0,0,'3.Stok Awal'!$N1941)</f>
        <v>0</v>
      </c>
      <c r="M1941" t="str">
        <f>IF('3.Stok Awal'!$O1941=0,"",'3.Stok Awal'!$O1941)</f>
        <v/>
      </c>
      <c r="N1941">
        <f>SUMIF('4.Sell to Trade'!$O$5:$O$5003,'5.Stok Akhir'!$G1941,'4.Sell to Trade'!$Q$5:$Q$5003)</f>
        <v>0</v>
      </c>
      <c r="O1941" t="str">
        <f>IF('3.Stok Awal'!$L1941=0,"",'3.Stok Awal'!$L1941)</f>
        <v/>
      </c>
      <c r="P1941">
        <f>IF(ISNA(VLOOKUP($A1941,STOK_AWAL,13,0)),0,IF(VLOOKUP($A1941,STOK_AWAL,13,0)&gt;0,ROUNDDOWN(L1941/VLOOKUP($A1941,STOK_AWAL,13,0),0),0))</f>
        <v>0</v>
      </c>
      <c r="Q1941" t="str">
        <f>I1941</f>
        <v/>
      </c>
      <c r="R1941">
        <f>IFERROR(MOD(L1941,VLOOKUP($A1941,STOK_AWAL,13,0)),0)</f>
        <v>0</v>
      </c>
      <c r="S1941" t="str">
        <f>K1941</f>
        <v/>
      </c>
      <c r="T1941">
        <f>R1941+(P1941*(IFERROR(VLOOKUP($A1941,STOK_AWAL,13,0),0)))</f>
        <v>0</v>
      </c>
      <c r="U1941" t="str">
        <f>M1941</f>
        <v/>
      </c>
    </row>
    <row r="1942" spans="1:21" x14ac:dyDescent="0.25">
      <c r="A1942" t="str">
        <f>IF('3.Stok Awal'!$A1942=0,"",'3.Stok Awal'!$A1942)</f>
        <v/>
      </c>
      <c r="B1942" t="str">
        <f>IF('3.Stok Awal'!$B1942=0,"",'3.Stok Awal'!$B1942)</f>
        <v/>
      </c>
      <c r="C1942" t="str">
        <f>IF('3.Stok Awal'!$C1942=0,"",'3.Stok Awal'!$C1942)</f>
        <v/>
      </c>
      <c r="D1942" t="str">
        <f>IF('3.Stok Awal'!$D1942=0,"",'3.Stok Awal'!$D1942)</f>
        <v/>
      </c>
      <c r="E1942" t="str">
        <f>IF('3.Stok Awal'!$E1942=0,"",'3.Stok Awal'!$E1942)</f>
        <v/>
      </c>
      <c r="F1942" s="4" t="str">
        <f>IF('3.Stok Awal'!$F1942=0,"",'3.Stok Awal'!$F1942)</f>
        <v/>
      </c>
      <c r="G1942" s="4" t="str">
        <f t="shared" si="30"/>
        <v/>
      </c>
      <c r="H1942">
        <f>IF('3.Stok Awal'!$I1942=0,0,'3.Stok Awal'!$I1942)</f>
        <v>0</v>
      </c>
      <c r="I1942" t="str">
        <f>IF('3.Stok Awal'!$J1942=0,"",'3.Stok Awal'!$J1942)</f>
        <v/>
      </c>
      <c r="J1942">
        <f>IF('3.Stok Awal'!$K1942=0,0,'3.Stok Awal'!$K1942)</f>
        <v>0</v>
      </c>
      <c r="K1942" t="str">
        <f>IF('3.Stok Awal'!$L1942=0,"",'3.Stok Awal'!$L1942)</f>
        <v/>
      </c>
      <c r="L1942">
        <f>IF('3.Stok Awal'!$N1942=0,0,'3.Stok Awal'!$N1942)</f>
        <v>0</v>
      </c>
      <c r="M1942" t="str">
        <f>IF('3.Stok Awal'!$O1942=0,"",'3.Stok Awal'!$O1942)</f>
        <v/>
      </c>
      <c r="N1942">
        <f>SUMIF('4.Sell to Trade'!$O$5:$O$5003,'5.Stok Akhir'!$G1942,'4.Sell to Trade'!$Q$5:$Q$5003)</f>
        <v>0</v>
      </c>
      <c r="O1942" t="str">
        <f>IF('3.Stok Awal'!$L1942=0,"",'3.Stok Awal'!$L1942)</f>
        <v/>
      </c>
      <c r="P1942">
        <f>IF(ISNA(VLOOKUP($A1942,STOK_AWAL,13,0)),0,IF(VLOOKUP($A1942,STOK_AWAL,13,0)&gt;0,ROUNDDOWN(L1942/VLOOKUP($A1942,STOK_AWAL,13,0),0),0))</f>
        <v>0</v>
      </c>
      <c r="Q1942" t="str">
        <f>I1942</f>
        <v/>
      </c>
      <c r="R1942">
        <f>IFERROR(MOD(L1942,VLOOKUP($A1942,STOK_AWAL,13,0)),0)</f>
        <v>0</v>
      </c>
      <c r="S1942" t="str">
        <f>K1942</f>
        <v/>
      </c>
      <c r="T1942">
        <f>R1942+(P1942*(IFERROR(VLOOKUP($A1942,STOK_AWAL,13,0),0)))</f>
        <v>0</v>
      </c>
      <c r="U1942" t="str">
        <f>M1942</f>
        <v/>
      </c>
    </row>
    <row r="1943" spans="1:21" x14ac:dyDescent="0.25">
      <c r="A1943" t="str">
        <f>IF('3.Stok Awal'!$A1943=0,"",'3.Stok Awal'!$A1943)</f>
        <v/>
      </c>
      <c r="B1943" t="str">
        <f>IF('3.Stok Awal'!$B1943=0,"",'3.Stok Awal'!$B1943)</f>
        <v/>
      </c>
      <c r="C1943" t="str">
        <f>IF('3.Stok Awal'!$C1943=0,"",'3.Stok Awal'!$C1943)</f>
        <v/>
      </c>
      <c r="D1943" t="str">
        <f>IF('3.Stok Awal'!$D1943=0,"",'3.Stok Awal'!$D1943)</f>
        <v/>
      </c>
      <c r="E1943" t="str">
        <f>IF('3.Stok Awal'!$E1943=0,"",'3.Stok Awal'!$E1943)</f>
        <v/>
      </c>
      <c r="F1943" s="4" t="str">
        <f>IF('3.Stok Awal'!$F1943=0,"",'3.Stok Awal'!$F1943)</f>
        <v/>
      </c>
      <c r="G1943" s="4" t="str">
        <f t="shared" si="30"/>
        <v/>
      </c>
      <c r="H1943">
        <f>IF('3.Stok Awal'!$I1943=0,0,'3.Stok Awal'!$I1943)</f>
        <v>0</v>
      </c>
      <c r="I1943" t="str">
        <f>IF('3.Stok Awal'!$J1943=0,"",'3.Stok Awal'!$J1943)</f>
        <v/>
      </c>
      <c r="J1943">
        <f>IF('3.Stok Awal'!$K1943=0,0,'3.Stok Awal'!$K1943)</f>
        <v>0</v>
      </c>
      <c r="K1943" t="str">
        <f>IF('3.Stok Awal'!$L1943=0,"",'3.Stok Awal'!$L1943)</f>
        <v/>
      </c>
      <c r="L1943">
        <f>IF('3.Stok Awal'!$N1943=0,0,'3.Stok Awal'!$N1943)</f>
        <v>0</v>
      </c>
      <c r="M1943" t="str">
        <f>IF('3.Stok Awal'!$O1943=0,"",'3.Stok Awal'!$O1943)</f>
        <v/>
      </c>
      <c r="N1943">
        <f>SUMIF('4.Sell to Trade'!$O$5:$O$5003,'5.Stok Akhir'!$G1943,'4.Sell to Trade'!$Q$5:$Q$5003)</f>
        <v>0</v>
      </c>
      <c r="O1943" t="str">
        <f>IF('3.Stok Awal'!$L1943=0,"",'3.Stok Awal'!$L1943)</f>
        <v/>
      </c>
      <c r="P1943">
        <f>IF(ISNA(VLOOKUP($A1943,STOK_AWAL,13,0)),0,IF(VLOOKUP($A1943,STOK_AWAL,13,0)&gt;0,ROUNDDOWN(L1943/VLOOKUP($A1943,STOK_AWAL,13,0),0),0))</f>
        <v>0</v>
      </c>
      <c r="Q1943" t="str">
        <f>I1943</f>
        <v/>
      </c>
      <c r="R1943">
        <f>IFERROR(MOD(L1943,VLOOKUP($A1943,STOK_AWAL,13,0)),0)</f>
        <v>0</v>
      </c>
      <c r="S1943" t="str">
        <f>K1943</f>
        <v/>
      </c>
      <c r="T1943">
        <f>R1943+(P1943*(IFERROR(VLOOKUP($A1943,STOK_AWAL,13,0),0)))</f>
        <v>0</v>
      </c>
      <c r="U1943" t="str">
        <f>M1943</f>
        <v/>
      </c>
    </row>
    <row r="1944" spans="1:21" x14ac:dyDescent="0.25">
      <c r="A1944" t="str">
        <f>IF('3.Stok Awal'!$A1944=0,"",'3.Stok Awal'!$A1944)</f>
        <v/>
      </c>
      <c r="B1944" t="str">
        <f>IF('3.Stok Awal'!$B1944=0,"",'3.Stok Awal'!$B1944)</f>
        <v/>
      </c>
      <c r="C1944" t="str">
        <f>IF('3.Stok Awal'!$C1944=0,"",'3.Stok Awal'!$C1944)</f>
        <v/>
      </c>
      <c r="D1944" t="str">
        <f>IF('3.Stok Awal'!$D1944=0,"",'3.Stok Awal'!$D1944)</f>
        <v/>
      </c>
      <c r="E1944" t="str">
        <f>IF('3.Stok Awal'!$E1944=0,"",'3.Stok Awal'!$E1944)</f>
        <v/>
      </c>
      <c r="F1944" s="4" t="str">
        <f>IF('3.Stok Awal'!$F1944=0,"",'3.Stok Awal'!$F1944)</f>
        <v/>
      </c>
      <c r="G1944" s="4" t="str">
        <f t="shared" si="30"/>
        <v/>
      </c>
      <c r="H1944">
        <f>IF('3.Stok Awal'!$I1944=0,0,'3.Stok Awal'!$I1944)</f>
        <v>0</v>
      </c>
      <c r="I1944" t="str">
        <f>IF('3.Stok Awal'!$J1944=0,"",'3.Stok Awal'!$J1944)</f>
        <v/>
      </c>
      <c r="J1944">
        <f>IF('3.Stok Awal'!$K1944=0,0,'3.Stok Awal'!$K1944)</f>
        <v>0</v>
      </c>
      <c r="K1944" t="str">
        <f>IF('3.Stok Awal'!$L1944=0,"",'3.Stok Awal'!$L1944)</f>
        <v/>
      </c>
      <c r="L1944">
        <f>IF('3.Stok Awal'!$N1944=0,0,'3.Stok Awal'!$N1944)</f>
        <v>0</v>
      </c>
      <c r="M1944" t="str">
        <f>IF('3.Stok Awal'!$O1944=0,"",'3.Stok Awal'!$O1944)</f>
        <v/>
      </c>
      <c r="N1944">
        <f>SUMIF('4.Sell to Trade'!$O$5:$O$5003,'5.Stok Akhir'!$G1944,'4.Sell to Trade'!$Q$5:$Q$5003)</f>
        <v>0</v>
      </c>
      <c r="O1944" t="str">
        <f>IF('3.Stok Awal'!$L1944=0,"",'3.Stok Awal'!$L1944)</f>
        <v/>
      </c>
      <c r="P1944">
        <f>IF(ISNA(VLOOKUP($A1944,STOK_AWAL,13,0)),0,IF(VLOOKUP($A1944,STOK_AWAL,13,0)&gt;0,ROUNDDOWN(L1944/VLOOKUP($A1944,STOK_AWAL,13,0),0),0))</f>
        <v>0</v>
      </c>
      <c r="Q1944" t="str">
        <f>I1944</f>
        <v/>
      </c>
      <c r="R1944">
        <f>IFERROR(MOD(L1944,VLOOKUP($A1944,STOK_AWAL,13,0)),0)</f>
        <v>0</v>
      </c>
      <c r="S1944" t="str">
        <f>K1944</f>
        <v/>
      </c>
      <c r="T1944">
        <f>R1944+(P1944*(IFERROR(VLOOKUP($A1944,STOK_AWAL,13,0),0)))</f>
        <v>0</v>
      </c>
      <c r="U1944" t="str">
        <f>M1944</f>
        <v/>
      </c>
    </row>
    <row r="1945" spans="1:21" x14ac:dyDescent="0.25">
      <c r="A1945" t="str">
        <f>IF('3.Stok Awal'!$A1945=0,"",'3.Stok Awal'!$A1945)</f>
        <v/>
      </c>
      <c r="B1945" t="str">
        <f>IF('3.Stok Awal'!$B1945=0,"",'3.Stok Awal'!$B1945)</f>
        <v/>
      </c>
      <c r="C1945" t="str">
        <f>IF('3.Stok Awal'!$C1945=0,"",'3.Stok Awal'!$C1945)</f>
        <v/>
      </c>
      <c r="D1945" t="str">
        <f>IF('3.Stok Awal'!$D1945=0,"",'3.Stok Awal'!$D1945)</f>
        <v/>
      </c>
      <c r="E1945" t="str">
        <f>IF('3.Stok Awal'!$E1945=0,"",'3.Stok Awal'!$E1945)</f>
        <v/>
      </c>
      <c r="F1945" s="4" t="str">
        <f>IF('3.Stok Awal'!$F1945=0,"",'3.Stok Awal'!$F1945)</f>
        <v/>
      </c>
      <c r="G1945" s="4" t="str">
        <f t="shared" si="30"/>
        <v/>
      </c>
      <c r="H1945">
        <f>IF('3.Stok Awal'!$I1945=0,0,'3.Stok Awal'!$I1945)</f>
        <v>0</v>
      </c>
      <c r="I1945" t="str">
        <f>IF('3.Stok Awal'!$J1945=0,"",'3.Stok Awal'!$J1945)</f>
        <v/>
      </c>
      <c r="J1945">
        <f>IF('3.Stok Awal'!$K1945=0,0,'3.Stok Awal'!$K1945)</f>
        <v>0</v>
      </c>
      <c r="K1945" t="str">
        <f>IF('3.Stok Awal'!$L1945=0,"",'3.Stok Awal'!$L1945)</f>
        <v/>
      </c>
      <c r="L1945">
        <f>IF('3.Stok Awal'!$N1945=0,0,'3.Stok Awal'!$N1945)</f>
        <v>0</v>
      </c>
      <c r="M1945" t="str">
        <f>IF('3.Stok Awal'!$O1945=0,"",'3.Stok Awal'!$O1945)</f>
        <v/>
      </c>
      <c r="N1945">
        <f>SUMIF('4.Sell to Trade'!$O$5:$O$5003,'5.Stok Akhir'!$G1945,'4.Sell to Trade'!$Q$5:$Q$5003)</f>
        <v>0</v>
      </c>
      <c r="O1945" t="str">
        <f>IF('3.Stok Awal'!$L1945=0,"",'3.Stok Awal'!$L1945)</f>
        <v/>
      </c>
      <c r="P1945">
        <f>IF(ISNA(VLOOKUP($A1945,STOK_AWAL,13,0)),0,IF(VLOOKUP($A1945,STOK_AWAL,13,0)&gt;0,ROUNDDOWN(L1945/VLOOKUP($A1945,STOK_AWAL,13,0),0),0))</f>
        <v>0</v>
      </c>
      <c r="Q1945" t="str">
        <f>I1945</f>
        <v/>
      </c>
      <c r="R1945">
        <f>IFERROR(MOD(L1945,VLOOKUP($A1945,STOK_AWAL,13,0)),0)</f>
        <v>0</v>
      </c>
      <c r="S1945" t="str">
        <f>K1945</f>
        <v/>
      </c>
      <c r="T1945">
        <f>R1945+(P1945*(IFERROR(VLOOKUP($A1945,STOK_AWAL,13,0),0)))</f>
        <v>0</v>
      </c>
      <c r="U1945" t="str">
        <f>M1945</f>
        <v/>
      </c>
    </row>
    <row r="1946" spans="1:21" x14ac:dyDescent="0.25">
      <c r="A1946" t="str">
        <f>IF('3.Stok Awal'!$A1946=0,"",'3.Stok Awal'!$A1946)</f>
        <v/>
      </c>
      <c r="B1946" t="str">
        <f>IF('3.Stok Awal'!$B1946=0,"",'3.Stok Awal'!$B1946)</f>
        <v/>
      </c>
      <c r="C1946" t="str">
        <f>IF('3.Stok Awal'!$C1946=0,"",'3.Stok Awal'!$C1946)</f>
        <v/>
      </c>
      <c r="D1946" t="str">
        <f>IF('3.Stok Awal'!$D1946=0,"",'3.Stok Awal'!$D1946)</f>
        <v/>
      </c>
      <c r="E1946" t="str">
        <f>IF('3.Stok Awal'!$E1946=0,"",'3.Stok Awal'!$E1946)</f>
        <v/>
      </c>
      <c r="F1946" s="4" t="str">
        <f>IF('3.Stok Awal'!$F1946=0,"",'3.Stok Awal'!$F1946)</f>
        <v/>
      </c>
      <c r="G1946" s="4" t="str">
        <f t="shared" si="30"/>
        <v/>
      </c>
      <c r="H1946">
        <f>IF('3.Stok Awal'!$I1946=0,0,'3.Stok Awal'!$I1946)</f>
        <v>0</v>
      </c>
      <c r="I1946" t="str">
        <f>IF('3.Stok Awal'!$J1946=0,"",'3.Stok Awal'!$J1946)</f>
        <v/>
      </c>
      <c r="J1946">
        <f>IF('3.Stok Awal'!$K1946=0,0,'3.Stok Awal'!$K1946)</f>
        <v>0</v>
      </c>
      <c r="K1946" t="str">
        <f>IF('3.Stok Awal'!$L1946=0,"",'3.Stok Awal'!$L1946)</f>
        <v/>
      </c>
      <c r="L1946">
        <f>IF('3.Stok Awal'!$N1946=0,0,'3.Stok Awal'!$N1946)</f>
        <v>0</v>
      </c>
      <c r="M1946" t="str">
        <f>IF('3.Stok Awal'!$O1946=0,"",'3.Stok Awal'!$O1946)</f>
        <v/>
      </c>
      <c r="N1946">
        <f>SUMIF('4.Sell to Trade'!$O$5:$O$5003,'5.Stok Akhir'!$G1946,'4.Sell to Trade'!$Q$5:$Q$5003)</f>
        <v>0</v>
      </c>
      <c r="O1946" t="str">
        <f>IF('3.Stok Awal'!$L1946=0,"",'3.Stok Awal'!$L1946)</f>
        <v/>
      </c>
      <c r="P1946">
        <f>IF(ISNA(VLOOKUP($A1946,STOK_AWAL,13,0)),0,IF(VLOOKUP($A1946,STOK_AWAL,13,0)&gt;0,ROUNDDOWN(L1946/VLOOKUP($A1946,STOK_AWAL,13,0),0),0))</f>
        <v>0</v>
      </c>
      <c r="Q1946" t="str">
        <f>I1946</f>
        <v/>
      </c>
      <c r="R1946">
        <f>IFERROR(MOD(L1946,VLOOKUP($A1946,STOK_AWAL,13,0)),0)</f>
        <v>0</v>
      </c>
      <c r="S1946" t="str">
        <f>K1946</f>
        <v/>
      </c>
      <c r="T1946">
        <f>R1946+(P1946*(IFERROR(VLOOKUP($A1946,STOK_AWAL,13,0),0)))</f>
        <v>0</v>
      </c>
      <c r="U1946" t="str">
        <f>M1946</f>
        <v/>
      </c>
    </row>
    <row r="1947" spans="1:21" x14ac:dyDescent="0.25">
      <c r="A1947" t="str">
        <f>IF('3.Stok Awal'!$A1947=0,"",'3.Stok Awal'!$A1947)</f>
        <v/>
      </c>
      <c r="B1947" t="str">
        <f>IF('3.Stok Awal'!$B1947=0,"",'3.Stok Awal'!$B1947)</f>
        <v/>
      </c>
      <c r="C1947" t="str">
        <f>IF('3.Stok Awal'!$C1947=0,"",'3.Stok Awal'!$C1947)</f>
        <v/>
      </c>
      <c r="D1947" t="str">
        <f>IF('3.Stok Awal'!$D1947=0,"",'3.Stok Awal'!$D1947)</f>
        <v/>
      </c>
      <c r="E1947" t="str">
        <f>IF('3.Stok Awal'!$E1947=0,"",'3.Stok Awal'!$E1947)</f>
        <v/>
      </c>
      <c r="F1947" s="4" t="str">
        <f>IF('3.Stok Awal'!$F1947=0,"",'3.Stok Awal'!$F1947)</f>
        <v/>
      </c>
      <c r="G1947" s="4" t="str">
        <f t="shared" si="30"/>
        <v/>
      </c>
      <c r="H1947">
        <f>IF('3.Stok Awal'!$I1947=0,0,'3.Stok Awal'!$I1947)</f>
        <v>0</v>
      </c>
      <c r="I1947" t="str">
        <f>IF('3.Stok Awal'!$J1947=0,"",'3.Stok Awal'!$J1947)</f>
        <v/>
      </c>
      <c r="J1947">
        <f>IF('3.Stok Awal'!$K1947=0,0,'3.Stok Awal'!$K1947)</f>
        <v>0</v>
      </c>
      <c r="K1947" t="str">
        <f>IF('3.Stok Awal'!$L1947=0,"",'3.Stok Awal'!$L1947)</f>
        <v/>
      </c>
      <c r="L1947">
        <f>IF('3.Stok Awal'!$N1947=0,0,'3.Stok Awal'!$N1947)</f>
        <v>0</v>
      </c>
      <c r="M1947" t="str">
        <f>IF('3.Stok Awal'!$O1947=0,"",'3.Stok Awal'!$O1947)</f>
        <v/>
      </c>
      <c r="N1947">
        <f>SUMIF('4.Sell to Trade'!$O$5:$O$5003,'5.Stok Akhir'!$G1947,'4.Sell to Trade'!$Q$5:$Q$5003)</f>
        <v>0</v>
      </c>
      <c r="O1947" t="str">
        <f>IF('3.Stok Awal'!$L1947=0,"",'3.Stok Awal'!$L1947)</f>
        <v/>
      </c>
      <c r="P1947">
        <f>IF(ISNA(VLOOKUP($A1947,STOK_AWAL,13,0)),0,IF(VLOOKUP($A1947,STOK_AWAL,13,0)&gt;0,ROUNDDOWN(L1947/VLOOKUP($A1947,STOK_AWAL,13,0),0),0))</f>
        <v>0</v>
      </c>
      <c r="Q1947" t="str">
        <f>I1947</f>
        <v/>
      </c>
      <c r="R1947">
        <f>IFERROR(MOD(L1947,VLOOKUP($A1947,STOK_AWAL,13,0)),0)</f>
        <v>0</v>
      </c>
      <c r="S1947" t="str">
        <f>K1947</f>
        <v/>
      </c>
      <c r="T1947">
        <f>R1947+(P1947*(IFERROR(VLOOKUP($A1947,STOK_AWAL,13,0),0)))</f>
        <v>0</v>
      </c>
      <c r="U1947" t="str">
        <f>M1947</f>
        <v/>
      </c>
    </row>
    <row r="1948" spans="1:21" x14ac:dyDescent="0.25">
      <c r="A1948" t="str">
        <f>IF('3.Stok Awal'!$A1948=0,"",'3.Stok Awal'!$A1948)</f>
        <v/>
      </c>
      <c r="B1948" t="str">
        <f>IF('3.Stok Awal'!$B1948=0,"",'3.Stok Awal'!$B1948)</f>
        <v/>
      </c>
      <c r="C1948" t="str">
        <f>IF('3.Stok Awal'!$C1948=0,"",'3.Stok Awal'!$C1948)</f>
        <v/>
      </c>
      <c r="D1948" t="str">
        <f>IF('3.Stok Awal'!$D1948=0,"",'3.Stok Awal'!$D1948)</f>
        <v/>
      </c>
      <c r="E1948" t="str">
        <f>IF('3.Stok Awal'!$E1948=0,"",'3.Stok Awal'!$E1948)</f>
        <v/>
      </c>
      <c r="F1948" s="4" t="str">
        <f>IF('3.Stok Awal'!$F1948=0,"",'3.Stok Awal'!$F1948)</f>
        <v/>
      </c>
      <c r="G1948" s="4" t="str">
        <f t="shared" si="30"/>
        <v/>
      </c>
      <c r="H1948">
        <f>IF('3.Stok Awal'!$I1948=0,0,'3.Stok Awal'!$I1948)</f>
        <v>0</v>
      </c>
      <c r="I1948" t="str">
        <f>IF('3.Stok Awal'!$J1948=0,"",'3.Stok Awal'!$J1948)</f>
        <v/>
      </c>
      <c r="J1948">
        <f>IF('3.Stok Awal'!$K1948=0,0,'3.Stok Awal'!$K1948)</f>
        <v>0</v>
      </c>
      <c r="K1948" t="str">
        <f>IF('3.Stok Awal'!$L1948=0,"",'3.Stok Awal'!$L1948)</f>
        <v/>
      </c>
      <c r="L1948">
        <f>IF('3.Stok Awal'!$N1948=0,0,'3.Stok Awal'!$N1948)</f>
        <v>0</v>
      </c>
      <c r="M1948" t="str">
        <f>IF('3.Stok Awal'!$O1948=0,"",'3.Stok Awal'!$O1948)</f>
        <v/>
      </c>
      <c r="N1948">
        <f>SUMIF('4.Sell to Trade'!$O$5:$O$5003,'5.Stok Akhir'!$G1948,'4.Sell to Trade'!$Q$5:$Q$5003)</f>
        <v>0</v>
      </c>
      <c r="O1948" t="str">
        <f>IF('3.Stok Awal'!$L1948=0,"",'3.Stok Awal'!$L1948)</f>
        <v/>
      </c>
      <c r="P1948">
        <f>IF(ISNA(VLOOKUP($A1948,STOK_AWAL,13,0)),0,IF(VLOOKUP($A1948,STOK_AWAL,13,0)&gt;0,ROUNDDOWN(L1948/VLOOKUP($A1948,STOK_AWAL,13,0),0),0))</f>
        <v>0</v>
      </c>
      <c r="Q1948" t="str">
        <f>I1948</f>
        <v/>
      </c>
      <c r="R1948">
        <f>IFERROR(MOD(L1948,VLOOKUP($A1948,STOK_AWAL,13,0)),0)</f>
        <v>0</v>
      </c>
      <c r="S1948" t="str">
        <f>K1948</f>
        <v/>
      </c>
      <c r="T1948">
        <f>R1948+(P1948*(IFERROR(VLOOKUP($A1948,STOK_AWAL,13,0),0)))</f>
        <v>0</v>
      </c>
      <c r="U1948" t="str">
        <f>M1948</f>
        <v/>
      </c>
    </row>
    <row r="1949" spans="1:21" x14ac:dyDescent="0.25">
      <c r="A1949" t="str">
        <f>IF('3.Stok Awal'!$A1949=0,"",'3.Stok Awal'!$A1949)</f>
        <v/>
      </c>
      <c r="B1949" t="str">
        <f>IF('3.Stok Awal'!$B1949=0,"",'3.Stok Awal'!$B1949)</f>
        <v/>
      </c>
      <c r="C1949" t="str">
        <f>IF('3.Stok Awal'!$C1949=0,"",'3.Stok Awal'!$C1949)</f>
        <v/>
      </c>
      <c r="D1949" t="str">
        <f>IF('3.Stok Awal'!$D1949=0,"",'3.Stok Awal'!$D1949)</f>
        <v/>
      </c>
      <c r="E1949" t="str">
        <f>IF('3.Stok Awal'!$E1949=0,"",'3.Stok Awal'!$E1949)</f>
        <v/>
      </c>
      <c r="F1949" s="4" t="str">
        <f>IF('3.Stok Awal'!$F1949=0,"",'3.Stok Awal'!$F1949)</f>
        <v/>
      </c>
      <c r="G1949" s="4" t="str">
        <f t="shared" si="30"/>
        <v/>
      </c>
      <c r="H1949">
        <f>IF('3.Stok Awal'!$I1949=0,0,'3.Stok Awal'!$I1949)</f>
        <v>0</v>
      </c>
      <c r="I1949" t="str">
        <f>IF('3.Stok Awal'!$J1949=0,"",'3.Stok Awal'!$J1949)</f>
        <v/>
      </c>
      <c r="J1949">
        <f>IF('3.Stok Awal'!$K1949=0,0,'3.Stok Awal'!$K1949)</f>
        <v>0</v>
      </c>
      <c r="K1949" t="str">
        <f>IF('3.Stok Awal'!$L1949=0,"",'3.Stok Awal'!$L1949)</f>
        <v/>
      </c>
      <c r="L1949">
        <f>IF('3.Stok Awal'!$N1949=0,0,'3.Stok Awal'!$N1949)</f>
        <v>0</v>
      </c>
      <c r="M1949" t="str">
        <f>IF('3.Stok Awal'!$O1949=0,"",'3.Stok Awal'!$O1949)</f>
        <v/>
      </c>
      <c r="N1949">
        <f>SUMIF('4.Sell to Trade'!$O$5:$O$5003,'5.Stok Akhir'!$G1949,'4.Sell to Trade'!$Q$5:$Q$5003)</f>
        <v>0</v>
      </c>
      <c r="O1949" t="str">
        <f>IF('3.Stok Awal'!$L1949=0,"",'3.Stok Awal'!$L1949)</f>
        <v/>
      </c>
      <c r="P1949">
        <f>IF(ISNA(VLOOKUP($A1949,STOK_AWAL,13,0)),0,IF(VLOOKUP($A1949,STOK_AWAL,13,0)&gt;0,ROUNDDOWN(L1949/VLOOKUP($A1949,STOK_AWAL,13,0),0),0))</f>
        <v>0</v>
      </c>
      <c r="Q1949" t="str">
        <f>I1949</f>
        <v/>
      </c>
      <c r="R1949">
        <f>IFERROR(MOD(L1949,VLOOKUP($A1949,STOK_AWAL,13,0)),0)</f>
        <v>0</v>
      </c>
      <c r="S1949" t="str">
        <f>K1949</f>
        <v/>
      </c>
      <c r="T1949">
        <f>R1949+(P1949*(IFERROR(VLOOKUP($A1949,STOK_AWAL,13,0),0)))</f>
        <v>0</v>
      </c>
      <c r="U1949" t="str">
        <f>M1949</f>
        <v/>
      </c>
    </row>
    <row r="1950" spans="1:21" x14ac:dyDescent="0.25">
      <c r="A1950" t="str">
        <f>IF('3.Stok Awal'!$A1950=0,"",'3.Stok Awal'!$A1950)</f>
        <v/>
      </c>
      <c r="B1950" t="str">
        <f>IF('3.Stok Awal'!$B1950=0,"",'3.Stok Awal'!$B1950)</f>
        <v/>
      </c>
      <c r="C1950" t="str">
        <f>IF('3.Stok Awal'!$C1950=0,"",'3.Stok Awal'!$C1950)</f>
        <v/>
      </c>
      <c r="D1950" t="str">
        <f>IF('3.Stok Awal'!$D1950=0,"",'3.Stok Awal'!$D1950)</f>
        <v/>
      </c>
      <c r="E1950" t="str">
        <f>IF('3.Stok Awal'!$E1950=0,"",'3.Stok Awal'!$E1950)</f>
        <v/>
      </c>
      <c r="F1950" s="4" t="str">
        <f>IF('3.Stok Awal'!$F1950=0,"",'3.Stok Awal'!$F1950)</f>
        <v/>
      </c>
      <c r="G1950" s="4" t="str">
        <f t="shared" si="30"/>
        <v/>
      </c>
      <c r="H1950">
        <f>IF('3.Stok Awal'!$I1950=0,0,'3.Stok Awal'!$I1950)</f>
        <v>0</v>
      </c>
      <c r="I1950" t="str">
        <f>IF('3.Stok Awal'!$J1950=0,"",'3.Stok Awal'!$J1950)</f>
        <v/>
      </c>
      <c r="J1950">
        <f>IF('3.Stok Awal'!$K1950=0,0,'3.Stok Awal'!$K1950)</f>
        <v>0</v>
      </c>
      <c r="K1950" t="str">
        <f>IF('3.Stok Awal'!$L1950=0,"",'3.Stok Awal'!$L1950)</f>
        <v/>
      </c>
      <c r="L1950">
        <f>IF('3.Stok Awal'!$N1950=0,0,'3.Stok Awal'!$N1950)</f>
        <v>0</v>
      </c>
      <c r="M1950" t="str">
        <f>IF('3.Stok Awal'!$O1950=0,"",'3.Stok Awal'!$O1950)</f>
        <v/>
      </c>
      <c r="N1950">
        <f>SUMIF('4.Sell to Trade'!$O$5:$O$5003,'5.Stok Akhir'!$G1950,'4.Sell to Trade'!$Q$5:$Q$5003)</f>
        <v>0</v>
      </c>
      <c r="O1950" t="str">
        <f>IF('3.Stok Awal'!$L1950=0,"",'3.Stok Awal'!$L1950)</f>
        <v/>
      </c>
      <c r="P1950">
        <f>IF(ISNA(VLOOKUP($A1950,STOK_AWAL,13,0)),0,IF(VLOOKUP($A1950,STOK_AWAL,13,0)&gt;0,ROUNDDOWN(L1950/VLOOKUP($A1950,STOK_AWAL,13,0),0),0))</f>
        <v>0</v>
      </c>
      <c r="Q1950" t="str">
        <f>I1950</f>
        <v/>
      </c>
      <c r="R1950">
        <f>IFERROR(MOD(L1950,VLOOKUP($A1950,STOK_AWAL,13,0)),0)</f>
        <v>0</v>
      </c>
      <c r="S1950" t="str">
        <f>K1950</f>
        <v/>
      </c>
      <c r="T1950">
        <f>R1950+(P1950*(IFERROR(VLOOKUP($A1950,STOK_AWAL,13,0),0)))</f>
        <v>0</v>
      </c>
      <c r="U1950" t="str">
        <f>M1950</f>
        <v/>
      </c>
    </row>
    <row r="1951" spans="1:21" x14ac:dyDescent="0.25">
      <c r="A1951" t="str">
        <f>IF('3.Stok Awal'!$A1951=0,"",'3.Stok Awal'!$A1951)</f>
        <v/>
      </c>
      <c r="B1951" t="str">
        <f>IF('3.Stok Awal'!$B1951=0,"",'3.Stok Awal'!$B1951)</f>
        <v/>
      </c>
      <c r="C1951" t="str">
        <f>IF('3.Stok Awal'!$C1951=0,"",'3.Stok Awal'!$C1951)</f>
        <v/>
      </c>
      <c r="D1951" t="str">
        <f>IF('3.Stok Awal'!$D1951=0,"",'3.Stok Awal'!$D1951)</f>
        <v/>
      </c>
      <c r="E1951" t="str">
        <f>IF('3.Stok Awal'!$E1951=0,"",'3.Stok Awal'!$E1951)</f>
        <v/>
      </c>
      <c r="F1951" s="4" t="str">
        <f>IF('3.Stok Awal'!$F1951=0,"",'3.Stok Awal'!$F1951)</f>
        <v/>
      </c>
      <c r="G1951" s="4" t="str">
        <f t="shared" si="30"/>
        <v/>
      </c>
      <c r="H1951">
        <f>IF('3.Stok Awal'!$I1951=0,0,'3.Stok Awal'!$I1951)</f>
        <v>0</v>
      </c>
      <c r="I1951" t="str">
        <f>IF('3.Stok Awal'!$J1951=0,"",'3.Stok Awal'!$J1951)</f>
        <v/>
      </c>
      <c r="J1951">
        <f>IF('3.Stok Awal'!$K1951=0,0,'3.Stok Awal'!$K1951)</f>
        <v>0</v>
      </c>
      <c r="K1951" t="str">
        <f>IF('3.Stok Awal'!$L1951=0,"",'3.Stok Awal'!$L1951)</f>
        <v/>
      </c>
      <c r="L1951">
        <f>IF('3.Stok Awal'!$N1951=0,0,'3.Stok Awal'!$N1951)</f>
        <v>0</v>
      </c>
      <c r="M1951" t="str">
        <f>IF('3.Stok Awal'!$O1951=0,"",'3.Stok Awal'!$O1951)</f>
        <v/>
      </c>
      <c r="N1951">
        <f>SUMIF('4.Sell to Trade'!$O$5:$O$5003,'5.Stok Akhir'!$G1951,'4.Sell to Trade'!$Q$5:$Q$5003)</f>
        <v>0</v>
      </c>
      <c r="O1951" t="str">
        <f>IF('3.Stok Awal'!$L1951=0,"",'3.Stok Awal'!$L1951)</f>
        <v/>
      </c>
      <c r="P1951">
        <f>IF(ISNA(VLOOKUP($A1951,STOK_AWAL,13,0)),0,IF(VLOOKUP($A1951,STOK_AWAL,13,0)&gt;0,ROUNDDOWN(L1951/VLOOKUP($A1951,STOK_AWAL,13,0),0),0))</f>
        <v>0</v>
      </c>
      <c r="Q1951" t="str">
        <f>I1951</f>
        <v/>
      </c>
      <c r="R1951">
        <f>IFERROR(MOD(L1951,VLOOKUP($A1951,STOK_AWAL,13,0)),0)</f>
        <v>0</v>
      </c>
      <c r="S1951" t="str">
        <f>K1951</f>
        <v/>
      </c>
      <c r="T1951">
        <f>R1951+(P1951*(IFERROR(VLOOKUP($A1951,STOK_AWAL,13,0),0)))</f>
        <v>0</v>
      </c>
      <c r="U1951" t="str">
        <f>M1951</f>
        <v/>
      </c>
    </row>
    <row r="1952" spans="1:21" x14ac:dyDescent="0.25">
      <c r="A1952" t="str">
        <f>IF('3.Stok Awal'!$A1952=0,"",'3.Stok Awal'!$A1952)</f>
        <v/>
      </c>
      <c r="B1952" t="str">
        <f>IF('3.Stok Awal'!$B1952=0,"",'3.Stok Awal'!$B1952)</f>
        <v/>
      </c>
      <c r="C1952" t="str">
        <f>IF('3.Stok Awal'!$C1952=0,"",'3.Stok Awal'!$C1952)</f>
        <v/>
      </c>
      <c r="D1952" t="str">
        <f>IF('3.Stok Awal'!$D1952=0,"",'3.Stok Awal'!$D1952)</f>
        <v/>
      </c>
      <c r="E1952" t="str">
        <f>IF('3.Stok Awal'!$E1952=0,"",'3.Stok Awal'!$E1952)</f>
        <v/>
      </c>
      <c r="F1952" s="4" t="str">
        <f>IF('3.Stok Awal'!$F1952=0,"",'3.Stok Awal'!$F1952)</f>
        <v/>
      </c>
      <c r="G1952" s="4" t="str">
        <f t="shared" si="30"/>
        <v/>
      </c>
      <c r="H1952">
        <f>IF('3.Stok Awal'!$I1952=0,0,'3.Stok Awal'!$I1952)</f>
        <v>0</v>
      </c>
      <c r="I1952" t="str">
        <f>IF('3.Stok Awal'!$J1952=0,"",'3.Stok Awal'!$J1952)</f>
        <v/>
      </c>
      <c r="J1952">
        <f>IF('3.Stok Awal'!$K1952=0,0,'3.Stok Awal'!$K1952)</f>
        <v>0</v>
      </c>
      <c r="K1952" t="str">
        <f>IF('3.Stok Awal'!$L1952=0,"",'3.Stok Awal'!$L1952)</f>
        <v/>
      </c>
      <c r="L1952">
        <f>IF('3.Stok Awal'!$N1952=0,0,'3.Stok Awal'!$N1952)</f>
        <v>0</v>
      </c>
      <c r="M1952" t="str">
        <f>IF('3.Stok Awal'!$O1952=0,"",'3.Stok Awal'!$O1952)</f>
        <v/>
      </c>
      <c r="N1952">
        <f>SUMIF('4.Sell to Trade'!$O$5:$O$5003,'5.Stok Akhir'!$G1952,'4.Sell to Trade'!$Q$5:$Q$5003)</f>
        <v>0</v>
      </c>
      <c r="O1952" t="str">
        <f>IF('3.Stok Awal'!$L1952=0,"",'3.Stok Awal'!$L1952)</f>
        <v/>
      </c>
      <c r="P1952">
        <f>IF(ISNA(VLOOKUP($A1952,STOK_AWAL,13,0)),0,IF(VLOOKUP($A1952,STOK_AWAL,13,0)&gt;0,ROUNDDOWN(L1952/VLOOKUP($A1952,STOK_AWAL,13,0),0),0))</f>
        <v>0</v>
      </c>
      <c r="Q1952" t="str">
        <f>I1952</f>
        <v/>
      </c>
      <c r="R1952">
        <f>IFERROR(MOD(L1952,VLOOKUP($A1952,STOK_AWAL,13,0)),0)</f>
        <v>0</v>
      </c>
      <c r="S1952" t="str">
        <f>K1952</f>
        <v/>
      </c>
      <c r="T1952">
        <f>R1952+(P1952*(IFERROR(VLOOKUP($A1952,STOK_AWAL,13,0),0)))</f>
        <v>0</v>
      </c>
      <c r="U1952" t="str">
        <f>M1952</f>
        <v/>
      </c>
    </row>
    <row r="1953" spans="1:21" x14ac:dyDescent="0.25">
      <c r="A1953" t="str">
        <f>IF('3.Stok Awal'!$A1953=0,"",'3.Stok Awal'!$A1953)</f>
        <v/>
      </c>
      <c r="B1953" t="str">
        <f>IF('3.Stok Awal'!$B1953=0,"",'3.Stok Awal'!$B1953)</f>
        <v/>
      </c>
      <c r="C1953" t="str">
        <f>IF('3.Stok Awal'!$C1953=0,"",'3.Stok Awal'!$C1953)</f>
        <v/>
      </c>
      <c r="D1953" t="str">
        <f>IF('3.Stok Awal'!$D1953=0,"",'3.Stok Awal'!$D1953)</f>
        <v/>
      </c>
      <c r="E1953" t="str">
        <f>IF('3.Stok Awal'!$E1953=0,"",'3.Stok Awal'!$E1953)</f>
        <v/>
      </c>
      <c r="F1953" s="4" t="str">
        <f>IF('3.Stok Awal'!$F1953=0,"",'3.Stok Awal'!$F1953)</f>
        <v/>
      </c>
      <c r="G1953" s="4" t="str">
        <f t="shared" si="30"/>
        <v/>
      </c>
      <c r="H1953">
        <f>IF('3.Stok Awal'!$I1953=0,0,'3.Stok Awal'!$I1953)</f>
        <v>0</v>
      </c>
      <c r="I1953" t="str">
        <f>IF('3.Stok Awal'!$J1953=0,"",'3.Stok Awal'!$J1953)</f>
        <v/>
      </c>
      <c r="J1953">
        <f>IF('3.Stok Awal'!$K1953=0,0,'3.Stok Awal'!$K1953)</f>
        <v>0</v>
      </c>
      <c r="K1953" t="str">
        <f>IF('3.Stok Awal'!$L1953=0,"",'3.Stok Awal'!$L1953)</f>
        <v/>
      </c>
      <c r="L1953">
        <f>IF('3.Stok Awal'!$N1953=0,0,'3.Stok Awal'!$N1953)</f>
        <v>0</v>
      </c>
      <c r="M1953" t="str">
        <f>IF('3.Stok Awal'!$O1953=0,"",'3.Stok Awal'!$O1953)</f>
        <v/>
      </c>
      <c r="N1953">
        <f>SUMIF('4.Sell to Trade'!$O$5:$O$5003,'5.Stok Akhir'!$G1953,'4.Sell to Trade'!$Q$5:$Q$5003)</f>
        <v>0</v>
      </c>
      <c r="O1953" t="str">
        <f>IF('3.Stok Awal'!$L1953=0,"",'3.Stok Awal'!$L1953)</f>
        <v/>
      </c>
      <c r="P1953">
        <f>IF(ISNA(VLOOKUP($A1953,STOK_AWAL,13,0)),0,IF(VLOOKUP($A1953,STOK_AWAL,13,0)&gt;0,ROUNDDOWN(L1953/VLOOKUP($A1953,STOK_AWAL,13,0),0),0))</f>
        <v>0</v>
      </c>
      <c r="Q1953" t="str">
        <f>I1953</f>
        <v/>
      </c>
      <c r="R1953">
        <f>IFERROR(MOD(L1953,VLOOKUP($A1953,STOK_AWAL,13,0)),0)</f>
        <v>0</v>
      </c>
      <c r="S1953" t="str">
        <f>K1953</f>
        <v/>
      </c>
      <c r="T1953">
        <f>R1953+(P1953*(IFERROR(VLOOKUP($A1953,STOK_AWAL,13,0),0)))</f>
        <v>0</v>
      </c>
      <c r="U1953" t="str">
        <f>M1953</f>
        <v/>
      </c>
    </row>
    <row r="1954" spans="1:21" x14ac:dyDescent="0.25">
      <c r="A1954" t="str">
        <f>IF('3.Stok Awal'!$A1954=0,"",'3.Stok Awal'!$A1954)</f>
        <v/>
      </c>
      <c r="B1954" t="str">
        <f>IF('3.Stok Awal'!$B1954=0,"",'3.Stok Awal'!$B1954)</f>
        <v/>
      </c>
      <c r="C1954" t="str">
        <f>IF('3.Stok Awal'!$C1954=0,"",'3.Stok Awal'!$C1954)</f>
        <v/>
      </c>
      <c r="D1954" t="str">
        <f>IF('3.Stok Awal'!$D1954=0,"",'3.Stok Awal'!$D1954)</f>
        <v/>
      </c>
      <c r="E1954" t="str">
        <f>IF('3.Stok Awal'!$E1954=0,"",'3.Stok Awal'!$E1954)</f>
        <v/>
      </c>
      <c r="F1954" s="4" t="str">
        <f>IF('3.Stok Awal'!$F1954=0,"",'3.Stok Awal'!$F1954)</f>
        <v/>
      </c>
      <c r="G1954" s="4" t="str">
        <f t="shared" si="30"/>
        <v/>
      </c>
      <c r="H1954">
        <f>IF('3.Stok Awal'!$I1954=0,0,'3.Stok Awal'!$I1954)</f>
        <v>0</v>
      </c>
      <c r="I1954" t="str">
        <f>IF('3.Stok Awal'!$J1954=0,"",'3.Stok Awal'!$J1954)</f>
        <v/>
      </c>
      <c r="J1954">
        <f>IF('3.Stok Awal'!$K1954=0,0,'3.Stok Awal'!$K1954)</f>
        <v>0</v>
      </c>
      <c r="K1954" t="str">
        <f>IF('3.Stok Awal'!$L1954=0,"",'3.Stok Awal'!$L1954)</f>
        <v/>
      </c>
      <c r="L1954">
        <f>IF('3.Stok Awal'!$N1954=0,0,'3.Stok Awal'!$N1954)</f>
        <v>0</v>
      </c>
      <c r="M1954" t="str">
        <f>IF('3.Stok Awal'!$O1954=0,"",'3.Stok Awal'!$O1954)</f>
        <v/>
      </c>
      <c r="N1954">
        <f>SUMIF('4.Sell to Trade'!$O$5:$O$5003,'5.Stok Akhir'!$G1954,'4.Sell to Trade'!$Q$5:$Q$5003)</f>
        <v>0</v>
      </c>
      <c r="O1954" t="str">
        <f>IF('3.Stok Awal'!$L1954=0,"",'3.Stok Awal'!$L1954)</f>
        <v/>
      </c>
      <c r="P1954">
        <f>IF(ISNA(VLOOKUP($A1954,STOK_AWAL,13,0)),0,IF(VLOOKUP($A1954,STOK_AWAL,13,0)&gt;0,ROUNDDOWN(L1954/VLOOKUP($A1954,STOK_AWAL,13,0),0),0))</f>
        <v>0</v>
      </c>
      <c r="Q1954" t="str">
        <f>I1954</f>
        <v/>
      </c>
      <c r="R1954">
        <f>IFERROR(MOD(L1954,VLOOKUP($A1954,STOK_AWAL,13,0)),0)</f>
        <v>0</v>
      </c>
      <c r="S1954" t="str">
        <f>K1954</f>
        <v/>
      </c>
      <c r="T1954">
        <f>R1954+(P1954*(IFERROR(VLOOKUP($A1954,STOK_AWAL,13,0),0)))</f>
        <v>0</v>
      </c>
      <c r="U1954" t="str">
        <f>M1954</f>
        <v/>
      </c>
    </row>
    <row r="1955" spans="1:21" x14ac:dyDescent="0.25">
      <c r="A1955" t="str">
        <f>IF('3.Stok Awal'!$A1955=0,"",'3.Stok Awal'!$A1955)</f>
        <v/>
      </c>
      <c r="B1955" t="str">
        <f>IF('3.Stok Awal'!$B1955=0,"",'3.Stok Awal'!$B1955)</f>
        <v/>
      </c>
      <c r="C1955" t="str">
        <f>IF('3.Stok Awal'!$C1955=0,"",'3.Stok Awal'!$C1955)</f>
        <v/>
      </c>
      <c r="D1955" t="str">
        <f>IF('3.Stok Awal'!$D1955=0,"",'3.Stok Awal'!$D1955)</f>
        <v/>
      </c>
      <c r="E1955" t="str">
        <f>IF('3.Stok Awal'!$E1955=0,"",'3.Stok Awal'!$E1955)</f>
        <v/>
      </c>
      <c r="F1955" s="4" t="str">
        <f>IF('3.Stok Awal'!$F1955=0,"",'3.Stok Awal'!$F1955)</f>
        <v/>
      </c>
      <c r="G1955" s="4" t="str">
        <f t="shared" si="30"/>
        <v/>
      </c>
      <c r="H1955">
        <f>IF('3.Stok Awal'!$I1955=0,0,'3.Stok Awal'!$I1955)</f>
        <v>0</v>
      </c>
      <c r="I1955" t="str">
        <f>IF('3.Stok Awal'!$J1955=0,"",'3.Stok Awal'!$J1955)</f>
        <v/>
      </c>
      <c r="J1955">
        <f>IF('3.Stok Awal'!$K1955=0,0,'3.Stok Awal'!$K1955)</f>
        <v>0</v>
      </c>
      <c r="K1955" t="str">
        <f>IF('3.Stok Awal'!$L1955=0,"",'3.Stok Awal'!$L1955)</f>
        <v/>
      </c>
      <c r="L1955">
        <f>IF('3.Stok Awal'!$N1955=0,0,'3.Stok Awal'!$N1955)</f>
        <v>0</v>
      </c>
      <c r="M1955" t="str">
        <f>IF('3.Stok Awal'!$O1955=0,"",'3.Stok Awal'!$O1955)</f>
        <v/>
      </c>
      <c r="N1955">
        <f>SUMIF('4.Sell to Trade'!$O$5:$O$5003,'5.Stok Akhir'!$G1955,'4.Sell to Trade'!$Q$5:$Q$5003)</f>
        <v>0</v>
      </c>
      <c r="O1955" t="str">
        <f>IF('3.Stok Awal'!$L1955=0,"",'3.Stok Awal'!$L1955)</f>
        <v/>
      </c>
      <c r="P1955">
        <f>IF(ISNA(VLOOKUP($A1955,STOK_AWAL,13,0)),0,IF(VLOOKUP($A1955,STOK_AWAL,13,0)&gt;0,ROUNDDOWN(L1955/VLOOKUP($A1955,STOK_AWAL,13,0),0),0))</f>
        <v>0</v>
      </c>
      <c r="Q1955" t="str">
        <f>I1955</f>
        <v/>
      </c>
      <c r="R1955">
        <f>IFERROR(MOD(L1955,VLOOKUP($A1955,STOK_AWAL,13,0)),0)</f>
        <v>0</v>
      </c>
      <c r="S1955" t="str">
        <f>K1955</f>
        <v/>
      </c>
      <c r="T1955">
        <f>R1955+(P1955*(IFERROR(VLOOKUP($A1955,STOK_AWAL,13,0),0)))</f>
        <v>0</v>
      </c>
      <c r="U1955" t="str">
        <f>M1955</f>
        <v/>
      </c>
    </row>
    <row r="1956" spans="1:21" x14ac:dyDescent="0.25">
      <c r="A1956" t="str">
        <f>IF('3.Stok Awal'!$A1956=0,"",'3.Stok Awal'!$A1956)</f>
        <v/>
      </c>
      <c r="B1956" t="str">
        <f>IF('3.Stok Awal'!$B1956=0,"",'3.Stok Awal'!$B1956)</f>
        <v/>
      </c>
      <c r="C1956" t="str">
        <f>IF('3.Stok Awal'!$C1956=0,"",'3.Stok Awal'!$C1956)</f>
        <v/>
      </c>
      <c r="D1956" t="str">
        <f>IF('3.Stok Awal'!$D1956=0,"",'3.Stok Awal'!$D1956)</f>
        <v/>
      </c>
      <c r="E1956" t="str">
        <f>IF('3.Stok Awal'!$E1956=0,"",'3.Stok Awal'!$E1956)</f>
        <v/>
      </c>
      <c r="F1956" s="4" t="str">
        <f>IF('3.Stok Awal'!$F1956=0,"",'3.Stok Awal'!$F1956)</f>
        <v/>
      </c>
      <c r="G1956" s="4" t="str">
        <f t="shared" si="30"/>
        <v/>
      </c>
      <c r="H1956">
        <f>IF('3.Stok Awal'!$I1956=0,0,'3.Stok Awal'!$I1956)</f>
        <v>0</v>
      </c>
      <c r="I1956" t="str">
        <f>IF('3.Stok Awal'!$J1956=0,"",'3.Stok Awal'!$J1956)</f>
        <v/>
      </c>
      <c r="J1956">
        <f>IF('3.Stok Awal'!$K1956=0,0,'3.Stok Awal'!$K1956)</f>
        <v>0</v>
      </c>
      <c r="K1956" t="str">
        <f>IF('3.Stok Awal'!$L1956=0,"",'3.Stok Awal'!$L1956)</f>
        <v/>
      </c>
      <c r="L1956">
        <f>IF('3.Stok Awal'!$N1956=0,0,'3.Stok Awal'!$N1956)</f>
        <v>0</v>
      </c>
      <c r="M1956" t="str">
        <f>IF('3.Stok Awal'!$O1956=0,"",'3.Stok Awal'!$O1956)</f>
        <v/>
      </c>
      <c r="N1956">
        <f>SUMIF('4.Sell to Trade'!$O$5:$O$5003,'5.Stok Akhir'!$G1956,'4.Sell to Trade'!$Q$5:$Q$5003)</f>
        <v>0</v>
      </c>
      <c r="O1956" t="str">
        <f>IF('3.Stok Awal'!$L1956=0,"",'3.Stok Awal'!$L1956)</f>
        <v/>
      </c>
      <c r="P1956">
        <f>IF(ISNA(VLOOKUP($A1956,STOK_AWAL,13,0)),0,IF(VLOOKUP($A1956,STOK_AWAL,13,0)&gt;0,ROUNDDOWN(L1956/VLOOKUP($A1956,STOK_AWAL,13,0),0),0))</f>
        <v>0</v>
      </c>
      <c r="Q1956" t="str">
        <f>I1956</f>
        <v/>
      </c>
      <c r="R1956">
        <f>IFERROR(MOD(L1956,VLOOKUP($A1956,STOK_AWAL,13,0)),0)</f>
        <v>0</v>
      </c>
      <c r="S1956" t="str">
        <f>K1956</f>
        <v/>
      </c>
      <c r="T1956">
        <f>R1956+(P1956*(IFERROR(VLOOKUP($A1956,STOK_AWAL,13,0),0)))</f>
        <v>0</v>
      </c>
      <c r="U1956" t="str">
        <f>M1956</f>
        <v/>
      </c>
    </row>
    <row r="1957" spans="1:21" x14ac:dyDescent="0.25">
      <c r="A1957" t="str">
        <f>IF('3.Stok Awal'!$A1957=0,"",'3.Stok Awal'!$A1957)</f>
        <v/>
      </c>
      <c r="B1957" t="str">
        <f>IF('3.Stok Awal'!$B1957=0,"",'3.Stok Awal'!$B1957)</f>
        <v/>
      </c>
      <c r="C1957" t="str">
        <f>IF('3.Stok Awal'!$C1957=0,"",'3.Stok Awal'!$C1957)</f>
        <v/>
      </c>
      <c r="D1957" t="str">
        <f>IF('3.Stok Awal'!$D1957=0,"",'3.Stok Awal'!$D1957)</f>
        <v/>
      </c>
      <c r="E1957" t="str">
        <f>IF('3.Stok Awal'!$E1957=0,"",'3.Stok Awal'!$E1957)</f>
        <v/>
      </c>
      <c r="F1957" s="4" t="str">
        <f>IF('3.Stok Awal'!$F1957=0,"",'3.Stok Awal'!$F1957)</f>
        <v/>
      </c>
      <c r="G1957" s="4" t="str">
        <f t="shared" si="30"/>
        <v/>
      </c>
      <c r="H1957">
        <f>IF('3.Stok Awal'!$I1957=0,0,'3.Stok Awal'!$I1957)</f>
        <v>0</v>
      </c>
      <c r="I1957" t="str">
        <f>IF('3.Stok Awal'!$J1957=0,"",'3.Stok Awal'!$J1957)</f>
        <v/>
      </c>
      <c r="J1957">
        <f>IF('3.Stok Awal'!$K1957=0,0,'3.Stok Awal'!$K1957)</f>
        <v>0</v>
      </c>
      <c r="K1957" t="str">
        <f>IF('3.Stok Awal'!$L1957=0,"",'3.Stok Awal'!$L1957)</f>
        <v/>
      </c>
      <c r="L1957">
        <f>IF('3.Stok Awal'!$N1957=0,0,'3.Stok Awal'!$N1957)</f>
        <v>0</v>
      </c>
      <c r="M1957" t="str">
        <f>IF('3.Stok Awal'!$O1957=0,"",'3.Stok Awal'!$O1957)</f>
        <v/>
      </c>
      <c r="N1957">
        <f>SUMIF('4.Sell to Trade'!$O$5:$O$5003,'5.Stok Akhir'!$G1957,'4.Sell to Trade'!$Q$5:$Q$5003)</f>
        <v>0</v>
      </c>
      <c r="O1957" t="str">
        <f>IF('3.Stok Awal'!$L1957=0,"",'3.Stok Awal'!$L1957)</f>
        <v/>
      </c>
      <c r="P1957">
        <f>IF(ISNA(VLOOKUP($A1957,STOK_AWAL,13,0)),0,IF(VLOOKUP($A1957,STOK_AWAL,13,0)&gt;0,ROUNDDOWN(L1957/VLOOKUP($A1957,STOK_AWAL,13,0),0),0))</f>
        <v>0</v>
      </c>
      <c r="Q1957" t="str">
        <f>I1957</f>
        <v/>
      </c>
      <c r="R1957">
        <f>IFERROR(MOD(L1957,VLOOKUP($A1957,STOK_AWAL,13,0)),0)</f>
        <v>0</v>
      </c>
      <c r="S1957" t="str">
        <f>K1957</f>
        <v/>
      </c>
      <c r="T1957">
        <f>R1957+(P1957*(IFERROR(VLOOKUP($A1957,STOK_AWAL,13,0),0)))</f>
        <v>0</v>
      </c>
      <c r="U1957" t="str">
        <f>M1957</f>
        <v/>
      </c>
    </row>
    <row r="1958" spans="1:21" x14ac:dyDescent="0.25">
      <c r="A1958" t="str">
        <f>IF('3.Stok Awal'!$A1958=0,"",'3.Stok Awal'!$A1958)</f>
        <v/>
      </c>
      <c r="B1958" t="str">
        <f>IF('3.Stok Awal'!$B1958=0,"",'3.Stok Awal'!$B1958)</f>
        <v/>
      </c>
      <c r="C1958" t="str">
        <f>IF('3.Stok Awal'!$C1958=0,"",'3.Stok Awal'!$C1958)</f>
        <v/>
      </c>
      <c r="D1958" t="str">
        <f>IF('3.Stok Awal'!$D1958=0,"",'3.Stok Awal'!$D1958)</f>
        <v/>
      </c>
      <c r="E1958" t="str">
        <f>IF('3.Stok Awal'!$E1958=0,"",'3.Stok Awal'!$E1958)</f>
        <v/>
      </c>
      <c r="F1958" s="4" t="str">
        <f>IF('3.Stok Awal'!$F1958=0,"",'3.Stok Awal'!$F1958)</f>
        <v/>
      </c>
      <c r="G1958" s="4" t="str">
        <f t="shared" si="30"/>
        <v/>
      </c>
      <c r="H1958">
        <f>IF('3.Stok Awal'!$I1958=0,0,'3.Stok Awal'!$I1958)</f>
        <v>0</v>
      </c>
      <c r="I1958" t="str">
        <f>IF('3.Stok Awal'!$J1958=0,"",'3.Stok Awal'!$J1958)</f>
        <v/>
      </c>
      <c r="J1958">
        <f>IF('3.Stok Awal'!$K1958=0,0,'3.Stok Awal'!$K1958)</f>
        <v>0</v>
      </c>
      <c r="K1958" t="str">
        <f>IF('3.Stok Awal'!$L1958=0,"",'3.Stok Awal'!$L1958)</f>
        <v/>
      </c>
      <c r="L1958">
        <f>IF('3.Stok Awal'!$N1958=0,0,'3.Stok Awal'!$N1958)</f>
        <v>0</v>
      </c>
      <c r="M1958" t="str">
        <f>IF('3.Stok Awal'!$O1958=0,"",'3.Stok Awal'!$O1958)</f>
        <v/>
      </c>
      <c r="N1958">
        <f>SUMIF('4.Sell to Trade'!$O$5:$O$5003,'5.Stok Akhir'!$G1958,'4.Sell to Trade'!$Q$5:$Q$5003)</f>
        <v>0</v>
      </c>
      <c r="O1958" t="str">
        <f>IF('3.Stok Awal'!$L1958=0,"",'3.Stok Awal'!$L1958)</f>
        <v/>
      </c>
      <c r="P1958">
        <f>IF(ISNA(VLOOKUP($A1958,STOK_AWAL,13,0)),0,IF(VLOOKUP($A1958,STOK_AWAL,13,0)&gt;0,ROUNDDOWN(L1958/VLOOKUP($A1958,STOK_AWAL,13,0),0),0))</f>
        <v>0</v>
      </c>
      <c r="Q1958" t="str">
        <f>I1958</f>
        <v/>
      </c>
      <c r="R1958">
        <f>IFERROR(MOD(L1958,VLOOKUP($A1958,STOK_AWAL,13,0)),0)</f>
        <v>0</v>
      </c>
      <c r="S1958" t="str">
        <f>K1958</f>
        <v/>
      </c>
      <c r="T1958">
        <f>R1958+(P1958*(IFERROR(VLOOKUP($A1958,STOK_AWAL,13,0),0)))</f>
        <v>0</v>
      </c>
      <c r="U1958" t="str">
        <f>M1958</f>
        <v/>
      </c>
    </row>
    <row r="1959" spans="1:21" x14ac:dyDescent="0.25">
      <c r="A1959" t="str">
        <f>IF('3.Stok Awal'!$A1959=0,"",'3.Stok Awal'!$A1959)</f>
        <v/>
      </c>
      <c r="B1959" t="str">
        <f>IF('3.Stok Awal'!$B1959=0,"",'3.Stok Awal'!$B1959)</f>
        <v/>
      </c>
      <c r="C1959" t="str">
        <f>IF('3.Stok Awal'!$C1959=0,"",'3.Stok Awal'!$C1959)</f>
        <v/>
      </c>
      <c r="D1959" t="str">
        <f>IF('3.Stok Awal'!$D1959=0,"",'3.Stok Awal'!$D1959)</f>
        <v/>
      </c>
      <c r="E1959" t="str">
        <f>IF('3.Stok Awal'!$E1959=0,"",'3.Stok Awal'!$E1959)</f>
        <v/>
      </c>
      <c r="F1959" s="4" t="str">
        <f>IF('3.Stok Awal'!$F1959=0,"",'3.Stok Awal'!$F1959)</f>
        <v/>
      </c>
      <c r="G1959" s="4" t="str">
        <f t="shared" si="30"/>
        <v/>
      </c>
      <c r="H1959">
        <f>IF('3.Stok Awal'!$I1959=0,0,'3.Stok Awal'!$I1959)</f>
        <v>0</v>
      </c>
      <c r="I1959" t="str">
        <f>IF('3.Stok Awal'!$J1959=0,"",'3.Stok Awal'!$J1959)</f>
        <v/>
      </c>
      <c r="J1959">
        <f>IF('3.Stok Awal'!$K1959=0,0,'3.Stok Awal'!$K1959)</f>
        <v>0</v>
      </c>
      <c r="K1959" t="str">
        <f>IF('3.Stok Awal'!$L1959=0,"",'3.Stok Awal'!$L1959)</f>
        <v/>
      </c>
      <c r="L1959">
        <f>IF('3.Stok Awal'!$N1959=0,0,'3.Stok Awal'!$N1959)</f>
        <v>0</v>
      </c>
      <c r="M1959" t="str">
        <f>IF('3.Stok Awal'!$O1959=0,"",'3.Stok Awal'!$O1959)</f>
        <v/>
      </c>
      <c r="N1959">
        <f>SUMIF('4.Sell to Trade'!$O$5:$O$5003,'5.Stok Akhir'!$G1959,'4.Sell to Trade'!$Q$5:$Q$5003)</f>
        <v>0</v>
      </c>
      <c r="O1959" t="str">
        <f>IF('3.Stok Awal'!$L1959=0,"",'3.Stok Awal'!$L1959)</f>
        <v/>
      </c>
      <c r="P1959">
        <f>IF(ISNA(VLOOKUP($A1959,STOK_AWAL,13,0)),0,IF(VLOOKUP($A1959,STOK_AWAL,13,0)&gt;0,ROUNDDOWN(L1959/VLOOKUP($A1959,STOK_AWAL,13,0),0),0))</f>
        <v>0</v>
      </c>
      <c r="Q1959" t="str">
        <f>I1959</f>
        <v/>
      </c>
      <c r="R1959">
        <f>IFERROR(MOD(L1959,VLOOKUP($A1959,STOK_AWAL,13,0)),0)</f>
        <v>0</v>
      </c>
      <c r="S1959" t="str">
        <f>K1959</f>
        <v/>
      </c>
      <c r="T1959">
        <f>R1959+(P1959*(IFERROR(VLOOKUP($A1959,STOK_AWAL,13,0),0)))</f>
        <v>0</v>
      </c>
      <c r="U1959" t="str">
        <f>M1959</f>
        <v/>
      </c>
    </row>
    <row r="1960" spans="1:21" x14ac:dyDescent="0.25">
      <c r="A1960" t="str">
        <f>IF('3.Stok Awal'!$A1960=0,"",'3.Stok Awal'!$A1960)</f>
        <v/>
      </c>
      <c r="B1960" t="str">
        <f>IF('3.Stok Awal'!$B1960=0,"",'3.Stok Awal'!$B1960)</f>
        <v/>
      </c>
      <c r="C1960" t="str">
        <f>IF('3.Stok Awal'!$C1960=0,"",'3.Stok Awal'!$C1960)</f>
        <v/>
      </c>
      <c r="D1960" t="str">
        <f>IF('3.Stok Awal'!$D1960=0,"",'3.Stok Awal'!$D1960)</f>
        <v/>
      </c>
      <c r="E1960" t="str">
        <f>IF('3.Stok Awal'!$E1960=0,"",'3.Stok Awal'!$E1960)</f>
        <v/>
      </c>
      <c r="F1960" s="4" t="str">
        <f>IF('3.Stok Awal'!$F1960=0,"",'3.Stok Awal'!$F1960)</f>
        <v/>
      </c>
      <c r="G1960" s="4" t="str">
        <f t="shared" si="30"/>
        <v/>
      </c>
      <c r="H1960">
        <f>IF('3.Stok Awal'!$I1960=0,0,'3.Stok Awal'!$I1960)</f>
        <v>0</v>
      </c>
      <c r="I1960" t="str">
        <f>IF('3.Stok Awal'!$J1960=0,"",'3.Stok Awal'!$J1960)</f>
        <v/>
      </c>
      <c r="J1960">
        <f>IF('3.Stok Awal'!$K1960=0,0,'3.Stok Awal'!$K1960)</f>
        <v>0</v>
      </c>
      <c r="K1960" t="str">
        <f>IF('3.Stok Awal'!$L1960=0,"",'3.Stok Awal'!$L1960)</f>
        <v/>
      </c>
      <c r="L1960">
        <f>IF('3.Stok Awal'!$N1960=0,0,'3.Stok Awal'!$N1960)</f>
        <v>0</v>
      </c>
      <c r="M1960" t="str">
        <f>IF('3.Stok Awal'!$O1960=0,"",'3.Stok Awal'!$O1960)</f>
        <v/>
      </c>
      <c r="N1960">
        <f>SUMIF('4.Sell to Trade'!$O$5:$O$5003,'5.Stok Akhir'!$G1960,'4.Sell to Trade'!$Q$5:$Q$5003)</f>
        <v>0</v>
      </c>
      <c r="O1960" t="str">
        <f>IF('3.Stok Awal'!$L1960=0,"",'3.Stok Awal'!$L1960)</f>
        <v/>
      </c>
      <c r="P1960">
        <f>IF(ISNA(VLOOKUP($A1960,STOK_AWAL,13,0)),0,IF(VLOOKUP($A1960,STOK_AWAL,13,0)&gt;0,ROUNDDOWN(L1960/VLOOKUP($A1960,STOK_AWAL,13,0),0),0))</f>
        <v>0</v>
      </c>
      <c r="Q1960" t="str">
        <f>I1960</f>
        <v/>
      </c>
      <c r="R1960">
        <f>IFERROR(MOD(L1960,VLOOKUP($A1960,STOK_AWAL,13,0)),0)</f>
        <v>0</v>
      </c>
      <c r="S1960" t="str">
        <f>K1960</f>
        <v/>
      </c>
      <c r="T1960">
        <f>R1960+(P1960*(IFERROR(VLOOKUP($A1960,STOK_AWAL,13,0),0)))</f>
        <v>0</v>
      </c>
      <c r="U1960" t="str">
        <f>M1960</f>
        <v/>
      </c>
    </row>
    <row r="1961" spans="1:21" x14ac:dyDescent="0.25">
      <c r="A1961" t="str">
        <f>IF('3.Stok Awal'!$A1961=0,"",'3.Stok Awal'!$A1961)</f>
        <v/>
      </c>
      <c r="B1961" t="str">
        <f>IF('3.Stok Awal'!$B1961=0,"",'3.Stok Awal'!$B1961)</f>
        <v/>
      </c>
      <c r="C1961" t="str">
        <f>IF('3.Stok Awal'!$C1961=0,"",'3.Stok Awal'!$C1961)</f>
        <v/>
      </c>
      <c r="D1961" t="str">
        <f>IF('3.Stok Awal'!$D1961=0,"",'3.Stok Awal'!$D1961)</f>
        <v/>
      </c>
      <c r="E1961" t="str">
        <f>IF('3.Stok Awal'!$E1961=0,"",'3.Stok Awal'!$E1961)</f>
        <v/>
      </c>
      <c r="F1961" s="4" t="str">
        <f>IF('3.Stok Awal'!$F1961=0,"",'3.Stok Awal'!$F1961)</f>
        <v/>
      </c>
      <c r="G1961" s="4" t="str">
        <f t="shared" si="30"/>
        <v/>
      </c>
      <c r="H1961">
        <f>IF('3.Stok Awal'!$I1961=0,0,'3.Stok Awal'!$I1961)</f>
        <v>0</v>
      </c>
      <c r="I1961" t="str">
        <f>IF('3.Stok Awal'!$J1961=0,"",'3.Stok Awal'!$J1961)</f>
        <v/>
      </c>
      <c r="J1961">
        <f>IF('3.Stok Awal'!$K1961=0,0,'3.Stok Awal'!$K1961)</f>
        <v>0</v>
      </c>
      <c r="K1961" t="str">
        <f>IF('3.Stok Awal'!$L1961=0,"",'3.Stok Awal'!$L1961)</f>
        <v/>
      </c>
      <c r="L1961">
        <f>IF('3.Stok Awal'!$N1961=0,0,'3.Stok Awal'!$N1961)</f>
        <v>0</v>
      </c>
      <c r="M1961" t="str">
        <f>IF('3.Stok Awal'!$O1961=0,"",'3.Stok Awal'!$O1961)</f>
        <v/>
      </c>
      <c r="N1961">
        <f>SUMIF('4.Sell to Trade'!$O$5:$O$5003,'5.Stok Akhir'!$G1961,'4.Sell to Trade'!$Q$5:$Q$5003)</f>
        <v>0</v>
      </c>
      <c r="O1961" t="str">
        <f>IF('3.Stok Awal'!$L1961=0,"",'3.Stok Awal'!$L1961)</f>
        <v/>
      </c>
      <c r="P1961">
        <f>IF(ISNA(VLOOKUP($A1961,STOK_AWAL,13,0)),0,IF(VLOOKUP($A1961,STOK_AWAL,13,0)&gt;0,ROUNDDOWN(L1961/VLOOKUP($A1961,STOK_AWAL,13,0),0),0))</f>
        <v>0</v>
      </c>
      <c r="Q1961" t="str">
        <f>I1961</f>
        <v/>
      </c>
      <c r="R1961">
        <f>IFERROR(MOD(L1961,VLOOKUP($A1961,STOK_AWAL,13,0)),0)</f>
        <v>0</v>
      </c>
      <c r="S1961" t="str">
        <f>K1961</f>
        <v/>
      </c>
      <c r="T1961">
        <f>R1961+(P1961*(IFERROR(VLOOKUP($A1961,STOK_AWAL,13,0),0)))</f>
        <v>0</v>
      </c>
      <c r="U1961" t="str">
        <f>M1961</f>
        <v/>
      </c>
    </row>
    <row r="1962" spans="1:21" x14ac:dyDescent="0.25">
      <c r="A1962" t="str">
        <f>IF('3.Stok Awal'!$A1962=0,"",'3.Stok Awal'!$A1962)</f>
        <v/>
      </c>
      <c r="B1962" t="str">
        <f>IF('3.Stok Awal'!$B1962=0,"",'3.Stok Awal'!$B1962)</f>
        <v/>
      </c>
      <c r="C1962" t="str">
        <f>IF('3.Stok Awal'!$C1962=0,"",'3.Stok Awal'!$C1962)</f>
        <v/>
      </c>
      <c r="D1962" t="str">
        <f>IF('3.Stok Awal'!$D1962=0,"",'3.Stok Awal'!$D1962)</f>
        <v/>
      </c>
      <c r="E1962" t="str">
        <f>IF('3.Stok Awal'!$E1962=0,"",'3.Stok Awal'!$E1962)</f>
        <v/>
      </c>
      <c r="F1962" s="4" t="str">
        <f>IF('3.Stok Awal'!$F1962=0,"",'3.Stok Awal'!$F1962)</f>
        <v/>
      </c>
      <c r="G1962" s="4" t="str">
        <f t="shared" si="30"/>
        <v/>
      </c>
      <c r="H1962">
        <f>IF('3.Stok Awal'!$I1962=0,0,'3.Stok Awal'!$I1962)</f>
        <v>0</v>
      </c>
      <c r="I1962" t="str">
        <f>IF('3.Stok Awal'!$J1962=0,"",'3.Stok Awal'!$J1962)</f>
        <v/>
      </c>
      <c r="J1962">
        <f>IF('3.Stok Awal'!$K1962=0,0,'3.Stok Awal'!$K1962)</f>
        <v>0</v>
      </c>
      <c r="K1962" t="str">
        <f>IF('3.Stok Awal'!$L1962=0,"",'3.Stok Awal'!$L1962)</f>
        <v/>
      </c>
      <c r="L1962">
        <f>IF('3.Stok Awal'!$N1962=0,0,'3.Stok Awal'!$N1962)</f>
        <v>0</v>
      </c>
      <c r="M1962" t="str">
        <f>IF('3.Stok Awal'!$O1962=0,"",'3.Stok Awal'!$O1962)</f>
        <v/>
      </c>
      <c r="N1962">
        <f>SUMIF('4.Sell to Trade'!$O$5:$O$5003,'5.Stok Akhir'!$G1962,'4.Sell to Trade'!$Q$5:$Q$5003)</f>
        <v>0</v>
      </c>
      <c r="O1962" t="str">
        <f>IF('3.Stok Awal'!$L1962=0,"",'3.Stok Awal'!$L1962)</f>
        <v/>
      </c>
      <c r="P1962">
        <f>IF(ISNA(VLOOKUP($A1962,STOK_AWAL,13,0)),0,IF(VLOOKUP($A1962,STOK_AWAL,13,0)&gt;0,ROUNDDOWN(L1962/VLOOKUP($A1962,STOK_AWAL,13,0),0),0))</f>
        <v>0</v>
      </c>
      <c r="Q1962" t="str">
        <f>I1962</f>
        <v/>
      </c>
      <c r="R1962">
        <f>IFERROR(MOD(L1962,VLOOKUP($A1962,STOK_AWAL,13,0)),0)</f>
        <v>0</v>
      </c>
      <c r="S1962" t="str">
        <f>K1962</f>
        <v/>
      </c>
      <c r="T1962">
        <f>R1962+(P1962*(IFERROR(VLOOKUP($A1962,STOK_AWAL,13,0),0)))</f>
        <v>0</v>
      </c>
      <c r="U1962" t="str">
        <f>M1962</f>
        <v/>
      </c>
    </row>
    <row r="1963" spans="1:21" x14ac:dyDescent="0.25">
      <c r="A1963" t="str">
        <f>IF('3.Stok Awal'!$A1963=0,"",'3.Stok Awal'!$A1963)</f>
        <v/>
      </c>
      <c r="B1963" t="str">
        <f>IF('3.Stok Awal'!$B1963=0,"",'3.Stok Awal'!$B1963)</f>
        <v/>
      </c>
      <c r="C1963" t="str">
        <f>IF('3.Stok Awal'!$C1963=0,"",'3.Stok Awal'!$C1963)</f>
        <v/>
      </c>
      <c r="D1963" t="str">
        <f>IF('3.Stok Awal'!$D1963=0,"",'3.Stok Awal'!$D1963)</f>
        <v/>
      </c>
      <c r="E1963" t="str">
        <f>IF('3.Stok Awal'!$E1963=0,"",'3.Stok Awal'!$E1963)</f>
        <v/>
      </c>
      <c r="F1963" s="4" t="str">
        <f>IF('3.Stok Awal'!$F1963=0,"",'3.Stok Awal'!$F1963)</f>
        <v/>
      </c>
      <c r="G1963" s="4" t="str">
        <f t="shared" si="30"/>
        <v/>
      </c>
      <c r="H1963">
        <f>IF('3.Stok Awal'!$I1963=0,0,'3.Stok Awal'!$I1963)</f>
        <v>0</v>
      </c>
      <c r="I1963" t="str">
        <f>IF('3.Stok Awal'!$J1963=0,"",'3.Stok Awal'!$J1963)</f>
        <v/>
      </c>
      <c r="J1963">
        <f>IF('3.Stok Awal'!$K1963=0,0,'3.Stok Awal'!$K1963)</f>
        <v>0</v>
      </c>
      <c r="K1963" t="str">
        <f>IF('3.Stok Awal'!$L1963=0,"",'3.Stok Awal'!$L1963)</f>
        <v/>
      </c>
      <c r="L1963">
        <f>IF('3.Stok Awal'!$N1963=0,0,'3.Stok Awal'!$N1963)</f>
        <v>0</v>
      </c>
      <c r="M1963" t="str">
        <f>IF('3.Stok Awal'!$O1963=0,"",'3.Stok Awal'!$O1963)</f>
        <v/>
      </c>
      <c r="N1963">
        <f>SUMIF('4.Sell to Trade'!$O$5:$O$5003,'5.Stok Akhir'!$G1963,'4.Sell to Trade'!$Q$5:$Q$5003)</f>
        <v>0</v>
      </c>
      <c r="O1963" t="str">
        <f>IF('3.Stok Awal'!$L1963=0,"",'3.Stok Awal'!$L1963)</f>
        <v/>
      </c>
      <c r="P1963">
        <f>IF(ISNA(VLOOKUP($A1963,STOK_AWAL,13,0)),0,IF(VLOOKUP($A1963,STOK_AWAL,13,0)&gt;0,ROUNDDOWN(L1963/VLOOKUP($A1963,STOK_AWAL,13,0),0),0))</f>
        <v>0</v>
      </c>
      <c r="Q1963" t="str">
        <f>I1963</f>
        <v/>
      </c>
      <c r="R1963">
        <f>IFERROR(MOD(L1963,VLOOKUP($A1963,STOK_AWAL,13,0)),0)</f>
        <v>0</v>
      </c>
      <c r="S1963" t="str">
        <f>K1963</f>
        <v/>
      </c>
      <c r="T1963">
        <f>R1963+(P1963*(IFERROR(VLOOKUP($A1963,STOK_AWAL,13,0),0)))</f>
        <v>0</v>
      </c>
      <c r="U1963" t="str">
        <f>M1963</f>
        <v/>
      </c>
    </row>
    <row r="1964" spans="1:21" x14ac:dyDescent="0.25">
      <c r="A1964" t="str">
        <f>IF('3.Stok Awal'!$A1964=0,"",'3.Stok Awal'!$A1964)</f>
        <v/>
      </c>
      <c r="B1964" t="str">
        <f>IF('3.Stok Awal'!$B1964=0,"",'3.Stok Awal'!$B1964)</f>
        <v/>
      </c>
      <c r="C1964" t="str">
        <f>IF('3.Stok Awal'!$C1964=0,"",'3.Stok Awal'!$C1964)</f>
        <v/>
      </c>
      <c r="D1964" t="str">
        <f>IF('3.Stok Awal'!$D1964=0,"",'3.Stok Awal'!$D1964)</f>
        <v/>
      </c>
      <c r="E1964" t="str">
        <f>IF('3.Stok Awal'!$E1964=0,"",'3.Stok Awal'!$E1964)</f>
        <v/>
      </c>
      <c r="F1964" s="4" t="str">
        <f>IF('3.Stok Awal'!$F1964=0,"",'3.Stok Awal'!$F1964)</f>
        <v/>
      </c>
      <c r="G1964" s="4" t="str">
        <f t="shared" si="30"/>
        <v/>
      </c>
      <c r="H1964">
        <f>IF('3.Stok Awal'!$I1964=0,0,'3.Stok Awal'!$I1964)</f>
        <v>0</v>
      </c>
      <c r="I1964" t="str">
        <f>IF('3.Stok Awal'!$J1964=0,"",'3.Stok Awal'!$J1964)</f>
        <v/>
      </c>
      <c r="J1964">
        <f>IF('3.Stok Awal'!$K1964=0,0,'3.Stok Awal'!$K1964)</f>
        <v>0</v>
      </c>
      <c r="K1964" t="str">
        <f>IF('3.Stok Awal'!$L1964=0,"",'3.Stok Awal'!$L1964)</f>
        <v/>
      </c>
      <c r="L1964">
        <f>IF('3.Stok Awal'!$N1964=0,0,'3.Stok Awal'!$N1964)</f>
        <v>0</v>
      </c>
      <c r="M1964" t="str">
        <f>IF('3.Stok Awal'!$O1964=0,"",'3.Stok Awal'!$O1964)</f>
        <v/>
      </c>
      <c r="N1964">
        <f>SUMIF('4.Sell to Trade'!$O$5:$O$5003,'5.Stok Akhir'!$G1964,'4.Sell to Trade'!$Q$5:$Q$5003)</f>
        <v>0</v>
      </c>
      <c r="O1964" t="str">
        <f>IF('3.Stok Awal'!$L1964=0,"",'3.Stok Awal'!$L1964)</f>
        <v/>
      </c>
      <c r="P1964">
        <f>IF(ISNA(VLOOKUP($A1964,STOK_AWAL,13,0)),0,IF(VLOOKUP($A1964,STOK_AWAL,13,0)&gt;0,ROUNDDOWN(L1964/VLOOKUP($A1964,STOK_AWAL,13,0),0),0))</f>
        <v>0</v>
      </c>
      <c r="Q1964" t="str">
        <f>I1964</f>
        <v/>
      </c>
      <c r="R1964">
        <f>IFERROR(MOD(L1964,VLOOKUP($A1964,STOK_AWAL,13,0)),0)</f>
        <v>0</v>
      </c>
      <c r="S1964" t="str">
        <f>K1964</f>
        <v/>
      </c>
      <c r="T1964">
        <f>R1964+(P1964*(IFERROR(VLOOKUP($A1964,STOK_AWAL,13,0),0)))</f>
        <v>0</v>
      </c>
      <c r="U1964" t="str">
        <f>M1964</f>
        <v/>
      </c>
    </row>
    <row r="1965" spans="1:21" x14ac:dyDescent="0.25">
      <c r="A1965" t="str">
        <f>IF('3.Stok Awal'!$A1965=0,"",'3.Stok Awal'!$A1965)</f>
        <v/>
      </c>
      <c r="B1965" t="str">
        <f>IF('3.Stok Awal'!$B1965=0,"",'3.Stok Awal'!$B1965)</f>
        <v/>
      </c>
      <c r="C1965" t="str">
        <f>IF('3.Stok Awal'!$C1965=0,"",'3.Stok Awal'!$C1965)</f>
        <v/>
      </c>
      <c r="D1965" t="str">
        <f>IF('3.Stok Awal'!$D1965=0,"",'3.Stok Awal'!$D1965)</f>
        <v/>
      </c>
      <c r="E1965" t="str">
        <f>IF('3.Stok Awal'!$E1965=0,"",'3.Stok Awal'!$E1965)</f>
        <v/>
      </c>
      <c r="F1965" s="4" t="str">
        <f>IF('3.Stok Awal'!$F1965=0,"",'3.Stok Awal'!$F1965)</f>
        <v/>
      </c>
      <c r="G1965" s="4" t="str">
        <f t="shared" si="30"/>
        <v/>
      </c>
      <c r="H1965">
        <f>IF('3.Stok Awal'!$I1965=0,0,'3.Stok Awal'!$I1965)</f>
        <v>0</v>
      </c>
      <c r="I1965" t="str">
        <f>IF('3.Stok Awal'!$J1965=0,"",'3.Stok Awal'!$J1965)</f>
        <v/>
      </c>
      <c r="J1965">
        <f>IF('3.Stok Awal'!$K1965=0,0,'3.Stok Awal'!$K1965)</f>
        <v>0</v>
      </c>
      <c r="K1965" t="str">
        <f>IF('3.Stok Awal'!$L1965=0,"",'3.Stok Awal'!$L1965)</f>
        <v/>
      </c>
      <c r="L1965">
        <f>IF('3.Stok Awal'!$N1965=0,0,'3.Stok Awal'!$N1965)</f>
        <v>0</v>
      </c>
      <c r="M1965" t="str">
        <f>IF('3.Stok Awal'!$O1965=0,"",'3.Stok Awal'!$O1965)</f>
        <v/>
      </c>
      <c r="N1965">
        <f>SUMIF('4.Sell to Trade'!$O$5:$O$5003,'5.Stok Akhir'!$G1965,'4.Sell to Trade'!$Q$5:$Q$5003)</f>
        <v>0</v>
      </c>
      <c r="O1965" t="str">
        <f>IF('3.Stok Awal'!$L1965=0,"",'3.Stok Awal'!$L1965)</f>
        <v/>
      </c>
      <c r="P1965">
        <f>IF(ISNA(VLOOKUP($A1965,STOK_AWAL,13,0)),0,IF(VLOOKUP($A1965,STOK_AWAL,13,0)&gt;0,ROUNDDOWN(L1965/VLOOKUP($A1965,STOK_AWAL,13,0),0),0))</f>
        <v>0</v>
      </c>
      <c r="Q1965" t="str">
        <f>I1965</f>
        <v/>
      </c>
      <c r="R1965">
        <f>IFERROR(MOD(L1965,VLOOKUP($A1965,STOK_AWAL,13,0)),0)</f>
        <v>0</v>
      </c>
      <c r="S1965" t="str">
        <f>K1965</f>
        <v/>
      </c>
      <c r="T1965">
        <f>R1965+(P1965*(IFERROR(VLOOKUP($A1965,STOK_AWAL,13,0),0)))</f>
        <v>0</v>
      </c>
      <c r="U1965" t="str">
        <f>M1965</f>
        <v/>
      </c>
    </row>
    <row r="1966" spans="1:21" x14ac:dyDescent="0.25">
      <c r="A1966" t="str">
        <f>IF('3.Stok Awal'!$A1966=0,"",'3.Stok Awal'!$A1966)</f>
        <v/>
      </c>
      <c r="B1966" t="str">
        <f>IF('3.Stok Awal'!$B1966=0,"",'3.Stok Awal'!$B1966)</f>
        <v/>
      </c>
      <c r="C1966" t="str">
        <f>IF('3.Stok Awal'!$C1966=0,"",'3.Stok Awal'!$C1966)</f>
        <v/>
      </c>
      <c r="D1966" t="str">
        <f>IF('3.Stok Awal'!$D1966=0,"",'3.Stok Awal'!$D1966)</f>
        <v/>
      </c>
      <c r="E1966" t="str">
        <f>IF('3.Stok Awal'!$E1966=0,"",'3.Stok Awal'!$E1966)</f>
        <v/>
      </c>
      <c r="F1966" s="4" t="str">
        <f>IF('3.Stok Awal'!$F1966=0,"",'3.Stok Awal'!$F1966)</f>
        <v/>
      </c>
      <c r="G1966" s="4" t="str">
        <f t="shared" si="30"/>
        <v/>
      </c>
      <c r="H1966">
        <f>IF('3.Stok Awal'!$I1966=0,0,'3.Stok Awal'!$I1966)</f>
        <v>0</v>
      </c>
      <c r="I1966" t="str">
        <f>IF('3.Stok Awal'!$J1966=0,"",'3.Stok Awal'!$J1966)</f>
        <v/>
      </c>
      <c r="J1966">
        <f>IF('3.Stok Awal'!$K1966=0,0,'3.Stok Awal'!$K1966)</f>
        <v>0</v>
      </c>
      <c r="K1966" t="str">
        <f>IF('3.Stok Awal'!$L1966=0,"",'3.Stok Awal'!$L1966)</f>
        <v/>
      </c>
      <c r="L1966">
        <f>IF('3.Stok Awal'!$N1966=0,0,'3.Stok Awal'!$N1966)</f>
        <v>0</v>
      </c>
      <c r="M1966" t="str">
        <f>IF('3.Stok Awal'!$O1966=0,"",'3.Stok Awal'!$O1966)</f>
        <v/>
      </c>
      <c r="N1966">
        <f>SUMIF('4.Sell to Trade'!$O$5:$O$5003,'5.Stok Akhir'!$G1966,'4.Sell to Trade'!$Q$5:$Q$5003)</f>
        <v>0</v>
      </c>
      <c r="O1966" t="str">
        <f>IF('3.Stok Awal'!$L1966=0,"",'3.Stok Awal'!$L1966)</f>
        <v/>
      </c>
      <c r="P1966">
        <f>IF(ISNA(VLOOKUP($A1966,STOK_AWAL,13,0)),0,IF(VLOOKUP($A1966,STOK_AWAL,13,0)&gt;0,ROUNDDOWN(L1966/VLOOKUP($A1966,STOK_AWAL,13,0),0),0))</f>
        <v>0</v>
      </c>
      <c r="Q1966" t="str">
        <f>I1966</f>
        <v/>
      </c>
      <c r="R1966">
        <f>IFERROR(MOD(L1966,VLOOKUP($A1966,STOK_AWAL,13,0)),0)</f>
        <v>0</v>
      </c>
      <c r="S1966" t="str">
        <f>K1966</f>
        <v/>
      </c>
      <c r="T1966">
        <f>R1966+(P1966*(IFERROR(VLOOKUP($A1966,STOK_AWAL,13,0),0)))</f>
        <v>0</v>
      </c>
      <c r="U1966" t="str">
        <f>M1966</f>
        <v/>
      </c>
    </row>
    <row r="1967" spans="1:21" x14ac:dyDescent="0.25">
      <c r="A1967" t="str">
        <f>IF('3.Stok Awal'!$A1967=0,"",'3.Stok Awal'!$A1967)</f>
        <v/>
      </c>
      <c r="B1967" t="str">
        <f>IF('3.Stok Awal'!$B1967=0,"",'3.Stok Awal'!$B1967)</f>
        <v/>
      </c>
      <c r="C1967" t="str">
        <f>IF('3.Stok Awal'!$C1967=0,"",'3.Stok Awal'!$C1967)</f>
        <v/>
      </c>
      <c r="D1967" t="str">
        <f>IF('3.Stok Awal'!$D1967=0,"",'3.Stok Awal'!$D1967)</f>
        <v/>
      </c>
      <c r="E1967" t="str">
        <f>IF('3.Stok Awal'!$E1967=0,"",'3.Stok Awal'!$E1967)</f>
        <v/>
      </c>
      <c r="F1967" s="4" t="str">
        <f>IF('3.Stok Awal'!$F1967=0,"",'3.Stok Awal'!$F1967)</f>
        <v/>
      </c>
      <c r="G1967" s="4" t="str">
        <f t="shared" si="30"/>
        <v/>
      </c>
      <c r="H1967">
        <f>IF('3.Stok Awal'!$I1967=0,0,'3.Stok Awal'!$I1967)</f>
        <v>0</v>
      </c>
      <c r="I1967" t="str">
        <f>IF('3.Stok Awal'!$J1967=0,"",'3.Stok Awal'!$J1967)</f>
        <v/>
      </c>
      <c r="J1967">
        <f>IF('3.Stok Awal'!$K1967=0,0,'3.Stok Awal'!$K1967)</f>
        <v>0</v>
      </c>
      <c r="K1967" t="str">
        <f>IF('3.Stok Awal'!$L1967=0,"",'3.Stok Awal'!$L1967)</f>
        <v/>
      </c>
      <c r="L1967">
        <f>IF('3.Stok Awal'!$N1967=0,0,'3.Stok Awal'!$N1967)</f>
        <v>0</v>
      </c>
      <c r="M1967" t="str">
        <f>IF('3.Stok Awal'!$O1967=0,"",'3.Stok Awal'!$O1967)</f>
        <v/>
      </c>
      <c r="N1967">
        <f>SUMIF('4.Sell to Trade'!$O$5:$O$5003,'5.Stok Akhir'!$G1967,'4.Sell to Trade'!$Q$5:$Q$5003)</f>
        <v>0</v>
      </c>
      <c r="O1967" t="str">
        <f>IF('3.Stok Awal'!$L1967=0,"",'3.Stok Awal'!$L1967)</f>
        <v/>
      </c>
      <c r="P1967">
        <f>IF(ISNA(VLOOKUP($A1967,STOK_AWAL,13,0)),0,IF(VLOOKUP($A1967,STOK_AWAL,13,0)&gt;0,ROUNDDOWN(L1967/VLOOKUP($A1967,STOK_AWAL,13,0),0),0))</f>
        <v>0</v>
      </c>
      <c r="Q1967" t="str">
        <f>I1967</f>
        <v/>
      </c>
      <c r="R1967">
        <f>IFERROR(MOD(L1967,VLOOKUP($A1967,STOK_AWAL,13,0)),0)</f>
        <v>0</v>
      </c>
      <c r="S1967" t="str">
        <f>K1967</f>
        <v/>
      </c>
      <c r="T1967">
        <f>R1967+(P1967*(IFERROR(VLOOKUP($A1967,STOK_AWAL,13,0),0)))</f>
        <v>0</v>
      </c>
      <c r="U1967" t="str">
        <f>M1967</f>
        <v/>
      </c>
    </row>
    <row r="1968" spans="1:21" x14ac:dyDescent="0.25">
      <c r="A1968" t="str">
        <f>IF('3.Stok Awal'!$A1968=0,"",'3.Stok Awal'!$A1968)</f>
        <v/>
      </c>
      <c r="B1968" t="str">
        <f>IF('3.Stok Awal'!$B1968=0,"",'3.Stok Awal'!$B1968)</f>
        <v/>
      </c>
      <c r="C1968" t="str">
        <f>IF('3.Stok Awal'!$C1968=0,"",'3.Stok Awal'!$C1968)</f>
        <v/>
      </c>
      <c r="D1968" t="str">
        <f>IF('3.Stok Awal'!$D1968=0,"",'3.Stok Awal'!$D1968)</f>
        <v/>
      </c>
      <c r="E1968" t="str">
        <f>IF('3.Stok Awal'!$E1968=0,"",'3.Stok Awal'!$E1968)</f>
        <v/>
      </c>
      <c r="F1968" s="4" t="str">
        <f>IF('3.Stok Awal'!$F1968=0,"",'3.Stok Awal'!$F1968)</f>
        <v/>
      </c>
      <c r="G1968" s="4" t="str">
        <f t="shared" si="30"/>
        <v/>
      </c>
      <c r="H1968">
        <f>IF('3.Stok Awal'!$I1968=0,0,'3.Stok Awal'!$I1968)</f>
        <v>0</v>
      </c>
      <c r="I1968" t="str">
        <f>IF('3.Stok Awal'!$J1968=0,"",'3.Stok Awal'!$J1968)</f>
        <v/>
      </c>
      <c r="J1968">
        <f>IF('3.Stok Awal'!$K1968=0,0,'3.Stok Awal'!$K1968)</f>
        <v>0</v>
      </c>
      <c r="K1968" t="str">
        <f>IF('3.Stok Awal'!$L1968=0,"",'3.Stok Awal'!$L1968)</f>
        <v/>
      </c>
      <c r="L1968">
        <f>IF('3.Stok Awal'!$N1968=0,0,'3.Stok Awal'!$N1968)</f>
        <v>0</v>
      </c>
      <c r="M1968" t="str">
        <f>IF('3.Stok Awal'!$O1968=0,"",'3.Stok Awal'!$O1968)</f>
        <v/>
      </c>
      <c r="N1968">
        <f>SUMIF('4.Sell to Trade'!$O$5:$O$5003,'5.Stok Akhir'!$G1968,'4.Sell to Trade'!$Q$5:$Q$5003)</f>
        <v>0</v>
      </c>
      <c r="O1968" t="str">
        <f>IF('3.Stok Awal'!$L1968=0,"",'3.Stok Awal'!$L1968)</f>
        <v/>
      </c>
      <c r="P1968">
        <f>IF(ISNA(VLOOKUP($A1968,STOK_AWAL,13,0)),0,IF(VLOOKUP($A1968,STOK_AWAL,13,0)&gt;0,ROUNDDOWN(L1968/VLOOKUP($A1968,STOK_AWAL,13,0),0),0))</f>
        <v>0</v>
      </c>
      <c r="Q1968" t="str">
        <f>I1968</f>
        <v/>
      </c>
      <c r="R1968">
        <f>IFERROR(MOD(L1968,VLOOKUP($A1968,STOK_AWAL,13,0)),0)</f>
        <v>0</v>
      </c>
      <c r="S1968" t="str">
        <f>K1968</f>
        <v/>
      </c>
      <c r="T1968">
        <f>R1968+(P1968*(IFERROR(VLOOKUP($A1968,STOK_AWAL,13,0),0)))</f>
        <v>0</v>
      </c>
      <c r="U1968" t="str">
        <f>M1968</f>
        <v/>
      </c>
    </row>
    <row r="1969" spans="1:21" x14ac:dyDescent="0.25">
      <c r="A1969" t="str">
        <f>IF('3.Stok Awal'!$A1969=0,"",'3.Stok Awal'!$A1969)</f>
        <v/>
      </c>
      <c r="B1969" t="str">
        <f>IF('3.Stok Awal'!$B1969=0,"",'3.Stok Awal'!$B1969)</f>
        <v/>
      </c>
      <c r="C1969" t="str">
        <f>IF('3.Stok Awal'!$C1969=0,"",'3.Stok Awal'!$C1969)</f>
        <v/>
      </c>
      <c r="D1969" t="str">
        <f>IF('3.Stok Awal'!$D1969=0,"",'3.Stok Awal'!$D1969)</f>
        <v/>
      </c>
      <c r="E1969" t="str">
        <f>IF('3.Stok Awal'!$E1969=0,"",'3.Stok Awal'!$E1969)</f>
        <v/>
      </c>
      <c r="F1969" s="4" t="str">
        <f>IF('3.Stok Awal'!$F1969=0,"",'3.Stok Awal'!$F1969)</f>
        <v/>
      </c>
      <c r="G1969" s="4" t="str">
        <f t="shared" si="30"/>
        <v/>
      </c>
      <c r="H1969">
        <f>IF('3.Stok Awal'!$I1969=0,0,'3.Stok Awal'!$I1969)</f>
        <v>0</v>
      </c>
      <c r="I1969" t="str">
        <f>IF('3.Stok Awal'!$J1969=0,"",'3.Stok Awal'!$J1969)</f>
        <v/>
      </c>
      <c r="J1969">
        <f>IF('3.Stok Awal'!$K1969=0,0,'3.Stok Awal'!$K1969)</f>
        <v>0</v>
      </c>
      <c r="K1969" t="str">
        <f>IF('3.Stok Awal'!$L1969=0,"",'3.Stok Awal'!$L1969)</f>
        <v/>
      </c>
      <c r="L1969">
        <f>IF('3.Stok Awal'!$N1969=0,0,'3.Stok Awal'!$N1969)</f>
        <v>0</v>
      </c>
      <c r="M1969" t="str">
        <f>IF('3.Stok Awal'!$O1969=0,"",'3.Stok Awal'!$O1969)</f>
        <v/>
      </c>
      <c r="N1969">
        <f>SUMIF('4.Sell to Trade'!$O$5:$O$5003,'5.Stok Akhir'!$G1969,'4.Sell to Trade'!$Q$5:$Q$5003)</f>
        <v>0</v>
      </c>
      <c r="O1969" t="str">
        <f>IF('3.Stok Awal'!$L1969=0,"",'3.Stok Awal'!$L1969)</f>
        <v/>
      </c>
      <c r="P1969">
        <f>IF(ISNA(VLOOKUP($A1969,STOK_AWAL,13,0)),0,IF(VLOOKUP($A1969,STOK_AWAL,13,0)&gt;0,ROUNDDOWN(L1969/VLOOKUP($A1969,STOK_AWAL,13,0),0),0))</f>
        <v>0</v>
      </c>
      <c r="Q1969" t="str">
        <f>I1969</f>
        <v/>
      </c>
      <c r="R1969">
        <f>IFERROR(MOD(L1969,VLOOKUP($A1969,STOK_AWAL,13,0)),0)</f>
        <v>0</v>
      </c>
      <c r="S1969" t="str">
        <f>K1969</f>
        <v/>
      </c>
      <c r="T1969">
        <f>R1969+(P1969*(IFERROR(VLOOKUP($A1969,STOK_AWAL,13,0),0)))</f>
        <v>0</v>
      </c>
      <c r="U1969" t="str">
        <f>M1969</f>
        <v/>
      </c>
    </row>
    <row r="1970" spans="1:21" x14ac:dyDescent="0.25">
      <c r="A1970" t="str">
        <f>IF('3.Stok Awal'!$A1970=0,"",'3.Stok Awal'!$A1970)</f>
        <v/>
      </c>
      <c r="B1970" t="str">
        <f>IF('3.Stok Awal'!$B1970=0,"",'3.Stok Awal'!$B1970)</f>
        <v/>
      </c>
      <c r="C1970" t="str">
        <f>IF('3.Stok Awal'!$C1970=0,"",'3.Stok Awal'!$C1970)</f>
        <v/>
      </c>
      <c r="D1970" t="str">
        <f>IF('3.Stok Awal'!$D1970=0,"",'3.Stok Awal'!$D1970)</f>
        <v/>
      </c>
      <c r="E1970" t="str">
        <f>IF('3.Stok Awal'!$E1970=0,"",'3.Stok Awal'!$E1970)</f>
        <v/>
      </c>
      <c r="F1970" s="4" t="str">
        <f>IF('3.Stok Awal'!$F1970=0,"",'3.Stok Awal'!$F1970)</f>
        <v/>
      </c>
      <c r="G1970" s="4" t="str">
        <f t="shared" si="30"/>
        <v/>
      </c>
      <c r="H1970">
        <f>IF('3.Stok Awal'!$I1970=0,0,'3.Stok Awal'!$I1970)</f>
        <v>0</v>
      </c>
      <c r="I1970" t="str">
        <f>IF('3.Stok Awal'!$J1970=0,"",'3.Stok Awal'!$J1970)</f>
        <v/>
      </c>
      <c r="J1970">
        <f>IF('3.Stok Awal'!$K1970=0,0,'3.Stok Awal'!$K1970)</f>
        <v>0</v>
      </c>
      <c r="K1970" t="str">
        <f>IF('3.Stok Awal'!$L1970=0,"",'3.Stok Awal'!$L1970)</f>
        <v/>
      </c>
      <c r="L1970">
        <f>IF('3.Stok Awal'!$N1970=0,0,'3.Stok Awal'!$N1970)</f>
        <v>0</v>
      </c>
      <c r="M1970" t="str">
        <f>IF('3.Stok Awal'!$O1970=0,"",'3.Stok Awal'!$O1970)</f>
        <v/>
      </c>
      <c r="N1970">
        <f>SUMIF('4.Sell to Trade'!$O$5:$O$5003,'5.Stok Akhir'!$G1970,'4.Sell to Trade'!$Q$5:$Q$5003)</f>
        <v>0</v>
      </c>
      <c r="O1970" t="str">
        <f>IF('3.Stok Awal'!$L1970=0,"",'3.Stok Awal'!$L1970)</f>
        <v/>
      </c>
      <c r="P1970">
        <f>IF(ISNA(VLOOKUP($A1970,STOK_AWAL,13,0)),0,IF(VLOOKUP($A1970,STOK_AWAL,13,0)&gt;0,ROUNDDOWN(L1970/VLOOKUP($A1970,STOK_AWAL,13,0),0),0))</f>
        <v>0</v>
      </c>
      <c r="Q1970" t="str">
        <f>I1970</f>
        <v/>
      </c>
      <c r="R1970">
        <f>IFERROR(MOD(L1970,VLOOKUP($A1970,STOK_AWAL,13,0)),0)</f>
        <v>0</v>
      </c>
      <c r="S1970" t="str">
        <f>K1970</f>
        <v/>
      </c>
      <c r="T1970">
        <f>R1970+(P1970*(IFERROR(VLOOKUP($A1970,STOK_AWAL,13,0),0)))</f>
        <v>0</v>
      </c>
      <c r="U1970" t="str">
        <f>M1970</f>
        <v/>
      </c>
    </row>
    <row r="1971" spans="1:21" x14ac:dyDescent="0.25">
      <c r="A1971" t="str">
        <f>IF('3.Stok Awal'!$A1971=0,"",'3.Stok Awal'!$A1971)</f>
        <v/>
      </c>
      <c r="B1971" t="str">
        <f>IF('3.Stok Awal'!$B1971=0,"",'3.Stok Awal'!$B1971)</f>
        <v/>
      </c>
      <c r="C1971" t="str">
        <f>IF('3.Stok Awal'!$C1971=0,"",'3.Stok Awal'!$C1971)</f>
        <v/>
      </c>
      <c r="D1971" t="str">
        <f>IF('3.Stok Awal'!$D1971=0,"",'3.Stok Awal'!$D1971)</f>
        <v/>
      </c>
      <c r="E1971" t="str">
        <f>IF('3.Stok Awal'!$E1971=0,"",'3.Stok Awal'!$E1971)</f>
        <v/>
      </c>
      <c r="F1971" s="4" t="str">
        <f>IF('3.Stok Awal'!$F1971=0,"",'3.Stok Awal'!$F1971)</f>
        <v/>
      </c>
      <c r="G1971" s="4" t="str">
        <f t="shared" si="30"/>
        <v/>
      </c>
      <c r="H1971">
        <f>IF('3.Stok Awal'!$I1971=0,0,'3.Stok Awal'!$I1971)</f>
        <v>0</v>
      </c>
      <c r="I1971" t="str">
        <f>IF('3.Stok Awal'!$J1971=0,"",'3.Stok Awal'!$J1971)</f>
        <v/>
      </c>
      <c r="J1971">
        <f>IF('3.Stok Awal'!$K1971=0,0,'3.Stok Awal'!$K1971)</f>
        <v>0</v>
      </c>
      <c r="K1971" t="str">
        <f>IF('3.Stok Awal'!$L1971=0,"",'3.Stok Awal'!$L1971)</f>
        <v/>
      </c>
      <c r="L1971">
        <f>IF('3.Stok Awal'!$N1971=0,0,'3.Stok Awal'!$N1971)</f>
        <v>0</v>
      </c>
      <c r="M1971" t="str">
        <f>IF('3.Stok Awal'!$O1971=0,"",'3.Stok Awal'!$O1971)</f>
        <v/>
      </c>
      <c r="N1971">
        <f>SUMIF('4.Sell to Trade'!$O$5:$O$5003,'5.Stok Akhir'!$G1971,'4.Sell to Trade'!$Q$5:$Q$5003)</f>
        <v>0</v>
      </c>
      <c r="O1971" t="str">
        <f>IF('3.Stok Awal'!$L1971=0,"",'3.Stok Awal'!$L1971)</f>
        <v/>
      </c>
      <c r="P1971">
        <f>IF(ISNA(VLOOKUP($A1971,STOK_AWAL,13,0)),0,IF(VLOOKUP($A1971,STOK_AWAL,13,0)&gt;0,ROUNDDOWN(L1971/VLOOKUP($A1971,STOK_AWAL,13,0),0),0))</f>
        <v>0</v>
      </c>
      <c r="Q1971" t="str">
        <f>I1971</f>
        <v/>
      </c>
      <c r="R1971">
        <f>IFERROR(MOD(L1971,VLOOKUP($A1971,STOK_AWAL,13,0)),0)</f>
        <v>0</v>
      </c>
      <c r="S1971" t="str">
        <f>K1971</f>
        <v/>
      </c>
      <c r="T1971">
        <f>R1971+(P1971*(IFERROR(VLOOKUP($A1971,STOK_AWAL,13,0),0)))</f>
        <v>0</v>
      </c>
      <c r="U1971" t="str">
        <f>M1971</f>
        <v/>
      </c>
    </row>
    <row r="1972" spans="1:21" x14ac:dyDescent="0.25">
      <c r="A1972" t="str">
        <f>IF('3.Stok Awal'!$A1972=0,"",'3.Stok Awal'!$A1972)</f>
        <v/>
      </c>
      <c r="B1972" t="str">
        <f>IF('3.Stok Awal'!$B1972=0,"",'3.Stok Awal'!$B1972)</f>
        <v/>
      </c>
      <c r="C1972" t="str">
        <f>IF('3.Stok Awal'!$C1972=0,"",'3.Stok Awal'!$C1972)</f>
        <v/>
      </c>
      <c r="D1972" t="str">
        <f>IF('3.Stok Awal'!$D1972=0,"",'3.Stok Awal'!$D1972)</f>
        <v/>
      </c>
      <c r="E1972" t="str">
        <f>IF('3.Stok Awal'!$E1972=0,"",'3.Stok Awal'!$E1972)</f>
        <v/>
      </c>
      <c r="F1972" s="4" t="str">
        <f>IF('3.Stok Awal'!$F1972=0,"",'3.Stok Awal'!$F1972)</f>
        <v/>
      </c>
      <c r="G1972" s="4" t="str">
        <f t="shared" si="30"/>
        <v/>
      </c>
      <c r="H1972">
        <f>IF('3.Stok Awal'!$I1972=0,0,'3.Stok Awal'!$I1972)</f>
        <v>0</v>
      </c>
      <c r="I1972" t="str">
        <f>IF('3.Stok Awal'!$J1972=0,"",'3.Stok Awal'!$J1972)</f>
        <v/>
      </c>
      <c r="J1972">
        <f>IF('3.Stok Awal'!$K1972=0,0,'3.Stok Awal'!$K1972)</f>
        <v>0</v>
      </c>
      <c r="K1972" t="str">
        <f>IF('3.Stok Awal'!$L1972=0,"",'3.Stok Awal'!$L1972)</f>
        <v/>
      </c>
      <c r="L1972">
        <f>IF('3.Stok Awal'!$N1972=0,0,'3.Stok Awal'!$N1972)</f>
        <v>0</v>
      </c>
      <c r="M1972" t="str">
        <f>IF('3.Stok Awal'!$O1972=0,"",'3.Stok Awal'!$O1972)</f>
        <v/>
      </c>
      <c r="N1972">
        <f>SUMIF('4.Sell to Trade'!$O$5:$O$5003,'5.Stok Akhir'!$G1972,'4.Sell to Trade'!$Q$5:$Q$5003)</f>
        <v>0</v>
      </c>
      <c r="O1972" t="str">
        <f>IF('3.Stok Awal'!$L1972=0,"",'3.Stok Awal'!$L1972)</f>
        <v/>
      </c>
      <c r="P1972">
        <f>IF(ISNA(VLOOKUP($A1972,STOK_AWAL,13,0)),0,IF(VLOOKUP($A1972,STOK_AWAL,13,0)&gt;0,ROUNDDOWN(L1972/VLOOKUP($A1972,STOK_AWAL,13,0),0),0))</f>
        <v>0</v>
      </c>
      <c r="Q1972" t="str">
        <f>I1972</f>
        <v/>
      </c>
      <c r="R1972">
        <f>IFERROR(MOD(L1972,VLOOKUP($A1972,STOK_AWAL,13,0)),0)</f>
        <v>0</v>
      </c>
      <c r="S1972" t="str">
        <f>K1972</f>
        <v/>
      </c>
      <c r="T1972">
        <f>R1972+(P1972*(IFERROR(VLOOKUP($A1972,STOK_AWAL,13,0),0)))</f>
        <v>0</v>
      </c>
      <c r="U1972" t="str">
        <f>M1972</f>
        <v/>
      </c>
    </row>
    <row r="1973" spans="1:21" x14ac:dyDescent="0.25">
      <c r="A1973" t="str">
        <f>IF('3.Stok Awal'!$A1973=0,"",'3.Stok Awal'!$A1973)</f>
        <v/>
      </c>
      <c r="B1973" t="str">
        <f>IF('3.Stok Awal'!$B1973=0,"",'3.Stok Awal'!$B1973)</f>
        <v/>
      </c>
      <c r="C1973" t="str">
        <f>IF('3.Stok Awal'!$C1973=0,"",'3.Stok Awal'!$C1973)</f>
        <v/>
      </c>
      <c r="D1973" t="str">
        <f>IF('3.Stok Awal'!$D1973=0,"",'3.Stok Awal'!$D1973)</f>
        <v/>
      </c>
      <c r="E1973" t="str">
        <f>IF('3.Stok Awal'!$E1973=0,"",'3.Stok Awal'!$E1973)</f>
        <v/>
      </c>
      <c r="F1973" s="4" t="str">
        <f>IF('3.Stok Awal'!$F1973=0,"",'3.Stok Awal'!$F1973)</f>
        <v/>
      </c>
      <c r="G1973" s="4" t="str">
        <f t="shared" si="30"/>
        <v/>
      </c>
      <c r="H1973">
        <f>IF('3.Stok Awal'!$I1973=0,0,'3.Stok Awal'!$I1973)</f>
        <v>0</v>
      </c>
      <c r="I1973" t="str">
        <f>IF('3.Stok Awal'!$J1973=0,"",'3.Stok Awal'!$J1973)</f>
        <v/>
      </c>
      <c r="J1973">
        <f>IF('3.Stok Awal'!$K1973=0,0,'3.Stok Awal'!$K1973)</f>
        <v>0</v>
      </c>
      <c r="K1973" t="str">
        <f>IF('3.Stok Awal'!$L1973=0,"",'3.Stok Awal'!$L1973)</f>
        <v/>
      </c>
      <c r="L1973">
        <f>IF('3.Stok Awal'!$N1973=0,0,'3.Stok Awal'!$N1973)</f>
        <v>0</v>
      </c>
      <c r="M1973" t="str">
        <f>IF('3.Stok Awal'!$O1973=0,"",'3.Stok Awal'!$O1973)</f>
        <v/>
      </c>
      <c r="N1973">
        <f>SUMIF('4.Sell to Trade'!$O$5:$O$5003,'5.Stok Akhir'!$G1973,'4.Sell to Trade'!$Q$5:$Q$5003)</f>
        <v>0</v>
      </c>
      <c r="O1973" t="str">
        <f>IF('3.Stok Awal'!$L1973=0,"",'3.Stok Awal'!$L1973)</f>
        <v/>
      </c>
      <c r="P1973">
        <f>IF(ISNA(VLOOKUP($A1973,STOK_AWAL,13,0)),0,IF(VLOOKUP($A1973,STOK_AWAL,13,0)&gt;0,ROUNDDOWN(L1973/VLOOKUP($A1973,STOK_AWAL,13,0),0),0))</f>
        <v>0</v>
      </c>
      <c r="Q1973" t="str">
        <f>I1973</f>
        <v/>
      </c>
      <c r="R1973">
        <f>IFERROR(MOD(L1973,VLOOKUP($A1973,STOK_AWAL,13,0)),0)</f>
        <v>0</v>
      </c>
      <c r="S1973" t="str">
        <f>K1973</f>
        <v/>
      </c>
      <c r="T1973">
        <f>R1973+(P1973*(IFERROR(VLOOKUP($A1973,STOK_AWAL,13,0),0)))</f>
        <v>0</v>
      </c>
      <c r="U1973" t="str">
        <f>M1973</f>
        <v/>
      </c>
    </row>
    <row r="1974" spans="1:21" x14ac:dyDescent="0.25">
      <c r="A1974" t="str">
        <f>IF('3.Stok Awal'!$A1974=0,"",'3.Stok Awal'!$A1974)</f>
        <v/>
      </c>
      <c r="B1974" t="str">
        <f>IF('3.Stok Awal'!$B1974=0,"",'3.Stok Awal'!$B1974)</f>
        <v/>
      </c>
      <c r="C1974" t="str">
        <f>IF('3.Stok Awal'!$C1974=0,"",'3.Stok Awal'!$C1974)</f>
        <v/>
      </c>
      <c r="D1974" t="str">
        <f>IF('3.Stok Awal'!$D1974=0,"",'3.Stok Awal'!$D1974)</f>
        <v/>
      </c>
      <c r="E1974" t="str">
        <f>IF('3.Stok Awal'!$E1974=0,"",'3.Stok Awal'!$E1974)</f>
        <v/>
      </c>
      <c r="F1974" s="4" t="str">
        <f>IF('3.Stok Awal'!$F1974=0,"",'3.Stok Awal'!$F1974)</f>
        <v/>
      </c>
      <c r="G1974" s="4" t="str">
        <f t="shared" si="30"/>
        <v/>
      </c>
      <c r="H1974">
        <f>IF('3.Stok Awal'!$I1974=0,0,'3.Stok Awal'!$I1974)</f>
        <v>0</v>
      </c>
      <c r="I1974" t="str">
        <f>IF('3.Stok Awal'!$J1974=0,"",'3.Stok Awal'!$J1974)</f>
        <v/>
      </c>
      <c r="J1974">
        <f>IF('3.Stok Awal'!$K1974=0,0,'3.Stok Awal'!$K1974)</f>
        <v>0</v>
      </c>
      <c r="K1974" t="str">
        <f>IF('3.Stok Awal'!$L1974=0,"",'3.Stok Awal'!$L1974)</f>
        <v/>
      </c>
      <c r="L1974">
        <f>IF('3.Stok Awal'!$N1974=0,0,'3.Stok Awal'!$N1974)</f>
        <v>0</v>
      </c>
      <c r="M1974" t="str">
        <f>IF('3.Stok Awal'!$O1974=0,"",'3.Stok Awal'!$O1974)</f>
        <v/>
      </c>
      <c r="N1974">
        <f>SUMIF('4.Sell to Trade'!$O$5:$O$5003,'5.Stok Akhir'!$G1974,'4.Sell to Trade'!$Q$5:$Q$5003)</f>
        <v>0</v>
      </c>
      <c r="O1974" t="str">
        <f>IF('3.Stok Awal'!$L1974=0,"",'3.Stok Awal'!$L1974)</f>
        <v/>
      </c>
      <c r="P1974">
        <f>IF(ISNA(VLOOKUP($A1974,STOK_AWAL,13,0)),0,IF(VLOOKUP($A1974,STOK_AWAL,13,0)&gt;0,ROUNDDOWN(L1974/VLOOKUP($A1974,STOK_AWAL,13,0),0),0))</f>
        <v>0</v>
      </c>
      <c r="Q1974" t="str">
        <f>I1974</f>
        <v/>
      </c>
      <c r="R1974">
        <f>IFERROR(MOD(L1974,VLOOKUP($A1974,STOK_AWAL,13,0)),0)</f>
        <v>0</v>
      </c>
      <c r="S1974" t="str">
        <f>K1974</f>
        <v/>
      </c>
      <c r="T1974">
        <f>R1974+(P1974*(IFERROR(VLOOKUP($A1974,STOK_AWAL,13,0),0)))</f>
        <v>0</v>
      </c>
      <c r="U1974" t="str">
        <f>M1974</f>
        <v/>
      </c>
    </row>
    <row r="1975" spans="1:21" x14ac:dyDescent="0.25">
      <c r="A1975" t="str">
        <f>IF('3.Stok Awal'!$A1975=0,"",'3.Stok Awal'!$A1975)</f>
        <v/>
      </c>
      <c r="B1975" t="str">
        <f>IF('3.Stok Awal'!$B1975=0,"",'3.Stok Awal'!$B1975)</f>
        <v/>
      </c>
      <c r="C1975" t="str">
        <f>IF('3.Stok Awal'!$C1975=0,"",'3.Stok Awal'!$C1975)</f>
        <v/>
      </c>
      <c r="D1975" t="str">
        <f>IF('3.Stok Awal'!$D1975=0,"",'3.Stok Awal'!$D1975)</f>
        <v/>
      </c>
      <c r="E1975" t="str">
        <f>IF('3.Stok Awal'!$E1975=0,"",'3.Stok Awal'!$E1975)</f>
        <v/>
      </c>
      <c r="F1975" s="4" t="str">
        <f>IF('3.Stok Awal'!$F1975=0,"",'3.Stok Awal'!$F1975)</f>
        <v/>
      </c>
      <c r="G1975" s="4" t="str">
        <f t="shared" si="30"/>
        <v/>
      </c>
      <c r="H1975">
        <f>IF('3.Stok Awal'!$I1975=0,0,'3.Stok Awal'!$I1975)</f>
        <v>0</v>
      </c>
      <c r="I1975" t="str">
        <f>IF('3.Stok Awal'!$J1975=0,"",'3.Stok Awal'!$J1975)</f>
        <v/>
      </c>
      <c r="J1975">
        <f>IF('3.Stok Awal'!$K1975=0,0,'3.Stok Awal'!$K1975)</f>
        <v>0</v>
      </c>
      <c r="K1975" t="str">
        <f>IF('3.Stok Awal'!$L1975=0,"",'3.Stok Awal'!$L1975)</f>
        <v/>
      </c>
      <c r="L1975">
        <f>IF('3.Stok Awal'!$N1975=0,0,'3.Stok Awal'!$N1975)</f>
        <v>0</v>
      </c>
      <c r="M1975" t="str">
        <f>IF('3.Stok Awal'!$O1975=0,"",'3.Stok Awal'!$O1975)</f>
        <v/>
      </c>
      <c r="N1975">
        <f>SUMIF('4.Sell to Trade'!$O$5:$O$5003,'5.Stok Akhir'!$G1975,'4.Sell to Trade'!$Q$5:$Q$5003)</f>
        <v>0</v>
      </c>
      <c r="O1975" t="str">
        <f>IF('3.Stok Awal'!$L1975=0,"",'3.Stok Awal'!$L1975)</f>
        <v/>
      </c>
      <c r="P1975">
        <f>IF(ISNA(VLOOKUP($A1975,STOK_AWAL,13,0)),0,IF(VLOOKUP($A1975,STOK_AWAL,13,0)&gt;0,ROUNDDOWN(L1975/VLOOKUP($A1975,STOK_AWAL,13,0),0),0))</f>
        <v>0</v>
      </c>
      <c r="Q1975" t="str">
        <f>I1975</f>
        <v/>
      </c>
      <c r="R1975">
        <f>IFERROR(MOD(L1975,VLOOKUP($A1975,STOK_AWAL,13,0)),0)</f>
        <v>0</v>
      </c>
      <c r="S1975" t="str">
        <f>K1975</f>
        <v/>
      </c>
      <c r="T1975">
        <f>R1975+(P1975*(IFERROR(VLOOKUP($A1975,STOK_AWAL,13,0),0)))</f>
        <v>0</v>
      </c>
      <c r="U1975" t="str">
        <f>M1975</f>
        <v/>
      </c>
    </row>
    <row r="1976" spans="1:21" x14ac:dyDescent="0.25">
      <c r="A1976" t="str">
        <f>IF('3.Stok Awal'!$A1976=0,"",'3.Stok Awal'!$A1976)</f>
        <v/>
      </c>
      <c r="B1976" t="str">
        <f>IF('3.Stok Awal'!$B1976=0,"",'3.Stok Awal'!$B1976)</f>
        <v/>
      </c>
      <c r="C1976" t="str">
        <f>IF('3.Stok Awal'!$C1976=0,"",'3.Stok Awal'!$C1976)</f>
        <v/>
      </c>
      <c r="D1976" t="str">
        <f>IF('3.Stok Awal'!$D1976=0,"",'3.Stok Awal'!$D1976)</f>
        <v/>
      </c>
      <c r="E1976" t="str">
        <f>IF('3.Stok Awal'!$E1976=0,"",'3.Stok Awal'!$E1976)</f>
        <v/>
      </c>
      <c r="F1976" s="4" t="str">
        <f>IF('3.Stok Awal'!$F1976=0,"",'3.Stok Awal'!$F1976)</f>
        <v/>
      </c>
      <c r="G1976" s="4" t="str">
        <f t="shared" si="30"/>
        <v/>
      </c>
      <c r="H1976">
        <f>IF('3.Stok Awal'!$I1976=0,0,'3.Stok Awal'!$I1976)</f>
        <v>0</v>
      </c>
      <c r="I1976" t="str">
        <f>IF('3.Stok Awal'!$J1976=0,"",'3.Stok Awal'!$J1976)</f>
        <v/>
      </c>
      <c r="J1976">
        <f>IF('3.Stok Awal'!$K1976=0,0,'3.Stok Awal'!$K1976)</f>
        <v>0</v>
      </c>
      <c r="K1976" t="str">
        <f>IF('3.Stok Awal'!$L1976=0,"",'3.Stok Awal'!$L1976)</f>
        <v/>
      </c>
      <c r="L1976">
        <f>IF('3.Stok Awal'!$N1976=0,0,'3.Stok Awal'!$N1976)</f>
        <v>0</v>
      </c>
      <c r="M1976" t="str">
        <f>IF('3.Stok Awal'!$O1976=0,"",'3.Stok Awal'!$O1976)</f>
        <v/>
      </c>
      <c r="N1976">
        <f>SUMIF('4.Sell to Trade'!$O$5:$O$5003,'5.Stok Akhir'!$G1976,'4.Sell to Trade'!$Q$5:$Q$5003)</f>
        <v>0</v>
      </c>
      <c r="O1976" t="str">
        <f>IF('3.Stok Awal'!$L1976=0,"",'3.Stok Awal'!$L1976)</f>
        <v/>
      </c>
      <c r="P1976">
        <f>IF(ISNA(VLOOKUP($A1976,STOK_AWAL,13,0)),0,IF(VLOOKUP($A1976,STOK_AWAL,13,0)&gt;0,ROUNDDOWN(L1976/VLOOKUP($A1976,STOK_AWAL,13,0),0),0))</f>
        <v>0</v>
      </c>
      <c r="Q1976" t="str">
        <f>I1976</f>
        <v/>
      </c>
      <c r="R1976">
        <f>IFERROR(MOD(L1976,VLOOKUP($A1976,STOK_AWAL,13,0)),0)</f>
        <v>0</v>
      </c>
      <c r="S1976" t="str">
        <f>K1976</f>
        <v/>
      </c>
      <c r="T1976">
        <f>R1976+(P1976*(IFERROR(VLOOKUP($A1976,STOK_AWAL,13,0),0)))</f>
        <v>0</v>
      </c>
      <c r="U1976" t="str">
        <f>M1976</f>
        <v/>
      </c>
    </row>
    <row r="1977" spans="1:21" x14ac:dyDescent="0.25">
      <c r="A1977" t="str">
        <f>IF('3.Stok Awal'!$A1977=0,"",'3.Stok Awal'!$A1977)</f>
        <v/>
      </c>
      <c r="B1977" t="str">
        <f>IF('3.Stok Awal'!$B1977=0,"",'3.Stok Awal'!$B1977)</f>
        <v/>
      </c>
      <c r="C1977" t="str">
        <f>IF('3.Stok Awal'!$C1977=0,"",'3.Stok Awal'!$C1977)</f>
        <v/>
      </c>
      <c r="D1977" t="str">
        <f>IF('3.Stok Awal'!$D1977=0,"",'3.Stok Awal'!$D1977)</f>
        <v/>
      </c>
      <c r="E1977" t="str">
        <f>IF('3.Stok Awal'!$E1977=0,"",'3.Stok Awal'!$E1977)</f>
        <v/>
      </c>
      <c r="F1977" s="4" t="str">
        <f>IF('3.Stok Awal'!$F1977=0,"",'3.Stok Awal'!$F1977)</f>
        <v/>
      </c>
      <c r="G1977" s="4" t="str">
        <f t="shared" si="30"/>
        <v/>
      </c>
      <c r="H1977">
        <f>IF('3.Stok Awal'!$I1977=0,0,'3.Stok Awal'!$I1977)</f>
        <v>0</v>
      </c>
      <c r="I1977" t="str">
        <f>IF('3.Stok Awal'!$J1977=0,"",'3.Stok Awal'!$J1977)</f>
        <v/>
      </c>
      <c r="J1977">
        <f>IF('3.Stok Awal'!$K1977=0,0,'3.Stok Awal'!$K1977)</f>
        <v>0</v>
      </c>
      <c r="K1977" t="str">
        <f>IF('3.Stok Awal'!$L1977=0,"",'3.Stok Awal'!$L1977)</f>
        <v/>
      </c>
      <c r="L1977">
        <f>IF('3.Stok Awal'!$N1977=0,0,'3.Stok Awal'!$N1977)</f>
        <v>0</v>
      </c>
      <c r="M1977" t="str">
        <f>IF('3.Stok Awal'!$O1977=0,"",'3.Stok Awal'!$O1977)</f>
        <v/>
      </c>
      <c r="N1977">
        <f>SUMIF('4.Sell to Trade'!$O$5:$O$5003,'5.Stok Akhir'!$G1977,'4.Sell to Trade'!$Q$5:$Q$5003)</f>
        <v>0</v>
      </c>
      <c r="O1977" t="str">
        <f>IF('3.Stok Awal'!$L1977=0,"",'3.Stok Awal'!$L1977)</f>
        <v/>
      </c>
      <c r="P1977">
        <f>IF(ISNA(VLOOKUP($A1977,STOK_AWAL,13,0)),0,IF(VLOOKUP($A1977,STOK_AWAL,13,0)&gt;0,ROUNDDOWN(L1977/VLOOKUP($A1977,STOK_AWAL,13,0),0),0))</f>
        <v>0</v>
      </c>
      <c r="Q1977" t="str">
        <f>I1977</f>
        <v/>
      </c>
      <c r="R1977">
        <f>IFERROR(MOD(L1977,VLOOKUP($A1977,STOK_AWAL,13,0)),0)</f>
        <v>0</v>
      </c>
      <c r="S1977" t="str">
        <f>K1977</f>
        <v/>
      </c>
      <c r="T1977">
        <f>R1977+(P1977*(IFERROR(VLOOKUP($A1977,STOK_AWAL,13,0),0)))</f>
        <v>0</v>
      </c>
      <c r="U1977" t="str">
        <f>M1977</f>
        <v/>
      </c>
    </row>
    <row r="1978" spans="1:21" x14ac:dyDescent="0.25">
      <c r="A1978" t="str">
        <f>IF('3.Stok Awal'!$A1978=0,"",'3.Stok Awal'!$A1978)</f>
        <v/>
      </c>
      <c r="B1978" t="str">
        <f>IF('3.Stok Awal'!$B1978=0,"",'3.Stok Awal'!$B1978)</f>
        <v/>
      </c>
      <c r="C1978" t="str">
        <f>IF('3.Stok Awal'!$C1978=0,"",'3.Stok Awal'!$C1978)</f>
        <v/>
      </c>
      <c r="D1978" t="str">
        <f>IF('3.Stok Awal'!$D1978=0,"",'3.Stok Awal'!$D1978)</f>
        <v/>
      </c>
      <c r="E1978" t="str">
        <f>IF('3.Stok Awal'!$E1978=0,"",'3.Stok Awal'!$E1978)</f>
        <v/>
      </c>
      <c r="F1978" s="4" t="str">
        <f>IF('3.Stok Awal'!$F1978=0,"",'3.Stok Awal'!$F1978)</f>
        <v/>
      </c>
      <c r="G1978" s="4" t="str">
        <f t="shared" si="30"/>
        <v/>
      </c>
      <c r="H1978">
        <f>IF('3.Stok Awal'!$I1978=0,0,'3.Stok Awal'!$I1978)</f>
        <v>0</v>
      </c>
      <c r="I1978" t="str">
        <f>IF('3.Stok Awal'!$J1978=0,"",'3.Stok Awal'!$J1978)</f>
        <v/>
      </c>
      <c r="J1978">
        <f>IF('3.Stok Awal'!$K1978=0,0,'3.Stok Awal'!$K1978)</f>
        <v>0</v>
      </c>
      <c r="K1978" t="str">
        <f>IF('3.Stok Awal'!$L1978=0,"",'3.Stok Awal'!$L1978)</f>
        <v/>
      </c>
      <c r="L1978">
        <f>IF('3.Stok Awal'!$N1978=0,0,'3.Stok Awal'!$N1978)</f>
        <v>0</v>
      </c>
      <c r="M1978" t="str">
        <f>IF('3.Stok Awal'!$O1978=0,"",'3.Stok Awal'!$O1978)</f>
        <v/>
      </c>
      <c r="N1978">
        <f>SUMIF('4.Sell to Trade'!$O$5:$O$5003,'5.Stok Akhir'!$G1978,'4.Sell to Trade'!$Q$5:$Q$5003)</f>
        <v>0</v>
      </c>
      <c r="O1978" t="str">
        <f>IF('3.Stok Awal'!$L1978=0,"",'3.Stok Awal'!$L1978)</f>
        <v/>
      </c>
      <c r="P1978">
        <f>IF(ISNA(VLOOKUP($A1978,STOK_AWAL,13,0)),0,IF(VLOOKUP($A1978,STOK_AWAL,13,0)&gt;0,ROUNDDOWN(L1978/VLOOKUP($A1978,STOK_AWAL,13,0),0),0))</f>
        <v>0</v>
      </c>
      <c r="Q1978" t="str">
        <f>I1978</f>
        <v/>
      </c>
      <c r="R1978">
        <f>IFERROR(MOD(L1978,VLOOKUP($A1978,STOK_AWAL,13,0)),0)</f>
        <v>0</v>
      </c>
      <c r="S1978" t="str">
        <f>K1978</f>
        <v/>
      </c>
      <c r="T1978">
        <f>R1978+(P1978*(IFERROR(VLOOKUP($A1978,STOK_AWAL,13,0),0)))</f>
        <v>0</v>
      </c>
      <c r="U1978" t="str">
        <f>M1978</f>
        <v/>
      </c>
    </row>
    <row r="1979" spans="1:21" x14ac:dyDescent="0.25">
      <c r="A1979" t="str">
        <f>IF('3.Stok Awal'!$A1979=0,"",'3.Stok Awal'!$A1979)</f>
        <v/>
      </c>
      <c r="B1979" t="str">
        <f>IF('3.Stok Awal'!$B1979=0,"",'3.Stok Awal'!$B1979)</f>
        <v/>
      </c>
      <c r="C1979" t="str">
        <f>IF('3.Stok Awal'!$C1979=0,"",'3.Stok Awal'!$C1979)</f>
        <v/>
      </c>
      <c r="D1979" t="str">
        <f>IF('3.Stok Awal'!$D1979=0,"",'3.Stok Awal'!$D1979)</f>
        <v/>
      </c>
      <c r="E1979" t="str">
        <f>IF('3.Stok Awal'!$E1979=0,"",'3.Stok Awal'!$E1979)</f>
        <v/>
      </c>
      <c r="F1979" s="4" t="str">
        <f>IF('3.Stok Awal'!$F1979=0,"",'3.Stok Awal'!$F1979)</f>
        <v/>
      </c>
      <c r="G1979" s="4" t="str">
        <f t="shared" si="30"/>
        <v/>
      </c>
      <c r="H1979">
        <f>IF('3.Stok Awal'!$I1979=0,0,'3.Stok Awal'!$I1979)</f>
        <v>0</v>
      </c>
      <c r="I1979" t="str">
        <f>IF('3.Stok Awal'!$J1979=0,"",'3.Stok Awal'!$J1979)</f>
        <v/>
      </c>
      <c r="J1979">
        <f>IF('3.Stok Awal'!$K1979=0,0,'3.Stok Awal'!$K1979)</f>
        <v>0</v>
      </c>
      <c r="K1979" t="str">
        <f>IF('3.Stok Awal'!$L1979=0,"",'3.Stok Awal'!$L1979)</f>
        <v/>
      </c>
      <c r="L1979">
        <f>IF('3.Stok Awal'!$N1979=0,0,'3.Stok Awal'!$N1979)</f>
        <v>0</v>
      </c>
      <c r="M1979" t="str">
        <f>IF('3.Stok Awal'!$O1979=0,"",'3.Stok Awal'!$O1979)</f>
        <v/>
      </c>
      <c r="N1979">
        <f>SUMIF('4.Sell to Trade'!$O$5:$O$5003,'5.Stok Akhir'!$G1979,'4.Sell to Trade'!$Q$5:$Q$5003)</f>
        <v>0</v>
      </c>
      <c r="O1979" t="str">
        <f>IF('3.Stok Awal'!$L1979=0,"",'3.Stok Awal'!$L1979)</f>
        <v/>
      </c>
      <c r="P1979">
        <f>IF(ISNA(VLOOKUP($A1979,STOK_AWAL,13,0)),0,IF(VLOOKUP($A1979,STOK_AWAL,13,0)&gt;0,ROUNDDOWN(L1979/VLOOKUP($A1979,STOK_AWAL,13,0),0),0))</f>
        <v>0</v>
      </c>
      <c r="Q1979" t="str">
        <f>I1979</f>
        <v/>
      </c>
      <c r="R1979">
        <f>IFERROR(MOD(L1979,VLOOKUP($A1979,STOK_AWAL,13,0)),0)</f>
        <v>0</v>
      </c>
      <c r="S1979" t="str">
        <f>K1979</f>
        <v/>
      </c>
      <c r="T1979">
        <f>R1979+(P1979*(IFERROR(VLOOKUP($A1979,STOK_AWAL,13,0),0)))</f>
        <v>0</v>
      </c>
      <c r="U1979" t="str">
        <f>M1979</f>
        <v/>
      </c>
    </row>
    <row r="1980" spans="1:21" x14ac:dyDescent="0.25">
      <c r="A1980" t="str">
        <f>IF('3.Stok Awal'!$A1980=0,"",'3.Stok Awal'!$A1980)</f>
        <v/>
      </c>
      <c r="B1980" t="str">
        <f>IF('3.Stok Awal'!$B1980=0,"",'3.Stok Awal'!$B1980)</f>
        <v/>
      </c>
      <c r="C1980" t="str">
        <f>IF('3.Stok Awal'!$C1980=0,"",'3.Stok Awal'!$C1980)</f>
        <v/>
      </c>
      <c r="D1980" t="str">
        <f>IF('3.Stok Awal'!$D1980=0,"",'3.Stok Awal'!$D1980)</f>
        <v/>
      </c>
      <c r="E1980" t="str">
        <f>IF('3.Stok Awal'!$E1980=0,"",'3.Stok Awal'!$E1980)</f>
        <v/>
      </c>
      <c r="F1980" s="4" t="str">
        <f>IF('3.Stok Awal'!$F1980=0,"",'3.Stok Awal'!$F1980)</f>
        <v/>
      </c>
      <c r="G1980" s="4" t="str">
        <f t="shared" si="30"/>
        <v/>
      </c>
      <c r="H1980">
        <f>IF('3.Stok Awal'!$I1980=0,0,'3.Stok Awal'!$I1980)</f>
        <v>0</v>
      </c>
      <c r="I1980" t="str">
        <f>IF('3.Stok Awal'!$J1980=0,"",'3.Stok Awal'!$J1980)</f>
        <v/>
      </c>
      <c r="J1980">
        <f>IF('3.Stok Awal'!$K1980=0,0,'3.Stok Awal'!$K1980)</f>
        <v>0</v>
      </c>
      <c r="K1980" t="str">
        <f>IF('3.Stok Awal'!$L1980=0,"",'3.Stok Awal'!$L1980)</f>
        <v/>
      </c>
      <c r="L1980">
        <f>IF('3.Stok Awal'!$N1980=0,0,'3.Stok Awal'!$N1980)</f>
        <v>0</v>
      </c>
      <c r="M1980" t="str">
        <f>IF('3.Stok Awal'!$O1980=0,"",'3.Stok Awal'!$O1980)</f>
        <v/>
      </c>
      <c r="N1980">
        <f>SUMIF('4.Sell to Trade'!$O$5:$O$5003,'5.Stok Akhir'!$G1980,'4.Sell to Trade'!$Q$5:$Q$5003)</f>
        <v>0</v>
      </c>
      <c r="O1980" t="str">
        <f>IF('3.Stok Awal'!$L1980=0,"",'3.Stok Awal'!$L1980)</f>
        <v/>
      </c>
      <c r="P1980">
        <f>IF(ISNA(VLOOKUP($A1980,STOK_AWAL,13,0)),0,IF(VLOOKUP($A1980,STOK_AWAL,13,0)&gt;0,ROUNDDOWN(L1980/VLOOKUP($A1980,STOK_AWAL,13,0),0),0))</f>
        <v>0</v>
      </c>
      <c r="Q1980" t="str">
        <f>I1980</f>
        <v/>
      </c>
      <c r="R1980">
        <f>IFERROR(MOD(L1980,VLOOKUP($A1980,STOK_AWAL,13,0)),0)</f>
        <v>0</v>
      </c>
      <c r="S1980" t="str">
        <f>K1980</f>
        <v/>
      </c>
      <c r="T1980">
        <f>R1980+(P1980*(IFERROR(VLOOKUP($A1980,STOK_AWAL,13,0),0)))</f>
        <v>0</v>
      </c>
      <c r="U1980" t="str">
        <f>M1980</f>
        <v/>
      </c>
    </row>
    <row r="1981" spans="1:21" x14ac:dyDescent="0.25">
      <c r="A1981" t="str">
        <f>IF('3.Stok Awal'!$A1981=0,"",'3.Stok Awal'!$A1981)</f>
        <v/>
      </c>
      <c r="B1981" t="str">
        <f>IF('3.Stok Awal'!$B1981=0,"",'3.Stok Awal'!$B1981)</f>
        <v/>
      </c>
      <c r="C1981" t="str">
        <f>IF('3.Stok Awal'!$C1981=0,"",'3.Stok Awal'!$C1981)</f>
        <v/>
      </c>
      <c r="D1981" t="str">
        <f>IF('3.Stok Awal'!$D1981=0,"",'3.Stok Awal'!$D1981)</f>
        <v/>
      </c>
      <c r="E1981" t="str">
        <f>IF('3.Stok Awal'!$E1981=0,"",'3.Stok Awal'!$E1981)</f>
        <v/>
      </c>
      <c r="F1981" s="4" t="str">
        <f>IF('3.Stok Awal'!$F1981=0,"",'3.Stok Awal'!$F1981)</f>
        <v/>
      </c>
      <c r="G1981" s="4" t="str">
        <f t="shared" si="30"/>
        <v/>
      </c>
      <c r="H1981">
        <f>IF('3.Stok Awal'!$I1981=0,0,'3.Stok Awal'!$I1981)</f>
        <v>0</v>
      </c>
      <c r="I1981" t="str">
        <f>IF('3.Stok Awal'!$J1981=0,"",'3.Stok Awal'!$J1981)</f>
        <v/>
      </c>
      <c r="J1981">
        <f>IF('3.Stok Awal'!$K1981=0,0,'3.Stok Awal'!$K1981)</f>
        <v>0</v>
      </c>
      <c r="K1981" t="str">
        <f>IF('3.Stok Awal'!$L1981=0,"",'3.Stok Awal'!$L1981)</f>
        <v/>
      </c>
      <c r="L1981">
        <f>IF('3.Stok Awal'!$N1981=0,0,'3.Stok Awal'!$N1981)</f>
        <v>0</v>
      </c>
      <c r="M1981" t="str">
        <f>IF('3.Stok Awal'!$O1981=0,"",'3.Stok Awal'!$O1981)</f>
        <v/>
      </c>
      <c r="N1981">
        <f>SUMIF('4.Sell to Trade'!$O$5:$O$5003,'5.Stok Akhir'!$G1981,'4.Sell to Trade'!$Q$5:$Q$5003)</f>
        <v>0</v>
      </c>
      <c r="O1981" t="str">
        <f>IF('3.Stok Awal'!$L1981=0,"",'3.Stok Awal'!$L1981)</f>
        <v/>
      </c>
      <c r="P1981">
        <f>IF(ISNA(VLOOKUP($A1981,STOK_AWAL,13,0)),0,IF(VLOOKUP($A1981,STOK_AWAL,13,0)&gt;0,ROUNDDOWN(L1981/VLOOKUP($A1981,STOK_AWAL,13,0),0),0))</f>
        <v>0</v>
      </c>
      <c r="Q1981" t="str">
        <f>I1981</f>
        <v/>
      </c>
      <c r="R1981">
        <f>IFERROR(MOD(L1981,VLOOKUP($A1981,STOK_AWAL,13,0)),0)</f>
        <v>0</v>
      </c>
      <c r="S1981" t="str">
        <f>K1981</f>
        <v/>
      </c>
      <c r="T1981">
        <f>R1981+(P1981*(IFERROR(VLOOKUP($A1981,STOK_AWAL,13,0),0)))</f>
        <v>0</v>
      </c>
      <c r="U1981" t="str">
        <f>M1981</f>
        <v/>
      </c>
    </row>
    <row r="1982" spans="1:21" x14ac:dyDescent="0.25">
      <c r="A1982" t="str">
        <f>IF('3.Stok Awal'!$A1982=0,"",'3.Stok Awal'!$A1982)</f>
        <v/>
      </c>
      <c r="B1982" t="str">
        <f>IF('3.Stok Awal'!$B1982=0,"",'3.Stok Awal'!$B1982)</f>
        <v/>
      </c>
      <c r="C1982" t="str">
        <f>IF('3.Stok Awal'!$C1982=0,"",'3.Stok Awal'!$C1982)</f>
        <v/>
      </c>
      <c r="D1982" t="str">
        <f>IF('3.Stok Awal'!$D1982=0,"",'3.Stok Awal'!$D1982)</f>
        <v/>
      </c>
      <c r="E1982" t="str">
        <f>IF('3.Stok Awal'!$E1982=0,"",'3.Stok Awal'!$E1982)</f>
        <v/>
      </c>
      <c r="F1982" s="4" t="str">
        <f>IF('3.Stok Awal'!$F1982=0,"",'3.Stok Awal'!$F1982)</f>
        <v/>
      </c>
      <c r="G1982" s="4" t="str">
        <f t="shared" si="30"/>
        <v/>
      </c>
      <c r="H1982">
        <f>IF('3.Stok Awal'!$I1982=0,0,'3.Stok Awal'!$I1982)</f>
        <v>0</v>
      </c>
      <c r="I1982" t="str">
        <f>IF('3.Stok Awal'!$J1982=0,"",'3.Stok Awal'!$J1982)</f>
        <v/>
      </c>
      <c r="J1982">
        <f>IF('3.Stok Awal'!$K1982=0,0,'3.Stok Awal'!$K1982)</f>
        <v>0</v>
      </c>
      <c r="K1982" t="str">
        <f>IF('3.Stok Awal'!$L1982=0,"",'3.Stok Awal'!$L1982)</f>
        <v/>
      </c>
      <c r="L1982">
        <f>IF('3.Stok Awal'!$N1982=0,0,'3.Stok Awal'!$N1982)</f>
        <v>0</v>
      </c>
      <c r="M1982" t="str">
        <f>IF('3.Stok Awal'!$O1982=0,"",'3.Stok Awal'!$O1982)</f>
        <v/>
      </c>
      <c r="N1982">
        <f>SUMIF('4.Sell to Trade'!$O$5:$O$5003,'5.Stok Akhir'!$G1982,'4.Sell to Trade'!$Q$5:$Q$5003)</f>
        <v>0</v>
      </c>
      <c r="O1982" t="str">
        <f>IF('3.Stok Awal'!$L1982=0,"",'3.Stok Awal'!$L1982)</f>
        <v/>
      </c>
      <c r="P1982">
        <f>IF(ISNA(VLOOKUP($A1982,STOK_AWAL,13,0)),0,IF(VLOOKUP($A1982,STOK_AWAL,13,0)&gt;0,ROUNDDOWN(L1982/VLOOKUP($A1982,STOK_AWAL,13,0),0),0))</f>
        <v>0</v>
      </c>
      <c r="Q1982" t="str">
        <f>I1982</f>
        <v/>
      </c>
      <c r="R1982">
        <f>IFERROR(MOD(L1982,VLOOKUP($A1982,STOK_AWAL,13,0)),0)</f>
        <v>0</v>
      </c>
      <c r="S1982" t="str">
        <f>K1982</f>
        <v/>
      </c>
      <c r="T1982">
        <f>R1982+(P1982*(IFERROR(VLOOKUP($A1982,STOK_AWAL,13,0),0)))</f>
        <v>0</v>
      </c>
      <c r="U1982" t="str">
        <f>M1982</f>
        <v/>
      </c>
    </row>
    <row r="1983" spans="1:21" x14ac:dyDescent="0.25">
      <c r="A1983" t="str">
        <f>IF('3.Stok Awal'!$A1983=0,"",'3.Stok Awal'!$A1983)</f>
        <v/>
      </c>
      <c r="B1983" t="str">
        <f>IF('3.Stok Awal'!$B1983=0,"",'3.Stok Awal'!$B1983)</f>
        <v/>
      </c>
      <c r="C1983" t="str">
        <f>IF('3.Stok Awal'!$C1983=0,"",'3.Stok Awal'!$C1983)</f>
        <v/>
      </c>
      <c r="D1983" t="str">
        <f>IF('3.Stok Awal'!$D1983=0,"",'3.Stok Awal'!$D1983)</f>
        <v/>
      </c>
      <c r="E1983" t="str">
        <f>IF('3.Stok Awal'!$E1983=0,"",'3.Stok Awal'!$E1983)</f>
        <v/>
      </c>
      <c r="F1983" s="4" t="str">
        <f>IF('3.Stok Awal'!$F1983=0,"",'3.Stok Awal'!$F1983)</f>
        <v/>
      </c>
      <c r="G1983" s="4" t="str">
        <f t="shared" si="30"/>
        <v/>
      </c>
      <c r="H1983">
        <f>IF('3.Stok Awal'!$I1983=0,0,'3.Stok Awal'!$I1983)</f>
        <v>0</v>
      </c>
      <c r="I1983" t="str">
        <f>IF('3.Stok Awal'!$J1983=0,"",'3.Stok Awal'!$J1983)</f>
        <v/>
      </c>
      <c r="J1983">
        <f>IF('3.Stok Awal'!$K1983=0,0,'3.Stok Awal'!$K1983)</f>
        <v>0</v>
      </c>
      <c r="K1983" t="str">
        <f>IF('3.Stok Awal'!$L1983=0,"",'3.Stok Awal'!$L1983)</f>
        <v/>
      </c>
      <c r="L1983">
        <f>IF('3.Stok Awal'!$N1983=0,0,'3.Stok Awal'!$N1983)</f>
        <v>0</v>
      </c>
      <c r="M1983" t="str">
        <f>IF('3.Stok Awal'!$O1983=0,"",'3.Stok Awal'!$O1983)</f>
        <v/>
      </c>
      <c r="N1983">
        <f>SUMIF('4.Sell to Trade'!$O$5:$O$5003,'5.Stok Akhir'!$G1983,'4.Sell to Trade'!$Q$5:$Q$5003)</f>
        <v>0</v>
      </c>
      <c r="O1983" t="str">
        <f>IF('3.Stok Awal'!$L1983=0,"",'3.Stok Awal'!$L1983)</f>
        <v/>
      </c>
      <c r="P1983">
        <f>IF(ISNA(VLOOKUP($A1983,STOK_AWAL,13,0)),0,IF(VLOOKUP($A1983,STOK_AWAL,13,0)&gt;0,ROUNDDOWN(L1983/VLOOKUP($A1983,STOK_AWAL,13,0),0),0))</f>
        <v>0</v>
      </c>
      <c r="Q1983" t="str">
        <f>I1983</f>
        <v/>
      </c>
      <c r="R1983">
        <f>IFERROR(MOD(L1983,VLOOKUP($A1983,STOK_AWAL,13,0)),0)</f>
        <v>0</v>
      </c>
      <c r="S1983" t="str">
        <f>K1983</f>
        <v/>
      </c>
      <c r="T1983">
        <f>R1983+(P1983*(IFERROR(VLOOKUP($A1983,STOK_AWAL,13,0),0)))</f>
        <v>0</v>
      </c>
      <c r="U1983" t="str">
        <f>M1983</f>
        <v/>
      </c>
    </row>
    <row r="1984" spans="1:21" x14ac:dyDescent="0.25">
      <c r="A1984" t="str">
        <f>IF('3.Stok Awal'!$A1984=0,"",'3.Stok Awal'!$A1984)</f>
        <v/>
      </c>
      <c r="B1984" t="str">
        <f>IF('3.Stok Awal'!$B1984=0,"",'3.Stok Awal'!$B1984)</f>
        <v/>
      </c>
      <c r="C1984" t="str">
        <f>IF('3.Stok Awal'!$C1984=0,"",'3.Stok Awal'!$C1984)</f>
        <v/>
      </c>
      <c r="D1984" t="str">
        <f>IF('3.Stok Awal'!$D1984=0,"",'3.Stok Awal'!$D1984)</f>
        <v/>
      </c>
      <c r="E1984" t="str">
        <f>IF('3.Stok Awal'!$E1984=0,"",'3.Stok Awal'!$E1984)</f>
        <v/>
      </c>
      <c r="F1984" s="4" t="str">
        <f>IF('3.Stok Awal'!$F1984=0,"",'3.Stok Awal'!$F1984)</f>
        <v/>
      </c>
      <c r="G1984" s="4" t="str">
        <f t="shared" si="30"/>
        <v/>
      </c>
      <c r="H1984">
        <f>IF('3.Stok Awal'!$I1984=0,0,'3.Stok Awal'!$I1984)</f>
        <v>0</v>
      </c>
      <c r="I1984" t="str">
        <f>IF('3.Stok Awal'!$J1984=0,"",'3.Stok Awal'!$J1984)</f>
        <v/>
      </c>
      <c r="J1984">
        <f>IF('3.Stok Awal'!$K1984=0,0,'3.Stok Awal'!$K1984)</f>
        <v>0</v>
      </c>
      <c r="K1984" t="str">
        <f>IF('3.Stok Awal'!$L1984=0,"",'3.Stok Awal'!$L1984)</f>
        <v/>
      </c>
      <c r="L1984">
        <f>IF('3.Stok Awal'!$N1984=0,0,'3.Stok Awal'!$N1984)</f>
        <v>0</v>
      </c>
      <c r="M1984" t="str">
        <f>IF('3.Stok Awal'!$O1984=0,"",'3.Stok Awal'!$O1984)</f>
        <v/>
      </c>
      <c r="N1984">
        <f>SUMIF('4.Sell to Trade'!$O$5:$O$5003,'5.Stok Akhir'!$G1984,'4.Sell to Trade'!$Q$5:$Q$5003)</f>
        <v>0</v>
      </c>
      <c r="O1984" t="str">
        <f>IF('3.Stok Awal'!$L1984=0,"",'3.Stok Awal'!$L1984)</f>
        <v/>
      </c>
      <c r="P1984">
        <f>IF(ISNA(VLOOKUP($A1984,STOK_AWAL,13,0)),0,IF(VLOOKUP($A1984,STOK_AWAL,13,0)&gt;0,ROUNDDOWN(L1984/VLOOKUP($A1984,STOK_AWAL,13,0),0),0))</f>
        <v>0</v>
      </c>
      <c r="Q1984" t="str">
        <f>I1984</f>
        <v/>
      </c>
      <c r="R1984">
        <f>IFERROR(MOD(L1984,VLOOKUP($A1984,STOK_AWAL,13,0)),0)</f>
        <v>0</v>
      </c>
      <c r="S1984" t="str">
        <f>K1984</f>
        <v/>
      </c>
      <c r="T1984">
        <f>R1984+(P1984*(IFERROR(VLOOKUP($A1984,STOK_AWAL,13,0),0)))</f>
        <v>0</v>
      </c>
      <c r="U1984" t="str">
        <f>M1984</f>
        <v/>
      </c>
    </row>
    <row r="1985" spans="1:21" x14ac:dyDescent="0.25">
      <c r="A1985" t="str">
        <f>IF('3.Stok Awal'!$A1985=0,"",'3.Stok Awal'!$A1985)</f>
        <v/>
      </c>
      <c r="B1985" t="str">
        <f>IF('3.Stok Awal'!$B1985=0,"",'3.Stok Awal'!$B1985)</f>
        <v/>
      </c>
      <c r="C1985" t="str">
        <f>IF('3.Stok Awal'!$C1985=0,"",'3.Stok Awal'!$C1985)</f>
        <v/>
      </c>
      <c r="D1985" t="str">
        <f>IF('3.Stok Awal'!$D1985=0,"",'3.Stok Awal'!$D1985)</f>
        <v/>
      </c>
      <c r="E1985" t="str">
        <f>IF('3.Stok Awal'!$E1985=0,"",'3.Stok Awal'!$E1985)</f>
        <v/>
      </c>
      <c r="F1985" s="4" t="str">
        <f>IF('3.Stok Awal'!$F1985=0,"",'3.Stok Awal'!$F1985)</f>
        <v/>
      </c>
      <c r="G1985" s="4" t="str">
        <f t="shared" si="30"/>
        <v/>
      </c>
      <c r="H1985">
        <f>IF('3.Stok Awal'!$I1985=0,0,'3.Stok Awal'!$I1985)</f>
        <v>0</v>
      </c>
      <c r="I1985" t="str">
        <f>IF('3.Stok Awal'!$J1985=0,"",'3.Stok Awal'!$J1985)</f>
        <v/>
      </c>
      <c r="J1985">
        <f>IF('3.Stok Awal'!$K1985=0,0,'3.Stok Awal'!$K1985)</f>
        <v>0</v>
      </c>
      <c r="K1985" t="str">
        <f>IF('3.Stok Awal'!$L1985=0,"",'3.Stok Awal'!$L1985)</f>
        <v/>
      </c>
      <c r="L1985">
        <f>IF('3.Stok Awal'!$N1985=0,0,'3.Stok Awal'!$N1985)</f>
        <v>0</v>
      </c>
      <c r="M1985" t="str">
        <f>IF('3.Stok Awal'!$O1985=0,"",'3.Stok Awal'!$O1985)</f>
        <v/>
      </c>
      <c r="N1985">
        <f>SUMIF('4.Sell to Trade'!$O$5:$O$5003,'5.Stok Akhir'!$G1985,'4.Sell to Trade'!$Q$5:$Q$5003)</f>
        <v>0</v>
      </c>
      <c r="O1985" t="str">
        <f>IF('3.Stok Awal'!$L1985=0,"",'3.Stok Awal'!$L1985)</f>
        <v/>
      </c>
      <c r="P1985">
        <f>IF(ISNA(VLOOKUP($A1985,STOK_AWAL,13,0)),0,IF(VLOOKUP($A1985,STOK_AWAL,13,0)&gt;0,ROUNDDOWN(L1985/VLOOKUP($A1985,STOK_AWAL,13,0),0),0))</f>
        <v>0</v>
      </c>
      <c r="Q1985" t="str">
        <f>I1985</f>
        <v/>
      </c>
      <c r="R1985">
        <f>IFERROR(MOD(L1985,VLOOKUP($A1985,STOK_AWAL,13,0)),0)</f>
        <v>0</v>
      </c>
      <c r="S1985" t="str">
        <f>K1985</f>
        <v/>
      </c>
      <c r="T1985">
        <f>R1985+(P1985*(IFERROR(VLOOKUP($A1985,STOK_AWAL,13,0),0)))</f>
        <v>0</v>
      </c>
      <c r="U1985" t="str">
        <f>M1985</f>
        <v/>
      </c>
    </row>
    <row r="1986" spans="1:21" x14ac:dyDescent="0.25">
      <c r="A1986" t="str">
        <f>IF('3.Stok Awal'!$A1986=0,"",'3.Stok Awal'!$A1986)</f>
        <v/>
      </c>
      <c r="B1986" t="str">
        <f>IF('3.Stok Awal'!$B1986=0,"",'3.Stok Awal'!$B1986)</f>
        <v/>
      </c>
      <c r="C1986" t="str">
        <f>IF('3.Stok Awal'!$C1986=0,"",'3.Stok Awal'!$C1986)</f>
        <v/>
      </c>
      <c r="D1986" t="str">
        <f>IF('3.Stok Awal'!$D1986=0,"",'3.Stok Awal'!$D1986)</f>
        <v/>
      </c>
      <c r="E1986" t="str">
        <f>IF('3.Stok Awal'!$E1986=0,"",'3.Stok Awal'!$E1986)</f>
        <v/>
      </c>
      <c r="F1986" s="4" t="str">
        <f>IF('3.Stok Awal'!$F1986=0,"",'3.Stok Awal'!$F1986)</f>
        <v/>
      </c>
      <c r="G1986" s="4" t="str">
        <f t="shared" si="30"/>
        <v/>
      </c>
      <c r="H1986">
        <f>IF('3.Stok Awal'!$I1986=0,0,'3.Stok Awal'!$I1986)</f>
        <v>0</v>
      </c>
      <c r="I1986" t="str">
        <f>IF('3.Stok Awal'!$J1986=0,"",'3.Stok Awal'!$J1986)</f>
        <v/>
      </c>
      <c r="J1986">
        <f>IF('3.Stok Awal'!$K1986=0,0,'3.Stok Awal'!$K1986)</f>
        <v>0</v>
      </c>
      <c r="K1986" t="str">
        <f>IF('3.Stok Awal'!$L1986=0,"",'3.Stok Awal'!$L1986)</f>
        <v/>
      </c>
      <c r="L1986">
        <f>IF('3.Stok Awal'!$N1986=0,0,'3.Stok Awal'!$N1986)</f>
        <v>0</v>
      </c>
      <c r="M1986" t="str">
        <f>IF('3.Stok Awal'!$O1986=0,"",'3.Stok Awal'!$O1986)</f>
        <v/>
      </c>
      <c r="N1986">
        <f>SUMIF('4.Sell to Trade'!$O$5:$O$5003,'5.Stok Akhir'!$G1986,'4.Sell to Trade'!$Q$5:$Q$5003)</f>
        <v>0</v>
      </c>
      <c r="O1986" t="str">
        <f>IF('3.Stok Awal'!$L1986=0,"",'3.Stok Awal'!$L1986)</f>
        <v/>
      </c>
      <c r="P1986">
        <f>IF(ISNA(VLOOKUP($A1986,STOK_AWAL,13,0)),0,IF(VLOOKUP($A1986,STOK_AWAL,13,0)&gt;0,ROUNDDOWN(L1986/VLOOKUP($A1986,STOK_AWAL,13,0),0),0))</f>
        <v>0</v>
      </c>
      <c r="Q1986" t="str">
        <f>I1986</f>
        <v/>
      </c>
      <c r="R1986">
        <f>IFERROR(MOD(L1986,VLOOKUP($A1986,STOK_AWAL,13,0)),0)</f>
        <v>0</v>
      </c>
      <c r="S1986" t="str">
        <f>K1986</f>
        <v/>
      </c>
      <c r="T1986">
        <f>R1986+(P1986*(IFERROR(VLOOKUP($A1986,STOK_AWAL,13,0),0)))</f>
        <v>0</v>
      </c>
      <c r="U1986" t="str">
        <f>M1986</f>
        <v/>
      </c>
    </row>
    <row r="1987" spans="1:21" x14ac:dyDescent="0.25">
      <c r="A1987" t="str">
        <f>IF('3.Stok Awal'!$A1987=0,"",'3.Stok Awal'!$A1987)</f>
        <v/>
      </c>
      <c r="B1987" t="str">
        <f>IF('3.Stok Awal'!$B1987=0,"",'3.Stok Awal'!$B1987)</f>
        <v/>
      </c>
      <c r="C1987" t="str">
        <f>IF('3.Stok Awal'!$C1987=0,"",'3.Stok Awal'!$C1987)</f>
        <v/>
      </c>
      <c r="D1987" t="str">
        <f>IF('3.Stok Awal'!$D1987=0,"",'3.Stok Awal'!$D1987)</f>
        <v/>
      </c>
      <c r="E1987" t="str">
        <f>IF('3.Stok Awal'!$E1987=0,"",'3.Stok Awal'!$E1987)</f>
        <v/>
      </c>
      <c r="F1987" s="4" t="str">
        <f>IF('3.Stok Awal'!$F1987=0,"",'3.Stok Awal'!$F1987)</f>
        <v/>
      </c>
      <c r="G1987" s="4" t="str">
        <f t="shared" si="30"/>
        <v/>
      </c>
      <c r="H1987">
        <f>IF('3.Stok Awal'!$I1987=0,0,'3.Stok Awal'!$I1987)</f>
        <v>0</v>
      </c>
      <c r="I1987" t="str">
        <f>IF('3.Stok Awal'!$J1987=0,"",'3.Stok Awal'!$J1987)</f>
        <v/>
      </c>
      <c r="J1987">
        <f>IF('3.Stok Awal'!$K1987=0,0,'3.Stok Awal'!$K1987)</f>
        <v>0</v>
      </c>
      <c r="K1987" t="str">
        <f>IF('3.Stok Awal'!$L1987=0,"",'3.Stok Awal'!$L1987)</f>
        <v/>
      </c>
      <c r="L1987">
        <f>IF('3.Stok Awal'!$N1987=0,0,'3.Stok Awal'!$N1987)</f>
        <v>0</v>
      </c>
      <c r="M1987" t="str">
        <f>IF('3.Stok Awal'!$O1987=0,"",'3.Stok Awal'!$O1987)</f>
        <v/>
      </c>
      <c r="N1987">
        <f>SUMIF('4.Sell to Trade'!$O$5:$O$5003,'5.Stok Akhir'!$G1987,'4.Sell to Trade'!$Q$5:$Q$5003)</f>
        <v>0</v>
      </c>
      <c r="O1987" t="str">
        <f>IF('3.Stok Awal'!$L1987=0,"",'3.Stok Awal'!$L1987)</f>
        <v/>
      </c>
      <c r="P1987">
        <f>IF(ISNA(VLOOKUP($A1987,STOK_AWAL,13,0)),0,IF(VLOOKUP($A1987,STOK_AWAL,13,0)&gt;0,ROUNDDOWN(L1987/VLOOKUP($A1987,STOK_AWAL,13,0),0),0))</f>
        <v>0</v>
      </c>
      <c r="Q1987" t="str">
        <f>I1987</f>
        <v/>
      </c>
      <c r="R1987">
        <f>IFERROR(MOD(L1987,VLOOKUP($A1987,STOK_AWAL,13,0)),0)</f>
        <v>0</v>
      </c>
      <c r="S1987" t="str">
        <f>K1987</f>
        <v/>
      </c>
      <c r="T1987">
        <f>R1987+(P1987*(IFERROR(VLOOKUP($A1987,STOK_AWAL,13,0),0)))</f>
        <v>0</v>
      </c>
      <c r="U1987" t="str">
        <f>M1987</f>
        <v/>
      </c>
    </row>
    <row r="1988" spans="1:21" x14ac:dyDescent="0.25">
      <c r="A1988" t="str">
        <f>IF('3.Stok Awal'!$A1988=0,"",'3.Stok Awal'!$A1988)</f>
        <v/>
      </c>
      <c r="B1988" t="str">
        <f>IF('3.Stok Awal'!$B1988=0,"",'3.Stok Awal'!$B1988)</f>
        <v/>
      </c>
      <c r="C1988" t="str">
        <f>IF('3.Stok Awal'!$C1988=0,"",'3.Stok Awal'!$C1988)</f>
        <v/>
      </c>
      <c r="D1988" t="str">
        <f>IF('3.Stok Awal'!$D1988=0,"",'3.Stok Awal'!$D1988)</f>
        <v/>
      </c>
      <c r="E1988" t="str">
        <f>IF('3.Stok Awal'!$E1988=0,"",'3.Stok Awal'!$E1988)</f>
        <v/>
      </c>
      <c r="F1988" s="4" t="str">
        <f>IF('3.Stok Awal'!$F1988=0,"",'3.Stok Awal'!$F1988)</f>
        <v/>
      </c>
      <c r="G1988" s="4" t="str">
        <f t="shared" si="30"/>
        <v/>
      </c>
      <c r="H1988">
        <f>IF('3.Stok Awal'!$I1988=0,0,'3.Stok Awal'!$I1988)</f>
        <v>0</v>
      </c>
      <c r="I1988" t="str">
        <f>IF('3.Stok Awal'!$J1988=0,"",'3.Stok Awal'!$J1988)</f>
        <v/>
      </c>
      <c r="J1988">
        <f>IF('3.Stok Awal'!$K1988=0,0,'3.Stok Awal'!$K1988)</f>
        <v>0</v>
      </c>
      <c r="K1988" t="str">
        <f>IF('3.Stok Awal'!$L1988=0,"",'3.Stok Awal'!$L1988)</f>
        <v/>
      </c>
      <c r="L1988">
        <f>IF('3.Stok Awal'!$N1988=0,0,'3.Stok Awal'!$N1988)</f>
        <v>0</v>
      </c>
      <c r="M1988" t="str">
        <f>IF('3.Stok Awal'!$O1988=0,"",'3.Stok Awal'!$O1988)</f>
        <v/>
      </c>
      <c r="N1988">
        <f>SUMIF('4.Sell to Trade'!$O$5:$O$5003,'5.Stok Akhir'!$G1988,'4.Sell to Trade'!$Q$5:$Q$5003)</f>
        <v>0</v>
      </c>
      <c r="O1988" t="str">
        <f>IF('3.Stok Awal'!$L1988=0,"",'3.Stok Awal'!$L1988)</f>
        <v/>
      </c>
      <c r="P1988">
        <f>IF(ISNA(VLOOKUP($A1988,STOK_AWAL,13,0)),0,IF(VLOOKUP($A1988,STOK_AWAL,13,0)&gt;0,ROUNDDOWN(L1988/VLOOKUP($A1988,STOK_AWAL,13,0),0),0))</f>
        <v>0</v>
      </c>
      <c r="Q1988" t="str">
        <f>I1988</f>
        <v/>
      </c>
      <c r="R1988">
        <f>IFERROR(MOD(L1988,VLOOKUP($A1988,STOK_AWAL,13,0)),0)</f>
        <v>0</v>
      </c>
      <c r="S1988" t="str">
        <f>K1988</f>
        <v/>
      </c>
      <c r="T1988">
        <f>R1988+(P1988*(IFERROR(VLOOKUP($A1988,STOK_AWAL,13,0),0)))</f>
        <v>0</v>
      </c>
      <c r="U1988" t="str">
        <f>M1988</f>
        <v/>
      </c>
    </row>
    <row r="1989" spans="1:21" x14ac:dyDescent="0.25">
      <c r="A1989" t="str">
        <f>IF('3.Stok Awal'!$A1989=0,"",'3.Stok Awal'!$A1989)</f>
        <v/>
      </c>
      <c r="B1989" t="str">
        <f>IF('3.Stok Awal'!$B1989=0,"",'3.Stok Awal'!$B1989)</f>
        <v/>
      </c>
      <c r="C1989" t="str">
        <f>IF('3.Stok Awal'!$C1989=0,"",'3.Stok Awal'!$C1989)</f>
        <v/>
      </c>
      <c r="D1989" t="str">
        <f>IF('3.Stok Awal'!$D1989=0,"",'3.Stok Awal'!$D1989)</f>
        <v/>
      </c>
      <c r="E1989" t="str">
        <f>IF('3.Stok Awal'!$E1989=0,"",'3.Stok Awal'!$E1989)</f>
        <v/>
      </c>
      <c r="F1989" s="4" t="str">
        <f>IF('3.Stok Awal'!$F1989=0,"",'3.Stok Awal'!$F1989)</f>
        <v/>
      </c>
      <c r="G1989" s="4" t="str">
        <f t="shared" si="30"/>
        <v/>
      </c>
      <c r="H1989">
        <f>IF('3.Stok Awal'!$I1989=0,0,'3.Stok Awal'!$I1989)</f>
        <v>0</v>
      </c>
      <c r="I1989" t="str">
        <f>IF('3.Stok Awal'!$J1989=0,"",'3.Stok Awal'!$J1989)</f>
        <v/>
      </c>
      <c r="J1989">
        <f>IF('3.Stok Awal'!$K1989=0,0,'3.Stok Awal'!$K1989)</f>
        <v>0</v>
      </c>
      <c r="K1989" t="str">
        <f>IF('3.Stok Awal'!$L1989=0,"",'3.Stok Awal'!$L1989)</f>
        <v/>
      </c>
      <c r="L1989">
        <f>IF('3.Stok Awal'!$N1989=0,0,'3.Stok Awal'!$N1989)</f>
        <v>0</v>
      </c>
      <c r="M1989" t="str">
        <f>IF('3.Stok Awal'!$O1989=0,"",'3.Stok Awal'!$O1989)</f>
        <v/>
      </c>
      <c r="N1989">
        <f>SUMIF('4.Sell to Trade'!$O$5:$O$5003,'5.Stok Akhir'!$G1989,'4.Sell to Trade'!$Q$5:$Q$5003)</f>
        <v>0</v>
      </c>
      <c r="O1989" t="str">
        <f>IF('3.Stok Awal'!$L1989=0,"",'3.Stok Awal'!$L1989)</f>
        <v/>
      </c>
      <c r="P1989">
        <f>IF(ISNA(VLOOKUP($A1989,STOK_AWAL,13,0)),0,IF(VLOOKUP($A1989,STOK_AWAL,13,0)&gt;0,ROUNDDOWN(L1989/VLOOKUP($A1989,STOK_AWAL,13,0),0),0))</f>
        <v>0</v>
      </c>
      <c r="Q1989" t="str">
        <f>I1989</f>
        <v/>
      </c>
      <c r="R1989">
        <f>IFERROR(MOD(L1989,VLOOKUP($A1989,STOK_AWAL,13,0)),0)</f>
        <v>0</v>
      </c>
      <c r="S1989" t="str">
        <f>K1989</f>
        <v/>
      </c>
      <c r="T1989">
        <f>R1989+(P1989*(IFERROR(VLOOKUP($A1989,STOK_AWAL,13,0),0)))</f>
        <v>0</v>
      </c>
      <c r="U1989" t="str">
        <f>M1989</f>
        <v/>
      </c>
    </row>
    <row r="1990" spans="1:21" x14ac:dyDescent="0.25">
      <c r="A1990" t="str">
        <f>IF('3.Stok Awal'!$A1990=0,"",'3.Stok Awal'!$A1990)</f>
        <v/>
      </c>
      <c r="B1990" t="str">
        <f>IF('3.Stok Awal'!$B1990=0,"",'3.Stok Awal'!$B1990)</f>
        <v/>
      </c>
      <c r="C1990" t="str">
        <f>IF('3.Stok Awal'!$C1990=0,"",'3.Stok Awal'!$C1990)</f>
        <v/>
      </c>
      <c r="D1990" t="str">
        <f>IF('3.Stok Awal'!$D1990=0,"",'3.Stok Awal'!$D1990)</f>
        <v/>
      </c>
      <c r="E1990" t="str">
        <f>IF('3.Stok Awal'!$E1990=0,"",'3.Stok Awal'!$E1990)</f>
        <v/>
      </c>
      <c r="F1990" s="4" t="str">
        <f>IF('3.Stok Awal'!$F1990=0,"",'3.Stok Awal'!$F1990)</f>
        <v/>
      </c>
      <c r="G1990" s="4" t="str">
        <f t="shared" ref="G1990:G2053" si="31">A1990&amp;F1990</f>
        <v/>
      </c>
      <c r="H1990">
        <f>IF('3.Stok Awal'!$I1990=0,0,'3.Stok Awal'!$I1990)</f>
        <v>0</v>
      </c>
      <c r="I1990" t="str">
        <f>IF('3.Stok Awal'!$J1990=0,"",'3.Stok Awal'!$J1990)</f>
        <v/>
      </c>
      <c r="J1990">
        <f>IF('3.Stok Awal'!$K1990=0,0,'3.Stok Awal'!$K1990)</f>
        <v>0</v>
      </c>
      <c r="K1990" t="str">
        <f>IF('3.Stok Awal'!$L1990=0,"",'3.Stok Awal'!$L1990)</f>
        <v/>
      </c>
      <c r="L1990">
        <f>IF('3.Stok Awal'!$N1990=0,0,'3.Stok Awal'!$N1990)</f>
        <v>0</v>
      </c>
      <c r="M1990" t="str">
        <f>IF('3.Stok Awal'!$O1990=0,"",'3.Stok Awal'!$O1990)</f>
        <v/>
      </c>
      <c r="N1990">
        <f>SUMIF('4.Sell to Trade'!$O$5:$O$5003,'5.Stok Akhir'!$G1990,'4.Sell to Trade'!$Q$5:$Q$5003)</f>
        <v>0</v>
      </c>
      <c r="O1990" t="str">
        <f>IF('3.Stok Awal'!$L1990=0,"",'3.Stok Awal'!$L1990)</f>
        <v/>
      </c>
      <c r="P1990">
        <f>IF(ISNA(VLOOKUP($A1990,STOK_AWAL,13,0)),0,IF(VLOOKUP($A1990,STOK_AWAL,13,0)&gt;0,ROUNDDOWN(L1990/VLOOKUP($A1990,STOK_AWAL,13,0),0),0))</f>
        <v>0</v>
      </c>
      <c r="Q1990" t="str">
        <f>I1990</f>
        <v/>
      </c>
      <c r="R1990">
        <f>IFERROR(MOD(L1990,VLOOKUP($A1990,STOK_AWAL,13,0)),0)</f>
        <v>0</v>
      </c>
      <c r="S1990" t="str">
        <f>K1990</f>
        <v/>
      </c>
      <c r="T1990">
        <f>R1990+(P1990*(IFERROR(VLOOKUP($A1990,STOK_AWAL,13,0),0)))</f>
        <v>0</v>
      </c>
      <c r="U1990" t="str">
        <f>M1990</f>
        <v/>
      </c>
    </row>
    <row r="1991" spans="1:21" x14ac:dyDescent="0.25">
      <c r="A1991" t="str">
        <f>IF('3.Stok Awal'!$A1991=0,"",'3.Stok Awal'!$A1991)</f>
        <v/>
      </c>
      <c r="B1991" t="str">
        <f>IF('3.Stok Awal'!$B1991=0,"",'3.Stok Awal'!$B1991)</f>
        <v/>
      </c>
      <c r="C1991" t="str">
        <f>IF('3.Stok Awal'!$C1991=0,"",'3.Stok Awal'!$C1991)</f>
        <v/>
      </c>
      <c r="D1991" t="str">
        <f>IF('3.Stok Awal'!$D1991=0,"",'3.Stok Awal'!$D1991)</f>
        <v/>
      </c>
      <c r="E1991" t="str">
        <f>IF('3.Stok Awal'!$E1991=0,"",'3.Stok Awal'!$E1991)</f>
        <v/>
      </c>
      <c r="F1991" s="4" t="str">
        <f>IF('3.Stok Awal'!$F1991=0,"",'3.Stok Awal'!$F1991)</f>
        <v/>
      </c>
      <c r="G1991" s="4" t="str">
        <f t="shared" si="31"/>
        <v/>
      </c>
      <c r="H1991">
        <f>IF('3.Stok Awal'!$I1991=0,0,'3.Stok Awal'!$I1991)</f>
        <v>0</v>
      </c>
      <c r="I1991" t="str">
        <f>IF('3.Stok Awal'!$J1991=0,"",'3.Stok Awal'!$J1991)</f>
        <v/>
      </c>
      <c r="J1991">
        <f>IF('3.Stok Awal'!$K1991=0,0,'3.Stok Awal'!$K1991)</f>
        <v>0</v>
      </c>
      <c r="K1991" t="str">
        <f>IF('3.Stok Awal'!$L1991=0,"",'3.Stok Awal'!$L1991)</f>
        <v/>
      </c>
      <c r="L1991">
        <f>IF('3.Stok Awal'!$N1991=0,0,'3.Stok Awal'!$N1991)</f>
        <v>0</v>
      </c>
      <c r="M1991" t="str">
        <f>IF('3.Stok Awal'!$O1991=0,"",'3.Stok Awal'!$O1991)</f>
        <v/>
      </c>
      <c r="N1991">
        <f>SUMIF('4.Sell to Trade'!$O$5:$O$5003,'5.Stok Akhir'!$G1991,'4.Sell to Trade'!$Q$5:$Q$5003)</f>
        <v>0</v>
      </c>
      <c r="O1991" t="str">
        <f>IF('3.Stok Awal'!$L1991=0,"",'3.Stok Awal'!$L1991)</f>
        <v/>
      </c>
      <c r="P1991">
        <f>IF(ISNA(VLOOKUP($A1991,STOK_AWAL,13,0)),0,IF(VLOOKUP($A1991,STOK_AWAL,13,0)&gt;0,ROUNDDOWN(L1991/VLOOKUP($A1991,STOK_AWAL,13,0),0),0))</f>
        <v>0</v>
      </c>
      <c r="Q1991" t="str">
        <f>I1991</f>
        <v/>
      </c>
      <c r="R1991">
        <f>IFERROR(MOD(L1991,VLOOKUP($A1991,STOK_AWAL,13,0)),0)</f>
        <v>0</v>
      </c>
      <c r="S1991" t="str">
        <f>K1991</f>
        <v/>
      </c>
      <c r="T1991">
        <f>R1991+(P1991*(IFERROR(VLOOKUP($A1991,STOK_AWAL,13,0),0)))</f>
        <v>0</v>
      </c>
      <c r="U1991" t="str">
        <f>M1991</f>
        <v/>
      </c>
    </row>
    <row r="1992" spans="1:21" x14ac:dyDescent="0.25">
      <c r="A1992" t="str">
        <f>IF('3.Stok Awal'!$A1992=0,"",'3.Stok Awal'!$A1992)</f>
        <v/>
      </c>
      <c r="B1992" t="str">
        <f>IF('3.Stok Awal'!$B1992=0,"",'3.Stok Awal'!$B1992)</f>
        <v/>
      </c>
      <c r="C1992" t="str">
        <f>IF('3.Stok Awal'!$C1992=0,"",'3.Stok Awal'!$C1992)</f>
        <v/>
      </c>
      <c r="D1992" t="str">
        <f>IF('3.Stok Awal'!$D1992=0,"",'3.Stok Awal'!$D1992)</f>
        <v/>
      </c>
      <c r="E1992" t="str">
        <f>IF('3.Stok Awal'!$E1992=0,"",'3.Stok Awal'!$E1992)</f>
        <v/>
      </c>
      <c r="F1992" s="4" t="str">
        <f>IF('3.Stok Awal'!$F1992=0,"",'3.Stok Awal'!$F1992)</f>
        <v/>
      </c>
      <c r="G1992" s="4" t="str">
        <f t="shared" si="31"/>
        <v/>
      </c>
      <c r="H1992">
        <f>IF('3.Stok Awal'!$I1992=0,0,'3.Stok Awal'!$I1992)</f>
        <v>0</v>
      </c>
      <c r="I1992" t="str">
        <f>IF('3.Stok Awal'!$J1992=0,"",'3.Stok Awal'!$J1992)</f>
        <v/>
      </c>
      <c r="J1992">
        <f>IF('3.Stok Awal'!$K1992=0,0,'3.Stok Awal'!$K1992)</f>
        <v>0</v>
      </c>
      <c r="K1992" t="str">
        <f>IF('3.Stok Awal'!$L1992=0,"",'3.Stok Awal'!$L1992)</f>
        <v/>
      </c>
      <c r="L1992">
        <f>IF('3.Stok Awal'!$N1992=0,0,'3.Stok Awal'!$N1992)</f>
        <v>0</v>
      </c>
      <c r="M1992" t="str">
        <f>IF('3.Stok Awal'!$O1992=0,"",'3.Stok Awal'!$O1992)</f>
        <v/>
      </c>
      <c r="N1992">
        <f>SUMIF('4.Sell to Trade'!$O$5:$O$5003,'5.Stok Akhir'!$G1992,'4.Sell to Trade'!$Q$5:$Q$5003)</f>
        <v>0</v>
      </c>
      <c r="O1992" t="str">
        <f>IF('3.Stok Awal'!$L1992=0,"",'3.Stok Awal'!$L1992)</f>
        <v/>
      </c>
      <c r="P1992">
        <f>IF(ISNA(VLOOKUP($A1992,STOK_AWAL,13,0)),0,IF(VLOOKUP($A1992,STOK_AWAL,13,0)&gt;0,ROUNDDOWN(L1992/VLOOKUP($A1992,STOK_AWAL,13,0),0),0))</f>
        <v>0</v>
      </c>
      <c r="Q1992" t="str">
        <f>I1992</f>
        <v/>
      </c>
      <c r="R1992">
        <f>IFERROR(MOD(L1992,VLOOKUP($A1992,STOK_AWAL,13,0)),0)</f>
        <v>0</v>
      </c>
      <c r="S1992" t="str">
        <f>K1992</f>
        <v/>
      </c>
      <c r="T1992">
        <f>R1992+(P1992*(IFERROR(VLOOKUP($A1992,STOK_AWAL,13,0),0)))</f>
        <v>0</v>
      </c>
      <c r="U1992" t="str">
        <f>M1992</f>
        <v/>
      </c>
    </row>
    <row r="1993" spans="1:21" x14ac:dyDescent="0.25">
      <c r="A1993" t="str">
        <f>IF('3.Stok Awal'!$A1993=0,"",'3.Stok Awal'!$A1993)</f>
        <v/>
      </c>
      <c r="B1993" t="str">
        <f>IF('3.Stok Awal'!$B1993=0,"",'3.Stok Awal'!$B1993)</f>
        <v/>
      </c>
      <c r="C1993" t="str">
        <f>IF('3.Stok Awal'!$C1993=0,"",'3.Stok Awal'!$C1993)</f>
        <v/>
      </c>
      <c r="D1993" t="str">
        <f>IF('3.Stok Awal'!$D1993=0,"",'3.Stok Awal'!$D1993)</f>
        <v/>
      </c>
      <c r="E1993" t="str">
        <f>IF('3.Stok Awal'!$E1993=0,"",'3.Stok Awal'!$E1993)</f>
        <v/>
      </c>
      <c r="F1993" s="4" t="str">
        <f>IF('3.Stok Awal'!$F1993=0,"",'3.Stok Awal'!$F1993)</f>
        <v/>
      </c>
      <c r="G1993" s="4" t="str">
        <f t="shared" si="31"/>
        <v/>
      </c>
      <c r="H1993">
        <f>IF('3.Stok Awal'!$I1993=0,0,'3.Stok Awal'!$I1993)</f>
        <v>0</v>
      </c>
      <c r="I1993" t="str">
        <f>IF('3.Stok Awal'!$J1993=0,"",'3.Stok Awal'!$J1993)</f>
        <v/>
      </c>
      <c r="J1993">
        <f>IF('3.Stok Awal'!$K1993=0,0,'3.Stok Awal'!$K1993)</f>
        <v>0</v>
      </c>
      <c r="K1993" t="str">
        <f>IF('3.Stok Awal'!$L1993=0,"",'3.Stok Awal'!$L1993)</f>
        <v/>
      </c>
      <c r="L1993">
        <f>IF('3.Stok Awal'!$N1993=0,0,'3.Stok Awal'!$N1993)</f>
        <v>0</v>
      </c>
      <c r="M1993" t="str">
        <f>IF('3.Stok Awal'!$O1993=0,"",'3.Stok Awal'!$O1993)</f>
        <v/>
      </c>
      <c r="N1993">
        <f>SUMIF('4.Sell to Trade'!$O$5:$O$5003,'5.Stok Akhir'!$G1993,'4.Sell to Trade'!$Q$5:$Q$5003)</f>
        <v>0</v>
      </c>
      <c r="O1993" t="str">
        <f>IF('3.Stok Awal'!$L1993=0,"",'3.Stok Awal'!$L1993)</f>
        <v/>
      </c>
      <c r="P1993">
        <f>IF(ISNA(VLOOKUP($A1993,STOK_AWAL,13,0)),0,IF(VLOOKUP($A1993,STOK_AWAL,13,0)&gt;0,ROUNDDOWN(L1993/VLOOKUP($A1993,STOK_AWAL,13,0),0),0))</f>
        <v>0</v>
      </c>
      <c r="Q1993" t="str">
        <f>I1993</f>
        <v/>
      </c>
      <c r="R1993">
        <f>IFERROR(MOD(L1993,VLOOKUP($A1993,STOK_AWAL,13,0)),0)</f>
        <v>0</v>
      </c>
      <c r="S1993" t="str">
        <f>K1993</f>
        <v/>
      </c>
      <c r="T1993">
        <f>R1993+(P1993*(IFERROR(VLOOKUP($A1993,STOK_AWAL,13,0),0)))</f>
        <v>0</v>
      </c>
      <c r="U1993" t="str">
        <f>M1993</f>
        <v/>
      </c>
    </row>
    <row r="1994" spans="1:21" x14ac:dyDescent="0.25">
      <c r="A1994" t="str">
        <f>IF('3.Stok Awal'!$A1994=0,"",'3.Stok Awal'!$A1994)</f>
        <v/>
      </c>
      <c r="B1994" t="str">
        <f>IF('3.Stok Awal'!$B1994=0,"",'3.Stok Awal'!$B1994)</f>
        <v/>
      </c>
      <c r="C1994" t="str">
        <f>IF('3.Stok Awal'!$C1994=0,"",'3.Stok Awal'!$C1994)</f>
        <v/>
      </c>
      <c r="D1994" t="str">
        <f>IF('3.Stok Awal'!$D1994=0,"",'3.Stok Awal'!$D1994)</f>
        <v/>
      </c>
      <c r="E1994" t="str">
        <f>IF('3.Stok Awal'!$E1994=0,"",'3.Stok Awal'!$E1994)</f>
        <v/>
      </c>
      <c r="F1994" s="4" t="str">
        <f>IF('3.Stok Awal'!$F1994=0,"",'3.Stok Awal'!$F1994)</f>
        <v/>
      </c>
      <c r="G1994" s="4" t="str">
        <f t="shared" si="31"/>
        <v/>
      </c>
      <c r="H1994">
        <f>IF('3.Stok Awal'!$I1994=0,0,'3.Stok Awal'!$I1994)</f>
        <v>0</v>
      </c>
      <c r="I1994" t="str">
        <f>IF('3.Stok Awal'!$J1994=0,"",'3.Stok Awal'!$J1994)</f>
        <v/>
      </c>
      <c r="J1994">
        <f>IF('3.Stok Awal'!$K1994=0,0,'3.Stok Awal'!$K1994)</f>
        <v>0</v>
      </c>
      <c r="K1994" t="str">
        <f>IF('3.Stok Awal'!$L1994=0,"",'3.Stok Awal'!$L1994)</f>
        <v/>
      </c>
      <c r="L1994">
        <f>IF('3.Stok Awal'!$N1994=0,0,'3.Stok Awal'!$N1994)</f>
        <v>0</v>
      </c>
      <c r="M1994" t="str">
        <f>IF('3.Stok Awal'!$O1994=0,"",'3.Stok Awal'!$O1994)</f>
        <v/>
      </c>
      <c r="N1994">
        <f>SUMIF('4.Sell to Trade'!$O$5:$O$5003,'5.Stok Akhir'!$G1994,'4.Sell to Trade'!$Q$5:$Q$5003)</f>
        <v>0</v>
      </c>
      <c r="O1994" t="str">
        <f>IF('3.Stok Awal'!$L1994=0,"",'3.Stok Awal'!$L1994)</f>
        <v/>
      </c>
      <c r="P1994">
        <f>IF(ISNA(VLOOKUP($A1994,STOK_AWAL,13,0)),0,IF(VLOOKUP($A1994,STOK_AWAL,13,0)&gt;0,ROUNDDOWN(L1994/VLOOKUP($A1994,STOK_AWAL,13,0),0),0))</f>
        <v>0</v>
      </c>
      <c r="Q1994" t="str">
        <f>I1994</f>
        <v/>
      </c>
      <c r="R1994">
        <f>IFERROR(MOD(L1994,VLOOKUP($A1994,STOK_AWAL,13,0)),0)</f>
        <v>0</v>
      </c>
      <c r="S1994" t="str">
        <f>K1994</f>
        <v/>
      </c>
      <c r="T1994">
        <f>R1994+(P1994*(IFERROR(VLOOKUP($A1994,STOK_AWAL,13,0),0)))</f>
        <v>0</v>
      </c>
      <c r="U1994" t="str">
        <f>M1994</f>
        <v/>
      </c>
    </row>
    <row r="1995" spans="1:21" x14ac:dyDescent="0.25">
      <c r="A1995" t="str">
        <f>IF('3.Stok Awal'!$A1995=0,"",'3.Stok Awal'!$A1995)</f>
        <v/>
      </c>
      <c r="B1995" t="str">
        <f>IF('3.Stok Awal'!$B1995=0,"",'3.Stok Awal'!$B1995)</f>
        <v/>
      </c>
      <c r="C1995" t="str">
        <f>IF('3.Stok Awal'!$C1995=0,"",'3.Stok Awal'!$C1995)</f>
        <v/>
      </c>
      <c r="D1995" t="str">
        <f>IF('3.Stok Awal'!$D1995=0,"",'3.Stok Awal'!$D1995)</f>
        <v/>
      </c>
      <c r="E1995" t="str">
        <f>IF('3.Stok Awal'!$E1995=0,"",'3.Stok Awal'!$E1995)</f>
        <v/>
      </c>
      <c r="F1995" s="4" t="str">
        <f>IF('3.Stok Awal'!$F1995=0,"",'3.Stok Awal'!$F1995)</f>
        <v/>
      </c>
      <c r="G1995" s="4" t="str">
        <f t="shared" si="31"/>
        <v/>
      </c>
      <c r="H1995">
        <f>IF('3.Stok Awal'!$I1995=0,0,'3.Stok Awal'!$I1995)</f>
        <v>0</v>
      </c>
      <c r="I1995" t="str">
        <f>IF('3.Stok Awal'!$J1995=0,"",'3.Stok Awal'!$J1995)</f>
        <v/>
      </c>
      <c r="J1995">
        <f>IF('3.Stok Awal'!$K1995=0,0,'3.Stok Awal'!$K1995)</f>
        <v>0</v>
      </c>
      <c r="K1995" t="str">
        <f>IF('3.Stok Awal'!$L1995=0,"",'3.Stok Awal'!$L1995)</f>
        <v/>
      </c>
      <c r="L1995">
        <f>IF('3.Stok Awal'!$N1995=0,0,'3.Stok Awal'!$N1995)</f>
        <v>0</v>
      </c>
      <c r="M1995" t="str">
        <f>IF('3.Stok Awal'!$O1995=0,"",'3.Stok Awal'!$O1995)</f>
        <v/>
      </c>
      <c r="N1995">
        <f>SUMIF('4.Sell to Trade'!$O$5:$O$5003,'5.Stok Akhir'!$G1995,'4.Sell to Trade'!$Q$5:$Q$5003)</f>
        <v>0</v>
      </c>
      <c r="O1995" t="str">
        <f>IF('3.Stok Awal'!$L1995=0,"",'3.Stok Awal'!$L1995)</f>
        <v/>
      </c>
      <c r="P1995">
        <f>IF(ISNA(VLOOKUP($A1995,STOK_AWAL,13,0)),0,IF(VLOOKUP($A1995,STOK_AWAL,13,0)&gt;0,ROUNDDOWN(L1995/VLOOKUP($A1995,STOK_AWAL,13,0),0),0))</f>
        <v>0</v>
      </c>
      <c r="Q1995" t="str">
        <f>I1995</f>
        <v/>
      </c>
      <c r="R1995">
        <f>IFERROR(MOD(L1995,VLOOKUP($A1995,STOK_AWAL,13,0)),0)</f>
        <v>0</v>
      </c>
      <c r="S1995" t="str">
        <f>K1995</f>
        <v/>
      </c>
      <c r="T1995">
        <f>R1995+(P1995*(IFERROR(VLOOKUP($A1995,STOK_AWAL,13,0),0)))</f>
        <v>0</v>
      </c>
      <c r="U1995" t="str">
        <f>M1995</f>
        <v/>
      </c>
    </row>
    <row r="1996" spans="1:21" x14ac:dyDescent="0.25">
      <c r="A1996" t="str">
        <f>IF('3.Stok Awal'!$A1996=0,"",'3.Stok Awal'!$A1996)</f>
        <v/>
      </c>
      <c r="B1996" t="str">
        <f>IF('3.Stok Awal'!$B1996=0,"",'3.Stok Awal'!$B1996)</f>
        <v/>
      </c>
      <c r="C1996" t="str">
        <f>IF('3.Stok Awal'!$C1996=0,"",'3.Stok Awal'!$C1996)</f>
        <v/>
      </c>
      <c r="D1996" t="str">
        <f>IF('3.Stok Awal'!$D1996=0,"",'3.Stok Awal'!$D1996)</f>
        <v/>
      </c>
      <c r="E1996" t="str">
        <f>IF('3.Stok Awal'!$E1996=0,"",'3.Stok Awal'!$E1996)</f>
        <v/>
      </c>
      <c r="F1996" s="4" t="str">
        <f>IF('3.Stok Awal'!$F1996=0,"",'3.Stok Awal'!$F1996)</f>
        <v/>
      </c>
      <c r="G1996" s="4" t="str">
        <f t="shared" si="31"/>
        <v/>
      </c>
      <c r="H1996">
        <f>IF('3.Stok Awal'!$I1996=0,0,'3.Stok Awal'!$I1996)</f>
        <v>0</v>
      </c>
      <c r="I1996" t="str">
        <f>IF('3.Stok Awal'!$J1996=0,"",'3.Stok Awal'!$J1996)</f>
        <v/>
      </c>
      <c r="J1996">
        <f>IF('3.Stok Awal'!$K1996=0,0,'3.Stok Awal'!$K1996)</f>
        <v>0</v>
      </c>
      <c r="K1996" t="str">
        <f>IF('3.Stok Awal'!$L1996=0,"",'3.Stok Awal'!$L1996)</f>
        <v/>
      </c>
      <c r="L1996">
        <f>IF('3.Stok Awal'!$N1996=0,0,'3.Stok Awal'!$N1996)</f>
        <v>0</v>
      </c>
      <c r="M1996" t="str">
        <f>IF('3.Stok Awal'!$O1996=0,"",'3.Stok Awal'!$O1996)</f>
        <v/>
      </c>
      <c r="N1996">
        <f>SUMIF('4.Sell to Trade'!$O$5:$O$5003,'5.Stok Akhir'!$G1996,'4.Sell to Trade'!$Q$5:$Q$5003)</f>
        <v>0</v>
      </c>
      <c r="O1996" t="str">
        <f>IF('3.Stok Awal'!$L1996=0,"",'3.Stok Awal'!$L1996)</f>
        <v/>
      </c>
      <c r="P1996">
        <f>IF(ISNA(VLOOKUP($A1996,STOK_AWAL,13,0)),0,IF(VLOOKUP($A1996,STOK_AWAL,13,0)&gt;0,ROUNDDOWN(L1996/VLOOKUP($A1996,STOK_AWAL,13,0),0),0))</f>
        <v>0</v>
      </c>
      <c r="Q1996" t="str">
        <f>I1996</f>
        <v/>
      </c>
      <c r="R1996">
        <f>IFERROR(MOD(L1996,VLOOKUP($A1996,STOK_AWAL,13,0)),0)</f>
        <v>0</v>
      </c>
      <c r="S1996" t="str">
        <f>K1996</f>
        <v/>
      </c>
      <c r="T1996">
        <f>R1996+(P1996*(IFERROR(VLOOKUP($A1996,STOK_AWAL,13,0),0)))</f>
        <v>0</v>
      </c>
      <c r="U1996" t="str">
        <f>M1996</f>
        <v/>
      </c>
    </row>
    <row r="1997" spans="1:21" x14ac:dyDescent="0.25">
      <c r="A1997" t="str">
        <f>IF('3.Stok Awal'!$A1997=0,"",'3.Stok Awal'!$A1997)</f>
        <v/>
      </c>
      <c r="B1997" t="str">
        <f>IF('3.Stok Awal'!$B1997=0,"",'3.Stok Awal'!$B1997)</f>
        <v/>
      </c>
      <c r="C1997" t="str">
        <f>IF('3.Stok Awal'!$C1997=0,"",'3.Stok Awal'!$C1997)</f>
        <v/>
      </c>
      <c r="D1997" t="str">
        <f>IF('3.Stok Awal'!$D1997=0,"",'3.Stok Awal'!$D1997)</f>
        <v/>
      </c>
      <c r="E1997" t="str">
        <f>IF('3.Stok Awal'!$E1997=0,"",'3.Stok Awal'!$E1997)</f>
        <v/>
      </c>
      <c r="F1997" s="4" t="str">
        <f>IF('3.Stok Awal'!$F1997=0,"",'3.Stok Awal'!$F1997)</f>
        <v/>
      </c>
      <c r="G1997" s="4" t="str">
        <f t="shared" si="31"/>
        <v/>
      </c>
      <c r="H1997">
        <f>IF('3.Stok Awal'!$I1997=0,0,'3.Stok Awal'!$I1997)</f>
        <v>0</v>
      </c>
      <c r="I1997" t="str">
        <f>IF('3.Stok Awal'!$J1997=0,"",'3.Stok Awal'!$J1997)</f>
        <v/>
      </c>
      <c r="J1997">
        <f>IF('3.Stok Awal'!$K1997=0,0,'3.Stok Awal'!$K1997)</f>
        <v>0</v>
      </c>
      <c r="K1997" t="str">
        <f>IF('3.Stok Awal'!$L1997=0,"",'3.Stok Awal'!$L1997)</f>
        <v/>
      </c>
      <c r="L1997">
        <f>IF('3.Stok Awal'!$N1997=0,0,'3.Stok Awal'!$N1997)</f>
        <v>0</v>
      </c>
      <c r="M1997" t="str">
        <f>IF('3.Stok Awal'!$O1997=0,"",'3.Stok Awal'!$O1997)</f>
        <v/>
      </c>
      <c r="N1997">
        <f>SUMIF('4.Sell to Trade'!$O$5:$O$5003,'5.Stok Akhir'!$G1997,'4.Sell to Trade'!$Q$5:$Q$5003)</f>
        <v>0</v>
      </c>
      <c r="O1997" t="str">
        <f>IF('3.Stok Awal'!$L1997=0,"",'3.Stok Awal'!$L1997)</f>
        <v/>
      </c>
      <c r="P1997">
        <f>IF(ISNA(VLOOKUP($A1997,STOK_AWAL,13,0)),0,IF(VLOOKUP($A1997,STOK_AWAL,13,0)&gt;0,ROUNDDOWN(L1997/VLOOKUP($A1997,STOK_AWAL,13,0),0),0))</f>
        <v>0</v>
      </c>
      <c r="Q1997" t="str">
        <f>I1997</f>
        <v/>
      </c>
      <c r="R1997">
        <f>IFERROR(MOD(L1997,VLOOKUP($A1997,STOK_AWAL,13,0)),0)</f>
        <v>0</v>
      </c>
      <c r="S1997" t="str">
        <f>K1997</f>
        <v/>
      </c>
      <c r="T1997">
        <f>R1997+(P1997*(IFERROR(VLOOKUP($A1997,STOK_AWAL,13,0),0)))</f>
        <v>0</v>
      </c>
      <c r="U1997" t="str">
        <f>M1997</f>
        <v/>
      </c>
    </row>
    <row r="1998" spans="1:21" x14ac:dyDescent="0.25">
      <c r="A1998" t="str">
        <f>IF('3.Stok Awal'!$A1998=0,"",'3.Stok Awal'!$A1998)</f>
        <v/>
      </c>
      <c r="B1998" t="str">
        <f>IF('3.Stok Awal'!$B1998=0,"",'3.Stok Awal'!$B1998)</f>
        <v/>
      </c>
      <c r="C1998" t="str">
        <f>IF('3.Stok Awal'!$C1998=0,"",'3.Stok Awal'!$C1998)</f>
        <v/>
      </c>
      <c r="D1998" t="str">
        <f>IF('3.Stok Awal'!$D1998=0,"",'3.Stok Awal'!$D1998)</f>
        <v/>
      </c>
      <c r="E1998" t="str">
        <f>IF('3.Stok Awal'!$E1998=0,"",'3.Stok Awal'!$E1998)</f>
        <v/>
      </c>
      <c r="F1998" s="4" t="str">
        <f>IF('3.Stok Awal'!$F1998=0,"",'3.Stok Awal'!$F1998)</f>
        <v/>
      </c>
      <c r="G1998" s="4" t="str">
        <f t="shared" si="31"/>
        <v/>
      </c>
      <c r="H1998">
        <f>IF('3.Stok Awal'!$I1998=0,0,'3.Stok Awal'!$I1998)</f>
        <v>0</v>
      </c>
      <c r="I1998" t="str">
        <f>IF('3.Stok Awal'!$J1998=0,"",'3.Stok Awal'!$J1998)</f>
        <v/>
      </c>
      <c r="J1998">
        <f>IF('3.Stok Awal'!$K1998=0,0,'3.Stok Awal'!$K1998)</f>
        <v>0</v>
      </c>
      <c r="K1998" t="str">
        <f>IF('3.Stok Awal'!$L1998=0,"",'3.Stok Awal'!$L1998)</f>
        <v/>
      </c>
      <c r="L1998">
        <f>IF('3.Stok Awal'!$N1998=0,0,'3.Stok Awal'!$N1998)</f>
        <v>0</v>
      </c>
      <c r="M1998" t="str">
        <f>IF('3.Stok Awal'!$O1998=0,"",'3.Stok Awal'!$O1998)</f>
        <v/>
      </c>
      <c r="N1998">
        <f>SUMIF('4.Sell to Trade'!$O$5:$O$5003,'5.Stok Akhir'!$G1998,'4.Sell to Trade'!$Q$5:$Q$5003)</f>
        <v>0</v>
      </c>
      <c r="O1998" t="str">
        <f>IF('3.Stok Awal'!$L1998=0,"",'3.Stok Awal'!$L1998)</f>
        <v/>
      </c>
      <c r="P1998">
        <f>IF(ISNA(VLOOKUP($A1998,STOK_AWAL,13,0)),0,IF(VLOOKUP($A1998,STOK_AWAL,13,0)&gt;0,ROUNDDOWN(L1998/VLOOKUP($A1998,STOK_AWAL,13,0),0),0))</f>
        <v>0</v>
      </c>
      <c r="Q1998" t="str">
        <f>I1998</f>
        <v/>
      </c>
      <c r="R1998">
        <f>IFERROR(MOD(L1998,VLOOKUP($A1998,STOK_AWAL,13,0)),0)</f>
        <v>0</v>
      </c>
      <c r="S1998" t="str">
        <f>K1998</f>
        <v/>
      </c>
      <c r="T1998">
        <f>R1998+(P1998*(IFERROR(VLOOKUP($A1998,STOK_AWAL,13,0),0)))</f>
        <v>0</v>
      </c>
      <c r="U1998" t="str">
        <f>M1998</f>
        <v/>
      </c>
    </row>
    <row r="1999" spans="1:21" x14ac:dyDescent="0.25">
      <c r="A1999" t="str">
        <f>IF('3.Stok Awal'!$A1999=0,"",'3.Stok Awal'!$A1999)</f>
        <v/>
      </c>
      <c r="B1999" t="str">
        <f>IF('3.Stok Awal'!$B1999=0,"",'3.Stok Awal'!$B1999)</f>
        <v/>
      </c>
      <c r="C1999" t="str">
        <f>IF('3.Stok Awal'!$C1999=0,"",'3.Stok Awal'!$C1999)</f>
        <v/>
      </c>
      <c r="D1999" t="str">
        <f>IF('3.Stok Awal'!$D1999=0,"",'3.Stok Awal'!$D1999)</f>
        <v/>
      </c>
      <c r="E1999" t="str">
        <f>IF('3.Stok Awal'!$E1999=0,"",'3.Stok Awal'!$E1999)</f>
        <v/>
      </c>
      <c r="F1999" s="4" t="str">
        <f>IF('3.Stok Awal'!$F1999=0,"",'3.Stok Awal'!$F1999)</f>
        <v/>
      </c>
      <c r="G1999" s="4" t="str">
        <f t="shared" si="31"/>
        <v/>
      </c>
      <c r="H1999">
        <f>IF('3.Stok Awal'!$I1999=0,0,'3.Stok Awal'!$I1999)</f>
        <v>0</v>
      </c>
      <c r="I1999" t="str">
        <f>IF('3.Stok Awal'!$J1999=0,"",'3.Stok Awal'!$J1999)</f>
        <v/>
      </c>
      <c r="J1999">
        <f>IF('3.Stok Awal'!$K1999=0,0,'3.Stok Awal'!$K1999)</f>
        <v>0</v>
      </c>
      <c r="K1999" t="str">
        <f>IF('3.Stok Awal'!$L1999=0,"",'3.Stok Awal'!$L1999)</f>
        <v/>
      </c>
      <c r="L1999">
        <f>IF('3.Stok Awal'!$N1999=0,0,'3.Stok Awal'!$N1999)</f>
        <v>0</v>
      </c>
      <c r="M1999" t="str">
        <f>IF('3.Stok Awal'!$O1999=0,"",'3.Stok Awal'!$O1999)</f>
        <v/>
      </c>
      <c r="N1999">
        <f>SUMIF('4.Sell to Trade'!$O$5:$O$5003,'5.Stok Akhir'!$G1999,'4.Sell to Trade'!$Q$5:$Q$5003)</f>
        <v>0</v>
      </c>
      <c r="O1999" t="str">
        <f>IF('3.Stok Awal'!$L1999=0,"",'3.Stok Awal'!$L1999)</f>
        <v/>
      </c>
      <c r="P1999">
        <f>IF(ISNA(VLOOKUP($A1999,STOK_AWAL,13,0)),0,IF(VLOOKUP($A1999,STOK_AWAL,13,0)&gt;0,ROUNDDOWN(L1999/VLOOKUP($A1999,STOK_AWAL,13,0),0),0))</f>
        <v>0</v>
      </c>
      <c r="Q1999" t="str">
        <f>I1999</f>
        <v/>
      </c>
      <c r="R1999">
        <f>IFERROR(MOD(L1999,VLOOKUP($A1999,STOK_AWAL,13,0)),0)</f>
        <v>0</v>
      </c>
      <c r="S1999" t="str">
        <f>K1999</f>
        <v/>
      </c>
      <c r="T1999">
        <f>R1999+(P1999*(IFERROR(VLOOKUP($A1999,STOK_AWAL,13,0),0)))</f>
        <v>0</v>
      </c>
      <c r="U1999" t="str">
        <f>M1999</f>
        <v/>
      </c>
    </row>
    <row r="2000" spans="1:21" x14ac:dyDescent="0.25">
      <c r="A2000" t="str">
        <f>IF('3.Stok Awal'!$A2000=0,"",'3.Stok Awal'!$A2000)</f>
        <v/>
      </c>
      <c r="B2000" t="str">
        <f>IF('3.Stok Awal'!$B2000=0,"",'3.Stok Awal'!$B2000)</f>
        <v/>
      </c>
      <c r="C2000" t="str">
        <f>IF('3.Stok Awal'!$C2000=0,"",'3.Stok Awal'!$C2000)</f>
        <v/>
      </c>
      <c r="D2000" t="str">
        <f>IF('3.Stok Awal'!$D2000=0,"",'3.Stok Awal'!$D2000)</f>
        <v/>
      </c>
      <c r="E2000" t="str">
        <f>IF('3.Stok Awal'!$E2000=0,"",'3.Stok Awal'!$E2000)</f>
        <v/>
      </c>
      <c r="F2000" s="4" t="str">
        <f>IF('3.Stok Awal'!$F2000=0,"",'3.Stok Awal'!$F2000)</f>
        <v/>
      </c>
      <c r="G2000" s="4" t="str">
        <f t="shared" si="31"/>
        <v/>
      </c>
      <c r="H2000">
        <f>IF('3.Stok Awal'!$I2000=0,0,'3.Stok Awal'!$I2000)</f>
        <v>0</v>
      </c>
      <c r="I2000" t="str">
        <f>IF('3.Stok Awal'!$J2000=0,"",'3.Stok Awal'!$J2000)</f>
        <v/>
      </c>
      <c r="J2000">
        <f>IF('3.Stok Awal'!$K2000=0,0,'3.Stok Awal'!$K2000)</f>
        <v>0</v>
      </c>
      <c r="K2000" t="str">
        <f>IF('3.Stok Awal'!$L2000=0,"",'3.Stok Awal'!$L2000)</f>
        <v/>
      </c>
      <c r="L2000">
        <f>IF('3.Stok Awal'!$N2000=0,0,'3.Stok Awal'!$N2000)</f>
        <v>0</v>
      </c>
      <c r="M2000" t="str">
        <f>IF('3.Stok Awal'!$O2000=0,"",'3.Stok Awal'!$O2000)</f>
        <v/>
      </c>
      <c r="N2000">
        <f>SUMIF('4.Sell to Trade'!$O$5:$O$5003,'5.Stok Akhir'!$G2000,'4.Sell to Trade'!$Q$5:$Q$5003)</f>
        <v>0</v>
      </c>
      <c r="O2000" t="str">
        <f>IF('3.Stok Awal'!$L2000=0,"",'3.Stok Awal'!$L2000)</f>
        <v/>
      </c>
      <c r="P2000">
        <f>IF(ISNA(VLOOKUP($A2000,STOK_AWAL,13,0)),0,IF(VLOOKUP($A2000,STOK_AWAL,13,0)&gt;0,ROUNDDOWN(L2000/VLOOKUP($A2000,STOK_AWAL,13,0),0),0))</f>
        <v>0</v>
      </c>
      <c r="Q2000" t="str">
        <f>I2000</f>
        <v/>
      </c>
      <c r="R2000">
        <f>IFERROR(MOD(L2000,VLOOKUP($A2000,STOK_AWAL,13,0)),0)</f>
        <v>0</v>
      </c>
      <c r="S2000" t="str">
        <f>K2000</f>
        <v/>
      </c>
      <c r="T2000">
        <f>R2000+(P2000*(IFERROR(VLOOKUP($A2000,STOK_AWAL,13,0),0)))</f>
        <v>0</v>
      </c>
      <c r="U2000" t="str">
        <f>M2000</f>
        <v/>
      </c>
    </row>
    <row r="2001" spans="1:21" x14ac:dyDescent="0.25">
      <c r="A2001" t="str">
        <f>IF('3.Stok Awal'!$A2001=0,"",'3.Stok Awal'!$A2001)</f>
        <v/>
      </c>
      <c r="B2001" t="str">
        <f>IF('3.Stok Awal'!$B2001=0,"",'3.Stok Awal'!$B2001)</f>
        <v/>
      </c>
      <c r="C2001" t="str">
        <f>IF('3.Stok Awal'!$C2001=0,"",'3.Stok Awal'!$C2001)</f>
        <v/>
      </c>
      <c r="D2001" t="str">
        <f>IF('3.Stok Awal'!$D2001=0,"",'3.Stok Awal'!$D2001)</f>
        <v/>
      </c>
      <c r="E2001" t="str">
        <f>IF('3.Stok Awal'!$E2001=0,"",'3.Stok Awal'!$E2001)</f>
        <v/>
      </c>
      <c r="F2001" s="4" t="str">
        <f>IF('3.Stok Awal'!$F2001=0,"",'3.Stok Awal'!$F2001)</f>
        <v/>
      </c>
      <c r="G2001" s="4" t="str">
        <f t="shared" si="31"/>
        <v/>
      </c>
      <c r="H2001">
        <f>IF('3.Stok Awal'!$I2001=0,0,'3.Stok Awal'!$I2001)</f>
        <v>0</v>
      </c>
      <c r="I2001" t="str">
        <f>IF('3.Stok Awal'!$J2001=0,"",'3.Stok Awal'!$J2001)</f>
        <v/>
      </c>
      <c r="J2001">
        <f>IF('3.Stok Awal'!$K2001=0,0,'3.Stok Awal'!$K2001)</f>
        <v>0</v>
      </c>
      <c r="K2001" t="str">
        <f>IF('3.Stok Awal'!$L2001=0,"",'3.Stok Awal'!$L2001)</f>
        <v/>
      </c>
      <c r="L2001">
        <f>IF('3.Stok Awal'!$N2001=0,0,'3.Stok Awal'!$N2001)</f>
        <v>0</v>
      </c>
      <c r="M2001" t="str">
        <f>IF('3.Stok Awal'!$O2001=0,"",'3.Stok Awal'!$O2001)</f>
        <v/>
      </c>
      <c r="N2001">
        <f>SUMIF('4.Sell to Trade'!$O$5:$O$5003,'5.Stok Akhir'!$G2001,'4.Sell to Trade'!$Q$5:$Q$5003)</f>
        <v>0</v>
      </c>
      <c r="O2001" t="str">
        <f>IF('3.Stok Awal'!$L2001=0,"",'3.Stok Awal'!$L2001)</f>
        <v/>
      </c>
      <c r="P2001">
        <f>IF(ISNA(VLOOKUP($A2001,STOK_AWAL,13,0)),0,IF(VLOOKUP($A2001,STOK_AWAL,13,0)&gt;0,ROUNDDOWN(L2001/VLOOKUP($A2001,STOK_AWAL,13,0),0),0))</f>
        <v>0</v>
      </c>
      <c r="Q2001" t="str">
        <f>I2001</f>
        <v/>
      </c>
      <c r="R2001">
        <f>IFERROR(MOD(L2001,VLOOKUP($A2001,STOK_AWAL,13,0)),0)</f>
        <v>0</v>
      </c>
      <c r="S2001" t="str">
        <f>K2001</f>
        <v/>
      </c>
      <c r="T2001">
        <f>R2001+(P2001*(IFERROR(VLOOKUP($A2001,STOK_AWAL,13,0),0)))</f>
        <v>0</v>
      </c>
      <c r="U2001" t="str">
        <f>M2001</f>
        <v/>
      </c>
    </row>
    <row r="2002" spans="1:21" x14ac:dyDescent="0.25">
      <c r="A2002" t="str">
        <f>IF('3.Stok Awal'!$A2002=0,"",'3.Stok Awal'!$A2002)</f>
        <v/>
      </c>
      <c r="B2002" t="str">
        <f>IF('3.Stok Awal'!$B2002=0,"",'3.Stok Awal'!$B2002)</f>
        <v/>
      </c>
      <c r="C2002" t="str">
        <f>IF('3.Stok Awal'!$C2002=0,"",'3.Stok Awal'!$C2002)</f>
        <v/>
      </c>
      <c r="D2002" t="str">
        <f>IF('3.Stok Awal'!$D2002=0,"",'3.Stok Awal'!$D2002)</f>
        <v/>
      </c>
      <c r="E2002" t="str">
        <f>IF('3.Stok Awal'!$E2002=0,"",'3.Stok Awal'!$E2002)</f>
        <v/>
      </c>
      <c r="F2002" s="4" t="str">
        <f>IF('3.Stok Awal'!$F2002=0,"",'3.Stok Awal'!$F2002)</f>
        <v/>
      </c>
      <c r="G2002" s="4" t="str">
        <f t="shared" si="31"/>
        <v/>
      </c>
      <c r="H2002">
        <f>IF('3.Stok Awal'!$I2002=0,0,'3.Stok Awal'!$I2002)</f>
        <v>0</v>
      </c>
      <c r="I2002" t="str">
        <f>IF('3.Stok Awal'!$J2002=0,"",'3.Stok Awal'!$J2002)</f>
        <v/>
      </c>
      <c r="J2002">
        <f>IF('3.Stok Awal'!$K2002=0,0,'3.Stok Awal'!$K2002)</f>
        <v>0</v>
      </c>
      <c r="K2002" t="str">
        <f>IF('3.Stok Awal'!$L2002=0,"",'3.Stok Awal'!$L2002)</f>
        <v/>
      </c>
      <c r="L2002">
        <f>IF('3.Stok Awal'!$N2002=0,0,'3.Stok Awal'!$N2002)</f>
        <v>0</v>
      </c>
      <c r="M2002" t="str">
        <f>IF('3.Stok Awal'!$O2002=0,"",'3.Stok Awal'!$O2002)</f>
        <v/>
      </c>
      <c r="N2002">
        <f>SUMIF('4.Sell to Trade'!$O$5:$O$5003,'5.Stok Akhir'!$G2002,'4.Sell to Trade'!$Q$5:$Q$5003)</f>
        <v>0</v>
      </c>
      <c r="O2002" t="str">
        <f>IF('3.Stok Awal'!$L2002=0,"",'3.Stok Awal'!$L2002)</f>
        <v/>
      </c>
      <c r="P2002">
        <f>IF(ISNA(VLOOKUP($A2002,STOK_AWAL,13,0)),0,IF(VLOOKUP($A2002,STOK_AWAL,13,0)&gt;0,ROUNDDOWN(L2002/VLOOKUP($A2002,STOK_AWAL,13,0),0),0))</f>
        <v>0</v>
      </c>
      <c r="Q2002" t="str">
        <f>I2002</f>
        <v/>
      </c>
      <c r="R2002">
        <f>IFERROR(MOD(L2002,VLOOKUP($A2002,STOK_AWAL,13,0)),0)</f>
        <v>0</v>
      </c>
      <c r="S2002" t="str">
        <f>K2002</f>
        <v/>
      </c>
      <c r="T2002">
        <f>R2002+(P2002*(IFERROR(VLOOKUP($A2002,STOK_AWAL,13,0),0)))</f>
        <v>0</v>
      </c>
      <c r="U2002" t="str">
        <f>M2002</f>
        <v/>
      </c>
    </row>
    <row r="2003" spans="1:21" x14ac:dyDescent="0.25">
      <c r="A2003" t="str">
        <f>IF('3.Stok Awal'!$A2003=0,"",'3.Stok Awal'!$A2003)</f>
        <v/>
      </c>
      <c r="B2003" t="str">
        <f>IF('3.Stok Awal'!$B2003=0,"",'3.Stok Awal'!$B2003)</f>
        <v/>
      </c>
      <c r="C2003" t="str">
        <f>IF('3.Stok Awal'!$C2003=0,"",'3.Stok Awal'!$C2003)</f>
        <v/>
      </c>
      <c r="D2003" t="str">
        <f>IF('3.Stok Awal'!$D2003=0,"",'3.Stok Awal'!$D2003)</f>
        <v/>
      </c>
      <c r="E2003" t="str">
        <f>IF('3.Stok Awal'!$E2003=0,"",'3.Stok Awal'!$E2003)</f>
        <v/>
      </c>
      <c r="F2003" s="4" t="str">
        <f>IF('3.Stok Awal'!$F2003=0,"",'3.Stok Awal'!$F2003)</f>
        <v/>
      </c>
      <c r="G2003" s="4" t="str">
        <f t="shared" si="31"/>
        <v/>
      </c>
      <c r="H2003">
        <f>IF('3.Stok Awal'!$I2003=0,0,'3.Stok Awal'!$I2003)</f>
        <v>0</v>
      </c>
      <c r="I2003" t="str">
        <f>IF('3.Stok Awal'!$J2003=0,"",'3.Stok Awal'!$J2003)</f>
        <v/>
      </c>
      <c r="J2003">
        <f>IF('3.Stok Awal'!$K2003=0,0,'3.Stok Awal'!$K2003)</f>
        <v>0</v>
      </c>
      <c r="K2003" t="str">
        <f>IF('3.Stok Awal'!$L2003=0,"",'3.Stok Awal'!$L2003)</f>
        <v/>
      </c>
      <c r="L2003">
        <f>IF('3.Stok Awal'!$N2003=0,0,'3.Stok Awal'!$N2003)</f>
        <v>0</v>
      </c>
      <c r="M2003" t="str">
        <f>IF('3.Stok Awal'!$O2003=0,"",'3.Stok Awal'!$O2003)</f>
        <v/>
      </c>
      <c r="N2003">
        <f>SUMIF('4.Sell to Trade'!$O$5:$O$5003,'5.Stok Akhir'!$G2003,'4.Sell to Trade'!$Q$5:$Q$5003)</f>
        <v>0</v>
      </c>
      <c r="O2003" t="str">
        <f>IF('3.Stok Awal'!$L2003=0,"",'3.Stok Awal'!$L2003)</f>
        <v/>
      </c>
      <c r="P2003">
        <f>IF(ISNA(VLOOKUP($A2003,STOK_AWAL,13,0)),0,IF(VLOOKUP($A2003,STOK_AWAL,13,0)&gt;0,ROUNDDOWN(L2003/VLOOKUP($A2003,STOK_AWAL,13,0),0),0))</f>
        <v>0</v>
      </c>
      <c r="Q2003" t="str">
        <f>I2003</f>
        <v/>
      </c>
      <c r="R2003">
        <f>IFERROR(MOD(L2003,VLOOKUP($A2003,STOK_AWAL,13,0)),0)</f>
        <v>0</v>
      </c>
      <c r="S2003" t="str">
        <f>K2003</f>
        <v/>
      </c>
      <c r="T2003">
        <f>R2003+(P2003*(IFERROR(VLOOKUP($A2003,STOK_AWAL,13,0),0)))</f>
        <v>0</v>
      </c>
      <c r="U2003" t="str">
        <f>M2003</f>
        <v/>
      </c>
    </row>
    <row r="2004" spans="1:21" x14ac:dyDescent="0.25">
      <c r="A2004" t="str">
        <f>IF('3.Stok Awal'!$A2004=0,"",'3.Stok Awal'!$A2004)</f>
        <v/>
      </c>
      <c r="B2004" t="str">
        <f>IF('3.Stok Awal'!$B2004=0,"",'3.Stok Awal'!$B2004)</f>
        <v/>
      </c>
      <c r="C2004" t="str">
        <f>IF('3.Stok Awal'!$C2004=0,"",'3.Stok Awal'!$C2004)</f>
        <v/>
      </c>
      <c r="D2004" t="str">
        <f>IF('3.Stok Awal'!$D2004=0,"",'3.Stok Awal'!$D2004)</f>
        <v/>
      </c>
      <c r="E2004" t="str">
        <f>IF('3.Stok Awal'!$E2004=0,"",'3.Stok Awal'!$E2004)</f>
        <v/>
      </c>
      <c r="F2004" s="4" t="str">
        <f>IF('3.Stok Awal'!$F2004=0,"",'3.Stok Awal'!$F2004)</f>
        <v/>
      </c>
      <c r="G2004" s="4" t="str">
        <f t="shared" si="31"/>
        <v/>
      </c>
      <c r="H2004">
        <f>IF('3.Stok Awal'!$I2004=0,0,'3.Stok Awal'!$I2004)</f>
        <v>0</v>
      </c>
      <c r="I2004" t="str">
        <f>IF('3.Stok Awal'!$J2004=0,"",'3.Stok Awal'!$J2004)</f>
        <v/>
      </c>
      <c r="J2004">
        <f>IF('3.Stok Awal'!$K2004=0,0,'3.Stok Awal'!$K2004)</f>
        <v>0</v>
      </c>
      <c r="K2004" t="str">
        <f>IF('3.Stok Awal'!$L2004=0,"",'3.Stok Awal'!$L2004)</f>
        <v/>
      </c>
      <c r="L2004">
        <f>IF('3.Stok Awal'!$N2004=0,0,'3.Stok Awal'!$N2004)</f>
        <v>0</v>
      </c>
      <c r="M2004" t="str">
        <f>IF('3.Stok Awal'!$O2004=0,"",'3.Stok Awal'!$O2004)</f>
        <v/>
      </c>
      <c r="N2004">
        <f>SUMIF('4.Sell to Trade'!$O$5:$O$5003,'5.Stok Akhir'!$G2004,'4.Sell to Trade'!$Q$5:$Q$5003)</f>
        <v>0</v>
      </c>
      <c r="O2004" t="str">
        <f>IF('3.Stok Awal'!$L2004=0,"",'3.Stok Awal'!$L2004)</f>
        <v/>
      </c>
      <c r="P2004">
        <f>IF(ISNA(VLOOKUP($A2004,STOK_AWAL,13,0)),0,IF(VLOOKUP($A2004,STOK_AWAL,13,0)&gt;0,ROUNDDOWN(L2004/VLOOKUP($A2004,STOK_AWAL,13,0),0),0))</f>
        <v>0</v>
      </c>
      <c r="Q2004" t="str">
        <f>I2004</f>
        <v/>
      </c>
      <c r="R2004">
        <f>IFERROR(MOD(L2004,VLOOKUP($A2004,STOK_AWAL,13,0)),0)</f>
        <v>0</v>
      </c>
      <c r="S2004" t="str">
        <f>K2004</f>
        <v/>
      </c>
      <c r="T2004">
        <f>R2004+(P2004*(IFERROR(VLOOKUP($A2004,STOK_AWAL,13,0),0)))</f>
        <v>0</v>
      </c>
      <c r="U2004" t="str">
        <f>M2004</f>
        <v/>
      </c>
    </row>
    <row r="2005" spans="1:21" x14ac:dyDescent="0.25">
      <c r="A2005" t="str">
        <f>IF('3.Stok Awal'!$A2005=0,"",'3.Stok Awal'!$A2005)</f>
        <v/>
      </c>
      <c r="B2005" t="str">
        <f>IF('3.Stok Awal'!$B2005=0,"",'3.Stok Awal'!$B2005)</f>
        <v/>
      </c>
      <c r="C2005" t="str">
        <f>IF('3.Stok Awal'!$C2005=0,"",'3.Stok Awal'!$C2005)</f>
        <v/>
      </c>
      <c r="D2005" t="str">
        <f>IF('3.Stok Awal'!$D2005=0,"",'3.Stok Awal'!$D2005)</f>
        <v/>
      </c>
      <c r="E2005" t="str">
        <f>IF('3.Stok Awal'!$E2005=0,"",'3.Stok Awal'!$E2005)</f>
        <v/>
      </c>
      <c r="F2005" s="4" t="str">
        <f>IF('3.Stok Awal'!$F2005=0,"",'3.Stok Awal'!$F2005)</f>
        <v/>
      </c>
      <c r="G2005" s="4" t="str">
        <f t="shared" si="31"/>
        <v/>
      </c>
      <c r="H2005">
        <f>IF('3.Stok Awal'!$I2005=0,0,'3.Stok Awal'!$I2005)</f>
        <v>0</v>
      </c>
      <c r="I2005" t="str">
        <f>IF('3.Stok Awal'!$J2005=0,"",'3.Stok Awal'!$J2005)</f>
        <v/>
      </c>
      <c r="J2005">
        <f>IF('3.Stok Awal'!$K2005=0,0,'3.Stok Awal'!$K2005)</f>
        <v>0</v>
      </c>
      <c r="K2005" t="str">
        <f>IF('3.Stok Awal'!$L2005=0,"",'3.Stok Awal'!$L2005)</f>
        <v/>
      </c>
      <c r="L2005">
        <f>IF('3.Stok Awal'!$N2005=0,0,'3.Stok Awal'!$N2005)</f>
        <v>0</v>
      </c>
      <c r="M2005" t="str">
        <f>IF('3.Stok Awal'!$O2005=0,"",'3.Stok Awal'!$O2005)</f>
        <v/>
      </c>
      <c r="N2005">
        <f>SUMIF('4.Sell to Trade'!$O$5:$O$5003,'5.Stok Akhir'!$G2005,'4.Sell to Trade'!$Q$5:$Q$5003)</f>
        <v>0</v>
      </c>
      <c r="O2005" t="str">
        <f>IF('3.Stok Awal'!$L2005=0,"",'3.Stok Awal'!$L2005)</f>
        <v/>
      </c>
      <c r="P2005">
        <f>IF(ISNA(VLOOKUP($A2005,STOK_AWAL,13,0)),0,IF(VLOOKUP($A2005,STOK_AWAL,13,0)&gt;0,ROUNDDOWN(L2005/VLOOKUP($A2005,STOK_AWAL,13,0),0),0))</f>
        <v>0</v>
      </c>
      <c r="Q2005" t="str">
        <f>I2005</f>
        <v/>
      </c>
      <c r="R2005">
        <f>IFERROR(MOD(L2005,VLOOKUP($A2005,STOK_AWAL,13,0)),0)</f>
        <v>0</v>
      </c>
      <c r="S2005" t="str">
        <f>K2005</f>
        <v/>
      </c>
      <c r="T2005">
        <f>R2005+(P2005*(IFERROR(VLOOKUP($A2005,STOK_AWAL,13,0),0)))</f>
        <v>0</v>
      </c>
      <c r="U2005" t="str">
        <f>M2005</f>
        <v/>
      </c>
    </row>
    <row r="2006" spans="1:21" x14ac:dyDescent="0.25">
      <c r="A2006" t="str">
        <f>IF('3.Stok Awal'!$A2006=0,"",'3.Stok Awal'!$A2006)</f>
        <v/>
      </c>
      <c r="B2006" t="str">
        <f>IF('3.Stok Awal'!$B2006=0,"",'3.Stok Awal'!$B2006)</f>
        <v/>
      </c>
      <c r="C2006" t="str">
        <f>IF('3.Stok Awal'!$C2006=0,"",'3.Stok Awal'!$C2006)</f>
        <v/>
      </c>
      <c r="D2006" t="str">
        <f>IF('3.Stok Awal'!$D2006=0,"",'3.Stok Awal'!$D2006)</f>
        <v/>
      </c>
      <c r="E2006" t="str">
        <f>IF('3.Stok Awal'!$E2006=0,"",'3.Stok Awal'!$E2006)</f>
        <v/>
      </c>
      <c r="F2006" s="4" t="str">
        <f>IF('3.Stok Awal'!$F2006=0,"",'3.Stok Awal'!$F2006)</f>
        <v/>
      </c>
      <c r="G2006" s="4" t="str">
        <f t="shared" si="31"/>
        <v/>
      </c>
      <c r="H2006">
        <f>IF('3.Stok Awal'!$I2006=0,0,'3.Stok Awal'!$I2006)</f>
        <v>0</v>
      </c>
      <c r="I2006" t="str">
        <f>IF('3.Stok Awal'!$J2006=0,"",'3.Stok Awal'!$J2006)</f>
        <v/>
      </c>
      <c r="J2006">
        <f>IF('3.Stok Awal'!$K2006=0,0,'3.Stok Awal'!$K2006)</f>
        <v>0</v>
      </c>
      <c r="K2006" t="str">
        <f>IF('3.Stok Awal'!$L2006=0,"",'3.Stok Awal'!$L2006)</f>
        <v/>
      </c>
      <c r="L2006">
        <f>IF('3.Stok Awal'!$N2006=0,0,'3.Stok Awal'!$N2006)</f>
        <v>0</v>
      </c>
      <c r="M2006" t="str">
        <f>IF('3.Stok Awal'!$O2006=0,"",'3.Stok Awal'!$O2006)</f>
        <v/>
      </c>
      <c r="N2006">
        <f>SUMIF('4.Sell to Trade'!$O$5:$O$5003,'5.Stok Akhir'!$G2006,'4.Sell to Trade'!$Q$5:$Q$5003)</f>
        <v>0</v>
      </c>
      <c r="O2006" t="str">
        <f>IF('3.Stok Awal'!$L2006=0,"",'3.Stok Awal'!$L2006)</f>
        <v/>
      </c>
      <c r="P2006">
        <f>IF(ISNA(VLOOKUP($A2006,STOK_AWAL,13,0)),0,IF(VLOOKUP($A2006,STOK_AWAL,13,0)&gt;0,ROUNDDOWN(L2006/VLOOKUP($A2006,STOK_AWAL,13,0),0),0))</f>
        <v>0</v>
      </c>
      <c r="Q2006" t="str">
        <f>I2006</f>
        <v/>
      </c>
      <c r="R2006">
        <f>IFERROR(MOD(L2006,VLOOKUP($A2006,STOK_AWAL,13,0)),0)</f>
        <v>0</v>
      </c>
      <c r="S2006" t="str">
        <f>K2006</f>
        <v/>
      </c>
      <c r="T2006">
        <f>R2006+(P2006*(IFERROR(VLOOKUP($A2006,STOK_AWAL,13,0),0)))</f>
        <v>0</v>
      </c>
      <c r="U2006" t="str">
        <f>M2006</f>
        <v/>
      </c>
    </row>
    <row r="2007" spans="1:21" x14ac:dyDescent="0.25">
      <c r="A2007" t="str">
        <f>IF('3.Stok Awal'!$A2007=0,"",'3.Stok Awal'!$A2007)</f>
        <v/>
      </c>
      <c r="B2007" t="str">
        <f>IF('3.Stok Awal'!$B2007=0,"",'3.Stok Awal'!$B2007)</f>
        <v/>
      </c>
      <c r="C2007" t="str">
        <f>IF('3.Stok Awal'!$C2007=0,"",'3.Stok Awal'!$C2007)</f>
        <v/>
      </c>
      <c r="D2007" t="str">
        <f>IF('3.Stok Awal'!$D2007=0,"",'3.Stok Awal'!$D2007)</f>
        <v/>
      </c>
      <c r="E2007" t="str">
        <f>IF('3.Stok Awal'!$E2007=0,"",'3.Stok Awal'!$E2007)</f>
        <v/>
      </c>
      <c r="F2007" s="4" t="str">
        <f>IF('3.Stok Awal'!$F2007=0,"",'3.Stok Awal'!$F2007)</f>
        <v/>
      </c>
      <c r="G2007" s="4" t="str">
        <f t="shared" si="31"/>
        <v/>
      </c>
      <c r="H2007">
        <f>IF('3.Stok Awal'!$I2007=0,0,'3.Stok Awal'!$I2007)</f>
        <v>0</v>
      </c>
      <c r="I2007" t="str">
        <f>IF('3.Stok Awal'!$J2007=0,"",'3.Stok Awal'!$J2007)</f>
        <v/>
      </c>
      <c r="J2007">
        <f>IF('3.Stok Awal'!$K2007=0,0,'3.Stok Awal'!$K2007)</f>
        <v>0</v>
      </c>
      <c r="K2007" t="str">
        <f>IF('3.Stok Awal'!$L2007=0,"",'3.Stok Awal'!$L2007)</f>
        <v/>
      </c>
      <c r="L2007">
        <f>IF('3.Stok Awal'!$N2007=0,0,'3.Stok Awal'!$N2007)</f>
        <v>0</v>
      </c>
      <c r="M2007" t="str">
        <f>IF('3.Stok Awal'!$O2007=0,"",'3.Stok Awal'!$O2007)</f>
        <v/>
      </c>
      <c r="N2007">
        <f>SUMIF('4.Sell to Trade'!$O$5:$O$5003,'5.Stok Akhir'!$G2007,'4.Sell to Trade'!$Q$5:$Q$5003)</f>
        <v>0</v>
      </c>
      <c r="O2007" t="str">
        <f>IF('3.Stok Awal'!$L2007=0,"",'3.Stok Awal'!$L2007)</f>
        <v/>
      </c>
      <c r="P2007">
        <f>IF(ISNA(VLOOKUP($A2007,STOK_AWAL,13,0)),0,IF(VLOOKUP($A2007,STOK_AWAL,13,0)&gt;0,ROUNDDOWN(L2007/VLOOKUP($A2007,STOK_AWAL,13,0),0),0))</f>
        <v>0</v>
      </c>
      <c r="Q2007" t="str">
        <f>I2007</f>
        <v/>
      </c>
      <c r="R2007">
        <f>IFERROR(MOD(L2007,VLOOKUP($A2007,STOK_AWAL,13,0)),0)</f>
        <v>0</v>
      </c>
      <c r="S2007" t="str">
        <f>K2007</f>
        <v/>
      </c>
      <c r="T2007">
        <f>R2007+(P2007*(IFERROR(VLOOKUP($A2007,STOK_AWAL,13,0),0)))</f>
        <v>0</v>
      </c>
      <c r="U2007" t="str">
        <f>M2007</f>
        <v/>
      </c>
    </row>
    <row r="2008" spans="1:21" x14ac:dyDescent="0.25">
      <c r="A2008" t="str">
        <f>IF('3.Stok Awal'!$A2008=0,"",'3.Stok Awal'!$A2008)</f>
        <v/>
      </c>
      <c r="B2008" t="str">
        <f>IF('3.Stok Awal'!$B2008=0,"",'3.Stok Awal'!$B2008)</f>
        <v/>
      </c>
      <c r="C2008" t="str">
        <f>IF('3.Stok Awal'!$C2008=0,"",'3.Stok Awal'!$C2008)</f>
        <v/>
      </c>
      <c r="D2008" t="str">
        <f>IF('3.Stok Awal'!$D2008=0,"",'3.Stok Awal'!$D2008)</f>
        <v/>
      </c>
      <c r="E2008" t="str">
        <f>IF('3.Stok Awal'!$E2008=0,"",'3.Stok Awal'!$E2008)</f>
        <v/>
      </c>
      <c r="F2008" s="4" t="str">
        <f>IF('3.Stok Awal'!$F2008=0,"",'3.Stok Awal'!$F2008)</f>
        <v/>
      </c>
      <c r="G2008" s="4" t="str">
        <f t="shared" si="31"/>
        <v/>
      </c>
      <c r="H2008">
        <f>IF('3.Stok Awal'!$I2008=0,0,'3.Stok Awal'!$I2008)</f>
        <v>0</v>
      </c>
      <c r="I2008" t="str">
        <f>IF('3.Stok Awal'!$J2008=0,"",'3.Stok Awal'!$J2008)</f>
        <v/>
      </c>
      <c r="J2008">
        <f>IF('3.Stok Awal'!$K2008=0,0,'3.Stok Awal'!$K2008)</f>
        <v>0</v>
      </c>
      <c r="K2008" t="str">
        <f>IF('3.Stok Awal'!$L2008=0,"",'3.Stok Awal'!$L2008)</f>
        <v/>
      </c>
      <c r="L2008">
        <f>IF('3.Stok Awal'!$N2008=0,0,'3.Stok Awal'!$N2008)</f>
        <v>0</v>
      </c>
      <c r="M2008" t="str">
        <f>IF('3.Stok Awal'!$O2008=0,"",'3.Stok Awal'!$O2008)</f>
        <v/>
      </c>
      <c r="N2008">
        <f>SUMIF('4.Sell to Trade'!$O$5:$O$5003,'5.Stok Akhir'!$G2008,'4.Sell to Trade'!$Q$5:$Q$5003)</f>
        <v>0</v>
      </c>
      <c r="O2008" t="str">
        <f>IF('3.Stok Awal'!$L2008=0,"",'3.Stok Awal'!$L2008)</f>
        <v/>
      </c>
      <c r="P2008">
        <f>IF(ISNA(VLOOKUP($A2008,STOK_AWAL,13,0)),0,IF(VLOOKUP($A2008,STOK_AWAL,13,0)&gt;0,ROUNDDOWN(L2008/VLOOKUP($A2008,STOK_AWAL,13,0),0),0))</f>
        <v>0</v>
      </c>
      <c r="Q2008" t="str">
        <f>I2008</f>
        <v/>
      </c>
      <c r="R2008">
        <f>IFERROR(MOD(L2008,VLOOKUP($A2008,STOK_AWAL,13,0)),0)</f>
        <v>0</v>
      </c>
      <c r="S2008" t="str">
        <f>K2008</f>
        <v/>
      </c>
      <c r="T2008">
        <f>R2008+(P2008*(IFERROR(VLOOKUP($A2008,STOK_AWAL,13,0),0)))</f>
        <v>0</v>
      </c>
      <c r="U2008" t="str">
        <f>M2008</f>
        <v/>
      </c>
    </row>
    <row r="2009" spans="1:21" x14ac:dyDescent="0.25">
      <c r="A2009" t="str">
        <f>IF('3.Stok Awal'!$A2009=0,"",'3.Stok Awal'!$A2009)</f>
        <v/>
      </c>
      <c r="B2009" t="str">
        <f>IF('3.Stok Awal'!$B2009=0,"",'3.Stok Awal'!$B2009)</f>
        <v/>
      </c>
      <c r="C2009" t="str">
        <f>IF('3.Stok Awal'!$C2009=0,"",'3.Stok Awal'!$C2009)</f>
        <v/>
      </c>
      <c r="D2009" t="str">
        <f>IF('3.Stok Awal'!$D2009=0,"",'3.Stok Awal'!$D2009)</f>
        <v/>
      </c>
      <c r="E2009" t="str">
        <f>IF('3.Stok Awal'!$E2009=0,"",'3.Stok Awal'!$E2009)</f>
        <v/>
      </c>
      <c r="F2009" s="4" t="str">
        <f>IF('3.Stok Awal'!$F2009=0,"",'3.Stok Awal'!$F2009)</f>
        <v/>
      </c>
      <c r="G2009" s="4" t="str">
        <f t="shared" si="31"/>
        <v/>
      </c>
      <c r="H2009">
        <f>IF('3.Stok Awal'!$I2009=0,0,'3.Stok Awal'!$I2009)</f>
        <v>0</v>
      </c>
      <c r="I2009" t="str">
        <f>IF('3.Stok Awal'!$J2009=0,"",'3.Stok Awal'!$J2009)</f>
        <v/>
      </c>
      <c r="J2009">
        <f>IF('3.Stok Awal'!$K2009=0,0,'3.Stok Awal'!$K2009)</f>
        <v>0</v>
      </c>
      <c r="K2009" t="str">
        <f>IF('3.Stok Awal'!$L2009=0,"",'3.Stok Awal'!$L2009)</f>
        <v/>
      </c>
      <c r="L2009">
        <f>IF('3.Stok Awal'!$N2009=0,0,'3.Stok Awal'!$N2009)</f>
        <v>0</v>
      </c>
      <c r="M2009" t="str">
        <f>IF('3.Stok Awal'!$O2009=0,"",'3.Stok Awal'!$O2009)</f>
        <v/>
      </c>
      <c r="N2009">
        <f>SUMIF('4.Sell to Trade'!$O$5:$O$5003,'5.Stok Akhir'!$G2009,'4.Sell to Trade'!$Q$5:$Q$5003)</f>
        <v>0</v>
      </c>
      <c r="O2009" t="str">
        <f>IF('3.Stok Awal'!$L2009=0,"",'3.Stok Awal'!$L2009)</f>
        <v/>
      </c>
      <c r="P2009">
        <f>IF(ISNA(VLOOKUP($A2009,STOK_AWAL,13,0)),0,IF(VLOOKUP($A2009,STOK_AWAL,13,0)&gt;0,ROUNDDOWN(L2009/VLOOKUP($A2009,STOK_AWAL,13,0),0),0))</f>
        <v>0</v>
      </c>
      <c r="Q2009" t="str">
        <f>I2009</f>
        <v/>
      </c>
      <c r="R2009">
        <f>IFERROR(MOD(L2009,VLOOKUP($A2009,STOK_AWAL,13,0)),0)</f>
        <v>0</v>
      </c>
      <c r="S2009" t="str">
        <f>K2009</f>
        <v/>
      </c>
      <c r="T2009">
        <f>R2009+(P2009*(IFERROR(VLOOKUP($A2009,STOK_AWAL,13,0),0)))</f>
        <v>0</v>
      </c>
      <c r="U2009" t="str">
        <f>M2009</f>
        <v/>
      </c>
    </row>
    <row r="2010" spans="1:21" x14ac:dyDescent="0.25">
      <c r="A2010" t="str">
        <f>IF('3.Stok Awal'!$A2010=0,"",'3.Stok Awal'!$A2010)</f>
        <v/>
      </c>
      <c r="B2010" t="str">
        <f>IF('3.Stok Awal'!$B2010=0,"",'3.Stok Awal'!$B2010)</f>
        <v/>
      </c>
      <c r="C2010" t="str">
        <f>IF('3.Stok Awal'!$C2010=0,"",'3.Stok Awal'!$C2010)</f>
        <v/>
      </c>
      <c r="D2010" t="str">
        <f>IF('3.Stok Awal'!$D2010=0,"",'3.Stok Awal'!$D2010)</f>
        <v/>
      </c>
      <c r="E2010" t="str">
        <f>IF('3.Stok Awal'!$E2010=0,"",'3.Stok Awal'!$E2010)</f>
        <v/>
      </c>
      <c r="F2010" s="4" t="str">
        <f>IF('3.Stok Awal'!$F2010=0,"",'3.Stok Awal'!$F2010)</f>
        <v/>
      </c>
      <c r="G2010" s="4" t="str">
        <f t="shared" si="31"/>
        <v/>
      </c>
      <c r="H2010">
        <f>IF('3.Stok Awal'!$I2010=0,0,'3.Stok Awal'!$I2010)</f>
        <v>0</v>
      </c>
      <c r="I2010" t="str">
        <f>IF('3.Stok Awal'!$J2010=0,"",'3.Stok Awal'!$J2010)</f>
        <v/>
      </c>
      <c r="J2010">
        <f>IF('3.Stok Awal'!$K2010=0,0,'3.Stok Awal'!$K2010)</f>
        <v>0</v>
      </c>
      <c r="K2010" t="str">
        <f>IF('3.Stok Awal'!$L2010=0,"",'3.Stok Awal'!$L2010)</f>
        <v/>
      </c>
      <c r="L2010">
        <f>IF('3.Stok Awal'!$N2010=0,0,'3.Stok Awal'!$N2010)</f>
        <v>0</v>
      </c>
      <c r="M2010" t="str">
        <f>IF('3.Stok Awal'!$O2010=0,"",'3.Stok Awal'!$O2010)</f>
        <v/>
      </c>
      <c r="N2010">
        <f>SUMIF('4.Sell to Trade'!$O$5:$O$5003,'5.Stok Akhir'!$G2010,'4.Sell to Trade'!$Q$5:$Q$5003)</f>
        <v>0</v>
      </c>
      <c r="O2010" t="str">
        <f>IF('3.Stok Awal'!$L2010=0,"",'3.Stok Awal'!$L2010)</f>
        <v/>
      </c>
      <c r="P2010">
        <f>IF(ISNA(VLOOKUP($A2010,STOK_AWAL,13,0)),0,IF(VLOOKUP($A2010,STOK_AWAL,13,0)&gt;0,ROUNDDOWN(L2010/VLOOKUP($A2010,STOK_AWAL,13,0),0),0))</f>
        <v>0</v>
      </c>
      <c r="Q2010" t="str">
        <f>I2010</f>
        <v/>
      </c>
      <c r="R2010">
        <f>IFERROR(MOD(L2010,VLOOKUP($A2010,STOK_AWAL,13,0)),0)</f>
        <v>0</v>
      </c>
      <c r="S2010" t="str">
        <f>K2010</f>
        <v/>
      </c>
      <c r="T2010">
        <f>R2010+(P2010*(IFERROR(VLOOKUP($A2010,STOK_AWAL,13,0),0)))</f>
        <v>0</v>
      </c>
      <c r="U2010" t="str">
        <f>M2010</f>
        <v/>
      </c>
    </row>
    <row r="2011" spans="1:21" x14ac:dyDescent="0.25">
      <c r="A2011" t="str">
        <f>IF('3.Stok Awal'!$A2011=0,"",'3.Stok Awal'!$A2011)</f>
        <v/>
      </c>
      <c r="B2011" t="str">
        <f>IF('3.Stok Awal'!$B2011=0,"",'3.Stok Awal'!$B2011)</f>
        <v/>
      </c>
      <c r="C2011" t="str">
        <f>IF('3.Stok Awal'!$C2011=0,"",'3.Stok Awal'!$C2011)</f>
        <v/>
      </c>
      <c r="D2011" t="str">
        <f>IF('3.Stok Awal'!$D2011=0,"",'3.Stok Awal'!$D2011)</f>
        <v/>
      </c>
      <c r="E2011" t="str">
        <f>IF('3.Stok Awal'!$E2011=0,"",'3.Stok Awal'!$E2011)</f>
        <v/>
      </c>
      <c r="F2011" s="4" t="str">
        <f>IF('3.Stok Awal'!$F2011=0,"",'3.Stok Awal'!$F2011)</f>
        <v/>
      </c>
      <c r="G2011" s="4" t="str">
        <f t="shared" si="31"/>
        <v/>
      </c>
      <c r="H2011">
        <f>IF('3.Stok Awal'!$I2011=0,0,'3.Stok Awal'!$I2011)</f>
        <v>0</v>
      </c>
      <c r="I2011" t="str">
        <f>IF('3.Stok Awal'!$J2011=0,"",'3.Stok Awal'!$J2011)</f>
        <v/>
      </c>
      <c r="J2011">
        <f>IF('3.Stok Awal'!$K2011=0,0,'3.Stok Awal'!$K2011)</f>
        <v>0</v>
      </c>
      <c r="K2011" t="str">
        <f>IF('3.Stok Awal'!$L2011=0,"",'3.Stok Awal'!$L2011)</f>
        <v/>
      </c>
      <c r="L2011">
        <f>IF('3.Stok Awal'!$N2011=0,0,'3.Stok Awal'!$N2011)</f>
        <v>0</v>
      </c>
      <c r="M2011" t="str">
        <f>IF('3.Stok Awal'!$O2011=0,"",'3.Stok Awal'!$O2011)</f>
        <v/>
      </c>
      <c r="N2011">
        <f>SUMIF('4.Sell to Trade'!$O$5:$O$5003,'5.Stok Akhir'!$G2011,'4.Sell to Trade'!$Q$5:$Q$5003)</f>
        <v>0</v>
      </c>
      <c r="O2011" t="str">
        <f>IF('3.Stok Awal'!$L2011=0,"",'3.Stok Awal'!$L2011)</f>
        <v/>
      </c>
      <c r="P2011">
        <f>IF(ISNA(VLOOKUP($A2011,STOK_AWAL,13,0)),0,IF(VLOOKUP($A2011,STOK_AWAL,13,0)&gt;0,ROUNDDOWN(L2011/VLOOKUP($A2011,STOK_AWAL,13,0),0),0))</f>
        <v>0</v>
      </c>
      <c r="Q2011" t="str">
        <f>I2011</f>
        <v/>
      </c>
      <c r="R2011">
        <f>IFERROR(MOD(L2011,VLOOKUP($A2011,STOK_AWAL,13,0)),0)</f>
        <v>0</v>
      </c>
      <c r="S2011" t="str">
        <f>K2011</f>
        <v/>
      </c>
      <c r="T2011">
        <f>R2011+(P2011*(IFERROR(VLOOKUP($A2011,STOK_AWAL,13,0),0)))</f>
        <v>0</v>
      </c>
      <c r="U2011" t="str">
        <f>M2011</f>
        <v/>
      </c>
    </row>
    <row r="2012" spans="1:21" x14ac:dyDescent="0.25">
      <c r="A2012" t="str">
        <f>IF('3.Stok Awal'!$A2012=0,"",'3.Stok Awal'!$A2012)</f>
        <v/>
      </c>
      <c r="B2012" t="str">
        <f>IF('3.Stok Awal'!$B2012=0,"",'3.Stok Awal'!$B2012)</f>
        <v/>
      </c>
      <c r="C2012" t="str">
        <f>IF('3.Stok Awal'!$C2012=0,"",'3.Stok Awal'!$C2012)</f>
        <v/>
      </c>
      <c r="D2012" t="str">
        <f>IF('3.Stok Awal'!$D2012=0,"",'3.Stok Awal'!$D2012)</f>
        <v/>
      </c>
      <c r="E2012" t="str">
        <f>IF('3.Stok Awal'!$E2012=0,"",'3.Stok Awal'!$E2012)</f>
        <v/>
      </c>
      <c r="F2012" s="4" t="str">
        <f>IF('3.Stok Awal'!$F2012=0,"",'3.Stok Awal'!$F2012)</f>
        <v/>
      </c>
      <c r="G2012" s="4" t="str">
        <f t="shared" si="31"/>
        <v/>
      </c>
      <c r="H2012">
        <f>IF('3.Stok Awal'!$I2012=0,0,'3.Stok Awal'!$I2012)</f>
        <v>0</v>
      </c>
      <c r="I2012" t="str">
        <f>IF('3.Stok Awal'!$J2012=0,"",'3.Stok Awal'!$J2012)</f>
        <v/>
      </c>
      <c r="J2012">
        <f>IF('3.Stok Awal'!$K2012=0,0,'3.Stok Awal'!$K2012)</f>
        <v>0</v>
      </c>
      <c r="K2012" t="str">
        <f>IF('3.Stok Awal'!$L2012=0,"",'3.Stok Awal'!$L2012)</f>
        <v/>
      </c>
      <c r="L2012">
        <f>IF('3.Stok Awal'!$N2012=0,0,'3.Stok Awal'!$N2012)</f>
        <v>0</v>
      </c>
      <c r="M2012" t="str">
        <f>IF('3.Stok Awal'!$O2012=0,"",'3.Stok Awal'!$O2012)</f>
        <v/>
      </c>
      <c r="N2012">
        <f>SUMIF('4.Sell to Trade'!$O$5:$O$5003,'5.Stok Akhir'!$G2012,'4.Sell to Trade'!$Q$5:$Q$5003)</f>
        <v>0</v>
      </c>
      <c r="O2012" t="str">
        <f>IF('3.Stok Awal'!$L2012=0,"",'3.Stok Awal'!$L2012)</f>
        <v/>
      </c>
      <c r="P2012">
        <f>IF(ISNA(VLOOKUP($A2012,STOK_AWAL,13,0)),0,IF(VLOOKUP($A2012,STOK_AWAL,13,0)&gt;0,ROUNDDOWN(L2012/VLOOKUP($A2012,STOK_AWAL,13,0),0),0))</f>
        <v>0</v>
      </c>
      <c r="Q2012" t="str">
        <f>I2012</f>
        <v/>
      </c>
      <c r="R2012">
        <f>IFERROR(MOD(L2012,VLOOKUP($A2012,STOK_AWAL,13,0)),0)</f>
        <v>0</v>
      </c>
      <c r="S2012" t="str">
        <f>K2012</f>
        <v/>
      </c>
      <c r="T2012">
        <f>R2012+(P2012*(IFERROR(VLOOKUP($A2012,STOK_AWAL,13,0),0)))</f>
        <v>0</v>
      </c>
      <c r="U2012" t="str">
        <f>M2012</f>
        <v/>
      </c>
    </row>
    <row r="2013" spans="1:21" x14ac:dyDescent="0.25">
      <c r="A2013" t="str">
        <f>IF('3.Stok Awal'!$A2013=0,"",'3.Stok Awal'!$A2013)</f>
        <v/>
      </c>
      <c r="B2013" t="str">
        <f>IF('3.Stok Awal'!$B2013=0,"",'3.Stok Awal'!$B2013)</f>
        <v/>
      </c>
      <c r="C2013" t="str">
        <f>IF('3.Stok Awal'!$C2013=0,"",'3.Stok Awal'!$C2013)</f>
        <v/>
      </c>
      <c r="D2013" t="str">
        <f>IF('3.Stok Awal'!$D2013=0,"",'3.Stok Awal'!$D2013)</f>
        <v/>
      </c>
      <c r="E2013" t="str">
        <f>IF('3.Stok Awal'!$E2013=0,"",'3.Stok Awal'!$E2013)</f>
        <v/>
      </c>
      <c r="F2013" s="4" t="str">
        <f>IF('3.Stok Awal'!$F2013=0,"",'3.Stok Awal'!$F2013)</f>
        <v/>
      </c>
      <c r="G2013" s="4" t="str">
        <f t="shared" si="31"/>
        <v/>
      </c>
      <c r="H2013">
        <f>IF('3.Stok Awal'!$I2013=0,0,'3.Stok Awal'!$I2013)</f>
        <v>0</v>
      </c>
      <c r="I2013" t="str">
        <f>IF('3.Stok Awal'!$J2013=0,"",'3.Stok Awal'!$J2013)</f>
        <v/>
      </c>
      <c r="J2013">
        <f>IF('3.Stok Awal'!$K2013=0,0,'3.Stok Awal'!$K2013)</f>
        <v>0</v>
      </c>
      <c r="K2013" t="str">
        <f>IF('3.Stok Awal'!$L2013=0,"",'3.Stok Awal'!$L2013)</f>
        <v/>
      </c>
      <c r="L2013">
        <f>IF('3.Stok Awal'!$N2013=0,0,'3.Stok Awal'!$N2013)</f>
        <v>0</v>
      </c>
      <c r="M2013" t="str">
        <f>IF('3.Stok Awal'!$O2013=0,"",'3.Stok Awal'!$O2013)</f>
        <v/>
      </c>
      <c r="N2013">
        <f>SUMIF('4.Sell to Trade'!$O$5:$O$5003,'5.Stok Akhir'!$G2013,'4.Sell to Trade'!$Q$5:$Q$5003)</f>
        <v>0</v>
      </c>
      <c r="O2013" t="str">
        <f>IF('3.Stok Awal'!$L2013=0,"",'3.Stok Awal'!$L2013)</f>
        <v/>
      </c>
      <c r="P2013">
        <f>IF(ISNA(VLOOKUP($A2013,STOK_AWAL,13,0)),0,IF(VLOOKUP($A2013,STOK_AWAL,13,0)&gt;0,ROUNDDOWN(L2013/VLOOKUP($A2013,STOK_AWAL,13,0),0),0))</f>
        <v>0</v>
      </c>
      <c r="Q2013" t="str">
        <f>I2013</f>
        <v/>
      </c>
      <c r="R2013">
        <f>IFERROR(MOD(L2013,VLOOKUP($A2013,STOK_AWAL,13,0)),0)</f>
        <v>0</v>
      </c>
      <c r="S2013" t="str">
        <f>K2013</f>
        <v/>
      </c>
      <c r="T2013">
        <f>R2013+(P2013*(IFERROR(VLOOKUP($A2013,STOK_AWAL,13,0),0)))</f>
        <v>0</v>
      </c>
      <c r="U2013" t="str">
        <f>M2013</f>
        <v/>
      </c>
    </row>
    <row r="2014" spans="1:21" x14ac:dyDescent="0.25">
      <c r="A2014" t="str">
        <f>IF('3.Stok Awal'!$A2014=0,"",'3.Stok Awal'!$A2014)</f>
        <v/>
      </c>
      <c r="B2014" t="str">
        <f>IF('3.Stok Awal'!$B2014=0,"",'3.Stok Awal'!$B2014)</f>
        <v/>
      </c>
      <c r="C2014" t="str">
        <f>IF('3.Stok Awal'!$C2014=0,"",'3.Stok Awal'!$C2014)</f>
        <v/>
      </c>
      <c r="D2014" t="str">
        <f>IF('3.Stok Awal'!$D2014=0,"",'3.Stok Awal'!$D2014)</f>
        <v/>
      </c>
      <c r="E2014" t="str">
        <f>IF('3.Stok Awal'!$E2014=0,"",'3.Stok Awal'!$E2014)</f>
        <v/>
      </c>
      <c r="F2014" s="4" t="str">
        <f>IF('3.Stok Awal'!$F2014=0,"",'3.Stok Awal'!$F2014)</f>
        <v/>
      </c>
      <c r="G2014" s="4" t="str">
        <f t="shared" si="31"/>
        <v/>
      </c>
      <c r="H2014">
        <f>IF('3.Stok Awal'!$I2014=0,0,'3.Stok Awal'!$I2014)</f>
        <v>0</v>
      </c>
      <c r="I2014" t="str">
        <f>IF('3.Stok Awal'!$J2014=0,"",'3.Stok Awal'!$J2014)</f>
        <v/>
      </c>
      <c r="J2014">
        <f>IF('3.Stok Awal'!$K2014=0,0,'3.Stok Awal'!$K2014)</f>
        <v>0</v>
      </c>
      <c r="K2014" t="str">
        <f>IF('3.Stok Awal'!$L2014=0,"",'3.Stok Awal'!$L2014)</f>
        <v/>
      </c>
      <c r="L2014">
        <f>IF('3.Stok Awal'!$N2014=0,0,'3.Stok Awal'!$N2014)</f>
        <v>0</v>
      </c>
      <c r="M2014" t="str">
        <f>IF('3.Stok Awal'!$O2014=0,"",'3.Stok Awal'!$O2014)</f>
        <v/>
      </c>
      <c r="N2014">
        <f>SUMIF('4.Sell to Trade'!$O$5:$O$5003,'5.Stok Akhir'!$G2014,'4.Sell to Trade'!$Q$5:$Q$5003)</f>
        <v>0</v>
      </c>
      <c r="O2014" t="str">
        <f>IF('3.Stok Awal'!$L2014=0,"",'3.Stok Awal'!$L2014)</f>
        <v/>
      </c>
      <c r="P2014">
        <f>IF(ISNA(VLOOKUP($A2014,STOK_AWAL,13,0)),0,IF(VLOOKUP($A2014,STOK_AWAL,13,0)&gt;0,ROUNDDOWN(L2014/VLOOKUP($A2014,STOK_AWAL,13,0),0),0))</f>
        <v>0</v>
      </c>
      <c r="Q2014" t="str">
        <f>I2014</f>
        <v/>
      </c>
      <c r="R2014">
        <f>IFERROR(MOD(L2014,VLOOKUP($A2014,STOK_AWAL,13,0)),0)</f>
        <v>0</v>
      </c>
      <c r="S2014" t="str">
        <f>K2014</f>
        <v/>
      </c>
      <c r="T2014">
        <f>R2014+(P2014*(IFERROR(VLOOKUP($A2014,STOK_AWAL,13,0),0)))</f>
        <v>0</v>
      </c>
      <c r="U2014" t="str">
        <f>M2014</f>
        <v/>
      </c>
    </row>
    <row r="2015" spans="1:21" x14ac:dyDescent="0.25">
      <c r="A2015" t="str">
        <f>IF('3.Stok Awal'!$A2015=0,"",'3.Stok Awal'!$A2015)</f>
        <v/>
      </c>
      <c r="B2015" t="str">
        <f>IF('3.Stok Awal'!$B2015=0,"",'3.Stok Awal'!$B2015)</f>
        <v/>
      </c>
      <c r="C2015" t="str">
        <f>IF('3.Stok Awal'!$C2015=0,"",'3.Stok Awal'!$C2015)</f>
        <v/>
      </c>
      <c r="D2015" t="str">
        <f>IF('3.Stok Awal'!$D2015=0,"",'3.Stok Awal'!$D2015)</f>
        <v/>
      </c>
      <c r="E2015" t="str">
        <f>IF('3.Stok Awal'!$E2015=0,"",'3.Stok Awal'!$E2015)</f>
        <v/>
      </c>
      <c r="F2015" s="4" t="str">
        <f>IF('3.Stok Awal'!$F2015=0,"",'3.Stok Awal'!$F2015)</f>
        <v/>
      </c>
      <c r="G2015" s="4" t="str">
        <f t="shared" si="31"/>
        <v/>
      </c>
      <c r="H2015">
        <f>IF('3.Stok Awal'!$I2015=0,0,'3.Stok Awal'!$I2015)</f>
        <v>0</v>
      </c>
      <c r="I2015" t="str">
        <f>IF('3.Stok Awal'!$J2015=0,"",'3.Stok Awal'!$J2015)</f>
        <v/>
      </c>
      <c r="J2015">
        <f>IF('3.Stok Awal'!$K2015=0,0,'3.Stok Awal'!$K2015)</f>
        <v>0</v>
      </c>
      <c r="K2015" t="str">
        <f>IF('3.Stok Awal'!$L2015=0,"",'3.Stok Awal'!$L2015)</f>
        <v/>
      </c>
      <c r="L2015">
        <f>IF('3.Stok Awal'!$N2015=0,0,'3.Stok Awal'!$N2015)</f>
        <v>0</v>
      </c>
      <c r="M2015" t="str">
        <f>IF('3.Stok Awal'!$O2015=0,"",'3.Stok Awal'!$O2015)</f>
        <v/>
      </c>
      <c r="N2015">
        <f>SUMIF('4.Sell to Trade'!$O$5:$O$5003,'5.Stok Akhir'!$G2015,'4.Sell to Trade'!$Q$5:$Q$5003)</f>
        <v>0</v>
      </c>
      <c r="O2015" t="str">
        <f>IF('3.Stok Awal'!$L2015=0,"",'3.Stok Awal'!$L2015)</f>
        <v/>
      </c>
      <c r="P2015">
        <f>IF(ISNA(VLOOKUP($A2015,STOK_AWAL,13,0)),0,IF(VLOOKUP($A2015,STOK_AWAL,13,0)&gt;0,ROUNDDOWN(L2015/VLOOKUP($A2015,STOK_AWAL,13,0),0),0))</f>
        <v>0</v>
      </c>
      <c r="Q2015" t="str">
        <f>I2015</f>
        <v/>
      </c>
      <c r="R2015">
        <f>IFERROR(MOD(L2015,VLOOKUP($A2015,STOK_AWAL,13,0)),0)</f>
        <v>0</v>
      </c>
      <c r="S2015" t="str">
        <f>K2015</f>
        <v/>
      </c>
      <c r="T2015">
        <f>R2015+(P2015*(IFERROR(VLOOKUP($A2015,STOK_AWAL,13,0),0)))</f>
        <v>0</v>
      </c>
      <c r="U2015" t="str">
        <f>M2015</f>
        <v/>
      </c>
    </row>
    <row r="2016" spans="1:21" x14ac:dyDescent="0.25">
      <c r="A2016" t="str">
        <f>IF('3.Stok Awal'!$A2016=0,"",'3.Stok Awal'!$A2016)</f>
        <v/>
      </c>
      <c r="B2016" t="str">
        <f>IF('3.Stok Awal'!$B2016=0,"",'3.Stok Awal'!$B2016)</f>
        <v/>
      </c>
      <c r="C2016" t="str">
        <f>IF('3.Stok Awal'!$C2016=0,"",'3.Stok Awal'!$C2016)</f>
        <v/>
      </c>
      <c r="D2016" t="str">
        <f>IF('3.Stok Awal'!$D2016=0,"",'3.Stok Awal'!$D2016)</f>
        <v/>
      </c>
      <c r="E2016" t="str">
        <f>IF('3.Stok Awal'!$E2016=0,"",'3.Stok Awal'!$E2016)</f>
        <v/>
      </c>
      <c r="F2016" s="4" t="str">
        <f>IF('3.Stok Awal'!$F2016=0,"",'3.Stok Awal'!$F2016)</f>
        <v/>
      </c>
      <c r="G2016" s="4" t="str">
        <f t="shared" si="31"/>
        <v/>
      </c>
      <c r="H2016">
        <f>IF('3.Stok Awal'!$I2016=0,0,'3.Stok Awal'!$I2016)</f>
        <v>0</v>
      </c>
      <c r="I2016" t="str">
        <f>IF('3.Stok Awal'!$J2016=0,"",'3.Stok Awal'!$J2016)</f>
        <v/>
      </c>
      <c r="J2016">
        <f>IF('3.Stok Awal'!$K2016=0,0,'3.Stok Awal'!$K2016)</f>
        <v>0</v>
      </c>
      <c r="K2016" t="str">
        <f>IF('3.Stok Awal'!$L2016=0,"",'3.Stok Awal'!$L2016)</f>
        <v/>
      </c>
      <c r="L2016">
        <f>IF('3.Stok Awal'!$N2016=0,0,'3.Stok Awal'!$N2016)</f>
        <v>0</v>
      </c>
      <c r="M2016" t="str">
        <f>IF('3.Stok Awal'!$O2016=0,"",'3.Stok Awal'!$O2016)</f>
        <v/>
      </c>
      <c r="N2016">
        <f>SUMIF('4.Sell to Trade'!$O$5:$O$5003,'5.Stok Akhir'!$G2016,'4.Sell to Trade'!$Q$5:$Q$5003)</f>
        <v>0</v>
      </c>
      <c r="O2016" t="str">
        <f>IF('3.Stok Awal'!$L2016=0,"",'3.Stok Awal'!$L2016)</f>
        <v/>
      </c>
      <c r="P2016">
        <f>IF(ISNA(VLOOKUP($A2016,STOK_AWAL,13,0)),0,IF(VLOOKUP($A2016,STOK_AWAL,13,0)&gt;0,ROUNDDOWN(L2016/VLOOKUP($A2016,STOK_AWAL,13,0),0),0))</f>
        <v>0</v>
      </c>
      <c r="Q2016" t="str">
        <f>I2016</f>
        <v/>
      </c>
      <c r="R2016">
        <f>IFERROR(MOD(L2016,VLOOKUP($A2016,STOK_AWAL,13,0)),0)</f>
        <v>0</v>
      </c>
      <c r="S2016" t="str">
        <f>K2016</f>
        <v/>
      </c>
      <c r="T2016">
        <f>R2016+(P2016*(IFERROR(VLOOKUP($A2016,STOK_AWAL,13,0),0)))</f>
        <v>0</v>
      </c>
      <c r="U2016" t="str">
        <f>M2016</f>
        <v/>
      </c>
    </row>
    <row r="2017" spans="1:21" x14ac:dyDescent="0.25">
      <c r="A2017" t="str">
        <f>IF('3.Stok Awal'!$A2017=0,"",'3.Stok Awal'!$A2017)</f>
        <v/>
      </c>
      <c r="B2017" t="str">
        <f>IF('3.Stok Awal'!$B2017=0,"",'3.Stok Awal'!$B2017)</f>
        <v/>
      </c>
      <c r="C2017" t="str">
        <f>IF('3.Stok Awal'!$C2017=0,"",'3.Stok Awal'!$C2017)</f>
        <v/>
      </c>
      <c r="D2017" t="str">
        <f>IF('3.Stok Awal'!$D2017=0,"",'3.Stok Awal'!$D2017)</f>
        <v/>
      </c>
      <c r="E2017" t="str">
        <f>IF('3.Stok Awal'!$E2017=0,"",'3.Stok Awal'!$E2017)</f>
        <v/>
      </c>
      <c r="F2017" s="4" t="str">
        <f>IF('3.Stok Awal'!$F2017=0,"",'3.Stok Awal'!$F2017)</f>
        <v/>
      </c>
      <c r="G2017" s="4" t="str">
        <f t="shared" si="31"/>
        <v/>
      </c>
      <c r="H2017">
        <f>IF('3.Stok Awal'!$I2017=0,0,'3.Stok Awal'!$I2017)</f>
        <v>0</v>
      </c>
      <c r="I2017" t="str">
        <f>IF('3.Stok Awal'!$J2017=0,"",'3.Stok Awal'!$J2017)</f>
        <v/>
      </c>
      <c r="J2017">
        <f>IF('3.Stok Awal'!$K2017=0,0,'3.Stok Awal'!$K2017)</f>
        <v>0</v>
      </c>
      <c r="K2017" t="str">
        <f>IF('3.Stok Awal'!$L2017=0,"",'3.Stok Awal'!$L2017)</f>
        <v/>
      </c>
      <c r="L2017">
        <f>IF('3.Stok Awal'!$N2017=0,0,'3.Stok Awal'!$N2017)</f>
        <v>0</v>
      </c>
      <c r="M2017" t="str">
        <f>IF('3.Stok Awal'!$O2017=0,"",'3.Stok Awal'!$O2017)</f>
        <v/>
      </c>
      <c r="N2017">
        <f>SUMIF('4.Sell to Trade'!$O$5:$O$5003,'5.Stok Akhir'!$G2017,'4.Sell to Trade'!$Q$5:$Q$5003)</f>
        <v>0</v>
      </c>
      <c r="O2017" t="str">
        <f>IF('3.Stok Awal'!$L2017=0,"",'3.Stok Awal'!$L2017)</f>
        <v/>
      </c>
      <c r="P2017">
        <f>IF(ISNA(VLOOKUP($A2017,STOK_AWAL,13,0)),0,IF(VLOOKUP($A2017,STOK_AWAL,13,0)&gt;0,ROUNDDOWN(L2017/VLOOKUP($A2017,STOK_AWAL,13,0),0),0))</f>
        <v>0</v>
      </c>
      <c r="Q2017" t="str">
        <f>I2017</f>
        <v/>
      </c>
      <c r="R2017">
        <f>IFERROR(MOD(L2017,VLOOKUP($A2017,STOK_AWAL,13,0)),0)</f>
        <v>0</v>
      </c>
      <c r="S2017" t="str">
        <f>K2017</f>
        <v/>
      </c>
      <c r="T2017">
        <f>R2017+(P2017*(IFERROR(VLOOKUP($A2017,STOK_AWAL,13,0),0)))</f>
        <v>0</v>
      </c>
      <c r="U2017" t="str">
        <f>M2017</f>
        <v/>
      </c>
    </row>
    <row r="2018" spans="1:21" x14ac:dyDescent="0.25">
      <c r="A2018" t="str">
        <f>IF('3.Stok Awal'!$A2018=0,"",'3.Stok Awal'!$A2018)</f>
        <v/>
      </c>
      <c r="B2018" t="str">
        <f>IF('3.Stok Awal'!$B2018=0,"",'3.Stok Awal'!$B2018)</f>
        <v/>
      </c>
      <c r="C2018" t="str">
        <f>IF('3.Stok Awal'!$C2018=0,"",'3.Stok Awal'!$C2018)</f>
        <v/>
      </c>
      <c r="D2018" t="str">
        <f>IF('3.Stok Awal'!$D2018=0,"",'3.Stok Awal'!$D2018)</f>
        <v/>
      </c>
      <c r="E2018" t="str">
        <f>IF('3.Stok Awal'!$E2018=0,"",'3.Stok Awal'!$E2018)</f>
        <v/>
      </c>
      <c r="F2018" s="4" t="str">
        <f>IF('3.Stok Awal'!$F2018=0,"",'3.Stok Awal'!$F2018)</f>
        <v/>
      </c>
      <c r="G2018" s="4" t="str">
        <f t="shared" si="31"/>
        <v/>
      </c>
      <c r="H2018">
        <f>IF('3.Stok Awal'!$I2018=0,0,'3.Stok Awal'!$I2018)</f>
        <v>0</v>
      </c>
      <c r="I2018" t="str">
        <f>IF('3.Stok Awal'!$J2018=0,"",'3.Stok Awal'!$J2018)</f>
        <v/>
      </c>
      <c r="J2018">
        <f>IF('3.Stok Awal'!$K2018=0,0,'3.Stok Awal'!$K2018)</f>
        <v>0</v>
      </c>
      <c r="K2018" t="str">
        <f>IF('3.Stok Awal'!$L2018=0,"",'3.Stok Awal'!$L2018)</f>
        <v/>
      </c>
      <c r="L2018">
        <f>IF('3.Stok Awal'!$N2018=0,0,'3.Stok Awal'!$N2018)</f>
        <v>0</v>
      </c>
      <c r="M2018" t="str">
        <f>IF('3.Stok Awal'!$O2018=0,"",'3.Stok Awal'!$O2018)</f>
        <v/>
      </c>
      <c r="N2018">
        <f>SUMIF('4.Sell to Trade'!$O$5:$O$5003,'5.Stok Akhir'!$G2018,'4.Sell to Trade'!$Q$5:$Q$5003)</f>
        <v>0</v>
      </c>
      <c r="O2018" t="str">
        <f>IF('3.Stok Awal'!$L2018=0,"",'3.Stok Awal'!$L2018)</f>
        <v/>
      </c>
      <c r="P2018">
        <f>IF(ISNA(VLOOKUP($A2018,STOK_AWAL,13,0)),0,IF(VLOOKUP($A2018,STOK_AWAL,13,0)&gt;0,ROUNDDOWN(L2018/VLOOKUP($A2018,STOK_AWAL,13,0),0),0))</f>
        <v>0</v>
      </c>
      <c r="Q2018" t="str">
        <f>I2018</f>
        <v/>
      </c>
      <c r="R2018">
        <f>IFERROR(MOD(L2018,VLOOKUP($A2018,STOK_AWAL,13,0)),0)</f>
        <v>0</v>
      </c>
      <c r="S2018" t="str">
        <f>K2018</f>
        <v/>
      </c>
      <c r="T2018">
        <f>R2018+(P2018*(IFERROR(VLOOKUP($A2018,STOK_AWAL,13,0),0)))</f>
        <v>0</v>
      </c>
      <c r="U2018" t="str">
        <f>M2018</f>
        <v/>
      </c>
    </row>
    <row r="2019" spans="1:21" x14ac:dyDescent="0.25">
      <c r="A2019" t="str">
        <f>IF('3.Stok Awal'!$A2019=0,"",'3.Stok Awal'!$A2019)</f>
        <v/>
      </c>
      <c r="B2019" t="str">
        <f>IF('3.Stok Awal'!$B2019=0,"",'3.Stok Awal'!$B2019)</f>
        <v/>
      </c>
      <c r="C2019" t="str">
        <f>IF('3.Stok Awal'!$C2019=0,"",'3.Stok Awal'!$C2019)</f>
        <v/>
      </c>
      <c r="D2019" t="str">
        <f>IF('3.Stok Awal'!$D2019=0,"",'3.Stok Awal'!$D2019)</f>
        <v/>
      </c>
      <c r="E2019" t="str">
        <f>IF('3.Stok Awal'!$E2019=0,"",'3.Stok Awal'!$E2019)</f>
        <v/>
      </c>
      <c r="F2019" s="4" t="str">
        <f>IF('3.Stok Awal'!$F2019=0,"",'3.Stok Awal'!$F2019)</f>
        <v/>
      </c>
      <c r="G2019" s="4" t="str">
        <f t="shared" si="31"/>
        <v/>
      </c>
      <c r="H2019">
        <f>IF('3.Stok Awal'!$I2019=0,0,'3.Stok Awal'!$I2019)</f>
        <v>0</v>
      </c>
      <c r="I2019" t="str">
        <f>IF('3.Stok Awal'!$J2019=0,"",'3.Stok Awal'!$J2019)</f>
        <v/>
      </c>
      <c r="J2019">
        <f>IF('3.Stok Awal'!$K2019=0,0,'3.Stok Awal'!$K2019)</f>
        <v>0</v>
      </c>
      <c r="K2019" t="str">
        <f>IF('3.Stok Awal'!$L2019=0,"",'3.Stok Awal'!$L2019)</f>
        <v/>
      </c>
      <c r="L2019">
        <f>IF('3.Stok Awal'!$N2019=0,0,'3.Stok Awal'!$N2019)</f>
        <v>0</v>
      </c>
      <c r="M2019" t="str">
        <f>IF('3.Stok Awal'!$O2019=0,"",'3.Stok Awal'!$O2019)</f>
        <v/>
      </c>
      <c r="N2019">
        <f>SUMIF('4.Sell to Trade'!$O$5:$O$5003,'5.Stok Akhir'!$G2019,'4.Sell to Trade'!$Q$5:$Q$5003)</f>
        <v>0</v>
      </c>
      <c r="O2019" t="str">
        <f>IF('3.Stok Awal'!$L2019=0,"",'3.Stok Awal'!$L2019)</f>
        <v/>
      </c>
      <c r="P2019">
        <f>IF(ISNA(VLOOKUP($A2019,STOK_AWAL,13,0)),0,IF(VLOOKUP($A2019,STOK_AWAL,13,0)&gt;0,ROUNDDOWN(L2019/VLOOKUP($A2019,STOK_AWAL,13,0),0),0))</f>
        <v>0</v>
      </c>
      <c r="Q2019" t="str">
        <f>I2019</f>
        <v/>
      </c>
      <c r="R2019">
        <f>IFERROR(MOD(L2019,VLOOKUP($A2019,STOK_AWAL,13,0)),0)</f>
        <v>0</v>
      </c>
      <c r="S2019" t="str">
        <f>K2019</f>
        <v/>
      </c>
      <c r="T2019">
        <f>R2019+(P2019*(IFERROR(VLOOKUP($A2019,STOK_AWAL,13,0),0)))</f>
        <v>0</v>
      </c>
      <c r="U2019" t="str">
        <f>M2019</f>
        <v/>
      </c>
    </row>
    <row r="2020" spans="1:21" x14ac:dyDescent="0.25">
      <c r="A2020" t="str">
        <f>IF('3.Stok Awal'!$A2020=0,"",'3.Stok Awal'!$A2020)</f>
        <v/>
      </c>
      <c r="B2020" t="str">
        <f>IF('3.Stok Awal'!$B2020=0,"",'3.Stok Awal'!$B2020)</f>
        <v/>
      </c>
      <c r="C2020" t="str">
        <f>IF('3.Stok Awal'!$C2020=0,"",'3.Stok Awal'!$C2020)</f>
        <v/>
      </c>
      <c r="D2020" t="str">
        <f>IF('3.Stok Awal'!$D2020=0,"",'3.Stok Awal'!$D2020)</f>
        <v/>
      </c>
      <c r="E2020" t="str">
        <f>IF('3.Stok Awal'!$E2020=0,"",'3.Stok Awal'!$E2020)</f>
        <v/>
      </c>
      <c r="F2020" s="4" t="str">
        <f>IF('3.Stok Awal'!$F2020=0,"",'3.Stok Awal'!$F2020)</f>
        <v/>
      </c>
      <c r="G2020" s="4" t="str">
        <f t="shared" si="31"/>
        <v/>
      </c>
      <c r="H2020">
        <f>IF('3.Stok Awal'!$I2020=0,0,'3.Stok Awal'!$I2020)</f>
        <v>0</v>
      </c>
      <c r="I2020" t="str">
        <f>IF('3.Stok Awal'!$J2020=0,"",'3.Stok Awal'!$J2020)</f>
        <v/>
      </c>
      <c r="J2020">
        <f>IF('3.Stok Awal'!$K2020=0,0,'3.Stok Awal'!$K2020)</f>
        <v>0</v>
      </c>
      <c r="K2020" t="str">
        <f>IF('3.Stok Awal'!$L2020=0,"",'3.Stok Awal'!$L2020)</f>
        <v/>
      </c>
      <c r="L2020">
        <f>IF('3.Stok Awal'!$N2020=0,0,'3.Stok Awal'!$N2020)</f>
        <v>0</v>
      </c>
      <c r="M2020" t="str">
        <f>IF('3.Stok Awal'!$O2020=0,"",'3.Stok Awal'!$O2020)</f>
        <v/>
      </c>
      <c r="N2020">
        <f>SUMIF('4.Sell to Trade'!$O$5:$O$5003,'5.Stok Akhir'!$G2020,'4.Sell to Trade'!$Q$5:$Q$5003)</f>
        <v>0</v>
      </c>
      <c r="O2020" t="str">
        <f>IF('3.Stok Awal'!$L2020=0,"",'3.Stok Awal'!$L2020)</f>
        <v/>
      </c>
      <c r="P2020">
        <f>IF(ISNA(VLOOKUP($A2020,STOK_AWAL,13,0)),0,IF(VLOOKUP($A2020,STOK_AWAL,13,0)&gt;0,ROUNDDOWN(L2020/VLOOKUP($A2020,STOK_AWAL,13,0),0),0))</f>
        <v>0</v>
      </c>
      <c r="Q2020" t="str">
        <f>I2020</f>
        <v/>
      </c>
      <c r="R2020">
        <f>IFERROR(MOD(L2020,VLOOKUP($A2020,STOK_AWAL,13,0)),0)</f>
        <v>0</v>
      </c>
      <c r="S2020" t="str">
        <f>K2020</f>
        <v/>
      </c>
      <c r="T2020">
        <f>R2020+(P2020*(IFERROR(VLOOKUP($A2020,STOK_AWAL,13,0),0)))</f>
        <v>0</v>
      </c>
      <c r="U2020" t="str">
        <f>M2020</f>
        <v/>
      </c>
    </row>
    <row r="2021" spans="1:21" x14ac:dyDescent="0.25">
      <c r="A2021" t="str">
        <f>IF('3.Stok Awal'!$A2021=0,"",'3.Stok Awal'!$A2021)</f>
        <v/>
      </c>
      <c r="B2021" t="str">
        <f>IF('3.Stok Awal'!$B2021=0,"",'3.Stok Awal'!$B2021)</f>
        <v/>
      </c>
      <c r="C2021" t="str">
        <f>IF('3.Stok Awal'!$C2021=0,"",'3.Stok Awal'!$C2021)</f>
        <v/>
      </c>
      <c r="D2021" t="str">
        <f>IF('3.Stok Awal'!$D2021=0,"",'3.Stok Awal'!$D2021)</f>
        <v/>
      </c>
      <c r="E2021" t="str">
        <f>IF('3.Stok Awal'!$E2021=0,"",'3.Stok Awal'!$E2021)</f>
        <v/>
      </c>
      <c r="F2021" s="4" t="str">
        <f>IF('3.Stok Awal'!$F2021=0,"",'3.Stok Awal'!$F2021)</f>
        <v/>
      </c>
      <c r="G2021" s="4" t="str">
        <f t="shared" si="31"/>
        <v/>
      </c>
      <c r="H2021">
        <f>IF('3.Stok Awal'!$I2021=0,0,'3.Stok Awal'!$I2021)</f>
        <v>0</v>
      </c>
      <c r="I2021" t="str">
        <f>IF('3.Stok Awal'!$J2021=0,"",'3.Stok Awal'!$J2021)</f>
        <v/>
      </c>
      <c r="J2021">
        <f>IF('3.Stok Awal'!$K2021=0,0,'3.Stok Awal'!$K2021)</f>
        <v>0</v>
      </c>
      <c r="K2021" t="str">
        <f>IF('3.Stok Awal'!$L2021=0,"",'3.Stok Awal'!$L2021)</f>
        <v/>
      </c>
      <c r="L2021">
        <f>IF('3.Stok Awal'!$N2021=0,0,'3.Stok Awal'!$N2021)</f>
        <v>0</v>
      </c>
      <c r="M2021" t="str">
        <f>IF('3.Stok Awal'!$O2021=0,"",'3.Stok Awal'!$O2021)</f>
        <v/>
      </c>
      <c r="N2021">
        <f>SUMIF('4.Sell to Trade'!$O$5:$O$5003,'5.Stok Akhir'!$G2021,'4.Sell to Trade'!$Q$5:$Q$5003)</f>
        <v>0</v>
      </c>
      <c r="O2021" t="str">
        <f>IF('3.Stok Awal'!$L2021=0,"",'3.Stok Awal'!$L2021)</f>
        <v/>
      </c>
      <c r="P2021">
        <f>IF(ISNA(VLOOKUP($A2021,STOK_AWAL,13,0)),0,IF(VLOOKUP($A2021,STOK_AWAL,13,0)&gt;0,ROUNDDOWN(L2021/VLOOKUP($A2021,STOK_AWAL,13,0),0),0))</f>
        <v>0</v>
      </c>
      <c r="Q2021" t="str">
        <f>I2021</f>
        <v/>
      </c>
      <c r="R2021">
        <f>IFERROR(MOD(L2021,VLOOKUP($A2021,STOK_AWAL,13,0)),0)</f>
        <v>0</v>
      </c>
      <c r="S2021" t="str">
        <f>K2021</f>
        <v/>
      </c>
      <c r="T2021">
        <f>R2021+(P2021*(IFERROR(VLOOKUP($A2021,STOK_AWAL,13,0),0)))</f>
        <v>0</v>
      </c>
      <c r="U2021" t="str">
        <f>M2021</f>
        <v/>
      </c>
    </row>
    <row r="2022" spans="1:21" x14ac:dyDescent="0.25">
      <c r="A2022" t="str">
        <f>IF('3.Stok Awal'!$A2022=0,"",'3.Stok Awal'!$A2022)</f>
        <v/>
      </c>
      <c r="B2022" t="str">
        <f>IF('3.Stok Awal'!$B2022=0,"",'3.Stok Awal'!$B2022)</f>
        <v/>
      </c>
      <c r="C2022" t="str">
        <f>IF('3.Stok Awal'!$C2022=0,"",'3.Stok Awal'!$C2022)</f>
        <v/>
      </c>
      <c r="D2022" t="str">
        <f>IF('3.Stok Awal'!$D2022=0,"",'3.Stok Awal'!$D2022)</f>
        <v/>
      </c>
      <c r="E2022" t="str">
        <f>IF('3.Stok Awal'!$E2022=0,"",'3.Stok Awal'!$E2022)</f>
        <v/>
      </c>
      <c r="F2022" s="4" t="str">
        <f>IF('3.Stok Awal'!$F2022=0,"",'3.Stok Awal'!$F2022)</f>
        <v/>
      </c>
      <c r="G2022" s="4" t="str">
        <f t="shared" si="31"/>
        <v/>
      </c>
      <c r="H2022">
        <f>IF('3.Stok Awal'!$I2022=0,0,'3.Stok Awal'!$I2022)</f>
        <v>0</v>
      </c>
      <c r="I2022" t="str">
        <f>IF('3.Stok Awal'!$J2022=0,"",'3.Stok Awal'!$J2022)</f>
        <v/>
      </c>
      <c r="J2022">
        <f>IF('3.Stok Awal'!$K2022=0,0,'3.Stok Awal'!$K2022)</f>
        <v>0</v>
      </c>
      <c r="K2022" t="str">
        <f>IF('3.Stok Awal'!$L2022=0,"",'3.Stok Awal'!$L2022)</f>
        <v/>
      </c>
      <c r="L2022">
        <f>IF('3.Stok Awal'!$N2022=0,0,'3.Stok Awal'!$N2022)</f>
        <v>0</v>
      </c>
      <c r="M2022" t="str">
        <f>IF('3.Stok Awal'!$O2022=0,"",'3.Stok Awal'!$O2022)</f>
        <v/>
      </c>
      <c r="N2022">
        <f>SUMIF('4.Sell to Trade'!$O$5:$O$5003,'5.Stok Akhir'!$G2022,'4.Sell to Trade'!$Q$5:$Q$5003)</f>
        <v>0</v>
      </c>
      <c r="O2022" t="str">
        <f>IF('3.Stok Awal'!$L2022=0,"",'3.Stok Awal'!$L2022)</f>
        <v/>
      </c>
      <c r="P2022">
        <f>IF(ISNA(VLOOKUP($A2022,STOK_AWAL,13,0)),0,IF(VLOOKUP($A2022,STOK_AWAL,13,0)&gt;0,ROUNDDOWN(L2022/VLOOKUP($A2022,STOK_AWAL,13,0),0),0))</f>
        <v>0</v>
      </c>
      <c r="Q2022" t="str">
        <f>I2022</f>
        <v/>
      </c>
      <c r="R2022">
        <f>IFERROR(MOD(L2022,VLOOKUP($A2022,STOK_AWAL,13,0)),0)</f>
        <v>0</v>
      </c>
      <c r="S2022" t="str">
        <f>K2022</f>
        <v/>
      </c>
      <c r="T2022">
        <f>R2022+(P2022*(IFERROR(VLOOKUP($A2022,STOK_AWAL,13,0),0)))</f>
        <v>0</v>
      </c>
      <c r="U2022" t="str">
        <f>M2022</f>
        <v/>
      </c>
    </row>
    <row r="2023" spans="1:21" x14ac:dyDescent="0.25">
      <c r="A2023" t="str">
        <f>IF('3.Stok Awal'!$A2023=0,"",'3.Stok Awal'!$A2023)</f>
        <v/>
      </c>
      <c r="B2023" t="str">
        <f>IF('3.Stok Awal'!$B2023=0,"",'3.Stok Awal'!$B2023)</f>
        <v/>
      </c>
      <c r="C2023" t="str">
        <f>IF('3.Stok Awal'!$C2023=0,"",'3.Stok Awal'!$C2023)</f>
        <v/>
      </c>
      <c r="D2023" t="str">
        <f>IF('3.Stok Awal'!$D2023=0,"",'3.Stok Awal'!$D2023)</f>
        <v/>
      </c>
      <c r="E2023" t="str">
        <f>IF('3.Stok Awal'!$E2023=0,"",'3.Stok Awal'!$E2023)</f>
        <v/>
      </c>
      <c r="F2023" s="4" t="str">
        <f>IF('3.Stok Awal'!$F2023=0,"",'3.Stok Awal'!$F2023)</f>
        <v/>
      </c>
      <c r="G2023" s="4" t="str">
        <f t="shared" si="31"/>
        <v/>
      </c>
      <c r="H2023">
        <f>IF('3.Stok Awal'!$I2023=0,0,'3.Stok Awal'!$I2023)</f>
        <v>0</v>
      </c>
      <c r="I2023" t="str">
        <f>IF('3.Stok Awal'!$J2023=0,"",'3.Stok Awal'!$J2023)</f>
        <v/>
      </c>
      <c r="J2023">
        <f>IF('3.Stok Awal'!$K2023=0,0,'3.Stok Awal'!$K2023)</f>
        <v>0</v>
      </c>
      <c r="K2023" t="str">
        <f>IF('3.Stok Awal'!$L2023=0,"",'3.Stok Awal'!$L2023)</f>
        <v/>
      </c>
      <c r="L2023">
        <f>IF('3.Stok Awal'!$N2023=0,0,'3.Stok Awal'!$N2023)</f>
        <v>0</v>
      </c>
      <c r="M2023" t="str">
        <f>IF('3.Stok Awal'!$O2023=0,"",'3.Stok Awal'!$O2023)</f>
        <v/>
      </c>
      <c r="N2023">
        <f>SUMIF('4.Sell to Trade'!$O$5:$O$5003,'5.Stok Akhir'!$G2023,'4.Sell to Trade'!$Q$5:$Q$5003)</f>
        <v>0</v>
      </c>
      <c r="O2023" t="str">
        <f>IF('3.Stok Awal'!$L2023=0,"",'3.Stok Awal'!$L2023)</f>
        <v/>
      </c>
      <c r="P2023">
        <f>IF(ISNA(VLOOKUP($A2023,STOK_AWAL,13,0)),0,IF(VLOOKUP($A2023,STOK_AWAL,13,0)&gt;0,ROUNDDOWN(L2023/VLOOKUP($A2023,STOK_AWAL,13,0),0),0))</f>
        <v>0</v>
      </c>
      <c r="Q2023" t="str">
        <f>I2023</f>
        <v/>
      </c>
      <c r="R2023">
        <f>IFERROR(MOD(L2023,VLOOKUP($A2023,STOK_AWAL,13,0)),0)</f>
        <v>0</v>
      </c>
      <c r="S2023" t="str">
        <f>K2023</f>
        <v/>
      </c>
      <c r="T2023">
        <f>R2023+(P2023*(IFERROR(VLOOKUP($A2023,STOK_AWAL,13,0),0)))</f>
        <v>0</v>
      </c>
      <c r="U2023" t="str">
        <f>M2023</f>
        <v/>
      </c>
    </row>
    <row r="2024" spans="1:21" x14ac:dyDescent="0.25">
      <c r="A2024" t="str">
        <f>IF('3.Stok Awal'!$A2024=0,"",'3.Stok Awal'!$A2024)</f>
        <v/>
      </c>
      <c r="B2024" t="str">
        <f>IF('3.Stok Awal'!$B2024=0,"",'3.Stok Awal'!$B2024)</f>
        <v/>
      </c>
      <c r="C2024" t="str">
        <f>IF('3.Stok Awal'!$C2024=0,"",'3.Stok Awal'!$C2024)</f>
        <v/>
      </c>
      <c r="D2024" t="str">
        <f>IF('3.Stok Awal'!$D2024=0,"",'3.Stok Awal'!$D2024)</f>
        <v/>
      </c>
      <c r="E2024" t="str">
        <f>IF('3.Stok Awal'!$E2024=0,"",'3.Stok Awal'!$E2024)</f>
        <v/>
      </c>
      <c r="F2024" s="4" t="str">
        <f>IF('3.Stok Awal'!$F2024=0,"",'3.Stok Awal'!$F2024)</f>
        <v/>
      </c>
      <c r="G2024" s="4" t="str">
        <f t="shared" si="31"/>
        <v/>
      </c>
      <c r="H2024">
        <f>IF('3.Stok Awal'!$I2024=0,0,'3.Stok Awal'!$I2024)</f>
        <v>0</v>
      </c>
      <c r="I2024" t="str">
        <f>IF('3.Stok Awal'!$J2024=0,"",'3.Stok Awal'!$J2024)</f>
        <v/>
      </c>
      <c r="J2024">
        <f>IF('3.Stok Awal'!$K2024=0,0,'3.Stok Awal'!$K2024)</f>
        <v>0</v>
      </c>
      <c r="K2024" t="str">
        <f>IF('3.Stok Awal'!$L2024=0,"",'3.Stok Awal'!$L2024)</f>
        <v/>
      </c>
      <c r="L2024">
        <f>IF('3.Stok Awal'!$N2024=0,0,'3.Stok Awal'!$N2024)</f>
        <v>0</v>
      </c>
      <c r="M2024" t="str">
        <f>IF('3.Stok Awal'!$O2024=0,"",'3.Stok Awal'!$O2024)</f>
        <v/>
      </c>
      <c r="N2024">
        <f>SUMIF('4.Sell to Trade'!$O$5:$O$5003,'5.Stok Akhir'!$G2024,'4.Sell to Trade'!$Q$5:$Q$5003)</f>
        <v>0</v>
      </c>
      <c r="O2024" t="str">
        <f>IF('3.Stok Awal'!$L2024=0,"",'3.Stok Awal'!$L2024)</f>
        <v/>
      </c>
      <c r="P2024">
        <f>IF(ISNA(VLOOKUP($A2024,STOK_AWAL,13,0)),0,IF(VLOOKUP($A2024,STOK_AWAL,13,0)&gt;0,ROUNDDOWN(L2024/VLOOKUP($A2024,STOK_AWAL,13,0),0),0))</f>
        <v>0</v>
      </c>
      <c r="Q2024" t="str">
        <f>I2024</f>
        <v/>
      </c>
      <c r="R2024">
        <f>IFERROR(MOD(L2024,VLOOKUP($A2024,STOK_AWAL,13,0)),0)</f>
        <v>0</v>
      </c>
      <c r="S2024" t="str">
        <f>K2024</f>
        <v/>
      </c>
      <c r="T2024">
        <f>R2024+(P2024*(IFERROR(VLOOKUP($A2024,STOK_AWAL,13,0),0)))</f>
        <v>0</v>
      </c>
      <c r="U2024" t="str">
        <f>M2024</f>
        <v/>
      </c>
    </row>
    <row r="2025" spans="1:21" x14ac:dyDescent="0.25">
      <c r="A2025" t="str">
        <f>IF('3.Stok Awal'!$A2025=0,"",'3.Stok Awal'!$A2025)</f>
        <v/>
      </c>
      <c r="B2025" t="str">
        <f>IF('3.Stok Awal'!$B2025=0,"",'3.Stok Awal'!$B2025)</f>
        <v/>
      </c>
      <c r="C2025" t="str">
        <f>IF('3.Stok Awal'!$C2025=0,"",'3.Stok Awal'!$C2025)</f>
        <v/>
      </c>
      <c r="D2025" t="str">
        <f>IF('3.Stok Awal'!$D2025=0,"",'3.Stok Awal'!$D2025)</f>
        <v/>
      </c>
      <c r="E2025" t="str">
        <f>IF('3.Stok Awal'!$E2025=0,"",'3.Stok Awal'!$E2025)</f>
        <v/>
      </c>
      <c r="F2025" s="4" t="str">
        <f>IF('3.Stok Awal'!$F2025=0,"",'3.Stok Awal'!$F2025)</f>
        <v/>
      </c>
      <c r="G2025" s="4" t="str">
        <f t="shared" si="31"/>
        <v/>
      </c>
      <c r="H2025">
        <f>IF('3.Stok Awal'!$I2025=0,0,'3.Stok Awal'!$I2025)</f>
        <v>0</v>
      </c>
      <c r="I2025" t="str">
        <f>IF('3.Stok Awal'!$J2025=0,"",'3.Stok Awal'!$J2025)</f>
        <v/>
      </c>
      <c r="J2025">
        <f>IF('3.Stok Awal'!$K2025=0,0,'3.Stok Awal'!$K2025)</f>
        <v>0</v>
      </c>
      <c r="K2025" t="str">
        <f>IF('3.Stok Awal'!$L2025=0,"",'3.Stok Awal'!$L2025)</f>
        <v/>
      </c>
      <c r="L2025">
        <f>IF('3.Stok Awal'!$N2025=0,0,'3.Stok Awal'!$N2025)</f>
        <v>0</v>
      </c>
      <c r="M2025" t="str">
        <f>IF('3.Stok Awal'!$O2025=0,"",'3.Stok Awal'!$O2025)</f>
        <v/>
      </c>
      <c r="N2025">
        <f>SUMIF('4.Sell to Trade'!$O$5:$O$5003,'5.Stok Akhir'!$G2025,'4.Sell to Trade'!$Q$5:$Q$5003)</f>
        <v>0</v>
      </c>
      <c r="O2025" t="str">
        <f>IF('3.Stok Awal'!$L2025=0,"",'3.Stok Awal'!$L2025)</f>
        <v/>
      </c>
      <c r="P2025">
        <f>IF(ISNA(VLOOKUP($A2025,STOK_AWAL,13,0)),0,IF(VLOOKUP($A2025,STOK_AWAL,13,0)&gt;0,ROUNDDOWN(L2025/VLOOKUP($A2025,STOK_AWAL,13,0),0),0))</f>
        <v>0</v>
      </c>
      <c r="Q2025" t="str">
        <f>I2025</f>
        <v/>
      </c>
      <c r="R2025">
        <f>IFERROR(MOD(L2025,VLOOKUP($A2025,STOK_AWAL,13,0)),0)</f>
        <v>0</v>
      </c>
      <c r="S2025" t="str">
        <f>K2025</f>
        <v/>
      </c>
      <c r="T2025">
        <f>R2025+(P2025*(IFERROR(VLOOKUP($A2025,STOK_AWAL,13,0),0)))</f>
        <v>0</v>
      </c>
      <c r="U2025" t="str">
        <f>M2025</f>
        <v/>
      </c>
    </row>
    <row r="2026" spans="1:21" x14ac:dyDescent="0.25">
      <c r="A2026" t="str">
        <f>IF('3.Stok Awal'!$A2026=0,"",'3.Stok Awal'!$A2026)</f>
        <v/>
      </c>
      <c r="B2026" t="str">
        <f>IF('3.Stok Awal'!$B2026=0,"",'3.Stok Awal'!$B2026)</f>
        <v/>
      </c>
      <c r="C2026" t="str">
        <f>IF('3.Stok Awal'!$C2026=0,"",'3.Stok Awal'!$C2026)</f>
        <v/>
      </c>
      <c r="D2026" t="str">
        <f>IF('3.Stok Awal'!$D2026=0,"",'3.Stok Awal'!$D2026)</f>
        <v/>
      </c>
      <c r="E2026" t="str">
        <f>IF('3.Stok Awal'!$E2026=0,"",'3.Stok Awal'!$E2026)</f>
        <v/>
      </c>
      <c r="F2026" s="4" t="str">
        <f>IF('3.Stok Awal'!$F2026=0,"",'3.Stok Awal'!$F2026)</f>
        <v/>
      </c>
      <c r="G2026" s="4" t="str">
        <f t="shared" si="31"/>
        <v/>
      </c>
      <c r="H2026">
        <f>IF('3.Stok Awal'!$I2026=0,0,'3.Stok Awal'!$I2026)</f>
        <v>0</v>
      </c>
      <c r="I2026" t="str">
        <f>IF('3.Stok Awal'!$J2026=0,"",'3.Stok Awal'!$J2026)</f>
        <v/>
      </c>
      <c r="J2026">
        <f>IF('3.Stok Awal'!$K2026=0,0,'3.Stok Awal'!$K2026)</f>
        <v>0</v>
      </c>
      <c r="K2026" t="str">
        <f>IF('3.Stok Awal'!$L2026=0,"",'3.Stok Awal'!$L2026)</f>
        <v/>
      </c>
      <c r="L2026">
        <f>IF('3.Stok Awal'!$N2026=0,0,'3.Stok Awal'!$N2026)</f>
        <v>0</v>
      </c>
      <c r="M2026" t="str">
        <f>IF('3.Stok Awal'!$O2026=0,"",'3.Stok Awal'!$O2026)</f>
        <v/>
      </c>
      <c r="N2026">
        <f>SUMIF('4.Sell to Trade'!$O$5:$O$5003,'5.Stok Akhir'!$G2026,'4.Sell to Trade'!$Q$5:$Q$5003)</f>
        <v>0</v>
      </c>
      <c r="O2026" t="str">
        <f>IF('3.Stok Awal'!$L2026=0,"",'3.Stok Awal'!$L2026)</f>
        <v/>
      </c>
      <c r="P2026">
        <f>IF(ISNA(VLOOKUP($A2026,STOK_AWAL,13,0)),0,IF(VLOOKUP($A2026,STOK_AWAL,13,0)&gt;0,ROUNDDOWN(L2026/VLOOKUP($A2026,STOK_AWAL,13,0),0),0))</f>
        <v>0</v>
      </c>
      <c r="Q2026" t="str">
        <f>I2026</f>
        <v/>
      </c>
      <c r="R2026">
        <f>IFERROR(MOD(L2026,VLOOKUP($A2026,STOK_AWAL,13,0)),0)</f>
        <v>0</v>
      </c>
      <c r="S2026" t="str">
        <f>K2026</f>
        <v/>
      </c>
      <c r="T2026">
        <f>R2026+(P2026*(IFERROR(VLOOKUP($A2026,STOK_AWAL,13,0),0)))</f>
        <v>0</v>
      </c>
      <c r="U2026" t="str">
        <f>M2026</f>
        <v/>
      </c>
    </row>
    <row r="2027" spans="1:21" x14ac:dyDescent="0.25">
      <c r="A2027" t="str">
        <f>IF('3.Stok Awal'!$A2027=0,"",'3.Stok Awal'!$A2027)</f>
        <v/>
      </c>
      <c r="B2027" t="str">
        <f>IF('3.Stok Awal'!$B2027=0,"",'3.Stok Awal'!$B2027)</f>
        <v/>
      </c>
      <c r="C2027" t="str">
        <f>IF('3.Stok Awal'!$C2027=0,"",'3.Stok Awal'!$C2027)</f>
        <v/>
      </c>
      <c r="D2027" t="str">
        <f>IF('3.Stok Awal'!$D2027=0,"",'3.Stok Awal'!$D2027)</f>
        <v/>
      </c>
      <c r="E2027" t="str">
        <f>IF('3.Stok Awal'!$E2027=0,"",'3.Stok Awal'!$E2027)</f>
        <v/>
      </c>
      <c r="F2027" s="4" t="str">
        <f>IF('3.Stok Awal'!$F2027=0,"",'3.Stok Awal'!$F2027)</f>
        <v/>
      </c>
      <c r="G2027" s="4" t="str">
        <f t="shared" si="31"/>
        <v/>
      </c>
      <c r="H2027">
        <f>IF('3.Stok Awal'!$I2027=0,0,'3.Stok Awal'!$I2027)</f>
        <v>0</v>
      </c>
      <c r="I2027" t="str">
        <f>IF('3.Stok Awal'!$J2027=0,"",'3.Stok Awal'!$J2027)</f>
        <v/>
      </c>
      <c r="J2027">
        <f>IF('3.Stok Awal'!$K2027=0,0,'3.Stok Awal'!$K2027)</f>
        <v>0</v>
      </c>
      <c r="K2027" t="str">
        <f>IF('3.Stok Awal'!$L2027=0,"",'3.Stok Awal'!$L2027)</f>
        <v/>
      </c>
      <c r="L2027">
        <f>IF('3.Stok Awal'!$N2027=0,0,'3.Stok Awal'!$N2027)</f>
        <v>0</v>
      </c>
      <c r="M2027" t="str">
        <f>IF('3.Stok Awal'!$O2027=0,"",'3.Stok Awal'!$O2027)</f>
        <v/>
      </c>
      <c r="N2027">
        <f>SUMIF('4.Sell to Trade'!$O$5:$O$5003,'5.Stok Akhir'!$G2027,'4.Sell to Trade'!$Q$5:$Q$5003)</f>
        <v>0</v>
      </c>
      <c r="O2027" t="str">
        <f>IF('3.Stok Awal'!$L2027=0,"",'3.Stok Awal'!$L2027)</f>
        <v/>
      </c>
      <c r="P2027">
        <f>IF(ISNA(VLOOKUP($A2027,STOK_AWAL,13,0)),0,IF(VLOOKUP($A2027,STOK_AWAL,13,0)&gt;0,ROUNDDOWN(L2027/VLOOKUP($A2027,STOK_AWAL,13,0),0),0))</f>
        <v>0</v>
      </c>
      <c r="Q2027" t="str">
        <f>I2027</f>
        <v/>
      </c>
      <c r="R2027">
        <f>IFERROR(MOD(L2027,VLOOKUP($A2027,STOK_AWAL,13,0)),0)</f>
        <v>0</v>
      </c>
      <c r="S2027" t="str">
        <f>K2027</f>
        <v/>
      </c>
      <c r="T2027">
        <f>R2027+(P2027*(IFERROR(VLOOKUP($A2027,STOK_AWAL,13,0),0)))</f>
        <v>0</v>
      </c>
      <c r="U2027" t="str">
        <f>M2027</f>
        <v/>
      </c>
    </row>
    <row r="2028" spans="1:21" x14ac:dyDescent="0.25">
      <c r="A2028" t="str">
        <f>IF('3.Stok Awal'!$A2028=0,"",'3.Stok Awal'!$A2028)</f>
        <v/>
      </c>
      <c r="B2028" t="str">
        <f>IF('3.Stok Awal'!$B2028=0,"",'3.Stok Awal'!$B2028)</f>
        <v/>
      </c>
      <c r="C2028" t="str">
        <f>IF('3.Stok Awal'!$C2028=0,"",'3.Stok Awal'!$C2028)</f>
        <v/>
      </c>
      <c r="D2028" t="str">
        <f>IF('3.Stok Awal'!$D2028=0,"",'3.Stok Awal'!$D2028)</f>
        <v/>
      </c>
      <c r="E2028" t="str">
        <f>IF('3.Stok Awal'!$E2028=0,"",'3.Stok Awal'!$E2028)</f>
        <v/>
      </c>
      <c r="F2028" s="4" t="str">
        <f>IF('3.Stok Awal'!$F2028=0,"",'3.Stok Awal'!$F2028)</f>
        <v/>
      </c>
      <c r="G2028" s="4" t="str">
        <f t="shared" si="31"/>
        <v/>
      </c>
      <c r="H2028">
        <f>IF('3.Stok Awal'!$I2028=0,0,'3.Stok Awal'!$I2028)</f>
        <v>0</v>
      </c>
      <c r="I2028" t="str">
        <f>IF('3.Stok Awal'!$J2028=0,"",'3.Stok Awal'!$J2028)</f>
        <v/>
      </c>
      <c r="J2028">
        <f>IF('3.Stok Awal'!$K2028=0,0,'3.Stok Awal'!$K2028)</f>
        <v>0</v>
      </c>
      <c r="K2028" t="str">
        <f>IF('3.Stok Awal'!$L2028=0,"",'3.Stok Awal'!$L2028)</f>
        <v/>
      </c>
      <c r="L2028">
        <f>IF('3.Stok Awal'!$N2028=0,0,'3.Stok Awal'!$N2028)</f>
        <v>0</v>
      </c>
      <c r="M2028" t="str">
        <f>IF('3.Stok Awal'!$O2028=0,"",'3.Stok Awal'!$O2028)</f>
        <v/>
      </c>
      <c r="N2028">
        <f>SUMIF('4.Sell to Trade'!$O$5:$O$5003,'5.Stok Akhir'!$G2028,'4.Sell to Trade'!$Q$5:$Q$5003)</f>
        <v>0</v>
      </c>
      <c r="O2028" t="str">
        <f>IF('3.Stok Awal'!$L2028=0,"",'3.Stok Awal'!$L2028)</f>
        <v/>
      </c>
      <c r="P2028">
        <f>IF(ISNA(VLOOKUP($A2028,STOK_AWAL,13,0)),0,IF(VLOOKUP($A2028,STOK_AWAL,13,0)&gt;0,ROUNDDOWN(L2028/VLOOKUP($A2028,STOK_AWAL,13,0),0),0))</f>
        <v>0</v>
      </c>
      <c r="Q2028" t="str">
        <f>I2028</f>
        <v/>
      </c>
      <c r="R2028">
        <f>IFERROR(MOD(L2028,VLOOKUP($A2028,STOK_AWAL,13,0)),0)</f>
        <v>0</v>
      </c>
      <c r="S2028" t="str">
        <f>K2028</f>
        <v/>
      </c>
      <c r="T2028">
        <f>R2028+(P2028*(IFERROR(VLOOKUP($A2028,STOK_AWAL,13,0),0)))</f>
        <v>0</v>
      </c>
      <c r="U2028" t="str">
        <f>M2028</f>
        <v/>
      </c>
    </row>
    <row r="2029" spans="1:21" x14ac:dyDescent="0.25">
      <c r="A2029" t="str">
        <f>IF('3.Stok Awal'!$A2029=0,"",'3.Stok Awal'!$A2029)</f>
        <v/>
      </c>
      <c r="B2029" t="str">
        <f>IF('3.Stok Awal'!$B2029=0,"",'3.Stok Awal'!$B2029)</f>
        <v/>
      </c>
      <c r="C2029" t="str">
        <f>IF('3.Stok Awal'!$C2029=0,"",'3.Stok Awal'!$C2029)</f>
        <v/>
      </c>
      <c r="D2029" t="str">
        <f>IF('3.Stok Awal'!$D2029=0,"",'3.Stok Awal'!$D2029)</f>
        <v/>
      </c>
      <c r="E2029" t="str">
        <f>IF('3.Stok Awal'!$E2029=0,"",'3.Stok Awal'!$E2029)</f>
        <v/>
      </c>
      <c r="F2029" s="4" t="str">
        <f>IF('3.Stok Awal'!$F2029=0,"",'3.Stok Awal'!$F2029)</f>
        <v/>
      </c>
      <c r="G2029" s="4" t="str">
        <f t="shared" si="31"/>
        <v/>
      </c>
      <c r="H2029">
        <f>IF('3.Stok Awal'!$I2029=0,0,'3.Stok Awal'!$I2029)</f>
        <v>0</v>
      </c>
      <c r="I2029" t="str">
        <f>IF('3.Stok Awal'!$J2029=0,"",'3.Stok Awal'!$J2029)</f>
        <v/>
      </c>
      <c r="J2029">
        <f>IF('3.Stok Awal'!$K2029=0,0,'3.Stok Awal'!$K2029)</f>
        <v>0</v>
      </c>
      <c r="K2029" t="str">
        <f>IF('3.Stok Awal'!$L2029=0,"",'3.Stok Awal'!$L2029)</f>
        <v/>
      </c>
      <c r="L2029">
        <f>IF('3.Stok Awal'!$N2029=0,0,'3.Stok Awal'!$N2029)</f>
        <v>0</v>
      </c>
      <c r="M2029" t="str">
        <f>IF('3.Stok Awal'!$O2029=0,"",'3.Stok Awal'!$O2029)</f>
        <v/>
      </c>
      <c r="N2029">
        <f>SUMIF('4.Sell to Trade'!$O$5:$O$5003,'5.Stok Akhir'!$G2029,'4.Sell to Trade'!$Q$5:$Q$5003)</f>
        <v>0</v>
      </c>
      <c r="O2029" t="str">
        <f>IF('3.Stok Awal'!$L2029=0,"",'3.Stok Awal'!$L2029)</f>
        <v/>
      </c>
      <c r="P2029">
        <f>IF(ISNA(VLOOKUP($A2029,STOK_AWAL,13,0)),0,IF(VLOOKUP($A2029,STOK_AWAL,13,0)&gt;0,ROUNDDOWN(L2029/VLOOKUP($A2029,STOK_AWAL,13,0),0),0))</f>
        <v>0</v>
      </c>
      <c r="Q2029" t="str">
        <f>I2029</f>
        <v/>
      </c>
      <c r="R2029">
        <f>IFERROR(MOD(L2029,VLOOKUP($A2029,STOK_AWAL,13,0)),0)</f>
        <v>0</v>
      </c>
      <c r="S2029" t="str">
        <f>K2029</f>
        <v/>
      </c>
      <c r="T2029">
        <f>R2029+(P2029*(IFERROR(VLOOKUP($A2029,STOK_AWAL,13,0),0)))</f>
        <v>0</v>
      </c>
      <c r="U2029" t="str">
        <f>M2029</f>
        <v/>
      </c>
    </row>
    <row r="2030" spans="1:21" x14ac:dyDescent="0.25">
      <c r="A2030" t="str">
        <f>IF('3.Stok Awal'!$A2030=0,"",'3.Stok Awal'!$A2030)</f>
        <v/>
      </c>
      <c r="B2030" t="str">
        <f>IF('3.Stok Awal'!$B2030=0,"",'3.Stok Awal'!$B2030)</f>
        <v/>
      </c>
      <c r="C2030" t="str">
        <f>IF('3.Stok Awal'!$C2030=0,"",'3.Stok Awal'!$C2030)</f>
        <v/>
      </c>
      <c r="D2030" t="str">
        <f>IF('3.Stok Awal'!$D2030=0,"",'3.Stok Awal'!$D2030)</f>
        <v/>
      </c>
      <c r="E2030" t="str">
        <f>IF('3.Stok Awal'!$E2030=0,"",'3.Stok Awal'!$E2030)</f>
        <v/>
      </c>
      <c r="F2030" s="4" t="str">
        <f>IF('3.Stok Awal'!$F2030=0,"",'3.Stok Awal'!$F2030)</f>
        <v/>
      </c>
      <c r="G2030" s="4" t="str">
        <f t="shared" si="31"/>
        <v/>
      </c>
      <c r="H2030">
        <f>IF('3.Stok Awal'!$I2030=0,0,'3.Stok Awal'!$I2030)</f>
        <v>0</v>
      </c>
      <c r="I2030" t="str">
        <f>IF('3.Stok Awal'!$J2030=0,"",'3.Stok Awal'!$J2030)</f>
        <v/>
      </c>
      <c r="J2030">
        <f>IF('3.Stok Awal'!$K2030=0,0,'3.Stok Awal'!$K2030)</f>
        <v>0</v>
      </c>
      <c r="K2030" t="str">
        <f>IF('3.Stok Awal'!$L2030=0,"",'3.Stok Awal'!$L2030)</f>
        <v/>
      </c>
      <c r="L2030">
        <f>IF('3.Stok Awal'!$N2030=0,0,'3.Stok Awal'!$N2030)</f>
        <v>0</v>
      </c>
      <c r="M2030" t="str">
        <f>IF('3.Stok Awal'!$O2030=0,"",'3.Stok Awal'!$O2030)</f>
        <v/>
      </c>
      <c r="N2030">
        <f>SUMIF('4.Sell to Trade'!$O$5:$O$5003,'5.Stok Akhir'!$G2030,'4.Sell to Trade'!$Q$5:$Q$5003)</f>
        <v>0</v>
      </c>
      <c r="O2030" t="str">
        <f>IF('3.Stok Awal'!$L2030=0,"",'3.Stok Awal'!$L2030)</f>
        <v/>
      </c>
      <c r="P2030">
        <f>IF(ISNA(VLOOKUP($A2030,STOK_AWAL,13,0)),0,IF(VLOOKUP($A2030,STOK_AWAL,13,0)&gt;0,ROUNDDOWN(L2030/VLOOKUP($A2030,STOK_AWAL,13,0),0),0))</f>
        <v>0</v>
      </c>
      <c r="Q2030" t="str">
        <f>I2030</f>
        <v/>
      </c>
      <c r="R2030">
        <f>IFERROR(MOD(L2030,VLOOKUP($A2030,STOK_AWAL,13,0)),0)</f>
        <v>0</v>
      </c>
      <c r="S2030" t="str">
        <f>K2030</f>
        <v/>
      </c>
      <c r="T2030">
        <f>R2030+(P2030*(IFERROR(VLOOKUP($A2030,STOK_AWAL,13,0),0)))</f>
        <v>0</v>
      </c>
      <c r="U2030" t="str">
        <f>M2030</f>
        <v/>
      </c>
    </row>
    <row r="2031" spans="1:21" x14ac:dyDescent="0.25">
      <c r="A2031" t="str">
        <f>IF('3.Stok Awal'!$A2031=0,"",'3.Stok Awal'!$A2031)</f>
        <v/>
      </c>
      <c r="B2031" t="str">
        <f>IF('3.Stok Awal'!$B2031=0,"",'3.Stok Awal'!$B2031)</f>
        <v/>
      </c>
      <c r="C2031" t="str">
        <f>IF('3.Stok Awal'!$C2031=0,"",'3.Stok Awal'!$C2031)</f>
        <v/>
      </c>
      <c r="D2031" t="str">
        <f>IF('3.Stok Awal'!$D2031=0,"",'3.Stok Awal'!$D2031)</f>
        <v/>
      </c>
      <c r="E2031" t="str">
        <f>IF('3.Stok Awal'!$E2031=0,"",'3.Stok Awal'!$E2031)</f>
        <v/>
      </c>
      <c r="F2031" s="4" t="str">
        <f>IF('3.Stok Awal'!$F2031=0,"",'3.Stok Awal'!$F2031)</f>
        <v/>
      </c>
      <c r="G2031" s="4" t="str">
        <f t="shared" si="31"/>
        <v/>
      </c>
      <c r="H2031">
        <f>IF('3.Stok Awal'!$I2031=0,0,'3.Stok Awal'!$I2031)</f>
        <v>0</v>
      </c>
      <c r="I2031" t="str">
        <f>IF('3.Stok Awal'!$J2031=0,"",'3.Stok Awal'!$J2031)</f>
        <v/>
      </c>
      <c r="J2031">
        <f>IF('3.Stok Awal'!$K2031=0,0,'3.Stok Awal'!$K2031)</f>
        <v>0</v>
      </c>
      <c r="K2031" t="str">
        <f>IF('3.Stok Awal'!$L2031=0,"",'3.Stok Awal'!$L2031)</f>
        <v/>
      </c>
      <c r="L2031">
        <f>IF('3.Stok Awal'!$N2031=0,0,'3.Stok Awal'!$N2031)</f>
        <v>0</v>
      </c>
      <c r="M2031" t="str">
        <f>IF('3.Stok Awal'!$O2031=0,"",'3.Stok Awal'!$O2031)</f>
        <v/>
      </c>
      <c r="N2031">
        <f>SUMIF('4.Sell to Trade'!$O$5:$O$5003,'5.Stok Akhir'!$G2031,'4.Sell to Trade'!$Q$5:$Q$5003)</f>
        <v>0</v>
      </c>
      <c r="O2031" t="str">
        <f>IF('3.Stok Awal'!$L2031=0,"",'3.Stok Awal'!$L2031)</f>
        <v/>
      </c>
      <c r="P2031">
        <f>IF(ISNA(VLOOKUP($A2031,STOK_AWAL,13,0)),0,IF(VLOOKUP($A2031,STOK_AWAL,13,0)&gt;0,ROUNDDOWN(L2031/VLOOKUP($A2031,STOK_AWAL,13,0),0),0))</f>
        <v>0</v>
      </c>
      <c r="Q2031" t="str">
        <f>I2031</f>
        <v/>
      </c>
      <c r="R2031">
        <f>IFERROR(MOD(L2031,VLOOKUP($A2031,STOK_AWAL,13,0)),0)</f>
        <v>0</v>
      </c>
      <c r="S2031" t="str">
        <f>K2031</f>
        <v/>
      </c>
      <c r="T2031">
        <f>R2031+(P2031*(IFERROR(VLOOKUP($A2031,STOK_AWAL,13,0),0)))</f>
        <v>0</v>
      </c>
      <c r="U2031" t="str">
        <f>M2031</f>
        <v/>
      </c>
    </row>
    <row r="2032" spans="1:21" x14ac:dyDescent="0.25">
      <c r="A2032" t="str">
        <f>IF('3.Stok Awal'!$A2032=0,"",'3.Stok Awal'!$A2032)</f>
        <v/>
      </c>
      <c r="B2032" t="str">
        <f>IF('3.Stok Awal'!$B2032=0,"",'3.Stok Awal'!$B2032)</f>
        <v/>
      </c>
      <c r="C2032" t="str">
        <f>IF('3.Stok Awal'!$C2032=0,"",'3.Stok Awal'!$C2032)</f>
        <v/>
      </c>
      <c r="D2032" t="str">
        <f>IF('3.Stok Awal'!$D2032=0,"",'3.Stok Awal'!$D2032)</f>
        <v/>
      </c>
      <c r="E2032" t="str">
        <f>IF('3.Stok Awal'!$E2032=0,"",'3.Stok Awal'!$E2032)</f>
        <v/>
      </c>
      <c r="F2032" s="4" t="str">
        <f>IF('3.Stok Awal'!$F2032=0,"",'3.Stok Awal'!$F2032)</f>
        <v/>
      </c>
      <c r="G2032" s="4" t="str">
        <f t="shared" si="31"/>
        <v/>
      </c>
      <c r="H2032">
        <f>IF('3.Stok Awal'!$I2032=0,0,'3.Stok Awal'!$I2032)</f>
        <v>0</v>
      </c>
      <c r="I2032" t="str">
        <f>IF('3.Stok Awal'!$J2032=0,"",'3.Stok Awal'!$J2032)</f>
        <v/>
      </c>
      <c r="J2032">
        <f>IF('3.Stok Awal'!$K2032=0,0,'3.Stok Awal'!$K2032)</f>
        <v>0</v>
      </c>
      <c r="K2032" t="str">
        <f>IF('3.Stok Awal'!$L2032=0,"",'3.Stok Awal'!$L2032)</f>
        <v/>
      </c>
      <c r="L2032">
        <f>IF('3.Stok Awal'!$N2032=0,0,'3.Stok Awal'!$N2032)</f>
        <v>0</v>
      </c>
      <c r="M2032" t="str">
        <f>IF('3.Stok Awal'!$O2032=0,"",'3.Stok Awal'!$O2032)</f>
        <v/>
      </c>
      <c r="N2032">
        <f>SUMIF('4.Sell to Trade'!$O$5:$O$5003,'5.Stok Akhir'!$G2032,'4.Sell to Trade'!$Q$5:$Q$5003)</f>
        <v>0</v>
      </c>
      <c r="O2032" t="str">
        <f>IF('3.Stok Awal'!$L2032=0,"",'3.Stok Awal'!$L2032)</f>
        <v/>
      </c>
      <c r="P2032">
        <f>IF(ISNA(VLOOKUP($A2032,STOK_AWAL,13,0)),0,IF(VLOOKUP($A2032,STOK_AWAL,13,0)&gt;0,ROUNDDOWN(L2032/VLOOKUP($A2032,STOK_AWAL,13,0),0),0))</f>
        <v>0</v>
      </c>
      <c r="Q2032" t="str">
        <f>I2032</f>
        <v/>
      </c>
      <c r="R2032">
        <f>IFERROR(MOD(L2032,VLOOKUP($A2032,STOK_AWAL,13,0)),0)</f>
        <v>0</v>
      </c>
      <c r="S2032" t="str">
        <f>K2032</f>
        <v/>
      </c>
      <c r="T2032">
        <f>R2032+(P2032*(IFERROR(VLOOKUP($A2032,STOK_AWAL,13,0),0)))</f>
        <v>0</v>
      </c>
      <c r="U2032" t="str">
        <f>M2032</f>
        <v/>
      </c>
    </row>
    <row r="2033" spans="1:21" x14ac:dyDescent="0.25">
      <c r="A2033" t="str">
        <f>IF('3.Stok Awal'!$A2033=0,"",'3.Stok Awal'!$A2033)</f>
        <v/>
      </c>
      <c r="B2033" t="str">
        <f>IF('3.Stok Awal'!$B2033=0,"",'3.Stok Awal'!$B2033)</f>
        <v/>
      </c>
      <c r="C2033" t="str">
        <f>IF('3.Stok Awal'!$C2033=0,"",'3.Stok Awal'!$C2033)</f>
        <v/>
      </c>
      <c r="D2033" t="str">
        <f>IF('3.Stok Awal'!$D2033=0,"",'3.Stok Awal'!$D2033)</f>
        <v/>
      </c>
      <c r="E2033" t="str">
        <f>IF('3.Stok Awal'!$E2033=0,"",'3.Stok Awal'!$E2033)</f>
        <v/>
      </c>
      <c r="F2033" s="4" t="str">
        <f>IF('3.Stok Awal'!$F2033=0,"",'3.Stok Awal'!$F2033)</f>
        <v/>
      </c>
      <c r="G2033" s="4" t="str">
        <f t="shared" si="31"/>
        <v/>
      </c>
      <c r="H2033">
        <f>IF('3.Stok Awal'!$I2033=0,0,'3.Stok Awal'!$I2033)</f>
        <v>0</v>
      </c>
      <c r="I2033" t="str">
        <f>IF('3.Stok Awal'!$J2033=0,"",'3.Stok Awal'!$J2033)</f>
        <v/>
      </c>
      <c r="J2033">
        <f>IF('3.Stok Awal'!$K2033=0,0,'3.Stok Awal'!$K2033)</f>
        <v>0</v>
      </c>
      <c r="K2033" t="str">
        <f>IF('3.Stok Awal'!$L2033=0,"",'3.Stok Awal'!$L2033)</f>
        <v/>
      </c>
      <c r="L2033">
        <f>IF('3.Stok Awal'!$N2033=0,0,'3.Stok Awal'!$N2033)</f>
        <v>0</v>
      </c>
      <c r="M2033" t="str">
        <f>IF('3.Stok Awal'!$O2033=0,"",'3.Stok Awal'!$O2033)</f>
        <v/>
      </c>
      <c r="N2033">
        <f>SUMIF('4.Sell to Trade'!$O$5:$O$5003,'5.Stok Akhir'!$G2033,'4.Sell to Trade'!$Q$5:$Q$5003)</f>
        <v>0</v>
      </c>
      <c r="O2033" t="str">
        <f>IF('3.Stok Awal'!$L2033=0,"",'3.Stok Awal'!$L2033)</f>
        <v/>
      </c>
      <c r="P2033">
        <f>IF(ISNA(VLOOKUP($A2033,STOK_AWAL,13,0)),0,IF(VLOOKUP($A2033,STOK_AWAL,13,0)&gt;0,ROUNDDOWN(L2033/VLOOKUP($A2033,STOK_AWAL,13,0),0),0))</f>
        <v>0</v>
      </c>
      <c r="Q2033" t="str">
        <f>I2033</f>
        <v/>
      </c>
      <c r="R2033">
        <f>IFERROR(MOD(L2033,VLOOKUP($A2033,STOK_AWAL,13,0)),0)</f>
        <v>0</v>
      </c>
      <c r="S2033" t="str">
        <f>K2033</f>
        <v/>
      </c>
      <c r="T2033">
        <f>R2033+(P2033*(IFERROR(VLOOKUP($A2033,STOK_AWAL,13,0),0)))</f>
        <v>0</v>
      </c>
      <c r="U2033" t="str">
        <f>M2033</f>
        <v/>
      </c>
    </row>
    <row r="2034" spans="1:21" x14ac:dyDescent="0.25">
      <c r="A2034" t="str">
        <f>IF('3.Stok Awal'!$A2034=0,"",'3.Stok Awal'!$A2034)</f>
        <v/>
      </c>
      <c r="B2034" t="str">
        <f>IF('3.Stok Awal'!$B2034=0,"",'3.Stok Awal'!$B2034)</f>
        <v/>
      </c>
      <c r="C2034" t="str">
        <f>IF('3.Stok Awal'!$C2034=0,"",'3.Stok Awal'!$C2034)</f>
        <v/>
      </c>
      <c r="D2034" t="str">
        <f>IF('3.Stok Awal'!$D2034=0,"",'3.Stok Awal'!$D2034)</f>
        <v/>
      </c>
      <c r="E2034" t="str">
        <f>IF('3.Stok Awal'!$E2034=0,"",'3.Stok Awal'!$E2034)</f>
        <v/>
      </c>
      <c r="F2034" s="4" t="str">
        <f>IF('3.Stok Awal'!$F2034=0,"",'3.Stok Awal'!$F2034)</f>
        <v/>
      </c>
      <c r="G2034" s="4" t="str">
        <f t="shared" si="31"/>
        <v/>
      </c>
      <c r="H2034">
        <f>IF('3.Stok Awal'!$I2034=0,0,'3.Stok Awal'!$I2034)</f>
        <v>0</v>
      </c>
      <c r="I2034" t="str">
        <f>IF('3.Stok Awal'!$J2034=0,"",'3.Stok Awal'!$J2034)</f>
        <v/>
      </c>
      <c r="J2034">
        <f>IF('3.Stok Awal'!$K2034=0,0,'3.Stok Awal'!$K2034)</f>
        <v>0</v>
      </c>
      <c r="K2034" t="str">
        <f>IF('3.Stok Awal'!$L2034=0,"",'3.Stok Awal'!$L2034)</f>
        <v/>
      </c>
      <c r="L2034">
        <f>IF('3.Stok Awal'!$N2034=0,0,'3.Stok Awal'!$N2034)</f>
        <v>0</v>
      </c>
      <c r="M2034" t="str">
        <f>IF('3.Stok Awal'!$O2034=0,"",'3.Stok Awal'!$O2034)</f>
        <v/>
      </c>
      <c r="N2034">
        <f>SUMIF('4.Sell to Trade'!$O$5:$O$5003,'5.Stok Akhir'!$G2034,'4.Sell to Trade'!$Q$5:$Q$5003)</f>
        <v>0</v>
      </c>
      <c r="O2034" t="str">
        <f>IF('3.Stok Awal'!$L2034=0,"",'3.Stok Awal'!$L2034)</f>
        <v/>
      </c>
      <c r="P2034">
        <f>IF(ISNA(VLOOKUP($A2034,STOK_AWAL,13,0)),0,IF(VLOOKUP($A2034,STOK_AWAL,13,0)&gt;0,ROUNDDOWN(L2034/VLOOKUP($A2034,STOK_AWAL,13,0),0),0))</f>
        <v>0</v>
      </c>
      <c r="Q2034" t="str">
        <f>I2034</f>
        <v/>
      </c>
      <c r="R2034">
        <f>IFERROR(MOD(L2034,VLOOKUP($A2034,STOK_AWAL,13,0)),0)</f>
        <v>0</v>
      </c>
      <c r="S2034" t="str">
        <f>K2034</f>
        <v/>
      </c>
      <c r="T2034">
        <f>R2034+(P2034*(IFERROR(VLOOKUP($A2034,STOK_AWAL,13,0),0)))</f>
        <v>0</v>
      </c>
      <c r="U2034" t="str">
        <f>M2034</f>
        <v/>
      </c>
    </row>
    <row r="2035" spans="1:21" x14ac:dyDescent="0.25">
      <c r="A2035" t="str">
        <f>IF('3.Stok Awal'!$A2035=0,"",'3.Stok Awal'!$A2035)</f>
        <v/>
      </c>
      <c r="B2035" t="str">
        <f>IF('3.Stok Awal'!$B2035=0,"",'3.Stok Awal'!$B2035)</f>
        <v/>
      </c>
      <c r="C2035" t="str">
        <f>IF('3.Stok Awal'!$C2035=0,"",'3.Stok Awal'!$C2035)</f>
        <v/>
      </c>
      <c r="D2035" t="str">
        <f>IF('3.Stok Awal'!$D2035=0,"",'3.Stok Awal'!$D2035)</f>
        <v/>
      </c>
      <c r="E2035" t="str">
        <f>IF('3.Stok Awal'!$E2035=0,"",'3.Stok Awal'!$E2035)</f>
        <v/>
      </c>
      <c r="F2035" s="4" t="str">
        <f>IF('3.Stok Awal'!$F2035=0,"",'3.Stok Awal'!$F2035)</f>
        <v/>
      </c>
      <c r="G2035" s="4" t="str">
        <f t="shared" si="31"/>
        <v/>
      </c>
      <c r="H2035">
        <f>IF('3.Stok Awal'!$I2035=0,0,'3.Stok Awal'!$I2035)</f>
        <v>0</v>
      </c>
      <c r="I2035" t="str">
        <f>IF('3.Stok Awal'!$J2035=0,"",'3.Stok Awal'!$J2035)</f>
        <v/>
      </c>
      <c r="J2035">
        <f>IF('3.Stok Awal'!$K2035=0,0,'3.Stok Awal'!$K2035)</f>
        <v>0</v>
      </c>
      <c r="K2035" t="str">
        <f>IF('3.Stok Awal'!$L2035=0,"",'3.Stok Awal'!$L2035)</f>
        <v/>
      </c>
      <c r="L2035">
        <f>IF('3.Stok Awal'!$N2035=0,0,'3.Stok Awal'!$N2035)</f>
        <v>0</v>
      </c>
      <c r="M2035" t="str">
        <f>IF('3.Stok Awal'!$O2035=0,"",'3.Stok Awal'!$O2035)</f>
        <v/>
      </c>
      <c r="N2035">
        <f>SUMIF('4.Sell to Trade'!$O$5:$O$5003,'5.Stok Akhir'!$G2035,'4.Sell to Trade'!$Q$5:$Q$5003)</f>
        <v>0</v>
      </c>
      <c r="O2035" t="str">
        <f>IF('3.Stok Awal'!$L2035=0,"",'3.Stok Awal'!$L2035)</f>
        <v/>
      </c>
      <c r="P2035">
        <f>IF(ISNA(VLOOKUP($A2035,STOK_AWAL,13,0)),0,IF(VLOOKUP($A2035,STOK_AWAL,13,0)&gt;0,ROUNDDOWN(L2035/VLOOKUP($A2035,STOK_AWAL,13,0),0),0))</f>
        <v>0</v>
      </c>
      <c r="Q2035" t="str">
        <f>I2035</f>
        <v/>
      </c>
      <c r="R2035">
        <f>IFERROR(MOD(L2035,VLOOKUP($A2035,STOK_AWAL,13,0)),0)</f>
        <v>0</v>
      </c>
      <c r="S2035" t="str">
        <f>K2035</f>
        <v/>
      </c>
      <c r="T2035">
        <f>R2035+(P2035*(IFERROR(VLOOKUP($A2035,STOK_AWAL,13,0),0)))</f>
        <v>0</v>
      </c>
      <c r="U2035" t="str">
        <f>M2035</f>
        <v/>
      </c>
    </row>
    <row r="2036" spans="1:21" x14ac:dyDescent="0.25">
      <c r="A2036" t="str">
        <f>IF('3.Stok Awal'!$A2036=0,"",'3.Stok Awal'!$A2036)</f>
        <v/>
      </c>
      <c r="B2036" t="str">
        <f>IF('3.Stok Awal'!$B2036=0,"",'3.Stok Awal'!$B2036)</f>
        <v/>
      </c>
      <c r="C2036" t="str">
        <f>IF('3.Stok Awal'!$C2036=0,"",'3.Stok Awal'!$C2036)</f>
        <v/>
      </c>
      <c r="D2036" t="str">
        <f>IF('3.Stok Awal'!$D2036=0,"",'3.Stok Awal'!$D2036)</f>
        <v/>
      </c>
      <c r="E2036" t="str">
        <f>IF('3.Stok Awal'!$E2036=0,"",'3.Stok Awal'!$E2036)</f>
        <v/>
      </c>
      <c r="F2036" s="4" t="str">
        <f>IF('3.Stok Awal'!$F2036=0,"",'3.Stok Awal'!$F2036)</f>
        <v/>
      </c>
      <c r="G2036" s="4" t="str">
        <f t="shared" si="31"/>
        <v/>
      </c>
      <c r="H2036">
        <f>IF('3.Stok Awal'!$I2036=0,0,'3.Stok Awal'!$I2036)</f>
        <v>0</v>
      </c>
      <c r="I2036" t="str">
        <f>IF('3.Stok Awal'!$J2036=0,"",'3.Stok Awal'!$J2036)</f>
        <v/>
      </c>
      <c r="J2036">
        <f>IF('3.Stok Awal'!$K2036=0,0,'3.Stok Awal'!$K2036)</f>
        <v>0</v>
      </c>
      <c r="K2036" t="str">
        <f>IF('3.Stok Awal'!$L2036=0,"",'3.Stok Awal'!$L2036)</f>
        <v/>
      </c>
      <c r="L2036">
        <f>IF('3.Stok Awal'!$N2036=0,0,'3.Stok Awal'!$N2036)</f>
        <v>0</v>
      </c>
      <c r="M2036" t="str">
        <f>IF('3.Stok Awal'!$O2036=0,"",'3.Stok Awal'!$O2036)</f>
        <v/>
      </c>
      <c r="N2036">
        <f>SUMIF('4.Sell to Trade'!$O$5:$O$5003,'5.Stok Akhir'!$G2036,'4.Sell to Trade'!$Q$5:$Q$5003)</f>
        <v>0</v>
      </c>
      <c r="O2036" t="str">
        <f>IF('3.Stok Awal'!$L2036=0,"",'3.Stok Awal'!$L2036)</f>
        <v/>
      </c>
      <c r="P2036">
        <f>IF(ISNA(VLOOKUP($A2036,STOK_AWAL,13,0)),0,IF(VLOOKUP($A2036,STOK_AWAL,13,0)&gt;0,ROUNDDOWN(L2036/VLOOKUP($A2036,STOK_AWAL,13,0),0),0))</f>
        <v>0</v>
      </c>
      <c r="Q2036" t="str">
        <f>I2036</f>
        <v/>
      </c>
      <c r="R2036">
        <f>IFERROR(MOD(L2036,VLOOKUP($A2036,STOK_AWAL,13,0)),0)</f>
        <v>0</v>
      </c>
      <c r="S2036" t="str">
        <f>K2036</f>
        <v/>
      </c>
      <c r="T2036">
        <f>R2036+(P2036*(IFERROR(VLOOKUP($A2036,STOK_AWAL,13,0),0)))</f>
        <v>0</v>
      </c>
      <c r="U2036" t="str">
        <f>M2036</f>
        <v/>
      </c>
    </row>
    <row r="2037" spans="1:21" x14ac:dyDescent="0.25">
      <c r="A2037" t="str">
        <f>IF('3.Stok Awal'!$A2037=0,"",'3.Stok Awal'!$A2037)</f>
        <v/>
      </c>
      <c r="B2037" t="str">
        <f>IF('3.Stok Awal'!$B2037=0,"",'3.Stok Awal'!$B2037)</f>
        <v/>
      </c>
      <c r="C2037" t="str">
        <f>IF('3.Stok Awal'!$C2037=0,"",'3.Stok Awal'!$C2037)</f>
        <v/>
      </c>
      <c r="D2037" t="str">
        <f>IF('3.Stok Awal'!$D2037=0,"",'3.Stok Awal'!$D2037)</f>
        <v/>
      </c>
      <c r="E2037" t="str">
        <f>IF('3.Stok Awal'!$E2037=0,"",'3.Stok Awal'!$E2037)</f>
        <v/>
      </c>
      <c r="F2037" s="4" t="str">
        <f>IF('3.Stok Awal'!$F2037=0,"",'3.Stok Awal'!$F2037)</f>
        <v/>
      </c>
      <c r="G2037" s="4" t="str">
        <f t="shared" si="31"/>
        <v/>
      </c>
      <c r="H2037">
        <f>IF('3.Stok Awal'!$I2037=0,0,'3.Stok Awal'!$I2037)</f>
        <v>0</v>
      </c>
      <c r="I2037" t="str">
        <f>IF('3.Stok Awal'!$J2037=0,"",'3.Stok Awal'!$J2037)</f>
        <v/>
      </c>
      <c r="J2037">
        <f>IF('3.Stok Awal'!$K2037=0,0,'3.Stok Awal'!$K2037)</f>
        <v>0</v>
      </c>
      <c r="K2037" t="str">
        <f>IF('3.Stok Awal'!$L2037=0,"",'3.Stok Awal'!$L2037)</f>
        <v/>
      </c>
      <c r="L2037">
        <f>IF('3.Stok Awal'!$N2037=0,0,'3.Stok Awal'!$N2037)</f>
        <v>0</v>
      </c>
      <c r="M2037" t="str">
        <f>IF('3.Stok Awal'!$O2037=0,"",'3.Stok Awal'!$O2037)</f>
        <v/>
      </c>
      <c r="N2037">
        <f>SUMIF('4.Sell to Trade'!$O$5:$O$5003,'5.Stok Akhir'!$G2037,'4.Sell to Trade'!$Q$5:$Q$5003)</f>
        <v>0</v>
      </c>
      <c r="O2037" t="str">
        <f>IF('3.Stok Awal'!$L2037=0,"",'3.Stok Awal'!$L2037)</f>
        <v/>
      </c>
      <c r="P2037">
        <f>IF(ISNA(VLOOKUP($A2037,STOK_AWAL,13,0)),0,IF(VLOOKUP($A2037,STOK_AWAL,13,0)&gt;0,ROUNDDOWN(L2037/VLOOKUP($A2037,STOK_AWAL,13,0),0),0))</f>
        <v>0</v>
      </c>
      <c r="Q2037" t="str">
        <f>I2037</f>
        <v/>
      </c>
      <c r="R2037">
        <f>IFERROR(MOD(L2037,VLOOKUP($A2037,STOK_AWAL,13,0)),0)</f>
        <v>0</v>
      </c>
      <c r="S2037" t="str">
        <f>K2037</f>
        <v/>
      </c>
      <c r="T2037">
        <f>R2037+(P2037*(IFERROR(VLOOKUP($A2037,STOK_AWAL,13,0),0)))</f>
        <v>0</v>
      </c>
      <c r="U2037" t="str">
        <f>M2037</f>
        <v/>
      </c>
    </row>
    <row r="2038" spans="1:21" x14ac:dyDescent="0.25">
      <c r="A2038" t="str">
        <f>IF('3.Stok Awal'!$A2038=0,"",'3.Stok Awal'!$A2038)</f>
        <v/>
      </c>
      <c r="B2038" t="str">
        <f>IF('3.Stok Awal'!$B2038=0,"",'3.Stok Awal'!$B2038)</f>
        <v/>
      </c>
      <c r="C2038" t="str">
        <f>IF('3.Stok Awal'!$C2038=0,"",'3.Stok Awal'!$C2038)</f>
        <v/>
      </c>
      <c r="D2038" t="str">
        <f>IF('3.Stok Awal'!$D2038=0,"",'3.Stok Awal'!$D2038)</f>
        <v/>
      </c>
      <c r="E2038" t="str">
        <f>IF('3.Stok Awal'!$E2038=0,"",'3.Stok Awal'!$E2038)</f>
        <v/>
      </c>
      <c r="F2038" s="4" t="str">
        <f>IF('3.Stok Awal'!$F2038=0,"",'3.Stok Awal'!$F2038)</f>
        <v/>
      </c>
      <c r="G2038" s="4" t="str">
        <f t="shared" si="31"/>
        <v/>
      </c>
      <c r="H2038">
        <f>IF('3.Stok Awal'!$I2038=0,0,'3.Stok Awal'!$I2038)</f>
        <v>0</v>
      </c>
      <c r="I2038" t="str">
        <f>IF('3.Stok Awal'!$J2038=0,"",'3.Stok Awal'!$J2038)</f>
        <v/>
      </c>
      <c r="J2038">
        <f>IF('3.Stok Awal'!$K2038=0,0,'3.Stok Awal'!$K2038)</f>
        <v>0</v>
      </c>
      <c r="K2038" t="str">
        <f>IF('3.Stok Awal'!$L2038=0,"",'3.Stok Awal'!$L2038)</f>
        <v/>
      </c>
      <c r="L2038">
        <f>IF('3.Stok Awal'!$N2038=0,0,'3.Stok Awal'!$N2038)</f>
        <v>0</v>
      </c>
      <c r="M2038" t="str">
        <f>IF('3.Stok Awal'!$O2038=0,"",'3.Stok Awal'!$O2038)</f>
        <v/>
      </c>
      <c r="N2038">
        <f>SUMIF('4.Sell to Trade'!$O$5:$O$5003,'5.Stok Akhir'!$G2038,'4.Sell to Trade'!$Q$5:$Q$5003)</f>
        <v>0</v>
      </c>
      <c r="O2038" t="str">
        <f>IF('3.Stok Awal'!$L2038=0,"",'3.Stok Awal'!$L2038)</f>
        <v/>
      </c>
      <c r="P2038">
        <f>IF(ISNA(VLOOKUP($A2038,STOK_AWAL,13,0)),0,IF(VLOOKUP($A2038,STOK_AWAL,13,0)&gt;0,ROUNDDOWN(L2038/VLOOKUP($A2038,STOK_AWAL,13,0),0),0))</f>
        <v>0</v>
      </c>
      <c r="Q2038" t="str">
        <f>I2038</f>
        <v/>
      </c>
      <c r="R2038">
        <f>IFERROR(MOD(L2038,VLOOKUP($A2038,STOK_AWAL,13,0)),0)</f>
        <v>0</v>
      </c>
      <c r="S2038" t="str">
        <f>K2038</f>
        <v/>
      </c>
      <c r="T2038">
        <f>R2038+(P2038*(IFERROR(VLOOKUP($A2038,STOK_AWAL,13,0),0)))</f>
        <v>0</v>
      </c>
      <c r="U2038" t="str">
        <f>M2038</f>
        <v/>
      </c>
    </row>
    <row r="2039" spans="1:21" x14ac:dyDescent="0.25">
      <c r="A2039" t="str">
        <f>IF('3.Stok Awal'!$A2039=0,"",'3.Stok Awal'!$A2039)</f>
        <v/>
      </c>
      <c r="B2039" t="str">
        <f>IF('3.Stok Awal'!$B2039=0,"",'3.Stok Awal'!$B2039)</f>
        <v/>
      </c>
      <c r="C2039" t="str">
        <f>IF('3.Stok Awal'!$C2039=0,"",'3.Stok Awal'!$C2039)</f>
        <v/>
      </c>
      <c r="D2039" t="str">
        <f>IF('3.Stok Awal'!$D2039=0,"",'3.Stok Awal'!$D2039)</f>
        <v/>
      </c>
      <c r="E2039" t="str">
        <f>IF('3.Stok Awal'!$E2039=0,"",'3.Stok Awal'!$E2039)</f>
        <v/>
      </c>
      <c r="F2039" s="4" t="str">
        <f>IF('3.Stok Awal'!$F2039=0,"",'3.Stok Awal'!$F2039)</f>
        <v/>
      </c>
      <c r="G2039" s="4" t="str">
        <f t="shared" si="31"/>
        <v/>
      </c>
      <c r="H2039">
        <f>IF('3.Stok Awal'!$I2039=0,0,'3.Stok Awal'!$I2039)</f>
        <v>0</v>
      </c>
      <c r="I2039" t="str">
        <f>IF('3.Stok Awal'!$J2039=0,"",'3.Stok Awal'!$J2039)</f>
        <v/>
      </c>
      <c r="J2039">
        <f>IF('3.Stok Awal'!$K2039=0,0,'3.Stok Awal'!$K2039)</f>
        <v>0</v>
      </c>
      <c r="K2039" t="str">
        <f>IF('3.Stok Awal'!$L2039=0,"",'3.Stok Awal'!$L2039)</f>
        <v/>
      </c>
      <c r="L2039">
        <f>IF('3.Stok Awal'!$N2039=0,0,'3.Stok Awal'!$N2039)</f>
        <v>0</v>
      </c>
      <c r="M2039" t="str">
        <f>IF('3.Stok Awal'!$O2039=0,"",'3.Stok Awal'!$O2039)</f>
        <v/>
      </c>
      <c r="N2039">
        <f>SUMIF('4.Sell to Trade'!$O$5:$O$5003,'5.Stok Akhir'!$G2039,'4.Sell to Trade'!$Q$5:$Q$5003)</f>
        <v>0</v>
      </c>
      <c r="O2039" t="str">
        <f>IF('3.Stok Awal'!$L2039=0,"",'3.Stok Awal'!$L2039)</f>
        <v/>
      </c>
      <c r="P2039">
        <f>IF(ISNA(VLOOKUP($A2039,STOK_AWAL,13,0)),0,IF(VLOOKUP($A2039,STOK_AWAL,13,0)&gt;0,ROUNDDOWN(L2039/VLOOKUP($A2039,STOK_AWAL,13,0),0),0))</f>
        <v>0</v>
      </c>
      <c r="Q2039" t="str">
        <f>I2039</f>
        <v/>
      </c>
      <c r="R2039">
        <f>IFERROR(MOD(L2039,VLOOKUP($A2039,STOK_AWAL,13,0)),0)</f>
        <v>0</v>
      </c>
      <c r="S2039" t="str">
        <f>K2039</f>
        <v/>
      </c>
      <c r="T2039">
        <f>R2039+(P2039*(IFERROR(VLOOKUP($A2039,STOK_AWAL,13,0),0)))</f>
        <v>0</v>
      </c>
      <c r="U2039" t="str">
        <f>M2039</f>
        <v/>
      </c>
    </row>
    <row r="2040" spans="1:21" x14ac:dyDescent="0.25">
      <c r="A2040" t="str">
        <f>IF('3.Stok Awal'!$A2040=0,"",'3.Stok Awal'!$A2040)</f>
        <v/>
      </c>
      <c r="B2040" t="str">
        <f>IF('3.Stok Awal'!$B2040=0,"",'3.Stok Awal'!$B2040)</f>
        <v/>
      </c>
      <c r="C2040" t="str">
        <f>IF('3.Stok Awal'!$C2040=0,"",'3.Stok Awal'!$C2040)</f>
        <v/>
      </c>
      <c r="D2040" t="str">
        <f>IF('3.Stok Awal'!$D2040=0,"",'3.Stok Awal'!$D2040)</f>
        <v/>
      </c>
      <c r="E2040" t="str">
        <f>IF('3.Stok Awal'!$E2040=0,"",'3.Stok Awal'!$E2040)</f>
        <v/>
      </c>
      <c r="F2040" s="4" t="str">
        <f>IF('3.Stok Awal'!$F2040=0,"",'3.Stok Awal'!$F2040)</f>
        <v/>
      </c>
      <c r="G2040" s="4" t="str">
        <f t="shared" si="31"/>
        <v/>
      </c>
      <c r="H2040">
        <f>IF('3.Stok Awal'!$I2040=0,0,'3.Stok Awal'!$I2040)</f>
        <v>0</v>
      </c>
      <c r="I2040" t="str">
        <f>IF('3.Stok Awal'!$J2040=0,"",'3.Stok Awal'!$J2040)</f>
        <v/>
      </c>
      <c r="J2040">
        <f>IF('3.Stok Awal'!$K2040=0,0,'3.Stok Awal'!$K2040)</f>
        <v>0</v>
      </c>
      <c r="K2040" t="str">
        <f>IF('3.Stok Awal'!$L2040=0,"",'3.Stok Awal'!$L2040)</f>
        <v/>
      </c>
      <c r="L2040">
        <f>IF('3.Stok Awal'!$N2040=0,0,'3.Stok Awal'!$N2040)</f>
        <v>0</v>
      </c>
      <c r="M2040" t="str">
        <f>IF('3.Stok Awal'!$O2040=0,"",'3.Stok Awal'!$O2040)</f>
        <v/>
      </c>
      <c r="N2040">
        <f>SUMIF('4.Sell to Trade'!$O$5:$O$5003,'5.Stok Akhir'!$G2040,'4.Sell to Trade'!$Q$5:$Q$5003)</f>
        <v>0</v>
      </c>
      <c r="O2040" t="str">
        <f>IF('3.Stok Awal'!$L2040=0,"",'3.Stok Awal'!$L2040)</f>
        <v/>
      </c>
      <c r="P2040">
        <f>IF(ISNA(VLOOKUP($A2040,STOK_AWAL,13,0)),0,IF(VLOOKUP($A2040,STOK_AWAL,13,0)&gt;0,ROUNDDOWN(L2040/VLOOKUP($A2040,STOK_AWAL,13,0),0),0))</f>
        <v>0</v>
      </c>
      <c r="Q2040" t="str">
        <f>I2040</f>
        <v/>
      </c>
      <c r="R2040">
        <f>IFERROR(MOD(L2040,VLOOKUP($A2040,STOK_AWAL,13,0)),0)</f>
        <v>0</v>
      </c>
      <c r="S2040" t="str">
        <f>K2040</f>
        <v/>
      </c>
      <c r="T2040">
        <f>R2040+(P2040*(IFERROR(VLOOKUP($A2040,STOK_AWAL,13,0),0)))</f>
        <v>0</v>
      </c>
      <c r="U2040" t="str">
        <f>M2040</f>
        <v/>
      </c>
    </row>
    <row r="2041" spans="1:21" x14ac:dyDescent="0.25">
      <c r="A2041" t="str">
        <f>IF('3.Stok Awal'!$A2041=0,"",'3.Stok Awal'!$A2041)</f>
        <v/>
      </c>
      <c r="B2041" t="str">
        <f>IF('3.Stok Awal'!$B2041=0,"",'3.Stok Awal'!$B2041)</f>
        <v/>
      </c>
      <c r="C2041" t="str">
        <f>IF('3.Stok Awal'!$C2041=0,"",'3.Stok Awal'!$C2041)</f>
        <v/>
      </c>
      <c r="D2041" t="str">
        <f>IF('3.Stok Awal'!$D2041=0,"",'3.Stok Awal'!$D2041)</f>
        <v/>
      </c>
      <c r="E2041" t="str">
        <f>IF('3.Stok Awal'!$E2041=0,"",'3.Stok Awal'!$E2041)</f>
        <v/>
      </c>
      <c r="F2041" s="4" t="str">
        <f>IF('3.Stok Awal'!$F2041=0,"",'3.Stok Awal'!$F2041)</f>
        <v/>
      </c>
      <c r="G2041" s="4" t="str">
        <f t="shared" si="31"/>
        <v/>
      </c>
      <c r="H2041">
        <f>IF('3.Stok Awal'!$I2041=0,0,'3.Stok Awal'!$I2041)</f>
        <v>0</v>
      </c>
      <c r="I2041" t="str">
        <f>IF('3.Stok Awal'!$J2041=0,"",'3.Stok Awal'!$J2041)</f>
        <v/>
      </c>
      <c r="J2041">
        <f>IF('3.Stok Awal'!$K2041=0,0,'3.Stok Awal'!$K2041)</f>
        <v>0</v>
      </c>
      <c r="K2041" t="str">
        <f>IF('3.Stok Awal'!$L2041=0,"",'3.Stok Awal'!$L2041)</f>
        <v/>
      </c>
      <c r="L2041">
        <f>IF('3.Stok Awal'!$N2041=0,0,'3.Stok Awal'!$N2041)</f>
        <v>0</v>
      </c>
      <c r="M2041" t="str">
        <f>IF('3.Stok Awal'!$O2041=0,"",'3.Stok Awal'!$O2041)</f>
        <v/>
      </c>
      <c r="N2041">
        <f>SUMIF('4.Sell to Trade'!$O$5:$O$5003,'5.Stok Akhir'!$G2041,'4.Sell to Trade'!$Q$5:$Q$5003)</f>
        <v>0</v>
      </c>
      <c r="O2041" t="str">
        <f>IF('3.Stok Awal'!$L2041=0,"",'3.Stok Awal'!$L2041)</f>
        <v/>
      </c>
      <c r="P2041">
        <f>IF(ISNA(VLOOKUP($A2041,STOK_AWAL,13,0)),0,IF(VLOOKUP($A2041,STOK_AWAL,13,0)&gt;0,ROUNDDOWN(L2041/VLOOKUP($A2041,STOK_AWAL,13,0),0),0))</f>
        <v>0</v>
      </c>
      <c r="Q2041" t="str">
        <f>I2041</f>
        <v/>
      </c>
      <c r="R2041">
        <f>IFERROR(MOD(L2041,VLOOKUP($A2041,STOK_AWAL,13,0)),0)</f>
        <v>0</v>
      </c>
      <c r="S2041" t="str">
        <f>K2041</f>
        <v/>
      </c>
      <c r="T2041">
        <f>R2041+(P2041*(IFERROR(VLOOKUP($A2041,STOK_AWAL,13,0),0)))</f>
        <v>0</v>
      </c>
      <c r="U2041" t="str">
        <f>M2041</f>
        <v/>
      </c>
    </row>
    <row r="2042" spans="1:21" x14ac:dyDescent="0.25">
      <c r="A2042" t="str">
        <f>IF('3.Stok Awal'!$A2042=0,"",'3.Stok Awal'!$A2042)</f>
        <v/>
      </c>
      <c r="B2042" t="str">
        <f>IF('3.Stok Awal'!$B2042=0,"",'3.Stok Awal'!$B2042)</f>
        <v/>
      </c>
      <c r="C2042" t="str">
        <f>IF('3.Stok Awal'!$C2042=0,"",'3.Stok Awal'!$C2042)</f>
        <v/>
      </c>
      <c r="D2042" t="str">
        <f>IF('3.Stok Awal'!$D2042=0,"",'3.Stok Awal'!$D2042)</f>
        <v/>
      </c>
      <c r="E2042" t="str">
        <f>IF('3.Stok Awal'!$E2042=0,"",'3.Stok Awal'!$E2042)</f>
        <v/>
      </c>
      <c r="F2042" s="4" t="str">
        <f>IF('3.Stok Awal'!$F2042=0,"",'3.Stok Awal'!$F2042)</f>
        <v/>
      </c>
      <c r="G2042" s="4" t="str">
        <f t="shared" si="31"/>
        <v/>
      </c>
      <c r="H2042">
        <f>IF('3.Stok Awal'!$I2042=0,0,'3.Stok Awal'!$I2042)</f>
        <v>0</v>
      </c>
      <c r="I2042" t="str">
        <f>IF('3.Stok Awal'!$J2042=0,"",'3.Stok Awal'!$J2042)</f>
        <v/>
      </c>
      <c r="J2042">
        <f>IF('3.Stok Awal'!$K2042=0,0,'3.Stok Awal'!$K2042)</f>
        <v>0</v>
      </c>
      <c r="K2042" t="str">
        <f>IF('3.Stok Awal'!$L2042=0,"",'3.Stok Awal'!$L2042)</f>
        <v/>
      </c>
      <c r="L2042">
        <f>IF('3.Stok Awal'!$N2042=0,0,'3.Stok Awal'!$N2042)</f>
        <v>0</v>
      </c>
      <c r="M2042" t="str">
        <f>IF('3.Stok Awal'!$O2042=0,"",'3.Stok Awal'!$O2042)</f>
        <v/>
      </c>
      <c r="N2042">
        <f>SUMIF('4.Sell to Trade'!$O$5:$O$5003,'5.Stok Akhir'!$G2042,'4.Sell to Trade'!$Q$5:$Q$5003)</f>
        <v>0</v>
      </c>
      <c r="O2042" t="str">
        <f>IF('3.Stok Awal'!$L2042=0,"",'3.Stok Awal'!$L2042)</f>
        <v/>
      </c>
      <c r="P2042">
        <f>IF(ISNA(VLOOKUP($A2042,STOK_AWAL,13,0)),0,IF(VLOOKUP($A2042,STOK_AWAL,13,0)&gt;0,ROUNDDOWN(L2042/VLOOKUP($A2042,STOK_AWAL,13,0),0),0))</f>
        <v>0</v>
      </c>
      <c r="Q2042" t="str">
        <f>I2042</f>
        <v/>
      </c>
      <c r="R2042">
        <f>IFERROR(MOD(L2042,VLOOKUP($A2042,STOK_AWAL,13,0)),0)</f>
        <v>0</v>
      </c>
      <c r="S2042" t="str">
        <f>K2042</f>
        <v/>
      </c>
      <c r="T2042">
        <f>R2042+(P2042*(IFERROR(VLOOKUP($A2042,STOK_AWAL,13,0),0)))</f>
        <v>0</v>
      </c>
      <c r="U2042" t="str">
        <f>M2042</f>
        <v/>
      </c>
    </row>
    <row r="2043" spans="1:21" x14ac:dyDescent="0.25">
      <c r="A2043" t="str">
        <f>IF('3.Stok Awal'!$A2043=0,"",'3.Stok Awal'!$A2043)</f>
        <v/>
      </c>
      <c r="B2043" t="str">
        <f>IF('3.Stok Awal'!$B2043=0,"",'3.Stok Awal'!$B2043)</f>
        <v/>
      </c>
      <c r="C2043" t="str">
        <f>IF('3.Stok Awal'!$C2043=0,"",'3.Stok Awal'!$C2043)</f>
        <v/>
      </c>
      <c r="D2043" t="str">
        <f>IF('3.Stok Awal'!$D2043=0,"",'3.Stok Awal'!$D2043)</f>
        <v/>
      </c>
      <c r="E2043" t="str">
        <f>IF('3.Stok Awal'!$E2043=0,"",'3.Stok Awal'!$E2043)</f>
        <v/>
      </c>
      <c r="F2043" s="4" t="str">
        <f>IF('3.Stok Awal'!$F2043=0,"",'3.Stok Awal'!$F2043)</f>
        <v/>
      </c>
      <c r="G2043" s="4" t="str">
        <f t="shared" si="31"/>
        <v/>
      </c>
      <c r="H2043">
        <f>IF('3.Stok Awal'!$I2043=0,0,'3.Stok Awal'!$I2043)</f>
        <v>0</v>
      </c>
      <c r="I2043" t="str">
        <f>IF('3.Stok Awal'!$J2043=0,"",'3.Stok Awal'!$J2043)</f>
        <v/>
      </c>
      <c r="J2043">
        <f>IF('3.Stok Awal'!$K2043=0,0,'3.Stok Awal'!$K2043)</f>
        <v>0</v>
      </c>
      <c r="K2043" t="str">
        <f>IF('3.Stok Awal'!$L2043=0,"",'3.Stok Awal'!$L2043)</f>
        <v/>
      </c>
      <c r="L2043">
        <f>IF('3.Stok Awal'!$N2043=0,0,'3.Stok Awal'!$N2043)</f>
        <v>0</v>
      </c>
      <c r="M2043" t="str">
        <f>IF('3.Stok Awal'!$O2043=0,"",'3.Stok Awal'!$O2043)</f>
        <v/>
      </c>
      <c r="N2043">
        <f>SUMIF('4.Sell to Trade'!$O$5:$O$5003,'5.Stok Akhir'!$G2043,'4.Sell to Trade'!$Q$5:$Q$5003)</f>
        <v>0</v>
      </c>
      <c r="O2043" t="str">
        <f>IF('3.Stok Awal'!$L2043=0,"",'3.Stok Awal'!$L2043)</f>
        <v/>
      </c>
      <c r="P2043">
        <f>IF(ISNA(VLOOKUP($A2043,STOK_AWAL,13,0)),0,IF(VLOOKUP($A2043,STOK_AWAL,13,0)&gt;0,ROUNDDOWN(L2043/VLOOKUP($A2043,STOK_AWAL,13,0),0),0))</f>
        <v>0</v>
      </c>
      <c r="Q2043" t="str">
        <f>I2043</f>
        <v/>
      </c>
      <c r="R2043">
        <f>IFERROR(MOD(L2043,VLOOKUP($A2043,STOK_AWAL,13,0)),0)</f>
        <v>0</v>
      </c>
      <c r="S2043" t="str">
        <f>K2043</f>
        <v/>
      </c>
      <c r="T2043">
        <f>R2043+(P2043*(IFERROR(VLOOKUP($A2043,STOK_AWAL,13,0),0)))</f>
        <v>0</v>
      </c>
      <c r="U2043" t="str">
        <f>M2043</f>
        <v/>
      </c>
    </row>
    <row r="2044" spans="1:21" x14ac:dyDescent="0.25">
      <c r="A2044" t="str">
        <f>IF('3.Stok Awal'!$A2044=0,"",'3.Stok Awal'!$A2044)</f>
        <v/>
      </c>
      <c r="B2044" t="str">
        <f>IF('3.Stok Awal'!$B2044=0,"",'3.Stok Awal'!$B2044)</f>
        <v/>
      </c>
      <c r="C2044" t="str">
        <f>IF('3.Stok Awal'!$C2044=0,"",'3.Stok Awal'!$C2044)</f>
        <v/>
      </c>
      <c r="D2044" t="str">
        <f>IF('3.Stok Awal'!$D2044=0,"",'3.Stok Awal'!$D2044)</f>
        <v/>
      </c>
      <c r="E2044" t="str">
        <f>IF('3.Stok Awal'!$E2044=0,"",'3.Stok Awal'!$E2044)</f>
        <v/>
      </c>
      <c r="F2044" s="4" t="str">
        <f>IF('3.Stok Awal'!$F2044=0,"",'3.Stok Awal'!$F2044)</f>
        <v/>
      </c>
      <c r="G2044" s="4" t="str">
        <f t="shared" si="31"/>
        <v/>
      </c>
      <c r="H2044">
        <f>IF('3.Stok Awal'!$I2044=0,0,'3.Stok Awal'!$I2044)</f>
        <v>0</v>
      </c>
      <c r="I2044" t="str">
        <f>IF('3.Stok Awal'!$J2044=0,"",'3.Stok Awal'!$J2044)</f>
        <v/>
      </c>
      <c r="J2044">
        <f>IF('3.Stok Awal'!$K2044=0,0,'3.Stok Awal'!$K2044)</f>
        <v>0</v>
      </c>
      <c r="K2044" t="str">
        <f>IF('3.Stok Awal'!$L2044=0,"",'3.Stok Awal'!$L2044)</f>
        <v/>
      </c>
      <c r="L2044">
        <f>IF('3.Stok Awal'!$N2044=0,0,'3.Stok Awal'!$N2044)</f>
        <v>0</v>
      </c>
      <c r="M2044" t="str">
        <f>IF('3.Stok Awal'!$O2044=0,"",'3.Stok Awal'!$O2044)</f>
        <v/>
      </c>
      <c r="N2044">
        <f>SUMIF('4.Sell to Trade'!$O$5:$O$5003,'5.Stok Akhir'!$G2044,'4.Sell to Trade'!$Q$5:$Q$5003)</f>
        <v>0</v>
      </c>
      <c r="O2044" t="str">
        <f>IF('3.Stok Awal'!$L2044=0,"",'3.Stok Awal'!$L2044)</f>
        <v/>
      </c>
      <c r="P2044">
        <f>IF(ISNA(VLOOKUP($A2044,STOK_AWAL,13,0)),0,IF(VLOOKUP($A2044,STOK_AWAL,13,0)&gt;0,ROUNDDOWN(L2044/VLOOKUP($A2044,STOK_AWAL,13,0),0),0))</f>
        <v>0</v>
      </c>
      <c r="Q2044" t="str">
        <f>I2044</f>
        <v/>
      </c>
      <c r="R2044">
        <f>IFERROR(MOD(L2044,VLOOKUP($A2044,STOK_AWAL,13,0)),0)</f>
        <v>0</v>
      </c>
      <c r="S2044" t="str">
        <f>K2044</f>
        <v/>
      </c>
      <c r="T2044">
        <f>R2044+(P2044*(IFERROR(VLOOKUP($A2044,STOK_AWAL,13,0),0)))</f>
        <v>0</v>
      </c>
      <c r="U2044" t="str">
        <f>M2044</f>
        <v/>
      </c>
    </row>
    <row r="2045" spans="1:21" x14ac:dyDescent="0.25">
      <c r="A2045" t="str">
        <f>IF('3.Stok Awal'!$A2045=0,"",'3.Stok Awal'!$A2045)</f>
        <v/>
      </c>
      <c r="B2045" t="str">
        <f>IF('3.Stok Awal'!$B2045=0,"",'3.Stok Awal'!$B2045)</f>
        <v/>
      </c>
      <c r="C2045" t="str">
        <f>IF('3.Stok Awal'!$C2045=0,"",'3.Stok Awal'!$C2045)</f>
        <v/>
      </c>
      <c r="D2045" t="str">
        <f>IF('3.Stok Awal'!$D2045=0,"",'3.Stok Awal'!$D2045)</f>
        <v/>
      </c>
      <c r="E2045" t="str">
        <f>IF('3.Stok Awal'!$E2045=0,"",'3.Stok Awal'!$E2045)</f>
        <v/>
      </c>
      <c r="F2045" s="4" t="str">
        <f>IF('3.Stok Awal'!$F2045=0,"",'3.Stok Awal'!$F2045)</f>
        <v/>
      </c>
      <c r="G2045" s="4" t="str">
        <f t="shared" si="31"/>
        <v/>
      </c>
      <c r="H2045">
        <f>IF('3.Stok Awal'!$I2045=0,0,'3.Stok Awal'!$I2045)</f>
        <v>0</v>
      </c>
      <c r="I2045" t="str">
        <f>IF('3.Stok Awal'!$J2045=0,"",'3.Stok Awal'!$J2045)</f>
        <v/>
      </c>
      <c r="J2045">
        <f>IF('3.Stok Awal'!$K2045=0,0,'3.Stok Awal'!$K2045)</f>
        <v>0</v>
      </c>
      <c r="K2045" t="str">
        <f>IF('3.Stok Awal'!$L2045=0,"",'3.Stok Awal'!$L2045)</f>
        <v/>
      </c>
      <c r="L2045">
        <f>IF('3.Stok Awal'!$N2045=0,0,'3.Stok Awal'!$N2045)</f>
        <v>0</v>
      </c>
      <c r="M2045" t="str">
        <f>IF('3.Stok Awal'!$O2045=0,"",'3.Stok Awal'!$O2045)</f>
        <v/>
      </c>
      <c r="N2045">
        <f>SUMIF('4.Sell to Trade'!$O$5:$O$5003,'5.Stok Akhir'!$G2045,'4.Sell to Trade'!$Q$5:$Q$5003)</f>
        <v>0</v>
      </c>
      <c r="O2045" t="str">
        <f>IF('3.Stok Awal'!$L2045=0,"",'3.Stok Awal'!$L2045)</f>
        <v/>
      </c>
      <c r="P2045">
        <f>IF(ISNA(VLOOKUP($A2045,STOK_AWAL,13,0)),0,IF(VLOOKUP($A2045,STOK_AWAL,13,0)&gt;0,ROUNDDOWN(L2045/VLOOKUP($A2045,STOK_AWAL,13,0),0),0))</f>
        <v>0</v>
      </c>
      <c r="Q2045" t="str">
        <f>I2045</f>
        <v/>
      </c>
      <c r="R2045">
        <f>IFERROR(MOD(L2045,VLOOKUP($A2045,STOK_AWAL,13,0)),0)</f>
        <v>0</v>
      </c>
      <c r="S2045" t="str">
        <f>K2045</f>
        <v/>
      </c>
      <c r="T2045">
        <f>R2045+(P2045*(IFERROR(VLOOKUP($A2045,STOK_AWAL,13,0),0)))</f>
        <v>0</v>
      </c>
      <c r="U2045" t="str">
        <f>M2045</f>
        <v/>
      </c>
    </row>
    <row r="2046" spans="1:21" x14ac:dyDescent="0.25">
      <c r="A2046" t="str">
        <f>IF('3.Stok Awal'!$A2046=0,"",'3.Stok Awal'!$A2046)</f>
        <v/>
      </c>
      <c r="B2046" t="str">
        <f>IF('3.Stok Awal'!$B2046=0,"",'3.Stok Awal'!$B2046)</f>
        <v/>
      </c>
      <c r="C2046" t="str">
        <f>IF('3.Stok Awal'!$C2046=0,"",'3.Stok Awal'!$C2046)</f>
        <v/>
      </c>
      <c r="D2046" t="str">
        <f>IF('3.Stok Awal'!$D2046=0,"",'3.Stok Awal'!$D2046)</f>
        <v/>
      </c>
      <c r="E2046" t="str">
        <f>IF('3.Stok Awal'!$E2046=0,"",'3.Stok Awal'!$E2046)</f>
        <v/>
      </c>
      <c r="F2046" s="4" t="str">
        <f>IF('3.Stok Awal'!$F2046=0,"",'3.Stok Awal'!$F2046)</f>
        <v/>
      </c>
      <c r="G2046" s="4" t="str">
        <f t="shared" si="31"/>
        <v/>
      </c>
      <c r="H2046">
        <f>IF('3.Stok Awal'!$I2046=0,0,'3.Stok Awal'!$I2046)</f>
        <v>0</v>
      </c>
      <c r="I2046" t="str">
        <f>IF('3.Stok Awal'!$J2046=0,"",'3.Stok Awal'!$J2046)</f>
        <v/>
      </c>
      <c r="J2046">
        <f>IF('3.Stok Awal'!$K2046=0,0,'3.Stok Awal'!$K2046)</f>
        <v>0</v>
      </c>
      <c r="K2046" t="str">
        <f>IF('3.Stok Awal'!$L2046=0,"",'3.Stok Awal'!$L2046)</f>
        <v/>
      </c>
      <c r="L2046">
        <f>IF('3.Stok Awal'!$N2046=0,0,'3.Stok Awal'!$N2046)</f>
        <v>0</v>
      </c>
      <c r="M2046" t="str">
        <f>IF('3.Stok Awal'!$O2046=0,"",'3.Stok Awal'!$O2046)</f>
        <v/>
      </c>
      <c r="N2046">
        <f>SUMIF('4.Sell to Trade'!$O$5:$O$5003,'5.Stok Akhir'!$G2046,'4.Sell to Trade'!$Q$5:$Q$5003)</f>
        <v>0</v>
      </c>
      <c r="O2046" t="str">
        <f>IF('3.Stok Awal'!$L2046=0,"",'3.Stok Awal'!$L2046)</f>
        <v/>
      </c>
      <c r="P2046">
        <f>IF(ISNA(VLOOKUP($A2046,STOK_AWAL,13,0)),0,IF(VLOOKUP($A2046,STOK_AWAL,13,0)&gt;0,ROUNDDOWN(L2046/VLOOKUP($A2046,STOK_AWAL,13,0),0),0))</f>
        <v>0</v>
      </c>
      <c r="Q2046" t="str">
        <f>I2046</f>
        <v/>
      </c>
      <c r="R2046">
        <f>IFERROR(MOD(L2046,VLOOKUP($A2046,STOK_AWAL,13,0)),0)</f>
        <v>0</v>
      </c>
      <c r="S2046" t="str">
        <f>K2046</f>
        <v/>
      </c>
      <c r="T2046">
        <f>R2046+(P2046*(IFERROR(VLOOKUP($A2046,STOK_AWAL,13,0),0)))</f>
        <v>0</v>
      </c>
      <c r="U2046" t="str">
        <f>M2046</f>
        <v/>
      </c>
    </row>
    <row r="2047" spans="1:21" x14ac:dyDescent="0.25">
      <c r="A2047" t="str">
        <f>IF('3.Stok Awal'!$A2047=0,"",'3.Stok Awal'!$A2047)</f>
        <v/>
      </c>
      <c r="B2047" t="str">
        <f>IF('3.Stok Awal'!$B2047=0,"",'3.Stok Awal'!$B2047)</f>
        <v/>
      </c>
      <c r="C2047" t="str">
        <f>IF('3.Stok Awal'!$C2047=0,"",'3.Stok Awal'!$C2047)</f>
        <v/>
      </c>
      <c r="D2047" t="str">
        <f>IF('3.Stok Awal'!$D2047=0,"",'3.Stok Awal'!$D2047)</f>
        <v/>
      </c>
      <c r="E2047" t="str">
        <f>IF('3.Stok Awal'!$E2047=0,"",'3.Stok Awal'!$E2047)</f>
        <v/>
      </c>
      <c r="F2047" s="4" t="str">
        <f>IF('3.Stok Awal'!$F2047=0,"",'3.Stok Awal'!$F2047)</f>
        <v/>
      </c>
      <c r="G2047" s="4" t="str">
        <f t="shared" si="31"/>
        <v/>
      </c>
      <c r="H2047">
        <f>IF('3.Stok Awal'!$I2047=0,0,'3.Stok Awal'!$I2047)</f>
        <v>0</v>
      </c>
      <c r="I2047" t="str">
        <f>IF('3.Stok Awal'!$J2047=0,"",'3.Stok Awal'!$J2047)</f>
        <v/>
      </c>
      <c r="J2047">
        <f>IF('3.Stok Awal'!$K2047=0,0,'3.Stok Awal'!$K2047)</f>
        <v>0</v>
      </c>
      <c r="K2047" t="str">
        <f>IF('3.Stok Awal'!$L2047=0,"",'3.Stok Awal'!$L2047)</f>
        <v/>
      </c>
      <c r="L2047">
        <f>IF('3.Stok Awal'!$N2047=0,0,'3.Stok Awal'!$N2047)</f>
        <v>0</v>
      </c>
      <c r="M2047" t="str">
        <f>IF('3.Stok Awal'!$O2047=0,"",'3.Stok Awal'!$O2047)</f>
        <v/>
      </c>
      <c r="N2047">
        <f>SUMIF('4.Sell to Trade'!$O$5:$O$5003,'5.Stok Akhir'!$G2047,'4.Sell to Trade'!$Q$5:$Q$5003)</f>
        <v>0</v>
      </c>
      <c r="O2047" t="str">
        <f>IF('3.Stok Awal'!$L2047=0,"",'3.Stok Awal'!$L2047)</f>
        <v/>
      </c>
      <c r="P2047">
        <f>IF(ISNA(VLOOKUP($A2047,STOK_AWAL,13,0)),0,IF(VLOOKUP($A2047,STOK_AWAL,13,0)&gt;0,ROUNDDOWN(L2047/VLOOKUP($A2047,STOK_AWAL,13,0),0),0))</f>
        <v>0</v>
      </c>
      <c r="Q2047" t="str">
        <f>I2047</f>
        <v/>
      </c>
      <c r="R2047">
        <f>IFERROR(MOD(L2047,VLOOKUP($A2047,STOK_AWAL,13,0)),0)</f>
        <v>0</v>
      </c>
      <c r="S2047" t="str">
        <f>K2047</f>
        <v/>
      </c>
      <c r="T2047">
        <f>R2047+(P2047*(IFERROR(VLOOKUP($A2047,STOK_AWAL,13,0),0)))</f>
        <v>0</v>
      </c>
      <c r="U2047" t="str">
        <f>M2047</f>
        <v/>
      </c>
    </row>
    <row r="2048" spans="1:21" x14ac:dyDescent="0.25">
      <c r="A2048" t="str">
        <f>IF('3.Stok Awal'!$A2048=0,"",'3.Stok Awal'!$A2048)</f>
        <v/>
      </c>
      <c r="B2048" t="str">
        <f>IF('3.Stok Awal'!$B2048=0,"",'3.Stok Awal'!$B2048)</f>
        <v/>
      </c>
      <c r="C2048" t="str">
        <f>IF('3.Stok Awal'!$C2048=0,"",'3.Stok Awal'!$C2048)</f>
        <v/>
      </c>
      <c r="D2048" t="str">
        <f>IF('3.Stok Awal'!$D2048=0,"",'3.Stok Awal'!$D2048)</f>
        <v/>
      </c>
      <c r="E2048" t="str">
        <f>IF('3.Stok Awal'!$E2048=0,"",'3.Stok Awal'!$E2048)</f>
        <v/>
      </c>
      <c r="F2048" s="4" t="str">
        <f>IF('3.Stok Awal'!$F2048=0,"",'3.Stok Awal'!$F2048)</f>
        <v/>
      </c>
      <c r="G2048" s="4" t="str">
        <f t="shared" si="31"/>
        <v/>
      </c>
      <c r="H2048">
        <f>IF('3.Stok Awal'!$I2048=0,0,'3.Stok Awal'!$I2048)</f>
        <v>0</v>
      </c>
      <c r="I2048" t="str">
        <f>IF('3.Stok Awal'!$J2048=0,"",'3.Stok Awal'!$J2048)</f>
        <v/>
      </c>
      <c r="J2048">
        <f>IF('3.Stok Awal'!$K2048=0,0,'3.Stok Awal'!$K2048)</f>
        <v>0</v>
      </c>
      <c r="K2048" t="str">
        <f>IF('3.Stok Awal'!$L2048=0,"",'3.Stok Awal'!$L2048)</f>
        <v/>
      </c>
      <c r="L2048">
        <f>IF('3.Stok Awal'!$N2048=0,0,'3.Stok Awal'!$N2048)</f>
        <v>0</v>
      </c>
      <c r="M2048" t="str">
        <f>IF('3.Stok Awal'!$O2048=0,"",'3.Stok Awal'!$O2048)</f>
        <v/>
      </c>
      <c r="N2048">
        <f>SUMIF('4.Sell to Trade'!$O$5:$O$5003,'5.Stok Akhir'!$G2048,'4.Sell to Trade'!$Q$5:$Q$5003)</f>
        <v>0</v>
      </c>
      <c r="O2048" t="str">
        <f>IF('3.Stok Awal'!$L2048=0,"",'3.Stok Awal'!$L2048)</f>
        <v/>
      </c>
      <c r="P2048">
        <f>IF(ISNA(VLOOKUP($A2048,STOK_AWAL,13,0)),0,IF(VLOOKUP($A2048,STOK_AWAL,13,0)&gt;0,ROUNDDOWN(L2048/VLOOKUP($A2048,STOK_AWAL,13,0),0),0))</f>
        <v>0</v>
      </c>
      <c r="Q2048" t="str">
        <f>I2048</f>
        <v/>
      </c>
      <c r="R2048">
        <f>IFERROR(MOD(L2048,VLOOKUP($A2048,STOK_AWAL,13,0)),0)</f>
        <v>0</v>
      </c>
      <c r="S2048" t="str">
        <f>K2048</f>
        <v/>
      </c>
      <c r="T2048">
        <f>R2048+(P2048*(IFERROR(VLOOKUP($A2048,STOK_AWAL,13,0),0)))</f>
        <v>0</v>
      </c>
      <c r="U2048" t="str">
        <f>M2048</f>
        <v/>
      </c>
    </row>
    <row r="2049" spans="1:21" x14ac:dyDescent="0.25">
      <c r="A2049" t="str">
        <f>IF('3.Stok Awal'!$A2049=0,"",'3.Stok Awal'!$A2049)</f>
        <v/>
      </c>
      <c r="B2049" t="str">
        <f>IF('3.Stok Awal'!$B2049=0,"",'3.Stok Awal'!$B2049)</f>
        <v/>
      </c>
      <c r="C2049" t="str">
        <f>IF('3.Stok Awal'!$C2049=0,"",'3.Stok Awal'!$C2049)</f>
        <v/>
      </c>
      <c r="D2049" t="str">
        <f>IF('3.Stok Awal'!$D2049=0,"",'3.Stok Awal'!$D2049)</f>
        <v/>
      </c>
      <c r="E2049" t="str">
        <f>IF('3.Stok Awal'!$E2049=0,"",'3.Stok Awal'!$E2049)</f>
        <v/>
      </c>
      <c r="F2049" s="4" t="str">
        <f>IF('3.Stok Awal'!$F2049=0,"",'3.Stok Awal'!$F2049)</f>
        <v/>
      </c>
      <c r="G2049" s="4" t="str">
        <f t="shared" si="31"/>
        <v/>
      </c>
      <c r="H2049">
        <f>IF('3.Stok Awal'!$I2049=0,0,'3.Stok Awal'!$I2049)</f>
        <v>0</v>
      </c>
      <c r="I2049" t="str">
        <f>IF('3.Stok Awal'!$J2049=0,"",'3.Stok Awal'!$J2049)</f>
        <v/>
      </c>
      <c r="J2049">
        <f>IF('3.Stok Awal'!$K2049=0,0,'3.Stok Awal'!$K2049)</f>
        <v>0</v>
      </c>
      <c r="K2049" t="str">
        <f>IF('3.Stok Awal'!$L2049=0,"",'3.Stok Awal'!$L2049)</f>
        <v/>
      </c>
      <c r="L2049">
        <f>IF('3.Stok Awal'!$N2049=0,0,'3.Stok Awal'!$N2049)</f>
        <v>0</v>
      </c>
      <c r="M2049" t="str">
        <f>IF('3.Stok Awal'!$O2049=0,"",'3.Stok Awal'!$O2049)</f>
        <v/>
      </c>
      <c r="N2049">
        <f>SUMIF('4.Sell to Trade'!$O$5:$O$5003,'5.Stok Akhir'!$G2049,'4.Sell to Trade'!$Q$5:$Q$5003)</f>
        <v>0</v>
      </c>
      <c r="O2049" t="str">
        <f>IF('3.Stok Awal'!$L2049=0,"",'3.Stok Awal'!$L2049)</f>
        <v/>
      </c>
      <c r="P2049">
        <f>IF(ISNA(VLOOKUP($A2049,STOK_AWAL,13,0)),0,IF(VLOOKUP($A2049,STOK_AWAL,13,0)&gt;0,ROUNDDOWN(L2049/VLOOKUP($A2049,STOK_AWAL,13,0),0),0))</f>
        <v>0</v>
      </c>
      <c r="Q2049" t="str">
        <f>I2049</f>
        <v/>
      </c>
      <c r="R2049">
        <f>IFERROR(MOD(L2049,VLOOKUP($A2049,STOK_AWAL,13,0)),0)</f>
        <v>0</v>
      </c>
      <c r="S2049" t="str">
        <f>K2049</f>
        <v/>
      </c>
      <c r="T2049">
        <f>R2049+(P2049*(IFERROR(VLOOKUP($A2049,STOK_AWAL,13,0),0)))</f>
        <v>0</v>
      </c>
      <c r="U2049" t="str">
        <f>M2049</f>
        <v/>
      </c>
    </row>
    <row r="2050" spans="1:21" x14ac:dyDescent="0.25">
      <c r="A2050" t="str">
        <f>IF('3.Stok Awal'!$A2050=0,"",'3.Stok Awal'!$A2050)</f>
        <v/>
      </c>
      <c r="B2050" t="str">
        <f>IF('3.Stok Awal'!$B2050=0,"",'3.Stok Awal'!$B2050)</f>
        <v/>
      </c>
      <c r="C2050" t="str">
        <f>IF('3.Stok Awal'!$C2050=0,"",'3.Stok Awal'!$C2050)</f>
        <v/>
      </c>
      <c r="D2050" t="str">
        <f>IF('3.Stok Awal'!$D2050=0,"",'3.Stok Awal'!$D2050)</f>
        <v/>
      </c>
      <c r="E2050" t="str">
        <f>IF('3.Stok Awal'!$E2050=0,"",'3.Stok Awal'!$E2050)</f>
        <v/>
      </c>
      <c r="F2050" s="4" t="str">
        <f>IF('3.Stok Awal'!$F2050=0,"",'3.Stok Awal'!$F2050)</f>
        <v/>
      </c>
      <c r="G2050" s="4" t="str">
        <f t="shared" si="31"/>
        <v/>
      </c>
      <c r="H2050">
        <f>IF('3.Stok Awal'!$I2050=0,0,'3.Stok Awal'!$I2050)</f>
        <v>0</v>
      </c>
      <c r="I2050" t="str">
        <f>IF('3.Stok Awal'!$J2050=0,"",'3.Stok Awal'!$J2050)</f>
        <v/>
      </c>
      <c r="J2050">
        <f>IF('3.Stok Awal'!$K2050=0,0,'3.Stok Awal'!$K2050)</f>
        <v>0</v>
      </c>
      <c r="K2050" t="str">
        <f>IF('3.Stok Awal'!$L2050=0,"",'3.Stok Awal'!$L2050)</f>
        <v/>
      </c>
      <c r="L2050">
        <f>IF('3.Stok Awal'!$N2050=0,0,'3.Stok Awal'!$N2050)</f>
        <v>0</v>
      </c>
      <c r="M2050" t="str">
        <f>IF('3.Stok Awal'!$O2050=0,"",'3.Stok Awal'!$O2050)</f>
        <v/>
      </c>
      <c r="N2050">
        <f>SUMIF('4.Sell to Trade'!$O$5:$O$5003,'5.Stok Akhir'!$G2050,'4.Sell to Trade'!$Q$5:$Q$5003)</f>
        <v>0</v>
      </c>
      <c r="O2050" t="str">
        <f>IF('3.Stok Awal'!$L2050=0,"",'3.Stok Awal'!$L2050)</f>
        <v/>
      </c>
      <c r="P2050">
        <f>IF(ISNA(VLOOKUP($A2050,STOK_AWAL,13,0)),0,IF(VLOOKUP($A2050,STOK_AWAL,13,0)&gt;0,ROUNDDOWN(L2050/VLOOKUP($A2050,STOK_AWAL,13,0),0),0))</f>
        <v>0</v>
      </c>
      <c r="Q2050" t="str">
        <f>I2050</f>
        <v/>
      </c>
      <c r="R2050">
        <f>IFERROR(MOD(L2050,VLOOKUP($A2050,STOK_AWAL,13,0)),0)</f>
        <v>0</v>
      </c>
      <c r="S2050" t="str">
        <f>K2050</f>
        <v/>
      </c>
      <c r="T2050">
        <f>R2050+(P2050*(IFERROR(VLOOKUP($A2050,STOK_AWAL,13,0),0)))</f>
        <v>0</v>
      </c>
      <c r="U2050" t="str">
        <f>M2050</f>
        <v/>
      </c>
    </row>
    <row r="2051" spans="1:21" x14ac:dyDescent="0.25">
      <c r="A2051" t="str">
        <f>IF('3.Stok Awal'!$A2051=0,"",'3.Stok Awal'!$A2051)</f>
        <v/>
      </c>
      <c r="B2051" t="str">
        <f>IF('3.Stok Awal'!$B2051=0,"",'3.Stok Awal'!$B2051)</f>
        <v/>
      </c>
      <c r="C2051" t="str">
        <f>IF('3.Stok Awal'!$C2051=0,"",'3.Stok Awal'!$C2051)</f>
        <v/>
      </c>
      <c r="D2051" t="str">
        <f>IF('3.Stok Awal'!$D2051=0,"",'3.Stok Awal'!$D2051)</f>
        <v/>
      </c>
      <c r="E2051" t="str">
        <f>IF('3.Stok Awal'!$E2051=0,"",'3.Stok Awal'!$E2051)</f>
        <v/>
      </c>
      <c r="F2051" s="4" t="str">
        <f>IF('3.Stok Awal'!$F2051=0,"",'3.Stok Awal'!$F2051)</f>
        <v/>
      </c>
      <c r="G2051" s="4" t="str">
        <f t="shared" si="31"/>
        <v/>
      </c>
      <c r="H2051">
        <f>IF('3.Stok Awal'!$I2051=0,0,'3.Stok Awal'!$I2051)</f>
        <v>0</v>
      </c>
      <c r="I2051" t="str">
        <f>IF('3.Stok Awal'!$J2051=0,"",'3.Stok Awal'!$J2051)</f>
        <v/>
      </c>
      <c r="J2051">
        <f>IF('3.Stok Awal'!$K2051=0,0,'3.Stok Awal'!$K2051)</f>
        <v>0</v>
      </c>
      <c r="K2051" t="str">
        <f>IF('3.Stok Awal'!$L2051=0,"",'3.Stok Awal'!$L2051)</f>
        <v/>
      </c>
      <c r="L2051">
        <f>IF('3.Stok Awal'!$N2051=0,0,'3.Stok Awal'!$N2051)</f>
        <v>0</v>
      </c>
      <c r="M2051" t="str">
        <f>IF('3.Stok Awal'!$O2051=0,"",'3.Stok Awal'!$O2051)</f>
        <v/>
      </c>
      <c r="N2051">
        <f>SUMIF('4.Sell to Trade'!$O$5:$O$5003,'5.Stok Akhir'!$G2051,'4.Sell to Trade'!$Q$5:$Q$5003)</f>
        <v>0</v>
      </c>
      <c r="O2051" t="str">
        <f>IF('3.Stok Awal'!$L2051=0,"",'3.Stok Awal'!$L2051)</f>
        <v/>
      </c>
      <c r="P2051">
        <f>IF(ISNA(VLOOKUP($A2051,STOK_AWAL,13,0)),0,IF(VLOOKUP($A2051,STOK_AWAL,13,0)&gt;0,ROUNDDOWN(L2051/VLOOKUP($A2051,STOK_AWAL,13,0),0),0))</f>
        <v>0</v>
      </c>
      <c r="Q2051" t="str">
        <f>I2051</f>
        <v/>
      </c>
      <c r="R2051">
        <f>IFERROR(MOD(L2051,VLOOKUP($A2051,STOK_AWAL,13,0)),0)</f>
        <v>0</v>
      </c>
      <c r="S2051" t="str">
        <f>K2051</f>
        <v/>
      </c>
      <c r="T2051">
        <f>R2051+(P2051*(IFERROR(VLOOKUP($A2051,STOK_AWAL,13,0),0)))</f>
        <v>0</v>
      </c>
      <c r="U2051" t="str">
        <f>M2051</f>
        <v/>
      </c>
    </row>
    <row r="2052" spans="1:21" x14ac:dyDescent="0.25">
      <c r="A2052" t="str">
        <f>IF('3.Stok Awal'!$A2052=0,"",'3.Stok Awal'!$A2052)</f>
        <v/>
      </c>
      <c r="B2052" t="str">
        <f>IF('3.Stok Awal'!$B2052=0,"",'3.Stok Awal'!$B2052)</f>
        <v/>
      </c>
      <c r="C2052" t="str">
        <f>IF('3.Stok Awal'!$C2052=0,"",'3.Stok Awal'!$C2052)</f>
        <v/>
      </c>
      <c r="D2052" t="str">
        <f>IF('3.Stok Awal'!$D2052=0,"",'3.Stok Awal'!$D2052)</f>
        <v/>
      </c>
      <c r="E2052" t="str">
        <f>IF('3.Stok Awal'!$E2052=0,"",'3.Stok Awal'!$E2052)</f>
        <v/>
      </c>
      <c r="F2052" s="4" t="str">
        <f>IF('3.Stok Awal'!$F2052=0,"",'3.Stok Awal'!$F2052)</f>
        <v/>
      </c>
      <c r="G2052" s="4" t="str">
        <f t="shared" si="31"/>
        <v/>
      </c>
      <c r="H2052">
        <f>IF('3.Stok Awal'!$I2052=0,0,'3.Stok Awal'!$I2052)</f>
        <v>0</v>
      </c>
      <c r="I2052" t="str">
        <f>IF('3.Stok Awal'!$J2052=0,"",'3.Stok Awal'!$J2052)</f>
        <v/>
      </c>
      <c r="J2052">
        <f>IF('3.Stok Awal'!$K2052=0,0,'3.Stok Awal'!$K2052)</f>
        <v>0</v>
      </c>
      <c r="K2052" t="str">
        <f>IF('3.Stok Awal'!$L2052=0,"",'3.Stok Awal'!$L2052)</f>
        <v/>
      </c>
      <c r="L2052">
        <f>IF('3.Stok Awal'!$N2052=0,0,'3.Stok Awal'!$N2052)</f>
        <v>0</v>
      </c>
      <c r="M2052" t="str">
        <f>IF('3.Stok Awal'!$O2052=0,"",'3.Stok Awal'!$O2052)</f>
        <v/>
      </c>
      <c r="N2052">
        <f>SUMIF('4.Sell to Trade'!$O$5:$O$5003,'5.Stok Akhir'!$G2052,'4.Sell to Trade'!$Q$5:$Q$5003)</f>
        <v>0</v>
      </c>
      <c r="O2052" t="str">
        <f>IF('3.Stok Awal'!$L2052=0,"",'3.Stok Awal'!$L2052)</f>
        <v/>
      </c>
      <c r="P2052">
        <f>IF(ISNA(VLOOKUP($A2052,STOK_AWAL,13,0)),0,IF(VLOOKUP($A2052,STOK_AWAL,13,0)&gt;0,ROUNDDOWN(L2052/VLOOKUP($A2052,STOK_AWAL,13,0),0),0))</f>
        <v>0</v>
      </c>
      <c r="Q2052" t="str">
        <f>I2052</f>
        <v/>
      </c>
      <c r="R2052">
        <f>IFERROR(MOD(L2052,VLOOKUP($A2052,STOK_AWAL,13,0)),0)</f>
        <v>0</v>
      </c>
      <c r="S2052" t="str">
        <f>K2052</f>
        <v/>
      </c>
      <c r="T2052">
        <f>R2052+(P2052*(IFERROR(VLOOKUP($A2052,STOK_AWAL,13,0),0)))</f>
        <v>0</v>
      </c>
      <c r="U2052" t="str">
        <f>M2052</f>
        <v/>
      </c>
    </row>
    <row r="2053" spans="1:21" x14ac:dyDescent="0.25">
      <c r="A2053" t="str">
        <f>IF('3.Stok Awal'!$A2053=0,"",'3.Stok Awal'!$A2053)</f>
        <v/>
      </c>
      <c r="B2053" t="str">
        <f>IF('3.Stok Awal'!$B2053=0,"",'3.Stok Awal'!$B2053)</f>
        <v/>
      </c>
      <c r="C2053" t="str">
        <f>IF('3.Stok Awal'!$C2053=0,"",'3.Stok Awal'!$C2053)</f>
        <v/>
      </c>
      <c r="D2053" t="str">
        <f>IF('3.Stok Awal'!$D2053=0,"",'3.Stok Awal'!$D2053)</f>
        <v/>
      </c>
      <c r="E2053" t="str">
        <f>IF('3.Stok Awal'!$E2053=0,"",'3.Stok Awal'!$E2053)</f>
        <v/>
      </c>
      <c r="F2053" s="4" t="str">
        <f>IF('3.Stok Awal'!$F2053=0,"",'3.Stok Awal'!$F2053)</f>
        <v/>
      </c>
      <c r="G2053" s="4" t="str">
        <f t="shared" si="31"/>
        <v/>
      </c>
      <c r="H2053">
        <f>IF('3.Stok Awal'!$I2053=0,0,'3.Stok Awal'!$I2053)</f>
        <v>0</v>
      </c>
      <c r="I2053" t="str">
        <f>IF('3.Stok Awal'!$J2053=0,"",'3.Stok Awal'!$J2053)</f>
        <v/>
      </c>
      <c r="J2053">
        <f>IF('3.Stok Awal'!$K2053=0,0,'3.Stok Awal'!$K2053)</f>
        <v>0</v>
      </c>
      <c r="K2053" t="str">
        <f>IF('3.Stok Awal'!$L2053=0,"",'3.Stok Awal'!$L2053)</f>
        <v/>
      </c>
      <c r="L2053">
        <f>IF('3.Stok Awal'!$N2053=0,0,'3.Stok Awal'!$N2053)</f>
        <v>0</v>
      </c>
      <c r="M2053" t="str">
        <f>IF('3.Stok Awal'!$O2053=0,"",'3.Stok Awal'!$O2053)</f>
        <v/>
      </c>
      <c r="N2053">
        <f>SUMIF('4.Sell to Trade'!$O$5:$O$5003,'5.Stok Akhir'!$G2053,'4.Sell to Trade'!$Q$5:$Q$5003)</f>
        <v>0</v>
      </c>
      <c r="O2053" t="str">
        <f>IF('3.Stok Awal'!$L2053=0,"",'3.Stok Awal'!$L2053)</f>
        <v/>
      </c>
      <c r="P2053">
        <f>IF(ISNA(VLOOKUP($A2053,STOK_AWAL,13,0)),0,IF(VLOOKUP($A2053,STOK_AWAL,13,0)&gt;0,ROUNDDOWN(L2053/VLOOKUP($A2053,STOK_AWAL,13,0),0),0))</f>
        <v>0</v>
      </c>
      <c r="Q2053" t="str">
        <f>I2053</f>
        <v/>
      </c>
      <c r="R2053">
        <f>IFERROR(MOD(L2053,VLOOKUP($A2053,STOK_AWAL,13,0)),0)</f>
        <v>0</v>
      </c>
      <c r="S2053" t="str">
        <f>K2053</f>
        <v/>
      </c>
      <c r="T2053">
        <f>R2053+(P2053*(IFERROR(VLOOKUP($A2053,STOK_AWAL,13,0),0)))</f>
        <v>0</v>
      </c>
      <c r="U2053" t="str">
        <f>M2053</f>
        <v/>
      </c>
    </row>
    <row r="2054" spans="1:21" x14ac:dyDescent="0.25">
      <c r="A2054" t="str">
        <f>IF('3.Stok Awal'!$A2054=0,"",'3.Stok Awal'!$A2054)</f>
        <v/>
      </c>
      <c r="B2054" t="str">
        <f>IF('3.Stok Awal'!$B2054=0,"",'3.Stok Awal'!$B2054)</f>
        <v/>
      </c>
      <c r="C2054" t="str">
        <f>IF('3.Stok Awal'!$C2054=0,"",'3.Stok Awal'!$C2054)</f>
        <v/>
      </c>
      <c r="D2054" t="str">
        <f>IF('3.Stok Awal'!$D2054=0,"",'3.Stok Awal'!$D2054)</f>
        <v/>
      </c>
      <c r="E2054" t="str">
        <f>IF('3.Stok Awal'!$E2054=0,"",'3.Stok Awal'!$E2054)</f>
        <v/>
      </c>
      <c r="F2054" s="4" t="str">
        <f>IF('3.Stok Awal'!$F2054=0,"",'3.Stok Awal'!$F2054)</f>
        <v/>
      </c>
      <c r="G2054" s="4" t="str">
        <f t="shared" ref="G2054:G2117" si="32">A2054&amp;F2054</f>
        <v/>
      </c>
      <c r="H2054">
        <f>IF('3.Stok Awal'!$I2054=0,0,'3.Stok Awal'!$I2054)</f>
        <v>0</v>
      </c>
      <c r="I2054" t="str">
        <f>IF('3.Stok Awal'!$J2054=0,"",'3.Stok Awal'!$J2054)</f>
        <v/>
      </c>
      <c r="J2054">
        <f>IF('3.Stok Awal'!$K2054=0,0,'3.Stok Awal'!$K2054)</f>
        <v>0</v>
      </c>
      <c r="K2054" t="str">
        <f>IF('3.Stok Awal'!$L2054=0,"",'3.Stok Awal'!$L2054)</f>
        <v/>
      </c>
      <c r="L2054">
        <f>IF('3.Stok Awal'!$N2054=0,0,'3.Stok Awal'!$N2054)</f>
        <v>0</v>
      </c>
      <c r="M2054" t="str">
        <f>IF('3.Stok Awal'!$O2054=0,"",'3.Stok Awal'!$O2054)</f>
        <v/>
      </c>
      <c r="N2054">
        <f>SUMIF('4.Sell to Trade'!$O$5:$O$5003,'5.Stok Akhir'!$G2054,'4.Sell to Trade'!$Q$5:$Q$5003)</f>
        <v>0</v>
      </c>
      <c r="O2054" t="str">
        <f>IF('3.Stok Awal'!$L2054=0,"",'3.Stok Awal'!$L2054)</f>
        <v/>
      </c>
      <c r="P2054">
        <f>IF(ISNA(VLOOKUP($A2054,STOK_AWAL,13,0)),0,IF(VLOOKUP($A2054,STOK_AWAL,13,0)&gt;0,ROUNDDOWN(L2054/VLOOKUP($A2054,STOK_AWAL,13,0),0),0))</f>
        <v>0</v>
      </c>
      <c r="Q2054" t="str">
        <f>I2054</f>
        <v/>
      </c>
      <c r="R2054">
        <f>IFERROR(MOD(L2054,VLOOKUP($A2054,STOK_AWAL,13,0)),0)</f>
        <v>0</v>
      </c>
      <c r="S2054" t="str">
        <f>K2054</f>
        <v/>
      </c>
      <c r="T2054">
        <f>R2054+(P2054*(IFERROR(VLOOKUP($A2054,STOK_AWAL,13,0),0)))</f>
        <v>0</v>
      </c>
      <c r="U2054" t="str">
        <f>M2054</f>
        <v/>
      </c>
    </row>
    <row r="2055" spans="1:21" x14ac:dyDescent="0.25">
      <c r="A2055" t="str">
        <f>IF('3.Stok Awal'!$A2055=0,"",'3.Stok Awal'!$A2055)</f>
        <v/>
      </c>
      <c r="B2055" t="str">
        <f>IF('3.Stok Awal'!$B2055=0,"",'3.Stok Awal'!$B2055)</f>
        <v/>
      </c>
      <c r="C2055" t="str">
        <f>IF('3.Stok Awal'!$C2055=0,"",'3.Stok Awal'!$C2055)</f>
        <v/>
      </c>
      <c r="D2055" t="str">
        <f>IF('3.Stok Awal'!$D2055=0,"",'3.Stok Awal'!$D2055)</f>
        <v/>
      </c>
      <c r="E2055" t="str">
        <f>IF('3.Stok Awal'!$E2055=0,"",'3.Stok Awal'!$E2055)</f>
        <v/>
      </c>
      <c r="F2055" s="4" t="str">
        <f>IF('3.Stok Awal'!$F2055=0,"",'3.Stok Awal'!$F2055)</f>
        <v/>
      </c>
      <c r="G2055" s="4" t="str">
        <f t="shared" si="32"/>
        <v/>
      </c>
      <c r="H2055">
        <f>IF('3.Stok Awal'!$I2055=0,0,'3.Stok Awal'!$I2055)</f>
        <v>0</v>
      </c>
      <c r="I2055" t="str">
        <f>IF('3.Stok Awal'!$J2055=0,"",'3.Stok Awal'!$J2055)</f>
        <v/>
      </c>
      <c r="J2055">
        <f>IF('3.Stok Awal'!$K2055=0,0,'3.Stok Awal'!$K2055)</f>
        <v>0</v>
      </c>
      <c r="K2055" t="str">
        <f>IF('3.Stok Awal'!$L2055=0,"",'3.Stok Awal'!$L2055)</f>
        <v/>
      </c>
      <c r="L2055">
        <f>IF('3.Stok Awal'!$N2055=0,0,'3.Stok Awal'!$N2055)</f>
        <v>0</v>
      </c>
      <c r="M2055" t="str">
        <f>IF('3.Stok Awal'!$O2055=0,"",'3.Stok Awal'!$O2055)</f>
        <v/>
      </c>
      <c r="N2055">
        <f>SUMIF('4.Sell to Trade'!$O$5:$O$5003,'5.Stok Akhir'!$G2055,'4.Sell to Trade'!$Q$5:$Q$5003)</f>
        <v>0</v>
      </c>
      <c r="O2055" t="str">
        <f>IF('3.Stok Awal'!$L2055=0,"",'3.Stok Awal'!$L2055)</f>
        <v/>
      </c>
      <c r="P2055">
        <f>IF(ISNA(VLOOKUP($A2055,STOK_AWAL,13,0)),0,IF(VLOOKUP($A2055,STOK_AWAL,13,0)&gt;0,ROUNDDOWN(L2055/VLOOKUP($A2055,STOK_AWAL,13,0),0),0))</f>
        <v>0</v>
      </c>
      <c r="Q2055" t="str">
        <f>I2055</f>
        <v/>
      </c>
      <c r="R2055">
        <f>IFERROR(MOD(L2055,VLOOKUP($A2055,STOK_AWAL,13,0)),0)</f>
        <v>0</v>
      </c>
      <c r="S2055" t="str">
        <f>K2055</f>
        <v/>
      </c>
      <c r="T2055">
        <f>R2055+(P2055*(IFERROR(VLOOKUP($A2055,STOK_AWAL,13,0),0)))</f>
        <v>0</v>
      </c>
      <c r="U2055" t="str">
        <f>M2055</f>
        <v/>
      </c>
    </row>
    <row r="2056" spans="1:21" x14ac:dyDescent="0.25">
      <c r="A2056" t="str">
        <f>IF('3.Stok Awal'!$A2056=0,"",'3.Stok Awal'!$A2056)</f>
        <v/>
      </c>
      <c r="B2056" t="str">
        <f>IF('3.Stok Awal'!$B2056=0,"",'3.Stok Awal'!$B2056)</f>
        <v/>
      </c>
      <c r="C2056" t="str">
        <f>IF('3.Stok Awal'!$C2056=0,"",'3.Stok Awal'!$C2056)</f>
        <v/>
      </c>
      <c r="D2056" t="str">
        <f>IF('3.Stok Awal'!$D2056=0,"",'3.Stok Awal'!$D2056)</f>
        <v/>
      </c>
      <c r="E2056" t="str">
        <f>IF('3.Stok Awal'!$E2056=0,"",'3.Stok Awal'!$E2056)</f>
        <v/>
      </c>
      <c r="F2056" s="4" t="str">
        <f>IF('3.Stok Awal'!$F2056=0,"",'3.Stok Awal'!$F2056)</f>
        <v/>
      </c>
      <c r="G2056" s="4" t="str">
        <f t="shared" si="32"/>
        <v/>
      </c>
      <c r="H2056">
        <f>IF('3.Stok Awal'!$I2056=0,0,'3.Stok Awal'!$I2056)</f>
        <v>0</v>
      </c>
      <c r="I2056" t="str">
        <f>IF('3.Stok Awal'!$J2056=0,"",'3.Stok Awal'!$J2056)</f>
        <v/>
      </c>
      <c r="J2056">
        <f>IF('3.Stok Awal'!$K2056=0,0,'3.Stok Awal'!$K2056)</f>
        <v>0</v>
      </c>
      <c r="K2056" t="str">
        <f>IF('3.Stok Awal'!$L2056=0,"",'3.Stok Awal'!$L2056)</f>
        <v/>
      </c>
      <c r="L2056">
        <f>IF('3.Stok Awal'!$N2056=0,0,'3.Stok Awal'!$N2056)</f>
        <v>0</v>
      </c>
      <c r="M2056" t="str">
        <f>IF('3.Stok Awal'!$O2056=0,"",'3.Stok Awal'!$O2056)</f>
        <v/>
      </c>
      <c r="N2056">
        <f>SUMIF('4.Sell to Trade'!$O$5:$O$5003,'5.Stok Akhir'!$G2056,'4.Sell to Trade'!$Q$5:$Q$5003)</f>
        <v>0</v>
      </c>
      <c r="O2056" t="str">
        <f>IF('3.Stok Awal'!$L2056=0,"",'3.Stok Awal'!$L2056)</f>
        <v/>
      </c>
      <c r="P2056">
        <f>IF(ISNA(VLOOKUP($A2056,STOK_AWAL,13,0)),0,IF(VLOOKUP($A2056,STOK_AWAL,13,0)&gt;0,ROUNDDOWN(L2056/VLOOKUP($A2056,STOK_AWAL,13,0),0),0))</f>
        <v>0</v>
      </c>
      <c r="Q2056" t="str">
        <f>I2056</f>
        <v/>
      </c>
      <c r="R2056">
        <f>IFERROR(MOD(L2056,VLOOKUP($A2056,STOK_AWAL,13,0)),0)</f>
        <v>0</v>
      </c>
      <c r="S2056" t="str">
        <f>K2056</f>
        <v/>
      </c>
      <c r="T2056">
        <f>R2056+(P2056*(IFERROR(VLOOKUP($A2056,STOK_AWAL,13,0),0)))</f>
        <v>0</v>
      </c>
      <c r="U2056" t="str">
        <f>M2056</f>
        <v/>
      </c>
    </row>
    <row r="2057" spans="1:21" x14ac:dyDescent="0.25">
      <c r="A2057" t="str">
        <f>IF('3.Stok Awal'!$A2057=0,"",'3.Stok Awal'!$A2057)</f>
        <v/>
      </c>
      <c r="B2057" t="str">
        <f>IF('3.Stok Awal'!$B2057=0,"",'3.Stok Awal'!$B2057)</f>
        <v/>
      </c>
      <c r="C2057" t="str">
        <f>IF('3.Stok Awal'!$C2057=0,"",'3.Stok Awal'!$C2057)</f>
        <v/>
      </c>
      <c r="D2057" t="str">
        <f>IF('3.Stok Awal'!$D2057=0,"",'3.Stok Awal'!$D2057)</f>
        <v/>
      </c>
      <c r="E2057" t="str">
        <f>IF('3.Stok Awal'!$E2057=0,"",'3.Stok Awal'!$E2057)</f>
        <v/>
      </c>
      <c r="F2057" s="4" t="str">
        <f>IF('3.Stok Awal'!$F2057=0,"",'3.Stok Awal'!$F2057)</f>
        <v/>
      </c>
      <c r="G2057" s="4" t="str">
        <f t="shared" si="32"/>
        <v/>
      </c>
      <c r="H2057">
        <f>IF('3.Stok Awal'!$I2057=0,0,'3.Stok Awal'!$I2057)</f>
        <v>0</v>
      </c>
      <c r="I2057" t="str">
        <f>IF('3.Stok Awal'!$J2057=0,"",'3.Stok Awal'!$J2057)</f>
        <v/>
      </c>
      <c r="J2057">
        <f>IF('3.Stok Awal'!$K2057=0,0,'3.Stok Awal'!$K2057)</f>
        <v>0</v>
      </c>
      <c r="K2057" t="str">
        <f>IF('3.Stok Awal'!$L2057=0,"",'3.Stok Awal'!$L2057)</f>
        <v/>
      </c>
      <c r="L2057">
        <f>IF('3.Stok Awal'!$N2057=0,0,'3.Stok Awal'!$N2057)</f>
        <v>0</v>
      </c>
      <c r="M2057" t="str">
        <f>IF('3.Stok Awal'!$O2057=0,"",'3.Stok Awal'!$O2057)</f>
        <v/>
      </c>
      <c r="N2057">
        <f>SUMIF('4.Sell to Trade'!$O$5:$O$5003,'5.Stok Akhir'!$G2057,'4.Sell to Trade'!$Q$5:$Q$5003)</f>
        <v>0</v>
      </c>
      <c r="O2057" t="str">
        <f>IF('3.Stok Awal'!$L2057=0,"",'3.Stok Awal'!$L2057)</f>
        <v/>
      </c>
      <c r="P2057">
        <f>IF(ISNA(VLOOKUP($A2057,STOK_AWAL,13,0)),0,IF(VLOOKUP($A2057,STOK_AWAL,13,0)&gt;0,ROUNDDOWN(L2057/VLOOKUP($A2057,STOK_AWAL,13,0),0),0))</f>
        <v>0</v>
      </c>
      <c r="Q2057" t="str">
        <f>I2057</f>
        <v/>
      </c>
      <c r="R2057">
        <f>IFERROR(MOD(L2057,VLOOKUP($A2057,STOK_AWAL,13,0)),0)</f>
        <v>0</v>
      </c>
      <c r="S2057" t="str">
        <f>K2057</f>
        <v/>
      </c>
      <c r="T2057">
        <f>R2057+(P2057*(IFERROR(VLOOKUP($A2057,STOK_AWAL,13,0),0)))</f>
        <v>0</v>
      </c>
      <c r="U2057" t="str">
        <f>M2057</f>
        <v/>
      </c>
    </row>
    <row r="2058" spans="1:21" x14ac:dyDescent="0.25">
      <c r="A2058" t="str">
        <f>IF('3.Stok Awal'!$A2058=0,"",'3.Stok Awal'!$A2058)</f>
        <v/>
      </c>
      <c r="B2058" t="str">
        <f>IF('3.Stok Awal'!$B2058=0,"",'3.Stok Awal'!$B2058)</f>
        <v/>
      </c>
      <c r="C2058" t="str">
        <f>IF('3.Stok Awal'!$C2058=0,"",'3.Stok Awal'!$C2058)</f>
        <v/>
      </c>
      <c r="D2058" t="str">
        <f>IF('3.Stok Awal'!$D2058=0,"",'3.Stok Awal'!$D2058)</f>
        <v/>
      </c>
      <c r="E2058" t="str">
        <f>IF('3.Stok Awal'!$E2058=0,"",'3.Stok Awal'!$E2058)</f>
        <v/>
      </c>
      <c r="F2058" s="4" t="str">
        <f>IF('3.Stok Awal'!$F2058=0,"",'3.Stok Awal'!$F2058)</f>
        <v/>
      </c>
      <c r="G2058" s="4" t="str">
        <f t="shared" si="32"/>
        <v/>
      </c>
      <c r="H2058">
        <f>IF('3.Stok Awal'!$I2058=0,0,'3.Stok Awal'!$I2058)</f>
        <v>0</v>
      </c>
      <c r="I2058" t="str">
        <f>IF('3.Stok Awal'!$J2058=0,"",'3.Stok Awal'!$J2058)</f>
        <v/>
      </c>
      <c r="J2058">
        <f>IF('3.Stok Awal'!$K2058=0,0,'3.Stok Awal'!$K2058)</f>
        <v>0</v>
      </c>
      <c r="K2058" t="str">
        <f>IF('3.Stok Awal'!$L2058=0,"",'3.Stok Awal'!$L2058)</f>
        <v/>
      </c>
      <c r="L2058">
        <f>IF('3.Stok Awal'!$N2058=0,0,'3.Stok Awal'!$N2058)</f>
        <v>0</v>
      </c>
      <c r="M2058" t="str">
        <f>IF('3.Stok Awal'!$O2058=0,"",'3.Stok Awal'!$O2058)</f>
        <v/>
      </c>
      <c r="N2058">
        <f>SUMIF('4.Sell to Trade'!$O$5:$O$5003,'5.Stok Akhir'!$G2058,'4.Sell to Trade'!$Q$5:$Q$5003)</f>
        <v>0</v>
      </c>
      <c r="O2058" t="str">
        <f>IF('3.Stok Awal'!$L2058=0,"",'3.Stok Awal'!$L2058)</f>
        <v/>
      </c>
      <c r="P2058">
        <f>IF(ISNA(VLOOKUP($A2058,STOK_AWAL,13,0)),0,IF(VLOOKUP($A2058,STOK_AWAL,13,0)&gt;0,ROUNDDOWN(L2058/VLOOKUP($A2058,STOK_AWAL,13,0),0),0))</f>
        <v>0</v>
      </c>
      <c r="Q2058" t="str">
        <f>I2058</f>
        <v/>
      </c>
      <c r="R2058">
        <f>IFERROR(MOD(L2058,VLOOKUP($A2058,STOK_AWAL,13,0)),0)</f>
        <v>0</v>
      </c>
      <c r="S2058" t="str">
        <f>K2058</f>
        <v/>
      </c>
      <c r="T2058">
        <f>R2058+(P2058*(IFERROR(VLOOKUP($A2058,STOK_AWAL,13,0),0)))</f>
        <v>0</v>
      </c>
      <c r="U2058" t="str">
        <f>M2058</f>
        <v/>
      </c>
    </row>
    <row r="2059" spans="1:21" x14ac:dyDescent="0.25">
      <c r="A2059" t="str">
        <f>IF('3.Stok Awal'!$A2059=0,"",'3.Stok Awal'!$A2059)</f>
        <v/>
      </c>
      <c r="B2059" t="str">
        <f>IF('3.Stok Awal'!$B2059=0,"",'3.Stok Awal'!$B2059)</f>
        <v/>
      </c>
      <c r="C2059" t="str">
        <f>IF('3.Stok Awal'!$C2059=0,"",'3.Stok Awal'!$C2059)</f>
        <v/>
      </c>
      <c r="D2059" t="str">
        <f>IF('3.Stok Awal'!$D2059=0,"",'3.Stok Awal'!$D2059)</f>
        <v/>
      </c>
      <c r="E2059" t="str">
        <f>IF('3.Stok Awal'!$E2059=0,"",'3.Stok Awal'!$E2059)</f>
        <v/>
      </c>
      <c r="F2059" s="4" t="str">
        <f>IF('3.Stok Awal'!$F2059=0,"",'3.Stok Awal'!$F2059)</f>
        <v/>
      </c>
      <c r="G2059" s="4" t="str">
        <f t="shared" si="32"/>
        <v/>
      </c>
      <c r="H2059">
        <f>IF('3.Stok Awal'!$I2059=0,0,'3.Stok Awal'!$I2059)</f>
        <v>0</v>
      </c>
      <c r="I2059" t="str">
        <f>IF('3.Stok Awal'!$J2059=0,"",'3.Stok Awal'!$J2059)</f>
        <v/>
      </c>
      <c r="J2059">
        <f>IF('3.Stok Awal'!$K2059=0,0,'3.Stok Awal'!$K2059)</f>
        <v>0</v>
      </c>
      <c r="K2059" t="str">
        <f>IF('3.Stok Awal'!$L2059=0,"",'3.Stok Awal'!$L2059)</f>
        <v/>
      </c>
      <c r="L2059">
        <f>IF('3.Stok Awal'!$N2059=0,0,'3.Stok Awal'!$N2059)</f>
        <v>0</v>
      </c>
      <c r="M2059" t="str">
        <f>IF('3.Stok Awal'!$O2059=0,"",'3.Stok Awal'!$O2059)</f>
        <v/>
      </c>
      <c r="N2059">
        <f>SUMIF('4.Sell to Trade'!$O$5:$O$5003,'5.Stok Akhir'!$G2059,'4.Sell to Trade'!$Q$5:$Q$5003)</f>
        <v>0</v>
      </c>
      <c r="O2059" t="str">
        <f>IF('3.Stok Awal'!$L2059=0,"",'3.Stok Awal'!$L2059)</f>
        <v/>
      </c>
      <c r="P2059">
        <f>IF(ISNA(VLOOKUP($A2059,STOK_AWAL,13,0)),0,IF(VLOOKUP($A2059,STOK_AWAL,13,0)&gt;0,ROUNDDOWN(L2059/VLOOKUP($A2059,STOK_AWAL,13,0),0),0))</f>
        <v>0</v>
      </c>
      <c r="Q2059" t="str">
        <f>I2059</f>
        <v/>
      </c>
      <c r="R2059">
        <f>IFERROR(MOD(L2059,VLOOKUP($A2059,STOK_AWAL,13,0)),0)</f>
        <v>0</v>
      </c>
      <c r="S2059" t="str">
        <f>K2059</f>
        <v/>
      </c>
      <c r="T2059">
        <f>R2059+(P2059*(IFERROR(VLOOKUP($A2059,STOK_AWAL,13,0),0)))</f>
        <v>0</v>
      </c>
      <c r="U2059" t="str">
        <f>M2059</f>
        <v/>
      </c>
    </row>
    <row r="2060" spans="1:21" x14ac:dyDescent="0.25">
      <c r="A2060" t="str">
        <f>IF('3.Stok Awal'!$A2060=0,"",'3.Stok Awal'!$A2060)</f>
        <v/>
      </c>
      <c r="B2060" t="str">
        <f>IF('3.Stok Awal'!$B2060=0,"",'3.Stok Awal'!$B2060)</f>
        <v/>
      </c>
      <c r="C2060" t="str">
        <f>IF('3.Stok Awal'!$C2060=0,"",'3.Stok Awal'!$C2060)</f>
        <v/>
      </c>
      <c r="D2060" t="str">
        <f>IF('3.Stok Awal'!$D2060=0,"",'3.Stok Awal'!$D2060)</f>
        <v/>
      </c>
      <c r="E2060" t="str">
        <f>IF('3.Stok Awal'!$E2060=0,"",'3.Stok Awal'!$E2060)</f>
        <v/>
      </c>
      <c r="F2060" s="4" t="str">
        <f>IF('3.Stok Awal'!$F2060=0,"",'3.Stok Awal'!$F2060)</f>
        <v/>
      </c>
      <c r="G2060" s="4" t="str">
        <f t="shared" si="32"/>
        <v/>
      </c>
      <c r="H2060">
        <f>IF('3.Stok Awal'!$I2060=0,0,'3.Stok Awal'!$I2060)</f>
        <v>0</v>
      </c>
      <c r="I2060" t="str">
        <f>IF('3.Stok Awal'!$J2060=0,"",'3.Stok Awal'!$J2060)</f>
        <v/>
      </c>
      <c r="J2060">
        <f>IF('3.Stok Awal'!$K2060=0,0,'3.Stok Awal'!$K2060)</f>
        <v>0</v>
      </c>
      <c r="K2060" t="str">
        <f>IF('3.Stok Awal'!$L2060=0,"",'3.Stok Awal'!$L2060)</f>
        <v/>
      </c>
      <c r="L2060">
        <f>IF('3.Stok Awal'!$N2060=0,0,'3.Stok Awal'!$N2060)</f>
        <v>0</v>
      </c>
      <c r="M2060" t="str">
        <f>IF('3.Stok Awal'!$O2060=0,"",'3.Stok Awal'!$O2060)</f>
        <v/>
      </c>
      <c r="N2060">
        <f>SUMIF('4.Sell to Trade'!$O$5:$O$5003,'5.Stok Akhir'!$G2060,'4.Sell to Trade'!$Q$5:$Q$5003)</f>
        <v>0</v>
      </c>
      <c r="O2060" t="str">
        <f>IF('3.Stok Awal'!$L2060=0,"",'3.Stok Awal'!$L2060)</f>
        <v/>
      </c>
      <c r="P2060">
        <f>IF(ISNA(VLOOKUP($A2060,STOK_AWAL,13,0)),0,IF(VLOOKUP($A2060,STOK_AWAL,13,0)&gt;0,ROUNDDOWN(L2060/VLOOKUP($A2060,STOK_AWAL,13,0),0),0))</f>
        <v>0</v>
      </c>
      <c r="Q2060" t="str">
        <f>I2060</f>
        <v/>
      </c>
      <c r="R2060">
        <f>IFERROR(MOD(L2060,VLOOKUP($A2060,STOK_AWAL,13,0)),0)</f>
        <v>0</v>
      </c>
      <c r="S2060" t="str">
        <f>K2060</f>
        <v/>
      </c>
      <c r="T2060">
        <f>R2060+(P2060*(IFERROR(VLOOKUP($A2060,STOK_AWAL,13,0),0)))</f>
        <v>0</v>
      </c>
      <c r="U2060" t="str">
        <f>M2060</f>
        <v/>
      </c>
    </row>
    <row r="2061" spans="1:21" x14ac:dyDescent="0.25">
      <c r="A2061" t="str">
        <f>IF('3.Stok Awal'!$A2061=0,"",'3.Stok Awal'!$A2061)</f>
        <v/>
      </c>
      <c r="B2061" t="str">
        <f>IF('3.Stok Awal'!$B2061=0,"",'3.Stok Awal'!$B2061)</f>
        <v/>
      </c>
      <c r="C2061" t="str">
        <f>IF('3.Stok Awal'!$C2061=0,"",'3.Stok Awal'!$C2061)</f>
        <v/>
      </c>
      <c r="D2061" t="str">
        <f>IF('3.Stok Awal'!$D2061=0,"",'3.Stok Awal'!$D2061)</f>
        <v/>
      </c>
      <c r="E2061" t="str">
        <f>IF('3.Stok Awal'!$E2061=0,"",'3.Stok Awal'!$E2061)</f>
        <v/>
      </c>
      <c r="F2061" s="4" t="str">
        <f>IF('3.Stok Awal'!$F2061=0,"",'3.Stok Awal'!$F2061)</f>
        <v/>
      </c>
      <c r="G2061" s="4" t="str">
        <f t="shared" si="32"/>
        <v/>
      </c>
      <c r="H2061">
        <f>IF('3.Stok Awal'!$I2061=0,0,'3.Stok Awal'!$I2061)</f>
        <v>0</v>
      </c>
      <c r="I2061" t="str">
        <f>IF('3.Stok Awal'!$J2061=0,"",'3.Stok Awal'!$J2061)</f>
        <v/>
      </c>
      <c r="J2061">
        <f>IF('3.Stok Awal'!$K2061=0,0,'3.Stok Awal'!$K2061)</f>
        <v>0</v>
      </c>
      <c r="K2061" t="str">
        <f>IF('3.Stok Awal'!$L2061=0,"",'3.Stok Awal'!$L2061)</f>
        <v/>
      </c>
      <c r="L2061">
        <f>IF('3.Stok Awal'!$N2061=0,0,'3.Stok Awal'!$N2061)</f>
        <v>0</v>
      </c>
      <c r="M2061" t="str">
        <f>IF('3.Stok Awal'!$O2061=0,"",'3.Stok Awal'!$O2061)</f>
        <v/>
      </c>
      <c r="N2061">
        <f>SUMIF('4.Sell to Trade'!$O$5:$O$5003,'5.Stok Akhir'!$G2061,'4.Sell to Trade'!$Q$5:$Q$5003)</f>
        <v>0</v>
      </c>
      <c r="O2061" t="str">
        <f>IF('3.Stok Awal'!$L2061=0,"",'3.Stok Awal'!$L2061)</f>
        <v/>
      </c>
      <c r="P2061">
        <f>IF(ISNA(VLOOKUP($A2061,STOK_AWAL,13,0)),0,IF(VLOOKUP($A2061,STOK_AWAL,13,0)&gt;0,ROUNDDOWN(L2061/VLOOKUP($A2061,STOK_AWAL,13,0),0),0))</f>
        <v>0</v>
      </c>
      <c r="Q2061" t="str">
        <f>I2061</f>
        <v/>
      </c>
      <c r="R2061">
        <f>IFERROR(MOD(L2061,VLOOKUP($A2061,STOK_AWAL,13,0)),0)</f>
        <v>0</v>
      </c>
      <c r="S2061" t="str">
        <f>K2061</f>
        <v/>
      </c>
      <c r="T2061">
        <f>R2061+(P2061*(IFERROR(VLOOKUP($A2061,STOK_AWAL,13,0),0)))</f>
        <v>0</v>
      </c>
      <c r="U2061" t="str">
        <f>M2061</f>
        <v/>
      </c>
    </row>
    <row r="2062" spans="1:21" x14ac:dyDescent="0.25">
      <c r="A2062" t="str">
        <f>IF('3.Stok Awal'!$A2062=0,"",'3.Stok Awal'!$A2062)</f>
        <v/>
      </c>
      <c r="B2062" t="str">
        <f>IF('3.Stok Awal'!$B2062=0,"",'3.Stok Awal'!$B2062)</f>
        <v/>
      </c>
      <c r="C2062" t="str">
        <f>IF('3.Stok Awal'!$C2062=0,"",'3.Stok Awal'!$C2062)</f>
        <v/>
      </c>
      <c r="D2062" t="str">
        <f>IF('3.Stok Awal'!$D2062=0,"",'3.Stok Awal'!$D2062)</f>
        <v/>
      </c>
      <c r="E2062" t="str">
        <f>IF('3.Stok Awal'!$E2062=0,"",'3.Stok Awal'!$E2062)</f>
        <v/>
      </c>
      <c r="F2062" s="4" t="str">
        <f>IF('3.Stok Awal'!$F2062=0,"",'3.Stok Awal'!$F2062)</f>
        <v/>
      </c>
      <c r="G2062" s="4" t="str">
        <f t="shared" si="32"/>
        <v/>
      </c>
      <c r="H2062">
        <f>IF('3.Stok Awal'!$I2062=0,0,'3.Stok Awal'!$I2062)</f>
        <v>0</v>
      </c>
      <c r="I2062" t="str">
        <f>IF('3.Stok Awal'!$J2062=0,"",'3.Stok Awal'!$J2062)</f>
        <v/>
      </c>
      <c r="J2062">
        <f>IF('3.Stok Awal'!$K2062=0,0,'3.Stok Awal'!$K2062)</f>
        <v>0</v>
      </c>
      <c r="K2062" t="str">
        <f>IF('3.Stok Awal'!$L2062=0,"",'3.Stok Awal'!$L2062)</f>
        <v/>
      </c>
      <c r="L2062">
        <f>IF('3.Stok Awal'!$N2062=0,0,'3.Stok Awal'!$N2062)</f>
        <v>0</v>
      </c>
      <c r="M2062" t="str">
        <f>IF('3.Stok Awal'!$O2062=0,"",'3.Stok Awal'!$O2062)</f>
        <v/>
      </c>
      <c r="N2062">
        <f>SUMIF('4.Sell to Trade'!$O$5:$O$5003,'5.Stok Akhir'!$G2062,'4.Sell to Trade'!$Q$5:$Q$5003)</f>
        <v>0</v>
      </c>
      <c r="O2062" t="str">
        <f>IF('3.Stok Awal'!$L2062=0,"",'3.Stok Awal'!$L2062)</f>
        <v/>
      </c>
      <c r="P2062">
        <f>IF(ISNA(VLOOKUP($A2062,STOK_AWAL,13,0)),0,IF(VLOOKUP($A2062,STOK_AWAL,13,0)&gt;0,ROUNDDOWN(L2062/VLOOKUP($A2062,STOK_AWAL,13,0),0),0))</f>
        <v>0</v>
      </c>
      <c r="Q2062" t="str">
        <f>I2062</f>
        <v/>
      </c>
      <c r="R2062">
        <f>IFERROR(MOD(L2062,VLOOKUP($A2062,STOK_AWAL,13,0)),0)</f>
        <v>0</v>
      </c>
      <c r="S2062" t="str">
        <f>K2062</f>
        <v/>
      </c>
      <c r="T2062">
        <f>R2062+(P2062*(IFERROR(VLOOKUP($A2062,STOK_AWAL,13,0),0)))</f>
        <v>0</v>
      </c>
      <c r="U2062" t="str">
        <f>M2062</f>
        <v/>
      </c>
    </row>
    <row r="2063" spans="1:21" x14ac:dyDescent="0.25">
      <c r="A2063" t="str">
        <f>IF('3.Stok Awal'!$A2063=0,"",'3.Stok Awal'!$A2063)</f>
        <v/>
      </c>
      <c r="B2063" t="str">
        <f>IF('3.Stok Awal'!$B2063=0,"",'3.Stok Awal'!$B2063)</f>
        <v/>
      </c>
      <c r="C2063" t="str">
        <f>IF('3.Stok Awal'!$C2063=0,"",'3.Stok Awal'!$C2063)</f>
        <v/>
      </c>
      <c r="D2063" t="str">
        <f>IF('3.Stok Awal'!$D2063=0,"",'3.Stok Awal'!$D2063)</f>
        <v/>
      </c>
      <c r="E2063" t="str">
        <f>IF('3.Stok Awal'!$E2063=0,"",'3.Stok Awal'!$E2063)</f>
        <v/>
      </c>
      <c r="F2063" s="4" t="str">
        <f>IF('3.Stok Awal'!$F2063=0,"",'3.Stok Awal'!$F2063)</f>
        <v/>
      </c>
      <c r="G2063" s="4" t="str">
        <f t="shared" si="32"/>
        <v/>
      </c>
      <c r="H2063">
        <f>IF('3.Stok Awal'!$I2063=0,0,'3.Stok Awal'!$I2063)</f>
        <v>0</v>
      </c>
      <c r="I2063" t="str">
        <f>IF('3.Stok Awal'!$J2063=0,"",'3.Stok Awal'!$J2063)</f>
        <v/>
      </c>
      <c r="J2063">
        <f>IF('3.Stok Awal'!$K2063=0,0,'3.Stok Awal'!$K2063)</f>
        <v>0</v>
      </c>
      <c r="K2063" t="str">
        <f>IF('3.Stok Awal'!$L2063=0,"",'3.Stok Awal'!$L2063)</f>
        <v/>
      </c>
      <c r="L2063">
        <f>IF('3.Stok Awal'!$N2063=0,0,'3.Stok Awal'!$N2063)</f>
        <v>0</v>
      </c>
      <c r="M2063" t="str">
        <f>IF('3.Stok Awal'!$O2063=0,"",'3.Stok Awal'!$O2063)</f>
        <v/>
      </c>
      <c r="N2063">
        <f>SUMIF('4.Sell to Trade'!$O$5:$O$5003,'5.Stok Akhir'!$G2063,'4.Sell to Trade'!$Q$5:$Q$5003)</f>
        <v>0</v>
      </c>
      <c r="O2063" t="str">
        <f>IF('3.Stok Awal'!$L2063=0,"",'3.Stok Awal'!$L2063)</f>
        <v/>
      </c>
      <c r="P2063">
        <f>IF(ISNA(VLOOKUP($A2063,STOK_AWAL,13,0)),0,IF(VLOOKUP($A2063,STOK_AWAL,13,0)&gt;0,ROUNDDOWN(L2063/VLOOKUP($A2063,STOK_AWAL,13,0),0),0))</f>
        <v>0</v>
      </c>
      <c r="Q2063" t="str">
        <f>I2063</f>
        <v/>
      </c>
      <c r="R2063">
        <f>IFERROR(MOD(L2063,VLOOKUP($A2063,STOK_AWAL,13,0)),0)</f>
        <v>0</v>
      </c>
      <c r="S2063" t="str">
        <f>K2063</f>
        <v/>
      </c>
      <c r="T2063">
        <f>R2063+(P2063*(IFERROR(VLOOKUP($A2063,STOK_AWAL,13,0),0)))</f>
        <v>0</v>
      </c>
      <c r="U2063" t="str">
        <f>M2063</f>
        <v/>
      </c>
    </row>
    <row r="2064" spans="1:21" x14ac:dyDescent="0.25">
      <c r="A2064" t="str">
        <f>IF('3.Stok Awal'!$A2064=0,"",'3.Stok Awal'!$A2064)</f>
        <v/>
      </c>
      <c r="B2064" t="str">
        <f>IF('3.Stok Awal'!$B2064=0,"",'3.Stok Awal'!$B2064)</f>
        <v/>
      </c>
      <c r="C2064" t="str">
        <f>IF('3.Stok Awal'!$C2064=0,"",'3.Stok Awal'!$C2064)</f>
        <v/>
      </c>
      <c r="D2064" t="str">
        <f>IF('3.Stok Awal'!$D2064=0,"",'3.Stok Awal'!$D2064)</f>
        <v/>
      </c>
      <c r="E2064" t="str">
        <f>IF('3.Stok Awal'!$E2064=0,"",'3.Stok Awal'!$E2064)</f>
        <v/>
      </c>
      <c r="F2064" s="4" t="str">
        <f>IF('3.Stok Awal'!$F2064=0,"",'3.Stok Awal'!$F2064)</f>
        <v/>
      </c>
      <c r="G2064" s="4" t="str">
        <f t="shared" si="32"/>
        <v/>
      </c>
      <c r="H2064">
        <f>IF('3.Stok Awal'!$I2064=0,0,'3.Stok Awal'!$I2064)</f>
        <v>0</v>
      </c>
      <c r="I2064" t="str">
        <f>IF('3.Stok Awal'!$J2064=0,"",'3.Stok Awal'!$J2064)</f>
        <v/>
      </c>
      <c r="J2064">
        <f>IF('3.Stok Awal'!$K2064=0,0,'3.Stok Awal'!$K2064)</f>
        <v>0</v>
      </c>
      <c r="K2064" t="str">
        <f>IF('3.Stok Awal'!$L2064=0,"",'3.Stok Awal'!$L2064)</f>
        <v/>
      </c>
      <c r="L2064">
        <f>IF('3.Stok Awal'!$N2064=0,0,'3.Stok Awal'!$N2064)</f>
        <v>0</v>
      </c>
      <c r="M2064" t="str">
        <f>IF('3.Stok Awal'!$O2064=0,"",'3.Stok Awal'!$O2064)</f>
        <v/>
      </c>
      <c r="N2064">
        <f>SUMIF('4.Sell to Trade'!$O$5:$O$5003,'5.Stok Akhir'!$G2064,'4.Sell to Trade'!$Q$5:$Q$5003)</f>
        <v>0</v>
      </c>
      <c r="O2064" t="str">
        <f>IF('3.Stok Awal'!$L2064=0,"",'3.Stok Awal'!$L2064)</f>
        <v/>
      </c>
      <c r="P2064">
        <f>IF(ISNA(VLOOKUP($A2064,STOK_AWAL,13,0)),0,IF(VLOOKUP($A2064,STOK_AWAL,13,0)&gt;0,ROUNDDOWN(L2064/VLOOKUP($A2064,STOK_AWAL,13,0),0),0))</f>
        <v>0</v>
      </c>
      <c r="Q2064" t="str">
        <f>I2064</f>
        <v/>
      </c>
      <c r="R2064">
        <f>IFERROR(MOD(L2064,VLOOKUP($A2064,STOK_AWAL,13,0)),0)</f>
        <v>0</v>
      </c>
      <c r="S2064" t="str">
        <f>K2064</f>
        <v/>
      </c>
      <c r="T2064">
        <f>R2064+(P2064*(IFERROR(VLOOKUP($A2064,STOK_AWAL,13,0),0)))</f>
        <v>0</v>
      </c>
      <c r="U2064" t="str">
        <f>M2064</f>
        <v/>
      </c>
    </row>
    <row r="2065" spans="1:21" x14ac:dyDescent="0.25">
      <c r="A2065" t="str">
        <f>IF('3.Stok Awal'!$A2065=0,"",'3.Stok Awal'!$A2065)</f>
        <v/>
      </c>
      <c r="B2065" t="str">
        <f>IF('3.Stok Awal'!$B2065=0,"",'3.Stok Awal'!$B2065)</f>
        <v/>
      </c>
      <c r="C2065" t="str">
        <f>IF('3.Stok Awal'!$C2065=0,"",'3.Stok Awal'!$C2065)</f>
        <v/>
      </c>
      <c r="D2065" t="str">
        <f>IF('3.Stok Awal'!$D2065=0,"",'3.Stok Awal'!$D2065)</f>
        <v/>
      </c>
      <c r="E2065" t="str">
        <f>IF('3.Stok Awal'!$E2065=0,"",'3.Stok Awal'!$E2065)</f>
        <v/>
      </c>
      <c r="F2065" s="4" t="str">
        <f>IF('3.Stok Awal'!$F2065=0,"",'3.Stok Awal'!$F2065)</f>
        <v/>
      </c>
      <c r="G2065" s="4" t="str">
        <f t="shared" si="32"/>
        <v/>
      </c>
      <c r="H2065">
        <f>IF('3.Stok Awal'!$I2065=0,0,'3.Stok Awal'!$I2065)</f>
        <v>0</v>
      </c>
      <c r="I2065" t="str">
        <f>IF('3.Stok Awal'!$J2065=0,"",'3.Stok Awal'!$J2065)</f>
        <v/>
      </c>
      <c r="J2065">
        <f>IF('3.Stok Awal'!$K2065=0,0,'3.Stok Awal'!$K2065)</f>
        <v>0</v>
      </c>
      <c r="K2065" t="str">
        <f>IF('3.Stok Awal'!$L2065=0,"",'3.Stok Awal'!$L2065)</f>
        <v/>
      </c>
      <c r="L2065">
        <f>IF('3.Stok Awal'!$N2065=0,0,'3.Stok Awal'!$N2065)</f>
        <v>0</v>
      </c>
      <c r="M2065" t="str">
        <f>IF('3.Stok Awal'!$O2065=0,"",'3.Stok Awal'!$O2065)</f>
        <v/>
      </c>
      <c r="N2065">
        <f>SUMIF('4.Sell to Trade'!$O$5:$O$5003,'5.Stok Akhir'!$G2065,'4.Sell to Trade'!$Q$5:$Q$5003)</f>
        <v>0</v>
      </c>
      <c r="O2065" t="str">
        <f>IF('3.Stok Awal'!$L2065=0,"",'3.Stok Awal'!$L2065)</f>
        <v/>
      </c>
      <c r="P2065">
        <f>IF(ISNA(VLOOKUP($A2065,STOK_AWAL,13,0)),0,IF(VLOOKUP($A2065,STOK_AWAL,13,0)&gt;0,ROUNDDOWN(L2065/VLOOKUP($A2065,STOK_AWAL,13,0),0),0))</f>
        <v>0</v>
      </c>
      <c r="Q2065" t="str">
        <f>I2065</f>
        <v/>
      </c>
      <c r="R2065">
        <f>IFERROR(MOD(L2065,VLOOKUP($A2065,STOK_AWAL,13,0)),0)</f>
        <v>0</v>
      </c>
      <c r="S2065" t="str">
        <f>K2065</f>
        <v/>
      </c>
      <c r="T2065">
        <f>R2065+(P2065*(IFERROR(VLOOKUP($A2065,STOK_AWAL,13,0),0)))</f>
        <v>0</v>
      </c>
      <c r="U2065" t="str">
        <f>M2065</f>
        <v/>
      </c>
    </row>
    <row r="2066" spans="1:21" x14ac:dyDescent="0.25">
      <c r="A2066" t="str">
        <f>IF('3.Stok Awal'!$A2066=0,"",'3.Stok Awal'!$A2066)</f>
        <v/>
      </c>
      <c r="B2066" t="str">
        <f>IF('3.Stok Awal'!$B2066=0,"",'3.Stok Awal'!$B2066)</f>
        <v/>
      </c>
      <c r="C2066" t="str">
        <f>IF('3.Stok Awal'!$C2066=0,"",'3.Stok Awal'!$C2066)</f>
        <v/>
      </c>
      <c r="D2066" t="str">
        <f>IF('3.Stok Awal'!$D2066=0,"",'3.Stok Awal'!$D2066)</f>
        <v/>
      </c>
      <c r="E2066" t="str">
        <f>IF('3.Stok Awal'!$E2066=0,"",'3.Stok Awal'!$E2066)</f>
        <v/>
      </c>
      <c r="F2066" s="4" t="str">
        <f>IF('3.Stok Awal'!$F2066=0,"",'3.Stok Awal'!$F2066)</f>
        <v/>
      </c>
      <c r="G2066" s="4" t="str">
        <f t="shared" si="32"/>
        <v/>
      </c>
      <c r="H2066">
        <f>IF('3.Stok Awal'!$I2066=0,0,'3.Stok Awal'!$I2066)</f>
        <v>0</v>
      </c>
      <c r="I2066" t="str">
        <f>IF('3.Stok Awal'!$J2066=0,"",'3.Stok Awal'!$J2066)</f>
        <v/>
      </c>
      <c r="J2066">
        <f>IF('3.Stok Awal'!$K2066=0,0,'3.Stok Awal'!$K2066)</f>
        <v>0</v>
      </c>
      <c r="K2066" t="str">
        <f>IF('3.Stok Awal'!$L2066=0,"",'3.Stok Awal'!$L2066)</f>
        <v/>
      </c>
      <c r="L2066">
        <f>IF('3.Stok Awal'!$N2066=0,0,'3.Stok Awal'!$N2066)</f>
        <v>0</v>
      </c>
      <c r="M2066" t="str">
        <f>IF('3.Stok Awal'!$O2066=0,"",'3.Stok Awal'!$O2066)</f>
        <v/>
      </c>
      <c r="N2066">
        <f>SUMIF('4.Sell to Trade'!$O$5:$O$5003,'5.Stok Akhir'!$G2066,'4.Sell to Trade'!$Q$5:$Q$5003)</f>
        <v>0</v>
      </c>
      <c r="O2066" t="str">
        <f>IF('3.Stok Awal'!$L2066=0,"",'3.Stok Awal'!$L2066)</f>
        <v/>
      </c>
      <c r="P2066">
        <f>IF(ISNA(VLOOKUP($A2066,STOK_AWAL,13,0)),0,IF(VLOOKUP($A2066,STOK_AWAL,13,0)&gt;0,ROUNDDOWN(L2066/VLOOKUP($A2066,STOK_AWAL,13,0),0),0))</f>
        <v>0</v>
      </c>
      <c r="Q2066" t="str">
        <f>I2066</f>
        <v/>
      </c>
      <c r="R2066">
        <f>IFERROR(MOD(L2066,VLOOKUP($A2066,STOK_AWAL,13,0)),0)</f>
        <v>0</v>
      </c>
      <c r="S2066" t="str">
        <f>K2066</f>
        <v/>
      </c>
      <c r="T2066">
        <f>R2066+(P2066*(IFERROR(VLOOKUP($A2066,STOK_AWAL,13,0),0)))</f>
        <v>0</v>
      </c>
      <c r="U2066" t="str">
        <f>M2066</f>
        <v/>
      </c>
    </row>
    <row r="2067" spans="1:21" x14ac:dyDescent="0.25">
      <c r="A2067" t="str">
        <f>IF('3.Stok Awal'!$A2067=0,"",'3.Stok Awal'!$A2067)</f>
        <v/>
      </c>
      <c r="B2067" t="str">
        <f>IF('3.Stok Awal'!$B2067=0,"",'3.Stok Awal'!$B2067)</f>
        <v/>
      </c>
      <c r="C2067" t="str">
        <f>IF('3.Stok Awal'!$C2067=0,"",'3.Stok Awal'!$C2067)</f>
        <v/>
      </c>
      <c r="D2067" t="str">
        <f>IF('3.Stok Awal'!$D2067=0,"",'3.Stok Awal'!$D2067)</f>
        <v/>
      </c>
      <c r="E2067" t="str">
        <f>IF('3.Stok Awal'!$E2067=0,"",'3.Stok Awal'!$E2067)</f>
        <v/>
      </c>
      <c r="F2067" s="4" t="str">
        <f>IF('3.Stok Awal'!$F2067=0,"",'3.Stok Awal'!$F2067)</f>
        <v/>
      </c>
      <c r="G2067" s="4" t="str">
        <f t="shared" si="32"/>
        <v/>
      </c>
      <c r="H2067">
        <f>IF('3.Stok Awal'!$I2067=0,0,'3.Stok Awal'!$I2067)</f>
        <v>0</v>
      </c>
      <c r="I2067" t="str">
        <f>IF('3.Stok Awal'!$J2067=0,"",'3.Stok Awal'!$J2067)</f>
        <v/>
      </c>
      <c r="J2067">
        <f>IF('3.Stok Awal'!$K2067=0,0,'3.Stok Awal'!$K2067)</f>
        <v>0</v>
      </c>
      <c r="K2067" t="str">
        <f>IF('3.Stok Awal'!$L2067=0,"",'3.Stok Awal'!$L2067)</f>
        <v/>
      </c>
      <c r="L2067">
        <f>IF('3.Stok Awal'!$N2067=0,0,'3.Stok Awal'!$N2067)</f>
        <v>0</v>
      </c>
      <c r="M2067" t="str">
        <f>IF('3.Stok Awal'!$O2067=0,"",'3.Stok Awal'!$O2067)</f>
        <v/>
      </c>
      <c r="N2067">
        <f>SUMIF('4.Sell to Trade'!$O$5:$O$5003,'5.Stok Akhir'!$G2067,'4.Sell to Trade'!$Q$5:$Q$5003)</f>
        <v>0</v>
      </c>
      <c r="O2067" t="str">
        <f>IF('3.Stok Awal'!$L2067=0,"",'3.Stok Awal'!$L2067)</f>
        <v/>
      </c>
      <c r="P2067">
        <f>IF(ISNA(VLOOKUP($A2067,STOK_AWAL,13,0)),0,IF(VLOOKUP($A2067,STOK_AWAL,13,0)&gt;0,ROUNDDOWN(L2067/VLOOKUP($A2067,STOK_AWAL,13,0),0),0))</f>
        <v>0</v>
      </c>
      <c r="Q2067" t="str">
        <f>I2067</f>
        <v/>
      </c>
      <c r="R2067">
        <f>IFERROR(MOD(L2067,VLOOKUP($A2067,STOK_AWAL,13,0)),0)</f>
        <v>0</v>
      </c>
      <c r="S2067" t="str">
        <f>K2067</f>
        <v/>
      </c>
      <c r="T2067">
        <f>R2067+(P2067*(IFERROR(VLOOKUP($A2067,STOK_AWAL,13,0),0)))</f>
        <v>0</v>
      </c>
      <c r="U2067" t="str">
        <f>M2067</f>
        <v/>
      </c>
    </row>
    <row r="2068" spans="1:21" x14ac:dyDescent="0.25">
      <c r="A2068" t="str">
        <f>IF('3.Stok Awal'!$A2068=0,"",'3.Stok Awal'!$A2068)</f>
        <v/>
      </c>
      <c r="B2068" t="str">
        <f>IF('3.Stok Awal'!$B2068=0,"",'3.Stok Awal'!$B2068)</f>
        <v/>
      </c>
      <c r="C2068" t="str">
        <f>IF('3.Stok Awal'!$C2068=0,"",'3.Stok Awal'!$C2068)</f>
        <v/>
      </c>
      <c r="D2068" t="str">
        <f>IF('3.Stok Awal'!$D2068=0,"",'3.Stok Awal'!$D2068)</f>
        <v/>
      </c>
      <c r="E2068" t="str">
        <f>IF('3.Stok Awal'!$E2068=0,"",'3.Stok Awal'!$E2068)</f>
        <v/>
      </c>
      <c r="F2068" s="4" t="str">
        <f>IF('3.Stok Awal'!$F2068=0,"",'3.Stok Awal'!$F2068)</f>
        <v/>
      </c>
      <c r="G2068" s="4" t="str">
        <f t="shared" si="32"/>
        <v/>
      </c>
      <c r="H2068">
        <f>IF('3.Stok Awal'!$I2068=0,0,'3.Stok Awal'!$I2068)</f>
        <v>0</v>
      </c>
      <c r="I2068" t="str">
        <f>IF('3.Stok Awal'!$J2068=0,"",'3.Stok Awal'!$J2068)</f>
        <v/>
      </c>
      <c r="J2068">
        <f>IF('3.Stok Awal'!$K2068=0,0,'3.Stok Awal'!$K2068)</f>
        <v>0</v>
      </c>
      <c r="K2068" t="str">
        <f>IF('3.Stok Awal'!$L2068=0,"",'3.Stok Awal'!$L2068)</f>
        <v/>
      </c>
      <c r="L2068">
        <f>IF('3.Stok Awal'!$N2068=0,0,'3.Stok Awal'!$N2068)</f>
        <v>0</v>
      </c>
      <c r="M2068" t="str">
        <f>IF('3.Stok Awal'!$O2068=0,"",'3.Stok Awal'!$O2068)</f>
        <v/>
      </c>
      <c r="N2068">
        <f>SUMIF('4.Sell to Trade'!$O$5:$O$5003,'5.Stok Akhir'!$G2068,'4.Sell to Trade'!$Q$5:$Q$5003)</f>
        <v>0</v>
      </c>
      <c r="O2068" t="str">
        <f>IF('3.Stok Awal'!$L2068=0,"",'3.Stok Awal'!$L2068)</f>
        <v/>
      </c>
      <c r="P2068">
        <f>IF(ISNA(VLOOKUP($A2068,STOK_AWAL,13,0)),0,IF(VLOOKUP($A2068,STOK_AWAL,13,0)&gt;0,ROUNDDOWN(L2068/VLOOKUP($A2068,STOK_AWAL,13,0),0),0))</f>
        <v>0</v>
      </c>
      <c r="Q2068" t="str">
        <f>I2068</f>
        <v/>
      </c>
      <c r="R2068">
        <f>IFERROR(MOD(L2068,VLOOKUP($A2068,STOK_AWAL,13,0)),0)</f>
        <v>0</v>
      </c>
      <c r="S2068" t="str">
        <f>K2068</f>
        <v/>
      </c>
      <c r="T2068">
        <f>R2068+(P2068*(IFERROR(VLOOKUP($A2068,STOK_AWAL,13,0),0)))</f>
        <v>0</v>
      </c>
      <c r="U2068" t="str">
        <f>M2068</f>
        <v/>
      </c>
    </row>
    <row r="2069" spans="1:21" x14ac:dyDescent="0.25">
      <c r="A2069" t="str">
        <f>IF('3.Stok Awal'!$A2069=0,"",'3.Stok Awal'!$A2069)</f>
        <v/>
      </c>
      <c r="B2069" t="str">
        <f>IF('3.Stok Awal'!$B2069=0,"",'3.Stok Awal'!$B2069)</f>
        <v/>
      </c>
      <c r="C2069" t="str">
        <f>IF('3.Stok Awal'!$C2069=0,"",'3.Stok Awal'!$C2069)</f>
        <v/>
      </c>
      <c r="D2069" t="str">
        <f>IF('3.Stok Awal'!$D2069=0,"",'3.Stok Awal'!$D2069)</f>
        <v/>
      </c>
      <c r="E2069" t="str">
        <f>IF('3.Stok Awal'!$E2069=0,"",'3.Stok Awal'!$E2069)</f>
        <v/>
      </c>
      <c r="F2069" s="4" t="str">
        <f>IF('3.Stok Awal'!$F2069=0,"",'3.Stok Awal'!$F2069)</f>
        <v/>
      </c>
      <c r="G2069" s="4" t="str">
        <f t="shared" si="32"/>
        <v/>
      </c>
      <c r="H2069">
        <f>IF('3.Stok Awal'!$I2069=0,0,'3.Stok Awal'!$I2069)</f>
        <v>0</v>
      </c>
      <c r="I2069" t="str">
        <f>IF('3.Stok Awal'!$J2069=0,"",'3.Stok Awal'!$J2069)</f>
        <v/>
      </c>
      <c r="J2069">
        <f>IF('3.Stok Awal'!$K2069=0,0,'3.Stok Awal'!$K2069)</f>
        <v>0</v>
      </c>
      <c r="K2069" t="str">
        <f>IF('3.Stok Awal'!$L2069=0,"",'3.Stok Awal'!$L2069)</f>
        <v/>
      </c>
      <c r="L2069">
        <f>IF('3.Stok Awal'!$N2069=0,0,'3.Stok Awal'!$N2069)</f>
        <v>0</v>
      </c>
      <c r="M2069" t="str">
        <f>IF('3.Stok Awal'!$O2069=0,"",'3.Stok Awal'!$O2069)</f>
        <v/>
      </c>
      <c r="N2069">
        <f>SUMIF('4.Sell to Trade'!$O$5:$O$5003,'5.Stok Akhir'!$G2069,'4.Sell to Trade'!$Q$5:$Q$5003)</f>
        <v>0</v>
      </c>
      <c r="O2069" t="str">
        <f>IF('3.Stok Awal'!$L2069=0,"",'3.Stok Awal'!$L2069)</f>
        <v/>
      </c>
      <c r="P2069">
        <f>IF(ISNA(VLOOKUP($A2069,STOK_AWAL,13,0)),0,IF(VLOOKUP($A2069,STOK_AWAL,13,0)&gt;0,ROUNDDOWN(L2069/VLOOKUP($A2069,STOK_AWAL,13,0),0),0))</f>
        <v>0</v>
      </c>
      <c r="Q2069" t="str">
        <f>I2069</f>
        <v/>
      </c>
      <c r="R2069">
        <f>IFERROR(MOD(L2069,VLOOKUP($A2069,STOK_AWAL,13,0)),0)</f>
        <v>0</v>
      </c>
      <c r="S2069" t="str">
        <f>K2069</f>
        <v/>
      </c>
      <c r="T2069">
        <f>R2069+(P2069*(IFERROR(VLOOKUP($A2069,STOK_AWAL,13,0),0)))</f>
        <v>0</v>
      </c>
      <c r="U2069" t="str">
        <f>M2069</f>
        <v/>
      </c>
    </row>
    <row r="2070" spans="1:21" x14ac:dyDescent="0.25">
      <c r="A2070" t="str">
        <f>IF('3.Stok Awal'!$A2070=0,"",'3.Stok Awal'!$A2070)</f>
        <v/>
      </c>
      <c r="B2070" t="str">
        <f>IF('3.Stok Awal'!$B2070=0,"",'3.Stok Awal'!$B2070)</f>
        <v/>
      </c>
      <c r="C2070" t="str">
        <f>IF('3.Stok Awal'!$C2070=0,"",'3.Stok Awal'!$C2070)</f>
        <v/>
      </c>
      <c r="D2070" t="str">
        <f>IF('3.Stok Awal'!$D2070=0,"",'3.Stok Awal'!$D2070)</f>
        <v/>
      </c>
      <c r="E2070" t="str">
        <f>IF('3.Stok Awal'!$E2070=0,"",'3.Stok Awal'!$E2070)</f>
        <v/>
      </c>
      <c r="F2070" s="4" t="str">
        <f>IF('3.Stok Awal'!$F2070=0,"",'3.Stok Awal'!$F2070)</f>
        <v/>
      </c>
      <c r="G2070" s="4" t="str">
        <f t="shared" si="32"/>
        <v/>
      </c>
      <c r="H2070">
        <f>IF('3.Stok Awal'!$I2070=0,0,'3.Stok Awal'!$I2070)</f>
        <v>0</v>
      </c>
      <c r="I2070" t="str">
        <f>IF('3.Stok Awal'!$J2070=0,"",'3.Stok Awal'!$J2070)</f>
        <v/>
      </c>
      <c r="J2070">
        <f>IF('3.Stok Awal'!$K2070=0,0,'3.Stok Awal'!$K2070)</f>
        <v>0</v>
      </c>
      <c r="K2070" t="str">
        <f>IF('3.Stok Awal'!$L2070=0,"",'3.Stok Awal'!$L2070)</f>
        <v/>
      </c>
      <c r="L2070">
        <f>IF('3.Stok Awal'!$N2070=0,0,'3.Stok Awal'!$N2070)</f>
        <v>0</v>
      </c>
      <c r="M2070" t="str">
        <f>IF('3.Stok Awal'!$O2070=0,"",'3.Stok Awal'!$O2070)</f>
        <v/>
      </c>
      <c r="N2070">
        <f>SUMIF('4.Sell to Trade'!$O$5:$O$5003,'5.Stok Akhir'!$G2070,'4.Sell to Trade'!$Q$5:$Q$5003)</f>
        <v>0</v>
      </c>
      <c r="O2070" t="str">
        <f>IF('3.Stok Awal'!$L2070=0,"",'3.Stok Awal'!$L2070)</f>
        <v/>
      </c>
      <c r="P2070">
        <f>IF(ISNA(VLOOKUP($A2070,STOK_AWAL,13,0)),0,IF(VLOOKUP($A2070,STOK_AWAL,13,0)&gt;0,ROUNDDOWN(L2070/VLOOKUP($A2070,STOK_AWAL,13,0),0),0))</f>
        <v>0</v>
      </c>
      <c r="Q2070" t="str">
        <f>I2070</f>
        <v/>
      </c>
      <c r="R2070">
        <f>IFERROR(MOD(L2070,VLOOKUP($A2070,STOK_AWAL,13,0)),0)</f>
        <v>0</v>
      </c>
      <c r="S2070" t="str">
        <f>K2070</f>
        <v/>
      </c>
      <c r="T2070">
        <f>R2070+(P2070*(IFERROR(VLOOKUP($A2070,STOK_AWAL,13,0),0)))</f>
        <v>0</v>
      </c>
      <c r="U2070" t="str">
        <f>M2070</f>
        <v/>
      </c>
    </row>
    <row r="2071" spans="1:21" x14ac:dyDescent="0.25">
      <c r="A2071" t="str">
        <f>IF('3.Stok Awal'!$A2071=0,"",'3.Stok Awal'!$A2071)</f>
        <v/>
      </c>
      <c r="B2071" t="str">
        <f>IF('3.Stok Awal'!$B2071=0,"",'3.Stok Awal'!$B2071)</f>
        <v/>
      </c>
      <c r="C2071" t="str">
        <f>IF('3.Stok Awal'!$C2071=0,"",'3.Stok Awal'!$C2071)</f>
        <v/>
      </c>
      <c r="D2071" t="str">
        <f>IF('3.Stok Awal'!$D2071=0,"",'3.Stok Awal'!$D2071)</f>
        <v/>
      </c>
      <c r="E2071" t="str">
        <f>IF('3.Stok Awal'!$E2071=0,"",'3.Stok Awal'!$E2071)</f>
        <v/>
      </c>
      <c r="F2071" s="4" t="str">
        <f>IF('3.Stok Awal'!$F2071=0,"",'3.Stok Awal'!$F2071)</f>
        <v/>
      </c>
      <c r="G2071" s="4" t="str">
        <f t="shared" si="32"/>
        <v/>
      </c>
      <c r="H2071">
        <f>IF('3.Stok Awal'!$I2071=0,0,'3.Stok Awal'!$I2071)</f>
        <v>0</v>
      </c>
      <c r="I2071" t="str">
        <f>IF('3.Stok Awal'!$J2071=0,"",'3.Stok Awal'!$J2071)</f>
        <v/>
      </c>
      <c r="J2071">
        <f>IF('3.Stok Awal'!$K2071=0,0,'3.Stok Awal'!$K2071)</f>
        <v>0</v>
      </c>
      <c r="K2071" t="str">
        <f>IF('3.Stok Awal'!$L2071=0,"",'3.Stok Awal'!$L2071)</f>
        <v/>
      </c>
      <c r="L2071">
        <f>IF('3.Stok Awal'!$N2071=0,0,'3.Stok Awal'!$N2071)</f>
        <v>0</v>
      </c>
      <c r="M2071" t="str">
        <f>IF('3.Stok Awal'!$O2071=0,"",'3.Stok Awal'!$O2071)</f>
        <v/>
      </c>
      <c r="N2071">
        <f>SUMIF('4.Sell to Trade'!$O$5:$O$5003,'5.Stok Akhir'!$G2071,'4.Sell to Trade'!$Q$5:$Q$5003)</f>
        <v>0</v>
      </c>
      <c r="O2071" t="str">
        <f>IF('3.Stok Awal'!$L2071=0,"",'3.Stok Awal'!$L2071)</f>
        <v/>
      </c>
      <c r="P2071">
        <f>IF(ISNA(VLOOKUP($A2071,STOK_AWAL,13,0)),0,IF(VLOOKUP($A2071,STOK_AWAL,13,0)&gt;0,ROUNDDOWN(L2071/VLOOKUP($A2071,STOK_AWAL,13,0),0),0))</f>
        <v>0</v>
      </c>
      <c r="Q2071" t="str">
        <f>I2071</f>
        <v/>
      </c>
      <c r="R2071">
        <f>IFERROR(MOD(L2071,VLOOKUP($A2071,STOK_AWAL,13,0)),0)</f>
        <v>0</v>
      </c>
      <c r="S2071" t="str">
        <f>K2071</f>
        <v/>
      </c>
      <c r="T2071">
        <f>R2071+(P2071*(IFERROR(VLOOKUP($A2071,STOK_AWAL,13,0),0)))</f>
        <v>0</v>
      </c>
      <c r="U2071" t="str">
        <f>M2071</f>
        <v/>
      </c>
    </row>
    <row r="2072" spans="1:21" x14ac:dyDescent="0.25">
      <c r="A2072" t="str">
        <f>IF('3.Stok Awal'!$A2072=0,"",'3.Stok Awal'!$A2072)</f>
        <v/>
      </c>
      <c r="B2072" t="str">
        <f>IF('3.Stok Awal'!$B2072=0,"",'3.Stok Awal'!$B2072)</f>
        <v/>
      </c>
      <c r="C2072" t="str">
        <f>IF('3.Stok Awal'!$C2072=0,"",'3.Stok Awal'!$C2072)</f>
        <v/>
      </c>
      <c r="D2072" t="str">
        <f>IF('3.Stok Awal'!$D2072=0,"",'3.Stok Awal'!$D2072)</f>
        <v/>
      </c>
      <c r="E2072" t="str">
        <f>IF('3.Stok Awal'!$E2072=0,"",'3.Stok Awal'!$E2072)</f>
        <v/>
      </c>
      <c r="F2072" s="4" t="str">
        <f>IF('3.Stok Awal'!$F2072=0,"",'3.Stok Awal'!$F2072)</f>
        <v/>
      </c>
      <c r="G2072" s="4" t="str">
        <f t="shared" si="32"/>
        <v/>
      </c>
      <c r="H2072">
        <f>IF('3.Stok Awal'!$I2072=0,0,'3.Stok Awal'!$I2072)</f>
        <v>0</v>
      </c>
      <c r="I2072" t="str">
        <f>IF('3.Stok Awal'!$J2072=0,"",'3.Stok Awal'!$J2072)</f>
        <v/>
      </c>
      <c r="J2072">
        <f>IF('3.Stok Awal'!$K2072=0,0,'3.Stok Awal'!$K2072)</f>
        <v>0</v>
      </c>
      <c r="K2072" t="str">
        <f>IF('3.Stok Awal'!$L2072=0,"",'3.Stok Awal'!$L2072)</f>
        <v/>
      </c>
      <c r="L2072">
        <f>IF('3.Stok Awal'!$N2072=0,0,'3.Stok Awal'!$N2072)</f>
        <v>0</v>
      </c>
      <c r="M2072" t="str">
        <f>IF('3.Stok Awal'!$O2072=0,"",'3.Stok Awal'!$O2072)</f>
        <v/>
      </c>
      <c r="N2072">
        <f>SUMIF('4.Sell to Trade'!$O$5:$O$5003,'5.Stok Akhir'!$G2072,'4.Sell to Trade'!$Q$5:$Q$5003)</f>
        <v>0</v>
      </c>
      <c r="O2072" t="str">
        <f>IF('3.Stok Awal'!$L2072=0,"",'3.Stok Awal'!$L2072)</f>
        <v/>
      </c>
      <c r="P2072">
        <f>IF(ISNA(VLOOKUP($A2072,STOK_AWAL,13,0)),0,IF(VLOOKUP($A2072,STOK_AWAL,13,0)&gt;0,ROUNDDOWN(L2072/VLOOKUP($A2072,STOK_AWAL,13,0),0),0))</f>
        <v>0</v>
      </c>
      <c r="Q2072" t="str">
        <f>I2072</f>
        <v/>
      </c>
      <c r="R2072">
        <f>IFERROR(MOD(L2072,VLOOKUP($A2072,STOK_AWAL,13,0)),0)</f>
        <v>0</v>
      </c>
      <c r="S2072" t="str">
        <f>K2072</f>
        <v/>
      </c>
      <c r="T2072">
        <f>R2072+(P2072*(IFERROR(VLOOKUP($A2072,STOK_AWAL,13,0),0)))</f>
        <v>0</v>
      </c>
      <c r="U2072" t="str">
        <f>M2072</f>
        <v/>
      </c>
    </row>
    <row r="2073" spans="1:21" x14ac:dyDescent="0.25">
      <c r="A2073" t="str">
        <f>IF('3.Stok Awal'!$A2073=0,"",'3.Stok Awal'!$A2073)</f>
        <v/>
      </c>
      <c r="B2073" t="str">
        <f>IF('3.Stok Awal'!$B2073=0,"",'3.Stok Awal'!$B2073)</f>
        <v/>
      </c>
      <c r="C2073" t="str">
        <f>IF('3.Stok Awal'!$C2073=0,"",'3.Stok Awal'!$C2073)</f>
        <v/>
      </c>
      <c r="D2073" t="str">
        <f>IF('3.Stok Awal'!$D2073=0,"",'3.Stok Awal'!$D2073)</f>
        <v/>
      </c>
      <c r="E2073" t="str">
        <f>IF('3.Stok Awal'!$E2073=0,"",'3.Stok Awal'!$E2073)</f>
        <v/>
      </c>
      <c r="F2073" s="4" t="str">
        <f>IF('3.Stok Awal'!$F2073=0,"",'3.Stok Awal'!$F2073)</f>
        <v/>
      </c>
      <c r="G2073" s="4" t="str">
        <f t="shared" si="32"/>
        <v/>
      </c>
      <c r="H2073">
        <f>IF('3.Stok Awal'!$I2073=0,0,'3.Stok Awal'!$I2073)</f>
        <v>0</v>
      </c>
      <c r="I2073" t="str">
        <f>IF('3.Stok Awal'!$J2073=0,"",'3.Stok Awal'!$J2073)</f>
        <v/>
      </c>
      <c r="J2073">
        <f>IF('3.Stok Awal'!$K2073=0,0,'3.Stok Awal'!$K2073)</f>
        <v>0</v>
      </c>
      <c r="K2073" t="str">
        <f>IF('3.Stok Awal'!$L2073=0,"",'3.Stok Awal'!$L2073)</f>
        <v/>
      </c>
      <c r="L2073">
        <f>IF('3.Stok Awal'!$N2073=0,0,'3.Stok Awal'!$N2073)</f>
        <v>0</v>
      </c>
      <c r="M2073" t="str">
        <f>IF('3.Stok Awal'!$O2073=0,"",'3.Stok Awal'!$O2073)</f>
        <v/>
      </c>
      <c r="N2073">
        <f>SUMIF('4.Sell to Trade'!$O$5:$O$5003,'5.Stok Akhir'!$G2073,'4.Sell to Trade'!$Q$5:$Q$5003)</f>
        <v>0</v>
      </c>
      <c r="O2073" t="str">
        <f>IF('3.Stok Awal'!$L2073=0,"",'3.Stok Awal'!$L2073)</f>
        <v/>
      </c>
      <c r="P2073">
        <f>IF(ISNA(VLOOKUP($A2073,STOK_AWAL,13,0)),0,IF(VLOOKUP($A2073,STOK_AWAL,13,0)&gt;0,ROUNDDOWN(L2073/VLOOKUP($A2073,STOK_AWAL,13,0),0),0))</f>
        <v>0</v>
      </c>
      <c r="Q2073" t="str">
        <f>I2073</f>
        <v/>
      </c>
      <c r="R2073">
        <f>IFERROR(MOD(L2073,VLOOKUP($A2073,STOK_AWAL,13,0)),0)</f>
        <v>0</v>
      </c>
      <c r="S2073" t="str">
        <f>K2073</f>
        <v/>
      </c>
      <c r="T2073">
        <f>R2073+(P2073*(IFERROR(VLOOKUP($A2073,STOK_AWAL,13,0),0)))</f>
        <v>0</v>
      </c>
      <c r="U2073" t="str">
        <f>M2073</f>
        <v/>
      </c>
    </row>
    <row r="2074" spans="1:21" x14ac:dyDescent="0.25">
      <c r="A2074" t="str">
        <f>IF('3.Stok Awal'!$A2074=0,"",'3.Stok Awal'!$A2074)</f>
        <v/>
      </c>
      <c r="B2074" t="str">
        <f>IF('3.Stok Awal'!$B2074=0,"",'3.Stok Awal'!$B2074)</f>
        <v/>
      </c>
      <c r="C2074" t="str">
        <f>IF('3.Stok Awal'!$C2074=0,"",'3.Stok Awal'!$C2074)</f>
        <v/>
      </c>
      <c r="D2074" t="str">
        <f>IF('3.Stok Awal'!$D2074=0,"",'3.Stok Awal'!$D2074)</f>
        <v/>
      </c>
      <c r="E2074" t="str">
        <f>IF('3.Stok Awal'!$E2074=0,"",'3.Stok Awal'!$E2074)</f>
        <v/>
      </c>
      <c r="F2074" s="4" t="str">
        <f>IF('3.Stok Awal'!$F2074=0,"",'3.Stok Awal'!$F2074)</f>
        <v/>
      </c>
      <c r="G2074" s="4" t="str">
        <f t="shared" si="32"/>
        <v/>
      </c>
      <c r="H2074">
        <f>IF('3.Stok Awal'!$I2074=0,0,'3.Stok Awal'!$I2074)</f>
        <v>0</v>
      </c>
      <c r="I2074" t="str">
        <f>IF('3.Stok Awal'!$J2074=0,"",'3.Stok Awal'!$J2074)</f>
        <v/>
      </c>
      <c r="J2074">
        <f>IF('3.Stok Awal'!$K2074=0,0,'3.Stok Awal'!$K2074)</f>
        <v>0</v>
      </c>
      <c r="K2074" t="str">
        <f>IF('3.Stok Awal'!$L2074=0,"",'3.Stok Awal'!$L2074)</f>
        <v/>
      </c>
      <c r="L2074">
        <f>IF('3.Stok Awal'!$N2074=0,0,'3.Stok Awal'!$N2074)</f>
        <v>0</v>
      </c>
      <c r="M2074" t="str">
        <f>IF('3.Stok Awal'!$O2074=0,"",'3.Stok Awal'!$O2074)</f>
        <v/>
      </c>
      <c r="N2074">
        <f>SUMIF('4.Sell to Trade'!$O$5:$O$5003,'5.Stok Akhir'!$G2074,'4.Sell to Trade'!$Q$5:$Q$5003)</f>
        <v>0</v>
      </c>
      <c r="O2074" t="str">
        <f>IF('3.Stok Awal'!$L2074=0,"",'3.Stok Awal'!$L2074)</f>
        <v/>
      </c>
      <c r="P2074">
        <f>IF(ISNA(VLOOKUP($A2074,STOK_AWAL,13,0)),0,IF(VLOOKUP($A2074,STOK_AWAL,13,0)&gt;0,ROUNDDOWN(L2074/VLOOKUP($A2074,STOK_AWAL,13,0),0),0))</f>
        <v>0</v>
      </c>
      <c r="Q2074" t="str">
        <f>I2074</f>
        <v/>
      </c>
      <c r="R2074">
        <f>IFERROR(MOD(L2074,VLOOKUP($A2074,STOK_AWAL,13,0)),0)</f>
        <v>0</v>
      </c>
      <c r="S2074" t="str">
        <f>K2074</f>
        <v/>
      </c>
      <c r="T2074">
        <f>R2074+(P2074*(IFERROR(VLOOKUP($A2074,STOK_AWAL,13,0),0)))</f>
        <v>0</v>
      </c>
      <c r="U2074" t="str">
        <f>M2074</f>
        <v/>
      </c>
    </row>
    <row r="2075" spans="1:21" x14ac:dyDescent="0.25">
      <c r="A2075" t="str">
        <f>IF('3.Stok Awal'!$A2075=0,"",'3.Stok Awal'!$A2075)</f>
        <v/>
      </c>
      <c r="B2075" t="str">
        <f>IF('3.Stok Awal'!$B2075=0,"",'3.Stok Awal'!$B2075)</f>
        <v/>
      </c>
      <c r="C2075" t="str">
        <f>IF('3.Stok Awal'!$C2075=0,"",'3.Stok Awal'!$C2075)</f>
        <v/>
      </c>
      <c r="D2075" t="str">
        <f>IF('3.Stok Awal'!$D2075=0,"",'3.Stok Awal'!$D2075)</f>
        <v/>
      </c>
      <c r="E2075" t="str">
        <f>IF('3.Stok Awal'!$E2075=0,"",'3.Stok Awal'!$E2075)</f>
        <v/>
      </c>
      <c r="F2075" s="4" t="str">
        <f>IF('3.Stok Awal'!$F2075=0,"",'3.Stok Awal'!$F2075)</f>
        <v/>
      </c>
      <c r="G2075" s="4" t="str">
        <f t="shared" si="32"/>
        <v/>
      </c>
      <c r="H2075">
        <f>IF('3.Stok Awal'!$I2075=0,0,'3.Stok Awal'!$I2075)</f>
        <v>0</v>
      </c>
      <c r="I2075" t="str">
        <f>IF('3.Stok Awal'!$J2075=0,"",'3.Stok Awal'!$J2075)</f>
        <v/>
      </c>
      <c r="J2075">
        <f>IF('3.Stok Awal'!$K2075=0,0,'3.Stok Awal'!$K2075)</f>
        <v>0</v>
      </c>
      <c r="K2075" t="str">
        <f>IF('3.Stok Awal'!$L2075=0,"",'3.Stok Awal'!$L2075)</f>
        <v/>
      </c>
      <c r="L2075">
        <f>IF('3.Stok Awal'!$N2075=0,0,'3.Stok Awal'!$N2075)</f>
        <v>0</v>
      </c>
      <c r="M2075" t="str">
        <f>IF('3.Stok Awal'!$O2075=0,"",'3.Stok Awal'!$O2075)</f>
        <v/>
      </c>
      <c r="N2075">
        <f>SUMIF('4.Sell to Trade'!$O$5:$O$5003,'5.Stok Akhir'!$G2075,'4.Sell to Trade'!$Q$5:$Q$5003)</f>
        <v>0</v>
      </c>
      <c r="O2075" t="str">
        <f>IF('3.Stok Awal'!$L2075=0,"",'3.Stok Awal'!$L2075)</f>
        <v/>
      </c>
      <c r="P2075">
        <f>IF(ISNA(VLOOKUP($A2075,STOK_AWAL,13,0)),0,IF(VLOOKUP($A2075,STOK_AWAL,13,0)&gt;0,ROUNDDOWN(L2075/VLOOKUP($A2075,STOK_AWAL,13,0),0),0))</f>
        <v>0</v>
      </c>
      <c r="Q2075" t="str">
        <f>I2075</f>
        <v/>
      </c>
      <c r="R2075">
        <f>IFERROR(MOD(L2075,VLOOKUP($A2075,STOK_AWAL,13,0)),0)</f>
        <v>0</v>
      </c>
      <c r="S2075" t="str">
        <f>K2075</f>
        <v/>
      </c>
      <c r="T2075">
        <f>R2075+(P2075*(IFERROR(VLOOKUP($A2075,STOK_AWAL,13,0),0)))</f>
        <v>0</v>
      </c>
      <c r="U2075" t="str">
        <f>M2075</f>
        <v/>
      </c>
    </row>
    <row r="2076" spans="1:21" x14ac:dyDescent="0.25">
      <c r="A2076" t="str">
        <f>IF('3.Stok Awal'!$A2076=0,"",'3.Stok Awal'!$A2076)</f>
        <v/>
      </c>
      <c r="B2076" t="str">
        <f>IF('3.Stok Awal'!$B2076=0,"",'3.Stok Awal'!$B2076)</f>
        <v/>
      </c>
      <c r="C2076" t="str">
        <f>IF('3.Stok Awal'!$C2076=0,"",'3.Stok Awal'!$C2076)</f>
        <v/>
      </c>
      <c r="D2076" t="str">
        <f>IF('3.Stok Awal'!$D2076=0,"",'3.Stok Awal'!$D2076)</f>
        <v/>
      </c>
      <c r="E2076" t="str">
        <f>IF('3.Stok Awal'!$E2076=0,"",'3.Stok Awal'!$E2076)</f>
        <v/>
      </c>
      <c r="F2076" s="4" t="str">
        <f>IF('3.Stok Awal'!$F2076=0,"",'3.Stok Awal'!$F2076)</f>
        <v/>
      </c>
      <c r="G2076" s="4" t="str">
        <f t="shared" si="32"/>
        <v/>
      </c>
      <c r="H2076">
        <f>IF('3.Stok Awal'!$I2076=0,0,'3.Stok Awal'!$I2076)</f>
        <v>0</v>
      </c>
      <c r="I2076" t="str">
        <f>IF('3.Stok Awal'!$J2076=0,"",'3.Stok Awal'!$J2076)</f>
        <v/>
      </c>
      <c r="J2076">
        <f>IF('3.Stok Awal'!$K2076=0,0,'3.Stok Awal'!$K2076)</f>
        <v>0</v>
      </c>
      <c r="K2076" t="str">
        <f>IF('3.Stok Awal'!$L2076=0,"",'3.Stok Awal'!$L2076)</f>
        <v/>
      </c>
      <c r="L2076">
        <f>IF('3.Stok Awal'!$N2076=0,0,'3.Stok Awal'!$N2076)</f>
        <v>0</v>
      </c>
      <c r="M2076" t="str">
        <f>IF('3.Stok Awal'!$O2076=0,"",'3.Stok Awal'!$O2076)</f>
        <v/>
      </c>
      <c r="N2076">
        <f>SUMIF('4.Sell to Trade'!$O$5:$O$5003,'5.Stok Akhir'!$G2076,'4.Sell to Trade'!$Q$5:$Q$5003)</f>
        <v>0</v>
      </c>
      <c r="O2076" t="str">
        <f>IF('3.Stok Awal'!$L2076=0,"",'3.Stok Awal'!$L2076)</f>
        <v/>
      </c>
      <c r="P2076">
        <f>IF(ISNA(VLOOKUP($A2076,STOK_AWAL,13,0)),0,IF(VLOOKUP($A2076,STOK_AWAL,13,0)&gt;0,ROUNDDOWN(L2076/VLOOKUP($A2076,STOK_AWAL,13,0),0),0))</f>
        <v>0</v>
      </c>
      <c r="Q2076" t="str">
        <f>I2076</f>
        <v/>
      </c>
      <c r="R2076">
        <f>IFERROR(MOD(L2076,VLOOKUP($A2076,STOK_AWAL,13,0)),0)</f>
        <v>0</v>
      </c>
      <c r="S2076" t="str">
        <f>K2076</f>
        <v/>
      </c>
      <c r="T2076">
        <f>R2076+(P2076*(IFERROR(VLOOKUP($A2076,STOK_AWAL,13,0),0)))</f>
        <v>0</v>
      </c>
      <c r="U2076" t="str">
        <f>M2076</f>
        <v/>
      </c>
    </row>
    <row r="2077" spans="1:21" x14ac:dyDescent="0.25">
      <c r="A2077" t="str">
        <f>IF('3.Stok Awal'!$A2077=0,"",'3.Stok Awal'!$A2077)</f>
        <v/>
      </c>
      <c r="B2077" t="str">
        <f>IF('3.Stok Awal'!$B2077=0,"",'3.Stok Awal'!$B2077)</f>
        <v/>
      </c>
      <c r="C2077" t="str">
        <f>IF('3.Stok Awal'!$C2077=0,"",'3.Stok Awal'!$C2077)</f>
        <v/>
      </c>
      <c r="D2077" t="str">
        <f>IF('3.Stok Awal'!$D2077=0,"",'3.Stok Awal'!$D2077)</f>
        <v/>
      </c>
      <c r="E2077" t="str">
        <f>IF('3.Stok Awal'!$E2077=0,"",'3.Stok Awal'!$E2077)</f>
        <v/>
      </c>
      <c r="F2077" s="4" t="str">
        <f>IF('3.Stok Awal'!$F2077=0,"",'3.Stok Awal'!$F2077)</f>
        <v/>
      </c>
      <c r="G2077" s="4" t="str">
        <f t="shared" si="32"/>
        <v/>
      </c>
      <c r="H2077">
        <f>IF('3.Stok Awal'!$I2077=0,0,'3.Stok Awal'!$I2077)</f>
        <v>0</v>
      </c>
      <c r="I2077" t="str">
        <f>IF('3.Stok Awal'!$J2077=0,"",'3.Stok Awal'!$J2077)</f>
        <v/>
      </c>
      <c r="J2077">
        <f>IF('3.Stok Awal'!$K2077=0,0,'3.Stok Awal'!$K2077)</f>
        <v>0</v>
      </c>
      <c r="K2077" t="str">
        <f>IF('3.Stok Awal'!$L2077=0,"",'3.Stok Awal'!$L2077)</f>
        <v/>
      </c>
      <c r="L2077">
        <f>IF('3.Stok Awal'!$N2077=0,0,'3.Stok Awal'!$N2077)</f>
        <v>0</v>
      </c>
      <c r="M2077" t="str">
        <f>IF('3.Stok Awal'!$O2077=0,"",'3.Stok Awal'!$O2077)</f>
        <v/>
      </c>
      <c r="N2077">
        <f>SUMIF('4.Sell to Trade'!$O$5:$O$5003,'5.Stok Akhir'!$G2077,'4.Sell to Trade'!$Q$5:$Q$5003)</f>
        <v>0</v>
      </c>
      <c r="O2077" t="str">
        <f>IF('3.Stok Awal'!$L2077=0,"",'3.Stok Awal'!$L2077)</f>
        <v/>
      </c>
      <c r="P2077">
        <f>IF(ISNA(VLOOKUP($A2077,STOK_AWAL,13,0)),0,IF(VLOOKUP($A2077,STOK_AWAL,13,0)&gt;0,ROUNDDOWN(L2077/VLOOKUP($A2077,STOK_AWAL,13,0),0),0))</f>
        <v>0</v>
      </c>
      <c r="Q2077" t="str">
        <f>I2077</f>
        <v/>
      </c>
      <c r="R2077">
        <f>IFERROR(MOD(L2077,VLOOKUP($A2077,STOK_AWAL,13,0)),0)</f>
        <v>0</v>
      </c>
      <c r="S2077" t="str">
        <f>K2077</f>
        <v/>
      </c>
      <c r="T2077">
        <f>R2077+(P2077*(IFERROR(VLOOKUP($A2077,STOK_AWAL,13,0),0)))</f>
        <v>0</v>
      </c>
      <c r="U2077" t="str">
        <f>M2077</f>
        <v/>
      </c>
    </row>
    <row r="2078" spans="1:21" x14ac:dyDescent="0.25">
      <c r="A2078" t="str">
        <f>IF('3.Stok Awal'!$A2078=0,"",'3.Stok Awal'!$A2078)</f>
        <v/>
      </c>
      <c r="B2078" t="str">
        <f>IF('3.Stok Awal'!$B2078=0,"",'3.Stok Awal'!$B2078)</f>
        <v/>
      </c>
      <c r="C2078" t="str">
        <f>IF('3.Stok Awal'!$C2078=0,"",'3.Stok Awal'!$C2078)</f>
        <v/>
      </c>
      <c r="D2078" t="str">
        <f>IF('3.Stok Awal'!$D2078=0,"",'3.Stok Awal'!$D2078)</f>
        <v/>
      </c>
      <c r="E2078" t="str">
        <f>IF('3.Stok Awal'!$E2078=0,"",'3.Stok Awal'!$E2078)</f>
        <v/>
      </c>
      <c r="F2078" s="4" t="str">
        <f>IF('3.Stok Awal'!$F2078=0,"",'3.Stok Awal'!$F2078)</f>
        <v/>
      </c>
      <c r="G2078" s="4" t="str">
        <f t="shared" si="32"/>
        <v/>
      </c>
      <c r="H2078">
        <f>IF('3.Stok Awal'!$I2078=0,0,'3.Stok Awal'!$I2078)</f>
        <v>0</v>
      </c>
      <c r="I2078" t="str">
        <f>IF('3.Stok Awal'!$J2078=0,"",'3.Stok Awal'!$J2078)</f>
        <v/>
      </c>
      <c r="J2078">
        <f>IF('3.Stok Awal'!$K2078=0,0,'3.Stok Awal'!$K2078)</f>
        <v>0</v>
      </c>
      <c r="K2078" t="str">
        <f>IF('3.Stok Awal'!$L2078=0,"",'3.Stok Awal'!$L2078)</f>
        <v/>
      </c>
      <c r="L2078">
        <f>IF('3.Stok Awal'!$N2078=0,0,'3.Stok Awal'!$N2078)</f>
        <v>0</v>
      </c>
      <c r="M2078" t="str">
        <f>IF('3.Stok Awal'!$O2078=0,"",'3.Stok Awal'!$O2078)</f>
        <v/>
      </c>
      <c r="N2078">
        <f>SUMIF('4.Sell to Trade'!$O$5:$O$5003,'5.Stok Akhir'!$G2078,'4.Sell to Trade'!$Q$5:$Q$5003)</f>
        <v>0</v>
      </c>
      <c r="O2078" t="str">
        <f>IF('3.Stok Awal'!$L2078=0,"",'3.Stok Awal'!$L2078)</f>
        <v/>
      </c>
      <c r="P2078">
        <f>IF(ISNA(VLOOKUP($A2078,STOK_AWAL,13,0)),0,IF(VLOOKUP($A2078,STOK_AWAL,13,0)&gt;0,ROUNDDOWN(L2078/VLOOKUP($A2078,STOK_AWAL,13,0),0),0))</f>
        <v>0</v>
      </c>
      <c r="Q2078" t="str">
        <f>I2078</f>
        <v/>
      </c>
      <c r="R2078">
        <f>IFERROR(MOD(L2078,VLOOKUP($A2078,STOK_AWAL,13,0)),0)</f>
        <v>0</v>
      </c>
      <c r="S2078" t="str">
        <f>K2078</f>
        <v/>
      </c>
      <c r="T2078">
        <f>R2078+(P2078*(IFERROR(VLOOKUP($A2078,STOK_AWAL,13,0),0)))</f>
        <v>0</v>
      </c>
      <c r="U2078" t="str">
        <f>M2078</f>
        <v/>
      </c>
    </row>
    <row r="2079" spans="1:21" x14ac:dyDescent="0.25">
      <c r="A2079" t="str">
        <f>IF('3.Stok Awal'!$A2079=0,"",'3.Stok Awal'!$A2079)</f>
        <v/>
      </c>
      <c r="B2079" t="str">
        <f>IF('3.Stok Awal'!$B2079=0,"",'3.Stok Awal'!$B2079)</f>
        <v/>
      </c>
      <c r="C2079" t="str">
        <f>IF('3.Stok Awal'!$C2079=0,"",'3.Stok Awal'!$C2079)</f>
        <v/>
      </c>
      <c r="D2079" t="str">
        <f>IF('3.Stok Awal'!$D2079=0,"",'3.Stok Awal'!$D2079)</f>
        <v/>
      </c>
      <c r="E2079" t="str">
        <f>IF('3.Stok Awal'!$E2079=0,"",'3.Stok Awal'!$E2079)</f>
        <v/>
      </c>
      <c r="F2079" s="4" t="str">
        <f>IF('3.Stok Awal'!$F2079=0,"",'3.Stok Awal'!$F2079)</f>
        <v/>
      </c>
      <c r="G2079" s="4" t="str">
        <f t="shared" si="32"/>
        <v/>
      </c>
      <c r="H2079">
        <f>IF('3.Stok Awal'!$I2079=0,0,'3.Stok Awal'!$I2079)</f>
        <v>0</v>
      </c>
      <c r="I2079" t="str">
        <f>IF('3.Stok Awal'!$J2079=0,"",'3.Stok Awal'!$J2079)</f>
        <v/>
      </c>
      <c r="J2079">
        <f>IF('3.Stok Awal'!$K2079=0,0,'3.Stok Awal'!$K2079)</f>
        <v>0</v>
      </c>
      <c r="K2079" t="str">
        <f>IF('3.Stok Awal'!$L2079=0,"",'3.Stok Awal'!$L2079)</f>
        <v/>
      </c>
      <c r="L2079">
        <f>IF('3.Stok Awal'!$N2079=0,0,'3.Stok Awal'!$N2079)</f>
        <v>0</v>
      </c>
      <c r="M2079" t="str">
        <f>IF('3.Stok Awal'!$O2079=0,"",'3.Stok Awal'!$O2079)</f>
        <v/>
      </c>
      <c r="N2079">
        <f>SUMIF('4.Sell to Trade'!$O$5:$O$5003,'5.Stok Akhir'!$G2079,'4.Sell to Trade'!$Q$5:$Q$5003)</f>
        <v>0</v>
      </c>
      <c r="O2079" t="str">
        <f>IF('3.Stok Awal'!$L2079=0,"",'3.Stok Awal'!$L2079)</f>
        <v/>
      </c>
      <c r="P2079">
        <f>IF(ISNA(VLOOKUP($A2079,STOK_AWAL,13,0)),0,IF(VLOOKUP($A2079,STOK_AWAL,13,0)&gt;0,ROUNDDOWN(L2079/VLOOKUP($A2079,STOK_AWAL,13,0),0),0))</f>
        <v>0</v>
      </c>
      <c r="Q2079" t="str">
        <f>I2079</f>
        <v/>
      </c>
      <c r="R2079">
        <f>IFERROR(MOD(L2079,VLOOKUP($A2079,STOK_AWAL,13,0)),0)</f>
        <v>0</v>
      </c>
      <c r="S2079" t="str">
        <f>K2079</f>
        <v/>
      </c>
      <c r="T2079">
        <f>R2079+(P2079*(IFERROR(VLOOKUP($A2079,STOK_AWAL,13,0),0)))</f>
        <v>0</v>
      </c>
      <c r="U2079" t="str">
        <f>M2079</f>
        <v/>
      </c>
    </row>
    <row r="2080" spans="1:21" x14ac:dyDescent="0.25">
      <c r="A2080" t="str">
        <f>IF('3.Stok Awal'!$A2080=0,"",'3.Stok Awal'!$A2080)</f>
        <v/>
      </c>
      <c r="B2080" t="str">
        <f>IF('3.Stok Awal'!$B2080=0,"",'3.Stok Awal'!$B2080)</f>
        <v/>
      </c>
      <c r="C2080" t="str">
        <f>IF('3.Stok Awal'!$C2080=0,"",'3.Stok Awal'!$C2080)</f>
        <v/>
      </c>
      <c r="D2080" t="str">
        <f>IF('3.Stok Awal'!$D2080=0,"",'3.Stok Awal'!$D2080)</f>
        <v/>
      </c>
      <c r="E2080" t="str">
        <f>IF('3.Stok Awal'!$E2080=0,"",'3.Stok Awal'!$E2080)</f>
        <v/>
      </c>
      <c r="F2080" s="4" t="str">
        <f>IF('3.Stok Awal'!$F2080=0,"",'3.Stok Awal'!$F2080)</f>
        <v/>
      </c>
      <c r="G2080" s="4" t="str">
        <f t="shared" si="32"/>
        <v/>
      </c>
      <c r="H2080">
        <f>IF('3.Stok Awal'!$I2080=0,0,'3.Stok Awal'!$I2080)</f>
        <v>0</v>
      </c>
      <c r="I2080" t="str">
        <f>IF('3.Stok Awal'!$J2080=0,"",'3.Stok Awal'!$J2080)</f>
        <v/>
      </c>
      <c r="J2080">
        <f>IF('3.Stok Awal'!$K2080=0,0,'3.Stok Awal'!$K2080)</f>
        <v>0</v>
      </c>
      <c r="K2080" t="str">
        <f>IF('3.Stok Awal'!$L2080=0,"",'3.Stok Awal'!$L2080)</f>
        <v/>
      </c>
      <c r="L2080">
        <f>IF('3.Stok Awal'!$N2080=0,0,'3.Stok Awal'!$N2080)</f>
        <v>0</v>
      </c>
      <c r="M2080" t="str">
        <f>IF('3.Stok Awal'!$O2080=0,"",'3.Stok Awal'!$O2080)</f>
        <v/>
      </c>
      <c r="N2080">
        <f>SUMIF('4.Sell to Trade'!$O$5:$O$5003,'5.Stok Akhir'!$G2080,'4.Sell to Trade'!$Q$5:$Q$5003)</f>
        <v>0</v>
      </c>
      <c r="O2080" t="str">
        <f>IF('3.Stok Awal'!$L2080=0,"",'3.Stok Awal'!$L2080)</f>
        <v/>
      </c>
      <c r="P2080">
        <f>IF(ISNA(VLOOKUP($A2080,STOK_AWAL,13,0)),0,IF(VLOOKUP($A2080,STOK_AWAL,13,0)&gt;0,ROUNDDOWN(L2080/VLOOKUP($A2080,STOK_AWAL,13,0),0),0))</f>
        <v>0</v>
      </c>
      <c r="Q2080" t="str">
        <f>I2080</f>
        <v/>
      </c>
      <c r="R2080">
        <f>IFERROR(MOD(L2080,VLOOKUP($A2080,STOK_AWAL,13,0)),0)</f>
        <v>0</v>
      </c>
      <c r="S2080" t="str">
        <f>K2080</f>
        <v/>
      </c>
      <c r="T2080">
        <f>R2080+(P2080*(IFERROR(VLOOKUP($A2080,STOK_AWAL,13,0),0)))</f>
        <v>0</v>
      </c>
      <c r="U2080" t="str">
        <f>M2080</f>
        <v/>
      </c>
    </row>
    <row r="2081" spans="1:21" x14ac:dyDescent="0.25">
      <c r="A2081" t="str">
        <f>IF('3.Stok Awal'!$A2081=0,"",'3.Stok Awal'!$A2081)</f>
        <v/>
      </c>
      <c r="B2081" t="str">
        <f>IF('3.Stok Awal'!$B2081=0,"",'3.Stok Awal'!$B2081)</f>
        <v/>
      </c>
      <c r="C2081" t="str">
        <f>IF('3.Stok Awal'!$C2081=0,"",'3.Stok Awal'!$C2081)</f>
        <v/>
      </c>
      <c r="D2081" t="str">
        <f>IF('3.Stok Awal'!$D2081=0,"",'3.Stok Awal'!$D2081)</f>
        <v/>
      </c>
      <c r="E2081" t="str">
        <f>IF('3.Stok Awal'!$E2081=0,"",'3.Stok Awal'!$E2081)</f>
        <v/>
      </c>
      <c r="F2081" s="4" t="str">
        <f>IF('3.Stok Awal'!$F2081=0,"",'3.Stok Awal'!$F2081)</f>
        <v/>
      </c>
      <c r="G2081" s="4" t="str">
        <f t="shared" si="32"/>
        <v/>
      </c>
      <c r="H2081">
        <f>IF('3.Stok Awal'!$I2081=0,0,'3.Stok Awal'!$I2081)</f>
        <v>0</v>
      </c>
      <c r="I2081" t="str">
        <f>IF('3.Stok Awal'!$J2081=0,"",'3.Stok Awal'!$J2081)</f>
        <v/>
      </c>
      <c r="J2081">
        <f>IF('3.Stok Awal'!$K2081=0,0,'3.Stok Awal'!$K2081)</f>
        <v>0</v>
      </c>
      <c r="K2081" t="str">
        <f>IF('3.Stok Awal'!$L2081=0,"",'3.Stok Awal'!$L2081)</f>
        <v/>
      </c>
      <c r="L2081">
        <f>IF('3.Stok Awal'!$N2081=0,0,'3.Stok Awal'!$N2081)</f>
        <v>0</v>
      </c>
      <c r="M2081" t="str">
        <f>IF('3.Stok Awal'!$O2081=0,"",'3.Stok Awal'!$O2081)</f>
        <v/>
      </c>
      <c r="N2081">
        <f>SUMIF('4.Sell to Trade'!$O$5:$O$5003,'5.Stok Akhir'!$G2081,'4.Sell to Trade'!$Q$5:$Q$5003)</f>
        <v>0</v>
      </c>
      <c r="O2081" t="str">
        <f>IF('3.Stok Awal'!$L2081=0,"",'3.Stok Awal'!$L2081)</f>
        <v/>
      </c>
      <c r="P2081">
        <f>IF(ISNA(VLOOKUP($A2081,STOK_AWAL,13,0)),0,IF(VLOOKUP($A2081,STOK_AWAL,13,0)&gt;0,ROUNDDOWN(L2081/VLOOKUP($A2081,STOK_AWAL,13,0),0),0))</f>
        <v>0</v>
      </c>
      <c r="Q2081" t="str">
        <f>I2081</f>
        <v/>
      </c>
      <c r="R2081">
        <f>IFERROR(MOD(L2081,VLOOKUP($A2081,STOK_AWAL,13,0)),0)</f>
        <v>0</v>
      </c>
      <c r="S2081" t="str">
        <f>K2081</f>
        <v/>
      </c>
      <c r="T2081">
        <f>R2081+(P2081*(IFERROR(VLOOKUP($A2081,STOK_AWAL,13,0),0)))</f>
        <v>0</v>
      </c>
      <c r="U2081" t="str">
        <f>M2081</f>
        <v/>
      </c>
    </row>
    <row r="2082" spans="1:21" x14ac:dyDescent="0.25">
      <c r="A2082" t="str">
        <f>IF('3.Stok Awal'!$A2082=0,"",'3.Stok Awal'!$A2082)</f>
        <v/>
      </c>
      <c r="B2082" t="str">
        <f>IF('3.Stok Awal'!$B2082=0,"",'3.Stok Awal'!$B2082)</f>
        <v/>
      </c>
      <c r="C2082" t="str">
        <f>IF('3.Stok Awal'!$C2082=0,"",'3.Stok Awal'!$C2082)</f>
        <v/>
      </c>
      <c r="D2082" t="str">
        <f>IF('3.Stok Awal'!$D2082=0,"",'3.Stok Awal'!$D2082)</f>
        <v/>
      </c>
      <c r="E2082" t="str">
        <f>IF('3.Stok Awal'!$E2082=0,"",'3.Stok Awal'!$E2082)</f>
        <v/>
      </c>
      <c r="F2082" s="4" t="str">
        <f>IF('3.Stok Awal'!$F2082=0,"",'3.Stok Awal'!$F2082)</f>
        <v/>
      </c>
      <c r="G2082" s="4" t="str">
        <f t="shared" si="32"/>
        <v/>
      </c>
      <c r="H2082">
        <f>IF('3.Stok Awal'!$I2082=0,0,'3.Stok Awal'!$I2082)</f>
        <v>0</v>
      </c>
      <c r="I2082" t="str">
        <f>IF('3.Stok Awal'!$J2082=0,"",'3.Stok Awal'!$J2082)</f>
        <v/>
      </c>
      <c r="J2082">
        <f>IF('3.Stok Awal'!$K2082=0,0,'3.Stok Awal'!$K2082)</f>
        <v>0</v>
      </c>
      <c r="K2082" t="str">
        <f>IF('3.Stok Awal'!$L2082=0,"",'3.Stok Awal'!$L2082)</f>
        <v/>
      </c>
      <c r="L2082">
        <f>IF('3.Stok Awal'!$N2082=0,0,'3.Stok Awal'!$N2082)</f>
        <v>0</v>
      </c>
      <c r="M2082" t="str">
        <f>IF('3.Stok Awal'!$O2082=0,"",'3.Stok Awal'!$O2082)</f>
        <v/>
      </c>
      <c r="N2082">
        <f>SUMIF('4.Sell to Trade'!$O$5:$O$5003,'5.Stok Akhir'!$G2082,'4.Sell to Trade'!$Q$5:$Q$5003)</f>
        <v>0</v>
      </c>
      <c r="O2082" t="str">
        <f>IF('3.Stok Awal'!$L2082=0,"",'3.Stok Awal'!$L2082)</f>
        <v/>
      </c>
      <c r="P2082">
        <f>IF(ISNA(VLOOKUP($A2082,STOK_AWAL,13,0)),0,IF(VLOOKUP($A2082,STOK_AWAL,13,0)&gt;0,ROUNDDOWN(L2082/VLOOKUP($A2082,STOK_AWAL,13,0),0),0))</f>
        <v>0</v>
      </c>
      <c r="Q2082" t="str">
        <f>I2082</f>
        <v/>
      </c>
      <c r="R2082">
        <f>IFERROR(MOD(L2082,VLOOKUP($A2082,STOK_AWAL,13,0)),0)</f>
        <v>0</v>
      </c>
      <c r="S2082" t="str">
        <f>K2082</f>
        <v/>
      </c>
      <c r="T2082">
        <f>R2082+(P2082*(IFERROR(VLOOKUP($A2082,STOK_AWAL,13,0),0)))</f>
        <v>0</v>
      </c>
      <c r="U2082" t="str">
        <f>M2082</f>
        <v/>
      </c>
    </row>
    <row r="2083" spans="1:21" x14ac:dyDescent="0.25">
      <c r="A2083" t="str">
        <f>IF('3.Stok Awal'!$A2083=0,"",'3.Stok Awal'!$A2083)</f>
        <v/>
      </c>
      <c r="B2083" t="str">
        <f>IF('3.Stok Awal'!$B2083=0,"",'3.Stok Awal'!$B2083)</f>
        <v/>
      </c>
      <c r="C2083" t="str">
        <f>IF('3.Stok Awal'!$C2083=0,"",'3.Stok Awal'!$C2083)</f>
        <v/>
      </c>
      <c r="D2083" t="str">
        <f>IF('3.Stok Awal'!$D2083=0,"",'3.Stok Awal'!$D2083)</f>
        <v/>
      </c>
      <c r="E2083" t="str">
        <f>IF('3.Stok Awal'!$E2083=0,"",'3.Stok Awal'!$E2083)</f>
        <v/>
      </c>
      <c r="F2083" s="4" t="str">
        <f>IF('3.Stok Awal'!$F2083=0,"",'3.Stok Awal'!$F2083)</f>
        <v/>
      </c>
      <c r="G2083" s="4" t="str">
        <f t="shared" si="32"/>
        <v/>
      </c>
      <c r="H2083">
        <f>IF('3.Stok Awal'!$I2083=0,0,'3.Stok Awal'!$I2083)</f>
        <v>0</v>
      </c>
      <c r="I2083" t="str">
        <f>IF('3.Stok Awal'!$J2083=0,"",'3.Stok Awal'!$J2083)</f>
        <v/>
      </c>
      <c r="J2083">
        <f>IF('3.Stok Awal'!$K2083=0,0,'3.Stok Awal'!$K2083)</f>
        <v>0</v>
      </c>
      <c r="K2083" t="str">
        <f>IF('3.Stok Awal'!$L2083=0,"",'3.Stok Awal'!$L2083)</f>
        <v/>
      </c>
      <c r="L2083">
        <f>IF('3.Stok Awal'!$N2083=0,0,'3.Stok Awal'!$N2083)</f>
        <v>0</v>
      </c>
      <c r="M2083" t="str">
        <f>IF('3.Stok Awal'!$O2083=0,"",'3.Stok Awal'!$O2083)</f>
        <v/>
      </c>
      <c r="N2083">
        <f>SUMIF('4.Sell to Trade'!$O$5:$O$5003,'5.Stok Akhir'!$G2083,'4.Sell to Trade'!$Q$5:$Q$5003)</f>
        <v>0</v>
      </c>
      <c r="O2083" t="str">
        <f>IF('3.Stok Awal'!$L2083=0,"",'3.Stok Awal'!$L2083)</f>
        <v/>
      </c>
      <c r="P2083">
        <f>IF(ISNA(VLOOKUP($A2083,STOK_AWAL,13,0)),0,IF(VLOOKUP($A2083,STOK_AWAL,13,0)&gt;0,ROUNDDOWN(L2083/VLOOKUP($A2083,STOK_AWAL,13,0),0),0))</f>
        <v>0</v>
      </c>
      <c r="Q2083" t="str">
        <f>I2083</f>
        <v/>
      </c>
      <c r="R2083">
        <f>IFERROR(MOD(L2083,VLOOKUP($A2083,STOK_AWAL,13,0)),0)</f>
        <v>0</v>
      </c>
      <c r="S2083" t="str">
        <f>K2083</f>
        <v/>
      </c>
      <c r="T2083">
        <f>R2083+(P2083*(IFERROR(VLOOKUP($A2083,STOK_AWAL,13,0),0)))</f>
        <v>0</v>
      </c>
      <c r="U2083" t="str">
        <f>M2083</f>
        <v/>
      </c>
    </row>
    <row r="2084" spans="1:21" x14ac:dyDescent="0.25">
      <c r="A2084" t="str">
        <f>IF('3.Stok Awal'!$A2084=0,"",'3.Stok Awal'!$A2084)</f>
        <v/>
      </c>
      <c r="B2084" t="str">
        <f>IF('3.Stok Awal'!$B2084=0,"",'3.Stok Awal'!$B2084)</f>
        <v/>
      </c>
      <c r="C2084" t="str">
        <f>IF('3.Stok Awal'!$C2084=0,"",'3.Stok Awal'!$C2084)</f>
        <v/>
      </c>
      <c r="D2084" t="str">
        <f>IF('3.Stok Awal'!$D2084=0,"",'3.Stok Awal'!$D2084)</f>
        <v/>
      </c>
      <c r="E2084" t="str">
        <f>IF('3.Stok Awal'!$E2084=0,"",'3.Stok Awal'!$E2084)</f>
        <v/>
      </c>
      <c r="F2084" s="4" t="str">
        <f>IF('3.Stok Awal'!$F2084=0,"",'3.Stok Awal'!$F2084)</f>
        <v/>
      </c>
      <c r="G2084" s="4" t="str">
        <f t="shared" si="32"/>
        <v/>
      </c>
      <c r="H2084">
        <f>IF('3.Stok Awal'!$I2084=0,0,'3.Stok Awal'!$I2084)</f>
        <v>0</v>
      </c>
      <c r="I2084" t="str">
        <f>IF('3.Stok Awal'!$J2084=0,"",'3.Stok Awal'!$J2084)</f>
        <v/>
      </c>
      <c r="J2084">
        <f>IF('3.Stok Awal'!$K2084=0,0,'3.Stok Awal'!$K2084)</f>
        <v>0</v>
      </c>
      <c r="K2084" t="str">
        <f>IF('3.Stok Awal'!$L2084=0,"",'3.Stok Awal'!$L2084)</f>
        <v/>
      </c>
      <c r="L2084">
        <f>IF('3.Stok Awal'!$N2084=0,0,'3.Stok Awal'!$N2084)</f>
        <v>0</v>
      </c>
      <c r="M2084" t="str">
        <f>IF('3.Stok Awal'!$O2084=0,"",'3.Stok Awal'!$O2084)</f>
        <v/>
      </c>
      <c r="N2084">
        <f>SUMIF('4.Sell to Trade'!$O$5:$O$5003,'5.Stok Akhir'!$G2084,'4.Sell to Trade'!$Q$5:$Q$5003)</f>
        <v>0</v>
      </c>
      <c r="O2084" t="str">
        <f>IF('3.Stok Awal'!$L2084=0,"",'3.Stok Awal'!$L2084)</f>
        <v/>
      </c>
      <c r="P2084">
        <f>IF(ISNA(VLOOKUP($A2084,STOK_AWAL,13,0)),0,IF(VLOOKUP($A2084,STOK_AWAL,13,0)&gt;0,ROUNDDOWN(L2084/VLOOKUP($A2084,STOK_AWAL,13,0),0),0))</f>
        <v>0</v>
      </c>
      <c r="Q2084" t="str">
        <f>I2084</f>
        <v/>
      </c>
      <c r="R2084">
        <f>IFERROR(MOD(L2084,VLOOKUP($A2084,STOK_AWAL,13,0)),0)</f>
        <v>0</v>
      </c>
      <c r="S2084" t="str">
        <f>K2084</f>
        <v/>
      </c>
      <c r="T2084">
        <f>R2084+(P2084*(IFERROR(VLOOKUP($A2084,STOK_AWAL,13,0),0)))</f>
        <v>0</v>
      </c>
      <c r="U2084" t="str">
        <f>M2084</f>
        <v/>
      </c>
    </row>
    <row r="2085" spans="1:21" x14ac:dyDescent="0.25">
      <c r="A2085" t="str">
        <f>IF('3.Stok Awal'!$A2085=0,"",'3.Stok Awal'!$A2085)</f>
        <v/>
      </c>
      <c r="B2085" t="str">
        <f>IF('3.Stok Awal'!$B2085=0,"",'3.Stok Awal'!$B2085)</f>
        <v/>
      </c>
      <c r="C2085" t="str">
        <f>IF('3.Stok Awal'!$C2085=0,"",'3.Stok Awal'!$C2085)</f>
        <v/>
      </c>
      <c r="D2085" t="str">
        <f>IF('3.Stok Awal'!$D2085=0,"",'3.Stok Awal'!$D2085)</f>
        <v/>
      </c>
      <c r="E2085" t="str">
        <f>IF('3.Stok Awal'!$E2085=0,"",'3.Stok Awal'!$E2085)</f>
        <v/>
      </c>
      <c r="F2085" s="4" t="str">
        <f>IF('3.Stok Awal'!$F2085=0,"",'3.Stok Awal'!$F2085)</f>
        <v/>
      </c>
      <c r="G2085" s="4" t="str">
        <f t="shared" si="32"/>
        <v/>
      </c>
      <c r="H2085">
        <f>IF('3.Stok Awal'!$I2085=0,0,'3.Stok Awal'!$I2085)</f>
        <v>0</v>
      </c>
      <c r="I2085" t="str">
        <f>IF('3.Stok Awal'!$J2085=0,"",'3.Stok Awal'!$J2085)</f>
        <v/>
      </c>
      <c r="J2085">
        <f>IF('3.Stok Awal'!$K2085=0,0,'3.Stok Awal'!$K2085)</f>
        <v>0</v>
      </c>
      <c r="K2085" t="str">
        <f>IF('3.Stok Awal'!$L2085=0,"",'3.Stok Awal'!$L2085)</f>
        <v/>
      </c>
      <c r="L2085">
        <f>IF('3.Stok Awal'!$N2085=0,0,'3.Stok Awal'!$N2085)</f>
        <v>0</v>
      </c>
      <c r="M2085" t="str">
        <f>IF('3.Stok Awal'!$O2085=0,"",'3.Stok Awal'!$O2085)</f>
        <v/>
      </c>
      <c r="N2085">
        <f>SUMIF('4.Sell to Trade'!$O$5:$O$5003,'5.Stok Akhir'!$G2085,'4.Sell to Trade'!$Q$5:$Q$5003)</f>
        <v>0</v>
      </c>
      <c r="O2085" t="str">
        <f>IF('3.Stok Awal'!$L2085=0,"",'3.Stok Awal'!$L2085)</f>
        <v/>
      </c>
      <c r="P2085">
        <f>IF(ISNA(VLOOKUP($A2085,STOK_AWAL,13,0)),0,IF(VLOOKUP($A2085,STOK_AWAL,13,0)&gt;0,ROUNDDOWN(L2085/VLOOKUP($A2085,STOK_AWAL,13,0),0),0))</f>
        <v>0</v>
      </c>
      <c r="Q2085" t="str">
        <f>I2085</f>
        <v/>
      </c>
      <c r="R2085">
        <f>IFERROR(MOD(L2085,VLOOKUP($A2085,STOK_AWAL,13,0)),0)</f>
        <v>0</v>
      </c>
      <c r="S2085" t="str">
        <f>K2085</f>
        <v/>
      </c>
      <c r="T2085">
        <f>R2085+(P2085*(IFERROR(VLOOKUP($A2085,STOK_AWAL,13,0),0)))</f>
        <v>0</v>
      </c>
      <c r="U2085" t="str">
        <f>M2085</f>
        <v/>
      </c>
    </row>
    <row r="2086" spans="1:21" x14ac:dyDescent="0.25">
      <c r="A2086" t="str">
        <f>IF('3.Stok Awal'!$A2086=0,"",'3.Stok Awal'!$A2086)</f>
        <v/>
      </c>
      <c r="B2086" t="str">
        <f>IF('3.Stok Awal'!$B2086=0,"",'3.Stok Awal'!$B2086)</f>
        <v/>
      </c>
      <c r="C2086" t="str">
        <f>IF('3.Stok Awal'!$C2086=0,"",'3.Stok Awal'!$C2086)</f>
        <v/>
      </c>
      <c r="D2086" t="str">
        <f>IF('3.Stok Awal'!$D2086=0,"",'3.Stok Awal'!$D2086)</f>
        <v/>
      </c>
      <c r="E2086" t="str">
        <f>IF('3.Stok Awal'!$E2086=0,"",'3.Stok Awal'!$E2086)</f>
        <v/>
      </c>
      <c r="F2086" s="4" t="str">
        <f>IF('3.Stok Awal'!$F2086=0,"",'3.Stok Awal'!$F2086)</f>
        <v/>
      </c>
      <c r="G2086" s="4" t="str">
        <f t="shared" si="32"/>
        <v/>
      </c>
      <c r="H2086">
        <f>IF('3.Stok Awal'!$I2086=0,0,'3.Stok Awal'!$I2086)</f>
        <v>0</v>
      </c>
      <c r="I2086" t="str">
        <f>IF('3.Stok Awal'!$J2086=0,"",'3.Stok Awal'!$J2086)</f>
        <v/>
      </c>
      <c r="J2086">
        <f>IF('3.Stok Awal'!$K2086=0,0,'3.Stok Awal'!$K2086)</f>
        <v>0</v>
      </c>
      <c r="K2086" t="str">
        <f>IF('3.Stok Awal'!$L2086=0,"",'3.Stok Awal'!$L2086)</f>
        <v/>
      </c>
      <c r="L2086">
        <f>IF('3.Stok Awal'!$N2086=0,0,'3.Stok Awal'!$N2086)</f>
        <v>0</v>
      </c>
      <c r="M2086" t="str">
        <f>IF('3.Stok Awal'!$O2086=0,"",'3.Stok Awal'!$O2086)</f>
        <v/>
      </c>
      <c r="N2086">
        <f>SUMIF('4.Sell to Trade'!$O$5:$O$5003,'5.Stok Akhir'!$G2086,'4.Sell to Trade'!$Q$5:$Q$5003)</f>
        <v>0</v>
      </c>
      <c r="O2086" t="str">
        <f>IF('3.Stok Awal'!$L2086=0,"",'3.Stok Awal'!$L2086)</f>
        <v/>
      </c>
      <c r="P2086">
        <f>IF(ISNA(VLOOKUP($A2086,STOK_AWAL,13,0)),0,IF(VLOOKUP($A2086,STOK_AWAL,13,0)&gt;0,ROUNDDOWN(L2086/VLOOKUP($A2086,STOK_AWAL,13,0),0),0))</f>
        <v>0</v>
      </c>
      <c r="Q2086" t="str">
        <f>I2086</f>
        <v/>
      </c>
      <c r="R2086">
        <f>IFERROR(MOD(L2086,VLOOKUP($A2086,STOK_AWAL,13,0)),0)</f>
        <v>0</v>
      </c>
      <c r="S2086" t="str">
        <f>K2086</f>
        <v/>
      </c>
      <c r="T2086">
        <f>R2086+(P2086*(IFERROR(VLOOKUP($A2086,STOK_AWAL,13,0),0)))</f>
        <v>0</v>
      </c>
      <c r="U2086" t="str">
        <f>M2086</f>
        <v/>
      </c>
    </row>
    <row r="2087" spans="1:21" x14ac:dyDescent="0.25">
      <c r="A2087" t="str">
        <f>IF('3.Stok Awal'!$A2087=0,"",'3.Stok Awal'!$A2087)</f>
        <v/>
      </c>
      <c r="B2087" t="str">
        <f>IF('3.Stok Awal'!$B2087=0,"",'3.Stok Awal'!$B2087)</f>
        <v/>
      </c>
      <c r="C2087" t="str">
        <f>IF('3.Stok Awal'!$C2087=0,"",'3.Stok Awal'!$C2087)</f>
        <v/>
      </c>
      <c r="D2087" t="str">
        <f>IF('3.Stok Awal'!$D2087=0,"",'3.Stok Awal'!$D2087)</f>
        <v/>
      </c>
      <c r="E2087" t="str">
        <f>IF('3.Stok Awal'!$E2087=0,"",'3.Stok Awal'!$E2087)</f>
        <v/>
      </c>
      <c r="F2087" s="4" t="str">
        <f>IF('3.Stok Awal'!$F2087=0,"",'3.Stok Awal'!$F2087)</f>
        <v/>
      </c>
      <c r="G2087" s="4" t="str">
        <f t="shared" si="32"/>
        <v/>
      </c>
      <c r="H2087">
        <f>IF('3.Stok Awal'!$I2087=0,0,'3.Stok Awal'!$I2087)</f>
        <v>0</v>
      </c>
      <c r="I2087" t="str">
        <f>IF('3.Stok Awal'!$J2087=0,"",'3.Stok Awal'!$J2087)</f>
        <v/>
      </c>
      <c r="J2087">
        <f>IF('3.Stok Awal'!$K2087=0,0,'3.Stok Awal'!$K2087)</f>
        <v>0</v>
      </c>
      <c r="K2087" t="str">
        <f>IF('3.Stok Awal'!$L2087=0,"",'3.Stok Awal'!$L2087)</f>
        <v/>
      </c>
      <c r="L2087">
        <f>IF('3.Stok Awal'!$N2087=0,0,'3.Stok Awal'!$N2087)</f>
        <v>0</v>
      </c>
      <c r="M2087" t="str">
        <f>IF('3.Stok Awal'!$O2087=0,"",'3.Stok Awal'!$O2087)</f>
        <v/>
      </c>
      <c r="N2087">
        <f>SUMIF('4.Sell to Trade'!$O$5:$O$5003,'5.Stok Akhir'!$G2087,'4.Sell to Trade'!$Q$5:$Q$5003)</f>
        <v>0</v>
      </c>
      <c r="O2087" t="str">
        <f>IF('3.Stok Awal'!$L2087=0,"",'3.Stok Awal'!$L2087)</f>
        <v/>
      </c>
      <c r="P2087">
        <f>IF(ISNA(VLOOKUP($A2087,STOK_AWAL,13,0)),0,IF(VLOOKUP($A2087,STOK_AWAL,13,0)&gt;0,ROUNDDOWN(L2087/VLOOKUP($A2087,STOK_AWAL,13,0),0),0))</f>
        <v>0</v>
      </c>
      <c r="Q2087" t="str">
        <f>I2087</f>
        <v/>
      </c>
      <c r="R2087">
        <f>IFERROR(MOD(L2087,VLOOKUP($A2087,STOK_AWAL,13,0)),0)</f>
        <v>0</v>
      </c>
      <c r="S2087" t="str">
        <f>K2087</f>
        <v/>
      </c>
      <c r="T2087">
        <f>R2087+(P2087*(IFERROR(VLOOKUP($A2087,STOK_AWAL,13,0),0)))</f>
        <v>0</v>
      </c>
      <c r="U2087" t="str">
        <f>M2087</f>
        <v/>
      </c>
    </row>
    <row r="2088" spans="1:21" x14ac:dyDescent="0.25">
      <c r="A2088" t="str">
        <f>IF('3.Stok Awal'!$A2088=0,"",'3.Stok Awal'!$A2088)</f>
        <v/>
      </c>
      <c r="B2088" t="str">
        <f>IF('3.Stok Awal'!$B2088=0,"",'3.Stok Awal'!$B2088)</f>
        <v/>
      </c>
      <c r="C2088" t="str">
        <f>IF('3.Stok Awal'!$C2088=0,"",'3.Stok Awal'!$C2088)</f>
        <v/>
      </c>
      <c r="D2088" t="str">
        <f>IF('3.Stok Awal'!$D2088=0,"",'3.Stok Awal'!$D2088)</f>
        <v/>
      </c>
      <c r="E2088" t="str">
        <f>IF('3.Stok Awal'!$E2088=0,"",'3.Stok Awal'!$E2088)</f>
        <v/>
      </c>
      <c r="F2088" s="4" t="str">
        <f>IF('3.Stok Awal'!$F2088=0,"",'3.Stok Awal'!$F2088)</f>
        <v/>
      </c>
      <c r="G2088" s="4" t="str">
        <f t="shared" si="32"/>
        <v/>
      </c>
      <c r="H2088">
        <f>IF('3.Stok Awal'!$I2088=0,0,'3.Stok Awal'!$I2088)</f>
        <v>0</v>
      </c>
      <c r="I2088" t="str">
        <f>IF('3.Stok Awal'!$J2088=0,"",'3.Stok Awal'!$J2088)</f>
        <v/>
      </c>
      <c r="J2088">
        <f>IF('3.Stok Awal'!$K2088=0,0,'3.Stok Awal'!$K2088)</f>
        <v>0</v>
      </c>
      <c r="K2088" t="str">
        <f>IF('3.Stok Awal'!$L2088=0,"",'3.Stok Awal'!$L2088)</f>
        <v/>
      </c>
      <c r="L2088">
        <f>IF('3.Stok Awal'!$N2088=0,0,'3.Stok Awal'!$N2088)</f>
        <v>0</v>
      </c>
      <c r="M2088" t="str">
        <f>IF('3.Stok Awal'!$O2088=0,"",'3.Stok Awal'!$O2088)</f>
        <v/>
      </c>
      <c r="N2088">
        <f>SUMIF('4.Sell to Trade'!$O$5:$O$5003,'5.Stok Akhir'!$G2088,'4.Sell to Trade'!$Q$5:$Q$5003)</f>
        <v>0</v>
      </c>
      <c r="O2088" t="str">
        <f>IF('3.Stok Awal'!$L2088=0,"",'3.Stok Awal'!$L2088)</f>
        <v/>
      </c>
      <c r="P2088">
        <f>IF(ISNA(VLOOKUP($A2088,STOK_AWAL,13,0)),0,IF(VLOOKUP($A2088,STOK_AWAL,13,0)&gt;0,ROUNDDOWN(L2088/VLOOKUP($A2088,STOK_AWAL,13,0),0),0))</f>
        <v>0</v>
      </c>
      <c r="Q2088" t="str">
        <f>I2088</f>
        <v/>
      </c>
      <c r="R2088">
        <f>IFERROR(MOD(L2088,VLOOKUP($A2088,STOK_AWAL,13,0)),0)</f>
        <v>0</v>
      </c>
      <c r="S2088" t="str">
        <f>K2088</f>
        <v/>
      </c>
      <c r="T2088">
        <f>R2088+(P2088*(IFERROR(VLOOKUP($A2088,STOK_AWAL,13,0),0)))</f>
        <v>0</v>
      </c>
      <c r="U2088" t="str">
        <f>M2088</f>
        <v/>
      </c>
    </row>
    <row r="2089" spans="1:21" x14ac:dyDescent="0.25">
      <c r="A2089" t="str">
        <f>IF('3.Stok Awal'!$A2089=0,"",'3.Stok Awal'!$A2089)</f>
        <v/>
      </c>
      <c r="B2089" t="str">
        <f>IF('3.Stok Awal'!$B2089=0,"",'3.Stok Awal'!$B2089)</f>
        <v/>
      </c>
      <c r="C2089" t="str">
        <f>IF('3.Stok Awal'!$C2089=0,"",'3.Stok Awal'!$C2089)</f>
        <v/>
      </c>
      <c r="D2089" t="str">
        <f>IF('3.Stok Awal'!$D2089=0,"",'3.Stok Awal'!$D2089)</f>
        <v/>
      </c>
      <c r="E2089" t="str">
        <f>IF('3.Stok Awal'!$E2089=0,"",'3.Stok Awal'!$E2089)</f>
        <v/>
      </c>
      <c r="F2089" s="4" t="str">
        <f>IF('3.Stok Awal'!$F2089=0,"",'3.Stok Awal'!$F2089)</f>
        <v/>
      </c>
      <c r="G2089" s="4" t="str">
        <f t="shared" si="32"/>
        <v/>
      </c>
      <c r="H2089">
        <f>IF('3.Stok Awal'!$I2089=0,0,'3.Stok Awal'!$I2089)</f>
        <v>0</v>
      </c>
      <c r="I2089" t="str">
        <f>IF('3.Stok Awal'!$J2089=0,"",'3.Stok Awal'!$J2089)</f>
        <v/>
      </c>
      <c r="J2089">
        <f>IF('3.Stok Awal'!$K2089=0,0,'3.Stok Awal'!$K2089)</f>
        <v>0</v>
      </c>
      <c r="K2089" t="str">
        <f>IF('3.Stok Awal'!$L2089=0,"",'3.Stok Awal'!$L2089)</f>
        <v/>
      </c>
      <c r="L2089">
        <f>IF('3.Stok Awal'!$N2089=0,0,'3.Stok Awal'!$N2089)</f>
        <v>0</v>
      </c>
      <c r="M2089" t="str">
        <f>IF('3.Stok Awal'!$O2089=0,"",'3.Stok Awal'!$O2089)</f>
        <v/>
      </c>
      <c r="N2089">
        <f>SUMIF('4.Sell to Trade'!$O$5:$O$5003,'5.Stok Akhir'!$G2089,'4.Sell to Trade'!$Q$5:$Q$5003)</f>
        <v>0</v>
      </c>
      <c r="O2089" t="str">
        <f>IF('3.Stok Awal'!$L2089=0,"",'3.Stok Awal'!$L2089)</f>
        <v/>
      </c>
      <c r="P2089">
        <f>IF(ISNA(VLOOKUP($A2089,STOK_AWAL,13,0)),0,IF(VLOOKUP($A2089,STOK_AWAL,13,0)&gt;0,ROUNDDOWN(L2089/VLOOKUP($A2089,STOK_AWAL,13,0),0),0))</f>
        <v>0</v>
      </c>
      <c r="Q2089" t="str">
        <f>I2089</f>
        <v/>
      </c>
      <c r="R2089">
        <f>IFERROR(MOD(L2089,VLOOKUP($A2089,STOK_AWAL,13,0)),0)</f>
        <v>0</v>
      </c>
      <c r="S2089" t="str">
        <f>K2089</f>
        <v/>
      </c>
      <c r="T2089">
        <f>R2089+(P2089*(IFERROR(VLOOKUP($A2089,STOK_AWAL,13,0),0)))</f>
        <v>0</v>
      </c>
      <c r="U2089" t="str">
        <f>M2089</f>
        <v/>
      </c>
    </row>
    <row r="2090" spans="1:21" x14ac:dyDescent="0.25">
      <c r="A2090" t="str">
        <f>IF('3.Stok Awal'!$A2090=0,"",'3.Stok Awal'!$A2090)</f>
        <v/>
      </c>
      <c r="B2090" t="str">
        <f>IF('3.Stok Awal'!$B2090=0,"",'3.Stok Awal'!$B2090)</f>
        <v/>
      </c>
      <c r="C2090" t="str">
        <f>IF('3.Stok Awal'!$C2090=0,"",'3.Stok Awal'!$C2090)</f>
        <v/>
      </c>
      <c r="D2090" t="str">
        <f>IF('3.Stok Awal'!$D2090=0,"",'3.Stok Awal'!$D2090)</f>
        <v/>
      </c>
      <c r="E2090" t="str">
        <f>IF('3.Stok Awal'!$E2090=0,"",'3.Stok Awal'!$E2090)</f>
        <v/>
      </c>
      <c r="F2090" s="4" t="str">
        <f>IF('3.Stok Awal'!$F2090=0,"",'3.Stok Awal'!$F2090)</f>
        <v/>
      </c>
      <c r="G2090" s="4" t="str">
        <f t="shared" si="32"/>
        <v/>
      </c>
      <c r="H2090">
        <f>IF('3.Stok Awal'!$I2090=0,0,'3.Stok Awal'!$I2090)</f>
        <v>0</v>
      </c>
      <c r="I2090" t="str">
        <f>IF('3.Stok Awal'!$J2090=0,"",'3.Stok Awal'!$J2090)</f>
        <v/>
      </c>
      <c r="J2090">
        <f>IF('3.Stok Awal'!$K2090=0,0,'3.Stok Awal'!$K2090)</f>
        <v>0</v>
      </c>
      <c r="K2090" t="str">
        <f>IF('3.Stok Awal'!$L2090=0,"",'3.Stok Awal'!$L2090)</f>
        <v/>
      </c>
      <c r="L2090">
        <f>IF('3.Stok Awal'!$N2090=0,0,'3.Stok Awal'!$N2090)</f>
        <v>0</v>
      </c>
      <c r="M2090" t="str">
        <f>IF('3.Stok Awal'!$O2090=0,"",'3.Stok Awal'!$O2090)</f>
        <v/>
      </c>
      <c r="N2090">
        <f>SUMIF('4.Sell to Trade'!$O$5:$O$5003,'5.Stok Akhir'!$G2090,'4.Sell to Trade'!$Q$5:$Q$5003)</f>
        <v>0</v>
      </c>
      <c r="O2090" t="str">
        <f>IF('3.Stok Awal'!$L2090=0,"",'3.Stok Awal'!$L2090)</f>
        <v/>
      </c>
      <c r="P2090">
        <f>IF(ISNA(VLOOKUP($A2090,STOK_AWAL,13,0)),0,IF(VLOOKUP($A2090,STOK_AWAL,13,0)&gt;0,ROUNDDOWN(L2090/VLOOKUP($A2090,STOK_AWAL,13,0),0),0))</f>
        <v>0</v>
      </c>
      <c r="Q2090" t="str">
        <f>I2090</f>
        <v/>
      </c>
      <c r="R2090">
        <f>IFERROR(MOD(L2090,VLOOKUP($A2090,STOK_AWAL,13,0)),0)</f>
        <v>0</v>
      </c>
      <c r="S2090" t="str">
        <f>K2090</f>
        <v/>
      </c>
      <c r="T2090">
        <f>R2090+(P2090*(IFERROR(VLOOKUP($A2090,STOK_AWAL,13,0),0)))</f>
        <v>0</v>
      </c>
      <c r="U2090" t="str">
        <f>M2090</f>
        <v/>
      </c>
    </row>
    <row r="2091" spans="1:21" x14ac:dyDescent="0.25">
      <c r="A2091" t="str">
        <f>IF('3.Stok Awal'!$A2091=0,"",'3.Stok Awal'!$A2091)</f>
        <v/>
      </c>
      <c r="B2091" t="str">
        <f>IF('3.Stok Awal'!$B2091=0,"",'3.Stok Awal'!$B2091)</f>
        <v/>
      </c>
      <c r="C2091" t="str">
        <f>IF('3.Stok Awal'!$C2091=0,"",'3.Stok Awal'!$C2091)</f>
        <v/>
      </c>
      <c r="D2091" t="str">
        <f>IF('3.Stok Awal'!$D2091=0,"",'3.Stok Awal'!$D2091)</f>
        <v/>
      </c>
      <c r="E2091" t="str">
        <f>IF('3.Stok Awal'!$E2091=0,"",'3.Stok Awal'!$E2091)</f>
        <v/>
      </c>
      <c r="F2091" s="4" t="str">
        <f>IF('3.Stok Awal'!$F2091=0,"",'3.Stok Awal'!$F2091)</f>
        <v/>
      </c>
      <c r="G2091" s="4" t="str">
        <f t="shared" si="32"/>
        <v/>
      </c>
      <c r="H2091">
        <f>IF('3.Stok Awal'!$I2091=0,0,'3.Stok Awal'!$I2091)</f>
        <v>0</v>
      </c>
      <c r="I2091" t="str">
        <f>IF('3.Stok Awal'!$J2091=0,"",'3.Stok Awal'!$J2091)</f>
        <v/>
      </c>
      <c r="J2091">
        <f>IF('3.Stok Awal'!$K2091=0,0,'3.Stok Awal'!$K2091)</f>
        <v>0</v>
      </c>
      <c r="K2091" t="str">
        <f>IF('3.Stok Awal'!$L2091=0,"",'3.Stok Awal'!$L2091)</f>
        <v/>
      </c>
      <c r="L2091">
        <f>IF('3.Stok Awal'!$N2091=0,0,'3.Stok Awal'!$N2091)</f>
        <v>0</v>
      </c>
      <c r="M2091" t="str">
        <f>IF('3.Stok Awal'!$O2091=0,"",'3.Stok Awal'!$O2091)</f>
        <v/>
      </c>
      <c r="N2091">
        <f>SUMIF('4.Sell to Trade'!$O$5:$O$5003,'5.Stok Akhir'!$G2091,'4.Sell to Trade'!$Q$5:$Q$5003)</f>
        <v>0</v>
      </c>
      <c r="O2091" t="str">
        <f>IF('3.Stok Awal'!$L2091=0,"",'3.Stok Awal'!$L2091)</f>
        <v/>
      </c>
      <c r="P2091">
        <f>IF(ISNA(VLOOKUP($A2091,STOK_AWAL,13,0)),0,IF(VLOOKUP($A2091,STOK_AWAL,13,0)&gt;0,ROUNDDOWN(L2091/VLOOKUP($A2091,STOK_AWAL,13,0),0),0))</f>
        <v>0</v>
      </c>
      <c r="Q2091" t="str">
        <f>I2091</f>
        <v/>
      </c>
      <c r="R2091">
        <f>IFERROR(MOD(L2091,VLOOKUP($A2091,STOK_AWAL,13,0)),0)</f>
        <v>0</v>
      </c>
      <c r="S2091" t="str">
        <f>K2091</f>
        <v/>
      </c>
      <c r="T2091">
        <f>R2091+(P2091*(IFERROR(VLOOKUP($A2091,STOK_AWAL,13,0),0)))</f>
        <v>0</v>
      </c>
      <c r="U2091" t="str">
        <f>M2091</f>
        <v/>
      </c>
    </row>
    <row r="2092" spans="1:21" x14ac:dyDescent="0.25">
      <c r="A2092" t="str">
        <f>IF('3.Stok Awal'!$A2092=0,"",'3.Stok Awal'!$A2092)</f>
        <v/>
      </c>
      <c r="B2092" t="str">
        <f>IF('3.Stok Awal'!$B2092=0,"",'3.Stok Awal'!$B2092)</f>
        <v/>
      </c>
      <c r="C2092" t="str">
        <f>IF('3.Stok Awal'!$C2092=0,"",'3.Stok Awal'!$C2092)</f>
        <v/>
      </c>
      <c r="D2092" t="str">
        <f>IF('3.Stok Awal'!$D2092=0,"",'3.Stok Awal'!$D2092)</f>
        <v/>
      </c>
      <c r="E2092" t="str">
        <f>IF('3.Stok Awal'!$E2092=0,"",'3.Stok Awal'!$E2092)</f>
        <v/>
      </c>
      <c r="F2092" s="4" t="str">
        <f>IF('3.Stok Awal'!$F2092=0,"",'3.Stok Awal'!$F2092)</f>
        <v/>
      </c>
      <c r="G2092" s="4" t="str">
        <f t="shared" si="32"/>
        <v/>
      </c>
      <c r="H2092">
        <f>IF('3.Stok Awal'!$I2092=0,0,'3.Stok Awal'!$I2092)</f>
        <v>0</v>
      </c>
      <c r="I2092" t="str">
        <f>IF('3.Stok Awal'!$J2092=0,"",'3.Stok Awal'!$J2092)</f>
        <v/>
      </c>
      <c r="J2092">
        <f>IF('3.Stok Awal'!$K2092=0,0,'3.Stok Awal'!$K2092)</f>
        <v>0</v>
      </c>
      <c r="K2092" t="str">
        <f>IF('3.Stok Awal'!$L2092=0,"",'3.Stok Awal'!$L2092)</f>
        <v/>
      </c>
      <c r="L2092">
        <f>IF('3.Stok Awal'!$N2092=0,0,'3.Stok Awal'!$N2092)</f>
        <v>0</v>
      </c>
      <c r="M2092" t="str">
        <f>IF('3.Stok Awal'!$O2092=0,"",'3.Stok Awal'!$O2092)</f>
        <v/>
      </c>
      <c r="N2092">
        <f>SUMIF('4.Sell to Trade'!$O$5:$O$5003,'5.Stok Akhir'!$G2092,'4.Sell to Trade'!$Q$5:$Q$5003)</f>
        <v>0</v>
      </c>
      <c r="O2092" t="str">
        <f>IF('3.Stok Awal'!$L2092=0,"",'3.Stok Awal'!$L2092)</f>
        <v/>
      </c>
      <c r="P2092">
        <f>IF(ISNA(VLOOKUP($A2092,STOK_AWAL,13,0)),0,IF(VLOOKUP($A2092,STOK_AWAL,13,0)&gt;0,ROUNDDOWN(L2092/VLOOKUP($A2092,STOK_AWAL,13,0),0),0))</f>
        <v>0</v>
      </c>
      <c r="Q2092" t="str">
        <f>I2092</f>
        <v/>
      </c>
      <c r="R2092">
        <f>IFERROR(MOD(L2092,VLOOKUP($A2092,STOK_AWAL,13,0)),0)</f>
        <v>0</v>
      </c>
      <c r="S2092" t="str">
        <f>K2092</f>
        <v/>
      </c>
      <c r="T2092">
        <f>R2092+(P2092*(IFERROR(VLOOKUP($A2092,STOK_AWAL,13,0),0)))</f>
        <v>0</v>
      </c>
      <c r="U2092" t="str">
        <f>M2092</f>
        <v/>
      </c>
    </row>
    <row r="2093" spans="1:21" x14ac:dyDescent="0.25">
      <c r="A2093" t="str">
        <f>IF('3.Stok Awal'!$A2093=0,"",'3.Stok Awal'!$A2093)</f>
        <v/>
      </c>
      <c r="B2093" t="str">
        <f>IF('3.Stok Awal'!$B2093=0,"",'3.Stok Awal'!$B2093)</f>
        <v/>
      </c>
      <c r="C2093" t="str">
        <f>IF('3.Stok Awal'!$C2093=0,"",'3.Stok Awal'!$C2093)</f>
        <v/>
      </c>
      <c r="D2093" t="str">
        <f>IF('3.Stok Awal'!$D2093=0,"",'3.Stok Awal'!$D2093)</f>
        <v/>
      </c>
      <c r="E2093" t="str">
        <f>IF('3.Stok Awal'!$E2093=0,"",'3.Stok Awal'!$E2093)</f>
        <v/>
      </c>
      <c r="F2093" s="4" t="str">
        <f>IF('3.Stok Awal'!$F2093=0,"",'3.Stok Awal'!$F2093)</f>
        <v/>
      </c>
      <c r="G2093" s="4" t="str">
        <f t="shared" si="32"/>
        <v/>
      </c>
      <c r="H2093">
        <f>IF('3.Stok Awal'!$I2093=0,0,'3.Stok Awal'!$I2093)</f>
        <v>0</v>
      </c>
      <c r="I2093" t="str">
        <f>IF('3.Stok Awal'!$J2093=0,"",'3.Stok Awal'!$J2093)</f>
        <v/>
      </c>
      <c r="J2093">
        <f>IF('3.Stok Awal'!$K2093=0,0,'3.Stok Awal'!$K2093)</f>
        <v>0</v>
      </c>
      <c r="K2093" t="str">
        <f>IF('3.Stok Awal'!$L2093=0,"",'3.Stok Awal'!$L2093)</f>
        <v/>
      </c>
      <c r="L2093">
        <f>IF('3.Stok Awal'!$N2093=0,0,'3.Stok Awal'!$N2093)</f>
        <v>0</v>
      </c>
      <c r="M2093" t="str">
        <f>IF('3.Stok Awal'!$O2093=0,"",'3.Stok Awal'!$O2093)</f>
        <v/>
      </c>
      <c r="N2093">
        <f>SUMIF('4.Sell to Trade'!$O$5:$O$5003,'5.Stok Akhir'!$G2093,'4.Sell to Trade'!$Q$5:$Q$5003)</f>
        <v>0</v>
      </c>
      <c r="O2093" t="str">
        <f>IF('3.Stok Awal'!$L2093=0,"",'3.Stok Awal'!$L2093)</f>
        <v/>
      </c>
      <c r="P2093">
        <f>IF(ISNA(VLOOKUP($A2093,STOK_AWAL,13,0)),0,IF(VLOOKUP($A2093,STOK_AWAL,13,0)&gt;0,ROUNDDOWN(L2093/VLOOKUP($A2093,STOK_AWAL,13,0),0),0))</f>
        <v>0</v>
      </c>
      <c r="Q2093" t="str">
        <f>I2093</f>
        <v/>
      </c>
      <c r="R2093">
        <f>IFERROR(MOD(L2093,VLOOKUP($A2093,STOK_AWAL,13,0)),0)</f>
        <v>0</v>
      </c>
      <c r="S2093" t="str">
        <f>K2093</f>
        <v/>
      </c>
      <c r="T2093">
        <f>R2093+(P2093*(IFERROR(VLOOKUP($A2093,STOK_AWAL,13,0),0)))</f>
        <v>0</v>
      </c>
      <c r="U2093" t="str">
        <f>M2093</f>
        <v/>
      </c>
    </row>
    <row r="2094" spans="1:21" x14ac:dyDescent="0.25">
      <c r="A2094" t="str">
        <f>IF('3.Stok Awal'!$A2094=0,"",'3.Stok Awal'!$A2094)</f>
        <v/>
      </c>
      <c r="B2094" t="str">
        <f>IF('3.Stok Awal'!$B2094=0,"",'3.Stok Awal'!$B2094)</f>
        <v/>
      </c>
      <c r="C2094" t="str">
        <f>IF('3.Stok Awal'!$C2094=0,"",'3.Stok Awal'!$C2094)</f>
        <v/>
      </c>
      <c r="D2094" t="str">
        <f>IF('3.Stok Awal'!$D2094=0,"",'3.Stok Awal'!$D2094)</f>
        <v/>
      </c>
      <c r="E2094" t="str">
        <f>IF('3.Stok Awal'!$E2094=0,"",'3.Stok Awal'!$E2094)</f>
        <v/>
      </c>
      <c r="F2094" s="4" t="str">
        <f>IF('3.Stok Awal'!$F2094=0,"",'3.Stok Awal'!$F2094)</f>
        <v/>
      </c>
      <c r="G2094" s="4" t="str">
        <f t="shared" si="32"/>
        <v/>
      </c>
      <c r="H2094">
        <f>IF('3.Stok Awal'!$I2094=0,0,'3.Stok Awal'!$I2094)</f>
        <v>0</v>
      </c>
      <c r="I2094" t="str">
        <f>IF('3.Stok Awal'!$J2094=0,"",'3.Stok Awal'!$J2094)</f>
        <v/>
      </c>
      <c r="J2094">
        <f>IF('3.Stok Awal'!$K2094=0,0,'3.Stok Awal'!$K2094)</f>
        <v>0</v>
      </c>
      <c r="K2094" t="str">
        <f>IF('3.Stok Awal'!$L2094=0,"",'3.Stok Awal'!$L2094)</f>
        <v/>
      </c>
      <c r="L2094">
        <f>IF('3.Stok Awal'!$N2094=0,0,'3.Stok Awal'!$N2094)</f>
        <v>0</v>
      </c>
      <c r="M2094" t="str">
        <f>IF('3.Stok Awal'!$O2094=0,"",'3.Stok Awal'!$O2094)</f>
        <v/>
      </c>
      <c r="N2094">
        <f>SUMIF('4.Sell to Trade'!$O$5:$O$5003,'5.Stok Akhir'!$G2094,'4.Sell to Trade'!$Q$5:$Q$5003)</f>
        <v>0</v>
      </c>
      <c r="O2094" t="str">
        <f>IF('3.Stok Awal'!$L2094=0,"",'3.Stok Awal'!$L2094)</f>
        <v/>
      </c>
      <c r="P2094">
        <f>IF(ISNA(VLOOKUP($A2094,STOK_AWAL,13,0)),0,IF(VLOOKUP($A2094,STOK_AWAL,13,0)&gt;0,ROUNDDOWN(L2094/VLOOKUP($A2094,STOK_AWAL,13,0),0),0))</f>
        <v>0</v>
      </c>
      <c r="Q2094" t="str">
        <f>I2094</f>
        <v/>
      </c>
      <c r="R2094">
        <f>IFERROR(MOD(L2094,VLOOKUP($A2094,STOK_AWAL,13,0)),0)</f>
        <v>0</v>
      </c>
      <c r="S2094" t="str">
        <f>K2094</f>
        <v/>
      </c>
      <c r="T2094">
        <f>R2094+(P2094*(IFERROR(VLOOKUP($A2094,STOK_AWAL,13,0),0)))</f>
        <v>0</v>
      </c>
      <c r="U2094" t="str">
        <f>M2094</f>
        <v/>
      </c>
    </row>
    <row r="2095" spans="1:21" x14ac:dyDescent="0.25">
      <c r="A2095" t="str">
        <f>IF('3.Stok Awal'!$A2095=0,"",'3.Stok Awal'!$A2095)</f>
        <v/>
      </c>
      <c r="B2095" t="str">
        <f>IF('3.Stok Awal'!$B2095=0,"",'3.Stok Awal'!$B2095)</f>
        <v/>
      </c>
      <c r="C2095" t="str">
        <f>IF('3.Stok Awal'!$C2095=0,"",'3.Stok Awal'!$C2095)</f>
        <v/>
      </c>
      <c r="D2095" t="str">
        <f>IF('3.Stok Awal'!$D2095=0,"",'3.Stok Awal'!$D2095)</f>
        <v/>
      </c>
      <c r="E2095" t="str">
        <f>IF('3.Stok Awal'!$E2095=0,"",'3.Stok Awal'!$E2095)</f>
        <v/>
      </c>
      <c r="F2095" s="4" t="str">
        <f>IF('3.Stok Awal'!$F2095=0,"",'3.Stok Awal'!$F2095)</f>
        <v/>
      </c>
      <c r="G2095" s="4" t="str">
        <f t="shared" si="32"/>
        <v/>
      </c>
      <c r="H2095">
        <f>IF('3.Stok Awal'!$I2095=0,0,'3.Stok Awal'!$I2095)</f>
        <v>0</v>
      </c>
      <c r="I2095" t="str">
        <f>IF('3.Stok Awal'!$J2095=0,"",'3.Stok Awal'!$J2095)</f>
        <v/>
      </c>
      <c r="J2095">
        <f>IF('3.Stok Awal'!$K2095=0,0,'3.Stok Awal'!$K2095)</f>
        <v>0</v>
      </c>
      <c r="K2095" t="str">
        <f>IF('3.Stok Awal'!$L2095=0,"",'3.Stok Awal'!$L2095)</f>
        <v/>
      </c>
      <c r="L2095">
        <f>IF('3.Stok Awal'!$N2095=0,0,'3.Stok Awal'!$N2095)</f>
        <v>0</v>
      </c>
      <c r="M2095" t="str">
        <f>IF('3.Stok Awal'!$O2095=0,"",'3.Stok Awal'!$O2095)</f>
        <v/>
      </c>
      <c r="N2095">
        <f>SUMIF('4.Sell to Trade'!$O$5:$O$5003,'5.Stok Akhir'!$G2095,'4.Sell to Trade'!$Q$5:$Q$5003)</f>
        <v>0</v>
      </c>
      <c r="O2095" t="str">
        <f>IF('3.Stok Awal'!$L2095=0,"",'3.Stok Awal'!$L2095)</f>
        <v/>
      </c>
      <c r="P2095">
        <f>IF(ISNA(VLOOKUP($A2095,STOK_AWAL,13,0)),0,IF(VLOOKUP($A2095,STOK_AWAL,13,0)&gt;0,ROUNDDOWN(L2095/VLOOKUP($A2095,STOK_AWAL,13,0),0),0))</f>
        <v>0</v>
      </c>
      <c r="Q2095" t="str">
        <f>I2095</f>
        <v/>
      </c>
      <c r="R2095">
        <f>IFERROR(MOD(L2095,VLOOKUP($A2095,STOK_AWAL,13,0)),0)</f>
        <v>0</v>
      </c>
      <c r="S2095" t="str">
        <f>K2095</f>
        <v/>
      </c>
      <c r="T2095">
        <f>R2095+(P2095*(IFERROR(VLOOKUP($A2095,STOK_AWAL,13,0),0)))</f>
        <v>0</v>
      </c>
      <c r="U2095" t="str">
        <f>M2095</f>
        <v/>
      </c>
    </row>
    <row r="2096" spans="1:21" x14ac:dyDescent="0.25">
      <c r="A2096" t="str">
        <f>IF('3.Stok Awal'!$A2096=0,"",'3.Stok Awal'!$A2096)</f>
        <v/>
      </c>
      <c r="B2096" t="str">
        <f>IF('3.Stok Awal'!$B2096=0,"",'3.Stok Awal'!$B2096)</f>
        <v/>
      </c>
      <c r="C2096" t="str">
        <f>IF('3.Stok Awal'!$C2096=0,"",'3.Stok Awal'!$C2096)</f>
        <v/>
      </c>
      <c r="D2096" t="str">
        <f>IF('3.Stok Awal'!$D2096=0,"",'3.Stok Awal'!$D2096)</f>
        <v/>
      </c>
      <c r="E2096" t="str">
        <f>IF('3.Stok Awal'!$E2096=0,"",'3.Stok Awal'!$E2096)</f>
        <v/>
      </c>
      <c r="F2096" s="4" t="str">
        <f>IF('3.Stok Awal'!$F2096=0,"",'3.Stok Awal'!$F2096)</f>
        <v/>
      </c>
      <c r="G2096" s="4" t="str">
        <f t="shared" si="32"/>
        <v/>
      </c>
      <c r="H2096">
        <f>IF('3.Stok Awal'!$I2096=0,0,'3.Stok Awal'!$I2096)</f>
        <v>0</v>
      </c>
      <c r="I2096" t="str">
        <f>IF('3.Stok Awal'!$J2096=0,"",'3.Stok Awal'!$J2096)</f>
        <v/>
      </c>
      <c r="J2096">
        <f>IF('3.Stok Awal'!$K2096=0,0,'3.Stok Awal'!$K2096)</f>
        <v>0</v>
      </c>
      <c r="K2096" t="str">
        <f>IF('3.Stok Awal'!$L2096=0,"",'3.Stok Awal'!$L2096)</f>
        <v/>
      </c>
      <c r="L2096">
        <f>IF('3.Stok Awal'!$N2096=0,0,'3.Stok Awal'!$N2096)</f>
        <v>0</v>
      </c>
      <c r="M2096" t="str">
        <f>IF('3.Stok Awal'!$O2096=0,"",'3.Stok Awal'!$O2096)</f>
        <v/>
      </c>
      <c r="N2096">
        <f>SUMIF('4.Sell to Trade'!$O$5:$O$5003,'5.Stok Akhir'!$G2096,'4.Sell to Trade'!$Q$5:$Q$5003)</f>
        <v>0</v>
      </c>
      <c r="O2096" t="str">
        <f>IF('3.Stok Awal'!$L2096=0,"",'3.Stok Awal'!$L2096)</f>
        <v/>
      </c>
      <c r="P2096">
        <f>IF(ISNA(VLOOKUP($A2096,STOK_AWAL,13,0)),0,IF(VLOOKUP($A2096,STOK_AWAL,13,0)&gt;0,ROUNDDOWN(L2096/VLOOKUP($A2096,STOK_AWAL,13,0),0),0))</f>
        <v>0</v>
      </c>
      <c r="Q2096" t="str">
        <f>I2096</f>
        <v/>
      </c>
      <c r="R2096">
        <f>IFERROR(MOD(L2096,VLOOKUP($A2096,STOK_AWAL,13,0)),0)</f>
        <v>0</v>
      </c>
      <c r="S2096" t="str">
        <f>K2096</f>
        <v/>
      </c>
      <c r="T2096">
        <f>R2096+(P2096*(IFERROR(VLOOKUP($A2096,STOK_AWAL,13,0),0)))</f>
        <v>0</v>
      </c>
      <c r="U2096" t="str">
        <f>M2096</f>
        <v/>
      </c>
    </row>
    <row r="2097" spans="1:21" x14ac:dyDescent="0.25">
      <c r="A2097" t="str">
        <f>IF('3.Stok Awal'!$A2097=0,"",'3.Stok Awal'!$A2097)</f>
        <v/>
      </c>
      <c r="B2097" t="str">
        <f>IF('3.Stok Awal'!$B2097=0,"",'3.Stok Awal'!$B2097)</f>
        <v/>
      </c>
      <c r="C2097" t="str">
        <f>IF('3.Stok Awal'!$C2097=0,"",'3.Stok Awal'!$C2097)</f>
        <v/>
      </c>
      <c r="D2097" t="str">
        <f>IF('3.Stok Awal'!$D2097=0,"",'3.Stok Awal'!$D2097)</f>
        <v/>
      </c>
      <c r="E2097" t="str">
        <f>IF('3.Stok Awal'!$E2097=0,"",'3.Stok Awal'!$E2097)</f>
        <v/>
      </c>
      <c r="F2097" s="4" t="str">
        <f>IF('3.Stok Awal'!$F2097=0,"",'3.Stok Awal'!$F2097)</f>
        <v/>
      </c>
      <c r="G2097" s="4" t="str">
        <f t="shared" si="32"/>
        <v/>
      </c>
      <c r="H2097">
        <f>IF('3.Stok Awal'!$I2097=0,0,'3.Stok Awal'!$I2097)</f>
        <v>0</v>
      </c>
      <c r="I2097" t="str">
        <f>IF('3.Stok Awal'!$J2097=0,"",'3.Stok Awal'!$J2097)</f>
        <v/>
      </c>
      <c r="J2097">
        <f>IF('3.Stok Awal'!$K2097=0,0,'3.Stok Awal'!$K2097)</f>
        <v>0</v>
      </c>
      <c r="K2097" t="str">
        <f>IF('3.Stok Awal'!$L2097=0,"",'3.Stok Awal'!$L2097)</f>
        <v/>
      </c>
      <c r="L2097">
        <f>IF('3.Stok Awal'!$N2097=0,0,'3.Stok Awal'!$N2097)</f>
        <v>0</v>
      </c>
      <c r="M2097" t="str">
        <f>IF('3.Stok Awal'!$O2097=0,"",'3.Stok Awal'!$O2097)</f>
        <v/>
      </c>
      <c r="N2097">
        <f>SUMIF('4.Sell to Trade'!$O$5:$O$5003,'5.Stok Akhir'!$G2097,'4.Sell to Trade'!$Q$5:$Q$5003)</f>
        <v>0</v>
      </c>
      <c r="O2097" t="str">
        <f>IF('3.Stok Awal'!$L2097=0,"",'3.Stok Awal'!$L2097)</f>
        <v/>
      </c>
      <c r="P2097">
        <f>IF(ISNA(VLOOKUP($A2097,STOK_AWAL,13,0)),0,IF(VLOOKUP($A2097,STOK_AWAL,13,0)&gt;0,ROUNDDOWN(L2097/VLOOKUP($A2097,STOK_AWAL,13,0),0),0))</f>
        <v>0</v>
      </c>
      <c r="Q2097" t="str">
        <f>I2097</f>
        <v/>
      </c>
      <c r="R2097">
        <f>IFERROR(MOD(L2097,VLOOKUP($A2097,STOK_AWAL,13,0)),0)</f>
        <v>0</v>
      </c>
      <c r="S2097" t="str">
        <f>K2097</f>
        <v/>
      </c>
      <c r="T2097">
        <f>R2097+(P2097*(IFERROR(VLOOKUP($A2097,STOK_AWAL,13,0),0)))</f>
        <v>0</v>
      </c>
      <c r="U2097" t="str">
        <f>M2097</f>
        <v/>
      </c>
    </row>
    <row r="2098" spans="1:21" x14ac:dyDescent="0.25">
      <c r="A2098" t="str">
        <f>IF('3.Stok Awal'!$A2098=0,"",'3.Stok Awal'!$A2098)</f>
        <v/>
      </c>
      <c r="B2098" t="str">
        <f>IF('3.Stok Awal'!$B2098=0,"",'3.Stok Awal'!$B2098)</f>
        <v/>
      </c>
      <c r="C2098" t="str">
        <f>IF('3.Stok Awal'!$C2098=0,"",'3.Stok Awal'!$C2098)</f>
        <v/>
      </c>
      <c r="D2098" t="str">
        <f>IF('3.Stok Awal'!$D2098=0,"",'3.Stok Awal'!$D2098)</f>
        <v/>
      </c>
      <c r="E2098" t="str">
        <f>IF('3.Stok Awal'!$E2098=0,"",'3.Stok Awal'!$E2098)</f>
        <v/>
      </c>
      <c r="F2098" s="4" t="str">
        <f>IF('3.Stok Awal'!$F2098=0,"",'3.Stok Awal'!$F2098)</f>
        <v/>
      </c>
      <c r="G2098" s="4" t="str">
        <f t="shared" si="32"/>
        <v/>
      </c>
      <c r="H2098">
        <f>IF('3.Stok Awal'!$I2098=0,0,'3.Stok Awal'!$I2098)</f>
        <v>0</v>
      </c>
      <c r="I2098" t="str">
        <f>IF('3.Stok Awal'!$J2098=0,"",'3.Stok Awal'!$J2098)</f>
        <v/>
      </c>
      <c r="J2098">
        <f>IF('3.Stok Awal'!$K2098=0,0,'3.Stok Awal'!$K2098)</f>
        <v>0</v>
      </c>
      <c r="K2098" t="str">
        <f>IF('3.Stok Awal'!$L2098=0,"",'3.Stok Awal'!$L2098)</f>
        <v/>
      </c>
      <c r="L2098">
        <f>IF('3.Stok Awal'!$N2098=0,0,'3.Stok Awal'!$N2098)</f>
        <v>0</v>
      </c>
      <c r="M2098" t="str">
        <f>IF('3.Stok Awal'!$O2098=0,"",'3.Stok Awal'!$O2098)</f>
        <v/>
      </c>
      <c r="N2098">
        <f>SUMIF('4.Sell to Trade'!$O$5:$O$5003,'5.Stok Akhir'!$G2098,'4.Sell to Trade'!$Q$5:$Q$5003)</f>
        <v>0</v>
      </c>
      <c r="O2098" t="str">
        <f>IF('3.Stok Awal'!$L2098=0,"",'3.Stok Awal'!$L2098)</f>
        <v/>
      </c>
      <c r="P2098">
        <f>IF(ISNA(VLOOKUP($A2098,STOK_AWAL,13,0)),0,IF(VLOOKUP($A2098,STOK_AWAL,13,0)&gt;0,ROUNDDOWN(L2098/VLOOKUP($A2098,STOK_AWAL,13,0),0),0))</f>
        <v>0</v>
      </c>
      <c r="Q2098" t="str">
        <f>I2098</f>
        <v/>
      </c>
      <c r="R2098">
        <f>IFERROR(MOD(L2098,VLOOKUP($A2098,STOK_AWAL,13,0)),0)</f>
        <v>0</v>
      </c>
      <c r="S2098" t="str">
        <f>K2098</f>
        <v/>
      </c>
      <c r="T2098">
        <f>R2098+(P2098*(IFERROR(VLOOKUP($A2098,STOK_AWAL,13,0),0)))</f>
        <v>0</v>
      </c>
      <c r="U2098" t="str">
        <f>M2098</f>
        <v/>
      </c>
    </row>
    <row r="2099" spans="1:21" x14ac:dyDescent="0.25">
      <c r="A2099" t="str">
        <f>IF('3.Stok Awal'!$A2099=0,"",'3.Stok Awal'!$A2099)</f>
        <v/>
      </c>
      <c r="B2099" t="str">
        <f>IF('3.Stok Awal'!$B2099=0,"",'3.Stok Awal'!$B2099)</f>
        <v/>
      </c>
      <c r="C2099" t="str">
        <f>IF('3.Stok Awal'!$C2099=0,"",'3.Stok Awal'!$C2099)</f>
        <v/>
      </c>
      <c r="D2099" t="str">
        <f>IF('3.Stok Awal'!$D2099=0,"",'3.Stok Awal'!$D2099)</f>
        <v/>
      </c>
      <c r="E2099" t="str">
        <f>IF('3.Stok Awal'!$E2099=0,"",'3.Stok Awal'!$E2099)</f>
        <v/>
      </c>
      <c r="F2099" s="4" t="str">
        <f>IF('3.Stok Awal'!$F2099=0,"",'3.Stok Awal'!$F2099)</f>
        <v/>
      </c>
      <c r="G2099" s="4" t="str">
        <f t="shared" si="32"/>
        <v/>
      </c>
      <c r="H2099">
        <f>IF('3.Stok Awal'!$I2099=0,0,'3.Stok Awal'!$I2099)</f>
        <v>0</v>
      </c>
      <c r="I2099" t="str">
        <f>IF('3.Stok Awal'!$J2099=0,"",'3.Stok Awal'!$J2099)</f>
        <v/>
      </c>
      <c r="J2099">
        <f>IF('3.Stok Awal'!$K2099=0,0,'3.Stok Awal'!$K2099)</f>
        <v>0</v>
      </c>
      <c r="K2099" t="str">
        <f>IF('3.Stok Awal'!$L2099=0,"",'3.Stok Awal'!$L2099)</f>
        <v/>
      </c>
      <c r="L2099">
        <f>IF('3.Stok Awal'!$N2099=0,0,'3.Stok Awal'!$N2099)</f>
        <v>0</v>
      </c>
      <c r="M2099" t="str">
        <f>IF('3.Stok Awal'!$O2099=0,"",'3.Stok Awal'!$O2099)</f>
        <v/>
      </c>
      <c r="N2099">
        <f>SUMIF('4.Sell to Trade'!$O$5:$O$5003,'5.Stok Akhir'!$G2099,'4.Sell to Trade'!$Q$5:$Q$5003)</f>
        <v>0</v>
      </c>
      <c r="O2099" t="str">
        <f>IF('3.Stok Awal'!$L2099=0,"",'3.Stok Awal'!$L2099)</f>
        <v/>
      </c>
      <c r="P2099">
        <f>IF(ISNA(VLOOKUP($A2099,STOK_AWAL,13,0)),0,IF(VLOOKUP($A2099,STOK_AWAL,13,0)&gt;0,ROUNDDOWN(L2099/VLOOKUP($A2099,STOK_AWAL,13,0),0),0))</f>
        <v>0</v>
      </c>
      <c r="Q2099" t="str">
        <f>I2099</f>
        <v/>
      </c>
      <c r="R2099">
        <f>IFERROR(MOD(L2099,VLOOKUP($A2099,STOK_AWAL,13,0)),0)</f>
        <v>0</v>
      </c>
      <c r="S2099" t="str">
        <f>K2099</f>
        <v/>
      </c>
      <c r="T2099">
        <f>R2099+(P2099*(IFERROR(VLOOKUP($A2099,STOK_AWAL,13,0),0)))</f>
        <v>0</v>
      </c>
      <c r="U2099" t="str">
        <f>M2099</f>
        <v/>
      </c>
    </row>
    <row r="2100" spans="1:21" x14ac:dyDescent="0.25">
      <c r="A2100" t="str">
        <f>IF('3.Stok Awal'!$A2100=0,"",'3.Stok Awal'!$A2100)</f>
        <v/>
      </c>
      <c r="B2100" t="str">
        <f>IF('3.Stok Awal'!$B2100=0,"",'3.Stok Awal'!$B2100)</f>
        <v/>
      </c>
      <c r="C2100" t="str">
        <f>IF('3.Stok Awal'!$C2100=0,"",'3.Stok Awal'!$C2100)</f>
        <v/>
      </c>
      <c r="D2100" t="str">
        <f>IF('3.Stok Awal'!$D2100=0,"",'3.Stok Awal'!$D2100)</f>
        <v/>
      </c>
      <c r="E2100" t="str">
        <f>IF('3.Stok Awal'!$E2100=0,"",'3.Stok Awal'!$E2100)</f>
        <v/>
      </c>
      <c r="F2100" s="4" t="str">
        <f>IF('3.Stok Awal'!$F2100=0,"",'3.Stok Awal'!$F2100)</f>
        <v/>
      </c>
      <c r="G2100" s="4" t="str">
        <f t="shared" si="32"/>
        <v/>
      </c>
      <c r="H2100">
        <f>IF('3.Stok Awal'!$I2100=0,0,'3.Stok Awal'!$I2100)</f>
        <v>0</v>
      </c>
      <c r="I2100" t="str">
        <f>IF('3.Stok Awal'!$J2100=0,"",'3.Stok Awal'!$J2100)</f>
        <v/>
      </c>
      <c r="J2100">
        <f>IF('3.Stok Awal'!$K2100=0,0,'3.Stok Awal'!$K2100)</f>
        <v>0</v>
      </c>
      <c r="K2100" t="str">
        <f>IF('3.Stok Awal'!$L2100=0,"",'3.Stok Awal'!$L2100)</f>
        <v/>
      </c>
      <c r="L2100">
        <f>IF('3.Stok Awal'!$N2100=0,0,'3.Stok Awal'!$N2100)</f>
        <v>0</v>
      </c>
      <c r="M2100" t="str">
        <f>IF('3.Stok Awal'!$O2100=0,"",'3.Stok Awal'!$O2100)</f>
        <v/>
      </c>
      <c r="N2100">
        <f>SUMIF('4.Sell to Trade'!$O$5:$O$5003,'5.Stok Akhir'!$G2100,'4.Sell to Trade'!$Q$5:$Q$5003)</f>
        <v>0</v>
      </c>
      <c r="O2100" t="str">
        <f>IF('3.Stok Awal'!$L2100=0,"",'3.Stok Awal'!$L2100)</f>
        <v/>
      </c>
      <c r="P2100">
        <f>IF(ISNA(VLOOKUP($A2100,STOK_AWAL,13,0)),0,IF(VLOOKUP($A2100,STOK_AWAL,13,0)&gt;0,ROUNDDOWN(L2100/VLOOKUP($A2100,STOK_AWAL,13,0),0),0))</f>
        <v>0</v>
      </c>
      <c r="Q2100" t="str">
        <f>I2100</f>
        <v/>
      </c>
      <c r="R2100">
        <f>IFERROR(MOD(L2100,VLOOKUP($A2100,STOK_AWAL,13,0)),0)</f>
        <v>0</v>
      </c>
      <c r="S2100" t="str">
        <f>K2100</f>
        <v/>
      </c>
      <c r="T2100">
        <f>R2100+(P2100*(IFERROR(VLOOKUP($A2100,STOK_AWAL,13,0),0)))</f>
        <v>0</v>
      </c>
      <c r="U2100" t="str">
        <f>M2100</f>
        <v/>
      </c>
    </row>
    <row r="2101" spans="1:21" x14ac:dyDescent="0.25">
      <c r="A2101" t="str">
        <f>IF('3.Stok Awal'!$A2101=0,"",'3.Stok Awal'!$A2101)</f>
        <v/>
      </c>
      <c r="B2101" t="str">
        <f>IF('3.Stok Awal'!$B2101=0,"",'3.Stok Awal'!$B2101)</f>
        <v/>
      </c>
      <c r="C2101" t="str">
        <f>IF('3.Stok Awal'!$C2101=0,"",'3.Stok Awal'!$C2101)</f>
        <v/>
      </c>
      <c r="D2101" t="str">
        <f>IF('3.Stok Awal'!$D2101=0,"",'3.Stok Awal'!$D2101)</f>
        <v/>
      </c>
      <c r="E2101" t="str">
        <f>IF('3.Stok Awal'!$E2101=0,"",'3.Stok Awal'!$E2101)</f>
        <v/>
      </c>
      <c r="F2101" s="4" t="str">
        <f>IF('3.Stok Awal'!$F2101=0,"",'3.Stok Awal'!$F2101)</f>
        <v/>
      </c>
      <c r="G2101" s="4" t="str">
        <f t="shared" si="32"/>
        <v/>
      </c>
      <c r="H2101">
        <f>IF('3.Stok Awal'!$I2101=0,0,'3.Stok Awal'!$I2101)</f>
        <v>0</v>
      </c>
      <c r="I2101" t="str">
        <f>IF('3.Stok Awal'!$J2101=0,"",'3.Stok Awal'!$J2101)</f>
        <v/>
      </c>
      <c r="J2101">
        <f>IF('3.Stok Awal'!$K2101=0,0,'3.Stok Awal'!$K2101)</f>
        <v>0</v>
      </c>
      <c r="K2101" t="str">
        <f>IF('3.Stok Awal'!$L2101=0,"",'3.Stok Awal'!$L2101)</f>
        <v/>
      </c>
      <c r="L2101">
        <f>IF('3.Stok Awal'!$N2101=0,0,'3.Stok Awal'!$N2101)</f>
        <v>0</v>
      </c>
      <c r="M2101" t="str">
        <f>IF('3.Stok Awal'!$O2101=0,"",'3.Stok Awal'!$O2101)</f>
        <v/>
      </c>
      <c r="N2101">
        <f>SUMIF('4.Sell to Trade'!$O$5:$O$5003,'5.Stok Akhir'!$G2101,'4.Sell to Trade'!$Q$5:$Q$5003)</f>
        <v>0</v>
      </c>
      <c r="O2101" t="str">
        <f>IF('3.Stok Awal'!$L2101=0,"",'3.Stok Awal'!$L2101)</f>
        <v/>
      </c>
      <c r="P2101">
        <f>IF(ISNA(VLOOKUP($A2101,STOK_AWAL,13,0)),0,IF(VLOOKUP($A2101,STOK_AWAL,13,0)&gt;0,ROUNDDOWN(L2101/VLOOKUP($A2101,STOK_AWAL,13,0),0),0))</f>
        <v>0</v>
      </c>
      <c r="Q2101" t="str">
        <f>I2101</f>
        <v/>
      </c>
      <c r="R2101">
        <f>IFERROR(MOD(L2101,VLOOKUP($A2101,STOK_AWAL,13,0)),0)</f>
        <v>0</v>
      </c>
      <c r="S2101" t="str">
        <f>K2101</f>
        <v/>
      </c>
      <c r="T2101">
        <f>R2101+(P2101*(IFERROR(VLOOKUP($A2101,STOK_AWAL,13,0),0)))</f>
        <v>0</v>
      </c>
      <c r="U2101" t="str">
        <f>M2101</f>
        <v/>
      </c>
    </row>
    <row r="2102" spans="1:21" x14ac:dyDescent="0.25">
      <c r="A2102" t="str">
        <f>IF('3.Stok Awal'!$A2102=0,"",'3.Stok Awal'!$A2102)</f>
        <v/>
      </c>
      <c r="B2102" t="str">
        <f>IF('3.Stok Awal'!$B2102=0,"",'3.Stok Awal'!$B2102)</f>
        <v/>
      </c>
      <c r="C2102" t="str">
        <f>IF('3.Stok Awal'!$C2102=0,"",'3.Stok Awal'!$C2102)</f>
        <v/>
      </c>
      <c r="D2102" t="str">
        <f>IF('3.Stok Awal'!$D2102=0,"",'3.Stok Awal'!$D2102)</f>
        <v/>
      </c>
      <c r="E2102" t="str">
        <f>IF('3.Stok Awal'!$E2102=0,"",'3.Stok Awal'!$E2102)</f>
        <v/>
      </c>
      <c r="F2102" s="4" t="str">
        <f>IF('3.Stok Awal'!$F2102=0,"",'3.Stok Awal'!$F2102)</f>
        <v/>
      </c>
      <c r="G2102" s="4" t="str">
        <f t="shared" si="32"/>
        <v/>
      </c>
      <c r="H2102">
        <f>IF('3.Stok Awal'!$I2102=0,0,'3.Stok Awal'!$I2102)</f>
        <v>0</v>
      </c>
      <c r="I2102" t="str">
        <f>IF('3.Stok Awal'!$J2102=0,"",'3.Stok Awal'!$J2102)</f>
        <v/>
      </c>
      <c r="J2102">
        <f>IF('3.Stok Awal'!$K2102=0,0,'3.Stok Awal'!$K2102)</f>
        <v>0</v>
      </c>
      <c r="K2102" t="str">
        <f>IF('3.Stok Awal'!$L2102=0,"",'3.Stok Awal'!$L2102)</f>
        <v/>
      </c>
      <c r="L2102">
        <f>IF('3.Stok Awal'!$N2102=0,0,'3.Stok Awal'!$N2102)</f>
        <v>0</v>
      </c>
      <c r="M2102" t="str">
        <f>IF('3.Stok Awal'!$O2102=0,"",'3.Stok Awal'!$O2102)</f>
        <v/>
      </c>
      <c r="N2102">
        <f>SUMIF('4.Sell to Trade'!$O$5:$O$5003,'5.Stok Akhir'!$G2102,'4.Sell to Trade'!$Q$5:$Q$5003)</f>
        <v>0</v>
      </c>
      <c r="O2102" t="str">
        <f>IF('3.Stok Awal'!$L2102=0,"",'3.Stok Awal'!$L2102)</f>
        <v/>
      </c>
      <c r="P2102">
        <f>IF(ISNA(VLOOKUP($A2102,STOK_AWAL,13,0)),0,IF(VLOOKUP($A2102,STOK_AWAL,13,0)&gt;0,ROUNDDOWN(L2102/VLOOKUP($A2102,STOK_AWAL,13,0),0),0))</f>
        <v>0</v>
      </c>
      <c r="Q2102" t="str">
        <f>I2102</f>
        <v/>
      </c>
      <c r="R2102">
        <f>IFERROR(MOD(L2102,VLOOKUP($A2102,STOK_AWAL,13,0)),0)</f>
        <v>0</v>
      </c>
      <c r="S2102" t="str">
        <f>K2102</f>
        <v/>
      </c>
      <c r="T2102">
        <f>R2102+(P2102*(IFERROR(VLOOKUP($A2102,STOK_AWAL,13,0),0)))</f>
        <v>0</v>
      </c>
      <c r="U2102" t="str">
        <f>M2102</f>
        <v/>
      </c>
    </row>
    <row r="2103" spans="1:21" x14ac:dyDescent="0.25">
      <c r="A2103" t="str">
        <f>IF('3.Stok Awal'!$A2103=0,"",'3.Stok Awal'!$A2103)</f>
        <v/>
      </c>
      <c r="B2103" t="str">
        <f>IF('3.Stok Awal'!$B2103=0,"",'3.Stok Awal'!$B2103)</f>
        <v/>
      </c>
      <c r="C2103" t="str">
        <f>IF('3.Stok Awal'!$C2103=0,"",'3.Stok Awal'!$C2103)</f>
        <v/>
      </c>
      <c r="D2103" t="str">
        <f>IF('3.Stok Awal'!$D2103=0,"",'3.Stok Awal'!$D2103)</f>
        <v/>
      </c>
      <c r="E2103" t="str">
        <f>IF('3.Stok Awal'!$E2103=0,"",'3.Stok Awal'!$E2103)</f>
        <v/>
      </c>
      <c r="F2103" s="4" t="str">
        <f>IF('3.Stok Awal'!$F2103=0,"",'3.Stok Awal'!$F2103)</f>
        <v/>
      </c>
      <c r="G2103" s="4" t="str">
        <f t="shared" si="32"/>
        <v/>
      </c>
      <c r="H2103">
        <f>IF('3.Stok Awal'!$I2103=0,0,'3.Stok Awal'!$I2103)</f>
        <v>0</v>
      </c>
      <c r="I2103" t="str">
        <f>IF('3.Stok Awal'!$J2103=0,"",'3.Stok Awal'!$J2103)</f>
        <v/>
      </c>
      <c r="J2103">
        <f>IF('3.Stok Awal'!$K2103=0,0,'3.Stok Awal'!$K2103)</f>
        <v>0</v>
      </c>
      <c r="K2103" t="str">
        <f>IF('3.Stok Awal'!$L2103=0,"",'3.Stok Awal'!$L2103)</f>
        <v/>
      </c>
      <c r="L2103">
        <f>IF('3.Stok Awal'!$N2103=0,0,'3.Stok Awal'!$N2103)</f>
        <v>0</v>
      </c>
      <c r="M2103" t="str">
        <f>IF('3.Stok Awal'!$O2103=0,"",'3.Stok Awal'!$O2103)</f>
        <v/>
      </c>
      <c r="N2103">
        <f>SUMIF('4.Sell to Trade'!$O$5:$O$5003,'5.Stok Akhir'!$G2103,'4.Sell to Trade'!$Q$5:$Q$5003)</f>
        <v>0</v>
      </c>
      <c r="O2103" t="str">
        <f>IF('3.Stok Awal'!$L2103=0,"",'3.Stok Awal'!$L2103)</f>
        <v/>
      </c>
      <c r="P2103">
        <f>IF(ISNA(VLOOKUP($A2103,STOK_AWAL,13,0)),0,IF(VLOOKUP($A2103,STOK_AWAL,13,0)&gt;0,ROUNDDOWN(L2103/VLOOKUP($A2103,STOK_AWAL,13,0),0),0))</f>
        <v>0</v>
      </c>
      <c r="Q2103" t="str">
        <f>I2103</f>
        <v/>
      </c>
      <c r="R2103">
        <f>IFERROR(MOD(L2103,VLOOKUP($A2103,STOK_AWAL,13,0)),0)</f>
        <v>0</v>
      </c>
      <c r="S2103" t="str">
        <f>K2103</f>
        <v/>
      </c>
      <c r="T2103">
        <f>R2103+(P2103*(IFERROR(VLOOKUP($A2103,STOK_AWAL,13,0),0)))</f>
        <v>0</v>
      </c>
      <c r="U2103" t="str">
        <f>M2103</f>
        <v/>
      </c>
    </row>
    <row r="2104" spans="1:21" x14ac:dyDescent="0.25">
      <c r="A2104" t="str">
        <f>IF('3.Stok Awal'!$A2104=0,"",'3.Stok Awal'!$A2104)</f>
        <v/>
      </c>
      <c r="B2104" t="str">
        <f>IF('3.Stok Awal'!$B2104=0,"",'3.Stok Awal'!$B2104)</f>
        <v/>
      </c>
      <c r="C2104" t="str">
        <f>IF('3.Stok Awal'!$C2104=0,"",'3.Stok Awal'!$C2104)</f>
        <v/>
      </c>
      <c r="D2104" t="str">
        <f>IF('3.Stok Awal'!$D2104=0,"",'3.Stok Awal'!$D2104)</f>
        <v/>
      </c>
      <c r="E2104" t="str">
        <f>IF('3.Stok Awal'!$E2104=0,"",'3.Stok Awal'!$E2104)</f>
        <v/>
      </c>
      <c r="F2104" s="4" t="str">
        <f>IF('3.Stok Awal'!$F2104=0,"",'3.Stok Awal'!$F2104)</f>
        <v/>
      </c>
      <c r="G2104" s="4" t="str">
        <f t="shared" si="32"/>
        <v/>
      </c>
      <c r="H2104">
        <f>IF('3.Stok Awal'!$I2104=0,0,'3.Stok Awal'!$I2104)</f>
        <v>0</v>
      </c>
      <c r="I2104" t="str">
        <f>IF('3.Stok Awal'!$J2104=0,"",'3.Stok Awal'!$J2104)</f>
        <v/>
      </c>
      <c r="J2104">
        <f>IF('3.Stok Awal'!$K2104=0,0,'3.Stok Awal'!$K2104)</f>
        <v>0</v>
      </c>
      <c r="K2104" t="str">
        <f>IF('3.Stok Awal'!$L2104=0,"",'3.Stok Awal'!$L2104)</f>
        <v/>
      </c>
      <c r="L2104">
        <f>IF('3.Stok Awal'!$N2104=0,0,'3.Stok Awal'!$N2104)</f>
        <v>0</v>
      </c>
      <c r="M2104" t="str">
        <f>IF('3.Stok Awal'!$O2104=0,"",'3.Stok Awal'!$O2104)</f>
        <v/>
      </c>
      <c r="N2104">
        <f>SUMIF('4.Sell to Trade'!$O$5:$O$5003,'5.Stok Akhir'!$G2104,'4.Sell to Trade'!$Q$5:$Q$5003)</f>
        <v>0</v>
      </c>
      <c r="O2104" t="str">
        <f>IF('3.Stok Awal'!$L2104=0,"",'3.Stok Awal'!$L2104)</f>
        <v/>
      </c>
      <c r="P2104">
        <f>IF(ISNA(VLOOKUP($A2104,STOK_AWAL,13,0)),0,IF(VLOOKUP($A2104,STOK_AWAL,13,0)&gt;0,ROUNDDOWN(L2104/VLOOKUP($A2104,STOK_AWAL,13,0),0),0))</f>
        <v>0</v>
      </c>
      <c r="Q2104" t="str">
        <f>I2104</f>
        <v/>
      </c>
      <c r="R2104">
        <f>IFERROR(MOD(L2104,VLOOKUP($A2104,STOK_AWAL,13,0)),0)</f>
        <v>0</v>
      </c>
      <c r="S2104" t="str">
        <f>K2104</f>
        <v/>
      </c>
      <c r="T2104">
        <f>R2104+(P2104*(IFERROR(VLOOKUP($A2104,STOK_AWAL,13,0),0)))</f>
        <v>0</v>
      </c>
      <c r="U2104" t="str">
        <f>M2104</f>
        <v/>
      </c>
    </row>
    <row r="2105" spans="1:21" x14ac:dyDescent="0.25">
      <c r="A2105" t="str">
        <f>IF('3.Stok Awal'!$A2105=0,"",'3.Stok Awal'!$A2105)</f>
        <v/>
      </c>
      <c r="B2105" t="str">
        <f>IF('3.Stok Awal'!$B2105=0,"",'3.Stok Awal'!$B2105)</f>
        <v/>
      </c>
      <c r="C2105" t="str">
        <f>IF('3.Stok Awal'!$C2105=0,"",'3.Stok Awal'!$C2105)</f>
        <v/>
      </c>
      <c r="D2105" t="str">
        <f>IF('3.Stok Awal'!$D2105=0,"",'3.Stok Awal'!$D2105)</f>
        <v/>
      </c>
      <c r="E2105" t="str">
        <f>IF('3.Stok Awal'!$E2105=0,"",'3.Stok Awal'!$E2105)</f>
        <v/>
      </c>
      <c r="F2105" s="4" t="str">
        <f>IF('3.Stok Awal'!$F2105=0,"",'3.Stok Awal'!$F2105)</f>
        <v/>
      </c>
      <c r="G2105" s="4" t="str">
        <f t="shared" si="32"/>
        <v/>
      </c>
      <c r="H2105">
        <f>IF('3.Stok Awal'!$I2105=0,0,'3.Stok Awal'!$I2105)</f>
        <v>0</v>
      </c>
      <c r="I2105" t="str">
        <f>IF('3.Stok Awal'!$J2105=0,"",'3.Stok Awal'!$J2105)</f>
        <v/>
      </c>
      <c r="J2105">
        <f>IF('3.Stok Awal'!$K2105=0,0,'3.Stok Awal'!$K2105)</f>
        <v>0</v>
      </c>
      <c r="K2105" t="str">
        <f>IF('3.Stok Awal'!$L2105=0,"",'3.Stok Awal'!$L2105)</f>
        <v/>
      </c>
      <c r="L2105">
        <f>IF('3.Stok Awal'!$N2105=0,0,'3.Stok Awal'!$N2105)</f>
        <v>0</v>
      </c>
      <c r="M2105" t="str">
        <f>IF('3.Stok Awal'!$O2105=0,"",'3.Stok Awal'!$O2105)</f>
        <v/>
      </c>
      <c r="N2105">
        <f>SUMIF('4.Sell to Trade'!$O$5:$O$5003,'5.Stok Akhir'!$G2105,'4.Sell to Trade'!$Q$5:$Q$5003)</f>
        <v>0</v>
      </c>
      <c r="O2105" t="str">
        <f>IF('3.Stok Awal'!$L2105=0,"",'3.Stok Awal'!$L2105)</f>
        <v/>
      </c>
      <c r="P2105">
        <f>IF(ISNA(VLOOKUP($A2105,STOK_AWAL,13,0)),0,IF(VLOOKUP($A2105,STOK_AWAL,13,0)&gt;0,ROUNDDOWN(L2105/VLOOKUP($A2105,STOK_AWAL,13,0),0),0))</f>
        <v>0</v>
      </c>
      <c r="Q2105" t="str">
        <f>I2105</f>
        <v/>
      </c>
      <c r="R2105">
        <f>IFERROR(MOD(L2105,VLOOKUP($A2105,STOK_AWAL,13,0)),0)</f>
        <v>0</v>
      </c>
      <c r="S2105" t="str">
        <f>K2105</f>
        <v/>
      </c>
      <c r="T2105">
        <f>R2105+(P2105*(IFERROR(VLOOKUP($A2105,STOK_AWAL,13,0),0)))</f>
        <v>0</v>
      </c>
      <c r="U2105" t="str">
        <f>M2105</f>
        <v/>
      </c>
    </row>
    <row r="2106" spans="1:21" x14ac:dyDescent="0.25">
      <c r="A2106" t="str">
        <f>IF('3.Stok Awal'!$A2106=0,"",'3.Stok Awal'!$A2106)</f>
        <v/>
      </c>
      <c r="B2106" t="str">
        <f>IF('3.Stok Awal'!$B2106=0,"",'3.Stok Awal'!$B2106)</f>
        <v/>
      </c>
      <c r="C2106" t="str">
        <f>IF('3.Stok Awal'!$C2106=0,"",'3.Stok Awal'!$C2106)</f>
        <v/>
      </c>
      <c r="D2106" t="str">
        <f>IF('3.Stok Awal'!$D2106=0,"",'3.Stok Awal'!$D2106)</f>
        <v/>
      </c>
      <c r="E2106" t="str">
        <f>IF('3.Stok Awal'!$E2106=0,"",'3.Stok Awal'!$E2106)</f>
        <v/>
      </c>
      <c r="F2106" s="4" t="str">
        <f>IF('3.Stok Awal'!$F2106=0,"",'3.Stok Awal'!$F2106)</f>
        <v/>
      </c>
      <c r="G2106" s="4" t="str">
        <f t="shared" si="32"/>
        <v/>
      </c>
      <c r="H2106">
        <f>IF('3.Stok Awal'!$I2106=0,0,'3.Stok Awal'!$I2106)</f>
        <v>0</v>
      </c>
      <c r="I2106" t="str">
        <f>IF('3.Stok Awal'!$J2106=0,"",'3.Stok Awal'!$J2106)</f>
        <v/>
      </c>
      <c r="J2106">
        <f>IF('3.Stok Awal'!$K2106=0,0,'3.Stok Awal'!$K2106)</f>
        <v>0</v>
      </c>
      <c r="K2106" t="str">
        <f>IF('3.Stok Awal'!$L2106=0,"",'3.Stok Awal'!$L2106)</f>
        <v/>
      </c>
      <c r="L2106">
        <f>IF('3.Stok Awal'!$N2106=0,0,'3.Stok Awal'!$N2106)</f>
        <v>0</v>
      </c>
      <c r="M2106" t="str">
        <f>IF('3.Stok Awal'!$O2106=0,"",'3.Stok Awal'!$O2106)</f>
        <v/>
      </c>
      <c r="N2106">
        <f>SUMIF('4.Sell to Trade'!$O$5:$O$5003,'5.Stok Akhir'!$G2106,'4.Sell to Trade'!$Q$5:$Q$5003)</f>
        <v>0</v>
      </c>
      <c r="O2106" t="str">
        <f>IF('3.Stok Awal'!$L2106=0,"",'3.Stok Awal'!$L2106)</f>
        <v/>
      </c>
      <c r="P2106">
        <f>IF(ISNA(VLOOKUP($A2106,STOK_AWAL,13,0)),0,IF(VLOOKUP($A2106,STOK_AWAL,13,0)&gt;0,ROUNDDOWN(L2106/VLOOKUP($A2106,STOK_AWAL,13,0),0),0))</f>
        <v>0</v>
      </c>
      <c r="Q2106" t="str">
        <f>I2106</f>
        <v/>
      </c>
      <c r="R2106">
        <f>IFERROR(MOD(L2106,VLOOKUP($A2106,STOK_AWAL,13,0)),0)</f>
        <v>0</v>
      </c>
      <c r="S2106" t="str">
        <f>K2106</f>
        <v/>
      </c>
      <c r="T2106">
        <f>R2106+(P2106*(IFERROR(VLOOKUP($A2106,STOK_AWAL,13,0),0)))</f>
        <v>0</v>
      </c>
      <c r="U2106" t="str">
        <f>M2106</f>
        <v/>
      </c>
    </row>
    <row r="2107" spans="1:21" x14ac:dyDescent="0.25">
      <c r="A2107" t="str">
        <f>IF('3.Stok Awal'!$A2107=0,"",'3.Stok Awal'!$A2107)</f>
        <v/>
      </c>
      <c r="B2107" t="str">
        <f>IF('3.Stok Awal'!$B2107=0,"",'3.Stok Awal'!$B2107)</f>
        <v/>
      </c>
      <c r="C2107" t="str">
        <f>IF('3.Stok Awal'!$C2107=0,"",'3.Stok Awal'!$C2107)</f>
        <v/>
      </c>
      <c r="D2107" t="str">
        <f>IF('3.Stok Awal'!$D2107=0,"",'3.Stok Awal'!$D2107)</f>
        <v/>
      </c>
      <c r="E2107" t="str">
        <f>IF('3.Stok Awal'!$E2107=0,"",'3.Stok Awal'!$E2107)</f>
        <v/>
      </c>
      <c r="F2107" s="4" t="str">
        <f>IF('3.Stok Awal'!$F2107=0,"",'3.Stok Awal'!$F2107)</f>
        <v/>
      </c>
      <c r="G2107" s="4" t="str">
        <f t="shared" si="32"/>
        <v/>
      </c>
      <c r="H2107">
        <f>IF('3.Stok Awal'!$I2107=0,0,'3.Stok Awal'!$I2107)</f>
        <v>0</v>
      </c>
      <c r="I2107" t="str">
        <f>IF('3.Stok Awal'!$J2107=0,"",'3.Stok Awal'!$J2107)</f>
        <v/>
      </c>
      <c r="J2107">
        <f>IF('3.Stok Awal'!$K2107=0,0,'3.Stok Awal'!$K2107)</f>
        <v>0</v>
      </c>
      <c r="K2107" t="str">
        <f>IF('3.Stok Awal'!$L2107=0,"",'3.Stok Awal'!$L2107)</f>
        <v/>
      </c>
      <c r="L2107">
        <f>IF('3.Stok Awal'!$N2107=0,0,'3.Stok Awal'!$N2107)</f>
        <v>0</v>
      </c>
      <c r="M2107" t="str">
        <f>IF('3.Stok Awal'!$O2107=0,"",'3.Stok Awal'!$O2107)</f>
        <v/>
      </c>
      <c r="N2107">
        <f>SUMIF('4.Sell to Trade'!$O$5:$O$5003,'5.Stok Akhir'!$G2107,'4.Sell to Trade'!$Q$5:$Q$5003)</f>
        <v>0</v>
      </c>
      <c r="O2107" t="str">
        <f>IF('3.Stok Awal'!$L2107=0,"",'3.Stok Awal'!$L2107)</f>
        <v/>
      </c>
      <c r="P2107">
        <f>IF(ISNA(VLOOKUP($A2107,STOK_AWAL,13,0)),0,IF(VLOOKUP($A2107,STOK_AWAL,13,0)&gt;0,ROUNDDOWN(L2107/VLOOKUP($A2107,STOK_AWAL,13,0),0),0))</f>
        <v>0</v>
      </c>
      <c r="Q2107" t="str">
        <f>I2107</f>
        <v/>
      </c>
      <c r="R2107">
        <f>IFERROR(MOD(L2107,VLOOKUP($A2107,STOK_AWAL,13,0)),0)</f>
        <v>0</v>
      </c>
      <c r="S2107" t="str">
        <f>K2107</f>
        <v/>
      </c>
      <c r="T2107">
        <f>R2107+(P2107*(IFERROR(VLOOKUP($A2107,STOK_AWAL,13,0),0)))</f>
        <v>0</v>
      </c>
      <c r="U2107" t="str">
        <f>M2107</f>
        <v/>
      </c>
    </row>
    <row r="2108" spans="1:21" x14ac:dyDescent="0.25">
      <c r="A2108" t="str">
        <f>IF('3.Stok Awal'!$A2108=0,"",'3.Stok Awal'!$A2108)</f>
        <v/>
      </c>
      <c r="B2108" t="str">
        <f>IF('3.Stok Awal'!$B2108=0,"",'3.Stok Awal'!$B2108)</f>
        <v/>
      </c>
      <c r="C2108" t="str">
        <f>IF('3.Stok Awal'!$C2108=0,"",'3.Stok Awal'!$C2108)</f>
        <v/>
      </c>
      <c r="D2108" t="str">
        <f>IF('3.Stok Awal'!$D2108=0,"",'3.Stok Awal'!$D2108)</f>
        <v/>
      </c>
      <c r="E2108" t="str">
        <f>IF('3.Stok Awal'!$E2108=0,"",'3.Stok Awal'!$E2108)</f>
        <v/>
      </c>
      <c r="F2108" s="4" t="str">
        <f>IF('3.Stok Awal'!$F2108=0,"",'3.Stok Awal'!$F2108)</f>
        <v/>
      </c>
      <c r="G2108" s="4" t="str">
        <f t="shared" si="32"/>
        <v/>
      </c>
      <c r="H2108">
        <f>IF('3.Stok Awal'!$I2108=0,0,'3.Stok Awal'!$I2108)</f>
        <v>0</v>
      </c>
      <c r="I2108" t="str">
        <f>IF('3.Stok Awal'!$J2108=0,"",'3.Stok Awal'!$J2108)</f>
        <v/>
      </c>
      <c r="J2108">
        <f>IF('3.Stok Awal'!$K2108=0,0,'3.Stok Awal'!$K2108)</f>
        <v>0</v>
      </c>
      <c r="K2108" t="str">
        <f>IF('3.Stok Awal'!$L2108=0,"",'3.Stok Awal'!$L2108)</f>
        <v/>
      </c>
      <c r="L2108">
        <f>IF('3.Stok Awal'!$N2108=0,0,'3.Stok Awal'!$N2108)</f>
        <v>0</v>
      </c>
      <c r="M2108" t="str">
        <f>IF('3.Stok Awal'!$O2108=0,"",'3.Stok Awal'!$O2108)</f>
        <v/>
      </c>
      <c r="N2108">
        <f>SUMIF('4.Sell to Trade'!$O$5:$O$5003,'5.Stok Akhir'!$G2108,'4.Sell to Trade'!$Q$5:$Q$5003)</f>
        <v>0</v>
      </c>
      <c r="O2108" t="str">
        <f>IF('3.Stok Awal'!$L2108=0,"",'3.Stok Awal'!$L2108)</f>
        <v/>
      </c>
      <c r="P2108">
        <f>IF(ISNA(VLOOKUP($A2108,STOK_AWAL,13,0)),0,IF(VLOOKUP($A2108,STOK_AWAL,13,0)&gt;0,ROUNDDOWN(L2108/VLOOKUP($A2108,STOK_AWAL,13,0),0),0))</f>
        <v>0</v>
      </c>
      <c r="Q2108" t="str">
        <f>I2108</f>
        <v/>
      </c>
      <c r="R2108">
        <f>IFERROR(MOD(L2108,VLOOKUP($A2108,STOK_AWAL,13,0)),0)</f>
        <v>0</v>
      </c>
      <c r="S2108" t="str">
        <f>K2108</f>
        <v/>
      </c>
      <c r="T2108">
        <f>R2108+(P2108*(IFERROR(VLOOKUP($A2108,STOK_AWAL,13,0),0)))</f>
        <v>0</v>
      </c>
      <c r="U2108" t="str">
        <f>M2108</f>
        <v/>
      </c>
    </row>
    <row r="2109" spans="1:21" x14ac:dyDescent="0.25">
      <c r="A2109" t="str">
        <f>IF('3.Stok Awal'!$A2109=0,"",'3.Stok Awal'!$A2109)</f>
        <v/>
      </c>
      <c r="B2109" t="str">
        <f>IF('3.Stok Awal'!$B2109=0,"",'3.Stok Awal'!$B2109)</f>
        <v/>
      </c>
      <c r="C2109" t="str">
        <f>IF('3.Stok Awal'!$C2109=0,"",'3.Stok Awal'!$C2109)</f>
        <v/>
      </c>
      <c r="D2109" t="str">
        <f>IF('3.Stok Awal'!$D2109=0,"",'3.Stok Awal'!$D2109)</f>
        <v/>
      </c>
      <c r="E2109" t="str">
        <f>IF('3.Stok Awal'!$E2109=0,"",'3.Stok Awal'!$E2109)</f>
        <v/>
      </c>
      <c r="F2109" s="4" t="str">
        <f>IF('3.Stok Awal'!$F2109=0,"",'3.Stok Awal'!$F2109)</f>
        <v/>
      </c>
      <c r="G2109" s="4" t="str">
        <f t="shared" si="32"/>
        <v/>
      </c>
      <c r="H2109">
        <f>IF('3.Stok Awal'!$I2109=0,0,'3.Stok Awal'!$I2109)</f>
        <v>0</v>
      </c>
      <c r="I2109" t="str">
        <f>IF('3.Stok Awal'!$J2109=0,"",'3.Stok Awal'!$J2109)</f>
        <v/>
      </c>
      <c r="J2109">
        <f>IF('3.Stok Awal'!$K2109=0,0,'3.Stok Awal'!$K2109)</f>
        <v>0</v>
      </c>
      <c r="K2109" t="str">
        <f>IF('3.Stok Awal'!$L2109=0,"",'3.Stok Awal'!$L2109)</f>
        <v/>
      </c>
      <c r="L2109">
        <f>IF('3.Stok Awal'!$N2109=0,0,'3.Stok Awal'!$N2109)</f>
        <v>0</v>
      </c>
      <c r="M2109" t="str">
        <f>IF('3.Stok Awal'!$O2109=0,"",'3.Stok Awal'!$O2109)</f>
        <v/>
      </c>
      <c r="N2109">
        <f>SUMIF('4.Sell to Trade'!$O$5:$O$5003,'5.Stok Akhir'!$G2109,'4.Sell to Trade'!$Q$5:$Q$5003)</f>
        <v>0</v>
      </c>
      <c r="O2109" t="str">
        <f>IF('3.Stok Awal'!$L2109=0,"",'3.Stok Awal'!$L2109)</f>
        <v/>
      </c>
      <c r="P2109">
        <f>IF(ISNA(VLOOKUP($A2109,STOK_AWAL,13,0)),0,IF(VLOOKUP($A2109,STOK_AWAL,13,0)&gt;0,ROUNDDOWN(L2109/VLOOKUP($A2109,STOK_AWAL,13,0),0),0))</f>
        <v>0</v>
      </c>
      <c r="Q2109" t="str">
        <f>I2109</f>
        <v/>
      </c>
      <c r="R2109">
        <f>IFERROR(MOD(L2109,VLOOKUP($A2109,STOK_AWAL,13,0)),0)</f>
        <v>0</v>
      </c>
      <c r="S2109" t="str">
        <f>K2109</f>
        <v/>
      </c>
      <c r="T2109">
        <f>R2109+(P2109*(IFERROR(VLOOKUP($A2109,STOK_AWAL,13,0),0)))</f>
        <v>0</v>
      </c>
      <c r="U2109" t="str">
        <f>M2109</f>
        <v/>
      </c>
    </row>
    <row r="2110" spans="1:21" x14ac:dyDescent="0.25">
      <c r="A2110" t="str">
        <f>IF('3.Stok Awal'!$A2110=0,"",'3.Stok Awal'!$A2110)</f>
        <v/>
      </c>
      <c r="B2110" t="str">
        <f>IF('3.Stok Awal'!$B2110=0,"",'3.Stok Awal'!$B2110)</f>
        <v/>
      </c>
      <c r="C2110" t="str">
        <f>IF('3.Stok Awal'!$C2110=0,"",'3.Stok Awal'!$C2110)</f>
        <v/>
      </c>
      <c r="D2110" t="str">
        <f>IF('3.Stok Awal'!$D2110=0,"",'3.Stok Awal'!$D2110)</f>
        <v/>
      </c>
      <c r="E2110" t="str">
        <f>IF('3.Stok Awal'!$E2110=0,"",'3.Stok Awal'!$E2110)</f>
        <v/>
      </c>
      <c r="F2110" s="4" t="str">
        <f>IF('3.Stok Awal'!$F2110=0,"",'3.Stok Awal'!$F2110)</f>
        <v/>
      </c>
      <c r="G2110" s="4" t="str">
        <f t="shared" si="32"/>
        <v/>
      </c>
      <c r="H2110">
        <f>IF('3.Stok Awal'!$I2110=0,0,'3.Stok Awal'!$I2110)</f>
        <v>0</v>
      </c>
      <c r="I2110" t="str">
        <f>IF('3.Stok Awal'!$J2110=0,"",'3.Stok Awal'!$J2110)</f>
        <v/>
      </c>
      <c r="J2110">
        <f>IF('3.Stok Awal'!$K2110=0,0,'3.Stok Awal'!$K2110)</f>
        <v>0</v>
      </c>
      <c r="K2110" t="str">
        <f>IF('3.Stok Awal'!$L2110=0,"",'3.Stok Awal'!$L2110)</f>
        <v/>
      </c>
      <c r="L2110">
        <f>IF('3.Stok Awal'!$N2110=0,0,'3.Stok Awal'!$N2110)</f>
        <v>0</v>
      </c>
      <c r="M2110" t="str">
        <f>IF('3.Stok Awal'!$O2110=0,"",'3.Stok Awal'!$O2110)</f>
        <v/>
      </c>
      <c r="N2110">
        <f>SUMIF('4.Sell to Trade'!$O$5:$O$5003,'5.Stok Akhir'!$G2110,'4.Sell to Trade'!$Q$5:$Q$5003)</f>
        <v>0</v>
      </c>
      <c r="O2110" t="str">
        <f>IF('3.Stok Awal'!$L2110=0,"",'3.Stok Awal'!$L2110)</f>
        <v/>
      </c>
      <c r="P2110">
        <f>IF(ISNA(VLOOKUP($A2110,STOK_AWAL,13,0)),0,IF(VLOOKUP($A2110,STOK_AWAL,13,0)&gt;0,ROUNDDOWN(L2110/VLOOKUP($A2110,STOK_AWAL,13,0),0),0))</f>
        <v>0</v>
      </c>
      <c r="Q2110" t="str">
        <f>I2110</f>
        <v/>
      </c>
      <c r="R2110">
        <f>IFERROR(MOD(L2110,VLOOKUP($A2110,STOK_AWAL,13,0)),0)</f>
        <v>0</v>
      </c>
      <c r="S2110" t="str">
        <f>K2110</f>
        <v/>
      </c>
      <c r="T2110">
        <f>R2110+(P2110*(IFERROR(VLOOKUP($A2110,STOK_AWAL,13,0),0)))</f>
        <v>0</v>
      </c>
      <c r="U2110" t="str">
        <f>M2110</f>
        <v/>
      </c>
    </row>
    <row r="2111" spans="1:21" x14ac:dyDescent="0.25">
      <c r="A2111" t="str">
        <f>IF('3.Stok Awal'!$A2111=0,"",'3.Stok Awal'!$A2111)</f>
        <v/>
      </c>
      <c r="B2111" t="str">
        <f>IF('3.Stok Awal'!$B2111=0,"",'3.Stok Awal'!$B2111)</f>
        <v/>
      </c>
      <c r="C2111" t="str">
        <f>IF('3.Stok Awal'!$C2111=0,"",'3.Stok Awal'!$C2111)</f>
        <v/>
      </c>
      <c r="D2111" t="str">
        <f>IF('3.Stok Awal'!$D2111=0,"",'3.Stok Awal'!$D2111)</f>
        <v/>
      </c>
      <c r="E2111" t="str">
        <f>IF('3.Stok Awal'!$E2111=0,"",'3.Stok Awal'!$E2111)</f>
        <v/>
      </c>
      <c r="F2111" s="4" t="str">
        <f>IF('3.Stok Awal'!$F2111=0,"",'3.Stok Awal'!$F2111)</f>
        <v/>
      </c>
      <c r="G2111" s="4" t="str">
        <f t="shared" si="32"/>
        <v/>
      </c>
      <c r="H2111">
        <f>IF('3.Stok Awal'!$I2111=0,0,'3.Stok Awal'!$I2111)</f>
        <v>0</v>
      </c>
      <c r="I2111" t="str">
        <f>IF('3.Stok Awal'!$J2111=0,"",'3.Stok Awal'!$J2111)</f>
        <v/>
      </c>
      <c r="J2111">
        <f>IF('3.Stok Awal'!$K2111=0,0,'3.Stok Awal'!$K2111)</f>
        <v>0</v>
      </c>
      <c r="K2111" t="str">
        <f>IF('3.Stok Awal'!$L2111=0,"",'3.Stok Awal'!$L2111)</f>
        <v/>
      </c>
      <c r="L2111">
        <f>IF('3.Stok Awal'!$N2111=0,0,'3.Stok Awal'!$N2111)</f>
        <v>0</v>
      </c>
      <c r="M2111" t="str">
        <f>IF('3.Stok Awal'!$O2111=0,"",'3.Stok Awal'!$O2111)</f>
        <v/>
      </c>
      <c r="N2111">
        <f>SUMIF('4.Sell to Trade'!$O$5:$O$5003,'5.Stok Akhir'!$G2111,'4.Sell to Trade'!$Q$5:$Q$5003)</f>
        <v>0</v>
      </c>
      <c r="O2111" t="str">
        <f>IF('3.Stok Awal'!$L2111=0,"",'3.Stok Awal'!$L2111)</f>
        <v/>
      </c>
      <c r="P2111">
        <f>IF(ISNA(VLOOKUP($A2111,STOK_AWAL,13,0)),0,IF(VLOOKUP($A2111,STOK_AWAL,13,0)&gt;0,ROUNDDOWN(L2111/VLOOKUP($A2111,STOK_AWAL,13,0),0),0))</f>
        <v>0</v>
      </c>
      <c r="Q2111" t="str">
        <f>I2111</f>
        <v/>
      </c>
      <c r="R2111">
        <f>IFERROR(MOD(L2111,VLOOKUP($A2111,STOK_AWAL,13,0)),0)</f>
        <v>0</v>
      </c>
      <c r="S2111" t="str">
        <f>K2111</f>
        <v/>
      </c>
      <c r="T2111">
        <f>R2111+(P2111*(IFERROR(VLOOKUP($A2111,STOK_AWAL,13,0),0)))</f>
        <v>0</v>
      </c>
      <c r="U2111" t="str">
        <f>M2111</f>
        <v/>
      </c>
    </row>
    <row r="2112" spans="1:21" x14ac:dyDescent="0.25">
      <c r="A2112" t="str">
        <f>IF('3.Stok Awal'!$A2112=0,"",'3.Stok Awal'!$A2112)</f>
        <v/>
      </c>
      <c r="B2112" t="str">
        <f>IF('3.Stok Awal'!$B2112=0,"",'3.Stok Awal'!$B2112)</f>
        <v/>
      </c>
      <c r="C2112" t="str">
        <f>IF('3.Stok Awal'!$C2112=0,"",'3.Stok Awal'!$C2112)</f>
        <v/>
      </c>
      <c r="D2112" t="str">
        <f>IF('3.Stok Awal'!$D2112=0,"",'3.Stok Awal'!$D2112)</f>
        <v/>
      </c>
      <c r="E2112" t="str">
        <f>IF('3.Stok Awal'!$E2112=0,"",'3.Stok Awal'!$E2112)</f>
        <v/>
      </c>
      <c r="F2112" s="4" t="str">
        <f>IF('3.Stok Awal'!$F2112=0,"",'3.Stok Awal'!$F2112)</f>
        <v/>
      </c>
      <c r="G2112" s="4" t="str">
        <f t="shared" si="32"/>
        <v/>
      </c>
      <c r="H2112">
        <f>IF('3.Stok Awal'!$I2112=0,0,'3.Stok Awal'!$I2112)</f>
        <v>0</v>
      </c>
      <c r="I2112" t="str">
        <f>IF('3.Stok Awal'!$J2112=0,"",'3.Stok Awal'!$J2112)</f>
        <v/>
      </c>
      <c r="J2112">
        <f>IF('3.Stok Awal'!$K2112=0,0,'3.Stok Awal'!$K2112)</f>
        <v>0</v>
      </c>
      <c r="K2112" t="str">
        <f>IF('3.Stok Awal'!$L2112=0,"",'3.Stok Awal'!$L2112)</f>
        <v/>
      </c>
      <c r="L2112">
        <f>IF('3.Stok Awal'!$N2112=0,0,'3.Stok Awal'!$N2112)</f>
        <v>0</v>
      </c>
      <c r="M2112" t="str">
        <f>IF('3.Stok Awal'!$O2112=0,"",'3.Stok Awal'!$O2112)</f>
        <v/>
      </c>
      <c r="N2112">
        <f>SUMIF('4.Sell to Trade'!$O$5:$O$5003,'5.Stok Akhir'!$G2112,'4.Sell to Trade'!$Q$5:$Q$5003)</f>
        <v>0</v>
      </c>
      <c r="O2112" t="str">
        <f>IF('3.Stok Awal'!$L2112=0,"",'3.Stok Awal'!$L2112)</f>
        <v/>
      </c>
      <c r="P2112">
        <f>IF(ISNA(VLOOKUP($A2112,STOK_AWAL,13,0)),0,IF(VLOOKUP($A2112,STOK_AWAL,13,0)&gt;0,ROUNDDOWN(L2112/VLOOKUP($A2112,STOK_AWAL,13,0),0),0))</f>
        <v>0</v>
      </c>
      <c r="Q2112" t="str">
        <f>I2112</f>
        <v/>
      </c>
      <c r="R2112">
        <f>IFERROR(MOD(L2112,VLOOKUP($A2112,STOK_AWAL,13,0)),0)</f>
        <v>0</v>
      </c>
      <c r="S2112" t="str">
        <f>K2112</f>
        <v/>
      </c>
      <c r="T2112">
        <f>R2112+(P2112*(IFERROR(VLOOKUP($A2112,STOK_AWAL,13,0),0)))</f>
        <v>0</v>
      </c>
      <c r="U2112" t="str">
        <f>M2112</f>
        <v/>
      </c>
    </row>
    <row r="2113" spans="1:21" x14ac:dyDescent="0.25">
      <c r="A2113" t="str">
        <f>IF('3.Stok Awal'!$A2113=0,"",'3.Stok Awal'!$A2113)</f>
        <v/>
      </c>
      <c r="B2113" t="str">
        <f>IF('3.Stok Awal'!$B2113=0,"",'3.Stok Awal'!$B2113)</f>
        <v/>
      </c>
      <c r="C2113" t="str">
        <f>IF('3.Stok Awal'!$C2113=0,"",'3.Stok Awal'!$C2113)</f>
        <v/>
      </c>
      <c r="D2113" t="str">
        <f>IF('3.Stok Awal'!$D2113=0,"",'3.Stok Awal'!$D2113)</f>
        <v/>
      </c>
      <c r="E2113" t="str">
        <f>IF('3.Stok Awal'!$E2113=0,"",'3.Stok Awal'!$E2113)</f>
        <v/>
      </c>
      <c r="F2113" s="4" t="str">
        <f>IF('3.Stok Awal'!$F2113=0,"",'3.Stok Awal'!$F2113)</f>
        <v/>
      </c>
      <c r="G2113" s="4" t="str">
        <f t="shared" si="32"/>
        <v/>
      </c>
      <c r="H2113">
        <f>IF('3.Stok Awal'!$I2113=0,0,'3.Stok Awal'!$I2113)</f>
        <v>0</v>
      </c>
      <c r="I2113" t="str">
        <f>IF('3.Stok Awal'!$J2113=0,"",'3.Stok Awal'!$J2113)</f>
        <v/>
      </c>
      <c r="J2113">
        <f>IF('3.Stok Awal'!$K2113=0,0,'3.Stok Awal'!$K2113)</f>
        <v>0</v>
      </c>
      <c r="K2113" t="str">
        <f>IF('3.Stok Awal'!$L2113=0,"",'3.Stok Awal'!$L2113)</f>
        <v/>
      </c>
      <c r="L2113">
        <f>IF('3.Stok Awal'!$N2113=0,0,'3.Stok Awal'!$N2113)</f>
        <v>0</v>
      </c>
      <c r="M2113" t="str">
        <f>IF('3.Stok Awal'!$O2113=0,"",'3.Stok Awal'!$O2113)</f>
        <v/>
      </c>
      <c r="N2113">
        <f>SUMIF('4.Sell to Trade'!$O$5:$O$5003,'5.Stok Akhir'!$G2113,'4.Sell to Trade'!$Q$5:$Q$5003)</f>
        <v>0</v>
      </c>
      <c r="O2113" t="str">
        <f>IF('3.Stok Awal'!$L2113=0,"",'3.Stok Awal'!$L2113)</f>
        <v/>
      </c>
      <c r="P2113">
        <f>IF(ISNA(VLOOKUP($A2113,STOK_AWAL,13,0)),0,IF(VLOOKUP($A2113,STOK_AWAL,13,0)&gt;0,ROUNDDOWN(L2113/VLOOKUP($A2113,STOK_AWAL,13,0),0),0))</f>
        <v>0</v>
      </c>
      <c r="Q2113" t="str">
        <f>I2113</f>
        <v/>
      </c>
      <c r="R2113">
        <f>IFERROR(MOD(L2113,VLOOKUP($A2113,STOK_AWAL,13,0)),0)</f>
        <v>0</v>
      </c>
      <c r="S2113" t="str">
        <f>K2113</f>
        <v/>
      </c>
      <c r="T2113">
        <f>R2113+(P2113*(IFERROR(VLOOKUP($A2113,STOK_AWAL,13,0),0)))</f>
        <v>0</v>
      </c>
      <c r="U2113" t="str">
        <f>M2113</f>
        <v/>
      </c>
    </row>
    <row r="2114" spans="1:21" x14ac:dyDescent="0.25">
      <c r="A2114" t="str">
        <f>IF('3.Stok Awal'!$A2114=0,"",'3.Stok Awal'!$A2114)</f>
        <v/>
      </c>
      <c r="B2114" t="str">
        <f>IF('3.Stok Awal'!$B2114=0,"",'3.Stok Awal'!$B2114)</f>
        <v/>
      </c>
      <c r="C2114" t="str">
        <f>IF('3.Stok Awal'!$C2114=0,"",'3.Stok Awal'!$C2114)</f>
        <v/>
      </c>
      <c r="D2114" t="str">
        <f>IF('3.Stok Awal'!$D2114=0,"",'3.Stok Awal'!$D2114)</f>
        <v/>
      </c>
      <c r="E2114" t="str">
        <f>IF('3.Stok Awal'!$E2114=0,"",'3.Stok Awal'!$E2114)</f>
        <v/>
      </c>
      <c r="F2114" s="4" t="str">
        <f>IF('3.Stok Awal'!$F2114=0,"",'3.Stok Awal'!$F2114)</f>
        <v/>
      </c>
      <c r="G2114" s="4" t="str">
        <f t="shared" si="32"/>
        <v/>
      </c>
      <c r="H2114">
        <f>IF('3.Stok Awal'!$I2114=0,0,'3.Stok Awal'!$I2114)</f>
        <v>0</v>
      </c>
      <c r="I2114" t="str">
        <f>IF('3.Stok Awal'!$J2114=0,"",'3.Stok Awal'!$J2114)</f>
        <v/>
      </c>
      <c r="J2114">
        <f>IF('3.Stok Awal'!$K2114=0,0,'3.Stok Awal'!$K2114)</f>
        <v>0</v>
      </c>
      <c r="K2114" t="str">
        <f>IF('3.Stok Awal'!$L2114=0,"",'3.Stok Awal'!$L2114)</f>
        <v/>
      </c>
      <c r="L2114">
        <f>IF('3.Stok Awal'!$N2114=0,0,'3.Stok Awal'!$N2114)</f>
        <v>0</v>
      </c>
      <c r="M2114" t="str">
        <f>IF('3.Stok Awal'!$O2114=0,"",'3.Stok Awal'!$O2114)</f>
        <v/>
      </c>
      <c r="N2114">
        <f>SUMIF('4.Sell to Trade'!$O$5:$O$5003,'5.Stok Akhir'!$G2114,'4.Sell to Trade'!$Q$5:$Q$5003)</f>
        <v>0</v>
      </c>
      <c r="O2114" t="str">
        <f>IF('3.Stok Awal'!$L2114=0,"",'3.Stok Awal'!$L2114)</f>
        <v/>
      </c>
      <c r="P2114">
        <f>IF(ISNA(VLOOKUP($A2114,STOK_AWAL,13,0)),0,IF(VLOOKUP($A2114,STOK_AWAL,13,0)&gt;0,ROUNDDOWN(L2114/VLOOKUP($A2114,STOK_AWAL,13,0),0),0))</f>
        <v>0</v>
      </c>
      <c r="Q2114" t="str">
        <f>I2114</f>
        <v/>
      </c>
      <c r="R2114">
        <f>IFERROR(MOD(L2114,VLOOKUP($A2114,STOK_AWAL,13,0)),0)</f>
        <v>0</v>
      </c>
      <c r="S2114" t="str">
        <f>K2114</f>
        <v/>
      </c>
      <c r="T2114">
        <f>R2114+(P2114*(IFERROR(VLOOKUP($A2114,STOK_AWAL,13,0),0)))</f>
        <v>0</v>
      </c>
      <c r="U2114" t="str">
        <f>M2114</f>
        <v/>
      </c>
    </row>
    <row r="2115" spans="1:21" x14ac:dyDescent="0.25">
      <c r="A2115" t="str">
        <f>IF('3.Stok Awal'!$A2115=0,"",'3.Stok Awal'!$A2115)</f>
        <v/>
      </c>
      <c r="B2115" t="str">
        <f>IF('3.Stok Awal'!$B2115=0,"",'3.Stok Awal'!$B2115)</f>
        <v/>
      </c>
      <c r="C2115" t="str">
        <f>IF('3.Stok Awal'!$C2115=0,"",'3.Stok Awal'!$C2115)</f>
        <v/>
      </c>
      <c r="D2115" t="str">
        <f>IF('3.Stok Awal'!$D2115=0,"",'3.Stok Awal'!$D2115)</f>
        <v/>
      </c>
      <c r="E2115" t="str">
        <f>IF('3.Stok Awal'!$E2115=0,"",'3.Stok Awal'!$E2115)</f>
        <v/>
      </c>
      <c r="F2115" s="4" t="str">
        <f>IF('3.Stok Awal'!$F2115=0,"",'3.Stok Awal'!$F2115)</f>
        <v/>
      </c>
      <c r="G2115" s="4" t="str">
        <f t="shared" si="32"/>
        <v/>
      </c>
      <c r="H2115">
        <f>IF('3.Stok Awal'!$I2115=0,0,'3.Stok Awal'!$I2115)</f>
        <v>0</v>
      </c>
      <c r="I2115" t="str">
        <f>IF('3.Stok Awal'!$J2115=0,"",'3.Stok Awal'!$J2115)</f>
        <v/>
      </c>
      <c r="J2115">
        <f>IF('3.Stok Awal'!$K2115=0,0,'3.Stok Awal'!$K2115)</f>
        <v>0</v>
      </c>
      <c r="K2115" t="str">
        <f>IF('3.Stok Awal'!$L2115=0,"",'3.Stok Awal'!$L2115)</f>
        <v/>
      </c>
      <c r="L2115">
        <f>IF('3.Stok Awal'!$N2115=0,0,'3.Stok Awal'!$N2115)</f>
        <v>0</v>
      </c>
      <c r="M2115" t="str">
        <f>IF('3.Stok Awal'!$O2115=0,"",'3.Stok Awal'!$O2115)</f>
        <v/>
      </c>
      <c r="N2115">
        <f>SUMIF('4.Sell to Trade'!$O$5:$O$5003,'5.Stok Akhir'!$G2115,'4.Sell to Trade'!$Q$5:$Q$5003)</f>
        <v>0</v>
      </c>
      <c r="O2115" t="str">
        <f>IF('3.Stok Awal'!$L2115=0,"",'3.Stok Awal'!$L2115)</f>
        <v/>
      </c>
      <c r="P2115">
        <f>IF(ISNA(VLOOKUP($A2115,STOK_AWAL,13,0)),0,IF(VLOOKUP($A2115,STOK_AWAL,13,0)&gt;0,ROUNDDOWN(L2115/VLOOKUP($A2115,STOK_AWAL,13,0),0),0))</f>
        <v>0</v>
      </c>
      <c r="Q2115" t="str">
        <f>I2115</f>
        <v/>
      </c>
      <c r="R2115">
        <f>IFERROR(MOD(L2115,VLOOKUP($A2115,STOK_AWAL,13,0)),0)</f>
        <v>0</v>
      </c>
      <c r="S2115" t="str">
        <f>K2115</f>
        <v/>
      </c>
      <c r="T2115">
        <f>R2115+(P2115*(IFERROR(VLOOKUP($A2115,STOK_AWAL,13,0),0)))</f>
        <v>0</v>
      </c>
      <c r="U2115" t="str">
        <f>M2115</f>
        <v/>
      </c>
    </row>
    <row r="2116" spans="1:21" x14ac:dyDescent="0.25">
      <c r="A2116" t="str">
        <f>IF('3.Stok Awal'!$A2116=0,"",'3.Stok Awal'!$A2116)</f>
        <v/>
      </c>
      <c r="B2116" t="str">
        <f>IF('3.Stok Awal'!$B2116=0,"",'3.Stok Awal'!$B2116)</f>
        <v/>
      </c>
      <c r="C2116" t="str">
        <f>IF('3.Stok Awal'!$C2116=0,"",'3.Stok Awal'!$C2116)</f>
        <v/>
      </c>
      <c r="D2116" t="str">
        <f>IF('3.Stok Awal'!$D2116=0,"",'3.Stok Awal'!$D2116)</f>
        <v/>
      </c>
      <c r="E2116" t="str">
        <f>IF('3.Stok Awal'!$E2116=0,"",'3.Stok Awal'!$E2116)</f>
        <v/>
      </c>
      <c r="F2116" s="4" t="str">
        <f>IF('3.Stok Awal'!$F2116=0,"",'3.Stok Awal'!$F2116)</f>
        <v/>
      </c>
      <c r="G2116" s="4" t="str">
        <f t="shared" si="32"/>
        <v/>
      </c>
      <c r="H2116">
        <f>IF('3.Stok Awal'!$I2116=0,0,'3.Stok Awal'!$I2116)</f>
        <v>0</v>
      </c>
      <c r="I2116" t="str">
        <f>IF('3.Stok Awal'!$J2116=0,"",'3.Stok Awal'!$J2116)</f>
        <v/>
      </c>
      <c r="J2116">
        <f>IF('3.Stok Awal'!$K2116=0,0,'3.Stok Awal'!$K2116)</f>
        <v>0</v>
      </c>
      <c r="K2116" t="str">
        <f>IF('3.Stok Awal'!$L2116=0,"",'3.Stok Awal'!$L2116)</f>
        <v/>
      </c>
      <c r="L2116">
        <f>IF('3.Stok Awal'!$N2116=0,0,'3.Stok Awal'!$N2116)</f>
        <v>0</v>
      </c>
      <c r="M2116" t="str">
        <f>IF('3.Stok Awal'!$O2116=0,"",'3.Stok Awal'!$O2116)</f>
        <v/>
      </c>
      <c r="N2116">
        <f>SUMIF('4.Sell to Trade'!$O$5:$O$5003,'5.Stok Akhir'!$G2116,'4.Sell to Trade'!$Q$5:$Q$5003)</f>
        <v>0</v>
      </c>
      <c r="O2116" t="str">
        <f>IF('3.Stok Awal'!$L2116=0,"",'3.Stok Awal'!$L2116)</f>
        <v/>
      </c>
      <c r="P2116">
        <f>IF(ISNA(VLOOKUP($A2116,STOK_AWAL,13,0)),0,IF(VLOOKUP($A2116,STOK_AWAL,13,0)&gt;0,ROUNDDOWN(L2116/VLOOKUP($A2116,STOK_AWAL,13,0),0),0))</f>
        <v>0</v>
      </c>
      <c r="Q2116" t="str">
        <f>I2116</f>
        <v/>
      </c>
      <c r="R2116">
        <f>IFERROR(MOD(L2116,VLOOKUP($A2116,STOK_AWAL,13,0)),0)</f>
        <v>0</v>
      </c>
      <c r="S2116" t="str">
        <f>K2116</f>
        <v/>
      </c>
      <c r="T2116">
        <f>R2116+(P2116*(IFERROR(VLOOKUP($A2116,STOK_AWAL,13,0),0)))</f>
        <v>0</v>
      </c>
      <c r="U2116" t="str">
        <f>M2116</f>
        <v/>
      </c>
    </row>
    <row r="2117" spans="1:21" x14ac:dyDescent="0.25">
      <c r="A2117" t="str">
        <f>IF('3.Stok Awal'!$A2117=0,"",'3.Stok Awal'!$A2117)</f>
        <v/>
      </c>
      <c r="B2117" t="str">
        <f>IF('3.Stok Awal'!$B2117=0,"",'3.Stok Awal'!$B2117)</f>
        <v/>
      </c>
      <c r="C2117" t="str">
        <f>IF('3.Stok Awal'!$C2117=0,"",'3.Stok Awal'!$C2117)</f>
        <v/>
      </c>
      <c r="D2117" t="str">
        <f>IF('3.Stok Awal'!$D2117=0,"",'3.Stok Awal'!$D2117)</f>
        <v/>
      </c>
      <c r="E2117" t="str">
        <f>IF('3.Stok Awal'!$E2117=0,"",'3.Stok Awal'!$E2117)</f>
        <v/>
      </c>
      <c r="F2117" s="4" t="str">
        <f>IF('3.Stok Awal'!$F2117=0,"",'3.Stok Awal'!$F2117)</f>
        <v/>
      </c>
      <c r="G2117" s="4" t="str">
        <f t="shared" si="32"/>
        <v/>
      </c>
      <c r="H2117">
        <f>IF('3.Stok Awal'!$I2117=0,0,'3.Stok Awal'!$I2117)</f>
        <v>0</v>
      </c>
      <c r="I2117" t="str">
        <f>IF('3.Stok Awal'!$J2117=0,"",'3.Stok Awal'!$J2117)</f>
        <v/>
      </c>
      <c r="J2117">
        <f>IF('3.Stok Awal'!$K2117=0,0,'3.Stok Awal'!$K2117)</f>
        <v>0</v>
      </c>
      <c r="K2117" t="str">
        <f>IF('3.Stok Awal'!$L2117=0,"",'3.Stok Awal'!$L2117)</f>
        <v/>
      </c>
      <c r="L2117">
        <f>IF('3.Stok Awal'!$N2117=0,0,'3.Stok Awal'!$N2117)</f>
        <v>0</v>
      </c>
      <c r="M2117" t="str">
        <f>IF('3.Stok Awal'!$O2117=0,"",'3.Stok Awal'!$O2117)</f>
        <v/>
      </c>
      <c r="N2117">
        <f>SUMIF('4.Sell to Trade'!$O$5:$O$5003,'5.Stok Akhir'!$G2117,'4.Sell to Trade'!$Q$5:$Q$5003)</f>
        <v>0</v>
      </c>
      <c r="O2117" t="str">
        <f>IF('3.Stok Awal'!$L2117=0,"",'3.Stok Awal'!$L2117)</f>
        <v/>
      </c>
      <c r="P2117">
        <f>IF(ISNA(VLOOKUP($A2117,STOK_AWAL,13,0)),0,IF(VLOOKUP($A2117,STOK_AWAL,13,0)&gt;0,ROUNDDOWN(L2117/VLOOKUP($A2117,STOK_AWAL,13,0),0),0))</f>
        <v>0</v>
      </c>
      <c r="Q2117" t="str">
        <f>I2117</f>
        <v/>
      </c>
      <c r="R2117">
        <f>IFERROR(MOD(L2117,VLOOKUP($A2117,STOK_AWAL,13,0)),0)</f>
        <v>0</v>
      </c>
      <c r="S2117" t="str">
        <f>K2117</f>
        <v/>
      </c>
      <c r="T2117">
        <f>R2117+(P2117*(IFERROR(VLOOKUP($A2117,STOK_AWAL,13,0),0)))</f>
        <v>0</v>
      </c>
      <c r="U2117" t="str">
        <f>M2117</f>
        <v/>
      </c>
    </row>
    <row r="2118" spans="1:21" x14ac:dyDescent="0.25">
      <c r="A2118" t="str">
        <f>IF('3.Stok Awal'!$A2118=0,"",'3.Stok Awal'!$A2118)</f>
        <v/>
      </c>
      <c r="B2118" t="str">
        <f>IF('3.Stok Awal'!$B2118=0,"",'3.Stok Awal'!$B2118)</f>
        <v/>
      </c>
      <c r="C2118" t="str">
        <f>IF('3.Stok Awal'!$C2118=0,"",'3.Stok Awal'!$C2118)</f>
        <v/>
      </c>
      <c r="D2118" t="str">
        <f>IF('3.Stok Awal'!$D2118=0,"",'3.Stok Awal'!$D2118)</f>
        <v/>
      </c>
      <c r="E2118" t="str">
        <f>IF('3.Stok Awal'!$E2118=0,"",'3.Stok Awal'!$E2118)</f>
        <v/>
      </c>
      <c r="F2118" s="4" t="str">
        <f>IF('3.Stok Awal'!$F2118=0,"",'3.Stok Awal'!$F2118)</f>
        <v/>
      </c>
      <c r="G2118" s="4" t="str">
        <f t="shared" ref="G2118:G2181" si="33">A2118&amp;F2118</f>
        <v/>
      </c>
      <c r="H2118">
        <f>IF('3.Stok Awal'!$I2118=0,0,'3.Stok Awal'!$I2118)</f>
        <v>0</v>
      </c>
      <c r="I2118" t="str">
        <f>IF('3.Stok Awal'!$J2118=0,"",'3.Stok Awal'!$J2118)</f>
        <v/>
      </c>
      <c r="J2118">
        <f>IF('3.Stok Awal'!$K2118=0,0,'3.Stok Awal'!$K2118)</f>
        <v>0</v>
      </c>
      <c r="K2118" t="str">
        <f>IF('3.Stok Awal'!$L2118=0,"",'3.Stok Awal'!$L2118)</f>
        <v/>
      </c>
      <c r="L2118">
        <f>IF('3.Stok Awal'!$N2118=0,0,'3.Stok Awal'!$N2118)</f>
        <v>0</v>
      </c>
      <c r="M2118" t="str">
        <f>IF('3.Stok Awal'!$O2118=0,"",'3.Stok Awal'!$O2118)</f>
        <v/>
      </c>
      <c r="N2118">
        <f>SUMIF('4.Sell to Trade'!$O$5:$O$5003,'5.Stok Akhir'!$G2118,'4.Sell to Trade'!$Q$5:$Q$5003)</f>
        <v>0</v>
      </c>
      <c r="O2118" t="str">
        <f>IF('3.Stok Awal'!$L2118=0,"",'3.Stok Awal'!$L2118)</f>
        <v/>
      </c>
      <c r="P2118">
        <f>IF(ISNA(VLOOKUP($A2118,STOK_AWAL,13,0)),0,IF(VLOOKUP($A2118,STOK_AWAL,13,0)&gt;0,ROUNDDOWN(L2118/VLOOKUP($A2118,STOK_AWAL,13,0),0),0))</f>
        <v>0</v>
      </c>
      <c r="Q2118" t="str">
        <f>I2118</f>
        <v/>
      </c>
      <c r="R2118">
        <f>IFERROR(MOD(L2118,VLOOKUP($A2118,STOK_AWAL,13,0)),0)</f>
        <v>0</v>
      </c>
      <c r="S2118" t="str">
        <f>K2118</f>
        <v/>
      </c>
      <c r="T2118">
        <f>R2118+(P2118*(IFERROR(VLOOKUP($A2118,STOK_AWAL,13,0),0)))</f>
        <v>0</v>
      </c>
      <c r="U2118" t="str">
        <f>M2118</f>
        <v/>
      </c>
    </row>
    <row r="2119" spans="1:21" x14ac:dyDescent="0.25">
      <c r="A2119" t="str">
        <f>IF('3.Stok Awal'!$A2119=0,"",'3.Stok Awal'!$A2119)</f>
        <v/>
      </c>
      <c r="B2119" t="str">
        <f>IF('3.Stok Awal'!$B2119=0,"",'3.Stok Awal'!$B2119)</f>
        <v/>
      </c>
      <c r="C2119" t="str">
        <f>IF('3.Stok Awal'!$C2119=0,"",'3.Stok Awal'!$C2119)</f>
        <v/>
      </c>
      <c r="D2119" t="str">
        <f>IF('3.Stok Awal'!$D2119=0,"",'3.Stok Awal'!$D2119)</f>
        <v/>
      </c>
      <c r="E2119" t="str">
        <f>IF('3.Stok Awal'!$E2119=0,"",'3.Stok Awal'!$E2119)</f>
        <v/>
      </c>
      <c r="F2119" s="4" t="str">
        <f>IF('3.Stok Awal'!$F2119=0,"",'3.Stok Awal'!$F2119)</f>
        <v/>
      </c>
      <c r="G2119" s="4" t="str">
        <f t="shared" si="33"/>
        <v/>
      </c>
      <c r="H2119">
        <f>IF('3.Stok Awal'!$I2119=0,0,'3.Stok Awal'!$I2119)</f>
        <v>0</v>
      </c>
      <c r="I2119" t="str">
        <f>IF('3.Stok Awal'!$J2119=0,"",'3.Stok Awal'!$J2119)</f>
        <v/>
      </c>
      <c r="J2119">
        <f>IF('3.Stok Awal'!$K2119=0,0,'3.Stok Awal'!$K2119)</f>
        <v>0</v>
      </c>
      <c r="K2119" t="str">
        <f>IF('3.Stok Awal'!$L2119=0,"",'3.Stok Awal'!$L2119)</f>
        <v/>
      </c>
      <c r="L2119">
        <f>IF('3.Stok Awal'!$N2119=0,0,'3.Stok Awal'!$N2119)</f>
        <v>0</v>
      </c>
      <c r="M2119" t="str">
        <f>IF('3.Stok Awal'!$O2119=0,"",'3.Stok Awal'!$O2119)</f>
        <v/>
      </c>
      <c r="N2119">
        <f>SUMIF('4.Sell to Trade'!$O$5:$O$5003,'5.Stok Akhir'!$G2119,'4.Sell to Trade'!$Q$5:$Q$5003)</f>
        <v>0</v>
      </c>
      <c r="O2119" t="str">
        <f>IF('3.Stok Awal'!$L2119=0,"",'3.Stok Awal'!$L2119)</f>
        <v/>
      </c>
      <c r="P2119">
        <f>IF(ISNA(VLOOKUP($A2119,STOK_AWAL,13,0)),0,IF(VLOOKUP($A2119,STOK_AWAL,13,0)&gt;0,ROUNDDOWN(L2119/VLOOKUP($A2119,STOK_AWAL,13,0),0),0))</f>
        <v>0</v>
      </c>
      <c r="Q2119" t="str">
        <f>I2119</f>
        <v/>
      </c>
      <c r="R2119">
        <f>IFERROR(MOD(L2119,VLOOKUP($A2119,STOK_AWAL,13,0)),0)</f>
        <v>0</v>
      </c>
      <c r="S2119" t="str">
        <f>K2119</f>
        <v/>
      </c>
      <c r="T2119">
        <f>R2119+(P2119*(IFERROR(VLOOKUP($A2119,STOK_AWAL,13,0),0)))</f>
        <v>0</v>
      </c>
      <c r="U2119" t="str">
        <f>M2119</f>
        <v/>
      </c>
    </row>
    <row r="2120" spans="1:21" x14ac:dyDescent="0.25">
      <c r="A2120" t="str">
        <f>IF('3.Stok Awal'!$A2120=0,"",'3.Stok Awal'!$A2120)</f>
        <v/>
      </c>
      <c r="B2120" t="str">
        <f>IF('3.Stok Awal'!$B2120=0,"",'3.Stok Awal'!$B2120)</f>
        <v/>
      </c>
      <c r="C2120" t="str">
        <f>IF('3.Stok Awal'!$C2120=0,"",'3.Stok Awal'!$C2120)</f>
        <v/>
      </c>
      <c r="D2120" t="str">
        <f>IF('3.Stok Awal'!$D2120=0,"",'3.Stok Awal'!$D2120)</f>
        <v/>
      </c>
      <c r="E2120" t="str">
        <f>IF('3.Stok Awal'!$E2120=0,"",'3.Stok Awal'!$E2120)</f>
        <v/>
      </c>
      <c r="F2120" s="4" t="str">
        <f>IF('3.Stok Awal'!$F2120=0,"",'3.Stok Awal'!$F2120)</f>
        <v/>
      </c>
      <c r="G2120" s="4" t="str">
        <f t="shared" si="33"/>
        <v/>
      </c>
      <c r="H2120">
        <f>IF('3.Stok Awal'!$I2120=0,0,'3.Stok Awal'!$I2120)</f>
        <v>0</v>
      </c>
      <c r="I2120" t="str">
        <f>IF('3.Stok Awal'!$J2120=0,"",'3.Stok Awal'!$J2120)</f>
        <v/>
      </c>
      <c r="J2120">
        <f>IF('3.Stok Awal'!$K2120=0,0,'3.Stok Awal'!$K2120)</f>
        <v>0</v>
      </c>
      <c r="K2120" t="str">
        <f>IF('3.Stok Awal'!$L2120=0,"",'3.Stok Awal'!$L2120)</f>
        <v/>
      </c>
      <c r="L2120">
        <f>IF('3.Stok Awal'!$N2120=0,0,'3.Stok Awal'!$N2120)</f>
        <v>0</v>
      </c>
      <c r="M2120" t="str">
        <f>IF('3.Stok Awal'!$O2120=0,"",'3.Stok Awal'!$O2120)</f>
        <v/>
      </c>
      <c r="N2120">
        <f>SUMIF('4.Sell to Trade'!$O$5:$O$5003,'5.Stok Akhir'!$G2120,'4.Sell to Trade'!$Q$5:$Q$5003)</f>
        <v>0</v>
      </c>
      <c r="O2120" t="str">
        <f>IF('3.Stok Awal'!$L2120=0,"",'3.Stok Awal'!$L2120)</f>
        <v/>
      </c>
      <c r="P2120">
        <f>IF(ISNA(VLOOKUP($A2120,STOK_AWAL,13,0)),0,IF(VLOOKUP($A2120,STOK_AWAL,13,0)&gt;0,ROUNDDOWN(L2120/VLOOKUP($A2120,STOK_AWAL,13,0),0),0))</f>
        <v>0</v>
      </c>
      <c r="Q2120" t="str">
        <f>I2120</f>
        <v/>
      </c>
      <c r="R2120">
        <f>IFERROR(MOD(L2120,VLOOKUP($A2120,STOK_AWAL,13,0)),0)</f>
        <v>0</v>
      </c>
      <c r="S2120" t="str">
        <f>K2120</f>
        <v/>
      </c>
      <c r="T2120">
        <f>R2120+(P2120*(IFERROR(VLOOKUP($A2120,STOK_AWAL,13,0),0)))</f>
        <v>0</v>
      </c>
      <c r="U2120" t="str">
        <f>M2120</f>
        <v/>
      </c>
    </row>
    <row r="2121" spans="1:21" x14ac:dyDescent="0.25">
      <c r="A2121" t="str">
        <f>IF('3.Stok Awal'!$A2121=0,"",'3.Stok Awal'!$A2121)</f>
        <v/>
      </c>
      <c r="B2121" t="str">
        <f>IF('3.Stok Awal'!$B2121=0,"",'3.Stok Awal'!$B2121)</f>
        <v/>
      </c>
      <c r="C2121" t="str">
        <f>IF('3.Stok Awal'!$C2121=0,"",'3.Stok Awal'!$C2121)</f>
        <v/>
      </c>
      <c r="D2121" t="str">
        <f>IF('3.Stok Awal'!$D2121=0,"",'3.Stok Awal'!$D2121)</f>
        <v/>
      </c>
      <c r="E2121" t="str">
        <f>IF('3.Stok Awal'!$E2121=0,"",'3.Stok Awal'!$E2121)</f>
        <v/>
      </c>
      <c r="F2121" s="4" t="str">
        <f>IF('3.Stok Awal'!$F2121=0,"",'3.Stok Awal'!$F2121)</f>
        <v/>
      </c>
      <c r="G2121" s="4" t="str">
        <f t="shared" si="33"/>
        <v/>
      </c>
      <c r="H2121">
        <f>IF('3.Stok Awal'!$I2121=0,0,'3.Stok Awal'!$I2121)</f>
        <v>0</v>
      </c>
      <c r="I2121" t="str">
        <f>IF('3.Stok Awal'!$J2121=0,"",'3.Stok Awal'!$J2121)</f>
        <v/>
      </c>
      <c r="J2121">
        <f>IF('3.Stok Awal'!$K2121=0,0,'3.Stok Awal'!$K2121)</f>
        <v>0</v>
      </c>
      <c r="K2121" t="str">
        <f>IF('3.Stok Awal'!$L2121=0,"",'3.Stok Awal'!$L2121)</f>
        <v/>
      </c>
      <c r="L2121">
        <f>IF('3.Stok Awal'!$N2121=0,0,'3.Stok Awal'!$N2121)</f>
        <v>0</v>
      </c>
      <c r="M2121" t="str">
        <f>IF('3.Stok Awal'!$O2121=0,"",'3.Stok Awal'!$O2121)</f>
        <v/>
      </c>
      <c r="N2121">
        <f>SUMIF('4.Sell to Trade'!$O$5:$O$5003,'5.Stok Akhir'!$G2121,'4.Sell to Trade'!$Q$5:$Q$5003)</f>
        <v>0</v>
      </c>
      <c r="O2121" t="str">
        <f>IF('3.Stok Awal'!$L2121=0,"",'3.Stok Awal'!$L2121)</f>
        <v/>
      </c>
      <c r="P2121">
        <f>IF(ISNA(VLOOKUP($A2121,STOK_AWAL,13,0)),0,IF(VLOOKUP($A2121,STOK_AWAL,13,0)&gt;0,ROUNDDOWN(L2121/VLOOKUP($A2121,STOK_AWAL,13,0),0),0))</f>
        <v>0</v>
      </c>
      <c r="Q2121" t="str">
        <f>I2121</f>
        <v/>
      </c>
      <c r="R2121">
        <f>IFERROR(MOD(L2121,VLOOKUP($A2121,STOK_AWAL,13,0)),0)</f>
        <v>0</v>
      </c>
      <c r="S2121" t="str">
        <f>K2121</f>
        <v/>
      </c>
      <c r="T2121">
        <f>R2121+(P2121*(IFERROR(VLOOKUP($A2121,STOK_AWAL,13,0),0)))</f>
        <v>0</v>
      </c>
      <c r="U2121" t="str">
        <f>M2121</f>
        <v/>
      </c>
    </row>
    <row r="2122" spans="1:21" x14ac:dyDescent="0.25">
      <c r="A2122" t="str">
        <f>IF('3.Stok Awal'!$A2122=0,"",'3.Stok Awal'!$A2122)</f>
        <v/>
      </c>
      <c r="B2122" t="str">
        <f>IF('3.Stok Awal'!$B2122=0,"",'3.Stok Awal'!$B2122)</f>
        <v/>
      </c>
      <c r="C2122" t="str">
        <f>IF('3.Stok Awal'!$C2122=0,"",'3.Stok Awal'!$C2122)</f>
        <v/>
      </c>
      <c r="D2122" t="str">
        <f>IF('3.Stok Awal'!$D2122=0,"",'3.Stok Awal'!$D2122)</f>
        <v/>
      </c>
      <c r="E2122" t="str">
        <f>IF('3.Stok Awal'!$E2122=0,"",'3.Stok Awal'!$E2122)</f>
        <v/>
      </c>
      <c r="F2122" s="4" t="str">
        <f>IF('3.Stok Awal'!$F2122=0,"",'3.Stok Awal'!$F2122)</f>
        <v/>
      </c>
      <c r="G2122" s="4" t="str">
        <f t="shared" si="33"/>
        <v/>
      </c>
      <c r="H2122">
        <f>IF('3.Stok Awal'!$I2122=0,0,'3.Stok Awal'!$I2122)</f>
        <v>0</v>
      </c>
      <c r="I2122" t="str">
        <f>IF('3.Stok Awal'!$J2122=0,"",'3.Stok Awal'!$J2122)</f>
        <v/>
      </c>
      <c r="J2122">
        <f>IF('3.Stok Awal'!$K2122=0,0,'3.Stok Awal'!$K2122)</f>
        <v>0</v>
      </c>
      <c r="K2122" t="str">
        <f>IF('3.Stok Awal'!$L2122=0,"",'3.Stok Awal'!$L2122)</f>
        <v/>
      </c>
      <c r="L2122">
        <f>IF('3.Stok Awal'!$N2122=0,0,'3.Stok Awal'!$N2122)</f>
        <v>0</v>
      </c>
      <c r="M2122" t="str">
        <f>IF('3.Stok Awal'!$O2122=0,"",'3.Stok Awal'!$O2122)</f>
        <v/>
      </c>
      <c r="N2122">
        <f>SUMIF('4.Sell to Trade'!$O$5:$O$5003,'5.Stok Akhir'!$G2122,'4.Sell to Trade'!$Q$5:$Q$5003)</f>
        <v>0</v>
      </c>
      <c r="O2122" t="str">
        <f>IF('3.Stok Awal'!$L2122=0,"",'3.Stok Awal'!$L2122)</f>
        <v/>
      </c>
      <c r="P2122">
        <f>IF(ISNA(VLOOKUP($A2122,STOK_AWAL,13,0)),0,IF(VLOOKUP($A2122,STOK_AWAL,13,0)&gt;0,ROUNDDOWN(L2122/VLOOKUP($A2122,STOK_AWAL,13,0),0),0))</f>
        <v>0</v>
      </c>
      <c r="Q2122" t="str">
        <f>I2122</f>
        <v/>
      </c>
      <c r="R2122">
        <f>IFERROR(MOD(L2122,VLOOKUP($A2122,STOK_AWAL,13,0)),0)</f>
        <v>0</v>
      </c>
      <c r="S2122" t="str">
        <f>K2122</f>
        <v/>
      </c>
      <c r="T2122">
        <f>R2122+(P2122*(IFERROR(VLOOKUP($A2122,STOK_AWAL,13,0),0)))</f>
        <v>0</v>
      </c>
      <c r="U2122" t="str">
        <f>M2122</f>
        <v/>
      </c>
    </row>
    <row r="2123" spans="1:21" x14ac:dyDescent="0.25">
      <c r="A2123" t="str">
        <f>IF('3.Stok Awal'!$A2123=0,"",'3.Stok Awal'!$A2123)</f>
        <v/>
      </c>
      <c r="B2123" t="str">
        <f>IF('3.Stok Awal'!$B2123=0,"",'3.Stok Awal'!$B2123)</f>
        <v/>
      </c>
      <c r="C2123" t="str">
        <f>IF('3.Stok Awal'!$C2123=0,"",'3.Stok Awal'!$C2123)</f>
        <v/>
      </c>
      <c r="D2123" t="str">
        <f>IF('3.Stok Awal'!$D2123=0,"",'3.Stok Awal'!$D2123)</f>
        <v/>
      </c>
      <c r="E2123" t="str">
        <f>IF('3.Stok Awal'!$E2123=0,"",'3.Stok Awal'!$E2123)</f>
        <v/>
      </c>
      <c r="F2123" s="4" t="str">
        <f>IF('3.Stok Awal'!$F2123=0,"",'3.Stok Awal'!$F2123)</f>
        <v/>
      </c>
      <c r="G2123" s="4" t="str">
        <f t="shared" si="33"/>
        <v/>
      </c>
      <c r="H2123">
        <f>IF('3.Stok Awal'!$I2123=0,0,'3.Stok Awal'!$I2123)</f>
        <v>0</v>
      </c>
      <c r="I2123" t="str">
        <f>IF('3.Stok Awal'!$J2123=0,"",'3.Stok Awal'!$J2123)</f>
        <v/>
      </c>
      <c r="J2123">
        <f>IF('3.Stok Awal'!$K2123=0,0,'3.Stok Awal'!$K2123)</f>
        <v>0</v>
      </c>
      <c r="K2123" t="str">
        <f>IF('3.Stok Awal'!$L2123=0,"",'3.Stok Awal'!$L2123)</f>
        <v/>
      </c>
      <c r="L2123">
        <f>IF('3.Stok Awal'!$N2123=0,0,'3.Stok Awal'!$N2123)</f>
        <v>0</v>
      </c>
      <c r="M2123" t="str">
        <f>IF('3.Stok Awal'!$O2123=0,"",'3.Stok Awal'!$O2123)</f>
        <v/>
      </c>
      <c r="N2123">
        <f>SUMIF('4.Sell to Trade'!$O$5:$O$5003,'5.Stok Akhir'!$G2123,'4.Sell to Trade'!$Q$5:$Q$5003)</f>
        <v>0</v>
      </c>
      <c r="O2123" t="str">
        <f>IF('3.Stok Awal'!$L2123=0,"",'3.Stok Awal'!$L2123)</f>
        <v/>
      </c>
      <c r="P2123">
        <f>IF(ISNA(VLOOKUP($A2123,STOK_AWAL,13,0)),0,IF(VLOOKUP($A2123,STOK_AWAL,13,0)&gt;0,ROUNDDOWN(L2123/VLOOKUP($A2123,STOK_AWAL,13,0),0),0))</f>
        <v>0</v>
      </c>
      <c r="Q2123" t="str">
        <f>I2123</f>
        <v/>
      </c>
      <c r="R2123">
        <f>IFERROR(MOD(L2123,VLOOKUP($A2123,STOK_AWAL,13,0)),0)</f>
        <v>0</v>
      </c>
      <c r="S2123" t="str">
        <f>K2123</f>
        <v/>
      </c>
      <c r="T2123">
        <f>R2123+(P2123*(IFERROR(VLOOKUP($A2123,STOK_AWAL,13,0),0)))</f>
        <v>0</v>
      </c>
      <c r="U2123" t="str">
        <f>M2123</f>
        <v/>
      </c>
    </row>
    <row r="2124" spans="1:21" x14ac:dyDescent="0.25">
      <c r="A2124" t="str">
        <f>IF('3.Stok Awal'!$A2124=0,"",'3.Stok Awal'!$A2124)</f>
        <v/>
      </c>
      <c r="B2124" t="str">
        <f>IF('3.Stok Awal'!$B2124=0,"",'3.Stok Awal'!$B2124)</f>
        <v/>
      </c>
      <c r="C2124" t="str">
        <f>IF('3.Stok Awal'!$C2124=0,"",'3.Stok Awal'!$C2124)</f>
        <v/>
      </c>
      <c r="D2124" t="str">
        <f>IF('3.Stok Awal'!$D2124=0,"",'3.Stok Awal'!$D2124)</f>
        <v/>
      </c>
      <c r="E2124" t="str">
        <f>IF('3.Stok Awal'!$E2124=0,"",'3.Stok Awal'!$E2124)</f>
        <v/>
      </c>
      <c r="F2124" s="4" t="str">
        <f>IF('3.Stok Awal'!$F2124=0,"",'3.Stok Awal'!$F2124)</f>
        <v/>
      </c>
      <c r="G2124" s="4" t="str">
        <f t="shared" si="33"/>
        <v/>
      </c>
      <c r="H2124">
        <f>IF('3.Stok Awal'!$I2124=0,0,'3.Stok Awal'!$I2124)</f>
        <v>0</v>
      </c>
      <c r="I2124" t="str">
        <f>IF('3.Stok Awal'!$J2124=0,"",'3.Stok Awal'!$J2124)</f>
        <v/>
      </c>
      <c r="J2124">
        <f>IF('3.Stok Awal'!$K2124=0,0,'3.Stok Awal'!$K2124)</f>
        <v>0</v>
      </c>
      <c r="K2124" t="str">
        <f>IF('3.Stok Awal'!$L2124=0,"",'3.Stok Awal'!$L2124)</f>
        <v/>
      </c>
      <c r="L2124">
        <f>IF('3.Stok Awal'!$N2124=0,0,'3.Stok Awal'!$N2124)</f>
        <v>0</v>
      </c>
      <c r="M2124" t="str">
        <f>IF('3.Stok Awal'!$O2124=0,"",'3.Stok Awal'!$O2124)</f>
        <v/>
      </c>
      <c r="N2124">
        <f>SUMIF('4.Sell to Trade'!$O$5:$O$5003,'5.Stok Akhir'!$G2124,'4.Sell to Trade'!$Q$5:$Q$5003)</f>
        <v>0</v>
      </c>
      <c r="O2124" t="str">
        <f>IF('3.Stok Awal'!$L2124=0,"",'3.Stok Awal'!$L2124)</f>
        <v/>
      </c>
      <c r="P2124">
        <f>IF(ISNA(VLOOKUP($A2124,STOK_AWAL,13,0)),0,IF(VLOOKUP($A2124,STOK_AWAL,13,0)&gt;0,ROUNDDOWN(L2124/VLOOKUP($A2124,STOK_AWAL,13,0),0),0))</f>
        <v>0</v>
      </c>
      <c r="Q2124" t="str">
        <f>I2124</f>
        <v/>
      </c>
      <c r="R2124">
        <f>IFERROR(MOD(L2124,VLOOKUP($A2124,STOK_AWAL,13,0)),0)</f>
        <v>0</v>
      </c>
      <c r="S2124" t="str">
        <f>K2124</f>
        <v/>
      </c>
      <c r="T2124">
        <f>R2124+(P2124*(IFERROR(VLOOKUP($A2124,STOK_AWAL,13,0),0)))</f>
        <v>0</v>
      </c>
      <c r="U2124" t="str">
        <f>M2124</f>
        <v/>
      </c>
    </row>
    <row r="2125" spans="1:21" x14ac:dyDescent="0.25">
      <c r="A2125" t="str">
        <f>IF('3.Stok Awal'!$A2125=0,"",'3.Stok Awal'!$A2125)</f>
        <v/>
      </c>
      <c r="B2125" t="str">
        <f>IF('3.Stok Awal'!$B2125=0,"",'3.Stok Awal'!$B2125)</f>
        <v/>
      </c>
      <c r="C2125" t="str">
        <f>IF('3.Stok Awal'!$C2125=0,"",'3.Stok Awal'!$C2125)</f>
        <v/>
      </c>
      <c r="D2125" t="str">
        <f>IF('3.Stok Awal'!$D2125=0,"",'3.Stok Awal'!$D2125)</f>
        <v/>
      </c>
      <c r="E2125" t="str">
        <f>IF('3.Stok Awal'!$E2125=0,"",'3.Stok Awal'!$E2125)</f>
        <v/>
      </c>
      <c r="F2125" s="4" t="str">
        <f>IF('3.Stok Awal'!$F2125=0,"",'3.Stok Awal'!$F2125)</f>
        <v/>
      </c>
      <c r="G2125" s="4" t="str">
        <f t="shared" si="33"/>
        <v/>
      </c>
      <c r="H2125">
        <f>IF('3.Stok Awal'!$I2125=0,0,'3.Stok Awal'!$I2125)</f>
        <v>0</v>
      </c>
      <c r="I2125" t="str">
        <f>IF('3.Stok Awal'!$J2125=0,"",'3.Stok Awal'!$J2125)</f>
        <v/>
      </c>
      <c r="J2125">
        <f>IF('3.Stok Awal'!$K2125=0,0,'3.Stok Awal'!$K2125)</f>
        <v>0</v>
      </c>
      <c r="K2125" t="str">
        <f>IF('3.Stok Awal'!$L2125=0,"",'3.Stok Awal'!$L2125)</f>
        <v/>
      </c>
      <c r="L2125">
        <f>IF('3.Stok Awal'!$N2125=0,0,'3.Stok Awal'!$N2125)</f>
        <v>0</v>
      </c>
      <c r="M2125" t="str">
        <f>IF('3.Stok Awal'!$O2125=0,"",'3.Stok Awal'!$O2125)</f>
        <v/>
      </c>
      <c r="N2125">
        <f>SUMIF('4.Sell to Trade'!$O$5:$O$5003,'5.Stok Akhir'!$G2125,'4.Sell to Trade'!$Q$5:$Q$5003)</f>
        <v>0</v>
      </c>
      <c r="O2125" t="str">
        <f>IF('3.Stok Awal'!$L2125=0,"",'3.Stok Awal'!$L2125)</f>
        <v/>
      </c>
      <c r="P2125">
        <f>IF(ISNA(VLOOKUP($A2125,STOK_AWAL,13,0)),0,IF(VLOOKUP($A2125,STOK_AWAL,13,0)&gt;0,ROUNDDOWN(L2125/VLOOKUP($A2125,STOK_AWAL,13,0),0),0))</f>
        <v>0</v>
      </c>
      <c r="Q2125" t="str">
        <f>I2125</f>
        <v/>
      </c>
      <c r="R2125">
        <f>IFERROR(MOD(L2125,VLOOKUP($A2125,STOK_AWAL,13,0)),0)</f>
        <v>0</v>
      </c>
      <c r="S2125" t="str">
        <f>K2125</f>
        <v/>
      </c>
      <c r="T2125">
        <f>R2125+(P2125*(IFERROR(VLOOKUP($A2125,STOK_AWAL,13,0),0)))</f>
        <v>0</v>
      </c>
      <c r="U2125" t="str">
        <f>M2125</f>
        <v/>
      </c>
    </row>
    <row r="2126" spans="1:21" x14ac:dyDescent="0.25">
      <c r="A2126" t="str">
        <f>IF('3.Stok Awal'!$A2126=0,"",'3.Stok Awal'!$A2126)</f>
        <v/>
      </c>
      <c r="B2126" t="str">
        <f>IF('3.Stok Awal'!$B2126=0,"",'3.Stok Awal'!$B2126)</f>
        <v/>
      </c>
      <c r="C2126" t="str">
        <f>IF('3.Stok Awal'!$C2126=0,"",'3.Stok Awal'!$C2126)</f>
        <v/>
      </c>
      <c r="D2126" t="str">
        <f>IF('3.Stok Awal'!$D2126=0,"",'3.Stok Awal'!$D2126)</f>
        <v/>
      </c>
      <c r="E2126" t="str">
        <f>IF('3.Stok Awal'!$E2126=0,"",'3.Stok Awal'!$E2126)</f>
        <v/>
      </c>
      <c r="F2126" s="4" t="str">
        <f>IF('3.Stok Awal'!$F2126=0,"",'3.Stok Awal'!$F2126)</f>
        <v/>
      </c>
      <c r="G2126" s="4" t="str">
        <f t="shared" si="33"/>
        <v/>
      </c>
      <c r="H2126">
        <f>IF('3.Stok Awal'!$I2126=0,0,'3.Stok Awal'!$I2126)</f>
        <v>0</v>
      </c>
      <c r="I2126" t="str">
        <f>IF('3.Stok Awal'!$J2126=0,"",'3.Stok Awal'!$J2126)</f>
        <v/>
      </c>
      <c r="J2126">
        <f>IF('3.Stok Awal'!$K2126=0,0,'3.Stok Awal'!$K2126)</f>
        <v>0</v>
      </c>
      <c r="K2126" t="str">
        <f>IF('3.Stok Awal'!$L2126=0,"",'3.Stok Awal'!$L2126)</f>
        <v/>
      </c>
      <c r="L2126">
        <f>IF('3.Stok Awal'!$N2126=0,0,'3.Stok Awal'!$N2126)</f>
        <v>0</v>
      </c>
      <c r="M2126" t="str">
        <f>IF('3.Stok Awal'!$O2126=0,"",'3.Stok Awal'!$O2126)</f>
        <v/>
      </c>
      <c r="N2126">
        <f>SUMIF('4.Sell to Trade'!$O$5:$O$5003,'5.Stok Akhir'!$G2126,'4.Sell to Trade'!$Q$5:$Q$5003)</f>
        <v>0</v>
      </c>
      <c r="O2126" t="str">
        <f>IF('3.Stok Awal'!$L2126=0,"",'3.Stok Awal'!$L2126)</f>
        <v/>
      </c>
      <c r="P2126">
        <f>IF(ISNA(VLOOKUP($A2126,STOK_AWAL,13,0)),0,IF(VLOOKUP($A2126,STOK_AWAL,13,0)&gt;0,ROUNDDOWN(L2126/VLOOKUP($A2126,STOK_AWAL,13,0),0),0))</f>
        <v>0</v>
      </c>
      <c r="Q2126" t="str">
        <f>I2126</f>
        <v/>
      </c>
      <c r="R2126">
        <f>IFERROR(MOD(L2126,VLOOKUP($A2126,STOK_AWAL,13,0)),0)</f>
        <v>0</v>
      </c>
      <c r="S2126" t="str">
        <f>K2126</f>
        <v/>
      </c>
      <c r="T2126">
        <f>R2126+(P2126*(IFERROR(VLOOKUP($A2126,STOK_AWAL,13,0),0)))</f>
        <v>0</v>
      </c>
      <c r="U2126" t="str">
        <f>M2126</f>
        <v/>
      </c>
    </row>
    <row r="2127" spans="1:21" x14ac:dyDescent="0.25">
      <c r="A2127" t="str">
        <f>IF('3.Stok Awal'!$A2127=0,"",'3.Stok Awal'!$A2127)</f>
        <v/>
      </c>
      <c r="B2127" t="str">
        <f>IF('3.Stok Awal'!$B2127=0,"",'3.Stok Awal'!$B2127)</f>
        <v/>
      </c>
      <c r="C2127" t="str">
        <f>IF('3.Stok Awal'!$C2127=0,"",'3.Stok Awal'!$C2127)</f>
        <v/>
      </c>
      <c r="D2127" t="str">
        <f>IF('3.Stok Awal'!$D2127=0,"",'3.Stok Awal'!$D2127)</f>
        <v/>
      </c>
      <c r="E2127" t="str">
        <f>IF('3.Stok Awal'!$E2127=0,"",'3.Stok Awal'!$E2127)</f>
        <v/>
      </c>
      <c r="F2127" s="4" t="str">
        <f>IF('3.Stok Awal'!$F2127=0,"",'3.Stok Awal'!$F2127)</f>
        <v/>
      </c>
      <c r="G2127" s="4" t="str">
        <f t="shared" si="33"/>
        <v/>
      </c>
      <c r="H2127">
        <f>IF('3.Stok Awal'!$I2127=0,0,'3.Stok Awal'!$I2127)</f>
        <v>0</v>
      </c>
      <c r="I2127" t="str">
        <f>IF('3.Stok Awal'!$J2127=0,"",'3.Stok Awal'!$J2127)</f>
        <v/>
      </c>
      <c r="J2127">
        <f>IF('3.Stok Awal'!$K2127=0,0,'3.Stok Awal'!$K2127)</f>
        <v>0</v>
      </c>
      <c r="K2127" t="str">
        <f>IF('3.Stok Awal'!$L2127=0,"",'3.Stok Awal'!$L2127)</f>
        <v/>
      </c>
      <c r="L2127">
        <f>IF('3.Stok Awal'!$N2127=0,0,'3.Stok Awal'!$N2127)</f>
        <v>0</v>
      </c>
      <c r="M2127" t="str">
        <f>IF('3.Stok Awal'!$O2127=0,"",'3.Stok Awal'!$O2127)</f>
        <v/>
      </c>
      <c r="N2127">
        <f>SUMIF('4.Sell to Trade'!$O$5:$O$5003,'5.Stok Akhir'!$G2127,'4.Sell to Trade'!$Q$5:$Q$5003)</f>
        <v>0</v>
      </c>
      <c r="O2127" t="str">
        <f>IF('3.Stok Awal'!$L2127=0,"",'3.Stok Awal'!$L2127)</f>
        <v/>
      </c>
      <c r="P2127">
        <f>IF(ISNA(VLOOKUP($A2127,STOK_AWAL,13,0)),0,IF(VLOOKUP($A2127,STOK_AWAL,13,0)&gt;0,ROUNDDOWN(L2127/VLOOKUP($A2127,STOK_AWAL,13,0),0),0))</f>
        <v>0</v>
      </c>
      <c r="Q2127" t="str">
        <f>I2127</f>
        <v/>
      </c>
      <c r="R2127">
        <f>IFERROR(MOD(L2127,VLOOKUP($A2127,STOK_AWAL,13,0)),0)</f>
        <v>0</v>
      </c>
      <c r="S2127" t="str">
        <f>K2127</f>
        <v/>
      </c>
      <c r="T2127">
        <f>R2127+(P2127*(IFERROR(VLOOKUP($A2127,STOK_AWAL,13,0),0)))</f>
        <v>0</v>
      </c>
      <c r="U2127" t="str">
        <f>M2127</f>
        <v/>
      </c>
    </row>
    <row r="2128" spans="1:21" x14ac:dyDescent="0.25">
      <c r="A2128" t="str">
        <f>IF('3.Stok Awal'!$A2128=0,"",'3.Stok Awal'!$A2128)</f>
        <v/>
      </c>
      <c r="B2128" t="str">
        <f>IF('3.Stok Awal'!$B2128=0,"",'3.Stok Awal'!$B2128)</f>
        <v/>
      </c>
      <c r="C2128" t="str">
        <f>IF('3.Stok Awal'!$C2128=0,"",'3.Stok Awal'!$C2128)</f>
        <v/>
      </c>
      <c r="D2128" t="str">
        <f>IF('3.Stok Awal'!$D2128=0,"",'3.Stok Awal'!$D2128)</f>
        <v/>
      </c>
      <c r="E2128" t="str">
        <f>IF('3.Stok Awal'!$E2128=0,"",'3.Stok Awal'!$E2128)</f>
        <v/>
      </c>
      <c r="F2128" s="4" t="str">
        <f>IF('3.Stok Awal'!$F2128=0,"",'3.Stok Awal'!$F2128)</f>
        <v/>
      </c>
      <c r="G2128" s="4" t="str">
        <f t="shared" si="33"/>
        <v/>
      </c>
      <c r="H2128">
        <f>IF('3.Stok Awal'!$I2128=0,0,'3.Stok Awal'!$I2128)</f>
        <v>0</v>
      </c>
      <c r="I2128" t="str">
        <f>IF('3.Stok Awal'!$J2128=0,"",'3.Stok Awal'!$J2128)</f>
        <v/>
      </c>
      <c r="J2128">
        <f>IF('3.Stok Awal'!$K2128=0,0,'3.Stok Awal'!$K2128)</f>
        <v>0</v>
      </c>
      <c r="K2128" t="str">
        <f>IF('3.Stok Awal'!$L2128=0,"",'3.Stok Awal'!$L2128)</f>
        <v/>
      </c>
      <c r="L2128">
        <f>IF('3.Stok Awal'!$N2128=0,0,'3.Stok Awal'!$N2128)</f>
        <v>0</v>
      </c>
      <c r="M2128" t="str">
        <f>IF('3.Stok Awal'!$O2128=0,"",'3.Stok Awal'!$O2128)</f>
        <v/>
      </c>
      <c r="N2128">
        <f>SUMIF('4.Sell to Trade'!$O$5:$O$5003,'5.Stok Akhir'!$G2128,'4.Sell to Trade'!$Q$5:$Q$5003)</f>
        <v>0</v>
      </c>
      <c r="O2128" t="str">
        <f>IF('3.Stok Awal'!$L2128=0,"",'3.Stok Awal'!$L2128)</f>
        <v/>
      </c>
      <c r="P2128">
        <f>IF(ISNA(VLOOKUP($A2128,STOK_AWAL,13,0)),0,IF(VLOOKUP($A2128,STOK_AWAL,13,0)&gt;0,ROUNDDOWN(L2128/VLOOKUP($A2128,STOK_AWAL,13,0),0),0))</f>
        <v>0</v>
      </c>
      <c r="Q2128" t="str">
        <f>I2128</f>
        <v/>
      </c>
      <c r="R2128">
        <f>IFERROR(MOD(L2128,VLOOKUP($A2128,STOK_AWAL,13,0)),0)</f>
        <v>0</v>
      </c>
      <c r="S2128" t="str">
        <f>K2128</f>
        <v/>
      </c>
      <c r="T2128">
        <f>R2128+(P2128*(IFERROR(VLOOKUP($A2128,STOK_AWAL,13,0),0)))</f>
        <v>0</v>
      </c>
      <c r="U2128" t="str">
        <f>M2128</f>
        <v/>
      </c>
    </row>
    <row r="2129" spans="1:21" x14ac:dyDescent="0.25">
      <c r="A2129" t="str">
        <f>IF('3.Stok Awal'!$A2129=0,"",'3.Stok Awal'!$A2129)</f>
        <v/>
      </c>
      <c r="B2129" t="str">
        <f>IF('3.Stok Awal'!$B2129=0,"",'3.Stok Awal'!$B2129)</f>
        <v/>
      </c>
      <c r="C2129" t="str">
        <f>IF('3.Stok Awal'!$C2129=0,"",'3.Stok Awal'!$C2129)</f>
        <v/>
      </c>
      <c r="D2129" t="str">
        <f>IF('3.Stok Awal'!$D2129=0,"",'3.Stok Awal'!$D2129)</f>
        <v/>
      </c>
      <c r="E2129" t="str">
        <f>IF('3.Stok Awal'!$E2129=0,"",'3.Stok Awal'!$E2129)</f>
        <v/>
      </c>
      <c r="F2129" s="4" t="str">
        <f>IF('3.Stok Awal'!$F2129=0,"",'3.Stok Awal'!$F2129)</f>
        <v/>
      </c>
      <c r="G2129" s="4" t="str">
        <f t="shared" si="33"/>
        <v/>
      </c>
      <c r="H2129">
        <f>IF('3.Stok Awal'!$I2129=0,0,'3.Stok Awal'!$I2129)</f>
        <v>0</v>
      </c>
      <c r="I2129" t="str">
        <f>IF('3.Stok Awal'!$J2129=0,"",'3.Stok Awal'!$J2129)</f>
        <v/>
      </c>
      <c r="J2129">
        <f>IF('3.Stok Awal'!$K2129=0,0,'3.Stok Awal'!$K2129)</f>
        <v>0</v>
      </c>
      <c r="K2129" t="str">
        <f>IF('3.Stok Awal'!$L2129=0,"",'3.Stok Awal'!$L2129)</f>
        <v/>
      </c>
      <c r="L2129">
        <f>IF('3.Stok Awal'!$N2129=0,0,'3.Stok Awal'!$N2129)</f>
        <v>0</v>
      </c>
      <c r="M2129" t="str">
        <f>IF('3.Stok Awal'!$O2129=0,"",'3.Stok Awal'!$O2129)</f>
        <v/>
      </c>
      <c r="N2129">
        <f>SUMIF('4.Sell to Trade'!$O$5:$O$5003,'5.Stok Akhir'!$G2129,'4.Sell to Trade'!$Q$5:$Q$5003)</f>
        <v>0</v>
      </c>
      <c r="O2129" t="str">
        <f>IF('3.Stok Awal'!$L2129=0,"",'3.Stok Awal'!$L2129)</f>
        <v/>
      </c>
      <c r="P2129">
        <f>IF(ISNA(VLOOKUP($A2129,STOK_AWAL,13,0)),0,IF(VLOOKUP($A2129,STOK_AWAL,13,0)&gt;0,ROUNDDOWN(L2129/VLOOKUP($A2129,STOK_AWAL,13,0),0),0))</f>
        <v>0</v>
      </c>
      <c r="Q2129" t="str">
        <f>I2129</f>
        <v/>
      </c>
      <c r="R2129">
        <f>IFERROR(MOD(L2129,VLOOKUP($A2129,STOK_AWAL,13,0)),0)</f>
        <v>0</v>
      </c>
      <c r="S2129" t="str">
        <f>K2129</f>
        <v/>
      </c>
      <c r="T2129">
        <f>R2129+(P2129*(IFERROR(VLOOKUP($A2129,STOK_AWAL,13,0),0)))</f>
        <v>0</v>
      </c>
      <c r="U2129" t="str">
        <f>M2129</f>
        <v/>
      </c>
    </row>
    <row r="2130" spans="1:21" x14ac:dyDescent="0.25">
      <c r="A2130" t="str">
        <f>IF('3.Stok Awal'!$A2130=0,"",'3.Stok Awal'!$A2130)</f>
        <v/>
      </c>
      <c r="B2130" t="str">
        <f>IF('3.Stok Awal'!$B2130=0,"",'3.Stok Awal'!$B2130)</f>
        <v/>
      </c>
      <c r="C2130" t="str">
        <f>IF('3.Stok Awal'!$C2130=0,"",'3.Stok Awal'!$C2130)</f>
        <v/>
      </c>
      <c r="D2130" t="str">
        <f>IF('3.Stok Awal'!$D2130=0,"",'3.Stok Awal'!$D2130)</f>
        <v/>
      </c>
      <c r="E2130" t="str">
        <f>IF('3.Stok Awal'!$E2130=0,"",'3.Stok Awal'!$E2130)</f>
        <v/>
      </c>
      <c r="F2130" s="4" t="str">
        <f>IF('3.Stok Awal'!$F2130=0,"",'3.Stok Awal'!$F2130)</f>
        <v/>
      </c>
      <c r="G2130" s="4" t="str">
        <f t="shared" si="33"/>
        <v/>
      </c>
      <c r="H2130">
        <f>IF('3.Stok Awal'!$I2130=0,0,'3.Stok Awal'!$I2130)</f>
        <v>0</v>
      </c>
      <c r="I2130" t="str">
        <f>IF('3.Stok Awal'!$J2130=0,"",'3.Stok Awal'!$J2130)</f>
        <v/>
      </c>
      <c r="J2130">
        <f>IF('3.Stok Awal'!$K2130=0,0,'3.Stok Awal'!$K2130)</f>
        <v>0</v>
      </c>
      <c r="K2130" t="str">
        <f>IF('3.Stok Awal'!$L2130=0,"",'3.Stok Awal'!$L2130)</f>
        <v/>
      </c>
      <c r="L2130">
        <f>IF('3.Stok Awal'!$N2130=0,0,'3.Stok Awal'!$N2130)</f>
        <v>0</v>
      </c>
      <c r="M2130" t="str">
        <f>IF('3.Stok Awal'!$O2130=0,"",'3.Stok Awal'!$O2130)</f>
        <v/>
      </c>
      <c r="N2130">
        <f>SUMIF('4.Sell to Trade'!$O$5:$O$5003,'5.Stok Akhir'!$G2130,'4.Sell to Trade'!$Q$5:$Q$5003)</f>
        <v>0</v>
      </c>
      <c r="O2130" t="str">
        <f>IF('3.Stok Awal'!$L2130=0,"",'3.Stok Awal'!$L2130)</f>
        <v/>
      </c>
      <c r="P2130">
        <f>IF(ISNA(VLOOKUP($A2130,STOK_AWAL,13,0)),0,IF(VLOOKUP($A2130,STOK_AWAL,13,0)&gt;0,ROUNDDOWN(L2130/VLOOKUP($A2130,STOK_AWAL,13,0),0),0))</f>
        <v>0</v>
      </c>
      <c r="Q2130" t="str">
        <f>I2130</f>
        <v/>
      </c>
      <c r="R2130">
        <f>IFERROR(MOD(L2130,VLOOKUP($A2130,STOK_AWAL,13,0)),0)</f>
        <v>0</v>
      </c>
      <c r="S2130" t="str">
        <f>K2130</f>
        <v/>
      </c>
      <c r="T2130">
        <f>R2130+(P2130*(IFERROR(VLOOKUP($A2130,STOK_AWAL,13,0),0)))</f>
        <v>0</v>
      </c>
      <c r="U2130" t="str">
        <f>M2130</f>
        <v/>
      </c>
    </row>
    <row r="2131" spans="1:21" x14ac:dyDescent="0.25">
      <c r="A2131" t="str">
        <f>IF('3.Stok Awal'!$A2131=0,"",'3.Stok Awal'!$A2131)</f>
        <v/>
      </c>
      <c r="B2131" t="str">
        <f>IF('3.Stok Awal'!$B2131=0,"",'3.Stok Awal'!$B2131)</f>
        <v/>
      </c>
      <c r="C2131" t="str">
        <f>IF('3.Stok Awal'!$C2131=0,"",'3.Stok Awal'!$C2131)</f>
        <v/>
      </c>
      <c r="D2131" t="str">
        <f>IF('3.Stok Awal'!$D2131=0,"",'3.Stok Awal'!$D2131)</f>
        <v/>
      </c>
      <c r="E2131" t="str">
        <f>IF('3.Stok Awal'!$E2131=0,"",'3.Stok Awal'!$E2131)</f>
        <v/>
      </c>
      <c r="F2131" s="4" t="str">
        <f>IF('3.Stok Awal'!$F2131=0,"",'3.Stok Awal'!$F2131)</f>
        <v/>
      </c>
      <c r="G2131" s="4" t="str">
        <f t="shared" si="33"/>
        <v/>
      </c>
      <c r="H2131">
        <f>IF('3.Stok Awal'!$I2131=0,0,'3.Stok Awal'!$I2131)</f>
        <v>0</v>
      </c>
      <c r="I2131" t="str">
        <f>IF('3.Stok Awal'!$J2131=0,"",'3.Stok Awal'!$J2131)</f>
        <v/>
      </c>
      <c r="J2131">
        <f>IF('3.Stok Awal'!$K2131=0,0,'3.Stok Awal'!$K2131)</f>
        <v>0</v>
      </c>
      <c r="K2131" t="str">
        <f>IF('3.Stok Awal'!$L2131=0,"",'3.Stok Awal'!$L2131)</f>
        <v/>
      </c>
      <c r="L2131">
        <f>IF('3.Stok Awal'!$N2131=0,0,'3.Stok Awal'!$N2131)</f>
        <v>0</v>
      </c>
      <c r="M2131" t="str">
        <f>IF('3.Stok Awal'!$O2131=0,"",'3.Stok Awal'!$O2131)</f>
        <v/>
      </c>
      <c r="N2131">
        <f>SUMIF('4.Sell to Trade'!$O$5:$O$5003,'5.Stok Akhir'!$G2131,'4.Sell to Trade'!$Q$5:$Q$5003)</f>
        <v>0</v>
      </c>
      <c r="O2131" t="str">
        <f>IF('3.Stok Awal'!$L2131=0,"",'3.Stok Awal'!$L2131)</f>
        <v/>
      </c>
      <c r="P2131">
        <f>IF(ISNA(VLOOKUP($A2131,STOK_AWAL,13,0)),0,IF(VLOOKUP($A2131,STOK_AWAL,13,0)&gt;0,ROUNDDOWN(L2131/VLOOKUP($A2131,STOK_AWAL,13,0),0),0))</f>
        <v>0</v>
      </c>
      <c r="Q2131" t="str">
        <f>I2131</f>
        <v/>
      </c>
      <c r="R2131">
        <f>IFERROR(MOD(L2131,VLOOKUP($A2131,STOK_AWAL,13,0)),0)</f>
        <v>0</v>
      </c>
      <c r="S2131" t="str">
        <f>K2131</f>
        <v/>
      </c>
      <c r="T2131">
        <f>R2131+(P2131*(IFERROR(VLOOKUP($A2131,STOK_AWAL,13,0),0)))</f>
        <v>0</v>
      </c>
      <c r="U2131" t="str">
        <f>M2131</f>
        <v/>
      </c>
    </row>
    <row r="2132" spans="1:21" x14ac:dyDescent="0.25">
      <c r="A2132" t="str">
        <f>IF('3.Stok Awal'!$A2132=0,"",'3.Stok Awal'!$A2132)</f>
        <v/>
      </c>
      <c r="B2132" t="str">
        <f>IF('3.Stok Awal'!$B2132=0,"",'3.Stok Awal'!$B2132)</f>
        <v/>
      </c>
      <c r="C2132" t="str">
        <f>IF('3.Stok Awal'!$C2132=0,"",'3.Stok Awal'!$C2132)</f>
        <v/>
      </c>
      <c r="D2132" t="str">
        <f>IF('3.Stok Awal'!$D2132=0,"",'3.Stok Awal'!$D2132)</f>
        <v/>
      </c>
      <c r="E2132" t="str">
        <f>IF('3.Stok Awal'!$E2132=0,"",'3.Stok Awal'!$E2132)</f>
        <v/>
      </c>
      <c r="F2132" s="4" t="str">
        <f>IF('3.Stok Awal'!$F2132=0,"",'3.Stok Awal'!$F2132)</f>
        <v/>
      </c>
      <c r="G2132" s="4" t="str">
        <f t="shared" si="33"/>
        <v/>
      </c>
      <c r="H2132">
        <f>IF('3.Stok Awal'!$I2132=0,0,'3.Stok Awal'!$I2132)</f>
        <v>0</v>
      </c>
      <c r="I2132" t="str">
        <f>IF('3.Stok Awal'!$J2132=0,"",'3.Stok Awal'!$J2132)</f>
        <v/>
      </c>
      <c r="J2132">
        <f>IF('3.Stok Awal'!$K2132=0,0,'3.Stok Awal'!$K2132)</f>
        <v>0</v>
      </c>
      <c r="K2132" t="str">
        <f>IF('3.Stok Awal'!$L2132=0,"",'3.Stok Awal'!$L2132)</f>
        <v/>
      </c>
      <c r="L2132">
        <f>IF('3.Stok Awal'!$N2132=0,0,'3.Stok Awal'!$N2132)</f>
        <v>0</v>
      </c>
      <c r="M2132" t="str">
        <f>IF('3.Stok Awal'!$O2132=0,"",'3.Stok Awal'!$O2132)</f>
        <v/>
      </c>
      <c r="N2132">
        <f>SUMIF('4.Sell to Trade'!$O$5:$O$5003,'5.Stok Akhir'!$G2132,'4.Sell to Trade'!$Q$5:$Q$5003)</f>
        <v>0</v>
      </c>
      <c r="O2132" t="str">
        <f>IF('3.Stok Awal'!$L2132=0,"",'3.Stok Awal'!$L2132)</f>
        <v/>
      </c>
      <c r="P2132">
        <f>IF(ISNA(VLOOKUP($A2132,STOK_AWAL,13,0)),0,IF(VLOOKUP($A2132,STOK_AWAL,13,0)&gt;0,ROUNDDOWN(L2132/VLOOKUP($A2132,STOK_AWAL,13,0),0),0))</f>
        <v>0</v>
      </c>
      <c r="Q2132" t="str">
        <f>I2132</f>
        <v/>
      </c>
      <c r="R2132">
        <f>IFERROR(MOD(L2132,VLOOKUP($A2132,STOK_AWAL,13,0)),0)</f>
        <v>0</v>
      </c>
      <c r="S2132" t="str">
        <f>K2132</f>
        <v/>
      </c>
      <c r="T2132">
        <f>R2132+(P2132*(IFERROR(VLOOKUP($A2132,STOK_AWAL,13,0),0)))</f>
        <v>0</v>
      </c>
      <c r="U2132" t="str">
        <f>M2132</f>
        <v/>
      </c>
    </row>
    <row r="2133" spans="1:21" x14ac:dyDescent="0.25">
      <c r="A2133" t="str">
        <f>IF('3.Stok Awal'!$A2133=0,"",'3.Stok Awal'!$A2133)</f>
        <v/>
      </c>
      <c r="B2133" t="str">
        <f>IF('3.Stok Awal'!$B2133=0,"",'3.Stok Awal'!$B2133)</f>
        <v/>
      </c>
      <c r="C2133" t="str">
        <f>IF('3.Stok Awal'!$C2133=0,"",'3.Stok Awal'!$C2133)</f>
        <v/>
      </c>
      <c r="D2133" t="str">
        <f>IF('3.Stok Awal'!$D2133=0,"",'3.Stok Awal'!$D2133)</f>
        <v/>
      </c>
      <c r="E2133" t="str">
        <f>IF('3.Stok Awal'!$E2133=0,"",'3.Stok Awal'!$E2133)</f>
        <v/>
      </c>
      <c r="F2133" s="4" t="str">
        <f>IF('3.Stok Awal'!$F2133=0,"",'3.Stok Awal'!$F2133)</f>
        <v/>
      </c>
      <c r="G2133" s="4" t="str">
        <f t="shared" si="33"/>
        <v/>
      </c>
      <c r="H2133">
        <f>IF('3.Stok Awal'!$I2133=0,0,'3.Stok Awal'!$I2133)</f>
        <v>0</v>
      </c>
      <c r="I2133" t="str">
        <f>IF('3.Stok Awal'!$J2133=0,"",'3.Stok Awal'!$J2133)</f>
        <v/>
      </c>
      <c r="J2133">
        <f>IF('3.Stok Awal'!$K2133=0,0,'3.Stok Awal'!$K2133)</f>
        <v>0</v>
      </c>
      <c r="K2133" t="str">
        <f>IF('3.Stok Awal'!$L2133=0,"",'3.Stok Awal'!$L2133)</f>
        <v/>
      </c>
      <c r="L2133">
        <f>IF('3.Stok Awal'!$N2133=0,0,'3.Stok Awal'!$N2133)</f>
        <v>0</v>
      </c>
      <c r="M2133" t="str">
        <f>IF('3.Stok Awal'!$O2133=0,"",'3.Stok Awal'!$O2133)</f>
        <v/>
      </c>
      <c r="N2133">
        <f>SUMIF('4.Sell to Trade'!$O$5:$O$5003,'5.Stok Akhir'!$G2133,'4.Sell to Trade'!$Q$5:$Q$5003)</f>
        <v>0</v>
      </c>
      <c r="O2133" t="str">
        <f>IF('3.Stok Awal'!$L2133=0,"",'3.Stok Awal'!$L2133)</f>
        <v/>
      </c>
      <c r="P2133">
        <f>IF(ISNA(VLOOKUP($A2133,STOK_AWAL,13,0)),0,IF(VLOOKUP($A2133,STOK_AWAL,13,0)&gt;0,ROUNDDOWN(L2133/VLOOKUP($A2133,STOK_AWAL,13,0),0),0))</f>
        <v>0</v>
      </c>
      <c r="Q2133" t="str">
        <f>I2133</f>
        <v/>
      </c>
      <c r="R2133">
        <f>IFERROR(MOD(L2133,VLOOKUP($A2133,STOK_AWAL,13,0)),0)</f>
        <v>0</v>
      </c>
      <c r="S2133" t="str">
        <f>K2133</f>
        <v/>
      </c>
      <c r="T2133">
        <f>R2133+(P2133*(IFERROR(VLOOKUP($A2133,STOK_AWAL,13,0),0)))</f>
        <v>0</v>
      </c>
      <c r="U2133" t="str">
        <f>M2133</f>
        <v/>
      </c>
    </row>
    <row r="2134" spans="1:21" x14ac:dyDescent="0.25">
      <c r="A2134" t="str">
        <f>IF('3.Stok Awal'!$A2134=0,"",'3.Stok Awal'!$A2134)</f>
        <v/>
      </c>
      <c r="B2134" t="str">
        <f>IF('3.Stok Awal'!$B2134=0,"",'3.Stok Awal'!$B2134)</f>
        <v/>
      </c>
      <c r="C2134" t="str">
        <f>IF('3.Stok Awal'!$C2134=0,"",'3.Stok Awal'!$C2134)</f>
        <v/>
      </c>
      <c r="D2134" t="str">
        <f>IF('3.Stok Awal'!$D2134=0,"",'3.Stok Awal'!$D2134)</f>
        <v/>
      </c>
      <c r="E2134" t="str">
        <f>IF('3.Stok Awal'!$E2134=0,"",'3.Stok Awal'!$E2134)</f>
        <v/>
      </c>
      <c r="F2134" s="4" t="str">
        <f>IF('3.Stok Awal'!$F2134=0,"",'3.Stok Awal'!$F2134)</f>
        <v/>
      </c>
      <c r="G2134" s="4" t="str">
        <f t="shared" si="33"/>
        <v/>
      </c>
      <c r="H2134">
        <f>IF('3.Stok Awal'!$I2134=0,0,'3.Stok Awal'!$I2134)</f>
        <v>0</v>
      </c>
      <c r="I2134" t="str">
        <f>IF('3.Stok Awal'!$J2134=0,"",'3.Stok Awal'!$J2134)</f>
        <v/>
      </c>
      <c r="J2134">
        <f>IF('3.Stok Awal'!$K2134=0,0,'3.Stok Awal'!$K2134)</f>
        <v>0</v>
      </c>
      <c r="K2134" t="str">
        <f>IF('3.Stok Awal'!$L2134=0,"",'3.Stok Awal'!$L2134)</f>
        <v/>
      </c>
      <c r="L2134">
        <f>IF('3.Stok Awal'!$N2134=0,0,'3.Stok Awal'!$N2134)</f>
        <v>0</v>
      </c>
      <c r="M2134" t="str">
        <f>IF('3.Stok Awal'!$O2134=0,"",'3.Stok Awal'!$O2134)</f>
        <v/>
      </c>
      <c r="N2134">
        <f>SUMIF('4.Sell to Trade'!$O$5:$O$5003,'5.Stok Akhir'!$G2134,'4.Sell to Trade'!$Q$5:$Q$5003)</f>
        <v>0</v>
      </c>
      <c r="O2134" t="str">
        <f>IF('3.Stok Awal'!$L2134=0,"",'3.Stok Awal'!$L2134)</f>
        <v/>
      </c>
      <c r="P2134">
        <f>IF(ISNA(VLOOKUP($A2134,STOK_AWAL,13,0)),0,IF(VLOOKUP($A2134,STOK_AWAL,13,0)&gt;0,ROUNDDOWN(L2134/VLOOKUP($A2134,STOK_AWAL,13,0),0),0))</f>
        <v>0</v>
      </c>
      <c r="Q2134" t="str">
        <f>I2134</f>
        <v/>
      </c>
      <c r="R2134">
        <f>IFERROR(MOD(L2134,VLOOKUP($A2134,STOK_AWAL,13,0)),0)</f>
        <v>0</v>
      </c>
      <c r="S2134" t="str">
        <f>K2134</f>
        <v/>
      </c>
      <c r="T2134">
        <f>R2134+(P2134*(IFERROR(VLOOKUP($A2134,STOK_AWAL,13,0),0)))</f>
        <v>0</v>
      </c>
      <c r="U2134" t="str">
        <f>M2134</f>
        <v/>
      </c>
    </row>
    <row r="2135" spans="1:21" x14ac:dyDescent="0.25">
      <c r="A2135" t="str">
        <f>IF('3.Stok Awal'!$A2135=0,"",'3.Stok Awal'!$A2135)</f>
        <v/>
      </c>
      <c r="B2135" t="str">
        <f>IF('3.Stok Awal'!$B2135=0,"",'3.Stok Awal'!$B2135)</f>
        <v/>
      </c>
      <c r="C2135" t="str">
        <f>IF('3.Stok Awal'!$C2135=0,"",'3.Stok Awal'!$C2135)</f>
        <v/>
      </c>
      <c r="D2135" t="str">
        <f>IF('3.Stok Awal'!$D2135=0,"",'3.Stok Awal'!$D2135)</f>
        <v/>
      </c>
      <c r="E2135" t="str">
        <f>IF('3.Stok Awal'!$E2135=0,"",'3.Stok Awal'!$E2135)</f>
        <v/>
      </c>
      <c r="F2135" s="4" t="str">
        <f>IF('3.Stok Awal'!$F2135=0,"",'3.Stok Awal'!$F2135)</f>
        <v/>
      </c>
      <c r="G2135" s="4" t="str">
        <f t="shared" si="33"/>
        <v/>
      </c>
      <c r="H2135">
        <f>IF('3.Stok Awal'!$I2135=0,0,'3.Stok Awal'!$I2135)</f>
        <v>0</v>
      </c>
      <c r="I2135" t="str">
        <f>IF('3.Stok Awal'!$J2135=0,"",'3.Stok Awal'!$J2135)</f>
        <v/>
      </c>
      <c r="J2135">
        <f>IF('3.Stok Awal'!$K2135=0,0,'3.Stok Awal'!$K2135)</f>
        <v>0</v>
      </c>
      <c r="K2135" t="str">
        <f>IF('3.Stok Awal'!$L2135=0,"",'3.Stok Awal'!$L2135)</f>
        <v/>
      </c>
      <c r="L2135">
        <f>IF('3.Stok Awal'!$N2135=0,0,'3.Stok Awal'!$N2135)</f>
        <v>0</v>
      </c>
      <c r="M2135" t="str">
        <f>IF('3.Stok Awal'!$O2135=0,"",'3.Stok Awal'!$O2135)</f>
        <v/>
      </c>
      <c r="N2135">
        <f>SUMIF('4.Sell to Trade'!$O$5:$O$5003,'5.Stok Akhir'!$G2135,'4.Sell to Trade'!$Q$5:$Q$5003)</f>
        <v>0</v>
      </c>
      <c r="O2135" t="str">
        <f>IF('3.Stok Awal'!$L2135=0,"",'3.Stok Awal'!$L2135)</f>
        <v/>
      </c>
      <c r="P2135">
        <f>IF(ISNA(VLOOKUP($A2135,STOK_AWAL,13,0)),0,IF(VLOOKUP($A2135,STOK_AWAL,13,0)&gt;0,ROUNDDOWN(L2135/VLOOKUP($A2135,STOK_AWAL,13,0),0),0))</f>
        <v>0</v>
      </c>
      <c r="Q2135" t="str">
        <f>I2135</f>
        <v/>
      </c>
      <c r="R2135">
        <f>IFERROR(MOD(L2135,VLOOKUP($A2135,STOK_AWAL,13,0)),0)</f>
        <v>0</v>
      </c>
      <c r="S2135" t="str">
        <f>K2135</f>
        <v/>
      </c>
      <c r="T2135">
        <f>R2135+(P2135*(IFERROR(VLOOKUP($A2135,STOK_AWAL,13,0),0)))</f>
        <v>0</v>
      </c>
      <c r="U2135" t="str">
        <f>M2135</f>
        <v/>
      </c>
    </row>
    <row r="2136" spans="1:21" x14ac:dyDescent="0.25">
      <c r="A2136" t="str">
        <f>IF('3.Stok Awal'!$A2136=0,"",'3.Stok Awal'!$A2136)</f>
        <v/>
      </c>
      <c r="B2136" t="str">
        <f>IF('3.Stok Awal'!$B2136=0,"",'3.Stok Awal'!$B2136)</f>
        <v/>
      </c>
      <c r="C2136" t="str">
        <f>IF('3.Stok Awal'!$C2136=0,"",'3.Stok Awal'!$C2136)</f>
        <v/>
      </c>
      <c r="D2136" t="str">
        <f>IF('3.Stok Awal'!$D2136=0,"",'3.Stok Awal'!$D2136)</f>
        <v/>
      </c>
      <c r="E2136" t="str">
        <f>IF('3.Stok Awal'!$E2136=0,"",'3.Stok Awal'!$E2136)</f>
        <v/>
      </c>
      <c r="F2136" s="4" t="str">
        <f>IF('3.Stok Awal'!$F2136=0,"",'3.Stok Awal'!$F2136)</f>
        <v/>
      </c>
      <c r="G2136" s="4" t="str">
        <f t="shared" si="33"/>
        <v/>
      </c>
      <c r="H2136">
        <f>IF('3.Stok Awal'!$I2136=0,0,'3.Stok Awal'!$I2136)</f>
        <v>0</v>
      </c>
      <c r="I2136" t="str">
        <f>IF('3.Stok Awal'!$J2136=0,"",'3.Stok Awal'!$J2136)</f>
        <v/>
      </c>
      <c r="J2136">
        <f>IF('3.Stok Awal'!$K2136=0,0,'3.Stok Awal'!$K2136)</f>
        <v>0</v>
      </c>
      <c r="K2136" t="str">
        <f>IF('3.Stok Awal'!$L2136=0,"",'3.Stok Awal'!$L2136)</f>
        <v/>
      </c>
      <c r="L2136">
        <f>IF('3.Stok Awal'!$N2136=0,0,'3.Stok Awal'!$N2136)</f>
        <v>0</v>
      </c>
      <c r="M2136" t="str">
        <f>IF('3.Stok Awal'!$O2136=0,"",'3.Stok Awal'!$O2136)</f>
        <v/>
      </c>
      <c r="N2136">
        <f>SUMIF('4.Sell to Trade'!$O$5:$O$5003,'5.Stok Akhir'!$G2136,'4.Sell to Trade'!$Q$5:$Q$5003)</f>
        <v>0</v>
      </c>
      <c r="O2136" t="str">
        <f>IF('3.Stok Awal'!$L2136=0,"",'3.Stok Awal'!$L2136)</f>
        <v/>
      </c>
      <c r="P2136">
        <f>IF(ISNA(VLOOKUP($A2136,STOK_AWAL,13,0)),0,IF(VLOOKUP($A2136,STOK_AWAL,13,0)&gt;0,ROUNDDOWN(L2136/VLOOKUP($A2136,STOK_AWAL,13,0),0),0))</f>
        <v>0</v>
      </c>
      <c r="Q2136" t="str">
        <f>I2136</f>
        <v/>
      </c>
      <c r="R2136">
        <f>IFERROR(MOD(L2136,VLOOKUP($A2136,STOK_AWAL,13,0)),0)</f>
        <v>0</v>
      </c>
      <c r="S2136" t="str">
        <f>K2136</f>
        <v/>
      </c>
      <c r="T2136">
        <f>R2136+(P2136*(IFERROR(VLOOKUP($A2136,STOK_AWAL,13,0),0)))</f>
        <v>0</v>
      </c>
      <c r="U2136" t="str">
        <f>M2136</f>
        <v/>
      </c>
    </row>
    <row r="2137" spans="1:21" x14ac:dyDescent="0.25">
      <c r="A2137" t="str">
        <f>IF('3.Stok Awal'!$A2137=0,"",'3.Stok Awal'!$A2137)</f>
        <v/>
      </c>
      <c r="B2137" t="str">
        <f>IF('3.Stok Awal'!$B2137=0,"",'3.Stok Awal'!$B2137)</f>
        <v/>
      </c>
      <c r="C2137" t="str">
        <f>IF('3.Stok Awal'!$C2137=0,"",'3.Stok Awal'!$C2137)</f>
        <v/>
      </c>
      <c r="D2137" t="str">
        <f>IF('3.Stok Awal'!$D2137=0,"",'3.Stok Awal'!$D2137)</f>
        <v/>
      </c>
      <c r="E2137" t="str">
        <f>IF('3.Stok Awal'!$E2137=0,"",'3.Stok Awal'!$E2137)</f>
        <v/>
      </c>
      <c r="F2137" s="4" t="str">
        <f>IF('3.Stok Awal'!$F2137=0,"",'3.Stok Awal'!$F2137)</f>
        <v/>
      </c>
      <c r="G2137" s="4" t="str">
        <f t="shared" si="33"/>
        <v/>
      </c>
      <c r="H2137">
        <f>IF('3.Stok Awal'!$I2137=0,0,'3.Stok Awal'!$I2137)</f>
        <v>0</v>
      </c>
      <c r="I2137" t="str">
        <f>IF('3.Stok Awal'!$J2137=0,"",'3.Stok Awal'!$J2137)</f>
        <v/>
      </c>
      <c r="J2137">
        <f>IF('3.Stok Awal'!$K2137=0,0,'3.Stok Awal'!$K2137)</f>
        <v>0</v>
      </c>
      <c r="K2137" t="str">
        <f>IF('3.Stok Awal'!$L2137=0,"",'3.Stok Awal'!$L2137)</f>
        <v/>
      </c>
      <c r="L2137">
        <f>IF('3.Stok Awal'!$N2137=0,0,'3.Stok Awal'!$N2137)</f>
        <v>0</v>
      </c>
      <c r="M2137" t="str">
        <f>IF('3.Stok Awal'!$O2137=0,"",'3.Stok Awal'!$O2137)</f>
        <v/>
      </c>
      <c r="N2137">
        <f>SUMIF('4.Sell to Trade'!$O$5:$O$5003,'5.Stok Akhir'!$G2137,'4.Sell to Trade'!$Q$5:$Q$5003)</f>
        <v>0</v>
      </c>
      <c r="O2137" t="str">
        <f>IF('3.Stok Awal'!$L2137=0,"",'3.Stok Awal'!$L2137)</f>
        <v/>
      </c>
      <c r="P2137">
        <f>IF(ISNA(VLOOKUP($A2137,STOK_AWAL,13,0)),0,IF(VLOOKUP($A2137,STOK_AWAL,13,0)&gt;0,ROUNDDOWN(L2137/VLOOKUP($A2137,STOK_AWAL,13,0),0),0))</f>
        <v>0</v>
      </c>
      <c r="Q2137" t="str">
        <f>I2137</f>
        <v/>
      </c>
      <c r="R2137">
        <f>IFERROR(MOD(L2137,VLOOKUP($A2137,STOK_AWAL,13,0)),0)</f>
        <v>0</v>
      </c>
      <c r="S2137" t="str">
        <f>K2137</f>
        <v/>
      </c>
      <c r="T2137">
        <f>R2137+(P2137*(IFERROR(VLOOKUP($A2137,STOK_AWAL,13,0),0)))</f>
        <v>0</v>
      </c>
      <c r="U2137" t="str">
        <f>M2137</f>
        <v/>
      </c>
    </row>
    <row r="2138" spans="1:21" x14ac:dyDescent="0.25">
      <c r="A2138" t="str">
        <f>IF('3.Stok Awal'!$A2138=0,"",'3.Stok Awal'!$A2138)</f>
        <v/>
      </c>
      <c r="B2138" t="str">
        <f>IF('3.Stok Awal'!$B2138=0,"",'3.Stok Awal'!$B2138)</f>
        <v/>
      </c>
      <c r="C2138" t="str">
        <f>IF('3.Stok Awal'!$C2138=0,"",'3.Stok Awal'!$C2138)</f>
        <v/>
      </c>
      <c r="D2138" t="str">
        <f>IF('3.Stok Awal'!$D2138=0,"",'3.Stok Awal'!$D2138)</f>
        <v/>
      </c>
      <c r="E2138" t="str">
        <f>IF('3.Stok Awal'!$E2138=0,"",'3.Stok Awal'!$E2138)</f>
        <v/>
      </c>
      <c r="F2138" s="4" t="str">
        <f>IF('3.Stok Awal'!$F2138=0,"",'3.Stok Awal'!$F2138)</f>
        <v/>
      </c>
      <c r="G2138" s="4" t="str">
        <f t="shared" si="33"/>
        <v/>
      </c>
      <c r="H2138">
        <f>IF('3.Stok Awal'!$I2138=0,0,'3.Stok Awal'!$I2138)</f>
        <v>0</v>
      </c>
      <c r="I2138" t="str">
        <f>IF('3.Stok Awal'!$J2138=0,"",'3.Stok Awal'!$J2138)</f>
        <v/>
      </c>
      <c r="J2138">
        <f>IF('3.Stok Awal'!$K2138=0,0,'3.Stok Awal'!$K2138)</f>
        <v>0</v>
      </c>
      <c r="K2138" t="str">
        <f>IF('3.Stok Awal'!$L2138=0,"",'3.Stok Awal'!$L2138)</f>
        <v/>
      </c>
      <c r="L2138">
        <f>IF('3.Stok Awal'!$N2138=0,0,'3.Stok Awal'!$N2138)</f>
        <v>0</v>
      </c>
      <c r="M2138" t="str">
        <f>IF('3.Stok Awal'!$O2138=0,"",'3.Stok Awal'!$O2138)</f>
        <v/>
      </c>
      <c r="N2138">
        <f>SUMIF('4.Sell to Trade'!$O$5:$O$5003,'5.Stok Akhir'!$G2138,'4.Sell to Trade'!$Q$5:$Q$5003)</f>
        <v>0</v>
      </c>
      <c r="O2138" t="str">
        <f>IF('3.Stok Awal'!$L2138=0,"",'3.Stok Awal'!$L2138)</f>
        <v/>
      </c>
      <c r="P2138">
        <f>IF(ISNA(VLOOKUP($A2138,STOK_AWAL,13,0)),0,IF(VLOOKUP($A2138,STOK_AWAL,13,0)&gt;0,ROUNDDOWN(L2138/VLOOKUP($A2138,STOK_AWAL,13,0),0),0))</f>
        <v>0</v>
      </c>
      <c r="Q2138" t="str">
        <f>I2138</f>
        <v/>
      </c>
      <c r="R2138">
        <f>IFERROR(MOD(L2138,VLOOKUP($A2138,STOK_AWAL,13,0)),0)</f>
        <v>0</v>
      </c>
      <c r="S2138" t="str">
        <f>K2138</f>
        <v/>
      </c>
      <c r="T2138">
        <f>R2138+(P2138*(IFERROR(VLOOKUP($A2138,STOK_AWAL,13,0),0)))</f>
        <v>0</v>
      </c>
      <c r="U2138" t="str">
        <f>M2138</f>
        <v/>
      </c>
    </row>
    <row r="2139" spans="1:21" x14ac:dyDescent="0.25">
      <c r="A2139" t="str">
        <f>IF('3.Stok Awal'!$A2139=0,"",'3.Stok Awal'!$A2139)</f>
        <v/>
      </c>
      <c r="B2139" t="str">
        <f>IF('3.Stok Awal'!$B2139=0,"",'3.Stok Awal'!$B2139)</f>
        <v/>
      </c>
      <c r="C2139" t="str">
        <f>IF('3.Stok Awal'!$C2139=0,"",'3.Stok Awal'!$C2139)</f>
        <v/>
      </c>
      <c r="D2139" t="str">
        <f>IF('3.Stok Awal'!$D2139=0,"",'3.Stok Awal'!$D2139)</f>
        <v/>
      </c>
      <c r="E2139" t="str">
        <f>IF('3.Stok Awal'!$E2139=0,"",'3.Stok Awal'!$E2139)</f>
        <v/>
      </c>
      <c r="F2139" s="4" t="str">
        <f>IF('3.Stok Awal'!$F2139=0,"",'3.Stok Awal'!$F2139)</f>
        <v/>
      </c>
      <c r="G2139" s="4" t="str">
        <f t="shared" si="33"/>
        <v/>
      </c>
      <c r="H2139">
        <f>IF('3.Stok Awal'!$I2139=0,0,'3.Stok Awal'!$I2139)</f>
        <v>0</v>
      </c>
      <c r="I2139" t="str">
        <f>IF('3.Stok Awal'!$J2139=0,"",'3.Stok Awal'!$J2139)</f>
        <v/>
      </c>
      <c r="J2139">
        <f>IF('3.Stok Awal'!$K2139=0,0,'3.Stok Awal'!$K2139)</f>
        <v>0</v>
      </c>
      <c r="K2139" t="str">
        <f>IF('3.Stok Awal'!$L2139=0,"",'3.Stok Awal'!$L2139)</f>
        <v/>
      </c>
      <c r="L2139">
        <f>IF('3.Stok Awal'!$N2139=0,0,'3.Stok Awal'!$N2139)</f>
        <v>0</v>
      </c>
      <c r="M2139" t="str">
        <f>IF('3.Stok Awal'!$O2139=0,"",'3.Stok Awal'!$O2139)</f>
        <v/>
      </c>
      <c r="N2139">
        <f>SUMIF('4.Sell to Trade'!$O$5:$O$5003,'5.Stok Akhir'!$G2139,'4.Sell to Trade'!$Q$5:$Q$5003)</f>
        <v>0</v>
      </c>
      <c r="O2139" t="str">
        <f>IF('3.Stok Awal'!$L2139=0,"",'3.Stok Awal'!$L2139)</f>
        <v/>
      </c>
      <c r="P2139">
        <f>IF(ISNA(VLOOKUP($A2139,STOK_AWAL,13,0)),0,IF(VLOOKUP($A2139,STOK_AWAL,13,0)&gt;0,ROUNDDOWN(L2139/VLOOKUP($A2139,STOK_AWAL,13,0),0),0))</f>
        <v>0</v>
      </c>
      <c r="Q2139" t="str">
        <f>I2139</f>
        <v/>
      </c>
      <c r="R2139">
        <f>IFERROR(MOD(L2139,VLOOKUP($A2139,STOK_AWAL,13,0)),0)</f>
        <v>0</v>
      </c>
      <c r="S2139" t="str">
        <f>K2139</f>
        <v/>
      </c>
      <c r="T2139">
        <f>R2139+(P2139*(IFERROR(VLOOKUP($A2139,STOK_AWAL,13,0),0)))</f>
        <v>0</v>
      </c>
      <c r="U2139" t="str">
        <f>M2139</f>
        <v/>
      </c>
    </row>
    <row r="2140" spans="1:21" x14ac:dyDescent="0.25">
      <c r="A2140" t="str">
        <f>IF('3.Stok Awal'!$A2140=0,"",'3.Stok Awal'!$A2140)</f>
        <v/>
      </c>
      <c r="B2140" t="str">
        <f>IF('3.Stok Awal'!$B2140=0,"",'3.Stok Awal'!$B2140)</f>
        <v/>
      </c>
      <c r="C2140" t="str">
        <f>IF('3.Stok Awal'!$C2140=0,"",'3.Stok Awal'!$C2140)</f>
        <v/>
      </c>
      <c r="D2140" t="str">
        <f>IF('3.Stok Awal'!$D2140=0,"",'3.Stok Awal'!$D2140)</f>
        <v/>
      </c>
      <c r="E2140" t="str">
        <f>IF('3.Stok Awal'!$E2140=0,"",'3.Stok Awal'!$E2140)</f>
        <v/>
      </c>
      <c r="F2140" s="4" t="str">
        <f>IF('3.Stok Awal'!$F2140=0,"",'3.Stok Awal'!$F2140)</f>
        <v/>
      </c>
      <c r="G2140" s="4" t="str">
        <f t="shared" si="33"/>
        <v/>
      </c>
      <c r="H2140">
        <f>IF('3.Stok Awal'!$I2140=0,0,'3.Stok Awal'!$I2140)</f>
        <v>0</v>
      </c>
      <c r="I2140" t="str">
        <f>IF('3.Stok Awal'!$J2140=0,"",'3.Stok Awal'!$J2140)</f>
        <v/>
      </c>
      <c r="J2140">
        <f>IF('3.Stok Awal'!$K2140=0,0,'3.Stok Awal'!$K2140)</f>
        <v>0</v>
      </c>
      <c r="K2140" t="str">
        <f>IF('3.Stok Awal'!$L2140=0,"",'3.Stok Awal'!$L2140)</f>
        <v/>
      </c>
      <c r="L2140">
        <f>IF('3.Stok Awal'!$N2140=0,0,'3.Stok Awal'!$N2140)</f>
        <v>0</v>
      </c>
      <c r="M2140" t="str">
        <f>IF('3.Stok Awal'!$O2140=0,"",'3.Stok Awal'!$O2140)</f>
        <v/>
      </c>
      <c r="N2140">
        <f>SUMIF('4.Sell to Trade'!$O$5:$O$5003,'5.Stok Akhir'!$G2140,'4.Sell to Trade'!$Q$5:$Q$5003)</f>
        <v>0</v>
      </c>
      <c r="O2140" t="str">
        <f>IF('3.Stok Awal'!$L2140=0,"",'3.Stok Awal'!$L2140)</f>
        <v/>
      </c>
      <c r="P2140">
        <f>IF(ISNA(VLOOKUP($A2140,STOK_AWAL,13,0)),0,IF(VLOOKUP($A2140,STOK_AWAL,13,0)&gt;0,ROUNDDOWN(L2140/VLOOKUP($A2140,STOK_AWAL,13,0),0),0))</f>
        <v>0</v>
      </c>
      <c r="Q2140" t="str">
        <f>I2140</f>
        <v/>
      </c>
      <c r="R2140">
        <f>IFERROR(MOD(L2140,VLOOKUP($A2140,STOK_AWAL,13,0)),0)</f>
        <v>0</v>
      </c>
      <c r="S2140" t="str">
        <f>K2140</f>
        <v/>
      </c>
      <c r="T2140">
        <f>R2140+(P2140*(IFERROR(VLOOKUP($A2140,STOK_AWAL,13,0),0)))</f>
        <v>0</v>
      </c>
      <c r="U2140" t="str">
        <f>M2140</f>
        <v/>
      </c>
    </row>
    <row r="2141" spans="1:21" x14ac:dyDescent="0.25">
      <c r="A2141" t="str">
        <f>IF('3.Stok Awal'!$A2141=0,"",'3.Stok Awal'!$A2141)</f>
        <v/>
      </c>
      <c r="B2141" t="str">
        <f>IF('3.Stok Awal'!$B2141=0,"",'3.Stok Awal'!$B2141)</f>
        <v/>
      </c>
      <c r="C2141" t="str">
        <f>IF('3.Stok Awal'!$C2141=0,"",'3.Stok Awal'!$C2141)</f>
        <v/>
      </c>
      <c r="D2141" t="str">
        <f>IF('3.Stok Awal'!$D2141=0,"",'3.Stok Awal'!$D2141)</f>
        <v/>
      </c>
      <c r="E2141" t="str">
        <f>IF('3.Stok Awal'!$E2141=0,"",'3.Stok Awal'!$E2141)</f>
        <v/>
      </c>
      <c r="F2141" s="4" t="str">
        <f>IF('3.Stok Awal'!$F2141=0,"",'3.Stok Awal'!$F2141)</f>
        <v/>
      </c>
      <c r="G2141" s="4" t="str">
        <f t="shared" si="33"/>
        <v/>
      </c>
      <c r="H2141">
        <f>IF('3.Stok Awal'!$I2141=0,0,'3.Stok Awal'!$I2141)</f>
        <v>0</v>
      </c>
      <c r="I2141" t="str">
        <f>IF('3.Stok Awal'!$J2141=0,"",'3.Stok Awal'!$J2141)</f>
        <v/>
      </c>
      <c r="J2141">
        <f>IF('3.Stok Awal'!$K2141=0,0,'3.Stok Awal'!$K2141)</f>
        <v>0</v>
      </c>
      <c r="K2141" t="str">
        <f>IF('3.Stok Awal'!$L2141=0,"",'3.Stok Awal'!$L2141)</f>
        <v/>
      </c>
      <c r="L2141">
        <f>IF('3.Stok Awal'!$N2141=0,0,'3.Stok Awal'!$N2141)</f>
        <v>0</v>
      </c>
      <c r="M2141" t="str">
        <f>IF('3.Stok Awal'!$O2141=0,"",'3.Stok Awal'!$O2141)</f>
        <v/>
      </c>
      <c r="N2141">
        <f>SUMIF('4.Sell to Trade'!$O$5:$O$5003,'5.Stok Akhir'!$G2141,'4.Sell to Trade'!$Q$5:$Q$5003)</f>
        <v>0</v>
      </c>
      <c r="O2141" t="str">
        <f>IF('3.Stok Awal'!$L2141=0,"",'3.Stok Awal'!$L2141)</f>
        <v/>
      </c>
      <c r="P2141">
        <f>IF(ISNA(VLOOKUP($A2141,STOK_AWAL,13,0)),0,IF(VLOOKUP($A2141,STOK_AWAL,13,0)&gt;0,ROUNDDOWN(L2141/VLOOKUP($A2141,STOK_AWAL,13,0),0),0))</f>
        <v>0</v>
      </c>
      <c r="Q2141" t="str">
        <f>I2141</f>
        <v/>
      </c>
      <c r="R2141">
        <f>IFERROR(MOD(L2141,VLOOKUP($A2141,STOK_AWAL,13,0)),0)</f>
        <v>0</v>
      </c>
      <c r="S2141" t="str">
        <f>K2141</f>
        <v/>
      </c>
      <c r="T2141">
        <f>R2141+(P2141*(IFERROR(VLOOKUP($A2141,STOK_AWAL,13,0),0)))</f>
        <v>0</v>
      </c>
      <c r="U2141" t="str">
        <f>M2141</f>
        <v/>
      </c>
    </row>
    <row r="2142" spans="1:21" x14ac:dyDescent="0.25">
      <c r="A2142" t="str">
        <f>IF('3.Stok Awal'!$A2142=0,"",'3.Stok Awal'!$A2142)</f>
        <v/>
      </c>
      <c r="B2142" t="str">
        <f>IF('3.Stok Awal'!$B2142=0,"",'3.Stok Awal'!$B2142)</f>
        <v/>
      </c>
      <c r="C2142" t="str">
        <f>IF('3.Stok Awal'!$C2142=0,"",'3.Stok Awal'!$C2142)</f>
        <v/>
      </c>
      <c r="D2142" t="str">
        <f>IF('3.Stok Awal'!$D2142=0,"",'3.Stok Awal'!$D2142)</f>
        <v/>
      </c>
      <c r="E2142" t="str">
        <f>IF('3.Stok Awal'!$E2142=0,"",'3.Stok Awal'!$E2142)</f>
        <v/>
      </c>
      <c r="F2142" s="4" t="str">
        <f>IF('3.Stok Awal'!$F2142=0,"",'3.Stok Awal'!$F2142)</f>
        <v/>
      </c>
      <c r="G2142" s="4" t="str">
        <f t="shared" si="33"/>
        <v/>
      </c>
      <c r="H2142">
        <f>IF('3.Stok Awal'!$I2142=0,0,'3.Stok Awal'!$I2142)</f>
        <v>0</v>
      </c>
      <c r="I2142" t="str">
        <f>IF('3.Stok Awal'!$J2142=0,"",'3.Stok Awal'!$J2142)</f>
        <v/>
      </c>
      <c r="J2142">
        <f>IF('3.Stok Awal'!$K2142=0,0,'3.Stok Awal'!$K2142)</f>
        <v>0</v>
      </c>
      <c r="K2142" t="str">
        <f>IF('3.Stok Awal'!$L2142=0,"",'3.Stok Awal'!$L2142)</f>
        <v/>
      </c>
      <c r="L2142">
        <f>IF('3.Stok Awal'!$N2142=0,0,'3.Stok Awal'!$N2142)</f>
        <v>0</v>
      </c>
      <c r="M2142" t="str">
        <f>IF('3.Stok Awal'!$O2142=0,"",'3.Stok Awal'!$O2142)</f>
        <v/>
      </c>
      <c r="N2142">
        <f>SUMIF('4.Sell to Trade'!$O$5:$O$5003,'5.Stok Akhir'!$G2142,'4.Sell to Trade'!$Q$5:$Q$5003)</f>
        <v>0</v>
      </c>
      <c r="O2142" t="str">
        <f>IF('3.Stok Awal'!$L2142=0,"",'3.Stok Awal'!$L2142)</f>
        <v/>
      </c>
      <c r="P2142">
        <f>IF(ISNA(VLOOKUP($A2142,STOK_AWAL,13,0)),0,IF(VLOOKUP($A2142,STOK_AWAL,13,0)&gt;0,ROUNDDOWN(L2142/VLOOKUP($A2142,STOK_AWAL,13,0),0),0))</f>
        <v>0</v>
      </c>
      <c r="Q2142" t="str">
        <f>I2142</f>
        <v/>
      </c>
      <c r="R2142">
        <f>IFERROR(MOD(L2142,VLOOKUP($A2142,STOK_AWAL,13,0)),0)</f>
        <v>0</v>
      </c>
      <c r="S2142" t="str">
        <f>K2142</f>
        <v/>
      </c>
      <c r="T2142">
        <f>R2142+(P2142*(IFERROR(VLOOKUP($A2142,STOK_AWAL,13,0),0)))</f>
        <v>0</v>
      </c>
      <c r="U2142" t="str">
        <f>M2142</f>
        <v/>
      </c>
    </row>
    <row r="2143" spans="1:21" x14ac:dyDescent="0.25">
      <c r="A2143" t="str">
        <f>IF('3.Stok Awal'!$A2143=0,"",'3.Stok Awal'!$A2143)</f>
        <v/>
      </c>
      <c r="B2143" t="str">
        <f>IF('3.Stok Awal'!$B2143=0,"",'3.Stok Awal'!$B2143)</f>
        <v/>
      </c>
      <c r="C2143" t="str">
        <f>IF('3.Stok Awal'!$C2143=0,"",'3.Stok Awal'!$C2143)</f>
        <v/>
      </c>
      <c r="D2143" t="str">
        <f>IF('3.Stok Awal'!$D2143=0,"",'3.Stok Awal'!$D2143)</f>
        <v/>
      </c>
      <c r="E2143" t="str">
        <f>IF('3.Stok Awal'!$E2143=0,"",'3.Stok Awal'!$E2143)</f>
        <v/>
      </c>
      <c r="F2143" s="4" t="str">
        <f>IF('3.Stok Awal'!$F2143=0,"",'3.Stok Awal'!$F2143)</f>
        <v/>
      </c>
      <c r="G2143" s="4" t="str">
        <f t="shared" si="33"/>
        <v/>
      </c>
      <c r="H2143">
        <f>IF('3.Stok Awal'!$I2143=0,0,'3.Stok Awal'!$I2143)</f>
        <v>0</v>
      </c>
      <c r="I2143" t="str">
        <f>IF('3.Stok Awal'!$J2143=0,"",'3.Stok Awal'!$J2143)</f>
        <v/>
      </c>
      <c r="J2143">
        <f>IF('3.Stok Awal'!$K2143=0,0,'3.Stok Awal'!$K2143)</f>
        <v>0</v>
      </c>
      <c r="K2143" t="str">
        <f>IF('3.Stok Awal'!$L2143=0,"",'3.Stok Awal'!$L2143)</f>
        <v/>
      </c>
      <c r="L2143">
        <f>IF('3.Stok Awal'!$N2143=0,0,'3.Stok Awal'!$N2143)</f>
        <v>0</v>
      </c>
      <c r="M2143" t="str">
        <f>IF('3.Stok Awal'!$O2143=0,"",'3.Stok Awal'!$O2143)</f>
        <v/>
      </c>
      <c r="N2143">
        <f>SUMIF('4.Sell to Trade'!$O$5:$O$5003,'5.Stok Akhir'!$G2143,'4.Sell to Trade'!$Q$5:$Q$5003)</f>
        <v>0</v>
      </c>
      <c r="O2143" t="str">
        <f>IF('3.Stok Awal'!$L2143=0,"",'3.Stok Awal'!$L2143)</f>
        <v/>
      </c>
      <c r="P2143">
        <f>IF(ISNA(VLOOKUP($A2143,STOK_AWAL,13,0)),0,IF(VLOOKUP($A2143,STOK_AWAL,13,0)&gt;0,ROUNDDOWN(L2143/VLOOKUP($A2143,STOK_AWAL,13,0),0),0))</f>
        <v>0</v>
      </c>
      <c r="Q2143" t="str">
        <f>I2143</f>
        <v/>
      </c>
      <c r="R2143">
        <f>IFERROR(MOD(L2143,VLOOKUP($A2143,STOK_AWAL,13,0)),0)</f>
        <v>0</v>
      </c>
      <c r="S2143" t="str">
        <f>K2143</f>
        <v/>
      </c>
      <c r="T2143">
        <f>R2143+(P2143*(IFERROR(VLOOKUP($A2143,STOK_AWAL,13,0),0)))</f>
        <v>0</v>
      </c>
      <c r="U2143" t="str">
        <f>M2143</f>
        <v/>
      </c>
    </row>
    <row r="2144" spans="1:21" x14ac:dyDescent="0.25">
      <c r="A2144" t="str">
        <f>IF('3.Stok Awal'!$A2144=0,"",'3.Stok Awal'!$A2144)</f>
        <v/>
      </c>
      <c r="B2144" t="str">
        <f>IF('3.Stok Awal'!$B2144=0,"",'3.Stok Awal'!$B2144)</f>
        <v/>
      </c>
      <c r="C2144" t="str">
        <f>IF('3.Stok Awal'!$C2144=0,"",'3.Stok Awal'!$C2144)</f>
        <v/>
      </c>
      <c r="D2144" t="str">
        <f>IF('3.Stok Awal'!$D2144=0,"",'3.Stok Awal'!$D2144)</f>
        <v/>
      </c>
      <c r="E2144" t="str">
        <f>IF('3.Stok Awal'!$E2144=0,"",'3.Stok Awal'!$E2144)</f>
        <v/>
      </c>
      <c r="F2144" s="4" t="str">
        <f>IF('3.Stok Awal'!$F2144=0,"",'3.Stok Awal'!$F2144)</f>
        <v/>
      </c>
      <c r="G2144" s="4" t="str">
        <f t="shared" si="33"/>
        <v/>
      </c>
      <c r="H2144">
        <f>IF('3.Stok Awal'!$I2144=0,0,'3.Stok Awal'!$I2144)</f>
        <v>0</v>
      </c>
      <c r="I2144" t="str">
        <f>IF('3.Stok Awal'!$J2144=0,"",'3.Stok Awal'!$J2144)</f>
        <v/>
      </c>
      <c r="J2144">
        <f>IF('3.Stok Awal'!$K2144=0,0,'3.Stok Awal'!$K2144)</f>
        <v>0</v>
      </c>
      <c r="K2144" t="str">
        <f>IF('3.Stok Awal'!$L2144=0,"",'3.Stok Awal'!$L2144)</f>
        <v/>
      </c>
      <c r="L2144">
        <f>IF('3.Stok Awal'!$N2144=0,0,'3.Stok Awal'!$N2144)</f>
        <v>0</v>
      </c>
      <c r="M2144" t="str">
        <f>IF('3.Stok Awal'!$O2144=0,"",'3.Stok Awal'!$O2144)</f>
        <v/>
      </c>
      <c r="N2144">
        <f>SUMIF('4.Sell to Trade'!$O$5:$O$5003,'5.Stok Akhir'!$G2144,'4.Sell to Trade'!$Q$5:$Q$5003)</f>
        <v>0</v>
      </c>
      <c r="O2144" t="str">
        <f>IF('3.Stok Awal'!$L2144=0,"",'3.Stok Awal'!$L2144)</f>
        <v/>
      </c>
      <c r="P2144">
        <f>IF(ISNA(VLOOKUP($A2144,STOK_AWAL,13,0)),0,IF(VLOOKUP($A2144,STOK_AWAL,13,0)&gt;0,ROUNDDOWN(L2144/VLOOKUP($A2144,STOK_AWAL,13,0),0),0))</f>
        <v>0</v>
      </c>
      <c r="Q2144" t="str">
        <f>I2144</f>
        <v/>
      </c>
      <c r="R2144">
        <f>IFERROR(MOD(L2144,VLOOKUP($A2144,STOK_AWAL,13,0)),0)</f>
        <v>0</v>
      </c>
      <c r="S2144" t="str">
        <f>K2144</f>
        <v/>
      </c>
      <c r="T2144">
        <f>R2144+(P2144*(IFERROR(VLOOKUP($A2144,STOK_AWAL,13,0),0)))</f>
        <v>0</v>
      </c>
      <c r="U2144" t="str">
        <f>M2144</f>
        <v/>
      </c>
    </row>
    <row r="2145" spans="1:21" x14ac:dyDescent="0.25">
      <c r="A2145" t="str">
        <f>IF('3.Stok Awal'!$A2145=0,"",'3.Stok Awal'!$A2145)</f>
        <v/>
      </c>
      <c r="B2145" t="str">
        <f>IF('3.Stok Awal'!$B2145=0,"",'3.Stok Awal'!$B2145)</f>
        <v/>
      </c>
      <c r="C2145" t="str">
        <f>IF('3.Stok Awal'!$C2145=0,"",'3.Stok Awal'!$C2145)</f>
        <v/>
      </c>
      <c r="D2145" t="str">
        <f>IF('3.Stok Awal'!$D2145=0,"",'3.Stok Awal'!$D2145)</f>
        <v/>
      </c>
      <c r="E2145" t="str">
        <f>IF('3.Stok Awal'!$E2145=0,"",'3.Stok Awal'!$E2145)</f>
        <v/>
      </c>
      <c r="F2145" s="4" t="str">
        <f>IF('3.Stok Awal'!$F2145=0,"",'3.Stok Awal'!$F2145)</f>
        <v/>
      </c>
      <c r="G2145" s="4" t="str">
        <f t="shared" si="33"/>
        <v/>
      </c>
      <c r="H2145">
        <f>IF('3.Stok Awal'!$I2145=0,0,'3.Stok Awal'!$I2145)</f>
        <v>0</v>
      </c>
      <c r="I2145" t="str">
        <f>IF('3.Stok Awal'!$J2145=0,"",'3.Stok Awal'!$J2145)</f>
        <v/>
      </c>
      <c r="J2145">
        <f>IF('3.Stok Awal'!$K2145=0,0,'3.Stok Awal'!$K2145)</f>
        <v>0</v>
      </c>
      <c r="K2145" t="str">
        <f>IF('3.Stok Awal'!$L2145=0,"",'3.Stok Awal'!$L2145)</f>
        <v/>
      </c>
      <c r="L2145">
        <f>IF('3.Stok Awal'!$N2145=0,0,'3.Stok Awal'!$N2145)</f>
        <v>0</v>
      </c>
      <c r="M2145" t="str">
        <f>IF('3.Stok Awal'!$O2145=0,"",'3.Stok Awal'!$O2145)</f>
        <v/>
      </c>
      <c r="N2145">
        <f>SUMIF('4.Sell to Trade'!$O$5:$O$5003,'5.Stok Akhir'!$G2145,'4.Sell to Trade'!$Q$5:$Q$5003)</f>
        <v>0</v>
      </c>
      <c r="O2145" t="str">
        <f>IF('3.Stok Awal'!$L2145=0,"",'3.Stok Awal'!$L2145)</f>
        <v/>
      </c>
      <c r="P2145">
        <f>IF(ISNA(VLOOKUP($A2145,STOK_AWAL,13,0)),0,IF(VLOOKUP($A2145,STOK_AWAL,13,0)&gt;0,ROUNDDOWN(L2145/VLOOKUP($A2145,STOK_AWAL,13,0),0),0))</f>
        <v>0</v>
      </c>
      <c r="Q2145" t="str">
        <f>I2145</f>
        <v/>
      </c>
      <c r="R2145">
        <f>IFERROR(MOD(L2145,VLOOKUP($A2145,STOK_AWAL,13,0)),0)</f>
        <v>0</v>
      </c>
      <c r="S2145" t="str">
        <f>K2145</f>
        <v/>
      </c>
      <c r="T2145">
        <f>R2145+(P2145*(IFERROR(VLOOKUP($A2145,STOK_AWAL,13,0),0)))</f>
        <v>0</v>
      </c>
      <c r="U2145" t="str">
        <f>M2145</f>
        <v/>
      </c>
    </row>
    <row r="2146" spans="1:21" x14ac:dyDescent="0.25">
      <c r="A2146" t="str">
        <f>IF('3.Stok Awal'!$A2146=0,"",'3.Stok Awal'!$A2146)</f>
        <v/>
      </c>
      <c r="B2146" t="str">
        <f>IF('3.Stok Awal'!$B2146=0,"",'3.Stok Awal'!$B2146)</f>
        <v/>
      </c>
      <c r="C2146" t="str">
        <f>IF('3.Stok Awal'!$C2146=0,"",'3.Stok Awal'!$C2146)</f>
        <v/>
      </c>
      <c r="D2146" t="str">
        <f>IF('3.Stok Awal'!$D2146=0,"",'3.Stok Awal'!$D2146)</f>
        <v/>
      </c>
      <c r="E2146" t="str">
        <f>IF('3.Stok Awal'!$E2146=0,"",'3.Stok Awal'!$E2146)</f>
        <v/>
      </c>
      <c r="F2146" s="4" t="str">
        <f>IF('3.Stok Awal'!$F2146=0,"",'3.Stok Awal'!$F2146)</f>
        <v/>
      </c>
      <c r="G2146" s="4" t="str">
        <f t="shared" si="33"/>
        <v/>
      </c>
      <c r="H2146">
        <f>IF('3.Stok Awal'!$I2146=0,0,'3.Stok Awal'!$I2146)</f>
        <v>0</v>
      </c>
      <c r="I2146" t="str">
        <f>IF('3.Stok Awal'!$J2146=0,"",'3.Stok Awal'!$J2146)</f>
        <v/>
      </c>
      <c r="J2146">
        <f>IF('3.Stok Awal'!$K2146=0,0,'3.Stok Awal'!$K2146)</f>
        <v>0</v>
      </c>
      <c r="K2146" t="str">
        <f>IF('3.Stok Awal'!$L2146=0,"",'3.Stok Awal'!$L2146)</f>
        <v/>
      </c>
      <c r="L2146">
        <f>IF('3.Stok Awal'!$N2146=0,0,'3.Stok Awal'!$N2146)</f>
        <v>0</v>
      </c>
      <c r="M2146" t="str">
        <f>IF('3.Stok Awal'!$O2146=0,"",'3.Stok Awal'!$O2146)</f>
        <v/>
      </c>
      <c r="N2146">
        <f>SUMIF('4.Sell to Trade'!$O$5:$O$5003,'5.Stok Akhir'!$G2146,'4.Sell to Trade'!$Q$5:$Q$5003)</f>
        <v>0</v>
      </c>
      <c r="O2146" t="str">
        <f>IF('3.Stok Awal'!$L2146=0,"",'3.Stok Awal'!$L2146)</f>
        <v/>
      </c>
      <c r="P2146">
        <f>IF(ISNA(VLOOKUP($A2146,STOK_AWAL,13,0)),0,IF(VLOOKUP($A2146,STOK_AWAL,13,0)&gt;0,ROUNDDOWN(L2146/VLOOKUP($A2146,STOK_AWAL,13,0),0),0))</f>
        <v>0</v>
      </c>
      <c r="Q2146" t="str">
        <f>I2146</f>
        <v/>
      </c>
      <c r="R2146">
        <f>IFERROR(MOD(L2146,VLOOKUP($A2146,STOK_AWAL,13,0)),0)</f>
        <v>0</v>
      </c>
      <c r="S2146" t="str">
        <f>K2146</f>
        <v/>
      </c>
      <c r="T2146">
        <f>R2146+(P2146*(IFERROR(VLOOKUP($A2146,STOK_AWAL,13,0),0)))</f>
        <v>0</v>
      </c>
      <c r="U2146" t="str">
        <f>M2146</f>
        <v/>
      </c>
    </row>
    <row r="2147" spans="1:21" x14ac:dyDescent="0.25">
      <c r="A2147" t="str">
        <f>IF('3.Stok Awal'!$A2147=0,"",'3.Stok Awal'!$A2147)</f>
        <v/>
      </c>
      <c r="B2147" t="str">
        <f>IF('3.Stok Awal'!$B2147=0,"",'3.Stok Awal'!$B2147)</f>
        <v/>
      </c>
      <c r="C2147" t="str">
        <f>IF('3.Stok Awal'!$C2147=0,"",'3.Stok Awal'!$C2147)</f>
        <v/>
      </c>
      <c r="D2147" t="str">
        <f>IF('3.Stok Awal'!$D2147=0,"",'3.Stok Awal'!$D2147)</f>
        <v/>
      </c>
      <c r="E2147" t="str">
        <f>IF('3.Stok Awal'!$E2147=0,"",'3.Stok Awal'!$E2147)</f>
        <v/>
      </c>
      <c r="F2147" s="4" t="str">
        <f>IF('3.Stok Awal'!$F2147=0,"",'3.Stok Awal'!$F2147)</f>
        <v/>
      </c>
      <c r="G2147" s="4" t="str">
        <f t="shared" si="33"/>
        <v/>
      </c>
      <c r="H2147">
        <f>IF('3.Stok Awal'!$I2147=0,0,'3.Stok Awal'!$I2147)</f>
        <v>0</v>
      </c>
      <c r="I2147" t="str">
        <f>IF('3.Stok Awal'!$J2147=0,"",'3.Stok Awal'!$J2147)</f>
        <v/>
      </c>
      <c r="J2147">
        <f>IF('3.Stok Awal'!$K2147=0,0,'3.Stok Awal'!$K2147)</f>
        <v>0</v>
      </c>
      <c r="K2147" t="str">
        <f>IF('3.Stok Awal'!$L2147=0,"",'3.Stok Awal'!$L2147)</f>
        <v/>
      </c>
      <c r="L2147">
        <f>IF('3.Stok Awal'!$N2147=0,0,'3.Stok Awal'!$N2147)</f>
        <v>0</v>
      </c>
      <c r="M2147" t="str">
        <f>IF('3.Stok Awal'!$O2147=0,"",'3.Stok Awal'!$O2147)</f>
        <v/>
      </c>
      <c r="N2147">
        <f>SUMIF('4.Sell to Trade'!$O$5:$O$5003,'5.Stok Akhir'!$G2147,'4.Sell to Trade'!$Q$5:$Q$5003)</f>
        <v>0</v>
      </c>
      <c r="O2147" t="str">
        <f>IF('3.Stok Awal'!$L2147=0,"",'3.Stok Awal'!$L2147)</f>
        <v/>
      </c>
      <c r="P2147">
        <f>IF(ISNA(VLOOKUP($A2147,STOK_AWAL,13,0)),0,IF(VLOOKUP($A2147,STOK_AWAL,13,0)&gt;0,ROUNDDOWN(L2147/VLOOKUP($A2147,STOK_AWAL,13,0),0),0))</f>
        <v>0</v>
      </c>
      <c r="Q2147" t="str">
        <f>I2147</f>
        <v/>
      </c>
      <c r="R2147">
        <f>IFERROR(MOD(L2147,VLOOKUP($A2147,STOK_AWAL,13,0)),0)</f>
        <v>0</v>
      </c>
      <c r="S2147" t="str">
        <f>K2147</f>
        <v/>
      </c>
      <c r="T2147">
        <f>R2147+(P2147*(IFERROR(VLOOKUP($A2147,STOK_AWAL,13,0),0)))</f>
        <v>0</v>
      </c>
      <c r="U2147" t="str">
        <f>M2147</f>
        <v/>
      </c>
    </row>
    <row r="2148" spans="1:21" x14ac:dyDescent="0.25">
      <c r="A2148" t="str">
        <f>IF('3.Stok Awal'!$A2148=0,"",'3.Stok Awal'!$A2148)</f>
        <v/>
      </c>
      <c r="B2148" t="str">
        <f>IF('3.Stok Awal'!$B2148=0,"",'3.Stok Awal'!$B2148)</f>
        <v/>
      </c>
      <c r="C2148" t="str">
        <f>IF('3.Stok Awal'!$C2148=0,"",'3.Stok Awal'!$C2148)</f>
        <v/>
      </c>
      <c r="D2148" t="str">
        <f>IF('3.Stok Awal'!$D2148=0,"",'3.Stok Awal'!$D2148)</f>
        <v/>
      </c>
      <c r="E2148" t="str">
        <f>IF('3.Stok Awal'!$E2148=0,"",'3.Stok Awal'!$E2148)</f>
        <v/>
      </c>
      <c r="F2148" s="4" t="str">
        <f>IF('3.Stok Awal'!$F2148=0,"",'3.Stok Awal'!$F2148)</f>
        <v/>
      </c>
      <c r="G2148" s="4" t="str">
        <f t="shared" si="33"/>
        <v/>
      </c>
      <c r="H2148">
        <f>IF('3.Stok Awal'!$I2148=0,0,'3.Stok Awal'!$I2148)</f>
        <v>0</v>
      </c>
      <c r="I2148" t="str">
        <f>IF('3.Stok Awal'!$J2148=0,"",'3.Stok Awal'!$J2148)</f>
        <v/>
      </c>
      <c r="J2148">
        <f>IF('3.Stok Awal'!$K2148=0,0,'3.Stok Awal'!$K2148)</f>
        <v>0</v>
      </c>
      <c r="K2148" t="str">
        <f>IF('3.Stok Awal'!$L2148=0,"",'3.Stok Awal'!$L2148)</f>
        <v/>
      </c>
      <c r="L2148">
        <f>IF('3.Stok Awal'!$N2148=0,0,'3.Stok Awal'!$N2148)</f>
        <v>0</v>
      </c>
      <c r="M2148" t="str">
        <f>IF('3.Stok Awal'!$O2148=0,"",'3.Stok Awal'!$O2148)</f>
        <v/>
      </c>
      <c r="N2148">
        <f>SUMIF('4.Sell to Trade'!$O$5:$O$5003,'5.Stok Akhir'!$G2148,'4.Sell to Trade'!$Q$5:$Q$5003)</f>
        <v>0</v>
      </c>
      <c r="O2148" t="str">
        <f>IF('3.Stok Awal'!$L2148=0,"",'3.Stok Awal'!$L2148)</f>
        <v/>
      </c>
      <c r="P2148">
        <f>IF(ISNA(VLOOKUP($A2148,STOK_AWAL,13,0)),0,IF(VLOOKUP($A2148,STOK_AWAL,13,0)&gt;0,ROUNDDOWN(L2148/VLOOKUP($A2148,STOK_AWAL,13,0),0),0))</f>
        <v>0</v>
      </c>
      <c r="Q2148" t="str">
        <f>I2148</f>
        <v/>
      </c>
      <c r="R2148">
        <f>IFERROR(MOD(L2148,VLOOKUP($A2148,STOK_AWAL,13,0)),0)</f>
        <v>0</v>
      </c>
      <c r="S2148" t="str">
        <f>K2148</f>
        <v/>
      </c>
      <c r="T2148">
        <f>R2148+(P2148*(IFERROR(VLOOKUP($A2148,STOK_AWAL,13,0),0)))</f>
        <v>0</v>
      </c>
      <c r="U2148" t="str">
        <f>M2148</f>
        <v/>
      </c>
    </row>
    <row r="2149" spans="1:21" x14ac:dyDescent="0.25">
      <c r="A2149" t="str">
        <f>IF('3.Stok Awal'!$A2149=0,"",'3.Stok Awal'!$A2149)</f>
        <v/>
      </c>
      <c r="B2149" t="str">
        <f>IF('3.Stok Awal'!$B2149=0,"",'3.Stok Awal'!$B2149)</f>
        <v/>
      </c>
      <c r="C2149" t="str">
        <f>IF('3.Stok Awal'!$C2149=0,"",'3.Stok Awal'!$C2149)</f>
        <v/>
      </c>
      <c r="D2149" t="str">
        <f>IF('3.Stok Awal'!$D2149=0,"",'3.Stok Awal'!$D2149)</f>
        <v/>
      </c>
      <c r="E2149" t="str">
        <f>IF('3.Stok Awal'!$E2149=0,"",'3.Stok Awal'!$E2149)</f>
        <v/>
      </c>
      <c r="F2149" s="4" t="str">
        <f>IF('3.Stok Awal'!$F2149=0,"",'3.Stok Awal'!$F2149)</f>
        <v/>
      </c>
      <c r="G2149" s="4" t="str">
        <f t="shared" si="33"/>
        <v/>
      </c>
      <c r="H2149">
        <f>IF('3.Stok Awal'!$I2149=0,0,'3.Stok Awal'!$I2149)</f>
        <v>0</v>
      </c>
      <c r="I2149" t="str">
        <f>IF('3.Stok Awal'!$J2149=0,"",'3.Stok Awal'!$J2149)</f>
        <v/>
      </c>
      <c r="J2149">
        <f>IF('3.Stok Awal'!$K2149=0,0,'3.Stok Awal'!$K2149)</f>
        <v>0</v>
      </c>
      <c r="K2149" t="str">
        <f>IF('3.Stok Awal'!$L2149=0,"",'3.Stok Awal'!$L2149)</f>
        <v/>
      </c>
      <c r="L2149">
        <f>IF('3.Stok Awal'!$N2149=0,0,'3.Stok Awal'!$N2149)</f>
        <v>0</v>
      </c>
      <c r="M2149" t="str">
        <f>IF('3.Stok Awal'!$O2149=0,"",'3.Stok Awal'!$O2149)</f>
        <v/>
      </c>
      <c r="N2149">
        <f>SUMIF('4.Sell to Trade'!$O$5:$O$5003,'5.Stok Akhir'!$G2149,'4.Sell to Trade'!$Q$5:$Q$5003)</f>
        <v>0</v>
      </c>
      <c r="O2149" t="str">
        <f>IF('3.Stok Awal'!$L2149=0,"",'3.Stok Awal'!$L2149)</f>
        <v/>
      </c>
      <c r="P2149">
        <f>IF(ISNA(VLOOKUP($A2149,STOK_AWAL,13,0)),0,IF(VLOOKUP($A2149,STOK_AWAL,13,0)&gt;0,ROUNDDOWN(L2149/VLOOKUP($A2149,STOK_AWAL,13,0),0),0))</f>
        <v>0</v>
      </c>
      <c r="Q2149" t="str">
        <f>I2149</f>
        <v/>
      </c>
      <c r="R2149">
        <f>IFERROR(MOD(L2149,VLOOKUP($A2149,STOK_AWAL,13,0)),0)</f>
        <v>0</v>
      </c>
      <c r="S2149" t="str">
        <f>K2149</f>
        <v/>
      </c>
      <c r="T2149">
        <f>R2149+(P2149*(IFERROR(VLOOKUP($A2149,STOK_AWAL,13,0),0)))</f>
        <v>0</v>
      </c>
      <c r="U2149" t="str">
        <f>M2149</f>
        <v/>
      </c>
    </row>
    <row r="2150" spans="1:21" x14ac:dyDescent="0.25">
      <c r="A2150" t="str">
        <f>IF('3.Stok Awal'!$A2150=0,"",'3.Stok Awal'!$A2150)</f>
        <v/>
      </c>
      <c r="B2150" t="str">
        <f>IF('3.Stok Awal'!$B2150=0,"",'3.Stok Awal'!$B2150)</f>
        <v/>
      </c>
      <c r="C2150" t="str">
        <f>IF('3.Stok Awal'!$C2150=0,"",'3.Stok Awal'!$C2150)</f>
        <v/>
      </c>
      <c r="D2150" t="str">
        <f>IF('3.Stok Awal'!$D2150=0,"",'3.Stok Awal'!$D2150)</f>
        <v/>
      </c>
      <c r="E2150" t="str">
        <f>IF('3.Stok Awal'!$E2150=0,"",'3.Stok Awal'!$E2150)</f>
        <v/>
      </c>
      <c r="F2150" s="4" t="str">
        <f>IF('3.Stok Awal'!$F2150=0,"",'3.Stok Awal'!$F2150)</f>
        <v/>
      </c>
      <c r="G2150" s="4" t="str">
        <f t="shared" si="33"/>
        <v/>
      </c>
      <c r="H2150">
        <f>IF('3.Stok Awal'!$I2150=0,0,'3.Stok Awal'!$I2150)</f>
        <v>0</v>
      </c>
      <c r="I2150" t="str">
        <f>IF('3.Stok Awal'!$J2150=0,"",'3.Stok Awal'!$J2150)</f>
        <v/>
      </c>
      <c r="J2150">
        <f>IF('3.Stok Awal'!$K2150=0,0,'3.Stok Awal'!$K2150)</f>
        <v>0</v>
      </c>
      <c r="K2150" t="str">
        <f>IF('3.Stok Awal'!$L2150=0,"",'3.Stok Awal'!$L2150)</f>
        <v/>
      </c>
      <c r="L2150">
        <f>IF('3.Stok Awal'!$N2150=0,0,'3.Stok Awal'!$N2150)</f>
        <v>0</v>
      </c>
      <c r="M2150" t="str">
        <f>IF('3.Stok Awal'!$O2150=0,"",'3.Stok Awal'!$O2150)</f>
        <v/>
      </c>
      <c r="N2150">
        <f>SUMIF('4.Sell to Trade'!$O$5:$O$5003,'5.Stok Akhir'!$G2150,'4.Sell to Trade'!$Q$5:$Q$5003)</f>
        <v>0</v>
      </c>
      <c r="O2150" t="str">
        <f>IF('3.Stok Awal'!$L2150=0,"",'3.Stok Awal'!$L2150)</f>
        <v/>
      </c>
      <c r="P2150">
        <f>IF(ISNA(VLOOKUP($A2150,STOK_AWAL,13,0)),0,IF(VLOOKUP($A2150,STOK_AWAL,13,0)&gt;0,ROUNDDOWN(L2150/VLOOKUP($A2150,STOK_AWAL,13,0),0),0))</f>
        <v>0</v>
      </c>
      <c r="Q2150" t="str">
        <f>I2150</f>
        <v/>
      </c>
      <c r="R2150">
        <f>IFERROR(MOD(L2150,VLOOKUP($A2150,STOK_AWAL,13,0)),0)</f>
        <v>0</v>
      </c>
      <c r="S2150" t="str">
        <f>K2150</f>
        <v/>
      </c>
      <c r="T2150">
        <f>R2150+(P2150*(IFERROR(VLOOKUP($A2150,STOK_AWAL,13,0),0)))</f>
        <v>0</v>
      </c>
      <c r="U2150" t="str">
        <f>M2150</f>
        <v/>
      </c>
    </row>
    <row r="2151" spans="1:21" x14ac:dyDescent="0.25">
      <c r="A2151" t="str">
        <f>IF('3.Stok Awal'!$A2151=0,"",'3.Stok Awal'!$A2151)</f>
        <v/>
      </c>
      <c r="B2151" t="str">
        <f>IF('3.Stok Awal'!$B2151=0,"",'3.Stok Awal'!$B2151)</f>
        <v/>
      </c>
      <c r="C2151" t="str">
        <f>IF('3.Stok Awal'!$C2151=0,"",'3.Stok Awal'!$C2151)</f>
        <v/>
      </c>
      <c r="D2151" t="str">
        <f>IF('3.Stok Awal'!$D2151=0,"",'3.Stok Awal'!$D2151)</f>
        <v/>
      </c>
      <c r="E2151" t="str">
        <f>IF('3.Stok Awal'!$E2151=0,"",'3.Stok Awal'!$E2151)</f>
        <v/>
      </c>
      <c r="F2151" s="4" t="str">
        <f>IF('3.Stok Awal'!$F2151=0,"",'3.Stok Awal'!$F2151)</f>
        <v/>
      </c>
      <c r="G2151" s="4" t="str">
        <f t="shared" si="33"/>
        <v/>
      </c>
      <c r="H2151">
        <f>IF('3.Stok Awal'!$I2151=0,0,'3.Stok Awal'!$I2151)</f>
        <v>0</v>
      </c>
      <c r="I2151" t="str">
        <f>IF('3.Stok Awal'!$J2151=0,"",'3.Stok Awal'!$J2151)</f>
        <v/>
      </c>
      <c r="J2151">
        <f>IF('3.Stok Awal'!$K2151=0,0,'3.Stok Awal'!$K2151)</f>
        <v>0</v>
      </c>
      <c r="K2151" t="str">
        <f>IF('3.Stok Awal'!$L2151=0,"",'3.Stok Awal'!$L2151)</f>
        <v/>
      </c>
      <c r="L2151">
        <f>IF('3.Stok Awal'!$N2151=0,0,'3.Stok Awal'!$N2151)</f>
        <v>0</v>
      </c>
      <c r="M2151" t="str">
        <f>IF('3.Stok Awal'!$O2151=0,"",'3.Stok Awal'!$O2151)</f>
        <v/>
      </c>
      <c r="N2151">
        <f>SUMIF('4.Sell to Trade'!$O$5:$O$5003,'5.Stok Akhir'!$G2151,'4.Sell to Trade'!$Q$5:$Q$5003)</f>
        <v>0</v>
      </c>
      <c r="O2151" t="str">
        <f>IF('3.Stok Awal'!$L2151=0,"",'3.Stok Awal'!$L2151)</f>
        <v/>
      </c>
      <c r="P2151">
        <f>IF(ISNA(VLOOKUP($A2151,STOK_AWAL,13,0)),0,IF(VLOOKUP($A2151,STOK_AWAL,13,0)&gt;0,ROUNDDOWN(L2151/VLOOKUP($A2151,STOK_AWAL,13,0),0),0))</f>
        <v>0</v>
      </c>
      <c r="Q2151" t="str">
        <f>I2151</f>
        <v/>
      </c>
      <c r="R2151">
        <f>IFERROR(MOD(L2151,VLOOKUP($A2151,STOK_AWAL,13,0)),0)</f>
        <v>0</v>
      </c>
      <c r="S2151" t="str">
        <f>K2151</f>
        <v/>
      </c>
      <c r="T2151">
        <f>R2151+(P2151*(IFERROR(VLOOKUP($A2151,STOK_AWAL,13,0),0)))</f>
        <v>0</v>
      </c>
      <c r="U2151" t="str">
        <f>M2151</f>
        <v/>
      </c>
    </row>
    <row r="2152" spans="1:21" x14ac:dyDescent="0.25">
      <c r="A2152" t="str">
        <f>IF('3.Stok Awal'!$A2152=0,"",'3.Stok Awal'!$A2152)</f>
        <v/>
      </c>
      <c r="B2152" t="str">
        <f>IF('3.Stok Awal'!$B2152=0,"",'3.Stok Awal'!$B2152)</f>
        <v/>
      </c>
      <c r="C2152" t="str">
        <f>IF('3.Stok Awal'!$C2152=0,"",'3.Stok Awal'!$C2152)</f>
        <v/>
      </c>
      <c r="D2152" t="str">
        <f>IF('3.Stok Awal'!$D2152=0,"",'3.Stok Awal'!$D2152)</f>
        <v/>
      </c>
      <c r="E2152" t="str">
        <f>IF('3.Stok Awal'!$E2152=0,"",'3.Stok Awal'!$E2152)</f>
        <v/>
      </c>
      <c r="F2152" s="4" t="str">
        <f>IF('3.Stok Awal'!$F2152=0,"",'3.Stok Awal'!$F2152)</f>
        <v/>
      </c>
      <c r="G2152" s="4" t="str">
        <f t="shared" si="33"/>
        <v/>
      </c>
      <c r="H2152">
        <f>IF('3.Stok Awal'!$I2152=0,0,'3.Stok Awal'!$I2152)</f>
        <v>0</v>
      </c>
      <c r="I2152" t="str">
        <f>IF('3.Stok Awal'!$J2152=0,"",'3.Stok Awal'!$J2152)</f>
        <v/>
      </c>
      <c r="J2152">
        <f>IF('3.Stok Awal'!$K2152=0,0,'3.Stok Awal'!$K2152)</f>
        <v>0</v>
      </c>
      <c r="K2152" t="str">
        <f>IF('3.Stok Awal'!$L2152=0,"",'3.Stok Awal'!$L2152)</f>
        <v/>
      </c>
      <c r="L2152">
        <f>IF('3.Stok Awal'!$N2152=0,0,'3.Stok Awal'!$N2152)</f>
        <v>0</v>
      </c>
      <c r="M2152" t="str">
        <f>IF('3.Stok Awal'!$O2152=0,"",'3.Stok Awal'!$O2152)</f>
        <v/>
      </c>
      <c r="N2152">
        <f>SUMIF('4.Sell to Trade'!$O$5:$O$5003,'5.Stok Akhir'!$G2152,'4.Sell to Trade'!$Q$5:$Q$5003)</f>
        <v>0</v>
      </c>
      <c r="O2152" t="str">
        <f>IF('3.Stok Awal'!$L2152=0,"",'3.Stok Awal'!$L2152)</f>
        <v/>
      </c>
      <c r="P2152">
        <f>IF(ISNA(VLOOKUP($A2152,STOK_AWAL,13,0)),0,IF(VLOOKUP($A2152,STOK_AWAL,13,0)&gt;0,ROUNDDOWN(L2152/VLOOKUP($A2152,STOK_AWAL,13,0),0),0))</f>
        <v>0</v>
      </c>
      <c r="Q2152" t="str">
        <f>I2152</f>
        <v/>
      </c>
      <c r="R2152">
        <f>IFERROR(MOD(L2152,VLOOKUP($A2152,STOK_AWAL,13,0)),0)</f>
        <v>0</v>
      </c>
      <c r="S2152" t="str">
        <f>K2152</f>
        <v/>
      </c>
      <c r="T2152">
        <f>R2152+(P2152*(IFERROR(VLOOKUP($A2152,STOK_AWAL,13,0),0)))</f>
        <v>0</v>
      </c>
      <c r="U2152" t="str">
        <f>M2152</f>
        <v/>
      </c>
    </row>
    <row r="2153" spans="1:21" x14ac:dyDescent="0.25">
      <c r="A2153" t="str">
        <f>IF('3.Stok Awal'!$A2153=0,"",'3.Stok Awal'!$A2153)</f>
        <v/>
      </c>
      <c r="B2153" t="str">
        <f>IF('3.Stok Awal'!$B2153=0,"",'3.Stok Awal'!$B2153)</f>
        <v/>
      </c>
      <c r="C2153" t="str">
        <f>IF('3.Stok Awal'!$C2153=0,"",'3.Stok Awal'!$C2153)</f>
        <v/>
      </c>
      <c r="D2153" t="str">
        <f>IF('3.Stok Awal'!$D2153=0,"",'3.Stok Awal'!$D2153)</f>
        <v/>
      </c>
      <c r="E2153" t="str">
        <f>IF('3.Stok Awal'!$E2153=0,"",'3.Stok Awal'!$E2153)</f>
        <v/>
      </c>
      <c r="F2153" s="4" t="str">
        <f>IF('3.Stok Awal'!$F2153=0,"",'3.Stok Awal'!$F2153)</f>
        <v/>
      </c>
      <c r="G2153" s="4" t="str">
        <f t="shared" si="33"/>
        <v/>
      </c>
      <c r="H2153">
        <f>IF('3.Stok Awal'!$I2153=0,0,'3.Stok Awal'!$I2153)</f>
        <v>0</v>
      </c>
      <c r="I2153" t="str">
        <f>IF('3.Stok Awal'!$J2153=0,"",'3.Stok Awal'!$J2153)</f>
        <v/>
      </c>
      <c r="J2153">
        <f>IF('3.Stok Awal'!$K2153=0,0,'3.Stok Awal'!$K2153)</f>
        <v>0</v>
      </c>
      <c r="K2153" t="str">
        <f>IF('3.Stok Awal'!$L2153=0,"",'3.Stok Awal'!$L2153)</f>
        <v/>
      </c>
      <c r="L2153">
        <f>IF('3.Stok Awal'!$N2153=0,0,'3.Stok Awal'!$N2153)</f>
        <v>0</v>
      </c>
      <c r="M2153" t="str">
        <f>IF('3.Stok Awal'!$O2153=0,"",'3.Stok Awal'!$O2153)</f>
        <v/>
      </c>
      <c r="N2153">
        <f>SUMIF('4.Sell to Trade'!$O$5:$O$5003,'5.Stok Akhir'!$G2153,'4.Sell to Trade'!$Q$5:$Q$5003)</f>
        <v>0</v>
      </c>
      <c r="O2153" t="str">
        <f>IF('3.Stok Awal'!$L2153=0,"",'3.Stok Awal'!$L2153)</f>
        <v/>
      </c>
      <c r="P2153">
        <f>IF(ISNA(VLOOKUP($A2153,STOK_AWAL,13,0)),0,IF(VLOOKUP($A2153,STOK_AWAL,13,0)&gt;0,ROUNDDOWN(L2153/VLOOKUP($A2153,STOK_AWAL,13,0),0),0))</f>
        <v>0</v>
      </c>
      <c r="Q2153" t="str">
        <f>I2153</f>
        <v/>
      </c>
      <c r="R2153">
        <f>IFERROR(MOD(L2153,VLOOKUP($A2153,STOK_AWAL,13,0)),0)</f>
        <v>0</v>
      </c>
      <c r="S2153" t="str">
        <f>K2153</f>
        <v/>
      </c>
      <c r="T2153">
        <f>R2153+(P2153*(IFERROR(VLOOKUP($A2153,STOK_AWAL,13,0),0)))</f>
        <v>0</v>
      </c>
      <c r="U2153" t="str">
        <f>M2153</f>
        <v/>
      </c>
    </row>
    <row r="2154" spans="1:21" x14ac:dyDescent="0.25">
      <c r="A2154" t="str">
        <f>IF('3.Stok Awal'!$A2154=0,"",'3.Stok Awal'!$A2154)</f>
        <v/>
      </c>
      <c r="B2154" t="str">
        <f>IF('3.Stok Awal'!$B2154=0,"",'3.Stok Awal'!$B2154)</f>
        <v/>
      </c>
      <c r="C2154" t="str">
        <f>IF('3.Stok Awal'!$C2154=0,"",'3.Stok Awal'!$C2154)</f>
        <v/>
      </c>
      <c r="D2154" t="str">
        <f>IF('3.Stok Awal'!$D2154=0,"",'3.Stok Awal'!$D2154)</f>
        <v/>
      </c>
      <c r="E2154" t="str">
        <f>IF('3.Stok Awal'!$E2154=0,"",'3.Stok Awal'!$E2154)</f>
        <v/>
      </c>
      <c r="F2154" s="4" t="str">
        <f>IF('3.Stok Awal'!$F2154=0,"",'3.Stok Awal'!$F2154)</f>
        <v/>
      </c>
      <c r="G2154" s="4" t="str">
        <f t="shared" si="33"/>
        <v/>
      </c>
      <c r="H2154">
        <f>IF('3.Stok Awal'!$I2154=0,0,'3.Stok Awal'!$I2154)</f>
        <v>0</v>
      </c>
      <c r="I2154" t="str">
        <f>IF('3.Stok Awal'!$J2154=0,"",'3.Stok Awal'!$J2154)</f>
        <v/>
      </c>
      <c r="J2154">
        <f>IF('3.Stok Awal'!$K2154=0,0,'3.Stok Awal'!$K2154)</f>
        <v>0</v>
      </c>
      <c r="K2154" t="str">
        <f>IF('3.Stok Awal'!$L2154=0,"",'3.Stok Awal'!$L2154)</f>
        <v/>
      </c>
      <c r="L2154">
        <f>IF('3.Stok Awal'!$N2154=0,0,'3.Stok Awal'!$N2154)</f>
        <v>0</v>
      </c>
      <c r="M2154" t="str">
        <f>IF('3.Stok Awal'!$O2154=0,"",'3.Stok Awal'!$O2154)</f>
        <v/>
      </c>
      <c r="N2154">
        <f>SUMIF('4.Sell to Trade'!$O$5:$O$5003,'5.Stok Akhir'!$G2154,'4.Sell to Trade'!$Q$5:$Q$5003)</f>
        <v>0</v>
      </c>
      <c r="O2154" t="str">
        <f>IF('3.Stok Awal'!$L2154=0,"",'3.Stok Awal'!$L2154)</f>
        <v/>
      </c>
      <c r="P2154">
        <f>IF(ISNA(VLOOKUP($A2154,STOK_AWAL,13,0)),0,IF(VLOOKUP($A2154,STOK_AWAL,13,0)&gt;0,ROUNDDOWN(L2154/VLOOKUP($A2154,STOK_AWAL,13,0),0),0))</f>
        <v>0</v>
      </c>
      <c r="Q2154" t="str">
        <f>I2154</f>
        <v/>
      </c>
      <c r="R2154">
        <f>IFERROR(MOD(L2154,VLOOKUP($A2154,STOK_AWAL,13,0)),0)</f>
        <v>0</v>
      </c>
      <c r="S2154" t="str">
        <f>K2154</f>
        <v/>
      </c>
      <c r="T2154">
        <f>R2154+(P2154*(IFERROR(VLOOKUP($A2154,STOK_AWAL,13,0),0)))</f>
        <v>0</v>
      </c>
      <c r="U2154" t="str">
        <f>M2154</f>
        <v/>
      </c>
    </row>
    <row r="2155" spans="1:21" x14ac:dyDescent="0.25">
      <c r="A2155" t="str">
        <f>IF('3.Stok Awal'!$A2155=0,"",'3.Stok Awal'!$A2155)</f>
        <v/>
      </c>
      <c r="B2155" t="str">
        <f>IF('3.Stok Awal'!$B2155=0,"",'3.Stok Awal'!$B2155)</f>
        <v/>
      </c>
      <c r="C2155" t="str">
        <f>IF('3.Stok Awal'!$C2155=0,"",'3.Stok Awal'!$C2155)</f>
        <v/>
      </c>
      <c r="D2155" t="str">
        <f>IF('3.Stok Awal'!$D2155=0,"",'3.Stok Awal'!$D2155)</f>
        <v/>
      </c>
      <c r="E2155" t="str">
        <f>IF('3.Stok Awal'!$E2155=0,"",'3.Stok Awal'!$E2155)</f>
        <v/>
      </c>
      <c r="F2155" s="4" t="str">
        <f>IF('3.Stok Awal'!$F2155=0,"",'3.Stok Awal'!$F2155)</f>
        <v/>
      </c>
      <c r="G2155" s="4" t="str">
        <f t="shared" si="33"/>
        <v/>
      </c>
      <c r="H2155">
        <f>IF('3.Stok Awal'!$I2155=0,0,'3.Stok Awal'!$I2155)</f>
        <v>0</v>
      </c>
      <c r="I2155" t="str">
        <f>IF('3.Stok Awal'!$J2155=0,"",'3.Stok Awal'!$J2155)</f>
        <v/>
      </c>
      <c r="J2155">
        <f>IF('3.Stok Awal'!$K2155=0,0,'3.Stok Awal'!$K2155)</f>
        <v>0</v>
      </c>
      <c r="K2155" t="str">
        <f>IF('3.Stok Awal'!$L2155=0,"",'3.Stok Awal'!$L2155)</f>
        <v/>
      </c>
      <c r="L2155">
        <f>IF('3.Stok Awal'!$N2155=0,0,'3.Stok Awal'!$N2155)</f>
        <v>0</v>
      </c>
      <c r="M2155" t="str">
        <f>IF('3.Stok Awal'!$O2155=0,"",'3.Stok Awal'!$O2155)</f>
        <v/>
      </c>
      <c r="N2155">
        <f>SUMIF('4.Sell to Trade'!$O$5:$O$5003,'5.Stok Akhir'!$G2155,'4.Sell to Trade'!$Q$5:$Q$5003)</f>
        <v>0</v>
      </c>
      <c r="O2155" t="str">
        <f>IF('3.Stok Awal'!$L2155=0,"",'3.Stok Awal'!$L2155)</f>
        <v/>
      </c>
      <c r="P2155">
        <f>IF(ISNA(VLOOKUP($A2155,STOK_AWAL,13,0)),0,IF(VLOOKUP($A2155,STOK_AWAL,13,0)&gt;0,ROUNDDOWN(L2155/VLOOKUP($A2155,STOK_AWAL,13,0),0),0))</f>
        <v>0</v>
      </c>
      <c r="Q2155" t="str">
        <f>I2155</f>
        <v/>
      </c>
      <c r="R2155">
        <f>IFERROR(MOD(L2155,VLOOKUP($A2155,STOK_AWAL,13,0)),0)</f>
        <v>0</v>
      </c>
      <c r="S2155" t="str">
        <f>K2155</f>
        <v/>
      </c>
      <c r="T2155">
        <f>R2155+(P2155*(IFERROR(VLOOKUP($A2155,STOK_AWAL,13,0),0)))</f>
        <v>0</v>
      </c>
      <c r="U2155" t="str">
        <f>M2155</f>
        <v/>
      </c>
    </row>
    <row r="2156" spans="1:21" x14ac:dyDescent="0.25">
      <c r="A2156" t="str">
        <f>IF('3.Stok Awal'!$A2156=0,"",'3.Stok Awal'!$A2156)</f>
        <v/>
      </c>
      <c r="B2156" t="str">
        <f>IF('3.Stok Awal'!$B2156=0,"",'3.Stok Awal'!$B2156)</f>
        <v/>
      </c>
      <c r="C2156" t="str">
        <f>IF('3.Stok Awal'!$C2156=0,"",'3.Stok Awal'!$C2156)</f>
        <v/>
      </c>
      <c r="D2156" t="str">
        <f>IF('3.Stok Awal'!$D2156=0,"",'3.Stok Awal'!$D2156)</f>
        <v/>
      </c>
      <c r="E2156" t="str">
        <f>IF('3.Stok Awal'!$E2156=0,"",'3.Stok Awal'!$E2156)</f>
        <v/>
      </c>
      <c r="F2156" s="4" t="str">
        <f>IF('3.Stok Awal'!$F2156=0,"",'3.Stok Awal'!$F2156)</f>
        <v/>
      </c>
      <c r="G2156" s="4" t="str">
        <f t="shared" si="33"/>
        <v/>
      </c>
      <c r="H2156">
        <f>IF('3.Stok Awal'!$I2156=0,0,'3.Stok Awal'!$I2156)</f>
        <v>0</v>
      </c>
      <c r="I2156" t="str">
        <f>IF('3.Stok Awal'!$J2156=0,"",'3.Stok Awal'!$J2156)</f>
        <v/>
      </c>
      <c r="J2156">
        <f>IF('3.Stok Awal'!$K2156=0,0,'3.Stok Awal'!$K2156)</f>
        <v>0</v>
      </c>
      <c r="K2156" t="str">
        <f>IF('3.Stok Awal'!$L2156=0,"",'3.Stok Awal'!$L2156)</f>
        <v/>
      </c>
      <c r="L2156">
        <f>IF('3.Stok Awal'!$N2156=0,0,'3.Stok Awal'!$N2156)</f>
        <v>0</v>
      </c>
      <c r="M2156" t="str">
        <f>IF('3.Stok Awal'!$O2156=0,"",'3.Stok Awal'!$O2156)</f>
        <v/>
      </c>
      <c r="N2156">
        <f>SUMIF('4.Sell to Trade'!$O$5:$O$5003,'5.Stok Akhir'!$G2156,'4.Sell to Trade'!$Q$5:$Q$5003)</f>
        <v>0</v>
      </c>
      <c r="O2156" t="str">
        <f>IF('3.Stok Awal'!$L2156=0,"",'3.Stok Awal'!$L2156)</f>
        <v/>
      </c>
      <c r="P2156">
        <f>IF(ISNA(VLOOKUP($A2156,STOK_AWAL,13,0)),0,IF(VLOOKUP($A2156,STOK_AWAL,13,0)&gt;0,ROUNDDOWN(L2156/VLOOKUP($A2156,STOK_AWAL,13,0),0),0))</f>
        <v>0</v>
      </c>
      <c r="Q2156" t="str">
        <f>I2156</f>
        <v/>
      </c>
      <c r="R2156">
        <f>IFERROR(MOD(L2156,VLOOKUP($A2156,STOK_AWAL,13,0)),0)</f>
        <v>0</v>
      </c>
      <c r="S2156" t="str">
        <f>K2156</f>
        <v/>
      </c>
      <c r="T2156">
        <f>R2156+(P2156*(IFERROR(VLOOKUP($A2156,STOK_AWAL,13,0),0)))</f>
        <v>0</v>
      </c>
      <c r="U2156" t="str">
        <f>M2156</f>
        <v/>
      </c>
    </row>
    <row r="2157" spans="1:21" x14ac:dyDescent="0.25">
      <c r="A2157" t="str">
        <f>IF('3.Stok Awal'!$A2157=0,"",'3.Stok Awal'!$A2157)</f>
        <v/>
      </c>
      <c r="B2157" t="str">
        <f>IF('3.Stok Awal'!$B2157=0,"",'3.Stok Awal'!$B2157)</f>
        <v/>
      </c>
      <c r="C2157" t="str">
        <f>IF('3.Stok Awal'!$C2157=0,"",'3.Stok Awal'!$C2157)</f>
        <v/>
      </c>
      <c r="D2157" t="str">
        <f>IF('3.Stok Awal'!$D2157=0,"",'3.Stok Awal'!$D2157)</f>
        <v/>
      </c>
      <c r="E2157" t="str">
        <f>IF('3.Stok Awal'!$E2157=0,"",'3.Stok Awal'!$E2157)</f>
        <v/>
      </c>
      <c r="F2157" s="4" t="str">
        <f>IF('3.Stok Awal'!$F2157=0,"",'3.Stok Awal'!$F2157)</f>
        <v/>
      </c>
      <c r="G2157" s="4" t="str">
        <f t="shared" si="33"/>
        <v/>
      </c>
      <c r="H2157">
        <f>IF('3.Stok Awal'!$I2157=0,0,'3.Stok Awal'!$I2157)</f>
        <v>0</v>
      </c>
      <c r="I2157" t="str">
        <f>IF('3.Stok Awal'!$J2157=0,"",'3.Stok Awal'!$J2157)</f>
        <v/>
      </c>
      <c r="J2157">
        <f>IF('3.Stok Awal'!$K2157=0,0,'3.Stok Awal'!$K2157)</f>
        <v>0</v>
      </c>
      <c r="K2157" t="str">
        <f>IF('3.Stok Awal'!$L2157=0,"",'3.Stok Awal'!$L2157)</f>
        <v/>
      </c>
      <c r="L2157">
        <f>IF('3.Stok Awal'!$N2157=0,0,'3.Stok Awal'!$N2157)</f>
        <v>0</v>
      </c>
      <c r="M2157" t="str">
        <f>IF('3.Stok Awal'!$O2157=0,"",'3.Stok Awal'!$O2157)</f>
        <v/>
      </c>
      <c r="N2157">
        <f>SUMIF('4.Sell to Trade'!$O$5:$O$5003,'5.Stok Akhir'!$G2157,'4.Sell to Trade'!$Q$5:$Q$5003)</f>
        <v>0</v>
      </c>
      <c r="O2157" t="str">
        <f>IF('3.Stok Awal'!$L2157=0,"",'3.Stok Awal'!$L2157)</f>
        <v/>
      </c>
      <c r="P2157">
        <f>IF(ISNA(VLOOKUP($A2157,STOK_AWAL,13,0)),0,IF(VLOOKUP($A2157,STOK_AWAL,13,0)&gt;0,ROUNDDOWN(L2157/VLOOKUP($A2157,STOK_AWAL,13,0),0),0))</f>
        <v>0</v>
      </c>
      <c r="Q2157" t="str">
        <f>I2157</f>
        <v/>
      </c>
      <c r="R2157">
        <f>IFERROR(MOD(L2157,VLOOKUP($A2157,STOK_AWAL,13,0)),0)</f>
        <v>0</v>
      </c>
      <c r="S2157" t="str">
        <f>K2157</f>
        <v/>
      </c>
      <c r="T2157">
        <f>R2157+(P2157*(IFERROR(VLOOKUP($A2157,STOK_AWAL,13,0),0)))</f>
        <v>0</v>
      </c>
      <c r="U2157" t="str">
        <f>M2157</f>
        <v/>
      </c>
    </row>
    <row r="2158" spans="1:21" x14ac:dyDescent="0.25">
      <c r="A2158" t="str">
        <f>IF('3.Stok Awal'!$A2158=0,"",'3.Stok Awal'!$A2158)</f>
        <v/>
      </c>
      <c r="B2158" t="str">
        <f>IF('3.Stok Awal'!$B2158=0,"",'3.Stok Awal'!$B2158)</f>
        <v/>
      </c>
      <c r="C2158" t="str">
        <f>IF('3.Stok Awal'!$C2158=0,"",'3.Stok Awal'!$C2158)</f>
        <v/>
      </c>
      <c r="D2158" t="str">
        <f>IF('3.Stok Awal'!$D2158=0,"",'3.Stok Awal'!$D2158)</f>
        <v/>
      </c>
      <c r="E2158" t="str">
        <f>IF('3.Stok Awal'!$E2158=0,"",'3.Stok Awal'!$E2158)</f>
        <v/>
      </c>
      <c r="F2158" s="4" t="str">
        <f>IF('3.Stok Awal'!$F2158=0,"",'3.Stok Awal'!$F2158)</f>
        <v/>
      </c>
      <c r="G2158" s="4" t="str">
        <f t="shared" si="33"/>
        <v/>
      </c>
      <c r="H2158">
        <f>IF('3.Stok Awal'!$I2158=0,0,'3.Stok Awal'!$I2158)</f>
        <v>0</v>
      </c>
      <c r="I2158" t="str">
        <f>IF('3.Stok Awal'!$J2158=0,"",'3.Stok Awal'!$J2158)</f>
        <v/>
      </c>
      <c r="J2158">
        <f>IF('3.Stok Awal'!$K2158=0,0,'3.Stok Awal'!$K2158)</f>
        <v>0</v>
      </c>
      <c r="K2158" t="str">
        <f>IF('3.Stok Awal'!$L2158=0,"",'3.Stok Awal'!$L2158)</f>
        <v/>
      </c>
      <c r="L2158">
        <f>IF('3.Stok Awal'!$N2158=0,0,'3.Stok Awal'!$N2158)</f>
        <v>0</v>
      </c>
      <c r="M2158" t="str">
        <f>IF('3.Stok Awal'!$O2158=0,"",'3.Stok Awal'!$O2158)</f>
        <v/>
      </c>
      <c r="N2158">
        <f>SUMIF('4.Sell to Trade'!$O$5:$O$5003,'5.Stok Akhir'!$G2158,'4.Sell to Trade'!$Q$5:$Q$5003)</f>
        <v>0</v>
      </c>
      <c r="O2158" t="str">
        <f>IF('3.Stok Awal'!$L2158=0,"",'3.Stok Awal'!$L2158)</f>
        <v/>
      </c>
      <c r="P2158">
        <f>IF(ISNA(VLOOKUP($A2158,STOK_AWAL,13,0)),0,IF(VLOOKUP($A2158,STOK_AWAL,13,0)&gt;0,ROUNDDOWN(L2158/VLOOKUP($A2158,STOK_AWAL,13,0),0),0))</f>
        <v>0</v>
      </c>
      <c r="Q2158" t="str">
        <f>I2158</f>
        <v/>
      </c>
      <c r="R2158">
        <f>IFERROR(MOD(L2158,VLOOKUP($A2158,STOK_AWAL,13,0)),0)</f>
        <v>0</v>
      </c>
      <c r="S2158" t="str">
        <f>K2158</f>
        <v/>
      </c>
      <c r="T2158">
        <f>R2158+(P2158*(IFERROR(VLOOKUP($A2158,STOK_AWAL,13,0),0)))</f>
        <v>0</v>
      </c>
      <c r="U2158" t="str">
        <f>M2158</f>
        <v/>
      </c>
    </row>
    <row r="2159" spans="1:21" x14ac:dyDescent="0.25">
      <c r="A2159" t="str">
        <f>IF('3.Stok Awal'!$A2159=0,"",'3.Stok Awal'!$A2159)</f>
        <v/>
      </c>
      <c r="B2159" t="str">
        <f>IF('3.Stok Awal'!$B2159=0,"",'3.Stok Awal'!$B2159)</f>
        <v/>
      </c>
      <c r="C2159" t="str">
        <f>IF('3.Stok Awal'!$C2159=0,"",'3.Stok Awal'!$C2159)</f>
        <v/>
      </c>
      <c r="D2159" t="str">
        <f>IF('3.Stok Awal'!$D2159=0,"",'3.Stok Awal'!$D2159)</f>
        <v/>
      </c>
      <c r="E2159" t="str">
        <f>IF('3.Stok Awal'!$E2159=0,"",'3.Stok Awal'!$E2159)</f>
        <v/>
      </c>
      <c r="F2159" s="4" t="str">
        <f>IF('3.Stok Awal'!$F2159=0,"",'3.Stok Awal'!$F2159)</f>
        <v/>
      </c>
      <c r="G2159" s="4" t="str">
        <f t="shared" si="33"/>
        <v/>
      </c>
      <c r="H2159">
        <f>IF('3.Stok Awal'!$I2159=0,0,'3.Stok Awal'!$I2159)</f>
        <v>0</v>
      </c>
      <c r="I2159" t="str">
        <f>IF('3.Stok Awal'!$J2159=0,"",'3.Stok Awal'!$J2159)</f>
        <v/>
      </c>
      <c r="J2159">
        <f>IF('3.Stok Awal'!$K2159=0,0,'3.Stok Awal'!$K2159)</f>
        <v>0</v>
      </c>
      <c r="K2159" t="str">
        <f>IF('3.Stok Awal'!$L2159=0,"",'3.Stok Awal'!$L2159)</f>
        <v/>
      </c>
      <c r="L2159">
        <f>IF('3.Stok Awal'!$N2159=0,0,'3.Stok Awal'!$N2159)</f>
        <v>0</v>
      </c>
      <c r="M2159" t="str">
        <f>IF('3.Stok Awal'!$O2159=0,"",'3.Stok Awal'!$O2159)</f>
        <v/>
      </c>
      <c r="N2159">
        <f>SUMIF('4.Sell to Trade'!$O$5:$O$5003,'5.Stok Akhir'!$G2159,'4.Sell to Trade'!$Q$5:$Q$5003)</f>
        <v>0</v>
      </c>
      <c r="O2159" t="str">
        <f>IF('3.Stok Awal'!$L2159=0,"",'3.Stok Awal'!$L2159)</f>
        <v/>
      </c>
      <c r="P2159">
        <f>IF(ISNA(VLOOKUP($A2159,STOK_AWAL,13,0)),0,IF(VLOOKUP($A2159,STOK_AWAL,13,0)&gt;0,ROUNDDOWN(L2159/VLOOKUP($A2159,STOK_AWAL,13,0),0),0))</f>
        <v>0</v>
      </c>
      <c r="Q2159" t="str">
        <f>I2159</f>
        <v/>
      </c>
      <c r="R2159">
        <f>IFERROR(MOD(L2159,VLOOKUP($A2159,STOK_AWAL,13,0)),0)</f>
        <v>0</v>
      </c>
      <c r="S2159" t="str">
        <f>K2159</f>
        <v/>
      </c>
      <c r="T2159">
        <f>R2159+(P2159*(IFERROR(VLOOKUP($A2159,STOK_AWAL,13,0),0)))</f>
        <v>0</v>
      </c>
      <c r="U2159" t="str">
        <f>M2159</f>
        <v/>
      </c>
    </row>
    <row r="2160" spans="1:21" x14ac:dyDescent="0.25">
      <c r="A2160" t="str">
        <f>IF('3.Stok Awal'!$A2160=0,"",'3.Stok Awal'!$A2160)</f>
        <v/>
      </c>
      <c r="B2160" t="str">
        <f>IF('3.Stok Awal'!$B2160=0,"",'3.Stok Awal'!$B2160)</f>
        <v/>
      </c>
      <c r="C2160" t="str">
        <f>IF('3.Stok Awal'!$C2160=0,"",'3.Stok Awal'!$C2160)</f>
        <v/>
      </c>
      <c r="D2160" t="str">
        <f>IF('3.Stok Awal'!$D2160=0,"",'3.Stok Awal'!$D2160)</f>
        <v/>
      </c>
      <c r="E2160" t="str">
        <f>IF('3.Stok Awal'!$E2160=0,"",'3.Stok Awal'!$E2160)</f>
        <v/>
      </c>
      <c r="F2160" s="4" t="str">
        <f>IF('3.Stok Awal'!$F2160=0,"",'3.Stok Awal'!$F2160)</f>
        <v/>
      </c>
      <c r="G2160" s="4" t="str">
        <f t="shared" si="33"/>
        <v/>
      </c>
      <c r="H2160">
        <f>IF('3.Stok Awal'!$I2160=0,0,'3.Stok Awal'!$I2160)</f>
        <v>0</v>
      </c>
      <c r="I2160" t="str">
        <f>IF('3.Stok Awal'!$J2160=0,"",'3.Stok Awal'!$J2160)</f>
        <v/>
      </c>
      <c r="J2160">
        <f>IF('3.Stok Awal'!$K2160=0,0,'3.Stok Awal'!$K2160)</f>
        <v>0</v>
      </c>
      <c r="K2160" t="str">
        <f>IF('3.Stok Awal'!$L2160=0,"",'3.Stok Awal'!$L2160)</f>
        <v/>
      </c>
      <c r="L2160">
        <f>IF('3.Stok Awal'!$N2160=0,0,'3.Stok Awal'!$N2160)</f>
        <v>0</v>
      </c>
      <c r="M2160" t="str">
        <f>IF('3.Stok Awal'!$O2160=0,"",'3.Stok Awal'!$O2160)</f>
        <v/>
      </c>
      <c r="N2160">
        <f>SUMIF('4.Sell to Trade'!$O$5:$O$5003,'5.Stok Akhir'!$G2160,'4.Sell to Trade'!$Q$5:$Q$5003)</f>
        <v>0</v>
      </c>
      <c r="O2160" t="str">
        <f>IF('3.Stok Awal'!$L2160=0,"",'3.Stok Awal'!$L2160)</f>
        <v/>
      </c>
      <c r="P2160">
        <f>IF(ISNA(VLOOKUP($A2160,STOK_AWAL,13,0)),0,IF(VLOOKUP($A2160,STOK_AWAL,13,0)&gt;0,ROUNDDOWN(L2160/VLOOKUP($A2160,STOK_AWAL,13,0),0),0))</f>
        <v>0</v>
      </c>
      <c r="Q2160" t="str">
        <f>I2160</f>
        <v/>
      </c>
      <c r="R2160">
        <f>IFERROR(MOD(L2160,VLOOKUP($A2160,STOK_AWAL,13,0)),0)</f>
        <v>0</v>
      </c>
      <c r="S2160" t="str">
        <f>K2160</f>
        <v/>
      </c>
      <c r="T2160">
        <f>R2160+(P2160*(IFERROR(VLOOKUP($A2160,STOK_AWAL,13,0),0)))</f>
        <v>0</v>
      </c>
      <c r="U2160" t="str">
        <f>M2160</f>
        <v/>
      </c>
    </row>
    <row r="2161" spans="1:21" x14ac:dyDescent="0.25">
      <c r="A2161" t="str">
        <f>IF('3.Stok Awal'!$A2161=0,"",'3.Stok Awal'!$A2161)</f>
        <v/>
      </c>
      <c r="B2161" t="str">
        <f>IF('3.Stok Awal'!$B2161=0,"",'3.Stok Awal'!$B2161)</f>
        <v/>
      </c>
      <c r="C2161" t="str">
        <f>IF('3.Stok Awal'!$C2161=0,"",'3.Stok Awal'!$C2161)</f>
        <v/>
      </c>
      <c r="D2161" t="str">
        <f>IF('3.Stok Awal'!$D2161=0,"",'3.Stok Awal'!$D2161)</f>
        <v/>
      </c>
      <c r="E2161" t="str">
        <f>IF('3.Stok Awal'!$E2161=0,"",'3.Stok Awal'!$E2161)</f>
        <v/>
      </c>
      <c r="F2161" s="4" t="str">
        <f>IF('3.Stok Awal'!$F2161=0,"",'3.Stok Awal'!$F2161)</f>
        <v/>
      </c>
      <c r="G2161" s="4" t="str">
        <f t="shared" si="33"/>
        <v/>
      </c>
      <c r="H2161">
        <f>IF('3.Stok Awal'!$I2161=0,0,'3.Stok Awal'!$I2161)</f>
        <v>0</v>
      </c>
      <c r="I2161" t="str">
        <f>IF('3.Stok Awal'!$J2161=0,"",'3.Stok Awal'!$J2161)</f>
        <v/>
      </c>
      <c r="J2161">
        <f>IF('3.Stok Awal'!$K2161=0,0,'3.Stok Awal'!$K2161)</f>
        <v>0</v>
      </c>
      <c r="K2161" t="str">
        <f>IF('3.Stok Awal'!$L2161=0,"",'3.Stok Awal'!$L2161)</f>
        <v/>
      </c>
      <c r="L2161">
        <f>IF('3.Stok Awal'!$N2161=0,0,'3.Stok Awal'!$N2161)</f>
        <v>0</v>
      </c>
      <c r="M2161" t="str">
        <f>IF('3.Stok Awal'!$O2161=0,"",'3.Stok Awal'!$O2161)</f>
        <v/>
      </c>
      <c r="N2161">
        <f>SUMIF('4.Sell to Trade'!$O$5:$O$5003,'5.Stok Akhir'!$G2161,'4.Sell to Trade'!$Q$5:$Q$5003)</f>
        <v>0</v>
      </c>
      <c r="O2161" t="str">
        <f>IF('3.Stok Awal'!$L2161=0,"",'3.Stok Awal'!$L2161)</f>
        <v/>
      </c>
      <c r="P2161">
        <f>IF(ISNA(VLOOKUP($A2161,STOK_AWAL,13,0)),0,IF(VLOOKUP($A2161,STOK_AWAL,13,0)&gt;0,ROUNDDOWN(L2161/VLOOKUP($A2161,STOK_AWAL,13,0),0),0))</f>
        <v>0</v>
      </c>
      <c r="Q2161" t="str">
        <f>I2161</f>
        <v/>
      </c>
      <c r="R2161">
        <f>IFERROR(MOD(L2161,VLOOKUP($A2161,STOK_AWAL,13,0)),0)</f>
        <v>0</v>
      </c>
      <c r="S2161" t="str">
        <f>K2161</f>
        <v/>
      </c>
      <c r="T2161">
        <f>R2161+(P2161*(IFERROR(VLOOKUP($A2161,STOK_AWAL,13,0),0)))</f>
        <v>0</v>
      </c>
      <c r="U2161" t="str">
        <f>M2161</f>
        <v/>
      </c>
    </row>
    <row r="2162" spans="1:21" x14ac:dyDescent="0.25">
      <c r="A2162" t="str">
        <f>IF('3.Stok Awal'!$A2162=0,"",'3.Stok Awal'!$A2162)</f>
        <v/>
      </c>
      <c r="B2162" t="str">
        <f>IF('3.Stok Awal'!$B2162=0,"",'3.Stok Awal'!$B2162)</f>
        <v/>
      </c>
      <c r="C2162" t="str">
        <f>IF('3.Stok Awal'!$C2162=0,"",'3.Stok Awal'!$C2162)</f>
        <v/>
      </c>
      <c r="D2162" t="str">
        <f>IF('3.Stok Awal'!$D2162=0,"",'3.Stok Awal'!$D2162)</f>
        <v/>
      </c>
      <c r="E2162" t="str">
        <f>IF('3.Stok Awal'!$E2162=0,"",'3.Stok Awal'!$E2162)</f>
        <v/>
      </c>
      <c r="F2162" s="4" t="str">
        <f>IF('3.Stok Awal'!$F2162=0,"",'3.Stok Awal'!$F2162)</f>
        <v/>
      </c>
      <c r="G2162" s="4" t="str">
        <f t="shared" si="33"/>
        <v/>
      </c>
      <c r="H2162">
        <f>IF('3.Stok Awal'!$I2162=0,0,'3.Stok Awal'!$I2162)</f>
        <v>0</v>
      </c>
      <c r="I2162" t="str">
        <f>IF('3.Stok Awal'!$J2162=0,"",'3.Stok Awal'!$J2162)</f>
        <v/>
      </c>
      <c r="J2162">
        <f>IF('3.Stok Awal'!$K2162=0,0,'3.Stok Awal'!$K2162)</f>
        <v>0</v>
      </c>
      <c r="K2162" t="str">
        <f>IF('3.Stok Awal'!$L2162=0,"",'3.Stok Awal'!$L2162)</f>
        <v/>
      </c>
      <c r="L2162">
        <f>IF('3.Stok Awal'!$N2162=0,0,'3.Stok Awal'!$N2162)</f>
        <v>0</v>
      </c>
      <c r="M2162" t="str">
        <f>IF('3.Stok Awal'!$O2162=0,"",'3.Stok Awal'!$O2162)</f>
        <v/>
      </c>
      <c r="N2162">
        <f>SUMIF('4.Sell to Trade'!$O$5:$O$5003,'5.Stok Akhir'!$G2162,'4.Sell to Trade'!$Q$5:$Q$5003)</f>
        <v>0</v>
      </c>
      <c r="O2162" t="str">
        <f>IF('3.Stok Awal'!$L2162=0,"",'3.Stok Awal'!$L2162)</f>
        <v/>
      </c>
      <c r="P2162">
        <f>IF(ISNA(VLOOKUP($A2162,STOK_AWAL,13,0)),0,IF(VLOOKUP($A2162,STOK_AWAL,13,0)&gt;0,ROUNDDOWN(L2162/VLOOKUP($A2162,STOK_AWAL,13,0),0),0))</f>
        <v>0</v>
      </c>
      <c r="Q2162" t="str">
        <f>I2162</f>
        <v/>
      </c>
      <c r="R2162">
        <f>IFERROR(MOD(L2162,VLOOKUP($A2162,STOK_AWAL,13,0)),0)</f>
        <v>0</v>
      </c>
      <c r="S2162" t="str">
        <f>K2162</f>
        <v/>
      </c>
      <c r="T2162">
        <f>R2162+(P2162*(IFERROR(VLOOKUP($A2162,STOK_AWAL,13,0),0)))</f>
        <v>0</v>
      </c>
      <c r="U2162" t="str">
        <f>M2162</f>
        <v/>
      </c>
    </row>
    <row r="2163" spans="1:21" x14ac:dyDescent="0.25">
      <c r="A2163" t="str">
        <f>IF('3.Stok Awal'!$A2163=0,"",'3.Stok Awal'!$A2163)</f>
        <v/>
      </c>
      <c r="B2163" t="str">
        <f>IF('3.Stok Awal'!$B2163=0,"",'3.Stok Awal'!$B2163)</f>
        <v/>
      </c>
      <c r="C2163" t="str">
        <f>IF('3.Stok Awal'!$C2163=0,"",'3.Stok Awal'!$C2163)</f>
        <v/>
      </c>
      <c r="D2163" t="str">
        <f>IF('3.Stok Awal'!$D2163=0,"",'3.Stok Awal'!$D2163)</f>
        <v/>
      </c>
      <c r="E2163" t="str">
        <f>IF('3.Stok Awal'!$E2163=0,"",'3.Stok Awal'!$E2163)</f>
        <v/>
      </c>
      <c r="F2163" s="4" t="str">
        <f>IF('3.Stok Awal'!$F2163=0,"",'3.Stok Awal'!$F2163)</f>
        <v/>
      </c>
      <c r="G2163" s="4" t="str">
        <f t="shared" si="33"/>
        <v/>
      </c>
      <c r="H2163">
        <f>IF('3.Stok Awal'!$I2163=0,0,'3.Stok Awal'!$I2163)</f>
        <v>0</v>
      </c>
      <c r="I2163" t="str">
        <f>IF('3.Stok Awal'!$J2163=0,"",'3.Stok Awal'!$J2163)</f>
        <v/>
      </c>
      <c r="J2163">
        <f>IF('3.Stok Awal'!$K2163=0,0,'3.Stok Awal'!$K2163)</f>
        <v>0</v>
      </c>
      <c r="K2163" t="str">
        <f>IF('3.Stok Awal'!$L2163=0,"",'3.Stok Awal'!$L2163)</f>
        <v/>
      </c>
      <c r="L2163">
        <f>IF('3.Stok Awal'!$N2163=0,0,'3.Stok Awal'!$N2163)</f>
        <v>0</v>
      </c>
      <c r="M2163" t="str">
        <f>IF('3.Stok Awal'!$O2163=0,"",'3.Stok Awal'!$O2163)</f>
        <v/>
      </c>
      <c r="N2163">
        <f>SUMIF('4.Sell to Trade'!$O$5:$O$5003,'5.Stok Akhir'!$G2163,'4.Sell to Trade'!$Q$5:$Q$5003)</f>
        <v>0</v>
      </c>
      <c r="O2163" t="str">
        <f>IF('3.Stok Awal'!$L2163=0,"",'3.Stok Awal'!$L2163)</f>
        <v/>
      </c>
      <c r="P2163">
        <f>IF(ISNA(VLOOKUP($A2163,STOK_AWAL,13,0)),0,IF(VLOOKUP($A2163,STOK_AWAL,13,0)&gt;0,ROUNDDOWN(L2163/VLOOKUP($A2163,STOK_AWAL,13,0),0),0))</f>
        <v>0</v>
      </c>
      <c r="Q2163" t="str">
        <f>I2163</f>
        <v/>
      </c>
      <c r="R2163">
        <f>IFERROR(MOD(L2163,VLOOKUP($A2163,STOK_AWAL,13,0)),0)</f>
        <v>0</v>
      </c>
      <c r="S2163" t="str">
        <f>K2163</f>
        <v/>
      </c>
      <c r="T2163">
        <f>R2163+(P2163*(IFERROR(VLOOKUP($A2163,STOK_AWAL,13,0),0)))</f>
        <v>0</v>
      </c>
      <c r="U2163" t="str">
        <f>M2163</f>
        <v/>
      </c>
    </row>
    <row r="2164" spans="1:21" x14ac:dyDescent="0.25">
      <c r="A2164" t="str">
        <f>IF('3.Stok Awal'!$A2164=0,"",'3.Stok Awal'!$A2164)</f>
        <v/>
      </c>
      <c r="B2164" t="str">
        <f>IF('3.Stok Awal'!$B2164=0,"",'3.Stok Awal'!$B2164)</f>
        <v/>
      </c>
      <c r="C2164" t="str">
        <f>IF('3.Stok Awal'!$C2164=0,"",'3.Stok Awal'!$C2164)</f>
        <v/>
      </c>
      <c r="D2164" t="str">
        <f>IF('3.Stok Awal'!$D2164=0,"",'3.Stok Awal'!$D2164)</f>
        <v/>
      </c>
      <c r="E2164" t="str">
        <f>IF('3.Stok Awal'!$E2164=0,"",'3.Stok Awal'!$E2164)</f>
        <v/>
      </c>
      <c r="F2164" s="4" t="str">
        <f>IF('3.Stok Awal'!$F2164=0,"",'3.Stok Awal'!$F2164)</f>
        <v/>
      </c>
      <c r="G2164" s="4" t="str">
        <f t="shared" si="33"/>
        <v/>
      </c>
      <c r="H2164">
        <f>IF('3.Stok Awal'!$I2164=0,0,'3.Stok Awal'!$I2164)</f>
        <v>0</v>
      </c>
      <c r="I2164" t="str">
        <f>IF('3.Stok Awal'!$J2164=0,"",'3.Stok Awal'!$J2164)</f>
        <v/>
      </c>
      <c r="J2164">
        <f>IF('3.Stok Awal'!$K2164=0,0,'3.Stok Awal'!$K2164)</f>
        <v>0</v>
      </c>
      <c r="K2164" t="str">
        <f>IF('3.Stok Awal'!$L2164=0,"",'3.Stok Awal'!$L2164)</f>
        <v/>
      </c>
      <c r="L2164">
        <f>IF('3.Stok Awal'!$N2164=0,0,'3.Stok Awal'!$N2164)</f>
        <v>0</v>
      </c>
      <c r="M2164" t="str">
        <f>IF('3.Stok Awal'!$O2164=0,"",'3.Stok Awal'!$O2164)</f>
        <v/>
      </c>
      <c r="N2164">
        <f>SUMIF('4.Sell to Trade'!$O$5:$O$5003,'5.Stok Akhir'!$G2164,'4.Sell to Trade'!$Q$5:$Q$5003)</f>
        <v>0</v>
      </c>
      <c r="O2164" t="str">
        <f>IF('3.Stok Awal'!$L2164=0,"",'3.Stok Awal'!$L2164)</f>
        <v/>
      </c>
      <c r="P2164">
        <f>IF(ISNA(VLOOKUP($A2164,STOK_AWAL,13,0)),0,IF(VLOOKUP($A2164,STOK_AWAL,13,0)&gt;0,ROUNDDOWN(L2164/VLOOKUP($A2164,STOK_AWAL,13,0),0),0))</f>
        <v>0</v>
      </c>
      <c r="Q2164" t="str">
        <f>I2164</f>
        <v/>
      </c>
      <c r="R2164">
        <f>IFERROR(MOD(L2164,VLOOKUP($A2164,STOK_AWAL,13,0)),0)</f>
        <v>0</v>
      </c>
      <c r="S2164" t="str">
        <f>K2164</f>
        <v/>
      </c>
      <c r="T2164">
        <f>R2164+(P2164*(IFERROR(VLOOKUP($A2164,STOK_AWAL,13,0),0)))</f>
        <v>0</v>
      </c>
      <c r="U2164" t="str">
        <f>M2164</f>
        <v/>
      </c>
    </row>
    <row r="2165" spans="1:21" x14ac:dyDescent="0.25">
      <c r="A2165" t="str">
        <f>IF('3.Stok Awal'!$A2165=0,"",'3.Stok Awal'!$A2165)</f>
        <v/>
      </c>
      <c r="B2165" t="str">
        <f>IF('3.Stok Awal'!$B2165=0,"",'3.Stok Awal'!$B2165)</f>
        <v/>
      </c>
      <c r="C2165" t="str">
        <f>IF('3.Stok Awal'!$C2165=0,"",'3.Stok Awal'!$C2165)</f>
        <v/>
      </c>
      <c r="D2165" t="str">
        <f>IF('3.Stok Awal'!$D2165=0,"",'3.Stok Awal'!$D2165)</f>
        <v/>
      </c>
      <c r="E2165" t="str">
        <f>IF('3.Stok Awal'!$E2165=0,"",'3.Stok Awal'!$E2165)</f>
        <v/>
      </c>
      <c r="F2165" s="4" t="str">
        <f>IF('3.Stok Awal'!$F2165=0,"",'3.Stok Awal'!$F2165)</f>
        <v/>
      </c>
      <c r="G2165" s="4" t="str">
        <f t="shared" si="33"/>
        <v/>
      </c>
      <c r="H2165">
        <f>IF('3.Stok Awal'!$I2165=0,0,'3.Stok Awal'!$I2165)</f>
        <v>0</v>
      </c>
      <c r="I2165" t="str">
        <f>IF('3.Stok Awal'!$J2165=0,"",'3.Stok Awal'!$J2165)</f>
        <v/>
      </c>
      <c r="J2165">
        <f>IF('3.Stok Awal'!$K2165=0,0,'3.Stok Awal'!$K2165)</f>
        <v>0</v>
      </c>
      <c r="K2165" t="str">
        <f>IF('3.Stok Awal'!$L2165=0,"",'3.Stok Awal'!$L2165)</f>
        <v/>
      </c>
      <c r="L2165">
        <f>IF('3.Stok Awal'!$N2165=0,0,'3.Stok Awal'!$N2165)</f>
        <v>0</v>
      </c>
      <c r="M2165" t="str">
        <f>IF('3.Stok Awal'!$O2165=0,"",'3.Stok Awal'!$O2165)</f>
        <v/>
      </c>
      <c r="N2165">
        <f>SUMIF('4.Sell to Trade'!$O$5:$O$5003,'5.Stok Akhir'!$G2165,'4.Sell to Trade'!$Q$5:$Q$5003)</f>
        <v>0</v>
      </c>
      <c r="O2165" t="str">
        <f>IF('3.Stok Awal'!$L2165=0,"",'3.Stok Awal'!$L2165)</f>
        <v/>
      </c>
      <c r="P2165">
        <f>IF(ISNA(VLOOKUP($A2165,STOK_AWAL,13,0)),0,IF(VLOOKUP($A2165,STOK_AWAL,13,0)&gt;0,ROUNDDOWN(L2165/VLOOKUP($A2165,STOK_AWAL,13,0),0),0))</f>
        <v>0</v>
      </c>
      <c r="Q2165" t="str">
        <f>I2165</f>
        <v/>
      </c>
      <c r="R2165">
        <f>IFERROR(MOD(L2165,VLOOKUP($A2165,STOK_AWAL,13,0)),0)</f>
        <v>0</v>
      </c>
      <c r="S2165" t="str">
        <f>K2165</f>
        <v/>
      </c>
      <c r="T2165">
        <f>R2165+(P2165*(IFERROR(VLOOKUP($A2165,STOK_AWAL,13,0),0)))</f>
        <v>0</v>
      </c>
      <c r="U2165" t="str">
        <f>M2165</f>
        <v/>
      </c>
    </row>
    <row r="2166" spans="1:21" x14ac:dyDescent="0.25">
      <c r="A2166" t="str">
        <f>IF('3.Stok Awal'!$A2166=0,"",'3.Stok Awal'!$A2166)</f>
        <v/>
      </c>
      <c r="B2166" t="str">
        <f>IF('3.Stok Awal'!$B2166=0,"",'3.Stok Awal'!$B2166)</f>
        <v/>
      </c>
      <c r="C2166" t="str">
        <f>IF('3.Stok Awal'!$C2166=0,"",'3.Stok Awal'!$C2166)</f>
        <v/>
      </c>
      <c r="D2166" t="str">
        <f>IF('3.Stok Awal'!$D2166=0,"",'3.Stok Awal'!$D2166)</f>
        <v/>
      </c>
      <c r="E2166" t="str">
        <f>IF('3.Stok Awal'!$E2166=0,"",'3.Stok Awal'!$E2166)</f>
        <v/>
      </c>
      <c r="F2166" s="4" t="str">
        <f>IF('3.Stok Awal'!$F2166=0,"",'3.Stok Awal'!$F2166)</f>
        <v/>
      </c>
      <c r="G2166" s="4" t="str">
        <f t="shared" si="33"/>
        <v/>
      </c>
      <c r="H2166">
        <f>IF('3.Stok Awal'!$I2166=0,0,'3.Stok Awal'!$I2166)</f>
        <v>0</v>
      </c>
      <c r="I2166" t="str">
        <f>IF('3.Stok Awal'!$J2166=0,"",'3.Stok Awal'!$J2166)</f>
        <v/>
      </c>
      <c r="J2166">
        <f>IF('3.Stok Awal'!$K2166=0,0,'3.Stok Awal'!$K2166)</f>
        <v>0</v>
      </c>
      <c r="K2166" t="str">
        <f>IF('3.Stok Awal'!$L2166=0,"",'3.Stok Awal'!$L2166)</f>
        <v/>
      </c>
      <c r="L2166">
        <f>IF('3.Stok Awal'!$N2166=0,0,'3.Stok Awal'!$N2166)</f>
        <v>0</v>
      </c>
      <c r="M2166" t="str">
        <f>IF('3.Stok Awal'!$O2166=0,"",'3.Stok Awal'!$O2166)</f>
        <v/>
      </c>
      <c r="N2166">
        <f>SUMIF('4.Sell to Trade'!$O$5:$O$5003,'5.Stok Akhir'!$G2166,'4.Sell to Trade'!$Q$5:$Q$5003)</f>
        <v>0</v>
      </c>
      <c r="O2166" t="str">
        <f>IF('3.Stok Awal'!$L2166=0,"",'3.Stok Awal'!$L2166)</f>
        <v/>
      </c>
      <c r="P2166">
        <f>IF(ISNA(VLOOKUP($A2166,STOK_AWAL,13,0)),0,IF(VLOOKUP($A2166,STOK_AWAL,13,0)&gt;0,ROUNDDOWN(L2166/VLOOKUP($A2166,STOK_AWAL,13,0),0),0))</f>
        <v>0</v>
      </c>
      <c r="Q2166" t="str">
        <f>I2166</f>
        <v/>
      </c>
      <c r="R2166">
        <f>IFERROR(MOD(L2166,VLOOKUP($A2166,STOK_AWAL,13,0)),0)</f>
        <v>0</v>
      </c>
      <c r="S2166" t="str">
        <f>K2166</f>
        <v/>
      </c>
      <c r="T2166">
        <f>R2166+(P2166*(IFERROR(VLOOKUP($A2166,STOK_AWAL,13,0),0)))</f>
        <v>0</v>
      </c>
      <c r="U2166" t="str">
        <f>M2166</f>
        <v/>
      </c>
    </row>
    <row r="2167" spans="1:21" x14ac:dyDescent="0.25">
      <c r="A2167" t="str">
        <f>IF('3.Stok Awal'!$A2167=0,"",'3.Stok Awal'!$A2167)</f>
        <v/>
      </c>
      <c r="B2167" t="str">
        <f>IF('3.Stok Awal'!$B2167=0,"",'3.Stok Awal'!$B2167)</f>
        <v/>
      </c>
      <c r="C2167" t="str">
        <f>IF('3.Stok Awal'!$C2167=0,"",'3.Stok Awal'!$C2167)</f>
        <v/>
      </c>
      <c r="D2167" t="str">
        <f>IF('3.Stok Awal'!$D2167=0,"",'3.Stok Awal'!$D2167)</f>
        <v/>
      </c>
      <c r="E2167" t="str">
        <f>IF('3.Stok Awal'!$E2167=0,"",'3.Stok Awal'!$E2167)</f>
        <v/>
      </c>
      <c r="F2167" s="4" t="str">
        <f>IF('3.Stok Awal'!$F2167=0,"",'3.Stok Awal'!$F2167)</f>
        <v/>
      </c>
      <c r="G2167" s="4" t="str">
        <f t="shared" si="33"/>
        <v/>
      </c>
      <c r="H2167">
        <f>IF('3.Stok Awal'!$I2167=0,0,'3.Stok Awal'!$I2167)</f>
        <v>0</v>
      </c>
      <c r="I2167" t="str">
        <f>IF('3.Stok Awal'!$J2167=0,"",'3.Stok Awal'!$J2167)</f>
        <v/>
      </c>
      <c r="J2167">
        <f>IF('3.Stok Awal'!$K2167=0,0,'3.Stok Awal'!$K2167)</f>
        <v>0</v>
      </c>
      <c r="K2167" t="str">
        <f>IF('3.Stok Awal'!$L2167=0,"",'3.Stok Awal'!$L2167)</f>
        <v/>
      </c>
      <c r="L2167">
        <f>IF('3.Stok Awal'!$N2167=0,0,'3.Stok Awal'!$N2167)</f>
        <v>0</v>
      </c>
      <c r="M2167" t="str">
        <f>IF('3.Stok Awal'!$O2167=0,"",'3.Stok Awal'!$O2167)</f>
        <v/>
      </c>
      <c r="N2167">
        <f>SUMIF('4.Sell to Trade'!$O$5:$O$5003,'5.Stok Akhir'!$G2167,'4.Sell to Trade'!$Q$5:$Q$5003)</f>
        <v>0</v>
      </c>
      <c r="O2167" t="str">
        <f>IF('3.Stok Awal'!$L2167=0,"",'3.Stok Awal'!$L2167)</f>
        <v/>
      </c>
      <c r="P2167">
        <f>IF(ISNA(VLOOKUP($A2167,STOK_AWAL,13,0)),0,IF(VLOOKUP($A2167,STOK_AWAL,13,0)&gt;0,ROUNDDOWN(L2167/VLOOKUP($A2167,STOK_AWAL,13,0),0),0))</f>
        <v>0</v>
      </c>
      <c r="Q2167" t="str">
        <f>I2167</f>
        <v/>
      </c>
      <c r="R2167">
        <f>IFERROR(MOD(L2167,VLOOKUP($A2167,STOK_AWAL,13,0)),0)</f>
        <v>0</v>
      </c>
      <c r="S2167" t="str">
        <f>K2167</f>
        <v/>
      </c>
      <c r="T2167">
        <f>R2167+(P2167*(IFERROR(VLOOKUP($A2167,STOK_AWAL,13,0),0)))</f>
        <v>0</v>
      </c>
      <c r="U2167" t="str">
        <f>M2167</f>
        <v/>
      </c>
    </row>
    <row r="2168" spans="1:21" x14ac:dyDescent="0.25">
      <c r="A2168" t="str">
        <f>IF('3.Stok Awal'!$A2168=0,"",'3.Stok Awal'!$A2168)</f>
        <v/>
      </c>
      <c r="B2168" t="str">
        <f>IF('3.Stok Awal'!$B2168=0,"",'3.Stok Awal'!$B2168)</f>
        <v/>
      </c>
      <c r="C2168" t="str">
        <f>IF('3.Stok Awal'!$C2168=0,"",'3.Stok Awal'!$C2168)</f>
        <v/>
      </c>
      <c r="D2168" t="str">
        <f>IF('3.Stok Awal'!$D2168=0,"",'3.Stok Awal'!$D2168)</f>
        <v/>
      </c>
      <c r="E2168" t="str">
        <f>IF('3.Stok Awal'!$E2168=0,"",'3.Stok Awal'!$E2168)</f>
        <v/>
      </c>
      <c r="F2168" s="4" t="str">
        <f>IF('3.Stok Awal'!$F2168=0,"",'3.Stok Awal'!$F2168)</f>
        <v/>
      </c>
      <c r="G2168" s="4" t="str">
        <f t="shared" si="33"/>
        <v/>
      </c>
      <c r="H2168">
        <f>IF('3.Stok Awal'!$I2168=0,0,'3.Stok Awal'!$I2168)</f>
        <v>0</v>
      </c>
      <c r="I2168" t="str">
        <f>IF('3.Stok Awal'!$J2168=0,"",'3.Stok Awal'!$J2168)</f>
        <v/>
      </c>
      <c r="J2168">
        <f>IF('3.Stok Awal'!$K2168=0,0,'3.Stok Awal'!$K2168)</f>
        <v>0</v>
      </c>
      <c r="K2168" t="str">
        <f>IF('3.Stok Awal'!$L2168=0,"",'3.Stok Awal'!$L2168)</f>
        <v/>
      </c>
      <c r="L2168">
        <f>IF('3.Stok Awal'!$N2168=0,0,'3.Stok Awal'!$N2168)</f>
        <v>0</v>
      </c>
      <c r="M2168" t="str">
        <f>IF('3.Stok Awal'!$O2168=0,"",'3.Stok Awal'!$O2168)</f>
        <v/>
      </c>
      <c r="N2168">
        <f>SUMIF('4.Sell to Trade'!$O$5:$O$5003,'5.Stok Akhir'!$G2168,'4.Sell to Trade'!$Q$5:$Q$5003)</f>
        <v>0</v>
      </c>
      <c r="O2168" t="str">
        <f>IF('3.Stok Awal'!$L2168=0,"",'3.Stok Awal'!$L2168)</f>
        <v/>
      </c>
      <c r="P2168">
        <f>IF(ISNA(VLOOKUP($A2168,STOK_AWAL,13,0)),0,IF(VLOOKUP($A2168,STOK_AWAL,13,0)&gt;0,ROUNDDOWN(L2168/VLOOKUP($A2168,STOK_AWAL,13,0),0),0))</f>
        <v>0</v>
      </c>
      <c r="Q2168" t="str">
        <f>I2168</f>
        <v/>
      </c>
      <c r="R2168">
        <f>IFERROR(MOD(L2168,VLOOKUP($A2168,STOK_AWAL,13,0)),0)</f>
        <v>0</v>
      </c>
      <c r="S2168" t="str">
        <f>K2168</f>
        <v/>
      </c>
      <c r="T2168">
        <f>R2168+(P2168*(IFERROR(VLOOKUP($A2168,STOK_AWAL,13,0),0)))</f>
        <v>0</v>
      </c>
      <c r="U2168" t="str">
        <f>M2168</f>
        <v/>
      </c>
    </row>
    <row r="2169" spans="1:21" x14ac:dyDescent="0.25">
      <c r="A2169" t="str">
        <f>IF('3.Stok Awal'!$A2169=0,"",'3.Stok Awal'!$A2169)</f>
        <v/>
      </c>
      <c r="B2169" t="str">
        <f>IF('3.Stok Awal'!$B2169=0,"",'3.Stok Awal'!$B2169)</f>
        <v/>
      </c>
      <c r="C2169" t="str">
        <f>IF('3.Stok Awal'!$C2169=0,"",'3.Stok Awal'!$C2169)</f>
        <v/>
      </c>
      <c r="D2169" t="str">
        <f>IF('3.Stok Awal'!$D2169=0,"",'3.Stok Awal'!$D2169)</f>
        <v/>
      </c>
      <c r="E2169" t="str">
        <f>IF('3.Stok Awal'!$E2169=0,"",'3.Stok Awal'!$E2169)</f>
        <v/>
      </c>
      <c r="F2169" s="4" t="str">
        <f>IF('3.Stok Awal'!$F2169=0,"",'3.Stok Awal'!$F2169)</f>
        <v/>
      </c>
      <c r="G2169" s="4" t="str">
        <f t="shared" si="33"/>
        <v/>
      </c>
      <c r="H2169">
        <f>IF('3.Stok Awal'!$I2169=0,0,'3.Stok Awal'!$I2169)</f>
        <v>0</v>
      </c>
      <c r="I2169" t="str">
        <f>IF('3.Stok Awal'!$J2169=0,"",'3.Stok Awal'!$J2169)</f>
        <v/>
      </c>
      <c r="J2169">
        <f>IF('3.Stok Awal'!$K2169=0,0,'3.Stok Awal'!$K2169)</f>
        <v>0</v>
      </c>
      <c r="K2169" t="str">
        <f>IF('3.Stok Awal'!$L2169=0,"",'3.Stok Awal'!$L2169)</f>
        <v/>
      </c>
      <c r="L2169">
        <f>IF('3.Stok Awal'!$N2169=0,0,'3.Stok Awal'!$N2169)</f>
        <v>0</v>
      </c>
      <c r="M2169" t="str">
        <f>IF('3.Stok Awal'!$O2169=0,"",'3.Stok Awal'!$O2169)</f>
        <v/>
      </c>
      <c r="N2169">
        <f>SUMIF('4.Sell to Trade'!$O$5:$O$5003,'5.Stok Akhir'!$G2169,'4.Sell to Trade'!$Q$5:$Q$5003)</f>
        <v>0</v>
      </c>
      <c r="O2169" t="str">
        <f>IF('3.Stok Awal'!$L2169=0,"",'3.Stok Awal'!$L2169)</f>
        <v/>
      </c>
      <c r="P2169">
        <f>IF(ISNA(VLOOKUP($A2169,STOK_AWAL,13,0)),0,IF(VLOOKUP($A2169,STOK_AWAL,13,0)&gt;0,ROUNDDOWN(L2169/VLOOKUP($A2169,STOK_AWAL,13,0),0),0))</f>
        <v>0</v>
      </c>
      <c r="Q2169" t="str">
        <f>I2169</f>
        <v/>
      </c>
      <c r="R2169">
        <f>IFERROR(MOD(L2169,VLOOKUP($A2169,STOK_AWAL,13,0)),0)</f>
        <v>0</v>
      </c>
      <c r="S2169" t="str">
        <f>K2169</f>
        <v/>
      </c>
      <c r="T2169">
        <f>R2169+(P2169*(IFERROR(VLOOKUP($A2169,STOK_AWAL,13,0),0)))</f>
        <v>0</v>
      </c>
      <c r="U2169" t="str">
        <f>M2169</f>
        <v/>
      </c>
    </row>
    <row r="2170" spans="1:21" x14ac:dyDescent="0.25">
      <c r="A2170" t="str">
        <f>IF('3.Stok Awal'!$A2170=0,"",'3.Stok Awal'!$A2170)</f>
        <v/>
      </c>
      <c r="B2170" t="str">
        <f>IF('3.Stok Awal'!$B2170=0,"",'3.Stok Awal'!$B2170)</f>
        <v/>
      </c>
      <c r="C2170" t="str">
        <f>IF('3.Stok Awal'!$C2170=0,"",'3.Stok Awal'!$C2170)</f>
        <v/>
      </c>
      <c r="D2170" t="str">
        <f>IF('3.Stok Awal'!$D2170=0,"",'3.Stok Awal'!$D2170)</f>
        <v/>
      </c>
      <c r="E2170" t="str">
        <f>IF('3.Stok Awal'!$E2170=0,"",'3.Stok Awal'!$E2170)</f>
        <v/>
      </c>
      <c r="F2170" s="4" t="str">
        <f>IF('3.Stok Awal'!$F2170=0,"",'3.Stok Awal'!$F2170)</f>
        <v/>
      </c>
      <c r="G2170" s="4" t="str">
        <f t="shared" si="33"/>
        <v/>
      </c>
      <c r="H2170">
        <f>IF('3.Stok Awal'!$I2170=0,0,'3.Stok Awal'!$I2170)</f>
        <v>0</v>
      </c>
      <c r="I2170" t="str">
        <f>IF('3.Stok Awal'!$J2170=0,"",'3.Stok Awal'!$J2170)</f>
        <v/>
      </c>
      <c r="J2170">
        <f>IF('3.Stok Awal'!$K2170=0,0,'3.Stok Awal'!$K2170)</f>
        <v>0</v>
      </c>
      <c r="K2170" t="str">
        <f>IF('3.Stok Awal'!$L2170=0,"",'3.Stok Awal'!$L2170)</f>
        <v/>
      </c>
      <c r="L2170">
        <f>IF('3.Stok Awal'!$N2170=0,0,'3.Stok Awal'!$N2170)</f>
        <v>0</v>
      </c>
      <c r="M2170" t="str">
        <f>IF('3.Stok Awal'!$O2170=0,"",'3.Stok Awal'!$O2170)</f>
        <v/>
      </c>
      <c r="N2170">
        <f>SUMIF('4.Sell to Trade'!$O$5:$O$5003,'5.Stok Akhir'!$G2170,'4.Sell to Trade'!$Q$5:$Q$5003)</f>
        <v>0</v>
      </c>
      <c r="O2170" t="str">
        <f>IF('3.Stok Awal'!$L2170=0,"",'3.Stok Awal'!$L2170)</f>
        <v/>
      </c>
      <c r="P2170">
        <f>IF(ISNA(VLOOKUP($A2170,STOK_AWAL,13,0)),0,IF(VLOOKUP($A2170,STOK_AWAL,13,0)&gt;0,ROUNDDOWN(L2170/VLOOKUP($A2170,STOK_AWAL,13,0),0),0))</f>
        <v>0</v>
      </c>
      <c r="Q2170" t="str">
        <f>I2170</f>
        <v/>
      </c>
      <c r="R2170">
        <f>IFERROR(MOD(L2170,VLOOKUP($A2170,STOK_AWAL,13,0)),0)</f>
        <v>0</v>
      </c>
      <c r="S2170" t="str">
        <f>K2170</f>
        <v/>
      </c>
      <c r="T2170">
        <f>R2170+(P2170*(IFERROR(VLOOKUP($A2170,STOK_AWAL,13,0),0)))</f>
        <v>0</v>
      </c>
      <c r="U2170" t="str">
        <f>M2170</f>
        <v/>
      </c>
    </row>
    <row r="2171" spans="1:21" x14ac:dyDescent="0.25">
      <c r="A2171" t="str">
        <f>IF('3.Stok Awal'!$A2171=0,"",'3.Stok Awal'!$A2171)</f>
        <v/>
      </c>
      <c r="B2171" t="str">
        <f>IF('3.Stok Awal'!$B2171=0,"",'3.Stok Awal'!$B2171)</f>
        <v/>
      </c>
      <c r="C2171" t="str">
        <f>IF('3.Stok Awal'!$C2171=0,"",'3.Stok Awal'!$C2171)</f>
        <v/>
      </c>
      <c r="D2171" t="str">
        <f>IF('3.Stok Awal'!$D2171=0,"",'3.Stok Awal'!$D2171)</f>
        <v/>
      </c>
      <c r="E2171" t="str">
        <f>IF('3.Stok Awal'!$E2171=0,"",'3.Stok Awal'!$E2171)</f>
        <v/>
      </c>
      <c r="F2171" s="4" t="str">
        <f>IF('3.Stok Awal'!$F2171=0,"",'3.Stok Awal'!$F2171)</f>
        <v/>
      </c>
      <c r="G2171" s="4" t="str">
        <f t="shared" si="33"/>
        <v/>
      </c>
      <c r="H2171">
        <f>IF('3.Stok Awal'!$I2171=0,0,'3.Stok Awal'!$I2171)</f>
        <v>0</v>
      </c>
      <c r="I2171" t="str">
        <f>IF('3.Stok Awal'!$J2171=0,"",'3.Stok Awal'!$J2171)</f>
        <v/>
      </c>
      <c r="J2171">
        <f>IF('3.Stok Awal'!$K2171=0,0,'3.Stok Awal'!$K2171)</f>
        <v>0</v>
      </c>
      <c r="K2171" t="str">
        <f>IF('3.Stok Awal'!$L2171=0,"",'3.Stok Awal'!$L2171)</f>
        <v/>
      </c>
      <c r="L2171">
        <f>IF('3.Stok Awal'!$N2171=0,0,'3.Stok Awal'!$N2171)</f>
        <v>0</v>
      </c>
      <c r="M2171" t="str">
        <f>IF('3.Stok Awal'!$O2171=0,"",'3.Stok Awal'!$O2171)</f>
        <v/>
      </c>
      <c r="N2171">
        <f>SUMIF('4.Sell to Trade'!$O$5:$O$5003,'5.Stok Akhir'!$G2171,'4.Sell to Trade'!$Q$5:$Q$5003)</f>
        <v>0</v>
      </c>
      <c r="O2171" t="str">
        <f>IF('3.Stok Awal'!$L2171=0,"",'3.Stok Awal'!$L2171)</f>
        <v/>
      </c>
      <c r="P2171">
        <f>IF(ISNA(VLOOKUP($A2171,STOK_AWAL,13,0)),0,IF(VLOOKUP($A2171,STOK_AWAL,13,0)&gt;0,ROUNDDOWN(L2171/VLOOKUP($A2171,STOK_AWAL,13,0),0),0))</f>
        <v>0</v>
      </c>
      <c r="Q2171" t="str">
        <f>I2171</f>
        <v/>
      </c>
      <c r="R2171">
        <f>IFERROR(MOD(L2171,VLOOKUP($A2171,STOK_AWAL,13,0)),0)</f>
        <v>0</v>
      </c>
      <c r="S2171" t="str">
        <f>K2171</f>
        <v/>
      </c>
      <c r="T2171">
        <f>R2171+(P2171*(IFERROR(VLOOKUP($A2171,STOK_AWAL,13,0),0)))</f>
        <v>0</v>
      </c>
      <c r="U2171" t="str">
        <f>M2171</f>
        <v/>
      </c>
    </row>
    <row r="2172" spans="1:21" x14ac:dyDescent="0.25">
      <c r="A2172" t="str">
        <f>IF('3.Stok Awal'!$A2172=0,"",'3.Stok Awal'!$A2172)</f>
        <v/>
      </c>
      <c r="B2172" t="str">
        <f>IF('3.Stok Awal'!$B2172=0,"",'3.Stok Awal'!$B2172)</f>
        <v/>
      </c>
      <c r="C2172" t="str">
        <f>IF('3.Stok Awal'!$C2172=0,"",'3.Stok Awal'!$C2172)</f>
        <v/>
      </c>
      <c r="D2172" t="str">
        <f>IF('3.Stok Awal'!$D2172=0,"",'3.Stok Awal'!$D2172)</f>
        <v/>
      </c>
      <c r="E2172" t="str">
        <f>IF('3.Stok Awal'!$E2172=0,"",'3.Stok Awal'!$E2172)</f>
        <v/>
      </c>
      <c r="F2172" s="4" t="str">
        <f>IF('3.Stok Awal'!$F2172=0,"",'3.Stok Awal'!$F2172)</f>
        <v/>
      </c>
      <c r="G2172" s="4" t="str">
        <f t="shared" si="33"/>
        <v/>
      </c>
      <c r="H2172">
        <f>IF('3.Stok Awal'!$I2172=0,0,'3.Stok Awal'!$I2172)</f>
        <v>0</v>
      </c>
      <c r="I2172" t="str">
        <f>IF('3.Stok Awal'!$J2172=0,"",'3.Stok Awal'!$J2172)</f>
        <v/>
      </c>
      <c r="J2172">
        <f>IF('3.Stok Awal'!$K2172=0,0,'3.Stok Awal'!$K2172)</f>
        <v>0</v>
      </c>
      <c r="K2172" t="str">
        <f>IF('3.Stok Awal'!$L2172=0,"",'3.Stok Awal'!$L2172)</f>
        <v/>
      </c>
      <c r="L2172">
        <f>IF('3.Stok Awal'!$N2172=0,0,'3.Stok Awal'!$N2172)</f>
        <v>0</v>
      </c>
      <c r="M2172" t="str">
        <f>IF('3.Stok Awal'!$O2172=0,"",'3.Stok Awal'!$O2172)</f>
        <v/>
      </c>
      <c r="N2172">
        <f>SUMIF('4.Sell to Trade'!$O$5:$O$5003,'5.Stok Akhir'!$G2172,'4.Sell to Trade'!$Q$5:$Q$5003)</f>
        <v>0</v>
      </c>
      <c r="O2172" t="str">
        <f>IF('3.Stok Awal'!$L2172=0,"",'3.Stok Awal'!$L2172)</f>
        <v/>
      </c>
      <c r="P2172">
        <f>IF(ISNA(VLOOKUP($A2172,STOK_AWAL,13,0)),0,IF(VLOOKUP($A2172,STOK_AWAL,13,0)&gt;0,ROUNDDOWN(L2172/VLOOKUP($A2172,STOK_AWAL,13,0),0),0))</f>
        <v>0</v>
      </c>
      <c r="Q2172" t="str">
        <f>I2172</f>
        <v/>
      </c>
      <c r="R2172">
        <f>IFERROR(MOD(L2172,VLOOKUP($A2172,STOK_AWAL,13,0)),0)</f>
        <v>0</v>
      </c>
      <c r="S2172" t="str">
        <f>K2172</f>
        <v/>
      </c>
      <c r="T2172">
        <f>R2172+(P2172*(IFERROR(VLOOKUP($A2172,STOK_AWAL,13,0),0)))</f>
        <v>0</v>
      </c>
      <c r="U2172" t="str">
        <f>M2172</f>
        <v/>
      </c>
    </row>
    <row r="2173" spans="1:21" x14ac:dyDescent="0.25">
      <c r="A2173" t="str">
        <f>IF('3.Stok Awal'!$A2173=0,"",'3.Stok Awal'!$A2173)</f>
        <v/>
      </c>
      <c r="B2173" t="str">
        <f>IF('3.Stok Awal'!$B2173=0,"",'3.Stok Awal'!$B2173)</f>
        <v/>
      </c>
      <c r="C2173" t="str">
        <f>IF('3.Stok Awal'!$C2173=0,"",'3.Stok Awal'!$C2173)</f>
        <v/>
      </c>
      <c r="D2173" t="str">
        <f>IF('3.Stok Awal'!$D2173=0,"",'3.Stok Awal'!$D2173)</f>
        <v/>
      </c>
      <c r="E2173" t="str">
        <f>IF('3.Stok Awal'!$E2173=0,"",'3.Stok Awal'!$E2173)</f>
        <v/>
      </c>
      <c r="F2173" s="4" t="str">
        <f>IF('3.Stok Awal'!$F2173=0,"",'3.Stok Awal'!$F2173)</f>
        <v/>
      </c>
      <c r="G2173" s="4" t="str">
        <f t="shared" si="33"/>
        <v/>
      </c>
      <c r="H2173">
        <f>IF('3.Stok Awal'!$I2173=0,0,'3.Stok Awal'!$I2173)</f>
        <v>0</v>
      </c>
      <c r="I2173" t="str">
        <f>IF('3.Stok Awal'!$J2173=0,"",'3.Stok Awal'!$J2173)</f>
        <v/>
      </c>
      <c r="J2173">
        <f>IF('3.Stok Awal'!$K2173=0,0,'3.Stok Awal'!$K2173)</f>
        <v>0</v>
      </c>
      <c r="K2173" t="str">
        <f>IF('3.Stok Awal'!$L2173=0,"",'3.Stok Awal'!$L2173)</f>
        <v/>
      </c>
      <c r="L2173">
        <f>IF('3.Stok Awal'!$N2173=0,0,'3.Stok Awal'!$N2173)</f>
        <v>0</v>
      </c>
      <c r="M2173" t="str">
        <f>IF('3.Stok Awal'!$O2173=0,"",'3.Stok Awal'!$O2173)</f>
        <v/>
      </c>
      <c r="N2173">
        <f>SUMIF('4.Sell to Trade'!$O$5:$O$5003,'5.Stok Akhir'!$G2173,'4.Sell to Trade'!$Q$5:$Q$5003)</f>
        <v>0</v>
      </c>
      <c r="O2173" t="str">
        <f>IF('3.Stok Awal'!$L2173=0,"",'3.Stok Awal'!$L2173)</f>
        <v/>
      </c>
      <c r="P2173">
        <f>IF(ISNA(VLOOKUP($A2173,STOK_AWAL,13,0)),0,IF(VLOOKUP($A2173,STOK_AWAL,13,0)&gt;0,ROUNDDOWN(L2173/VLOOKUP($A2173,STOK_AWAL,13,0),0),0))</f>
        <v>0</v>
      </c>
      <c r="Q2173" t="str">
        <f>I2173</f>
        <v/>
      </c>
      <c r="R2173">
        <f>IFERROR(MOD(L2173,VLOOKUP($A2173,STOK_AWAL,13,0)),0)</f>
        <v>0</v>
      </c>
      <c r="S2173" t="str">
        <f>K2173</f>
        <v/>
      </c>
      <c r="T2173">
        <f>R2173+(P2173*(IFERROR(VLOOKUP($A2173,STOK_AWAL,13,0),0)))</f>
        <v>0</v>
      </c>
      <c r="U2173" t="str">
        <f>M2173</f>
        <v/>
      </c>
    </row>
    <row r="2174" spans="1:21" x14ac:dyDescent="0.25">
      <c r="A2174" t="str">
        <f>IF('3.Stok Awal'!$A2174=0,"",'3.Stok Awal'!$A2174)</f>
        <v/>
      </c>
      <c r="B2174" t="str">
        <f>IF('3.Stok Awal'!$B2174=0,"",'3.Stok Awal'!$B2174)</f>
        <v/>
      </c>
      <c r="C2174" t="str">
        <f>IF('3.Stok Awal'!$C2174=0,"",'3.Stok Awal'!$C2174)</f>
        <v/>
      </c>
      <c r="D2174" t="str">
        <f>IF('3.Stok Awal'!$D2174=0,"",'3.Stok Awal'!$D2174)</f>
        <v/>
      </c>
      <c r="E2174" t="str">
        <f>IF('3.Stok Awal'!$E2174=0,"",'3.Stok Awal'!$E2174)</f>
        <v/>
      </c>
      <c r="F2174" s="4" t="str">
        <f>IF('3.Stok Awal'!$F2174=0,"",'3.Stok Awal'!$F2174)</f>
        <v/>
      </c>
      <c r="G2174" s="4" t="str">
        <f t="shared" si="33"/>
        <v/>
      </c>
      <c r="H2174">
        <f>IF('3.Stok Awal'!$I2174=0,0,'3.Stok Awal'!$I2174)</f>
        <v>0</v>
      </c>
      <c r="I2174" t="str">
        <f>IF('3.Stok Awal'!$J2174=0,"",'3.Stok Awal'!$J2174)</f>
        <v/>
      </c>
      <c r="J2174">
        <f>IF('3.Stok Awal'!$K2174=0,0,'3.Stok Awal'!$K2174)</f>
        <v>0</v>
      </c>
      <c r="K2174" t="str">
        <f>IF('3.Stok Awal'!$L2174=0,"",'3.Stok Awal'!$L2174)</f>
        <v/>
      </c>
      <c r="L2174">
        <f>IF('3.Stok Awal'!$N2174=0,0,'3.Stok Awal'!$N2174)</f>
        <v>0</v>
      </c>
      <c r="M2174" t="str">
        <f>IF('3.Stok Awal'!$O2174=0,"",'3.Stok Awal'!$O2174)</f>
        <v/>
      </c>
      <c r="N2174">
        <f>SUMIF('4.Sell to Trade'!$O$5:$O$5003,'5.Stok Akhir'!$G2174,'4.Sell to Trade'!$Q$5:$Q$5003)</f>
        <v>0</v>
      </c>
      <c r="O2174" t="str">
        <f>IF('3.Stok Awal'!$L2174=0,"",'3.Stok Awal'!$L2174)</f>
        <v/>
      </c>
      <c r="P2174">
        <f>IF(ISNA(VLOOKUP($A2174,STOK_AWAL,13,0)),0,IF(VLOOKUP($A2174,STOK_AWAL,13,0)&gt;0,ROUNDDOWN(L2174/VLOOKUP($A2174,STOK_AWAL,13,0),0),0))</f>
        <v>0</v>
      </c>
      <c r="Q2174" t="str">
        <f>I2174</f>
        <v/>
      </c>
      <c r="R2174">
        <f>IFERROR(MOD(L2174,VLOOKUP($A2174,STOK_AWAL,13,0)),0)</f>
        <v>0</v>
      </c>
      <c r="S2174" t="str">
        <f>K2174</f>
        <v/>
      </c>
      <c r="T2174">
        <f>R2174+(P2174*(IFERROR(VLOOKUP($A2174,STOK_AWAL,13,0),0)))</f>
        <v>0</v>
      </c>
      <c r="U2174" t="str">
        <f>M2174</f>
        <v/>
      </c>
    </row>
    <row r="2175" spans="1:21" x14ac:dyDescent="0.25">
      <c r="A2175" t="str">
        <f>IF('3.Stok Awal'!$A2175=0,"",'3.Stok Awal'!$A2175)</f>
        <v/>
      </c>
      <c r="B2175" t="str">
        <f>IF('3.Stok Awal'!$B2175=0,"",'3.Stok Awal'!$B2175)</f>
        <v/>
      </c>
      <c r="C2175" t="str">
        <f>IF('3.Stok Awal'!$C2175=0,"",'3.Stok Awal'!$C2175)</f>
        <v/>
      </c>
      <c r="D2175" t="str">
        <f>IF('3.Stok Awal'!$D2175=0,"",'3.Stok Awal'!$D2175)</f>
        <v/>
      </c>
      <c r="E2175" t="str">
        <f>IF('3.Stok Awal'!$E2175=0,"",'3.Stok Awal'!$E2175)</f>
        <v/>
      </c>
      <c r="F2175" s="4" t="str">
        <f>IF('3.Stok Awal'!$F2175=0,"",'3.Stok Awal'!$F2175)</f>
        <v/>
      </c>
      <c r="G2175" s="4" t="str">
        <f t="shared" si="33"/>
        <v/>
      </c>
      <c r="H2175">
        <f>IF('3.Stok Awal'!$I2175=0,0,'3.Stok Awal'!$I2175)</f>
        <v>0</v>
      </c>
      <c r="I2175" t="str">
        <f>IF('3.Stok Awal'!$J2175=0,"",'3.Stok Awal'!$J2175)</f>
        <v/>
      </c>
      <c r="J2175">
        <f>IF('3.Stok Awal'!$K2175=0,0,'3.Stok Awal'!$K2175)</f>
        <v>0</v>
      </c>
      <c r="K2175" t="str">
        <f>IF('3.Stok Awal'!$L2175=0,"",'3.Stok Awal'!$L2175)</f>
        <v/>
      </c>
      <c r="L2175">
        <f>IF('3.Stok Awal'!$N2175=0,0,'3.Stok Awal'!$N2175)</f>
        <v>0</v>
      </c>
      <c r="M2175" t="str">
        <f>IF('3.Stok Awal'!$O2175=0,"",'3.Stok Awal'!$O2175)</f>
        <v/>
      </c>
      <c r="N2175">
        <f>SUMIF('4.Sell to Trade'!$O$5:$O$5003,'5.Stok Akhir'!$G2175,'4.Sell to Trade'!$Q$5:$Q$5003)</f>
        <v>0</v>
      </c>
      <c r="O2175" t="str">
        <f>IF('3.Stok Awal'!$L2175=0,"",'3.Stok Awal'!$L2175)</f>
        <v/>
      </c>
      <c r="P2175">
        <f>IF(ISNA(VLOOKUP($A2175,STOK_AWAL,13,0)),0,IF(VLOOKUP($A2175,STOK_AWAL,13,0)&gt;0,ROUNDDOWN(L2175/VLOOKUP($A2175,STOK_AWAL,13,0),0),0))</f>
        <v>0</v>
      </c>
      <c r="Q2175" t="str">
        <f>I2175</f>
        <v/>
      </c>
      <c r="R2175">
        <f>IFERROR(MOD(L2175,VLOOKUP($A2175,STOK_AWAL,13,0)),0)</f>
        <v>0</v>
      </c>
      <c r="S2175" t="str">
        <f>K2175</f>
        <v/>
      </c>
      <c r="T2175">
        <f>R2175+(P2175*(IFERROR(VLOOKUP($A2175,STOK_AWAL,13,0),0)))</f>
        <v>0</v>
      </c>
      <c r="U2175" t="str">
        <f>M2175</f>
        <v/>
      </c>
    </row>
    <row r="2176" spans="1:21" x14ac:dyDescent="0.25">
      <c r="A2176" t="str">
        <f>IF('3.Stok Awal'!$A2176=0,"",'3.Stok Awal'!$A2176)</f>
        <v/>
      </c>
      <c r="B2176" t="str">
        <f>IF('3.Stok Awal'!$B2176=0,"",'3.Stok Awal'!$B2176)</f>
        <v/>
      </c>
      <c r="C2176" t="str">
        <f>IF('3.Stok Awal'!$C2176=0,"",'3.Stok Awal'!$C2176)</f>
        <v/>
      </c>
      <c r="D2176" t="str">
        <f>IF('3.Stok Awal'!$D2176=0,"",'3.Stok Awal'!$D2176)</f>
        <v/>
      </c>
      <c r="E2176" t="str">
        <f>IF('3.Stok Awal'!$E2176=0,"",'3.Stok Awal'!$E2176)</f>
        <v/>
      </c>
      <c r="F2176" s="4" t="str">
        <f>IF('3.Stok Awal'!$F2176=0,"",'3.Stok Awal'!$F2176)</f>
        <v/>
      </c>
      <c r="G2176" s="4" t="str">
        <f t="shared" si="33"/>
        <v/>
      </c>
      <c r="H2176">
        <f>IF('3.Stok Awal'!$I2176=0,0,'3.Stok Awal'!$I2176)</f>
        <v>0</v>
      </c>
      <c r="I2176" t="str">
        <f>IF('3.Stok Awal'!$J2176=0,"",'3.Stok Awal'!$J2176)</f>
        <v/>
      </c>
      <c r="J2176">
        <f>IF('3.Stok Awal'!$K2176=0,0,'3.Stok Awal'!$K2176)</f>
        <v>0</v>
      </c>
      <c r="K2176" t="str">
        <f>IF('3.Stok Awal'!$L2176=0,"",'3.Stok Awal'!$L2176)</f>
        <v/>
      </c>
      <c r="L2176">
        <f>IF('3.Stok Awal'!$N2176=0,0,'3.Stok Awal'!$N2176)</f>
        <v>0</v>
      </c>
      <c r="M2176" t="str">
        <f>IF('3.Stok Awal'!$O2176=0,"",'3.Stok Awal'!$O2176)</f>
        <v/>
      </c>
      <c r="N2176">
        <f>SUMIF('4.Sell to Trade'!$O$5:$O$5003,'5.Stok Akhir'!$G2176,'4.Sell to Trade'!$Q$5:$Q$5003)</f>
        <v>0</v>
      </c>
      <c r="O2176" t="str">
        <f>IF('3.Stok Awal'!$L2176=0,"",'3.Stok Awal'!$L2176)</f>
        <v/>
      </c>
      <c r="P2176">
        <f>IF(ISNA(VLOOKUP($A2176,STOK_AWAL,13,0)),0,IF(VLOOKUP($A2176,STOK_AWAL,13,0)&gt;0,ROUNDDOWN(L2176/VLOOKUP($A2176,STOK_AWAL,13,0),0),0))</f>
        <v>0</v>
      </c>
      <c r="Q2176" t="str">
        <f>I2176</f>
        <v/>
      </c>
      <c r="R2176">
        <f>IFERROR(MOD(L2176,VLOOKUP($A2176,STOK_AWAL,13,0)),0)</f>
        <v>0</v>
      </c>
      <c r="S2176" t="str">
        <f>K2176</f>
        <v/>
      </c>
      <c r="T2176">
        <f>R2176+(P2176*(IFERROR(VLOOKUP($A2176,STOK_AWAL,13,0),0)))</f>
        <v>0</v>
      </c>
      <c r="U2176" t="str">
        <f>M2176</f>
        <v/>
      </c>
    </row>
    <row r="2177" spans="1:21" x14ac:dyDescent="0.25">
      <c r="A2177" t="str">
        <f>IF('3.Stok Awal'!$A2177=0,"",'3.Stok Awal'!$A2177)</f>
        <v/>
      </c>
      <c r="B2177" t="str">
        <f>IF('3.Stok Awal'!$B2177=0,"",'3.Stok Awal'!$B2177)</f>
        <v/>
      </c>
      <c r="C2177" t="str">
        <f>IF('3.Stok Awal'!$C2177=0,"",'3.Stok Awal'!$C2177)</f>
        <v/>
      </c>
      <c r="D2177" t="str">
        <f>IF('3.Stok Awal'!$D2177=0,"",'3.Stok Awal'!$D2177)</f>
        <v/>
      </c>
      <c r="E2177" t="str">
        <f>IF('3.Stok Awal'!$E2177=0,"",'3.Stok Awal'!$E2177)</f>
        <v/>
      </c>
      <c r="F2177" s="4" t="str">
        <f>IF('3.Stok Awal'!$F2177=0,"",'3.Stok Awal'!$F2177)</f>
        <v/>
      </c>
      <c r="G2177" s="4" t="str">
        <f t="shared" si="33"/>
        <v/>
      </c>
      <c r="H2177">
        <f>IF('3.Stok Awal'!$I2177=0,0,'3.Stok Awal'!$I2177)</f>
        <v>0</v>
      </c>
      <c r="I2177" t="str">
        <f>IF('3.Stok Awal'!$J2177=0,"",'3.Stok Awal'!$J2177)</f>
        <v/>
      </c>
      <c r="J2177">
        <f>IF('3.Stok Awal'!$K2177=0,0,'3.Stok Awal'!$K2177)</f>
        <v>0</v>
      </c>
      <c r="K2177" t="str">
        <f>IF('3.Stok Awal'!$L2177=0,"",'3.Stok Awal'!$L2177)</f>
        <v/>
      </c>
      <c r="L2177">
        <f>IF('3.Stok Awal'!$N2177=0,0,'3.Stok Awal'!$N2177)</f>
        <v>0</v>
      </c>
      <c r="M2177" t="str">
        <f>IF('3.Stok Awal'!$O2177=0,"",'3.Stok Awal'!$O2177)</f>
        <v/>
      </c>
      <c r="N2177">
        <f>SUMIF('4.Sell to Trade'!$O$5:$O$5003,'5.Stok Akhir'!$G2177,'4.Sell to Trade'!$Q$5:$Q$5003)</f>
        <v>0</v>
      </c>
      <c r="O2177" t="str">
        <f>IF('3.Stok Awal'!$L2177=0,"",'3.Stok Awal'!$L2177)</f>
        <v/>
      </c>
      <c r="P2177">
        <f>IF(ISNA(VLOOKUP($A2177,STOK_AWAL,13,0)),0,IF(VLOOKUP($A2177,STOK_AWAL,13,0)&gt;0,ROUNDDOWN(L2177/VLOOKUP($A2177,STOK_AWAL,13,0),0),0))</f>
        <v>0</v>
      </c>
      <c r="Q2177" t="str">
        <f>I2177</f>
        <v/>
      </c>
      <c r="R2177">
        <f>IFERROR(MOD(L2177,VLOOKUP($A2177,STOK_AWAL,13,0)),0)</f>
        <v>0</v>
      </c>
      <c r="S2177" t="str">
        <f>K2177</f>
        <v/>
      </c>
      <c r="T2177">
        <f>R2177+(P2177*(IFERROR(VLOOKUP($A2177,STOK_AWAL,13,0),0)))</f>
        <v>0</v>
      </c>
      <c r="U2177" t="str">
        <f>M2177</f>
        <v/>
      </c>
    </row>
    <row r="2178" spans="1:21" x14ac:dyDescent="0.25">
      <c r="A2178" t="str">
        <f>IF('3.Stok Awal'!$A2178=0,"",'3.Stok Awal'!$A2178)</f>
        <v/>
      </c>
      <c r="B2178" t="str">
        <f>IF('3.Stok Awal'!$B2178=0,"",'3.Stok Awal'!$B2178)</f>
        <v/>
      </c>
      <c r="C2178" t="str">
        <f>IF('3.Stok Awal'!$C2178=0,"",'3.Stok Awal'!$C2178)</f>
        <v/>
      </c>
      <c r="D2178" t="str">
        <f>IF('3.Stok Awal'!$D2178=0,"",'3.Stok Awal'!$D2178)</f>
        <v/>
      </c>
      <c r="E2178" t="str">
        <f>IF('3.Stok Awal'!$E2178=0,"",'3.Stok Awal'!$E2178)</f>
        <v/>
      </c>
      <c r="F2178" s="4" t="str">
        <f>IF('3.Stok Awal'!$F2178=0,"",'3.Stok Awal'!$F2178)</f>
        <v/>
      </c>
      <c r="G2178" s="4" t="str">
        <f t="shared" si="33"/>
        <v/>
      </c>
      <c r="H2178">
        <f>IF('3.Stok Awal'!$I2178=0,0,'3.Stok Awal'!$I2178)</f>
        <v>0</v>
      </c>
      <c r="I2178" t="str">
        <f>IF('3.Stok Awal'!$J2178=0,"",'3.Stok Awal'!$J2178)</f>
        <v/>
      </c>
      <c r="J2178">
        <f>IF('3.Stok Awal'!$K2178=0,0,'3.Stok Awal'!$K2178)</f>
        <v>0</v>
      </c>
      <c r="K2178" t="str">
        <f>IF('3.Stok Awal'!$L2178=0,"",'3.Stok Awal'!$L2178)</f>
        <v/>
      </c>
      <c r="L2178">
        <f>IF('3.Stok Awal'!$N2178=0,0,'3.Stok Awal'!$N2178)</f>
        <v>0</v>
      </c>
      <c r="M2178" t="str">
        <f>IF('3.Stok Awal'!$O2178=0,"",'3.Stok Awal'!$O2178)</f>
        <v/>
      </c>
      <c r="N2178">
        <f>SUMIF('4.Sell to Trade'!$O$5:$O$5003,'5.Stok Akhir'!$G2178,'4.Sell to Trade'!$Q$5:$Q$5003)</f>
        <v>0</v>
      </c>
      <c r="O2178" t="str">
        <f>IF('3.Stok Awal'!$L2178=0,"",'3.Stok Awal'!$L2178)</f>
        <v/>
      </c>
      <c r="P2178">
        <f>IF(ISNA(VLOOKUP($A2178,STOK_AWAL,13,0)),0,IF(VLOOKUP($A2178,STOK_AWAL,13,0)&gt;0,ROUNDDOWN(L2178/VLOOKUP($A2178,STOK_AWAL,13,0),0),0))</f>
        <v>0</v>
      </c>
      <c r="Q2178" t="str">
        <f>I2178</f>
        <v/>
      </c>
      <c r="R2178">
        <f>IFERROR(MOD(L2178,VLOOKUP($A2178,STOK_AWAL,13,0)),0)</f>
        <v>0</v>
      </c>
      <c r="S2178" t="str">
        <f>K2178</f>
        <v/>
      </c>
      <c r="T2178">
        <f>R2178+(P2178*(IFERROR(VLOOKUP($A2178,STOK_AWAL,13,0),0)))</f>
        <v>0</v>
      </c>
      <c r="U2178" t="str">
        <f>M2178</f>
        <v/>
      </c>
    </row>
    <row r="2179" spans="1:21" x14ac:dyDescent="0.25">
      <c r="A2179" t="str">
        <f>IF('3.Stok Awal'!$A2179=0,"",'3.Stok Awal'!$A2179)</f>
        <v/>
      </c>
      <c r="B2179" t="str">
        <f>IF('3.Stok Awal'!$B2179=0,"",'3.Stok Awal'!$B2179)</f>
        <v/>
      </c>
      <c r="C2179" t="str">
        <f>IF('3.Stok Awal'!$C2179=0,"",'3.Stok Awal'!$C2179)</f>
        <v/>
      </c>
      <c r="D2179" t="str">
        <f>IF('3.Stok Awal'!$D2179=0,"",'3.Stok Awal'!$D2179)</f>
        <v/>
      </c>
      <c r="E2179" t="str">
        <f>IF('3.Stok Awal'!$E2179=0,"",'3.Stok Awal'!$E2179)</f>
        <v/>
      </c>
      <c r="F2179" s="4" t="str">
        <f>IF('3.Stok Awal'!$F2179=0,"",'3.Stok Awal'!$F2179)</f>
        <v/>
      </c>
      <c r="G2179" s="4" t="str">
        <f t="shared" si="33"/>
        <v/>
      </c>
      <c r="H2179">
        <f>IF('3.Stok Awal'!$I2179=0,0,'3.Stok Awal'!$I2179)</f>
        <v>0</v>
      </c>
      <c r="I2179" t="str">
        <f>IF('3.Stok Awal'!$J2179=0,"",'3.Stok Awal'!$J2179)</f>
        <v/>
      </c>
      <c r="J2179">
        <f>IF('3.Stok Awal'!$K2179=0,0,'3.Stok Awal'!$K2179)</f>
        <v>0</v>
      </c>
      <c r="K2179" t="str">
        <f>IF('3.Stok Awal'!$L2179=0,"",'3.Stok Awal'!$L2179)</f>
        <v/>
      </c>
      <c r="L2179">
        <f>IF('3.Stok Awal'!$N2179=0,0,'3.Stok Awal'!$N2179)</f>
        <v>0</v>
      </c>
      <c r="M2179" t="str">
        <f>IF('3.Stok Awal'!$O2179=0,"",'3.Stok Awal'!$O2179)</f>
        <v/>
      </c>
      <c r="N2179">
        <f>SUMIF('4.Sell to Trade'!$O$5:$O$5003,'5.Stok Akhir'!$G2179,'4.Sell to Trade'!$Q$5:$Q$5003)</f>
        <v>0</v>
      </c>
      <c r="O2179" t="str">
        <f>IF('3.Stok Awal'!$L2179=0,"",'3.Stok Awal'!$L2179)</f>
        <v/>
      </c>
      <c r="P2179">
        <f>IF(ISNA(VLOOKUP($A2179,STOK_AWAL,13,0)),0,IF(VLOOKUP($A2179,STOK_AWAL,13,0)&gt;0,ROUNDDOWN(L2179/VLOOKUP($A2179,STOK_AWAL,13,0),0),0))</f>
        <v>0</v>
      </c>
      <c r="Q2179" t="str">
        <f>I2179</f>
        <v/>
      </c>
      <c r="R2179">
        <f>IFERROR(MOD(L2179,VLOOKUP($A2179,STOK_AWAL,13,0)),0)</f>
        <v>0</v>
      </c>
      <c r="S2179" t="str">
        <f>K2179</f>
        <v/>
      </c>
      <c r="T2179">
        <f>R2179+(P2179*(IFERROR(VLOOKUP($A2179,STOK_AWAL,13,0),0)))</f>
        <v>0</v>
      </c>
      <c r="U2179" t="str">
        <f>M2179</f>
        <v/>
      </c>
    </row>
    <row r="2180" spans="1:21" x14ac:dyDescent="0.25">
      <c r="A2180" t="str">
        <f>IF('3.Stok Awal'!$A2180=0,"",'3.Stok Awal'!$A2180)</f>
        <v/>
      </c>
      <c r="B2180" t="str">
        <f>IF('3.Stok Awal'!$B2180=0,"",'3.Stok Awal'!$B2180)</f>
        <v/>
      </c>
      <c r="C2180" t="str">
        <f>IF('3.Stok Awal'!$C2180=0,"",'3.Stok Awal'!$C2180)</f>
        <v/>
      </c>
      <c r="D2180" t="str">
        <f>IF('3.Stok Awal'!$D2180=0,"",'3.Stok Awal'!$D2180)</f>
        <v/>
      </c>
      <c r="E2180" t="str">
        <f>IF('3.Stok Awal'!$E2180=0,"",'3.Stok Awal'!$E2180)</f>
        <v/>
      </c>
      <c r="F2180" s="4" t="str">
        <f>IF('3.Stok Awal'!$F2180=0,"",'3.Stok Awal'!$F2180)</f>
        <v/>
      </c>
      <c r="G2180" s="4" t="str">
        <f t="shared" si="33"/>
        <v/>
      </c>
      <c r="H2180">
        <f>IF('3.Stok Awal'!$I2180=0,0,'3.Stok Awal'!$I2180)</f>
        <v>0</v>
      </c>
      <c r="I2180" t="str">
        <f>IF('3.Stok Awal'!$J2180=0,"",'3.Stok Awal'!$J2180)</f>
        <v/>
      </c>
      <c r="J2180">
        <f>IF('3.Stok Awal'!$K2180=0,0,'3.Stok Awal'!$K2180)</f>
        <v>0</v>
      </c>
      <c r="K2180" t="str">
        <f>IF('3.Stok Awal'!$L2180=0,"",'3.Stok Awal'!$L2180)</f>
        <v/>
      </c>
      <c r="L2180">
        <f>IF('3.Stok Awal'!$N2180=0,0,'3.Stok Awal'!$N2180)</f>
        <v>0</v>
      </c>
      <c r="M2180" t="str">
        <f>IF('3.Stok Awal'!$O2180=0,"",'3.Stok Awal'!$O2180)</f>
        <v/>
      </c>
      <c r="N2180">
        <f>SUMIF('4.Sell to Trade'!$O$5:$O$5003,'5.Stok Akhir'!$G2180,'4.Sell to Trade'!$Q$5:$Q$5003)</f>
        <v>0</v>
      </c>
      <c r="O2180" t="str">
        <f>IF('3.Stok Awal'!$L2180=0,"",'3.Stok Awal'!$L2180)</f>
        <v/>
      </c>
      <c r="P2180">
        <f>IF(ISNA(VLOOKUP($A2180,STOK_AWAL,13,0)),0,IF(VLOOKUP($A2180,STOK_AWAL,13,0)&gt;0,ROUNDDOWN(L2180/VLOOKUP($A2180,STOK_AWAL,13,0),0),0))</f>
        <v>0</v>
      </c>
      <c r="Q2180" t="str">
        <f>I2180</f>
        <v/>
      </c>
      <c r="R2180">
        <f>IFERROR(MOD(L2180,VLOOKUP($A2180,STOK_AWAL,13,0)),0)</f>
        <v>0</v>
      </c>
      <c r="S2180" t="str">
        <f>K2180</f>
        <v/>
      </c>
      <c r="T2180">
        <f>R2180+(P2180*(IFERROR(VLOOKUP($A2180,STOK_AWAL,13,0),0)))</f>
        <v>0</v>
      </c>
      <c r="U2180" t="str">
        <f>M2180</f>
        <v/>
      </c>
    </row>
    <row r="2181" spans="1:21" x14ac:dyDescent="0.25">
      <c r="A2181" t="str">
        <f>IF('3.Stok Awal'!$A2181=0,"",'3.Stok Awal'!$A2181)</f>
        <v/>
      </c>
      <c r="B2181" t="str">
        <f>IF('3.Stok Awal'!$B2181=0,"",'3.Stok Awal'!$B2181)</f>
        <v/>
      </c>
      <c r="C2181" t="str">
        <f>IF('3.Stok Awal'!$C2181=0,"",'3.Stok Awal'!$C2181)</f>
        <v/>
      </c>
      <c r="D2181" t="str">
        <f>IF('3.Stok Awal'!$D2181=0,"",'3.Stok Awal'!$D2181)</f>
        <v/>
      </c>
      <c r="E2181" t="str">
        <f>IF('3.Stok Awal'!$E2181=0,"",'3.Stok Awal'!$E2181)</f>
        <v/>
      </c>
      <c r="F2181" s="4" t="str">
        <f>IF('3.Stok Awal'!$F2181=0,"",'3.Stok Awal'!$F2181)</f>
        <v/>
      </c>
      <c r="G2181" s="4" t="str">
        <f t="shared" si="33"/>
        <v/>
      </c>
      <c r="H2181">
        <f>IF('3.Stok Awal'!$I2181=0,0,'3.Stok Awal'!$I2181)</f>
        <v>0</v>
      </c>
      <c r="I2181" t="str">
        <f>IF('3.Stok Awal'!$J2181=0,"",'3.Stok Awal'!$J2181)</f>
        <v/>
      </c>
      <c r="J2181">
        <f>IF('3.Stok Awal'!$K2181=0,0,'3.Stok Awal'!$K2181)</f>
        <v>0</v>
      </c>
      <c r="K2181" t="str">
        <f>IF('3.Stok Awal'!$L2181=0,"",'3.Stok Awal'!$L2181)</f>
        <v/>
      </c>
      <c r="L2181">
        <f>IF('3.Stok Awal'!$N2181=0,0,'3.Stok Awal'!$N2181)</f>
        <v>0</v>
      </c>
      <c r="M2181" t="str">
        <f>IF('3.Stok Awal'!$O2181=0,"",'3.Stok Awal'!$O2181)</f>
        <v/>
      </c>
      <c r="N2181">
        <f>SUMIF('4.Sell to Trade'!$O$5:$O$5003,'5.Stok Akhir'!$G2181,'4.Sell to Trade'!$Q$5:$Q$5003)</f>
        <v>0</v>
      </c>
      <c r="O2181" t="str">
        <f>IF('3.Stok Awal'!$L2181=0,"",'3.Stok Awal'!$L2181)</f>
        <v/>
      </c>
      <c r="P2181">
        <f>IF(ISNA(VLOOKUP($A2181,STOK_AWAL,13,0)),0,IF(VLOOKUP($A2181,STOK_AWAL,13,0)&gt;0,ROUNDDOWN(L2181/VLOOKUP($A2181,STOK_AWAL,13,0),0),0))</f>
        <v>0</v>
      </c>
      <c r="Q2181" t="str">
        <f>I2181</f>
        <v/>
      </c>
      <c r="R2181">
        <f>IFERROR(MOD(L2181,VLOOKUP($A2181,STOK_AWAL,13,0)),0)</f>
        <v>0</v>
      </c>
      <c r="S2181" t="str">
        <f>K2181</f>
        <v/>
      </c>
      <c r="T2181">
        <f>R2181+(P2181*(IFERROR(VLOOKUP($A2181,STOK_AWAL,13,0),0)))</f>
        <v>0</v>
      </c>
      <c r="U2181" t="str">
        <f>M2181</f>
        <v/>
      </c>
    </row>
    <row r="2182" spans="1:21" x14ac:dyDescent="0.25">
      <c r="A2182" t="str">
        <f>IF('3.Stok Awal'!$A2182=0,"",'3.Stok Awal'!$A2182)</f>
        <v/>
      </c>
      <c r="B2182" t="str">
        <f>IF('3.Stok Awal'!$B2182=0,"",'3.Stok Awal'!$B2182)</f>
        <v/>
      </c>
      <c r="C2182" t="str">
        <f>IF('3.Stok Awal'!$C2182=0,"",'3.Stok Awal'!$C2182)</f>
        <v/>
      </c>
      <c r="D2182" t="str">
        <f>IF('3.Stok Awal'!$D2182=0,"",'3.Stok Awal'!$D2182)</f>
        <v/>
      </c>
      <c r="E2182" t="str">
        <f>IF('3.Stok Awal'!$E2182=0,"",'3.Stok Awal'!$E2182)</f>
        <v/>
      </c>
      <c r="F2182" s="4" t="str">
        <f>IF('3.Stok Awal'!$F2182=0,"",'3.Stok Awal'!$F2182)</f>
        <v/>
      </c>
      <c r="G2182" s="4" t="str">
        <f t="shared" ref="G2182:G2245" si="34">A2182&amp;F2182</f>
        <v/>
      </c>
      <c r="H2182">
        <f>IF('3.Stok Awal'!$I2182=0,0,'3.Stok Awal'!$I2182)</f>
        <v>0</v>
      </c>
      <c r="I2182" t="str">
        <f>IF('3.Stok Awal'!$J2182=0,"",'3.Stok Awal'!$J2182)</f>
        <v/>
      </c>
      <c r="J2182">
        <f>IF('3.Stok Awal'!$K2182=0,0,'3.Stok Awal'!$K2182)</f>
        <v>0</v>
      </c>
      <c r="K2182" t="str">
        <f>IF('3.Stok Awal'!$L2182=0,"",'3.Stok Awal'!$L2182)</f>
        <v/>
      </c>
      <c r="L2182">
        <f>IF('3.Stok Awal'!$N2182=0,0,'3.Stok Awal'!$N2182)</f>
        <v>0</v>
      </c>
      <c r="M2182" t="str">
        <f>IF('3.Stok Awal'!$O2182=0,"",'3.Stok Awal'!$O2182)</f>
        <v/>
      </c>
      <c r="N2182">
        <f>SUMIF('4.Sell to Trade'!$O$5:$O$5003,'5.Stok Akhir'!$G2182,'4.Sell to Trade'!$Q$5:$Q$5003)</f>
        <v>0</v>
      </c>
      <c r="O2182" t="str">
        <f>IF('3.Stok Awal'!$L2182=0,"",'3.Stok Awal'!$L2182)</f>
        <v/>
      </c>
      <c r="P2182">
        <f>IF(ISNA(VLOOKUP($A2182,STOK_AWAL,13,0)),0,IF(VLOOKUP($A2182,STOK_AWAL,13,0)&gt;0,ROUNDDOWN(L2182/VLOOKUP($A2182,STOK_AWAL,13,0),0),0))</f>
        <v>0</v>
      </c>
      <c r="Q2182" t="str">
        <f>I2182</f>
        <v/>
      </c>
      <c r="R2182">
        <f>IFERROR(MOD(L2182,VLOOKUP($A2182,STOK_AWAL,13,0)),0)</f>
        <v>0</v>
      </c>
      <c r="S2182" t="str">
        <f>K2182</f>
        <v/>
      </c>
      <c r="T2182">
        <f>R2182+(P2182*(IFERROR(VLOOKUP($A2182,STOK_AWAL,13,0),0)))</f>
        <v>0</v>
      </c>
      <c r="U2182" t="str">
        <f>M2182</f>
        <v/>
      </c>
    </row>
    <row r="2183" spans="1:21" x14ac:dyDescent="0.25">
      <c r="A2183" t="str">
        <f>IF('3.Stok Awal'!$A2183=0,"",'3.Stok Awal'!$A2183)</f>
        <v/>
      </c>
      <c r="B2183" t="str">
        <f>IF('3.Stok Awal'!$B2183=0,"",'3.Stok Awal'!$B2183)</f>
        <v/>
      </c>
      <c r="C2183" t="str">
        <f>IF('3.Stok Awal'!$C2183=0,"",'3.Stok Awal'!$C2183)</f>
        <v/>
      </c>
      <c r="D2183" t="str">
        <f>IF('3.Stok Awal'!$D2183=0,"",'3.Stok Awal'!$D2183)</f>
        <v/>
      </c>
      <c r="E2183" t="str">
        <f>IF('3.Stok Awal'!$E2183=0,"",'3.Stok Awal'!$E2183)</f>
        <v/>
      </c>
      <c r="F2183" s="4" t="str">
        <f>IF('3.Stok Awal'!$F2183=0,"",'3.Stok Awal'!$F2183)</f>
        <v/>
      </c>
      <c r="G2183" s="4" t="str">
        <f t="shared" si="34"/>
        <v/>
      </c>
      <c r="H2183">
        <f>IF('3.Stok Awal'!$I2183=0,0,'3.Stok Awal'!$I2183)</f>
        <v>0</v>
      </c>
      <c r="I2183" t="str">
        <f>IF('3.Stok Awal'!$J2183=0,"",'3.Stok Awal'!$J2183)</f>
        <v/>
      </c>
      <c r="J2183">
        <f>IF('3.Stok Awal'!$K2183=0,0,'3.Stok Awal'!$K2183)</f>
        <v>0</v>
      </c>
      <c r="K2183" t="str">
        <f>IF('3.Stok Awal'!$L2183=0,"",'3.Stok Awal'!$L2183)</f>
        <v/>
      </c>
      <c r="L2183">
        <f>IF('3.Stok Awal'!$N2183=0,0,'3.Stok Awal'!$N2183)</f>
        <v>0</v>
      </c>
      <c r="M2183" t="str">
        <f>IF('3.Stok Awal'!$O2183=0,"",'3.Stok Awal'!$O2183)</f>
        <v/>
      </c>
      <c r="N2183">
        <f>SUMIF('4.Sell to Trade'!$O$5:$O$5003,'5.Stok Akhir'!$G2183,'4.Sell to Trade'!$Q$5:$Q$5003)</f>
        <v>0</v>
      </c>
      <c r="O2183" t="str">
        <f>IF('3.Stok Awal'!$L2183=0,"",'3.Stok Awal'!$L2183)</f>
        <v/>
      </c>
      <c r="P2183">
        <f>IF(ISNA(VLOOKUP($A2183,STOK_AWAL,13,0)),0,IF(VLOOKUP($A2183,STOK_AWAL,13,0)&gt;0,ROUNDDOWN(L2183/VLOOKUP($A2183,STOK_AWAL,13,0),0),0))</f>
        <v>0</v>
      </c>
      <c r="Q2183" t="str">
        <f>I2183</f>
        <v/>
      </c>
      <c r="R2183">
        <f>IFERROR(MOD(L2183,VLOOKUP($A2183,STOK_AWAL,13,0)),0)</f>
        <v>0</v>
      </c>
      <c r="S2183" t="str">
        <f>K2183</f>
        <v/>
      </c>
      <c r="T2183">
        <f>R2183+(P2183*(IFERROR(VLOOKUP($A2183,STOK_AWAL,13,0),0)))</f>
        <v>0</v>
      </c>
      <c r="U2183" t="str">
        <f>M2183</f>
        <v/>
      </c>
    </row>
    <row r="2184" spans="1:21" x14ac:dyDescent="0.25">
      <c r="A2184" t="str">
        <f>IF('3.Stok Awal'!$A2184=0,"",'3.Stok Awal'!$A2184)</f>
        <v/>
      </c>
      <c r="B2184" t="str">
        <f>IF('3.Stok Awal'!$B2184=0,"",'3.Stok Awal'!$B2184)</f>
        <v/>
      </c>
      <c r="C2184" t="str">
        <f>IF('3.Stok Awal'!$C2184=0,"",'3.Stok Awal'!$C2184)</f>
        <v/>
      </c>
      <c r="D2184" t="str">
        <f>IF('3.Stok Awal'!$D2184=0,"",'3.Stok Awal'!$D2184)</f>
        <v/>
      </c>
      <c r="E2184" t="str">
        <f>IF('3.Stok Awal'!$E2184=0,"",'3.Stok Awal'!$E2184)</f>
        <v/>
      </c>
      <c r="F2184" s="4" t="str">
        <f>IF('3.Stok Awal'!$F2184=0,"",'3.Stok Awal'!$F2184)</f>
        <v/>
      </c>
      <c r="G2184" s="4" t="str">
        <f t="shared" si="34"/>
        <v/>
      </c>
      <c r="H2184">
        <f>IF('3.Stok Awal'!$I2184=0,0,'3.Stok Awal'!$I2184)</f>
        <v>0</v>
      </c>
      <c r="I2184" t="str">
        <f>IF('3.Stok Awal'!$J2184=0,"",'3.Stok Awal'!$J2184)</f>
        <v/>
      </c>
      <c r="J2184">
        <f>IF('3.Stok Awal'!$K2184=0,0,'3.Stok Awal'!$K2184)</f>
        <v>0</v>
      </c>
      <c r="K2184" t="str">
        <f>IF('3.Stok Awal'!$L2184=0,"",'3.Stok Awal'!$L2184)</f>
        <v/>
      </c>
      <c r="L2184">
        <f>IF('3.Stok Awal'!$N2184=0,0,'3.Stok Awal'!$N2184)</f>
        <v>0</v>
      </c>
      <c r="M2184" t="str">
        <f>IF('3.Stok Awal'!$O2184=0,"",'3.Stok Awal'!$O2184)</f>
        <v/>
      </c>
      <c r="N2184">
        <f>SUMIF('4.Sell to Trade'!$O$5:$O$5003,'5.Stok Akhir'!$G2184,'4.Sell to Trade'!$Q$5:$Q$5003)</f>
        <v>0</v>
      </c>
      <c r="O2184" t="str">
        <f>IF('3.Stok Awal'!$L2184=0,"",'3.Stok Awal'!$L2184)</f>
        <v/>
      </c>
      <c r="P2184">
        <f>IF(ISNA(VLOOKUP($A2184,STOK_AWAL,13,0)),0,IF(VLOOKUP($A2184,STOK_AWAL,13,0)&gt;0,ROUNDDOWN(L2184/VLOOKUP($A2184,STOK_AWAL,13,0),0),0))</f>
        <v>0</v>
      </c>
      <c r="Q2184" t="str">
        <f>I2184</f>
        <v/>
      </c>
      <c r="R2184">
        <f>IFERROR(MOD(L2184,VLOOKUP($A2184,STOK_AWAL,13,0)),0)</f>
        <v>0</v>
      </c>
      <c r="S2184" t="str">
        <f>K2184</f>
        <v/>
      </c>
      <c r="T2184">
        <f>R2184+(P2184*(IFERROR(VLOOKUP($A2184,STOK_AWAL,13,0),0)))</f>
        <v>0</v>
      </c>
      <c r="U2184" t="str">
        <f>M2184</f>
        <v/>
      </c>
    </row>
    <row r="2185" spans="1:21" x14ac:dyDescent="0.25">
      <c r="A2185" t="str">
        <f>IF('3.Stok Awal'!$A2185=0,"",'3.Stok Awal'!$A2185)</f>
        <v/>
      </c>
      <c r="B2185" t="str">
        <f>IF('3.Stok Awal'!$B2185=0,"",'3.Stok Awal'!$B2185)</f>
        <v/>
      </c>
      <c r="C2185" t="str">
        <f>IF('3.Stok Awal'!$C2185=0,"",'3.Stok Awal'!$C2185)</f>
        <v/>
      </c>
      <c r="D2185" t="str">
        <f>IF('3.Stok Awal'!$D2185=0,"",'3.Stok Awal'!$D2185)</f>
        <v/>
      </c>
      <c r="E2185" t="str">
        <f>IF('3.Stok Awal'!$E2185=0,"",'3.Stok Awal'!$E2185)</f>
        <v/>
      </c>
      <c r="F2185" s="4" t="str">
        <f>IF('3.Stok Awal'!$F2185=0,"",'3.Stok Awal'!$F2185)</f>
        <v/>
      </c>
      <c r="G2185" s="4" t="str">
        <f t="shared" si="34"/>
        <v/>
      </c>
      <c r="H2185">
        <f>IF('3.Stok Awal'!$I2185=0,0,'3.Stok Awal'!$I2185)</f>
        <v>0</v>
      </c>
      <c r="I2185" t="str">
        <f>IF('3.Stok Awal'!$J2185=0,"",'3.Stok Awal'!$J2185)</f>
        <v/>
      </c>
      <c r="J2185">
        <f>IF('3.Stok Awal'!$K2185=0,0,'3.Stok Awal'!$K2185)</f>
        <v>0</v>
      </c>
      <c r="K2185" t="str">
        <f>IF('3.Stok Awal'!$L2185=0,"",'3.Stok Awal'!$L2185)</f>
        <v/>
      </c>
      <c r="L2185">
        <f>IF('3.Stok Awal'!$N2185=0,0,'3.Stok Awal'!$N2185)</f>
        <v>0</v>
      </c>
      <c r="M2185" t="str">
        <f>IF('3.Stok Awal'!$O2185=0,"",'3.Stok Awal'!$O2185)</f>
        <v/>
      </c>
      <c r="N2185">
        <f>SUMIF('4.Sell to Trade'!$O$5:$O$5003,'5.Stok Akhir'!$G2185,'4.Sell to Trade'!$Q$5:$Q$5003)</f>
        <v>0</v>
      </c>
      <c r="O2185" t="str">
        <f>IF('3.Stok Awal'!$L2185=0,"",'3.Stok Awal'!$L2185)</f>
        <v/>
      </c>
      <c r="P2185">
        <f>IF(ISNA(VLOOKUP($A2185,STOK_AWAL,13,0)),0,IF(VLOOKUP($A2185,STOK_AWAL,13,0)&gt;0,ROUNDDOWN(L2185/VLOOKUP($A2185,STOK_AWAL,13,0),0),0))</f>
        <v>0</v>
      </c>
      <c r="Q2185" t="str">
        <f>I2185</f>
        <v/>
      </c>
      <c r="R2185">
        <f>IFERROR(MOD(L2185,VLOOKUP($A2185,STOK_AWAL,13,0)),0)</f>
        <v>0</v>
      </c>
      <c r="S2185" t="str">
        <f>K2185</f>
        <v/>
      </c>
      <c r="T2185">
        <f>R2185+(P2185*(IFERROR(VLOOKUP($A2185,STOK_AWAL,13,0),0)))</f>
        <v>0</v>
      </c>
      <c r="U2185" t="str">
        <f>M2185</f>
        <v/>
      </c>
    </row>
    <row r="2186" spans="1:21" x14ac:dyDescent="0.25">
      <c r="A2186" t="str">
        <f>IF('3.Stok Awal'!$A2186=0,"",'3.Stok Awal'!$A2186)</f>
        <v/>
      </c>
      <c r="B2186" t="str">
        <f>IF('3.Stok Awal'!$B2186=0,"",'3.Stok Awal'!$B2186)</f>
        <v/>
      </c>
      <c r="C2186" t="str">
        <f>IF('3.Stok Awal'!$C2186=0,"",'3.Stok Awal'!$C2186)</f>
        <v/>
      </c>
      <c r="D2186" t="str">
        <f>IF('3.Stok Awal'!$D2186=0,"",'3.Stok Awal'!$D2186)</f>
        <v/>
      </c>
      <c r="E2186" t="str">
        <f>IF('3.Stok Awal'!$E2186=0,"",'3.Stok Awal'!$E2186)</f>
        <v/>
      </c>
      <c r="F2186" s="4" t="str">
        <f>IF('3.Stok Awal'!$F2186=0,"",'3.Stok Awal'!$F2186)</f>
        <v/>
      </c>
      <c r="G2186" s="4" t="str">
        <f t="shared" si="34"/>
        <v/>
      </c>
      <c r="H2186">
        <f>IF('3.Stok Awal'!$I2186=0,0,'3.Stok Awal'!$I2186)</f>
        <v>0</v>
      </c>
      <c r="I2186" t="str">
        <f>IF('3.Stok Awal'!$J2186=0,"",'3.Stok Awal'!$J2186)</f>
        <v/>
      </c>
      <c r="J2186">
        <f>IF('3.Stok Awal'!$K2186=0,0,'3.Stok Awal'!$K2186)</f>
        <v>0</v>
      </c>
      <c r="K2186" t="str">
        <f>IF('3.Stok Awal'!$L2186=0,"",'3.Stok Awal'!$L2186)</f>
        <v/>
      </c>
      <c r="L2186">
        <f>IF('3.Stok Awal'!$N2186=0,0,'3.Stok Awal'!$N2186)</f>
        <v>0</v>
      </c>
      <c r="M2186" t="str">
        <f>IF('3.Stok Awal'!$O2186=0,"",'3.Stok Awal'!$O2186)</f>
        <v/>
      </c>
      <c r="N2186">
        <f>SUMIF('4.Sell to Trade'!$O$5:$O$5003,'5.Stok Akhir'!$G2186,'4.Sell to Trade'!$Q$5:$Q$5003)</f>
        <v>0</v>
      </c>
      <c r="O2186" t="str">
        <f>IF('3.Stok Awal'!$L2186=0,"",'3.Stok Awal'!$L2186)</f>
        <v/>
      </c>
      <c r="P2186">
        <f>IF(ISNA(VLOOKUP($A2186,STOK_AWAL,13,0)),0,IF(VLOOKUP($A2186,STOK_AWAL,13,0)&gt;0,ROUNDDOWN(L2186/VLOOKUP($A2186,STOK_AWAL,13,0),0),0))</f>
        <v>0</v>
      </c>
      <c r="Q2186" t="str">
        <f>I2186</f>
        <v/>
      </c>
      <c r="R2186">
        <f>IFERROR(MOD(L2186,VLOOKUP($A2186,STOK_AWAL,13,0)),0)</f>
        <v>0</v>
      </c>
      <c r="S2186" t="str">
        <f>K2186</f>
        <v/>
      </c>
      <c r="T2186">
        <f>R2186+(P2186*(IFERROR(VLOOKUP($A2186,STOK_AWAL,13,0),0)))</f>
        <v>0</v>
      </c>
      <c r="U2186" t="str">
        <f>M2186</f>
        <v/>
      </c>
    </row>
    <row r="2187" spans="1:21" x14ac:dyDescent="0.25">
      <c r="A2187" t="str">
        <f>IF('3.Stok Awal'!$A2187=0,"",'3.Stok Awal'!$A2187)</f>
        <v/>
      </c>
      <c r="B2187" t="str">
        <f>IF('3.Stok Awal'!$B2187=0,"",'3.Stok Awal'!$B2187)</f>
        <v/>
      </c>
      <c r="C2187" t="str">
        <f>IF('3.Stok Awal'!$C2187=0,"",'3.Stok Awal'!$C2187)</f>
        <v/>
      </c>
      <c r="D2187" t="str">
        <f>IF('3.Stok Awal'!$D2187=0,"",'3.Stok Awal'!$D2187)</f>
        <v/>
      </c>
      <c r="E2187" t="str">
        <f>IF('3.Stok Awal'!$E2187=0,"",'3.Stok Awal'!$E2187)</f>
        <v/>
      </c>
      <c r="F2187" s="4" t="str">
        <f>IF('3.Stok Awal'!$F2187=0,"",'3.Stok Awal'!$F2187)</f>
        <v/>
      </c>
      <c r="G2187" s="4" t="str">
        <f t="shared" si="34"/>
        <v/>
      </c>
      <c r="H2187">
        <f>IF('3.Stok Awal'!$I2187=0,0,'3.Stok Awal'!$I2187)</f>
        <v>0</v>
      </c>
      <c r="I2187" t="str">
        <f>IF('3.Stok Awal'!$J2187=0,"",'3.Stok Awal'!$J2187)</f>
        <v/>
      </c>
      <c r="J2187">
        <f>IF('3.Stok Awal'!$K2187=0,0,'3.Stok Awal'!$K2187)</f>
        <v>0</v>
      </c>
      <c r="K2187" t="str">
        <f>IF('3.Stok Awal'!$L2187=0,"",'3.Stok Awal'!$L2187)</f>
        <v/>
      </c>
      <c r="L2187">
        <f>IF('3.Stok Awal'!$N2187=0,0,'3.Stok Awal'!$N2187)</f>
        <v>0</v>
      </c>
      <c r="M2187" t="str">
        <f>IF('3.Stok Awal'!$O2187=0,"",'3.Stok Awal'!$O2187)</f>
        <v/>
      </c>
      <c r="N2187">
        <f>SUMIF('4.Sell to Trade'!$O$5:$O$5003,'5.Stok Akhir'!$G2187,'4.Sell to Trade'!$Q$5:$Q$5003)</f>
        <v>0</v>
      </c>
      <c r="O2187" t="str">
        <f>IF('3.Stok Awal'!$L2187=0,"",'3.Stok Awal'!$L2187)</f>
        <v/>
      </c>
      <c r="P2187">
        <f>IF(ISNA(VLOOKUP($A2187,STOK_AWAL,13,0)),0,IF(VLOOKUP($A2187,STOK_AWAL,13,0)&gt;0,ROUNDDOWN(L2187/VLOOKUP($A2187,STOK_AWAL,13,0),0),0))</f>
        <v>0</v>
      </c>
      <c r="Q2187" t="str">
        <f>I2187</f>
        <v/>
      </c>
      <c r="R2187">
        <f>IFERROR(MOD(L2187,VLOOKUP($A2187,STOK_AWAL,13,0)),0)</f>
        <v>0</v>
      </c>
      <c r="S2187" t="str">
        <f>K2187</f>
        <v/>
      </c>
      <c r="T2187">
        <f>R2187+(P2187*(IFERROR(VLOOKUP($A2187,STOK_AWAL,13,0),0)))</f>
        <v>0</v>
      </c>
      <c r="U2187" t="str">
        <f>M2187</f>
        <v/>
      </c>
    </row>
    <row r="2188" spans="1:21" x14ac:dyDescent="0.25">
      <c r="A2188" t="str">
        <f>IF('3.Stok Awal'!$A2188=0,"",'3.Stok Awal'!$A2188)</f>
        <v/>
      </c>
      <c r="B2188" t="str">
        <f>IF('3.Stok Awal'!$B2188=0,"",'3.Stok Awal'!$B2188)</f>
        <v/>
      </c>
      <c r="C2188" t="str">
        <f>IF('3.Stok Awal'!$C2188=0,"",'3.Stok Awal'!$C2188)</f>
        <v/>
      </c>
      <c r="D2188" t="str">
        <f>IF('3.Stok Awal'!$D2188=0,"",'3.Stok Awal'!$D2188)</f>
        <v/>
      </c>
      <c r="E2188" t="str">
        <f>IF('3.Stok Awal'!$E2188=0,"",'3.Stok Awal'!$E2188)</f>
        <v/>
      </c>
      <c r="F2188" s="4" t="str">
        <f>IF('3.Stok Awal'!$F2188=0,"",'3.Stok Awal'!$F2188)</f>
        <v/>
      </c>
      <c r="G2188" s="4" t="str">
        <f t="shared" si="34"/>
        <v/>
      </c>
      <c r="H2188">
        <f>IF('3.Stok Awal'!$I2188=0,0,'3.Stok Awal'!$I2188)</f>
        <v>0</v>
      </c>
      <c r="I2188" t="str">
        <f>IF('3.Stok Awal'!$J2188=0,"",'3.Stok Awal'!$J2188)</f>
        <v/>
      </c>
      <c r="J2188">
        <f>IF('3.Stok Awal'!$K2188=0,0,'3.Stok Awal'!$K2188)</f>
        <v>0</v>
      </c>
      <c r="K2188" t="str">
        <f>IF('3.Stok Awal'!$L2188=0,"",'3.Stok Awal'!$L2188)</f>
        <v/>
      </c>
      <c r="L2188">
        <f>IF('3.Stok Awal'!$N2188=0,0,'3.Stok Awal'!$N2188)</f>
        <v>0</v>
      </c>
      <c r="M2188" t="str">
        <f>IF('3.Stok Awal'!$O2188=0,"",'3.Stok Awal'!$O2188)</f>
        <v/>
      </c>
      <c r="N2188">
        <f>SUMIF('4.Sell to Trade'!$O$5:$O$5003,'5.Stok Akhir'!$G2188,'4.Sell to Trade'!$Q$5:$Q$5003)</f>
        <v>0</v>
      </c>
      <c r="O2188" t="str">
        <f>IF('3.Stok Awal'!$L2188=0,"",'3.Stok Awal'!$L2188)</f>
        <v/>
      </c>
      <c r="P2188">
        <f>IF(ISNA(VLOOKUP($A2188,STOK_AWAL,13,0)),0,IF(VLOOKUP($A2188,STOK_AWAL,13,0)&gt;0,ROUNDDOWN(L2188/VLOOKUP($A2188,STOK_AWAL,13,0),0),0))</f>
        <v>0</v>
      </c>
      <c r="Q2188" t="str">
        <f>I2188</f>
        <v/>
      </c>
      <c r="R2188">
        <f>IFERROR(MOD(L2188,VLOOKUP($A2188,STOK_AWAL,13,0)),0)</f>
        <v>0</v>
      </c>
      <c r="S2188" t="str">
        <f>K2188</f>
        <v/>
      </c>
      <c r="T2188">
        <f>R2188+(P2188*(IFERROR(VLOOKUP($A2188,STOK_AWAL,13,0),0)))</f>
        <v>0</v>
      </c>
      <c r="U2188" t="str">
        <f>M2188</f>
        <v/>
      </c>
    </row>
    <row r="2189" spans="1:21" x14ac:dyDescent="0.25">
      <c r="A2189" t="str">
        <f>IF('3.Stok Awal'!$A2189=0,"",'3.Stok Awal'!$A2189)</f>
        <v/>
      </c>
      <c r="B2189" t="str">
        <f>IF('3.Stok Awal'!$B2189=0,"",'3.Stok Awal'!$B2189)</f>
        <v/>
      </c>
      <c r="C2189" t="str">
        <f>IF('3.Stok Awal'!$C2189=0,"",'3.Stok Awal'!$C2189)</f>
        <v/>
      </c>
      <c r="D2189" t="str">
        <f>IF('3.Stok Awal'!$D2189=0,"",'3.Stok Awal'!$D2189)</f>
        <v/>
      </c>
      <c r="E2189" t="str">
        <f>IF('3.Stok Awal'!$E2189=0,"",'3.Stok Awal'!$E2189)</f>
        <v/>
      </c>
      <c r="F2189" s="4" t="str">
        <f>IF('3.Stok Awal'!$F2189=0,"",'3.Stok Awal'!$F2189)</f>
        <v/>
      </c>
      <c r="G2189" s="4" t="str">
        <f t="shared" si="34"/>
        <v/>
      </c>
      <c r="H2189">
        <f>IF('3.Stok Awal'!$I2189=0,0,'3.Stok Awal'!$I2189)</f>
        <v>0</v>
      </c>
      <c r="I2189" t="str">
        <f>IF('3.Stok Awal'!$J2189=0,"",'3.Stok Awal'!$J2189)</f>
        <v/>
      </c>
      <c r="J2189">
        <f>IF('3.Stok Awal'!$K2189=0,0,'3.Stok Awal'!$K2189)</f>
        <v>0</v>
      </c>
      <c r="K2189" t="str">
        <f>IF('3.Stok Awal'!$L2189=0,"",'3.Stok Awal'!$L2189)</f>
        <v/>
      </c>
      <c r="L2189">
        <f>IF('3.Stok Awal'!$N2189=0,0,'3.Stok Awal'!$N2189)</f>
        <v>0</v>
      </c>
      <c r="M2189" t="str">
        <f>IF('3.Stok Awal'!$O2189=0,"",'3.Stok Awal'!$O2189)</f>
        <v/>
      </c>
      <c r="N2189">
        <f>SUMIF('4.Sell to Trade'!$O$5:$O$5003,'5.Stok Akhir'!$G2189,'4.Sell to Trade'!$Q$5:$Q$5003)</f>
        <v>0</v>
      </c>
      <c r="O2189" t="str">
        <f>IF('3.Stok Awal'!$L2189=0,"",'3.Stok Awal'!$L2189)</f>
        <v/>
      </c>
      <c r="P2189">
        <f>IF(ISNA(VLOOKUP($A2189,STOK_AWAL,13,0)),0,IF(VLOOKUP($A2189,STOK_AWAL,13,0)&gt;0,ROUNDDOWN(L2189/VLOOKUP($A2189,STOK_AWAL,13,0),0),0))</f>
        <v>0</v>
      </c>
      <c r="Q2189" t="str">
        <f>I2189</f>
        <v/>
      </c>
      <c r="R2189">
        <f>IFERROR(MOD(L2189,VLOOKUP($A2189,STOK_AWAL,13,0)),0)</f>
        <v>0</v>
      </c>
      <c r="S2189" t="str">
        <f>K2189</f>
        <v/>
      </c>
      <c r="T2189">
        <f>R2189+(P2189*(IFERROR(VLOOKUP($A2189,STOK_AWAL,13,0),0)))</f>
        <v>0</v>
      </c>
      <c r="U2189" t="str">
        <f>M2189</f>
        <v/>
      </c>
    </row>
    <row r="2190" spans="1:21" x14ac:dyDescent="0.25">
      <c r="A2190" t="str">
        <f>IF('3.Stok Awal'!$A2190=0,"",'3.Stok Awal'!$A2190)</f>
        <v/>
      </c>
      <c r="B2190" t="str">
        <f>IF('3.Stok Awal'!$B2190=0,"",'3.Stok Awal'!$B2190)</f>
        <v/>
      </c>
      <c r="C2190" t="str">
        <f>IF('3.Stok Awal'!$C2190=0,"",'3.Stok Awal'!$C2190)</f>
        <v/>
      </c>
      <c r="D2190" t="str">
        <f>IF('3.Stok Awal'!$D2190=0,"",'3.Stok Awal'!$D2190)</f>
        <v/>
      </c>
      <c r="E2190" t="str">
        <f>IF('3.Stok Awal'!$E2190=0,"",'3.Stok Awal'!$E2190)</f>
        <v/>
      </c>
      <c r="F2190" s="4" t="str">
        <f>IF('3.Stok Awal'!$F2190=0,"",'3.Stok Awal'!$F2190)</f>
        <v/>
      </c>
      <c r="G2190" s="4" t="str">
        <f t="shared" si="34"/>
        <v/>
      </c>
      <c r="H2190">
        <f>IF('3.Stok Awal'!$I2190=0,0,'3.Stok Awal'!$I2190)</f>
        <v>0</v>
      </c>
      <c r="I2190" t="str">
        <f>IF('3.Stok Awal'!$J2190=0,"",'3.Stok Awal'!$J2190)</f>
        <v/>
      </c>
      <c r="J2190">
        <f>IF('3.Stok Awal'!$K2190=0,0,'3.Stok Awal'!$K2190)</f>
        <v>0</v>
      </c>
      <c r="K2190" t="str">
        <f>IF('3.Stok Awal'!$L2190=0,"",'3.Stok Awal'!$L2190)</f>
        <v/>
      </c>
      <c r="L2190">
        <f>IF('3.Stok Awal'!$N2190=0,0,'3.Stok Awal'!$N2190)</f>
        <v>0</v>
      </c>
      <c r="M2190" t="str">
        <f>IF('3.Stok Awal'!$O2190=0,"",'3.Stok Awal'!$O2190)</f>
        <v/>
      </c>
      <c r="N2190">
        <f>SUMIF('4.Sell to Trade'!$O$5:$O$5003,'5.Stok Akhir'!$G2190,'4.Sell to Trade'!$Q$5:$Q$5003)</f>
        <v>0</v>
      </c>
      <c r="O2190" t="str">
        <f>IF('3.Stok Awal'!$L2190=0,"",'3.Stok Awal'!$L2190)</f>
        <v/>
      </c>
      <c r="P2190">
        <f>IF(ISNA(VLOOKUP($A2190,STOK_AWAL,13,0)),0,IF(VLOOKUP($A2190,STOK_AWAL,13,0)&gt;0,ROUNDDOWN(L2190/VLOOKUP($A2190,STOK_AWAL,13,0),0),0))</f>
        <v>0</v>
      </c>
      <c r="Q2190" t="str">
        <f>I2190</f>
        <v/>
      </c>
      <c r="R2190">
        <f>IFERROR(MOD(L2190,VLOOKUP($A2190,STOK_AWAL,13,0)),0)</f>
        <v>0</v>
      </c>
      <c r="S2190" t="str">
        <f>K2190</f>
        <v/>
      </c>
      <c r="T2190">
        <f>R2190+(P2190*(IFERROR(VLOOKUP($A2190,STOK_AWAL,13,0),0)))</f>
        <v>0</v>
      </c>
      <c r="U2190" t="str">
        <f>M2190</f>
        <v/>
      </c>
    </row>
    <row r="2191" spans="1:21" x14ac:dyDescent="0.25">
      <c r="A2191" t="str">
        <f>IF('3.Stok Awal'!$A2191=0,"",'3.Stok Awal'!$A2191)</f>
        <v/>
      </c>
      <c r="B2191" t="str">
        <f>IF('3.Stok Awal'!$B2191=0,"",'3.Stok Awal'!$B2191)</f>
        <v/>
      </c>
      <c r="C2191" t="str">
        <f>IF('3.Stok Awal'!$C2191=0,"",'3.Stok Awal'!$C2191)</f>
        <v/>
      </c>
      <c r="D2191" t="str">
        <f>IF('3.Stok Awal'!$D2191=0,"",'3.Stok Awal'!$D2191)</f>
        <v/>
      </c>
      <c r="E2191" t="str">
        <f>IF('3.Stok Awal'!$E2191=0,"",'3.Stok Awal'!$E2191)</f>
        <v/>
      </c>
      <c r="F2191" s="4" t="str">
        <f>IF('3.Stok Awal'!$F2191=0,"",'3.Stok Awal'!$F2191)</f>
        <v/>
      </c>
      <c r="G2191" s="4" t="str">
        <f t="shared" si="34"/>
        <v/>
      </c>
      <c r="H2191">
        <f>IF('3.Stok Awal'!$I2191=0,0,'3.Stok Awal'!$I2191)</f>
        <v>0</v>
      </c>
      <c r="I2191" t="str">
        <f>IF('3.Stok Awal'!$J2191=0,"",'3.Stok Awal'!$J2191)</f>
        <v/>
      </c>
      <c r="J2191">
        <f>IF('3.Stok Awal'!$K2191=0,0,'3.Stok Awal'!$K2191)</f>
        <v>0</v>
      </c>
      <c r="K2191" t="str">
        <f>IF('3.Stok Awal'!$L2191=0,"",'3.Stok Awal'!$L2191)</f>
        <v/>
      </c>
      <c r="L2191">
        <f>IF('3.Stok Awal'!$N2191=0,0,'3.Stok Awal'!$N2191)</f>
        <v>0</v>
      </c>
      <c r="M2191" t="str">
        <f>IF('3.Stok Awal'!$O2191=0,"",'3.Stok Awal'!$O2191)</f>
        <v/>
      </c>
      <c r="N2191">
        <f>SUMIF('4.Sell to Trade'!$O$5:$O$5003,'5.Stok Akhir'!$G2191,'4.Sell to Trade'!$Q$5:$Q$5003)</f>
        <v>0</v>
      </c>
      <c r="O2191" t="str">
        <f>IF('3.Stok Awal'!$L2191=0,"",'3.Stok Awal'!$L2191)</f>
        <v/>
      </c>
      <c r="P2191">
        <f>IF(ISNA(VLOOKUP($A2191,STOK_AWAL,13,0)),0,IF(VLOOKUP($A2191,STOK_AWAL,13,0)&gt;0,ROUNDDOWN(L2191/VLOOKUP($A2191,STOK_AWAL,13,0),0),0))</f>
        <v>0</v>
      </c>
      <c r="Q2191" t="str">
        <f>I2191</f>
        <v/>
      </c>
      <c r="R2191">
        <f>IFERROR(MOD(L2191,VLOOKUP($A2191,STOK_AWAL,13,0)),0)</f>
        <v>0</v>
      </c>
      <c r="S2191" t="str">
        <f>K2191</f>
        <v/>
      </c>
      <c r="T2191">
        <f>R2191+(P2191*(IFERROR(VLOOKUP($A2191,STOK_AWAL,13,0),0)))</f>
        <v>0</v>
      </c>
      <c r="U2191" t="str">
        <f>M2191</f>
        <v/>
      </c>
    </row>
    <row r="2192" spans="1:21" x14ac:dyDescent="0.25">
      <c r="A2192" t="str">
        <f>IF('3.Stok Awal'!$A2192=0,"",'3.Stok Awal'!$A2192)</f>
        <v/>
      </c>
      <c r="B2192" t="str">
        <f>IF('3.Stok Awal'!$B2192=0,"",'3.Stok Awal'!$B2192)</f>
        <v/>
      </c>
      <c r="C2192" t="str">
        <f>IF('3.Stok Awal'!$C2192=0,"",'3.Stok Awal'!$C2192)</f>
        <v/>
      </c>
      <c r="D2192" t="str">
        <f>IF('3.Stok Awal'!$D2192=0,"",'3.Stok Awal'!$D2192)</f>
        <v/>
      </c>
      <c r="E2192" t="str">
        <f>IF('3.Stok Awal'!$E2192=0,"",'3.Stok Awal'!$E2192)</f>
        <v/>
      </c>
      <c r="F2192" s="4" t="str">
        <f>IF('3.Stok Awal'!$F2192=0,"",'3.Stok Awal'!$F2192)</f>
        <v/>
      </c>
      <c r="G2192" s="4" t="str">
        <f t="shared" si="34"/>
        <v/>
      </c>
      <c r="H2192">
        <f>IF('3.Stok Awal'!$I2192=0,0,'3.Stok Awal'!$I2192)</f>
        <v>0</v>
      </c>
      <c r="I2192" t="str">
        <f>IF('3.Stok Awal'!$J2192=0,"",'3.Stok Awal'!$J2192)</f>
        <v/>
      </c>
      <c r="J2192">
        <f>IF('3.Stok Awal'!$K2192=0,0,'3.Stok Awal'!$K2192)</f>
        <v>0</v>
      </c>
      <c r="K2192" t="str">
        <f>IF('3.Stok Awal'!$L2192=0,"",'3.Stok Awal'!$L2192)</f>
        <v/>
      </c>
      <c r="L2192">
        <f>IF('3.Stok Awal'!$N2192=0,0,'3.Stok Awal'!$N2192)</f>
        <v>0</v>
      </c>
      <c r="M2192" t="str">
        <f>IF('3.Stok Awal'!$O2192=0,"",'3.Stok Awal'!$O2192)</f>
        <v/>
      </c>
      <c r="N2192">
        <f>SUMIF('4.Sell to Trade'!$O$5:$O$5003,'5.Stok Akhir'!$G2192,'4.Sell to Trade'!$Q$5:$Q$5003)</f>
        <v>0</v>
      </c>
      <c r="O2192" t="str">
        <f>IF('3.Stok Awal'!$L2192=0,"",'3.Stok Awal'!$L2192)</f>
        <v/>
      </c>
      <c r="P2192">
        <f>IF(ISNA(VLOOKUP($A2192,STOK_AWAL,13,0)),0,IF(VLOOKUP($A2192,STOK_AWAL,13,0)&gt;0,ROUNDDOWN(L2192/VLOOKUP($A2192,STOK_AWAL,13,0),0),0))</f>
        <v>0</v>
      </c>
      <c r="Q2192" t="str">
        <f>I2192</f>
        <v/>
      </c>
      <c r="R2192">
        <f>IFERROR(MOD(L2192,VLOOKUP($A2192,STOK_AWAL,13,0)),0)</f>
        <v>0</v>
      </c>
      <c r="S2192" t="str">
        <f>K2192</f>
        <v/>
      </c>
      <c r="T2192">
        <f>R2192+(P2192*(IFERROR(VLOOKUP($A2192,STOK_AWAL,13,0),0)))</f>
        <v>0</v>
      </c>
      <c r="U2192" t="str">
        <f>M2192</f>
        <v/>
      </c>
    </row>
    <row r="2193" spans="1:21" x14ac:dyDescent="0.25">
      <c r="A2193" t="str">
        <f>IF('3.Stok Awal'!$A2193=0,"",'3.Stok Awal'!$A2193)</f>
        <v/>
      </c>
      <c r="B2193" t="str">
        <f>IF('3.Stok Awal'!$B2193=0,"",'3.Stok Awal'!$B2193)</f>
        <v/>
      </c>
      <c r="C2193" t="str">
        <f>IF('3.Stok Awal'!$C2193=0,"",'3.Stok Awal'!$C2193)</f>
        <v/>
      </c>
      <c r="D2193" t="str">
        <f>IF('3.Stok Awal'!$D2193=0,"",'3.Stok Awal'!$D2193)</f>
        <v/>
      </c>
      <c r="E2193" t="str">
        <f>IF('3.Stok Awal'!$E2193=0,"",'3.Stok Awal'!$E2193)</f>
        <v/>
      </c>
      <c r="F2193" s="4" t="str">
        <f>IF('3.Stok Awal'!$F2193=0,"",'3.Stok Awal'!$F2193)</f>
        <v/>
      </c>
      <c r="G2193" s="4" t="str">
        <f t="shared" si="34"/>
        <v/>
      </c>
      <c r="H2193">
        <f>IF('3.Stok Awal'!$I2193=0,0,'3.Stok Awal'!$I2193)</f>
        <v>0</v>
      </c>
      <c r="I2193" t="str">
        <f>IF('3.Stok Awal'!$J2193=0,"",'3.Stok Awal'!$J2193)</f>
        <v/>
      </c>
      <c r="J2193">
        <f>IF('3.Stok Awal'!$K2193=0,0,'3.Stok Awal'!$K2193)</f>
        <v>0</v>
      </c>
      <c r="K2193" t="str">
        <f>IF('3.Stok Awal'!$L2193=0,"",'3.Stok Awal'!$L2193)</f>
        <v/>
      </c>
      <c r="L2193">
        <f>IF('3.Stok Awal'!$N2193=0,0,'3.Stok Awal'!$N2193)</f>
        <v>0</v>
      </c>
      <c r="M2193" t="str">
        <f>IF('3.Stok Awal'!$O2193=0,"",'3.Stok Awal'!$O2193)</f>
        <v/>
      </c>
      <c r="N2193">
        <f>SUMIF('4.Sell to Trade'!$O$5:$O$5003,'5.Stok Akhir'!$G2193,'4.Sell to Trade'!$Q$5:$Q$5003)</f>
        <v>0</v>
      </c>
      <c r="O2193" t="str">
        <f>IF('3.Stok Awal'!$L2193=0,"",'3.Stok Awal'!$L2193)</f>
        <v/>
      </c>
      <c r="P2193">
        <f>IF(ISNA(VLOOKUP($A2193,STOK_AWAL,13,0)),0,IF(VLOOKUP($A2193,STOK_AWAL,13,0)&gt;0,ROUNDDOWN(L2193/VLOOKUP($A2193,STOK_AWAL,13,0),0),0))</f>
        <v>0</v>
      </c>
      <c r="Q2193" t="str">
        <f>I2193</f>
        <v/>
      </c>
      <c r="R2193">
        <f>IFERROR(MOD(L2193,VLOOKUP($A2193,STOK_AWAL,13,0)),0)</f>
        <v>0</v>
      </c>
      <c r="S2193" t="str">
        <f>K2193</f>
        <v/>
      </c>
      <c r="T2193">
        <f>R2193+(P2193*(IFERROR(VLOOKUP($A2193,STOK_AWAL,13,0),0)))</f>
        <v>0</v>
      </c>
      <c r="U2193" t="str">
        <f>M2193</f>
        <v/>
      </c>
    </row>
    <row r="2194" spans="1:21" x14ac:dyDescent="0.25">
      <c r="A2194" t="str">
        <f>IF('3.Stok Awal'!$A2194=0,"",'3.Stok Awal'!$A2194)</f>
        <v/>
      </c>
      <c r="B2194" t="str">
        <f>IF('3.Stok Awal'!$B2194=0,"",'3.Stok Awal'!$B2194)</f>
        <v/>
      </c>
      <c r="C2194" t="str">
        <f>IF('3.Stok Awal'!$C2194=0,"",'3.Stok Awal'!$C2194)</f>
        <v/>
      </c>
      <c r="D2194" t="str">
        <f>IF('3.Stok Awal'!$D2194=0,"",'3.Stok Awal'!$D2194)</f>
        <v/>
      </c>
      <c r="E2194" t="str">
        <f>IF('3.Stok Awal'!$E2194=0,"",'3.Stok Awal'!$E2194)</f>
        <v/>
      </c>
      <c r="F2194" s="4" t="str">
        <f>IF('3.Stok Awal'!$F2194=0,"",'3.Stok Awal'!$F2194)</f>
        <v/>
      </c>
      <c r="G2194" s="4" t="str">
        <f t="shared" si="34"/>
        <v/>
      </c>
      <c r="H2194">
        <f>IF('3.Stok Awal'!$I2194=0,0,'3.Stok Awal'!$I2194)</f>
        <v>0</v>
      </c>
      <c r="I2194" t="str">
        <f>IF('3.Stok Awal'!$J2194=0,"",'3.Stok Awal'!$J2194)</f>
        <v/>
      </c>
      <c r="J2194">
        <f>IF('3.Stok Awal'!$K2194=0,0,'3.Stok Awal'!$K2194)</f>
        <v>0</v>
      </c>
      <c r="K2194" t="str">
        <f>IF('3.Stok Awal'!$L2194=0,"",'3.Stok Awal'!$L2194)</f>
        <v/>
      </c>
      <c r="L2194">
        <f>IF('3.Stok Awal'!$N2194=0,0,'3.Stok Awal'!$N2194)</f>
        <v>0</v>
      </c>
      <c r="M2194" t="str">
        <f>IF('3.Stok Awal'!$O2194=0,"",'3.Stok Awal'!$O2194)</f>
        <v/>
      </c>
      <c r="N2194">
        <f>SUMIF('4.Sell to Trade'!$O$5:$O$5003,'5.Stok Akhir'!$G2194,'4.Sell to Trade'!$Q$5:$Q$5003)</f>
        <v>0</v>
      </c>
      <c r="O2194" t="str">
        <f>IF('3.Stok Awal'!$L2194=0,"",'3.Stok Awal'!$L2194)</f>
        <v/>
      </c>
      <c r="P2194">
        <f>IF(ISNA(VLOOKUP($A2194,STOK_AWAL,13,0)),0,IF(VLOOKUP($A2194,STOK_AWAL,13,0)&gt;0,ROUNDDOWN(L2194/VLOOKUP($A2194,STOK_AWAL,13,0),0),0))</f>
        <v>0</v>
      </c>
      <c r="Q2194" t="str">
        <f>I2194</f>
        <v/>
      </c>
      <c r="R2194">
        <f>IFERROR(MOD(L2194,VLOOKUP($A2194,STOK_AWAL,13,0)),0)</f>
        <v>0</v>
      </c>
      <c r="S2194" t="str">
        <f>K2194</f>
        <v/>
      </c>
      <c r="T2194">
        <f>R2194+(P2194*(IFERROR(VLOOKUP($A2194,STOK_AWAL,13,0),0)))</f>
        <v>0</v>
      </c>
      <c r="U2194" t="str">
        <f>M2194</f>
        <v/>
      </c>
    </row>
    <row r="2195" spans="1:21" x14ac:dyDescent="0.25">
      <c r="A2195" t="str">
        <f>IF('3.Stok Awal'!$A2195=0,"",'3.Stok Awal'!$A2195)</f>
        <v/>
      </c>
      <c r="B2195" t="str">
        <f>IF('3.Stok Awal'!$B2195=0,"",'3.Stok Awal'!$B2195)</f>
        <v/>
      </c>
      <c r="C2195" t="str">
        <f>IF('3.Stok Awal'!$C2195=0,"",'3.Stok Awal'!$C2195)</f>
        <v/>
      </c>
      <c r="D2195" t="str">
        <f>IF('3.Stok Awal'!$D2195=0,"",'3.Stok Awal'!$D2195)</f>
        <v/>
      </c>
      <c r="E2195" t="str">
        <f>IF('3.Stok Awal'!$E2195=0,"",'3.Stok Awal'!$E2195)</f>
        <v/>
      </c>
      <c r="F2195" s="4" t="str">
        <f>IF('3.Stok Awal'!$F2195=0,"",'3.Stok Awal'!$F2195)</f>
        <v/>
      </c>
      <c r="G2195" s="4" t="str">
        <f t="shared" si="34"/>
        <v/>
      </c>
      <c r="H2195">
        <f>IF('3.Stok Awal'!$I2195=0,0,'3.Stok Awal'!$I2195)</f>
        <v>0</v>
      </c>
      <c r="I2195" t="str">
        <f>IF('3.Stok Awal'!$J2195=0,"",'3.Stok Awal'!$J2195)</f>
        <v/>
      </c>
      <c r="J2195">
        <f>IF('3.Stok Awal'!$K2195=0,0,'3.Stok Awal'!$K2195)</f>
        <v>0</v>
      </c>
      <c r="K2195" t="str">
        <f>IF('3.Stok Awal'!$L2195=0,"",'3.Stok Awal'!$L2195)</f>
        <v/>
      </c>
      <c r="L2195">
        <f>IF('3.Stok Awal'!$N2195=0,0,'3.Stok Awal'!$N2195)</f>
        <v>0</v>
      </c>
      <c r="M2195" t="str">
        <f>IF('3.Stok Awal'!$O2195=0,"",'3.Stok Awal'!$O2195)</f>
        <v/>
      </c>
      <c r="N2195">
        <f>SUMIF('4.Sell to Trade'!$O$5:$O$5003,'5.Stok Akhir'!$G2195,'4.Sell to Trade'!$Q$5:$Q$5003)</f>
        <v>0</v>
      </c>
      <c r="O2195" t="str">
        <f>IF('3.Stok Awal'!$L2195=0,"",'3.Stok Awal'!$L2195)</f>
        <v/>
      </c>
      <c r="P2195">
        <f>IF(ISNA(VLOOKUP($A2195,STOK_AWAL,13,0)),0,IF(VLOOKUP($A2195,STOK_AWAL,13,0)&gt;0,ROUNDDOWN(L2195/VLOOKUP($A2195,STOK_AWAL,13,0),0),0))</f>
        <v>0</v>
      </c>
      <c r="Q2195" t="str">
        <f>I2195</f>
        <v/>
      </c>
      <c r="R2195">
        <f>IFERROR(MOD(L2195,VLOOKUP($A2195,STOK_AWAL,13,0)),0)</f>
        <v>0</v>
      </c>
      <c r="S2195" t="str">
        <f>K2195</f>
        <v/>
      </c>
      <c r="T2195">
        <f>R2195+(P2195*(IFERROR(VLOOKUP($A2195,STOK_AWAL,13,0),0)))</f>
        <v>0</v>
      </c>
      <c r="U2195" t="str">
        <f>M2195</f>
        <v/>
      </c>
    </row>
    <row r="2196" spans="1:21" x14ac:dyDescent="0.25">
      <c r="A2196" t="str">
        <f>IF('3.Stok Awal'!$A2196=0,"",'3.Stok Awal'!$A2196)</f>
        <v/>
      </c>
      <c r="B2196" t="str">
        <f>IF('3.Stok Awal'!$B2196=0,"",'3.Stok Awal'!$B2196)</f>
        <v/>
      </c>
      <c r="C2196" t="str">
        <f>IF('3.Stok Awal'!$C2196=0,"",'3.Stok Awal'!$C2196)</f>
        <v/>
      </c>
      <c r="D2196" t="str">
        <f>IF('3.Stok Awal'!$D2196=0,"",'3.Stok Awal'!$D2196)</f>
        <v/>
      </c>
      <c r="E2196" t="str">
        <f>IF('3.Stok Awal'!$E2196=0,"",'3.Stok Awal'!$E2196)</f>
        <v/>
      </c>
      <c r="F2196" s="4" t="str">
        <f>IF('3.Stok Awal'!$F2196=0,"",'3.Stok Awal'!$F2196)</f>
        <v/>
      </c>
      <c r="G2196" s="4" t="str">
        <f t="shared" si="34"/>
        <v/>
      </c>
      <c r="H2196">
        <f>IF('3.Stok Awal'!$I2196=0,0,'3.Stok Awal'!$I2196)</f>
        <v>0</v>
      </c>
      <c r="I2196" t="str">
        <f>IF('3.Stok Awal'!$J2196=0,"",'3.Stok Awal'!$J2196)</f>
        <v/>
      </c>
      <c r="J2196">
        <f>IF('3.Stok Awal'!$K2196=0,0,'3.Stok Awal'!$K2196)</f>
        <v>0</v>
      </c>
      <c r="K2196" t="str">
        <f>IF('3.Stok Awal'!$L2196=0,"",'3.Stok Awal'!$L2196)</f>
        <v/>
      </c>
      <c r="L2196">
        <f>IF('3.Stok Awal'!$N2196=0,0,'3.Stok Awal'!$N2196)</f>
        <v>0</v>
      </c>
      <c r="M2196" t="str">
        <f>IF('3.Stok Awal'!$O2196=0,"",'3.Stok Awal'!$O2196)</f>
        <v/>
      </c>
      <c r="N2196">
        <f>SUMIF('4.Sell to Trade'!$O$5:$O$5003,'5.Stok Akhir'!$G2196,'4.Sell to Trade'!$Q$5:$Q$5003)</f>
        <v>0</v>
      </c>
      <c r="O2196" t="str">
        <f>IF('3.Stok Awal'!$L2196=0,"",'3.Stok Awal'!$L2196)</f>
        <v/>
      </c>
      <c r="P2196">
        <f>IF(ISNA(VLOOKUP($A2196,STOK_AWAL,13,0)),0,IF(VLOOKUP($A2196,STOK_AWAL,13,0)&gt;0,ROUNDDOWN(L2196/VLOOKUP($A2196,STOK_AWAL,13,0),0),0))</f>
        <v>0</v>
      </c>
      <c r="Q2196" t="str">
        <f>I2196</f>
        <v/>
      </c>
      <c r="R2196">
        <f>IFERROR(MOD(L2196,VLOOKUP($A2196,STOK_AWAL,13,0)),0)</f>
        <v>0</v>
      </c>
      <c r="S2196" t="str">
        <f>K2196</f>
        <v/>
      </c>
      <c r="T2196">
        <f>R2196+(P2196*(IFERROR(VLOOKUP($A2196,STOK_AWAL,13,0),0)))</f>
        <v>0</v>
      </c>
      <c r="U2196" t="str">
        <f>M2196</f>
        <v/>
      </c>
    </row>
    <row r="2197" spans="1:21" x14ac:dyDescent="0.25">
      <c r="A2197" t="str">
        <f>IF('3.Stok Awal'!$A2197=0,"",'3.Stok Awal'!$A2197)</f>
        <v/>
      </c>
      <c r="B2197" t="str">
        <f>IF('3.Stok Awal'!$B2197=0,"",'3.Stok Awal'!$B2197)</f>
        <v/>
      </c>
      <c r="C2197" t="str">
        <f>IF('3.Stok Awal'!$C2197=0,"",'3.Stok Awal'!$C2197)</f>
        <v/>
      </c>
      <c r="D2197" t="str">
        <f>IF('3.Stok Awal'!$D2197=0,"",'3.Stok Awal'!$D2197)</f>
        <v/>
      </c>
      <c r="E2197" t="str">
        <f>IF('3.Stok Awal'!$E2197=0,"",'3.Stok Awal'!$E2197)</f>
        <v/>
      </c>
      <c r="F2197" s="4" t="str">
        <f>IF('3.Stok Awal'!$F2197=0,"",'3.Stok Awal'!$F2197)</f>
        <v/>
      </c>
      <c r="G2197" s="4" t="str">
        <f t="shared" si="34"/>
        <v/>
      </c>
      <c r="H2197">
        <f>IF('3.Stok Awal'!$I2197=0,0,'3.Stok Awal'!$I2197)</f>
        <v>0</v>
      </c>
      <c r="I2197" t="str">
        <f>IF('3.Stok Awal'!$J2197=0,"",'3.Stok Awal'!$J2197)</f>
        <v/>
      </c>
      <c r="J2197">
        <f>IF('3.Stok Awal'!$K2197=0,0,'3.Stok Awal'!$K2197)</f>
        <v>0</v>
      </c>
      <c r="K2197" t="str">
        <f>IF('3.Stok Awal'!$L2197=0,"",'3.Stok Awal'!$L2197)</f>
        <v/>
      </c>
      <c r="L2197">
        <f>IF('3.Stok Awal'!$N2197=0,0,'3.Stok Awal'!$N2197)</f>
        <v>0</v>
      </c>
      <c r="M2197" t="str">
        <f>IF('3.Stok Awal'!$O2197=0,"",'3.Stok Awal'!$O2197)</f>
        <v/>
      </c>
      <c r="N2197">
        <f>SUMIF('4.Sell to Trade'!$O$5:$O$5003,'5.Stok Akhir'!$G2197,'4.Sell to Trade'!$Q$5:$Q$5003)</f>
        <v>0</v>
      </c>
      <c r="O2197" t="str">
        <f>IF('3.Stok Awal'!$L2197=0,"",'3.Stok Awal'!$L2197)</f>
        <v/>
      </c>
      <c r="P2197">
        <f>IF(ISNA(VLOOKUP($A2197,STOK_AWAL,13,0)),0,IF(VLOOKUP($A2197,STOK_AWAL,13,0)&gt;0,ROUNDDOWN(L2197/VLOOKUP($A2197,STOK_AWAL,13,0),0),0))</f>
        <v>0</v>
      </c>
      <c r="Q2197" t="str">
        <f>I2197</f>
        <v/>
      </c>
      <c r="R2197">
        <f>IFERROR(MOD(L2197,VLOOKUP($A2197,STOK_AWAL,13,0)),0)</f>
        <v>0</v>
      </c>
      <c r="S2197" t="str">
        <f>K2197</f>
        <v/>
      </c>
      <c r="T2197">
        <f>R2197+(P2197*(IFERROR(VLOOKUP($A2197,STOK_AWAL,13,0),0)))</f>
        <v>0</v>
      </c>
      <c r="U2197" t="str">
        <f>M2197</f>
        <v/>
      </c>
    </row>
    <row r="2198" spans="1:21" x14ac:dyDescent="0.25">
      <c r="A2198" t="str">
        <f>IF('3.Stok Awal'!$A2198=0,"",'3.Stok Awal'!$A2198)</f>
        <v/>
      </c>
      <c r="B2198" t="str">
        <f>IF('3.Stok Awal'!$B2198=0,"",'3.Stok Awal'!$B2198)</f>
        <v/>
      </c>
      <c r="C2198" t="str">
        <f>IF('3.Stok Awal'!$C2198=0,"",'3.Stok Awal'!$C2198)</f>
        <v/>
      </c>
      <c r="D2198" t="str">
        <f>IF('3.Stok Awal'!$D2198=0,"",'3.Stok Awal'!$D2198)</f>
        <v/>
      </c>
      <c r="E2198" t="str">
        <f>IF('3.Stok Awal'!$E2198=0,"",'3.Stok Awal'!$E2198)</f>
        <v/>
      </c>
      <c r="F2198" s="4" t="str">
        <f>IF('3.Stok Awal'!$F2198=0,"",'3.Stok Awal'!$F2198)</f>
        <v/>
      </c>
      <c r="G2198" s="4" t="str">
        <f t="shared" si="34"/>
        <v/>
      </c>
      <c r="H2198">
        <f>IF('3.Stok Awal'!$I2198=0,0,'3.Stok Awal'!$I2198)</f>
        <v>0</v>
      </c>
      <c r="I2198" t="str">
        <f>IF('3.Stok Awal'!$J2198=0,"",'3.Stok Awal'!$J2198)</f>
        <v/>
      </c>
      <c r="J2198">
        <f>IF('3.Stok Awal'!$K2198=0,0,'3.Stok Awal'!$K2198)</f>
        <v>0</v>
      </c>
      <c r="K2198" t="str">
        <f>IF('3.Stok Awal'!$L2198=0,"",'3.Stok Awal'!$L2198)</f>
        <v/>
      </c>
      <c r="L2198">
        <f>IF('3.Stok Awal'!$N2198=0,0,'3.Stok Awal'!$N2198)</f>
        <v>0</v>
      </c>
      <c r="M2198" t="str">
        <f>IF('3.Stok Awal'!$O2198=0,"",'3.Stok Awal'!$O2198)</f>
        <v/>
      </c>
      <c r="N2198">
        <f>SUMIF('4.Sell to Trade'!$O$5:$O$5003,'5.Stok Akhir'!$G2198,'4.Sell to Trade'!$Q$5:$Q$5003)</f>
        <v>0</v>
      </c>
      <c r="O2198" t="str">
        <f>IF('3.Stok Awal'!$L2198=0,"",'3.Stok Awal'!$L2198)</f>
        <v/>
      </c>
      <c r="P2198">
        <f>IF(ISNA(VLOOKUP($A2198,STOK_AWAL,13,0)),0,IF(VLOOKUP($A2198,STOK_AWAL,13,0)&gt;0,ROUNDDOWN(L2198/VLOOKUP($A2198,STOK_AWAL,13,0),0),0))</f>
        <v>0</v>
      </c>
      <c r="Q2198" t="str">
        <f>I2198</f>
        <v/>
      </c>
      <c r="R2198">
        <f>IFERROR(MOD(L2198,VLOOKUP($A2198,STOK_AWAL,13,0)),0)</f>
        <v>0</v>
      </c>
      <c r="S2198" t="str">
        <f>K2198</f>
        <v/>
      </c>
      <c r="T2198">
        <f>R2198+(P2198*(IFERROR(VLOOKUP($A2198,STOK_AWAL,13,0),0)))</f>
        <v>0</v>
      </c>
      <c r="U2198" t="str">
        <f>M2198</f>
        <v/>
      </c>
    </row>
    <row r="2199" spans="1:21" x14ac:dyDescent="0.25">
      <c r="A2199" t="str">
        <f>IF('3.Stok Awal'!$A2199=0,"",'3.Stok Awal'!$A2199)</f>
        <v/>
      </c>
      <c r="B2199" t="str">
        <f>IF('3.Stok Awal'!$B2199=0,"",'3.Stok Awal'!$B2199)</f>
        <v/>
      </c>
      <c r="C2199" t="str">
        <f>IF('3.Stok Awal'!$C2199=0,"",'3.Stok Awal'!$C2199)</f>
        <v/>
      </c>
      <c r="D2199" t="str">
        <f>IF('3.Stok Awal'!$D2199=0,"",'3.Stok Awal'!$D2199)</f>
        <v/>
      </c>
      <c r="E2199" t="str">
        <f>IF('3.Stok Awal'!$E2199=0,"",'3.Stok Awal'!$E2199)</f>
        <v/>
      </c>
      <c r="F2199" s="4" t="str">
        <f>IF('3.Stok Awal'!$F2199=0,"",'3.Stok Awal'!$F2199)</f>
        <v/>
      </c>
      <c r="G2199" s="4" t="str">
        <f t="shared" si="34"/>
        <v/>
      </c>
      <c r="H2199">
        <f>IF('3.Stok Awal'!$I2199=0,0,'3.Stok Awal'!$I2199)</f>
        <v>0</v>
      </c>
      <c r="I2199" t="str">
        <f>IF('3.Stok Awal'!$J2199=0,"",'3.Stok Awal'!$J2199)</f>
        <v/>
      </c>
      <c r="J2199">
        <f>IF('3.Stok Awal'!$K2199=0,0,'3.Stok Awal'!$K2199)</f>
        <v>0</v>
      </c>
      <c r="K2199" t="str">
        <f>IF('3.Stok Awal'!$L2199=0,"",'3.Stok Awal'!$L2199)</f>
        <v/>
      </c>
      <c r="L2199">
        <f>IF('3.Stok Awal'!$N2199=0,0,'3.Stok Awal'!$N2199)</f>
        <v>0</v>
      </c>
      <c r="M2199" t="str">
        <f>IF('3.Stok Awal'!$O2199=0,"",'3.Stok Awal'!$O2199)</f>
        <v/>
      </c>
      <c r="N2199">
        <f>SUMIF('4.Sell to Trade'!$O$5:$O$5003,'5.Stok Akhir'!$G2199,'4.Sell to Trade'!$Q$5:$Q$5003)</f>
        <v>0</v>
      </c>
      <c r="O2199" t="str">
        <f>IF('3.Stok Awal'!$L2199=0,"",'3.Stok Awal'!$L2199)</f>
        <v/>
      </c>
      <c r="P2199">
        <f>IF(ISNA(VLOOKUP($A2199,STOK_AWAL,13,0)),0,IF(VLOOKUP($A2199,STOK_AWAL,13,0)&gt;0,ROUNDDOWN(L2199/VLOOKUP($A2199,STOK_AWAL,13,0),0),0))</f>
        <v>0</v>
      </c>
      <c r="Q2199" t="str">
        <f>I2199</f>
        <v/>
      </c>
      <c r="R2199">
        <f>IFERROR(MOD(L2199,VLOOKUP($A2199,STOK_AWAL,13,0)),0)</f>
        <v>0</v>
      </c>
      <c r="S2199" t="str">
        <f>K2199</f>
        <v/>
      </c>
      <c r="T2199">
        <f>R2199+(P2199*(IFERROR(VLOOKUP($A2199,STOK_AWAL,13,0),0)))</f>
        <v>0</v>
      </c>
      <c r="U2199" t="str">
        <f>M2199</f>
        <v/>
      </c>
    </row>
    <row r="2200" spans="1:21" x14ac:dyDescent="0.25">
      <c r="A2200" t="str">
        <f>IF('3.Stok Awal'!$A2200=0,"",'3.Stok Awal'!$A2200)</f>
        <v/>
      </c>
      <c r="B2200" t="str">
        <f>IF('3.Stok Awal'!$B2200=0,"",'3.Stok Awal'!$B2200)</f>
        <v/>
      </c>
      <c r="C2200" t="str">
        <f>IF('3.Stok Awal'!$C2200=0,"",'3.Stok Awal'!$C2200)</f>
        <v/>
      </c>
      <c r="D2200" t="str">
        <f>IF('3.Stok Awal'!$D2200=0,"",'3.Stok Awal'!$D2200)</f>
        <v/>
      </c>
      <c r="E2200" t="str">
        <f>IF('3.Stok Awal'!$E2200=0,"",'3.Stok Awal'!$E2200)</f>
        <v/>
      </c>
      <c r="F2200" s="4" t="str">
        <f>IF('3.Stok Awal'!$F2200=0,"",'3.Stok Awal'!$F2200)</f>
        <v/>
      </c>
      <c r="G2200" s="4" t="str">
        <f t="shared" si="34"/>
        <v/>
      </c>
      <c r="H2200">
        <f>IF('3.Stok Awal'!$I2200=0,0,'3.Stok Awal'!$I2200)</f>
        <v>0</v>
      </c>
      <c r="I2200" t="str">
        <f>IF('3.Stok Awal'!$J2200=0,"",'3.Stok Awal'!$J2200)</f>
        <v/>
      </c>
      <c r="J2200">
        <f>IF('3.Stok Awal'!$K2200=0,0,'3.Stok Awal'!$K2200)</f>
        <v>0</v>
      </c>
      <c r="K2200" t="str">
        <f>IF('3.Stok Awal'!$L2200=0,"",'3.Stok Awal'!$L2200)</f>
        <v/>
      </c>
      <c r="L2200">
        <f>IF('3.Stok Awal'!$N2200=0,0,'3.Stok Awal'!$N2200)</f>
        <v>0</v>
      </c>
      <c r="M2200" t="str">
        <f>IF('3.Stok Awal'!$O2200=0,"",'3.Stok Awal'!$O2200)</f>
        <v/>
      </c>
      <c r="N2200">
        <f>SUMIF('4.Sell to Trade'!$O$5:$O$5003,'5.Stok Akhir'!$G2200,'4.Sell to Trade'!$Q$5:$Q$5003)</f>
        <v>0</v>
      </c>
      <c r="O2200" t="str">
        <f>IF('3.Stok Awal'!$L2200=0,"",'3.Stok Awal'!$L2200)</f>
        <v/>
      </c>
      <c r="P2200">
        <f>IF(ISNA(VLOOKUP($A2200,STOK_AWAL,13,0)),0,IF(VLOOKUP($A2200,STOK_AWAL,13,0)&gt;0,ROUNDDOWN(L2200/VLOOKUP($A2200,STOK_AWAL,13,0),0),0))</f>
        <v>0</v>
      </c>
      <c r="Q2200" t="str">
        <f>I2200</f>
        <v/>
      </c>
      <c r="R2200">
        <f>IFERROR(MOD(L2200,VLOOKUP($A2200,STOK_AWAL,13,0)),0)</f>
        <v>0</v>
      </c>
      <c r="S2200" t="str">
        <f>K2200</f>
        <v/>
      </c>
      <c r="T2200">
        <f>R2200+(P2200*(IFERROR(VLOOKUP($A2200,STOK_AWAL,13,0),0)))</f>
        <v>0</v>
      </c>
      <c r="U2200" t="str">
        <f>M2200</f>
        <v/>
      </c>
    </row>
    <row r="2201" spans="1:21" x14ac:dyDescent="0.25">
      <c r="A2201" t="str">
        <f>IF('3.Stok Awal'!$A2201=0,"",'3.Stok Awal'!$A2201)</f>
        <v/>
      </c>
      <c r="B2201" t="str">
        <f>IF('3.Stok Awal'!$B2201=0,"",'3.Stok Awal'!$B2201)</f>
        <v/>
      </c>
      <c r="C2201" t="str">
        <f>IF('3.Stok Awal'!$C2201=0,"",'3.Stok Awal'!$C2201)</f>
        <v/>
      </c>
      <c r="D2201" t="str">
        <f>IF('3.Stok Awal'!$D2201=0,"",'3.Stok Awal'!$D2201)</f>
        <v/>
      </c>
      <c r="E2201" t="str">
        <f>IF('3.Stok Awal'!$E2201=0,"",'3.Stok Awal'!$E2201)</f>
        <v/>
      </c>
      <c r="F2201" s="4" t="str">
        <f>IF('3.Stok Awal'!$F2201=0,"",'3.Stok Awal'!$F2201)</f>
        <v/>
      </c>
      <c r="G2201" s="4" t="str">
        <f t="shared" si="34"/>
        <v/>
      </c>
      <c r="H2201">
        <f>IF('3.Stok Awal'!$I2201=0,0,'3.Stok Awal'!$I2201)</f>
        <v>0</v>
      </c>
      <c r="I2201" t="str">
        <f>IF('3.Stok Awal'!$J2201=0,"",'3.Stok Awal'!$J2201)</f>
        <v/>
      </c>
      <c r="J2201">
        <f>IF('3.Stok Awal'!$K2201=0,0,'3.Stok Awal'!$K2201)</f>
        <v>0</v>
      </c>
      <c r="K2201" t="str">
        <f>IF('3.Stok Awal'!$L2201=0,"",'3.Stok Awal'!$L2201)</f>
        <v/>
      </c>
      <c r="L2201">
        <f>IF('3.Stok Awal'!$N2201=0,0,'3.Stok Awal'!$N2201)</f>
        <v>0</v>
      </c>
      <c r="M2201" t="str">
        <f>IF('3.Stok Awal'!$O2201=0,"",'3.Stok Awal'!$O2201)</f>
        <v/>
      </c>
      <c r="N2201">
        <f>SUMIF('4.Sell to Trade'!$O$5:$O$5003,'5.Stok Akhir'!$G2201,'4.Sell to Trade'!$Q$5:$Q$5003)</f>
        <v>0</v>
      </c>
      <c r="O2201" t="str">
        <f>IF('3.Stok Awal'!$L2201=0,"",'3.Stok Awal'!$L2201)</f>
        <v/>
      </c>
      <c r="P2201">
        <f>IF(ISNA(VLOOKUP($A2201,STOK_AWAL,13,0)),0,IF(VLOOKUP($A2201,STOK_AWAL,13,0)&gt;0,ROUNDDOWN(L2201/VLOOKUP($A2201,STOK_AWAL,13,0),0),0))</f>
        <v>0</v>
      </c>
      <c r="Q2201" t="str">
        <f>I2201</f>
        <v/>
      </c>
      <c r="R2201">
        <f>IFERROR(MOD(L2201,VLOOKUP($A2201,STOK_AWAL,13,0)),0)</f>
        <v>0</v>
      </c>
      <c r="S2201" t="str">
        <f>K2201</f>
        <v/>
      </c>
      <c r="T2201">
        <f>R2201+(P2201*(IFERROR(VLOOKUP($A2201,STOK_AWAL,13,0),0)))</f>
        <v>0</v>
      </c>
      <c r="U2201" t="str">
        <f>M2201</f>
        <v/>
      </c>
    </row>
    <row r="2202" spans="1:21" x14ac:dyDescent="0.25">
      <c r="A2202" t="str">
        <f>IF('3.Stok Awal'!$A2202=0,"",'3.Stok Awal'!$A2202)</f>
        <v/>
      </c>
      <c r="B2202" t="str">
        <f>IF('3.Stok Awal'!$B2202=0,"",'3.Stok Awal'!$B2202)</f>
        <v/>
      </c>
      <c r="C2202" t="str">
        <f>IF('3.Stok Awal'!$C2202=0,"",'3.Stok Awal'!$C2202)</f>
        <v/>
      </c>
      <c r="D2202" t="str">
        <f>IF('3.Stok Awal'!$D2202=0,"",'3.Stok Awal'!$D2202)</f>
        <v/>
      </c>
      <c r="E2202" t="str">
        <f>IF('3.Stok Awal'!$E2202=0,"",'3.Stok Awal'!$E2202)</f>
        <v/>
      </c>
      <c r="F2202" s="4" t="str">
        <f>IF('3.Stok Awal'!$F2202=0,"",'3.Stok Awal'!$F2202)</f>
        <v/>
      </c>
      <c r="G2202" s="4" t="str">
        <f t="shared" si="34"/>
        <v/>
      </c>
      <c r="H2202">
        <f>IF('3.Stok Awal'!$I2202=0,0,'3.Stok Awal'!$I2202)</f>
        <v>0</v>
      </c>
      <c r="I2202" t="str">
        <f>IF('3.Stok Awal'!$J2202=0,"",'3.Stok Awal'!$J2202)</f>
        <v/>
      </c>
      <c r="J2202">
        <f>IF('3.Stok Awal'!$K2202=0,0,'3.Stok Awal'!$K2202)</f>
        <v>0</v>
      </c>
      <c r="K2202" t="str">
        <f>IF('3.Stok Awal'!$L2202=0,"",'3.Stok Awal'!$L2202)</f>
        <v/>
      </c>
      <c r="L2202">
        <f>IF('3.Stok Awal'!$N2202=0,0,'3.Stok Awal'!$N2202)</f>
        <v>0</v>
      </c>
      <c r="M2202" t="str">
        <f>IF('3.Stok Awal'!$O2202=0,"",'3.Stok Awal'!$O2202)</f>
        <v/>
      </c>
      <c r="N2202">
        <f>SUMIF('4.Sell to Trade'!$O$5:$O$5003,'5.Stok Akhir'!$G2202,'4.Sell to Trade'!$Q$5:$Q$5003)</f>
        <v>0</v>
      </c>
      <c r="O2202" t="str">
        <f>IF('3.Stok Awal'!$L2202=0,"",'3.Stok Awal'!$L2202)</f>
        <v/>
      </c>
      <c r="P2202">
        <f>IF(ISNA(VLOOKUP($A2202,STOK_AWAL,13,0)),0,IF(VLOOKUP($A2202,STOK_AWAL,13,0)&gt;0,ROUNDDOWN(L2202/VLOOKUP($A2202,STOK_AWAL,13,0),0),0))</f>
        <v>0</v>
      </c>
      <c r="Q2202" t="str">
        <f>I2202</f>
        <v/>
      </c>
      <c r="R2202">
        <f>IFERROR(MOD(L2202,VLOOKUP($A2202,STOK_AWAL,13,0)),0)</f>
        <v>0</v>
      </c>
      <c r="S2202" t="str">
        <f>K2202</f>
        <v/>
      </c>
      <c r="T2202">
        <f>R2202+(P2202*(IFERROR(VLOOKUP($A2202,STOK_AWAL,13,0),0)))</f>
        <v>0</v>
      </c>
      <c r="U2202" t="str">
        <f>M2202</f>
        <v/>
      </c>
    </row>
    <row r="2203" spans="1:21" x14ac:dyDescent="0.25">
      <c r="A2203" t="str">
        <f>IF('3.Stok Awal'!$A2203=0,"",'3.Stok Awal'!$A2203)</f>
        <v/>
      </c>
      <c r="B2203" t="str">
        <f>IF('3.Stok Awal'!$B2203=0,"",'3.Stok Awal'!$B2203)</f>
        <v/>
      </c>
      <c r="C2203" t="str">
        <f>IF('3.Stok Awal'!$C2203=0,"",'3.Stok Awal'!$C2203)</f>
        <v/>
      </c>
      <c r="D2203" t="str">
        <f>IF('3.Stok Awal'!$D2203=0,"",'3.Stok Awal'!$D2203)</f>
        <v/>
      </c>
      <c r="E2203" t="str">
        <f>IF('3.Stok Awal'!$E2203=0,"",'3.Stok Awal'!$E2203)</f>
        <v/>
      </c>
      <c r="F2203" s="4" t="str">
        <f>IF('3.Stok Awal'!$F2203=0,"",'3.Stok Awal'!$F2203)</f>
        <v/>
      </c>
      <c r="G2203" s="4" t="str">
        <f t="shared" si="34"/>
        <v/>
      </c>
      <c r="H2203">
        <f>IF('3.Stok Awal'!$I2203=0,0,'3.Stok Awal'!$I2203)</f>
        <v>0</v>
      </c>
      <c r="I2203" t="str">
        <f>IF('3.Stok Awal'!$J2203=0,"",'3.Stok Awal'!$J2203)</f>
        <v/>
      </c>
      <c r="J2203">
        <f>IF('3.Stok Awal'!$K2203=0,0,'3.Stok Awal'!$K2203)</f>
        <v>0</v>
      </c>
      <c r="K2203" t="str">
        <f>IF('3.Stok Awal'!$L2203=0,"",'3.Stok Awal'!$L2203)</f>
        <v/>
      </c>
      <c r="L2203">
        <f>IF('3.Stok Awal'!$N2203=0,0,'3.Stok Awal'!$N2203)</f>
        <v>0</v>
      </c>
      <c r="M2203" t="str">
        <f>IF('3.Stok Awal'!$O2203=0,"",'3.Stok Awal'!$O2203)</f>
        <v/>
      </c>
      <c r="N2203">
        <f>SUMIF('4.Sell to Trade'!$O$5:$O$5003,'5.Stok Akhir'!$G2203,'4.Sell to Trade'!$Q$5:$Q$5003)</f>
        <v>0</v>
      </c>
      <c r="O2203" t="str">
        <f>IF('3.Stok Awal'!$L2203=0,"",'3.Stok Awal'!$L2203)</f>
        <v/>
      </c>
      <c r="P2203">
        <f>IF(ISNA(VLOOKUP($A2203,STOK_AWAL,13,0)),0,IF(VLOOKUP($A2203,STOK_AWAL,13,0)&gt;0,ROUNDDOWN(L2203/VLOOKUP($A2203,STOK_AWAL,13,0),0),0))</f>
        <v>0</v>
      </c>
      <c r="Q2203" t="str">
        <f>I2203</f>
        <v/>
      </c>
      <c r="R2203">
        <f>IFERROR(MOD(L2203,VLOOKUP($A2203,STOK_AWAL,13,0)),0)</f>
        <v>0</v>
      </c>
      <c r="S2203" t="str">
        <f>K2203</f>
        <v/>
      </c>
      <c r="T2203">
        <f>R2203+(P2203*(IFERROR(VLOOKUP($A2203,STOK_AWAL,13,0),0)))</f>
        <v>0</v>
      </c>
      <c r="U2203" t="str">
        <f>M2203</f>
        <v/>
      </c>
    </row>
    <row r="2204" spans="1:21" x14ac:dyDescent="0.25">
      <c r="A2204" t="str">
        <f>IF('3.Stok Awal'!$A2204=0,"",'3.Stok Awal'!$A2204)</f>
        <v/>
      </c>
      <c r="B2204" t="str">
        <f>IF('3.Stok Awal'!$B2204=0,"",'3.Stok Awal'!$B2204)</f>
        <v/>
      </c>
      <c r="C2204" t="str">
        <f>IF('3.Stok Awal'!$C2204=0,"",'3.Stok Awal'!$C2204)</f>
        <v/>
      </c>
      <c r="D2204" t="str">
        <f>IF('3.Stok Awal'!$D2204=0,"",'3.Stok Awal'!$D2204)</f>
        <v/>
      </c>
      <c r="E2204" t="str">
        <f>IF('3.Stok Awal'!$E2204=0,"",'3.Stok Awal'!$E2204)</f>
        <v/>
      </c>
      <c r="F2204" s="4" t="str">
        <f>IF('3.Stok Awal'!$F2204=0,"",'3.Stok Awal'!$F2204)</f>
        <v/>
      </c>
      <c r="G2204" s="4" t="str">
        <f t="shared" si="34"/>
        <v/>
      </c>
      <c r="H2204">
        <f>IF('3.Stok Awal'!$I2204=0,0,'3.Stok Awal'!$I2204)</f>
        <v>0</v>
      </c>
      <c r="I2204" t="str">
        <f>IF('3.Stok Awal'!$J2204=0,"",'3.Stok Awal'!$J2204)</f>
        <v/>
      </c>
      <c r="J2204">
        <f>IF('3.Stok Awal'!$K2204=0,0,'3.Stok Awal'!$K2204)</f>
        <v>0</v>
      </c>
      <c r="K2204" t="str">
        <f>IF('3.Stok Awal'!$L2204=0,"",'3.Stok Awal'!$L2204)</f>
        <v/>
      </c>
      <c r="L2204">
        <f>IF('3.Stok Awal'!$N2204=0,0,'3.Stok Awal'!$N2204)</f>
        <v>0</v>
      </c>
      <c r="M2204" t="str">
        <f>IF('3.Stok Awal'!$O2204=0,"",'3.Stok Awal'!$O2204)</f>
        <v/>
      </c>
      <c r="N2204">
        <f>SUMIF('4.Sell to Trade'!$O$5:$O$5003,'5.Stok Akhir'!$G2204,'4.Sell to Trade'!$Q$5:$Q$5003)</f>
        <v>0</v>
      </c>
      <c r="O2204" t="str">
        <f>IF('3.Stok Awal'!$L2204=0,"",'3.Stok Awal'!$L2204)</f>
        <v/>
      </c>
      <c r="P2204">
        <f>IF(ISNA(VLOOKUP($A2204,STOK_AWAL,13,0)),0,IF(VLOOKUP($A2204,STOK_AWAL,13,0)&gt;0,ROUNDDOWN(L2204/VLOOKUP($A2204,STOK_AWAL,13,0),0),0))</f>
        <v>0</v>
      </c>
      <c r="Q2204" t="str">
        <f>I2204</f>
        <v/>
      </c>
      <c r="R2204">
        <f>IFERROR(MOD(L2204,VLOOKUP($A2204,STOK_AWAL,13,0)),0)</f>
        <v>0</v>
      </c>
      <c r="S2204" t="str">
        <f>K2204</f>
        <v/>
      </c>
      <c r="T2204">
        <f>R2204+(P2204*(IFERROR(VLOOKUP($A2204,STOK_AWAL,13,0),0)))</f>
        <v>0</v>
      </c>
      <c r="U2204" t="str">
        <f>M2204</f>
        <v/>
      </c>
    </row>
    <row r="2205" spans="1:21" x14ac:dyDescent="0.25">
      <c r="A2205" t="str">
        <f>IF('3.Stok Awal'!$A2205=0,"",'3.Stok Awal'!$A2205)</f>
        <v/>
      </c>
      <c r="B2205" t="str">
        <f>IF('3.Stok Awal'!$B2205=0,"",'3.Stok Awal'!$B2205)</f>
        <v/>
      </c>
      <c r="C2205" t="str">
        <f>IF('3.Stok Awal'!$C2205=0,"",'3.Stok Awal'!$C2205)</f>
        <v/>
      </c>
      <c r="D2205" t="str">
        <f>IF('3.Stok Awal'!$D2205=0,"",'3.Stok Awal'!$D2205)</f>
        <v/>
      </c>
      <c r="E2205" t="str">
        <f>IF('3.Stok Awal'!$E2205=0,"",'3.Stok Awal'!$E2205)</f>
        <v/>
      </c>
      <c r="F2205" s="4" t="str">
        <f>IF('3.Stok Awal'!$F2205=0,"",'3.Stok Awal'!$F2205)</f>
        <v/>
      </c>
      <c r="G2205" s="4" t="str">
        <f t="shared" si="34"/>
        <v/>
      </c>
      <c r="H2205">
        <f>IF('3.Stok Awal'!$I2205=0,0,'3.Stok Awal'!$I2205)</f>
        <v>0</v>
      </c>
      <c r="I2205" t="str">
        <f>IF('3.Stok Awal'!$J2205=0,"",'3.Stok Awal'!$J2205)</f>
        <v/>
      </c>
      <c r="J2205">
        <f>IF('3.Stok Awal'!$K2205=0,0,'3.Stok Awal'!$K2205)</f>
        <v>0</v>
      </c>
      <c r="K2205" t="str">
        <f>IF('3.Stok Awal'!$L2205=0,"",'3.Stok Awal'!$L2205)</f>
        <v/>
      </c>
      <c r="L2205">
        <f>IF('3.Stok Awal'!$N2205=0,0,'3.Stok Awal'!$N2205)</f>
        <v>0</v>
      </c>
      <c r="M2205" t="str">
        <f>IF('3.Stok Awal'!$O2205=0,"",'3.Stok Awal'!$O2205)</f>
        <v/>
      </c>
      <c r="N2205">
        <f>SUMIF('4.Sell to Trade'!$O$5:$O$5003,'5.Stok Akhir'!$G2205,'4.Sell to Trade'!$Q$5:$Q$5003)</f>
        <v>0</v>
      </c>
      <c r="O2205" t="str">
        <f>IF('3.Stok Awal'!$L2205=0,"",'3.Stok Awal'!$L2205)</f>
        <v/>
      </c>
      <c r="P2205">
        <f>IF(ISNA(VLOOKUP($A2205,STOK_AWAL,13,0)),0,IF(VLOOKUP($A2205,STOK_AWAL,13,0)&gt;0,ROUNDDOWN(L2205/VLOOKUP($A2205,STOK_AWAL,13,0),0),0))</f>
        <v>0</v>
      </c>
      <c r="Q2205" t="str">
        <f>I2205</f>
        <v/>
      </c>
      <c r="R2205">
        <f>IFERROR(MOD(L2205,VLOOKUP($A2205,STOK_AWAL,13,0)),0)</f>
        <v>0</v>
      </c>
      <c r="S2205" t="str">
        <f>K2205</f>
        <v/>
      </c>
      <c r="T2205">
        <f>R2205+(P2205*(IFERROR(VLOOKUP($A2205,STOK_AWAL,13,0),0)))</f>
        <v>0</v>
      </c>
      <c r="U2205" t="str">
        <f>M2205</f>
        <v/>
      </c>
    </row>
    <row r="2206" spans="1:21" x14ac:dyDescent="0.25">
      <c r="A2206" t="str">
        <f>IF('3.Stok Awal'!$A2206=0,"",'3.Stok Awal'!$A2206)</f>
        <v/>
      </c>
      <c r="B2206" t="str">
        <f>IF('3.Stok Awal'!$B2206=0,"",'3.Stok Awal'!$B2206)</f>
        <v/>
      </c>
      <c r="C2206" t="str">
        <f>IF('3.Stok Awal'!$C2206=0,"",'3.Stok Awal'!$C2206)</f>
        <v/>
      </c>
      <c r="D2206" t="str">
        <f>IF('3.Stok Awal'!$D2206=0,"",'3.Stok Awal'!$D2206)</f>
        <v/>
      </c>
      <c r="E2206" t="str">
        <f>IF('3.Stok Awal'!$E2206=0,"",'3.Stok Awal'!$E2206)</f>
        <v/>
      </c>
      <c r="F2206" s="4" t="str">
        <f>IF('3.Stok Awal'!$F2206=0,"",'3.Stok Awal'!$F2206)</f>
        <v/>
      </c>
      <c r="G2206" s="4" t="str">
        <f t="shared" si="34"/>
        <v/>
      </c>
      <c r="H2206">
        <f>IF('3.Stok Awal'!$I2206=0,0,'3.Stok Awal'!$I2206)</f>
        <v>0</v>
      </c>
      <c r="I2206" t="str">
        <f>IF('3.Stok Awal'!$J2206=0,"",'3.Stok Awal'!$J2206)</f>
        <v/>
      </c>
      <c r="J2206">
        <f>IF('3.Stok Awal'!$K2206=0,0,'3.Stok Awal'!$K2206)</f>
        <v>0</v>
      </c>
      <c r="K2206" t="str">
        <f>IF('3.Stok Awal'!$L2206=0,"",'3.Stok Awal'!$L2206)</f>
        <v/>
      </c>
      <c r="L2206">
        <f>IF('3.Stok Awal'!$N2206=0,0,'3.Stok Awal'!$N2206)</f>
        <v>0</v>
      </c>
      <c r="M2206" t="str">
        <f>IF('3.Stok Awal'!$O2206=0,"",'3.Stok Awal'!$O2206)</f>
        <v/>
      </c>
      <c r="N2206">
        <f>SUMIF('4.Sell to Trade'!$O$5:$O$5003,'5.Stok Akhir'!$G2206,'4.Sell to Trade'!$Q$5:$Q$5003)</f>
        <v>0</v>
      </c>
      <c r="O2206" t="str">
        <f>IF('3.Stok Awal'!$L2206=0,"",'3.Stok Awal'!$L2206)</f>
        <v/>
      </c>
      <c r="P2206">
        <f>IF(ISNA(VLOOKUP($A2206,STOK_AWAL,13,0)),0,IF(VLOOKUP($A2206,STOK_AWAL,13,0)&gt;0,ROUNDDOWN(L2206/VLOOKUP($A2206,STOK_AWAL,13,0),0),0))</f>
        <v>0</v>
      </c>
      <c r="Q2206" t="str">
        <f>I2206</f>
        <v/>
      </c>
      <c r="R2206">
        <f>IFERROR(MOD(L2206,VLOOKUP($A2206,STOK_AWAL,13,0)),0)</f>
        <v>0</v>
      </c>
      <c r="S2206" t="str">
        <f>K2206</f>
        <v/>
      </c>
      <c r="T2206">
        <f>R2206+(P2206*(IFERROR(VLOOKUP($A2206,STOK_AWAL,13,0),0)))</f>
        <v>0</v>
      </c>
      <c r="U2206" t="str">
        <f>M2206</f>
        <v/>
      </c>
    </row>
    <row r="2207" spans="1:21" x14ac:dyDescent="0.25">
      <c r="A2207" t="str">
        <f>IF('3.Stok Awal'!$A2207=0,"",'3.Stok Awal'!$A2207)</f>
        <v/>
      </c>
      <c r="B2207" t="str">
        <f>IF('3.Stok Awal'!$B2207=0,"",'3.Stok Awal'!$B2207)</f>
        <v/>
      </c>
      <c r="C2207" t="str">
        <f>IF('3.Stok Awal'!$C2207=0,"",'3.Stok Awal'!$C2207)</f>
        <v/>
      </c>
      <c r="D2207" t="str">
        <f>IF('3.Stok Awal'!$D2207=0,"",'3.Stok Awal'!$D2207)</f>
        <v/>
      </c>
      <c r="E2207" t="str">
        <f>IF('3.Stok Awal'!$E2207=0,"",'3.Stok Awal'!$E2207)</f>
        <v/>
      </c>
      <c r="F2207" s="4" t="str">
        <f>IF('3.Stok Awal'!$F2207=0,"",'3.Stok Awal'!$F2207)</f>
        <v/>
      </c>
      <c r="G2207" s="4" t="str">
        <f t="shared" si="34"/>
        <v/>
      </c>
      <c r="H2207">
        <f>IF('3.Stok Awal'!$I2207=0,0,'3.Stok Awal'!$I2207)</f>
        <v>0</v>
      </c>
      <c r="I2207" t="str">
        <f>IF('3.Stok Awal'!$J2207=0,"",'3.Stok Awal'!$J2207)</f>
        <v/>
      </c>
      <c r="J2207">
        <f>IF('3.Stok Awal'!$K2207=0,0,'3.Stok Awal'!$K2207)</f>
        <v>0</v>
      </c>
      <c r="K2207" t="str">
        <f>IF('3.Stok Awal'!$L2207=0,"",'3.Stok Awal'!$L2207)</f>
        <v/>
      </c>
      <c r="L2207">
        <f>IF('3.Stok Awal'!$N2207=0,0,'3.Stok Awal'!$N2207)</f>
        <v>0</v>
      </c>
      <c r="M2207" t="str">
        <f>IF('3.Stok Awal'!$O2207=0,"",'3.Stok Awal'!$O2207)</f>
        <v/>
      </c>
      <c r="N2207">
        <f>SUMIF('4.Sell to Trade'!$O$5:$O$5003,'5.Stok Akhir'!$G2207,'4.Sell to Trade'!$Q$5:$Q$5003)</f>
        <v>0</v>
      </c>
      <c r="O2207" t="str">
        <f>IF('3.Stok Awal'!$L2207=0,"",'3.Stok Awal'!$L2207)</f>
        <v/>
      </c>
      <c r="P2207">
        <f>IF(ISNA(VLOOKUP($A2207,STOK_AWAL,13,0)),0,IF(VLOOKUP($A2207,STOK_AWAL,13,0)&gt;0,ROUNDDOWN(L2207/VLOOKUP($A2207,STOK_AWAL,13,0),0),0))</f>
        <v>0</v>
      </c>
      <c r="Q2207" t="str">
        <f>I2207</f>
        <v/>
      </c>
      <c r="R2207">
        <f>IFERROR(MOD(L2207,VLOOKUP($A2207,STOK_AWAL,13,0)),0)</f>
        <v>0</v>
      </c>
      <c r="S2207" t="str">
        <f>K2207</f>
        <v/>
      </c>
      <c r="T2207">
        <f>R2207+(P2207*(IFERROR(VLOOKUP($A2207,STOK_AWAL,13,0),0)))</f>
        <v>0</v>
      </c>
      <c r="U2207" t="str">
        <f>M2207</f>
        <v/>
      </c>
    </row>
    <row r="2208" spans="1:21" x14ac:dyDescent="0.25">
      <c r="A2208" t="str">
        <f>IF('3.Stok Awal'!$A2208=0,"",'3.Stok Awal'!$A2208)</f>
        <v/>
      </c>
      <c r="B2208" t="str">
        <f>IF('3.Stok Awal'!$B2208=0,"",'3.Stok Awal'!$B2208)</f>
        <v/>
      </c>
      <c r="C2208" t="str">
        <f>IF('3.Stok Awal'!$C2208=0,"",'3.Stok Awal'!$C2208)</f>
        <v/>
      </c>
      <c r="D2208" t="str">
        <f>IF('3.Stok Awal'!$D2208=0,"",'3.Stok Awal'!$D2208)</f>
        <v/>
      </c>
      <c r="E2208" t="str">
        <f>IF('3.Stok Awal'!$E2208=0,"",'3.Stok Awal'!$E2208)</f>
        <v/>
      </c>
      <c r="F2208" s="4" t="str">
        <f>IF('3.Stok Awal'!$F2208=0,"",'3.Stok Awal'!$F2208)</f>
        <v/>
      </c>
      <c r="G2208" s="4" t="str">
        <f t="shared" si="34"/>
        <v/>
      </c>
      <c r="H2208">
        <f>IF('3.Stok Awal'!$I2208=0,0,'3.Stok Awal'!$I2208)</f>
        <v>0</v>
      </c>
      <c r="I2208" t="str">
        <f>IF('3.Stok Awal'!$J2208=0,"",'3.Stok Awal'!$J2208)</f>
        <v/>
      </c>
      <c r="J2208">
        <f>IF('3.Stok Awal'!$K2208=0,0,'3.Stok Awal'!$K2208)</f>
        <v>0</v>
      </c>
      <c r="K2208" t="str">
        <f>IF('3.Stok Awal'!$L2208=0,"",'3.Stok Awal'!$L2208)</f>
        <v/>
      </c>
      <c r="L2208">
        <f>IF('3.Stok Awal'!$N2208=0,0,'3.Stok Awal'!$N2208)</f>
        <v>0</v>
      </c>
      <c r="M2208" t="str">
        <f>IF('3.Stok Awal'!$O2208=0,"",'3.Stok Awal'!$O2208)</f>
        <v/>
      </c>
      <c r="N2208">
        <f>SUMIF('4.Sell to Trade'!$O$5:$O$5003,'5.Stok Akhir'!$G2208,'4.Sell to Trade'!$Q$5:$Q$5003)</f>
        <v>0</v>
      </c>
      <c r="O2208" t="str">
        <f>IF('3.Stok Awal'!$L2208=0,"",'3.Stok Awal'!$L2208)</f>
        <v/>
      </c>
      <c r="P2208">
        <f>IF(ISNA(VLOOKUP($A2208,STOK_AWAL,13,0)),0,IF(VLOOKUP($A2208,STOK_AWAL,13,0)&gt;0,ROUNDDOWN(L2208/VLOOKUP($A2208,STOK_AWAL,13,0),0),0))</f>
        <v>0</v>
      </c>
      <c r="Q2208" t="str">
        <f>I2208</f>
        <v/>
      </c>
      <c r="R2208">
        <f>IFERROR(MOD(L2208,VLOOKUP($A2208,STOK_AWAL,13,0)),0)</f>
        <v>0</v>
      </c>
      <c r="S2208" t="str">
        <f>K2208</f>
        <v/>
      </c>
      <c r="T2208">
        <f>R2208+(P2208*(IFERROR(VLOOKUP($A2208,STOK_AWAL,13,0),0)))</f>
        <v>0</v>
      </c>
      <c r="U2208" t="str">
        <f>M2208</f>
        <v/>
      </c>
    </row>
    <row r="2209" spans="1:21" x14ac:dyDescent="0.25">
      <c r="A2209" t="str">
        <f>IF('3.Stok Awal'!$A2209=0,"",'3.Stok Awal'!$A2209)</f>
        <v/>
      </c>
      <c r="B2209" t="str">
        <f>IF('3.Stok Awal'!$B2209=0,"",'3.Stok Awal'!$B2209)</f>
        <v/>
      </c>
      <c r="C2209" t="str">
        <f>IF('3.Stok Awal'!$C2209=0,"",'3.Stok Awal'!$C2209)</f>
        <v/>
      </c>
      <c r="D2209" t="str">
        <f>IF('3.Stok Awal'!$D2209=0,"",'3.Stok Awal'!$D2209)</f>
        <v/>
      </c>
      <c r="E2209" t="str">
        <f>IF('3.Stok Awal'!$E2209=0,"",'3.Stok Awal'!$E2209)</f>
        <v/>
      </c>
      <c r="F2209" s="4" t="str">
        <f>IF('3.Stok Awal'!$F2209=0,"",'3.Stok Awal'!$F2209)</f>
        <v/>
      </c>
      <c r="G2209" s="4" t="str">
        <f t="shared" si="34"/>
        <v/>
      </c>
      <c r="H2209">
        <f>IF('3.Stok Awal'!$I2209=0,0,'3.Stok Awal'!$I2209)</f>
        <v>0</v>
      </c>
      <c r="I2209" t="str">
        <f>IF('3.Stok Awal'!$J2209=0,"",'3.Stok Awal'!$J2209)</f>
        <v/>
      </c>
      <c r="J2209">
        <f>IF('3.Stok Awal'!$K2209=0,0,'3.Stok Awal'!$K2209)</f>
        <v>0</v>
      </c>
      <c r="K2209" t="str">
        <f>IF('3.Stok Awal'!$L2209=0,"",'3.Stok Awal'!$L2209)</f>
        <v/>
      </c>
      <c r="L2209">
        <f>IF('3.Stok Awal'!$N2209=0,0,'3.Stok Awal'!$N2209)</f>
        <v>0</v>
      </c>
      <c r="M2209" t="str">
        <f>IF('3.Stok Awal'!$O2209=0,"",'3.Stok Awal'!$O2209)</f>
        <v/>
      </c>
      <c r="N2209">
        <f>SUMIF('4.Sell to Trade'!$O$5:$O$5003,'5.Stok Akhir'!$G2209,'4.Sell to Trade'!$Q$5:$Q$5003)</f>
        <v>0</v>
      </c>
      <c r="O2209" t="str">
        <f>IF('3.Stok Awal'!$L2209=0,"",'3.Stok Awal'!$L2209)</f>
        <v/>
      </c>
      <c r="P2209">
        <f>IF(ISNA(VLOOKUP($A2209,STOK_AWAL,13,0)),0,IF(VLOOKUP($A2209,STOK_AWAL,13,0)&gt;0,ROUNDDOWN(L2209/VLOOKUP($A2209,STOK_AWAL,13,0),0),0))</f>
        <v>0</v>
      </c>
      <c r="Q2209" t="str">
        <f>I2209</f>
        <v/>
      </c>
      <c r="R2209">
        <f>IFERROR(MOD(L2209,VLOOKUP($A2209,STOK_AWAL,13,0)),0)</f>
        <v>0</v>
      </c>
      <c r="S2209" t="str">
        <f>K2209</f>
        <v/>
      </c>
      <c r="T2209">
        <f>R2209+(P2209*(IFERROR(VLOOKUP($A2209,STOK_AWAL,13,0),0)))</f>
        <v>0</v>
      </c>
      <c r="U2209" t="str">
        <f>M2209</f>
        <v/>
      </c>
    </row>
    <row r="2210" spans="1:21" x14ac:dyDescent="0.25">
      <c r="A2210" t="str">
        <f>IF('3.Stok Awal'!$A2210=0,"",'3.Stok Awal'!$A2210)</f>
        <v/>
      </c>
      <c r="B2210" t="str">
        <f>IF('3.Stok Awal'!$B2210=0,"",'3.Stok Awal'!$B2210)</f>
        <v/>
      </c>
      <c r="C2210" t="str">
        <f>IF('3.Stok Awal'!$C2210=0,"",'3.Stok Awal'!$C2210)</f>
        <v/>
      </c>
      <c r="D2210" t="str">
        <f>IF('3.Stok Awal'!$D2210=0,"",'3.Stok Awal'!$D2210)</f>
        <v/>
      </c>
      <c r="E2210" t="str">
        <f>IF('3.Stok Awal'!$E2210=0,"",'3.Stok Awal'!$E2210)</f>
        <v/>
      </c>
      <c r="F2210" s="4" t="str">
        <f>IF('3.Stok Awal'!$F2210=0,"",'3.Stok Awal'!$F2210)</f>
        <v/>
      </c>
      <c r="G2210" s="4" t="str">
        <f t="shared" si="34"/>
        <v/>
      </c>
      <c r="H2210">
        <f>IF('3.Stok Awal'!$I2210=0,0,'3.Stok Awal'!$I2210)</f>
        <v>0</v>
      </c>
      <c r="I2210" t="str">
        <f>IF('3.Stok Awal'!$J2210=0,"",'3.Stok Awal'!$J2210)</f>
        <v/>
      </c>
      <c r="J2210">
        <f>IF('3.Stok Awal'!$K2210=0,0,'3.Stok Awal'!$K2210)</f>
        <v>0</v>
      </c>
      <c r="K2210" t="str">
        <f>IF('3.Stok Awal'!$L2210=0,"",'3.Stok Awal'!$L2210)</f>
        <v/>
      </c>
      <c r="L2210">
        <f>IF('3.Stok Awal'!$N2210=0,0,'3.Stok Awal'!$N2210)</f>
        <v>0</v>
      </c>
      <c r="M2210" t="str">
        <f>IF('3.Stok Awal'!$O2210=0,"",'3.Stok Awal'!$O2210)</f>
        <v/>
      </c>
      <c r="N2210">
        <f>SUMIF('4.Sell to Trade'!$O$5:$O$5003,'5.Stok Akhir'!$G2210,'4.Sell to Trade'!$Q$5:$Q$5003)</f>
        <v>0</v>
      </c>
      <c r="O2210" t="str">
        <f>IF('3.Stok Awal'!$L2210=0,"",'3.Stok Awal'!$L2210)</f>
        <v/>
      </c>
      <c r="P2210">
        <f>IF(ISNA(VLOOKUP($A2210,STOK_AWAL,13,0)),0,IF(VLOOKUP($A2210,STOK_AWAL,13,0)&gt;0,ROUNDDOWN(L2210/VLOOKUP($A2210,STOK_AWAL,13,0),0),0))</f>
        <v>0</v>
      </c>
      <c r="Q2210" t="str">
        <f>I2210</f>
        <v/>
      </c>
      <c r="R2210">
        <f>IFERROR(MOD(L2210,VLOOKUP($A2210,STOK_AWAL,13,0)),0)</f>
        <v>0</v>
      </c>
      <c r="S2210" t="str">
        <f>K2210</f>
        <v/>
      </c>
      <c r="T2210">
        <f>R2210+(P2210*(IFERROR(VLOOKUP($A2210,STOK_AWAL,13,0),0)))</f>
        <v>0</v>
      </c>
      <c r="U2210" t="str">
        <f>M2210</f>
        <v/>
      </c>
    </row>
    <row r="2211" spans="1:21" x14ac:dyDescent="0.25">
      <c r="A2211" t="str">
        <f>IF('3.Stok Awal'!$A2211=0,"",'3.Stok Awal'!$A2211)</f>
        <v/>
      </c>
      <c r="B2211" t="str">
        <f>IF('3.Stok Awal'!$B2211=0,"",'3.Stok Awal'!$B2211)</f>
        <v/>
      </c>
      <c r="C2211" t="str">
        <f>IF('3.Stok Awal'!$C2211=0,"",'3.Stok Awal'!$C2211)</f>
        <v/>
      </c>
      <c r="D2211" t="str">
        <f>IF('3.Stok Awal'!$D2211=0,"",'3.Stok Awal'!$D2211)</f>
        <v/>
      </c>
      <c r="E2211" t="str">
        <f>IF('3.Stok Awal'!$E2211=0,"",'3.Stok Awal'!$E2211)</f>
        <v/>
      </c>
      <c r="F2211" s="4" t="str">
        <f>IF('3.Stok Awal'!$F2211=0,"",'3.Stok Awal'!$F2211)</f>
        <v/>
      </c>
      <c r="G2211" s="4" t="str">
        <f t="shared" si="34"/>
        <v/>
      </c>
      <c r="H2211">
        <f>IF('3.Stok Awal'!$I2211=0,0,'3.Stok Awal'!$I2211)</f>
        <v>0</v>
      </c>
      <c r="I2211" t="str">
        <f>IF('3.Stok Awal'!$J2211=0,"",'3.Stok Awal'!$J2211)</f>
        <v/>
      </c>
      <c r="J2211">
        <f>IF('3.Stok Awal'!$K2211=0,0,'3.Stok Awal'!$K2211)</f>
        <v>0</v>
      </c>
      <c r="K2211" t="str">
        <f>IF('3.Stok Awal'!$L2211=0,"",'3.Stok Awal'!$L2211)</f>
        <v/>
      </c>
      <c r="L2211">
        <f>IF('3.Stok Awal'!$N2211=0,0,'3.Stok Awal'!$N2211)</f>
        <v>0</v>
      </c>
      <c r="M2211" t="str">
        <f>IF('3.Stok Awal'!$O2211=0,"",'3.Stok Awal'!$O2211)</f>
        <v/>
      </c>
      <c r="N2211">
        <f>SUMIF('4.Sell to Trade'!$O$5:$O$5003,'5.Stok Akhir'!$G2211,'4.Sell to Trade'!$Q$5:$Q$5003)</f>
        <v>0</v>
      </c>
      <c r="O2211" t="str">
        <f>IF('3.Stok Awal'!$L2211=0,"",'3.Stok Awal'!$L2211)</f>
        <v/>
      </c>
      <c r="P2211">
        <f>IF(ISNA(VLOOKUP($A2211,STOK_AWAL,13,0)),0,IF(VLOOKUP($A2211,STOK_AWAL,13,0)&gt;0,ROUNDDOWN(L2211/VLOOKUP($A2211,STOK_AWAL,13,0),0),0))</f>
        <v>0</v>
      </c>
      <c r="Q2211" t="str">
        <f>I2211</f>
        <v/>
      </c>
      <c r="R2211">
        <f>IFERROR(MOD(L2211,VLOOKUP($A2211,STOK_AWAL,13,0)),0)</f>
        <v>0</v>
      </c>
      <c r="S2211" t="str">
        <f>K2211</f>
        <v/>
      </c>
      <c r="T2211">
        <f>R2211+(P2211*(IFERROR(VLOOKUP($A2211,STOK_AWAL,13,0),0)))</f>
        <v>0</v>
      </c>
      <c r="U2211" t="str">
        <f>M2211</f>
        <v/>
      </c>
    </row>
    <row r="2212" spans="1:21" x14ac:dyDescent="0.25">
      <c r="A2212" t="str">
        <f>IF('3.Stok Awal'!$A2212=0,"",'3.Stok Awal'!$A2212)</f>
        <v/>
      </c>
      <c r="B2212" t="str">
        <f>IF('3.Stok Awal'!$B2212=0,"",'3.Stok Awal'!$B2212)</f>
        <v/>
      </c>
      <c r="C2212" t="str">
        <f>IF('3.Stok Awal'!$C2212=0,"",'3.Stok Awal'!$C2212)</f>
        <v/>
      </c>
      <c r="D2212" t="str">
        <f>IF('3.Stok Awal'!$D2212=0,"",'3.Stok Awal'!$D2212)</f>
        <v/>
      </c>
      <c r="E2212" t="str">
        <f>IF('3.Stok Awal'!$E2212=0,"",'3.Stok Awal'!$E2212)</f>
        <v/>
      </c>
      <c r="F2212" s="4" t="str">
        <f>IF('3.Stok Awal'!$F2212=0,"",'3.Stok Awal'!$F2212)</f>
        <v/>
      </c>
      <c r="G2212" s="4" t="str">
        <f t="shared" si="34"/>
        <v/>
      </c>
      <c r="H2212">
        <f>IF('3.Stok Awal'!$I2212=0,0,'3.Stok Awal'!$I2212)</f>
        <v>0</v>
      </c>
      <c r="I2212" t="str">
        <f>IF('3.Stok Awal'!$J2212=0,"",'3.Stok Awal'!$J2212)</f>
        <v/>
      </c>
      <c r="J2212">
        <f>IF('3.Stok Awal'!$K2212=0,0,'3.Stok Awal'!$K2212)</f>
        <v>0</v>
      </c>
      <c r="K2212" t="str">
        <f>IF('3.Stok Awal'!$L2212=0,"",'3.Stok Awal'!$L2212)</f>
        <v/>
      </c>
      <c r="L2212">
        <f>IF('3.Stok Awal'!$N2212=0,0,'3.Stok Awal'!$N2212)</f>
        <v>0</v>
      </c>
      <c r="M2212" t="str">
        <f>IF('3.Stok Awal'!$O2212=0,"",'3.Stok Awal'!$O2212)</f>
        <v/>
      </c>
      <c r="N2212">
        <f>SUMIF('4.Sell to Trade'!$O$5:$O$5003,'5.Stok Akhir'!$G2212,'4.Sell to Trade'!$Q$5:$Q$5003)</f>
        <v>0</v>
      </c>
      <c r="O2212" t="str">
        <f>IF('3.Stok Awal'!$L2212=0,"",'3.Stok Awal'!$L2212)</f>
        <v/>
      </c>
      <c r="P2212">
        <f>IF(ISNA(VLOOKUP($A2212,STOK_AWAL,13,0)),0,IF(VLOOKUP($A2212,STOK_AWAL,13,0)&gt;0,ROUNDDOWN(L2212/VLOOKUP($A2212,STOK_AWAL,13,0),0),0))</f>
        <v>0</v>
      </c>
      <c r="Q2212" t="str">
        <f>I2212</f>
        <v/>
      </c>
      <c r="R2212">
        <f>IFERROR(MOD(L2212,VLOOKUP($A2212,STOK_AWAL,13,0)),0)</f>
        <v>0</v>
      </c>
      <c r="S2212" t="str">
        <f>K2212</f>
        <v/>
      </c>
      <c r="T2212">
        <f>R2212+(P2212*(IFERROR(VLOOKUP($A2212,STOK_AWAL,13,0),0)))</f>
        <v>0</v>
      </c>
      <c r="U2212" t="str">
        <f>M2212</f>
        <v/>
      </c>
    </row>
    <row r="2213" spans="1:21" x14ac:dyDescent="0.25">
      <c r="A2213" t="str">
        <f>IF('3.Stok Awal'!$A2213=0,"",'3.Stok Awal'!$A2213)</f>
        <v/>
      </c>
      <c r="B2213" t="str">
        <f>IF('3.Stok Awal'!$B2213=0,"",'3.Stok Awal'!$B2213)</f>
        <v/>
      </c>
      <c r="C2213" t="str">
        <f>IF('3.Stok Awal'!$C2213=0,"",'3.Stok Awal'!$C2213)</f>
        <v/>
      </c>
      <c r="D2213" t="str">
        <f>IF('3.Stok Awal'!$D2213=0,"",'3.Stok Awal'!$D2213)</f>
        <v/>
      </c>
      <c r="E2213" t="str">
        <f>IF('3.Stok Awal'!$E2213=0,"",'3.Stok Awal'!$E2213)</f>
        <v/>
      </c>
      <c r="F2213" s="4" t="str">
        <f>IF('3.Stok Awal'!$F2213=0,"",'3.Stok Awal'!$F2213)</f>
        <v/>
      </c>
      <c r="G2213" s="4" t="str">
        <f t="shared" si="34"/>
        <v/>
      </c>
      <c r="H2213">
        <f>IF('3.Stok Awal'!$I2213=0,0,'3.Stok Awal'!$I2213)</f>
        <v>0</v>
      </c>
      <c r="I2213" t="str">
        <f>IF('3.Stok Awal'!$J2213=0,"",'3.Stok Awal'!$J2213)</f>
        <v/>
      </c>
      <c r="J2213">
        <f>IF('3.Stok Awal'!$K2213=0,0,'3.Stok Awal'!$K2213)</f>
        <v>0</v>
      </c>
      <c r="K2213" t="str">
        <f>IF('3.Stok Awal'!$L2213=0,"",'3.Stok Awal'!$L2213)</f>
        <v/>
      </c>
      <c r="L2213">
        <f>IF('3.Stok Awal'!$N2213=0,0,'3.Stok Awal'!$N2213)</f>
        <v>0</v>
      </c>
      <c r="M2213" t="str">
        <f>IF('3.Stok Awal'!$O2213=0,"",'3.Stok Awal'!$O2213)</f>
        <v/>
      </c>
      <c r="N2213">
        <f>SUMIF('4.Sell to Trade'!$O$5:$O$5003,'5.Stok Akhir'!$G2213,'4.Sell to Trade'!$Q$5:$Q$5003)</f>
        <v>0</v>
      </c>
      <c r="O2213" t="str">
        <f>IF('3.Stok Awal'!$L2213=0,"",'3.Stok Awal'!$L2213)</f>
        <v/>
      </c>
      <c r="P2213">
        <f>IF(ISNA(VLOOKUP($A2213,STOK_AWAL,13,0)),0,IF(VLOOKUP($A2213,STOK_AWAL,13,0)&gt;0,ROUNDDOWN(L2213/VLOOKUP($A2213,STOK_AWAL,13,0),0),0))</f>
        <v>0</v>
      </c>
      <c r="Q2213" t="str">
        <f>I2213</f>
        <v/>
      </c>
      <c r="R2213">
        <f>IFERROR(MOD(L2213,VLOOKUP($A2213,STOK_AWAL,13,0)),0)</f>
        <v>0</v>
      </c>
      <c r="S2213" t="str">
        <f>K2213</f>
        <v/>
      </c>
      <c r="T2213">
        <f>R2213+(P2213*(IFERROR(VLOOKUP($A2213,STOK_AWAL,13,0),0)))</f>
        <v>0</v>
      </c>
      <c r="U2213" t="str">
        <f>M2213</f>
        <v/>
      </c>
    </row>
    <row r="2214" spans="1:21" x14ac:dyDescent="0.25">
      <c r="A2214" t="str">
        <f>IF('3.Stok Awal'!$A2214=0,"",'3.Stok Awal'!$A2214)</f>
        <v/>
      </c>
      <c r="B2214" t="str">
        <f>IF('3.Stok Awal'!$B2214=0,"",'3.Stok Awal'!$B2214)</f>
        <v/>
      </c>
      <c r="C2214" t="str">
        <f>IF('3.Stok Awal'!$C2214=0,"",'3.Stok Awal'!$C2214)</f>
        <v/>
      </c>
      <c r="D2214" t="str">
        <f>IF('3.Stok Awal'!$D2214=0,"",'3.Stok Awal'!$D2214)</f>
        <v/>
      </c>
      <c r="E2214" t="str">
        <f>IF('3.Stok Awal'!$E2214=0,"",'3.Stok Awal'!$E2214)</f>
        <v/>
      </c>
      <c r="F2214" s="4" t="str">
        <f>IF('3.Stok Awal'!$F2214=0,"",'3.Stok Awal'!$F2214)</f>
        <v/>
      </c>
      <c r="G2214" s="4" t="str">
        <f t="shared" si="34"/>
        <v/>
      </c>
      <c r="H2214">
        <f>IF('3.Stok Awal'!$I2214=0,0,'3.Stok Awal'!$I2214)</f>
        <v>0</v>
      </c>
      <c r="I2214" t="str">
        <f>IF('3.Stok Awal'!$J2214=0,"",'3.Stok Awal'!$J2214)</f>
        <v/>
      </c>
      <c r="J2214">
        <f>IF('3.Stok Awal'!$K2214=0,0,'3.Stok Awal'!$K2214)</f>
        <v>0</v>
      </c>
      <c r="K2214" t="str">
        <f>IF('3.Stok Awal'!$L2214=0,"",'3.Stok Awal'!$L2214)</f>
        <v/>
      </c>
      <c r="L2214">
        <f>IF('3.Stok Awal'!$N2214=0,0,'3.Stok Awal'!$N2214)</f>
        <v>0</v>
      </c>
      <c r="M2214" t="str">
        <f>IF('3.Stok Awal'!$O2214=0,"",'3.Stok Awal'!$O2214)</f>
        <v/>
      </c>
      <c r="N2214">
        <f>SUMIF('4.Sell to Trade'!$O$5:$O$5003,'5.Stok Akhir'!$G2214,'4.Sell to Trade'!$Q$5:$Q$5003)</f>
        <v>0</v>
      </c>
      <c r="O2214" t="str">
        <f>IF('3.Stok Awal'!$L2214=0,"",'3.Stok Awal'!$L2214)</f>
        <v/>
      </c>
      <c r="P2214">
        <f>IF(ISNA(VLOOKUP($A2214,STOK_AWAL,13,0)),0,IF(VLOOKUP($A2214,STOK_AWAL,13,0)&gt;0,ROUNDDOWN(L2214/VLOOKUP($A2214,STOK_AWAL,13,0),0),0))</f>
        <v>0</v>
      </c>
      <c r="Q2214" t="str">
        <f>I2214</f>
        <v/>
      </c>
      <c r="R2214">
        <f>IFERROR(MOD(L2214,VLOOKUP($A2214,STOK_AWAL,13,0)),0)</f>
        <v>0</v>
      </c>
      <c r="S2214" t="str">
        <f>K2214</f>
        <v/>
      </c>
      <c r="T2214">
        <f>R2214+(P2214*(IFERROR(VLOOKUP($A2214,STOK_AWAL,13,0),0)))</f>
        <v>0</v>
      </c>
      <c r="U2214" t="str">
        <f>M2214</f>
        <v/>
      </c>
    </row>
    <row r="2215" spans="1:21" x14ac:dyDescent="0.25">
      <c r="A2215" t="str">
        <f>IF('3.Stok Awal'!$A2215=0,"",'3.Stok Awal'!$A2215)</f>
        <v/>
      </c>
      <c r="B2215" t="str">
        <f>IF('3.Stok Awal'!$B2215=0,"",'3.Stok Awal'!$B2215)</f>
        <v/>
      </c>
      <c r="C2215" t="str">
        <f>IF('3.Stok Awal'!$C2215=0,"",'3.Stok Awal'!$C2215)</f>
        <v/>
      </c>
      <c r="D2215" t="str">
        <f>IF('3.Stok Awal'!$D2215=0,"",'3.Stok Awal'!$D2215)</f>
        <v/>
      </c>
      <c r="E2215" t="str">
        <f>IF('3.Stok Awal'!$E2215=0,"",'3.Stok Awal'!$E2215)</f>
        <v/>
      </c>
      <c r="F2215" s="4" t="str">
        <f>IF('3.Stok Awal'!$F2215=0,"",'3.Stok Awal'!$F2215)</f>
        <v/>
      </c>
      <c r="G2215" s="4" t="str">
        <f t="shared" si="34"/>
        <v/>
      </c>
      <c r="H2215">
        <f>IF('3.Stok Awal'!$I2215=0,0,'3.Stok Awal'!$I2215)</f>
        <v>0</v>
      </c>
      <c r="I2215" t="str">
        <f>IF('3.Stok Awal'!$J2215=0,"",'3.Stok Awal'!$J2215)</f>
        <v/>
      </c>
      <c r="J2215">
        <f>IF('3.Stok Awal'!$K2215=0,0,'3.Stok Awal'!$K2215)</f>
        <v>0</v>
      </c>
      <c r="K2215" t="str">
        <f>IF('3.Stok Awal'!$L2215=0,"",'3.Stok Awal'!$L2215)</f>
        <v/>
      </c>
      <c r="L2215">
        <f>IF('3.Stok Awal'!$N2215=0,0,'3.Stok Awal'!$N2215)</f>
        <v>0</v>
      </c>
      <c r="M2215" t="str">
        <f>IF('3.Stok Awal'!$O2215=0,"",'3.Stok Awal'!$O2215)</f>
        <v/>
      </c>
      <c r="N2215">
        <f>SUMIF('4.Sell to Trade'!$O$5:$O$5003,'5.Stok Akhir'!$G2215,'4.Sell to Trade'!$Q$5:$Q$5003)</f>
        <v>0</v>
      </c>
      <c r="O2215" t="str">
        <f>IF('3.Stok Awal'!$L2215=0,"",'3.Stok Awal'!$L2215)</f>
        <v/>
      </c>
      <c r="P2215">
        <f>IF(ISNA(VLOOKUP($A2215,STOK_AWAL,13,0)),0,IF(VLOOKUP($A2215,STOK_AWAL,13,0)&gt;0,ROUNDDOWN(L2215/VLOOKUP($A2215,STOK_AWAL,13,0),0),0))</f>
        <v>0</v>
      </c>
      <c r="Q2215" t="str">
        <f>I2215</f>
        <v/>
      </c>
      <c r="R2215">
        <f>IFERROR(MOD(L2215,VLOOKUP($A2215,STOK_AWAL,13,0)),0)</f>
        <v>0</v>
      </c>
      <c r="S2215" t="str">
        <f>K2215</f>
        <v/>
      </c>
      <c r="T2215">
        <f>R2215+(P2215*(IFERROR(VLOOKUP($A2215,STOK_AWAL,13,0),0)))</f>
        <v>0</v>
      </c>
      <c r="U2215" t="str">
        <f>M2215</f>
        <v/>
      </c>
    </row>
    <row r="2216" spans="1:21" x14ac:dyDescent="0.25">
      <c r="A2216" t="str">
        <f>IF('3.Stok Awal'!$A2216=0,"",'3.Stok Awal'!$A2216)</f>
        <v/>
      </c>
      <c r="B2216" t="str">
        <f>IF('3.Stok Awal'!$B2216=0,"",'3.Stok Awal'!$B2216)</f>
        <v/>
      </c>
      <c r="C2216" t="str">
        <f>IF('3.Stok Awal'!$C2216=0,"",'3.Stok Awal'!$C2216)</f>
        <v/>
      </c>
      <c r="D2216" t="str">
        <f>IF('3.Stok Awal'!$D2216=0,"",'3.Stok Awal'!$D2216)</f>
        <v/>
      </c>
      <c r="E2216" t="str">
        <f>IF('3.Stok Awal'!$E2216=0,"",'3.Stok Awal'!$E2216)</f>
        <v/>
      </c>
      <c r="F2216" s="4" t="str">
        <f>IF('3.Stok Awal'!$F2216=0,"",'3.Stok Awal'!$F2216)</f>
        <v/>
      </c>
      <c r="G2216" s="4" t="str">
        <f t="shared" si="34"/>
        <v/>
      </c>
      <c r="H2216">
        <f>IF('3.Stok Awal'!$I2216=0,0,'3.Stok Awal'!$I2216)</f>
        <v>0</v>
      </c>
      <c r="I2216" t="str">
        <f>IF('3.Stok Awal'!$J2216=0,"",'3.Stok Awal'!$J2216)</f>
        <v/>
      </c>
      <c r="J2216">
        <f>IF('3.Stok Awal'!$K2216=0,0,'3.Stok Awal'!$K2216)</f>
        <v>0</v>
      </c>
      <c r="K2216" t="str">
        <f>IF('3.Stok Awal'!$L2216=0,"",'3.Stok Awal'!$L2216)</f>
        <v/>
      </c>
      <c r="L2216">
        <f>IF('3.Stok Awal'!$N2216=0,0,'3.Stok Awal'!$N2216)</f>
        <v>0</v>
      </c>
      <c r="M2216" t="str">
        <f>IF('3.Stok Awal'!$O2216=0,"",'3.Stok Awal'!$O2216)</f>
        <v/>
      </c>
      <c r="N2216">
        <f>SUMIF('4.Sell to Trade'!$O$5:$O$5003,'5.Stok Akhir'!$G2216,'4.Sell to Trade'!$Q$5:$Q$5003)</f>
        <v>0</v>
      </c>
      <c r="O2216" t="str">
        <f>IF('3.Stok Awal'!$L2216=0,"",'3.Stok Awal'!$L2216)</f>
        <v/>
      </c>
      <c r="P2216">
        <f>IF(ISNA(VLOOKUP($A2216,STOK_AWAL,13,0)),0,IF(VLOOKUP($A2216,STOK_AWAL,13,0)&gt;0,ROUNDDOWN(L2216/VLOOKUP($A2216,STOK_AWAL,13,0),0),0))</f>
        <v>0</v>
      </c>
      <c r="Q2216" t="str">
        <f>I2216</f>
        <v/>
      </c>
      <c r="R2216">
        <f>IFERROR(MOD(L2216,VLOOKUP($A2216,STOK_AWAL,13,0)),0)</f>
        <v>0</v>
      </c>
      <c r="S2216" t="str">
        <f>K2216</f>
        <v/>
      </c>
      <c r="T2216">
        <f>R2216+(P2216*(IFERROR(VLOOKUP($A2216,STOK_AWAL,13,0),0)))</f>
        <v>0</v>
      </c>
      <c r="U2216" t="str">
        <f>M2216</f>
        <v/>
      </c>
    </row>
    <row r="2217" spans="1:21" x14ac:dyDescent="0.25">
      <c r="A2217" t="str">
        <f>IF('3.Stok Awal'!$A2217=0,"",'3.Stok Awal'!$A2217)</f>
        <v/>
      </c>
      <c r="B2217" t="str">
        <f>IF('3.Stok Awal'!$B2217=0,"",'3.Stok Awal'!$B2217)</f>
        <v/>
      </c>
      <c r="C2217" t="str">
        <f>IF('3.Stok Awal'!$C2217=0,"",'3.Stok Awal'!$C2217)</f>
        <v/>
      </c>
      <c r="D2217" t="str">
        <f>IF('3.Stok Awal'!$D2217=0,"",'3.Stok Awal'!$D2217)</f>
        <v/>
      </c>
      <c r="E2217" t="str">
        <f>IF('3.Stok Awal'!$E2217=0,"",'3.Stok Awal'!$E2217)</f>
        <v/>
      </c>
      <c r="F2217" s="4" t="str">
        <f>IF('3.Stok Awal'!$F2217=0,"",'3.Stok Awal'!$F2217)</f>
        <v/>
      </c>
      <c r="G2217" s="4" t="str">
        <f t="shared" si="34"/>
        <v/>
      </c>
      <c r="H2217">
        <f>IF('3.Stok Awal'!$I2217=0,0,'3.Stok Awal'!$I2217)</f>
        <v>0</v>
      </c>
      <c r="I2217" t="str">
        <f>IF('3.Stok Awal'!$J2217=0,"",'3.Stok Awal'!$J2217)</f>
        <v/>
      </c>
      <c r="J2217">
        <f>IF('3.Stok Awal'!$K2217=0,0,'3.Stok Awal'!$K2217)</f>
        <v>0</v>
      </c>
      <c r="K2217" t="str">
        <f>IF('3.Stok Awal'!$L2217=0,"",'3.Stok Awal'!$L2217)</f>
        <v/>
      </c>
      <c r="L2217">
        <f>IF('3.Stok Awal'!$N2217=0,0,'3.Stok Awal'!$N2217)</f>
        <v>0</v>
      </c>
      <c r="M2217" t="str">
        <f>IF('3.Stok Awal'!$O2217=0,"",'3.Stok Awal'!$O2217)</f>
        <v/>
      </c>
      <c r="N2217">
        <f>SUMIF('4.Sell to Trade'!$O$5:$O$5003,'5.Stok Akhir'!$G2217,'4.Sell to Trade'!$Q$5:$Q$5003)</f>
        <v>0</v>
      </c>
      <c r="O2217" t="str">
        <f>IF('3.Stok Awal'!$L2217=0,"",'3.Stok Awal'!$L2217)</f>
        <v/>
      </c>
      <c r="P2217">
        <f>IF(ISNA(VLOOKUP($A2217,STOK_AWAL,13,0)),0,IF(VLOOKUP($A2217,STOK_AWAL,13,0)&gt;0,ROUNDDOWN(L2217/VLOOKUP($A2217,STOK_AWAL,13,0),0),0))</f>
        <v>0</v>
      </c>
      <c r="Q2217" t="str">
        <f>I2217</f>
        <v/>
      </c>
      <c r="R2217">
        <f>IFERROR(MOD(L2217,VLOOKUP($A2217,STOK_AWAL,13,0)),0)</f>
        <v>0</v>
      </c>
      <c r="S2217" t="str">
        <f>K2217</f>
        <v/>
      </c>
      <c r="T2217">
        <f>R2217+(P2217*(IFERROR(VLOOKUP($A2217,STOK_AWAL,13,0),0)))</f>
        <v>0</v>
      </c>
      <c r="U2217" t="str">
        <f>M2217</f>
        <v/>
      </c>
    </row>
    <row r="2218" spans="1:21" x14ac:dyDescent="0.25">
      <c r="A2218" t="str">
        <f>IF('3.Stok Awal'!$A2218=0,"",'3.Stok Awal'!$A2218)</f>
        <v/>
      </c>
      <c r="B2218" t="str">
        <f>IF('3.Stok Awal'!$B2218=0,"",'3.Stok Awal'!$B2218)</f>
        <v/>
      </c>
      <c r="C2218" t="str">
        <f>IF('3.Stok Awal'!$C2218=0,"",'3.Stok Awal'!$C2218)</f>
        <v/>
      </c>
      <c r="D2218" t="str">
        <f>IF('3.Stok Awal'!$D2218=0,"",'3.Stok Awal'!$D2218)</f>
        <v/>
      </c>
      <c r="E2218" t="str">
        <f>IF('3.Stok Awal'!$E2218=0,"",'3.Stok Awal'!$E2218)</f>
        <v/>
      </c>
      <c r="F2218" s="4" t="str">
        <f>IF('3.Stok Awal'!$F2218=0,"",'3.Stok Awal'!$F2218)</f>
        <v/>
      </c>
      <c r="G2218" s="4" t="str">
        <f t="shared" si="34"/>
        <v/>
      </c>
      <c r="H2218">
        <f>IF('3.Stok Awal'!$I2218=0,0,'3.Stok Awal'!$I2218)</f>
        <v>0</v>
      </c>
      <c r="I2218" t="str">
        <f>IF('3.Stok Awal'!$J2218=0,"",'3.Stok Awal'!$J2218)</f>
        <v/>
      </c>
      <c r="J2218">
        <f>IF('3.Stok Awal'!$K2218=0,0,'3.Stok Awal'!$K2218)</f>
        <v>0</v>
      </c>
      <c r="K2218" t="str">
        <f>IF('3.Stok Awal'!$L2218=0,"",'3.Stok Awal'!$L2218)</f>
        <v/>
      </c>
      <c r="L2218">
        <f>IF('3.Stok Awal'!$N2218=0,0,'3.Stok Awal'!$N2218)</f>
        <v>0</v>
      </c>
      <c r="M2218" t="str">
        <f>IF('3.Stok Awal'!$O2218=0,"",'3.Stok Awal'!$O2218)</f>
        <v/>
      </c>
      <c r="N2218">
        <f>SUMIF('4.Sell to Trade'!$O$5:$O$5003,'5.Stok Akhir'!$G2218,'4.Sell to Trade'!$Q$5:$Q$5003)</f>
        <v>0</v>
      </c>
      <c r="O2218" t="str">
        <f>IF('3.Stok Awal'!$L2218=0,"",'3.Stok Awal'!$L2218)</f>
        <v/>
      </c>
      <c r="P2218">
        <f>IF(ISNA(VLOOKUP($A2218,STOK_AWAL,13,0)),0,IF(VLOOKUP($A2218,STOK_AWAL,13,0)&gt;0,ROUNDDOWN(L2218/VLOOKUP($A2218,STOK_AWAL,13,0),0),0))</f>
        <v>0</v>
      </c>
      <c r="Q2218" t="str">
        <f>I2218</f>
        <v/>
      </c>
      <c r="R2218">
        <f>IFERROR(MOD(L2218,VLOOKUP($A2218,STOK_AWAL,13,0)),0)</f>
        <v>0</v>
      </c>
      <c r="S2218" t="str">
        <f>K2218</f>
        <v/>
      </c>
      <c r="T2218">
        <f>R2218+(P2218*(IFERROR(VLOOKUP($A2218,STOK_AWAL,13,0),0)))</f>
        <v>0</v>
      </c>
      <c r="U2218" t="str">
        <f>M2218</f>
        <v/>
      </c>
    </row>
    <row r="2219" spans="1:21" x14ac:dyDescent="0.25">
      <c r="A2219" t="str">
        <f>IF('3.Stok Awal'!$A2219=0,"",'3.Stok Awal'!$A2219)</f>
        <v/>
      </c>
      <c r="B2219" t="str">
        <f>IF('3.Stok Awal'!$B2219=0,"",'3.Stok Awal'!$B2219)</f>
        <v/>
      </c>
      <c r="C2219" t="str">
        <f>IF('3.Stok Awal'!$C2219=0,"",'3.Stok Awal'!$C2219)</f>
        <v/>
      </c>
      <c r="D2219" t="str">
        <f>IF('3.Stok Awal'!$D2219=0,"",'3.Stok Awal'!$D2219)</f>
        <v/>
      </c>
      <c r="E2219" t="str">
        <f>IF('3.Stok Awal'!$E2219=0,"",'3.Stok Awal'!$E2219)</f>
        <v/>
      </c>
      <c r="F2219" s="4" t="str">
        <f>IF('3.Stok Awal'!$F2219=0,"",'3.Stok Awal'!$F2219)</f>
        <v/>
      </c>
      <c r="G2219" s="4" t="str">
        <f t="shared" si="34"/>
        <v/>
      </c>
      <c r="H2219">
        <f>IF('3.Stok Awal'!$I2219=0,0,'3.Stok Awal'!$I2219)</f>
        <v>0</v>
      </c>
      <c r="I2219" t="str">
        <f>IF('3.Stok Awal'!$J2219=0,"",'3.Stok Awal'!$J2219)</f>
        <v/>
      </c>
      <c r="J2219">
        <f>IF('3.Stok Awal'!$K2219=0,0,'3.Stok Awal'!$K2219)</f>
        <v>0</v>
      </c>
      <c r="K2219" t="str">
        <f>IF('3.Stok Awal'!$L2219=0,"",'3.Stok Awal'!$L2219)</f>
        <v/>
      </c>
      <c r="L2219">
        <f>IF('3.Stok Awal'!$N2219=0,0,'3.Stok Awal'!$N2219)</f>
        <v>0</v>
      </c>
      <c r="M2219" t="str">
        <f>IF('3.Stok Awal'!$O2219=0,"",'3.Stok Awal'!$O2219)</f>
        <v/>
      </c>
      <c r="N2219">
        <f>SUMIF('4.Sell to Trade'!$O$5:$O$5003,'5.Stok Akhir'!$G2219,'4.Sell to Trade'!$Q$5:$Q$5003)</f>
        <v>0</v>
      </c>
      <c r="O2219" t="str">
        <f>IF('3.Stok Awal'!$L2219=0,"",'3.Stok Awal'!$L2219)</f>
        <v/>
      </c>
      <c r="P2219">
        <f>IF(ISNA(VLOOKUP($A2219,STOK_AWAL,13,0)),0,IF(VLOOKUP($A2219,STOK_AWAL,13,0)&gt;0,ROUNDDOWN(L2219/VLOOKUP($A2219,STOK_AWAL,13,0),0),0))</f>
        <v>0</v>
      </c>
      <c r="Q2219" t="str">
        <f>I2219</f>
        <v/>
      </c>
      <c r="R2219">
        <f>IFERROR(MOD(L2219,VLOOKUP($A2219,STOK_AWAL,13,0)),0)</f>
        <v>0</v>
      </c>
      <c r="S2219" t="str">
        <f>K2219</f>
        <v/>
      </c>
      <c r="T2219">
        <f>R2219+(P2219*(IFERROR(VLOOKUP($A2219,STOK_AWAL,13,0),0)))</f>
        <v>0</v>
      </c>
      <c r="U2219" t="str">
        <f>M2219</f>
        <v/>
      </c>
    </row>
    <row r="2220" spans="1:21" x14ac:dyDescent="0.25">
      <c r="A2220" t="str">
        <f>IF('3.Stok Awal'!$A2220=0,"",'3.Stok Awal'!$A2220)</f>
        <v/>
      </c>
      <c r="B2220" t="str">
        <f>IF('3.Stok Awal'!$B2220=0,"",'3.Stok Awal'!$B2220)</f>
        <v/>
      </c>
      <c r="C2220" t="str">
        <f>IF('3.Stok Awal'!$C2220=0,"",'3.Stok Awal'!$C2220)</f>
        <v/>
      </c>
      <c r="D2220" t="str">
        <f>IF('3.Stok Awal'!$D2220=0,"",'3.Stok Awal'!$D2220)</f>
        <v/>
      </c>
      <c r="E2220" t="str">
        <f>IF('3.Stok Awal'!$E2220=0,"",'3.Stok Awal'!$E2220)</f>
        <v/>
      </c>
      <c r="F2220" s="4" t="str">
        <f>IF('3.Stok Awal'!$F2220=0,"",'3.Stok Awal'!$F2220)</f>
        <v/>
      </c>
      <c r="G2220" s="4" t="str">
        <f t="shared" si="34"/>
        <v/>
      </c>
      <c r="H2220">
        <f>IF('3.Stok Awal'!$I2220=0,0,'3.Stok Awal'!$I2220)</f>
        <v>0</v>
      </c>
      <c r="I2220" t="str">
        <f>IF('3.Stok Awal'!$J2220=0,"",'3.Stok Awal'!$J2220)</f>
        <v/>
      </c>
      <c r="J2220">
        <f>IF('3.Stok Awal'!$K2220=0,0,'3.Stok Awal'!$K2220)</f>
        <v>0</v>
      </c>
      <c r="K2220" t="str">
        <f>IF('3.Stok Awal'!$L2220=0,"",'3.Stok Awal'!$L2220)</f>
        <v/>
      </c>
      <c r="L2220">
        <f>IF('3.Stok Awal'!$N2220=0,0,'3.Stok Awal'!$N2220)</f>
        <v>0</v>
      </c>
      <c r="M2220" t="str">
        <f>IF('3.Stok Awal'!$O2220=0,"",'3.Stok Awal'!$O2220)</f>
        <v/>
      </c>
      <c r="N2220">
        <f>SUMIF('4.Sell to Trade'!$O$5:$O$5003,'5.Stok Akhir'!$G2220,'4.Sell to Trade'!$Q$5:$Q$5003)</f>
        <v>0</v>
      </c>
      <c r="O2220" t="str">
        <f>IF('3.Stok Awal'!$L2220=0,"",'3.Stok Awal'!$L2220)</f>
        <v/>
      </c>
      <c r="P2220">
        <f>IF(ISNA(VLOOKUP($A2220,STOK_AWAL,13,0)),0,IF(VLOOKUP($A2220,STOK_AWAL,13,0)&gt;0,ROUNDDOWN(L2220/VLOOKUP($A2220,STOK_AWAL,13,0),0),0))</f>
        <v>0</v>
      </c>
      <c r="Q2220" t="str">
        <f>I2220</f>
        <v/>
      </c>
      <c r="R2220">
        <f>IFERROR(MOD(L2220,VLOOKUP($A2220,STOK_AWAL,13,0)),0)</f>
        <v>0</v>
      </c>
      <c r="S2220" t="str">
        <f>K2220</f>
        <v/>
      </c>
      <c r="T2220">
        <f>R2220+(P2220*(IFERROR(VLOOKUP($A2220,STOK_AWAL,13,0),0)))</f>
        <v>0</v>
      </c>
      <c r="U2220" t="str">
        <f>M2220</f>
        <v/>
      </c>
    </row>
    <row r="2221" spans="1:21" x14ac:dyDescent="0.25">
      <c r="A2221" t="str">
        <f>IF('3.Stok Awal'!$A2221=0,"",'3.Stok Awal'!$A2221)</f>
        <v/>
      </c>
      <c r="B2221" t="str">
        <f>IF('3.Stok Awal'!$B2221=0,"",'3.Stok Awal'!$B2221)</f>
        <v/>
      </c>
      <c r="C2221" t="str">
        <f>IF('3.Stok Awal'!$C2221=0,"",'3.Stok Awal'!$C2221)</f>
        <v/>
      </c>
      <c r="D2221" t="str">
        <f>IF('3.Stok Awal'!$D2221=0,"",'3.Stok Awal'!$D2221)</f>
        <v/>
      </c>
      <c r="E2221" t="str">
        <f>IF('3.Stok Awal'!$E2221=0,"",'3.Stok Awal'!$E2221)</f>
        <v/>
      </c>
      <c r="F2221" s="4" t="str">
        <f>IF('3.Stok Awal'!$F2221=0,"",'3.Stok Awal'!$F2221)</f>
        <v/>
      </c>
      <c r="G2221" s="4" t="str">
        <f t="shared" si="34"/>
        <v/>
      </c>
      <c r="H2221">
        <f>IF('3.Stok Awal'!$I2221=0,0,'3.Stok Awal'!$I2221)</f>
        <v>0</v>
      </c>
      <c r="I2221" t="str">
        <f>IF('3.Stok Awal'!$J2221=0,"",'3.Stok Awal'!$J2221)</f>
        <v/>
      </c>
      <c r="J2221">
        <f>IF('3.Stok Awal'!$K2221=0,0,'3.Stok Awal'!$K2221)</f>
        <v>0</v>
      </c>
      <c r="K2221" t="str">
        <f>IF('3.Stok Awal'!$L2221=0,"",'3.Stok Awal'!$L2221)</f>
        <v/>
      </c>
      <c r="L2221">
        <f>IF('3.Stok Awal'!$N2221=0,0,'3.Stok Awal'!$N2221)</f>
        <v>0</v>
      </c>
      <c r="M2221" t="str">
        <f>IF('3.Stok Awal'!$O2221=0,"",'3.Stok Awal'!$O2221)</f>
        <v/>
      </c>
      <c r="N2221">
        <f>SUMIF('4.Sell to Trade'!$O$5:$O$5003,'5.Stok Akhir'!$G2221,'4.Sell to Trade'!$Q$5:$Q$5003)</f>
        <v>0</v>
      </c>
      <c r="O2221" t="str">
        <f>IF('3.Stok Awal'!$L2221=0,"",'3.Stok Awal'!$L2221)</f>
        <v/>
      </c>
      <c r="P2221">
        <f>IF(ISNA(VLOOKUP($A2221,STOK_AWAL,13,0)),0,IF(VLOOKUP($A2221,STOK_AWAL,13,0)&gt;0,ROUNDDOWN(L2221/VLOOKUP($A2221,STOK_AWAL,13,0),0),0))</f>
        <v>0</v>
      </c>
      <c r="Q2221" t="str">
        <f>I2221</f>
        <v/>
      </c>
      <c r="R2221">
        <f>IFERROR(MOD(L2221,VLOOKUP($A2221,STOK_AWAL,13,0)),0)</f>
        <v>0</v>
      </c>
      <c r="S2221" t="str">
        <f>K2221</f>
        <v/>
      </c>
      <c r="T2221">
        <f>R2221+(P2221*(IFERROR(VLOOKUP($A2221,STOK_AWAL,13,0),0)))</f>
        <v>0</v>
      </c>
      <c r="U2221" t="str">
        <f>M2221</f>
        <v/>
      </c>
    </row>
    <row r="2222" spans="1:21" x14ac:dyDescent="0.25">
      <c r="A2222" t="str">
        <f>IF('3.Stok Awal'!$A2222=0,"",'3.Stok Awal'!$A2222)</f>
        <v/>
      </c>
      <c r="B2222" t="str">
        <f>IF('3.Stok Awal'!$B2222=0,"",'3.Stok Awal'!$B2222)</f>
        <v/>
      </c>
      <c r="C2222" t="str">
        <f>IF('3.Stok Awal'!$C2222=0,"",'3.Stok Awal'!$C2222)</f>
        <v/>
      </c>
      <c r="D2222" t="str">
        <f>IF('3.Stok Awal'!$D2222=0,"",'3.Stok Awal'!$D2222)</f>
        <v/>
      </c>
      <c r="E2222" t="str">
        <f>IF('3.Stok Awal'!$E2222=0,"",'3.Stok Awal'!$E2222)</f>
        <v/>
      </c>
      <c r="F2222" s="4" t="str">
        <f>IF('3.Stok Awal'!$F2222=0,"",'3.Stok Awal'!$F2222)</f>
        <v/>
      </c>
      <c r="G2222" s="4" t="str">
        <f t="shared" si="34"/>
        <v/>
      </c>
      <c r="H2222">
        <f>IF('3.Stok Awal'!$I2222=0,0,'3.Stok Awal'!$I2222)</f>
        <v>0</v>
      </c>
      <c r="I2222" t="str">
        <f>IF('3.Stok Awal'!$J2222=0,"",'3.Stok Awal'!$J2222)</f>
        <v/>
      </c>
      <c r="J2222">
        <f>IF('3.Stok Awal'!$K2222=0,0,'3.Stok Awal'!$K2222)</f>
        <v>0</v>
      </c>
      <c r="K2222" t="str">
        <f>IF('3.Stok Awal'!$L2222=0,"",'3.Stok Awal'!$L2222)</f>
        <v/>
      </c>
      <c r="L2222">
        <f>IF('3.Stok Awal'!$N2222=0,0,'3.Stok Awal'!$N2222)</f>
        <v>0</v>
      </c>
      <c r="M2222" t="str">
        <f>IF('3.Stok Awal'!$O2222=0,"",'3.Stok Awal'!$O2222)</f>
        <v/>
      </c>
      <c r="N2222">
        <f>SUMIF('4.Sell to Trade'!$O$5:$O$5003,'5.Stok Akhir'!$G2222,'4.Sell to Trade'!$Q$5:$Q$5003)</f>
        <v>0</v>
      </c>
      <c r="O2222" t="str">
        <f>IF('3.Stok Awal'!$L2222=0,"",'3.Stok Awal'!$L2222)</f>
        <v/>
      </c>
      <c r="P2222">
        <f>IF(ISNA(VLOOKUP($A2222,STOK_AWAL,13,0)),0,IF(VLOOKUP($A2222,STOK_AWAL,13,0)&gt;0,ROUNDDOWN(L2222/VLOOKUP($A2222,STOK_AWAL,13,0),0),0))</f>
        <v>0</v>
      </c>
      <c r="Q2222" t="str">
        <f>I2222</f>
        <v/>
      </c>
      <c r="R2222">
        <f>IFERROR(MOD(L2222,VLOOKUP($A2222,STOK_AWAL,13,0)),0)</f>
        <v>0</v>
      </c>
      <c r="S2222" t="str">
        <f>K2222</f>
        <v/>
      </c>
      <c r="T2222">
        <f>R2222+(P2222*(IFERROR(VLOOKUP($A2222,STOK_AWAL,13,0),0)))</f>
        <v>0</v>
      </c>
      <c r="U2222" t="str">
        <f>M2222</f>
        <v/>
      </c>
    </row>
    <row r="2223" spans="1:21" x14ac:dyDescent="0.25">
      <c r="A2223" t="str">
        <f>IF('3.Stok Awal'!$A2223=0,"",'3.Stok Awal'!$A2223)</f>
        <v/>
      </c>
      <c r="B2223" t="str">
        <f>IF('3.Stok Awal'!$B2223=0,"",'3.Stok Awal'!$B2223)</f>
        <v/>
      </c>
      <c r="C2223" t="str">
        <f>IF('3.Stok Awal'!$C2223=0,"",'3.Stok Awal'!$C2223)</f>
        <v/>
      </c>
      <c r="D2223" t="str">
        <f>IF('3.Stok Awal'!$D2223=0,"",'3.Stok Awal'!$D2223)</f>
        <v/>
      </c>
      <c r="E2223" t="str">
        <f>IF('3.Stok Awal'!$E2223=0,"",'3.Stok Awal'!$E2223)</f>
        <v/>
      </c>
      <c r="F2223" s="4" t="str">
        <f>IF('3.Stok Awal'!$F2223=0,"",'3.Stok Awal'!$F2223)</f>
        <v/>
      </c>
      <c r="G2223" s="4" t="str">
        <f t="shared" si="34"/>
        <v/>
      </c>
      <c r="H2223">
        <f>IF('3.Stok Awal'!$I2223=0,0,'3.Stok Awal'!$I2223)</f>
        <v>0</v>
      </c>
      <c r="I2223" t="str">
        <f>IF('3.Stok Awal'!$J2223=0,"",'3.Stok Awal'!$J2223)</f>
        <v/>
      </c>
      <c r="J2223">
        <f>IF('3.Stok Awal'!$K2223=0,0,'3.Stok Awal'!$K2223)</f>
        <v>0</v>
      </c>
      <c r="K2223" t="str">
        <f>IF('3.Stok Awal'!$L2223=0,"",'3.Stok Awal'!$L2223)</f>
        <v/>
      </c>
      <c r="L2223">
        <f>IF('3.Stok Awal'!$N2223=0,0,'3.Stok Awal'!$N2223)</f>
        <v>0</v>
      </c>
      <c r="M2223" t="str">
        <f>IF('3.Stok Awal'!$O2223=0,"",'3.Stok Awal'!$O2223)</f>
        <v/>
      </c>
      <c r="N2223">
        <f>SUMIF('4.Sell to Trade'!$O$5:$O$5003,'5.Stok Akhir'!$G2223,'4.Sell to Trade'!$Q$5:$Q$5003)</f>
        <v>0</v>
      </c>
      <c r="O2223" t="str">
        <f>IF('3.Stok Awal'!$L2223=0,"",'3.Stok Awal'!$L2223)</f>
        <v/>
      </c>
      <c r="P2223">
        <f>IF(ISNA(VLOOKUP($A2223,STOK_AWAL,13,0)),0,IF(VLOOKUP($A2223,STOK_AWAL,13,0)&gt;0,ROUNDDOWN(L2223/VLOOKUP($A2223,STOK_AWAL,13,0),0),0))</f>
        <v>0</v>
      </c>
      <c r="Q2223" t="str">
        <f>I2223</f>
        <v/>
      </c>
      <c r="R2223">
        <f>IFERROR(MOD(L2223,VLOOKUP($A2223,STOK_AWAL,13,0)),0)</f>
        <v>0</v>
      </c>
      <c r="S2223" t="str">
        <f>K2223</f>
        <v/>
      </c>
      <c r="T2223">
        <f>R2223+(P2223*(IFERROR(VLOOKUP($A2223,STOK_AWAL,13,0),0)))</f>
        <v>0</v>
      </c>
      <c r="U2223" t="str">
        <f>M2223</f>
        <v/>
      </c>
    </row>
    <row r="2224" spans="1:21" x14ac:dyDescent="0.25">
      <c r="A2224" t="str">
        <f>IF('3.Stok Awal'!$A2224=0,"",'3.Stok Awal'!$A2224)</f>
        <v/>
      </c>
      <c r="B2224" t="str">
        <f>IF('3.Stok Awal'!$B2224=0,"",'3.Stok Awal'!$B2224)</f>
        <v/>
      </c>
      <c r="C2224" t="str">
        <f>IF('3.Stok Awal'!$C2224=0,"",'3.Stok Awal'!$C2224)</f>
        <v/>
      </c>
      <c r="D2224" t="str">
        <f>IF('3.Stok Awal'!$D2224=0,"",'3.Stok Awal'!$D2224)</f>
        <v/>
      </c>
      <c r="E2224" t="str">
        <f>IF('3.Stok Awal'!$E2224=0,"",'3.Stok Awal'!$E2224)</f>
        <v/>
      </c>
      <c r="F2224" s="4" t="str">
        <f>IF('3.Stok Awal'!$F2224=0,"",'3.Stok Awal'!$F2224)</f>
        <v/>
      </c>
      <c r="G2224" s="4" t="str">
        <f t="shared" si="34"/>
        <v/>
      </c>
      <c r="H2224">
        <f>IF('3.Stok Awal'!$I2224=0,0,'3.Stok Awal'!$I2224)</f>
        <v>0</v>
      </c>
      <c r="I2224" t="str">
        <f>IF('3.Stok Awal'!$J2224=0,"",'3.Stok Awal'!$J2224)</f>
        <v/>
      </c>
      <c r="J2224">
        <f>IF('3.Stok Awal'!$K2224=0,0,'3.Stok Awal'!$K2224)</f>
        <v>0</v>
      </c>
      <c r="K2224" t="str">
        <f>IF('3.Stok Awal'!$L2224=0,"",'3.Stok Awal'!$L2224)</f>
        <v/>
      </c>
      <c r="L2224">
        <f>IF('3.Stok Awal'!$N2224=0,0,'3.Stok Awal'!$N2224)</f>
        <v>0</v>
      </c>
      <c r="M2224" t="str">
        <f>IF('3.Stok Awal'!$O2224=0,"",'3.Stok Awal'!$O2224)</f>
        <v/>
      </c>
      <c r="N2224">
        <f>SUMIF('4.Sell to Trade'!$O$5:$O$5003,'5.Stok Akhir'!$G2224,'4.Sell to Trade'!$Q$5:$Q$5003)</f>
        <v>0</v>
      </c>
      <c r="O2224" t="str">
        <f>IF('3.Stok Awal'!$L2224=0,"",'3.Stok Awal'!$L2224)</f>
        <v/>
      </c>
      <c r="P2224">
        <f>IF(ISNA(VLOOKUP($A2224,STOK_AWAL,13,0)),0,IF(VLOOKUP($A2224,STOK_AWAL,13,0)&gt;0,ROUNDDOWN(L2224/VLOOKUP($A2224,STOK_AWAL,13,0),0),0))</f>
        <v>0</v>
      </c>
      <c r="Q2224" t="str">
        <f>I2224</f>
        <v/>
      </c>
      <c r="R2224">
        <f>IFERROR(MOD(L2224,VLOOKUP($A2224,STOK_AWAL,13,0)),0)</f>
        <v>0</v>
      </c>
      <c r="S2224" t="str">
        <f>K2224</f>
        <v/>
      </c>
      <c r="T2224">
        <f>R2224+(P2224*(IFERROR(VLOOKUP($A2224,STOK_AWAL,13,0),0)))</f>
        <v>0</v>
      </c>
      <c r="U2224" t="str">
        <f>M2224</f>
        <v/>
      </c>
    </row>
    <row r="2225" spans="1:21" x14ac:dyDescent="0.25">
      <c r="A2225" t="str">
        <f>IF('3.Stok Awal'!$A2225=0,"",'3.Stok Awal'!$A2225)</f>
        <v/>
      </c>
      <c r="B2225" t="str">
        <f>IF('3.Stok Awal'!$B2225=0,"",'3.Stok Awal'!$B2225)</f>
        <v/>
      </c>
      <c r="C2225" t="str">
        <f>IF('3.Stok Awal'!$C2225=0,"",'3.Stok Awal'!$C2225)</f>
        <v/>
      </c>
      <c r="D2225" t="str">
        <f>IF('3.Stok Awal'!$D2225=0,"",'3.Stok Awal'!$D2225)</f>
        <v/>
      </c>
      <c r="E2225" t="str">
        <f>IF('3.Stok Awal'!$E2225=0,"",'3.Stok Awal'!$E2225)</f>
        <v/>
      </c>
      <c r="F2225" s="4" t="str">
        <f>IF('3.Stok Awal'!$F2225=0,"",'3.Stok Awal'!$F2225)</f>
        <v/>
      </c>
      <c r="G2225" s="4" t="str">
        <f t="shared" si="34"/>
        <v/>
      </c>
      <c r="H2225">
        <f>IF('3.Stok Awal'!$I2225=0,0,'3.Stok Awal'!$I2225)</f>
        <v>0</v>
      </c>
      <c r="I2225" t="str">
        <f>IF('3.Stok Awal'!$J2225=0,"",'3.Stok Awal'!$J2225)</f>
        <v/>
      </c>
      <c r="J2225">
        <f>IF('3.Stok Awal'!$K2225=0,0,'3.Stok Awal'!$K2225)</f>
        <v>0</v>
      </c>
      <c r="K2225" t="str">
        <f>IF('3.Stok Awal'!$L2225=0,"",'3.Stok Awal'!$L2225)</f>
        <v/>
      </c>
      <c r="L2225">
        <f>IF('3.Stok Awal'!$N2225=0,0,'3.Stok Awal'!$N2225)</f>
        <v>0</v>
      </c>
      <c r="M2225" t="str">
        <f>IF('3.Stok Awal'!$O2225=0,"",'3.Stok Awal'!$O2225)</f>
        <v/>
      </c>
      <c r="N2225">
        <f>SUMIF('4.Sell to Trade'!$O$5:$O$5003,'5.Stok Akhir'!$G2225,'4.Sell to Trade'!$Q$5:$Q$5003)</f>
        <v>0</v>
      </c>
      <c r="O2225" t="str">
        <f>IF('3.Stok Awal'!$L2225=0,"",'3.Stok Awal'!$L2225)</f>
        <v/>
      </c>
      <c r="P2225">
        <f>IF(ISNA(VLOOKUP($A2225,STOK_AWAL,13,0)),0,IF(VLOOKUP($A2225,STOK_AWAL,13,0)&gt;0,ROUNDDOWN(L2225/VLOOKUP($A2225,STOK_AWAL,13,0),0),0))</f>
        <v>0</v>
      </c>
      <c r="Q2225" t="str">
        <f>I2225</f>
        <v/>
      </c>
      <c r="R2225">
        <f>IFERROR(MOD(L2225,VLOOKUP($A2225,STOK_AWAL,13,0)),0)</f>
        <v>0</v>
      </c>
      <c r="S2225" t="str">
        <f>K2225</f>
        <v/>
      </c>
      <c r="T2225">
        <f>R2225+(P2225*(IFERROR(VLOOKUP($A2225,STOK_AWAL,13,0),0)))</f>
        <v>0</v>
      </c>
      <c r="U2225" t="str">
        <f>M2225</f>
        <v/>
      </c>
    </row>
    <row r="2226" spans="1:21" x14ac:dyDescent="0.25">
      <c r="A2226" t="str">
        <f>IF('3.Stok Awal'!$A2226=0,"",'3.Stok Awal'!$A2226)</f>
        <v/>
      </c>
      <c r="B2226" t="str">
        <f>IF('3.Stok Awal'!$B2226=0,"",'3.Stok Awal'!$B2226)</f>
        <v/>
      </c>
      <c r="C2226" t="str">
        <f>IF('3.Stok Awal'!$C2226=0,"",'3.Stok Awal'!$C2226)</f>
        <v/>
      </c>
      <c r="D2226" t="str">
        <f>IF('3.Stok Awal'!$D2226=0,"",'3.Stok Awal'!$D2226)</f>
        <v/>
      </c>
      <c r="E2226" t="str">
        <f>IF('3.Stok Awal'!$E2226=0,"",'3.Stok Awal'!$E2226)</f>
        <v/>
      </c>
      <c r="F2226" s="4" t="str">
        <f>IF('3.Stok Awal'!$F2226=0,"",'3.Stok Awal'!$F2226)</f>
        <v/>
      </c>
      <c r="G2226" s="4" t="str">
        <f t="shared" si="34"/>
        <v/>
      </c>
      <c r="H2226">
        <f>IF('3.Stok Awal'!$I2226=0,0,'3.Stok Awal'!$I2226)</f>
        <v>0</v>
      </c>
      <c r="I2226" t="str">
        <f>IF('3.Stok Awal'!$J2226=0,"",'3.Stok Awal'!$J2226)</f>
        <v/>
      </c>
      <c r="J2226">
        <f>IF('3.Stok Awal'!$K2226=0,0,'3.Stok Awal'!$K2226)</f>
        <v>0</v>
      </c>
      <c r="K2226" t="str">
        <f>IF('3.Stok Awal'!$L2226=0,"",'3.Stok Awal'!$L2226)</f>
        <v/>
      </c>
      <c r="L2226">
        <f>IF('3.Stok Awal'!$N2226=0,0,'3.Stok Awal'!$N2226)</f>
        <v>0</v>
      </c>
      <c r="M2226" t="str">
        <f>IF('3.Stok Awal'!$O2226=0,"",'3.Stok Awal'!$O2226)</f>
        <v/>
      </c>
      <c r="N2226">
        <f>SUMIF('4.Sell to Trade'!$O$5:$O$5003,'5.Stok Akhir'!$G2226,'4.Sell to Trade'!$Q$5:$Q$5003)</f>
        <v>0</v>
      </c>
      <c r="O2226" t="str">
        <f>IF('3.Stok Awal'!$L2226=0,"",'3.Stok Awal'!$L2226)</f>
        <v/>
      </c>
      <c r="P2226">
        <f>IF(ISNA(VLOOKUP($A2226,STOK_AWAL,13,0)),0,IF(VLOOKUP($A2226,STOK_AWAL,13,0)&gt;0,ROUNDDOWN(L2226/VLOOKUP($A2226,STOK_AWAL,13,0),0),0))</f>
        <v>0</v>
      </c>
      <c r="Q2226" t="str">
        <f>I2226</f>
        <v/>
      </c>
      <c r="R2226">
        <f>IFERROR(MOD(L2226,VLOOKUP($A2226,STOK_AWAL,13,0)),0)</f>
        <v>0</v>
      </c>
      <c r="S2226" t="str">
        <f>K2226</f>
        <v/>
      </c>
      <c r="T2226">
        <f>R2226+(P2226*(IFERROR(VLOOKUP($A2226,STOK_AWAL,13,0),0)))</f>
        <v>0</v>
      </c>
      <c r="U2226" t="str">
        <f>M2226</f>
        <v/>
      </c>
    </row>
    <row r="2227" spans="1:21" x14ac:dyDescent="0.25">
      <c r="A2227" t="str">
        <f>IF('3.Stok Awal'!$A2227=0,"",'3.Stok Awal'!$A2227)</f>
        <v/>
      </c>
      <c r="B2227" t="str">
        <f>IF('3.Stok Awal'!$B2227=0,"",'3.Stok Awal'!$B2227)</f>
        <v/>
      </c>
      <c r="C2227" t="str">
        <f>IF('3.Stok Awal'!$C2227=0,"",'3.Stok Awal'!$C2227)</f>
        <v/>
      </c>
      <c r="D2227" t="str">
        <f>IF('3.Stok Awal'!$D2227=0,"",'3.Stok Awal'!$D2227)</f>
        <v/>
      </c>
      <c r="E2227" t="str">
        <f>IF('3.Stok Awal'!$E2227=0,"",'3.Stok Awal'!$E2227)</f>
        <v/>
      </c>
      <c r="F2227" s="4" t="str">
        <f>IF('3.Stok Awal'!$F2227=0,"",'3.Stok Awal'!$F2227)</f>
        <v/>
      </c>
      <c r="G2227" s="4" t="str">
        <f t="shared" si="34"/>
        <v/>
      </c>
      <c r="H2227">
        <f>IF('3.Stok Awal'!$I2227=0,0,'3.Stok Awal'!$I2227)</f>
        <v>0</v>
      </c>
      <c r="I2227" t="str">
        <f>IF('3.Stok Awal'!$J2227=0,"",'3.Stok Awal'!$J2227)</f>
        <v/>
      </c>
      <c r="J2227">
        <f>IF('3.Stok Awal'!$K2227=0,0,'3.Stok Awal'!$K2227)</f>
        <v>0</v>
      </c>
      <c r="K2227" t="str">
        <f>IF('3.Stok Awal'!$L2227=0,"",'3.Stok Awal'!$L2227)</f>
        <v/>
      </c>
      <c r="L2227">
        <f>IF('3.Stok Awal'!$N2227=0,0,'3.Stok Awal'!$N2227)</f>
        <v>0</v>
      </c>
      <c r="M2227" t="str">
        <f>IF('3.Stok Awal'!$O2227=0,"",'3.Stok Awal'!$O2227)</f>
        <v/>
      </c>
      <c r="N2227">
        <f>SUMIF('4.Sell to Trade'!$O$5:$O$5003,'5.Stok Akhir'!$G2227,'4.Sell to Trade'!$Q$5:$Q$5003)</f>
        <v>0</v>
      </c>
      <c r="O2227" t="str">
        <f>IF('3.Stok Awal'!$L2227=0,"",'3.Stok Awal'!$L2227)</f>
        <v/>
      </c>
      <c r="P2227">
        <f>IF(ISNA(VLOOKUP($A2227,STOK_AWAL,13,0)),0,IF(VLOOKUP($A2227,STOK_AWAL,13,0)&gt;0,ROUNDDOWN(L2227/VLOOKUP($A2227,STOK_AWAL,13,0),0),0))</f>
        <v>0</v>
      </c>
      <c r="Q2227" t="str">
        <f>I2227</f>
        <v/>
      </c>
      <c r="R2227">
        <f>IFERROR(MOD(L2227,VLOOKUP($A2227,STOK_AWAL,13,0)),0)</f>
        <v>0</v>
      </c>
      <c r="S2227" t="str">
        <f>K2227</f>
        <v/>
      </c>
      <c r="T2227">
        <f>R2227+(P2227*(IFERROR(VLOOKUP($A2227,STOK_AWAL,13,0),0)))</f>
        <v>0</v>
      </c>
      <c r="U2227" t="str">
        <f>M2227</f>
        <v/>
      </c>
    </row>
    <row r="2228" spans="1:21" x14ac:dyDescent="0.25">
      <c r="A2228" t="str">
        <f>IF('3.Stok Awal'!$A2228=0,"",'3.Stok Awal'!$A2228)</f>
        <v/>
      </c>
      <c r="B2228" t="str">
        <f>IF('3.Stok Awal'!$B2228=0,"",'3.Stok Awal'!$B2228)</f>
        <v/>
      </c>
      <c r="C2228" t="str">
        <f>IF('3.Stok Awal'!$C2228=0,"",'3.Stok Awal'!$C2228)</f>
        <v/>
      </c>
      <c r="D2228" t="str">
        <f>IF('3.Stok Awal'!$D2228=0,"",'3.Stok Awal'!$D2228)</f>
        <v/>
      </c>
      <c r="E2228" t="str">
        <f>IF('3.Stok Awal'!$E2228=0,"",'3.Stok Awal'!$E2228)</f>
        <v/>
      </c>
      <c r="F2228" s="4" t="str">
        <f>IF('3.Stok Awal'!$F2228=0,"",'3.Stok Awal'!$F2228)</f>
        <v/>
      </c>
      <c r="G2228" s="4" t="str">
        <f t="shared" si="34"/>
        <v/>
      </c>
      <c r="H2228">
        <f>IF('3.Stok Awal'!$I2228=0,0,'3.Stok Awal'!$I2228)</f>
        <v>0</v>
      </c>
      <c r="I2228" t="str">
        <f>IF('3.Stok Awal'!$J2228=0,"",'3.Stok Awal'!$J2228)</f>
        <v/>
      </c>
      <c r="J2228">
        <f>IF('3.Stok Awal'!$K2228=0,0,'3.Stok Awal'!$K2228)</f>
        <v>0</v>
      </c>
      <c r="K2228" t="str">
        <f>IF('3.Stok Awal'!$L2228=0,"",'3.Stok Awal'!$L2228)</f>
        <v/>
      </c>
      <c r="L2228">
        <f>IF('3.Stok Awal'!$N2228=0,0,'3.Stok Awal'!$N2228)</f>
        <v>0</v>
      </c>
      <c r="M2228" t="str">
        <f>IF('3.Stok Awal'!$O2228=0,"",'3.Stok Awal'!$O2228)</f>
        <v/>
      </c>
      <c r="N2228">
        <f>SUMIF('4.Sell to Trade'!$O$5:$O$5003,'5.Stok Akhir'!$G2228,'4.Sell to Trade'!$Q$5:$Q$5003)</f>
        <v>0</v>
      </c>
      <c r="O2228" t="str">
        <f>IF('3.Stok Awal'!$L2228=0,"",'3.Stok Awal'!$L2228)</f>
        <v/>
      </c>
      <c r="P2228">
        <f>IF(ISNA(VLOOKUP($A2228,STOK_AWAL,13,0)),0,IF(VLOOKUP($A2228,STOK_AWAL,13,0)&gt;0,ROUNDDOWN(L2228/VLOOKUP($A2228,STOK_AWAL,13,0),0),0))</f>
        <v>0</v>
      </c>
      <c r="Q2228" t="str">
        <f>I2228</f>
        <v/>
      </c>
      <c r="R2228">
        <f>IFERROR(MOD(L2228,VLOOKUP($A2228,STOK_AWAL,13,0)),0)</f>
        <v>0</v>
      </c>
      <c r="S2228" t="str">
        <f>K2228</f>
        <v/>
      </c>
      <c r="T2228">
        <f>R2228+(P2228*(IFERROR(VLOOKUP($A2228,STOK_AWAL,13,0),0)))</f>
        <v>0</v>
      </c>
      <c r="U2228" t="str">
        <f>M2228</f>
        <v/>
      </c>
    </row>
    <row r="2229" spans="1:21" x14ac:dyDescent="0.25">
      <c r="A2229" t="str">
        <f>IF('3.Stok Awal'!$A2229=0,"",'3.Stok Awal'!$A2229)</f>
        <v/>
      </c>
      <c r="B2229" t="str">
        <f>IF('3.Stok Awal'!$B2229=0,"",'3.Stok Awal'!$B2229)</f>
        <v/>
      </c>
      <c r="C2229" t="str">
        <f>IF('3.Stok Awal'!$C2229=0,"",'3.Stok Awal'!$C2229)</f>
        <v/>
      </c>
      <c r="D2229" t="str">
        <f>IF('3.Stok Awal'!$D2229=0,"",'3.Stok Awal'!$D2229)</f>
        <v/>
      </c>
      <c r="E2229" t="str">
        <f>IF('3.Stok Awal'!$E2229=0,"",'3.Stok Awal'!$E2229)</f>
        <v/>
      </c>
      <c r="F2229" s="4" t="str">
        <f>IF('3.Stok Awal'!$F2229=0,"",'3.Stok Awal'!$F2229)</f>
        <v/>
      </c>
      <c r="G2229" s="4" t="str">
        <f t="shared" si="34"/>
        <v/>
      </c>
      <c r="H2229">
        <f>IF('3.Stok Awal'!$I2229=0,0,'3.Stok Awal'!$I2229)</f>
        <v>0</v>
      </c>
      <c r="I2229" t="str">
        <f>IF('3.Stok Awal'!$J2229=0,"",'3.Stok Awal'!$J2229)</f>
        <v/>
      </c>
      <c r="J2229">
        <f>IF('3.Stok Awal'!$K2229=0,0,'3.Stok Awal'!$K2229)</f>
        <v>0</v>
      </c>
      <c r="K2229" t="str">
        <f>IF('3.Stok Awal'!$L2229=0,"",'3.Stok Awal'!$L2229)</f>
        <v/>
      </c>
      <c r="L2229">
        <f>IF('3.Stok Awal'!$N2229=0,0,'3.Stok Awal'!$N2229)</f>
        <v>0</v>
      </c>
      <c r="M2229" t="str">
        <f>IF('3.Stok Awal'!$O2229=0,"",'3.Stok Awal'!$O2229)</f>
        <v/>
      </c>
      <c r="N2229">
        <f>SUMIF('4.Sell to Trade'!$O$5:$O$5003,'5.Stok Akhir'!$G2229,'4.Sell to Trade'!$Q$5:$Q$5003)</f>
        <v>0</v>
      </c>
      <c r="O2229" t="str">
        <f>IF('3.Stok Awal'!$L2229=0,"",'3.Stok Awal'!$L2229)</f>
        <v/>
      </c>
      <c r="P2229">
        <f>IF(ISNA(VLOOKUP($A2229,STOK_AWAL,13,0)),0,IF(VLOOKUP($A2229,STOK_AWAL,13,0)&gt;0,ROUNDDOWN(L2229/VLOOKUP($A2229,STOK_AWAL,13,0),0),0))</f>
        <v>0</v>
      </c>
      <c r="Q2229" t="str">
        <f>I2229</f>
        <v/>
      </c>
      <c r="R2229">
        <f>IFERROR(MOD(L2229,VLOOKUP($A2229,STOK_AWAL,13,0)),0)</f>
        <v>0</v>
      </c>
      <c r="S2229" t="str">
        <f>K2229</f>
        <v/>
      </c>
      <c r="T2229">
        <f>R2229+(P2229*(IFERROR(VLOOKUP($A2229,STOK_AWAL,13,0),0)))</f>
        <v>0</v>
      </c>
      <c r="U2229" t="str">
        <f>M2229</f>
        <v/>
      </c>
    </row>
    <row r="2230" spans="1:21" x14ac:dyDescent="0.25">
      <c r="A2230" t="str">
        <f>IF('3.Stok Awal'!$A2230=0,"",'3.Stok Awal'!$A2230)</f>
        <v/>
      </c>
      <c r="B2230" t="str">
        <f>IF('3.Stok Awal'!$B2230=0,"",'3.Stok Awal'!$B2230)</f>
        <v/>
      </c>
      <c r="C2230" t="str">
        <f>IF('3.Stok Awal'!$C2230=0,"",'3.Stok Awal'!$C2230)</f>
        <v/>
      </c>
      <c r="D2230" t="str">
        <f>IF('3.Stok Awal'!$D2230=0,"",'3.Stok Awal'!$D2230)</f>
        <v/>
      </c>
      <c r="E2230" t="str">
        <f>IF('3.Stok Awal'!$E2230=0,"",'3.Stok Awal'!$E2230)</f>
        <v/>
      </c>
      <c r="F2230" s="4" t="str">
        <f>IF('3.Stok Awal'!$F2230=0,"",'3.Stok Awal'!$F2230)</f>
        <v/>
      </c>
      <c r="G2230" s="4" t="str">
        <f t="shared" si="34"/>
        <v/>
      </c>
      <c r="H2230">
        <f>IF('3.Stok Awal'!$I2230=0,0,'3.Stok Awal'!$I2230)</f>
        <v>0</v>
      </c>
      <c r="I2230" t="str">
        <f>IF('3.Stok Awal'!$J2230=0,"",'3.Stok Awal'!$J2230)</f>
        <v/>
      </c>
      <c r="J2230">
        <f>IF('3.Stok Awal'!$K2230=0,0,'3.Stok Awal'!$K2230)</f>
        <v>0</v>
      </c>
      <c r="K2230" t="str">
        <f>IF('3.Stok Awal'!$L2230=0,"",'3.Stok Awal'!$L2230)</f>
        <v/>
      </c>
      <c r="L2230">
        <f>IF('3.Stok Awal'!$N2230=0,0,'3.Stok Awal'!$N2230)</f>
        <v>0</v>
      </c>
      <c r="M2230" t="str">
        <f>IF('3.Stok Awal'!$O2230=0,"",'3.Stok Awal'!$O2230)</f>
        <v/>
      </c>
      <c r="N2230">
        <f>SUMIF('4.Sell to Trade'!$O$5:$O$5003,'5.Stok Akhir'!$G2230,'4.Sell to Trade'!$Q$5:$Q$5003)</f>
        <v>0</v>
      </c>
      <c r="O2230" t="str">
        <f>IF('3.Stok Awal'!$L2230=0,"",'3.Stok Awal'!$L2230)</f>
        <v/>
      </c>
      <c r="P2230">
        <f>IF(ISNA(VLOOKUP($A2230,STOK_AWAL,13,0)),0,IF(VLOOKUP($A2230,STOK_AWAL,13,0)&gt;0,ROUNDDOWN(L2230/VLOOKUP($A2230,STOK_AWAL,13,0),0),0))</f>
        <v>0</v>
      </c>
      <c r="Q2230" t="str">
        <f>I2230</f>
        <v/>
      </c>
      <c r="R2230">
        <f>IFERROR(MOD(L2230,VLOOKUP($A2230,STOK_AWAL,13,0)),0)</f>
        <v>0</v>
      </c>
      <c r="S2230" t="str">
        <f>K2230</f>
        <v/>
      </c>
      <c r="T2230">
        <f>R2230+(P2230*(IFERROR(VLOOKUP($A2230,STOK_AWAL,13,0),0)))</f>
        <v>0</v>
      </c>
      <c r="U2230" t="str">
        <f>M2230</f>
        <v/>
      </c>
    </row>
    <row r="2231" spans="1:21" x14ac:dyDescent="0.25">
      <c r="A2231" t="str">
        <f>IF('3.Stok Awal'!$A2231=0,"",'3.Stok Awal'!$A2231)</f>
        <v/>
      </c>
      <c r="B2231" t="str">
        <f>IF('3.Stok Awal'!$B2231=0,"",'3.Stok Awal'!$B2231)</f>
        <v/>
      </c>
      <c r="C2231" t="str">
        <f>IF('3.Stok Awal'!$C2231=0,"",'3.Stok Awal'!$C2231)</f>
        <v/>
      </c>
      <c r="D2231" t="str">
        <f>IF('3.Stok Awal'!$D2231=0,"",'3.Stok Awal'!$D2231)</f>
        <v/>
      </c>
      <c r="E2231" t="str">
        <f>IF('3.Stok Awal'!$E2231=0,"",'3.Stok Awal'!$E2231)</f>
        <v/>
      </c>
      <c r="F2231" s="4" t="str">
        <f>IF('3.Stok Awal'!$F2231=0,"",'3.Stok Awal'!$F2231)</f>
        <v/>
      </c>
      <c r="G2231" s="4" t="str">
        <f t="shared" si="34"/>
        <v/>
      </c>
      <c r="H2231">
        <f>IF('3.Stok Awal'!$I2231=0,0,'3.Stok Awal'!$I2231)</f>
        <v>0</v>
      </c>
      <c r="I2231" t="str">
        <f>IF('3.Stok Awal'!$J2231=0,"",'3.Stok Awal'!$J2231)</f>
        <v/>
      </c>
      <c r="J2231">
        <f>IF('3.Stok Awal'!$K2231=0,0,'3.Stok Awal'!$K2231)</f>
        <v>0</v>
      </c>
      <c r="K2231" t="str">
        <f>IF('3.Stok Awal'!$L2231=0,"",'3.Stok Awal'!$L2231)</f>
        <v/>
      </c>
      <c r="L2231">
        <f>IF('3.Stok Awal'!$N2231=0,0,'3.Stok Awal'!$N2231)</f>
        <v>0</v>
      </c>
      <c r="M2231" t="str">
        <f>IF('3.Stok Awal'!$O2231=0,"",'3.Stok Awal'!$O2231)</f>
        <v/>
      </c>
      <c r="N2231">
        <f>SUMIF('4.Sell to Trade'!$O$5:$O$5003,'5.Stok Akhir'!$G2231,'4.Sell to Trade'!$Q$5:$Q$5003)</f>
        <v>0</v>
      </c>
      <c r="O2231" t="str">
        <f>IF('3.Stok Awal'!$L2231=0,"",'3.Stok Awal'!$L2231)</f>
        <v/>
      </c>
      <c r="P2231">
        <f>IF(ISNA(VLOOKUP($A2231,STOK_AWAL,13,0)),0,IF(VLOOKUP($A2231,STOK_AWAL,13,0)&gt;0,ROUNDDOWN(L2231/VLOOKUP($A2231,STOK_AWAL,13,0),0),0))</f>
        <v>0</v>
      </c>
      <c r="Q2231" t="str">
        <f>I2231</f>
        <v/>
      </c>
      <c r="R2231">
        <f>IFERROR(MOD(L2231,VLOOKUP($A2231,STOK_AWAL,13,0)),0)</f>
        <v>0</v>
      </c>
      <c r="S2231" t="str">
        <f>K2231</f>
        <v/>
      </c>
      <c r="T2231">
        <f>R2231+(P2231*(IFERROR(VLOOKUP($A2231,STOK_AWAL,13,0),0)))</f>
        <v>0</v>
      </c>
      <c r="U2231" t="str">
        <f>M2231</f>
        <v/>
      </c>
    </row>
    <row r="2232" spans="1:21" x14ac:dyDescent="0.25">
      <c r="A2232" t="str">
        <f>IF('3.Stok Awal'!$A2232=0,"",'3.Stok Awal'!$A2232)</f>
        <v/>
      </c>
      <c r="B2232" t="str">
        <f>IF('3.Stok Awal'!$B2232=0,"",'3.Stok Awal'!$B2232)</f>
        <v/>
      </c>
      <c r="C2232" t="str">
        <f>IF('3.Stok Awal'!$C2232=0,"",'3.Stok Awal'!$C2232)</f>
        <v/>
      </c>
      <c r="D2232" t="str">
        <f>IF('3.Stok Awal'!$D2232=0,"",'3.Stok Awal'!$D2232)</f>
        <v/>
      </c>
      <c r="E2232" t="str">
        <f>IF('3.Stok Awal'!$E2232=0,"",'3.Stok Awal'!$E2232)</f>
        <v/>
      </c>
      <c r="F2232" s="4" t="str">
        <f>IF('3.Stok Awal'!$F2232=0,"",'3.Stok Awal'!$F2232)</f>
        <v/>
      </c>
      <c r="G2232" s="4" t="str">
        <f t="shared" si="34"/>
        <v/>
      </c>
      <c r="H2232">
        <f>IF('3.Stok Awal'!$I2232=0,0,'3.Stok Awal'!$I2232)</f>
        <v>0</v>
      </c>
      <c r="I2232" t="str">
        <f>IF('3.Stok Awal'!$J2232=0,"",'3.Stok Awal'!$J2232)</f>
        <v/>
      </c>
      <c r="J2232">
        <f>IF('3.Stok Awal'!$K2232=0,0,'3.Stok Awal'!$K2232)</f>
        <v>0</v>
      </c>
      <c r="K2232" t="str">
        <f>IF('3.Stok Awal'!$L2232=0,"",'3.Stok Awal'!$L2232)</f>
        <v/>
      </c>
      <c r="L2232">
        <f>IF('3.Stok Awal'!$N2232=0,0,'3.Stok Awal'!$N2232)</f>
        <v>0</v>
      </c>
      <c r="M2232" t="str">
        <f>IF('3.Stok Awal'!$O2232=0,"",'3.Stok Awal'!$O2232)</f>
        <v/>
      </c>
      <c r="N2232">
        <f>SUMIF('4.Sell to Trade'!$O$5:$O$5003,'5.Stok Akhir'!$G2232,'4.Sell to Trade'!$Q$5:$Q$5003)</f>
        <v>0</v>
      </c>
      <c r="O2232" t="str">
        <f>IF('3.Stok Awal'!$L2232=0,"",'3.Stok Awal'!$L2232)</f>
        <v/>
      </c>
      <c r="P2232">
        <f>IF(ISNA(VLOOKUP($A2232,STOK_AWAL,13,0)),0,IF(VLOOKUP($A2232,STOK_AWAL,13,0)&gt;0,ROUNDDOWN(L2232/VLOOKUP($A2232,STOK_AWAL,13,0),0),0))</f>
        <v>0</v>
      </c>
      <c r="Q2232" t="str">
        <f>I2232</f>
        <v/>
      </c>
      <c r="R2232">
        <f>IFERROR(MOD(L2232,VLOOKUP($A2232,STOK_AWAL,13,0)),0)</f>
        <v>0</v>
      </c>
      <c r="S2232" t="str">
        <f>K2232</f>
        <v/>
      </c>
      <c r="T2232">
        <f>R2232+(P2232*(IFERROR(VLOOKUP($A2232,STOK_AWAL,13,0),0)))</f>
        <v>0</v>
      </c>
      <c r="U2232" t="str">
        <f>M2232</f>
        <v/>
      </c>
    </row>
    <row r="2233" spans="1:21" x14ac:dyDescent="0.25">
      <c r="A2233" t="str">
        <f>IF('3.Stok Awal'!$A2233=0,"",'3.Stok Awal'!$A2233)</f>
        <v/>
      </c>
      <c r="B2233" t="str">
        <f>IF('3.Stok Awal'!$B2233=0,"",'3.Stok Awal'!$B2233)</f>
        <v/>
      </c>
      <c r="C2233" t="str">
        <f>IF('3.Stok Awal'!$C2233=0,"",'3.Stok Awal'!$C2233)</f>
        <v/>
      </c>
      <c r="D2233" t="str">
        <f>IF('3.Stok Awal'!$D2233=0,"",'3.Stok Awal'!$D2233)</f>
        <v/>
      </c>
      <c r="E2233" t="str">
        <f>IF('3.Stok Awal'!$E2233=0,"",'3.Stok Awal'!$E2233)</f>
        <v/>
      </c>
      <c r="F2233" s="4" t="str">
        <f>IF('3.Stok Awal'!$F2233=0,"",'3.Stok Awal'!$F2233)</f>
        <v/>
      </c>
      <c r="G2233" s="4" t="str">
        <f t="shared" si="34"/>
        <v/>
      </c>
      <c r="H2233">
        <f>IF('3.Stok Awal'!$I2233=0,0,'3.Stok Awal'!$I2233)</f>
        <v>0</v>
      </c>
      <c r="I2233" t="str">
        <f>IF('3.Stok Awal'!$J2233=0,"",'3.Stok Awal'!$J2233)</f>
        <v/>
      </c>
      <c r="J2233">
        <f>IF('3.Stok Awal'!$K2233=0,0,'3.Stok Awal'!$K2233)</f>
        <v>0</v>
      </c>
      <c r="K2233" t="str">
        <f>IF('3.Stok Awal'!$L2233=0,"",'3.Stok Awal'!$L2233)</f>
        <v/>
      </c>
      <c r="L2233">
        <f>IF('3.Stok Awal'!$N2233=0,0,'3.Stok Awal'!$N2233)</f>
        <v>0</v>
      </c>
      <c r="M2233" t="str">
        <f>IF('3.Stok Awal'!$O2233=0,"",'3.Stok Awal'!$O2233)</f>
        <v/>
      </c>
      <c r="N2233">
        <f>SUMIF('4.Sell to Trade'!$O$5:$O$5003,'5.Stok Akhir'!$G2233,'4.Sell to Trade'!$Q$5:$Q$5003)</f>
        <v>0</v>
      </c>
      <c r="O2233" t="str">
        <f>IF('3.Stok Awal'!$L2233=0,"",'3.Stok Awal'!$L2233)</f>
        <v/>
      </c>
      <c r="P2233">
        <f>IF(ISNA(VLOOKUP($A2233,STOK_AWAL,13,0)),0,IF(VLOOKUP($A2233,STOK_AWAL,13,0)&gt;0,ROUNDDOWN(L2233/VLOOKUP($A2233,STOK_AWAL,13,0),0),0))</f>
        <v>0</v>
      </c>
      <c r="Q2233" t="str">
        <f>I2233</f>
        <v/>
      </c>
      <c r="R2233">
        <f>IFERROR(MOD(L2233,VLOOKUP($A2233,STOK_AWAL,13,0)),0)</f>
        <v>0</v>
      </c>
      <c r="S2233" t="str">
        <f>K2233</f>
        <v/>
      </c>
      <c r="T2233">
        <f>R2233+(P2233*(IFERROR(VLOOKUP($A2233,STOK_AWAL,13,0),0)))</f>
        <v>0</v>
      </c>
      <c r="U2233" t="str">
        <f>M2233</f>
        <v/>
      </c>
    </row>
    <row r="2234" spans="1:21" x14ac:dyDescent="0.25">
      <c r="A2234" t="str">
        <f>IF('3.Stok Awal'!$A2234=0,"",'3.Stok Awal'!$A2234)</f>
        <v/>
      </c>
      <c r="B2234" t="str">
        <f>IF('3.Stok Awal'!$B2234=0,"",'3.Stok Awal'!$B2234)</f>
        <v/>
      </c>
      <c r="C2234" t="str">
        <f>IF('3.Stok Awal'!$C2234=0,"",'3.Stok Awal'!$C2234)</f>
        <v/>
      </c>
      <c r="D2234" t="str">
        <f>IF('3.Stok Awal'!$D2234=0,"",'3.Stok Awal'!$D2234)</f>
        <v/>
      </c>
      <c r="E2234" t="str">
        <f>IF('3.Stok Awal'!$E2234=0,"",'3.Stok Awal'!$E2234)</f>
        <v/>
      </c>
      <c r="F2234" s="4" t="str">
        <f>IF('3.Stok Awal'!$F2234=0,"",'3.Stok Awal'!$F2234)</f>
        <v/>
      </c>
      <c r="G2234" s="4" t="str">
        <f t="shared" si="34"/>
        <v/>
      </c>
      <c r="H2234">
        <f>IF('3.Stok Awal'!$I2234=0,0,'3.Stok Awal'!$I2234)</f>
        <v>0</v>
      </c>
      <c r="I2234" t="str">
        <f>IF('3.Stok Awal'!$J2234=0,"",'3.Stok Awal'!$J2234)</f>
        <v/>
      </c>
      <c r="J2234">
        <f>IF('3.Stok Awal'!$K2234=0,0,'3.Stok Awal'!$K2234)</f>
        <v>0</v>
      </c>
      <c r="K2234" t="str">
        <f>IF('3.Stok Awal'!$L2234=0,"",'3.Stok Awal'!$L2234)</f>
        <v/>
      </c>
      <c r="L2234">
        <f>IF('3.Stok Awal'!$N2234=0,0,'3.Stok Awal'!$N2234)</f>
        <v>0</v>
      </c>
      <c r="M2234" t="str">
        <f>IF('3.Stok Awal'!$O2234=0,"",'3.Stok Awal'!$O2234)</f>
        <v/>
      </c>
      <c r="N2234">
        <f>SUMIF('4.Sell to Trade'!$O$5:$O$5003,'5.Stok Akhir'!$G2234,'4.Sell to Trade'!$Q$5:$Q$5003)</f>
        <v>0</v>
      </c>
      <c r="O2234" t="str">
        <f>IF('3.Stok Awal'!$L2234=0,"",'3.Stok Awal'!$L2234)</f>
        <v/>
      </c>
      <c r="P2234">
        <f>IF(ISNA(VLOOKUP($A2234,STOK_AWAL,13,0)),0,IF(VLOOKUP($A2234,STOK_AWAL,13,0)&gt;0,ROUNDDOWN(L2234/VLOOKUP($A2234,STOK_AWAL,13,0),0),0))</f>
        <v>0</v>
      </c>
      <c r="Q2234" t="str">
        <f>I2234</f>
        <v/>
      </c>
      <c r="R2234">
        <f>IFERROR(MOD(L2234,VLOOKUP($A2234,STOK_AWAL,13,0)),0)</f>
        <v>0</v>
      </c>
      <c r="S2234" t="str">
        <f>K2234</f>
        <v/>
      </c>
      <c r="T2234">
        <f>R2234+(P2234*(IFERROR(VLOOKUP($A2234,STOK_AWAL,13,0),0)))</f>
        <v>0</v>
      </c>
      <c r="U2234" t="str">
        <f>M2234</f>
        <v/>
      </c>
    </row>
    <row r="2235" spans="1:21" x14ac:dyDescent="0.25">
      <c r="A2235" t="str">
        <f>IF('3.Stok Awal'!$A2235=0,"",'3.Stok Awal'!$A2235)</f>
        <v/>
      </c>
      <c r="B2235" t="str">
        <f>IF('3.Stok Awal'!$B2235=0,"",'3.Stok Awal'!$B2235)</f>
        <v/>
      </c>
      <c r="C2235" t="str">
        <f>IF('3.Stok Awal'!$C2235=0,"",'3.Stok Awal'!$C2235)</f>
        <v/>
      </c>
      <c r="D2235" t="str">
        <f>IF('3.Stok Awal'!$D2235=0,"",'3.Stok Awal'!$D2235)</f>
        <v/>
      </c>
      <c r="E2235" t="str">
        <f>IF('3.Stok Awal'!$E2235=0,"",'3.Stok Awal'!$E2235)</f>
        <v/>
      </c>
      <c r="F2235" s="4" t="str">
        <f>IF('3.Stok Awal'!$F2235=0,"",'3.Stok Awal'!$F2235)</f>
        <v/>
      </c>
      <c r="G2235" s="4" t="str">
        <f t="shared" si="34"/>
        <v/>
      </c>
      <c r="H2235">
        <f>IF('3.Stok Awal'!$I2235=0,0,'3.Stok Awal'!$I2235)</f>
        <v>0</v>
      </c>
      <c r="I2235" t="str">
        <f>IF('3.Stok Awal'!$J2235=0,"",'3.Stok Awal'!$J2235)</f>
        <v/>
      </c>
      <c r="J2235">
        <f>IF('3.Stok Awal'!$K2235=0,0,'3.Stok Awal'!$K2235)</f>
        <v>0</v>
      </c>
      <c r="K2235" t="str">
        <f>IF('3.Stok Awal'!$L2235=0,"",'3.Stok Awal'!$L2235)</f>
        <v/>
      </c>
      <c r="L2235">
        <f>IF('3.Stok Awal'!$N2235=0,0,'3.Stok Awal'!$N2235)</f>
        <v>0</v>
      </c>
      <c r="M2235" t="str">
        <f>IF('3.Stok Awal'!$O2235=0,"",'3.Stok Awal'!$O2235)</f>
        <v/>
      </c>
      <c r="N2235">
        <f>SUMIF('4.Sell to Trade'!$O$5:$O$5003,'5.Stok Akhir'!$G2235,'4.Sell to Trade'!$Q$5:$Q$5003)</f>
        <v>0</v>
      </c>
      <c r="O2235" t="str">
        <f>IF('3.Stok Awal'!$L2235=0,"",'3.Stok Awal'!$L2235)</f>
        <v/>
      </c>
      <c r="P2235">
        <f>IF(ISNA(VLOOKUP($A2235,STOK_AWAL,13,0)),0,IF(VLOOKUP($A2235,STOK_AWAL,13,0)&gt;0,ROUNDDOWN(L2235/VLOOKUP($A2235,STOK_AWAL,13,0),0),0))</f>
        <v>0</v>
      </c>
      <c r="Q2235" t="str">
        <f>I2235</f>
        <v/>
      </c>
      <c r="R2235">
        <f>IFERROR(MOD(L2235,VLOOKUP($A2235,STOK_AWAL,13,0)),0)</f>
        <v>0</v>
      </c>
      <c r="S2235" t="str">
        <f>K2235</f>
        <v/>
      </c>
      <c r="T2235">
        <f>R2235+(P2235*(IFERROR(VLOOKUP($A2235,STOK_AWAL,13,0),0)))</f>
        <v>0</v>
      </c>
      <c r="U2235" t="str">
        <f>M2235</f>
        <v/>
      </c>
    </row>
    <row r="2236" spans="1:21" x14ac:dyDescent="0.25">
      <c r="A2236" t="str">
        <f>IF('3.Stok Awal'!$A2236=0,"",'3.Stok Awal'!$A2236)</f>
        <v/>
      </c>
      <c r="B2236" t="str">
        <f>IF('3.Stok Awal'!$B2236=0,"",'3.Stok Awal'!$B2236)</f>
        <v/>
      </c>
      <c r="C2236" t="str">
        <f>IF('3.Stok Awal'!$C2236=0,"",'3.Stok Awal'!$C2236)</f>
        <v/>
      </c>
      <c r="D2236" t="str">
        <f>IF('3.Stok Awal'!$D2236=0,"",'3.Stok Awal'!$D2236)</f>
        <v/>
      </c>
      <c r="E2236" t="str">
        <f>IF('3.Stok Awal'!$E2236=0,"",'3.Stok Awal'!$E2236)</f>
        <v/>
      </c>
      <c r="F2236" s="4" t="str">
        <f>IF('3.Stok Awal'!$F2236=0,"",'3.Stok Awal'!$F2236)</f>
        <v/>
      </c>
      <c r="G2236" s="4" t="str">
        <f t="shared" si="34"/>
        <v/>
      </c>
      <c r="H2236">
        <f>IF('3.Stok Awal'!$I2236=0,0,'3.Stok Awal'!$I2236)</f>
        <v>0</v>
      </c>
      <c r="I2236" t="str">
        <f>IF('3.Stok Awal'!$J2236=0,"",'3.Stok Awal'!$J2236)</f>
        <v/>
      </c>
      <c r="J2236">
        <f>IF('3.Stok Awal'!$K2236=0,0,'3.Stok Awal'!$K2236)</f>
        <v>0</v>
      </c>
      <c r="K2236" t="str">
        <f>IF('3.Stok Awal'!$L2236=0,"",'3.Stok Awal'!$L2236)</f>
        <v/>
      </c>
      <c r="L2236">
        <f>IF('3.Stok Awal'!$N2236=0,0,'3.Stok Awal'!$N2236)</f>
        <v>0</v>
      </c>
      <c r="M2236" t="str">
        <f>IF('3.Stok Awal'!$O2236=0,"",'3.Stok Awal'!$O2236)</f>
        <v/>
      </c>
      <c r="N2236">
        <f>SUMIF('4.Sell to Trade'!$O$5:$O$5003,'5.Stok Akhir'!$G2236,'4.Sell to Trade'!$Q$5:$Q$5003)</f>
        <v>0</v>
      </c>
      <c r="O2236" t="str">
        <f>IF('3.Stok Awal'!$L2236=0,"",'3.Stok Awal'!$L2236)</f>
        <v/>
      </c>
      <c r="P2236">
        <f>IF(ISNA(VLOOKUP($A2236,STOK_AWAL,13,0)),0,IF(VLOOKUP($A2236,STOK_AWAL,13,0)&gt;0,ROUNDDOWN(L2236/VLOOKUP($A2236,STOK_AWAL,13,0),0),0))</f>
        <v>0</v>
      </c>
      <c r="Q2236" t="str">
        <f>I2236</f>
        <v/>
      </c>
      <c r="R2236">
        <f>IFERROR(MOD(L2236,VLOOKUP($A2236,STOK_AWAL,13,0)),0)</f>
        <v>0</v>
      </c>
      <c r="S2236" t="str">
        <f>K2236</f>
        <v/>
      </c>
      <c r="T2236">
        <f>R2236+(P2236*(IFERROR(VLOOKUP($A2236,STOK_AWAL,13,0),0)))</f>
        <v>0</v>
      </c>
      <c r="U2236" t="str">
        <f>M2236</f>
        <v/>
      </c>
    </row>
    <row r="2237" spans="1:21" x14ac:dyDescent="0.25">
      <c r="A2237" t="str">
        <f>IF('3.Stok Awal'!$A2237=0,"",'3.Stok Awal'!$A2237)</f>
        <v/>
      </c>
      <c r="B2237" t="str">
        <f>IF('3.Stok Awal'!$B2237=0,"",'3.Stok Awal'!$B2237)</f>
        <v/>
      </c>
      <c r="C2237" t="str">
        <f>IF('3.Stok Awal'!$C2237=0,"",'3.Stok Awal'!$C2237)</f>
        <v/>
      </c>
      <c r="D2237" t="str">
        <f>IF('3.Stok Awal'!$D2237=0,"",'3.Stok Awal'!$D2237)</f>
        <v/>
      </c>
      <c r="E2237" t="str">
        <f>IF('3.Stok Awal'!$E2237=0,"",'3.Stok Awal'!$E2237)</f>
        <v/>
      </c>
      <c r="F2237" s="4" t="str">
        <f>IF('3.Stok Awal'!$F2237=0,"",'3.Stok Awal'!$F2237)</f>
        <v/>
      </c>
      <c r="G2237" s="4" t="str">
        <f t="shared" si="34"/>
        <v/>
      </c>
      <c r="H2237">
        <f>IF('3.Stok Awal'!$I2237=0,0,'3.Stok Awal'!$I2237)</f>
        <v>0</v>
      </c>
      <c r="I2237" t="str">
        <f>IF('3.Stok Awal'!$J2237=0,"",'3.Stok Awal'!$J2237)</f>
        <v/>
      </c>
      <c r="J2237">
        <f>IF('3.Stok Awal'!$K2237=0,0,'3.Stok Awal'!$K2237)</f>
        <v>0</v>
      </c>
      <c r="K2237" t="str">
        <f>IF('3.Stok Awal'!$L2237=0,"",'3.Stok Awal'!$L2237)</f>
        <v/>
      </c>
      <c r="L2237">
        <f>IF('3.Stok Awal'!$N2237=0,0,'3.Stok Awal'!$N2237)</f>
        <v>0</v>
      </c>
      <c r="M2237" t="str">
        <f>IF('3.Stok Awal'!$O2237=0,"",'3.Stok Awal'!$O2237)</f>
        <v/>
      </c>
      <c r="N2237">
        <f>SUMIF('4.Sell to Trade'!$O$5:$O$5003,'5.Stok Akhir'!$G2237,'4.Sell to Trade'!$Q$5:$Q$5003)</f>
        <v>0</v>
      </c>
      <c r="O2237" t="str">
        <f>IF('3.Stok Awal'!$L2237=0,"",'3.Stok Awal'!$L2237)</f>
        <v/>
      </c>
      <c r="P2237">
        <f>IF(ISNA(VLOOKUP($A2237,STOK_AWAL,13,0)),0,IF(VLOOKUP($A2237,STOK_AWAL,13,0)&gt;0,ROUNDDOWN(L2237/VLOOKUP($A2237,STOK_AWAL,13,0),0),0))</f>
        <v>0</v>
      </c>
      <c r="Q2237" t="str">
        <f>I2237</f>
        <v/>
      </c>
      <c r="R2237">
        <f>IFERROR(MOD(L2237,VLOOKUP($A2237,STOK_AWAL,13,0)),0)</f>
        <v>0</v>
      </c>
      <c r="S2237" t="str">
        <f>K2237</f>
        <v/>
      </c>
      <c r="T2237">
        <f>R2237+(P2237*(IFERROR(VLOOKUP($A2237,STOK_AWAL,13,0),0)))</f>
        <v>0</v>
      </c>
      <c r="U2237" t="str">
        <f>M2237</f>
        <v/>
      </c>
    </row>
    <row r="2238" spans="1:21" x14ac:dyDescent="0.25">
      <c r="A2238" t="str">
        <f>IF('3.Stok Awal'!$A2238=0,"",'3.Stok Awal'!$A2238)</f>
        <v/>
      </c>
      <c r="B2238" t="str">
        <f>IF('3.Stok Awal'!$B2238=0,"",'3.Stok Awal'!$B2238)</f>
        <v/>
      </c>
      <c r="C2238" t="str">
        <f>IF('3.Stok Awal'!$C2238=0,"",'3.Stok Awal'!$C2238)</f>
        <v/>
      </c>
      <c r="D2238" t="str">
        <f>IF('3.Stok Awal'!$D2238=0,"",'3.Stok Awal'!$D2238)</f>
        <v/>
      </c>
      <c r="E2238" t="str">
        <f>IF('3.Stok Awal'!$E2238=0,"",'3.Stok Awal'!$E2238)</f>
        <v/>
      </c>
      <c r="F2238" s="4" t="str">
        <f>IF('3.Stok Awal'!$F2238=0,"",'3.Stok Awal'!$F2238)</f>
        <v/>
      </c>
      <c r="G2238" s="4" t="str">
        <f t="shared" si="34"/>
        <v/>
      </c>
      <c r="H2238">
        <f>IF('3.Stok Awal'!$I2238=0,0,'3.Stok Awal'!$I2238)</f>
        <v>0</v>
      </c>
      <c r="I2238" t="str">
        <f>IF('3.Stok Awal'!$J2238=0,"",'3.Stok Awal'!$J2238)</f>
        <v/>
      </c>
      <c r="J2238">
        <f>IF('3.Stok Awal'!$K2238=0,0,'3.Stok Awal'!$K2238)</f>
        <v>0</v>
      </c>
      <c r="K2238" t="str">
        <f>IF('3.Stok Awal'!$L2238=0,"",'3.Stok Awal'!$L2238)</f>
        <v/>
      </c>
      <c r="L2238">
        <f>IF('3.Stok Awal'!$N2238=0,0,'3.Stok Awal'!$N2238)</f>
        <v>0</v>
      </c>
      <c r="M2238" t="str">
        <f>IF('3.Stok Awal'!$O2238=0,"",'3.Stok Awal'!$O2238)</f>
        <v/>
      </c>
      <c r="N2238">
        <f>SUMIF('4.Sell to Trade'!$O$5:$O$5003,'5.Stok Akhir'!$G2238,'4.Sell to Trade'!$Q$5:$Q$5003)</f>
        <v>0</v>
      </c>
      <c r="O2238" t="str">
        <f>IF('3.Stok Awal'!$L2238=0,"",'3.Stok Awal'!$L2238)</f>
        <v/>
      </c>
      <c r="P2238">
        <f>IF(ISNA(VLOOKUP($A2238,STOK_AWAL,13,0)),0,IF(VLOOKUP($A2238,STOK_AWAL,13,0)&gt;0,ROUNDDOWN(L2238/VLOOKUP($A2238,STOK_AWAL,13,0),0),0))</f>
        <v>0</v>
      </c>
      <c r="Q2238" t="str">
        <f>I2238</f>
        <v/>
      </c>
      <c r="R2238">
        <f>IFERROR(MOD(L2238,VLOOKUP($A2238,STOK_AWAL,13,0)),0)</f>
        <v>0</v>
      </c>
      <c r="S2238" t="str">
        <f>K2238</f>
        <v/>
      </c>
      <c r="T2238">
        <f>R2238+(P2238*(IFERROR(VLOOKUP($A2238,STOK_AWAL,13,0),0)))</f>
        <v>0</v>
      </c>
      <c r="U2238" t="str">
        <f>M2238</f>
        <v/>
      </c>
    </row>
    <row r="2239" spans="1:21" x14ac:dyDescent="0.25">
      <c r="A2239" t="str">
        <f>IF('3.Stok Awal'!$A2239=0,"",'3.Stok Awal'!$A2239)</f>
        <v/>
      </c>
      <c r="B2239" t="str">
        <f>IF('3.Stok Awal'!$B2239=0,"",'3.Stok Awal'!$B2239)</f>
        <v/>
      </c>
      <c r="C2239" t="str">
        <f>IF('3.Stok Awal'!$C2239=0,"",'3.Stok Awal'!$C2239)</f>
        <v/>
      </c>
      <c r="D2239" t="str">
        <f>IF('3.Stok Awal'!$D2239=0,"",'3.Stok Awal'!$D2239)</f>
        <v/>
      </c>
      <c r="E2239" t="str">
        <f>IF('3.Stok Awal'!$E2239=0,"",'3.Stok Awal'!$E2239)</f>
        <v/>
      </c>
      <c r="F2239" s="4" t="str">
        <f>IF('3.Stok Awal'!$F2239=0,"",'3.Stok Awal'!$F2239)</f>
        <v/>
      </c>
      <c r="G2239" s="4" t="str">
        <f t="shared" si="34"/>
        <v/>
      </c>
      <c r="H2239">
        <f>IF('3.Stok Awal'!$I2239=0,0,'3.Stok Awal'!$I2239)</f>
        <v>0</v>
      </c>
      <c r="I2239" t="str">
        <f>IF('3.Stok Awal'!$J2239=0,"",'3.Stok Awal'!$J2239)</f>
        <v/>
      </c>
      <c r="J2239">
        <f>IF('3.Stok Awal'!$K2239=0,0,'3.Stok Awal'!$K2239)</f>
        <v>0</v>
      </c>
      <c r="K2239" t="str">
        <f>IF('3.Stok Awal'!$L2239=0,"",'3.Stok Awal'!$L2239)</f>
        <v/>
      </c>
      <c r="L2239">
        <f>IF('3.Stok Awal'!$N2239=0,0,'3.Stok Awal'!$N2239)</f>
        <v>0</v>
      </c>
      <c r="M2239" t="str">
        <f>IF('3.Stok Awal'!$O2239=0,"",'3.Stok Awal'!$O2239)</f>
        <v/>
      </c>
      <c r="N2239">
        <f>SUMIF('4.Sell to Trade'!$O$5:$O$5003,'5.Stok Akhir'!$G2239,'4.Sell to Trade'!$Q$5:$Q$5003)</f>
        <v>0</v>
      </c>
      <c r="O2239" t="str">
        <f>IF('3.Stok Awal'!$L2239=0,"",'3.Stok Awal'!$L2239)</f>
        <v/>
      </c>
      <c r="P2239">
        <f>IF(ISNA(VLOOKUP($A2239,STOK_AWAL,13,0)),0,IF(VLOOKUP($A2239,STOK_AWAL,13,0)&gt;0,ROUNDDOWN(L2239/VLOOKUP($A2239,STOK_AWAL,13,0),0),0))</f>
        <v>0</v>
      </c>
      <c r="Q2239" t="str">
        <f>I2239</f>
        <v/>
      </c>
      <c r="R2239">
        <f>IFERROR(MOD(L2239,VLOOKUP($A2239,STOK_AWAL,13,0)),0)</f>
        <v>0</v>
      </c>
      <c r="S2239" t="str">
        <f>K2239</f>
        <v/>
      </c>
      <c r="T2239">
        <f>R2239+(P2239*(IFERROR(VLOOKUP($A2239,STOK_AWAL,13,0),0)))</f>
        <v>0</v>
      </c>
      <c r="U2239" t="str">
        <f>M2239</f>
        <v/>
      </c>
    </row>
    <row r="2240" spans="1:21" x14ac:dyDescent="0.25">
      <c r="A2240" t="str">
        <f>IF('3.Stok Awal'!$A2240=0,"",'3.Stok Awal'!$A2240)</f>
        <v/>
      </c>
      <c r="B2240" t="str">
        <f>IF('3.Stok Awal'!$B2240=0,"",'3.Stok Awal'!$B2240)</f>
        <v/>
      </c>
      <c r="C2240" t="str">
        <f>IF('3.Stok Awal'!$C2240=0,"",'3.Stok Awal'!$C2240)</f>
        <v/>
      </c>
      <c r="D2240" t="str">
        <f>IF('3.Stok Awal'!$D2240=0,"",'3.Stok Awal'!$D2240)</f>
        <v/>
      </c>
      <c r="E2240" t="str">
        <f>IF('3.Stok Awal'!$E2240=0,"",'3.Stok Awal'!$E2240)</f>
        <v/>
      </c>
      <c r="F2240" s="4" t="str">
        <f>IF('3.Stok Awal'!$F2240=0,"",'3.Stok Awal'!$F2240)</f>
        <v/>
      </c>
      <c r="G2240" s="4" t="str">
        <f t="shared" si="34"/>
        <v/>
      </c>
      <c r="H2240">
        <f>IF('3.Stok Awal'!$I2240=0,0,'3.Stok Awal'!$I2240)</f>
        <v>0</v>
      </c>
      <c r="I2240" t="str">
        <f>IF('3.Stok Awal'!$J2240=0,"",'3.Stok Awal'!$J2240)</f>
        <v/>
      </c>
      <c r="J2240">
        <f>IF('3.Stok Awal'!$K2240=0,0,'3.Stok Awal'!$K2240)</f>
        <v>0</v>
      </c>
      <c r="K2240" t="str">
        <f>IF('3.Stok Awal'!$L2240=0,"",'3.Stok Awal'!$L2240)</f>
        <v/>
      </c>
      <c r="L2240">
        <f>IF('3.Stok Awal'!$N2240=0,0,'3.Stok Awal'!$N2240)</f>
        <v>0</v>
      </c>
      <c r="M2240" t="str">
        <f>IF('3.Stok Awal'!$O2240=0,"",'3.Stok Awal'!$O2240)</f>
        <v/>
      </c>
      <c r="N2240">
        <f>SUMIF('4.Sell to Trade'!$O$5:$O$5003,'5.Stok Akhir'!$G2240,'4.Sell to Trade'!$Q$5:$Q$5003)</f>
        <v>0</v>
      </c>
      <c r="O2240" t="str">
        <f>IF('3.Stok Awal'!$L2240=0,"",'3.Stok Awal'!$L2240)</f>
        <v/>
      </c>
      <c r="P2240">
        <f>IF(ISNA(VLOOKUP($A2240,STOK_AWAL,13,0)),0,IF(VLOOKUP($A2240,STOK_AWAL,13,0)&gt;0,ROUNDDOWN(L2240/VLOOKUP($A2240,STOK_AWAL,13,0),0),0))</f>
        <v>0</v>
      </c>
      <c r="Q2240" t="str">
        <f>I2240</f>
        <v/>
      </c>
      <c r="R2240">
        <f>IFERROR(MOD(L2240,VLOOKUP($A2240,STOK_AWAL,13,0)),0)</f>
        <v>0</v>
      </c>
      <c r="S2240" t="str">
        <f>K2240</f>
        <v/>
      </c>
      <c r="T2240">
        <f>R2240+(P2240*(IFERROR(VLOOKUP($A2240,STOK_AWAL,13,0),0)))</f>
        <v>0</v>
      </c>
      <c r="U2240" t="str">
        <f>M2240</f>
        <v/>
      </c>
    </row>
    <row r="2241" spans="1:21" x14ac:dyDescent="0.25">
      <c r="A2241" t="str">
        <f>IF('3.Stok Awal'!$A2241=0,"",'3.Stok Awal'!$A2241)</f>
        <v/>
      </c>
      <c r="B2241" t="str">
        <f>IF('3.Stok Awal'!$B2241=0,"",'3.Stok Awal'!$B2241)</f>
        <v/>
      </c>
      <c r="C2241" t="str">
        <f>IF('3.Stok Awal'!$C2241=0,"",'3.Stok Awal'!$C2241)</f>
        <v/>
      </c>
      <c r="D2241" t="str">
        <f>IF('3.Stok Awal'!$D2241=0,"",'3.Stok Awal'!$D2241)</f>
        <v/>
      </c>
      <c r="E2241" t="str">
        <f>IF('3.Stok Awal'!$E2241=0,"",'3.Stok Awal'!$E2241)</f>
        <v/>
      </c>
      <c r="F2241" s="4" t="str">
        <f>IF('3.Stok Awal'!$F2241=0,"",'3.Stok Awal'!$F2241)</f>
        <v/>
      </c>
      <c r="G2241" s="4" t="str">
        <f t="shared" si="34"/>
        <v/>
      </c>
      <c r="H2241">
        <f>IF('3.Stok Awal'!$I2241=0,0,'3.Stok Awal'!$I2241)</f>
        <v>0</v>
      </c>
      <c r="I2241" t="str">
        <f>IF('3.Stok Awal'!$J2241=0,"",'3.Stok Awal'!$J2241)</f>
        <v/>
      </c>
      <c r="J2241">
        <f>IF('3.Stok Awal'!$K2241=0,0,'3.Stok Awal'!$K2241)</f>
        <v>0</v>
      </c>
      <c r="K2241" t="str">
        <f>IF('3.Stok Awal'!$L2241=0,"",'3.Stok Awal'!$L2241)</f>
        <v/>
      </c>
      <c r="L2241">
        <f>IF('3.Stok Awal'!$N2241=0,0,'3.Stok Awal'!$N2241)</f>
        <v>0</v>
      </c>
      <c r="M2241" t="str">
        <f>IF('3.Stok Awal'!$O2241=0,"",'3.Stok Awal'!$O2241)</f>
        <v/>
      </c>
      <c r="N2241">
        <f>SUMIF('4.Sell to Trade'!$O$5:$O$5003,'5.Stok Akhir'!$G2241,'4.Sell to Trade'!$Q$5:$Q$5003)</f>
        <v>0</v>
      </c>
      <c r="O2241" t="str">
        <f>IF('3.Stok Awal'!$L2241=0,"",'3.Stok Awal'!$L2241)</f>
        <v/>
      </c>
      <c r="P2241">
        <f>IF(ISNA(VLOOKUP($A2241,STOK_AWAL,13,0)),0,IF(VLOOKUP($A2241,STOK_AWAL,13,0)&gt;0,ROUNDDOWN(L2241/VLOOKUP($A2241,STOK_AWAL,13,0),0),0))</f>
        <v>0</v>
      </c>
      <c r="Q2241" t="str">
        <f>I2241</f>
        <v/>
      </c>
      <c r="R2241">
        <f>IFERROR(MOD(L2241,VLOOKUP($A2241,STOK_AWAL,13,0)),0)</f>
        <v>0</v>
      </c>
      <c r="S2241" t="str">
        <f>K2241</f>
        <v/>
      </c>
      <c r="T2241">
        <f>R2241+(P2241*(IFERROR(VLOOKUP($A2241,STOK_AWAL,13,0),0)))</f>
        <v>0</v>
      </c>
      <c r="U2241" t="str">
        <f>M2241</f>
        <v/>
      </c>
    </row>
    <row r="2242" spans="1:21" x14ac:dyDescent="0.25">
      <c r="A2242" t="str">
        <f>IF('3.Stok Awal'!$A2242=0,"",'3.Stok Awal'!$A2242)</f>
        <v/>
      </c>
      <c r="B2242" t="str">
        <f>IF('3.Stok Awal'!$B2242=0,"",'3.Stok Awal'!$B2242)</f>
        <v/>
      </c>
      <c r="C2242" t="str">
        <f>IF('3.Stok Awal'!$C2242=0,"",'3.Stok Awal'!$C2242)</f>
        <v/>
      </c>
      <c r="D2242" t="str">
        <f>IF('3.Stok Awal'!$D2242=0,"",'3.Stok Awal'!$D2242)</f>
        <v/>
      </c>
      <c r="E2242" t="str">
        <f>IF('3.Stok Awal'!$E2242=0,"",'3.Stok Awal'!$E2242)</f>
        <v/>
      </c>
      <c r="F2242" s="4" t="str">
        <f>IF('3.Stok Awal'!$F2242=0,"",'3.Stok Awal'!$F2242)</f>
        <v/>
      </c>
      <c r="G2242" s="4" t="str">
        <f t="shared" si="34"/>
        <v/>
      </c>
      <c r="H2242">
        <f>IF('3.Stok Awal'!$I2242=0,0,'3.Stok Awal'!$I2242)</f>
        <v>0</v>
      </c>
      <c r="I2242" t="str">
        <f>IF('3.Stok Awal'!$J2242=0,"",'3.Stok Awal'!$J2242)</f>
        <v/>
      </c>
      <c r="J2242">
        <f>IF('3.Stok Awal'!$K2242=0,0,'3.Stok Awal'!$K2242)</f>
        <v>0</v>
      </c>
      <c r="K2242" t="str">
        <f>IF('3.Stok Awal'!$L2242=0,"",'3.Stok Awal'!$L2242)</f>
        <v/>
      </c>
      <c r="L2242">
        <f>IF('3.Stok Awal'!$N2242=0,0,'3.Stok Awal'!$N2242)</f>
        <v>0</v>
      </c>
      <c r="M2242" t="str">
        <f>IF('3.Stok Awal'!$O2242=0,"",'3.Stok Awal'!$O2242)</f>
        <v/>
      </c>
      <c r="N2242">
        <f>SUMIF('4.Sell to Trade'!$O$5:$O$5003,'5.Stok Akhir'!$G2242,'4.Sell to Trade'!$Q$5:$Q$5003)</f>
        <v>0</v>
      </c>
      <c r="O2242" t="str">
        <f>IF('3.Stok Awal'!$L2242=0,"",'3.Stok Awal'!$L2242)</f>
        <v/>
      </c>
      <c r="P2242">
        <f>IF(ISNA(VLOOKUP($A2242,STOK_AWAL,13,0)),0,IF(VLOOKUP($A2242,STOK_AWAL,13,0)&gt;0,ROUNDDOWN(L2242/VLOOKUP($A2242,STOK_AWAL,13,0),0),0))</f>
        <v>0</v>
      </c>
      <c r="Q2242" t="str">
        <f>I2242</f>
        <v/>
      </c>
      <c r="R2242">
        <f>IFERROR(MOD(L2242,VLOOKUP($A2242,STOK_AWAL,13,0)),0)</f>
        <v>0</v>
      </c>
      <c r="S2242" t="str">
        <f>K2242</f>
        <v/>
      </c>
      <c r="T2242">
        <f>R2242+(P2242*(IFERROR(VLOOKUP($A2242,STOK_AWAL,13,0),0)))</f>
        <v>0</v>
      </c>
      <c r="U2242" t="str">
        <f>M2242</f>
        <v/>
      </c>
    </row>
    <row r="2243" spans="1:21" x14ac:dyDescent="0.25">
      <c r="A2243" t="str">
        <f>IF('3.Stok Awal'!$A2243=0,"",'3.Stok Awal'!$A2243)</f>
        <v/>
      </c>
      <c r="B2243" t="str">
        <f>IF('3.Stok Awal'!$B2243=0,"",'3.Stok Awal'!$B2243)</f>
        <v/>
      </c>
      <c r="C2243" t="str">
        <f>IF('3.Stok Awal'!$C2243=0,"",'3.Stok Awal'!$C2243)</f>
        <v/>
      </c>
      <c r="D2243" t="str">
        <f>IF('3.Stok Awal'!$D2243=0,"",'3.Stok Awal'!$D2243)</f>
        <v/>
      </c>
      <c r="E2243" t="str">
        <f>IF('3.Stok Awal'!$E2243=0,"",'3.Stok Awal'!$E2243)</f>
        <v/>
      </c>
      <c r="F2243" s="4" t="str">
        <f>IF('3.Stok Awal'!$F2243=0,"",'3.Stok Awal'!$F2243)</f>
        <v/>
      </c>
      <c r="G2243" s="4" t="str">
        <f t="shared" si="34"/>
        <v/>
      </c>
      <c r="H2243">
        <f>IF('3.Stok Awal'!$I2243=0,0,'3.Stok Awal'!$I2243)</f>
        <v>0</v>
      </c>
      <c r="I2243" t="str">
        <f>IF('3.Stok Awal'!$J2243=0,"",'3.Stok Awal'!$J2243)</f>
        <v/>
      </c>
      <c r="J2243">
        <f>IF('3.Stok Awal'!$K2243=0,0,'3.Stok Awal'!$K2243)</f>
        <v>0</v>
      </c>
      <c r="K2243" t="str">
        <f>IF('3.Stok Awal'!$L2243=0,"",'3.Stok Awal'!$L2243)</f>
        <v/>
      </c>
      <c r="L2243">
        <f>IF('3.Stok Awal'!$N2243=0,0,'3.Stok Awal'!$N2243)</f>
        <v>0</v>
      </c>
      <c r="M2243" t="str">
        <f>IF('3.Stok Awal'!$O2243=0,"",'3.Stok Awal'!$O2243)</f>
        <v/>
      </c>
      <c r="N2243">
        <f>SUMIF('4.Sell to Trade'!$O$5:$O$5003,'5.Stok Akhir'!$G2243,'4.Sell to Trade'!$Q$5:$Q$5003)</f>
        <v>0</v>
      </c>
      <c r="O2243" t="str">
        <f>IF('3.Stok Awal'!$L2243=0,"",'3.Stok Awal'!$L2243)</f>
        <v/>
      </c>
      <c r="P2243">
        <f>IF(ISNA(VLOOKUP($A2243,STOK_AWAL,13,0)),0,IF(VLOOKUP($A2243,STOK_AWAL,13,0)&gt;0,ROUNDDOWN(L2243/VLOOKUP($A2243,STOK_AWAL,13,0),0),0))</f>
        <v>0</v>
      </c>
      <c r="Q2243" t="str">
        <f>I2243</f>
        <v/>
      </c>
      <c r="R2243">
        <f>IFERROR(MOD(L2243,VLOOKUP($A2243,STOK_AWAL,13,0)),0)</f>
        <v>0</v>
      </c>
      <c r="S2243" t="str">
        <f>K2243</f>
        <v/>
      </c>
      <c r="T2243">
        <f>R2243+(P2243*(IFERROR(VLOOKUP($A2243,STOK_AWAL,13,0),0)))</f>
        <v>0</v>
      </c>
      <c r="U2243" t="str">
        <f>M2243</f>
        <v/>
      </c>
    </row>
    <row r="2244" spans="1:21" x14ac:dyDescent="0.25">
      <c r="A2244" t="str">
        <f>IF('3.Stok Awal'!$A2244=0,"",'3.Stok Awal'!$A2244)</f>
        <v/>
      </c>
      <c r="B2244" t="str">
        <f>IF('3.Stok Awal'!$B2244=0,"",'3.Stok Awal'!$B2244)</f>
        <v/>
      </c>
      <c r="C2244" t="str">
        <f>IF('3.Stok Awal'!$C2244=0,"",'3.Stok Awal'!$C2244)</f>
        <v/>
      </c>
      <c r="D2244" t="str">
        <f>IF('3.Stok Awal'!$D2244=0,"",'3.Stok Awal'!$D2244)</f>
        <v/>
      </c>
      <c r="E2244" t="str">
        <f>IF('3.Stok Awal'!$E2244=0,"",'3.Stok Awal'!$E2244)</f>
        <v/>
      </c>
      <c r="F2244" s="4" t="str">
        <f>IF('3.Stok Awal'!$F2244=0,"",'3.Stok Awal'!$F2244)</f>
        <v/>
      </c>
      <c r="G2244" s="4" t="str">
        <f t="shared" si="34"/>
        <v/>
      </c>
      <c r="H2244">
        <f>IF('3.Stok Awal'!$I2244=0,0,'3.Stok Awal'!$I2244)</f>
        <v>0</v>
      </c>
      <c r="I2244" t="str">
        <f>IF('3.Stok Awal'!$J2244=0,"",'3.Stok Awal'!$J2244)</f>
        <v/>
      </c>
      <c r="J2244">
        <f>IF('3.Stok Awal'!$K2244=0,0,'3.Stok Awal'!$K2244)</f>
        <v>0</v>
      </c>
      <c r="K2244" t="str">
        <f>IF('3.Stok Awal'!$L2244=0,"",'3.Stok Awal'!$L2244)</f>
        <v/>
      </c>
      <c r="L2244">
        <f>IF('3.Stok Awal'!$N2244=0,0,'3.Stok Awal'!$N2244)</f>
        <v>0</v>
      </c>
      <c r="M2244" t="str">
        <f>IF('3.Stok Awal'!$O2244=0,"",'3.Stok Awal'!$O2244)</f>
        <v/>
      </c>
      <c r="N2244">
        <f>SUMIF('4.Sell to Trade'!$O$5:$O$5003,'5.Stok Akhir'!$G2244,'4.Sell to Trade'!$Q$5:$Q$5003)</f>
        <v>0</v>
      </c>
      <c r="O2244" t="str">
        <f>IF('3.Stok Awal'!$L2244=0,"",'3.Stok Awal'!$L2244)</f>
        <v/>
      </c>
      <c r="P2244">
        <f>IF(ISNA(VLOOKUP($A2244,STOK_AWAL,13,0)),0,IF(VLOOKUP($A2244,STOK_AWAL,13,0)&gt;0,ROUNDDOWN(L2244/VLOOKUP($A2244,STOK_AWAL,13,0),0),0))</f>
        <v>0</v>
      </c>
      <c r="Q2244" t="str">
        <f>I2244</f>
        <v/>
      </c>
      <c r="R2244">
        <f>IFERROR(MOD(L2244,VLOOKUP($A2244,STOK_AWAL,13,0)),0)</f>
        <v>0</v>
      </c>
      <c r="S2244" t="str">
        <f>K2244</f>
        <v/>
      </c>
      <c r="T2244">
        <f>R2244+(P2244*(IFERROR(VLOOKUP($A2244,STOK_AWAL,13,0),0)))</f>
        <v>0</v>
      </c>
      <c r="U2244" t="str">
        <f>M2244</f>
        <v/>
      </c>
    </row>
    <row r="2245" spans="1:21" x14ac:dyDescent="0.25">
      <c r="A2245" t="str">
        <f>IF('3.Stok Awal'!$A2245=0,"",'3.Stok Awal'!$A2245)</f>
        <v/>
      </c>
      <c r="B2245" t="str">
        <f>IF('3.Stok Awal'!$B2245=0,"",'3.Stok Awal'!$B2245)</f>
        <v/>
      </c>
      <c r="C2245" t="str">
        <f>IF('3.Stok Awal'!$C2245=0,"",'3.Stok Awal'!$C2245)</f>
        <v/>
      </c>
      <c r="D2245" t="str">
        <f>IF('3.Stok Awal'!$D2245=0,"",'3.Stok Awal'!$D2245)</f>
        <v/>
      </c>
      <c r="E2245" t="str">
        <f>IF('3.Stok Awal'!$E2245=0,"",'3.Stok Awal'!$E2245)</f>
        <v/>
      </c>
      <c r="F2245" s="4" t="str">
        <f>IF('3.Stok Awal'!$F2245=0,"",'3.Stok Awal'!$F2245)</f>
        <v/>
      </c>
      <c r="G2245" s="4" t="str">
        <f t="shared" si="34"/>
        <v/>
      </c>
      <c r="H2245">
        <f>IF('3.Stok Awal'!$I2245=0,0,'3.Stok Awal'!$I2245)</f>
        <v>0</v>
      </c>
      <c r="I2245" t="str">
        <f>IF('3.Stok Awal'!$J2245=0,"",'3.Stok Awal'!$J2245)</f>
        <v/>
      </c>
      <c r="J2245">
        <f>IF('3.Stok Awal'!$K2245=0,0,'3.Stok Awal'!$K2245)</f>
        <v>0</v>
      </c>
      <c r="K2245" t="str">
        <f>IF('3.Stok Awal'!$L2245=0,"",'3.Stok Awal'!$L2245)</f>
        <v/>
      </c>
      <c r="L2245">
        <f>IF('3.Stok Awal'!$N2245=0,0,'3.Stok Awal'!$N2245)</f>
        <v>0</v>
      </c>
      <c r="M2245" t="str">
        <f>IF('3.Stok Awal'!$O2245=0,"",'3.Stok Awal'!$O2245)</f>
        <v/>
      </c>
      <c r="N2245">
        <f>SUMIF('4.Sell to Trade'!$O$5:$O$5003,'5.Stok Akhir'!$G2245,'4.Sell to Trade'!$Q$5:$Q$5003)</f>
        <v>0</v>
      </c>
      <c r="O2245" t="str">
        <f>IF('3.Stok Awal'!$L2245=0,"",'3.Stok Awal'!$L2245)</f>
        <v/>
      </c>
      <c r="P2245">
        <f>IF(ISNA(VLOOKUP($A2245,STOK_AWAL,13,0)),0,IF(VLOOKUP($A2245,STOK_AWAL,13,0)&gt;0,ROUNDDOWN(L2245/VLOOKUP($A2245,STOK_AWAL,13,0),0),0))</f>
        <v>0</v>
      </c>
      <c r="Q2245" t="str">
        <f>I2245</f>
        <v/>
      </c>
      <c r="R2245">
        <f>IFERROR(MOD(L2245,VLOOKUP($A2245,STOK_AWAL,13,0)),0)</f>
        <v>0</v>
      </c>
      <c r="S2245" t="str">
        <f>K2245</f>
        <v/>
      </c>
      <c r="T2245">
        <f>R2245+(P2245*(IFERROR(VLOOKUP($A2245,STOK_AWAL,13,0),0)))</f>
        <v>0</v>
      </c>
      <c r="U2245" t="str">
        <f>M2245</f>
        <v/>
      </c>
    </row>
    <row r="2246" spans="1:21" x14ac:dyDescent="0.25">
      <c r="A2246" t="str">
        <f>IF('3.Stok Awal'!$A2246=0,"",'3.Stok Awal'!$A2246)</f>
        <v/>
      </c>
      <c r="B2246" t="str">
        <f>IF('3.Stok Awal'!$B2246=0,"",'3.Stok Awal'!$B2246)</f>
        <v/>
      </c>
      <c r="C2246" t="str">
        <f>IF('3.Stok Awal'!$C2246=0,"",'3.Stok Awal'!$C2246)</f>
        <v/>
      </c>
      <c r="D2246" t="str">
        <f>IF('3.Stok Awal'!$D2246=0,"",'3.Stok Awal'!$D2246)</f>
        <v/>
      </c>
      <c r="E2246" t="str">
        <f>IF('3.Stok Awal'!$E2246=0,"",'3.Stok Awal'!$E2246)</f>
        <v/>
      </c>
      <c r="F2246" s="4" t="str">
        <f>IF('3.Stok Awal'!$F2246=0,"",'3.Stok Awal'!$F2246)</f>
        <v/>
      </c>
      <c r="G2246" s="4" t="str">
        <f t="shared" ref="G2246:G2309" si="35">A2246&amp;F2246</f>
        <v/>
      </c>
      <c r="H2246">
        <f>IF('3.Stok Awal'!$I2246=0,0,'3.Stok Awal'!$I2246)</f>
        <v>0</v>
      </c>
      <c r="I2246" t="str">
        <f>IF('3.Stok Awal'!$J2246=0,"",'3.Stok Awal'!$J2246)</f>
        <v/>
      </c>
      <c r="J2246">
        <f>IF('3.Stok Awal'!$K2246=0,0,'3.Stok Awal'!$K2246)</f>
        <v>0</v>
      </c>
      <c r="K2246" t="str">
        <f>IF('3.Stok Awal'!$L2246=0,"",'3.Stok Awal'!$L2246)</f>
        <v/>
      </c>
      <c r="L2246">
        <f>IF('3.Stok Awal'!$N2246=0,0,'3.Stok Awal'!$N2246)</f>
        <v>0</v>
      </c>
      <c r="M2246" t="str">
        <f>IF('3.Stok Awal'!$O2246=0,"",'3.Stok Awal'!$O2246)</f>
        <v/>
      </c>
      <c r="N2246">
        <f>SUMIF('4.Sell to Trade'!$O$5:$O$5003,'5.Stok Akhir'!$G2246,'4.Sell to Trade'!$Q$5:$Q$5003)</f>
        <v>0</v>
      </c>
      <c r="O2246" t="str">
        <f>IF('3.Stok Awal'!$L2246=0,"",'3.Stok Awal'!$L2246)</f>
        <v/>
      </c>
      <c r="P2246">
        <f>IF(ISNA(VLOOKUP($A2246,STOK_AWAL,13,0)),0,IF(VLOOKUP($A2246,STOK_AWAL,13,0)&gt;0,ROUNDDOWN(L2246/VLOOKUP($A2246,STOK_AWAL,13,0),0),0))</f>
        <v>0</v>
      </c>
      <c r="Q2246" t="str">
        <f>I2246</f>
        <v/>
      </c>
      <c r="R2246">
        <f>IFERROR(MOD(L2246,VLOOKUP($A2246,STOK_AWAL,13,0)),0)</f>
        <v>0</v>
      </c>
      <c r="S2246" t="str">
        <f>K2246</f>
        <v/>
      </c>
      <c r="T2246">
        <f>R2246+(P2246*(IFERROR(VLOOKUP($A2246,STOK_AWAL,13,0),0)))</f>
        <v>0</v>
      </c>
      <c r="U2246" t="str">
        <f>M2246</f>
        <v/>
      </c>
    </row>
    <row r="2247" spans="1:21" x14ac:dyDescent="0.25">
      <c r="A2247" t="str">
        <f>IF('3.Stok Awal'!$A2247=0,"",'3.Stok Awal'!$A2247)</f>
        <v/>
      </c>
      <c r="B2247" t="str">
        <f>IF('3.Stok Awal'!$B2247=0,"",'3.Stok Awal'!$B2247)</f>
        <v/>
      </c>
      <c r="C2247" t="str">
        <f>IF('3.Stok Awal'!$C2247=0,"",'3.Stok Awal'!$C2247)</f>
        <v/>
      </c>
      <c r="D2247" t="str">
        <f>IF('3.Stok Awal'!$D2247=0,"",'3.Stok Awal'!$D2247)</f>
        <v/>
      </c>
      <c r="E2247" t="str">
        <f>IF('3.Stok Awal'!$E2247=0,"",'3.Stok Awal'!$E2247)</f>
        <v/>
      </c>
      <c r="F2247" s="4" t="str">
        <f>IF('3.Stok Awal'!$F2247=0,"",'3.Stok Awal'!$F2247)</f>
        <v/>
      </c>
      <c r="G2247" s="4" t="str">
        <f t="shared" si="35"/>
        <v/>
      </c>
      <c r="H2247">
        <f>IF('3.Stok Awal'!$I2247=0,0,'3.Stok Awal'!$I2247)</f>
        <v>0</v>
      </c>
      <c r="I2247" t="str">
        <f>IF('3.Stok Awal'!$J2247=0,"",'3.Stok Awal'!$J2247)</f>
        <v/>
      </c>
      <c r="J2247">
        <f>IF('3.Stok Awal'!$K2247=0,0,'3.Stok Awal'!$K2247)</f>
        <v>0</v>
      </c>
      <c r="K2247" t="str">
        <f>IF('3.Stok Awal'!$L2247=0,"",'3.Stok Awal'!$L2247)</f>
        <v/>
      </c>
      <c r="L2247">
        <f>IF('3.Stok Awal'!$N2247=0,0,'3.Stok Awal'!$N2247)</f>
        <v>0</v>
      </c>
      <c r="M2247" t="str">
        <f>IF('3.Stok Awal'!$O2247=0,"",'3.Stok Awal'!$O2247)</f>
        <v/>
      </c>
      <c r="N2247">
        <f>SUMIF('4.Sell to Trade'!$O$5:$O$5003,'5.Stok Akhir'!$G2247,'4.Sell to Trade'!$Q$5:$Q$5003)</f>
        <v>0</v>
      </c>
      <c r="O2247" t="str">
        <f>IF('3.Stok Awal'!$L2247=0,"",'3.Stok Awal'!$L2247)</f>
        <v/>
      </c>
      <c r="P2247">
        <f>IF(ISNA(VLOOKUP($A2247,STOK_AWAL,13,0)),0,IF(VLOOKUP($A2247,STOK_AWAL,13,0)&gt;0,ROUNDDOWN(L2247/VLOOKUP($A2247,STOK_AWAL,13,0),0),0))</f>
        <v>0</v>
      </c>
      <c r="Q2247" t="str">
        <f>I2247</f>
        <v/>
      </c>
      <c r="R2247">
        <f>IFERROR(MOD(L2247,VLOOKUP($A2247,STOK_AWAL,13,0)),0)</f>
        <v>0</v>
      </c>
      <c r="S2247" t="str">
        <f>K2247</f>
        <v/>
      </c>
      <c r="T2247">
        <f>R2247+(P2247*(IFERROR(VLOOKUP($A2247,STOK_AWAL,13,0),0)))</f>
        <v>0</v>
      </c>
      <c r="U2247" t="str">
        <f>M2247</f>
        <v/>
      </c>
    </row>
    <row r="2248" spans="1:21" x14ac:dyDescent="0.25">
      <c r="A2248" t="str">
        <f>IF('3.Stok Awal'!$A2248=0,"",'3.Stok Awal'!$A2248)</f>
        <v/>
      </c>
      <c r="B2248" t="str">
        <f>IF('3.Stok Awal'!$B2248=0,"",'3.Stok Awal'!$B2248)</f>
        <v/>
      </c>
      <c r="C2248" t="str">
        <f>IF('3.Stok Awal'!$C2248=0,"",'3.Stok Awal'!$C2248)</f>
        <v/>
      </c>
      <c r="D2248" t="str">
        <f>IF('3.Stok Awal'!$D2248=0,"",'3.Stok Awal'!$D2248)</f>
        <v/>
      </c>
      <c r="E2248" t="str">
        <f>IF('3.Stok Awal'!$E2248=0,"",'3.Stok Awal'!$E2248)</f>
        <v/>
      </c>
      <c r="F2248" s="4" t="str">
        <f>IF('3.Stok Awal'!$F2248=0,"",'3.Stok Awal'!$F2248)</f>
        <v/>
      </c>
      <c r="G2248" s="4" t="str">
        <f t="shared" si="35"/>
        <v/>
      </c>
      <c r="H2248">
        <f>IF('3.Stok Awal'!$I2248=0,0,'3.Stok Awal'!$I2248)</f>
        <v>0</v>
      </c>
      <c r="I2248" t="str">
        <f>IF('3.Stok Awal'!$J2248=0,"",'3.Stok Awal'!$J2248)</f>
        <v/>
      </c>
      <c r="J2248">
        <f>IF('3.Stok Awal'!$K2248=0,0,'3.Stok Awal'!$K2248)</f>
        <v>0</v>
      </c>
      <c r="K2248" t="str">
        <f>IF('3.Stok Awal'!$L2248=0,"",'3.Stok Awal'!$L2248)</f>
        <v/>
      </c>
      <c r="L2248">
        <f>IF('3.Stok Awal'!$N2248=0,0,'3.Stok Awal'!$N2248)</f>
        <v>0</v>
      </c>
      <c r="M2248" t="str">
        <f>IF('3.Stok Awal'!$O2248=0,"",'3.Stok Awal'!$O2248)</f>
        <v/>
      </c>
      <c r="N2248">
        <f>SUMIF('4.Sell to Trade'!$O$5:$O$5003,'5.Stok Akhir'!$G2248,'4.Sell to Trade'!$Q$5:$Q$5003)</f>
        <v>0</v>
      </c>
      <c r="O2248" t="str">
        <f>IF('3.Stok Awal'!$L2248=0,"",'3.Stok Awal'!$L2248)</f>
        <v/>
      </c>
      <c r="P2248">
        <f>IF(ISNA(VLOOKUP($A2248,STOK_AWAL,13,0)),0,IF(VLOOKUP($A2248,STOK_AWAL,13,0)&gt;0,ROUNDDOWN(L2248/VLOOKUP($A2248,STOK_AWAL,13,0),0),0))</f>
        <v>0</v>
      </c>
      <c r="Q2248" t="str">
        <f>I2248</f>
        <v/>
      </c>
      <c r="R2248">
        <f>IFERROR(MOD(L2248,VLOOKUP($A2248,STOK_AWAL,13,0)),0)</f>
        <v>0</v>
      </c>
      <c r="S2248" t="str">
        <f>K2248</f>
        <v/>
      </c>
      <c r="T2248">
        <f>R2248+(P2248*(IFERROR(VLOOKUP($A2248,STOK_AWAL,13,0),0)))</f>
        <v>0</v>
      </c>
      <c r="U2248" t="str">
        <f>M2248</f>
        <v/>
      </c>
    </row>
    <row r="2249" spans="1:21" x14ac:dyDescent="0.25">
      <c r="A2249" t="str">
        <f>IF('3.Stok Awal'!$A2249=0,"",'3.Stok Awal'!$A2249)</f>
        <v/>
      </c>
      <c r="B2249" t="str">
        <f>IF('3.Stok Awal'!$B2249=0,"",'3.Stok Awal'!$B2249)</f>
        <v/>
      </c>
      <c r="C2249" t="str">
        <f>IF('3.Stok Awal'!$C2249=0,"",'3.Stok Awal'!$C2249)</f>
        <v/>
      </c>
      <c r="D2249" t="str">
        <f>IF('3.Stok Awal'!$D2249=0,"",'3.Stok Awal'!$D2249)</f>
        <v/>
      </c>
      <c r="E2249" t="str">
        <f>IF('3.Stok Awal'!$E2249=0,"",'3.Stok Awal'!$E2249)</f>
        <v/>
      </c>
      <c r="F2249" s="4" t="str">
        <f>IF('3.Stok Awal'!$F2249=0,"",'3.Stok Awal'!$F2249)</f>
        <v/>
      </c>
      <c r="G2249" s="4" t="str">
        <f t="shared" si="35"/>
        <v/>
      </c>
      <c r="H2249">
        <f>IF('3.Stok Awal'!$I2249=0,0,'3.Stok Awal'!$I2249)</f>
        <v>0</v>
      </c>
      <c r="I2249" t="str">
        <f>IF('3.Stok Awal'!$J2249=0,"",'3.Stok Awal'!$J2249)</f>
        <v/>
      </c>
      <c r="J2249">
        <f>IF('3.Stok Awal'!$K2249=0,0,'3.Stok Awal'!$K2249)</f>
        <v>0</v>
      </c>
      <c r="K2249" t="str">
        <f>IF('3.Stok Awal'!$L2249=0,"",'3.Stok Awal'!$L2249)</f>
        <v/>
      </c>
      <c r="L2249">
        <f>IF('3.Stok Awal'!$N2249=0,0,'3.Stok Awal'!$N2249)</f>
        <v>0</v>
      </c>
      <c r="M2249" t="str">
        <f>IF('3.Stok Awal'!$O2249=0,"",'3.Stok Awal'!$O2249)</f>
        <v/>
      </c>
      <c r="N2249">
        <f>SUMIF('4.Sell to Trade'!$O$5:$O$5003,'5.Stok Akhir'!$G2249,'4.Sell to Trade'!$Q$5:$Q$5003)</f>
        <v>0</v>
      </c>
      <c r="O2249" t="str">
        <f>IF('3.Stok Awal'!$L2249=0,"",'3.Stok Awal'!$L2249)</f>
        <v/>
      </c>
      <c r="P2249">
        <f>IF(ISNA(VLOOKUP($A2249,STOK_AWAL,13,0)),0,IF(VLOOKUP($A2249,STOK_AWAL,13,0)&gt;0,ROUNDDOWN(L2249/VLOOKUP($A2249,STOK_AWAL,13,0),0),0))</f>
        <v>0</v>
      </c>
      <c r="Q2249" t="str">
        <f>I2249</f>
        <v/>
      </c>
      <c r="R2249">
        <f>IFERROR(MOD(L2249,VLOOKUP($A2249,STOK_AWAL,13,0)),0)</f>
        <v>0</v>
      </c>
      <c r="S2249" t="str">
        <f>K2249</f>
        <v/>
      </c>
      <c r="T2249">
        <f>R2249+(P2249*(IFERROR(VLOOKUP($A2249,STOK_AWAL,13,0),0)))</f>
        <v>0</v>
      </c>
      <c r="U2249" t="str">
        <f>M2249</f>
        <v/>
      </c>
    </row>
    <row r="2250" spans="1:21" x14ac:dyDescent="0.25">
      <c r="A2250" t="str">
        <f>IF('3.Stok Awal'!$A2250=0,"",'3.Stok Awal'!$A2250)</f>
        <v/>
      </c>
      <c r="B2250" t="str">
        <f>IF('3.Stok Awal'!$B2250=0,"",'3.Stok Awal'!$B2250)</f>
        <v/>
      </c>
      <c r="C2250" t="str">
        <f>IF('3.Stok Awal'!$C2250=0,"",'3.Stok Awal'!$C2250)</f>
        <v/>
      </c>
      <c r="D2250" t="str">
        <f>IF('3.Stok Awal'!$D2250=0,"",'3.Stok Awal'!$D2250)</f>
        <v/>
      </c>
      <c r="E2250" t="str">
        <f>IF('3.Stok Awal'!$E2250=0,"",'3.Stok Awal'!$E2250)</f>
        <v/>
      </c>
      <c r="F2250" s="4" t="str">
        <f>IF('3.Stok Awal'!$F2250=0,"",'3.Stok Awal'!$F2250)</f>
        <v/>
      </c>
      <c r="G2250" s="4" t="str">
        <f t="shared" si="35"/>
        <v/>
      </c>
      <c r="H2250">
        <f>IF('3.Stok Awal'!$I2250=0,0,'3.Stok Awal'!$I2250)</f>
        <v>0</v>
      </c>
      <c r="I2250" t="str">
        <f>IF('3.Stok Awal'!$J2250=0,"",'3.Stok Awal'!$J2250)</f>
        <v/>
      </c>
      <c r="J2250">
        <f>IF('3.Stok Awal'!$K2250=0,0,'3.Stok Awal'!$K2250)</f>
        <v>0</v>
      </c>
      <c r="K2250" t="str">
        <f>IF('3.Stok Awal'!$L2250=0,"",'3.Stok Awal'!$L2250)</f>
        <v/>
      </c>
      <c r="L2250">
        <f>IF('3.Stok Awal'!$N2250=0,0,'3.Stok Awal'!$N2250)</f>
        <v>0</v>
      </c>
      <c r="M2250" t="str">
        <f>IF('3.Stok Awal'!$O2250=0,"",'3.Stok Awal'!$O2250)</f>
        <v/>
      </c>
      <c r="N2250">
        <f>SUMIF('4.Sell to Trade'!$O$5:$O$5003,'5.Stok Akhir'!$G2250,'4.Sell to Trade'!$Q$5:$Q$5003)</f>
        <v>0</v>
      </c>
      <c r="O2250" t="str">
        <f>IF('3.Stok Awal'!$L2250=0,"",'3.Stok Awal'!$L2250)</f>
        <v/>
      </c>
      <c r="P2250">
        <f>IF(ISNA(VLOOKUP($A2250,STOK_AWAL,13,0)),0,IF(VLOOKUP($A2250,STOK_AWAL,13,0)&gt;0,ROUNDDOWN(L2250/VLOOKUP($A2250,STOK_AWAL,13,0),0),0))</f>
        <v>0</v>
      </c>
      <c r="Q2250" t="str">
        <f>I2250</f>
        <v/>
      </c>
      <c r="R2250">
        <f>IFERROR(MOD(L2250,VLOOKUP($A2250,STOK_AWAL,13,0)),0)</f>
        <v>0</v>
      </c>
      <c r="S2250" t="str">
        <f>K2250</f>
        <v/>
      </c>
      <c r="T2250">
        <f>R2250+(P2250*(IFERROR(VLOOKUP($A2250,STOK_AWAL,13,0),0)))</f>
        <v>0</v>
      </c>
      <c r="U2250" t="str">
        <f>M2250</f>
        <v/>
      </c>
    </row>
    <row r="2251" spans="1:21" x14ac:dyDescent="0.25">
      <c r="A2251" t="str">
        <f>IF('3.Stok Awal'!$A2251=0,"",'3.Stok Awal'!$A2251)</f>
        <v/>
      </c>
      <c r="B2251" t="str">
        <f>IF('3.Stok Awal'!$B2251=0,"",'3.Stok Awal'!$B2251)</f>
        <v/>
      </c>
      <c r="C2251" t="str">
        <f>IF('3.Stok Awal'!$C2251=0,"",'3.Stok Awal'!$C2251)</f>
        <v/>
      </c>
      <c r="D2251" t="str">
        <f>IF('3.Stok Awal'!$D2251=0,"",'3.Stok Awal'!$D2251)</f>
        <v/>
      </c>
      <c r="E2251" t="str">
        <f>IF('3.Stok Awal'!$E2251=0,"",'3.Stok Awal'!$E2251)</f>
        <v/>
      </c>
      <c r="F2251" s="4" t="str">
        <f>IF('3.Stok Awal'!$F2251=0,"",'3.Stok Awal'!$F2251)</f>
        <v/>
      </c>
      <c r="G2251" s="4" t="str">
        <f t="shared" si="35"/>
        <v/>
      </c>
      <c r="H2251">
        <f>IF('3.Stok Awal'!$I2251=0,0,'3.Stok Awal'!$I2251)</f>
        <v>0</v>
      </c>
      <c r="I2251" t="str">
        <f>IF('3.Stok Awal'!$J2251=0,"",'3.Stok Awal'!$J2251)</f>
        <v/>
      </c>
      <c r="J2251">
        <f>IF('3.Stok Awal'!$K2251=0,0,'3.Stok Awal'!$K2251)</f>
        <v>0</v>
      </c>
      <c r="K2251" t="str">
        <f>IF('3.Stok Awal'!$L2251=0,"",'3.Stok Awal'!$L2251)</f>
        <v/>
      </c>
      <c r="L2251">
        <f>IF('3.Stok Awal'!$N2251=0,0,'3.Stok Awal'!$N2251)</f>
        <v>0</v>
      </c>
      <c r="M2251" t="str">
        <f>IF('3.Stok Awal'!$O2251=0,"",'3.Stok Awal'!$O2251)</f>
        <v/>
      </c>
      <c r="N2251">
        <f>SUMIF('4.Sell to Trade'!$O$5:$O$5003,'5.Stok Akhir'!$G2251,'4.Sell to Trade'!$Q$5:$Q$5003)</f>
        <v>0</v>
      </c>
      <c r="O2251" t="str">
        <f>IF('3.Stok Awal'!$L2251=0,"",'3.Stok Awal'!$L2251)</f>
        <v/>
      </c>
      <c r="P2251">
        <f>IF(ISNA(VLOOKUP($A2251,STOK_AWAL,13,0)),0,IF(VLOOKUP($A2251,STOK_AWAL,13,0)&gt;0,ROUNDDOWN(L2251/VLOOKUP($A2251,STOK_AWAL,13,0),0),0))</f>
        <v>0</v>
      </c>
      <c r="Q2251" t="str">
        <f>I2251</f>
        <v/>
      </c>
      <c r="R2251">
        <f>IFERROR(MOD(L2251,VLOOKUP($A2251,STOK_AWAL,13,0)),0)</f>
        <v>0</v>
      </c>
      <c r="S2251" t="str">
        <f>K2251</f>
        <v/>
      </c>
      <c r="T2251">
        <f>R2251+(P2251*(IFERROR(VLOOKUP($A2251,STOK_AWAL,13,0),0)))</f>
        <v>0</v>
      </c>
      <c r="U2251" t="str">
        <f>M2251</f>
        <v/>
      </c>
    </row>
    <row r="2252" spans="1:21" x14ac:dyDescent="0.25">
      <c r="A2252" t="str">
        <f>IF('3.Stok Awal'!$A2252=0,"",'3.Stok Awal'!$A2252)</f>
        <v/>
      </c>
      <c r="B2252" t="str">
        <f>IF('3.Stok Awal'!$B2252=0,"",'3.Stok Awal'!$B2252)</f>
        <v/>
      </c>
      <c r="C2252" t="str">
        <f>IF('3.Stok Awal'!$C2252=0,"",'3.Stok Awal'!$C2252)</f>
        <v/>
      </c>
      <c r="D2252" t="str">
        <f>IF('3.Stok Awal'!$D2252=0,"",'3.Stok Awal'!$D2252)</f>
        <v/>
      </c>
      <c r="E2252" t="str">
        <f>IF('3.Stok Awal'!$E2252=0,"",'3.Stok Awal'!$E2252)</f>
        <v/>
      </c>
      <c r="F2252" s="4" t="str">
        <f>IF('3.Stok Awal'!$F2252=0,"",'3.Stok Awal'!$F2252)</f>
        <v/>
      </c>
      <c r="G2252" s="4" t="str">
        <f t="shared" si="35"/>
        <v/>
      </c>
      <c r="H2252">
        <f>IF('3.Stok Awal'!$I2252=0,0,'3.Stok Awal'!$I2252)</f>
        <v>0</v>
      </c>
      <c r="I2252" t="str">
        <f>IF('3.Stok Awal'!$J2252=0,"",'3.Stok Awal'!$J2252)</f>
        <v/>
      </c>
      <c r="J2252">
        <f>IF('3.Stok Awal'!$K2252=0,0,'3.Stok Awal'!$K2252)</f>
        <v>0</v>
      </c>
      <c r="K2252" t="str">
        <f>IF('3.Stok Awal'!$L2252=0,"",'3.Stok Awal'!$L2252)</f>
        <v/>
      </c>
      <c r="L2252">
        <f>IF('3.Stok Awal'!$N2252=0,0,'3.Stok Awal'!$N2252)</f>
        <v>0</v>
      </c>
      <c r="M2252" t="str">
        <f>IF('3.Stok Awal'!$O2252=0,"",'3.Stok Awal'!$O2252)</f>
        <v/>
      </c>
      <c r="N2252">
        <f>SUMIF('4.Sell to Trade'!$O$5:$O$5003,'5.Stok Akhir'!$G2252,'4.Sell to Trade'!$Q$5:$Q$5003)</f>
        <v>0</v>
      </c>
      <c r="O2252" t="str">
        <f>IF('3.Stok Awal'!$L2252=0,"",'3.Stok Awal'!$L2252)</f>
        <v/>
      </c>
      <c r="P2252">
        <f>IF(ISNA(VLOOKUP($A2252,STOK_AWAL,13,0)),0,IF(VLOOKUP($A2252,STOK_AWAL,13,0)&gt;0,ROUNDDOWN(L2252/VLOOKUP($A2252,STOK_AWAL,13,0),0),0))</f>
        <v>0</v>
      </c>
      <c r="Q2252" t="str">
        <f>I2252</f>
        <v/>
      </c>
      <c r="R2252">
        <f>IFERROR(MOD(L2252,VLOOKUP($A2252,STOK_AWAL,13,0)),0)</f>
        <v>0</v>
      </c>
      <c r="S2252" t="str">
        <f>K2252</f>
        <v/>
      </c>
      <c r="T2252">
        <f>R2252+(P2252*(IFERROR(VLOOKUP($A2252,STOK_AWAL,13,0),0)))</f>
        <v>0</v>
      </c>
      <c r="U2252" t="str">
        <f>M2252</f>
        <v/>
      </c>
    </row>
    <row r="2253" spans="1:21" x14ac:dyDescent="0.25">
      <c r="A2253" t="str">
        <f>IF('3.Stok Awal'!$A2253=0,"",'3.Stok Awal'!$A2253)</f>
        <v/>
      </c>
      <c r="B2253" t="str">
        <f>IF('3.Stok Awal'!$B2253=0,"",'3.Stok Awal'!$B2253)</f>
        <v/>
      </c>
      <c r="C2253" t="str">
        <f>IF('3.Stok Awal'!$C2253=0,"",'3.Stok Awal'!$C2253)</f>
        <v/>
      </c>
      <c r="D2253" t="str">
        <f>IF('3.Stok Awal'!$D2253=0,"",'3.Stok Awal'!$D2253)</f>
        <v/>
      </c>
      <c r="E2253" t="str">
        <f>IF('3.Stok Awal'!$E2253=0,"",'3.Stok Awal'!$E2253)</f>
        <v/>
      </c>
      <c r="F2253" s="4" t="str">
        <f>IF('3.Stok Awal'!$F2253=0,"",'3.Stok Awal'!$F2253)</f>
        <v/>
      </c>
      <c r="G2253" s="4" t="str">
        <f t="shared" si="35"/>
        <v/>
      </c>
      <c r="H2253">
        <f>IF('3.Stok Awal'!$I2253=0,0,'3.Stok Awal'!$I2253)</f>
        <v>0</v>
      </c>
      <c r="I2253" t="str">
        <f>IF('3.Stok Awal'!$J2253=0,"",'3.Stok Awal'!$J2253)</f>
        <v/>
      </c>
      <c r="J2253">
        <f>IF('3.Stok Awal'!$K2253=0,0,'3.Stok Awal'!$K2253)</f>
        <v>0</v>
      </c>
      <c r="K2253" t="str">
        <f>IF('3.Stok Awal'!$L2253=0,"",'3.Stok Awal'!$L2253)</f>
        <v/>
      </c>
      <c r="L2253">
        <f>IF('3.Stok Awal'!$N2253=0,0,'3.Stok Awal'!$N2253)</f>
        <v>0</v>
      </c>
      <c r="M2253" t="str">
        <f>IF('3.Stok Awal'!$O2253=0,"",'3.Stok Awal'!$O2253)</f>
        <v/>
      </c>
      <c r="N2253">
        <f>SUMIF('4.Sell to Trade'!$O$5:$O$5003,'5.Stok Akhir'!$G2253,'4.Sell to Trade'!$Q$5:$Q$5003)</f>
        <v>0</v>
      </c>
      <c r="O2253" t="str">
        <f>IF('3.Stok Awal'!$L2253=0,"",'3.Stok Awal'!$L2253)</f>
        <v/>
      </c>
      <c r="P2253">
        <f>IF(ISNA(VLOOKUP($A2253,STOK_AWAL,13,0)),0,IF(VLOOKUP($A2253,STOK_AWAL,13,0)&gt;0,ROUNDDOWN(L2253/VLOOKUP($A2253,STOK_AWAL,13,0),0),0))</f>
        <v>0</v>
      </c>
      <c r="Q2253" t="str">
        <f>I2253</f>
        <v/>
      </c>
      <c r="R2253">
        <f>IFERROR(MOD(L2253,VLOOKUP($A2253,STOK_AWAL,13,0)),0)</f>
        <v>0</v>
      </c>
      <c r="S2253" t="str">
        <f>K2253</f>
        <v/>
      </c>
      <c r="T2253">
        <f>R2253+(P2253*(IFERROR(VLOOKUP($A2253,STOK_AWAL,13,0),0)))</f>
        <v>0</v>
      </c>
      <c r="U2253" t="str">
        <f>M2253</f>
        <v/>
      </c>
    </row>
    <row r="2254" spans="1:21" x14ac:dyDescent="0.25">
      <c r="A2254" t="str">
        <f>IF('3.Stok Awal'!$A2254=0,"",'3.Stok Awal'!$A2254)</f>
        <v/>
      </c>
      <c r="B2254" t="str">
        <f>IF('3.Stok Awal'!$B2254=0,"",'3.Stok Awal'!$B2254)</f>
        <v/>
      </c>
      <c r="C2254" t="str">
        <f>IF('3.Stok Awal'!$C2254=0,"",'3.Stok Awal'!$C2254)</f>
        <v/>
      </c>
      <c r="D2254" t="str">
        <f>IF('3.Stok Awal'!$D2254=0,"",'3.Stok Awal'!$D2254)</f>
        <v/>
      </c>
      <c r="E2254" t="str">
        <f>IF('3.Stok Awal'!$E2254=0,"",'3.Stok Awal'!$E2254)</f>
        <v/>
      </c>
      <c r="F2254" s="4" t="str">
        <f>IF('3.Stok Awal'!$F2254=0,"",'3.Stok Awal'!$F2254)</f>
        <v/>
      </c>
      <c r="G2254" s="4" t="str">
        <f t="shared" si="35"/>
        <v/>
      </c>
      <c r="H2254">
        <f>IF('3.Stok Awal'!$I2254=0,0,'3.Stok Awal'!$I2254)</f>
        <v>0</v>
      </c>
      <c r="I2254" t="str">
        <f>IF('3.Stok Awal'!$J2254=0,"",'3.Stok Awal'!$J2254)</f>
        <v/>
      </c>
      <c r="J2254">
        <f>IF('3.Stok Awal'!$K2254=0,0,'3.Stok Awal'!$K2254)</f>
        <v>0</v>
      </c>
      <c r="K2254" t="str">
        <f>IF('3.Stok Awal'!$L2254=0,"",'3.Stok Awal'!$L2254)</f>
        <v/>
      </c>
      <c r="L2254">
        <f>IF('3.Stok Awal'!$N2254=0,0,'3.Stok Awal'!$N2254)</f>
        <v>0</v>
      </c>
      <c r="M2254" t="str">
        <f>IF('3.Stok Awal'!$O2254=0,"",'3.Stok Awal'!$O2254)</f>
        <v/>
      </c>
      <c r="N2254">
        <f>SUMIF('4.Sell to Trade'!$O$5:$O$5003,'5.Stok Akhir'!$G2254,'4.Sell to Trade'!$Q$5:$Q$5003)</f>
        <v>0</v>
      </c>
      <c r="O2254" t="str">
        <f>IF('3.Stok Awal'!$L2254=0,"",'3.Stok Awal'!$L2254)</f>
        <v/>
      </c>
      <c r="P2254">
        <f>IF(ISNA(VLOOKUP($A2254,STOK_AWAL,13,0)),0,IF(VLOOKUP($A2254,STOK_AWAL,13,0)&gt;0,ROUNDDOWN(L2254/VLOOKUP($A2254,STOK_AWAL,13,0),0),0))</f>
        <v>0</v>
      </c>
      <c r="Q2254" t="str">
        <f>I2254</f>
        <v/>
      </c>
      <c r="R2254">
        <f>IFERROR(MOD(L2254,VLOOKUP($A2254,STOK_AWAL,13,0)),0)</f>
        <v>0</v>
      </c>
      <c r="S2254" t="str">
        <f>K2254</f>
        <v/>
      </c>
      <c r="T2254">
        <f>R2254+(P2254*(IFERROR(VLOOKUP($A2254,STOK_AWAL,13,0),0)))</f>
        <v>0</v>
      </c>
      <c r="U2254" t="str">
        <f>M2254</f>
        <v/>
      </c>
    </row>
    <row r="2255" spans="1:21" x14ac:dyDescent="0.25">
      <c r="A2255" t="str">
        <f>IF('3.Stok Awal'!$A2255=0,"",'3.Stok Awal'!$A2255)</f>
        <v/>
      </c>
      <c r="B2255" t="str">
        <f>IF('3.Stok Awal'!$B2255=0,"",'3.Stok Awal'!$B2255)</f>
        <v/>
      </c>
      <c r="C2255" t="str">
        <f>IF('3.Stok Awal'!$C2255=0,"",'3.Stok Awal'!$C2255)</f>
        <v/>
      </c>
      <c r="D2255" t="str">
        <f>IF('3.Stok Awal'!$D2255=0,"",'3.Stok Awal'!$D2255)</f>
        <v/>
      </c>
      <c r="E2255" t="str">
        <f>IF('3.Stok Awal'!$E2255=0,"",'3.Stok Awal'!$E2255)</f>
        <v/>
      </c>
      <c r="F2255" s="4" t="str">
        <f>IF('3.Stok Awal'!$F2255=0,"",'3.Stok Awal'!$F2255)</f>
        <v/>
      </c>
      <c r="G2255" s="4" t="str">
        <f t="shared" si="35"/>
        <v/>
      </c>
      <c r="H2255">
        <f>IF('3.Stok Awal'!$I2255=0,0,'3.Stok Awal'!$I2255)</f>
        <v>0</v>
      </c>
      <c r="I2255" t="str">
        <f>IF('3.Stok Awal'!$J2255=0,"",'3.Stok Awal'!$J2255)</f>
        <v/>
      </c>
      <c r="J2255">
        <f>IF('3.Stok Awal'!$K2255=0,0,'3.Stok Awal'!$K2255)</f>
        <v>0</v>
      </c>
      <c r="K2255" t="str">
        <f>IF('3.Stok Awal'!$L2255=0,"",'3.Stok Awal'!$L2255)</f>
        <v/>
      </c>
      <c r="L2255">
        <f>IF('3.Stok Awal'!$N2255=0,0,'3.Stok Awal'!$N2255)</f>
        <v>0</v>
      </c>
      <c r="M2255" t="str">
        <f>IF('3.Stok Awal'!$O2255=0,"",'3.Stok Awal'!$O2255)</f>
        <v/>
      </c>
      <c r="N2255">
        <f>SUMIF('4.Sell to Trade'!$O$5:$O$5003,'5.Stok Akhir'!$G2255,'4.Sell to Trade'!$Q$5:$Q$5003)</f>
        <v>0</v>
      </c>
      <c r="O2255" t="str">
        <f>IF('3.Stok Awal'!$L2255=0,"",'3.Stok Awal'!$L2255)</f>
        <v/>
      </c>
      <c r="P2255">
        <f>IF(ISNA(VLOOKUP($A2255,STOK_AWAL,13,0)),0,IF(VLOOKUP($A2255,STOK_AWAL,13,0)&gt;0,ROUNDDOWN(L2255/VLOOKUP($A2255,STOK_AWAL,13,0),0),0))</f>
        <v>0</v>
      </c>
      <c r="Q2255" t="str">
        <f>I2255</f>
        <v/>
      </c>
      <c r="R2255">
        <f>IFERROR(MOD(L2255,VLOOKUP($A2255,STOK_AWAL,13,0)),0)</f>
        <v>0</v>
      </c>
      <c r="S2255" t="str">
        <f>K2255</f>
        <v/>
      </c>
      <c r="T2255">
        <f>R2255+(P2255*(IFERROR(VLOOKUP($A2255,STOK_AWAL,13,0),0)))</f>
        <v>0</v>
      </c>
      <c r="U2255" t="str">
        <f>M2255</f>
        <v/>
      </c>
    </row>
    <row r="2256" spans="1:21" x14ac:dyDescent="0.25">
      <c r="A2256" t="str">
        <f>IF('3.Stok Awal'!$A2256=0,"",'3.Stok Awal'!$A2256)</f>
        <v/>
      </c>
      <c r="B2256" t="str">
        <f>IF('3.Stok Awal'!$B2256=0,"",'3.Stok Awal'!$B2256)</f>
        <v/>
      </c>
      <c r="C2256" t="str">
        <f>IF('3.Stok Awal'!$C2256=0,"",'3.Stok Awal'!$C2256)</f>
        <v/>
      </c>
      <c r="D2256" t="str">
        <f>IF('3.Stok Awal'!$D2256=0,"",'3.Stok Awal'!$D2256)</f>
        <v/>
      </c>
      <c r="E2256" t="str">
        <f>IF('3.Stok Awal'!$E2256=0,"",'3.Stok Awal'!$E2256)</f>
        <v/>
      </c>
      <c r="F2256" s="4" t="str">
        <f>IF('3.Stok Awal'!$F2256=0,"",'3.Stok Awal'!$F2256)</f>
        <v/>
      </c>
      <c r="G2256" s="4" t="str">
        <f t="shared" si="35"/>
        <v/>
      </c>
      <c r="H2256">
        <f>IF('3.Stok Awal'!$I2256=0,0,'3.Stok Awal'!$I2256)</f>
        <v>0</v>
      </c>
      <c r="I2256" t="str">
        <f>IF('3.Stok Awal'!$J2256=0,"",'3.Stok Awal'!$J2256)</f>
        <v/>
      </c>
      <c r="J2256">
        <f>IF('3.Stok Awal'!$K2256=0,0,'3.Stok Awal'!$K2256)</f>
        <v>0</v>
      </c>
      <c r="K2256" t="str">
        <f>IF('3.Stok Awal'!$L2256=0,"",'3.Stok Awal'!$L2256)</f>
        <v/>
      </c>
      <c r="L2256">
        <f>IF('3.Stok Awal'!$N2256=0,0,'3.Stok Awal'!$N2256)</f>
        <v>0</v>
      </c>
      <c r="M2256" t="str">
        <f>IF('3.Stok Awal'!$O2256=0,"",'3.Stok Awal'!$O2256)</f>
        <v/>
      </c>
      <c r="N2256">
        <f>SUMIF('4.Sell to Trade'!$O$5:$O$5003,'5.Stok Akhir'!$G2256,'4.Sell to Trade'!$Q$5:$Q$5003)</f>
        <v>0</v>
      </c>
      <c r="O2256" t="str">
        <f>IF('3.Stok Awal'!$L2256=0,"",'3.Stok Awal'!$L2256)</f>
        <v/>
      </c>
      <c r="P2256">
        <f>IF(ISNA(VLOOKUP($A2256,STOK_AWAL,13,0)),0,IF(VLOOKUP($A2256,STOK_AWAL,13,0)&gt;0,ROUNDDOWN(L2256/VLOOKUP($A2256,STOK_AWAL,13,0),0),0))</f>
        <v>0</v>
      </c>
      <c r="Q2256" t="str">
        <f>I2256</f>
        <v/>
      </c>
      <c r="R2256">
        <f>IFERROR(MOD(L2256,VLOOKUP($A2256,STOK_AWAL,13,0)),0)</f>
        <v>0</v>
      </c>
      <c r="S2256" t="str">
        <f>K2256</f>
        <v/>
      </c>
      <c r="T2256">
        <f>R2256+(P2256*(IFERROR(VLOOKUP($A2256,STOK_AWAL,13,0),0)))</f>
        <v>0</v>
      </c>
      <c r="U2256" t="str">
        <f>M2256</f>
        <v/>
      </c>
    </row>
    <row r="2257" spans="1:21" x14ac:dyDescent="0.25">
      <c r="A2257" t="str">
        <f>IF('3.Stok Awal'!$A2257=0,"",'3.Stok Awal'!$A2257)</f>
        <v/>
      </c>
      <c r="B2257" t="str">
        <f>IF('3.Stok Awal'!$B2257=0,"",'3.Stok Awal'!$B2257)</f>
        <v/>
      </c>
      <c r="C2257" t="str">
        <f>IF('3.Stok Awal'!$C2257=0,"",'3.Stok Awal'!$C2257)</f>
        <v/>
      </c>
      <c r="D2257" t="str">
        <f>IF('3.Stok Awal'!$D2257=0,"",'3.Stok Awal'!$D2257)</f>
        <v/>
      </c>
      <c r="E2257" t="str">
        <f>IF('3.Stok Awal'!$E2257=0,"",'3.Stok Awal'!$E2257)</f>
        <v/>
      </c>
      <c r="F2257" s="4" t="str">
        <f>IF('3.Stok Awal'!$F2257=0,"",'3.Stok Awal'!$F2257)</f>
        <v/>
      </c>
      <c r="G2257" s="4" t="str">
        <f t="shared" si="35"/>
        <v/>
      </c>
      <c r="H2257">
        <f>IF('3.Stok Awal'!$I2257=0,0,'3.Stok Awal'!$I2257)</f>
        <v>0</v>
      </c>
      <c r="I2257" t="str">
        <f>IF('3.Stok Awal'!$J2257=0,"",'3.Stok Awal'!$J2257)</f>
        <v/>
      </c>
      <c r="J2257">
        <f>IF('3.Stok Awal'!$K2257=0,0,'3.Stok Awal'!$K2257)</f>
        <v>0</v>
      </c>
      <c r="K2257" t="str">
        <f>IF('3.Stok Awal'!$L2257=0,"",'3.Stok Awal'!$L2257)</f>
        <v/>
      </c>
      <c r="L2257">
        <f>IF('3.Stok Awal'!$N2257=0,0,'3.Stok Awal'!$N2257)</f>
        <v>0</v>
      </c>
      <c r="M2257" t="str">
        <f>IF('3.Stok Awal'!$O2257=0,"",'3.Stok Awal'!$O2257)</f>
        <v/>
      </c>
      <c r="N2257">
        <f>SUMIF('4.Sell to Trade'!$O$5:$O$5003,'5.Stok Akhir'!$G2257,'4.Sell to Trade'!$Q$5:$Q$5003)</f>
        <v>0</v>
      </c>
      <c r="O2257" t="str">
        <f>IF('3.Stok Awal'!$L2257=0,"",'3.Stok Awal'!$L2257)</f>
        <v/>
      </c>
      <c r="P2257">
        <f>IF(ISNA(VLOOKUP($A2257,STOK_AWAL,13,0)),0,IF(VLOOKUP($A2257,STOK_AWAL,13,0)&gt;0,ROUNDDOWN(L2257/VLOOKUP($A2257,STOK_AWAL,13,0),0),0))</f>
        <v>0</v>
      </c>
      <c r="Q2257" t="str">
        <f>I2257</f>
        <v/>
      </c>
      <c r="R2257">
        <f>IFERROR(MOD(L2257,VLOOKUP($A2257,STOK_AWAL,13,0)),0)</f>
        <v>0</v>
      </c>
      <c r="S2257" t="str">
        <f>K2257</f>
        <v/>
      </c>
      <c r="T2257">
        <f>R2257+(P2257*(IFERROR(VLOOKUP($A2257,STOK_AWAL,13,0),0)))</f>
        <v>0</v>
      </c>
      <c r="U2257" t="str">
        <f>M2257</f>
        <v/>
      </c>
    </row>
    <row r="2258" spans="1:21" x14ac:dyDescent="0.25">
      <c r="A2258" t="str">
        <f>IF('3.Stok Awal'!$A2258=0,"",'3.Stok Awal'!$A2258)</f>
        <v/>
      </c>
      <c r="B2258" t="str">
        <f>IF('3.Stok Awal'!$B2258=0,"",'3.Stok Awal'!$B2258)</f>
        <v/>
      </c>
      <c r="C2258" t="str">
        <f>IF('3.Stok Awal'!$C2258=0,"",'3.Stok Awal'!$C2258)</f>
        <v/>
      </c>
      <c r="D2258" t="str">
        <f>IF('3.Stok Awal'!$D2258=0,"",'3.Stok Awal'!$D2258)</f>
        <v/>
      </c>
      <c r="E2258" t="str">
        <f>IF('3.Stok Awal'!$E2258=0,"",'3.Stok Awal'!$E2258)</f>
        <v/>
      </c>
      <c r="F2258" s="4" t="str">
        <f>IF('3.Stok Awal'!$F2258=0,"",'3.Stok Awal'!$F2258)</f>
        <v/>
      </c>
      <c r="G2258" s="4" t="str">
        <f t="shared" si="35"/>
        <v/>
      </c>
      <c r="H2258">
        <f>IF('3.Stok Awal'!$I2258=0,0,'3.Stok Awal'!$I2258)</f>
        <v>0</v>
      </c>
      <c r="I2258" t="str">
        <f>IF('3.Stok Awal'!$J2258=0,"",'3.Stok Awal'!$J2258)</f>
        <v/>
      </c>
      <c r="J2258">
        <f>IF('3.Stok Awal'!$K2258=0,0,'3.Stok Awal'!$K2258)</f>
        <v>0</v>
      </c>
      <c r="K2258" t="str">
        <f>IF('3.Stok Awal'!$L2258=0,"",'3.Stok Awal'!$L2258)</f>
        <v/>
      </c>
      <c r="L2258">
        <f>IF('3.Stok Awal'!$N2258=0,0,'3.Stok Awal'!$N2258)</f>
        <v>0</v>
      </c>
      <c r="M2258" t="str">
        <f>IF('3.Stok Awal'!$O2258=0,"",'3.Stok Awal'!$O2258)</f>
        <v/>
      </c>
      <c r="N2258">
        <f>SUMIF('4.Sell to Trade'!$O$5:$O$5003,'5.Stok Akhir'!$G2258,'4.Sell to Trade'!$Q$5:$Q$5003)</f>
        <v>0</v>
      </c>
      <c r="O2258" t="str">
        <f>IF('3.Stok Awal'!$L2258=0,"",'3.Stok Awal'!$L2258)</f>
        <v/>
      </c>
      <c r="P2258">
        <f>IF(ISNA(VLOOKUP($A2258,STOK_AWAL,13,0)),0,IF(VLOOKUP($A2258,STOK_AWAL,13,0)&gt;0,ROUNDDOWN(L2258/VLOOKUP($A2258,STOK_AWAL,13,0),0),0))</f>
        <v>0</v>
      </c>
      <c r="Q2258" t="str">
        <f>I2258</f>
        <v/>
      </c>
      <c r="R2258">
        <f>IFERROR(MOD(L2258,VLOOKUP($A2258,STOK_AWAL,13,0)),0)</f>
        <v>0</v>
      </c>
      <c r="S2258" t="str">
        <f>K2258</f>
        <v/>
      </c>
      <c r="T2258">
        <f>R2258+(P2258*(IFERROR(VLOOKUP($A2258,STOK_AWAL,13,0),0)))</f>
        <v>0</v>
      </c>
      <c r="U2258" t="str">
        <f>M2258</f>
        <v/>
      </c>
    </row>
    <row r="2259" spans="1:21" x14ac:dyDescent="0.25">
      <c r="A2259" t="str">
        <f>IF('3.Stok Awal'!$A2259=0,"",'3.Stok Awal'!$A2259)</f>
        <v/>
      </c>
      <c r="B2259" t="str">
        <f>IF('3.Stok Awal'!$B2259=0,"",'3.Stok Awal'!$B2259)</f>
        <v/>
      </c>
      <c r="C2259" t="str">
        <f>IF('3.Stok Awal'!$C2259=0,"",'3.Stok Awal'!$C2259)</f>
        <v/>
      </c>
      <c r="D2259" t="str">
        <f>IF('3.Stok Awal'!$D2259=0,"",'3.Stok Awal'!$D2259)</f>
        <v/>
      </c>
      <c r="E2259" t="str">
        <f>IF('3.Stok Awal'!$E2259=0,"",'3.Stok Awal'!$E2259)</f>
        <v/>
      </c>
      <c r="F2259" s="4" t="str">
        <f>IF('3.Stok Awal'!$F2259=0,"",'3.Stok Awal'!$F2259)</f>
        <v/>
      </c>
      <c r="G2259" s="4" t="str">
        <f t="shared" si="35"/>
        <v/>
      </c>
      <c r="H2259">
        <f>IF('3.Stok Awal'!$I2259=0,0,'3.Stok Awal'!$I2259)</f>
        <v>0</v>
      </c>
      <c r="I2259" t="str">
        <f>IF('3.Stok Awal'!$J2259=0,"",'3.Stok Awal'!$J2259)</f>
        <v/>
      </c>
      <c r="J2259">
        <f>IF('3.Stok Awal'!$K2259=0,0,'3.Stok Awal'!$K2259)</f>
        <v>0</v>
      </c>
      <c r="K2259" t="str">
        <f>IF('3.Stok Awal'!$L2259=0,"",'3.Stok Awal'!$L2259)</f>
        <v/>
      </c>
      <c r="L2259">
        <f>IF('3.Stok Awal'!$N2259=0,0,'3.Stok Awal'!$N2259)</f>
        <v>0</v>
      </c>
      <c r="M2259" t="str">
        <f>IF('3.Stok Awal'!$O2259=0,"",'3.Stok Awal'!$O2259)</f>
        <v/>
      </c>
      <c r="N2259">
        <f>SUMIF('4.Sell to Trade'!$O$5:$O$5003,'5.Stok Akhir'!$G2259,'4.Sell to Trade'!$Q$5:$Q$5003)</f>
        <v>0</v>
      </c>
      <c r="O2259" t="str">
        <f>IF('3.Stok Awal'!$L2259=0,"",'3.Stok Awal'!$L2259)</f>
        <v/>
      </c>
      <c r="P2259">
        <f>IF(ISNA(VLOOKUP($A2259,STOK_AWAL,13,0)),0,IF(VLOOKUP($A2259,STOK_AWAL,13,0)&gt;0,ROUNDDOWN(L2259/VLOOKUP($A2259,STOK_AWAL,13,0),0),0))</f>
        <v>0</v>
      </c>
      <c r="Q2259" t="str">
        <f>I2259</f>
        <v/>
      </c>
      <c r="R2259">
        <f>IFERROR(MOD(L2259,VLOOKUP($A2259,STOK_AWAL,13,0)),0)</f>
        <v>0</v>
      </c>
      <c r="S2259" t="str">
        <f>K2259</f>
        <v/>
      </c>
      <c r="T2259">
        <f>R2259+(P2259*(IFERROR(VLOOKUP($A2259,STOK_AWAL,13,0),0)))</f>
        <v>0</v>
      </c>
      <c r="U2259" t="str">
        <f>M2259</f>
        <v/>
      </c>
    </row>
    <row r="2260" spans="1:21" x14ac:dyDescent="0.25">
      <c r="A2260" t="str">
        <f>IF('3.Stok Awal'!$A2260=0,"",'3.Stok Awal'!$A2260)</f>
        <v/>
      </c>
      <c r="B2260" t="str">
        <f>IF('3.Stok Awal'!$B2260=0,"",'3.Stok Awal'!$B2260)</f>
        <v/>
      </c>
      <c r="C2260" t="str">
        <f>IF('3.Stok Awal'!$C2260=0,"",'3.Stok Awal'!$C2260)</f>
        <v/>
      </c>
      <c r="D2260" t="str">
        <f>IF('3.Stok Awal'!$D2260=0,"",'3.Stok Awal'!$D2260)</f>
        <v/>
      </c>
      <c r="E2260" t="str">
        <f>IF('3.Stok Awal'!$E2260=0,"",'3.Stok Awal'!$E2260)</f>
        <v/>
      </c>
      <c r="F2260" s="4" t="str">
        <f>IF('3.Stok Awal'!$F2260=0,"",'3.Stok Awal'!$F2260)</f>
        <v/>
      </c>
      <c r="G2260" s="4" t="str">
        <f t="shared" si="35"/>
        <v/>
      </c>
      <c r="H2260">
        <f>IF('3.Stok Awal'!$I2260=0,0,'3.Stok Awal'!$I2260)</f>
        <v>0</v>
      </c>
      <c r="I2260" t="str">
        <f>IF('3.Stok Awal'!$J2260=0,"",'3.Stok Awal'!$J2260)</f>
        <v/>
      </c>
      <c r="J2260">
        <f>IF('3.Stok Awal'!$K2260=0,0,'3.Stok Awal'!$K2260)</f>
        <v>0</v>
      </c>
      <c r="K2260" t="str">
        <f>IF('3.Stok Awal'!$L2260=0,"",'3.Stok Awal'!$L2260)</f>
        <v/>
      </c>
      <c r="L2260">
        <f>IF('3.Stok Awal'!$N2260=0,0,'3.Stok Awal'!$N2260)</f>
        <v>0</v>
      </c>
      <c r="M2260" t="str">
        <f>IF('3.Stok Awal'!$O2260=0,"",'3.Stok Awal'!$O2260)</f>
        <v/>
      </c>
      <c r="N2260">
        <f>SUMIF('4.Sell to Trade'!$O$5:$O$5003,'5.Stok Akhir'!$G2260,'4.Sell to Trade'!$Q$5:$Q$5003)</f>
        <v>0</v>
      </c>
      <c r="O2260" t="str">
        <f>IF('3.Stok Awal'!$L2260=0,"",'3.Stok Awal'!$L2260)</f>
        <v/>
      </c>
      <c r="P2260">
        <f>IF(ISNA(VLOOKUP($A2260,STOK_AWAL,13,0)),0,IF(VLOOKUP($A2260,STOK_AWAL,13,0)&gt;0,ROUNDDOWN(L2260/VLOOKUP($A2260,STOK_AWAL,13,0),0),0))</f>
        <v>0</v>
      </c>
      <c r="Q2260" t="str">
        <f>I2260</f>
        <v/>
      </c>
      <c r="R2260">
        <f>IFERROR(MOD(L2260,VLOOKUP($A2260,STOK_AWAL,13,0)),0)</f>
        <v>0</v>
      </c>
      <c r="S2260" t="str">
        <f>K2260</f>
        <v/>
      </c>
      <c r="T2260">
        <f>R2260+(P2260*(IFERROR(VLOOKUP($A2260,STOK_AWAL,13,0),0)))</f>
        <v>0</v>
      </c>
      <c r="U2260" t="str">
        <f>M2260</f>
        <v/>
      </c>
    </row>
    <row r="2261" spans="1:21" x14ac:dyDescent="0.25">
      <c r="A2261" t="str">
        <f>IF('3.Stok Awal'!$A2261=0,"",'3.Stok Awal'!$A2261)</f>
        <v/>
      </c>
      <c r="B2261" t="str">
        <f>IF('3.Stok Awal'!$B2261=0,"",'3.Stok Awal'!$B2261)</f>
        <v/>
      </c>
      <c r="C2261" t="str">
        <f>IF('3.Stok Awal'!$C2261=0,"",'3.Stok Awal'!$C2261)</f>
        <v/>
      </c>
      <c r="D2261" t="str">
        <f>IF('3.Stok Awal'!$D2261=0,"",'3.Stok Awal'!$D2261)</f>
        <v/>
      </c>
      <c r="E2261" t="str">
        <f>IF('3.Stok Awal'!$E2261=0,"",'3.Stok Awal'!$E2261)</f>
        <v/>
      </c>
      <c r="F2261" s="4" t="str">
        <f>IF('3.Stok Awal'!$F2261=0,"",'3.Stok Awal'!$F2261)</f>
        <v/>
      </c>
      <c r="G2261" s="4" t="str">
        <f t="shared" si="35"/>
        <v/>
      </c>
      <c r="H2261">
        <f>IF('3.Stok Awal'!$I2261=0,0,'3.Stok Awal'!$I2261)</f>
        <v>0</v>
      </c>
      <c r="I2261" t="str">
        <f>IF('3.Stok Awal'!$J2261=0,"",'3.Stok Awal'!$J2261)</f>
        <v/>
      </c>
      <c r="J2261">
        <f>IF('3.Stok Awal'!$K2261=0,0,'3.Stok Awal'!$K2261)</f>
        <v>0</v>
      </c>
      <c r="K2261" t="str">
        <f>IF('3.Stok Awal'!$L2261=0,"",'3.Stok Awal'!$L2261)</f>
        <v/>
      </c>
      <c r="L2261">
        <f>IF('3.Stok Awal'!$N2261=0,0,'3.Stok Awal'!$N2261)</f>
        <v>0</v>
      </c>
      <c r="M2261" t="str">
        <f>IF('3.Stok Awal'!$O2261=0,"",'3.Stok Awal'!$O2261)</f>
        <v/>
      </c>
      <c r="N2261">
        <f>SUMIF('4.Sell to Trade'!$O$5:$O$5003,'5.Stok Akhir'!$G2261,'4.Sell to Trade'!$Q$5:$Q$5003)</f>
        <v>0</v>
      </c>
      <c r="O2261" t="str">
        <f>IF('3.Stok Awal'!$L2261=0,"",'3.Stok Awal'!$L2261)</f>
        <v/>
      </c>
      <c r="P2261">
        <f>IF(ISNA(VLOOKUP($A2261,STOK_AWAL,13,0)),0,IF(VLOOKUP($A2261,STOK_AWAL,13,0)&gt;0,ROUNDDOWN(L2261/VLOOKUP($A2261,STOK_AWAL,13,0),0),0))</f>
        <v>0</v>
      </c>
      <c r="Q2261" t="str">
        <f>I2261</f>
        <v/>
      </c>
      <c r="R2261">
        <f>IFERROR(MOD(L2261,VLOOKUP($A2261,STOK_AWAL,13,0)),0)</f>
        <v>0</v>
      </c>
      <c r="S2261" t="str">
        <f>K2261</f>
        <v/>
      </c>
      <c r="T2261">
        <f>R2261+(P2261*(IFERROR(VLOOKUP($A2261,STOK_AWAL,13,0),0)))</f>
        <v>0</v>
      </c>
      <c r="U2261" t="str">
        <f>M2261</f>
        <v/>
      </c>
    </row>
    <row r="2262" spans="1:21" x14ac:dyDescent="0.25">
      <c r="A2262" t="str">
        <f>IF('3.Stok Awal'!$A2262=0,"",'3.Stok Awal'!$A2262)</f>
        <v/>
      </c>
      <c r="B2262" t="str">
        <f>IF('3.Stok Awal'!$B2262=0,"",'3.Stok Awal'!$B2262)</f>
        <v/>
      </c>
      <c r="C2262" t="str">
        <f>IF('3.Stok Awal'!$C2262=0,"",'3.Stok Awal'!$C2262)</f>
        <v/>
      </c>
      <c r="D2262" t="str">
        <f>IF('3.Stok Awal'!$D2262=0,"",'3.Stok Awal'!$D2262)</f>
        <v/>
      </c>
      <c r="E2262" t="str">
        <f>IF('3.Stok Awal'!$E2262=0,"",'3.Stok Awal'!$E2262)</f>
        <v/>
      </c>
      <c r="F2262" s="4" t="str">
        <f>IF('3.Stok Awal'!$F2262=0,"",'3.Stok Awal'!$F2262)</f>
        <v/>
      </c>
      <c r="G2262" s="4" t="str">
        <f t="shared" si="35"/>
        <v/>
      </c>
      <c r="H2262">
        <f>IF('3.Stok Awal'!$I2262=0,0,'3.Stok Awal'!$I2262)</f>
        <v>0</v>
      </c>
      <c r="I2262" t="str">
        <f>IF('3.Stok Awal'!$J2262=0,"",'3.Stok Awal'!$J2262)</f>
        <v/>
      </c>
      <c r="J2262">
        <f>IF('3.Stok Awal'!$K2262=0,0,'3.Stok Awal'!$K2262)</f>
        <v>0</v>
      </c>
      <c r="K2262" t="str">
        <f>IF('3.Stok Awal'!$L2262=0,"",'3.Stok Awal'!$L2262)</f>
        <v/>
      </c>
      <c r="L2262">
        <f>IF('3.Stok Awal'!$N2262=0,0,'3.Stok Awal'!$N2262)</f>
        <v>0</v>
      </c>
      <c r="M2262" t="str">
        <f>IF('3.Stok Awal'!$O2262=0,"",'3.Stok Awal'!$O2262)</f>
        <v/>
      </c>
      <c r="N2262">
        <f>SUMIF('4.Sell to Trade'!$O$5:$O$5003,'5.Stok Akhir'!$G2262,'4.Sell to Trade'!$Q$5:$Q$5003)</f>
        <v>0</v>
      </c>
      <c r="O2262" t="str">
        <f>IF('3.Stok Awal'!$L2262=0,"",'3.Stok Awal'!$L2262)</f>
        <v/>
      </c>
      <c r="P2262">
        <f>IF(ISNA(VLOOKUP($A2262,STOK_AWAL,13,0)),0,IF(VLOOKUP($A2262,STOK_AWAL,13,0)&gt;0,ROUNDDOWN(L2262/VLOOKUP($A2262,STOK_AWAL,13,0),0),0))</f>
        <v>0</v>
      </c>
      <c r="Q2262" t="str">
        <f>I2262</f>
        <v/>
      </c>
      <c r="R2262">
        <f>IFERROR(MOD(L2262,VLOOKUP($A2262,STOK_AWAL,13,0)),0)</f>
        <v>0</v>
      </c>
      <c r="S2262" t="str">
        <f>K2262</f>
        <v/>
      </c>
      <c r="T2262">
        <f>R2262+(P2262*(IFERROR(VLOOKUP($A2262,STOK_AWAL,13,0),0)))</f>
        <v>0</v>
      </c>
      <c r="U2262" t="str">
        <f>M2262</f>
        <v/>
      </c>
    </row>
    <row r="2263" spans="1:21" x14ac:dyDescent="0.25">
      <c r="A2263" t="str">
        <f>IF('3.Stok Awal'!$A2263=0,"",'3.Stok Awal'!$A2263)</f>
        <v/>
      </c>
      <c r="B2263" t="str">
        <f>IF('3.Stok Awal'!$B2263=0,"",'3.Stok Awal'!$B2263)</f>
        <v/>
      </c>
      <c r="C2263" t="str">
        <f>IF('3.Stok Awal'!$C2263=0,"",'3.Stok Awal'!$C2263)</f>
        <v/>
      </c>
      <c r="D2263" t="str">
        <f>IF('3.Stok Awal'!$D2263=0,"",'3.Stok Awal'!$D2263)</f>
        <v/>
      </c>
      <c r="E2263" t="str">
        <f>IF('3.Stok Awal'!$E2263=0,"",'3.Stok Awal'!$E2263)</f>
        <v/>
      </c>
      <c r="F2263" s="4" t="str">
        <f>IF('3.Stok Awal'!$F2263=0,"",'3.Stok Awal'!$F2263)</f>
        <v/>
      </c>
      <c r="G2263" s="4" t="str">
        <f t="shared" si="35"/>
        <v/>
      </c>
      <c r="H2263">
        <f>IF('3.Stok Awal'!$I2263=0,0,'3.Stok Awal'!$I2263)</f>
        <v>0</v>
      </c>
      <c r="I2263" t="str">
        <f>IF('3.Stok Awal'!$J2263=0,"",'3.Stok Awal'!$J2263)</f>
        <v/>
      </c>
      <c r="J2263">
        <f>IF('3.Stok Awal'!$K2263=0,0,'3.Stok Awal'!$K2263)</f>
        <v>0</v>
      </c>
      <c r="K2263" t="str">
        <f>IF('3.Stok Awal'!$L2263=0,"",'3.Stok Awal'!$L2263)</f>
        <v/>
      </c>
      <c r="L2263">
        <f>IF('3.Stok Awal'!$N2263=0,0,'3.Stok Awal'!$N2263)</f>
        <v>0</v>
      </c>
      <c r="M2263" t="str">
        <f>IF('3.Stok Awal'!$O2263=0,"",'3.Stok Awal'!$O2263)</f>
        <v/>
      </c>
      <c r="N2263">
        <f>SUMIF('4.Sell to Trade'!$O$5:$O$5003,'5.Stok Akhir'!$G2263,'4.Sell to Trade'!$Q$5:$Q$5003)</f>
        <v>0</v>
      </c>
      <c r="O2263" t="str">
        <f>IF('3.Stok Awal'!$L2263=0,"",'3.Stok Awal'!$L2263)</f>
        <v/>
      </c>
      <c r="P2263">
        <f>IF(ISNA(VLOOKUP($A2263,STOK_AWAL,13,0)),0,IF(VLOOKUP($A2263,STOK_AWAL,13,0)&gt;0,ROUNDDOWN(L2263/VLOOKUP($A2263,STOK_AWAL,13,0),0),0))</f>
        <v>0</v>
      </c>
      <c r="Q2263" t="str">
        <f>I2263</f>
        <v/>
      </c>
      <c r="R2263">
        <f>IFERROR(MOD(L2263,VLOOKUP($A2263,STOK_AWAL,13,0)),0)</f>
        <v>0</v>
      </c>
      <c r="S2263" t="str">
        <f>K2263</f>
        <v/>
      </c>
      <c r="T2263">
        <f>R2263+(P2263*(IFERROR(VLOOKUP($A2263,STOK_AWAL,13,0),0)))</f>
        <v>0</v>
      </c>
      <c r="U2263" t="str">
        <f>M2263</f>
        <v/>
      </c>
    </row>
    <row r="2264" spans="1:21" x14ac:dyDescent="0.25">
      <c r="A2264" t="str">
        <f>IF('3.Stok Awal'!$A2264=0,"",'3.Stok Awal'!$A2264)</f>
        <v/>
      </c>
      <c r="B2264" t="str">
        <f>IF('3.Stok Awal'!$B2264=0,"",'3.Stok Awal'!$B2264)</f>
        <v/>
      </c>
      <c r="C2264" t="str">
        <f>IF('3.Stok Awal'!$C2264=0,"",'3.Stok Awal'!$C2264)</f>
        <v/>
      </c>
      <c r="D2264" t="str">
        <f>IF('3.Stok Awal'!$D2264=0,"",'3.Stok Awal'!$D2264)</f>
        <v/>
      </c>
      <c r="E2264" t="str">
        <f>IF('3.Stok Awal'!$E2264=0,"",'3.Stok Awal'!$E2264)</f>
        <v/>
      </c>
      <c r="F2264" s="4" t="str">
        <f>IF('3.Stok Awal'!$F2264=0,"",'3.Stok Awal'!$F2264)</f>
        <v/>
      </c>
      <c r="G2264" s="4" t="str">
        <f t="shared" si="35"/>
        <v/>
      </c>
      <c r="H2264">
        <f>IF('3.Stok Awal'!$I2264=0,0,'3.Stok Awal'!$I2264)</f>
        <v>0</v>
      </c>
      <c r="I2264" t="str">
        <f>IF('3.Stok Awal'!$J2264=0,"",'3.Stok Awal'!$J2264)</f>
        <v/>
      </c>
      <c r="J2264">
        <f>IF('3.Stok Awal'!$K2264=0,0,'3.Stok Awal'!$K2264)</f>
        <v>0</v>
      </c>
      <c r="K2264" t="str">
        <f>IF('3.Stok Awal'!$L2264=0,"",'3.Stok Awal'!$L2264)</f>
        <v/>
      </c>
      <c r="L2264">
        <f>IF('3.Stok Awal'!$N2264=0,0,'3.Stok Awal'!$N2264)</f>
        <v>0</v>
      </c>
      <c r="M2264" t="str">
        <f>IF('3.Stok Awal'!$O2264=0,"",'3.Stok Awal'!$O2264)</f>
        <v/>
      </c>
      <c r="N2264">
        <f>SUMIF('4.Sell to Trade'!$O$5:$O$5003,'5.Stok Akhir'!$G2264,'4.Sell to Trade'!$Q$5:$Q$5003)</f>
        <v>0</v>
      </c>
      <c r="O2264" t="str">
        <f>IF('3.Stok Awal'!$L2264=0,"",'3.Stok Awal'!$L2264)</f>
        <v/>
      </c>
      <c r="P2264">
        <f>IF(ISNA(VLOOKUP($A2264,STOK_AWAL,13,0)),0,IF(VLOOKUP($A2264,STOK_AWAL,13,0)&gt;0,ROUNDDOWN(L2264/VLOOKUP($A2264,STOK_AWAL,13,0),0),0))</f>
        <v>0</v>
      </c>
      <c r="Q2264" t="str">
        <f>I2264</f>
        <v/>
      </c>
      <c r="R2264">
        <f>IFERROR(MOD(L2264,VLOOKUP($A2264,STOK_AWAL,13,0)),0)</f>
        <v>0</v>
      </c>
      <c r="S2264" t="str">
        <f>K2264</f>
        <v/>
      </c>
      <c r="T2264">
        <f>R2264+(P2264*(IFERROR(VLOOKUP($A2264,STOK_AWAL,13,0),0)))</f>
        <v>0</v>
      </c>
      <c r="U2264" t="str">
        <f>M2264</f>
        <v/>
      </c>
    </row>
    <row r="2265" spans="1:21" x14ac:dyDescent="0.25">
      <c r="A2265" t="str">
        <f>IF('3.Stok Awal'!$A2265=0,"",'3.Stok Awal'!$A2265)</f>
        <v/>
      </c>
      <c r="B2265" t="str">
        <f>IF('3.Stok Awal'!$B2265=0,"",'3.Stok Awal'!$B2265)</f>
        <v/>
      </c>
      <c r="C2265" t="str">
        <f>IF('3.Stok Awal'!$C2265=0,"",'3.Stok Awal'!$C2265)</f>
        <v/>
      </c>
      <c r="D2265" t="str">
        <f>IF('3.Stok Awal'!$D2265=0,"",'3.Stok Awal'!$D2265)</f>
        <v/>
      </c>
      <c r="E2265" t="str">
        <f>IF('3.Stok Awal'!$E2265=0,"",'3.Stok Awal'!$E2265)</f>
        <v/>
      </c>
      <c r="F2265" s="4" t="str">
        <f>IF('3.Stok Awal'!$F2265=0,"",'3.Stok Awal'!$F2265)</f>
        <v/>
      </c>
      <c r="G2265" s="4" t="str">
        <f t="shared" si="35"/>
        <v/>
      </c>
      <c r="H2265">
        <f>IF('3.Stok Awal'!$I2265=0,0,'3.Stok Awal'!$I2265)</f>
        <v>0</v>
      </c>
      <c r="I2265" t="str">
        <f>IF('3.Stok Awal'!$J2265=0,"",'3.Stok Awal'!$J2265)</f>
        <v/>
      </c>
      <c r="J2265">
        <f>IF('3.Stok Awal'!$K2265=0,0,'3.Stok Awal'!$K2265)</f>
        <v>0</v>
      </c>
      <c r="K2265" t="str">
        <f>IF('3.Stok Awal'!$L2265=0,"",'3.Stok Awal'!$L2265)</f>
        <v/>
      </c>
      <c r="L2265">
        <f>IF('3.Stok Awal'!$N2265=0,0,'3.Stok Awal'!$N2265)</f>
        <v>0</v>
      </c>
      <c r="M2265" t="str">
        <f>IF('3.Stok Awal'!$O2265=0,"",'3.Stok Awal'!$O2265)</f>
        <v/>
      </c>
      <c r="N2265">
        <f>SUMIF('4.Sell to Trade'!$O$5:$O$5003,'5.Stok Akhir'!$G2265,'4.Sell to Trade'!$Q$5:$Q$5003)</f>
        <v>0</v>
      </c>
      <c r="O2265" t="str">
        <f>IF('3.Stok Awal'!$L2265=0,"",'3.Stok Awal'!$L2265)</f>
        <v/>
      </c>
      <c r="P2265">
        <f>IF(ISNA(VLOOKUP($A2265,STOK_AWAL,13,0)),0,IF(VLOOKUP($A2265,STOK_AWAL,13,0)&gt;0,ROUNDDOWN(L2265/VLOOKUP($A2265,STOK_AWAL,13,0),0),0))</f>
        <v>0</v>
      </c>
      <c r="Q2265" t="str">
        <f>I2265</f>
        <v/>
      </c>
      <c r="R2265">
        <f>IFERROR(MOD(L2265,VLOOKUP($A2265,STOK_AWAL,13,0)),0)</f>
        <v>0</v>
      </c>
      <c r="S2265" t="str">
        <f>K2265</f>
        <v/>
      </c>
      <c r="T2265">
        <f>R2265+(P2265*(IFERROR(VLOOKUP($A2265,STOK_AWAL,13,0),0)))</f>
        <v>0</v>
      </c>
      <c r="U2265" t="str">
        <f>M2265</f>
        <v/>
      </c>
    </row>
    <row r="2266" spans="1:21" x14ac:dyDescent="0.25">
      <c r="A2266" t="str">
        <f>IF('3.Stok Awal'!$A2266=0,"",'3.Stok Awal'!$A2266)</f>
        <v/>
      </c>
      <c r="B2266" t="str">
        <f>IF('3.Stok Awal'!$B2266=0,"",'3.Stok Awal'!$B2266)</f>
        <v/>
      </c>
      <c r="C2266" t="str">
        <f>IF('3.Stok Awal'!$C2266=0,"",'3.Stok Awal'!$C2266)</f>
        <v/>
      </c>
      <c r="D2266" t="str">
        <f>IF('3.Stok Awal'!$D2266=0,"",'3.Stok Awal'!$D2266)</f>
        <v/>
      </c>
      <c r="E2266" t="str">
        <f>IF('3.Stok Awal'!$E2266=0,"",'3.Stok Awal'!$E2266)</f>
        <v/>
      </c>
      <c r="F2266" s="4" t="str">
        <f>IF('3.Stok Awal'!$F2266=0,"",'3.Stok Awal'!$F2266)</f>
        <v/>
      </c>
      <c r="G2266" s="4" t="str">
        <f t="shared" si="35"/>
        <v/>
      </c>
      <c r="H2266">
        <f>IF('3.Stok Awal'!$I2266=0,0,'3.Stok Awal'!$I2266)</f>
        <v>0</v>
      </c>
      <c r="I2266" t="str">
        <f>IF('3.Stok Awal'!$J2266=0,"",'3.Stok Awal'!$J2266)</f>
        <v/>
      </c>
      <c r="J2266">
        <f>IF('3.Stok Awal'!$K2266=0,0,'3.Stok Awal'!$K2266)</f>
        <v>0</v>
      </c>
      <c r="K2266" t="str">
        <f>IF('3.Stok Awal'!$L2266=0,"",'3.Stok Awal'!$L2266)</f>
        <v/>
      </c>
      <c r="L2266">
        <f>IF('3.Stok Awal'!$N2266=0,0,'3.Stok Awal'!$N2266)</f>
        <v>0</v>
      </c>
      <c r="M2266" t="str">
        <f>IF('3.Stok Awal'!$O2266=0,"",'3.Stok Awal'!$O2266)</f>
        <v/>
      </c>
      <c r="N2266">
        <f>SUMIF('4.Sell to Trade'!$O$5:$O$5003,'5.Stok Akhir'!$G2266,'4.Sell to Trade'!$Q$5:$Q$5003)</f>
        <v>0</v>
      </c>
      <c r="O2266" t="str">
        <f>IF('3.Stok Awal'!$L2266=0,"",'3.Stok Awal'!$L2266)</f>
        <v/>
      </c>
      <c r="P2266">
        <f>IF(ISNA(VLOOKUP($A2266,STOK_AWAL,13,0)),0,IF(VLOOKUP($A2266,STOK_AWAL,13,0)&gt;0,ROUNDDOWN(L2266/VLOOKUP($A2266,STOK_AWAL,13,0),0),0))</f>
        <v>0</v>
      </c>
      <c r="Q2266" t="str">
        <f>I2266</f>
        <v/>
      </c>
      <c r="R2266">
        <f>IFERROR(MOD(L2266,VLOOKUP($A2266,STOK_AWAL,13,0)),0)</f>
        <v>0</v>
      </c>
      <c r="S2266" t="str">
        <f>K2266</f>
        <v/>
      </c>
      <c r="T2266">
        <f>R2266+(P2266*(IFERROR(VLOOKUP($A2266,STOK_AWAL,13,0),0)))</f>
        <v>0</v>
      </c>
      <c r="U2266" t="str">
        <f>M2266</f>
        <v/>
      </c>
    </row>
    <row r="2267" spans="1:21" x14ac:dyDescent="0.25">
      <c r="A2267" t="str">
        <f>IF('3.Stok Awal'!$A2267=0,"",'3.Stok Awal'!$A2267)</f>
        <v/>
      </c>
      <c r="B2267" t="str">
        <f>IF('3.Stok Awal'!$B2267=0,"",'3.Stok Awal'!$B2267)</f>
        <v/>
      </c>
      <c r="C2267" t="str">
        <f>IF('3.Stok Awal'!$C2267=0,"",'3.Stok Awal'!$C2267)</f>
        <v/>
      </c>
      <c r="D2267" t="str">
        <f>IF('3.Stok Awal'!$D2267=0,"",'3.Stok Awal'!$D2267)</f>
        <v/>
      </c>
      <c r="E2267" t="str">
        <f>IF('3.Stok Awal'!$E2267=0,"",'3.Stok Awal'!$E2267)</f>
        <v/>
      </c>
      <c r="F2267" s="4" t="str">
        <f>IF('3.Stok Awal'!$F2267=0,"",'3.Stok Awal'!$F2267)</f>
        <v/>
      </c>
      <c r="G2267" s="4" t="str">
        <f t="shared" si="35"/>
        <v/>
      </c>
      <c r="H2267">
        <f>IF('3.Stok Awal'!$I2267=0,0,'3.Stok Awal'!$I2267)</f>
        <v>0</v>
      </c>
      <c r="I2267" t="str">
        <f>IF('3.Stok Awal'!$J2267=0,"",'3.Stok Awal'!$J2267)</f>
        <v/>
      </c>
      <c r="J2267">
        <f>IF('3.Stok Awal'!$K2267=0,0,'3.Stok Awal'!$K2267)</f>
        <v>0</v>
      </c>
      <c r="K2267" t="str">
        <f>IF('3.Stok Awal'!$L2267=0,"",'3.Stok Awal'!$L2267)</f>
        <v/>
      </c>
      <c r="L2267">
        <f>IF('3.Stok Awal'!$N2267=0,0,'3.Stok Awal'!$N2267)</f>
        <v>0</v>
      </c>
      <c r="M2267" t="str">
        <f>IF('3.Stok Awal'!$O2267=0,"",'3.Stok Awal'!$O2267)</f>
        <v/>
      </c>
      <c r="N2267">
        <f>SUMIF('4.Sell to Trade'!$O$5:$O$5003,'5.Stok Akhir'!$G2267,'4.Sell to Trade'!$Q$5:$Q$5003)</f>
        <v>0</v>
      </c>
      <c r="O2267" t="str">
        <f>IF('3.Stok Awal'!$L2267=0,"",'3.Stok Awal'!$L2267)</f>
        <v/>
      </c>
      <c r="P2267">
        <f>IF(ISNA(VLOOKUP($A2267,STOK_AWAL,13,0)),0,IF(VLOOKUP($A2267,STOK_AWAL,13,0)&gt;0,ROUNDDOWN(L2267/VLOOKUP($A2267,STOK_AWAL,13,0),0),0))</f>
        <v>0</v>
      </c>
      <c r="Q2267" t="str">
        <f>I2267</f>
        <v/>
      </c>
      <c r="R2267">
        <f>IFERROR(MOD(L2267,VLOOKUP($A2267,STOK_AWAL,13,0)),0)</f>
        <v>0</v>
      </c>
      <c r="S2267" t="str">
        <f>K2267</f>
        <v/>
      </c>
      <c r="T2267">
        <f>R2267+(P2267*(IFERROR(VLOOKUP($A2267,STOK_AWAL,13,0),0)))</f>
        <v>0</v>
      </c>
      <c r="U2267" t="str">
        <f>M2267</f>
        <v/>
      </c>
    </row>
    <row r="2268" spans="1:21" x14ac:dyDescent="0.25">
      <c r="A2268" t="str">
        <f>IF('3.Stok Awal'!$A2268=0,"",'3.Stok Awal'!$A2268)</f>
        <v/>
      </c>
      <c r="B2268" t="str">
        <f>IF('3.Stok Awal'!$B2268=0,"",'3.Stok Awal'!$B2268)</f>
        <v/>
      </c>
      <c r="C2268" t="str">
        <f>IF('3.Stok Awal'!$C2268=0,"",'3.Stok Awal'!$C2268)</f>
        <v/>
      </c>
      <c r="D2268" t="str">
        <f>IF('3.Stok Awal'!$D2268=0,"",'3.Stok Awal'!$D2268)</f>
        <v/>
      </c>
      <c r="E2268" t="str">
        <f>IF('3.Stok Awal'!$E2268=0,"",'3.Stok Awal'!$E2268)</f>
        <v/>
      </c>
      <c r="F2268" s="4" t="str">
        <f>IF('3.Stok Awal'!$F2268=0,"",'3.Stok Awal'!$F2268)</f>
        <v/>
      </c>
      <c r="G2268" s="4" t="str">
        <f t="shared" si="35"/>
        <v/>
      </c>
      <c r="H2268">
        <f>IF('3.Stok Awal'!$I2268=0,0,'3.Stok Awal'!$I2268)</f>
        <v>0</v>
      </c>
      <c r="I2268" t="str">
        <f>IF('3.Stok Awal'!$J2268=0,"",'3.Stok Awal'!$J2268)</f>
        <v/>
      </c>
      <c r="J2268">
        <f>IF('3.Stok Awal'!$K2268=0,0,'3.Stok Awal'!$K2268)</f>
        <v>0</v>
      </c>
      <c r="K2268" t="str">
        <f>IF('3.Stok Awal'!$L2268=0,"",'3.Stok Awal'!$L2268)</f>
        <v/>
      </c>
      <c r="L2268">
        <f>IF('3.Stok Awal'!$N2268=0,0,'3.Stok Awal'!$N2268)</f>
        <v>0</v>
      </c>
      <c r="M2268" t="str">
        <f>IF('3.Stok Awal'!$O2268=0,"",'3.Stok Awal'!$O2268)</f>
        <v/>
      </c>
      <c r="N2268">
        <f>SUMIF('4.Sell to Trade'!$O$5:$O$5003,'5.Stok Akhir'!$G2268,'4.Sell to Trade'!$Q$5:$Q$5003)</f>
        <v>0</v>
      </c>
      <c r="O2268" t="str">
        <f>IF('3.Stok Awal'!$L2268=0,"",'3.Stok Awal'!$L2268)</f>
        <v/>
      </c>
      <c r="P2268">
        <f>IF(ISNA(VLOOKUP($A2268,STOK_AWAL,13,0)),0,IF(VLOOKUP($A2268,STOK_AWAL,13,0)&gt;0,ROUNDDOWN(L2268/VLOOKUP($A2268,STOK_AWAL,13,0),0),0))</f>
        <v>0</v>
      </c>
      <c r="Q2268" t="str">
        <f>I2268</f>
        <v/>
      </c>
      <c r="R2268">
        <f>IFERROR(MOD(L2268,VLOOKUP($A2268,STOK_AWAL,13,0)),0)</f>
        <v>0</v>
      </c>
      <c r="S2268" t="str">
        <f>K2268</f>
        <v/>
      </c>
      <c r="T2268">
        <f>R2268+(P2268*(IFERROR(VLOOKUP($A2268,STOK_AWAL,13,0),0)))</f>
        <v>0</v>
      </c>
      <c r="U2268" t="str">
        <f>M2268</f>
        <v/>
      </c>
    </row>
    <row r="2269" spans="1:21" x14ac:dyDescent="0.25">
      <c r="A2269" t="str">
        <f>IF('3.Stok Awal'!$A2269=0,"",'3.Stok Awal'!$A2269)</f>
        <v/>
      </c>
      <c r="B2269" t="str">
        <f>IF('3.Stok Awal'!$B2269=0,"",'3.Stok Awal'!$B2269)</f>
        <v/>
      </c>
      <c r="C2269" t="str">
        <f>IF('3.Stok Awal'!$C2269=0,"",'3.Stok Awal'!$C2269)</f>
        <v/>
      </c>
      <c r="D2269" t="str">
        <f>IF('3.Stok Awal'!$D2269=0,"",'3.Stok Awal'!$D2269)</f>
        <v/>
      </c>
      <c r="E2269" t="str">
        <f>IF('3.Stok Awal'!$E2269=0,"",'3.Stok Awal'!$E2269)</f>
        <v/>
      </c>
      <c r="F2269" s="4" t="str">
        <f>IF('3.Stok Awal'!$F2269=0,"",'3.Stok Awal'!$F2269)</f>
        <v/>
      </c>
      <c r="G2269" s="4" t="str">
        <f t="shared" si="35"/>
        <v/>
      </c>
      <c r="H2269">
        <f>IF('3.Stok Awal'!$I2269=0,0,'3.Stok Awal'!$I2269)</f>
        <v>0</v>
      </c>
      <c r="I2269" t="str">
        <f>IF('3.Stok Awal'!$J2269=0,"",'3.Stok Awal'!$J2269)</f>
        <v/>
      </c>
      <c r="J2269">
        <f>IF('3.Stok Awal'!$K2269=0,0,'3.Stok Awal'!$K2269)</f>
        <v>0</v>
      </c>
      <c r="K2269" t="str">
        <f>IF('3.Stok Awal'!$L2269=0,"",'3.Stok Awal'!$L2269)</f>
        <v/>
      </c>
      <c r="L2269">
        <f>IF('3.Stok Awal'!$N2269=0,0,'3.Stok Awal'!$N2269)</f>
        <v>0</v>
      </c>
      <c r="M2269" t="str">
        <f>IF('3.Stok Awal'!$O2269=0,"",'3.Stok Awal'!$O2269)</f>
        <v/>
      </c>
      <c r="N2269">
        <f>SUMIF('4.Sell to Trade'!$O$5:$O$5003,'5.Stok Akhir'!$G2269,'4.Sell to Trade'!$Q$5:$Q$5003)</f>
        <v>0</v>
      </c>
      <c r="O2269" t="str">
        <f>IF('3.Stok Awal'!$L2269=0,"",'3.Stok Awal'!$L2269)</f>
        <v/>
      </c>
      <c r="P2269">
        <f>IF(ISNA(VLOOKUP($A2269,STOK_AWAL,13,0)),0,IF(VLOOKUP($A2269,STOK_AWAL,13,0)&gt;0,ROUNDDOWN(L2269/VLOOKUP($A2269,STOK_AWAL,13,0),0),0))</f>
        <v>0</v>
      </c>
      <c r="Q2269" t="str">
        <f>I2269</f>
        <v/>
      </c>
      <c r="R2269">
        <f>IFERROR(MOD(L2269,VLOOKUP($A2269,STOK_AWAL,13,0)),0)</f>
        <v>0</v>
      </c>
      <c r="S2269" t="str">
        <f>K2269</f>
        <v/>
      </c>
      <c r="T2269">
        <f>R2269+(P2269*(IFERROR(VLOOKUP($A2269,STOK_AWAL,13,0),0)))</f>
        <v>0</v>
      </c>
      <c r="U2269" t="str">
        <f>M2269</f>
        <v/>
      </c>
    </row>
    <row r="2270" spans="1:21" x14ac:dyDescent="0.25">
      <c r="A2270" t="str">
        <f>IF('3.Stok Awal'!$A2270=0,"",'3.Stok Awal'!$A2270)</f>
        <v/>
      </c>
      <c r="B2270" t="str">
        <f>IF('3.Stok Awal'!$B2270=0,"",'3.Stok Awal'!$B2270)</f>
        <v/>
      </c>
      <c r="C2270" t="str">
        <f>IF('3.Stok Awal'!$C2270=0,"",'3.Stok Awal'!$C2270)</f>
        <v/>
      </c>
      <c r="D2270" t="str">
        <f>IF('3.Stok Awal'!$D2270=0,"",'3.Stok Awal'!$D2270)</f>
        <v/>
      </c>
      <c r="E2270" t="str">
        <f>IF('3.Stok Awal'!$E2270=0,"",'3.Stok Awal'!$E2270)</f>
        <v/>
      </c>
      <c r="F2270" s="4" t="str">
        <f>IF('3.Stok Awal'!$F2270=0,"",'3.Stok Awal'!$F2270)</f>
        <v/>
      </c>
      <c r="G2270" s="4" t="str">
        <f t="shared" si="35"/>
        <v/>
      </c>
      <c r="H2270">
        <f>IF('3.Stok Awal'!$I2270=0,0,'3.Stok Awal'!$I2270)</f>
        <v>0</v>
      </c>
      <c r="I2270" t="str">
        <f>IF('3.Stok Awal'!$J2270=0,"",'3.Stok Awal'!$J2270)</f>
        <v/>
      </c>
      <c r="J2270">
        <f>IF('3.Stok Awal'!$K2270=0,0,'3.Stok Awal'!$K2270)</f>
        <v>0</v>
      </c>
      <c r="K2270" t="str">
        <f>IF('3.Stok Awal'!$L2270=0,"",'3.Stok Awal'!$L2270)</f>
        <v/>
      </c>
      <c r="L2270">
        <f>IF('3.Stok Awal'!$N2270=0,0,'3.Stok Awal'!$N2270)</f>
        <v>0</v>
      </c>
      <c r="M2270" t="str">
        <f>IF('3.Stok Awal'!$O2270=0,"",'3.Stok Awal'!$O2270)</f>
        <v/>
      </c>
      <c r="N2270">
        <f>SUMIF('4.Sell to Trade'!$O$5:$O$5003,'5.Stok Akhir'!$G2270,'4.Sell to Trade'!$Q$5:$Q$5003)</f>
        <v>0</v>
      </c>
      <c r="O2270" t="str">
        <f>IF('3.Stok Awal'!$L2270=0,"",'3.Stok Awal'!$L2270)</f>
        <v/>
      </c>
      <c r="P2270">
        <f>IF(ISNA(VLOOKUP($A2270,STOK_AWAL,13,0)),0,IF(VLOOKUP($A2270,STOK_AWAL,13,0)&gt;0,ROUNDDOWN(L2270/VLOOKUP($A2270,STOK_AWAL,13,0),0),0))</f>
        <v>0</v>
      </c>
      <c r="Q2270" t="str">
        <f>I2270</f>
        <v/>
      </c>
      <c r="R2270">
        <f>IFERROR(MOD(L2270,VLOOKUP($A2270,STOK_AWAL,13,0)),0)</f>
        <v>0</v>
      </c>
      <c r="S2270" t="str">
        <f>K2270</f>
        <v/>
      </c>
      <c r="T2270">
        <f>R2270+(P2270*(IFERROR(VLOOKUP($A2270,STOK_AWAL,13,0),0)))</f>
        <v>0</v>
      </c>
      <c r="U2270" t="str">
        <f>M2270</f>
        <v/>
      </c>
    </row>
    <row r="2271" spans="1:21" x14ac:dyDescent="0.25">
      <c r="A2271" t="str">
        <f>IF('3.Stok Awal'!$A2271=0,"",'3.Stok Awal'!$A2271)</f>
        <v/>
      </c>
      <c r="B2271" t="str">
        <f>IF('3.Stok Awal'!$B2271=0,"",'3.Stok Awal'!$B2271)</f>
        <v/>
      </c>
      <c r="C2271" t="str">
        <f>IF('3.Stok Awal'!$C2271=0,"",'3.Stok Awal'!$C2271)</f>
        <v/>
      </c>
      <c r="D2271" t="str">
        <f>IF('3.Stok Awal'!$D2271=0,"",'3.Stok Awal'!$D2271)</f>
        <v/>
      </c>
      <c r="E2271" t="str">
        <f>IF('3.Stok Awal'!$E2271=0,"",'3.Stok Awal'!$E2271)</f>
        <v/>
      </c>
      <c r="F2271" s="4" t="str">
        <f>IF('3.Stok Awal'!$F2271=0,"",'3.Stok Awal'!$F2271)</f>
        <v/>
      </c>
      <c r="G2271" s="4" t="str">
        <f t="shared" si="35"/>
        <v/>
      </c>
      <c r="H2271">
        <f>IF('3.Stok Awal'!$I2271=0,0,'3.Stok Awal'!$I2271)</f>
        <v>0</v>
      </c>
      <c r="I2271" t="str">
        <f>IF('3.Stok Awal'!$J2271=0,"",'3.Stok Awal'!$J2271)</f>
        <v/>
      </c>
      <c r="J2271">
        <f>IF('3.Stok Awal'!$K2271=0,0,'3.Stok Awal'!$K2271)</f>
        <v>0</v>
      </c>
      <c r="K2271" t="str">
        <f>IF('3.Stok Awal'!$L2271=0,"",'3.Stok Awal'!$L2271)</f>
        <v/>
      </c>
      <c r="L2271">
        <f>IF('3.Stok Awal'!$N2271=0,0,'3.Stok Awal'!$N2271)</f>
        <v>0</v>
      </c>
      <c r="M2271" t="str">
        <f>IF('3.Stok Awal'!$O2271=0,"",'3.Stok Awal'!$O2271)</f>
        <v/>
      </c>
      <c r="N2271">
        <f>SUMIF('4.Sell to Trade'!$O$5:$O$5003,'5.Stok Akhir'!$G2271,'4.Sell to Trade'!$Q$5:$Q$5003)</f>
        <v>0</v>
      </c>
      <c r="O2271" t="str">
        <f>IF('3.Stok Awal'!$L2271=0,"",'3.Stok Awal'!$L2271)</f>
        <v/>
      </c>
      <c r="P2271">
        <f>IF(ISNA(VLOOKUP($A2271,STOK_AWAL,13,0)),0,IF(VLOOKUP($A2271,STOK_AWAL,13,0)&gt;0,ROUNDDOWN(L2271/VLOOKUP($A2271,STOK_AWAL,13,0),0),0))</f>
        <v>0</v>
      </c>
      <c r="Q2271" t="str">
        <f>I2271</f>
        <v/>
      </c>
      <c r="R2271">
        <f>IFERROR(MOD(L2271,VLOOKUP($A2271,STOK_AWAL,13,0)),0)</f>
        <v>0</v>
      </c>
      <c r="S2271" t="str">
        <f>K2271</f>
        <v/>
      </c>
      <c r="T2271">
        <f>R2271+(P2271*(IFERROR(VLOOKUP($A2271,STOK_AWAL,13,0),0)))</f>
        <v>0</v>
      </c>
      <c r="U2271" t="str">
        <f>M2271</f>
        <v/>
      </c>
    </row>
    <row r="2272" spans="1:21" x14ac:dyDescent="0.25">
      <c r="A2272" t="str">
        <f>IF('3.Stok Awal'!$A2272=0,"",'3.Stok Awal'!$A2272)</f>
        <v/>
      </c>
      <c r="B2272" t="str">
        <f>IF('3.Stok Awal'!$B2272=0,"",'3.Stok Awal'!$B2272)</f>
        <v/>
      </c>
      <c r="C2272" t="str">
        <f>IF('3.Stok Awal'!$C2272=0,"",'3.Stok Awal'!$C2272)</f>
        <v/>
      </c>
      <c r="D2272" t="str">
        <f>IF('3.Stok Awal'!$D2272=0,"",'3.Stok Awal'!$D2272)</f>
        <v/>
      </c>
      <c r="E2272" t="str">
        <f>IF('3.Stok Awal'!$E2272=0,"",'3.Stok Awal'!$E2272)</f>
        <v/>
      </c>
      <c r="F2272" s="4" t="str">
        <f>IF('3.Stok Awal'!$F2272=0,"",'3.Stok Awal'!$F2272)</f>
        <v/>
      </c>
      <c r="G2272" s="4" t="str">
        <f t="shared" si="35"/>
        <v/>
      </c>
      <c r="H2272">
        <f>IF('3.Stok Awal'!$I2272=0,0,'3.Stok Awal'!$I2272)</f>
        <v>0</v>
      </c>
      <c r="I2272" t="str">
        <f>IF('3.Stok Awal'!$J2272=0,"",'3.Stok Awal'!$J2272)</f>
        <v/>
      </c>
      <c r="J2272">
        <f>IF('3.Stok Awal'!$K2272=0,0,'3.Stok Awal'!$K2272)</f>
        <v>0</v>
      </c>
      <c r="K2272" t="str">
        <f>IF('3.Stok Awal'!$L2272=0,"",'3.Stok Awal'!$L2272)</f>
        <v/>
      </c>
      <c r="L2272">
        <f>IF('3.Stok Awal'!$N2272=0,0,'3.Stok Awal'!$N2272)</f>
        <v>0</v>
      </c>
      <c r="M2272" t="str">
        <f>IF('3.Stok Awal'!$O2272=0,"",'3.Stok Awal'!$O2272)</f>
        <v/>
      </c>
      <c r="N2272">
        <f>SUMIF('4.Sell to Trade'!$O$5:$O$5003,'5.Stok Akhir'!$G2272,'4.Sell to Trade'!$Q$5:$Q$5003)</f>
        <v>0</v>
      </c>
      <c r="O2272" t="str">
        <f>IF('3.Stok Awal'!$L2272=0,"",'3.Stok Awal'!$L2272)</f>
        <v/>
      </c>
      <c r="P2272">
        <f>IF(ISNA(VLOOKUP($A2272,STOK_AWAL,13,0)),0,IF(VLOOKUP($A2272,STOK_AWAL,13,0)&gt;0,ROUNDDOWN(L2272/VLOOKUP($A2272,STOK_AWAL,13,0),0),0))</f>
        <v>0</v>
      </c>
      <c r="Q2272" t="str">
        <f>I2272</f>
        <v/>
      </c>
      <c r="R2272">
        <f>IFERROR(MOD(L2272,VLOOKUP($A2272,STOK_AWAL,13,0)),0)</f>
        <v>0</v>
      </c>
      <c r="S2272" t="str">
        <f>K2272</f>
        <v/>
      </c>
      <c r="T2272">
        <f>R2272+(P2272*(IFERROR(VLOOKUP($A2272,STOK_AWAL,13,0),0)))</f>
        <v>0</v>
      </c>
      <c r="U2272" t="str">
        <f>M2272</f>
        <v/>
      </c>
    </row>
    <row r="2273" spans="1:21" x14ac:dyDescent="0.25">
      <c r="A2273" t="str">
        <f>IF('3.Stok Awal'!$A2273=0,"",'3.Stok Awal'!$A2273)</f>
        <v/>
      </c>
      <c r="B2273" t="str">
        <f>IF('3.Stok Awal'!$B2273=0,"",'3.Stok Awal'!$B2273)</f>
        <v/>
      </c>
      <c r="C2273" t="str">
        <f>IF('3.Stok Awal'!$C2273=0,"",'3.Stok Awal'!$C2273)</f>
        <v/>
      </c>
      <c r="D2273" t="str">
        <f>IF('3.Stok Awal'!$D2273=0,"",'3.Stok Awal'!$D2273)</f>
        <v/>
      </c>
      <c r="E2273" t="str">
        <f>IF('3.Stok Awal'!$E2273=0,"",'3.Stok Awal'!$E2273)</f>
        <v/>
      </c>
      <c r="F2273" s="4" t="str">
        <f>IF('3.Stok Awal'!$F2273=0,"",'3.Stok Awal'!$F2273)</f>
        <v/>
      </c>
      <c r="G2273" s="4" t="str">
        <f t="shared" si="35"/>
        <v/>
      </c>
      <c r="H2273">
        <f>IF('3.Stok Awal'!$I2273=0,0,'3.Stok Awal'!$I2273)</f>
        <v>0</v>
      </c>
      <c r="I2273" t="str">
        <f>IF('3.Stok Awal'!$J2273=0,"",'3.Stok Awal'!$J2273)</f>
        <v/>
      </c>
      <c r="J2273">
        <f>IF('3.Stok Awal'!$K2273=0,0,'3.Stok Awal'!$K2273)</f>
        <v>0</v>
      </c>
      <c r="K2273" t="str">
        <f>IF('3.Stok Awal'!$L2273=0,"",'3.Stok Awal'!$L2273)</f>
        <v/>
      </c>
      <c r="L2273">
        <f>IF('3.Stok Awal'!$N2273=0,0,'3.Stok Awal'!$N2273)</f>
        <v>0</v>
      </c>
      <c r="M2273" t="str">
        <f>IF('3.Stok Awal'!$O2273=0,"",'3.Stok Awal'!$O2273)</f>
        <v/>
      </c>
      <c r="N2273">
        <f>SUMIF('4.Sell to Trade'!$O$5:$O$5003,'5.Stok Akhir'!$G2273,'4.Sell to Trade'!$Q$5:$Q$5003)</f>
        <v>0</v>
      </c>
      <c r="O2273" t="str">
        <f>IF('3.Stok Awal'!$L2273=0,"",'3.Stok Awal'!$L2273)</f>
        <v/>
      </c>
      <c r="P2273">
        <f>IF(ISNA(VLOOKUP($A2273,STOK_AWAL,13,0)),0,IF(VLOOKUP($A2273,STOK_AWAL,13,0)&gt;0,ROUNDDOWN(L2273/VLOOKUP($A2273,STOK_AWAL,13,0),0),0))</f>
        <v>0</v>
      </c>
      <c r="Q2273" t="str">
        <f>I2273</f>
        <v/>
      </c>
      <c r="R2273">
        <f>IFERROR(MOD(L2273,VLOOKUP($A2273,STOK_AWAL,13,0)),0)</f>
        <v>0</v>
      </c>
      <c r="S2273" t="str">
        <f>K2273</f>
        <v/>
      </c>
      <c r="T2273">
        <f>R2273+(P2273*(IFERROR(VLOOKUP($A2273,STOK_AWAL,13,0),0)))</f>
        <v>0</v>
      </c>
      <c r="U2273" t="str">
        <f>M2273</f>
        <v/>
      </c>
    </row>
    <row r="2274" spans="1:21" x14ac:dyDescent="0.25">
      <c r="A2274" t="str">
        <f>IF('3.Stok Awal'!$A2274=0,"",'3.Stok Awal'!$A2274)</f>
        <v/>
      </c>
      <c r="B2274" t="str">
        <f>IF('3.Stok Awal'!$B2274=0,"",'3.Stok Awal'!$B2274)</f>
        <v/>
      </c>
      <c r="C2274" t="str">
        <f>IF('3.Stok Awal'!$C2274=0,"",'3.Stok Awal'!$C2274)</f>
        <v/>
      </c>
      <c r="D2274" t="str">
        <f>IF('3.Stok Awal'!$D2274=0,"",'3.Stok Awal'!$D2274)</f>
        <v/>
      </c>
      <c r="E2274" t="str">
        <f>IF('3.Stok Awal'!$E2274=0,"",'3.Stok Awal'!$E2274)</f>
        <v/>
      </c>
      <c r="F2274" s="4" t="str">
        <f>IF('3.Stok Awal'!$F2274=0,"",'3.Stok Awal'!$F2274)</f>
        <v/>
      </c>
      <c r="G2274" s="4" t="str">
        <f t="shared" si="35"/>
        <v/>
      </c>
      <c r="H2274">
        <f>IF('3.Stok Awal'!$I2274=0,0,'3.Stok Awal'!$I2274)</f>
        <v>0</v>
      </c>
      <c r="I2274" t="str">
        <f>IF('3.Stok Awal'!$J2274=0,"",'3.Stok Awal'!$J2274)</f>
        <v/>
      </c>
      <c r="J2274">
        <f>IF('3.Stok Awal'!$K2274=0,0,'3.Stok Awal'!$K2274)</f>
        <v>0</v>
      </c>
      <c r="K2274" t="str">
        <f>IF('3.Stok Awal'!$L2274=0,"",'3.Stok Awal'!$L2274)</f>
        <v/>
      </c>
      <c r="L2274">
        <f>IF('3.Stok Awal'!$N2274=0,0,'3.Stok Awal'!$N2274)</f>
        <v>0</v>
      </c>
      <c r="M2274" t="str">
        <f>IF('3.Stok Awal'!$O2274=0,"",'3.Stok Awal'!$O2274)</f>
        <v/>
      </c>
      <c r="N2274">
        <f>SUMIF('4.Sell to Trade'!$O$5:$O$5003,'5.Stok Akhir'!$G2274,'4.Sell to Trade'!$Q$5:$Q$5003)</f>
        <v>0</v>
      </c>
      <c r="O2274" t="str">
        <f>IF('3.Stok Awal'!$L2274=0,"",'3.Stok Awal'!$L2274)</f>
        <v/>
      </c>
      <c r="P2274">
        <f>IF(ISNA(VLOOKUP($A2274,STOK_AWAL,13,0)),0,IF(VLOOKUP($A2274,STOK_AWAL,13,0)&gt;0,ROUNDDOWN(L2274/VLOOKUP($A2274,STOK_AWAL,13,0),0),0))</f>
        <v>0</v>
      </c>
      <c r="Q2274" t="str">
        <f>I2274</f>
        <v/>
      </c>
      <c r="R2274">
        <f>IFERROR(MOD(L2274,VLOOKUP($A2274,STOK_AWAL,13,0)),0)</f>
        <v>0</v>
      </c>
      <c r="S2274" t="str">
        <f>K2274</f>
        <v/>
      </c>
      <c r="T2274">
        <f>R2274+(P2274*(IFERROR(VLOOKUP($A2274,STOK_AWAL,13,0),0)))</f>
        <v>0</v>
      </c>
      <c r="U2274" t="str">
        <f>M2274</f>
        <v/>
      </c>
    </row>
    <row r="2275" spans="1:21" x14ac:dyDescent="0.25">
      <c r="A2275" t="str">
        <f>IF('3.Stok Awal'!$A2275=0,"",'3.Stok Awal'!$A2275)</f>
        <v/>
      </c>
      <c r="B2275" t="str">
        <f>IF('3.Stok Awal'!$B2275=0,"",'3.Stok Awal'!$B2275)</f>
        <v/>
      </c>
      <c r="C2275" t="str">
        <f>IF('3.Stok Awal'!$C2275=0,"",'3.Stok Awal'!$C2275)</f>
        <v/>
      </c>
      <c r="D2275" t="str">
        <f>IF('3.Stok Awal'!$D2275=0,"",'3.Stok Awal'!$D2275)</f>
        <v/>
      </c>
      <c r="E2275" t="str">
        <f>IF('3.Stok Awal'!$E2275=0,"",'3.Stok Awal'!$E2275)</f>
        <v/>
      </c>
      <c r="F2275" s="4" t="str">
        <f>IF('3.Stok Awal'!$F2275=0,"",'3.Stok Awal'!$F2275)</f>
        <v/>
      </c>
      <c r="G2275" s="4" t="str">
        <f t="shared" si="35"/>
        <v/>
      </c>
      <c r="H2275">
        <f>IF('3.Stok Awal'!$I2275=0,0,'3.Stok Awal'!$I2275)</f>
        <v>0</v>
      </c>
      <c r="I2275" t="str">
        <f>IF('3.Stok Awal'!$J2275=0,"",'3.Stok Awal'!$J2275)</f>
        <v/>
      </c>
      <c r="J2275">
        <f>IF('3.Stok Awal'!$K2275=0,0,'3.Stok Awal'!$K2275)</f>
        <v>0</v>
      </c>
      <c r="K2275" t="str">
        <f>IF('3.Stok Awal'!$L2275=0,"",'3.Stok Awal'!$L2275)</f>
        <v/>
      </c>
      <c r="L2275">
        <f>IF('3.Stok Awal'!$N2275=0,0,'3.Stok Awal'!$N2275)</f>
        <v>0</v>
      </c>
      <c r="M2275" t="str">
        <f>IF('3.Stok Awal'!$O2275=0,"",'3.Stok Awal'!$O2275)</f>
        <v/>
      </c>
      <c r="N2275">
        <f>SUMIF('4.Sell to Trade'!$O$5:$O$5003,'5.Stok Akhir'!$G2275,'4.Sell to Trade'!$Q$5:$Q$5003)</f>
        <v>0</v>
      </c>
      <c r="O2275" t="str">
        <f>IF('3.Stok Awal'!$L2275=0,"",'3.Stok Awal'!$L2275)</f>
        <v/>
      </c>
      <c r="P2275">
        <f>IF(ISNA(VLOOKUP($A2275,STOK_AWAL,13,0)),0,IF(VLOOKUP($A2275,STOK_AWAL,13,0)&gt;0,ROUNDDOWN(L2275/VLOOKUP($A2275,STOK_AWAL,13,0),0),0))</f>
        <v>0</v>
      </c>
      <c r="Q2275" t="str">
        <f>I2275</f>
        <v/>
      </c>
      <c r="R2275">
        <f>IFERROR(MOD(L2275,VLOOKUP($A2275,STOK_AWAL,13,0)),0)</f>
        <v>0</v>
      </c>
      <c r="S2275" t="str">
        <f>K2275</f>
        <v/>
      </c>
      <c r="T2275">
        <f>R2275+(P2275*(IFERROR(VLOOKUP($A2275,STOK_AWAL,13,0),0)))</f>
        <v>0</v>
      </c>
      <c r="U2275" t="str">
        <f>M2275</f>
        <v/>
      </c>
    </row>
    <row r="2276" spans="1:21" x14ac:dyDescent="0.25">
      <c r="A2276" t="str">
        <f>IF('3.Stok Awal'!$A2276=0,"",'3.Stok Awal'!$A2276)</f>
        <v/>
      </c>
      <c r="B2276" t="str">
        <f>IF('3.Stok Awal'!$B2276=0,"",'3.Stok Awal'!$B2276)</f>
        <v/>
      </c>
      <c r="C2276" t="str">
        <f>IF('3.Stok Awal'!$C2276=0,"",'3.Stok Awal'!$C2276)</f>
        <v/>
      </c>
      <c r="D2276" t="str">
        <f>IF('3.Stok Awal'!$D2276=0,"",'3.Stok Awal'!$D2276)</f>
        <v/>
      </c>
      <c r="E2276" t="str">
        <f>IF('3.Stok Awal'!$E2276=0,"",'3.Stok Awal'!$E2276)</f>
        <v/>
      </c>
      <c r="F2276" s="4" t="str">
        <f>IF('3.Stok Awal'!$F2276=0,"",'3.Stok Awal'!$F2276)</f>
        <v/>
      </c>
      <c r="G2276" s="4" t="str">
        <f t="shared" si="35"/>
        <v/>
      </c>
      <c r="H2276">
        <f>IF('3.Stok Awal'!$I2276=0,0,'3.Stok Awal'!$I2276)</f>
        <v>0</v>
      </c>
      <c r="I2276" t="str">
        <f>IF('3.Stok Awal'!$J2276=0,"",'3.Stok Awal'!$J2276)</f>
        <v/>
      </c>
      <c r="J2276">
        <f>IF('3.Stok Awal'!$K2276=0,0,'3.Stok Awal'!$K2276)</f>
        <v>0</v>
      </c>
      <c r="K2276" t="str">
        <f>IF('3.Stok Awal'!$L2276=0,"",'3.Stok Awal'!$L2276)</f>
        <v/>
      </c>
      <c r="L2276">
        <f>IF('3.Stok Awal'!$N2276=0,0,'3.Stok Awal'!$N2276)</f>
        <v>0</v>
      </c>
      <c r="M2276" t="str">
        <f>IF('3.Stok Awal'!$O2276=0,"",'3.Stok Awal'!$O2276)</f>
        <v/>
      </c>
      <c r="N2276">
        <f>SUMIF('4.Sell to Trade'!$O$5:$O$5003,'5.Stok Akhir'!$G2276,'4.Sell to Trade'!$Q$5:$Q$5003)</f>
        <v>0</v>
      </c>
      <c r="O2276" t="str">
        <f>IF('3.Stok Awal'!$L2276=0,"",'3.Stok Awal'!$L2276)</f>
        <v/>
      </c>
      <c r="P2276">
        <f>IF(ISNA(VLOOKUP($A2276,STOK_AWAL,13,0)),0,IF(VLOOKUP($A2276,STOK_AWAL,13,0)&gt;0,ROUNDDOWN(L2276/VLOOKUP($A2276,STOK_AWAL,13,0),0),0))</f>
        <v>0</v>
      </c>
      <c r="Q2276" t="str">
        <f>I2276</f>
        <v/>
      </c>
      <c r="R2276">
        <f>IFERROR(MOD(L2276,VLOOKUP($A2276,STOK_AWAL,13,0)),0)</f>
        <v>0</v>
      </c>
      <c r="S2276" t="str">
        <f>K2276</f>
        <v/>
      </c>
      <c r="T2276">
        <f>R2276+(P2276*(IFERROR(VLOOKUP($A2276,STOK_AWAL,13,0),0)))</f>
        <v>0</v>
      </c>
      <c r="U2276" t="str">
        <f>M2276</f>
        <v/>
      </c>
    </row>
    <row r="2277" spans="1:21" x14ac:dyDescent="0.25">
      <c r="A2277" t="str">
        <f>IF('3.Stok Awal'!$A2277=0,"",'3.Stok Awal'!$A2277)</f>
        <v/>
      </c>
      <c r="B2277" t="str">
        <f>IF('3.Stok Awal'!$B2277=0,"",'3.Stok Awal'!$B2277)</f>
        <v/>
      </c>
      <c r="C2277" t="str">
        <f>IF('3.Stok Awal'!$C2277=0,"",'3.Stok Awal'!$C2277)</f>
        <v/>
      </c>
      <c r="D2277" t="str">
        <f>IF('3.Stok Awal'!$D2277=0,"",'3.Stok Awal'!$D2277)</f>
        <v/>
      </c>
      <c r="E2277" t="str">
        <f>IF('3.Stok Awal'!$E2277=0,"",'3.Stok Awal'!$E2277)</f>
        <v/>
      </c>
      <c r="F2277" s="4" t="str">
        <f>IF('3.Stok Awal'!$F2277=0,"",'3.Stok Awal'!$F2277)</f>
        <v/>
      </c>
      <c r="G2277" s="4" t="str">
        <f t="shared" si="35"/>
        <v/>
      </c>
      <c r="H2277">
        <f>IF('3.Stok Awal'!$I2277=0,0,'3.Stok Awal'!$I2277)</f>
        <v>0</v>
      </c>
      <c r="I2277" t="str">
        <f>IF('3.Stok Awal'!$J2277=0,"",'3.Stok Awal'!$J2277)</f>
        <v/>
      </c>
      <c r="J2277">
        <f>IF('3.Stok Awal'!$K2277=0,0,'3.Stok Awal'!$K2277)</f>
        <v>0</v>
      </c>
      <c r="K2277" t="str">
        <f>IF('3.Stok Awal'!$L2277=0,"",'3.Stok Awal'!$L2277)</f>
        <v/>
      </c>
      <c r="L2277">
        <f>IF('3.Stok Awal'!$N2277=0,0,'3.Stok Awal'!$N2277)</f>
        <v>0</v>
      </c>
      <c r="M2277" t="str">
        <f>IF('3.Stok Awal'!$O2277=0,"",'3.Stok Awal'!$O2277)</f>
        <v/>
      </c>
      <c r="N2277">
        <f>SUMIF('4.Sell to Trade'!$O$5:$O$5003,'5.Stok Akhir'!$G2277,'4.Sell to Trade'!$Q$5:$Q$5003)</f>
        <v>0</v>
      </c>
      <c r="O2277" t="str">
        <f>IF('3.Stok Awal'!$L2277=0,"",'3.Stok Awal'!$L2277)</f>
        <v/>
      </c>
      <c r="P2277">
        <f>IF(ISNA(VLOOKUP($A2277,STOK_AWAL,13,0)),0,IF(VLOOKUP($A2277,STOK_AWAL,13,0)&gt;0,ROUNDDOWN(L2277/VLOOKUP($A2277,STOK_AWAL,13,0),0),0))</f>
        <v>0</v>
      </c>
      <c r="Q2277" t="str">
        <f>I2277</f>
        <v/>
      </c>
      <c r="R2277">
        <f>IFERROR(MOD(L2277,VLOOKUP($A2277,STOK_AWAL,13,0)),0)</f>
        <v>0</v>
      </c>
      <c r="S2277" t="str">
        <f>K2277</f>
        <v/>
      </c>
      <c r="T2277">
        <f>R2277+(P2277*(IFERROR(VLOOKUP($A2277,STOK_AWAL,13,0),0)))</f>
        <v>0</v>
      </c>
      <c r="U2277" t="str">
        <f>M2277</f>
        <v/>
      </c>
    </row>
    <row r="2278" spans="1:21" x14ac:dyDescent="0.25">
      <c r="A2278" t="str">
        <f>IF('3.Stok Awal'!$A2278=0,"",'3.Stok Awal'!$A2278)</f>
        <v/>
      </c>
      <c r="B2278" t="str">
        <f>IF('3.Stok Awal'!$B2278=0,"",'3.Stok Awal'!$B2278)</f>
        <v/>
      </c>
      <c r="C2278" t="str">
        <f>IF('3.Stok Awal'!$C2278=0,"",'3.Stok Awal'!$C2278)</f>
        <v/>
      </c>
      <c r="D2278" t="str">
        <f>IF('3.Stok Awal'!$D2278=0,"",'3.Stok Awal'!$D2278)</f>
        <v/>
      </c>
      <c r="E2278" t="str">
        <f>IF('3.Stok Awal'!$E2278=0,"",'3.Stok Awal'!$E2278)</f>
        <v/>
      </c>
      <c r="F2278" s="4" t="str">
        <f>IF('3.Stok Awal'!$F2278=0,"",'3.Stok Awal'!$F2278)</f>
        <v/>
      </c>
      <c r="G2278" s="4" t="str">
        <f t="shared" si="35"/>
        <v/>
      </c>
      <c r="H2278">
        <f>IF('3.Stok Awal'!$I2278=0,0,'3.Stok Awal'!$I2278)</f>
        <v>0</v>
      </c>
      <c r="I2278" t="str">
        <f>IF('3.Stok Awal'!$J2278=0,"",'3.Stok Awal'!$J2278)</f>
        <v/>
      </c>
      <c r="J2278">
        <f>IF('3.Stok Awal'!$K2278=0,0,'3.Stok Awal'!$K2278)</f>
        <v>0</v>
      </c>
      <c r="K2278" t="str">
        <f>IF('3.Stok Awal'!$L2278=0,"",'3.Stok Awal'!$L2278)</f>
        <v/>
      </c>
      <c r="L2278">
        <f>IF('3.Stok Awal'!$N2278=0,0,'3.Stok Awal'!$N2278)</f>
        <v>0</v>
      </c>
      <c r="M2278" t="str">
        <f>IF('3.Stok Awal'!$O2278=0,"",'3.Stok Awal'!$O2278)</f>
        <v/>
      </c>
      <c r="N2278">
        <f>SUMIF('4.Sell to Trade'!$O$5:$O$5003,'5.Stok Akhir'!$G2278,'4.Sell to Trade'!$Q$5:$Q$5003)</f>
        <v>0</v>
      </c>
      <c r="O2278" t="str">
        <f>IF('3.Stok Awal'!$L2278=0,"",'3.Stok Awal'!$L2278)</f>
        <v/>
      </c>
      <c r="P2278">
        <f>IF(ISNA(VLOOKUP($A2278,STOK_AWAL,13,0)),0,IF(VLOOKUP($A2278,STOK_AWAL,13,0)&gt;0,ROUNDDOWN(L2278/VLOOKUP($A2278,STOK_AWAL,13,0),0),0))</f>
        <v>0</v>
      </c>
      <c r="Q2278" t="str">
        <f>I2278</f>
        <v/>
      </c>
      <c r="R2278">
        <f>IFERROR(MOD(L2278,VLOOKUP($A2278,STOK_AWAL,13,0)),0)</f>
        <v>0</v>
      </c>
      <c r="S2278" t="str">
        <f>K2278</f>
        <v/>
      </c>
      <c r="T2278">
        <f>R2278+(P2278*(IFERROR(VLOOKUP($A2278,STOK_AWAL,13,0),0)))</f>
        <v>0</v>
      </c>
      <c r="U2278" t="str">
        <f>M2278</f>
        <v/>
      </c>
    </row>
    <row r="2279" spans="1:21" x14ac:dyDescent="0.25">
      <c r="A2279" t="str">
        <f>IF('3.Stok Awal'!$A2279=0,"",'3.Stok Awal'!$A2279)</f>
        <v/>
      </c>
      <c r="B2279" t="str">
        <f>IF('3.Stok Awal'!$B2279=0,"",'3.Stok Awal'!$B2279)</f>
        <v/>
      </c>
      <c r="C2279" t="str">
        <f>IF('3.Stok Awal'!$C2279=0,"",'3.Stok Awal'!$C2279)</f>
        <v/>
      </c>
      <c r="D2279" t="str">
        <f>IF('3.Stok Awal'!$D2279=0,"",'3.Stok Awal'!$D2279)</f>
        <v/>
      </c>
      <c r="E2279" t="str">
        <f>IF('3.Stok Awal'!$E2279=0,"",'3.Stok Awal'!$E2279)</f>
        <v/>
      </c>
      <c r="F2279" s="4" t="str">
        <f>IF('3.Stok Awal'!$F2279=0,"",'3.Stok Awal'!$F2279)</f>
        <v/>
      </c>
      <c r="G2279" s="4" t="str">
        <f t="shared" si="35"/>
        <v/>
      </c>
      <c r="H2279">
        <f>IF('3.Stok Awal'!$I2279=0,0,'3.Stok Awal'!$I2279)</f>
        <v>0</v>
      </c>
      <c r="I2279" t="str">
        <f>IF('3.Stok Awal'!$J2279=0,"",'3.Stok Awal'!$J2279)</f>
        <v/>
      </c>
      <c r="J2279">
        <f>IF('3.Stok Awal'!$K2279=0,0,'3.Stok Awal'!$K2279)</f>
        <v>0</v>
      </c>
      <c r="K2279" t="str">
        <f>IF('3.Stok Awal'!$L2279=0,"",'3.Stok Awal'!$L2279)</f>
        <v/>
      </c>
      <c r="L2279">
        <f>IF('3.Stok Awal'!$N2279=0,0,'3.Stok Awal'!$N2279)</f>
        <v>0</v>
      </c>
      <c r="M2279" t="str">
        <f>IF('3.Stok Awal'!$O2279=0,"",'3.Stok Awal'!$O2279)</f>
        <v/>
      </c>
      <c r="N2279">
        <f>SUMIF('4.Sell to Trade'!$O$5:$O$5003,'5.Stok Akhir'!$G2279,'4.Sell to Trade'!$Q$5:$Q$5003)</f>
        <v>0</v>
      </c>
      <c r="O2279" t="str">
        <f>IF('3.Stok Awal'!$L2279=0,"",'3.Stok Awal'!$L2279)</f>
        <v/>
      </c>
      <c r="P2279">
        <f>IF(ISNA(VLOOKUP($A2279,STOK_AWAL,13,0)),0,IF(VLOOKUP($A2279,STOK_AWAL,13,0)&gt;0,ROUNDDOWN(L2279/VLOOKUP($A2279,STOK_AWAL,13,0),0),0))</f>
        <v>0</v>
      </c>
      <c r="Q2279" t="str">
        <f>I2279</f>
        <v/>
      </c>
      <c r="R2279">
        <f>IFERROR(MOD(L2279,VLOOKUP($A2279,STOK_AWAL,13,0)),0)</f>
        <v>0</v>
      </c>
      <c r="S2279" t="str">
        <f>K2279</f>
        <v/>
      </c>
      <c r="T2279">
        <f>R2279+(P2279*(IFERROR(VLOOKUP($A2279,STOK_AWAL,13,0),0)))</f>
        <v>0</v>
      </c>
      <c r="U2279" t="str">
        <f>M2279</f>
        <v/>
      </c>
    </row>
    <row r="2280" spans="1:21" x14ac:dyDescent="0.25">
      <c r="A2280" t="str">
        <f>IF('3.Stok Awal'!$A2280=0,"",'3.Stok Awal'!$A2280)</f>
        <v/>
      </c>
      <c r="B2280" t="str">
        <f>IF('3.Stok Awal'!$B2280=0,"",'3.Stok Awal'!$B2280)</f>
        <v/>
      </c>
      <c r="C2280" t="str">
        <f>IF('3.Stok Awal'!$C2280=0,"",'3.Stok Awal'!$C2280)</f>
        <v/>
      </c>
      <c r="D2280" t="str">
        <f>IF('3.Stok Awal'!$D2280=0,"",'3.Stok Awal'!$D2280)</f>
        <v/>
      </c>
      <c r="E2280" t="str">
        <f>IF('3.Stok Awal'!$E2280=0,"",'3.Stok Awal'!$E2280)</f>
        <v/>
      </c>
      <c r="F2280" s="4" t="str">
        <f>IF('3.Stok Awal'!$F2280=0,"",'3.Stok Awal'!$F2280)</f>
        <v/>
      </c>
      <c r="G2280" s="4" t="str">
        <f t="shared" si="35"/>
        <v/>
      </c>
      <c r="H2280">
        <f>IF('3.Stok Awal'!$I2280=0,0,'3.Stok Awal'!$I2280)</f>
        <v>0</v>
      </c>
      <c r="I2280" t="str">
        <f>IF('3.Stok Awal'!$J2280=0,"",'3.Stok Awal'!$J2280)</f>
        <v/>
      </c>
      <c r="J2280">
        <f>IF('3.Stok Awal'!$K2280=0,0,'3.Stok Awal'!$K2280)</f>
        <v>0</v>
      </c>
      <c r="K2280" t="str">
        <f>IF('3.Stok Awal'!$L2280=0,"",'3.Stok Awal'!$L2280)</f>
        <v/>
      </c>
      <c r="L2280">
        <f>IF('3.Stok Awal'!$N2280=0,0,'3.Stok Awal'!$N2280)</f>
        <v>0</v>
      </c>
      <c r="M2280" t="str">
        <f>IF('3.Stok Awal'!$O2280=0,"",'3.Stok Awal'!$O2280)</f>
        <v/>
      </c>
      <c r="N2280">
        <f>SUMIF('4.Sell to Trade'!$O$5:$O$5003,'5.Stok Akhir'!$G2280,'4.Sell to Trade'!$Q$5:$Q$5003)</f>
        <v>0</v>
      </c>
      <c r="O2280" t="str">
        <f>IF('3.Stok Awal'!$L2280=0,"",'3.Stok Awal'!$L2280)</f>
        <v/>
      </c>
      <c r="P2280">
        <f>IF(ISNA(VLOOKUP($A2280,STOK_AWAL,13,0)),0,IF(VLOOKUP($A2280,STOK_AWAL,13,0)&gt;0,ROUNDDOWN(L2280/VLOOKUP($A2280,STOK_AWAL,13,0),0),0))</f>
        <v>0</v>
      </c>
      <c r="Q2280" t="str">
        <f>I2280</f>
        <v/>
      </c>
      <c r="R2280">
        <f>IFERROR(MOD(L2280,VLOOKUP($A2280,STOK_AWAL,13,0)),0)</f>
        <v>0</v>
      </c>
      <c r="S2280" t="str">
        <f>K2280</f>
        <v/>
      </c>
      <c r="T2280">
        <f>R2280+(P2280*(IFERROR(VLOOKUP($A2280,STOK_AWAL,13,0),0)))</f>
        <v>0</v>
      </c>
      <c r="U2280" t="str">
        <f>M2280</f>
        <v/>
      </c>
    </row>
    <row r="2281" spans="1:21" x14ac:dyDescent="0.25">
      <c r="A2281" t="str">
        <f>IF('3.Stok Awal'!$A2281=0,"",'3.Stok Awal'!$A2281)</f>
        <v/>
      </c>
      <c r="B2281" t="str">
        <f>IF('3.Stok Awal'!$B2281=0,"",'3.Stok Awal'!$B2281)</f>
        <v/>
      </c>
      <c r="C2281" t="str">
        <f>IF('3.Stok Awal'!$C2281=0,"",'3.Stok Awal'!$C2281)</f>
        <v/>
      </c>
      <c r="D2281" t="str">
        <f>IF('3.Stok Awal'!$D2281=0,"",'3.Stok Awal'!$D2281)</f>
        <v/>
      </c>
      <c r="E2281" t="str">
        <f>IF('3.Stok Awal'!$E2281=0,"",'3.Stok Awal'!$E2281)</f>
        <v/>
      </c>
      <c r="F2281" s="4" t="str">
        <f>IF('3.Stok Awal'!$F2281=0,"",'3.Stok Awal'!$F2281)</f>
        <v/>
      </c>
      <c r="G2281" s="4" t="str">
        <f t="shared" si="35"/>
        <v/>
      </c>
      <c r="H2281">
        <f>IF('3.Stok Awal'!$I2281=0,0,'3.Stok Awal'!$I2281)</f>
        <v>0</v>
      </c>
      <c r="I2281" t="str">
        <f>IF('3.Stok Awal'!$J2281=0,"",'3.Stok Awal'!$J2281)</f>
        <v/>
      </c>
      <c r="J2281">
        <f>IF('3.Stok Awal'!$K2281=0,0,'3.Stok Awal'!$K2281)</f>
        <v>0</v>
      </c>
      <c r="K2281" t="str">
        <f>IF('3.Stok Awal'!$L2281=0,"",'3.Stok Awal'!$L2281)</f>
        <v/>
      </c>
      <c r="L2281">
        <f>IF('3.Stok Awal'!$N2281=0,0,'3.Stok Awal'!$N2281)</f>
        <v>0</v>
      </c>
      <c r="M2281" t="str">
        <f>IF('3.Stok Awal'!$O2281=0,"",'3.Stok Awal'!$O2281)</f>
        <v/>
      </c>
      <c r="N2281">
        <f>SUMIF('4.Sell to Trade'!$O$5:$O$5003,'5.Stok Akhir'!$G2281,'4.Sell to Trade'!$Q$5:$Q$5003)</f>
        <v>0</v>
      </c>
      <c r="O2281" t="str">
        <f>IF('3.Stok Awal'!$L2281=0,"",'3.Stok Awal'!$L2281)</f>
        <v/>
      </c>
      <c r="P2281">
        <f>IF(ISNA(VLOOKUP($A2281,STOK_AWAL,13,0)),0,IF(VLOOKUP($A2281,STOK_AWAL,13,0)&gt;0,ROUNDDOWN(L2281/VLOOKUP($A2281,STOK_AWAL,13,0),0),0))</f>
        <v>0</v>
      </c>
      <c r="Q2281" t="str">
        <f>I2281</f>
        <v/>
      </c>
      <c r="R2281">
        <f>IFERROR(MOD(L2281,VLOOKUP($A2281,STOK_AWAL,13,0)),0)</f>
        <v>0</v>
      </c>
      <c r="S2281" t="str">
        <f>K2281</f>
        <v/>
      </c>
      <c r="T2281">
        <f>R2281+(P2281*(IFERROR(VLOOKUP($A2281,STOK_AWAL,13,0),0)))</f>
        <v>0</v>
      </c>
      <c r="U2281" t="str">
        <f>M2281</f>
        <v/>
      </c>
    </row>
    <row r="2282" spans="1:21" x14ac:dyDescent="0.25">
      <c r="A2282" t="str">
        <f>IF('3.Stok Awal'!$A2282=0,"",'3.Stok Awal'!$A2282)</f>
        <v/>
      </c>
      <c r="B2282" t="str">
        <f>IF('3.Stok Awal'!$B2282=0,"",'3.Stok Awal'!$B2282)</f>
        <v/>
      </c>
      <c r="C2282" t="str">
        <f>IF('3.Stok Awal'!$C2282=0,"",'3.Stok Awal'!$C2282)</f>
        <v/>
      </c>
      <c r="D2282" t="str">
        <f>IF('3.Stok Awal'!$D2282=0,"",'3.Stok Awal'!$D2282)</f>
        <v/>
      </c>
      <c r="E2282" t="str">
        <f>IF('3.Stok Awal'!$E2282=0,"",'3.Stok Awal'!$E2282)</f>
        <v/>
      </c>
      <c r="F2282" s="4" t="str">
        <f>IF('3.Stok Awal'!$F2282=0,"",'3.Stok Awal'!$F2282)</f>
        <v/>
      </c>
      <c r="G2282" s="4" t="str">
        <f t="shared" si="35"/>
        <v/>
      </c>
      <c r="H2282">
        <f>IF('3.Stok Awal'!$I2282=0,0,'3.Stok Awal'!$I2282)</f>
        <v>0</v>
      </c>
      <c r="I2282" t="str">
        <f>IF('3.Stok Awal'!$J2282=0,"",'3.Stok Awal'!$J2282)</f>
        <v/>
      </c>
      <c r="J2282">
        <f>IF('3.Stok Awal'!$K2282=0,0,'3.Stok Awal'!$K2282)</f>
        <v>0</v>
      </c>
      <c r="K2282" t="str">
        <f>IF('3.Stok Awal'!$L2282=0,"",'3.Stok Awal'!$L2282)</f>
        <v/>
      </c>
      <c r="L2282">
        <f>IF('3.Stok Awal'!$N2282=0,0,'3.Stok Awal'!$N2282)</f>
        <v>0</v>
      </c>
      <c r="M2282" t="str">
        <f>IF('3.Stok Awal'!$O2282=0,"",'3.Stok Awal'!$O2282)</f>
        <v/>
      </c>
      <c r="N2282">
        <f>SUMIF('4.Sell to Trade'!$O$5:$O$5003,'5.Stok Akhir'!$G2282,'4.Sell to Trade'!$Q$5:$Q$5003)</f>
        <v>0</v>
      </c>
      <c r="O2282" t="str">
        <f>IF('3.Stok Awal'!$L2282=0,"",'3.Stok Awal'!$L2282)</f>
        <v/>
      </c>
      <c r="P2282">
        <f>IF(ISNA(VLOOKUP($A2282,STOK_AWAL,13,0)),0,IF(VLOOKUP($A2282,STOK_AWAL,13,0)&gt;0,ROUNDDOWN(L2282/VLOOKUP($A2282,STOK_AWAL,13,0),0),0))</f>
        <v>0</v>
      </c>
      <c r="Q2282" t="str">
        <f>I2282</f>
        <v/>
      </c>
      <c r="R2282">
        <f>IFERROR(MOD(L2282,VLOOKUP($A2282,STOK_AWAL,13,0)),0)</f>
        <v>0</v>
      </c>
      <c r="S2282" t="str">
        <f>K2282</f>
        <v/>
      </c>
      <c r="T2282">
        <f>R2282+(P2282*(IFERROR(VLOOKUP($A2282,STOK_AWAL,13,0),0)))</f>
        <v>0</v>
      </c>
      <c r="U2282" t="str">
        <f>M2282</f>
        <v/>
      </c>
    </row>
    <row r="2283" spans="1:21" x14ac:dyDescent="0.25">
      <c r="A2283" t="str">
        <f>IF('3.Stok Awal'!$A2283=0,"",'3.Stok Awal'!$A2283)</f>
        <v/>
      </c>
      <c r="B2283" t="str">
        <f>IF('3.Stok Awal'!$B2283=0,"",'3.Stok Awal'!$B2283)</f>
        <v/>
      </c>
      <c r="C2283" t="str">
        <f>IF('3.Stok Awal'!$C2283=0,"",'3.Stok Awal'!$C2283)</f>
        <v/>
      </c>
      <c r="D2283" t="str">
        <f>IF('3.Stok Awal'!$D2283=0,"",'3.Stok Awal'!$D2283)</f>
        <v/>
      </c>
      <c r="E2283" t="str">
        <f>IF('3.Stok Awal'!$E2283=0,"",'3.Stok Awal'!$E2283)</f>
        <v/>
      </c>
      <c r="F2283" s="4" t="str">
        <f>IF('3.Stok Awal'!$F2283=0,"",'3.Stok Awal'!$F2283)</f>
        <v/>
      </c>
      <c r="G2283" s="4" t="str">
        <f t="shared" si="35"/>
        <v/>
      </c>
      <c r="H2283">
        <f>IF('3.Stok Awal'!$I2283=0,0,'3.Stok Awal'!$I2283)</f>
        <v>0</v>
      </c>
      <c r="I2283" t="str">
        <f>IF('3.Stok Awal'!$J2283=0,"",'3.Stok Awal'!$J2283)</f>
        <v/>
      </c>
      <c r="J2283">
        <f>IF('3.Stok Awal'!$K2283=0,0,'3.Stok Awal'!$K2283)</f>
        <v>0</v>
      </c>
      <c r="K2283" t="str">
        <f>IF('3.Stok Awal'!$L2283=0,"",'3.Stok Awal'!$L2283)</f>
        <v/>
      </c>
      <c r="L2283">
        <f>IF('3.Stok Awal'!$N2283=0,0,'3.Stok Awal'!$N2283)</f>
        <v>0</v>
      </c>
      <c r="M2283" t="str">
        <f>IF('3.Stok Awal'!$O2283=0,"",'3.Stok Awal'!$O2283)</f>
        <v/>
      </c>
      <c r="N2283">
        <f>SUMIF('4.Sell to Trade'!$O$5:$O$5003,'5.Stok Akhir'!$G2283,'4.Sell to Trade'!$Q$5:$Q$5003)</f>
        <v>0</v>
      </c>
      <c r="O2283" t="str">
        <f>IF('3.Stok Awal'!$L2283=0,"",'3.Stok Awal'!$L2283)</f>
        <v/>
      </c>
      <c r="P2283">
        <f>IF(ISNA(VLOOKUP($A2283,STOK_AWAL,13,0)),0,IF(VLOOKUP($A2283,STOK_AWAL,13,0)&gt;0,ROUNDDOWN(L2283/VLOOKUP($A2283,STOK_AWAL,13,0),0),0))</f>
        <v>0</v>
      </c>
      <c r="Q2283" t="str">
        <f>I2283</f>
        <v/>
      </c>
      <c r="R2283">
        <f>IFERROR(MOD(L2283,VLOOKUP($A2283,STOK_AWAL,13,0)),0)</f>
        <v>0</v>
      </c>
      <c r="S2283" t="str">
        <f>K2283</f>
        <v/>
      </c>
      <c r="T2283">
        <f>R2283+(P2283*(IFERROR(VLOOKUP($A2283,STOK_AWAL,13,0),0)))</f>
        <v>0</v>
      </c>
      <c r="U2283" t="str">
        <f>M2283</f>
        <v/>
      </c>
    </row>
    <row r="2284" spans="1:21" x14ac:dyDescent="0.25">
      <c r="A2284" t="str">
        <f>IF('3.Stok Awal'!$A2284=0,"",'3.Stok Awal'!$A2284)</f>
        <v/>
      </c>
      <c r="B2284" t="str">
        <f>IF('3.Stok Awal'!$B2284=0,"",'3.Stok Awal'!$B2284)</f>
        <v/>
      </c>
      <c r="C2284" t="str">
        <f>IF('3.Stok Awal'!$C2284=0,"",'3.Stok Awal'!$C2284)</f>
        <v/>
      </c>
      <c r="D2284" t="str">
        <f>IF('3.Stok Awal'!$D2284=0,"",'3.Stok Awal'!$D2284)</f>
        <v/>
      </c>
      <c r="E2284" t="str">
        <f>IF('3.Stok Awal'!$E2284=0,"",'3.Stok Awal'!$E2284)</f>
        <v/>
      </c>
      <c r="F2284" s="4" t="str">
        <f>IF('3.Stok Awal'!$F2284=0,"",'3.Stok Awal'!$F2284)</f>
        <v/>
      </c>
      <c r="G2284" s="4" t="str">
        <f t="shared" si="35"/>
        <v/>
      </c>
      <c r="H2284">
        <f>IF('3.Stok Awal'!$I2284=0,0,'3.Stok Awal'!$I2284)</f>
        <v>0</v>
      </c>
      <c r="I2284" t="str">
        <f>IF('3.Stok Awal'!$J2284=0,"",'3.Stok Awal'!$J2284)</f>
        <v/>
      </c>
      <c r="J2284">
        <f>IF('3.Stok Awal'!$K2284=0,0,'3.Stok Awal'!$K2284)</f>
        <v>0</v>
      </c>
      <c r="K2284" t="str">
        <f>IF('3.Stok Awal'!$L2284=0,"",'3.Stok Awal'!$L2284)</f>
        <v/>
      </c>
      <c r="L2284">
        <f>IF('3.Stok Awal'!$N2284=0,0,'3.Stok Awal'!$N2284)</f>
        <v>0</v>
      </c>
      <c r="M2284" t="str">
        <f>IF('3.Stok Awal'!$O2284=0,"",'3.Stok Awal'!$O2284)</f>
        <v/>
      </c>
      <c r="N2284">
        <f>SUMIF('4.Sell to Trade'!$O$5:$O$5003,'5.Stok Akhir'!$G2284,'4.Sell to Trade'!$Q$5:$Q$5003)</f>
        <v>0</v>
      </c>
      <c r="O2284" t="str">
        <f>IF('3.Stok Awal'!$L2284=0,"",'3.Stok Awal'!$L2284)</f>
        <v/>
      </c>
      <c r="P2284">
        <f>IF(ISNA(VLOOKUP($A2284,STOK_AWAL,13,0)),0,IF(VLOOKUP($A2284,STOK_AWAL,13,0)&gt;0,ROUNDDOWN(L2284/VLOOKUP($A2284,STOK_AWAL,13,0),0),0))</f>
        <v>0</v>
      </c>
      <c r="Q2284" t="str">
        <f>I2284</f>
        <v/>
      </c>
      <c r="R2284">
        <f>IFERROR(MOD(L2284,VLOOKUP($A2284,STOK_AWAL,13,0)),0)</f>
        <v>0</v>
      </c>
      <c r="S2284" t="str">
        <f>K2284</f>
        <v/>
      </c>
      <c r="T2284">
        <f>R2284+(P2284*(IFERROR(VLOOKUP($A2284,STOK_AWAL,13,0),0)))</f>
        <v>0</v>
      </c>
      <c r="U2284" t="str">
        <f>M2284</f>
        <v/>
      </c>
    </row>
    <row r="2285" spans="1:21" x14ac:dyDescent="0.25">
      <c r="A2285" t="str">
        <f>IF('3.Stok Awal'!$A2285=0,"",'3.Stok Awal'!$A2285)</f>
        <v/>
      </c>
      <c r="B2285" t="str">
        <f>IF('3.Stok Awal'!$B2285=0,"",'3.Stok Awal'!$B2285)</f>
        <v/>
      </c>
      <c r="C2285" t="str">
        <f>IF('3.Stok Awal'!$C2285=0,"",'3.Stok Awal'!$C2285)</f>
        <v/>
      </c>
      <c r="D2285" t="str">
        <f>IF('3.Stok Awal'!$D2285=0,"",'3.Stok Awal'!$D2285)</f>
        <v/>
      </c>
      <c r="E2285" t="str">
        <f>IF('3.Stok Awal'!$E2285=0,"",'3.Stok Awal'!$E2285)</f>
        <v/>
      </c>
      <c r="F2285" s="4" t="str">
        <f>IF('3.Stok Awal'!$F2285=0,"",'3.Stok Awal'!$F2285)</f>
        <v/>
      </c>
      <c r="G2285" s="4" t="str">
        <f t="shared" si="35"/>
        <v/>
      </c>
      <c r="H2285">
        <f>IF('3.Stok Awal'!$I2285=0,0,'3.Stok Awal'!$I2285)</f>
        <v>0</v>
      </c>
      <c r="I2285" t="str">
        <f>IF('3.Stok Awal'!$J2285=0,"",'3.Stok Awal'!$J2285)</f>
        <v/>
      </c>
      <c r="J2285">
        <f>IF('3.Stok Awal'!$K2285=0,0,'3.Stok Awal'!$K2285)</f>
        <v>0</v>
      </c>
      <c r="K2285" t="str">
        <f>IF('3.Stok Awal'!$L2285=0,"",'3.Stok Awal'!$L2285)</f>
        <v/>
      </c>
      <c r="L2285">
        <f>IF('3.Stok Awal'!$N2285=0,0,'3.Stok Awal'!$N2285)</f>
        <v>0</v>
      </c>
      <c r="M2285" t="str">
        <f>IF('3.Stok Awal'!$O2285=0,"",'3.Stok Awal'!$O2285)</f>
        <v/>
      </c>
      <c r="N2285">
        <f>SUMIF('4.Sell to Trade'!$O$5:$O$5003,'5.Stok Akhir'!$G2285,'4.Sell to Trade'!$Q$5:$Q$5003)</f>
        <v>0</v>
      </c>
      <c r="O2285" t="str">
        <f>IF('3.Stok Awal'!$L2285=0,"",'3.Stok Awal'!$L2285)</f>
        <v/>
      </c>
      <c r="P2285">
        <f>IF(ISNA(VLOOKUP($A2285,STOK_AWAL,13,0)),0,IF(VLOOKUP($A2285,STOK_AWAL,13,0)&gt;0,ROUNDDOWN(L2285/VLOOKUP($A2285,STOK_AWAL,13,0),0),0))</f>
        <v>0</v>
      </c>
      <c r="Q2285" t="str">
        <f>I2285</f>
        <v/>
      </c>
      <c r="R2285">
        <f>IFERROR(MOD(L2285,VLOOKUP($A2285,STOK_AWAL,13,0)),0)</f>
        <v>0</v>
      </c>
      <c r="S2285" t="str">
        <f>K2285</f>
        <v/>
      </c>
      <c r="T2285">
        <f>R2285+(P2285*(IFERROR(VLOOKUP($A2285,STOK_AWAL,13,0),0)))</f>
        <v>0</v>
      </c>
      <c r="U2285" t="str">
        <f>M2285</f>
        <v/>
      </c>
    </row>
    <row r="2286" spans="1:21" x14ac:dyDescent="0.25">
      <c r="A2286" t="str">
        <f>IF('3.Stok Awal'!$A2286=0,"",'3.Stok Awal'!$A2286)</f>
        <v/>
      </c>
      <c r="B2286" t="str">
        <f>IF('3.Stok Awal'!$B2286=0,"",'3.Stok Awal'!$B2286)</f>
        <v/>
      </c>
      <c r="C2286" t="str">
        <f>IF('3.Stok Awal'!$C2286=0,"",'3.Stok Awal'!$C2286)</f>
        <v/>
      </c>
      <c r="D2286" t="str">
        <f>IF('3.Stok Awal'!$D2286=0,"",'3.Stok Awal'!$D2286)</f>
        <v/>
      </c>
      <c r="E2286" t="str">
        <f>IF('3.Stok Awal'!$E2286=0,"",'3.Stok Awal'!$E2286)</f>
        <v/>
      </c>
      <c r="F2286" s="4" t="str">
        <f>IF('3.Stok Awal'!$F2286=0,"",'3.Stok Awal'!$F2286)</f>
        <v/>
      </c>
      <c r="G2286" s="4" t="str">
        <f t="shared" si="35"/>
        <v/>
      </c>
      <c r="H2286">
        <f>IF('3.Stok Awal'!$I2286=0,0,'3.Stok Awal'!$I2286)</f>
        <v>0</v>
      </c>
      <c r="I2286" t="str">
        <f>IF('3.Stok Awal'!$J2286=0,"",'3.Stok Awal'!$J2286)</f>
        <v/>
      </c>
      <c r="J2286">
        <f>IF('3.Stok Awal'!$K2286=0,0,'3.Stok Awal'!$K2286)</f>
        <v>0</v>
      </c>
      <c r="K2286" t="str">
        <f>IF('3.Stok Awal'!$L2286=0,"",'3.Stok Awal'!$L2286)</f>
        <v/>
      </c>
      <c r="L2286">
        <f>IF('3.Stok Awal'!$N2286=0,0,'3.Stok Awal'!$N2286)</f>
        <v>0</v>
      </c>
      <c r="M2286" t="str">
        <f>IF('3.Stok Awal'!$O2286=0,"",'3.Stok Awal'!$O2286)</f>
        <v/>
      </c>
      <c r="N2286">
        <f>SUMIF('4.Sell to Trade'!$O$5:$O$5003,'5.Stok Akhir'!$G2286,'4.Sell to Trade'!$Q$5:$Q$5003)</f>
        <v>0</v>
      </c>
      <c r="O2286" t="str">
        <f>IF('3.Stok Awal'!$L2286=0,"",'3.Stok Awal'!$L2286)</f>
        <v/>
      </c>
      <c r="P2286">
        <f>IF(ISNA(VLOOKUP($A2286,STOK_AWAL,13,0)),0,IF(VLOOKUP($A2286,STOK_AWAL,13,0)&gt;0,ROUNDDOWN(L2286/VLOOKUP($A2286,STOK_AWAL,13,0),0),0))</f>
        <v>0</v>
      </c>
      <c r="Q2286" t="str">
        <f>I2286</f>
        <v/>
      </c>
      <c r="R2286">
        <f>IFERROR(MOD(L2286,VLOOKUP($A2286,STOK_AWAL,13,0)),0)</f>
        <v>0</v>
      </c>
      <c r="S2286" t="str">
        <f>K2286</f>
        <v/>
      </c>
      <c r="T2286">
        <f>R2286+(P2286*(IFERROR(VLOOKUP($A2286,STOK_AWAL,13,0),0)))</f>
        <v>0</v>
      </c>
      <c r="U2286" t="str">
        <f>M2286</f>
        <v/>
      </c>
    </row>
    <row r="2287" spans="1:21" x14ac:dyDescent="0.25">
      <c r="A2287" t="str">
        <f>IF('3.Stok Awal'!$A2287=0,"",'3.Stok Awal'!$A2287)</f>
        <v/>
      </c>
      <c r="B2287" t="str">
        <f>IF('3.Stok Awal'!$B2287=0,"",'3.Stok Awal'!$B2287)</f>
        <v/>
      </c>
      <c r="C2287" t="str">
        <f>IF('3.Stok Awal'!$C2287=0,"",'3.Stok Awal'!$C2287)</f>
        <v/>
      </c>
      <c r="D2287" t="str">
        <f>IF('3.Stok Awal'!$D2287=0,"",'3.Stok Awal'!$D2287)</f>
        <v/>
      </c>
      <c r="E2287" t="str">
        <f>IF('3.Stok Awal'!$E2287=0,"",'3.Stok Awal'!$E2287)</f>
        <v/>
      </c>
      <c r="F2287" s="4" t="str">
        <f>IF('3.Stok Awal'!$F2287=0,"",'3.Stok Awal'!$F2287)</f>
        <v/>
      </c>
      <c r="G2287" s="4" t="str">
        <f t="shared" si="35"/>
        <v/>
      </c>
      <c r="H2287">
        <f>IF('3.Stok Awal'!$I2287=0,0,'3.Stok Awal'!$I2287)</f>
        <v>0</v>
      </c>
      <c r="I2287" t="str">
        <f>IF('3.Stok Awal'!$J2287=0,"",'3.Stok Awal'!$J2287)</f>
        <v/>
      </c>
      <c r="J2287">
        <f>IF('3.Stok Awal'!$K2287=0,0,'3.Stok Awal'!$K2287)</f>
        <v>0</v>
      </c>
      <c r="K2287" t="str">
        <f>IF('3.Stok Awal'!$L2287=0,"",'3.Stok Awal'!$L2287)</f>
        <v/>
      </c>
      <c r="L2287">
        <f>IF('3.Stok Awal'!$N2287=0,0,'3.Stok Awal'!$N2287)</f>
        <v>0</v>
      </c>
      <c r="M2287" t="str">
        <f>IF('3.Stok Awal'!$O2287=0,"",'3.Stok Awal'!$O2287)</f>
        <v/>
      </c>
      <c r="N2287">
        <f>SUMIF('4.Sell to Trade'!$O$5:$O$5003,'5.Stok Akhir'!$G2287,'4.Sell to Trade'!$Q$5:$Q$5003)</f>
        <v>0</v>
      </c>
      <c r="O2287" t="str">
        <f>IF('3.Stok Awal'!$L2287=0,"",'3.Stok Awal'!$L2287)</f>
        <v/>
      </c>
      <c r="P2287">
        <f>IF(ISNA(VLOOKUP($A2287,STOK_AWAL,13,0)),0,IF(VLOOKUP($A2287,STOK_AWAL,13,0)&gt;0,ROUNDDOWN(L2287/VLOOKUP($A2287,STOK_AWAL,13,0),0),0))</f>
        <v>0</v>
      </c>
      <c r="Q2287" t="str">
        <f>I2287</f>
        <v/>
      </c>
      <c r="R2287">
        <f>IFERROR(MOD(L2287,VLOOKUP($A2287,STOK_AWAL,13,0)),0)</f>
        <v>0</v>
      </c>
      <c r="S2287" t="str">
        <f>K2287</f>
        <v/>
      </c>
      <c r="T2287">
        <f>R2287+(P2287*(IFERROR(VLOOKUP($A2287,STOK_AWAL,13,0),0)))</f>
        <v>0</v>
      </c>
      <c r="U2287" t="str">
        <f>M2287</f>
        <v/>
      </c>
    </row>
    <row r="2288" spans="1:21" x14ac:dyDescent="0.25">
      <c r="A2288" t="str">
        <f>IF('3.Stok Awal'!$A2288=0,"",'3.Stok Awal'!$A2288)</f>
        <v/>
      </c>
      <c r="B2288" t="str">
        <f>IF('3.Stok Awal'!$B2288=0,"",'3.Stok Awal'!$B2288)</f>
        <v/>
      </c>
      <c r="C2288" t="str">
        <f>IF('3.Stok Awal'!$C2288=0,"",'3.Stok Awal'!$C2288)</f>
        <v/>
      </c>
      <c r="D2288" t="str">
        <f>IF('3.Stok Awal'!$D2288=0,"",'3.Stok Awal'!$D2288)</f>
        <v/>
      </c>
      <c r="E2288" t="str">
        <f>IF('3.Stok Awal'!$E2288=0,"",'3.Stok Awal'!$E2288)</f>
        <v/>
      </c>
      <c r="F2288" s="4" t="str">
        <f>IF('3.Stok Awal'!$F2288=0,"",'3.Stok Awal'!$F2288)</f>
        <v/>
      </c>
      <c r="G2288" s="4" t="str">
        <f t="shared" si="35"/>
        <v/>
      </c>
      <c r="H2288">
        <f>IF('3.Stok Awal'!$I2288=0,0,'3.Stok Awal'!$I2288)</f>
        <v>0</v>
      </c>
      <c r="I2288" t="str">
        <f>IF('3.Stok Awal'!$J2288=0,"",'3.Stok Awal'!$J2288)</f>
        <v/>
      </c>
      <c r="J2288">
        <f>IF('3.Stok Awal'!$K2288=0,0,'3.Stok Awal'!$K2288)</f>
        <v>0</v>
      </c>
      <c r="K2288" t="str">
        <f>IF('3.Stok Awal'!$L2288=0,"",'3.Stok Awal'!$L2288)</f>
        <v/>
      </c>
      <c r="L2288">
        <f>IF('3.Stok Awal'!$N2288=0,0,'3.Stok Awal'!$N2288)</f>
        <v>0</v>
      </c>
      <c r="M2288" t="str">
        <f>IF('3.Stok Awal'!$O2288=0,"",'3.Stok Awal'!$O2288)</f>
        <v/>
      </c>
      <c r="N2288">
        <f>SUMIF('4.Sell to Trade'!$O$5:$O$5003,'5.Stok Akhir'!$G2288,'4.Sell to Trade'!$Q$5:$Q$5003)</f>
        <v>0</v>
      </c>
      <c r="O2288" t="str">
        <f>IF('3.Stok Awal'!$L2288=0,"",'3.Stok Awal'!$L2288)</f>
        <v/>
      </c>
      <c r="P2288">
        <f>IF(ISNA(VLOOKUP($A2288,STOK_AWAL,13,0)),0,IF(VLOOKUP($A2288,STOK_AWAL,13,0)&gt;0,ROUNDDOWN(L2288/VLOOKUP($A2288,STOK_AWAL,13,0),0),0))</f>
        <v>0</v>
      </c>
      <c r="Q2288" t="str">
        <f>I2288</f>
        <v/>
      </c>
      <c r="R2288">
        <f>IFERROR(MOD(L2288,VLOOKUP($A2288,STOK_AWAL,13,0)),0)</f>
        <v>0</v>
      </c>
      <c r="S2288" t="str">
        <f>K2288</f>
        <v/>
      </c>
      <c r="T2288">
        <f>R2288+(P2288*(IFERROR(VLOOKUP($A2288,STOK_AWAL,13,0),0)))</f>
        <v>0</v>
      </c>
      <c r="U2288" t="str">
        <f>M2288</f>
        <v/>
      </c>
    </row>
    <row r="2289" spans="1:21" x14ac:dyDescent="0.25">
      <c r="A2289" t="str">
        <f>IF('3.Stok Awal'!$A2289=0,"",'3.Stok Awal'!$A2289)</f>
        <v/>
      </c>
      <c r="B2289" t="str">
        <f>IF('3.Stok Awal'!$B2289=0,"",'3.Stok Awal'!$B2289)</f>
        <v/>
      </c>
      <c r="C2289" t="str">
        <f>IF('3.Stok Awal'!$C2289=0,"",'3.Stok Awal'!$C2289)</f>
        <v/>
      </c>
      <c r="D2289" t="str">
        <f>IF('3.Stok Awal'!$D2289=0,"",'3.Stok Awal'!$D2289)</f>
        <v/>
      </c>
      <c r="E2289" t="str">
        <f>IF('3.Stok Awal'!$E2289=0,"",'3.Stok Awal'!$E2289)</f>
        <v/>
      </c>
      <c r="F2289" s="4" t="str">
        <f>IF('3.Stok Awal'!$F2289=0,"",'3.Stok Awal'!$F2289)</f>
        <v/>
      </c>
      <c r="G2289" s="4" t="str">
        <f t="shared" si="35"/>
        <v/>
      </c>
      <c r="H2289">
        <f>IF('3.Stok Awal'!$I2289=0,0,'3.Stok Awal'!$I2289)</f>
        <v>0</v>
      </c>
      <c r="I2289" t="str">
        <f>IF('3.Stok Awal'!$J2289=0,"",'3.Stok Awal'!$J2289)</f>
        <v/>
      </c>
      <c r="J2289">
        <f>IF('3.Stok Awal'!$K2289=0,0,'3.Stok Awal'!$K2289)</f>
        <v>0</v>
      </c>
      <c r="K2289" t="str">
        <f>IF('3.Stok Awal'!$L2289=0,"",'3.Stok Awal'!$L2289)</f>
        <v/>
      </c>
      <c r="L2289">
        <f>IF('3.Stok Awal'!$N2289=0,0,'3.Stok Awal'!$N2289)</f>
        <v>0</v>
      </c>
      <c r="M2289" t="str">
        <f>IF('3.Stok Awal'!$O2289=0,"",'3.Stok Awal'!$O2289)</f>
        <v/>
      </c>
      <c r="N2289">
        <f>SUMIF('4.Sell to Trade'!$O$5:$O$5003,'5.Stok Akhir'!$G2289,'4.Sell to Trade'!$Q$5:$Q$5003)</f>
        <v>0</v>
      </c>
      <c r="O2289" t="str">
        <f>IF('3.Stok Awal'!$L2289=0,"",'3.Stok Awal'!$L2289)</f>
        <v/>
      </c>
      <c r="P2289">
        <f>IF(ISNA(VLOOKUP($A2289,STOK_AWAL,13,0)),0,IF(VLOOKUP($A2289,STOK_AWAL,13,0)&gt;0,ROUNDDOWN(L2289/VLOOKUP($A2289,STOK_AWAL,13,0),0),0))</f>
        <v>0</v>
      </c>
      <c r="Q2289" t="str">
        <f>I2289</f>
        <v/>
      </c>
      <c r="R2289">
        <f>IFERROR(MOD(L2289,VLOOKUP($A2289,STOK_AWAL,13,0)),0)</f>
        <v>0</v>
      </c>
      <c r="S2289" t="str">
        <f>K2289</f>
        <v/>
      </c>
      <c r="T2289">
        <f>R2289+(P2289*(IFERROR(VLOOKUP($A2289,STOK_AWAL,13,0),0)))</f>
        <v>0</v>
      </c>
      <c r="U2289" t="str">
        <f>M2289</f>
        <v/>
      </c>
    </row>
    <row r="2290" spans="1:21" x14ac:dyDescent="0.25">
      <c r="A2290" t="str">
        <f>IF('3.Stok Awal'!$A2290=0,"",'3.Stok Awal'!$A2290)</f>
        <v/>
      </c>
      <c r="B2290" t="str">
        <f>IF('3.Stok Awal'!$B2290=0,"",'3.Stok Awal'!$B2290)</f>
        <v/>
      </c>
      <c r="C2290" t="str">
        <f>IF('3.Stok Awal'!$C2290=0,"",'3.Stok Awal'!$C2290)</f>
        <v/>
      </c>
      <c r="D2290" t="str">
        <f>IF('3.Stok Awal'!$D2290=0,"",'3.Stok Awal'!$D2290)</f>
        <v/>
      </c>
      <c r="E2290" t="str">
        <f>IF('3.Stok Awal'!$E2290=0,"",'3.Stok Awal'!$E2290)</f>
        <v/>
      </c>
      <c r="F2290" s="4" t="str">
        <f>IF('3.Stok Awal'!$F2290=0,"",'3.Stok Awal'!$F2290)</f>
        <v/>
      </c>
      <c r="G2290" s="4" t="str">
        <f t="shared" si="35"/>
        <v/>
      </c>
      <c r="H2290">
        <f>IF('3.Stok Awal'!$I2290=0,0,'3.Stok Awal'!$I2290)</f>
        <v>0</v>
      </c>
      <c r="I2290" t="str">
        <f>IF('3.Stok Awal'!$J2290=0,"",'3.Stok Awal'!$J2290)</f>
        <v/>
      </c>
      <c r="J2290">
        <f>IF('3.Stok Awal'!$K2290=0,0,'3.Stok Awal'!$K2290)</f>
        <v>0</v>
      </c>
      <c r="K2290" t="str">
        <f>IF('3.Stok Awal'!$L2290=0,"",'3.Stok Awal'!$L2290)</f>
        <v/>
      </c>
      <c r="L2290">
        <f>IF('3.Stok Awal'!$N2290=0,0,'3.Stok Awal'!$N2290)</f>
        <v>0</v>
      </c>
      <c r="M2290" t="str">
        <f>IF('3.Stok Awal'!$O2290=0,"",'3.Stok Awal'!$O2290)</f>
        <v/>
      </c>
      <c r="N2290">
        <f>SUMIF('4.Sell to Trade'!$O$5:$O$5003,'5.Stok Akhir'!$G2290,'4.Sell to Trade'!$Q$5:$Q$5003)</f>
        <v>0</v>
      </c>
      <c r="O2290" t="str">
        <f>IF('3.Stok Awal'!$L2290=0,"",'3.Stok Awal'!$L2290)</f>
        <v/>
      </c>
      <c r="P2290">
        <f>IF(ISNA(VLOOKUP($A2290,STOK_AWAL,13,0)),0,IF(VLOOKUP($A2290,STOK_AWAL,13,0)&gt;0,ROUNDDOWN(L2290/VLOOKUP($A2290,STOK_AWAL,13,0),0),0))</f>
        <v>0</v>
      </c>
      <c r="Q2290" t="str">
        <f>I2290</f>
        <v/>
      </c>
      <c r="R2290">
        <f>IFERROR(MOD(L2290,VLOOKUP($A2290,STOK_AWAL,13,0)),0)</f>
        <v>0</v>
      </c>
      <c r="S2290" t="str">
        <f>K2290</f>
        <v/>
      </c>
      <c r="T2290">
        <f>R2290+(P2290*(IFERROR(VLOOKUP($A2290,STOK_AWAL,13,0),0)))</f>
        <v>0</v>
      </c>
      <c r="U2290" t="str">
        <f>M2290</f>
        <v/>
      </c>
    </row>
    <row r="2291" spans="1:21" x14ac:dyDescent="0.25">
      <c r="A2291" t="str">
        <f>IF('3.Stok Awal'!$A2291=0,"",'3.Stok Awal'!$A2291)</f>
        <v/>
      </c>
      <c r="B2291" t="str">
        <f>IF('3.Stok Awal'!$B2291=0,"",'3.Stok Awal'!$B2291)</f>
        <v/>
      </c>
      <c r="C2291" t="str">
        <f>IF('3.Stok Awal'!$C2291=0,"",'3.Stok Awal'!$C2291)</f>
        <v/>
      </c>
      <c r="D2291" t="str">
        <f>IF('3.Stok Awal'!$D2291=0,"",'3.Stok Awal'!$D2291)</f>
        <v/>
      </c>
      <c r="E2291" t="str">
        <f>IF('3.Stok Awal'!$E2291=0,"",'3.Stok Awal'!$E2291)</f>
        <v/>
      </c>
      <c r="F2291" s="4" t="str">
        <f>IF('3.Stok Awal'!$F2291=0,"",'3.Stok Awal'!$F2291)</f>
        <v/>
      </c>
      <c r="G2291" s="4" t="str">
        <f t="shared" si="35"/>
        <v/>
      </c>
      <c r="H2291">
        <f>IF('3.Stok Awal'!$I2291=0,0,'3.Stok Awal'!$I2291)</f>
        <v>0</v>
      </c>
      <c r="I2291" t="str">
        <f>IF('3.Stok Awal'!$J2291=0,"",'3.Stok Awal'!$J2291)</f>
        <v/>
      </c>
      <c r="J2291">
        <f>IF('3.Stok Awal'!$K2291=0,0,'3.Stok Awal'!$K2291)</f>
        <v>0</v>
      </c>
      <c r="K2291" t="str">
        <f>IF('3.Stok Awal'!$L2291=0,"",'3.Stok Awal'!$L2291)</f>
        <v/>
      </c>
      <c r="L2291">
        <f>IF('3.Stok Awal'!$N2291=0,0,'3.Stok Awal'!$N2291)</f>
        <v>0</v>
      </c>
      <c r="M2291" t="str">
        <f>IF('3.Stok Awal'!$O2291=0,"",'3.Stok Awal'!$O2291)</f>
        <v/>
      </c>
      <c r="N2291">
        <f>SUMIF('4.Sell to Trade'!$O$5:$O$5003,'5.Stok Akhir'!$G2291,'4.Sell to Trade'!$Q$5:$Q$5003)</f>
        <v>0</v>
      </c>
      <c r="O2291" t="str">
        <f>IF('3.Stok Awal'!$L2291=0,"",'3.Stok Awal'!$L2291)</f>
        <v/>
      </c>
      <c r="P2291">
        <f>IF(ISNA(VLOOKUP($A2291,STOK_AWAL,13,0)),0,IF(VLOOKUP($A2291,STOK_AWAL,13,0)&gt;0,ROUNDDOWN(L2291/VLOOKUP($A2291,STOK_AWAL,13,0),0),0))</f>
        <v>0</v>
      </c>
      <c r="Q2291" t="str">
        <f>I2291</f>
        <v/>
      </c>
      <c r="R2291">
        <f>IFERROR(MOD(L2291,VLOOKUP($A2291,STOK_AWAL,13,0)),0)</f>
        <v>0</v>
      </c>
      <c r="S2291" t="str">
        <f>K2291</f>
        <v/>
      </c>
      <c r="T2291">
        <f>R2291+(P2291*(IFERROR(VLOOKUP($A2291,STOK_AWAL,13,0),0)))</f>
        <v>0</v>
      </c>
      <c r="U2291" t="str">
        <f>M2291</f>
        <v/>
      </c>
    </row>
    <row r="2292" spans="1:21" x14ac:dyDescent="0.25">
      <c r="A2292" t="str">
        <f>IF('3.Stok Awal'!$A2292=0,"",'3.Stok Awal'!$A2292)</f>
        <v/>
      </c>
      <c r="B2292" t="str">
        <f>IF('3.Stok Awal'!$B2292=0,"",'3.Stok Awal'!$B2292)</f>
        <v/>
      </c>
      <c r="C2292" t="str">
        <f>IF('3.Stok Awal'!$C2292=0,"",'3.Stok Awal'!$C2292)</f>
        <v/>
      </c>
      <c r="D2292" t="str">
        <f>IF('3.Stok Awal'!$D2292=0,"",'3.Stok Awal'!$D2292)</f>
        <v/>
      </c>
      <c r="E2292" t="str">
        <f>IF('3.Stok Awal'!$E2292=0,"",'3.Stok Awal'!$E2292)</f>
        <v/>
      </c>
      <c r="F2292" s="4" t="str">
        <f>IF('3.Stok Awal'!$F2292=0,"",'3.Stok Awal'!$F2292)</f>
        <v/>
      </c>
      <c r="G2292" s="4" t="str">
        <f t="shared" si="35"/>
        <v/>
      </c>
      <c r="H2292">
        <f>IF('3.Stok Awal'!$I2292=0,0,'3.Stok Awal'!$I2292)</f>
        <v>0</v>
      </c>
      <c r="I2292" t="str">
        <f>IF('3.Stok Awal'!$J2292=0,"",'3.Stok Awal'!$J2292)</f>
        <v/>
      </c>
      <c r="J2292">
        <f>IF('3.Stok Awal'!$K2292=0,0,'3.Stok Awal'!$K2292)</f>
        <v>0</v>
      </c>
      <c r="K2292" t="str">
        <f>IF('3.Stok Awal'!$L2292=0,"",'3.Stok Awal'!$L2292)</f>
        <v/>
      </c>
      <c r="L2292">
        <f>IF('3.Stok Awal'!$N2292=0,0,'3.Stok Awal'!$N2292)</f>
        <v>0</v>
      </c>
      <c r="M2292" t="str">
        <f>IF('3.Stok Awal'!$O2292=0,"",'3.Stok Awal'!$O2292)</f>
        <v/>
      </c>
      <c r="N2292">
        <f>SUMIF('4.Sell to Trade'!$O$5:$O$5003,'5.Stok Akhir'!$G2292,'4.Sell to Trade'!$Q$5:$Q$5003)</f>
        <v>0</v>
      </c>
      <c r="O2292" t="str">
        <f>IF('3.Stok Awal'!$L2292=0,"",'3.Stok Awal'!$L2292)</f>
        <v/>
      </c>
      <c r="P2292">
        <f>IF(ISNA(VLOOKUP($A2292,STOK_AWAL,13,0)),0,IF(VLOOKUP($A2292,STOK_AWAL,13,0)&gt;0,ROUNDDOWN(L2292/VLOOKUP($A2292,STOK_AWAL,13,0),0),0))</f>
        <v>0</v>
      </c>
      <c r="Q2292" t="str">
        <f>I2292</f>
        <v/>
      </c>
      <c r="R2292">
        <f>IFERROR(MOD(L2292,VLOOKUP($A2292,STOK_AWAL,13,0)),0)</f>
        <v>0</v>
      </c>
      <c r="S2292" t="str">
        <f>K2292</f>
        <v/>
      </c>
      <c r="T2292">
        <f>R2292+(P2292*(IFERROR(VLOOKUP($A2292,STOK_AWAL,13,0),0)))</f>
        <v>0</v>
      </c>
      <c r="U2292" t="str">
        <f>M2292</f>
        <v/>
      </c>
    </row>
    <row r="2293" spans="1:21" x14ac:dyDescent="0.25">
      <c r="A2293" t="str">
        <f>IF('3.Stok Awal'!$A2293=0,"",'3.Stok Awal'!$A2293)</f>
        <v/>
      </c>
      <c r="B2293" t="str">
        <f>IF('3.Stok Awal'!$B2293=0,"",'3.Stok Awal'!$B2293)</f>
        <v/>
      </c>
      <c r="C2293" t="str">
        <f>IF('3.Stok Awal'!$C2293=0,"",'3.Stok Awal'!$C2293)</f>
        <v/>
      </c>
      <c r="D2293" t="str">
        <f>IF('3.Stok Awal'!$D2293=0,"",'3.Stok Awal'!$D2293)</f>
        <v/>
      </c>
      <c r="E2293" t="str">
        <f>IF('3.Stok Awal'!$E2293=0,"",'3.Stok Awal'!$E2293)</f>
        <v/>
      </c>
      <c r="F2293" s="4" t="str">
        <f>IF('3.Stok Awal'!$F2293=0,"",'3.Stok Awal'!$F2293)</f>
        <v/>
      </c>
      <c r="G2293" s="4" t="str">
        <f t="shared" si="35"/>
        <v/>
      </c>
      <c r="H2293">
        <f>IF('3.Stok Awal'!$I2293=0,0,'3.Stok Awal'!$I2293)</f>
        <v>0</v>
      </c>
      <c r="I2293" t="str">
        <f>IF('3.Stok Awal'!$J2293=0,"",'3.Stok Awal'!$J2293)</f>
        <v/>
      </c>
      <c r="J2293">
        <f>IF('3.Stok Awal'!$K2293=0,0,'3.Stok Awal'!$K2293)</f>
        <v>0</v>
      </c>
      <c r="K2293" t="str">
        <f>IF('3.Stok Awal'!$L2293=0,"",'3.Stok Awal'!$L2293)</f>
        <v/>
      </c>
      <c r="L2293">
        <f>IF('3.Stok Awal'!$N2293=0,0,'3.Stok Awal'!$N2293)</f>
        <v>0</v>
      </c>
      <c r="M2293" t="str">
        <f>IF('3.Stok Awal'!$O2293=0,"",'3.Stok Awal'!$O2293)</f>
        <v/>
      </c>
      <c r="N2293">
        <f>SUMIF('4.Sell to Trade'!$O$5:$O$5003,'5.Stok Akhir'!$G2293,'4.Sell to Trade'!$Q$5:$Q$5003)</f>
        <v>0</v>
      </c>
      <c r="O2293" t="str">
        <f>IF('3.Stok Awal'!$L2293=0,"",'3.Stok Awal'!$L2293)</f>
        <v/>
      </c>
      <c r="P2293">
        <f>IF(ISNA(VLOOKUP($A2293,STOK_AWAL,13,0)),0,IF(VLOOKUP($A2293,STOK_AWAL,13,0)&gt;0,ROUNDDOWN(L2293/VLOOKUP($A2293,STOK_AWAL,13,0),0),0))</f>
        <v>0</v>
      </c>
      <c r="Q2293" t="str">
        <f>I2293</f>
        <v/>
      </c>
      <c r="R2293">
        <f>IFERROR(MOD(L2293,VLOOKUP($A2293,STOK_AWAL,13,0)),0)</f>
        <v>0</v>
      </c>
      <c r="S2293" t="str">
        <f>K2293</f>
        <v/>
      </c>
      <c r="T2293">
        <f>R2293+(P2293*(IFERROR(VLOOKUP($A2293,STOK_AWAL,13,0),0)))</f>
        <v>0</v>
      </c>
      <c r="U2293" t="str">
        <f>M2293</f>
        <v/>
      </c>
    </row>
    <row r="2294" spans="1:21" x14ac:dyDescent="0.25">
      <c r="A2294" t="str">
        <f>IF('3.Stok Awal'!$A2294=0,"",'3.Stok Awal'!$A2294)</f>
        <v/>
      </c>
      <c r="B2294" t="str">
        <f>IF('3.Stok Awal'!$B2294=0,"",'3.Stok Awal'!$B2294)</f>
        <v/>
      </c>
      <c r="C2294" t="str">
        <f>IF('3.Stok Awal'!$C2294=0,"",'3.Stok Awal'!$C2294)</f>
        <v/>
      </c>
      <c r="D2294" t="str">
        <f>IF('3.Stok Awal'!$D2294=0,"",'3.Stok Awal'!$D2294)</f>
        <v/>
      </c>
      <c r="E2294" t="str">
        <f>IF('3.Stok Awal'!$E2294=0,"",'3.Stok Awal'!$E2294)</f>
        <v/>
      </c>
      <c r="F2294" s="4" t="str">
        <f>IF('3.Stok Awal'!$F2294=0,"",'3.Stok Awal'!$F2294)</f>
        <v/>
      </c>
      <c r="G2294" s="4" t="str">
        <f t="shared" si="35"/>
        <v/>
      </c>
      <c r="H2294">
        <f>IF('3.Stok Awal'!$I2294=0,0,'3.Stok Awal'!$I2294)</f>
        <v>0</v>
      </c>
      <c r="I2294" t="str">
        <f>IF('3.Stok Awal'!$J2294=0,"",'3.Stok Awal'!$J2294)</f>
        <v/>
      </c>
      <c r="J2294">
        <f>IF('3.Stok Awal'!$K2294=0,0,'3.Stok Awal'!$K2294)</f>
        <v>0</v>
      </c>
      <c r="K2294" t="str">
        <f>IF('3.Stok Awal'!$L2294=0,"",'3.Stok Awal'!$L2294)</f>
        <v/>
      </c>
      <c r="L2294">
        <f>IF('3.Stok Awal'!$N2294=0,0,'3.Stok Awal'!$N2294)</f>
        <v>0</v>
      </c>
      <c r="M2294" t="str">
        <f>IF('3.Stok Awal'!$O2294=0,"",'3.Stok Awal'!$O2294)</f>
        <v/>
      </c>
      <c r="N2294">
        <f>SUMIF('4.Sell to Trade'!$O$5:$O$5003,'5.Stok Akhir'!$G2294,'4.Sell to Trade'!$Q$5:$Q$5003)</f>
        <v>0</v>
      </c>
      <c r="O2294" t="str">
        <f>IF('3.Stok Awal'!$L2294=0,"",'3.Stok Awal'!$L2294)</f>
        <v/>
      </c>
      <c r="P2294">
        <f>IF(ISNA(VLOOKUP($A2294,STOK_AWAL,13,0)),0,IF(VLOOKUP($A2294,STOK_AWAL,13,0)&gt;0,ROUNDDOWN(L2294/VLOOKUP($A2294,STOK_AWAL,13,0),0),0))</f>
        <v>0</v>
      </c>
      <c r="Q2294" t="str">
        <f>I2294</f>
        <v/>
      </c>
      <c r="R2294">
        <f>IFERROR(MOD(L2294,VLOOKUP($A2294,STOK_AWAL,13,0)),0)</f>
        <v>0</v>
      </c>
      <c r="S2294" t="str">
        <f>K2294</f>
        <v/>
      </c>
      <c r="T2294">
        <f>R2294+(P2294*(IFERROR(VLOOKUP($A2294,STOK_AWAL,13,0),0)))</f>
        <v>0</v>
      </c>
      <c r="U2294" t="str">
        <f>M2294</f>
        <v/>
      </c>
    </row>
    <row r="2295" spans="1:21" x14ac:dyDescent="0.25">
      <c r="A2295" t="str">
        <f>IF('3.Stok Awal'!$A2295=0,"",'3.Stok Awal'!$A2295)</f>
        <v/>
      </c>
      <c r="B2295" t="str">
        <f>IF('3.Stok Awal'!$B2295=0,"",'3.Stok Awal'!$B2295)</f>
        <v/>
      </c>
      <c r="C2295" t="str">
        <f>IF('3.Stok Awal'!$C2295=0,"",'3.Stok Awal'!$C2295)</f>
        <v/>
      </c>
      <c r="D2295" t="str">
        <f>IF('3.Stok Awal'!$D2295=0,"",'3.Stok Awal'!$D2295)</f>
        <v/>
      </c>
      <c r="E2295" t="str">
        <f>IF('3.Stok Awal'!$E2295=0,"",'3.Stok Awal'!$E2295)</f>
        <v/>
      </c>
      <c r="F2295" s="4" t="str">
        <f>IF('3.Stok Awal'!$F2295=0,"",'3.Stok Awal'!$F2295)</f>
        <v/>
      </c>
      <c r="G2295" s="4" t="str">
        <f t="shared" si="35"/>
        <v/>
      </c>
      <c r="H2295">
        <f>IF('3.Stok Awal'!$I2295=0,0,'3.Stok Awal'!$I2295)</f>
        <v>0</v>
      </c>
      <c r="I2295" t="str">
        <f>IF('3.Stok Awal'!$J2295=0,"",'3.Stok Awal'!$J2295)</f>
        <v/>
      </c>
      <c r="J2295">
        <f>IF('3.Stok Awal'!$K2295=0,0,'3.Stok Awal'!$K2295)</f>
        <v>0</v>
      </c>
      <c r="K2295" t="str">
        <f>IF('3.Stok Awal'!$L2295=0,"",'3.Stok Awal'!$L2295)</f>
        <v/>
      </c>
      <c r="L2295">
        <f>IF('3.Stok Awal'!$N2295=0,0,'3.Stok Awal'!$N2295)</f>
        <v>0</v>
      </c>
      <c r="M2295" t="str">
        <f>IF('3.Stok Awal'!$O2295=0,"",'3.Stok Awal'!$O2295)</f>
        <v/>
      </c>
      <c r="N2295">
        <f>SUMIF('4.Sell to Trade'!$O$5:$O$5003,'5.Stok Akhir'!$G2295,'4.Sell to Trade'!$Q$5:$Q$5003)</f>
        <v>0</v>
      </c>
      <c r="O2295" t="str">
        <f>IF('3.Stok Awal'!$L2295=0,"",'3.Stok Awal'!$L2295)</f>
        <v/>
      </c>
      <c r="P2295">
        <f>IF(ISNA(VLOOKUP($A2295,STOK_AWAL,13,0)),0,IF(VLOOKUP($A2295,STOK_AWAL,13,0)&gt;0,ROUNDDOWN(L2295/VLOOKUP($A2295,STOK_AWAL,13,0),0),0))</f>
        <v>0</v>
      </c>
      <c r="Q2295" t="str">
        <f>I2295</f>
        <v/>
      </c>
      <c r="R2295">
        <f>IFERROR(MOD(L2295,VLOOKUP($A2295,STOK_AWAL,13,0)),0)</f>
        <v>0</v>
      </c>
      <c r="S2295" t="str">
        <f>K2295</f>
        <v/>
      </c>
      <c r="T2295">
        <f>R2295+(P2295*(IFERROR(VLOOKUP($A2295,STOK_AWAL,13,0),0)))</f>
        <v>0</v>
      </c>
      <c r="U2295" t="str">
        <f>M2295</f>
        <v/>
      </c>
    </row>
    <row r="2296" spans="1:21" x14ac:dyDescent="0.25">
      <c r="A2296" t="str">
        <f>IF('3.Stok Awal'!$A2296=0,"",'3.Stok Awal'!$A2296)</f>
        <v/>
      </c>
      <c r="B2296" t="str">
        <f>IF('3.Stok Awal'!$B2296=0,"",'3.Stok Awal'!$B2296)</f>
        <v/>
      </c>
      <c r="C2296" t="str">
        <f>IF('3.Stok Awal'!$C2296=0,"",'3.Stok Awal'!$C2296)</f>
        <v/>
      </c>
      <c r="D2296" t="str">
        <f>IF('3.Stok Awal'!$D2296=0,"",'3.Stok Awal'!$D2296)</f>
        <v/>
      </c>
      <c r="E2296" t="str">
        <f>IF('3.Stok Awal'!$E2296=0,"",'3.Stok Awal'!$E2296)</f>
        <v/>
      </c>
      <c r="F2296" s="4" t="str">
        <f>IF('3.Stok Awal'!$F2296=0,"",'3.Stok Awal'!$F2296)</f>
        <v/>
      </c>
      <c r="G2296" s="4" t="str">
        <f t="shared" si="35"/>
        <v/>
      </c>
      <c r="H2296">
        <f>IF('3.Stok Awal'!$I2296=0,0,'3.Stok Awal'!$I2296)</f>
        <v>0</v>
      </c>
      <c r="I2296" t="str">
        <f>IF('3.Stok Awal'!$J2296=0,"",'3.Stok Awal'!$J2296)</f>
        <v/>
      </c>
      <c r="J2296">
        <f>IF('3.Stok Awal'!$K2296=0,0,'3.Stok Awal'!$K2296)</f>
        <v>0</v>
      </c>
      <c r="K2296" t="str">
        <f>IF('3.Stok Awal'!$L2296=0,"",'3.Stok Awal'!$L2296)</f>
        <v/>
      </c>
      <c r="L2296">
        <f>IF('3.Stok Awal'!$N2296=0,0,'3.Stok Awal'!$N2296)</f>
        <v>0</v>
      </c>
      <c r="M2296" t="str">
        <f>IF('3.Stok Awal'!$O2296=0,"",'3.Stok Awal'!$O2296)</f>
        <v/>
      </c>
      <c r="N2296">
        <f>SUMIF('4.Sell to Trade'!$O$5:$O$5003,'5.Stok Akhir'!$G2296,'4.Sell to Trade'!$Q$5:$Q$5003)</f>
        <v>0</v>
      </c>
      <c r="O2296" t="str">
        <f>IF('3.Stok Awal'!$L2296=0,"",'3.Stok Awal'!$L2296)</f>
        <v/>
      </c>
      <c r="P2296">
        <f>IF(ISNA(VLOOKUP($A2296,STOK_AWAL,13,0)),0,IF(VLOOKUP($A2296,STOK_AWAL,13,0)&gt;0,ROUNDDOWN(L2296/VLOOKUP($A2296,STOK_AWAL,13,0),0),0))</f>
        <v>0</v>
      </c>
      <c r="Q2296" t="str">
        <f>I2296</f>
        <v/>
      </c>
      <c r="R2296">
        <f>IFERROR(MOD(L2296,VLOOKUP($A2296,STOK_AWAL,13,0)),0)</f>
        <v>0</v>
      </c>
      <c r="S2296" t="str">
        <f>K2296</f>
        <v/>
      </c>
      <c r="T2296">
        <f>R2296+(P2296*(IFERROR(VLOOKUP($A2296,STOK_AWAL,13,0),0)))</f>
        <v>0</v>
      </c>
      <c r="U2296" t="str">
        <f>M2296</f>
        <v/>
      </c>
    </row>
    <row r="2297" spans="1:21" x14ac:dyDescent="0.25">
      <c r="A2297" t="str">
        <f>IF('3.Stok Awal'!$A2297=0,"",'3.Stok Awal'!$A2297)</f>
        <v/>
      </c>
      <c r="B2297" t="str">
        <f>IF('3.Stok Awal'!$B2297=0,"",'3.Stok Awal'!$B2297)</f>
        <v/>
      </c>
      <c r="C2297" t="str">
        <f>IF('3.Stok Awal'!$C2297=0,"",'3.Stok Awal'!$C2297)</f>
        <v/>
      </c>
      <c r="D2297" t="str">
        <f>IF('3.Stok Awal'!$D2297=0,"",'3.Stok Awal'!$D2297)</f>
        <v/>
      </c>
      <c r="E2297" t="str">
        <f>IF('3.Stok Awal'!$E2297=0,"",'3.Stok Awal'!$E2297)</f>
        <v/>
      </c>
      <c r="F2297" s="4" t="str">
        <f>IF('3.Stok Awal'!$F2297=0,"",'3.Stok Awal'!$F2297)</f>
        <v/>
      </c>
      <c r="G2297" s="4" t="str">
        <f t="shared" si="35"/>
        <v/>
      </c>
      <c r="H2297">
        <f>IF('3.Stok Awal'!$I2297=0,0,'3.Stok Awal'!$I2297)</f>
        <v>0</v>
      </c>
      <c r="I2297" t="str">
        <f>IF('3.Stok Awal'!$J2297=0,"",'3.Stok Awal'!$J2297)</f>
        <v/>
      </c>
      <c r="J2297">
        <f>IF('3.Stok Awal'!$K2297=0,0,'3.Stok Awal'!$K2297)</f>
        <v>0</v>
      </c>
      <c r="K2297" t="str">
        <f>IF('3.Stok Awal'!$L2297=0,"",'3.Stok Awal'!$L2297)</f>
        <v/>
      </c>
      <c r="L2297">
        <f>IF('3.Stok Awal'!$N2297=0,0,'3.Stok Awal'!$N2297)</f>
        <v>0</v>
      </c>
      <c r="M2297" t="str">
        <f>IF('3.Stok Awal'!$O2297=0,"",'3.Stok Awal'!$O2297)</f>
        <v/>
      </c>
      <c r="N2297">
        <f>SUMIF('4.Sell to Trade'!$O$5:$O$5003,'5.Stok Akhir'!$G2297,'4.Sell to Trade'!$Q$5:$Q$5003)</f>
        <v>0</v>
      </c>
      <c r="O2297" t="str">
        <f>IF('3.Stok Awal'!$L2297=0,"",'3.Stok Awal'!$L2297)</f>
        <v/>
      </c>
      <c r="P2297">
        <f>IF(ISNA(VLOOKUP($A2297,STOK_AWAL,13,0)),0,IF(VLOOKUP($A2297,STOK_AWAL,13,0)&gt;0,ROUNDDOWN(L2297/VLOOKUP($A2297,STOK_AWAL,13,0),0),0))</f>
        <v>0</v>
      </c>
      <c r="Q2297" t="str">
        <f>I2297</f>
        <v/>
      </c>
      <c r="R2297">
        <f>IFERROR(MOD(L2297,VLOOKUP($A2297,STOK_AWAL,13,0)),0)</f>
        <v>0</v>
      </c>
      <c r="S2297" t="str">
        <f>K2297</f>
        <v/>
      </c>
      <c r="T2297">
        <f>R2297+(P2297*(IFERROR(VLOOKUP($A2297,STOK_AWAL,13,0),0)))</f>
        <v>0</v>
      </c>
      <c r="U2297" t="str">
        <f>M2297</f>
        <v/>
      </c>
    </row>
    <row r="2298" spans="1:21" x14ac:dyDescent="0.25">
      <c r="A2298" t="str">
        <f>IF('3.Stok Awal'!$A2298=0,"",'3.Stok Awal'!$A2298)</f>
        <v/>
      </c>
      <c r="B2298" t="str">
        <f>IF('3.Stok Awal'!$B2298=0,"",'3.Stok Awal'!$B2298)</f>
        <v/>
      </c>
      <c r="C2298" t="str">
        <f>IF('3.Stok Awal'!$C2298=0,"",'3.Stok Awal'!$C2298)</f>
        <v/>
      </c>
      <c r="D2298" t="str">
        <f>IF('3.Stok Awal'!$D2298=0,"",'3.Stok Awal'!$D2298)</f>
        <v/>
      </c>
      <c r="E2298" t="str">
        <f>IF('3.Stok Awal'!$E2298=0,"",'3.Stok Awal'!$E2298)</f>
        <v/>
      </c>
      <c r="F2298" s="4" t="str">
        <f>IF('3.Stok Awal'!$F2298=0,"",'3.Stok Awal'!$F2298)</f>
        <v/>
      </c>
      <c r="G2298" s="4" t="str">
        <f t="shared" si="35"/>
        <v/>
      </c>
      <c r="H2298">
        <f>IF('3.Stok Awal'!$I2298=0,0,'3.Stok Awal'!$I2298)</f>
        <v>0</v>
      </c>
      <c r="I2298" t="str">
        <f>IF('3.Stok Awal'!$J2298=0,"",'3.Stok Awal'!$J2298)</f>
        <v/>
      </c>
      <c r="J2298">
        <f>IF('3.Stok Awal'!$K2298=0,0,'3.Stok Awal'!$K2298)</f>
        <v>0</v>
      </c>
      <c r="K2298" t="str">
        <f>IF('3.Stok Awal'!$L2298=0,"",'3.Stok Awal'!$L2298)</f>
        <v/>
      </c>
      <c r="L2298">
        <f>IF('3.Stok Awal'!$N2298=0,0,'3.Stok Awal'!$N2298)</f>
        <v>0</v>
      </c>
      <c r="M2298" t="str">
        <f>IF('3.Stok Awal'!$O2298=0,"",'3.Stok Awal'!$O2298)</f>
        <v/>
      </c>
      <c r="N2298">
        <f>SUMIF('4.Sell to Trade'!$O$5:$O$5003,'5.Stok Akhir'!$G2298,'4.Sell to Trade'!$Q$5:$Q$5003)</f>
        <v>0</v>
      </c>
      <c r="O2298" t="str">
        <f>IF('3.Stok Awal'!$L2298=0,"",'3.Stok Awal'!$L2298)</f>
        <v/>
      </c>
      <c r="P2298">
        <f>IF(ISNA(VLOOKUP($A2298,STOK_AWAL,13,0)),0,IF(VLOOKUP($A2298,STOK_AWAL,13,0)&gt;0,ROUNDDOWN(L2298/VLOOKUP($A2298,STOK_AWAL,13,0),0),0))</f>
        <v>0</v>
      </c>
      <c r="Q2298" t="str">
        <f>I2298</f>
        <v/>
      </c>
      <c r="R2298">
        <f>IFERROR(MOD(L2298,VLOOKUP($A2298,STOK_AWAL,13,0)),0)</f>
        <v>0</v>
      </c>
      <c r="S2298" t="str">
        <f>K2298</f>
        <v/>
      </c>
      <c r="T2298">
        <f>R2298+(P2298*(IFERROR(VLOOKUP($A2298,STOK_AWAL,13,0),0)))</f>
        <v>0</v>
      </c>
      <c r="U2298" t="str">
        <f>M2298</f>
        <v/>
      </c>
    </row>
    <row r="2299" spans="1:21" x14ac:dyDescent="0.25">
      <c r="A2299" t="str">
        <f>IF('3.Stok Awal'!$A2299=0,"",'3.Stok Awal'!$A2299)</f>
        <v/>
      </c>
      <c r="B2299" t="str">
        <f>IF('3.Stok Awal'!$B2299=0,"",'3.Stok Awal'!$B2299)</f>
        <v/>
      </c>
      <c r="C2299" t="str">
        <f>IF('3.Stok Awal'!$C2299=0,"",'3.Stok Awal'!$C2299)</f>
        <v/>
      </c>
      <c r="D2299" t="str">
        <f>IF('3.Stok Awal'!$D2299=0,"",'3.Stok Awal'!$D2299)</f>
        <v/>
      </c>
      <c r="E2299" t="str">
        <f>IF('3.Stok Awal'!$E2299=0,"",'3.Stok Awal'!$E2299)</f>
        <v/>
      </c>
      <c r="F2299" s="4" t="str">
        <f>IF('3.Stok Awal'!$F2299=0,"",'3.Stok Awal'!$F2299)</f>
        <v/>
      </c>
      <c r="G2299" s="4" t="str">
        <f t="shared" si="35"/>
        <v/>
      </c>
      <c r="H2299">
        <f>IF('3.Stok Awal'!$I2299=0,0,'3.Stok Awal'!$I2299)</f>
        <v>0</v>
      </c>
      <c r="I2299" t="str">
        <f>IF('3.Stok Awal'!$J2299=0,"",'3.Stok Awal'!$J2299)</f>
        <v/>
      </c>
      <c r="J2299">
        <f>IF('3.Stok Awal'!$K2299=0,0,'3.Stok Awal'!$K2299)</f>
        <v>0</v>
      </c>
      <c r="K2299" t="str">
        <f>IF('3.Stok Awal'!$L2299=0,"",'3.Stok Awal'!$L2299)</f>
        <v/>
      </c>
      <c r="L2299">
        <f>IF('3.Stok Awal'!$N2299=0,0,'3.Stok Awal'!$N2299)</f>
        <v>0</v>
      </c>
      <c r="M2299" t="str">
        <f>IF('3.Stok Awal'!$O2299=0,"",'3.Stok Awal'!$O2299)</f>
        <v/>
      </c>
      <c r="N2299">
        <f>SUMIF('4.Sell to Trade'!$O$5:$O$5003,'5.Stok Akhir'!$G2299,'4.Sell to Trade'!$Q$5:$Q$5003)</f>
        <v>0</v>
      </c>
      <c r="O2299" t="str">
        <f>IF('3.Stok Awal'!$L2299=0,"",'3.Stok Awal'!$L2299)</f>
        <v/>
      </c>
      <c r="P2299">
        <f>IF(ISNA(VLOOKUP($A2299,STOK_AWAL,13,0)),0,IF(VLOOKUP($A2299,STOK_AWAL,13,0)&gt;0,ROUNDDOWN(L2299/VLOOKUP($A2299,STOK_AWAL,13,0),0),0))</f>
        <v>0</v>
      </c>
      <c r="Q2299" t="str">
        <f>I2299</f>
        <v/>
      </c>
      <c r="R2299">
        <f>IFERROR(MOD(L2299,VLOOKUP($A2299,STOK_AWAL,13,0)),0)</f>
        <v>0</v>
      </c>
      <c r="S2299" t="str">
        <f>K2299</f>
        <v/>
      </c>
      <c r="T2299">
        <f>R2299+(P2299*(IFERROR(VLOOKUP($A2299,STOK_AWAL,13,0),0)))</f>
        <v>0</v>
      </c>
      <c r="U2299" t="str">
        <f>M2299</f>
        <v/>
      </c>
    </row>
    <row r="2300" spans="1:21" x14ac:dyDescent="0.25">
      <c r="A2300" t="str">
        <f>IF('3.Stok Awal'!$A2300=0,"",'3.Stok Awal'!$A2300)</f>
        <v/>
      </c>
      <c r="B2300" t="str">
        <f>IF('3.Stok Awal'!$B2300=0,"",'3.Stok Awal'!$B2300)</f>
        <v/>
      </c>
      <c r="C2300" t="str">
        <f>IF('3.Stok Awal'!$C2300=0,"",'3.Stok Awal'!$C2300)</f>
        <v/>
      </c>
      <c r="D2300" t="str">
        <f>IF('3.Stok Awal'!$D2300=0,"",'3.Stok Awal'!$D2300)</f>
        <v/>
      </c>
      <c r="E2300" t="str">
        <f>IF('3.Stok Awal'!$E2300=0,"",'3.Stok Awal'!$E2300)</f>
        <v/>
      </c>
      <c r="F2300" s="4" t="str">
        <f>IF('3.Stok Awal'!$F2300=0,"",'3.Stok Awal'!$F2300)</f>
        <v/>
      </c>
      <c r="G2300" s="4" t="str">
        <f t="shared" si="35"/>
        <v/>
      </c>
      <c r="H2300">
        <f>IF('3.Stok Awal'!$I2300=0,0,'3.Stok Awal'!$I2300)</f>
        <v>0</v>
      </c>
      <c r="I2300" t="str">
        <f>IF('3.Stok Awal'!$J2300=0,"",'3.Stok Awal'!$J2300)</f>
        <v/>
      </c>
      <c r="J2300">
        <f>IF('3.Stok Awal'!$K2300=0,0,'3.Stok Awal'!$K2300)</f>
        <v>0</v>
      </c>
      <c r="K2300" t="str">
        <f>IF('3.Stok Awal'!$L2300=0,"",'3.Stok Awal'!$L2300)</f>
        <v/>
      </c>
      <c r="L2300">
        <f>IF('3.Stok Awal'!$N2300=0,0,'3.Stok Awal'!$N2300)</f>
        <v>0</v>
      </c>
      <c r="M2300" t="str">
        <f>IF('3.Stok Awal'!$O2300=0,"",'3.Stok Awal'!$O2300)</f>
        <v/>
      </c>
      <c r="N2300">
        <f>SUMIF('4.Sell to Trade'!$O$5:$O$5003,'5.Stok Akhir'!$G2300,'4.Sell to Trade'!$Q$5:$Q$5003)</f>
        <v>0</v>
      </c>
      <c r="O2300" t="str">
        <f>IF('3.Stok Awal'!$L2300=0,"",'3.Stok Awal'!$L2300)</f>
        <v/>
      </c>
      <c r="P2300">
        <f>IF(ISNA(VLOOKUP($A2300,STOK_AWAL,13,0)),0,IF(VLOOKUP($A2300,STOK_AWAL,13,0)&gt;0,ROUNDDOWN(L2300/VLOOKUP($A2300,STOK_AWAL,13,0),0),0))</f>
        <v>0</v>
      </c>
      <c r="Q2300" t="str">
        <f>I2300</f>
        <v/>
      </c>
      <c r="R2300">
        <f>IFERROR(MOD(L2300,VLOOKUP($A2300,STOK_AWAL,13,0)),0)</f>
        <v>0</v>
      </c>
      <c r="S2300" t="str">
        <f>K2300</f>
        <v/>
      </c>
      <c r="T2300">
        <f>R2300+(P2300*(IFERROR(VLOOKUP($A2300,STOK_AWAL,13,0),0)))</f>
        <v>0</v>
      </c>
      <c r="U2300" t="str">
        <f>M2300</f>
        <v/>
      </c>
    </row>
    <row r="2301" spans="1:21" x14ac:dyDescent="0.25">
      <c r="A2301" t="str">
        <f>IF('3.Stok Awal'!$A2301=0,"",'3.Stok Awal'!$A2301)</f>
        <v/>
      </c>
      <c r="B2301" t="str">
        <f>IF('3.Stok Awal'!$B2301=0,"",'3.Stok Awal'!$B2301)</f>
        <v/>
      </c>
      <c r="C2301" t="str">
        <f>IF('3.Stok Awal'!$C2301=0,"",'3.Stok Awal'!$C2301)</f>
        <v/>
      </c>
      <c r="D2301" t="str">
        <f>IF('3.Stok Awal'!$D2301=0,"",'3.Stok Awal'!$D2301)</f>
        <v/>
      </c>
      <c r="E2301" t="str">
        <f>IF('3.Stok Awal'!$E2301=0,"",'3.Stok Awal'!$E2301)</f>
        <v/>
      </c>
      <c r="F2301" s="4" t="str">
        <f>IF('3.Stok Awal'!$F2301=0,"",'3.Stok Awal'!$F2301)</f>
        <v/>
      </c>
      <c r="G2301" s="4" t="str">
        <f t="shared" si="35"/>
        <v/>
      </c>
      <c r="H2301">
        <f>IF('3.Stok Awal'!$I2301=0,0,'3.Stok Awal'!$I2301)</f>
        <v>0</v>
      </c>
      <c r="I2301" t="str">
        <f>IF('3.Stok Awal'!$J2301=0,"",'3.Stok Awal'!$J2301)</f>
        <v/>
      </c>
      <c r="J2301">
        <f>IF('3.Stok Awal'!$K2301=0,0,'3.Stok Awal'!$K2301)</f>
        <v>0</v>
      </c>
      <c r="K2301" t="str">
        <f>IF('3.Stok Awal'!$L2301=0,"",'3.Stok Awal'!$L2301)</f>
        <v/>
      </c>
      <c r="L2301">
        <f>IF('3.Stok Awal'!$N2301=0,0,'3.Stok Awal'!$N2301)</f>
        <v>0</v>
      </c>
      <c r="M2301" t="str">
        <f>IF('3.Stok Awal'!$O2301=0,"",'3.Stok Awal'!$O2301)</f>
        <v/>
      </c>
      <c r="N2301">
        <f>SUMIF('4.Sell to Trade'!$O$5:$O$5003,'5.Stok Akhir'!$G2301,'4.Sell to Trade'!$Q$5:$Q$5003)</f>
        <v>0</v>
      </c>
      <c r="O2301" t="str">
        <f>IF('3.Stok Awal'!$L2301=0,"",'3.Stok Awal'!$L2301)</f>
        <v/>
      </c>
      <c r="P2301">
        <f>IF(ISNA(VLOOKUP($A2301,STOK_AWAL,13,0)),0,IF(VLOOKUP($A2301,STOK_AWAL,13,0)&gt;0,ROUNDDOWN(L2301/VLOOKUP($A2301,STOK_AWAL,13,0),0),0))</f>
        <v>0</v>
      </c>
      <c r="Q2301" t="str">
        <f>I2301</f>
        <v/>
      </c>
      <c r="R2301">
        <f>IFERROR(MOD(L2301,VLOOKUP($A2301,STOK_AWAL,13,0)),0)</f>
        <v>0</v>
      </c>
      <c r="S2301" t="str">
        <f>K2301</f>
        <v/>
      </c>
      <c r="T2301">
        <f>R2301+(P2301*(IFERROR(VLOOKUP($A2301,STOK_AWAL,13,0),0)))</f>
        <v>0</v>
      </c>
      <c r="U2301" t="str">
        <f>M2301</f>
        <v/>
      </c>
    </row>
    <row r="2302" spans="1:21" x14ac:dyDescent="0.25">
      <c r="A2302" t="str">
        <f>IF('3.Stok Awal'!$A2302=0,"",'3.Stok Awal'!$A2302)</f>
        <v/>
      </c>
      <c r="B2302" t="str">
        <f>IF('3.Stok Awal'!$B2302=0,"",'3.Stok Awal'!$B2302)</f>
        <v/>
      </c>
      <c r="C2302" t="str">
        <f>IF('3.Stok Awal'!$C2302=0,"",'3.Stok Awal'!$C2302)</f>
        <v/>
      </c>
      <c r="D2302" t="str">
        <f>IF('3.Stok Awal'!$D2302=0,"",'3.Stok Awal'!$D2302)</f>
        <v/>
      </c>
      <c r="E2302" t="str">
        <f>IF('3.Stok Awal'!$E2302=0,"",'3.Stok Awal'!$E2302)</f>
        <v/>
      </c>
      <c r="F2302" s="4" t="str">
        <f>IF('3.Stok Awal'!$F2302=0,"",'3.Stok Awal'!$F2302)</f>
        <v/>
      </c>
      <c r="G2302" s="4" t="str">
        <f t="shared" si="35"/>
        <v/>
      </c>
      <c r="H2302">
        <f>IF('3.Stok Awal'!$I2302=0,0,'3.Stok Awal'!$I2302)</f>
        <v>0</v>
      </c>
      <c r="I2302" t="str">
        <f>IF('3.Stok Awal'!$J2302=0,"",'3.Stok Awal'!$J2302)</f>
        <v/>
      </c>
      <c r="J2302">
        <f>IF('3.Stok Awal'!$K2302=0,0,'3.Stok Awal'!$K2302)</f>
        <v>0</v>
      </c>
      <c r="K2302" t="str">
        <f>IF('3.Stok Awal'!$L2302=0,"",'3.Stok Awal'!$L2302)</f>
        <v/>
      </c>
      <c r="L2302">
        <f>IF('3.Stok Awal'!$N2302=0,0,'3.Stok Awal'!$N2302)</f>
        <v>0</v>
      </c>
      <c r="M2302" t="str">
        <f>IF('3.Stok Awal'!$O2302=0,"",'3.Stok Awal'!$O2302)</f>
        <v/>
      </c>
      <c r="N2302">
        <f>SUMIF('4.Sell to Trade'!$O$5:$O$5003,'5.Stok Akhir'!$G2302,'4.Sell to Trade'!$Q$5:$Q$5003)</f>
        <v>0</v>
      </c>
      <c r="O2302" t="str">
        <f>IF('3.Stok Awal'!$L2302=0,"",'3.Stok Awal'!$L2302)</f>
        <v/>
      </c>
      <c r="P2302">
        <f>IF(ISNA(VLOOKUP($A2302,STOK_AWAL,13,0)),0,IF(VLOOKUP($A2302,STOK_AWAL,13,0)&gt;0,ROUNDDOWN(L2302/VLOOKUP($A2302,STOK_AWAL,13,0),0),0))</f>
        <v>0</v>
      </c>
      <c r="Q2302" t="str">
        <f>I2302</f>
        <v/>
      </c>
      <c r="R2302">
        <f>IFERROR(MOD(L2302,VLOOKUP($A2302,STOK_AWAL,13,0)),0)</f>
        <v>0</v>
      </c>
      <c r="S2302" t="str">
        <f>K2302</f>
        <v/>
      </c>
      <c r="T2302">
        <f>R2302+(P2302*(IFERROR(VLOOKUP($A2302,STOK_AWAL,13,0),0)))</f>
        <v>0</v>
      </c>
      <c r="U2302" t="str">
        <f>M2302</f>
        <v/>
      </c>
    </row>
    <row r="2303" spans="1:21" x14ac:dyDescent="0.25">
      <c r="A2303" t="str">
        <f>IF('3.Stok Awal'!$A2303=0,"",'3.Stok Awal'!$A2303)</f>
        <v/>
      </c>
      <c r="B2303" t="str">
        <f>IF('3.Stok Awal'!$B2303=0,"",'3.Stok Awal'!$B2303)</f>
        <v/>
      </c>
      <c r="C2303" t="str">
        <f>IF('3.Stok Awal'!$C2303=0,"",'3.Stok Awal'!$C2303)</f>
        <v/>
      </c>
      <c r="D2303" t="str">
        <f>IF('3.Stok Awal'!$D2303=0,"",'3.Stok Awal'!$D2303)</f>
        <v/>
      </c>
      <c r="E2303" t="str">
        <f>IF('3.Stok Awal'!$E2303=0,"",'3.Stok Awal'!$E2303)</f>
        <v/>
      </c>
      <c r="F2303" s="4" t="str">
        <f>IF('3.Stok Awal'!$F2303=0,"",'3.Stok Awal'!$F2303)</f>
        <v/>
      </c>
      <c r="G2303" s="4" t="str">
        <f t="shared" si="35"/>
        <v/>
      </c>
      <c r="H2303">
        <f>IF('3.Stok Awal'!$I2303=0,0,'3.Stok Awal'!$I2303)</f>
        <v>0</v>
      </c>
      <c r="I2303" t="str">
        <f>IF('3.Stok Awal'!$J2303=0,"",'3.Stok Awal'!$J2303)</f>
        <v/>
      </c>
      <c r="J2303">
        <f>IF('3.Stok Awal'!$K2303=0,0,'3.Stok Awal'!$K2303)</f>
        <v>0</v>
      </c>
      <c r="K2303" t="str">
        <f>IF('3.Stok Awal'!$L2303=0,"",'3.Stok Awal'!$L2303)</f>
        <v/>
      </c>
      <c r="L2303">
        <f>IF('3.Stok Awal'!$N2303=0,0,'3.Stok Awal'!$N2303)</f>
        <v>0</v>
      </c>
      <c r="M2303" t="str">
        <f>IF('3.Stok Awal'!$O2303=0,"",'3.Stok Awal'!$O2303)</f>
        <v/>
      </c>
      <c r="N2303">
        <f>SUMIF('4.Sell to Trade'!$O$5:$O$5003,'5.Stok Akhir'!$G2303,'4.Sell to Trade'!$Q$5:$Q$5003)</f>
        <v>0</v>
      </c>
      <c r="O2303" t="str">
        <f>IF('3.Stok Awal'!$L2303=0,"",'3.Stok Awal'!$L2303)</f>
        <v/>
      </c>
      <c r="P2303">
        <f>IF(ISNA(VLOOKUP($A2303,STOK_AWAL,13,0)),0,IF(VLOOKUP($A2303,STOK_AWAL,13,0)&gt;0,ROUNDDOWN(L2303/VLOOKUP($A2303,STOK_AWAL,13,0),0),0))</f>
        <v>0</v>
      </c>
      <c r="Q2303" t="str">
        <f>I2303</f>
        <v/>
      </c>
      <c r="R2303">
        <f>IFERROR(MOD(L2303,VLOOKUP($A2303,STOK_AWAL,13,0)),0)</f>
        <v>0</v>
      </c>
      <c r="S2303" t="str">
        <f>K2303</f>
        <v/>
      </c>
      <c r="T2303">
        <f>R2303+(P2303*(IFERROR(VLOOKUP($A2303,STOK_AWAL,13,0),0)))</f>
        <v>0</v>
      </c>
      <c r="U2303" t="str">
        <f>M2303</f>
        <v/>
      </c>
    </row>
    <row r="2304" spans="1:21" x14ac:dyDescent="0.25">
      <c r="A2304" t="str">
        <f>IF('3.Stok Awal'!$A2304=0,"",'3.Stok Awal'!$A2304)</f>
        <v/>
      </c>
      <c r="B2304" t="str">
        <f>IF('3.Stok Awal'!$B2304=0,"",'3.Stok Awal'!$B2304)</f>
        <v/>
      </c>
      <c r="C2304" t="str">
        <f>IF('3.Stok Awal'!$C2304=0,"",'3.Stok Awal'!$C2304)</f>
        <v/>
      </c>
      <c r="D2304" t="str">
        <f>IF('3.Stok Awal'!$D2304=0,"",'3.Stok Awal'!$D2304)</f>
        <v/>
      </c>
      <c r="E2304" t="str">
        <f>IF('3.Stok Awal'!$E2304=0,"",'3.Stok Awal'!$E2304)</f>
        <v/>
      </c>
      <c r="F2304" s="4" t="str">
        <f>IF('3.Stok Awal'!$F2304=0,"",'3.Stok Awal'!$F2304)</f>
        <v/>
      </c>
      <c r="G2304" s="4" t="str">
        <f t="shared" si="35"/>
        <v/>
      </c>
      <c r="H2304">
        <f>IF('3.Stok Awal'!$I2304=0,0,'3.Stok Awal'!$I2304)</f>
        <v>0</v>
      </c>
      <c r="I2304" t="str">
        <f>IF('3.Stok Awal'!$J2304=0,"",'3.Stok Awal'!$J2304)</f>
        <v/>
      </c>
      <c r="J2304">
        <f>IF('3.Stok Awal'!$K2304=0,0,'3.Stok Awal'!$K2304)</f>
        <v>0</v>
      </c>
      <c r="K2304" t="str">
        <f>IF('3.Stok Awal'!$L2304=0,"",'3.Stok Awal'!$L2304)</f>
        <v/>
      </c>
      <c r="L2304">
        <f>IF('3.Stok Awal'!$N2304=0,0,'3.Stok Awal'!$N2304)</f>
        <v>0</v>
      </c>
      <c r="M2304" t="str">
        <f>IF('3.Stok Awal'!$O2304=0,"",'3.Stok Awal'!$O2304)</f>
        <v/>
      </c>
      <c r="N2304">
        <f>SUMIF('4.Sell to Trade'!$O$5:$O$5003,'5.Stok Akhir'!$G2304,'4.Sell to Trade'!$Q$5:$Q$5003)</f>
        <v>0</v>
      </c>
      <c r="O2304" t="str">
        <f>IF('3.Stok Awal'!$L2304=0,"",'3.Stok Awal'!$L2304)</f>
        <v/>
      </c>
      <c r="P2304">
        <f>IF(ISNA(VLOOKUP($A2304,STOK_AWAL,13,0)),0,IF(VLOOKUP($A2304,STOK_AWAL,13,0)&gt;0,ROUNDDOWN(L2304/VLOOKUP($A2304,STOK_AWAL,13,0),0),0))</f>
        <v>0</v>
      </c>
      <c r="Q2304" t="str">
        <f>I2304</f>
        <v/>
      </c>
      <c r="R2304">
        <f>IFERROR(MOD(L2304,VLOOKUP($A2304,STOK_AWAL,13,0)),0)</f>
        <v>0</v>
      </c>
      <c r="S2304" t="str">
        <f>K2304</f>
        <v/>
      </c>
      <c r="T2304">
        <f>R2304+(P2304*(IFERROR(VLOOKUP($A2304,STOK_AWAL,13,0),0)))</f>
        <v>0</v>
      </c>
      <c r="U2304" t="str">
        <f>M2304</f>
        <v/>
      </c>
    </row>
    <row r="2305" spans="1:21" x14ac:dyDescent="0.25">
      <c r="A2305" t="str">
        <f>IF('3.Stok Awal'!$A2305=0,"",'3.Stok Awal'!$A2305)</f>
        <v/>
      </c>
      <c r="B2305" t="str">
        <f>IF('3.Stok Awal'!$B2305=0,"",'3.Stok Awal'!$B2305)</f>
        <v/>
      </c>
      <c r="C2305" t="str">
        <f>IF('3.Stok Awal'!$C2305=0,"",'3.Stok Awal'!$C2305)</f>
        <v/>
      </c>
      <c r="D2305" t="str">
        <f>IF('3.Stok Awal'!$D2305=0,"",'3.Stok Awal'!$D2305)</f>
        <v/>
      </c>
      <c r="E2305" t="str">
        <f>IF('3.Stok Awal'!$E2305=0,"",'3.Stok Awal'!$E2305)</f>
        <v/>
      </c>
      <c r="F2305" s="4" t="str">
        <f>IF('3.Stok Awal'!$F2305=0,"",'3.Stok Awal'!$F2305)</f>
        <v/>
      </c>
      <c r="G2305" s="4" t="str">
        <f t="shared" si="35"/>
        <v/>
      </c>
      <c r="H2305">
        <f>IF('3.Stok Awal'!$I2305=0,0,'3.Stok Awal'!$I2305)</f>
        <v>0</v>
      </c>
      <c r="I2305" t="str">
        <f>IF('3.Stok Awal'!$J2305=0,"",'3.Stok Awal'!$J2305)</f>
        <v/>
      </c>
      <c r="J2305">
        <f>IF('3.Stok Awal'!$K2305=0,0,'3.Stok Awal'!$K2305)</f>
        <v>0</v>
      </c>
      <c r="K2305" t="str">
        <f>IF('3.Stok Awal'!$L2305=0,"",'3.Stok Awal'!$L2305)</f>
        <v/>
      </c>
      <c r="L2305">
        <f>IF('3.Stok Awal'!$N2305=0,0,'3.Stok Awal'!$N2305)</f>
        <v>0</v>
      </c>
      <c r="M2305" t="str">
        <f>IF('3.Stok Awal'!$O2305=0,"",'3.Stok Awal'!$O2305)</f>
        <v/>
      </c>
      <c r="N2305">
        <f>SUMIF('4.Sell to Trade'!$O$5:$O$5003,'5.Stok Akhir'!$G2305,'4.Sell to Trade'!$Q$5:$Q$5003)</f>
        <v>0</v>
      </c>
      <c r="O2305" t="str">
        <f>IF('3.Stok Awal'!$L2305=0,"",'3.Stok Awal'!$L2305)</f>
        <v/>
      </c>
      <c r="P2305">
        <f>IF(ISNA(VLOOKUP($A2305,STOK_AWAL,13,0)),0,IF(VLOOKUP($A2305,STOK_AWAL,13,0)&gt;0,ROUNDDOWN(L2305/VLOOKUP($A2305,STOK_AWAL,13,0),0),0))</f>
        <v>0</v>
      </c>
      <c r="Q2305" t="str">
        <f>I2305</f>
        <v/>
      </c>
      <c r="R2305">
        <f>IFERROR(MOD(L2305,VLOOKUP($A2305,STOK_AWAL,13,0)),0)</f>
        <v>0</v>
      </c>
      <c r="S2305" t="str">
        <f>K2305</f>
        <v/>
      </c>
      <c r="T2305">
        <f>R2305+(P2305*(IFERROR(VLOOKUP($A2305,STOK_AWAL,13,0),0)))</f>
        <v>0</v>
      </c>
      <c r="U2305" t="str">
        <f>M2305</f>
        <v/>
      </c>
    </row>
    <row r="2306" spans="1:21" x14ac:dyDescent="0.25">
      <c r="A2306" t="str">
        <f>IF('3.Stok Awal'!$A2306=0,"",'3.Stok Awal'!$A2306)</f>
        <v/>
      </c>
      <c r="B2306" t="str">
        <f>IF('3.Stok Awal'!$B2306=0,"",'3.Stok Awal'!$B2306)</f>
        <v/>
      </c>
      <c r="C2306" t="str">
        <f>IF('3.Stok Awal'!$C2306=0,"",'3.Stok Awal'!$C2306)</f>
        <v/>
      </c>
      <c r="D2306" t="str">
        <f>IF('3.Stok Awal'!$D2306=0,"",'3.Stok Awal'!$D2306)</f>
        <v/>
      </c>
      <c r="E2306" t="str">
        <f>IF('3.Stok Awal'!$E2306=0,"",'3.Stok Awal'!$E2306)</f>
        <v/>
      </c>
      <c r="F2306" s="4" t="str">
        <f>IF('3.Stok Awal'!$F2306=0,"",'3.Stok Awal'!$F2306)</f>
        <v/>
      </c>
      <c r="G2306" s="4" t="str">
        <f t="shared" si="35"/>
        <v/>
      </c>
      <c r="H2306">
        <f>IF('3.Stok Awal'!$I2306=0,0,'3.Stok Awal'!$I2306)</f>
        <v>0</v>
      </c>
      <c r="I2306" t="str">
        <f>IF('3.Stok Awal'!$J2306=0,"",'3.Stok Awal'!$J2306)</f>
        <v/>
      </c>
      <c r="J2306">
        <f>IF('3.Stok Awal'!$K2306=0,0,'3.Stok Awal'!$K2306)</f>
        <v>0</v>
      </c>
      <c r="K2306" t="str">
        <f>IF('3.Stok Awal'!$L2306=0,"",'3.Stok Awal'!$L2306)</f>
        <v/>
      </c>
      <c r="L2306">
        <f>IF('3.Stok Awal'!$N2306=0,0,'3.Stok Awal'!$N2306)</f>
        <v>0</v>
      </c>
      <c r="M2306" t="str">
        <f>IF('3.Stok Awal'!$O2306=0,"",'3.Stok Awal'!$O2306)</f>
        <v/>
      </c>
      <c r="N2306">
        <f>SUMIF('4.Sell to Trade'!$O$5:$O$5003,'5.Stok Akhir'!$G2306,'4.Sell to Trade'!$Q$5:$Q$5003)</f>
        <v>0</v>
      </c>
      <c r="O2306" t="str">
        <f>IF('3.Stok Awal'!$L2306=0,"",'3.Stok Awal'!$L2306)</f>
        <v/>
      </c>
      <c r="P2306">
        <f>IF(ISNA(VLOOKUP($A2306,STOK_AWAL,13,0)),0,IF(VLOOKUP($A2306,STOK_AWAL,13,0)&gt;0,ROUNDDOWN(L2306/VLOOKUP($A2306,STOK_AWAL,13,0),0),0))</f>
        <v>0</v>
      </c>
      <c r="Q2306" t="str">
        <f>I2306</f>
        <v/>
      </c>
      <c r="R2306">
        <f>IFERROR(MOD(L2306,VLOOKUP($A2306,STOK_AWAL,13,0)),0)</f>
        <v>0</v>
      </c>
      <c r="S2306" t="str">
        <f>K2306</f>
        <v/>
      </c>
      <c r="T2306">
        <f>R2306+(P2306*(IFERROR(VLOOKUP($A2306,STOK_AWAL,13,0),0)))</f>
        <v>0</v>
      </c>
      <c r="U2306" t="str">
        <f>M2306</f>
        <v/>
      </c>
    </row>
    <row r="2307" spans="1:21" x14ac:dyDescent="0.25">
      <c r="A2307" t="str">
        <f>IF('3.Stok Awal'!$A2307=0,"",'3.Stok Awal'!$A2307)</f>
        <v/>
      </c>
      <c r="B2307" t="str">
        <f>IF('3.Stok Awal'!$B2307=0,"",'3.Stok Awal'!$B2307)</f>
        <v/>
      </c>
      <c r="C2307" t="str">
        <f>IF('3.Stok Awal'!$C2307=0,"",'3.Stok Awal'!$C2307)</f>
        <v/>
      </c>
      <c r="D2307" t="str">
        <f>IF('3.Stok Awal'!$D2307=0,"",'3.Stok Awal'!$D2307)</f>
        <v/>
      </c>
      <c r="E2307" t="str">
        <f>IF('3.Stok Awal'!$E2307=0,"",'3.Stok Awal'!$E2307)</f>
        <v/>
      </c>
      <c r="F2307" s="4" t="str">
        <f>IF('3.Stok Awal'!$F2307=0,"",'3.Stok Awal'!$F2307)</f>
        <v/>
      </c>
      <c r="G2307" s="4" t="str">
        <f t="shared" si="35"/>
        <v/>
      </c>
      <c r="H2307">
        <f>IF('3.Stok Awal'!$I2307=0,0,'3.Stok Awal'!$I2307)</f>
        <v>0</v>
      </c>
      <c r="I2307" t="str">
        <f>IF('3.Stok Awal'!$J2307=0,"",'3.Stok Awal'!$J2307)</f>
        <v/>
      </c>
      <c r="J2307">
        <f>IF('3.Stok Awal'!$K2307=0,0,'3.Stok Awal'!$K2307)</f>
        <v>0</v>
      </c>
      <c r="K2307" t="str">
        <f>IF('3.Stok Awal'!$L2307=0,"",'3.Stok Awal'!$L2307)</f>
        <v/>
      </c>
      <c r="L2307">
        <f>IF('3.Stok Awal'!$N2307=0,0,'3.Stok Awal'!$N2307)</f>
        <v>0</v>
      </c>
      <c r="M2307" t="str">
        <f>IF('3.Stok Awal'!$O2307=0,"",'3.Stok Awal'!$O2307)</f>
        <v/>
      </c>
      <c r="N2307">
        <f>SUMIF('4.Sell to Trade'!$O$5:$O$5003,'5.Stok Akhir'!$G2307,'4.Sell to Trade'!$Q$5:$Q$5003)</f>
        <v>0</v>
      </c>
      <c r="O2307" t="str">
        <f>IF('3.Stok Awal'!$L2307=0,"",'3.Stok Awal'!$L2307)</f>
        <v/>
      </c>
      <c r="P2307">
        <f>IF(ISNA(VLOOKUP($A2307,STOK_AWAL,13,0)),0,IF(VLOOKUP($A2307,STOK_AWAL,13,0)&gt;0,ROUNDDOWN(L2307/VLOOKUP($A2307,STOK_AWAL,13,0),0),0))</f>
        <v>0</v>
      </c>
      <c r="Q2307" t="str">
        <f>I2307</f>
        <v/>
      </c>
      <c r="R2307">
        <f>IFERROR(MOD(L2307,VLOOKUP($A2307,STOK_AWAL,13,0)),0)</f>
        <v>0</v>
      </c>
      <c r="S2307" t="str">
        <f>K2307</f>
        <v/>
      </c>
      <c r="T2307">
        <f>R2307+(P2307*(IFERROR(VLOOKUP($A2307,STOK_AWAL,13,0),0)))</f>
        <v>0</v>
      </c>
      <c r="U2307" t="str">
        <f>M2307</f>
        <v/>
      </c>
    </row>
    <row r="2308" spans="1:21" x14ac:dyDescent="0.25">
      <c r="A2308" t="str">
        <f>IF('3.Stok Awal'!$A2308=0,"",'3.Stok Awal'!$A2308)</f>
        <v/>
      </c>
      <c r="B2308" t="str">
        <f>IF('3.Stok Awal'!$B2308=0,"",'3.Stok Awal'!$B2308)</f>
        <v/>
      </c>
      <c r="C2308" t="str">
        <f>IF('3.Stok Awal'!$C2308=0,"",'3.Stok Awal'!$C2308)</f>
        <v/>
      </c>
      <c r="D2308" t="str">
        <f>IF('3.Stok Awal'!$D2308=0,"",'3.Stok Awal'!$D2308)</f>
        <v/>
      </c>
      <c r="E2308" t="str">
        <f>IF('3.Stok Awal'!$E2308=0,"",'3.Stok Awal'!$E2308)</f>
        <v/>
      </c>
      <c r="F2308" s="4" t="str">
        <f>IF('3.Stok Awal'!$F2308=0,"",'3.Stok Awal'!$F2308)</f>
        <v/>
      </c>
      <c r="G2308" s="4" t="str">
        <f t="shared" si="35"/>
        <v/>
      </c>
      <c r="H2308">
        <f>IF('3.Stok Awal'!$I2308=0,0,'3.Stok Awal'!$I2308)</f>
        <v>0</v>
      </c>
      <c r="I2308" t="str">
        <f>IF('3.Stok Awal'!$J2308=0,"",'3.Stok Awal'!$J2308)</f>
        <v/>
      </c>
      <c r="J2308">
        <f>IF('3.Stok Awal'!$K2308=0,0,'3.Stok Awal'!$K2308)</f>
        <v>0</v>
      </c>
      <c r="K2308" t="str">
        <f>IF('3.Stok Awal'!$L2308=0,"",'3.Stok Awal'!$L2308)</f>
        <v/>
      </c>
      <c r="L2308">
        <f>IF('3.Stok Awal'!$N2308=0,0,'3.Stok Awal'!$N2308)</f>
        <v>0</v>
      </c>
      <c r="M2308" t="str">
        <f>IF('3.Stok Awal'!$O2308=0,"",'3.Stok Awal'!$O2308)</f>
        <v/>
      </c>
      <c r="N2308">
        <f>SUMIF('4.Sell to Trade'!$O$5:$O$5003,'5.Stok Akhir'!$G2308,'4.Sell to Trade'!$Q$5:$Q$5003)</f>
        <v>0</v>
      </c>
      <c r="O2308" t="str">
        <f>IF('3.Stok Awal'!$L2308=0,"",'3.Stok Awal'!$L2308)</f>
        <v/>
      </c>
      <c r="P2308">
        <f>IF(ISNA(VLOOKUP($A2308,STOK_AWAL,13,0)),0,IF(VLOOKUP($A2308,STOK_AWAL,13,0)&gt;0,ROUNDDOWN(L2308/VLOOKUP($A2308,STOK_AWAL,13,0),0),0))</f>
        <v>0</v>
      </c>
      <c r="Q2308" t="str">
        <f>I2308</f>
        <v/>
      </c>
      <c r="R2308">
        <f>IFERROR(MOD(L2308,VLOOKUP($A2308,STOK_AWAL,13,0)),0)</f>
        <v>0</v>
      </c>
      <c r="S2308" t="str">
        <f>K2308</f>
        <v/>
      </c>
      <c r="T2308">
        <f>R2308+(P2308*(IFERROR(VLOOKUP($A2308,STOK_AWAL,13,0),0)))</f>
        <v>0</v>
      </c>
      <c r="U2308" t="str">
        <f>M2308</f>
        <v/>
      </c>
    </row>
    <row r="2309" spans="1:21" x14ac:dyDescent="0.25">
      <c r="A2309" t="str">
        <f>IF('3.Stok Awal'!$A2309=0,"",'3.Stok Awal'!$A2309)</f>
        <v/>
      </c>
      <c r="B2309" t="str">
        <f>IF('3.Stok Awal'!$B2309=0,"",'3.Stok Awal'!$B2309)</f>
        <v/>
      </c>
      <c r="C2309" t="str">
        <f>IF('3.Stok Awal'!$C2309=0,"",'3.Stok Awal'!$C2309)</f>
        <v/>
      </c>
      <c r="D2309" t="str">
        <f>IF('3.Stok Awal'!$D2309=0,"",'3.Stok Awal'!$D2309)</f>
        <v/>
      </c>
      <c r="E2309" t="str">
        <f>IF('3.Stok Awal'!$E2309=0,"",'3.Stok Awal'!$E2309)</f>
        <v/>
      </c>
      <c r="F2309" s="4" t="str">
        <f>IF('3.Stok Awal'!$F2309=0,"",'3.Stok Awal'!$F2309)</f>
        <v/>
      </c>
      <c r="G2309" s="4" t="str">
        <f t="shared" si="35"/>
        <v/>
      </c>
      <c r="H2309">
        <f>IF('3.Stok Awal'!$I2309=0,0,'3.Stok Awal'!$I2309)</f>
        <v>0</v>
      </c>
      <c r="I2309" t="str">
        <f>IF('3.Stok Awal'!$J2309=0,"",'3.Stok Awal'!$J2309)</f>
        <v/>
      </c>
      <c r="J2309">
        <f>IF('3.Stok Awal'!$K2309=0,0,'3.Stok Awal'!$K2309)</f>
        <v>0</v>
      </c>
      <c r="K2309" t="str">
        <f>IF('3.Stok Awal'!$L2309=0,"",'3.Stok Awal'!$L2309)</f>
        <v/>
      </c>
      <c r="L2309">
        <f>IF('3.Stok Awal'!$N2309=0,0,'3.Stok Awal'!$N2309)</f>
        <v>0</v>
      </c>
      <c r="M2309" t="str">
        <f>IF('3.Stok Awal'!$O2309=0,"",'3.Stok Awal'!$O2309)</f>
        <v/>
      </c>
      <c r="N2309">
        <f>SUMIF('4.Sell to Trade'!$O$5:$O$5003,'5.Stok Akhir'!$G2309,'4.Sell to Trade'!$Q$5:$Q$5003)</f>
        <v>0</v>
      </c>
      <c r="O2309" t="str">
        <f>IF('3.Stok Awal'!$L2309=0,"",'3.Stok Awal'!$L2309)</f>
        <v/>
      </c>
      <c r="P2309">
        <f>IF(ISNA(VLOOKUP($A2309,STOK_AWAL,13,0)),0,IF(VLOOKUP($A2309,STOK_AWAL,13,0)&gt;0,ROUNDDOWN(L2309/VLOOKUP($A2309,STOK_AWAL,13,0),0),0))</f>
        <v>0</v>
      </c>
      <c r="Q2309" t="str">
        <f>I2309</f>
        <v/>
      </c>
      <c r="R2309">
        <f>IFERROR(MOD(L2309,VLOOKUP($A2309,STOK_AWAL,13,0)),0)</f>
        <v>0</v>
      </c>
      <c r="S2309" t="str">
        <f>K2309</f>
        <v/>
      </c>
      <c r="T2309">
        <f>R2309+(P2309*(IFERROR(VLOOKUP($A2309,STOK_AWAL,13,0),0)))</f>
        <v>0</v>
      </c>
      <c r="U2309" t="str">
        <f>M2309</f>
        <v/>
      </c>
    </row>
    <row r="2310" spans="1:21" x14ac:dyDescent="0.25">
      <c r="A2310" t="str">
        <f>IF('3.Stok Awal'!$A2310=0,"",'3.Stok Awal'!$A2310)</f>
        <v/>
      </c>
      <c r="B2310" t="str">
        <f>IF('3.Stok Awal'!$B2310=0,"",'3.Stok Awal'!$B2310)</f>
        <v/>
      </c>
      <c r="C2310" t="str">
        <f>IF('3.Stok Awal'!$C2310=0,"",'3.Stok Awal'!$C2310)</f>
        <v/>
      </c>
      <c r="D2310" t="str">
        <f>IF('3.Stok Awal'!$D2310=0,"",'3.Stok Awal'!$D2310)</f>
        <v/>
      </c>
      <c r="E2310" t="str">
        <f>IF('3.Stok Awal'!$E2310=0,"",'3.Stok Awal'!$E2310)</f>
        <v/>
      </c>
      <c r="F2310" s="4" t="str">
        <f>IF('3.Stok Awal'!$F2310=0,"",'3.Stok Awal'!$F2310)</f>
        <v/>
      </c>
      <c r="G2310" s="4" t="str">
        <f t="shared" ref="G2310:G2373" si="36">A2310&amp;F2310</f>
        <v/>
      </c>
      <c r="H2310">
        <f>IF('3.Stok Awal'!$I2310=0,0,'3.Stok Awal'!$I2310)</f>
        <v>0</v>
      </c>
      <c r="I2310" t="str">
        <f>IF('3.Stok Awal'!$J2310=0,"",'3.Stok Awal'!$J2310)</f>
        <v/>
      </c>
      <c r="J2310">
        <f>IF('3.Stok Awal'!$K2310=0,0,'3.Stok Awal'!$K2310)</f>
        <v>0</v>
      </c>
      <c r="K2310" t="str">
        <f>IF('3.Stok Awal'!$L2310=0,"",'3.Stok Awal'!$L2310)</f>
        <v/>
      </c>
      <c r="L2310">
        <f>IF('3.Stok Awal'!$N2310=0,0,'3.Stok Awal'!$N2310)</f>
        <v>0</v>
      </c>
      <c r="M2310" t="str">
        <f>IF('3.Stok Awal'!$O2310=0,"",'3.Stok Awal'!$O2310)</f>
        <v/>
      </c>
      <c r="N2310">
        <f>SUMIF('4.Sell to Trade'!$O$5:$O$5003,'5.Stok Akhir'!$G2310,'4.Sell to Trade'!$Q$5:$Q$5003)</f>
        <v>0</v>
      </c>
      <c r="O2310" t="str">
        <f>IF('3.Stok Awal'!$L2310=0,"",'3.Stok Awal'!$L2310)</f>
        <v/>
      </c>
      <c r="P2310">
        <f>IF(ISNA(VLOOKUP($A2310,STOK_AWAL,13,0)),0,IF(VLOOKUP($A2310,STOK_AWAL,13,0)&gt;0,ROUNDDOWN(L2310/VLOOKUP($A2310,STOK_AWAL,13,0),0),0))</f>
        <v>0</v>
      </c>
      <c r="Q2310" t="str">
        <f>I2310</f>
        <v/>
      </c>
      <c r="R2310">
        <f>IFERROR(MOD(L2310,VLOOKUP($A2310,STOK_AWAL,13,0)),0)</f>
        <v>0</v>
      </c>
      <c r="S2310" t="str">
        <f>K2310</f>
        <v/>
      </c>
      <c r="T2310">
        <f>R2310+(P2310*(IFERROR(VLOOKUP($A2310,STOK_AWAL,13,0),0)))</f>
        <v>0</v>
      </c>
      <c r="U2310" t="str">
        <f>M2310</f>
        <v/>
      </c>
    </row>
    <row r="2311" spans="1:21" x14ac:dyDescent="0.25">
      <c r="A2311" t="str">
        <f>IF('3.Stok Awal'!$A2311=0,"",'3.Stok Awal'!$A2311)</f>
        <v/>
      </c>
      <c r="B2311" t="str">
        <f>IF('3.Stok Awal'!$B2311=0,"",'3.Stok Awal'!$B2311)</f>
        <v/>
      </c>
      <c r="C2311" t="str">
        <f>IF('3.Stok Awal'!$C2311=0,"",'3.Stok Awal'!$C2311)</f>
        <v/>
      </c>
      <c r="D2311" t="str">
        <f>IF('3.Stok Awal'!$D2311=0,"",'3.Stok Awal'!$D2311)</f>
        <v/>
      </c>
      <c r="E2311" t="str">
        <f>IF('3.Stok Awal'!$E2311=0,"",'3.Stok Awal'!$E2311)</f>
        <v/>
      </c>
      <c r="F2311" s="4" t="str">
        <f>IF('3.Stok Awal'!$F2311=0,"",'3.Stok Awal'!$F2311)</f>
        <v/>
      </c>
      <c r="G2311" s="4" t="str">
        <f t="shared" si="36"/>
        <v/>
      </c>
      <c r="H2311">
        <f>IF('3.Stok Awal'!$I2311=0,0,'3.Stok Awal'!$I2311)</f>
        <v>0</v>
      </c>
      <c r="I2311" t="str">
        <f>IF('3.Stok Awal'!$J2311=0,"",'3.Stok Awal'!$J2311)</f>
        <v/>
      </c>
      <c r="J2311">
        <f>IF('3.Stok Awal'!$K2311=0,0,'3.Stok Awal'!$K2311)</f>
        <v>0</v>
      </c>
      <c r="K2311" t="str">
        <f>IF('3.Stok Awal'!$L2311=0,"",'3.Stok Awal'!$L2311)</f>
        <v/>
      </c>
      <c r="L2311">
        <f>IF('3.Stok Awal'!$N2311=0,0,'3.Stok Awal'!$N2311)</f>
        <v>0</v>
      </c>
      <c r="M2311" t="str">
        <f>IF('3.Stok Awal'!$O2311=0,"",'3.Stok Awal'!$O2311)</f>
        <v/>
      </c>
      <c r="N2311">
        <f>SUMIF('4.Sell to Trade'!$O$5:$O$5003,'5.Stok Akhir'!$G2311,'4.Sell to Trade'!$Q$5:$Q$5003)</f>
        <v>0</v>
      </c>
      <c r="O2311" t="str">
        <f>IF('3.Stok Awal'!$L2311=0,"",'3.Stok Awal'!$L2311)</f>
        <v/>
      </c>
      <c r="P2311">
        <f>IF(ISNA(VLOOKUP($A2311,STOK_AWAL,13,0)),0,IF(VLOOKUP($A2311,STOK_AWAL,13,0)&gt;0,ROUNDDOWN(L2311/VLOOKUP($A2311,STOK_AWAL,13,0),0),0))</f>
        <v>0</v>
      </c>
      <c r="Q2311" t="str">
        <f>I2311</f>
        <v/>
      </c>
      <c r="R2311">
        <f>IFERROR(MOD(L2311,VLOOKUP($A2311,STOK_AWAL,13,0)),0)</f>
        <v>0</v>
      </c>
      <c r="S2311" t="str">
        <f>K2311</f>
        <v/>
      </c>
      <c r="T2311">
        <f>R2311+(P2311*(IFERROR(VLOOKUP($A2311,STOK_AWAL,13,0),0)))</f>
        <v>0</v>
      </c>
      <c r="U2311" t="str">
        <f>M2311</f>
        <v/>
      </c>
    </row>
    <row r="2312" spans="1:21" x14ac:dyDescent="0.25">
      <c r="A2312" t="str">
        <f>IF('3.Stok Awal'!$A2312=0,"",'3.Stok Awal'!$A2312)</f>
        <v/>
      </c>
      <c r="B2312" t="str">
        <f>IF('3.Stok Awal'!$B2312=0,"",'3.Stok Awal'!$B2312)</f>
        <v/>
      </c>
      <c r="C2312" t="str">
        <f>IF('3.Stok Awal'!$C2312=0,"",'3.Stok Awal'!$C2312)</f>
        <v/>
      </c>
      <c r="D2312" t="str">
        <f>IF('3.Stok Awal'!$D2312=0,"",'3.Stok Awal'!$D2312)</f>
        <v/>
      </c>
      <c r="E2312" t="str">
        <f>IF('3.Stok Awal'!$E2312=0,"",'3.Stok Awal'!$E2312)</f>
        <v/>
      </c>
      <c r="F2312" s="4" t="str">
        <f>IF('3.Stok Awal'!$F2312=0,"",'3.Stok Awal'!$F2312)</f>
        <v/>
      </c>
      <c r="G2312" s="4" t="str">
        <f t="shared" si="36"/>
        <v/>
      </c>
      <c r="H2312">
        <f>IF('3.Stok Awal'!$I2312=0,0,'3.Stok Awal'!$I2312)</f>
        <v>0</v>
      </c>
      <c r="I2312" t="str">
        <f>IF('3.Stok Awal'!$J2312=0,"",'3.Stok Awal'!$J2312)</f>
        <v/>
      </c>
      <c r="J2312">
        <f>IF('3.Stok Awal'!$K2312=0,0,'3.Stok Awal'!$K2312)</f>
        <v>0</v>
      </c>
      <c r="K2312" t="str">
        <f>IF('3.Stok Awal'!$L2312=0,"",'3.Stok Awal'!$L2312)</f>
        <v/>
      </c>
      <c r="L2312">
        <f>IF('3.Stok Awal'!$N2312=0,0,'3.Stok Awal'!$N2312)</f>
        <v>0</v>
      </c>
      <c r="M2312" t="str">
        <f>IF('3.Stok Awal'!$O2312=0,"",'3.Stok Awal'!$O2312)</f>
        <v/>
      </c>
      <c r="N2312">
        <f>SUMIF('4.Sell to Trade'!$O$5:$O$5003,'5.Stok Akhir'!$G2312,'4.Sell to Trade'!$Q$5:$Q$5003)</f>
        <v>0</v>
      </c>
      <c r="O2312" t="str">
        <f>IF('3.Stok Awal'!$L2312=0,"",'3.Stok Awal'!$L2312)</f>
        <v/>
      </c>
      <c r="P2312">
        <f>IF(ISNA(VLOOKUP($A2312,STOK_AWAL,13,0)),0,IF(VLOOKUP($A2312,STOK_AWAL,13,0)&gt;0,ROUNDDOWN(L2312/VLOOKUP($A2312,STOK_AWAL,13,0),0),0))</f>
        <v>0</v>
      </c>
      <c r="Q2312" t="str">
        <f>I2312</f>
        <v/>
      </c>
      <c r="R2312">
        <f>IFERROR(MOD(L2312,VLOOKUP($A2312,STOK_AWAL,13,0)),0)</f>
        <v>0</v>
      </c>
      <c r="S2312" t="str">
        <f>K2312</f>
        <v/>
      </c>
      <c r="T2312">
        <f>R2312+(P2312*(IFERROR(VLOOKUP($A2312,STOK_AWAL,13,0),0)))</f>
        <v>0</v>
      </c>
      <c r="U2312" t="str">
        <f>M2312</f>
        <v/>
      </c>
    </row>
    <row r="2313" spans="1:21" x14ac:dyDescent="0.25">
      <c r="A2313" t="str">
        <f>IF('3.Stok Awal'!$A2313=0,"",'3.Stok Awal'!$A2313)</f>
        <v/>
      </c>
      <c r="B2313" t="str">
        <f>IF('3.Stok Awal'!$B2313=0,"",'3.Stok Awal'!$B2313)</f>
        <v/>
      </c>
      <c r="C2313" t="str">
        <f>IF('3.Stok Awal'!$C2313=0,"",'3.Stok Awal'!$C2313)</f>
        <v/>
      </c>
      <c r="D2313" t="str">
        <f>IF('3.Stok Awal'!$D2313=0,"",'3.Stok Awal'!$D2313)</f>
        <v/>
      </c>
      <c r="E2313" t="str">
        <f>IF('3.Stok Awal'!$E2313=0,"",'3.Stok Awal'!$E2313)</f>
        <v/>
      </c>
      <c r="F2313" s="4" t="str">
        <f>IF('3.Stok Awal'!$F2313=0,"",'3.Stok Awal'!$F2313)</f>
        <v/>
      </c>
      <c r="G2313" s="4" t="str">
        <f t="shared" si="36"/>
        <v/>
      </c>
      <c r="H2313">
        <f>IF('3.Stok Awal'!$I2313=0,0,'3.Stok Awal'!$I2313)</f>
        <v>0</v>
      </c>
      <c r="I2313" t="str">
        <f>IF('3.Stok Awal'!$J2313=0,"",'3.Stok Awal'!$J2313)</f>
        <v/>
      </c>
      <c r="J2313">
        <f>IF('3.Stok Awal'!$K2313=0,0,'3.Stok Awal'!$K2313)</f>
        <v>0</v>
      </c>
      <c r="K2313" t="str">
        <f>IF('3.Stok Awal'!$L2313=0,"",'3.Stok Awal'!$L2313)</f>
        <v/>
      </c>
      <c r="L2313">
        <f>IF('3.Stok Awal'!$N2313=0,0,'3.Stok Awal'!$N2313)</f>
        <v>0</v>
      </c>
      <c r="M2313" t="str">
        <f>IF('3.Stok Awal'!$O2313=0,"",'3.Stok Awal'!$O2313)</f>
        <v/>
      </c>
      <c r="N2313">
        <f>SUMIF('4.Sell to Trade'!$O$5:$O$5003,'5.Stok Akhir'!$G2313,'4.Sell to Trade'!$Q$5:$Q$5003)</f>
        <v>0</v>
      </c>
      <c r="O2313" t="str">
        <f>IF('3.Stok Awal'!$L2313=0,"",'3.Stok Awal'!$L2313)</f>
        <v/>
      </c>
      <c r="P2313">
        <f>IF(ISNA(VLOOKUP($A2313,STOK_AWAL,13,0)),0,IF(VLOOKUP($A2313,STOK_AWAL,13,0)&gt;0,ROUNDDOWN(L2313/VLOOKUP($A2313,STOK_AWAL,13,0),0),0))</f>
        <v>0</v>
      </c>
      <c r="Q2313" t="str">
        <f>I2313</f>
        <v/>
      </c>
      <c r="R2313">
        <f>IFERROR(MOD(L2313,VLOOKUP($A2313,STOK_AWAL,13,0)),0)</f>
        <v>0</v>
      </c>
      <c r="S2313" t="str">
        <f>K2313</f>
        <v/>
      </c>
      <c r="T2313">
        <f>R2313+(P2313*(IFERROR(VLOOKUP($A2313,STOK_AWAL,13,0),0)))</f>
        <v>0</v>
      </c>
      <c r="U2313" t="str">
        <f>M2313</f>
        <v/>
      </c>
    </row>
    <row r="2314" spans="1:21" x14ac:dyDescent="0.25">
      <c r="A2314" t="str">
        <f>IF('3.Stok Awal'!$A2314=0,"",'3.Stok Awal'!$A2314)</f>
        <v/>
      </c>
      <c r="B2314" t="str">
        <f>IF('3.Stok Awal'!$B2314=0,"",'3.Stok Awal'!$B2314)</f>
        <v/>
      </c>
      <c r="C2314" t="str">
        <f>IF('3.Stok Awal'!$C2314=0,"",'3.Stok Awal'!$C2314)</f>
        <v/>
      </c>
      <c r="D2314" t="str">
        <f>IF('3.Stok Awal'!$D2314=0,"",'3.Stok Awal'!$D2314)</f>
        <v/>
      </c>
      <c r="E2314" t="str">
        <f>IF('3.Stok Awal'!$E2314=0,"",'3.Stok Awal'!$E2314)</f>
        <v/>
      </c>
      <c r="F2314" s="4" t="str">
        <f>IF('3.Stok Awal'!$F2314=0,"",'3.Stok Awal'!$F2314)</f>
        <v/>
      </c>
      <c r="G2314" s="4" t="str">
        <f t="shared" si="36"/>
        <v/>
      </c>
      <c r="H2314">
        <f>IF('3.Stok Awal'!$I2314=0,0,'3.Stok Awal'!$I2314)</f>
        <v>0</v>
      </c>
      <c r="I2314" t="str">
        <f>IF('3.Stok Awal'!$J2314=0,"",'3.Stok Awal'!$J2314)</f>
        <v/>
      </c>
      <c r="J2314">
        <f>IF('3.Stok Awal'!$K2314=0,0,'3.Stok Awal'!$K2314)</f>
        <v>0</v>
      </c>
      <c r="K2314" t="str">
        <f>IF('3.Stok Awal'!$L2314=0,"",'3.Stok Awal'!$L2314)</f>
        <v/>
      </c>
      <c r="L2314">
        <f>IF('3.Stok Awal'!$N2314=0,0,'3.Stok Awal'!$N2314)</f>
        <v>0</v>
      </c>
      <c r="M2314" t="str">
        <f>IF('3.Stok Awal'!$O2314=0,"",'3.Stok Awal'!$O2314)</f>
        <v/>
      </c>
      <c r="N2314">
        <f>SUMIF('4.Sell to Trade'!$O$5:$O$5003,'5.Stok Akhir'!$G2314,'4.Sell to Trade'!$Q$5:$Q$5003)</f>
        <v>0</v>
      </c>
      <c r="O2314" t="str">
        <f>IF('3.Stok Awal'!$L2314=0,"",'3.Stok Awal'!$L2314)</f>
        <v/>
      </c>
      <c r="P2314">
        <f>IF(ISNA(VLOOKUP($A2314,STOK_AWAL,13,0)),0,IF(VLOOKUP($A2314,STOK_AWAL,13,0)&gt;0,ROUNDDOWN(L2314/VLOOKUP($A2314,STOK_AWAL,13,0),0),0))</f>
        <v>0</v>
      </c>
      <c r="Q2314" t="str">
        <f>I2314</f>
        <v/>
      </c>
      <c r="R2314">
        <f>IFERROR(MOD(L2314,VLOOKUP($A2314,STOK_AWAL,13,0)),0)</f>
        <v>0</v>
      </c>
      <c r="S2314" t="str">
        <f>K2314</f>
        <v/>
      </c>
      <c r="T2314">
        <f>R2314+(P2314*(IFERROR(VLOOKUP($A2314,STOK_AWAL,13,0),0)))</f>
        <v>0</v>
      </c>
      <c r="U2314" t="str">
        <f>M2314</f>
        <v/>
      </c>
    </row>
    <row r="2315" spans="1:21" x14ac:dyDescent="0.25">
      <c r="A2315" t="str">
        <f>IF('3.Stok Awal'!$A2315=0,"",'3.Stok Awal'!$A2315)</f>
        <v/>
      </c>
      <c r="B2315" t="str">
        <f>IF('3.Stok Awal'!$B2315=0,"",'3.Stok Awal'!$B2315)</f>
        <v/>
      </c>
      <c r="C2315" t="str">
        <f>IF('3.Stok Awal'!$C2315=0,"",'3.Stok Awal'!$C2315)</f>
        <v/>
      </c>
      <c r="D2315" t="str">
        <f>IF('3.Stok Awal'!$D2315=0,"",'3.Stok Awal'!$D2315)</f>
        <v/>
      </c>
      <c r="E2315" t="str">
        <f>IF('3.Stok Awal'!$E2315=0,"",'3.Stok Awal'!$E2315)</f>
        <v/>
      </c>
      <c r="F2315" s="4" t="str">
        <f>IF('3.Stok Awal'!$F2315=0,"",'3.Stok Awal'!$F2315)</f>
        <v/>
      </c>
      <c r="G2315" s="4" t="str">
        <f t="shared" si="36"/>
        <v/>
      </c>
      <c r="H2315">
        <f>IF('3.Stok Awal'!$I2315=0,0,'3.Stok Awal'!$I2315)</f>
        <v>0</v>
      </c>
      <c r="I2315" t="str">
        <f>IF('3.Stok Awal'!$J2315=0,"",'3.Stok Awal'!$J2315)</f>
        <v/>
      </c>
      <c r="J2315">
        <f>IF('3.Stok Awal'!$K2315=0,0,'3.Stok Awal'!$K2315)</f>
        <v>0</v>
      </c>
      <c r="K2315" t="str">
        <f>IF('3.Stok Awal'!$L2315=0,"",'3.Stok Awal'!$L2315)</f>
        <v/>
      </c>
      <c r="L2315">
        <f>IF('3.Stok Awal'!$N2315=0,0,'3.Stok Awal'!$N2315)</f>
        <v>0</v>
      </c>
      <c r="M2315" t="str">
        <f>IF('3.Stok Awal'!$O2315=0,"",'3.Stok Awal'!$O2315)</f>
        <v/>
      </c>
      <c r="N2315">
        <f>SUMIF('4.Sell to Trade'!$O$5:$O$5003,'5.Stok Akhir'!$G2315,'4.Sell to Trade'!$Q$5:$Q$5003)</f>
        <v>0</v>
      </c>
      <c r="O2315" t="str">
        <f>IF('3.Stok Awal'!$L2315=0,"",'3.Stok Awal'!$L2315)</f>
        <v/>
      </c>
      <c r="P2315">
        <f>IF(ISNA(VLOOKUP($A2315,STOK_AWAL,13,0)),0,IF(VLOOKUP($A2315,STOK_AWAL,13,0)&gt;0,ROUNDDOWN(L2315/VLOOKUP($A2315,STOK_AWAL,13,0),0),0))</f>
        <v>0</v>
      </c>
      <c r="Q2315" t="str">
        <f>I2315</f>
        <v/>
      </c>
      <c r="R2315">
        <f>IFERROR(MOD(L2315,VLOOKUP($A2315,STOK_AWAL,13,0)),0)</f>
        <v>0</v>
      </c>
      <c r="S2315" t="str">
        <f>K2315</f>
        <v/>
      </c>
      <c r="T2315">
        <f>R2315+(P2315*(IFERROR(VLOOKUP($A2315,STOK_AWAL,13,0),0)))</f>
        <v>0</v>
      </c>
      <c r="U2315" t="str">
        <f>M2315</f>
        <v/>
      </c>
    </row>
    <row r="2316" spans="1:21" x14ac:dyDescent="0.25">
      <c r="A2316" t="str">
        <f>IF('3.Stok Awal'!$A2316=0,"",'3.Stok Awal'!$A2316)</f>
        <v/>
      </c>
      <c r="B2316" t="str">
        <f>IF('3.Stok Awal'!$B2316=0,"",'3.Stok Awal'!$B2316)</f>
        <v/>
      </c>
      <c r="C2316" t="str">
        <f>IF('3.Stok Awal'!$C2316=0,"",'3.Stok Awal'!$C2316)</f>
        <v/>
      </c>
      <c r="D2316" t="str">
        <f>IF('3.Stok Awal'!$D2316=0,"",'3.Stok Awal'!$D2316)</f>
        <v/>
      </c>
      <c r="E2316" t="str">
        <f>IF('3.Stok Awal'!$E2316=0,"",'3.Stok Awal'!$E2316)</f>
        <v/>
      </c>
      <c r="F2316" s="4" t="str">
        <f>IF('3.Stok Awal'!$F2316=0,"",'3.Stok Awal'!$F2316)</f>
        <v/>
      </c>
      <c r="G2316" s="4" t="str">
        <f t="shared" si="36"/>
        <v/>
      </c>
      <c r="H2316">
        <f>IF('3.Stok Awal'!$I2316=0,0,'3.Stok Awal'!$I2316)</f>
        <v>0</v>
      </c>
      <c r="I2316" t="str">
        <f>IF('3.Stok Awal'!$J2316=0,"",'3.Stok Awal'!$J2316)</f>
        <v/>
      </c>
      <c r="J2316">
        <f>IF('3.Stok Awal'!$K2316=0,0,'3.Stok Awal'!$K2316)</f>
        <v>0</v>
      </c>
      <c r="K2316" t="str">
        <f>IF('3.Stok Awal'!$L2316=0,"",'3.Stok Awal'!$L2316)</f>
        <v/>
      </c>
      <c r="L2316">
        <f>IF('3.Stok Awal'!$N2316=0,0,'3.Stok Awal'!$N2316)</f>
        <v>0</v>
      </c>
      <c r="M2316" t="str">
        <f>IF('3.Stok Awal'!$O2316=0,"",'3.Stok Awal'!$O2316)</f>
        <v/>
      </c>
      <c r="N2316">
        <f>SUMIF('4.Sell to Trade'!$O$5:$O$5003,'5.Stok Akhir'!$G2316,'4.Sell to Trade'!$Q$5:$Q$5003)</f>
        <v>0</v>
      </c>
      <c r="O2316" t="str">
        <f>IF('3.Stok Awal'!$L2316=0,"",'3.Stok Awal'!$L2316)</f>
        <v/>
      </c>
      <c r="P2316">
        <f>IF(ISNA(VLOOKUP($A2316,STOK_AWAL,13,0)),0,IF(VLOOKUP($A2316,STOK_AWAL,13,0)&gt;0,ROUNDDOWN(L2316/VLOOKUP($A2316,STOK_AWAL,13,0),0),0))</f>
        <v>0</v>
      </c>
      <c r="Q2316" t="str">
        <f>I2316</f>
        <v/>
      </c>
      <c r="R2316">
        <f>IFERROR(MOD(L2316,VLOOKUP($A2316,STOK_AWAL,13,0)),0)</f>
        <v>0</v>
      </c>
      <c r="S2316" t="str">
        <f>K2316</f>
        <v/>
      </c>
      <c r="T2316">
        <f>R2316+(P2316*(IFERROR(VLOOKUP($A2316,STOK_AWAL,13,0),0)))</f>
        <v>0</v>
      </c>
      <c r="U2316" t="str">
        <f>M2316</f>
        <v/>
      </c>
    </row>
    <row r="2317" spans="1:21" x14ac:dyDescent="0.25">
      <c r="A2317" t="str">
        <f>IF('3.Stok Awal'!$A2317=0,"",'3.Stok Awal'!$A2317)</f>
        <v/>
      </c>
      <c r="B2317" t="str">
        <f>IF('3.Stok Awal'!$B2317=0,"",'3.Stok Awal'!$B2317)</f>
        <v/>
      </c>
      <c r="C2317" t="str">
        <f>IF('3.Stok Awal'!$C2317=0,"",'3.Stok Awal'!$C2317)</f>
        <v/>
      </c>
      <c r="D2317" t="str">
        <f>IF('3.Stok Awal'!$D2317=0,"",'3.Stok Awal'!$D2317)</f>
        <v/>
      </c>
      <c r="E2317" t="str">
        <f>IF('3.Stok Awal'!$E2317=0,"",'3.Stok Awal'!$E2317)</f>
        <v/>
      </c>
      <c r="F2317" s="4" t="str">
        <f>IF('3.Stok Awal'!$F2317=0,"",'3.Stok Awal'!$F2317)</f>
        <v/>
      </c>
      <c r="G2317" s="4" t="str">
        <f t="shared" si="36"/>
        <v/>
      </c>
      <c r="H2317">
        <f>IF('3.Stok Awal'!$I2317=0,0,'3.Stok Awal'!$I2317)</f>
        <v>0</v>
      </c>
      <c r="I2317" t="str">
        <f>IF('3.Stok Awal'!$J2317=0,"",'3.Stok Awal'!$J2317)</f>
        <v/>
      </c>
      <c r="J2317">
        <f>IF('3.Stok Awal'!$K2317=0,0,'3.Stok Awal'!$K2317)</f>
        <v>0</v>
      </c>
      <c r="K2317" t="str">
        <f>IF('3.Stok Awal'!$L2317=0,"",'3.Stok Awal'!$L2317)</f>
        <v/>
      </c>
      <c r="L2317">
        <f>IF('3.Stok Awal'!$N2317=0,0,'3.Stok Awal'!$N2317)</f>
        <v>0</v>
      </c>
      <c r="M2317" t="str">
        <f>IF('3.Stok Awal'!$O2317=0,"",'3.Stok Awal'!$O2317)</f>
        <v/>
      </c>
      <c r="N2317">
        <f>SUMIF('4.Sell to Trade'!$O$5:$O$5003,'5.Stok Akhir'!$G2317,'4.Sell to Trade'!$Q$5:$Q$5003)</f>
        <v>0</v>
      </c>
      <c r="O2317" t="str">
        <f>IF('3.Stok Awal'!$L2317=0,"",'3.Stok Awal'!$L2317)</f>
        <v/>
      </c>
      <c r="P2317">
        <f>IF(ISNA(VLOOKUP($A2317,STOK_AWAL,13,0)),0,IF(VLOOKUP($A2317,STOK_AWAL,13,0)&gt;0,ROUNDDOWN(L2317/VLOOKUP($A2317,STOK_AWAL,13,0),0),0))</f>
        <v>0</v>
      </c>
      <c r="Q2317" t="str">
        <f>I2317</f>
        <v/>
      </c>
      <c r="R2317">
        <f>IFERROR(MOD(L2317,VLOOKUP($A2317,STOK_AWAL,13,0)),0)</f>
        <v>0</v>
      </c>
      <c r="S2317" t="str">
        <f>K2317</f>
        <v/>
      </c>
      <c r="T2317">
        <f>R2317+(P2317*(IFERROR(VLOOKUP($A2317,STOK_AWAL,13,0),0)))</f>
        <v>0</v>
      </c>
      <c r="U2317" t="str">
        <f>M2317</f>
        <v/>
      </c>
    </row>
    <row r="2318" spans="1:21" x14ac:dyDescent="0.25">
      <c r="A2318" t="str">
        <f>IF('3.Stok Awal'!$A2318=0,"",'3.Stok Awal'!$A2318)</f>
        <v/>
      </c>
      <c r="B2318" t="str">
        <f>IF('3.Stok Awal'!$B2318=0,"",'3.Stok Awal'!$B2318)</f>
        <v/>
      </c>
      <c r="C2318" t="str">
        <f>IF('3.Stok Awal'!$C2318=0,"",'3.Stok Awal'!$C2318)</f>
        <v/>
      </c>
      <c r="D2318" t="str">
        <f>IF('3.Stok Awal'!$D2318=0,"",'3.Stok Awal'!$D2318)</f>
        <v/>
      </c>
      <c r="E2318" t="str">
        <f>IF('3.Stok Awal'!$E2318=0,"",'3.Stok Awal'!$E2318)</f>
        <v/>
      </c>
      <c r="F2318" s="4" t="str">
        <f>IF('3.Stok Awal'!$F2318=0,"",'3.Stok Awal'!$F2318)</f>
        <v/>
      </c>
      <c r="G2318" s="4" t="str">
        <f t="shared" si="36"/>
        <v/>
      </c>
      <c r="H2318">
        <f>IF('3.Stok Awal'!$I2318=0,0,'3.Stok Awal'!$I2318)</f>
        <v>0</v>
      </c>
      <c r="I2318" t="str">
        <f>IF('3.Stok Awal'!$J2318=0,"",'3.Stok Awal'!$J2318)</f>
        <v/>
      </c>
      <c r="J2318">
        <f>IF('3.Stok Awal'!$K2318=0,0,'3.Stok Awal'!$K2318)</f>
        <v>0</v>
      </c>
      <c r="K2318" t="str">
        <f>IF('3.Stok Awal'!$L2318=0,"",'3.Stok Awal'!$L2318)</f>
        <v/>
      </c>
      <c r="L2318">
        <f>IF('3.Stok Awal'!$N2318=0,0,'3.Stok Awal'!$N2318)</f>
        <v>0</v>
      </c>
      <c r="M2318" t="str">
        <f>IF('3.Stok Awal'!$O2318=0,"",'3.Stok Awal'!$O2318)</f>
        <v/>
      </c>
      <c r="N2318">
        <f>SUMIF('4.Sell to Trade'!$O$5:$O$5003,'5.Stok Akhir'!$G2318,'4.Sell to Trade'!$Q$5:$Q$5003)</f>
        <v>0</v>
      </c>
      <c r="O2318" t="str">
        <f>IF('3.Stok Awal'!$L2318=0,"",'3.Stok Awal'!$L2318)</f>
        <v/>
      </c>
      <c r="P2318">
        <f>IF(ISNA(VLOOKUP($A2318,STOK_AWAL,13,0)),0,IF(VLOOKUP($A2318,STOK_AWAL,13,0)&gt;0,ROUNDDOWN(L2318/VLOOKUP($A2318,STOK_AWAL,13,0),0),0))</f>
        <v>0</v>
      </c>
      <c r="Q2318" t="str">
        <f>I2318</f>
        <v/>
      </c>
      <c r="R2318">
        <f>IFERROR(MOD(L2318,VLOOKUP($A2318,STOK_AWAL,13,0)),0)</f>
        <v>0</v>
      </c>
      <c r="S2318" t="str">
        <f>K2318</f>
        <v/>
      </c>
      <c r="T2318">
        <f>R2318+(P2318*(IFERROR(VLOOKUP($A2318,STOK_AWAL,13,0),0)))</f>
        <v>0</v>
      </c>
      <c r="U2318" t="str">
        <f>M2318</f>
        <v/>
      </c>
    </row>
    <row r="2319" spans="1:21" x14ac:dyDescent="0.25">
      <c r="A2319" t="str">
        <f>IF('3.Stok Awal'!$A2319=0,"",'3.Stok Awal'!$A2319)</f>
        <v/>
      </c>
      <c r="B2319" t="str">
        <f>IF('3.Stok Awal'!$B2319=0,"",'3.Stok Awal'!$B2319)</f>
        <v/>
      </c>
      <c r="C2319" t="str">
        <f>IF('3.Stok Awal'!$C2319=0,"",'3.Stok Awal'!$C2319)</f>
        <v/>
      </c>
      <c r="D2319" t="str">
        <f>IF('3.Stok Awal'!$D2319=0,"",'3.Stok Awal'!$D2319)</f>
        <v/>
      </c>
      <c r="E2319" t="str">
        <f>IF('3.Stok Awal'!$E2319=0,"",'3.Stok Awal'!$E2319)</f>
        <v/>
      </c>
      <c r="F2319" s="4" t="str">
        <f>IF('3.Stok Awal'!$F2319=0,"",'3.Stok Awal'!$F2319)</f>
        <v/>
      </c>
      <c r="G2319" s="4" t="str">
        <f t="shared" si="36"/>
        <v/>
      </c>
      <c r="H2319">
        <f>IF('3.Stok Awal'!$I2319=0,0,'3.Stok Awal'!$I2319)</f>
        <v>0</v>
      </c>
      <c r="I2319" t="str">
        <f>IF('3.Stok Awal'!$J2319=0,"",'3.Stok Awal'!$J2319)</f>
        <v/>
      </c>
      <c r="J2319">
        <f>IF('3.Stok Awal'!$K2319=0,0,'3.Stok Awal'!$K2319)</f>
        <v>0</v>
      </c>
      <c r="K2319" t="str">
        <f>IF('3.Stok Awal'!$L2319=0,"",'3.Stok Awal'!$L2319)</f>
        <v/>
      </c>
      <c r="L2319">
        <f>IF('3.Stok Awal'!$N2319=0,0,'3.Stok Awal'!$N2319)</f>
        <v>0</v>
      </c>
      <c r="M2319" t="str">
        <f>IF('3.Stok Awal'!$O2319=0,"",'3.Stok Awal'!$O2319)</f>
        <v/>
      </c>
      <c r="N2319">
        <f>SUMIF('4.Sell to Trade'!$O$5:$O$5003,'5.Stok Akhir'!$G2319,'4.Sell to Trade'!$Q$5:$Q$5003)</f>
        <v>0</v>
      </c>
      <c r="O2319" t="str">
        <f>IF('3.Stok Awal'!$L2319=0,"",'3.Stok Awal'!$L2319)</f>
        <v/>
      </c>
      <c r="P2319">
        <f>IF(ISNA(VLOOKUP($A2319,STOK_AWAL,13,0)),0,IF(VLOOKUP($A2319,STOK_AWAL,13,0)&gt;0,ROUNDDOWN(L2319/VLOOKUP($A2319,STOK_AWAL,13,0),0),0))</f>
        <v>0</v>
      </c>
      <c r="Q2319" t="str">
        <f>I2319</f>
        <v/>
      </c>
      <c r="R2319">
        <f>IFERROR(MOD(L2319,VLOOKUP($A2319,STOK_AWAL,13,0)),0)</f>
        <v>0</v>
      </c>
      <c r="S2319" t="str">
        <f>K2319</f>
        <v/>
      </c>
      <c r="T2319">
        <f>R2319+(P2319*(IFERROR(VLOOKUP($A2319,STOK_AWAL,13,0),0)))</f>
        <v>0</v>
      </c>
      <c r="U2319" t="str">
        <f>M2319</f>
        <v/>
      </c>
    </row>
    <row r="2320" spans="1:21" x14ac:dyDescent="0.25">
      <c r="A2320" t="str">
        <f>IF('3.Stok Awal'!$A2320=0,"",'3.Stok Awal'!$A2320)</f>
        <v/>
      </c>
      <c r="B2320" t="str">
        <f>IF('3.Stok Awal'!$B2320=0,"",'3.Stok Awal'!$B2320)</f>
        <v/>
      </c>
      <c r="C2320" t="str">
        <f>IF('3.Stok Awal'!$C2320=0,"",'3.Stok Awal'!$C2320)</f>
        <v/>
      </c>
      <c r="D2320" t="str">
        <f>IF('3.Stok Awal'!$D2320=0,"",'3.Stok Awal'!$D2320)</f>
        <v/>
      </c>
      <c r="E2320" t="str">
        <f>IF('3.Stok Awal'!$E2320=0,"",'3.Stok Awal'!$E2320)</f>
        <v/>
      </c>
      <c r="F2320" s="4" t="str">
        <f>IF('3.Stok Awal'!$F2320=0,"",'3.Stok Awal'!$F2320)</f>
        <v/>
      </c>
      <c r="G2320" s="4" t="str">
        <f t="shared" si="36"/>
        <v/>
      </c>
      <c r="H2320">
        <f>IF('3.Stok Awal'!$I2320=0,0,'3.Stok Awal'!$I2320)</f>
        <v>0</v>
      </c>
      <c r="I2320" t="str">
        <f>IF('3.Stok Awal'!$J2320=0,"",'3.Stok Awal'!$J2320)</f>
        <v/>
      </c>
      <c r="J2320">
        <f>IF('3.Stok Awal'!$K2320=0,0,'3.Stok Awal'!$K2320)</f>
        <v>0</v>
      </c>
      <c r="K2320" t="str">
        <f>IF('3.Stok Awal'!$L2320=0,"",'3.Stok Awal'!$L2320)</f>
        <v/>
      </c>
      <c r="L2320">
        <f>IF('3.Stok Awal'!$N2320=0,0,'3.Stok Awal'!$N2320)</f>
        <v>0</v>
      </c>
      <c r="M2320" t="str">
        <f>IF('3.Stok Awal'!$O2320=0,"",'3.Stok Awal'!$O2320)</f>
        <v/>
      </c>
      <c r="N2320">
        <f>SUMIF('4.Sell to Trade'!$O$5:$O$5003,'5.Stok Akhir'!$G2320,'4.Sell to Trade'!$Q$5:$Q$5003)</f>
        <v>0</v>
      </c>
      <c r="O2320" t="str">
        <f>IF('3.Stok Awal'!$L2320=0,"",'3.Stok Awal'!$L2320)</f>
        <v/>
      </c>
      <c r="P2320">
        <f>IF(ISNA(VLOOKUP($A2320,STOK_AWAL,13,0)),0,IF(VLOOKUP($A2320,STOK_AWAL,13,0)&gt;0,ROUNDDOWN(L2320/VLOOKUP($A2320,STOK_AWAL,13,0),0),0))</f>
        <v>0</v>
      </c>
      <c r="Q2320" t="str">
        <f>I2320</f>
        <v/>
      </c>
      <c r="R2320">
        <f>IFERROR(MOD(L2320,VLOOKUP($A2320,STOK_AWAL,13,0)),0)</f>
        <v>0</v>
      </c>
      <c r="S2320" t="str">
        <f>K2320</f>
        <v/>
      </c>
      <c r="T2320">
        <f>R2320+(P2320*(IFERROR(VLOOKUP($A2320,STOK_AWAL,13,0),0)))</f>
        <v>0</v>
      </c>
      <c r="U2320" t="str">
        <f>M2320</f>
        <v/>
      </c>
    </row>
    <row r="2321" spans="1:21" x14ac:dyDescent="0.25">
      <c r="A2321" t="str">
        <f>IF('3.Stok Awal'!$A2321=0,"",'3.Stok Awal'!$A2321)</f>
        <v/>
      </c>
      <c r="B2321" t="str">
        <f>IF('3.Stok Awal'!$B2321=0,"",'3.Stok Awal'!$B2321)</f>
        <v/>
      </c>
      <c r="C2321" t="str">
        <f>IF('3.Stok Awal'!$C2321=0,"",'3.Stok Awal'!$C2321)</f>
        <v/>
      </c>
      <c r="D2321" t="str">
        <f>IF('3.Stok Awal'!$D2321=0,"",'3.Stok Awal'!$D2321)</f>
        <v/>
      </c>
      <c r="E2321" t="str">
        <f>IF('3.Stok Awal'!$E2321=0,"",'3.Stok Awal'!$E2321)</f>
        <v/>
      </c>
      <c r="F2321" s="4" t="str">
        <f>IF('3.Stok Awal'!$F2321=0,"",'3.Stok Awal'!$F2321)</f>
        <v/>
      </c>
      <c r="G2321" s="4" t="str">
        <f t="shared" si="36"/>
        <v/>
      </c>
      <c r="H2321">
        <f>IF('3.Stok Awal'!$I2321=0,0,'3.Stok Awal'!$I2321)</f>
        <v>0</v>
      </c>
      <c r="I2321" t="str">
        <f>IF('3.Stok Awal'!$J2321=0,"",'3.Stok Awal'!$J2321)</f>
        <v/>
      </c>
      <c r="J2321">
        <f>IF('3.Stok Awal'!$K2321=0,0,'3.Stok Awal'!$K2321)</f>
        <v>0</v>
      </c>
      <c r="K2321" t="str">
        <f>IF('3.Stok Awal'!$L2321=0,"",'3.Stok Awal'!$L2321)</f>
        <v/>
      </c>
      <c r="L2321">
        <f>IF('3.Stok Awal'!$N2321=0,0,'3.Stok Awal'!$N2321)</f>
        <v>0</v>
      </c>
      <c r="M2321" t="str">
        <f>IF('3.Stok Awal'!$O2321=0,"",'3.Stok Awal'!$O2321)</f>
        <v/>
      </c>
      <c r="N2321">
        <f>SUMIF('4.Sell to Trade'!$O$5:$O$5003,'5.Stok Akhir'!$G2321,'4.Sell to Trade'!$Q$5:$Q$5003)</f>
        <v>0</v>
      </c>
      <c r="O2321" t="str">
        <f>IF('3.Stok Awal'!$L2321=0,"",'3.Stok Awal'!$L2321)</f>
        <v/>
      </c>
      <c r="P2321">
        <f>IF(ISNA(VLOOKUP($A2321,STOK_AWAL,13,0)),0,IF(VLOOKUP($A2321,STOK_AWAL,13,0)&gt;0,ROUNDDOWN(L2321/VLOOKUP($A2321,STOK_AWAL,13,0),0),0))</f>
        <v>0</v>
      </c>
      <c r="Q2321" t="str">
        <f>I2321</f>
        <v/>
      </c>
      <c r="R2321">
        <f>IFERROR(MOD(L2321,VLOOKUP($A2321,STOK_AWAL,13,0)),0)</f>
        <v>0</v>
      </c>
      <c r="S2321" t="str">
        <f>K2321</f>
        <v/>
      </c>
      <c r="T2321">
        <f>R2321+(P2321*(IFERROR(VLOOKUP($A2321,STOK_AWAL,13,0),0)))</f>
        <v>0</v>
      </c>
      <c r="U2321" t="str">
        <f>M2321</f>
        <v/>
      </c>
    </row>
    <row r="2322" spans="1:21" x14ac:dyDescent="0.25">
      <c r="A2322" t="str">
        <f>IF('3.Stok Awal'!$A2322=0,"",'3.Stok Awal'!$A2322)</f>
        <v/>
      </c>
      <c r="B2322" t="str">
        <f>IF('3.Stok Awal'!$B2322=0,"",'3.Stok Awal'!$B2322)</f>
        <v/>
      </c>
      <c r="C2322" t="str">
        <f>IF('3.Stok Awal'!$C2322=0,"",'3.Stok Awal'!$C2322)</f>
        <v/>
      </c>
      <c r="D2322" t="str">
        <f>IF('3.Stok Awal'!$D2322=0,"",'3.Stok Awal'!$D2322)</f>
        <v/>
      </c>
      <c r="E2322" t="str">
        <f>IF('3.Stok Awal'!$E2322=0,"",'3.Stok Awal'!$E2322)</f>
        <v/>
      </c>
      <c r="F2322" s="4" t="str">
        <f>IF('3.Stok Awal'!$F2322=0,"",'3.Stok Awal'!$F2322)</f>
        <v/>
      </c>
      <c r="G2322" s="4" t="str">
        <f t="shared" si="36"/>
        <v/>
      </c>
      <c r="H2322">
        <f>IF('3.Stok Awal'!$I2322=0,0,'3.Stok Awal'!$I2322)</f>
        <v>0</v>
      </c>
      <c r="I2322" t="str">
        <f>IF('3.Stok Awal'!$J2322=0,"",'3.Stok Awal'!$J2322)</f>
        <v/>
      </c>
      <c r="J2322">
        <f>IF('3.Stok Awal'!$K2322=0,0,'3.Stok Awal'!$K2322)</f>
        <v>0</v>
      </c>
      <c r="K2322" t="str">
        <f>IF('3.Stok Awal'!$L2322=0,"",'3.Stok Awal'!$L2322)</f>
        <v/>
      </c>
      <c r="L2322">
        <f>IF('3.Stok Awal'!$N2322=0,0,'3.Stok Awal'!$N2322)</f>
        <v>0</v>
      </c>
      <c r="M2322" t="str">
        <f>IF('3.Stok Awal'!$O2322=0,"",'3.Stok Awal'!$O2322)</f>
        <v/>
      </c>
      <c r="N2322">
        <f>SUMIF('4.Sell to Trade'!$O$5:$O$5003,'5.Stok Akhir'!$G2322,'4.Sell to Trade'!$Q$5:$Q$5003)</f>
        <v>0</v>
      </c>
      <c r="O2322" t="str">
        <f>IF('3.Stok Awal'!$L2322=0,"",'3.Stok Awal'!$L2322)</f>
        <v/>
      </c>
      <c r="P2322">
        <f>IF(ISNA(VLOOKUP($A2322,STOK_AWAL,13,0)),0,IF(VLOOKUP($A2322,STOK_AWAL,13,0)&gt;0,ROUNDDOWN(L2322/VLOOKUP($A2322,STOK_AWAL,13,0),0),0))</f>
        <v>0</v>
      </c>
      <c r="Q2322" t="str">
        <f>I2322</f>
        <v/>
      </c>
      <c r="R2322">
        <f>IFERROR(MOD(L2322,VLOOKUP($A2322,STOK_AWAL,13,0)),0)</f>
        <v>0</v>
      </c>
      <c r="S2322" t="str">
        <f>K2322</f>
        <v/>
      </c>
      <c r="T2322">
        <f>R2322+(P2322*(IFERROR(VLOOKUP($A2322,STOK_AWAL,13,0),0)))</f>
        <v>0</v>
      </c>
      <c r="U2322" t="str">
        <f>M2322</f>
        <v/>
      </c>
    </row>
    <row r="2323" spans="1:21" x14ac:dyDescent="0.25">
      <c r="A2323" t="str">
        <f>IF('3.Stok Awal'!$A2323=0,"",'3.Stok Awal'!$A2323)</f>
        <v/>
      </c>
      <c r="B2323" t="str">
        <f>IF('3.Stok Awal'!$B2323=0,"",'3.Stok Awal'!$B2323)</f>
        <v/>
      </c>
      <c r="C2323" t="str">
        <f>IF('3.Stok Awal'!$C2323=0,"",'3.Stok Awal'!$C2323)</f>
        <v/>
      </c>
      <c r="D2323" t="str">
        <f>IF('3.Stok Awal'!$D2323=0,"",'3.Stok Awal'!$D2323)</f>
        <v/>
      </c>
      <c r="E2323" t="str">
        <f>IF('3.Stok Awal'!$E2323=0,"",'3.Stok Awal'!$E2323)</f>
        <v/>
      </c>
      <c r="F2323" s="4" t="str">
        <f>IF('3.Stok Awal'!$F2323=0,"",'3.Stok Awal'!$F2323)</f>
        <v/>
      </c>
      <c r="G2323" s="4" t="str">
        <f t="shared" si="36"/>
        <v/>
      </c>
      <c r="H2323">
        <f>IF('3.Stok Awal'!$I2323=0,0,'3.Stok Awal'!$I2323)</f>
        <v>0</v>
      </c>
      <c r="I2323" t="str">
        <f>IF('3.Stok Awal'!$J2323=0,"",'3.Stok Awal'!$J2323)</f>
        <v/>
      </c>
      <c r="J2323">
        <f>IF('3.Stok Awal'!$K2323=0,0,'3.Stok Awal'!$K2323)</f>
        <v>0</v>
      </c>
      <c r="K2323" t="str">
        <f>IF('3.Stok Awal'!$L2323=0,"",'3.Stok Awal'!$L2323)</f>
        <v/>
      </c>
      <c r="L2323">
        <f>IF('3.Stok Awal'!$N2323=0,0,'3.Stok Awal'!$N2323)</f>
        <v>0</v>
      </c>
      <c r="M2323" t="str">
        <f>IF('3.Stok Awal'!$O2323=0,"",'3.Stok Awal'!$O2323)</f>
        <v/>
      </c>
      <c r="N2323">
        <f>SUMIF('4.Sell to Trade'!$O$5:$O$5003,'5.Stok Akhir'!$G2323,'4.Sell to Trade'!$Q$5:$Q$5003)</f>
        <v>0</v>
      </c>
      <c r="O2323" t="str">
        <f>IF('3.Stok Awal'!$L2323=0,"",'3.Stok Awal'!$L2323)</f>
        <v/>
      </c>
      <c r="P2323">
        <f>IF(ISNA(VLOOKUP($A2323,STOK_AWAL,13,0)),0,IF(VLOOKUP($A2323,STOK_AWAL,13,0)&gt;0,ROUNDDOWN(L2323/VLOOKUP($A2323,STOK_AWAL,13,0),0),0))</f>
        <v>0</v>
      </c>
      <c r="Q2323" t="str">
        <f>I2323</f>
        <v/>
      </c>
      <c r="R2323">
        <f>IFERROR(MOD(L2323,VLOOKUP($A2323,STOK_AWAL,13,0)),0)</f>
        <v>0</v>
      </c>
      <c r="S2323" t="str">
        <f>K2323</f>
        <v/>
      </c>
      <c r="T2323">
        <f>R2323+(P2323*(IFERROR(VLOOKUP($A2323,STOK_AWAL,13,0),0)))</f>
        <v>0</v>
      </c>
      <c r="U2323" t="str">
        <f>M2323</f>
        <v/>
      </c>
    </row>
    <row r="2324" spans="1:21" x14ac:dyDescent="0.25">
      <c r="A2324" t="str">
        <f>IF('3.Stok Awal'!$A2324=0,"",'3.Stok Awal'!$A2324)</f>
        <v/>
      </c>
      <c r="B2324" t="str">
        <f>IF('3.Stok Awal'!$B2324=0,"",'3.Stok Awal'!$B2324)</f>
        <v/>
      </c>
      <c r="C2324" t="str">
        <f>IF('3.Stok Awal'!$C2324=0,"",'3.Stok Awal'!$C2324)</f>
        <v/>
      </c>
      <c r="D2324" t="str">
        <f>IF('3.Stok Awal'!$D2324=0,"",'3.Stok Awal'!$D2324)</f>
        <v/>
      </c>
      <c r="E2324" t="str">
        <f>IF('3.Stok Awal'!$E2324=0,"",'3.Stok Awal'!$E2324)</f>
        <v/>
      </c>
      <c r="F2324" s="4" t="str">
        <f>IF('3.Stok Awal'!$F2324=0,"",'3.Stok Awal'!$F2324)</f>
        <v/>
      </c>
      <c r="G2324" s="4" t="str">
        <f t="shared" si="36"/>
        <v/>
      </c>
      <c r="H2324">
        <f>IF('3.Stok Awal'!$I2324=0,0,'3.Stok Awal'!$I2324)</f>
        <v>0</v>
      </c>
      <c r="I2324" t="str">
        <f>IF('3.Stok Awal'!$J2324=0,"",'3.Stok Awal'!$J2324)</f>
        <v/>
      </c>
      <c r="J2324">
        <f>IF('3.Stok Awal'!$K2324=0,0,'3.Stok Awal'!$K2324)</f>
        <v>0</v>
      </c>
      <c r="K2324" t="str">
        <f>IF('3.Stok Awal'!$L2324=0,"",'3.Stok Awal'!$L2324)</f>
        <v/>
      </c>
      <c r="L2324">
        <f>IF('3.Stok Awal'!$N2324=0,0,'3.Stok Awal'!$N2324)</f>
        <v>0</v>
      </c>
      <c r="M2324" t="str">
        <f>IF('3.Stok Awal'!$O2324=0,"",'3.Stok Awal'!$O2324)</f>
        <v/>
      </c>
      <c r="N2324">
        <f>SUMIF('4.Sell to Trade'!$O$5:$O$5003,'5.Stok Akhir'!$G2324,'4.Sell to Trade'!$Q$5:$Q$5003)</f>
        <v>0</v>
      </c>
      <c r="O2324" t="str">
        <f>IF('3.Stok Awal'!$L2324=0,"",'3.Stok Awal'!$L2324)</f>
        <v/>
      </c>
      <c r="P2324">
        <f>IF(ISNA(VLOOKUP($A2324,STOK_AWAL,13,0)),0,IF(VLOOKUP($A2324,STOK_AWAL,13,0)&gt;0,ROUNDDOWN(L2324/VLOOKUP($A2324,STOK_AWAL,13,0),0),0))</f>
        <v>0</v>
      </c>
      <c r="Q2324" t="str">
        <f>I2324</f>
        <v/>
      </c>
      <c r="R2324">
        <f>IFERROR(MOD(L2324,VLOOKUP($A2324,STOK_AWAL,13,0)),0)</f>
        <v>0</v>
      </c>
      <c r="S2324" t="str">
        <f>K2324</f>
        <v/>
      </c>
      <c r="T2324">
        <f>R2324+(P2324*(IFERROR(VLOOKUP($A2324,STOK_AWAL,13,0),0)))</f>
        <v>0</v>
      </c>
      <c r="U2324" t="str">
        <f>M2324</f>
        <v/>
      </c>
    </row>
    <row r="2325" spans="1:21" x14ac:dyDescent="0.25">
      <c r="A2325" t="str">
        <f>IF('3.Stok Awal'!$A2325=0,"",'3.Stok Awal'!$A2325)</f>
        <v/>
      </c>
      <c r="B2325" t="str">
        <f>IF('3.Stok Awal'!$B2325=0,"",'3.Stok Awal'!$B2325)</f>
        <v/>
      </c>
      <c r="C2325" t="str">
        <f>IF('3.Stok Awal'!$C2325=0,"",'3.Stok Awal'!$C2325)</f>
        <v/>
      </c>
      <c r="D2325" t="str">
        <f>IF('3.Stok Awal'!$D2325=0,"",'3.Stok Awal'!$D2325)</f>
        <v/>
      </c>
      <c r="E2325" t="str">
        <f>IF('3.Stok Awal'!$E2325=0,"",'3.Stok Awal'!$E2325)</f>
        <v/>
      </c>
      <c r="F2325" s="4" t="str">
        <f>IF('3.Stok Awal'!$F2325=0,"",'3.Stok Awal'!$F2325)</f>
        <v/>
      </c>
      <c r="G2325" s="4" t="str">
        <f t="shared" si="36"/>
        <v/>
      </c>
      <c r="H2325">
        <f>IF('3.Stok Awal'!$I2325=0,0,'3.Stok Awal'!$I2325)</f>
        <v>0</v>
      </c>
      <c r="I2325" t="str">
        <f>IF('3.Stok Awal'!$J2325=0,"",'3.Stok Awal'!$J2325)</f>
        <v/>
      </c>
      <c r="J2325">
        <f>IF('3.Stok Awal'!$K2325=0,0,'3.Stok Awal'!$K2325)</f>
        <v>0</v>
      </c>
      <c r="K2325" t="str">
        <f>IF('3.Stok Awal'!$L2325=0,"",'3.Stok Awal'!$L2325)</f>
        <v/>
      </c>
      <c r="L2325">
        <f>IF('3.Stok Awal'!$N2325=0,0,'3.Stok Awal'!$N2325)</f>
        <v>0</v>
      </c>
      <c r="M2325" t="str">
        <f>IF('3.Stok Awal'!$O2325=0,"",'3.Stok Awal'!$O2325)</f>
        <v/>
      </c>
      <c r="N2325">
        <f>SUMIF('4.Sell to Trade'!$O$5:$O$5003,'5.Stok Akhir'!$G2325,'4.Sell to Trade'!$Q$5:$Q$5003)</f>
        <v>0</v>
      </c>
      <c r="O2325" t="str">
        <f>IF('3.Stok Awal'!$L2325=0,"",'3.Stok Awal'!$L2325)</f>
        <v/>
      </c>
      <c r="P2325">
        <f>IF(ISNA(VLOOKUP($A2325,STOK_AWAL,13,0)),0,IF(VLOOKUP($A2325,STOK_AWAL,13,0)&gt;0,ROUNDDOWN(L2325/VLOOKUP($A2325,STOK_AWAL,13,0),0),0))</f>
        <v>0</v>
      </c>
      <c r="Q2325" t="str">
        <f>I2325</f>
        <v/>
      </c>
      <c r="R2325">
        <f>IFERROR(MOD(L2325,VLOOKUP($A2325,STOK_AWAL,13,0)),0)</f>
        <v>0</v>
      </c>
      <c r="S2325" t="str">
        <f>K2325</f>
        <v/>
      </c>
      <c r="T2325">
        <f>R2325+(P2325*(IFERROR(VLOOKUP($A2325,STOK_AWAL,13,0),0)))</f>
        <v>0</v>
      </c>
      <c r="U2325" t="str">
        <f>M2325</f>
        <v/>
      </c>
    </row>
    <row r="2326" spans="1:21" x14ac:dyDescent="0.25">
      <c r="A2326" t="str">
        <f>IF('3.Stok Awal'!$A2326=0,"",'3.Stok Awal'!$A2326)</f>
        <v/>
      </c>
      <c r="B2326" t="str">
        <f>IF('3.Stok Awal'!$B2326=0,"",'3.Stok Awal'!$B2326)</f>
        <v/>
      </c>
      <c r="C2326" t="str">
        <f>IF('3.Stok Awal'!$C2326=0,"",'3.Stok Awal'!$C2326)</f>
        <v/>
      </c>
      <c r="D2326" t="str">
        <f>IF('3.Stok Awal'!$D2326=0,"",'3.Stok Awal'!$D2326)</f>
        <v/>
      </c>
      <c r="E2326" t="str">
        <f>IF('3.Stok Awal'!$E2326=0,"",'3.Stok Awal'!$E2326)</f>
        <v/>
      </c>
      <c r="F2326" s="4" t="str">
        <f>IF('3.Stok Awal'!$F2326=0,"",'3.Stok Awal'!$F2326)</f>
        <v/>
      </c>
      <c r="G2326" s="4" t="str">
        <f t="shared" si="36"/>
        <v/>
      </c>
      <c r="H2326">
        <f>IF('3.Stok Awal'!$I2326=0,0,'3.Stok Awal'!$I2326)</f>
        <v>0</v>
      </c>
      <c r="I2326" t="str">
        <f>IF('3.Stok Awal'!$J2326=0,"",'3.Stok Awal'!$J2326)</f>
        <v/>
      </c>
      <c r="J2326">
        <f>IF('3.Stok Awal'!$K2326=0,0,'3.Stok Awal'!$K2326)</f>
        <v>0</v>
      </c>
      <c r="K2326" t="str">
        <f>IF('3.Stok Awal'!$L2326=0,"",'3.Stok Awal'!$L2326)</f>
        <v/>
      </c>
      <c r="L2326">
        <f>IF('3.Stok Awal'!$N2326=0,0,'3.Stok Awal'!$N2326)</f>
        <v>0</v>
      </c>
      <c r="M2326" t="str">
        <f>IF('3.Stok Awal'!$O2326=0,"",'3.Stok Awal'!$O2326)</f>
        <v/>
      </c>
      <c r="N2326">
        <f>SUMIF('4.Sell to Trade'!$O$5:$O$5003,'5.Stok Akhir'!$G2326,'4.Sell to Trade'!$Q$5:$Q$5003)</f>
        <v>0</v>
      </c>
      <c r="O2326" t="str">
        <f>IF('3.Stok Awal'!$L2326=0,"",'3.Stok Awal'!$L2326)</f>
        <v/>
      </c>
      <c r="P2326">
        <f>IF(ISNA(VLOOKUP($A2326,STOK_AWAL,13,0)),0,IF(VLOOKUP($A2326,STOK_AWAL,13,0)&gt;0,ROUNDDOWN(L2326/VLOOKUP($A2326,STOK_AWAL,13,0),0),0))</f>
        <v>0</v>
      </c>
      <c r="Q2326" t="str">
        <f>I2326</f>
        <v/>
      </c>
      <c r="R2326">
        <f>IFERROR(MOD(L2326,VLOOKUP($A2326,STOK_AWAL,13,0)),0)</f>
        <v>0</v>
      </c>
      <c r="S2326" t="str">
        <f>K2326</f>
        <v/>
      </c>
      <c r="T2326">
        <f>R2326+(P2326*(IFERROR(VLOOKUP($A2326,STOK_AWAL,13,0),0)))</f>
        <v>0</v>
      </c>
      <c r="U2326" t="str">
        <f>M2326</f>
        <v/>
      </c>
    </row>
    <row r="2327" spans="1:21" x14ac:dyDescent="0.25">
      <c r="A2327" t="str">
        <f>IF('3.Stok Awal'!$A2327=0,"",'3.Stok Awal'!$A2327)</f>
        <v/>
      </c>
      <c r="B2327" t="str">
        <f>IF('3.Stok Awal'!$B2327=0,"",'3.Stok Awal'!$B2327)</f>
        <v/>
      </c>
      <c r="C2327" t="str">
        <f>IF('3.Stok Awal'!$C2327=0,"",'3.Stok Awal'!$C2327)</f>
        <v/>
      </c>
      <c r="D2327" t="str">
        <f>IF('3.Stok Awal'!$D2327=0,"",'3.Stok Awal'!$D2327)</f>
        <v/>
      </c>
      <c r="E2327" t="str">
        <f>IF('3.Stok Awal'!$E2327=0,"",'3.Stok Awal'!$E2327)</f>
        <v/>
      </c>
      <c r="F2327" s="4" t="str">
        <f>IF('3.Stok Awal'!$F2327=0,"",'3.Stok Awal'!$F2327)</f>
        <v/>
      </c>
      <c r="G2327" s="4" t="str">
        <f t="shared" si="36"/>
        <v/>
      </c>
      <c r="H2327">
        <f>IF('3.Stok Awal'!$I2327=0,0,'3.Stok Awal'!$I2327)</f>
        <v>0</v>
      </c>
      <c r="I2327" t="str">
        <f>IF('3.Stok Awal'!$J2327=0,"",'3.Stok Awal'!$J2327)</f>
        <v/>
      </c>
      <c r="J2327">
        <f>IF('3.Stok Awal'!$K2327=0,0,'3.Stok Awal'!$K2327)</f>
        <v>0</v>
      </c>
      <c r="K2327" t="str">
        <f>IF('3.Stok Awal'!$L2327=0,"",'3.Stok Awal'!$L2327)</f>
        <v/>
      </c>
      <c r="L2327">
        <f>IF('3.Stok Awal'!$N2327=0,0,'3.Stok Awal'!$N2327)</f>
        <v>0</v>
      </c>
      <c r="M2327" t="str">
        <f>IF('3.Stok Awal'!$O2327=0,"",'3.Stok Awal'!$O2327)</f>
        <v/>
      </c>
      <c r="N2327">
        <f>SUMIF('4.Sell to Trade'!$O$5:$O$5003,'5.Stok Akhir'!$G2327,'4.Sell to Trade'!$Q$5:$Q$5003)</f>
        <v>0</v>
      </c>
      <c r="O2327" t="str">
        <f>IF('3.Stok Awal'!$L2327=0,"",'3.Stok Awal'!$L2327)</f>
        <v/>
      </c>
      <c r="P2327">
        <f>IF(ISNA(VLOOKUP($A2327,STOK_AWAL,13,0)),0,IF(VLOOKUP($A2327,STOK_AWAL,13,0)&gt;0,ROUNDDOWN(L2327/VLOOKUP($A2327,STOK_AWAL,13,0),0),0))</f>
        <v>0</v>
      </c>
      <c r="Q2327" t="str">
        <f>I2327</f>
        <v/>
      </c>
      <c r="R2327">
        <f>IFERROR(MOD(L2327,VLOOKUP($A2327,STOK_AWAL,13,0)),0)</f>
        <v>0</v>
      </c>
      <c r="S2327" t="str">
        <f>K2327</f>
        <v/>
      </c>
      <c r="T2327">
        <f>R2327+(P2327*(IFERROR(VLOOKUP($A2327,STOK_AWAL,13,0),0)))</f>
        <v>0</v>
      </c>
      <c r="U2327" t="str">
        <f>M2327</f>
        <v/>
      </c>
    </row>
    <row r="2328" spans="1:21" x14ac:dyDescent="0.25">
      <c r="A2328" t="str">
        <f>IF('3.Stok Awal'!$A2328=0,"",'3.Stok Awal'!$A2328)</f>
        <v/>
      </c>
      <c r="B2328" t="str">
        <f>IF('3.Stok Awal'!$B2328=0,"",'3.Stok Awal'!$B2328)</f>
        <v/>
      </c>
      <c r="C2328" t="str">
        <f>IF('3.Stok Awal'!$C2328=0,"",'3.Stok Awal'!$C2328)</f>
        <v/>
      </c>
      <c r="D2328" t="str">
        <f>IF('3.Stok Awal'!$D2328=0,"",'3.Stok Awal'!$D2328)</f>
        <v/>
      </c>
      <c r="E2328" t="str">
        <f>IF('3.Stok Awal'!$E2328=0,"",'3.Stok Awal'!$E2328)</f>
        <v/>
      </c>
      <c r="F2328" s="4" t="str">
        <f>IF('3.Stok Awal'!$F2328=0,"",'3.Stok Awal'!$F2328)</f>
        <v/>
      </c>
      <c r="G2328" s="4" t="str">
        <f t="shared" si="36"/>
        <v/>
      </c>
      <c r="H2328">
        <f>IF('3.Stok Awal'!$I2328=0,0,'3.Stok Awal'!$I2328)</f>
        <v>0</v>
      </c>
      <c r="I2328" t="str">
        <f>IF('3.Stok Awal'!$J2328=0,"",'3.Stok Awal'!$J2328)</f>
        <v/>
      </c>
      <c r="J2328">
        <f>IF('3.Stok Awal'!$K2328=0,0,'3.Stok Awal'!$K2328)</f>
        <v>0</v>
      </c>
      <c r="K2328" t="str">
        <f>IF('3.Stok Awal'!$L2328=0,"",'3.Stok Awal'!$L2328)</f>
        <v/>
      </c>
      <c r="L2328">
        <f>IF('3.Stok Awal'!$N2328=0,0,'3.Stok Awal'!$N2328)</f>
        <v>0</v>
      </c>
      <c r="M2328" t="str">
        <f>IF('3.Stok Awal'!$O2328=0,"",'3.Stok Awal'!$O2328)</f>
        <v/>
      </c>
      <c r="N2328">
        <f>SUMIF('4.Sell to Trade'!$O$5:$O$5003,'5.Stok Akhir'!$G2328,'4.Sell to Trade'!$Q$5:$Q$5003)</f>
        <v>0</v>
      </c>
      <c r="O2328" t="str">
        <f>IF('3.Stok Awal'!$L2328=0,"",'3.Stok Awal'!$L2328)</f>
        <v/>
      </c>
      <c r="P2328">
        <f>IF(ISNA(VLOOKUP($A2328,STOK_AWAL,13,0)),0,IF(VLOOKUP($A2328,STOK_AWAL,13,0)&gt;0,ROUNDDOWN(L2328/VLOOKUP($A2328,STOK_AWAL,13,0),0),0))</f>
        <v>0</v>
      </c>
      <c r="Q2328" t="str">
        <f>I2328</f>
        <v/>
      </c>
      <c r="R2328">
        <f>IFERROR(MOD(L2328,VLOOKUP($A2328,STOK_AWAL,13,0)),0)</f>
        <v>0</v>
      </c>
      <c r="S2328" t="str">
        <f>K2328</f>
        <v/>
      </c>
      <c r="T2328">
        <f>R2328+(P2328*(IFERROR(VLOOKUP($A2328,STOK_AWAL,13,0),0)))</f>
        <v>0</v>
      </c>
      <c r="U2328" t="str">
        <f>M2328</f>
        <v/>
      </c>
    </row>
    <row r="2329" spans="1:21" x14ac:dyDescent="0.25">
      <c r="A2329" t="str">
        <f>IF('3.Stok Awal'!$A2329=0,"",'3.Stok Awal'!$A2329)</f>
        <v/>
      </c>
      <c r="B2329" t="str">
        <f>IF('3.Stok Awal'!$B2329=0,"",'3.Stok Awal'!$B2329)</f>
        <v/>
      </c>
      <c r="C2329" t="str">
        <f>IF('3.Stok Awal'!$C2329=0,"",'3.Stok Awal'!$C2329)</f>
        <v/>
      </c>
      <c r="D2329" t="str">
        <f>IF('3.Stok Awal'!$D2329=0,"",'3.Stok Awal'!$D2329)</f>
        <v/>
      </c>
      <c r="E2329" t="str">
        <f>IF('3.Stok Awal'!$E2329=0,"",'3.Stok Awal'!$E2329)</f>
        <v/>
      </c>
      <c r="F2329" s="4" t="str">
        <f>IF('3.Stok Awal'!$F2329=0,"",'3.Stok Awal'!$F2329)</f>
        <v/>
      </c>
      <c r="G2329" s="4" t="str">
        <f t="shared" si="36"/>
        <v/>
      </c>
      <c r="H2329">
        <f>IF('3.Stok Awal'!$I2329=0,0,'3.Stok Awal'!$I2329)</f>
        <v>0</v>
      </c>
      <c r="I2329" t="str">
        <f>IF('3.Stok Awal'!$J2329=0,"",'3.Stok Awal'!$J2329)</f>
        <v/>
      </c>
      <c r="J2329">
        <f>IF('3.Stok Awal'!$K2329=0,0,'3.Stok Awal'!$K2329)</f>
        <v>0</v>
      </c>
      <c r="K2329" t="str">
        <f>IF('3.Stok Awal'!$L2329=0,"",'3.Stok Awal'!$L2329)</f>
        <v/>
      </c>
      <c r="L2329">
        <f>IF('3.Stok Awal'!$N2329=0,0,'3.Stok Awal'!$N2329)</f>
        <v>0</v>
      </c>
      <c r="M2329" t="str">
        <f>IF('3.Stok Awal'!$O2329=0,"",'3.Stok Awal'!$O2329)</f>
        <v/>
      </c>
      <c r="N2329">
        <f>SUMIF('4.Sell to Trade'!$O$5:$O$5003,'5.Stok Akhir'!$G2329,'4.Sell to Trade'!$Q$5:$Q$5003)</f>
        <v>0</v>
      </c>
      <c r="O2329" t="str">
        <f>IF('3.Stok Awal'!$L2329=0,"",'3.Stok Awal'!$L2329)</f>
        <v/>
      </c>
      <c r="P2329">
        <f>IF(ISNA(VLOOKUP($A2329,STOK_AWAL,13,0)),0,IF(VLOOKUP($A2329,STOK_AWAL,13,0)&gt;0,ROUNDDOWN(L2329/VLOOKUP($A2329,STOK_AWAL,13,0),0),0))</f>
        <v>0</v>
      </c>
      <c r="Q2329" t="str">
        <f>I2329</f>
        <v/>
      </c>
      <c r="R2329">
        <f>IFERROR(MOD(L2329,VLOOKUP($A2329,STOK_AWAL,13,0)),0)</f>
        <v>0</v>
      </c>
      <c r="S2329" t="str">
        <f>K2329</f>
        <v/>
      </c>
      <c r="T2329">
        <f>R2329+(P2329*(IFERROR(VLOOKUP($A2329,STOK_AWAL,13,0),0)))</f>
        <v>0</v>
      </c>
      <c r="U2329" t="str">
        <f>M2329</f>
        <v/>
      </c>
    </row>
    <row r="2330" spans="1:21" x14ac:dyDescent="0.25">
      <c r="A2330" t="str">
        <f>IF('3.Stok Awal'!$A2330=0,"",'3.Stok Awal'!$A2330)</f>
        <v/>
      </c>
      <c r="B2330" t="str">
        <f>IF('3.Stok Awal'!$B2330=0,"",'3.Stok Awal'!$B2330)</f>
        <v/>
      </c>
      <c r="C2330" t="str">
        <f>IF('3.Stok Awal'!$C2330=0,"",'3.Stok Awal'!$C2330)</f>
        <v/>
      </c>
      <c r="D2330" t="str">
        <f>IF('3.Stok Awal'!$D2330=0,"",'3.Stok Awal'!$D2330)</f>
        <v/>
      </c>
      <c r="E2330" t="str">
        <f>IF('3.Stok Awal'!$E2330=0,"",'3.Stok Awal'!$E2330)</f>
        <v/>
      </c>
      <c r="F2330" s="4" t="str">
        <f>IF('3.Stok Awal'!$F2330=0,"",'3.Stok Awal'!$F2330)</f>
        <v/>
      </c>
      <c r="G2330" s="4" t="str">
        <f t="shared" si="36"/>
        <v/>
      </c>
      <c r="H2330">
        <f>IF('3.Stok Awal'!$I2330=0,0,'3.Stok Awal'!$I2330)</f>
        <v>0</v>
      </c>
      <c r="I2330" t="str">
        <f>IF('3.Stok Awal'!$J2330=0,"",'3.Stok Awal'!$J2330)</f>
        <v/>
      </c>
      <c r="J2330">
        <f>IF('3.Stok Awal'!$K2330=0,0,'3.Stok Awal'!$K2330)</f>
        <v>0</v>
      </c>
      <c r="K2330" t="str">
        <f>IF('3.Stok Awal'!$L2330=0,"",'3.Stok Awal'!$L2330)</f>
        <v/>
      </c>
      <c r="L2330">
        <f>IF('3.Stok Awal'!$N2330=0,0,'3.Stok Awal'!$N2330)</f>
        <v>0</v>
      </c>
      <c r="M2330" t="str">
        <f>IF('3.Stok Awal'!$O2330=0,"",'3.Stok Awal'!$O2330)</f>
        <v/>
      </c>
      <c r="N2330">
        <f>SUMIF('4.Sell to Trade'!$O$5:$O$5003,'5.Stok Akhir'!$G2330,'4.Sell to Trade'!$Q$5:$Q$5003)</f>
        <v>0</v>
      </c>
      <c r="O2330" t="str">
        <f>IF('3.Stok Awal'!$L2330=0,"",'3.Stok Awal'!$L2330)</f>
        <v/>
      </c>
      <c r="P2330">
        <f>IF(ISNA(VLOOKUP($A2330,STOK_AWAL,13,0)),0,IF(VLOOKUP($A2330,STOK_AWAL,13,0)&gt;0,ROUNDDOWN(L2330/VLOOKUP($A2330,STOK_AWAL,13,0),0),0))</f>
        <v>0</v>
      </c>
      <c r="Q2330" t="str">
        <f>I2330</f>
        <v/>
      </c>
      <c r="R2330">
        <f>IFERROR(MOD(L2330,VLOOKUP($A2330,STOK_AWAL,13,0)),0)</f>
        <v>0</v>
      </c>
      <c r="S2330" t="str">
        <f>K2330</f>
        <v/>
      </c>
      <c r="T2330">
        <f>R2330+(P2330*(IFERROR(VLOOKUP($A2330,STOK_AWAL,13,0),0)))</f>
        <v>0</v>
      </c>
      <c r="U2330" t="str">
        <f>M2330</f>
        <v/>
      </c>
    </row>
    <row r="2331" spans="1:21" x14ac:dyDescent="0.25">
      <c r="A2331" t="str">
        <f>IF('3.Stok Awal'!$A2331=0,"",'3.Stok Awal'!$A2331)</f>
        <v/>
      </c>
      <c r="B2331" t="str">
        <f>IF('3.Stok Awal'!$B2331=0,"",'3.Stok Awal'!$B2331)</f>
        <v/>
      </c>
      <c r="C2331" t="str">
        <f>IF('3.Stok Awal'!$C2331=0,"",'3.Stok Awal'!$C2331)</f>
        <v/>
      </c>
      <c r="D2331" t="str">
        <f>IF('3.Stok Awal'!$D2331=0,"",'3.Stok Awal'!$D2331)</f>
        <v/>
      </c>
      <c r="E2331" t="str">
        <f>IF('3.Stok Awal'!$E2331=0,"",'3.Stok Awal'!$E2331)</f>
        <v/>
      </c>
      <c r="F2331" s="4" t="str">
        <f>IF('3.Stok Awal'!$F2331=0,"",'3.Stok Awal'!$F2331)</f>
        <v/>
      </c>
      <c r="G2331" s="4" t="str">
        <f t="shared" si="36"/>
        <v/>
      </c>
      <c r="H2331">
        <f>IF('3.Stok Awal'!$I2331=0,0,'3.Stok Awal'!$I2331)</f>
        <v>0</v>
      </c>
      <c r="I2331" t="str">
        <f>IF('3.Stok Awal'!$J2331=0,"",'3.Stok Awal'!$J2331)</f>
        <v/>
      </c>
      <c r="J2331">
        <f>IF('3.Stok Awal'!$K2331=0,0,'3.Stok Awal'!$K2331)</f>
        <v>0</v>
      </c>
      <c r="K2331" t="str">
        <f>IF('3.Stok Awal'!$L2331=0,"",'3.Stok Awal'!$L2331)</f>
        <v/>
      </c>
      <c r="L2331">
        <f>IF('3.Stok Awal'!$N2331=0,0,'3.Stok Awal'!$N2331)</f>
        <v>0</v>
      </c>
      <c r="M2331" t="str">
        <f>IF('3.Stok Awal'!$O2331=0,"",'3.Stok Awal'!$O2331)</f>
        <v/>
      </c>
      <c r="N2331">
        <f>SUMIF('4.Sell to Trade'!$O$5:$O$5003,'5.Stok Akhir'!$G2331,'4.Sell to Trade'!$Q$5:$Q$5003)</f>
        <v>0</v>
      </c>
      <c r="O2331" t="str">
        <f>IF('3.Stok Awal'!$L2331=0,"",'3.Stok Awal'!$L2331)</f>
        <v/>
      </c>
      <c r="P2331">
        <f>IF(ISNA(VLOOKUP($A2331,STOK_AWAL,13,0)),0,IF(VLOOKUP($A2331,STOK_AWAL,13,0)&gt;0,ROUNDDOWN(L2331/VLOOKUP($A2331,STOK_AWAL,13,0),0),0))</f>
        <v>0</v>
      </c>
      <c r="Q2331" t="str">
        <f>I2331</f>
        <v/>
      </c>
      <c r="R2331">
        <f>IFERROR(MOD(L2331,VLOOKUP($A2331,STOK_AWAL,13,0)),0)</f>
        <v>0</v>
      </c>
      <c r="S2331" t="str">
        <f>K2331</f>
        <v/>
      </c>
      <c r="T2331">
        <f>R2331+(P2331*(IFERROR(VLOOKUP($A2331,STOK_AWAL,13,0),0)))</f>
        <v>0</v>
      </c>
      <c r="U2331" t="str">
        <f>M2331</f>
        <v/>
      </c>
    </row>
    <row r="2332" spans="1:21" x14ac:dyDescent="0.25">
      <c r="A2332" t="str">
        <f>IF('3.Stok Awal'!$A2332=0,"",'3.Stok Awal'!$A2332)</f>
        <v/>
      </c>
      <c r="B2332" t="str">
        <f>IF('3.Stok Awal'!$B2332=0,"",'3.Stok Awal'!$B2332)</f>
        <v/>
      </c>
      <c r="C2332" t="str">
        <f>IF('3.Stok Awal'!$C2332=0,"",'3.Stok Awal'!$C2332)</f>
        <v/>
      </c>
      <c r="D2332" t="str">
        <f>IF('3.Stok Awal'!$D2332=0,"",'3.Stok Awal'!$D2332)</f>
        <v/>
      </c>
      <c r="E2332" t="str">
        <f>IF('3.Stok Awal'!$E2332=0,"",'3.Stok Awal'!$E2332)</f>
        <v/>
      </c>
      <c r="F2332" s="4" t="str">
        <f>IF('3.Stok Awal'!$F2332=0,"",'3.Stok Awal'!$F2332)</f>
        <v/>
      </c>
      <c r="G2332" s="4" t="str">
        <f t="shared" si="36"/>
        <v/>
      </c>
      <c r="H2332">
        <f>IF('3.Stok Awal'!$I2332=0,0,'3.Stok Awal'!$I2332)</f>
        <v>0</v>
      </c>
      <c r="I2332" t="str">
        <f>IF('3.Stok Awal'!$J2332=0,"",'3.Stok Awal'!$J2332)</f>
        <v/>
      </c>
      <c r="J2332">
        <f>IF('3.Stok Awal'!$K2332=0,0,'3.Stok Awal'!$K2332)</f>
        <v>0</v>
      </c>
      <c r="K2332" t="str">
        <f>IF('3.Stok Awal'!$L2332=0,"",'3.Stok Awal'!$L2332)</f>
        <v/>
      </c>
      <c r="L2332">
        <f>IF('3.Stok Awal'!$N2332=0,0,'3.Stok Awal'!$N2332)</f>
        <v>0</v>
      </c>
      <c r="M2332" t="str">
        <f>IF('3.Stok Awal'!$O2332=0,"",'3.Stok Awal'!$O2332)</f>
        <v/>
      </c>
      <c r="N2332">
        <f>SUMIF('4.Sell to Trade'!$O$5:$O$5003,'5.Stok Akhir'!$G2332,'4.Sell to Trade'!$Q$5:$Q$5003)</f>
        <v>0</v>
      </c>
      <c r="O2332" t="str">
        <f>IF('3.Stok Awal'!$L2332=0,"",'3.Stok Awal'!$L2332)</f>
        <v/>
      </c>
      <c r="P2332">
        <f>IF(ISNA(VLOOKUP($A2332,STOK_AWAL,13,0)),0,IF(VLOOKUP($A2332,STOK_AWAL,13,0)&gt;0,ROUNDDOWN(L2332/VLOOKUP($A2332,STOK_AWAL,13,0),0),0))</f>
        <v>0</v>
      </c>
      <c r="Q2332" t="str">
        <f>I2332</f>
        <v/>
      </c>
      <c r="R2332">
        <f>IFERROR(MOD(L2332,VLOOKUP($A2332,STOK_AWAL,13,0)),0)</f>
        <v>0</v>
      </c>
      <c r="S2332" t="str">
        <f>K2332</f>
        <v/>
      </c>
      <c r="T2332">
        <f>R2332+(P2332*(IFERROR(VLOOKUP($A2332,STOK_AWAL,13,0),0)))</f>
        <v>0</v>
      </c>
      <c r="U2332" t="str">
        <f>M2332</f>
        <v/>
      </c>
    </row>
    <row r="2333" spans="1:21" x14ac:dyDescent="0.25">
      <c r="A2333" t="str">
        <f>IF('3.Stok Awal'!$A2333=0,"",'3.Stok Awal'!$A2333)</f>
        <v/>
      </c>
      <c r="B2333" t="str">
        <f>IF('3.Stok Awal'!$B2333=0,"",'3.Stok Awal'!$B2333)</f>
        <v/>
      </c>
      <c r="C2333" t="str">
        <f>IF('3.Stok Awal'!$C2333=0,"",'3.Stok Awal'!$C2333)</f>
        <v/>
      </c>
      <c r="D2333" t="str">
        <f>IF('3.Stok Awal'!$D2333=0,"",'3.Stok Awal'!$D2333)</f>
        <v/>
      </c>
      <c r="E2333" t="str">
        <f>IF('3.Stok Awal'!$E2333=0,"",'3.Stok Awal'!$E2333)</f>
        <v/>
      </c>
      <c r="F2333" s="4" t="str">
        <f>IF('3.Stok Awal'!$F2333=0,"",'3.Stok Awal'!$F2333)</f>
        <v/>
      </c>
      <c r="G2333" s="4" t="str">
        <f t="shared" si="36"/>
        <v/>
      </c>
      <c r="H2333">
        <f>IF('3.Stok Awal'!$I2333=0,0,'3.Stok Awal'!$I2333)</f>
        <v>0</v>
      </c>
      <c r="I2333" t="str">
        <f>IF('3.Stok Awal'!$J2333=0,"",'3.Stok Awal'!$J2333)</f>
        <v/>
      </c>
      <c r="J2333">
        <f>IF('3.Stok Awal'!$K2333=0,0,'3.Stok Awal'!$K2333)</f>
        <v>0</v>
      </c>
      <c r="K2333" t="str">
        <f>IF('3.Stok Awal'!$L2333=0,"",'3.Stok Awal'!$L2333)</f>
        <v/>
      </c>
      <c r="L2333">
        <f>IF('3.Stok Awal'!$N2333=0,0,'3.Stok Awal'!$N2333)</f>
        <v>0</v>
      </c>
      <c r="M2333" t="str">
        <f>IF('3.Stok Awal'!$O2333=0,"",'3.Stok Awal'!$O2333)</f>
        <v/>
      </c>
      <c r="N2333">
        <f>SUMIF('4.Sell to Trade'!$O$5:$O$5003,'5.Stok Akhir'!$G2333,'4.Sell to Trade'!$Q$5:$Q$5003)</f>
        <v>0</v>
      </c>
      <c r="O2333" t="str">
        <f>IF('3.Stok Awal'!$L2333=0,"",'3.Stok Awal'!$L2333)</f>
        <v/>
      </c>
      <c r="P2333">
        <f>IF(ISNA(VLOOKUP($A2333,STOK_AWAL,13,0)),0,IF(VLOOKUP($A2333,STOK_AWAL,13,0)&gt;0,ROUNDDOWN(L2333/VLOOKUP($A2333,STOK_AWAL,13,0),0),0))</f>
        <v>0</v>
      </c>
      <c r="Q2333" t="str">
        <f>I2333</f>
        <v/>
      </c>
      <c r="R2333">
        <f>IFERROR(MOD(L2333,VLOOKUP($A2333,STOK_AWAL,13,0)),0)</f>
        <v>0</v>
      </c>
      <c r="S2333" t="str">
        <f>K2333</f>
        <v/>
      </c>
      <c r="T2333">
        <f>R2333+(P2333*(IFERROR(VLOOKUP($A2333,STOK_AWAL,13,0),0)))</f>
        <v>0</v>
      </c>
      <c r="U2333" t="str">
        <f>M2333</f>
        <v/>
      </c>
    </row>
    <row r="2334" spans="1:21" x14ac:dyDescent="0.25">
      <c r="A2334" t="str">
        <f>IF('3.Stok Awal'!$A2334=0,"",'3.Stok Awal'!$A2334)</f>
        <v/>
      </c>
      <c r="B2334" t="str">
        <f>IF('3.Stok Awal'!$B2334=0,"",'3.Stok Awal'!$B2334)</f>
        <v/>
      </c>
      <c r="C2334" t="str">
        <f>IF('3.Stok Awal'!$C2334=0,"",'3.Stok Awal'!$C2334)</f>
        <v/>
      </c>
      <c r="D2334" t="str">
        <f>IF('3.Stok Awal'!$D2334=0,"",'3.Stok Awal'!$D2334)</f>
        <v/>
      </c>
      <c r="E2334" t="str">
        <f>IF('3.Stok Awal'!$E2334=0,"",'3.Stok Awal'!$E2334)</f>
        <v/>
      </c>
      <c r="F2334" s="4" t="str">
        <f>IF('3.Stok Awal'!$F2334=0,"",'3.Stok Awal'!$F2334)</f>
        <v/>
      </c>
      <c r="G2334" s="4" t="str">
        <f t="shared" si="36"/>
        <v/>
      </c>
      <c r="H2334">
        <f>IF('3.Stok Awal'!$I2334=0,0,'3.Stok Awal'!$I2334)</f>
        <v>0</v>
      </c>
      <c r="I2334" t="str">
        <f>IF('3.Stok Awal'!$J2334=0,"",'3.Stok Awal'!$J2334)</f>
        <v/>
      </c>
      <c r="J2334">
        <f>IF('3.Stok Awal'!$K2334=0,0,'3.Stok Awal'!$K2334)</f>
        <v>0</v>
      </c>
      <c r="K2334" t="str">
        <f>IF('3.Stok Awal'!$L2334=0,"",'3.Stok Awal'!$L2334)</f>
        <v/>
      </c>
      <c r="L2334">
        <f>IF('3.Stok Awal'!$N2334=0,0,'3.Stok Awal'!$N2334)</f>
        <v>0</v>
      </c>
      <c r="M2334" t="str">
        <f>IF('3.Stok Awal'!$O2334=0,"",'3.Stok Awal'!$O2334)</f>
        <v/>
      </c>
      <c r="N2334">
        <f>SUMIF('4.Sell to Trade'!$O$5:$O$5003,'5.Stok Akhir'!$G2334,'4.Sell to Trade'!$Q$5:$Q$5003)</f>
        <v>0</v>
      </c>
      <c r="O2334" t="str">
        <f>IF('3.Stok Awal'!$L2334=0,"",'3.Stok Awal'!$L2334)</f>
        <v/>
      </c>
      <c r="P2334">
        <f>IF(ISNA(VLOOKUP($A2334,STOK_AWAL,13,0)),0,IF(VLOOKUP($A2334,STOK_AWAL,13,0)&gt;0,ROUNDDOWN(L2334/VLOOKUP($A2334,STOK_AWAL,13,0),0),0))</f>
        <v>0</v>
      </c>
      <c r="Q2334" t="str">
        <f>I2334</f>
        <v/>
      </c>
      <c r="R2334">
        <f>IFERROR(MOD(L2334,VLOOKUP($A2334,STOK_AWAL,13,0)),0)</f>
        <v>0</v>
      </c>
      <c r="S2334" t="str">
        <f>K2334</f>
        <v/>
      </c>
      <c r="T2334">
        <f>R2334+(P2334*(IFERROR(VLOOKUP($A2334,STOK_AWAL,13,0),0)))</f>
        <v>0</v>
      </c>
      <c r="U2334" t="str">
        <f>M2334</f>
        <v/>
      </c>
    </row>
    <row r="2335" spans="1:21" x14ac:dyDescent="0.25">
      <c r="A2335" t="str">
        <f>IF('3.Stok Awal'!$A2335=0,"",'3.Stok Awal'!$A2335)</f>
        <v/>
      </c>
      <c r="B2335" t="str">
        <f>IF('3.Stok Awal'!$B2335=0,"",'3.Stok Awal'!$B2335)</f>
        <v/>
      </c>
      <c r="C2335" t="str">
        <f>IF('3.Stok Awal'!$C2335=0,"",'3.Stok Awal'!$C2335)</f>
        <v/>
      </c>
      <c r="D2335" t="str">
        <f>IF('3.Stok Awal'!$D2335=0,"",'3.Stok Awal'!$D2335)</f>
        <v/>
      </c>
      <c r="E2335" t="str">
        <f>IF('3.Stok Awal'!$E2335=0,"",'3.Stok Awal'!$E2335)</f>
        <v/>
      </c>
      <c r="F2335" s="4" t="str">
        <f>IF('3.Stok Awal'!$F2335=0,"",'3.Stok Awal'!$F2335)</f>
        <v/>
      </c>
      <c r="G2335" s="4" t="str">
        <f t="shared" si="36"/>
        <v/>
      </c>
      <c r="H2335">
        <f>IF('3.Stok Awal'!$I2335=0,0,'3.Stok Awal'!$I2335)</f>
        <v>0</v>
      </c>
      <c r="I2335" t="str">
        <f>IF('3.Stok Awal'!$J2335=0,"",'3.Stok Awal'!$J2335)</f>
        <v/>
      </c>
      <c r="J2335">
        <f>IF('3.Stok Awal'!$K2335=0,0,'3.Stok Awal'!$K2335)</f>
        <v>0</v>
      </c>
      <c r="K2335" t="str">
        <f>IF('3.Stok Awal'!$L2335=0,"",'3.Stok Awal'!$L2335)</f>
        <v/>
      </c>
      <c r="L2335">
        <f>IF('3.Stok Awal'!$N2335=0,0,'3.Stok Awal'!$N2335)</f>
        <v>0</v>
      </c>
      <c r="M2335" t="str">
        <f>IF('3.Stok Awal'!$O2335=0,"",'3.Stok Awal'!$O2335)</f>
        <v/>
      </c>
      <c r="N2335">
        <f>SUMIF('4.Sell to Trade'!$O$5:$O$5003,'5.Stok Akhir'!$G2335,'4.Sell to Trade'!$Q$5:$Q$5003)</f>
        <v>0</v>
      </c>
      <c r="O2335" t="str">
        <f>IF('3.Stok Awal'!$L2335=0,"",'3.Stok Awal'!$L2335)</f>
        <v/>
      </c>
      <c r="P2335">
        <f>IF(ISNA(VLOOKUP($A2335,STOK_AWAL,13,0)),0,IF(VLOOKUP($A2335,STOK_AWAL,13,0)&gt;0,ROUNDDOWN(L2335/VLOOKUP($A2335,STOK_AWAL,13,0),0),0))</f>
        <v>0</v>
      </c>
      <c r="Q2335" t="str">
        <f>I2335</f>
        <v/>
      </c>
      <c r="R2335">
        <f>IFERROR(MOD(L2335,VLOOKUP($A2335,STOK_AWAL,13,0)),0)</f>
        <v>0</v>
      </c>
      <c r="S2335" t="str">
        <f>K2335</f>
        <v/>
      </c>
      <c r="T2335">
        <f>R2335+(P2335*(IFERROR(VLOOKUP($A2335,STOK_AWAL,13,0),0)))</f>
        <v>0</v>
      </c>
      <c r="U2335" t="str">
        <f>M2335</f>
        <v/>
      </c>
    </row>
    <row r="2336" spans="1:21" x14ac:dyDescent="0.25">
      <c r="A2336" t="str">
        <f>IF('3.Stok Awal'!$A2336=0,"",'3.Stok Awal'!$A2336)</f>
        <v/>
      </c>
      <c r="B2336" t="str">
        <f>IF('3.Stok Awal'!$B2336=0,"",'3.Stok Awal'!$B2336)</f>
        <v/>
      </c>
      <c r="C2336" t="str">
        <f>IF('3.Stok Awal'!$C2336=0,"",'3.Stok Awal'!$C2336)</f>
        <v/>
      </c>
      <c r="D2336" t="str">
        <f>IF('3.Stok Awal'!$D2336=0,"",'3.Stok Awal'!$D2336)</f>
        <v/>
      </c>
      <c r="E2336" t="str">
        <f>IF('3.Stok Awal'!$E2336=0,"",'3.Stok Awal'!$E2336)</f>
        <v/>
      </c>
      <c r="F2336" s="4" t="str">
        <f>IF('3.Stok Awal'!$F2336=0,"",'3.Stok Awal'!$F2336)</f>
        <v/>
      </c>
      <c r="G2336" s="4" t="str">
        <f t="shared" si="36"/>
        <v/>
      </c>
      <c r="H2336">
        <f>IF('3.Stok Awal'!$I2336=0,0,'3.Stok Awal'!$I2336)</f>
        <v>0</v>
      </c>
      <c r="I2336" t="str">
        <f>IF('3.Stok Awal'!$J2336=0,"",'3.Stok Awal'!$J2336)</f>
        <v/>
      </c>
      <c r="J2336">
        <f>IF('3.Stok Awal'!$K2336=0,0,'3.Stok Awal'!$K2336)</f>
        <v>0</v>
      </c>
      <c r="K2336" t="str">
        <f>IF('3.Stok Awal'!$L2336=0,"",'3.Stok Awal'!$L2336)</f>
        <v/>
      </c>
      <c r="L2336">
        <f>IF('3.Stok Awal'!$N2336=0,0,'3.Stok Awal'!$N2336)</f>
        <v>0</v>
      </c>
      <c r="M2336" t="str">
        <f>IF('3.Stok Awal'!$O2336=0,"",'3.Stok Awal'!$O2336)</f>
        <v/>
      </c>
      <c r="N2336">
        <f>SUMIF('4.Sell to Trade'!$O$5:$O$5003,'5.Stok Akhir'!$G2336,'4.Sell to Trade'!$Q$5:$Q$5003)</f>
        <v>0</v>
      </c>
      <c r="O2336" t="str">
        <f>IF('3.Stok Awal'!$L2336=0,"",'3.Stok Awal'!$L2336)</f>
        <v/>
      </c>
      <c r="P2336">
        <f>IF(ISNA(VLOOKUP($A2336,STOK_AWAL,13,0)),0,IF(VLOOKUP($A2336,STOK_AWAL,13,0)&gt;0,ROUNDDOWN(L2336/VLOOKUP($A2336,STOK_AWAL,13,0),0),0))</f>
        <v>0</v>
      </c>
      <c r="Q2336" t="str">
        <f>I2336</f>
        <v/>
      </c>
      <c r="R2336">
        <f>IFERROR(MOD(L2336,VLOOKUP($A2336,STOK_AWAL,13,0)),0)</f>
        <v>0</v>
      </c>
      <c r="S2336" t="str">
        <f>K2336</f>
        <v/>
      </c>
      <c r="T2336">
        <f>R2336+(P2336*(IFERROR(VLOOKUP($A2336,STOK_AWAL,13,0),0)))</f>
        <v>0</v>
      </c>
      <c r="U2336" t="str">
        <f>M2336</f>
        <v/>
      </c>
    </row>
    <row r="2337" spans="1:21" x14ac:dyDescent="0.25">
      <c r="A2337" t="str">
        <f>IF('3.Stok Awal'!$A2337=0,"",'3.Stok Awal'!$A2337)</f>
        <v/>
      </c>
      <c r="B2337" t="str">
        <f>IF('3.Stok Awal'!$B2337=0,"",'3.Stok Awal'!$B2337)</f>
        <v/>
      </c>
      <c r="C2337" t="str">
        <f>IF('3.Stok Awal'!$C2337=0,"",'3.Stok Awal'!$C2337)</f>
        <v/>
      </c>
      <c r="D2337" t="str">
        <f>IF('3.Stok Awal'!$D2337=0,"",'3.Stok Awal'!$D2337)</f>
        <v/>
      </c>
      <c r="E2337" t="str">
        <f>IF('3.Stok Awal'!$E2337=0,"",'3.Stok Awal'!$E2337)</f>
        <v/>
      </c>
      <c r="F2337" s="4" t="str">
        <f>IF('3.Stok Awal'!$F2337=0,"",'3.Stok Awal'!$F2337)</f>
        <v/>
      </c>
      <c r="G2337" s="4" t="str">
        <f t="shared" si="36"/>
        <v/>
      </c>
      <c r="H2337">
        <f>IF('3.Stok Awal'!$I2337=0,0,'3.Stok Awal'!$I2337)</f>
        <v>0</v>
      </c>
      <c r="I2337" t="str">
        <f>IF('3.Stok Awal'!$J2337=0,"",'3.Stok Awal'!$J2337)</f>
        <v/>
      </c>
      <c r="J2337">
        <f>IF('3.Stok Awal'!$K2337=0,0,'3.Stok Awal'!$K2337)</f>
        <v>0</v>
      </c>
      <c r="K2337" t="str">
        <f>IF('3.Stok Awal'!$L2337=0,"",'3.Stok Awal'!$L2337)</f>
        <v/>
      </c>
      <c r="L2337">
        <f>IF('3.Stok Awal'!$N2337=0,0,'3.Stok Awal'!$N2337)</f>
        <v>0</v>
      </c>
      <c r="M2337" t="str">
        <f>IF('3.Stok Awal'!$O2337=0,"",'3.Stok Awal'!$O2337)</f>
        <v/>
      </c>
      <c r="N2337">
        <f>SUMIF('4.Sell to Trade'!$O$5:$O$5003,'5.Stok Akhir'!$G2337,'4.Sell to Trade'!$Q$5:$Q$5003)</f>
        <v>0</v>
      </c>
      <c r="O2337" t="str">
        <f>IF('3.Stok Awal'!$L2337=0,"",'3.Stok Awal'!$L2337)</f>
        <v/>
      </c>
      <c r="P2337">
        <f>IF(ISNA(VLOOKUP($A2337,STOK_AWAL,13,0)),0,IF(VLOOKUP($A2337,STOK_AWAL,13,0)&gt;0,ROUNDDOWN(L2337/VLOOKUP($A2337,STOK_AWAL,13,0),0),0))</f>
        <v>0</v>
      </c>
      <c r="Q2337" t="str">
        <f>I2337</f>
        <v/>
      </c>
      <c r="R2337">
        <f>IFERROR(MOD(L2337,VLOOKUP($A2337,STOK_AWAL,13,0)),0)</f>
        <v>0</v>
      </c>
      <c r="S2337" t="str">
        <f>K2337</f>
        <v/>
      </c>
      <c r="T2337">
        <f>R2337+(P2337*(IFERROR(VLOOKUP($A2337,STOK_AWAL,13,0),0)))</f>
        <v>0</v>
      </c>
      <c r="U2337" t="str">
        <f>M2337</f>
        <v/>
      </c>
    </row>
    <row r="2338" spans="1:21" x14ac:dyDescent="0.25">
      <c r="A2338" t="str">
        <f>IF('3.Stok Awal'!$A2338=0,"",'3.Stok Awal'!$A2338)</f>
        <v/>
      </c>
      <c r="B2338" t="str">
        <f>IF('3.Stok Awal'!$B2338=0,"",'3.Stok Awal'!$B2338)</f>
        <v/>
      </c>
      <c r="C2338" t="str">
        <f>IF('3.Stok Awal'!$C2338=0,"",'3.Stok Awal'!$C2338)</f>
        <v/>
      </c>
      <c r="D2338" t="str">
        <f>IF('3.Stok Awal'!$D2338=0,"",'3.Stok Awal'!$D2338)</f>
        <v/>
      </c>
      <c r="E2338" t="str">
        <f>IF('3.Stok Awal'!$E2338=0,"",'3.Stok Awal'!$E2338)</f>
        <v/>
      </c>
      <c r="F2338" s="4" t="str">
        <f>IF('3.Stok Awal'!$F2338=0,"",'3.Stok Awal'!$F2338)</f>
        <v/>
      </c>
      <c r="G2338" s="4" t="str">
        <f t="shared" si="36"/>
        <v/>
      </c>
      <c r="H2338">
        <f>IF('3.Stok Awal'!$I2338=0,0,'3.Stok Awal'!$I2338)</f>
        <v>0</v>
      </c>
      <c r="I2338" t="str">
        <f>IF('3.Stok Awal'!$J2338=0,"",'3.Stok Awal'!$J2338)</f>
        <v/>
      </c>
      <c r="J2338">
        <f>IF('3.Stok Awal'!$K2338=0,0,'3.Stok Awal'!$K2338)</f>
        <v>0</v>
      </c>
      <c r="K2338" t="str">
        <f>IF('3.Stok Awal'!$L2338=0,"",'3.Stok Awal'!$L2338)</f>
        <v/>
      </c>
      <c r="L2338">
        <f>IF('3.Stok Awal'!$N2338=0,0,'3.Stok Awal'!$N2338)</f>
        <v>0</v>
      </c>
      <c r="M2338" t="str">
        <f>IF('3.Stok Awal'!$O2338=0,"",'3.Stok Awal'!$O2338)</f>
        <v/>
      </c>
      <c r="N2338">
        <f>SUMIF('4.Sell to Trade'!$O$5:$O$5003,'5.Stok Akhir'!$G2338,'4.Sell to Trade'!$Q$5:$Q$5003)</f>
        <v>0</v>
      </c>
      <c r="O2338" t="str">
        <f>IF('3.Stok Awal'!$L2338=0,"",'3.Stok Awal'!$L2338)</f>
        <v/>
      </c>
      <c r="P2338">
        <f>IF(ISNA(VLOOKUP($A2338,STOK_AWAL,13,0)),0,IF(VLOOKUP($A2338,STOK_AWAL,13,0)&gt;0,ROUNDDOWN(L2338/VLOOKUP($A2338,STOK_AWAL,13,0),0),0))</f>
        <v>0</v>
      </c>
      <c r="Q2338" t="str">
        <f>I2338</f>
        <v/>
      </c>
      <c r="R2338">
        <f>IFERROR(MOD(L2338,VLOOKUP($A2338,STOK_AWAL,13,0)),0)</f>
        <v>0</v>
      </c>
      <c r="S2338" t="str">
        <f>K2338</f>
        <v/>
      </c>
      <c r="T2338">
        <f>R2338+(P2338*(IFERROR(VLOOKUP($A2338,STOK_AWAL,13,0),0)))</f>
        <v>0</v>
      </c>
      <c r="U2338" t="str">
        <f>M2338</f>
        <v/>
      </c>
    </row>
    <row r="2339" spans="1:21" x14ac:dyDescent="0.25">
      <c r="A2339" t="str">
        <f>IF('3.Stok Awal'!$A2339=0,"",'3.Stok Awal'!$A2339)</f>
        <v/>
      </c>
      <c r="B2339" t="str">
        <f>IF('3.Stok Awal'!$B2339=0,"",'3.Stok Awal'!$B2339)</f>
        <v/>
      </c>
      <c r="C2339" t="str">
        <f>IF('3.Stok Awal'!$C2339=0,"",'3.Stok Awal'!$C2339)</f>
        <v/>
      </c>
      <c r="D2339" t="str">
        <f>IF('3.Stok Awal'!$D2339=0,"",'3.Stok Awal'!$D2339)</f>
        <v/>
      </c>
      <c r="E2339" t="str">
        <f>IF('3.Stok Awal'!$E2339=0,"",'3.Stok Awal'!$E2339)</f>
        <v/>
      </c>
      <c r="F2339" s="4" t="str">
        <f>IF('3.Stok Awal'!$F2339=0,"",'3.Stok Awal'!$F2339)</f>
        <v/>
      </c>
      <c r="G2339" s="4" t="str">
        <f t="shared" si="36"/>
        <v/>
      </c>
      <c r="H2339">
        <f>IF('3.Stok Awal'!$I2339=0,0,'3.Stok Awal'!$I2339)</f>
        <v>0</v>
      </c>
      <c r="I2339" t="str">
        <f>IF('3.Stok Awal'!$J2339=0,"",'3.Stok Awal'!$J2339)</f>
        <v/>
      </c>
      <c r="J2339">
        <f>IF('3.Stok Awal'!$K2339=0,0,'3.Stok Awal'!$K2339)</f>
        <v>0</v>
      </c>
      <c r="K2339" t="str">
        <f>IF('3.Stok Awal'!$L2339=0,"",'3.Stok Awal'!$L2339)</f>
        <v/>
      </c>
      <c r="L2339">
        <f>IF('3.Stok Awal'!$N2339=0,0,'3.Stok Awal'!$N2339)</f>
        <v>0</v>
      </c>
      <c r="M2339" t="str">
        <f>IF('3.Stok Awal'!$O2339=0,"",'3.Stok Awal'!$O2339)</f>
        <v/>
      </c>
      <c r="N2339">
        <f>SUMIF('4.Sell to Trade'!$O$5:$O$5003,'5.Stok Akhir'!$G2339,'4.Sell to Trade'!$Q$5:$Q$5003)</f>
        <v>0</v>
      </c>
      <c r="O2339" t="str">
        <f>IF('3.Stok Awal'!$L2339=0,"",'3.Stok Awal'!$L2339)</f>
        <v/>
      </c>
      <c r="P2339">
        <f>IF(ISNA(VLOOKUP($A2339,STOK_AWAL,13,0)),0,IF(VLOOKUP($A2339,STOK_AWAL,13,0)&gt;0,ROUNDDOWN(L2339/VLOOKUP($A2339,STOK_AWAL,13,0),0),0))</f>
        <v>0</v>
      </c>
      <c r="Q2339" t="str">
        <f>I2339</f>
        <v/>
      </c>
      <c r="R2339">
        <f>IFERROR(MOD(L2339,VLOOKUP($A2339,STOK_AWAL,13,0)),0)</f>
        <v>0</v>
      </c>
      <c r="S2339" t="str">
        <f>K2339</f>
        <v/>
      </c>
      <c r="T2339">
        <f>R2339+(P2339*(IFERROR(VLOOKUP($A2339,STOK_AWAL,13,0),0)))</f>
        <v>0</v>
      </c>
      <c r="U2339" t="str">
        <f>M2339</f>
        <v/>
      </c>
    </row>
    <row r="2340" spans="1:21" x14ac:dyDescent="0.25">
      <c r="A2340" t="str">
        <f>IF('3.Stok Awal'!$A2340=0,"",'3.Stok Awal'!$A2340)</f>
        <v/>
      </c>
      <c r="B2340" t="str">
        <f>IF('3.Stok Awal'!$B2340=0,"",'3.Stok Awal'!$B2340)</f>
        <v/>
      </c>
      <c r="C2340" t="str">
        <f>IF('3.Stok Awal'!$C2340=0,"",'3.Stok Awal'!$C2340)</f>
        <v/>
      </c>
      <c r="D2340" t="str">
        <f>IF('3.Stok Awal'!$D2340=0,"",'3.Stok Awal'!$D2340)</f>
        <v/>
      </c>
      <c r="E2340" t="str">
        <f>IF('3.Stok Awal'!$E2340=0,"",'3.Stok Awal'!$E2340)</f>
        <v/>
      </c>
      <c r="F2340" s="4" t="str">
        <f>IF('3.Stok Awal'!$F2340=0,"",'3.Stok Awal'!$F2340)</f>
        <v/>
      </c>
      <c r="G2340" s="4" t="str">
        <f t="shared" si="36"/>
        <v/>
      </c>
      <c r="H2340">
        <f>IF('3.Stok Awal'!$I2340=0,0,'3.Stok Awal'!$I2340)</f>
        <v>0</v>
      </c>
      <c r="I2340" t="str">
        <f>IF('3.Stok Awal'!$J2340=0,"",'3.Stok Awal'!$J2340)</f>
        <v/>
      </c>
      <c r="J2340">
        <f>IF('3.Stok Awal'!$K2340=0,0,'3.Stok Awal'!$K2340)</f>
        <v>0</v>
      </c>
      <c r="K2340" t="str">
        <f>IF('3.Stok Awal'!$L2340=0,"",'3.Stok Awal'!$L2340)</f>
        <v/>
      </c>
      <c r="L2340">
        <f>IF('3.Stok Awal'!$N2340=0,0,'3.Stok Awal'!$N2340)</f>
        <v>0</v>
      </c>
      <c r="M2340" t="str">
        <f>IF('3.Stok Awal'!$O2340=0,"",'3.Stok Awal'!$O2340)</f>
        <v/>
      </c>
      <c r="N2340">
        <f>SUMIF('4.Sell to Trade'!$O$5:$O$5003,'5.Stok Akhir'!$G2340,'4.Sell to Trade'!$Q$5:$Q$5003)</f>
        <v>0</v>
      </c>
      <c r="O2340" t="str">
        <f>IF('3.Stok Awal'!$L2340=0,"",'3.Stok Awal'!$L2340)</f>
        <v/>
      </c>
      <c r="P2340">
        <f>IF(ISNA(VLOOKUP($A2340,STOK_AWAL,13,0)),0,IF(VLOOKUP($A2340,STOK_AWAL,13,0)&gt;0,ROUNDDOWN(L2340/VLOOKUP($A2340,STOK_AWAL,13,0),0),0))</f>
        <v>0</v>
      </c>
      <c r="Q2340" t="str">
        <f>I2340</f>
        <v/>
      </c>
      <c r="R2340">
        <f>IFERROR(MOD(L2340,VLOOKUP($A2340,STOK_AWAL,13,0)),0)</f>
        <v>0</v>
      </c>
      <c r="S2340" t="str">
        <f>K2340</f>
        <v/>
      </c>
      <c r="T2340">
        <f>R2340+(P2340*(IFERROR(VLOOKUP($A2340,STOK_AWAL,13,0),0)))</f>
        <v>0</v>
      </c>
      <c r="U2340" t="str">
        <f>M2340</f>
        <v/>
      </c>
    </row>
    <row r="2341" spans="1:21" x14ac:dyDescent="0.25">
      <c r="A2341" t="str">
        <f>IF('3.Stok Awal'!$A2341=0,"",'3.Stok Awal'!$A2341)</f>
        <v/>
      </c>
      <c r="B2341" t="str">
        <f>IF('3.Stok Awal'!$B2341=0,"",'3.Stok Awal'!$B2341)</f>
        <v/>
      </c>
      <c r="C2341" t="str">
        <f>IF('3.Stok Awal'!$C2341=0,"",'3.Stok Awal'!$C2341)</f>
        <v/>
      </c>
      <c r="D2341" t="str">
        <f>IF('3.Stok Awal'!$D2341=0,"",'3.Stok Awal'!$D2341)</f>
        <v/>
      </c>
      <c r="E2341" t="str">
        <f>IF('3.Stok Awal'!$E2341=0,"",'3.Stok Awal'!$E2341)</f>
        <v/>
      </c>
      <c r="F2341" s="4" t="str">
        <f>IF('3.Stok Awal'!$F2341=0,"",'3.Stok Awal'!$F2341)</f>
        <v/>
      </c>
      <c r="G2341" s="4" t="str">
        <f t="shared" si="36"/>
        <v/>
      </c>
      <c r="H2341">
        <f>IF('3.Stok Awal'!$I2341=0,0,'3.Stok Awal'!$I2341)</f>
        <v>0</v>
      </c>
      <c r="I2341" t="str">
        <f>IF('3.Stok Awal'!$J2341=0,"",'3.Stok Awal'!$J2341)</f>
        <v/>
      </c>
      <c r="J2341">
        <f>IF('3.Stok Awal'!$K2341=0,0,'3.Stok Awal'!$K2341)</f>
        <v>0</v>
      </c>
      <c r="K2341" t="str">
        <f>IF('3.Stok Awal'!$L2341=0,"",'3.Stok Awal'!$L2341)</f>
        <v/>
      </c>
      <c r="L2341">
        <f>IF('3.Stok Awal'!$N2341=0,0,'3.Stok Awal'!$N2341)</f>
        <v>0</v>
      </c>
      <c r="M2341" t="str">
        <f>IF('3.Stok Awal'!$O2341=0,"",'3.Stok Awal'!$O2341)</f>
        <v/>
      </c>
      <c r="N2341">
        <f>SUMIF('4.Sell to Trade'!$O$5:$O$5003,'5.Stok Akhir'!$G2341,'4.Sell to Trade'!$Q$5:$Q$5003)</f>
        <v>0</v>
      </c>
      <c r="O2341" t="str">
        <f>IF('3.Stok Awal'!$L2341=0,"",'3.Stok Awal'!$L2341)</f>
        <v/>
      </c>
      <c r="P2341">
        <f>IF(ISNA(VLOOKUP($A2341,STOK_AWAL,13,0)),0,IF(VLOOKUP($A2341,STOK_AWAL,13,0)&gt;0,ROUNDDOWN(L2341/VLOOKUP($A2341,STOK_AWAL,13,0),0),0))</f>
        <v>0</v>
      </c>
      <c r="Q2341" t="str">
        <f>I2341</f>
        <v/>
      </c>
      <c r="R2341">
        <f>IFERROR(MOD(L2341,VLOOKUP($A2341,STOK_AWAL,13,0)),0)</f>
        <v>0</v>
      </c>
      <c r="S2341" t="str">
        <f>K2341</f>
        <v/>
      </c>
      <c r="T2341">
        <f>R2341+(P2341*(IFERROR(VLOOKUP($A2341,STOK_AWAL,13,0),0)))</f>
        <v>0</v>
      </c>
      <c r="U2341" t="str">
        <f>M2341</f>
        <v/>
      </c>
    </row>
    <row r="2342" spans="1:21" x14ac:dyDescent="0.25">
      <c r="A2342" t="str">
        <f>IF('3.Stok Awal'!$A2342=0,"",'3.Stok Awal'!$A2342)</f>
        <v/>
      </c>
      <c r="B2342" t="str">
        <f>IF('3.Stok Awal'!$B2342=0,"",'3.Stok Awal'!$B2342)</f>
        <v/>
      </c>
      <c r="C2342" t="str">
        <f>IF('3.Stok Awal'!$C2342=0,"",'3.Stok Awal'!$C2342)</f>
        <v/>
      </c>
      <c r="D2342" t="str">
        <f>IF('3.Stok Awal'!$D2342=0,"",'3.Stok Awal'!$D2342)</f>
        <v/>
      </c>
      <c r="E2342" t="str">
        <f>IF('3.Stok Awal'!$E2342=0,"",'3.Stok Awal'!$E2342)</f>
        <v/>
      </c>
      <c r="F2342" s="4" t="str">
        <f>IF('3.Stok Awal'!$F2342=0,"",'3.Stok Awal'!$F2342)</f>
        <v/>
      </c>
      <c r="G2342" s="4" t="str">
        <f t="shared" si="36"/>
        <v/>
      </c>
      <c r="H2342">
        <f>IF('3.Stok Awal'!$I2342=0,0,'3.Stok Awal'!$I2342)</f>
        <v>0</v>
      </c>
      <c r="I2342" t="str">
        <f>IF('3.Stok Awal'!$J2342=0,"",'3.Stok Awal'!$J2342)</f>
        <v/>
      </c>
      <c r="J2342">
        <f>IF('3.Stok Awal'!$K2342=0,0,'3.Stok Awal'!$K2342)</f>
        <v>0</v>
      </c>
      <c r="K2342" t="str">
        <f>IF('3.Stok Awal'!$L2342=0,"",'3.Stok Awal'!$L2342)</f>
        <v/>
      </c>
      <c r="L2342">
        <f>IF('3.Stok Awal'!$N2342=0,0,'3.Stok Awal'!$N2342)</f>
        <v>0</v>
      </c>
      <c r="M2342" t="str">
        <f>IF('3.Stok Awal'!$O2342=0,"",'3.Stok Awal'!$O2342)</f>
        <v/>
      </c>
      <c r="N2342">
        <f>SUMIF('4.Sell to Trade'!$O$5:$O$5003,'5.Stok Akhir'!$G2342,'4.Sell to Trade'!$Q$5:$Q$5003)</f>
        <v>0</v>
      </c>
      <c r="O2342" t="str">
        <f>IF('3.Stok Awal'!$L2342=0,"",'3.Stok Awal'!$L2342)</f>
        <v/>
      </c>
      <c r="P2342">
        <f>IF(ISNA(VLOOKUP($A2342,STOK_AWAL,13,0)),0,IF(VLOOKUP($A2342,STOK_AWAL,13,0)&gt;0,ROUNDDOWN(L2342/VLOOKUP($A2342,STOK_AWAL,13,0),0),0))</f>
        <v>0</v>
      </c>
      <c r="Q2342" t="str">
        <f>I2342</f>
        <v/>
      </c>
      <c r="R2342">
        <f>IFERROR(MOD(L2342,VLOOKUP($A2342,STOK_AWAL,13,0)),0)</f>
        <v>0</v>
      </c>
      <c r="S2342" t="str">
        <f>K2342</f>
        <v/>
      </c>
      <c r="T2342">
        <f>R2342+(P2342*(IFERROR(VLOOKUP($A2342,STOK_AWAL,13,0),0)))</f>
        <v>0</v>
      </c>
      <c r="U2342" t="str">
        <f>M2342</f>
        <v/>
      </c>
    </row>
    <row r="2343" spans="1:21" x14ac:dyDescent="0.25">
      <c r="A2343" t="str">
        <f>IF('3.Stok Awal'!$A2343=0,"",'3.Stok Awal'!$A2343)</f>
        <v/>
      </c>
      <c r="B2343" t="str">
        <f>IF('3.Stok Awal'!$B2343=0,"",'3.Stok Awal'!$B2343)</f>
        <v/>
      </c>
      <c r="C2343" t="str">
        <f>IF('3.Stok Awal'!$C2343=0,"",'3.Stok Awal'!$C2343)</f>
        <v/>
      </c>
      <c r="D2343" t="str">
        <f>IF('3.Stok Awal'!$D2343=0,"",'3.Stok Awal'!$D2343)</f>
        <v/>
      </c>
      <c r="E2343" t="str">
        <f>IF('3.Stok Awal'!$E2343=0,"",'3.Stok Awal'!$E2343)</f>
        <v/>
      </c>
      <c r="F2343" s="4" t="str">
        <f>IF('3.Stok Awal'!$F2343=0,"",'3.Stok Awal'!$F2343)</f>
        <v/>
      </c>
      <c r="G2343" s="4" t="str">
        <f t="shared" si="36"/>
        <v/>
      </c>
      <c r="H2343">
        <f>IF('3.Stok Awal'!$I2343=0,0,'3.Stok Awal'!$I2343)</f>
        <v>0</v>
      </c>
      <c r="I2343" t="str">
        <f>IF('3.Stok Awal'!$J2343=0,"",'3.Stok Awal'!$J2343)</f>
        <v/>
      </c>
      <c r="J2343">
        <f>IF('3.Stok Awal'!$K2343=0,0,'3.Stok Awal'!$K2343)</f>
        <v>0</v>
      </c>
      <c r="K2343" t="str">
        <f>IF('3.Stok Awal'!$L2343=0,"",'3.Stok Awal'!$L2343)</f>
        <v/>
      </c>
      <c r="L2343">
        <f>IF('3.Stok Awal'!$N2343=0,0,'3.Stok Awal'!$N2343)</f>
        <v>0</v>
      </c>
      <c r="M2343" t="str">
        <f>IF('3.Stok Awal'!$O2343=0,"",'3.Stok Awal'!$O2343)</f>
        <v/>
      </c>
      <c r="N2343">
        <f>SUMIF('4.Sell to Trade'!$O$5:$O$5003,'5.Stok Akhir'!$G2343,'4.Sell to Trade'!$Q$5:$Q$5003)</f>
        <v>0</v>
      </c>
      <c r="O2343" t="str">
        <f>IF('3.Stok Awal'!$L2343=0,"",'3.Stok Awal'!$L2343)</f>
        <v/>
      </c>
      <c r="P2343">
        <f>IF(ISNA(VLOOKUP($A2343,STOK_AWAL,13,0)),0,IF(VLOOKUP($A2343,STOK_AWAL,13,0)&gt;0,ROUNDDOWN(L2343/VLOOKUP($A2343,STOK_AWAL,13,0),0),0))</f>
        <v>0</v>
      </c>
      <c r="Q2343" t="str">
        <f>I2343</f>
        <v/>
      </c>
      <c r="R2343">
        <f>IFERROR(MOD(L2343,VLOOKUP($A2343,STOK_AWAL,13,0)),0)</f>
        <v>0</v>
      </c>
      <c r="S2343" t="str">
        <f>K2343</f>
        <v/>
      </c>
      <c r="T2343">
        <f>R2343+(P2343*(IFERROR(VLOOKUP($A2343,STOK_AWAL,13,0),0)))</f>
        <v>0</v>
      </c>
      <c r="U2343" t="str">
        <f>M2343</f>
        <v/>
      </c>
    </row>
    <row r="2344" spans="1:21" x14ac:dyDescent="0.25">
      <c r="A2344" t="str">
        <f>IF('3.Stok Awal'!$A2344=0,"",'3.Stok Awal'!$A2344)</f>
        <v/>
      </c>
      <c r="B2344" t="str">
        <f>IF('3.Stok Awal'!$B2344=0,"",'3.Stok Awal'!$B2344)</f>
        <v/>
      </c>
      <c r="C2344" t="str">
        <f>IF('3.Stok Awal'!$C2344=0,"",'3.Stok Awal'!$C2344)</f>
        <v/>
      </c>
      <c r="D2344" t="str">
        <f>IF('3.Stok Awal'!$D2344=0,"",'3.Stok Awal'!$D2344)</f>
        <v/>
      </c>
      <c r="E2344" t="str">
        <f>IF('3.Stok Awal'!$E2344=0,"",'3.Stok Awal'!$E2344)</f>
        <v/>
      </c>
      <c r="F2344" s="4" t="str">
        <f>IF('3.Stok Awal'!$F2344=0,"",'3.Stok Awal'!$F2344)</f>
        <v/>
      </c>
      <c r="G2344" s="4" t="str">
        <f t="shared" si="36"/>
        <v/>
      </c>
      <c r="H2344">
        <f>IF('3.Stok Awal'!$I2344=0,0,'3.Stok Awal'!$I2344)</f>
        <v>0</v>
      </c>
      <c r="I2344" t="str">
        <f>IF('3.Stok Awal'!$J2344=0,"",'3.Stok Awal'!$J2344)</f>
        <v/>
      </c>
      <c r="J2344">
        <f>IF('3.Stok Awal'!$K2344=0,0,'3.Stok Awal'!$K2344)</f>
        <v>0</v>
      </c>
      <c r="K2344" t="str">
        <f>IF('3.Stok Awal'!$L2344=0,"",'3.Stok Awal'!$L2344)</f>
        <v/>
      </c>
      <c r="L2344">
        <f>IF('3.Stok Awal'!$N2344=0,0,'3.Stok Awal'!$N2344)</f>
        <v>0</v>
      </c>
      <c r="M2344" t="str">
        <f>IF('3.Stok Awal'!$O2344=0,"",'3.Stok Awal'!$O2344)</f>
        <v/>
      </c>
      <c r="N2344">
        <f>SUMIF('4.Sell to Trade'!$O$5:$O$5003,'5.Stok Akhir'!$G2344,'4.Sell to Trade'!$Q$5:$Q$5003)</f>
        <v>0</v>
      </c>
      <c r="O2344" t="str">
        <f>IF('3.Stok Awal'!$L2344=0,"",'3.Stok Awal'!$L2344)</f>
        <v/>
      </c>
      <c r="P2344">
        <f>IF(ISNA(VLOOKUP($A2344,STOK_AWAL,13,0)),0,IF(VLOOKUP($A2344,STOK_AWAL,13,0)&gt;0,ROUNDDOWN(L2344/VLOOKUP($A2344,STOK_AWAL,13,0),0),0))</f>
        <v>0</v>
      </c>
      <c r="Q2344" t="str">
        <f>I2344</f>
        <v/>
      </c>
      <c r="R2344">
        <f>IFERROR(MOD(L2344,VLOOKUP($A2344,STOK_AWAL,13,0)),0)</f>
        <v>0</v>
      </c>
      <c r="S2344" t="str">
        <f>K2344</f>
        <v/>
      </c>
      <c r="T2344">
        <f>R2344+(P2344*(IFERROR(VLOOKUP($A2344,STOK_AWAL,13,0),0)))</f>
        <v>0</v>
      </c>
      <c r="U2344" t="str">
        <f>M2344</f>
        <v/>
      </c>
    </row>
    <row r="2345" spans="1:21" x14ac:dyDescent="0.25">
      <c r="A2345" t="str">
        <f>IF('3.Stok Awal'!$A2345=0,"",'3.Stok Awal'!$A2345)</f>
        <v/>
      </c>
      <c r="B2345" t="str">
        <f>IF('3.Stok Awal'!$B2345=0,"",'3.Stok Awal'!$B2345)</f>
        <v/>
      </c>
      <c r="C2345" t="str">
        <f>IF('3.Stok Awal'!$C2345=0,"",'3.Stok Awal'!$C2345)</f>
        <v/>
      </c>
      <c r="D2345" t="str">
        <f>IF('3.Stok Awal'!$D2345=0,"",'3.Stok Awal'!$D2345)</f>
        <v/>
      </c>
      <c r="E2345" t="str">
        <f>IF('3.Stok Awal'!$E2345=0,"",'3.Stok Awal'!$E2345)</f>
        <v/>
      </c>
      <c r="F2345" s="4" t="str">
        <f>IF('3.Stok Awal'!$F2345=0,"",'3.Stok Awal'!$F2345)</f>
        <v/>
      </c>
      <c r="G2345" s="4" t="str">
        <f t="shared" si="36"/>
        <v/>
      </c>
      <c r="H2345">
        <f>IF('3.Stok Awal'!$I2345=0,0,'3.Stok Awal'!$I2345)</f>
        <v>0</v>
      </c>
      <c r="I2345" t="str">
        <f>IF('3.Stok Awal'!$J2345=0,"",'3.Stok Awal'!$J2345)</f>
        <v/>
      </c>
      <c r="J2345">
        <f>IF('3.Stok Awal'!$K2345=0,0,'3.Stok Awal'!$K2345)</f>
        <v>0</v>
      </c>
      <c r="K2345" t="str">
        <f>IF('3.Stok Awal'!$L2345=0,"",'3.Stok Awal'!$L2345)</f>
        <v/>
      </c>
      <c r="L2345">
        <f>IF('3.Stok Awal'!$N2345=0,0,'3.Stok Awal'!$N2345)</f>
        <v>0</v>
      </c>
      <c r="M2345" t="str">
        <f>IF('3.Stok Awal'!$O2345=0,"",'3.Stok Awal'!$O2345)</f>
        <v/>
      </c>
      <c r="N2345">
        <f>SUMIF('4.Sell to Trade'!$O$5:$O$5003,'5.Stok Akhir'!$G2345,'4.Sell to Trade'!$Q$5:$Q$5003)</f>
        <v>0</v>
      </c>
      <c r="O2345" t="str">
        <f>IF('3.Stok Awal'!$L2345=0,"",'3.Stok Awal'!$L2345)</f>
        <v/>
      </c>
      <c r="P2345">
        <f>IF(ISNA(VLOOKUP($A2345,STOK_AWAL,13,0)),0,IF(VLOOKUP($A2345,STOK_AWAL,13,0)&gt;0,ROUNDDOWN(L2345/VLOOKUP($A2345,STOK_AWAL,13,0),0),0))</f>
        <v>0</v>
      </c>
      <c r="Q2345" t="str">
        <f>I2345</f>
        <v/>
      </c>
      <c r="R2345">
        <f>IFERROR(MOD(L2345,VLOOKUP($A2345,STOK_AWAL,13,0)),0)</f>
        <v>0</v>
      </c>
      <c r="S2345" t="str">
        <f>K2345</f>
        <v/>
      </c>
      <c r="T2345">
        <f>R2345+(P2345*(IFERROR(VLOOKUP($A2345,STOK_AWAL,13,0),0)))</f>
        <v>0</v>
      </c>
      <c r="U2345" t="str">
        <f>M2345</f>
        <v/>
      </c>
    </row>
    <row r="2346" spans="1:21" x14ac:dyDescent="0.25">
      <c r="A2346" t="str">
        <f>IF('3.Stok Awal'!$A2346=0,"",'3.Stok Awal'!$A2346)</f>
        <v/>
      </c>
      <c r="B2346" t="str">
        <f>IF('3.Stok Awal'!$B2346=0,"",'3.Stok Awal'!$B2346)</f>
        <v/>
      </c>
      <c r="C2346" t="str">
        <f>IF('3.Stok Awal'!$C2346=0,"",'3.Stok Awal'!$C2346)</f>
        <v/>
      </c>
      <c r="D2346" t="str">
        <f>IF('3.Stok Awal'!$D2346=0,"",'3.Stok Awal'!$D2346)</f>
        <v/>
      </c>
      <c r="E2346" t="str">
        <f>IF('3.Stok Awal'!$E2346=0,"",'3.Stok Awal'!$E2346)</f>
        <v/>
      </c>
      <c r="F2346" s="4" t="str">
        <f>IF('3.Stok Awal'!$F2346=0,"",'3.Stok Awal'!$F2346)</f>
        <v/>
      </c>
      <c r="G2346" s="4" t="str">
        <f t="shared" si="36"/>
        <v/>
      </c>
      <c r="H2346">
        <f>IF('3.Stok Awal'!$I2346=0,0,'3.Stok Awal'!$I2346)</f>
        <v>0</v>
      </c>
      <c r="I2346" t="str">
        <f>IF('3.Stok Awal'!$J2346=0,"",'3.Stok Awal'!$J2346)</f>
        <v/>
      </c>
      <c r="J2346">
        <f>IF('3.Stok Awal'!$K2346=0,0,'3.Stok Awal'!$K2346)</f>
        <v>0</v>
      </c>
      <c r="K2346" t="str">
        <f>IF('3.Stok Awal'!$L2346=0,"",'3.Stok Awal'!$L2346)</f>
        <v/>
      </c>
      <c r="L2346">
        <f>IF('3.Stok Awal'!$N2346=0,0,'3.Stok Awal'!$N2346)</f>
        <v>0</v>
      </c>
      <c r="M2346" t="str">
        <f>IF('3.Stok Awal'!$O2346=0,"",'3.Stok Awal'!$O2346)</f>
        <v/>
      </c>
      <c r="N2346">
        <f>SUMIF('4.Sell to Trade'!$O$5:$O$5003,'5.Stok Akhir'!$G2346,'4.Sell to Trade'!$Q$5:$Q$5003)</f>
        <v>0</v>
      </c>
      <c r="O2346" t="str">
        <f>IF('3.Stok Awal'!$L2346=0,"",'3.Stok Awal'!$L2346)</f>
        <v/>
      </c>
      <c r="P2346">
        <f>IF(ISNA(VLOOKUP($A2346,STOK_AWAL,13,0)),0,IF(VLOOKUP($A2346,STOK_AWAL,13,0)&gt;0,ROUNDDOWN(L2346/VLOOKUP($A2346,STOK_AWAL,13,0),0),0))</f>
        <v>0</v>
      </c>
      <c r="Q2346" t="str">
        <f>I2346</f>
        <v/>
      </c>
      <c r="R2346">
        <f>IFERROR(MOD(L2346,VLOOKUP($A2346,STOK_AWAL,13,0)),0)</f>
        <v>0</v>
      </c>
      <c r="S2346" t="str">
        <f>K2346</f>
        <v/>
      </c>
      <c r="T2346">
        <f>R2346+(P2346*(IFERROR(VLOOKUP($A2346,STOK_AWAL,13,0),0)))</f>
        <v>0</v>
      </c>
      <c r="U2346" t="str">
        <f>M2346</f>
        <v/>
      </c>
    </row>
    <row r="2347" spans="1:21" x14ac:dyDescent="0.25">
      <c r="A2347" t="str">
        <f>IF('3.Stok Awal'!$A2347=0,"",'3.Stok Awal'!$A2347)</f>
        <v/>
      </c>
      <c r="B2347" t="str">
        <f>IF('3.Stok Awal'!$B2347=0,"",'3.Stok Awal'!$B2347)</f>
        <v/>
      </c>
      <c r="C2347" t="str">
        <f>IF('3.Stok Awal'!$C2347=0,"",'3.Stok Awal'!$C2347)</f>
        <v/>
      </c>
      <c r="D2347" t="str">
        <f>IF('3.Stok Awal'!$D2347=0,"",'3.Stok Awal'!$D2347)</f>
        <v/>
      </c>
      <c r="E2347" t="str">
        <f>IF('3.Stok Awal'!$E2347=0,"",'3.Stok Awal'!$E2347)</f>
        <v/>
      </c>
      <c r="F2347" s="4" t="str">
        <f>IF('3.Stok Awal'!$F2347=0,"",'3.Stok Awal'!$F2347)</f>
        <v/>
      </c>
      <c r="G2347" s="4" t="str">
        <f t="shared" si="36"/>
        <v/>
      </c>
      <c r="H2347">
        <f>IF('3.Stok Awal'!$I2347=0,0,'3.Stok Awal'!$I2347)</f>
        <v>0</v>
      </c>
      <c r="I2347" t="str">
        <f>IF('3.Stok Awal'!$J2347=0,"",'3.Stok Awal'!$J2347)</f>
        <v/>
      </c>
      <c r="J2347">
        <f>IF('3.Stok Awal'!$K2347=0,0,'3.Stok Awal'!$K2347)</f>
        <v>0</v>
      </c>
      <c r="K2347" t="str">
        <f>IF('3.Stok Awal'!$L2347=0,"",'3.Stok Awal'!$L2347)</f>
        <v/>
      </c>
      <c r="L2347">
        <f>IF('3.Stok Awal'!$N2347=0,0,'3.Stok Awal'!$N2347)</f>
        <v>0</v>
      </c>
      <c r="M2347" t="str">
        <f>IF('3.Stok Awal'!$O2347=0,"",'3.Stok Awal'!$O2347)</f>
        <v/>
      </c>
      <c r="N2347">
        <f>SUMIF('4.Sell to Trade'!$O$5:$O$5003,'5.Stok Akhir'!$G2347,'4.Sell to Trade'!$Q$5:$Q$5003)</f>
        <v>0</v>
      </c>
      <c r="O2347" t="str">
        <f>IF('3.Stok Awal'!$L2347=0,"",'3.Stok Awal'!$L2347)</f>
        <v/>
      </c>
      <c r="P2347">
        <f>IF(ISNA(VLOOKUP($A2347,STOK_AWAL,13,0)),0,IF(VLOOKUP($A2347,STOK_AWAL,13,0)&gt;0,ROUNDDOWN(L2347/VLOOKUP($A2347,STOK_AWAL,13,0),0),0))</f>
        <v>0</v>
      </c>
      <c r="Q2347" t="str">
        <f>I2347</f>
        <v/>
      </c>
      <c r="R2347">
        <f>IFERROR(MOD(L2347,VLOOKUP($A2347,STOK_AWAL,13,0)),0)</f>
        <v>0</v>
      </c>
      <c r="S2347" t="str">
        <f>K2347</f>
        <v/>
      </c>
      <c r="T2347">
        <f>R2347+(P2347*(IFERROR(VLOOKUP($A2347,STOK_AWAL,13,0),0)))</f>
        <v>0</v>
      </c>
      <c r="U2347" t="str">
        <f>M2347</f>
        <v/>
      </c>
    </row>
    <row r="2348" spans="1:21" x14ac:dyDescent="0.25">
      <c r="A2348" t="str">
        <f>IF('3.Stok Awal'!$A2348=0,"",'3.Stok Awal'!$A2348)</f>
        <v/>
      </c>
      <c r="B2348" t="str">
        <f>IF('3.Stok Awal'!$B2348=0,"",'3.Stok Awal'!$B2348)</f>
        <v/>
      </c>
      <c r="C2348" t="str">
        <f>IF('3.Stok Awal'!$C2348=0,"",'3.Stok Awal'!$C2348)</f>
        <v/>
      </c>
      <c r="D2348" t="str">
        <f>IF('3.Stok Awal'!$D2348=0,"",'3.Stok Awal'!$D2348)</f>
        <v/>
      </c>
      <c r="E2348" t="str">
        <f>IF('3.Stok Awal'!$E2348=0,"",'3.Stok Awal'!$E2348)</f>
        <v/>
      </c>
      <c r="F2348" s="4" t="str">
        <f>IF('3.Stok Awal'!$F2348=0,"",'3.Stok Awal'!$F2348)</f>
        <v/>
      </c>
      <c r="G2348" s="4" t="str">
        <f t="shared" si="36"/>
        <v/>
      </c>
      <c r="H2348">
        <f>IF('3.Stok Awal'!$I2348=0,0,'3.Stok Awal'!$I2348)</f>
        <v>0</v>
      </c>
      <c r="I2348" t="str">
        <f>IF('3.Stok Awal'!$J2348=0,"",'3.Stok Awal'!$J2348)</f>
        <v/>
      </c>
      <c r="J2348">
        <f>IF('3.Stok Awal'!$K2348=0,0,'3.Stok Awal'!$K2348)</f>
        <v>0</v>
      </c>
      <c r="K2348" t="str">
        <f>IF('3.Stok Awal'!$L2348=0,"",'3.Stok Awal'!$L2348)</f>
        <v/>
      </c>
      <c r="L2348">
        <f>IF('3.Stok Awal'!$N2348=0,0,'3.Stok Awal'!$N2348)</f>
        <v>0</v>
      </c>
      <c r="M2348" t="str">
        <f>IF('3.Stok Awal'!$O2348=0,"",'3.Stok Awal'!$O2348)</f>
        <v/>
      </c>
      <c r="N2348">
        <f>SUMIF('4.Sell to Trade'!$O$5:$O$5003,'5.Stok Akhir'!$G2348,'4.Sell to Trade'!$Q$5:$Q$5003)</f>
        <v>0</v>
      </c>
      <c r="O2348" t="str">
        <f>IF('3.Stok Awal'!$L2348=0,"",'3.Stok Awal'!$L2348)</f>
        <v/>
      </c>
      <c r="P2348">
        <f>IF(ISNA(VLOOKUP($A2348,STOK_AWAL,13,0)),0,IF(VLOOKUP($A2348,STOK_AWAL,13,0)&gt;0,ROUNDDOWN(L2348/VLOOKUP($A2348,STOK_AWAL,13,0),0),0))</f>
        <v>0</v>
      </c>
      <c r="Q2348" t="str">
        <f>I2348</f>
        <v/>
      </c>
      <c r="R2348">
        <f>IFERROR(MOD(L2348,VLOOKUP($A2348,STOK_AWAL,13,0)),0)</f>
        <v>0</v>
      </c>
      <c r="S2348" t="str">
        <f>K2348</f>
        <v/>
      </c>
      <c r="T2348">
        <f>R2348+(P2348*(IFERROR(VLOOKUP($A2348,STOK_AWAL,13,0),0)))</f>
        <v>0</v>
      </c>
      <c r="U2348" t="str">
        <f>M2348</f>
        <v/>
      </c>
    </row>
    <row r="2349" spans="1:21" x14ac:dyDescent="0.25">
      <c r="A2349" t="str">
        <f>IF('3.Stok Awal'!$A2349=0,"",'3.Stok Awal'!$A2349)</f>
        <v/>
      </c>
      <c r="B2349" t="str">
        <f>IF('3.Stok Awal'!$B2349=0,"",'3.Stok Awal'!$B2349)</f>
        <v/>
      </c>
      <c r="C2349" t="str">
        <f>IF('3.Stok Awal'!$C2349=0,"",'3.Stok Awal'!$C2349)</f>
        <v/>
      </c>
      <c r="D2349" t="str">
        <f>IF('3.Stok Awal'!$D2349=0,"",'3.Stok Awal'!$D2349)</f>
        <v/>
      </c>
      <c r="E2349" t="str">
        <f>IF('3.Stok Awal'!$E2349=0,"",'3.Stok Awal'!$E2349)</f>
        <v/>
      </c>
      <c r="F2349" s="4" t="str">
        <f>IF('3.Stok Awal'!$F2349=0,"",'3.Stok Awal'!$F2349)</f>
        <v/>
      </c>
      <c r="G2349" s="4" t="str">
        <f t="shared" si="36"/>
        <v/>
      </c>
      <c r="H2349">
        <f>IF('3.Stok Awal'!$I2349=0,0,'3.Stok Awal'!$I2349)</f>
        <v>0</v>
      </c>
      <c r="I2349" t="str">
        <f>IF('3.Stok Awal'!$J2349=0,"",'3.Stok Awal'!$J2349)</f>
        <v/>
      </c>
      <c r="J2349">
        <f>IF('3.Stok Awal'!$K2349=0,0,'3.Stok Awal'!$K2349)</f>
        <v>0</v>
      </c>
      <c r="K2349" t="str">
        <f>IF('3.Stok Awal'!$L2349=0,"",'3.Stok Awal'!$L2349)</f>
        <v/>
      </c>
      <c r="L2349">
        <f>IF('3.Stok Awal'!$N2349=0,0,'3.Stok Awal'!$N2349)</f>
        <v>0</v>
      </c>
      <c r="M2349" t="str">
        <f>IF('3.Stok Awal'!$O2349=0,"",'3.Stok Awal'!$O2349)</f>
        <v/>
      </c>
      <c r="N2349">
        <f>SUMIF('4.Sell to Trade'!$O$5:$O$5003,'5.Stok Akhir'!$G2349,'4.Sell to Trade'!$Q$5:$Q$5003)</f>
        <v>0</v>
      </c>
      <c r="O2349" t="str">
        <f>IF('3.Stok Awal'!$L2349=0,"",'3.Stok Awal'!$L2349)</f>
        <v/>
      </c>
      <c r="P2349">
        <f>IF(ISNA(VLOOKUP($A2349,STOK_AWAL,13,0)),0,IF(VLOOKUP($A2349,STOK_AWAL,13,0)&gt;0,ROUNDDOWN(L2349/VLOOKUP($A2349,STOK_AWAL,13,0),0),0))</f>
        <v>0</v>
      </c>
      <c r="Q2349" t="str">
        <f>I2349</f>
        <v/>
      </c>
      <c r="R2349">
        <f>IFERROR(MOD(L2349,VLOOKUP($A2349,STOK_AWAL,13,0)),0)</f>
        <v>0</v>
      </c>
      <c r="S2349" t="str">
        <f>K2349</f>
        <v/>
      </c>
      <c r="T2349">
        <f>R2349+(P2349*(IFERROR(VLOOKUP($A2349,STOK_AWAL,13,0),0)))</f>
        <v>0</v>
      </c>
      <c r="U2349" t="str">
        <f>M2349</f>
        <v/>
      </c>
    </row>
    <row r="2350" spans="1:21" x14ac:dyDescent="0.25">
      <c r="A2350" t="str">
        <f>IF('3.Stok Awal'!$A2350=0,"",'3.Stok Awal'!$A2350)</f>
        <v/>
      </c>
      <c r="B2350" t="str">
        <f>IF('3.Stok Awal'!$B2350=0,"",'3.Stok Awal'!$B2350)</f>
        <v/>
      </c>
      <c r="C2350" t="str">
        <f>IF('3.Stok Awal'!$C2350=0,"",'3.Stok Awal'!$C2350)</f>
        <v/>
      </c>
      <c r="D2350" t="str">
        <f>IF('3.Stok Awal'!$D2350=0,"",'3.Stok Awal'!$D2350)</f>
        <v/>
      </c>
      <c r="E2350" t="str">
        <f>IF('3.Stok Awal'!$E2350=0,"",'3.Stok Awal'!$E2350)</f>
        <v/>
      </c>
      <c r="F2350" s="4" t="str">
        <f>IF('3.Stok Awal'!$F2350=0,"",'3.Stok Awal'!$F2350)</f>
        <v/>
      </c>
      <c r="G2350" s="4" t="str">
        <f t="shared" si="36"/>
        <v/>
      </c>
      <c r="H2350">
        <f>IF('3.Stok Awal'!$I2350=0,0,'3.Stok Awal'!$I2350)</f>
        <v>0</v>
      </c>
      <c r="I2350" t="str">
        <f>IF('3.Stok Awal'!$J2350=0,"",'3.Stok Awal'!$J2350)</f>
        <v/>
      </c>
      <c r="J2350">
        <f>IF('3.Stok Awal'!$K2350=0,0,'3.Stok Awal'!$K2350)</f>
        <v>0</v>
      </c>
      <c r="K2350" t="str">
        <f>IF('3.Stok Awal'!$L2350=0,"",'3.Stok Awal'!$L2350)</f>
        <v/>
      </c>
      <c r="L2350">
        <f>IF('3.Stok Awal'!$N2350=0,0,'3.Stok Awal'!$N2350)</f>
        <v>0</v>
      </c>
      <c r="M2350" t="str">
        <f>IF('3.Stok Awal'!$O2350=0,"",'3.Stok Awal'!$O2350)</f>
        <v/>
      </c>
      <c r="N2350">
        <f>SUMIF('4.Sell to Trade'!$O$5:$O$5003,'5.Stok Akhir'!$G2350,'4.Sell to Trade'!$Q$5:$Q$5003)</f>
        <v>0</v>
      </c>
      <c r="O2350" t="str">
        <f>IF('3.Stok Awal'!$L2350=0,"",'3.Stok Awal'!$L2350)</f>
        <v/>
      </c>
      <c r="P2350">
        <f>IF(ISNA(VLOOKUP($A2350,STOK_AWAL,13,0)),0,IF(VLOOKUP($A2350,STOK_AWAL,13,0)&gt;0,ROUNDDOWN(L2350/VLOOKUP($A2350,STOK_AWAL,13,0),0),0))</f>
        <v>0</v>
      </c>
      <c r="Q2350" t="str">
        <f>I2350</f>
        <v/>
      </c>
      <c r="R2350">
        <f>IFERROR(MOD(L2350,VLOOKUP($A2350,STOK_AWAL,13,0)),0)</f>
        <v>0</v>
      </c>
      <c r="S2350" t="str">
        <f>K2350</f>
        <v/>
      </c>
      <c r="T2350">
        <f>R2350+(P2350*(IFERROR(VLOOKUP($A2350,STOK_AWAL,13,0),0)))</f>
        <v>0</v>
      </c>
      <c r="U2350" t="str">
        <f>M2350</f>
        <v/>
      </c>
    </row>
    <row r="2351" spans="1:21" x14ac:dyDescent="0.25">
      <c r="A2351" t="str">
        <f>IF('3.Stok Awal'!$A2351=0,"",'3.Stok Awal'!$A2351)</f>
        <v/>
      </c>
      <c r="B2351" t="str">
        <f>IF('3.Stok Awal'!$B2351=0,"",'3.Stok Awal'!$B2351)</f>
        <v/>
      </c>
      <c r="C2351" t="str">
        <f>IF('3.Stok Awal'!$C2351=0,"",'3.Stok Awal'!$C2351)</f>
        <v/>
      </c>
      <c r="D2351" t="str">
        <f>IF('3.Stok Awal'!$D2351=0,"",'3.Stok Awal'!$D2351)</f>
        <v/>
      </c>
      <c r="E2351" t="str">
        <f>IF('3.Stok Awal'!$E2351=0,"",'3.Stok Awal'!$E2351)</f>
        <v/>
      </c>
      <c r="F2351" s="4" t="str">
        <f>IF('3.Stok Awal'!$F2351=0,"",'3.Stok Awal'!$F2351)</f>
        <v/>
      </c>
      <c r="G2351" s="4" t="str">
        <f t="shared" si="36"/>
        <v/>
      </c>
      <c r="H2351">
        <f>IF('3.Stok Awal'!$I2351=0,0,'3.Stok Awal'!$I2351)</f>
        <v>0</v>
      </c>
      <c r="I2351" t="str">
        <f>IF('3.Stok Awal'!$J2351=0,"",'3.Stok Awal'!$J2351)</f>
        <v/>
      </c>
      <c r="J2351">
        <f>IF('3.Stok Awal'!$K2351=0,0,'3.Stok Awal'!$K2351)</f>
        <v>0</v>
      </c>
      <c r="K2351" t="str">
        <f>IF('3.Stok Awal'!$L2351=0,"",'3.Stok Awal'!$L2351)</f>
        <v/>
      </c>
      <c r="L2351">
        <f>IF('3.Stok Awal'!$N2351=0,0,'3.Stok Awal'!$N2351)</f>
        <v>0</v>
      </c>
      <c r="M2351" t="str">
        <f>IF('3.Stok Awal'!$O2351=0,"",'3.Stok Awal'!$O2351)</f>
        <v/>
      </c>
      <c r="N2351">
        <f>SUMIF('4.Sell to Trade'!$O$5:$O$5003,'5.Stok Akhir'!$G2351,'4.Sell to Trade'!$Q$5:$Q$5003)</f>
        <v>0</v>
      </c>
      <c r="O2351" t="str">
        <f>IF('3.Stok Awal'!$L2351=0,"",'3.Stok Awal'!$L2351)</f>
        <v/>
      </c>
      <c r="P2351">
        <f>IF(ISNA(VLOOKUP($A2351,STOK_AWAL,13,0)),0,IF(VLOOKUP($A2351,STOK_AWAL,13,0)&gt;0,ROUNDDOWN(L2351/VLOOKUP($A2351,STOK_AWAL,13,0),0),0))</f>
        <v>0</v>
      </c>
      <c r="Q2351" t="str">
        <f>I2351</f>
        <v/>
      </c>
      <c r="R2351">
        <f>IFERROR(MOD(L2351,VLOOKUP($A2351,STOK_AWAL,13,0)),0)</f>
        <v>0</v>
      </c>
      <c r="S2351" t="str">
        <f>K2351</f>
        <v/>
      </c>
      <c r="T2351">
        <f>R2351+(P2351*(IFERROR(VLOOKUP($A2351,STOK_AWAL,13,0),0)))</f>
        <v>0</v>
      </c>
      <c r="U2351" t="str">
        <f>M2351</f>
        <v/>
      </c>
    </row>
    <row r="2352" spans="1:21" x14ac:dyDescent="0.25">
      <c r="A2352" t="str">
        <f>IF('3.Stok Awal'!$A2352=0,"",'3.Stok Awal'!$A2352)</f>
        <v/>
      </c>
      <c r="B2352" t="str">
        <f>IF('3.Stok Awal'!$B2352=0,"",'3.Stok Awal'!$B2352)</f>
        <v/>
      </c>
      <c r="C2352" t="str">
        <f>IF('3.Stok Awal'!$C2352=0,"",'3.Stok Awal'!$C2352)</f>
        <v/>
      </c>
      <c r="D2352" t="str">
        <f>IF('3.Stok Awal'!$D2352=0,"",'3.Stok Awal'!$D2352)</f>
        <v/>
      </c>
      <c r="E2352" t="str">
        <f>IF('3.Stok Awal'!$E2352=0,"",'3.Stok Awal'!$E2352)</f>
        <v/>
      </c>
      <c r="F2352" s="4" t="str">
        <f>IF('3.Stok Awal'!$F2352=0,"",'3.Stok Awal'!$F2352)</f>
        <v/>
      </c>
      <c r="G2352" s="4" t="str">
        <f t="shared" si="36"/>
        <v/>
      </c>
      <c r="H2352">
        <f>IF('3.Stok Awal'!$I2352=0,0,'3.Stok Awal'!$I2352)</f>
        <v>0</v>
      </c>
      <c r="I2352" t="str">
        <f>IF('3.Stok Awal'!$J2352=0,"",'3.Stok Awal'!$J2352)</f>
        <v/>
      </c>
      <c r="J2352">
        <f>IF('3.Stok Awal'!$K2352=0,0,'3.Stok Awal'!$K2352)</f>
        <v>0</v>
      </c>
      <c r="K2352" t="str">
        <f>IF('3.Stok Awal'!$L2352=0,"",'3.Stok Awal'!$L2352)</f>
        <v/>
      </c>
      <c r="L2352">
        <f>IF('3.Stok Awal'!$N2352=0,0,'3.Stok Awal'!$N2352)</f>
        <v>0</v>
      </c>
      <c r="M2352" t="str">
        <f>IF('3.Stok Awal'!$O2352=0,"",'3.Stok Awal'!$O2352)</f>
        <v/>
      </c>
      <c r="N2352">
        <f>SUMIF('4.Sell to Trade'!$O$5:$O$5003,'5.Stok Akhir'!$G2352,'4.Sell to Trade'!$Q$5:$Q$5003)</f>
        <v>0</v>
      </c>
      <c r="O2352" t="str">
        <f>IF('3.Stok Awal'!$L2352=0,"",'3.Stok Awal'!$L2352)</f>
        <v/>
      </c>
      <c r="P2352">
        <f>IF(ISNA(VLOOKUP($A2352,STOK_AWAL,13,0)),0,IF(VLOOKUP($A2352,STOK_AWAL,13,0)&gt;0,ROUNDDOWN(L2352/VLOOKUP($A2352,STOK_AWAL,13,0),0),0))</f>
        <v>0</v>
      </c>
      <c r="Q2352" t="str">
        <f>I2352</f>
        <v/>
      </c>
      <c r="R2352">
        <f>IFERROR(MOD(L2352,VLOOKUP($A2352,STOK_AWAL,13,0)),0)</f>
        <v>0</v>
      </c>
      <c r="S2352" t="str">
        <f>K2352</f>
        <v/>
      </c>
      <c r="T2352">
        <f>R2352+(P2352*(IFERROR(VLOOKUP($A2352,STOK_AWAL,13,0),0)))</f>
        <v>0</v>
      </c>
      <c r="U2352" t="str">
        <f>M2352</f>
        <v/>
      </c>
    </row>
    <row r="2353" spans="1:21" x14ac:dyDescent="0.25">
      <c r="A2353" t="str">
        <f>IF('3.Stok Awal'!$A2353=0,"",'3.Stok Awal'!$A2353)</f>
        <v/>
      </c>
      <c r="B2353" t="str">
        <f>IF('3.Stok Awal'!$B2353=0,"",'3.Stok Awal'!$B2353)</f>
        <v/>
      </c>
      <c r="C2353" t="str">
        <f>IF('3.Stok Awal'!$C2353=0,"",'3.Stok Awal'!$C2353)</f>
        <v/>
      </c>
      <c r="D2353" t="str">
        <f>IF('3.Stok Awal'!$D2353=0,"",'3.Stok Awal'!$D2353)</f>
        <v/>
      </c>
      <c r="E2353" t="str">
        <f>IF('3.Stok Awal'!$E2353=0,"",'3.Stok Awal'!$E2353)</f>
        <v/>
      </c>
      <c r="F2353" s="4" t="str">
        <f>IF('3.Stok Awal'!$F2353=0,"",'3.Stok Awal'!$F2353)</f>
        <v/>
      </c>
      <c r="G2353" s="4" t="str">
        <f t="shared" si="36"/>
        <v/>
      </c>
      <c r="H2353">
        <f>IF('3.Stok Awal'!$I2353=0,0,'3.Stok Awal'!$I2353)</f>
        <v>0</v>
      </c>
      <c r="I2353" t="str">
        <f>IF('3.Stok Awal'!$J2353=0,"",'3.Stok Awal'!$J2353)</f>
        <v/>
      </c>
      <c r="J2353">
        <f>IF('3.Stok Awal'!$K2353=0,0,'3.Stok Awal'!$K2353)</f>
        <v>0</v>
      </c>
      <c r="K2353" t="str">
        <f>IF('3.Stok Awal'!$L2353=0,"",'3.Stok Awal'!$L2353)</f>
        <v/>
      </c>
      <c r="L2353">
        <f>IF('3.Stok Awal'!$N2353=0,0,'3.Stok Awal'!$N2353)</f>
        <v>0</v>
      </c>
      <c r="M2353" t="str">
        <f>IF('3.Stok Awal'!$O2353=0,"",'3.Stok Awal'!$O2353)</f>
        <v/>
      </c>
      <c r="N2353">
        <f>SUMIF('4.Sell to Trade'!$O$5:$O$5003,'5.Stok Akhir'!$G2353,'4.Sell to Trade'!$Q$5:$Q$5003)</f>
        <v>0</v>
      </c>
      <c r="O2353" t="str">
        <f>IF('3.Stok Awal'!$L2353=0,"",'3.Stok Awal'!$L2353)</f>
        <v/>
      </c>
      <c r="P2353">
        <f>IF(ISNA(VLOOKUP($A2353,STOK_AWAL,13,0)),0,IF(VLOOKUP($A2353,STOK_AWAL,13,0)&gt;0,ROUNDDOWN(L2353/VLOOKUP($A2353,STOK_AWAL,13,0),0),0))</f>
        <v>0</v>
      </c>
      <c r="Q2353" t="str">
        <f>I2353</f>
        <v/>
      </c>
      <c r="R2353">
        <f>IFERROR(MOD(L2353,VLOOKUP($A2353,STOK_AWAL,13,0)),0)</f>
        <v>0</v>
      </c>
      <c r="S2353" t="str">
        <f>K2353</f>
        <v/>
      </c>
      <c r="T2353">
        <f>R2353+(P2353*(IFERROR(VLOOKUP($A2353,STOK_AWAL,13,0),0)))</f>
        <v>0</v>
      </c>
      <c r="U2353" t="str">
        <f>M2353</f>
        <v/>
      </c>
    </row>
    <row r="2354" spans="1:21" x14ac:dyDescent="0.25">
      <c r="A2354" t="str">
        <f>IF('3.Stok Awal'!$A2354=0,"",'3.Stok Awal'!$A2354)</f>
        <v/>
      </c>
      <c r="B2354" t="str">
        <f>IF('3.Stok Awal'!$B2354=0,"",'3.Stok Awal'!$B2354)</f>
        <v/>
      </c>
      <c r="C2354" t="str">
        <f>IF('3.Stok Awal'!$C2354=0,"",'3.Stok Awal'!$C2354)</f>
        <v/>
      </c>
      <c r="D2354" t="str">
        <f>IF('3.Stok Awal'!$D2354=0,"",'3.Stok Awal'!$D2354)</f>
        <v/>
      </c>
      <c r="E2354" t="str">
        <f>IF('3.Stok Awal'!$E2354=0,"",'3.Stok Awal'!$E2354)</f>
        <v/>
      </c>
      <c r="F2354" s="4" t="str">
        <f>IF('3.Stok Awal'!$F2354=0,"",'3.Stok Awal'!$F2354)</f>
        <v/>
      </c>
      <c r="G2354" s="4" t="str">
        <f t="shared" si="36"/>
        <v/>
      </c>
      <c r="H2354">
        <f>IF('3.Stok Awal'!$I2354=0,0,'3.Stok Awal'!$I2354)</f>
        <v>0</v>
      </c>
      <c r="I2354" t="str">
        <f>IF('3.Stok Awal'!$J2354=0,"",'3.Stok Awal'!$J2354)</f>
        <v/>
      </c>
      <c r="J2354">
        <f>IF('3.Stok Awal'!$K2354=0,0,'3.Stok Awal'!$K2354)</f>
        <v>0</v>
      </c>
      <c r="K2354" t="str">
        <f>IF('3.Stok Awal'!$L2354=0,"",'3.Stok Awal'!$L2354)</f>
        <v/>
      </c>
      <c r="L2354">
        <f>IF('3.Stok Awal'!$N2354=0,0,'3.Stok Awal'!$N2354)</f>
        <v>0</v>
      </c>
      <c r="M2354" t="str">
        <f>IF('3.Stok Awal'!$O2354=0,"",'3.Stok Awal'!$O2354)</f>
        <v/>
      </c>
      <c r="N2354">
        <f>SUMIF('4.Sell to Trade'!$O$5:$O$5003,'5.Stok Akhir'!$G2354,'4.Sell to Trade'!$Q$5:$Q$5003)</f>
        <v>0</v>
      </c>
      <c r="O2354" t="str">
        <f>IF('3.Stok Awal'!$L2354=0,"",'3.Stok Awal'!$L2354)</f>
        <v/>
      </c>
      <c r="P2354">
        <f>IF(ISNA(VLOOKUP($A2354,STOK_AWAL,13,0)),0,IF(VLOOKUP($A2354,STOK_AWAL,13,0)&gt;0,ROUNDDOWN(L2354/VLOOKUP($A2354,STOK_AWAL,13,0),0),0))</f>
        <v>0</v>
      </c>
      <c r="Q2354" t="str">
        <f>I2354</f>
        <v/>
      </c>
      <c r="R2354">
        <f>IFERROR(MOD(L2354,VLOOKUP($A2354,STOK_AWAL,13,0)),0)</f>
        <v>0</v>
      </c>
      <c r="S2354" t="str">
        <f>K2354</f>
        <v/>
      </c>
      <c r="T2354">
        <f>R2354+(P2354*(IFERROR(VLOOKUP($A2354,STOK_AWAL,13,0),0)))</f>
        <v>0</v>
      </c>
      <c r="U2354" t="str">
        <f>M2354</f>
        <v/>
      </c>
    </row>
    <row r="2355" spans="1:21" x14ac:dyDescent="0.25">
      <c r="A2355" t="str">
        <f>IF('3.Stok Awal'!$A2355=0,"",'3.Stok Awal'!$A2355)</f>
        <v/>
      </c>
      <c r="B2355" t="str">
        <f>IF('3.Stok Awal'!$B2355=0,"",'3.Stok Awal'!$B2355)</f>
        <v/>
      </c>
      <c r="C2355" t="str">
        <f>IF('3.Stok Awal'!$C2355=0,"",'3.Stok Awal'!$C2355)</f>
        <v/>
      </c>
      <c r="D2355" t="str">
        <f>IF('3.Stok Awal'!$D2355=0,"",'3.Stok Awal'!$D2355)</f>
        <v/>
      </c>
      <c r="E2355" t="str">
        <f>IF('3.Stok Awal'!$E2355=0,"",'3.Stok Awal'!$E2355)</f>
        <v/>
      </c>
      <c r="F2355" s="4" t="str">
        <f>IF('3.Stok Awal'!$F2355=0,"",'3.Stok Awal'!$F2355)</f>
        <v/>
      </c>
      <c r="G2355" s="4" t="str">
        <f t="shared" si="36"/>
        <v/>
      </c>
      <c r="H2355">
        <f>IF('3.Stok Awal'!$I2355=0,0,'3.Stok Awal'!$I2355)</f>
        <v>0</v>
      </c>
      <c r="I2355" t="str">
        <f>IF('3.Stok Awal'!$J2355=0,"",'3.Stok Awal'!$J2355)</f>
        <v/>
      </c>
      <c r="J2355">
        <f>IF('3.Stok Awal'!$K2355=0,0,'3.Stok Awal'!$K2355)</f>
        <v>0</v>
      </c>
      <c r="K2355" t="str">
        <f>IF('3.Stok Awal'!$L2355=0,"",'3.Stok Awal'!$L2355)</f>
        <v/>
      </c>
      <c r="L2355">
        <f>IF('3.Stok Awal'!$N2355=0,0,'3.Stok Awal'!$N2355)</f>
        <v>0</v>
      </c>
      <c r="M2355" t="str">
        <f>IF('3.Stok Awal'!$O2355=0,"",'3.Stok Awal'!$O2355)</f>
        <v/>
      </c>
      <c r="N2355">
        <f>SUMIF('4.Sell to Trade'!$O$5:$O$5003,'5.Stok Akhir'!$G2355,'4.Sell to Trade'!$Q$5:$Q$5003)</f>
        <v>0</v>
      </c>
      <c r="O2355" t="str">
        <f>IF('3.Stok Awal'!$L2355=0,"",'3.Stok Awal'!$L2355)</f>
        <v/>
      </c>
      <c r="P2355">
        <f>IF(ISNA(VLOOKUP($A2355,STOK_AWAL,13,0)),0,IF(VLOOKUP($A2355,STOK_AWAL,13,0)&gt;0,ROUNDDOWN(L2355/VLOOKUP($A2355,STOK_AWAL,13,0),0),0))</f>
        <v>0</v>
      </c>
      <c r="Q2355" t="str">
        <f>I2355</f>
        <v/>
      </c>
      <c r="R2355">
        <f>IFERROR(MOD(L2355,VLOOKUP($A2355,STOK_AWAL,13,0)),0)</f>
        <v>0</v>
      </c>
      <c r="S2355" t="str">
        <f>K2355</f>
        <v/>
      </c>
      <c r="T2355">
        <f>R2355+(P2355*(IFERROR(VLOOKUP($A2355,STOK_AWAL,13,0),0)))</f>
        <v>0</v>
      </c>
      <c r="U2355" t="str">
        <f>M2355</f>
        <v/>
      </c>
    </row>
    <row r="2356" spans="1:21" x14ac:dyDescent="0.25">
      <c r="A2356" t="str">
        <f>IF('3.Stok Awal'!$A2356=0,"",'3.Stok Awal'!$A2356)</f>
        <v/>
      </c>
      <c r="B2356" t="str">
        <f>IF('3.Stok Awal'!$B2356=0,"",'3.Stok Awal'!$B2356)</f>
        <v/>
      </c>
      <c r="C2356" t="str">
        <f>IF('3.Stok Awal'!$C2356=0,"",'3.Stok Awal'!$C2356)</f>
        <v/>
      </c>
      <c r="D2356" t="str">
        <f>IF('3.Stok Awal'!$D2356=0,"",'3.Stok Awal'!$D2356)</f>
        <v/>
      </c>
      <c r="E2356" t="str">
        <f>IF('3.Stok Awal'!$E2356=0,"",'3.Stok Awal'!$E2356)</f>
        <v/>
      </c>
      <c r="F2356" s="4" t="str">
        <f>IF('3.Stok Awal'!$F2356=0,"",'3.Stok Awal'!$F2356)</f>
        <v/>
      </c>
      <c r="G2356" s="4" t="str">
        <f t="shared" si="36"/>
        <v/>
      </c>
      <c r="H2356">
        <f>IF('3.Stok Awal'!$I2356=0,0,'3.Stok Awal'!$I2356)</f>
        <v>0</v>
      </c>
      <c r="I2356" t="str">
        <f>IF('3.Stok Awal'!$J2356=0,"",'3.Stok Awal'!$J2356)</f>
        <v/>
      </c>
      <c r="J2356">
        <f>IF('3.Stok Awal'!$K2356=0,0,'3.Stok Awal'!$K2356)</f>
        <v>0</v>
      </c>
      <c r="K2356" t="str">
        <f>IF('3.Stok Awal'!$L2356=0,"",'3.Stok Awal'!$L2356)</f>
        <v/>
      </c>
      <c r="L2356">
        <f>IF('3.Stok Awal'!$N2356=0,0,'3.Stok Awal'!$N2356)</f>
        <v>0</v>
      </c>
      <c r="M2356" t="str">
        <f>IF('3.Stok Awal'!$O2356=0,"",'3.Stok Awal'!$O2356)</f>
        <v/>
      </c>
      <c r="N2356">
        <f>SUMIF('4.Sell to Trade'!$O$5:$O$5003,'5.Stok Akhir'!$G2356,'4.Sell to Trade'!$Q$5:$Q$5003)</f>
        <v>0</v>
      </c>
      <c r="O2356" t="str">
        <f>IF('3.Stok Awal'!$L2356=0,"",'3.Stok Awal'!$L2356)</f>
        <v/>
      </c>
      <c r="P2356">
        <f>IF(ISNA(VLOOKUP($A2356,STOK_AWAL,13,0)),0,IF(VLOOKUP($A2356,STOK_AWAL,13,0)&gt;0,ROUNDDOWN(L2356/VLOOKUP($A2356,STOK_AWAL,13,0),0),0))</f>
        <v>0</v>
      </c>
      <c r="Q2356" t="str">
        <f>I2356</f>
        <v/>
      </c>
      <c r="R2356">
        <f>IFERROR(MOD(L2356,VLOOKUP($A2356,STOK_AWAL,13,0)),0)</f>
        <v>0</v>
      </c>
      <c r="S2356" t="str">
        <f>K2356</f>
        <v/>
      </c>
      <c r="T2356">
        <f>R2356+(P2356*(IFERROR(VLOOKUP($A2356,STOK_AWAL,13,0),0)))</f>
        <v>0</v>
      </c>
      <c r="U2356" t="str">
        <f>M2356</f>
        <v/>
      </c>
    </row>
    <row r="2357" spans="1:21" x14ac:dyDescent="0.25">
      <c r="A2357" t="str">
        <f>IF('3.Stok Awal'!$A2357=0,"",'3.Stok Awal'!$A2357)</f>
        <v/>
      </c>
      <c r="B2357" t="str">
        <f>IF('3.Stok Awal'!$B2357=0,"",'3.Stok Awal'!$B2357)</f>
        <v/>
      </c>
      <c r="C2357" t="str">
        <f>IF('3.Stok Awal'!$C2357=0,"",'3.Stok Awal'!$C2357)</f>
        <v/>
      </c>
      <c r="D2357" t="str">
        <f>IF('3.Stok Awal'!$D2357=0,"",'3.Stok Awal'!$D2357)</f>
        <v/>
      </c>
      <c r="E2357" t="str">
        <f>IF('3.Stok Awal'!$E2357=0,"",'3.Stok Awal'!$E2357)</f>
        <v/>
      </c>
      <c r="F2357" s="4" t="str">
        <f>IF('3.Stok Awal'!$F2357=0,"",'3.Stok Awal'!$F2357)</f>
        <v/>
      </c>
      <c r="G2357" s="4" t="str">
        <f t="shared" si="36"/>
        <v/>
      </c>
      <c r="H2357">
        <f>IF('3.Stok Awal'!$I2357=0,0,'3.Stok Awal'!$I2357)</f>
        <v>0</v>
      </c>
      <c r="I2357" t="str">
        <f>IF('3.Stok Awal'!$J2357=0,"",'3.Stok Awal'!$J2357)</f>
        <v/>
      </c>
      <c r="J2357">
        <f>IF('3.Stok Awal'!$K2357=0,0,'3.Stok Awal'!$K2357)</f>
        <v>0</v>
      </c>
      <c r="K2357" t="str">
        <f>IF('3.Stok Awal'!$L2357=0,"",'3.Stok Awal'!$L2357)</f>
        <v/>
      </c>
      <c r="L2357">
        <f>IF('3.Stok Awal'!$N2357=0,0,'3.Stok Awal'!$N2357)</f>
        <v>0</v>
      </c>
      <c r="M2357" t="str">
        <f>IF('3.Stok Awal'!$O2357=0,"",'3.Stok Awal'!$O2357)</f>
        <v/>
      </c>
      <c r="N2357">
        <f>SUMIF('4.Sell to Trade'!$O$5:$O$5003,'5.Stok Akhir'!$G2357,'4.Sell to Trade'!$Q$5:$Q$5003)</f>
        <v>0</v>
      </c>
      <c r="O2357" t="str">
        <f>IF('3.Stok Awal'!$L2357=0,"",'3.Stok Awal'!$L2357)</f>
        <v/>
      </c>
      <c r="P2357">
        <f>IF(ISNA(VLOOKUP($A2357,STOK_AWAL,13,0)),0,IF(VLOOKUP($A2357,STOK_AWAL,13,0)&gt;0,ROUNDDOWN(L2357/VLOOKUP($A2357,STOK_AWAL,13,0),0),0))</f>
        <v>0</v>
      </c>
      <c r="Q2357" t="str">
        <f>I2357</f>
        <v/>
      </c>
      <c r="R2357">
        <f>IFERROR(MOD(L2357,VLOOKUP($A2357,STOK_AWAL,13,0)),0)</f>
        <v>0</v>
      </c>
      <c r="S2357" t="str">
        <f>K2357</f>
        <v/>
      </c>
      <c r="T2357">
        <f>R2357+(P2357*(IFERROR(VLOOKUP($A2357,STOK_AWAL,13,0),0)))</f>
        <v>0</v>
      </c>
      <c r="U2357" t="str">
        <f>M2357</f>
        <v/>
      </c>
    </row>
    <row r="2358" spans="1:21" x14ac:dyDescent="0.25">
      <c r="A2358" t="str">
        <f>IF('3.Stok Awal'!$A2358=0,"",'3.Stok Awal'!$A2358)</f>
        <v/>
      </c>
      <c r="B2358" t="str">
        <f>IF('3.Stok Awal'!$B2358=0,"",'3.Stok Awal'!$B2358)</f>
        <v/>
      </c>
      <c r="C2358" t="str">
        <f>IF('3.Stok Awal'!$C2358=0,"",'3.Stok Awal'!$C2358)</f>
        <v/>
      </c>
      <c r="D2358" t="str">
        <f>IF('3.Stok Awal'!$D2358=0,"",'3.Stok Awal'!$D2358)</f>
        <v/>
      </c>
      <c r="E2358" t="str">
        <f>IF('3.Stok Awal'!$E2358=0,"",'3.Stok Awal'!$E2358)</f>
        <v/>
      </c>
      <c r="F2358" s="4" t="str">
        <f>IF('3.Stok Awal'!$F2358=0,"",'3.Stok Awal'!$F2358)</f>
        <v/>
      </c>
      <c r="G2358" s="4" t="str">
        <f t="shared" si="36"/>
        <v/>
      </c>
      <c r="H2358">
        <f>IF('3.Stok Awal'!$I2358=0,0,'3.Stok Awal'!$I2358)</f>
        <v>0</v>
      </c>
      <c r="I2358" t="str">
        <f>IF('3.Stok Awal'!$J2358=0,"",'3.Stok Awal'!$J2358)</f>
        <v/>
      </c>
      <c r="J2358">
        <f>IF('3.Stok Awal'!$K2358=0,0,'3.Stok Awal'!$K2358)</f>
        <v>0</v>
      </c>
      <c r="K2358" t="str">
        <f>IF('3.Stok Awal'!$L2358=0,"",'3.Stok Awal'!$L2358)</f>
        <v/>
      </c>
      <c r="L2358">
        <f>IF('3.Stok Awal'!$N2358=0,0,'3.Stok Awal'!$N2358)</f>
        <v>0</v>
      </c>
      <c r="M2358" t="str">
        <f>IF('3.Stok Awal'!$O2358=0,"",'3.Stok Awal'!$O2358)</f>
        <v/>
      </c>
      <c r="N2358">
        <f>SUMIF('4.Sell to Trade'!$O$5:$O$5003,'5.Stok Akhir'!$G2358,'4.Sell to Trade'!$Q$5:$Q$5003)</f>
        <v>0</v>
      </c>
      <c r="O2358" t="str">
        <f>IF('3.Stok Awal'!$L2358=0,"",'3.Stok Awal'!$L2358)</f>
        <v/>
      </c>
      <c r="P2358">
        <f>IF(ISNA(VLOOKUP($A2358,STOK_AWAL,13,0)),0,IF(VLOOKUP($A2358,STOK_AWAL,13,0)&gt;0,ROUNDDOWN(L2358/VLOOKUP($A2358,STOK_AWAL,13,0),0),0))</f>
        <v>0</v>
      </c>
      <c r="Q2358" t="str">
        <f>I2358</f>
        <v/>
      </c>
      <c r="R2358">
        <f>IFERROR(MOD(L2358,VLOOKUP($A2358,STOK_AWAL,13,0)),0)</f>
        <v>0</v>
      </c>
      <c r="S2358" t="str">
        <f>K2358</f>
        <v/>
      </c>
      <c r="T2358">
        <f>R2358+(P2358*(IFERROR(VLOOKUP($A2358,STOK_AWAL,13,0),0)))</f>
        <v>0</v>
      </c>
      <c r="U2358" t="str">
        <f>M2358</f>
        <v/>
      </c>
    </row>
    <row r="2359" spans="1:21" x14ac:dyDescent="0.25">
      <c r="A2359" t="str">
        <f>IF('3.Stok Awal'!$A2359=0,"",'3.Stok Awal'!$A2359)</f>
        <v/>
      </c>
      <c r="B2359" t="str">
        <f>IF('3.Stok Awal'!$B2359=0,"",'3.Stok Awal'!$B2359)</f>
        <v/>
      </c>
      <c r="C2359" t="str">
        <f>IF('3.Stok Awal'!$C2359=0,"",'3.Stok Awal'!$C2359)</f>
        <v/>
      </c>
      <c r="D2359" t="str">
        <f>IF('3.Stok Awal'!$D2359=0,"",'3.Stok Awal'!$D2359)</f>
        <v/>
      </c>
      <c r="E2359" t="str">
        <f>IF('3.Stok Awal'!$E2359=0,"",'3.Stok Awal'!$E2359)</f>
        <v/>
      </c>
      <c r="F2359" s="4" t="str">
        <f>IF('3.Stok Awal'!$F2359=0,"",'3.Stok Awal'!$F2359)</f>
        <v/>
      </c>
      <c r="G2359" s="4" t="str">
        <f t="shared" si="36"/>
        <v/>
      </c>
      <c r="H2359">
        <f>IF('3.Stok Awal'!$I2359=0,0,'3.Stok Awal'!$I2359)</f>
        <v>0</v>
      </c>
      <c r="I2359" t="str">
        <f>IF('3.Stok Awal'!$J2359=0,"",'3.Stok Awal'!$J2359)</f>
        <v/>
      </c>
      <c r="J2359">
        <f>IF('3.Stok Awal'!$K2359=0,0,'3.Stok Awal'!$K2359)</f>
        <v>0</v>
      </c>
      <c r="K2359" t="str">
        <f>IF('3.Stok Awal'!$L2359=0,"",'3.Stok Awal'!$L2359)</f>
        <v/>
      </c>
      <c r="L2359">
        <f>IF('3.Stok Awal'!$N2359=0,0,'3.Stok Awal'!$N2359)</f>
        <v>0</v>
      </c>
      <c r="M2359" t="str">
        <f>IF('3.Stok Awal'!$O2359=0,"",'3.Stok Awal'!$O2359)</f>
        <v/>
      </c>
      <c r="N2359">
        <f>SUMIF('4.Sell to Trade'!$O$5:$O$5003,'5.Stok Akhir'!$G2359,'4.Sell to Trade'!$Q$5:$Q$5003)</f>
        <v>0</v>
      </c>
      <c r="O2359" t="str">
        <f>IF('3.Stok Awal'!$L2359=0,"",'3.Stok Awal'!$L2359)</f>
        <v/>
      </c>
      <c r="P2359">
        <f>IF(ISNA(VLOOKUP($A2359,STOK_AWAL,13,0)),0,IF(VLOOKUP($A2359,STOK_AWAL,13,0)&gt;0,ROUNDDOWN(L2359/VLOOKUP($A2359,STOK_AWAL,13,0),0),0))</f>
        <v>0</v>
      </c>
      <c r="Q2359" t="str">
        <f>I2359</f>
        <v/>
      </c>
      <c r="R2359">
        <f>IFERROR(MOD(L2359,VLOOKUP($A2359,STOK_AWAL,13,0)),0)</f>
        <v>0</v>
      </c>
      <c r="S2359" t="str">
        <f>K2359</f>
        <v/>
      </c>
      <c r="T2359">
        <f>R2359+(P2359*(IFERROR(VLOOKUP($A2359,STOK_AWAL,13,0),0)))</f>
        <v>0</v>
      </c>
      <c r="U2359" t="str">
        <f>M2359</f>
        <v/>
      </c>
    </row>
    <row r="2360" spans="1:21" x14ac:dyDescent="0.25">
      <c r="A2360" t="str">
        <f>IF('3.Stok Awal'!$A2360=0,"",'3.Stok Awal'!$A2360)</f>
        <v/>
      </c>
      <c r="B2360" t="str">
        <f>IF('3.Stok Awal'!$B2360=0,"",'3.Stok Awal'!$B2360)</f>
        <v/>
      </c>
      <c r="C2360" t="str">
        <f>IF('3.Stok Awal'!$C2360=0,"",'3.Stok Awal'!$C2360)</f>
        <v/>
      </c>
      <c r="D2360" t="str">
        <f>IF('3.Stok Awal'!$D2360=0,"",'3.Stok Awal'!$D2360)</f>
        <v/>
      </c>
      <c r="E2360" t="str">
        <f>IF('3.Stok Awal'!$E2360=0,"",'3.Stok Awal'!$E2360)</f>
        <v/>
      </c>
      <c r="F2360" s="4" t="str">
        <f>IF('3.Stok Awal'!$F2360=0,"",'3.Stok Awal'!$F2360)</f>
        <v/>
      </c>
      <c r="G2360" s="4" t="str">
        <f t="shared" si="36"/>
        <v/>
      </c>
      <c r="H2360">
        <f>IF('3.Stok Awal'!$I2360=0,0,'3.Stok Awal'!$I2360)</f>
        <v>0</v>
      </c>
      <c r="I2360" t="str">
        <f>IF('3.Stok Awal'!$J2360=0,"",'3.Stok Awal'!$J2360)</f>
        <v/>
      </c>
      <c r="J2360">
        <f>IF('3.Stok Awal'!$K2360=0,0,'3.Stok Awal'!$K2360)</f>
        <v>0</v>
      </c>
      <c r="K2360" t="str">
        <f>IF('3.Stok Awal'!$L2360=0,"",'3.Stok Awal'!$L2360)</f>
        <v/>
      </c>
      <c r="L2360">
        <f>IF('3.Stok Awal'!$N2360=0,0,'3.Stok Awal'!$N2360)</f>
        <v>0</v>
      </c>
      <c r="M2360" t="str">
        <f>IF('3.Stok Awal'!$O2360=0,"",'3.Stok Awal'!$O2360)</f>
        <v/>
      </c>
      <c r="N2360">
        <f>SUMIF('4.Sell to Trade'!$O$5:$O$5003,'5.Stok Akhir'!$G2360,'4.Sell to Trade'!$Q$5:$Q$5003)</f>
        <v>0</v>
      </c>
      <c r="O2360" t="str">
        <f>IF('3.Stok Awal'!$L2360=0,"",'3.Stok Awal'!$L2360)</f>
        <v/>
      </c>
      <c r="P2360">
        <f>IF(ISNA(VLOOKUP($A2360,STOK_AWAL,13,0)),0,IF(VLOOKUP($A2360,STOK_AWAL,13,0)&gt;0,ROUNDDOWN(L2360/VLOOKUP($A2360,STOK_AWAL,13,0),0),0))</f>
        <v>0</v>
      </c>
      <c r="Q2360" t="str">
        <f>I2360</f>
        <v/>
      </c>
      <c r="R2360">
        <f>IFERROR(MOD(L2360,VLOOKUP($A2360,STOK_AWAL,13,0)),0)</f>
        <v>0</v>
      </c>
      <c r="S2360" t="str">
        <f>K2360</f>
        <v/>
      </c>
      <c r="T2360">
        <f>R2360+(P2360*(IFERROR(VLOOKUP($A2360,STOK_AWAL,13,0),0)))</f>
        <v>0</v>
      </c>
      <c r="U2360" t="str">
        <f>M2360</f>
        <v/>
      </c>
    </row>
    <row r="2361" spans="1:21" x14ac:dyDescent="0.25">
      <c r="A2361" t="str">
        <f>IF('3.Stok Awal'!$A2361=0,"",'3.Stok Awal'!$A2361)</f>
        <v/>
      </c>
      <c r="B2361" t="str">
        <f>IF('3.Stok Awal'!$B2361=0,"",'3.Stok Awal'!$B2361)</f>
        <v/>
      </c>
      <c r="C2361" t="str">
        <f>IF('3.Stok Awal'!$C2361=0,"",'3.Stok Awal'!$C2361)</f>
        <v/>
      </c>
      <c r="D2361" t="str">
        <f>IF('3.Stok Awal'!$D2361=0,"",'3.Stok Awal'!$D2361)</f>
        <v/>
      </c>
      <c r="E2361" t="str">
        <f>IF('3.Stok Awal'!$E2361=0,"",'3.Stok Awal'!$E2361)</f>
        <v/>
      </c>
      <c r="F2361" s="4" t="str">
        <f>IF('3.Stok Awal'!$F2361=0,"",'3.Stok Awal'!$F2361)</f>
        <v/>
      </c>
      <c r="G2361" s="4" t="str">
        <f t="shared" si="36"/>
        <v/>
      </c>
      <c r="H2361">
        <f>IF('3.Stok Awal'!$I2361=0,0,'3.Stok Awal'!$I2361)</f>
        <v>0</v>
      </c>
      <c r="I2361" t="str">
        <f>IF('3.Stok Awal'!$J2361=0,"",'3.Stok Awal'!$J2361)</f>
        <v/>
      </c>
      <c r="J2361">
        <f>IF('3.Stok Awal'!$K2361=0,0,'3.Stok Awal'!$K2361)</f>
        <v>0</v>
      </c>
      <c r="K2361" t="str">
        <f>IF('3.Stok Awal'!$L2361=0,"",'3.Stok Awal'!$L2361)</f>
        <v/>
      </c>
      <c r="L2361">
        <f>IF('3.Stok Awal'!$N2361=0,0,'3.Stok Awal'!$N2361)</f>
        <v>0</v>
      </c>
      <c r="M2361" t="str">
        <f>IF('3.Stok Awal'!$O2361=0,"",'3.Stok Awal'!$O2361)</f>
        <v/>
      </c>
      <c r="N2361">
        <f>SUMIF('4.Sell to Trade'!$O$5:$O$5003,'5.Stok Akhir'!$G2361,'4.Sell to Trade'!$Q$5:$Q$5003)</f>
        <v>0</v>
      </c>
      <c r="O2361" t="str">
        <f>IF('3.Stok Awal'!$L2361=0,"",'3.Stok Awal'!$L2361)</f>
        <v/>
      </c>
      <c r="P2361">
        <f>IF(ISNA(VLOOKUP($A2361,STOK_AWAL,13,0)),0,IF(VLOOKUP($A2361,STOK_AWAL,13,0)&gt;0,ROUNDDOWN(L2361/VLOOKUP($A2361,STOK_AWAL,13,0),0),0))</f>
        <v>0</v>
      </c>
      <c r="Q2361" t="str">
        <f>I2361</f>
        <v/>
      </c>
      <c r="R2361">
        <f>IFERROR(MOD(L2361,VLOOKUP($A2361,STOK_AWAL,13,0)),0)</f>
        <v>0</v>
      </c>
      <c r="S2361" t="str">
        <f>K2361</f>
        <v/>
      </c>
      <c r="T2361">
        <f>R2361+(P2361*(IFERROR(VLOOKUP($A2361,STOK_AWAL,13,0),0)))</f>
        <v>0</v>
      </c>
      <c r="U2361" t="str">
        <f>M2361</f>
        <v/>
      </c>
    </row>
    <row r="2362" spans="1:21" x14ac:dyDescent="0.25">
      <c r="A2362" t="str">
        <f>IF('3.Stok Awal'!$A2362=0,"",'3.Stok Awal'!$A2362)</f>
        <v/>
      </c>
      <c r="B2362" t="str">
        <f>IF('3.Stok Awal'!$B2362=0,"",'3.Stok Awal'!$B2362)</f>
        <v/>
      </c>
      <c r="C2362" t="str">
        <f>IF('3.Stok Awal'!$C2362=0,"",'3.Stok Awal'!$C2362)</f>
        <v/>
      </c>
      <c r="D2362" t="str">
        <f>IF('3.Stok Awal'!$D2362=0,"",'3.Stok Awal'!$D2362)</f>
        <v/>
      </c>
      <c r="E2362" t="str">
        <f>IF('3.Stok Awal'!$E2362=0,"",'3.Stok Awal'!$E2362)</f>
        <v/>
      </c>
      <c r="F2362" s="4" t="str">
        <f>IF('3.Stok Awal'!$F2362=0,"",'3.Stok Awal'!$F2362)</f>
        <v/>
      </c>
      <c r="G2362" s="4" t="str">
        <f t="shared" si="36"/>
        <v/>
      </c>
      <c r="H2362">
        <f>IF('3.Stok Awal'!$I2362=0,0,'3.Stok Awal'!$I2362)</f>
        <v>0</v>
      </c>
      <c r="I2362" t="str">
        <f>IF('3.Stok Awal'!$J2362=0,"",'3.Stok Awal'!$J2362)</f>
        <v/>
      </c>
      <c r="J2362">
        <f>IF('3.Stok Awal'!$K2362=0,0,'3.Stok Awal'!$K2362)</f>
        <v>0</v>
      </c>
      <c r="K2362" t="str">
        <f>IF('3.Stok Awal'!$L2362=0,"",'3.Stok Awal'!$L2362)</f>
        <v/>
      </c>
      <c r="L2362">
        <f>IF('3.Stok Awal'!$N2362=0,0,'3.Stok Awal'!$N2362)</f>
        <v>0</v>
      </c>
      <c r="M2362" t="str">
        <f>IF('3.Stok Awal'!$O2362=0,"",'3.Stok Awal'!$O2362)</f>
        <v/>
      </c>
      <c r="N2362">
        <f>SUMIF('4.Sell to Trade'!$O$5:$O$5003,'5.Stok Akhir'!$G2362,'4.Sell to Trade'!$Q$5:$Q$5003)</f>
        <v>0</v>
      </c>
      <c r="O2362" t="str">
        <f>IF('3.Stok Awal'!$L2362=0,"",'3.Stok Awal'!$L2362)</f>
        <v/>
      </c>
      <c r="P2362">
        <f>IF(ISNA(VLOOKUP($A2362,STOK_AWAL,13,0)),0,IF(VLOOKUP($A2362,STOK_AWAL,13,0)&gt;0,ROUNDDOWN(L2362/VLOOKUP($A2362,STOK_AWAL,13,0),0),0))</f>
        <v>0</v>
      </c>
      <c r="Q2362" t="str">
        <f>I2362</f>
        <v/>
      </c>
      <c r="R2362">
        <f>IFERROR(MOD(L2362,VLOOKUP($A2362,STOK_AWAL,13,0)),0)</f>
        <v>0</v>
      </c>
      <c r="S2362" t="str">
        <f>K2362</f>
        <v/>
      </c>
      <c r="T2362">
        <f>R2362+(P2362*(IFERROR(VLOOKUP($A2362,STOK_AWAL,13,0),0)))</f>
        <v>0</v>
      </c>
      <c r="U2362" t="str">
        <f>M2362</f>
        <v/>
      </c>
    </row>
    <row r="2363" spans="1:21" x14ac:dyDescent="0.25">
      <c r="A2363" t="str">
        <f>IF('3.Stok Awal'!$A2363=0,"",'3.Stok Awal'!$A2363)</f>
        <v/>
      </c>
      <c r="B2363" t="str">
        <f>IF('3.Stok Awal'!$B2363=0,"",'3.Stok Awal'!$B2363)</f>
        <v/>
      </c>
      <c r="C2363" t="str">
        <f>IF('3.Stok Awal'!$C2363=0,"",'3.Stok Awal'!$C2363)</f>
        <v/>
      </c>
      <c r="D2363" t="str">
        <f>IF('3.Stok Awal'!$D2363=0,"",'3.Stok Awal'!$D2363)</f>
        <v/>
      </c>
      <c r="E2363" t="str">
        <f>IF('3.Stok Awal'!$E2363=0,"",'3.Stok Awal'!$E2363)</f>
        <v/>
      </c>
      <c r="F2363" s="4" t="str">
        <f>IF('3.Stok Awal'!$F2363=0,"",'3.Stok Awal'!$F2363)</f>
        <v/>
      </c>
      <c r="G2363" s="4" t="str">
        <f t="shared" si="36"/>
        <v/>
      </c>
      <c r="H2363">
        <f>IF('3.Stok Awal'!$I2363=0,0,'3.Stok Awal'!$I2363)</f>
        <v>0</v>
      </c>
      <c r="I2363" t="str">
        <f>IF('3.Stok Awal'!$J2363=0,"",'3.Stok Awal'!$J2363)</f>
        <v/>
      </c>
      <c r="J2363">
        <f>IF('3.Stok Awal'!$K2363=0,0,'3.Stok Awal'!$K2363)</f>
        <v>0</v>
      </c>
      <c r="K2363" t="str">
        <f>IF('3.Stok Awal'!$L2363=0,"",'3.Stok Awal'!$L2363)</f>
        <v/>
      </c>
      <c r="L2363">
        <f>IF('3.Stok Awal'!$N2363=0,0,'3.Stok Awal'!$N2363)</f>
        <v>0</v>
      </c>
      <c r="M2363" t="str">
        <f>IF('3.Stok Awal'!$O2363=0,"",'3.Stok Awal'!$O2363)</f>
        <v/>
      </c>
      <c r="N2363">
        <f>SUMIF('4.Sell to Trade'!$O$5:$O$5003,'5.Stok Akhir'!$G2363,'4.Sell to Trade'!$Q$5:$Q$5003)</f>
        <v>0</v>
      </c>
      <c r="O2363" t="str">
        <f>IF('3.Stok Awal'!$L2363=0,"",'3.Stok Awal'!$L2363)</f>
        <v/>
      </c>
      <c r="P2363">
        <f>IF(ISNA(VLOOKUP($A2363,STOK_AWAL,13,0)),0,IF(VLOOKUP($A2363,STOK_AWAL,13,0)&gt;0,ROUNDDOWN(L2363/VLOOKUP($A2363,STOK_AWAL,13,0),0),0))</f>
        <v>0</v>
      </c>
      <c r="Q2363" t="str">
        <f>I2363</f>
        <v/>
      </c>
      <c r="R2363">
        <f>IFERROR(MOD(L2363,VLOOKUP($A2363,STOK_AWAL,13,0)),0)</f>
        <v>0</v>
      </c>
      <c r="S2363" t="str">
        <f>K2363</f>
        <v/>
      </c>
      <c r="T2363">
        <f>R2363+(P2363*(IFERROR(VLOOKUP($A2363,STOK_AWAL,13,0),0)))</f>
        <v>0</v>
      </c>
      <c r="U2363" t="str">
        <f>M2363</f>
        <v/>
      </c>
    </row>
    <row r="2364" spans="1:21" x14ac:dyDescent="0.25">
      <c r="A2364" t="str">
        <f>IF('3.Stok Awal'!$A2364=0,"",'3.Stok Awal'!$A2364)</f>
        <v/>
      </c>
      <c r="B2364" t="str">
        <f>IF('3.Stok Awal'!$B2364=0,"",'3.Stok Awal'!$B2364)</f>
        <v/>
      </c>
      <c r="C2364" t="str">
        <f>IF('3.Stok Awal'!$C2364=0,"",'3.Stok Awal'!$C2364)</f>
        <v/>
      </c>
      <c r="D2364" t="str">
        <f>IF('3.Stok Awal'!$D2364=0,"",'3.Stok Awal'!$D2364)</f>
        <v/>
      </c>
      <c r="E2364" t="str">
        <f>IF('3.Stok Awal'!$E2364=0,"",'3.Stok Awal'!$E2364)</f>
        <v/>
      </c>
      <c r="F2364" s="4" t="str">
        <f>IF('3.Stok Awal'!$F2364=0,"",'3.Stok Awal'!$F2364)</f>
        <v/>
      </c>
      <c r="G2364" s="4" t="str">
        <f t="shared" si="36"/>
        <v/>
      </c>
      <c r="H2364">
        <f>IF('3.Stok Awal'!$I2364=0,0,'3.Stok Awal'!$I2364)</f>
        <v>0</v>
      </c>
      <c r="I2364" t="str">
        <f>IF('3.Stok Awal'!$J2364=0,"",'3.Stok Awal'!$J2364)</f>
        <v/>
      </c>
      <c r="J2364">
        <f>IF('3.Stok Awal'!$K2364=0,0,'3.Stok Awal'!$K2364)</f>
        <v>0</v>
      </c>
      <c r="K2364" t="str">
        <f>IF('3.Stok Awal'!$L2364=0,"",'3.Stok Awal'!$L2364)</f>
        <v/>
      </c>
      <c r="L2364">
        <f>IF('3.Stok Awal'!$N2364=0,0,'3.Stok Awal'!$N2364)</f>
        <v>0</v>
      </c>
      <c r="M2364" t="str">
        <f>IF('3.Stok Awal'!$O2364=0,"",'3.Stok Awal'!$O2364)</f>
        <v/>
      </c>
      <c r="N2364">
        <f>SUMIF('4.Sell to Trade'!$O$5:$O$5003,'5.Stok Akhir'!$G2364,'4.Sell to Trade'!$Q$5:$Q$5003)</f>
        <v>0</v>
      </c>
      <c r="O2364" t="str">
        <f>IF('3.Stok Awal'!$L2364=0,"",'3.Stok Awal'!$L2364)</f>
        <v/>
      </c>
      <c r="P2364">
        <f>IF(ISNA(VLOOKUP($A2364,STOK_AWAL,13,0)),0,IF(VLOOKUP($A2364,STOK_AWAL,13,0)&gt;0,ROUNDDOWN(L2364/VLOOKUP($A2364,STOK_AWAL,13,0),0),0))</f>
        <v>0</v>
      </c>
      <c r="Q2364" t="str">
        <f>I2364</f>
        <v/>
      </c>
      <c r="R2364">
        <f>IFERROR(MOD(L2364,VLOOKUP($A2364,STOK_AWAL,13,0)),0)</f>
        <v>0</v>
      </c>
      <c r="S2364" t="str">
        <f>K2364</f>
        <v/>
      </c>
      <c r="T2364">
        <f>R2364+(P2364*(IFERROR(VLOOKUP($A2364,STOK_AWAL,13,0),0)))</f>
        <v>0</v>
      </c>
      <c r="U2364" t="str">
        <f>M2364</f>
        <v/>
      </c>
    </row>
    <row r="2365" spans="1:21" x14ac:dyDescent="0.25">
      <c r="A2365" t="str">
        <f>IF('3.Stok Awal'!$A2365=0,"",'3.Stok Awal'!$A2365)</f>
        <v/>
      </c>
      <c r="B2365" t="str">
        <f>IF('3.Stok Awal'!$B2365=0,"",'3.Stok Awal'!$B2365)</f>
        <v/>
      </c>
      <c r="C2365" t="str">
        <f>IF('3.Stok Awal'!$C2365=0,"",'3.Stok Awal'!$C2365)</f>
        <v/>
      </c>
      <c r="D2365" t="str">
        <f>IF('3.Stok Awal'!$D2365=0,"",'3.Stok Awal'!$D2365)</f>
        <v/>
      </c>
      <c r="E2365" t="str">
        <f>IF('3.Stok Awal'!$E2365=0,"",'3.Stok Awal'!$E2365)</f>
        <v/>
      </c>
      <c r="F2365" s="4" t="str">
        <f>IF('3.Stok Awal'!$F2365=0,"",'3.Stok Awal'!$F2365)</f>
        <v/>
      </c>
      <c r="G2365" s="4" t="str">
        <f t="shared" si="36"/>
        <v/>
      </c>
      <c r="H2365">
        <f>IF('3.Stok Awal'!$I2365=0,0,'3.Stok Awal'!$I2365)</f>
        <v>0</v>
      </c>
      <c r="I2365" t="str">
        <f>IF('3.Stok Awal'!$J2365=0,"",'3.Stok Awal'!$J2365)</f>
        <v/>
      </c>
      <c r="J2365">
        <f>IF('3.Stok Awal'!$K2365=0,0,'3.Stok Awal'!$K2365)</f>
        <v>0</v>
      </c>
      <c r="K2365" t="str">
        <f>IF('3.Stok Awal'!$L2365=0,"",'3.Stok Awal'!$L2365)</f>
        <v/>
      </c>
      <c r="L2365">
        <f>IF('3.Stok Awal'!$N2365=0,0,'3.Stok Awal'!$N2365)</f>
        <v>0</v>
      </c>
      <c r="M2365" t="str">
        <f>IF('3.Stok Awal'!$O2365=0,"",'3.Stok Awal'!$O2365)</f>
        <v/>
      </c>
      <c r="N2365">
        <f>SUMIF('4.Sell to Trade'!$O$5:$O$5003,'5.Stok Akhir'!$G2365,'4.Sell to Trade'!$Q$5:$Q$5003)</f>
        <v>0</v>
      </c>
      <c r="O2365" t="str">
        <f>IF('3.Stok Awal'!$L2365=0,"",'3.Stok Awal'!$L2365)</f>
        <v/>
      </c>
      <c r="P2365">
        <f>IF(ISNA(VLOOKUP($A2365,STOK_AWAL,13,0)),0,IF(VLOOKUP($A2365,STOK_AWAL,13,0)&gt;0,ROUNDDOWN(L2365/VLOOKUP($A2365,STOK_AWAL,13,0),0),0))</f>
        <v>0</v>
      </c>
      <c r="Q2365" t="str">
        <f>I2365</f>
        <v/>
      </c>
      <c r="R2365">
        <f>IFERROR(MOD(L2365,VLOOKUP($A2365,STOK_AWAL,13,0)),0)</f>
        <v>0</v>
      </c>
      <c r="S2365" t="str">
        <f>K2365</f>
        <v/>
      </c>
      <c r="T2365">
        <f>R2365+(P2365*(IFERROR(VLOOKUP($A2365,STOK_AWAL,13,0),0)))</f>
        <v>0</v>
      </c>
      <c r="U2365" t="str">
        <f>M2365</f>
        <v/>
      </c>
    </row>
    <row r="2366" spans="1:21" x14ac:dyDescent="0.25">
      <c r="A2366" t="str">
        <f>IF('3.Stok Awal'!$A2366=0,"",'3.Stok Awal'!$A2366)</f>
        <v/>
      </c>
      <c r="B2366" t="str">
        <f>IF('3.Stok Awal'!$B2366=0,"",'3.Stok Awal'!$B2366)</f>
        <v/>
      </c>
      <c r="C2366" t="str">
        <f>IF('3.Stok Awal'!$C2366=0,"",'3.Stok Awal'!$C2366)</f>
        <v/>
      </c>
      <c r="D2366" t="str">
        <f>IF('3.Stok Awal'!$D2366=0,"",'3.Stok Awal'!$D2366)</f>
        <v/>
      </c>
      <c r="E2366" t="str">
        <f>IF('3.Stok Awal'!$E2366=0,"",'3.Stok Awal'!$E2366)</f>
        <v/>
      </c>
      <c r="F2366" s="4" t="str">
        <f>IF('3.Stok Awal'!$F2366=0,"",'3.Stok Awal'!$F2366)</f>
        <v/>
      </c>
      <c r="G2366" s="4" t="str">
        <f t="shared" si="36"/>
        <v/>
      </c>
      <c r="H2366">
        <f>IF('3.Stok Awal'!$I2366=0,0,'3.Stok Awal'!$I2366)</f>
        <v>0</v>
      </c>
      <c r="I2366" t="str">
        <f>IF('3.Stok Awal'!$J2366=0,"",'3.Stok Awal'!$J2366)</f>
        <v/>
      </c>
      <c r="J2366">
        <f>IF('3.Stok Awal'!$K2366=0,0,'3.Stok Awal'!$K2366)</f>
        <v>0</v>
      </c>
      <c r="K2366" t="str">
        <f>IF('3.Stok Awal'!$L2366=0,"",'3.Stok Awal'!$L2366)</f>
        <v/>
      </c>
      <c r="L2366">
        <f>IF('3.Stok Awal'!$N2366=0,0,'3.Stok Awal'!$N2366)</f>
        <v>0</v>
      </c>
      <c r="M2366" t="str">
        <f>IF('3.Stok Awal'!$O2366=0,"",'3.Stok Awal'!$O2366)</f>
        <v/>
      </c>
      <c r="N2366">
        <f>SUMIF('4.Sell to Trade'!$O$5:$O$5003,'5.Stok Akhir'!$G2366,'4.Sell to Trade'!$Q$5:$Q$5003)</f>
        <v>0</v>
      </c>
      <c r="O2366" t="str">
        <f>IF('3.Stok Awal'!$L2366=0,"",'3.Stok Awal'!$L2366)</f>
        <v/>
      </c>
      <c r="P2366">
        <f>IF(ISNA(VLOOKUP($A2366,STOK_AWAL,13,0)),0,IF(VLOOKUP($A2366,STOK_AWAL,13,0)&gt;0,ROUNDDOWN(L2366/VLOOKUP($A2366,STOK_AWAL,13,0),0),0))</f>
        <v>0</v>
      </c>
      <c r="Q2366" t="str">
        <f>I2366</f>
        <v/>
      </c>
      <c r="R2366">
        <f>IFERROR(MOD(L2366,VLOOKUP($A2366,STOK_AWAL,13,0)),0)</f>
        <v>0</v>
      </c>
      <c r="S2366" t="str">
        <f>K2366</f>
        <v/>
      </c>
      <c r="T2366">
        <f>R2366+(P2366*(IFERROR(VLOOKUP($A2366,STOK_AWAL,13,0),0)))</f>
        <v>0</v>
      </c>
      <c r="U2366" t="str">
        <f>M2366</f>
        <v/>
      </c>
    </row>
    <row r="2367" spans="1:21" x14ac:dyDescent="0.25">
      <c r="A2367" t="str">
        <f>IF('3.Stok Awal'!$A2367=0,"",'3.Stok Awal'!$A2367)</f>
        <v/>
      </c>
      <c r="B2367" t="str">
        <f>IF('3.Stok Awal'!$B2367=0,"",'3.Stok Awal'!$B2367)</f>
        <v/>
      </c>
      <c r="C2367" t="str">
        <f>IF('3.Stok Awal'!$C2367=0,"",'3.Stok Awal'!$C2367)</f>
        <v/>
      </c>
      <c r="D2367" t="str">
        <f>IF('3.Stok Awal'!$D2367=0,"",'3.Stok Awal'!$D2367)</f>
        <v/>
      </c>
      <c r="E2367" t="str">
        <f>IF('3.Stok Awal'!$E2367=0,"",'3.Stok Awal'!$E2367)</f>
        <v/>
      </c>
      <c r="F2367" s="4" t="str">
        <f>IF('3.Stok Awal'!$F2367=0,"",'3.Stok Awal'!$F2367)</f>
        <v/>
      </c>
      <c r="G2367" s="4" t="str">
        <f t="shared" si="36"/>
        <v/>
      </c>
      <c r="H2367">
        <f>IF('3.Stok Awal'!$I2367=0,0,'3.Stok Awal'!$I2367)</f>
        <v>0</v>
      </c>
      <c r="I2367" t="str">
        <f>IF('3.Stok Awal'!$J2367=0,"",'3.Stok Awal'!$J2367)</f>
        <v/>
      </c>
      <c r="J2367">
        <f>IF('3.Stok Awal'!$K2367=0,0,'3.Stok Awal'!$K2367)</f>
        <v>0</v>
      </c>
      <c r="K2367" t="str">
        <f>IF('3.Stok Awal'!$L2367=0,"",'3.Stok Awal'!$L2367)</f>
        <v/>
      </c>
      <c r="L2367">
        <f>IF('3.Stok Awal'!$N2367=0,0,'3.Stok Awal'!$N2367)</f>
        <v>0</v>
      </c>
      <c r="M2367" t="str">
        <f>IF('3.Stok Awal'!$O2367=0,"",'3.Stok Awal'!$O2367)</f>
        <v/>
      </c>
      <c r="N2367">
        <f>SUMIF('4.Sell to Trade'!$O$5:$O$5003,'5.Stok Akhir'!$G2367,'4.Sell to Trade'!$Q$5:$Q$5003)</f>
        <v>0</v>
      </c>
      <c r="O2367" t="str">
        <f>IF('3.Stok Awal'!$L2367=0,"",'3.Stok Awal'!$L2367)</f>
        <v/>
      </c>
      <c r="P2367">
        <f>IF(ISNA(VLOOKUP($A2367,STOK_AWAL,13,0)),0,IF(VLOOKUP($A2367,STOK_AWAL,13,0)&gt;0,ROUNDDOWN(L2367/VLOOKUP($A2367,STOK_AWAL,13,0),0),0))</f>
        <v>0</v>
      </c>
      <c r="Q2367" t="str">
        <f>I2367</f>
        <v/>
      </c>
      <c r="R2367">
        <f>IFERROR(MOD(L2367,VLOOKUP($A2367,STOK_AWAL,13,0)),0)</f>
        <v>0</v>
      </c>
      <c r="S2367" t="str">
        <f>K2367</f>
        <v/>
      </c>
      <c r="T2367">
        <f>R2367+(P2367*(IFERROR(VLOOKUP($A2367,STOK_AWAL,13,0),0)))</f>
        <v>0</v>
      </c>
      <c r="U2367" t="str">
        <f>M2367</f>
        <v/>
      </c>
    </row>
    <row r="2368" spans="1:21" x14ac:dyDescent="0.25">
      <c r="A2368" t="str">
        <f>IF('3.Stok Awal'!$A2368=0,"",'3.Stok Awal'!$A2368)</f>
        <v/>
      </c>
      <c r="B2368" t="str">
        <f>IF('3.Stok Awal'!$B2368=0,"",'3.Stok Awal'!$B2368)</f>
        <v/>
      </c>
      <c r="C2368" t="str">
        <f>IF('3.Stok Awal'!$C2368=0,"",'3.Stok Awal'!$C2368)</f>
        <v/>
      </c>
      <c r="D2368" t="str">
        <f>IF('3.Stok Awal'!$D2368=0,"",'3.Stok Awal'!$D2368)</f>
        <v/>
      </c>
      <c r="E2368" t="str">
        <f>IF('3.Stok Awal'!$E2368=0,"",'3.Stok Awal'!$E2368)</f>
        <v/>
      </c>
      <c r="F2368" s="4" t="str">
        <f>IF('3.Stok Awal'!$F2368=0,"",'3.Stok Awal'!$F2368)</f>
        <v/>
      </c>
      <c r="G2368" s="4" t="str">
        <f t="shared" si="36"/>
        <v/>
      </c>
      <c r="H2368">
        <f>IF('3.Stok Awal'!$I2368=0,0,'3.Stok Awal'!$I2368)</f>
        <v>0</v>
      </c>
      <c r="I2368" t="str">
        <f>IF('3.Stok Awal'!$J2368=0,"",'3.Stok Awal'!$J2368)</f>
        <v/>
      </c>
      <c r="J2368">
        <f>IF('3.Stok Awal'!$K2368=0,0,'3.Stok Awal'!$K2368)</f>
        <v>0</v>
      </c>
      <c r="K2368" t="str">
        <f>IF('3.Stok Awal'!$L2368=0,"",'3.Stok Awal'!$L2368)</f>
        <v/>
      </c>
      <c r="L2368">
        <f>IF('3.Stok Awal'!$N2368=0,0,'3.Stok Awal'!$N2368)</f>
        <v>0</v>
      </c>
      <c r="M2368" t="str">
        <f>IF('3.Stok Awal'!$O2368=0,"",'3.Stok Awal'!$O2368)</f>
        <v/>
      </c>
      <c r="N2368">
        <f>SUMIF('4.Sell to Trade'!$O$5:$O$5003,'5.Stok Akhir'!$G2368,'4.Sell to Trade'!$Q$5:$Q$5003)</f>
        <v>0</v>
      </c>
      <c r="O2368" t="str">
        <f>IF('3.Stok Awal'!$L2368=0,"",'3.Stok Awal'!$L2368)</f>
        <v/>
      </c>
      <c r="P2368">
        <f>IF(ISNA(VLOOKUP($A2368,STOK_AWAL,13,0)),0,IF(VLOOKUP($A2368,STOK_AWAL,13,0)&gt;0,ROUNDDOWN(L2368/VLOOKUP($A2368,STOK_AWAL,13,0),0),0))</f>
        <v>0</v>
      </c>
      <c r="Q2368" t="str">
        <f>I2368</f>
        <v/>
      </c>
      <c r="R2368">
        <f>IFERROR(MOD(L2368,VLOOKUP($A2368,STOK_AWAL,13,0)),0)</f>
        <v>0</v>
      </c>
      <c r="S2368" t="str">
        <f>K2368</f>
        <v/>
      </c>
      <c r="T2368">
        <f>R2368+(P2368*(IFERROR(VLOOKUP($A2368,STOK_AWAL,13,0),0)))</f>
        <v>0</v>
      </c>
      <c r="U2368" t="str">
        <f>M2368</f>
        <v/>
      </c>
    </row>
    <row r="2369" spans="1:21" x14ac:dyDescent="0.25">
      <c r="A2369" t="str">
        <f>IF('3.Stok Awal'!$A2369=0,"",'3.Stok Awal'!$A2369)</f>
        <v/>
      </c>
      <c r="B2369" t="str">
        <f>IF('3.Stok Awal'!$B2369=0,"",'3.Stok Awal'!$B2369)</f>
        <v/>
      </c>
      <c r="C2369" t="str">
        <f>IF('3.Stok Awal'!$C2369=0,"",'3.Stok Awal'!$C2369)</f>
        <v/>
      </c>
      <c r="D2369" t="str">
        <f>IF('3.Stok Awal'!$D2369=0,"",'3.Stok Awal'!$D2369)</f>
        <v/>
      </c>
      <c r="E2369" t="str">
        <f>IF('3.Stok Awal'!$E2369=0,"",'3.Stok Awal'!$E2369)</f>
        <v/>
      </c>
      <c r="F2369" s="4" t="str">
        <f>IF('3.Stok Awal'!$F2369=0,"",'3.Stok Awal'!$F2369)</f>
        <v/>
      </c>
      <c r="G2369" s="4" t="str">
        <f t="shared" si="36"/>
        <v/>
      </c>
      <c r="H2369">
        <f>IF('3.Stok Awal'!$I2369=0,0,'3.Stok Awal'!$I2369)</f>
        <v>0</v>
      </c>
      <c r="I2369" t="str">
        <f>IF('3.Stok Awal'!$J2369=0,"",'3.Stok Awal'!$J2369)</f>
        <v/>
      </c>
      <c r="J2369">
        <f>IF('3.Stok Awal'!$K2369=0,0,'3.Stok Awal'!$K2369)</f>
        <v>0</v>
      </c>
      <c r="K2369" t="str">
        <f>IF('3.Stok Awal'!$L2369=0,"",'3.Stok Awal'!$L2369)</f>
        <v/>
      </c>
      <c r="L2369">
        <f>IF('3.Stok Awal'!$N2369=0,0,'3.Stok Awal'!$N2369)</f>
        <v>0</v>
      </c>
      <c r="M2369" t="str">
        <f>IF('3.Stok Awal'!$O2369=0,"",'3.Stok Awal'!$O2369)</f>
        <v/>
      </c>
      <c r="N2369">
        <f>SUMIF('4.Sell to Trade'!$O$5:$O$5003,'5.Stok Akhir'!$G2369,'4.Sell to Trade'!$Q$5:$Q$5003)</f>
        <v>0</v>
      </c>
      <c r="O2369" t="str">
        <f>IF('3.Stok Awal'!$L2369=0,"",'3.Stok Awal'!$L2369)</f>
        <v/>
      </c>
      <c r="P2369">
        <f>IF(ISNA(VLOOKUP($A2369,STOK_AWAL,13,0)),0,IF(VLOOKUP($A2369,STOK_AWAL,13,0)&gt;0,ROUNDDOWN(L2369/VLOOKUP($A2369,STOK_AWAL,13,0),0),0))</f>
        <v>0</v>
      </c>
      <c r="Q2369" t="str">
        <f>I2369</f>
        <v/>
      </c>
      <c r="R2369">
        <f>IFERROR(MOD(L2369,VLOOKUP($A2369,STOK_AWAL,13,0)),0)</f>
        <v>0</v>
      </c>
      <c r="S2369" t="str">
        <f>K2369</f>
        <v/>
      </c>
      <c r="T2369">
        <f>R2369+(P2369*(IFERROR(VLOOKUP($A2369,STOK_AWAL,13,0),0)))</f>
        <v>0</v>
      </c>
      <c r="U2369" t="str">
        <f>M2369</f>
        <v/>
      </c>
    </row>
    <row r="2370" spans="1:21" x14ac:dyDescent="0.25">
      <c r="A2370" t="str">
        <f>IF('3.Stok Awal'!$A2370=0,"",'3.Stok Awal'!$A2370)</f>
        <v/>
      </c>
      <c r="B2370" t="str">
        <f>IF('3.Stok Awal'!$B2370=0,"",'3.Stok Awal'!$B2370)</f>
        <v/>
      </c>
      <c r="C2370" t="str">
        <f>IF('3.Stok Awal'!$C2370=0,"",'3.Stok Awal'!$C2370)</f>
        <v/>
      </c>
      <c r="D2370" t="str">
        <f>IF('3.Stok Awal'!$D2370=0,"",'3.Stok Awal'!$D2370)</f>
        <v/>
      </c>
      <c r="E2370" t="str">
        <f>IF('3.Stok Awal'!$E2370=0,"",'3.Stok Awal'!$E2370)</f>
        <v/>
      </c>
      <c r="F2370" s="4" t="str">
        <f>IF('3.Stok Awal'!$F2370=0,"",'3.Stok Awal'!$F2370)</f>
        <v/>
      </c>
      <c r="G2370" s="4" t="str">
        <f t="shared" si="36"/>
        <v/>
      </c>
      <c r="H2370">
        <f>IF('3.Stok Awal'!$I2370=0,0,'3.Stok Awal'!$I2370)</f>
        <v>0</v>
      </c>
      <c r="I2370" t="str">
        <f>IF('3.Stok Awal'!$J2370=0,"",'3.Stok Awal'!$J2370)</f>
        <v/>
      </c>
      <c r="J2370">
        <f>IF('3.Stok Awal'!$K2370=0,0,'3.Stok Awal'!$K2370)</f>
        <v>0</v>
      </c>
      <c r="K2370" t="str">
        <f>IF('3.Stok Awal'!$L2370=0,"",'3.Stok Awal'!$L2370)</f>
        <v/>
      </c>
      <c r="L2370">
        <f>IF('3.Stok Awal'!$N2370=0,0,'3.Stok Awal'!$N2370)</f>
        <v>0</v>
      </c>
      <c r="M2370" t="str">
        <f>IF('3.Stok Awal'!$O2370=0,"",'3.Stok Awal'!$O2370)</f>
        <v/>
      </c>
      <c r="N2370">
        <f>SUMIF('4.Sell to Trade'!$O$5:$O$5003,'5.Stok Akhir'!$G2370,'4.Sell to Trade'!$Q$5:$Q$5003)</f>
        <v>0</v>
      </c>
      <c r="O2370" t="str">
        <f>IF('3.Stok Awal'!$L2370=0,"",'3.Stok Awal'!$L2370)</f>
        <v/>
      </c>
      <c r="P2370">
        <f>IF(ISNA(VLOOKUP($A2370,STOK_AWAL,13,0)),0,IF(VLOOKUP($A2370,STOK_AWAL,13,0)&gt;0,ROUNDDOWN(L2370/VLOOKUP($A2370,STOK_AWAL,13,0),0),0))</f>
        <v>0</v>
      </c>
      <c r="Q2370" t="str">
        <f>I2370</f>
        <v/>
      </c>
      <c r="R2370">
        <f>IFERROR(MOD(L2370,VLOOKUP($A2370,STOK_AWAL,13,0)),0)</f>
        <v>0</v>
      </c>
      <c r="S2370" t="str">
        <f>K2370</f>
        <v/>
      </c>
      <c r="T2370">
        <f>R2370+(P2370*(IFERROR(VLOOKUP($A2370,STOK_AWAL,13,0),0)))</f>
        <v>0</v>
      </c>
      <c r="U2370" t="str">
        <f>M2370</f>
        <v/>
      </c>
    </row>
    <row r="2371" spans="1:21" x14ac:dyDescent="0.25">
      <c r="A2371" t="str">
        <f>IF('3.Stok Awal'!$A2371=0,"",'3.Stok Awal'!$A2371)</f>
        <v/>
      </c>
      <c r="B2371" t="str">
        <f>IF('3.Stok Awal'!$B2371=0,"",'3.Stok Awal'!$B2371)</f>
        <v/>
      </c>
      <c r="C2371" t="str">
        <f>IF('3.Stok Awal'!$C2371=0,"",'3.Stok Awal'!$C2371)</f>
        <v/>
      </c>
      <c r="D2371" t="str">
        <f>IF('3.Stok Awal'!$D2371=0,"",'3.Stok Awal'!$D2371)</f>
        <v/>
      </c>
      <c r="E2371" t="str">
        <f>IF('3.Stok Awal'!$E2371=0,"",'3.Stok Awal'!$E2371)</f>
        <v/>
      </c>
      <c r="F2371" s="4" t="str">
        <f>IF('3.Stok Awal'!$F2371=0,"",'3.Stok Awal'!$F2371)</f>
        <v/>
      </c>
      <c r="G2371" s="4" t="str">
        <f t="shared" si="36"/>
        <v/>
      </c>
      <c r="H2371">
        <f>IF('3.Stok Awal'!$I2371=0,0,'3.Stok Awal'!$I2371)</f>
        <v>0</v>
      </c>
      <c r="I2371" t="str">
        <f>IF('3.Stok Awal'!$J2371=0,"",'3.Stok Awal'!$J2371)</f>
        <v/>
      </c>
      <c r="J2371">
        <f>IF('3.Stok Awal'!$K2371=0,0,'3.Stok Awal'!$K2371)</f>
        <v>0</v>
      </c>
      <c r="K2371" t="str">
        <f>IF('3.Stok Awal'!$L2371=0,"",'3.Stok Awal'!$L2371)</f>
        <v/>
      </c>
      <c r="L2371">
        <f>IF('3.Stok Awal'!$N2371=0,0,'3.Stok Awal'!$N2371)</f>
        <v>0</v>
      </c>
      <c r="M2371" t="str">
        <f>IF('3.Stok Awal'!$O2371=0,"",'3.Stok Awal'!$O2371)</f>
        <v/>
      </c>
      <c r="N2371">
        <f>SUMIF('4.Sell to Trade'!$O$5:$O$5003,'5.Stok Akhir'!$G2371,'4.Sell to Trade'!$Q$5:$Q$5003)</f>
        <v>0</v>
      </c>
      <c r="O2371" t="str">
        <f>IF('3.Stok Awal'!$L2371=0,"",'3.Stok Awal'!$L2371)</f>
        <v/>
      </c>
      <c r="P2371">
        <f>IF(ISNA(VLOOKUP($A2371,STOK_AWAL,13,0)),0,IF(VLOOKUP($A2371,STOK_AWAL,13,0)&gt;0,ROUNDDOWN(L2371/VLOOKUP($A2371,STOK_AWAL,13,0),0),0))</f>
        <v>0</v>
      </c>
      <c r="Q2371" t="str">
        <f>I2371</f>
        <v/>
      </c>
      <c r="R2371">
        <f>IFERROR(MOD(L2371,VLOOKUP($A2371,STOK_AWAL,13,0)),0)</f>
        <v>0</v>
      </c>
      <c r="S2371" t="str">
        <f>K2371</f>
        <v/>
      </c>
      <c r="T2371">
        <f>R2371+(P2371*(IFERROR(VLOOKUP($A2371,STOK_AWAL,13,0),0)))</f>
        <v>0</v>
      </c>
      <c r="U2371" t="str">
        <f>M2371</f>
        <v/>
      </c>
    </row>
    <row r="2372" spans="1:21" x14ac:dyDescent="0.25">
      <c r="A2372" t="str">
        <f>IF('3.Stok Awal'!$A2372=0,"",'3.Stok Awal'!$A2372)</f>
        <v/>
      </c>
      <c r="B2372" t="str">
        <f>IF('3.Stok Awal'!$B2372=0,"",'3.Stok Awal'!$B2372)</f>
        <v/>
      </c>
      <c r="C2372" t="str">
        <f>IF('3.Stok Awal'!$C2372=0,"",'3.Stok Awal'!$C2372)</f>
        <v/>
      </c>
      <c r="D2372" t="str">
        <f>IF('3.Stok Awal'!$D2372=0,"",'3.Stok Awal'!$D2372)</f>
        <v/>
      </c>
      <c r="E2372" t="str">
        <f>IF('3.Stok Awal'!$E2372=0,"",'3.Stok Awal'!$E2372)</f>
        <v/>
      </c>
      <c r="F2372" s="4" t="str">
        <f>IF('3.Stok Awal'!$F2372=0,"",'3.Stok Awal'!$F2372)</f>
        <v/>
      </c>
      <c r="G2372" s="4" t="str">
        <f t="shared" si="36"/>
        <v/>
      </c>
      <c r="H2372">
        <f>IF('3.Stok Awal'!$I2372=0,0,'3.Stok Awal'!$I2372)</f>
        <v>0</v>
      </c>
      <c r="I2372" t="str">
        <f>IF('3.Stok Awal'!$J2372=0,"",'3.Stok Awal'!$J2372)</f>
        <v/>
      </c>
      <c r="J2372">
        <f>IF('3.Stok Awal'!$K2372=0,0,'3.Stok Awal'!$K2372)</f>
        <v>0</v>
      </c>
      <c r="K2372" t="str">
        <f>IF('3.Stok Awal'!$L2372=0,"",'3.Stok Awal'!$L2372)</f>
        <v/>
      </c>
      <c r="L2372">
        <f>IF('3.Stok Awal'!$N2372=0,0,'3.Stok Awal'!$N2372)</f>
        <v>0</v>
      </c>
      <c r="M2372" t="str">
        <f>IF('3.Stok Awal'!$O2372=0,"",'3.Stok Awal'!$O2372)</f>
        <v/>
      </c>
      <c r="N2372">
        <f>SUMIF('4.Sell to Trade'!$O$5:$O$5003,'5.Stok Akhir'!$G2372,'4.Sell to Trade'!$Q$5:$Q$5003)</f>
        <v>0</v>
      </c>
      <c r="O2372" t="str">
        <f>IF('3.Stok Awal'!$L2372=0,"",'3.Stok Awal'!$L2372)</f>
        <v/>
      </c>
      <c r="P2372">
        <f>IF(ISNA(VLOOKUP($A2372,STOK_AWAL,13,0)),0,IF(VLOOKUP($A2372,STOK_AWAL,13,0)&gt;0,ROUNDDOWN(L2372/VLOOKUP($A2372,STOK_AWAL,13,0),0),0))</f>
        <v>0</v>
      </c>
      <c r="Q2372" t="str">
        <f>I2372</f>
        <v/>
      </c>
      <c r="R2372">
        <f>IFERROR(MOD(L2372,VLOOKUP($A2372,STOK_AWAL,13,0)),0)</f>
        <v>0</v>
      </c>
      <c r="S2372" t="str">
        <f>K2372</f>
        <v/>
      </c>
      <c r="T2372">
        <f>R2372+(P2372*(IFERROR(VLOOKUP($A2372,STOK_AWAL,13,0),0)))</f>
        <v>0</v>
      </c>
      <c r="U2372" t="str">
        <f>M2372</f>
        <v/>
      </c>
    </row>
    <row r="2373" spans="1:21" x14ac:dyDescent="0.25">
      <c r="A2373" t="str">
        <f>IF('3.Stok Awal'!$A2373=0,"",'3.Stok Awal'!$A2373)</f>
        <v/>
      </c>
      <c r="B2373" t="str">
        <f>IF('3.Stok Awal'!$B2373=0,"",'3.Stok Awal'!$B2373)</f>
        <v/>
      </c>
      <c r="C2373" t="str">
        <f>IF('3.Stok Awal'!$C2373=0,"",'3.Stok Awal'!$C2373)</f>
        <v/>
      </c>
      <c r="D2373" t="str">
        <f>IF('3.Stok Awal'!$D2373=0,"",'3.Stok Awal'!$D2373)</f>
        <v/>
      </c>
      <c r="E2373" t="str">
        <f>IF('3.Stok Awal'!$E2373=0,"",'3.Stok Awal'!$E2373)</f>
        <v/>
      </c>
      <c r="F2373" s="4" t="str">
        <f>IF('3.Stok Awal'!$F2373=0,"",'3.Stok Awal'!$F2373)</f>
        <v/>
      </c>
      <c r="G2373" s="4" t="str">
        <f t="shared" si="36"/>
        <v/>
      </c>
      <c r="H2373">
        <f>IF('3.Stok Awal'!$I2373=0,0,'3.Stok Awal'!$I2373)</f>
        <v>0</v>
      </c>
      <c r="I2373" t="str">
        <f>IF('3.Stok Awal'!$J2373=0,"",'3.Stok Awal'!$J2373)</f>
        <v/>
      </c>
      <c r="J2373">
        <f>IF('3.Stok Awal'!$K2373=0,0,'3.Stok Awal'!$K2373)</f>
        <v>0</v>
      </c>
      <c r="K2373" t="str">
        <f>IF('3.Stok Awal'!$L2373=0,"",'3.Stok Awal'!$L2373)</f>
        <v/>
      </c>
      <c r="L2373">
        <f>IF('3.Stok Awal'!$N2373=0,0,'3.Stok Awal'!$N2373)</f>
        <v>0</v>
      </c>
      <c r="M2373" t="str">
        <f>IF('3.Stok Awal'!$O2373=0,"",'3.Stok Awal'!$O2373)</f>
        <v/>
      </c>
      <c r="N2373">
        <f>SUMIF('4.Sell to Trade'!$O$5:$O$5003,'5.Stok Akhir'!$G2373,'4.Sell to Trade'!$Q$5:$Q$5003)</f>
        <v>0</v>
      </c>
      <c r="O2373" t="str">
        <f>IF('3.Stok Awal'!$L2373=0,"",'3.Stok Awal'!$L2373)</f>
        <v/>
      </c>
      <c r="P2373">
        <f>IF(ISNA(VLOOKUP($A2373,STOK_AWAL,13,0)),0,IF(VLOOKUP($A2373,STOK_AWAL,13,0)&gt;0,ROUNDDOWN(L2373/VLOOKUP($A2373,STOK_AWAL,13,0),0),0))</f>
        <v>0</v>
      </c>
      <c r="Q2373" t="str">
        <f>I2373</f>
        <v/>
      </c>
      <c r="R2373">
        <f>IFERROR(MOD(L2373,VLOOKUP($A2373,STOK_AWAL,13,0)),0)</f>
        <v>0</v>
      </c>
      <c r="S2373" t="str">
        <f>K2373</f>
        <v/>
      </c>
      <c r="T2373">
        <f>R2373+(P2373*(IFERROR(VLOOKUP($A2373,STOK_AWAL,13,0),0)))</f>
        <v>0</v>
      </c>
      <c r="U2373" t="str">
        <f>M2373</f>
        <v/>
      </c>
    </row>
    <row r="2374" spans="1:21" x14ac:dyDescent="0.25">
      <c r="A2374" t="str">
        <f>IF('3.Stok Awal'!$A2374=0,"",'3.Stok Awal'!$A2374)</f>
        <v/>
      </c>
      <c r="B2374" t="str">
        <f>IF('3.Stok Awal'!$B2374=0,"",'3.Stok Awal'!$B2374)</f>
        <v/>
      </c>
      <c r="C2374" t="str">
        <f>IF('3.Stok Awal'!$C2374=0,"",'3.Stok Awal'!$C2374)</f>
        <v/>
      </c>
      <c r="D2374" t="str">
        <f>IF('3.Stok Awal'!$D2374=0,"",'3.Stok Awal'!$D2374)</f>
        <v/>
      </c>
      <c r="E2374" t="str">
        <f>IF('3.Stok Awal'!$E2374=0,"",'3.Stok Awal'!$E2374)</f>
        <v/>
      </c>
      <c r="F2374" s="4" t="str">
        <f>IF('3.Stok Awal'!$F2374=0,"",'3.Stok Awal'!$F2374)</f>
        <v/>
      </c>
      <c r="G2374" s="4" t="str">
        <f t="shared" ref="G2374:G2437" si="37">A2374&amp;F2374</f>
        <v/>
      </c>
      <c r="H2374">
        <f>IF('3.Stok Awal'!$I2374=0,0,'3.Stok Awal'!$I2374)</f>
        <v>0</v>
      </c>
      <c r="I2374" t="str">
        <f>IF('3.Stok Awal'!$J2374=0,"",'3.Stok Awal'!$J2374)</f>
        <v/>
      </c>
      <c r="J2374">
        <f>IF('3.Stok Awal'!$K2374=0,0,'3.Stok Awal'!$K2374)</f>
        <v>0</v>
      </c>
      <c r="K2374" t="str">
        <f>IF('3.Stok Awal'!$L2374=0,"",'3.Stok Awal'!$L2374)</f>
        <v/>
      </c>
      <c r="L2374">
        <f>IF('3.Stok Awal'!$N2374=0,0,'3.Stok Awal'!$N2374)</f>
        <v>0</v>
      </c>
      <c r="M2374" t="str">
        <f>IF('3.Stok Awal'!$O2374=0,"",'3.Stok Awal'!$O2374)</f>
        <v/>
      </c>
      <c r="N2374">
        <f>SUMIF('4.Sell to Trade'!$O$5:$O$5003,'5.Stok Akhir'!$G2374,'4.Sell to Trade'!$Q$5:$Q$5003)</f>
        <v>0</v>
      </c>
      <c r="O2374" t="str">
        <f>IF('3.Stok Awal'!$L2374=0,"",'3.Stok Awal'!$L2374)</f>
        <v/>
      </c>
      <c r="P2374">
        <f>IF(ISNA(VLOOKUP($A2374,STOK_AWAL,13,0)),0,IF(VLOOKUP($A2374,STOK_AWAL,13,0)&gt;0,ROUNDDOWN(L2374/VLOOKUP($A2374,STOK_AWAL,13,0),0),0))</f>
        <v>0</v>
      </c>
      <c r="Q2374" t="str">
        <f>I2374</f>
        <v/>
      </c>
      <c r="R2374">
        <f>IFERROR(MOD(L2374,VLOOKUP($A2374,STOK_AWAL,13,0)),0)</f>
        <v>0</v>
      </c>
      <c r="S2374" t="str">
        <f>K2374</f>
        <v/>
      </c>
      <c r="T2374">
        <f>R2374+(P2374*(IFERROR(VLOOKUP($A2374,STOK_AWAL,13,0),0)))</f>
        <v>0</v>
      </c>
      <c r="U2374" t="str">
        <f>M2374</f>
        <v/>
      </c>
    </row>
    <row r="2375" spans="1:21" x14ac:dyDescent="0.25">
      <c r="A2375" t="str">
        <f>IF('3.Stok Awal'!$A2375=0,"",'3.Stok Awal'!$A2375)</f>
        <v/>
      </c>
      <c r="B2375" t="str">
        <f>IF('3.Stok Awal'!$B2375=0,"",'3.Stok Awal'!$B2375)</f>
        <v/>
      </c>
      <c r="C2375" t="str">
        <f>IF('3.Stok Awal'!$C2375=0,"",'3.Stok Awal'!$C2375)</f>
        <v/>
      </c>
      <c r="D2375" t="str">
        <f>IF('3.Stok Awal'!$D2375=0,"",'3.Stok Awal'!$D2375)</f>
        <v/>
      </c>
      <c r="E2375" t="str">
        <f>IF('3.Stok Awal'!$E2375=0,"",'3.Stok Awal'!$E2375)</f>
        <v/>
      </c>
      <c r="F2375" s="4" t="str">
        <f>IF('3.Stok Awal'!$F2375=0,"",'3.Stok Awal'!$F2375)</f>
        <v/>
      </c>
      <c r="G2375" s="4" t="str">
        <f t="shared" si="37"/>
        <v/>
      </c>
      <c r="H2375">
        <f>IF('3.Stok Awal'!$I2375=0,0,'3.Stok Awal'!$I2375)</f>
        <v>0</v>
      </c>
      <c r="I2375" t="str">
        <f>IF('3.Stok Awal'!$J2375=0,"",'3.Stok Awal'!$J2375)</f>
        <v/>
      </c>
      <c r="J2375">
        <f>IF('3.Stok Awal'!$K2375=0,0,'3.Stok Awal'!$K2375)</f>
        <v>0</v>
      </c>
      <c r="K2375" t="str">
        <f>IF('3.Stok Awal'!$L2375=0,"",'3.Stok Awal'!$L2375)</f>
        <v/>
      </c>
      <c r="L2375">
        <f>IF('3.Stok Awal'!$N2375=0,0,'3.Stok Awal'!$N2375)</f>
        <v>0</v>
      </c>
      <c r="M2375" t="str">
        <f>IF('3.Stok Awal'!$O2375=0,"",'3.Stok Awal'!$O2375)</f>
        <v/>
      </c>
      <c r="N2375">
        <f>SUMIF('4.Sell to Trade'!$O$5:$O$5003,'5.Stok Akhir'!$G2375,'4.Sell to Trade'!$Q$5:$Q$5003)</f>
        <v>0</v>
      </c>
      <c r="O2375" t="str">
        <f>IF('3.Stok Awal'!$L2375=0,"",'3.Stok Awal'!$L2375)</f>
        <v/>
      </c>
      <c r="P2375">
        <f>IF(ISNA(VLOOKUP($A2375,STOK_AWAL,13,0)),0,IF(VLOOKUP($A2375,STOK_AWAL,13,0)&gt;0,ROUNDDOWN(L2375/VLOOKUP($A2375,STOK_AWAL,13,0),0),0))</f>
        <v>0</v>
      </c>
      <c r="Q2375" t="str">
        <f>I2375</f>
        <v/>
      </c>
      <c r="R2375">
        <f>IFERROR(MOD(L2375,VLOOKUP($A2375,STOK_AWAL,13,0)),0)</f>
        <v>0</v>
      </c>
      <c r="S2375" t="str">
        <f>K2375</f>
        <v/>
      </c>
      <c r="T2375">
        <f>R2375+(P2375*(IFERROR(VLOOKUP($A2375,STOK_AWAL,13,0),0)))</f>
        <v>0</v>
      </c>
      <c r="U2375" t="str">
        <f>M2375</f>
        <v/>
      </c>
    </row>
    <row r="2376" spans="1:21" x14ac:dyDescent="0.25">
      <c r="A2376" t="str">
        <f>IF('3.Stok Awal'!$A2376=0,"",'3.Stok Awal'!$A2376)</f>
        <v/>
      </c>
      <c r="B2376" t="str">
        <f>IF('3.Stok Awal'!$B2376=0,"",'3.Stok Awal'!$B2376)</f>
        <v/>
      </c>
      <c r="C2376" t="str">
        <f>IF('3.Stok Awal'!$C2376=0,"",'3.Stok Awal'!$C2376)</f>
        <v/>
      </c>
      <c r="D2376" t="str">
        <f>IF('3.Stok Awal'!$D2376=0,"",'3.Stok Awal'!$D2376)</f>
        <v/>
      </c>
      <c r="E2376" t="str">
        <f>IF('3.Stok Awal'!$E2376=0,"",'3.Stok Awal'!$E2376)</f>
        <v/>
      </c>
      <c r="F2376" s="4" t="str">
        <f>IF('3.Stok Awal'!$F2376=0,"",'3.Stok Awal'!$F2376)</f>
        <v/>
      </c>
      <c r="G2376" s="4" t="str">
        <f t="shared" si="37"/>
        <v/>
      </c>
      <c r="H2376">
        <f>IF('3.Stok Awal'!$I2376=0,0,'3.Stok Awal'!$I2376)</f>
        <v>0</v>
      </c>
      <c r="I2376" t="str">
        <f>IF('3.Stok Awal'!$J2376=0,"",'3.Stok Awal'!$J2376)</f>
        <v/>
      </c>
      <c r="J2376">
        <f>IF('3.Stok Awal'!$K2376=0,0,'3.Stok Awal'!$K2376)</f>
        <v>0</v>
      </c>
      <c r="K2376" t="str">
        <f>IF('3.Stok Awal'!$L2376=0,"",'3.Stok Awal'!$L2376)</f>
        <v/>
      </c>
      <c r="L2376">
        <f>IF('3.Stok Awal'!$N2376=0,0,'3.Stok Awal'!$N2376)</f>
        <v>0</v>
      </c>
      <c r="M2376" t="str">
        <f>IF('3.Stok Awal'!$O2376=0,"",'3.Stok Awal'!$O2376)</f>
        <v/>
      </c>
      <c r="N2376">
        <f>SUMIF('4.Sell to Trade'!$O$5:$O$5003,'5.Stok Akhir'!$G2376,'4.Sell to Trade'!$Q$5:$Q$5003)</f>
        <v>0</v>
      </c>
      <c r="O2376" t="str">
        <f>IF('3.Stok Awal'!$L2376=0,"",'3.Stok Awal'!$L2376)</f>
        <v/>
      </c>
      <c r="P2376">
        <f>IF(ISNA(VLOOKUP($A2376,STOK_AWAL,13,0)),0,IF(VLOOKUP($A2376,STOK_AWAL,13,0)&gt;0,ROUNDDOWN(L2376/VLOOKUP($A2376,STOK_AWAL,13,0),0),0))</f>
        <v>0</v>
      </c>
      <c r="Q2376" t="str">
        <f>I2376</f>
        <v/>
      </c>
      <c r="R2376">
        <f>IFERROR(MOD(L2376,VLOOKUP($A2376,STOK_AWAL,13,0)),0)</f>
        <v>0</v>
      </c>
      <c r="S2376" t="str">
        <f>K2376</f>
        <v/>
      </c>
      <c r="T2376">
        <f>R2376+(P2376*(IFERROR(VLOOKUP($A2376,STOK_AWAL,13,0),0)))</f>
        <v>0</v>
      </c>
      <c r="U2376" t="str">
        <f>M2376</f>
        <v/>
      </c>
    </row>
    <row r="2377" spans="1:21" x14ac:dyDescent="0.25">
      <c r="A2377" t="str">
        <f>IF('3.Stok Awal'!$A2377=0,"",'3.Stok Awal'!$A2377)</f>
        <v/>
      </c>
      <c r="B2377" t="str">
        <f>IF('3.Stok Awal'!$B2377=0,"",'3.Stok Awal'!$B2377)</f>
        <v/>
      </c>
      <c r="C2377" t="str">
        <f>IF('3.Stok Awal'!$C2377=0,"",'3.Stok Awal'!$C2377)</f>
        <v/>
      </c>
      <c r="D2377" t="str">
        <f>IF('3.Stok Awal'!$D2377=0,"",'3.Stok Awal'!$D2377)</f>
        <v/>
      </c>
      <c r="E2377" t="str">
        <f>IF('3.Stok Awal'!$E2377=0,"",'3.Stok Awal'!$E2377)</f>
        <v/>
      </c>
      <c r="F2377" s="4" t="str">
        <f>IF('3.Stok Awal'!$F2377=0,"",'3.Stok Awal'!$F2377)</f>
        <v/>
      </c>
      <c r="G2377" s="4" t="str">
        <f t="shared" si="37"/>
        <v/>
      </c>
      <c r="H2377">
        <f>IF('3.Stok Awal'!$I2377=0,0,'3.Stok Awal'!$I2377)</f>
        <v>0</v>
      </c>
      <c r="I2377" t="str">
        <f>IF('3.Stok Awal'!$J2377=0,"",'3.Stok Awal'!$J2377)</f>
        <v/>
      </c>
      <c r="J2377">
        <f>IF('3.Stok Awal'!$K2377=0,0,'3.Stok Awal'!$K2377)</f>
        <v>0</v>
      </c>
      <c r="K2377" t="str">
        <f>IF('3.Stok Awal'!$L2377=0,"",'3.Stok Awal'!$L2377)</f>
        <v/>
      </c>
      <c r="L2377">
        <f>IF('3.Stok Awal'!$N2377=0,0,'3.Stok Awal'!$N2377)</f>
        <v>0</v>
      </c>
      <c r="M2377" t="str">
        <f>IF('3.Stok Awal'!$O2377=0,"",'3.Stok Awal'!$O2377)</f>
        <v/>
      </c>
      <c r="N2377">
        <f>SUMIF('4.Sell to Trade'!$O$5:$O$5003,'5.Stok Akhir'!$G2377,'4.Sell to Trade'!$Q$5:$Q$5003)</f>
        <v>0</v>
      </c>
      <c r="O2377" t="str">
        <f>IF('3.Stok Awal'!$L2377=0,"",'3.Stok Awal'!$L2377)</f>
        <v/>
      </c>
      <c r="P2377">
        <f>IF(ISNA(VLOOKUP($A2377,STOK_AWAL,13,0)),0,IF(VLOOKUP($A2377,STOK_AWAL,13,0)&gt;0,ROUNDDOWN(L2377/VLOOKUP($A2377,STOK_AWAL,13,0),0),0))</f>
        <v>0</v>
      </c>
      <c r="Q2377" t="str">
        <f>I2377</f>
        <v/>
      </c>
      <c r="R2377">
        <f>IFERROR(MOD(L2377,VLOOKUP($A2377,STOK_AWAL,13,0)),0)</f>
        <v>0</v>
      </c>
      <c r="S2377" t="str">
        <f>K2377</f>
        <v/>
      </c>
      <c r="T2377">
        <f>R2377+(P2377*(IFERROR(VLOOKUP($A2377,STOK_AWAL,13,0),0)))</f>
        <v>0</v>
      </c>
      <c r="U2377" t="str">
        <f>M2377</f>
        <v/>
      </c>
    </row>
    <row r="2378" spans="1:21" x14ac:dyDescent="0.25">
      <c r="A2378" t="str">
        <f>IF('3.Stok Awal'!$A2378=0,"",'3.Stok Awal'!$A2378)</f>
        <v/>
      </c>
      <c r="B2378" t="str">
        <f>IF('3.Stok Awal'!$B2378=0,"",'3.Stok Awal'!$B2378)</f>
        <v/>
      </c>
      <c r="C2378" t="str">
        <f>IF('3.Stok Awal'!$C2378=0,"",'3.Stok Awal'!$C2378)</f>
        <v/>
      </c>
      <c r="D2378" t="str">
        <f>IF('3.Stok Awal'!$D2378=0,"",'3.Stok Awal'!$D2378)</f>
        <v/>
      </c>
      <c r="E2378" t="str">
        <f>IF('3.Stok Awal'!$E2378=0,"",'3.Stok Awal'!$E2378)</f>
        <v/>
      </c>
      <c r="F2378" s="4" t="str">
        <f>IF('3.Stok Awal'!$F2378=0,"",'3.Stok Awal'!$F2378)</f>
        <v/>
      </c>
      <c r="G2378" s="4" t="str">
        <f t="shared" si="37"/>
        <v/>
      </c>
      <c r="H2378">
        <f>IF('3.Stok Awal'!$I2378=0,0,'3.Stok Awal'!$I2378)</f>
        <v>0</v>
      </c>
      <c r="I2378" t="str">
        <f>IF('3.Stok Awal'!$J2378=0,"",'3.Stok Awal'!$J2378)</f>
        <v/>
      </c>
      <c r="J2378">
        <f>IF('3.Stok Awal'!$K2378=0,0,'3.Stok Awal'!$K2378)</f>
        <v>0</v>
      </c>
      <c r="K2378" t="str">
        <f>IF('3.Stok Awal'!$L2378=0,"",'3.Stok Awal'!$L2378)</f>
        <v/>
      </c>
      <c r="L2378">
        <f>IF('3.Stok Awal'!$N2378=0,0,'3.Stok Awal'!$N2378)</f>
        <v>0</v>
      </c>
      <c r="M2378" t="str">
        <f>IF('3.Stok Awal'!$O2378=0,"",'3.Stok Awal'!$O2378)</f>
        <v/>
      </c>
      <c r="N2378">
        <f>SUMIF('4.Sell to Trade'!$O$5:$O$5003,'5.Stok Akhir'!$G2378,'4.Sell to Trade'!$Q$5:$Q$5003)</f>
        <v>0</v>
      </c>
      <c r="O2378" t="str">
        <f>IF('3.Stok Awal'!$L2378=0,"",'3.Stok Awal'!$L2378)</f>
        <v/>
      </c>
      <c r="P2378">
        <f>IF(ISNA(VLOOKUP($A2378,STOK_AWAL,13,0)),0,IF(VLOOKUP($A2378,STOK_AWAL,13,0)&gt;0,ROUNDDOWN(L2378/VLOOKUP($A2378,STOK_AWAL,13,0),0),0))</f>
        <v>0</v>
      </c>
      <c r="Q2378" t="str">
        <f>I2378</f>
        <v/>
      </c>
      <c r="R2378">
        <f>IFERROR(MOD(L2378,VLOOKUP($A2378,STOK_AWAL,13,0)),0)</f>
        <v>0</v>
      </c>
      <c r="S2378" t="str">
        <f>K2378</f>
        <v/>
      </c>
      <c r="T2378">
        <f>R2378+(P2378*(IFERROR(VLOOKUP($A2378,STOK_AWAL,13,0),0)))</f>
        <v>0</v>
      </c>
      <c r="U2378" t="str">
        <f>M2378</f>
        <v/>
      </c>
    </row>
    <row r="2379" spans="1:21" x14ac:dyDescent="0.25">
      <c r="A2379" t="str">
        <f>IF('3.Stok Awal'!$A2379=0,"",'3.Stok Awal'!$A2379)</f>
        <v/>
      </c>
      <c r="B2379" t="str">
        <f>IF('3.Stok Awal'!$B2379=0,"",'3.Stok Awal'!$B2379)</f>
        <v/>
      </c>
      <c r="C2379" t="str">
        <f>IF('3.Stok Awal'!$C2379=0,"",'3.Stok Awal'!$C2379)</f>
        <v/>
      </c>
      <c r="D2379" t="str">
        <f>IF('3.Stok Awal'!$D2379=0,"",'3.Stok Awal'!$D2379)</f>
        <v/>
      </c>
      <c r="E2379" t="str">
        <f>IF('3.Stok Awal'!$E2379=0,"",'3.Stok Awal'!$E2379)</f>
        <v/>
      </c>
      <c r="F2379" s="4" t="str">
        <f>IF('3.Stok Awal'!$F2379=0,"",'3.Stok Awal'!$F2379)</f>
        <v/>
      </c>
      <c r="G2379" s="4" t="str">
        <f t="shared" si="37"/>
        <v/>
      </c>
      <c r="H2379">
        <f>IF('3.Stok Awal'!$I2379=0,0,'3.Stok Awal'!$I2379)</f>
        <v>0</v>
      </c>
      <c r="I2379" t="str">
        <f>IF('3.Stok Awal'!$J2379=0,"",'3.Stok Awal'!$J2379)</f>
        <v/>
      </c>
      <c r="J2379">
        <f>IF('3.Stok Awal'!$K2379=0,0,'3.Stok Awal'!$K2379)</f>
        <v>0</v>
      </c>
      <c r="K2379" t="str">
        <f>IF('3.Stok Awal'!$L2379=0,"",'3.Stok Awal'!$L2379)</f>
        <v/>
      </c>
      <c r="L2379">
        <f>IF('3.Stok Awal'!$N2379=0,0,'3.Stok Awal'!$N2379)</f>
        <v>0</v>
      </c>
      <c r="M2379" t="str">
        <f>IF('3.Stok Awal'!$O2379=0,"",'3.Stok Awal'!$O2379)</f>
        <v/>
      </c>
      <c r="N2379">
        <f>SUMIF('4.Sell to Trade'!$O$5:$O$5003,'5.Stok Akhir'!$G2379,'4.Sell to Trade'!$Q$5:$Q$5003)</f>
        <v>0</v>
      </c>
      <c r="O2379" t="str">
        <f>IF('3.Stok Awal'!$L2379=0,"",'3.Stok Awal'!$L2379)</f>
        <v/>
      </c>
      <c r="P2379">
        <f>IF(ISNA(VLOOKUP($A2379,STOK_AWAL,13,0)),0,IF(VLOOKUP($A2379,STOK_AWAL,13,0)&gt;0,ROUNDDOWN(L2379/VLOOKUP($A2379,STOK_AWAL,13,0),0),0))</f>
        <v>0</v>
      </c>
      <c r="Q2379" t="str">
        <f>I2379</f>
        <v/>
      </c>
      <c r="R2379">
        <f>IFERROR(MOD(L2379,VLOOKUP($A2379,STOK_AWAL,13,0)),0)</f>
        <v>0</v>
      </c>
      <c r="S2379" t="str">
        <f>K2379</f>
        <v/>
      </c>
      <c r="T2379">
        <f>R2379+(P2379*(IFERROR(VLOOKUP($A2379,STOK_AWAL,13,0),0)))</f>
        <v>0</v>
      </c>
      <c r="U2379" t="str">
        <f>M2379</f>
        <v/>
      </c>
    </row>
    <row r="2380" spans="1:21" x14ac:dyDescent="0.25">
      <c r="A2380" t="str">
        <f>IF('3.Stok Awal'!$A2380=0,"",'3.Stok Awal'!$A2380)</f>
        <v/>
      </c>
      <c r="B2380" t="str">
        <f>IF('3.Stok Awal'!$B2380=0,"",'3.Stok Awal'!$B2380)</f>
        <v/>
      </c>
      <c r="C2380" t="str">
        <f>IF('3.Stok Awal'!$C2380=0,"",'3.Stok Awal'!$C2380)</f>
        <v/>
      </c>
      <c r="D2380" t="str">
        <f>IF('3.Stok Awal'!$D2380=0,"",'3.Stok Awal'!$D2380)</f>
        <v/>
      </c>
      <c r="E2380" t="str">
        <f>IF('3.Stok Awal'!$E2380=0,"",'3.Stok Awal'!$E2380)</f>
        <v/>
      </c>
      <c r="F2380" s="4" t="str">
        <f>IF('3.Stok Awal'!$F2380=0,"",'3.Stok Awal'!$F2380)</f>
        <v/>
      </c>
      <c r="G2380" s="4" t="str">
        <f t="shared" si="37"/>
        <v/>
      </c>
      <c r="H2380">
        <f>IF('3.Stok Awal'!$I2380=0,0,'3.Stok Awal'!$I2380)</f>
        <v>0</v>
      </c>
      <c r="I2380" t="str">
        <f>IF('3.Stok Awal'!$J2380=0,"",'3.Stok Awal'!$J2380)</f>
        <v/>
      </c>
      <c r="J2380">
        <f>IF('3.Stok Awal'!$K2380=0,0,'3.Stok Awal'!$K2380)</f>
        <v>0</v>
      </c>
      <c r="K2380" t="str">
        <f>IF('3.Stok Awal'!$L2380=0,"",'3.Stok Awal'!$L2380)</f>
        <v/>
      </c>
      <c r="L2380">
        <f>IF('3.Stok Awal'!$N2380=0,0,'3.Stok Awal'!$N2380)</f>
        <v>0</v>
      </c>
      <c r="M2380" t="str">
        <f>IF('3.Stok Awal'!$O2380=0,"",'3.Stok Awal'!$O2380)</f>
        <v/>
      </c>
      <c r="N2380">
        <f>SUMIF('4.Sell to Trade'!$O$5:$O$5003,'5.Stok Akhir'!$G2380,'4.Sell to Trade'!$Q$5:$Q$5003)</f>
        <v>0</v>
      </c>
      <c r="O2380" t="str">
        <f>IF('3.Stok Awal'!$L2380=0,"",'3.Stok Awal'!$L2380)</f>
        <v/>
      </c>
      <c r="P2380">
        <f>IF(ISNA(VLOOKUP($A2380,STOK_AWAL,13,0)),0,IF(VLOOKUP($A2380,STOK_AWAL,13,0)&gt;0,ROUNDDOWN(L2380/VLOOKUP($A2380,STOK_AWAL,13,0),0),0))</f>
        <v>0</v>
      </c>
      <c r="Q2380" t="str">
        <f>I2380</f>
        <v/>
      </c>
      <c r="R2380">
        <f>IFERROR(MOD(L2380,VLOOKUP($A2380,STOK_AWAL,13,0)),0)</f>
        <v>0</v>
      </c>
      <c r="S2380" t="str">
        <f>K2380</f>
        <v/>
      </c>
      <c r="T2380">
        <f>R2380+(P2380*(IFERROR(VLOOKUP($A2380,STOK_AWAL,13,0),0)))</f>
        <v>0</v>
      </c>
      <c r="U2380" t="str">
        <f>M2380</f>
        <v/>
      </c>
    </row>
    <row r="2381" spans="1:21" x14ac:dyDescent="0.25">
      <c r="A2381" t="str">
        <f>IF('3.Stok Awal'!$A2381=0,"",'3.Stok Awal'!$A2381)</f>
        <v/>
      </c>
      <c r="B2381" t="str">
        <f>IF('3.Stok Awal'!$B2381=0,"",'3.Stok Awal'!$B2381)</f>
        <v/>
      </c>
      <c r="C2381" t="str">
        <f>IF('3.Stok Awal'!$C2381=0,"",'3.Stok Awal'!$C2381)</f>
        <v/>
      </c>
      <c r="D2381" t="str">
        <f>IF('3.Stok Awal'!$D2381=0,"",'3.Stok Awal'!$D2381)</f>
        <v/>
      </c>
      <c r="E2381" t="str">
        <f>IF('3.Stok Awal'!$E2381=0,"",'3.Stok Awal'!$E2381)</f>
        <v/>
      </c>
      <c r="F2381" s="4" t="str">
        <f>IF('3.Stok Awal'!$F2381=0,"",'3.Stok Awal'!$F2381)</f>
        <v/>
      </c>
      <c r="G2381" s="4" t="str">
        <f t="shared" si="37"/>
        <v/>
      </c>
      <c r="H2381">
        <f>IF('3.Stok Awal'!$I2381=0,0,'3.Stok Awal'!$I2381)</f>
        <v>0</v>
      </c>
      <c r="I2381" t="str">
        <f>IF('3.Stok Awal'!$J2381=0,"",'3.Stok Awal'!$J2381)</f>
        <v/>
      </c>
      <c r="J2381">
        <f>IF('3.Stok Awal'!$K2381=0,0,'3.Stok Awal'!$K2381)</f>
        <v>0</v>
      </c>
      <c r="K2381" t="str">
        <f>IF('3.Stok Awal'!$L2381=0,"",'3.Stok Awal'!$L2381)</f>
        <v/>
      </c>
      <c r="L2381">
        <f>IF('3.Stok Awal'!$N2381=0,0,'3.Stok Awal'!$N2381)</f>
        <v>0</v>
      </c>
      <c r="M2381" t="str">
        <f>IF('3.Stok Awal'!$O2381=0,"",'3.Stok Awal'!$O2381)</f>
        <v/>
      </c>
      <c r="N2381">
        <f>SUMIF('4.Sell to Trade'!$O$5:$O$5003,'5.Stok Akhir'!$G2381,'4.Sell to Trade'!$Q$5:$Q$5003)</f>
        <v>0</v>
      </c>
      <c r="O2381" t="str">
        <f>IF('3.Stok Awal'!$L2381=0,"",'3.Stok Awal'!$L2381)</f>
        <v/>
      </c>
      <c r="P2381">
        <f>IF(ISNA(VLOOKUP($A2381,STOK_AWAL,13,0)),0,IF(VLOOKUP($A2381,STOK_AWAL,13,0)&gt;0,ROUNDDOWN(L2381/VLOOKUP($A2381,STOK_AWAL,13,0),0),0))</f>
        <v>0</v>
      </c>
      <c r="Q2381" t="str">
        <f>I2381</f>
        <v/>
      </c>
      <c r="R2381">
        <f>IFERROR(MOD(L2381,VLOOKUP($A2381,STOK_AWAL,13,0)),0)</f>
        <v>0</v>
      </c>
      <c r="S2381" t="str">
        <f>K2381</f>
        <v/>
      </c>
      <c r="T2381">
        <f>R2381+(P2381*(IFERROR(VLOOKUP($A2381,STOK_AWAL,13,0),0)))</f>
        <v>0</v>
      </c>
      <c r="U2381" t="str">
        <f>M2381</f>
        <v/>
      </c>
    </row>
    <row r="2382" spans="1:21" x14ac:dyDescent="0.25">
      <c r="A2382" t="str">
        <f>IF('3.Stok Awal'!$A2382=0,"",'3.Stok Awal'!$A2382)</f>
        <v/>
      </c>
      <c r="B2382" t="str">
        <f>IF('3.Stok Awal'!$B2382=0,"",'3.Stok Awal'!$B2382)</f>
        <v/>
      </c>
      <c r="C2382" t="str">
        <f>IF('3.Stok Awal'!$C2382=0,"",'3.Stok Awal'!$C2382)</f>
        <v/>
      </c>
      <c r="D2382" t="str">
        <f>IF('3.Stok Awal'!$D2382=0,"",'3.Stok Awal'!$D2382)</f>
        <v/>
      </c>
      <c r="E2382" t="str">
        <f>IF('3.Stok Awal'!$E2382=0,"",'3.Stok Awal'!$E2382)</f>
        <v/>
      </c>
      <c r="F2382" s="4" t="str">
        <f>IF('3.Stok Awal'!$F2382=0,"",'3.Stok Awal'!$F2382)</f>
        <v/>
      </c>
      <c r="G2382" s="4" t="str">
        <f t="shared" si="37"/>
        <v/>
      </c>
      <c r="H2382">
        <f>IF('3.Stok Awal'!$I2382=0,0,'3.Stok Awal'!$I2382)</f>
        <v>0</v>
      </c>
      <c r="I2382" t="str">
        <f>IF('3.Stok Awal'!$J2382=0,"",'3.Stok Awal'!$J2382)</f>
        <v/>
      </c>
      <c r="J2382">
        <f>IF('3.Stok Awal'!$K2382=0,0,'3.Stok Awal'!$K2382)</f>
        <v>0</v>
      </c>
      <c r="K2382" t="str">
        <f>IF('3.Stok Awal'!$L2382=0,"",'3.Stok Awal'!$L2382)</f>
        <v/>
      </c>
      <c r="L2382">
        <f>IF('3.Stok Awal'!$N2382=0,0,'3.Stok Awal'!$N2382)</f>
        <v>0</v>
      </c>
      <c r="M2382" t="str">
        <f>IF('3.Stok Awal'!$O2382=0,"",'3.Stok Awal'!$O2382)</f>
        <v/>
      </c>
      <c r="N2382">
        <f>SUMIF('4.Sell to Trade'!$O$5:$O$5003,'5.Stok Akhir'!$G2382,'4.Sell to Trade'!$Q$5:$Q$5003)</f>
        <v>0</v>
      </c>
      <c r="O2382" t="str">
        <f>IF('3.Stok Awal'!$L2382=0,"",'3.Stok Awal'!$L2382)</f>
        <v/>
      </c>
      <c r="P2382">
        <f>IF(ISNA(VLOOKUP($A2382,STOK_AWAL,13,0)),0,IF(VLOOKUP($A2382,STOK_AWAL,13,0)&gt;0,ROUNDDOWN(L2382/VLOOKUP($A2382,STOK_AWAL,13,0),0),0))</f>
        <v>0</v>
      </c>
      <c r="Q2382" t="str">
        <f>I2382</f>
        <v/>
      </c>
      <c r="R2382">
        <f>IFERROR(MOD(L2382,VLOOKUP($A2382,STOK_AWAL,13,0)),0)</f>
        <v>0</v>
      </c>
      <c r="S2382" t="str">
        <f>K2382</f>
        <v/>
      </c>
      <c r="T2382">
        <f>R2382+(P2382*(IFERROR(VLOOKUP($A2382,STOK_AWAL,13,0),0)))</f>
        <v>0</v>
      </c>
      <c r="U2382" t="str">
        <f>M2382</f>
        <v/>
      </c>
    </row>
    <row r="2383" spans="1:21" x14ac:dyDescent="0.25">
      <c r="A2383" t="str">
        <f>IF('3.Stok Awal'!$A2383=0,"",'3.Stok Awal'!$A2383)</f>
        <v/>
      </c>
      <c r="B2383" t="str">
        <f>IF('3.Stok Awal'!$B2383=0,"",'3.Stok Awal'!$B2383)</f>
        <v/>
      </c>
      <c r="C2383" t="str">
        <f>IF('3.Stok Awal'!$C2383=0,"",'3.Stok Awal'!$C2383)</f>
        <v/>
      </c>
      <c r="D2383" t="str">
        <f>IF('3.Stok Awal'!$D2383=0,"",'3.Stok Awal'!$D2383)</f>
        <v/>
      </c>
      <c r="E2383" t="str">
        <f>IF('3.Stok Awal'!$E2383=0,"",'3.Stok Awal'!$E2383)</f>
        <v/>
      </c>
      <c r="F2383" s="4" t="str">
        <f>IF('3.Stok Awal'!$F2383=0,"",'3.Stok Awal'!$F2383)</f>
        <v/>
      </c>
      <c r="G2383" s="4" t="str">
        <f t="shared" si="37"/>
        <v/>
      </c>
      <c r="H2383">
        <f>IF('3.Stok Awal'!$I2383=0,0,'3.Stok Awal'!$I2383)</f>
        <v>0</v>
      </c>
      <c r="I2383" t="str">
        <f>IF('3.Stok Awal'!$J2383=0,"",'3.Stok Awal'!$J2383)</f>
        <v/>
      </c>
      <c r="J2383">
        <f>IF('3.Stok Awal'!$K2383=0,0,'3.Stok Awal'!$K2383)</f>
        <v>0</v>
      </c>
      <c r="K2383" t="str">
        <f>IF('3.Stok Awal'!$L2383=0,"",'3.Stok Awal'!$L2383)</f>
        <v/>
      </c>
      <c r="L2383">
        <f>IF('3.Stok Awal'!$N2383=0,0,'3.Stok Awal'!$N2383)</f>
        <v>0</v>
      </c>
      <c r="M2383" t="str">
        <f>IF('3.Stok Awal'!$O2383=0,"",'3.Stok Awal'!$O2383)</f>
        <v/>
      </c>
      <c r="N2383">
        <f>SUMIF('4.Sell to Trade'!$O$5:$O$5003,'5.Stok Akhir'!$G2383,'4.Sell to Trade'!$Q$5:$Q$5003)</f>
        <v>0</v>
      </c>
      <c r="O2383" t="str">
        <f>IF('3.Stok Awal'!$L2383=0,"",'3.Stok Awal'!$L2383)</f>
        <v/>
      </c>
      <c r="P2383">
        <f>IF(ISNA(VLOOKUP($A2383,STOK_AWAL,13,0)),0,IF(VLOOKUP($A2383,STOK_AWAL,13,0)&gt;0,ROUNDDOWN(L2383/VLOOKUP($A2383,STOK_AWAL,13,0),0),0))</f>
        <v>0</v>
      </c>
      <c r="Q2383" t="str">
        <f>I2383</f>
        <v/>
      </c>
      <c r="R2383">
        <f>IFERROR(MOD(L2383,VLOOKUP($A2383,STOK_AWAL,13,0)),0)</f>
        <v>0</v>
      </c>
      <c r="S2383" t="str">
        <f>K2383</f>
        <v/>
      </c>
      <c r="T2383">
        <f>R2383+(P2383*(IFERROR(VLOOKUP($A2383,STOK_AWAL,13,0),0)))</f>
        <v>0</v>
      </c>
      <c r="U2383" t="str">
        <f>M2383</f>
        <v/>
      </c>
    </row>
    <row r="2384" spans="1:21" x14ac:dyDescent="0.25">
      <c r="A2384" t="str">
        <f>IF('3.Stok Awal'!$A2384=0,"",'3.Stok Awal'!$A2384)</f>
        <v/>
      </c>
      <c r="B2384" t="str">
        <f>IF('3.Stok Awal'!$B2384=0,"",'3.Stok Awal'!$B2384)</f>
        <v/>
      </c>
      <c r="C2384" t="str">
        <f>IF('3.Stok Awal'!$C2384=0,"",'3.Stok Awal'!$C2384)</f>
        <v/>
      </c>
      <c r="D2384" t="str">
        <f>IF('3.Stok Awal'!$D2384=0,"",'3.Stok Awal'!$D2384)</f>
        <v/>
      </c>
      <c r="E2384" t="str">
        <f>IF('3.Stok Awal'!$E2384=0,"",'3.Stok Awal'!$E2384)</f>
        <v/>
      </c>
      <c r="F2384" s="4" t="str">
        <f>IF('3.Stok Awal'!$F2384=0,"",'3.Stok Awal'!$F2384)</f>
        <v/>
      </c>
      <c r="G2384" s="4" t="str">
        <f t="shared" si="37"/>
        <v/>
      </c>
      <c r="H2384">
        <f>IF('3.Stok Awal'!$I2384=0,0,'3.Stok Awal'!$I2384)</f>
        <v>0</v>
      </c>
      <c r="I2384" t="str">
        <f>IF('3.Stok Awal'!$J2384=0,"",'3.Stok Awal'!$J2384)</f>
        <v/>
      </c>
      <c r="J2384">
        <f>IF('3.Stok Awal'!$K2384=0,0,'3.Stok Awal'!$K2384)</f>
        <v>0</v>
      </c>
      <c r="K2384" t="str">
        <f>IF('3.Stok Awal'!$L2384=0,"",'3.Stok Awal'!$L2384)</f>
        <v/>
      </c>
      <c r="L2384">
        <f>IF('3.Stok Awal'!$N2384=0,0,'3.Stok Awal'!$N2384)</f>
        <v>0</v>
      </c>
      <c r="M2384" t="str">
        <f>IF('3.Stok Awal'!$O2384=0,"",'3.Stok Awal'!$O2384)</f>
        <v/>
      </c>
      <c r="N2384">
        <f>SUMIF('4.Sell to Trade'!$O$5:$O$5003,'5.Stok Akhir'!$G2384,'4.Sell to Trade'!$Q$5:$Q$5003)</f>
        <v>0</v>
      </c>
      <c r="O2384" t="str">
        <f>IF('3.Stok Awal'!$L2384=0,"",'3.Stok Awal'!$L2384)</f>
        <v/>
      </c>
      <c r="P2384">
        <f>IF(ISNA(VLOOKUP($A2384,STOK_AWAL,13,0)),0,IF(VLOOKUP($A2384,STOK_AWAL,13,0)&gt;0,ROUNDDOWN(L2384/VLOOKUP($A2384,STOK_AWAL,13,0),0),0))</f>
        <v>0</v>
      </c>
      <c r="Q2384" t="str">
        <f>I2384</f>
        <v/>
      </c>
      <c r="R2384">
        <f>IFERROR(MOD(L2384,VLOOKUP($A2384,STOK_AWAL,13,0)),0)</f>
        <v>0</v>
      </c>
      <c r="S2384" t="str">
        <f>K2384</f>
        <v/>
      </c>
      <c r="T2384">
        <f>R2384+(P2384*(IFERROR(VLOOKUP($A2384,STOK_AWAL,13,0),0)))</f>
        <v>0</v>
      </c>
      <c r="U2384" t="str">
        <f>M2384</f>
        <v/>
      </c>
    </row>
    <row r="2385" spans="1:21" x14ac:dyDescent="0.25">
      <c r="A2385" t="str">
        <f>IF('3.Stok Awal'!$A2385=0,"",'3.Stok Awal'!$A2385)</f>
        <v/>
      </c>
      <c r="B2385" t="str">
        <f>IF('3.Stok Awal'!$B2385=0,"",'3.Stok Awal'!$B2385)</f>
        <v/>
      </c>
      <c r="C2385" t="str">
        <f>IF('3.Stok Awal'!$C2385=0,"",'3.Stok Awal'!$C2385)</f>
        <v/>
      </c>
      <c r="D2385" t="str">
        <f>IF('3.Stok Awal'!$D2385=0,"",'3.Stok Awal'!$D2385)</f>
        <v/>
      </c>
      <c r="E2385" t="str">
        <f>IF('3.Stok Awal'!$E2385=0,"",'3.Stok Awal'!$E2385)</f>
        <v/>
      </c>
      <c r="F2385" s="4" t="str">
        <f>IF('3.Stok Awal'!$F2385=0,"",'3.Stok Awal'!$F2385)</f>
        <v/>
      </c>
      <c r="G2385" s="4" t="str">
        <f t="shared" si="37"/>
        <v/>
      </c>
      <c r="H2385">
        <f>IF('3.Stok Awal'!$I2385=0,0,'3.Stok Awal'!$I2385)</f>
        <v>0</v>
      </c>
      <c r="I2385" t="str">
        <f>IF('3.Stok Awal'!$J2385=0,"",'3.Stok Awal'!$J2385)</f>
        <v/>
      </c>
      <c r="J2385">
        <f>IF('3.Stok Awal'!$K2385=0,0,'3.Stok Awal'!$K2385)</f>
        <v>0</v>
      </c>
      <c r="K2385" t="str">
        <f>IF('3.Stok Awal'!$L2385=0,"",'3.Stok Awal'!$L2385)</f>
        <v/>
      </c>
      <c r="L2385">
        <f>IF('3.Stok Awal'!$N2385=0,0,'3.Stok Awal'!$N2385)</f>
        <v>0</v>
      </c>
      <c r="M2385" t="str">
        <f>IF('3.Stok Awal'!$O2385=0,"",'3.Stok Awal'!$O2385)</f>
        <v/>
      </c>
      <c r="N2385">
        <f>SUMIF('4.Sell to Trade'!$O$5:$O$5003,'5.Stok Akhir'!$G2385,'4.Sell to Trade'!$Q$5:$Q$5003)</f>
        <v>0</v>
      </c>
      <c r="O2385" t="str">
        <f>IF('3.Stok Awal'!$L2385=0,"",'3.Stok Awal'!$L2385)</f>
        <v/>
      </c>
      <c r="P2385">
        <f>IF(ISNA(VLOOKUP($A2385,STOK_AWAL,13,0)),0,IF(VLOOKUP($A2385,STOK_AWAL,13,0)&gt;0,ROUNDDOWN(L2385/VLOOKUP($A2385,STOK_AWAL,13,0),0),0))</f>
        <v>0</v>
      </c>
      <c r="Q2385" t="str">
        <f>I2385</f>
        <v/>
      </c>
      <c r="R2385">
        <f>IFERROR(MOD(L2385,VLOOKUP($A2385,STOK_AWAL,13,0)),0)</f>
        <v>0</v>
      </c>
      <c r="S2385" t="str">
        <f>K2385</f>
        <v/>
      </c>
      <c r="T2385">
        <f>R2385+(P2385*(IFERROR(VLOOKUP($A2385,STOK_AWAL,13,0),0)))</f>
        <v>0</v>
      </c>
      <c r="U2385" t="str">
        <f>M2385</f>
        <v/>
      </c>
    </row>
    <row r="2386" spans="1:21" x14ac:dyDescent="0.25">
      <c r="A2386" t="str">
        <f>IF('3.Stok Awal'!$A2386=0,"",'3.Stok Awal'!$A2386)</f>
        <v/>
      </c>
      <c r="B2386" t="str">
        <f>IF('3.Stok Awal'!$B2386=0,"",'3.Stok Awal'!$B2386)</f>
        <v/>
      </c>
      <c r="C2386" t="str">
        <f>IF('3.Stok Awal'!$C2386=0,"",'3.Stok Awal'!$C2386)</f>
        <v/>
      </c>
      <c r="D2386" t="str">
        <f>IF('3.Stok Awal'!$D2386=0,"",'3.Stok Awal'!$D2386)</f>
        <v/>
      </c>
      <c r="E2386" t="str">
        <f>IF('3.Stok Awal'!$E2386=0,"",'3.Stok Awal'!$E2386)</f>
        <v/>
      </c>
      <c r="F2386" s="4" t="str">
        <f>IF('3.Stok Awal'!$F2386=0,"",'3.Stok Awal'!$F2386)</f>
        <v/>
      </c>
      <c r="G2386" s="4" t="str">
        <f t="shared" si="37"/>
        <v/>
      </c>
      <c r="H2386">
        <f>IF('3.Stok Awal'!$I2386=0,0,'3.Stok Awal'!$I2386)</f>
        <v>0</v>
      </c>
      <c r="I2386" t="str">
        <f>IF('3.Stok Awal'!$J2386=0,"",'3.Stok Awal'!$J2386)</f>
        <v/>
      </c>
      <c r="J2386">
        <f>IF('3.Stok Awal'!$K2386=0,0,'3.Stok Awal'!$K2386)</f>
        <v>0</v>
      </c>
      <c r="K2386" t="str">
        <f>IF('3.Stok Awal'!$L2386=0,"",'3.Stok Awal'!$L2386)</f>
        <v/>
      </c>
      <c r="L2386">
        <f>IF('3.Stok Awal'!$N2386=0,0,'3.Stok Awal'!$N2386)</f>
        <v>0</v>
      </c>
      <c r="M2386" t="str">
        <f>IF('3.Stok Awal'!$O2386=0,"",'3.Stok Awal'!$O2386)</f>
        <v/>
      </c>
      <c r="N2386">
        <f>SUMIF('4.Sell to Trade'!$O$5:$O$5003,'5.Stok Akhir'!$G2386,'4.Sell to Trade'!$Q$5:$Q$5003)</f>
        <v>0</v>
      </c>
      <c r="O2386" t="str">
        <f>IF('3.Stok Awal'!$L2386=0,"",'3.Stok Awal'!$L2386)</f>
        <v/>
      </c>
      <c r="P2386">
        <f>IF(ISNA(VLOOKUP($A2386,STOK_AWAL,13,0)),0,IF(VLOOKUP($A2386,STOK_AWAL,13,0)&gt;0,ROUNDDOWN(L2386/VLOOKUP($A2386,STOK_AWAL,13,0),0),0))</f>
        <v>0</v>
      </c>
      <c r="Q2386" t="str">
        <f>I2386</f>
        <v/>
      </c>
      <c r="R2386">
        <f>IFERROR(MOD(L2386,VLOOKUP($A2386,STOK_AWAL,13,0)),0)</f>
        <v>0</v>
      </c>
      <c r="S2386" t="str">
        <f>K2386</f>
        <v/>
      </c>
      <c r="T2386">
        <f>R2386+(P2386*(IFERROR(VLOOKUP($A2386,STOK_AWAL,13,0),0)))</f>
        <v>0</v>
      </c>
      <c r="U2386" t="str">
        <f>M2386</f>
        <v/>
      </c>
    </row>
    <row r="2387" spans="1:21" x14ac:dyDescent="0.25">
      <c r="A2387" t="str">
        <f>IF('3.Stok Awal'!$A2387=0,"",'3.Stok Awal'!$A2387)</f>
        <v/>
      </c>
      <c r="B2387" t="str">
        <f>IF('3.Stok Awal'!$B2387=0,"",'3.Stok Awal'!$B2387)</f>
        <v/>
      </c>
      <c r="C2387" t="str">
        <f>IF('3.Stok Awal'!$C2387=0,"",'3.Stok Awal'!$C2387)</f>
        <v/>
      </c>
      <c r="D2387" t="str">
        <f>IF('3.Stok Awal'!$D2387=0,"",'3.Stok Awal'!$D2387)</f>
        <v/>
      </c>
      <c r="E2387" t="str">
        <f>IF('3.Stok Awal'!$E2387=0,"",'3.Stok Awal'!$E2387)</f>
        <v/>
      </c>
      <c r="F2387" s="4" t="str">
        <f>IF('3.Stok Awal'!$F2387=0,"",'3.Stok Awal'!$F2387)</f>
        <v/>
      </c>
      <c r="G2387" s="4" t="str">
        <f t="shared" si="37"/>
        <v/>
      </c>
      <c r="H2387">
        <f>IF('3.Stok Awal'!$I2387=0,0,'3.Stok Awal'!$I2387)</f>
        <v>0</v>
      </c>
      <c r="I2387" t="str">
        <f>IF('3.Stok Awal'!$J2387=0,"",'3.Stok Awal'!$J2387)</f>
        <v/>
      </c>
      <c r="J2387">
        <f>IF('3.Stok Awal'!$K2387=0,0,'3.Stok Awal'!$K2387)</f>
        <v>0</v>
      </c>
      <c r="K2387" t="str">
        <f>IF('3.Stok Awal'!$L2387=0,"",'3.Stok Awal'!$L2387)</f>
        <v/>
      </c>
      <c r="L2387">
        <f>IF('3.Stok Awal'!$N2387=0,0,'3.Stok Awal'!$N2387)</f>
        <v>0</v>
      </c>
      <c r="M2387" t="str">
        <f>IF('3.Stok Awal'!$O2387=0,"",'3.Stok Awal'!$O2387)</f>
        <v/>
      </c>
      <c r="N2387">
        <f>SUMIF('4.Sell to Trade'!$O$5:$O$5003,'5.Stok Akhir'!$G2387,'4.Sell to Trade'!$Q$5:$Q$5003)</f>
        <v>0</v>
      </c>
      <c r="O2387" t="str">
        <f>IF('3.Stok Awal'!$L2387=0,"",'3.Stok Awal'!$L2387)</f>
        <v/>
      </c>
      <c r="P2387">
        <f>IF(ISNA(VLOOKUP($A2387,STOK_AWAL,13,0)),0,IF(VLOOKUP($A2387,STOK_AWAL,13,0)&gt;0,ROUNDDOWN(L2387/VLOOKUP($A2387,STOK_AWAL,13,0),0),0))</f>
        <v>0</v>
      </c>
      <c r="Q2387" t="str">
        <f>I2387</f>
        <v/>
      </c>
      <c r="R2387">
        <f>IFERROR(MOD(L2387,VLOOKUP($A2387,STOK_AWAL,13,0)),0)</f>
        <v>0</v>
      </c>
      <c r="S2387" t="str">
        <f>K2387</f>
        <v/>
      </c>
      <c r="T2387">
        <f>R2387+(P2387*(IFERROR(VLOOKUP($A2387,STOK_AWAL,13,0),0)))</f>
        <v>0</v>
      </c>
      <c r="U2387" t="str">
        <f>M2387</f>
        <v/>
      </c>
    </row>
    <row r="2388" spans="1:21" x14ac:dyDescent="0.25">
      <c r="A2388" t="str">
        <f>IF('3.Stok Awal'!$A2388=0,"",'3.Stok Awal'!$A2388)</f>
        <v/>
      </c>
      <c r="B2388" t="str">
        <f>IF('3.Stok Awal'!$B2388=0,"",'3.Stok Awal'!$B2388)</f>
        <v/>
      </c>
      <c r="C2388" t="str">
        <f>IF('3.Stok Awal'!$C2388=0,"",'3.Stok Awal'!$C2388)</f>
        <v/>
      </c>
      <c r="D2388" t="str">
        <f>IF('3.Stok Awal'!$D2388=0,"",'3.Stok Awal'!$D2388)</f>
        <v/>
      </c>
      <c r="E2388" t="str">
        <f>IF('3.Stok Awal'!$E2388=0,"",'3.Stok Awal'!$E2388)</f>
        <v/>
      </c>
      <c r="F2388" s="4" t="str">
        <f>IF('3.Stok Awal'!$F2388=0,"",'3.Stok Awal'!$F2388)</f>
        <v/>
      </c>
      <c r="G2388" s="4" t="str">
        <f t="shared" si="37"/>
        <v/>
      </c>
      <c r="H2388">
        <f>IF('3.Stok Awal'!$I2388=0,0,'3.Stok Awal'!$I2388)</f>
        <v>0</v>
      </c>
      <c r="I2388" t="str">
        <f>IF('3.Stok Awal'!$J2388=0,"",'3.Stok Awal'!$J2388)</f>
        <v/>
      </c>
      <c r="J2388">
        <f>IF('3.Stok Awal'!$K2388=0,0,'3.Stok Awal'!$K2388)</f>
        <v>0</v>
      </c>
      <c r="K2388" t="str">
        <f>IF('3.Stok Awal'!$L2388=0,"",'3.Stok Awal'!$L2388)</f>
        <v/>
      </c>
      <c r="L2388">
        <f>IF('3.Stok Awal'!$N2388=0,0,'3.Stok Awal'!$N2388)</f>
        <v>0</v>
      </c>
      <c r="M2388" t="str">
        <f>IF('3.Stok Awal'!$O2388=0,"",'3.Stok Awal'!$O2388)</f>
        <v/>
      </c>
      <c r="N2388">
        <f>SUMIF('4.Sell to Trade'!$O$5:$O$5003,'5.Stok Akhir'!$G2388,'4.Sell to Trade'!$Q$5:$Q$5003)</f>
        <v>0</v>
      </c>
      <c r="O2388" t="str">
        <f>IF('3.Stok Awal'!$L2388=0,"",'3.Stok Awal'!$L2388)</f>
        <v/>
      </c>
      <c r="P2388">
        <f>IF(ISNA(VLOOKUP($A2388,STOK_AWAL,13,0)),0,IF(VLOOKUP($A2388,STOK_AWAL,13,0)&gt;0,ROUNDDOWN(L2388/VLOOKUP($A2388,STOK_AWAL,13,0),0),0))</f>
        <v>0</v>
      </c>
      <c r="Q2388" t="str">
        <f>I2388</f>
        <v/>
      </c>
      <c r="R2388">
        <f>IFERROR(MOD(L2388,VLOOKUP($A2388,STOK_AWAL,13,0)),0)</f>
        <v>0</v>
      </c>
      <c r="S2388" t="str">
        <f>K2388</f>
        <v/>
      </c>
      <c r="T2388">
        <f>R2388+(P2388*(IFERROR(VLOOKUP($A2388,STOK_AWAL,13,0),0)))</f>
        <v>0</v>
      </c>
      <c r="U2388" t="str">
        <f>M2388</f>
        <v/>
      </c>
    </row>
    <row r="2389" spans="1:21" x14ac:dyDescent="0.25">
      <c r="A2389" t="str">
        <f>IF('3.Stok Awal'!$A2389=0,"",'3.Stok Awal'!$A2389)</f>
        <v/>
      </c>
      <c r="B2389" t="str">
        <f>IF('3.Stok Awal'!$B2389=0,"",'3.Stok Awal'!$B2389)</f>
        <v/>
      </c>
      <c r="C2389" t="str">
        <f>IF('3.Stok Awal'!$C2389=0,"",'3.Stok Awal'!$C2389)</f>
        <v/>
      </c>
      <c r="D2389" t="str">
        <f>IF('3.Stok Awal'!$D2389=0,"",'3.Stok Awal'!$D2389)</f>
        <v/>
      </c>
      <c r="E2389" t="str">
        <f>IF('3.Stok Awal'!$E2389=0,"",'3.Stok Awal'!$E2389)</f>
        <v/>
      </c>
      <c r="F2389" s="4" t="str">
        <f>IF('3.Stok Awal'!$F2389=0,"",'3.Stok Awal'!$F2389)</f>
        <v/>
      </c>
      <c r="G2389" s="4" t="str">
        <f t="shared" si="37"/>
        <v/>
      </c>
      <c r="H2389">
        <f>IF('3.Stok Awal'!$I2389=0,0,'3.Stok Awal'!$I2389)</f>
        <v>0</v>
      </c>
      <c r="I2389" t="str">
        <f>IF('3.Stok Awal'!$J2389=0,"",'3.Stok Awal'!$J2389)</f>
        <v/>
      </c>
      <c r="J2389">
        <f>IF('3.Stok Awal'!$K2389=0,0,'3.Stok Awal'!$K2389)</f>
        <v>0</v>
      </c>
      <c r="K2389" t="str">
        <f>IF('3.Stok Awal'!$L2389=0,"",'3.Stok Awal'!$L2389)</f>
        <v/>
      </c>
      <c r="L2389">
        <f>IF('3.Stok Awal'!$N2389=0,0,'3.Stok Awal'!$N2389)</f>
        <v>0</v>
      </c>
      <c r="M2389" t="str">
        <f>IF('3.Stok Awal'!$O2389=0,"",'3.Stok Awal'!$O2389)</f>
        <v/>
      </c>
      <c r="N2389">
        <f>SUMIF('4.Sell to Trade'!$O$5:$O$5003,'5.Stok Akhir'!$G2389,'4.Sell to Trade'!$Q$5:$Q$5003)</f>
        <v>0</v>
      </c>
      <c r="O2389" t="str">
        <f>IF('3.Stok Awal'!$L2389=0,"",'3.Stok Awal'!$L2389)</f>
        <v/>
      </c>
      <c r="P2389">
        <f>IF(ISNA(VLOOKUP($A2389,STOK_AWAL,13,0)),0,IF(VLOOKUP($A2389,STOK_AWAL,13,0)&gt;0,ROUNDDOWN(L2389/VLOOKUP($A2389,STOK_AWAL,13,0),0),0))</f>
        <v>0</v>
      </c>
      <c r="Q2389" t="str">
        <f>I2389</f>
        <v/>
      </c>
      <c r="R2389">
        <f>IFERROR(MOD(L2389,VLOOKUP($A2389,STOK_AWAL,13,0)),0)</f>
        <v>0</v>
      </c>
      <c r="S2389" t="str">
        <f>K2389</f>
        <v/>
      </c>
      <c r="T2389">
        <f>R2389+(P2389*(IFERROR(VLOOKUP($A2389,STOK_AWAL,13,0),0)))</f>
        <v>0</v>
      </c>
      <c r="U2389" t="str">
        <f>M2389</f>
        <v/>
      </c>
    </row>
    <row r="2390" spans="1:21" x14ac:dyDescent="0.25">
      <c r="A2390" t="str">
        <f>IF('3.Stok Awal'!$A2390=0,"",'3.Stok Awal'!$A2390)</f>
        <v/>
      </c>
      <c r="B2390" t="str">
        <f>IF('3.Stok Awal'!$B2390=0,"",'3.Stok Awal'!$B2390)</f>
        <v/>
      </c>
      <c r="C2390" t="str">
        <f>IF('3.Stok Awal'!$C2390=0,"",'3.Stok Awal'!$C2390)</f>
        <v/>
      </c>
      <c r="D2390" t="str">
        <f>IF('3.Stok Awal'!$D2390=0,"",'3.Stok Awal'!$D2390)</f>
        <v/>
      </c>
      <c r="E2390" t="str">
        <f>IF('3.Stok Awal'!$E2390=0,"",'3.Stok Awal'!$E2390)</f>
        <v/>
      </c>
      <c r="F2390" s="4" t="str">
        <f>IF('3.Stok Awal'!$F2390=0,"",'3.Stok Awal'!$F2390)</f>
        <v/>
      </c>
      <c r="G2390" s="4" t="str">
        <f t="shared" si="37"/>
        <v/>
      </c>
      <c r="H2390">
        <f>IF('3.Stok Awal'!$I2390=0,0,'3.Stok Awal'!$I2390)</f>
        <v>0</v>
      </c>
      <c r="I2390" t="str">
        <f>IF('3.Stok Awal'!$J2390=0,"",'3.Stok Awal'!$J2390)</f>
        <v/>
      </c>
      <c r="J2390">
        <f>IF('3.Stok Awal'!$K2390=0,0,'3.Stok Awal'!$K2390)</f>
        <v>0</v>
      </c>
      <c r="K2390" t="str">
        <f>IF('3.Stok Awal'!$L2390=0,"",'3.Stok Awal'!$L2390)</f>
        <v/>
      </c>
      <c r="L2390">
        <f>IF('3.Stok Awal'!$N2390=0,0,'3.Stok Awal'!$N2390)</f>
        <v>0</v>
      </c>
      <c r="M2390" t="str">
        <f>IF('3.Stok Awal'!$O2390=0,"",'3.Stok Awal'!$O2390)</f>
        <v/>
      </c>
      <c r="N2390">
        <f>SUMIF('4.Sell to Trade'!$O$5:$O$5003,'5.Stok Akhir'!$G2390,'4.Sell to Trade'!$Q$5:$Q$5003)</f>
        <v>0</v>
      </c>
      <c r="O2390" t="str">
        <f>IF('3.Stok Awal'!$L2390=0,"",'3.Stok Awal'!$L2390)</f>
        <v/>
      </c>
      <c r="P2390">
        <f>IF(ISNA(VLOOKUP($A2390,STOK_AWAL,13,0)),0,IF(VLOOKUP($A2390,STOK_AWAL,13,0)&gt;0,ROUNDDOWN(L2390/VLOOKUP($A2390,STOK_AWAL,13,0),0),0))</f>
        <v>0</v>
      </c>
      <c r="Q2390" t="str">
        <f>I2390</f>
        <v/>
      </c>
      <c r="R2390">
        <f>IFERROR(MOD(L2390,VLOOKUP($A2390,STOK_AWAL,13,0)),0)</f>
        <v>0</v>
      </c>
      <c r="S2390" t="str">
        <f>K2390</f>
        <v/>
      </c>
      <c r="T2390">
        <f>R2390+(P2390*(IFERROR(VLOOKUP($A2390,STOK_AWAL,13,0),0)))</f>
        <v>0</v>
      </c>
      <c r="U2390" t="str">
        <f>M2390</f>
        <v/>
      </c>
    </row>
    <row r="2391" spans="1:21" x14ac:dyDescent="0.25">
      <c r="A2391" t="str">
        <f>IF('3.Stok Awal'!$A2391=0,"",'3.Stok Awal'!$A2391)</f>
        <v/>
      </c>
      <c r="B2391" t="str">
        <f>IF('3.Stok Awal'!$B2391=0,"",'3.Stok Awal'!$B2391)</f>
        <v/>
      </c>
      <c r="C2391" t="str">
        <f>IF('3.Stok Awal'!$C2391=0,"",'3.Stok Awal'!$C2391)</f>
        <v/>
      </c>
      <c r="D2391" t="str">
        <f>IF('3.Stok Awal'!$D2391=0,"",'3.Stok Awal'!$D2391)</f>
        <v/>
      </c>
      <c r="E2391" t="str">
        <f>IF('3.Stok Awal'!$E2391=0,"",'3.Stok Awal'!$E2391)</f>
        <v/>
      </c>
      <c r="F2391" s="4" t="str">
        <f>IF('3.Stok Awal'!$F2391=0,"",'3.Stok Awal'!$F2391)</f>
        <v/>
      </c>
      <c r="G2391" s="4" t="str">
        <f t="shared" si="37"/>
        <v/>
      </c>
      <c r="H2391">
        <f>IF('3.Stok Awal'!$I2391=0,0,'3.Stok Awal'!$I2391)</f>
        <v>0</v>
      </c>
      <c r="I2391" t="str">
        <f>IF('3.Stok Awal'!$J2391=0,"",'3.Stok Awal'!$J2391)</f>
        <v/>
      </c>
      <c r="J2391">
        <f>IF('3.Stok Awal'!$K2391=0,0,'3.Stok Awal'!$K2391)</f>
        <v>0</v>
      </c>
      <c r="K2391" t="str">
        <f>IF('3.Stok Awal'!$L2391=0,"",'3.Stok Awal'!$L2391)</f>
        <v/>
      </c>
      <c r="L2391">
        <f>IF('3.Stok Awal'!$N2391=0,0,'3.Stok Awal'!$N2391)</f>
        <v>0</v>
      </c>
      <c r="M2391" t="str">
        <f>IF('3.Stok Awal'!$O2391=0,"",'3.Stok Awal'!$O2391)</f>
        <v/>
      </c>
      <c r="N2391">
        <f>SUMIF('4.Sell to Trade'!$O$5:$O$5003,'5.Stok Akhir'!$G2391,'4.Sell to Trade'!$Q$5:$Q$5003)</f>
        <v>0</v>
      </c>
      <c r="O2391" t="str">
        <f>IF('3.Stok Awal'!$L2391=0,"",'3.Stok Awal'!$L2391)</f>
        <v/>
      </c>
      <c r="P2391">
        <f>IF(ISNA(VLOOKUP($A2391,STOK_AWAL,13,0)),0,IF(VLOOKUP($A2391,STOK_AWAL,13,0)&gt;0,ROUNDDOWN(L2391/VLOOKUP($A2391,STOK_AWAL,13,0),0),0))</f>
        <v>0</v>
      </c>
      <c r="Q2391" t="str">
        <f>I2391</f>
        <v/>
      </c>
      <c r="R2391">
        <f>IFERROR(MOD(L2391,VLOOKUP($A2391,STOK_AWAL,13,0)),0)</f>
        <v>0</v>
      </c>
      <c r="S2391" t="str">
        <f>K2391</f>
        <v/>
      </c>
      <c r="T2391">
        <f>R2391+(P2391*(IFERROR(VLOOKUP($A2391,STOK_AWAL,13,0),0)))</f>
        <v>0</v>
      </c>
      <c r="U2391" t="str">
        <f>M2391</f>
        <v/>
      </c>
    </row>
    <row r="2392" spans="1:21" x14ac:dyDescent="0.25">
      <c r="A2392" t="str">
        <f>IF('3.Stok Awal'!$A2392=0,"",'3.Stok Awal'!$A2392)</f>
        <v/>
      </c>
      <c r="B2392" t="str">
        <f>IF('3.Stok Awal'!$B2392=0,"",'3.Stok Awal'!$B2392)</f>
        <v/>
      </c>
      <c r="C2392" t="str">
        <f>IF('3.Stok Awal'!$C2392=0,"",'3.Stok Awal'!$C2392)</f>
        <v/>
      </c>
      <c r="D2392" t="str">
        <f>IF('3.Stok Awal'!$D2392=0,"",'3.Stok Awal'!$D2392)</f>
        <v/>
      </c>
      <c r="E2392" t="str">
        <f>IF('3.Stok Awal'!$E2392=0,"",'3.Stok Awal'!$E2392)</f>
        <v/>
      </c>
      <c r="F2392" s="4" t="str">
        <f>IF('3.Stok Awal'!$F2392=0,"",'3.Stok Awal'!$F2392)</f>
        <v/>
      </c>
      <c r="G2392" s="4" t="str">
        <f t="shared" si="37"/>
        <v/>
      </c>
      <c r="H2392">
        <f>IF('3.Stok Awal'!$I2392=0,0,'3.Stok Awal'!$I2392)</f>
        <v>0</v>
      </c>
      <c r="I2392" t="str">
        <f>IF('3.Stok Awal'!$J2392=0,"",'3.Stok Awal'!$J2392)</f>
        <v/>
      </c>
      <c r="J2392">
        <f>IF('3.Stok Awal'!$K2392=0,0,'3.Stok Awal'!$K2392)</f>
        <v>0</v>
      </c>
      <c r="K2392" t="str">
        <f>IF('3.Stok Awal'!$L2392=0,"",'3.Stok Awal'!$L2392)</f>
        <v/>
      </c>
      <c r="L2392">
        <f>IF('3.Stok Awal'!$N2392=0,0,'3.Stok Awal'!$N2392)</f>
        <v>0</v>
      </c>
      <c r="M2392" t="str">
        <f>IF('3.Stok Awal'!$O2392=0,"",'3.Stok Awal'!$O2392)</f>
        <v/>
      </c>
      <c r="N2392">
        <f>SUMIF('4.Sell to Trade'!$O$5:$O$5003,'5.Stok Akhir'!$G2392,'4.Sell to Trade'!$Q$5:$Q$5003)</f>
        <v>0</v>
      </c>
      <c r="O2392" t="str">
        <f>IF('3.Stok Awal'!$L2392=0,"",'3.Stok Awal'!$L2392)</f>
        <v/>
      </c>
      <c r="P2392">
        <f>IF(ISNA(VLOOKUP($A2392,STOK_AWAL,13,0)),0,IF(VLOOKUP($A2392,STOK_AWAL,13,0)&gt;0,ROUNDDOWN(L2392/VLOOKUP($A2392,STOK_AWAL,13,0),0),0))</f>
        <v>0</v>
      </c>
      <c r="Q2392" t="str">
        <f>I2392</f>
        <v/>
      </c>
      <c r="R2392">
        <f>IFERROR(MOD(L2392,VLOOKUP($A2392,STOK_AWAL,13,0)),0)</f>
        <v>0</v>
      </c>
      <c r="S2392" t="str">
        <f>K2392</f>
        <v/>
      </c>
      <c r="T2392">
        <f>R2392+(P2392*(IFERROR(VLOOKUP($A2392,STOK_AWAL,13,0),0)))</f>
        <v>0</v>
      </c>
      <c r="U2392" t="str">
        <f>M2392</f>
        <v/>
      </c>
    </row>
    <row r="2393" spans="1:21" x14ac:dyDescent="0.25">
      <c r="A2393" t="str">
        <f>IF('3.Stok Awal'!$A2393=0,"",'3.Stok Awal'!$A2393)</f>
        <v/>
      </c>
      <c r="B2393" t="str">
        <f>IF('3.Stok Awal'!$B2393=0,"",'3.Stok Awal'!$B2393)</f>
        <v/>
      </c>
      <c r="C2393" t="str">
        <f>IF('3.Stok Awal'!$C2393=0,"",'3.Stok Awal'!$C2393)</f>
        <v/>
      </c>
      <c r="D2393" t="str">
        <f>IF('3.Stok Awal'!$D2393=0,"",'3.Stok Awal'!$D2393)</f>
        <v/>
      </c>
      <c r="E2393" t="str">
        <f>IF('3.Stok Awal'!$E2393=0,"",'3.Stok Awal'!$E2393)</f>
        <v/>
      </c>
      <c r="F2393" s="4" t="str">
        <f>IF('3.Stok Awal'!$F2393=0,"",'3.Stok Awal'!$F2393)</f>
        <v/>
      </c>
      <c r="G2393" s="4" t="str">
        <f t="shared" si="37"/>
        <v/>
      </c>
      <c r="H2393">
        <f>IF('3.Stok Awal'!$I2393=0,0,'3.Stok Awal'!$I2393)</f>
        <v>0</v>
      </c>
      <c r="I2393" t="str">
        <f>IF('3.Stok Awal'!$J2393=0,"",'3.Stok Awal'!$J2393)</f>
        <v/>
      </c>
      <c r="J2393">
        <f>IF('3.Stok Awal'!$K2393=0,0,'3.Stok Awal'!$K2393)</f>
        <v>0</v>
      </c>
      <c r="K2393" t="str">
        <f>IF('3.Stok Awal'!$L2393=0,"",'3.Stok Awal'!$L2393)</f>
        <v/>
      </c>
      <c r="L2393">
        <f>IF('3.Stok Awal'!$N2393=0,0,'3.Stok Awal'!$N2393)</f>
        <v>0</v>
      </c>
      <c r="M2393" t="str">
        <f>IF('3.Stok Awal'!$O2393=0,"",'3.Stok Awal'!$O2393)</f>
        <v/>
      </c>
      <c r="N2393">
        <f>SUMIF('4.Sell to Trade'!$O$5:$O$5003,'5.Stok Akhir'!$G2393,'4.Sell to Trade'!$Q$5:$Q$5003)</f>
        <v>0</v>
      </c>
      <c r="O2393" t="str">
        <f>IF('3.Stok Awal'!$L2393=0,"",'3.Stok Awal'!$L2393)</f>
        <v/>
      </c>
      <c r="P2393">
        <f>IF(ISNA(VLOOKUP($A2393,STOK_AWAL,13,0)),0,IF(VLOOKUP($A2393,STOK_AWAL,13,0)&gt;0,ROUNDDOWN(L2393/VLOOKUP($A2393,STOK_AWAL,13,0),0),0))</f>
        <v>0</v>
      </c>
      <c r="Q2393" t="str">
        <f>I2393</f>
        <v/>
      </c>
      <c r="R2393">
        <f>IFERROR(MOD(L2393,VLOOKUP($A2393,STOK_AWAL,13,0)),0)</f>
        <v>0</v>
      </c>
      <c r="S2393" t="str">
        <f>K2393</f>
        <v/>
      </c>
      <c r="T2393">
        <f>R2393+(P2393*(IFERROR(VLOOKUP($A2393,STOK_AWAL,13,0),0)))</f>
        <v>0</v>
      </c>
      <c r="U2393" t="str">
        <f>M2393</f>
        <v/>
      </c>
    </row>
    <row r="2394" spans="1:21" x14ac:dyDescent="0.25">
      <c r="A2394" t="str">
        <f>IF('3.Stok Awal'!$A2394=0,"",'3.Stok Awal'!$A2394)</f>
        <v/>
      </c>
      <c r="B2394" t="str">
        <f>IF('3.Stok Awal'!$B2394=0,"",'3.Stok Awal'!$B2394)</f>
        <v/>
      </c>
      <c r="C2394" t="str">
        <f>IF('3.Stok Awal'!$C2394=0,"",'3.Stok Awal'!$C2394)</f>
        <v/>
      </c>
      <c r="D2394" t="str">
        <f>IF('3.Stok Awal'!$D2394=0,"",'3.Stok Awal'!$D2394)</f>
        <v/>
      </c>
      <c r="E2394" t="str">
        <f>IF('3.Stok Awal'!$E2394=0,"",'3.Stok Awal'!$E2394)</f>
        <v/>
      </c>
      <c r="F2394" s="4" t="str">
        <f>IF('3.Stok Awal'!$F2394=0,"",'3.Stok Awal'!$F2394)</f>
        <v/>
      </c>
      <c r="G2394" s="4" t="str">
        <f t="shared" si="37"/>
        <v/>
      </c>
      <c r="H2394">
        <f>IF('3.Stok Awal'!$I2394=0,0,'3.Stok Awal'!$I2394)</f>
        <v>0</v>
      </c>
      <c r="I2394" t="str">
        <f>IF('3.Stok Awal'!$J2394=0,"",'3.Stok Awal'!$J2394)</f>
        <v/>
      </c>
      <c r="J2394">
        <f>IF('3.Stok Awal'!$K2394=0,0,'3.Stok Awal'!$K2394)</f>
        <v>0</v>
      </c>
      <c r="K2394" t="str">
        <f>IF('3.Stok Awal'!$L2394=0,"",'3.Stok Awal'!$L2394)</f>
        <v/>
      </c>
      <c r="L2394">
        <f>IF('3.Stok Awal'!$N2394=0,0,'3.Stok Awal'!$N2394)</f>
        <v>0</v>
      </c>
      <c r="M2394" t="str">
        <f>IF('3.Stok Awal'!$O2394=0,"",'3.Stok Awal'!$O2394)</f>
        <v/>
      </c>
      <c r="N2394">
        <f>SUMIF('4.Sell to Trade'!$O$5:$O$5003,'5.Stok Akhir'!$G2394,'4.Sell to Trade'!$Q$5:$Q$5003)</f>
        <v>0</v>
      </c>
      <c r="O2394" t="str">
        <f>IF('3.Stok Awal'!$L2394=0,"",'3.Stok Awal'!$L2394)</f>
        <v/>
      </c>
      <c r="P2394">
        <f>IF(ISNA(VLOOKUP($A2394,STOK_AWAL,13,0)),0,IF(VLOOKUP($A2394,STOK_AWAL,13,0)&gt;0,ROUNDDOWN(L2394/VLOOKUP($A2394,STOK_AWAL,13,0),0),0))</f>
        <v>0</v>
      </c>
      <c r="Q2394" t="str">
        <f>I2394</f>
        <v/>
      </c>
      <c r="R2394">
        <f>IFERROR(MOD(L2394,VLOOKUP($A2394,STOK_AWAL,13,0)),0)</f>
        <v>0</v>
      </c>
      <c r="S2394" t="str">
        <f>K2394</f>
        <v/>
      </c>
      <c r="T2394">
        <f>R2394+(P2394*(IFERROR(VLOOKUP($A2394,STOK_AWAL,13,0),0)))</f>
        <v>0</v>
      </c>
      <c r="U2394" t="str">
        <f>M2394</f>
        <v/>
      </c>
    </row>
    <row r="2395" spans="1:21" x14ac:dyDescent="0.25">
      <c r="A2395" t="str">
        <f>IF('3.Stok Awal'!$A2395=0,"",'3.Stok Awal'!$A2395)</f>
        <v/>
      </c>
      <c r="B2395" t="str">
        <f>IF('3.Stok Awal'!$B2395=0,"",'3.Stok Awal'!$B2395)</f>
        <v/>
      </c>
      <c r="C2395" t="str">
        <f>IF('3.Stok Awal'!$C2395=0,"",'3.Stok Awal'!$C2395)</f>
        <v/>
      </c>
      <c r="D2395" t="str">
        <f>IF('3.Stok Awal'!$D2395=0,"",'3.Stok Awal'!$D2395)</f>
        <v/>
      </c>
      <c r="E2395" t="str">
        <f>IF('3.Stok Awal'!$E2395=0,"",'3.Stok Awal'!$E2395)</f>
        <v/>
      </c>
      <c r="F2395" s="4" t="str">
        <f>IF('3.Stok Awal'!$F2395=0,"",'3.Stok Awal'!$F2395)</f>
        <v/>
      </c>
      <c r="G2395" s="4" t="str">
        <f t="shared" si="37"/>
        <v/>
      </c>
      <c r="H2395">
        <f>IF('3.Stok Awal'!$I2395=0,0,'3.Stok Awal'!$I2395)</f>
        <v>0</v>
      </c>
      <c r="I2395" t="str">
        <f>IF('3.Stok Awal'!$J2395=0,"",'3.Stok Awal'!$J2395)</f>
        <v/>
      </c>
      <c r="J2395">
        <f>IF('3.Stok Awal'!$K2395=0,0,'3.Stok Awal'!$K2395)</f>
        <v>0</v>
      </c>
      <c r="K2395" t="str">
        <f>IF('3.Stok Awal'!$L2395=0,"",'3.Stok Awal'!$L2395)</f>
        <v/>
      </c>
      <c r="L2395">
        <f>IF('3.Stok Awal'!$N2395=0,0,'3.Stok Awal'!$N2395)</f>
        <v>0</v>
      </c>
      <c r="M2395" t="str">
        <f>IF('3.Stok Awal'!$O2395=0,"",'3.Stok Awal'!$O2395)</f>
        <v/>
      </c>
      <c r="N2395">
        <f>SUMIF('4.Sell to Trade'!$O$5:$O$5003,'5.Stok Akhir'!$G2395,'4.Sell to Trade'!$Q$5:$Q$5003)</f>
        <v>0</v>
      </c>
      <c r="O2395" t="str">
        <f>IF('3.Stok Awal'!$L2395=0,"",'3.Stok Awal'!$L2395)</f>
        <v/>
      </c>
      <c r="P2395">
        <f>IF(ISNA(VLOOKUP($A2395,STOK_AWAL,13,0)),0,IF(VLOOKUP($A2395,STOK_AWAL,13,0)&gt;0,ROUNDDOWN(L2395/VLOOKUP($A2395,STOK_AWAL,13,0),0),0))</f>
        <v>0</v>
      </c>
      <c r="Q2395" t="str">
        <f>I2395</f>
        <v/>
      </c>
      <c r="R2395">
        <f>IFERROR(MOD(L2395,VLOOKUP($A2395,STOK_AWAL,13,0)),0)</f>
        <v>0</v>
      </c>
      <c r="S2395" t="str">
        <f>K2395</f>
        <v/>
      </c>
      <c r="T2395">
        <f>R2395+(P2395*(IFERROR(VLOOKUP($A2395,STOK_AWAL,13,0),0)))</f>
        <v>0</v>
      </c>
      <c r="U2395" t="str">
        <f>M2395</f>
        <v/>
      </c>
    </row>
    <row r="2396" spans="1:21" x14ac:dyDescent="0.25">
      <c r="A2396" t="str">
        <f>IF('3.Stok Awal'!$A2396=0,"",'3.Stok Awal'!$A2396)</f>
        <v/>
      </c>
      <c r="B2396" t="str">
        <f>IF('3.Stok Awal'!$B2396=0,"",'3.Stok Awal'!$B2396)</f>
        <v/>
      </c>
      <c r="C2396" t="str">
        <f>IF('3.Stok Awal'!$C2396=0,"",'3.Stok Awal'!$C2396)</f>
        <v/>
      </c>
      <c r="D2396" t="str">
        <f>IF('3.Stok Awal'!$D2396=0,"",'3.Stok Awal'!$D2396)</f>
        <v/>
      </c>
      <c r="E2396" t="str">
        <f>IF('3.Stok Awal'!$E2396=0,"",'3.Stok Awal'!$E2396)</f>
        <v/>
      </c>
      <c r="F2396" s="4" t="str">
        <f>IF('3.Stok Awal'!$F2396=0,"",'3.Stok Awal'!$F2396)</f>
        <v/>
      </c>
      <c r="G2396" s="4" t="str">
        <f t="shared" si="37"/>
        <v/>
      </c>
      <c r="H2396">
        <f>IF('3.Stok Awal'!$I2396=0,0,'3.Stok Awal'!$I2396)</f>
        <v>0</v>
      </c>
      <c r="I2396" t="str">
        <f>IF('3.Stok Awal'!$J2396=0,"",'3.Stok Awal'!$J2396)</f>
        <v/>
      </c>
      <c r="J2396">
        <f>IF('3.Stok Awal'!$K2396=0,0,'3.Stok Awal'!$K2396)</f>
        <v>0</v>
      </c>
      <c r="K2396" t="str">
        <f>IF('3.Stok Awal'!$L2396=0,"",'3.Stok Awal'!$L2396)</f>
        <v/>
      </c>
      <c r="L2396">
        <f>IF('3.Stok Awal'!$N2396=0,0,'3.Stok Awal'!$N2396)</f>
        <v>0</v>
      </c>
      <c r="M2396" t="str">
        <f>IF('3.Stok Awal'!$O2396=0,"",'3.Stok Awal'!$O2396)</f>
        <v/>
      </c>
      <c r="N2396">
        <f>SUMIF('4.Sell to Trade'!$O$5:$O$5003,'5.Stok Akhir'!$G2396,'4.Sell to Trade'!$Q$5:$Q$5003)</f>
        <v>0</v>
      </c>
      <c r="O2396" t="str">
        <f>IF('3.Stok Awal'!$L2396=0,"",'3.Stok Awal'!$L2396)</f>
        <v/>
      </c>
      <c r="P2396">
        <f>IF(ISNA(VLOOKUP($A2396,STOK_AWAL,13,0)),0,IF(VLOOKUP($A2396,STOK_AWAL,13,0)&gt;0,ROUNDDOWN(L2396/VLOOKUP($A2396,STOK_AWAL,13,0),0),0))</f>
        <v>0</v>
      </c>
      <c r="Q2396" t="str">
        <f>I2396</f>
        <v/>
      </c>
      <c r="R2396">
        <f>IFERROR(MOD(L2396,VLOOKUP($A2396,STOK_AWAL,13,0)),0)</f>
        <v>0</v>
      </c>
      <c r="S2396" t="str">
        <f>K2396</f>
        <v/>
      </c>
      <c r="T2396">
        <f>R2396+(P2396*(IFERROR(VLOOKUP($A2396,STOK_AWAL,13,0),0)))</f>
        <v>0</v>
      </c>
      <c r="U2396" t="str">
        <f>M2396</f>
        <v/>
      </c>
    </row>
    <row r="2397" spans="1:21" x14ac:dyDescent="0.25">
      <c r="A2397" t="str">
        <f>IF('3.Stok Awal'!$A2397=0,"",'3.Stok Awal'!$A2397)</f>
        <v/>
      </c>
      <c r="B2397" t="str">
        <f>IF('3.Stok Awal'!$B2397=0,"",'3.Stok Awal'!$B2397)</f>
        <v/>
      </c>
      <c r="C2397" t="str">
        <f>IF('3.Stok Awal'!$C2397=0,"",'3.Stok Awal'!$C2397)</f>
        <v/>
      </c>
      <c r="D2397" t="str">
        <f>IF('3.Stok Awal'!$D2397=0,"",'3.Stok Awal'!$D2397)</f>
        <v/>
      </c>
      <c r="E2397" t="str">
        <f>IF('3.Stok Awal'!$E2397=0,"",'3.Stok Awal'!$E2397)</f>
        <v/>
      </c>
      <c r="F2397" s="4" t="str">
        <f>IF('3.Stok Awal'!$F2397=0,"",'3.Stok Awal'!$F2397)</f>
        <v/>
      </c>
      <c r="G2397" s="4" t="str">
        <f t="shared" si="37"/>
        <v/>
      </c>
      <c r="H2397">
        <f>IF('3.Stok Awal'!$I2397=0,0,'3.Stok Awal'!$I2397)</f>
        <v>0</v>
      </c>
      <c r="I2397" t="str">
        <f>IF('3.Stok Awal'!$J2397=0,"",'3.Stok Awal'!$J2397)</f>
        <v/>
      </c>
      <c r="J2397">
        <f>IF('3.Stok Awal'!$K2397=0,0,'3.Stok Awal'!$K2397)</f>
        <v>0</v>
      </c>
      <c r="K2397" t="str">
        <f>IF('3.Stok Awal'!$L2397=0,"",'3.Stok Awal'!$L2397)</f>
        <v/>
      </c>
      <c r="L2397">
        <f>IF('3.Stok Awal'!$N2397=0,0,'3.Stok Awal'!$N2397)</f>
        <v>0</v>
      </c>
      <c r="M2397" t="str">
        <f>IF('3.Stok Awal'!$O2397=0,"",'3.Stok Awal'!$O2397)</f>
        <v/>
      </c>
      <c r="N2397">
        <f>SUMIF('4.Sell to Trade'!$O$5:$O$5003,'5.Stok Akhir'!$G2397,'4.Sell to Trade'!$Q$5:$Q$5003)</f>
        <v>0</v>
      </c>
      <c r="O2397" t="str">
        <f>IF('3.Stok Awal'!$L2397=0,"",'3.Stok Awal'!$L2397)</f>
        <v/>
      </c>
      <c r="P2397">
        <f>IF(ISNA(VLOOKUP($A2397,STOK_AWAL,13,0)),0,IF(VLOOKUP($A2397,STOK_AWAL,13,0)&gt;0,ROUNDDOWN(L2397/VLOOKUP($A2397,STOK_AWAL,13,0),0),0))</f>
        <v>0</v>
      </c>
      <c r="Q2397" t="str">
        <f>I2397</f>
        <v/>
      </c>
      <c r="R2397">
        <f>IFERROR(MOD(L2397,VLOOKUP($A2397,STOK_AWAL,13,0)),0)</f>
        <v>0</v>
      </c>
      <c r="S2397" t="str">
        <f>K2397</f>
        <v/>
      </c>
      <c r="T2397">
        <f>R2397+(P2397*(IFERROR(VLOOKUP($A2397,STOK_AWAL,13,0),0)))</f>
        <v>0</v>
      </c>
      <c r="U2397" t="str">
        <f>M2397</f>
        <v/>
      </c>
    </row>
    <row r="2398" spans="1:21" x14ac:dyDescent="0.25">
      <c r="A2398" t="str">
        <f>IF('3.Stok Awal'!$A2398=0,"",'3.Stok Awal'!$A2398)</f>
        <v/>
      </c>
      <c r="B2398" t="str">
        <f>IF('3.Stok Awal'!$B2398=0,"",'3.Stok Awal'!$B2398)</f>
        <v/>
      </c>
      <c r="C2398" t="str">
        <f>IF('3.Stok Awal'!$C2398=0,"",'3.Stok Awal'!$C2398)</f>
        <v/>
      </c>
      <c r="D2398" t="str">
        <f>IF('3.Stok Awal'!$D2398=0,"",'3.Stok Awal'!$D2398)</f>
        <v/>
      </c>
      <c r="E2398" t="str">
        <f>IF('3.Stok Awal'!$E2398=0,"",'3.Stok Awal'!$E2398)</f>
        <v/>
      </c>
      <c r="F2398" s="4" t="str">
        <f>IF('3.Stok Awal'!$F2398=0,"",'3.Stok Awal'!$F2398)</f>
        <v/>
      </c>
      <c r="G2398" s="4" t="str">
        <f t="shared" si="37"/>
        <v/>
      </c>
      <c r="H2398">
        <f>IF('3.Stok Awal'!$I2398=0,0,'3.Stok Awal'!$I2398)</f>
        <v>0</v>
      </c>
      <c r="I2398" t="str">
        <f>IF('3.Stok Awal'!$J2398=0,"",'3.Stok Awal'!$J2398)</f>
        <v/>
      </c>
      <c r="J2398">
        <f>IF('3.Stok Awal'!$K2398=0,0,'3.Stok Awal'!$K2398)</f>
        <v>0</v>
      </c>
      <c r="K2398" t="str">
        <f>IF('3.Stok Awal'!$L2398=0,"",'3.Stok Awal'!$L2398)</f>
        <v/>
      </c>
      <c r="L2398">
        <f>IF('3.Stok Awal'!$N2398=0,0,'3.Stok Awal'!$N2398)</f>
        <v>0</v>
      </c>
      <c r="M2398" t="str">
        <f>IF('3.Stok Awal'!$O2398=0,"",'3.Stok Awal'!$O2398)</f>
        <v/>
      </c>
      <c r="N2398">
        <f>SUMIF('4.Sell to Trade'!$O$5:$O$5003,'5.Stok Akhir'!$G2398,'4.Sell to Trade'!$Q$5:$Q$5003)</f>
        <v>0</v>
      </c>
      <c r="O2398" t="str">
        <f>IF('3.Stok Awal'!$L2398=0,"",'3.Stok Awal'!$L2398)</f>
        <v/>
      </c>
      <c r="P2398">
        <f>IF(ISNA(VLOOKUP($A2398,STOK_AWAL,13,0)),0,IF(VLOOKUP($A2398,STOK_AWAL,13,0)&gt;0,ROUNDDOWN(L2398/VLOOKUP($A2398,STOK_AWAL,13,0),0),0))</f>
        <v>0</v>
      </c>
      <c r="Q2398" t="str">
        <f>I2398</f>
        <v/>
      </c>
      <c r="R2398">
        <f>IFERROR(MOD(L2398,VLOOKUP($A2398,STOK_AWAL,13,0)),0)</f>
        <v>0</v>
      </c>
      <c r="S2398" t="str">
        <f>K2398</f>
        <v/>
      </c>
      <c r="T2398">
        <f>R2398+(P2398*(IFERROR(VLOOKUP($A2398,STOK_AWAL,13,0),0)))</f>
        <v>0</v>
      </c>
      <c r="U2398" t="str">
        <f>M2398</f>
        <v/>
      </c>
    </row>
    <row r="2399" spans="1:21" x14ac:dyDescent="0.25">
      <c r="A2399" t="str">
        <f>IF('3.Stok Awal'!$A2399=0,"",'3.Stok Awal'!$A2399)</f>
        <v/>
      </c>
      <c r="B2399" t="str">
        <f>IF('3.Stok Awal'!$B2399=0,"",'3.Stok Awal'!$B2399)</f>
        <v/>
      </c>
      <c r="C2399" t="str">
        <f>IF('3.Stok Awal'!$C2399=0,"",'3.Stok Awal'!$C2399)</f>
        <v/>
      </c>
      <c r="D2399" t="str">
        <f>IF('3.Stok Awal'!$D2399=0,"",'3.Stok Awal'!$D2399)</f>
        <v/>
      </c>
      <c r="E2399" t="str">
        <f>IF('3.Stok Awal'!$E2399=0,"",'3.Stok Awal'!$E2399)</f>
        <v/>
      </c>
      <c r="F2399" s="4" t="str">
        <f>IF('3.Stok Awal'!$F2399=0,"",'3.Stok Awal'!$F2399)</f>
        <v/>
      </c>
      <c r="G2399" s="4" t="str">
        <f t="shared" si="37"/>
        <v/>
      </c>
      <c r="H2399">
        <f>IF('3.Stok Awal'!$I2399=0,0,'3.Stok Awal'!$I2399)</f>
        <v>0</v>
      </c>
      <c r="I2399" t="str">
        <f>IF('3.Stok Awal'!$J2399=0,"",'3.Stok Awal'!$J2399)</f>
        <v/>
      </c>
      <c r="J2399">
        <f>IF('3.Stok Awal'!$K2399=0,0,'3.Stok Awal'!$K2399)</f>
        <v>0</v>
      </c>
      <c r="K2399" t="str">
        <f>IF('3.Stok Awal'!$L2399=0,"",'3.Stok Awal'!$L2399)</f>
        <v/>
      </c>
      <c r="L2399">
        <f>IF('3.Stok Awal'!$N2399=0,0,'3.Stok Awal'!$N2399)</f>
        <v>0</v>
      </c>
      <c r="M2399" t="str">
        <f>IF('3.Stok Awal'!$O2399=0,"",'3.Stok Awal'!$O2399)</f>
        <v/>
      </c>
      <c r="N2399">
        <f>SUMIF('4.Sell to Trade'!$O$5:$O$5003,'5.Stok Akhir'!$G2399,'4.Sell to Trade'!$Q$5:$Q$5003)</f>
        <v>0</v>
      </c>
      <c r="O2399" t="str">
        <f>IF('3.Stok Awal'!$L2399=0,"",'3.Stok Awal'!$L2399)</f>
        <v/>
      </c>
      <c r="P2399">
        <f>IF(ISNA(VLOOKUP($A2399,STOK_AWAL,13,0)),0,IF(VLOOKUP($A2399,STOK_AWAL,13,0)&gt;0,ROUNDDOWN(L2399/VLOOKUP($A2399,STOK_AWAL,13,0),0),0))</f>
        <v>0</v>
      </c>
      <c r="Q2399" t="str">
        <f>I2399</f>
        <v/>
      </c>
      <c r="R2399">
        <f>IFERROR(MOD(L2399,VLOOKUP($A2399,STOK_AWAL,13,0)),0)</f>
        <v>0</v>
      </c>
      <c r="S2399" t="str">
        <f>K2399</f>
        <v/>
      </c>
      <c r="T2399">
        <f>R2399+(P2399*(IFERROR(VLOOKUP($A2399,STOK_AWAL,13,0),0)))</f>
        <v>0</v>
      </c>
      <c r="U2399" t="str">
        <f>M2399</f>
        <v/>
      </c>
    </row>
    <row r="2400" spans="1:21" x14ac:dyDescent="0.25">
      <c r="A2400" t="str">
        <f>IF('3.Stok Awal'!$A2400=0,"",'3.Stok Awal'!$A2400)</f>
        <v/>
      </c>
      <c r="B2400" t="str">
        <f>IF('3.Stok Awal'!$B2400=0,"",'3.Stok Awal'!$B2400)</f>
        <v/>
      </c>
      <c r="C2400" t="str">
        <f>IF('3.Stok Awal'!$C2400=0,"",'3.Stok Awal'!$C2400)</f>
        <v/>
      </c>
      <c r="D2400" t="str">
        <f>IF('3.Stok Awal'!$D2400=0,"",'3.Stok Awal'!$D2400)</f>
        <v/>
      </c>
      <c r="E2400" t="str">
        <f>IF('3.Stok Awal'!$E2400=0,"",'3.Stok Awal'!$E2400)</f>
        <v/>
      </c>
      <c r="F2400" s="4" t="str">
        <f>IF('3.Stok Awal'!$F2400=0,"",'3.Stok Awal'!$F2400)</f>
        <v/>
      </c>
      <c r="G2400" s="4" t="str">
        <f t="shared" si="37"/>
        <v/>
      </c>
      <c r="H2400">
        <f>IF('3.Stok Awal'!$I2400=0,0,'3.Stok Awal'!$I2400)</f>
        <v>0</v>
      </c>
      <c r="I2400" t="str">
        <f>IF('3.Stok Awal'!$J2400=0,"",'3.Stok Awal'!$J2400)</f>
        <v/>
      </c>
      <c r="J2400">
        <f>IF('3.Stok Awal'!$K2400=0,0,'3.Stok Awal'!$K2400)</f>
        <v>0</v>
      </c>
      <c r="K2400" t="str">
        <f>IF('3.Stok Awal'!$L2400=0,"",'3.Stok Awal'!$L2400)</f>
        <v/>
      </c>
      <c r="L2400">
        <f>IF('3.Stok Awal'!$N2400=0,0,'3.Stok Awal'!$N2400)</f>
        <v>0</v>
      </c>
      <c r="M2400" t="str">
        <f>IF('3.Stok Awal'!$O2400=0,"",'3.Stok Awal'!$O2400)</f>
        <v/>
      </c>
      <c r="N2400">
        <f>SUMIF('4.Sell to Trade'!$O$5:$O$5003,'5.Stok Akhir'!$G2400,'4.Sell to Trade'!$Q$5:$Q$5003)</f>
        <v>0</v>
      </c>
      <c r="O2400" t="str">
        <f>IF('3.Stok Awal'!$L2400=0,"",'3.Stok Awal'!$L2400)</f>
        <v/>
      </c>
      <c r="P2400">
        <f>IF(ISNA(VLOOKUP($A2400,STOK_AWAL,13,0)),0,IF(VLOOKUP($A2400,STOK_AWAL,13,0)&gt;0,ROUNDDOWN(L2400/VLOOKUP($A2400,STOK_AWAL,13,0),0),0))</f>
        <v>0</v>
      </c>
      <c r="Q2400" t="str">
        <f>I2400</f>
        <v/>
      </c>
      <c r="R2400">
        <f>IFERROR(MOD(L2400,VLOOKUP($A2400,STOK_AWAL,13,0)),0)</f>
        <v>0</v>
      </c>
      <c r="S2400" t="str">
        <f>K2400</f>
        <v/>
      </c>
      <c r="T2400">
        <f>R2400+(P2400*(IFERROR(VLOOKUP($A2400,STOK_AWAL,13,0),0)))</f>
        <v>0</v>
      </c>
      <c r="U2400" t="str">
        <f>M2400</f>
        <v/>
      </c>
    </row>
    <row r="2401" spans="1:21" x14ac:dyDescent="0.25">
      <c r="A2401" t="str">
        <f>IF('3.Stok Awal'!$A2401=0,"",'3.Stok Awal'!$A2401)</f>
        <v/>
      </c>
      <c r="B2401" t="str">
        <f>IF('3.Stok Awal'!$B2401=0,"",'3.Stok Awal'!$B2401)</f>
        <v/>
      </c>
      <c r="C2401" t="str">
        <f>IF('3.Stok Awal'!$C2401=0,"",'3.Stok Awal'!$C2401)</f>
        <v/>
      </c>
      <c r="D2401" t="str">
        <f>IF('3.Stok Awal'!$D2401=0,"",'3.Stok Awal'!$D2401)</f>
        <v/>
      </c>
      <c r="E2401" t="str">
        <f>IF('3.Stok Awal'!$E2401=0,"",'3.Stok Awal'!$E2401)</f>
        <v/>
      </c>
      <c r="F2401" s="4" t="str">
        <f>IF('3.Stok Awal'!$F2401=0,"",'3.Stok Awal'!$F2401)</f>
        <v/>
      </c>
      <c r="G2401" s="4" t="str">
        <f t="shared" si="37"/>
        <v/>
      </c>
      <c r="H2401">
        <f>IF('3.Stok Awal'!$I2401=0,0,'3.Stok Awal'!$I2401)</f>
        <v>0</v>
      </c>
      <c r="I2401" t="str">
        <f>IF('3.Stok Awal'!$J2401=0,"",'3.Stok Awal'!$J2401)</f>
        <v/>
      </c>
      <c r="J2401">
        <f>IF('3.Stok Awal'!$K2401=0,0,'3.Stok Awal'!$K2401)</f>
        <v>0</v>
      </c>
      <c r="K2401" t="str">
        <f>IF('3.Stok Awal'!$L2401=0,"",'3.Stok Awal'!$L2401)</f>
        <v/>
      </c>
      <c r="L2401">
        <f>IF('3.Stok Awal'!$N2401=0,0,'3.Stok Awal'!$N2401)</f>
        <v>0</v>
      </c>
      <c r="M2401" t="str">
        <f>IF('3.Stok Awal'!$O2401=0,"",'3.Stok Awal'!$O2401)</f>
        <v/>
      </c>
      <c r="N2401">
        <f>SUMIF('4.Sell to Trade'!$O$5:$O$5003,'5.Stok Akhir'!$G2401,'4.Sell to Trade'!$Q$5:$Q$5003)</f>
        <v>0</v>
      </c>
      <c r="O2401" t="str">
        <f>IF('3.Stok Awal'!$L2401=0,"",'3.Stok Awal'!$L2401)</f>
        <v/>
      </c>
      <c r="P2401">
        <f>IF(ISNA(VLOOKUP($A2401,STOK_AWAL,13,0)),0,IF(VLOOKUP($A2401,STOK_AWAL,13,0)&gt;0,ROUNDDOWN(L2401/VLOOKUP($A2401,STOK_AWAL,13,0),0),0))</f>
        <v>0</v>
      </c>
      <c r="Q2401" t="str">
        <f>I2401</f>
        <v/>
      </c>
      <c r="R2401">
        <f>IFERROR(MOD(L2401,VLOOKUP($A2401,STOK_AWAL,13,0)),0)</f>
        <v>0</v>
      </c>
      <c r="S2401" t="str">
        <f>K2401</f>
        <v/>
      </c>
      <c r="T2401">
        <f>R2401+(P2401*(IFERROR(VLOOKUP($A2401,STOK_AWAL,13,0),0)))</f>
        <v>0</v>
      </c>
      <c r="U2401" t="str">
        <f>M2401</f>
        <v/>
      </c>
    </row>
    <row r="2402" spans="1:21" x14ac:dyDescent="0.25">
      <c r="A2402" t="str">
        <f>IF('3.Stok Awal'!$A2402=0,"",'3.Stok Awal'!$A2402)</f>
        <v/>
      </c>
      <c r="B2402" t="str">
        <f>IF('3.Stok Awal'!$B2402=0,"",'3.Stok Awal'!$B2402)</f>
        <v/>
      </c>
      <c r="C2402" t="str">
        <f>IF('3.Stok Awal'!$C2402=0,"",'3.Stok Awal'!$C2402)</f>
        <v/>
      </c>
      <c r="D2402" t="str">
        <f>IF('3.Stok Awal'!$D2402=0,"",'3.Stok Awal'!$D2402)</f>
        <v/>
      </c>
      <c r="E2402" t="str">
        <f>IF('3.Stok Awal'!$E2402=0,"",'3.Stok Awal'!$E2402)</f>
        <v/>
      </c>
      <c r="F2402" s="4" t="str">
        <f>IF('3.Stok Awal'!$F2402=0,"",'3.Stok Awal'!$F2402)</f>
        <v/>
      </c>
      <c r="G2402" s="4" t="str">
        <f t="shared" si="37"/>
        <v/>
      </c>
      <c r="H2402">
        <f>IF('3.Stok Awal'!$I2402=0,0,'3.Stok Awal'!$I2402)</f>
        <v>0</v>
      </c>
      <c r="I2402" t="str">
        <f>IF('3.Stok Awal'!$J2402=0,"",'3.Stok Awal'!$J2402)</f>
        <v/>
      </c>
      <c r="J2402">
        <f>IF('3.Stok Awal'!$K2402=0,0,'3.Stok Awal'!$K2402)</f>
        <v>0</v>
      </c>
      <c r="K2402" t="str">
        <f>IF('3.Stok Awal'!$L2402=0,"",'3.Stok Awal'!$L2402)</f>
        <v/>
      </c>
      <c r="L2402">
        <f>IF('3.Stok Awal'!$N2402=0,0,'3.Stok Awal'!$N2402)</f>
        <v>0</v>
      </c>
      <c r="M2402" t="str">
        <f>IF('3.Stok Awal'!$O2402=0,"",'3.Stok Awal'!$O2402)</f>
        <v/>
      </c>
      <c r="N2402">
        <f>SUMIF('4.Sell to Trade'!$O$5:$O$5003,'5.Stok Akhir'!$G2402,'4.Sell to Trade'!$Q$5:$Q$5003)</f>
        <v>0</v>
      </c>
      <c r="O2402" t="str">
        <f>IF('3.Stok Awal'!$L2402=0,"",'3.Stok Awal'!$L2402)</f>
        <v/>
      </c>
      <c r="P2402">
        <f>IF(ISNA(VLOOKUP($A2402,STOK_AWAL,13,0)),0,IF(VLOOKUP($A2402,STOK_AWAL,13,0)&gt;0,ROUNDDOWN(L2402/VLOOKUP($A2402,STOK_AWAL,13,0),0),0))</f>
        <v>0</v>
      </c>
      <c r="Q2402" t="str">
        <f>I2402</f>
        <v/>
      </c>
      <c r="R2402">
        <f>IFERROR(MOD(L2402,VLOOKUP($A2402,STOK_AWAL,13,0)),0)</f>
        <v>0</v>
      </c>
      <c r="S2402" t="str">
        <f>K2402</f>
        <v/>
      </c>
      <c r="T2402">
        <f>R2402+(P2402*(IFERROR(VLOOKUP($A2402,STOK_AWAL,13,0),0)))</f>
        <v>0</v>
      </c>
      <c r="U2402" t="str">
        <f>M2402</f>
        <v/>
      </c>
    </row>
    <row r="2403" spans="1:21" x14ac:dyDescent="0.25">
      <c r="A2403" t="str">
        <f>IF('3.Stok Awal'!$A2403=0,"",'3.Stok Awal'!$A2403)</f>
        <v/>
      </c>
      <c r="B2403" t="str">
        <f>IF('3.Stok Awal'!$B2403=0,"",'3.Stok Awal'!$B2403)</f>
        <v/>
      </c>
      <c r="C2403" t="str">
        <f>IF('3.Stok Awal'!$C2403=0,"",'3.Stok Awal'!$C2403)</f>
        <v/>
      </c>
      <c r="D2403" t="str">
        <f>IF('3.Stok Awal'!$D2403=0,"",'3.Stok Awal'!$D2403)</f>
        <v/>
      </c>
      <c r="E2403" t="str">
        <f>IF('3.Stok Awal'!$E2403=0,"",'3.Stok Awal'!$E2403)</f>
        <v/>
      </c>
      <c r="F2403" s="4" t="str">
        <f>IF('3.Stok Awal'!$F2403=0,"",'3.Stok Awal'!$F2403)</f>
        <v/>
      </c>
      <c r="G2403" s="4" t="str">
        <f t="shared" si="37"/>
        <v/>
      </c>
      <c r="H2403">
        <f>IF('3.Stok Awal'!$I2403=0,0,'3.Stok Awal'!$I2403)</f>
        <v>0</v>
      </c>
      <c r="I2403" t="str">
        <f>IF('3.Stok Awal'!$J2403=0,"",'3.Stok Awal'!$J2403)</f>
        <v/>
      </c>
      <c r="J2403">
        <f>IF('3.Stok Awal'!$K2403=0,0,'3.Stok Awal'!$K2403)</f>
        <v>0</v>
      </c>
      <c r="K2403" t="str">
        <f>IF('3.Stok Awal'!$L2403=0,"",'3.Stok Awal'!$L2403)</f>
        <v/>
      </c>
      <c r="L2403">
        <f>IF('3.Stok Awal'!$N2403=0,0,'3.Stok Awal'!$N2403)</f>
        <v>0</v>
      </c>
      <c r="M2403" t="str">
        <f>IF('3.Stok Awal'!$O2403=0,"",'3.Stok Awal'!$O2403)</f>
        <v/>
      </c>
      <c r="N2403">
        <f>SUMIF('4.Sell to Trade'!$O$5:$O$5003,'5.Stok Akhir'!$G2403,'4.Sell to Trade'!$Q$5:$Q$5003)</f>
        <v>0</v>
      </c>
      <c r="O2403" t="str">
        <f>IF('3.Stok Awal'!$L2403=0,"",'3.Stok Awal'!$L2403)</f>
        <v/>
      </c>
      <c r="P2403">
        <f>IF(ISNA(VLOOKUP($A2403,STOK_AWAL,13,0)),0,IF(VLOOKUP($A2403,STOK_AWAL,13,0)&gt;0,ROUNDDOWN(L2403/VLOOKUP($A2403,STOK_AWAL,13,0),0),0))</f>
        <v>0</v>
      </c>
      <c r="Q2403" t="str">
        <f>I2403</f>
        <v/>
      </c>
      <c r="R2403">
        <f>IFERROR(MOD(L2403,VLOOKUP($A2403,STOK_AWAL,13,0)),0)</f>
        <v>0</v>
      </c>
      <c r="S2403" t="str">
        <f>K2403</f>
        <v/>
      </c>
      <c r="T2403">
        <f>R2403+(P2403*(IFERROR(VLOOKUP($A2403,STOK_AWAL,13,0),0)))</f>
        <v>0</v>
      </c>
      <c r="U2403" t="str">
        <f>M2403</f>
        <v/>
      </c>
    </row>
    <row r="2404" spans="1:21" x14ac:dyDescent="0.25">
      <c r="A2404" t="str">
        <f>IF('3.Stok Awal'!$A2404=0,"",'3.Stok Awal'!$A2404)</f>
        <v/>
      </c>
      <c r="B2404" t="str">
        <f>IF('3.Stok Awal'!$B2404=0,"",'3.Stok Awal'!$B2404)</f>
        <v/>
      </c>
      <c r="C2404" t="str">
        <f>IF('3.Stok Awal'!$C2404=0,"",'3.Stok Awal'!$C2404)</f>
        <v/>
      </c>
      <c r="D2404" t="str">
        <f>IF('3.Stok Awal'!$D2404=0,"",'3.Stok Awal'!$D2404)</f>
        <v/>
      </c>
      <c r="E2404" t="str">
        <f>IF('3.Stok Awal'!$E2404=0,"",'3.Stok Awal'!$E2404)</f>
        <v/>
      </c>
      <c r="F2404" s="4" t="str">
        <f>IF('3.Stok Awal'!$F2404=0,"",'3.Stok Awal'!$F2404)</f>
        <v/>
      </c>
      <c r="G2404" s="4" t="str">
        <f t="shared" si="37"/>
        <v/>
      </c>
      <c r="H2404">
        <f>IF('3.Stok Awal'!$I2404=0,0,'3.Stok Awal'!$I2404)</f>
        <v>0</v>
      </c>
      <c r="I2404" t="str">
        <f>IF('3.Stok Awal'!$J2404=0,"",'3.Stok Awal'!$J2404)</f>
        <v/>
      </c>
      <c r="J2404">
        <f>IF('3.Stok Awal'!$K2404=0,0,'3.Stok Awal'!$K2404)</f>
        <v>0</v>
      </c>
      <c r="K2404" t="str">
        <f>IF('3.Stok Awal'!$L2404=0,"",'3.Stok Awal'!$L2404)</f>
        <v/>
      </c>
      <c r="L2404">
        <f>IF('3.Stok Awal'!$N2404=0,0,'3.Stok Awal'!$N2404)</f>
        <v>0</v>
      </c>
      <c r="M2404" t="str">
        <f>IF('3.Stok Awal'!$O2404=0,"",'3.Stok Awal'!$O2404)</f>
        <v/>
      </c>
      <c r="N2404">
        <f>SUMIF('4.Sell to Trade'!$O$5:$O$5003,'5.Stok Akhir'!$G2404,'4.Sell to Trade'!$Q$5:$Q$5003)</f>
        <v>0</v>
      </c>
      <c r="O2404" t="str">
        <f>IF('3.Stok Awal'!$L2404=0,"",'3.Stok Awal'!$L2404)</f>
        <v/>
      </c>
      <c r="P2404">
        <f>IF(ISNA(VLOOKUP($A2404,STOK_AWAL,13,0)),0,IF(VLOOKUP($A2404,STOK_AWAL,13,0)&gt;0,ROUNDDOWN(L2404/VLOOKUP($A2404,STOK_AWAL,13,0),0),0))</f>
        <v>0</v>
      </c>
      <c r="Q2404" t="str">
        <f>I2404</f>
        <v/>
      </c>
      <c r="R2404">
        <f>IFERROR(MOD(L2404,VLOOKUP($A2404,STOK_AWAL,13,0)),0)</f>
        <v>0</v>
      </c>
      <c r="S2404" t="str">
        <f>K2404</f>
        <v/>
      </c>
      <c r="T2404">
        <f>R2404+(P2404*(IFERROR(VLOOKUP($A2404,STOK_AWAL,13,0),0)))</f>
        <v>0</v>
      </c>
      <c r="U2404" t="str">
        <f>M2404</f>
        <v/>
      </c>
    </row>
    <row r="2405" spans="1:21" x14ac:dyDescent="0.25">
      <c r="A2405" t="str">
        <f>IF('3.Stok Awal'!$A2405=0,"",'3.Stok Awal'!$A2405)</f>
        <v/>
      </c>
      <c r="B2405" t="str">
        <f>IF('3.Stok Awal'!$B2405=0,"",'3.Stok Awal'!$B2405)</f>
        <v/>
      </c>
      <c r="C2405" t="str">
        <f>IF('3.Stok Awal'!$C2405=0,"",'3.Stok Awal'!$C2405)</f>
        <v/>
      </c>
      <c r="D2405" t="str">
        <f>IF('3.Stok Awal'!$D2405=0,"",'3.Stok Awal'!$D2405)</f>
        <v/>
      </c>
      <c r="E2405" t="str">
        <f>IF('3.Stok Awal'!$E2405=0,"",'3.Stok Awal'!$E2405)</f>
        <v/>
      </c>
      <c r="F2405" s="4" t="str">
        <f>IF('3.Stok Awal'!$F2405=0,"",'3.Stok Awal'!$F2405)</f>
        <v/>
      </c>
      <c r="G2405" s="4" t="str">
        <f t="shared" si="37"/>
        <v/>
      </c>
      <c r="H2405">
        <f>IF('3.Stok Awal'!$I2405=0,0,'3.Stok Awal'!$I2405)</f>
        <v>0</v>
      </c>
      <c r="I2405" t="str">
        <f>IF('3.Stok Awal'!$J2405=0,"",'3.Stok Awal'!$J2405)</f>
        <v/>
      </c>
      <c r="J2405">
        <f>IF('3.Stok Awal'!$K2405=0,0,'3.Stok Awal'!$K2405)</f>
        <v>0</v>
      </c>
      <c r="K2405" t="str">
        <f>IF('3.Stok Awal'!$L2405=0,"",'3.Stok Awal'!$L2405)</f>
        <v/>
      </c>
      <c r="L2405">
        <f>IF('3.Stok Awal'!$N2405=0,0,'3.Stok Awal'!$N2405)</f>
        <v>0</v>
      </c>
      <c r="M2405" t="str">
        <f>IF('3.Stok Awal'!$O2405=0,"",'3.Stok Awal'!$O2405)</f>
        <v/>
      </c>
      <c r="N2405">
        <f>SUMIF('4.Sell to Trade'!$O$5:$O$5003,'5.Stok Akhir'!$G2405,'4.Sell to Trade'!$Q$5:$Q$5003)</f>
        <v>0</v>
      </c>
      <c r="O2405" t="str">
        <f>IF('3.Stok Awal'!$L2405=0,"",'3.Stok Awal'!$L2405)</f>
        <v/>
      </c>
      <c r="P2405">
        <f>IF(ISNA(VLOOKUP($A2405,STOK_AWAL,13,0)),0,IF(VLOOKUP($A2405,STOK_AWAL,13,0)&gt;0,ROUNDDOWN(L2405/VLOOKUP($A2405,STOK_AWAL,13,0),0),0))</f>
        <v>0</v>
      </c>
      <c r="Q2405" t="str">
        <f>I2405</f>
        <v/>
      </c>
      <c r="R2405">
        <f>IFERROR(MOD(L2405,VLOOKUP($A2405,STOK_AWAL,13,0)),0)</f>
        <v>0</v>
      </c>
      <c r="S2405" t="str">
        <f>K2405</f>
        <v/>
      </c>
      <c r="T2405">
        <f>R2405+(P2405*(IFERROR(VLOOKUP($A2405,STOK_AWAL,13,0),0)))</f>
        <v>0</v>
      </c>
      <c r="U2405" t="str">
        <f>M2405</f>
        <v/>
      </c>
    </row>
    <row r="2406" spans="1:21" x14ac:dyDescent="0.25">
      <c r="A2406" t="str">
        <f>IF('3.Stok Awal'!$A2406=0,"",'3.Stok Awal'!$A2406)</f>
        <v/>
      </c>
      <c r="B2406" t="str">
        <f>IF('3.Stok Awal'!$B2406=0,"",'3.Stok Awal'!$B2406)</f>
        <v/>
      </c>
      <c r="C2406" t="str">
        <f>IF('3.Stok Awal'!$C2406=0,"",'3.Stok Awal'!$C2406)</f>
        <v/>
      </c>
      <c r="D2406" t="str">
        <f>IF('3.Stok Awal'!$D2406=0,"",'3.Stok Awal'!$D2406)</f>
        <v/>
      </c>
      <c r="E2406" t="str">
        <f>IF('3.Stok Awal'!$E2406=0,"",'3.Stok Awal'!$E2406)</f>
        <v/>
      </c>
      <c r="F2406" s="4" t="str">
        <f>IF('3.Stok Awal'!$F2406=0,"",'3.Stok Awal'!$F2406)</f>
        <v/>
      </c>
      <c r="G2406" s="4" t="str">
        <f t="shared" si="37"/>
        <v/>
      </c>
      <c r="H2406">
        <f>IF('3.Stok Awal'!$I2406=0,0,'3.Stok Awal'!$I2406)</f>
        <v>0</v>
      </c>
      <c r="I2406" t="str">
        <f>IF('3.Stok Awal'!$J2406=0,"",'3.Stok Awal'!$J2406)</f>
        <v/>
      </c>
      <c r="J2406">
        <f>IF('3.Stok Awal'!$K2406=0,0,'3.Stok Awal'!$K2406)</f>
        <v>0</v>
      </c>
      <c r="K2406" t="str">
        <f>IF('3.Stok Awal'!$L2406=0,"",'3.Stok Awal'!$L2406)</f>
        <v/>
      </c>
      <c r="L2406">
        <f>IF('3.Stok Awal'!$N2406=0,0,'3.Stok Awal'!$N2406)</f>
        <v>0</v>
      </c>
      <c r="M2406" t="str">
        <f>IF('3.Stok Awal'!$O2406=0,"",'3.Stok Awal'!$O2406)</f>
        <v/>
      </c>
      <c r="N2406">
        <f>SUMIF('4.Sell to Trade'!$O$5:$O$5003,'5.Stok Akhir'!$G2406,'4.Sell to Trade'!$Q$5:$Q$5003)</f>
        <v>0</v>
      </c>
      <c r="O2406" t="str">
        <f>IF('3.Stok Awal'!$L2406=0,"",'3.Stok Awal'!$L2406)</f>
        <v/>
      </c>
      <c r="P2406">
        <f>IF(ISNA(VLOOKUP($A2406,STOK_AWAL,13,0)),0,IF(VLOOKUP($A2406,STOK_AWAL,13,0)&gt;0,ROUNDDOWN(L2406/VLOOKUP($A2406,STOK_AWAL,13,0),0),0))</f>
        <v>0</v>
      </c>
      <c r="Q2406" t="str">
        <f>I2406</f>
        <v/>
      </c>
      <c r="R2406">
        <f>IFERROR(MOD(L2406,VLOOKUP($A2406,STOK_AWAL,13,0)),0)</f>
        <v>0</v>
      </c>
      <c r="S2406" t="str">
        <f>K2406</f>
        <v/>
      </c>
      <c r="T2406">
        <f>R2406+(P2406*(IFERROR(VLOOKUP($A2406,STOK_AWAL,13,0),0)))</f>
        <v>0</v>
      </c>
      <c r="U2406" t="str">
        <f>M2406</f>
        <v/>
      </c>
    </row>
    <row r="2407" spans="1:21" x14ac:dyDescent="0.25">
      <c r="A2407" t="str">
        <f>IF('3.Stok Awal'!$A2407=0,"",'3.Stok Awal'!$A2407)</f>
        <v/>
      </c>
      <c r="B2407" t="str">
        <f>IF('3.Stok Awal'!$B2407=0,"",'3.Stok Awal'!$B2407)</f>
        <v/>
      </c>
      <c r="C2407" t="str">
        <f>IF('3.Stok Awal'!$C2407=0,"",'3.Stok Awal'!$C2407)</f>
        <v/>
      </c>
      <c r="D2407" t="str">
        <f>IF('3.Stok Awal'!$D2407=0,"",'3.Stok Awal'!$D2407)</f>
        <v/>
      </c>
      <c r="E2407" t="str">
        <f>IF('3.Stok Awal'!$E2407=0,"",'3.Stok Awal'!$E2407)</f>
        <v/>
      </c>
      <c r="F2407" s="4" t="str">
        <f>IF('3.Stok Awal'!$F2407=0,"",'3.Stok Awal'!$F2407)</f>
        <v/>
      </c>
      <c r="G2407" s="4" t="str">
        <f t="shared" si="37"/>
        <v/>
      </c>
      <c r="H2407">
        <f>IF('3.Stok Awal'!$I2407=0,0,'3.Stok Awal'!$I2407)</f>
        <v>0</v>
      </c>
      <c r="I2407" t="str">
        <f>IF('3.Stok Awal'!$J2407=0,"",'3.Stok Awal'!$J2407)</f>
        <v/>
      </c>
      <c r="J2407">
        <f>IF('3.Stok Awal'!$K2407=0,0,'3.Stok Awal'!$K2407)</f>
        <v>0</v>
      </c>
      <c r="K2407" t="str">
        <f>IF('3.Stok Awal'!$L2407=0,"",'3.Stok Awal'!$L2407)</f>
        <v/>
      </c>
      <c r="L2407">
        <f>IF('3.Stok Awal'!$N2407=0,0,'3.Stok Awal'!$N2407)</f>
        <v>0</v>
      </c>
      <c r="M2407" t="str">
        <f>IF('3.Stok Awal'!$O2407=0,"",'3.Stok Awal'!$O2407)</f>
        <v/>
      </c>
      <c r="N2407">
        <f>SUMIF('4.Sell to Trade'!$O$5:$O$5003,'5.Stok Akhir'!$G2407,'4.Sell to Trade'!$Q$5:$Q$5003)</f>
        <v>0</v>
      </c>
      <c r="O2407" t="str">
        <f>IF('3.Stok Awal'!$L2407=0,"",'3.Stok Awal'!$L2407)</f>
        <v/>
      </c>
      <c r="P2407">
        <f>IF(ISNA(VLOOKUP($A2407,STOK_AWAL,13,0)),0,IF(VLOOKUP($A2407,STOK_AWAL,13,0)&gt;0,ROUNDDOWN(L2407/VLOOKUP($A2407,STOK_AWAL,13,0),0),0))</f>
        <v>0</v>
      </c>
      <c r="Q2407" t="str">
        <f>I2407</f>
        <v/>
      </c>
      <c r="R2407">
        <f>IFERROR(MOD(L2407,VLOOKUP($A2407,STOK_AWAL,13,0)),0)</f>
        <v>0</v>
      </c>
      <c r="S2407" t="str">
        <f>K2407</f>
        <v/>
      </c>
      <c r="T2407">
        <f>R2407+(P2407*(IFERROR(VLOOKUP($A2407,STOK_AWAL,13,0),0)))</f>
        <v>0</v>
      </c>
      <c r="U2407" t="str">
        <f>M2407</f>
        <v/>
      </c>
    </row>
    <row r="2408" spans="1:21" x14ac:dyDescent="0.25">
      <c r="A2408" t="str">
        <f>IF('3.Stok Awal'!$A2408=0,"",'3.Stok Awal'!$A2408)</f>
        <v/>
      </c>
      <c r="B2408" t="str">
        <f>IF('3.Stok Awal'!$B2408=0,"",'3.Stok Awal'!$B2408)</f>
        <v/>
      </c>
      <c r="C2408" t="str">
        <f>IF('3.Stok Awal'!$C2408=0,"",'3.Stok Awal'!$C2408)</f>
        <v/>
      </c>
      <c r="D2408" t="str">
        <f>IF('3.Stok Awal'!$D2408=0,"",'3.Stok Awal'!$D2408)</f>
        <v/>
      </c>
      <c r="E2408" t="str">
        <f>IF('3.Stok Awal'!$E2408=0,"",'3.Stok Awal'!$E2408)</f>
        <v/>
      </c>
      <c r="F2408" s="4" t="str">
        <f>IF('3.Stok Awal'!$F2408=0,"",'3.Stok Awal'!$F2408)</f>
        <v/>
      </c>
      <c r="G2408" s="4" t="str">
        <f t="shared" si="37"/>
        <v/>
      </c>
      <c r="H2408">
        <f>IF('3.Stok Awal'!$I2408=0,0,'3.Stok Awal'!$I2408)</f>
        <v>0</v>
      </c>
      <c r="I2408" t="str">
        <f>IF('3.Stok Awal'!$J2408=0,"",'3.Stok Awal'!$J2408)</f>
        <v/>
      </c>
      <c r="J2408">
        <f>IF('3.Stok Awal'!$K2408=0,0,'3.Stok Awal'!$K2408)</f>
        <v>0</v>
      </c>
      <c r="K2408" t="str">
        <f>IF('3.Stok Awal'!$L2408=0,"",'3.Stok Awal'!$L2408)</f>
        <v/>
      </c>
      <c r="L2408">
        <f>IF('3.Stok Awal'!$N2408=0,0,'3.Stok Awal'!$N2408)</f>
        <v>0</v>
      </c>
      <c r="M2408" t="str">
        <f>IF('3.Stok Awal'!$O2408=0,"",'3.Stok Awal'!$O2408)</f>
        <v/>
      </c>
      <c r="N2408">
        <f>SUMIF('4.Sell to Trade'!$O$5:$O$5003,'5.Stok Akhir'!$G2408,'4.Sell to Trade'!$Q$5:$Q$5003)</f>
        <v>0</v>
      </c>
      <c r="O2408" t="str">
        <f>IF('3.Stok Awal'!$L2408=0,"",'3.Stok Awal'!$L2408)</f>
        <v/>
      </c>
      <c r="P2408">
        <f>IF(ISNA(VLOOKUP($A2408,STOK_AWAL,13,0)),0,IF(VLOOKUP($A2408,STOK_AWAL,13,0)&gt;0,ROUNDDOWN(L2408/VLOOKUP($A2408,STOK_AWAL,13,0),0),0))</f>
        <v>0</v>
      </c>
      <c r="Q2408" t="str">
        <f>I2408</f>
        <v/>
      </c>
      <c r="R2408">
        <f>IFERROR(MOD(L2408,VLOOKUP($A2408,STOK_AWAL,13,0)),0)</f>
        <v>0</v>
      </c>
      <c r="S2408" t="str">
        <f>K2408</f>
        <v/>
      </c>
      <c r="T2408">
        <f>R2408+(P2408*(IFERROR(VLOOKUP($A2408,STOK_AWAL,13,0),0)))</f>
        <v>0</v>
      </c>
      <c r="U2408" t="str">
        <f>M2408</f>
        <v/>
      </c>
    </row>
    <row r="2409" spans="1:21" x14ac:dyDescent="0.25">
      <c r="A2409" t="str">
        <f>IF('3.Stok Awal'!$A2409=0,"",'3.Stok Awal'!$A2409)</f>
        <v/>
      </c>
      <c r="B2409" t="str">
        <f>IF('3.Stok Awal'!$B2409=0,"",'3.Stok Awal'!$B2409)</f>
        <v/>
      </c>
      <c r="C2409" t="str">
        <f>IF('3.Stok Awal'!$C2409=0,"",'3.Stok Awal'!$C2409)</f>
        <v/>
      </c>
      <c r="D2409" t="str">
        <f>IF('3.Stok Awal'!$D2409=0,"",'3.Stok Awal'!$D2409)</f>
        <v/>
      </c>
      <c r="E2409" t="str">
        <f>IF('3.Stok Awal'!$E2409=0,"",'3.Stok Awal'!$E2409)</f>
        <v/>
      </c>
      <c r="F2409" s="4" t="str">
        <f>IF('3.Stok Awal'!$F2409=0,"",'3.Stok Awal'!$F2409)</f>
        <v/>
      </c>
      <c r="G2409" s="4" t="str">
        <f t="shared" si="37"/>
        <v/>
      </c>
      <c r="H2409">
        <f>IF('3.Stok Awal'!$I2409=0,0,'3.Stok Awal'!$I2409)</f>
        <v>0</v>
      </c>
      <c r="I2409" t="str">
        <f>IF('3.Stok Awal'!$J2409=0,"",'3.Stok Awal'!$J2409)</f>
        <v/>
      </c>
      <c r="J2409">
        <f>IF('3.Stok Awal'!$K2409=0,0,'3.Stok Awal'!$K2409)</f>
        <v>0</v>
      </c>
      <c r="K2409" t="str">
        <f>IF('3.Stok Awal'!$L2409=0,"",'3.Stok Awal'!$L2409)</f>
        <v/>
      </c>
      <c r="L2409">
        <f>IF('3.Stok Awal'!$N2409=0,0,'3.Stok Awal'!$N2409)</f>
        <v>0</v>
      </c>
      <c r="M2409" t="str">
        <f>IF('3.Stok Awal'!$O2409=0,"",'3.Stok Awal'!$O2409)</f>
        <v/>
      </c>
      <c r="N2409">
        <f>SUMIF('4.Sell to Trade'!$O$5:$O$5003,'5.Stok Akhir'!$G2409,'4.Sell to Trade'!$Q$5:$Q$5003)</f>
        <v>0</v>
      </c>
      <c r="O2409" t="str">
        <f>IF('3.Stok Awal'!$L2409=0,"",'3.Stok Awal'!$L2409)</f>
        <v/>
      </c>
      <c r="P2409">
        <f>IF(ISNA(VLOOKUP($A2409,STOK_AWAL,13,0)),0,IF(VLOOKUP($A2409,STOK_AWAL,13,0)&gt;0,ROUNDDOWN(L2409/VLOOKUP($A2409,STOK_AWAL,13,0),0),0))</f>
        <v>0</v>
      </c>
      <c r="Q2409" t="str">
        <f>I2409</f>
        <v/>
      </c>
      <c r="R2409">
        <f>IFERROR(MOD(L2409,VLOOKUP($A2409,STOK_AWAL,13,0)),0)</f>
        <v>0</v>
      </c>
      <c r="S2409" t="str">
        <f>K2409</f>
        <v/>
      </c>
      <c r="T2409">
        <f>R2409+(P2409*(IFERROR(VLOOKUP($A2409,STOK_AWAL,13,0),0)))</f>
        <v>0</v>
      </c>
      <c r="U2409" t="str">
        <f>M2409</f>
        <v/>
      </c>
    </row>
    <row r="2410" spans="1:21" x14ac:dyDescent="0.25">
      <c r="A2410" t="str">
        <f>IF('3.Stok Awal'!$A2410=0,"",'3.Stok Awal'!$A2410)</f>
        <v/>
      </c>
      <c r="B2410" t="str">
        <f>IF('3.Stok Awal'!$B2410=0,"",'3.Stok Awal'!$B2410)</f>
        <v/>
      </c>
      <c r="C2410" t="str">
        <f>IF('3.Stok Awal'!$C2410=0,"",'3.Stok Awal'!$C2410)</f>
        <v/>
      </c>
      <c r="D2410" t="str">
        <f>IF('3.Stok Awal'!$D2410=0,"",'3.Stok Awal'!$D2410)</f>
        <v/>
      </c>
      <c r="E2410" t="str">
        <f>IF('3.Stok Awal'!$E2410=0,"",'3.Stok Awal'!$E2410)</f>
        <v/>
      </c>
      <c r="F2410" s="4" t="str">
        <f>IF('3.Stok Awal'!$F2410=0,"",'3.Stok Awal'!$F2410)</f>
        <v/>
      </c>
      <c r="G2410" s="4" t="str">
        <f t="shared" si="37"/>
        <v/>
      </c>
      <c r="H2410">
        <f>IF('3.Stok Awal'!$I2410=0,0,'3.Stok Awal'!$I2410)</f>
        <v>0</v>
      </c>
      <c r="I2410" t="str">
        <f>IF('3.Stok Awal'!$J2410=0,"",'3.Stok Awal'!$J2410)</f>
        <v/>
      </c>
      <c r="J2410">
        <f>IF('3.Stok Awal'!$K2410=0,0,'3.Stok Awal'!$K2410)</f>
        <v>0</v>
      </c>
      <c r="K2410" t="str">
        <f>IF('3.Stok Awal'!$L2410=0,"",'3.Stok Awal'!$L2410)</f>
        <v/>
      </c>
      <c r="L2410">
        <f>IF('3.Stok Awal'!$N2410=0,0,'3.Stok Awal'!$N2410)</f>
        <v>0</v>
      </c>
      <c r="M2410" t="str">
        <f>IF('3.Stok Awal'!$O2410=0,"",'3.Stok Awal'!$O2410)</f>
        <v/>
      </c>
      <c r="N2410">
        <f>SUMIF('4.Sell to Trade'!$O$5:$O$5003,'5.Stok Akhir'!$G2410,'4.Sell to Trade'!$Q$5:$Q$5003)</f>
        <v>0</v>
      </c>
      <c r="O2410" t="str">
        <f>IF('3.Stok Awal'!$L2410=0,"",'3.Stok Awal'!$L2410)</f>
        <v/>
      </c>
      <c r="P2410">
        <f>IF(ISNA(VLOOKUP($A2410,STOK_AWAL,13,0)),0,IF(VLOOKUP($A2410,STOK_AWAL,13,0)&gt;0,ROUNDDOWN(L2410/VLOOKUP($A2410,STOK_AWAL,13,0),0),0))</f>
        <v>0</v>
      </c>
      <c r="Q2410" t="str">
        <f>I2410</f>
        <v/>
      </c>
      <c r="R2410">
        <f>IFERROR(MOD(L2410,VLOOKUP($A2410,STOK_AWAL,13,0)),0)</f>
        <v>0</v>
      </c>
      <c r="S2410" t="str">
        <f>K2410</f>
        <v/>
      </c>
      <c r="T2410">
        <f>R2410+(P2410*(IFERROR(VLOOKUP($A2410,STOK_AWAL,13,0),0)))</f>
        <v>0</v>
      </c>
      <c r="U2410" t="str">
        <f>M2410</f>
        <v/>
      </c>
    </row>
    <row r="2411" spans="1:21" x14ac:dyDescent="0.25">
      <c r="A2411" t="str">
        <f>IF('3.Stok Awal'!$A2411=0,"",'3.Stok Awal'!$A2411)</f>
        <v/>
      </c>
      <c r="B2411" t="str">
        <f>IF('3.Stok Awal'!$B2411=0,"",'3.Stok Awal'!$B2411)</f>
        <v/>
      </c>
      <c r="C2411" t="str">
        <f>IF('3.Stok Awal'!$C2411=0,"",'3.Stok Awal'!$C2411)</f>
        <v/>
      </c>
      <c r="D2411" t="str">
        <f>IF('3.Stok Awal'!$D2411=0,"",'3.Stok Awal'!$D2411)</f>
        <v/>
      </c>
      <c r="E2411" t="str">
        <f>IF('3.Stok Awal'!$E2411=0,"",'3.Stok Awal'!$E2411)</f>
        <v/>
      </c>
      <c r="F2411" s="4" t="str">
        <f>IF('3.Stok Awal'!$F2411=0,"",'3.Stok Awal'!$F2411)</f>
        <v/>
      </c>
      <c r="G2411" s="4" t="str">
        <f t="shared" si="37"/>
        <v/>
      </c>
      <c r="H2411">
        <f>IF('3.Stok Awal'!$I2411=0,0,'3.Stok Awal'!$I2411)</f>
        <v>0</v>
      </c>
      <c r="I2411" t="str">
        <f>IF('3.Stok Awal'!$J2411=0,"",'3.Stok Awal'!$J2411)</f>
        <v/>
      </c>
      <c r="J2411">
        <f>IF('3.Stok Awal'!$K2411=0,0,'3.Stok Awal'!$K2411)</f>
        <v>0</v>
      </c>
      <c r="K2411" t="str">
        <f>IF('3.Stok Awal'!$L2411=0,"",'3.Stok Awal'!$L2411)</f>
        <v/>
      </c>
      <c r="L2411">
        <f>IF('3.Stok Awal'!$N2411=0,0,'3.Stok Awal'!$N2411)</f>
        <v>0</v>
      </c>
      <c r="M2411" t="str">
        <f>IF('3.Stok Awal'!$O2411=0,"",'3.Stok Awal'!$O2411)</f>
        <v/>
      </c>
      <c r="N2411">
        <f>SUMIF('4.Sell to Trade'!$O$5:$O$5003,'5.Stok Akhir'!$G2411,'4.Sell to Trade'!$Q$5:$Q$5003)</f>
        <v>0</v>
      </c>
      <c r="O2411" t="str">
        <f>IF('3.Stok Awal'!$L2411=0,"",'3.Stok Awal'!$L2411)</f>
        <v/>
      </c>
      <c r="P2411">
        <f>IF(ISNA(VLOOKUP($A2411,STOK_AWAL,13,0)),0,IF(VLOOKUP($A2411,STOK_AWAL,13,0)&gt;0,ROUNDDOWN(L2411/VLOOKUP($A2411,STOK_AWAL,13,0),0),0))</f>
        <v>0</v>
      </c>
      <c r="Q2411" t="str">
        <f>I2411</f>
        <v/>
      </c>
      <c r="R2411">
        <f>IFERROR(MOD(L2411,VLOOKUP($A2411,STOK_AWAL,13,0)),0)</f>
        <v>0</v>
      </c>
      <c r="S2411" t="str">
        <f>K2411</f>
        <v/>
      </c>
      <c r="T2411">
        <f>R2411+(P2411*(IFERROR(VLOOKUP($A2411,STOK_AWAL,13,0),0)))</f>
        <v>0</v>
      </c>
      <c r="U2411" t="str">
        <f>M2411</f>
        <v/>
      </c>
    </row>
    <row r="2412" spans="1:21" x14ac:dyDescent="0.25">
      <c r="A2412" t="str">
        <f>IF('3.Stok Awal'!$A2412=0,"",'3.Stok Awal'!$A2412)</f>
        <v/>
      </c>
      <c r="B2412" t="str">
        <f>IF('3.Stok Awal'!$B2412=0,"",'3.Stok Awal'!$B2412)</f>
        <v/>
      </c>
      <c r="C2412" t="str">
        <f>IF('3.Stok Awal'!$C2412=0,"",'3.Stok Awal'!$C2412)</f>
        <v/>
      </c>
      <c r="D2412" t="str">
        <f>IF('3.Stok Awal'!$D2412=0,"",'3.Stok Awal'!$D2412)</f>
        <v/>
      </c>
      <c r="E2412" t="str">
        <f>IF('3.Stok Awal'!$E2412=0,"",'3.Stok Awal'!$E2412)</f>
        <v/>
      </c>
      <c r="F2412" s="4" t="str">
        <f>IF('3.Stok Awal'!$F2412=0,"",'3.Stok Awal'!$F2412)</f>
        <v/>
      </c>
      <c r="G2412" s="4" t="str">
        <f t="shared" si="37"/>
        <v/>
      </c>
      <c r="H2412">
        <f>IF('3.Stok Awal'!$I2412=0,0,'3.Stok Awal'!$I2412)</f>
        <v>0</v>
      </c>
      <c r="I2412" t="str">
        <f>IF('3.Stok Awal'!$J2412=0,"",'3.Stok Awal'!$J2412)</f>
        <v/>
      </c>
      <c r="J2412">
        <f>IF('3.Stok Awal'!$K2412=0,0,'3.Stok Awal'!$K2412)</f>
        <v>0</v>
      </c>
      <c r="K2412" t="str">
        <f>IF('3.Stok Awal'!$L2412=0,"",'3.Stok Awal'!$L2412)</f>
        <v/>
      </c>
      <c r="L2412">
        <f>IF('3.Stok Awal'!$N2412=0,0,'3.Stok Awal'!$N2412)</f>
        <v>0</v>
      </c>
      <c r="M2412" t="str">
        <f>IF('3.Stok Awal'!$O2412=0,"",'3.Stok Awal'!$O2412)</f>
        <v/>
      </c>
      <c r="N2412">
        <f>SUMIF('4.Sell to Trade'!$O$5:$O$5003,'5.Stok Akhir'!$G2412,'4.Sell to Trade'!$Q$5:$Q$5003)</f>
        <v>0</v>
      </c>
      <c r="O2412" t="str">
        <f>IF('3.Stok Awal'!$L2412=0,"",'3.Stok Awal'!$L2412)</f>
        <v/>
      </c>
      <c r="P2412">
        <f>IF(ISNA(VLOOKUP($A2412,STOK_AWAL,13,0)),0,IF(VLOOKUP($A2412,STOK_AWAL,13,0)&gt;0,ROUNDDOWN(L2412/VLOOKUP($A2412,STOK_AWAL,13,0),0),0))</f>
        <v>0</v>
      </c>
      <c r="Q2412" t="str">
        <f>I2412</f>
        <v/>
      </c>
      <c r="R2412">
        <f>IFERROR(MOD(L2412,VLOOKUP($A2412,STOK_AWAL,13,0)),0)</f>
        <v>0</v>
      </c>
      <c r="S2412" t="str">
        <f>K2412</f>
        <v/>
      </c>
      <c r="T2412">
        <f>R2412+(P2412*(IFERROR(VLOOKUP($A2412,STOK_AWAL,13,0),0)))</f>
        <v>0</v>
      </c>
      <c r="U2412" t="str">
        <f>M2412</f>
        <v/>
      </c>
    </row>
    <row r="2413" spans="1:21" x14ac:dyDescent="0.25">
      <c r="A2413" t="str">
        <f>IF('3.Stok Awal'!$A2413=0,"",'3.Stok Awal'!$A2413)</f>
        <v/>
      </c>
      <c r="B2413" t="str">
        <f>IF('3.Stok Awal'!$B2413=0,"",'3.Stok Awal'!$B2413)</f>
        <v/>
      </c>
      <c r="C2413" t="str">
        <f>IF('3.Stok Awal'!$C2413=0,"",'3.Stok Awal'!$C2413)</f>
        <v/>
      </c>
      <c r="D2413" t="str">
        <f>IF('3.Stok Awal'!$D2413=0,"",'3.Stok Awal'!$D2413)</f>
        <v/>
      </c>
      <c r="E2413" t="str">
        <f>IF('3.Stok Awal'!$E2413=0,"",'3.Stok Awal'!$E2413)</f>
        <v/>
      </c>
      <c r="F2413" s="4" t="str">
        <f>IF('3.Stok Awal'!$F2413=0,"",'3.Stok Awal'!$F2413)</f>
        <v/>
      </c>
      <c r="G2413" s="4" t="str">
        <f t="shared" si="37"/>
        <v/>
      </c>
      <c r="H2413">
        <f>IF('3.Stok Awal'!$I2413=0,0,'3.Stok Awal'!$I2413)</f>
        <v>0</v>
      </c>
      <c r="I2413" t="str">
        <f>IF('3.Stok Awal'!$J2413=0,"",'3.Stok Awal'!$J2413)</f>
        <v/>
      </c>
      <c r="J2413">
        <f>IF('3.Stok Awal'!$K2413=0,0,'3.Stok Awal'!$K2413)</f>
        <v>0</v>
      </c>
      <c r="K2413" t="str">
        <f>IF('3.Stok Awal'!$L2413=0,"",'3.Stok Awal'!$L2413)</f>
        <v/>
      </c>
      <c r="L2413">
        <f>IF('3.Stok Awal'!$N2413=0,0,'3.Stok Awal'!$N2413)</f>
        <v>0</v>
      </c>
      <c r="M2413" t="str">
        <f>IF('3.Stok Awal'!$O2413=0,"",'3.Stok Awal'!$O2413)</f>
        <v/>
      </c>
      <c r="N2413">
        <f>SUMIF('4.Sell to Trade'!$O$5:$O$5003,'5.Stok Akhir'!$G2413,'4.Sell to Trade'!$Q$5:$Q$5003)</f>
        <v>0</v>
      </c>
      <c r="O2413" t="str">
        <f>IF('3.Stok Awal'!$L2413=0,"",'3.Stok Awal'!$L2413)</f>
        <v/>
      </c>
      <c r="P2413">
        <f>IF(ISNA(VLOOKUP($A2413,STOK_AWAL,13,0)),0,IF(VLOOKUP($A2413,STOK_AWAL,13,0)&gt;0,ROUNDDOWN(L2413/VLOOKUP($A2413,STOK_AWAL,13,0),0),0))</f>
        <v>0</v>
      </c>
      <c r="Q2413" t="str">
        <f>I2413</f>
        <v/>
      </c>
      <c r="R2413">
        <f>IFERROR(MOD(L2413,VLOOKUP($A2413,STOK_AWAL,13,0)),0)</f>
        <v>0</v>
      </c>
      <c r="S2413" t="str">
        <f>K2413</f>
        <v/>
      </c>
      <c r="T2413">
        <f>R2413+(P2413*(IFERROR(VLOOKUP($A2413,STOK_AWAL,13,0),0)))</f>
        <v>0</v>
      </c>
      <c r="U2413" t="str">
        <f>M2413</f>
        <v/>
      </c>
    </row>
    <row r="2414" spans="1:21" x14ac:dyDescent="0.25">
      <c r="A2414" t="str">
        <f>IF('3.Stok Awal'!$A2414=0,"",'3.Stok Awal'!$A2414)</f>
        <v/>
      </c>
      <c r="B2414" t="str">
        <f>IF('3.Stok Awal'!$B2414=0,"",'3.Stok Awal'!$B2414)</f>
        <v/>
      </c>
      <c r="C2414" t="str">
        <f>IF('3.Stok Awal'!$C2414=0,"",'3.Stok Awal'!$C2414)</f>
        <v/>
      </c>
      <c r="D2414" t="str">
        <f>IF('3.Stok Awal'!$D2414=0,"",'3.Stok Awal'!$D2414)</f>
        <v/>
      </c>
      <c r="E2414" t="str">
        <f>IF('3.Stok Awal'!$E2414=0,"",'3.Stok Awal'!$E2414)</f>
        <v/>
      </c>
      <c r="F2414" s="4" t="str">
        <f>IF('3.Stok Awal'!$F2414=0,"",'3.Stok Awal'!$F2414)</f>
        <v/>
      </c>
      <c r="G2414" s="4" t="str">
        <f t="shared" si="37"/>
        <v/>
      </c>
      <c r="H2414">
        <f>IF('3.Stok Awal'!$I2414=0,0,'3.Stok Awal'!$I2414)</f>
        <v>0</v>
      </c>
      <c r="I2414" t="str">
        <f>IF('3.Stok Awal'!$J2414=0,"",'3.Stok Awal'!$J2414)</f>
        <v/>
      </c>
      <c r="J2414">
        <f>IF('3.Stok Awal'!$K2414=0,0,'3.Stok Awal'!$K2414)</f>
        <v>0</v>
      </c>
      <c r="K2414" t="str">
        <f>IF('3.Stok Awal'!$L2414=0,"",'3.Stok Awal'!$L2414)</f>
        <v/>
      </c>
      <c r="L2414">
        <f>IF('3.Stok Awal'!$N2414=0,0,'3.Stok Awal'!$N2414)</f>
        <v>0</v>
      </c>
      <c r="M2414" t="str">
        <f>IF('3.Stok Awal'!$O2414=0,"",'3.Stok Awal'!$O2414)</f>
        <v/>
      </c>
      <c r="N2414">
        <f>SUMIF('4.Sell to Trade'!$O$5:$O$5003,'5.Stok Akhir'!$G2414,'4.Sell to Trade'!$Q$5:$Q$5003)</f>
        <v>0</v>
      </c>
      <c r="O2414" t="str">
        <f>IF('3.Stok Awal'!$L2414=0,"",'3.Stok Awal'!$L2414)</f>
        <v/>
      </c>
      <c r="P2414">
        <f>IF(ISNA(VLOOKUP($A2414,STOK_AWAL,13,0)),0,IF(VLOOKUP($A2414,STOK_AWAL,13,0)&gt;0,ROUNDDOWN(L2414/VLOOKUP($A2414,STOK_AWAL,13,0),0),0))</f>
        <v>0</v>
      </c>
      <c r="Q2414" t="str">
        <f>I2414</f>
        <v/>
      </c>
      <c r="R2414">
        <f>IFERROR(MOD(L2414,VLOOKUP($A2414,STOK_AWAL,13,0)),0)</f>
        <v>0</v>
      </c>
      <c r="S2414" t="str">
        <f>K2414</f>
        <v/>
      </c>
      <c r="T2414">
        <f>R2414+(P2414*(IFERROR(VLOOKUP($A2414,STOK_AWAL,13,0),0)))</f>
        <v>0</v>
      </c>
      <c r="U2414" t="str">
        <f>M2414</f>
        <v/>
      </c>
    </row>
    <row r="2415" spans="1:21" x14ac:dyDescent="0.25">
      <c r="A2415" t="str">
        <f>IF('3.Stok Awal'!$A2415=0,"",'3.Stok Awal'!$A2415)</f>
        <v/>
      </c>
      <c r="B2415" t="str">
        <f>IF('3.Stok Awal'!$B2415=0,"",'3.Stok Awal'!$B2415)</f>
        <v/>
      </c>
      <c r="C2415" t="str">
        <f>IF('3.Stok Awal'!$C2415=0,"",'3.Stok Awal'!$C2415)</f>
        <v/>
      </c>
      <c r="D2415" t="str">
        <f>IF('3.Stok Awal'!$D2415=0,"",'3.Stok Awal'!$D2415)</f>
        <v/>
      </c>
      <c r="E2415" t="str">
        <f>IF('3.Stok Awal'!$E2415=0,"",'3.Stok Awal'!$E2415)</f>
        <v/>
      </c>
      <c r="F2415" s="4" t="str">
        <f>IF('3.Stok Awal'!$F2415=0,"",'3.Stok Awal'!$F2415)</f>
        <v/>
      </c>
      <c r="G2415" s="4" t="str">
        <f t="shared" si="37"/>
        <v/>
      </c>
      <c r="H2415">
        <f>IF('3.Stok Awal'!$I2415=0,0,'3.Stok Awal'!$I2415)</f>
        <v>0</v>
      </c>
      <c r="I2415" t="str">
        <f>IF('3.Stok Awal'!$J2415=0,"",'3.Stok Awal'!$J2415)</f>
        <v/>
      </c>
      <c r="J2415">
        <f>IF('3.Stok Awal'!$K2415=0,0,'3.Stok Awal'!$K2415)</f>
        <v>0</v>
      </c>
      <c r="K2415" t="str">
        <f>IF('3.Stok Awal'!$L2415=0,"",'3.Stok Awal'!$L2415)</f>
        <v/>
      </c>
      <c r="L2415">
        <f>IF('3.Stok Awal'!$N2415=0,0,'3.Stok Awal'!$N2415)</f>
        <v>0</v>
      </c>
      <c r="M2415" t="str">
        <f>IF('3.Stok Awal'!$O2415=0,"",'3.Stok Awal'!$O2415)</f>
        <v/>
      </c>
      <c r="N2415">
        <f>SUMIF('4.Sell to Trade'!$O$5:$O$5003,'5.Stok Akhir'!$G2415,'4.Sell to Trade'!$Q$5:$Q$5003)</f>
        <v>0</v>
      </c>
      <c r="O2415" t="str">
        <f>IF('3.Stok Awal'!$L2415=0,"",'3.Stok Awal'!$L2415)</f>
        <v/>
      </c>
      <c r="P2415">
        <f>IF(ISNA(VLOOKUP($A2415,STOK_AWAL,13,0)),0,IF(VLOOKUP($A2415,STOK_AWAL,13,0)&gt;0,ROUNDDOWN(L2415/VLOOKUP($A2415,STOK_AWAL,13,0),0),0))</f>
        <v>0</v>
      </c>
      <c r="Q2415" t="str">
        <f>I2415</f>
        <v/>
      </c>
      <c r="R2415">
        <f>IFERROR(MOD(L2415,VLOOKUP($A2415,STOK_AWAL,13,0)),0)</f>
        <v>0</v>
      </c>
      <c r="S2415" t="str">
        <f>K2415</f>
        <v/>
      </c>
      <c r="T2415">
        <f>R2415+(P2415*(IFERROR(VLOOKUP($A2415,STOK_AWAL,13,0),0)))</f>
        <v>0</v>
      </c>
      <c r="U2415" t="str">
        <f>M2415</f>
        <v/>
      </c>
    </row>
    <row r="2416" spans="1:21" x14ac:dyDescent="0.25">
      <c r="A2416" t="str">
        <f>IF('3.Stok Awal'!$A2416=0,"",'3.Stok Awal'!$A2416)</f>
        <v/>
      </c>
      <c r="B2416" t="str">
        <f>IF('3.Stok Awal'!$B2416=0,"",'3.Stok Awal'!$B2416)</f>
        <v/>
      </c>
      <c r="C2416" t="str">
        <f>IF('3.Stok Awal'!$C2416=0,"",'3.Stok Awal'!$C2416)</f>
        <v/>
      </c>
      <c r="D2416" t="str">
        <f>IF('3.Stok Awal'!$D2416=0,"",'3.Stok Awal'!$D2416)</f>
        <v/>
      </c>
      <c r="E2416" t="str">
        <f>IF('3.Stok Awal'!$E2416=0,"",'3.Stok Awal'!$E2416)</f>
        <v/>
      </c>
      <c r="F2416" s="4" t="str">
        <f>IF('3.Stok Awal'!$F2416=0,"",'3.Stok Awal'!$F2416)</f>
        <v/>
      </c>
      <c r="G2416" s="4" t="str">
        <f t="shared" si="37"/>
        <v/>
      </c>
      <c r="H2416">
        <f>IF('3.Stok Awal'!$I2416=0,0,'3.Stok Awal'!$I2416)</f>
        <v>0</v>
      </c>
      <c r="I2416" t="str">
        <f>IF('3.Stok Awal'!$J2416=0,"",'3.Stok Awal'!$J2416)</f>
        <v/>
      </c>
      <c r="J2416">
        <f>IF('3.Stok Awal'!$K2416=0,0,'3.Stok Awal'!$K2416)</f>
        <v>0</v>
      </c>
      <c r="K2416" t="str">
        <f>IF('3.Stok Awal'!$L2416=0,"",'3.Stok Awal'!$L2416)</f>
        <v/>
      </c>
      <c r="L2416">
        <f>IF('3.Stok Awal'!$N2416=0,0,'3.Stok Awal'!$N2416)</f>
        <v>0</v>
      </c>
      <c r="M2416" t="str">
        <f>IF('3.Stok Awal'!$O2416=0,"",'3.Stok Awal'!$O2416)</f>
        <v/>
      </c>
      <c r="N2416">
        <f>SUMIF('4.Sell to Trade'!$O$5:$O$5003,'5.Stok Akhir'!$G2416,'4.Sell to Trade'!$Q$5:$Q$5003)</f>
        <v>0</v>
      </c>
      <c r="O2416" t="str">
        <f>IF('3.Stok Awal'!$L2416=0,"",'3.Stok Awal'!$L2416)</f>
        <v/>
      </c>
      <c r="P2416">
        <f>IF(ISNA(VLOOKUP($A2416,STOK_AWAL,13,0)),0,IF(VLOOKUP($A2416,STOK_AWAL,13,0)&gt;0,ROUNDDOWN(L2416/VLOOKUP($A2416,STOK_AWAL,13,0),0),0))</f>
        <v>0</v>
      </c>
      <c r="Q2416" t="str">
        <f>I2416</f>
        <v/>
      </c>
      <c r="R2416">
        <f>IFERROR(MOD(L2416,VLOOKUP($A2416,STOK_AWAL,13,0)),0)</f>
        <v>0</v>
      </c>
      <c r="S2416" t="str">
        <f>K2416</f>
        <v/>
      </c>
      <c r="T2416">
        <f>R2416+(P2416*(IFERROR(VLOOKUP($A2416,STOK_AWAL,13,0),0)))</f>
        <v>0</v>
      </c>
      <c r="U2416" t="str">
        <f>M2416</f>
        <v/>
      </c>
    </row>
    <row r="2417" spans="1:21" x14ac:dyDescent="0.25">
      <c r="A2417" t="str">
        <f>IF('3.Stok Awal'!$A2417=0,"",'3.Stok Awal'!$A2417)</f>
        <v/>
      </c>
      <c r="B2417" t="str">
        <f>IF('3.Stok Awal'!$B2417=0,"",'3.Stok Awal'!$B2417)</f>
        <v/>
      </c>
      <c r="C2417" t="str">
        <f>IF('3.Stok Awal'!$C2417=0,"",'3.Stok Awal'!$C2417)</f>
        <v/>
      </c>
      <c r="D2417" t="str">
        <f>IF('3.Stok Awal'!$D2417=0,"",'3.Stok Awal'!$D2417)</f>
        <v/>
      </c>
      <c r="E2417" t="str">
        <f>IF('3.Stok Awal'!$E2417=0,"",'3.Stok Awal'!$E2417)</f>
        <v/>
      </c>
      <c r="F2417" s="4" t="str">
        <f>IF('3.Stok Awal'!$F2417=0,"",'3.Stok Awal'!$F2417)</f>
        <v/>
      </c>
      <c r="G2417" s="4" t="str">
        <f t="shared" si="37"/>
        <v/>
      </c>
      <c r="H2417">
        <f>IF('3.Stok Awal'!$I2417=0,0,'3.Stok Awal'!$I2417)</f>
        <v>0</v>
      </c>
      <c r="I2417" t="str">
        <f>IF('3.Stok Awal'!$J2417=0,"",'3.Stok Awal'!$J2417)</f>
        <v/>
      </c>
      <c r="J2417">
        <f>IF('3.Stok Awal'!$K2417=0,0,'3.Stok Awal'!$K2417)</f>
        <v>0</v>
      </c>
      <c r="K2417" t="str">
        <f>IF('3.Stok Awal'!$L2417=0,"",'3.Stok Awal'!$L2417)</f>
        <v/>
      </c>
      <c r="L2417">
        <f>IF('3.Stok Awal'!$N2417=0,0,'3.Stok Awal'!$N2417)</f>
        <v>0</v>
      </c>
      <c r="M2417" t="str">
        <f>IF('3.Stok Awal'!$O2417=0,"",'3.Stok Awal'!$O2417)</f>
        <v/>
      </c>
      <c r="N2417">
        <f>SUMIF('4.Sell to Trade'!$O$5:$O$5003,'5.Stok Akhir'!$G2417,'4.Sell to Trade'!$Q$5:$Q$5003)</f>
        <v>0</v>
      </c>
      <c r="O2417" t="str">
        <f>IF('3.Stok Awal'!$L2417=0,"",'3.Stok Awal'!$L2417)</f>
        <v/>
      </c>
      <c r="P2417">
        <f>IF(ISNA(VLOOKUP($A2417,STOK_AWAL,13,0)),0,IF(VLOOKUP($A2417,STOK_AWAL,13,0)&gt;0,ROUNDDOWN(L2417/VLOOKUP($A2417,STOK_AWAL,13,0),0),0))</f>
        <v>0</v>
      </c>
      <c r="Q2417" t="str">
        <f>I2417</f>
        <v/>
      </c>
      <c r="R2417">
        <f>IFERROR(MOD(L2417,VLOOKUP($A2417,STOK_AWAL,13,0)),0)</f>
        <v>0</v>
      </c>
      <c r="S2417" t="str">
        <f>K2417</f>
        <v/>
      </c>
      <c r="T2417">
        <f>R2417+(P2417*(IFERROR(VLOOKUP($A2417,STOK_AWAL,13,0),0)))</f>
        <v>0</v>
      </c>
      <c r="U2417" t="str">
        <f>M2417</f>
        <v/>
      </c>
    </row>
    <row r="2418" spans="1:21" x14ac:dyDescent="0.25">
      <c r="A2418" t="str">
        <f>IF('3.Stok Awal'!$A2418=0,"",'3.Stok Awal'!$A2418)</f>
        <v/>
      </c>
      <c r="B2418" t="str">
        <f>IF('3.Stok Awal'!$B2418=0,"",'3.Stok Awal'!$B2418)</f>
        <v/>
      </c>
      <c r="C2418" t="str">
        <f>IF('3.Stok Awal'!$C2418=0,"",'3.Stok Awal'!$C2418)</f>
        <v/>
      </c>
      <c r="D2418" t="str">
        <f>IF('3.Stok Awal'!$D2418=0,"",'3.Stok Awal'!$D2418)</f>
        <v/>
      </c>
      <c r="E2418" t="str">
        <f>IF('3.Stok Awal'!$E2418=0,"",'3.Stok Awal'!$E2418)</f>
        <v/>
      </c>
      <c r="F2418" s="4" t="str">
        <f>IF('3.Stok Awal'!$F2418=0,"",'3.Stok Awal'!$F2418)</f>
        <v/>
      </c>
      <c r="G2418" s="4" t="str">
        <f t="shared" si="37"/>
        <v/>
      </c>
      <c r="H2418">
        <f>IF('3.Stok Awal'!$I2418=0,0,'3.Stok Awal'!$I2418)</f>
        <v>0</v>
      </c>
      <c r="I2418" t="str">
        <f>IF('3.Stok Awal'!$J2418=0,"",'3.Stok Awal'!$J2418)</f>
        <v/>
      </c>
      <c r="J2418">
        <f>IF('3.Stok Awal'!$K2418=0,0,'3.Stok Awal'!$K2418)</f>
        <v>0</v>
      </c>
      <c r="K2418" t="str">
        <f>IF('3.Stok Awal'!$L2418=0,"",'3.Stok Awal'!$L2418)</f>
        <v/>
      </c>
      <c r="L2418">
        <f>IF('3.Stok Awal'!$N2418=0,0,'3.Stok Awal'!$N2418)</f>
        <v>0</v>
      </c>
      <c r="M2418" t="str">
        <f>IF('3.Stok Awal'!$O2418=0,"",'3.Stok Awal'!$O2418)</f>
        <v/>
      </c>
      <c r="N2418">
        <f>SUMIF('4.Sell to Trade'!$O$5:$O$5003,'5.Stok Akhir'!$G2418,'4.Sell to Trade'!$Q$5:$Q$5003)</f>
        <v>0</v>
      </c>
      <c r="O2418" t="str">
        <f>IF('3.Stok Awal'!$L2418=0,"",'3.Stok Awal'!$L2418)</f>
        <v/>
      </c>
      <c r="P2418">
        <f>IF(ISNA(VLOOKUP($A2418,STOK_AWAL,13,0)),0,IF(VLOOKUP($A2418,STOK_AWAL,13,0)&gt;0,ROUNDDOWN(L2418/VLOOKUP($A2418,STOK_AWAL,13,0),0),0))</f>
        <v>0</v>
      </c>
      <c r="Q2418" t="str">
        <f>I2418</f>
        <v/>
      </c>
      <c r="R2418">
        <f>IFERROR(MOD(L2418,VLOOKUP($A2418,STOK_AWAL,13,0)),0)</f>
        <v>0</v>
      </c>
      <c r="S2418" t="str">
        <f>K2418</f>
        <v/>
      </c>
      <c r="T2418">
        <f>R2418+(P2418*(IFERROR(VLOOKUP($A2418,STOK_AWAL,13,0),0)))</f>
        <v>0</v>
      </c>
      <c r="U2418" t="str">
        <f>M2418</f>
        <v/>
      </c>
    </row>
    <row r="2419" spans="1:21" x14ac:dyDescent="0.25">
      <c r="A2419" t="str">
        <f>IF('3.Stok Awal'!$A2419=0,"",'3.Stok Awal'!$A2419)</f>
        <v/>
      </c>
      <c r="B2419" t="str">
        <f>IF('3.Stok Awal'!$B2419=0,"",'3.Stok Awal'!$B2419)</f>
        <v/>
      </c>
      <c r="C2419" t="str">
        <f>IF('3.Stok Awal'!$C2419=0,"",'3.Stok Awal'!$C2419)</f>
        <v/>
      </c>
      <c r="D2419" t="str">
        <f>IF('3.Stok Awal'!$D2419=0,"",'3.Stok Awal'!$D2419)</f>
        <v/>
      </c>
      <c r="E2419" t="str">
        <f>IF('3.Stok Awal'!$E2419=0,"",'3.Stok Awal'!$E2419)</f>
        <v/>
      </c>
      <c r="F2419" s="4" t="str">
        <f>IF('3.Stok Awal'!$F2419=0,"",'3.Stok Awal'!$F2419)</f>
        <v/>
      </c>
      <c r="G2419" s="4" t="str">
        <f t="shared" si="37"/>
        <v/>
      </c>
      <c r="H2419">
        <f>IF('3.Stok Awal'!$I2419=0,0,'3.Stok Awal'!$I2419)</f>
        <v>0</v>
      </c>
      <c r="I2419" t="str">
        <f>IF('3.Stok Awal'!$J2419=0,"",'3.Stok Awal'!$J2419)</f>
        <v/>
      </c>
      <c r="J2419">
        <f>IF('3.Stok Awal'!$K2419=0,0,'3.Stok Awal'!$K2419)</f>
        <v>0</v>
      </c>
      <c r="K2419" t="str">
        <f>IF('3.Stok Awal'!$L2419=0,"",'3.Stok Awal'!$L2419)</f>
        <v/>
      </c>
      <c r="L2419">
        <f>IF('3.Stok Awal'!$N2419=0,0,'3.Stok Awal'!$N2419)</f>
        <v>0</v>
      </c>
      <c r="M2419" t="str">
        <f>IF('3.Stok Awal'!$O2419=0,"",'3.Stok Awal'!$O2419)</f>
        <v/>
      </c>
      <c r="N2419">
        <f>SUMIF('4.Sell to Trade'!$O$5:$O$5003,'5.Stok Akhir'!$G2419,'4.Sell to Trade'!$Q$5:$Q$5003)</f>
        <v>0</v>
      </c>
      <c r="O2419" t="str">
        <f>IF('3.Stok Awal'!$L2419=0,"",'3.Stok Awal'!$L2419)</f>
        <v/>
      </c>
      <c r="P2419">
        <f>IF(ISNA(VLOOKUP($A2419,STOK_AWAL,13,0)),0,IF(VLOOKUP($A2419,STOK_AWAL,13,0)&gt;0,ROUNDDOWN(L2419/VLOOKUP($A2419,STOK_AWAL,13,0),0),0))</f>
        <v>0</v>
      </c>
      <c r="Q2419" t="str">
        <f>I2419</f>
        <v/>
      </c>
      <c r="R2419">
        <f>IFERROR(MOD(L2419,VLOOKUP($A2419,STOK_AWAL,13,0)),0)</f>
        <v>0</v>
      </c>
      <c r="S2419" t="str">
        <f>K2419</f>
        <v/>
      </c>
      <c r="T2419">
        <f>R2419+(P2419*(IFERROR(VLOOKUP($A2419,STOK_AWAL,13,0),0)))</f>
        <v>0</v>
      </c>
      <c r="U2419" t="str">
        <f>M2419</f>
        <v/>
      </c>
    </row>
    <row r="2420" spans="1:21" x14ac:dyDescent="0.25">
      <c r="A2420" t="str">
        <f>IF('3.Stok Awal'!$A2420=0,"",'3.Stok Awal'!$A2420)</f>
        <v/>
      </c>
      <c r="B2420" t="str">
        <f>IF('3.Stok Awal'!$B2420=0,"",'3.Stok Awal'!$B2420)</f>
        <v/>
      </c>
      <c r="C2420" t="str">
        <f>IF('3.Stok Awal'!$C2420=0,"",'3.Stok Awal'!$C2420)</f>
        <v/>
      </c>
      <c r="D2420" t="str">
        <f>IF('3.Stok Awal'!$D2420=0,"",'3.Stok Awal'!$D2420)</f>
        <v/>
      </c>
      <c r="E2420" t="str">
        <f>IF('3.Stok Awal'!$E2420=0,"",'3.Stok Awal'!$E2420)</f>
        <v/>
      </c>
      <c r="F2420" s="4" t="str">
        <f>IF('3.Stok Awal'!$F2420=0,"",'3.Stok Awal'!$F2420)</f>
        <v/>
      </c>
      <c r="G2420" s="4" t="str">
        <f t="shared" si="37"/>
        <v/>
      </c>
      <c r="H2420">
        <f>IF('3.Stok Awal'!$I2420=0,0,'3.Stok Awal'!$I2420)</f>
        <v>0</v>
      </c>
      <c r="I2420" t="str">
        <f>IF('3.Stok Awal'!$J2420=0,"",'3.Stok Awal'!$J2420)</f>
        <v/>
      </c>
      <c r="J2420">
        <f>IF('3.Stok Awal'!$K2420=0,0,'3.Stok Awal'!$K2420)</f>
        <v>0</v>
      </c>
      <c r="K2420" t="str">
        <f>IF('3.Stok Awal'!$L2420=0,"",'3.Stok Awal'!$L2420)</f>
        <v/>
      </c>
      <c r="L2420">
        <f>IF('3.Stok Awal'!$N2420=0,0,'3.Stok Awal'!$N2420)</f>
        <v>0</v>
      </c>
      <c r="M2420" t="str">
        <f>IF('3.Stok Awal'!$O2420=0,"",'3.Stok Awal'!$O2420)</f>
        <v/>
      </c>
      <c r="N2420">
        <f>SUMIF('4.Sell to Trade'!$O$5:$O$5003,'5.Stok Akhir'!$G2420,'4.Sell to Trade'!$Q$5:$Q$5003)</f>
        <v>0</v>
      </c>
      <c r="O2420" t="str">
        <f>IF('3.Stok Awal'!$L2420=0,"",'3.Stok Awal'!$L2420)</f>
        <v/>
      </c>
      <c r="P2420">
        <f>IF(ISNA(VLOOKUP($A2420,STOK_AWAL,13,0)),0,IF(VLOOKUP($A2420,STOK_AWAL,13,0)&gt;0,ROUNDDOWN(L2420/VLOOKUP($A2420,STOK_AWAL,13,0),0),0))</f>
        <v>0</v>
      </c>
      <c r="Q2420" t="str">
        <f>I2420</f>
        <v/>
      </c>
      <c r="R2420">
        <f>IFERROR(MOD(L2420,VLOOKUP($A2420,STOK_AWAL,13,0)),0)</f>
        <v>0</v>
      </c>
      <c r="S2420" t="str">
        <f>K2420</f>
        <v/>
      </c>
      <c r="T2420">
        <f>R2420+(P2420*(IFERROR(VLOOKUP($A2420,STOK_AWAL,13,0),0)))</f>
        <v>0</v>
      </c>
      <c r="U2420" t="str">
        <f>M2420</f>
        <v/>
      </c>
    </row>
    <row r="2421" spans="1:21" x14ac:dyDescent="0.25">
      <c r="A2421" t="str">
        <f>IF('3.Stok Awal'!$A2421=0,"",'3.Stok Awal'!$A2421)</f>
        <v/>
      </c>
      <c r="B2421" t="str">
        <f>IF('3.Stok Awal'!$B2421=0,"",'3.Stok Awal'!$B2421)</f>
        <v/>
      </c>
      <c r="C2421" t="str">
        <f>IF('3.Stok Awal'!$C2421=0,"",'3.Stok Awal'!$C2421)</f>
        <v/>
      </c>
      <c r="D2421" t="str">
        <f>IF('3.Stok Awal'!$D2421=0,"",'3.Stok Awal'!$D2421)</f>
        <v/>
      </c>
      <c r="E2421" t="str">
        <f>IF('3.Stok Awal'!$E2421=0,"",'3.Stok Awal'!$E2421)</f>
        <v/>
      </c>
      <c r="F2421" s="4" t="str">
        <f>IF('3.Stok Awal'!$F2421=0,"",'3.Stok Awal'!$F2421)</f>
        <v/>
      </c>
      <c r="G2421" s="4" t="str">
        <f t="shared" si="37"/>
        <v/>
      </c>
      <c r="H2421">
        <f>IF('3.Stok Awal'!$I2421=0,0,'3.Stok Awal'!$I2421)</f>
        <v>0</v>
      </c>
      <c r="I2421" t="str">
        <f>IF('3.Stok Awal'!$J2421=0,"",'3.Stok Awal'!$J2421)</f>
        <v/>
      </c>
      <c r="J2421">
        <f>IF('3.Stok Awal'!$K2421=0,0,'3.Stok Awal'!$K2421)</f>
        <v>0</v>
      </c>
      <c r="K2421" t="str">
        <f>IF('3.Stok Awal'!$L2421=0,"",'3.Stok Awal'!$L2421)</f>
        <v/>
      </c>
      <c r="L2421">
        <f>IF('3.Stok Awal'!$N2421=0,0,'3.Stok Awal'!$N2421)</f>
        <v>0</v>
      </c>
      <c r="M2421" t="str">
        <f>IF('3.Stok Awal'!$O2421=0,"",'3.Stok Awal'!$O2421)</f>
        <v/>
      </c>
      <c r="N2421">
        <f>SUMIF('4.Sell to Trade'!$O$5:$O$5003,'5.Stok Akhir'!$G2421,'4.Sell to Trade'!$Q$5:$Q$5003)</f>
        <v>0</v>
      </c>
      <c r="O2421" t="str">
        <f>IF('3.Stok Awal'!$L2421=0,"",'3.Stok Awal'!$L2421)</f>
        <v/>
      </c>
      <c r="P2421">
        <f>IF(ISNA(VLOOKUP($A2421,STOK_AWAL,13,0)),0,IF(VLOOKUP($A2421,STOK_AWAL,13,0)&gt;0,ROUNDDOWN(L2421/VLOOKUP($A2421,STOK_AWAL,13,0),0),0))</f>
        <v>0</v>
      </c>
      <c r="Q2421" t="str">
        <f>I2421</f>
        <v/>
      </c>
      <c r="R2421">
        <f>IFERROR(MOD(L2421,VLOOKUP($A2421,STOK_AWAL,13,0)),0)</f>
        <v>0</v>
      </c>
      <c r="S2421" t="str">
        <f>K2421</f>
        <v/>
      </c>
      <c r="T2421">
        <f>R2421+(P2421*(IFERROR(VLOOKUP($A2421,STOK_AWAL,13,0),0)))</f>
        <v>0</v>
      </c>
      <c r="U2421" t="str">
        <f>M2421</f>
        <v/>
      </c>
    </row>
    <row r="2422" spans="1:21" x14ac:dyDescent="0.25">
      <c r="A2422" t="str">
        <f>IF('3.Stok Awal'!$A2422=0,"",'3.Stok Awal'!$A2422)</f>
        <v/>
      </c>
      <c r="B2422" t="str">
        <f>IF('3.Stok Awal'!$B2422=0,"",'3.Stok Awal'!$B2422)</f>
        <v/>
      </c>
      <c r="C2422" t="str">
        <f>IF('3.Stok Awal'!$C2422=0,"",'3.Stok Awal'!$C2422)</f>
        <v/>
      </c>
      <c r="D2422" t="str">
        <f>IF('3.Stok Awal'!$D2422=0,"",'3.Stok Awal'!$D2422)</f>
        <v/>
      </c>
      <c r="E2422" t="str">
        <f>IF('3.Stok Awal'!$E2422=0,"",'3.Stok Awal'!$E2422)</f>
        <v/>
      </c>
      <c r="F2422" s="4" t="str">
        <f>IF('3.Stok Awal'!$F2422=0,"",'3.Stok Awal'!$F2422)</f>
        <v/>
      </c>
      <c r="G2422" s="4" t="str">
        <f t="shared" si="37"/>
        <v/>
      </c>
      <c r="H2422">
        <f>IF('3.Stok Awal'!$I2422=0,0,'3.Stok Awal'!$I2422)</f>
        <v>0</v>
      </c>
      <c r="I2422" t="str">
        <f>IF('3.Stok Awal'!$J2422=0,"",'3.Stok Awal'!$J2422)</f>
        <v/>
      </c>
      <c r="J2422">
        <f>IF('3.Stok Awal'!$K2422=0,0,'3.Stok Awal'!$K2422)</f>
        <v>0</v>
      </c>
      <c r="K2422" t="str">
        <f>IF('3.Stok Awal'!$L2422=0,"",'3.Stok Awal'!$L2422)</f>
        <v/>
      </c>
      <c r="L2422">
        <f>IF('3.Stok Awal'!$N2422=0,0,'3.Stok Awal'!$N2422)</f>
        <v>0</v>
      </c>
      <c r="M2422" t="str">
        <f>IF('3.Stok Awal'!$O2422=0,"",'3.Stok Awal'!$O2422)</f>
        <v/>
      </c>
      <c r="N2422">
        <f>SUMIF('4.Sell to Trade'!$O$5:$O$5003,'5.Stok Akhir'!$G2422,'4.Sell to Trade'!$Q$5:$Q$5003)</f>
        <v>0</v>
      </c>
      <c r="O2422" t="str">
        <f>IF('3.Stok Awal'!$L2422=0,"",'3.Stok Awal'!$L2422)</f>
        <v/>
      </c>
      <c r="P2422">
        <f>IF(ISNA(VLOOKUP($A2422,STOK_AWAL,13,0)),0,IF(VLOOKUP($A2422,STOK_AWAL,13,0)&gt;0,ROUNDDOWN(L2422/VLOOKUP($A2422,STOK_AWAL,13,0),0),0))</f>
        <v>0</v>
      </c>
      <c r="Q2422" t="str">
        <f>I2422</f>
        <v/>
      </c>
      <c r="R2422">
        <f>IFERROR(MOD(L2422,VLOOKUP($A2422,STOK_AWAL,13,0)),0)</f>
        <v>0</v>
      </c>
      <c r="S2422" t="str">
        <f>K2422</f>
        <v/>
      </c>
      <c r="T2422">
        <f>R2422+(P2422*(IFERROR(VLOOKUP($A2422,STOK_AWAL,13,0),0)))</f>
        <v>0</v>
      </c>
      <c r="U2422" t="str">
        <f>M2422</f>
        <v/>
      </c>
    </row>
    <row r="2423" spans="1:21" x14ac:dyDescent="0.25">
      <c r="A2423" t="str">
        <f>IF('3.Stok Awal'!$A2423=0,"",'3.Stok Awal'!$A2423)</f>
        <v/>
      </c>
      <c r="B2423" t="str">
        <f>IF('3.Stok Awal'!$B2423=0,"",'3.Stok Awal'!$B2423)</f>
        <v/>
      </c>
      <c r="C2423" t="str">
        <f>IF('3.Stok Awal'!$C2423=0,"",'3.Stok Awal'!$C2423)</f>
        <v/>
      </c>
      <c r="D2423" t="str">
        <f>IF('3.Stok Awal'!$D2423=0,"",'3.Stok Awal'!$D2423)</f>
        <v/>
      </c>
      <c r="E2423" t="str">
        <f>IF('3.Stok Awal'!$E2423=0,"",'3.Stok Awal'!$E2423)</f>
        <v/>
      </c>
      <c r="F2423" s="4" t="str">
        <f>IF('3.Stok Awal'!$F2423=0,"",'3.Stok Awal'!$F2423)</f>
        <v/>
      </c>
      <c r="G2423" s="4" t="str">
        <f t="shared" si="37"/>
        <v/>
      </c>
      <c r="H2423">
        <f>IF('3.Stok Awal'!$I2423=0,0,'3.Stok Awal'!$I2423)</f>
        <v>0</v>
      </c>
      <c r="I2423" t="str">
        <f>IF('3.Stok Awal'!$J2423=0,"",'3.Stok Awal'!$J2423)</f>
        <v/>
      </c>
      <c r="J2423">
        <f>IF('3.Stok Awal'!$K2423=0,0,'3.Stok Awal'!$K2423)</f>
        <v>0</v>
      </c>
      <c r="K2423" t="str">
        <f>IF('3.Stok Awal'!$L2423=0,"",'3.Stok Awal'!$L2423)</f>
        <v/>
      </c>
      <c r="L2423">
        <f>IF('3.Stok Awal'!$N2423=0,0,'3.Stok Awal'!$N2423)</f>
        <v>0</v>
      </c>
      <c r="M2423" t="str">
        <f>IF('3.Stok Awal'!$O2423=0,"",'3.Stok Awal'!$O2423)</f>
        <v/>
      </c>
      <c r="N2423">
        <f>SUMIF('4.Sell to Trade'!$O$5:$O$5003,'5.Stok Akhir'!$G2423,'4.Sell to Trade'!$Q$5:$Q$5003)</f>
        <v>0</v>
      </c>
      <c r="O2423" t="str">
        <f>IF('3.Stok Awal'!$L2423=0,"",'3.Stok Awal'!$L2423)</f>
        <v/>
      </c>
      <c r="P2423">
        <f>IF(ISNA(VLOOKUP($A2423,STOK_AWAL,13,0)),0,IF(VLOOKUP($A2423,STOK_AWAL,13,0)&gt;0,ROUNDDOWN(L2423/VLOOKUP($A2423,STOK_AWAL,13,0),0),0))</f>
        <v>0</v>
      </c>
      <c r="Q2423" t="str">
        <f>I2423</f>
        <v/>
      </c>
      <c r="R2423">
        <f>IFERROR(MOD(L2423,VLOOKUP($A2423,STOK_AWAL,13,0)),0)</f>
        <v>0</v>
      </c>
      <c r="S2423" t="str">
        <f>K2423</f>
        <v/>
      </c>
      <c r="T2423">
        <f>R2423+(P2423*(IFERROR(VLOOKUP($A2423,STOK_AWAL,13,0),0)))</f>
        <v>0</v>
      </c>
      <c r="U2423" t="str">
        <f>M2423</f>
        <v/>
      </c>
    </row>
    <row r="2424" spans="1:21" x14ac:dyDescent="0.25">
      <c r="A2424" t="str">
        <f>IF('3.Stok Awal'!$A2424=0,"",'3.Stok Awal'!$A2424)</f>
        <v/>
      </c>
      <c r="B2424" t="str">
        <f>IF('3.Stok Awal'!$B2424=0,"",'3.Stok Awal'!$B2424)</f>
        <v/>
      </c>
      <c r="C2424" t="str">
        <f>IF('3.Stok Awal'!$C2424=0,"",'3.Stok Awal'!$C2424)</f>
        <v/>
      </c>
      <c r="D2424" t="str">
        <f>IF('3.Stok Awal'!$D2424=0,"",'3.Stok Awal'!$D2424)</f>
        <v/>
      </c>
      <c r="E2424" t="str">
        <f>IF('3.Stok Awal'!$E2424=0,"",'3.Stok Awal'!$E2424)</f>
        <v/>
      </c>
      <c r="F2424" s="4" t="str">
        <f>IF('3.Stok Awal'!$F2424=0,"",'3.Stok Awal'!$F2424)</f>
        <v/>
      </c>
      <c r="G2424" s="4" t="str">
        <f t="shared" si="37"/>
        <v/>
      </c>
      <c r="H2424">
        <f>IF('3.Stok Awal'!$I2424=0,0,'3.Stok Awal'!$I2424)</f>
        <v>0</v>
      </c>
      <c r="I2424" t="str">
        <f>IF('3.Stok Awal'!$J2424=0,"",'3.Stok Awal'!$J2424)</f>
        <v/>
      </c>
      <c r="J2424">
        <f>IF('3.Stok Awal'!$K2424=0,0,'3.Stok Awal'!$K2424)</f>
        <v>0</v>
      </c>
      <c r="K2424" t="str">
        <f>IF('3.Stok Awal'!$L2424=0,"",'3.Stok Awal'!$L2424)</f>
        <v/>
      </c>
      <c r="L2424">
        <f>IF('3.Stok Awal'!$N2424=0,0,'3.Stok Awal'!$N2424)</f>
        <v>0</v>
      </c>
      <c r="M2424" t="str">
        <f>IF('3.Stok Awal'!$O2424=0,"",'3.Stok Awal'!$O2424)</f>
        <v/>
      </c>
      <c r="N2424">
        <f>SUMIF('4.Sell to Trade'!$O$5:$O$5003,'5.Stok Akhir'!$G2424,'4.Sell to Trade'!$Q$5:$Q$5003)</f>
        <v>0</v>
      </c>
      <c r="O2424" t="str">
        <f>IF('3.Stok Awal'!$L2424=0,"",'3.Stok Awal'!$L2424)</f>
        <v/>
      </c>
      <c r="P2424">
        <f>IF(ISNA(VLOOKUP($A2424,STOK_AWAL,13,0)),0,IF(VLOOKUP($A2424,STOK_AWAL,13,0)&gt;0,ROUNDDOWN(L2424/VLOOKUP($A2424,STOK_AWAL,13,0),0),0))</f>
        <v>0</v>
      </c>
      <c r="Q2424" t="str">
        <f>I2424</f>
        <v/>
      </c>
      <c r="R2424">
        <f>IFERROR(MOD(L2424,VLOOKUP($A2424,STOK_AWAL,13,0)),0)</f>
        <v>0</v>
      </c>
      <c r="S2424" t="str">
        <f>K2424</f>
        <v/>
      </c>
      <c r="T2424">
        <f>R2424+(P2424*(IFERROR(VLOOKUP($A2424,STOK_AWAL,13,0),0)))</f>
        <v>0</v>
      </c>
      <c r="U2424" t="str">
        <f>M2424</f>
        <v/>
      </c>
    </row>
    <row r="2425" spans="1:21" x14ac:dyDescent="0.25">
      <c r="A2425" t="str">
        <f>IF('3.Stok Awal'!$A2425=0,"",'3.Stok Awal'!$A2425)</f>
        <v/>
      </c>
      <c r="B2425" t="str">
        <f>IF('3.Stok Awal'!$B2425=0,"",'3.Stok Awal'!$B2425)</f>
        <v/>
      </c>
      <c r="C2425" t="str">
        <f>IF('3.Stok Awal'!$C2425=0,"",'3.Stok Awal'!$C2425)</f>
        <v/>
      </c>
      <c r="D2425" t="str">
        <f>IF('3.Stok Awal'!$D2425=0,"",'3.Stok Awal'!$D2425)</f>
        <v/>
      </c>
      <c r="E2425" t="str">
        <f>IF('3.Stok Awal'!$E2425=0,"",'3.Stok Awal'!$E2425)</f>
        <v/>
      </c>
      <c r="F2425" s="4" t="str">
        <f>IF('3.Stok Awal'!$F2425=0,"",'3.Stok Awal'!$F2425)</f>
        <v/>
      </c>
      <c r="G2425" s="4" t="str">
        <f t="shared" si="37"/>
        <v/>
      </c>
      <c r="H2425">
        <f>IF('3.Stok Awal'!$I2425=0,0,'3.Stok Awal'!$I2425)</f>
        <v>0</v>
      </c>
      <c r="I2425" t="str">
        <f>IF('3.Stok Awal'!$J2425=0,"",'3.Stok Awal'!$J2425)</f>
        <v/>
      </c>
      <c r="J2425">
        <f>IF('3.Stok Awal'!$K2425=0,0,'3.Stok Awal'!$K2425)</f>
        <v>0</v>
      </c>
      <c r="K2425" t="str">
        <f>IF('3.Stok Awal'!$L2425=0,"",'3.Stok Awal'!$L2425)</f>
        <v/>
      </c>
      <c r="L2425">
        <f>IF('3.Stok Awal'!$N2425=0,0,'3.Stok Awal'!$N2425)</f>
        <v>0</v>
      </c>
      <c r="M2425" t="str">
        <f>IF('3.Stok Awal'!$O2425=0,"",'3.Stok Awal'!$O2425)</f>
        <v/>
      </c>
      <c r="N2425">
        <f>SUMIF('4.Sell to Trade'!$O$5:$O$5003,'5.Stok Akhir'!$G2425,'4.Sell to Trade'!$Q$5:$Q$5003)</f>
        <v>0</v>
      </c>
      <c r="O2425" t="str">
        <f>IF('3.Stok Awal'!$L2425=0,"",'3.Stok Awal'!$L2425)</f>
        <v/>
      </c>
      <c r="P2425">
        <f>IF(ISNA(VLOOKUP($A2425,STOK_AWAL,13,0)),0,IF(VLOOKUP($A2425,STOK_AWAL,13,0)&gt;0,ROUNDDOWN(L2425/VLOOKUP($A2425,STOK_AWAL,13,0),0),0))</f>
        <v>0</v>
      </c>
      <c r="Q2425" t="str">
        <f>I2425</f>
        <v/>
      </c>
      <c r="R2425">
        <f>IFERROR(MOD(L2425,VLOOKUP($A2425,STOK_AWAL,13,0)),0)</f>
        <v>0</v>
      </c>
      <c r="S2425" t="str">
        <f>K2425</f>
        <v/>
      </c>
      <c r="T2425">
        <f>R2425+(P2425*(IFERROR(VLOOKUP($A2425,STOK_AWAL,13,0),0)))</f>
        <v>0</v>
      </c>
      <c r="U2425" t="str">
        <f>M2425</f>
        <v/>
      </c>
    </row>
    <row r="2426" spans="1:21" x14ac:dyDescent="0.25">
      <c r="A2426" t="str">
        <f>IF('3.Stok Awal'!$A2426=0,"",'3.Stok Awal'!$A2426)</f>
        <v/>
      </c>
      <c r="B2426" t="str">
        <f>IF('3.Stok Awal'!$B2426=0,"",'3.Stok Awal'!$B2426)</f>
        <v/>
      </c>
      <c r="C2426" t="str">
        <f>IF('3.Stok Awal'!$C2426=0,"",'3.Stok Awal'!$C2426)</f>
        <v/>
      </c>
      <c r="D2426" t="str">
        <f>IF('3.Stok Awal'!$D2426=0,"",'3.Stok Awal'!$D2426)</f>
        <v/>
      </c>
      <c r="E2426" t="str">
        <f>IF('3.Stok Awal'!$E2426=0,"",'3.Stok Awal'!$E2426)</f>
        <v/>
      </c>
      <c r="F2426" s="4" t="str">
        <f>IF('3.Stok Awal'!$F2426=0,"",'3.Stok Awal'!$F2426)</f>
        <v/>
      </c>
      <c r="G2426" s="4" t="str">
        <f t="shared" si="37"/>
        <v/>
      </c>
      <c r="H2426">
        <f>IF('3.Stok Awal'!$I2426=0,0,'3.Stok Awal'!$I2426)</f>
        <v>0</v>
      </c>
      <c r="I2426" t="str">
        <f>IF('3.Stok Awal'!$J2426=0,"",'3.Stok Awal'!$J2426)</f>
        <v/>
      </c>
      <c r="J2426">
        <f>IF('3.Stok Awal'!$K2426=0,0,'3.Stok Awal'!$K2426)</f>
        <v>0</v>
      </c>
      <c r="K2426" t="str">
        <f>IF('3.Stok Awal'!$L2426=0,"",'3.Stok Awal'!$L2426)</f>
        <v/>
      </c>
      <c r="L2426">
        <f>IF('3.Stok Awal'!$N2426=0,0,'3.Stok Awal'!$N2426)</f>
        <v>0</v>
      </c>
      <c r="M2426" t="str">
        <f>IF('3.Stok Awal'!$O2426=0,"",'3.Stok Awal'!$O2426)</f>
        <v/>
      </c>
      <c r="N2426">
        <f>SUMIF('4.Sell to Trade'!$O$5:$O$5003,'5.Stok Akhir'!$G2426,'4.Sell to Trade'!$Q$5:$Q$5003)</f>
        <v>0</v>
      </c>
      <c r="O2426" t="str">
        <f>IF('3.Stok Awal'!$L2426=0,"",'3.Stok Awal'!$L2426)</f>
        <v/>
      </c>
      <c r="P2426">
        <f>IF(ISNA(VLOOKUP($A2426,STOK_AWAL,13,0)),0,IF(VLOOKUP($A2426,STOK_AWAL,13,0)&gt;0,ROUNDDOWN(L2426/VLOOKUP($A2426,STOK_AWAL,13,0),0),0))</f>
        <v>0</v>
      </c>
      <c r="Q2426" t="str">
        <f>I2426</f>
        <v/>
      </c>
      <c r="R2426">
        <f>IFERROR(MOD(L2426,VLOOKUP($A2426,STOK_AWAL,13,0)),0)</f>
        <v>0</v>
      </c>
      <c r="S2426" t="str">
        <f>K2426</f>
        <v/>
      </c>
      <c r="T2426">
        <f>R2426+(P2426*(IFERROR(VLOOKUP($A2426,STOK_AWAL,13,0),0)))</f>
        <v>0</v>
      </c>
      <c r="U2426" t="str">
        <f>M2426</f>
        <v/>
      </c>
    </row>
    <row r="2427" spans="1:21" x14ac:dyDescent="0.25">
      <c r="A2427" t="str">
        <f>IF('3.Stok Awal'!$A2427=0,"",'3.Stok Awal'!$A2427)</f>
        <v/>
      </c>
      <c r="B2427" t="str">
        <f>IF('3.Stok Awal'!$B2427=0,"",'3.Stok Awal'!$B2427)</f>
        <v/>
      </c>
      <c r="C2427" t="str">
        <f>IF('3.Stok Awal'!$C2427=0,"",'3.Stok Awal'!$C2427)</f>
        <v/>
      </c>
      <c r="D2427" t="str">
        <f>IF('3.Stok Awal'!$D2427=0,"",'3.Stok Awal'!$D2427)</f>
        <v/>
      </c>
      <c r="E2427" t="str">
        <f>IF('3.Stok Awal'!$E2427=0,"",'3.Stok Awal'!$E2427)</f>
        <v/>
      </c>
      <c r="F2427" s="4" t="str">
        <f>IF('3.Stok Awal'!$F2427=0,"",'3.Stok Awal'!$F2427)</f>
        <v/>
      </c>
      <c r="G2427" s="4" t="str">
        <f t="shared" si="37"/>
        <v/>
      </c>
      <c r="H2427">
        <f>IF('3.Stok Awal'!$I2427=0,0,'3.Stok Awal'!$I2427)</f>
        <v>0</v>
      </c>
      <c r="I2427" t="str">
        <f>IF('3.Stok Awal'!$J2427=0,"",'3.Stok Awal'!$J2427)</f>
        <v/>
      </c>
      <c r="J2427">
        <f>IF('3.Stok Awal'!$K2427=0,0,'3.Stok Awal'!$K2427)</f>
        <v>0</v>
      </c>
      <c r="K2427" t="str">
        <f>IF('3.Stok Awal'!$L2427=0,"",'3.Stok Awal'!$L2427)</f>
        <v/>
      </c>
      <c r="L2427">
        <f>IF('3.Stok Awal'!$N2427=0,0,'3.Stok Awal'!$N2427)</f>
        <v>0</v>
      </c>
      <c r="M2427" t="str">
        <f>IF('3.Stok Awal'!$O2427=0,"",'3.Stok Awal'!$O2427)</f>
        <v/>
      </c>
      <c r="N2427">
        <f>SUMIF('4.Sell to Trade'!$O$5:$O$5003,'5.Stok Akhir'!$G2427,'4.Sell to Trade'!$Q$5:$Q$5003)</f>
        <v>0</v>
      </c>
      <c r="O2427" t="str">
        <f>IF('3.Stok Awal'!$L2427=0,"",'3.Stok Awal'!$L2427)</f>
        <v/>
      </c>
      <c r="P2427">
        <f>IF(ISNA(VLOOKUP($A2427,STOK_AWAL,13,0)),0,IF(VLOOKUP($A2427,STOK_AWAL,13,0)&gt;0,ROUNDDOWN(L2427/VLOOKUP($A2427,STOK_AWAL,13,0),0),0))</f>
        <v>0</v>
      </c>
      <c r="Q2427" t="str">
        <f>I2427</f>
        <v/>
      </c>
      <c r="R2427">
        <f>IFERROR(MOD(L2427,VLOOKUP($A2427,STOK_AWAL,13,0)),0)</f>
        <v>0</v>
      </c>
      <c r="S2427" t="str">
        <f>K2427</f>
        <v/>
      </c>
      <c r="T2427">
        <f>R2427+(P2427*(IFERROR(VLOOKUP($A2427,STOK_AWAL,13,0),0)))</f>
        <v>0</v>
      </c>
      <c r="U2427" t="str">
        <f>M2427</f>
        <v/>
      </c>
    </row>
    <row r="2428" spans="1:21" x14ac:dyDescent="0.25">
      <c r="A2428" t="str">
        <f>IF('3.Stok Awal'!$A2428=0,"",'3.Stok Awal'!$A2428)</f>
        <v/>
      </c>
      <c r="B2428" t="str">
        <f>IF('3.Stok Awal'!$B2428=0,"",'3.Stok Awal'!$B2428)</f>
        <v/>
      </c>
      <c r="C2428" t="str">
        <f>IF('3.Stok Awal'!$C2428=0,"",'3.Stok Awal'!$C2428)</f>
        <v/>
      </c>
      <c r="D2428" t="str">
        <f>IF('3.Stok Awal'!$D2428=0,"",'3.Stok Awal'!$D2428)</f>
        <v/>
      </c>
      <c r="E2428" t="str">
        <f>IF('3.Stok Awal'!$E2428=0,"",'3.Stok Awal'!$E2428)</f>
        <v/>
      </c>
      <c r="F2428" s="4" t="str">
        <f>IF('3.Stok Awal'!$F2428=0,"",'3.Stok Awal'!$F2428)</f>
        <v/>
      </c>
      <c r="G2428" s="4" t="str">
        <f t="shared" si="37"/>
        <v/>
      </c>
      <c r="H2428">
        <f>IF('3.Stok Awal'!$I2428=0,0,'3.Stok Awal'!$I2428)</f>
        <v>0</v>
      </c>
      <c r="I2428" t="str">
        <f>IF('3.Stok Awal'!$J2428=0,"",'3.Stok Awal'!$J2428)</f>
        <v/>
      </c>
      <c r="J2428">
        <f>IF('3.Stok Awal'!$K2428=0,0,'3.Stok Awal'!$K2428)</f>
        <v>0</v>
      </c>
      <c r="K2428" t="str">
        <f>IF('3.Stok Awal'!$L2428=0,"",'3.Stok Awal'!$L2428)</f>
        <v/>
      </c>
      <c r="L2428">
        <f>IF('3.Stok Awal'!$N2428=0,0,'3.Stok Awal'!$N2428)</f>
        <v>0</v>
      </c>
      <c r="M2428" t="str">
        <f>IF('3.Stok Awal'!$O2428=0,"",'3.Stok Awal'!$O2428)</f>
        <v/>
      </c>
      <c r="N2428">
        <f>SUMIF('4.Sell to Trade'!$O$5:$O$5003,'5.Stok Akhir'!$G2428,'4.Sell to Trade'!$Q$5:$Q$5003)</f>
        <v>0</v>
      </c>
      <c r="O2428" t="str">
        <f>IF('3.Stok Awal'!$L2428=0,"",'3.Stok Awal'!$L2428)</f>
        <v/>
      </c>
      <c r="P2428">
        <f>IF(ISNA(VLOOKUP($A2428,STOK_AWAL,13,0)),0,IF(VLOOKUP($A2428,STOK_AWAL,13,0)&gt;0,ROUNDDOWN(L2428/VLOOKUP($A2428,STOK_AWAL,13,0),0),0))</f>
        <v>0</v>
      </c>
      <c r="Q2428" t="str">
        <f>I2428</f>
        <v/>
      </c>
      <c r="R2428">
        <f>IFERROR(MOD(L2428,VLOOKUP($A2428,STOK_AWAL,13,0)),0)</f>
        <v>0</v>
      </c>
      <c r="S2428" t="str">
        <f>K2428</f>
        <v/>
      </c>
      <c r="T2428">
        <f>R2428+(P2428*(IFERROR(VLOOKUP($A2428,STOK_AWAL,13,0),0)))</f>
        <v>0</v>
      </c>
      <c r="U2428" t="str">
        <f>M2428</f>
        <v/>
      </c>
    </row>
    <row r="2429" spans="1:21" x14ac:dyDescent="0.25">
      <c r="A2429" t="str">
        <f>IF('3.Stok Awal'!$A2429=0,"",'3.Stok Awal'!$A2429)</f>
        <v/>
      </c>
      <c r="B2429" t="str">
        <f>IF('3.Stok Awal'!$B2429=0,"",'3.Stok Awal'!$B2429)</f>
        <v/>
      </c>
      <c r="C2429" t="str">
        <f>IF('3.Stok Awal'!$C2429=0,"",'3.Stok Awal'!$C2429)</f>
        <v/>
      </c>
      <c r="D2429" t="str">
        <f>IF('3.Stok Awal'!$D2429=0,"",'3.Stok Awal'!$D2429)</f>
        <v/>
      </c>
      <c r="E2429" t="str">
        <f>IF('3.Stok Awal'!$E2429=0,"",'3.Stok Awal'!$E2429)</f>
        <v/>
      </c>
      <c r="F2429" s="4" t="str">
        <f>IF('3.Stok Awal'!$F2429=0,"",'3.Stok Awal'!$F2429)</f>
        <v/>
      </c>
      <c r="G2429" s="4" t="str">
        <f t="shared" si="37"/>
        <v/>
      </c>
      <c r="H2429">
        <f>IF('3.Stok Awal'!$I2429=0,0,'3.Stok Awal'!$I2429)</f>
        <v>0</v>
      </c>
      <c r="I2429" t="str">
        <f>IF('3.Stok Awal'!$J2429=0,"",'3.Stok Awal'!$J2429)</f>
        <v/>
      </c>
      <c r="J2429">
        <f>IF('3.Stok Awal'!$K2429=0,0,'3.Stok Awal'!$K2429)</f>
        <v>0</v>
      </c>
      <c r="K2429" t="str">
        <f>IF('3.Stok Awal'!$L2429=0,"",'3.Stok Awal'!$L2429)</f>
        <v/>
      </c>
      <c r="L2429">
        <f>IF('3.Stok Awal'!$N2429=0,0,'3.Stok Awal'!$N2429)</f>
        <v>0</v>
      </c>
      <c r="M2429" t="str">
        <f>IF('3.Stok Awal'!$O2429=0,"",'3.Stok Awal'!$O2429)</f>
        <v/>
      </c>
      <c r="N2429">
        <f>SUMIF('4.Sell to Trade'!$O$5:$O$5003,'5.Stok Akhir'!$G2429,'4.Sell to Trade'!$Q$5:$Q$5003)</f>
        <v>0</v>
      </c>
      <c r="O2429" t="str">
        <f>IF('3.Stok Awal'!$L2429=0,"",'3.Stok Awal'!$L2429)</f>
        <v/>
      </c>
      <c r="P2429">
        <f>IF(ISNA(VLOOKUP($A2429,STOK_AWAL,13,0)),0,IF(VLOOKUP($A2429,STOK_AWAL,13,0)&gt;0,ROUNDDOWN(L2429/VLOOKUP($A2429,STOK_AWAL,13,0),0),0))</f>
        <v>0</v>
      </c>
      <c r="Q2429" t="str">
        <f>I2429</f>
        <v/>
      </c>
      <c r="R2429">
        <f>IFERROR(MOD(L2429,VLOOKUP($A2429,STOK_AWAL,13,0)),0)</f>
        <v>0</v>
      </c>
      <c r="S2429" t="str">
        <f>K2429</f>
        <v/>
      </c>
      <c r="T2429">
        <f>R2429+(P2429*(IFERROR(VLOOKUP($A2429,STOK_AWAL,13,0),0)))</f>
        <v>0</v>
      </c>
      <c r="U2429" t="str">
        <f>M2429</f>
        <v/>
      </c>
    </row>
    <row r="2430" spans="1:21" x14ac:dyDescent="0.25">
      <c r="A2430" t="str">
        <f>IF('3.Stok Awal'!$A2430=0,"",'3.Stok Awal'!$A2430)</f>
        <v/>
      </c>
      <c r="B2430" t="str">
        <f>IF('3.Stok Awal'!$B2430=0,"",'3.Stok Awal'!$B2430)</f>
        <v/>
      </c>
      <c r="C2430" t="str">
        <f>IF('3.Stok Awal'!$C2430=0,"",'3.Stok Awal'!$C2430)</f>
        <v/>
      </c>
      <c r="D2430" t="str">
        <f>IF('3.Stok Awal'!$D2430=0,"",'3.Stok Awal'!$D2430)</f>
        <v/>
      </c>
      <c r="E2430" t="str">
        <f>IF('3.Stok Awal'!$E2430=0,"",'3.Stok Awal'!$E2430)</f>
        <v/>
      </c>
      <c r="F2430" s="4" t="str">
        <f>IF('3.Stok Awal'!$F2430=0,"",'3.Stok Awal'!$F2430)</f>
        <v/>
      </c>
      <c r="G2430" s="4" t="str">
        <f t="shared" si="37"/>
        <v/>
      </c>
      <c r="H2430">
        <f>IF('3.Stok Awal'!$I2430=0,0,'3.Stok Awal'!$I2430)</f>
        <v>0</v>
      </c>
      <c r="I2430" t="str">
        <f>IF('3.Stok Awal'!$J2430=0,"",'3.Stok Awal'!$J2430)</f>
        <v/>
      </c>
      <c r="J2430">
        <f>IF('3.Stok Awal'!$K2430=0,0,'3.Stok Awal'!$K2430)</f>
        <v>0</v>
      </c>
      <c r="K2430" t="str">
        <f>IF('3.Stok Awal'!$L2430=0,"",'3.Stok Awal'!$L2430)</f>
        <v/>
      </c>
      <c r="L2430">
        <f>IF('3.Stok Awal'!$N2430=0,0,'3.Stok Awal'!$N2430)</f>
        <v>0</v>
      </c>
      <c r="M2430" t="str">
        <f>IF('3.Stok Awal'!$O2430=0,"",'3.Stok Awal'!$O2430)</f>
        <v/>
      </c>
      <c r="N2430">
        <f>SUMIF('4.Sell to Trade'!$O$5:$O$5003,'5.Stok Akhir'!$G2430,'4.Sell to Trade'!$Q$5:$Q$5003)</f>
        <v>0</v>
      </c>
      <c r="O2430" t="str">
        <f>IF('3.Stok Awal'!$L2430=0,"",'3.Stok Awal'!$L2430)</f>
        <v/>
      </c>
      <c r="P2430">
        <f>IF(ISNA(VLOOKUP($A2430,STOK_AWAL,13,0)),0,IF(VLOOKUP($A2430,STOK_AWAL,13,0)&gt;0,ROUNDDOWN(L2430/VLOOKUP($A2430,STOK_AWAL,13,0),0),0))</f>
        <v>0</v>
      </c>
      <c r="Q2430" t="str">
        <f>I2430</f>
        <v/>
      </c>
      <c r="R2430">
        <f>IFERROR(MOD(L2430,VLOOKUP($A2430,STOK_AWAL,13,0)),0)</f>
        <v>0</v>
      </c>
      <c r="S2430" t="str">
        <f>K2430</f>
        <v/>
      </c>
      <c r="T2430">
        <f>R2430+(P2430*(IFERROR(VLOOKUP($A2430,STOK_AWAL,13,0),0)))</f>
        <v>0</v>
      </c>
      <c r="U2430" t="str">
        <f>M2430</f>
        <v/>
      </c>
    </row>
    <row r="2431" spans="1:21" x14ac:dyDescent="0.25">
      <c r="A2431" t="str">
        <f>IF('3.Stok Awal'!$A2431=0,"",'3.Stok Awal'!$A2431)</f>
        <v/>
      </c>
      <c r="B2431" t="str">
        <f>IF('3.Stok Awal'!$B2431=0,"",'3.Stok Awal'!$B2431)</f>
        <v/>
      </c>
      <c r="C2431" t="str">
        <f>IF('3.Stok Awal'!$C2431=0,"",'3.Stok Awal'!$C2431)</f>
        <v/>
      </c>
      <c r="D2431" t="str">
        <f>IF('3.Stok Awal'!$D2431=0,"",'3.Stok Awal'!$D2431)</f>
        <v/>
      </c>
      <c r="E2431" t="str">
        <f>IF('3.Stok Awal'!$E2431=0,"",'3.Stok Awal'!$E2431)</f>
        <v/>
      </c>
      <c r="F2431" s="4" t="str">
        <f>IF('3.Stok Awal'!$F2431=0,"",'3.Stok Awal'!$F2431)</f>
        <v/>
      </c>
      <c r="G2431" s="4" t="str">
        <f t="shared" si="37"/>
        <v/>
      </c>
      <c r="H2431">
        <f>IF('3.Stok Awal'!$I2431=0,0,'3.Stok Awal'!$I2431)</f>
        <v>0</v>
      </c>
      <c r="I2431" t="str">
        <f>IF('3.Stok Awal'!$J2431=0,"",'3.Stok Awal'!$J2431)</f>
        <v/>
      </c>
      <c r="J2431">
        <f>IF('3.Stok Awal'!$K2431=0,0,'3.Stok Awal'!$K2431)</f>
        <v>0</v>
      </c>
      <c r="K2431" t="str">
        <f>IF('3.Stok Awal'!$L2431=0,"",'3.Stok Awal'!$L2431)</f>
        <v/>
      </c>
      <c r="L2431">
        <f>IF('3.Stok Awal'!$N2431=0,0,'3.Stok Awal'!$N2431)</f>
        <v>0</v>
      </c>
      <c r="M2431" t="str">
        <f>IF('3.Stok Awal'!$O2431=0,"",'3.Stok Awal'!$O2431)</f>
        <v/>
      </c>
      <c r="N2431">
        <f>SUMIF('4.Sell to Trade'!$O$5:$O$5003,'5.Stok Akhir'!$G2431,'4.Sell to Trade'!$Q$5:$Q$5003)</f>
        <v>0</v>
      </c>
      <c r="O2431" t="str">
        <f>IF('3.Stok Awal'!$L2431=0,"",'3.Stok Awal'!$L2431)</f>
        <v/>
      </c>
      <c r="P2431">
        <f>IF(ISNA(VLOOKUP($A2431,STOK_AWAL,13,0)),0,IF(VLOOKUP($A2431,STOK_AWAL,13,0)&gt;0,ROUNDDOWN(L2431/VLOOKUP($A2431,STOK_AWAL,13,0),0),0))</f>
        <v>0</v>
      </c>
      <c r="Q2431" t="str">
        <f>I2431</f>
        <v/>
      </c>
      <c r="R2431">
        <f>IFERROR(MOD(L2431,VLOOKUP($A2431,STOK_AWAL,13,0)),0)</f>
        <v>0</v>
      </c>
      <c r="S2431" t="str">
        <f>K2431</f>
        <v/>
      </c>
      <c r="T2431">
        <f>R2431+(P2431*(IFERROR(VLOOKUP($A2431,STOK_AWAL,13,0),0)))</f>
        <v>0</v>
      </c>
      <c r="U2431" t="str">
        <f>M2431</f>
        <v/>
      </c>
    </row>
    <row r="2432" spans="1:21" x14ac:dyDescent="0.25">
      <c r="A2432" t="str">
        <f>IF('3.Stok Awal'!$A2432=0,"",'3.Stok Awal'!$A2432)</f>
        <v/>
      </c>
      <c r="B2432" t="str">
        <f>IF('3.Stok Awal'!$B2432=0,"",'3.Stok Awal'!$B2432)</f>
        <v/>
      </c>
      <c r="C2432" t="str">
        <f>IF('3.Stok Awal'!$C2432=0,"",'3.Stok Awal'!$C2432)</f>
        <v/>
      </c>
      <c r="D2432" t="str">
        <f>IF('3.Stok Awal'!$D2432=0,"",'3.Stok Awal'!$D2432)</f>
        <v/>
      </c>
      <c r="E2432" t="str">
        <f>IF('3.Stok Awal'!$E2432=0,"",'3.Stok Awal'!$E2432)</f>
        <v/>
      </c>
      <c r="F2432" s="4" t="str">
        <f>IF('3.Stok Awal'!$F2432=0,"",'3.Stok Awal'!$F2432)</f>
        <v/>
      </c>
      <c r="G2432" s="4" t="str">
        <f t="shared" si="37"/>
        <v/>
      </c>
      <c r="H2432">
        <f>IF('3.Stok Awal'!$I2432=0,0,'3.Stok Awal'!$I2432)</f>
        <v>0</v>
      </c>
      <c r="I2432" t="str">
        <f>IF('3.Stok Awal'!$J2432=0,"",'3.Stok Awal'!$J2432)</f>
        <v/>
      </c>
      <c r="J2432">
        <f>IF('3.Stok Awal'!$K2432=0,0,'3.Stok Awal'!$K2432)</f>
        <v>0</v>
      </c>
      <c r="K2432" t="str">
        <f>IF('3.Stok Awal'!$L2432=0,"",'3.Stok Awal'!$L2432)</f>
        <v/>
      </c>
      <c r="L2432">
        <f>IF('3.Stok Awal'!$N2432=0,0,'3.Stok Awal'!$N2432)</f>
        <v>0</v>
      </c>
      <c r="M2432" t="str">
        <f>IF('3.Stok Awal'!$O2432=0,"",'3.Stok Awal'!$O2432)</f>
        <v/>
      </c>
      <c r="N2432">
        <f>SUMIF('4.Sell to Trade'!$O$5:$O$5003,'5.Stok Akhir'!$G2432,'4.Sell to Trade'!$Q$5:$Q$5003)</f>
        <v>0</v>
      </c>
      <c r="O2432" t="str">
        <f>IF('3.Stok Awal'!$L2432=0,"",'3.Stok Awal'!$L2432)</f>
        <v/>
      </c>
      <c r="P2432">
        <f>IF(ISNA(VLOOKUP($A2432,STOK_AWAL,13,0)),0,IF(VLOOKUP($A2432,STOK_AWAL,13,0)&gt;0,ROUNDDOWN(L2432/VLOOKUP($A2432,STOK_AWAL,13,0),0),0))</f>
        <v>0</v>
      </c>
      <c r="Q2432" t="str">
        <f>I2432</f>
        <v/>
      </c>
      <c r="R2432">
        <f>IFERROR(MOD(L2432,VLOOKUP($A2432,STOK_AWAL,13,0)),0)</f>
        <v>0</v>
      </c>
      <c r="S2432" t="str">
        <f>K2432</f>
        <v/>
      </c>
      <c r="T2432">
        <f>R2432+(P2432*(IFERROR(VLOOKUP($A2432,STOK_AWAL,13,0),0)))</f>
        <v>0</v>
      </c>
      <c r="U2432" t="str">
        <f>M2432</f>
        <v/>
      </c>
    </row>
    <row r="2433" spans="1:21" x14ac:dyDescent="0.25">
      <c r="A2433" t="str">
        <f>IF('3.Stok Awal'!$A2433=0,"",'3.Stok Awal'!$A2433)</f>
        <v/>
      </c>
      <c r="B2433" t="str">
        <f>IF('3.Stok Awal'!$B2433=0,"",'3.Stok Awal'!$B2433)</f>
        <v/>
      </c>
      <c r="C2433" t="str">
        <f>IF('3.Stok Awal'!$C2433=0,"",'3.Stok Awal'!$C2433)</f>
        <v/>
      </c>
      <c r="D2433" t="str">
        <f>IF('3.Stok Awal'!$D2433=0,"",'3.Stok Awal'!$D2433)</f>
        <v/>
      </c>
      <c r="E2433" t="str">
        <f>IF('3.Stok Awal'!$E2433=0,"",'3.Stok Awal'!$E2433)</f>
        <v/>
      </c>
      <c r="F2433" s="4" t="str">
        <f>IF('3.Stok Awal'!$F2433=0,"",'3.Stok Awal'!$F2433)</f>
        <v/>
      </c>
      <c r="G2433" s="4" t="str">
        <f t="shared" si="37"/>
        <v/>
      </c>
      <c r="H2433">
        <f>IF('3.Stok Awal'!$I2433=0,0,'3.Stok Awal'!$I2433)</f>
        <v>0</v>
      </c>
      <c r="I2433" t="str">
        <f>IF('3.Stok Awal'!$J2433=0,"",'3.Stok Awal'!$J2433)</f>
        <v/>
      </c>
      <c r="J2433">
        <f>IF('3.Stok Awal'!$K2433=0,0,'3.Stok Awal'!$K2433)</f>
        <v>0</v>
      </c>
      <c r="K2433" t="str">
        <f>IF('3.Stok Awal'!$L2433=0,"",'3.Stok Awal'!$L2433)</f>
        <v/>
      </c>
      <c r="L2433">
        <f>IF('3.Stok Awal'!$N2433=0,0,'3.Stok Awal'!$N2433)</f>
        <v>0</v>
      </c>
      <c r="M2433" t="str">
        <f>IF('3.Stok Awal'!$O2433=0,"",'3.Stok Awal'!$O2433)</f>
        <v/>
      </c>
      <c r="N2433">
        <f>SUMIF('4.Sell to Trade'!$O$5:$O$5003,'5.Stok Akhir'!$G2433,'4.Sell to Trade'!$Q$5:$Q$5003)</f>
        <v>0</v>
      </c>
      <c r="O2433" t="str">
        <f>IF('3.Stok Awal'!$L2433=0,"",'3.Stok Awal'!$L2433)</f>
        <v/>
      </c>
      <c r="P2433">
        <f>IF(ISNA(VLOOKUP($A2433,STOK_AWAL,13,0)),0,IF(VLOOKUP($A2433,STOK_AWAL,13,0)&gt;0,ROUNDDOWN(L2433/VLOOKUP($A2433,STOK_AWAL,13,0),0),0))</f>
        <v>0</v>
      </c>
      <c r="Q2433" t="str">
        <f>I2433</f>
        <v/>
      </c>
      <c r="R2433">
        <f>IFERROR(MOD(L2433,VLOOKUP($A2433,STOK_AWAL,13,0)),0)</f>
        <v>0</v>
      </c>
      <c r="S2433" t="str">
        <f>K2433</f>
        <v/>
      </c>
      <c r="T2433">
        <f>R2433+(P2433*(IFERROR(VLOOKUP($A2433,STOK_AWAL,13,0),0)))</f>
        <v>0</v>
      </c>
      <c r="U2433" t="str">
        <f>M2433</f>
        <v/>
      </c>
    </row>
    <row r="2434" spans="1:21" x14ac:dyDescent="0.25">
      <c r="A2434" t="str">
        <f>IF('3.Stok Awal'!$A2434=0,"",'3.Stok Awal'!$A2434)</f>
        <v/>
      </c>
      <c r="B2434" t="str">
        <f>IF('3.Stok Awal'!$B2434=0,"",'3.Stok Awal'!$B2434)</f>
        <v/>
      </c>
      <c r="C2434" t="str">
        <f>IF('3.Stok Awal'!$C2434=0,"",'3.Stok Awal'!$C2434)</f>
        <v/>
      </c>
      <c r="D2434" t="str">
        <f>IF('3.Stok Awal'!$D2434=0,"",'3.Stok Awal'!$D2434)</f>
        <v/>
      </c>
      <c r="E2434" t="str">
        <f>IF('3.Stok Awal'!$E2434=0,"",'3.Stok Awal'!$E2434)</f>
        <v/>
      </c>
      <c r="F2434" s="4" t="str">
        <f>IF('3.Stok Awal'!$F2434=0,"",'3.Stok Awal'!$F2434)</f>
        <v/>
      </c>
      <c r="G2434" s="4" t="str">
        <f t="shared" si="37"/>
        <v/>
      </c>
      <c r="H2434">
        <f>IF('3.Stok Awal'!$I2434=0,0,'3.Stok Awal'!$I2434)</f>
        <v>0</v>
      </c>
      <c r="I2434" t="str">
        <f>IF('3.Stok Awal'!$J2434=0,"",'3.Stok Awal'!$J2434)</f>
        <v/>
      </c>
      <c r="J2434">
        <f>IF('3.Stok Awal'!$K2434=0,0,'3.Stok Awal'!$K2434)</f>
        <v>0</v>
      </c>
      <c r="K2434" t="str">
        <f>IF('3.Stok Awal'!$L2434=0,"",'3.Stok Awal'!$L2434)</f>
        <v/>
      </c>
      <c r="L2434">
        <f>IF('3.Stok Awal'!$N2434=0,0,'3.Stok Awal'!$N2434)</f>
        <v>0</v>
      </c>
      <c r="M2434" t="str">
        <f>IF('3.Stok Awal'!$O2434=0,"",'3.Stok Awal'!$O2434)</f>
        <v/>
      </c>
      <c r="N2434">
        <f>SUMIF('4.Sell to Trade'!$O$5:$O$5003,'5.Stok Akhir'!$G2434,'4.Sell to Trade'!$Q$5:$Q$5003)</f>
        <v>0</v>
      </c>
      <c r="O2434" t="str">
        <f>IF('3.Stok Awal'!$L2434=0,"",'3.Stok Awal'!$L2434)</f>
        <v/>
      </c>
      <c r="P2434">
        <f>IF(ISNA(VLOOKUP($A2434,STOK_AWAL,13,0)),0,IF(VLOOKUP($A2434,STOK_AWAL,13,0)&gt;0,ROUNDDOWN(L2434/VLOOKUP($A2434,STOK_AWAL,13,0),0),0))</f>
        <v>0</v>
      </c>
      <c r="Q2434" t="str">
        <f>I2434</f>
        <v/>
      </c>
      <c r="R2434">
        <f>IFERROR(MOD(L2434,VLOOKUP($A2434,STOK_AWAL,13,0)),0)</f>
        <v>0</v>
      </c>
      <c r="S2434" t="str">
        <f>K2434</f>
        <v/>
      </c>
      <c r="T2434">
        <f>R2434+(P2434*(IFERROR(VLOOKUP($A2434,STOK_AWAL,13,0),0)))</f>
        <v>0</v>
      </c>
      <c r="U2434" t="str">
        <f>M2434</f>
        <v/>
      </c>
    </row>
    <row r="2435" spans="1:21" x14ac:dyDescent="0.25">
      <c r="A2435" t="str">
        <f>IF('3.Stok Awal'!$A2435=0,"",'3.Stok Awal'!$A2435)</f>
        <v/>
      </c>
      <c r="B2435" t="str">
        <f>IF('3.Stok Awal'!$B2435=0,"",'3.Stok Awal'!$B2435)</f>
        <v/>
      </c>
      <c r="C2435" t="str">
        <f>IF('3.Stok Awal'!$C2435=0,"",'3.Stok Awal'!$C2435)</f>
        <v/>
      </c>
      <c r="D2435" t="str">
        <f>IF('3.Stok Awal'!$D2435=0,"",'3.Stok Awal'!$D2435)</f>
        <v/>
      </c>
      <c r="E2435" t="str">
        <f>IF('3.Stok Awal'!$E2435=0,"",'3.Stok Awal'!$E2435)</f>
        <v/>
      </c>
      <c r="F2435" s="4" t="str">
        <f>IF('3.Stok Awal'!$F2435=0,"",'3.Stok Awal'!$F2435)</f>
        <v/>
      </c>
      <c r="G2435" s="4" t="str">
        <f t="shared" si="37"/>
        <v/>
      </c>
      <c r="H2435">
        <f>IF('3.Stok Awal'!$I2435=0,0,'3.Stok Awal'!$I2435)</f>
        <v>0</v>
      </c>
      <c r="I2435" t="str">
        <f>IF('3.Stok Awal'!$J2435=0,"",'3.Stok Awal'!$J2435)</f>
        <v/>
      </c>
      <c r="J2435">
        <f>IF('3.Stok Awal'!$K2435=0,0,'3.Stok Awal'!$K2435)</f>
        <v>0</v>
      </c>
      <c r="K2435" t="str">
        <f>IF('3.Stok Awal'!$L2435=0,"",'3.Stok Awal'!$L2435)</f>
        <v/>
      </c>
      <c r="L2435">
        <f>IF('3.Stok Awal'!$N2435=0,0,'3.Stok Awal'!$N2435)</f>
        <v>0</v>
      </c>
      <c r="M2435" t="str">
        <f>IF('3.Stok Awal'!$O2435=0,"",'3.Stok Awal'!$O2435)</f>
        <v/>
      </c>
      <c r="N2435">
        <f>SUMIF('4.Sell to Trade'!$O$5:$O$5003,'5.Stok Akhir'!$G2435,'4.Sell to Trade'!$Q$5:$Q$5003)</f>
        <v>0</v>
      </c>
      <c r="O2435" t="str">
        <f>IF('3.Stok Awal'!$L2435=0,"",'3.Stok Awal'!$L2435)</f>
        <v/>
      </c>
      <c r="P2435">
        <f>IF(ISNA(VLOOKUP($A2435,STOK_AWAL,13,0)),0,IF(VLOOKUP($A2435,STOK_AWAL,13,0)&gt;0,ROUNDDOWN(L2435/VLOOKUP($A2435,STOK_AWAL,13,0),0),0))</f>
        <v>0</v>
      </c>
      <c r="Q2435" t="str">
        <f>I2435</f>
        <v/>
      </c>
      <c r="R2435">
        <f>IFERROR(MOD(L2435,VLOOKUP($A2435,STOK_AWAL,13,0)),0)</f>
        <v>0</v>
      </c>
      <c r="S2435" t="str">
        <f>K2435</f>
        <v/>
      </c>
      <c r="T2435">
        <f>R2435+(P2435*(IFERROR(VLOOKUP($A2435,STOK_AWAL,13,0),0)))</f>
        <v>0</v>
      </c>
      <c r="U2435" t="str">
        <f>M2435</f>
        <v/>
      </c>
    </row>
    <row r="2436" spans="1:21" x14ac:dyDescent="0.25">
      <c r="A2436" t="str">
        <f>IF('3.Stok Awal'!$A2436=0,"",'3.Stok Awal'!$A2436)</f>
        <v/>
      </c>
      <c r="B2436" t="str">
        <f>IF('3.Stok Awal'!$B2436=0,"",'3.Stok Awal'!$B2436)</f>
        <v/>
      </c>
      <c r="C2436" t="str">
        <f>IF('3.Stok Awal'!$C2436=0,"",'3.Stok Awal'!$C2436)</f>
        <v/>
      </c>
      <c r="D2436" t="str">
        <f>IF('3.Stok Awal'!$D2436=0,"",'3.Stok Awal'!$D2436)</f>
        <v/>
      </c>
      <c r="E2436" t="str">
        <f>IF('3.Stok Awal'!$E2436=0,"",'3.Stok Awal'!$E2436)</f>
        <v/>
      </c>
      <c r="F2436" s="4" t="str">
        <f>IF('3.Stok Awal'!$F2436=0,"",'3.Stok Awal'!$F2436)</f>
        <v/>
      </c>
      <c r="G2436" s="4" t="str">
        <f t="shared" si="37"/>
        <v/>
      </c>
      <c r="H2436">
        <f>IF('3.Stok Awal'!$I2436=0,0,'3.Stok Awal'!$I2436)</f>
        <v>0</v>
      </c>
      <c r="I2436" t="str">
        <f>IF('3.Stok Awal'!$J2436=0,"",'3.Stok Awal'!$J2436)</f>
        <v/>
      </c>
      <c r="J2436">
        <f>IF('3.Stok Awal'!$K2436=0,0,'3.Stok Awal'!$K2436)</f>
        <v>0</v>
      </c>
      <c r="K2436" t="str">
        <f>IF('3.Stok Awal'!$L2436=0,"",'3.Stok Awal'!$L2436)</f>
        <v/>
      </c>
      <c r="L2436">
        <f>IF('3.Stok Awal'!$N2436=0,0,'3.Stok Awal'!$N2436)</f>
        <v>0</v>
      </c>
      <c r="M2436" t="str">
        <f>IF('3.Stok Awal'!$O2436=0,"",'3.Stok Awal'!$O2436)</f>
        <v/>
      </c>
      <c r="N2436">
        <f>SUMIF('4.Sell to Trade'!$O$5:$O$5003,'5.Stok Akhir'!$G2436,'4.Sell to Trade'!$Q$5:$Q$5003)</f>
        <v>0</v>
      </c>
      <c r="O2436" t="str">
        <f>IF('3.Stok Awal'!$L2436=0,"",'3.Stok Awal'!$L2436)</f>
        <v/>
      </c>
      <c r="P2436">
        <f>IF(ISNA(VLOOKUP($A2436,STOK_AWAL,13,0)),0,IF(VLOOKUP($A2436,STOK_AWAL,13,0)&gt;0,ROUNDDOWN(L2436/VLOOKUP($A2436,STOK_AWAL,13,0),0),0))</f>
        <v>0</v>
      </c>
      <c r="Q2436" t="str">
        <f>I2436</f>
        <v/>
      </c>
      <c r="R2436">
        <f>IFERROR(MOD(L2436,VLOOKUP($A2436,STOK_AWAL,13,0)),0)</f>
        <v>0</v>
      </c>
      <c r="S2436" t="str">
        <f>K2436</f>
        <v/>
      </c>
      <c r="T2436">
        <f>R2436+(P2436*(IFERROR(VLOOKUP($A2436,STOK_AWAL,13,0),0)))</f>
        <v>0</v>
      </c>
      <c r="U2436" t="str">
        <f>M2436</f>
        <v/>
      </c>
    </row>
    <row r="2437" spans="1:21" x14ac:dyDescent="0.25">
      <c r="A2437" t="str">
        <f>IF('3.Stok Awal'!$A2437=0,"",'3.Stok Awal'!$A2437)</f>
        <v/>
      </c>
      <c r="B2437" t="str">
        <f>IF('3.Stok Awal'!$B2437=0,"",'3.Stok Awal'!$B2437)</f>
        <v/>
      </c>
      <c r="C2437" t="str">
        <f>IF('3.Stok Awal'!$C2437=0,"",'3.Stok Awal'!$C2437)</f>
        <v/>
      </c>
      <c r="D2437" t="str">
        <f>IF('3.Stok Awal'!$D2437=0,"",'3.Stok Awal'!$D2437)</f>
        <v/>
      </c>
      <c r="E2437" t="str">
        <f>IF('3.Stok Awal'!$E2437=0,"",'3.Stok Awal'!$E2437)</f>
        <v/>
      </c>
      <c r="F2437" s="4" t="str">
        <f>IF('3.Stok Awal'!$F2437=0,"",'3.Stok Awal'!$F2437)</f>
        <v/>
      </c>
      <c r="G2437" s="4" t="str">
        <f t="shared" si="37"/>
        <v/>
      </c>
      <c r="H2437">
        <f>IF('3.Stok Awal'!$I2437=0,0,'3.Stok Awal'!$I2437)</f>
        <v>0</v>
      </c>
      <c r="I2437" t="str">
        <f>IF('3.Stok Awal'!$J2437=0,"",'3.Stok Awal'!$J2437)</f>
        <v/>
      </c>
      <c r="J2437">
        <f>IF('3.Stok Awal'!$K2437=0,0,'3.Stok Awal'!$K2437)</f>
        <v>0</v>
      </c>
      <c r="K2437" t="str">
        <f>IF('3.Stok Awal'!$L2437=0,"",'3.Stok Awal'!$L2437)</f>
        <v/>
      </c>
      <c r="L2437">
        <f>IF('3.Stok Awal'!$N2437=0,0,'3.Stok Awal'!$N2437)</f>
        <v>0</v>
      </c>
      <c r="M2437" t="str">
        <f>IF('3.Stok Awal'!$O2437=0,"",'3.Stok Awal'!$O2437)</f>
        <v/>
      </c>
      <c r="N2437">
        <f>SUMIF('4.Sell to Trade'!$O$5:$O$5003,'5.Stok Akhir'!$G2437,'4.Sell to Trade'!$Q$5:$Q$5003)</f>
        <v>0</v>
      </c>
      <c r="O2437" t="str">
        <f>IF('3.Stok Awal'!$L2437=0,"",'3.Stok Awal'!$L2437)</f>
        <v/>
      </c>
      <c r="P2437">
        <f>IF(ISNA(VLOOKUP($A2437,STOK_AWAL,13,0)),0,IF(VLOOKUP($A2437,STOK_AWAL,13,0)&gt;0,ROUNDDOWN(L2437/VLOOKUP($A2437,STOK_AWAL,13,0),0),0))</f>
        <v>0</v>
      </c>
      <c r="Q2437" t="str">
        <f>I2437</f>
        <v/>
      </c>
      <c r="R2437">
        <f>IFERROR(MOD(L2437,VLOOKUP($A2437,STOK_AWAL,13,0)),0)</f>
        <v>0</v>
      </c>
      <c r="S2437" t="str">
        <f>K2437</f>
        <v/>
      </c>
      <c r="T2437">
        <f>R2437+(P2437*(IFERROR(VLOOKUP($A2437,STOK_AWAL,13,0),0)))</f>
        <v>0</v>
      </c>
      <c r="U2437" t="str">
        <f>M2437</f>
        <v/>
      </c>
    </row>
    <row r="2438" spans="1:21" x14ac:dyDescent="0.25">
      <c r="A2438" t="str">
        <f>IF('3.Stok Awal'!$A2438=0,"",'3.Stok Awal'!$A2438)</f>
        <v/>
      </c>
      <c r="B2438" t="str">
        <f>IF('3.Stok Awal'!$B2438=0,"",'3.Stok Awal'!$B2438)</f>
        <v/>
      </c>
      <c r="C2438" t="str">
        <f>IF('3.Stok Awal'!$C2438=0,"",'3.Stok Awal'!$C2438)</f>
        <v/>
      </c>
      <c r="D2438" t="str">
        <f>IF('3.Stok Awal'!$D2438=0,"",'3.Stok Awal'!$D2438)</f>
        <v/>
      </c>
      <c r="E2438" t="str">
        <f>IF('3.Stok Awal'!$E2438=0,"",'3.Stok Awal'!$E2438)</f>
        <v/>
      </c>
      <c r="F2438" s="4" t="str">
        <f>IF('3.Stok Awal'!$F2438=0,"",'3.Stok Awal'!$F2438)</f>
        <v/>
      </c>
      <c r="G2438" s="4" t="str">
        <f t="shared" ref="G2438:G2501" si="38">A2438&amp;F2438</f>
        <v/>
      </c>
      <c r="H2438">
        <f>IF('3.Stok Awal'!$I2438=0,0,'3.Stok Awal'!$I2438)</f>
        <v>0</v>
      </c>
      <c r="I2438" t="str">
        <f>IF('3.Stok Awal'!$J2438=0,"",'3.Stok Awal'!$J2438)</f>
        <v/>
      </c>
      <c r="J2438">
        <f>IF('3.Stok Awal'!$K2438=0,0,'3.Stok Awal'!$K2438)</f>
        <v>0</v>
      </c>
      <c r="K2438" t="str">
        <f>IF('3.Stok Awal'!$L2438=0,"",'3.Stok Awal'!$L2438)</f>
        <v/>
      </c>
      <c r="L2438">
        <f>IF('3.Stok Awal'!$N2438=0,0,'3.Stok Awal'!$N2438)</f>
        <v>0</v>
      </c>
      <c r="M2438" t="str">
        <f>IF('3.Stok Awal'!$O2438=0,"",'3.Stok Awal'!$O2438)</f>
        <v/>
      </c>
      <c r="N2438">
        <f>SUMIF('4.Sell to Trade'!$O$5:$O$5003,'5.Stok Akhir'!$G2438,'4.Sell to Trade'!$Q$5:$Q$5003)</f>
        <v>0</v>
      </c>
      <c r="O2438" t="str">
        <f>IF('3.Stok Awal'!$L2438=0,"",'3.Stok Awal'!$L2438)</f>
        <v/>
      </c>
      <c r="P2438">
        <f>IF(ISNA(VLOOKUP($A2438,STOK_AWAL,13,0)),0,IF(VLOOKUP($A2438,STOK_AWAL,13,0)&gt;0,ROUNDDOWN(L2438/VLOOKUP($A2438,STOK_AWAL,13,0),0),0))</f>
        <v>0</v>
      </c>
      <c r="Q2438" t="str">
        <f>I2438</f>
        <v/>
      </c>
      <c r="R2438">
        <f>IFERROR(MOD(L2438,VLOOKUP($A2438,STOK_AWAL,13,0)),0)</f>
        <v>0</v>
      </c>
      <c r="S2438" t="str">
        <f>K2438</f>
        <v/>
      </c>
      <c r="T2438">
        <f>R2438+(P2438*(IFERROR(VLOOKUP($A2438,STOK_AWAL,13,0),0)))</f>
        <v>0</v>
      </c>
      <c r="U2438" t="str">
        <f>M2438</f>
        <v/>
      </c>
    </row>
    <row r="2439" spans="1:21" x14ac:dyDescent="0.25">
      <c r="A2439" t="str">
        <f>IF('3.Stok Awal'!$A2439=0,"",'3.Stok Awal'!$A2439)</f>
        <v/>
      </c>
      <c r="B2439" t="str">
        <f>IF('3.Stok Awal'!$B2439=0,"",'3.Stok Awal'!$B2439)</f>
        <v/>
      </c>
      <c r="C2439" t="str">
        <f>IF('3.Stok Awal'!$C2439=0,"",'3.Stok Awal'!$C2439)</f>
        <v/>
      </c>
      <c r="D2439" t="str">
        <f>IF('3.Stok Awal'!$D2439=0,"",'3.Stok Awal'!$D2439)</f>
        <v/>
      </c>
      <c r="E2439" t="str">
        <f>IF('3.Stok Awal'!$E2439=0,"",'3.Stok Awal'!$E2439)</f>
        <v/>
      </c>
      <c r="F2439" s="4" t="str">
        <f>IF('3.Stok Awal'!$F2439=0,"",'3.Stok Awal'!$F2439)</f>
        <v/>
      </c>
      <c r="G2439" s="4" t="str">
        <f t="shared" si="38"/>
        <v/>
      </c>
      <c r="H2439">
        <f>IF('3.Stok Awal'!$I2439=0,0,'3.Stok Awal'!$I2439)</f>
        <v>0</v>
      </c>
      <c r="I2439" t="str">
        <f>IF('3.Stok Awal'!$J2439=0,"",'3.Stok Awal'!$J2439)</f>
        <v/>
      </c>
      <c r="J2439">
        <f>IF('3.Stok Awal'!$K2439=0,0,'3.Stok Awal'!$K2439)</f>
        <v>0</v>
      </c>
      <c r="K2439" t="str">
        <f>IF('3.Stok Awal'!$L2439=0,"",'3.Stok Awal'!$L2439)</f>
        <v/>
      </c>
      <c r="L2439">
        <f>IF('3.Stok Awal'!$N2439=0,0,'3.Stok Awal'!$N2439)</f>
        <v>0</v>
      </c>
      <c r="M2439" t="str">
        <f>IF('3.Stok Awal'!$O2439=0,"",'3.Stok Awal'!$O2439)</f>
        <v/>
      </c>
      <c r="N2439">
        <f>SUMIF('4.Sell to Trade'!$O$5:$O$5003,'5.Stok Akhir'!$G2439,'4.Sell to Trade'!$Q$5:$Q$5003)</f>
        <v>0</v>
      </c>
      <c r="O2439" t="str">
        <f>IF('3.Stok Awal'!$L2439=0,"",'3.Stok Awal'!$L2439)</f>
        <v/>
      </c>
      <c r="P2439">
        <f>IF(ISNA(VLOOKUP($A2439,STOK_AWAL,13,0)),0,IF(VLOOKUP($A2439,STOK_AWAL,13,0)&gt;0,ROUNDDOWN(L2439/VLOOKUP($A2439,STOK_AWAL,13,0),0),0))</f>
        <v>0</v>
      </c>
      <c r="Q2439" t="str">
        <f>I2439</f>
        <v/>
      </c>
      <c r="R2439">
        <f>IFERROR(MOD(L2439,VLOOKUP($A2439,STOK_AWAL,13,0)),0)</f>
        <v>0</v>
      </c>
      <c r="S2439" t="str">
        <f>K2439</f>
        <v/>
      </c>
      <c r="T2439">
        <f>R2439+(P2439*(IFERROR(VLOOKUP($A2439,STOK_AWAL,13,0),0)))</f>
        <v>0</v>
      </c>
      <c r="U2439" t="str">
        <f>M2439</f>
        <v/>
      </c>
    </row>
    <row r="2440" spans="1:21" x14ac:dyDescent="0.25">
      <c r="A2440" t="str">
        <f>IF('3.Stok Awal'!$A2440=0,"",'3.Stok Awal'!$A2440)</f>
        <v/>
      </c>
      <c r="B2440" t="str">
        <f>IF('3.Stok Awal'!$B2440=0,"",'3.Stok Awal'!$B2440)</f>
        <v/>
      </c>
      <c r="C2440" t="str">
        <f>IF('3.Stok Awal'!$C2440=0,"",'3.Stok Awal'!$C2440)</f>
        <v/>
      </c>
      <c r="D2440" t="str">
        <f>IF('3.Stok Awal'!$D2440=0,"",'3.Stok Awal'!$D2440)</f>
        <v/>
      </c>
      <c r="E2440" t="str">
        <f>IF('3.Stok Awal'!$E2440=0,"",'3.Stok Awal'!$E2440)</f>
        <v/>
      </c>
      <c r="F2440" s="4" t="str">
        <f>IF('3.Stok Awal'!$F2440=0,"",'3.Stok Awal'!$F2440)</f>
        <v/>
      </c>
      <c r="G2440" s="4" t="str">
        <f t="shared" si="38"/>
        <v/>
      </c>
      <c r="H2440">
        <f>IF('3.Stok Awal'!$I2440=0,0,'3.Stok Awal'!$I2440)</f>
        <v>0</v>
      </c>
      <c r="I2440" t="str">
        <f>IF('3.Stok Awal'!$J2440=0,"",'3.Stok Awal'!$J2440)</f>
        <v/>
      </c>
      <c r="J2440">
        <f>IF('3.Stok Awal'!$K2440=0,0,'3.Stok Awal'!$K2440)</f>
        <v>0</v>
      </c>
      <c r="K2440" t="str">
        <f>IF('3.Stok Awal'!$L2440=0,"",'3.Stok Awal'!$L2440)</f>
        <v/>
      </c>
      <c r="L2440">
        <f>IF('3.Stok Awal'!$N2440=0,0,'3.Stok Awal'!$N2440)</f>
        <v>0</v>
      </c>
      <c r="M2440" t="str">
        <f>IF('3.Stok Awal'!$O2440=0,"",'3.Stok Awal'!$O2440)</f>
        <v/>
      </c>
      <c r="N2440">
        <f>SUMIF('4.Sell to Trade'!$O$5:$O$5003,'5.Stok Akhir'!$G2440,'4.Sell to Trade'!$Q$5:$Q$5003)</f>
        <v>0</v>
      </c>
      <c r="O2440" t="str">
        <f>IF('3.Stok Awal'!$L2440=0,"",'3.Stok Awal'!$L2440)</f>
        <v/>
      </c>
      <c r="P2440">
        <f>IF(ISNA(VLOOKUP($A2440,STOK_AWAL,13,0)),0,IF(VLOOKUP($A2440,STOK_AWAL,13,0)&gt;0,ROUNDDOWN(L2440/VLOOKUP($A2440,STOK_AWAL,13,0),0),0))</f>
        <v>0</v>
      </c>
      <c r="Q2440" t="str">
        <f>I2440</f>
        <v/>
      </c>
      <c r="R2440">
        <f>IFERROR(MOD(L2440,VLOOKUP($A2440,STOK_AWAL,13,0)),0)</f>
        <v>0</v>
      </c>
      <c r="S2440" t="str">
        <f>K2440</f>
        <v/>
      </c>
      <c r="T2440">
        <f>R2440+(P2440*(IFERROR(VLOOKUP($A2440,STOK_AWAL,13,0),0)))</f>
        <v>0</v>
      </c>
      <c r="U2440" t="str">
        <f>M2440</f>
        <v/>
      </c>
    </row>
    <row r="2441" spans="1:21" x14ac:dyDescent="0.25">
      <c r="A2441" t="str">
        <f>IF('3.Stok Awal'!$A2441=0,"",'3.Stok Awal'!$A2441)</f>
        <v/>
      </c>
      <c r="B2441" t="str">
        <f>IF('3.Stok Awal'!$B2441=0,"",'3.Stok Awal'!$B2441)</f>
        <v/>
      </c>
      <c r="C2441" t="str">
        <f>IF('3.Stok Awal'!$C2441=0,"",'3.Stok Awal'!$C2441)</f>
        <v/>
      </c>
      <c r="D2441" t="str">
        <f>IF('3.Stok Awal'!$D2441=0,"",'3.Stok Awal'!$D2441)</f>
        <v/>
      </c>
      <c r="E2441" t="str">
        <f>IF('3.Stok Awal'!$E2441=0,"",'3.Stok Awal'!$E2441)</f>
        <v/>
      </c>
      <c r="F2441" s="4" t="str">
        <f>IF('3.Stok Awal'!$F2441=0,"",'3.Stok Awal'!$F2441)</f>
        <v/>
      </c>
      <c r="G2441" s="4" t="str">
        <f t="shared" si="38"/>
        <v/>
      </c>
      <c r="H2441">
        <f>IF('3.Stok Awal'!$I2441=0,0,'3.Stok Awal'!$I2441)</f>
        <v>0</v>
      </c>
      <c r="I2441" t="str">
        <f>IF('3.Stok Awal'!$J2441=0,"",'3.Stok Awal'!$J2441)</f>
        <v/>
      </c>
      <c r="J2441">
        <f>IF('3.Stok Awal'!$K2441=0,0,'3.Stok Awal'!$K2441)</f>
        <v>0</v>
      </c>
      <c r="K2441" t="str">
        <f>IF('3.Stok Awal'!$L2441=0,"",'3.Stok Awal'!$L2441)</f>
        <v/>
      </c>
      <c r="L2441">
        <f>IF('3.Stok Awal'!$N2441=0,0,'3.Stok Awal'!$N2441)</f>
        <v>0</v>
      </c>
      <c r="M2441" t="str">
        <f>IF('3.Stok Awal'!$O2441=0,"",'3.Stok Awal'!$O2441)</f>
        <v/>
      </c>
      <c r="N2441">
        <f>SUMIF('4.Sell to Trade'!$O$5:$O$5003,'5.Stok Akhir'!$G2441,'4.Sell to Trade'!$Q$5:$Q$5003)</f>
        <v>0</v>
      </c>
      <c r="O2441" t="str">
        <f>IF('3.Stok Awal'!$L2441=0,"",'3.Stok Awal'!$L2441)</f>
        <v/>
      </c>
      <c r="P2441">
        <f>IF(ISNA(VLOOKUP($A2441,STOK_AWAL,13,0)),0,IF(VLOOKUP($A2441,STOK_AWAL,13,0)&gt;0,ROUNDDOWN(L2441/VLOOKUP($A2441,STOK_AWAL,13,0),0),0))</f>
        <v>0</v>
      </c>
      <c r="Q2441" t="str">
        <f>I2441</f>
        <v/>
      </c>
      <c r="R2441">
        <f>IFERROR(MOD(L2441,VLOOKUP($A2441,STOK_AWAL,13,0)),0)</f>
        <v>0</v>
      </c>
      <c r="S2441" t="str">
        <f>K2441</f>
        <v/>
      </c>
      <c r="T2441">
        <f>R2441+(P2441*(IFERROR(VLOOKUP($A2441,STOK_AWAL,13,0),0)))</f>
        <v>0</v>
      </c>
      <c r="U2441" t="str">
        <f>M2441</f>
        <v/>
      </c>
    </row>
    <row r="2442" spans="1:21" x14ac:dyDescent="0.25">
      <c r="A2442" t="str">
        <f>IF('3.Stok Awal'!$A2442=0,"",'3.Stok Awal'!$A2442)</f>
        <v/>
      </c>
      <c r="B2442" t="str">
        <f>IF('3.Stok Awal'!$B2442=0,"",'3.Stok Awal'!$B2442)</f>
        <v/>
      </c>
      <c r="C2442" t="str">
        <f>IF('3.Stok Awal'!$C2442=0,"",'3.Stok Awal'!$C2442)</f>
        <v/>
      </c>
      <c r="D2442" t="str">
        <f>IF('3.Stok Awal'!$D2442=0,"",'3.Stok Awal'!$D2442)</f>
        <v/>
      </c>
      <c r="E2442" t="str">
        <f>IF('3.Stok Awal'!$E2442=0,"",'3.Stok Awal'!$E2442)</f>
        <v/>
      </c>
      <c r="F2442" s="4" t="str">
        <f>IF('3.Stok Awal'!$F2442=0,"",'3.Stok Awal'!$F2442)</f>
        <v/>
      </c>
      <c r="G2442" s="4" t="str">
        <f t="shared" si="38"/>
        <v/>
      </c>
      <c r="H2442">
        <f>IF('3.Stok Awal'!$I2442=0,0,'3.Stok Awal'!$I2442)</f>
        <v>0</v>
      </c>
      <c r="I2442" t="str">
        <f>IF('3.Stok Awal'!$J2442=0,"",'3.Stok Awal'!$J2442)</f>
        <v/>
      </c>
      <c r="J2442">
        <f>IF('3.Stok Awal'!$K2442=0,0,'3.Stok Awal'!$K2442)</f>
        <v>0</v>
      </c>
      <c r="K2442" t="str">
        <f>IF('3.Stok Awal'!$L2442=0,"",'3.Stok Awal'!$L2442)</f>
        <v/>
      </c>
      <c r="L2442">
        <f>IF('3.Stok Awal'!$N2442=0,0,'3.Stok Awal'!$N2442)</f>
        <v>0</v>
      </c>
      <c r="M2442" t="str">
        <f>IF('3.Stok Awal'!$O2442=0,"",'3.Stok Awal'!$O2442)</f>
        <v/>
      </c>
      <c r="N2442">
        <f>SUMIF('4.Sell to Trade'!$O$5:$O$5003,'5.Stok Akhir'!$G2442,'4.Sell to Trade'!$Q$5:$Q$5003)</f>
        <v>0</v>
      </c>
      <c r="O2442" t="str">
        <f>IF('3.Stok Awal'!$L2442=0,"",'3.Stok Awal'!$L2442)</f>
        <v/>
      </c>
      <c r="P2442">
        <f>IF(ISNA(VLOOKUP($A2442,STOK_AWAL,13,0)),0,IF(VLOOKUP($A2442,STOK_AWAL,13,0)&gt;0,ROUNDDOWN(L2442/VLOOKUP($A2442,STOK_AWAL,13,0),0),0))</f>
        <v>0</v>
      </c>
      <c r="Q2442" t="str">
        <f>I2442</f>
        <v/>
      </c>
      <c r="R2442">
        <f>IFERROR(MOD(L2442,VLOOKUP($A2442,STOK_AWAL,13,0)),0)</f>
        <v>0</v>
      </c>
      <c r="S2442" t="str">
        <f>K2442</f>
        <v/>
      </c>
      <c r="T2442">
        <f>R2442+(P2442*(IFERROR(VLOOKUP($A2442,STOK_AWAL,13,0),0)))</f>
        <v>0</v>
      </c>
      <c r="U2442" t="str">
        <f>M2442</f>
        <v/>
      </c>
    </row>
    <row r="2443" spans="1:21" x14ac:dyDescent="0.25">
      <c r="A2443" t="str">
        <f>IF('3.Stok Awal'!$A2443=0,"",'3.Stok Awal'!$A2443)</f>
        <v/>
      </c>
      <c r="B2443" t="str">
        <f>IF('3.Stok Awal'!$B2443=0,"",'3.Stok Awal'!$B2443)</f>
        <v/>
      </c>
      <c r="C2443" t="str">
        <f>IF('3.Stok Awal'!$C2443=0,"",'3.Stok Awal'!$C2443)</f>
        <v/>
      </c>
      <c r="D2443" t="str">
        <f>IF('3.Stok Awal'!$D2443=0,"",'3.Stok Awal'!$D2443)</f>
        <v/>
      </c>
      <c r="E2443" t="str">
        <f>IF('3.Stok Awal'!$E2443=0,"",'3.Stok Awal'!$E2443)</f>
        <v/>
      </c>
      <c r="F2443" s="4" t="str">
        <f>IF('3.Stok Awal'!$F2443=0,"",'3.Stok Awal'!$F2443)</f>
        <v/>
      </c>
      <c r="G2443" s="4" t="str">
        <f t="shared" si="38"/>
        <v/>
      </c>
      <c r="H2443">
        <f>IF('3.Stok Awal'!$I2443=0,0,'3.Stok Awal'!$I2443)</f>
        <v>0</v>
      </c>
      <c r="I2443" t="str">
        <f>IF('3.Stok Awal'!$J2443=0,"",'3.Stok Awal'!$J2443)</f>
        <v/>
      </c>
      <c r="J2443">
        <f>IF('3.Stok Awal'!$K2443=0,0,'3.Stok Awal'!$K2443)</f>
        <v>0</v>
      </c>
      <c r="K2443" t="str">
        <f>IF('3.Stok Awal'!$L2443=0,"",'3.Stok Awal'!$L2443)</f>
        <v/>
      </c>
      <c r="L2443">
        <f>IF('3.Stok Awal'!$N2443=0,0,'3.Stok Awal'!$N2443)</f>
        <v>0</v>
      </c>
      <c r="M2443" t="str">
        <f>IF('3.Stok Awal'!$O2443=0,"",'3.Stok Awal'!$O2443)</f>
        <v/>
      </c>
      <c r="N2443">
        <f>SUMIF('4.Sell to Trade'!$O$5:$O$5003,'5.Stok Akhir'!$G2443,'4.Sell to Trade'!$Q$5:$Q$5003)</f>
        <v>0</v>
      </c>
      <c r="O2443" t="str">
        <f>IF('3.Stok Awal'!$L2443=0,"",'3.Stok Awal'!$L2443)</f>
        <v/>
      </c>
      <c r="P2443">
        <f>IF(ISNA(VLOOKUP($A2443,STOK_AWAL,13,0)),0,IF(VLOOKUP($A2443,STOK_AWAL,13,0)&gt;0,ROUNDDOWN(L2443/VLOOKUP($A2443,STOK_AWAL,13,0),0),0))</f>
        <v>0</v>
      </c>
      <c r="Q2443" t="str">
        <f>I2443</f>
        <v/>
      </c>
      <c r="R2443">
        <f>IFERROR(MOD(L2443,VLOOKUP($A2443,STOK_AWAL,13,0)),0)</f>
        <v>0</v>
      </c>
      <c r="S2443" t="str">
        <f>K2443</f>
        <v/>
      </c>
      <c r="T2443">
        <f>R2443+(P2443*(IFERROR(VLOOKUP($A2443,STOK_AWAL,13,0),0)))</f>
        <v>0</v>
      </c>
      <c r="U2443" t="str">
        <f>M2443</f>
        <v/>
      </c>
    </row>
    <row r="2444" spans="1:21" x14ac:dyDescent="0.25">
      <c r="A2444" t="str">
        <f>IF('3.Stok Awal'!$A2444=0,"",'3.Stok Awal'!$A2444)</f>
        <v/>
      </c>
      <c r="B2444" t="str">
        <f>IF('3.Stok Awal'!$B2444=0,"",'3.Stok Awal'!$B2444)</f>
        <v/>
      </c>
      <c r="C2444" t="str">
        <f>IF('3.Stok Awal'!$C2444=0,"",'3.Stok Awal'!$C2444)</f>
        <v/>
      </c>
      <c r="D2444" t="str">
        <f>IF('3.Stok Awal'!$D2444=0,"",'3.Stok Awal'!$D2444)</f>
        <v/>
      </c>
      <c r="E2444" t="str">
        <f>IF('3.Stok Awal'!$E2444=0,"",'3.Stok Awal'!$E2444)</f>
        <v/>
      </c>
      <c r="F2444" s="4" t="str">
        <f>IF('3.Stok Awal'!$F2444=0,"",'3.Stok Awal'!$F2444)</f>
        <v/>
      </c>
      <c r="G2444" s="4" t="str">
        <f t="shared" si="38"/>
        <v/>
      </c>
      <c r="H2444">
        <f>IF('3.Stok Awal'!$I2444=0,0,'3.Stok Awal'!$I2444)</f>
        <v>0</v>
      </c>
      <c r="I2444" t="str">
        <f>IF('3.Stok Awal'!$J2444=0,"",'3.Stok Awal'!$J2444)</f>
        <v/>
      </c>
      <c r="J2444">
        <f>IF('3.Stok Awal'!$K2444=0,0,'3.Stok Awal'!$K2444)</f>
        <v>0</v>
      </c>
      <c r="K2444" t="str">
        <f>IF('3.Stok Awal'!$L2444=0,"",'3.Stok Awal'!$L2444)</f>
        <v/>
      </c>
      <c r="L2444">
        <f>IF('3.Stok Awal'!$N2444=0,0,'3.Stok Awal'!$N2444)</f>
        <v>0</v>
      </c>
      <c r="M2444" t="str">
        <f>IF('3.Stok Awal'!$O2444=0,"",'3.Stok Awal'!$O2444)</f>
        <v/>
      </c>
      <c r="N2444">
        <f>SUMIF('4.Sell to Trade'!$O$5:$O$5003,'5.Stok Akhir'!$G2444,'4.Sell to Trade'!$Q$5:$Q$5003)</f>
        <v>0</v>
      </c>
      <c r="O2444" t="str">
        <f>IF('3.Stok Awal'!$L2444=0,"",'3.Stok Awal'!$L2444)</f>
        <v/>
      </c>
      <c r="P2444">
        <f>IF(ISNA(VLOOKUP($A2444,STOK_AWAL,13,0)),0,IF(VLOOKUP($A2444,STOK_AWAL,13,0)&gt;0,ROUNDDOWN(L2444/VLOOKUP($A2444,STOK_AWAL,13,0),0),0))</f>
        <v>0</v>
      </c>
      <c r="Q2444" t="str">
        <f>I2444</f>
        <v/>
      </c>
      <c r="R2444">
        <f>IFERROR(MOD(L2444,VLOOKUP($A2444,STOK_AWAL,13,0)),0)</f>
        <v>0</v>
      </c>
      <c r="S2444" t="str">
        <f>K2444</f>
        <v/>
      </c>
      <c r="T2444">
        <f>R2444+(P2444*(IFERROR(VLOOKUP($A2444,STOK_AWAL,13,0),0)))</f>
        <v>0</v>
      </c>
      <c r="U2444" t="str">
        <f>M2444</f>
        <v/>
      </c>
    </row>
    <row r="2445" spans="1:21" x14ac:dyDescent="0.25">
      <c r="A2445" t="str">
        <f>IF('3.Stok Awal'!$A2445=0,"",'3.Stok Awal'!$A2445)</f>
        <v/>
      </c>
      <c r="B2445" t="str">
        <f>IF('3.Stok Awal'!$B2445=0,"",'3.Stok Awal'!$B2445)</f>
        <v/>
      </c>
      <c r="C2445" t="str">
        <f>IF('3.Stok Awal'!$C2445=0,"",'3.Stok Awal'!$C2445)</f>
        <v/>
      </c>
      <c r="D2445" t="str">
        <f>IF('3.Stok Awal'!$D2445=0,"",'3.Stok Awal'!$D2445)</f>
        <v/>
      </c>
      <c r="E2445" t="str">
        <f>IF('3.Stok Awal'!$E2445=0,"",'3.Stok Awal'!$E2445)</f>
        <v/>
      </c>
      <c r="F2445" s="4" t="str">
        <f>IF('3.Stok Awal'!$F2445=0,"",'3.Stok Awal'!$F2445)</f>
        <v/>
      </c>
      <c r="G2445" s="4" t="str">
        <f t="shared" si="38"/>
        <v/>
      </c>
      <c r="H2445">
        <f>IF('3.Stok Awal'!$I2445=0,0,'3.Stok Awal'!$I2445)</f>
        <v>0</v>
      </c>
      <c r="I2445" t="str">
        <f>IF('3.Stok Awal'!$J2445=0,"",'3.Stok Awal'!$J2445)</f>
        <v/>
      </c>
      <c r="J2445">
        <f>IF('3.Stok Awal'!$K2445=0,0,'3.Stok Awal'!$K2445)</f>
        <v>0</v>
      </c>
      <c r="K2445" t="str">
        <f>IF('3.Stok Awal'!$L2445=0,"",'3.Stok Awal'!$L2445)</f>
        <v/>
      </c>
      <c r="L2445">
        <f>IF('3.Stok Awal'!$N2445=0,0,'3.Stok Awal'!$N2445)</f>
        <v>0</v>
      </c>
      <c r="M2445" t="str">
        <f>IF('3.Stok Awal'!$O2445=0,"",'3.Stok Awal'!$O2445)</f>
        <v/>
      </c>
      <c r="N2445">
        <f>SUMIF('4.Sell to Trade'!$O$5:$O$5003,'5.Stok Akhir'!$G2445,'4.Sell to Trade'!$Q$5:$Q$5003)</f>
        <v>0</v>
      </c>
      <c r="O2445" t="str">
        <f>IF('3.Stok Awal'!$L2445=0,"",'3.Stok Awal'!$L2445)</f>
        <v/>
      </c>
      <c r="P2445">
        <f>IF(ISNA(VLOOKUP($A2445,STOK_AWAL,13,0)),0,IF(VLOOKUP($A2445,STOK_AWAL,13,0)&gt;0,ROUNDDOWN(L2445/VLOOKUP($A2445,STOK_AWAL,13,0),0),0))</f>
        <v>0</v>
      </c>
      <c r="Q2445" t="str">
        <f>I2445</f>
        <v/>
      </c>
      <c r="R2445">
        <f>IFERROR(MOD(L2445,VLOOKUP($A2445,STOK_AWAL,13,0)),0)</f>
        <v>0</v>
      </c>
      <c r="S2445" t="str">
        <f>K2445</f>
        <v/>
      </c>
      <c r="T2445">
        <f>R2445+(P2445*(IFERROR(VLOOKUP($A2445,STOK_AWAL,13,0),0)))</f>
        <v>0</v>
      </c>
      <c r="U2445" t="str">
        <f>M2445</f>
        <v/>
      </c>
    </row>
    <row r="2446" spans="1:21" x14ac:dyDescent="0.25">
      <c r="A2446" t="str">
        <f>IF('3.Stok Awal'!$A2446=0,"",'3.Stok Awal'!$A2446)</f>
        <v/>
      </c>
      <c r="B2446" t="str">
        <f>IF('3.Stok Awal'!$B2446=0,"",'3.Stok Awal'!$B2446)</f>
        <v/>
      </c>
      <c r="C2446" t="str">
        <f>IF('3.Stok Awal'!$C2446=0,"",'3.Stok Awal'!$C2446)</f>
        <v/>
      </c>
      <c r="D2446" t="str">
        <f>IF('3.Stok Awal'!$D2446=0,"",'3.Stok Awal'!$D2446)</f>
        <v/>
      </c>
      <c r="E2446" t="str">
        <f>IF('3.Stok Awal'!$E2446=0,"",'3.Stok Awal'!$E2446)</f>
        <v/>
      </c>
      <c r="F2446" s="4" t="str">
        <f>IF('3.Stok Awal'!$F2446=0,"",'3.Stok Awal'!$F2446)</f>
        <v/>
      </c>
      <c r="G2446" s="4" t="str">
        <f t="shared" si="38"/>
        <v/>
      </c>
      <c r="H2446">
        <f>IF('3.Stok Awal'!$I2446=0,0,'3.Stok Awal'!$I2446)</f>
        <v>0</v>
      </c>
      <c r="I2446" t="str">
        <f>IF('3.Stok Awal'!$J2446=0,"",'3.Stok Awal'!$J2446)</f>
        <v/>
      </c>
      <c r="J2446">
        <f>IF('3.Stok Awal'!$K2446=0,0,'3.Stok Awal'!$K2446)</f>
        <v>0</v>
      </c>
      <c r="K2446" t="str">
        <f>IF('3.Stok Awal'!$L2446=0,"",'3.Stok Awal'!$L2446)</f>
        <v/>
      </c>
      <c r="L2446">
        <f>IF('3.Stok Awal'!$N2446=0,0,'3.Stok Awal'!$N2446)</f>
        <v>0</v>
      </c>
      <c r="M2446" t="str">
        <f>IF('3.Stok Awal'!$O2446=0,"",'3.Stok Awal'!$O2446)</f>
        <v/>
      </c>
      <c r="N2446">
        <f>SUMIF('4.Sell to Trade'!$O$5:$O$5003,'5.Stok Akhir'!$G2446,'4.Sell to Trade'!$Q$5:$Q$5003)</f>
        <v>0</v>
      </c>
      <c r="O2446" t="str">
        <f>IF('3.Stok Awal'!$L2446=0,"",'3.Stok Awal'!$L2446)</f>
        <v/>
      </c>
      <c r="P2446">
        <f>IF(ISNA(VLOOKUP($A2446,STOK_AWAL,13,0)),0,IF(VLOOKUP($A2446,STOK_AWAL,13,0)&gt;0,ROUNDDOWN(L2446/VLOOKUP($A2446,STOK_AWAL,13,0),0),0))</f>
        <v>0</v>
      </c>
      <c r="Q2446" t="str">
        <f>I2446</f>
        <v/>
      </c>
      <c r="R2446">
        <f>IFERROR(MOD(L2446,VLOOKUP($A2446,STOK_AWAL,13,0)),0)</f>
        <v>0</v>
      </c>
      <c r="S2446" t="str">
        <f>K2446</f>
        <v/>
      </c>
      <c r="T2446">
        <f>R2446+(P2446*(IFERROR(VLOOKUP($A2446,STOK_AWAL,13,0),0)))</f>
        <v>0</v>
      </c>
      <c r="U2446" t="str">
        <f>M2446</f>
        <v/>
      </c>
    </row>
    <row r="2447" spans="1:21" x14ac:dyDescent="0.25">
      <c r="A2447" t="str">
        <f>IF('3.Stok Awal'!$A2447=0,"",'3.Stok Awal'!$A2447)</f>
        <v/>
      </c>
      <c r="B2447" t="str">
        <f>IF('3.Stok Awal'!$B2447=0,"",'3.Stok Awal'!$B2447)</f>
        <v/>
      </c>
      <c r="C2447" t="str">
        <f>IF('3.Stok Awal'!$C2447=0,"",'3.Stok Awal'!$C2447)</f>
        <v/>
      </c>
      <c r="D2447" t="str">
        <f>IF('3.Stok Awal'!$D2447=0,"",'3.Stok Awal'!$D2447)</f>
        <v/>
      </c>
      <c r="E2447" t="str">
        <f>IF('3.Stok Awal'!$E2447=0,"",'3.Stok Awal'!$E2447)</f>
        <v/>
      </c>
      <c r="F2447" s="4" t="str">
        <f>IF('3.Stok Awal'!$F2447=0,"",'3.Stok Awal'!$F2447)</f>
        <v/>
      </c>
      <c r="G2447" s="4" t="str">
        <f t="shared" si="38"/>
        <v/>
      </c>
      <c r="H2447">
        <f>IF('3.Stok Awal'!$I2447=0,0,'3.Stok Awal'!$I2447)</f>
        <v>0</v>
      </c>
      <c r="I2447" t="str">
        <f>IF('3.Stok Awal'!$J2447=0,"",'3.Stok Awal'!$J2447)</f>
        <v/>
      </c>
      <c r="J2447">
        <f>IF('3.Stok Awal'!$K2447=0,0,'3.Stok Awal'!$K2447)</f>
        <v>0</v>
      </c>
      <c r="K2447" t="str">
        <f>IF('3.Stok Awal'!$L2447=0,"",'3.Stok Awal'!$L2447)</f>
        <v/>
      </c>
      <c r="L2447">
        <f>IF('3.Stok Awal'!$N2447=0,0,'3.Stok Awal'!$N2447)</f>
        <v>0</v>
      </c>
      <c r="M2447" t="str">
        <f>IF('3.Stok Awal'!$O2447=0,"",'3.Stok Awal'!$O2447)</f>
        <v/>
      </c>
      <c r="N2447">
        <f>SUMIF('4.Sell to Trade'!$O$5:$O$5003,'5.Stok Akhir'!$G2447,'4.Sell to Trade'!$Q$5:$Q$5003)</f>
        <v>0</v>
      </c>
      <c r="O2447" t="str">
        <f>IF('3.Stok Awal'!$L2447=0,"",'3.Stok Awal'!$L2447)</f>
        <v/>
      </c>
      <c r="P2447">
        <f>IF(ISNA(VLOOKUP($A2447,STOK_AWAL,13,0)),0,IF(VLOOKUP($A2447,STOK_AWAL,13,0)&gt;0,ROUNDDOWN(L2447/VLOOKUP($A2447,STOK_AWAL,13,0),0),0))</f>
        <v>0</v>
      </c>
      <c r="Q2447" t="str">
        <f>I2447</f>
        <v/>
      </c>
      <c r="R2447">
        <f>IFERROR(MOD(L2447,VLOOKUP($A2447,STOK_AWAL,13,0)),0)</f>
        <v>0</v>
      </c>
      <c r="S2447" t="str">
        <f>K2447</f>
        <v/>
      </c>
      <c r="T2447">
        <f>R2447+(P2447*(IFERROR(VLOOKUP($A2447,STOK_AWAL,13,0),0)))</f>
        <v>0</v>
      </c>
      <c r="U2447" t="str">
        <f>M2447</f>
        <v/>
      </c>
    </row>
    <row r="2448" spans="1:21" x14ac:dyDescent="0.25">
      <c r="A2448" t="str">
        <f>IF('3.Stok Awal'!$A2448=0,"",'3.Stok Awal'!$A2448)</f>
        <v/>
      </c>
      <c r="B2448" t="str">
        <f>IF('3.Stok Awal'!$B2448=0,"",'3.Stok Awal'!$B2448)</f>
        <v/>
      </c>
      <c r="C2448" t="str">
        <f>IF('3.Stok Awal'!$C2448=0,"",'3.Stok Awal'!$C2448)</f>
        <v/>
      </c>
      <c r="D2448" t="str">
        <f>IF('3.Stok Awal'!$D2448=0,"",'3.Stok Awal'!$D2448)</f>
        <v/>
      </c>
      <c r="E2448" t="str">
        <f>IF('3.Stok Awal'!$E2448=0,"",'3.Stok Awal'!$E2448)</f>
        <v/>
      </c>
      <c r="F2448" s="4" t="str">
        <f>IF('3.Stok Awal'!$F2448=0,"",'3.Stok Awal'!$F2448)</f>
        <v/>
      </c>
      <c r="G2448" s="4" t="str">
        <f t="shared" si="38"/>
        <v/>
      </c>
      <c r="H2448">
        <f>IF('3.Stok Awal'!$I2448=0,0,'3.Stok Awal'!$I2448)</f>
        <v>0</v>
      </c>
      <c r="I2448" t="str">
        <f>IF('3.Stok Awal'!$J2448=0,"",'3.Stok Awal'!$J2448)</f>
        <v/>
      </c>
      <c r="J2448">
        <f>IF('3.Stok Awal'!$K2448=0,0,'3.Stok Awal'!$K2448)</f>
        <v>0</v>
      </c>
      <c r="K2448" t="str">
        <f>IF('3.Stok Awal'!$L2448=0,"",'3.Stok Awal'!$L2448)</f>
        <v/>
      </c>
      <c r="L2448">
        <f>IF('3.Stok Awal'!$N2448=0,0,'3.Stok Awal'!$N2448)</f>
        <v>0</v>
      </c>
      <c r="M2448" t="str">
        <f>IF('3.Stok Awal'!$O2448=0,"",'3.Stok Awal'!$O2448)</f>
        <v/>
      </c>
      <c r="N2448">
        <f>SUMIF('4.Sell to Trade'!$O$5:$O$5003,'5.Stok Akhir'!$G2448,'4.Sell to Trade'!$Q$5:$Q$5003)</f>
        <v>0</v>
      </c>
      <c r="O2448" t="str">
        <f>IF('3.Stok Awal'!$L2448=0,"",'3.Stok Awal'!$L2448)</f>
        <v/>
      </c>
      <c r="P2448">
        <f>IF(ISNA(VLOOKUP($A2448,STOK_AWAL,13,0)),0,IF(VLOOKUP($A2448,STOK_AWAL,13,0)&gt;0,ROUNDDOWN(L2448/VLOOKUP($A2448,STOK_AWAL,13,0),0),0))</f>
        <v>0</v>
      </c>
      <c r="Q2448" t="str">
        <f>I2448</f>
        <v/>
      </c>
      <c r="R2448">
        <f>IFERROR(MOD(L2448,VLOOKUP($A2448,STOK_AWAL,13,0)),0)</f>
        <v>0</v>
      </c>
      <c r="S2448" t="str">
        <f>K2448</f>
        <v/>
      </c>
      <c r="T2448">
        <f>R2448+(P2448*(IFERROR(VLOOKUP($A2448,STOK_AWAL,13,0),0)))</f>
        <v>0</v>
      </c>
      <c r="U2448" t="str">
        <f>M2448</f>
        <v/>
      </c>
    </row>
    <row r="2449" spans="1:21" x14ac:dyDescent="0.25">
      <c r="A2449" t="str">
        <f>IF('3.Stok Awal'!$A2449=0,"",'3.Stok Awal'!$A2449)</f>
        <v/>
      </c>
      <c r="B2449" t="str">
        <f>IF('3.Stok Awal'!$B2449=0,"",'3.Stok Awal'!$B2449)</f>
        <v/>
      </c>
      <c r="C2449" t="str">
        <f>IF('3.Stok Awal'!$C2449=0,"",'3.Stok Awal'!$C2449)</f>
        <v/>
      </c>
      <c r="D2449" t="str">
        <f>IF('3.Stok Awal'!$D2449=0,"",'3.Stok Awal'!$D2449)</f>
        <v/>
      </c>
      <c r="E2449" t="str">
        <f>IF('3.Stok Awal'!$E2449=0,"",'3.Stok Awal'!$E2449)</f>
        <v/>
      </c>
      <c r="F2449" s="4" t="str">
        <f>IF('3.Stok Awal'!$F2449=0,"",'3.Stok Awal'!$F2449)</f>
        <v/>
      </c>
      <c r="G2449" s="4" t="str">
        <f t="shared" si="38"/>
        <v/>
      </c>
      <c r="H2449">
        <f>IF('3.Stok Awal'!$I2449=0,0,'3.Stok Awal'!$I2449)</f>
        <v>0</v>
      </c>
      <c r="I2449" t="str">
        <f>IF('3.Stok Awal'!$J2449=0,"",'3.Stok Awal'!$J2449)</f>
        <v/>
      </c>
      <c r="J2449">
        <f>IF('3.Stok Awal'!$K2449=0,0,'3.Stok Awal'!$K2449)</f>
        <v>0</v>
      </c>
      <c r="K2449" t="str">
        <f>IF('3.Stok Awal'!$L2449=0,"",'3.Stok Awal'!$L2449)</f>
        <v/>
      </c>
      <c r="L2449">
        <f>IF('3.Stok Awal'!$N2449=0,0,'3.Stok Awal'!$N2449)</f>
        <v>0</v>
      </c>
      <c r="M2449" t="str">
        <f>IF('3.Stok Awal'!$O2449=0,"",'3.Stok Awal'!$O2449)</f>
        <v/>
      </c>
      <c r="N2449">
        <f>SUMIF('4.Sell to Trade'!$O$5:$O$5003,'5.Stok Akhir'!$G2449,'4.Sell to Trade'!$Q$5:$Q$5003)</f>
        <v>0</v>
      </c>
      <c r="O2449" t="str">
        <f>IF('3.Stok Awal'!$L2449=0,"",'3.Stok Awal'!$L2449)</f>
        <v/>
      </c>
      <c r="P2449">
        <f>IF(ISNA(VLOOKUP($A2449,STOK_AWAL,13,0)),0,IF(VLOOKUP($A2449,STOK_AWAL,13,0)&gt;0,ROUNDDOWN(L2449/VLOOKUP($A2449,STOK_AWAL,13,0),0),0))</f>
        <v>0</v>
      </c>
      <c r="Q2449" t="str">
        <f>I2449</f>
        <v/>
      </c>
      <c r="R2449">
        <f>IFERROR(MOD(L2449,VLOOKUP($A2449,STOK_AWAL,13,0)),0)</f>
        <v>0</v>
      </c>
      <c r="S2449" t="str">
        <f>K2449</f>
        <v/>
      </c>
      <c r="T2449">
        <f>R2449+(P2449*(IFERROR(VLOOKUP($A2449,STOK_AWAL,13,0),0)))</f>
        <v>0</v>
      </c>
      <c r="U2449" t="str">
        <f>M2449</f>
        <v/>
      </c>
    </row>
    <row r="2450" spans="1:21" x14ac:dyDescent="0.25">
      <c r="A2450" t="str">
        <f>IF('3.Stok Awal'!$A2450=0,"",'3.Stok Awal'!$A2450)</f>
        <v/>
      </c>
      <c r="B2450" t="str">
        <f>IF('3.Stok Awal'!$B2450=0,"",'3.Stok Awal'!$B2450)</f>
        <v/>
      </c>
      <c r="C2450" t="str">
        <f>IF('3.Stok Awal'!$C2450=0,"",'3.Stok Awal'!$C2450)</f>
        <v/>
      </c>
      <c r="D2450" t="str">
        <f>IF('3.Stok Awal'!$D2450=0,"",'3.Stok Awal'!$D2450)</f>
        <v/>
      </c>
      <c r="E2450" t="str">
        <f>IF('3.Stok Awal'!$E2450=0,"",'3.Stok Awal'!$E2450)</f>
        <v/>
      </c>
      <c r="F2450" s="4" t="str">
        <f>IF('3.Stok Awal'!$F2450=0,"",'3.Stok Awal'!$F2450)</f>
        <v/>
      </c>
      <c r="G2450" s="4" t="str">
        <f t="shared" si="38"/>
        <v/>
      </c>
      <c r="H2450">
        <f>IF('3.Stok Awal'!$I2450=0,0,'3.Stok Awal'!$I2450)</f>
        <v>0</v>
      </c>
      <c r="I2450" t="str">
        <f>IF('3.Stok Awal'!$J2450=0,"",'3.Stok Awal'!$J2450)</f>
        <v/>
      </c>
      <c r="J2450">
        <f>IF('3.Stok Awal'!$K2450=0,0,'3.Stok Awal'!$K2450)</f>
        <v>0</v>
      </c>
      <c r="K2450" t="str">
        <f>IF('3.Stok Awal'!$L2450=0,"",'3.Stok Awal'!$L2450)</f>
        <v/>
      </c>
      <c r="L2450">
        <f>IF('3.Stok Awal'!$N2450=0,0,'3.Stok Awal'!$N2450)</f>
        <v>0</v>
      </c>
      <c r="M2450" t="str">
        <f>IF('3.Stok Awal'!$O2450=0,"",'3.Stok Awal'!$O2450)</f>
        <v/>
      </c>
      <c r="N2450">
        <f>SUMIF('4.Sell to Trade'!$O$5:$O$5003,'5.Stok Akhir'!$G2450,'4.Sell to Trade'!$Q$5:$Q$5003)</f>
        <v>0</v>
      </c>
      <c r="O2450" t="str">
        <f>IF('3.Stok Awal'!$L2450=0,"",'3.Stok Awal'!$L2450)</f>
        <v/>
      </c>
      <c r="P2450">
        <f>IF(ISNA(VLOOKUP($A2450,STOK_AWAL,13,0)),0,IF(VLOOKUP($A2450,STOK_AWAL,13,0)&gt;0,ROUNDDOWN(L2450/VLOOKUP($A2450,STOK_AWAL,13,0),0),0))</f>
        <v>0</v>
      </c>
      <c r="Q2450" t="str">
        <f>I2450</f>
        <v/>
      </c>
      <c r="R2450">
        <f>IFERROR(MOD(L2450,VLOOKUP($A2450,STOK_AWAL,13,0)),0)</f>
        <v>0</v>
      </c>
      <c r="S2450" t="str">
        <f>K2450</f>
        <v/>
      </c>
      <c r="T2450">
        <f>R2450+(P2450*(IFERROR(VLOOKUP($A2450,STOK_AWAL,13,0),0)))</f>
        <v>0</v>
      </c>
      <c r="U2450" t="str">
        <f>M2450</f>
        <v/>
      </c>
    </row>
    <row r="2451" spans="1:21" x14ac:dyDescent="0.25">
      <c r="A2451" t="str">
        <f>IF('3.Stok Awal'!$A2451=0,"",'3.Stok Awal'!$A2451)</f>
        <v/>
      </c>
      <c r="B2451" t="str">
        <f>IF('3.Stok Awal'!$B2451=0,"",'3.Stok Awal'!$B2451)</f>
        <v/>
      </c>
      <c r="C2451" t="str">
        <f>IF('3.Stok Awal'!$C2451=0,"",'3.Stok Awal'!$C2451)</f>
        <v/>
      </c>
      <c r="D2451" t="str">
        <f>IF('3.Stok Awal'!$D2451=0,"",'3.Stok Awal'!$D2451)</f>
        <v/>
      </c>
      <c r="E2451" t="str">
        <f>IF('3.Stok Awal'!$E2451=0,"",'3.Stok Awal'!$E2451)</f>
        <v/>
      </c>
      <c r="F2451" s="4" t="str">
        <f>IF('3.Stok Awal'!$F2451=0,"",'3.Stok Awal'!$F2451)</f>
        <v/>
      </c>
      <c r="G2451" s="4" t="str">
        <f t="shared" si="38"/>
        <v/>
      </c>
      <c r="H2451">
        <f>IF('3.Stok Awal'!$I2451=0,0,'3.Stok Awal'!$I2451)</f>
        <v>0</v>
      </c>
      <c r="I2451" t="str">
        <f>IF('3.Stok Awal'!$J2451=0,"",'3.Stok Awal'!$J2451)</f>
        <v/>
      </c>
      <c r="J2451">
        <f>IF('3.Stok Awal'!$K2451=0,0,'3.Stok Awal'!$K2451)</f>
        <v>0</v>
      </c>
      <c r="K2451" t="str">
        <f>IF('3.Stok Awal'!$L2451=0,"",'3.Stok Awal'!$L2451)</f>
        <v/>
      </c>
      <c r="L2451">
        <f>IF('3.Stok Awal'!$N2451=0,0,'3.Stok Awal'!$N2451)</f>
        <v>0</v>
      </c>
      <c r="M2451" t="str">
        <f>IF('3.Stok Awal'!$O2451=0,"",'3.Stok Awal'!$O2451)</f>
        <v/>
      </c>
      <c r="N2451">
        <f>SUMIF('4.Sell to Trade'!$O$5:$O$5003,'5.Stok Akhir'!$G2451,'4.Sell to Trade'!$Q$5:$Q$5003)</f>
        <v>0</v>
      </c>
      <c r="O2451" t="str">
        <f>IF('3.Stok Awal'!$L2451=0,"",'3.Stok Awal'!$L2451)</f>
        <v/>
      </c>
      <c r="P2451">
        <f>IF(ISNA(VLOOKUP($A2451,STOK_AWAL,13,0)),0,IF(VLOOKUP($A2451,STOK_AWAL,13,0)&gt;0,ROUNDDOWN(L2451/VLOOKUP($A2451,STOK_AWAL,13,0),0),0))</f>
        <v>0</v>
      </c>
      <c r="Q2451" t="str">
        <f>I2451</f>
        <v/>
      </c>
      <c r="R2451">
        <f>IFERROR(MOD(L2451,VLOOKUP($A2451,STOK_AWAL,13,0)),0)</f>
        <v>0</v>
      </c>
      <c r="S2451" t="str">
        <f>K2451</f>
        <v/>
      </c>
      <c r="T2451">
        <f>R2451+(P2451*(IFERROR(VLOOKUP($A2451,STOK_AWAL,13,0),0)))</f>
        <v>0</v>
      </c>
      <c r="U2451" t="str">
        <f>M2451</f>
        <v/>
      </c>
    </row>
    <row r="2452" spans="1:21" x14ac:dyDescent="0.25">
      <c r="A2452" t="str">
        <f>IF('3.Stok Awal'!$A2452=0,"",'3.Stok Awal'!$A2452)</f>
        <v/>
      </c>
      <c r="B2452" t="str">
        <f>IF('3.Stok Awal'!$B2452=0,"",'3.Stok Awal'!$B2452)</f>
        <v/>
      </c>
      <c r="C2452" t="str">
        <f>IF('3.Stok Awal'!$C2452=0,"",'3.Stok Awal'!$C2452)</f>
        <v/>
      </c>
      <c r="D2452" t="str">
        <f>IF('3.Stok Awal'!$D2452=0,"",'3.Stok Awal'!$D2452)</f>
        <v/>
      </c>
      <c r="E2452" t="str">
        <f>IF('3.Stok Awal'!$E2452=0,"",'3.Stok Awal'!$E2452)</f>
        <v/>
      </c>
      <c r="F2452" s="4" t="str">
        <f>IF('3.Stok Awal'!$F2452=0,"",'3.Stok Awal'!$F2452)</f>
        <v/>
      </c>
      <c r="G2452" s="4" t="str">
        <f t="shared" si="38"/>
        <v/>
      </c>
      <c r="H2452">
        <f>IF('3.Stok Awal'!$I2452=0,0,'3.Stok Awal'!$I2452)</f>
        <v>0</v>
      </c>
      <c r="I2452" t="str">
        <f>IF('3.Stok Awal'!$J2452=0,"",'3.Stok Awal'!$J2452)</f>
        <v/>
      </c>
      <c r="J2452">
        <f>IF('3.Stok Awal'!$K2452=0,0,'3.Stok Awal'!$K2452)</f>
        <v>0</v>
      </c>
      <c r="K2452" t="str">
        <f>IF('3.Stok Awal'!$L2452=0,"",'3.Stok Awal'!$L2452)</f>
        <v/>
      </c>
      <c r="L2452">
        <f>IF('3.Stok Awal'!$N2452=0,0,'3.Stok Awal'!$N2452)</f>
        <v>0</v>
      </c>
      <c r="M2452" t="str">
        <f>IF('3.Stok Awal'!$O2452=0,"",'3.Stok Awal'!$O2452)</f>
        <v/>
      </c>
      <c r="N2452">
        <f>SUMIF('4.Sell to Trade'!$O$5:$O$5003,'5.Stok Akhir'!$G2452,'4.Sell to Trade'!$Q$5:$Q$5003)</f>
        <v>0</v>
      </c>
      <c r="O2452" t="str">
        <f>IF('3.Stok Awal'!$L2452=0,"",'3.Stok Awal'!$L2452)</f>
        <v/>
      </c>
      <c r="P2452">
        <f>IF(ISNA(VLOOKUP($A2452,STOK_AWAL,13,0)),0,IF(VLOOKUP($A2452,STOK_AWAL,13,0)&gt;0,ROUNDDOWN(L2452/VLOOKUP($A2452,STOK_AWAL,13,0),0),0))</f>
        <v>0</v>
      </c>
      <c r="Q2452" t="str">
        <f>I2452</f>
        <v/>
      </c>
      <c r="R2452">
        <f>IFERROR(MOD(L2452,VLOOKUP($A2452,STOK_AWAL,13,0)),0)</f>
        <v>0</v>
      </c>
      <c r="S2452" t="str">
        <f>K2452</f>
        <v/>
      </c>
      <c r="T2452">
        <f>R2452+(P2452*(IFERROR(VLOOKUP($A2452,STOK_AWAL,13,0),0)))</f>
        <v>0</v>
      </c>
      <c r="U2452" t="str">
        <f>M2452</f>
        <v/>
      </c>
    </row>
    <row r="2453" spans="1:21" x14ac:dyDescent="0.25">
      <c r="A2453" t="str">
        <f>IF('3.Stok Awal'!$A2453=0,"",'3.Stok Awal'!$A2453)</f>
        <v/>
      </c>
      <c r="B2453" t="str">
        <f>IF('3.Stok Awal'!$B2453=0,"",'3.Stok Awal'!$B2453)</f>
        <v/>
      </c>
      <c r="C2453" t="str">
        <f>IF('3.Stok Awal'!$C2453=0,"",'3.Stok Awal'!$C2453)</f>
        <v/>
      </c>
      <c r="D2453" t="str">
        <f>IF('3.Stok Awal'!$D2453=0,"",'3.Stok Awal'!$D2453)</f>
        <v/>
      </c>
      <c r="E2453" t="str">
        <f>IF('3.Stok Awal'!$E2453=0,"",'3.Stok Awal'!$E2453)</f>
        <v/>
      </c>
      <c r="F2453" s="4" t="str">
        <f>IF('3.Stok Awal'!$F2453=0,"",'3.Stok Awal'!$F2453)</f>
        <v/>
      </c>
      <c r="G2453" s="4" t="str">
        <f t="shared" si="38"/>
        <v/>
      </c>
      <c r="H2453">
        <f>IF('3.Stok Awal'!$I2453=0,0,'3.Stok Awal'!$I2453)</f>
        <v>0</v>
      </c>
      <c r="I2453" t="str">
        <f>IF('3.Stok Awal'!$J2453=0,"",'3.Stok Awal'!$J2453)</f>
        <v/>
      </c>
      <c r="J2453">
        <f>IF('3.Stok Awal'!$K2453=0,0,'3.Stok Awal'!$K2453)</f>
        <v>0</v>
      </c>
      <c r="K2453" t="str">
        <f>IF('3.Stok Awal'!$L2453=0,"",'3.Stok Awal'!$L2453)</f>
        <v/>
      </c>
      <c r="L2453">
        <f>IF('3.Stok Awal'!$N2453=0,0,'3.Stok Awal'!$N2453)</f>
        <v>0</v>
      </c>
      <c r="M2453" t="str">
        <f>IF('3.Stok Awal'!$O2453=0,"",'3.Stok Awal'!$O2453)</f>
        <v/>
      </c>
      <c r="N2453">
        <f>SUMIF('4.Sell to Trade'!$O$5:$O$5003,'5.Stok Akhir'!$G2453,'4.Sell to Trade'!$Q$5:$Q$5003)</f>
        <v>0</v>
      </c>
      <c r="O2453" t="str">
        <f>IF('3.Stok Awal'!$L2453=0,"",'3.Stok Awal'!$L2453)</f>
        <v/>
      </c>
      <c r="P2453">
        <f>IF(ISNA(VLOOKUP($A2453,STOK_AWAL,13,0)),0,IF(VLOOKUP($A2453,STOK_AWAL,13,0)&gt;0,ROUNDDOWN(L2453/VLOOKUP($A2453,STOK_AWAL,13,0),0),0))</f>
        <v>0</v>
      </c>
      <c r="Q2453" t="str">
        <f>I2453</f>
        <v/>
      </c>
      <c r="R2453">
        <f>IFERROR(MOD(L2453,VLOOKUP($A2453,STOK_AWAL,13,0)),0)</f>
        <v>0</v>
      </c>
      <c r="S2453" t="str">
        <f>K2453</f>
        <v/>
      </c>
      <c r="T2453">
        <f>R2453+(P2453*(IFERROR(VLOOKUP($A2453,STOK_AWAL,13,0),0)))</f>
        <v>0</v>
      </c>
      <c r="U2453" t="str">
        <f>M2453</f>
        <v/>
      </c>
    </row>
    <row r="2454" spans="1:21" x14ac:dyDescent="0.25">
      <c r="A2454" t="str">
        <f>IF('3.Stok Awal'!$A2454=0,"",'3.Stok Awal'!$A2454)</f>
        <v/>
      </c>
      <c r="B2454" t="str">
        <f>IF('3.Stok Awal'!$B2454=0,"",'3.Stok Awal'!$B2454)</f>
        <v/>
      </c>
      <c r="C2454" t="str">
        <f>IF('3.Stok Awal'!$C2454=0,"",'3.Stok Awal'!$C2454)</f>
        <v/>
      </c>
      <c r="D2454" t="str">
        <f>IF('3.Stok Awal'!$D2454=0,"",'3.Stok Awal'!$D2454)</f>
        <v/>
      </c>
      <c r="E2454" t="str">
        <f>IF('3.Stok Awal'!$E2454=0,"",'3.Stok Awal'!$E2454)</f>
        <v/>
      </c>
      <c r="F2454" s="4" t="str">
        <f>IF('3.Stok Awal'!$F2454=0,"",'3.Stok Awal'!$F2454)</f>
        <v/>
      </c>
      <c r="G2454" s="4" t="str">
        <f t="shared" si="38"/>
        <v/>
      </c>
      <c r="H2454">
        <f>IF('3.Stok Awal'!$I2454=0,0,'3.Stok Awal'!$I2454)</f>
        <v>0</v>
      </c>
      <c r="I2454" t="str">
        <f>IF('3.Stok Awal'!$J2454=0,"",'3.Stok Awal'!$J2454)</f>
        <v/>
      </c>
      <c r="J2454">
        <f>IF('3.Stok Awal'!$K2454=0,0,'3.Stok Awal'!$K2454)</f>
        <v>0</v>
      </c>
      <c r="K2454" t="str">
        <f>IF('3.Stok Awal'!$L2454=0,"",'3.Stok Awal'!$L2454)</f>
        <v/>
      </c>
      <c r="L2454">
        <f>IF('3.Stok Awal'!$N2454=0,0,'3.Stok Awal'!$N2454)</f>
        <v>0</v>
      </c>
      <c r="M2454" t="str">
        <f>IF('3.Stok Awal'!$O2454=0,"",'3.Stok Awal'!$O2454)</f>
        <v/>
      </c>
      <c r="N2454">
        <f>SUMIF('4.Sell to Trade'!$O$5:$O$5003,'5.Stok Akhir'!$G2454,'4.Sell to Trade'!$Q$5:$Q$5003)</f>
        <v>0</v>
      </c>
      <c r="O2454" t="str">
        <f>IF('3.Stok Awal'!$L2454=0,"",'3.Stok Awal'!$L2454)</f>
        <v/>
      </c>
      <c r="P2454">
        <f>IF(ISNA(VLOOKUP($A2454,STOK_AWAL,13,0)),0,IF(VLOOKUP($A2454,STOK_AWAL,13,0)&gt;0,ROUNDDOWN(L2454/VLOOKUP($A2454,STOK_AWAL,13,0),0),0))</f>
        <v>0</v>
      </c>
      <c r="Q2454" t="str">
        <f>I2454</f>
        <v/>
      </c>
      <c r="R2454">
        <f>IFERROR(MOD(L2454,VLOOKUP($A2454,STOK_AWAL,13,0)),0)</f>
        <v>0</v>
      </c>
      <c r="S2454" t="str">
        <f>K2454</f>
        <v/>
      </c>
      <c r="T2454">
        <f>R2454+(P2454*(IFERROR(VLOOKUP($A2454,STOK_AWAL,13,0),0)))</f>
        <v>0</v>
      </c>
      <c r="U2454" t="str">
        <f>M2454</f>
        <v/>
      </c>
    </row>
    <row r="2455" spans="1:21" x14ac:dyDescent="0.25">
      <c r="A2455" t="str">
        <f>IF('3.Stok Awal'!$A2455=0,"",'3.Stok Awal'!$A2455)</f>
        <v/>
      </c>
      <c r="B2455" t="str">
        <f>IF('3.Stok Awal'!$B2455=0,"",'3.Stok Awal'!$B2455)</f>
        <v/>
      </c>
      <c r="C2455" t="str">
        <f>IF('3.Stok Awal'!$C2455=0,"",'3.Stok Awal'!$C2455)</f>
        <v/>
      </c>
      <c r="D2455" t="str">
        <f>IF('3.Stok Awal'!$D2455=0,"",'3.Stok Awal'!$D2455)</f>
        <v/>
      </c>
      <c r="E2455" t="str">
        <f>IF('3.Stok Awal'!$E2455=0,"",'3.Stok Awal'!$E2455)</f>
        <v/>
      </c>
      <c r="F2455" s="4" t="str">
        <f>IF('3.Stok Awal'!$F2455=0,"",'3.Stok Awal'!$F2455)</f>
        <v/>
      </c>
      <c r="G2455" s="4" t="str">
        <f t="shared" si="38"/>
        <v/>
      </c>
      <c r="H2455">
        <f>IF('3.Stok Awal'!$I2455=0,0,'3.Stok Awal'!$I2455)</f>
        <v>0</v>
      </c>
      <c r="I2455" t="str">
        <f>IF('3.Stok Awal'!$J2455=0,"",'3.Stok Awal'!$J2455)</f>
        <v/>
      </c>
      <c r="J2455">
        <f>IF('3.Stok Awal'!$K2455=0,0,'3.Stok Awal'!$K2455)</f>
        <v>0</v>
      </c>
      <c r="K2455" t="str">
        <f>IF('3.Stok Awal'!$L2455=0,"",'3.Stok Awal'!$L2455)</f>
        <v/>
      </c>
      <c r="L2455">
        <f>IF('3.Stok Awal'!$N2455=0,0,'3.Stok Awal'!$N2455)</f>
        <v>0</v>
      </c>
      <c r="M2455" t="str">
        <f>IF('3.Stok Awal'!$O2455=0,"",'3.Stok Awal'!$O2455)</f>
        <v/>
      </c>
      <c r="N2455">
        <f>SUMIF('4.Sell to Trade'!$O$5:$O$5003,'5.Stok Akhir'!$G2455,'4.Sell to Trade'!$Q$5:$Q$5003)</f>
        <v>0</v>
      </c>
      <c r="O2455" t="str">
        <f>IF('3.Stok Awal'!$L2455=0,"",'3.Stok Awal'!$L2455)</f>
        <v/>
      </c>
      <c r="P2455">
        <f>IF(ISNA(VLOOKUP($A2455,STOK_AWAL,13,0)),0,IF(VLOOKUP($A2455,STOK_AWAL,13,0)&gt;0,ROUNDDOWN(L2455/VLOOKUP($A2455,STOK_AWAL,13,0),0),0))</f>
        <v>0</v>
      </c>
      <c r="Q2455" t="str">
        <f>I2455</f>
        <v/>
      </c>
      <c r="R2455">
        <f>IFERROR(MOD(L2455,VLOOKUP($A2455,STOK_AWAL,13,0)),0)</f>
        <v>0</v>
      </c>
      <c r="S2455" t="str">
        <f>K2455</f>
        <v/>
      </c>
      <c r="T2455">
        <f>R2455+(P2455*(IFERROR(VLOOKUP($A2455,STOK_AWAL,13,0),0)))</f>
        <v>0</v>
      </c>
      <c r="U2455" t="str">
        <f>M2455</f>
        <v/>
      </c>
    </row>
    <row r="2456" spans="1:21" x14ac:dyDescent="0.25">
      <c r="A2456" t="str">
        <f>IF('3.Stok Awal'!$A2456=0,"",'3.Stok Awal'!$A2456)</f>
        <v/>
      </c>
      <c r="B2456" t="str">
        <f>IF('3.Stok Awal'!$B2456=0,"",'3.Stok Awal'!$B2456)</f>
        <v/>
      </c>
      <c r="C2456" t="str">
        <f>IF('3.Stok Awal'!$C2456=0,"",'3.Stok Awal'!$C2456)</f>
        <v/>
      </c>
      <c r="D2456" t="str">
        <f>IF('3.Stok Awal'!$D2456=0,"",'3.Stok Awal'!$D2456)</f>
        <v/>
      </c>
      <c r="E2456" t="str">
        <f>IF('3.Stok Awal'!$E2456=0,"",'3.Stok Awal'!$E2456)</f>
        <v/>
      </c>
      <c r="F2456" s="4" t="str">
        <f>IF('3.Stok Awal'!$F2456=0,"",'3.Stok Awal'!$F2456)</f>
        <v/>
      </c>
      <c r="G2456" s="4" t="str">
        <f t="shared" si="38"/>
        <v/>
      </c>
      <c r="H2456">
        <f>IF('3.Stok Awal'!$I2456=0,0,'3.Stok Awal'!$I2456)</f>
        <v>0</v>
      </c>
      <c r="I2456" t="str">
        <f>IF('3.Stok Awal'!$J2456=0,"",'3.Stok Awal'!$J2456)</f>
        <v/>
      </c>
      <c r="J2456">
        <f>IF('3.Stok Awal'!$K2456=0,0,'3.Stok Awal'!$K2456)</f>
        <v>0</v>
      </c>
      <c r="K2456" t="str">
        <f>IF('3.Stok Awal'!$L2456=0,"",'3.Stok Awal'!$L2456)</f>
        <v/>
      </c>
      <c r="L2456">
        <f>IF('3.Stok Awal'!$N2456=0,0,'3.Stok Awal'!$N2456)</f>
        <v>0</v>
      </c>
      <c r="M2456" t="str">
        <f>IF('3.Stok Awal'!$O2456=0,"",'3.Stok Awal'!$O2456)</f>
        <v/>
      </c>
      <c r="N2456">
        <f>SUMIF('4.Sell to Trade'!$O$5:$O$5003,'5.Stok Akhir'!$G2456,'4.Sell to Trade'!$Q$5:$Q$5003)</f>
        <v>0</v>
      </c>
      <c r="O2456" t="str">
        <f>IF('3.Stok Awal'!$L2456=0,"",'3.Stok Awal'!$L2456)</f>
        <v/>
      </c>
      <c r="P2456">
        <f>IF(ISNA(VLOOKUP($A2456,STOK_AWAL,13,0)),0,IF(VLOOKUP($A2456,STOK_AWAL,13,0)&gt;0,ROUNDDOWN(L2456/VLOOKUP($A2456,STOK_AWAL,13,0),0),0))</f>
        <v>0</v>
      </c>
      <c r="Q2456" t="str">
        <f>I2456</f>
        <v/>
      </c>
      <c r="R2456">
        <f>IFERROR(MOD(L2456,VLOOKUP($A2456,STOK_AWAL,13,0)),0)</f>
        <v>0</v>
      </c>
      <c r="S2456" t="str">
        <f>K2456</f>
        <v/>
      </c>
      <c r="T2456">
        <f>R2456+(P2456*(IFERROR(VLOOKUP($A2456,STOK_AWAL,13,0),0)))</f>
        <v>0</v>
      </c>
      <c r="U2456" t="str">
        <f>M2456</f>
        <v/>
      </c>
    </row>
    <row r="2457" spans="1:21" x14ac:dyDescent="0.25">
      <c r="A2457" t="str">
        <f>IF('3.Stok Awal'!$A2457=0,"",'3.Stok Awal'!$A2457)</f>
        <v/>
      </c>
      <c r="B2457" t="str">
        <f>IF('3.Stok Awal'!$B2457=0,"",'3.Stok Awal'!$B2457)</f>
        <v/>
      </c>
      <c r="C2457" t="str">
        <f>IF('3.Stok Awal'!$C2457=0,"",'3.Stok Awal'!$C2457)</f>
        <v/>
      </c>
      <c r="D2457" t="str">
        <f>IF('3.Stok Awal'!$D2457=0,"",'3.Stok Awal'!$D2457)</f>
        <v/>
      </c>
      <c r="E2457" t="str">
        <f>IF('3.Stok Awal'!$E2457=0,"",'3.Stok Awal'!$E2457)</f>
        <v/>
      </c>
      <c r="F2457" s="4" t="str">
        <f>IF('3.Stok Awal'!$F2457=0,"",'3.Stok Awal'!$F2457)</f>
        <v/>
      </c>
      <c r="G2457" s="4" t="str">
        <f t="shared" si="38"/>
        <v/>
      </c>
      <c r="H2457">
        <f>IF('3.Stok Awal'!$I2457=0,0,'3.Stok Awal'!$I2457)</f>
        <v>0</v>
      </c>
      <c r="I2457" t="str">
        <f>IF('3.Stok Awal'!$J2457=0,"",'3.Stok Awal'!$J2457)</f>
        <v/>
      </c>
      <c r="J2457">
        <f>IF('3.Stok Awal'!$K2457=0,0,'3.Stok Awal'!$K2457)</f>
        <v>0</v>
      </c>
      <c r="K2457" t="str">
        <f>IF('3.Stok Awal'!$L2457=0,"",'3.Stok Awal'!$L2457)</f>
        <v/>
      </c>
      <c r="L2457">
        <f>IF('3.Stok Awal'!$N2457=0,0,'3.Stok Awal'!$N2457)</f>
        <v>0</v>
      </c>
      <c r="M2457" t="str">
        <f>IF('3.Stok Awal'!$O2457=0,"",'3.Stok Awal'!$O2457)</f>
        <v/>
      </c>
      <c r="N2457">
        <f>SUMIF('4.Sell to Trade'!$O$5:$O$5003,'5.Stok Akhir'!$G2457,'4.Sell to Trade'!$Q$5:$Q$5003)</f>
        <v>0</v>
      </c>
      <c r="O2457" t="str">
        <f>IF('3.Stok Awal'!$L2457=0,"",'3.Stok Awal'!$L2457)</f>
        <v/>
      </c>
      <c r="P2457">
        <f>IF(ISNA(VLOOKUP($A2457,STOK_AWAL,13,0)),0,IF(VLOOKUP($A2457,STOK_AWAL,13,0)&gt;0,ROUNDDOWN(L2457/VLOOKUP($A2457,STOK_AWAL,13,0),0),0))</f>
        <v>0</v>
      </c>
      <c r="Q2457" t="str">
        <f>I2457</f>
        <v/>
      </c>
      <c r="R2457">
        <f>IFERROR(MOD(L2457,VLOOKUP($A2457,STOK_AWAL,13,0)),0)</f>
        <v>0</v>
      </c>
      <c r="S2457" t="str">
        <f>K2457</f>
        <v/>
      </c>
      <c r="T2457">
        <f>R2457+(P2457*(IFERROR(VLOOKUP($A2457,STOK_AWAL,13,0),0)))</f>
        <v>0</v>
      </c>
      <c r="U2457" t="str">
        <f>M2457</f>
        <v/>
      </c>
    </row>
    <row r="2458" spans="1:21" x14ac:dyDescent="0.25">
      <c r="A2458" t="str">
        <f>IF('3.Stok Awal'!$A2458=0,"",'3.Stok Awal'!$A2458)</f>
        <v/>
      </c>
      <c r="B2458" t="str">
        <f>IF('3.Stok Awal'!$B2458=0,"",'3.Stok Awal'!$B2458)</f>
        <v/>
      </c>
      <c r="C2458" t="str">
        <f>IF('3.Stok Awal'!$C2458=0,"",'3.Stok Awal'!$C2458)</f>
        <v/>
      </c>
      <c r="D2458" t="str">
        <f>IF('3.Stok Awal'!$D2458=0,"",'3.Stok Awal'!$D2458)</f>
        <v/>
      </c>
      <c r="E2458" t="str">
        <f>IF('3.Stok Awal'!$E2458=0,"",'3.Stok Awal'!$E2458)</f>
        <v/>
      </c>
      <c r="F2458" s="4" t="str">
        <f>IF('3.Stok Awal'!$F2458=0,"",'3.Stok Awal'!$F2458)</f>
        <v/>
      </c>
      <c r="G2458" s="4" t="str">
        <f t="shared" si="38"/>
        <v/>
      </c>
      <c r="H2458">
        <f>IF('3.Stok Awal'!$I2458=0,0,'3.Stok Awal'!$I2458)</f>
        <v>0</v>
      </c>
      <c r="I2458" t="str">
        <f>IF('3.Stok Awal'!$J2458=0,"",'3.Stok Awal'!$J2458)</f>
        <v/>
      </c>
      <c r="J2458">
        <f>IF('3.Stok Awal'!$K2458=0,0,'3.Stok Awal'!$K2458)</f>
        <v>0</v>
      </c>
      <c r="K2458" t="str">
        <f>IF('3.Stok Awal'!$L2458=0,"",'3.Stok Awal'!$L2458)</f>
        <v/>
      </c>
      <c r="L2458">
        <f>IF('3.Stok Awal'!$N2458=0,0,'3.Stok Awal'!$N2458)</f>
        <v>0</v>
      </c>
      <c r="M2458" t="str">
        <f>IF('3.Stok Awal'!$O2458=0,"",'3.Stok Awal'!$O2458)</f>
        <v/>
      </c>
      <c r="N2458">
        <f>SUMIF('4.Sell to Trade'!$O$5:$O$5003,'5.Stok Akhir'!$G2458,'4.Sell to Trade'!$Q$5:$Q$5003)</f>
        <v>0</v>
      </c>
      <c r="O2458" t="str">
        <f>IF('3.Stok Awal'!$L2458=0,"",'3.Stok Awal'!$L2458)</f>
        <v/>
      </c>
      <c r="P2458">
        <f>IF(ISNA(VLOOKUP($A2458,STOK_AWAL,13,0)),0,IF(VLOOKUP($A2458,STOK_AWAL,13,0)&gt;0,ROUNDDOWN(L2458/VLOOKUP($A2458,STOK_AWAL,13,0),0),0))</f>
        <v>0</v>
      </c>
      <c r="Q2458" t="str">
        <f>I2458</f>
        <v/>
      </c>
      <c r="R2458">
        <f>IFERROR(MOD(L2458,VLOOKUP($A2458,STOK_AWAL,13,0)),0)</f>
        <v>0</v>
      </c>
      <c r="S2458" t="str">
        <f>K2458</f>
        <v/>
      </c>
      <c r="T2458">
        <f>R2458+(P2458*(IFERROR(VLOOKUP($A2458,STOK_AWAL,13,0),0)))</f>
        <v>0</v>
      </c>
      <c r="U2458" t="str">
        <f>M2458</f>
        <v/>
      </c>
    </row>
    <row r="2459" spans="1:21" x14ac:dyDescent="0.25">
      <c r="A2459" t="str">
        <f>IF('3.Stok Awal'!$A2459=0,"",'3.Stok Awal'!$A2459)</f>
        <v/>
      </c>
      <c r="B2459" t="str">
        <f>IF('3.Stok Awal'!$B2459=0,"",'3.Stok Awal'!$B2459)</f>
        <v/>
      </c>
      <c r="C2459" t="str">
        <f>IF('3.Stok Awal'!$C2459=0,"",'3.Stok Awal'!$C2459)</f>
        <v/>
      </c>
      <c r="D2459" t="str">
        <f>IF('3.Stok Awal'!$D2459=0,"",'3.Stok Awal'!$D2459)</f>
        <v/>
      </c>
      <c r="E2459" t="str">
        <f>IF('3.Stok Awal'!$E2459=0,"",'3.Stok Awal'!$E2459)</f>
        <v/>
      </c>
      <c r="F2459" s="4" t="str">
        <f>IF('3.Stok Awal'!$F2459=0,"",'3.Stok Awal'!$F2459)</f>
        <v/>
      </c>
      <c r="G2459" s="4" t="str">
        <f t="shared" si="38"/>
        <v/>
      </c>
      <c r="H2459">
        <f>IF('3.Stok Awal'!$I2459=0,0,'3.Stok Awal'!$I2459)</f>
        <v>0</v>
      </c>
      <c r="I2459" t="str">
        <f>IF('3.Stok Awal'!$J2459=0,"",'3.Stok Awal'!$J2459)</f>
        <v/>
      </c>
      <c r="J2459">
        <f>IF('3.Stok Awal'!$K2459=0,0,'3.Stok Awal'!$K2459)</f>
        <v>0</v>
      </c>
      <c r="K2459" t="str">
        <f>IF('3.Stok Awal'!$L2459=0,"",'3.Stok Awal'!$L2459)</f>
        <v/>
      </c>
      <c r="L2459">
        <f>IF('3.Stok Awal'!$N2459=0,0,'3.Stok Awal'!$N2459)</f>
        <v>0</v>
      </c>
      <c r="M2459" t="str">
        <f>IF('3.Stok Awal'!$O2459=0,"",'3.Stok Awal'!$O2459)</f>
        <v/>
      </c>
      <c r="N2459">
        <f>SUMIF('4.Sell to Trade'!$O$5:$O$5003,'5.Stok Akhir'!$G2459,'4.Sell to Trade'!$Q$5:$Q$5003)</f>
        <v>0</v>
      </c>
      <c r="O2459" t="str">
        <f>IF('3.Stok Awal'!$L2459=0,"",'3.Stok Awal'!$L2459)</f>
        <v/>
      </c>
      <c r="P2459">
        <f>IF(ISNA(VLOOKUP($A2459,STOK_AWAL,13,0)),0,IF(VLOOKUP($A2459,STOK_AWAL,13,0)&gt;0,ROUNDDOWN(L2459/VLOOKUP($A2459,STOK_AWAL,13,0),0),0))</f>
        <v>0</v>
      </c>
      <c r="Q2459" t="str">
        <f>I2459</f>
        <v/>
      </c>
      <c r="R2459">
        <f>IFERROR(MOD(L2459,VLOOKUP($A2459,STOK_AWAL,13,0)),0)</f>
        <v>0</v>
      </c>
      <c r="S2459" t="str">
        <f>K2459</f>
        <v/>
      </c>
      <c r="T2459">
        <f>R2459+(P2459*(IFERROR(VLOOKUP($A2459,STOK_AWAL,13,0),0)))</f>
        <v>0</v>
      </c>
      <c r="U2459" t="str">
        <f>M2459</f>
        <v/>
      </c>
    </row>
    <row r="2460" spans="1:21" x14ac:dyDescent="0.25">
      <c r="A2460" t="str">
        <f>IF('3.Stok Awal'!$A2460=0,"",'3.Stok Awal'!$A2460)</f>
        <v/>
      </c>
      <c r="B2460" t="str">
        <f>IF('3.Stok Awal'!$B2460=0,"",'3.Stok Awal'!$B2460)</f>
        <v/>
      </c>
      <c r="C2460" t="str">
        <f>IF('3.Stok Awal'!$C2460=0,"",'3.Stok Awal'!$C2460)</f>
        <v/>
      </c>
      <c r="D2460" t="str">
        <f>IF('3.Stok Awal'!$D2460=0,"",'3.Stok Awal'!$D2460)</f>
        <v/>
      </c>
      <c r="E2460" t="str">
        <f>IF('3.Stok Awal'!$E2460=0,"",'3.Stok Awal'!$E2460)</f>
        <v/>
      </c>
      <c r="F2460" s="4" t="str">
        <f>IF('3.Stok Awal'!$F2460=0,"",'3.Stok Awal'!$F2460)</f>
        <v/>
      </c>
      <c r="G2460" s="4" t="str">
        <f t="shared" si="38"/>
        <v/>
      </c>
      <c r="H2460">
        <f>IF('3.Stok Awal'!$I2460=0,0,'3.Stok Awal'!$I2460)</f>
        <v>0</v>
      </c>
      <c r="I2460" t="str">
        <f>IF('3.Stok Awal'!$J2460=0,"",'3.Stok Awal'!$J2460)</f>
        <v/>
      </c>
      <c r="J2460">
        <f>IF('3.Stok Awal'!$K2460=0,0,'3.Stok Awal'!$K2460)</f>
        <v>0</v>
      </c>
      <c r="K2460" t="str">
        <f>IF('3.Stok Awal'!$L2460=0,"",'3.Stok Awal'!$L2460)</f>
        <v/>
      </c>
      <c r="L2460">
        <f>IF('3.Stok Awal'!$N2460=0,0,'3.Stok Awal'!$N2460)</f>
        <v>0</v>
      </c>
      <c r="M2460" t="str">
        <f>IF('3.Stok Awal'!$O2460=0,"",'3.Stok Awal'!$O2460)</f>
        <v/>
      </c>
      <c r="N2460">
        <f>SUMIF('4.Sell to Trade'!$O$5:$O$5003,'5.Stok Akhir'!$G2460,'4.Sell to Trade'!$Q$5:$Q$5003)</f>
        <v>0</v>
      </c>
      <c r="O2460" t="str">
        <f>IF('3.Stok Awal'!$L2460=0,"",'3.Stok Awal'!$L2460)</f>
        <v/>
      </c>
      <c r="P2460">
        <f>IF(ISNA(VLOOKUP($A2460,STOK_AWAL,13,0)),0,IF(VLOOKUP($A2460,STOK_AWAL,13,0)&gt;0,ROUNDDOWN(L2460/VLOOKUP($A2460,STOK_AWAL,13,0),0),0))</f>
        <v>0</v>
      </c>
      <c r="Q2460" t="str">
        <f>I2460</f>
        <v/>
      </c>
      <c r="R2460">
        <f>IFERROR(MOD(L2460,VLOOKUP($A2460,STOK_AWAL,13,0)),0)</f>
        <v>0</v>
      </c>
      <c r="S2460" t="str">
        <f>K2460</f>
        <v/>
      </c>
      <c r="T2460">
        <f>R2460+(P2460*(IFERROR(VLOOKUP($A2460,STOK_AWAL,13,0),0)))</f>
        <v>0</v>
      </c>
      <c r="U2460" t="str">
        <f>M2460</f>
        <v/>
      </c>
    </row>
    <row r="2461" spans="1:21" x14ac:dyDescent="0.25">
      <c r="A2461" t="str">
        <f>IF('3.Stok Awal'!$A2461=0,"",'3.Stok Awal'!$A2461)</f>
        <v/>
      </c>
      <c r="B2461" t="str">
        <f>IF('3.Stok Awal'!$B2461=0,"",'3.Stok Awal'!$B2461)</f>
        <v/>
      </c>
      <c r="C2461" t="str">
        <f>IF('3.Stok Awal'!$C2461=0,"",'3.Stok Awal'!$C2461)</f>
        <v/>
      </c>
      <c r="D2461" t="str">
        <f>IF('3.Stok Awal'!$D2461=0,"",'3.Stok Awal'!$D2461)</f>
        <v/>
      </c>
      <c r="E2461" t="str">
        <f>IF('3.Stok Awal'!$E2461=0,"",'3.Stok Awal'!$E2461)</f>
        <v/>
      </c>
      <c r="F2461" s="4" t="str">
        <f>IF('3.Stok Awal'!$F2461=0,"",'3.Stok Awal'!$F2461)</f>
        <v/>
      </c>
      <c r="G2461" s="4" t="str">
        <f t="shared" si="38"/>
        <v/>
      </c>
      <c r="H2461">
        <f>IF('3.Stok Awal'!$I2461=0,0,'3.Stok Awal'!$I2461)</f>
        <v>0</v>
      </c>
      <c r="I2461" t="str">
        <f>IF('3.Stok Awal'!$J2461=0,"",'3.Stok Awal'!$J2461)</f>
        <v/>
      </c>
      <c r="J2461">
        <f>IF('3.Stok Awal'!$K2461=0,0,'3.Stok Awal'!$K2461)</f>
        <v>0</v>
      </c>
      <c r="K2461" t="str">
        <f>IF('3.Stok Awal'!$L2461=0,"",'3.Stok Awal'!$L2461)</f>
        <v/>
      </c>
      <c r="L2461">
        <f>IF('3.Stok Awal'!$N2461=0,0,'3.Stok Awal'!$N2461)</f>
        <v>0</v>
      </c>
      <c r="M2461" t="str">
        <f>IF('3.Stok Awal'!$O2461=0,"",'3.Stok Awal'!$O2461)</f>
        <v/>
      </c>
      <c r="N2461">
        <f>SUMIF('4.Sell to Trade'!$O$5:$O$5003,'5.Stok Akhir'!$G2461,'4.Sell to Trade'!$Q$5:$Q$5003)</f>
        <v>0</v>
      </c>
      <c r="O2461" t="str">
        <f>IF('3.Stok Awal'!$L2461=0,"",'3.Stok Awal'!$L2461)</f>
        <v/>
      </c>
      <c r="P2461">
        <f>IF(ISNA(VLOOKUP($A2461,STOK_AWAL,13,0)),0,IF(VLOOKUP($A2461,STOK_AWAL,13,0)&gt;0,ROUNDDOWN(L2461/VLOOKUP($A2461,STOK_AWAL,13,0),0),0))</f>
        <v>0</v>
      </c>
      <c r="Q2461" t="str">
        <f>I2461</f>
        <v/>
      </c>
      <c r="R2461">
        <f>IFERROR(MOD(L2461,VLOOKUP($A2461,STOK_AWAL,13,0)),0)</f>
        <v>0</v>
      </c>
      <c r="S2461" t="str">
        <f>K2461</f>
        <v/>
      </c>
      <c r="T2461">
        <f>R2461+(P2461*(IFERROR(VLOOKUP($A2461,STOK_AWAL,13,0),0)))</f>
        <v>0</v>
      </c>
      <c r="U2461" t="str">
        <f>M2461</f>
        <v/>
      </c>
    </row>
    <row r="2462" spans="1:21" x14ac:dyDescent="0.25">
      <c r="A2462" t="str">
        <f>IF('3.Stok Awal'!$A2462=0,"",'3.Stok Awal'!$A2462)</f>
        <v/>
      </c>
      <c r="B2462" t="str">
        <f>IF('3.Stok Awal'!$B2462=0,"",'3.Stok Awal'!$B2462)</f>
        <v/>
      </c>
      <c r="C2462" t="str">
        <f>IF('3.Stok Awal'!$C2462=0,"",'3.Stok Awal'!$C2462)</f>
        <v/>
      </c>
      <c r="D2462" t="str">
        <f>IF('3.Stok Awal'!$D2462=0,"",'3.Stok Awal'!$D2462)</f>
        <v/>
      </c>
      <c r="E2462" t="str">
        <f>IF('3.Stok Awal'!$E2462=0,"",'3.Stok Awal'!$E2462)</f>
        <v/>
      </c>
      <c r="F2462" s="4" t="str">
        <f>IF('3.Stok Awal'!$F2462=0,"",'3.Stok Awal'!$F2462)</f>
        <v/>
      </c>
      <c r="G2462" s="4" t="str">
        <f t="shared" si="38"/>
        <v/>
      </c>
      <c r="H2462">
        <f>IF('3.Stok Awal'!$I2462=0,0,'3.Stok Awal'!$I2462)</f>
        <v>0</v>
      </c>
      <c r="I2462" t="str">
        <f>IF('3.Stok Awal'!$J2462=0,"",'3.Stok Awal'!$J2462)</f>
        <v/>
      </c>
      <c r="J2462">
        <f>IF('3.Stok Awal'!$K2462=0,0,'3.Stok Awal'!$K2462)</f>
        <v>0</v>
      </c>
      <c r="K2462" t="str">
        <f>IF('3.Stok Awal'!$L2462=0,"",'3.Stok Awal'!$L2462)</f>
        <v/>
      </c>
      <c r="L2462">
        <f>IF('3.Stok Awal'!$N2462=0,0,'3.Stok Awal'!$N2462)</f>
        <v>0</v>
      </c>
      <c r="M2462" t="str">
        <f>IF('3.Stok Awal'!$O2462=0,"",'3.Stok Awal'!$O2462)</f>
        <v/>
      </c>
      <c r="N2462">
        <f>SUMIF('4.Sell to Trade'!$O$5:$O$5003,'5.Stok Akhir'!$G2462,'4.Sell to Trade'!$Q$5:$Q$5003)</f>
        <v>0</v>
      </c>
      <c r="O2462" t="str">
        <f>IF('3.Stok Awal'!$L2462=0,"",'3.Stok Awal'!$L2462)</f>
        <v/>
      </c>
      <c r="P2462">
        <f>IF(ISNA(VLOOKUP($A2462,STOK_AWAL,13,0)),0,IF(VLOOKUP($A2462,STOK_AWAL,13,0)&gt;0,ROUNDDOWN(L2462/VLOOKUP($A2462,STOK_AWAL,13,0),0),0))</f>
        <v>0</v>
      </c>
      <c r="Q2462" t="str">
        <f>I2462</f>
        <v/>
      </c>
      <c r="R2462">
        <f>IFERROR(MOD(L2462,VLOOKUP($A2462,STOK_AWAL,13,0)),0)</f>
        <v>0</v>
      </c>
      <c r="S2462" t="str">
        <f>K2462</f>
        <v/>
      </c>
      <c r="T2462">
        <f>R2462+(P2462*(IFERROR(VLOOKUP($A2462,STOK_AWAL,13,0),0)))</f>
        <v>0</v>
      </c>
      <c r="U2462" t="str">
        <f>M2462</f>
        <v/>
      </c>
    </row>
    <row r="2463" spans="1:21" x14ac:dyDescent="0.25">
      <c r="A2463" t="str">
        <f>IF('3.Stok Awal'!$A2463=0,"",'3.Stok Awal'!$A2463)</f>
        <v/>
      </c>
      <c r="B2463" t="str">
        <f>IF('3.Stok Awal'!$B2463=0,"",'3.Stok Awal'!$B2463)</f>
        <v/>
      </c>
      <c r="C2463" t="str">
        <f>IF('3.Stok Awal'!$C2463=0,"",'3.Stok Awal'!$C2463)</f>
        <v/>
      </c>
      <c r="D2463" t="str">
        <f>IF('3.Stok Awal'!$D2463=0,"",'3.Stok Awal'!$D2463)</f>
        <v/>
      </c>
      <c r="E2463" t="str">
        <f>IF('3.Stok Awal'!$E2463=0,"",'3.Stok Awal'!$E2463)</f>
        <v/>
      </c>
      <c r="F2463" s="4" t="str">
        <f>IF('3.Stok Awal'!$F2463=0,"",'3.Stok Awal'!$F2463)</f>
        <v/>
      </c>
      <c r="G2463" s="4" t="str">
        <f t="shared" si="38"/>
        <v/>
      </c>
      <c r="H2463">
        <f>IF('3.Stok Awal'!$I2463=0,0,'3.Stok Awal'!$I2463)</f>
        <v>0</v>
      </c>
      <c r="I2463" t="str">
        <f>IF('3.Stok Awal'!$J2463=0,"",'3.Stok Awal'!$J2463)</f>
        <v/>
      </c>
      <c r="J2463">
        <f>IF('3.Stok Awal'!$K2463=0,0,'3.Stok Awal'!$K2463)</f>
        <v>0</v>
      </c>
      <c r="K2463" t="str">
        <f>IF('3.Stok Awal'!$L2463=0,"",'3.Stok Awal'!$L2463)</f>
        <v/>
      </c>
      <c r="L2463">
        <f>IF('3.Stok Awal'!$N2463=0,0,'3.Stok Awal'!$N2463)</f>
        <v>0</v>
      </c>
      <c r="M2463" t="str">
        <f>IF('3.Stok Awal'!$O2463=0,"",'3.Stok Awal'!$O2463)</f>
        <v/>
      </c>
      <c r="N2463">
        <f>SUMIF('4.Sell to Trade'!$O$5:$O$5003,'5.Stok Akhir'!$G2463,'4.Sell to Trade'!$Q$5:$Q$5003)</f>
        <v>0</v>
      </c>
      <c r="O2463" t="str">
        <f>IF('3.Stok Awal'!$L2463=0,"",'3.Stok Awal'!$L2463)</f>
        <v/>
      </c>
      <c r="P2463">
        <f>IF(ISNA(VLOOKUP($A2463,STOK_AWAL,13,0)),0,IF(VLOOKUP($A2463,STOK_AWAL,13,0)&gt;0,ROUNDDOWN(L2463/VLOOKUP($A2463,STOK_AWAL,13,0),0),0))</f>
        <v>0</v>
      </c>
      <c r="Q2463" t="str">
        <f>I2463</f>
        <v/>
      </c>
      <c r="R2463">
        <f>IFERROR(MOD(L2463,VLOOKUP($A2463,STOK_AWAL,13,0)),0)</f>
        <v>0</v>
      </c>
      <c r="S2463" t="str">
        <f>K2463</f>
        <v/>
      </c>
      <c r="T2463">
        <f>R2463+(P2463*(IFERROR(VLOOKUP($A2463,STOK_AWAL,13,0),0)))</f>
        <v>0</v>
      </c>
      <c r="U2463" t="str">
        <f>M2463</f>
        <v/>
      </c>
    </row>
    <row r="2464" spans="1:21" x14ac:dyDescent="0.25">
      <c r="A2464" t="str">
        <f>IF('3.Stok Awal'!$A2464=0,"",'3.Stok Awal'!$A2464)</f>
        <v/>
      </c>
      <c r="B2464" t="str">
        <f>IF('3.Stok Awal'!$B2464=0,"",'3.Stok Awal'!$B2464)</f>
        <v/>
      </c>
      <c r="C2464" t="str">
        <f>IF('3.Stok Awal'!$C2464=0,"",'3.Stok Awal'!$C2464)</f>
        <v/>
      </c>
      <c r="D2464" t="str">
        <f>IF('3.Stok Awal'!$D2464=0,"",'3.Stok Awal'!$D2464)</f>
        <v/>
      </c>
      <c r="E2464" t="str">
        <f>IF('3.Stok Awal'!$E2464=0,"",'3.Stok Awal'!$E2464)</f>
        <v/>
      </c>
      <c r="F2464" s="4" t="str">
        <f>IF('3.Stok Awal'!$F2464=0,"",'3.Stok Awal'!$F2464)</f>
        <v/>
      </c>
      <c r="G2464" s="4" t="str">
        <f t="shared" si="38"/>
        <v/>
      </c>
      <c r="H2464">
        <f>IF('3.Stok Awal'!$I2464=0,0,'3.Stok Awal'!$I2464)</f>
        <v>0</v>
      </c>
      <c r="I2464" t="str">
        <f>IF('3.Stok Awal'!$J2464=0,"",'3.Stok Awal'!$J2464)</f>
        <v/>
      </c>
      <c r="J2464">
        <f>IF('3.Stok Awal'!$K2464=0,0,'3.Stok Awal'!$K2464)</f>
        <v>0</v>
      </c>
      <c r="K2464" t="str">
        <f>IF('3.Stok Awal'!$L2464=0,"",'3.Stok Awal'!$L2464)</f>
        <v/>
      </c>
      <c r="L2464">
        <f>IF('3.Stok Awal'!$N2464=0,0,'3.Stok Awal'!$N2464)</f>
        <v>0</v>
      </c>
      <c r="M2464" t="str">
        <f>IF('3.Stok Awal'!$O2464=0,"",'3.Stok Awal'!$O2464)</f>
        <v/>
      </c>
      <c r="N2464">
        <f>SUMIF('4.Sell to Trade'!$O$5:$O$5003,'5.Stok Akhir'!$G2464,'4.Sell to Trade'!$Q$5:$Q$5003)</f>
        <v>0</v>
      </c>
      <c r="O2464" t="str">
        <f>IF('3.Stok Awal'!$L2464=0,"",'3.Stok Awal'!$L2464)</f>
        <v/>
      </c>
      <c r="P2464">
        <f>IF(ISNA(VLOOKUP($A2464,STOK_AWAL,13,0)),0,IF(VLOOKUP($A2464,STOK_AWAL,13,0)&gt;0,ROUNDDOWN(L2464/VLOOKUP($A2464,STOK_AWAL,13,0),0),0))</f>
        <v>0</v>
      </c>
      <c r="Q2464" t="str">
        <f>I2464</f>
        <v/>
      </c>
      <c r="R2464">
        <f>IFERROR(MOD(L2464,VLOOKUP($A2464,STOK_AWAL,13,0)),0)</f>
        <v>0</v>
      </c>
      <c r="S2464" t="str">
        <f>K2464</f>
        <v/>
      </c>
      <c r="T2464">
        <f>R2464+(P2464*(IFERROR(VLOOKUP($A2464,STOK_AWAL,13,0),0)))</f>
        <v>0</v>
      </c>
      <c r="U2464" t="str">
        <f>M2464</f>
        <v/>
      </c>
    </row>
    <row r="2465" spans="1:21" x14ac:dyDescent="0.25">
      <c r="A2465" t="str">
        <f>IF('3.Stok Awal'!$A2465=0,"",'3.Stok Awal'!$A2465)</f>
        <v/>
      </c>
      <c r="B2465" t="str">
        <f>IF('3.Stok Awal'!$B2465=0,"",'3.Stok Awal'!$B2465)</f>
        <v/>
      </c>
      <c r="C2465" t="str">
        <f>IF('3.Stok Awal'!$C2465=0,"",'3.Stok Awal'!$C2465)</f>
        <v/>
      </c>
      <c r="D2465" t="str">
        <f>IF('3.Stok Awal'!$D2465=0,"",'3.Stok Awal'!$D2465)</f>
        <v/>
      </c>
      <c r="E2465" t="str">
        <f>IF('3.Stok Awal'!$E2465=0,"",'3.Stok Awal'!$E2465)</f>
        <v/>
      </c>
      <c r="F2465" s="4" t="str">
        <f>IF('3.Stok Awal'!$F2465=0,"",'3.Stok Awal'!$F2465)</f>
        <v/>
      </c>
      <c r="G2465" s="4" t="str">
        <f t="shared" si="38"/>
        <v/>
      </c>
      <c r="H2465">
        <f>IF('3.Stok Awal'!$I2465=0,0,'3.Stok Awal'!$I2465)</f>
        <v>0</v>
      </c>
      <c r="I2465" t="str">
        <f>IF('3.Stok Awal'!$J2465=0,"",'3.Stok Awal'!$J2465)</f>
        <v/>
      </c>
      <c r="J2465">
        <f>IF('3.Stok Awal'!$K2465=0,0,'3.Stok Awal'!$K2465)</f>
        <v>0</v>
      </c>
      <c r="K2465" t="str">
        <f>IF('3.Stok Awal'!$L2465=0,"",'3.Stok Awal'!$L2465)</f>
        <v/>
      </c>
      <c r="L2465">
        <f>IF('3.Stok Awal'!$N2465=0,0,'3.Stok Awal'!$N2465)</f>
        <v>0</v>
      </c>
      <c r="M2465" t="str">
        <f>IF('3.Stok Awal'!$O2465=0,"",'3.Stok Awal'!$O2465)</f>
        <v/>
      </c>
      <c r="N2465">
        <f>SUMIF('4.Sell to Trade'!$O$5:$O$5003,'5.Stok Akhir'!$G2465,'4.Sell to Trade'!$Q$5:$Q$5003)</f>
        <v>0</v>
      </c>
      <c r="O2465" t="str">
        <f>IF('3.Stok Awal'!$L2465=0,"",'3.Stok Awal'!$L2465)</f>
        <v/>
      </c>
      <c r="P2465">
        <f>IF(ISNA(VLOOKUP($A2465,STOK_AWAL,13,0)),0,IF(VLOOKUP($A2465,STOK_AWAL,13,0)&gt;0,ROUNDDOWN(L2465/VLOOKUP($A2465,STOK_AWAL,13,0),0),0))</f>
        <v>0</v>
      </c>
      <c r="Q2465" t="str">
        <f>I2465</f>
        <v/>
      </c>
      <c r="R2465">
        <f>IFERROR(MOD(L2465,VLOOKUP($A2465,STOK_AWAL,13,0)),0)</f>
        <v>0</v>
      </c>
      <c r="S2465" t="str">
        <f>K2465</f>
        <v/>
      </c>
      <c r="T2465">
        <f>R2465+(P2465*(IFERROR(VLOOKUP($A2465,STOK_AWAL,13,0),0)))</f>
        <v>0</v>
      </c>
      <c r="U2465" t="str">
        <f>M2465</f>
        <v/>
      </c>
    </row>
    <row r="2466" spans="1:21" x14ac:dyDescent="0.25">
      <c r="A2466" t="str">
        <f>IF('3.Stok Awal'!$A2466=0,"",'3.Stok Awal'!$A2466)</f>
        <v/>
      </c>
      <c r="B2466" t="str">
        <f>IF('3.Stok Awal'!$B2466=0,"",'3.Stok Awal'!$B2466)</f>
        <v/>
      </c>
      <c r="C2466" t="str">
        <f>IF('3.Stok Awal'!$C2466=0,"",'3.Stok Awal'!$C2466)</f>
        <v/>
      </c>
      <c r="D2466" t="str">
        <f>IF('3.Stok Awal'!$D2466=0,"",'3.Stok Awal'!$D2466)</f>
        <v/>
      </c>
      <c r="E2466" t="str">
        <f>IF('3.Stok Awal'!$E2466=0,"",'3.Stok Awal'!$E2466)</f>
        <v/>
      </c>
      <c r="F2466" s="4" t="str">
        <f>IF('3.Stok Awal'!$F2466=0,"",'3.Stok Awal'!$F2466)</f>
        <v/>
      </c>
      <c r="G2466" s="4" t="str">
        <f t="shared" si="38"/>
        <v/>
      </c>
      <c r="H2466">
        <f>IF('3.Stok Awal'!$I2466=0,0,'3.Stok Awal'!$I2466)</f>
        <v>0</v>
      </c>
      <c r="I2466" t="str">
        <f>IF('3.Stok Awal'!$J2466=0,"",'3.Stok Awal'!$J2466)</f>
        <v/>
      </c>
      <c r="J2466">
        <f>IF('3.Stok Awal'!$K2466=0,0,'3.Stok Awal'!$K2466)</f>
        <v>0</v>
      </c>
      <c r="K2466" t="str">
        <f>IF('3.Stok Awal'!$L2466=0,"",'3.Stok Awal'!$L2466)</f>
        <v/>
      </c>
      <c r="L2466">
        <f>IF('3.Stok Awal'!$N2466=0,0,'3.Stok Awal'!$N2466)</f>
        <v>0</v>
      </c>
      <c r="M2466" t="str">
        <f>IF('3.Stok Awal'!$O2466=0,"",'3.Stok Awal'!$O2466)</f>
        <v/>
      </c>
      <c r="N2466">
        <f>SUMIF('4.Sell to Trade'!$O$5:$O$5003,'5.Stok Akhir'!$G2466,'4.Sell to Trade'!$Q$5:$Q$5003)</f>
        <v>0</v>
      </c>
      <c r="O2466" t="str">
        <f>IF('3.Stok Awal'!$L2466=0,"",'3.Stok Awal'!$L2466)</f>
        <v/>
      </c>
      <c r="P2466">
        <f>IF(ISNA(VLOOKUP($A2466,STOK_AWAL,13,0)),0,IF(VLOOKUP($A2466,STOK_AWAL,13,0)&gt;0,ROUNDDOWN(L2466/VLOOKUP($A2466,STOK_AWAL,13,0),0),0))</f>
        <v>0</v>
      </c>
      <c r="Q2466" t="str">
        <f>I2466</f>
        <v/>
      </c>
      <c r="R2466">
        <f>IFERROR(MOD(L2466,VLOOKUP($A2466,STOK_AWAL,13,0)),0)</f>
        <v>0</v>
      </c>
      <c r="S2466" t="str">
        <f>K2466</f>
        <v/>
      </c>
      <c r="T2466">
        <f>R2466+(P2466*(IFERROR(VLOOKUP($A2466,STOK_AWAL,13,0),0)))</f>
        <v>0</v>
      </c>
      <c r="U2466" t="str">
        <f>M2466</f>
        <v/>
      </c>
    </row>
    <row r="2467" spans="1:21" x14ac:dyDescent="0.25">
      <c r="A2467" t="str">
        <f>IF('3.Stok Awal'!$A2467=0,"",'3.Stok Awal'!$A2467)</f>
        <v/>
      </c>
      <c r="B2467" t="str">
        <f>IF('3.Stok Awal'!$B2467=0,"",'3.Stok Awal'!$B2467)</f>
        <v/>
      </c>
      <c r="C2467" t="str">
        <f>IF('3.Stok Awal'!$C2467=0,"",'3.Stok Awal'!$C2467)</f>
        <v/>
      </c>
      <c r="D2467" t="str">
        <f>IF('3.Stok Awal'!$D2467=0,"",'3.Stok Awal'!$D2467)</f>
        <v/>
      </c>
      <c r="E2467" t="str">
        <f>IF('3.Stok Awal'!$E2467=0,"",'3.Stok Awal'!$E2467)</f>
        <v/>
      </c>
      <c r="F2467" s="4" t="str">
        <f>IF('3.Stok Awal'!$F2467=0,"",'3.Stok Awal'!$F2467)</f>
        <v/>
      </c>
      <c r="G2467" s="4" t="str">
        <f t="shared" si="38"/>
        <v/>
      </c>
      <c r="H2467">
        <f>IF('3.Stok Awal'!$I2467=0,0,'3.Stok Awal'!$I2467)</f>
        <v>0</v>
      </c>
      <c r="I2467" t="str">
        <f>IF('3.Stok Awal'!$J2467=0,"",'3.Stok Awal'!$J2467)</f>
        <v/>
      </c>
      <c r="J2467">
        <f>IF('3.Stok Awal'!$K2467=0,0,'3.Stok Awal'!$K2467)</f>
        <v>0</v>
      </c>
      <c r="K2467" t="str">
        <f>IF('3.Stok Awal'!$L2467=0,"",'3.Stok Awal'!$L2467)</f>
        <v/>
      </c>
      <c r="L2467">
        <f>IF('3.Stok Awal'!$N2467=0,0,'3.Stok Awal'!$N2467)</f>
        <v>0</v>
      </c>
      <c r="M2467" t="str">
        <f>IF('3.Stok Awal'!$O2467=0,"",'3.Stok Awal'!$O2467)</f>
        <v/>
      </c>
      <c r="N2467">
        <f>SUMIF('4.Sell to Trade'!$O$5:$O$5003,'5.Stok Akhir'!$G2467,'4.Sell to Trade'!$Q$5:$Q$5003)</f>
        <v>0</v>
      </c>
      <c r="O2467" t="str">
        <f>IF('3.Stok Awal'!$L2467=0,"",'3.Stok Awal'!$L2467)</f>
        <v/>
      </c>
      <c r="P2467">
        <f>IF(ISNA(VLOOKUP($A2467,STOK_AWAL,13,0)),0,IF(VLOOKUP($A2467,STOK_AWAL,13,0)&gt;0,ROUNDDOWN(L2467/VLOOKUP($A2467,STOK_AWAL,13,0),0),0))</f>
        <v>0</v>
      </c>
      <c r="Q2467" t="str">
        <f>I2467</f>
        <v/>
      </c>
      <c r="R2467">
        <f>IFERROR(MOD(L2467,VLOOKUP($A2467,STOK_AWAL,13,0)),0)</f>
        <v>0</v>
      </c>
      <c r="S2467" t="str">
        <f>K2467</f>
        <v/>
      </c>
      <c r="T2467">
        <f>R2467+(P2467*(IFERROR(VLOOKUP($A2467,STOK_AWAL,13,0),0)))</f>
        <v>0</v>
      </c>
      <c r="U2467" t="str">
        <f>M2467</f>
        <v/>
      </c>
    </row>
    <row r="2468" spans="1:21" x14ac:dyDescent="0.25">
      <c r="A2468" t="str">
        <f>IF('3.Stok Awal'!$A2468=0,"",'3.Stok Awal'!$A2468)</f>
        <v/>
      </c>
      <c r="B2468" t="str">
        <f>IF('3.Stok Awal'!$B2468=0,"",'3.Stok Awal'!$B2468)</f>
        <v/>
      </c>
      <c r="C2468" t="str">
        <f>IF('3.Stok Awal'!$C2468=0,"",'3.Stok Awal'!$C2468)</f>
        <v/>
      </c>
      <c r="D2468" t="str">
        <f>IF('3.Stok Awal'!$D2468=0,"",'3.Stok Awal'!$D2468)</f>
        <v/>
      </c>
      <c r="E2468" t="str">
        <f>IF('3.Stok Awal'!$E2468=0,"",'3.Stok Awal'!$E2468)</f>
        <v/>
      </c>
      <c r="F2468" s="4" t="str">
        <f>IF('3.Stok Awal'!$F2468=0,"",'3.Stok Awal'!$F2468)</f>
        <v/>
      </c>
      <c r="G2468" s="4" t="str">
        <f t="shared" si="38"/>
        <v/>
      </c>
      <c r="H2468">
        <f>IF('3.Stok Awal'!$I2468=0,0,'3.Stok Awal'!$I2468)</f>
        <v>0</v>
      </c>
      <c r="I2468" t="str">
        <f>IF('3.Stok Awal'!$J2468=0,"",'3.Stok Awal'!$J2468)</f>
        <v/>
      </c>
      <c r="J2468">
        <f>IF('3.Stok Awal'!$K2468=0,0,'3.Stok Awal'!$K2468)</f>
        <v>0</v>
      </c>
      <c r="K2468" t="str">
        <f>IF('3.Stok Awal'!$L2468=0,"",'3.Stok Awal'!$L2468)</f>
        <v/>
      </c>
      <c r="L2468">
        <f>IF('3.Stok Awal'!$N2468=0,0,'3.Stok Awal'!$N2468)</f>
        <v>0</v>
      </c>
      <c r="M2468" t="str">
        <f>IF('3.Stok Awal'!$O2468=0,"",'3.Stok Awal'!$O2468)</f>
        <v/>
      </c>
      <c r="N2468">
        <f>SUMIF('4.Sell to Trade'!$O$5:$O$5003,'5.Stok Akhir'!$G2468,'4.Sell to Trade'!$Q$5:$Q$5003)</f>
        <v>0</v>
      </c>
      <c r="O2468" t="str">
        <f>IF('3.Stok Awal'!$L2468=0,"",'3.Stok Awal'!$L2468)</f>
        <v/>
      </c>
      <c r="P2468">
        <f>IF(ISNA(VLOOKUP($A2468,STOK_AWAL,13,0)),0,IF(VLOOKUP($A2468,STOK_AWAL,13,0)&gt;0,ROUNDDOWN(L2468/VLOOKUP($A2468,STOK_AWAL,13,0),0),0))</f>
        <v>0</v>
      </c>
      <c r="Q2468" t="str">
        <f>I2468</f>
        <v/>
      </c>
      <c r="R2468">
        <f>IFERROR(MOD(L2468,VLOOKUP($A2468,STOK_AWAL,13,0)),0)</f>
        <v>0</v>
      </c>
      <c r="S2468" t="str">
        <f>K2468</f>
        <v/>
      </c>
      <c r="T2468">
        <f>R2468+(P2468*(IFERROR(VLOOKUP($A2468,STOK_AWAL,13,0),0)))</f>
        <v>0</v>
      </c>
      <c r="U2468" t="str">
        <f>M2468</f>
        <v/>
      </c>
    </row>
    <row r="2469" spans="1:21" x14ac:dyDescent="0.25">
      <c r="A2469" t="str">
        <f>IF('3.Stok Awal'!$A2469=0,"",'3.Stok Awal'!$A2469)</f>
        <v/>
      </c>
      <c r="B2469" t="str">
        <f>IF('3.Stok Awal'!$B2469=0,"",'3.Stok Awal'!$B2469)</f>
        <v/>
      </c>
      <c r="C2469" t="str">
        <f>IF('3.Stok Awal'!$C2469=0,"",'3.Stok Awal'!$C2469)</f>
        <v/>
      </c>
      <c r="D2469" t="str">
        <f>IF('3.Stok Awal'!$D2469=0,"",'3.Stok Awal'!$D2469)</f>
        <v/>
      </c>
      <c r="E2469" t="str">
        <f>IF('3.Stok Awal'!$E2469=0,"",'3.Stok Awal'!$E2469)</f>
        <v/>
      </c>
      <c r="F2469" s="4" t="str">
        <f>IF('3.Stok Awal'!$F2469=0,"",'3.Stok Awal'!$F2469)</f>
        <v/>
      </c>
      <c r="G2469" s="4" t="str">
        <f t="shared" si="38"/>
        <v/>
      </c>
      <c r="H2469">
        <f>IF('3.Stok Awal'!$I2469=0,0,'3.Stok Awal'!$I2469)</f>
        <v>0</v>
      </c>
      <c r="I2469" t="str">
        <f>IF('3.Stok Awal'!$J2469=0,"",'3.Stok Awal'!$J2469)</f>
        <v/>
      </c>
      <c r="J2469">
        <f>IF('3.Stok Awal'!$K2469=0,0,'3.Stok Awal'!$K2469)</f>
        <v>0</v>
      </c>
      <c r="K2469" t="str">
        <f>IF('3.Stok Awal'!$L2469=0,"",'3.Stok Awal'!$L2469)</f>
        <v/>
      </c>
      <c r="L2469">
        <f>IF('3.Stok Awal'!$N2469=0,0,'3.Stok Awal'!$N2469)</f>
        <v>0</v>
      </c>
      <c r="M2469" t="str">
        <f>IF('3.Stok Awal'!$O2469=0,"",'3.Stok Awal'!$O2469)</f>
        <v/>
      </c>
      <c r="N2469">
        <f>SUMIF('4.Sell to Trade'!$O$5:$O$5003,'5.Stok Akhir'!$G2469,'4.Sell to Trade'!$Q$5:$Q$5003)</f>
        <v>0</v>
      </c>
      <c r="O2469" t="str">
        <f>IF('3.Stok Awal'!$L2469=0,"",'3.Stok Awal'!$L2469)</f>
        <v/>
      </c>
      <c r="P2469">
        <f>IF(ISNA(VLOOKUP($A2469,STOK_AWAL,13,0)),0,IF(VLOOKUP($A2469,STOK_AWAL,13,0)&gt;0,ROUNDDOWN(L2469/VLOOKUP($A2469,STOK_AWAL,13,0),0),0))</f>
        <v>0</v>
      </c>
      <c r="Q2469" t="str">
        <f>I2469</f>
        <v/>
      </c>
      <c r="R2469">
        <f>IFERROR(MOD(L2469,VLOOKUP($A2469,STOK_AWAL,13,0)),0)</f>
        <v>0</v>
      </c>
      <c r="S2469" t="str">
        <f>K2469</f>
        <v/>
      </c>
      <c r="T2469">
        <f>R2469+(P2469*(IFERROR(VLOOKUP($A2469,STOK_AWAL,13,0),0)))</f>
        <v>0</v>
      </c>
      <c r="U2469" t="str">
        <f>M2469</f>
        <v/>
      </c>
    </row>
    <row r="2470" spans="1:21" x14ac:dyDescent="0.25">
      <c r="A2470" t="str">
        <f>IF('3.Stok Awal'!$A2470=0,"",'3.Stok Awal'!$A2470)</f>
        <v/>
      </c>
      <c r="B2470" t="str">
        <f>IF('3.Stok Awal'!$B2470=0,"",'3.Stok Awal'!$B2470)</f>
        <v/>
      </c>
      <c r="C2470" t="str">
        <f>IF('3.Stok Awal'!$C2470=0,"",'3.Stok Awal'!$C2470)</f>
        <v/>
      </c>
      <c r="D2470" t="str">
        <f>IF('3.Stok Awal'!$D2470=0,"",'3.Stok Awal'!$D2470)</f>
        <v/>
      </c>
      <c r="E2470" t="str">
        <f>IF('3.Stok Awal'!$E2470=0,"",'3.Stok Awal'!$E2470)</f>
        <v/>
      </c>
      <c r="F2470" s="4" t="str">
        <f>IF('3.Stok Awal'!$F2470=0,"",'3.Stok Awal'!$F2470)</f>
        <v/>
      </c>
      <c r="G2470" s="4" t="str">
        <f t="shared" si="38"/>
        <v/>
      </c>
      <c r="H2470">
        <f>IF('3.Stok Awal'!$I2470=0,0,'3.Stok Awal'!$I2470)</f>
        <v>0</v>
      </c>
      <c r="I2470" t="str">
        <f>IF('3.Stok Awal'!$J2470=0,"",'3.Stok Awal'!$J2470)</f>
        <v/>
      </c>
      <c r="J2470">
        <f>IF('3.Stok Awal'!$K2470=0,0,'3.Stok Awal'!$K2470)</f>
        <v>0</v>
      </c>
      <c r="K2470" t="str">
        <f>IF('3.Stok Awal'!$L2470=0,"",'3.Stok Awal'!$L2470)</f>
        <v/>
      </c>
      <c r="L2470">
        <f>IF('3.Stok Awal'!$N2470=0,0,'3.Stok Awal'!$N2470)</f>
        <v>0</v>
      </c>
      <c r="M2470" t="str">
        <f>IF('3.Stok Awal'!$O2470=0,"",'3.Stok Awal'!$O2470)</f>
        <v/>
      </c>
      <c r="N2470">
        <f>SUMIF('4.Sell to Trade'!$O$5:$O$5003,'5.Stok Akhir'!$G2470,'4.Sell to Trade'!$Q$5:$Q$5003)</f>
        <v>0</v>
      </c>
      <c r="O2470" t="str">
        <f>IF('3.Stok Awal'!$L2470=0,"",'3.Stok Awal'!$L2470)</f>
        <v/>
      </c>
      <c r="P2470">
        <f>IF(ISNA(VLOOKUP($A2470,STOK_AWAL,13,0)),0,IF(VLOOKUP($A2470,STOK_AWAL,13,0)&gt;0,ROUNDDOWN(L2470/VLOOKUP($A2470,STOK_AWAL,13,0),0),0))</f>
        <v>0</v>
      </c>
      <c r="Q2470" t="str">
        <f>I2470</f>
        <v/>
      </c>
      <c r="R2470">
        <f>IFERROR(MOD(L2470,VLOOKUP($A2470,STOK_AWAL,13,0)),0)</f>
        <v>0</v>
      </c>
      <c r="S2470" t="str">
        <f>K2470</f>
        <v/>
      </c>
      <c r="T2470">
        <f>R2470+(P2470*(IFERROR(VLOOKUP($A2470,STOK_AWAL,13,0),0)))</f>
        <v>0</v>
      </c>
      <c r="U2470" t="str">
        <f>M2470</f>
        <v/>
      </c>
    </row>
    <row r="2471" spans="1:21" x14ac:dyDescent="0.25">
      <c r="A2471" t="str">
        <f>IF('3.Stok Awal'!$A2471=0,"",'3.Stok Awal'!$A2471)</f>
        <v/>
      </c>
      <c r="B2471" t="str">
        <f>IF('3.Stok Awal'!$B2471=0,"",'3.Stok Awal'!$B2471)</f>
        <v/>
      </c>
      <c r="C2471" t="str">
        <f>IF('3.Stok Awal'!$C2471=0,"",'3.Stok Awal'!$C2471)</f>
        <v/>
      </c>
      <c r="D2471" t="str">
        <f>IF('3.Stok Awal'!$D2471=0,"",'3.Stok Awal'!$D2471)</f>
        <v/>
      </c>
      <c r="E2471" t="str">
        <f>IF('3.Stok Awal'!$E2471=0,"",'3.Stok Awal'!$E2471)</f>
        <v/>
      </c>
      <c r="F2471" s="4" t="str">
        <f>IF('3.Stok Awal'!$F2471=0,"",'3.Stok Awal'!$F2471)</f>
        <v/>
      </c>
      <c r="G2471" s="4" t="str">
        <f t="shared" si="38"/>
        <v/>
      </c>
      <c r="H2471">
        <f>IF('3.Stok Awal'!$I2471=0,0,'3.Stok Awal'!$I2471)</f>
        <v>0</v>
      </c>
      <c r="I2471" t="str">
        <f>IF('3.Stok Awal'!$J2471=0,"",'3.Stok Awal'!$J2471)</f>
        <v/>
      </c>
      <c r="J2471">
        <f>IF('3.Stok Awal'!$K2471=0,0,'3.Stok Awal'!$K2471)</f>
        <v>0</v>
      </c>
      <c r="K2471" t="str">
        <f>IF('3.Stok Awal'!$L2471=0,"",'3.Stok Awal'!$L2471)</f>
        <v/>
      </c>
      <c r="L2471">
        <f>IF('3.Stok Awal'!$N2471=0,0,'3.Stok Awal'!$N2471)</f>
        <v>0</v>
      </c>
      <c r="M2471" t="str">
        <f>IF('3.Stok Awal'!$O2471=0,"",'3.Stok Awal'!$O2471)</f>
        <v/>
      </c>
      <c r="N2471">
        <f>SUMIF('4.Sell to Trade'!$O$5:$O$5003,'5.Stok Akhir'!$G2471,'4.Sell to Trade'!$Q$5:$Q$5003)</f>
        <v>0</v>
      </c>
      <c r="O2471" t="str">
        <f>IF('3.Stok Awal'!$L2471=0,"",'3.Stok Awal'!$L2471)</f>
        <v/>
      </c>
      <c r="P2471">
        <f>IF(ISNA(VLOOKUP($A2471,STOK_AWAL,13,0)),0,IF(VLOOKUP($A2471,STOK_AWAL,13,0)&gt;0,ROUNDDOWN(L2471/VLOOKUP($A2471,STOK_AWAL,13,0),0),0))</f>
        <v>0</v>
      </c>
      <c r="Q2471" t="str">
        <f>I2471</f>
        <v/>
      </c>
      <c r="R2471">
        <f>IFERROR(MOD(L2471,VLOOKUP($A2471,STOK_AWAL,13,0)),0)</f>
        <v>0</v>
      </c>
      <c r="S2471" t="str">
        <f>K2471</f>
        <v/>
      </c>
      <c r="T2471">
        <f>R2471+(P2471*(IFERROR(VLOOKUP($A2471,STOK_AWAL,13,0),0)))</f>
        <v>0</v>
      </c>
      <c r="U2471" t="str">
        <f>M2471</f>
        <v/>
      </c>
    </row>
    <row r="2472" spans="1:21" x14ac:dyDescent="0.25">
      <c r="A2472" t="str">
        <f>IF('3.Stok Awal'!$A2472=0,"",'3.Stok Awal'!$A2472)</f>
        <v/>
      </c>
      <c r="B2472" t="str">
        <f>IF('3.Stok Awal'!$B2472=0,"",'3.Stok Awal'!$B2472)</f>
        <v/>
      </c>
      <c r="C2472" t="str">
        <f>IF('3.Stok Awal'!$C2472=0,"",'3.Stok Awal'!$C2472)</f>
        <v/>
      </c>
      <c r="D2472" t="str">
        <f>IF('3.Stok Awal'!$D2472=0,"",'3.Stok Awal'!$D2472)</f>
        <v/>
      </c>
      <c r="E2472" t="str">
        <f>IF('3.Stok Awal'!$E2472=0,"",'3.Stok Awal'!$E2472)</f>
        <v/>
      </c>
      <c r="F2472" s="4" t="str">
        <f>IF('3.Stok Awal'!$F2472=0,"",'3.Stok Awal'!$F2472)</f>
        <v/>
      </c>
      <c r="G2472" s="4" t="str">
        <f t="shared" si="38"/>
        <v/>
      </c>
      <c r="H2472">
        <f>IF('3.Stok Awal'!$I2472=0,0,'3.Stok Awal'!$I2472)</f>
        <v>0</v>
      </c>
      <c r="I2472" t="str">
        <f>IF('3.Stok Awal'!$J2472=0,"",'3.Stok Awal'!$J2472)</f>
        <v/>
      </c>
      <c r="J2472">
        <f>IF('3.Stok Awal'!$K2472=0,0,'3.Stok Awal'!$K2472)</f>
        <v>0</v>
      </c>
      <c r="K2472" t="str">
        <f>IF('3.Stok Awal'!$L2472=0,"",'3.Stok Awal'!$L2472)</f>
        <v/>
      </c>
      <c r="L2472">
        <f>IF('3.Stok Awal'!$N2472=0,0,'3.Stok Awal'!$N2472)</f>
        <v>0</v>
      </c>
      <c r="M2472" t="str">
        <f>IF('3.Stok Awal'!$O2472=0,"",'3.Stok Awal'!$O2472)</f>
        <v/>
      </c>
      <c r="N2472">
        <f>SUMIF('4.Sell to Trade'!$O$5:$O$5003,'5.Stok Akhir'!$G2472,'4.Sell to Trade'!$Q$5:$Q$5003)</f>
        <v>0</v>
      </c>
      <c r="O2472" t="str">
        <f>IF('3.Stok Awal'!$L2472=0,"",'3.Stok Awal'!$L2472)</f>
        <v/>
      </c>
      <c r="P2472">
        <f>IF(ISNA(VLOOKUP($A2472,STOK_AWAL,13,0)),0,IF(VLOOKUP($A2472,STOK_AWAL,13,0)&gt;0,ROUNDDOWN(L2472/VLOOKUP($A2472,STOK_AWAL,13,0),0),0))</f>
        <v>0</v>
      </c>
      <c r="Q2472" t="str">
        <f>I2472</f>
        <v/>
      </c>
      <c r="R2472">
        <f>IFERROR(MOD(L2472,VLOOKUP($A2472,STOK_AWAL,13,0)),0)</f>
        <v>0</v>
      </c>
      <c r="S2472" t="str">
        <f>K2472</f>
        <v/>
      </c>
      <c r="T2472">
        <f>R2472+(P2472*(IFERROR(VLOOKUP($A2472,STOK_AWAL,13,0),0)))</f>
        <v>0</v>
      </c>
      <c r="U2472" t="str">
        <f>M2472</f>
        <v/>
      </c>
    </row>
    <row r="2473" spans="1:21" x14ac:dyDescent="0.25">
      <c r="A2473" t="str">
        <f>IF('3.Stok Awal'!$A2473=0,"",'3.Stok Awal'!$A2473)</f>
        <v/>
      </c>
      <c r="B2473" t="str">
        <f>IF('3.Stok Awal'!$B2473=0,"",'3.Stok Awal'!$B2473)</f>
        <v/>
      </c>
      <c r="C2473" t="str">
        <f>IF('3.Stok Awal'!$C2473=0,"",'3.Stok Awal'!$C2473)</f>
        <v/>
      </c>
      <c r="D2473" t="str">
        <f>IF('3.Stok Awal'!$D2473=0,"",'3.Stok Awal'!$D2473)</f>
        <v/>
      </c>
      <c r="E2473" t="str">
        <f>IF('3.Stok Awal'!$E2473=0,"",'3.Stok Awal'!$E2473)</f>
        <v/>
      </c>
      <c r="F2473" s="4" t="str">
        <f>IF('3.Stok Awal'!$F2473=0,"",'3.Stok Awal'!$F2473)</f>
        <v/>
      </c>
      <c r="G2473" s="4" t="str">
        <f t="shared" si="38"/>
        <v/>
      </c>
      <c r="H2473">
        <f>IF('3.Stok Awal'!$I2473=0,0,'3.Stok Awal'!$I2473)</f>
        <v>0</v>
      </c>
      <c r="I2473" t="str">
        <f>IF('3.Stok Awal'!$J2473=0,"",'3.Stok Awal'!$J2473)</f>
        <v/>
      </c>
      <c r="J2473">
        <f>IF('3.Stok Awal'!$K2473=0,0,'3.Stok Awal'!$K2473)</f>
        <v>0</v>
      </c>
      <c r="K2473" t="str">
        <f>IF('3.Stok Awal'!$L2473=0,"",'3.Stok Awal'!$L2473)</f>
        <v/>
      </c>
      <c r="L2473">
        <f>IF('3.Stok Awal'!$N2473=0,0,'3.Stok Awal'!$N2473)</f>
        <v>0</v>
      </c>
      <c r="M2473" t="str">
        <f>IF('3.Stok Awal'!$O2473=0,"",'3.Stok Awal'!$O2473)</f>
        <v/>
      </c>
      <c r="N2473">
        <f>SUMIF('4.Sell to Trade'!$O$5:$O$5003,'5.Stok Akhir'!$G2473,'4.Sell to Trade'!$Q$5:$Q$5003)</f>
        <v>0</v>
      </c>
      <c r="O2473" t="str">
        <f>IF('3.Stok Awal'!$L2473=0,"",'3.Stok Awal'!$L2473)</f>
        <v/>
      </c>
      <c r="P2473">
        <f>IF(ISNA(VLOOKUP($A2473,STOK_AWAL,13,0)),0,IF(VLOOKUP($A2473,STOK_AWAL,13,0)&gt;0,ROUNDDOWN(L2473/VLOOKUP($A2473,STOK_AWAL,13,0),0),0))</f>
        <v>0</v>
      </c>
      <c r="Q2473" t="str">
        <f>I2473</f>
        <v/>
      </c>
      <c r="R2473">
        <f>IFERROR(MOD(L2473,VLOOKUP($A2473,STOK_AWAL,13,0)),0)</f>
        <v>0</v>
      </c>
      <c r="S2473" t="str">
        <f>K2473</f>
        <v/>
      </c>
      <c r="T2473">
        <f>R2473+(P2473*(IFERROR(VLOOKUP($A2473,STOK_AWAL,13,0),0)))</f>
        <v>0</v>
      </c>
      <c r="U2473" t="str">
        <f>M2473</f>
        <v/>
      </c>
    </row>
    <row r="2474" spans="1:21" x14ac:dyDescent="0.25">
      <c r="A2474" t="str">
        <f>IF('3.Stok Awal'!$A2474=0,"",'3.Stok Awal'!$A2474)</f>
        <v/>
      </c>
      <c r="B2474" t="str">
        <f>IF('3.Stok Awal'!$B2474=0,"",'3.Stok Awal'!$B2474)</f>
        <v/>
      </c>
      <c r="C2474" t="str">
        <f>IF('3.Stok Awal'!$C2474=0,"",'3.Stok Awal'!$C2474)</f>
        <v/>
      </c>
      <c r="D2474" t="str">
        <f>IF('3.Stok Awal'!$D2474=0,"",'3.Stok Awal'!$D2474)</f>
        <v/>
      </c>
      <c r="E2474" t="str">
        <f>IF('3.Stok Awal'!$E2474=0,"",'3.Stok Awal'!$E2474)</f>
        <v/>
      </c>
      <c r="F2474" s="4" t="str">
        <f>IF('3.Stok Awal'!$F2474=0,"",'3.Stok Awal'!$F2474)</f>
        <v/>
      </c>
      <c r="G2474" s="4" t="str">
        <f t="shared" si="38"/>
        <v/>
      </c>
      <c r="H2474">
        <f>IF('3.Stok Awal'!$I2474=0,0,'3.Stok Awal'!$I2474)</f>
        <v>0</v>
      </c>
      <c r="I2474" t="str">
        <f>IF('3.Stok Awal'!$J2474=0,"",'3.Stok Awal'!$J2474)</f>
        <v/>
      </c>
      <c r="J2474">
        <f>IF('3.Stok Awal'!$K2474=0,0,'3.Stok Awal'!$K2474)</f>
        <v>0</v>
      </c>
      <c r="K2474" t="str">
        <f>IF('3.Stok Awal'!$L2474=0,"",'3.Stok Awal'!$L2474)</f>
        <v/>
      </c>
      <c r="L2474">
        <f>IF('3.Stok Awal'!$N2474=0,0,'3.Stok Awal'!$N2474)</f>
        <v>0</v>
      </c>
      <c r="M2474" t="str">
        <f>IF('3.Stok Awal'!$O2474=0,"",'3.Stok Awal'!$O2474)</f>
        <v/>
      </c>
      <c r="N2474">
        <f>SUMIF('4.Sell to Trade'!$O$5:$O$5003,'5.Stok Akhir'!$G2474,'4.Sell to Trade'!$Q$5:$Q$5003)</f>
        <v>0</v>
      </c>
      <c r="O2474" t="str">
        <f>IF('3.Stok Awal'!$L2474=0,"",'3.Stok Awal'!$L2474)</f>
        <v/>
      </c>
      <c r="P2474">
        <f>IF(ISNA(VLOOKUP($A2474,STOK_AWAL,13,0)),0,IF(VLOOKUP($A2474,STOK_AWAL,13,0)&gt;0,ROUNDDOWN(L2474/VLOOKUP($A2474,STOK_AWAL,13,0),0),0))</f>
        <v>0</v>
      </c>
      <c r="Q2474" t="str">
        <f>I2474</f>
        <v/>
      </c>
      <c r="R2474">
        <f>IFERROR(MOD(L2474,VLOOKUP($A2474,STOK_AWAL,13,0)),0)</f>
        <v>0</v>
      </c>
      <c r="S2474" t="str">
        <f>K2474</f>
        <v/>
      </c>
      <c r="T2474">
        <f>R2474+(P2474*(IFERROR(VLOOKUP($A2474,STOK_AWAL,13,0),0)))</f>
        <v>0</v>
      </c>
      <c r="U2474" t="str">
        <f>M2474</f>
        <v/>
      </c>
    </row>
    <row r="2475" spans="1:21" x14ac:dyDescent="0.25">
      <c r="A2475" t="str">
        <f>IF('3.Stok Awal'!$A2475=0,"",'3.Stok Awal'!$A2475)</f>
        <v/>
      </c>
      <c r="B2475" t="str">
        <f>IF('3.Stok Awal'!$B2475=0,"",'3.Stok Awal'!$B2475)</f>
        <v/>
      </c>
      <c r="C2475" t="str">
        <f>IF('3.Stok Awal'!$C2475=0,"",'3.Stok Awal'!$C2475)</f>
        <v/>
      </c>
      <c r="D2475" t="str">
        <f>IF('3.Stok Awal'!$D2475=0,"",'3.Stok Awal'!$D2475)</f>
        <v/>
      </c>
      <c r="E2475" t="str">
        <f>IF('3.Stok Awal'!$E2475=0,"",'3.Stok Awal'!$E2475)</f>
        <v/>
      </c>
      <c r="F2475" s="4" t="str">
        <f>IF('3.Stok Awal'!$F2475=0,"",'3.Stok Awal'!$F2475)</f>
        <v/>
      </c>
      <c r="G2475" s="4" t="str">
        <f t="shared" si="38"/>
        <v/>
      </c>
      <c r="H2475">
        <f>IF('3.Stok Awal'!$I2475=0,0,'3.Stok Awal'!$I2475)</f>
        <v>0</v>
      </c>
      <c r="I2475" t="str">
        <f>IF('3.Stok Awal'!$J2475=0,"",'3.Stok Awal'!$J2475)</f>
        <v/>
      </c>
      <c r="J2475">
        <f>IF('3.Stok Awal'!$K2475=0,0,'3.Stok Awal'!$K2475)</f>
        <v>0</v>
      </c>
      <c r="K2475" t="str">
        <f>IF('3.Stok Awal'!$L2475=0,"",'3.Stok Awal'!$L2475)</f>
        <v/>
      </c>
      <c r="L2475">
        <f>IF('3.Stok Awal'!$N2475=0,0,'3.Stok Awal'!$N2475)</f>
        <v>0</v>
      </c>
      <c r="M2475" t="str">
        <f>IF('3.Stok Awal'!$O2475=0,"",'3.Stok Awal'!$O2475)</f>
        <v/>
      </c>
      <c r="N2475">
        <f>SUMIF('4.Sell to Trade'!$O$5:$O$5003,'5.Stok Akhir'!$G2475,'4.Sell to Trade'!$Q$5:$Q$5003)</f>
        <v>0</v>
      </c>
      <c r="O2475" t="str">
        <f>IF('3.Stok Awal'!$L2475=0,"",'3.Stok Awal'!$L2475)</f>
        <v/>
      </c>
      <c r="P2475">
        <f>IF(ISNA(VLOOKUP($A2475,STOK_AWAL,13,0)),0,IF(VLOOKUP($A2475,STOK_AWAL,13,0)&gt;0,ROUNDDOWN(L2475/VLOOKUP($A2475,STOK_AWAL,13,0),0),0))</f>
        <v>0</v>
      </c>
      <c r="Q2475" t="str">
        <f>I2475</f>
        <v/>
      </c>
      <c r="R2475">
        <f>IFERROR(MOD(L2475,VLOOKUP($A2475,STOK_AWAL,13,0)),0)</f>
        <v>0</v>
      </c>
      <c r="S2475" t="str">
        <f>K2475</f>
        <v/>
      </c>
      <c r="T2475">
        <f>R2475+(P2475*(IFERROR(VLOOKUP($A2475,STOK_AWAL,13,0),0)))</f>
        <v>0</v>
      </c>
      <c r="U2475" t="str">
        <f>M2475</f>
        <v/>
      </c>
    </row>
    <row r="2476" spans="1:21" x14ac:dyDescent="0.25">
      <c r="A2476" t="str">
        <f>IF('3.Stok Awal'!$A2476=0,"",'3.Stok Awal'!$A2476)</f>
        <v/>
      </c>
      <c r="B2476" t="str">
        <f>IF('3.Stok Awal'!$B2476=0,"",'3.Stok Awal'!$B2476)</f>
        <v/>
      </c>
      <c r="C2476" t="str">
        <f>IF('3.Stok Awal'!$C2476=0,"",'3.Stok Awal'!$C2476)</f>
        <v/>
      </c>
      <c r="D2476" t="str">
        <f>IF('3.Stok Awal'!$D2476=0,"",'3.Stok Awal'!$D2476)</f>
        <v/>
      </c>
      <c r="E2476" t="str">
        <f>IF('3.Stok Awal'!$E2476=0,"",'3.Stok Awal'!$E2476)</f>
        <v/>
      </c>
      <c r="F2476" s="4" t="str">
        <f>IF('3.Stok Awal'!$F2476=0,"",'3.Stok Awal'!$F2476)</f>
        <v/>
      </c>
      <c r="G2476" s="4" t="str">
        <f t="shared" si="38"/>
        <v/>
      </c>
      <c r="H2476">
        <f>IF('3.Stok Awal'!$I2476=0,0,'3.Stok Awal'!$I2476)</f>
        <v>0</v>
      </c>
      <c r="I2476" t="str">
        <f>IF('3.Stok Awal'!$J2476=0,"",'3.Stok Awal'!$J2476)</f>
        <v/>
      </c>
      <c r="J2476">
        <f>IF('3.Stok Awal'!$K2476=0,0,'3.Stok Awal'!$K2476)</f>
        <v>0</v>
      </c>
      <c r="K2476" t="str">
        <f>IF('3.Stok Awal'!$L2476=0,"",'3.Stok Awal'!$L2476)</f>
        <v/>
      </c>
      <c r="L2476">
        <f>IF('3.Stok Awal'!$N2476=0,0,'3.Stok Awal'!$N2476)</f>
        <v>0</v>
      </c>
      <c r="M2476" t="str">
        <f>IF('3.Stok Awal'!$O2476=0,"",'3.Stok Awal'!$O2476)</f>
        <v/>
      </c>
      <c r="N2476">
        <f>SUMIF('4.Sell to Trade'!$O$5:$O$5003,'5.Stok Akhir'!$G2476,'4.Sell to Trade'!$Q$5:$Q$5003)</f>
        <v>0</v>
      </c>
      <c r="O2476" t="str">
        <f>IF('3.Stok Awal'!$L2476=0,"",'3.Stok Awal'!$L2476)</f>
        <v/>
      </c>
      <c r="P2476">
        <f>IF(ISNA(VLOOKUP($A2476,STOK_AWAL,13,0)),0,IF(VLOOKUP($A2476,STOK_AWAL,13,0)&gt;0,ROUNDDOWN(L2476/VLOOKUP($A2476,STOK_AWAL,13,0),0),0))</f>
        <v>0</v>
      </c>
      <c r="Q2476" t="str">
        <f>I2476</f>
        <v/>
      </c>
      <c r="R2476">
        <f>IFERROR(MOD(L2476,VLOOKUP($A2476,STOK_AWAL,13,0)),0)</f>
        <v>0</v>
      </c>
      <c r="S2476" t="str">
        <f>K2476</f>
        <v/>
      </c>
      <c r="T2476">
        <f>R2476+(P2476*(IFERROR(VLOOKUP($A2476,STOK_AWAL,13,0),0)))</f>
        <v>0</v>
      </c>
      <c r="U2476" t="str">
        <f>M2476</f>
        <v/>
      </c>
    </row>
    <row r="2477" spans="1:21" x14ac:dyDescent="0.25">
      <c r="A2477" t="str">
        <f>IF('3.Stok Awal'!$A2477=0,"",'3.Stok Awal'!$A2477)</f>
        <v/>
      </c>
      <c r="B2477" t="str">
        <f>IF('3.Stok Awal'!$B2477=0,"",'3.Stok Awal'!$B2477)</f>
        <v/>
      </c>
      <c r="C2477" t="str">
        <f>IF('3.Stok Awal'!$C2477=0,"",'3.Stok Awal'!$C2477)</f>
        <v/>
      </c>
      <c r="D2477" t="str">
        <f>IF('3.Stok Awal'!$D2477=0,"",'3.Stok Awal'!$D2477)</f>
        <v/>
      </c>
      <c r="E2477" t="str">
        <f>IF('3.Stok Awal'!$E2477=0,"",'3.Stok Awal'!$E2477)</f>
        <v/>
      </c>
      <c r="F2477" s="4" t="str">
        <f>IF('3.Stok Awal'!$F2477=0,"",'3.Stok Awal'!$F2477)</f>
        <v/>
      </c>
      <c r="G2477" s="4" t="str">
        <f t="shared" si="38"/>
        <v/>
      </c>
      <c r="H2477">
        <f>IF('3.Stok Awal'!$I2477=0,0,'3.Stok Awal'!$I2477)</f>
        <v>0</v>
      </c>
      <c r="I2477" t="str">
        <f>IF('3.Stok Awal'!$J2477=0,"",'3.Stok Awal'!$J2477)</f>
        <v/>
      </c>
      <c r="J2477">
        <f>IF('3.Stok Awal'!$K2477=0,0,'3.Stok Awal'!$K2477)</f>
        <v>0</v>
      </c>
      <c r="K2477" t="str">
        <f>IF('3.Stok Awal'!$L2477=0,"",'3.Stok Awal'!$L2477)</f>
        <v/>
      </c>
      <c r="L2477">
        <f>IF('3.Stok Awal'!$N2477=0,0,'3.Stok Awal'!$N2477)</f>
        <v>0</v>
      </c>
      <c r="M2477" t="str">
        <f>IF('3.Stok Awal'!$O2477=0,"",'3.Stok Awal'!$O2477)</f>
        <v/>
      </c>
      <c r="N2477">
        <f>SUMIF('4.Sell to Trade'!$O$5:$O$5003,'5.Stok Akhir'!$G2477,'4.Sell to Trade'!$Q$5:$Q$5003)</f>
        <v>0</v>
      </c>
      <c r="O2477" t="str">
        <f>IF('3.Stok Awal'!$L2477=0,"",'3.Stok Awal'!$L2477)</f>
        <v/>
      </c>
      <c r="P2477">
        <f>IF(ISNA(VLOOKUP($A2477,STOK_AWAL,13,0)),0,IF(VLOOKUP($A2477,STOK_AWAL,13,0)&gt;0,ROUNDDOWN(L2477/VLOOKUP($A2477,STOK_AWAL,13,0),0),0))</f>
        <v>0</v>
      </c>
      <c r="Q2477" t="str">
        <f>I2477</f>
        <v/>
      </c>
      <c r="R2477">
        <f>IFERROR(MOD(L2477,VLOOKUP($A2477,STOK_AWAL,13,0)),0)</f>
        <v>0</v>
      </c>
      <c r="S2477" t="str">
        <f>K2477</f>
        <v/>
      </c>
      <c r="T2477">
        <f>R2477+(P2477*(IFERROR(VLOOKUP($A2477,STOK_AWAL,13,0),0)))</f>
        <v>0</v>
      </c>
      <c r="U2477" t="str">
        <f>M2477</f>
        <v/>
      </c>
    </row>
    <row r="2478" spans="1:21" x14ac:dyDescent="0.25">
      <c r="A2478" t="str">
        <f>IF('3.Stok Awal'!$A2478=0,"",'3.Stok Awal'!$A2478)</f>
        <v/>
      </c>
      <c r="B2478" t="str">
        <f>IF('3.Stok Awal'!$B2478=0,"",'3.Stok Awal'!$B2478)</f>
        <v/>
      </c>
      <c r="C2478" t="str">
        <f>IF('3.Stok Awal'!$C2478=0,"",'3.Stok Awal'!$C2478)</f>
        <v/>
      </c>
      <c r="D2478" t="str">
        <f>IF('3.Stok Awal'!$D2478=0,"",'3.Stok Awal'!$D2478)</f>
        <v/>
      </c>
      <c r="E2478" t="str">
        <f>IF('3.Stok Awal'!$E2478=0,"",'3.Stok Awal'!$E2478)</f>
        <v/>
      </c>
      <c r="F2478" s="4" t="str">
        <f>IF('3.Stok Awal'!$F2478=0,"",'3.Stok Awal'!$F2478)</f>
        <v/>
      </c>
      <c r="G2478" s="4" t="str">
        <f t="shared" si="38"/>
        <v/>
      </c>
      <c r="H2478">
        <f>IF('3.Stok Awal'!$I2478=0,0,'3.Stok Awal'!$I2478)</f>
        <v>0</v>
      </c>
      <c r="I2478" t="str">
        <f>IF('3.Stok Awal'!$J2478=0,"",'3.Stok Awal'!$J2478)</f>
        <v/>
      </c>
      <c r="J2478">
        <f>IF('3.Stok Awal'!$K2478=0,0,'3.Stok Awal'!$K2478)</f>
        <v>0</v>
      </c>
      <c r="K2478" t="str">
        <f>IF('3.Stok Awal'!$L2478=0,"",'3.Stok Awal'!$L2478)</f>
        <v/>
      </c>
      <c r="L2478">
        <f>IF('3.Stok Awal'!$N2478=0,0,'3.Stok Awal'!$N2478)</f>
        <v>0</v>
      </c>
      <c r="M2478" t="str">
        <f>IF('3.Stok Awal'!$O2478=0,"",'3.Stok Awal'!$O2478)</f>
        <v/>
      </c>
      <c r="N2478">
        <f>SUMIF('4.Sell to Trade'!$O$5:$O$5003,'5.Stok Akhir'!$G2478,'4.Sell to Trade'!$Q$5:$Q$5003)</f>
        <v>0</v>
      </c>
      <c r="O2478" t="str">
        <f>IF('3.Stok Awal'!$L2478=0,"",'3.Stok Awal'!$L2478)</f>
        <v/>
      </c>
      <c r="P2478">
        <f>IF(ISNA(VLOOKUP($A2478,STOK_AWAL,13,0)),0,IF(VLOOKUP($A2478,STOK_AWAL,13,0)&gt;0,ROUNDDOWN(L2478/VLOOKUP($A2478,STOK_AWAL,13,0),0),0))</f>
        <v>0</v>
      </c>
      <c r="Q2478" t="str">
        <f>I2478</f>
        <v/>
      </c>
      <c r="R2478">
        <f>IFERROR(MOD(L2478,VLOOKUP($A2478,STOK_AWAL,13,0)),0)</f>
        <v>0</v>
      </c>
      <c r="S2478" t="str">
        <f>K2478</f>
        <v/>
      </c>
      <c r="T2478">
        <f>R2478+(P2478*(IFERROR(VLOOKUP($A2478,STOK_AWAL,13,0),0)))</f>
        <v>0</v>
      </c>
      <c r="U2478" t="str">
        <f>M2478</f>
        <v/>
      </c>
    </row>
    <row r="2479" spans="1:21" x14ac:dyDescent="0.25">
      <c r="A2479" t="str">
        <f>IF('3.Stok Awal'!$A2479=0,"",'3.Stok Awal'!$A2479)</f>
        <v/>
      </c>
      <c r="B2479" t="str">
        <f>IF('3.Stok Awal'!$B2479=0,"",'3.Stok Awal'!$B2479)</f>
        <v/>
      </c>
      <c r="C2479" t="str">
        <f>IF('3.Stok Awal'!$C2479=0,"",'3.Stok Awal'!$C2479)</f>
        <v/>
      </c>
      <c r="D2479" t="str">
        <f>IF('3.Stok Awal'!$D2479=0,"",'3.Stok Awal'!$D2479)</f>
        <v/>
      </c>
      <c r="E2479" t="str">
        <f>IF('3.Stok Awal'!$E2479=0,"",'3.Stok Awal'!$E2479)</f>
        <v/>
      </c>
      <c r="F2479" s="4" t="str">
        <f>IF('3.Stok Awal'!$F2479=0,"",'3.Stok Awal'!$F2479)</f>
        <v/>
      </c>
      <c r="G2479" s="4" t="str">
        <f t="shared" si="38"/>
        <v/>
      </c>
      <c r="H2479">
        <f>IF('3.Stok Awal'!$I2479=0,0,'3.Stok Awal'!$I2479)</f>
        <v>0</v>
      </c>
      <c r="I2479" t="str">
        <f>IF('3.Stok Awal'!$J2479=0,"",'3.Stok Awal'!$J2479)</f>
        <v/>
      </c>
      <c r="J2479">
        <f>IF('3.Stok Awal'!$K2479=0,0,'3.Stok Awal'!$K2479)</f>
        <v>0</v>
      </c>
      <c r="K2479" t="str">
        <f>IF('3.Stok Awal'!$L2479=0,"",'3.Stok Awal'!$L2479)</f>
        <v/>
      </c>
      <c r="L2479">
        <f>IF('3.Stok Awal'!$N2479=0,0,'3.Stok Awal'!$N2479)</f>
        <v>0</v>
      </c>
      <c r="M2479" t="str">
        <f>IF('3.Stok Awal'!$O2479=0,"",'3.Stok Awal'!$O2479)</f>
        <v/>
      </c>
      <c r="N2479">
        <f>SUMIF('4.Sell to Trade'!$O$5:$O$5003,'5.Stok Akhir'!$G2479,'4.Sell to Trade'!$Q$5:$Q$5003)</f>
        <v>0</v>
      </c>
      <c r="O2479" t="str">
        <f>IF('3.Stok Awal'!$L2479=0,"",'3.Stok Awal'!$L2479)</f>
        <v/>
      </c>
      <c r="P2479">
        <f>IF(ISNA(VLOOKUP($A2479,STOK_AWAL,13,0)),0,IF(VLOOKUP($A2479,STOK_AWAL,13,0)&gt;0,ROUNDDOWN(L2479/VLOOKUP($A2479,STOK_AWAL,13,0),0),0))</f>
        <v>0</v>
      </c>
      <c r="Q2479" t="str">
        <f>I2479</f>
        <v/>
      </c>
      <c r="R2479">
        <f>IFERROR(MOD(L2479,VLOOKUP($A2479,STOK_AWAL,13,0)),0)</f>
        <v>0</v>
      </c>
      <c r="S2479" t="str">
        <f>K2479</f>
        <v/>
      </c>
      <c r="T2479">
        <f>R2479+(P2479*(IFERROR(VLOOKUP($A2479,STOK_AWAL,13,0),0)))</f>
        <v>0</v>
      </c>
      <c r="U2479" t="str">
        <f>M2479</f>
        <v/>
      </c>
    </row>
    <row r="2480" spans="1:21" x14ac:dyDescent="0.25">
      <c r="A2480" t="str">
        <f>IF('3.Stok Awal'!$A2480=0,"",'3.Stok Awal'!$A2480)</f>
        <v/>
      </c>
      <c r="B2480" t="str">
        <f>IF('3.Stok Awal'!$B2480=0,"",'3.Stok Awal'!$B2480)</f>
        <v/>
      </c>
      <c r="C2480" t="str">
        <f>IF('3.Stok Awal'!$C2480=0,"",'3.Stok Awal'!$C2480)</f>
        <v/>
      </c>
      <c r="D2480" t="str">
        <f>IF('3.Stok Awal'!$D2480=0,"",'3.Stok Awal'!$D2480)</f>
        <v/>
      </c>
      <c r="E2480" t="str">
        <f>IF('3.Stok Awal'!$E2480=0,"",'3.Stok Awal'!$E2480)</f>
        <v/>
      </c>
      <c r="F2480" s="4" t="str">
        <f>IF('3.Stok Awal'!$F2480=0,"",'3.Stok Awal'!$F2480)</f>
        <v/>
      </c>
      <c r="G2480" s="4" t="str">
        <f t="shared" si="38"/>
        <v/>
      </c>
      <c r="H2480">
        <f>IF('3.Stok Awal'!$I2480=0,0,'3.Stok Awal'!$I2480)</f>
        <v>0</v>
      </c>
      <c r="I2480" t="str">
        <f>IF('3.Stok Awal'!$J2480=0,"",'3.Stok Awal'!$J2480)</f>
        <v/>
      </c>
      <c r="J2480">
        <f>IF('3.Stok Awal'!$K2480=0,0,'3.Stok Awal'!$K2480)</f>
        <v>0</v>
      </c>
      <c r="K2480" t="str">
        <f>IF('3.Stok Awal'!$L2480=0,"",'3.Stok Awal'!$L2480)</f>
        <v/>
      </c>
      <c r="L2480">
        <f>IF('3.Stok Awal'!$N2480=0,0,'3.Stok Awal'!$N2480)</f>
        <v>0</v>
      </c>
      <c r="M2480" t="str">
        <f>IF('3.Stok Awal'!$O2480=0,"",'3.Stok Awal'!$O2480)</f>
        <v/>
      </c>
      <c r="N2480">
        <f>SUMIF('4.Sell to Trade'!$O$5:$O$5003,'5.Stok Akhir'!$G2480,'4.Sell to Trade'!$Q$5:$Q$5003)</f>
        <v>0</v>
      </c>
      <c r="O2480" t="str">
        <f>IF('3.Stok Awal'!$L2480=0,"",'3.Stok Awal'!$L2480)</f>
        <v/>
      </c>
      <c r="P2480">
        <f>IF(ISNA(VLOOKUP($A2480,STOK_AWAL,13,0)),0,IF(VLOOKUP($A2480,STOK_AWAL,13,0)&gt;0,ROUNDDOWN(L2480/VLOOKUP($A2480,STOK_AWAL,13,0),0),0))</f>
        <v>0</v>
      </c>
      <c r="Q2480" t="str">
        <f>I2480</f>
        <v/>
      </c>
      <c r="R2480">
        <f>IFERROR(MOD(L2480,VLOOKUP($A2480,STOK_AWAL,13,0)),0)</f>
        <v>0</v>
      </c>
      <c r="S2480" t="str">
        <f>K2480</f>
        <v/>
      </c>
      <c r="T2480">
        <f>R2480+(P2480*(IFERROR(VLOOKUP($A2480,STOK_AWAL,13,0),0)))</f>
        <v>0</v>
      </c>
      <c r="U2480" t="str">
        <f>M2480</f>
        <v/>
      </c>
    </row>
    <row r="2481" spans="1:21" x14ac:dyDescent="0.25">
      <c r="A2481" t="str">
        <f>IF('3.Stok Awal'!$A2481=0,"",'3.Stok Awal'!$A2481)</f>
        <v/>
      </c>
      <c r="B2481" t="str">
        <f>IF('3.Stok Awal'!$B2481=0,"",'3.Stok Awal'!$B2481)</f>
        <v/>
      </c>
      <c r="C2481" t="str">
        <f>IF('3.Stok Awal'!$C2481=0,"",'3.Stok Awal'!$C2481)</f>
        <v/>
      </c>
      <c r="D2481" t="str">
        <f>IF('3.Stok Awal'!$D2481=0,"",'3.Stok Awal'!$D2481)</f>
        <v/>
      </c>
      <c r="E2481" t="str">
        <f>IF('3.Stok Awal'!$E2481=0,"",'3.Stok Awal'!$E2481)</f>
        <v/>
      </c>
      <c r="F2481" s="4" t="str">
        <f>IF('3.Stok Awal'!$F2481=0,"",'3.Stok Awal'!$F2481)</f>
        <v/>
      </c>
      <c r="G2481" s="4" t="str">
        <f t="shared" si="38"/>
        <v/>
      </c>
      <c r="H2481">
        <f>IF('3.Stok Awal'!$I2481=0,0,'3.Stok Awal'!$I2481)</f>
        <v>0</v>
      </c>
      <c r="I2481" t="str">
        <f>IF('3.Stok Awal'!$J2481=0,"",'3.Stok Awal'!$J2481)</f>
        <v/>
      </c>
      <c r="J2481">
        <f>IF('3.Stok Awal'!$K2481=0,0,'3.Stok Awal'!$K2481)</f>
        <v>0</v>
      </c>
      <c r="K2481" t="str">
        <f>IF('3.Stok Awal'!$L2481=0,"",'3.Stok Awal'!$L2481)</f>
        <v/>
      </c>
      <c r="L2481">
        <f>IF('3.Stok Awal'!$N2481=0,0,'3.Stok Awal'!$N2481)</f>
        <v>0</v>
      </c>
      <c r="M2481" t="str">
        <f>IF('3.Stok Awal'!$O2481=0,"",'3.Stok Awal'!$O2481)</f>
        <v/>
      </c>
      <c r="N2481">
        <f>SUMIF('4.Sell to Trade'!$O$5:$O$5003,'5.Stok Akhir'!$G2481,'4.Sell to Trade'!$Q$5:$Q$5003)</f>
        <v>0</v>
      </c>
      <c r="O2481" t="str">
        <f>IF('3.Stok Awal'!$L2481=0,"",'3.Stok Awal'!$L2481)</f>
        <v/>
      </c>
      <c r="P2481">
        <f>IF(ISNA(VLOOKUP($A2481,STOK_AWAL,13,0)),0,IF(VLOOKUP($A2481,STOK_AWAL,13,0)&gt;0,ROUNDDOWN(L2481/VLOOKUP($A2481,STOK_AWAL,13,0),0),0))</f>
        <v>0</v>
      </c>
      <c r="Q2481" t="str">
        <f>I2481</f>
        <v/>
      </c>
      <c r="R2481">
        <f>IFERROR(MOD(L2481,VLOOKUP($A2481,STOK_AWAL,13,0)),0)</f>
        <v>0</v>
      </c>
      <c r="S2481" t="str">
        <f>K2481</f>
        <v/>
      </c>
      <c r="T2481">
        <f>R2481+(P2481*(IFERROR(VLOOKUP($A2481,STOK_AWAL,13,0),0)))</f>
        <v>0</v>
      </c>
      <c r="U2481" t="str">
        <f>M2481</f>
        <v/>
      </c>
    </row>
    <row r="2482" spans="1:21" x14ac:dyDescent="0.25">
      <c r="A2482" t="str">
        <f>IF('3.Stok Awal'!$A2482=0,"",'3.Stok Awal'!$A2482)</f>
        <v/>
      </c>
      <c r="B2482" t="str">
        <f>IF('3.Stok Awal'!$B2482=0,"",'3.Stok Awal'!$B2482)</f>
        <v/>
      </c>
      <c r="C2482" t="str">
        <f>IF('3.Stok Awal'!$C2482=0,"",'3.Stok Awal'!$C2482)</f>
        <v/>
      </c>
      <c r="D2482" t="str">
        <f>IF('3.Stok Awal'!$D2482=0,"",'3.Stok Awal'!$D2482)</f>
        <v/>
      </c>
      <c r="E2482" t="str">
        <f>IF('3.Stok Awal'!$E2482=0,"",'3.Stok Awal'!$E2482)</f>
        <v/>
      </c>
      <c r="F2482" s="4" t="str">
        <f>IF('3.Stok Awal'!$F2482=0,"",'3.Stok Awal'!$F2482)</f>
        <v/>
      </c>
      <c r="G2482" s="4" t="str">
        <f t="shared" si="38"/>
        <v/>
      </c>
      <c r="H2482">
        <f>IF('3.Stok Awal'!$I2482=0,0,'3.Stok Awal'!$I2482)</f>
        <v>0</v>
      </c>
      <c r="I2482" t="str">
        <f>IF('3.Stok Awal'!$J2482=0,"",'3.Stok Awal'!$J2482)</f>
        <v/>
      </c>
      <c r="J2482">
        <f>IF('3.Stok Awal'!$K2482=0,0,'3.Stok Awal'!$K2482)</f>
        <v>0</v>
      </c>
      <c r="K2482" t="str">
        <f>IF('3.Stok Awal'!$L2482=0,"",'3.Stok Awal'!$L2482)</f>
        <v/>
      </c>
      <c r="L2482">
        <f>IF('3.Stok Awal'!$N2482=0,0,'3.Stok Awal'!$N2482)</f>
        <v>0</v>
      </c>
      <c r="M2482" t="str">
        <f>IF('3.Stok Awal'!$O2482=0,"",'3.Stok Awal'!$O2482)</f>
        <v/>
      </c>
      <c r="N2482">
        <f>SUMIF('4.Sell to Trade'!$O$5:$O$5003,'5.Stok Akhir'!$G2482,'4.Sell to Trade'!$Q$5:$Q$5003)</f>
        <v>0</v>
      </c>
      <c r="O2482" t="str">
        <f>IF('3.Stok Awal'!$L2482=0,"",'3.Stok Awal'!$L2482)</f>
        <v/>
      </c>
      <c r="P2482">
        <f>IF(ISNA(VLOOKUP($A2482,STOK_AWAL,13,0)),0,IF(VLOOKUP($A2482,STOK_AWAL,13,0)&gt;0,ROUNDDOWN(L2482/VLOOKUP($A2482,STOK_AWAL,13,0),0),0))</f>
        <v>0</v>
      </c>
      <c r="Q2482" t="str">
        <f>I2482</f>
        <v/>
      </c>
      <c r="R2482">
        <f>IFERROR(MOD(L2482,VLOOKUP($A2482,STOK_AWAL,13,0)),0)</f>
        <v>0</v>
      </c>
      <c r="S2482" t="str">
        <f>K2482</f>
        <v/>
      </c>
      <c r="T2482">
        <f>R2482+(P2482*(IFERROR(VLOOKUP($A2482,STOK_AWAL,13,0),0)))</f>
        <v>0</v>
      </c>
      <c r="U2482" t="str">
        <f>M2482</f>
        <v/>
      </c>
    </row>
    <row r="2483" spans="1:21" x14ac:dyDescent="0.25">
      <c r="A2483" t="str">
        <f>IF('3.Stok Awal'!$A2483=0,"",'3.Stok Awal'!$A2483)</f>
        <v/>
      </c>
      <c r="B2483" t="str">
        <f>IF('3.Stok Awal'!$B2483=0,"",'3.Stok Awal'!$B2483)</f>
        <v/>
      </c>
      <c r="C2483" t="str">
        <f>IF('3.Stok Awal'!$C2483=0,"",'3.Stok Awal'!$C2483)</f>
        <v/>
      </c>
      <c r="D2483" t="str">
        <f>IF('3.Stok Awal'!$D2483=0,"",'3.Stok Awal'!$D2483)</f>
        <v/>
      </c>
      <c r="E2483" t="str">
        <f>IF('3.Stok Awal'!$E2483=0,"",'3.Stok Awal'!$E2483)</f>
        <v/>
      </c>
      <c r="F2483" s="4" t="str">
        <f>IF('3.Stok Awal'!$F2483=0,"",'3.Stok Awal'!$F2483)</f>
        <v/>
      </c>
      <c r="G2483" s="4" t="str">
        <f t="shared" si="38"/>
        <v/>
      </c>
      <c r="H2483">
        <f>IF('3.Stok Awal'!$I2483=0,0,'3.Stok Awal'!$I2483)</f>
        <v>0</v>
      </c>
      <c r="I2483" t="str">
        <f>IF('3.Stok Awal'!$J2483=0,"",'3.Stok Awal'!$J2483)</f>
        <v/>
      </c>
      <c r="J2483">
        <f>IF('3.Stok Awal'!$K2483=0,0,'3.Stok Awal'!$K2483)</f>
        <v>0</v>
      </c>
      <c r="K2483" t="str">
        <f>IF('3.Stok Awal'!$L2483=0,"",'3.Stok Awal'!$L2483)</f>
        <v/>
      </c>
      <c r="L2483">
        <f>IF('3.Stok Awal'!$N2483=0,0,'3.Stok Awal'!$N2483)</f>
        <v>0</v>
      </c>
      <c r="M2483" t="str">
        <f>IF('3.Stok Awal'!$O2483=0,"",'3.Stok Awal'!$O2483)</f>
        <v/>
      </c>
      <c r="N2483">
        <f>SUMIF('4.Sell to Trade'!$O$5:$O$5003,'5.Stok Akhir'!$G2483,'4.Sell to Trade'!$Q$5:$Q$5003)</f>
        <v>0</v>
      </c>
      <c r="O2483" t="str">
        <f>IF('3.Stok Awal'!$L2483=0,"",'3.Stok Awal'!$L2483)</f>
        <v/>
      </c>
      <c r="P2483">
        <f>IF(ISNA(VLOOKUP($A2483,STOK_AWAL,13,0)),0,IF(VLOOKUP($A2483,STOK_AWAL,13,0)&gt;0,ROUNDDOWN(L2483/VLOOKUP($A2483,STOK_AWAL,13,0),0),0))</f>
        <v>0</v>
      </c>
      <c r="Q2483" t="str">
        <f>I2483</f>
        <v/>
      </c>
      <c r="R2483">
        <f>IFERROR(MOD(L2483,VLOOKUP($A2483,STOK_AWAL,13,0)),0)</f>
        <v>0</v>
      </c>
      <c r="S2483" t="str">
        <f>K2483</f>
        <v/>
      </c>
      <c r="T2483">
        <f>R2483+(P2483*(IFERROR(VLOOKUP($A2483,STOK_AWAL,13,0),0)))</f>
        <v>0</v>
      </c>
      <c r="U2483" t="str">
        <f>M2483</f>
        <v/>
      </c>
    </row>
    <row r="2484" spans="1:21" x14ac:dyDescent="0.25">
      <c r="A2484" t="str">
        <f>IF('3.Stok Awal'!$A2484=0,"",'3.Stok Awal'!$A2484)</f>
        <v/>
      </c>
      <c r="B2484" t="str">
        <f>IF('3.Stok Awal'!$B2484=0,"",'3.Stok Awal'!$B2484)</f>
        <v/>
      </c>
      <c r="C2484" t="str">
        <f>IF('3.Stok Awal'!$C2484=0,"",'3.Stok Awal'!$C2484)</f>
        <v/>
      </c>
      <c r="D2484" t="str">
        <f>IF('3.Stok Awal'!$D2484=0,"",'3.Stok Awal'!$D2484)</f>
        <v/>
      </c>
      <c r="E2484" t="str">
        <f>IF('3.Stok Awal'!$E2484=0,"",'3.Stok Awal'!$E2484)</f>
        <v/>
      </c>
      <c r="F2484" s="4" t="str">
        <f>IF('3.Stok Awal'!$F2484=0,"",'3.Stok Awal'!$F2484)</f>
        <v/>
      </c>
      <c r="G2484" s="4" t="str">
        <f t="shared" si="38"/>
        <v/>
      </c>
      <c r="H2484">
        <f>IF('3.Stok Awal'!$I2484=0,0,'3.Stok Awal'!$I2484)</f>
        <v>0</v>
      </c>
      <c r="I2484" t="str">
        <f>IF('3.Stok Awal'!$J2484=0,"",'3.Stok Awal'!$J2484)</f>
        <v/>
      </c>
      <c r="J2484">
        <f>IF('3.Stok Awal'!$K2484=0,0,'3.Stok Awal'!$K2484)</f>
        <v>0</v>
      </c>
      <c r="K2484" t="str">
        <f>IF('3.Stok Awal'!$L2484=0,"",'3.Stok Awal'!$L2484)</f>
        <v/>
      </c>
      <c r="L2484">
        <f>IF('3.Stok Awal'!$N2484=0,0,'3.Stok Awal'!$N2484)</f>
        <v>0</v>
      </c>
      <c r="M2484" t="str">
        <f>IF('3.Stok Awal'!$O2484=0,"",'3.Stok Awal'!$O2484)</f>
        <v/>
      </c>
      <c r="N2484">
        <f>SUMIF('4.Sell to Trade'!$O$5:$O$5003,'5.Stok Akhir'!$G2484,'4.Sell to Trade'!$Q$5:$Q$5003)</f>
        <v>0</v>
      </c>
      <c r="O2484" t="str">
        <f>IF('3.Stok Awal'!$L2484=0,"",'3.Stok Awal'!$L2484)</f>
        <v/>
      </c>
      <c r="P2484">
        <f>IF(ISNA(VLOOKUP($A2484,STOK_AWAL,13,0)),0,IF(VLOOKUP($A2484,STOK_AWAL,13,0)&gt;0,ROUNDDOWN(L2484/VLOOKUP($A2484,STOK_AWAL,13,0),0),0))</f>
        <v>0</v>
      </c>
      <c r="Q2484" t="str">
        <f>I2484</f>
        <v/>
      </c>
      <c r="R2484">
        <f>IFERROR(MOD(L2484,VLOOKUP($A2484,STOK_AWAL,13,0)),0)</f>
        <v>0</v>
      </c>
      <c r="S2484" t="str">
        <f>K2484</f>
        <v/>
      </c>
      <c r="T2484">
        <f>R2484+(P2484*(IFERROR(VLOOKUP($A2484,STOK_AWAL,13,0),0)))</f>
        <v>0</v>
      </c>
      <c r="U2484" t="str">
        <f>M2484</f>
        <v/>
      </c>
    </row>
    <row r="2485" spans="1:21" x14ac:dyDescent="0.25">
      <c r="A2485" t="str">
        <f>IF('3.Stok Awal'!$A2485=0,"",'3.Stok Awal'!$A2485)</f>
        <v/>
      </c>
      <c r="B2485" t="str">
        <f>IF('3.Stok Awal'!$B2485=0,"",'3.Stok Awal'!$B2485)</f>
        <v/>
      </c>
      <c r="C2485" t="str">
        <f>IF('3.Stok Awal'!$C2485=0,"",'3.Stok Awal'!$C2485)</f>
        <v/>
      </c>
      <c r="D2485" t="str">
        <f>IF('3.Stok Awal'!$D2485=0,"",'3.Stok Awal'!$D2485)</f>
        <v/>
      </c>
      <c r="E2485" t="str">
        <f>IF('3.Stok Awal'!$E2485=0,"",'3.Stok Awal'!$E2485)</f>
        <v/>
      </c>
      <c r="F2485" s="4" t="str">
        <f>IF('3.Stok Awal'!$F2485=0,"",'3.Stok Awal'!$F2485)</f>
        <v/>
      </c>
      <c r="G2485" s="4" t="str">
        <f t="shared" si="38"/>
        <v/>
      </c>
      <c r="H2485">
        <f>IF('3.Stok Awal'!$I2485=0,0,'3.Stok Awal'!$I2485)</f>
        <v>0</v>
      </c>
      <c r="I2485" t="str">
        <f>IF('3.Stok Awal'!$J2485=0,"",'3.Stok Awal'!$J2485)</f>
        <v/>
      </c>
      <c r="J2485">
        <f>IF('3.Stok Awal'!$K2485=0,0,'3.Stok Awal'!$K2485)</f>
        <v>0</v>
      </c>
      <c r="K2485" t="str">
        <f>IF('3.Stok Awal'!$L2485=0,"",'3.Stok Awal'!$L2485)</f>
        <v/>
      </c>
      <c r="L2485">
        <f>IF('3.Stok Awal'!$N2485=0,0,'3.Stok Awal'!$N2485)</f>
        <v>0</v>
      </c>
      <c r="M2485" t="str">
        <f>IF('3.Stok Awal'!$O2485=0,"",'3.Stok Awal'!$O2485)</f>
        <v/>
      </c>
      <c r="N2485">
        <f>SUMIF('4.Sell to Trade'!$O$5:$O$5003,'5.Stok Akhir'!$G2485,'4.Sell to Trade'!$Q$5:$Q$5003)</f>
        <v>0</v>
      </c>
      <c r="O2485" t="str">
        <f>IF('3.Stok Awal'!$L2485=0,"",'3.Stok Awal'!$L2485)</f>
        <v/>
      </c>
      <c r="P2485">
        <f>IF(ISNA(VLOOKUP($A2485,STOK_AWAL,13,0)),0,IF(VLOOKUP($A2485,STOK_AWAL,13,0)&gt;0,ROUNDDOWN(L2485/VLOOKUP($A2485,STOK_AWAL,13,0),0),0))</f>
        <v>0</v>
      </c>
      <c r="Q2485" t="str">
        <f>I2485</f>
        <v/>
      </c>
      <c r="R2485">
        <f>IFERROR(MOD(L2485,VLOOKUP($A2485,STOK_AWAL,13,0)),0)</f>
        <v>0</v>
      </c>
      <c r="S2485" t="str">
        <f>K2485</f>
        <v/>
      </c>
      <c r="T2485">
        <f>R2485+(P2485*(IFERROR(VLOOKUP($A2485,STOK_AWAL,13,0),0)))</f>
        <v>0</v>
      </c>
      <c r="U2485" t="str">
        <f>M2485</f>
        <v/>
      </c>
    </row>
    <row r="2486" spans="1:21" x14ac:dyDescent="0.25">
      <c r="A2486" t="str">
        <f>IF('3.Stok Awal'!$A2486=0,"",'3.Stok Awal'!$A2486)</f>
        <v/>
      </c>
      <c r="B2486" t="str">
        <f>IF('3.Stok Awal'!$B2486=0,"",'3.Stok Awal'!$B2486)</f>
        <v/>
      </c>
      <c r="C2486" t="str">
        <f>IF('3.Stok Awal'!$C2486=0,"",'3.Stok Awal'!$C2486)</f>
        <v/>
      </c>
      <c r="D2486" t="str">
        <f>IF('3.Stok Awal'!$D2486=0,"",'3.Stok Awal'!$D2486)</f>
        <v/>
      </c>
      <c r="E2486" t="str">
        <f>IF('3.Stok Awal'!$E2486=0,"",'3.Stok Awal'!$E2486)</f>
        <v/>
      </c>
      <c r="F2486" s="4" t="str">
        <f>IF('3.Stok Awal'!$F2486=0,"",'3.Stok Awal'!$F2486)</f>
        <v/>
      </c>
      <c r="G2486" s="4" t="str">
        <f t="shared" si="38"/>
        <v/>
      </c>
      <c r="H2486">
        <f>IF('3.Stok Awal'!$I2486=0,0,'3.Stok Awal'!$I2486)</f>
        <v>0</v>
      </c>
      <c r="I2486" t="str">
        <f>IF('3.Stok Awal'!$J2486=0,"",'3.Stok Awal'!$J2486)</f>
        <v/>
      </c>
      <c r="J2486">
        <f>IF('3.Stok Awal'!$K2486=0,0,'3.Stok Awal'!$K2486)</f>
        <v>0</v>
      </c>
      <c r="K2486" t="str">
        <f>IF('3.Stok Awal'!$L2486=0,"",'3.Stok Awal'!$L2486)</f>
        <v/>
      </c>
      <c r="L2486">
        <f>IF('3.Stok Awal'!$N2486=0,0,'3.Stok Awal'!$N2486)</f>
        <v>0</v>
      </c>
      <c r="M2486" t="str">
        <f>IF('3.Stok Awal'!$O2486=0,"",'3.Stok Awal'!$O2486)</f>
        <v/>
      </c>
      <c r="N2486">
        <f>SUMIF('4.Sell to Trade'!$O$5:$O$5003,'5.Stok Akhir'!$G2486,'4.Sell to Trade'!$Q$5:$Q$5003)</f>
        <v>0</v>
      </c>
      <c r="O2486" t="str">
        <f>IF('3.Stok Awal'!$L2486=0,"",'3.Stok Awal'!$L2486)</f>
        <v/>
      </c>
      <c r="P2486">
        <f>IF(ISNA(VLOOKUP($A2486,STOK_AWAL,13,0)),0,IF(VLOOKUP($A2486,STOK_AWAL,13,0)&gt;0,ROUNDDOWN(L2486/VLOOKUP($A2486,STOK_AWAL,13,0),0),0))</f>
        <v>0</v>
      </c>
      <c r="Q2486" t="str">
        <f>I2486</f>
        <v/>
      </c>
      <c r="R2486">
        <f>IFERROR(MOD(L2486,VLOOKUP($A2486,STOK_AWAL,13,0)),0)</f>
        <v>0</v>
      </c>
      <c r="S2486" t="str">
        <f>K2486</f>
        <v/>
      </c>
      <c r="T2486">
        <f>R2486+(P2486*(IFERROR(VLOOKUP($A2486,STOK_AWAL,13,0),0)))</f>
        <v>0</v>
      </c>
      <c r="U2486" t="str">
        <f>M2486</f>
        <v/>
      </c>
    </row>
    <row r="2487" spans="1:21" x14ac:dyDescent="0.25">
      <c r="A2487" t="str">
        <f>IF('3.Stok Awal'!$A2487=0,"",'3.Stok Awal'!$A2487)</f>
        <v/>
      </c>
      <c r="B2487" t="str">
        <f>IF('3.Stok Awal'!$B2487=0,"",'3.Stok Awal'!$B2487)</f>
        <v/>
      </c>
      <c r="C2487" t="str">
        <f>IF('3.Stok Awal'!$C2487=0,"",'3.Stok Awal'!$C2487)</f>
        <v/>
      </c>
      <c r="D2487" t="str">
        <f>IF('3.Stok Awal'!$D2487=0,"",'3.Stok Awal'!$D2487)</f>
        <v/>
      </c>
      <c r="E2487" t="str">
        <f>IF('3.Stok Awal'!$E2487=0,"",'3.Stok Awal'!$E2487)</f>
        <v/>
      </c>
      <c r="F2487" s="4" t="str">
        <f>IF('3.Stok Awal'!$F2487=0,"",'3.Stok Awal'!$F2487)</f>
        <v/>
      </c>
      <c r="G2487" s="4" t="str">
        <f t="shared" si="38"/>
        <v/>
      </c>
      <c r="H2487">
        <f>IF('3.Stok Awal'!$I2487=0,0,'3.Stok Awal'!$I2487)</f>
        <v>0</v>
      </c>
      <c r="I2487" t="str">
        <f>IF('3.Stok Awal'!$J2487=0,"",'3.Stok Awal'!$J2487)</f>
        <v/>
      </c>
      <c r="J2487">
        <f>IF('3.Stok Awal'!$K2487=0,0,'3.Stok Awal'!$K2487)</f>
        <v>0</v>
      </c>
      <c r="K2487" t="str">
        <f>IF('3.Stok Awal'!$L2487=0,"",'3.Stok Awal'!$L2487)</f>
        <v/>
      </c>
      <c r="L2487">
        <f>IF('3.Stok Awal'!$N2487=0,0,'3.Stok Awal'!$N2487)</f>
        <v>0</v>
      </c>
      <c r="M2487" t="str">
        <f>IF('3.Stok Awal'!$O2487=0,"",'3.Stok Awal'!$O2487)</f>
        <v/>
      </c>
      <c r="N2487">
        <f>SUMIF('4.Sell to Trade'!$O$5:$O$5003,'5.Stok Akhir'!$G2487,'4.Sell to Trade'!$Q$5:$Q$5003)</f>
        <v>0</v>
      </c>
      <c r="O2487" t="str">
        <f>IF('3.Stok Awal'!$L2487=0,"",'3.Stok Awal'!$L2487)</f>
        <v/>
      </c>
      <c r="P2487">
        <f>IF(ISNA(VLOOKUP($A2487,STOK_AWAL,13,0)),0,IF(VLOOKUP($A2487,STOK_AWAL,13,0)&gt;0,ROUNDDOWN(L2487/VLOOKUP($A2487,STOK_AWAL,13,0),0),0))</f>
        <v>0</v>
      </c>
      <c r="Q2487" t="str">
        <f>I2487</f>
        <v/>
      </c>
      <c r="R2487">
        <f>IFERROR(MOD(L2487,VLOOKUP($A2487,STOK_AWAL,13,0)),0)</f>
        <v>0</v>
      </c>
      <c r="S2487" t="str">
        <f>K2487</f>
        <v/>
      </c>
      <c r="T2487">
        <f>R2487+(P2487*(IFERROR(VLOOKUP($A2487,STOK_AWAL,13,0),0)))</f>
        <v>0</v>
      </c>
      <c r="U2487" t="str">
        <f>M2487</f>
        <v/>
      </c>
    </row>
    <row r="2488" spans="1:21" x14ac:dyDescent="0.25">
      <c r="A2488" t="str">
        <f>IF('3.Stok Awal'!$A2488=0,"",'3.Stok Awal'!$A2488)</f>
        <v/>
      </c>
      <c r="B2488" t="str">
        <f>IF('3.Stok Awal'!$B2488=0,"",'3.Stok Awal'!$B2488)</f>
        <v/>
      </c>
      <c r="C2488" t="str">
        <f>IF('3.Stok Awal'!$C2488=0,"",'3.Stok Awal'!$C2488)</f>
        <v/>
      </c>
      <c r="D2488" t="str">
        <f>IF('3.Stok Awal'!$D2488=0,"",'3.Stok Awal'!$D2488)</f>
        <v/>
      </c>
      <c r="E2488" t="str">
        <f>IF('3.Stok Awal'!$E2488=0,"",'3.Stok Awal'!$E2488)</f>
        <v/>
      </c>
      <c r="F2488" s="4" t="str">
        <f>IF('3.Stok Awal'!$F2488=0,"",'3.Stok Awal'!$F2488)</f>
        <v/>
      </c>
      <c r="G2488" s="4" t="str">
        <f t="shared" si="38"/>
        <v/>
      </c>
      <c r="H2488">
        <f>IF('3.Stok Awal'!$I2488=0,0,'3.Stok Awal'!$I2488)</f>
        <v>0</v>
      </c>
      <c r="I2488" t="str">
        <f>IF('3.Stok Awal'!$J2488=0,"",'3.Stok Awal'!$J2488)</f>
        <v/>
      </c>
      <c r="J2488">
        <f>IF('3.Stok Awal'!$K2488=0,0,'3.Stok Awal'!$K2488)</f>
        <v>0</v>
      </c>
      <c r="K2488" t="str">
        <f>IF('3.Stok Awal'!$L2488=0,"",'3.Stok Awal'!$L2488)</f>
        <v/>
      </c>
      <c r="L2488">
        <f>IF('3.Stok Awal'!$N2488=0,0,'3.Stok Awal'!$N2488)</f>
        <v>0</v>
      </c>
      <c r="M2488" t="str">
        <f>IF('3.Stok Awal'!$O2488=0,"",'3.Stok Awal'!$O2488)</f>
        <v/>
      </c>
      <c r="N2488">
        <f>SUMIF('4.Sell to Trade'!$O$5:$O$5003,'5.Stok Akhir'!$G2488,'4.Sell to Trade'!$Q$5:$Q$5003)</f>
        <v>0</v>
      </c>
      <c r="O2488" t="str">
        <f>IF('3.Stok Awal'!$L2488=0,"",'3.Stok Awal'!$L2488)</f>
        <v/>
      </c>
      <c r="P2488">
        <f>IF(ISNA(VLOOKUP($A2488,STOK_AWAL,13,0)),0,IF(VLOOKUP($A2488,STOK_AWAL,13,0)&gt;0,ROUNDDOWN(L2488/VLOOKUP($A2488,STOK_AWAL,13,0),0),0))</f>
        <v>0</v>
      </c>
      <c r="Q2488" t="str">
        <f>I2488</f>
        <v/>
      </c>
      <c r="R2488">
        <f>IFERROR(MOD(L2488,VLOOKUP($A2488,STOK_AWAL,13,0)),0)</f>
        <v>0</v>
      </c>
      <c r="S2488" t="str">
        <f>K2488</f>
        <v/>
      </c>
      <c r="T2488">
        <f>R2488+(P2488*(IFERROR(VLOOKUP($A2488,STOK_AWAL,13,0),0)))</f>
        <v>0</v>
      </c>
      <c r="U2488" t="str">
        <f>M2488</f>
        <v/>
      </c>
    </row>
    <row r="2489" spans="1:21" x14ac:dyDescent="0.25">
      <c r="A2489" t="str">
        <f>IF('3.Stok Awal'!$A2489=0,"",'3.Stok Awal'!$A2489)</f>
        <v/>
      </c>
      <c r="B2489" t="str">
        <f>IF('3.Stok Awal'!$B2489=0,"",'3.Stok Awal'!$B2489)</f>
        <v/>
      </c>
      <c r="C2489" t="str">
        <f>IF('3.Stok Awal'!$C2489=0,"",'3.Stok Awal'!$C2489)</f>
        <v/>
      </c>
      <c r="D2489" t="str">
        <f>IF('3.Stok Awal'!$D2489=0,"",'3.Stok Awal'!$D2489)</f>
        <v/>
      </c>
      <c r="E2489" t="str">
        <f>IF('3.Stok Awal'!$E2489=0,"",'3.Stok Awal'!$E2489)</f>
        <v/>
      </c>
      <c r="F2489" s="4" t="str">
        <f>IF('3.Stok Awal'!$F2489=0,"",'3.Stok Awal'!$F2489)</f>
        <v/>
      </c>
      <c r="G2489" s="4" t="str">
        <f t="shared" si="38"/>
        <v/>
      </c>
      <c r="H2489">
        <f>IF('3.Stok Awal'!$I2489=0,0,'3.Stok Awal'!$I2489)</f>
        <v>0</v>
      </c>
      <c r="I2489" t="str">
        <f>IF('3.Stok Awal'!$J2489=0,"",'3.Stok Awal'!$J2489)</f>
        <v/>
      </c>
      <c r="J2489">
        <f>IF('3.Stok Awal'!$K2489=0,0,'3.Stok Awal'!$K2489)</f>
        <v>0</v>
      </c>
      <c r="K2489" t="str">
        <f>IF('3.Stok Awal'!$L2489=0,"",'3.Stok Awal'!$L2489)</f>
        <v/>
      </c>
      <c r="L2489">
        <f>IF('3.Stok Awal'!$N2489=0,0,'3.Stok Awal'!$N2489)</f>
        <v>0</v>
      </c>
      <c r="M2489" t="str">
        <f>IF('3.Stok Awal'!$O2489=0,"",'3.Stok Awal'!$O2489)</f>
        <v/>
      </c>
      <c r="N2489">
        <f>SUMIF('4.Sell to Trade'!$O$5:$O$5003,'5.Stok Akhir'!$G2489,'4.Sell to Trade'!$Q$5:$Q$5003)</f>
        <v>0</v>
      </c>
      <c r="O2489" t="str">
        <f>IF('3.Stok Awal'!$L2489=0,"",'3.Stok Awal'!$L2489)</f>
        <v/>
      </c>
      <c r="P2489">
        <f>IF(ISNA(VLOOKUP($A2489,STOK_AWAL,13,0)),0,IF(VLOOKUP($A2489,STOK_AWAL,13,0)&gt;0,ROUNDDOWN(L2489/VLOOKUP($A2489,STOK_AWAL,13,0),0),0))</f>
        <v>0</v>
      </c>
      <c r="Q2489" t="str">
        <f>I2489</f>
        <v/>
      </c>
      <c r="R2489">
        <f>IFERROR(MOD(L2489,VLOOKUP($A2489,STOK_AWAL,13,0)),0)</f>
        <v>0</v>
      </c>
      <c r="S2489" t="str">
        <f>K2489</f>
        <v/>
      </c>
      <c r="T2489">
        <f>R2489+(P2489*(IFERROR(VLOOKUP($A2489,STOK_AWAL,13,0),0)))</f>
        <v>0</v>
      </c>
      <c r="U2489" t="str">
        <f>M2489</f>
        <v/>
      </c>
    </row>
    <row r="2490" spans="1:21" x14ac:dyDescent="0.25">
      <c r="A2490" t="str">
        <f>IF('3.Stok Awal'!$A2490=0,"",'3.Stok Awal'!$A2490)</f>
        <v/>
      </c>
      <c r="B2490" t="str">
        <f>IF('3.Stok Awal'!$B2490=0,"",'3.Stok Awal'!$B2490)</f>
        <v/>
      </c>
      <c r="C2490" t="str">
        <f>IF('3.Stok Awal'!$C2490=0,"",'3.Stok Awal'!$C2490)</f>
        <v/>
      </c>
      <c r="D2490" t="str">
        <f>IF('3.Stok Awal'!$D2490=0,"",'3.Stok Awal'!$D2490)</f>
        <v/>
      </c>
      <c r="E2490" t="str">
        <f>IF('3.Stok Awal'!$E2490=0,"",'3.Stok Awal'!$E2490)</f>
        <v/>
      </c>
      <c r="F2490" s="4" t="str">
        <f>IF('3.Stok Awal'!$F2490=0,"",'3.Stok Awal'!$F2490)</f>
        <v/>
      </c>
      <c r="G2490" s="4" t="str">
        <f t="shared" si="38"/>
        <v/>
      </c>
      <c r="H2490">
        <f>IF('3.Stok Awal'!$I2490=0,0,'3.Stok Awal'!$I2490)</f>
        <v>0</v>
      </c>
      <c r="I2490" t="str">
        <f>IF('3.Stok Awal'!$J2490=0,"",'3.Stok Awal'!$J2490)</f>
        <v/>
      </c>
      <c r="J2490">
        <f>IF('3.Stok Awal'!$K2490=0,0,'3.Stok Awal'!$K2490)</f>
        <v>0</v>
      </c>
      <c r="K2490" t="str">
        <f>IF('3.Stok Awal'!$L2490=0,"",'3.Stok Awal'!$L2490)</f>
        <v/>
      </c>
      <c r="L2490">
        <f>IF('3.Stok Awal'!$N2490=0,0,'3.Stok Awal'!$N2490)</f>
        <v>0</v>
      </c>
      <c r="M2490" t="str">
        <f>IF('3.Stok Awal'!$O2490=0,"",'3.Stok Awal'!$O2490)</f>
        <v/>
      </c>
      <c r="N2490">
        <f>SUMIF('4.Sell to Trade'!$O$5:$O$5003,'5.Stok Akhir'!$G2490,'4.Sell to Trade'!$Q$5:$Q$5003)</f>
        <v>0</v>
      </c>
      <c r="O2490" t="str">
        <f>IF('3.Stok Awal'!$L2490=0,"",'3.Stok Awal'!$L2490)</f>
        <v/>
      </c>
      <c r="P2490">
        <f>IF(ISNA(VLOOKUP($A2490,STOK_AWAL,13,0)),0,IF(VLOOKUP($A2490,STOK_AWAL,13,0)&gt;0,ROUNDDOWN(L2490/VLOOKUP($A2490,STOK_AWAL,13,0),0),0))</f>
        <v>0</v>
      </c>
      <c r="Q2490" t="str">
        <f>I2490</f>
        <v/>
      </c>
      <c r="R2490">
        <f>IFERROR(MOD(L2490,VLOOKUP($A2490,STOK_AWAL,13,0)),0)</f>
        <v>0</v>
      </c>
      <c r="S2490" t="str">
        <f>K2490</f>
        <v/>
      </c>
      <c r="T2490">
        <f>R2490+(P2490*(IFERROR(VLOOKUP($A2490,STOK_AWAL,13,0),0)))</f>
        <v>0</v>
      </c>
      <c r="U2490" t="str">
        <f>M2490</f>
        <v/>
      </c>
    </row>
    <row r="2491" spans="1:21" x14ac:dyDescent="0.25">
      <c r="A2491" t="str">
        <f>IF('3.Stok Awal'!$A2491=0,"",'3.Stok Awal'!$A2491)</f>
        <v/>
      </c>
      <c r="B2491" t="str">
        <f>IF('3.Stok Awal'!$B2491=0,"",'3.Stok Awal'!$B2491)</f>
        <v/>
      </c>
      <c r="C2491" t="str">
        <f>IF('3.Stok Awal'!$C2491=0,"",'3.Stok Awal'!$C2491)</f>
        <v/>
      </c>
      <c r="D2491" t="str">
        <f>IF('3.Stok Awal'!$D2491=0,"",'3.Stok Awal'!$D2491)</f>
        <v/>
      </c>
      <c r="E2491" t="str">
        <f>IF('3.Stok Awal'!$E2491=0,"",'3.Stok Awal'!$E2491)</f>
        <v/>
      </c>
      <c r="F2491" s="4" t="str">
        <f>IF('3.Stok Awal'!$F2491=0,"",'3.Stok Awal'!$F2491)</f>
        <v/>
      </c>
      <c r="G2491" s="4" t="str">
        <f t="shared" si="38"/>
        <v/>
      </c>
      <c r="H2491">
        <f>IF('3.Stok Awal'!$I2491=0,0,'3.Stok Awal'!$I2491)</f>
        <v>0</v>
      </c>
      <c r="I2491" t="str">
        <f>IF('3.Stok Awal'!$J2491=0,"",'3.Stok Awal'!$J2491)</f>
        <v/>
      </c>
      <c r="J2491">
        <f>IF('3.Stok Awal'!$K2491=0,0,'3.Stok Awal'!$K2491)</f>
        <v>0</v>
      </c>
      <c r="K2491" t="str">
        <f>IF('3.Stok Awal'!$L2491=0,"",'3.Stok Awal'!$L2491)</f>
        <v/>
      </c>
      <c r="L2491">
        <f>IF('3.Stok Awal'!$N2491=0,0,'3.Stok Awal'!$N2491)</f>
        <v>0</v>
      </c>
      <c r="M2491" t="str">
        <f>IF('3.Stok Awal'!$O2491=0,"",'3.Stok Awal'!$O2491)</f>
        <v/>
      </c>
      <c r="N2491">
        <f>SUMIF('4.Sell to Trade'!$O$5:$O$5003,'5.Stok Akhir'!$G2491,'4.Sell to Trade'!$Q$5:$Q$5003)</f>
        <v>0</v>
      </c>
      <c r="O2491" t="str">
        <f>IF('3.Stok Awal'!$L2491=0,"",'3.Stok Awal'!$L2491)</f>
        <v/>
      </c>
      <c r="P2491">
        <f>IF(ISNA(VLOOKUP($A2491,STOK_AWAL,13,0)),0,IF(VLOOKUP($A2491,STOK_AWAL,13,0)&gt;0,ROUNDDOWN(L2491/VLOOKUP($A2491,STOK_AWAL,13,0),0),0))</f>
        <v>0</v>
      </c>
      <c r="Q2491" t="str">
        <f>I2491</f>
        <v/>
      </c>
      <c r="R2491">
        <f>IFERROR(MOD(L2491,VLOOKUP($A2491,STOK_AWAL,13,0)),0)</f>
        <v>0</v>
      </c>
      <c r="S2491" t="str">
        <f>K2491</f>
        <v/>
      </c>
      <c r="T2491">
        <f>R2491+(P2491*(IFERROR(VLOOKUP($A2491,STOK_AWAL,13,0),0)))</f>
        <v>0</v>
      </c>
      <c r="U2491" t="str">
        <f>M2491</f>
        <v/>
      </c>
    </row>
    <row r="2492" spans="1:21" x14ac:dyDescent="0.25">
      <c r="A2492" t="str">
        <f>IF('3.Stok Awal'!$A2492=0,"",'3.Stok Awal'!$A2492)</f>
        <v/>
      </c>
      <c r="B2492" t="str">
        <f>IF('3.Stok Awal'!$B2492=0,"",'3.Stok Awal'!$B2492)</f>
        <v/>
      </c>
      <c r="C2492" t="str">
        <f>IF('3.Stok Awal'!$C2492=0,"",'3.Stok Awal'!$C2492)</f>
        <v/>
      </c>
      <c r="D2492" t="str">
        <f>IF('3.Stok Awal'!$D2492=0,"",'3.Stok Awal'!$D2492)</f>
        <v/>
      </c>
      <c r="E2492" t="str">
        <f>IF('3.Stok Awal'!$E2492=0,"",'3.Stok Awal'!$E2492)</f>
        <v/>
      </c>
      <c r="F2492" s="4" t="str">
        <f>IF('3.Stok Awal'!$F2492=0,"",'3.Stok Awal'!$F2492)</f>
        <v/>
      </c>
      <c r="G2492" s="4" t="str">
        <f t="shared" si="38"/>
        <v/>
      </c>
      <c r="H2492">
        <f>IF('3.Stok Awal'!$I2492=0,0,'3.Stok Awal'!$I2492)</f>
        <v>0</v>
      </c>
      <c r="I2492" t="str">
        <f>IF('3.Stok Awal'!$J2492=0,"",'3.Stok Awal'!$J2492)</f>
        <v/>
      </c>
      <c r="J2492">
        <f>IF('3.Stok Awal'!$K2492=0,0,'3.Stok Awal'!$K2492)</f>
        <v>0</v>
      </c>
      <c r="K2492" t="str">
        <f>IF('3.Stok Awal'!$L2492=0,"",'3.Stok Awal'!$L2492)</f>
        <v/>
      </c>
      <c r="L2492">
        <f>IF('3.Stok Awal'!$N2492=0,0,'3.Stok Awal'!$N2492)</f>
        <v>0</v>
      </c>
      <c r="M2492" t="str">
        <f>IF('3.Stok Awal'!$O2492=0,"",'3.Stok Awal'!$O2492)</f>
        <v/>
      </c>
      <c r="N2492">
        <f>SUMIF('4.Sell to Trade'!$O$5:$O$5003,'5.Stok Akhir'!$G2492,'4.Sell to Trade'!$Q$5:$Q$5003)</f>
        <v>0</v>
      </c>
      <c r="O2492" t="str">
        <f>IF('3.Stok Awal'!$L2492=0,"",'3.Stok Awal'!$L2492)</f>
        <v/>
      </c>
      <c r="P2492">
        <f>IF(ISNA(VLOOKUP($A2492,STOK_AWAL,13,0)),0,IF(VLOOKUP($A2492,STOK_AWAL,13,0)&gt;0,ROUNDDOWN(L2492/VLOOKUP($A2492,STOK_AWAL,13,0),0),0))</f>
        <v>0</v>
      </c>
      <c r="Q2492" t="str">
        <f>I2492</f>
        <v/>
      </c>
      <c r="R2492">
        <f>IFERROR(MOD(L2492,VLOOKUP($A2492,STOK_AWAL,13,0)),0)</f>
        <v>0</v>
      </c>
      <c r="S2492" t="str">
        <f>K2492</f>
        <v/>
      </c>
      <c r="T2492">
        <f>R2492+(P2492*(IFERROR(VLOOKUP($A2492,STOK_AWAL,13,0),0)))</f>
        <v>0</v>
      </c>
      <c r="U2492" t="str">
        <f>M2492</f>
        <v/>
      </c>
    </row>
    <row r="2493" spans="1:21" x14ac:dyDescent="0.25">
      <c r="A2493" t="str">
        <f>IF('3.Stok Awal'!$A2493=0,"",'3.Stok Awal'!$A2493)</f>
        <v/>
      </c>
      <c r="B2493" t="str">
        <f>IF('3.Stok Awal'!$B2493=0,"",'3.Stok Awal'!$B2493)</f>
        <v/>
      </c>
      <c r="C2493" t="str">
        <f>IF('3.Stok Awal'!$C2493=0,"",'3.Stok Awal'!$C2493)</f>
        <v/>
      </c>
      <c r="D2493" t="str">
        <f>IF('3.Stok Awal'!$D2493=0,"",'3.Stok Awal'!$D2493)</f>
        <v/>
      </c>
      <c r="E2493" t="str">
        <f>IF('3.Stok Awal'!$E2493=0,"",'3.Stok Awal'!$E2493)</f>
        <v/>
      </c>
      <c r="F2493" s="4" t="str">
        <f>IF('3.Stok Awal'!$F2493=0,"",'3.Stok Awal'!$F2493)</f>
        <v/>
      </c>
      <c r="G2493" s="4" t="str">
        <f t="shared" si="38"/>
        <v/>
      </c>
      <c r="H2493">
        <f>IF('3.Stok Awal'!$I2493=0,0,'3.Stok Awal'!$I2493)</f>
        <v>0</v>
      </c>
      <c r="I2493" t="str">
        <f>IF('3.Stok Awal'!$J2493=0,"",'3.Stok Awal'!$J2493)</f>
        <v/>
      </c>
      <c r="J2493">
        <f>IF('3.Stok Awal'!$K2493=0,0,'3.Stok Awal'!$K2493)</f>
        <v>0</v>
      </c>
      <c r="K2493" t="str">
        <f>IF('3.Stok Awal'!$L2493=0,"",'3.Stok Awal'!$L2493)</f>
        <v/>
      </c>
      <c r="L2493">
        <f>IF('3.Stok Awal'!$N2493=0,0,'3.Stok Awal'!$N2493)</f>
        <v>0</v>
      </c>
      <c r="M2493" t="str">
        <f>IF('3.Stok Awal'!$O2493=0,"",'3.Stok Awal'!$O2493)</f>
        <v/>
      </c>
      <c r="N2493">
        <f>SUMIF('4.Sell to Trade'!$O$5:$O$5003,'5.Stok Akhir'!$G2493,'4.Sell to Trade'!$Q$5:$Q$5003)</f>
        <v>0</v>
      </c>
      <c r="O2493" t="str">
        <f>IF('3.Stok Awal'!$L2493=0,"",'3.Stok Awal'!$L2493)</f>
        <v/>
      </c>
      <c r="P2493">
        <f>IF(ISNA(VLOOKUP($A2493,STOK_AWAL,13,0)),0,IF(VLOOKUP($A2493,STOK_AWAL,13,0)&gt;0,ROUNDDOWN(L2493/VLOOKUP($A2493,STOK_AWAL,13,0),0),0))</f>
        <v>0</v>
      </c>
      <c r="Q2493" t="str">
        <f>I2493</f>
        <v/>
      </c>
      <c r="R2493">
        <f>IFERROR(MOD(L2493,VLOOKUP($A2493,STOK_AWAL,13,0)),0)</f>
        <v>0</v>
      </c>
      <c r="S2493" t="str">
        <f>K2493</f>
        <v/>
      </c>
      <c r="T2493">
        <f>R2493+(P2493*(IFERROR(VLOOKUP($A2493,STOK_AWAL,13,0),0)))</f>
        <v>0</v>
      </c>
      <c r="U2493" t="str">
        <f>M2493</f>
        <v/>
      </c>
    </row>
    <row r="2494" spans="1:21" x14ac:dyDescent="0.25">
      <c r="A2494" t="str">
        <f>IF('3.Stok Awal'!$A2494=0,"",'3.Stok Awal'!$A2494)</f>
        <v/>
      </c>
      <c r="B2494" t="str">
        <f>IF('3.Stok Awal'!$B2494=0,"",'3.Stok Awal'!$B2494)</f>
        <v/>
      </c>
      <c r="C2494" t="str">
        <f>IF('3.Stok Awal'!$C2494=0,"",'3.Stok Awal'!$C2494)</f>
        <v/>
      </c>
      <c r="D2494" t="str">
        <f>IF('3.Stok Awal'!$D2494=0,"",'3.Stok Awal'!$D2494)</f>
        <v/>
      </c>
      <c r="E2494" t="str">
        <f>IF('3.Stok Awal'!$E2494=0,"",'3.Stok Awal'!$E2494)</f>
        <v/>
      </c>
      <c r="F2494" s="4" t="str">
        <f>IF('3.Stok Awal'!$F2494=0,"",'3.Stok Awal'!$F2494)</f>
        <v/>
      </c>
      <c r="G2494" s="4" t="str">
        <f t="shared" si="38"/>
        <v/>
      </c>
      <c r="H2494">
        <f>IF('3.Stok Awal'!$I2494=0,0,'3.Stok Awal'!$I2494)</f>
        <v>0</v>
      </c>
      <c r="I2494" t="str">
        <f>IF('3.Stok Awal'!$J2494=0,"",'3.Stok Awal'!$J2494)</f>
        <v/>
      </c>
      <c r="J2494">
        <f>IF('3.Stok Awal'!$K2494=0,0,'3.Stok Awal'!$K2494)</f>
        <v>0</v>
      </c>
      <c r="K2494" t="str">
        <f>IF('3.Stok Awal'!$L2494=0,"",'3.Stok Awal'!$L2494)</f>
        <v/>
      </c>
      <c r="L2494">
        <f>IF('3.Stok Awal'!$N2494=0,0,'3.Stok Awal'!$N2494)</f>
        <v>0</v>
      </c>
      <c r="M2494" t="str">
        <f>IF('3.Stok Awal'!$O2494=0,"",'3.Stok Awal'!$O2494)</f>
        <v/>
      </c>
      <c r="N2494">
        <f>SUMIF('4.Sell to Trade'!$O$5:$O$5003,'5.Stok Akhir'!$G2494,'4.Sell to Trade'!$Q$5:$Q$5003)</f>
        <v>0</v>
      </c>
      <c r="O2494" t="str">
        <f>IF('3.Stok Awal'!$L2494=0,"",'3.Stok Awal'!$L2494)</f>
        <v/>
      </c>
      <c r="P2494">
        <f>IF(ISNA(VLOOKUP($A2494,STOK_AWAL,13,0)),0,IF(VLOOKUP($A2494,STOK_AWAL,13,0)&gt;0,ROUNDDOWN(L2494/VLOOKUP($A2494,STOK_AWAL,13,0),0),0))</f>
        <v>0</v>
      </c>
      <c r="Q2494" t="str">
        <f>I2494</f>
        <v/>
      </c>
      <c r="R2494">
        <f>IFERROR(MOD(L2494,VLOOKUP($A2494,STOK_AWAL,13,0)),0)</f>
        <v>0</v>
      </c>
      <c r="S2494" t="str">
        <f>K2494</f>
        <v/>
      </c>
      <c r="T2494">
        <f>R2494+(P2494*(IFERROR(VLOOKUP($A2494,STOK_AWAL,13,0),0)))</f>
        <v>0</v>
      </c>
      <c r="U2494" t="str">
        <f>M2494</f>
        <v/>
      </c>
    </row>
    <row r="2495" spans="1:21" x14ac:dyDescent="0.25">
      <c r="A2495" t="str">
        <f>IF('3.Stok Awal'!$A2495=0,"",'3.Stok Awal'!$A2495)</f>
        <v/>
      </c>
      <c r="B2495" t="str">
        <f>IF('3.Stok Awal'!$B2495=0,"",'3.Stok Awal'!$B2495)</f>
        <v/>
      </c>
      <c r="C2495" t="str">
        <f>IF('3.Stok Awal'!$C2495=0,"",'3.Stok Awal'!$C2495)</f>
        <v/>
      </c>
      <c r="D2495" t="str">
        <f>IF('3.Stok Awal'!$D2495=0,"",'3.Stok Awal'!$D2495)</f>
        <v/>
      </c>
      <c r="E2495" t="str">
        <f>IF('3.Stok Awal'!$E2495=0,"",'3.Stok Awal'!$E2495)</f>
        <v/>
      </c>
      <c r="F2495" s="4" t="str">
        <f>IF('3.Stok Awal'!$F2495=0,"",'3.Stok Awal'!$F2495)</f>
        <v/>
      </c>
      <c r="G2495" s="4" t="str">
        <f t="shared" si="38"/>
        <v/>
      </c>
      <c r="H2495">
        <f>IF('3.Stok Awal'!$I2495=0,0,'3.Stok Awal'!$I2495)</f>
        <v>0</v>
      </c>
      <c r="I2495" t="str">
        <f>IF('3.Stok Awal'!$J2495=0,"",'3.Stok Awal'!$J2495)</f>
        <v/>
      </c>
      <c r="J2495">
        <f>IF('3.Stok Awal'!$K2495=0,0,'3.Stok Awal'!$K2495)</f>
        <v>0</v>
      </c>
      <c r="K2495" t="str">
        <f>IF('3.Stok Awal'!$L2495=0,"",'3.Stok Awal'!$L2495)</f>
        <v/>
      </c>
      <c r="L2495">
        <f>IF('3.Stok Awal'!$N2495=0,0,'3.Stok Awal'!$N2495)</f>
        <v>0</v>
      </c>
      <c r="M2495" t="str">
        <f>IF('3.Stok Awal'!$O2495=0,"",'3.Stok Awal'!$O2495)</f>
        <v/>
      </c>
      <c r="N2495">
        <f>SUMIF('4.Sell to Trade'!$O$5:$O$5003,'5.Stok Akhir'!$G2495,'4.Sell to Trade'!$Q$5:$Q$5003)</f>
        <v>0</v>
      </c>
      <c r="O2495" t="str">
        <f>IF('3.Stok Awal'!$L2495=0,"",'3.Stok Awal'!$L2495)</f>
        <v/>
      </c>
      <c r="P2495">
        <f>IF(ISNA(VLOOKUP($A2495,STOK_AWAL,13,0)),0,IF(VLOOKUP($A2495,STOK_AWAL,13,0)&gt;0,ROUNDDOWN(L2495/VLOOKUP($A2495,STOK_AWAL,13,0),0),0))</f>
        <v>0</v>
      </c>
      <c r="Q2495" t="str">
        <f>I2495</f>
        <v/>
      </c>
      <c r="R2495">
        <f>IFERROR(MOD(L2495,VLOOKUP($A2495,STOK_AWAL,13,0)),0)</f>
        <v>0</v>
      </c>
      <c r="S2495" t="str">
        <f>K2495</f>
        <v/>
      </c>
      <c r="T2495">
        <f>R2495+(P2495*(IFERROR(VLOOKUP($A2495,STOK_AWAL,13,0),0)))</f>
        <v>0</v>
      </c>
      <c r="U2495" t="str">
        <f>M2495</f>
        <v/>
      </c>
    </row>
    <row r="2496" spans="1:21" x14ac:dyDescent="0.25">
      <c r="A2496" t="str">
        <f>IF('3.Stok Awal'!$A2496=0,"",'3.Stok Awal'!$A2496)</f>
        <v/>
      </c>
      <c r="B2496" t="str">
        <f>IF('3.Stok Awal'!$B2496=0,"",'3.Stok Awal'!$B2496)</f>
        <v/>
      </c>
      <c r="C2496" t="str">
        <f>IF('3.Stok Awal'!$C2496=0,"",'3.Stok Awal'!$C2496)</f>
        <v/>
      </c>
      <c r="D2496" t="str">
        <f>IF('3.Stok Awal'!$D2496=0,"",'3.Stok Awal'!$D2496)</f>
        <v/>
      </c>
      <c r="E2496" t="str">
        <f>IF('3.Stok Awal'!$E2496=0,"",'3.Stok Awal'!$E2496)</f>
        <v/>
      </c>
      <c r="F2496" s="4" t="str">
        <f>IF('3.Stok Awal'!$F2496=0,"",'3.Stok Awal'!$F2496)</f>
        <v/>
      </c>
      <c r="G2496" s="4" t="str">
        <f t="shared" si="38"/>
        <v/>
      </c>
      <c r="H2496">
        <f>IF('3.Stok Awal'!$I2496=0,0,'3.Stok Awal'!$I2496)</f>
        <v>0</v>
      </c>
      <c r="I2496" t="str">
        <f>IF('3.Stok Awal'!$J2496=0,"",'3.Stok Awal'!$J2496)</f>
        <v/>
      </c>
      <c r="J2496">
        <f>IF('3.Stok Awal'!$K2496=0,0,'3.Stok Awal'!$K2496)</f>
        <v>0</v>
      </c>
      <c r="K2496" t="str">
        <f>IF('3.Stok Awal'!$L2496=0,"",'3.Stok Awal'!$L2496)</f>
        <v/>
      </c>
      <c r="L2496">
        <f>IF('3.Stok Awal'!$N2496=0,0,'3.Stok Awal'!$N2496)</f>
        <v>0</v>
      </c>
      <c r="M2496" t="str">
        <f>IF('3.Stok Awal'!$O2496=0,"",'3.Stok Awal'!$O2496)</f>
        <v/>
      </c>
      <c r="N2496">
        <f>SUMIF('4.Sell to Trade'!$O$5:$O$5003,'5.Stok Akhir'!$G2496,'4.Sell to Trade'!$Q$5:$Q$5003)</f>
        <v>0</v>
      </c>
      <c r="O2496" t="str">
        <f>IF('3.Stok Awal'!$L2496=0,"",'3.Stok Awal'!$L2496)</f>
        <v/>
      </c>
      <c r="P2496">
        <f>IF(ISNA(VLOOKUP($A2496,STOK_AWAL,13,0)),0,IF(VLOOKUP($A2496,STOK_AWAL,13,0)&gt;0,ROUNDDOWN(L2496/VLOOKUP($A2496,STOK_AWAL,13,0),0),0))</f>
        <v>0</v>
      </c>
      <c r="Q2496" t="str">
        <f>I2496</f>
        <v/>
      </c>
      <c r="R2496">
        <f>IFERROR(MOD(L2496,VLOOKUP($A2496,STOK_AWAL,13,0)),0)</f>
        <v>0</v>
      </c>
      <c r="S2496" t="str">
        <f>K2496</f>
        <v/>
      </c>
      <c r="T2496">
        <f>R2496+(P2496*(IFERROR(VLOOKUP($A2496,STOK_AWAL,13,0),0)))</f>
        <v>0</v>
      </c>
      <c r="U2496" t="str">
        <f>M2496</f>
        <v/>
      </c>
    </row>
    <row r="2497" spans="1:21" x14ac:dyDescent="0.25">
      <c r="A2497" t="str">
        <f>IF('3.Stok Awal'!$A2497=0,"",'3.Stok Awal'!$A2497)</f>
        <v/>
      </c>
      <c r="B2497" t="str">
        <f>IF('3.Stok Awal'!$B2497=0,"",'3.Stok Awal'!$B2497)</f>
        <v/>
      </c>
      <c r="C2497" t="str">
        <f>IF('3.Stok Awal'!$C2497=0,"",'3.Stok Awal'!$C2497)</f>
        <v/>
      </c>
      <c r="D2497" t="str">
        <f>IF('3.Stok Awal'!$D2497=0,"",'3.Stok Awal'!$D2497)</f>
        <v/>
      </c>
      <c r="E2497" t="str">
        <f>IF('3.Stok Awal'!$E2497=0,"",'3.Stok Awal'!$E2497)</f>
        <v/>
      </c>
      <c r="F2497" s="4" t="str">
        <f>IF('3.Stok Awal'!$F2497=0,"",'3.Stok Awal'!$F2497)</f>
        <v/>
      </c>
      <c r="G2497" s="4" t="str">
        <f t="shared" si="38"/>
        <v/>
      </c>
      <c r="H2497">
        <f>IF('3.Stok Awal'!$I2497=0,0,'3.Stok Awal'!$I2497)</f>
        <v>0</v>
      </c>
      <c r="I2497" t="str">
        <f>IF('3.Stok Awal'!$J2497=0,"",'3.Stok Awal'!$J2497)</f>
        <v/>
      </c>
      <c r="J2497">
        <f>IF('3.Stok Awal'!$K2497=0,0,'3.Stok Awal'!$K2497)</f>
        <v>0</v>
      </c>
      <c r="K2497" t="str">
        <f>IF('3.Stok Awal'!$L2497=0,"",'3.Stok Awal'!$L2497)</f>
        <v/>
      </c>
      <c r="L2497">
        <f>IF('3.Stok Awal'!$N2497=0,0,'3.Stok Awal'!$N2497)</f>
        <v>0</v>
      </c>
      <c r="M2497" t="str">
        <f>IF('3.Stok Awal'!$O2497=0,"",'3.Stok Awal'!$O2497)</f>
        <v/>
      </c>
      <c r="N2497">
        <f>SUMIF('4.Sell to Trade'!$O$5:$O$5003,'5.Stok Akhir'!$G2497,'4.Sell to Trade'!$Q$5:$Q$5003)</f>
        <v>0</v>
      </c>
      <c r="O2497" t="str">
        <f>IF('3.Stok Awal'!$L2497=0,"",'3.Stok Awal'!$L2497)</f>
        <v/>
      </c>
      <c r="P2497">
        <f>IF(ISNA(VLOOKUP($A2497,STOK_AWAL,13,0)),0,IF(VLOOKUP($A2497,STOK_AWAL,13,0)&gt;0,ROUNDDOWN(L2497/VLOOKUP($A2497,STOK_AWAL,13,0),0),0))</f>
        <v>0</v>
      </c>
      <c r="Q2497" t="str">
        <f>I2497</f>
        <v/>
      </c>
      <c r="R2497">
        <f>IFERROR(MOD(L2497,VLOOKUP($A2497,STOK_AWAL,13,0)),0)</f>
        <v>0</v>
      </c>
      <c r="S2497" t="str">
        <f>K2497</f>
        <v/>
      </c>
      <c r="T2497">
        <f>R2497+(P2497*(IFERROR(VLOOKUP($A2497,STOK_AWAL,13,0),0)))</f>
        <v>0</v>
      </c>
      <c r="U2497" t="str">
        <f>M2497</f>
        <v/>
      </c>
    </row>
    <row r="2498" spans="1:21" x14ac:dyDescent="0.25">
      <c r="A2498" t="str">
        <f>IF('3.Stok Awal'!$A2498=0,"",'3.Stok Awal'!$A2498)</f>
        <v/>
      </c>
      <c r="B2498" t="str">
        <f>IF('3.Stok Awal'!$B2498=0,"",'3.Stok Awal'!$B2498)</f>
        <v/>
      </c>
      <c r="C2498" t="str">
        <f>IF('3.Stok Awal'!$C2498=0,"",'3.Stok Awal'!$C2498)</f>
        <v/>
      </c>
      <c r="D2498" t="str">
        <f>IF('3.Stok Awal'!$D2498=0,"",'3.Stok Awal'!$D2498)</f>
        <v/>
      </c>
      <c r="E2498" t="str">
        <f>IF('3.Stok Awal'!$E2498=0,"",'3.Stok Awal'!$E2498)</f>
        <v/>
      </c>
      <c r="F2498" s="4" t="str">
        <f>IF('3.Stok Awal'!$F2498=0,"",'3.Stok Awal'!$F2498)</f>
        <v/>
      </c>
      <c r="G2498" s="4" t="str">
        <f t="shared" si="38"/>
        <v/>
      </c>
      <c r="H2498">
        <f>IF('3.Stok Awal'!$I2498=0,0,'3.Stok Awal'!$I2498)</f>
        <v>0</v>
      </c>
      <c r="I2498" t="str">
        <f>IF('3.Stok Awal'!$J2498=0,"",'3.Stok Awal'!$J2498)</f>
        <v/>
      </c>
      <c r="J2498">
        <f>IF('3.Stok Awal'!$K2498=0,0,'3.Stok Awal'!$K2498)</f>
        <v>0</v>
      </c>
      <c r="K2498" t="str">
        <f>IF('3.Stok Awal'!$L2498=0,"",'3.Stok Awal'!$L2498)</f>
        <v/>
      </c>
      <c r="L2498">
        <f>IF('3.Stok Awal'!$N2498=0,0,'3.Stok Awal'!$N2498)</f>
        <v>0</v>
      </c>
      <c r="M2498" t="str">
        <f>IF('3.Stok Awal'!$O2498=0,"",'3.Stok Awal'!$O2498)</f>
        <v/>
      </c>
      <c r="N2498">
        <f>SUMIF('4.Sell to Trade'!$O$5:$O$5003,'5.Stok Akhir'!$G2498,'4.Sell to Trade'!$Q$5:$Q$5003)</f>
        <v>0</v>
      </c>
      <c r="O2498" t="str">
        <f>IF('3.Stok Awal'!$L2498=0,"",'3.Stok Awal'!$L2498)</f>
        <v/>
      </c>
      <c r="P2498">
        <f>IF(ISNA(VLOOKUP($A2498,STOK_AWAL,13,0)),0,IF(VLOOKUP($A2498,STOK_AWAL,13,0)&gt;0,ROUNDDOWN(L2498/VLOOKUP($A2498,STOK_AWAL,13,0),0),0))</f>
        <v>0</v>
      </c>
      <c r="Q2498" t="str">
        <f>I2498</f>
        <v/>
      </c>
      <c r="R2498">
        <f>IFERROR(MOD(L2498,VLOOKUP($A2498,STOK_AWAL,13,0)),0)</f>
        <v>0</v>
      </c>
      <c r="S2498" t="str">
        <f>K2498</f>
        <v/>
      </c>
      <c r="T2498">
        <f>R2498+(P2498*(IFERROR(VLOOKUP($A2498,STOK_AWAL,13,0),0)))</f>
        <v>0</v>
      </c>
      <c r="U2498" t="str">
        <f>M2498</f>
        <v/>
      </c>
    </row>
    <row r="2499" spans="1:21" x14ac:dyDescent="0.25">
      <c r="A2499" t="str">
        <f>IF('3.Stok Awal'!$A2499=0,"",'3.Stok Awal'!$A2499)</f>
        <v/>
      </c>
      <c r="B2499" t="str">
        <f>IF('3.Stok Awal'!$B2499=0,"",'3.Stok Awal'!$B2499)</f>
        <v/>
      </c>
      <c r="C2499" t="str">
        <f>IF('3.Stok Awal'!$C2499=0,"",'3.Stok Awal'!$C2499)</f>
        <v/>
      </c>
      <c r="D2499" t="str">
        <f>IF('3.Stok Awal'!$D2499=0,"",'3.Stok Awal'!$D2499)</f>
        <v/>
      </c>
      <c r="E2499" t="str">
        <f>IF('3.Stok Awal'!$E2499=0,"",'3.Stok Awal'!$E2499)</f>
        <v/>
      </c>
      <c r="F2499" s="4" t="str">
        <f>IF('3.Stok Awal'!$F2499=0,"",'3.Stok Awal'!$F2499)</f>
        <v/>
      </c>
      <c r="G2499" s="4" t="str">
        <f t="shared" si="38"/>
        <v/>
      </c>
      <c r="H2499">
        <f>IF('3.Stok Awal'!$I2499=0,0,'3.Stok Awal'!$I2499)</f>
        <v>0</v>
      </c>
      <c r="I2499" t="str">
        <f>IF('3.Stok Awal'!$J2499=0,"",'3.Stok Awal'!$J2499)</f>
        <v/>
      </c>
      <c r="J2499">
        <f>IF('3.Stok Awal'!$K2499=0,0,'3.Stok Awal'!$K2499)</f>
        <v>0</v>
      </c>
      <c r="K2499" t="str">
        <f>IF('3.Stok Awal'!$L2499=0,"",'3.Stok Awal'!$L2499)</f>
        <v/>
      </c>
      <c r="L2499">
        <f>IF('3.Stok Awal'!$N2499=0,0,'3.Stok Awal'!$N2499)</f>
        <v>0</v>
      </c>
      <c r="M2499" t="str">
        <f>IF('3.Stok Awal'!$O2499=0,"",'3.Stok Awal'!$O2499)</f>
        <v/>
      </c>
      <c r="N2499">
        <f>SUMIF('4.Sell to Trade'!$O$5:$O$5003,'5.Stok Akhir'!$G2499,'4.Sell to Trade'!$Q$5:$Q$5003)</f>
        <v>0</v>
      </c>
      <c r="O2499" t="str">
        <f>IF('3.Stok Awal'!$L2499=0,"",'3.Stok Awal'!$L2499)</f>
        <v/>
      </c>
      <c r="P2499">
        <f>IF(ISNA(VLOOKUP($A2499,STOK_AWAL,13,0)),0,IF(VLOOKUP($A2499,STOK_AWAL,13,0)&gt;0,ROUNDDOWN(L2499/VLOOKUP($A2499,STOK_AWAL,13,0),0),0))</f>
        <v>0</v>
      </c>
      <c r="Q2499" t="str">
        <f>I2499</f>
        <v/>
      </c>
      <c r="R2499">
        <f>IFERROR(MOD(L2499,VLOOKUP($A2499,STOK_AWAL,13,0)),0)</f>
        <v>0</v>
      </c>
      <c r="S2499" t="str">
        <f>K2499</f>
        <v/>
      </c>
      <c r="T2499">
        <f>R2499+(P2499*(IFERROR(VLOOKUP($A2499,STOK_AWAL,13,0),0)))</f>
        <v>0</v>
      </c>
      <c r="U2499" t="str">
        <f>M2499</f>
        <v/>
      </c>
    </row>
    <row r="2500" spans="1:21" x14ac:dyDescent="0.25">
      <c r="A2500" t="str">
        <f>IF('3.Stok Awal'!$A2500=0,"",'3.Stok Awal'!$A2500)</f>
        <v/>
      </c>
      <c r="B2500" t="str">
        <f>IF('3.Stok Awal'!$B2500=0,"",'3.Stok Awal'!$B2500)</f>
        <v/>
      </c>
      <c r="C2500" t="str">
        <f>IF('3.Stok Awal'!$C2500=0,"",'3.Stok Awal'!$C2500)</f>
        <v/>
      </c>
      <c r="D2500" t="str">
        <f>IF('3.Stok Awal'!$D2500=0,"",'3.Stok Awal'!$D2500)</f>
        <v/>
      </c>
      <c r="E2500" t="str">
        <f>IF('3.Stok Awal'!$E2500=0,"",'3.Stok Awal'!$E2500)</f>
        <v/>
      </c>
      <c r="F2500" s="4" t="str">
        <f>IF('3.Stok Awal'!$F2500=0,"",'3.Stok Awal'!$F2500)</f>
        <v/>
      </c>
      <c r="G2500" s="4" t="str">
        <f t="shared" si="38"/>
        <v/>
      </c>
      <c r="H2500">
        <f>IF('3.Stok Awal'!$I2500=0,0,'3.Stok Awal'!$I2500)</f>
        <v>0</v>
      </c>
      <c r="I2500" t="str">
        <f>IF('3.Stok Awal'!$J2500=0,"",'3.Stok Awal'!$J2500)</f>
        <v/>
      </c>
      <c r="J2500">
        <f>IF('3.Stok Awal'!$K2500=0,0,'3.Stok Awal'!$K2500)</f>
        <v>0</v>
      </c>
      <c r="K2500" t="str">
        <f>IF('3.Stok Awal'!$L2500=0,"",'3.Stok Awal'!$L2500)</f>
        <v/>
      </c>
      <c r="L2500">
        <f>IF('3.Stok Awal'!$N2500=0,0,'3.Stok Awal'!$N2500)</f>
        <v>0</v>
      </c>
      <c r="M2500" t="str">
        <f>IF('3.Stok Awal'!$O2500=0,"",'3.Stok Awal'!$O2500)</f>
        <v/>
      </c>
      <c r="N2500">
        <f>SUMIF('4.Sell to Trade'!$O$5:$O$5003,'5.Stok Akhir'!$G2500,'4.Sell to Trade'!$Q$5:$Q$5003)</f>
        <v>0</v>
      </c>
      <c r="O2500" t="str">
        <f>IF('3.Stok Awal'!$L2500=0,"",'3.Stok Awal'!$L2500)</f>
        <v/>
      </c>
      <c r="P2500">
        <f>IF(ISNA(VLOOKUP($A2500,STOK_AWAL,13,0)),0,IF(VLOOKUP($A2500,STOK_AWAL,13,0)&gt;0,ROUNDDOWN(L2500/VLOOKUP($A2500,STOK_AWAL,13,0),0),0))</f>
        <v>0</v>
      </c>
      <c r="Q2500" t="str">
        <f>I2500</f>
        <v/>
      </c>
      <c r="R2500">
        <f>IFERROR(MOD(L2500,VLOOKUP($A2500,STOK_AWAL,13,0)),0)</f>
        <v>0</v>
      </c>
      <c r="S2500" t="str">
        <f>K2500</f>
        <v/>
      </c>
      <c r="T2500">
        <f>R2500+(P2500*(IFERROR(VLOOKUP($A2500,STOK_AWAL,13,0),0)))</f>
        <v>0</v>
      </c>
      <c r="U2500" t="str">
        <f>M2500</f>
        <v/>
      </c>
    </row>
    <row r="2501" spans="1:21" x14ac:dyDescent="0.25">
      <c r="A2501" t="str">
        <f>IF('3.Stok Awal'!$A2501=0,"",'3.Stok Awal'!$A2501)</f>
        <v/>
      </c>
      <c r="B2501" t="str">
        <f>IF('3.Stok Awal'!$B2501=0,"",'3.Stok Awal'!$B2501)</f>
        <v/>
      </c>
      <c r="C2501" t="str">
        <f>IF('3.Stok Awal'!$C2501=0,"",'3.Stok Awal'!$C2501)</f>
        <v/>
      </c>
      <c r="D2501" t="str">
        <f>IF('3.Stok Awal'!$D2501=0,"",'3.Stok Awal'!$D2501)</f>
        <v/>
      </c>
      <c r="E2501" t="str">
        <f>IF('3.Stok Awal'!$E2501=0,"",'3.Stok Awal'!$E2501)</f>
        <v/>
      </c>
      <c r="F2501" s="4" t="str">
        <f>IF('3.Stok Awal'!$F2501=0,"",'3.Stok Awal'!$F2501)</f>
        <v/>
      </c>
      <c r="G2501" s="4" t="str">
        <f t="shared" si="38"/>
        <v/>
      </c>
      <c r="H2501">
        <f>IF('3.Stok Awal'!$I2501=0,0,'3.Stok Awal'!$I2501)</f>
        <v>0</v>
      </c>
      <c r="I2501" t="str">
        <f>IF('3.Stok Awal'!$J2501=0,"",'3.Stok Awal'!$J2501)</f>
        <v/>
      </c>
      <c r="J2501">
        <f>IF('3.Stok Awal'!$K2501=0,0,'3.Stok Awal'!$K2501)</f>
        <v>0</v>
      </c>
      <c r="K2501" t="str">
        <f>IF('3.Stok Awal'!$L2501=0,"",'3.Stok Awal'!$L2501)</f>
        <v/>
      </c>
      <c r="L2501">
        <f>IF('3.Stok Awal'!$N2501=0,0,'3.Stok Awal'!$N2501)</f>
        <v>0</v>
      </c>
      <c r="M2501" t="str">
        <f>IF('3.Stok Awal'!$O2501=0,"",'3.Stok Awal'!$O2501)</f>
        <v/>
      </c>
      <c r="N2501">
        <f>SUMIF('4.Sell to Trade'!$O$5:$O$5003,'5.Stok Akhir'!$G2501,'4.Sell to Trade'!$Q$5:$Q$5003)</f>
        <v>0</v>
      </c>
      <c r="O2501" t="str">
        <f>IF('3.Stok Awal'!$L2501=0,"",'3.Stok Awal'!$L2501)</f>
        <v/>
      </c>
      <c r="P2501">
        <f>IF(ISNA(VLOOKUP($A2501,STOK_AWAL,13,0)),0,IF(VLOOKUP($A2501,STOK_AWAL,13,0)&gt;0,ROUNDDOWN(L2501/VLOOKUP($A2501,STOK_AWAL,13,0),0),0))</f>
        <v>0</v>
      </c>
      <c r="Q2501" t="str">
        <f>I2501</f>
        <v/>
      </c>
      <c r="R2501">
        <f>IFERROR(MOD(L2501,VLOOKUP($A2501,STOK_AWAL,13,0)),0)</f>
        <v>0</v>
      </c>
      <c r="S2501" t="str">
        <f>K2501</f>
        <v/>
      </c>
      <c r="T2501">
        <f>R2501+(P2501*(IFERROR(VLOOKUP($A2501,STOK_AWAL,13,0),0)))</f>
        <v>0</v>
      </c>
      <c r="U2501" t="str">
        <f>M2501</f>
        <v/>
      </c>
    </row>
    <row r="2502" spans="1:21" x14ac:dyDescent="0.25">
      <c r="A2502" t="str">
        <f>IF('3.Stok Awal'!$A2502=0,"",'3.Stok Awal'!$A2502)</f>
        <v/>
      </c>
      <c r="B2502" t="str">
        <f>IF('3.Stok Awal'!$B2502=0,"",'3.Stok Awal'!$B2502)</f>
        <v/>
      </c>
      <c r="C2502" t="str">
        <f>IF('3.Stok Awal'!$C2502=0,"",'3.Stok Awal'!$C2502)</f>
        <v/>
      </c>
      <c r="D2502" t="str">
        <f>IF('3.Stok Awal'!$D2502=0,"",'3.Stok Awal'!$D2502)</f>
        <v/>
      </c>
      <c r="E2502" t="str">
        <f>IF('3.Stok Awal'!$E2502=0,"",'3.Stok Awal'!$E2502)</f>
        <v/>
      </c>
      <c r="F2502" s="4" t="str">
        <f>IF('3.Stok Awal'!$F2502=0,"",'3.Stok Awal'!$F2502)</f>
        <v/>
      </c>
      <c r="G2502" s="4" t="str">
        <f t="shared" ref="G2502:G2565" si="39">A2502&amp;F2502</f>
        <v/>
      </c>
      <c r="H2502">
        <f>IF('3.Stok Awal'!$I2502=0,0,'3.Stok Awal'!$I2502)</f>
        <v>0</v>
      </c>
      <c r="I2502" t="str">
        <f>IF('3.Stok Awal'!$J2502=0,"",'3.Stok Awal'!$J2502)</f>
        <v/>
      </c>
      <c r="J2502">
        <f>IF('3.Stok Awal'!$K2502=0,0,'3.Stok Awal'!$K2502)</f>
        <v>0</v>
      </c>
      <c r="K2502" t="str">
        <f>IF('3.Stok Awal'!$L2502=0,"",'3.Stok Awal'!$L2502)</f>
        <v/>
      </c>
      <c r="L2502">
        <f>IF('3.Stok Awal'!$N2502=0,0,'3.Stok Awal'!$N2502)</f>
        <v>0</v>
      </c>
      <c r="M2502" t="str">
        <f>IF('3.Stok Awal'!$O2502=0,"",'3.Stok Awal'!$O2502)</f>
        <v/>
      </c>
      <c r="N2502">
        <f>SUMIF('4.Sell to Trade'!$O$5:$O$5003,'5.Stok Akhir'!$G2502,'4.Sell to Trade'!$Q$5:$Q$5003)</f>
        <v>0</v>
      </c>
      <c r="O2502" t="str">
        <f>IF('3.Stok Awal'!$L2502=0,"",'3.Stok Awal'!$L2502)</f>
        <v/>
      </c>
      <c r="P2502">
        <f>IF(ISNA(VLOOKUP($A2502,STOK_AWAL,13,0)),0,IF(VLOOKUP($A2502,STOK_AWAL,13,0)&gt;0,ROUNDDOWN(L2502/VLOOKUP($A2502,STOK_AWAL,13,0),0),0))</f>
        <v>0</v>
      </c>
      <c r="Q2502" t="str">
        <f>I2502</f>
        <v/>
      </c>
      <c r="R2502">
        <f>IFERROR(MOD(L2502,VLOOKUP($A2502,STOK_AWAL,13,0)),0)</f>
        <v>0</v>
      </c>
      <c r="S2502" t="str">
        <f>K2502</f>
        <v/>
      </c>
      <c r="T2502">
        <f>R2502+(P2502*(IFERROR(VLOOKUP($A2502,STOK_AWAL,13,0),0)))</f>
        <v>0</v>
      </c>
      <c r="U2502" t="str">
        <f>M2502</f>
        <v/>
      </c>
    </row>
    <row r="2503" spans="1:21" x14ac:dyDescent="0.25">
      <c r="A2503" t="str">
        <f>IF('3.Stok Awal'!$A2503=0,"",'3.Stok Awal'!$A2503)</f>
        <v/>
      </c>
      <c r="B2503" t="str">
        <f>IF('3.Stok Awal'!$B2503=0,"",'3.Stok Awal'!$B2503)</f>
        <v/>
      </c>
      <c r="C2503" t="str">
        <f>IF('3.Stok Awal'!$C2503=0,"",'3.Stok Awal'!$C2503)</f>
        <v/>
      </c>
      <c r="D2503" t="str">
        <f>IF('3.Stok Awal'!$D2503=0,"",'3.Stok Awal'!$D2503)</f>
        <v/>
      </c>
      <c r="E2503" t="str">
        <f>IF('3.Stok Awal'!$E2503=0,"",'3.Stok Awal'!$E2503)</f>
        <v/>
      </c>
      <c r="F2503" s="4" t="str">
        <f>IF('3.Stok Awal'!$F2503=0,"",'3.Stok Awal'!$F2503)</f>
        <v/>
      </c>
      <c r="G2503" s="4" t="str">
        <f t="shared" si="39"/>
        <v/>
      </c>
      <c r="H2503">
        <f>IF('3.Stok Awal'!$I2503=0,0,'3.Stok Awal'!$I2503)</f>
        <v>0</v>
      </c>
      <c r="I2503" t="str">
        <f>IF('3.Stok Awal'!$J2503=0,"",'3.Stok Awal'!$J2503)</f>
        <v/>
      </c>
      <c r="J2503">
        <f>IF('3.Stok Awal'!$K2503=0,0,'3.Stok Awal'!$K2503)</f>
        <v>0</v>
      </c>
      <c r="K2503" t="str">
        <f>IF('3.Stok Awal'!$L2503=0,"",'3.Stok Awal'!$L2503)</f>
        <v/>
      </c>
      <c r="L2503">
        <f>IF('3.Stok Awal'!$N2503=0,0,'3.Stok Awal'!$N2503)</f>
        <v>0</v>
      </c>
      <c r="M2503" t="str">
        <f>IF('3.Stok Awal'!$O2503=0,"",'3.Stok Awal'!$O2503)</f>
        <v/>
      </c>
      <c r="N2503">
        <f>SUMIF('4.Sell to Trade'!$O$5:$O$5003,'5.Stok Akhir'!$G2503,'4.Sell to Trade'!$Q$5:$Q$5003)</f>
        <v>0</v>
      </c>
      <c r="O2503" t="str">
        <f>IF('3.Stok Awal'!$L2503=0,"",'3.Stok Awal'!$L2503)</f>
        <v/>
      </c>
      <c r="P2503">
        <f>IF(ISNA(VLOOKUP($A2503,STOK_AWAL,13,0)),0,IF(VLOOKUP($A2503,STOK_AWAL,13,0)&gt;0,ROUNDDOWN(L2503/VLOOKUP($A2503,STOK_AWAL,13,0),0),0))</f>
        <v>0</v>
      </c>
      <c r="Q2503" t="str">
        <f>I2503</f>
        <v/>
      </c>
      <c r="R2503">
        <f>IFERROR(MOD(L2503,VLOOKUP($A2503,STOK_AWAL,13,0)),0)</f>
        <v>0</v>
      </c>
      <c r="S2503" t="str">
        <f>K2503</f>
        <v/>
      </c>
      <c r="T2503">
        <f>R2503+(P2503*(IFERROR(VLOOKUP($A2503,STOK_AWAL,13,0),0)))</f>
        <v>0</v>
      </c>
      <c r="U2503" t="str">
        <f>M2503</f>
        <v/>
      </c>
    </row>
    <row r="2504" spans="1:21" x14ac:dyDescent="0.25">
      <c r="A2504" t="str">
        <f>IF('3.Stok Awal'!$A2504=0,"",'3.Stok Awal'!$A2504)</f>
        <v/>
      </c>
      <c r="B2504" t="str">
        <f>IF('3.Stok Awal'!$B2504=0,"",'3.Stok Awal'!$B2504)</f>
        <v/>
      </c>
      <c r="C2504" t="str">
        <f>IF('3.Stok Awal'!$C2504=0,"",'3.Stok Awal'!$C2504)</f>
        <v/>
      </c>
      <c r="D2504" t="str">
        <f>IF('3.Stok Awal'!$D2504=0,"",'3.Stok Awal'!$D2504)</f>
        <v/>
      </c>
      <c r="E2504" t="str">
        <f>IF('3.Stok Awal'!$E2504=0,"",'3.Stok Awal'!$E2504)</f>
        <v/>
      </c>
      <c r="F2504" s="4" t="str">
        <f>IF('3.Stok Awal'!$F2504=0,"",'3.Stok Awal'!$F2504)</f>
        <v/>
      </c>
      <c r="G2504" s="4" t="str">
        <f t="shared" si="39"/>
        <v/>
      </c>
      <c r="H2504">
        <f>IF('3.Stok Awal'!$I2504=0,0,'3.Stok Awal'!$I2504)</f>
        <v>0</v>
      </c>
      <c r="I2504" t="str">
        <f>IF('3.Stok Awal'!$J2504=0,"",'3.Stok Awal'!$J2504)</f>
        <v/>
      </c>
      <c r="J2504">
        <f>IF('3.Stok Awal'!$K2504=0,0,'3.Stok Awal'!$K2504)</f>
        <v>0</v>
      </c>
      <c r="K2504" t="str">
        <f>IF('3.Stok Awal'!$L2504=0,"",'3.Stok Awal'!$L2504)</f>
        <v/>
      </c>
      <c r="L2504">
        <f>IF('3.Stok Awal'!$N2504=0,0,'3.Stok Awal'!$N2504)</f>
        <v>0</v>
      </c>
      <c r="M2504" t="str">
        <f>IF('3.Stok Awal'!$O2504=0,"",'3.Stok Awal'!$O2504)</f>
        <v/>
      </c>
      <c r="N2504">
        <f>SUMIF('4.Sell to Trade'!$O$5:$O$5003,'5.Stok Akhir'!$G2504,'4.Sell to Trade'!$Q$5:$Q$5003)</f>
        <v>0</v>
      </c>
      <c r="O2504" t="str">
        <f>IF('3.Stok Awal'!$L2504=0,"",'3.Stok Awal'!$L2504)</f>
        <v/>
      </c>
      <c r="P2504">
        <f>IF(ISNA(VLOOKUP($A2504,STOK_AWAL,13,0)),0,IF(VLOOKUP($A2504,STOK_AWAL,13,0)&gt;0,ROUNDDOWN(L2504/VLOOKUP($A2504,STOK_AWAL,13,0),0),0))</f>
        <v>0</v>
      </c>
      <c r="Q2504" t="str">
        <f>I2504</f>
        <v/>
      </c>
      <c r="R2504">
        <f>IFERROR(MOD(L2504,VLOOKUP($A2504,STOK_AWAL,13,0)),0)</f>
        <v>0</v>
      </c>
      <c r="S2504" t="str">
        <f>K2504</f>
        <v/>
      </c>
      <c r="T2504">
        <f>R2504+(P2504*(IFERROR(VLOOKUP($A2504,STOK_AWAL,13,0),0)))</f>
        <v>0</v>
      </c>
      <c r="U2504" t="str">
        <f>M2504</f>
        <v/>
      </c>
    </row>
    <row r="2505" spans="1:21" x14ac:dyDescent="0.25">
      <c r="A2505" t="str">
        <f>IF('3.Stok Awal'!$A2505=0,"",'3.Stok Awal'!$A2505)</f>
        <v/>
      </c>
      <c r="B2505" t="str">
        <f>IF('3.Stok Awal'!$B2505=0,"",'3.Stok Awal'!$B2505)</f>
        <v/>
      </c>
      <c r="C2505" t="str">
        <f>IF('3.Stok Awal'!$C2505=0,"",'3.Stok Awal'!$C2505)</f>
        <v/>
      </c>
      <c r="D2505" t="str">
        <f>IF('3.Stok Awal'!$D2505=0,"",'3.Stok Awal'!$D2505)</f>
        <v/>
      </c>
      <c r="E2505" t="str">
        <f>IF('3.Stok Awal'!$E2505=0,"",'3.Stok Awal'!$E2505)</f>
        <v/>
      </c>
      <c r="F2505" s="4" t="str">
        <f>IF('3.Stok Awal'!$F2505=0,"",'3.Stok Awal'!$F2505)</f>
        <v/>
      </c>
      <c r="G2505" s="4" t="str">
        <f t="shared" si="39"/>
        <v/>
      </c>
      <c r="H2505">
        <f>IF('3.Stok Awal'!$I2505=0,0,'3.Stok Awal'!$I2505)</f>
        <v>0</v>
      </c>
      <c r="I2505" t="str">
        <f>IF('3.Stok Awal'!$J2505=0,"",'3.Stok Awal'!$J2505)</f>
        <v/>
      </c>
      <c r="J2505">
        <f>IF('3.Stok Awal'!$K2505=0,0,'3.Stok Awal'!$K2505)</f>
        <v>0</v>
      </c>
      <c r="K2505" t="str">
        <f>IF('3.Stok Awal'!$L2505=0,"",'3.Stok Awal'!$L2505)</f>
        <v/>
      </c>
      <c r="L2505">
        <f>IF('3.Stok Awal'!$N2505=0,0,'3.Stok Awal'!$N2505)</f>
        <v>0</v>
      </c>
      <c r="M2505" t="str">
        <f>IF('3.Stok Awal'!$O2505=0,"",'3.Stok Awal'!$O2505)</f>
        <v/>
      </c>
      <c r="N2505">
        <f>SUMIF('4.Sell to Trade'!$O$5:$O$5003,'5.Stok Akhir'!$G2505,'4.Sell to Trade'!$Q$5:$Q$5003)</f>
        <v>0</v>
      </c>
      <c r="O2505" t="str">
        <f>IF('3.Stok Awal'!$L2505=0,"",'3.Stok Awal'!$L2505)</f>
        <v/>
      </c>
      <c r="P2505">
        <f>IF(ISNA(VLOOKUP($A2505,STOK_AWAL,13,0)),0,IF(VLOOKUP($A2505,STOK_AWAL,13,0)&gt;0,ROUNDDOWN(L2505/VLOOKUP($A2505,STOK_AWAL,13,0),0),0))</f>
        <v>0</v>
      </c>
      <c r="Q2505" t="str">
        <f>I2505</f>
        <v/>
      </c>
      <c r="R2505">
        <f>IFERROR(MOD(L2505,VLOOKUP($A2505,STOK_AWAL,13,0)),0)</f>
        <v>0</v>
      </c>
      <c r="S2505" t="str">
        <f>K2505</f>
        <v/>
      </c>
      <c r="T2505">
        <f>R2505+(P2505*(IFERROR(VLOOKUP($A2505,STOK_AWAL,13,0),0)))</f>
        <v>0</v>
      </c>
      <c r="U2505" t="str">
        <f>M2505</f>
        <v/>
      </c>
    </row>
    <row r="2506" spans="1:21" x14ac:dyDescent="0.25">
      <c r="A2506" t="str">
        <f>IF('3.Stok Awal'!$A2506=0,"",'3.Stok Awal'!$A2506)</f>
        <v/>
      </c>
      <c r="B2506" t="str">
        <f>IF('3.Stok Awal'!$B2506=0,"",'3.Stok Awal'!$B2506)</f>
        <v/>
      </c>
      <c r="C2506" t="str">
        <f>IF('3.Stok Awal'!$C2506=0,"",'3.Stok Awal'!$C2506)</f>
        <v/>
      </c>
      <c r="D2506" t="str">
        <f>IF('3.Stok Awal'!$D2506=0,"",'3.Stok Awal'!$D2506)</f>
        <v/>
      </c>
      <c r="E2506" t="str">
        <f>IF('3.Stok Awal'!$E2506=0,"",'3.Stok Awal'!$E2506)</f>
        <v/>
      </c>
      <c r="F2506" s="4" t="str">
        <f>IF('3.Stok Awal'!$F2506=0,"",'3.Stok Awal'!$F2506)</f>
        <v/>
      </c>
      <c r="G2506" s="4" t="str">
        <f t="shared" si="39"/>
        <v/>
      </c>
      <c r="H2506">
        <f>IF('3.Stok Awal'!$I2506=0,0,'3.Stok Awal'!$I2506)</f>
        <v>0</v>
      </c>
      <c r="I2506" t="str">
        <f>IF('3.Stok Awal'!$J2506=0,"",'3.Stok Awal'!$J2506)</f>
        <v/>
      </c>
      <c r="J2506">
        <f>IF('3.Stok Awal'!$K2506=0,0,'3.Stok Awal'!$K2506)</f>
        <v>0</v>
      </c>
      <c r="K2506" t="str">
        <f>IF('3.Stok Awal'!$L2506=0,"",'3.Stok Awal'!$L2506)</f>
        <v/>
      </c>
      <c r="L2506">
        <f>IF('3.Stok Awal'!$N2506=0,0,'3.Stok Awal'!$N2506)</f>
        <v>0</v>
      </c>
      <c r="M2506" t="str">
        <f>IF('3.Stok Awal'!$O2506=0,"",'3.Stok Awal'!$O2506)</f>
        <v/>
      </c>
      <c r="N2506">
        <f>SUMIF('4.Sell to Trade'!$O$5:$O$5003,'5.Stok Akhir'!$G2506,'4.Sell to Trade'!$Q$5:$Q$5003)</f>
        <v>0</v>
      </c>
      <c r="O2506" t="str">
        <f>IF('3.Stok Awal'!$L2506=0,"",'3.Stok Awal'!$L2506)</f>
        <v/>
      </c>
      <c r="P2506">
        <f>IF(ISNA(VLOOKUP($A2506,STOK_AWAL,13,0)),0,IF(VLOOKUP($A2506,STOK_AWAL,13,0)&gt;0,ROUNDDOWN(L2506/VLOOKUP($A2506,STOK_AWAL,13,0),0),0))</f>
        <v>0</v>
      </c>
      <c r="Q2506" t="str">
        <f>I2506</f>
        <v/>
      </c>
      <c r="R2506">
        <f>IFERROR(MOD(L2506,VLOOKUP($A2506,STOK_AWAL,13,0)),0)</f>
        <v>0</v>
      </c>
      <c r="S2506" t="str">
        <f>K2506</f>
        <v/>
      </c>
      <c r="T2506">
        <f>R2506+(P2506*(IFERROR(VLOOKUP($A2506,STOK_AWAL,13,0),0)))</f>
        <v>0</v>
      </c>
      <c r="U2506" t="str">
        <f>M2506</f>
        <v/>
      </c>
    </row>
    <row r="2507" spans="1:21" x14ac:dyDescent="0.25">
      <c r="A2507" t="str">
        <f>IF('3.Stok Awal'!$A2507=0,"",'3.Stok Awal'!$A2507)</f>
        <v/>
      </c>
      <c r="B2507" t="str">
        <f>IF('3.Stok Awal'!$B2507=0,"",'3.Stok Awal'!$B2507)</f>
        <v/>
      </c>
      <c r="C2507" t="str">
        <f>IF('3.Stok Awal'!$C2507=0,"",'3.Stok Awal'!$C2507)</f>
        <v/>
      </c>
      <c r="D2507" t="str">
        <f>IF('3.Stok Awal'!$D2507=0,"",'3.Stok Awal'!$D2507)</f>
        <v/>
      </c>
      <c r="E2507" t="str">
        <f>IF('3.Stok Awal'!$E2507=0,"",'3.Stok Awal'!$E2507)</f>
        <v/>
      </c>
      <c r="F2507" s="4" t="str">
        <f>IF('3.Stok Awal'!$F2507=0,"",'3.Stok Awal'!$F2507)</f>
        <v/>
      </c>
      <c r="G2507" s="4" t="str">
        <f t="shared" si="39"/>
        <v/>
      </c>
      <c r="H2507">
        <f>IF('3.Stok Awal'!$I2507=0,0,'3.Stok Awal'!$I2507)</f>
        <v>0</v>
      </c>
      <c r="I2507" t="str">
        <f>IF('3.Stok Awal'!$J2507=0,"",'3.Stok Awal'!$J2507)</f>
        <v/>
      </c>
      <c r="J2507">
        <f>IF('3.Stok Awal'!$K2507=0,0,'3.Stok Awal'!$K2507)</f>
        <v>0</v>
      </c>
      <c r="K2507" t="str">
        <f>IF('3.Stok Awal'!$L2507=0,"",'3.Stok Awal'!$L2507)</f>
        <v/>
      </c>
      <c r="L2507">
        <f>IF('3.Stok Awal'!$N2507=0,0,'3.Stok Awal'!$N2507)</f>
        <v>0</v>
      </c>
      <c r="M2507" t="str">
        <f>IF('3.Stok Awal'!$O2507=0,"",'3.Stok Awal'!$O2507)</f>
        <v/>
      </c>
      <c r="N2507">
        <f>SUMIF('4.Sell to Trade'!$O$5:$O$5003,'5.Stok Akhir'!$G2507,'4.Sell to Trade'!$Q$5:$Q$5003)</f>
        <v>0</v>
      </c>
      <c r="O2507" t="str">
        <f>IF('3.Stok Awal'!$L2507=0,"",'3.Stok Awal'!$L2507)</f>
        <v/>
      </c>
      <c r="P2507">
        <f>IF(ISNA(VLOOKUP($A2507,STOK_AWAL,13,0)),0,IF(VLOOKUP($A2507,STOK_AWAL,13,0)&gt;0,ROUNDDOWN(L2507/VLOOKUP($A2507,STOK_AWAL,13,0),0),0))</f>
        <v>0</v>
      </c>
      <c r="Q2507" t="str">
        <f>I2507</f>
        <v/>
      </c>
      <c r="R2507">
        <f>IFERROR(MOD(L2507,VLOOKUP($A2507,STOK_AWAL,13,0)),0)</f>
        <v>0</v>
      </c>
      <c r="S2507" t="str">
        <f>K2507</f>
        <v/>
      </c>
      <c r="T2507">
        <f>R2507+(P2507*(IFERROR(VLOOKUP($A2507,STOK_AWAL,13,0),0)))</f>
        <v>0</v>
      </c>
      <c r="U2507" t="str">
        <f>M2507</f>
        <v/>
      </c>
    </row>
    <row r="2508" spans="1:21" x14ac:dyDescent="0.25">
      <c r="A2508" t="str">
        <f>IF('3.Stok Awal'!$A2508=0,"",'3.Stok Awal'!$A2508)</f>
        <v/>
      </c>
      <c r="B2508" t="str">
        <f>IF('3.Stok Awal'!$B2508=0,"",'3.Stok Awal'!$B2508)</f>
        <v/>
      </c>
      <c r="C2508" t="str">
        <f>IF('3.Stok Awal'!$C2508=0,"",'3.Stok Awal'!$C2508)</f>
        <v/>
      </c>
      <c r="D2508" t="str">
        <f>IF('3.Stok Awal'!$D2508=0,"",'3.Stok Awal'!$D2508)</f>
        <v/>
      </c>
      <c r="E2508" t="str">
        <f>IF('3.Stok Awal'!$E2508=0,"",'3.Stok Awal'!$E2508)</f>
        <v/>
      </c>
      <c r="F2508" s="4" t="str">
        <f>IF('3.Stok Awal'!$F2508=0,"",'3.Stok Awal'!$F2508)</f>
        <v/>
      </c>
      <c r="G2508" s="4" t="str">
        <f t="shared" si="39"/>
        <v/>
      </c>
      <c r="H2508">
        <f>IF('3.Stok Awal'!$I2508=0,0,'3.Stok Awal'!$I2508)</f>
        <v>0</v>
      </c>
      <c r="I2508" t="str">
        <f>IF('3.Stok Awal'!$J2508=0,"",'3.Stok Awal'!$J2508)</f>
        <v/>
      </c>
      <c r="J2508">
        <f>IF('3.Stok Awal'!$K2508=0,0,'3.Stok Awal'!$K2508)</f>
        <v>0</v>
      </c>
      <c r="K2508" t="str">
        <f>IF('3.Stok Awal'!$L2508=0,"",'3.Stok Awal'!$L2508)</f>
        <v/>
      </c>
      <c r="L2508">
        <f>IF('3.Stok Awal'!$N2508=0,0,'3.Stok Awal'!$N2508)</f>
        <v>0</v>
      </c>
      <c r="M2508" t="str">
        <f>IF('3.Stok Awal'!$O2508=0,"",'3.Stok Awal'!$O2508)</f>
        <v/>
      </c>
      <c r="N2508">
        <f>SUMIF('4.Sell to Trade'!$O$5:$O$5003,'5.Stok Akhir'!$G2508,'4.Sell to Trade'!$Q$5:$Q$5003)</f>
        <v>0</v>
      </c>
      <c r="O2508" t="str">
        <f>IF('3.Stok Awal'!$L2508=0,"",'3.Stok Awal'!$L2508)</f>
        <v/>
      </c>
      <c r="P2508">
        <f>IF(ISNA(VLOOKUP($A2508,STOK_AWAL,13,0)),0,IF(VLOOKUP($A2508,STOK_AWAL,13,0)&gt;0,ROUNDDOWN(L2508/VLOOKUP($A2508,STOK_AWAL,13,0),0),0))</f>
        <v>0</v>
      </c>
      <c r="Q2508" t="str">
        <f>I2508</f>
        <v/>
      </c>
      <c r="R2508">
        <f>IFERROR(MOD(L2508,VLOOKUP($A2508,STOK_AWAL,13,0)),0)</f>
        <v>0</v>
      </c>
      <c r="S2508" t="str">
        <f>K2508</f>
        <v/>
      </c>
      <c r="T2508">
        <f>R2508+(P2508*(IFERROR(VLOOKUP($A2508,STOK_AWAL,13,0),0)))</f>
        <v>0</v>
      </c>
      <c r="U2508" t="str">
        <f>M2508</f>
        <v/>
      </c>
    </row>
    <row r="2509" spans="1:21" x14ac:dyDescent="0.25">
      <c r="A2509" t="str">
        <f>IF('3.Stok Awal'!$A2509=0,"",'3.Stok Awal'!$A2509)</f>
        <v/>
      </c>
      <c r="B2509" t="str">
        <f>IF('3.Stok Awal'!$B2509=0,"",'3.Stok Awal'!$B2509)</f>
        <v/>
      </c>
      <c r="C2509" t="str">
        <f>IF('3.Stok Awal'!$C2509=0,"",'3.Stok Awal'!$C2509)</f>
        <v/>
      </c>
      <c r="D2509" t="str">
        <f>IF('3.Stok Awal'!$D2509=0,"",'3.Stok Awal'!$D2509)</f>
        <v/>
      </c>
      <c r="E2509" t="str">
        <f>IF('3.Stok Awal'!$E2509=0,"",'3.Stok Awal'!$E2509)</f>
        <v/>
      </c>
      <c r="F2509" s="4" t="str">
        <f>IF('3.Stok Awal'!$F2509=0,"",'3.Stok Awal'!$F2509)</f>
        <v/>
      </c>
      <c r="G2509" s="4" t="str">
        <f t="shared" si="39"/>
        <v/>
      </c>
      <c r="H2509">
        <f>IF('3.Stok Awal'!$I2509=0,0,'3.Stok Awal'!$I2509)</f>
        <v>0</v>
      </c>
      <c r="I2509" t="str">
        <f>IF('3.Stok Awal'!$J2509=0,"",'3.Stok Awal'!$J2509)</f>
        <v/>
      </c>
      <c r="J2509">
        <f>IF('3.Stok Awal'!$K2509=0,0,'3.Stok Awal'!$K2509)</f>
        <v>0</v>
      </c>
      <c r="K2509" t="str">
        <f>IF('3.Stok Awal'!$L2509=0,"",'3.Stok Awal'!$L2509)</f>
        <v/>
      </c>
      <c r="L2509">
        <f>IF('3.Stok Awal'!$N2509=0,0,'3.Stok Awal'!$N2509)</f>
        <v>0</v>
      </c>
      <c r="M2509" t="str">
        <f>IF('3.Stok Awal'!$O2509=0,"",'3.Stok Awal'!$O2509)</f>
        <v/>
      </c>
      <c r="N2509">
        <f>SUMIF('4.Sell to Trade'!$O$5:$O$5003,'5.Stok Akhir'!$G2509,'4.Sell to Trade'!$Q$5:$Q$5003)</f>
        <v>0</v>
      </c>
      <c r="O2509" t="str">
        <f>IF('3.Stok Awal'!$L2509=0,"",'3.Stok Awal'!$L2509)</f>
        <v/>
      </c>
      <c r="P2509">
        <f>IF(ISNA(VLOOKUP($A2509,STOK_AWAL,13,0)),0,IF(VLOOKUP($A2509,STOK_AWAL,13,0)&gt;0,ROUNDDOWN(L2509/VLOOKUP($A2509,STOK_AWAL,13,0),0),0))</f>
        <v>0</v>
      </c>
      <c r="Q2509" t="str">
        <f>I2509</f>
        <v/>
      </c>
      <c r="R2509">
        <f>IFERROR(MOD(L2509,VLOOKUP($A2509,STOK_AWAL,13,0)),0)</f>
        <v>0</v>
      </c>
      <c r="S2509" t="str">
        <f>K2509</f>
        <v/>
      </c>
      <c r="T2509">
        <f>R2509+(P2509*(IFERROR(VLOOKUP($A2509,STOK_AWAL,13,0),0)))</f>
        <v>0</v>
      </c>
      <c r="U2509" t="str">
        <f>M2509</f>
        <v/>
      </c>
    </row>
    <row r="2510" spans="1:21" x14ac:dyDescent="0.25">
      <c r="A2510" t="str">
        <f>IF('3.Stok Awal'!$A2510=0,"",'3.Stok Awal'!$A2510)</f>
        <v/>
      </c>
      <c r="B2510" t="str">
        <f>IF('3.Stok Awal'!$B2510=0,"",'3.Stok Awal'!$B2510)</f>
        <v/>
      </c>
      <c r="C2510" t="str">
        <f>IF('3.Stok Awal'!$C2510=0,"",'3.Stok Awal'!$C2510)</f>
        <v/>
      </c>
      <c r="D2510" t="str">
        <f>IF('3.Stok Awal'!$D2510=0,"",'3.Stok Awal'!$D2510)</f>
        <v/>
      </c>
      <c r="E2510" t="str">
        <f>IF('3.Stok Awal'!$E2510=0,"",'3.Stok Awal'!$E2510)</f>
        <v/>
      </c>
      <c r="F2510" s="4" t="str">
        <f>IF('3.Stok Awal'!$F2510=0,"",'3.Stok Awal'!$F2510)</f>
        <v/>
      </c>
      <c r="G2510" s="4" t="str">
        <f t="shared" si="39"/>
        <v/>
      </c>
      <c r="H2510">
        <f>IF('3.Stok Awal'!$I2510=0,0,'3.Stok Awal'!$I2510)</f>
        <v>0</v>
      </c>
      <c r="I2510" t="str">
        <f>IF('3.Stok Awal'!$J2510=0,"",'3.Stok Awal'!$J2510)</f>
        <v/>
      </c>
      <c r="J2510">
        <f>IF('3.Stok Awal'!$K2510=0,0,'3.Stok Awal'!$K2510)</f>
        <v>0</v>
      </c>
      <c r="K2510" t="str">
        <f>IF('3.Stok Awal'!$L2510=0,"",'3.Stok Awal'!$L2510)</f>
        <v/>
      </c>
      <c r="L2510">
        <f>IF('3.Stok Awal'!$N2510=0,0,'3.Stok Awal'!$N2510)</f>
        <v>0</v>
      </c>
      <c r="M2510" t="str">
        <f>IF('3.Stok Awal'!$O2510=0,"",'3.Stok Awal'!$O2510)</f>
        <v/>
      </c>
      <c r="N2510">
        <f>SUMIF('4.Sell to Trade'!$O$5:$O$5003,'5.Stok Akhir'!$G2510,'4.Sell to Trade'!$Q$5:$Q$5003)</f>
        <v>0</v>
      </c>
      <c r="O2510" t="str">
        <f>IF('3.Stok Awal'!$L2510=0,"",'3.Stok Awal'!$L2510)</f>
        <v/>
      </c>
      <c r="P2510">
        <f>IF(ISNA(VLOOKUP($A2510,STOK_AWAL,13,0)),0,IF(VLOOKUP($A2510,STOK_AWAL,13,0)&gt;0,ROUNDDOWN(L2510/VLOOKUP($A2510,STOK_AWAL,13,0),0),0))</f>
        <v>0</v>
      </c>
      <c r="Q2510" t="str">
        <f>I2510</f>
        <v/>
      </c>
      <c r="R2510">
        <f>IFERROR(MOD(L2510,VLOOKUP($A2510,STOK_AWAL,13,0)),0)</f>
        <v>0</v>
      </c>
      <c r="S2510" t="str">
        <f>K2510</f>
        <v/>
      </c>
      <c r="T2510">
        <f>R2510+(P2510*(IFERROR(VLOOKUP($A2510,STOK_AWAL,13,0),0)))</f>
        <v>0</v>
      </c>
      <c r="U2510" t="str">
        <f>M2510</f>
        <v/>
      </c>
    </row>
    <row r="2511" spans="1:21" x14ac:dyDescent="0.25">
      <c r="A2511" t="str">
        <f>IF('3.Stok Awal'!$A2511=0,"",'3.Stok Awal'!$A2511)</f>
        <v/>
      </c>
      <c r="B2511" t="str">
        <f>IF('3.Stok Awal'!$B2511=0,"",'3.Stok Awal'!$B2511)</f>
        <v/>
      </c>
      <c r="C2511" t="str">
        <f>IF('3.Stok Awal'!$C2511=0,"",'3.Stok Awal'!$C2511)</f>
        <v/>
      </c>
      <c r="D2511" t="str">
        <f>IF('3.Stok Awal'!$D2511=0,"",'3.Stok Awal'!$D2511)</f>
        <v/>
      </c>
      <c r="E2511" t="str">
        <f>IF('3.Stok Awal'!$E2511=0,"",'3.Stok Awal'!$E2511)</f>
        <v/>
      </c>
      <c r="F2511" s="4" t="str">
        <f>IF('3.Stok Awal'!$F2511=0,"",'3.Stok Awal'!$F2511)</f>
        <v/>
      </c>
      <c r="G2511" s="4" t="str">
        <f t="shared" si="39"/>
        <v/>
      </c>
      <c r="H2511">
        <f>IF('3.Stok Awal'!$I2511=0,0,'3.Stok Awal'!$I2511)</f>
        <v>0</v>
      </c>
      <c r="I2511" t="str">
        <f>IF('3.Stok Awal'!$J2511=0,"",'3.Stok Awal'!$J2511)</f>
        <v/>
      </c>
      <c r="J2511">
        <f>IF('3.Stok Awal'!$K2511=0,0,'3.Stok Awal'!$K2511)</f>
        <v>0</v>
      </c>
      <c r="K2511" t="str">
        <f>IF('3.Stok Awal'!$L2511=0,"",'3.Stok Awal'!$L2511)</f>
        <v/>
      </c>
      <c r="L2511">
        <f>IF('3.Stok Awal'!$N2511=0,0,'3.Stok Awal'!$N2511)</f>
        <v>0</v>
      </c>
      <c r="M2511" t="str">
        <f>IF('3.Stok Awal'!$O2511=0,"",'3.Stok Awal'!$O2511)</f>
        <v/>
      </c>
      <c r="N2511">
        <f>SUMIF('4.Sell to Trade'!$O$5:$O$5003,'5.Stok Akhir'!$G2511,'4.Sell to Trade'!$Q$5:$Q$5003)</f>
        <v>0</v>
      </c>
      <c r="O2511" t="str">
        <f>IF('3.Stok Awal'!$L2511=0,"",'3.Stok Awal'!$L2511)</f>
        <v/>
      </c>
      <c r="P2511">
        <f>IF(ISNA(VLOOKUP($A2511,STOK_AWAL,13,0)),0,IF(VLOOKUP($A2511,STOK_AWAL,13,0)&gt;0,ROUNDDOWN(L2511/VLOOKUP($A2511,STOK_AWAL,13,0),0),0))</f>
        <v>0</v>
      </c>
      <c r="Q2511" t="str">
        <f>I2511</f>
        <v/>
      </c>
      <c r="R2511">
        <f>IFERROR(MOD(L2511,VLOOKUP($A2511,STOK_AWAL,13,0)),0)</f>
        <v>0</v>
      </c>
      <c r="S2511" t="str">
        <f>K2511</f>
        <v/>
      </c>
      <c r="T2511">
        <f>R2511+(P2511*(IFERROR(VLOOKUP($A2511,STOK_AWAL,13,0),0)))</f>
        <v>0</v>
      </c>
      <c r="U2511" t="str">
        <f>M2511</f>
        <v/>
      </c>
    </row>
    <row r="2512" spans="1:21" x14ac:dyDescent="0.25">
      <c r="A2512" t="str">
        <f>IF('3.Stok Awal'!$A2512=0,"",'3.Stok Awal'!$A2512)</f>
        <v/>
      </c>
      <c r="B2512" t="str">
        <f>IF('3.Stok Awal'!$B2512=0,"",'3.Stok Awal'!$B2512)</f>
        <v/>
      </c>
      <c r="C2512" t="str">
        <f>IF('3.Stok Awal'!$C2512=0,"",'3.Stok Awal'!$C2512)</f>
        <v/>
      </c>
      <c r="D2512" t="str">
        <f>IF('3.Stok Awal'!$D2512=0,"",'3.Stok Awal'!$D2512)</f>
        <v/>
      </c>
      <c r="E2512" t="str">
        <f>IF('3.Stok Awal'!$E2512=0,"",'3.Stok Awal'!$E2512)</f>
        <v/>
      </c>
      <c r="F2512" s="4" t="str">
        <f>IF('3.Stok Awal'!$F2512=0,"",'3.Stok Awal'!$F2512)</f>
        <v/>
      </c>
      <c r="G2512" s="4" t="str">
        <f t="shared" si="39"/>
        <v/>
      </c>
      <c r="H2512">
        <f>IF('3.Stok Awal'!$I2512=0,0,'3.Stok Awal'!$I2512)</f>
        <v>0</v>
      </c>
      <c r="I2512" t="str">
        <f>IF('3.Stok Awal'!$J2512=0,"",'3.Stok Awal'!$J2512)</f>
        <v/>
      </c>
      <c r="J2512">
        <f>IF('3.Stok Awal'!$K2512=0,0,'3.Stok Awal'!$K2512)</f>
        <v>0</v>
      </c>
      <c r="K2512" t="str">
        <f>IF('3.Stok Awal'!$L2512=0,"",'3.Stok Awal'!$L2512)</f>
        <v/>
      </c>
      <c r="L2512">
        <f>IF('3.Stok Awal'!$N2512=0,0,'3.Stok Awal'!$N2512)</f>
        <v>0</v>
      </c>
      <c r="M2512" t="str">
        <f>IF('3.Stok Awal'!$O2512=0,"",'3.Stok Awal'!$O2512)</f>
        <v/>
      </c>
      <c r="N2512">
        <f>SUMIF('4.Sell to Trade'!$O$5:$O$5003,'5.Stok Akhir'!$G2512,'4.Sell to Trade'!$Q$5:$Q$5003)</f>
        <v>0</v>
      </c>
      <c r="O2512" t="str">
        <f>IF('3.Stok Awal'!$L2512=0,"",'3.Stok Awal'!$L2512)</f>
        <v/>
      </c>
      <c r="P2512">
        <f>IF(ISNA(VLOOKUP($A2512,STOK_AWAL,13,0)),0,IF(VLOOKUP($A2512,STOK_AWAL,13,0)&gt;0,ROUNDDOWN(L2512/VLOOKUP($A2512,STOK_AWAL,13,0),0),0))</f>
        <v>0</v>
      </c>
      <c r="Q2512" t="str">
        <f>I2512</f>
        <v/>
      </c>
      <c r="R2512">
        <f>IFERROR(MOD(L2512,VLOOKUP($A2512,STOK_AWAL,13,0)),0)</f>
        <v>0</v>
      </c>
      <c r="S2512" t="str">
        <f>K2512</f>
        <v/>
      </c>
      <c r="T2512">
        <f>R2512+(P2512*(IFERROR(VLOOKUP($A2512,STOK_AWAL,13,0),0)))</f>
        <v>0</v>
      </c>
      <c r="U2512" t="str">
        <f>M2512</f>
        <v/>
      </c>
    </row>
    <row r="2513" spans="1:21" x14ac:dyDescent="0.25">
      <c r="A2513" t="str">
        <f>IF('3.Stok Awal'!$A2513=0,"",'3.Stok Awal'!$A2513)</f>
        <v/>
      </c>
      <c r="B2513" t="str">
        <f>IF('3.Stok Awal'!$B2513=0,"",'3.Stok Awal'!$B2513)</f>
        <v/>
      </c>
      <c r="C2513" t="str">
        <f>IF('3.Stok Awal'!$C2513=0,"",'3.Stok Awal'!$C2513)</f>
        <v/>
      </c>
      <c r="D2513" t="str">
        <f>IF('3.Stok Awal'!$D2513=0,"",'3.Stok Awal'!$D2513)</f>
        <v/>
      </c>
      <c r="E2513" t="str">
        <f>IF('3.Stok Awal'!$E2513=0,"",'3.Stok Awal'!$E2513)</f>
        <v/>
      </c>
      <c r="F2513" s="4" t="str">
        <f>IF('3.Stok Awal'!$F2513=0,"",'3.Stok Awal'!$F2513)</f>
        <v/>
      </c>
      <c r="G2513" s="4" t="str">
        <f t="shared" si="39"/>
        <v/>
      </c>
      <c r="H2513">
        <f>IF('3.Stok Awal'!$I2513=0,0,'3.Stok Awal'!$I2513)</f>
        <v>0</v>
      </c>
      <c r="I2513" t="str">
        <f>IF('3.Stok Awal'!$J2513=0,"",'3.Stok Awal'!$J2513)</f>
        <v/>
      </c>
      <c r="J2513">
        <f>IF('3.Stok Awal'!$K2513=0,0,'3.Stok Awal'!$K2513)</f>
        <v>0</v>
      </c>
      <c r="K2513" t="str">
        <f>IF('3.Stok Awal'!$L2513=0,"",'3.Stok Awal'!$L2513)</f>
        <v/>
      </c>
      <c r="L2513">
        <f>IF('3.Stok Awal'!$N2513=0,0,'3.Stok Awal'!$N2513)</f>
        <v>0</v>
      </c>
      <c r="M2513" t="str">
        <f>IF('3.Stok Awal'!$O2513=0,"",'3.Stok Awal'!$O2513)</f>
        <v/>
      </c>
      <c r="N2513">
        <f>SUMIF('4.Sell to Trade'!$O$5:$O$5003,'5.Stok Akhir'!$G2513,'4.Sell to Trade'!$Q$5:$Q$5003)</f>
        <v>0</v>
      </c>
      <c r="O2513" t="str">
        <f>IF('3.Stok Awal'!$L2513=0,"",'3.Stok Awal'!$L2513)</f>
        <v/>
      </c>
      <c r="P2513">
        <f>IF(ISNA(VLOOKUP($A2513,STOK_AWAL,13,0)),0,IF(VLOOKUP($A2513,STOK_AWAL,13,0)&gt;0,ROUNDDOWN(L2513/VLOOKUP($A2513,STOK_AWAL,13,0),0),0))</f>
        <v>0</v>
      </c>
      <c r="Q2513" t="str">
        <f>I2513</f>
        <v/>
      </c>
      <c r="R2513">
        <f>IFERROR(MOD(L2513,VLOOKUP($A2513,STOK_AWAL,13,0)),0)</f>
        <v>0</v>
      </c>
      <c r="S2513" t="str">
        <f>K2513</f>
        <v/>
      </c>
      <c r="T2513">
        <f>R2513+(P2513*(IFERROR(VLOOKUP($A2513,STOK_AWAL,13,0),0)))</f>
        <v>0</v>
      </c>
      <c r="U2513" t="str">
        <f>M2513</f>
        <v/>
      </c>
    </row>
    <row r="2514" spans="1:21" x14ac:dyDescent="0.25">
      <c r="A2514" t="str">
        <f>IF('3.Stok Awal'!$A2514=0,"",'3.Stok Awal'!$A2514)</f>
        <v/>
      </c>
      <c r="B2514" t="str">
        <f>IF('3.Stok Awal'!$B2514=0,"",'3.Stok Awal'!$B2514)</f>
        <v/>
      </c>
      <c r="C2514" t="str">
        <f>IF('3.Stok Awal'!$C2514=0,"",'3.Stok Awal'!$C2514)</f>
        <v/>
      </c>
      <c r="D2514" t="str">
        <f>IF('3.Stok Awal'!$D2514=0,"",'3.Stok Awal'!$D2514)</f>
        <v/>
      </c>
      <c r="E2514" t="str">
        <f>IF('3.Stok Awal'!$E2514=0,"",'3.Stok Awal'!$E2514)</f>
        <v/>
      </c>
      <c r="F2514" s="4" t="str">
        <f>IF('3.Stok Awal'!$F2514=0,"",'3.Stok Awal'!$F2514)</f>
        <v/>
      </c>
      <c r="G2514" s="4" t="str">
        <f t="shared" si="39"/>
        <v/>
      </c>
      <c r="H2514">
        <f>IF('3.Stok Awal'!$I2514=0,0,'3.Stok Awal'!$I2514)</f>
        <v>0</v>
      </c>
      <c r="I2514" t="str">
        <f>IF('3.Stok Awal'!$J2514=0,"",'3.Stok Awal'!$J2514)</f>
        <v/>
      </c>
      <c r="J2514">
        <f>IF('3.Stok Awal'!$K2514=0,0,'3.Stok Awal'!$K2514)</f>
        <v>0</v>
      </c>
      <c r="K2514" t="str">
        <f>IF('3.Stok Awal'!$L2514=0,"",'3.Stok Awal'!$L2514)</f>
        <v/>
      </c>
      <c r="L2514">
        <f>IF('3.Stok Awal'!$N2514=0,0,'3.Stok Awal'!$N2514)</f>
        <v>0</v>
      </c>
      <c r="M2514" t="str">
        <f>IF('3.Stok Awal'!$O2514=0,"",'3.Stok Awal'!$O2514)</f>
        <v/>
      </c>
      <c r="N2514">
        <f>SUMIF('4.Sell to Trade'!$O$5:$O$5003,'5.Stok Akhir'!$G2514,'4.Sell to Trade'!$Q$5:$Q$5003)</f>
        <v>0</v>
      </c>
      <c r="O2514" t="str">
        <f>IF('3.Stok Awal'!$L2514=0,"",'3.Stok Awal'!$L2514)</f>
        <v/>
      </c>
      <c r="P2514">
        <f>IF(ISNA(VLOOKUP($A2514,STOK_AWAL,13,0)),0,IF(VLOOKUP($A2514,STOK_AWAL,13,0)&gt;0,ROUNDDOWN(L2514/VLOOKUP($A2514,STOK_AWAL,13,0),0),0))</f>
        <v>0</v>
      </c>
      <c r="Q2514" t="str">
        <f>I2514</f>
        <v/>
      </c>
      <c r="R2514">
        <f>IFERROR(MOD(L2514,VLOOKUP($A2514,STOK_AWAL,13,0)),0)</f>
        <v>0</v>
      </c>
      <c r="S2514" t="str">
        <f>K2514</f>
        <v/>
      </c>
      <c r="T2514">
        <f>R2514+(P2514*(IFERROR(VLOOKUP($A2514,STOK_AWAL,13,0),0)))</f>
        <v>0</v>
      </c>
      <c r="U2514" t="str">
        <f>M2514</f>
        <v/>
      </c>
    </row>
    <row r="2515" spans="1:21" x14ac:dyDescent="0.25">
      <c r="A2515" t="str">
        <f>IF('3.Stok Awal'!$A2515=0,"",'3.Stok Awal'!$A2515)</f>
        <v/>
      </c>
      <c r="B2515" t="str">
        <f>IF('3.Stok Awal'!$B2515=0,"",'3.Stok Awal'!$B2515)</f>
        <v/>
      </c>
      <c r="C2515" t="str">
        <f>IF('3.Stok Awal'!$C2515=0,"",'3.Stok Awal'!$C2515)</f>
        <v/>
      </c>
      <c r="D2515" t="str">
        <f>IF('3.Stok Awal'!$D2515=0,"",'3.Stok Awal'!$D2515)</f>
        <v/>
      </c>
      <c r="E2515" t="str">
        <f>IF('3.Stok Awal'!$E2515=0,"",'3.Stok Awal'!$E2515)</f>
        <v/>
      </c>
      <c r="F2515" s="4" t="str">
        <f>IF('3.Stok Awal'!$F2515=0,"",'3.Stok Awal'!$F2515)</f>
        <v/>
      </c>
      <c r="G2515" s="4" t="str">
        <f t="shared" si="39"/>
        <v/>
      </c>
      <c r="H2515">
        <f>IF('3.Stok Awal'!$I2515=0,0,'3.Stok Awal'!$I2515)</f>
        <v>0</v>
      </c>
      <c r="I2515" t="str">
        <f>IF('3.Stok Awal'!$J2515=0,"",'3.Stok Awal'!$J2515)</f>
        <v/>
      </c>
      <c r="J2515">
        <f>IF('3.Stok Awal'!$K2515=0,0,'3.Stok Awal'!$K2515)</f>
        <v>0</v>
      </c>
      <c r="K2515" t="str">
        <f>IF('3.Stok Awal'!$L2515=0,"",'3.Stok Awal'!$L2515)</f>
        <v/>
      </c>
      <c r="L2515">
        <f>IF('3.Stok Awal'!$N2515=0,0,'3.Stok Awal'!$N2515)</f>
        <v>0</v>
      </c>
      <c r="M2515" t="str">
        <f>IF('3.Stok Awal'!$O2515=0,"",'3.Stok Awal'!$O2515)</f>
        <v/>
      </c>
      <c r="N2515">
        <f>SUMIF('4.Sell to Trade'!$O$5:$O$5003,'5.Stok Akhir'!$G2515,'4.Sell to Trade'!$Q$5:$Q$5003)</f>
        <v>0</v>
      </c>
      <c r="O2515" t="str">
        <f>IF('3.Stok Awal'!$L2515=0,"",'3.Stok Awal'!$L2515)</f>
        <v/>
      </c>
      <c r="P2515">
        <f>IF(ISNA(VLOOKUP($A2515,STOK_AWAL,13,0)),0,IF(VLOOKUP($A2515,STOK_AWAL,13,0)&gt;0,ROUNDDOWN(L2515/VLOOKUP($A2515,STOK_AWAL,13,0),0),0))</f>
        <v>0</v>
      </c>
      <c r="Q2515" t="str">
        <f>I2515</f>
        <v/>
      </c>
      <c r="R2515">
        <f>IFERROR(MOD(L2515,VLOOKUP($A2515,STOK_AWAL,13,0)),0)</f>
        <v>0</v>
      </c>
      <c r="S2515" t="str">
        <f>K2515</f>
        <v/>
      </c>
      <c r="T2515">
        <f>R2515+(P2515*(IFERROR(VLOOKUP($A2515,STOK_AWAL,13,0),0)))</f>
        <v>0</v>
      </c>
      <c r="U2515" t="str">
        <f>M2515</f>
        <v/>
      </c>
    </row>
    <row r="2516" spans="1:21" x14ac:dyDescent="0.25">
      <c r="A2516" t="str">
        <f>IF('3.Stok Awal'!$A2516=0,"",'3.Stok Awal'!$A2516)</f>
        <v/>
      </c>
      <c r="B2516" t="str">
        <f>IF('3.Stok Awal'!$B2516=0,"",'3.Stok Awal'!$B2516)</f>
        <v/>
      </c>
      <c r="C2516" t="str">
        <f>IF('3.Stok Awal'!$C2516=0,"",'3.Stok Awal'!$C2516)</f>
        <v/>
      </c>
      <c r="D2516" t="str">
        <f>IF('3.Stok Awal'!$D2516=0,"",'3.Stok Awal'!$D2516)</f>
        <v/>
      </c>
      <c r="E2516" t="str">
        <f>IF('3.Stok Awal'!$E2516=0,"",'3.Stok Awal'!$E2516)</f>
        <v/>
      </c>
      <c r="F2516" s="4" t="str">
        <f>IF('3.Stok Awal'!$F2516=0,"",'3.Stok Awal'!$F2516)</f>
        <v/>
      </c>
      <c r="G2516" s="4" t="str">
        <f t="shared" si="39"/>
        <v/>
      </c>
      <c r="H2516">
        <f>IF('3.Stok Awal'!$I2516=0,0,'3.Stok Awal'!$I2516)</f>
        <v>0</v>
      </c>
      <c r="I2516" t="str">
        <f>IF('3.Stok Awal'!$J2516=0,"",'3.Stok Awal'!$J2516)</f>
        <v/>
      </c>
      <c r="J2516">
        <f>IF('3.Stok Awal'!$K2516=0,0,'3.Stok Awal'!$K2516)</f>
        <v>0</v>
      </c>
      <c r="K2516" t="str">
        <f>IF('3.Stok Awal'!$L2516=0,"",'3.Stok Awal'!$L2516)</f>
        <v/>
      </c>
      <c r="L2516">
        <f>IF('3.Stok Awal'!$N2516=0,0,'3.Stok Awal'!$N2516)</f>
        <v>0</v>
      </c>
      <c r="M2516" t="str">
        <f>IF('3.Stok Awal'!$O2516=0,"",'3.Stok Awal'!$O2516)</f>
        <v/>
      </c>
      <c r="N2516">
        <f>SUMIF('4.Sell to Trade'!$O$5:$O$5003,'5.Stok Akhir'!$G2516,'4.Sell to Trade'!$Q$5:$Q$5003)</f>
        <v>0</v>
      </c>
      <c r="O2516" t="str">
        <f>IF('3.Stok Awal'!$L2516=0,"",'3.Stok Awal'!$L2516)</f>
        <v/>
      </c>
      <c r="P2516">
        <f>IF(ISNA(VLOOKUP($A2516,STOK_AWAL,13,0)),0,IF(VLOOKUP($A2516,STOK_AWAL,13,0)&gt;0,ROUNDDOWN(L2516/VLOOKUP($A2516,STOK_AWAL,13,0),0),0))</f>
        <v>0</v>
      </c>
      <c r="Q2516" t="str">
        <f>I2516</f>
        <v/>
      </c>
      <c r="R2516">
        <f>IFERROR(MOD(L2516,VLOOKUP($A2516,STOK_AWAL,13,0)),0)</f>
        <v>0</v>
      </c>
      <c r="S2516" t="str">
        <f>K2516</f>
        <v/>
      </c>
      <c r="T2516">
        <f>R2516+(P2516*(IFERROR(VLOOKUP($A2516,STOK_AWAL,13,0),0)))</f>
        <v>0</v>
      </c>
      <c r="U2516" t="str">
        <f>M2516</f>
        <v/>
      </c>
    </row>
    <row r="2517" spans="1:21" x14ac:dyDescent="0.25">
      <c r="A2517" t="str">
        <f>IF('3.Stok Awal'!$A2517=0,"",'3.Stok Awal'!$A2517)</f>
        <v/>
      </c>
      <c r="B2517" t="str">
        <f>IF('3.Stok Awal'!$B2517=0,"",'3.Stok Awal'!$B2517)</f>
        <v/>
      </c>
      <c r="C2517" t="str">
        <f>IF('3.Stok Awal'!$C2517=0,"",'3.Stok Awal'!$C2517)</f>
        <v/>
      </c>
      <c r="D2517" t="str">
        <f>IF('3.Stok Awal'!$D2517=0,"",'3.Stok Awal'!$D2517)</f>
        <v/>
      </c>
      <c r="E2517" t="str">
        <f>IF('3.Stok Awal'!$E2517=0,"",'3.Stok Awal'!$E2517)</f>
        <v/>
      </c>
      <c r="F2517" s="4" t="str">
        <f>IF('3.Stok Awal'!$F2517=0,"",'3.Stok Awal'!$F2517)</f>
        <v/>
      </c>
      <c r="G2517" s="4" t="str">
        <f t="shared" si="39"/>
        <v/>
      </c>
      <c r="H2517">
        <f>IF('3.Stok Awal'!$I2517=0,0,'3.Stok Awal'!$I2517)</f>
        <v>0</v>
      </c>
      <c r="I2517" t="str">
        <f>IF('3.Stok Awal'!$J2517=0,"",'3.Stok Awal'!$J2517)</f>
        <v/>
      </c>
      <c r="J2517">
        <f>IF('3.Stok Awal'!$K2517=0,0,'3.Stok Awal'!$K2517)</f>
        <v>0</v>
      </c>
      <c r="K2517" t="str">
        <f>IF('3.Stok Awal'!$L2517=0,"",'3.Stok Awal'!$L2517)</f>
        <v/>
      </c>
      <c r="L2517">
        <f>IF('3.Stok Awal'!$N2517=0,0,'3.Stok Awal'!$N2517)</f>
        <v>0</v>
      </c>
      <c r="M2517" t="str">
        <f>IF('3.Stok Awal'!$O2517=0,"",'3.Stok Awal'!$O2517)</f>
        <v/>
      </c>
      <c r="N2517">
        <f>SUMIF('4.Sell to Trade'!$O$5:$O$5003,'5.Stok Akhir'!$G2517,'4.Sell to Trade'!$Q$5:$Q$5003)</f>
        <v>0</v>
      </c>
      <c r="O2517" t="str">
        <f>IF('3.Stok Awal'!$L2517=0,"",'3.Stok Awal'!$L2517)</f>
        <v/>
      </c>
      <c r="P2517">
        <f>IF(ISNA(VLOOKUP($A2517,STOK_AWAL,13,0)),0,IF(VLOOKUP($A2517,STOK_AWAL,13,0)&gt;0,ROUNDDOWN(L2517/VLOOKUP($A2517,STOK_AWAL,13,0),0),0))</f>
        <v>0</v>
      </c>
      <c r="Q2517" t="str">
        <f>I2517</f>
        <v/>
      </c>
      <c r="R2517">
        <f>IFERROR(MOD(L2517,VLOOKUP($A2517,STOK_AWAL,13,0)),0)</f>
        <v>0</v>
      </c>
      <c r="S2517" t="str">
        <f>K2517</f>
        <v/>
      </c>
      <c r="T2517">
        <f>R2517+(P2517*(IFERROR(VLOOKUP($A2517,STOK_AWAL,13,0),0)))</f>
        <v>0</v>
      </c>
      <c r="U2517" t="str">
        <f>M2517</f>
        <v/>
      </c>
    </row>
    <row r="2518" spans="1:21" x14ac:dyDescent="0.25">
      <c r="A2518" t="str">
        <f>IF('3.Stok Awal'!$A2518=0,"",'3.Stok Awal'!$A2518)</f>
        <v/>
      </c>
      <c r="B2518" t="str">
        <f>IF('3.Stok Awal'!$B2518=0,"",'3.Stok Awal'!$B2518)</f>
        <v/>
      </c>
      <c r="C2518" t="str">
        <f>IF('3.Stok Awal'!$C2518=0,"",'3.Stok Awal'!$C2518)</f>
        <v/>
      </c>
      <c r="D2518" t="str">
        <f>IF('3.Stok Awal'!$D2518=0,"",'3.Stok Awal'!$D2518)</f>
        <v/>
      </c>
      <c r="E2518" t="str">
        <f>IF('3.Stok Awal'!$E2518=0,"",'3.Stok Awal'!$E2518)</f>
        <v/>
      </c>
      <c r="F2518" s="4" t="str">
        <f>IF('3.Stok Awal'!$F2518=0,"",'3.Stok Awal'!$F2518)</f>
        <v/>
      </c>
      <c r="G2518" s="4" t="str">
        <f t="shared" si="39"/>
        <v/>
      </c>
      <c r="H2518">
        <f>IF('3.Stok Awal'!$I2518=0,0,'3.Stok Awal'!$I2518)</f>
        <v>0</v>
      </c>
      <c r="I2518" t="str">
        <f>IF('3.Stok Awal'!$J2518=0,"",'3.Stok Awal'!$J2518)</f>
        <v/>
      </c>
      <c r="J2518">
        <f>IF('3.Stok Awal'!$K2518=0,0,'3.Stok Awal'!$K2518)</f>
        <v>0</v>
      </c>
      <c r="K2518" t="str">
        <f>IF('3.Stok Awal'!$L2518=0,"",'3.Stok Awal'!$L2518)</f>
        <v/>
      </c>
      <c r="L2518">
        <f>IF('3.Stok Awal'!$N2518=0,0,'3.Stok Awal'!$N2518)</f>
        <v>0</v>
      </c>
      <c r="M2518" t="str">
        <f>IF('3.Stok Awal'!$O2518=0,"",'3.Stok Awal'!$O2518)</f>
        <v/>
      </c>
      <c r="N2518">
        <f>SUMIF('4.Sell to Trade'!$O$5:$O$5003,'5.Stok Akhir'!$G2518,'4.Sell to Trade'!$Q$5:$Q$5003)</f>
        <v>0</v>
      </c>
      <c r="O2518" t="str">
        <f>IF('3.Stok Awal'!$L2518=0,"",'3.Stok Awal'!$L2518)</f>
        <v/>
      </c>
      <c r="P2518">
        <f>IF(ISNA(VLOOKUP($A2518,STOK_AWAL,13,0)),0,IF(VLOOKUP($A2518,STOK_AWAL,13,0)&gt;0,ROUNDDOWN(L2518/VLOOKUP($A2518,STOK_AWAL,13,0),0),0))</f>
        <v>0</v>
      </c>
      <c r="Q2518" t="str">
        <f>I2518</f>
        <v/>
      </c>
      <c r="R2518">
        <f>IFERROR(MOD(L2518,VLOOKUP($A2518,STOK_AWAL,13,0)),0)</f>
        <v>0</v>
      </c>
      <c r="S2518" t="str">
        <f>K2518</f>
        <v/>
      </c>
      <c r="T2518">
        <f>R2518+(P2518*(IFERROR(VLOOKUP($A2518,STOK_AWAL,13,0),0)))</f>
        <v>0</v>
      </c>
      <c r="U2518" t="str">
        <f>M2518</f>
        <v/>
      </c>
    </row>
    <row r="2519" spans="1:21" x14ac:dyDescent="0.25">
      <c r="A2519" t="str">
        <f>IF('3.Stok Awal'!$A2519=0,"",'3.Stok Awal'!$A2519)</f>
        <v/>
      </c>
      <c r="B2519" t="str">
        <f>IF('3.Stok Awal'!$B2519=0,"",'3.Stok Awal'!$B2519)</f>
        <v/>
      </c>
      <c r="C2519" t="str">
        <f>IF('3.Stok Awal'!$C2519=0,"",'3.Stok Awal'!$C2519)</f>
        <v/>
      </c>
      <c r="D2519" t="str">
        <f>IF('3.Stok Awal'!$D2519=0,"",'3.Stok Awal'!$D2519)</f>
        <v/>
      </c>
      <c r="E2519" t="str">
        <f>IF('3.Stok Awal'!$E2519=0,"",'3.Stok Awal'!$E2519)</f>
        <v/>
      </c>
      <c r="F2519" s="4" t="str">
        <f>IF('3.Stok Awal'!$F2519=0,"",'3.Stok Awal'!$F2519)</f>
        <v/>
      </c>
      <c r="G2519" s="4" t="str">
        <f t="shared" si="39"/>
        <v/>
      </c>
      <c r="H2519">
        <f>IF('3.Stok Awal'!$I2519=0,0,'3.Stok Awal'!$I2519)</f>
        <v>0</v>
      </c>
      <c r="I2519" t="str">
        <f>IF('3.Stok Awal'!$J2519=0,"",'3.Stok Awal'!$J2519)</f>
        <v/>
      </c>
      <c r="J2519">
        <f>IF('3.Stok Awal'!$K2519=0,0,'3.Stok Awal'!$K2519)</f>
        <v>0</v>
      </c>
      <c r="K2519" t="str">
        <f>IF('3.Stok Awal'!$L2519=0,"",'3.Stok Awal'!$L2519)</f>
        <v/>
      </c>
      <c r="L2519">
        <f>IF('3.Stok Awal'!$N2519=0,0,'3.Stok Awal'!$N2519)</f>
        <v>0</v>
      </c>
      <c r="M2519" t="str">
        <f>IF('3.Stok Awal'!$O2519=0,"",'3.Stok Awal'!$O2519)</f>
        <v/>
      </c>
      <c r="N2519">
        <f>SUMIF('4.Sell to Trade'!$O$5:$O$5003,'5.Stok Akhir'!$G2519,'4.Sell to Trade'!$Q$5:$Q$5003)</f>
        <v>0</v>
      </c>
      <c r="O2519" t="str">
        <f>IF('3.Stok Awal'!$L2519=0,"",'3.Stok Awal'!$L2519)</f>
        <v/>
      </c>
      <c r="P2519">
        <f>IF(ISNA(VLOOKUP($A2519,STOK_AWAL,13,0)),0,IF(VLOOKUP($A2519,STOK_AWAL,13,0)&gt;0,ROUNDDOWN(L2519/VLOOKUP($A2519,STOK_AWAL,13,0),0),0))</f>
        <v>0</v>
      </c>
      <c r="Q2519" t="str">
        <f>I2519</f>
        <v/>
      </c>
      <c r="R2519">
        <f>IFERROR(MOD(L2519,VLOOKUP($A2519,STOK_AWAL,13,0)),0)</f>
        <v>0</v>
      </c>
      <c r="S2519" t="str">
        <f>K2519</f>
        <v/>
      </c>
      <c r="T2519">
        <f>R2519+(P2519*(IFERROR(VLOOKUP($A2519,STOK_AWAL,13,0),0)))</f>
        <v>0</v>
      </c>
      <c r="U2519" t="str">
        <f>M2519</f>
        <v/>
      </c>
    </row>
    <row r="2520" spans="1:21" x14ac:dyDescent="0.25">
      <c r="A2520" t="str">
        <f>IF('3.Stok Awal'!$A2520=0,"",'3.Stok Awal'!$A2520)</f>
        <v/>
      </c>
      <c r="B2520" t="str">
        <f>IF('3.Stok Awal'!$B2520=0,"",'3.Stok Awal'!$B2520)</f>
        <v/>
      </c>
      <c r="C2520" t="str">
        <f>IF('3.Stok Awal'!$C2520=0,"",'3.Stok Awal'!$C2520)</f>
        <v/>
      </c>
      <c r="D2520" t="str">
        <f>IF('3.Stok Awal'!$D2520=0,"",'3.Stok Awal'!$D2520)</f>
        <v/>
      </c>
      <c r="E2520" t="str">
        <f>IF('3.Stok Awal'!$E2520=0,"",'3.Stok Awal'!$E2520)</f>
        <v/>
      </c>
      <c r="F2520" s="4" t="str">
        <f>IF('3.Stok Awal'!$F2520=0,"",'3.Stok Awal'!$F2520)</f>
        <v/>
      </c>
      <c r="G2520" s="4" t="str">
        <f t="shared" si="39"/>
        <v/>
      </c>
      <c r="H2520">
        <f>IF('3.Stok Awal'!$I2520=0,0,'3.Stok Awal'!$I2520)</f>
        <v>0</v>
      </c>
      <c r="I2520" t="str">
        <f>IF('3.Stok Awal'!$J2520=0,"",'3.Stok Awal'!$J2520)</f>
        <v/>
      </c>
      <c r="J2520">
        <f>IF('3.Stok Awal'!$K2520=0,0,'3.Stok Awal'!$K2520)</f>
        <v>0</v>
      </c>
      <c r="K2520" t="str">
        <f>IF('3.Stok Awal'!$L2520=0,"",'3.Stok Awal'!$L2520)</f>
        <v/>
      </c>
      <c r="L2520">
        <f>IF('3.Stok Awal'!$N2520=0,0,'3.Stok Awal'!$N2520)</f>
        <v>0</v>
      </c>
      <c r="M2520" t="str">
        <f>IF('3.Stok Awal'!$O2520=0,"",'3.Stok Awal'!$O2520)</f>
        <v/>
      </c>
      <c r="N2520">
        <f>SUMIF('4.Sell to Trade'!$O$5:$O$5003,'5.Stok Akhir'!$G2520,'4.Sell to Trade'!$Q$5:$Q$5003)</f>
        <v>0</v>
      </c>
      <c r="O2520" t="str">
        <f>IF('3.Stok Awal'!$L2520=0,"",'3.Stok Awal'!$L2520)</f>
        <v/>
      </c>
      <c r="P2520">
        <f>IF(ISNA(VLOOKUP($A2520,STOK_AWAL,13,0)),0,IF(VLOOKUP($A2520,STOK_AWAL,13,0)&gt;0,ROUNDDOWN(L2520/VLOOKUP($A2520,STOK_AWAL,13,0),0),0))</f>
        <v>0</v>
      </c>
      <c r="Q2520" t="str">
        <f>I2520</f>
        <v/>
      </c>
      <c r="R2520">
        <f>IFERROR(MOD(L2520,VLOOKUP($A2520,STOK_AWAL,13,0)),0)</f>
        <v>0</v>
      </c>
      <c r="S2520" t="str">
        <f>K2520</f>
        <v/>
      </c>
      <c r="T2520">
        <f>R2520+(P2520*(IFERROR(VLOOKUP($A2520,STOK_AWAL,13,0),0)))</f>
        <v>0</v>
      </c>
      <c r="U2520" t="str">
        <f>M2520</f>
        <v/>
      </c>
    </row>
    <row r="2521" spans="1:21" x14ac:dyDescent="0.25">
      <c r="A2521" t="str">
        <f>IF('3.Stok Awal'!$A2521=0,"",'3.Stok Awal'!$A2521)</f>
        <v/>
      </c>
      <c r="B2521" t="str">
        <f>IF('3.Stok Awal'!$B2521=0,"",'3.Stok Awal'!$B2521)</f>
        <v/>
      </c>
      <c r="C2521" t="str">
        <f>IF('3.Stok Awal'!$C2521=0,"",'3.Stok Awal'!$C2521)</f>
        <v/>
      </c>
      <c r="D2521" t="str">
        <f>IF('3.Stok Awal'!$D2521=0,"",'3.Stok Awal'!$D2521)</f>
        <v/>
      </c>
      <c r="E2521" t="str">
        <f>IF('3.Stok Awal'!$E2521=0,"",'3.Stok Awal'!$E2521)</f>
        <v/>
      </c>
      <c r="F2521" s="4" t="str">
        <f>IF('3.Stok Awal'!$F2521=0,"",'3.Stok Awal'!$F2521)</f>
        <v/>
      </c>
      <c r="G2521" s="4" t="str">
        <f t="shared" si="39"/>
        <v/>
      </c>
      <c r="H2521">
        <f>IF('3.Stok Awal'!$I2521=0,0,'3.Stok Awal'!$I2521)</f>
        <v>0</v>
      </c>
      <c r="I2521" t="str">
        <f>IF('3.Stok Awal'!$J2521=0,"",'3.Stok Awal'!$J2521)</f>
        <v/>
      </c>
      <c r="J2521">
        <f>IF('3.Stok Awal'!$K2521=0,0,'3.Stok Awal'!$K2521)</f>
        <v>0</v>
      </c>
      <c r="K2521" t="str">
        <f>IF('3.Stok Awal'!$L2521=0,"",'3.Stok Awal'!$L2521)</f>
        <v/>
      </c>
      <c r="L2521">
        <f>IF('3.Stok Awal'!$N2521=0,0,'3.Stok Awal'!$N2521)</f>
        <v>0</v>
      </c>
      <c r="M2521" t="str">
        <f>IF('3.Stok Awal'!$O2521=0,"",'3.Stok Awal'!$O2521)</f>
        <v/>
      </c>
      <c r="N2521">
        <f>SUMIF('4.Sell to Trade'!$O$5:$O$5003,'5.Stok Akhir'!$G2521,'4.Sell to Trade'!$Q$5:$Q$5003)</f>
        <v>0</v>
      </c>
      <c r="O2521" t="str">
        <f>IF('3.Stok Awal'!$L2521=0,"",'3.Stok Awal'!$L2521)</f>
        <v/>
      </c>
      <c r="P2521">
        <f>IF(ISNA(VLOOKUP($A2521,STOK_AWAL,13,0)),0,IF(VLOOKUP($A2521,STOK_AWAL,13,0)&gt;0,ROUNDDOWN(L2521/VLOOKUP($A2521,STOK_AWAL,13,0),0),0))</f>
        <v>0</v>
      </c>
      <c r="Q2521" t="str">
        <f>I2521</f>
        <v/>
      </c>
      <c r="R2521">
        <f>IFERROR(MOD(L2521,VLOOKUP($A2521,STOK_AWAL,13,0)),0)</f>
        <v>0</v>
      </c>
      <c r="S2521" t="str">
        <f>K2521</f>
        <v/>
      </c>
      <c r="T2521">
        <f>R2521+(P2521*(IFERROR(VLOOKUP($A2521,STOK_AWAL,13,0),0)))</f>
        <v>0</v>
      </c>
      <c r="U2521" t="str">
        <f>M2521</f>
        <v/>
      </c>
    </row>
    <row r="2522" spans="1:21" x14ac:dyDescent="0.25">
      <c r="A2522" t="str">
        <f>IF('3.Stok Awal'!$A2522=0,"",'3.Stok Awal'!$A2522)</f>
        <v/>
      </c>
      <c r="B2522" t="str">
        <f>IF('3.Stok Awal'!$B2522=0,"",'3.Stok Awal'!$B2522)</f>
        <v/>
      </c>
      <c r="C2522" t="str">
        <f>IF('3.Stok Awal'!$C2522=0,"",'3.Stok Awal'!$C2522)</f>
        <v/>
      </c>
      <c r="D2522" t="str">
        <f>IF('3.Stok Awal'!$D2522=0,"",'3.Stok Awal'!$D2522)</f>
        <v/>
      </c>
      <c r="E2522" t="str">
        <f>IF('3.Stok Awal'!$E2522=0,"",'3.Stok Awal'!$E2522)</f>
        <v/>
      </c>
      <c r="F2522" s="4" t="str">
        <f>IF('3.Stok Awal'!$F2522=0,"",'3.Stok Awal'!$F2522)</f>
        <v/>
      </c>
      <c r="G2522" s="4" t="str">
        <f t="shared" si="39"/>
        <v/>
      </c>
      <c r="H2522">
        <f>IF('3.Stok Awal'!$I2522=0,0,'3.Stok Awal'!$I2522)</f>
        <v>0</v>
      </c>
      <c r="I2522" t="str">
        <f>IF('3.Stok Awal'!$J2522=0,"",'3.Stok Awal'!$J2522)</f>
        <v/>
      </c>
      <c r="J2522">
        <f>IF('3.Stok Awal'!$K2522=0,0,'3.Stok Awal'!$K2522)</f>
        <v>0</v>
      </c>
      <c r="K2522" t="str">
        <f>IF('3.Stok Awal'!$L2522=0,"",'3.Stok Awal'!$L2522)</f>
        <v/>
      </c>
      <c r="L2522">
        <f>IF('3.Stok Awal'!$N2522=0,0,'3.Stok Awal'!$N2522)</f>
        <v>0</v>
      </c>
      <c r="M2522" t="str">
        <f>IF('3.Stok Awal'!$O2522=0,"",'3.Stok Awal'!$O2522)</f>
        <v/>
      </c>
      <c r="N2522">
        <f>SUMIF('4.Sell to Trade'!$O$5:$O$5003,'5.Stok Akhir'!$G2522,'4.Sell to Trade'!$Q$5:$Q$5003)</f>
        <v>0</v>
      </c>
      <c r="O2522" t="str">
        <f>IF('3.Stok Awal'!$L2522=0,"",'3.Stok Awal'!$L2522)</f>
        <v/>
      </c>
      <c r="P2522">
        <f>IF(ISNA(VLOOKUP($A2522,STOK_AWAL,13,0)),0,IF(VLOOKUP($A2522,STOK_AWAL,13,0)&gt;0,ROUNDDOWN(L2522/VLOOKUP($A2522,STOK_AWAL,13,0),0),0))</f>
        <v>0</v>
      </c>
      <c r="Q2522" t="str">
        <f>I2522</f>
        <v/>
      </c>
      <c r="R2522">
        <f>IFERROR(MOD(L2522,VLOOKUP($A2522,STOK_AWAL,13,0)),0)</f>
        <v>0</v>
      </c>
      <c r="S2522" t="str">
        <f>K2522</f>
        <v/>
      </c>
      <c r="T2522">
        <f>R2522+(P2522*(IFERROR(VLOOKUP($A2522,STOK_AWAL,13,0),0)))</f>
        <v>0</v>
      </c>
      <c r="U2522" t="str">
        <f>M2522</f>
        <v/>
      </c>
    </row>
    <row r="2523" spans="1:21" x14ac:dyDescent="0.25">
      <c r="A2523" t="str">
        <f>IF('3.Stok Awal'!$A2523=0,"",'3.Stok Awal'!$A2523)</f>
        <v/>
      </c>
      <c r="B2523" t="str">
        <f>IF('3.Stok Awal'!$B2523=0,"",'3.Stok Awal'!$B2523)</f>
        <v/>
      </c>
      <c r="C2523" t="str">
        <f>IF('3.Stok Awal'!$C2523=0,"",'3.Stok Awal'!$C2523)</f>
        <v/>
      </c>
      <c r="D2523" t="str">
        <f>IF('3.Stok Awal'!$D2523=0,"",'3.Stok Awal'!$D2523)</f>
        <v/>
      </c>
      <c r="E2523" t="str">
        <f>IF('3.Stok Awal'!$E2523=0,"",'3.Stok Awal'!$E2523)</f>
        <v/>
      </c>
      <c r="F2523" s="4" t="str">
        <f>IF('3.Stok Awal'!$F2523=0,"",'3.Stok Awal'!$F2523)</f>
        <v/>
      </c>
      <c r="G2523" s="4" t="str">
        <f t="shared" si="39"/>
        <v/>
      </c>
      <c r="H2523">
        <f>IF('3.Stok Awal'!$I2523=0,0,'3.Stok Awal'!$I2523)</f>
        <v>0</v>
      </c>
      <c r="I2523" t="str">
        <f>IF('3.Stok Awal'!$J2523=0,"",'3.Stok Awal'!$J2523)</f>
        <v/>
      </c>
      <c r="J2523">
        <f>IF('3.Stok Awal'!$K2523=0,0,'3.Stok Awal'!$K2523)</f>
        <v>0</v>
      </c>
      <c r="K2523" t="str">
        <f>IF('3.Stok Awal'!$L2523=0,"",'3.Stok Awal'!$L2523)</f>
        <v/>
      </c>
      <c r="L2523">
        <f>IF('3.Stok Awal'!$N2523=0,0,'3.Stok Awal'!$N2523)</f>
        <v>0</v>
      </c>
      <c r="M2523" t="str">
        <f>IF('3.Stok Awal'!$O2523=0,"",'3.Stok Awal'!$O2523)</f>
        <v/>
      </c>
      <c r="N2523">
        <f>SUMIF('4.Sell to Trade'!$O$5:$O$5003,'5.Stok Akhir'!$G2523,'4.Sell to Trade'!$Q$5:$Q$5003)</f>
        <v>0</v>
      </c>
      <c r="O2523" t="str">
        <f>IF('3.Stok Awal'!$L2523=0,"",'3.Stok Awal'!$L2523)</f>
        <v/>
      </c>
      <c r="P2523">
        <f>IF(ISNA(VLOOKUP($A2523,STOK_AWAL,13,0)),0,IF(VLOOKUP($A2523,STOK_AWAL,13,0)&gt;0,ROUNDDOWN(L2523/VLOOKUP($A2523,STOK_AWAL,13,0),0),0))</f>
        <v>0</v>
      </c>
      <c r="Q2523" t="str">
        <f>I2523</f>
        <v/>
      </c>
      <c r="R2523">
        <f>IFERROR(MOD(L2523,VLOOKUP($A2523,STOK_AWAL,13,0)),0)</f>
        <v>0</v>
      </c>
      <c r="S2523" t="str">
        <f>K2523</f>
        <v/>
      </c>
      <c r="T2523">
        <f>R2523+(P2523*(IFERROR(VLOOKUP($A2523,STOK_AWAL,13,0),0)))</f>
        <v>0</v>
      </c>
      <c r="U2523" t="str">
        <f>M2523</f>
        <v/>
      </c>
    </row>
    <row r="2524" spans="1:21" x14ac:dyDescent="0.25">
      <c r="A2524" t="str">
        <f>IF('3.Stok Awal'!$A2524=0,"",'3.Stok Awal'!$A2524)</f>
        <v/>
      </c>
      <c r="B2524" t="str">
        <f>IF('3.Stok Awal'!$B2524=0,"",'3.Stok Awal'!$B2524)</f>
        <v/>
      </c>
      <c r="C2524" t="str">
        <f>IF('3.Stok Awal'!$C2524=0,"",'3.Stok Awal'!$C2524)</f>
        <v/>
      </c>
      <c r="D2524" t="str">
        <f>IF('3.Stok Awal'!$D2524=0,"",'3.Stok Awal'!$D2524)</f>
        <v/>
      </c>
      <c r="E2524" t="str">
        <f>IF('3.Stok Awal'!$E2524=0,"",'3.Stok Awal'!$E2524)</f>
        <v/>
      </c>
      <c r="F2524" s="4" t="str">
        <f>IF('3.Stok Awal'!$F2524=0,"",'3.Stok Awal'!$F2524)</f>
        <v/>
      </c>
      <c r="G2524" s="4" t="str">
        <f t="shared" si="39"/>
        <v/>
      </c>
      <c r="H2524">
        <f>IF('3.Stok Awal'!$I2524=0,0,'3.Stok Awal'!$I2524)</f>
        <v>0</v>
      </c>
      <c r="I2524" t="str">
        <f>IF('3.Stok Awal'!$J2524=0,"",'3.Stok Awal'!$J2524)</f>
        <v/>
      </c>
      <c r="J2524">
        <f>IF('3.Stok Awal'!$K2524=0,0,'3.Stok Awal'!$K2524)</f>
        <v>0</v>
      </c>
      <c r="K2524" t="str">
        <f>IF('3.Stok Awal'!$L2524=0,"",'3.Stok Awal'!$L2524)</f>
        <v/>
      </c>
      <c r="L2524">
        <f>IF('3.Stok Awal'!$N2524=0,0,'3.Stok Awal'!$N2524)</f>
        <v>0</v>
      </c>
      <c r="M2524" t="str">
        <f>IF('3.Stok Awal'!$O2524=0,"",'3.Stok Awal'!$O2524)</f>
        <v/>
      </c>
      <c r="N2524">
        <f>SUMIF('4.Sell to Trade'!$O$5:$O$5003,'5.Stok Akhir'!$G2524,'4.Sell to Trade'!$Q$5:$Q$5003)</f>
        <v>0</v>
      </c>
      <c r="O2524" t="str">
        <f>IF('3.Stok Awal'!$L2524=0,"",'3.Stok Awal'!$L2524)</f>
        <v/>
      </c>
      <c r="P2524">
        <f>IF(ISNA(VLOOKUP($A2524,STOK_AWAL,13,0)),0,IF(VLOOKUP($A2524,STOK_AWAL,13,0)&gt;0,ROUNDDOWN(L2524/VLOOKUP($A2524,STOK_AWAL,13,0),0),0))</f>
        <v>0</v>
      </c>
      <c r="Q2524" t="str">
        <f>I2524</f>
        <v/>
      </c>
      <c r="R2524">
        <f>IFERROR(MOD(L2524,VLOOKUP($A2524,STOK_AWAL,13,0)),0)</f>
        <v>0</v>
      </c>
      <c r="S2524" t="str">
        <f>K2524</f>
        <v/>
      </c>
      <c r="T2524">
        <f>R2524+(P2524*(IFERROR(VLOOKUP($A2524,STOK_AWAL,13,0),0)))</f>
        <v>0</v>
      </c>
      <c r="U2524" t="str">
        <f>M2524</f>
        <v/>
      </c>
    </row>
    <row r="2525" spans="1:21" x14ac:dyDescent="0.25">
      <c r="A2525" t="str">
        <f>IF('3.Stok Awal'!$A2525=0,"",'3.Stok Awal'!$A2525)</f>
        <v/>
      </c>
      <c r="B2525" t="str">
        <f>IF('3.Stok Awal'!$B2525=0,"",'3.Stok Awal'!$B2525)</f>
        <v/>
      </c>
      <c r="C2525" t="str">
        <f>IF('3.Stok Awal'!$C2525=0,"",'3.Stok Awal'!$C2525)</f>
        <v/>
      </c>
      <c r="D2525" t="str">
        <f>IF('3.Stok Awal'!$D2525=0,"",'3.Stok Awal'!$D2525)</f>
        <v/>
      </c>
      <c r="E2525" t="str">
        <f>IF('3.Stok Awal'!$E2525=0,"",'3.Stok Awal'!$E2525)</f>
        <v/>
      </c>
      <c r="F2525" s="4" t="str">
        <f>IF('3.Stok Awal'!$F2525=0,"",'3.Stok Awal'!$F2525)</f>
        <v/>
      </c>
      <c r="G2525" s="4" t="str">
        <f t="shared" si="39"/>
        <v/>
      </c>
      <c r="H2525">
        <f>IF('3.Stok Awal'!$I2525=0,0,'3.Stok Awal'!$I2525)</f>
        <v>0</v>
      </c>
      <c r="I2525" t="str">
        <f>IF('3.Stok Awal'!$J2525=0,"",'3.Stok Awal'!$J2525)</f>
        <v/>
      </c>
      <c r="J2525">
        <f>IF('3.Stok Awal'!$K2525=0,0,'3.Stok Awal'!$K2525)</f>
        <v>0</v>
      </c>
      <c r="K2525" t="str">
        <f>IF('3.Stok Awal'!$L2525=0,"",'3.Stok Awal'!$L2525)</f>
        <v/>
      </c>
      <c r="L2525">
        <f>IF('3.Stok Awal'!$N2525=0,0,'3.Stok Awal'!$N2525)</f>
        <v>0</v>
      </c>
      <c r="M2525" t="str">
        <f>IF('3.Stok Awal'!$O2525=0,"",'3.Stok Awal'!$O2525)</f>
        <v/>
      </c>
      <c r="N2525">
        <f>SUMIF('4.Sell to Trade'!$O$5:$O$5003,'5.Stok Akhir'!$G2525,'4.Sell to Trade'!$Q$5:$Q$5003)</f>
        <v>0</v>
      </c>
      <c r="O2525" t="str">
        <f>IF('3.Stok Awal'!$L2525=0,"",'3.Stok Awal'!$L2525)</f>
        <v/>
      </c>
      <c r="P2525">
        <f>IF(ISNA(VLOOKUP($A2525,STOK_AWAL,13,0)),0,IF(VLOOKUP($A2525,STOK_AWAL,13,0)&gt;0,ROUNDDOWN(L2525/VLOOKUP($A2525,STOK_AWAL,13,0),0),0))</f>
        <v>0</v>
      </c>
      <c r="Q2525" t="str">
        <f>I2525</f>
        <v/>
      </c>
      <c r="R2525">
        <f>IFERROR(MOD(L2525,VLOOKUP($A2525,STOK_AWAL,13,0)),0)</f>
        <v>0</v>
      </c>
      <c r="S2525" t="str">
        <f>K2525</f>
        <v/>
      </c>
      <c r="T2525">
        <f>R2525+(P2525*(IFERROR(VLOOKUP($A2525,STOK_AWAL,13,0),0)))</f>
        <v>0</v>
      </c>
      <c r="U2525" t="str">
        <f>M2525</f>
        <v/>
      </c>
    </row>
    <row r="2526" spans="1:21" x14ac:dyDescent="0.25">
      <c r="A2526" t="str">
        <f>IF('3.Stok Awal'!$A2526=0,"",'3.Stok Awal'!$A2526)</f>
        <v/>
      </c>
      <c r="B2526" t="str">
        <f>IF('3.Stok Awal'!$B2526=0,"",'3.Stok Awal'!$B2526)</f>
        <v/>
      </c>
      <c r="C2526" t="str">
        <f>IF('3.Stok Awal'!$C2526=0,"",'3.Stok Awal'!$C2526)</f>
        <v/>
      </c>
      <c r="D2526" t="str">
        <f>IF('3.Stok Awal'!$D2526=0,"",'3.Stok Awal'!$D2526)</f>
        <v/>
      </c>
      <c r="E2526" t="str">
        <f>IF('3.Stok Awal'!$E2526=0,"",'3.Stok Awal'!$E2526)</f>
        <v/>
      </c>
      <c r="F2526" s="4" t="str">
        <f>IF('3.Stok Awal'!$F2526=0,"",'3.Stok Awal'!$F2526)</f>
        <v/>
      </c>
      <c r="G2526" s="4" t="str">
        <f t="shared" si="39"/>
        <v/>
      </c>
      <c r="H2526">
        <f>IF('3.Stok Awal'!$I2526=0,0,'3.Stok Awal'!$I2526)</f>
        <v>0</v>
      </c>
      <c r="I2526" t="str">
        <f>IF('3.Stok Awal'!$J2526=0,"",'3.Stok Awal'!$J2526)</f>
        <v/>
      </c>
      <c r="J2526">
        <f>IF('3.Stok Awal'!$K2526=0,0,'3.Stok Awal'!$K2526)</f>
        <v>0</v>
      </c>
      <c r="K2526" t="str">
        <f>IF('3.Stok Awal'!$L2526=0,"",'3.Stok Awal'!$L2526)</f>
        <v/>
      </c>
      <c r="L2526">
        <f>IF('3.Stok Awal'!$N2526=0,0,'3.Stok Awal'!$N2526)</f>
        <v>0</v>
      </c>
      <c r="M2526" t="str">
        <f>IF('3.Stok Awal'!$O2526=0,"",'3.Stok Awal'!$O2526)</f>
        <v/>
      </c>
      <c r="N2526">
        <f>SUMIF('4.Sell to Trade'!$O$5:$O$5003,'5.Stok Akhir'!$G2526,'4.Sell to Trade'!$Q$5:$Q$5003)</f>
        <v>0</v>
      </c>
      <c r="O2526" t="str">
        <f>IF('3.Stok Awal'!$L2526=0,"",'3.Stok Awal'!$L2526)</f>
        <v/>
      </c>
      <c r="P2526">
        <f>IF(ISNA(VLOOKUP($A2526,STOK_AWAL,13,0)),0,IF(VLOOKUP($A2526,STOK_AWAL,13,0)&gt;0,ROUNDDOWN(L2526/VLOOKUP($A2526,STOK_AWAL,13,0),0),0))</f>
        <v>0</v>
      </c>
      <c r="Q2526" t="str">
        <f>I2526</f>
        <v/>
      </c>
      <c r="R2526">
        <f>IFERROR(MOD(L2526,VLOOKUP($A2526,STOK_AWAL,13,0)),0)</f>
        <v>0</v>
      </c>
      <c r="S2526" t="str">
        <f>K2526</f>
        <v/>
      </c>
      <c r="T2526">
        <f>R2526+(P2526*(IFERROR(VLOOKUP($A2526,STOK_AWAL,13,0),0)))</f>
        <v>0</v>
      </c>
      <c r="U2526" t="str">
        <f>M2526</f>
        <v/>
      </c>
    </row>
    <row r="2527" spans="1:21" x14ac:dyDescent="0.25">
      <c r="A2527" t="str">
        <f>IF('3.Stok Awal'!$A2527=0,"",'3.Stok Awal'!$A2527)</f>
        <v/>
      </c>
      <c r="B2527" t="str">
        <f>IF('3.Stok Awal'!$B2527=0,"",'3.Stok Awal'!$B2527)</f>
        <v/>
      </c>
      <c r="C2527" t="str">
        <f>IF('3.Stok Awal'!$C2527=0,"",'3.Stok Awal'!$C2527)</f>
        <v/>
      </c>
      <c r="D2527" t="str">
        <f>IF('3.Stok Awal'!$D2527=0,"",'3.Stok Awal'!$D2527)</f>
        <v/>
      </c>
      <c r="E2527" t="str">
        <f>IF('3.Stok Awal'!$E2527=0,"",'3.Stok Awal'!$E2527)</f>
        <v/>
      </c>
      <c r="F2527" s="4" t="str">
        <f>IF('3.Stok Awal'!$F2527=0,"",'3.Stok Awal'!$F2527)</f>
        <v/>
      </c>
      <c r="G2527" s="4" t="str">
        <f t="shared" si="39"/>
        <v/>
      </c>
      <c r="H2527">
        <f>IF('3.Stok Awal'!$I2527=0,0,'3.Stok Awal'!$I2527)</f>
        <v>0</v>
      </c>
      <c r="I2527" t="str">
        <f>IF('3.Stok Awal'!$J2527=0,"",'3.Stok Awal'!$J2527)</f>
        <v/>
      </c>
      <c r="J2527">
        <f>IF('3.Stok Awal'!$K2527=0,0,'3.Stok Awal'!$K2527)</f>
        <v>0</v>
      </c>
      <c r="K2527" t="str">
        <f>IF('3.Stok Awal'!$L2527=0,"",'3.Stok Awal'!$L2527)</f>
        <v/>
      </c>
      <c r="L2527">
        <f>IF('3.Stok Awal'!$N2527=0,0,'3.Stok Awal'!$N2527)</f>
        <v>0</v>
      </c>
      <c r="M2527" t="str">
        <f>IF('3.Stok Awal'!$O2527=0,"",'3.Stok Awal'!$O2527)</f>
        <v/>
      </c>
      <c r="N2527">
        <f>SUMIF('4.Sell to Trade'!$O$5:$O$5003,'5.Stok Akhir'!$G2527,'4.Sell to Trade'!$Q$5:$Q$5003)</f>
        <v>0</v>
      </c>
      <c r="O2527" t="str">
        <f>IF('3.Stok Awal'!$L2527=0,"",'3.Stok Awal'!$L2527)</f>
        <v/>
      </c>
      <c r="P2527">
        <f>IF(ISNA(VLOOKUP($A2527,STOK_AWAL,13,0)),0,IF(VLOOKUP($A2527,STOK_AWAL,13,0)&gt;0,ROUNDDOWN(L2527/VLOOKUP($A2527,STOK_AWAL,13,0),0),0))</f>
        <v>0</v>
      </c>
      <c r="Q2527" t="str">
        <f>I2527</f>
        <v/>
      </c>
      <c r="R2527">
        <f>IFERROR(MOD(L2527,VLOOKUP($A2527,STOK_AWAL,13,0)),0)</f>
        <v>0</v>
      </c>
      <c r="S2527" t="str">
        <f>K2527</f>
        <v/>
      </c>
      <c r="T2527">
        <f>R2527+(P2527*(IFERROR(VLOOKUP($A2527,STOK_AWAL,13,0),0)))</f>
        <v>0</v>
      </c>
      <c r="U2527" t="str">
        <f>M2527</f>
        <v/>
      </c>
    </row>
    <row r="2528" spans="1:21" x14ac:dyDescent="0.25">
      <c r="A2528" t="str">
        <f>IF('3.Stok Awal'!$A2528=0,"",'3.Stok Awal'!$A2528)</f>
        <v/>
      </c>
      <c r="B2528" t="str">
        <f>IF('3.Stok Awal'!$B2528=0,"",'3.Stok Awal'!$B2528)</f>
        <v/>
      </c>
      <c r="C2528" t="str">
        <f>IF('3.Stok Awal'!$C2528=0,"",'3.Stok Awal'!$C2528)</f>
        <v/>
      </c>
      <c r="D2528" t="str">
        <f>IF('3.Stok Awal'!$D2528=0,"",'3.Stok Awal'!$D2528)</f>
        <v/>
      </c>
      <c r="E2528" t="str">
        <f>IF('3.Stok Awal'!$E2528=0,"",'3.Stok Awal'!$E2528)</f>
        <v/>
      </c>
      <c r="F2528" s="4" t="str">
        <f>IF('3.Stok Awal'!$F2528=0,"",'3.Stok Awal'!$F2528)</f>
        <v/>
      </c>
      <c r="G2528" s="4" t="str">
        <f t="shared" si="39"/>
        <v/>
      </c>
      <c r="H2528">
        <f>IF('3.Stok Awal'!$I2528=0,0,'3.Stok Awal'!$I2528)</f>
        <v>0</v>
      </c>
      <c r="I2528" t="str">
        <f>IF('3.Stok Awal'!$J2528=0,"",'3.Stok Awal'!$J2528)</f>
        <v/>
      </c>
      <c r="J2528">
        <f>IF('3.Stok Awal'!$K2528=0,0,'3.Stok Awal'!$K2528)</f>
        <v>0</v>
      </c>
      <c r="K2528" t="str">
        <f>IF('3.Stok Awal'!$L2528=0,"",'3.Stok Awal'!$L2528)</f>
        <v/>
      </c>
      <c r="L2528">
        <f>IF('3.Stok Awal'!$N2528=0,0,'3.Stok Awal'!$N2528)</f>
        <v>0</v>
      </c>
      <c r="M2528" t="str">
        <f>IF('3.Stok Awal'!$O2528=0,"",'3.Stok Awal'!$O2528)</f>
        <v/>
      </c>
      <c r="N2528">
        <f>SUMIF('4.Sell to Trade'!$O$5:$O$5003,'5.Stok Akhir'!$G2528,'4.Sell to Trade'!$Q$5:$Q$5003)</f>
        <v>0</v>
      </c>
      <c r="O2528" t="str">
        <f>IF('3.Stok Awal'!$L2528=0,"",'3.Stok Awal'!$L2528)</f>
        <v/>
      </c>
      <c r="P2528">
        <f>IF(ISNA(VLOOKUP($A2528,STOK_AWAL,13,0)),0,IF(VLOOKUP($A2528,STOK_AWAL,13,0)&gt;0,ROUNDDOWN(L2528/VLOOKUP($A2528,STOK_AWAL,13,0),0),0))</f>
        <v>0</v>
      </c>
      <c r="Q2528" t="str">
        <f>I2528</f>
        <v/>
      </c>
      <c r="R2528">
        <f>IFERROR(MOD(L2528,VLOOKUP($A2528,STOK_AWAL,13,0)),0)</f>
        <v>0</v>
      </c>
      <c r="S2528" t="str">
        <f>K2528</f>
        <v/>
      </c>
      <c r="T2528">
        <f>R2528+(P2528*(IFERROR(VLOOKUP($A2528,STOK_AWAL,13,0),0)))</f>
        <v>0</v>
      </c>
      <c r="U2528" t="str">
        <f>M2528</f>
        <v/>
      </c>
    </row>
    <row r="2529" spans="1:21" x14ac:dyDescent="0.25">
      <c r="A2529" t="str">
        <f>IF('3.Stok Awal'!$A2529=0,"",'3.Stok Awal'!$A2529)</f>
        <v/>
      </c>
      <c r="B2529" t="str">
        <f>IF('3.Stok Awal'!$B2529=0,"",'3.Stok Awal'!$B2529)</f>
        <v/>
      </c>
      <c r="C2529" t="str">
        <f>IF('3.Stok Awal'!$C2529=0,"",'3.Stok Awal'!$C2529)</f>
        <v/>
      </c>
      <c r="D2529" t="str">
        <f>IF('3.Stok Awal'!$D2529=0,"",'3.Stok Awal'!$D2529)</f>
        <v/>
      </c>
      <c r="E2529" t="str">
        <f>IF('3.Stok Awal'!$E2529=0,"",'3.Stok Awal'!$E2529)</f>
        <v/>
      </c>
      <c r="F2529" s="4" t="str">
        <f>IF('3.Stok Awal'!$F2529=0,"",'3.Stok Awal'!$F2529)</f>
        <v/>
      </c>
      <c r="G2529" s="4" t="str">
        <f t="shared" si="39"/>
        <v/>
      </c>
      <c r="H2529">
        <f>IF('3.Stok Awal'!$I2529=0,0,'3.Stok Awal'!$I2529)</f>
        <v>0</v>
      </c>
      <c r="I2529" t="str">
        <f>IF('3.Stok Awal'!$J2529=0,"",'3.Stok Awal'!$J2529)</f>
        <v/>
      </c>
      <c r="J2529">
        <f>IF('3.Stok Awal'!$K2529=0,0,'3.Stok Awal'!$K2529)</f>
        <v>0</v>
      </c>
      <c r="K2529" t="str">
        <f>IF('3.Stok Awal'!$L2529=0,"",'3.Stok Awal'!$L2529)</f>
        <v/>
      </c>
      <c r="L2529">
        <f>IF('3.Stok Awal'!$N2529=0,0,'3.Stok Awal'!$N2529)</f>
        <v>0</v>
      </c>
      <c r="M2529" t="str">
        <f>IF('3.Stok Awal'!$O2529=0,"",'3.Stok Awal'!$O2529)</f>
        <v/>
      </c>
      <c r="N2529">
        <f>SUMIF('4.Sell to Trade'!$O$5:$O$5003,'5.Stok Akhir'!$G2529,'4.Sell to Trade'!$Q$5:$Q$5003)</f>
        <v>0</v>
      </c>
      <c r="O2529" t="str">
        <f>IF('3.Stok Awal'!$L2529=0,"",'3.Stok Awal'!$L2529)</f>
        <v/>
      </c>
      <c r="P2529">
        <f>IF(ISNA(VLOOKUP($A2529,STOK_AWAL,13,0)),0,IF(VLOOKUP($A2529,STOK_AWAL,13,0)&gt;0,ROUNDDOWN(L2529/VLOOKUP($A2529,STOK_AWAL,13,0),0),0))</f>
        <v>0</v>
      </c>
      <c r="Q2529" t="str">
        <f>I2529</f>
        <v/>
      </c>
      <c r="R2529">
        <f>IFERROR(MOD(L2529,VLOOKUP($A2529,STOK_AWAL,13,0)),0)</f>
        <v>0</v>
      </c>
      <c r="S2529" t="str">
        <f>K2529</f>
        <v/>
      </c>
      <c r="T2529">
        <f>R2529+(P2529*(IFERROR(VLOOKUP($A2529,STOK_AWAL,13,0),0)))</f>
        <v>0</v>
      </c>
      <c r="U2529" t="str">
        <f>M2529</f>
        <v/>
      </c>
    </row>
    <row r="2530" spans="1:21" x14ac:dyDescent="0.25">
      <c r="A2530" t="str">
        <f>IF('3.Stok Awal'!$A2530=0,"",'3.Stok Awal'!$A2530)</f>
        <v/>
      </c>
      <c r="B2530" t="str">
        <f>IF('3.Stok Awal'!$B2530=0,"",'3.Stok Awal'!$B2530)</f>
        <v/>
      </c>
      <c r="C2530" t="str">
        <f>IF('3.Stok Awal'!$C2530=0,"",'3.Stok Awal'!$C2530)</f>
        <v/>
      </c>
      <c r="D2530" t="str">
        <f>IF('3.Stok Awal'!$D2530=0,"",'3.Stok Awal'!$D2530)</f>
        <v/>
      </c>
      <c r="E2530" t="str">
        <f>IF('3.Stok Awal'!$E2530=0,"",'3.Stok Awal'!$E2530)</f>
        <v/>
      </c>
      <c r="F2530" s="4" t="str">
        <f>IF('3.Stok Awal'!$F2530=0,"",'3.Stok Awal'!$F2530)</f>
        <v/>
      </c>
      <c r="G2530" s="4" t="str">
        <f t="shared" si="39"/>
        <v/>
      </c>
      <c r="H2530">
        <f>IF('3.Stok Awal'!$I2530=0,0,'3.Stok Awal'!$I2530)</f>
        <v>0</v>
      </c>
      <c r="I2530" t="str">
        <f>IF('3.Stok Awal'!$J2530=0,"",'3.Stok Awal'!$J2530)</f>
        <v/>
      </c>
      <c r="J2530">
        <f>IF('3.Stok Awal'!$K2530=0,0,'3.Stok Awal'!$K2530)</f>
        <v>0</v>
      </c>
      <c r="K2530" t="str">
        <f>IF('3.Stok Awal'!$L2530=0,"",'3.Stok Awal'!$L2530)</f>
        <v/>
      </c>
      <c r="L2530">
        <f>IF('3.Stok Awal'!$N2530=0,0,'3.Stok Awal'!$N2530)</f>
        <v>0</v>
      </c>
      <c r="M2530" t="str">
        <f>IF('3.Stok Awal'!$O2530=0,"",'3.Stok Awal'!$O2530)</f>
        <v/>
      </c>
      <c r="N2530">
        <f>SUMIF('4.Sell to Trade'!$O$5:$O$5003,'5.Stok Akhir'!$G2530,'4.Sell to Trade'!$Q$5:$Q$5003)</f>
        <v>0</v>
      </c>
      <c r="O2530" t="str">
        <f>IF('3.Stok Awal'!$L2530=0,"",'3.Stok Awal'!$L2530)</f>
        <v/>
      </c>
      <c r="P2530">
        <f>IF(ISNA(VLOOKUP($A2530,STOK_AWAL,13,0)),0,IF(VLOOKUP($A2530,STOK_AWAL,13,0)&gt;0,ROUNDDOWN(L2530/VLOOKUP($A2530,STOK_AWAL,13,0),0),0))</f>
        <v>0</v>
      </c>
      <c r="Q2530" t="str">
        <f>I2530</f>
        <v/>
      </c>
      <c r="R2530">
        <f>IFERROR(MOD(L2530,VLOOKUP($A2530,STOK_AWAL,13,0)),0)</f>
        <v>0</v>
      </c>
      <c r="S2530" t="str">
        <f>K2530</f>
        <v/>
      </c>
      <c r="T2530">
        <f>R2530+(P2530*(IFERROR(VLOOKUP($A2530,STOK_AWAL,13,0),0)))</f>
        <v>0</v>
      </c>
      <c r="U2530" t="str">
        <f>M2530</f>
        <v/>
      </c>
    </row>
    <row r="2531" spans="1:21" x14ac:dyDescent="0.25">
      <c r="A2531" t="str">
        <f>IF('3.Stok Awal'!$A2531=0,"",'3.Stok Awal'!$A2531)</f>
        <v/>
      </c>
      <c r="B2531" t="str">
        <f>IF('3.Stok Awal'!$B2531=0,"",'3.Stok Awal'!$B2531)</f>
        <v/>
      </c>
      <c r="C2531" t="str">
        <f>IF('3.Stok Awal'!$C2531=0,"",'3.Stok Awal'!$C2531)</f>
        <v/>
      </c>
      <c r="D2531" t="str">
        <f>IF('3.Stok Awal'!$D2531=0,"",'3.Stok Awal'!$D2531)</f>
        <v/>
      </c>
      <c r="E2531" t="str">
        <f>IF('3.Stok Awal'!$E2531=0,"",'3.Stok Awal'!$E2531)</f>
        <v/>
      </c>
      <c r="F2531" s="4" t="str">
        <f>IF('3.Stok Awal'!$F2531=0,"",'3.Stok Awal'!$F2531)</f>
        <v/>
      </c>
      <c r="G2531" s="4" t="str">
        <f t="shared" si="39"/>
        <v/>
      </c>
      <c r="H2531">
        <f>IF('3.Stok Awal'!$I2531=0,0,'3.Stok Awal'!$I2531)</f>
        <v>0</v>
      </c>
      <c r="I2531" t="str">
        <f>IF('3.Stok Awal'!$J2531=0,"",'3.Stok Awal'!$J2531)</f>
        <v/>
      </c>
      <c r="J2531">
        <f>IF('3.Stok Awal'!$K2531=0,0,'3.Stok Awal'!$K2531)</f>
        <v>0</v>
      </c>
      <c r="K2531" t="str">
        <f>IF('3.Stok Awal'!$L2531=0,"",'3.Stok Awal'!$L2531)</f>
        <v/>
      </c>
      <c r="L2531">
        <f>IF('3.Stok Awal'!$N2531=0,0,'3.Stok Awal'!$N2531)</f>
        <v>0</v>
      </c>
      <c r="M2531" t="str">
        <f>IF('3.Stok Awal'!$O2531=0,"",'3.Stok Awal'!$O2531)</f>
        <v/>
      </c>
      <c r="N2531">
        <f>SUMIF('4.Sell to Trade'!$O$5:$O$5003,'5.Stok Akhir'!$G2531,'4.Sell to Trade'!$Q$5:$Q$5003)</f>
        <v>0</v>
      </c>
      <c r="O2531" t="str">
        <f>IF('3.Stok Awal'!$L2531=0,"",'3.Stok Awal'!$L2531)</f>
        <v/>
      </c>
      <c r="P2531">
        <f>IF(ISNA(VLOOKUP($A2531,STOK_AWAL,13,0)),0,IF(VLOOKUP($A2531,STOK_AWAL,13,0)&gt;0,ROUNDDOWN(L2531/VLOOKUP($A2531,STOK_AWAL,13,0),0),0))</f>
        <v>0</v>
      </c>
      <c r="Q2531" t="str">
        <f>I2531</f>
        <v/>
      </c>
      <c r="R2531">
        <f>IFERROR(MOD(L2531,VLOOKUP($A2531,STOK_AWAL,13,0)),0)</f>
        <v>0</v>
      </c>
      <c r="S2531" t="str">
        <f>K2531</f>
        <v/>
      </c>
      <c r="T2531">
        <f>R2531+(P2531*(IFERROR(VLOOKUP($A2531,STOK_AWAL,13,0),0)))</f>
        <v>0</v>
      </c>
      <c r="U2531" t="str">
        <f>M2531</f>
        <v/>
      </c>
    </row>
    <row r="2532" spans="1:21" x14ac:dyDescent="0.25">
      <c r="A2532" t="str">
        <f>IF('3.Stok Awal'!$A2532=0,"",'3.Stok Awal'!$A2532)</f>
        <v/>
      </c>
      <c r="B2532" t="str">
        <f>IF('3.Stok Awal'!$B2532=0,"",'3.Stok Awal'!$B2532)</f>
        <v/>
      </c>
      <c r="C2532" t="str">
        <f>IF('3.Stok Awal'!$C2532=0,"",'3.Stok Awal'!$C2532)</f>
        <v/>
      </c>
      <c r="D2532" t="str">
        <f>IF('3.Stok Awal'!$D2532=0,"",'3.Stok Awal'!$D2532)</f>
        <v/>
      </c>
      <c r="E2532" t="str">
        <f>IF('3.Stok Awal'!$E2532=0,"",'3.Stok Awal'!$E2532)</f>
        <v/>
      </c>
      <c r="F2532" s="4" t="str">
        <f>IF('3.Stok Awal'!$F2532=0,"",'3.Stok Awal'!$F2532)</f>
        <v/>
      </c>
      <c r="G2532" s="4" t="str">
        <f t="shared" si="39"/>
        <v/>
      </c>
      <c r="H2532">
        <f>IF('3.Stok Awal'!$I2532=0,0,'3.Stok Awal'!$I2532)</f>
        <v>0</v>
      </c>
      <c r="I2532" t="str">
        <f>IF('3.Stok Awal'!$J2532=0,"",'3.Stok Awal'!$J2532)</f>
        <v/>
      </c>
      <c r="J2532">
        <f>IF('3.Stok Awal'!$K2532=0,0,'3.Stok Awal'!$K2532)</f>
        <v>0</v>
      </c>
      <c r="K2532" t="str">
        <f>IF('3.Stok Awal'!$L2532=0,"",'3.Stok Awal'!$L2532)</f>
        <v/>
      </c>
      <c r="L2532">
        <f>IF('3.Stok Awal'!$N2532=0,0,'3.Stok Awal'!$N2532)</f>
        <v>0</v>
      </c>
      <c r="M2532" t="str">
        <f>IF('3.Stok Awal'!$O2532=0,"",'3.Stok Awal'!$O2532)</f>
        <v/>
      </c>
      <c r="N2532">
        <f>SUMIF('4.Sell to Trade'!$O$5:$O$5003,'5.Stok Akhir'!$G2532,'4.Sell to Trade'!$Q$5:$Q$5003)</f>
        <v>0</v>
      </c>
      <c r="O2532" t="str">
        <f>IF('3.Stok Awal'!$L2532=0,"",'3.Stok Awal'!$L2532)</f>
        <v/>
      </c>
      <c r="P2532">
        <f>IF(ISNA(VLOOKUP($A2532,STOK_AWAL,13,0)),0,IF(VLOOKUP($A2532,STOK_AWAL,13,0)&gt;0,ROUNDDOWN(L2532/VLOOKUP($A2532,STOK_AWAL,13,0),0),0))</f>
        <v>0</v>
      </c>
      <c r="Q2532" t="str">
        <f>I2532</f>
        <v/>
      </c>
      <c r="R2532">
        <f>IFERROR(MOD(L2532,VLOOKUP($A2532,STOK_AWAL,13,0)),0)</f>
        <v>0</v>
      </c>
      <c r="S2532" t="str">
        <f>K2532</f>
        <v/>
      </c>
      <c r="T2532">
        <f>R2532+(P2532*(IFERROR(VLOOKUP($A2532,STOK_AWAL,13,0),0)))</f>
        <v>0</v>
      </c>
      <c r="U2532" t="str">
        <f>M2532</f>
        <v/>
      </c>
    </row>
    <row r="2533" spans="1:21" x14ac:dyDescent="0.25">
      <c r="A2533" t="str">
        <f>IF('3.Stok Awal'!$A2533=0,"",'3.Stok Awal'!$A2533)</f>
        <v/>
      </c>
      <c r="B2533" t="str">
        <f>IF('3.Stok Awal'!$B2533=0,"",'3.Stok Awal'!$B2533)</f>
        <v/>
      </c>
      <c r="C2533" t="str">
        <f>IF('3.Stok Awal'!$C2533=0,"",'3.Stok Awal'!$C2533)</f>
        <v/>
      </c>
      <c r="D2533" t="str">
        <f>IF('3.Stok Awal'!$D2533=0,"",'3.Stok Awal'!$D2533)</f>
        <v/>
      </c>
      <c r="E2533" t="str">
        <f>IF('3.Stok Awal'!$E2533=0,"",'3.Stok Awal'!$E2533)</f>
        <v/>
      </c>
      <c r="F2533" s="4" t="str">
        <f>IF('3.Stok Awal'!$F2533=0,"",'3.Stok Awal'!$F2533)</f>
        <v/>
      </c>
      <c r="G2533" s="4" t="str">
        <f t="shared" si="39"/>
        <v/>
      </c>
      <c r="H2533">
        <f>IF('3.Stok Awal'!$I2533=0,0,'3.Stok Awal'!$I2533)</f>
        <v>0</v>
      </c>
      <c r="I2533" t="str">
        <f>IF('3.Stok Awal'!$J2533=0,"",'3.Stok Awal'!$J2533)</f>
        <v/>
      </c>
      <c r="J2533">
        <f>IF('3.Stok Awal'!$K2533=0,0,'3.Stok Awal'!$K2533)</f>
        <v>0</v>
      </c>
      <c r="K2533" t="str">
        <f>IF('3.Stok Awal'!$L2533=0,"",'3.Stok Awal'!$L2533)</f>
        <v/>
      </c>
      <c r="L2533">
        <f>IF('3.Stok Awal'!$N2533=0,0,'3.Stok Awal'!$N2533)</f>
        <v>0</v>
      </c>
      <c r="M2533" t="str">
        <f>IF('3.Stok Awal'!$O2533=0,"",'3.Stok Awal'!$O2533)</f>
        <v/>
      </c>
      <c r="N2533">
        <f>SUMIF('4.Sell to Trade'!$O$5:$O$5003,'5.Stok Akhir'!$G2533,'4.Sell to Trade'!$Q$5:$Q$5003)</f>
        <v>0</v>
      </c>
      <c r="O2533" t="str">
        <f>IF('3.Stok Awal'!$L2533=0,"",'3.Stok Awal'!$L2533)</f>
        <v/>
      </c>
      <c r="P2533">
        <f>IF(ISNA(VLOOKUP($A2533,STOK_AWAL,13,0)),0,IF(VLOOKUP($A2533,STOK_AWAL,13,0)&gt;0,ROUNDDOWN(L2533/VLOOKUP($A2533,STOK_AWAL,13,0),0),0))</f>
        <v>0</v>
      </c>
      <c r="Q2533" t="str">
        <f>I2533</f>
        <v/>
      </c>
      <c r="R2533">
        <f>IFERROR(MOD(L2533,VLOOKUP($A2533,STOK_AWAL,13,0)),0)</f>
        <v>0</v>
      </c>
      <c r="S2533" t="str">
        <f>K2533</f>
        <v/>
      </c>
      <c r="T2533">
        <f>R2533+(P2533*(IFERROR(VLOOKUP($A2533,STOK_AWAL,13,0),0)))</f>
        <v>0</v>
      </c>
      <c r="U2533" t="str">
        <f>M2533</f>
        <v/>
      </c>
    </row>
    <row r="2534" spans="1:21" x14ac:dyDescent="0.25">
      <c r="A2534" t="str">
        <f>IF('3.Stok Awal'!$A2534=0,"",'3.Stok Awal'!$A2534)</f>
        <v/>
      </c>
      <c r="B2534" t="str">
        <f>IF('3.Stok Awal'!$B2534=0,"",'3.Stok Awal'!$B2534)</f>
        <v/>
      </c>
      <c r="C2534" t="str">
        <f>IF('3.Stok Awal'!$C2534=0,"",'3.Stok Awal'!$C2534)</f>
        <v/>
      </c>
      <c r="D2534" t="str">
        <f>IF('3.Stok Awal'!$D2534=0,"",'3.Stok Awal'!$D2534)</f>
        <v/>
      </c>
      <c r="E2534" t="str">
        <f>IF('3.Stok Awal'!$E2534=0,"",'3.Stok Awal'!$E2534)</f>
        <v/>
      </c>
      <c r="F2534" s="4" t="str">
        <f>IF('3.Stok Awal'!$F2534=0,"",'3.Stok Awal'!$F2534)</f>
        <v/>
      </c>
      <c r="G2534" s="4" t="str">
        <f t="shared" si="39"/>
        <v/>
      </c>
      <c r="H2534">
        <f>IF('3.Stok Awal'!$I2534=0,0,'3.Stok Awal'!$I2534)</f>
        <v>0</v>
      </c>
      <c r="I2534" t="str">
        <f>IF('3.Stok Awal'!$J2534=0,"",'3.Stok Awal'!$J2534)</f>
        <v/>
      </c>
      <c r="J2534">
        <f>IF('3.Stok Awal'!$K2534=0,0,'3.Stok Awal'!$K2534)</f>
        <v>0</v>
      </c>
      <c r="K2534" t="str">
        <f>IF('3.Stok Awal'!$L2534=0,"",'3.Stok Awal'!$L2534)</f>
        <v/>
      </c>
      <c r="L2534">
        <f>IF('3.Stok Awal'!$N2534=0,0,'3.Stok Awal'!$N2534)</f>
        <v>0</v>
      </c>
      <c r="M2534" t="str">
        <f>IF('3.Stok Awal'!$O2534=0,"",'3.Stok Awal'!$O2534)</f>
        <v/>
      </c>
      <c r="N2534">
        <f>SUMIF('4.Sell to Trade'!$O$5:$O$5003,'5.Stok Akhir'!$G2534,'4.Sell to Trade'!$Q$5:$Q$5003)</f>
        <v>0</v>
      </c>
      <c r="O2534" t="str">
        <f>IF('3.Stok Awal'!$L2534=0,"",'3.Stok Awal'!$L2534)</f>
        <v/>
      </c>
      <c r="P2534">
        <f>IF(ISNA(VLOOKUP($A2534,STOK_AWAL,13,0)),0,IF(VLOOKUP($A2534,STOK_AWAL,13,0)&gt;0,ROUNDDOWN(L2534/VLOOKUP($A2534,STOK_AWAL,13,0),0),0))</f>
        <v>0</v>
      </c>
      <c r="Q2534" t="str">
        <f>I2534</f>
        <v/>
      </c>
      <c r="R2534">
        <f>IFERROR(MOD(L2534,VLOOKUP($A2534,STOK_AWAL,13,0)),0)</f>
        <v>0</v>
      </c>
      <c r="S2534" t="str">
        <f>K2534</f>
        <v/>
      </c>
      <c r="T2534">
        <f>R2534+(P2534*(IFERROR(VLOOKUP($A2534,STOK_AWAL,13,0),0)))</f>
        <v>0</v>
      </c>
      <c r="U2534" t="str">
        <f>M2534</f>
        <v/>
      </c>
    </row>
    <row r="2535" spans="1:21" x14ac:dyDescent="0.25">
      <c r="A2535" t="str">
        <f>IF('3.Stok Awal'!$A2535=0,"",'3.Stok Awal'!$A2535)</f>
        <v/>
      </c>
      <c r="B2535" t="str">
        <f>IF('3.Stok Awal'!$B2535=0,"",'3.Stok Awal'!$B2535)</f>
        <v/>
      </c>
      <c r="C2535" t="str">
        <f>IF('3.Stok Awal'!$C2535=0,"",'3.Stok Awal'!$C2535)</f>
        <v/>
      </c>
      <c r="D2535" t="str">
        <f>IF('3.Stok Awal'!$D2535=0,"",'3.Stok Awal'!$D2535)</f>
        <v/>
      </c>
      <c r="E2535" t="str">
        <f>IF('3.Stok Awal'!$E2535=0,"",'3.Stok Awal'!$E2535)</f>
        <v/>
      </c>
      <c r="F2535" s="4" t="str">
        <f>IF('3.Stok Awal'!$F2535=0,"",'3.Stok Awal'!$F2535)</f>
        <v/>
      </c>
      <c r="G2535" s="4" t="str">
        <f t="shared" si="39"/>
        <v/>
      </c>
      <c r="H2535">
        <f>IF('3.Stok Awal'!$I2535=0,0,'3.Stok Awal'!$I2535)</f>
        <v>0</v>
      </c>
      <c r="I2535" t="str">
        <f>IF('3.Stok Awal'!$J2535=0,"",'3.Stok Awal'!$J2535)</f>
        <v/>
      </c>
      <c r="J2535">
        <f>IF('3.Stok Awal'!$K2535=0,0,'3.Stok Awal'!$K2535)</f>
        <v>0</v>
      </c>
      <c r="K2535" t="str">
        <f>IF('3.Stok Awal'!$L2535=0,"",'3.Stok Awal'!$L2535)</f>
        <v/>
      </c>
      <c r="L2535">
        <f>IF('3.Stok Awal'!$N2535=0,0,'3.Stok Awal'!$N2535)</f>
        <v>0</v>
      </c>
      <c r="M2535" t="str">
        <f>IF('3.Stok Awal'!$O2535=0,"",'3.Stok Awal'!$O2535)</f>
        <v/>
      </c>
      <c r="N2535">
        <f>SUMIF('4.Sell to Trade'!$O$5:$O$5003,'5.Stok Akhir'!$G2535,'4.Sell to Trade'!$Q$5:$Q$5003)</f>
        <v>0</v>
      </c>
      <c r="O2535" t="str">
        <f>IF('3.Stok Awal'!$L2535=0,"",'3.Stok Awal'!$L2535)</f>
        <v/>
      </c>
      <c r="P2535">
        <f>IF(ISNA(VLOOKUP($A2535,STOK_AWAL,13,0)),0,IF(VLOOKUP($A2535,STOK_AWAL,13,0)&gt;0,ROUNDDOWN(L2535/VLOOKUP($A2535,STOK_AWAL,13,0),0),0))</f>
        <v>0</v>
      </c>
      <c r="Q2535" t="str">
        <f>I2535</f>
        <v/>
      </c>
      <c r="R2535">
        <f>IFERROR(MOD(L2535,VLOOKUP($A2535,STOK_AWAL,13,0)),0)</f>
        <v>0</v>
      </c>
      <c r="S2535" t="str">
        <f>K2535</f>
        <v/>
      </c>
      <c r="T2535">
        <f>R2535+(P2535*(IFERROR(VLOOKUP($A2535,STOK_AWAL,13,0),0)))</f>
        <v>0</v>
      </c>
      <c r="U2535" t="str">
        <f>M2535</f>
        <v/>
      </c>
    </row>
    <row r="2536" spans="1:21" x14ac:dyDescent="0.25">
      <c r="A2536" t="str">
        <f>IF('3.Stok Awal'!$A2536=0,"",'3.Stok Awal'!$A2536)</f>
        <v/>
      </c>
      <c r="B2536" t="str">
        <f>IF('3.Stok Awal'!$B2536=0,"",'3.Stok Awal'!$B2536)</f>
        <v/>
      </c>
      <c r="C2536" t="str">
        <f>IF('3.Stok Awal'!$C2536=0,"",'3.Stok Awal'!$C2536)</f>
        <v/>
      </c>
      <c r="D2536" t="str">
        <f>IF('3.Stok Awal'!$D2536=0,"",'3.Stok Awal'!$D2536)</f>
        <v/>
      </c>
      <c r="E2536" t="str">
        <f>IF('3.Stok Awal'!$E2536=0,"",'3.Stok Awal'!$E2536)</f>
        <v/>
      </c>
      <c r="F2536" s="4" t="str">
        <f>IF('3.Stok Awal'!$F2536=0,"",'3.Stok Awal'!$F2536)</f>
        <v/>
      </c>
      <c r="G2536" s="4" t="str">
        <f t="shared" si="39"/>
        <v/>
      </c>
      <c r="H2536">
        <f>IF('3.Stok Awal'!$I2536=0,0,'3.Stok Awal'!$I2536)</f>
        <v>0</v>
      </c>
      <c r="I2536" t="str">
        <f>IF('3.Stok Awal'!$J2536=0,"",'3.Stok Awal'!$J2536)</f>
        <v/>
      </c>
      <c r="J2536">
        <f>IF('3.Stok Awal'!$K2536=0,0,'3.Stok Awal'!$K2536)</f>
        <v>0</v>
      </c>
      <c r="K2536" t="str">
        <f>IF('3.Stok Awal'!$L2536=0,"",'3.Stok Awal'!$L2536)</f>
        <v/>
      </c>
      <c r="L2536">
        <f>IF('3.Stok Awal'!$N2536=0,0,'3.Stok Awal'!$N2536)</f>
        <v>0</v>
      </c>
      <c r="M2536" t="str">
        <f>IF('3.Stok Awal'!$O2536=0,"",'3.Stok Awal'!$O2536)</f>
        <v/>
      </c>
      <c r="N2536">
        <f>SUMIF('4.Sell to Trade'!$O$5:$O$5003,'5.Stok Akhir'!$G2536,'4.Sell to Trade'!$Q$5:$Q$5003)</f>
        <v>0</v>
      </c>
      <c r="O2536" t="str">
        <f>IF('3.Stok Awal'!$L2536=0,"",'3.Stok Awal'!$L2536)</f>
        <v/>
      </c>
      <c r="P2536">
        <f>IF(ISNA(VLOOKUP($A2536,STOK_AWAL,13,0)),0,IF(VLOOKUP($A2536,STOK_AWAL,13,0)&gt;0,ROUNDDOWN(L2536/VLOOKUP($A2536,STOK_AWAL,13,0),0),0))</f>
        <v>0</v>
      </c>
      <c r="Q2536" t="str">
        <f>I2536</f>
        <v/>
      </c>
      <c r="R2536">
        <f>IFERROR(MOD(L2536,VLOOKUP($A2536,STOK_AWAL,13,0)),0)</f>
        <v>0</v>
      </c>
      <c r="S2536" t="str">
        <f>K2536</f>
        <v/>
      </c>
      <c r="T2536">
        <f>R2536+(P2536*(IFERROR(VLOOKUP($A2536,STOK_AWAL,13,0),0)))</f>
        <v>0</v>
      </c>
      <c r="U2536" t="str">
        <f>M2536</f>
        <v/>
      </c>
    </row>
    <row r="2537" spans="1:21" x14ac:dyDescent="0.25">
      <c r="A2537" t="str">
        <f>IF('3.Stok Awal'!$A2537=0,"",'3.Stok Awal'!$A2537)</f>
        <v/>
      </c>
      <c r="B2537" t="str">
        <f>IF('3.Stok Awal'!$B2537=0,"",'3.Stok Awal'!$B2537)</f>
        <v/>
      </c>
      <c r="C2537" t="str">
        <f>IF('3.Stok Awal'!$C2537=0,"",'3.Stok Awal'!$C2537)</f>
        <v/>
      </c>
      <c r="D2537" t="str">
        <f>IF('3.Stok Awal'!$D2537=0,"",'3.Stok Awal'!$D2537)</f>
        <v/>
      </c>
      <c r="E2537" t="str">
        <f>IF('3.Stok Awal'!$E2537=0,"",'3.Stok Awal'!$E2537)</f>
        <v/>
      </c>
      <c r="F2537" s="4" t="str">
        <f>IF('3.Stok Awal'!$F2537=0,"",'3.Stok Awal'!$F2537)</f>
        <v/>
      </c>
      <c r="G2537" s="4" t="str">
        <f t="shared" si="39"/>
        <v/>
      </c>
      <c r="H2537">
        <f>IF('3.Stok Awal'!$I2537=0,0,'3.Stok Awal'!$I2537)</f>
        <v>0</v>
      </c>
      <c r="I2537" t="str">
        <f>IF('3.Stok Awal'!$J2537=0,"",'3.Stok Awal'!$J2537)</f>
        <v/>
      </c>
      <c r="J2537">
        <f>IF('3.Stok Awal'!$K2537=0,0,'3.Stok Awal'!$K2537)</f>
        <v>0</v>
      </c>
      <c r="K2537" t="str">
        <f>IF('3.Stok Awal'!$L2537=0,"",'3.Stok Awal'!$L2537)</f>
        <v/>
      </c>
      <c r="L2537">
        <f>IF('3.Stok Awal'!$N2537=0,0,'3.Stok Awal'!$N2537)</f>
        <v>0</v>
      </c>
      <c r="M2537" t="str">
        <f>IF('3.Stok Awal'!$O2537=0,"",'3.Stok Awal'!$O2537)</f>
        <v/>
      </c>
      <c r="N2537">
        <f>SUMIF('4.Sell to Trade'!$O$5:$O$5003,'5.Stok Akhir'!$G2537,'4.Sell to Trade'!$Q$5:$Q$5003)</f>
        <v>0</v>
      </c>
      <c r="O2537" t="str">
        <f>IF('3.Stok Awal'!$L2537=0,"",'3.Stok Awal'!$L2537)</f>
        <v/>
      </c>
      <c r="P2537">
        <f>IF(ISNA(VLOOKUP($A2537,STOK_AWAL,13,0)),0,IF(VLOOKUP($A2537,STOK_AWAL,13,0)&gt;0,ROUNDDOWN(L2537/VLOOKUP($A2537,STOK_AWAL,13,0),0),0))</f>
        <v>0</v>
      </c>
      <c r="Q2537" t="str">
        <f>I2537</f>
        <v/>
      </c>
      <c r="R2537">
        <f>IFERROR(MOD(L2537,VLOOKUP($A2537,STOK_AWAL,13,0)),0)</f>
        <v>0</v>
      </c>
      <c r="S2537" t="str">
        <f>K2537</f>
        <v/>
      </c>
      <c r="T2537">
        <f>R2537+(P2537*(IFERROR(VLOOKUP($A2537,STOK_AWAL,13,0),0)))</f>
        <v>0</v>
      </c>
      <c r="U2537" t="str">
        <f>M2537</f>
        <v/>
      </c>
    </row>
    <row r="2538" spans="1:21" x14ac:dyDescent="0.25">
      <c r="A2538" t="str">
        <f>IF('3.Stok Awal'!$A2538=0,"",'3.Stok Awal'!$A2538)</f>
        <v/>
      </c>
      <c r="B2538" t="str">
        <f>IF('3.Stok Awal'!$B2538=0,"",'3.Stok Awal'!$B2538)</f>
        <v/>
      </c>
      <c r="C2538" t="str">
        <f>IF('3.Stok Awal'!$C2538=0,"",'3.Stok Awal'!$C2538)</f>
        <v/>
      </c>
      <c r="D2538" t="str">
        <f>IF('3.Stok Awal'!$D2538=0,"",'3.Stok Awal'!$D2538)</f>
        <v/>
      </c>
      <c r="E2538" t="str">
        <f>IF('3.Stok Awal'!$E2538=0,"",'3.Stok Awal'!$E2538)</f>
        <v/>
      </c>
      <c r="F2538" s="4" t="str">
        <f>IF('3.Stok Awal'!$F2538=0,"",'3.Stok Awal'!$F2538)</f>
        <v/>
      </c>
      <c r="G2538" s="4" t="str">
        <f t="shared" si="39"/>
        <v/>
      </c>
      <c r="H2538">
        <f>IF('3.Stok Awal'!$I2538=0,0,'3.Stok Awal'!$I2538)</f>
        <v>0</v>
      </c>
      <c r="I2538" t="str">
        <f>IF('3.Stok Awal'!$J2538=0,"",'3.Stok Awal'!$J2538)</f>
        <v/>
      </c>
      <c r="J2538">
        <f>IF('3.Stok Awal'!$K2538=0,0,'3.Stok Awal'!$K2538)</f>
        <v>0</v>
      </c>
      <c r="K2538" t="str">
        <f>IF('3.Stok Awal'!$L2538=0,"",'3.Stok Awal'!$L2538)</f>
        <v/>
      </c>
      <c r="L2538">
        <f>IF('3.Stok Awal'!$N2538=0,0,'3.Stok Awal'!$N2538)</f>
        <v>0</v>
      </c>
      <c r="M2538" t="str">
        <f>IF('3.Stok Awal'!$O2538=0,"",'3.Stok Awal'!$O2538)</f>
        <v/>
      </c>
      <c r="N2538">
        <f>SUMIF('4.Sell to Trade'!$O$5:$O$5003,'5.Stok Akhir'!$G2538,'4.Sell to Trade'!$Q$5:$Q$5003)</f>
        <v>0</v>
      </c>
      <c r="O2538" t="str">
        <f>IF('3.Stok Awal'!$L2538=0,"",'3.Stok Awal'!$L2538)</f>
        <v/>
      </c>
      <c r="P2538">
        <f>IF(ISNA(VLOOKUP($A2538,STOK_AWAL,13,0)),0,IF(VLOOKUP($A2538,STOK_AWAL,13,0)&gt;0,ROUNDDOWN(L2538/VLOOKUP($A2538,STOK_AWAL,13,0),0),0))</f>
        <v>0</v>
      </c>
      <c r="Q2538" t="str">
        <f>I2538</f>
        <v/>
      </c>
      <c r="R2538">
        <f>IFERROR(MOD(L2538,VLOOKUP($A2538,STOK_AWAL,13,0)),0)</f>
        <v>0</v>
      </c>
      <c r="S2538" t="str">
        <f>K2538</f>
        <v/>
      </c>
      <c r="T2538">
        <f>R2538+(P2538*(IFERROR(VLOOKUP($A2538,STOK_AWAL,13,0),0)))</f>
        <v>0</v>
      </c>
      <c r="U2538" t="str">
        <f>M2538</f>
        <v/>
      </c>
    </row>
    <row r="2539" spans="1:21" x14ac:dyDescent="0.25">
      <c r="A2539" t="str">
        <f>IF('3.Stok Awal'!$A2539=0,"",'3.Stok Awal'!$A2539)</f>
        <v/>
      </c>
      <c r="B2539" t="str">
        <f>IF('3.Stok Awal'!$B2539=0,"",'3.Stok Awal'!$B2539)</f>
        <v/>
      </c>
      <c r="C2539" t="str">
        <f>IF('3.Stok Awal'!$C2539=0,"",'3.Stok Awal'!$C2539)</f>
        <v/>
      </c>
      <c r="D2539" t="str">
        <f>IF('3.Stok Awal'!$D2539=0,"",'3.Stok Awal'!$D2539)</f>
        <v/>
      </c>
      <c r="E2539" t="str">
        <f>IF('3.Stok Awal'!$E2539=0,"",'3.Stok Awal'!$E2539)</f>
        <v/>
      </c>
      <c r="F2539" s="4" t="str">
        <f>IF('3.Stok Awal'!$F2539=0,"",'3.Stok Awal'!$F2539)</f>
        <v/>
      </c>
      <c r="G2539" s="4" t="str">
        <f t="shared" si="39"/>
        <v/>
      </c>
      <c r="H2539">
        <f>IF('3.Stok Awal'!$I2539=0,0,'3.Stok Awal'!$I2539)</f>
        <v>0</v>
      </c>
      <c r="I2539" t="str">
        <f>IF('3.Stok Awal'!$J2539=0,"",'3.Stok Awal'!$J2539)</f>
        <v/>
      </c>
      <c r="J2539">
        <f>IF('3.Stok Awal'!$K2539=0,0,'3.Stok Awal'!$K2539)</f>
        <v>0</v>
      </c>
      <c r="K2539" t="str">
        <f>IF('3.Stok Awal'!$L2539=0,"",'3.Stok Awal'!$L2539)</f>
        <v/>
      </c>
      <c r="L2539">
        <f>IF('3.Stok Awal'!$N2539=0,0,'3.Stok Awal'!$N2539)</f>
        <v>0</v>
      </c>
      <c r="M2539" t="str">
        <f>IF('3.Stok Awal'!$O2539=0,"",'3.Stok Awal'!$O2539)</f>
        <v/>
      </c>
      <c r="N2539">
        <f>SUMIF('4.Sell to Trade'!$O$5:$O$5003,'5.Stok Akhir'!$G2539,'4.Sell to Trade'!$Q$5:$Q$5003)</f>
        <v>0</v>
      </c>
      <c r="O2539" t="str">
        <f>IF('3.Stok Awal'!$L2539=0,"",'3.Stok Awal'!$L2539)</f>
        <v/>
      </c>
      <c r="P2539">
        <f>IF(ISNA(VLOOKUP($A2539,STOK_AWAL,13,0)),0,IF(VLOOKUP($A2539,STOK_AWAL,13,0)&gt;0,ROUNDDOWN(L2539/VLOOKUP($A2539,STOK_AWAL,13,0),0),0))</f>
        <v>0</v>
      </c>
      <c r="Q2539" t="str">
        <f>I2539</f>
        <v/>
      </c>
      <c r="R2539">
        <f>IFERROR(MOD(L2539,VLOOKUP($A2539,STOK_AWAL,13,0)),0)</f>
        <v>0</v>
      </c>
      <c r="S2539" t="str">
        <f>K2539</f>
        <v/>
      </c>
      <c r="T2539">
        <f>R2539+(P2539*(IFERROR(VLOOKUP($A2539,STOK_AWAL,13,0),0)))</f>
        <v>0</v>
      </c>
      <c r="U2539" t="str">
        <f>M2539</f>
        <v/>
      </c>
    </row>
    <row r="2540" spans="1:21" x14ac:dyDescent="0.25">
      <c r="A2540" t="str">
        <f>IF('3.Stok Awal'!$A2540=0,"",'3.Stok Awal'!$A2540)</f>
        <v/>
      </c>
      <c r="B2540" t="str">
        <f>IF('3.Stok Awal'!$B2540=0,"",'3.Stok Awal'!$B2540)</f>
        <v/>
      </c>
      <c r="C2540" t="str">
        <f>IF('3.Stok Awal'!$C2540=0,"",'3.Stok Awal'!$C2540)</f>
        <v/>
      </c>
      <c r="D2540" t="str">
        <f>IF('3.Stok Awal'!$D2540=0,"",'3.Stok Awal'!$D2540)</f>
        <v/>
      </c>
      <c r="E2540" t="str">
        <f>IF('3.Stok Awal'!$E2540=0,"",'3.Stok Awal'!$E2540)</f>
        <v/>
      </c>
      <c r="F2540" s="4" t="str">
        <f>IF('3.Stok Awal'!$F2540=0,"",'3.Stok Awal'!$F2540)</f>
        <v/>
      </c>
      <c r="G2540" s="4" t="str">
        <f t="shared" si="39"/>
        <v/>
      </c>
      <c r="H2540">
        <f>IF('3.Stok Awal'!$I2540=0,0,'3.Stok Awal'!$I2540)</f>
        <v>0</v>
      </c>
      <c r="I2540" t="str">
        <f>IF('3.Stok Awal'!$J2540=0,"",'3.Stok Awal'!$J2540)</f>
        <v/>
      </c>
      <c r="J2540">
        <f>IF('3.Stok Awal'!$K2540=0,0,'3.Stok Awal'!$K2540)</f>
        <v>0</v>
      </c>
      <c r="K2540" t="str">
        <f>IF('3.Stok Awal'!$L2540=0,"",'3.Stok Awal'!$L2540)</f>
        <v/>
      </c>
      <c r="L2540">
        <f>IF('3.Stok Awal'!$N2540=0,0,'3.Stok Awal'!$N2540)</f>
        <v>0</v>
      </c>
      <c r="M2540" t="str">
        <f>IF('3.Stok Awal'!$O2540=0,"",'3.Stok Awal'!$O2540)</f>
        <v/>
      </c>
      <c r="N2540">
        <f>SUMIF('4.Sell to Trade'!$O$5:$O$5003,'5.Stok Akhir'!$G2540,'4.Sell to Trade'!$Q$5:$Q$5003)</f>
        <v>0</v>
      </c>
      <c r="O2540" t="str">
        <f>IF('3.Stok Awal'!$L2540=0,"",'3.Stok Awal'!$L2540)</f>
        <v/>
      </c>
      <c r="P2540">
        <f>IF(ISNA(VLOOKUP($A2540,STOK_AWAL,13,0)),0,IF(VLOOKUP($A2540,STOK_AWAL,13,0)&gt;0,ROUNDDOWN(L2540/VLOOKUP($A2540,STOK_AWAL,13,0),0),0))</f>
        <v>0</v>
      </c>
      <c r="Q2540" t="str">
        <f>I2540</f>
        <v/>
      </c>
      <c r="R2540">
        <f>IFERROR(MOD(L2540,VLOOKUP($A2540,STOK_AWAL,13,0)),0)</f>
        <v>0</v>
      </c>
      <c r="S2540" t="str">
        <f>K2540</f>
        <v/>
      </c>
      <c r="T2540">
        <f>R2540+(P2540*(IFERROR(VLOOKUP($A2540,STOK_AWAL,13,0),0)))</f>
        <v>0</v>
      </c>
      <c r="U2540" t="str">
        <f>M2540</f>
        <v/>
      </c>
    </row>
    <row r="2541" spans="1:21" x14ac:dyDescent="0.25">
      <c r="A2541" t="str">
        <f>IF('3.Stok Awal'!$A2541=0,"",'3.Stok Awal'!$A2541)</f>
        <v/>
      </c>
      <c r="B2541" t="str">
        <f>IF('3.Stok Awal'!$B2541=0,"",'3.Stok Awal'!$B2541)</f>
        <v/>
      </c>
      <c r="C2541" t="str">
        <f>IF('3.Stok Awal'!$C2541=0,"",'3.Stok Awal'!$C2541)</f>
        <v/>
      </c>
      <c r="D2541" t="str">
        <f>IF('3.Stok Awal'!$D2541=0,"",'3.Stok Awal'!$D2541)</f>
        <v/>
      </c>
      <c r="E2541" t="str">
        <f>IF('3.Stok Awal'!$E2541=0,"",'3.Stok Awal'!$E2541)</f>
        <v/>
      </c>
      <c r="F2541" s="4" t="str">
        <f>IF('3.Stok Awal'!$F2541=0,"",'3.Stok Awal'!$F2541)</f>
        <v/>
      </c>
      <c r="G2541" s="4" t="str">
        <f t="shared" si="39"/>
        <v/>
      </c>
      <c r="H2541">
        <f>IF('3.Stok Awal'!$I2541=0,0,'3.Stok Awal'!$I2541)</f>
        <v>0</v>
      </c>
      <c r="I2541" t="str">
        <f>IF('3.Stok Awal'!$J2541=0,"",'3.Stok Awal'!$J2541)</f>
        <v/>
      </c>
      <c r="J2541">
        <f>IF('3.Stok Awal'!$K2541=0,0,'3.Stok Awal'!$K2541)</f>
        <v>0</v>
      </c>
      <c r="K2541" t="str">
        <f>IF('3.Stok Awal'!$L2541=0,"",'3.Stok Awal'!$L2541)</f>
        <v/>
      </c>
      <c r="L2541">
        <f>IF('3.Stok Awal'!$N2541=0,0,'3.Stok Awal'!$N2541)</f>
        <v>0</v>
      </c>
      <c r="M2541" t="str">
        <f>IF('3.Stok Awal'!$O2541=0,"",'3.Stok Awal'!$O2541)</f>
        <v/>
      </c>
      <c r="N2541">
        <f>SUMIF('4.Sell to Trade'!$O$5:$O$5003,'5.Stok Akhir'!$G2541,'4.Sell to Trade'!$Q$5:$Q$5003)</f>
        <v>0</v>
      </c>
      <c r="O2541" t="str">
        <f>IF('3.Stok Awal'!$L2541=0,"",'3.Stok Awal'!$L2541)</f>
        <v/>
      </c>
      <c r="P2541">
        <f>IF(ISNA(VLOOKUP($A2541,STOK_AWAL,13,0)),0,IF(VLOOKUP($A2541,STOK_AWAL,13,0)&gt;0,ROUNDDOWN(L2541/VLOOKUP($A2541,STOK_AWAL,13,0),0),0))</f>
        <v>0</v>
      </c>
      <c r="Q2541" t="str">
        <f>I2541</f>
        <v/>
      </c>
      <c r="R2541">
        <f>IFERROR(MOD(L2541,VLOOKUP($A2541,STOK_AWAL,13,0)),0)</f>
        <v>0</v>
      </c>
      <c r="S2541" t="str">
        <f>K2541</f>
        <v/>
      </c>
      <c r="T2541">
        <f>R2541+(P2541*(IFERROR(VLOOKUP($A2541,STOK_AWAL,13,0),0)))</f>
        <v>0</v>
      </c>
      <c r="U2541" t="str">
        <f>M2541</f>
        <v/>
      </c>
    </row>
    <row r="2542" spans="1:21" x14ac:dyDescent="0.25">
      <c r="A2542" t="str">
        <f>IF('3.Stok Awal'!$A2542=0,"",'3.Stok Awal'!$A2542)</f>
        <v/>
      </c>
      <c r="B2542" t="str">
        <f>IF('3.Stok Awal'!$B2542=0,"",'3.Stok Awal'!$B2542)</f>
        <v/>
      </c>
      <c r="C2542" t="str">
        <f>IF('3.Stok Awal'!$C2542=0,"",'3.Stok Awal'!$C2542)</f>
        <v/>
      </c>
      <c r="D2542" t="str">
        <f>IF('3.Stok Awal'!$D2542=0,"",'3.Stok Awal'!$D2542)</f>
        <v/>
      </c>
      <c r="E2542" t="str">
        <f>IF('3.Stok Awal'!$E2542=0,"",'3.Stok Awal'!$E2542)</f>
        <v/>
      </c>
      <c r="F2542" s="4" t="str">
        <f>IF('3.Stok Awal'!$F2542=0,"",'3.Stok Awal'!$F2542)</f>
        <v/>
      </c>
      <c r="G2542" s="4" t="str">
        <f t="shared" si="39"/>
        <v/>
      </c>
      <c r="H2542">
        <f>IF('3.Stok Awal'!$I2542=0,0,'3.Stok Awal'!$I2542)</f>
        <v>0</v>
      </c>
      <c r="I2542" t="str">
        <f>IF('3.Stok Awal'!$J2542=0,"",'3.Stok Awal'!$J2542)</f>
        <v/>
      </c>
      <c r="J2542">
        <f>IF('3.Stok Awal'!$K2542=0,0,'3.Stok Awal'!$K2542)</f>
        <v>0</v>
      </c>
      <c r="K2542" t="str">
        <f>IF('3.Stok Awal'!$L2542=0,"",'3.Stok Awal'!$L2542)</f>
        <v/>
      </c>
      <c r="L2542">
        <f>IF('3.Stok Awal'!$N2542=0,0,'3.Stok Awal'!$N2542)</f>
        <v>0</v>
      </c>
      <c r="M2542" t="str">
        <f>IF('3.Stok Awal'!$O2542=0,"",'3.Stok Awal'!$O2542)</f>
        <v/>
      </c>
      <c r="N2542">
        <f>SUMIF('4.Sell to Trade'!$O$5:$O$5003,'5.Stok Akhir'!$G2542,'4.Sell to Trade'!$Q$5:$Q$5003)</f>
        <v>0</v>
      </c>
      <c r="O2542" t="str">
        <f>IF('3.Stok Awal'!$L2542=0,"",'3.Stok Awal'!$L2542)</f>
        <v/>
      </c>
      <c r="P2542">
        <f>IF(ISNA(VLOOKUP($A2542,STOK_AWAL,13,0)),0,IF(VLOOKUP($A2542,STOK_AWAL,13,0)&gt;0,ROUNDDOWN(L2542/VLOOKUP($A2542,STOK_AWAL,13,0),0),0))</f>
        <v>0</v>
      </c>
      <c r="Q2542" t="str">
        <f>I2542</f>
        <v/>
      </c>
      <c r="R2542">
        <f>IFERROR(MOD(L2542,VLOOKUP($A2542,STOK_AWAL,13,0)),0)</f>
        <v>0</v>
      </c>
      <c r="S2542" t="str">
        <f>K2542</f>
        <v/>
      </c>
      <c r="T2542">
        <f>R2542+(P2542*(IFERROR(VLOOKUP($A2542,STOK_AWAL,13,0),0)))</f>
        <v>0</v>
      </c>
      <c r="U2542" t="str">
        <f>M2542</f>
        <v/>
      </c>
    </row>
    <row r="2543" spans="1:21" x14ac:dyDescent="0.25">
      <c r="A2543" t="str">
        <f>IF('3.Stok Awal'!$A2543=0,"",'3.Stok Awal'!$A2543)</f>
        <v/>
      </c>
      <c r="B2543" t="str">
        <f>IF('3.Stok Awal'!$B2543=0,"",'3.Stok Awal'!$B2543)</f>
        <v/>
      </c>
      <c r="C2543" t="str">
        <f>IF('3.Stok Awal'!$C2543=0,"",'3.Stok Awal'!$C2543)</f>
        <v/>
      </c>
      <c r="D2543" t="str">
        <f>IF('3.Stok Awal'!$D2543=0,"",'3.Stok Awal'!$D2543)</f>
        <v/>
      </c>
      <c r="E2543" t="str">
        <f>IF('3.Stok Awal'!$E2543=0,"",'3.Stok Awal'!$E2543)</f>
        <v/>
      </c>
      <c r="F2543" s="4" t="str">
        <f>IF('3.Stok Awal'!$F2543=0,"",'3.Stok Awal'!$F2543)</f>
        <v/>
      </c>
      <c r="G2543" s="4" t="str">
        <f t="shared" si="39"/>
        <v/>
      </c>
      <c r="H2543">
        <f>IF('3.Stok Awal'!$I2543=0,0,'3.Stok Awal'!$I2543)</f>
        <v>0</v>
      </c>
      <c r="I2543" t="str">
        <f>IF('3.Stok Awal'!$J2543=0,"",'3.Stok Awal'!$J2543)</f>
        <v/>
      </c>
      <c r="J2543">
        <f>IF('3.Stok Awal'!$K2543=0,0,'3.Stok Awal'!$K2543)</f>
        <v>0</v>
      </c>
      <c r="K2543" t="str">
        <f>IF('3.Stok Awal'!$L2543=0,"",'3.Stok Awal'!$L2543)</f>
        <v/>
      </c>
      <c r="L2543">
        <f>IF('3.Stok Awal'!$N2543=0,0,'3.Stok Awal'!$N2543)</f>
        <v>0</v>
      </c>
      <c r="M2543" t="str">
        <f>IF('3.Stok Awal'!$O2543=0,"",'3.Stok Awal'!$O2543)</f>
        <v/>
      </c>
      <c r="N2543">
        <f>SUMIF('4.Sell to Trade'!$O$5:$O$5003,'5.Stok Akhir'!$G2543,'4.Sell to Trade'!$Q$5:$Q$5003)</f>
        <v>0</v>
      </c>
      <c r="O2543" t="str">
        <f>IF('3.Stok Awal'!$L2543=0,"",'3.Stok Awal'!$L2543)</f>
        <v/>
      </c>
      <c r="P2543">
        <f>IF(ISNA(VLOOKUP($A2543,STOK_AWAL,13,0)),0,IF(VLOOKUP($A2543,STOK_AWAL,13,0)&gt;0,ROUNDDOWN(L2543/VLOOKUP($A2543,STOK_AWAL,13,0),0),0))</f>
        <v>0</v>
      </c>
      <c r="Q2543" t="str">
        <f>I2543</f>
        <v/>
      </c>
      <c r="R2543">
        <f>IFERROR(MOD(L2543,VLOOKUP($A2543,STOK_AWAL,13,0)),0)</f>
        <v>0</v>
      </c>
      <c r="S2543" t="str">
        <f>K2543</f>
        <v/>
      </c>
      <c r="T2543">
        <f>R2543+(P2543*(IFERROR(VLOOKUP($A2543,STOK_AWAL,13,0),0)))</f>
        <v>0</v>
      </c>
      <c r="U2543" t="str">
        <f>M2543</f>
        <v/>
      </c>
    </row>
    <row r="2544" spans="1:21" x14ac:dyDescent="0.25">
      <c r="A2544" t="str">
        <f>IF('3.Stok Awal'!$A2544=0,"",'3.Stok Awal'!$A2544)</f>
        <v/>
      </c>
      <c r="B2544" t="str">
        <f>IF('3.Stok Awal'!$B2544=0,"",'3.Stok Awal'!$B2544)</f>
        <v/>
      </c>
      <c r="C2544" t="str">
        <f>IF('3.Stok Awal'!$C2544=0,"",'3.Stok Awal'!$C2544)</f>
        <v/>
      </c>
      <c r="D2544" t="str">
        <f>IF('3.Stok Awal'!$D2544=0,"",'3.Stok Awal'!$D2544)</f>
        <v/>
      </c>
      <c r="E2544" t="str">
        <f>IF('3.Stok Awal'!$E2544=0,"",'3.Stok Awal'!$E2544)</f>
        <v/>
      </c>
      <c r="F2544" s="4" t="str">
        <f>IF('3.Stok Awal'!$F2544=0,"",'3.Stok Awal'!$F2544)</f>
        <v/>
      </c>
      <c r="G2544" s="4" t="str">
        <f t="shared" si="39"/>
        <v/>
      </c>
      <c r="H2544">
        <f>IF('3.Stok Awal'!$I2544=0,0,'3.Stok Awal'!$I2544)</f>
        <v>0</v>
      </c>
      <c r="I2544" t="str">
        <f>IF('3.Stok Awal'!$J2544=0,"",'3.Stok Awal'!$J2544)</f>
        <v/>
      </c>
      <c r="J2544">
        <f>IF('3.Stok Awal'!$K2544=0,0,'3.Stok Awal'!$K2544)</f>
        <v>0</v>
      </c>
      <c r="K2544" t="str">
        <f>IF('3.Stok Awal'!$L2544=0,"",'3.Stok Awal'!$L2544)</f>
        <v/>
      </c>
      <c r="L2544">
        <f>IF('3.Stok Awal'!$N2544=0,0,'3.Stok Awal'!$N2544)</f>
        <v>0</v>
      </c>
      <c r="M2544" t="str">
        <f>IF('3.Stok Awal'!$O2544=0,"",'3.Stok Awal'!$O2544)</f>
        <v/>
      </c>
      <c r="N2544">
        <f>SUMIF('4.Sell to Trade'!$O$5:$O$5003,'5.Stok Akhir'!$G2544,'4.Sell to Trade'!$Q$5:$Q$5003)</f>
        <v>0</v>
      </c>
      <c r="O2544" t="str">
        <f>IF('3.Stok Awal'!$L2544=0,"",'3.Stok Awal'!$L2544)</f>
        <v/>
      </c>
      <c r="P2544">
        <f>IF(ISNA(VLOOKUP($A2544,STOK_AWAL,13,0)),0,IF(VLOOKUP($A2544,STOK_AWAL,13,0)&gt;0,ROUNDDOWN(L2544/VLOOKUP($A2544,STOK_AWAL,13,0),0),0))</f>
        <v>0</v>
      </c>
      <c r="Q2544" t="str">
        <f>I2544</f>
        <v/>
      </c>
      <c r="R2544">
        <f>IFERROR(MOD(L2544,VLOOKUP($A2544,STOK_AWAL,13,0)),0)</f>
        <v>0</v>
      </c>
      <c r="S2544" t="str">
        <f>K2544</f>
        <v/>
      </c>
      <c r="T2544">
        <f>R2544+(P2544*(IFERROR(VLOOKUP($A2544,STOK_AWAL,13,0),0)))</f>
        <v>0</v>
      </c>
      <c r="U2544" t="str">
        <f>M2544</f>
        <v/>
      </c>
    </row>
    <row r="2545" spans="1:21" x14ac:dyDescent="0.25">
      <c r="A2545" t="str">
        <f>IF('3.Stok Awal'!$A2545=0,"",'3.Stok Awal'!$A2545)</f>
        <v/>
      </c>
      <c r="B2545" t="str">
        <f>IF('3.Stok Awal'!$B2545=0,"",'3.Stok Awal'!$B2545)</f>
        <v/>
      </c>
      <c r="C2545" t="str">
        <f>IF('3.Stok Awal'!$C2545=0,"",'3.Stok Awal'!$C2545)</f>
        <v/>
      </c>
      <c r="D2545" t="str">
        <f>IF('3.Stok Awal'!$D2545=0,"",'3.Stok Awal'!$D2545)</f>
        <v/>
      </c>
      <c r="E2545" t="str">
        <f>IF('3.Stok Awal'!$E2545=0,"",'3.Stok Awal'!$E2545)</f>
        <v/>
      </c>
      <c r="F2545" s="4" t="str">
        <f>IF('3.Stok Awal'!$F2545=0,"",'3.Stok Awal'!$F2545)</f>
        <v/>
      </c>
      <c r="G2545" s="4" t="str">
        <f t="shared" si="39"/>
        <v/>
      </c>
      <c r="H2545">
        <f>IF('3.Stok Awal'!$I2545=0,0,'3.Stok Awal'!$I2545)</f>
        <v>0</v>
      </c>
      <c r="I2545" t="str">
        <f>IF('3.Stok Awal'!$J2545=0,"",'3.Stok Awal'!$J2545)</f>
        <v/>
      </c>
      <c r="J2545">
        <f>IF('3.Stok Awal'!$K2545=0,0,'3.Stok Awal'!$K2545)</f>
        <v>0</v>
      </c>
      <c r="K2545" t="str">
        <f>IF('3.Stok Awal'!$L2545=0,"",'3.Stok Awal'!$L2545)</f>
        <v/>
      </c>
      <c r="L2545">
        <f>IF('3.Stok Awal'!$N2545=0,0,'3.Stok Awal'!$N2545)</f>
        <v>0</v>
      </c>
      <c r="M2545" t="str">
        <f>IF('3.Stok Awal'!$O2545=0,"",'3.Stok Awal'!$O2545)</f>
        <v/>
      </c>
      <c r="N2545">
        <f>SUMIF('4.Sell to Trade'!$O$5:$O$5003,'5.Stok Akhir'!$G2545,'4.Sell to Trade'!$Q$5:$Q$5003)</f>
        <v>0</v>
      </c>
      <c r="O2545" t="str">
        <f>IF('3.Stok Awal'!$L2545=0,"",'3.Stok Awal'!$L2545)</f>
        <v/>
      </c>
      <c r="P2545">
        <f>IF(ISNA(VLOOKUP($A2545,STOK_AWAL,13,0)),0,IF(VLOOKUP($A2545,STOK_AWAL,13,0)&gt;0,ROUNDDOWN(L2545/VLOOKUP($A2545,STOK_AWAL,13,0),0),0))</f>
        <v>0</v>
      </c>
      <c r="Q2545" t="str">
        <f>I2545</f>
        <v/>
      </c>
      <c r="R2545">
        <f>IFERROR(MOD(L2545,VLOOKUP($A2545,STOK_AWAL,13,0)),0)</f>
        <v>0</v>
      </c>
      <c r="S2545" t="str">
        <f>K2545</f>
        <v/>
      </c>
      <c r="T2545">
        <f>R2545+(P2545*(IFERROR(VLOOKUP($A2545,STOK_AWAL,13,0),0)))</f>
        <v>0</v>
      </c>
      <c r="U2545" t="str">
        <f>M2545</f>
        <v/>
      </c>
    </row>
    <row r="2546" spans="1:21" x14ac:dyDescent="0.25">
      <c r="A2546" t="str">
        <f>IF('3.Stok Awal'!$A2546=0,"",'3.Stok Awal'!$A2546)</f>
        <v/>
      </c>
      <c r="B2546" t="str">
        <f>IF('3.Stok Awal'!$B2546=0,"",'3.Stok Awal'!$B2546)</f>
        <v/>
      </c>
      <c r="C2546" t="str">
        <f>IF('3.Stok Awal'!$C2546=0,"",'3.Stok Awal'!$C2546)</f>
        <v/>
      </c>
      <c r="D2546" t="str">
        <f>IF('3.Stok Awal'!$D2546=0,"",'3.Stok Awal'!$D2546)</f>
        <v/>
      </c>
      <c r="E2546" t="str">
        <f>IF('3.Stok Awal'!$E2546=0,"",'3.Stok Awal'!$E2546)</f>
        <v/>
      </c>
      <c r="F2546" s="4" t="str">
        <f>IF('3.Stok Awal'!$F2546=0,"",'3.Stok Awal'!$F2546)</f>
        <v/>
      </c>
      <c r="G2546" s="4" t="str">
        <f t="shared" si="39"/>
        <v/>
      </c>
      <c r="H2546">
        <f>IF('3.Stok Awal'!$I2546=0,0,'3.Stok Awal'!$I2546)</f>
        <v>0</v>
      </c>
      <c r="I2546" t="str">
        <f>IF('3.Stok Awal'!$J2546=0,"",'3.Stok Awal'!$J2546)</f>
        <v/>
      </c>
      <c r="J2546">
        <f>IF('3.Stok Awal'!$K2546=0,0,'3.Stok Awal'!$K2546)</f>
        <v>0</v>
      </c>
      <c r="K2546" t="str">
        <f>IF('3.Stok Awal'!$L2546=0,"",'3.Stok Awal'!$L2546)</f>
        <v/>
      </c>
      <c r="L2546">
        <f>IF('3.Stok Awal'!$N2546=0,0,'3.Stok Awal'!$N2546)</f>
        <v>0</v>
      </c>
      <c r="M2546" t="str">
        <f>IF('3.Stok Awal'!$O2546=0,"",'3.Stok Awal'!$O2546)</f>
        <v/>
      </c>
      <c r="N2546">
        <f>SUMIF('4.Sell to Trade'!$O$5:$O$5003,'5.Stok Akhir'!$G2546,'4.Sell to Trade'!$Q$5:$Q$5003)</f>
        <v>0</v>
      </c>
      <c r="O2546" t="str">
        <f>IF('3.Stok Awal'!$L2546=0,"",'3.Stok Awal'!$L2546)</f>
        <v/>
      </c>
      <c r="P2546">
        <f>IF(ISNA(VLOOKUP($A2546,STOK_AWAL,13,0)),0,IF(VLOOKUP($A2546,STOK_AWAL,13,0)&gt;0,ROUNDDOWN(L2546/VLOOKUP($A2546,STOK_AWAL,13,0),0),0))</f>
        <v>0</v>
      </c>
      <c r="Q2546" t="str">
        <f>I2546</f>
        <v/>
      </c>
      <c r="R2546">
        <f>IFERROR(MOD(L2546,VLOOKUP($A2546,STOK_AWAL,13,0)),0)</f>
        <v>0</v>
      </c>
      <c r="S2546" t="str">
        <f>K2546</f>
        <v/>
      </c>
      <c r="T2546">
        <f>R2546+(P2546*(IFERROR(VLOOKUP($A2546,STOK_AWAL,13,0),0)))</f>
        <v>0</v>
      </c>
      <c r="U2546" t="str">
        <f>M2546</f>
        <v/>
      </c>
    </row>
    <row r="2547" spans="1:21" x14ac:dyDescent="0.25">
      <c r="A2547" t="str">
        <f>IF('3.Stok Awal'!$A2547=0,"",'3.Stok Awal'!$A2547)</f>
        <v/>
      </c>
      <c r="B2547" t="str">
        <f>IF('3.Stok Awal'!$B2547=0,"",'3.Stok Awal'!$B2547)</f>
        <v/>
      </c>
      <c r="C2547" t="str">
        <f>IF('3.Stok Awal'!$C2547=0,"",'3.Stok Awal'!$C2547)</f>
        <v/>
      </c>
      <c r="D2547" t="str">
        <f>IF('3.Stok Awal'!$D2547=0,"",'3.Stok Awal'!$D2547)</f>
        <v/>
      </c>
      <c r="E2547" t="str">
        <f>IF('3.Stok Awal'!$E2547=0,"",'3.Stok Awal'!$E2547)</f>
        <v/>
      </c>
      <c r="F2547" s="4" t="str">
        <f>IF('3.Stok Awal'!$F2547=0,"",'3.Stok Awal'!$F2547)</f>
        <v/>
      </c>
      <c r="G2547" s="4" t="str">
        <f t="shared" si="39"/>
        <v/>
      </c>
      <c r="H2547">
        <f>IF('3.Stok Awal'!$I2547=0,0,'3.Stok Awal'!$I2547)</f>
        <v>0</v>
      </c>
      <c r="I2547" t="str">
        <f>IF('3.Stok Awal'!$J2547=0,"",'3.Stok Awal'!$J2547)</f>
        <v/>
      </c>
      <c r="J2547">
        <f>IF('3.Stok Awal'!$K2547=0,0,'3.Stok Awal'!$K2547)</f>
        <v>0</v>
      </c>
      <c r="K2547" t="str">
        <f>IF('3.Stok Awal'!$L2547=0,"",'3.Stok Awal'!$L2547)</f>
        <v/>
      </c>
      <c r="L2547">
        <f>IF('3.Stok Awal'!$N2547=0,0,'3.Stok Awal'!$N2547)</f>
        <v>0</v>
      </c>
      <c r="M2547" t="str">
        <f>IF('3.Stok Awal'!$O2547=0,"",'3.Stok Awal'!$O2547)</f>
        <v/>
      </c>
      <c r="N2547">
        <f>SUMIF('4.Sell to Trade'!$O$5:$O$5003,'5.Stok Akhir'!$G2547,'4.Sell to Trade'!$Q$5:$Q$5003)</f>
        <v>0</v>
      </c>
      <c r="O2547" t="str">
        <f>IF('3.Stok Awal'!$L2547=0,"",'3.Stok Awal'!$L2547)</f>
        <v/>
      </c>
      <c r="P2547">
        <f>IF(ISNA(VLOOKUP($A2547,STOK_AWAL,13,0)),0,IF(VLOOKUP($A2547,STOK_AWAL,13,0)&gt;0,ROUNDDOWN(L2547/VLOOKUP($A2547,STOK_AWAL,13,0),0),0))</f>
        <v>0</v>
      </c>
      <c r="Q2547" t="str">
        <f>I2547</f>
        <v/>
      </c>
      <c r="R2547">
        <f>IFERROR(MOD(L2547,VLOOKUP($A2547,STOK_AWAL,13,0)),0)</f>
        <v>0</v>
      </c>
      <c r="S2547" t="str">
        <f>K2547</f>
        <v/>
      </c>
      <c r="T2547">
        <f>R2547+(P2547*(IFERROR(VLOOKUP($A2547,STOK_AWAL,13,0),0)))</f>
        <v>0</v>
      </c>
      <c r="U2547" t="str">
        <f>M2547</f>
        <v/>
      </c>
    </row>
    <row r="2548" spans="1:21" x14ac:dyDescent="0.25">
      <c r="A2548" t="str">
        <f>IF('3.Stok Awal'!$A2548=0,"",'3.Stok Awal'!$A2548)</f>
        <v/>
      </c>
      <c r="B2548" t="str">
        <f>IF('3.Stok Awal'!$B2548=0,"",'3.Stok Awal'!$B2548)</f>
        <v/>
      </c>
      <c r="C2548" t="str">
        <f>IF('3.Stok Awal'!$C2548=0,"",'3.Stok Awal'!$C2548)</f>
        <v/>
      </c>
      <c r="D2548" t="str">
        <f>IF('3.Stok Awal'!$D2548=0,"",'3.Stok Awal'!$D2548)</f>
        <v/>
      </c>
      <c r="E2548" t="str">
        <f>IF('3.Stok Awal'!$E2548=0,"",'3.Stok Awal'!$E2548)</f>
        <v/>
      </c>
      <c r="F2548" s="4" t="str">
        <f>IF('3.Stok Awal'!$F2548=0,"",'3.Stok Awal'!$F2548)</f>
        <v/>
      </c>
      <c r="G2548" s="4" t="str">
        <f t="shared" si="39"/>
        <v/>
      </c>
      <c r="H2548">
        <f>IF('3.Stok Awal'!$I2548=0,0,'3.Stok Awal'!$I2548)</f>
        <v>0</v>
      </c>
      <c r="I2548" t="str">
        <f>IF('3.Stok Awal'!$J2548=0,"",'3.Stok Awal'!$J2548)</f>
        <v/>
      </c>
      <c r="J2548">
        <f>IF('3.Stok Awal'!$K2548=0,0,'3.Stok Awal'!$K2548)</f>
        <v>0</v>
      </c>
      <c r="K2548" t="str">
        <f>IF('3.Stok Awal'!$L2548=0,"",'3.Stok Awal'!$L2548)</f>
        <v/>
      </c>
      <c r="L2548">
        <f>IF('3.Stok Awal'!$N2548=0,0,'3.Stok Awal'!$N2548)</f>
        <v>0</v>
      </c>
      <c r="M2548" t="str">
        <f>IF('3.Stok Awal'!$O2548=0,"",'3.Stok Awal'!$O2548)</f>
        <v/>
      </c>
      <c r="N2548">
        <f>SUMIF('4.Sell to Trade'!$O$5:$O$5003,'5.Stok Akhir'!$G2548,'4.Sell to Trade'!$Q$5:$Q$5003)</f>
        <v>0</v>
      </c>
      <c r="O2548" t="str">
        <f>IF('3.Stok Awal'!$L2548=0,"",'3.Stok Awal'!$L2548)</f>
        <v/>
      </c>
      <c r="P2548">
        <f>IF(ISNA(VLOOKUP($A2548,STOK_AWAL,13,0)),0,IF(VLOOKUP($A2548,STOK_AWAL,13,0)&gt;0,ROUNDDOWN(L2548/VLOOKUP($A2548,STOK_AWAL,13,0),0),0))</f>
        <v>0</v>
      </c>
      <c r="Q2548" t="str">
        <f>I2548</f>
        <v/>
      </c>
      <c r="R2548">
        <f>IFERROR(MOD(L2548,VLOOKUP($A2548,STOK_AWAL,13,0)),0)</f>
        <v>0</v>
      </c>
      <c r="S2548" t="str">
        <f>K2548</f>
        <v/>
      </c>
      <c r="T2548">
        <f>R2548+(P2548*(IFERROR(VLOOKUP($A2548,STOK_AWAL,13,0),0)))</f>
        <v>0</v>
      </c>
      <c r="U2548" t="str">
        <f>M2548</f>
        <v/>
      </c>
    </row>
    <row r="2549" spans="1:21" x14ac:dyDescent="0.25">
      <c r="A2549" t="str">
        <f>IF('3.Stok Awal'!$A2549=0,"",'3.Stok Awal'!$A2549)</f>
        <v/>
      </c>
      <c r="B2549" t="str">
        <f>IF('3.Stok Awal'!$B2549=0,"",'3.Stok Awal'!$B2549)</f>
        <v/>
      </c>
      <c r="C2549" t="str">
        <f>IF('3.Stok Awal'!$C2549=0,"",'3.Stok Awal'!$C2549)</f>
        <v/>
      </c>
      <c r="D2549" t="str">
        <f>IF('3.Stok Awal'!$D2549=0,"",'3.Stok Awal'!$D2549)</f>
        <v/>
      </c>
      <c r="E2549" t="str">
        <f>IF('3.Stok Awal'!$E2549=0,"",'3.Stok Awal'!$E2549)</f>
        <v/>
      </c>
      <c r="F2549" s="4" t="str">
        <f>IF('3.Stok Awal'!$F2549=0,"",'3.Stok Awal'!$F2549)</f>
        <v/>
      </c>
      <c r="G2549" s="4" t="str">
        <f t="shared" si="39"/>
        <v/>
      </c>
      <c r="H2549">
        <f>IF('3.Stok Awal'!$I2549=0,0,'3.Stok Awal'!$I2549)</f>
        <v>0</v>
      </c>
      <c r="I2549" t="str">
        <f>IF('3.Stok Awal'!$J2549=0,"",'3.Stok Awal'!$J2549)</f>
        <v/>
      </c>
      <c r="J2549">
        <f>IF('3.Stok Awal'!$K2549=0,0,'3.Stok Awal'!$K2549)</f>
        <v>0</v>
      </c>
      <c r="K2549" t="str">
        <f>IF('3.Stok Awal'!$L2549=0,"",'3.Stok Awal'!$L2549)</f>
        <v/>
      </c>
      <c r="L2549">
        <f>IF('3.Stok Awal'!$N2549=0,0,'3.Stok Awal'!$N2549)</f>
        <v>0</v>
      </c>
      <c r="M2549" t="str">
        <f>IF('3.Stok Awal'!$O2549=0,"",'3.Stok Awal'!$O2549)</f>
        <v/>
      </c>
      <c r="N2549">
        <f>SUMIF('4.Sell to Trade'!$O$5:$O$5003,'5.Stok Akhir'!$G2549,'4.Sell to Trade'!$Q$5:$Q$5003)</f>
        <v>0</v>
      </c>
      <c r="O2549" t="str">
        <f>IF('3.Stok Awal'!$L2549=0,"",'3.Stok Awal'!$L2549)</f>
        <v/>
      </c>
      <c r="P2549">
        <f>IF(ISNA(VLOOKUP($A2549,STOK_AWAL,13,0)),0,IF(VLOOKUP($A2549,STOK_AWAL,13,0)&gt;0,ROUNDDOWN(L2549/VLOOKUP($A2549,STOK_AWAL,13,0),0),0))</f>
        <v>0</v>
      </c>
      <c r="Q2549" t="str">
        <f>I2549</f>
        <v/>
      </c>
      <c r="R2549">
        <f>IFERROR(MOD(L2549,VLOOKUP($A2549,STOK_AWAL,13,0)),0)</f>
        <v>0</v>
      </c>
      <c r="S2549" t="str">
        <f>K2549</f>
        <v/>
      </c>
      <c r="T2549">
        <f>R2549+(P2549*(IFERROR(VLOOKUP($A2549,STOK_AWAL,13,0),0)))</f>
        <v>0</v>
      </c>
      <c r="U2549" t="str">
        <f>M2549</f>
        <v/>
      </c>
    </row>
    <row r="2550" spans="1:21" x14ac:dyDescent="0.25">
      <c r="A2550" t="str">
        <f>IF('3.Stok Awal'!$A2550=0,"",'3.Stok Awal'!$A2550)</f>
        <v/>
      </c>
      <c r="B2550" t="str">
        <f>IF('3.Stok Awal'!$B2550=0,"",'3.Stok Awal'!$B2550)</f>
        <v/>
      </c>
      <c r="C2550" t="str">
        <f>IF('3.Stok Awal'!$C2550=0,"",'3.Stok Awal'!$C2550)</f>
        <v/>
      </c>
      <c r="D2550" t="str">
        <f>IF('3.Stok Awal'!$D2550=0,"",'3.Stok Awal'!$D2550)</f>
        <v/>
      </c>
      <c r="E2550" t="str">
        <f>IF('3.Stok Awal'!$E2550=0,"",'3.Stok Awal'!$E2550)</f>
        <v/>
      </c>
      <c r="F2550" s="4" t="str">
        <f>IF('3.Stok Awal'!$F2550=0,"",'3.Stok Awal'!$F2550)</f>
        <v/>
      </c>
      <c r="G2550" s="4" t="str">
        <f t="shared" si="39"/>
        <v/>
      </c>
      <c r="H2550">
        <f>IF('3.Stok Awal'!$I2550=0,0,'3.Stok Awal'!$I2550)</f>
        <v>0</v>
      </c>
      <c r="I2550" t="str">
        <f>IF('3.Stok Awal'!$J2550=0,"",'3.Stok Awal'!$J2550)</f>
        <v/>
      </c>
      <c r="J2550">
        <f>IF('3.Stok Awal'!$K2550=0,0,'3.Stok Awal'!$K2550)</f>
        <v>0</v>
      </c>
      <c r="K2550" t="str">
        <f>IF('3.Stok Awal'!$L2550=0,"",'3.Stok Awal'!$L2550)</f>
        <v/>
      </c>
      <c r="L2550">
        <f>IF('3.Stok Awal'!$N2550=0,0,'3.Stok Awal'!$N2550)</f>
        <v>0</v>
      </c>
      <c r="M2550" t="str">
        <f>IF('3.Stok Awal'!$O2550=0,"",'3.Stok Awal'!$O2550)</f>
        <v/>
      </c>
      <c r="N2550">
        <f>SUMIF('4.Sell to Trade'!$O$5:$O$5003,'5.Stok Akhir'!$G2550,'4.Sell to Trade'!$Q$5:$Q$5003)</f>
        <v>0</v>
      </c>
      <c r="O2550" t="str">
        <f>IF('3.Stok Awal'!$L2550=0,"",'3.Stok Awal'!$L2550)</f>
        <v/>
      </c>
      <c r="P2550">
        <f>IF(ISNA(VLOOKUP($A2550,STOK_AWAL,13,0)),0,IF(VLOOKUP($A2550,STOK_AWAL,13,0)&gt;0,ROUNDDOWN(L2550/VLOOKUP($A2550,STOK_AWAL,13,0),0),0))</f>
        <v>0</v>
      </c>
      <c r="Q2550" t="str">
        <f>I2550</f>
        <v/>
      </c>
      <c r="R2550">
        <f>IFERROR(MOD(L2550,VLOOKUP($A2550,STOK_AWAL,13,0)),0)</f>
        <v>0</v>
      </c>
      <c r="S2550" t="str">
        <f>K2550</f>
        <v/>
      </c>
      <c r="T2550">
        <f>R2550+(P2550*(IFERROR(VLOOKUP($A2550,STOK_AWAL,13,0),0)))</f>
        <v>0</v>
      </c>
      <c r="U2550" t="str">
        <f>M2550</f>
        <v/>
      </c>
    </row>
    <row r="2551" spans="1:21" x14ac:dyDescent="0.25">
      <c r="A2551" t="str">
        <f>IF('3.Stok Awal'!$A2551=0,"",'3.Stok Awal'!$A2551)</f>
        <v/>
      </c>
      <c r="B2551" t="str">
        <f>IF('3.Stok Awal'!$B2551=0,"",'3.Stok Awal'!$B2551)</f>
        <v/>
      </c>
      <c r="C2551" t="str">
        <f>IF('3.Stok Awal'!$C2551=0,"",'3.Stok Awal'!$C2551)</f>
        <v/>
      </c>
      <c r="D2551" t="str">
        <f>IF('3.Stok Awal'!$D2551=0,"",'3.Stok Awal'!$D2551)</f>
        <v/>
      </c>
      <c r="E2551" t="str">
        <f>IF('3.Stok Awal'!$E2551=0,"",'3.Stok Awal'!$E2551)</f>
        <v/>
      </c>
      <c r="F2551" s="4" t="str">
        <f>IF('3.Stok Awal'!$F2551=0,"",'3.Stok Awal'!$F2551)</f>
        <v/>
      </c>
      <c r="G2551" s="4" t="str">
        <f t="shared" si="39"/>
        <v/>
      </c>
      <c r="H2551">
        <f>IF('3.Stok Awal'!$I2551=0,0,'3.Stok Awal'!$I2551)</f>
        <v>0</v>
      </c>
      <c r="I2551" t="str">
        <f>IF('3.Stok Awal'!$J2551=0,"",'3.Stok Awal'!$J2551)</f>
        <v/>
      </c>
      <c r="J2551">
        <f>IF('3.Stok Awal'!$K2551=0,0,'3.Stok Awal'!$K2551)</f>
        <v>0</v>
      </c>
      <c r="K2551" t="str">
        <f>IF('3.Stok Awal'!$L2551=0,"",'3.Stok Awal'!$L2551)</f>
        <v/>
      </c>
      <c r="L2551">
        <f>IF('3.Stok Awal'!$N2551=0,0,'3.Stok Awal'!$N2551)</f>
        <v>0</v>
      </c>
      <c r="M2551" t="str">
        <f>IF('3.Stok Awal'!$O2551=0,"",'3.Stok Awal'!$O2551)</f>
        <v/>
      </c>
      <c r="N2551">
        <f>SUMIF('4.Sell to Trade'!$O$5:$O$5003,'5.Stok Akhir'!$G2551,'4.Sell to Trade'!$Q$5:$Q$5003)</f>
        <v>0</v>
      </c>
      <c r="O2551" t="str">
        <f>IF('3.Stok Awal'!$L2551=0,"",'3.Stok Awal'!$L2551)</f>
        <v/>
      </c>
      <c r="P2551">
        <f>IF(ISNA(VLOOKUP($A2551,STOK_AWAL,13,0)),0,IF(VLOOKUP($A2551,STOK_AWAL,13,0)&gt;0,ROUNDDOWN(L2551/VLOOKUP($A2551,STOK_AWAL,13,0),0),0))</f>
        <v>0</v>
      </c>
      <c r="Q2551" t="str">
        <f>I2551</f>
        <v/>
      </c>
      <c r="R2551">
        <f>IFERROR(MOD(L2551,VLOOKUP($A2551,STOK_AWAL,13,0)),0)</f>
        <v>0</v>
      </c>
      <c r="S2551" t="str">
        <f>K2551</f>
        <v/>
      </c>
      <c r="T2551">
        <f>R2551+(P2551*(IFERROR(VLOOKUP($A2551,STOK_AWAL,13,0),0)))</f>
        <v>0</v>
      </c>
      <c r="U2551" t="str">
        <f>M2551</f>
        <v/>
      </c>
    </row>
    <row r="2552" spans="1:21" x14ac:dyDescent="0.25">
      <c r="A2552" t="str">
        <f>IF('3.Stok Awal'!$A2552=0,"",'3.Stok Awal'!$A2552)</f>
        <v/>
      </c>
      <c r="B2552" t="str">
        <f>IF('3.Stok Awal'!$B2552=0,"",'3.Stok Awal'!$B2552)</f>
        <v/>
      </c>
      <c r="C2552" t="str">
        <f>IF('3.Stok Awal'!$C2552=0,"",'3.Stok Awal'!$C2552)</f>
        <v/>
      </c>
      <c r="D2552" t="str">
        <f>IF('3.Stok Awal'!$D2552=0,"",'3.Stok Awal'!$D2552)</f>
        <v/>
      </c>
      <c r="E2552" t="str">
        <f>IF('3.Stok Awal'!$E2552=0,"",'3.Stok Awal'!$E2552)</f>
        <v/>
      </c>
      <c r="F2552" s="4" t="str">
        <f>IF('3.Stok Awal'!$F2552=0,"",'3.Stok Awal'!$F2552)</f>
        <v/>
      </c>
      <c r="G2552" s="4" t="str">
        <f t="shared" si="39"/>
        <v/>
      </c>
      <c r="H2552">
        <f>IF('3.Stok Awal'!$I2552=0,0,'3.Stok Awal'!$I2552)</f>
        <v>0</v>
      </c>
      <c r="I2552" t="str">
        <f>IF('3.Stok Awal'!$J2552=0,"",'3.Stok Awal'!$J2552)</f>
        <v/>
      </c>
      <c r="J2552">
        <f>IF('3.Stok Awal'!$K2552=0,0,'3.Stok Awal'!$K2552)</f>
        <v>0</v>
      </c>
      <c r="K2552" t="str">
        <f>IF('3.Stok Awal'!$L2552=0,"",'3.Stok Awal'!$L2552)</f>
        <v/>
      </c>
      <c r="L2552">
        <f>IF('3.Stok Awal'!$N2552=0,0,'3.Stok Awal'!$N2552)</f>
        <v>0</v>
      </c>
      <c r="M2552" t="str">
        <f>IF('3.Stok Awal'!$O2552=0,"",'3.Stok Awal'!$O2552)</f>
        <v/>
      </c>
      <c r="N2552">
        <f>SUMIF('4.Sell to Trade'!$O$5:$O$5003,'5.Stok Akhir'!$G2552,'4.Sell to Trade'!$Q$5:$Q$5003)</f>
        <v>0</v>
      </c>
      <c r="O2552" t="str">
        <f>IF('3.Stok Awal'!$L2552=0,"",'3.Stok Awal'!$L2552)</f>
        <v/>
      </c>
      <c r="P2552">
        <f>IF(ISNA(VLOOKUP($A2552,STOK_AWAL,13,0)),0,IF(VLOOKUP($A2552,STOK_AWAL,13,0)&gt;0,ROUNDDOWN(L2552/VLOOKUP($A2552,STOK_AWAL,13,0),0),0))</f>
        <v>0</v>
      </c>
      <c r="Q2552" t="str">
        <f>I2552</f>
        <v/>
      </c>
      <c r="R2552">
        <f>IFERROR(MOD(L2552,VLOOKUP($A2552,STOK_AWAL,13,0)),0)</f>
        <v>0</v>
      </c>
      <c r="S2552" t="str">
        <f>K2552</f>
        <v/>
      </c>
      <c r="T2552">
        <f>R2552+(P2552*(IFERROR(VLOOKUP($A2552,STOK_AWAL,13,0),0)))</f>
        <v>0</v>
      </c>
      <c r="U2552" t="str">
        <f>M2552</f>
        <v/>
      </c>
    </row>
    <row r="2553" spans="1:21" x14ac:dyDescent="0.25">
      <c r="A2553" t="str">
        <f>IF('3.Stok Awal'!$A2553=0,"",'3.Stok Awal'!$A2553)</f>
        <v/>
      </c>
      <c r="B2553" t="str">
        <f>IF('3.Stok Awal'!$B2553=0,"",'3.Stok Awal'!$B2553)</f>
        <v/>
      </c>
      <c r="C2553" t="str">
        <f>IF('3.Stok Awal'!$C2553=0,"",'3.Stok Awal'!$C2553)</f>
        <v/>
      </c>
      <c r="D2553" t="str">
        <f>IF('3.Stok Awal'!$D2553=0,"",'3.Stok Awal'!$D2553)</f>
        <v/>
      </c>
      <c r="E2553" t="str">
        <f>IF('3.Stok Awal'!$E2553=0,"",'3.Stok Awal'!$E2553)</f>
        <v/>
      </c>
      <c r="F2553" s="4" t="str">
        <f>IF('3.Stok Awal'!$F2553=0,"",'3.Stok Awal'!$F2553)</f>
        <v/>
      </c>
      <c r="G2553" s="4" t="str">
        <f t="shared" si="39"/>
        <v/>
      </c>
      <c r="H2553">
        <f>IF('3.Stok Awal'!$I2553=0,0,'3.Stok Awal'!$I2553)</f>
        <v>0</v>
      </c>
      <c r="I2553" t="str">
        <f>IF('3.Stok Awal'!$J2553=0,"",'3.Stok Awal'!$J2553)</f>
        <v/>
      </c>
      <c r="J2553">
        <f>IF('3.Stok Awal'!$K2553=0,0,'3.Stok Awal'!$K2553)</f>
        <v>0</v>
      </c>
      <c r="K2553" t="str">
        <f>IF('3.Stok Awal'!$L2553=0,"",'3.Stok Awal'!$L2553)</f>
        <v/>
      </c>
      <c r="L2553">
        <f>IF('3.Stok Awal'!$N2553=0,0,'3.Stok Awal'!$N2553)</f>
        <v>0</v>
      </c>
      <c r="M2553" t="str">
        <f>IF('3.Stok Awal'!$O2553=0,"",'3.Stok Awal'!$O2553)</f>
        <v/>
      </c>
      <c r="N2553">
        <f>SUMIF('4.Sell to Trade'!$O$5:$O$5003,'5.Stok Akhir'!$G2553,'4.Sell to Trade'!$Q$5:$Q$5003)</f>
        <v>0</v>
      </c>
      <c r="O2553" t="str">
        <f>IF('3.Stok Awal'!$L2553=0,"",'3.Stok Awal'!$L2553)</f>
        <v/>
      </c>
      <c r="P2553">
        <f>IF(ISNA(VLOOKUP($A2553,STOK_AWAL,13,0)),0,IF(VLOOKUP($A2553,STOK_AWAL,13,0)&gt;0,ROUNDDOWN(L2553/VLOOKUP($A2553,STOK_AWAL,13,0),0),0))</f>
        <v>0</v>
      </c>
      <c r="Q2553" t="str">
        <f>I2553</f>
        <v/>
      </c>
      <c r="R2553">
        <f>IFERROR(MOD(L2553,VLOOKUP($A2553,STOK_AWAL,13,0)),0)</f>
        <v>0</v>
      </c>
      <c r="S2553" t="str">
        <f>K2553</f>
        <v/>
      </c>
      <c r="T2553">
        <f>R2553+(P2553*(IFERROR(VLOOKUP($A2553,STOK_AWAL,13,0),0)))</f>
        <v>0</v>
      </c>
      <c r="U2553" t="str">
        <f>M2553</f>
        <v/>
      </c>
    </row>
    <row r="2554" spans="1:21" x14ac:dyDescent="0.25">
      <c r="A2554" t="str">
        <f>IF('3.Stok Awal'!$A2554=0,"",'3.Stok Awal'!$A2554)</f>
        <v/>
      </c>
      <c r="B2554" t="str">
        <f>IF('3.Stok Awal'!$B2554=0,"",'3.Stok Awal'!$B2554)</f>
        <v/>
      </c>
      <c r="C2554" t="str">
        <f>IF('3.Stok Awal'!$C2554=0,"",'3.Stok Awal'!$C2554)</f>
        <v/>
      </c>
      <c r="D2554" t="str">
        <f>IF('3.Stok Awal'!$D2554=0,"",'3.Stok Awal'!$D2554)</f>
        <v/>
      </c>
      <c r="E2554" t="str">
        <f>IF('3.Stok Awal'!$E2554=0,"",'3.Stok Awal'!$E2554)</f>
        <v/>
      </c>
      <c r="F2554" s="4" t="str">
        <f>IF('3.Stok Awal'!$F2554=0,"",'3.Stok Awal'!$F2554)</f>
        <v/>
      </c>
      <c r="G2554" s="4" t="str">
        <f t="shared" si="39"/>
        <v/>
      </c>
      <c r="H2554">
        <f>IF('3.Stok Awal'!$I2554=0,0,'3.Stok Awal'!$I2554)</f>
        <v>0</v>
      </c>
      <c r="I2554" t="str">
        <f>IF('3.Stok Awal'!$J2554=0,"",'3.Stok Awal'!$J2554)</f>
        <v/>
      </c>
      <c r="J2554">
        <f>IF('3.Stok Awal'!$K2554=0,0,'3.Stok Awal'!$K2554)</f>
        <v>0</v>
      </c>
      <c r="K2554" t="str">
        <f>IF('3.Stok Awal'!$L2554=0,"",'3.Stok Awal'!$L2554)</f>
        <v/>
      </c>
      <c r="L2554">
        <f>IF('3.Stok Awal'!$N2554=0,0,'3.Stok Awal'!$N2554)</f>
        <v>0</v>
      </c>
      <c r="M2554" t="str">
        <f>IF('3.Stok Awal'!$O2554=0,"",'3.Stok Awal'!$O2554)</f>
        <v/>
      </c>
      <c r="N2554">
        <f>SUMIF('4.Sell to Trade'!$O$5:$O$5003,'5.Stok Akhir'!$G2554,'4.Sell to Trade'!$Q$5:$Q$5003)</f>
        <v>0</v>
      </c>
      <c r="O2554" t="str">
        <f>IF('3.Stok Awal'!$L2554=0,"",'3.Stok Awal'!$L2554)</f>
        <v/>
      </c>
      <c r="P2554">
        <f>IF(ISNA(VLOOKUP($A2554,STOK_AWAL,13,0)),0,IF(VLOOKUP($A2554,STOK_AWAL,13,0)&gt;0,ROUNDDOWN(L2554/VLOOKUP($A2554,STOK_AWAL,13,0),0),0))</f>
        <v>0</v>
      </c>
      <c r="Q2554" t="str">
        <f>I2554</f>
        <v/>
      </c>
      <c r="R2554">
        <f>IFERROR(MOD(L2554,VLOOKUP($A2554,STOK_AWAL,13,0)),0)</f>
        <v>0</v>
      </c>
      <c r="S2554" t="str">
        <f>K2554</f>
        <v/>
      </c>
      <c r="T2554">
        <f>R2554+(P2554*(IFERROR(VLOOKUP($A2554,STOK_AWAL,13,0),0)))</f>
        <v>0</v>
      </c>
      <c r="U2554" t="str">
        <f>M2554</f>
        <v/>
      </c>
    </row>
    <row r="2555" spans="1:21" x14ac:dyDescent="0.25">
      <c r="A2555" t="str">
        <f>IF('3.Stok Awal'!$A2555=0,"",'3.Stok Awal'!$A2555)</f>
        <v/>
      </c>
      <c r="B2555" t="str">
        <f>IF('3.Stok Awal'!$B2555=0,"",'3.Stok Awal'!$B2555)</f>
        <v/>
      </c>
      <c r="C2555" t="str">
        <f>IF('3.Stok Awal'!$C2555=0,"",'3.Stok Awal'!$C2555)</f>
        <v/>
      </c>
      <c r="D2555" t="str">
        <f>IF('3.Stok Awal'!$D2555=0,"",'3.Stok Awal'!$D2555)</f>
        <v/>
      </c>
      <c r="E2555" t="str">
        <f>IF('3.Stok Awal'!$E2555=0,"",'3.Stok Awal'!$E2555)</f>
        <v/>
      </c>
      <c r="F2555" s="4" t="str">
        <f>IF('3.Stok Awal'!$F2555=0,"",'3.Stok Awal'!$F2555)</f>
        <v/>
      </c>
      <c r="G2555" s="4" t="str">
        <f t="shared" si="39"/>
        <v/>
      </c>
      <c r="H2555">
        <f>IF('3.Stok Awal'!$I2555=0,0,'3.Stok Awal'!$I2555)</f>
        <v>0</v>
      </c>
      <c r="I2555" t="str">
        <f>IF('3.Stok Awal'!$J2555=0,"",'3.Stok Awal'!$J2555)</f>
        <v/>
      </c>
      <c r="J2555">
        <f>IF('3.Stok Awal'!$K2555=0,0,'3.Stok Awal'!$K2555)</f>
        <v>0</v>
      </c>
      <c r="K2555" t="str">
        <f>IF('3.Stok Awal'!$L2555=0,"",'3.Stok Awal'!$L2555)</f>
        <v/>
      </c>
      <c r="L2555">
        <f>IF('3.Stok Awal'!$N2555=0,0,'3.Stok Awal'!$N2555)</f>
        <v>0</v>
      </c>
      <c r="M2555" t="str">
        <f>IF('3.Stok Awal'!$O2555=0,"",'3.Stok Awal'!$O2555)</f>
        <v/>
      </c>
      <c r="N2555">
        <f>SUMIF('4.Sell to Trade'!$O$5:$O$5003,'5.Stok Akhir'!$G2555,'4.Sell to Trade'!$Q$5:$Q$5003)</f>
        <v>0</v>
      </c>
      <c r="O2555" t="str">
        <f>IF('3.Stok Awal'!$L2555=0,"",'3.Stok Awal'!$L2555)</f>
        <v/>
      </c>
      <c r="P2555">
        <f>IF(ISNA(VLOOKUP($A2555,STOK_AWAL,13,0)),0,IF(VLOOKUP($A2555,STOK_AWAL,13,0)&gt;0,ROUNDDOWN(L2555/VLOOKUP($A2555,STOK_AWAL,13,0),0),0))</f>
        <v>0</v>
      </c>
      <c r="Q2555" t="str">
        <f>I2555</f>
        <v/>
      </c>
      <c r="R2555">
        <f>IFERROR(MOD(L2555,VLOOKUP($A2555,STOK_AWAL,13,0)),0)</f>
        <v>0</v>
      </c>
      <c r="S2555" t="str">
        <f>K2555</f>
        <v/>
      </c>
      <c r="T2555">
        <f>R2555+(P2555*(IFERROR(VLOOKUP($A2555,STOK_AWAL,13,0),0)))</f>
        <v>0</v>
      </c>
      <c r="U2555" t="str">
        <f>M2555</f>
        <v/>
      </c>
    </row>
    <row r="2556" spans="1:21" x14ac:dyDescent="0.25">
      <c r="A2556" t="str">
        <f>IF('3.Stok Awal'!$A2556=0,"",'3.Stok Awal'!$A2556)</f>
        <v/>
      </c>
      <c r="B2556" t="str">
        <f>IF('3.Stok Awal'!$B2556=0,"",'3.Stok Awal'!$B2556)</f>
        <v/>
      </c>
      <c r="C2556" t="str">
        <f>IF('3.Stok Awal'!$C2556=0,"",'3.Stok Awal'!$C2556)</f>
        <v/>
      </c>
      <c r="D2556" t="str">
        <f>IF('3.Stok Awal'!$D2556=0,"",'3.Stok Awal'!$D2556)</f>
        <v/>
      </c>
      <c r="E2556" t="str">
        <f>IF('3.Stok Awal'!$E2556=0,"",'3.Stok Awal'!$E2556)</f>
        <v/>
      </c>
      <c r="F2556" s="4" t="str">
        <f>IF('3.Stok Awal'!$F2556=0,"",'3.Stok Awal'!$F2556)</f>
        <v/>
      </c>
      <c r="G2556" s="4" t="str">
        <f t="shared" si="39"/>
        <v/>
      </c>
      <c r="H2556">
        <f>IF('3.Stok Awal'!$I2556=0,0,'3.Stok Awal'!$I2556)</f>
        <v>0</v>
      </c>
      <c r="I2556" t="str">
        <f>IF('3.Stok Awal'!$J2556=0,"",'3.Stok Awal'!$J2556)</f>
        <v/>
      </c>
      <c r="J2556">
        <f>IF('3.Stok Awal'!$K2556=0,0,'3.Stok Awal'!$K2556)</f>
        <v>0</v>
      </c>
      <c r="K2556" t="str">
        <f>IF('3.Stok Awal'!$L2556=0,"",'3.Stok Awal'!$L2556)</f>
        <v/>
      </c>
      <c r="L2556">
        <f>IF('3.Stok Awal'!$N2556=0,0,'3.Stok Awal'!$N2556)</f>
        <v>0</v>
      </c>
      <c r="M2556" t="str">
        <f>IF('3.Stok Awal'!$O2556=0,"",'3.Stok Awal'!$O2556)</f>
        <v/>
      </c>
      <c r="N2556">
        <f>SUMIF('4.Sell to Trade'!$O$5:$O$5003,'5.Stok Akhir'!$G2556,'4.Sell to Trade'!$Q$5:$Q$5003)</f>
        <v>0</v>
      </c>
      <c r="O2556" t="str">
        <f>IF('3.Stok Awal'!$L2556=0,"",'3.Stok Awal'!$L2556)</f>
        <v/>
      </c>
      <c r="P2556">
        <f>IF(ISNA(VLOOKUP($A2556,STOK_AWAL,13,0)),0,IF(VLOOKUP($A2556,STOK_AWAL,13,0)&gt;0,ROUNDDOWN(L2556/VLOOKUP($A2556,STOK_AWAL,13,0),0),0))</f>
        <v>0</v>
      </c>
      <c r="Q2556" t="str">
        <f>I2556</f>
        <v/>
      </c>
      <c r="R2556">
        <f>IFERROR(MOD(L2556,VLOOKUP($A2556,STOK_AWAL,13,0)),0)</f>
        <v>0</v>
      </c>
      <c r="S2556" t="str">
        <f>K2556</f>
        <v/>
      </c>
      <c r="T2556">
        <f>R2556+(P2556*(IFERROR(VLOOKUP($A2556,STOK_AWAL,13,0),0)))</f>
        <v>0</v>
      </c>
      <c r="U2556" t="str">
        <f>M2556</f>
        <v/>
      </c>
    </row>
    <row r="2557" spans="1:21" x14ac:dyDescent="0.25">
      <c r="A2557" t="str">
        <f>IF('3.Stok Awal'!$A2557=0,"",'3.Stok Awal'!$A2557)</f>
        <v/>
      </c>
      <c r="B2557" t="str">
        <f>IF('3.Stok Awal'!$B2557=0,"",'3.Stok Awal'!$B2557)</f>
        <v/>
      </c>
      <c r="C2557" t="str">
        <f>IF('3.Stok Awal'!$C2557=0,"",'3.Stok Awal'!$C2557)</f>
        <v/>
      </c>
      <c r="D2557" t="str">
        <f>IF('3.Stok Awal'!$D2557=0,"",'3.Stok Awal'!$D2557)</f>
        <v/>
      </c>
      <c r="E2557" t="str">
        <f>IF('3.Stok Awal'!$E2557=0,"",'3.Stok Awal'!$E2557)</f>
        <v/>
      </c>
      <c r="F2557" s="4" t="str">
        <f>IF('3.Stok Awal'!$F2557=0,"",'3.Stok Awal'!$F2557)</f>
        <v/>
      </c>
      <c r="G2557" s="4" t="str">
        <f t="shared" si="39"/>
        <v/>
      </c>
      <c r="H2557">
        <f>IF('3.Stok Awal'!$I2557=0,0,'3.Stok Awal'!$I2557)</f>
        <v>0</v>
      </c>
      <c r="I2557" t="str">
        <f>IF('3.Stok Awal'!$J2557=0,"",'3.Stok Awal'!$J2557)</f>
        <v/>
      </c>
      <c r="J2557">
        <f>IF('3.Stok Awal'!$K2557=0,0,'3.Stok Awal'!$K2557)</f>
        <v>0</v>
      </c>
      <c r="K2557" t="str">
        <f>IF('3.Stok Awal'!$L2557=0,"",'3.Stok Awal'!$L2557)</f>
        <v/>
      </c>
      <c r="L2557">
        <f>IF('3.Stok Awal'!$N2557=0,0,'3.Stok Awal'!$N2557)</f>
        <v>0</v>
      </c>
      <c r="M2557" t="str">
        <f>IF('3.Stok Awal'!$O2557=0,"",'3.Stok Awal'!$O2557)</f>
        <v/>
      </c>
      <c r="N2557">
        <f>SUMIF('4.Sell to Trade'!$O$5:$O$5003,'5.Stok Akhir'!$G2557,'4.Sell to Trade'!$Q$5:$Q$5003)</f>
        <v>0</v>
      </c>
      <c r="O2557" t="str">
        <f>IF('3.Stok Awal'!$L2557=0,"",'3.Stok Awal'!$L2557)</f>
        <v/>
      </c>
      <c r="P2557">
        <f>IF(ISNA(VLOOKUP($A2557,STOK_AWAL,13,0)),0,IF(VLOOKUP($A2557,STOK_AWAL,13,0)&gt;0,ROUNDDOWN(L2557/VLOOKUP($A2557,STOK_AWAL,13,0),0),0))</f>
        <v>0</v>
      </c>
      <c r="Q2557" t="str">
        <f>I2557</f>
        <v/>
      </c>
      <c r="R2557">
        <f>IFERROR(MOD(L2557,VLOOKUP($A2557,STOK_AWAL,13,0)),0)</f>
        <v>0</v>
      </c>
      <c r="S2557" t="str">
        <f>K2557</f>
        <v/>
      </c>
      <c r="T2557">
        <f>R2557+(P2557*(IFERROR(VLOOKUP($A2557,STOK_AWAL,13,0),0)))</f>
        <v>0</v>
      </c>
      <c r="U2557" t="str">
        <f>M2557</f>
        <v/>
      </c>
    </row>
    <row r="2558" spans="1:21" x14ac:dyDescent="0.25">
      <c r="A2558" t="str">
        <f>IF('3.Stok Awal'!$A2558=0,"",'3.Stok Awal'!$A2558)</f>
        <v/>
      </c>
      <c r="B2558" t="str">
        <f>IF('3.Stok Awal'!$B2558=0,"",'3.Stok Awal'!$B2558)</f>
        <v/>
      </c>
      <c r="C2558" t="str">
        <f>IF('3.Stok Awal'!$C2558=0,"",'3.Stok Awal'!$C2558)</f>
        <v/>
      </c>
      <c r="D2558" t="str">
        <f>IF('3.Stok Awal'!$D2558=0,"",'3.Stok Awal'!$D2558)</f>
        <v/>
      </c>
      <c r="E2558" t="str">
        <f>IF('3.Stok Awal'!$E2558=0,"",'3.Stok Awal'!$E2558)</f>
        <v/>
      </c>
      <c r="F2558" s="4" t="str">
        <f>IF('3.Stok Awal'!$F2558=0,"",'3.Stok Awal'!$F2558)</f>
        <v/>
      </c>
      <c r="G2558" s="4" t="str">
        <f t="shared" si="39"/>
        <v/>
      </c>
      <c r="H2558">
        <f>IF('3.Stok Awal'!$I2558=0,0,'3.Stok Awal'!$I2558)</f>
        <v>0</v>
      </c>
      <c r="I2558" t="str">
        <f>IF('3.Stok Awal'!$J2558=0,"",'3.Stok Awal'!$J2558)</f>
        <v/>
      </c>
      <c r="J2558">
        <f>IF('3.Stok Awal'!$K2558=0,0,'3.Stok Awal'!$K2558)</f>
        <v>0</v>
      </c>
      <c r="K2558" t="str">
        <f>IF('3.Stok Awal'!$L2558=0,"",'3.Stok Awal'!$L2558)</f>
        <v/>
      </c>
      <c r="L2558">
        <f>IF('3.Stok Awal'!$N2558=0,0,'3.Stok Awal'!$N2558)</f>
        <v>0</v>
      </c>
      <c r="M2558" t="str">
        <f>IF('3.Stok Awal'!$O2558=0,"",'3.Stok Awal'!$O2558)</f>
        <v/>
      </c>
      <c r="N2558">
        <f>SUMIF('4.Sell to Trade'!$O$5:$O$5003,'5.Stok Akhir'!$G2558,'4.Sell to Trade'!$Q$5:$Q$5003)</f>
        <v>0</v>
      </c>
      <c r="O2558" t="str">
        <f>IF('3.Stok Awal'!$L2558=0,"",'3.Stok Awal'!$L2558)</f>
        <v/>
      </c>
      <c r="P2558">
        <f>IF(ISNA(VLOOKUP($A2558,STOK_AWAL,13,0)),0,IF(VLOOKUP($A2558,STOK_AWAL,13,0)&gt;0,ROUNDDOWN(L2558/VLOOKUP($A2558,STOK_AWAL,13,0),0),0))</f>
        <v>0</v>
      </c>
      <c r="Q2558" t="str">
        <f>I2558</f>
        <v/>
      </c>
      <c r="R2558">
        <f>IFERROR(MOD(L2558,VLOOKUP($A2558,STOK_AWAL,13,0)),0)</f>
        <v>0</v>
      </c>
      <c r="S2558" t="str">
        <f>K2558</f>
        <v/>
      </c>
      <c r="T2558">
        <f>R2558+(P2558*(IFERROR(VLOOKUP($A2558,STOK_AWAL,13,0),0)))</f>
        <v>0</v>
      </c>
      <c r="U2558" t="str">
        <f>M2558</f>
        <v/>
      </c>
    </row>
    <row r="2559" spans="1:21" x14ac:dyDescent="0.25">
      <c r="A2559" t="str">
        <f>IF('3.Stok Awal'!$A2559=0,"",'3.Stok Awal'!$A2559)</f>
        <v/>
      </c>
      <c r="B2559" t="str">
        <f>IF('3.Stok Awal'!$B2559=0,"",'3.Stok Awal'!$B2559)</f>
        <v/>
      </c>
      <c r="C2559" t="str">
        <f>IF('3.Stok Awal'!$C2559=0,"",'3.Stok Awal'!$C2559)</f>
        <v/>
      </c>
      <c r="D2559" t="str">
        <f>IF('3.Stok Awal'!$D2559=0,"",'3.Stok Awal'!$D2559)</f>
        <v/>
      </c>
      <c r="E2559" t="str">
        <f>IF('3.Stok Awal'!$E2559=0,"",'3.Stok Awal'!$E2559)</f>
        <v/>
      </c>
      <c r="F2559" s="4" t="str">
        <f>IF('3.Stok Awal'!$F2559=0,"",'3.Stok Awal'!$F2559)</f>
        <v/>
      </c>
      <c r="G2559" s="4" t="str">
        <f t="shared" si="39"/>
        <v/>
      </c>
      <c r="H2559">
        <f>IF('3.Stok Awal'!$I2559=0,0,'3.Stok Awal'!$I2559)</f>
        <v>0</v>
      </c>
      <c r="I2559" t="str">
        <f>IF('3.Stok Awal'!$J2559=0,"",'3.Stok Awal'!$J2559)</f>
        <v/>
      </c>
      <c r="J2559">
        <f>IF('3.Stok Awal'!$K2559=0,0,'3.Stok Awal'!$K2559)</f>
        <v>0</v>
      </c>
      <c r="K2559" t="str">
        <f>IF('3.Stok Awal'!$L2559=0,"",'3.Stok Awal'!$L2559)</f>
        <v/>
      </c>
      <c r="L2559">
        <f>IF('3.Stok Awal'!$N2559=0,0,'3.Stok Awal'!$N2559)</f>
        <v>0</v>
      </c>
      <c r="M2559" t="str">
        <f>IF('3.Stok Awal'!$O2559=0,"",'3.Stok Awal'!$O2559)</f>
        <v/>
      </c>
      <c r="N2559">
        <f>SUMIF('4.Sell to Trade'!$O$5:$O$5003,'5.Stok Akhir'!$G2559,'4.Sell to Trade'!$Q$5:$Q$5003)</f>
        <v>0</v>
      </c>
      <c r="O2559" t="str">
        <f>IF('3.Stok Awal'!$L2559=0,"",'3.Stok Awal'!$L2559)</f>
        <v/>
      </c>
      <c r="P2559">
        <f>IF(ISNA(VLOOKUP($A2559,STOK_AWAL,13,0)),0,IF(VLOOKUP($A2559,STOK_AWAL,13,0)&gt;0,ROUNDDOWN(L2559/VLOOKUP($A2559,STOK_AWAL,13,0),0),0))</f>
        <v>0</v>
      </c>
      <c r="Q2559" t="str">
        <f>I2559</f>
        <v/>
      </c>
      <c r="R2559">
        <f>IFERROR(MOD(L2559,VLOOKUP($A2559,STOK_AWAL,13,0)),0)</f>
        <v>0</v>
      </c>
      <c r="S2559" t="str">
        <f>K2559</f>
        <v/>
      </c>
      <c r="T2559">
        <f>R2559+(P2559*(IFERROR(VLOOKUP($A2559,STOK_AWAL,13,0),0)))</f>
        <v>0</v>
      </c>
      <c r="U2559" t="str">
        <f>M2559</f>
        <v/>
      </c>
    </row>
    <row r="2560" spans="1:21" x14ac:dyDescent="0.25">
      <c r="A2560" t="str">
        <f>IF('3.Stok Awal'!$A2560=0,"",'3.Stok Awal'!$A2560)</f>
        <v/>
      </c>
      <c r="B2560" t="str">
        <f>IF('3.Stok Awal'!$B2560=0,"",'3.Stok Awal'!$B2560)</f>
        <v/>
      </c>
      <c r="C2560" t="str">
        <f>IF('3.Stok Awal'!$C2560=0,"",'3.Stok Awal'!$C2560)</f>
        <v/>
      </c>
      <c r="D2560" t="str">
        <f>IF('3.Stok Awal'!$D2560=0,"",'3.Stok Awal'!$D2560)</f>
        <v/>
      </c>
      <c r="E2560" t="str">
        <f>IF('3.Stok Awal'!$E2560=0,"",'3.Stok Awal'!$E2560)</f>
        <v/>
      </c>
      <c r="F2560" s="4" t="str">
        <f>IF('3.Stok Awal'!$F2560=0,"",'3.Stok Awal'!$F2560)</f>
        <v/>
      </c>
      <c r="G2560" s="4" t="str">
        <f t="shared" si="39"/>
        <v/>
      </c>
      <c r="H2560">
        <f>IF('3.Stok Awal'!$I2560=0,0,'3.Stok Awal'!$I2560)</f>
        <v>0</v>
      </c>
      <c r="I2560" t="str">
        <f>IF('3.Stok Awal'!$J2560=0,"",'3.Stok Awal'!$J2560)</f>
        <v/>
      </c>
      <c r="J2560">
        <f>IF('3.Stok Awal'!$K2560=0,0,'3.Stok Awal'!$K2560)</f>
        <v>0</v>
      </c>
      <c r="K2560" t="str">
        <f>IF('3.Stok Awal'!$L2560=0,"",'3.Stok Awal'!$L2560)</f>
        <v/>
      </c>
      <c r="L2560">
        <f>IF('3.Stok Awal'!$N2560=0,0,'3.Stok Awal'!$N2560)</f>
        <v>0</v>
      </c>
      <c r="M2560" t="str">
        <f>IF('3.Stok Awal'!$O2560=0,"",'3.Stok Awal'!$O2560)</f>
        <v/>
      </c>
      <c r="N2560">
        <f>SUMIF('4.Sell to Trade'!$O$5:$O$5003,'5.Stok Akhir'!$G2560,'4.Sell to Trade'!$Q$5:$Q$5003)</f>
        <v>0</v>
      </c>
      <c r="O2560" t="str">
        <f>IF('3.Stok Awal'!$L2560=0,"",'3.Stok Awal'!$L2560)</f>
        <v/>
      </c>
      <c r="P2560">
        <f>IF(ISNA(VLOOKUP($A2560,STOK_AWAL,13,0)),0,IF(VLOOKUP($A2560,STOK_AWAL,13,0)&gt;0,ROUNDDOWN(L2560/VLOOKUP($A2560,STOK_AWAL,13,0),0),0))</f>
        <v>0</v>
      </c>
      <c r="Q2560" t="str">
        <f>I2560</f>
        <v/>
      </c>
      <c r="R2560">
        <f>IFERROR(MOD(L2560,VLOOKUP($A2560,STOK_AWAL,13,0)),0)</f>
        <v>0</v>
      </c>
      <c r="S2560" t="str">
        <f>K2560</f>
        <v/>
      </c>
      <c r="T2560">
        <f>R2560+(P2560*(IFERROR(VLOOKUP($A2560,STOK_AWAL,13,0),0)))</f>
        <v>0</v>
      </c>
      <c r="U2560" t="str">
        <f>M2560</f>
        <v/>
      </c>
    </row>
    <row r="2561" spans="1:21" x14ac:dyDescent="0.25">
      <c r="A2561" t="str">
        <f>IF('3.Stok Awal'!$A2561=0,"",'3.Stok Awal'!$A2561)</f>
        <v/>
      </c>
      <c r="B2561" t="str">
        <f>IF('3.Stok Awal'!$B2561=0,"",'3.Stok Awal'!$B2561)</f>
        <v/>
      </c>
      <c r="C2561" t="str">
        <f>IF('3.Stok Awal'!$C2561=0,"",'3.Stok Awal'!$C2561)</f>
        <v/>
      </c>
      <c r="D2561" t="str">
        <f>IF('3.Stok Awal'!$D2561=0,"",'3.Stok Awal'!$D2561)</f>
        <v/>
      </c>
      <c r="E2561" t="str">
        <f>IF('3.Stok Awal'!$E2561=0,"",'3.Stok Awal'!$E2561)</f>
        <v/>
      </c>
      <c r="F2561" s="4" t="str">
        <f>IF('3.Stok Awal'!$F2561=0,"",'3.Stok Awal'!$F2561)</f>
        <v/>
      </c>
      <c r="G2561" s="4" t="str">
        <f t="shared" si="39"/>
        <v/>
      </c>
      <c r="H2561">
        <f>IF('3.Stok Awal'!$I2561=0,0,'3.Stok Awal'!$I2561)</f>
        <v>0</v>
      </c>
      <c r="I2561" t="str">
        <f>IF('3.Stok Awal'!$J2561=0,"",'3.Stok Awal'!$J2561)</f>
        <v/>
      </c>
      <c r="J2561">
        <f>IF('3.Stok Awal'!$K2561=0,0,'3.Stok Awal'!$K2561)</f>
        <v>0</v>
      </c>
      <c r="K2561" t="str">
        <f>IF('3.Stok Awal'!$L2561=0,"",'3.Stok Awal'!$L2561)</f>
        <v/>
      </c>
      <c r="L2561">
        <f>IF('3.Stok Awal'!$N2561=0,0,'3.Stok Awal'!$N2561)</f>
        <v>0</v>
      </c>
      <c r="M2561" t="str">
        <f>IF('3.Stok Awal'!$O2561=0,"",'3.Stok Awal'!$O2561)</f>
        <v/>
      </c>
      <c r="N2561">
        <f>SUMIF('4.Sell to Trade'!$O$5:$O$5003,'5.Stok Akhir'!$G2561,'4.Sell to Trade'!$Q$5:$Q$5003)</f>
        <v>0</v>
      </c>
      <c r="O2561" t="str">
        <f>IF('3.Stok Awal'!$L2561=0,"",'3.Stok Awal'!$L2561)</f>
        <v/>
      </c>
      <c r="P2561">
        <f>IF(ISNA(VLOOKUP($A2561,STOK_AWAL,13,0)),0,IF(VLOOKUP($A2561,STOK_AWAL,13,0)&gt;0,ROUNDDOWN(L2561/VLOOKUP($A2561,STOK_AWAL,13,0),0),0))</f>
        <v>0</v>
      </c>
      <c r="Q2561" t="str">
        <f>I2561</f>
        <v/>
      </c>
      <c r="R2561">
        <f>IFERROR(MOD(L2561,VLOOKUP($A2561,STOK_AWAL,13,0)),0)</f>
        <v>0</v>
      </c>
      <c r="S2561" t="str">
        <f>K2561</f>
        <v/>
      </c>
      <c r="T2561">
        <f>R2561+(P2561*(IFERROR(VLOOKUP($A2561,STOK_AWAL,13,0),0)))</f>
        <v>0</v>
      </c>
      <c r="U2561" t="str">
        <f>M2561</f>
        <v/>
      </c>
    </row>
    <row r="2562" spans="1:21" x14ac:dyDescent="0.25">
      <c r="A2562" t="str">
        <f>IF('3.Stok Awal'!$A2562=0,"",'3.Stok Awal'!$A2562)</f>
        <v/>
      </c>
      <c r="B2562" t="str">
        <f>IF('3.Stok Awal'!$B2562=0,"",'3.Stok Awal'!$B2562)</f>
        <v/>
      </c>
      <c r="C2562" t="str">
        <f>IF('3.Stok Awal'!$C2562=0,"",'3.Stok Awal'!$C2562)</f>
        <v/>
      </c>
      <c r="D2562" t="str">
        <f>IF('3.Stok Awal'!$D2562=0,"",'3.Stok Awal'!$D2562)</f>
        <v/>
      </c>
      <c r="E2562" t="str">
        <f>IF('3.Stok Awal'!$E2562=0,"",'3.Stok Awal'!$E2562)</f>
        <v/>
      </c>
      <c r="F2562" s="4" t="str">
        <f>IF('3.Stok Awal'!$F2562=0,"",'3.Stok Awal'!$F2562)</f>
        <v/>
      </c>
      <c r="G2562" s="4" t="str">
        <f t="shared" si="39"/>
        <v/>
      </c>
      <c r="H2562">
        <f>IF('3.Stok Awal'!$I2562=0,0,'3.Stok Awal'!$I2562)</f>
        <v>0</v>
      </c>
      <c r="I2562" t="str">
        <f>IF('3.Stok Awal'!$J2562=0,"",'3.Stok Awal'!$J2562)</f>
        <v/>
      </c>
      <c r="J2562">
        <f>IF('3.Stok Awal'!$K2562=0,0,'3.Stok Awal'!$K2562)</f>
        <v>0</v>
      </c>
      <c r="K2562" t="str">
        <f>IF('3.Stok Awal'!$L2562=0,"",'3.Stok Awal'!$L2562)</f>
        <v/>
      </c>
      <c r="L2562">
        <f>IF('3.Stok Awal'!$N2562=0,0,'3.Stok Awal'!$N2562)</f>
        <v>0</v>
      </c>
      <c r="M2562" t="str">
        <f>IF('3.Stok Awal'!$O2562=0,"",'3.Stok Awal'!$O2562)</f>
        <v/>
      </c>
      <c r="N2562">
        <f>SUMIF('4.Sell to Trade'!$O$5:$O$5003,'5.Stok Akhir'!$G2562,'4.Sell to Trade'!$Q$5:$Q$5003)</f>
        <v>0</v>
      </c>
      <c r="O2562" t="str">
        <f>IF('3.Stok Awal'!$L2562=0,"",'3.Stok Awal'!$L2562)</f>
        <v/>
      </c>
      <c r="P2562">
        <f>IF(ISNA(VLOOKUP($A2562,STOK_AWAL,13,0)),0,IF(VLOOKUP($A2562,STOK_AWAL,13,0)&gt;0,ROUNDDOWN(L2562/VLOOKUP($A2562,STOK_AWAL,13,0),0),0))</f>
        <v>0</v>
      </c>
      <c r="Q2562" t="str">
        <f>I2562</f>
        <v/>
      </c>
      <c r="R2562">
        <f>IFERROR(MOD(L2562,VLOOKUP($A2562,STOK_AWAL,13,0)),0)</f>
        <v>0</v>
      </c>
      <c r="S2562" t="str">
        <f>K2562</f>
        <v/>
      </c>
      <c r="T2562">
        <f>R2562+(P2562*(IFERROR(VLOOKUP($A2562,STOK_AWAL,13,0),0)))</f>
        <v>0</v>
      </c>
      <c r="U2562" t="str">
        <f>M2562</f>
        <v/>
      </c>
    </row>
    <row r="2563" spans="1:21" x14ac:dyDescent="0.25">
      <c r="A2563" t="str">
        <f>IF('3.Stok Awal'!$A2563=0,"",'3.Stok Awal'!$A2563)</f>
        <v/>
      </c>
      <c r="B2563" t="str">
        <f>IF('3.Stok Awal'!$B2563=0,"",'3.Stok Awal'!$B2563)</f>
        <v/>
      </c>
      <c r="C2563" t="str">
        <f>IF('3.Stok Awal'!$C2563=0,"",'3.Stok Awal'!$C2563)</f>
        <v/>
      </c>
      <c r="D2563" t="str">
        <f>IF('3.Stok Awal'!$D2563=0,"",'3.Stok Awal'!$D2563)</f>
        <v/>
      </c>
      <c r="E2563" t="str">
        <f>IF('3.Stok Awal'!$E2563=0,"",'3.Stok Awal'!$E2563)</f>
        <v/>
      </c>
      <c r="F2563" s="4" t="str">
        <f>IF('3.Stok Awal'!$F2563=0,"",'3.Stok Awal'!$F2563)</f>
        <v/>
      </c>
      <c r="G2563" s="4" t="str">
        <f t="shared" si="39"/>
        <v/>
      </c>
      <c r="H2563">
        <f>IF('3.Stok Awal'!$I2563=0,0,'3.Stok Awal'!$I2563)</f>
        <v>0</v>
      </c>
      <c r="I2563" t="str">
        <f>IF('3.Stok Awal'!$J2563=0,"",'3.Stok Awal'!$J2563)</f>
        <v/>
      </c>
      <c r="J2563">
        <f>IF('3.Stok Awal'!$K2563=0,0,'3.Stok Awal'!$K2563)</f>
        <v>0</v>
      </c>
      <c r="K2563" t="str">
        <f>IF('3.Stok Awal'!$L2563=0,"",'3.Stok Awal'!$L2563)</f>
        <v/>
      </c>
      <c r="L2563">
        <f>IF('3.Stok Awal'!$N2563=0,0,'3.Stok Awal'!$N2563)</f>
        <v>0</v>
      </c>
      <c r="M2563" t="str">
        <f>IF('3.Stok Awal'!$O2563=0,"",'3.Stok Awal'!$O2563)</f>
        <v/>
      </c>
      <c r="N2563">
        <f>SUMIF('4.Sell to Trade'!$O$5:$O$5003,'5.Stok Akhir'!$G2563,'4.Sell to Trade'!$Q$5:$Q$5003)</f>
        <v>0</v>
      </c>
      <c r="O2563" t="str">
        <f>IF('3.Stok Awal'!$L2563=0,"",'3.Stok Awal'!$L2563)</f>
        <v/>
      </c>
      <c r="P2563">
        <f>IF(ISNA(VLOOKUP($A2563,STOK_AWAL,13,0)),0,IF(VLOOKUP($A2563,STOK_AWAL,13,0)&gt;0,ROUNDDOWN(L2563/VLOOKUP($A2563,STOK_AWAL,13,0),0),0))</f>
        <v>0</v>
      </c>
      <c r="Q2563" t="str">
        <f>I2563</f>
        <v/>
      </c>
      <c r="R2563">
        <f>IFERROR(MOD(L2563,VLOOKUP($A2563,STOK_AWAL,13,0)),0)</f>
        <v>0</v>
      </c>
      <c r="S2563" t="str">
        <f>K2563</f>
        <v/>
      </c>
      <c r="T2563">
        <f>R2563+(P2563*(IFERROR(VLOOKUP($A2563,STOK_AWAL,13,0),0)))</f>
        <v>0</v>
      </c>
      <c r="U2563" t="str">
        <f>M2563</f>
        <v/>
      </c>
    </row>
    <row r="2564" spans="1:21" x14ac:dyDescent="0.25">
      <c r="A2564" t="str">
        <f>IF('3.Stok Awal'!$A2564=0,"",'3.Stok Awal'!$A2564)</f>
        <v/>
      </c>
      <c r="B2564" t="str">
        <f>IF('3.Stok Awal'!$B2564=0,"",'3.Stok Awal'!$B2564)</f>
        <v/>
      </c>
      <c r="C2564" t="str">
        <f>IF('3.Stok Awal'!$C2564=0,"",'3.Stok Awal'!$C2564)</f>
        <v/>
      </c>
      <c r="D2564" t="str">
        <f>IF('3.Stok Awal'!$D2564=0,"",'3.Stok Awal'!$D2564)</f>
        <v/>
      </c>
      <c r="E2564" t="str">
        <f>IF('3.Stok Awal'!$E2564=0,"",'3.Stok Awal'!$E2564)</f>
        <v/>
      </c>
      <c r="F2564" s="4" t="str">
        <f>IF('3.Stok Awal'!$F2564=0,"",'3.Stok Awal'!$F2564)</f>
        <v/>
      </c>
      <c r="G2564" s="4" t="str">
        <f t="shared" si="39"/>
        <v/>
      </c>
      <c r="H2564">
        <f>IF('3.Stok Awal'!$I2564=0,0,'3.Stok Awal'!$I2564)</f>
        <v>0</v>
      </c>
      <c r="I2564" t="str">
        <f>IF('3.Stok Awal'!$J2564=0,"",'3.Stok Awal'!$J2564)</f>
        <v/>
      </c>
      <c r="J2564">
        <f>IF('3.Stok Awal'!$K2564=0,0,'3.Stok Awal'!$K2564)</f>
        <v>0</v>
      </c>
      <c r="K2564" t="str">
        <f>IF('3.Stok Awal'!$L2564=0,"",'3.Stok Awal'!$L2564)</f>
        <v/>
      </c>
      <c r="L2564">
        <f>IF('3.Stok Awal'!$N2564=0,0,'3.Stok Awal'!$N2564)</f>
        <v>0</v>
      </c>
      <c r="M2564" t="str">
        <f>IF('3.Stok Awal'!$O2564=0,"",'3.Stok Awal'!$O2564)</f>
        <v/>
      </c>
      <c r="N2564">
        <f>SUMIF('4.Sell to Trade'!$O$5:$O$5003,'5.Stok Akhir'!$G2564,'4.Sell to Trade'!$Q$5:$Q$5003)</f>
        <v>0</v>
      </c>
      <c r="O2564" t="str">
        <f>IF('3.Stok Awal'!$L2564=0,"",'3.Stok Awal'!$L2564)</f>
        <v/>
      </c>
      <c r="P2564">
        <f>IF(ISNA(VLOOKUP($A2564,STOK_AWAL,13,0)),0,IF(VLOOKUP($A2564,STOK_AWAL,13,0)&gt;0,ROUNDDOWN(L2564/VLOOKUP($A2564,STOK_AWAL,13,0),0),0))</f>
        <v>0</v>
      </c>
      <c r="Q2564" t="str">
        <f>I2564</f>
        <v/>
      </c>
      <c r="R2564">
        <f>IFERROR(MOD(L2564,VLOOKUP($A2564,STOK_AWAL,13,0)),0)</f>
        <v>0</v>
      </c>
      <c r="S2564" t="str">
        <f>K2564</f>
        <v/>
      </c>
      <c r="T2564">
        <f>R2564+(P2564*(IFERROR(VLOOKUP($A2564,STOK_AWAL,13,0),0)))</f>
        <v>0</v>
      </c>
      <c r="U2564" t="str">
        <f>M2564</f>
        <v/>
      </c>
    </row>
    <row r="2565" spans="1:21" x14ac:dyDescent="0.25">
      <c r="A2565" t="str">
        <f>IF('3.Stok Awal'!$A2565=0,"",'3.Stok Awal'!$A2565)</f>
        <v/>
      </c>
      <c r="B2565" t="str">
        <f>IF('3.Stok Awal'!$B2565=0,"",'3.Stok Awal'!$B2565)</f>
        <v/>
      </c>
      <c r="C2565" t="str">
        <f>IF('3.Stok Awal'!$C2565=0,"",'3.Stok Awal'!$C2565)</f>
        <v/>
      </c>
      <c r="D2565" t="str">
        <f>IF('3.Stok Awal'!$D2565=0,"",'3.Stok Awal'!$D2565)</f>
        <v/>
      </c>
      <c r="E2565" t="str">
        <f>IF('3.Stok Awal'!$E2565=0,"",'3.Stok Awal'!$E2565)</f>
        <v/>
      </c>
      <c r="F2565" s="4" t="str">
        <f>IF('3.Stok Awal'!$F2565=0,"",'3.Stok Awal'!$F2565)</f>
        <v/>
      </c>
      <c r="G2565" s="4" t="str">
        <f t="shared" si="39"/>
        <v/>
      </c>
      <c r="H2565">
        <f>IF('3.Stok Awal'!$I2565=0,0,'3.Stok Awal'!$I2565)</f>
        <v>0</v>
      </c>
      <c r="I2565" t="str">
        <f>IF('3.Stok Awal'!$J2565=0,"",'3.Stok Awal'!$J2565)</f>
        <v/>
      </c>
      <c r="J2565">
        <f>IF('3.Stok Awal'!$K2565=0,0,'3.Stok Awal'!$K2565)</f>
        <v>0</v>
      </c>
      <c r="K2565" t="str">
        <f>IF('3.Stok Awal'!$L2565=0,"",'3.Stok Awal'!$L2565)</f>
        <v/>
      </c>
      <c r="L2565">
        <f>IF('3.Stok Awal'!$N2565=0,0,'3.Stok Awal'!$N2565)</f>
        <v>0</v>
      </c>
      <c r="M2565" t="str">
        <f>IF('3.Stok Awal'!$O2565=0,"",'3.Stok Awal'!$O2565)</f>
        <v/>
      </c>
      <c r="N2565">
        <f>SUMIF('4.Sell to Trade'!$O$5:$O$5003,'5.Stok Akhir'!$G2565,'4.Sell to Trade'!$Q$5:$Q$5003)</f>
        <v>0</v>
      </c>
      <c r="O2565" t="str">
        <f>IF('3.Stok Awal'!$L2565=0,"",'3.Stok Awal'!$L2565)</f>
        <v/>
      </c>
      <c r="P2565">
        <f>IF(ISNA(VLOOKUP($A2565,STOK_AWAL,13,0)),0,IF(VLOOKUP($A2565,STOK_AWAL,13,0)&gt;0,ROUNDDOWN(L2565/VLOOKUP($A2565,STOK_AWAL,13,0),0),0))</f>
        <v>0</v>
      </c>
      <c r="Q2565" t="str">
        <f>I2565</f>
        <v/>
      </c>
      <c r="R2565">
        <f>IFERROR(MOD(L2565,VLOOKUP($A2565,STOK_AWAL,13,0)),0)</f>
        <v>0</v>
      </c>
      <c r="S2565" t="str">
        <f>K2565</f>
        <v/>
      </c>
      <c r="T2565">
        <f>R2565+(P2565*(IFERROR(VLOOKUP($A2565,STOK_AWAL,13,0),0)))</f>
        <v>0</v>
      </c>
      <c r="U2565" t="str">
        <f>M2565</f>
        <v/>
      </c>
    </row>
    <row r="2566" spans="1:21" x14ac:dyDescent="0.25">
      <c r="A2566" t="str">
        <f>IF('3.Stok Awal'!$A2566=0,"",'3.Stok Awal'!$A2566)</f>
        <v/>
      </c>
      <c r="B2566" t="str">
        <f>IF('3.Stok Awal'!$B2566=0,"",'3.Stok Awal'!$B2566)</f>
        <v/>
      </c>
      <c r="C2566" t="str">
        <f>IF('3.Stok Awal'!$C2566=0,"",'3.Stok Awal'!$C2566)</f>
        <v/>
      </c>
      <c r="D2566" t="str">
        <f>IF('3.Stok Awal'!$D2566=0,"",'3.Stok Awal'!$D2566)</f>
        <v/>
      </c>
      <c r="E2566" t="str">
        <f>IF('3.Stok Awal'!$E2566=0,"",'3.Stok Awal'!$E2566)</f>
        <v/>
      </c>
      <c r="F2566" s="4" t="str">
        <f>IF('3.Stok Awal'!$F2566=0,"",'3.Stok Awal'!$F2566)</f>
        <v/>
      </c>
      <c r="G2566" s="4" t="str">
        <f t="shared" ref="G2566:G2629" si="40">A2566&amp;F2566</f>
        <v/>
      </c>
      <c r="H2566">
        <f>IF('3.Stok Awal'!$I2566=0,0,'3.Stok Awal'!$I2566)</f>
        <v>0</v>
      </c>
      <c r="I2566" t="str">
        <f>IF('3.Stok Awal'!$J2566=0,"",'3.Stok Awal'!$J2566)</f>
        <v/>
      </c>
      <c r="J2566">
        <f>IF('3.Stok Awal'!$K2566=0,0,'3.Stok Awal'!$K2566)</f>
        <v>0</v>
      </c>
      <c r="K2566" t="str">
        <f>IF('3.Stok Awal'!$L2566=0,"",'3.Stok Awal'!$L2566)</f>
        <v/>
      </c>
      <c r="L2566">
        <f>IF('3.Stok Awal'!$N2566=0,0,'3.Stok Awal'!$N2566)</f>
        <v>0</v>
      </c>
      <c r="M2566" t="str">
        <f>IF('3.Stok Awal'!$O2566=0,"",'3.Stok Awal'!$O2566)</f>
        <v/>
      </c>
      <c r="N2566">
        <f>SUMIF('4.Sell to Trade'!$O$5:$O$5003,'5.Stok Akhir'!$G2566,'4.Sell to Trade'!$Q$5:$Q$5003)</f>
        <v>0</v>
      </c>
      <c r="O2566" t="str">
        <f>IF('3.Stok Awal'!$L2566=0,"",'3.Stok Awal'!$L2566)</f>
        <v/>
      </c>
      <c r="P2566">
        <f>IF(ISNA(VLOOKUP($A2566,STOK_AWAL,13,0)),0,IF(VLOOKUP($A2566,STOK_AWAL,13,0)&gt;0,ROUNDDOWN(L2566/VLOOKUP($A2566,STOK_AWAL,13,0),0),0))</f>
        <v>0</v>
      </c>
      <c r="Q2566" t="str">
        <f>I2566</f>
        <v/>
      </c>
      <c r="R2566">
        <f>IFERROR(MOD(L2566,VLOOKUP($A2566,STOK_AWAL,13,0)),0)</f>
        <v>0</v>
      </c>
      <c r="S2566" t="str">
        <f>K2566</f>
        <v/>
      </c>
      <c r="T2566">
        <f>R2566+(P2566*(IFERROR(VLOOKUP($A2566,STOK_AWAL,13,0),0)))</f>
        <v>0</v>
      </c>
      <c r="U2566" t="str">
        <f>M2566</f>
        <v/>
      </c>
    </row>
    <row r="2567" spans="1:21" x14ac:dyDescent="0.25">
      <c r="A2567" t="str">
        <f>IF('3.Stok Awal'!$A2567=0,"",'3.Stok Awal'!$A2567)</f>
        <v/>
      </c>
      <c r="B2567" t="str">
        <f>IF('3.Stok Awal'!$B2567=0,"",'3.Stok Awal'!$B2567)</f>
        <v/>
      </c>
      <c r="C2567" t="str">
        <f>IF('3.Stok Awal'!$C2567=0,"",'3.Stok Awal'!$C2567)</f>
        <v/>
      </c>
      <c r="D2567" t="str">
        <f>IF('3.Stok Awal'!$D2567=0,"",'3.Stok Awal'!$D2567)</f>
        <v/>
      </c>
      <c r="E2567" t="str">
        <f>IF('3.Stok Awal'!$E2567=0,"",'3.Stok Awal'!$E2567)</f>
        <v/>
      </c>
      <c r="F2567" s="4" t="str">
        <f>IF('3.Stok Awal'!$F2567=0,"",'3.Stok Awal'!$F2567)</f>
        <v/>
      </c>
      <c r="G2567" s="4" t="str">
        <f t="shared" si="40"/>
        <v/>
      </c>
      <c r="H2567">
        <f>IF('3.Stok Awal'!$I2567=0,0,'3.Stok Awal'!$I2567)</f>
        <v>0</v>
      </c>
      <c r="I2567" t="str">
        <f>IF('3.Stok Awal'!$J2567=0,"",'3.Stok Awal'!$J2567)</f>
        <v/>
      </c>
      <c r="J2567">
        <f>IF('3.Stok Awal'!$K2567=0,0,'3.Stok Awal'!$K2567)</f>
        <v>0</v>
      </c>
      <c r="K2567" t="str">
        <f>IF('3.Stok Awal'!$L2567=0,"",'3.Stok Awal'!$L2567)</f>
        <v/>
      </c>
      <c r="L2567">
        <f>IF('3.Stok Awal'!$N2567=0,0,'3.Stok Awal'!$N2567)</f>
        <v>0</v>
      </c>
      <c r="M2567" t="str">
        <f>IF('3.Stok Awal'!$O2567=0,"",'3.Stok Awal'!$O2567)</f>
        <v/>
      </c>
      <c r="N2567">
        <f>SUMIF('4.Sell to Trade'!$O$5:$O$5003,'5.Stok Akhir'!$G2567,'4.Sell to Trade'!$Q$5:$Q$5003)</f>
        <v>0</v>
      </c>
      <c r="O2567" t="str">
        <f>IF('3.Stok Awal'!$L2567=0,"",'3.Stok Awal'!$L2567)</f>
        <v/>
      </c>
      <c r="P2567">
        <f>IF(ISNA(VLOOKUP($A2567,STOK_AWAL,13,0)),0,IF(VLOOKUP($A2567,STOK_AWAL,13,0)&gt;0,ROUNDDOWN(L2567/VLOOKUP($A2567,STOK_AWAL,13,0),0),0))</f>
        <v>0</v>
      </c>
      <c r="Q2567" t="str">
        <f>I2567</f>
        <v/>
      </c>
      <c r="R2567">
        <f>IFERROR(MOD(L2567,VLOOKUP($A2567,STOK_AWAL,13,0)),0)</f>
        <v>0</v>
      </c>
      <c r="S2567" t="str">
        <f>K2567</f>
        <v/>
      </c>
      <c r="T2567">
        <f>R2567+(P2567*(IFERROR(VLOOKUP($A2567,STOK_AWAL,13,0),0)))</f>
        <v>0</v>
      </c>
      <c r="U2567" t="str">
        <f>M2567</f>
        <v/>
      </c>
    </row>
    <row r="2568" spans="1:21" x14ac:dyDescent="0.25">
      <c r="A2568" t="str">
        <f>IF('3.Stok Awal'!$A2568=0,"",'3.Stok Awal'!$A2568)</f>
        <v/>
      </c>
      <c r="B2568" t="str">
        <f>IF('3.Stok Awal'!$B2568=0,"",'3.Stok Awal'!$B2568)</f>
        <v/>
      </c>
      <c r="C2568" t="str">
        <f>IF('3.Stok Awal'!$C2568=0,"",'3.Stok Awal'!$C2568)</f>
        <v/>
      </c>
      <c r="D2568" t="str">
        <f>IF('3.Stok Awal'!$D2568=0,"",'3.Stok Awal'!$D2568)</f>
        <v/>
      </c>
      <c r="E2568" t="str">
        <f>IF('3.Stok Awal'!$E2568=0,"",'3.Stok Awal'!$E2568)</f>
        <v/>
      </c>
      <c r="F2568" s="4" t="str">
        <f>IF('3.Stok Awal'!$F2568=0,"",'3.Stok Awal'!$F2568)</f>
        <v/>
      </c>
      <c r="G2568" s="4" t="str">
        <f t="shared" si="40"/>
        <v/>
      </c>
      <c r="H2568">
        <f>IF('3.Stok Awal'!$I2568=0,0,'3.Stok Awal'!$I2568)</f>
        <v>0</v>
      </c>
      <c r="I2568" t="str">
        <f>IF('3.Stok Awal'!$J2568=0,"",'3.Stok Awal'!$J2568)</f>
        <v/>
      </c>
      <c r="J2568">
        <f>IF('3.Stok Awal'!$K2568=0,0,'3.Stok Awal'!$K2568)</f>
        <v>0</v>
      </c>
      <c r="K2568" t="str">
        <f>IF('3.Stok Awal'!$L2568=0,"",'3.Stok Awal'!$L2568)</f>
        <v/>
      </c>
      <c r="L2568">
        <f>IF('3.Stok Awal'!$N2568=0,0,'3.Stok Awal'!$N2568)</f>
        <v>0</v>
      </c>
      <c r="M2568" t="str">
        <f>IF('3.Stok Awal'!$O2568=0,"",'3.Stok Awal'!$O2568)</f>
        <v/>
      </c>
      <c r="N2568">
        <f>SUMIF('4.Sell to Trade'!$O$5:$O$5003,'5.Stok Akhir'!$G2568,'4.Sell to Trade'!$Q$5:$Q$5003)</f>
        <v>0</v>
      </c>
      <c r="O2568" t="str">
        <f>IF('3.Stok Awal'!$L2568=0,"",'3.Stok Awal'!$L2568)</f>
        <v/>
      </c>
      <c r="P2568">
        <f>IF(ISNA(VLOOKUP($A2568,STOK_AWAL,13,0)),0,IF(VLOOKUP($A2568,STOK_AWAL,13,0)&gt;0,ROUNDDOWN(L2568/VLOOKUP($A2568,STOK_AWAL,13,0),0),0))</f>
        <v>0</v>
      </c>
      <c r="Q2568" t="str">
        <f>I2568</f>
        <v/>
      </c>
      <c r="R2568">
        <f>IFERROR(MOD(L2568,VLOOKUP($A2568,STOK_AWAL,13,0)),0)</f>
        <v>0</v>
      </c>
      <c r="S2568" t="str">
        <f>K2568</f>
        <v/>
      </c>
      <c r="T2568">
        <f>R2568+(P2568*(IFERROR(VLOOKUP($A2568,STOK_AWAL,13,0),0)))</f>
        <v>0</v>
      </c>
      <c r="U2568" t="str">
        <f>M2568</f>
        <v/>
      </c>
    </row>
    <row r="2569" spans="1:21" x14ac:dyDescent="0.25">
      <c r="A2569" t="str">
        <f>IF('3.Stok Awal'!$A2569=0,"",'3.Stok Awal'!$A2569)</f>
        <v/>
      </c>
      <c r="B2569" t="str">
        <f>IF('3.Stok Awal'!$B2569=0,"",'3.Stok Awal'!$B2569)</f>
        <v/>
      </c>
      <c r="C2569" t="str">
        <f>IF('3.Stok Awal'!$C2569=0,"",'3.Stok Awal'!$C2569)</f>
        <v/>
      </c>
      <c r="D2569" t="str">
        <f>IF('3.Stok Awal'!$D2569=0,"",'3.Stok Awal'!$D2569)</f>
        <v/>
      </c>
      <c r="E2569" t="str">
        <f>IF('3.Stok Awal'!$E2569=0,"",'3.Stok Awal'!$E2569)</f>
        <v/>
      </c>
      <c r="F2569" s="4" t="str">
        <f>IF('3.Stok Awal'!$F2569=0,"",'3.Stok Awal'!$F2569)</f>
        <v/>
      </c>
      <c r="G2569" s="4" t="str">
        <f t="shared" si="40"/>
        <v/>
      </c>
      <c r="H2569">
        <f>IF('3.Stok Awal'!$I2569=0,0,'3.Stok Awal'!$I2569)</f>
        <v>0</v>
      </c>
      <c r="I2569" t="str">
        <f>IF('3.Stok Awal'!$J2569=0,"",'3.Stok Awal'!$J2569)</f>
        <v/>
      </c>
      <c r="J2569">
        <f>IF('3.Stok Awal'!$K2569=0,0,'3.Stok Awal'!$K2569)</f>
        <v>0</v>
      </c>
      <c r="K2569" t="str">
        <f>IF('3.Stok Awal'!$L2569=0,"",'3.Stok Awal'!$L2569)</f>
        <v/>
      </c>
      <c r="L2569">
        <f>IF('3.Stok Awal'!$N2569=0,0,'3.Stok Awal'!$N2569)</f>
        <v>0</v>
      </c>
      <c r="M2569" t="str">
        <f>IF('3.Stok Awal'!$O2569=0,"",'3.Stok Awal'!$O2569)</f>
        <v/>
      </c>
      <c r="N2569">
        <f>SUMIF('4.Sell to Trade'!$O$5:$O$5003,'5.Stok Akhir'!$G2569,'4.Sell to Trade'!$Q$5:$Q$5003)</f>
        <v>0</v>
      </c>
      <c r="O2569" t="str">
        <f>IF('3.Stok Awal'!$L2569=0,"",'3.Stok Awal'!$L2569)</f>
        <v/>
      </c>
      <c r="P2569">
        <f>IF(ISNA(VLOOKUP($A2569,STOK_AWAL,13,0)),0,IF(VLOOKUP($A2569,STOK_AWAL,13,0)&gt;0,ROUNDDOWN(L2569/VLOOKUP($A2569,STOK_AWAL,13,0),0),0))</f>
        <v>0</v>
      </c>
      <c r="Q2569" t="str">
        <f>I2569</f>
        <v/>
      </c>
      <c r="R2569">
        <f>IFERROR(MOD(L2569,VLOOKUP($A2569,STOK_AWAL,13,0)),0)</f>
        <v>0</v>
      </c>
      <c r="S2569" t="str">
        <f>K2569</f>
        <v/>
      </c>
      <c r="T2569">
        <f>R2569+(P2569*(IFERROR(VLOOKUP($A2569,STOK_AWAL,13,0),0)))</f>
        <v>0</v>
      </c>
      <c r="U2569" t="str">
        <f>M2569</f>
        <v/>
      </c>
    </row>
    <row r="2570" spans="1:21" x14ac:dyDescent="0.25">
      <c r="A2570" t="str">
        <f>IF('3.Stok Awal'!$A2570=0,"",'3.Stok Awal'!$A2570)</f>
        <v/>
      </c>
      <c r="B2570" t="str">
        <f>IF('3.Stok Awal'!$B2570=0,"",'3.Stok Awal'!$B2570)</f>
        <v/>
      </c>
      <c r="C2570" t="str">
        <f>IF('3.Stok Awal'!$C2570=0,"",'3.Stok Awal'!$C2570)</f>
        <v/>
      </c>
      <c r="D2570" t="str">
        <f>IF('3.Stok Awal'!$D2570=0,"",'3.Stok Awal'!$D2570)</f>
        <v/>
      </c>
      <c r="E2570" t="str">
        <f>IF('3.Stok Awal'!$E2570=0,"",'3.Stok Awal'!$E2570)</f>
        <v/>
      </c>
      <c r="F2570" s="4" t="str">
        <f>IF('3.Stok Awal'!$F2570=0,"",'3.Stok Awal'!$F2570)</f>
        <v/>
      </c>
      <c r="G2570" s="4" t="str">
        <f t="shared" si="40"/>
        <v/>
      </c>
      <c r="H2570">
        <f>IF('3.Stok Awal'!$I2570=0,0,'3.Stok Awal'!$I2570)</f>
        <v>0</v>
      </c>
      <c r="I2570" t="str">
        <f>IF('3.Stok Awal'!$J2570=0,"",'3.Stok Awal'!$J2570)</f>
        <v/>
      </c>
      <c r="J2570">
        <f>IF('3.Stok Awal'!$K2570=0,0,'3.Stok Awal'!$K2570)</f>
        <v>0</v>
      </c>
      <c r="K2570" t="str">
        <f>IF('3.Stok Awal'!$L2570=0,"",'3.Stok Awal'!$L2570)</f>
        <v/>
      </c>
      <c r="L2570">
        <f>IF('3.Stok Awal'!$N2570=0,0,'3.Stok Awal'!$N2570)</f>
        <v>0</v>
      </c>
      <c r="M2570" t="str">
        <f>IF('3.Stok Awal'!$O2570=0,"",'3.Stok Awal'!$O2570)</f>
        <v/>
      </c>
      <c r="N2570">
        <f>SUMIF('4.Sell to Trade'!$O$5:$O$5003,'5.Stok Akhir'!$G2570,'4.Sell to Trade'!$Q$5:$Q$5003)</f>
        <v>0</v>
      </c>
      <c r="O2570" t="str">
        <f>IF('3.Stok Awal'!$L2570=0,"",'3.Stok Awal'!$L2570)</f>
        <v/>
      </c>
      <c r="P2570">
        <f>IF(ISNA(VLOOKUP($A2570,STOK_AWAL,13,0)),0,IF(VLOOKUP($A2570,STOK_AWAL,13,0)&gt;0,ROUNDDOWN(L2570/VLOOKUP($A2570,STOK_AWAL,13,0),0),0))</f>
        <v>0</v>
      </c>
      <c r="Q2570" t="str">
        <f>I2570</f>
        <v/>
      </c>
      <c r="R2570">
        <f>IFERROR(MOD(L2570,VLOOKUP($A2570,STOK_AWAL,13,0)),0)</f>
        <v>0</v>
      </c>
      <c r="S2570" t="str">
        <f>K2570</f>
        <v/>
      </c>
      <c r="T2570">
        <f>R2570+(P2570*(IFERROR(VLOOKUP($A2570,STOK_AWAL,13,0),0)))</f>
        <v>0</v>
      </c>
      <c r="U2570" t="str">
        <f>M2570</f>
        <v/>
      </c>
    </row>
    <row r="2571" spans="1:21" x14ac:dyDescent="0.25">
      <c r="A2571" t="str">
        <f>IF('3.Stok Awal'!$A2571=0,"",'3.Stok Awal'!$A2571)</f>
        <v/>
      </c>
      <c r="B2571" t="str">
        <f>IF('3.Stok Awal'!$B2571=0,"",'3.Stok Awal'!$B2571)</f>
        <v/>
      </c>
      <c r="C2571" t="str">
        <f>IF('3.Stok Awal'!$C2571=0,"",'3.Stok Awal'!$C2571)</f>
        <v/>
      </c>
      <c r="D2571" t="str">
        <f>IF('3.Stok Awal'!$D2571=0,"",'3.Stok Awal'!$D2571)</f>
        <v/>
      </c>
      <c r="E2571" t="str">
        <f>IF('3.Stok Awal'!$E2571=0,"",'3.Stok Awal'!$E2571)</f>
        <v/>
      </c>
      <c r="F2571" s="4" t="str">
        <f>IF('3.Stok Awal'!$F2571=0,"",'3.Stok Awal'!$F2571)</f>
        <v/>
      </c>
      <c r="G2571" s="4" t="str">
        <f t="shared" si="40"/>
        <v/>
      </c>
      <c r="H2571">
        <f>IF('3.Stok Awal'!$I2571=0,0,'3.Stok Awal'!$I2571)</f>
        <v>0</v>
      </c>
      <c r="I2571" t="str">
        <f>IF('3.Stok Awal'!$J2571=0,"",'3.Stok Awal'!$J2571)</f>
        <v/>
      </c>
      <c r="J2571">
        <f>IF('3.Stok Awal'!$K2571=0,0,'3.Stok Awal'!$K2571)</f>
        <v>0</v>
      </c>
      <c r="K2571" t="str">
        <f>IF('3.Stok Awal'!$L2571=0,"",'3.Stok Awal'!$L2571)</f>
        <v/>
      </c>
      <c r="L2571">
        <f>IF('3.Stok Awal'!$N2571=0,0,'3.Stok Awal'!$N2571)</f>
        <v>0</v>
      </c>
      <c r="M2571" t="str">
        <f>IF('3.Stok Awal'!$O2571=0,"",'3.Stok Awal'!$O2571)</f>
        <v/>
      </c>
      <c r="N2571">
        <f>SUMIF('4.Sell to Trade'!$O$5:$O$5003,'5.Stok Akhir'!$G2571,'4.Sell to Trade'!$Q$5:$Q$5003)</f>
        <v>0</v>
      </c>
      <c r="O2571" t="str">
        <f>IF('3.Stok Awal'!$L2571=0,"",'3.Stok Awal'!$L2571)</f>
        <v/>
      </c>
      <c r="P2571">
        <f>IF(ISNA(VLOOKUP($A2571,STOK_AWAL,13,0)),0,IF(VLOOKUP($A2571,STOK_AWAL,13,0)&gt;0,ROUNDDOWN(L2571/VLOOKUP($A2571,STOK_AWAL,13,0),0),0))</f>
        <v>0</v>
      </c>
      <c r="Q2571" t="str">
        <f>I2571</f>
        <v/>
      </c>
      <c r="R2571">
        <f>IFERROR(MOD(L2571,VLOOKUP($A2571,STOK_AWAL,13,0)),0)</f>
        <v>0</v>
      </c>
      <c r="S2571" t="str">
        <f>K2571</f>
        <v/>
      </c>
      <c r="T2571">
        <f>R2571+(P2571*(IFERROR(VLOOKUP($A2571,STOK_AWAL,13,0),0)))</f>
        <v>0</v>
      </c>
      <c r="U2571" t="str">
        <f>M2571</f>
        <v/>
      </c>
    </row>
    <row r="2572" spans="1:21" x14ac:dyDescent="0.25">
      <c r="A2572" t="str">
        <f>IF('3.Stok Awal'!$A2572=0,"",'3.Stok Awal'!$A2572)</f>
        <v/>
      </c>
      <c r="B2572" t="str">
        <f>IF('3.Stok Awal'!$B2572=0,"",'3.Stok Awal'!$B2572)</f>
        <v/>
      </c>
      <c r="C2572" t="str">
        <f>IF('3.Stok Awal'!$C2572=0,"",'3.Stok Awal'!$C2572)</f>
        <v/>
      </c>
      <c r="D2572" t="str">
        <f>IF('3.Stok Awal'!$D2572=0,"",'3.Stok Awal'!$D2572)</f>
        <v/>
      </c>
      <c r="E2572" t="str">
        <f>IF('3.Stok Awal'!$E2572=0,"",'3.Stok Awal'!$E2572)</f>
        <v/>
      </c>
      <c r="F2572" s="4" t="str">
        <f>IF('3.Stok Awal'!$F2572=0,"",'3.Stok Awal'!$F2572)</f>
        <v/>
      </c>
      <c r="G2572" s="4" t="str">
        <f t="shared" si="40"/>
        <v/>
      </c>
      <c r="H2572">
        <f>IF('3.Stok Awal'!$I2572=0,0,'3.Stok Awal'!$I2572)</f>
        <v>0</v>
      </c>
      <c r="I2572" t="str">
        <f>IF('3.Stok Awal'!$J2572=0,"",'3.Stok Awal'!$J2572)</f>
        <v/>
      </c>
      <c r="J2572">
        <f>IF('3.Stok Awal'!$K2572=0,0,'3.Stok Awal'!$K2572)</f>
        <v>0</v>
      </c>
      <c r="K2572" t="str">
        <f>IF('3.Stok Awal'!$L2572=0,"",'3.Stok Awal'!$L2572)</f>
        <v/>
      </c>
      <c r="L2572">
        <f>IF('3.Stok Awal'!$N2572=0,0,'3.Stok Awal'!$N2572)</f>
        <v>0</v>
      </c>
      <c r="M2572" t="str">
        <f>IF('3.Stok Awal'!$O2572=0,"",'3.Stok Awal'!$O2572)</f>
        <v/>
      </c>
      <c r="N2572">
        <f>SUMIF('4.Sell to Trade'!$O$5:$O$5003,'5.Stok Akhir'!$G2572,'4.Sell to Trade'!$Q$5:$Q$5003)</f>
        <v>0</v>
      </c>
      <c r="O2572" t="str">
        <f>IF('3.Stok Awal'!$L2572=0,"",'3.Stok Awal'!$L2572)</f>
        <v/>
      </c>
      <c r="P2572">
        <f>IF(ISNA(VLOOKUP($A2572,STOK_AWAL,13,0)),0,IF(VLOOKUP($A2572,STOK_AWAL,13,0)&gt;0,ROUNDDOWN(L2572/VLOOKUP($A2572,STOK_AWAL,13,0),0),0))</f>
        <v>0</v>
      </c>
      <c r="Q2572" t="str">
        <f>I2572</f>
        <v/>
      </c>
      <c r="R2572">
        <f>IFERROR(MOD(L2572,VLOOKUP($A2572,STOK_AWAL,13,0)),0)</f>
        <v>0</v>
      </c>
      <c r="S2572" t="str">
        <f>K2572</f>
        <v/>
      </c>
      <c r="T2572">
        <f>R2572+(P2572*(IFERROR(VLOOKUP($A2572,STOK_AWAL,13,0),0)))</f>
        <v>0</v>
      </c>
      <c r="U2572" t="str">
        <f>M2572</f>
        <v/>
      </c>
    </row>
    <row r="2573" spans="1:21" x14ac:dyDescent="0.25">
      <c r="A2573" t="str">
        <f>IF('3.Stok Awal'!$A2573=0,"",'3.Stok Awal'!$A2573)</f>
        <v/>
      </c>
      <c r="B2573" t="str">
        <f>IF('3.Stok Awal'!$B2573=0,"",'3.Stok Awal'!$B2573)</f>
        <v/>
      </c>
      <c r="C2573" t="str">
        <f>IF('3.Stok Awal'!$C2573=0,"",'3.Stok Awal'!$C2573)</f>
        <v/>
      </c>
      <c r="D2573" t="str">
        <f>IF('3.Stok Awal'!$D2573=0,"",'3.Stok Awal'!$D2573)</f>
        <v/>
      </c>
      <c r="E2573" t="str">
        <f>IF('3.Stok Awal'!$E2573=0,"",'3.Stok Awal'!$E2573)</f>
        <v/>
      </c>
      <c r="F2573" s="4" t="str">
        <f>IF('3.Stok Awal'!$F2573=0,"",'3.Stok Awal'!$F2573)</f>
        <v/>
      </c>
      <c r="G2573" s="4" t="str">
        <f t="shared" si="40"/>
        <v/>
      </c>
      <c r="H2573">
        <f>IF('3.Stok Awal'!$I2573=0,0,'3.Stok Awal'!$I2573)</f>
        <v>0</v>
      </c>
      <c r="I2573" t="str">
        <f>IF('3.Stok Awal'!$J2573=0,"",'3.Stok Awal'!$J2573)</f>
        <v/>
      </c>
      <c r="J2573">
        <f>IF('3.Stok Awal'!$K2573=0,0,'3.Stok Awal'!$K2573)</f>
        <v>0</v>
      </c>
      <c r="K2573" t="str">
        <f>IF('3.Stok Awal'!$L2573=0,"",'3.Stok Awal'!$L2573)</f>
        <v/>
      </c>
      <c r="L2573">
        <f>IF('3.Stok Awal'!$N2573=0,0,'3.Stok Awal'!$N2573)</f>
        <v>0</v>
      </c>
      <c r="M2573" t="str">
        <f>IF('3.Stok Awal'!$O2573=0,"",'3.Stok Awal'!$O2573)</f>
        <v/>
      </c>
      <c r="N2573">
        <f>SUMIF('4.Sell to Trade'!$O$5:$O$5003,'5.Stok Akhir'!$G2573,'4.Sell to Trade'!$Q$5:$Q$5003)</f>
        <v>0</v>
      </c>
      <c r="O2573" t="str">
        <f>IF('3.Stok Awal'!$L2573=0,"",'3.Stok Awal'!$L2573)</f>
        <v/>
      </c>
      <c r="P2573">
        <f>IF(ISNA(VLOOKUP($A2573,STOK_AWAL,13,0)),0,IF(VLOOKUP($A2573,STOK_AWAL,13,0)&gt;0,ROUNDDOWN(L2573/VLOOKUP($A2573,STOK_AWAL,13,0),0),0))</f>
        <v>0</v>
      </c>
      <c r="Q2573" t="str">
        <f>I2573</f>
        <v/>
      </c>
      <c r="R2573">
        <f>IFERROR(MOD(L2573,VLOOKUP($A2573,STOK_AWAL,13,0)),0)</f>
        <v>0</v>
      </c>
      <c r="S2573" t="str">
        <f>K2573</f>
        <v/>
      </c>
      <c r="T2573">
        <f>R2573+(P2573*(IFERROR(VLOOKUP($A2573,STOK_AWAL,13,0),0)))</f>
        <v>0</v>
      </c>
      <c r="U2573" t="str">
        <f>M2573</f>
        <v/>
      </c>
    </row>
    <row r="2574" spans="1:21" x14ac:dyDescent="0.25">
      <c r="A2574" t="str">
        <f>IF('3.Stok Awal'!$A2574=0,"",'3.Stok Awal'!$A2574)</f>
        <v/>
      </c>
      <c r="B2574" t="str">
        <f>IF('3.Stok Awal'!$B2574=0,"",'3.Stok Awal'!$B2574)</f>
        <v/>
      </c>
      <c r="C2574" t="str">
        <f>IF('3.Stok Awal'!$C2574=0,"",'3.Stok Awal'!$C2574)</f>
        <v/>
      </c>
      <c r="D2574" t="str">
        <f>IF('3.Stok Awal'!$D2574=0,"",'3.Stok Awal'!$D2574)</f>
        <v/>
      </c>
      <c r="E2574" t="str">
        <f>IF('3.Stok Awal'!$E2574=0,"",'3.Stok Awal'!$E2574)</f>
        <v/>
      </c>
      <c r="F2574" s="4" t="str">
        <f>IF('3.Stok Awal'!$F2574=0,"",'3.Stok Awal'!$F2574)</f>
        <v/>
      </c>
      <c r="G2574" s="4" t="str">
        <f t="shared" si="40"/>
        <v/>
      </c>
      <c r="H2574">
        <f>IF('3.Stok Awal'!$I2574=0,0,'3.Stok Awal'!$I2574)</f>
        <v>0</v>
      </c>
      <c r="I2574" t="str">
        <f>IF('3.Stok Awal'!$J2574=0,"",'3.Stok Awal'!$J2574)</f>
        <v/>
      </c>
      <c r="J2574">
        <f>IF('3.Stok Awal'!$K2574=0,0,'3.Stok Awal'!$K2574)</f>
        <v>0</v>
      </c>
      <c r="K2574" t="str">
        <f>IF('3.Stok Awal'!$L2574=0,"",'3.Stok Awal'!$L2574)</f>
        <v/>
      </c>
      <c r="L2574">
        <f>IF('3.Stok Awal'!$N2574=0,0,'3.Stok Awal'!$N2574)</f>
        <v>0</v>
      </c>
      <c r="M2574" t="str">
        <f>IF('3.Stok Awal'!$O2574=0,"",'3.Stok Awal'!$O2574)</f>
        <v/>
      </c>
      <c r="N2574">
        <f>SUMIF('4.Sell to Trade'!$O$5:$O$5003,'5.Stok Akhir'!$G2574,'4.Sell to Trade'!$Q$5:$Q$5003)</f>
        <v>0</v>
      </c>
      <c r="O2574" t="str">
        <f>IF('3.Stok Awal'!$L2574=0,"",'3.Stok Awal'!$L2574)</f>
        <v/>
      </c>
      <c r="P2574">
        <f>IF(ISNA(VLOOKUP($A2574,STOK_AWAL,13,0)),0,IF(VLOOKUP($A2574,STOK_AWAL,13,0)&gt;0,ROUNDDOWN(L2574/VLOOKUP($A2574,STOK_AWAL,13,0),0),0))</f>
        <v>0</v>
      </c>
      <c r="Q2574" t="str">
        <f>I2574</f>
        <v/>
      </c>
      <c r="R2574">
        <f>IFERROR(MOD(L2574,VLOOKUP($A2574,STOK_AWAL,13,0)),0)</f>
        <v>0</v>
      </c>
      <c r="S2574" t="str">
        <f>K2574</f>
        <v/>
      </c>
      <c r="T2574">
        <f>R2574+(P2574*(IFERROR(VLOOKUP($A2574,STOK_AWAL,13,0),0)))</f>
        <v>0</v>
      </c>
      <c r="U2574" t="str">
        <f>M2574</f>
        <v/>
      </c>
    </row>
    <row r="2575" spans="1:21" x14ac:dyDescent="0.25">
      <c r="A2575" t="str">
        <f>IF('3.Stok Awal'!$A2575=0,"",'3.Stok Awal'!$A2575)</f>
        <v/>
      </c>
      <c r="B2575" t="str">
        <f>IF('3.Stok Awal'!$B2575=0,"",'3.Stok Awal'!$B2575)</f>
        <v/>
      </c>
      <c r="C2575" t="str">
        <f>IF('3.Stok Awal'!$C2575=0,"",'3.Stok Awal'!$C2575)</f>
        <v/>
      </c>
      <c r="D2575" t="str">
        <f>IF('3.Stok Awal'!$D2575=0,"",'3.Stok Awal'!$D2575)</f>
        <v/>
      </c>
      <c r="E2575" t="str">
        <f>IF('3.Stok Awal'!$E2575=0,"",'3.Stok Awal'!$E2575)</f>
        <v/>
      </c>
      <c r="F2575" s="4" t="str">
        <f>IF('3.Stok Awal'!$F2575=0,"",'3.Stok Awal'!$F2575)</f>
        <v/>
      </c>
      <c r="G2575" s="4" t="str">
        <f t="shared" si="40"/>
        <v/>
      </c>
      <c r="H2575">
        <f>IF('3.Stok Awal'!$I2575=0,0,'3.Stok Awal'!$I2575)</f>
        <v>0</v>
      </c>
      <c r="I2575" t="str">
        <f>IF('3.Stok Awal'!$J2575=0,"",'3.Stok Awal'!$J2575)</f>
        <v/>
      </c>
      <c r="J2575">
        <f>IF('3.Stok Awal'!$K2575=0,0,'3.Stok Awal'!$K2575)</f>
        <v>0</v>
      </c>
      <c r="K2575" t="str">
        <f>IF('3.Stok Awal'!$L2575=0,"",'3.Stok Awal'!$L2575)</f>
        <v/>
      </c>
      <c r="L2575">
        <f>IF('3.Stok Awal'!$N2575=0,0,'3.Stok Awal'!$N2575)</f>
        <v>0</v>
      </c>
      <c r="M2575" t="str">
        <f>IF('3.Stok Awal'!$O2575=0,"",'3.Stok Awal'!$O2575)</f>
        <v/>
      </c>
      <c r="N2575">
        <f>SUMIF('4.Sell to Trade'!$O$5:$O$5003,'5.Stok Akhir'!$G2575,'4.Sell to Trade'!$Q$5:$Q$5003)</f>
        <v>0</v>
      </c>
      <c r="O2575" t="str">
        <f>IF('3.Stok Awal'!$L2575=0,"",'3.Stok Awal'!$L2575)</f>
        <v/>
      </c>
      <c r="P2575">
        <f>IF(ISNA(VLOOKUP($A2575,STOK_AWAL,13,0)),0,IF(VLOOKUP($A2575,STOK_AWAL,13,0)&gt;0,ROUNDDOWN(L2575/VLOOKUP($A2575,STOK_AWAL,13,0),0),0))</f>
        <v>0</v>
      </c>
      <c r="Q2575" t="str">
        <f>I2575</f>
        <v/>
      </c>
      <c r="R2575">
        <f>IFERROR(MOD(L2575,VLOOKUP($A2575,STOK_AWAL,13,0)),0)</f>
        <v>0</v>
      </c>
      <c r="S2575" t="str">
        <f>K2575</f>
        <v/>
      </c>
      <c r="T2575">
        <f>R2575+(P2575*(IFERROR(VLOOKUP($A2575,STOK_AWAL,13,0),0)))</f>
        <v>0</v>
      </c>
      <c r="U2575" t="str">
        <f>M2575</f>
        <v/>
      </c>
    </row>
    <row r="2576" spans="1:21" x14ac:dyDescent="0.25">
      <c r="A2576" t="str">
        <f>IF('3.Stok Awal'!$A2576=0,"",'3.Stok Awal'!$A2576)</f>
        <v/>
      </c>
      <c r="B2576" t="str">
        <f>IF('3.Stok Awal'!$B2576=0,"",'3.Stok Awal'!$B2576)</f>
        <v/>
      </c>
      <c r="C2576" t="str">
        <f>IF('3.Stok Awal'!$C2576=0,"",'3.Stok Awal'!$C2576)</f>
        <v/>
      </c>
      <c r="D2576" t="str">
        <f>IF('3.Stok Awal'!$D2576=0,"",'3.Stok Awal'!$D2576)</f>
        <v/>
      </c>
      <c r="E2576" t="str">
        <f>IF('3.Stok Awal'!$E2576=0,"",'3.Stok Awal'!$E2576)</f>
        <v/>
      </c>
      <c r="F2576" s="4" t="str">
        <f>IF('3.Stok Awal'!$F2576=0,"",'3.Stok Awal'!$F2576)</f>
        <v/>
      </c>
      <c r="G2576" s="4" t="str">
        <f t="shared" si="40"/>
        <v/>
      </c>
      <c r="H2576">
        <f>IF('3.Stok Awal'!$I2576=0,0,'3.Stok Awal'!$I2576)</f>
        <v>0</v>
      </c>
      <c r="I2576" t="str">
        <f>IF('3.Stok Awal'!$J2576=0,"",'3.Stok Awal'!$J2576)</f>
        <v/>
      </c>
      <c r="J2576">
        <f>IF('3.Stok Awal'!$K2576=0,0,'3.Stok Awal'!$K2576)</f>
        <v>0</v>
      </c>
      <c r="K2576" t="str">
        <f>IF('3.Stok Awal'!$L2576=0,"",'3.Stok Awal'!$L2576)</f>
        <v/>
      </c>
      <c r="L2576">
        <f>IF('3.Stok Awal'!$N2576=0,0,'3.Stok Awal'!$N2576)</f>
        <v>0</v>
      </c>
      <c r="M2576" t="str">
        <f>IF('3.Stok Awal'!$O2576=0,"",'3.Stok Awal'!$O2576)</f>
        <v/>
      </c>
      <c r="N2576">
        <f>SUMIF('4.Sell to Trade'!$O$5:$O$5003,'5.Stok Akhir'!$G2576,'4.Sell to Trade'!$Q$5:$Q$5003)</f>
        <v>0</v>
      </c>
      <c r="O2576" t="str">
        <f>IF('3.Stok Awal'!$L2576=0,"",'3.Stok Awal'!$L2576)</f>
        <v/>
      </c>
      <c r="P2576">
        <f>IF(ISNA(VLOOKUP($A2576,STOK_AWAL,13,0)),0,IF(VLOOKUP($A2576,STOK_AWAL,13,0)&gt;0,ROUNDDOWN(L2576/VLOOKUP($A2576,STOK_AWAL,13,0),0),0))</f>
        <v>0</v>
      </c>
      <c r="Q2576" t="str">
        <f>I2576</f>
        <v/>
      </c>
      <c r="R2576">
        <f>IFERROR(MOD(L2576,VLOOKUP($A2576,STOK_AWAL,13,0)),0)</f>
        <v>0</v>
      </c>
      <c r="S2576" t="str">
        <f>K2576</f>
        <v/>
      </c>
      <c r="T2576">
        <f>R2576+(P2576*(IFERROR(VLOOKUP($A2576,STOK_AWAL,13,0),0)))</f>
        <v>0</v>
      </c>
      <c r="U2576" t="str">
        <f>M2576</f>
        <v/>
      </c>
    </row>
    <row r="2577" spans="1:21" x14ac:dyDescent="0.25">
      <c r="A2577" t="str">
        <f>IF('3.Stok Awal'!$A2577=0,"",'3.Stok Awal'!$A2577)</f>
        <v/>
      </c>
      <c r="B2577" t="str">
        <f>IF('3.Stok Awal'!$B2577=0,"",'3.Stok Awal'!$B2577)</f>
        <v/>
      </c>
      <c r="C2577" t="str">
        <f>IF('3.Stok Awal'!$C2577=0,"",'3.Stok Awal'!$C2577)</f>
        <v/>
      </c>
      <c r="D2577" t="str">
        <f>IF('3.Stok Awal'!$D2577=0,"",'3.Stok Awal'!$D2577)</f>
        <v/>
      </c>
      <c r="E2577" t="str">
        <f>IF('3.Stok Awal'!$E2577=0,"",'3.Stok Awal'!$E2577)</f>
        <v/>
      </c>
      <c r="F2577" s="4" t="str">
        <f>IF('3.Stok Awal'!$F2577=0,"",'3.Stok Awal'!$F2577)</f>
        <v/>
      </c>
      <c r="G2577" s="4" t="str">
        <f t="shared" si="40"/>
        <v/>
      </c>
      <c r="H2577">
        <f>IF('3.Stok Awal'!$I2577=0,0,'3.Stok Awal'!$I2577)</f>
        <v>0</v>
      </c>
      <c r="I2577" t="str">
        <f>IF('3.Stok Awal'!$J2577=0,"",'3.Stok Awal'!$J2577)</f>
        <v/>
      </c>
      <c r="J2577">
        <f>IF('3.Stok Awal'!$K2577=0,0,'3.Stok Awal'!$K2577)</f>
        <v>0</v>
      </c>
      <c r="K2577" t="str">
        <f>IF('3.Stok Awal'!$L2577=0,"",'3.Stok Awal'!$L2577)</f>
        <v/>
      </c>
      <c r="L2577">
        <f>IF('3.Stok Awal'!$N2577=0,0,'3.Stok Awal'!$N2577)</f>
        <v>0</v>
      </c>
      <c r="M2577" t="str">
        <f>IF('3.Stok Awal'!$O2577=0,"",'3.Stok Awal'!$O2577)</f>
        <v/>
      </c>
      <c r="N2577">
        <f>SUMIF('4.Sell to Trade'!$O$5:$O$5003,'5.Stok Akhir'!$G2577,'4.Sell to Trade'!$Q$5:$Q$5003)</f>
        <v>0</v>
      </c>
      <c r="O2577" t="str">
        <f>IF('3.Stok Awal'!$L2577=0,"",'3.Stok Awal'!$L2577)</f>
        <v/>
      </c>
      <c r="P2577">
        <f>IF(ISNA(VLOOKUP($A2577,STOK_AWAL,13,0)),0,IF(VLOOKUP($A2577,STOK_AWAL,13,0)&gt;0,ROUNDDOWN(L2577/VLOOKUP($A2577,STOK_AWAL,13,0),0),0))</f>
        <v>0</v>
      </c>
      <c r="Q2577" t="str">
        <f>I2577</f>
        <v/>
      </c>
      <c r="R2577">
        <f>IFERROR(MOD(L2577,VLOOKUP($A2577,STOK_AWAL,13,0)),0)</f>
        <v>0</v>
      </c>
      <c r="S2577" t="str">
        <f>K2577</f>
        <v/>
      </c>
      <c r="T2577">
        <f>R2577+(P2577*(IFERROR(VLOOKUP($A2577,STOK_AWAL,13,0),0)))</f>
        <v>0</v>
      </c>
      <c r="U2577" t="str">
        <f>M2577</f>
        <v/>
      </c>
    </row>
    <row r="2578" spans="1:21" x14ac:dyDescent="0.25">
      <c r="A2578" t="str">
        <f>IF('3.Stok Awal'!$A2578=0,"",'3.Stok Awal'!$A2578)</f>
        <v/>
      </c>
      <c r="B2578" t="str">
        <f>IF('3.Stok Awal'!$B2578=0,"",'3.Stok Awal'!$B2578)</f>
        <v/>
      </c>
      <c r="C2578" t="str">
        <f>IF('3.Stok Awal'!$C2578=0,"",'3.Stok Awal'!$C2578)</f>
        <v/>
      </c>
      <c r="D2578" t="str">
        <f>IF('3.Stok Awal'!$D2578=0,"",'3.Stok Awal'!$D2578)</f>
        <v/>
      </c>
      <c r="E2578" t="str">
        <f>IF('3.Stok Awal'!$E2578=0,"",'3.Stok Awal'!$E2578)</f>
        <v/>
      </c>
      <c r="F2578" s="4" t="str">
        <f>IF('3.Stok Awal'!$F2578=0,"",'3.Stok Awal'!$F2578)</f>
        <v/>
      </c>
      <c r="G2578" s="4" t="str">
        <f t="shared" si="40"/>
        <v/>
      </c>
      <c r="H2578">
        <f>IF('3.Stok Awal'!$I2578=0,0,'3.Stok Awal'!$I2578)</f>
        <v>0</v>
      </c>
      <c r="I2578" t="str">
        <f>IF('3.Stok Awal'!$J2578=0,"",'3.Stok Awal'!$J2578)</f>
        <v/>
      </c>
      <c r="J2578">
        <f>IF('3.Stok Awal'!$K2578=0,0,'3.Stok Awal'!$K2578)</f>
        <v>0</v>
      </c>
      <c r="K2578" t="str">
        <f>IF('3.Stok Awal'!$L2578=0,"",'3.Stok Awal'!$L2578)</f>
        <v/>
      </c>
      <c r="L2578">
        <f>IF('3.Stok Awal'!$N2578=0,0,'3.Stok Awal'!$N2578)</f>
        <v>0</v>
      </c>
      <c r="M2578" t="str">
        <f>IF('3.Stok Awal'!$O2578=0,"",'3.Stok Awal'!$O2578)</f>
        <v/>
      </c>
      <c r="N2578">
        <f>SUMIF('4.Sell to Trade'!$O$5:$O$5003,'5.Stok Akhir'!$G2578,'4.Sell to Trade'!$Q$5:$Q$5003)</f>
        <v>0</v>
      </c>
      <c r="O2578" t="str">
        <f>IF('3.Stok Awal'!$L2578=0,"",'3.Stok Awal'!$L2578)</f>
        <v/>
      </c>
      <c r="P2578">
        <f>IF(ISNA(VLOOKUP($A2578,STOK_AWAL,13,0)),0,IF(VLOOKUP($A2578,STOK_AWAL,13,0)&gt;0,ROUNDDOWN(L2578/VLOOKUP($A2578,STOK_AWAL,13,0),0),0))</f>
        <v>0</v>
      </c>
      <c r="Q2578" t="str">
        <f>I2578</f>
        <v/>
      </c>
      <c r="R2578">
        <f>IFERROR(MOD(L2578,VLOOKUP($A2578,STOK_AWAL,13,0)),0)</f>
        <v>0</v>
      </c>
      <c r="S2578" t="str">
        <f>K2578</f>
        <v/>
      </c>
      <c r="T2578">
        <f>R2578+(P2578*(IFERROR(VLOOKUP($A2578,STOK_AWAL,13,0),0)))</f>
        <v>0</v>
      </c>
      <c r="U2578" t="str">
        <f>M2578</f>
        <v/>
      </c>
    </row>
    <row r="2579" spans="1:21" x14ac:dyDescent="0.25">
      <c r="A2579" t="str">
        <f>IF('3.Stok Awal'!$A2579=0,"",'3.Stok Awal'!$A2579)</f>
        <v/>
      </c>
      <c r="B2579" t="str">
        <f>IF('3.Stok Awal'!$B2579=0,"",'3.Stok Awal'!$B2579)</f>
        <v/>
      </c>
      <c r="C2579" t="str">
        <f>IF('3.Stok Awal'!$C2579=0,"",'3.Stok Awal'!$C2579)</f>
        <v/>
      </c>
      <c r="D2579" t="str">
        <f>IF('3.Stok Awal'!$D2579=0,"",'3.Stok Awal'!$D2579)</f>
        <v/>
      </c>
      <c r="E2579" t="str">
        <f>IF('3.Stok Awal'!$E2579=0,"",'3.Stok Awal'!$E2579)</f>
        <v/>
      </c>
      <c r="F2579" s="4" t="str">
        <f>IF('3.Stok Awal'!$F2579=0,"",'3.Stok Awal'!$F2579)</f>
        <v/>
      </c>
      <c r="G2579" s="4" t="str">
        <f t="shared" si="40"/>
        <v/>
      </c>
      <c r="H2579">
        <f>IF('3.Stok Awal'!$I2579=0,0,'3.Stok Awal'!$I2579)</f>
        <v>0</v>
      </c>
      <c r="I2579" t="str">
        <f>IF('3.Stok Awal'!$J2579=0,"",'3.Stok Awal'!$J2579)</f>
        <v/>
      </c>
      <c r="J2579">
        <f>IF('3.Stok Awal'!$K2579=0,0,'3.Stok Awal'!$K2579)</f>
        <v>0</v>
      </c>
      <c r="K2579" t="str">
        <f>IF('3.Stok Awal'!$L2579=0,"",'3.Stok Awal'!$L2579)</f>
        <v/>
      </c>
      <c r="L2579">
        <f>IF('3.Stok Awal'!$N2579=0,0,'3.Stok Awal'!$N2579)</f>
        <v>0</v>
      </c>
      <c r="M2579" t="str">
        <f>IF('3.Stok Awal'!$O2579=0,"",'3.Stok Awal'!$O2579)</f>
        <v/>
      </c>
      <c r="N2579">
        <f>SUMIF('4.Sell to Trade'!$O$5:$O$5003,'5.Stok Akhir'!$G2579,'4.Sell to Trade'!$Q$5:$Q$5003)</f>
        <v>0</v>
      </c>
      <c r="O2579" t="str">
        <f>IF('3.Stok Awal'!$L2579=0,"",'3.Stok Awal'!$L2579)</f>
        <v/>
      </c>
      <c r="P2579">
        <f>IF(ISNA(VLOOKUP($A2579,STOK_AWAL,13,0)),0,IF(VLOOKUP($A2579,STOK_AWAL,13,0)&gt;0,ROUNDDOWN(L2579/VLOOKUP($A2579,STOK_AWAL,13,0),0),0))</f>
        <v>0</v>
      </c>
      <c r="Q2579" t="str">
        <f>I2579</f>
        <v/>
      </c>
      <c r="R2579">
        <f>IFERROR(MOD(L2579,VLOOKUP($A2579,STOK_AWAL,13,0)),0)</f>
        <v>0</v>
      </c>
      <c r="S2579" t="str">
        <f>K2579</f>
        <v/>
      </c>
      <c r="T2579">
        <f>R2579+(P2579*(IFERROR(VLOOKUP($A2579,STOK_AWAL,13,0),0)))</f>
        <v>0</v>
      </c>
      <c r="U2579" t="str">
        <f>M2579</f>
        <v/>
      </c>
    </row>
    <row r="2580" spans="1:21" x14ac:dyDescent="0.25">
      <c r="A2580" t="str">
        <f>IF('3.Stok Awal'!$A2580=0,"",'3.Stok Awal'!$A2580)</f>
        <v/>
      </c>
      <c r="B2580" t="str">
        <f>IF('3.Stok Awal'!$B2580=0,"",'3.Stok Awal'!$B2580)</f>
        <v/>
      </c>
      <c r="C2580" t="str">
        <f>IF('3.Stok Awal'!$C2580=0,"",'3.Stok Awal'!$C2580)</f>
        <v/>
      </c>
      <c r="D2580" t="str">
        <f>IF('3.Stok Awal'!$D2580=0,"",'3.Stok Awal'!$D2580)</f>
        <v/>
      </c>
      <c r="E2580" t="str">
        <f>IF('3.Stok Awal'!$E2580=0,"",'3.Stok Awal'!$E2580)</f>
        <v/>
      </c>
      <c r="F2580" s="4" t="str">
        <f>IF('3.Stok Awal'!$F2580=0,"",'3.Stok Awal'!$F2580)</f>
        <v/>
      </c>
      <c r="G2580" s="4" t="str">
        <f t="shared" si="40"/>
        <v/>
      </c>
      <c r="H2580">
        <f>IF('3.Stok Awal'!$I2580=0,0,'3.Stok Awal'!$I2580)</f>
        <v>0</v>
      </c>
      <c r="I2580" t="str">
        <f>IF('3.Stok Awal'!$J2580=0,"",'3.Stok Awal'!$J2580)</f>
        <v/>
      </c>
      <c r="J2580">
        <f>IF('3.Stok Awal'!$K2580=0,0,'3.Stok Awal'!$K2580)</f>
        <v>0</v>
      </c>
      <c r="K2580" t="str">
        <f>IF('3.Stok Awal'!$L2580=0,"",'3.Stok Awal'!$L2580)</f>
        <v/>
      </c>
      <c r="L2580">
        <f>IF('3.Stok Awal'!$N2580=0,0,'3.Stok Awal'!$N2580)</f>
        <v>0</v>
      </c>
      <c r="M2580" t="str">
        <f>IF('3.Stok Awal'!$O2580=0,"",'3.Stok Awal'!$O2580)</f>
        <v/>
      </c>
      <c r="N2580">
        <f>SUMIF('4.Sell to Trade'!$O$5:$O$5003,'5.Stok Akhir'!$G2580,'4.Sell to Trade'!$Q$5:$Q$5003)</f>
        <v>0</v>
      </c>
      <c r="O2580" t="str">
        <f>IF('3.Stok Awal'!$L2580=0,"",'3.Stok Awal'!$L2580)</f>
        <v/>
      </c>
      <c r="P2580">
        <f>IF(ISNA(VLOOKUP($A2580,STOK_AWAL,13,0)),0,IF(VLOOKUP($A2580,STOK_AWAL,13,0)&gt;0,ROUNDDOWN(L2580/VLOOKUP($A2580,STOK_AWAL,13,0),0),0))</f>
        <v>0</v>
      </c>
      <c r="Q2580" t="str">
        <f>I2580</f>
        <v/>
      </c>
      <c r="R2580">
        <f>IFERROR(MOD(L2580,VLOOKUP($A2580,STOK_AWAL,13,0)),0)</f>
        <v>0</v>
      </c>
      <c r="S2580" t="str">
        <f>K2580</f>
        <v/>
      </c>
      <c r="T2580">
        <f>R2580+(P2580*(IFERROR(VLOOKUP($A2580,STOK_AWAL,13,0),0)))</f>
        <v>0</v>
      </c>
      <c r="U2580" t="str">
        <f>M2580</f>
        <v/>
      </c>
    </row>
    <row r="2581" spans="1:21" x14ac:dyDescent="0.25">
      <c r="A2581" t="str">
        <f>IF('3.Stok Awal'!$A2581=0,"",'3.Stok Awal'!$A2581)</f>
        <v/>
      </c>
      <c r="B2581" t="str">
        <f>IF('3.Stok Awal'!$B2581=0,"",'3.Stok Awal'!$B2581)</f>
        <v/>
      </c>
      <c r="C2581" t="str">
        <f>IF('3.Stok Awal'!$C2581=0,"",'3.Stok Awal'!$C2581)</f>
        <v/>
      </c>
      <c r="D2581" t="str">
        <f>IF('3.Stok Awal'!$D2581=0,"",'3.Stok Awal'!$D2581)</f>
        <v/>
      </c>
      <c r="E2581" t="str">
        <f>IF('3.Stok Awal'!$E2581=0,"",'3.Stok Awal'!$E2581)</f>
        <v/>
      </c>
      <c r="F2581" s="4" t="str">
        <f>IF('3.Stok Awal'!$F2581=0,"",'3.Stok Awal'!$F2581)</f>
        <v/>
      </c>
      <c r="G2581" s="4" t="str">
        <f t="shared" si="40"/>
        <v/>
      </c>
      <c r="H2581">
        <f>IF('3.Stok Awal'!$I2581=0,0,'3.Stok Awal'!$I2581)</f>
        <v>0</v>
      </c>
      <c r="I2581" t="str">
        <f>IF('3.Stok Awal'!$J2581=0,"",'3.Stok Awal'!$J2581)</f>
        <v/>
      </c>
      <c r="J2581">
        <f>IF('3.Stok Awal'!$K2581=0,0,'3.Stok Awal'!$K2581)</f>
        <v>0</v>
      </c>
      <c r="K2581" t="str">
        <f>IF('3.Stok Awal'!$L2581=0,"",'3.Stok Awal'!$L2581)</f>
        <v/>
      </c>
      <c r="L2581">
        <f>IF('3.Stok Awal'!$N2581=0,0,'3.Stok Awal'!$N2581)</f>
        <v>0</v>
      </c>
      <c r="M2581" t="str">
        <f>IF('3.Stok Awal'!$O2581=0,"",'3.Stok Awal'!$O2581)</f>
        <v/>
      </c>
      <c r="N2581">
        <f>SUMIF('4.Sell to Trade'!$O$5:$O$5003,'5.Stok Akhir'!$G2581,'4.Sell to Trade'!$Q$5:$Q$5003)</f>
        <v>0</v>
      </c>
      <c r="O2581" t="str">
        <f>IF('3.Stok Awal'!$L2581=0,"",'3.Stok Awal'!$L2581)</f>
        <v/>
      </c>
      <c r="P2581">
        <f>IF(ISNA(VLOOKUP($A2581,STOK_AWAL,13,0)),0,IF(VLOOKUP($A2581,STOK_AWAL,13,0)&gt;0,ROUNDDOWN(L2581/VLOOKUP($A2581,STOK_AWAL,13,0),0),0))</f>
        <v>0</v>
      </c>
      <c r="Q2581" t="str">
        <f>I2581</f>
        <v/>
      </c>
      <c r="R2581">
        <f>IFERROR(MOD(L2581,VLOOKUP($A2581,STOK_AWAL,13,0)),0)</f>
        <v>0</v>
      </c>
      <c r="S2581" t="str">
        <f>K2581</f>
        <v/>
      </c>
      <c r="T2581">
        <f>R2581+(P2581*(IFERROR(VLOOKUP($A2581,STOK_AWAL,13,0),0)))</f>
        <v>0</v>
      </c>
      <c r="U2581" t="str">
        <f>M2581</f>
        <v/>
      </c>
    </row>
    <row r="2582" spans="1:21" x14ac:dyDescent="0.25">
      <c r="A2582" t="str">
        <f>IF('3.Stok Awal'!$A2582=0,"",'3.Stok Awal'!$A2582)</f>
        <v/>
      </c>
      <c r="B2582" t="str">
        <f>IF('3.Stok Awal'!$B2582=0,"",'3.Stok Awal'!$B2582)</f>
        <v/>
      </c>
      <c r="C2582" t="str">
        <f>IF('3.Stok Awal'!$C2582=0,"",'3.Stok Awal'!$C2582)</f>
        <v/>
      </c>
      <c r="D2582" t="str">
        <f>IF('3.Stok Awal'!$D2582=0,"",'3.Stok Awal'!$D2582)</f>
        <v/>
      </c>
      <c r="E2582" t="str">
        <f>IF('3.Stok Awal'!$E2582=0,"",'3.Stok Awal'!$E2582)</f>
        <v/>
      </c>
      <c r="F2582" s="4" t="str">
        <f>IF('3.Stok Awal'!$F2582=0,"",'3.Stok Awal'!$F2582)</f>
        <v/>
      </c>
      <c r="G2582" s="4" t="str">
        <f t="shared" si="40"/>
        <v/>
      </c>
      <c r="H2582">
        <f>IF('3.Stok Awal'!$I2582=0,0,'3.Stok Awal'!$I2582)</f>
        <v>0</v>
      </c>
      <c r="I2582" t="str">
        <f>IF('3.Stok Awal'!$J2582=0,"",'3.Stok Awal'!$J2582)</f>
        <v/>
      </c>
      <c r="J2582">
        <f>IF('3.Stok Awal'!$K2582=0,0,'3.Stok Awal'!$K2582)</f>
        <v>0</v>
      </c>
      <c r="K2582" t="str">
        <f>IF('3.Stok Awal'!$L2582=0,"",'3.Stok Awal'!$L2582)</f>
        <v/>
      </c>
      <c r="L2582">
        <f>IF('3.Stok Awal'!$N2582=0,0,'3.Stok Awal'!$N2582)</f>
        <v>0</v>
      </c>
      <c r="M2582" t="str">
        <f>IF('3.Stok Awal'!$O2582=0,"",'3.Stok Awal'!$O2582)</f>
        <v/>
      </c>
      <c r="N2582">
        <f>SUMIF('4.Sell to Trade'!$O$5:$O$5003,'5.Stok Akhir'!$G2582,'4.Sell to Trade'!$Q$5:$Q$5003)</f>
        <v>0</v>
      </c>
      <c r="O2582" t="str">
        <f>IF('3.Stok Awal'!$L2582=0,"",'3.Stok Awal'!$L2582)</f>
        <v/>
      </c>
      <c r="P2582">
        <f>IF(ISNA(VLOOKUP($A2582,STOK_AWAL,13,0)),0,IF(VLOOKUP($A2582,STOK_AWAL,13,0)&gt;0,ROUNDDOWN(L2582/VLOOKUP($A2582,STOK_AWAL,13,0),0),0))</f>
        <v>0</v>
      </c>
      <c r="Q2582" t="str">
        <f>I2582</f>
        <v/>
      </c>
      <c r="R2582">
        <f>IFERROR(MOD(L2582,VLOOKUP($A2582,STOK_AWAL,13,0)),0)</f>
        <v>0</v>
      </c>
      <c r="S2582" t="str">
        <f>K2582</f>
        <v/>
      </c>
      <c r="T2582">
        <f>R2582+(P2582*(IFERROR(VLOOKUP($A2582,STOK_AWAL,13,0),0)))</f>
        <v>0</v>
      </c>
      <c r="U2582" t="str">
        <f>M2582</f>
        <v/>
      </c>
    </row>
    <row r="2583" spans="1:21" x14ac:dyDescent="0.25">
      <c r="A2583" t="str">
        <f>IF('3.Stok Awal'!$A2583=0,"",'3.Stok Awal'!$A2583)</f>
        <v/>
      </c>
      <c r="B2583" t="str">
        <f>IF('3.Stok Awal'!$B2583=0,"",'3.Stok Awal'!$B2583)</f>
        <v/>
      </c>
      <c r="C2583" t="str">
        <f>IF('3.Stok Awal'!$C2583=0,"",'3.Stok Awal'!$C2583)</f>
        <v/>
      </c>
      <c r="D2583" t="str">
        <f>IF('3.Stok Awal'!$D2583=0,"",'3.Stok Awal'!$D2583)</f>
        <v/>
      </c>
      <c r="E2583" t="str">
        <f>IF('3.Stok Awal'!$E2583=0,"",'3.Stok Awal'!$E2583)</f>
        <v/>
      </c>
      <c r="F2583" s="4" t="str">
        <f>IF('3.Stok Awal'!$F2583=0,"",'3.Stok Awal'!$F2583)</f>
        <v/>
      </c>
      <c r="G2583" s="4" t="str">
        <f t="shared" si="40"/>
        <v/>
      </c>
      <c r="H2583">
        <f>IF('3.Stok Awal'!$I2583=0,0,'3.Stok Awal'!$I2583)</f>
        <v>0</v>
      </c>
      <c r="I2583" t="str">
        <f>IF('3.Stok Awal'!$J2583=0,"",'3.Stok Awal'!$J2583)</f>
        <v/>
      </c>
      <c r="J2583">
        <f>IF('3.Stok Awal'!$K2583=0,0,'3.Stok Awal'!$K2583)</f>
        <v>0</v>
      </c>
      <c r="K2583" t="str">
        <f>IF('3.Stok Awal'!$L2583=0,"",'3.Stok Awal'!$L2583)</f>
        <v/>
      </c>
      <c r="L2583">
        <f>IF('3.Stok Awal'!$N2583=0,0,'3.Stok Awal'!$N2583)</f>
        <v>0</v>
      </c>
      <c r="M2583" t="str">
        <f>IF('3.Stok Awal'!$O2583=0,"",'3.Stok Awal'!$O2583)</f>
        <v/>
      </c>
      <c r="N2583">
        <f>SUMIF('4.Sell to Trade'!$O$5:$O$5003,'5.Stok Akhir'!$G2583,'4.Sell to Trade'!$Q$5:$Q$5003)</f>
        <v>0</v>
      </c>
      <c r="O2583" t="str">
        <f>IF('3.Stok Awal'!$L2583=0,"",'3.Stok Awal'!$L2583)</f>
        <v/>
      </c>
      <c r="P2583">
        <f>IF(ISNA(VLOOKUP($A2583,STOK_AWAL,13,0)),0,IF(VLOOKUP($A2583,STOK_AWAL,13,0)&gt;0,ROUNDDOWN(L2583/VLOOKUP($A2583,STOK_AWAL,13,0),0),0))</f>
        <v>0</v>
      </c>
      <c r="Q2583" t="str">
        <f>I2583</f>
        <v/>
      </c>
      <c r="R2583">
        <f>IFERROR(MOD(L2583,VLOOKUP($A2583,STOK_AWAL,13,0)),0)</f>
        <v>0</v>
      </c>
      <c r="S2583" t="str">
        <f>K2583</f>
        <v/>
      </c>
      <c r="T2583">
        <f>R2583+(P2583*(IFERROR(VLOOKUP($A2583,STOK_AWAL,13,0),0)))</f>
        <v>0</v>
      </c>
      <c r="U2583" t="str">
        <f>M2583</f>
        <v/>
      </c>
    </row>
    <row r="2584" spans="1:21" x14ac:dyDescent="0.25">
      <c r="A2584" t="str">
        <f>IF('3.Stok Awal'!$A2584=0,"",'3.Stok Awal'!$A2584)</f>
        <v/>
      </c>
      <c r="B2584" t="str">
        <f>IF('3.Stok Awal'!$B2584=0,"",'3.Stok Awal'!$B2584)</f>
        <v/>
      </c>
      <c r="C2584" t="str">
        <f>IF('3.Stok Awal'!$C2584=0,"",'3.Stok Awal'!$C2584)</f>
        <v/>
      </c>
      <c r="D2584" t="str">
        <f>IF('3.Stok Awal'!$D2584=0,"",'3.Stok Awal'!$D2584)</f>
        <v/>
      </c>
      <c r="E2584" t="str">
        <f>IF('3.Stok Awal'!$E2584=0,"",'3.Stok Awal'!$E2584)</f>
        <v/>
      </c>
      <c r="F2584" s="4" t="str">
        <f>IF('3.Stok Awal'!$F2584=0,"",'3.Stok Awal'!$F2584)</f>
        <v/>
      </c>
      <c r="G2584" s="4" t="str">
        <f t="shared" si="40"/>
        <v/>
      </c>
      <c r="H2584">
        <f>IF('3.Stok Awal'!$I2584=0,0,'3.Stok Awal'!$I2584)</f>
        <v>0</v>
      </c>
      <c r="I2584" t="str">
        <f>IF('3.Stok Awal'!$J2584=0,"",'3.Stok Awal'!$J2584)</f>
        <v/>
      </c>
      <c r="J2584">
        <f>IF('3.Stok Awal'!$K2584=0,0,'3.Stok Awal'!$K2584)</f>
        <v>0</v>
      </c>
      <c r="K2584" t="str">
        <f>IF('3.Stok Awal'!$L2584=0,"",'3.Stok Awal'!$L2584)</f>
        <v/>
      </c>
      <c r="L2584">
        <f>IF('3.Stok Awal'!$N2584=0,0,'3.Stok Awal'!$N2584)</f>
        <v>0</v>
      </c>
      <c r="M2584" t="str">
        <f>IF('3.Stok Awal'!$O2584=0,"",'3.Stok Awal'!$O2584)</f>
        <v/>
      </c>
      <c r="N2584">
        <f>SUMIF('4.Sell to Trade'!$O$5:$O$5003,'5.Stok Akhir'!$G2584,'4.Sell to Trade'!$Q$5:$Q$5003)</f>
        <v>0</v>
      </c>
      <c r="O2584" t="str">
        <f>IF('3.Stok Awal'!$L2584=0,"",'3.Stok Awal'!$L2584)</f>
        <v/>
      </c>
      <c r="P2584">
        <f>IF(ISNA(VLOOKUP($A2584,STOK_AWAL,13,0)),0,IF(VLOOKUP($A2584,STOK_AWAL,13,0)&gt;0,ROUNDDOWN(L2584/VLOOKUP($A2584,STOK_AWAL,13,0),0),0))</f>
        <v>0</v>
      </c>
      <c r="Q2584" t="str">
        <f>I2584</f>
        <v/>
      </c>
      <c r="R2584">
        <f>IFERROR(MOD(L2584,VLOOKUP($A2584,STOK_AWAL,13,0)),0)</f>
        <v>0</v>
      </c>
      <c r="S2584" t="str">
        <f>K2584</f>
        <v/>
      </c>
      <c r="T2584">
        <f>R2584+(P2584*(IFERROR(VLOOKUP($A2584,STOK_AWAL,13,0),0)))</f>
        <v>0</v>
      </c>
      <c r="U2584" t="str">
        <f>M2584</f>
        <v/>
      </c>
    </row>
    <row r="2585" spans="1:21" x14ac:dyDescent="0.25">
      <c r="A2585" t="str">
        <f>IF('3.Stok Awal'!$A2585=0,"",'3.Stok Awal'!$A2585)</f>
        <v/>
      </c>
      <c r="B2585" t="str">
        <f>IF('3.Stok Awal'!$B2585=0,"",'3.Stok Awal'!$B2585)</f>
        <v/>
      </c>
      <c r="C2585" t="str">
        <f>IF('3.Stok Awal'!$C2585=0,"",'3.Stok Awal'!$C2585)</f>
        <v/>
      </c>
      <c r="D2585" t="str">
        <f>IF('3.Stok Awal'!$D2585=0,"",'3.Stok Awal'!$D2585)</f>
        <v/>
      </c>
      <c r="E2585" t="str">
        <f>IF('3.Stok Awal'!$E2585=0,"",'3.Stok Awal'!$E2585)</f>
        <v/>
      </c>
      <c r="F2585" s="4" t="str">
        <f>IF('3.Stok Awal'!$F2585=0,"",'3.Stok Awal'!$F2585)</f>
        <v/>
      </c>
      <c r="G2585" s="4" t="str">
        <f t="shared" si="40"/>
        <v/>
      </c>
      <c r="H2585">
        <f>IF('3.Stok Awal'!$I2585=0,0,'3.Stok Awal'!$I2585)</f>
        <v>0</v>
      </c>
      <c r="I2585" t="str">
        <f>IF('3.Stok Awal'!$J2585=0,"",'3.Stok Awal'!$J2585)</f>
        <v/>
      </c>
      <c r="J2585">
        <f>IF('3.Stok Awal'!$K2585=0,0,'3.Stok Awal'!$K2585)</f>
        <v>0</v>
      </c>
      <c r="K2585" t="str">
        <f>IF('3.Stok Awal'!$L2585=0,"",'3.Stok Awal'!$L2585)</f>
        <v/>
      </c>
      <c r="L2585">
        <f>IF('3.Stok Awal'!$N2585=0,0,'3.Stok Awal'!$N2585)</f>
        <v>0</v>
      </c>
      <c r="M2585" t="str">
        <f>IF('3.Stok Awal'!$O2585=0,"",'3.Stok Awal'!$O2585)</f>
        <v/>
      </c>
      <c r="N2585">
        <f>SUMIF('4.Sell to Trade'!$O$5:$O$5003,'5.Stok Akhir'!$G2585,'4.Sell to Trade'!$Q$5:$Q$5003)</f>
        <v>0</v>
      </c>
      <c r="O2585" t="str">
        <f>IF('3.Stok Awal'!$L2585=0,"",'3.Stok Awal'!$L2585)</f>
        <v/>
      </c>
      <c r="P2585">
        <f>IF(ISNA(VLOOKUP($A2585,STOK_AWAL,13,0)),0,IF(VLOOKUP($A2585,STOK_AWAL,13,0)&gt;0,ROUNDDOWN(L2585/VLOOKUP($A2585,STOK_AWAL,13,0),0),0))</f>
        <v>0</v>
      </c>
      <c r="Q2585" t="str">
        <f>I2585</f>
        <v/>
      </c>
      <c r="R2585">
        <f>IFERROR(MOD(L2585,VLOOKUP($A2585,STOK_AWAL,13,0)),0)</f>
        <v>0</v>
      </c>
      <c r="S2585" t="str">
        <f>K2585</f>
        <v/>
      </c>
      <c r="T2585">
        <f>R2585+(P2585*(IFERROR(VLOOKUP($A2585,STOK_AWAL,13,0),0)))</f>
        <v>0</v>
      </c>
      <c r="U2585" t="str">
        <f>M2585</f>
        <v/>
      </c>
    </row>
    <row r="2586" spans="1:21" x14ac:dyDescent="0.25">
      <c r="A2586" t="str">
        <f>IF('3.Stok Awal'!$A2586=0,"",'3.Stok Awal'!$A2586)</f>
        <v/>
      </c>
      <c r="B2586" t="str">
        <f>IF('3.Stok Awal'!$B2586=0,"",'3.Stok Awal'!$B2586)</f>
        <v/>
      </c>
      <c r="C2586" t="str">
        <f>IF('3.Stok Awal'!$C2586=0,"",'3.Stok Awal'!$C2586)</f>
        <v/>
      </c>
      <c r="D2586" t="str">
        <f>IF('3.Stok Awal'!$D2586=0,"",'3.Stok Awal'!$D2586)</f>
        <v/>
      </c>
      <c r="E2586" t="str">
        <f>IF('3.Stok Awal'!$E2586=0,"",'3.Stok Awal'!$E2586)</f>
        <v/>
      </c>
      <c r="F2586" s="4" t="str">
        <f>IF('3.Stok Awal'!$F2586=0,"",'3.Stok Awal'!$F2586)</f>
        <v/>
      </c>
      <c r="G2586" s="4" t="str">
        <f t="shared" si="40"/>
        <v/>
      </c>
      <c r="H2586">
        <f>IF('3.Stok Awal'!$I2586=0,0,'3.Stok Awal'!$I2586)</f>
        <v>0</v>
      </c>
      <c r="I2586" t="str">
        <f>IF('3.Stok Awal'!$J2586=0,"",'3.Stok Awal'!$J2586)</f>
        <v/>
      </c>
      <c r="J2586">
        <f>IF('3.Stok Awal'!$K2586=0,0,'3.Stok Awal'!$K2586)</f>
        <v>0</v>
      </c>
      <c r="K2586" t="str">
        <f>IF('3.Stok Awal'!$L2586=0,"",'3.Stok Awal'!$L2586)</f>
        <v/>
      </c>
      <c r="L2586">
        <f>IF('3.Stok Awal'!$N2586=0,0,'3.Stok Awal'!$N2586)</f>
        <v>0</v>
      </c>
      <c r="M2586" t="str">
        <f>IF('3.Stok Awal'!$O2586=0,"",'3.Stok Awal'!$O2586)</f>
        <v/>
      </c>
      <c r="N2586">
        <f>SUMIF('4.Sell to Trade'!$O$5:$O$5003,'5.Stok Akhir'!$G2586,'4.Sell to Trade'!$Q$5:$Q$5003)</f>
        <v>0</v>
      </c>
      <c r="O2586" t="str">
        <f>IF('3.Stok Awal'!$L2586=0,"",'3.Stok Awal'!$L2586)</f>
        <v/>
      </c>
      <c r="P2586">
        <f>IF(ISNA(VLOOKUP($A2586,STOK_AWAL,13,0)),0,IF(VLOOKUP($A2586,STOK_AWAL,13,0)&gt;0,ROUNDDOWN(L2586/VLOOKUP($A2586,STOK_AWAL,13,0),0),0))</f>
        <v>0</v>
      </c>
      <c r="Q2586" t="str">
        <f>I2586</f>
        <v/>
      </c>
      <c r="R2586">
        <f>IFERROR(MOD(L2586,VLOOKUP($A2586,STOK_AWAL,13,0)),0)</f>
        <v>0</v>
      </c>
      <c r="S2586" t="str">
        <f>K2586</f>
        <v/>
      </c>
      <c r="T2586">
        <f>R2586+(P2586*(IFERROR(VLOOKUP($A2586,STOK_AWAL,13,0),0)))</f>
        <v>0</v>
      </c>
      <c r="U2586" t="str">
        <f>M2586</f>
        <v/>
      </c>
    </row>
    <row r="2587" spans="1:21" x14ac:dyDescent="0.25">
      <c r="A2587" t="str">
        <f>IF('3.Stok Awal'!$A2587=0,"",'3.Stok Awal'!$A2587)</f>
        <v/>
      </c>
      <c r="B2587" t="str">
        <f>IF('3.Stok Awal'!$B2587=0,"",'3.Stok Awal'!$B2587)</f>
        <v/>
      </c>
      <c r="C2587" t="str">
        <f>IF('3.Stok Awal'!$C2587=0,"",'3.Stok Awal'!$C2587)</f>
        <v/>
      </c>
      <c r="D2587" t="str">
        <f>IF('3.Stok Awal'!$D2587=0,"",'3.Stok Awal'!$D2587)</f>
        <v/>
      </c>
      <c r="E2587" t="str">
        <f>IF('3.Stok Awal'!$E2587=0,"",'3.Stok Awal'!$E2587)</f>
        <v/>
      </c>
      <c r="F2587" s="4" t="str">
        <f>IF('3.Stok Awal'!$F2587=0,"",'3.Stok Awal'!$F2587)</f>
        <v/>
      </c>
      <c r="G2587" s="4" t="str">
        <f t="shared" si="40"/>
        <v/>
      </c>
      <c r="H2587">
        <f>IF('3.Stok Awal'!$I2587=0,0,'3.Stok Awal'!$I2587)</f>
        <v>0</v>
      </c>
      <c r="I2587" t="str">
        <f>IF('3.Stok Awal'!$J2587=0,"",'3.Stok Awal'!$J2587)</f>
        <v/>
      </c>
      <c r="J2587">
        <f>IF('3.Stok Awal'!$K2587=0,0,'3.Stok Awal'!$K2587)</f>
        <v>0</v>
      </c>
      <c r="K2587" t="str">
        <f>IF('3.Stok Awal'!$L2587=0,"",'3.Stok Awal'!$L2587)</f>
        <v/>
      </c>
      <c r="L2587">
        <f>IF('3.Stok Awal'!$N2587=0,0,'3.Stok Awal'!$N2587)</f>
        <v>0</v>
      </c>
      <c r="M2587" t="str">
        <f>IF('3.Stok Awal'!$O2587=0,"",'3.Stok Awal'!$O2587)</f>
        <v/>
      </c>
      <c r="N2587">
        <f>SUMIF('4.Sell to Trade'!$O$5:$O$5003,'5.Stok Akhir'!$G2587,'4.Sell to Trade'!$Q$5:$Q$5003)</f>
        <v>0</v>
      </c>
      <c r="O2587" t="str">
        <f>IF('3.Stok Awal'!$L2587=0,"",'3.Stok Awal'!$L2587)</f>
        <v/>
      </c>
      <c r="P2587">
        <f>IF(ISNA(VLOOKUP($A2587,STOK_AWAL,13,0)),0,IF(VLOOKUP($A2587,STOK_AWAL,13,0)&gt;0,ROUNDDOWN(L2587/VLOOKUP($A2587,STOK_AWAL,13,0),0),0))</f>
        <v>0</v>
      </c>
      <c r="Q2587" t="str">
        <f>I2587</f>
        <v/>
      </c>
      <c r="R2587">
        <f>IFERROR(MOD(L2587,VLOOKUP($A2587,STOK_AWAL,13,0)),0)</f>
        <v>0</v>
      </c>
      <c r="S2587" t="str">
        <f>K2587</f>
        <v/>
      </c>
      <c r="T2587">
        <f>R2587+(P2587*(IFERROR(VLOOKUP($A2587,STOK_AWAL,13,0),0)))</f>
        <v>0</v>
      </c>
      <c r="U2587" t="str">
        <f>M2587</f>
        <v/>
      </c>
    </row>
    <row r="2588" spans="1:21" x14ac:dyDescent="0.25">
      <c r="A2588" t="str">
        <f>IF('3.Stok Awal'!$A2588=0,"",'3.Stok Awal'!$A2588)</f>
        <v/>
      </c>
      <c r="B2588" t="str">
        <f>IF('3.Stok Awal'!$B2588=0,"",'3.Stok Awal'!$B2588)</f>
        <v/>
      </c>
      <c r="C2588" t="str">
        <f>IF('3.Stok Awal'!$C2588=0,"",'3.Stok Awal'!$C2588)</f>
        <v/>
      </c>
      <c r="D2588" t="str">
        <f>IF('3.Stok Awal'!$D2588=0,"",'3.Stok Awal'!$D2588)</f>
        <v/>
      </c>
      <c r="E2588" t="str">
        <f>IF('3.Stok Awal'!$E2588=0,"",'3.Stok Awal'!$E2588)</f>
        <v/>
      </c>
      <c r="F2588" s="4" t="str">
        <f>IF('3.Stok Awal'!$F2588=0,"",'3.Stok Awal'!$F2588)</f>
        <v/>
      </c>
      <c r="G2588" s="4" t="str">
        <f t="shared" si="40"/>
        <v/>
      </c>
      <c r="H2588">
        <f>IF('3.Stok Awal'!$I2588=0,0,'3.Stok Awal'!$I2588)</f>
        <v>0</v>
      </c>
      <c r="I2588" t="str">
        <f>IF('3.Stok Awal'!$J2588=0,"",'3.Stok Awal'!$J2588)</f>
        <v/>
      </c>
      <c r="J2588">
        <f>IF('3.Stok Awal'!$K2588=0,0,'3.Stok Awal'!$K2588)</f>
        <v>0</v>
      </c>
      <c r="K2588" t="str">
        <f>IF('3.Stok Awal'!$L2588=0,"",'3.Stok Awal'!$L2588)</f>
        <v/>
      </c>
      <c r="L2588">
        <f>IF('3.Stok Awal'!$N2588=0,0,'3.Stok Awal'!$N2588)</f>
        <v>0</v>
      </c>
      <c r="M2588" t="str">
        <f>IF('3.Stok Awal'!$O2588=0,"",'3.Stok Awal'!$O2588)</f>
        <v/>
      </c>
      <c r="N2588">
        <f>SUMIF('4.Sell to Trade'!$O$5:$O$5003,'5.Stok Akhir'!$G2588,'4.Sell to Trade'!$Q$5:$Q$5003)</f>
        <v>0</v>
      </c>
      <c r="O2588" t="str">
        <f>IF('3.Stok Awal'!$L2588=0,"",'3.Stok Awal'!$L2588)</f>
        <v/>
      </c>
      <c r="P2588">
        <f>IF(ISNA(VLOOKUP($A2588,STOK_AWAL,13,0)),0,IF(VLOOKUP($A2588,STOK_AWAL,13,0)&gt;0,ROUNDDOWN(L2588/VLOOKUP($A2588,STOK_AWAL,13,0),0),0))</f>
        <v>0</v>
      </c>
      <c r="Q2588" t="str">
        <f>I2588</f>
        <v/>
      </c>
      <c r="R2588">
        <f>IFERROR(MOD(L2588,VLOOKUP($A2588,STOK_AWAL,13,0)),0)</f>
        <v>0</v>
      </c>
      <c r="S2588" t="str">
        <f>K2588</f>
        <v/>
      </c>
      <c r="T2588">
        <f>R2588+(P2588*(IFERROR(VLOOKUP($A2588,STOK_AWAL,13,0),0)))</f>
        <v>0</v>
      </c>
      <c r="U2588" t="str">
        <f>M2588</f>
        <v/>
      </c>
    </row>
    <row r="2589" spans="1:21" x14ac:dyDescent="0.25">
      <c r="A2589" t="str">
        <f>IF('3.Stok Awal'!$A2589=0,"",'3.Stok Awal'!$A2589)</f>
        <v/>
      </c>
      <c r="B2589" t="str">
        <f>IF('3.Stok Awal'!$B2589=0,"",'3.Stok Awal'!$B2589)</f>
        <v/>
      </c>
      <c r="C2589" t="str">
        <f>IF('3.Stok Awal'!$C2589=0,"",'3.Stok Awal'!$C2589)</f>
        <v/>
      </c>
      <c r="D2589" t="str">
        <f>IF('3.Stok Awal'!$D2589=0,"",'3.Stok Awal'!$D2589)</f>
        <v/>
      </c>
      <c r="E2589" t="str">
        <f>IF('3.Stok Awal'!$E2589=0,"",'3.Stok Awal'!$E2589)</f>
        <v/>
      </c>
      <c r="F2589" s="4" t="str">
        <f>IF('3.Stok Awal'!$F2589=0,"",'3.Stok Awal'!$F2589)</f>
        <v/>
      </c>
      <c r="G2589" s="4" t="str">
        <f t="shared" si="40"/>
        <v/>
      </c>
      <c r="H2589">
        <f>IF('3.Stok Awal'!$I2589=0,0,'3.Stok Awal'!$I2589)</f>
        <v>0</v>
      </c>
      <c r="I2589" t="str">
        <f>IF('3.Stok Awal'!$J2589=0,"",'3.Stok Awal'!$J2589)</f>
        <v/>
      </c>
      <c r="J2589">
        <f>IF('3.Stok Awal'!$K2589=0,0,'3.Stok Awal'!$K2589)</f>
        <v>0</v>
      </c>
      <c r="K2589" t="str">
        <f>IF('3.Stok Awal'!$L2589=0,"",'3.Stok Awal'!$L2589)</f>
        <v/>
      </c>
      <c r="L2589">
        <f>IF('3.Stok Awal'!$N2589=0,0,'3.Stok Awal'!$N2589)</f>
        <v>0</v>
      </c>
      <c r="M2589" t="str">
        <f>IF('3.Stok Awal'!$O2589=0,"",'3.Stok Awal'!$O2589)</f>
        <v/>
      </c>
      <c r="N2589">
        <f>SUMIF('4.Sell to Trade'!$O$5:$O$5003,'5.Stok Akhir'!$G2589,'4.Sell to Trade'!$Q$5:$Q$5003)</f>
        <v>0</v>
      </c>
      <c r="O2589" t="str">
        <f>IF('3.Stok Awal'!$L2589=0,"",'3.Stok Awal'!$L2589)</f>
        <v/>
      </c>
      <c r="P2589">
        <f>IF(ISNA(VLOOKUP($A2589,STOK_AWAL,13,0)),0,IF(VLOOKUP($A2589,STOK_AWAL,13,0)&gt;0,ROUNDDOWN(L2589/VLOOKUP($A2589,STOK_AWAL,13,0),0),0))</f>
        <v>0</v>
      </c>
      <c r="Q2589" t="str">
        <f>I2589</f>
        <v/>
      </c>
      <c r="R2589">
        <f>IFERROR(MOD(L2589,VLOOKUP($A2589,STOK_AWAL,13,0)),0)</f>
        <v>0</v>
      </c>
      <c r="S2589" t="str">
        <f>K2589</f>
        <v/>
      </c>
      <c r="T2589">
        <f>R2589+(P2589*(IFERROR(VLOOKUP($A2589,STOK_AWAL,13,0),0)))</f>
        <v>0</v>
      </c>
      <c r="U2589" t="str">
        <f>M2589</f>
        <v/>
      </c>
    </row>
    <row r="2590" spans="1:21" x14ac:dyDescent="0.25">
      <c r="A2590" t="str">
        <f>IF('3.Stok Awal'!$A2590=0,"",'3.Stok Awal'!$A2590)</f>
        <v/>
      </c>
      <c r="B2590" t="str">
        <f>IF('3.Stok Awal'!$B2590=0,"",'3.Stok Awal'!$B2590)</f>
        <v/>
      </c>
      <c r="C2590" t="str">
        <f>IF('3.Stok Awal'!$C2590=0,"",'3.Stok Awal'!$C2590)</f>
        <v/>
      </c>
      <c r="D2590" t="str">
        <f>IF('3.Stok Awal'!$D2590=0,"",'3.Stok Awal'!$D2590)</f>
        <v/>
      </c>
      <c r="E2590" t="str">
        <f>IF('3.Stok Awal'!$E2590=0,"",'3.Stok Awal'!$E2590)</f>
        <v/>
      </c>
      <c r="F2590" s="4" t="str">
        <f>IF('3.Stok Awal'!$F2590=0,"",'3.Stok Awal'!$F2590)</f>
        <v/>
      </c>
      <c r="G2590" s="4" t="str">
        <f t="shared" si="40"/>
        <v/>
      </c>
      <c r="H2590">
        <f>IF('3.Stok Awal'!$I2590=0,0,'3.Stok Awal'!$I2590)</f>
        <v>0</v>
      </c>
      <c r="I2590" t="str">
        <f>IF('3.Stok Awal'!$J2590=0,"",'3.Stok Awal'!$J2590)</f>
        <v/>
      </c>
      <c r="J2590">
        <f>IF('3.Stok Awal'!$K2590=0,0,'3.Stok Awal'!$K2590)</f>
        <v>0</v>
      </c>
      <c r="K2590" t="str">
        <f>IF('3.Stok Awal'!$L2590=0,"",'3.Stok Awal'!$L2590)</f>
        <v/>
      </c>
      <c r="L2590">
        <f>IF('3.Stok Awal'!$N2590=0,0,'3.Stok Awal'!$N2590)</f>
        <v>0</v>
      </c>
      <c r="M2590" t="str">
        <f>IF('3.Stok Awal'!$O2590=0,"",'3.Stok Awal'!$O2590)</f>
        <v/>
      </c>
      <c r="N2590">
        <f>SUMIF('4.Sell to Trade'!$O$5:$O$5003,'5.Stok Akhir'!$G2590,'4.Sell to Trade'!$Q$5:$Q$5003)</f>
        <v>0</v>
      </c>
      <c r="O2590" t="str">
        <f>IF('3.Stok Awal'!$L2590=0,"",'3.Stok Awal'!$L2590)</f>
        <v/>
      </c>
      <c r="P2590">
        <f>IF(ISNA(VLOOKUP($A2590,STOK_AWAL,13,0)),0,IF(VLOOKUP($A2590,STOK_AWAL,13,0)&gt;0,ROUNDDOWN(L2590/VLOOKUP($A2590,STOK_AWAL,13,0),0),0))</f>
        <v>0</v>
      </c>
      <c r="Q2590" t="str">
        <f>I2590</f>
        <v/>
      </c>
      <c r="R2590">
        <f>IFERROR(MOD(L2590,VLOOKUP($A2590,STOK_AWAL,13,0)),0)</f>
        <v>0</v>
      </c>
      <c r="S2590" t="str">
        <f>K2590</f>
        <v/>
      </c>
      <c r="T2590">
        <f>R2590+(P2590*(IFERROR(VLOOKUP($A2590,STOK_AWAL,13,0),0)))</f>
        <v>0</v>
      </c>
      <c r="U2590" t="str">
        <f>M2590</f>
        <v/>
      </c>
    </row>
    <row r="2591" spans="1:21" x14ac:dyDescent="0.25">
      <c r="A2591" t="str">
        <f>IF('3.Stok Awal'!$A2591=0,"",'3.Stok Awal'!$A2591)</f>
        <v/>
      </c>
      <c r="B2591" t="str">
        <f>IF('3.Stok Awal'!$B2591=0,"",'3.Stok Awal'!$B2591)</f>
        <v/>
      </c>
      <c r="C2591" t="str">
        <f>IF('3.Stok Awal'!$C2591=0,"",'3.Stok Awal'!$C2591)</f>
        <v/>
      </c>
      <c r="D2591" t="str">
        <f>IF('3.Stok Awal'!$D2591=0,"",'3.Stok Awal'!$D2591)</f>
        <v/>
      </c>
      <c r="E2591" t="str">
        <f>IF('3.Stok Awal'!$E2591=0,"",'3.Stok Awal'!$E2591)</f>
        <v/>
      </c>
      <c r="F2591" s="4" t="str">
        <f>IF('3.Stok Awal'!$F2591=0,"",'3.Stok Awal'!$F2591)</f>
        <v/>
      </c>
      <c r="G2591" s="4" t="str">
        <f t="shared" si="40"/>
        <v/>
      </c>
      <c r="H2591">
        <f>IF('3.Stok Awal'!$I2591=0,0,'3.Stok Awal'!$I2591)</f>
        <v>0</v>
      </c>
      <c r="I2591" t="str">
        <f>IF('3.Stok Awal'!$J2591=0,"",'3.Stok Awal'!$J2591)</f>
        <v/>
      </c>
      <c r="J2591">
        <f>IF('3.Stok Awal'!$K2591=0,0,'3.Stok Awal'!$K2591)</f>
        <v>0</v>
      </c>
      <c r="K2591" t="str">
        <f>IF('3.Stok Awal'!$L2591=0,"",'3.Stok Awal'!$L2591)</f>
        <v/>
      </c>
      <c r="L2591">
        <f>IF('3.Stok Awal'!$N2591=0,0,'3.Stok Awal'!$N2591)</f>
        <v>0</v>
      </c>
      <c r="M2591" t="str">
        <f>IF('3.Stok Awal'!$O2591=0,"",'3.Stok Awal'!$O2591)</f>
        <v/>
      </c>
      <c r="N2591">
        <f>SUMIF('4.Sell to Trade'!$O$5:$O$5003,'5.Stok Akhir'!$G2591,'4.Sell to Trade'!$Q$5:$Q$5003)</f>
        <v>0</v>
      </c>
      <c r="O2591" t="str">
        <f>IF('3.Stok Awal'!$L2591=0,"",'3.Stok Awal'!$L2591)</f>
        <v/>
      </c>
      <c r="P2591">
        <f>IF(ISNA(VLOOKUP($A2591,STOK_AWAL,13,0)),0,IF(VLOOKUP($A2591,STOK_AWAL,13,0)&gt;0,ROUNDDOWN(L2591/VLOOKUP($A2591,STOK_AWAL,13,0),0),0))</f>
        <v>0</v>
      </c>
      <c r="Q2591" t="str">
        <f>I2591</f>
        <v/>
      </c>
      <c r="R2591">
        <f>IFERROR(MOD(L2591,VLOOKUP($A2591,STOK_AWAL,13,0)),0)</f>
        <v>0</v>
      </c>
      <c r="S2591" t="str">
        <f>K2591</f>
        <v/>
      </c>
      <c r="T2591">
        <f>R2591+(P2591*(IFERROR(VLOOKUP($A2591,STOK_AWAL,13,0),0)))</f>
        <v>0</v>
      </c>
      <c r="U2591" t="str">
        <f>M2591</f>
        <v/>
      </c>
    </row>
    <row r="2592" spans="1:21" x14ac:dyDescent="0.25">
      <c r="A2592" t="str">
        <f>IF('3.Stok Awal'!$A2592=0,"",'3.Stok Awal'!$A2592)</f>
        <v/>
      </c>
      <c r="B2592" t="str">
        <f>IF('3.Stok Awal'!$B2592=0,"",'3.Stok Awal'!$B2592)</f>
        <v/>
      </c>
      <c r="C2592" t="str">
        <f>IF('3.Stok Awal'!$C2592=0,"",'3.Stok Awal'!$C2592)</f>
        <v/>
      </c>
      <c r="D2592" t="str">
        <f>IF('3.Stok Awal'!$D2592=0,"",'3.Stok Awal'!$D2592)</f>
        <v/>
      </c>
      <c r="E2592" t="str">
        <f>IF('3.Stok Awal'!$E2592=0,"",'3.Stok Awal'!$E2592)</f>
        <v/>
      </c>
      <c r="F2592" s="4" t="str">
        <f>IF('3.Stok Awal'!$F2592=0,"",'3.Stok Awal'!$F2592)</f>
        <v/>
      </c>
      <c r="G2592" s="4" t="str">
        <f t="shared" si="40"/>
        <v/>
      </c>
      <c r="H2592">
        <f>IF('3.Stok Awal'!$I2592=0,0,'3.Stok Awal'!$I2592)</f>
        <v>0</v>
      </c>
      <c r="I2592" t="str">
        <f>IF('3.Stok Awal'!$J2592=0,"",'3.Stok Awal'!$J2592)</f>
        <v/>
      </c>
      <c r="J2592">
        <f>IF('3.Stok Awal'!$K2592=0,0,'3.Stok Awal'!$K2592)</f>
        <v>0</v>
      </c>
      <c r="K2592" t="str">
        <f>IF('3.Stok Awal'!$L2592=0,"",'3.Stok Awal'!$L2592)</f>
        <v/>
      </c>
      <c r="L2592">
        <f>IF('3.Stok Awal'!$N2592=0,0,'3.Stok Awal'!$N2592)</f>
        <v>0</v>
      </c>
      <c r="M2592" t="str">
        <f>IF('3.Stok Awal'!$O2592=0,"",'3.Stok Awal'!$O2592)</f>
        <v/>
      </c>
      <c r="N2592">
        <f>SUMIF('4.Sell to Trade'!$O$5:$O$5003,'5.Stok Akhir'!$G2592,'4.Sell to Trade'!$Q$5:$Q$5003)</f>
        <v>0</v>
      </c>
      <c r="O2592" t="str">
        <f>IF('3.Stok Awal'!$L2592=0,"",'3.Stok Awal'!$L2592)</f>
        <v/>
      </c>
      <c r="P2592">
        <f>IF(ISNA(VLOOKUP($A2592,STOK_AWAL,13,0)),0,IF(VLOOKUP($A2592,STOK_AWAL,13,0)&gt;0,ROUNDDOWN(L2592/VLOOKUP($A2592,STOK_AWAL,13,0),0),0))</f>
        <v>0</v>
      </c>
      <c r="Q2592" t="str">
        <f>I2592</f>
        <v/>
      </c>
      <c r="R2592">
        <f>IFERROR(MOD(L2592,VLOOKUP($A2592,STOK_AWAL,13,0)),0)</f>
        <v>0</v>
      </c>
      <c r="S2592" t="str">
        <f>K2592</f>
        <v/>
      </c>
      <c r="T2592">
        <f>R2592+(P2592*(IFERROR(VLOOKUP($A2592,STOK_AWAL,13,0),0)))</f>
        <v>0</v>
      </c>
      <c r="U2592" t="str">
        <f>M2592</f>
        <v/>
      </c>
    </row>
    <row r="2593" spans="1:21" x14ac:dyDescent="0.25">
      <c r="A2593" t="str">
        <f>IF('3.Stok Awal'!$A2593=0,"",'3.Stok Awal'!$A2593)</f>
        <v/>
      </c>
      <c r="B2593" t="str">
        <f>IF('3.Stok Awal'!$B2593=0,"",'3.Stok Awal'!$B2593)</f>
        <v/>
      </c>
      <c r="C2593" t="str">
        <f>IF('3.Stok Awal'!$C2593=0,"",'3.Stok Awal'!$C2593)</f>
        <v/>
      </c>
      <c r="D2593" t="str">
        <f>IF('3.Stok Awal'!$D2593=0,"",'3.Stok Awal'!$D2593)</f>
        <v/>
      </c>
      <c r="E2593" t="str">
        <f>IF('3.Stok Awal'!$E2593=0,"",'3.Stok Awal'!$E2593)</f>
        <v/>
      </c>
      <c r="F2593" s="4" t="str">
        <f>IF('3.Stok Awal'!$F2593=0,"",'3.Stok Awal'!$F2593)</f>
        <v/>
      </c>
      <c r="G2593" s="4" t="str">
        <f t="shared" si="40"/>
        <v/>
      </c>
      <c r="H2593">
        <f>IF('3.Stok Awal'!$I2593=0,0,'3.Stok Awal'!$I2593)</f>
        <v>0</v>
      </c>
      <c r="I2593" t="str">
        <f>IF('3.Stok Awal'!$J2593=0,"",'3.Stok Awal'!$J2593)</f>
        <v/>
      </c>
      <c r="J2593">
        <f>IF('3.Stok Awal'!$K2593=0,0,'3.Stok Awal'!$K2593)</f>
        <v>0</v>
      </c>
      <c r="K2593" t="str">
        <f>IF('3.Stok Awal'!$L2593=0,"",'3.Stok Awal'!$L2593)</f>
        <v/>
      </c>
      <c r="L2593">
        <f>IF('3.Stok Awal'!$N2593=0,0,'3.Stok Awal'!$N2593)</f>
        <v>0</v>
      </c>
      <c r="M2593" t="str">
        <f>IF('3.Stok Awal'!$O2593=0,"",'3.Stok Awal'!$O2593)</f>
        <v/>
      </c>
      <c r="N2593">
        <f>SUMIF('4.Sell to Trade'!$O$5:$O$5003,'5.Stok Akhir'!$G2593,'4.Sell to Trade'!$Q$5:$Q$5003)</f>
        <v>0</v>
      </c>
      <c r="O2593" t="str">
        <f>IF('3.Stok Awal'!$L2593=0,"",'3.Stok Awal'!$L2593)</f>
        <v/>
      </c>
      <c r="P2593">
        <f>IF(ISNA(VLOOKUP($A2593,STOK_AWAL,13,0)),0,IF(VLOOKUP($A2593,STOK_AWAL,13,0)&gt;0,ROUNDDOWN(L2593/VLOOKUP($A2593,STOK_AWAL,13,0),0),0))</f>
        <v>0</v>
      </c>
      <c r="Q2593" t="str">
        <f>I2593</f>
        <v/>
      </c>
      <c r="R2593">
        <f>IFERROR(MOD(L2593,VLOOKUP($A2593,STOK_AWAL,13,0)),0)</f>
        <v>0</v>
      </c>
      <c r="S2593" t="str">
        <f>K2593</f>
        <v/>
      </c>
      <c r="T2593">
        <f>R2593+(P2593*(IFERROR(VLOOKUP($A2593,STOK_AWAL,13,0),0)))</f>
        <v>0</v>
      </c>
      <c r="U2593" t="str">
        <f>M2593</f>
        <v/>
      </c>
    </row>
    <row r="2594" spans="1:21" x14ac:dyDescent="0.25">
      <c r="A2594" t="str">
        <f>IF('3.Stok Awal'!$A2594=0,"",'3.Stok Awal'!$A2594)</f>
        <v/>
      </c>
      <c r="B2594" t="str">
        <f>IF('3.Stok Awal'!$B2594=0,"",'3.Stok Awal'!$B2594)</f>
        <v/>
      </c>
      <c r="C2594" t="str">
        <f>IF('3.Stok Awal'!$C2594=0,"",'3.Stok Awal'!$C2594)</f>
        <v/>
      </c>
      <c r="D2594" t="str">
        <f>IF('3.Stok Awal'!$D2594=0,"",'3.Stok Awal'!$D2594)</f>
        <v/>
      </c>
      <c r="E2594" t="str">
        <f>IF('3.Stok Awal'!$E2594=0,"",'3.Stok Awal'!$E2594)</f>
        <v/>
      </c>
      <c r="F2594" s="4" t="str">
        <f>IF('3.Stok Awal'!$F2594=0,"",'3.Stok Awal'!$F2594)</f>
        <v/>
      </c>
      <c r="G2594" s="4" t="str">
        <f t="shared" si="40"/>
        <v/>
      </c>
      <c r="H2594">
        <f>IF('3.Stok Awal'!$I2594=0,0,'3.Stok Awal'!$I2594)</f>
        <v>0</v>
      </c>
      <c r="I2594" t="str">
        <f>IF('3.Stok Awal'!$J2594=0,"",'3.Stok Awal'!$J2594)</f>
        <v/>
      </c>
      <c r="J2594">
        <f>IF('3.Stok Awal'!$K2594=0,0,'3.Stok Awal'!$K2594)</f>
        <v>0</v>
      </c>
      <c r="K2594" t="str">
        <f>IF('3.Stok Awal'!$L2594=0,"",'3.Stok Awal'!$L2594)</f>
        <v/>
      </c>
      <c r="L2594">
        <f>IF('3.Stok Awal'!$N2594=0,0,'3.Stok Awal'!$N2594)</f>
        <v>0</v>
      </c>
      <c r="M2594" t="str">
        <f>IF('3.Stok Awal'!$O2594=0,"",'3.Stok Awal'!$O2594)</f>
        <v/>
      </c>
      <c r="N2594">
        <f>SUMIF('4.Sell to Trade'!$O$5:$O$5003,'5.Stok Akhir'!$G2594,'4.Sell to Trade'!$Q$5:$Q$5003)</f>
        <v>0</v>
      </c>
      <c r="O2594" t="str">
        <f>IF('3.Stok Awal'!$L2594=0,"",'3.Stok Awal'!$L2594)</f>
        <v/>
      </c>
      <c r="P2594">
        <f>IF(ISNA(VLOOKUP($A2594,STOK_AWAL,13,0)),0,IF(VLOOKUP($A2594,STOK_AWAL,13,0)&gt;0,ROUNDDOWN(L2594/VLOOKUP($A2594,STOK_AWAL,13,0),0),0))</f>
        <v>0</v>
      </c>
      <c r="Q2594" t="str">
        <f>I2594</f>
        <v/>
      </c>
      <c r="R2594">
        <f>IFERROR(MOD(L2594,VLOOKUP($A2594,STOK_AWAL,13,0)),0)</f>
        <v>0</v>
      </c>
      <c r="S2594" t="str">
        <f>K2594</f>
        <v/>
      </c>
      <c r="T2594">
        <f>R2594+(P2594*(IFERROR(VLOOKUP($A2594,STOK_AWAL,13,0),0)))</f>
        <v>0</v>
      </c>
      <c r="U2594" t="str">
        <f>M2594</f>
        <v/>
      </c>
    </row>
    <row r="2595" spans="1:21" x14ac:dyDescent="0.25">
      <c r="A2595" t="str">
        <f>IF('3.Stok Awal'!$A2595=0,"",'3.Stok Awal'!$A2595)</f>
        <v/>
      </c>
      <c r="B2595" t="str">
        <f>IF('3.Stok Awal'!$B2595=0,"",'3.Stok Awal'!$B2595)</f>
        <v/>
      </c>
      <c r="C2595" t="str">
        <f>IF('3.Stok Awal'!$C2595=0,"",'3.Stok Awal'!$C2595)</f>
        <v/>
      </c>
      <c r="D2595" t="str">
        <f>IF('3.Stok Awal'!$D2595=0,"",'3.Stok Awal'!$D2595)</f>
        <v/>
      </c>
      <c r="E2595" t="str">
        <f>IF('3.Stok Awal'!$E2595=0,"",'3.Stok Awal'!$E2595)</f>
        <v/>
      </c>
      <c r="F2595" s="4" t="str">
        <f>IF('3.Stok Awal'!$F2595=0,"",'3.Stok Awal'!$F2595)</f>
        <v/>
      </c>
      <c r="G2595" s="4" t="str">
        <f t="shared" si="40"/>
        <v/>
      </c>
      <c r="H2595">
        <f>IF('3.Stok Awal'!$I2595=0,0,'3.Stok Awal'!$I2595)</f>
        <v>0</v>
      </c>
      <c r="I2595" t="str">
        <f>IF('3.Stok Awal'!$J2595=0,"",'3.Stok Awal'!$J2595)</f>
        <v/>
      </c>
      <c r="J2595">
        <f>IF('3.Stok Awal'!$K2595=0,0,'3.Stok Awal'!$K2595)</f>
        <v>0</v>
      </c>
      <c r="K2595" t="str">
        <f>IF('3.Stok Awal'!$L2595=0,"",'3.Stok Awal'!$L2595)</f>
        <v/>
      </c>
      <c r="L2595">
        <f>IF('3.Stok Awal'!$N2595=0,0,'3.Stok Awal'!$N2595)</f>
        <v>0</v>
      </c>
      <c r="M2595" t="str">
        <f>IF('3.Stok Awal'!$O2595=0,"",'3.Stok Awal'!$O2595)</f>
        <v/>
      </c>
      <c r="N2595">
        <f>SUMIF('4.Sell to Trade'!$O$5:$O$5003,'5.Stok Akhir'!$G2595,'4.Sell to Trade'!$Q$5:$Q$5003)</f>
        <v>0</v>
      </c>
      <c r="O2595" t="str">
        <f>IF('3.Stok Awal'!$L2595=0,"",'3.Stok Awal'!$L2595)</f>
        <v/>
      </c>
      <c r="P2595">
        <f>IF(ISNA(VLOOKUP($A2595,STOK_AWAL,13,0)),0,IF(VLOOKUP($A2595,STOK_AWAL,13,0)&gt;0,ROUNDDOWN(L2595/VLOOKUP($A2595,STOK_AWAL,13,0),0),0))</f>
        <v>0</v>
      </c>
      <c r="Q2595" t="str">
        <f>I2595</f>
        <v/>
      </c>
      <c r="R2595">
        <f>IFERROR(MOD(L2595,VLOOKUP($A2595,STOK_AWAL,13,0)),0)</f>
        <v>0</v>
      </c>
      <c r="S2595" t="str">
        <f>K2595</f>
        <v/>
      </c>
      <c r="T2595">
        <f>R2595+(P2595*(IFERROR(VLOOKUP($A2595,STOK_AWAL,13,0),0)))</f>
        <v>0</v>
      </c>
      <c r="U2595" t="str">
        <f>M2595</f>
        <v/>
      </c>
    </row>
    <row r="2596" spans="1:21" x14ac:dyDescent="0.25">
      <c r="A2596" t="str">
        <f>IF('3.Stok Awal'!$A2596=0,"",'3.Stok Awal'!$A2596)</f>
        <v/>
      </c>
      <c r="B2596" t="str">
        <f>IF('3.Stok Awal'!$B2596=0,"",'3.Stok Awal'!$B2596)</f>
        <v/>
      </c>
      <c r="C2596" t="str">
        <f>IF('3.Stok Awal'!$C2596=0,"",'3.Stok Awal'!$C2596)</f>
        <v/>
      </c>
      <c r="D2596" t="str">
        <f>IF('3.Stok Awal'!$D2596=0,"",'3.Stok Awal'!$D2596)</f>
        <v/>
      </c>
      <c r="E2596" t="str">
        <f>IF('3.Stok Awal'!$E2596=0,"",'3.Stok Awal'!$E2596)</f>
        <v/>
      </c>
      <c r="F2596" s="4" t="str">
        <f>IF('3.Stok Awal'!$F2596=0,"",'3.Stok Awal'!$F2596)</f>
        <v/>
      </c>
      <c r="G2596" s="4" t="str">
        <f t="shared" si="40"/>
        <v/>
      </c>
      <c r="H2596">
        <f>IF('3.Stok Awal'!$I2596=0,0,'3.Stok Awal'!$I2596)</f>
        <v>0</v>
      </c>
      <c r="I2596" t="str">
        <f>IF('3.Stok Awal'!$J2596=0,"",'3.Stok Awal'!$J2596)</f>
        <v/>
      </c>
      <c r="J2596">
        <f>IF('3.Stok Awal'!$K2596=0,0,'3.Stok Awal'!$K2596)</f>
        <v>0</v>
      </c>
      <c r="K2596" t="str">
        <f>IF('3.Stok Awal'!$L2596=0,"",'3.Stok Awal'!$L2596)</f>
        <v/>
      </c>
      <c r="L2596">
        <f>IF('3.Stok Awal'!$N2596=0,0,'3.Stok Awal'!$N2596)</f>
        <v>0</v>
      </c>
      <c r="M2596" t="str">
        <f>IF('3.Stok Awal'!$O2596=0,"",'3.Stok Awal'!$O2596)</f>
        <v/>
      </c>
      <c r="N2596">
        <f>SUMIF('4.Sell to Trade'!$O$5:$O$5003,'5.Stok Akhir'!$G2596,'4.Sell to Trade'!$Q$5:$Q$5003)</f>
        <v>0</v>
      </c>
      <c r="O2596" t="str">
        <f>IF('3.Stok Awal'!$L2596=0,"",'3.Stok Awal'!$L2596)</f>
        <v/>
      </c>
      <c r="P2596">
        <f>IF(ISNA(VLOOKUP($A2596,STOK_AWAL,13,0)),0,IF(VLOOKUP($A2596,STOK_AWAL,13,0)&gt;0,ROUNDDOWN(L2596/VLOOKUP($A2596,STOK_AWAL,13,0),0),0))</f>
        <v>0</v>
      </c>
      <c r="Q2596" t="str">
        <f>I2596</f>
        <v/>
      </c>
      <c r="R2596">
        <f>IFERROR(MOD(L2596,VLOOKUP($A2596,STOK_AWAL,13,0)),0)</f>
        <v>0</v>
      </c>
      <c r="S2596" t="str">
        <f>K2596</f>
        <v/>
      </c>
      <c r="T2596">
        <f>R2596+(P2596*(IFERROR(VLOOKUP($A2596,STOK_AWAL,13,0),0)))</f>
        <v>0</v>
      </c>
      <c r="U2596" t="str">
        <f>M2596</f>
        <v/>
      </c>
    </row>
    <row r="2597" spans="1:21" x14ac:dyDescent="0.25">
      <c r="A2597" t="str">
        <f>IF('3.Stok Awal'!$A2597=0,"",'3.Stok Awal'!$A2597)</f>
        <v/>
      </c>
      <c r="B2597" t="str">
        <f>IF('3.Stok Awal'!$B2597=0,"",'3.Stok Awal'!$B2597)</f>
        <v/>
      </c>
      <c r="C2597" t="str">
        <f>IF('3.Stok Awal'!$C2597=0,"",'3.Stok Awal'!$C2597)</f>
        <v/>
      </c>
      <c r="D2597" t="str">
        <f>IF('3.Stok Awal'!$D2597=0,"",'3.Stok Awal'!$D2597)</f>
        <v/>
      </c>
      <c r="E2597" t="str">
        <f>IF('3.Stok Awal'!$E2597=0,"",'3.Stok Awal'!$E2597)</f>
        <v/>
      </c>
      <c r="F2597" s="4" t="str">
        <f>IF('3.Stok Awal'!$F2597=0,"",'3.Stok Awal'!$F2597)</f>
        <v/>
      </c>
      <c r="G2597" s="4" t="str">
        <f t="shared" si="40"/>
        <v/>
      </c>
      <c r="H2597">
        <f>IF('3.Stok Awal'!$I2597=0,0,'3.Stok Awal'!$I2597)</f>
        <v>0</v>
      </c>
      <c r="I2597" t="str">
        <f>IF('3.Stok Awal'!$J2597=0,"",'3.Stok Awal'!$J2597)</f>
        <v/>
      </c>
      <c r="J2597">
        <f>IF('3.Stok Awal'!$K2597=0,0,'3.Stok Awal'!$K2597)</f>
        <v>0</v>
      </c>
      <c r="K2597" t="str">
        <f>IF('3.Stok Awal'!$L2597=0,"",'3.Stok Awal'!$L2597)</f>
        <v/>
      </c>
      <c r="L2597">
        <f>IF('3.Stok Awal'!$N2597=0,0,'3.Stok Awal'!$N2597)</f>
        <v>0</v>
      </c>
      <c r="M2597" t="str">
        <f>IF('3.Stok Awal'!$O2597=0,"",'3.Stok Awal'!$O2597)</f>
        <v/>
      </c>
      <c r="N2597">
        <f>SUMIF('4.Sell to Trade'!$O$5:$O$5003,'5.Stok Akhir'!$G2597,'4.Sell to Trade'!$Q$5:$Q$5003)</f>
        <v>0</v>
      </c>
      <c r="O2597" t="str">
        <f>IF('3.Stok Awal'!$L2597=0,"",'3.Stok Awal'!$L2597)</f>
        <v/>
      </c>
      <c r="P2597">
        <f>IF(ISNA(VLOOKUP($A2597,STOK_AWAL,13,0)),0,IF(VLOOKUP($A2597,STOK_AWAL,13,0)&gt;0,ROUNDDOWN(L2597/VLOOKUP($A2597,STOK_AWAL,13,0),0),0))</f>
        <v>0</v>
      </c>
      <c r="Q2597" t="str">
        <f>I2597</f>
        <v/>
      </c>
      <c r="R2597">
        <f>IFERROR(MOD(L2597,VLOOKUP($A2597,STOK_AWAL,13,0)),0)</f>
        <v>0</v>
      </c>
      <c r="S2597" t="str">
        <f>K2597</f>
        <v/>
      </c>
      <c r="T2597">
        <f>R2597+(P2597*(IFERROR(VLOOKUP($A2597,STOK_AWAL,13,0),0)))</f>
        <v>0</v>
      </c>
      <c r="U2597" t="str">
        <f>M2597</f>
        <v/>
      </c>
    </row>
    <row r="2598" spans="1:21" x14ac:dyDescent="0.25">
      <c r="A2598" t="str">
        <f>IF('3.Stok Awal'!$A2598=0,"",'3.Stok Awal'!$A2598)</f>
        <v/>
      </c>
      <c r="B2598" t="str">
        <f>IF('3.Stok Awal'!$B2598=0,"",'3.Stok Awal'!$B2598)</f>
        <v/>
      </c>
      <c r="C2598" t="str">
        <f>IF('3.Stok Awal'!$C2598=0,"",'3.Stok Awal'!$C2598)</f>
        <v/>
      </c>
      <c r="D2598" t="str">
        <f>IF('3.Stok Awal'!$D2598=0,"",'3.Stok Awal'!$D2598)</f>
        <v/>
      </c>
      <c r="E2598" t="str">
        <f>IF('3.Stok Awal'!$E2598=0,"",'3.Stok Awal'!$E2598)</f>
        <v/>
      </c>
      <c r="F2598" s="4" t="str">
        <f>IF('3.Stok Awal'!$F2598=0,"",'3.Stok Awal'!$F2598)</f>
        <v/>
      </c>
      <c r="G2598" s="4" t="str">
        <f t="shared" si="40"/>
        <v/>
      </c>
      <c r="H2598">
        <f>IF('3.Stok Awal'!$I2598=0,0,'3.Stok Awal'!$I2598)</f>
        <v>0</v>
      </c>
      <c r="I2598" t="str">
        <f>IF('3.Stok Awal'!$J2598=0,"",'3.Stok Awal'!$J2598)</f>
        <v/>
      </c>
      <c r="J2598">
        <f>IF('3.Stok Awal'!$K2598=0,0,'3.Stok Awal'!$K2598)</f>
        <v>0</v>
      </c>
      <c r="K2598" t="str">
        <f>IF('3.Stok Awal'!$L2598=0,"",'3.Stok Awal'!$L2598)</f>
        <v/>
      </c>
      <c r="L2598">
        <f>IF('3.Stok Awal'!$N2598=0,0,'3.Stok Awal'!$N2598)</f>
        <v>0</v>
      </c>
      <c r="M2598" t="str">
        <f>IF('3.Stok Awal'!$O2598=0,"",'3.Stok Awal'!$O2598)</f>
        <v/>
      </c>
      <c r="N2598">
        <f>SUMIF('4.Sell to Trade'!$O$5:$O$5003,'5.Stok Akhir'!$G2598,'4.Sell to Trade'!$Q$5:$Q$5003)</f>
        <v>0</v>
      </c>
      <c r="O2598" t="str">
        <f>IF('3.Stok Awal'!$L2598=0,"",'3.Stok Awal'!$L2598)</f>
        <v/>
      </c>
      <c r="P2598">
        <f>IF(ISNA(VLOOKUP($A2598,STOK_AWAL,13,0)),0,IF(VLOOKUP($A2598,STOK_AWAL,13,0)&gt;0,ROUNDDOWN(L2598/VLOOKUP($A2598,STOK_AWAL,13,0),0),0))</f>
        <v>0</v>
      </c>
      <c r="Q2598" t="str">
        <f>I2598</f>
        <v/>
      </c>
      <c r="R2598">
        <f>IFERROR(MOD(L2598,VLOOKUP($A2598,STOK_AWAL,13,0)),0)</f>
        <v>0</v>
      </c>
      <c r="S2598" t="str">
        <f>K2598</f>
        <v/>
      </c>
      <c r="T2598">
        <f>R2598+(P2598*(IFERROR(VLOOKUP($A2598,STOK_AWAL,13,0),0)))</f>
        <v>0</v>
      </c>
      <c r="U2598" t="str">
        <f>M2598</f>
        <v/>
      </c>
    </row>
    <row r="2599" spans="1:21" x14ac:dyDescent="0.25">
      <c r="A2599" t="str">
        <f>IF('3.Stok Awal'!$A2599=0,"",'3.Stok Awal'!$A2599)</f>
        <v/>
      </c>
      <c r="B2599" t="str">
        <f>IF('3.Stok Awal'!$B2599=0,"",'3.Stok Awal'!$B2599)</f>
        <v/>
      </c>
      <c r="C2599" t="str">
        <f>IF('3.Stok Awal'!$C2599=0,"",'3.Stok Awal'!$C2599)</f>
        <v/>
      </c>
      <c r="D2599" t="str">
        <f>IF('3.Stok Awal'!$D2599=0,"",'3.Stok Awal'!$D2599)</f>
        <v/>
      </c>
      <c r="E2599" t="str">
        <f>IF('3.Stok Awal'!$E2599=0,"",'3.Stok Awal'!$E2599)</f>
        <v/>
      </c>
      <c r="F2599" s="4" t="str">
        <f>IF('3.Stok Awal'!$F2599=0,"",'3.Stok Awal'!$F2599)</f>
        <v/>
      </c>
      <c r="G2599" s="4" t="str">
        <f t="shared" si="40"/>
        <v/>
      </c>
      <c r="H2599">
        <f>IF('3.Stok Awal'!$I2599=0,0,'3.Stok Awal'!$I2599)</f>
        <v>0</v>
      </c>
      <c r="I2599" t="str">
        <f>IF('3.Stok Awal'!$J2599=0,"",'3.Stok Awal'!$J2599)</f>
        <v/>
      </c>
      <c r="J2599">
        <f>IF('3.Stok Awal'!$K2599=0,0,'3.Stok Awal'!$K2599)</f>
        <v>0</v>
      </c>
      <c r="K2599" t="str">
        <f>IF('3.Stok Awal'!$L2599=0,"",'3.Stok Awal'!$L2599)</f>
        <v/>
      </c>
      <c r="L2599">
        <f>IF('3.Stok Awal'!$N2599=0,0,'3.Stok Awal'!$N2599)</f>
        <v>0</v>
      </c>
      <c r="M2599" t="str">
        <f>IF('3.Stok Awal'!$O2599=0,"",'3.Stok Awal'!$O2599)</f>
        <v/>
      </c>
      <c r="N2599">
        <f>SUMIF('4.Sell to Trade'!$O$5:$O$5003,'5.Stok Akhir'!$G2599,'4.Sell to Trade'!$Q$5:$Q$5003)</f>
        <v>0</v>
      </c>
      <c r="O2599" t="str">
        <f>IF('3.Stok Awal'!$L2599=0,"",'3.Stok Awal'!$L2599)</f>
        <v/>
      </c>
      <c r="P2599">
        <f>IF(ISNA(VLOOKUP($A2599,STOK_AWAL,13,0)),0,IF(VLOOKUP($A2599,STOK_AWAL,13,0)&gt;0,ROUNDDOWN(L2599/VLOOKUP($A2599,STOK_AWAL,13,0),0),0))</f>
        <v>0</v>
      </c>
      <c r="Q2599" t="str">
        <f>I2599</f>
        <v/>
      </c>
      <c r="R2599">
        <f>IFERROR(MOD(L2599,VLOOKUP($A2599,STOK_AWAL,13,0)),0)</f>
        <v>0</v>
      </c>
      <c r="S2599" t="str">
        <f>K2599</f>
        <v/>
      </c>
      <c r="T2599">
        <f>R2599+(P2599*(IFERROR(VLOOKUP($A2599,STOK_AWAL,13,0),0)))</f>
        <v>0</v>
      </c>
      <c r="U2599" t="str">
        <f>M2599</f>
        <v/>
      </c>
    </row>
    <row r="2600" spans="1:21" x14ac:dyDescent="0.25">
      <c r="A2600" t="str">
        <f>IF('3.Stok Awal'!$A2600=0,"",'3.Stok Awal'!$A2600)</f>
        <v/>
      </c>
      <c r="B2600" t="str">
        <f>IF('3.Stok Awal'!$B2600=0,"",'3.Stok Awal'!$B2600)</f>
        <v/>
      </c>
      <c r="C2600" t="str">
        <f>IF('3.Stok Awal'!$C2600=0,"",'3.Stok Awal'!$C2600)</f>
        <v/>
      </c>
      <c r="D2600" t="str">
        <f>IF('3.Stok Awal'!$D2600=0,"",'3.Stok Awal'!$D2600)</f>
        <v/>
      </c>
      <c r="E2600" t="str">
        <f>IF('3.Stok Awal'!$E2600=0,"",'3.Stok Awal'!$E2600)</f>
        <v/>
      </c>
      <c r="F2600" s="4" t="str">
        <f>IF('3.Stok Awal'!$F2600=0,"",'3.Stok Awal'!$F2600)</f>
        <v/>
      </c>
      <c r="G2600" s="4" t="str">
        <f t="shared" si="40"/>
        <v/>
      </c>
      <c r="H2600">
        <f>IF('3.Stok Awal'!$I2600=0,0,'3.Stok Awal'!$I2600)</f>
        <v>0</v>
      </c>
      <c r="I2600" t="str">
        <f>IF('3.Stok Awal'!$J2600=0,"",'3.Stok Awal'!$J2600)</f>
        <v/>
      </c>
      <c r="J2600">
        <f>IF('3.Stok Awal'!$K2600=0,0,'3.Stok Awal'!$K2600)</f>
        <v>0</v>
      </c>
      <c r="K2600" t="str">
        <f>IF('3.Stok Awal'!$L2600=0,"",'3.Stok Awal'!$L2600)</f>
        <v/>
      </c>
      <c r="L2600">
        <f>IF('3.Stok Awal'!$N2600=0,0,'3.Stok Awal'!$N2600)</f>
        <v>0</v>
      </c>
      <c r="M2600" t="str">
        <f>IF('3.Stok Awal'!$O2600=0,"",'3.Stok Awal'!$O2600)</f>
        <v/>
      </c>
      <c r="N2600">
        <f>SUMIF('4.Sell to Trade'!$O$5:$O$5003,'5.Stok Akhir'!$G2600,'4.Sell to Trade'!$Q$5:$Q$5003)</f>
        <v>0</v>
      </c>
      <c r="O2600" t="str">
        <f>IF('3.Stok Awal'!$L2600=0,"",'3.Stok Awal'!$L2600)</f>
        <v/>
      </c>
      <c r="P2600">
        <f>IF(ISNA(VLOOKUP($A2600,STOK_AWAL,13,0)),0,IF(VLOOKUP($A2600,STOK_AWAL,13,0)&gt;0,ROUNDDOWN(L2600/VLOOKUP($A2600,STOK_AWAL,13,0),0),0))</f>
        <v>0</v>
      </c>
      <c r="Q2600" t="str">
        <f>I2600</f>
        <v/>
      </c>
      <c r="R2600">
        <f>IFERROR(MOD(L2600,VLOOKUP($A2600,STOK_AWAL,13,0)),0)</f>
        <v>0</v>
      </c>
      <c r="S2600" t="str">
        <f>K2600</f>
        <v/>
      </c>
      <c r="T2600">
        <f>R2600+(P2600*(IFERROR(VLOOKUP($A2600,STOK_AWAL,13,0),0)))</f>
        <v>0</v>
      </c>
      <c r="U2600" t="str">
        <f>M2600</f>
        <v/>
      </c>
    </row>
    <row r="2601" spans="1:21" x14ac:dyDescent="0.25">
      <c r="A2601" t="str">
        <f>IF('3.Stok Awal'!$A2601=0,"",'3.Stok Awal'!$A2601)</f>
        <v/>
      </c>
      <c r="B2601" t="str">
        <f>IF('3.Stok Awal'!$B2601=0,"",'3.Stok Awal'!$B2601)</f>
        <v/>
      </c>
      <c r="C2601" t="str">
        <f>IF('3.Stok Awal'!$C2601=0,"",'3.Stok Awal'!$C2601)</f>
        <v/>
      </c>
      <c r="D2601" t="str">
        <f>IF('3.Stok Awal'!$D2601=0,"",'3.Stok Awal'!$D2601)</f>
        <v/>
      </c>
      <c r="E2601" t="str">
        <f>IF('3.Stok Awal'!$E2601=0,"",'3.Stok Awal'!$E2601)</f>
        <v/>
      </c>
      <c r="F2601" s="4" t="str">
        <f>IF('3.Stok Awal'!$F2601=0,"",'3.Stok Awal'!$F2601)</f>
        <v/>
      </c>
      <c r="G2601" s="4" t="str">
        <f t="shared" si="40"/>
        <v/>
      </c>
      <c r="H2601">
        <f>IF('3.Stok Awal'!$I2601=0,0,'3.Stok Awal'!$I2601)</f>
        <v>0</v>
      </c>
      <c r="I2601" t="str">
        <f>IF('3.Stok Awal'!$J2601=0,"",'3.Stok Awal'!$J2601)</f>
        <v/>
      </c>
      <c r="J2601">
        <f>IF('3.Stok Awal'!$K2601=0,0,'3.Stok Awal'!$K2601)</f>
        <v>0</v>
      </c>
      <c r="K2601" t="str">
        <f>IF('3.Stok Awal'!$L2601=0,"",'3.Stok Awal'!$L2601)</f>
        <v/>
      </c>
      <c r="L2601">
        <f>IF('3.Stok Awal'!$N2601=0,0,'3.Stok Awal'!$N2601)</f>
        <v>0</v>
      </c>
      <c r="M2601" t="str">
        <f>IF('3.Stok Awal'!$O2601=0,"",'3.Stok Awal'!$O2601)</f>
        <v/>
      </c>
      <c r="N2601">
        <f>SUMIF('4.Sell to Trade'!$O$5:$O$5003,'5.Stok Akhir'!$G2601,'4.Sell to Trade'!$Q$5:$Q$5003)</f>
        <v>0</v>
      </c>
      <c r="O2601" t="str">
        <f>IF('3.Stok Awal'!$L2601=0,"",'3.Stok Awal'!$L2601)</f>
        <v/>
      </c>
      <c r="P2601">
        <f>IF(ISNA(VLOOKUP($A2601,STOK_AWAL,13,0)),0,IF(VLOOKUP($A2601,STOK_AWAL,13,0)&gt;0,ROUNDDOWN(L2601/VLOOKUP($A2601,STOK_AWAL,13,0),0),0))</f>
        <v>0</v>
      </c>
      <c r="Q2601" t="str">
        <f>I2601</f>
        <v/>
      </c>
      <c r="R2601">
        <f>IFERROR(MOD(L2601,VLOOKUP($A2601,STOK_AWAL,13,0)),0)</f>
        <v>0</v>
      </c>
      <c r="S2601" t="str">
        <f>K2601</f>
        <v/>
      </c>
      <c r="T2601">
        <f>R2601+(P2601*(IFERROR(VLOOKUP($A2601,STOK_AWAL,13,0),0)))</f>
        <v>0</v>
      </c>
      <c r="U2601" t="str">
        <f>M2601</f>
        <v/>
      </c>
    </row>
    <row r="2602" spans="1:21" x14ac:dyDescent="0.25">
      <c r="A2602" t="str">
        <f>IF('3.Stok Awal'!$A2602=0,"",'3.Stok Awal'!$A2602)</f>
        <v/>
      </c>
      <c r="B2602" t="str">
        <f>IF('3.Stok Awal'!$B2602=0,"",'3.Stok Awal'!$B2602)</f>
        <v/>
      </c>
      <c r="C2602" t="str">
        <f>IF('3.Stok Awal'!$C2602=0,"",'3.Stok Awal'!$C2602)</f>
        <v/>
      </c>
      <c r="D2602" t="str">
        <f>IF('3.Stok Awal'!$D2602=0,"",'3.Stok Awal'!$D2602)</f>
        <v/>
      </c>
      <c r="E2602" t="str">
        <f>IF('3.Stok Awal'!$E2602=0,"",'3.Stok Awal'!$E2602)</f>
        <v/>
      </c>
      <c r="F2602" s="4" t="str">
        <f>IF('3.Stok Awal'!$F2602=0,"",'3.Stok Awal'!$F2602)</f>
        <v/>
      </c>
      <c r="G2602" s="4" t="str">
        <f t="shared" si="40"/>
        <v/>
      </c>
      <c r="H2602">
        <f>IF('3.Stok Awal'!$I2602=0,0,'3.Stok Awal'!$I2602)</f>
        <v>0</v>
      </c>
      <c r="I2602" t="str">
        <f>IF('3.Stok Awal'!$J2602=0,"",'3.Stok Awal'!$J2602)</f>
        <v/>
      </c>
      <c r="J2602">
        <f>IF('3.Stok Awal'!$K2602=0,0,'3.Stok Awal'!$K2602)</f>
        <v>0</v>
      </c>
      <c r="K2602" t="str">
        <f>IF('3.Stok Awal'!$L2602=0,"",'3.Stok Awal'!$L2602)</f>
        <v/>
      </c>
      <c r="L2602">
        <f>IF('3.Stok Awal'!$N2602=0,0,'3.Stok Awal'!$N2602)</f>
        <v>0</v>
      </c>
      <c r="M2602" t="str">
        <f>IF('3.Stok Awal'!$O2602=0,"",'3.Stok Awal'!$O2602)</f>
        <v/>
      </c>
      <c r="N2602">
        <f>SUMIF('4.Sell to Trade'!$O$5:$O$5003,'5.Stok Akhir'!$G2602,'4.Sell to Trade'!$Q$5:$Q$5003)</f>
        <v>0</v>
      </c>
      <c r="O2602" t="str">
        <f>IF('3.Stok Awal'!$L2602=0,"",'3.Stok Awal'!$L2602)</f>
        <v/>
      </c>
      <c r="P2602">
        <f>IF(ISNA(VLOOKUP($A2602,STOK_AWAL,13,0)),0,IF(VLOOKUP($A2602,STOK_AWAL,13,0)&gt;0,ROUNDDOWN(L2602/VLOOKUP($A2602,STOK_AWAL,13,0),0),0))</f>
        <v>0</v>
      </c>
      <c r="Q2602" t="str">
        <f>I2602</f>
        <v/>
      </c>
      <c r="R2602">
        <f>IFERROR(MOD(L2602,VLOOKUP($A2602,STOK_AWAL,13,0)),0)</f>
        <v>0</v>
      </c>
      <c r="S2602" t="str">
        <f>K2602</f>
        <v/>
      </c>
      <c r="T2602">
        <f>R2602+(P2602*(IFERROR(VLOOKUP($A2602,STOK_AWAL,13,0),0)))</f>
        <v>0</v>
      </c>
      <c r="U2602" t="str">
        <f>M2602</f>
        <v/>
      </c>
    </row>
    <row r="2603" spans="1:21" x14ac:dyDescent="0.25">
      <c r="A2603" t="str">
        <f>IF('3.Stok Awal'!$A2603=0,"",'3.Stok Awal'!$A2603)</f>
        <v/>
      </c>
      <c r="B2603" t="str">
        <f>IF('3.Stok Awal'!$B2603=0,"",'3.Stok Awal'!$B2603)</f>
        <v/>
      </c>
      <c r="C2603" t="str">
        <f>IF('3.Stok Awal'!$C2603=0,"",'3.Stok Awal'!$C2603)</f>
        <v/>
      </c>
      <c r="D2603" t="str">
        <f>IF('3.Stok Awal'!$D2603=0,"",'3.Stok Awal'!$D2603)</f>
        <v/>
      </c>
      <c r="E2603" t="str">
        <f>IF('3.Stok Awal'!$E2603=0,"",'3.Stok Awal'!$E2603)</f>
        <v/>
      </c>
      <c r="F2603" s="4" t="str">
        <f>IF('3.Stok Awal'!$F2603=0,"",'3.Stok Awal'!$F2603)</f>
        <v/>
      </c>
      <c r="G2603" s="4" t="str">
        <f t="shared" si="40"/>
        <v/>
      </c>
      <c r="H2603">
        <f>IF('3.Stok Awal'!$I2603=0,0,'3.Stok Awal'!$I2603)</f>
        <v>0</v>
      </c>
      <c r="I2603" t="str">
        <f>IF('3.Stok Awal'!$J2603=0,"",'3.Stok Awal'!$J2603)</f>
        <v/>
      </c>
      <c r="J2603">
        <f>IF('3.Stok Awal'!$K2603=0,0,'3.Stok Awal'!$K2603)</f>
        <v>0</v>
      </c>
      <c r="K2603" t="str">
        <f>IF('3.Stok Awal'!$L2603=0,"",'3.Stok Awal'!$L2603)</f>
        <v/>
      </c>
      <c r="L2603">
        <f>IF('3.Stok Awal'!$N2603=0,0,'3.Stok Awal'!$N2603)</f>
        <v>0</v>
      </c>
      <c r="M2603" t="str">
        <f>IF('3.Stok Awal'!$O2603=0,"",'3.Stok Awal'!$O2603)</f>
        <v/>
      </c>
      <c r="N2603">
        <f>SUMIF('4.Sell to Trade'!$O$5:$O$5003,'5.Stok Akhir'!$G2603,'4.Sell to Trade'!$Q$5:$Q$5003)</f>
        <v>0</v>
      </c>
      <c r="O2603" t="str">
        <f>IF('3.Stok Awal'!$L2603=0,"",'3.Stok Awal'!$L2603)</f>
        <v/>
      </c>
      <c r="P2603">
        <f>IF(ISNA(VLOOKUP($A2603,STOK_AWAL,13,0)),0,IF(VLOOKUP($A2603,STOK_AWAL,13,0)&gt;0,ROUNDDOWN(L2603/VLOOKUP($A2603,STOK_AWAL,13,0),0),0))</f>
        <v>0</v>
      </c>
      <c r="Q2603" t="str">
        <f>I2603</f>
        <v/>
      </c>
      <c r="R2603">
        <f>IFERROR(MOD(L2603,VLOOKUP($A2603,STOK_AWAL,13,0)),0)</f>
        <v>0</v>
      </c>
      <c r="S2603" t="str">
        <f>K2603</f>
        <v/>
      </c>
      <c r="T2603">
        <f>R2603+(P2603*(IFERROR(VLOOKUP($A2603,STOK_AWAL,13,0),0)))</f>
        <v>0</v>
      </c>
      <c r="U2603" t="str">
        <f>M2603</f>
        <v/>
      </c>
    </row>
    <row r="2604" spans="1:21" x14ac:dyDescent="0.25">
      <c r="A2604" t="str">
        <f>IF('3.Stok Awal'!$A2604=0,"",'3.Stok Awal'!$A2604)</f>
        <v/>
      </c>
      <c r="B2604" t="str">
        <f>IF('3.Stok Awal'!$B2604=0,"",'3.Stok Awal'!$B2604)</f>
        <v/>
      </c>
      <c r="C2604" t="str">
        <f>IF('3.Stok Awal'!$C2604=0,"",'3.Stok Awal'!$C2604)</f>
        <v/>
      </c>
      <c r="D2604" t="str">
        <f>IF('3.Stok Awal'!$D2604=0,"",'3.Stok Awal'!$D2604)</f>
        <v/>
      </c>
      <c r="E2604" t="str">
        <f>IF('3.Stok Awal'!$E2604=0,"",'3.Stok Awal'!$E2604)</f>
        <v/>
      </c>
      <c r="F2604" s="4" t="str">
        <f>IF('3.Stok Awal'!$F2604=0,"",'3.Stok Awal'!$F2604)</f>
        <v/>
      </c>
      <c r="G2604" s="4" t="str">
        <f t="shared" si="40"/>
        <v/>
      </c>
      <c r="H2604">
        <f>IF('3.Stok Awal'!$I2604=0,0,'3.Stok Awal'!$I2604)</f>
        <v>0</v>
      </c>
      <c r="I2604" t="str">
        <f>IF('3.Stok Awal'!$J2604=0,"",'3.Stok Awal'!$J2604)</f>
        <v/>
      </c>
      <c r="J2604">
        <f>IF('3.Stok Awal'!$K2604=0,0,'3.Stok Awal'!$K2604)</f>
        <v>0</v>
      </c>
      <c r="K2604" t="str">
        <f>IF('3.Stok Awal'!$L2604=0,"",'3.Stok Awal'!$L2604)</f>
        <v/>
      </c>
      <c r="L2604">
        <f>IF('3.Stok Awal'!$N2604=0,0,'3.Stok Awal'!$N2604)</f>
        <v>0</v>
      </c>
      <c r="M2604" t="str">
        <f>IF('3.Stok Awal'!$O2604=0,"",'3.Stok Awal'!$O2604)</f>
        <v/>
      </c>
      <c r="N2604">
        <f>SUMIF('4.Sell to Trade'!$O$5:$O$5003,'5.Stok Akhir'!$G2604,'4.Sell to Trade'!$Q$5:$Q$5003)</f>
        <v>0</v>
      </c>
      <c r="O2604" t="str">
        <f>IF('3.Stok Awal'!$L2604=0,"",'3.Stok Awal'!$L2604)</f>
        <v/>
      </c>
      <c r="P2604">
        <f>IF(ISNA(VLOOKUP($A2604,STOK_AWAL,13,0)),0,IF(VLOOKUP($A2604,STOK_AWAL,13,0)&gt;0,ROUNDDOWN(L2604/VLOOKUP($A2604,STOK_AWAL,13,0),0),0))</f>
        <v>0</v>
      </c>
      <c r="Q2604" t="str">
        <f>I2604</f>
        <v/>
      </c>
      <c r="R2604">
        <f>IFERROR(MOD(L2604,VLOOKUP($A2604,STOK_AWAL,13,0)),0)</f>
        <v>0</v>
      </c>
      <c r="S2604" t="str">
        <f>K2604</f>
        <v/>
      </c>
      <c r="T2604">
        <f>R2604+(P2604*(IFERROR(VLOOKUP($A2604,STOK_AWAL,13,0),0)))</f>
        <v>0</v>
      </c>
      <c r="U2604" t="str">
        <f>M2604</f>
        <v/>
      </c>
    </row>
    <row r="2605" spans="1:21" x14ac:dyDescent="0.25">
      <c r="A2605" t="str">
        <f>IF('3.Stok Awal'!$A2605=0,"",'3.Stok Awal'!$A2605)</f>
        <v/>
      </c>
      <c r="B2605" t="str">
        <f>IF('3.Stok Awal'!$B2605=0,"",'3.Stok Awal'!$B2605)</f>
        <v/>
      </c>
      <c r="C2605" t="str">
        <f>IF('3.Stok Awal'!$C2605=0,"",'3.Stok Awal'!$C2605)</f>
        <v/>
      </c>
      <c r="D2605" t="str">
        <f>IF('3.Stok Awal'!$D2605=0,"",'3.Stok Awal'!$D2605)</f>
        <v/>
      </c>
      <c r="E2605" t="str">
        <f>IF('3.Stok Awal'!$E2605=0,"",'3.Stok Awal'!$E2605)</f>
        <v/>
      </c>
      <c r="F2605" s="4" t="str">
        <f>IF('3.Stok Awal'!$F2605=0,"",'3.Stok Awal'!$F2605)</f>
        <v/>
      </c>
      <c r="G2605" s="4" t="str">
        <f t="shared" si="40"/>
        <v/>
      </c>
      <c r="H2605">
        <f>IF('3.Stok Awal'!$I2605=0,0,'3.Stok Awal'!$I2605)</f>
        <v>0</v>
      </c>
      <c r="I2605" t="str">
        <f>IF('3.Stok Awal'!$J2605=0,"",'3.Stok Awal'!$J2605)</f>
        <v/>
      </c>
      <c r="J2605">
        <f>IF('3.Stok Awal'!$K2605=0,0,'3.Stok Awal'!$K2605)</f>
        <v>0</v>
      </c>
      <c r="K2605" t="str">
        <f>IF('3.Stok Awal'!$L2605=0,"",'3.Stok Awal'!$L2605)</f>
        <v/>
      </c>
      <c r="L2605">
        <f>IF('3.Stok Awal'!$N2605=0,0,'3.Stok Awal'!$N2605)</f>
        <v>0</v>
      </c>
      <c r="M2605" t="str">
        <f>IF('3.Stok Awal'!$O2605=0,"",'3.Stok Awal'!$O2605)</f>
        <v/>
      </c>
      <c r="N2605">
        <f>SUMIF('4.Sell to Trade'!$O$5:$O$5003,'5.Stok Akhir'!$G2605,'4.Sell to Trade'!$Q$5:$Q$5003)</f>
        <v>0</v>
      </c>
      <c r="O2605" t="str">
        <f>IF('3.Stok Awal'!$L2605=0,"",'3.Stok Awal'!$L2605)</f>
        <v/>
      </c>
      <c r="P2605">
        <f>IF(ISNA(VLOOKUP($A2605,STOK_AWAL,13,0)),0,IF(VLOOKUP($A2605,STOK_AWAL,13,0)&gt;0,ROUNDDOWN(L2605/VLOOKUP($A2605,STOK_AWAL,13,0),0),0))</f>
        <v>0</v>
      </c>
      <c r="Q2605" t="str">
        <f>I2605</f>
        <v/>
      </c>
      <c r="R2605">
        <f>IFERROR(MOD(L2605,VLOOKUP($A2605,STOK_AWAL,13,0)),0)</f>
        <v>0</v>
      </c>
      <c r="S2605" t="str">
        <f>K2605</f>
        <v/>
      </c>
      <c r="T2605">
        <f>R2605+(P2605*(IFERROR(VLOOKUP($A2605,STOK_AWAL,13,0),0)))</f>
        <v>0</v>
      </c>
      <c r="U2605" t="str">
        <f>M2605</f>
        <v/>
      </c>
    </row>
    <row r="2606" spans="1:21" x14ac:dyDescent="0.25">
      <c r="A2606" t="str">
        <f>IF('3.Stok Awal'!$A2606=0,"",'3.Stok Awal'!$A2606)</f>
        <v/>
      </c>
      <c r="B2606" t="str">
        <f>IF('3.Stok Awal'!$B2606=0,"",'3.Stok Awal'!$B2606)</f>
        <v/>
      </c>
      <c r="C2606" t="str">
        <f>IF('3.Stok Awal'!$C2606=0,"",'3.Stok Awal'!$C2606)</f>
        <v/>
      </c>
      <c r="D2606" t="str">
        <f>IF('3.Stok Awal'!$D2606=0,"",'3.Stok Awal'!$D2606)</f>
        <v/>
      </c>
      <c r="E2606" t="str">
        <f>IF('3.Stok Awal'!$E2606=0,"",'3.Stok Awal'!$E2606)</f>
        <v/>
      </c>
      <c r="F2606" s="4" t="str">
        <f>IF('3.Stok Awal'!$F2606=0,"",'3.Stok Awal'!$F2606)</f>
        <v/>
      </c>
      <c r="G2606" s="4" t="str">
        <f t="shared" si="40"/>
        <v/>
      </c>
      <c r="H2606">
        <f>IF('3.Stok Awal'!$I2606=0,0,'3.Stok Awal'!$I2606)</f>
        <v>0</v>
      </c>
      <c r="I2606" t="str">
        <f>IF('3.Stok Awal'!$J2606=0,"",'3.Stok Awal'!$J2606)</f>
        <v/>
      </c>
      <c r="J2606">
        <f>IF('3.Stok Awal'!$K2606=0,0,'3.Stok Awal'!$K2606)</f>
        <v>0</v>
      </c>
      <c r="K2606" t="str">
        <f>IF('3.Stok Awal'!$L2606=0,"",'3.Stok Awal'!$L2606)</f>
        <v/>
      </c>
      <c r="L2606">
        <f>IF('3.Stok Awal'!$N2606=0,0,'3.Stok Awal'!$N2606)</f>
        <v>0</v>
      </c>
      <c r="M2606" t="str">
        <f>IF('3.Stok Awal'!$O2606=0,"",'3.Stok Awal'!$O2606)</f>
        <v/>
      </c>
      <c r="N2606">
        <f>SUMIF('4.Sell to Trade'!$O$5:$O$5003,'5.Stok Akhir'!$G2606,'4.Sell to Trade'!$Q$5:$Q$5003)</f>
        <v>0</v>
      </c>
      <c r="O2606" t="str">
        <f>IF('3.Stok Awal'!$L2606=0,"",'3.Stok Awal'!$L2606)</f>
        <v/>
      </c>
      <c r="P2606">
        <f>IF(ISNA(VLOOKUP($A2606,STOK_AWAL,13,0)),0,IF(VLOOKUP($A2606,STOK_AWAL,13,0)&gt;0,ROUNDDOWN(L2606/VLOOKUP($A2606,STOK_AWAL,13,0),0),0))</f>
        <v>0</v>
      </c>
      <c r="Q2606" t="str">
        <f>I2606</f>
        <v/>
      </c>
      <c r="R2606">
        <f>IFERROR(MOD(L2606,VLOOKUP($A2606,STOK_AWAL,13,0)),0)</f>
        <v>0</v>
      </c>
      <c r="S2606" t="str">
        <f>K2606</f>
        <v/>
      </c>
      <c r="T2606">
        <f>R2606+(P2606*(IFERROR(VLOOKUP($A2606,STOK_AWAL,13,0),0)))</f>
        <v>0</v>
      </c>
      <c r="U2606" t="str">
        <f>M2606</f>
        <v/>
      </c>
    </row>
    <row r="2607" spans="1:21" x14ac:dyDescent="0.25">
      <c r="A2607" t="str">
        <f>IF('3.Stok Awal'!$A2607=0,"",'3.Stok Awal'!$A2607)</f>
        <v/>
      </c>
      <c r="B2607" t="str">
        <f>IF('3.Stok Awal'!$B2607=0,"",'3.Stok Awal'!$B2607)</f>
        <v/>
      </c>
      <c r="C2607" t="str">
        <f>IF('3.Stok Awal'!$C2607=0,"",'3.Stok Awal'!$C2607)</f>
        <v/>
      </c>
      <c r="D2607" t="str">
        <f>IF('3.Stok Awal'!$D2607=0,"",'3.Stok Awal'!$D2607)</f>
        <v/>
      </c>
      <c r="E2607" t="str">
        <f>IF('3.Stok Awal'!$E2607=0,"",'3.Stok Awal'!$E2607)</f>
        <v/>
      </c>
      <c r="F2607" s="4" t="str">
        <f>IF('3.Stok Awal'!$F2607=0,"",'3.Stok Awal'!$F2607)</f>
        <v/>
      </c>
      <c r="G2607" s="4" t="str">
        <f t="shared" si="40"/>
        <v/>
      </c>
      <c r="H2607">
        <f>IF('3.Stok Awal'!$I2607=0,0,'3.Stok Awal'!$I2607)</f>
        <v>0</v>
      </c>
      <c r="I2607" t="str">
        <f>IF('3.Stok Awal'!$J2607=0,"",'3.Stok Awal'!$J2607)</f>
        <v/>
      </c>
      <c r="J2607">
        <f>IF('3.Stok Awal'!$K2607=0,0,'3.Stok Awal'!$K2607)</f>
        <v>0</v>
      </c>
      <c r="K2607" t="str">
        <f>IF('3.Stok Awal'!$L2607=0,"",'3.Stok Awal'!$L2607)</f>
        <v/>
      </c>
      <c r="L2607">
        <f>IF('3.Stok Awal'!$N2607=0,0,'3.Stok Awal'!$N2607)</f>
        <v>0</v>
      </c>
      <c r="M2607" t="str">
        <f>IF('3.Stok Awal'!$O2607=0,"",'3.Stok Awal'!$O2607)</f>
        <v/>
      </c>
      <c r="N2607">
        <f>SUMIF('4.Sell to Trade'!$O$5:$O$5003,'5.Stok Akhir'!$G2607,'4.Sell to Trade'!$Q$5:$Q$5003)</f>
        <v>0</v>
      </c>
      <c r="O2607" t="str">
        <f>IF('3.Stok Awal'!$L2607=0,"",'3.Stok Awal'!$L2607)</f>
        <v/>
      </c>
      <c r="P2607">
        <f>IF(ISNA(VLOOKUP($A2607,STOK_AWAL,13,0)),0,IF(VLOOKUP($A2607,STOK_AWAL,13,0)&gt;0,ROUNDDOWN(L2607/VLOOKUP($A2607,STOK_AWAL,13,0),0),0))</f>
        <v>0</v>
      </c>
      <c r="Q2607" t="str">
        <f>I2607</f>
        <v/>
      </c>
      <c r="R2607">
        <f>IFERROR(MOD(L2607,VLOOKUP($A2607,STOK_AWAL,13,0)),0)</f>
        <v>0</v>
      </c>
      <c r="S2607" t="str">
        <f>K2607</f>
        <v/>
      </c>
      <c r="T2607">
        <f>R2607+(P2607*(IFERROR(VLOOKUP($A2607,STOK_AWAL,13,0),0)))</f>
        <v>0</v>
      </c>
      <c r="U2607" t="str">
        <f>M2607</f>
        <v/>
      </c>
    </row>
    <row r="2608" spans="1:21" x14ac:dyDescent="0.25">
      <c r="A2608" t="str">
        <f>IF('3.Stok Awal'!$A2608=0,"",'3.Stok Awal'!$A2608)</f>
        <v/>
      </c>
      <c r="B2608" t="str">
        <f>IF('3.Stok Awal'!$B2608=0,"",'3.Stok Awal'!$B2608)</f>
        <v/>
      </c>
      <c r="C2608" t="str">
        <f>IF('3.Stok Awal'!$C2608=0,"",'3.Stok Awal'!$C2608)</f>
        <v/>
      </c>
      <c r="D2608" t="str">
        <f>IF('3.Stok Awal'!$D2608=0,"",'3.Stok Awal'!$D2608)</f>
        <v/>
      </c>
      <c r="E2608" t="str">
        <f>IF('3.Stok Awal'!$E2608=0,"",'3.Stok Awal'!$E2608)</f>
        <v/>
      </c>
      <c r="F2608" s="4" t="str">
        <f>IF('3.Stok Awal'!$F2608=0,"",'3.Stok Awal'!$F2608)</f>
        <v/>
      </c>
      <c r="G2608" s="4" t="str">
        <f t="shared" si="40"/>
        <v/>
      </c>
      <c r="H2608">
        <f>IF('3.Stok Awal'!$I2608=0,0,'3.Stok Awal'!$I2608)</f>
        <v>0</v>
      </c>
      <c r="I2608" t="str">
        <f>IF('3.Stok Awal'!$J2608=0,"",'3.Stok Awal'!$J2608)</f>
        <v/>
      </c>
      <c r="J2608">
        <f>IF('3.Stok Awal'!$K2608=0,0,'3.Stok Awal'!$K2608)</f>
        <v>0</v>
      </c>
      <c r="K2608" t="str">
        <f>IF('3.Stok Awal'!$L2608=0,"",'3.Stok Awal'!$L2608)</f>
        <v/>
      </c>
      <c r="L2608">
        <f>IF('3.Stok Awal'!$N2608=0,0,'3.Stok Awal'!$N2608)</f>
        <v>0</v>
      </c>
      <c r="M2608" t="str">
        <f>IF('3.Stok Awal'!$O2608=0,"",'3.Stok Awal'!$O2608)</f>
        <v/>
      </c>
      <c r="N2608">
        <f>SUMIF('4.Sell to Trade'!$O$5:$O$5003,'5.Stok Akhir'!$G2608,'4.Sell to Trade'!$Q$5:$Q$5003)</f>
        <v>0</v>
      </c>
      <c r="O2608" t="str">
        <f>IF('3.Stok Awal'!$L2608=0,"",'3.Stok Awal'!$L2608)</f>
        <v/>
      </c>
      <c r="P2608">
        <f>IF(ISNA(VLOOKUP($A2608,STOK_AWAL,13,0)),0,IF(VLOOKUP($A2608,STOK_AWAL,13,0)&gt;0,ROUNDDOWN(L2608/VLOOKUP($A2608,STOK_AWAL,13,0),0),0))</f>
        <v>0</v>
      </c>
      <c r="Q2608" t="str">
        <f>I2608</f>
        <v/>
      </c>
      <c r="R2608">
        <f>IFERROR(MOD(L2608,VLOOKUP($A2608,STOK_AWAL,13,0)),0)</f>
        <v>0</v>
      </c>
      <c r="S2608" t="str">
        <f>K2608</f>
        <v/>
      </c>
      <c r="T2608">
        <f>R2608+(P2608*(IFERROR(VLOOKUP($A2608,STOK_AWAL,13,0),0)))</f>
        <v>0</v>
      </c>
      <c r="U2608" t="str">
        <f>M2608</f>
        <v/>
      </c>
    </row>
    <row r="2609" spans="1:21" x14ac:dyDescent="0.25">
      <c r="A2609" t="str">
        <f>IF('3.Stok Awal'!$A2609=0,"",'3.Stok Awal'!$A2609)</f>
        <v/>
      </c>
      <c r="B2609" t="str">
        <f>IF('3.Stok Awal'!$B2609=0,"",'3.Stok Awal'!$B2609)</f>
        <v/>
      </c>
      <c r="C2609" t="str">
        <f>IF('3.Stok Awal'!$C2609=0,"",'3.Stok Awal'!$C2609)</f>
        <v/>
      </c>
      <c r="D2609" t="str">
        <f>IF('3.Stok Awal'!$D2609=0,"",'3.Stok Awal'!$D2609)</f>
        <v/>
      </c>
      <c r="E2609" t="str">
        <f>IF('3.Stok Awal'!$E2609=0,"",'3.Stok Awal'!$E2609)</f>
        <v/>
      </c>
      <c r="F2609" s="4" t="str">
        <f>IF('3.Stok Awal'!$F2609=0,"",'3.Stok Awal'!$F2609)</f>
        <v/>
      </c>
      <c r="G2609" s="4" t="str">
        <f t="shared" si="40"/>
        <v/>
      </c>
      <c r="H2609">
        <f>IF('3.Stok Awal'!$I2609=0,0,'3.Stok Awal'!$I2609)</f>
        <v>0</v>
      </c>
      <c r="I2609" t="str">
        <f>IF('3.Stok Awal'!$J2609=0,"",'3.Stok Awal'!$J2609)</f>
        <v/>
      </c>
      <c r="J2609">
        <f>IF('3.Stok Awal'!$K2609=0,0,'3.Stok Awal'!$K2609)</f>
        <v>0</v>
      </c>
      <c r="K2609" t="str">
        <f>IF('3.Stok Awal'!$L2609=0,"",'3.Stok Awal'!$L2609)</f>
        <v/>
      </c>
      <c r="L2609">
        <f>IF('3.Stok Awal'!$N2609=0,0,'3.Stok Awal'!$N2609)</f>
        <v>0</v>
      </c>
      <c r="M2609" t="str">
        <f>IF('3.Stok Awal'!$O2609=0,"",'3.Stok Awal'!$O2609)</f>
        <v/>
      </c>
      <c r="N2609">
        <f>SUMIF('4.Sell to Trade'!$O$5:$O$5003,'5.Stok Akhir'!$G2609,'4.Sell to Trade'!$Q$5:$Q$5003)</f>
        <v>0</v>
      </c>
      <c r="O2609" t="str">
        <f>IF('3.Stok Awal'!$L2609=0,"",'3.Stok Awal'!$L2609)</f>
        <v/>
      </c>
      <c r="P2609">
        <f>IF(ISNA(VLOOKUP($A2609,STOK_AWAL,13,0)),0,IF(VLOOKUP($A2609,STOK_AWAL,13,0)&gt;0,ROUNDDOWN(L2609/VLOOKUP($A2609,STOK_AWAL,13,0),0),0))</f>
        <v>0</v>
      </c>
      <c r="Q2609" t="str">
        <f>I2609</f>
        <v/>
      </c>
      <c r="R2609">
        <f>IFERROR(MOD(L2609,VLOOKUP($A2609,STOK_AWAL,13,0)),0)</f>
        <v>0</v>
      </c>
      <c r="S2609" t="str">
        <f>K2609</f>
        <v/>
      </c>
      <c r="T2609">
        <f>R2609+(P2609*(IFERROR(VLOOKUP($A2609,STOK_AWAL,13,0),0)))</f>
        <v>0</v>
      </c>
      <c r="U2609" t="str">
        <f>M2609</f>
        <v/>
      </c>
    </row>
    <row r="2610" spans="1:21" x14ac:dyDescent="0.25">
      <c r="A2610" t="str">
        <f>IF('3.Stok Awal'!$A2610=0,"",'3.Stok Awal'!$A2610)</f>
        <v/>
      </c>
      <c r="B2610" t="str">
        <f>IF('3.Stok Awal'!$B2610=0,"",'3.Stok Awal'!$B2610)</f>
        <v/>
      </c>
      <c r="C2610" t="str">
        <f>IF('3.Stok Awal'!$C2610=0,"",'3.Stok Awal'!$C2610)</f>
        <v/>
      </c>
      <c r="D2610" t="str">
        <f>IF('3.Stok Awal'!$D2610=0,"",'3.Stok Awal'!$D2610)</f>
        <v/>
      </c>
      <c r="E2610" t="str">
        <f>IF('3.Stok Awal'!$E2610=0,"",'3.Stok Awal'!$E2610)</f>
        <v/>
      </c>
      <c r="F2610" s="4" t="str">
        <f>IF('3.Stok Awal'!$F2610=0,"",'3.Stok Awal'!$F2610)</f>
        <v/>
      </c>
      <c r="G2610" s="4" t="str">
        <f t="shared" si="40"/>
        <v/>
      </c>
      <c r="H2610">
        <f>IF('3.Stok Awal'!$I2610=0,0,'3.Stok Awal'!$I2610)</f>
        <v>0</v>
      </c>
      <c r="I2610" t="str">
        <f>IF('3.Stok Awal'!$J2610=0,"",'3.Stok Awal'!$J2610)</f>
        <v/>
      </c>
      <c r="J2610">
        <f>IF('3.Stok Awal'!$K2610=0,0,'3.Stok Awal'!$K2610)</f>
        <v>0</v>
      </c>
      <c r="K2610" t="str">
        <f>IF('3.Stok Awal'!$L2610=0,"",'3.Stok Awal'!$L2610)</f>
        <v/>
      </c>
      <c r="L2610">
        <f>IF('3.Stok Awal'!$N2610=0,0,'3.Stok Awal'!$N2610)</f>
        <v>0</v>
      </c>
      <c r="M2610" t="str">
        <f>IF('3.Stok Awal'!$O2610=0,"",'3.Stok Awal'!$O2610)</f>
        <v/>
      </c>
      <c r="N2610">
        <f>SUMIF('4.Sell to Trade'!$O$5:$O$5003,'5.Stok Akhir'!$G2610,'4.Sell to Trade'!$Q$5:$Q$5003)</f>
        <v>0</v>
      </c>
      <c r="O2610" t="str">
        <f>IF('3.Stok Awal'!$L2610=0,"",'3.Stok Awal'!$L2610)</f>
        <v/>
      </c>
      <c r="P2610">
        <f>IF(ISNA(VLOOKUP($A2610,STOK_AWAL,13,0)),0,IF(VLOOKUP($A2610,STOK_AWAL,13,0)&gt;0,ROUNDDOWN(L2610/VLOOKUP($A2610,STOK_AWAL,13,0),0),0))</f>
        <v>0</v>
      </c>
      <c r="Q2610" t="str">
        <f>I2610</f>
        <v/>
      </c>
      <c r="R2610">
        <f>IFERROR(MOD(L2610,VLOOKUP($A2610,STOK_AWAL,13,0)),0)</f>
        <v>0</v>
      </c>
      <c r="S2610" t="str">
        <f>K2610</f>
        <v/>
      </c>
      <c r="T2610">
        <f>R2610+(P2610*(IFERROR(VLOOKUP($A2610,STOK_AWAL,13,0),0)))</f>
        <v>0</v>
      </c>
      <c r="U2610" t="str">
        <f>M2610</f>
        <v/>
      </c>
    </row>
    <row r="2611" spans="1:21" x14ac:dyDescent="0.25">
      <c r="A2611" t="str">
        <f>IF('3.Stok Awal'!$A2611=0,"",'3.Stok Awal'!$A2611)</f>
        <v/>
      </c>
      <c r="B2611" t="str">
        <f>IF('3.Stok Awal'!$B2611=0,"",'3.Stok Awal'!$B2611)</f>
        <v/>
      </c>
      <c r="C2611" t="str">
        <f>IF('3.Stok Awal'!$C2611=0,"",'3.Stok Awal'!$C2611)</f>
        <v/>
      </c>
      <c r="D2611" t="str">
        <f>IF('3.Stok Awal'!$D2611=0,"",'3.Stok Awal'!$D2611)</f>
        <v/>
      </c>
      <c r="E2611" t="str">
        <f>IF('3.Stok Awal'!$E2611=0,"",'3.Stok Awal'!$E2611)</f>
        <v/>
      </c>
      <c r="F2611" s="4" t="str">
        <f>IF('3.Stok Awal'!$F2611=0,"",'3.Stok Awal'!$F2611)</f>
        <v/>
      </c>
      <c r="G2611" s="4" t="str">
        <f t="shared" si="40"/>
        <v/>
      </c>
      <c r="H2611">
        <f>IF('3.Stok Awal'!$I2611=0,0,'3.Stok Awal'!$I2611)</f>
        <v>0</v>
      </c>
      <c r="I2611" t="str">
        <f>IF('3.Stok Awal'!$J2611=0,"",'3.Stok Awal'!$J2611)</f>
        <v/>
      </c>
      <c r="J2611">
        <f>IF('3.Stok Awal'!$K2611=0,0,'3.Stok Awal'!$K2611)</f>
        <v>0</v>
      </c>
      <c r="K2611" t="str">
        <f>IF('3.Stok Awal'!$L2611=0,"",'3.Stok Awal'!$L2611)</f>
        <v/>
      </c>
      <c r="L2611">
        <f>IF('3.Stok Awal'!$N2611=0,0,'3.Stok Awal'!$N2611)</f>
        <v>0</v>
      </c>
      <c r="M2611" t="str">
        <f>IF('3.Stok Awal'!$O2611=0,"",'3.Stok Awal'!$O2611)</f>
        <v/>
      </c>
      <c r="N2611">
        <f>SUMIF('4.Sell to Trade'!$O$5:$O$5003,'5.Stok Akhir'!$G2611,'4.Sell to Trade'!$Q$5:$Q$5003)</f>
        <v>0</v>
      </c>
      <c r="O2611" t="str">
        <f>IF('3.Stok Awal'!$L2611=0,"",'3.Stok Awal'!$L2611)</f>
        <v/>
      </c>
      <c r="P2611">
        <f>IF(ISNA(VLOOKUP($A2611,STOK_AWAL,13,0)),0,IF(VLOOKUP($A2611,STOK_AWAL,13,0)&gt;0,ROUNDDOWN(L2611/VLOOKUP($A2611,STOK_AWAL,13,0),0),0))</f>
        <v>0</v>
      </c>
      <c r="Q2611" t="str">
        <f>I2611</f>
        <v/>
      </c>
      <c r="R2611">
        <f>IFERROR(MOD(L2611,VLOOKUP($A2611,STOK_AWAL,13,0)),0)</f>
        <v>0</v>
      </c>
      <c r="S2611" t="str">
        <f>K2611</f>
        <v/>
      </c>
      <c r="T2611">
        <f>R2611+(P2611*(IFERROR(VLOOKUP($A2611,STOK_AWAL,13,0),0)))</f>
        <v>0</v>
      </c>
      <c r="U2611" t="str">
        <f>M2611</f>
        <v/>
      </c>
    </row>
    <row r="2612" spans="1:21" x14ac:dyDescent="0.25">
      <c r="A2612" t="str">
        <f>IF('3.Stok Awal'!$A2612=0,"",'3.Stok Awal'!$A2612)</f>
        <v/>
      </c>
      <c r="B2612" t="str">
        <f>IF('3.Stok Awal'!$B2612=0,"",'3.Stok Awal'!$B2612)</f>
        <v/>
      </c>
      <c r="C2612" t="str">
        <f>IF('3.Stok Awal'!$C2612=0,"",'3.Stok Awal'!$C2612)</f>
        <v/>
      </c>
      <c r="D2612" t="str">
        <f>IF('3.Stok Awal'!$D2612=0,"",'3.Stok Awal'!$D2612)</f>
        <v/>
      </c>
      <c r="E2612" t="str">
        <f>IF('3.Stok Awal'!$E2612=0,"",'3.Stok Awal'!$E2612)</f>
        <v/>
      </c>
      <c r="F2612" s="4" t="str">
        <f>IF('3.Stok Awal'!$F2612=0,"",'3.Stok Awal'!$F2612)</f>
        <v/>
      </c>
      <c r="G2612" s="4" t="str">
        <f t="shared" si="40"/>
        <v/>
      </c>
      <c r="H2612">
        <f>IF('3.Stok Awal'!$I2612=0,0,'3.Stok Awal'!$I2612)</f>
        <v>0</v>
      </c>
      <c r="I2612" t="str">
        <f>IF('3.Stok Awal'!$J2612=0,"",'3.Stok Awal'!$J2612)</f>
        <v/>
      </c>
      <c r="J2612">
        <f>IF('3.Stok Awal'!$K2612=0,0,'3.Stok Awal'!$K2612)</f>
        <v>0</v>
      </c>
      <c r="K2612" t="str">
        <f>IF('3.Stok Awal'!$L2612=0,"",'3.Stok Awal'!$L2612)</f>
        <v/>
      </c>
      <c r="L2612">
        <f>IF('3.Stok Awal'!$N2612=0,0,'3.Stok Awal'!$N2612)</f>
        <v>0</v>
      </c>
      <c r="M2612" t="str">
        <f>IF('3.Stok Awal'!$O2612=0,"",'3.Stok Awal'!$O2612)</f>
        <v/>
      </c>
      <c r="N2612">
        <f>SUMIF('4.Sell to Trade'!$O$5:$O$5003,'5.Stok Akhir'!$G2612,'4.Sell to Trade'!$Q$5:$Q$5003)</f>
        <v>0</v>
      </c>
      <c r="O2612" t="str">
        <f>IF('3.Stok Awal'!$L2612=0,"",'3.Stok Awal'!$L2612)</f>
        <v/>
      </c>
      <c r="P2612">
        <f>IF(ISNA(VLOOKUP($A2612,STOK_AWAL,13,0)),0,IF(VLOOKUP($A2612,STOK_AWAL,13,0)&gt;0,ROUNDDOWN(L2612/VLOOKUP($A2612,STOK_AWAL,13,0),0),0))</f>
        <v>0</v>
      </c>
      <c r="Q2612" t="str">
        <f>I2612</f>
        <v/>
      </c>
      <c r="R2612">
        <f>IFERROR(MOD(L2612,VLOOKUP($A2612,STOK_AWAL,13,0)),0)</f>
        <v>0</v>
      </c>
      <c r="S2612" t="str">
        <f>K2612</f>
        <v/>
      </c>
      <c r="T2612">
        <f>R2612+(P2612*(IFERROR(VLOOKUP($A2612,STOK_AWAL,13,0),0)))</f>
        <v>0</v>
      </c>
      <c r="U2612" t="str">
        <f>M2612</f>
        <v/>
      </c>
    </row>
    <row r="2613" spans="1:21" x14ac:dyDescent="0.25">
      <c r="A2613" t="str">
        <f>IF('3.Stok Awal'!$A2613=0,"",'3.Stok Awal'!$A2613)</f>
        <v/>
      </c>
      <c r="B2613" t="str">
        <f>IF('3.Stok Awal'!$B2613=0,"",'3.Stok Awal'!$B2613)</f>
        <v/>
      </c>
      <c r="C2613" t="str">
        <f>IF('3.Stok Awal'!$C2613=0,"",'3.Stok Awal'!$C2613)</f>
        <v/>
      </c>
      <c r="D2613" t="str">
        <f>IF('3.Stok Awal'!$D2613=0,"",'3.Stok Awal'!$D2613)</f>
        <v/>
      </c>
      <c r="E2613" t="str">
        <f>IF('3.Stok Awal'!$E2613=0,"",'3.Stok Awal'!$E2613)</f>
        <v/>
      </c>
      <c r="F2613" s="4" t="str">
        <f>IF('3.Stok Awal'!$F2613=0,"",'3.Stok Awal'!$F2613)</f>
        <v/>
      </c>
      <c r="G2613" s="4" t="str">
        <f t="shared" si="40"/>
        <v/>
      </c>
      <c r="H2613">
        <f>IF('3.Stok Awal'!$I2613=0,0,'3.Stok Awal'!$I2613)</f>
        <v>0</v>
      </c>
      <c r="I2613" t="str">
        <f>IF('3.Stok Awal'!$J2613=0,"",'3.Stok Awal'!$J2613)</f>
        <v/>
      </c>
      <c r="J2613">
        <f>IF('3.Stok Awal'!$K2613=0,0,'3.Stok Awal'!$K2613)</f>
        <v>0</v>
      </c>
      <c r="K2613" t="str">
        <f>IF('3.Stok Awal'!$L2613=0,"",'3.Stok Awal'!$L2613)</f>
        <v/>
      </c>
      <c r="L2613">
        <f>IF('3.Stok Awal'!$N2613=0,0,'3.Stok Awal'!$N2613)</f>
        <v>0</v>
      </c>
      <c r="M2613" t="str">
        <f>IF('3.Stok Awal'!$O2613=0,"",'3.Stok Awal'!$O2613)</f>
        <v/>
      </c>
      <c r="N2613">
        <f>SUMIF('4.Sell to Trade'!$O$5:$O$5003,'5.Stok Akhir'!$G2613,'4.Sell to Trade'!$Q$5:$Q$5003)</f>
        <v>0</v>
      </c>
      <c r="O2613" t="str">
        <f>IF('3.Stok Awal'!$L2613=0,"",'3.Stok Awal'!$L2613)</f>
        <v/>
      </c>
      <c r="P2613">
        <f>IF(ISNA(VLOOKUP($A2613,STOK_AWAL,13,0)),0,IF(VLOOKUP($A2613,STOK_AWAL,13,0)&gt;0,ROUNDDOWN(L2613/VLOOKUP($A2613,STOK_AWAL,13,0),0),0))</f>
        <v>0</v>
      </c>
      <c r="Q2613" t="str">
        <f>I2613</f>
        <v/>
      </c>
      <c r="R2613">
        <f>IFERROR(MOD(L2613,VLOOKUP($A2613,STOK_AWAL,13,0)),0)</f>
        <v>0</v>
      </c>
      <c r="S2613" t="str">
        <f>K2613</f>
        <v/>
      </c>
      <c r="T2613">
        <f>R2613+(P2613*(IFERROR(VLOOKUP($A2613,STOK_AWAL,13,0),0)))</f>
        <v>0</v>
      </c>
      <c r="U2613" t="str">
        <f>M2613</f>
        <v/>
      </c>
    </row>
    <row r="2614" spans="1:21" x14ac:dyDescent="0.25">
      <c r="A2614" t="str">
        <f>IF('3.Stok Awal'!$A2614=0,"",'3.Stok Awal'!$A2614)</f>
        <v/>
      </c>
      <c r="B2614" t="str">
        <f>IF('3.Stok Awal'!$B2614=0,"",'3.Stok Awal'!$B2614)</f>
        <v/>
      </c>
      <c r="C2614" t="str">
        <f>IF('3.Stok Awal'!$C2614=0,"",'3.Stok Awal'!$C2614)</f>
        <v/>
      </c>
      <c r="D2614" t="str">
        <f>IF('3.Stok Awal'!$D2614=0,"",'3.Stok Awal'!$D2614)</f>
        <v/>
      </c>
      <c r="E2614" t="str">
        <f>IF('3.Stok Awal'!$E2614=0,"",'3.Stok Awal'!$E2614)</f>
        <v/>
      </c>
      <c r="F2614" s="4" t="str">
        <f>IF('3.Stok Awal'!$F2614=0,"",'3.Stok Awal'!$F2614)</f>
        <v/>
      </c>
      <c r="G2614" s="4" t="str">
        <f t="shared" si="40"/>
        <v/>
      </c>
      <c r="H2614">
        <f>IF('3.Stok Awal'!$I2614=0,0,'3.Stok Awal'!$I2614)</f>
        <v>0</v>
      </c>
      <c r="I2614" t="str">
        <f>IF('3.Stok Awal'!$J2614=0,"",'3.Stok Awal'!$J2614)</f>
        <v/>
      </c>
      <c r="J2614">
        <f>IF('3.Stok Awal'!$K2614=0,0,'3.Stok Awal'!$K2614)</f>
        <v>0</v>
      </c>
      <c r="K2614" t="str">
        <f>IF('3.Stok Awal'!$L2614=0,"",'3.Stok Awal'!$L2614)</f>
        <v/>
      </c>
      <c r="L2614">
        <f>IF('3.Stok Awal'!$N2614=0,0,'3.Stok Awal'!$N2614)</f>
        <v>0</v>
      </c>
      <c r="M2614" t="str">
        <f>IF('3.Stok Awal'!$O2614=0,"",'3.Stok Awal'!$O2614)</f>
        <v/>
      </c>
      <c r="N2614">
        <f>SUMIF('4.Sell to Trade'!$O$5:$O$5003,'5.Stok Akhir'!$G2614,'4.Sell to Trade'!$Q$5:$Q$5003)</f>
        <v>0</v>
      </c>
      <c r="O2614" t="str">
        <f>IF('3.Stok Awal'!$L2614=0,"",'3.Stok Awal'!$L2614)</f>
        <v/>
      </c>
      <c r="P2614">
        <f>IF(ISNA(VLOOKUP($A2614,STOK_AWAL,13,0)),0,IF(VLOOKUP($A2614,STOK_AWAL,13,0)&gt;0,ROUNDDOWN(L2614/VLOOKUP($A2614,STOK_AWAL,13,0),0),0))</f>
        <v>0</v>
      </c>
      <c r="Q2614" t="str">
        <f>I2614</f>
        <v/>
      </c>
      <c r="R2614">
        <f>IFERROR(MOD(L2614,VLOOKUP($A2614,STOK_AWAL,13,0)),0)</f>
        <v>0</v>
      </c>
      <c r="S2614" t="str">
        <f>K2614</f>
        <v/>
      </c>
      <c r="T2614">
        <f>R2614+(P2614*(IFERROR(VLOOKUP($A2614,STOK_AWAL,13,0),0)))</f>
        <v>0</v>
      </c>
      <c r="U2614" t="str">
        <f>M2614</f>
        <v/>
      </c>
    </row>
    <row r="2615" spans="1:21" x14ac:dyDescent="0.25">
      <c r="A2615" t="str">
        <f>IF('3.Stok Awal'!$A2615=0,"",'3.Stok Awal'!$A2615)</f>
        <v/>
      </c>
      <c r="B2615" t="str">
        <f>IF('3.Stok Awal'!$B2615=0,"",'3.Stok Awal'!$B2615)</f>
        <v/>
      </c>
      <c r="C2615" t="str">
        <f>IF('3.Stok Awal'!$C2615=0,"",'3.Stok Awal'!$C2615)</f>
        <v/>
      </c>
      <c r="D2615" t="str">
        <f>IF('3.Stok Awal'!$D2615=0,"",'3.Stok Awal'!$D2615)</f>
        <v/>
      </c>
      <c r="E2615" t="str">
        <f>IF('3.Stok Awal'!$E2615=0,"",'3.Stok Awal'!$E2615)</f>
        <v/>
      </c>
      <c r="F2615" s="4" t="str">
        <f>IF('3.Stok Awal'!$F2615=0,"",'3.Stok Awal'!$F2615)</f>
        <v/>
      </c>
      <c r="G2615" s="4" t="str">
        <f t="shared" si="40"/>
        <v/>
      </c>
      <c r="H2615">
        <f>IF('3.Stok Awal'!$I2615=0,0,'3.Stok Awal'!$I2615)</f>
        <v>0</v>
      </c>
      <c r="I2615" t="str">
        <f>IF('3.Stok Awal'!$J2615=0,"",'3.Stok Awal'!$J2615)</f>
        <v/>
      </c>
      <c r="J2615">
        <f>IF('3.Stok Awal'!$K2615=0,0,'3.Stok Awal'!$K2615)</f>
        <v>0</v>
      </c>
      <c r="K2615" t="str">
        <f>IF('3.Stok Awal'!$L2615=0,"",'3.Stok Awal'!$L2615)</f>
        <v/>
      </c>
      <c r="L2615">
        <f>IF('3.Stok Awal'!$N2615=0,0,'3.Stok Awal'!$N2615)</f>
        <v>0</v>
      </c>
      <c r="M2615" t="str">
        <f>IF('3.Stok Awal'!$O2615=0,"",'3.Stok Awal'!$O2615)</f>
        <v/>
      </c>
      <c r="N2615">
        <f>SUMIF('4.Sell to Trade'!$O$5:$O$5003,'5.Stok Akhir'!$G2615,'4.Sell to Trade'!$Q$5:$Q$5003)</f>
        <v>0</v>
      </c>
      <c r="O2615" t="str">
        <f>IF('3.Stok Awal'!$L2615=0,"",'3.Stok Awal'!$L2615)</f>
        <v/>
      </c>
      <c r="P2615">
        <f>IF(ISNA(VLOOKUP($A2615,STOK_AWAL,13,0)),0,IF(VLOOKUP($A2615,STOK_AWAL,13,0)&gt;0,ROUNDDOWN(L2615/VLOOKUP($A2615,STOK_AWAL,13,0),0),0))</f>
        <v>0</v>
      </c>
      <c r="Q2615" t="str">
        <f>I2615</f>
        <v/>
      </c>
      <c r="R2615">
        <f>IFERROR(MOD(L2615,VLOOKUP($A2615,STOK_AWAL,13,0)),0)</f>
        <v>0</v>
      </c>
      <c r="S2615" t="str">
        <f>K2615</f>
        <v/>
      </c>
      <c r="T2615">
        <f>R2615+(P2615*(IFERROR(VLOOKUP($A2615,STOK_AWAL,13,0),0)))</f>
        <v>0</v>
      </c>
      <c r="U2615" t="str">
        <f>M2615</f>
        <v/>
      </c>
    </row>
    <row r="2616" spans="1:21" x14ac:dyDescent="0.25">
      <c r="A2616" t="str">
        <f>IF('3.Stok Awal'!$A2616=0,"",'3.Stok Awal'!$A2616)</f>
        <v/>
      </c>
      <c r="B2616" t="str">
        <f>IF('3.Stok Awal'!$B2616=0,"",'3.Stok Awal'!$B2616)</f>
        <v/>
      </c>
      <c r="C2616" t="str">
        <f>IF('3.Stok Awal'!$C2616=0,"",'3.Stok Awal'!$C2616)</f>
        <v/>
      </c>
      <c r="D2616" t="str">
        <f>IF('3.Stok Awal'!$D2616=0,"",'3.Stok Awal'!$D2616)</f>
        <v/>
      </c>
      <c r="E2616" t="str">
        <f>IF('3.Stok Awal'!$E2616=0,"",'3.Stok Awal'!$E2616)</f>
        <v/>
      </c>
      <c r="F2616" s="4" t="str">
        <f>IF('3.Stok Awal'!$F2616=0,"",'3.Stok Awal'!$F2616)</f>
        <v/>
      </c>
      <c r="G2616" s="4" t="str">
        <f t="shared" si="40"/>
        <v/>
      </c>
      <c r="H2616">
        <f>IF('3.Stok Awal'!$I2616=0,0,'3.Stok Awal'!$I2616)</f>
        <v>0</v>
      </c>
      <c r="I2616" t="str">
        <f>IF('3.Stok Awal'!$J2616=0,"",'3.Stok Awal'!$J2616)</f>
        <v/>
      </c>
      <c r="J2616">
        <f>IF('3.Stok Awal'!$K2616=0,0,'3.Stok Awal'!$K2616)</f>
        <v>0</v>
      </c>
      <c r="K2616" t="str">
        <f>IF('3.Stok Awal'!$L2616=0,"",'3.Stok Awal'!$L2616)</f>
        <v/>
      </c>
      <c r="L2616">
        <f>IF('3.Stok Awal'!$N2616=0,0,'3.Stok Awal'!$N2616)</f>
        <v>0</v>
      </c>
      <c r="M2616" t="str">
        <f>IF('3.Stok Awal'!$O2616=0,"",'3.Stok Awal'!$O2616)</f>
        <v/>
      </c>
      <c r="N2616">
        <f>SUMIF('4.Sell to Trade'!$O$5:$O$5003,'5.Stok Akhir'!$G2616,'4.Sell to Trade'!$Q$5:$Q$5003)</f>
        <v>0</v>
      </c>
      <c r="O2616" t="str">
        <f>IF('3.Stok Awal'!$L2616=0,"",'3.Stok Awal'!$L2616)</f>
        <v/>
      </c>
      <c r="P2616">
        <f>IF(ISNA(VLOOKUP($A2616,STOK_AWAL,13,0)),0,IF(VLOOKUP($A2616,STOK_AWAL,13,0)&gt;0,ROUNDDOWN(L2616/VLOOKUP($A2616,STOK_AWAL,13,0),0),0))</f>
        <v>0</v>
      </c>
      <c r="Q2616" t="str">
        <f>I2616</f>
        <v/>
      </c>
      <c r="R2616">
        <f>IFERROR(MOD(L2616,VLOOKUP($A2616,STOK_AWAL,13,0)),0)</f>
        <v>0</v>
      </c>
      <c r="S2616" t="str">
        <f>K2616</f>
        <v/>
      </c>
      <c r="T2616">
        <f>R2616+(P2616*(IFERROR(VLOOKUP($A2616,STOK_AWAL,13,0),0)))</f>
        <v>0</v>
      </c>
      <c r="U2616" t="str">
        <f>M2616</f>
        <v/>
      </c>
    </row>
    <row r="2617" spans="1:21" x14ac:dyDescent="0.25">
      <c r="A2617" t="str">
        <f>IF('3.Stok Awal'!$A2617=0,"",'3.Stok Awal'!$A2617)</f>
        <v/>
      </c>
      <c r="B2617" t="str">
        <f>IF('3.Stok Awal'!$B2617=0,"",'3.Stok Awal'!$B2617)</f>
        <v/>
      </c>
      <c r="C2617" t="str">
        <f>IF('3.Stok Awal'!$C2617=0,"",'3.Stok Awal'!$C2617)</f>
        <v/>
      </c>
      <c r="D2617" t="str">
        <f>IF('3.Stok Awal'!$D2617=0,"",'3.Stok Awal'!$D2617)</f>
        <v/>
      </c>
      <c r="E2617" t="str">
        <f>IF('3.Stok Awal'!$E2617=0,"",'3.Stok Awal'!$E2617)</f>
        <v/>
      </c>
      <c r="F2617" s="4" t="str">
        <f>IF('3.Stok Awal'!$F2617=0,"",'3.Stok Awal'!$F2617)</f>
        <v/>
      </c>
      <c r="G2617" s="4" t="str">
        <f t="shared" si="40"/>
        <v/>
      </c>
      <c r="H2617">
        <f>IF('3.Stok Awal'!$I2617=0,0,'3.Stok Awal'!$I2617)</f>
        <v>0</v>
      </c>
      <c r="I2617" t="str">
        <f>IF('3.Stok Awal'!$J2617=0,"",'3.Stok Awal'!$J2617)</f>
        <v/>
      </c>
      <c r="J2617">
        <f>IF('3.Stok Awal'!$K2617=0,0,'3.Stok Awal'!$K2617)</f>
        <v>0</v>
      </c>
      <c r="K2617" t="str">
        <f>IF('3.Stok Awal'!$L2617=0,"",'3.Stok Awal'!$L2617)</f>
        <v/>
      </c>
      <c r="L2617">
        <f>IF('3.Stok Awal'!$N2617=0,0,'3.Stok Awal'!$N2617)</f>
        <v>0</v>
      </c>
      <c r="M2617" t="str">
        <f>IF('3.Stok Awal'!$O2617=0,"",'3.Stok Awal'!$O2617)</f>
        <v/>
      </c>
      <c r="N2617">
        <f>SUMIF('4.Sell to Trade'!$O$5:$O$5003,'5.Stok Akhir'!$G2617,'4.Sell to Trade'!$Q$5:$Q$5003)</f>
        <v>0</v>
      </c>
      <c r="O2617" t="str">
        <f>IF('3.Stok Awal'!$L2617=0,"",'3.Stok Awal'!$L2617)</f>
        <v/>
      </c>
      <c r="P2617">
        <f>IF(ISNA(VLOOKUP($A2617,STOK_AWAL,13,0)),0,IF(VLOOKUP($A2617,STOK_AWAL,13,0)&gt;0,ROUNDDOWN(L2617/VLOOKUP($A2617,STOK_AWAL,13,0),0),0))</f>
        <v>0</v>
      </c>
      <c r="Q2617" t="str">
        <f>I2617</f>
        <v/>
      </c>
      <c r="R2617">
        <f>IFERROR(MOD(L2617,VLOOKUP($A2617,STOK_AWAL,13,0)),0)</f>
        <v>0</v>
      </c>
      <c r="S2617" t="str">
        <f>K2617</f>
        <v/>
      </c>
      <c r="T2617">
        <f>R2617+(P2617*(IFERROR(VLOOKUP($A2617,STOK_AWAL,13,0),0)))</f>
        <v>0</v>
      </c>
      <c r="U2617" t="str">
        <f>M2617</f>
        <v/>
      </c>
    </row>
    <row r="2618" spans="1:21" x14ac:dyDescent="0.25">
      <c r="A2618" t="str">
        <f>IF('3.Stok Awal'!$A2618=0,"",'3.Stok Awal'!$A2618)</f>
        <v/>
      </c>
      <c r="B2618" t="str">
        <f>IF('3.Stok Awal'!$B2618=0,"",'3.Stok Awal'!$B2618)</f>
        <v/>
      </c>
      <c r="C2618" t="str">
        <f>IF('3.Stok Awal'!$C2618=0,"",'3.Stok Awal'!$C2618)</f>
        <v/>
      </c>
      <c r="D2618" t="str">
        <f>IF('3.Stok Awal'!$D2618=0,"",'3.Stok Awal'!$D2618)</f>
        <v/>
      </c>
      <c r="E2618" t="str">
        <f>IF('3.Stok Awal'!$E2618=0,"",'3.Stok Awal'!$E2618)</f>
        <v/>
      </c>
      <c r="F2618" s="4" t="str">
        <f>IF('3.Stok Awal'!$F2618=0,"",'3.Stok Awal'!$F2618)</f>
        <v/>
      </c>
      <c r="G2618" s="4" t="str">
        <f t="shared" si="40"/>
        <v/>
      </c>
      <c r="H2618">
        <f>IF('3.Stok Awal'!$I2618=0,0,'3.Stok Awal'!$I2618)</f>
        <v>0</v>
      </c>
      <c r="I2618" t="str">
        <f>IF('3.Stok Awal'!$J2618=0,"",'3.Stok Awal'!$J2618)</f>
        <v/>
      </c>
      <c r="J2618">
        <f>IF('3.Stok Awal'!$K2618=0,0,'3.Stok Awal'!$K2618)</f>
        <v>0</v>
      </c>
      <c r="K2618" t="str">
        <f>IF('3.Stok Awal'!$L2618=0,"",'3.Stok Awal'!$L2618)</f>
        <v/>
      </c>
      <c r="L2618">
        <f>IF('3.Stok Awal'!$N2618=0,0,'3.Stok Awal'!$N2618)</f>
        <v>0</v>
      </c>
      <c r="M2618" t="str">
        <f>IF('3.Stok Awal'!$O2618=0,"",'3.Stok Awal'!$O2618)</f>
        <v/>
      </c>
      <c r="N2618">
        <f>SUMIF('4.Sell to Trade'!$O$5:$O$5003,'5.Stok Akhir'!$G2618,'4.Sell to Trade'!$Q$5:$Q$5003)</f>
        <v>0</v>
      </c>
      <c r="O2618" t="str">
        <f>IF('3.Stok Awal'!$L2618=0,"",'3.Stok Awal'!$L2618)</f>
        <v/>
      </c>
      <c r="P2618">
        <f>IF(ISNA(VLOOKUP($A2618,STOK_AWAL,13,0)),0,IF(VLOOKUP($A2618,STOK_AWAL,13,0)&gt;0,ROUNDDOWN(L2618/VLOOKUP($A2618,STOK_AWAL,13,0),0),0))</f>
        <v>0</v>
      </c>
      <c r="Q2618" t="str">
        <f>I2618</f>
        <v/>
      </c>
      <c r="R2618">
        <f>IFERROR(MOD(L2618,VLOOKUP($A2618,STOK_AWAL,13,0)),0)</f>
        <v>0</v>
      </c>
      <c r="S2618" t="str">
        <f>K2618</f>
        <v/>
      </c>
      <c r="T2618">
        <f>R2618+(P2618*(IFERROR(VLOOKUP($A2618,STOK_AWAL,13,0),0)))</f>
        <v>0</v>
      </c>
      <c r="U2618" t="str">
        <f>M2618</f>
        <v/>
      </c>
    </row>
    <row r="2619" spans="1:21" x14ac:dyDescent="0.25">
      <c r="A2619" t="str">
        <f>IF('3.Stok Awal'!$A2619=0,"",'3.Stok Awal'!$A2619)</f>
        <v/>
      </c>
      <c r="B2619" t="str">
        <f>IF('3.Stok Awal'!$B2619=0,"",'3.Stok Awal'!$B2619)</f>
        <v/>
      </c>
      <c r="C2619" t="str">
        <f>IF('3.Stok Awal'!$C2619=0,"",'3.Stok Awal'!$C2619)</f>
        <v/>
      </c>
      <c r="D2619" t="str">
        <f>IF('3.Stok Awal'!$D2619=0,"",'3.Stok Awal'!$D2619)</f>
        <v/>
      </c>
      <c r="E2619" t="str">
        <f>IF('3.Stok Awal'!$E2619=0,"",'3.Stok Awal'!$E2619)</f>
        <v/>
      </c>
      <c r="F2619" s="4" t="str">
        <f>IF('3.Stok Awal'!$F2619=0,"",'3.Stok Awal'!$F2619)</f>
        <v/>
      </c>
      <c r="G2619" s="4" t="str">
        <f t="shared" si="40"/>
        <v/>
      </c>
      <c r="H2619">
        <f>IF('3.Stok Awal'!$I2619=0,0,'3.Stok Awal'!$I2619)</f>
        <v>0</v>
      </c>
      <c r="I2619" t="str">
        <f>IF('3.Stok Awal'!$J2619=0,"",'3.Stok Awal'!$J2619)</f>
        <v/>
      </c>
      <c r="J2619">
        <f>IF('3.Stok Awal'!$K2619=0,0,'3.Stok Awal'!$K2619)</f>
        <v>0</v>
      </c>
      <c r="K2619" t="str">
        <f>IF('3.Stok Awal'!$L2619=0,"",'3.Stok Awal'!$L2619)</f>
        <v/>
      </c>
      <c r="L2619">
        <f>IF('3.Stok Awal'!$N2619=0,0,'3.Stok Awal'!$N2619)</f>
        <v>0</v>
      </c>
      <c r="M2619" t="str">
        <f>IF('3.Stok Awal'!$O2619=0,"",'3.Stok Awal'!$O2619)</f>
        <v/>
      </c>
      <c r="N2619">
        <f>SUMIF('4.Sell to Trade'!$O$5:$O$5003,'5.Stok Akhir'!$G2619,'4.Sell to Trade'!$Q$5:$Q$5003)</f>
        <v>0</v>
      </c>
      <c r="O2619" t="str">
        <f>IF('3.Stok Awal'!$L2619=0,"",'3.Stok Awal'!$L2619)</f>
        <v/>
      </c>
      <c r="P2619">
        <f>IF(ISNA(VLOOKUP($A2619,STOK_AWAL,13,0)),0,IF(VLOOKUP($A2619,STOK_AWAL,13,0)&gt;0,ROUNDDOWN(L2619/VLOOKUP($A2619,STOK_AWAL,13,0),0),0))</f>
        <v>0</v>
      </c>
      <c r="Q2619" t="str">
        <f>I2619</f>
        <v/>
      </c>
      <c r="R2619">
        <f>IFERROR(MOD(L2619,VLOOKUP($A2619,STOK_AWAL,13,0)),0)</f>
        <v>0</v>
      </c>
      <c r="S2619" t="str">
        <f>K2619</f>
        <v/>
      </c>
      <c r="T2619">
        <f>R2619+(P2619*(IFERROR(VLOOKUP($A2619,STOK_AWAL,13,0),0)))</f>
        <v>0</v>
      </c>
      <c r="U2619" t="str">
        <f>M2619</f>
        <v/>
      </c>
    </row>
    <row r="2620" spans="1:21" x14ac:dyDescent="0.25">
      <c r="A2620" t="str">
        <f>IF('3.Stok Awal'!$A2620=0,"",'3.Stok Awal'!$A2620)</f>
        <v/>
      </c>
      <c r="B2620" t="str">
        <f>IF('3.Stok Awal'!$B2620=0,"",'3.Stok Awal'!$B2620)</f>
        <v/>
      </c>
      <c r="C2620" t="str">
        <f>IF('3.Stok Awal'!$C2620=0,"",'3.Stok Awal'!$C2620)</f>
        <v/>
      </c>
      <c r="D2620" t="str">
        <f>IF('3.Stok Awal'!$D2620=0,"",'3.Stok Awal'!$D2620)</f>
        <v/>
      </c>
      <c r="E2620" t="str">
        <f>IF('3.Stok Awal'!$E2620=0,"",'3.Stok Awal'!$E2620)</f>
        <v/>
      </c>
      <c r="F2620" s="4" t="str">
        <f>IF('3.Stok Awal'!$F2620=0,"",'3.Stok Awal'!$F2620)</f>
        <v/>
      </c>
      <c r="G2620" s="4" t="str">
        <f t="shared" si="40"/>
        <v/>
      </c>
      <c r="H2620">
        <f>IF('3.Stok Awal'!$I2620=0,0,'3.Stok Awal'!$I2620)</f>
        <v>0</v>
      </c>
      <c r="I2620" t="str">
        <f>IF('3.Stok Awal'!$J2620=0,"",'3.Stok Awal'!$J2620)</f>
        <v/>
      </c>
      <c r="J2620">
        <f>IF('3.Stok Awal'!$K2620=0,0,'3.Stok Awal'!$K2620)</f>
        <v>0</v>
      </c>
      <c r="K2620" t="str">
        <f>IF('3.Stok Awal'!$L2620=0,"",'3.Stok Awal'!$L2620)</f>
        <v/>
      </c>
      <c r="L2620">
        <f>IF('3.Stok Awal'!$N2620=0,0,'3.Stok Awal'!$N2620)</f>
        <v>0</v>
      </c>
      <c r="M2620" t="str">
        <f>IF('3.Stok Awal'!$O2620=0,"",'3.Stok Awal'!$O2620)</f>
        <v/>
      </c>
      <c r="N2620">
        <f>SUMIF('4.Sell to Trade'!$O$5:$O$5003,'5.Stok Akhir'!$G2620,'4.Sell to Trade'!$Q$5:$Q$5003)</f>
        <v>0</v>
      </c>
      <c r="O2620" t="str">
        <f>IF('3.Stok Awal'!$L2620=0,"",'3.Stok Awal'!$L2620)</f>
        <v/>
      </c>
      <c r="P2620">
        <f>IF(ISNA(VLOOKUP($A2620,STOK_AWAL,13,0)),0,IF(VLOOKUP($A2620,STOK_AWAL,13,0)&gt;0,ROUNDDOWN(L2620/VLOOKUP($A2620,STOK_AWAL,13,0),0),0))</f>
        <v>0</v>
      </c>
      <c r="Q2620" t="str">
        <f>I2620</f>
        <v/>
      </c>
      <c r="R2620">
        <f>IFERROR(MOD(L2620,VLOOKUP($A2620,STOK_AWAL,13,0)),0)</f>
        <v>0</v>
      </c>
      <c r="S2620" t="str">
        <f>K2620</f>
        <v/>
      </c>
      <c r="T2620">
        <f>R2620+(P2620*(IFERROR(VLOOKUP($A2620,STOK_AWAL,13,0),0)))</f>
        <v>0</v>
      </c>
      <c r="U2620" t="str">
        <f>M2620</f>
        <v/>
      </c>
    </row>
    <row r="2621" spans="1:21" x14ac:dyDescent="0.25">
      <c r="A2621" t="str">
        <f>IF('3.Stok Awal'!$A2621=0,"",'3.Stok Awal'!$A2621)</f>
        <v/>
      </c>
      <c r="B2621" t="str">
        <f>IF('3.Stok Awal'!$B2621=0,"",'3.Stok Awal'!$B2621)</f>
        <v/>
      </c>
      <c r="C2621" t="str">
        <f>IF('3.Stok Awal'!$C2621=0,"",'3.Stok Awal'!$C2621)</f>
        <v/>
      </c>
      <c r="D2621" t="str">
        <f>IF('3.Stok Awal'!$D2621=0,"",'3.Stok Awal'!$D2621)</f>
        <v/>
      </c>
      <c r="E2621" t="str">
        <f>IF('3.Stok Awal'!$E2621=0,"",'3.Stok Awal'!$E2621)</f>
        <v/>
      </c>
      <c r="F2621" s="4" t="str">
        <f>IF('3.Stok Awal'!$F2621=0,"",'3.Stok Awal'!$F2621)</f>
        <v/>
      </c>
      <c r="G2621" s="4" t="str">
        <f t="shared" si="40"/>
        <v/>
      </c>
      <c r="H2621">
        <f>IF('3.Stok Awal'!$I2621=0,0,'3.Stok Awal'!$I2621)</f>
        <v>0</v>
      </c>
      <c r="I2621" t="str">
        <f>IF('3.Stok Awal'!$J2621=0,"",'3.Stok Awal'!$J2621)</f>
        <v/>
      </c>
      <c r="J2621">
        <f>IF('3.Stok Awal'!$K2621=0,0,'3.Stok Awal'!$K2621)</f>
        <v>0</v>
      </c>
      <c r="K2621" t="str">
        <f>IF('3.Stok Awal'!$L2621=0,"",'3.Stok Awal'!$L2621)</f>
        <v/>
      </c>
      <c r="L2621">
        <f>IF('3.Stok Awal'!$N2621=0,0,'3.Stok Awal'!$N2621)</f>
        <v>0</v>
      </c>
      <c r="M2621" t="str">
        <f>IF('3.Stok Awal'!$O2621=0,"",'3.Stok Awal'!$O2621)</f>
        <v/>
      </c>
      <c r="N2621">
        <f>SUMIF('4.Sell to Trade'!$O$5:$O$5003,'5.Stok Akhir'!$G2621,'4.Sell to Trade'!$Q$5:$Q$5003)</f>
        <v>0</v>
      </c>
      <c r="O2621" t="str">
        <f>IF('3.Stok Awal'!$L2621=0,"",'3.Stok Awal'!$L2621)</f>
        <v/>
      </c>
      <c r="P2621">
        <f>IF(ISNA(VLOOKUP($A2621,STOK_AWAL,13,0)),0,IF(VLOOKUP($A2621,STOK_AWAL,13,0)&gt;0,ROUNDDOWN(L2621/VLOOKUP($A2621,STOK_AWAL,13,0),0),0))</f>
        <v>0</v>
      </c>
      <c r="Q2621" t="str">
        <f>I2621</f>
        <v/>
      </c>
      <c r="R2621">
        <f>IFERROR(MOD(L2621,VLOOKUP($A2621,STOK_AWAL,13,0)),0)</f>
        <v>0</v>
      </c>
      <c r="S2621" t="str">
        <f>K2621</f>
        <v/>
      </c>
      <c r="T2621">
        <f>R2621+(P2621*(IFERROR(VLOOKUP($A2621,STOK_AWAL,13,0),0)))</f>
        <v>0</v>
      </c>
      <c r="U2621" t="str">
        <f>M2621</f>
        <v/>
      </c>
    </row>
    <row r="2622" spans="1:21" x14ac:dyDescent="0.25">
      <c r="A2622" t="str">
        <f>IF('3.Stok Awal'!$A2622=0,"",'3.Stok Awal'!$A2622)</f>
        <v/>
      </c>
      <c r="B2622" t="str">
        <f>IF('3.Stok Awal'!$B2622=0,"",'3.Stok Awal'!$B2622)</f>
        <v/>
      </c>
      <c r="C2622" t="str">
        <f>IF('3.Stok Awal'!$C2622=0,"",'3.Stok Awal'!$C2622)</f>
        <v/>
      </c>
      <c r="D2622" t="str">
        <f>IF('3.Stok Awal'!$D2622=0,"",'3.Stok Awal'!$D2622)</f>
        <v/>
      </c>
      <c r="E2622" t="str">
        <f>IF('3.Stok Awal'!$E2622=0,"",'3.Stok Awal'!$E2622)</f>
        <v/>
      </c>
      <c r="F2622" s="4" t="str">
        <f>IF('3.Stok Awal'!$F2622=0,"",'3.Stok Awal'!$F2622)</f>
        <v/>
      </c>
      <c r="G2622" s="4" t="str">
        <f t="shared" si="40"/>
        <v/>
      </c>
      <c r="H2622">
        <f>IF('3.Stok Awal'!$I2622=0,0,'3.Stok Awal'!$I2622)</f>
        <v>0</v>
      </c>
      <c r="I2622" t="str">
        <f>IF('3.Stok Awal'!$J2622=0,"",'3.Stok Awal'!$J2622)</f>
        <v/>
      </c>
      <c r="J2622">
        <f>IF('3.Stok Awal'!$K2622=0,0,'3.Stok Awal'!$K2622)</f>
        <v>0</v>
      </c>
      <c r="K2622" t="str">
        <f>IF('3.Stok Awal'!$L2622=0,"",'3.Stok Awal'!$L2622)</f>
        <v/>
      </c>
      <c r="L2622">
        <f>IF('3.Stok Awal'!$N2622=0,0,'3.Stok Awal'!$N2622)</f>
        <v>0</v>
      </c>
      <c r="M2622" t="str">
        <f>IF('3.Stok Awal'!$O2622=0,"",'3.Stok Awal'!$O2622)</f>
        <v/>
      </c>
      <c r="N2622">
        <f>SUMIF('4.Sell to Trade'!$O$5:$O$5003,'5.Stok Akhir'!$G2622,'4.Sell to Trade'!$Q$5:$Q$5003)</f>
        <v>0</v>
      </c>
      <c r="O2622" t="str">
        <f>IF('3.Stok Awal'!$L2622=0,"",'3.Stok Awal'!$L2622)</f>
        <v/>
      </c>
      <c r="P2622">
        <f>IF(ISNA(VLOOKUP($A2622,STOK_AWAL,13,0)),0,IF(VLOOKUP($A2622,STOK_AWAL,13,0)&gt;0,ROUNDDOWN(L2622/VLOOKUP($A2622,STOK_AWAL,13,0),0),0))</f>
        <v>0</v>
      </c>
      <c r="Q2622" t="str">
        <f>I2622</f>
        <v/>
      </c>
      <c r="R2622">
        <f>IFERROR(MOD(L2622,VLOOKUP($A2622,STOK_AWAL,13,0)),0)</f>
        <v>0</v>
      </c>
      <c r="S2622" t="str">
        <f>K2622</f>
        <v/>
      </c>
      <c r="T2622">
        <f>R2622+(P2622*(IFERROR(VLOOKUP($A2622,STOK_AWAL,13,0),0)))</f>
        <v>0</v>
      </c>
      <c r="U2622" t="str">
        <f>M2622</f>
        <v/>
      </c>
    </row>
    <row r="2623" spans="1:21" x14ac:dyDescent="0.25">
      <c r="A2623" t="str">
        <f>IF('3.Stok Awal'!$A2623=0,"",'3.Stok Awal'!$A2623)</f>
        <v/>
      </c>
      <c r="B2623" t="str">
        <f>IF('3.Stok Awal'!$B2623=0,"",'3.Stok Awal'!$B2623)</f>
        <v/>
      </c>
      <c r="C2623" t="str">
        <f>IF('3.Stok Awal'!$C2623=0,"",'3.Stok Awal'!$C2623)</f>
        <v/>
      </c>
      <c r="D2623" t="str">
        <f>IF('3.Stok Awal'!$D2623=0,"",'3.Stok Awal'!$D2623)</f>
        <v/>
      </c>
      <c r="E2623" t="str">
        <f>IF('3.Stok Awal'!$E2623=0,"",'3.Stok Awal'!$E2623)</f>
        <v/>
      </c>
      <c r="F2623" s="4" t="str">
        <f>IF('3.Stok Awal'!$F2623=0,"",'3.Stok Awal'!$F2623)</f>
        <v/>
      </c>
      <c r="G2623" s="4" t="str">
        <f t="shared" si="40"/>
        <v/>
      </c>
      <c r="H2623">
        <f>IF('3.Stok Awal'!$I2623=0,0,'3.Stok Awal'!$I2623)</f>
        <v>0</v>
      </c>
      <c r="I2623" t="str">
        <f>IF('3.Stok Awal'!$J2623=0,"",'3.Stok Awal'!$J2623)</f>
        <v/>
      </c>
      <c r="J2623">
        <f>IF('3.Stok Awal'!$K2623=0,0,'3.Stok Awal'!$K2623)</f>
        <v>0</v>
      </c>
      <c r="K2623" t="str">
        <f>IF('3.Stok Awal'!$L2623=0,"",'3.Stok Awal'!$L2623)</f>
        <v/>
      </c>
      <c r="L2623">
        <f>IF('3.Stok Awal'!$N2623=0,0,'3.Stok Awal'!$N2623)</f>
        <v>0</v>
      </c>
      <c r="M2623" t="str">
        <f>IF('3.Stok Awal'!$O2623=0,"",'3.Stok Awal'!$O2623)</f>
        <v/>
      </c>
      <c r="N2623">
        <f>SUMIF('4.Sell to Trade'!$O$5:$O$5003,'5.Stok Akhir'!$G2623,'4.Sell to Trade'!$Q$5:$Q$5003)</f>
        <v>0</v>
      </c>
      <c r="O2623" t="str">
        <f>IF('3.Stok Awal'!$L2623=0,"",'3.Stok Awal'!$L2623)</f>
        <v/>
      </c>
      <c r="P2623">
        <f>IF(ISNA(VLOOKUP($A2623,STOK_AWAL,13,0)),0,IF(VLOOKUP($A2623,STOK_AWAL,13,0)&gt;0,ROUNDDOWN(L2623/VLOOKUP($A2623,STOK_AWAL,13,0),0),0))</f>
        <v>0</v>
      </c>
      <c r="Q2623" t="str">
        <f>I2623</f>
        <v/>
      </c>
      <c r="R2623">
        <f>IFERROR(MOD(L2623,VLOOKUP($A2623,STOK_AWAL,13,0)),0)</f>
        <v>0</v>
      </c>
      <c r="S2623" t="str">
        <f>K2623</f>
        <v/>
      </c>
      <c r="T2623">
        <f>R2623+(P2623*(IFERROR(VLOOKUP($A2623,STOK_AWAL,13,0),0)))</f>
        <v>0</v>
      </c>
      <c r="U2623" t="str">
        <f>M2623</f>
        <v/>
      </c>
    </row>
    <row r="2624" spans="1:21" x14ac:dyDescent="0.25">
      <c r="A2624" t="str">
        <f>IF('3.Stok Awal'!$A2624=0,"",'3.Stok Awal'!$A2624)</f>
        <v/>
      </c>
      <c r="B2624" t="str">
        <f>IF('3.Stok Awal'!$B2624=0,"",'3.Stok Awal'!$B2624)</f>
        <v/>
      </c>
      <c r="C2624" t="str">
        <f>IF('3.Stok Awal'!$C2624=0,"",'3.Stok Awal'!$C2624)</f>
        <v/>
      </c>
      <c r="D2624" t="str">
        <f>IF('3.Stok Awal'!$D2624=0,"",'3.Stok Awal'!$D2624)</f>
        <v/>
      </c>
      <c r="E2624" t="str">
        <f>IF('3.Stok Awal'!$E2624=0,"",'3.Stok Awal'!$E2624)</f>
        <v/>
      </c>
      <c r="F2624" s="4" t="str">
        <f>IF('3.Stok Awal'!$F2624=0,"",'3.Stok Awal'!$F2624)</f>
        <v/>
      </c>
      <c r="G2624" s="4" t="str">
        <f t="shared" si="40"/>
        <v/>
      </c>
      <c r="H2624">
        <f>IF('3.Stok Awal'!$I2624=0,0,'3.Stok Awal'!$I2624)</f>
        <v>0</v>
      </c>
      <c r="I2624" t="str">
        <f>IF('3.Stok Awal'!$J2624=0,"",'3.Stok Awal'!$J2624)</f>
        <v/>
      </c>
      <c r="J2624">
        <f>IF('3.Stok Awal'!$K2624=0,0,'3.Stok Awal'!$K2624)</f>
        <v>0</v>
      </c>
      <c r="K2624" t="str">
        <f>IF('3.Stok Awal'!$L2624=0,"",'3.Stok Awal'!$L2624)</f>
        <v/>
      </c>
      <c r="L2624">
        <f>IF('3.Stok Awal'!$N2624=0,0,'3.Stok Awal'!$N2624)</f>
        <v>0</v>
      </c>
      <c r="M2624" t="str">
        <f>IF('3.Stok Awal'!$O2624=0,"",'3.Stok Awal'!$O2624)</f>
        <v/>
      </c>
      <c r="N2624">
        <f>SUMIF('4.Sell to Trade'!$O$5:$O$5003,'5.Stok Akhir'!$G2624,'4.Sell to Trade'!$Q$5:$Q$5003)</f>
        <v>0</v>
      </c>
      <c r="O2624" t="str">
        <f>IF('3.Stok Awal'!$L2624=0,"",'3.Stok Awal'!$L2624)</f>
        <v/>
      </c>
      <c r="P2624">
        <f>IF(ISNA(VLOOKUP($A2624,STOK_AWAL,13,0)),0,IF(VLOOKUP($A2624,STOK_AWAL,13,0)&gt;0,ROUNDDOWN(L2624/VLOOKUP($A2624,STOK_AWAL,13,0),0),0))</f>
        <v>0</v>
      </c>
      <c r="Q2624" t="str">
        <f>I2624</f>
        <v/>
      </c>
      <c r="R2624">
        <f>IFERROR(MOD(L2624,VLOOKUP($A2624,STOK_AWAL,13,0)),0)</f>
        <v>0</v>
      </c>
      <c r="S2624" t="str">
        <f>K2624</f>
        <v/>
      </c>
      <c r="T2624">
        <f>R2624+(P2624*(IFERROR(VLOOKUP($A2624,STOK_AWAL,13,0),0)))</f>
        <v>0</v>
      </c>
      <c r="U2624" t="str">
        <f>M2624</f>
        <v/>
      </c>
    </row>
    <row r="2625" spans="1:21" x14ac:dyDescent="0.25">
      <c r="A2625" t="str">
        <f>IF('3.Stok Awal'!$A2625=0,"",'3.Stok Awal'!$A2625)</f>
        <v/>
      </c>
      <c r="B2625" t="str">
        <f>IF('3.Stok Awal'!$B2625=0,"",'3.Stok Awal'!$B2625)</f>
        <v/>
      </c>
      <c r="C2625" t="str">
        <f>IF('3.Stok Awal'!$C2625=0,"",'3.Stok Awal'!$C2625)</f>
        <v/>
      </c>
      <c r="D2625" t="str">
        <f>IF('3.Stok Awal'!$D2625=0,"",'3.Stok Awal'!$D2625)</f>
        <v/>
      </c>
      <c r="E2625" t="str">
        <f>IF('3.Stok Awal'!$E2625=0,"",'3.Stok Awal'!$E2625)</f>
        <v/>
      </c>
      <c r="F2625" s="4" t="str">
        <f>IF('3.Stok Awal'!$F2625=0,"",'3.Stok Awal'!$F2625)</f>
        <v/>
      </c>
      <c r="G2625" s="4" t="str">
        <f t="shared" si="40"/>
        <v/>
      </c>
      <c r="H2625">
        <f>IF('3.Stok Awal'!$I2625=0,0,'3.Stok Awal'!$I2625)</f>
        <v>0</v>
      </c>
      <c r="I2625" t="str">
        <f>IF('3.Stok Awal'!$J2625=0,"",'3.Stok Awal'!$J2625)</f>
        <v/>
      </c>
      <c r="J2625">
        <f>IF('3.Stok Awal'!$K2625=0,0,'3.Stok Awal'!$K2625)</f>
        <v>0</v>
      </c>
      <c r="K2625" t="str">
        <f>IF('3.Stok Awal'!$L2625=0,"",'3.Stok Awal'!$L2625)</f>
        <v/>
      </c>
      <c r="L2625">
        <f>IF('3.Stok Awal'!$N2625=0,0,'3.Stok Awal'!$N2625)</f>
        <v>0</v>
      </c>
      <c r="M2625" t="str">
        <f>IF('3.Stok Awal'!$O2625=0,"",'3.Stok Awal'!$O2625)</f>
        <v/>
      </c>
      <c r="N2625">
        <f>SUMIF('4.Sell to Trade'!$O$5:$O$5003,'5.Stok Akhir'!$G2625,'4.Sell to Trade'!$Q$5:$Q$5003)</f>
        <v>0</v>
      </c>
      <c r="O2625" t="str">
        <f>IF('3.Stok Awal'!$L2625=0,"",'3.Stok Awal'!$L2625)</f>
        <v/>
      </c>
      <c r="P2625">
        <f>IF(ISNA(VLOOKUP($A2625,STOK_AWAL,13,0)),0,IF(VLOOKUP($A2625,STOK_AWAL,13,0)&gt;0,ROUNDDOWN(L2625/VLOOKUP($A2625,STOK_AWAL,13,0),0),0))</f>
        <v>0</v>
      </c>
      <c r="Q2625" t="str">
        <f>I2625</f>
        <v/>
      </c>
      <c r="R2625">
        <f>IFERROR(MOD(L2625,VLOOKUP($A2625,STOK_AWAL,13,0)),0)</f>
        <v>0</v>
      </c>
      <c r="S2625" t="str">
        <f>K2625</f>
        <v/>
      </c>
      <c r="T2625">
        <f>R2625+(P2625*(IFERROR(VLOOKUP($A2625,STOK_AWAL,13,0),0)))</f>
        <v>0</v>
      </c>
      <c r="U2625" t="str">
        <f>M2625</f>
        <v/>
      </c>
    </row>
    <row r="2626" spans="1:21" x14ac:dyDescent="0.25">
      <c r="A2626" t="str">
        <f>IF('3.Stok Awal'!$A2626=0,"",'3.Stok Awal'!$A2626)</f>
        <v/>
      </c>
      <c r="B2626" t="str">
        <f>IF('3.Stok Awal'!$B2626=0,"",'3.Stok Awal'!$B2626)</f>
        <v/>
      </c>
      <c r="C2626" t="str">
        <f>IF('3.Stok Awal'!$C2626=0,"",'3.Stok Awal'!$C2626)</f>
        <v/>
      </c>
      <c r="D2626" t="str">
        <f>IF('3.Stok Awal'!$D2626=0,"",'3.Stok Awal'!$D2626)</f>
        <v/>
      </c>
      <c r="E2626" t="str">
        <f>IF('3.Stok Awal'!$E2626=0,"",'3.Stok Awal'!$E2626)</f>
        <v/>
      </c>
      <c r="F2626" s="4" t="str">
        <f>IF('3.Stok Awal'!$F2626=0,"",'3.Stok Awal'!$F2626)</f>
        <v/>
      </c>
      <c r="G2626" s="4" t="str">
        <f t="shared" si="40"/>
        <v/>
      </c>
      <c r="H2626">
        <f>IF('3.Stok Awal'!$I2626=0,0,'3.Stok Awal'!$I2626)</f>
        <v>0</v>
      </c>
      <c r="I2626" t="str">
        <f>IF('3.Stok Awal'!$J2626=0,"",'3.Stok Awal'!$J2626)</f>
        <v/>
      </c>
      <c r="J2626">
        <f>IF('3.Stok Awal'!$K2626=0,0,'3.Stok Awal'!$K2626)</f>
        <v>0</v>
      </c>
      <c r="K2626" t="str">
        <f>IF('3.Stok Awal'!$L2626=0,"",'3.Stok Awal'!$L2626)</f>
        <v/>
      </c>
      <c r="L2626">
        <f>IF('3.Stok Awal'!$N2626=0,0,'3.Stok Awal'!$N2626)</f>
        <v>0</v>
      </c>
      <c r="M2626" t="str">
        <f>IF('3.Stok Awal'!$O2626=0,"",'3.Stok Awal'!$O2626)</f>
        <v/>
      </c>
      <c r="N2626">
        <f>SUMIF('4.Sell to Trade'!$O$5:$O$5003,'5.Stok Akhir'!$G2626,'4.Sell to Trade'!$Q$5:$Q$5003)</f>
        <v>0</v>
      </c>
      <c r="O2626" t="str">
        <f>IF('3.Stok Awal'!$L2626=0,"",'3.Stok Awal'!$L2626)</f>
        <v/>
      </c>
      <c r="P2626">
        <f>IF(ISNA(VLOOKUP($A2626,STOK_AWAL,13,0)),0,IF(VLOOKUP($A2626,STOK_AWAL,13,0)&gt;0,ROUNDDOWN(L2626/VLOOKUP($A2626,STOK_AWAL,13,0),0),0))</f>
        <v>0</v>
      </c>
      <c r="Q2626" t="str">
        <f>I2626</f>
        <v/>
      </c>
      <c r="R2626">
        <f>IFERROR(MOD(L2626,VLOOKUP($A2626,STOK_AWAL,13,0)),0)</f>
        <v>0</v>
      </c>
      <c r="S2626" t="str">
        <f>K2626</f>
        <v/>
      </c>
      <c r="T2626">
        <f>R2626+(P2626*(IFERROR(VLOOKUP($A2626,STOK_AWAL,13,0),0)))</f>
        <v>0</v>
      </c>
      <c r="U2626" t="str">
        <f>M2626</f>
        <v/>
      </c>
    </row>
    <row r="2627" spans="1:21" x14ac:dyDescent="0.25">
      <c r="A2627" t="str">
        <f>IF('3.Stok Awal'!$A2627=0,"",'3.Stok Awal'!$A2627)</f>
        <v/>
      </c>
      <c r="B2627" t="str">
        <f>IF('3.Stok Awal'!$B2627=0,"",'3.Stok Awal'!$B2627)</f>
        <v/>
      </c>
      <c r="C2627" t="str">
        <f>IF('3.Stok Awal'!$C2627=0,"",'3.Stok Awal'!$C2627)</f>
        <v/>
      </c>
      <c r="D2627" t="str">
        <f>IF('3.Stok Awal'!$D2627=0,"",'3.Stok Awal'!$D2627)</f>
        <v/>
      </c>
      <c r="E2627" t="str">
        <f>IF('3.Stok Awal'!$E2627=0,"",'3.Stok Awal'!$E2627)</f>
        <v/>
      </c>
      <c r="F2627" s="4" t="str">
        <f>IF('3.Stok Awal'!$F2627=0,"",'3.Stok Awal'!$F2627)</f>
        <v/>
      </c>
      <c r="G2627" s="4" t="str">
        <f t="shared" si="40"/>
        <v/>
      </c>
      <c r="H2627">
        <f>IF('3.Stok Awal'!$I2627=0,0,'3.Stok Awal'!$I2627)</f>
        <v>0</v>
      </c>
      <c r="I2627" t="str">
        <f>IF('3.Stok Awal'!$J2627=0,"",'3.Stok Awal'!$J2627)</f>
        <v/>
      </c>
      <c r="J2627">
        <f>IF('3.Stok Awal'!$K2627=0,0,'3.Stok Awal'!$K2627)</f>
        <v>0</v>
      </c>
      <c r="K2627" t="str">
        <f>IF('3.Stok Awal'!$L2627=0,"",'3.Stok Awal'!$L2627)</f>
        <v/>
      </c>
      <c r="L2627">
        <f>IF('3.Stok Awal'!$N2627=0,0,'3.Stok Awal'!$N2627)</f>
        <v>0</v>
      </c>
      <c r="M2627" t="str">
        <f>IF('3.Stok Awal'!$O2627=0,"",'3.Stok Awal'!$O2627)</f>
        <v/>
      </c>
      <c r="N2627">
        <f>SUMIF('4.Sell to Trade'!$O$5:$O$5003,'5.Stok Akhir'!$G2627,'4.Sell to Trade'!$Q$5:$Q$5003)</f>
        <v>0</v>
      </c>
      <c r="O2627" t="str">
        <f>IF('3.Stok Awal'!$L2627=0,"",'3.Stok Awal'!$L2627)</f>
        <v/>
      </c>
      <c r="P2627">
        <f>IF(ISNA(VLOOKUP($A2627,STOK_AWAL,13,0)),0,IF(VLOOKUP($A2627,STOK_AWAL,13,0)&gt;0,ROUNDDOWN(L2627/VLOOKUP($A2627,STOK_AWAL,13,0),0),0))</f>
        <v>0</v>
      </c>
      <c r="Q2627" t="str">
        <f>I2627</f>
        <v/>
      </c>
      <c r="R2627">
        <f>IFERROR(MOD(L2627,VLOOKUP($A2627,STOK_AWAL,13,0)),0)</f>
        <v>0</v>
      </c>
      <c r="S2627" t="str">
        <f>K2627</f>
        <v/>
      </c>
      <c r="T2627">
        <f>R2627+(P2627*(IFERROR(VLOOKUP($A2627,STOK_AWAL,13,0),0)))</f>
        <v>0</v>
      </c>
      <c r="U2627" t="str">
        <f>M2627</f>
        <v/>
      </c>
    </row>
    <row r="2628" spans="1:21" x14ac:dyDescent="0.25">
      <c r="A2628" t="str">
        <f>IF('3.Stok Awal'!$A2628=0,"",'3.Stok Awal'!$A2628)</f>
        <v/>
      </c>
      <c r="B2628" t="str">
        <f>IF('3.Stok Awal'!$B2628=0,"",'3.Stok Awal'!$B2628)</f>
        <v/>
      </c>
      <c r="C2628" t="str">
        <f>IF('3.Stok Awal'!$C2628=0,"",'3.Stok Awal'!$C2628)</f>
        <v/>
      </c>
      <c r="D2628" t="str">
        <f>IF('3.Stok Awal'!$D2628=0,"",'3.Stok Awal'!$D2628)</f>
        <v/>
      </c>
      <c r="E2628" t="str">
        <f>IF('3.Stok Awal'!$E2628=0,"",'3.Stok Awal'!$E2628)</f>
        <v/>
      </c>
      <c r="F2628" s="4" t="str">
        <f>IF('3.Stok Awal'!$F2628=0,"",'3.Stok Awal'!$F2628)</f>
        <v/>
      </c>
      <c r="G2628" s="4" t="str">
        <f t="shared" si="40"/>
        <v/>
      </c>
      <c r="H2628">
        <f>IF('3.Stok Awal'!$I2628=0,0,'3.Stok Awal'!$I2628)</f>
        <v>0</v>
      </c>
      <c r="I2628" t="str">
        <f>IF('3.Stok Awal'!$J2628=0,"",'3.Stok Awal'!$J2628)</f>
        <v/>
      </c>
      <c r="J2628">
        <f>IF('3.Stok Awal'!$K2628=0,0,'3.Stok Awal'!$K2628)</f>
        <v>0</v>
      </c>
      <c r="K2628" t="str">
        <f>IF('3.Stok Awal'!$L2628=0,"",'3.Stok Awal'!$L2628)</f>
        <v/>
      </c>
      <c r="L2628">
        <f>IF('3.Stok Awal'!$N2628=0,0,'3.Stok Awal'!$N2628)</f>
        <v>0</v>
      </c>
      <c r="M2628" t="str">
        <f>IF('3.Stok Awal'!$O2628=0,"",'3.Stok Awal'!$O2628)</f>
        <v/>
      </c>
      <c r="N2628">
        <f>SUMIF('4.Sell to Trade'!$O$5:$O$5003,'5.Stok Akhir'!$G2628,'4.Sell to Trade'!$Q$5:$Q$5003)</f>
        <v>0</v>
      </c>
      <c r="O2628" t="str">
        <f>IF('3.Stok Awal'!$L2628=0,"",'3.Stok Awal'!$L2628)</f>
        <v/>
      </c>
      <c r="P2628">
        <f>IF(ISNA(VLOOKUP($A2628,STOK_AWAL,13,0)),0,IF(VLOOKUP($A2628,STOK_AWAL,13,0)&gt;0,ROUNDDOWN(L2628/VLOOKUP($A2628,STOK_AWAL,13,0),0),0))</f>
        <v>0</v>
      </c>
      <c r="Q2628" t="str">
        <f>I2628</f>
        <v/>
      </c>
      <c r="R2628">
        <f>IFERROR(MOD(L2628,VLOOKUP($A2628,STOK_AWAL,13,0)),0)</f>
        <v>0</v>
      </c>
      <c r="S2628" t="str">
        <f>K2628</f>
        <v/>
      </c>
      <c r="T2628">
        <f>R2628+(P2628*(IFERROR(VLOOKUP($A2628,STOK_AWAL,13,0),0)))</f>
        <v>0</v>
      </c>
      <c r="U2628" t="str">
        <f>M2628</f>
        <v/>
      </c>
    </row>
    <row r="2629" spans="1:21" x14ac:dyDescent="0.25">
      <c r="A2629" t="str">
        <f>IF('3.Stok Awal'!$A2629=0,"",'3.Stok Awal'!$A2629)</f>
        <v/>
      </c>
      <c r="B2629" t="str">
        <f>IF('3.Stok Awal'!$B2629=0,"",'3.Stok Awal'!$B2629)</f>
        <v/>
      </c>
      <c r="C2629" t="str">
        <f>IF('3.Stok Awal'!$C2629=0,"",'3.Stok Awal'!$C2629)</f>
        <v/>
      </c>
      <c r="D2629" t="str">
        <f>IF('3.Stok Awal'!$D2629=0,"",'3.Stok Awal'!$D2629)</f>
        <v/>
      </c>
      <c r="E2629" t="str">
        <f>IF('3.Stok Awal'!$E2629=0,"",'3.Stok Awal'!$E2629)</f>
        <v/>
      </c>
      <c r="F2629" s="4" t="str">
        <f>IF('3.Stok Awal'!$F2629=0,"",'3.Stok Awal'!$F2629)</f>
        <v/>
      </c>
      <c r="G2629" s="4" t="str">
        <f t="shared" si="40"/>
        <v/>
      </c>
      <c r="H2629">
        <f>IF('3.Stok Awal'!$I2629=0,0,'3.Stok Awal'!$I2629)</f>
        <v>0</v>
      </c>
      <c r="I2629" t="str">
        <f>IF('3.Stok Awal'!$J2629=0,"",'3.Stok Awal'!$J2629)</f>
        <v/>
      </c>
      <c r="J2629">
        <f>IF('3.Stok Awal'!$K2629=0,0,'3.Stok Awal'!$K2629)</f>
        <v>0</v>
      </c>
      <c r="K2629" t="str">
        <f>IF('3.Stok Awal'!$L2629=0,"",'3.Stok Awal'!$L2629)</f>
        <v/>
      </c>
      <c r="L2629">
        <f>IF('3.Stok Awal'!$N2629=0,0,'3.Stok Awal'!$N2629)</f>
        <v>0</v>
      </c>
      <c r="M2629" t="str">
        <f>IF('3.Stok Awal'!$O2629=0,"",'3.Stok Awal'!$O2629)</f>
        <v/>
      </c>
      <c r="N2629">
        <f>SUMIF('4.Sell to Trade'!$O$5:$O$5003,'5.Stok Akhir'!$G2629,'4.Sell to Trade'!$Q$5:$Q$5003)</f>
        <v>0</v>
      </c>
      <c r="O2629" t="str">
        <f>IF('3.Stok Awal'!$L2629=0,"",'3.Stok Awal'!$L2629)</f>
        <v/>
      </c>
      <c r="P2629">
        <f>IF(ISNA(VLOOKUP($A2629,STOK_AWAL,13,0)),0,IF(VLOOKUP($A2629,STOK_AWAL,13,0)&gt;0,ROUNDDOWN(L2629/VLOOKUP($A2629,STOK_AWAL,13,0),0),0))</f>
        <v>0</v>
      </c>
      <c r="Q2629" t="str">
        <f>I2629</f>
        <v/>
      </c>
      <c r="R2629">
        <f>IFERROR(MOD(L2629,VLOOKUP($A2629,STOK_AWAL,13,0)),0)</f>
        <v>0</v>
      </c>
      <c r="S2629" t="str">
        <f>K2629</f>
        <v/>
      </c>
      <c r="T2629">
        <f>R2629+(P2629*(IFERROR(VLOOKUP($A2629,STOK_AWAL,13,0),0)))</f>
        <v>0</v>
      </c>
      <c r="U2629" t="str">
        <f>M2629</f>
        <v/>
      </c>
    </row>
    <row r="2630" spans="1:21" x14ac:dyDescent="0.25">
      <c r="A2630" t="str">
        <f>IF('3.Stok Awal'!$A2630=0,"",'3.Stok Awal'!$A2630)</f>
        <v/>
      </c>
      <c r="B2630" t="str">
        <f>IF('3.Stok Awal'!$B2630=0,"",'3.Stok Awal'!$B2630)</f>
        <v/>
      </c>
      <c r="C2630" t="str">
        <f>IF('3.Stok Awal'!$C2630=0,"",'3.Stok Awal'!$C2630)</f>
        <v/>
      </c>
      <c r="D2630" t="str">
        <f>IF('3.Stok Awal'!$D2630=0,"",'3.Stok Awal'!$D2630)</f>
        <v/>
      </c>
      <c r="E2630" t="str">
        <f>IF('3.Stok Awal'!$E2630=0,"",'3.Stok Awal'!$E2630)</f>
        <v/>
      </c>
      <c r="F2630" s="4" t="str">
        <f>IF('3.Stok Awal'!$F2630=0,"",'3.Stok Awal'!$F2630)</f>
        <v/>
      </c>
      <c r="G2630" s="4" t="str">
        <f t="shared" ref="G2630:G2693" si="41">A2630&amp;F2630</f>
        <v/>
      </c>
      <c r="H2630">
        <f>IF('3.Stok Awal'!$I2630=0,0,'3.Stok Awal'!$I2630)</f>
        <v>0</v>
      </c>
      <c r="I2630" t="str">
        <f>IF('3.Stok Awal'!$J2630=0,"",'3.Stok Awal'!$J2630)</f>
        <v/>
      </c>
      <c r="J2630">
        <f>IF('3.Stok Awal'!$K2630=0,0,'3.Stok Awal'!$K2630)</f>
        <v>0</v>
      </c>
      <c r="K2630" t="str">
        <f>IF('3.Stok Awal'!$L2630=0,"",'3.Stok Awal'!$L2630)</f>
        <v/>
      </c>
      <c r="L2630">
        <f>IF('3.Stok Awal'!$N2630=0,0,'3.Stok Awal'!$N2630)</f>
        <v>0</v>
      </c>
      <c r="M2630" t="str">
        <f>IF('3.Stok Awal'!$O2630=0,"",'3.Stok Awal'!$O2630)</f>
        <v/>
      </c>
      <c r="N2630">
        <f>SUMIF('4.Sell to Trade'!$O$5:$O$5003,'5.Stok Akhir'!$G2630,'4.Sell to Trade'!$Q$5:$Q$5003)</f>
        <v>0</v>
      </c>
      <c r="O2630" t="str">
        <f>IF('3.Stok Awal'!$L2630=0,"",'3.Stok Awal'!$L2630)</f>
        <v/>
      </c>
      <c r="P2630">
        <f>IF(ISNA(VLOOKUP($A2630,STOK_AWAL,13,0)),0,IF(VLOOKUP($A2630,STOK_AWAL,13,0)&gt;0,ROUNDDOWN(L2630/VLOOKUP($A2630,STOK_AWAL,13,0),0),0))</f>
        <v>0</v>
      </c>
      <c r="Q2630" t="str">
        <f>I2630</f>
        <v/>
      </c>
      <c r="R2630">
        <f>IFERROR(MOD(L2630,VLOOKUP($A2630,STOK_AWAL,13,0)),0)</f>
        <v>0</v>
      </c>
      <c r="S2630" t="str">
        <f>K2630</f>
        <v/>
      </c>
      <c r="T2630">
        <f>R2630+(P2630*(IFERROR(VLOOKUP($A2630,STOK_AWAL,13,0),0)))</f>
        <v>0</v>
      </c>
      <c r="U2630" t="str">
        <f>M2630</f>
        <v/>
      </c>
    </row>
    <row r="2631" spans="1:21" x14ac:dyDescent="0.25">
      <c r="A2631" t="str">
        <f>IF('3.Stok Awal'!$A2631=0,"",'3.Stok Awal'!$A2631)</f>
        <v/>
      </c>
      <c r="B2631" t="str">
        <f>IF('3.Stok Awal'!$B2631=0,"",'3.Stok Awal'!$B2631)</f>
        <v/>
      </c>
      <c r="C2631" t="str">
        <f>IF('3.Stok Awal'!$C2631=0,"",'3.Stok Awal'!$C2631)</f>
        <v/>
      </c>
      <c r="D2631" t="str">
        <f>IF('3.Stok Awal'!$D2631=0,"",'3.Stok Awal'!$D2631)</f>
        <v/>
      </c>
      <c r="E2631" t="str">
        <f>IF('3.Stok Awal'!$E2631=0,"",'3.Stok Awal'!$E2631)</f>
        <v/>
      </c>
      <c r="F2631" s="4" t="str">
        <f>IF('3.Stok Awal'!$F2631=0,"",'3.Stok Awal'!$F2631)</f>
        <v/>
      </c>
      <c r="G2631" s="4" t="str">
        <f t="shared" si="41"/>
        <v/>
      </c>
      <c r="H2631">
        <f>IF('3.Stok Awal'!$I2631=0,0,'3.Stok Awal'!$I2631)</f>
        <v>0</v>
      </c>
      <c r="I2631" t="str">
        <f>IF('3.Stok Awal'!$J2631=0,"",'3.Stok Awal'!$J2631)</f>
        <v/>
      </c>
      <c r="J2631">
        <f>IF('3.Stok Awal'!$K2631=0,0,'3.Stok Awal'!$K2631)</f>
        <v>0</v>
      </c>
      <c r="K2631" t="str">
        <f>IF('3.Stok Awal'!$L2631=0,"",'3.Stok Awal'!$L2631)</f>
        <v/>
      </c>
      <c r="L2631">
        <f>IF('3.Stok Awal'!$N2631=0,0,'3.Stok Awal'!$N2631)</f>
        <v>0</v>
      </c>
      <c r="M2631" t="str">
        <f>IF('3.Stok Awal'!$O2631=0,"",'3.Stok Awal'!$O2631)</f>
        <v/>
      </c>
      <c r="N2631">
        <f>SUMIF('4.Sell to Trade'!$O$5:$O$5003,'5.Stok Akhir'!$G2631,'4.Sell to Trade'!$Q$5:$Q$5003)</f>
        <v>0</v>
      </c>
      <c r="O2631" t="str">
        <f>IF('3.Stok Awal'!$L2631=0,"",'3.Stok Awal'!$L2631)</f>
        <v/>
      </c>
      <c r="P2631">
        <f>IF(ISNA(VLOOKUP($A2631,STOK_AWAL,13,0)),0,IF(VLOOKUP($A2631,STOK_AWAL,13,0)&gt;0,ROUNDDOWN(L2631/VLOOKUP($A2631,STOK_AWAL,13,0),0),0))</f>
        <v>0</v>
      </c>
      <c r="Q2631" t="str">
        <f>I2631</f>
        <v/>
      </c>
      <c r="R2631">
        <f>IFERROR(MOD(L2631,VLOOKUP($A2631,STOK_AWAL,13,0)),0)</f>
        <v>0</v>
      </c>
      <c r="S2631" t="str">
        <f>K2631</f>
        <v/>
      </c>
      <c r="T2631">
        <f>R2631+(P2631*(IFERROR(VLOOKUP($A2631,STOK_AWAL,13,0),0)))</f>
        <v>0</v>
      </c>
      <c r="U2631" t="str">
        <f>M2631</f>
        <v/>
      </c>
    </row>
    <row r="2632" spans="1:21" x14ac:dyDescent="0.25">
      <c r="A2632" t="str">
        <f>IF('3.Stok Awal'!$A2632=0,"",'3.Stok Awal'!$A2632)</f>
        <v/>
      </c>
      <c r="B2632" t="str">
        <f>IF('3.Stok Awal'!$B2632=0,"",'3.Stok Awal'!$B2632)</f>
        <v/>
      </c>
      <c r="C2632" t="str">
        <f>IF('3.Stok Awal'!$C2632=0,"",'3.Stok Awal'!$C2632)</f>
        <v/>
      </c>
      <c r="D2632" t="str">
        <f>IF('3.Stok Awal'!$D2632=0,"",'3.Stok Awal'!$D2632)</f>
        <v/>
      </c>
      <c r="E2632" t="str">
        <f>IF('3.Stok Awal'!$E2632=0,"",'3.Stok Awal'!$E2632)</f>
        <v/>
      </c>
      <c r="F2632" s="4" t="str">
        <f>IF('3.Stok Awal'!$F2632=0,"",'3.Stok Awal'!$F2632)</f>
        <v/>
      </c>
      <c r="G2632" s="4" t="str">
        <f t="shared" si="41"/>
        <v/>
      </c>
      <c r="H2632">
        <f>IF('3.Stok Awal'!$I2632=0,0,'3.Stok Awal'!$I2632)</f>
        <v>0</v>
      </c>
      <c r="I2632" t="str">
        <f>IF('3.Stok Awal'!$J2632=0,"",'3.Stok Awal'!$J2632)</f>
        <v/>
      </c>
      <c r="J2632">
        <f>IF('3.Stok Awal'!$K2632=0,0,'3.Stok Awal'!$K2632)</f>
        <v>0</v>
      </c>
      <c r="K2632" t="str">
        <f>IF('3.Stok Awal'!$L2632=0,"",'3.Stok Awal'!$L2632)</f>
        <v/>
      </c>
      <c r="L2632">
        <f>IF('3.Stok Awal'!$N2632=0,0,'3.Stok Awal'!$N2632)</f>
        <v>0</v>
      </c>
      <c r="M2632" t="str">
        <f>IF('3.Stok Awal'!$O2632=0,"",'3.Stok Awal'!$O2632)</f>
        <v/>
      </c>
      <c r="N2632">
        <f>SUMIF('4.Sell to Trade'!$O$5:$O$5003,'5.Stok Akhir'!$G2632,'4.Sell to Trade'!$Q$5:$Q$5003)</f>
        <v>0</v>
      </c>
      <c r="O2632" t="str">
        <f>IF('3.Stok Awal'!$L2632=0,"",'3.Stok Awal'!$L2632)</f>
        <v/>
      </c>
      <c r="P2632">
        <f>IF(ISNA(VLOOKUP($A2632,STOK_AWAL,13,0)),0,IF(VLOOKUP($A2632,STOK_AWAL,13,0)&gt;0,ROUNDDOWN(L2632/VLOOKUP($A2632,STOK_AWAL,13,0),0),0))</f>
        <v>0</v>
      </c>
      <c r="Q2632" t="str">
        <f>I2632</f>
        <v/>
      </c>
      <c r="R2632">
        <f>IFERROR(MOD(L2632,VLOOKUP($A2632,STOK_AWAL,13,0)),0)</f>
        <v>0</v>
      </c>
      <c r="S2632" t="str">
        <f>K2632</f>
        <v/>
      </c>
      <c r="T2632">
        <f>R2632+(P2632*(IFERROR(VLOOKUP($A2632,STOK_AWAL,13,0),0)))</f>
        <v>0</v>
      </c>
      <c r="U2632" t="str">
        <f>M2632</f>
        <v/>
      </c>
    </row>
    <row r="2633" spans="1:21" x14ac:dyDescent="0.25">
      <c r="A2633" t="str">
        <f>IF('3.Stok Awal'!$A2633=0,"",'3.Stok Awal'!$A2633)</f>
        <v/>
      </c>
      <c r="B2633" t="str">
        <f>IF('3.Stok Awal'!$B2633=0,"",'3.Stok Awal'!$B2633)</f>
        <v/>
      </c>
      <c r="C2633" t="str">
        <f>IF('3.Stok Awal'!$C2633=0,"",'3.Stok Awal'!$C2633)</f>
        <v/>
      </c>
      <c r="D2633" t="str">
        <f>IF('3.Stok Awal'!$D2633=0,"",'3.Stok Awal'!$D2633)</f>
        <v/>
      </c>
      <c r="E2633" t="str">
        <f>IF('3.Stok Awal'!$E2633=0,"",'3.Stok Awal'!$E2633)</f>
        <v/>
      </c>
      <c r="F2633" s="4" t="str">
        <f>IF('3.Stok Awal'!$F2633=0,"",'3.Stok Awal'!$F2633)</f>
        <v/>
      </c>
      <c r="G2633" s="4" t="str">
        <f t="shared" si="41"/>
        <v/>
      </c>
      <c r="H2633">
        <f>IF('3.Stok Awal'!$I2633=0,0,'3.Stok Awal'!$I2633)</f>
        <v>0</v>
      </c>
      <c r="I2633" t="str">
        <f>IF('3.Stok Awal'!$J2633=0,"",'3.Stok Awal'!$J2633)</f>
        <v/>
      </c>
      <c r="J2633">
        <f>IF('3.Stok Awal'!$K2633=0,0,'3.Stok Awal'!$K2633)</f>
        <v>0</v>
      </c>
      <c r="K2633" t="str">
        <f>IF('3.Stok Awal'!$L2633=0,"",'3.Stok Awal'!$L2633)</f>
        <v/>
      </c>
      <c r="L2633">
        <f>IF('3.Stok Awal'!$N2633=0,0,'3.Stok Awal'!$N2633)</f>
        <v>0</v>
      </c>
      <c r="M2633" t="str">
        <f>IF('3.Stok Awal'!$O2633=0,"",'3.Stok Awal'!$O2633)</f>
        <v/>
      </c>
      <c r="N2633">
        <f>SUMIF('4.Sell to Trade'!$O$5:$O$5003,'5.Stok Akhir'!$G2633,'4.Sell to Trade'!$Q$5:$Q$5003)</f>
        <v>0</v>
      </c>
      <c r="O2633" t="str">
        <f>IF('3.Stok Awal'!$L2633=0,"",'3.Stok Awal'!$L2633)</f>
        <v/>
      </c>
      <c r="P2633">
        <f>IF(ISNA(VLOOKUP($A2633,STOK_AWAL,13,0)),0,IF(VLOOKUP($A2633,STOK_AWAL,13,0)&gt;0,ROUNDDOWN(L2633/VLOOKUP($A2633,STOK_AWAL,13,0),0),0))</f>
        <v>0</v>
      </c>
      <c r="Q2633" t="str">
        <f>I2633</f>
        <v/>
      </c>
      <c r="R2633">
        <f>IFERROR(MOD(L2633,VLOOKUP($A2633,STOK_AWAL,13,0)),0)</f>
        <v>0</v>
      </c>
      <c r="S2633" t="str">
        <f>K2633</f>
        <v/>
      </c>
      <c r="T2633">
        <f>R2633+(P2633*(IFERROR(VLOOKUP($A2633,STOK_AWAL,13,0),0)))</f>
        <v>0</v>
      </c>
      <c r="U2633" t="str">
        <f>M2633</f>
        <v/>
      </c>
    </row>
    <row r="2634" spans="1:21" x14ac:dyDescent="0.25">
      <c r="A2634" t="str">
        <f>IF('3.Stok Awal'!$A2634=0,"",'3.Stok Awal'!$A2634)</f>
        <v/>
      </c>
      <c r="B2634" t="str">
        <f>IF('3.Stok Awal'!$B2634=0,"",'3.Stok Awal'!$B2634)</f>
        <v/>
      </c>
      <c r="C2634" t="str">
        <f>IF('3.Stok Awal'!$C2634=0,"",'3.Stok Awal'!$C2634)</f>
        <v/>
      </c>
      <c r="D2634" t="str">
        <f>IF('3.Stok Awal'!$D2634=0,"",'3.Stok Awal'!$D2634)</f>
        <v/>
      </c>
      <c r="E2634" t="str">
        <f>IF('3.Stok Awal'!$E2634=0,"",'3.Stok Awal'!$E2634)</f>
        <v/>
      </c>
      <c r="F2634" s="4" t="str">
        <f>IF('3.Stok Awal'!$F2634=0,"",'3.Stok Awal'!$F2634)</f>
        <v/>
      </c>
      <c r="G2634" s="4" t="str">
        <f t="shared" si="41"/>
        <v/>
      </c>
      <c r="H2634">
        <f>IF('3.Stok Awal'!$I2634=0,0,'3.Stok Awal'!$I2634)</f>
        <v>0</v>
      </c>
      <c r="I2634" t="str">
        <f>IF('3.Stok Awal'!$J2634=0,"",'3.Stok Awal'!$J2634)</f>
        <v/>
      </c>
      <c r="J2634">
        <f>IF('3.Stok Awal'!$K2634=0,0,'3.Stok Awal'!$K2634)</f>
        <v>0</v>
      </c>
      <c r="K2634" t="str">
        <f>IF('3.Stok Awal'!$L2634=0,"",'3.Stok Awal'!$L2634)</f>
        <v/>
      </c>
      <c r="L2634">
        <f>IF('3.Stok Awal'!$N2634=0,0,'3.Stok Awal'!$N2634)</f>
        <v>0</v>
      </c>
      <c r="M2634" t="str">
        <f>IF('3.Stok Awal'!$O2634=0,"",'3.Stok Awal'!$O2634)</f>
        <v/>
      </c>
      <c r="N2634">
        <f>SUMIF('4.Sell to Trade'!$O$5:$O$5003,'5.Stok Akhir'!$G2634,'4.Sell to Trade'!$Q$5:$Q$5003)</f>
        <v>0</v>
      </c>
      <c r="O2634" t="str">
        <f>IF('3.Stok Awal'!$L2634=0,"",'3.Stok Awal'!$L2634)</f>
        <v/>
      </c>
      <c r="P2634">
        <f>IF(ISNA(VLOOKUP($A2634,STOK_AWAL,13,0)),0,IF(VLOOKUP($A2634,STOK_AWAL,13,0)&gt;0,ROUNDDOWN(L2634/VLOOKUP($A2634,STOK_AWAL,13,0),0),0))</f>
        <v>0</v>
      </c>
      <c r="Q2634" t="str">
        <f>I2634</f>
        <v/>
      </c>
      <c r="R2634">
        <f>IFERROR(MOD(L2634,VLOOKUP($A2634,STOK_AWAL,13,0)),0)</f>
        <v>0</v>
      </c>
      <c r="S2634" t="str">
        <f>K2634</f>
        <v/>
      </c>
      <c r="T2634">
        <f>R2634+(P2634*(IFERROR(VLOOKUP($A2634,STOK_AWAL,13,0),0)))</f>
        <v>0</v>
      </c>
      <c r="U2634" t="str">
        <f>M2634</f>
        <v/>
      </c>
    </row>
    <row r="2635" spans="1:21" x14ac:dyDescent="0.25">
      <c r="A2635" t="str">
        <f>IF('3.Stok Awal'!$A2635=0,"",'3.Stok Awal'!$A2635)</f>
        <v/>
      </c>
      <c r="B2635" t="str">
        <f>IF('3.Stok Awal'!$B2635=0,"",'3.Stok Awal'!$B2635)</f>
        <v/>
      </c>
      <c r="C2635" t="str">
        <f>IF('3.Stok Awal'!$C2635=0,"",'3.Stok Awal'!$C2635)</f>
        <v/>
      </c>
      <c r="D2635" t="str">
        <f>IF('3.Stok Awal'!$D2635=0,"",'3.Stok Awal'!$D2635)</f>
        <v/>
      </c>
      <c r="E2635" t="str">
        <f>IF('3.Stok Awal'!$E2635=0,"",'3.Stok Awal'!$E2635)</f>
        <v/>
      </c>
      <c r="F2635" s="4" t="str">
        <f>IF('3.Stok Awal'!$F2635=0,"",'3.Stok Awal'!$F2635)</f>
        <v/>
      </c>
      <c r="G2635" s="4" t="str">
        <f t="shared" si="41"/>
        <v/>
      </c>
      <c r="H2635">
        <f>IF('3.Stok Awal'!$I2635=0,0,'3.Stok Awal'!$I2635)</f>
        <v>0</v>
      </c>
      <c r="I2635" t="str">
        <f>IF('3.Stok Awal'!$J2635=0,"",'3.Stok Awal'!$J2635)</f>
        <v/>
      </c>
      <c r="J2635">
        <f>IF('3.Stok Awal'!$K2635=0,0,'3.Stok Awal'!$K2635)</f>
        <v>0</v>
      </c>
      <c r="K2635" t="str">
        <f>IF('3.Stok Awal'!$L2635=0,"",'3.Stok Awal'!$L2635)</f>
        <v/>
      </c>
      <c r="L2635">
        <f>IF('3.Stok Awal'!$N2635=0,0,'3.Stok Awal'!$N2635)</f>
        <v>0</v>
      </c>
      <c r="M2635" t="str">
        <f>IF('3.Stok Awal'!$O2635=0,"",'3.Stok Awal'!$O2635)</f>
        <v/>
      </c>
      <c r="N2635">
        <f>SUMIF('4.Sell to Trade'!$O$5:$O$5003,'5.Stok Akhir'!$G2635,'4.Sell to Trade'!$Q$5:$Q$5003)</f>
        <v>0</v>
      </c>
      <c r="O2635" t="str">
        <f>IF('3.Stok Awal'!$L2635=0,"",'3.Stok Awal'!$L2635)</f>
        <v/>
      </c>
      <c r="P2635">
        <f>IF(ISNA(VLOOKUP($A2635,STOK_AWAL,13,0)),0,IF(VLOOKUP($A2635,STOK_AWAL,13,0)&gt;0,ROUNDDOWN(L2635/VLOOKUP($A2635,STOK_AWAL,13,0),0),0))</f>
        <v>0</v>
      </c>
      <c r="Q2635" t="str">
        <f>I2635</f>
        <v/>
      </c>
      <c r="R2635">
        <f>IFERROR(MOD(L2635,VLOOKUP($A2635,STOK_AWAL,13,0)),0)</f>
        <v>0</v>
      </c>
      <c r="S2635" t="str">
        <f>K2635</f>
        <v/>
      </c>
      <c r="T2635">
        <f>R2635+(P2635*(IFERROR(VLOOKUP($A2635,STOK_AWAL,13,0),0)))</f>
        <v>0</v>
      </c>
      <c r="U2635" t="str">
        <f>M2635</f>
        <v/>
      </c>
    </row>
    <row r="2636" spans="1:21" x14ac:dyDescent="0.25">
      <c r="A2636" t="str">
        <f>IF('3.Stok Awal'!$A2636=0,"",'3.Stok Awal'!$A2636)</f>
        <v/>
      </c>
      <c r="B2636" t="str">
        <f>IF('3.Stok Awal'!$B2636=0,"",'3.Stok Awal'!$B2636)</f>
        <v/>
      </c>
      <c r="C2636" t="str">
        <f>IF('3.Stok Awal'!$C2636=0,"",'3.Stok Awal'!$C2636)</f>
        <v/>
      </c>
      <c r="D2636" t="str">
        <f>IF('3.Stok Awal'!$D2636=0,"",'3.Stok Awal'!$D2636)</f>
        <v/>
      </c>
      <c r="E2636" t="str">
        <f>IF('3.Stok Awal'!$E2636=0,"",'3.Stok Awal'!$E2636)</f>
        <v/>
      </c>
      <c r="F2636" s="4" t="str">
        <f>IF('3.Stok Awal'!$F2636=0,"",'3.Stok Awal'!$F2636)</f>
        <v/>
      </c>
      <c r="G2636" s="4" t="str">
        <f t="shared" si="41"/>
        <v/>
      </c>
      <c r="H2636">
        <f>IF('3.Stok Awal'!$I2636=0,0,'3.Stok Awal'!$I2636)</f>
        <v>0</v>
      </c>
      <c r="I2636" t="str">
        <f>IF('3.Stok Awal'!$J2636=0,"",'3.Stok Awal'!$J2636)</f>
        <v/>
      </c>
      <c r="J2636">
        <f>IF('3.Stok Awal'!$K2636=0,0,'3.Stok Awal'!$K2636)</f>
        <v>0</v>
      </c>
      <c r="K2636" t="str">
        <f>IF('3.Stok Awal'!$L2636=0,"",'3.Stok Awal'!$L2636)</f>
        <v/>
      </c>
      <c r="L2636">
        <f>IF('3.Stok Awal'!$N2636=0,0,'3.Stok Awal'!$N2636)</f>
        <v>0</v>
      </c>
      <c r="M2636" t="str">
        <f>IF('3.Stok Awal'!$O2636=0,"",'3.Stok Awal'!$O2636)</f>
        <v/>
      </c>
      <c r="N2636">
        <f>SUMIF('4.Sell to Trade'!$O$5:$O$5003,'5.Stok Akhir'!$G2636,'4.Sell to Trade'!$Q$5:$Q$5003)</f>
        <v>0</v>
      </c>
      <c r="O2636" t="str">
        <f>IF('3.Stok Awal'!$L2636=0,"",'3.Stok Awal'!$L2636)</f>
        <v/>
      </c>
      <c r="P2636">
        <f>IF(ISNA(VLOOKUP($A2636,STOK_AWAL,13,0)),0,IF(VLOOKUP($A2636,STOK_AWAL,13,0)&gt;0,ROUNDDOWN(L2636/VLOOKUP($A2636,STOK_AWAL,13,0),0),0))</f>
        <v>0</v>
      </c>
      <c r="Q2636" t="str">
        <f>I2636</f>
        <v/>
      </c>
      <c r="R2636">
        <f>IFERROR(MOD(L2636,VLOOKUP($A2636,STOK_AWAL,13,0)),0)</f>
        <v>0</v>
      </c>
      <c r="S2636" t="str">
        <f>K2636</f>
        <v/>
      </c>
      <c r="T2636">
        <f>R2636+(P2636*(IFERROR(VLOOKUP($A2636,STOK_AWAL,13,0),0)))</f>
        <v>0</v>
      </c>
      <c r="U2636" t="str">
        <f>M2636</f>
        <v/>
      </c>
    </row>
    <row r="2637" spans="1:21" x14ac:dyDescent="0.25">
      <c r="A2637" t="str">
        <f>IF('3.Stok Awal'!$A2637=0,"",'3.Stok Awal'!$A2637)</f>
        <v/>
      </c>
      <c r="B2637" t="str">
        <f>IF('3.Stok Awal'!$B2637=0,"",'3.Stok Awal'!$B2637)</f>
        <v/>
      </c>
      <c r="C2637" t="str">
        <f>IF('3.Stok Awal'!$C2637=0,"",'3.Stok Awal'!$C2637)</f>
        <v/>
      </c>
      <c r="D2637" t="str">
        <f>IF('3.Stok Awal'!$D2637=0,"",'3.Stok Awal'!$D2637)</f>
        <v/>
      </c>
      <c r="E2637" t="str">
        <f>IF('3.Stok Awal'!$E2637=0,"",'3.Stok Awal'!$E2637)</f>
        <v/>
      </c>
      <c r="F2637" s="4" t="str">
        <f>IF('3.Stok Awal'!$F2637=0,"",'3.Stok Awal'!$F2637)</f>
        <v/>
      </c>
      <c r="G2637" s="4" t="str">
        <f t="shared" si="41"/>
        <v/>
      </c>
      <c r="H2637">
        <f>IF('3.Stok Awal'!$I2637=0,0,'3.Stok Awal'!$I2637)</f>
        <v>0</v>
      </c>
      <c r="I2637" t="str">
        <f>IF('3.Stok Awal'!$J2637=0,"",'3.Stok Awal'!$J2637)</f>
        <v/>
      </c>
      <c r="J2637">
        <f>IF('3.Stok Awal'!$K2637=0,0,'3.Stok Awal'!$K2637)</f>
        <v>0</v>
      </c>
      <c r="K2637" t="str">
        <f>IF('3.Stok Awal'!$L2637=0,"",'3.Stok Awal'!$L2637)</f>
        <v/>
      </c>
      <c r="L2637">
        <f>IF('3.Stok Awal'!$N2637=0,0,'3.Stok Awal'!$N2637)</f>
        <v>0</v>
      </c>
      <c r="M2637" t="str">
        <f>IF('3.Stok Awal'!$O2637=0,"",'3.Stok Awal'!$O2637)</f>
        <v/>
      </c>
      <c r="N2637">
        <f>SUMIF('4.Sell to Trade'!$O$5:$O$5003,'5.Stok Akhir'!$G2637,'4.Sell to Trade'!$Q$5:$Q$5003)</f>
        <v>0</v>
      </c>
      <c r="O2637" t="str">
        <f>IF('3.Stok Awal'!$L2637=0,"",'3.Stok Awal'!$L2637)</f>
        <v/>
      </c>
      <c r="P2637">
        <f>IF(ISNA(VLOOKUP($A2637,STOK_AWAL,13,0)),0,IF(VLOOKUP($A2637,STOK_AWAL,13,0)&gt;0,ROUNDDOWN(L2637/VLOOKUP($A2637,STOK_AWAL,13,0),0),0))</f>
        <v>0</v>
      </c>
      <c r="Q2637" t="str">
        <f>I2637</f>
        <v/>
      </c>
      <c r="R2637">
        <f>IFERROR(MOD(L2637,VLOOKUP($A2637,STOK_AWAL,13,0)),0)</f>
        <v>0</v>
      </c>
      <c r="S2637" t="str">
        <f>K2637</f>
        <v/>
      </c>
      <c r="T2637">
        <f>R2637+(P2637*(IFERROR(VLOOKUP($A2637,STOK_AWAL,13,0),0)))</f>
        <v>0</v>
      </c>
      <c r="U2637" t="str">
        <f>M2637</f>
        <v/>
      </c>
    </row>
    <row r="2638" spans="1:21" x14ac:dyDescent="0.25">
      <c r="A2638" t="str">
        <f>IF('3.Stok Awal'!$A2638=0,"",'3.Stok Awal'!$A2638)</f>
        <v/>
      </c>
      <c r="B2638" t="str">
        <f>IF('3.Stok Awal'!$B2638=0,"",'3.Stok Awal'!$B2638)</f>
        <v/>
      </c>
      <c r="C2638" t="str">
        <f>IF('3.Stok Awal'!$C2638=0,"",'3.Stok Awal'!$C2638)</f>
        <v/>
      </c>
      <c r="D2638" t="str">
        <f>IF('3.Stok Awal'!$D2638=0,"",'3.Stok Awal'!$D2638)</f>
        <v/>
      </c>
      <c r="E2638" t="str">
        <f>IF('3.Stok Awal'!$E2638=0,"",'3.Stok Awal'!$E2638)</f>
        <v/>
      </c>
      <c r="F2638" s="4" t="str">
        <f>IF('3.Stok Awal'!$F2638=0,"",'3.Stok Awal'!$F2638)</f>
        <v/>
      </c>
      <c r="G2638" s="4" t="str">
        <f t="shared" si="41"/>
        <v/>
      </c>
      <c r="H2638">
        <f>IF('3.Stok Awal'!$I2638=0,0,'3.Stok Awal'!$I2638)</f>
        <v>0</v>
      </c>
      <c r="I2638" t="str">
        <f>IF('3.Stok Awal'!$J2638=0,"",'3.Stok Awal'!$J2638)</f>
        <v/>
      </c>
      <c r="J2638">
        <f>IF('3.Stok Awal'!$K2638=0,0,'3.Stok Awal'!$K2638)</f>
        <v>0</v>
      </c>
      <c r="K2638" t="str">
        <f>IF('3.Stok Awal'!$L2638=0,"",'3.Stok Awal'!$L2638)</f>
        <v/>
      </c>
      <c r="L2638">
        <f>IF('3.Stok Awal'!$N2638=0,0,'3.Stok Awal'!$N2638)</f>
        <v>0</v>
      </c>
      <c r="M2638" t="str">
        <f>IF('3.Stok Awal'!$O2638=0,"",'3.Stok Awal'!$O2638)</f>
        <v/>
      </c>
      <c r="N2638">
        <f>SUMIF('4.Sell to Trade'!$O$5:$O$5003,'5.Stok Akhir'!$G2638,'4.Sell to Trade'!$Q$5:$Q$5003)</f>
        <v>0</v>
      </c>
      <c r="O2638" t="str">
        <f>IF('3.Stok Awal'!$L2638=0,"",'3.Stok Awal'!$L2638)</f>
        <v/>
      </c>
      <c r="P2638">
        <f>IF(ISNA(VLOOKUP($A2638,STOK_AWAL,13,0)),0,IF(VLOOKUP($A2638,STOK_AWAL,13,0)&gt;0,ROUNDDOWN(L2638/VLOOKUP($A2638,STOK_AWAL,13,0),0),0))</f>
        <v>0</v>
      </c>
      <c r="Q2638" t="str">
        <f>I2638</f>
        <v/>
      </c>
      <c r="R2638">
        <f>IFERROR(MOD(L2638,VLOOKUP($A2638,STOK_AWAL,13,0)),0)</f>
        <v>0</v>
      </c>
      <c r="S2638" t="str">
        <f>K2638</f>
        <v/>
      </c>
      <c r="T2638">
        <f>R2638+(P2638*(IFERROR(VLOOKUP($A2638,STOK_AWAL,13,0),0)))</f>
        <v>0</v>
      </c>
      <c r="U2638" t="str">
        <f>M2638</f>
        <v/>
      </c>
    </row>
    <row r="2639" spans="1:21" x14ac:dyDescent="0.25">
      <c r="A2639" t="str">
        <f>IF('3.Stok Awal'!$A2639=0,"",'3.Stok Awal'!$A2639)</f>
        <v/>
      </c>
      <c r="B2639" t="str">
        <f>IF('3.Stok Awal'!$B2639=0,"",'3.Stok Awal'!$B2639)</f>
        <v/>
      </c>
      <c r="C2639" t="str">
        <f>IF('3.Stok Awal'!$C2639=0,"",'3.Stok Awal'!$C2639)</f>
        <v/>
      </c>
      <c r="D2639" t="str">
        <f>IF('3.Stok Awal'!$D2639=0,"",'3.Stok Awal'!$D2639)</f>
        <v/>
      </c>
      <c r="E2639" t="str">
        <f>IF('3.Stok Awal'!$E2639=0,"",'3.Stok Awal'!$E2639)</f>
        <v/>
      </c>
      <c r="F2639" s="4" t="str">
        <f>IF('3.Stok Awal'!$F2639=0,"",'3.Stok Awal'!$F2639)</f>
        <v/>
      </c>
      <c r="G2639" s="4" t="str">
        <f t="shared" si="41"/>
        <v/>
      </c>
      <c r="H2639">
        <f>IF('3.Stok Awal'!$I2639=0,0,'3.Stok Awal'!$I2639)</f>
        <v>0</v>
      </c>
      <c r="I2639" t="str">
        <f>IF('3.Stok Awal'!$J2639=0,"",'3.Stok Awal'!$J2639)</f>
        <v/>
      </c>
      <c r="J2639">
        <f>IF('3.Stok Awal'!$K2639=0,0,'3.Stok Awal'!$K2639)</f>
        <v>0</v>
      </c>
      <c r="K2639" t="str">
        <f>IF('3.Stok Awal'!$L2639=0,"",'3.Stok Awal'!$L2639)</f>
        <v/>
      </c>
      <c r="L2639">
        <f>IF('3.Stok Awal'!$N2639=0,0,'3.Stok Awal'!$N2639)</f>
        <v>0</v>
      </c>
      <c r="M2639" t="str">
        <f>IF('3.Stok Awal'!$O2639=0,"",'3.Stok Awal'!$O2639)</f>
        <v/>
      </c>
      <c r="N2639">
        <f>SUMIF('4.Sell to Trade'!$O$5:$O$5003,'5.Stok Akhir'!$G2639,'4.Sell to Trade'!$Q$5:$Q$5003)</f>
        <v>0</v>
      </c>
      <c r="O2639" t="str">
        <f>IF('3.Stok Awal'!$L2639=0,"",'3.Stok Awal'!$L2639)</f>
        <v/>
      </c>
      <c r="P2639">
        <f>IF(ISNA(VLOOKUP($A2639,STOK_AWAL,13,0)),0,IF(VLOOKUP($A2639,STOK_AWAL,13,0)&gt;0,ROUNDDOWN(L2639/VLOOKUP($A2639,STOK_AWAL,13,0),0),0))</f>
        <v>0</v>
      </c>
      <c r="Q2639" t="str">
        <f>I2639</f>
        <v/>
      </c>
      <c r="R2639">
        <f>IFERROR(MOD(L2639,VLOOKUP($A2639,STOK_AWAL,13,0)),0)</f>
        <v>0</v>
      </c>
      <c r="S2639" t="str">
        <f>K2639</f>
        <v/>
      </c>
      <c r="T2639">
        <f>R2639+(P2639*(IFERROR(VLOOKUP($A2639,STOK_AWAL,13,0),0)))</f>
        <v>0</v>
      </c>
      <c r="U2639" t="str">
        <f>M2639</f>
        <v/>
      </c>
    </row>
    <row r="2640" spans="1:21" x14ac:dyDescent="0.25">
      <c r="A2640" t="str">
        <f>IF('3.Stok Awal'!$A2640=0,"",'3.Stok Awal'!$A2640)</f>
        <v/>
      </c>
      <c r="B2640" t="str">
        <f>IF('3.Stok Awal'!$B2640=0,"",'3.Stok Awal'!$B2640)</f>
        <v/>
      </c>
      <c r="C2640" t="str">
        <f>IF('3.Stok Awal'!$C2640=0,"",'3.Stok Awal'!$C2640)</f>
        <v/>
      </c>
      <c r="D2640" t="str">
        <f>IF('3.Stok Awal'!$D2640=0,"",'3.Stok Awal'!$D2640)</f>
        <v/>
      </c>
      <c r="E2640" t="str">
        <f>IF('3.Stok Awal'!$E2640=0,"",'3.Stok Awal'!$E2640)</f>
        <v/>
      </c>
      <c r="F2640" s="4" t="str">
        <f>IF('3.Stok Awal'!$F2640=0,"",'3.Stok Awal'!$F2640)</f>
        <v/>
      </c>
      <c r="G2640" s="4" t="str">
        <f t="shared" si="41"/>
        <v/>
      </c>
      <c r="H2640">
        <f>IF('3.Stok Awal'!$I2640=0,0,'3.Stok Awal'!$I2640)</f>
        <v>0</v>
      </c>
      <c r="I2640" t="str">
        <f>IF('3.Stok Awal'!$J2640=0,"",'3.Stok Awal'!$J2640)</f>
        <v/>
      </c>
      <c r="J2640">
        <f>IF('3.Stok Awal'!$K2640=0,0,'3.Stok Awal'!$K2640)</f>
        <v>0</v>
      </c>
      <c r="K2640" t="str">
        <f>IF('3.Stok Awal'!$L2640=0,"",'3.Stok Awal'!$L2640)</f>
        <v/>
      </c>
      <c r="L2640">
        <f>IF('3.Stok Awal'!$N2640=0,0,'3.Stok Awal'!$N2640)</f>
        <v>0</v>
      </c>
      <c r="M2640" t="str">
        <f>IF('3.Stok Awal'!$O2640=0,"",'3.Stok Awal'!$O2640)</f>
        <v/>
      </c>
      <c r="N2640">
        <f>SUMIF('4.Sell to Trade'!$O$5:$O$5003,'5.Stok Akhir'!$G2640,'4.Sell to Trade'!$Q$5:$Q$5003)</f>
        <v>0</v>
      </c>
      <c r="O2640" t="str">
        <f>IF('3.Stok Awal'!$L2640=0,"",'3.Stok Awal'!$L2640)</f>
        <v/>
      </c>
      <c r="P2640">
        <f>IF(ISNA(VLOOKUP($A2640,STOK_AWAL,13,0)),0,IF(VLOOKUP($A2640,STOK_AWAL,13,0)&gt;0,ROUNDDOWN(L2640/VLOOKUP($A2640,STOK_AWAL,13,0),0),0))</f>
        <v>0</v>
      </c>
      <c r="Q2640" t="str">
        <f>I2640</f>
        <v/>
      </c>
      <c r="R2640">
        <f>IFERROR(MOD(L2640,VLOOKUP($A2640,STOK_AWAL,13,0)),0)</f>
        <v>0</v>
      </c>
      <c r="S2640" t="str">
        <f>K2640</f>
        <v/>
      </c>
      <c r="T2640">
        <f>R2640+(P2640*(IFERROR(VLOOKUP($A2640,STOK_AWAL,13,0),0)))</f>
        <v>0</v>
      </c>
      <c r="U2640" t="str">
        <f>M2640</f>
        <v/>
      </c>
    </row>
    <row r="2641" spans="1:21" x14ac:dyDescent="0.25">
      <c r="A2641" t="str">
        <f>IF('3.Stok Awal'!$A2641=0,"",'3.Stok Awal'!$A2641)</f>
        <v/>
      </c>
      <c r="B2641" t="str">
        <f>IF('3.Stok Awal'!$B2641=0,"",'3.Stok Awal'!$B2641)</f>
        <v/>
      </c>
      <c r="C2641" t="str">
        <f>IF('3.Stok Awal'!$C2641=0,"",'3.Stok Awal'!$C2641)</f>
        <v/>
      </c>
      <c r="D2641" t="str">
        <f>IF('3.Stok Awal'!$D2641=0,"",'3.Stok Awal'!$D2641)</f>
        <v/>
      </c>
      <c r="E2641" t="str">
        <f>IF('3.Stok Awal'!$E2641=0,"",'3.Stok Awal'!$E2641)</f>
        <v/>
      </c>
      <c r="F2641" s="4" t="str">
        <f>IF('3.Stok Awal'!$F2641=0,"",'3.Stok Awal'!$F2641)</f>
        <v/>
      </c>
      <c r="G2641" s="4" t="str">
        <f t="shared" si="41"/>
        <v/>
      </c>
      <c r="H2641">
        <f>IF('3.Stok Awal'!$I2641=0,0,'3.Stok Awal'!$I2641)</f>
        <v>0</v>
      </c>
      <c r="I2641" t="str">
        <f>IF('3.Stok Awal'!$J2641=0,"",'3.Stok Awal'!$J2641)</f>
        <v/>
      </c>
      <c r="J2641">
        <f>IF('3.Stok Awal'!$K2641=0,0,'3.Stok Awal'!$K2641)</f>
        <v>0</v>
      </c>
      <c r="K2641" t="str">
        <f>IF('3.Stok Awal'!$L2641=0,"",'3.Stok Awal'!$L2641)</f>
        <v/>
      </c>
      <c r="L2641">
        <f>IF('3.Stok Awal'!$N2641=0,0,'3.Stok Awal'!$N2641)</f>
        <v>0</v>
      </c>
      <c r="M2641" t="str">
        <f>IF('3.Stok Awal'!$O2641=0,"",'3.Stok Awal'!$O2641)</f>
        <v/>
      </c>
      <c r="N2641">
        <f>SUMIF('4.Sell to Trade'!$O$5:$O$5003,'5.Stok Akhir'!$G2641,'4.Sell to Trade'!$Q$5:$Q$5003)</f>
        <v>0</v>
      </c>
      <c r="O2641" t="str">
        <f>IF('3.Stok Awal'!$L2641=0,"",'3.Stok Awal'!$L2641)</f>
        <v/>
      </c>
      <c r="P2641">
        <f>IF(ISNA(VLOOKUP($A2641,STOK_AWAL,13,0)),0,IF(VLOOKUP($A2641,STOK_AWAL,13,0)&gt;0,ROUNDDOWN(L2641/VLOOKUP($A2641,STOK_AWAL,13,0),0),0))</f>
        <v>0</v>
      </c>
      <c r="Q2641" t="str">
        <f>I2641</f>
        <v/>
      </c>
      <c r="R2641">
        <f>IFERROR(MOD(L2641,VLOOKUP($A2641,STOK_AWAL,13,0)),0)</f>
        <v>0</v>
      </c>
      <c r="S2641" t="str">
        <f>K2641</f>
        <v/>
      </c>
      <c r="T2641">
        <f>R2641+(P2641*(IFERROR(VLOOKUP($A2641,STOK_AWAL,13,0),0)))</f>
        <v>0</v>
      </c>
      <c r="U2641" t="str">
        <f>M2641</f>
        <v/>
      </c>
    </row>
    <row r="2642" spans="1:21" x14ac:dyDescent="0.25">
      <c r="A2642" t="str">
        <f>IF('3.Stok Awal'!$A2642=0,"",'3.Stok Awal'!$A2642)</f>
        <v/>
      </c>
      <c r="B2642" t="str">
        <f>IF('3.Stok Awal'!$B2642=0,"",'3.Stok Awal'!$B2642)</f>
        <v/>
      </c>
      <c r="C2642" t="str">
        <f>IF('3.Stok Awal'!$C2642=0,"",'3.Stok Awal'!$C2642)</f>
        <v/>
      </c>
      <c r="D2642" t="str">
        <f>IF('3.Stok Awal'!$D2642=0,"",'3.Stok Awal'!$D2642)</f>
        <v/>
      </c>
      <c r="E2642" t="str">
        <f>IF('3.Stok Awal'!$E2642=0,"",'3.Stok Awal'!$E2642)</f>
        <v/>
      </c>
      <c r="F2642" s="4" t="str">
        <f>IF('3.Stok Awal'!$F2642=0,"",'3.Stok Awal'!$F2642)</f>
        <v/>
      </c>
      <c r="G2642" s="4" t="str">
        <f t="shared" si="41"/>
        <v/>
      </c>
      <c r="H2642">
        <f>IF('3.Stok Awal'!$I2642=0,0,'3.Stok Awal'!$I2642)</f>
        <v>0</v>
      </c>
      <c r="I2642" t="str">
        <f>IF('3.Stok Awal'!$J2642=0,"",'3.Stok Awal'!$J2642)</f>
        <v/>
      </c>
      <c r="J2642">
        <f>IF('3.Stok Awal'!$K2642=0,0,'3.Stok Awal'!$K2642)</f>
        <v>0</v>
      </c>
      <c r="K2642" t="str">
        <f>IF('3.Stok Awal'!$L2642=0,"",'3.Stok Awal'!$L2642)</f>
        <v/>
      </c>
      <c r="L2642">
        <f>IF('3.Stok Awal'!$N2642=0,0,'3.Stok Awal'!$N2642)</f>
        <v>0</v>
      </c>
      <c r="M2642" t="str">
        <f>IF('3.Stok Awal'!$O2642=0,"",'3.Stok Awal'!$O2642)</f>
        <v/>
      </c>
      <c r="N2642">
        <f>SUMIF('4.Sell to Trade'!$O$5:$O$5003,'5.Stok Akhir'!$G2642,'4.Sell to Trade'!$Q$5:$Q$5003)</f>
        <v>0</v>
      </c>
      <c r="O2642" t="str">
        <f>IF('3.Stok Awal'!$L2642=0,"",'3.Stok Awal'!$L2642)</f>
        <v/>
      </c>
      <c r="P2642">
        <f>IF(ISNA(VLOOKUP($A2642,STOK_AWAL,13,0)),0,IF(VLOOKUP($A2642,STOK_AWAL,13,0)&gt;0,ROUNDDOWN(L2642/VLOOKUP($A2642,STOK_AWAL,13,0),0),0))</f>
        <v>0</v>
      </c>
      <c r="Q2642" t="str">
        <f>I2642</f>
        <v/>
      </c>
      <c r="R2642">
        <f>IFERROR(MOD(L2642,VLOOKUP($A2642,STOK_AWAL,13,0)),0)</f>
        <v>0</v>
      </c>
      <c r="S2642" t="str">
        <f>K2642</f>
        <v/>
      </c>
      <c r="T2642">
        <f>R2642+(P2642*(IFERROR(VLOOKUP($A2642,STOK_AWAL,13,0),0)))</f>
        <v>0</v>
      </c>
      <c r="U2642" t="str">
        <f>M2642</f>
        <v/>
      </c>
    </row>
    <row r="2643" spans="1:21" x14ac:dyDescent="0.25">
      <c r="A2643" t="str">
        <f>IF('3.Stok Awal'!$A2643=0,"",'3.Stok Awal'!$A2643)</f>
        <v/>
      </c>
      <c r="B2643" t="str">
        <f>IF('3.Stok Awal'!$B2643=0,"",'3.Stok Awal'!$B2643)</f>
        <v/>
      </c>
      <c r="C2643" t="str">
        <f>IF('3.Stok Awal'!$C2643=0,"",'3.Stok Awal'!$C2643)</f>
        <v/>
      </c>
      <c r="D2643" t="str">
        <f>IF('3.Stok Awal'!$D2643=0,"",'3.Stok Awal'!$D2643)</f>
        <v/>
      </c>
      <c r="E2643" t="str">
        <f>IF('3.Stok Awal'!$E2643=0,"",'3.Stok Awal'!$E2643)</f>
        <v/>
      </c>
      <c r="F2643" s="4" t="str">
        <f>IF('3.Stok Awal'!$F2643=0,"",'3.Stok Awal'!$F2643)</f>
        <v/>
      </c>
      <c r="G2643" s="4" t="str">
        <f t="shared" si="41"/>
        <v/>
      </c>
      <c r="H2643">
        <f>IF('3.Stok Awal'!$I2643=0,0,'3.Stok Awal'!$I2643)</f>
        <v>0</v>
      </c>
      <c r="I2643" t="str">
        <f>IF('3.Stok Awal'!$J2643=0,"",'3.Stok Awal'!$J2643)</f>
        <v/>
      </c>
      <c r="J2643">
        <f>IF('3.Stok Awal'!$K2643=0,0,'3.Stok Awal'!$K2643)</f>
        <v>0</v>
      </c>
      <c r="K2643" t="str">
        <f>IF('3.Stok Awal'!$L2643=0,"",'3.Stok Awal'!$L2643)</f>
        <v/>
      </c>
      <c r="L2643">
        <f>IF('3.Stok Awal'!$N2643=0,0,'3.Stok Awal'!$N2643)</f>
        <v>0</v>
      </c>
      <c r="M2643" t="str">
        <f>IF('3.Stok Awal'!$O2643=0,"",'3.Stok Awal'!$O2643)</f>
        <v/>
      </c>
      <c r="N2643">
        <f>SUMIF('4.Sell to Trade'!$O$5:$O$5003,'5.Stok Akhir'!$G2643,'4.Sell to Trade'!$Q$5:$Q$5003)</f>
        <v>0</v>
      </c>
      <c r="O2643" t="str">
        <f>IF('3.Stok Awal'!$L2643=0,"",'3.Stok Awal'!$L2643)</f>
        <v/>
      </c>
      <c r="P2643">
        <f>IF(ISNA(VLOOKUP($A2643,STOK_AWAL,13,0)),0,IF(VLOOKUP($A2643,STOK_AWAL,13,0)&gt;0,ROUNDDOWN(L2643/VLOOKUP($A2643,STOK_AWAL,13,0),0),0))</f>
        <v>0</v>
      </c>
      <c r="Q2643" t="str">
        <f>I2643</f>
        <v/>
      </c>
      <c r="R2643">
        <f>IFERROR(MOD(L2643,VLOOKUP($A2643,STOK_AWAL,13,0)),0)</f>
        <v>0</v>
      </c>
      <c r="S2643" t="str">
        <f>K2643</f>
        <v/>
      </c>
      <c r="T2643">
        <f>R2643+(P2643*(IFERROR(VLOOKUP($A2643,STOK_AWAL,13,0),0)))</f>
        <v>0</v>
      </c>
      <c r="U2643" t="str">
        <f>M2643</f>
        <v/>
      </c>
    </row>
    <row r="2644" spans="1:21" x14ac:dyDescent="0.25">
      <c r="A2644" t="str">
        <f>IF('3.Stok Awal'!$A2644=0,"",'3.Stok Awal'!$A2644)</f>
        <v/>
      </c>
      <c r="B2644" t="str">
        <f>IF('3.Stok Awal'!$B2644=0,"",'3.Stok Awal'!$B2644)</f>
        <v/>
      </c>
      <c r="C2644" t="str">
        <f>IF('3.Stok Awal'!$C2644=0,"",'3.Stok Awal'!$C2644)</f>
        <v/>
      </c>
      <c r="D2644" t="str">
        <f>IF('3.Stok Awal'!$D2644=0,"",'3.Stok Awal'!$D2644)</f>
        <v/>
      </c>
      <c r="E2644" t="str">
        <f>IF('3.Stok Awal'!$E2644=0,"",'3.Stok Awal'!$E2644)</f>
        <v/>
      </c>
      <c r="F2644" s="4" t="str">
        <f>IF('3.Stok Awal'!$F2644=0,"",'3.Stok Awal'!$F2644)</f>
        <v/>
      </c>
      <c r="G2644" s="4" t="str">
        <f t="shared" si="41"/>
        <v/>
      </c>
      <c r="H2644">
        <f>IF('3.Stok Awal'!$I2644=0,0,'3.Stok Awal'!$I2644)</f>
        <v>0</v>
      </c>
      <c r="I2644" t="str">
        <f>IF('3.Stok Awal'!$J2644=0,"",'3.Stok Awal'!$J2644)</f>
        <v/>
      </c>
      <c r="J2644">
        <f>IF('3.Stok Awal'!$K2644=0,0,'3.Stok Awal'!$K2644)</f>
        <v>0</v>
      </c>
      <c r="K2644" t="str">
        <f>IF('3.Stok Awal'!$L2644=0,"",'3.Stok Awal'!$L2644)</f>
        <v/>
      </c>
      <c r="L2644">
        <f>IF('3.Stok Awal'!$N2644=0,0,'3.Stok Awal'!$N2644)</f>
        <v>0</v>
      </c>
      <c r="M2644" t="str">
        <f>IF('3.Stok Awal'!$O2644=0,"",'3.Stok Awal'!$O2644)</f>
        <v/>
      </c>
      <c r="N2644">
        <f>SUMIF('4.Sell to Trade'!$O$5:$O$5003,'5.Stok Akhir'!$G2644,'4.Sell to Trade'!$Q$5:$Q$5003)</f>
        <v>0</v>
      </c>
      <c r="O2644" t="str">
        <f>IF('3.Stok Awal'!$L2644=0,"",'3.Stok Awal'!$L2644)</f>
        <v/>
      </c>
      <c r="P2644">
        <f>IF(ISNA(VLOOKUP($A2644,STOK_AWAL,13,0)),0,IF(VLOOKUP($A2644,STOK_AWAL,13,0)&gt;0,ROUNDDOWN(L2644/VLOOKUP($A2644,STOK_AWAL,13,0),0),0))</f>
        <v>0</v>
      </c>
      <c r="Q2644" t="str">
        <f>I2644</f>
        <v/>
      </c>
      <c r="R2644">
        <f>IFERROR(MOD(L2644,VLOOKUP($A2644,STOK_AWAL,13,0)),0)</f>
        <v>0</v>
      </c>
      <c r="S2644" t="str">
        <f>K2644</f>
        <v/>
      </c>
      <c r="T2644">
        <f>R2644+(P2644*(IFERROR(VLOOKUP($A2644,STOK_AWAL,13,0),0)))</f>
        <v>0</v>
      </c>
      <c r="U2644" t="str">
        <f>M2644</f>
        <v/>
      </c>
    </row>
    <row r="2645" spans="1:21" x14ac:dyDescent="0.25">
      <c r="A2645" t="str">
        <f>IF('3.Stok Awal'!$A2645=0,"",'3.Stok Awal'!$A2645)</f>
        <v/>
      </c>
      <c r="B2645" t="str">
        <f>IF('3.Stok Awal'!$B2645=0,"",'3.Stok Awal'!$B2645)</f>
        <v/>
      </c>
      <c r="C2645" t="str">
        <f>IF('3.Stok Awal'!$C2645=0,"",'3.Stok Awal'!$C2645)</f>
        <v/>
      </c>
      <c r="D2645" t="str">
        <f>IF('3.Stok Awal'!$D2645=0,"",'3.Stok Awal'!$D2645)</f>
        <v/>
      </c>
      <c r="E2645" t="str">
        <f>IF('3.Stok Awal'!$E2645=0,"",'3.Stok Awal'!$E2645)</f>
        <v/>
      </c>
      <c r="F2645" s="4" t="str">
        <f>IF('3.Stok Awal'!$F2645=0,"",'3.Stok Awal'!$F2645)</f>
        <v/>
      </c>
      <c r="G2645" s="4" t="str">
        <f t="shared" si="41"/>
        <v/>
      </c>
      <c r="H2645">
        <f>IF('3.Stok Awal'!$I2645=0,0,'3.Stok Awal'!$I2645)</f>
        <v>0</v>
      </c>
      <c r="I2645" t="str">
        <f>IF('3.Stok Awal'!$J2645=0,"",'3.Stok Awal'!$J2645)</f>
        <v/>
      </c>
      <c r="J2645">
        <f>IF('3.Stok Awal'!$K2645=0,0,'3.Stok Awal'!$K2645)</f>
        <v>0</v>
      </c>
      <c r="K2645" t="str">
        <f>IF('3.Stok Awal'!$L2645=0,"",'3.Stok Awal'!$L2645)</f>
        <v/>
      </c>
      <c r="L2645">
        <f>IF('3.Stok Awal'!$N2645=0,0,'3.Stok Awal'!$N2645)</f>
        <v>0</v>
      </c>
      <c r="M2645" t="str">
        <f>IF('3.Stok Awal'!$O2645=0,"",'3.Stok Awal'!$O2645)</f>
        <v/>
      </c>
      <c r="N2645">
        <f>SUMIF('4.Sell to Trade'!$O$5:$O$5003,'5.Stok Akhir'!$G2645,'4.Sell to Trade'!$Q$5:$Q$5003)</f>
        <v>0</v>
      </c>
      <c r="O2645" t="str">
        <f>IF('3.Stok Awal'!$L2645=0,"",'3.Stok Awal'!$L2645)</f>
        <v/>
      </c>
      <c r="P2645">
        <f>IF(ISNA(VLOOKUP($A2645,STOK_AWAL,13,0)),0,IF(VLOOKUP($A2645,STOK_AWAL,13,0)&gt;0,ROUNDDOWN(L2645/VLOOKUP($A2645,STOK_AWAL,13,0),0),0))</f>
        <v>0</v>
      </c>
      <c r="Q2645" t="str">
        <f>I2645</f>
        <v/>
      </c>
      <c r="R2645">
        <f>IFERROR(MOD(L2645,VLOOKUP($A2645,STOK_AWAL,13,0)),0)</f>
        <v>0</v>
      </c>
      <c r="S2645" t="str">
        <f>K2645</f>
        <v/>
      </c>
      <c r="T2645">
        <f>R2645+(P2645*(IFERROR(VLOOKUP($A2645,STOK_AWAL,13,0),0)))</f>
        <v>0</v>
      </c>
      <c r="U2645" t="str">
        <f>M2645</f>
        <v/>
      </c>
    </row>
    <row r="2646" spans="1:21" x14ac:dyDescent="0.25">
      <c r="A2646" t="str">
        <f>IF('3.Stok Awal'!$A2646=0,"",'3.Stok Awal'!$A2646)</f>
        <v/>
      </c>
      <c r="B2646" t="str">
        <f>IF('3.Stok Awal'!$B2646=0,"",'3.Stok Awal'!$B2646)</f>
        <v/>
      </c>
      <c r="C2646" t="str">
        <f>IF('3.Stok Awal'!$C2646=0,"",'3.Stok Awal'!$C2646)</f>
        <v/>
      </c>
      <c r="D2646" t="str">
        <f>IF('3.Stok Awal'!$D2646=0,"",'3.Stok Awal'!$D2646)</f>
        <v/>
      </c>
      <c r="E2646" t="str">
        <f>IF('3.Stok Awal'!$E2646=0,"",'3.Stok Awal'!$E2646)</f>
        <v/>
      </c>
      <c r="F2646" s="4" t="str">
        <f>IF('3.Stok Awal'!$F2646=0,"",'3.Stok Awal'!$F2646)</f>
        <v/>
      </c>
      <c r="G2646" s="4" t="str">
        <f t="shared" si="41"/>
        <v/>
      </c>
      <c r="H2646">
        <f>IF('3.Stok Awal'!$I2646=0,0,'3.Stok Awal'!$I2646)</f>
        <v>0</v>
      </c>
      <c r="I2646" t="str">
        <f>IF('3.Stok Awal'!$J2646=0,"",'3.Stok Awal'!$J2646)</f>
        <v/>
      </c>
      <c r="J2646">
        <f>IF('3.Stok Awal'!$K2646=0,0,'3.Stok Awal'!$K2646)</f>
        <v>0</v>
      </c>
      <c r="K2646" t="str">
        <f>IF('3.Stok Awal'!$L2646=0,"",'3.Stok Awal'!$L2646)</f>
        <v/>
      </c>
      <c r="L2646">
        <f>IF('3.Stok Awal'!$N2646=0,0,'3.Stok Awal'!$N2646)</f>
        <v>0</v>
      </c>
      <c r="M2646" t="str">
        <f>IF('3.Stok Awal'!$O2646=0,"",'3.Stok Awal'!$O2646)</f>
        <v/>
      </c>
      <c r="N2646">
        <f>SUMIF('4.Sell to Trade'!$O$5:$O$5003,'5.Stok Akhir'!$G2646,'4.Sell to Trade'!$Q$5:$Q$5003)</f>
        <v>0</v>
      </c>
      <c r="O2646" t="str">
        <f>IF('3.Stok Awal'!$L2646=0,"",'3.Stok Awal'!$L2646)</f>
        <v/>
      </c>
      <c r="P2646">
        <f>IF(ISNA(VLOOKUP($A2646,STOK_AWAL,13,0)),0,IF(VLOOKUP($A2646,STOK_AWAL,13,0)&gt;0,ROUNDDOWN(L2646/VLOOKUP($A2646,STOK_AWAL,13,0),0),0))</f>
        <v>0</v>
      </c>
      <c r="Q2646" t="str">
        <f>I2646</f>
        <v/>
      </c>
      <c r="R2646">
        <f>IFERROR(MOD(L2646,VLOOKUP($A2646,STOK_AWAL,13,0)),0)</f>
        <v>0</v>
      </c>
      <c r="S2646" t="str">
        <f>K2646</f>
        <v/>
      </c>
      <c r="T2646">
        <f>R2646+(P2646*(IFERROR(VLOOKUP($A2646,STOK_AWAL,13,0),0)))</f>
        <v>0</v>
      </c>
      <c r="U2646" t="str">
        <f>M2646</f>
        <v/>
      </c>
    </row>
    <row r="2647" spans="1:21" x14ac:dyDescent="0.25">
      <c r="A2647" t="str">
        <f>IF('3.Stok Awal'!$A2647=0,"",'3.Stok Awal'!$A2647)</f>
        <v/>
      </c>
      <c r="B2647" t="str">
        <f>IF('3.Stok Awal'!$B2647=0,"",'3.Stok Awal'!$B2647)</f>
        <v/>
      </c>
      <c r="C2647" t="str">
        <f>IF('3.Stok Awal'!$C2647=0,"",'3.Stok Awal'!$C2647)</f>
        <v/>
      </c>
      <c r="D2647" t="str">
        <f>IF('3.Stok Awal'!$D2647=0,"",'3.Stok Awal'!$D2647)</f>
        <v/>
      </c>
      <c r="E2647" t="str">
        <f>IF('3.Stok Awal'!$E2647=0,"",'3.Stok Awal'!$E2647)</f>
        <v/>
      </c>
      <c r="F2647" s="4" t="str">
        <f>IF('3.Stok Awal'!$F2647=0,"",'3.Stok Awal'!$F2647)</f>
        <v/>
      </c>
      <c r="G2647" s="4" t="str">
        <f t="shared" si="41"/>
        <v/>
      </c>
      <c r="H2647">
        <f>IF('3.Stok Awal'!$I2647=0,0,'3.Stok Awal'!$I2647)</f>
        <v>0</v>
      </c>
      <c r="I2647" t="str">
        <f>IF('3.Stok Awal'!$J2647=0,"",'3.Stok Awal'!$J2647)</f>
        <v/>
      </c>
      <c r="J2647">
        <f>IF('3.Stok Awal'!$K2647=0,0,'3.Stok Awal'!$K2647)</f>
        <v>0</v>
      </c>
      <c r="K2647" t="str">
        <f>IF('3.Stok Awal'!$L2647=0,"",'3.Stok Awal'!$L2647)</f>
        <v/>
      </c>
      <c r="L2647">
        <f>IF('3.Stok Awal'!$N2647=0,0,'3.Stok Awal'!$N2647)</f>
        <v>0</v>
      </c>
      <c r="M2647" t="str">
        <f>IF('3.Stok Awal'!$O2647=0,"",'3.Stok Awal'!$O2647)</f>
        <v/>
      </c>
      <c r="N2647">
        <f>SUMIF('4.Sell to Trade'!$O$5:$O$5003,'5.Stok Akhir'!$G2647,'4.Sell to Trade'!$Q$5:$Q$5003)</f>
        <v>0</v>
      </c>
      <c r="O2647" t="str">
        <f>IF('3.Stok Awal'!$L2647=0,"",'3.Stok Awal'!$L2647)</f>
        <v/>
      </c>
      <c r="P2647">
        <f>IF(ISNA(VLOOKUP($A2647,STOK_AWAL,13,0)),0,IF(VLOOKUP($A2647,STOK_AWAL,13,0)&gt;0,ROUNDDOWN(L2647/VLOOKUP($A2647,STOK_AWAL,13,0),0),0))</f>
        <v>0</v>
      </c>
      <c r="Q2647" t="str">
        <f>I2647</f>
        <v/>
      </c>
      <c r="R2647">
        <f>IFERROR(MOD(L2647,VLOOKUP($A2647,STOK_AWAL,13,0)),0)</f>
        <v>0</v>
      </c>
      <c r="S2647" t="str">
        <f>K2647</f>
        <v/>
      </c>
      <c r="T2647">
        <f>R2647+(P2647*(IFERROR(VLOOKUP($A2647,STOK_AWAL,13,0),0)))</f>
        <v>0</v>
      </c>
      <c r="U2647" t="str">
        <f>M2647</f>
        <v/>
      </c>
    </row>
    <row r="2648" spans="1:21" x14ac:dyDescent="0.25">
      <c r="A2648" t="str">
        <f>IF('3.Stok Awal'!$A2648=0,"",'3.Stok Awal'!$A2648)</f>
        <v/>
      </c>
      <c r="B2648" t="str">
        <f>IF('3.Stok Awal'!$B2648=0,"",'3.Stok Awal'!$B2648)</f>
        <v/>
      </c>
      <c r="C2648" t="str">
        <f>IF('3.Stok Awal'!$C2648=0,"",'3.Stok Awal'!$C2648)</f>
        <v/>
      </c>
      <c r="D2648" t="str">
        <f>IF('3.Stok Awal'!$D2648=0,"",'3.Stok Awal'!$D2648)</f>
        <v/>
      </c>
      <c r="E2648" t="str">
        <f>IF('3.Stok Awal'!$E2648=0,"",'3.Stok Awal'!$E2648)</f>
        <v/>
      </c>
      <c r="F2648" s="4" t="str">
        <f>IF('3.Stok Awal'!$F2648=0,"",'3.Stok Awal'!$F2648)</f>
        <v/>
      </c>
      <c r="G2648" s="4" t="str">
        <f t="shared" si="41"/>
        <v/>
      </c>
      <c r="H2648">
        <f>IF('3.Stok Awal'!$I2648=0,0,'3.Stok Awal'!$I2648)</f>
        <v>0</v>
      </c>
      <c r="I2648" t="str">
        <f>IF('3.Stok Awal'!$J2648=0,"",'3.Stok Awal'!$J2648)</f>
        <v/>
      </c>
      <c r="J2648">
        <f>IF('3.Stok Awal'!$K2648=0,0,'3.Stok Awal'!$K2648)</f>
        <v>0</v>
      </c>
      <c r="K2648" t="str">
        <f>IF('3.Stok Awal'!$L2648=0,"",'3.Stok Awal'!$L2648)</f>
        <v/>
      </c>
      <c r="L2648">
        <f>IF('3.Stok Awal'!$N2648=0,0,'3.Stok Awal'!$N2648)</f>
        <v>0</v>
      </c>
      <c r="M2648" t="str">
        <f>IF('3.Stok Awal'!$O2648=0,"",'3.Stok Awal'!$O2648)</f>
        <v/>
      </c>
      <c r="N2648">
        <f>SUMIF('4.Sell to Trade'!$O$5:$O$5003,'5.Stok Akhir'!$G2648,'4.Sell to Trade'!$Q$5:$Q$5003)</f>
        <v>0</v>
      </c>
      <c r="O2648" t="str">
        <f>IF('3.Stok Awal'!$L2648=0,"",'3.Stok Awal'!$L2648)</f>
        <v/>
      </c>
      <c r="P2648">
        <f>IF(ISNA(VLOOKUP($A2648,STOK_AWAL,13,0)),0,IF(VLOOKUP($A2648,STOK_AWAL,13,0)&gt;0,ROUNDDOWN(L2648/VLOOKUP($A2648,STOK_AWAL,13,0),0),0))</f>
        <v>0</v>
      </c>
      <c r="Q2648" t="str">
        <f>I2648</f>
        <v/>
      </c>
      <c r="R2648">
        <f>IFERROR(MOD(L2648,VLOOKUP($A2648,STOK_AWAL,13,0)),0)</f>
        <v>0</v>
      </c>
      <c r="S2648" t="str">
        <f>K2648</f>
        <v/>
      </c>
      <c r="T2648">
        <f>R2648+(P2648*(IFERROR(VLOOKUP($A2648,STOK_AWAL,13,0),0)))</f>
        <v>0</v>
      </c>
      <c r="U2648" t="str">
        <f>M2648</f>
        <v/>
      </c>
    </row>
    <row r="2649" spans="1:21" x14ac:dyDescent="0.25">
      <c r="A2649" t="str">
        <f>IF('3.Stok Awal'!$A2649=0,"",'3.Stok Awal'!$A2649)</f>
        <v/>
      </c>
      <c r="B2649" t="str">
        <f>IF('3.Stok Awal'!$B2649=0,"",'3.Stok Awal'!$B2649)</f>
        <v/>
      </c>
      <c r="C2649" t="str">
        <f>IF('3.Stok Awal'!$C2649=0,"",'3.Stok Awal'!$C2649)</f>
        <v/>
      </c>
      <c r="D2649" t="str">
        <f>IF('3.Stok Awal'!$D2649=0,"",'3.Stok Awal'!$D2649)</f>
        <v/>
      </c>
      <c r="E2649" t="str">
        <f>IF('3.Stok Awal'!$E2649=0,"",'3.Stok Awal'!$E2649)</f>
        <v/>
      </c>
      <c r="F2649" s="4" t="str">
        <f>IF('3.Stok Awal'!$F2649=0,"",'3.Stok Awal'!$F2649)</f>
        <v/>
      </c>
      <c r="G2649" s="4" t="str">
        <f t="shared" si="41"/>
        <v/>
      </c>
      <c r="H2649">
        <f>IF('3.Stok Awal'!$I2649=0,0,'3.Stok Awal'!$I2649)</f>
        <v>0</v>
      </c>
      <c r="I2649" t="str">
        <f>IF('3.Stok Awal'!$J2649=0,"",'3.Stok Awal'!$J2649)</f>
        <v/>
      </c>
      <c r="J2649">
        <f>IF('3.Stok Awal'!$K2649=0,0,'3.Stok Awal'!$K2649)</f>
        <v>0</v>
      </c>
      <c r="K2649" t="str">
        <f>IF('3.Stok Awal'!$L2649=0,"",'3.Stok Awal'!$L2649)</f>
        <v/>
      </c>
      <c r="L2649">
        <f>IF('3.Stok Awal'!$N2649=0,0,'3.Stok Awal'!$N2649)</f>
        <v>0</v>
      </c>
      <c r="M2649" t="str">
        <f>IF('3.Stok Awal'!$O2649=0,"",'3.Stok Awal'!$O2649)</f>
        <v/>
      </c>
      <c r="N2649">
        <f>SUMIF('4.Sell to Trade'!$O$5:$O$5003,'5.Stok Akhir'!$G2649,'4.Sell to Trade'!$Q$5:$Q$5003)</f>
        <v>0</v>
      </c>
      <c r="O2649" t="str">
        <f>IF('3.Stok Awal'!$L2649=0,"",'3.Stok Awal'!$L2649)</f>
        <v/>
      </c>
      <c r="P2649">
        <f>IF(ISNA(VLOOKUP($A2649,STOK_AWAL,13,0)),0,IF(VLOOKUP($A2649,STOK_AWAL,13,0)&gt;0,ROUNDDOWN(L2649/VLOOKUP($A2649,STOK_AWAL,13,0),0),0))</f>
        <v>0</v>
      </c>
      <c r="Q2649" t="str">
        <f>I2649</f>
        <v/>
      </c>
      <c r="R2649">
        <f>IFERROR(MOD(L2649,VLOOKUP($A2649,STOK_AWAL,13,0)),0)</f>
        <v>0</v>
      </c>
      <c r="S2649" t="str">
        <f>K2649</f>
        <v/>
      </c>
      <c r="T2649">
        <f>R2649+(P2649*(IFERROR(VLOOKUP($A2649,STOK_AWAL,13,0),0)))</f>
        <v>0</v>
      </c>
      <c r="U2649" t="str">
        <f>M2649</f>
        <v/>
      </c>
    </row>
    <row r="2650" spans="1:21" x14ac:dyDescent="0.25">
      <c r="A2650" t="str">
        <f>IF('3.Stok Awal'!$A2650=0,"",'3.Stok Awal'!$A2650)</f>
        <v/>
      </c>
      <c r="B2650" t="str">
        <f>IF('3.Stok Awal'!$B2650=0,"",'3.Stok Awal'!$B2650)</f>
        <v/>
      </c>
      <c r="C2650" t="str">
        <f>IF('3.Stok Awal'!$C2650=0,"",'3.Stok Awal'!$C2650)</f>
        <v/>
      </c>
      <c r="D2650" t="str">
        <f>IF('3.Stok Awal'!$D2650=0,"",'3.Stok Awal'!$D2650)</f>
        <v/>
      </c>
      <c r="E2650" t="str">
        <f>IF('3.Stok Awal'!$E2650=0,"",'3.Stok Awal'!$E2650)</f>
        <v/>
      </c>
      <c r="F2650" s="4" t="str">
        <f>IF('3.Stok Awal'!$F2650=0,"",'3.Stok Awal'!$F2650)</f>
        <v/>
      </c>
      <c r="G2650" s="4" t="str">
        <f t="shared" si="41"/>
        <v/>
      </c>
      <c r="H2650">
        <f>IF('3.Stok Awal'!$I2650=0,0,'3.Stok Awal'!$I2650)</f>
        <v>0</v>
      </c>
      <c r="I2650" t="str">
        <f>IF('3.Stok Awal'!$J2650=0,"",'3.Stok Awal'!$J2650)</f>
        <v/>
      </c>
      <c r="J2650">
        <f>IF('3.Stok Awal'!$K2650=0,0,'3.Stok Awal'!$K2650)</f>
        <v>0</v>
      </c>
      <c r="K2650" t="str">
        <f>IF('3.Stok Awal'!$L2650=0,"",'3.Stok Awal'!$L2650)</f>
        <v/>
      </c>
      <c r="L2650">
        <f>IF('3.Stok Awal'!$N2650=0,0,'3.Stok Awal'!$N2650)</f>
        <v>0</v>
      </c>
      <c r="M2650" t="str">
        <f>IF('3.Stok Awal'!$O2650=0,"",'3.Stok Awal'!$O2650)</f>
        <v/>
      </c>
      <c r="N2650">
        <f>SUMIF('4.Sell to Trade'!$O$5:$O$5003,'5.Stok Akhir'!$G2650,'4.Sell to Trade'!$Q$5:$Q$5003)</f>
        <v>0</v>
      </c>
      <c r="O2650" t="str">
        <f>IF('3.Stok Awal'!$L2650=0,"",'3.Stok Awal'!$L2650)</f>
        <v/>
      </c>
      <c r="P2650">
        <f>IF(ISNA(VLOOKUP($A2650,STOK_AWAL,13,0)),0,IF(VLOOKUP($A2650,STOK_AWAL,13,0)&gt;0,ROUNDDOWN(L2650/VLOOKUP($A2650,STOK_AWAL,13,0),0),0))</f>
        <v>0</v>
      </c>
      <c r="Q2650" t="str">
        <f>I2650</f>
        <v/>
      </c>
      <c r="R2650">
        <f>IFERROR(MOD(L2650,VLOOKUP($A2650,STOK_AWAL,13,0)),0)</f>
        <v>0</v>
      </c>
      <c r="S2650" t="str">
        <f>K2650</f>
        <v/>
      </c>
      <c r="T2650">
        <f>R2650+(P2650*(IFERROR(VLOOKUP($A2650,STOK_AWAL,13,0),0)))</f>
        <v>0</v>
      </c>
      <c r="U2650" t="str">
        <f>M2650</f>
        <v/>
      </c>
    </row>
    <row r="2651" spans="1:21" x14ac:dyDescent="0.25">
      <c r="A2651" t="str">
        <f>IF('3.Stok Awal'!$A2651=0,"",'3.Stok Awal'!$A2651)</f>
        <v/>
      </c>
      <c r="B2651" t="str">
        <f>IF('3.Stok Awal'!$B2651=0,"",'3.Stok Awal'!$B2651)</f>
        <v/>
      </c>
      <c r="C2651" t="str">
        <f>IF('3.Stok Awal'!$C2651=0,"",'3.Stok Awal'!$C2651)</f>
        <v/>
      </c>
      <c r="D2651" t="str">
        <f>IF('3.Stok Awal'!$D2651=0,"",'3.Stok Awal'!$D2651)</f>
        <v/>
      </c>
      <c r="E2651" t="str">
        <f>IF('3.Stok Awal'!$E2651=0,"",'3.Stok Awal'!$E2651)</f>
        <v/>
      </c>
      <c r="F2651" s="4" t="str">
        <f>IF('3.Stok Awal'!$F2651=0,"",'3.Stok Awal'!$F2651)</f>
        <v/>
      </c>
      <c r="G2651" s="4" t="str">
        <f t="shared" si="41"/>
        <v/>
      </c>
      <c r="H2651">
        <f>IF('3.Stok Awal'!$I2651=0,0,'3.Stok Awal'!$I2651)</f>
        <v>0</v>
      </c>
      <c r="I2651" t="str">
        <f>IF('3.Stok Awal'!$J2651=0,"",'3.Stok Awal'!$J2651)</f>
        <v/>
      </c>
      <c r="J2651">
        <f>IF('3.Stok Awal'!$K2651=0,0,'3.Stok Awal'!$K2651)</f>
        <v>0</v>
      </c>
      <c r="K2651" t="str">
        <f>IF('3.Stok Awal'!$L2651=0,"",'3.Stok Awal'!$L2651)</f>
        <v/>
      </c>
      <c r="L2651">
        <f>IF('3.Stok Awal'!$N2651=0,0,'3.Stok Awal'!$N2651)</f>
        <v>0</v>
      </c>
      <c r="M2651" t="str">
        <f>IF('3.Stok Awal'!$O2651=0,"",'3.Stok Awal'!$O2651)</f>
        <v/>
      </c>
      <c r="N2651">
        <f>SUMIF('4.Sell to Trade'!$O$5:$O$5003,'5.Stok Akhir'!$G2651,'4.Sell to Trade'!$Q$5:$Q$5003)</f>
        <v>0</v>
      </c>
      <c r="O2651" t="str">
        <f>IF('3.Stok Awal'!$L2651=0,"",'3.Stok Awal'!$L2651)</f>
        <v/>
      </c>
      <c r="P2651">
        <f>IF(ISNA(VLOOKUP($A2651,STOK_AWAL,13,0)),0,IF(VLOOKUP($A2651,STOK_AWAL,13,0)&gt;0,ROUNDDOWN(L2651/VLOOKUP($A2651,STOK_AWAL,13,0),0),0))</f>
        <v>0</v>
      </c>
      <c r="Q2651" t="str">
        <f>I2651</f>
        <v/>
      </c>
      <c r="R2651">
        <f>IFERROR(MOD(L2651,VLOOKUP($A2651,STOK_AWAL,13,0)),0)</f>
        <v>0</v>
      </c>
      <c r="S2651" t="str">
        <f>K2651</f>
        <v/>
      </c>
      <c r="T2651">
        <f>R2651+(P2651*(IFERROR(VLOOKUP($A2651,STOK_AWAL,13,0),0)))</f>
        <v>0</v>
      </c>
      <c r="U2651" t="str">
        <f>M2651</f>
        <v/>
      </c>
    </row>
    <row r="2652" spans="1:21" x14ac:dyDescent="0.25">
      <c r="A2652" t="str">
        <f>IF('3.Stok Awal'!$A2652=0,"",'3.Stok Awal'!$A2652)</f>
        <v/>
      </c>
      <c r="B2652" t="str">
        <f>IF('3.Stok Awal'!$B2652=0,"",'3.Stok Awal'!$B2652)</f>
        <v/>
      </c>
      <c r="C2652" t="str">
        <f>IF('3.Stok Awal'!$C2652=0,"",'3.Stok Awal'!$C2652)</f>
        <v/>
      </c>
      <c r="D2652" t="str">
        <f>IF('3.Stok Awal'!$D2652=0,"",'3.Stok Awal'!$D2652)</f>
        <v/>
      </c>
      <c r="E2652" t="str">
        <f>IF('3.Stok Awal'!$E2652=0,"",'3.Stok Awal'!$E2652)</f>
        <v/>
      </c>
      <c r="F2652" s="4" t="str">
        <f>IF('3.Stok Awal'!$F2652=0,"",'3.Stok Awal'!$F2652)</f>
        <v/>
      </c>
      <c r="G2652" s="4" t="str">
        <f t="shared" si="41"/>
        <v/>
      </c>
      <c r="H2652">
        <f>IF('3.Stok Awal'!$I2652=0,0,'3.Stok Awal'!$I2652)</f>
        <v>0</v>
      </c>
      <c r="I2652" t="str">
        <f>IF('3.Stok Awal'!$J2652=0,"",'3.Stok Awal'!$J2652)</f>
        <v/>
      </c>
      <c r="J2652">
        <f>IF('3.Stok Awal'!$K2652=0,0,'3.Stok Awal'!$K2652)</f>
        <v>0</v>
      </c>
      <c r="K2652" t="str">
        <f>IF('3.Stok Awal'!$L2652=0,"",'3.Stok Awal'!$L2652)</f>
        <v/>
      </c>
      <c r="L2652">
        <f>IF('3.Stok Awal'!$N2652=0,0,'3.Stok Awal'!$N2652)</f>
        <v>0</v>
      </c>
      <c r="M2652" t="str">
        <f>IF('3.Stok Awal'!$O2652=0,"",'3.Stok Awal'!$O2652)</f>
        <v/>
      </c>
      <c r="N2652">
        <f>SUMIF('4.Sell to Trade'!$O$5:$O$5003,'5.Stok Akhir'!$G2652,'4.Sell to Trade'!$Q$5:$Q$5003)</f>
        <v>0</v>
      </c>
      <c r="O2652" t="str">
        <f>IF('3.Stok Awal'!$L2652=0,"",'3.Stok Awal'!$L2652)</f>
        <v/>
      </c>
      <c r="P2652">
        <f>IF(ISNA(VLOOKUP($A2652,STOK_AWAL,13,0)),0,IF(VLOOKUP($A2652,STOK_AWAL,13,0)&gt;0,ROUNDDOWN(L2652/VLOOKUP($A2652,STOK_AWAL,13,0),0),0))</f>
        <v>0</v>
      </c>
      <c r="Q2652" t="str">
        <f>I2652</f>
        <v/>
      </c>
      <c r="R2652">
        <f>IFERROR(MOD(L2652,VLOOKUP($A2652,STOK_AWAL,13,0)),0)</f>
        <v>0</v>
      </c>
      <c r="S2652" t="str">
        <f>K2652</f>
        <v/>
      </c>
      <c r="T2652">
        <f>R2652+(P2652*(IFERROR(VLOOKUP($A2652,STOK_AWAL,13,0),0)))</f>
        <v>0</v>
      </c>
      <c r="U2652" t="str">
        <f>M2652</f>
        <v/>
      </c>
    </row>
    <row r="2653" spans="1:21" x14ac:dyDescent="0.25">
      <c r="A2653" t="str">
        <f>IF('3.Stok Awal'!$A2653=0,"",'3.Stok Awal'!$A2653)</f>
        <v/>
      </c>
      <c r="B2653" t="str">
        <f>IF('3.Stok Awal'!$B2653=0,"",'3.Stok Awal'!$B2653)</f>
        <v/>
      </c>
      <c r="C2653" t="str">
        <f>IF('3.Stok Awal'!$C2653=0,"",'3.Stok Awal'!$C2653)</f>
        <v/>
      </c>
      <c r="D2653" t="str">
        <f>IF('3.Stok Awal'!$D2653=0,"",'3.Stok Awal'!$D2653)</f>
        <v/>
      </c>
      <c r="E2653" t="str">
        <f>IF('3.Stok Awal'!$E2653=0,"",'3.Stok Awal'!$E2653)</f>
        <v/>
      </c>
      <c r="F2653" s="4" t="str">
        <f>IF('3.Stok Awal'!$F2653=0,"",'3.Stok Awal'!$F2653)</f>
        <v/>
      </c>
      <c r="G2653" s="4" t="str">
        <f t="shared" si="41"/>
        <v/>
      </c>
      <c r="H2653">
        <f>IF('3.Stok Awal'!$I2653=0,0,'3.Stok Awal'!$I2653)</f>
        <v>0</v>
      </c>
      <c r="I2653" t="str">
        <f>IF('3.Stok Awal'!$J2653=0,"",'3.Stok Awal'!$J2653)</f>
        <v/>
      </c>
      <c r="J2653">
        <f>IF('3.Stok Awal'!$K2653=0,0,'3.Stok Awal'!$K2653)</f>
        <v>0</v>
      </c>
      <c r="K2653" t="str">
        <f>IF('3.Stok Awal'!$L2653=0,"",'3.Stok Awal'!$L2653)</f>
        <v/>
      </c>
      <c r="L2653">
        <f>IF('3.Stok Awal'!$N2653=0,0,'3.Stok Awal'!$N2653)</f>
        <v>0</v>
      </c>
      <c r="M2653" t="str">
        <f>IF('3.Stok Awal'!$O2653=0,"",'3.Stok Awal'!$O2653)</f>
        <v/>
      </c>
      <c r="N2653">
        <f>SUMIF('4.Sell to Trade'!$O$5:$O$5003,'5.Stok Akhir'!$G2653,'4.Sell to Trade'!$Q$5:$Q$5003)</f>
        <v>0</v>
      </c>
      <c r="O2653" t="str">
        <f>IF('3.Stok Awal'!$L2653=0,"",'3.Stok Awal'!$L2653)</f>
        <v/>
      </c>
      <c r="P2653">
        <f>IF(ISNA(VLOOKUP($A2653,STOK_AWAL,13,0)),0,IF(VLOOKUP($A2653,STOK_AWAL,13,0)&gt;0,ROUNDDOWN(L2653/VLOOKUP($A2653,STOK_AWAL,13,0),0),0))</f>
        <v>0</v>
      </c>
      <c r="Q2653" t="str">
        <f>I2653</f>
        <v/>
      </c>
      <c r="R2653">
        <f>IFERROR(MOD(L2653,VLOOKUP($A2653,STOK_AWAL,13,0)),0)</f>
        <v>0</v>
      </c>
      <c r="S2653" t="str">
        <f>K2653</f>
        <v/>
      </c>
      <c r="T2653">
        <f>R2653+(P2653*(IFERROR(VLOOKUP($A2653,STOK_AWAL,13,0),0)))</f>
        <v>0</v>
      </c>
      <c r="U2653" t="str">
        <f>M2653</f>
        <v/>
      </c>
    </row>
    <row r="2654" spans="1:21" x14ac:dyDescent="0.25">
      <c r="A2654" t="str">
        <f>IF('3.Stok Awal'!$A2654=0,"",'3.Stok Awal'!$A2654)</f>
        <v/>
      </c>
      <c r="B2654" t="str">
        <f>IF('3.Stok Awal'!$B2654=0,"",'3.Stok Awal'!$B2654)</f>
        <v/>
      </c>
      <c r="C2654" t="str">
        <f>IF('3.Stok Awal'!$C2654=0,"",'3.Stok Awal'!$C2654)</f>
        <v/>
      </c>
      <c r="D2654" t="str">
        <f>IF('3.Stok Awal'!$D2654=0,"",'3.Stok Awal'!$D2654)</f>
        <v/>
      </c>
      <c r="E2654" t="str">
        <f>IF('3.Stok Awal'!$E2654=0,"",'3.Stok Awal'!$E2654)</f>
        <v/>
      </c>
      <c r="F2654" s="4" t="str">
        <f>IF('3.Stok Awal'!$F2654=0,"",'3.Stok Awal'!$F2654)</f>
        <v/>
      </c>
      <c r="G2654" s="4" t="str">
        <f t="shared" si="41"/>
        <v/>
      </c>
      <c r="H2654">
        <f>IF('3.Stok Awal'!$I2654=0,0,'3.Stok Awal'!$I2654)</f>
        <v>0</v>
      </c>
      <c r="I2654" t="str">
        <f>IF('3.Stok Awal'!$J2654=0,"",'3.Stok Awal'!$J2654)</f>
        <v/>
      </c>
      <c r="J2654">
        <f>IF('3.Stok Awal'!$K2654=0,0,'3.Stok Awal'!$K2654)</f>
        <v>0</v>
      </c>
      <c r="K2654" t="str">
        <f>IF('3.Stok Awal'!$L2654=0,"",'3.Stok Awal'!$L2654)</f>
        <v/>
      </c>
      <c r="L2654">
        <f>IF('3.Stok Awal'!$N2654=0,0,'3.Stok Awal'!$N2654)</f>
        <v>0</v>
      </c>
      <c r="M2654" t="str">
        <f>IF('3.Stok Awal'!$O2654=0,"",'3.Stok Awal'!$O2654)</f>
        <v/>
      </c>
      <c r="N2654">
        <f>SUMIF('4.Sell to Trade'!$O$5:$O$5003,'5.Stok Akhir'!$G2654,'4.Sell to Trade'!$Q$5:$Q$5003)</f>
        <v>0</v>
      </c>
      <c r="O2654" t="str">
        <f>IF('3.Stok Awal'!$L2654=0,"",'3.Stok Awal'!$L2654)</f>
        <v/>
      </c>
      <c r="P2654">
        <f>IF(ISNA(VLOOKUP($A2654,STOK_AWAL,13,0)),0,IF(VLOOKUP($A2654,STOK_AWAL,13,0)&gt;0,ROUNDDOWN(L2654/VLOOKUP($A2654,STOK_AWAL,13,0),0),0))</f>
        <v>0</v>
      </c>
      <c r="Q2654" t="str">
        <f>I2654</f>
        <v/>
      </c>
      <c r="R2654">
        <f>IFERROR(MOD(L2654,VLOOKUP($A2654,STOK_AWAL,13,0)),0)</f>
        <v>0</v>
      </c>
      <c r="S2654" t="str">
        <f>K2654</f>
        <v/>
      </c>
      <c r="T2654">
        <f>R2654+(P2654*(IFERROR(VLOOKUP($A2654,STOK_AWAL,13,0),0)))</f>
        <v>0</v>
      </c>
      <c r="U2654" t="str">
        <f>M2654</f>
        <v/>
      </c>
    </row>
    <row r="2655" spans="1:21" x14ac:dyDescent="0.25">
      <c r="A2655" t="str">
        <f>IF('3.Stok Awal'!$A2655=0,"",'3.Stok Awal'!$A2655)</f>
        <v/>
      </c>
      <c r="B2655" t="str">
        <f>IF('3.Stok Awal'!$B2655=0,"",'3.Stok Awal'!$B2655)</f>
        <v/>
      </c>
      <c r="C2655" t="str">
        <f>IF('3.Stok Awal'!$C2655=0,"",'3.Stok Awal'!$C2655)</f>
        <v/>
      </c>
      <c r="D2655" t="str">
        <f>IF('3.Stok Awal'!$D2655=0,"",'3.Stok Awal'!$D2655)</f>
        <v/>
      </c>
      <c r="E2655" t="str">
        <f>IF('3.Stok Awal'!$E2655=0,"",'3.Stok Awal'!$E2655)</f>
        <v/>
      </c>
      <c r="F2655" s="4" t="str">
        <f>IF('3.Stok Awal'!$F2655=0,"",'3.Stok Awal'!$F2655)</f>
        <v/>
      </c>
      <c r="G2655" s="4" t="str">
        <f t="shared" si="41"/>
        <v/>
      </c>
      <c r="H2655">
        <f>IF('3.Stok Awal'!$I2655=0,0,'3.Stok Awal'!$I2655)</f>
        <v>0</v>
      </c>
      <c r="I2655" t="str">
        <f>IF('3.Stok Awal'!$J2655=0,"",'3.Stok Awal'!$J2655)</f>
        <v/>
      </c>
      <c r="J2655">
        <f>IF('3.Stok Awal'!$K2655=0,0,'3.Stok Awal'!$K2655)</f>
        <v>0</v>
      </c>
      <c r="K2655" t="str">
        <f>IF('3.Stok Awal'!$L2655=0,"",'3.Stok Awal'!$L2655)</f>
        <v/>
      </c>
      <c r="L2655">
        <f>IF('3.Stok Awal'!$N2655=0,0,'3.Stok Awal'!$N2655)</f>
        <v>0</v>
      </c>
      <c r="M2655" t="str">
        <f>IF('3.Stok Awal'!$O2655=0,"",'3.Stok Awal'!$O2655)</f>
        <v/>
      </c>
      <c r="N2655">
        <f>SUMIF('4.Sell to Trade'!$O$5:$O$5003,'5.Stok Akhir'!$G2655,'4.Sell to Trade'!$Q$5:$Q$5003)</f>
        <v>0</v>
      </c>
      <c r="O2655" t="str">
        <f>IF('3.Stok Awal'!$L2655=0,"",'3.Stok Awal'!$L2655)</f>
        <v/>
      </c>
      <c r="P2655">
        <f>IF(ISNA(VLOOKUP($A2655,STOK_AWAL,13,0)),0,IF(VLOOKUP($A2655,STOK_AWAL,13,0)&gt;0,ROUNDDOWN(L2655/VLOOKUP($A2655,STOK_AWAL,13,0),0),0))</f>
        <v>0</v>
      </c>
      <c r="Q2655" t="str">
        <f>I2655</f>
        <v/>
      </c>
      <c r="R2655">
        <f>IFERROR(MOD(L2655,VLOOKUP($A2655,STOK_AWAL,13,0)),0)</f>
        <v>0</v>
      </c>
      <c r="S2655" t="str">
        <f>K2655</f>
        <v/>
      </c>
      <c r="T2655">
        <f>R2655+(P2655*(IFERROR(VLOOKUP($A2655,STOK_AWAL,13,0),0)))</f>
        <v>0</v>
      </c>
      <c r="U2655" t="str">
        <f>M2655</f>
        <v/>
      </c>
    </row>
    <row r="2656" spans="1:21" x14ac:dyDescent="0.25">
      <c r="A2656" t="str">
        <f>IF('3.Stok Awal'!$A2656=0,"",'3.Stok Awal'!$A2656)</f>
        <v/>
      </c>
      <c r="B2656" t="str">
        <f>IF('3.Stok Awal'!$B2656=0,"",'3.Stok Awal'!$B2656)</f>
        <v/>
      </c>
      <c r="C2656" t="str">
        <f>IF('3.Stok Awal'!$C2656=0,"",'3.Stok Awal'!$C2656)</f>
        <v/>
      </c>
      <c r="D2656" t="str">
        <f>IF('3.Stok Awal'!$D2656=0,"",'3.Stok Awal'!$D2656)</f>
        <v/>
      </c>
      <c r="E2656" t="str">
        <f>IF('3.Stok Awal'!$E2656=0,"",'3.Stok Awal'!$E2656)</f>
        <v/>
      </c>
      <c r="F2656" s="4" t="str">
        <f>IF('3.Stok Awal'!$F2656=0,"",'3.Stok Awal'!$F2656)</f>
        <v/>
      </c>
      <c r="G2656" s="4" t="str">
        <f t="shared" si="41"/>
        <v/>
      </c>
      <c r="H2656">
        <f>IF('3.Stok Awal'!$I2656=0,0,'3.Stok Awal'!$I2656)</f>
        <v>0</v>
      </c>
      <c r="I2656" t="str">
        <f>IF('3.Stok Awal'!$J2656=0,"",'3.Stok Awal'!$J2656)</f>
        <v/>
      </c>
      <c r="J2656">
        <f>IF('3.Stok Awal'!$K2656=0,0,'3.Stok Awal'!$K2656)</f>
        <v>0</v>
      </c>
      <c r="K2656" t="str">
        <f>IF('3.Stok Awal'!$L2656=0,"",'3.Stok Awal'!$L2656)</f>
        <v/>
      </c>
      <c r="L2656">
        <f>IF('3.Stok Awal'!$N2656=0,0,'3.Stok Awal'!$N2656)</f>
        <v>0</v>
      </c>
      <c r="M2656" t="str">
        <f>IF('3.Stok Awal'!$O2656=0,"",'3.Stok Awal'!$O2656)</f>
        <v/>
      </c>
      <c r="N2656">
        <f>SUMIF('4.Sell to Trade'!$O$5:$O$5003,'5.Stok Akhir'!$G2656,'4.Sell to Trade'!$Q$5:$Q$5003)</f>
        <v>0</v>
      </c>
      <c r="O2656" t="str">
        <f>IF('3.Stok Awal'!$L2656=0,"",'3.Stok Awal'!$L2656)</f>
        <v/>
      </c>
      <c r="P2656">
        <f>IF(ISNA(VLOOKUP($A2656,STOK_AWAL,13,0)),0,IF(VLOOKUP($A2656,STOK_AWAL,13,0)&gt;0,ROUNDDOWN(L2656/VLOOKUP($A2656,STOK_AWAL,13,0),0),0))</f>
        <v>0</v>
      </c>
      <c r="Q2656" t="str">
        <f>I2656</f>
        <v/>
      </c>
      <c r="R2656">
        <f>IFERROR(MOD(L2656,VLOOKUP($A2656,STOK_AWAL,13,0)),0)</f>
        <v>0</v>
      </c>
      <c r="S2656" t="str">
        <f>K2656</f>
        <v/>
      </c>
      <c r="T2656">
        <f>R2656+(P2656*(IFERROR(VLOOKUP($A2656,STOK_AWAL,13,0),0)))</f>
        <v>0</v>
      </c>
      <c r="U2656" t="str">
        <f>M2656</f>
        <v/>
      </c>
    </row>
    <row r="2657" spans="1:21" x14ac:dyDescent="0.25">
      <c r="A2657" t="str">
        <f>IF('3.Stok Awal'!$A2657=0,"",'3.Stok Awal'!$A2657)</f>
        <v/>
      </c>
      <c r="B2657" t="str">
        <f>IF('3.Stok Awal'!$B2657=0,"",'3.Stok Awal'!$B2657)</f>
        <v/>
      </c>
      <c r="C2657" t="str">
        <f>IF('3.Stok Awal'!$C2657=0,"",'3.Stok Awal'!$C2657)</f>
        <v/>
      </c>
      <c r="D2657" t="str">
        <f>IF('3.Stok Awal'!$D2657=0,"",'3.Stok Awal'!$D2657)</f>
        <v/>
      </c>
      <c r="E2657" t="str">
        <f>IF('3.Stok Awal'!$E2657=0,"",'3.Stok Awal'!$E2657)</f>
        <v/>
      </c>
      <c r="F2657" s="4" t="str">
        <f>IF('3.Stok Awal'!$F2657=0,"",'3.Stok Awal'!$F2657)</f>
        <v/>
      </c>
      <c r="G2657" s="4" t="str">
        <f t="shared" si="41"/>
        <v/>
      </c>
      <c r="H2657">
        <f>IF('3.Stok Awal'!$I2657=0,0,'3.Stok Awal'!$I2657)</f>
        <v>0</v>
      </c>
      <c r="I2657" t="str">
        <f>IF('3.Stok Awal'!$J2657=0,"",'3.Stok Awal'!$J2657)</f>
        <v/>
      </c>
      <c r="J2657">
        <f>IF('3.Stok Awal'!$K2657=0,0,'3.Stok Awal'!$K2657)</f>
        <v>0</v>
      </c>
      <c r="K2657" t="str">
        <f>IF('3.Stok Awal'!$L2657=0,"",'3.Stok Awal'!$L2657)</f>
        <v/>
      </c>
      <c r="L2657">
        <f>IF('3.Stok Awal'!$N2657=0,0,'3.Stok Awal'!$N2657)</f>
        <v>0</v>
      </c>
      <c r="M2657" t="str">
        <f>IF('3.Stok Awal'!$O2657=0,"",'3.Stok Awal'!$O2657)</f>
        <v/>
      </c>
      <c r="N2657">
        <f>SUMIF('4.Sell to Trade'!$O$5:$O$5003,'5.Stok Akhir'!$G2657,'4.Sell to Trade'!$Q$5:$Q$5003)</f>
        <v>0</v>
      </c>
      <c r="O2657" t="str">
        <f>IF('3.Stok Awal'!$L2657=0,"",'3.Stok Awal'!$L2657)</f>
        <v/>
      </c>
      <c r="P2657">
        <f>IF(ISNA(VLOOKUP($A2657,STOK_AWAL,13,0)),0,IF(VLOOKUP($A2657,STOK_AWAL,13,0)&gt;0,ROUNDDOWN(L2657/VLOOKUP($A2657,STOK_AWAL,13,0),0),0))</f>
        <v>0</v>
      </c>
      <c r="Q2657" t="str">
        <f>I2657</f>
        <v/>
      </c>
      <c r="R2657">
        <f>IFERROR(MOD(L2657,VLOOKUP($A2657,STOK_AWAL,13,0)),0)</f>
        <v>0</v>
      </c>
      <c r="S2657" t="str">
        <f>K2657</f>
        <v/>
      </c>
      <c r="T2657">
        <f>R2657+(P2657*(IFERROR(VLOOKUP($A2657,STOK_AWAL,13,0),0)))</f>
        <v>0</v>
      </c>
      <c r="U2657" t="str">
        <f>M2657</f>
        <v/>
      </c>
    </row>
    <row r="2658" spans="1:21" x14ac:dyDescent="0.25">
      <c r="A2658" t="str">
        <f>IF('3.Stok Awal'!$A2658=0,"",'3.Stok Awal'!$A2658)</f>
        <v/>
      </c>
      <c r="B2658" t="str">
        <f>IF('3.Stok Awal'!$B2658=0,"",'3.Stok Awal'!$B2658)</f>
        <v/>
      </c>
      <c r="C2658" t="str">
        <f>IF('3.Stok Awal'!$C2658=0,"",'3.Stok Awal'!$C2658)</f>
        <v/>
      </c>
      <c r="D2658" t="str">
        <f>IF('3.Stok Awal'!$D2658=0,"",'3.Stok Awal'!$D2658)</f>
        <v/>
      </c>
      <c r="E2658" t="str">
        <f>IF('3.Stok Awal'!$E2658=0,"",'3.Stok Awal'!$E2658)</f>
        <v/>
      </c>
      <c r="F2658" s="4" t="str">
        <f>IF('3.Stok Awal'!$F2658=0,"",'3.Stok Awal'!$F2658)</f>
        <v/>
      </c>
      <c r="G2658" s="4" t="str">
        <f t="shared" si="41"/>
        <v/>
      </c>
      <c r="H2658">
        <f>IF('3.Stok Awal'!$I2658=0,0,'3.Stok Awal'!$I2658)</f>
        <v>0</v>
      </c>
      <c r="I2658" t="str">
        <f>IF('3.Stok Awal'!$J2658=0,"",'3.Stok Awal'!$J2658)</f>
        <v/>
      </c>
      <c r="J2658">
        <f>IF('3.Stok Awal'!$K2658=0,0,'3.Stok Awal'!$K2658)</f>
        <v>0</v>
      </c>
      <c r="K2658" t="str">
        <f>IF('3.Stok Awal'!$L2658=0,"",'3.Stok Awal'!$L2658)</f>
        <v/>
      </c>
      <c r="L2658">
        <f>IF('3.Stok Awal'!$N2658=0,0,'3.Stok Awal'!$N2658)</f>
        <v>0</v>
      </c>
      <c r="M2658" t="str">
        <f>IF('3.Stok Awal'!$O2658=0,"",'3.Stok Awal'!$O2658)</f>
        <v/>
      </c>
      <c r="N2658">
        <f>SUMIF('4.Sell to Trade'!$O$5:$O$5003,'5.Stok Akhir'!$G2658,'4.Sell to Trade'!$Q$5:$Q$5003)</f>
        <v>0</v>
      </c>
      <c r="O2658" t="str">
        <f>IF('3.Stok Awal'!$L2658=0,"",'3.Stok Awal'!$L2658)</f>
        <v/>
      </c>
      <c r="P2658">
        <f>IF(ISNA(VLOOKUP($A2658,STOK_AWAL,13,0)),0,IF(VLOOKUP($A2658,STOK_AWAL,13,0)&gt;0,ROUNDDOWN(L2658/VLOOKUP($A2658,STOK_AWAL,13,0),0),0))</f>
        <v>0</v>
      </c>
      <c r="Q2658" t="str">
        <f>I2658</f>
        <v/>
      </c>
      <c r="R2658">
        <f>IFERROR(MOD(L2658,VLOOKUP($A2658,STOK_AWAL,13,0)),0)</f>
        <v>0</v>
      </c>
      <c r="S2658" t="str">
        <f>K2658</f>
        <v/>
      </c>
      <c r="T2658">
        <f>R2658+(P2658*(IFERROR(VLOOKUP($A2658,STOK_AWAL,13,0),0)))</f>
        <v>0</v>
      </c>
      <c r="U2658" t="str">
        <f>M2658</f>
        <v/>
      </c>
    </row>
    <row r="2659" spans="1:21" x14ac:dyDescent="0.25">
      <c r="A2659" t="str">
        <f>IF('3.Stok Awal'!$A2659=0,"",'3.Stok Awal'!$A2659)</f>
        <v/>
      </c>
      <c r="B2659" t="str">
        <f>IF('3.Stok Awal'!$B2659=0,"",'3.Stok Awal'!$B2659)</f>
        <v/>
      </c>
      <c r="C2659" t="str">
        <f>IF('3.Stok Awal'!$C2659=0,"",'3.Stok Awal'!$C2659)</f>
        <v/>
      </c>
      <c r="D2659" t="str">
        <f>IF('3.Stok Awal'!$D2659=0,"",'3.Stok Awal'!$D2659)</f>
        <v/>
      </c>
      <c r="E2659" t="str">
        <f>IF('3.Stok Awal'!$E2659=0,"",'3.Stok Awal'!$E2659)</f>
        <v/>
      </c>
      <c r="F2659" s="4" t="str">
        <f>IF('3.Stok Awal'!$F2659=0,"",'3.Stok Awal'!$F2659)</f>
        <v/>
      </c>
      <c r="G2659" s="4" t="str">
        <f t="shared" si="41"/>
        <v/>
      </c>
      <c r="H2659">
        <f>IF('3.Stok Awal'!$I2659=0,0,'3.Stok Awal'!$I2659)</f>
        <v>0</v>
      </c>
      <c r="I2659" t="str">
        <f>IF('3.Stok Awal'!$J2659=0,"",'3.Stok Awal'!$J2659)</f>
        <v/>
      </c>
      <c r="J2659">
        <f>IF('3.Stok Awal'!$K2659=0,0,'3.Stok Awal'!$K2659)</f>
        <v>0</v>
      </c>
      <c r="K2659" t="str">
        <f>IF('3.Stok Awal'!$L2659=0,"",'3.Stok Awal'!$L2659)</f>
        <v/>
      </c>
      <c r="L2659">
        <f>IF('3.Stok Awal'!$N2659=0,0,'3.Stok Awal'!$N2659)</f>
        <v>0</v>
      </c>
      <c r="M2659" t="str">
        <f>IF('3.Stok Awal'!$O2659=0,"",'3.Stok Awal'!$O2659)</f>
        <v/>
      </c>
      <c r="N2659">
        <f>SUMIF('4.Sell to Trade'!$O$5:$O$5003,'5.Stok Akhir'!$G2659,'4.Sell to Trade'!$Q$5:$Q$5003)</f>
        <v>0</v>
      </c>
      <c r="O2659" t="str">
        <f>IF('3.Stok Awal'!$L2659=0,"",'3.Stok Awal'!$L2659)</f>
        <v/>
      </c>
      <c r="P2659">
        <f>IF(ISNA(VLOOKUP($A2659,STOK_AWAL,13,0)),0,IF(VLOOKUP($A2659,STOK_AWAL,13,0)&gt;0,ROUNDDOWN(L2659/VLOOKUP($A2659,STOK_AWAL,13,0),0),0))</f>
        <v>0</v>
      </c>
      <c r="Q2659" t="str">
        <f>I2659</f>
        <v/>
      </c>
      <c r="R2659">
        <f>IFERROR(MOD(L2659,VLOOKUP($A2659,STOK_AWAL,13,0)),0)</f>
        <v>0</v>
      </c>
      <c r="S2659" t="str">
        <f>K2659</f>
        <v/>
      </c>
      <c r="T2659">
        <f>R2659+(P2659*(IFERROR(VLOOKUP($A2659,STOK_AWAL,13,0),0)))</f>
        <v>0</v>
      </c>
      <c r="U2659" t="str">
        <f>M2659</f>
        <v/>
      </c>
    </row>
    <row r="2660" spans="1:21" x14ac:dyDescent="0.25">
      <c r="A2660" t="str">
        <f>IF('3.Stok Awal'!$A2660=0,"",'3.Stok Awal'!$A2660)</f>
        <v/>
      </c>
      <c r="B2660" t="str">
        <f>IF('3.Stok Awal'!$B2660=0,"",'3.Stok Awal'!$B2660)</f>
        <v/>
      </c>
      <c r="C2660" t="str">
        <f>IF('3.Stok Awal'!$C2660=0,"",'3.Stok Awal'!$C2660)</f>
        <v/>
      </c>
      <c r="D2660" t="str">
        <f>IF('3.Stok Awal'!$D2660=0,"",'3.Stok Awal'!$D2660)</f>
        <v/>
      </c>
      <c r="E2660" t="str">
        <f>IF('3.Stok Awal'!$E2660=0,"",'3.Stok Awal'!$E2660)</f>
        <v/>
      </c>
      <c r="F2660" s="4" t="str">
        <f>IF('3.Stok Awal'!$F2660=0,"",'3.Stok Awal'!$F2660)</f>
        <v/>
      </c>
      <c r="G2660" s="4" t="str">
        <f t="shared" si="41"/>
        <v/>
      </c>
      <c r="H2660">
        <f>IF('3.Stok Awal'!$I2660=0,0,'3.Stok Awal'!$I2660)</f>
        <v>0</v>
      </c>
      <c r="I2660" t="str">
        <f>IF('3.Stok Awal'!$J2660=0,"",'3.Stok Awal'!$J2660)</f>
        <v/>
      </c>
      <c r="J2660">
        <f>IF('3.Stok Awal'!$K2660=0,0,'3.Stok Awal'!$K2660)</f>
        <v>0</v>
      </c>
      <c r="K2660" t="str">
        <f>IF('3.Stok Awal'!$L2660=0,"",'3.Stok Awal'!$L2660)</f>
        <v/>
      </c>
      <c r="L2660">
        <f>IF('3.Stok Awal'!$N2660=0,0,'3.Stok Awal'!$N2660)</f>
        <v>0</v>
      </c>
      <c r="M2660" t="str">
        <f>IF('3.Stok Awal'!$O2660=0,"",'3.Stok Awal'!$O2660)</f>
        <v/>
      </c>
      <c r="N2660">
        <f>SUMIF('4.Sell to Trade'!$O$5:$O$5003,'5.Stok Akhir'!$G2660,'4.Sell to Trade'!$Q$5:$Q$5003)</f>
        <v>0</v>
      </c>
      <c r="O2660" t="str">
        <f>IF('3.Stok Awal'!$L2660=0,"",'3.Stok Awal'!$L2660)</f>
        <v/>
      </c>
      <c r="P2660">
        <f>IF(ISNA(VLOOKUP($A2660,STOK_AWAL,13,0)),0,IF(VLOOKUP($A2660,STOK_AWAL,13,0)&gt;0,ROUNDDOWN(L2660/VLOOKUP($A2660,STOK_AWAL,13,0),0),0))</f>
        <v>0</v>
      </c>
      <c r="Q2660" t="str">
        <f>I2660</f>
        <v/>
      </c>
      <c r="R2660">
        <f>IFERROR(MOD(L2660,VLOOKUP($A2660,STOK_AWAL,13,0)),0)</f>
        <v>0</v>
      </c>
      <c r="S2660" t="str">
        <f>K2660</f>
        <v/>
      </c>
      <c r="T2660">
        <f>R2660+(P2660*(IFERROR(VLOOKUP($A2660,STOK_AWAL,13,0),0)))</f>
        <v>0</v>
      </c>
      <c r="U2660" t="str">
        <f>M2660</f>
        <v/>
      </c>
    </row>
    <row r="2661" spans="1:21" x14ac:dyDescent="0.25">
      <c r="A2661" t="str">
        <f>IF('3.Stok Awal'!$A2661=0,"",'3.Stok Awal'!$A2661)</f>
        <v/>
      </c>
      <c r="B2661" t="str">
        <f>IF('3.Stok Awal'!$B2661=0,"",'3.Stok Awal'!$B2661)</f>
        <v/>
      </c>
      <c r="C2661" t="str">
        <f>IF('3.Stok Awal'!$C2661=0,"",'3.Stok Awal'!$C2661)</f>
        <v/>
      </c>
      <c r="D2661" t="str">
        <f>IF('3.Stok Awal'!$D2661=0,"",'3.Stok Awal'!$D2661)</f>
        <v/>
      </c>
      <c r="E2661" t="str">
        <f>IF('3.Stok Awal'!$E2661=0,"",'3.Stok Awal'!$E2661)</f>
        <v/>
      </c>
      <c r="F2661" s="4" t="str">
        <f>IF('3.Stok Awal'!$F2661=0,"",'3.Stok Awal'!$F2661)</f>
        <v/>
      </c>
      <c r="G2661" s="4" t="str">
        <f t="shared" si="41"/>
        <v/>
      </c>
      <c r="H2661">
        <f>IF('3.Stok Awal'!$I2661=0,0,'3.Stok Awal'!$I2661)</f>
        <v>0</v>
      </c>
      <c r="I2661" t="str">
        <f>IF('3.Stok Awal'!$J2661=0,"",'3.Stok Awal'!$J2661)</f>
        <v/>
      </c>
      <c r="J2661">
        <f>IF('3.Stok Awal'!$K2661=0,0,'3.Stok Awal'!$K2661)</f>
        <v>0</v>
      </c>
      <c r="K2661" t="str">
        <f>IF('3.Stok Awal'!$L2661=0,"",'3.Stok Awal'!$L2661)</f>
        <v/>
      </c>
      <c r="L2661">
        <f>IF('3.Stok Awal'!$N2661=0,0,'3.Stok Awal'!$N2661)</f>
        <v>0</v>
      </c>
      <c r="M2661" t="str">
        <f>IF('3.Stok Awal'!$O2661=0,"",'3.Stok Awal'!$O2661)</f>
        <v/>
      </c>
      <c r="N2661">
        <f>SUMIF('4.Sell to Trade'!$O$5:$O$5003,'5.Stok Akhir'!$G2661,'4.Sell to Trade'!$Q$5:$Q$5003)</f>
        <v>0</v>
      </c>
      <c r="O2661" t="str">
        <f>IF('3.Stok Awal'!$L2661=0,"",'3.Stok Awal'!$L2661)</f>
        <v/>
      </c>
      <c r="P2661">
        <f>IF(ISNA(VLOOKUP($A2661,STOK_AWAL,13,0)),0,IF(VLOOKUP($A2661,STOK_AWAL,13,0)&gt;0,ROUNDDOWN(L2661/VLOOKUP($A2661,STOK_AWAL,13,0),0),0))</f>
        <v>0</v>
      </c>
      <c r="Q2661" t="str">
        <f>I2661</f>
        <v/>
      </c>
      <c r="R2661">
        <f>IFERROR(MOD(L2661,VLOOKUP($A2661,STOK_AWAL,13,0)),0)</f>
        <v>0</v>
      </c>
      <c r="S2661" t="str">
        <f>K2661</f>
        <v/>
      </c>
      <c r="T2661">
        <f>R2661+(P2661*(IFERROR(VLOOKUP($A2661,STOK_AWAL,13,0),0)))</f>
        <v>0</v>
      </c>
      <c r="U2661" t="str">
        <f>M2661</f>
        <v/>
      </c>
    </row>
    <row r="2662" spans="1:21" x14ac:dyDescent="0.25">
      <c r="A2662" t="str">
        <f>IF('3.Stok Awal'!$A2662=0,"",'3.Stok Awal'!$A2662)</f>
        <v/>
      </c>
      <c r="B2662" t="str">
        <f>IF('3.Stok Awal'!$B2662=0,"",'3.Stok Awal'!$B2662)</f>
        <v/>
      </c>
      <c r="C2662" t="str">
        <f>IF('3.Stok Awal'!$C2662=0,"",'3.Stok Awal'!$C2662)</f>
        <v/>
      </c>
      <c r="D2662" t="str">
        <f>IF('3.Stok Awal'!$D2662=0,"",'3.Stok Awal'!$D2662)</f>
        <v/>
      </c>
      <c r="E2662" t="str">
        <f>IF('3.Stok Awal'!$E2662=0,"",'3.Stok Awal'!$E2662)</f>
        <v/>
      </c>
      <c r="F2662" s="4" t="str">
        <f>IF('3.Stok Awal'!$F2662=0,"",'3.Stok Awal'!$F2662)</f>
        <v/>
      </c>
      <c r="G2662" s="4" t="str">
        <f t="shared" si="41"/>
        <v/>
      </c>
      <c r="H2662">
        <f>IF('3.Stok Awal'!$I2662=0,0,'3.Stok Awal'!$I2662)</f>
        <v>0</v>
      </c>
      <c r="I2662" t="str">
        <f>IF('3.Stok Awal'!$J2662=0,"",'3.Stok Awal'!$J2662)</f>
        <v/>
      </c>
      <c r="J2662">
        <f>IF('3.Stok Awal'!$K2662=0,0,'3.Stok Awal'!$K2662)</f>
        <v>0</v>
      </c>
      <c r="K2662" t="str">
        <f>IF('3.Stok Awal'!$L2662=0,"",'3.Stok Awal'!$L2662)</f>
        <v/>
      </c>
      <c r="L2662">
        <f>IF('3.Stok Awal'!$N2662=0,0,'3.Stok Awal'!$N2662)</f>
        <v>0</v>
      </c>
      <c r="M2662" t="str">
        <f>IF('3.Stok Awal'!$O2662=0,"",'3.Stok Awal'!$O2662)</f>
        <v/>
      </c>
      <c r="N2662">
        <f>SUMIF('4.Sell to Trade'!$O$5:$O$5003,'5.Stok Akhir'!$G2662,'4.Sell to Trade'!$Q$5:$Q$5003)</f>
        <v>0</v>
      </c>
      <c r="O2662" t="str">
        <f>IF('3.Stok Awal'!$L2662=0,"",'3.Stok Awal'!$L2662)</f>
        <v/>
      </c>
      <c r="P2662">
        <f>IF(ISNA(VLOOKUP($A2662,STOK_AWAL,13,0)),0,IF(VLOOKUP($A2662,STOK_AWAL,13,0)&gt;0,ROUNDDOWN(L2662/VLOOKUP($A2662,STOK_AWAL,13,0),0),0))</f>
        <v>0</v>
      </c>
      <c r="Q2662" t="str">
        <f>I2662</f>
        <v/>
      </c>
      <c r="R2662">
        <f>IFERROR(MOD(L2662,VLOOKUP($A2662,STOK_AWAL,13,0)),0)</f>
        <v>0</v>
      </c>
      <c r="S2662" t="str">
        <f>K2662</f>
        <v/>
      </c>
      <c r="T2662">
        <f>R2662+(P2662*(IFERROR(VLOOKUP($A2662,STOK_AWAL,13,0),0)))</f>
        <v>0</v>
      </c>
      <c r="U2662" t="str">
        <f>M2662</f>
        <v/>
      </c>
    </row>
    <row r="2663" spans="1:21" x14ac:dyDescent="0.25">
      <c r="A2663" t="str">
        <f>IF('3.Stok Awal'!$A2663=0,"",'3.Stok Awal'!$A2663)</f>
        <v/>
      </c>
      <c r="B2663" t="str">
        <f>IF('3.Stok Awal'!$B2663=0,"",'3.Stok Awal'!$B2663)</f>
        <v/>
      </c>
      <c r="C2663" t="str">
        <f>IF('3.Stok Awal'!$C2663=0,"",'3.Stok Awal'!$C2663)</f>
        <v/>
      </c>
      <c r="D2663" t="str">
        <f>IF('3.Stok Awal'!$D2663=0,"",'3.Stok Awal'!$D2663)</f>
        <v/>
      </c>
      <c r="E2663" t="str">
        <f>IF('3.Stok Awal'!$E2663=0,"",'3.Stok Awal'!$E2663)</f>
        <v/>
      </c>
      <c r="F2663" s="4" t="str">
        <f>IF('3.Stok Awal'!$F2663=0,"",'3.Stok Awal'!$F2663)</f>
        <v/>
      </c>
      <c r="G2663" s="4" t="str">
        <f t="shared" si="41"/>
        <v/>
      </c>
      <c r="H2663">
        <f>IF('3.Stok Awal'!$I2663=0,0,'3.Stok Awal'!$I2663)</f>
        <v>0</v>
      </c>
      <c r="I2663" t="str">
        <f>IF('3.Stok Awal'!$J2663=0,"",'3.Stok Awal'!$J2663)</f>
        <v/>
      </c>
      <c r="J2663">
        <f>IF('3.Stok Awal'!$K2663=0,0,'3.Stok Awal'!$K2663)</f>
        <v>0</v>
      </c>
      <c r="K2663" t="str">
        <f>IF('3.Stok Awal'!$L2663=0,"",'3.Stok Awal'!$L2663)</f>
        <v/>
      </c>
      <c r="L2663">
        <f>IF('3.Stok Awal'!$N2663=0,0,'3.Stok Awal'!$N2663)</f>
        <v>0</v>
      </c>
      <c r="M2663" t="str">
        <f>IF('3.Stok Awal'!$O2663=0,"",'3.Stok Awal'!$O2663)</f>
        <v/>
      </c>
      <c r="N2663">
        <f>SUMIF('4.Sell to Trade'!$O$5:$O$5003,'5.Stok Akhir'!$G2663,'4.Sell to Trade'!$Q$5:$Q$5003)</f>
        <v>0</v>
      </c>
      <c r="O2663" t="str">
        <f>IF('3.Stok Awal'!$L2663=0,"",'3.Stok Awal'!$L2663)</f>
        <v/>
      </c>
      <c r="P2663">
        <f>IF(ISNA(VLOOKUP($A2663,STOK_AWAL,13,0)),0,IF(VLOOKUP($A2663,STOK_AWAL,13,0)&gt;0,ROUNDDOWN(L2663/VLOOKUP($A2663,STOK_AWAL,13,0),0),0))</f>
        <v>0</v>
      </c>
      <c r="Q2663" t="str">
        <f>I2663</f>
        <v/>
      </c>
      <c r="R2663">
        <f>IFERROR(MOD(L2663,VLOOKUP($A2663,STOK_AWAL,13,0)),0)</f>
        <v>0</v>
      </c>
      <c r="S2663" t="str">
        <f>K2663</f>
        <v/>
      </c>
      <c r="T2663">
        <f>R2663+(P2663*(IFERROR(VLOOKUP($A2663,STOK_AWAL,13,0),0)))</f>
        <v>0</v>
      </c>
      <c r="U2663" t="str">
        <f>M2663</f>
        <v/>
      </c>
    </row>
    <row r="2664" spans="1:21" x14ac:dyDescent="0.25">
      <c r="A2664" t="str">
        <f>IF('3.Stok Awal'!$A2664=0,"",'3.Stok Awal'!$A2664)</f>
        <v/>
      </c>
      <c r="B2664" t="str">
        <f>IF('3.Stok Awal'!$B2664=0,"",'3.Stok Awal'!$B2664)</f>
        <v/>
      </c>
      <c r="C2664" t="str">
        <f>IF('3.Stok Awal'!$C2664=0,"",'3.Stok Awal'!$C2664)</f>
        <v/>
      </c>
      <c r="D2664" t="str">
        <f>IF('3.Stok Awal'!$D2664=0,"",'3.Stok Awal'!$D2664)</f>
        <v/>
      </c>
      <c r="E2664" t="str">
        <f>IF('3.Stok Awal'!$E2664=0,"",'3.Stok Awal'!$E2664)</f>
        <v/>
      </c>
      <c r="F2664" s="4" t="str">
        <f>IF('3.Stok Awal'!$F2664=0,"",'3.Stok Awal'!$F2664)</f>
        <v/>
      </c>
      <c r="G2664" s="4" t="str">
        <f t="shared" si="41"/>
        <v/>
      </c>
      <c r="H2664">
        <f>IF('3.Stok Awal'!$I2664=0,0,'3.Stok Awal'!$I2664)</f>
        <v>0</v>
      </c>
      <c r="I2664" t="str">
        <f>IF('3.Stok Awal'!$J2664=0,"",'3.Stok Awal'!$J2664)</f>
        <v/>
      </c>
      <c r="J2664">
        <f>IF('3.Stok Awal'!$K2664=0,0,'3.Stok Awal'!$K2664)</f>
        <v>0</v>
      </c>
      <c r="K2664" t="str">
        <f>IF('3.Stok Awal'!$L2664=0,"",'3.Stok Awal'!$L2664)</f>
        <v/>
      </c>
      <c r="L2664">
        <f>IF('3.Stok Awal'!$N2664=0,0,'3.Stok Awal'!$N2664)</f>
        <v>0</v>
      </c>
      <c r="M2664" t="str">
        <f>IF('3.Stok Awal'!$O2664=0,"",'3.Stok Awal'!$O2664)</f>
        <v/>
      </c>
      <c r="N2664">
        <f>SUMIF('4.Sell to Trade'!$O$5:$O$5003,'5.Stok Akhir'!$G2664,'4.Sell to Trade'!$Q$5:$Q$5003)</f>
        <v>0</v>
      </c>
      <c r="O2664" t="str">
        <f>IF('3.Stok Awal'!$L2664=0,"",'3.Stok Awal'!$L2664)</f>
        <v/>
      </c>
      <c r="P2664">
        <f>IF(ISNA(VLOOKUP($A2664,STOK_AWAL,13,0)),0,IF(VLOOKUP($A2664,STOK_AWAL,13,0)&gt;0,ROUNDDOWN(L2664/VLOOKUP($A2664,STOK_AWAL,13,0),0),0))</f>
        <v>0</v>
      </c>
      <c r="Q2664" t="str">
        <f>I2664</f>
        <v/>
      </c>
      <c r="R2664">
        <f>IFERROR(MOD(L2664,VLOOKUP($A2664,STOK_AWAL,13,0)),0)</f>
        <v>0</v>
      </c>
      <c r="S2664" t="str">
        <f>K2664</f>
        <v/>
      </c>
      <c r="T2664">
        <f>R2664+(P2664*(IFERROR(VLOOKUP($A2664,STOK_AWAL,13,0),0)))</f>
        <v>0</v>
      </c>
      <c r="U2664" t="str">
        <f>M2664</f>
        <v/>
      </c>
    </row>
    <row r="2665" spans="1:21" x14ac:dyDescent="0.25">
      <c r="A2665" t="str">
        <f>IF('3.Stok Awal'!$A2665=0,"",'3.Stok Awal'!$A2665)</f>
        <v/>
      </c>
      <c r="B2665" t="str">
        <f>IF('3.Stok Awal'!$B2665=0,"",'3.Stok Awal'!$B2665)</f>
        <v/>
      </c>
      <c r="C2665" t="str">
        <f>IF('3.Stok Awal'!$C2665=0,"",'3.Stok Awal'!$C2665)</f>
        <v/>
      </c>
      <c r="D2665" t="str">
        <f>IF('3.Stok Awal'!$D2665=0,"",'3.Stok Awal'!$D2665)</f>
        <v/>
      </c>
      <c r="E2665" t="str">
        <f>IF('3.Stok Awal'!$E2665=0,"",'3.Stok Awal'!$E2665)</f>
        <v/>
      </c>
      <c r="F2665" s="4" t="str">
        <f>IF('3.Stok Awal'!$F2665=0,"",'3.Stok Awal'!$F2665)</f>
        <v/>
      </c>
      <c r="G2665" s="4" t="str">
        <f t="shared" si="41"/>
        <v/>
      </c>
      <c r="H2665">
        <f>IF('3.Stok Awal'!$I2665=0,0,'3.Stok Awal'!$I2665)</f>
        <v>0</v>
      </c>
      <c r="I2665" t="str">
        <f>IF('3.Stok Awal'!$J2665=0,"",'3.Stok Awal'!$J2665)</f>
        <v/>
      </c>
      <c r="J2665">
        <f>IF('3.Stok Awal'!$K2665=0,0,'3.Stok Awal'!$K2665)</f>
        <v>0</v>
      </c>
      <c r="K2665" t="str">
        <f>IF('3.Stok Awal'!$L2665=0,"",'3.Stok Awal'!$L2665)</f>
        <v/>
      </c>
      <c r="L2665">
        <f>IF('3.Stok Awal'!$N2665=0,0,'3.Stok Awal'!$N2665)</f>
        <v>0</v>
      </c>
      <c r="M2665" t="str">
        <f>IF('3.Stok Awal'!$O2665=0,"",'3.Stok Awal'!$O2665)</f>
        <v/>
      </c>
      <c r="N2665">
        <f>SUMIF('4.Sell to Trade'!$O$5:$O$5003,'5.Stok Akhir'!$G2665,'4.Sell to Trade'!$Q$5:$Q$5003)</f>
        <v>0</v>
      </c>
      <c r="O2665" t="str">
        <f>IF('3.Stok Awal'!$L2665=0,"",'3.Stok Awal'!$L2665)</f>
        <v/>
      </c>
      <c r="P2665">
        <f>IF(ISNA(VLOOKUP($A2665,STOK_AWAL,13,0)),0,IF(VLOOKUP($A2665,STOK_AWAL,13,0)&gt;0,ROUNDDOWN(L2665/VLOOKUP($A2665,STOK_AWAL,13,0),0),0))</f>
        <v>0</v>
      </c>
      <c r="Q2665" t="str">
        <f>I2665</f>
        <v/>
      </c>
      <c r="R2665">
        <f>IFERROR(MOD(L2665,VLOOKUP($A2665,STOK_AWAL,13,0)),0)</f>
        <v>0</v>
      </c>
      <c r="S2665" t="str">
        <f>K2665</f>
        <v/>
      </c>
      <c r="T2665">
        <f>R2665+(P2665*(IFERROR(VLOOKUP($A2665,STOK_AWAL,13,0),0)))</f>
        <v>0</v>
      </c>
      <c r="U2665" t="str">
        <f>M2665</f>
        <v/>
      </c>
    </row>
    <row r="2666" spans="1:21" x14ac:dyDescent="0.25">
      <c r="A2666" t="str">
        <f>IF('3.Stok Awal'!$A2666=0,"",'3.Stok Awal'!$A2666)</f>
        <v/>
      </c>
      <c r="B2666" t="str">
        <f>IF('3.Stok Awal'!$B2666=0,"",'3.Stok Awal'!$B2666)</f>
        <v/>
      </c>
      <c r="C2666" t="str">
        <f>IF('3.Stok Awal'!$C2666=0,"",'3.Stok Awal'!$C2666)</f>
        <v/>
      </c>
      <c r="D2666" t="str">
        <f>IF('3.Stok Awal'!$D2666=0,"",'3.Stok Awal'!$D2666)</f>
        <v/>
      </c>
      <c r="E2666" t="str">
        <f>IF('3.Stok Awal'!$E2666=0,"",'3.Stok Awal'!$E2666)</f>
        <v/>
      </c>
      <c r="F2666" s="4" t="str">
        <f>IF('3.Stok Awal'!$F2666=0,"",'3.Stok Awal'!$F2666)</f>
        <v/>
      </c>
      <c r="G2666" s="4" t="str">
        <f t="shared" si="41"/>
        <v/>
      </c>
      <c r="H2666">
        <f>IF('3.Stok Awal'!$I2666=0,0,'3.Stok Awal'!$I2666)</f>
        <v>0</v>
      </c>
      <c r="I2666" t="str">
        <f>IF('3.Stok Awal'!$J2666=0,"",'3.Stok Awal'!$J2666)</f>
        <v/>
      </c>
      <c r="J2666">
        <f>IF('3.Stok Awal'!$K2666=0,0,'3.Stok Awal'!$K2666)</f>
        <v>0</v>
      </c>
      <c r="K2666" t="str">
        <f>IF('3.Stok Awal'!$L2666=0,"",'3.Stok Awal'!$L2666)</f>
        <v/>
      </c>
      <c r="L2666">
        <f>IF('3.Stok Awal'!$N2666=0,0,'3.Stok Awal'!$N2666)</f>
        <v>0</v>
      </c>
      <c r="M2666" t="str">
        <f>IF('3.Stok Awal'!$O2666=0,"",'3.Stok Awal'!$O2666)</f>
        <v/>
      </c>
      <c r="N2666">
        <f>SUMIF('4.Sell to Trade'!$O$5:$O$5003,'5.Stok Akhir'!$G2666,'4.Sell to Trade'!$Q$5:$Q$5003)</f>
        <v>0</v>
      </c>
      <c r="O2666" t="str">
        <f>IF('3.Stok Awal'!$L2666=0,"",'3.Stok Awal'!$L2666)</f>
        <v/>
      </c>
      <c r="P2666">
        <f>IF(ISNA(VLOOKUP($A2666,STOK_AWAL,13,0)),0,IF(VLOOKUP($A2666,STOK_AWAL,13,0)&gt;0,ROUNDDOWN(L2666/VLOOKUP($A2666,STOK_AWAL,13,0),0),0))</f>
        <v>0</v>
      </c>
      <c r="Q2666" t="str">
        <f>I2666</f>
        <v/>
      </c>
      <c r="R2666">
        <f>IFERROR(MOD(L2666,VLOOKUP($A2666,STOK_AWAL,13,0)),0)</f>
        <v>0</v>
      </c>
      <c r="S2666" t="str">
        <f>K2666</f>
        <v/>
      </c>
      <c r="T2666">
        <f>R2666+(P2666*(IFERROR(VLOOKUP($A2666,STOK_AWAL,13,0),0)))</f>
        <v>0</v>
      </c>
      <c r="U2666" t="str">
        <f>M2666</f>
        <v/>
      </c>
    </row>
    <row r="2667" spans="1:21" x14ac:dyDescent="0.25">
      <c r="A2667" t="str">
        <f>IF('3.Stok Awal'!$A2667=0,"",'3.Stok Awal'!$A2667)</f>
        <v/>
      </c>
      <c r="B2667" t="str">
        <f>IF('3.Stok Awal'!$B2667=0,"",'3.Stok Awal'!$B2667)</f>
        <v/>
      </c>
      <c r="C2667" t="str">
        <f>IF('3.Stok Awal'!$C2667=0,"",'3.Stok Awal'!$C2667)</f>
        <v/>
      </c>
      <c r="D2667" t="str">
        <f>IF('3.Stok Awal'!$D2667=0,"",'3.Stok Awal'!$D2667)</f>
        <v/>
      </c>
      <c r="E2667" t="str">
        <f>IF('3.Stok Awal'!$E2667=0,"",'3.Stok Awal'!$E2667)</f>
        <v/>
      </c>
      <c r="F2667" s="4" t="str">
        <f>IF('3.Stok Awal'!$F2667=0,"",'3.Stok Awal'!$F2667)</f>
        <v/>
      </c>
      <c r="G2667" s="4" t="str">
        <f t="shared" si="41"/>
        <v/>
      </c>
      <c r="H2667">
        <f>IF('3.Stok Awal'!$I2667=0,0,'3.Stok Awal'!$I2667)</f>
        <v>0</v>
      </c>
      <c r="I2667" t="str">
        <f>IF('3.Stok Awal'!$J2667=0,"",'3.Stok Awal'!$J2667)</f>
        <v/>
      </c>
      <c r="J2667">
        <f>IF('3.Stok Awal'!$K2667=0,0,'3.Stok Awal'!$K2667)</f>
        <v>0</v>
      </c>
      <c r="K2667" t="str">
        <f>IF('3.Stok Awal'!$L2667=0,"",'3.Stok Awal'!$L2667)</f>
        <v/>
      </c>
      <c r="L2667">
        <f>IF('3.Stok Awal'!$N2667=0,0,'3.Stok Awal'!$N2667)</f>
        <v>0</v>
      </c>
      <c r="M2667" t="str">
        <f>IF('3.Stok Awal'!$O2667=0,"",'3.Stok Awal'!$O2667)</f>
        <v/>
      </c>
      <c r="N2667">
        <f>SUMIF('4.Sell to Trade'!$O$5:$O$5003,'5.Stok Akhir'!$G2667,'4.Sell to Trade'!$Q$5:$Q$5003)</f>
        <v>0</v>
      </c>
      <c r="O2667" t="str">
        <f>IF('3.Stok Awal'!$L2667=0,"",'3.Stok Awal'!$L2667)</f>
        <v/>
      </c>
      <c r="P2667">
        <f>IF(ISNA(VLOOKUP($A2667,STOK_AWAL,13,0)),0,IF(VLOOKUP($A2667,STOK_AWAL,13,0)&gt;0,ROUNDDOWN(L2667/VLOOKUP($A2667,STOK_AWAL,13,0),0),0))</f>
        <v>0</v>
      </c>
      <c r="Q2667" t="str">
        <f>I2667</f>
        <v/>
      </c>
      <c r="R2667">
        <f>IFERROR(MOD(L2667,VLOOKUP($A2667,STOK_AWAL,13,0)),0)</f>
        <v>0</v>
      </c>
      <c r="S2667" t="str">
        <f>K2667</f>
        <v/>
      </c>
      <c r="T2667">
        <f>R2667+(P2667*(IFERROR(VLOOKUP($A2667,STOK_AWAL,13,0),0)))</f>
        <v>0</v>
      </c>
      <c r="U2667" t="str">
        <f>M2667</f>
        <v/>
      </c>
    </row>
    <row r="2668" spans="1:21" x14ac:dyDescent="0.25">
      <c r="A2668" t="str">
        <f>IF('3.Stok Awal'!$A2668=0,"",'3.Stok Awal'!$A2668)</f>
        <v/>
      </c>
      <c r="B2668" t="str">
        <f>IF('3.Stok Awal'!$B2668=0,"",'3.Stok Awal'!$B2668)</f>
        <v/>
      </c>
      <c r="C2668" t="str">
        <f>IF('3.Stok Awal'!$C2668=0,"",'3.Stok Awal'!$C2668)</f>
        <v/>
      </c>
      <c r="D2668" t="str">
        <f>IF('3.Stok Awal'!$D2668=0,"",'3.Stok Awal'!$D2668)</f>
        <v/>
      </c>
      <c r="E2668" t="str">
        <f>IF('3.Stok Awal'!$E2668=0,"",'3.Stok Awal'!$E2668)</f>
        <v/>
      </c>
      <c r="F2668" s="4" t="str">
        <f>IF('3.Stok Awal'!$F2668=0,"",'3.Stok Awal'!$F2668)</f>
        <v/>
      </c>
      <c r="G2668" s="4" t="str">
        <f t="shared" si="41"/>
        <v/>
      </c>
      <c r="H2668">
        <f>IF('3.Stok Awal'!$I2668=0,0,'3.Stok Awal'!$I2668)</f>
        <v>0</v>
      </c>
      <c r="I2668" t="str">
        <f>IF('3.Stok Awal'!$J2668=0,"",'3.Stok Awal'!$J2668)</f>
        <v/>
      </c>
      <c r="J2668">
        <f>IF('3.Stok Awal'!$K2668=0,0,'3.Stok Awal'!$K2668)</f>
        <v>0</v>
      </c>
      <c r="K2668" t="str">
        <f>IF('3.Stok Awal'!$L2668=0,"",'3.Stok Awal'!$L2668)</f>
        <v/>
      </c>
      <c r="L2668">
        <f>IF('3.Stok Awal'!$N2668=0,0,'3.Stok Awal'!$N2668)</f>
        <v>0</v>
      </c>
      <c r="M2668" t="str">
        <f>IF('3.Stok Awal'!$O2668=0,"",'3.Stok Awal'!$O2668)</f>
        <v/>
      </c>
      <c r="N2668">
        <f>SUMIF('4.Sell to Trade'!$O$5:$O$5003,'5.Stok Akhir'!$G2668,'4.Sell to Trade'!$Q$5:$Q$5003)</f>
        <v>0</v>
      </c>
      <c r="O2668" t="str">
        <f>IF('3.Stok Awal'!$L2668=0,"",'3.Stok Awal'!$L2668)</f>
        <v/>
      </c>
      <c r="P2668">
        <f>IF(ISNA(VLOOKUP($A2668,STOK_AWAL,13,0)),0,IF(VLOOKUP($A2668,STOK_AWAL,13,0)&gt;0,ROUNDDOWN(L2668/VLOOKUP($A2668,STOK_AWAL,13,0),0),0))</f>
        <v>0</v>
      </c>
      <c r="Q2668" t="str">
        <f>I2668</f>
        <v/>
      </c>
      <c r="R2668">
        <f>IFERROR(MOD(L2668,VLOOKUP($A2668,STOK_AWAL,13,0)),0)</f>
        <v>0</v>
      </c>
      <c r="S2668" t="str">
        <f>K2668</f>
        <v/>
      </c>
      <c r="T2668">
        <f>R2668+(P2668*(IFERROR(VLOOKUP($A2668,STOK_AWAL,13,0),0)))</f>
        <v>0</v>
      </c>
      <c r="U2668" t="str">
        <f>M2668</f>
        <v/>
      </c>
    </row>
    <row r="2669" spans="1:21" x14ac:dyDescent="0.25">
      <c r="A2669" t="str">
        <f>IF('3.Stok Awal'!$A2669=0,"",'3.Stok Awal'!$A2669)</f>
        <v/>
      </c>
      <c r="B2669" t="str">
        <f>IF('3.Stok Awal'!$B2669=0,"",'3.Stok Awal'!$B2669)</f>
        <v/>
      </c>
      <c r="C2669" t="str">
        <f>IF('3.Stok Awal'!$C2669=0,"",'3.Stok Awal'!$C2669)</f>
        <v/>
      </c>
      <c r="D2669" t="str">
        <f>IF('3.Stok Awal'!$D2669=0,"",'3.Stok Awal'!$D2669)</f>
        <v/>
      </c>
      <c r="E2669" t="str">
        <f>IF('3.Stok Awal'!$E2669=0,"",'3.Stok Awal'!$E2669)</f>
        <v/>
      </c>
      <c r="F2669" s="4" t="str">
        <f>IF('3.Stok Awal'!$F2669=0,"",'3.Stok Awal'!$F2669)</f>
        <v/>
      </c>
      <c r="G2669" s="4" t="str">
        <f t="shared" si="41"/>
        <v/>
      </c>
      <c r="H2669">
        <f>IF('3.Stok Awal'!$I2669=0,0,'3.Stok Awal'!$I2669)</f>
        <v>0</v>
      </c>
      <c r="I2669" t="str">
        <f>IF('3.Stok Awal'!$J2669=0,"",'3.Stok Awal'!$J2669)</f>
        <v/>
      </c>
      <c r="J2669">
        <f>IF('3.Stok Awal'!$K2669=0,0,'3.Stok Awal'!$K2669)</f>
        <v>0</v>
      </c>
      <c r="K2669" t="str">
        <f>IF('3.Stok Awal'!$L2669=0,"",'3.Stok Awal'!$L2669)</f>
        <v/>
      </c>
      <c r="L2669">
        <f>IF('3.Stok Awal'!$N2669=0,0,'3.Stok Awal'!$N2669)</f>
        <v>0</v>
      </c>
      <c r="M2669" t="str">
        <f>IF('3.Stok Awal'!$O2669=0,"",'3.Stok Awal'!$O2669)</f>
        <v/>
      </c>
      <c r="N2669">
        <f>SUMIF('4.Sell to Trade'!$O$5:$O$5003,'5.Stok Akhir'!$G2669,'4.Sell to Trade'!$Q$5:$Q$5003)</f>
        <v>0</v>
      </c>
      <c r="O2669" t="str">
        <f>IF('3.Stok Awal'!$L2669=0,"",'3.Stok Awal'!$L2669)</f>
        <v/>
      </c>
      <c r="P2669">
        <f>IF(ISNA(VLOOKUP($A2669,STOK_AWAL,13,0)),0,IF(VLOOKUP($A2669,STOK_AWAL,13,0)&gt;0,ROUNDDOWN(L2669/VLOOKUP($A2669,STOK_AWAL,13,0),0),0))</f>
        <v>0</v>
      </c>
      <c r="Q2669" t="str">
        <f>I2669</f>
        <v/>
      </c>
      <c r="R2669">
        <f>IFERROR(MOD(L2669,VLOOKUP($A2669,STOK_AWAL,13,0)),0)</f>
        <v>0</v>
      </c>
      <c r="S2669" t="str">
        <f>K2669</f>
        <v/>
      </c>
      <c r="T2669">
        <f>R2669+(P2669*(IFERROR(VLOOKUP($A2669,STOK_AWAL,13,0),0)))</f>
        <v>0</v>
      </c>
      <c r="U2669" t="str">
        <f>M2669</f>
        <v/>
      </c>
    </row>
    <row r="2670" spans="1:21" x14ac:dyDescent="0.25">
      <c r="A2670" t="str">
        <f>IF('3.Stok Awal'!$A2670=0,"",'3.Stok Awal'!$A2670)</f>
        <v/>
      </c>
      <c r="B2670" t="str">
        <f>IF('3.Stok Awal'!$B2670=0,"",'3.Stok Awal'!$B2670)</f>
        <v/>
      </c>
      <c r="C2670" t="str">
        <f>IF('3.Stok Awal'!$C2670=0,"",'3.Stok Awal'!$C2670)</f>
        <v/>
      </c>
      <c r="D2670" t="str">
        <f>IF('3.Stok Awal'!$D2670=0,"",'3.Stok Awal'!$D2670)</f>
        <v/>
      </c>
      <c r="E2670" t="str">
        <f>IF('3.Stok Awal'!$E2670=0,"",'3.Stok Awal'!$E2670)</f>
        <v/>
      </c>
      <c r="F2670" s="4" t="str">
        <f>IF('3.Stok Awal'!$F2670=0,"",'3.Stok Awal'!$F2670)</f>
        <v/>
      </c>
      <c r="G2670" s="4" t="str">
        <f t="shared" si="41"/>
        <v/>
      </c>
      <c r="H2670">
        <f>IF('3.Stok Awal'!$I2670=0,0,'3.Stok Awal'!$I2670)</f>
        <v>0</v>
      </c>
      <c r="I2670" t="str">
        <f>IF('3.Stok Awal'!$J2670=0,"",'3.Stok Awal'!$J2670)</f>
        <v/>
      </c>
      <c r="J2670">
        <f>IF('3.Stok Awal'!$K2670=0,0,'3.Stok Awal'!$K2670)</f>
        <v>0</v>
      </c>
      <c r="K2670" t="str">
        <f>IF('3.Stok Awal'!$L2670=0,"",'3.Stok Awal'!$L2670)</f>
        <v/>
      </c>
      <c r="L2670">
        <f>IF('3.Stok Awal'!$N2670=0,0,'3.Stok Awal'!$N2670)</f>
        <v>0</v>
      </c>
      <c r="M2670" t="str">
        <f>IF('3.Stok Awal'!$O2670=0,"",'3.Stok Awal'!$O2670)</f>
        <v/>
      </c>
      <c r="N2670">
        <f>SUMIF('4.Sell to Trade'!$O$5:$O$5003,'5.Stok Akhir'!$G2670,'4.Sell to Trade'!$Q$5:$Q$5003)</f>
        <v>0</v>
      </c>
      <c r="O2670" t="str">
        <f>IF('3.Stok Awal'!$L2670=0,"",'3.Stok Awal'!$L2670)</f>
        <v/>
      </c>
      <c r="P2670">
        <f>IF(ISNA(VLOOKUP($A2670,STOK_AWAL,13,0)),0,IF(VLOOKUP($A2670,STOK_AWAL,13,0)&gt;0,ROUNDDOWN(L2670/VLOOKUP($A2670,STOK_AWAL,13,0),0),0))</f>
        <v>0</v>
      </c>
      <c r="Q2670" t="str">
        <f>I2670</f>
        <v/>
      </c>
      <c r="R2670">
        <f>IFERROR(MOD(L2670,VLOOKUP($A2670,STOK_AWAL,13,0)),0)</f>
        <v>0</v>
      </c>
      <c r="S2670" t="str">
        <f>K2670</f>
        <v/>
      </c>
      <c r="T2670">
        <f>R2670+(P2670*(IFERROR(VLOOKUP($A2670,STOK_AWAL,13,0),0)))</f>
        <v>0</v>
      </c>
      <c r="U2670" t="str">
        <f>M2670</f>
        <v/>
      </c>
    </row>
    <row r="2671" spans="1:21" x14ac:dyDescent="0.25">
      <c r="A2671" t="str">
        <f>IF('3.Stok Awal'!$A2671=0,"",'3.Stok Awal'!$A2671)</f>
        <v/>
      </c>
      <c r="B2671" t="str">
        <f>IF('3.Stok Awal'!$B2671=0,"",'3.Stok Awal'!$B2671)</f>
        <v/>
      </c>
      <c r="C2671" t="str">
        <f>IF('3.Stok Awal'!$C2671=0,"",'3.Stok Awal'!$C2671)</f>
        <v/>
      </c>
      <c r="D2671" t="str">
        <f>IF('3.Stok Awal'!$D2671=0,"",'3.Stok Awal'!$D2671)</f>
        <v/>
      </c>
      <c r="E2671" t="str">
        <f>IF('3.Stok Awal'!$E2671=0,"",'3.Stok Awal'!$E2671)</f>
        <v/>
      </c>
      <c r="F2671" s="4" t="str">
        <f>IF('3.Stok Awal'!$F2671=0,"",'3.Stok Awal'!$F2671)</f>
        <v/>
      </c>
      <c r="G2671" s="4" t="str">
        <f t="shared" si="41"/>
        <v/>
      </c>
      <c r="H2671">
        <f>IF('3.Stok Awal'!$I2671=0,0,'3.Stok Awal'!$I2671)</f>
        <v>0</v>
      </c>
      <c r="I2671" t="str">
        <f>IF('3.Stok Awal'!$J2671=0,"",'3.Stok Awal'!$J2671)</f>
        <v/>
      </c>
      <c r="J2671">
        <f>IF('3.Stok Awal'!$K2671=0,0,'3.Stok Awal'!$K2671)</f>
        <v>0</v>
      </c>
      <c r="K2671" t="str">
        <f>IF('3.Stok Awal'!$L2671=0,"",'3.Stok Awal'!$L2671)</f>
        <v/>
      </c>
      <c r="L2671">
        <f>IF('3.Stok Awal'!$N2671=0,0,'3.Stok Awal'!$N2671)</f>
        <v>0</v>
      </c>
      <c r="M2671" t="str">
        <f>IF('3.Stok Awal'!$O2671=0,"",'3.Stok Awal'!$O2671)</f>
        <v/>
      </c>
      <c r="N2671">
        <f>SUMIF('4.Sell to Trade'!$O$5:$O$5003,'5.Stok Akhir'!$G2671,'4.Sell to Trade'!$Q$5:$Q$5003)</f>
        <v>0</v>
      </c>
      <c r="O2671" t="str">
        <f>IF('3.Stok Awal'!$L2671=0,"",'3.Stok Awal'!$L2671)</f>
        <v/>
      </c>
      <c r="P2671">
        <f>IF(ISNA(VLOOKUP($A2671,STOK_AWAL,13,0)),0,IF(VLOOKUP($A2671,STOK_AWAL,13,0)&gt;0,ROUNDDOWN(L2671/VLOOKUP($A2671,STOK_AWAL,13,0),0),0))</f>
        <v>0</v>
      </c>
      <c r="Q2671" t="str">
        <f>I2671</f>
        <v/>
      </c>
      <c r="R2671">
        <f>IFERROR(MOD(L2671,VLOOKUP($A2671,STOK_AWAL,13,0)),0)</f>
        <v>0</v>
      </c>
      <c r="S2671" t="str">
        <f>K2671</f>
        <v/>
      </c>
      <c r="T2671">
        <f>R2671+(P2671*(IFERROR(VLOOKUP($A2671,STOK_AWAL,13,0),0)))</f>
        <v>0</v>
      </c>
      <c r="U2671" t="str">
        <f>M2671</f>
        <v/>
      </c>
    </row>
    <row r="2672" spans="1:21" x14ac:dyDescent="0.25">
      <c r="A2672" t="str">
        <f>IF('3.Stok Awal'!$A2672=0,"",'3.Stok Awal'!$A2672)</f>
        <v/>
      </c>
      <c r="B2672" t="str">
        <f>IF('3.Stok Awal'!$B2672=0,"",'3.Stok Awal'!$B2672)</f>
        <v/>
      </c>
      <c r="C2672" t="str">
        <f>IF('3.Stok Awal'!$C2672=0,"",'3.Stok Awal'!$C2672)</f>
        <v/>
      </c>
      <c r="D2672" t="str">
        <f>IF('3.Stok Awal'!$D2672=0,"",'3.Stok Awal'!$D2672)</f>
        <v/>
      </c>
      <c r="E2672" t="str">
        <f>IF('3.Stok Awal'!$E2672=0,"",'3.Stok Awal'!$E2672)</f>
        <v/>
      </c>
      <c r="F2672" s="4" t="str">
        <f>IF('3.Stok Awal'!$F2672=0,"",'3.Stok Awal'!$F2672)</f>
        <v/>
      </c>
      <c r="G2672" s="4" t="str">
        <f t="shared" si="41"/>
        <v/>
      </c>
      <c r="H2672">
        <f>IF('3.Stok Awal'!$I2672=0,0,'3.Stok Awal'!$I2672)</f>
        <v>0</v>
      </c>
      <c r="I2672" t="str">
        <f>IF('3.Stok Awal'!$J2672=0,"",'3.Stok Awal'!$J2672)</f>
        <v/>
      </c>
      <c r="J2672">
        <f>IF('3.Stok Awal'!$K2672=0,0,'3.Stok Awal'!$K2672)</f>
        <v>0</v>
      </c>
      <c r="K2672" t="str">
        <f>IF('3.Stok Awal'!$L2672=0,"",'3.Stok Awal'!$L2672)</f>
        <v/>
      </c>
      <c r="L2672">
        <f>IF('3.Stok Awal'!$N2672=0,0,'3.Stok Awal'!$N2672)</f>
        <v>0</v>
      </c>
      <c r="M2672" t="str">
        <f>IF('3.Stok Awal'!$O2672=0,"",'3.Stok Awal'!$O2672)</f>
        <v/>
      </c>
      <c r="N2672">
        <f>SUMIF('4.Sell to Trade'!$O$5:$O$5003,'5.Stok Akhir'!$G2672,'4.Sell to Trade'!$Q$5:$Q$5003)</f>
        <v>0</v>
      </c>
      <c r="O2672" t="str">
        <f>IF('3.Stok Awal'!$L2672=0,"",'3.Stok Awal'!$L2672)</f>
        <v/>
      </c>
      <c r="P2672">
        <f>IF(ISNA(VLOOKUP($A2672,STOK_AWAL,13,0)),0,IF(VLOOKUP($A2672,STOK_AWAL,13,0)&gt;0,ROUNDDOWN(L2672/VLOOKUP($A2672,STOK_AWAL,13,0),0),0))</f>
        <v>0</v>
      </c>
      <c r="Q2672" t="str">
        <f>I2672</f>
        <v/>
      </c>
      <c r="R2672">
        <f>IFERROR(MOD(L2672,VLOOKUP($A2672,STOK_AWAL,13,0)),0)</f>
        <v>0</v>
      </c>
      <c r="S2672" t="str">
        <f>K2672</f>
        <v/>
      </c>
      <c r="T2672">
        <f>R2672+(P2672*(IFERROR(VLOOKUP($A2672,STOK_AWAL,13,0),0)))</f>
        <v>0</v>
      </c>
      <c r="U2672" t="str">
        <f>M2672</f>
        <v/>
      </c>
    </row>
    <row r="2673" spans="1:21" x14ac:dyDescent="0.25">
      <c r="A2673" t="str">
        <f>IF('3.Stok Awal'!$A2673=0,"",'3.Stok Awal'!$A2673)</f>
        <v/>
      </c>
      <c r="B2673" t="str">
        <f>IF('3.Stok Awal'!$B2673=0,"",'3.Stok Awal'!$B2673)</f>
        <v/>
      </c>
      <c r="C2673" t="str">
        <f>IF('3.Stok Awal'!$C2673=0,"",'3.Stok Awal'!$C2673)</f>
        <v/>
      </c>
      <c r="D2673" t="str">
        <f>IF('3.Stok Awal'!$D2673=0,"",'3.Stok Awal'!$D2673)</f>
        <v/>
      </c>
      <c r="E2673" t="str">
        <f>IF('3.Stok Awal'!$E2673=0,"",'3.Stok Awal'!$E2673)</f>
        <v/>
      </c>
      <c r="F2673" s="4" t="str">
        <f>IF('3.Stok Awal'!$F2673=0,"",'3.Stok Awal'!$F2673)</f>
        <v/>
      </c>
      <c r="G2673" s="4" t="str">
        <f t="shared" si="41"/>
        <v/>
      </c>
      <c r="H2673">
        <f>IF('3.Stok Awal'!$I2673=0,0,'3.Stok Awal'!$I2673)</f>
        <v>0</v>
      </c>
      <c r="I2673" t="str">
        <f>IF('3.Stok Awal'!$J2673=0,"",'3.Stok Awal'!$J2673)</f>
        <v/>
      </c>
      <c r="J2673">
        <f>IF('3.Stok Awal'!$K2673=0,0,'3.Stok Awal'!$K2673)</f>
        <v>0</v>
      </c>
      <c r="K2673" t="str">
        <f>IF('3.Stok Awal'!$L2673=0,"",'3.Stok Awal'!$L2673)</f>
        <v/>
      </c>
      <c r="L2673">
        <f>IF('3.Stok Awal'!$N2673=0,0,'3.Stok Awal'!$N2673)</f>
        <v>0</v>
      </c>
      <c r="M2673" t="str">
        <f>IF('3.Stok Awal'!$O2673=0,"",'3.Stok Awal'!$O2673)</f>
        <v/>
      </c>
      <c r="N2673">
        <f>SUMIF('4.Sell to Trade'!$O$5:$O$5003,'5.Stok Akhir'!$G2673,'4.Sell to Trade'!$Q$5:$Q$5003)</f>
        <v>0</v>
      </c>
      <c r="O2673" t="str">
        <f>IF('3.Stok Awal'!$L2673=0,"",'3.Stok Awal'!$L2673)</f>
        <v/>
      </c>
      <c r="P2673">
        <f>IF(ISNA(VLOOKUP($A2673,STOK_AWAL,13,0)),0,IF(VLOOKUP($A2673,STOK_AWAL,13,0)&gt;0,ROUNDDOWN(L2673/VLOOKUP($A2673,STOK_AWAL,13,0),0),0))</f>
        <v>0</v>
      </c>
      <c r="Q2673" t="str">
        <f>I2673</f>
        <v/>
      </c>
      <c r="R2673">
        <f>IFERROR(MOD(L2673,VLOOKUP($A2673,STOK_AWAL,13,0)),0)</f>
        <v>0</v>
      </c>
      <c r="S2673" t="str">
        <f>K2673</f>
        <v/>
      </c>
      <c r="T2673">
        <f>R2673+(P2673*(IFERROR(VLOOKUP($A2673,STOK_AWAL,13,0),0)))</f>
        <v>0</v>
      </c>
      <c r="U2673" t="str">
        <f>M2673</f>
        <v/>
      </c>
    </row>
    <row r="2674" spans="1:21" x14ac:dyDescent="0.25">
      <c r="A2674" t="str">
        <f>IF('3.Stok Awal'!$A2674=0,"",'3.Stok Awal'!$A2674)</f>
        <v/>
      </c>
      <c r="B2674" t="str">
        <f>IF('3.Stok Awal'!$B2674=0,"",'3.Stok Awal'!$B2674)</f>
        <v/>
      </c>
      <c r="C2674" t="str">
        <f>IF('3.Stok Awal'!$C2674=0,"",'3.Stok Awal'!$C2674)</f>
        <v/>
      </c>
      <c r="D2674" t="str">
        <f>IF('3.Stok Awal'!$D2674=0,"",'3.Stok Awal'!$D2674)</f>
        <v/>
      </c>
      <c r="E2674" t="str">
        <f>IF('3.Stok Awal'!$E2674=0,"",'3.Stok Awal'!$E2674)</f>
        <v/>
      </c>
      <c r="F2674" s="4" t="str">
        <f>IF('3.Stok Awal'!$F2674=0,"",'3.Stok Awal'!$F2674)</f>
        <v/>
      </c>
      <c r="G2674" s="4" t="str">
        <f t="shared" si="41"/>
        <v/>
      </c>
      <c r="H2674">
        <f>IF('3.Stok Awal'!$I2674=0,0,'3.Stok Awal'!$I2674)</f>
        <v>0</v>
      </c>
      <c r="I2674" t="str">
        <f>IF('3.Stok Awal'!$J2674=0,"",'3.Stok Awal'!$J2674)</f>
        <v/>
      </c>
      <c r="J2674">
        <f>IF('3.Stok Awal'!$K2674=0,0,'3.Stok Awal'!$K2674)</f>
        <v>0</v>
      </c>
      <c r="K2674" t="str">
        <f>IF('3.Stok Awal'!$L2674=0,"",'3.Stok Awal'!$L2674)</f>
        <v/>
      </c>
      <c r="L2674">
        <f>IF('3.Stok Awal'!$N2674=0,0,'3.Stok Awal'!$N2674)</f>
        <v>0</v>
      </c>
      <c r="M2674" t="str">
        <f>IF('3.Stok Awal'!$O2674=0,"",'3.Stok Awal'!$O2674)</f>
        <v/>
      </c>
      <c r="N2674">
        <f>SUMIF('4.Sell to Trade'!$O$5:$O$5003,'5.Stok Akhir'!$G2674,'4.Sell to Trade'!$Q$5:$Q$5003)</f>
        <v>0</v>
      </c>
      <c r="O2674" t="str">
        <f>IF('3.Stok Awal'!$L2674=0,"",'3.Stok Awal'!$L2674)</f>
        <v/>
      </c>
      <c r="P2674">
        <f>IF(ISNA(VLOOKUP($A2674,STOK_AWAL,13,0)),0,IF(VLOOKUP($A2674,STOK_AWAL,13,0)&gt;0,ROUNDDOWN(L2674/VLOOKUP($A2674,STOK_AWAL,13,0),0),0))</f>
        <v>0</v>
      </c>
      <c r="Q2674" t="str">
        <f>I2674</f>
        <v/>
      </c>
      <c r="R2674">
        <f>IFERROR(MOD(L2674,VLOOKUP($A2674,STOK_AWAL,13,0)),0)</f>
        <v>0</v>
      </c>
      <c r="S2674" t="str">
        <f>K2674</f>
        <v/>
      </c>
      <c r="T2674">
        <f>R2674+(P2674*(IFERROR(VLOOKUP($A2674,STOK_AWAL,13,0),0)))</f>
        <v>0</v>
      </c>
      <c r="U2674" t="str">
        <f>M2674</f>
        <v/>
      </c>
    </row>
    <row r="2675" spans="1:21" x14ac:dyDescent="0.25">
      <c r="A2675" t="str">
        <f>IF('3.Stok Awal'!$A2675=0,"",'3.Stok Awal'!$A2675)</f>
        <v/>
      </c>
      <c r="B2675" t="str">
        <f>IF('3.Stok Awal'!$B2675=0,"",'3.Stok Awal'!$B2675)</f>
        <v/>
      </c>
      <c r="C2675" t="str">
        <f>IF('3.Stok Awal'!$C2675=0,"",'3.Stok Awal'!$C2675)</f>
        <v/>
      </c>
      <c r="D2675" t="str">
        <f>IF('3.Stok Awal'!$D2675=0,"",'3.Stok Awal'!$D2675)</f>
        <v/>
      </c>
      <c r="E2675" t="str">
        <f>IF('3.Stok Awal'!$E2675=0,"",'3.Stok Awal'!$E2675)</f>
        <v/>
      </c>
      <c r="F2675" s="4" t="str">
        <f>IF('3.Stok Awal'!$F2675=0,"",'3.Stok Awal'!$F2675)</f>
        <v/>
      </c>
      <c r="G2675" s="4" t="str">
        <f t="shared" si="41"/>
        <v/>
      </c>
      <c r="H2675">
        <f>IF('3.Stok Awal'!$I2675=0,0,'3.Stok Awal'!$I2675)</f>
        <v>0</v>
      </c>
      <c r="I2675" t="str">
        <f>IF('3.Stok Awal'!$J2675=0,"",'3.Stok Awal'!$J2675)</f>
        <v/>
      </c>
      <c r="J2675">
        <f>IF('3.Stok Awal'!$K2675=0,0,'3.Stok Awal'!$K2675)</f>
        <v>0</v>
      </c>
      <c r="K2675" t="str">
        <f>IF('3.Stok Awal'!$L2675=0,"",'3.Stok Awal'!$L2675)</f>
        <v/>
      </c>
      <c r="L2675">
        <f>IF('3.Stok Awal'!$N2675=0,0,'3.Stok Awal'!$N2675)</f>
        <v>0</v>
      </c>
      <c r="M2675" t="str">
        <f>IF('3.Stok Awal'!$O2675=0,"",'3.Stok Awal'!$O2675)</f>
        <v/>
      </c>
      <c r="N2675">
        <f>SUMIF('4.Sell to Trade'!$O$5:$O$5003,'5.Stok Akhir'!$G2675,'4.Sell to Trade'!$Q$5:$Q$5003)</f>
        <v>0</v>
      </c>
      <c r="O2675" t="str">
        <f>IF('3.Stok Awal'!$L2675=0,"",'3.Stok Awal'!$L2675)</f>
        <v/>
      </c>
      <c r="P2675">
        <f>IF(ISNA(VLOOKUP($A2675,STOK_AWAL,13,0)),0,IF(VLOOKUP($A2675,STOK_AWAL,13,0)&gt;0,ROUNDDOWN(L2675/VLOOKUP($A2675,STOK_AWAL,13,0),0),0))</f>
        <v>0</v>
      </c>
      <c r="Q2675" t="str">
        <f>I2675</f>
        <v/>
      </c>
      <c r="R2675">
        <f>IFERROR(MOD(L2675,VLOOKUP($A2675,STOK_AWAL,13,0)),0)</f>
        <v>0</v>
      </c>
      <c r="S2675" t="str">
        <f>K2675</f>
        <v/>
      </c>
      <c r="T2675">
        <f>R2675+(P2675*(IFERROR(VLOOKUP($A2675,STOK_AWAL,13,0),0)))</f>
        <v>0</v>
      </c>
      <c r="U2675" t="str">
        <f>M2675</f>
        <v/>
      </c>
    </row>
    <row r="2676" spans="1:21" x14ac:dyDescent="0.25">
      <c r="A2676" t="str">
        <f>IF('3.Stok Awal'!$A2676=0,"",'3.Stok Awal'!$A2676)</f>
        <v/>
      </c>
      <c r="B2676" t="str">
        <f>IF('3.Stok Awal'!$B2676=0,"",'3.Stok Awal'!$B2676)</f>
        <v/>
      </c>
      <c r="C2676" t="str">
        <f>IF('3.Stok Awal'!$C2676=0,"",'3.Stok Awal'!$C2676)</f>
        <v/>
      </c>
      <c r="D2676" t="str">
        <f>IF('3.Stok Awal'!$D2676=0,"",'3.Stok Awal'!$D2676)</f>
        <v/>
      </c>
      <c r="E2676" t="str">
        <f>IF('3.Stok Awal'!$E2676=0,"",'3.Stok Awal'!$E2676)</f>
        <v/>
      </c>
      <c r="F2676" s="4" t="str">
        <f>IF('3.Stok Awal'!$F2676=0,"",'3.Stok Awal'!$F2676)</f>
        <v/>
      </c>
      <c r="G2676" s="4" t="str">
        <f t="shared" si="41"/>
        <v/>
      </c>
      <c r="H2676">
        <f>IF('3.Stok Awal'!$I2676=0,0,'3.Stok Awal'!$I2676)</f>
        <v>0</v>
      </c>
      <c r="I2676" t="str">
        <f>IF('3.Stok Awal'!$J2676=0,"",'3.Stok Awal'!$J2676)</f>
        <v/>
      </c>
      <c r="J2676">
        <f>IF('3.Stok Awal'!$K2676=0,0,'3.Stok Awal'!$K2676)</f>
        <v>0</v>
      </c>
      <c r="K2676" t="str">
        <f>IF('3.Stok Awal'!$L2676=0,"",'3.Stok Awal'!$L2676)</f>
        <v/>
      </c>
      <c r="L2676">
        <f>IF('3.Stok Awal'!$N2676=0,0,'3.Stok Awal'!$N2676)</f>
        <v>0</v>
      </c>
      <c r="M2676" t="str">
        <f>IF('3.Stok Awal'!$O2676=0,"",'3.Stok Awal'!$O2676)</f>
        <v/>
      </c>
      <c r="N2676">
        <f>SUMIF('4.Sell to Trade'!$O$5:$O$5003,'5.Stok Akhir'!$G2676,'4.Sell to Trade'!$Q$5:$Q$5003)</f>
        <v>0</v>
      </c>
      <c r="O2676" t="str">
        <f>IF('3.Stok Awal'!$L2676=0,"",'3.Stok Awal'!$L2676)</f>
        <v/>
      </c>
      <c r="P2676">
        <f>IF(ISNA(VLOOKUP($A2676,STOK_AWAL,13,0)),0,IF(VLOOKUP($A2676,STOK_AWAL,13,0)&gt;0,ROUNDDOWN(L2676/VLOOKUP($A2676,STOK_AWAL,13,0),0),0))</f>
        <v>0</v>
      </c>
      <c r="Q2676" t="str">
        <f>I2676</f>
        <v/>
      </c>
      <c r="R2676">
        <f>IFERROR(MOD(L2676,VLOOKUP($A2676,STOK_AWAL,13,0)),0)</f>
        <v>0</v>
      </c>
      <c r="S2676" t="str">
        <f>K2676</f>
        <v/>
      </c>
      <c r="T2676">
        <f>R2676+(P2676*(IFERROR(VLOOKUP($A2676,STOK_AWAL,13,0),0)))</f>
        <v>0</v>
      </c>
      <c r="U2676" t="str">
        <f>M2676</f>
        <v/>
      </c>
    </row>
    <row r="2677" spans="1:21" x14ac:dyDescent="0.25">
      <c r="A2677" t="str">
        <f>IF('3.Stok Awal'!$A2677=0,"",'3.Stok Awal'!$A2677)</f>
        <v/>
      </c>
      <c r="B2677" t="str">
        <f>IF('3.Stok Awal'!$B2677=0,"",'3.Stok Awal'!$B2677)</f>
        <v/>
      </c>
      <c r="C2677" t="str">
        <f>IF('3.Stok Awal'!$C2677=0,"",'3.Stok Awal'!$C2677)</f>
        <v/>
      </c>
      <c r="D2677" t="str">
        <f>IF('3.Stok Awal'!$D2677=0,"",'3.Stok Awal'!$D2677)</f>
        <v/>
      </c>
      <c r="E2677" t="str">
        <f>IF('3.Stok Awal'!$E2677=0,"",'3.Stok Awal'!$E2677)</f>
        <v/>
      </c>
      <c r="F2677" s="4" t="str">
        <f>IF('3.Stok Awal'!$F2677=0,"",'3.Stok Awal'!$F2677)</f>
        <v/>
      </c>
      <c r="G2677" s="4" t="str">
        <f t="shared" si="41"/>
        <v/>
      </c>
      <c r="H2677">
        <f>IF('3.Stok Awal'!$I2677=0,0,'3.Stok Awal'!$I2677)</f>
        <v>0</v>
      </c>
      <c r="I2677" t="str">
        <f>IF('3.Stok Awal'!$J2677=0,"",'3.Stok Awal'!$J2677)</f>
        <v/>
      </c>
      <c r="J2677">
        <f>IF('3.Stok Awal'!$K2677=0,0,'3.Stok Awal'!$K2677)</f>
        <v>0</v>
      </c>
      <c r="K2677" t="str">
        <f>IF('3.Stok Awal'!$L2677=0,"",'3.Stok Awal'!$L2677)</f>
        <v/>
      </c>
      <c r="L2677">
        <f>IF('3.Stok Awal'!$N2677=0,0,'3.Stok Awal'!$N2677)</f>
        <v>0</v>
      </c>
      <c r="M2677" t="str">
        <f>IF('3.Stok Awal'!$O2677=0,"",'3.Stok Awal'!$O2677)</f>
        <v/>
      </c>
      <c r="N2677">
        <f>SUMIF('4.Sell to Trade'!$O$5:$O$5003,'5.Stok Akhir'!$G2677,'4.Sell to Trade'!$Q$5:$Q$5003)</f>
        <v>0</v>
      </c>
      <c r="O2677" t="str">
        <f>IF('3.Stok Awal'!$L2677=0,"",'3.Stok Awal'!$L2677)</f>
        <v/>
      </c>
      <c r="P2677">
        <f>IF(ISNA(VLOOKUP($A2677,STOK_AWAL,13,0)),0,IF(VLOOKUP($A2677,STOK_AWAL,13,0)&gt;0,ROUNDDOWN(L2677/VLOOKUP($A2677,STOK_AWAL,13,0),0),0))</f>
        <v>0</v>
      </c>
      <c r="Q2677" t="str">
        <f>I2677</f>
        <v/>
      </c>
      <c r="R2677">
        <f>IFERROR(MOD(L2677,VLOOKUP($A2677,STOK_AWAL,13,0)),0)</f>
        <v>0</v>
      </c>
      <c r="S2677" t="str">
        <f>K2677</f>
        <v/>
      </c>
      <c r="T2677">
        <f>R2677+(P2677*(IFERROR(VLOOKUP($A2677,STOK_AWAL,13,0),0)))</f>
        <v>0</v>
      </c>
      <c r="U2677" t="str">
        <f>M2677</f>
        <v/>
      </c>
    </row>
    <row r="2678" spans="1:21" x14ac:dyDescent="0.25">
      <c r="A2678" t="str">
        <f>IF('3.Stok Awal'!$A2678=0,"",'3.Stok Awal'!$A2678)</f>
        <v/>
      </c>
      <c r="B2678" t="str">
        <f>IF('3.Stok Awal'!$B2678=0,"",'3.Stok Awal'!$B2678)</f>
        <v/>
      </c>
      <c r="C2678" t="str">
        <f>IF('3.Stok Awal'!$C2678=0,"",'3.Stok Awal'!$C2678)</f>
        <v/>
      </c>
      <c r="D2678" t="str">
        <f>IF('3.Stok Awal'!$D2678=0,"",'3.Stok Awal'!$D2678)</f>
        <v/>
      </c>
      <c r="E2678" t="str">
        <f>IF('3.Stok Awal'!$E2678=0,"",'3.Stok Awal'!$E2678)</f>
        <v/>
      </c>
      <c r="F2678" s="4" t="str">
        <f>IF('3.Stok Awal'!$F2678=0,"",'3.Stok Awal'!$F2678)</f>
        <v/>
      </c>
      <c r="G2678" s="4" t="str">
        <f t="shared" si="41"/>
        <v/>
      </c>
      <c r="H2678">
        <f>IF('3.Stok Awal'!$I2678=0,0,'3.Stok Awal'!$I2678)</f>
        <v>0</v>
      </c>
      <c r="I2678" t="str">
        <f>IF('3.Stok Awal'!$J2678=0,"",'3.Stok Awal'!$J2678)</f>
        <v/>
      </c>
      <c r="J2678">
        <f>IF('3.Stok Awal'!$K2678=0,0,'3.Stok Awal'!$K2678)</f>
        <v>0</v>
      </c>
      <c r="K2678" t="str">
        <f>IF('3.Stok Awal'!$L2678=0,"",'3.Stok Awal'!$L2678)</f>
        <v/>
      </c>
      <c r="L2678">
        <f>IF('3.Stok Awal'!$N2678=0,0,'3.Stok Awal'!$N2678)</f>
        <v>0</v>
      </c>
      <c r="M2678" t="str">
        <f>IF('3.Stok Awal'!$O2678=0,"",'3.Stok Awal'!$O2678)</f>
        <v/>
      </c>
      <c r="N2678">
        <f>SUMIF('4.Sell to Trade'!$O$5:$O$5003,'5.Stok Akhir'!$G2678,'4.Sell to Trade'!$Q$5:$Q$5003)</f>
        <v>0</v>
      </c>
      <c r="O2678" t="str">
        <f>IF('3.Stok Awal'!$L2678=0,"",'3.Stok Awal'!$L2678)</f>
        <v/>
      </c>
      <c r="P2678">
        <f>IF(ISNA(VLOOKUP($A2678,STOK_AWAL,13,0)),0,IF(VLOOKUP($A2678,STOK_AWAL,13,0)&gt;0,ROUNDDOWN(L2678/VLOOKUP($A2678,STOK_AWAL,13,0),0),0))</f>
        <v>0</v>
      </c>
      <c r="Q2678" t="str">
        <f>I2678</f>
        <v/>
      </c>
      <c r="R2678">
        <f>IFERROR(MOD(L2678,VLOOKUP($A2678,STOK_AWAL,13,0)),0)</f>
        <v>0</v>
      </c>
      <c r="S2678" t="str">
        <f>K2678</f>
        <v/>
      </c>
      <c r="T2678">
        <f>R2678+(P2678*(IFERROR(VLOOKUP($A2678,STOK_AWAL,13,0),0)))</f>
        <v>0</v>
      </c>
      <c r="U2678" t="str">
        <f>M2678</f>
        <v/>
      </c>
    </row>
    <row r="2679" spans="1:21" x14ac:dyDescent="0.25">
      <c r="A2679" t="str">
        <f>IF('3.Stok Awal'!$A2679=0,"",'3.Stok Awal'!$A2679)</f>
        <v/>
      </c>
      <c r="B2679" t="str">
        <f>IF('3.Stok Awal'!$B2679=0,"",'3.Stok Awal'!$B2679)</f>
        <v/>
      </c>
      <c r="C2679" t="str">
        <f>IF('3.Stok Awal'!$C2679=0,"",'3.Stok Awal'!$C2679)</f>
        <v/>
      </c>
      <c r="D2679" t="str">
        <f>IF('3.Stok Awal'!$D2679=0,"",'3.Stok Awal'!$D2679)</f>
        <v/>
      </c>
      <c r="E2679" t="str">
        <f>IF('3.Stok Awal'!$E2679=0,"",'3.Stok Awal'!$E2679)</f>
        <v/>
      </c>
      <c r="F2679" s="4" t="str">
        <f>IF('3.Stok Awal'!$F2679=0,"",'3.Stok Awal'!$F2679)</f>
        <v/>
      </c>
      <c r="G2679" s="4" t="str">
        <f t="shared" si="41"/>
        <v/>
      </c>
      <c r="H2679">
        <f>IF('3.Stok Awal'!$I2679=0,0,'3.Stok Awal'!$I2679)</f>
        <v>0</v>
      </c>
      <c r="I2679" t="str">
        <f>IF('3.Stok Awal'!$J2679=0,"",'3.Stok Awal'!$J2679)</f>
        <v/>
      </c>
      <c r="J2679">
        <f>IF('3.Stok Awal'!$K2679=0,0,'3.Stok Awal'!$K2679)</f>
        <v>0</v>
      </c>
      <c r="K2679" t="str">
        <f>IF('3.Stok Awal'!$L2679=0,"",'3.Stok Awal'!$L2679)</f>
        <v/>
      </c>
      <c r="L2679">
        <f>IF('3.Stok Awal'!$N2679=0,0,'3.Stok Awal'!$N2679)</f>
        <v>0</v>
      </c>
      <c r="M2679" t="str">
        <f>IF('3.Stok Awal'!$O2679=0,"",'3.Stok Awal'!$O2679)</f>
        <v/>
      </c>
      <c r="N2679">
        <f>SUMIF('4.Sell to Trade'!$O$5:$O$5003,'5.Stok Akhir'!$G2679,'4.Sell to Trade'!$Q$5:$Q$5003)</f>
        <v>0</v>
      </c>
      <c r="O2679" t="str">
        <f>IF('3.Stok Awal'!$L2679=0,"",'3.Stok Awal'!$L2679)</f>
        <v/>
      </c>
      <c r="P2679">
        <f>IF(ISNA(VLOOKUP($A2679,STOK_AWAL,13,0)),0,IF(VLOOKUP($A2679,STOK_AWAL,13,0)&gt;0,ROUNDDOWN(L2679/VLOOKUP($A2679,STOK_AWAL,13,0),0),0))</f>
        <v>0</v>
      </c>
      <c r="Q2679" t="str">
        <f>I2679</f>
        <v/>
      </c>
      <c r="R2679">
        <f>IFERROR(MOD(L2679,VLOOKUP($A2679,STOK_AWAL,13,0)),0)</f>
        <v>0</v>
      </c>
      <c r="S2679" t="str">
        <f>K2679</f>
        <v/>
      </c>
      <c r="T2679">
        <f>R2679+(P2679*(IFERROR(VLOOKUP($A2679,STOK_AWAL,13,0),0)))</f>
        <v>0</v>
      </c>
      <c r="U2679" t="str">
        <f>M2679</f>
        <v/>
      </c>
    </row>
    <row r="2680" spans="1:21" x14ac:dyDescent="0.25">
      <c r="A2680" t="str">
        <f>IF('3.Stok Awal'!$A2680=0,"",'3.Stok Awal'!$A2680)</f>
        <v/>
      </c>
      <c r="B2680" t="str">
        <f>IF('3.Stok Awal'!$B2680=0,"",'3.Stok Awal'!$B2680)</f>
        <v/>
      </c>
      <c r="C2680" t="str">
        <f>IF('3.Stok Awal'!$C2680=0,"",'3.Stok Awal'!$C2680)</f>
        <v/>
      </c>
      <c r="D2680" t="str">
        <f>IF('3.Stok Awal'!$D2680=0,"",'3.Stok Awal'!$D2680)</f>
        <v/>
      </c>
      <c r="E2680" t="str">
        <f>IF('3.Stok Awal'!$E2680=0,"",'3.Stok Awal'!$E2680)</f>
        <v/>
      </c>
      <c r="F2680" s="4" t="str">
        <f>IF('3.Stok Awal'!$F2680=0,"",'3.Stok Awal'!$F2680)</f>
        <v/>
      </c>
      <c r="G2680" s="4" t="str">
        <f t="shared" si="41"/>
        <v/>
      </c>
      <c r="H2680">
        <f>IF('3.Stok Awal'!$I2680=0,0,'3.Stok Awal'!$I2680)</f>
        <v>0</v>
      </c>
      <c r="I2680" t="str">
        <f>IF('3.Stok Awal'!$J2680=0,"",'3.Stok Awal'!$J2680)</f>
        <v/>
      </c>
      <c r="J2680">
        <f>IF('3.Stok Awal'!$K2680=0,0,'3.Stok Awal'!$K2680)</f>
        <v>0</v>
      </c>
      <c r="K2680" t="str">
        <f>IF('3.Stok Awal'!$L2680=0,"",'3.Stok Awal'!$L2680)</f>
        <v/>
      </c>
      <c r="L2680">
        <f>IF('3.Stok Awal'!$N2680=0,0,'3.Stok Awal'!$N2680)</f>
        <v>0</v>
      </c>
      <c r="M2680" t="str">
        <f>IF('3.Stok Awal'!$O2680=0,"",'3.Stok Awal'!$O2680)</f>
        <v/>
      </c>
      <c r="N2680">
        <f>SUMIF('4.Sell to Trade'!$O$5:$O$5003,'5.Stok Akhir'!$G2680,'4.Sell to Trade'!$Q$5:$Q$5003)</f>
        <v>0</v>
      </c>
      <c r="O2680" t="str">
        <f>IF('3.Stok Awal'!$L2680=0,"",'3.Stok Awal'!$L2680)</f>
        <v/>
      </c>
      <c r="P2680">
        <f>IF(ISNA(VLOOKUP($A2680,STOK_AWAL,13,0)),0,IF(VLOOKUP($A2680,STOK_AWAL,13,0)&gt;0,ROUNDDOWN(L2680/VLOOKUP($A2680,STOK_AWAL,13,0),0),0))</f>
        <v>0</v>
      </c>
      <c r="Q2680" t="str">
        <f>I2680</f>
        <v/>
      </c>
      <c r="R2680">
        <f>IFERROR(MOD(L2680,VLOOKUP($A2680,STOK_AWAL,13,0)),0)</f>
        <v>0</v>
      </c>
      <c r="S2680" t="str">
        <f>K2680</f>
        <v/>
      </c>
      <c r="T2680">
        <f>R2680+(P2680*(IFERROR(VLOOKUP($A2680,STOK_AWAL,13,0),0)))</f>
        <v>0</v>
      </c>
      <c r="U2680" t="str">
        <f>M2680</f>
        <v/>
      </c>
    </row>
    <row r="2681" spans="1:21" x14ac:dyDescent="0.25">
      <c r="A2681" t="str">
        <f>IF('3.Stok Awal'!$A2681=0,"",'3.Stok Awal'!$A2681)</f>
        <v/>
      </c>
      <c r="B2681" t="str">
        <f>IF('3.Stok Awal'!$B2681=0,"",'3.Stok Awal'!$B2681)</f>
        <v/>
      </c>
      <c r="C2681" t="str">
        <f>IF('3.Stok Awal'!$C2681=0,"",'3.Stok Awal'!$C2681)</f>
        <v/>
      </c>
      <c r="D2681" t="str">
        <f>IF('3.Stok Awal'!$D2681=0,"",'3.Stok Awal'!$D2681)</f>
        <v/>
      </c>
      <c r="E2681" t="str">
        <f>IF('3.Stok Awal'!$E2681=0,"",'3.Stok Awal'!$E2681)</f>
        <v/>
      </c>
      <c r="F2681" s="4" t="str">
        <f>IF('3.Stok Awal'!$F2681=0,"",'3.Stok Awal'!$F2681)</f>
        <v/>
      </c>
      <c r="G2681" s="4" t="str">
        <f t="shared" si="41"/>
        <v/>
      </c>
      <c r="H2681">
        <f>IF('3.Stok Awal'!$I2681=0,0,'3.Stok Awal'!$I2681)</f>
        <v>0</v>
      </c>
      <c r="I2681" t="str">
        <f>IF('3.Stok Awal'!$J2681=0,"",'3.Stok Awal'!$J2681)</f>
        <v/>
      </c>
      <c r="J2681">
        <f>IF('3.Stok Awal'!$K2681=0,0,'3.Stok Awal'!$K2681)</f>
        <v>0</v>
      </c>
      <c r="K2681" t="str">
        <f>IF('3.Stok Awal'!$L2681=0,"",'3.Stok Awal'!$L2681)</f>
        <v/>
      </c>
      <c r="L2681">
        <f>IF('3.Stok Awal'!$N2681=0,0,'3.Stok Awal'!$N2681)</f>
        <v>0</v>
      </c>
      <c r="M2681" t="str">
        <f>IF('3.Stok Awal'!$O2681=0,"",'3.Stok Awal'!$O2681)</f>
        <v/>
      </c>
      <c r="N2681">
        <f>SUMIF('4.Sell to Trade'!$O$5:$O$5003,'5.Stok Akhir'!$G2681,'4.Sell to Trade'!$Q$5:$Q$5003)</f>
        <v>0</v>
      </c>
      <c r="O2681" t="str">
        <f>IF('3.Stok Awal'!$L2681=0,"",'3.Stok Awal'!$L2681)</f>
        <v/>
      </c>
      <c r="P2681">
        <f>IF(ISNA(VLOOKUP($A2681,STOK_AWAL,13,0)),0,IF(VLOOKUP($A2681,STOK_AWAL,13,0)&gt;0,ROUNDDOWN(L2681/VLOOKUP($A2681,STOK_AWAL,13,0),0),0))</f>
        <v>0</v>
      </c>
      <c r="Q2681" t="str">
        <f>I2681</f>
        <v/>
      </c>
      <c r="R2681">
        <f>IFERROR(MOD(L2681,VLOOKUP($A2681,STOK_AWAL,13,0)),0)</f>
        <v>0</v>
      </c>
      <c r="S2681" t="str">
        <f>K2681</f>
        <v/>
      </c>
      <c r="T2681">
        <f>R2681+(P2681*(IFERROR(VLOOKUP($A2681,STOK_AWAL,13,0),0)))</f>
        <v>0</v>
      </c>
      <c r="U2681" t="str">
        <f>M2681</f>
        <v/>
      </c>
    </row>
    <row r="2682" spans="1:21" x14ac:dyDescent="0.25">
      <c r="A2682" t="str">
        <f>IF('3.Stok Awal'!$A2682=0,"",'3.Stok Awal'!$A2682)</f>
        <v/>
      </c>
      <c r="B2682" t="str">
        <f>IF('3.Stok Awal'!$B2682=0,"",'3.Stok Awal'!$B2682)</f>
        <v/>
      </c>
      <c r="C2682" t="str">
        <f>IF('3.Stok Awal'!$C2682=0,"",'3.Stok Awal'!$C2682)</f>
        <v/>
      </c>
      <c r="D2682" t="str">
        <f>IF('3.Stok Awal'!$D2682=0,"",'3.Stok Awal'!$D2682)</f>
        <v/>
      </c>
      <c r="E2682" t="str">
        <f>IF('3.Stok Awal'!$E2682=0,"",'3.Stok Awal'!$E2682)</f>
        <v/>
      </c>
      <c r="F2682" s="4" t="str">
        <f>IF('3.Stok Awal'!$F2682=0,"",'3.Stok Awal'!$F2682)</f>
        <v/>
      </c>
      <c r="G2682" s="4" t="str">
        <f t="shared" si="41"/>
        <v/>
      </c>
      <c r="H2682">
        <f>IF('3.Stok Awal'!$I2682=0,0,'3.Stok Awal'!$I2682)</f>
        <v>0</v>
      </c>
      <c r="I2682" t="str">
        <f>IF('3.Stok Awal'!$J2682=0,"",'3.Stok Awal'!$J2682)</f>
        <v/>
      </c>
      <c r="J2682">
        <f>IF('3.Stok Awal'!$K2682=0,0,'3.Stok Awal'!$K2682)</f>
        <v>0</v>
      </c>
      <c r="K2682" t="str">
        <f>IF('3.Stok Awal'!$L2682=0,"",'3.Stok Awal'!$L2682)</f>
        <v/>
      </c>
      <c r="L2682">
        <f>IF('3.Stok Awal'!$N2682=0,0,'3.Stok Awal'!$N2682)</f>
        <v>0</v>
      </c>
      <c r="M2682" t="str">
        <f>IF('3.Stok Awal'!$O2682=0,"",'3.Stok Awal'!$O2682)</f>
        <v/>
      </c>
      <c r="N2682">
        <f>SUMIF('4.Sell to Trade'!$O$5:$O$5003,'5.Stok Akhir'!$G2682,'4.Sell to Trade'!$Q$5:$Q$5003)</f>
        <v>0</v>
      </c>
      <c r="O2682" t="str">
        <f>IF('3.Stok Awal'!$L2682=0,"",'3.Stok Awal'!$L2682)</f>
        <v/>
      </c>
      <c r="P2682">
        <f>IF(ISNA(VLOOKUP($A2682,STOK_AWAL,13,0)),0,IF(VLOOKUP($A2682,STOK_AWAL,13,0)&gt;0,ROUNDDOWN(L2682/VLOOKUP($A2682,STOK_AWAL,13,0),0),0))</f>
        <v>0</v>
      </c>
      <c r="Q2682" t="str">
        <f>I2682</f>
        <v/>
      </c>
      <c r="R2682">
        <f>IFERROR(MOD(L2682,VLOOKUP($A2682,STOK_AWAL,13,0)),0)</f>
        <v>0</v>
      </c>
      <c r="S2682" t="str">
        <f>K2682</f>
        <v/>
      </c>
      <c r="T2682">
        <f>R2682+(P2682*(IFERROR(VLOOKUP($A2682,STOK_AWAL,13,0),0)))</f>
        <v>0</v>
      </c>
      <c r="U2682" t="str">
        <f>M2682</f>
        <v/>
      </c>
    </row>
    <row r="2683" spans="1:21" x14ac:dyDescent="0.25">
      <c r="A2683" t="str">
        <f>IF('3.Stok Awal'!$A2683=0,"",'3.Stok Awal'!$A2683)</f>
        <v/>
      </c>
      <c r="B2683" t="str">
        <f>IF('3.Stok Awal'!$B2683=0,"",'3.Stok Awal'!$B2683)</f>
        <v/>
      </c>
      <c r="C2683" t="str">
        <f>IF('3.Stok Awal'!$C2683=0,"",'3.Stok Awal'!$C2683)</f>
        <v/>
      </c>
      <c r="D2683" t="str">
        <f>IF('3.Stok Awal'!$D2683=0,"",'3.Stok Awal'!$D2683)</f>
        <v/>
      </c>
      <c r="E2683" t="str">
        <f>IF('3.Stok Awal'!$E2683=0,"",'3.Stok Awal'!$E2683)</f>
        <v/>
      </c>
      <c r="F2683" s="4" t="str">
        <f>IF('3.Stok Awal'!$F2683=0,"",'3.Stok Awal'!$F2683)</f>
        <v/>
      </c>
      <c r="G2683" s="4" t="str">
        <f t="shared" si="41"/>
        <v/>
      </c>
      <c r="H2683">
        <f>IF('3.Stok Awal'!$I2683=0,0,'3.Stok Awal'!$I2683)</f>
        <v>0</v>
      </c>
      <c r="I2683" t="str">
        <f>IF('3.Stok Awal'!$J2683=0,"",'3.Stok Awal'!$J2683)</f>
        <v/>
      </c>
      <c r="J2683">
        <f>IF('3.Stok Awal'!$K2683=0,0,'3.Stok Awal'!$K2683)</f>
        <v>0</v>
      </c>
      <c r="K2683" t="str">
        <f>IF('3.Stok Awal'!$L2683=0,"",'3.Stok Awal'!$L2683)</f>
        <v/>
      </c>
      <c r="L2683">
        <f>IF('3.Stok Awal'!$N2683=0,0,'3.Stok Awal'!$N2683)</f>
        <v>0</v>
      </c>
      <c r="M2683" t="str">
        <f>IF('3.Stok Awal'!$O2683=0,"",'3.Stok Awal'!$O2683)</f>
        <v/>
      </c>
      <c r="N2683">
        <f>SUMIF('4.Sell to Trade'!$O$5:$O$5003,'5.Stok Akhir'!$G2683,'4.Sell to Trade'!$Q$5:$Q$5003)</f>
        <v>0</v>
      </c>
      <c r="O2683" t="str">
        <f>IF('3.Stok Awal'!$L2683=0,"",'3.Stok Awal'!$L2683)</f>
        <v/>
      </c>
      <c r="P2683">
        <f>IF(ISNA(VLOOKUP($A2683,STOK_AWAL,13,0)),0,IF(VLOOKUP($A2683,STOK_AWAL,13,0)&gt;0,ROUNDDOWN(L2683/VLOOKUP($A2683,STOK_AWAL,13,0),0),0))</f>
        <v>0</v>
      </c>
      <c r="Q2683" t="str">
        <f>I2683</f>
        <v/>
      </c>
      <c r="R2683">
        <f>IFERROR(MOD(L2683,VLOOKUP($A2683,STOK_AWAL,13,0)),0)</f>
        <v>0</v>
      </c>
      <c r="S2683" t="str">
        <f>K2683</f>
        <v/>
      </c>
      <c r="T2683">
        <f>R2683+(P2683*(IFERROR(VLOOKUP($A2683,STOK_AWAL,13,0),0)))</f>
        <v>0</v>
      </c>
      <c r="U2683" t="str">
        <f>M2683</f>
        <v/>
      </c>
    </row>
    <row r="2684" spans="1:21" x14ac:dyDescent="0.25">
      <c r="A2684" t="str">
        <f>IF('3.Stok Awal'!$A2684=0,"",'3.Stok Awal'!$A2684)</f>
        <v/>
      </c>
      <c r="B2684" t="str">
        <f>IF('3.Stok Awal'!$B2684=0,"",'3.Stok Awal'!$B2684)</f>
        <v/>
      </c>
      <c r="C2684" t="str">
        <f>IF('3.Stok Awal'!$C2684=0,"",'3.Stok Awal'!$C2684)</f>
        <v/>
      </c>
      <c r="D2684" t="str">
        <f>IF('3.Stok Awal'!$D2684=0,"",'3.Stok Awal'!$D2684)</f>
        <v/>
      </c>
      <c r="E2684" t="str">
        <f>IF('3.Stok Awal'!$E2684=0,"",'3.Stok Awal'!$E2684)</f>
        <v/>
      </c>
      <c r="F2684" s="4" t="str">
        <f>IF('3.Stok Awal'!$F2684=0,"",'3.Stok Awal'!$F2684)</f>
        <v/>
      </c>
      <c r="G2684" s="4" t="str">
        <f t="shared" si="41"/>
        <v/>
      </c>
      <c r="H2684">
        <f>IF('3.Stok Awal'!$I2684=0,0,'3.Stok Awal'!$I2684)</f>
        <v>0</v>
      </c>
      <c r="I2684" t="str">
        <f>IF('3.Stok Awal'!$J2684=0,"",'3.Stok Awal'!$J2684)</f>
        <v/>
      </c>
      <c r="J2684">
        <f>IF('3.Stok Awal'!$K2684=0,0,'3.Stok Awal'!$K2684)</f>
        <v>0</v>
      </c>
      <c r="K2684" t="str">
        <f>IF('3.Stok Awal'!$L2684=0,"",'3.Stok Awal'!$L2684)</f>
        <v/>
      </c>
      <c r="L2684">
        <f>IF('3.Stok Awal'!$N2684=0,0,'3.Stok Awal'!$N2684)</f>
        <v>0</v>
      </c>
      <c r="M2684" t="str">
        <f>IF('3.Stok Awal'!$O2684=0,"",'3.Stok Awal'!$O2684)</f>
        <v/>
      </c>
      <c r="N2684">
        <f>SUMIF('4.Sell to Trade'!$O$5:$O$5003,'5.Stok Akhir'!$G2684,'4.Sell to Trade'!$Q$5:$Q$5003)</f>
        <v>0</v>
      </c>
      <c r="O2684" t="str">
        <f>IF('3.Stok Awal'!$L2684=0,"",'3.Stok Awal'!$L2684)</f>
        <v/>
      </c>
      <c r="P2684">
        <f>IF(ISNA(VLOOKUP($A2684,STOK_AWAL,13,0)),0,IF(VLOOKUP($A2684,STOK_AWAL,13,0)&gt;0,ROUNDDOWN(L2684/VLOOKUP($A2684,STOK_AWAL,13,0),0),0))</f>
        <v>0</v>
      </c>
      <c r="Q2684" t="str">
        <f>I2684</f>
        <v/>
      </c>
      <c r="R2684">
        <f>IFERROR(MOD(L2684,VLOOKUP($A2684,STOK_AWAL,13,0)),0)</f>
        <v>0</v>
      </c>
      <c r="S2684" t="str">
        <f>K2684</f>
        <v/>
      </c>
      <c r="T2684">
        <f>R2684+(P2684*(IFERROR(VLOOKUP($A2684,STOK_AWAL,13,0),0)))</f>
        <v>0</v>
      </c>
      <c r="U2684" t="str">
        <f>M2684</f>
        <v/>
      </c>
    </row>
    <row r="2685" spans="1:21" x14ac:dyDescent="0.25">
      <c r="A2685" t="str">
        <f>IF('3.Stok Awal'!$A2685=0,"",'3.Stok Awal'!$A2685)</f>
        <v/>
      </c>
      <c r="B2685" t="str">
        <f>IF('3.Stok Awal'!$B2685=0,"",'3.Stok Awal'!$B2685)</f>
        <v/>
      </c>
      <c r="C2685" t="str">
        <f>IF('3.Stok Awal'!$C2685=0,"",'3.Stok Awal'!$C2685)</f>
        <v/>
      </c>
      <c r="D2685" t="str">
        <f>IF('3.Stok Awal'!$D2685=0,"",'3.Stok Awal'!$D2685)</f>
        <v/>
      </c>
      <c r="E2685" t="str">
        <f>IF('3.Stok Awal'!$E2685=0,"",'3.Stok Awal'!$E2685)</f>
        <v/>
      </c>
      <c r="F2685" s="4" t="str">
        <f>IF('3.Stok Awal'!$F2685=0,"",'3.Stok Awal'!$F2685)</f>
        <v/>
      </c>
      <c r="G2685" s="4" t="str">
        <f t="shared" si="41"/>
        <v/>
      </c>
      <c r="H2685">
        <f>IF('3.Stok Awal'!$I2685=0,0,'3.Stok Awal'!$I2685)</f>
        <v>0</v>
      </c>
      <c r="I2685" t="str">
        <f>IF('3.Stok Awal'!$J2685=0,"",'3.Stok Awal'!$J2685)</f>
        <v/>
      </c>
      <c r="J2685">
        <f>IF('3.Stok Awal'!$K2685=0,0,'3.Stok Awal'!$K2685)</f>
        <v>0</v>
      </c>
      <c r="K2685" t="str">
        <f>IF('3.Stok Awal'!$L2685=0,"",'3.Stok Awal'!$L2685)</f>
        <v/>
      </c>
      <c r="L2685">
        <f>IF('3.Stok Awal'!$N2685=0,0,'3.Stok Awal'!$N2685)</f>
        <v>0</v>
      </c>
      <c r="M2685" t="str">
        <f>IF('3.Stok Awal'!$O2685=0,"",'3.Stok Awal'!$O2685)</f>
        <v/>
      </c>
      <c r="N2685">
        <f>SUMIF('4.Sell to Trade'!$O$5:$O$5003,'5.Stok Akhir'!$G2685,'4.Sell to Trade'!$Q$5:$Q$5003)</f>
        <v>0</v>
      </c>
      <c r="O2685" t="str">
        <f>IF('3.Stok Awal'!$L2685=0,"",'3.Stok Awal'!$L2685)</f>
        <v/>
      </c>
      <c r="P2685">
        <f>IF(ISNA(VLOOKUP($A2685,STOK_AWAL,13,0)),0,IF(VLOOKUP($A2685,STOK_AWAL,13,0)&gt;0,ROUNDDOWN(L2685/VLOOKUP($A2685,STOK_AWAL,13,0),0),0))</f>
        <v>0</v>
      </c>
      <c r="Q2685" t="str">
        <f>I2685</f>
        <v/>
      </c>
      <c r="R2685">
        <f>IFERROR(MOD(L2685,VLOOKUP($A2685,STOK_AWAL,13,0)),0)</f>
        <v>0</v>
      </c>
      <c r="S2685" t="str">
        <f>K2685</f>
        <v/>
      </c>
      <c r="T2685">
        <f>R2685+(P2685*(IFERROR(VLOOKUP($A2685,STOK_AWAL,13,0),0)))</f>
        <v>0</v>
      </c>
      <c r="U2685" t="str">
        <f>M2685</f>
        <v/>
      </c>
    </row>
    <row r="2686" spans="1:21" x14ac:dyDescent="0.25">
      <c r="A2686" t="str">
        <f>IF('3.Stok Awal'!$A2686=0,"",'3.Stok Awal'!$A2686)</f>
        <v/>
      </c>
      <c r="B2686" t="str">
        <f>IF('3.Stok Awal'!$B2686=0,"",'3.Stok Awal'!$B2686)</f>
        <v/>
      </c>
      <c r="C2686" t="str">
        <f>IF('3.Stok Awal'!$C2686=0,"",'3.Stok Awal'!$C2686)</f>
        <v/>
      </c>
      <c r="D2686" t="str">
        <f>IF('3.Stok Awal'!$D2686=0,"",'3.Stok Awal'!$D2686)</f>
        <v/>
      </c>
      <c r="E2686" t="str">
        <f>IF('3.Stok Awal'!$E2686=0,"",'3.Stok Awal'!$E2686)</f>
        <v/>
      </c>
      <c r="F2686" s="4" t="str">
        <f>IF('3.Stok Awal'!$F2686=0,"",'3.Stok Awal'!$F2686)</f>
        <v/>
      </c>
      <c r="G2686" s="4" t="str">
        <f t="shared" si="41"/>
        <v/>
      </c>
      <c r="H2686">
        <f>IF('3.Stok Awal'!$I2686=0,0,'3.Stok Awal'!$I2686)</f>
        <v>0</v>
      </c>
      <c r="I2686" t="str">
        <f>IF('3.Stok Awal'!$J2686=0,"",'3.Stok Awal'!$J2686)</f>
        <v/>
      </c>
      <c r="J2686">
        <f>IF('3.Stok Awal'!$K2686=0,0,'3.Stok Awal'!$K2686)</f>
        <v>0</v>
      </c>
      <c r="K2686" t="str">
        <f>IF('3.Stok Awal'!$L2686=0,"",'3.Stok Awal'!$L2686)</f>
        <v/>
      </c>
      <c r="L2686">
        <f>IF('3.Stok Awal'!$N2686=0,0,'3.Stok Awal'!$N2686)</f>
        <v>0</v>
      </c>
      <c r="M2686" t="str">
        <f>IF('3.Stok Awal'!$O2686=0,"",'3.Stok Awal'!$O2686)</f>
        <v/>
      </c>
      <c r="N2686">
        <f>SUMIF('4.Sell to Trade'!$O$5:$O$5003,'5.Stok Akhir'!$G2686,'4.Sell to Trade'!$Q$5:$Q$5003)</f>
        <v>0</v>
      </c>
      <c r="O2686" t="str">
        <f>IF('3.Stok Awal'!$L2686=0,"",'3.Stok Awal'!$L2686)</f>
        <v/>
      </c>
      <c r="P2686">
        <f>IF(ISNA(VLOOKUP($A2686,STOK_AWAL,13,0)),0,IF(VLOOKUP($A2686,STOK_AWAL,13,0)&gt;0,ROUNDDOWN(L2686/VLOOKUP($A2686,STOK_AWAL,13,0),0),0))</f>
        <v>0</v>
      </c>
      <c r="Q2686" t="str">
        <f>I2686</f>
        <v/>
      </c>
      <c r="R2686">
        <f>IFERROR(MOD(L2686,VLOOKUP($A2686,STOK_AWAL,13,0)),0)</f>
        <v>0</v>
      </c>
      <c r="S2686" t="str">
        <f>K2686</f>
        <v/>
      </c>
      <c r="T2686">
        <f>R2686+(P2686*(IFERROR(VLOOKUP($A2686,STOK_AWAL,13,0),0)))</f>
        <v>0</v>
      </c>
      <c r="U2686" t="str">
        <f>M2686</f>
        <v/>
      </c>
    </row>
    <row r="2687" spans="1:21" x14ac:dyDescent="0.25">
      <c r="A2687" t="str">
        <f>IF('3.Stok Awal'!$A2687=0,"",'3.Stok Awal'!$A2687)</f>
        <v/>
      </c>
      <c r="B2687" t="str">
        <f>IF('3.Stok Awal'!$B2687=0,"",'3.Stok Awal'!$B2687)</f>
        <v/>
      </c>
      <c r="C2687" t="str">
        <f>IF('3.Stok Awal'!$C2687=0,"",'3.Stok Awal'!$C2687)</f>
        <v/>
      </c>
      <c r="D2687" t="str">
        <f>IF('3.Stok Awal'!$D2687=0,"",'3.Stok Awal'!$D2687)</f>
        <v/>
      </c>
      <c r="E2687" t="str">
        <f>IF('3.Stok Awal'!$E2687=0,"",'3.Stok Awal'!$E2687)</f>
        <v/>
      </c>
      <c r="F2687" s="4" t="str">
        <f>IF('3.Stok Awal'!$F2687=0,"",'3.Stok Awal'!$F2687)</f>
        <v/>
      </c>
      <c r="G2687" s="4" t="str">
        <f t="shared" si="41"/>
        <v/>
      </c>
      <c r="H2687">
        <f>IF('3.Stok Awal'!$I2687=0,0,'3.Stok Awal'!$I2687)</f>
        <v>0</v>
      </c>
      <c r="I2687" t="str">
        <f>IF('3.Stok Awal'!$J2687=0,"",'3.Stok Awal'!$J2687)</f>
        <v/>
      </c>
      <c r="J2687">
        <f>IF('3.Stok Awal'!$K2687=0,0,'3.Stok Awal'!$K2687)</f>
        <v>0</v>
      </c>
      <c r="K2687" t="str">
        <f>IF('3.Stok Awal'!$L2687=0,"",'3.Stok Awal'!$L2687)</f>
        <v/>
      </c>
      <c r="L2687">
        <f>IF('3.Stok Awal'!$N2687=0,0,'3.Stok Awal'!$N2687)</f>
        <v>0</v>
      </c>
      <c r="M2687" t="str">
        <f>IF('3.Stok Awal'!$O2687=0,"",'3.Stok Awal'!$O2687)</f>
        <v/>
      </c>
      <c r="N2687">
        <f>SUMIF('4.Sell to Trade'!$O$5:$O$5003,'5.Stok Akhir'!$G2687,'4.Sell to Trade'!$Q$5:$Q$5003)</f>
        <v>0</v>
      </c>
      <c r="O2687" t="str">
        <f>IF('3.Stok Awal'!$L2687=0,"",'3.Stok Awal'!$L2687)</f>
        <v/>
      </c>
      <c r="P2687">
        <f>IF(ISNA(VLOOKUP($A2687,STOK_AWAL,13,0)),0,IF(VLOOKUP($A2687,STOK_AWAL,13,0)&gt;0,ROUNDDOWN(L2687/VLOOKUP($A2687,STOK_AWAL,13,0),0),0))</f>
        <v>0</v>
      </c>
      <c r="Q2687" t="str">
        <f>I2687</f>
        <v/>
      </c>
      <c r="R2687">
        <f>IFERROR(MOD(L2687,VLOOKUP($A2687,STOK_AWAL,13,0)),0)</f>
        <v>0</v>
      </c>
      <c r="S2687" t="str">
        <f>K2687</f>
        <v/>
      </c>
      <c r="T2687">
        <f>R2687+(P2687*(IFERROR(VLOOKUP($A2687,STOK_AWAL,13,0),0)))</f>
        <v>0</v>
      </c>
      <c r="U2687" t="str">
        <f>M2687</f>
        <v/>
      </c>
    </row>
    <row r="2688" spans="1:21" x14ac:dyDescent="0.25">
      <c r="A2688" t="str">
        <f>IF('3.Stok Awal'!$A2688=0,"",'3.Stok Awal'!$A2688)</f>
        <v/>
      </c>
      <c r="B2688" t="str">
        <f>IF('3.Stok Awal'!$B2688=0,"",'3.Stok Awal'!$B2688)</f>
        <v/>
      </c>
      <c r="C2688" t="str">
        <f>IF('3.Stok Awal'!$C2688=0,"",'3.Stok Awal'!$C2688)</f>
        <v/>
      </c>
      <c r="D2688" t="str">
        <f>IF('3.Stok Awal'!$D2688=0,"",'3.Stok Awal'!$D2688)</f>
        <v/>
      </c>
      <c r="E2688" t="str">
        <f>IF('3.Stok Awal'!$E2688=0,"",'3.Stok Awal'!$E2688)</f>
        <v/>
      </c>
      <c r="F2688" s="4" t="str">
        <f>IF('3.Stok Awal'!$F2688=0,"",'3.Stok Awal'!$F2688)</f>
        <v/>
      </c>
      <c r="G2688" s="4" t="str">
        <f t="shared" si="41"/>
        <v/>
      </c>
      <c r="H2688">
        <f>IF('3.Stok Awal'!$I2688=0,0,'3.Stok Awal'!$I2688)</f>
        <v>0</v>
      </c>
      <c r="I2688" t="str">
        <f>IF('3.Stok Awal'!$J2688=0,"",'3.Stok Awal'!$J2688)</f>
        <v/>
      </c>
      <c r="J2688">
        <f>IF('3.Stok Awal'!$K2688=0,0,'3.Stok Awal'!$K2688)</f>
        <v>0</v>
      </c>
      <c r="K2688" t="str">
        <f>IF('3.Stok Awal'!$L2688=0,"",'3.Stok Awal'!$L2688)</f>
        <v/>
      </c>
      <c r="L2688">
        <f>IF('3.Stok Awal'!$N2688=0,0,'3.Stok Awal'!$N2688)</f>
        <v>0</v>
      </c>
      <c r="M2688" t="str">
        <f>IF('3.Stok Awal'!$O2688=0,"",'3.Stok Awal'!$O2688)</f>
        <v/>
      </c>
      <c r="N2688">
        <f>SUMIF('4.Sell to Trade'!$O$5:$O$5003,'5.Stok Akhir'!$G2688,'4.Sell to Trade'!$Q$5:$Q$5003)</f>
        <v>0</v>
      </c>
      <c r="O2688" t="str">
        <f>IF('3.Stok Awal'!$L2688=0,"",'3.Stok Awal'!$L2688)</f>
        <v/>
      </c>
      <c r="P2688">
        <f>IF(ISNA(VLOOKUP($A2688,STOK_AWAL,13,0)),0,IF(VLOOKUP($A2688,STOK_AWAL,13,0)&gt;0,ROUNDDOWN(L2688/VLOOKUP($A2688,STOK_AWAL,13,0),0),0))</f>
        <v>0</v>
      </c>
      <c r="Q2688" t="str">
        <f>I2688</f>
        <v/>
      </c>
      <c r="R2688">
        <f>IFERROR(MOD(L2688,VLOOKUP($A2688,STOK_AWAL,13,0)),0)</f>
        <v>0</v>
      </c>
      <c r="S2688" t="str">
        <f>K2688</f>
        <v/>
      </c>
      <c r="T2688">
        <f>R2688+(P2688*(IFERROR(VLOOKUP($A2688,STOK_AWAL,13,0),0)))</f>
        <v>0</v>
      </c>
      <c r="U2688" t="str">
        <f>M2688</f>
        <v/>
      </c>
    </row>
    <row r="2689" spans="1:21" x14ac:dyDescent="0.25">
      <c r="A2689" t="str">
        <f>IF('3.Stok Awal'!$A2689=0,"",'3.Stok Awal'!$A2689)</f>
        <v/>
      </c>
      <c r="B2689" t="str">
        <f>IF('3.Stok Awal'!$B2689=0,"",'3.Stok Awal'!$B2689)</f>
        <v/>
      </c>
      <c r="C2689" t="str">
        <f>IF('3.Stok Awal'!$C2689=0,"",'3.Stok Awal'!$C2689)</f>
        <v/>
      </c>
      <c r="D2689" t="str">
        <f>IF('3.Stok Awal'!$D2689=0,"",'3.Stok Awal'!$D2689)</f>
        <v/>
      </c>
      <c r="E2689" t="str">
        <f>IF('3.Stok Awal'!$E2689=0,"",'3.Stok Awal'!$E2689)</f>
        <v/>
      </c>
      <c r="F2689" s="4" t="str">
        <f>IF('3.Stok Awal'!$F2689=0,"",'3.Stok Awal'!$F2689)</f>
        <v/>
      </c>
      <c r="G2689" s="4" t="str">
        <f t="shared" si="41"/>
        <v/>
      </c>
      <c r="H2689">
        <f>IF('3.Stok Awal'!$I2689=0,0,'3.Stok Awal'!$I2689)</f>
        <v>0</v>
      </c>
      <c r="I2689" t="str">
        <f>IF('3.Stok Awal'!$J2689=0,"",'3.Stok Awal'!$J2689)</f>
        <v/>
      </c>
      <c r="J2689">
        <f>IF('3.Stok Awal'!$K2689=0,0,'3.Stok Awal'!$K2689)</f>
        <v>0</v>
      </c>
      <c r="K2689" t="str">
        <f>IF('3.Stok Awal'!$L2689=0,"",'3.Stok Awal'!$L2689)</f>
        <v/>
      </c>
      <c r="L2689">
        <f>IF('3.Stok Awal'!$N2689=0,0,'3.Stok Awal'!$N2689)</f>
        <v>0</v>
      </c>
      <c r="M2689" t="str">
        <f>IF('3.Stok Awal'!$O2689=0,"",'3.Stok Awal'!$O2689)</f>
        <v/>
      </c>
      <c r="N2689">
        <f>SUMIF('4.Sell to Trade'!$O$5:$O$5003,'5.Stok Akhir'!$G2689,'4.Sell to Trade'!$Q$5:$Q$5003)</f>
        <v>0</v>
      </c>
      <c r="O2689" t="str">
        <f>IF('3.Stok Awal'!$L2689=0,"",'3.Stok Awal'!$L2689)</f>
        <v/>
      </c>
      <c r="P2689">
        <f>IF(ISNA(VLOOKUP($A2689,STOK_AWAL,13,0)),0,IF(VLOOKUP($A2689,STOK_AWAL,13,0)&gt;0,ROUNDDOWN(L2689/VLOOKUP($A2689,STOK_AWAL,13,0),0),0))</f>
        <v>0</v>
      </c>
      <c r="Q2689" t="str">
        <f>I2689</f>
        <v/>
      </c>
      <c r="R2689">
        <f>IFERROR(MOD(L2689,VLOOKUP($A2689,STOK_AWAL,13,0)),0)</f>
        <v>0</v>
      </c>
      <c r="S2689" t="str">
        <f>K2689</f>
        <v/>
      </c>
      <c r="T2689">
        <f>R2689+(P2689*(IFERROR(VLOOKUP($A2689,STOK_AWAL,13,0),0)))</f>
        <v>0</v>
      </c>
      <c r="U2689" t="str">
        <f>M2689</f>
        <v/>
      </c>
    </row>
    <row r="2690" spans="1:21" x14ac:dyDescent="0.25">
      <c r="A2690" t="str">
        <f>IF('3.Stok Awal'!$A2690=0,"",'3.Stok Awal'!$A2690)</f>
        <v/>
      </c>
      <c r="B2690" t="str">
        <f>IF('3.Stok Awal'!$B2690=0,"",'3.Stok Awal'!$B2690)</f>
        <v/>
      </c>
      <c r="C2690" t="str">
        <f>IF('3.Stok Awal'!$C2690=0,"",'3.Stok Awal'!$C2690)</f>
        <v/>
      </c>
      <c r="D2690" t="str">
        <f>IF('3.Stok Awal'!$D2690=0,"",'3.Stok Awal'!$D2690)</f>
        <v/>
      </c>
      <c r="E2690" t="str">
        <f>IF('3.Stok Awal'!$E2690=0,"",'3.Stok Awal'!$E2690)</f>
        <v/>
      </c>
      <c r="F2690" s="4" t="str">
        <f>IF('3.Stok Awal'!$F2690=0,"",'3.Stok Awal'!$F2690)</f>
        <v/>
      </c>
      <c r="G2690" s="4" t="str">
        <f t="shared" si="41"/>
        <v/>
      </c>
      <c r="H2690">
        <f>IF('3.Stok Awal'!$I2690=0,0,'3.Stok Awal'!$I2690)</f>
        <v>0</v>
      </c>
      <c r="I2690" t="str">
        <f>IF('3.Stok Awal'!$J2690=0,"",'3.Stok Awal'!$J2690)</f>
        <v/>
      </c>
      <c r="J2690">
        <f>IF('3.Stok Awal'!$K2690=0,0,'3.Stok Awal'!$K2690)</f>
        <v>0</v>
      </c>
      <c r="K2690" t="str">
        <f>IF('3.Stok Awal'!$L2690=0,"",'3.Stok Awal'!$L2690)</f>
        <v/>
      </c>
      <c r="L2690">
        <f>IF('3.Stok Awal'!$N2690=0,0,'3.Stok Awal'!$N2690)</f>
        <v>0</v>
      </c>
      <c r="M2690" t="str">
        <f>IF('3.Stok Awal'!$O2690=0,"",'3.Stok Awal'!$O2690)</f>
        <v/>
      </c>
      <c r="N2690">
        <f>SUMIF('4.Sell to Trade'!$O$5:$O$5003,'5.Stok Akhir'!$G2690,'4.Sell to Trade'!$Q$5:$Q$5003)</f>
        <v>0</v>
      </c>
      <c r="O2690" t="str">
        <f>IF('3.Stok Awal'!$L2690=0,"",'3.Stok Awal'!$L2690)</f>
        <v/>
      </c>
      <c r="P2690">
        <f>IF(ISNA(VLOOKUP($A2690,STOK_AWAL,13,0)),0,IF(VLOOKUP($A2690,STOK_AWAL,13,0)&gt;0,ROUNDDOWN(L2690/VLOOKUP($A2690,STOK_AWAL,13,0),0),0))</f>
        <v>0</v>
      </c>
      <c r="Q2690" t="str">
        <f>I2690</f>
        <v/>
      </c>
      <c r="R2690">
        <f>IFERROR(MOD(L2690,VLOOKUP($A2690,STOK_AWAL,13,0)),0)</f>
        <v>0</v>
      </c>
      <c r="S2690" t="str">
        <f>K2690</f>
        <v/>
      </c>
      <c r="T2690">
        <f>R2690+(P2690*(IFERROR(VLOOKUP($A2690,STOK_AWAL,13,0),0)))</f>
        <v>0</v>
      </c>
      <c r="U2690" t="str">
        <f>M2690</f>
        <v/>
      </c>
    </row>
    <row r="2691" spans="1:21" x14ac:dyDescent="0.25">
      <c r="A2691" t="str">
        <f>IF('3.Stok Awal'!$A2691=0,"",'3.Stok Awal'!$A2691)</f>
        <v/>
      </c>
      <c r="B2691" t="str">
        <f>IF('3.Stok Awal'!$B2691=0,"",'3.Stok Awal'!$B2691)</f>
        <v/>
      </c>
      <c r="C2691" t="str">
        <f>IF('3.Stok Awal'!$C2691=0,"",'3.Stok Awal'!$C2691)</f>
        <v/>
      </c>
      <c r="D2691" t="str">
        <f>IF('3.Stok Awal'!$D2691=0,"",'3.Stok Awal'!$D2691)</f>
        <v/>
      </c>
      <c r="E2691" t="str">
        <f>IF('3.Stok Awal'!$E2691=0,"",'3.Stok Awal'!$E2691)</f>
        <v/>
      </c>
      <c r="F2691" s="4" t="str">
        <f>IF('3.Stok Awal'!$F2691=0,"",'3.Stok Awal'!$F2691)</f>
        <v/>
      </c>
      <c r="G2691" s="4" t="str">
        <f t="shared" si="41"/>
        <v/>
      </c>
      <c r="H2691">
        <f>IF('3.Stok Awal'!$I2691=0,0,'3.Stok Awal'!$I2691)</f>
        <v>0</v>
      </c>
      <c r="I2691" t="str">
        <f>IF('3.Stok Awal'!$J2691=0,"",'3.Stok Awal'!$J2691)</f>
        <v/>
      </c>
      <c r="J2691">
        <f>IF('3.Stok Awal'!$K2691=0,0,'3.Stok Awal'!$K2691)</f>
        <v>0</v>
      </c>
      <c r="K2691" t="str">
        <f>IF('3.Stok Awal'!$L2691=0,"",'3.Stok Awal'!$L2691)</f>
        <v/>
      </c>
      <c r="L2691">
        <f>IF('3.Stok Awal'!$N2691=0,0,'3.Stok Awal'!$N2691)</f>
        <v>0</v>
      </c>
      <c r="M2691" t="str">
        <f>IF('3.Stok Awal'!$O2691=0,"",'3.Stok Awal'!$O2691)</f>
        <v/>
      </c>
      <c r="N2691">
        <f>SUMIF('4.Sell to Trade'!$O$5:$O$5003,'5.Stok Akhir'!$G2691,'4.Sell to Trade'!$Q$5:$Q$5003)</f>
        <v>0</v>
      </c>
      <c r="O2691" t="str">
        <f>IF('3.Stok Awal'!$L2691=0,"",'3.Stok Awal'!$L2691)</f>
        <v/>
      </c>
      <c r="P2691">
        <f>IF(ISNA(VLOOKUP($A2691,STOK_AWAL,13,0)),0,IF(VLOOKUP($A2691,STOK_AWAL,13,0)&gt;0,ROUNDDOWN(L2691/VLOOKUP($A2691,STOK_AWAL,13,0),0),0))</f>
        <v>0</v>
      </c>
      <c r="Q2691" t="str">
        <f>I2691</f>
        <v/>
      </c>
      <c r="R2691">
        <f>IFERROR(MOD(L2691,VLOOKUP($A2691,STOK_AWAL,13,0)),0)</f>
        <v>0</v>
      </c>
      <c r="S2691" t="str">
        <f>K2691</f>
        <v/>
      </c>
      <c r="T2691">
        <f>R2691+(P2691*(IFERROR(VLOOKUP($A2691,STOK_AWAL,13,0),0)))</f>
        <v>0</v>
      </c>
      <c r="U2691" t="str">
        <f>M2691</f>
        <v/>
      </c>
    </row>
    <row r="2692" spans="1:21" x14ac:dyDescent="0.25">
      <c r="A2692" t="str">
        <f>IF('3.Stok Awal'!$A2692=0,"",'3.Stok Awal'!$A2692)</f>
        <v/>
      </c>
      <c r="B2692" t="str">
        <f>IF('3.Stok Awal'!$B2692=0,"",'3.Stok Awal'!$B2692)</f>
        <v/>
      </c>
      <c r="C2692" t="str">
        <f>IF('3.Stok Awal'!$C2692=0,"",'3.Stok Awal'!$C2692)</f>
        <v/>
      </c>
      <c r="D2692" t="str">
        <f>IF('3.Stok Awal'!$D2692=0,"",'3.Stok Awal'!$D2692)</f>
        <v/>
      </c>
      <c r="E2692" t="str">
        <f>IF('3.Stok Awal'!$E2692=0,"",'3.Stok Awal'!$E2692)</f>
        <v/>
      </c>
      <c r="F2692" s="4" t="str">
        <f>IF('3.Stok Awal'!$F2692=0,"",'3.Stok Awal'!$F2692)</f>
        <v/>
      </c>
      <c r="G2692" s="4" t="str">
        <f t="shared" si="41"/>
        <v/>
      </c>
      <c r="H2692">
        <f>IF('3.Stok Awal'!$I2692=0,0,'3.Stok Awal'!$I2692)</f>
        <v>0</v>
      </c>
      <c r="I2692" t="str">
        <f>IF('3.Stok Awal'!$J2692=0,"",'3.Stok Awal'!$J2692)</f>
        <v/>
      </c>
      <c r="J2692">
        <f>IF('3.Stok Awal'!$K2692=0,0,'3.Stok Awal'!$K2692)</f>
        <v>0</v>
      </c>
      <c r="K2692" t="str">
        <f>IF('3.Stok Awal'!$L2692=0,"",'3.Stok Awal'!$L2692)</f>
        <v/>
      </c>
      <c r="L2692">
        <f>IF('3.Stok Awal'!$N2692=0,0,'3.Stok Awal'!$N2692)</f>
        <v>0</v>
      </c>
      <c r="M2692" t="str">
        <f>IF('3.Stok Awal'!$O2692=0,"",'3.Stok Awal'!$O2692)</f>
        <v/>
      </c>
      <c r="N2692">
        <f>SUMIF('4.Sell to Trade'!$O$5:$O$5003,'5.Stok Akhir'!$G2692,'4.Sell to Trade'!$Q$5:$Q$5003)</f>
        <v>0</v>
      </c>
      <c r="O2692" t="str">
        <f>IF('3.Stok Awal'!$L2692=0,"",'3.Stok Awal'!$L2692)</f>
        <v/>
      </c>
      <c r="P2692">
        <f>IF(ISNA(VLOOKUP($A2692,STOK_AWAL,13,0)),0,IF(VLOOKUP($A2692,STOK_AWAL,13,0)&gt;0,ROUNDDOWN(L2692/VLOOKUP($A2692,STOK_AWAL,13,0),0),0))</f>
        <v>0</v>
      </c>
      <c r="Q2692" t="str">
        <f>I2692</f>
        <v/>
      </c>
      <c r="R2692">
        <f>IFERROR(MOD(L2692,VLOOKUP($A2692,STOK_AWAL,13,0)),0)</f>
        <v>0</v>
      </c>
      <c r="S2692" t="str">
        <f>K2692</f>
        <v/>
      </c>
      <c r="T2692">
        <f>R2692+(P2692*(IFERROR(VLOOKUP($A2692,STOK_AWAL,13,0),0)))</f>
        <v>0</v>
      </c>
      <c r="U2692" t="str">
        <f>M2692</f>
        <v/>
      </c>
    </row>
    <row r="2693" spans="1:21" x14ac:dyDescent="0.25">
      <c r="A2693" t="str">
        <f>IF('3.Stok Awal'!$A2693=0,"",'3.Stok Awal'!$A2693)</f>
        <v/>
      </c>
      <c r="B2693" t="str">
        <f>IF('3.Stok Awal'!$B2693=0,"",'3.Stok Awal'!$B2693)</f>
        <v/>
      </c>
      <c r="C2693" t="str">
        <f>IF('3.Stok Awal'!$C2693=0,"",'3.Stok Awal'!$C2693)</f>
        <v/>
      </c>
      <c r="D2693" t="str">
        <f>IF('3.Stok Awal'!$D2693=0,"",'3.Stok Awal'!$D2693)</f>
        <v/>
      </c>
      <c r="E2693" t="str">
        <f>IF('3.Stok Awal'!$E2693=0,"",'3.Stok Awal'!$E2693)</f>
        <v/>
      </c>
      <c r="F2693" s="4" t="str">
        <f>IF('3.Stok Awal'!$F2693=0,"",'3.Stok Awal'!$F2693)</f>
        <v/>
      </c>
      <c r="G2693" s="4" t="str">
        <f t="shared" si="41"/>
        <v/>
      </c>
      <c r="H2693">
        <f>IF('3.Stok Awal'!$I2693=0,0,'3.Stok Awal'!$I2693)</f>
        <v>0</v>
      </c>
      <c r="I2693" t="str">
        <f>IF('3.Stok Awal'!$J2693=0,"",'3.Stok Awal'!$J2693)</f>
        <v/>
      </c>
      <c r="J2693">
        <f>IF('3.Stok Awal'!$K2693=0,0,'3.Stok Awal'!$K2693)</f>
        <v>0</v>
      </c>
      <c r="K2693" t="str">
        <f>IF('3.Stok Awal'!$L2693=0,"",'3.Stok Awal'!$L2693)</f>
        <v/>
      </c>
      <c r="L2693">
        <f>IF('3.Stok Awal'!$N2693=0,0,'3.Stok Awal'!$N2693)</f>
        <v>0</v>
      </c>
      <c r="M2693" t="str">
        <f>IF('3.Stok Awal'!$O2693=0,"",'3.Stok Awal'!$O2693)</f>
        <v/>
      </c>
      <c r="N2693">
        <f>SUMIF('4.Sell to Trade'!$O$5:$O$5003,'5.Stok Akhir'!$G2693,'4.Sell to Trade'!$Q$5:$Q$5003)</f>
        <v>0</v>
      </c>
      <c r="O2693" t="str">
        <f>IF('3.Stok Awal'!$L2693=0,"",'3.Stok Awal'!$L2693)</f>
        <v/>
      </c>
      <c r="P2693">
        <f>IF(ISNA(VLOOKUP($A2693,STOK_AWAL,13,0)),0,IF(VLOOKUP($A2693,STOK_AWAL,13,0)&gt;0,ROUNDDOWN(L2693/VLOOKUP($A2693,STOK_AWAL,13,0),0),0))</f>
        <v>0</v>
      </c>
      <c r="Q2693" t="str">
        <f>I2693</f>
        <v/>
      </c>
      <c r="R2693">
        <f>IFERROR(MOD(L2693,VLOOKUP($A2693,STOK_AWAL,13,0)),0)</f>
        <v>0</v>
      </c>
      <c r="S2693" t="str">
        <f>K2693</f>
        <v/>
      </c>
      <c r="T2693">
        <f>R2693+(P2693*(IFERROR(VLOOKUP($A2693,STOK_AWAL,13,0),0)))</f>
        <v>0</v>
      </c>
      <c r="U2693" t="str">
        <f>M2693</f>
        <v/>
      </c>
    </row>
    <row r="2694" spans="1:21" x14ac:dyDescent="0.25">
      <c r="A2694" t="str">
        <f>IF('3.Stok Awal'!$A2694=0,"",'3.Stok Awal'!$A2694)</f>
        <v/>
      </c>
      <c r="B2694" t="str">
        <f>IF('3.Stok Awal'!$B2694=0,"",'3.Stok Awal'!$B2694)</f>
        <v/>
      </c>
      <c r="C2694" t="str">
        <f>IF('3.Stok Awal'!$C2694=0,"",'3.Stok Awal'!$C2694)</f>
        <v/>
      </c>
      <c r="D2694" t="str">
        <f>IF('3.Stok Awal'!$D2694=0,"",'3.Stok Awal'!$D2694)</f>
        <v/>
      </c>
      <c r="E2694" t="str">
        <f>IF('3.Stok Awal'!$E2694=0,"",'3.Stok Awal'!$E2694)</f>
        <v/>
      </c>
      <c r="F2694" s="4" t="str">
        <f>IF('3.Stok Awal'!$F2694=0,"",'3.Stok Awal'!$F2694)</f>
        <v/>
      </c>
      <c r="G2694" s="4" t="str">
        <f t="shared" ref="G2694:G2757" si="42">A2694&amp;F2694</f>
        <v/>
      </c>
      <c r="H2694">
        <f>IF('3.Stok Awal'!$I2694=0,0,'3.Stok Awal'!$I2694)</f>
        <v>0</v>
      </c>
      <c r="I2694" t="str">
        <f>IF('3.Stok Awal'!$J2694=0,"",'3.Stok Awal'!$J2694)</f>
        <v/>
      </c>
      <c r="J2694">
        <f>IF('3.Stok Awal'!$K2694=0,0,'3.Stok Awal'!$K2694)</f>
        <v>0</v>
      </c>
      <c r="K2694" t="str">
        <f>IF('3.Stok Awal'!$L2694=0,"",'3.Stok Awal'!$L2694)</f>
        <v/>
      </c>
      <c r="L2694">
        <f>IF('3.Stok Awal'!$N2694=0,0,'3.Stok Awal'!$N2694)</f>
        <v>0</v>
      </c>
      <c r="M2694" t="str">
        <f>IF('3.Stok Awal'!$O2694=0,"",'3.Stok Awal'!$O2694)</f>
        <v/>
      </c>
      <c r="N2694">
        <f>SUMIF('4.Sell to Trade'!$O$5:$O$5003,'5.Stok Akhir'!$G2694,'4.Sell to Trade'!$Q$5:$Q$5003)</f>
        <v>0</v>
      </c>
      <c r="O2694" t="str">
        <f>IF('3.Stok Awal'!$L2694=0,"",'3.Stok Awal'!$L2694)</f>
        <v/>
      </c>
      <c r="P2694">
        <f>IF(ISNA(VLOOKUP($A2694,STOK_AWAL,13,0)),0,IF(VLOOKUP($A2694,STOK_AWAL,13,0)&gt;0,ROUNDDOWN(L2694/VLOOKUP($A2694,STOK_AWAL,13,0),0),0))</f>
        <v>0</v>
      </c>
      <c r="Q2694" t="str">
        <f>I2694</f>
        <v/>
      </c>
      <c r="R2694">
        <f>IFERROR(MOD(L2694,VLOOKUP($A2694,STOK_AWAL,13,0)),0)</f>
        <v>0</v>
      </c>
      <c r="S2694" t="str">
        <f>K2694</f>
        <v/>
      </c>
      <c r="T2694">
        <f>R2694+(P2694*(IFERROR(VLOOKUP($A2694,STOK_AWAL,13,0),0)))</f>
        <v>0</v>
      </c>
      <c r="U2694" t="str">
        <f>M2694</f>
        <v/>
      </c>
    </row>
    <row r="2695" spans="1:21" x14ac:dyDescent="0.25">
      <c r="A2695" t="str">
        <f>IF('3.Stok Awal'!$A2695=0,"",'3.Stok Awal'!$A2695)</f>
        <v/>
      </c>
      <c r="B2695" t="str">
        <f>IF('3.Stok Awal'!$B2695=0,"",'3.Stok Awal'!$B2695)</f>
        <v/>
      </c>
      <c r="C2695" t="str">
        <f>IF('3.Stok Awal'!$C2695=0,"",'3.Stok Awal'!$C2695)</f>
        <v/>
      </c>
      <c r="D2695" t="str">
        <f>IF('3.Stok Awal'!$D2695=0,"",'3.Stok Awal'!$D2695)</f>
        <v/>
      </c>
      <c r="E2695" t="str">
        <f>IF('3.Stok Awal'!$E2695=0,"",'3.Stok Awal'!$E2695)</f>
        <v/>
      </c>
      <c r="F2695" s="4" t="str">
        <f>IF('3.Stok Awal'!$F2695=0,"",'3.Stok Awal'!$F2695)</f>
        <v/>
      </c>
      <c r="G2695" s="4" t="str">
        <f t="shared" si="42"/>
        <v/>
      </c>
      <c r="H2695">
        <f>IF('3.Stok Awal'!$I2695=0,0,'3.Stok Awal'!$I2695)</f>
        <v>0</v>
      </c>
      <c r="I2695" t="str">
        <f>IF('3.Stok Awal'!$J2695=0,"",'3.Stok Awal'!$J2695)</f>
        <v/>
      </c>
      <c r="J2695">
        <f>IF('3.Stok Awal'!$K2695=0,0,'3.Stok Awal'!$K2695)</f>
        <v>0</v>
      </c>
      <c r="K2695" t="str">
        <f>IF('3.Stok Awal'!$L2695=0,"",'3.Stok Awal'!$L2695)</f>
        <v/>
      </c>
      <c r="L2695">
        <f>IF('3.Stok Awal'!$N2695=0,0,'3.Stok Awal'!$N2695)</f>
        <v>0</v>
      </c>
      <c r="M2695" t="str">
        <f>IF('3.Stok Awal'!$O2695=0,"",'3.Stok Awal'!$O2695)</f>
        <v/>
      </c>
      <c r="N2695">
        <f>SUMIF('4.Sell to Trade'!$O$5:$O$5003,'5.Stok Akhir'!$G2695,'4.Sell to Trade'!$Q$5:$Q$5003)</f>
        <v>0</v>
      </c>
      <c r="O2695" t="str">
        <f>IF('3.Stok Awal'!$L2695=0,"",'3.Stok Awal'!$L2695)</f>
        <v/>
      </c>
      <c r="P2695">
        <f>IF(ISNA(VLOOKUP($A2695,STOK_AWAL,13,0)),0,IF(VLOOKUP($A2695,STOK_AWAL,13,0)&gt;0,ROUNDDOWN(L2695/VLOOKUP($A2695,STOK_AWAL,13,0),0),0))</f>
        <v>0</v>
      </c>
      <c r="Q2695" t="str">
        <f>I2695</f>
        <v/>
      </c>
      <c r="R2695">
        <f>IFERROR(MOD(L2695,VLOOKUP($A2695,STOK_AWAL,13,0)),0)</f>
        <v>0</v>
      </c>
      <c r="S2695" t="str">
        <f>K2695</f>
        <v/>
      </c>
      <c r="T2695">
        <f>R2695+(P2695*(IFERROR(VLOOKUP($A2695,STOK_AWAL,13,0),0)))</f>
        <v>0</v>
      </c>
      <c r="U2695" t="str">
        <f>M2695</f>
        <v/>
      </c>
    </row>
    <row r="2696" spans="1:21" x14ac:dyDescent="0.25">
      <c r="A2696" t="str">
        <f>IF('3.Stok Awal'!$A2696=0,"",'3.Stok Awal'!$A2696)</f>
        <v/>
      </c>
      <c r="B2696" t="str">
        <f>IF('3.Stok Awal'!$B2696=0,"",'3.Stok Awal'!$B2696)</f>
        <v/>
      </c>
      <c r="C2696" t="str">
        <f>IF('3.Stok Awal'!$C2696=0,"",'3.Stok Awal'!$C2696)</f>
        <v/>
      </c>
      <c r="D2696" t="str">
        <f>IF('3.Stok Awal'!$D2696=0,"",'3.Stok Awal'!$D2696)</f>
        <v/>
      </c>
      <c r="E2696" t="str">
        <f>IF('3.Stok Awal'!$E2696=0,"",'3.Stok Awal'!$E2696)</f>
        <v/>
      </c>
      <c r="F2696" s="4" t="str">
        <f>IF('3.Stok Awal'!$F2696=0,"",'3.Stok Awal'!$F2696)</f>
        <v/>
      </c>
      <c r="G2696" s="4" t="str">
        <f t="shared" si="42"/>
        <v/>
      </c>
      <c r="H2696">
        <f>IF('3.Stok Awal'!$I2696=0,0,'3.Stok Awal'!$I2696)</f>
        <v>0</v>
      </c>
      <c r="I2696" t="str">
        <f>IF('3.Stok Awal'!$J2696=0,"",'3.Stok Awal'!$J2696)</f>
        <v/>
      </c>
      <c r="J2696">
        <f>IF('3.Stok Awal'!$K2696=0,0,'3.Stok Awal'!$K2696)</f>
        <v>0</v>
      </c>
      <c r="K2696" t="str">
        <f>IF('3.Stok Awal'!$L2696=0,"",'3.Stok Awal'!$L2696)</f>
        <v/>
      </c>
      <c r="L2696">
        <f>IF('3.Stok Awal'!$N2696=0,0,'3.Stok Awal'!$N2696)</f>
        <v>0</v>
      </c>
      <c r="M2696" t="str">
        <f>IF('3.Stok Awal'!$O2696=0,"",'3.Stok Awal'!$O2696)</f>
        <v/>
      </c>
      <c r="N2696">
        <f>SUMIF('4.Sell to Trade'!$O$5:$O$5003,'5.Stok Akhir'!$G2696,'4.Sell to Trade'!$Q$5:$Q$5003)</f>
        <v>0</v>
      </c>
      <c r="O2696" t="str">
        <f>IF('3.Stok Awal'!$L2696=0,"",'3.Stok Awal'!$L2696)</f>
        <v/>
      </c>
      <c r="P2696">
        <f>IF(ISNA(VLOOKUP($A2696,STOK_AWAL,13,0)),0,IF(VLOOKUP($A2696,STOK_AWAL,13,0)&gt;0,ROUNDDOWN(L2696/VLOOKUP($A2696,STOK_AWAL,13,0),0),0))</f>
        <v>0</v>
      </c>
      <c r="Q2696" t="str">
        <f>I2696</f>
        <v/>
      </c>
      <c r="R2696">
        <f>IFERROR(MOD(L2696,VLOOKUP($A2696,STOK_AWAL,13,0)),0)</f>
        <v>0</v>
      </c>
      <c r="S2696" t="str">
        <f>K2696</f>
        <v/>
      </c>
      <c r="T2696">
        <f>R2696+(P2696*(IFERROR(VLOOKUP($A2696,STOK_AWAL,13,0),0)))</f>
        <v>0</v>
      </c>
      <c r="U2696" t="str">
        <f>M2696</f>
        <v/>
      </c>
    </row>
    <row r="2697" spans="1:21" x14ac:dyDescent="0.25">
      <c r="A2697" t="str">
        <f>IF('3.Stok Awal'!$A2697=0,"",'3.Stok Awal'!$A2697)</f>
        <v/>
      </c>
      <c r="B2697" t="str">
        <f>IF('3.Stok Awal'!$B2697=0,"",'3.Stok Awal'!$B2697)</f>
        <v/>
      </c>
      <c r="C2697" t="str">
        <f>IF('3.Stok Awal'!$C2697=0,"",'3.Stok Awal'!$C2697)</f>
        <v/>
      </c>
      <c r="D2697" t="str">
        <f>IF('3.Stok Awal'!$D2697=0,"",'3.Stok Awal'!$D2697)</f>
        <v/>
      </c>
      <c r="E2697" t="str">
        <f>IF('3.Stok Awal'!$E2697=0,"",'3.Stok Awal'!$E2697)</f>
        <v/>
      </c>
      <c r="F2697" s="4" t="str">
        <f>IF('3.Stok Awal'!$F2697=0,"",'3.Stok Awal'!$F2697)</f>
        <v/>
      </c>
      <c r="G2697" s="4" t="str">
        <f t="shared" si="42"/>
        <v/>
      </c>
      <c r="H2697">
        <f>IF('3.Stok Awal'!$I2697=0,0,'3.Stok Awal'!$I2697)</f>
        <v>0</v>
      </c>
      <c r="I2697" t="str">
        <f>IF('3.Stok Awal'!$J2697=0,"",'3.Stok Awal'!$J2697)</f>
        <v/>
      </c>
      <c r="J2697">
        <f>IF('3.Stok Awal'!$K2697=0,0,'3.Stok Awal'!$K2697)</f>
        <v>0</v>
      </c>
      <c r="K2697" t="str">
        <f>IF('3.Stok Awal'!$L2697=0,"",'3.Stok Awal'!$L2697)</f>
        <v/>
      </c>
      <c r="L2697">
        <f>IF('3.Stok Awal'!$N2697=0,0,'3.Stok Awal'!$N2697)</f>
        <v>0</v>
      </c>
      <c r="M2697" t="str">
        <f>IF('3.Stok Awal'!$O2697=0,"",'3.Stok Awal'!$O2697)</f>
        <v/>
      </c>
      <c r="N2697">
        <f>SUMIF('4.Sell to Trade'!$O$5:$O$5003,'5.Stok Akhir'!$G2697,'4.Sell to Trade'!$Q$5:$Q$5003)</f>
        <v>0</v>
      </c>
      <c r="O2697" t="str">
        <f>IF('3.Stok Awal'!$L2697=0,"",'3.Stok Awal'!$L2697)</f>
        <v/>
      </c>
      <c r="P2697">
        <f>IF(ISNA(VLOOKUP($A2697,STOK_AWAL,13,0)),0,IF(VLOOKUP($A2697,STOK_AWAL,13,0)&gt;0,ROUNDDOWN(L2697/VLOOKUP($A2697,STOK_AWAL,13,0),0),0))</f>
        <v>0</v>
      </c>
      <c r="Q2697" t="str">
        <f>I2697</f>
        <v/>
      </c>
      <c r="R2697">
        <f>IFERROR(MOD(L2697,VLOOKUP($A2697,STOK_AWAL,13,0)),0)</f>
        <v>0</v>
      </c>
      <c r="S2697" t="str">
        <f>K2697</f>
        <v/>
      </c>
      <c r="T2697">
        <f>R2697+(P2697*(IFERROR(VLOOKUP($A2697,STOK_AWAL,13,0),0)))</f>
        <v>0</v>
      </c>
      <c r="U2697" t="str">
        <f>M2697</f>
        <v/>
      </c>
    </row>
    <row r="2698" spans="1:21" x14ac:dyDescent="0.25">
      <c r="A2698" t="str">
        <f>IF('3.Stok Awal'!$A2698=0,"",'3.Stok Awal'!$A2698)</f>
        <v/>
      </c>
      <c r="B2698" t="str">
        <f>IF('3.Stok Awal'!$B2698=0,"",'3.Stok Awal'!$B2698)</f>
        <v/>
      </c>
      <c r="C2698" t="str">
        <f>IF('3.Stok Awal'!$C2698=0,"",'3.Stok Awal'!$C2698)</f>
        <v/>
      </c>
      <c r="D2698" t="str">
        <f>IF('3.Stok Awal'!$D2698=0,"",'3.Stok Awal'!$D2698)</f>
        <v/>
      </c>
      <c r="E2698" t="str">
        <f>IF('3.Stok Awal'!$E2698=0,"",'3.Stok Awal'!$E2698)</f>
        <v/>
      </c>
      <c r="F2698" s="4" t="str">
        <f>IF('3.Stok Awal'!$F2698=0,"",'3.Stok Awal'!$F2698)</f>
        <v/>
      </c>
      <c r="G2698" s="4" t="str">
        <f t="shared" si="42"/>
        <v/>
      </c>
      <c r="H2698">
        <f>IF('3.Stok Awal'!$I2698=0,0,'3.Stok Awal'!$I2698)</f>
        <v>0</v>
      </c>
      <c r="I2698" t="str">
        <f>IF('3.Stok Awal'!$J2698=0,"",'3.Stok Awal'!$J2698)</f>
        <v/>
      </c>
      <c r="J2698">
        <f>IF('3.Stok Awal'!$K2698=0,0,'3.Stok Awal'!$K2698)</f>
        <v>0</v>
      </c>
      <c r="K2698" t="str">
        <f>IF('3.Stok Awal'!$L2698=0,"",'3.Stok Awal'!$L2698)</f>
        <v/>
      </c>
      <c r="L2698">
        <f>IF('3.Stok Awal'!$N2698=0,0,'3.Stok Awal'!$N2698)</f>
        <v>0</v>
      </c>
      <c r="M2698" t="str">
        <f>IF('3.Stok Awal'!$O2698=0,"",'3.Stok Awal'!$O2698)</f>
        <v/>
      </c>
      <c r="N2698">
        <f>SUMIF('4.Sell to Trade'!$O$5:$O$5003,'5.Stok Akhir'!$G2698,'4.Sell to Trade'!$Q$5:$Q$5003)</f>
        <v>0</v>
      </c>
      <c r="O2698" t="str">
        <f>IF('3.Stok Awal'!$L2698=0,"",'3.Stok Awal'!$L2698)</f>
        <v/>
      </c>
      <c r="P2698">
        <f>IF(ISNA(VLOOKUP($A2698,STOK_AWAL,13,0)),0,IF(VLOOKUP($A2698,STOK_AWAL,13,0)&gt;0,ROUNDDOWN(L2698/VLOOKUP($A2698,STOK_AWAL,13,0),0),0))</f>
        <v>0</v>
      </c>
      <c r="Q2698" t="str">
        <f>I2698</f>
        <v/>
      </c>
      <c r="R2698">
        <f>IFERROR(MOD(L2698,VLOOKUP($A2698,STOK_AWAL,13,0)),0)</f>
        <v>0</v>
      </c>
      <c r="S2698" t="str">
        <f>K2698</f>
        <v/>
      </c>
      <c r="T2698">
        <f>R2698+(P2698*(IFERROR(VLOOKUP($A2698,STOK_AWAL,13,0),0)))</f>
        <v>0</v>
      </c>
      <c r="U2698" t="str">
        <f>M2698</f>
        <v/>
      </c>
    </row>
    <row r="2699" spans="1:21" x14ac:dyDescent="0.25">
      <c r="A2699" t="str">
        <f>IF('3.Stok Awal'!$A2699=0,"",'3.Stok Awal'!$A2699)</f>
        <v/>
      </c>
      <c r="B2699" t="str">
        <f>IF('3.Stok Awal'!$B2699=0,"",'3.Stok Awal'!$B2699)</f>
        <v/>
      </c>
      <c r="C2699" t="str">
        <f>IF('3.Stok Awal'!$C2699=0,"",'3.Stok Awal'!$C2699)</f>
        <v/>
      </c>
      <c r="D2699" t="str">
        <f>IF('3.Stok Awal'!$D2699=0,"",'3.Stok Awal'!$D2699)</f>
        <v/>
      </c>
      <c r="E2699" t="str">
        <f>IF('3.Stok Awal'!$E2699=0,"",'3.Stok Awal'!$E2699)</f>
        <v/>
      </c>
      <c r="F2699" s="4" t="str">
        <f>IF('3.Stok Awal'!$F2699=0,"",'3.Stok Awal'!$F2699)</f>
        <v/>
      </c>
      <c r="G2699" s="4" t="str">
        <f t="shared" si="42"/>
        <v/>
      </c>
      <c r="H2699">
        <f>IF('3.Stok Awal'!$I2699=0,0,'3.Stok Awal'!$I2699)</f>
        <v>0</v>
      </c>
      <c r="I2699" t="str">
        <f>IF('3.Stok Awal'!$J2699=0,"",'3.Stok Awal'!$J2699)</f>
        <v/>
      </c>
      <c r="J2699">
        <f>IF('3.Stok Awal'!$K2699=0,0,'3.Stok Awal'!$K2699)</f>
        <v>0</v>
      </c>
      <c r="K2699" t="str">
        <f>IF('3.Stok Awal'!$L2699=0,"",'3.Stok Awal'!$L2699)</f>
        <v/>
      </c>
      <c r="L2699">
        <f>IF('3.Stok Awal'!$N2699=0,0,'3.Stok Awal'!$N2699)</f>
        <v>0</v>
      </c>
      <c r="M2699" t="str">
        <f>IF('3.Stok Awal'!$O2699=0,"",'3.Stok Awal'!$O2699)</f>
        <v/>
      </c>
      <c r="N2699">
        <f>SUMIF('4.Sell to Trade'!$O$5:$O$5003,'5.Stok Akhir'!$G2699,'4.Sell to Trade'!$Q$5:$Q$5003)</f>
        <v>0</v>
      </c>
      <c r="O2699" t="str">
        <f>IF('3.Stok Awal'!$L2699=0,"",'3.Stok Awal'!$L2699)</f>
        <v/>
      </c>
      <c r="P2699">
        <f>IF(ISNA(VLOOKUP($A2699,STOK_AWAL,13,0)),0,IF(VLOOKUP($A2699,STOK_AWAL,13,0)&gt;0,ROUNDDOWN(L2699/VLOOKUP($A2699,STOK_AWAL,13,0),0),0))</f>
        <v>0</v>
      </c>
      <c r="Q2699" t="str">
        <f>I2699</f>
        <v/>
      </c>
      <c r="R2699">
        <f>IFERROR(MOD(L2699,VLOOKUP($A2699,STOK_AWAL,13,0)),0)</f>
        <v>0</v>
      </c>
      <c r="S2699" t="str">
        <f>K2699</f>
        <v/>
      </c>
      <c r="T2699">
        <f>R2699+(P2699*(IFERROR(VLOOKUP($A2699,STOK_AWAL,13,0),0)))</f>
        <v>0</v>
      </c>
      <c r="U2699" t="str">
        <f>M2699</f>
        <v/>
      </c>
    </row>
    <row r="2700" spans="1:21" x14ac:dyDescent="0.25">
      <c r="A2700" t="str">
        <f>IF('3.Stok Awal'!$A2700=0,"",'3.Stok Awal'!$A2700)</f>
        <v/>
      </c>
      <c r="B2700" t="str">
        <f>IF('3.Stok Awal'!$B2700=0,"",'3.Stok Awal'!$B2700)</f>
        <v/>
      </c>
      <c r="C2700" t="str">
        <f>IF('3.Stok Awal'!$C2700=0,"",'3.Stok Awal'!$C2700)</f>
        <v/>
      </c>
      <c r="D2700" t="str">
        <f>IF('3.Stok Awal'!$D2700=0,"",'3.Stok Awal'!$D2700)</f>
        <v/>
      </c>
      <c r="E2700" t="str">
        <f>IF('3.Stok Awal'!$E2700=0,"",'3.Stok Awal'!$E2700)</f>
        <v/>
      </c>
      <c r="F2700" s="4" t="str">
        <f>IF('3.Stok Awal'!$F2700=0,"",'3.Stok Awal'!$F2700)</f>
        <v/>
      </c>
      <c r="G2700" s="4" t="str">
        <f t="shared" si="42"/>
        <v/>
      </c>
      <c r="H2700">
        <f>IF('3.Stok Awal'!$I2700=0,0,'3.Stok Awal'!$I2700)</f>
        <v>0</v>
      </c>
      <c r="I2700" t="str">
        <f>IF('3.Stok Awal'!$J2700=0,"",'3.Stok Awal'!$J2700)</f>
        <v/>
      </c>
      <c r="J2700">
        <f>IF('3.Stok Awal'!$K2700=0,0,'3.Stok Awal'!$K2700)</f>
        <v>0</v>
      </c>
      <c r="K2700" t="str">
        <f>IF('3.Stok Awal'!$L2700=0,"",'3.Stok Awal'!$L2700)</f>
        <v/>
      </c>
      <c r="L2700">
        <f>IF('3.Stok Awal'!$N2700=0,0,'3.Stok Awal'!$N2700)</f>
        <v>0</v>
      </c>
      <c r="M2700" t="str">
        <f>IF('3.Stok Awal'!$O2700=0,"",'3.Stok Awal'!$O2700)</f>
        <v/>
      </c>
      <c r="N2700">
        <f>SUMIF('4.Sell to Trade'!$O$5:$O$5003,'5.Stok Akhir'!$G2700,'4.Sell to Trade'!$Q$5:$Q$5003)</f>
        <v>0</v>
      </c>
      <c r="O2700" t="str">
        <f>IF('3.Stok Awal'!$L2700=0,"",'3.Stok Awal'!$L2700)</f>
        <v/>
      </c>
      <c r="P2700">
        <f>IF(ISNA(VLOOKUP($A2700,STOK_AWAL,13,0)),0,IF(VLOOKUP($A2700,STOK_AWAL,13,0)&gt;0,ROUNDDOWN(L2700/VLOOKUP($A2700,STOK_AWAL,13,0),0),0))</f>
        <v>0</v>
      </c>
      <c r="Q2700" t="str">
        <f>I2700</f>
        <v/>
      </c>
      <c r="R2700">
        <f>IFERROR(MOD(L2700,VLOOKUP($A2700,STOK_AWAL,13,0)),0)</f>
        <v>0</v>
      </c>
      <c r="S2700" t="str">
        <f>K2700</f>
        <v/>
      </c>
      <c r="T2700">
        <f>R2700+(P2700*(IFERROR(VLOOKUP($A2700,STOK_AWAL,13,0),0)))</f>
        <v>0</v>
      </c>
      <c r="U2700" t="str">
        <f>M2700</f>
        <v/>
      </c>
    </row>
    <row r="2701" spans="1:21" x14ac:dyDescent="0.25">
      <c r="A2701" t="str">
        <f>IF('3.Stok Awal'!$A2701=0,"",'3.Stok Awal'!$A2701)</f>
        <v/>
      </c>
      <c r="B2701" t="str">
        <f>IF('3.Stok Awal'!$B2701=0,"",'3.Stok Awal'!$B2701)</f>
        <v/>
      </c>
      <c r="C2701" t="str">
        <f>IF('3.Stok Awal'!$C2701=0,"",'3.Stok Awal'!$C2701)</f>
        <v/>
      </c>
      <c r="D2701" t="str">
        <f>IF('3.Stok Awal'!$D2701=0,"",'3.Stok Awal'!$D2701)</f>
        <v/>
      </c>
      <c r="E2701" t="str">
        <f>IF('3.Stok Awal'!$E2701=0,"",'3.Stok Awal'!$E2701)</f>
        <v/>
      </c>
      <c r="F2701" s="4" t="str">
        <f>IF('3.Stok Awal'!$F2701=0,"",'3.Stok Awal'!$F2701)</f>
        <v/>
      </c>
      <c r="G2701" s="4" t="str">
        <f t="shared" si="42"/>
        <v/>
      </c>
      <c r="H2701">
        <f>IF('3.Stok Awal'!$I2701=0,0,'3.Stok Awal'!$I2701)</f>
        <v>0</v>
      </c>
      <c r="I2701" t="str">
        <f>IF('3.Stok Awal'!$J2701=0,"",'3.Stok Awal'!$J2701)</f>
        <v/>
      </c>
      <c r="J2701">
        <f>IF('3.Stok Awal'!$K2701=0,0,'3.Stok Awal'!$K2701)</f>
        <v>0</v>
      </c>
      <c r="K2701" t="str">
        <f>IF('3.Stok Awal'!$L2701=0,"",'3.Stok Awal'!$L2701)</f>
        <v/>
      </c>
      <c r="L2701">
        <f>IF('3.Stok Awal'!$N2701=0,0,'3.Stok Awal'!$N2701)</f>
        <v>0</v>
      </c>
      <c r="M2701" t="str">
        <f>IF('3.Stok Awal'!$O2701=0,"",'3.Stok Awal'!$O2701)</f>
        <v/>
      </c>
      <c r="N2701">
        <f>SUMIF('4.Sell to Trade'!$O$5:$O$5003,'5.Stok Akhir'!$G2701,'4.Sell to Trade'!$Q$5:$Q$5003)</f>
        <v>0</v>
      </c>
      <c r="O2701" t="str">
        <f>IF('3.Stok Awal'!$L2701=0,"",'3.Stok Awal'!$L2701)</f>
        <v/>
      </c>
      <c r="P2701">
        <f>IF(ISNA(VLOOKUP($A2701,STOK_AWAL,13,0)),0,IF(VLOOKUP($A2701,STOK_AWAL,13,0)&gt;0,ROUNDDOWN(L2701/VLOOKUP($A2701,STOK_AWAL,13,0),0),0))</f>
        <v>0</v>
      </c>
      <c r="Q2701" t="str">
        <f>I2701</f>
        <v/>
      </c>
      <c r="R2701">
        <f>IFERROR(MOD(L2701,VLOOKUP($A2701,STOK_AWAL,13,0)),0)</f>
        <v>0</v>
      </c>
      <c r="S2701" t="str">
        <f>K2701</f>
        <v/>
      </c>
      <c r="T2701">
        <f>R2701+(P2701*(IFERROR(VLOOKUP($A2701,STOK_AWAL,13,0),0)))</f>
        <v>0</v>
      </c>
      <c r="U2701" t="str">
        <f>M2701</f>
        <v/>
      </c>
    </row>
    <row r="2702" spans="1:21" x14ac:dyDescent="0.25">
      <c r="A2702" t="str">
        <f>IF('3.Stok Awal'!$A2702=0,"",'3.Stok Awal'!$A2702)</f>
        <v/>
      </c>
      <c r="B2702" t="str">
        <f>IF('3.Stok Awal'!$B2702=0,"",'3.Stok Awal'!$B2702)</f>
        <v/>
      </c>
      <c r="C2702" t="str">
        <f>IF('3.Stok Awal'!$C2702=0,"",'3.Stok Awal'!$C2702)</f>
        <v/>
      </c>
      <c r="D2702" t="str">
        <f>IF('3.Stok Awal'!$D2702=0,"",'3.Stok Awal'!$D2702)</f>
        <v/>
      </c>
      <c r="E2702" t="str">
        <f>IF('3.Stok Awal'!$E2702=0,"",'3.Stok Awal'!$E2702)</f>
        <v/>
      </c>
      <c r="F2702" s="4" t="str">
        <f>IF('3.Stok Awal'!$F2702=0,"",'3.Stok Awal'!$F2702)</f>
        <v/>
      </c>
      <c r="G2702" s="4" t="str">
        <f t="shared" si="42"/>
        <v/>
      </c>
      <c r="H2702">
        <f>IF('3.Stok Awal'!$I2702=0,0,'3.Stok Awal'!$I2702)</f>
        <v>0</v>
      </c>
      <c r="I2702" t="str">
        <f>IF('3.Stok Awal'!$J2702=0,"",'3.Stok Awal'!$J2702)</f>
        <v/>
      </c>
      <c r="J2702">
        <f>IF('3.Stok Awal'!$K2702=0,0,'3.Stok Awal'!$K2702)</f>
        <v>0</v>
      </c>
      <c r="K2702" t="str">
        <f>IF('3.Stok Awal'!$L2702=0,"",'3.Stok Awal'!$L2702)</f>
        <v/>
      </c>
      <c r="L2702">
        <f>IF('3.Stok Awal'!$N2702=0,0,'3.Stok Awal'!$N2702)</f>
        <v>0</v>
      </c>
      <c r="M2702" t="str">
        <f>IF('3.Stok Awal'!$O2702=0,"",'3.Stok Awal'!$O2702)</f>
        <v/>
      </c>
      <c r="N2702">
        <f>SUMIF('4.Sell to Trade'!$O$5:$O$5003,'5.Stok Akhir'!$G2702,'4.Sell to Trade'!$Q$5:$Q$5003)</f>
        <v>0</v>
      </c>
      <c r="O2702" t="str">
        <f>IF('3.Stok Awal'!$L2702=0,"",'3.Stok Awal'!$L2702)</f>
        <v/>
      </c>
      <c r="P2702">
        <f>IF(ISNA(VLOOKUP($A2702,STOK_AWAL,13,0)),0,IF(VLOOKUP($A2702,STOK_AWAL,13,0)&gt;0,ROUNDDOWN(L2702/VLOOKUP($A2702,STOK_AWAL,13,0),0),0))</f>
        <v>0</v>
      </c>
      <c r="Q2702" t="str">
        <f>I2702</f>
        <v/>
      </c>
      <c r="R2702">
        <f>IFERROR(MOD(L2702,VLOOKUP($A2702,STOK_AWAL,13,0)),0)</f>
        <v>0</v>
      </c>
      <c r="S2702" t="str">
        <f>K2702</f>
        <v/>
      </c>
      <c r="T2702">
        <f>R2702+(P2702*(IFERROR(VLOOKUP($A2702,STOK_AWAL,13,0),0)))</f>
        <v>0</v>
      </c>
      <c r="U2702" t="str">
        <f>M2702</f>
        <v/>
      </c>
    </row>
    <row r="2703" spans="1:21" x14ac:dyDescent="0.25">
      <c r="A2703" t="str">
        <f>IF('3.Stok Awal'!$A2703=0,"",'3.Stok Awal'!$A2703)</f>
        <v/>
      </c>
      <c r="B2703" t="str">
        <f>IF('3.Stok Awal'!$B2703=0,"",'3.Stok Awal'!$B2703)</f>
        <v/>
      </c>
      <c r="C2703" t="str">
        <f>IF('3.Stok Awal'!$C2703=0,"",'3.Stok Awal'!$C2703)</f>
        <v/>
      </c>
      <c r="D2703" t="str">
        <f>IF('3.Stok Awal'!$D2703=0,"",'3.Stok Awal'!$D2703)</f>
        <v/>
      </c>
      <c r="E2703" t="str">
        <f>IF('3.Stok Awal'!$E2703=0,"",'3.Stok Awal'!$E2703)</f>
        <v/>
      </c>
      <c r="F2703" s="4" t="str">
        <f>IF('3.Stok Awal'!$F2703=0,"",'3.Stok Awal'!$F2703)</f>
        <v/>
      </c>
      <c r="G2703" s="4" t="str">
        <f t="shared" si="42"/>
        <v/>
      </c>
      <c r="H2703">
        <f>IF('3.Stok Awal'!$I2703=0,0,'3.Stok Awal'!$I2703)</f>
        <v>0</v>
      </c>
      <c r="I2703" t="str">
        <f>IF('3.Stok Awal'!$J2703=0,"",'3.Stok Awal'!$J2703)</f>
        <v/>
      </c>
      <c r="J2703">
        <f>IF('3.Stok Awal'!$K2703=0,0,'3.Stok Awal'!$K2703)</f>
        <v>0</v>
      </c>
      <c r="K2703" t="str">
        <f>IF('3.Stok Awal'!$L2703=0,"",'3.Stok Awal'!$L2703)</f>
        <v/>
      </c>
      <c r="L2703">
        <f>IF('3.Stok Awal'!$N2703=0,0,'3.Stok Awal'!$N2703)</f>
        <v>0</v>
      </c>
      <c r="M2703" t="str">
        <f>IF('3.Stok Awal'!$O2703=0,"",'3.Stok Awal'!$O2703)</f>
        <v/>
      </c>
      <c r="N2703">
        <f>SUMIF('4.Sell to Trade'!$O$5:$O$5003,'5.Stok Akhir'!$G2703,'4.Sell to Trade'!$Q$5:$Q$5003)</f>
        <v>0</v>
      </c>
      <c r="O2703" t="str">
        <f>IF('3.Stok Awal'!$L2703=0,"",'3.Stok Awal'!$L2703)</f>
        <v/>
      </c>
      <c r="P2703">
        <f>IF(ISNA(VLOOKUP($A2703,STOK_AWAL,13,0)),0,IF(VLOOKUP($A2703,STOK_AWAL,13,0)&gt;0,ROUNDDOWN(L2703/VLOOKUP($A2703,STOK_AWAL,13,0),0),0))</f>
        <v>0</v>
      </c>
      <c r="Q2703" t="str">
        <f>I2703</f>
        <v/>
      </c>
      <c r="R2703">
        <f>IFERROR(MOD(L2703,VLOOKUP($A2703,STOK_AWAL,13,0)),0)</f>
        <v>0</v>
      </c>
      <c r="S2703" t="str">
        <f>K2703</f>
        <v/>
      </c>
      <c r="T2703">
        <f>R2703+(P2703*(IFERROR(VLOOKUP($A2703,STOK_AWAL,13,0),0)))</f>
        <v>0</v>
      </c>
      <c r="U2703" t="str">
        <f>M2703</f>
        <v/>
      </c>
    </row>
    <row r="2704" spans="1:21" x14ac:dyDescent="0.25">
      <c r="A2704" t="str">
        <f>IF('3.Stok Awal'!$A2704=0,"",'3.Stok Awal'!$A2704)</f>
        <v/>
      </c>
      <c r="B2704" t="str">
        <f>IF('3.Stok Awal'!$B2704=0,"",'3.Stok Awal'!$B2704)</f>
        <v/>
      </c>
      <c r="C2704" t="str">
        <f>IF('3.Stok Awal'!$C2704=0,"",'3.Stok Awal'!$C2704)</f>
        <v/>
      </c>
      <c r="D2704" t="str">
        <f>IF('3.Stok Awal'!$D2704=0,"",'3.Stok Awal'!$D2704)</f>
        <v/>
      </c>
      <c r="E2704" t="str">
        <f>IF('3.Stok Awal'!$E2704=0,"",'3.Stok Awal'!$E2704)</f>
        <v/>
      </c>
      <c r="F2704" s="4" t="str">
        <f>IF('3.Stok Awal'!$F2704=0,"",'3.Stok Awal'!$F2704)</f>
        <v/>
      </c>
      <c r="G2704" s="4" t="str">
        <f t="shared" si="42"/>
        <v/>
      </c>
      <c r="H2704">
        <f>IF('3.Stok Awal'!$I2704=0,0,'3.Stok Awal'!$I2704)</f>
        <v>0</v>
      </c>
      <c r="I2704" t="str">
        <f>IF('3.Stok Awal'!$J2704=0,"",'3.Stok Awal'!$J2704)</f>
        <v/>
      </c>
      <c r="J2704">
        <f>IF('3.Stok Awal'!$K2704=0,0,'3.Stok Awal'!$K2704)</f>
        <v>0</v>
      </c>
      <c r="K2704" t="str">
        <f>IF('3.Stok Awal'!$L2704=0,"",'3.Stok Awal'!$L2704)</f>
        <v/>
      </c>
      <c r="L2704">
        <f>IF('3.Stok Awal'!$N2704=0,0,'3.Stok Awal'!$N2704)</f>
        <v>0</v>
      </c>
      <c r="M2704" t="str">
        <f>IF('3.Stok Awal'!$O2704=0,"",'3.Stok Awal'!$O2704)</f>
        <v/>
      </c>
      <c r="N2704">
        <f>SUMIF('4.Sell to Trade'!$O$5:$O$5003,'5.Stok Akhir'!$G2704,'4.Sell to Trade'!$Q$5:$Q$5003)</f>
        <v>0</v>
      </c>
      <c r="O2704" t="str">
        <f>IF('3.Stok Awal'!$L2704=0,"",'3.Stok Awal'!$L2704)</f>
        <v/>
      </c>
      <c r="P2704">
        <f>IF(ISNA(VLOOKUP($A2704,STOK_AWAL,13,0)),0,IF(VLOOKUP($A2704,STOK_AWAL,13,0)&gt;0,ROUNDDOWN(L2704/VLOOKUP($A2704,STOK_AWAL,13,0),0),0))</f>
        <v>0</v>
      </c>
      <c r="Q2704" t="str">
        <f>I2704</f>
        <v/>
      </c>
      <c r="R2704">
        <f>IFERROR(MOD(L2704,VLOOKUP($A2704,STOK_AWAL,13,0)),0)</f>
        <v>0</v>
      </c>
      <c r="S2704" t="str">
        <f>K2704</f>
        <v/>
      </c>
      <c r="T2704">
        <f>R2704+(P2704*(IFERROR(VLOOKUP($A2704,STOK_AWAL,13,0),0)))</f>
        <v>0</v>
      </c>
      <c r="U2704" t="str">
        <f>M2704</f>
        <v/>
      </c>
    </row>
    <row r="2705" spans="1:21" x14ac:dyDescent="0.25">
      <c r="A2705" t="str">
        <f>IF('3.Stok Awal'!$A2705=0,"",'3.Stok Awal'!$A2705)</f>
        <v/>
      </c>
      <c r="B2705" t="str">
        <f>IF('3.Stok Awal'!$B2705=0,"",'3.Stok Awal'!$B2705)</f>
        <v/>
      </c>
      <c r="C2705" t="str">
        <f>IF('3.Stok Awal'!$C2705=0,"",'3.Stok Awal'!$C2705)</f>
        <v/>
      </c>
      <c r="D2705" t="str">
        <f>IF('3.Stok Awal'!$D2705=0,"",'3.Stok Awal'!$D2705)</f>
        <v/>
      </c>
      <c r="E2705" t="str">
        <f>IF('3.Stok Awal'!$E2705=0,"",'3.Stok Awal'!$E2705)</f>
        <v/>
      </c>
      <c r="F2705" s="4" t="str">
        <f>IF('3.Stok Awal'!$F2705=0,"",'3.Stok Awal'!$F2705)</f>
        <v/>
      </c>
      <c r="G2705" s="4" t="str">
        <f t="shared" si="42"/>
        <v/>
      </c>
      <c r="H2705">
        <f>IF('3.Stok Awal'!$I2705=0,0,'3.Stok Awal'!$I2705)</f>
        <v>0</v>
      </c>
      <c r="I2705" t="str">
        <f>IF('3.Stok Awal'!$J2705=0,"",'3.Stok Awal'!$J2705)</f>
        <v/>
      </c>
      <c r="J2705">
        <f>IF('3.Stok Awal'!$K2705=0,0,'3.Stok Awal'!$K2705)</f>
        <v>0</v>
      </c>
      <c r="K2705" t="str">
        <f>IF('3.Stok Awal'!$L2705=0,"",'3.Stok Awal'!$L2705)</f>
        <v/>
      </c>
      <c r="L2705">
        <f>IF('3.Stok Awal'!$N2705=0,0,'3.Stok Awal'!$N2705)</f>
        <v>0</v>
      </c>
      <c r="M2705" t="str">
        <f>IF('3.Stok Awal'!$O2705=0,"",'3.Stok Awal'!$O2705)</f>
        <v/>
      </c>
      <c r="N2705">
        <f>SUMIF('4.Sell to Trade'!$O$5:$O$5003,'5.Stok Akhir'!$G2705,'4.Sell to Trade'!$Q$5:$Q$5003)</f>
        <v>0</v>
      </c>
      <c r="O2705" t="str">
        <f>IF('3.Stok Awal'!$L2705=0,"",'3.Stok Awal'!$L2705)</f>
        <v/>
      </c>
      <c r="P2705">
        <f>IF(ISNA(VLOOKUP($A2705,STOK_AWAL,13,0)),0,IF(VLOOKUP($A2705,STOK_AWAL,13,0)&gt;0,ROUNDDOWN(L2705/VLOOKUP($A2705,STOK_AWAL,13,0),0),0))</f>
        <v>0</v>
      </c>
      <c r="Q2705" t="str">
        <f>I2705</f>
        <v/>
      </c>
      <c r="R2705">
        <f>IFERROR(MOD(L2705,VLOOKUP($A2705,STOK_AWAL,13,0)),0)</f>
        <v>0</v>
      </c>
      <c r="S2705" t="str">
        <f>K2705</f>
        <v/>
      </c>
      <c r="T2705">
        <f>R2705+(P2705*(IFERROR(VLOOKUP($A2705,STOK_AWAL,13,0),0)))</f>
        <v>0</v>
      </c>
      <c r="U2705" t="str">
        <f>M2705</f>
        <v/>
      </c>
    </row>
    <row r="2706" spans="1:21" x14ac:dyDescent="0.25">
      <c r="A2706" t="str">
        <f>IF('3.Stok Awal'!$A2706=0,"",'3.Stok Awal'!$A2706)</f>
        <v/>
      </c>
      <c r="B2706" t="str">
        <f>IF('3.Stok Awal'!$B2706=0,"",'3.Stok Awal'!$B2706)</f>
        <v/>
      </c>
      <c r="C2706" t="str">
        <f>IF('3.Stok Awal'!$C2706=0,"",'3.Stok Awal'!$C2706)</f>
        <v/>
      </c>
      <c r="D2706" t="str">
        <f>IF('3.Stok Awal'!$D2706=0,"",'3.Stok Awal'!$D2706)</f>
        <v/>
      </c>
      <c r="E2706" t="str">
        <f>IF('3.Stok Awal'!$E2706=0,"",'3.Stok Awal'!$E2706)</f>
        <v/>
      </c>
      <c r="F2706" s="4" t="str">
        <f>IF('3.Stok Awal'!$F2706=0,"",'3.Stok Awal'!$F2706)</f>
        <v/>
      </c>
      <c r="G2706" s="4" t="str">
        <f t="shared" si="42"/>
        <v/>
      </c>
      <c r="H2706">
        <f>IF('3.Stok Awal'!$I2706=0,0,'3.Stok Awal'!$I2706)</f>
        <v>0</v>
      </c>
      <c r="I2706" t="str">
        <f>IF('3.Stok Awal'!$J2706=0,"",'3.Stok Awal'!$J2706)</f>
        <v/>
      </c>
      <c r="J2706">
        <f>IF('3.Stok Awal'!$K2706=0,0,'3.Stok Awal'!$K2706)</f>
        <v>0</v>
      </c>
      <c r="K2706" t="str">
        <f>IF('3.Stok Awal'!$L2706=0,"",'3.Stok Awal'!$L2706)</f>
        <v/>
      </c>
      <c r="L2706">
        <f>IF('3.Stok Awal'!$N2706=0,0,'3.Stok Awal'!$N2706)</f>
        <v>0</v>
      </c>
      <c r="M2706" t="str">
        <f>IF('3.Stok Awal'!$O2706=0,"",'3.Stok Awal'!$O2706)</f>
        <v/>
      </c>
      <c r="N2706">
        <f>SUMIF('4.Sell to Trade'!$O$5:$O$5003,'5.Stok Akhir'!$G2706,'4.Sell to Trade'!$Q$5:$Q$5003)</f>
        <v>0</v>
      </c>
      <c r="O2706" t="str">
        <f>IF('3.Stok Awal'!$L2706=0,"",'3.Stok Awal'!$L2706)</f>
        <v/>
      </c>
      <c r="P2706">
        <f>IF(ISNA(VLOOKUP($A2706,STOK_AWAL,13,0)),0,IF(VLOOKUP($A2706,STOK_AWAL,13,0)&gt;0,ROUNDDOWN(L2706/VLOOKUP($A2706,STOK_AWAL,13,0),0),0))</f>
        <v>0</v>
      </c>
      <c r="Q2706" t="str">
        <f>I2706</f>
        <v/>
      </c>
      <c r="R2706">
        <f>IFERROR(MOD(L2706,VLOOKUP($A2706,STOK_AWAL,13,0)),0)</f>
        <v>0</v>
      </c>
      <c r="S2706" t="str">
        <f>K2706</f>
        <v/>
      </c>
      <c r="T2706">
        <f>R2706+(P2706*(IFERROR(VLOOKUP($A2706,STOK_AWAL,13,0),0)))</f>
        <v>0</v>
      </c>
      <c r="U2706" t="str">
        <f>M2706</f>
        <v/>
      </c>
    </row>
    <row r="2707" spans="1:21" x14ac:dyDescent="0.25">
      <c r="A2707" t="str">
        <f>IF('3.Stok Awal'!$A2707=0,"",'3.Stok Awal'!$A2707)</f>
        <v/>
      </c>
      <c r="B2707" t="str">
        <f>IF('3.Stok Awal'!$B2707=0,"",'3.Stok Awal'!$B2707)</f>
        <v/>
      </c>
      <c r="C2707" t="str">
        <f>IF('3.Stok Awal'!$C2707=0,"",'3.Stok Awal'!$C2707)</f>
        <v/>
      </c>
      <c r="D2707" t="str">
        <f>IF('3.Stok Awal'!$D2707=0,"",'3.Stok Awal'!$D2707)</f>
        <v/>
      </c>
      <c r="E2707" t="str">
        <f>IF('3.Stok Awal'!$E2707=0,"",'3.Stok Awal'!$E2707)</f>
        <v/>
      </c>
      <c r="F2707" s="4" t="str">
        <f>IF('3.Stok Awal'!$F2707=0,"",'3.Stok Awal'!$F2707)</f>
        <v/>
      </c>
      <c r="G2707" s="4" t="str">
        <f t="shared" si="42"/>
        <v/>
      </c>
      <c r="H2707">
        <f>IF('3.Stok Awal'!$I2707=0,0,'3.Stok Awal'!$I2707)</f>
        <v>0</v>
      </c>
      <c r="I2707" t="str">
        <f>IF('3.Stok Awal'!$J2707=0,"",'3.Stok Awal'!$J2707)</f>
        <v/>
      </c>
      <c r="J2707">
        <f>IF('3.Stok Awal'!$K2707=0,0,'3.Stok Awal'!$K2707)</f>
        <v>0</v>
      </c>
      <c r="K2707" t="str">
        <f>IF('3.Stok Awal'!$L2707=0,"",'3.Stok Awal'!$L2707)</f>
        <v/>
      </c>
      <c r="L2707">
        <f>IF('3.Stok Awal'!$N2707=0,0,'3.Stok Awal'!$N2707)</f>
        <v>0</v>
      </c>
      <c r="M2707" t="str">
        <f>IF('3.Stok Awal'!$O2707=0,"",'3.Stok Awal'!$O2707)</f>
        <v/>
      </c>
      <c r="N2707">
        <f>SUMIF('4.Sell to Trade'!$O$5:$O$5003,'5.Stok Akhir'!$G2707,'4.Sell to Trade'!$Q$5:$Q$5003)</f>
        <v>0</v>
      </c>
      <c r="O2707" t="str">
        <f>IF('3.Stok Awal'!$L2707=0,"",'3.Stok Awal'!$L2707)</f>
        <v/>
      </c>
      <c r="P2707">
        <f>IF(ISNA(VLOOKUP($A2707,STOK_AWAL,13,0)),0,IF(VLOOKUP($A2707,STOK_AWAL,13,0)&gt;0,ROUNDDOWN(L2707/VLOOKUP($A2707,STOK_AWAL,13,0),0),0))</f>
        <v>0</v>
      </c>
      <c r="Q2707" t="str">
        <f>I2707</f>
        <v/>
      </c>
      <c r="R2707">
        <f>IFERROR(MOD(L2707,VLOOKUP($A2707,STOK_AWAL,13,0)),0)</f>
        <v>0</v>
      </c>
      <c r="S2707" t="str">
        <f>K2707</f>
        <v/>
      </c>
      <c r="T2707">
        <f>R2707+(P2707*(IFERROR(VLOOKUP($A2707,STOK_AWAL,13,0),0)))</f>
        <v>0</v>
      </c>
      <c r="U2707" t="str">
        <f>M2707</f>
        <v/>
      </c>
    </row>
    <row r="2708" spans="1:21" x14ac:dyDescent="0.25">
      <c r="A2708" t="str">
        <f>IF('3.Stok Awal'!$A2708=0,"",'3.Stok Awal'!$A2708)</f>
        <v/>
      </c>
      <c r="B2708" t="str">
        <f>IF('3.Stok Awal'!$B2708=0,"",'3.Stok Awal'!$B2708)</f>
        <v/>
      </c>
      <c r="C2708" t="str">
        <f>IF('3.Stok Awal'!$C2708=0,"",'3.Stok Awal'!$C2708)</f>
        <v/>
      </c>
      <c r="D2708" t="str">
        <f>IF('3.Stok Awal'!$D2708=0,"",'3.Stok Awal'!$D2708)</f>
        <v/>
      </c>
      <c r="E2708" t="str">
        <f>IF('3.Stok Awal'!$E2708=0,"",'3.Stok Awal'!$E2708)</f>
        <v/>
      </c>
      <c r="F2708" s="4" t="str">
        <f>IF('3.Stok Awal'!$F2708=0,"",'3.Stok Awal'!$F2708)</f>
        <v/>
      </c>
      <c r="G2708" s="4" t="str">
        <f t="shared" si="42"/>
        <v/>
      </c>
      <c r="H2708">
        <f>IF('3.Stok Awal'!$I2708=0,0,'3.Stok Awal'!$I2708)</f>
        <v>0</v>
      </c>
      <c r="I2708" t="str">
        <f>IF('3.Stok Awal'!$J2708=0,"",'3.Stok Awal'!$J2708)</f>
        <v/>
      </c>
      <c r="J2708">
        <f>IF('3.Stok Awal'!$K2708=0,0,'3.Stok Awal'!$K2708)</f>
        <v>0</v>
      </c>
      <c r="K2708" t="str">
        <f>IF('3.Stok Awal'!$L2708=0,"",'3.Stok Awal'!$L2708)</f>
        <v/>
      </c>
      <c r="L2708">
        <f>IF('3.Stok Awal'!$N2708=0,0,'3.Stok Awal'!$N2708)</f>
        <v>0</v>
      </c>
      <c r="M2708" t="str">
        <f>IF('3.Stok Awal'!$O2708=0,"",'3.Stok Awal'!$O2708)</f>
        <v/>
      </c>
      <c r="N2708">
        <f>SUMIF('4.Sell to Trade'!$O$5:$O$5003,'5.Stok Akhir'!$G2708,'4.Sell to Trade'!$Q$5:$Q$5003)</f>
        <v>0</v>
      </c>
      <c r="O2708" t="str">
        <f>IF('3.Stok Awal'!$L2708=0,"",'3.Stok Awal'!$L2708)</f>
        <v/>
      </c>
      <c r="P2708">
        <f>IF(ISNA(VLOOKUP($A2708,STOK_AWAL,13,0)),0,IF(VLOOKUP($A2708,STOK_AWAL,13,0)&gt;0,ROUNDDOWN(L2708/VLOOKUP($A2708,STOK_AWAL,13,0),0),0))</f>
        <v>0</v>
      </c>
      <c r="Q2708" t="str">
        <f>I2708</f>
        <v/>
      </c>
      <c r="R2708">
        <f>IFERROR(MOD(L2708,VLOOKUP($A2708,STOK_AWAL,13,0)),0)</f>
        <v>0</v>
      </c>
      <c r="S2708" t="str">
        <f>K2708</f>
        <v/>
      </c>
      <c r="T2708">
        <f>R2708+(P2708*(IFERROR(VLOOKUP($A2708,STOK_AWAL,13,0),0)))</f>
        <v>0</v>
      </c>
      <c r="U2708" t="str">
        <f>M2708</f>
        <v/>
      </c>
    </row>
    <row r="2709" spans="1:21" x14ac:dyDescent="0.25">
      <c r="A2709" t="str">
        <f>IF('3.Stok Awal'!$A2709=0,"",'3.Stok Awal'!$A2709)</f>
        <v/>
      </c>
      <c r="B2709" t="str">
        <f>IF('3.Stok Awal'!$B2709=0,"",'3.Stok Awal'!$B2709)</f>
        <v/>
      </c>
      <c r="C2709" t="str">
        <f>IF('3.Stok Awal'!$C2709=0,"",'3.Stok Awal'!$C2709)</f>
        <v/>
      </c>
      <c r="D2709" t="str">
        <f>IF('3.Stok Awal'!$D2709=0,"",'3.Stok Awal'!$D2709)</f>
        <v/>
      </c>
      <c r="E2709" t="str">
        <f>IF('3.Stok Awal'!$E2709=0,"",'3.Stok Awal'!$E2709)</f>
        <v/>
      </c>
      <c r="F2709" s="4" t="str">
        <f>IF('3.Stok Awal'!$F2709=0,"",'3.Stok Awal'!$F2709)</f>
        <v/>
      </c>
      <c r="G2709" s="4" t="str">
        <f t="shared" si="42"/>
        <v/>
      </c>
      <c r="H2709">
        <f>IF('3.Stok Awal'!$I2709=0,0,'3.Stok Awal'!$I2709)</f>
        <v>0</v>
      </c>
      <c r="I2709" t="str">
        <f>IF('3.Stok Awal'!$J2709=0,"",'3.Stok Awal'!$J2709)</f>
        <v/>
      </c>
      <c r="J2709">
        <f>IF('3.Stok Awal'!$K2709=0,0,'3.Stok Awal'!$K2709)</f>
        <v>0</v>
      </c>
      <c r="K2709" t="str">
        <f>IF('3.Stok Awal'!$L2709=0,"",'3.Stok Awal'!$L2709)</f>
        <v/>
      </c>
      <c r="L2709">
        <f>IF('3.Stok Awal'!$N2709=0,0,'3.Stok Awal'!$N2709)</f>
        <v>0</v>
      </c>
      <c r="M2709" t="str">
        <f>IF('3.Stok Awal'!$O2709=0,"",'3.Stok Awal'!$O2709)</f>
        <v/>
      </c>
      <c r="N2709">
        <f>SUMIF('4.Sell to Trade'!$O$5:$O$5003,'5.Stok Akhir'!$G2709,'4.Sell to Trade'!$Q$5:$Q$5003)</f>
        <v>0</v>
      </c>
      <c r="O2709" t="str">
        <f>IF('3.Stok Awal'!$L2709=0,"",'3.Stok Awal'!$L2709)</f>
        <v/>
      </c>
      <c r="P2709">
        <f>IF(ISNA(VLOOKUP($A2709,STOK_AWAL,13,0)),0,IF(VLOOKUP($A2709,STOK_AWAL,13,0)&gt;0,ROUNDDOWN(L2709/VLOOKUP($A2709,STOK_AWAL,13,0),0),0))</f>
        <v>0</v>
      </c>
      <c r="Q2709" t="str">
        <f>I2709</f>
        <v/>
      </c>
      <c r="R2709">
        <f>IFERROR(MOD(L2709,VLOOKUP($A2709,STOK_AWAL,13,0)),0)</f>
        <v>0</v>
      </c>
      <c r="S2709" t="str">
        <f>K2709</f>
        <v/>
      </c>
      <c r="T2709">
        <f>R2709+(P2709*(IFERROR(VLOOKUP($A2709,STOK_AWAL,13,0),0)))</f>
        <v>0</v>
      </c>
      <c r="U2709" t="str">
        <f>M2709</f>
        <v/>
      </c>
    </row>
    <row r="2710" spans="1:21" x14ac:dyDescent="0.25">
      <c r="A2710" t="str">
        <f>IF('3.Stok Awal'!$A2710=0,"",'3.Stok Awal'!$A2710)</f>
        <v/>
      </c>
      <c r="B2710" t="str">
        <f>IF('3.Stok Awal'!$B2710=0,"",'3.Stok Awal'!$B2710)</f>
        <v/>
      </c>
      <c r="C2710" t="str">
        <f>IF('3.Stok Awal'!$C2710=0,"",'3.Stok Awal'!$C2710)</f>
        <v/>
      </c>
      <c r="D2710" t="str">
        <f>IF('3.Stok Awal'!$D2710=0,"",'3.Stok Awal'!$D2710)</f>
        <v/>
      </c>
      <c r="E2710" t="str">
        <f>IF('3.Stok Awal'!$E2710=0,"",'3.Stok Awal'!$E2710)</f>
        <v/>
      </c>
      <c r="F2710" s="4" t="str">
        <f>IF('3.Stok Awal'!$F2710=0,"",'3.Stok Awal'!$F2710)</f>
        <v/>
      </c>
      <c r="G2710" s="4" t="str">
        <f t="shared" si="42"/>
        <v/>
      </c>
      <c r="H2710">
        <f>IF('3.Stok Awal'!$I2710=0,0,'3.Stok Awal'!$I2710)</f>
        <v>0</v>
      </c>
      <c r="I2710" t="str">
        <f>IF('3.Stok Awal'!$J2710=0,"",'3.Stok Awal'!$J2710)</f>
        <v/>
      </c>
      <c r="J2710">
        <f>IF('3.Stok Awal'!$K2710=0,0,'3.Stok Awal'!$K2710)</f>
        <v>0</v>
      </c>
      <c r="K2710" t="str">
        <f>IF('3.Stok Awal'!$L2710=0,"",'3.Stok Awal'!$L2710)</f>
        <v/>
      </c>
      <c r="L2710">
        <f>IF('3.Stok Awal'!$N2710=0,0,'3.Stok Awal'!$N2710)</f>
        <v>0</v>
      </c>
      <c r="M2710" t="str">
        <f>IF('3.Stok Awal'!$O2710=0,"",'3.Stok Awal'!$O2710)</f>
        <v/>
      </c>
      <c r="N2710">
        <f>SUMIF('4.Sell to Trade'!$O$5:$O$5003,'5.Stok Akhir'!$G2710,'4.Sell to Trade'!$Q$5:$Q$5003)</f>
        <v>0</v>
      </c>
      <c r="O2710" t="str">
        <f>IF('3.Stok Awal'!$L2710=0,"",'3.Stok Awal'!$L2710)</f>
        <v/>
      </c>
      <c r="P2710">
        <f>IF(ISNA(VLOOKUP($A2710,STOK_AWAL,13,0)),0,IF(VLOOKUP($A2710,STOK_AWAL,13,0)&gt;0,ROUNDDOWN(L2710/VLOOKUP($A2710,STOK_AWAL,13,0),0),0))</f>
        <v>0</v>
      </c>
      <c r="Q2710" t="str">
        <f>I2710</f>
        <v/>
      </c>
      <c r="R2710">
        <f>IFERROR(MOD(L2710,VLOOKUP($A2710,STOK_AWAL,13,0)),0)</f>
        <v>0</v>
      </c>
      <c r="S2710" t="str">
        <f>K2710</f>
        <v/>
      </c>
      <c r="T2710">
        <f>R2710+(P2710*(IFERROR(VLOOKUP($A2710,STOK_AWAL,13,0),0)))</f>
        <v>0</v>
      </c>
      <c r="U2710" t="str">
        <f>M2710</f>
        <v/>
      </c>
    </row>
    <row r="2711" spans="1:21" x14ac:dyDescent="0.25">
      <c r="A2711" t="str">
        <f>IF('3.Stok Awal'!$A2711=0,"",'3.Stok Awal'!$A2711)</f>
        <v/>
      </c>
      <c r="B2711" t="str">
        <f>IF('3.Stok Awal'!$B2711=0,"",'3.Stok Awal'!$B2711)</f>
        <v/>
      </c>
      <c r="C2711" t="str">
        <f>IF('3.Stok Awal'!$C2711=0,"",'3.Stok Awal'!$C2711)</f>
        <v/>
      </c>
      <c r="D2711" t="str">
        <f>IF('3.Stok Awal'!$D2711=0,"",'3.Stok Awal'!$D2711)</f>
        <v/>
      </c>
      <c r="E2711" t="str">
        <f>IF('3.Stok Awal'!$E2711=0,"",'3.Stok Awal'!$E2711)</f>
        <v/>
      </c>
      <c r="F2711" s="4" t="str">
        <f>IF('3.Stok Awal'!$F2711=0,"",'3.Stok Awal'!$F2711)</f>
        <v/>
      </c>
      <c r="G2711" s="4" t="str">
        <f t="shared" si="42"/>
        <v/>
      </c>
      <c r="H2711">
        <f>IF('3.Stok Awal'!$I2711=0,0,'3.Stok Awal'!$I2711)</f>
        <v>0</v>
      </c>
      <c r="I2711" t="str">
        <f>IF('3.Stok Awal'!$J2711=0,"",'3.Stok Awal'!$J2711)</f>
        <v/>
      </c>
      <c r="J2711">
        <f>IF('3.Stok Awal'!$K2711=0,0,'3.Stok Awal'!$K2711)</f>
        <v>0</v>
      </c>
      <c r="K2711" t="str">
        <f>IF('3.Stok Awal'!$L2711=0,"",'3.Stok Awal'!$L2711)</f>
        <v/>
      </c>
      <c r="L2711">
        <f>IF('3.Stok Awal'!$N2711=0,0,'3.Stok Awal'!$N2711)</f>
        <v>0</v>
      </c>
      <c r="M2711" t="str">
        <f>IF('3.Stok Awal'!$O2711=0,"",'3.Stok Awal'!$O2711)</f>
        <v/>
      </c>
      <c r="N2711">
        <f>SUMIF('4.Sell to Trade'!$O$5:$O$5003,'5.Stok Akhir'!$G2711,'4.Sell to Trade'!$Q$5:$Q$5003)</f>
        <v>0</v>
      </c>
      <c r="O2711" t="str">
        <f>IF('3.Stok Awal'!$L2711=0,"",'3.Stok Awal'!$L2711)</f>
        <v/>
      </c>
      <c r="P2711">
        <f>IF(ISNA(VLOOKUP($A2711,STOK_AWAL,13,0)),0,IF(VLOOKUP($A2711,STOK_AWAL,13,0)&gt;0,ROUNDDOWN(L2711/VLOOKUP($A2711,STOK_AWAL,13,0),0),0))</f>
        <v>0</v>
      </c>
      <c r="Q2711" t="str">
        <f>I2711</f>
        <v/>
      </c>
      <c r="R2711">
        <f>IFERROR(MOD(L2711,VLOOKUP($A2711,STOK_AWAL,13,0)),0)</f>
        <v>0</v>
      </c>
      <c r="S2711" t="str">
        <f>K2711</f>
        <v/>
      </c>
      <c r="T2711">
        <f>R2711+(P2711*(IFERROR(VLOOKUP($A2711,STOK_AWAL,13,0),0)))</f>
        <v>0</v>
      </c>
      <c r="U2711" t="str">
        <f>M2711</f>
        <v/>
      </c>
    </row>
    <row r="2712" spans="1:21" x14ac:dyDescent="0.25">
      <c r="A2712" t="str">
        <f>IF('3.Stok Awal'!$A2712=0,"",'3.Stok Awal'!$A2712)</f>
        <v/>
      </c>
      <c r="B2712" t="str">
        <f>IF('3.Stok Awal'!$B2712=0,"",'3.Stok Awal'!$B2712)</f>
        <v/>
      </c>
      <c r="C2712" t="str">
        <f>IF('3.Stok Awal'!$C2712=0,"",'3.Stok Awal'!$C2712)</f>
        <v/>
      </c>
      <c r="D2712" t="str">
        <f>IF('3.Stok Awal'!$D2712=0,"",'3.Stok Awal'!$D2712)</f>
        <v/>
      </c>
      <c r="E2712" t="str">
        <f>IF('3.Stok Awal'!$E2712=0,"",'3.Stok Awal'!$E2712)</f>
        <v/>
      </c>
      <c r="F2712" s="4" t="str">
        <f>IF('3.Stok Awal'!$F2712=0,"",'3.Stok Awal'!$F2712)</f>
        <v/>
      </c>
      <c r="G2712" s="4" t="str">
        <f t="shared" si="42"/>
        <v/>
      </c>
      <c r="H2712">
        <f>IF('3.Stok Awal'!$I2712=0,0,'3.Stok Awal'!$I2712)</f>
        <v>0</v>
      </c>
      <c r="I2712" t="str">
        <f>IF('3.Stok Awal'!$J2712=0,"",'3.Stok Awal'!$J2712)</f>
        <v/>
      </c>
      <c r="J2712">
        <f>IF('3.Stok Awal'!$K2712=0,0,'3.Stok Awal'!$K2712)</f>
        <v>0</v>
      </c>
      <c r="K2712" t="str">
        <f>IF('3.Stok Awal'!$L2712=0,"",'3.Stok Awal'!$L2712)</f>
        <v/>
      </c>
      <c r="L2712">
        <f>IF('3.Stok Awal'!$N2712=0,0,'3.Stok Awal'!$N2712)</f>
        <v>0</v>
      </c>
      <c r="M2712" t="str">
        <f>IF('3.Stok Awal'!$O2712=0,"",'3.Stok Awal'!$O2712)</f>
        <v/>
      </c>
      <c r="N2712">
        <f>SUMIF('4.Sell to Trade'!$O$5:$O$5003,'5.Stok Akhir'!$G2712,'4.Sell to Trade'!$Q$5:$Q$5003)</f>
        <v>0</v>
      </c>
      <c r="O2712" t="str">
        <f>IF('3.Stok Awal'!$L2712=0,"",'3.Stok Awal'!$L2712)</f>
        <v/>
      </c>
      <c r="P2712">
        <f>IF(ISNA(VLOOKUP($A2712,STOK_AWAL,13,0)),0,IF(VLOOKUP($A2712,STOK_AWAL,13,0)&gt;0,ROUNDDOWN(L2712/VLOOKUP($A2712,STOK_AWAL,13,0),0),0))</f>
        <v>0</v>
      </c>
      <c r="Q2712" t="str">
        <f>I2712</f>
        <v/>
      </c>
      <c r="R2712">
        <f>IFERROR(MOD(L2712,VLOOKUP($A2712,STOK_AWAL,13,0)),0)</f>
        <v>0</v>
      </c>
      <c r="S2712" t="str">
        <f>K2712</f>
        <v/>
      </c>
      <c r="T2712">
        <f>R2712+(P2712*(IFERROR(VLOOKUP($A2712,STOK_AWAL,13,0),0)))</f>
        <v>0</v>
      </c>
      <c r="U2712" t="str">
        <f>M2712</f>
        <v/>
      </c>
    </row>
    <row r="2713" spans="1:21" x14ac:dyDescent="0.25">
      <c r="A2713" t="str">
        <f>IF('3.Stok Awal'!$A2713=0,"",'3.Stok Awal'!$A2713)</f>
        <v/>
      </c>
      <c r="B2713" t="str">
        <f>IF('3.Stok Awal'!$B2713=0,"",'3.Stok Awal'!$B2713)</f>
        <v/>
      </c>
      <c r="C2713" t="str">
        <f>IF('3.Stok Awal'!$C2713=0,"",'3.Stok Awal'!$C2713)</f>
        <v/>
      </c>
      <c r="D2713" t="str">
        <f>IF('3.Stok Awal'!$D2713=0,"",'3.Stok Awal'!$D2713)</f>
        <v/>
      </c>
      <c r="E2713" t="str">
        <f>IF('3.Stok Awal'!$E2713=0,"",'3.Stok Awal'!$E2713)</f>
        <v/>
      </c>
      <c r="F2713" s="4" t="str">
        <f>IF('3.Stok Awal'!$F2713=0,"",'3.Stok Awal'!$F2713)</f>
        <v/>
      </c>
      <c r="G2713" s="4" t="str">
        <f t="shared" si="42"/>
        <v/>
      </c>
      <c r="H2713">
        <f>IF('3.Stok Awal'!$I2713=0,0,'3.Stok Awal'!$I2713)</f>
        <v>0</v>
      </c>
      <c r="I2713" t="str">
        <f>IF('3.Stok Awal'!$J2713=0,"",'3.Stok Awal'!$J2713)</f>
        <v/>
      </c>
      <c r="J2713">
        <f>IF('3.Stok Awal'!$K2713=0,0,'3.Stok Awal'!$K2713)</f>
        <v>0</v>
      </c>
      <c r="K2713" t="str">
        <f>IF('3.Stok Awal'!$L2713=0,"",'3.Stok Awal'!$L2713)</f>
        <v/>
      </c>
      <c r="L2713">
        <f>IF('3.Stok Awal'!$N2713=0,0,'3.Stok Awal'!$N2713)</f>
        <v>0</v>
      </c>
      <c r="M2713" t="str">
        <f>IF('3.Stok Awal'!$O2713=0,"",'3.Stok Awal'!$O2713)</f>
        <v/>
      </c>
      <c r="N2713">
        <f>SUMIF('4.Sell to Trade'!$O$5:$O$5003,'5.Stok Akhir'!$G2713,'4.Sell to Trade'!$Q$5:$Q$5003)</f>
        <v>0</v>
      </c>
      <c r="O2713" t="str">
        <f>IF('3.Stok Awal'!$L2713=0,"",'3.Stok Awal'!$L2713)</f>
        <v/>
      </c>
      <c r="P2713">
        <f>IF(ISNA(VLOOKUP($A2713,STOK_AWAL,13,0)),0,IF(VLOOKUP($A2713,STOK_AWAL,13,0)&gt;0,ROUNDDOWN(L2713/VLOOKUP($A2713,STOK_AWAL,13,0),0),0))</f>
        <v>0</v>
      </c>
      <c r="Q2713" t="str">
        <f>I2713</f>
        <v/>
      </c>
      <c r="R2713">
        <f>IFERROR(MOD(L2713,VLOOKUP($A2713,STOK_AWAL,13,0)),0)</f>
        <v>0</v>
      </c>
      <c r="S2713" t="str">
        <f>K2713</f>
        <v/>
      </c>
      <c r="T2713">
        <f>R2713+(P2713*(IFERROR(VLOOKUP($A2713,STOK_AWAL,13,0),0)))</f>
        <v>0</v>
      </c>
      <c r="U2713" t="str">
        <f>M2713</f>
        <v/>
      </c>
    </row>
    <row r="2714" spans="1:21" x14ac:dyDescent="0.25">
      <c r="A2714" t="str">
        <f>IF('3.Stok Awal'!$A2714=0,"",'3.Stok Awal'!$A2714)</f>
        <v/>
      </c>
      <c r="B2714" t="str">
        <f>IF('3.Stok Awal'!$B2714=0,"",'3.Stok Awal'!$B2714)</f>
        <v/>
      </c>
      <c r="C2714" t="str">
        <f>IF('3.Stok Awal'!$C2714=0,"",'3.Stok Awal'!$C2714)</f>
        <v/>
      </c>
      <c r="D2714" t="str">
        <f>IF('3.Stok Awal'!$D2714=0,"",'3.Stok Awal'!$D2714)</f>
        <v/>
      </c>
      <c r="E2714" t="str">
        <f>IF('3.Stok Awal'!$E2714=0,"",'3.Stok Awal'!$E2714)</f>
        <v/>
      </c>
      <c r="F2714" s="4" t="str">
        <f>IF('3.Stok Awal'!$F2714=0,"",'3.Stok Awal'!$F2714)</f>
        <v/>
      </c>
      <c r="G2714" s="4" t="str">
        <f t="shared" si="42"/>
        <v/>
      </c>
      <c r="H2714">
        <f>IF('3.Stok Awal'!$I2714=0,0,'3.Stok Awal'!$I2714)</f>
        <v>0</v>
      </c>
      <c r="I2714" t="str">
        <f>IF('3.Stok Awal'!$J2714=0,"",'3.Stok Awal'!$J2714)</f>
        <v/>
      </c>
      <c r="J2714">
        <f>IF('3.Stok Awal'!$K2714=0,0,'3.Stok Awal'!$K2714)</f>
        <v>0</v>
      </c>
      <c r="K2714" t="str">
        <f>IF('3.Stok Awal'!$L2714=0,"",'3.Stok Awal'!$L2714)</f>
        <v/>
      </c>
      <c r="L2714">
        <f>IF('3.Stok Awal'!$N2714=0,0,'3.Stok Awal'!$N2714)</f>
        <v>0</v>
      </c>
      <c r="M2714" t="str">
        <f>IF('3.Stok Awal'!$O2714=0,"",'3.Stok Awal'!$O2714)</f>
        <v/>
      </c>
      <c r="N2714">
        <f>SUMIF('4.Sell to Trade'!$O$5:$O$5003,'5.Stok Akhir'!$G2714,'4.Sell to Trade'!$Q$5:$Q$5003)</f>
        <v>0</v>
      </c>
      <c r="O2714" t="str">
        <f>IF('3.Stok Awal'!$L2714=0,"",'3.Stok Awal'!$L2714)</f>
        <v/>
      </c>
      <c r="P2714">
        <f>IF(ISNA(VLOOKUP($A2714,STOK_AWAL,13,0)),0,IF(VLOOKUP($A2714,STOK_AWAL,13,0)&gt;0,ROUNDDOWN(L2714/VLOOKUP($A2714,STOK_AWAL,13,0),0),0))</f>
        <v>0</v>
      </c>
      <c r="Q2714" t="str">
        <f>I2714</f>
        <v/>
      </c>
      <c r="R2714">
        <f>IFERROR(MOD(L2714,VLOOKUP($A2714,STOK_AWAL,13,0)),0)</f>
        <v>0</v>
      </c>
      <c r="S2714" t="str">
        <f>K2714</f>
        <v/>
      </c>
      <c r="T2714">
        <f>R2714+(P2714*(IFERROR(VLOOKUP($A2714,STOK_AWAL,13,0),0)))</f>
        <v>0</v>
      </c>
      <c r="U2714" t="str">
        <f>M2714</f>
        <v/>
      </c>
    </row>
    <row r="2715" spans="1:21" x14ac:dyDescent="0.25">
      <c r="A2715" t="str">
        <f>IF('3.Stok Awal'!$A2715=0,"",'3.Stok Awal'!$A2715)</f>
        <v/>
      </c>
      <c r="B2715" t="str">
        <f>IF('3.Stok Awal'!$B2715=0,"",'3.Stok Awal'!$B2715)</f>
        <v/>
      </c>
      <c r="C2715" t="str">
        <f>IF('3.Stok Awal'!$C2715=0,"",'3.Stok Awal'!$C2715)</f>
        <v/>
      </c>
      <c r="D2715" t="str">
        <f>IF('3.Stok Awal'!$D2715=0,"",'3.Stok Awal'!$D2715)</f>
        <v/>
      </c>
      <c r="E2715" t="str">
        <f>IF('3.Stok Awal'!$E2715=0,"",'3.Stok Awal'!$E2715)</f>
        <v/>
      </c>
      <c r="F2715" s="4" t="str">
        <f>IF('3.Stok Awal'!$F2715=0,"",'3.Stok Awal'!$F2715)</f>
        <v/>
      </c>
      <c r="G2715" s="4" t="str">
        <f t="shared" si="42"/>
        <v/>
      </c>
      <c r="H2715">
        <f>IF('3.Stok Awal'!$I2715=0,0,'3.Stok Awal'!$I2715)</f>
        <v>0</v>
      </c>
      <c r="I2715" t="str">
        <f>IF('3.Stok Awal'!$J2715=0,"",'3.Stok Awal'!$J2715)</f>
        <v/>
      </c>
      <c r="J2715">
        <f>IF('3.Stok Awal'!$K2715=0,0,'3.Stok Awal'!$K2715)</f>
        <v>0</v>
      </c>
      <c r="K2715" t="str">
        <f>IF('3.Stok Awal'!$L2715=0,"",'3.Stok Awal'!$L2715)</f>
        <v/>
      </c>
      <c r="L2715">
        <f>IF('3.Stok Awal'!$N2715=0,0,'3.Stok Awal'!$N2715)</f>
        <v>0</v>
      </c>
      <c r="M2715" t="str">
        <f>IF('3.Stok Awal'!$O2715=0,"",'3.Stok Awal'!$O2715)</f>
        <v/>
      </c>
      <c r="N2715">
        <f>SUMIF('4.Sell to Trade'!$O$5:$O$5003,'5.Stok Akhir'!$G2715,'4.Sell to Trade'!$Q$5:$Q$5003)</f>
        <v>0</v>
      </c>
      <c r="O2715" t="str">
        <f>IF('3.Stok Awal'!$L2715=0,"",'3.Stok Awal'!$L2715)</f>
        <v/>
      </c>
      <c r="P2715">
        <f>IF(ISNA(VLOOKUP($A2715,STOK_AWAL,13,0)),0,IF(VLOOKUP($A2715,STOK_AWAL,13,0)&gt;0,ROUNDDOWN(L2715/VLOOKUP($A2715,STOK_AWAL,13,0),0),0))</f>
        <v>0</v>
      </c>
      <c r="Q2715" t="str">
        <f>I2715</f>
        <v/>
      </c>
      <c r="R2715">
        <f>IFERROR(MOD(L2715,VLOOKUP($A2715,STOK_AWAL,13,0)),0)</f>
        <v>0</v>
      </c>
      <c r="S2715" t="str">
        <f>K2715</f>
        <v/>
      </c>
      <c r="T2715">
        <f>R2715+(P2715*(IFERROR(VLOOKUP($A2715,STOK_AWAL,13,0),0)))</f>
        <v>0</v>
      </c>
      <c r="U2715" t="str">
        <f>M2715</f>
        <v/>
      </c>
    </row>
    <row r="2716" spans="1:21" x14ac:dyDescent="0.25">
      <c r="A2716" t="str">
        <f>IF('3.Stok Awal'!$A2716=0,"",'3.Stok Awal'!$A2716)</f>
        <v/>
      </c>
      <c r="B2716" t="str">
        <f>IF('3.Stok Awal'!$B2716=0,"",'3.Stok Awal'!$B2716)</f>
        <v/>
      </c>
      <c r="C2716" t="str">
        <f>IF('3.Stok Awal'!$C2716=0,"",'3.Stok Awal'!$C2716)</f>
        <v/>
      </c>
      <c r="D2716" t="str">
        <f>IF('3.Stok Awal'!$D2716=0,"",'3.Stok Awal'!$D2716)</f>
        <v/>
      </c>
      <c r="E2716" t="str">
        <f>IF('3.Stok Awal'!$E2716=0,"",'3.Stok Awal'!$E2716)</f>
        <v/>
      </c>
      <c r="F2716" s="4" t="str">
        <f>IF('3.Stok Awal'!$F2716=0,"",'3.Stok Awal'!$F2716)</f>
        <v/>
      </c>
      <c r="G2716" s="4" t="str">
        <f t="shared" si="42"/>
        <v/>
      </c>
      <c r="H2716">
        <f>IF('3.Stok Awal'!$I2716=0,0,'3.Stok Awal'!$I2716)</f>
        <v>0</v>
      </c>
      <c r="I2716" t="str">
        <f>IF('3.Stok Awal'!$J2716=0,"",'3.Stok Awal'!$J2716)</f>
        <v/>
      </c>
      <c r="J2716">
        <f>IF('3.Stok Awal'!$K2716=0,0,'3.Stok Awal'!$K2716)</f>
        <v>0</v>
      </c>
      <c r="K2716" t="str">
        <f>IF('3.Stok Awal'!$L2716=0,"",'3.Stok Awal'!$L2716)</f>
        <v/>
      </c>
      <c r="L2716">
        <f>IF('3.Stok Awal'!$N2716=0,0,'3.Stok Awal'!$N2716)</f>
        <v>0</v>
      </c>
      <c r="M2716" t="str">
        <f>IF('3.Stok Awal'!$O2716=0,"",'3.Stok Awal'!$O2716)</f>
        <v/>
      </c>
      <c r="N2716">
        <f>SUMIF('4.Sell to Trade'!$O$5:$O$5003,'5.Stok Akhir'!$G2716,'4.Sell to Trade'!$Q$5:$Q$5003)</f>
        <v>0</v>
      </c>
      <c r="O2716" t="str">
        <f>IF('3.Stok Awal'!$L2716=0,"",'3.Stok Awal'!$L2716)</f>
        <v/>
      </c>
      <c r="P2716">
        <f>IF(ISNA(VLOOKUP($A2716,STOK_AWAL,13,0)),0,IF(VLOOKUP($A2716,STOK_AWAL,13,0)&gt;0,ROUNDDOWN(L2716/VLOOKUP($A2716,STOK_AWAL,13,0),0),0))</f>
        <v>0</v>
      </c>
      <c r="Q2716" t="str">
        <f>I2716</f>
        <v/>
      </c>
      <c r="R2716">
        <f>IFERROR(MOD(L2716,VLOOKUP($A2716,STOK_AWAL,13,0)),0)</f>
        <v>0</v>
      </c>
      <c r="S2716" t="str">
        <f>K2716</f>
        <v/>
      </c>
      <c r="T2716">
        <f>R2716+(P2716*(IFERROR(VLOOKUP($A2716,STOK_AWAL,13,0),0)))</f>
        <v>0</v>
      </c>
      <c r="U2716" t="str">
        <f>M2716</f>
        <v/>
      </c>
    </row>
    <row r="2717" spans="1:21" x14ac:dyDescent="0.25">
      <c r="A2717" t="str">
        <f>IF('3.Stok Awal'!$A2717=0,"",'3.Stok Awal'!$A2717)</f>
        <v/>
      </c>
      <c r="B2717" t="str">
        <f>IF('3.Stok Awal'!$B2717=0,"",'3.Stok Awal'!$B2717)</f>
        <v/>
      </c>
      <c r="C2717" t="str">
        <f>IF('3.Stok Awal'!$C2717=0,"",'3.Stok Awal'!$C2717)</f>
        <v/>
      </c>
      <c r="D2717" t="str">
        <f>IF('3.Stok Awal'!$D2717=0,"",'3.Stok Awal'!$D2717)</f>
        <v/>
      </c>
      <c r="E2717" t="str">
        <f>IF('3.Stok Awal'!$E2717=0,"",'3.Stok Awal'!$E2717)</f>
        <v/>
      </c>
      <c r="F2717" s="4" t="str">
        <f>IF('3.Stok Awal'!$F2717=0,"",'3.Stok Awal'!$F2717)</f>
        <v/>
      </c>
      <c r="G2717" s="4" t="str">
        <f t="shared" si="42"/>
        <v/>
      </c>
      <c r="H2717">
        <f>IF('3.Stok Awal'!$I2717=0,0,'3.Stok Awal'!$I2717)</f>
        <v>0</v>
      </c>
      <c r="I2717" t="str">
        <f>IF('3.Stok Awal'!$J2717=0,"",'3.Stok Awal'!$J2717)</f>
        <v/>
      </c>
      <c r="J2717">
        <f>IF('3.Stok Awal'!$K2717=0,0,'3.Stok Awal'!$K2717)</f>
        <v>0</v>
      </c>
      <c r="K2717" t="str">
        <f>IF('3.Stok Awal'!$L2717=0,"",'3.Stok Awal'!$L2717)</f>
        <v/>
      </c>
      <c r="L2717">
        <f>IF('3.Stok Awal'!$N2717=0,0,'3.Stok Awal'!$N2717)</f>
        <v>0</v>
      </c>
      <c r="M2717" t="str">
        <f>IF('3.Stok Awal'!$O2717=0,"",'3.Stok Awal'!$O2717)</f>
        <v/>
      </c>
      <c r="N2717">
        <f>SUMIF('4.Sell to Trade'!$O$5:$O$5003,'5.Stok Akhir'!$G2717,'4.Sell to Trade'!$Q$5:$Q$5003)</f>
        <v>0</v>
      </c>
      <c r="O2717" t="str">
        <f>IF('3.Stok Awal'!$L2717=0,"",'3.Stok Awal'!$L2717)</f>
        <v/>
      </c>
      <c r="P2717">
        <f>IF(ISNA(VLOOKUP($A2717,STOK_AWAL,13,0)),0,IF(VLOOKUP($A2717,STOK_AWAL,13,0)&gt;0,ROUNDDOWN(L2717/VLOOKUP($A2717,STOK_AWAL,13,0),0),0))</f>
        <v>0</v>
      </c>
      <c r="Q2717" t="str">
        <f>I2717</f>
        <v/>
      </c>
      <c r="R2717">
        <f>IFERROR(MOD(L2717,VLOOKUP($A2717,STOK_AWAL,13,0)),0)</f>
        <v>0</v>
      </c>
      <c r="S2717" t="str">
        <f>K2717</f>
        <v/>
      </c>
      <c r="T2717">
        <f>R2717+(P2717*(IFERROR(VLOOKUP($A2717,STOK_AWAL,13,0),0)))</f>
        <v>0</v>
      </c>
      <c r="U2717" t="str">
        <f>M2717</f>
        <v/>
      </c>
    </row>
    <row r="2718" spans="1:21" x14ac:dyDescent="0.25">
      <c r="A2718" t="str">
        <f>IF('3.Stok Awal'!$A2718=0,"",'3.Stok Awal'!$A2718)</f>
        <v/>
      </c>
      <c r="B2718" t="str">
        <f>IF('3.Stok Awal'!$B2718=0,"",'3.Stok Awal'!$B2718)</f>
        <v/>
      </c>
      <c r="C2718" t="str">
        <f>IF('3.Stok Awal'!$C2718=0,"",'3.Stok Awal'!$C2718)</f>
        <v/>
      </c>
      <c r="D2718" t="str">
        <f>IF('3.Stok Awal'!$D2718=0,"",'3.Stok Awal'!$D2718)</f>
        <v/>
      </c>
      <c r="E2718" t="str">
        <f>IF('3.Stok Awal'!$E2718=0,"",'3.Stok Awal'!$E2718)</f>
        <v/>
      </c>
      <c r="F2718" s="4" t="str">
        <f>IF('3.Stok Awal'!$F2718=0,"",'3.Stok Awal'!$F2718)</f>
        <v/>
      </c>
      <c r="G2718" s="4" t="str">
        <f t="shared" si="42"/>
        <v/>
      </c>
      <c r="H2718">
        <f>IF('3.Stok Awal'!$I2718=0,0,'3.Stok Awal'!$I2718)</f>
        <v>0</v>
      </c>
      <c r="I2718" t="str">
        <f>IF('3.Stok Awal'!$J2718=0,"",'3.Stok Awal'!$J2718)</f>
        <v/>
      </c>
      <c r="J2718">
        <f>IF('3.Stok Awal'!$K2718=0,0,'3.Stok Awal'!$K2718)</f>
        <v>0</v>
      </c>
      <c r="K2718" t="str">
        <f>IF('3.Stok Awal'!$L2718=0,"",'3.Stok Awal'!$L2718)</f>
        <v/>
      </c>
      <c r="L2718">
        <f>IF('3.Stok Awal'!$N2718=0,0,'3.Stok Awal'!$N2718)</f>
        <v>0</v>
      </c>
      <c r="M2718" t="str">
        <f>IF('3.Stok Awal'!$O2718=0,"",'3.Stok Awal'!$O2718)</f>
        <v/>
      </c>
      <c r="N2718">
        <f>SUMIF('4.Sell to Trade'!$O$5:$O$5003,'5.Stok Akhir'!$G2718,'4.Sell to Trade'!$Q$5:$Q$5003)</f>
        <v>0</v>
      </c>
      <c r="O2718" t="str">
        <f>IF('3.Stok Awal'!$L2718=0,"",'3.Stok Awal'!$L2718)</f>
        <v/>
      </c>
      <c r="P2718">
        <f>IF(ISNA(VLOOKUP($A2718,STOK_AWAL,13,0)),0,IF(VLOOKUP($A2718,STOK_AWAL,13,0)&gt;0,ROUNDDOWN(L2718/VLOOKUP($A2718,STOK_AWAL,13,0),0),0))</f>
        <v>0</v>
      </c>
      <c r="Q2718" t="str">
        <f>I2718</f>
        <v/>
      </c>
      <c r="R2718">
        <f>IFERROR(MOD(L2718,VLOOKUP($A2718,STOK_AWAL,13,0)),0)</f>
        <v>0</v>
      </c>
      <c r="S2718" t="str">
        <f>K2718</f>
        <v/>
      </c>
      <c r="T2718">
        <f>R2718+(P2718*(IFERROR(VLOOKUP($A2718,STOK_AWAL,13,0),0)))</f>
        <v>0</v>
      </c>
      <c r="U2718" t="str">
        <f>M2718</f>
        <v/>
      </c>
    </row>
    <row r="2719" spans="1:21" x14ac:dyDescent="0.25">
      <c r="A2719" t="str">
        <f>IF('3.Stok Awal'!$A2719=0,"",'3.Stok Awal'!$A2719)</f>
        <v/>
      </c>
      <c r="B2719" t="str">
        <f>IF('3.Stok Awal'!$B2719=0,"",'3.Stok Awal'!$B2719)</f>
        <v/>
      </c>
      <c r="C2719" t="str">
        <f>IF('3.Stok Awal'!$C2719=0,"",'3.Stok Awal'!$C2719)</f>
        <v/>
      </c>
      <c r="D2719" t="str">
        <f>IF('3.Stok Awal'!$D2719=0,"",'3.Stok Awal'!$D2719)</f>
        <v/>
      </c>
      <c r="E2719" t="str">
        <f>IF('3.Stok Awal'!$E2719=0,"",'3.Stok Awal'!$E2719)</f>
        <v/>
      </c>
      <c r="F2719" s="4" t="str">
        <f>IF('3.Stok Awal'!$F2719=0,"",'3.Stok Awal'!$F2719)</f>
        <v/>
      </c>
      <c r="G2719" s="4" t="str">
        <f t="shared" si="42"/>
        <v/>
      </c>
      <c r="H2719">
        <f>IF('3.Stok Awal'!$I2719=0,0,'3.Stok Awal'!$I2719)</f>
        <v>0</v>
      </c>
      <c r="I2719" t="str">
        <f>IF('3.Stok Awal'!$J2719=0,"",'3.Stok Awal'!$J2719)</f>
        <v/>
      </c>
      <c r="J2719">
        <f>IF('3.Stok Awal'!$K2719=0,0,'3.Stok Awal'!$K2719)</f>
        <v>0</v>
      </c>
      <c r="K2719" t="str">
        <f>IF('3.Stok Awal'!$L2719=0,"",'3.Stok Awal'!$L2719)</f>
        <v/>
      </c>
      <c r="L2719">
        <f>IF('3.Stok Awal'!$N2719=0,0,'3.Stok Awal'!$N2719)</f>
        <v>0</v>
      </c>
      <c r="M2719" t="str">
        <f>IF('3.Stok Awal'!$O2719=0,"",'3.Stok Awal'!$O2719)</f>
        <v/>
      </c>
      <c r="N2719">
        <f>SUMIF('4.Sell to Trade'!$O$5:$O$5003,'5.Stok Akhir'!$G2719,'4.Sell to Trade'!$Q$5:$Q$5003)</f>
        <v>0</v>
      </c>
      <c r="O2719" t="str">
        <f>IF('3.Stok Awal'!$L2719=0,"",'3.Stok Awal'!$L2719)</f>
        <v/>
      </c>
      <c r="P2719">
        <f>IF(ISNA(VLOOKUP($A2719,STOK_AWAL,13,0)),0,IF(VLOOKUP($A2719,STOK_AWAL,13,0)&gt;0,ROUNDDOWN(L2719/VLOOKUP($A2719,STOK_AWAL,13,0),0),0))</f>
        <v>0</v>
      </c>
      <c r="Q2719" t="str">
        <f>I2719</f>
        <v/>
      </c>
      <c r="R2719">
        <f>IFERROR(MOD(L2719,VLOOKUP($A2719,STOK_AWAL,13,0)),0)</f>
        <v>0</v>
      </c>
      <c r="S2719" t="str">
        <f>K2719</f>
        <v/>
      </c>
      <c r="T2719">
        <f>R2719+(P2719*(IFERROR(VLOOKUP($A2719,STOK_AWAL,13,0),0)))</f>
        <v>0</v>
      </c>
      <c r="U2719" t="str">
        <f>M2719</f>
        <v/>
      </c>
    </row>
    <row r="2720" spans="1:21" x14ac:dyDescent="0.25">
      <c r="A2720" t="str">
        <f>IF('3.Stok Awal'!$A2720=0,"",'3.Stok Awal'!$A2720)</f>
        <v/>
      </c>
      <c r="B2720" t="str">
        <f>IF('3.Stok Awal'!$B2720=0,"",'3.Stok Awal'!$B2720)</f>
        <v/>
      </c>
      <c r="C2720" t="str">
        <f>IF('3.Stok Awal'!$C2720=0,"",'3.Stok Awal'!$C2720)</f>
        <v/>
      </c>
      <c r="D2720" t="str">
        <f>IF('3.Stok Awal'!$D2720=0,"",'3.Stok Awal'!$D2720)</f>
        <v/>
      </c>
      <c r="E2720" t="str">
        <f>IF('3.Stok Awal'!$E2720=0,"",'3.Stok Awal'!$E2720)</f>
        <v/>
      </c>
      <c r="F2720" s="4" t="str">
        <f>IF('3.Stok Awal'!$F2720=0,"",'3.Stok Awal'!$F2720)</f>
        <v/>
      </c>
      <c r="G2720" s="4" t="str">
        <f t="shared" si="42"/>
        <v/>
      </c>
      <c r="H2720">
        <f>IF('3.Stok Awal'!$I2720=0,0,'3.Stok Awal'!$I2720)</f>
        <v>0</v>
      </c>
      <c r="I2720" t="str">
        <f>IF('3.Stok Awal'!$J2720=0,"",'3.Stok Awal'!$J2720)</f>
        <v/>
      </c>
      <c r="J2720">
        <f>IF('3.Stok Awal'!$K2720=0,0,'3.Stok Awal'!$K2720)</f>
        <v>0</v>
      </c>
      <c r="K2720" t="str">
        <f>IF('3.Stok Awal'!$L2720=0,"",'3.Stok Awal'!$L2720)</f>
        <v/>
      </c>
      <c r="L2720">
        <f>IF('3.Stok Awal'!$N2720=0,0,'3.Stok Awal'!$N2720)</f>
        <v>0</v>
      </c>
      <c r="M2720" t="str">
        <f>IF('3.Stok Awal'!$O2720=0,"",'3.Stok Awal'!$O2720)</f>
        <v/>
      </c>
      <c r="N2720">
        <f>SUMIF('4.Sell to Trade'!$O$5:$O$5003,'5.Stok Akhir'!$G2720,'4.Sell to Trade'!$Q$5:$Q$5003)</f>
        <v>0</v>
      </c>
      <c r="O2720" t="str">
        <f>IF('3.Stok Awal'!$L2720=0,"",'3.Stok Awal'!$L2720)</f>
        <v/>
      </c>
      <c r="P2720">
        <f>IF(ISNA(VLOOKUP($A2720,STOK_AWAL,13,0)),0,IF(VLOOKUP($A2720,STOK_AWAL,13,0)&gt;0,ROUNDDOWN(L2720/VLOOKUP($A2720,STOK_AWAL,13,0),0),0))</f>
        <v>0</v>
      </c>
      <c r="Q2720" t="str">
        <f>I2720</f>
        <v/>
      </c>
      <c r="R2720">
        <f>IFERROR(MOD(L2720,VLOOKUP($A2720,STOK_AWAL,13,0)),0)</f>
        <v>0</v>
      </c>
      <c r="S2720" t="str">
        <f>K2720</f>
        <v/>
      </c>
      <c r="T2720">
        <f>R2720+(P2720*(IFERROR(VLOOKUP($A2720,STOK_AWAL,13,0),0)))</f>
        <v>0</v>
      </c>
      <c r="U2720" t="str">
        <f>M2720</f>
        <v/>
      </c>
    </row>
    <row r="2721" spans="1:21" x14ac:dyDescent="0.25">
      <c r="A2721" t="str">
        <f>IF('3.Stok Awal'!$A2721=0,"",'3.Stok Awal'!$A2721)</f>
        <v/>
      </c>
      <c r="B2721" t="str">
        <f>IF('3.Stok Awal'!$B2721=0,"",'3.Stok Awal'!$B2721)</f>
        <v/>
      </c>
      <c r="C2721" t="str">
        <f>IF('3.Stok Awal'!$C2721=0,"",'3.Stok Awal'!$C2721)</f>
        <v/>
      </c>
      <c r="D2721" t="str">
        <f>IF('3.Stok Awal'!$D2721=0,"",'3.Stok Awal'!$D2721)</f>
        <v/>
      </c>
      <c r="E2721" t="str">
        <f>IF('3.Stok Awal'!$E2721=0,"",'3.Stok Awal'!$E2721)</f>
        <v/>
      </c>
      <c r="F2721" s="4" t="str">
        <f>IF('3.Stok Awal'!$F2721=0,"",'3.Stok Awal'!$F2721)</f>
        <v/>
      </c>
      <c r="G2721" s="4" t="str">
        <f t="shared" si="42"/>
        <v/>
      </c>
      <c r="H2721">
        <f>IF('3.Stok Awal'!$I2721=0,0,'3.Stok Awal'!$I2721)</f>
        <v>0</v>
      </c>
      <c r="I2721" t="str">
        <f>IF('3.Stok Awal'!$J2721=0,"",'3.Stok Awal'!$J2721)</f>
        <v/>
      </c>
      <c r="J2721">
        <f>IF('3.Stok Awal'!$K2721=0,0,'3.Stok Awal'!$K2721)</f>
        <v>0</v>
      </c>
      <c r="K2721" t="str">
        <f>IF('3.Stok Awal'!$L2721=0,"",'3.Stok Awal'!$L2721)</f>
        <v/>
      </c>
      <c r="L2721">
        <f>IF('3.Stok Awal'!$N2721=0,0,'3.Stok Awal'!$N2721)</f>
        <v>0</v>
      </c>
      <c r="M2721" t="str">
        <f>IF('3.Stok Awal'!$O2721=0,"",'3.Stok Awal'!$O2721)</f>
        <v/>
      </c>
      <c r="N2721">
        <f>SUMIF('4.Sell to Trade'!$O$5:$O$5003,'5.Stok Akhir'!$G2721,'4.Sell to Trade'!$Q$5:$Q$5003)</f>
        <v>0</v>
      </c>
      <c r="O2721" t="str">
        <f>IF('3.Stok Awal'!$L2721=0,"",'3.Stok Awal'!$L2721)</f>
        <v/>
      </c>
      <c r="P2721">
        <f>IF(ISNA(VLOOKUP($A2721,STOK_AWAL,13,0)),0,IF(VLOOKUP($A2721,STOK_AWAL,13,0)&gt;0,ROUNDDOWN(L2721/VLOOKUP($A2721,STOK_AWAL,13,0),0),0))</f>
        <v>0</v>
      </c>
      <c r="Q2721" t="str">
        <f>I2721</f>
        <v/>
      </c>
      <c r="R2721">
        <f>IFERROR(MOD(L2721,VLOOKUP($A2721,STOK_AWAL,13,0)),0)</f>
        <v>0</v>
      </c>
      <c r="S2721" t="str">
        <f>K2721</f>
        <v/>
      </c>
      <c r="T2721">
        <f>R2721+(P2721*(IFERROR(VLOOKUP($A2721,STOK_AWAL,13,0),0)))</f>
        <v>0</v>
      </c>
      <c r="U2721" t="str">
        <f>M2721</f>
        <v/>
      </c>
    </row>
    <row r="2722" spans="1:21" x14ac:dyDescent="0.25">
      <c r="A2722" t="str">
        <f>IF('3.Stok Awal'!$A2722=0,"",'3.Stok Awal'!$A2722)</f>
        <v/>
      </c>
      <c r="B2722" t="str">
        <f>IF('3.Stok Awal'!$B2722=0,"",'3.Stok Awal'!$B2722)</f>
        <v/>
      </c>
      <c r="C2722" t="str">
        <f>IF('3.Stok Awal'!$C2722=0,"",'3.Stok Awal'!$C2722)</f>
        <v/>
      </c>
      <c r="D2722" t="str">
        <f>IF('3.Stok Awal'!$D2722=0,"",'3.Stok Awal'!$D2722)</f>
        <v/>
      </c>
      <c r="E2722" t="str">
        <f>IF('3.Stok Awal'!$E2722=0,"",'3.Stok Awal'!$E2722)</f>
        <v/>
      </c>
      <c r="F2722" s="4" t="str">
        <f>IF('3.Stok Awal'!$F2722=0,"",'3.Stok Awal'!$F2722)</f>
        <v/>
      </c>
      <c r="G2722" s="4" t="str">
        <f t="shared" si="42"/>
        <v/>
      </c>
      <c r="H2722">
        <f>IF('3.Stok Awal'!$I2722=0,0,'3.Stok Awal'!$I2722)</f>
        <v>0</v>
      </c>
      <c r="I2722" t="str">
        <f>IF('3.Stok Awal'!$J2722=0,"",'3.Stok Awal'!$J2722)</f>
        <v/>
      </c>
      <c r="J2722">
        <f>IF('3.Stok Awal'!$K2722=0,0,'3.Stok Awal'!$K2722)</f>
        <v>0</v>
      </c>
      <c r="K2722" t="str">
        <f>IF('3.Stok Awal'!$L2722=0,"",'3.Stok Awal'!$L2722)</f>
        <v/>
      </c>
      <c r="L2722">
        <f>IF('3.Stok Awal'!$N2722=0,0,'3.Stok Awal'!$N2722)</f>
        <v>0</v>
      </c>
      <c r="M2722" t="str">
        <f>IF('3.Stok Awal'!$O2722=0,"",'3.Stok Awal'!$O2722)</f>
        <v/>
      </c>
      <c r="N2722">
        <f>SUMIF('4.Sell to Trade'!$O$5:$O$5003,'5.Stok Akhir'!$G2722,'4.Sell to Trade'!$Q$5:$Q$5003)</f>
        <v>0</v>
      </c>
      <c r="O2722" t="str">
        <f>IF('3.Stok Awal'!$L2722=0,"",'3.Stok Awal'!$L2722)</f>
        <v/>
      </c>
      <c r="P2722">
        <f>IF(ISNA(VLOOKUP($A2722,STOK_AWAL,13,0)),0,IF(VLOOKUP($A2722,STOK_AWAL,13,0)&gt;0,ROUNDDOWN(L2722/VLOOKUP($A2722,STOK_AWAL,13,0),0),0))</f>
        <v>0</v>
      </c>
      <c r="Q2722" t="str">
        <f>I2722</f>
        <v/>
      </c>
      <c r="R2722">
        <f>IFERROR(MOD(L2722,VLOOKUP($A2722,STOK_AWAL,13,0)),0)</f>
        <v>0</v>
      </c>
      <c r="S2722" t="str">
        <f>K2722</f>
        <v/>
      </c>
      <c r="T2722">
        <f>R2722+(P2722*(IFERROR(VLOOKUP($A2722,STOK_AWAL,13,0),0)))</f>
        <v>0</v>
      </c>
      <c r="U2722" t="str">
        <f>M2722</f>
        <v/>
      </c>
    </row>
    <row r="2723" spans="1:21" x14ac:dyDescent="0.25">
      <c r="A2723" t="str">
        <f>IF('3.Stok Awal'!$A2723=0,"",'3.Stok Awal'!$A2723)</f>
        <v/>
      </c>
      <c r="B2723" t="str">
        <f>IF('3.Stok Awal'!$B2723=0,"",'3.Stok Awal'!$B2723)</f>
        <v/>
      </c>
      <c r="C2723" t="str">
        <f>IF('3.Stok Awal'!$C2723=0,"",'3.Stok Awal'!$C2723)</f>
        <v/>
      </c>
      <c r="D2723" t="str">
        <f>IF('3.Stok Awal'!$D2723=0,"",'3.Stok Awal'!$D2723)</f>
        <v/>
      </c>
      <c r="E2723" t="str">
        <f>IF('3.Stok Awal'!$E2723=0,"",'3.Stok Awal'!$E2723)</f>
        <v/>
      </c>
      <c r="F2723" s="4" t="str">
        <f>IF('3.Stok Awal'!$F2723=0,"",'3.Stok Awal'!$F2723)</f>
        <v/>
      </c>
      <c r="G2723" s="4" t="str">
        <f t="shared" si="42"/>
        <v/>
      </c>
      <c r="H2723">
        <f>IF('3.Stok Awal'!$I2723=0,0,'3.Stok Awal'!$I2723)</f>
        <v>0</v>
      </c>
      <c r="I2723" t="str">
        <f>IF('3.Stok Awal'!$J2723=0,"",'3.Stok Awal'!$J2723)</f>
        <v/>
      </c>
      <c r="J2723">
        <f>IF('3.Stok Awal'!$K2723=0,0,'3.Stok Awal'!$K2723)</f>
        <v>0</v>
      </c>
      <c r="K2723" t="str">
        <f>IF('3.Stok Awal'!$L2723=0,"",'3.Stok Awal'!$L2723)</f>
        <v/>
      </c>
      <c r="L2723">
        <f>IF('3.Stok Awal'!$N2723=0,0,'3.Stok Awal'!$N2723)</f>
        <v>0</v>
      </c>
      <c r="M2723" t="str">
        <f>IF('3.Stok Awal'!$O2723=0,"",'3.Stok Awal'!$O2723)</f>
        <v/>
      </c>
      <c r="N2723">
        <f>SUMIF('4.Sell to Trade'!$O$5:$O$5003,'5.Stok Akhir'!$G2723,'4.Sell to Trade'!$Q$5:$Q$5003)</f>
        <v>0</v>
      </c>
      <c r="O2723" t="str">
        <f>IF('3.Stok Awal'!$L2723=0,"",'3.Stok Awal'!$L2723)</f>
        <v/>
      </c>
      <c r="P2723">
        <f>IF(ISNA(VLOOKUP($A2723,STOK_AWAL,13,0)),0,IF(VLOOKUP($A2723,STOK_AWAL,13,0)&gt;0,ROUNDDOWN(L2723/VLOOKUP($A2723,STOK_AWAL,13,0),0),0))</f>
        <v>0</v>
      </c>
      <c r="Q2723" t="str">
        <f>I2723</f>
        <v/>
      </c>
      <c r="R2723">
        <f>IFERROR(MOD(L2723,VLOOKUP($A2723,STOK_AWAL,13,0)),0)</f>
        <v>0</v>
      </c>
      <c r="S2723" t="str">
        <f>K2723</f>
        <v/>
      </c>
      <c r="T2723">
        <f>R2723+(P2723*(IFERROR(VLOOKUP($A2723,STOK_AWAL,13,0),0)))</f>
        <v>0</v>
      </c>
      <c r="U2723" t="str">
        <f>M2723</f>
        <v/>
      </c>
    </row>
    <row r="2724" spans="1:21" x14ac:dyDescent="0.25">
      <c r="A2724" t="str">
        <f>IF('3.Stok Awal'!$A2724=0,"",'3.Stok Awal'!$A2724)</f>
        <v/>
      </c>
      <c r="B2724" t="str">
        <f>IF('3.Stok Awal'!$B2724=0,"",'3.Stok Awal'!$B2724)</f>
        <v/>
      </c>
      <c r="C2724" t="str">
        <f>IF('3.Stok Awal'!$C2724=0,"",'3.Stok Awal'!$C2724)</f>
        <v/>
      </c>
      <c r="D2724" t="str">
        <f>IF('3.Stok Awal'!$D2724=0,"",'3.Stok Awal'!$D2724)</f>
        <v/>
      </c>
      <c r="E2724" t="str">
        <f>IF('3.Stok Awal'!$E2724=0,"",'3.Stok Awal'!$E2724)</f>
        <v/>
      </c>
      <c r="F2724" s="4" t="str">
        <f>IF('3.Stok Awal'!$F2724=0,"",'3.Stok Awal'!$F2724)</f>
        <v/>
      </c>
      <c r="G2724" s="4" t="str">
        <f t="shared" si="42"/>
        <v/>
      </c>
      <c r="H2724">
        <f>IF('3.Stok Awal'!$I2724=0,0,'3.Stok Awal'!$I2724)</f>
        <v>0</v>
      </c>
      <c r="I2724" t="str">
        <f>IF('3.Stok Awal'!$J2724=0,"",'3.Stok Awal'!$J2724)</f>
        <v/>
      </c>
      <c r="J2724">
        <f>IF('3.Stok Awal'!$K2724=0,0,'3.Stok Awal'!$K2724)</f>
        <v>0</v>
      </c>
      <c r="K2724" t="str">
        <f>IF('3.Stok Awal'!$L2724=0,"",'3.Stok Awal'!$L2724)</f>
        <v/>
      </c>
      <c r="L2724">
        <f>IF('3.Stok Awal'!$N2724=0,0,'3.Stok Awal'!$N2724)</f>
        <v>0</v>
      </c>
      <c r="M2724" t="str">
        <f>IF('3.Stok Awal'!$O2724=0,"",'3.Stok Awal'!$O2724)</f>
        <v/>
      </c>
      <c r="N2724">
        <f>SUMIF('4.Sell to Trade'!$O$5:$O$5003,'5.Stok Akhir'!$G2724,'4.Sell to Trade'!$Q$5:$Q$5003)</f>
        <v>0</v>
      </c>
      <c r="O2724" t="str">
        <f>IF('3.Stok Awal'!$L2724=0,"",'3.Stok Awal'!$L2724)</f>
        <v/>
      </c>
      <c r="P2724">
        <f>IF(ISNA(VLOOKUP($A2724,STOK_AWAL,13,0)),0,IF(VLOOKUP($A2724,STOK_AWAL,13,0)&gt;0,ROUNDDOWN(L2724/VLOOKUP($A2724,STOK_AWAL,13,0),0),0))</f>
        <v>0</v>
      </c>
      <c r="Q2724" t="str">
        <f>I2724</f>
        <v/>
      </c>
      <c r="R2724">
        <f>IFERROR(MOD(L2724,VLOOKUP($A2724,STOK_AWAL,13,0)),0)</f>
        <v>0</v>
      </c>
      <c r="S2724" t="str">
        <f>K2724</f>
        <v/>
      </c>
      <c r="T2724">
        <f>R2724+(P2724*(IFERROR(VLOOKUP($A2724,STOK_AWAL,13,0),0)))</f>
        <v>0</v>
      </c>
      <c r="U2724" t="str">
        <f>M2724</f>
        <v/>
      </c>
    </row>
    <row r="2725" spans="1:21" x14ac:dyDescent="0.25">
      <c r="A2725" t="str">
        <f>IF('3.Stok Awal'!$A2725=0,"",'3.Stok Awal'!$A2725)</f>
        <v/>
      </c>
      <c r="B2725" t="str">
        <f>IF('3.Stok Awal'!$B2725=0,"",'3.Stok Awal'!$B2725)</f>
        <v/>
      </c>
      <c r="C2725" t="str">
        <f>IF('3.Stok Awal'!$C2725=0,"",'3.Stok Awal'!$C2725)</f>
        <v/>
      </c>
      <c r="D2725" t="str">
        <f>IF('3.Stok Awal'!$D2725=0,"",'3.Stok Awal'!$D2725)</f>
        <v/>
      </c>
      <c r="E2725" t="str">
        <f>IF('3.Stok Awal'!$E2725=0,"",'3.Stok Awal'!$E2725)</f>
        <v/>
      </c>
      <c r="F2725" s="4" t="str">
        <f>IF('3.Stok Awal'!$F2725=0,"",'3.Stok Awal'!$F2725)</f>
        <v/>
      </c>
      <c r="G2725" s="4" t="str">
        <f t="shared" si="42"/>
        <v/>
      </c>
      <c r="H2725">
        <f>IF('3.Stok Awal'!$I2725=0,0,'3.Stok Awal'!$I2725)</f>
        <v>0</v>
      </c>
      <c r="I2725" t="str">
        <f>IF('3.Stok Awal'!$J2725=0,"",'3.Stok Awal'!$J2725)</f>
        <v/>
      </c>
      <c r="J2725">
        <f>IF('3.Stok Awal'!$K2725=0,0,'3.Stok Awal'!$K2725)</f>
        <v>0</v>
      </c>
      <c r="K2725" t="str">
        <f>IF('3.Stok Awal'!$L2725=0,"",'3.Stok Awal'!$L2725)</f>
        <v/>
      </c>
      <c r="L2725">
        <f>IF('3.Stok Awal'!$N2725=0,0,'3.Stok Awal'!$N2725)</f>
        <v>0</v>
      </c>
      <c r="M2725" t="str">
        <f>IF('3.Stok Awal'!$O2725=0,"",'3.Stok Awal'!$O2725)</f>
        <v/>
      </c>
      <c r="N2725">
        <f>SUMIF('4.Sell to Trade'!$O$5:$O$5003,'5.Stok Akhir'!$G2725,'4.Sell to Trade'!$Q$5:$Q$5003)</f>
        <v>0</v>
      </c>
      <c r="O2725" t="str">
        <f>IF('3.Stok Awal'!$L2725=0,"",'3.Stok Awal'!$L2725)</f>
        <v/>
      </c>
      <c r="P2725">
        <f>IF(ISNA(VLOOKUP($A2725,STOK_AWAL,13,0)),0,IF(VLOOKUP($A2725,STOK_AWAL,13,0)&gt;0,ROUNDDOWN(L2725/VLOOKUP($A2725,STOK_AWAL,13,0),0),0))</f>
        <v>0</v>
      </c>
      <c r="Q2725" t="str">
        <f>I2725</f>
        <v/>
      </c>
      <c r="R2725">
        <f>IFERROR(MOD(L2725,VLOOKUP($A2725,STOK_AWAL,13,0)),0)</f>
        <v>0</v>
      </c>
      <c r="S2725" t="str">
        <f>K2725</f>
        <v/>
      </c>
      <c r="T2725">
        <f>R2725+(P2725*(IFERROR(VLOOKUP($A2725,STOK_AWAL,13,0),0)))</f>
        <v>0</v>
      </c>
      <c r="U2725" t="str">
        <f>M2725</f>
        <v/>
      </c>
    </row>
    <row r="2726" spans="1:21" x14ac:dyDescent="0.25">
      <c r="A2726" t="str">
        <f>IF('3.Stok Awal'!$A2726=0,"",'3.Stok Awal'!$A2726)</f>
        <v/>
      </c>
      <c r="B2726" t="str">
        <f>IF('3.Stok Awal'!$B2726=0,"",'3.Stok Awal'!$B2726)</f>
        <v/>
      </c>
      <c r="C2726" t="str">
        <f>IF('3.Stok Awal'!$C2726=0,"",'3.Stok Awal'!$C2726)</f>
        <v/>
      </c>
      <c r="D2726" t="str">
        <f>IF('3.Stok Awal'!$D2726=0,"",'3.Stok Awal'!$D2726)</f>
        <v/>
      </c>
      <c r="E2726" t="str">
        <f>IF('3.Stok Awal'!$E2726=0,"",'3.Stok Awal'!$E2726)</f>
        <v/>
      </c>
      <c r="F2726" s="4" t="str">
        <f>IF('3.Stok Awal'!$F2726=0,"",'3.Stok Awal'!$F2726)</f>
        <v/>
      </c>
      <c r="G2726" s="4" t="str">
        <f t="shared" si="42"/>
        <v/>
      </c>
      <c r="H2726">
        <f>IF('3.Stok Awal'!$I2726=0,0,'3.Stok Awal'!$I2726)</f>
        <v>0</v>
      </c>
      <c r="I2726" t="str">
        <f>IF('3.Stok Awal'!$J2726=0,"",'3.Stok Awal'!$J2726)</f>
        <v/>
      </c>
      <c r="J2726">
        <f>IF('3.Stok Awal'!$K2726=0,0,'3.Stok Awal'!$K2726)</f>
        <v>0</v>
      </c>
      <c r="K2726" t="str">
        <f>IF('3.Stok Awal'!$L2726=0,"",'3.Stok Awal'!$L2726)</f>
        <v/>
      </c>
      <c r="L2726">
        <f>IF('3.Stok Awal'!$N2726=0,0,'3.Stok Awal'!$N2726)</f>
        <v>0</v>
      </c>
      <c r="M2726" t="str">
        <f>IF('3.Stok Awal'!$O2726=0,"",'3.Stok Awal'!$O2726)</f>
        <v/>
      </c>
      <c r="N2726">
        <f>SUMIF('4.Sell to Trade'!$O$5:$O$5003,'5.Stok Akhir'!$G2726,'4.Sell to Trade'!$Q$5:$Q$5003)</f>
        <v>0</v>
      </c>
      <c r="O2726" t="str">
        <f>IF('3.Stok Awal'!$L2726=0,"",'3.Stok Awal'!$L2726)</f>
        <v/>
      </c>
      <c r="P2726">
        <f>IF(ISNA(VLOOKUP($A2726,STOK_AWAL,13,0)),0,IF(VLOOKUP($A2726,STOK_AWAL,13,0)&gt;0,ROUNDDOWN(L2726/VLOOKUP($A2726,STOK_AWAL,13,0),0),0))</f>
        <v>0</v>
      </c>
      <c r="Q2726" t="str">
        <f>I2726</f>
        <v/>
      </c>
      <c r="R2726">
        <f>IFERROR(MOD(L2726,VLOOKUP($A2726,STOK_AWAL,13,0)),0)</f>
        <v>0</v>
      </c>
      <c r="S2726" t="str">
        <f>K2726</f>
        <v/>
      </c>
      <c r="T2726">
        <f>R2726+(P2726*(IFERROR(VLOOKUP($A2726,STOK_AWAL,13,0),0)))</f>
        <v>0</v>
      </c>
      <c r="U2726" t="str">
        <f>M2726</f>
        <v/>
      </c>
    </row>
    <row r="2727" spans="1:21" x14ac:dyDescent="0.25">
      <c r="A2727" t="str">
        <f>IF('3.Stok Awal'!$A2727=0,"",'3.Stok Awal'!$A2727)</f>
        <v/>
      </c>
      <c r="B2727" t="str">
        <f>IF('3.Stok Awal'!$B2727=0,"",'3.Stok Awal'!$B2727)</f>
        <v/>
      </c>
      <c r="C2727" t="str">
        <f>IF('3.Stok Awal'!$C2727=0,"",'3.Stok Awal'!$C2727)</f>
        <v/>
      </c>
      <c r="D2727" t="str">
        <f>IF('3.Stok Awal'!$D2727=0,"",'3.Stok Awal'!$D2727)</f>
        <v/>
      </c>
      <c r="E2727" t="str">
        <f>IF('3.Stok Awal'!$E2727=0,"",'3.Stok Awal'!$E2727)</f>
        <v/>
      </c>
      <c r="F2727" s="4" t="str">
        <f>IF('3.Stok Awal'!$F2727=0,"",'3.Stok Awal'!$F2727)</f>
        <v/>
      </c>
      <c r="G2727" s="4" t="str">
        <f t="shared" si="42"/>
        <v/>
      </c>
      <c r="H2727">
        <f>IF('3.Stok Awal'!$I2727=0,0,'3.Stok Awal'!$I2727)</f>
        <v>0</v>
      </c>
      <c r="I2727" t="str">
        <f>IF('3.Stok Awal'!$J2727=0,"",'3.Stok Awal'!$J2727)</f>
        <v/>
      </c>
      <c r="J2727">
        <f>IF('3.Stok Awal'!$K2727=0,0,'3.Stok Awal'!$K2727)</f>
        <v>0</v>
      </c>
      <c r="K2727" t="str">
        <f>IF('3.Stok Awal'!$L2727=0,"",'3.Stok Awal'!$L2727)</f>
        <v/>
      </c>
      <c r="L2727">
        <f>IF('3.Stok Awal'!$N2727=0,0,'3.Stok Awal'!$N2727)</f>
        <v>0</v>
      </c>
      <c r="M2727" t="str">
        <f>IF('3.Stok Awal'!$O2727=0,"",'3.Stok Awal'!$O2727)</f>
        <v/>
      </c>
      <c r="N2727">
        <f>SUMIF('4.Sell to Trade'!$O$5:$O$5003,'5.Stok Akhir'!$G2727,'4.Sell to Trade'!$Q$5:$Q$5003)</f>
        <v>0</v>
      </c>
      <c r="O2727" t="str">
        <f>IF('3.Stok Awal'!$L2727=0,"",'3.Stok Awal'!$L2727)</f>
        <v/>
      </c>
      <c r="P2727">
        <f>IF(ISNA(VLOOKUP($A2727,STOK_AWAL,13,0)),0,IF(VLOOKUP($A2727,STOK_AWAL,13,0)&gt;0,ROUNDDOWN(L2727/VLOOKUP($A2727,STOK_AWAL,13,0),0),0))</f>
        <v>0</v>
      </c>
      <c r="Q2727" t="str">
        <f>I2727</f>
        <v/>
      </c>
      <c r="R2727">
        <f>IFERROR(MOD(L2727,VLOOKUP($A2727,STOK_AWAL,13,0)),0)</f>
        <v>0</v>
      </c>
      <c r="S2727" t="str">
        <f>K2727</f>
        <v/>
      </c>
      <c r="T2727">
        <f>R2727+(P2727*(IFERROR(VLOOKUP($A2727,STOK_AWAL,13,0),0)))</f>
        <v>0</v>
      </c>
      <c r="U2727" t="str">
        <f>M2727</f>
        <v/>
      </c>
    </row>
    <row r="2728" spans="1:21" x14ac:dyDescent="0.25">
      <c r="A2728" t="str">
        <f>IF('3.Stok Awal'!$A2728=0,"",'3.Stok Awal'!$A2728)</f>
        <v/>
      </c>
      <c r="B2728" t="str">
        <f>IF('3.Stok Awal'!$B2728=0,"",'3.Stok Awal'!$B2728)</f>
        <v/>
      </c>
      <c r="C2728" t="str">
        <f>IF('3.Stok Awal'!$C2728=0,"",'3.Stok Awal'!$C2728)</f>
        <v/>
      </c>
      <c r="D2728" t="str">
        <f>IF('3.Stok Awal'!$D2728=0,"",'3.Stok Awal'!$D2728)</f>
        <v/>
      </c>
      <c r="E2728" t="str">
        <f>IF('3.Stok Awal'!$E2728=0,"",'3.Stok Awal'!$E2728)</f>
        <v/>
      </c>
      <c r="F2728" s="4" t="str">
        <f>IF('3.Stok Awal'!$F2728=0,"",'3.Stok Awal'!$F2728)</f>
        <v/>
      </c>
      <c r="G2728" s="4" t="str">
        <f t="shared" si="42"/>
        <v/>
      </c>
      <c r="H2728">
        <f>IF('3.Stok Awal'!$I2728=0,0,'3.Stok Awal'!$I2728)</f>
        <v>0</v>
      </c>
      <c r="I2728" t="str">
        <f>IF('3.Stok Awal'!$J2728=0,"",'3.Stok Awal'!$J2728)</f>
        <v/>
      </c>
      <c r="J2728">
        <f>IF('3.Stok Awal'!$K2728=0,0,'3.Stok Awal'!$K2728)</f>
        <v>0</v>
      </c>
      <c r="K2728" t="str">
        <f>IF('3.Stok Awal'!$L2728=0,"",'3.Stok Awal'!$L2728)</f>
        <v/>
      </c>
      <c r="L2728">
        <f>IF('3.Stok Awal'!$N2728=0,0,'3.Stok Awal'!$N2728)</f>
        <v>0</v>
      </c>
      <c r="M2728" t="str">
        <f>IF('3.Stok Awal'!$O2728=0,"",'3.Stok Awal'!$O2728)</f>
        <v/>
      </c>
      <c r="N2728">
        <f>SUMIF('4.Sell to Trade'!$O$5:$O$5003,'5.Stok Akhir'!$G2728,'4.Sell to Trade'!$Q$5:$Q$5003)</f>
        <v>0</v>
      </c>
      <c r="O2728" t="str">
        <f>IF('3.Stok Awal'!$L2728=0,"",'3.Stok Awal'!$L2728)</f>
        <v/>
      </c>
      <c r="P2728">
        <f>IF(ISNA(VLOOKUP($A2728,STOK_AWAL,13,0)),0,IF(VLOOKUP($A2728,STOK_AWAL,13,0)&gt;0,ROUNDDOWN(L2728/VLOOKUP($A2728,STOK_AWAL,13,0),0),0))</f>
        <v>0</v>
      </c>
      <c r="Q2728" t="str">
        <f>I2728</f>
        <v/>
      </c>
      <c r="R2728">
        <f>IFERROR(MOD(L2728,VLOOKUP($A2728,STOK_AWAL,13,0)),0)</f>
        <v>0</v>
      </c>
      <c r="S2728" t="str">
        <f>K2728</f>
        <v/>
      </c>
      <c r="T2728">
        <f>R2728+(P2728*(IFERROR(VLOOKUP($A2728,STOK_AWAL,13,0),0)))</f>
        <v>0</v>
      </c>
      <c r="U2728" t="str">
        <f>M2728</f>
        <v/>
      </c>
    </row>
    <row r="2729" spans="1:21" x14ac:dyDescent="0.25">
      <c r="A2729" t="str">
        <f>IF('3.Stok Awal'!$A2729=0,"",'3.Stok Awal'!$A2729)</f>
        <v/>
      </c>
      <c r="B2729" t="str">
        <f>IF('3.Stok Awal'!$B2729=0,"",'3.Stok Awal'!$B2729)</f>
        <v/>
      </c>
      <c r="C2729" t="str">
        <f>IF('3.Stok Awal'!$C2729=0,"",'3.Stok Awal'!$C2729)</f>
        <v/>
      </c>
      <c r="D2729" t="str">
        <f>IF('3.Stok Awal'!$D2729=0,"",'3.Stok Awal'!$D2729)</f>
        <v/>
      </c>
      <c r="E2729" t="str">
        <f>IF('3.Stok Awal'!$E2729=0,"",'3.Stok Awal'!$E2729)</f>
        <v/>
      </c>
      <c r="F2729" s="4" t="str">
        <f>IF('3.Stok Awal'!$F2729=0,"",'3.Stok Awal'!$F2729)</f>
        <v/>
      </c>
      <c r="G2729" s="4" t="str">
        <f t="shared" si="42"/>
        <v/>
      </c>
      <c r="H2729">
        <f>IF('3.Stok Awal'!$I2729=0,0,'3.Stok Awal'!$I2729)</f>
        <v>0</v>
      </c>
      <c r="I2729" t="str">
        <f>IF('3.Stok Awal'!$J2729=0,"",'3.Stok Awal'!$J2729)</f>
        <v/>
      </c>
      <c r="J2729">
        <f>IF('3.Stok Awal'!$K2729=0,0,'3.Stok Awal'!$K2729)</f>
        <v>0</v>
      </c>
      <c r="K2729" t="str">
        <f>IF('3.Stok Awal'!$L2729=0,"",'3.Stok Awal'!$L2729)</f>
        <v/>
      </c>
      <c r="L2729">
        <f>IF('3.Stok Awal'!$N2729=0,0,'3.Stok Awal'!$N2729)</f>
        <v>0</v>
      </c>
      <c r="M2729" t="str">
        <f>IF('3.Stok Awal'!$O2729=0,"",'3.Stok Awal'!$O2729)</f>
        <v/>
      </c>
      <c r="N2729">
        <f>SUMIF('4.Sell to Trade'!$O$5:$O$5003,'5.Stok Akhir'!$G2729,'4.Sell to Trade'!$Q$5:$Q$5003)</f>
        <v>0</v>
      </c>
      <c r="O2729" t="str">
        <f>IF('3.Stok Awal'!$L2729=0,"",'3.Stok Awal'!$L2729)</f>
        <v/>
      </c>
      <c r="P2729">
        <f>IF(ISNA(VLOOKUP($A2729,STOK_AWAL,13,0)),0,IF(VLOOKUP($A2729,STOK_AWAL,13,0)&gt;0,ROUNDDOWN(L2729/VLOOKUP($A2729,STOK_AWAL,13,0),0),0))</f>
        <v>0</v>
      </c>
      <c r="Q2729" t="str">
        <f>I2729</f>
        <v/>
      </c>
      <c r="R2729">
        <f>IFERROR(MOD(L2729,VLOOKUP($A2729,STOK_AWAL,13,0)),0)</f>
        <v>0</v>
      </c>
      <c r="S2729" t="str">
        <f>K2729</f>
        <v/>
      </c>
      <c r="T2729">
        <f>R2729+(P2729*(IFERROR(VLOOKUP($A2729,STOK_AWAL,13,0),0)))</f>
        <v>0</v>
      </c>
      <c r="U2729" t="str">
        <f>M2729</f>
        <v/>
      </c>
    </row>
    <row r="2730" spans="1:21" x14ac:dyDescent="0.25">
      <c r="A2730" t="str">
        <f>IF('3.Stok Awal'!$A2730=0,"",'3.Stok Awal'!$A2730)</f>
        <v/>
      </c>
      <c r="B2730" t="str">
        <f>IF('3.Stok Awal'!$B2730=0,"",'3.Stok Awal'!$B2730)</f>
        <v/>
      </c>
      <c r="C2730" t="str">
        <f>IF('3.Stok Awal'!$C2730=0,"",'3.Stok Awal'!$C2730)</f>
        <v/>
      </c>
      <c r="D2730" t="str">
        <f>IF('3.Stok Awal'!$D2730=0,"",'3.Stok Awal'!$D2730)</f>
        <v/>
      </c>
      <c r="E2730" t="str">
        <f>IF('3.Stok Awal'!$E2730=0,"",'3.Stok Awal'!$E2730)</f>
        <v/>
      </c>
      <c r="F2730" s="4" t="str">
        <f>IF('3.Stok Awal'!$F2730=0,"",'3.Stok Awal'!$F2730)</f>
        <v/>
      </c>
      <c r="G2730" s="4" t="str">
        <f t="shared" si="42"/>
        <v/>
      </c>
      <c r="H2730">
        <f>IF('3.Stok Awal'!$I2730=0,0,'3.Stok Awal'!$I2730)</f>
        <v>0</v>
      </c>
      <c r="I2730" t="str">
        <f>IF('3.Stok Awal'!$J2730=0,"",'3.Stok Awal'!$J2730)</f>
        <v/>
      </c>
      <c r="J2730">
        <f>IF('3.Stok Awal'!$K2730=0,0,'3.Stok Awal'!$K2730)</f>
        <v>0</v>
      </c>
      <c r="K2730" t="str">
        <f>IF('3.Stok Awal'!$L2730=0,"",'3.Stok Awal'!$L2730)</f>
        <v/>
      </c>
      <c r="L2730">
        <f>IF('3.Stok Awal'!$N2730=0,0,'3.Stok Awal'!$N2730)</f>
        <v>0</v>
      </c>
      <c r="M2730" t="str">
        <f>IF('3.Stok Awal'!$O2730=0,"",'3.Stok Awal'!$O2730)</f>
        <v/>
      </c>
      <c r="N2730">
        <f>SUMIF('4.Sell to Trade'!$O$5:$O$5003,'5.Stok Akhir'!$G2730,'4.Sell to Trade'!$Q$5:$Q$5003)</f>
        <v>0</v>
      </c>
      <c r="O2730" t="str">
        <f>IF('3.Stok Awal'!$L2730=0,"",'3.Stok Awal'!$L2730)</f>
        <v/>
      </c>
      <c r="P2730">
        <f>IF(ISNA(VLOOKUP($A2730,STOK_AWAL,13,0)),0,IF(VLOOKUP($A2730,STOK_AWAL,13,0)&gt;0,ROUNDDOWN(L2730/VLOOKUP($A2730,STOK_AWAL,13,0),0),0))</f>
        <v>0</v>
      </c>
      <c r="Q2730" t="str">
        <f>I2730</f>
        <v/>
      </c>
      <c r="R2730">
        <f>IFERROR(MOD(L2730,VLOOKUP($A2730,STOK_AWAL,13,0)),0)</f>
        <v>0</v>
      </c>
      <c r="S2730" t="str">
        <f>K2730</f>
        <v/>
      </c>
      <c r="T2730">
        <f>R2730+(P2730*(IFERROR(VLOOKUP($A2730,STOK_AWAL,13,0),0)))</f>
        <v>0</v>
      </c>
      <c r="U2730" t="str">
        <f>M2730</f>
        <v/>
      </c>
    </row>
    <row r="2731" spans="1:21" x14ac:dyDescent="0.25">
      <c r="A2731" t="str">
        <f>IF('3.Stok Awal'!$A2731=0,"",'3.Stok Awal'!$A2731)</f>
        <v/>
      </c>
      <c r="B2731" t="str">
        <f>IF('3.Stok Awal'!$B2731=0,"",'3.Stok Awal'!$B2731)</f>
        <v/>
      </c>
      <c r="C2731" t="str">
        <f>IF('3.Stok Awal'!$C2731=0,"",'3.Stok Awal'!$C2731)</f>
        <v/>
      </c>
      <c r="D2731" t="str">
        <f>IF('3.Stok Awal'!$D2731=0,"",'3.Stok Awal'!$D2731)</f>
        <v/>
      </c>
      <c r="E2731" t="str">
        <f>IF('3.Stok Awal'!$E2731=0,"",'3.Stok Awal'!$E2731)</f>
        <v/>
      </c>
      <c r="F2731" s="4" t="str">
        <f>IF('3.Stok Awal'!$F2731=0,"",'3.Stok Awal'!$F2731)</f>
        <v/>
      </c>
      <c r="G2731" s="4" t="str">
        <f t="shared" si="42"/>
        <v/>
      </c>
      <c r="H2731">
        <f>IF('3.Stok Awal'!$I2731=0,0,'3.Stok Awal'!$I2731)</f>
        <v>0</v>
      </c>
      <c r="I2731" t="str">
        <f>IF('3.Stok Awal'!$J2731=0,"",'3.Stok Awal'!$J2731)</f>
        <v/>
      </c>
      <c r="J2731">
        <f>IF('3.Stok Awal'!$K2731=0,0,'3.Stok Awal'!$K2731)</f>
        <v>0</v>
      </c>
      <c r="K2731" t="str">
        <f>IF('3.Stok Awal'!$L2731=0,"",'3.Stok Awal'!$L2731)</f>
        <v/>
      </c>
      <c r="L2731">
        <f>IF('3.Stok Awal'!$N2731=0,0,'3.Stok Awal'!$N2731)</f>
        <v>0</v>
      </c>
      <c r="M2731" t="str">
        <f>IF('3.Stok Awal'!$O2731=0,"",'3.Stok Awal'!$O2731)</f>
        <v/>
      </c>
      <c r="N2731">
        <f>SUMIF('4.Sell to Trade'!$O$5:$O$5003,'5.Stok Akhir'!$G2731,'4.Sell to Trade'!$Q$5:$Q$5003)</f>
        <v>0</v>
      </c>
      <c r="O2731" t="str">
        <f>IF('3.Stok Awal'!$L2731=0,"",'3.Stok Awal'!$L2731)</f>
        <v/>
      </c>
      <c r="P2731">
        <f>IF(ISNA(VLOOKUP($A2731,STOK_AWAL,13,0)),0,IF(VLOOKUP($A2731,STOK_AWAL,13,0)&gt;0,ROUNDDOWN(L2731/VLOOKUP($A2731,STOK_AWAL,13,0),0),0))</f>
        <v>0</v>
      </c>
      <c r="Q2731" t="str">
        <f>I2731</f>
        <v/>
      </c>
      <c r="R2731">
        <f>IFERROR(MOD(L2731,VLOOKUP($A2731,STOK_AWAL,13,0)),0)</f>
        <v>0</v>
      </c>
      <c r="S2731" t="str">
        <f>K2731</f>
        <v/>
      </c>
      <c r="T2731">
        <f>R2731+(P2731*(IFERROR(VLOOKUP($A2731,STOK_AWAL,13,0),0)))</f>
        <v>0</v>
      </c>
      <c r="U2731" t="str">
        <f>M2731</f>
        <v/>
      </c>
    </row>
    <row r="2732" spans="1:21" x14ac:dyDescent="0.25">
      <c r="A2732" t="str">
        <f>IF('3.Stok Awal'!$A2732=0,"",'3.Stok Awal'!$A2732)</f>
        <v/>
      </c>
      <c r="B2732" t="str">
        <f>IF('3.Stok Awal'!$B2732=0,"",'3.Stok Awal'!$B2732)</f>
        <v/>
      </c>
      <c r="C2732" t="str">
        <f>IF('3.Stok Awal'!$C2732=0,"",'3.Stok Awal'!$C2732)</f>
        <v/>
      </c>
      <c r="D2732" t="str">
        <f>IF('3.Stok Awal'!$D2732=0,"",'3.Stok Awal'!$D2732)</f>
        <v/>
      </c>
      <c r="E2732" t="str">
        <f>IF('3.Stok Awal'!$E2732=0,"",'3.Stok Awal'!$E2732)</f>
        <v/>
      </c>
      <c r="F2732" s="4" t="str">
        <f>IF('3.Stok Awal'!$F2732=0,"",'3.Stok Awal'!$F2732)</f>
        <v/>
      </c>
      <c r="G2732" s="4" t="str">
        <f t="shared" si="42"/>
        <v/>
      </c>
      <c r="H2732">
        <f>IF('3.Stok Awal'!$I2732=0,0,'3.Stok Awal'!$I2732)</f>
        <v>0</v>
      </c>
      <c r="I2732" t="str">
        <f>IF('3.Stok Awal'!$J2732=0,"",'3.Stok Awal'!$J2732)</f>
        <v/>
      </c>
      <c r="J2732">
        <f>IF('3.Stok Awal'!$K2732=0,0,'3.Stok Awal'!$K2732)</f>
        <v>0</v>
      </c>
      <c r="K2732" t="str">
        <f>IF('3.Stok Awal'!$L2732=0,"",'3.Stok Awal'!$L2732)</f>
        <v/>
      </c>
      <c r="L2732">
        <f>IF('3.Stok Awal'!$N2732=0,0,'3.Stok Awal'!$N2732)</f>
        <v>0</v>
      </c>
      <c r="M2732" t="str">
        <f>IF('3.Stok Awal'!$O2732=0,"",'3.Stok Awal'!$O2732)</f>
        <v/>
      </c>
      <c r="N2732">
        <f>SUMIF('4.Sell to Trade'!$O$5:$O$5003,'5.Stok Akhir'!$G2732,'4.Sell to Trade'!$Q$5:$Q$5003)</f>
        <v>0</v>
      </c>
      <c r="O2732" t="str">
        <f>IF('3.Stok Awal'!$L2732=0,"",'3.Stok Awal'!$L2732)</f>
        <v/>
      </c>
      <c r="P2732">
        <f>IF(ISNA(VLOOKUP($A2732,STOK_AWAL,13,0)),0,IF(VLOOKUP($A2732,STOK_AWAL,13,0)&gt;0,ROUNDDOWN(L2732/VLOOKUP($A2732,STOK_AWAL,13,0),0),0))</f>
        <v>0</v>
      </c>
      <c r="Q2732" t="str">
        <f>I2732</f>
        <v/>
      </c>
      <c r="R2732">
        <f>IFERROR(MOD(L2732,VLOOKUP($A2732,STOK_AWAL,13,0)),0)</f>
        <v>0</v>
      </c>
      <c r="S2732" t="str">
        <f>K2732</f>
        <v/>
      </c>
      <c r="T2732">
        <f>R2732+(P2732*(IFERROR(VLOOKUP($A2732,STOK_AWAL,13,0),0)))</f>
        <v>0</v>
      </c>
      <c r="U2732" t="str">
        <f>M2732</f>
        <v/>
      </c>
    </row>
    <row r="2733" spans="1:21" x14ac:dyDescent="0.25">
      <c r="A2733" t="str">
        <f>IF('3.Stok Awal'!$A2733=0,"",'3.Stok Awal'!$A2733)</f>
        <v/>
      </c>
      <c r="B2733" t="str">
        <f>IF('3.Stok Awal'!$B2733=0,"",'3.Stok Awal'!$B2733)</f>
        <v/>
      </c>
      <c r="C2733" t="str">
        <f>IF('3.Stok Awal'!$C2733=0,"",'3.Stok Awal'!$C2733)</f>
        <v/>
      </c>
      <c r="D2733" t="str">
        <f>IF('3.Stok Awal'!$D2733=0,"",'3.Stok Awal'!$D2733)</f>
        <v/>
      </c>
      <c r="E2733" t="str">
        <f>IF('3.Stok Awal'!$E2733=0,"",'3.Stok Awal'!$E2733)</f>
        <v/>
      </c>
      <c r="F2733" s="4" t="str">
        <f>IF('3.Stok Awal'!$F2733=0,"",'3.Stok Awal'!$F2733)</f>
        <v/>
      </c>
      <c r="G2733" s="4" t="str">
        <f t="shared" si="42"/>
        <v/>
      </c>
      <c r="H2733">
        <f>IF('3.Stok Awal'!$I2733=0,0,'3.Stok Awal'!$I2733)</f>
        <v>0</v>
      </c>
      <c r="I2733" t="str">
        <f>IF('3.Stok Awal'!$J2733=0,"",'3.Stok Awal'!$J2733)</f>
        <v/>
      </c>
      <c r="J2733">
        <f>IF('3.Stok Awal'!$K2733=0,0,'3.Stok Awal'!$K2733)</f>
        <v>0</v>
      </c>
      <c r="K2733" t="str">
        <f>IF('3.Stok Awal'!$L2733=0,"",'3.Stok Awal'!$L2733)</f>
        <v/>
      </c>
      <c r="L2733">
        <f>IF('3.Stok Awal'!$N2733=0,0,'3.Stok Awal'!$N2733)</f>
        <v>0</v>
      </c>
      <c r="M2733" t="str">
        <f>IF('3.Stok Awal'!$O2733=0,"",'3.Stok Awal'!$O2733)</f>
        <v/>
      </c>
      <c r="N2733">
        <f>SUMIF('4.Sell to Trade'!$O$5:$O$5003,'5.Stok Akhir'!$G2733,'4.Sell to Trade'!$Q$5:$Q$5003)</f>
        <v>0</v>
      </c>
      <c r="O2733" t="str">
        <f>IF('3.Stok Awal'!$L2733=0,"",'3.Stok Awal'!$L2733)</f>
        <v/>
      </c>
      <c r="P2733">
        <f>IF(ISNA(VLOOKUP($A2733,STOK_AWAL,13,0)),0,IF(VLOOKUP($A2733,STOK_AWAL,13,0)&gt;0,ROUNDDOWN(L2733/VLOOKUP($A2733,STOK_AWAL,13,0),0),0))</f>
        <v>0</v>
      </c>
      <c r="Q2733" t="str">
        <f>I2733</f>
        <v/>
      </c>
      <c r="R2733">
        <f>IFERROR(MOD(L2733,VLOOKUP($A2733,STOK_AWAL,13,0)),0)</f>
        <v>0</v>
      </c>
      <c r="S2733" t="str">
        <f>K2733</f>
        <v/>
      </c>
      <c r="T2733">
        <f>R2733+(P2733*(IFERROR(VLOOKUP($A2733,STOK_AWAL,13,0),0)))</f>
        <v>0</v>
      </c>
      <c r="U2733" t="str">
        <f>M2733</f>
        <v/>
      </c>
    </row>
    <row r="2734" spans="1:21" x14ac:dyDescent="0.25">
      <c r="A2734" t="str">
        <f>IF('3.Stok Awal'!$A2734=0,"",'3.Stok Awal'!$A2734)</f>
        <v/>
      </c>
      <c r="B2734" t="str">
        <f>IF('3.Stok Awal'!$B2734=0,"",'3.Stok Awal'!$B2734)</f>
        <v/>
      </c>
      <c r="C2734" t="str">
        <f>IF('3.Stok Awal'!$C2734=0,"",'3.Stok Awal'!$C2734)</f>
        <v/>
      </c>
      <c r="D2734" t="str">
        <f>IF('3.Stok Awal'!$D2734=0,"",'3.Stok Awal'!$D2734)</f>
        <v/>
      </c>
      <c r="E2734" t="str">
        <f>IF('3.Stok Awal'!$E2734=0,"",'3.Stok Awal'!$E2734)</f>
        <v/>
      </c>
      <c r="F2734" s="4" t="str">
        <f>IF('3.Stok Awal'!$F2734=0,"",'3.Stok Awal'!$F2734)</f>
        <v/>
      </c>
      <c r="G2734" s="4" t="str">
        <f t="shared" si="42"/>
        <v/>
      </c>
      <c r="H2734">
        <f>IF('3.Stok Awal'!$I2734=0,0,'3.Stok Awal'!$I2734)</f>
        <v>0</v>
      </c>
      <c r="I2734" t="str">
        <f>IF('3.Stok Awal'!$J2734=0,"",'3.Stok Awal'!$J2734)</f>
        <v/>
      </c>
      <c r="J2734">
        <f>IF('3.Stok Awal'!$K2734=0,0,'3.Stok Awal'!$K2734)</f>
        <v>0</v>
      </c>
      <c r="K2734" t="str">
        <f>IF('3.Stok Awal'!$L2734=0,"",'3.Stok Awal'!$L2734)</f>
        <v/>
      </c>
      <c r="L2734">
        <f>IF('3.Stok Awal'!$N2734=0,0,'3.Stok Awal'!$N2734)</f>
        <v>0</v>
      </c>
      <c r="M2734" t="str">
        <f>IF('3.Stok Awal'!$O2734=0,"",'3.Stok Awal'!$O2734)</f>
        <v/>
      </c>
      <c r="N2734">
        <f>SUMIF('4.Sell to Trade'!$O$5:$O$5003,'5.Stok Akhir'!$G2734,'4.Sell to Trade'!$Q$5:$Q$5003)</f>
        <v>0</v>
      </c>
      <c r="O2734" t="str">
        <f>IF('3.Stok Awal'!$L2734=0,"",'3.Stok Awal'!$L2734)</f>
        <v/>
      </c>
      <c r="P2734">
        <f>IF(ISNA(VLOOKUP($A2734,STOK_AWAL,13,0)),0,IF(VLOOKUP($A2734,STOK_AWAL,13,0)&gt;0,ROUNDDOWN(L2734/VLOOKUP($A2734,STOK_AWAL,13,0),0),0))</f>
        <v>0</v>
      </c>
      <c r="Q2734" t="str">
        <f>I2734</f>
        <v/>
      </c>
      <c r="R2734">
        <f>IFERROR(MOD(L2734,VLOOKUP($A2734,STOK_AWAL,13,0)),0)</f>
        <v>0</v>
      </c>
      <c r="S2734" t="str">
        <f>K2734</f>
        <v/>
      </c>
      <c r="T2734">
        <f>R2734+(P2734*(IFERROR(VLOOKUP($A2734,STOK_AWAL,13,0),0)))</f>
        <v>0</v>
      </c>
      <c r="U2734" t="str">
        <f>M2734</f>
        <v/>
      </c>
    </row>
    <row r="2735" spans="1:21" x14ac:dyDescent="0.25">
      <c r="A2735" t="str">
        <f>IF('3.Stok Awal'!$A2735=0,"",'3.Stok Awal'!$A2735)</f>
        <v/>
      </c>
      <c r="B2735" t="str">
        <f>IF('3.Stok Awal'!$B2735=0,"",'3.Stok Awal'!$B2735)</f>
        <v/>
      </c>
      <c r="C2735" t="str">
        <f>IF('3.Stok Awal'!$C2735=0,"",'3.Stok Awal'!$C2735)</f>
        <v/>
      </c>
      <c r="D2735" t="str">
        <f>IF('3.Stok Awal'!$D2735=0,"",'3.Stok Awal'!$D2735)</f>
        <v/>
      </c>
      <c r="E2735" t="str">
        <f>IF('3.Stok Awal'!$E2735=0,"",'3.Stok Awal'!$E2735)</f>
        <v/>
      </c>
      <c r="F2735" s="4" t="str">
        <f>IF('3.Stok Awal'!$F2735=0,"",'3.Stok Awal'!$F2735)</f>
        <v/>
      </c>
      <c r="G2735" s="4" t="str">
        <f t="shared" si="42"/>
        <v/>
      </c>
      <c r="H2735">
        <f>IF('3.Stok Awal'!$I2735=0,0,'3.Stok Awal'!$I2735)</f>
        <v>0</v>
      </c>
      <c r="I2735" t="str">
        <f>IF('3.Stok Awal'!$J2735=0,"",'3.Stok Awal'!$J2735)</f>
        <v/>
      </c>
      <c r="J2735">
        <f>IF('3.Stok Awal'!$K2735=0,0,'3.Stok Awal'!$K2735)</f>
        <v>0</v>
      </c>
      <c r="K2735" t="str">
        <f>IF('3.Stok Awal'!$L2735=0,"",'3.Stok Awal'!$L2735)</f>
        <v/>
      </c>
      <c r="L2735">
        <f>IF('3.Stok Awal'!$N2735=0,0,'3.Stok Awal'!$N2735)</f>
        <v>0</v>
      </c>
      <c r="M2735" t="str">
        <f>IF('3.Stok Awal'!$O2735=0,"",'3.Stok Awal'!$O2735)</f>
        <v/>
      </c>
      <c r="N2735">
        <f>SUMIF('4.Sell to Trade'!$O$5:$O$5003,'5.Stok Akhir'!$G2735,'4.Sell to Trade'!$Q$5:$Q$5003)</f>
        <v>0</v>
      </c>
      <c r="O2735" t="str">
        <f>IF('3.Stok Awal'!$L2735=0,"",'3.Stok Awal'!$L2735)</f>
        <v/>
      </c>
      <c r="P2735">
        <f>IF(ISNA(VLOOKUP($A2735,STOK_AWAL,13,0)),0,IF(VLOOKUP($A2735,STOK_AWAL,13,0)&gt;0,ROUNDDOWN(L2735/VLOOKUP($A2735,STOK_AWAL,13,0),0),0))</f>
        <v>0</v>
      </c>
      <c r="Q2735" t="str">
        <f>I2735</f>
        <v/>
      </c>
      <c r="R2735">
        <f>IFERROR(MOD(L2735,VLOOKUP($A2735,STOK_AWAL,13,0)),0)</f>
        <v>0</v>
      </c>
      <c r="S2735" t="str">
        <f>K2735</f>
        <v/>
      </c>
      <c r="T2735">
        <f>R2735+(P2735*(IFERROR(VLOOKUP($A2735,STOK_AWAL,13,0),0)))</f>
        <v>0</v>
      </c>
      <c r="U2735" t="str">
        <f>M2735</f>
        <v/>
      </c>
    </row>
    <row r="2736" spans="1:21" x14ac:dyDescent="0.25">
      <c r="A2736" t="str">
        <f>IF('3.Stok Awal'!$A2736=0,"",'3.Stok Awal'!$A2736)</f>
        <v/>
      </c>
      <c r="B2736" t="str">
        <f>IF('3.Stok Awal'!$B2736=0,"",'3.Stok Awal'!$B2736)</f>
        <v/>
      </c>
      <c r="C2736" t="str">
        <f>IF('3.Stok Awal'!$C2736=0,"",'3.Stok Awal'!$C2736)</f>
        <v/>
      </c>
      <c r="D2736" t="str">
        <f>IF('3.Stok Awal'!$D2736=0,"",'3.Stok Awal'!$D2736)</f>
        <v/>
      </c>
      <c r="E2736" t="str">
        <f>IF('3.Stok Awal'!$E2736=0,"",'3.Stok Awal'!$E2736)</f>
        <v/>
      </c>
      <c r="F2736" s="4" t="str">
        <f>IF('3.Stok Awal'!$F2736=0,"",'3.Stok Awal'!$F2736)</f>
        <v/>
      </c>
      <c r="G2736" s="4" t="str">
        <f t="shared" si="42"/>
        <v/>
      </c>
      <c r="H2736">
        <f>IF('3.Stok Awal'!$I2736=0,0,'3.Stok Awal'!$I2736)</f>
        <v>0</v>
      </c>
      <c r="I2736" t="str">
        <f>IF('3.Stok Awal'!$J2736=0,"",'3.Stok Awal'!$J2736)</f>
        <v/>
      </c>
      <c r="J2736">
        <f>IF('3.Stok Awal'!$K2736=0,0,'3.Stok Awal'!$K2736)</f>
        <v>0</v>
      </c>
      <c r="K2736" t="str">
        <f>IF('3.Stok Awal'!$L2736=0,"",'3.Stok Awal'!$L2736)</f>
        <v/>
      </c>
      <c r="L2736">
        <f>IF('3.Stok Awal'!$N2736=0,0,'3.Stok Awal'!$N2736)</f>
        <v>0</v>
      </c>
      <c r="M2736" t="str">
        <f>IF('3.Stok Awal'!$O2736=0,"",'3.Stok Awal'!$O2736)</f>
        <v/>
      </c>
      <c r="N2736">
        <f>SUMIF('4.Sell to Trade'!$O$5:$O$5003,'5.Stok Akhir'!$G2736,'4.Sell to Trade'!$Q$5:$Q$5003)</f>
        <v>0</v>
      </c>
      <c r="O2736" t="str">
        <f>IF('3.Stok Awal'!$L2736=0,"",'3.Stok Awal'!$L2736)</f>
        <v/>
      </c>
      <c r="P2736">
        <f>IF(ISNA(VLOOKUP($A2736,STOK_AWAL,13,0)),0,IF(VLOOKUP($A2736,STOK_AWAL,13,0)&gt;0,ROUNDDOWN(L2736/VLOOKUP($A2736,STOK_AWAL,13,0),0),0))</f>
        <v>0</v>
      </c>
      <c r="Q2736" t="str">
        <f>I2736</f>
        <v/>
      </c>
      <c r="R2736">
        <f>IFERROR(MOD(L2736,VLOOKUP($A2736,STOK_AWAL,13,0)),0)</f>
        <v>0</v>
      </c>
      <c r="S2736" t="str">
        <f>K2736</f>
        <v/>
      </c>
      <c r="T2736">
        <f>R2736+(P2736*(IFERROR(VLOOKUP($A2736,STOK_AWAL,13,0),0)))</f>
        <v>0</v>
      </c>
      <c r="U2736" t="str">
        <f>M2736</f>
        <v/>
      </c>
    </row>
    <row r="2737" spans="1:21" x14ac:dyDescent="0.25">
      <c r="A2737" t="str">
        <f>IF('3.Stok Awal'!$A2737=0,"",'3.Stok Awal'!$A2737)</f>
        <v/>
      </c>
      <c r="B2737" t="str">
        <f>IF('3.Stok Awal'!$B2737=0,"",'3.Stok Awal'!$B2737)</f>
        <v/>
      </c>
      <c r="C2737" t="str">
        <f>IF('3.Stok Awal'!$C2737=0,"",'3.Stok Awal'!$C2737)</f>
        <v/>
      </c>
      <c r="D2737" t="str">
        <f>IF('3.Stok Awal'!$D2737=0,"",'3.Stok Awal'!$D2737)</f>
        <v/>
      </c>
      <c r="E2737" t="str">
        <f>IF('3.Stok Awal'!$E2737=0,"",'3.Stok Awal'!$E2737)</f>
        <v/>
      </c>
      <c r="F2737" s="4" t="str">
        <f>IF('3.Stok Awal'!$F2737=0,"",'3.Stok Awal'!$F2737)</f>
        <v/>
      </c>
      <c r="G2737" s="4" t="str">
        <f t="shared" si="42"/>
        <v/>
      </c>
      <c r="H2737">
        <f>IF('3.Stok Awal'!$I2737=0,0,'3.Stok Awal'!$I2737)</f>
        <v>0</v>
      </c>
      <c r="I2737" t="str">
        <f>IF('3.Stok Awal'!$J2737=0,"",'3.Stok Awal'!$J2737)</f>
        <v/>
      </c>
      <c r="J2737">
        <f>IF('3.Stok Awal'!$K2737=0,0,'3.Stok Awal'!$K2737)</f>
        <v>0</v>
      </c>
      <c r="K2737" t="str">
        <f>IF('3.Stok Awal'!$L2737=0,"",'3.Stok Awal'!$L2737)</f>
        <v/>
      </c>
      <c r="L2737">
        <f>IF('3.Stok Awal'!$N2737=0,0,'3.Stok Awal'!$N2737)</f>
        <v>0</v>
      </c>
      <c r="M2737" t="str">
        <f>IF('3.Stok Awal'!$O2737=0,"",'3.Stok Awal'!$O2737)</f>
        <v/>
      </c>
      <c r="N2737">
        <f>SUMIF('4.Sell to Trade'!$O$5:$O$5003,'5.Stok Akhir'!$G2737,'4.Sell to Trade'!$Q$5:$Q$5003)</f>
        <v>0</v>
      </c>
      <c r="O2737" t="str">
        <f>IF('3.Stok Awal'!$L2737=0,"",'3.Stok Awal'!$L2737)</f>
        <v/>
      </c>
      <c r="P2737">
        <f>IF(ISNA(VLOOKUP($A2737,STOK_AWAL,13,0)),0,IF(VLOOKUP($A2737,STOK_AWAL,13,0)&gt;0,ROUNDDOWN(L2737/VLOOKUP($A2737,STOK_AWAL,13,0),0),0))</f>
        <v>0</v>
      </c>
      <c r="Q2737" t="str">
        <f>I2737</f>
        <v/>
      </c>
      <c r="R2737">
        <f>IFERROR(MOD(L2737,VLOOKUP($A2737,STOK_AWAL,13,0)),0)</f>
        <v>0</v>
      </c>
      <c r="S2737" t="str">
        <f>K2737</f>
        <v/>
      </c>
      <c r="T2737">
        <f>R2737+(P2737*(IFERROR(VLOOKUP($A2737,STOK_AWAL,13,0),0)))</f>
        <v>0</v>
      </c>
      <c r="U2737" t="str">
        <f>M2737</f>
        <v/>
      </c>
    </row>
    <row r="2738" spans="1:21" x14ac:dyDescent="0.25">
      <c r="A2738" t="str">
        <f>IF('3.Stok Awal'!$A2738=0,"",'3.Stok Awal'!$A2738)</f>
        <v/>
      </c>
      <c r="B2738" t="str">
        <f>IF('3.Stok Awal'!$B2738=0,"",'3.Stok Awal'!$B2738)</f>
        <v/>
      </c>
      <c r="C2738" t="str">
        <f>IF('3.Stok Awal'!$C2738=0,"",'3.Stok Awal'!$C2738)</f>
        <v/>
      </c>
      <c r="D2738" t="str">
        <f>IF('3.Stok Awal'!$D2738=0,"",'3.Stok Awal'!$D2738)</f>
        <v/>
      </c>
      <c r="E2738" t="str">
        <f>IF('3.Stok Awal'!$E2738=0,"",'3.Stok Awal'!$E2738)</f>
        <v/>
      </c>
      <c r="F2738" s="4" t="str">
        <f>IF('3.Stok Awal'!$F2738=0,"",'3.Stok Awal'!$F2738)</f>
        <v/>
      </c>
      <c r="G2738" s="4" t="str">
        <f t="shared" si="42"/>
        <v/>
      </c>
      <c r="H2738">
        <f>IF('3.Stok Awal'!$I2738=0,0,'3.Stok Awal'!$I2738)</f>
        <v>0</v>
      </c>
      <c r="I2738" t="str">
        <f>IF('3.Stok Awal'!$J2738=0,"",'3.Stok Awal'!$J2738)</f>
        <v/>
      </c>
      <c r="J2738">
        <f>IF('3.Stok Awal'!$K2738=0,0,'3.Stok Awal'!$K2738)</f>
        <v>0</v>
      </c>
      <c r="K2738" t="str">
        <f>IF('3.Stok Awal'!$L2738=0,"",'3.Stok Awal'!$L2738)</f>
        <v/>
      </c>
      <c r="L2738">
        <f>IF('3.Stok Awal'!$N2738=0,0,'3.Stok Awal'!$N2738)</f>
        <v>0</v>
      </c>
      <c r="M2738" t="str">
        <f>IF('3.Stok Awal'!$O2738=0,"",'3.Stok Awal'!$O2738)</f>
        <v/>
      </c>
      <c r="N2738">
        <f>SUMIF('4.Sell to Trade'!$O$5:$O$5003,'5.Stok Akhir'!$G2738,'4.Sell to Trade'!$Q$5:$Q$5003)</f>
        <v>0</v>
      </c>
      <c r="O2738" t="str">
        <f>IF('3.Stok Awal'!$L2738=0,"",'3.Stok Awal'!$L2738)</f>
        <v/>
      </c>
      <c r="P2738">
        <f>IF(ISNA(VLOOKUP($A2738,STOK_AWAL,13,0)),0,IF(VLOOKUP($A2738,STOK_AWAL,13,0)&gt;0,ROUNDDOWN(L2738/VLOOKUP($A2738,STOK_AWAL,13,0),0),0))</f>
        <v>0</v>
      </c>
      <c r="Q2738" t="str">
        <f>I2738</f>
        <v/>
      </c>
      <c r="R2738">
        <f>IFERROR(MOD(L2738,VLOOKUP($A2738,STOK_AWAL,13,0)),0)</f>
        <v>0</v>
      </c>
      <c r="S2738" t="str">
        <f>K2738</f>
        <v/>
      </c>
      <c r="T2738">
        <f>R2738+(P2738*(IFERROR(VLOOKUP($A2738,STOK_AWAL,13,0),0)))</f>
        <v>0</v>
      </c>
      <c r="U2738" t="str">
        <f>M2738</f>
        <v/>
      </c>
    </row>
    <row r="2739" spans="1:21" x14ac:dyDescent="0.25">
      <c r="A2739" t="str">
        <f>IF('3.Stok Awal'!$A2739=0,"",'3.Stok Awal'!$A2739)</f>
        <v/>
      </c>
      <c r="B2739" t="str">
        <f>IF('3.Stok Awal'!$B2739=0,"",'3.Stok Awal'!$B2739)</f>
        <v/>
      </c>
      <c r="C2739" t="str">
        <f>IF('3.Stok Awal'!$C2739=0,"",'3.Stok Awal'!$C2739)</f>
        <v/>
      </c>
      <c r="D2739" t="str">
        <f>IF('3.Stok Awal'!$D2739=0,"",'3.Stok Awal'!$D2739)</f>
        <v/>
      </c>
      <c r="E2739" t="str">
        <f>IF('3.Stok Awal'!$E2739=0,"",'3.Stok Awal'!$E2739)</f>
        <v/>
      </c>
      <c r="F2739" s="4" t="str">
        <f>IF('3.Stok Awal'!$F2739=0,"",'3.Stok Awal'!$F2739)</f>
        <v/>
      </c>
      <c r="G2739" s="4" t="str">
        <f t="shared" si="42"/>
        <v/>
      </c>
      <c r="H2739">
        <f>IF('3.Stok Awal'!$I2739=0,0,'3.Stok Awal'!$I2739)</f>
        <v>0</v>
      </c>
      <c r="I2739" t="str">
        <f>IF('3.Stok Awal'!$J2739=0,"",'3.Stok Awal'!$J2739)</f>
        <v/>
      </c>
      <c r="J2739">
        <f>IF('3.Stok Awal'!$K2739=0,0,'3.Stok Awal'!$K2739)</f>
        <v>0</v>
      </c>
      <c r="K2739" t="str">
        <f>IF('3.Stok Awal'!$L2739=0,"",'3.Stok Awal'!$L2739)</f>
        <v/>
      </c>
      <c r="L2739">
        <f>IF('3.Stok Awal'!$N2739=0,0,'3.Stok Awal'!$N2739)</f>
        <v>0</v>
      </c>
      <c r="M2739" t="str">
        <f>IF('3.Stok Awal'!$O2739=0,"",'3.Stok Awal'!$O2739)</f>
        <v/>
      </c>
      <c r="N2739">
        <f>SUMIF('4.Sell to Trade'!$O$5:$O$5003,'5.Stok Akhir'!$G2739,'4.Sell to Trade'!$Q$5:$Q$5003)</f>
        <v>0</v>
      </c>
      <c r="O2739" t="str">
        <f>IF('3.Stok Awal'!$L2739=0,"",'3.Stok Awal'!$L2739)</f>
        <v/>
      </c>
      <c r="P2739">
        <f>IF(ISNA(VLOOKUP($A2739,STOK_AWAL,13,0)),0,IF(VLOOKUP($A2739,STOK_AWAL,13,0)&gt;0,ROUNDDOWN(L2739/VLOOKUP($A2739,STOK_AWAL,13,0),0),0))</f>
        <v>0</v>
      </c>
      <c r="Q2739" t="str">
        <f>I2739</f>
        <v/>
      </c>
      <c r="R2739">
        <f>IFERROR(MOD(L2739,VLOOKUP($A2739,STOK_AWAL,13,0)),0)</f>
        <v>0</v>
      </c>
      <c r="S2739" t="str">
        <f>K2739</f>
        <v/>
      </c>
      <c r="T2739">
        <f>R2739+(P2739*(IFERROR(VLOOKUP($A2739,STOK_AWAL,13,0),0)))</f>
        <v>0</v>
      </c>
      <c r="U2739" t="str">
        <f>M2739</f>
        <v/>
      </c>
    </row>
    <row r="2740" spans="1:21" x14ac:dyDescent="0.25">
      <c r="A2740" t="str">
        <f>IF('3.Stok Awal'!$A2740=0,"",'3.Stok Awal'!$A2740)</f>
        <v/>
      </c>
      <c r="B2740" t="str">
        <f>IF('3.Stok Awal'!$B2740=0,"",'3.Stok Awal'!$B2740)</f>
        <v/>
      </c>
      <c r="C2740" t="str">
        <f>IF('3.Stok Awal'!$C2740=0,"",'3.Stok Awal'!$C2740)</f>
        <v/>
      </c>
      <c r="D2740" t="str">
        <f>IF('3.Stok Awal'!$D2740=0,"",'3.Stok Awal'!$D2740)</f>
        <v/>
      </c>
      <c r="E2740" t="str">
        <f>IF('3.Stok Awal'!$E2740=0,"",'3.Stok Awal'!$E2740)</f>
        <v/>
      </c>
      <c r="F2740" s="4" t="str">
        <f>IF('3.Stok Awal'!$F2740=0,"",'3.Stok Awal'!$F2740)</f>
        <v/>
      </c>
      <c r="G2740" s="4" t="str">
        <f t="shared" si="42"/>
        <v/>
      </c>
      <c r="H2740">
        <f>IF('3.Stok Awal'!$I2740=0,0,'3.Stok Awal'!$I2740)</f>
        <v>0</v>
      </c>
      <c r="I2740" t="str">
        <f>IF('3.Stok Awal'!$J2740=0,"",'3.Stok Awal'!$J2740)</f>
        <v/>
      </c>
      <c r="J2740">
        <f>IF('3.Stok Awal'!$K2740=0,0,'3.Stok Awal'!$K2740)</f>
        <v>0</v>
      </c>
      <c r="K2740" t="str">
        <f>IF('3.Stok Awal'!$L2740=0,"",'3.Stok Awal'!$L2740)</f>
        <v/>
      </c>
      <c r="L2740">
        <f>IF('3.Stok Awal'!$N2740=0,0,'3.Stok Awal'!$N2740)</f>
        <v>0</v>
      </c>
      <c r="M2740" t="str">
        <f>IF('3.Stok Awal'!$O2740=0,"",'3.Stok Awal'!$O2740)</f>
        <v/>
      </c>
      <c r="N2740">
        <f>SUMIF('4.Sell to Trade'!$O$5:$O$5003,'5.Stok Akhir'!$G2740,'4.Sell to Trade'!$Q$5:$Q$5003)</f>
        <v>0</v>
      </c>
      <c r="O2740" t="str">
        <f>IF('3.Stok Awal'!$L2740=0,"",'3.Stok Awal'!$L2740)</f>
        <v/>
      </c>
      <c r="P2740">
        <f>IF(ISNA(VLOOKUP($A2740,STOK_AWAL,13,0)),0,IF(VLOOKUP($A2740,STOK_AWAL,13,0)&gt;0,ROUNDDOWN(L2740/VLOOKUP($A2740,STOK_AWAL,13,0),0),0))</f>
        <v>0</v>
      </c>
      <c r="Q2740" t="str">
        <f>I2740</f>
        <v/>
      </c>
      <c r="R2740">
        <f>IFERROR(MOD(L2740,VLOOKUP($A2740,STOK_AWAL,13,0)),0)</f>
        <v>0</v>
      </c>
      <c r="S2740" t="str">
        <f>K2740</f>
        <v/>
      </c>
      <c r="T2740">
        <f>R2740+(P2740*(IFERROR(VLOOKUP($A2740,STOK_AWAL,13,0),0)))</f>
        <v>0</v>
      </c>
      <c r="U2740" t="str">
        <f>M2740</f>
        <v/>
      </c>
    </row>
    <row r="2741" spans="1:21" x14ac:dyDescent="0.25">
      <c r="A2741" t="str">
        <f>IF('3.Stok Awal'!$A2741=0,"",'3.Stok Awal'!$A2741)</f>
        <v/>
      </c>
      <c r="B2741" t="str">
        <f>IF('3.Stok Awal'!$B2741=0,"",'3.Stok Awal'!$B2741)</f>
        <v/>
      </c>
      <c r="C2741" t="str">
        <f>IF('3.Stok Awal'!$C2741=0,"",'3.Stok Awal'!$C2741)</f>
        <v/>
      </c>
      <c r="D2741" t="str">
        <f>IF('3.Stok Awal'!$D2741=0,"",'3.Stok Awal'!$D2741)</f>
        <v/>
      </c>
      <c r="E2741" t="str">
        <f>IF('3.Stok Awal'!$E2741=0,"",'3.Stok Awal'!$E2741)</f>
        <v/>
      </c>
      <c r="F2741" s="4" t="str">
        <f>IF('3.Stok Awal'!$F2741=0,"",'3.Stok Awal'!$F2741)</f>
        <v/>
      </c>
      <c r="G2741" s="4" t="str">
        <f t="shared" si="42"/>
        <v/>
      </c>
      <c r="H2741">
        <f>IF('3.Stok Awal'!$I2741=0,0,'3.Stok Awal'!$I2741)</f>
        <v>0</v>
      </c>
      <c r="I2741" t="str">
        <f>IF('3.Stok Awal'!$J2741=0,"",'3.Stok Awal'!$J2741)</f>
        <v/>
      </c>
      <c r="J2741">
        <f>IF('3.Stok Awal'!$K2741=0,0,'3.Stok Awal'!$K2741)</f>
        <v>0</v>
      </c>
      <c r="K2741" t="str">
        <f>IF('3.Stok Awal'!$L2741=0,"",'3.Stok Awal'!$L2741)</f>
        <v/>
      </c>
      <c r="L2741">
        <f>IF('3.Stok Awal'!$N2741=0,0,'3.Stok Awal'!$N2741)</f>
        <v>0</v>
      </c>
      <c r="M2741" t="str">
        <f>IF('3.Stok Awal'!$O2741=0,"",'3.Stok Awal'!$O2741)</f>
        <v/>
      </c>
      <c r="N2741">
        <f>SUMIF('4.Sell to Trade'!$O$5:$O$5003,'5.Stok Akhir'!$G2741,'4.Sell to Trade'!$Q$5:$Q$5003)</f>
        <v>0</v>
      </c>
      <c r="O2741" t="str">
        <f>IF('3.Stok Awal'!$L2741=0,"",'3.Stok Awal'!$L2741)</f>
        <v/>
      </c>
      <c r="P2741">
        <f>IF(ISNA(VLOOKUP($A2741,STOK_AWAL,13,0)),0,IF(VLOOKUP($A2741,STOK_AWAL,13,0)&gt;0,ROUNDDOWN(L2741/VLOOKUP($A2741,STOK_AWAL,13,0),0),0))</f>
        <v>0</v>
      </c>
      <c r="Q2741" t="str">
        <f>I2741</f>
        <v/>
      </c>
      <c r="R2741">
        <f>IFERROR(MOD(L2741,VLOOKUP($A2741,STOK_AWAL,13,0)),0)</f>
        <v>0</v>
      </c>
      <c r="S2741" t="str">
        <f>K2741</f>
        <v/>
      </c>
      <c r="T2741">
        <f>R2741+(P2741*(IFERROR(VLOOKUP($A2741,STOK_AWAL,13,0),0)))</f>
        <v>0</v>
      </c>
      <c r="U2741" t="str">
        <f>M2741</f>
        <v/>
      </c>
    </row>
    <row r="2742" spans="1:21" x14ac:dyDescent="0.25">
      <c r="A2742" t="str">
        <f>IF('3.Stok Awal'!$A2742=0,"",'3.Stok Awal'!$A2742)</f>
        <v/>
      </c>
      <c r="B2742" t="str">
        <f>IF('3.Stok Awal'!$B2742=0,"",'3.Stok Awal'!$B2742)</f>
        <v/>
      </c>
      <c r="C2742" t="str">
        <f>IF('3.Stok Awal'!$C2742=0,"",'3.Stok Awal'!$C2742)</f>
        <v/>
      </c>
      <c r="D2742" t="str">
        <f>IF('3.Stok Awal'!$D2742=0,"",'3.Stok Awal'!$D2742)</f>
        <v/>
      </c>
      <c r="E2742" t="str">
        <f>IF('3.Stok Awal'!$E2742=0,"",'3.Stok Awal'!$E2742)</f>
        <v/>
      </c>
      <c r="F2742" s="4" t="str">
        <f>IF('3.Stok Awal'!$F2742=0,"",'3.Stok Awal'!$F2742)</f>
        <v/>
      </c>
      <c r="G2742" s="4" t="str">
        <f t="shared" si="42"/>
        <v/>
      </c>
      <c r="H2742">
        <f>IF('3.Stok Awal'!$I2742=0,0,'3.Stok Awal'!$I2742)</f>
        <v>0</v>
      </c>
      <c r="I2742" t="str">
        <f>IF('3.Stok Awal'!$J2742=0,"",'3.Stok Awal'!$J2742)</f>
        <v/>
      </c>
      <c r="J2742">
        <f>IF('3.Stok Awal'!$K2742=0,0,'3.Stok Awal'!$K2742)</f>
        <v>0</v>
      </c>
      <c r="K2742" t="str">
        <f>IF('3.Stok Awal'!$L2742=0,"",'3.Stok Awal'!$L2742)</f>
        <v/>
      </c>
      <c r="L2742">
        <f>IF('3.Stok Awal'!$N2742=0,0,'3.Stok Awal'!$N2742)</f>
        <v>0</v>
      </c>
      <c r="M2742" t="str">
        <f>IF('3.Stok Awal'!$O2742=0,"",'3.Stok Awal'!$O2742)</f>
        <v/>
      </c>
      <c r="N2742">
        <f>SUMIF('4.Sell to Trade'!$O$5:$O$5003,'5.Stok Akhir'!$G2742,'4.Sell to Trade'!$Q$5:$Q$5003)</f>
        <v>0</v>
      </c>
      <c r="O2742" t="str">
        <f>IF('3.Stok Awal'!$L2742=0,"",'3.Stok Awal'!$L2742)</f>
        <v/>
      </c>
      <c r="P2742">
        <f>IF(ISNA(VLOOKUP($A2742,STOK_AWAL,13,0)),0,IF(VLOOKUP($A2742,STOK_AWAL,13,0)&gt;0,ROUNDDOWN(L2742/VLOOKUP($A2742,STOK_AWAL,13,0),0),0))</f>
        <v>0</v>
      </c>
      <c r="Q2742" t="str">
        <f>I2742</f>
        <v/>
      </c>
      <c r="R2742">
        <f>IFERROR(MOD(L2742,VLOOKUP($A2742,STOK_AWAL,13,0)),0)</f>
        <v>0</v>
      </c>
      <c r="S2742" t="str">
        <f>K2742</f>
        <v/>
      </c>
      <c r="T2742">
        <f>R2742+(P2742*(IFERROR(VLOOKUP($A2742,STOK_AWAL,13,0),0)))</f>
        <v>0</v>
      </c>
      <c r="U2742" t="str">
        <f>M2742</f>
        <v/>
      </c>
    </row>
    <row r="2743" spans="1:21" x14ac:dyDescent="0.25">
      <c r="A2743" t="str">
        <f>IF('3.Stok Awal'!$A2743=0,"",'3.Stok Awal'!$A2743)</f>
        <v/>
      </c>
      <c r="B2743" t="str">
        <f>IF('3.Stok Awal'!$B2743=0,"",'3.Stok Awal'!$B2743)</f>
        <v/>
      </c>
      <c r="C2743" t="str">
        <f>IF('3.Stok Awal'!$C2743=0,"",'3.Stok Awal'!$C2743)</f>
        <v/>
      </c>
      <c r="D2743" t="str">
        <f>IF('3.Stok Awal'!$D2743=0,"",'3.Stok Awal'!$D2743)</f>
        <v/>
      </c>
      <c r="E2743" t="str">
        <f>IF('3.Stok Awal'!$E2743=0,"",'3.Stok Awal'!$E2743)</f>
        <v/>
      </c>
      <c r="F2743" s="4" t="str">
        <f>IF('3.Stok Awal'!$F2743=0,"",'3.Stok Awal'!$F2743)</f>
        <v/>
      </c>
      <c r="G2743" s="4" t="str">
        <f t="shared" si="42"/>
        <v/>
      </c>
      <c r="H2743">
        <f>IF('3.Stok Awal'!$I2743=0,0,'3.Stok Awal'!$I2743)</f>
        <v>0</v>
      </c>
      <c r="I2743" t="str">
        <f>IF('3.Stok Awal'!$J2743=0,"",'3.Stok Awal'!$J2743)</f>
        <v/>
      </c>
      <c r="J2743">
        <f>IF('3.Stok Awal'!$K2743=0,0,'3.Stok Awal'!$K2743)</f>
        <v>0</v>
      </c>
      <c r="K2743" t="str">
        <f>IF('3.Stok Awal'!$L2743=0,"",'3.Stok Awal'!$L2743)</f>
        <v/>
      </c>
      <c r="L2743">
        <f>IF('3.Stok Awal'!$N2743=0,0,'3.Stok Awal'!$N2743)</f>
        <v>0</v>
      </c>
      <c r="M2743" t="str">
        <f>IF('3.Stok Awal'!$O2743=0,"",'3.Stok Awal'!$O2743)</f>
        <v/>
      </c>
      <c r="N2743">
        <f>SUMIF('4.Sell to Trade'!$O$5:$O$5003,'5.Stok Akhir'!$G2743,'4.Sell to Trade'!$Q$5:$Q$5003)</f>
        <v>0</v>
      </c>
      <c r="O2743" t="str">
        <f>IF('3.Stok Awal'!$L2743=0,"",'3.Stok Awal'!$L2743)</f>
        <v/>
      </c>
      <c r="P2743">
        <f>IF(ISNA(VLOOKUP($A2743,STOK_AWAL,13,0)),0,IF(VLOOKUP($A2743,STOK_AWAL,13,0)&gt;0,ROUNDDOWN(L2743/VLOOKUP($A2743,STOK_AWAL,13,0),0),0))</f>
        <v>0</v>
      </c>
      <c r="Q2743" t="str">
        <f>I2743</f>
        <v/>
      </c>
      <c r="R2743">
        <f>IFERROR(MOD(L2743,VLOOKUP($A2743,STOK_AWAL,13,0)),0)</f>
        <v>0</v>
      </c>
      <c r="S2743" t="str">
        <f>K2743</f>
        <v/>
      </c>
      <c r="T2743">
        <f>R2743+(P2743*(IFERROR(VLOOKUP($A2743,STOK_AWAL,13,0),0)))</f>
        <v>0</v>
      </c>
      <c r="U2743" t="str">
        <f>M2743</f>
        <v/>
      </c>
    </row>
    <row r="2744" spans="1:21" x14ac:dyDescent="0.25">
      <c r="A2744" t="str">
        <f>IF('3.Stok Awal'!$A2744=0,"",'3.Stok Awal'!$A2744)</f>
        <v/>
      </c>
      <c r="B2744" t="str">
        <f>IF('3.Stok Awal'!$B2744=0,"",'3.Stok Awal'!$B2744)</f>
        <v/>
      </c>
      <c r="C2744" t="str">
        <f>IF('3.Stok Awal'!$C2744=0,"",'3.Stok Awal'!$C2744)</f>
        <v/>
      </c>
      <c r="D2744" t="str">
        <f>IF('3.Stok Awal'!$D2744=0,"",'3.Stok Awal'!$D2744)</f>
        <v/>
      </c>
      <c r="E2744" t="str">
        <f>IF('3.Stok Awal'!$E2744=0,"",'3.Stok Awal'!$E2744)</f>
        <v/>
      </c>
      <c r="F2744" s="4" t="str">
        <f>IF('3.Stok Awal'!$F2744=0,"",'3.Stok Awal'!$F2744)</f>
        <v/>
      </c>
      <c r="G2744" s="4" t="str">
        <f t="shared" si="42"/>
        <v/>
      </c>
      <c r="H2744">
        <f>IF('3.Stok Awal'!$I2744=0,0,'3.Stok Awal'!$I2744)</f>
        <v>0</v>
      </c>
      <c r="I2744" t="str">
        <f>IF('3.Stok Awal'!$J2744=0,"",'3.Stok Awal'!$J2744)</f>
        <v/>
      </c>
      <c r="J2744">
        <f>IF('3.Stok Awal'!$K2744=0,0,'3.Stok Awal'!$K2744)</f>
        <v>0</v>
      </c>
      <c r="K2744" t="str">
        <f>IF('3.Stok Awal'!$L2744=0,"",'3.Stok Awal'!$L2744)</f>
        <v/>
      </c>
      <c r="L2744">
        <f>IF('3.Stok Awal'!$N2744=0,0,'3.Stok Awal'!$N2744)</f>
        <v>0</v>
      </c>
      <c r="M2744" t="str">
        <f>IF('3.Stok Awal'!$O2744=0,"",'3.Stok Awal'!$O2744)</f>
        <v/>
      </c>
      <c r="N2744">
        <f>SUMIF('4.Sell to Trade'!$O$5:$O$5003,'5.Stok Akhir'!$G2744,'4.Sell to Trade'!$Q$5:$Q$5003)</f>
        <v>0</v>
      </c>
      <c r="O2744" t="str">
        <f>IF('3.Stok Awal'!$L2744=0,"",'3.Stok Awal'!$L2744)</f>
        <v/>
      </c>
      <c r="P2744">
        <f>IF(ISNA(VLOOKUP($A2744,STOK_AWAL,13,0)),0,IF(VLOOKUP($A2744,STOK_AWAL,13,0)&gt;0,ROUNDDOWN(L2744/VLOOKUP($A2744,STOK_AWAL,13,0),0),0))</f>
        <v>0</v>
      </c>
      <c r="Q2744" t="str">
        <f>I2744</f>
        <v/>
      </c>
      <c r="R2744">
        <f>IFERROR(MOD(L2744,VLOOKUP($A2744,STOK_AWAL,13,0)),0)</f>
        <v>0</v>
      </c>
      <c r="S2744" t="str">
        <f>K2744</f>
        <v/>
      </c>
      <c r="T2744">
        <f>R2744+(P2744*(IFERROR(VLOOKUP($A2744,STOK_AWAL,13,0),0)))</f>
        <v>0</v>
      </c>
      <c r="U2744" t="str">
        <f>M2744</f>
        <v/>
      </c>
    </row>
    <row r="2745" spans="1:21" x14ac:dyDescent="0.25">
      <c r="A2745" t="str">
        <f>IF('3.Stok Awal'!$A2745=0,"",'3.Stok Awal'!$A2745)</f>
        <v/>
      </c>
      <c r="B2745" t="str">
        <f>IF('3.Stok Awal'!$B2745=0,"",'3.Stok Awal'!$B2745)</f>
        <v/>
      </c>
      <c r="C2745" t="str">
        <f>IF('3.Stok Awal'!$C2745=0,"",'3.Stok Awal'!$C2745)</f>
        <v/>
      </c>
      <c r="D2745" t="str">
        <f>IF('3.Stok Awal'!$D2745=0,"",'3.Stok Awal'!$D2745)</f>
        <v/>
      </c>
      <c r="E2745" t="str">
        <f>IF('3.Stok Awal'!$E2745=0,"",'3.Stok Awal'!$E2745)</f>
        <v/>
      </c>
      <c r="F2745" s="4" t="str">
        <f>IF('3.Stok Awal'!$F2745=0,"",'3.Stok Awal'!$F2745)</f>
        <v/>
      </c>
      <c r="G2745" s="4" t="str">
        <f t="shared" si="42"/>
        <v/>
      </c>
      <c r="H2745">
        <f>IF('3.Stok Awal'!$I2745=0,0,'3.Stok Awal'!$I2745)</f>
        <v>0</v>
      </c>
      <c r="I2745" t="str">
        <f>IF('3.Stok Awal'!$J2745=0,"",'3.Stok Awal'!$J2745)</f>
        <v/>
      </c>
      <c r="J2745">
        <f>IF('3.Stok Awal'!$K2745=0,0,'3.Stok Awal'!$K2745)</f>
        <v>0</v>
      </c>
      <c r="K2745" t="str">
        <f>IF('3.Stok Awal'!$L2745=0,"",'3.Stok Awal'!$L2745)</f>
        <v/>
      </c>
      <c r="L2745">
        <f>IF('3.Stok Awal'!$N2745=0,0,'3.Stok Awal'!$N2745)</f>
        <v>0</v>
      </c>
      <c r="M2745" t="str">
        <f>IF('3.Stok Awal'!$O2745=0,"",'3.Stok Awal'!$O2745)</f>
        <v/>
      </c>
      <c r="N2745">
        <f>SUMIF('4.Sell to Trade'!$O$5:$O$5003,'5.Stok Akhir'!$G2745,'4.Sell to Trade'!$Q$5:$Q$5003)</f>
        <v>0</v>
      </c>
      <c r="O2745" t="str">
        <f>IF('3.Stok Awal'!$L2745=0,"",'3.Stok Awal'!$L2745)</f>
        <v/>
      </c>
      <c r="P2745">
        <f>IF(ISNA(VLOOKUP($A2745,STOK_AWAL,13,0)),0,IF(VLOOKUP($A2745,STOK_AWAL,13,0)&gt;0,ROUNDDOWN(L2745/VLOOKUP($A2745,STOK_AWAL,13,0),0),0))</f>
        <v>0</v>
      </c>
      <c r="Q2745" t="str">
        <f>I2745</f>
        <v/>
      </c>
      <c r="R2745">
        <f>IFERROR(MOD(L2745,VLOOKUP($A2745,STOK_AWAL,13,0)),0)</f>
        <v>0</v>
      </c>
      <c r="S2745" t="str">
        <f>K2745</f>
        <v/>
      </c>
      <c r="T2745">
        <f>R2745+(P2745*(IFERROR(VLOOKUP($A2745,STOK_AWAL,13,0),0)))</f>
        <v>0</v>
      </c>
      <c r="U2745" t="str">
        <f>M2745</f>
        <v/>
      </c>
    </row>
    <row r="2746" spans="1:21" x14ac:dyDescent="0.25">
      <c r="A2746" t="str">
        <f>IF('3.Stok Awal'!$A2746=0,"",'3.Stok Awal'!$A2746)</f>
        <v/>
      </c>
      <c r="B2746" t="str">
        <f>IF('3.Stok Awal'!$B2746=0,"",'3.Stok Awal'!$B2746)</f>
        <v/>
      </c>
      <c r="C2746" t="str">
        <f>IF('3.Stok Awal'!$C2746=0,"",'3.Stok Awal'!$C2746)</f>
        <v/>
      </c>
      <c r="D2746" t="str">
        <f>IF('3.Stok Awal'!$D2746=0,"",'3.Stok Awal'!$D2746)</f>
        <v/>
      </c>
      <c r="E2746" t="str">
        <f>IF('3.Stok Awal'!$E2746=0,"",'3.Stok Awal'!$E2746)</f>
        <v/>
      </c>
      <c r="F2746" s="4" t="str">
        <f>IF('3.Stok Awal'!$F2746=0,"",'3.Stok Awal'!$F2746)</f>
        <v/>
      </c>
      <c r="G2746" s="4" t="str">
        <f t="shared" si="42"/>
        <v/>
      </c>
      <c r="H2746">
        <f>IF('3.Stok Awal'!$I2746=0,0,'3.Stok Awal'!$I2746)</f>
        <v>0</v>
      </c>
      <c r="I2746" t="str">
        <f>IF('3.Stok Awal'!$J2746=0,"",'3.Stok Awal'!$J2746)</f>
        <v/>
      </c>
      <c r="J2746">
        <f>IF('3.Stok Awal'!$K2746=0,0,'3.Stok Awal'!$K2746)</f>
        <v>0</v>
      </c>
      <c r="K2746" t="str">
        <f>IF('3.Stok Awal'!$L2746=0,"",'3.Stok Awal'!$L2746)</f>
        <v/>
      </c>
      <c r="L2746">
        <f>IF('3.Stok Awal'!$N2746=0,0,'3.Stok Awal'!$N2746)</f>
        <v>0</v>
      </c>
      <c r="M2746" t="str">
        <f>IF('3.Stok Awal'!$O2746=0,"",'3.Stok Awal'!$O2746)</f>
        <v/>
      </c>
      <c r="N2746">
        <f>SUMIF('4.Sell to Trade'!$O$5:$O$5003,'5.Stok Akhir'!$G2746,'4.Sell to Trade'!$Q$5:$Q$5003)</f>
        <v>0</v>
      </c>
      <c r="O2746" t="str">
        <f>IF('3.Stok Awal'!$L2746=0,"",'3.Stok Awal'!$L2746)</f>
        <v/>
      </c>
      <c r="P2746">
        <f>IF(ISNA(VLOOKUP($A2746,STOK_AWAL,13,0)),0,IF(VLOOKUP($A2746,STOK_AWAL,13,0)&gt;0,ROUNDDOWN(L2746/VLOOKUP($A2746,STOK_AWAL,13,0),0),0))</f>
        <v>0</v>
      </c>
      <c r="Q2746" t="str">
        <f>I2746</f>
        <v/>
      </c>
      <c r="R2746">
        <f>IFERROR(MOD(L2746,VLOOKUP($A2746,STOK_AWAL,13,0)),0)</f>
        <v>0</v>
      </c>
      <c r="S2746" t="str">
        <f>K2746</f>
        <v/>
      </c>
      <c r="T2746">
        <f>R2746+(P2746*(IFERROR(VLOOKUP($A2746,STOK_AWAL,13,0),0)))</f>
        <v>0</v>
      </c>
      <c r="U2746" t="str">
        <f>M2746</f>
        <v/>
      </c>
    </row>
    <row r="2747" spans="1:21" x14ac:dyDescent="0.25">
      <c r="A2747" t="str">
        <f>IF('3.Stok Awal'!$A2747=0,"",'3.Stok Awal'!$A2747)</f>
        <v/>
      </c>
      <c r="B2747" t="str">
        <f>IF('3.Stok Awal'!$B2747=0,"",'3.Stok Awal'!$B2747)</f>
        <v/>
      </c>
      <c r="C2747" t="str">
        <f>IF('3.Stok Awal'!$C2747=0,"",'3.Stok Awal'!$C2747)</f>
        <v/>
      </c>
      <c r="D2747" t="str">
        <f>IF('3.Stok Awal'!$D2747=0,"",'3.Stok Awal'!$D2747)</f>
        <v/>
      </c>
      <c r="E2747" t="str">
        <f>IF('3.Stok Awal'!$E2747=0,"",'3.Stok Awal'!$E2747)</f>
        <v/>
      </c>
      <c r="F2747" s="4" t="str">
        <f>IF('3.Stok Awal'!$F2747=0,"",'3.Stok Awal'!$F2747)</f>
        <v/>
      </c>
      <c r="G2747" s="4" t="str">
        <f t="shared" si="42"/>
        <v/>
      </c>
      <c r="H2747">
        <f>IF('3.Stok Awal'!$I2747=0,0,'3.Stok Awal'!$I2747)</f>
        <v>0</v>
      </c>
      <c r="I2747" t="str">
        <f>IF('3.Stok Awal'!$J2747=0,"",'3.Stok Awal'!$J2747)</f>
        <v/>
      </c>
      <c r="J2747">
        <f>IF('3.Stok Awal'!$K2747=0,0,'3.Stok Awal'!$K2747)</f>
        <v>0</v>
      </c>
      <c r="K2747" t="str">
        <f>IF('3.Stok Awal'!$L2747=0,"",'3.Stok Awal'!$L2747)</f>
        <v/>
      </c>
      <c r="L2747">
        <f>IF('3.Stok Awal'!$N2747=0,0,'3.Stok Awal'!$N2747)</f>
        <v>0</v>
      </c>
      <c r="M2747" t="str">
        <f>IF('3.Stok Awal'!$O2747=0,"",'3.Stok Awal'!$O2747)</f>
        <v/>
      </c>
      <c r="N2747">
        <f>SUMIF('4.Sell to Trade'!$O$5:$O$5003,'5.Stok Akhir'!$G2747,'4.Sell to Trade'!$Q$5:$Q$5003)</f>
        <v>0</v>
      </c>
      <c r="O2747" t="str">
        <f>IF('3.Stok Awal'!$L2747=0,"",'3.Stok Awal'!$L2747)</f>
        <v/>
      </c>
      <c r="P2747">
        <f>IF(ISNA(VLOOKUP($A2747,STOK_AWAL,13,0)),0,IF(VLOOKUP($A2747,STOK_AWAL,13,0)&gt;0,ROUNDDOWN(L2747/VLOOKUP($A2747,STOK_AWAL,13,0),0),0))</f>
        <v>0</v>
      </c>
      <c r="Q2747" t="str">
        <f>I2747</f>
        <v/>
      </c>
      <c r="R2747">
        <f>IFERROR(MOD(L2747,VLOOKUP($A2747,STOK_AWAL,13,0)),0)</f>
        <v>0</v>
      </c>
      <c r="S2747" t="str">
        <f>K2747</f>
        <v/>
      </c>
      <c r="T2747">
        <f>R2747+(P2747*(IFERROR(VLOOKUP($A2747,STOK_AWAL,13,0),0)))</f>
        <v>0</v>
      </c>
      <c r="U2747" t="str">
        <f>M2747</f>
        <v/>
      </c>
    </row>
    <row r="2748" spans="1:21" x14ac:dyDescent="0.25">
      <c r="A2748" t="str">
        <f>IF('3.Stok Awal'!$A2748=0,"",'3.Stok Awal'!$A2748)</f>
        <v/>
      </c>
      <c r="B2748" t="str">
        <f>IF('3.Stok Awal'!$B2748=0,"",'3.Stok Awal'!$B2748)</f>
        <v/>
      </c>
      <c r="C2748" t="str">
        <f>IF('3.Stok Awal'!$C2748=0,"",'3.Stok Awal'!$C2748)</f>
        <v/>
      </c>
      <c r="D2748" t="str">
        <f>IF('3.Stok Awal'!$D2748=0,"",'3.Stok Awal'!$D2748)</f>
        <v/>
      </c>
      <c r="E2748" t="str">
        <f>IF('3.Stok Awal'!$E2748=0,"",'3.Stok Awal'!$E2748)</f>
        <v/>
      </c>
      <c r="F2748" s="4" t="str">
        <f>IF('3.Stok Awal'!$F2748=0,"",'3.Stok Awal'!$F2748)</f>
        <v/>
      </c>
      <c r="G2748" s="4" t="str">
        <f t="shared" si="42"/>
        <v/>
      </c>
      <c r="H2748">
        <f>IF('3.Stok Awal'!$I2748=0,0,'3.Stok Awal'!$I2748)</f>
        <v>0</v>
      </c>
      <c r="I2748" t="str">
        <f>IF('3.Stok Awal'!$J2748=0,"",'3.Stok Awal'!$J2748)</f>
        <v/>
      </c>
      <c r="J2748">
        <f>IF('3.Stok Awal'!$K2748=0,0,'3.Stok Awal'!$K2748)</f>
        <v>0</v>
      </c>
      <c r="K2748" t="str">
        <f>IF('3.Stok Awal'!$L2748=0,"",'3.Stok Awal'!$L2748)</f>
        <v/>
      </c>
      <c r="L2748">
        <f>IF('3.Stok Awal'!$N2748=0,0,'3.Stok Awal'!$N2748)</f>
        <v>0</v>
      </c>
      <c r="M2748" t="str">
        <f>IF('3.Stok Awal'!$O2748=0,"",'3.Stok Awal'!$O2748)</f>
        <v/>
      </c>
      <c r="N2748">
        <f>SUMIF('4.Sell to Trade'!$O$5:$O$5003,'5.Stok Akhir'!$G2748,'4.Sell to Trade'!$Q$5:$Q$5003)</f>
        <v>0</v>
      </c>
      <c r="O2748" t="str">
        <f>IF('3.Stok Awal'!$L2748=0,"",'3.Stok Awal'!$L2748)</f>
        <v/>
      </c>
      <c r="P2748">
        <f>IF(ISNA(VLOOKUP($A2748,STOK_AWAL,13,0)),0,IF(VLOOKUP($A2748,STOK_AWAL,13,0)&gt;0,ROUNDDOWN(L2748/VLOOKUP($A2748,STOK_AWAL,13,0),0),0))</f>
        <v>0</v>
      </c>
      <c r="Q2748" t="str">
        <f>I2748</f>
        <v/>
      </c>
      <c r="R2748">
        <f>IFERROR(MOD(L2748,VLOOKUP($A2748,STOK_AWAL,13,0)),0)</f>
        <v>0</v>
      </c>
      <c r="S2748" t="str">
        <f>K2748</f>
        <v/>
      </c>
      <c r="T2748">
        <f>R2748+(P2748*(IFERROR(VLOOKUP($A2748,STOK_AWAL,13,0),0)))</f>
        <v>0</v>
      </c>
      <c r="U2748" t="str">
        <f>M2748</f>
        <v/>
      </c>
    </row>
    <row r="2749" spans="1:21" x14ac:dyDescent="0.25">
      <c r="A2749" t="str">
        <f>IF('3.Stok Awal'!$A2749=0,"",'3.Stok Awal'!$A2749)</f>
        <v/>
      </c>
      <c r="B2749" t="str">
        <f>IF('3.Stok Awal'!$B2749=0,"",'3.Stok Awal'!$B2749)</f>
        <v/>
      </c>
      <c r="C2749" t="str">
        <f>IF('3.Stok Awal'!$C2749=0,"",'3.Stok Awal'!$C2749)</f>
        <v/>
      </c>
      <c r="D2749" t="str">
        <f>IF('3.Stok Awal'!$D2749=0,"",'3.Stok Awal'!$D2749)</f>
        <v/>
      </c>
      <c r="E2749" t="str">
        <f>IF('3.Stok Awal'!$E2749=0,"",'3.Stok Awal'!$E2749)</f>
        <v/>
      </c>
      <c r="F2749" s="4" t="str">
        <f>IF('3.Stok Awal'!$F2749=0,"",'3.Stok Awal'!$F2749)</f>
        <v/>
      </c>
      <c r="G2749" s="4" t="str">
        <f t="shared" si="42"/>
        <v/>
      </c>
      <c r="H2749">
        <f>IF('3.Stok Awal'!$I2749=0,0,'3.Stok Awal'!$I2749)</f>
        <v>0</v>
      </c>
      <c r="I2749" t="str">
        <f>IF('3.Stok Awal'!$J2749=0,"",'3.Stok Awal'!$J2749)</f>
        <v/>
      </c>
      <c r="J2749">
        <f>IF('3.Stok Awal'!$K2749=0,0,'3.Stok Awal'!$K2749)</f>
        <v>0</v>
      </c>
      <c r="K2749" t="str">
        <f>IF('3.Stok Awal'!$L2749=0,"",'3.Stok Awal'!$L2749)</f>
        <v/>
      </c>
      <c r="L2749">
        <f>IF('3.Stok Awal'!$N2749=0,0,'3.Stok Awal'!$N2749)</f>
        <v>0</v>
      </c>
      <c r="M2749" t="str">
        <f>IF('3.Stok Awal'!$O2749=0,"",'3.Stok Awal'!$O2749)</f>
        <v/>
      </c>
      <c r="N2749">
        <f>SUMIF('4.Sell to Trade'!$O$5:$O$5003,'5.Stok Akhir'!$G2749,'4.Sell to Trade'!$Q$5:$Q$5003)</f>
        <v>0</v>
      </c>
      <c r="O2749" t="str">
        <f>IF('3.Stok Awal'!$L2749=0,"",'3.Stok Awal'!$L2749)</f>
        <v/>
      </c>
      <c r="P2749">
        <f>IF(ISNA(VLOOKUP($A2749,STOK_AWAL,13,0)),0,IF(VLOOKUP($A2749,STOK_AWAL,13,0)&gt;0,ROUNDDOWN(L2749/VLOOKUP($A2749,STOK_AWAL,13,0),0),0))</f>
        <v>0</v>
      </c>
      <c r="Q2749" t="str">
        <f>I2749</f>
        <v/>
      </c>
      <c r="R2749">
        <f>IFERROR(MOD(L2749,VLOOKUP($A2749,STOK_AWAL,13,0)),0)</f>
        <v>0</v>
      </c>
      <c r="S2749" t="str">
        <f>K2749</f>
        <v/>
      </c>
      <c r="T2749">
        <f>R2749+(P2749*(IFERROR(VLOOKUP($A2749,STOK_AWAL,13,0),0)))</f>
        <v>0</v>
      </c>
      <c r="U2749" t="str">
        <f>M2749</f>
        <v/>
      </c>
    </row>
    <row r="2750" spans="1:21" x14ac:dyDescent="0.25">
      <c r="A2750" t="str">
        <f>IF('3.Stok Awal'!$A2750=0,"",'3.Stok Awal'!$A2750)</f>
        <v/>
      </c>
      <c r="B2750" t="str">
        <f>IF('3.Stok Awal'!$B2750=0,"",'3.Stok Awal'!$B2750)</f>
        <v/>
      </c>
      <c r="C2750" t="str">
        <f>IF('3.Stok Awal'!$C2750=0,"",'3.Stok Awal'!$C2750)</f>
        <v/>
      </c>
      <c r="D2750" t="str">
        <f>IF('3.Stok Awal'!$D2750=0,"",'3.Stok Awal'!$D2750)</f>
        <v/>
      </c>
      <c r="E2750" t="str">
        <f>IF('3.Stok Awal'!$E2750=0,"",'3.Stok Awal'!$E2750)</f>
        <v/>
      </c>
      <c r="F2750" s="4" t="str">
        <f>IF('3.Stok Awal'!$F2750=0,"",'3.Stok Awal'!$F2750)</f>
        <v/>
      </c>
      <c r="G2750" s="4" t="str">
        <f t="shared" si="42"/>
        <v/>
      </c>
      <c r="H2750">
        <f>IF('3.Stok Awal'!$I2750=0,0,'3.Stok Awal'!$I2750)</f>
        <v>0</v>
      </c>
      <c r="I2750" t="str">
        <f>IF('3.Stok Awal'!$J2750=0,"",'3.Stok Awal'!$J2750)</f>
        <v/>
      </c>
      <c r="J2750">
        <f>IF('3.Stok Awal'!$K2750=0,0,'3.Stok Awal'!$K2750)</f>
        <v>0</v>
      </c>
      <c r="K2750" t="str">
        <f>IF('3.Stok Awal'!$L2750=0,"",'3.Stok Awal'!$L2750)</f>
        <v/>
      </c>
      <c r="L2750">
        <f>IF('3.Stok Awal'!$N2750=0,0,'3.Stok Awal'!$N2750)</f>
        <v>0</v>
      </c>
      <c r="M2750" t="str">
        <f>IF('3.Stok Awal'!$O2750=0,"",'3.Stok Awal'!$O2750)</f>
        <v/>
      </c>
      <c r="N2750">
        <f>SUMIF('4.Sell to Trade'!$O$5:$O$5003,'5.Stok Akhir'!$G2750,'4.Sell to Trade'!$Q$5:$Q$5003)</f>
        <v>0</v>
      </c>
      <c r="O2750" t="str">
        <f>IF('3.Stok Awal'!$L2750=0,"",'3.Stok Awal'!$L2750)</f>
        <v/>
      </c>
      <c r="P2750">
        <f>IF(ISNA(VLOOKUP($A2750,STOK_AWAL,13,0)),0,IF(VLOOKUP($A2750,STOK_AWAL,13,0)&gt;0,ROUNDDOWN(L2750/VLOOKUP($A2750,STOK_AWAL,13,0),0),0))</f>
        <v>0</v>
      </c>
      <c r="Q2750" t="str">
        <f>I2750</f>
        <v/>
      </c>
      <c r="R2750">
        <f>IFERROR(MOD(L2750,VLOOKUP($A2750,STOK_AWAL,13,0)),0)</f>
        <v>0</v>
      </c>
      <c r="S2750" t="str">
        <f>K2750</f>
        <v/>
      </c>
      <c r="T2750">
        <f>R2750+(P2750*(IFERROR(VLOOKUP($A2750,STOK_AWAL,13,0),0)))</f>
        <v>0</v>
      </c>
      <c r="U2750" t="str">
        <f>M2750</f>
        <v/>
      </c>
    </row>
    <row r="2751" spans="1:21" x14ac:dyDescent="0.25">
      <c r="A2751" t="str">
        <f>IF('3.Stok Awal'!$A2751=0,"",'3.Stok Awal'!$A2751)</f>
        <v/>
      </c>
      <c r="B2751" t="str">
        <f>IF('3.Stok Awal'!$B2751=0,"",'3.Stok Awal'!$B2751)</f>
        <v/>
      </c>
      <c r="C2751" t="str">
        <f>IF('3.Stok Awal'!$C2751=0,"",'3.Stok Awal'!$C2751)</f>
        <v/>
      </c>
      <c r="D2751" t="str">
        <f>IF('3.Stok Awal'!$D2751=0,"",'3.Stok Awal'!$D2751)</f>
        <v/>
      </c>
      <c r="E2751" t="str">
        <f>IF('3.Stok Awal'!$E2751=0,"",'3.Stok Awal'!$E2751)</f>
        <v/>
      </c>
      <c r="F2751" s="4" t="str">
        <f>IF('3.Stok Awal'!$F2751=0,"",'3.Stok Awal'!$F2751)</f>
        <v/>
      </c>
      <c r="G2751" s="4" t="str">
        <f t="shared" si="42"/>
        <v/>
      </c>
      <c r="H2751">
        <f>IF('3.Stok Awal'!$I2751=0,0,'3.Stok Awal'!$I2751)</f>
        <v>0</v>
      </c>
      <c r="I2751" t="str">
        <f>IF('3.Stok Awal'!$J2751=0,"",'3.Stok Awal'!$J2751)</f>
        <v/>
      </c>
      <c r="J2751">
        <f>IF('3.Stok Awal'!$K2751=0,0,'3.Stok Awal'!$K2751)</f>
        <v>0</v>
      </c>
      <c r="K2751" t="str">
        <f>IF('3.Stok Awal'!$L2751=0,"",'3.Stok Awal'!$L2751)</f>
        <v/>
      </c>
      <c r="L2751">
        <f>IF('3.Stok Awal'!$N2751=0,0,'3.Stok Awal'!$N2751)</f>
        <v>0</v>
      </c>
      <c r="M2751" t="str">
        <f>IF('3.Stok Awal'!$O2751=0,"",'3.Stok Awal'!$O2751)</f>
        <v/>
      </c>
      <c r="N2751">
        <f>SUMIF('4.Sell to Trade'!$O$5:$O$5003,'5.Stok Akhir'!$G2751,'4.Sell to Trade'!$Q$5:$Q$5003)</f>
        <v>0</v>
      </c>
      <c r="O2751" t="str">
        <f>IF('3.Stok Awal'!$L2751=0,"",'3.Stok Awal'!$L2751)</f>
        <v/>
      </c>
      <c r="P2751">
        <f>IF(ISNA(VLOOKUP($A2751,STOK_AWAL,13,0)),0,IF(VLOOKUP($A2751,STOK_AWAL,13,0)&gt;0,ROUNDDOWN(L2751/VLOOKUP($A2751,STOK_AWAL,13,0),0),0))</f>
        <v>0</v>
      </c>
      <c r="Q2751" t="str">
        <f>I2751</f>
        <v/>
      </c>
      <c r="R2751">
        <f>IFERROR(MOD(L2751,VLOOKUP($A2751,STOK_AWAL,13,0)),0)</f>
        <v>0</v>
      </c>
      <c r="S2751" t="str">
        <f>K2751</f>
        <v/>
      </c>
      <c r="T2751">
        <f>R2751+(P2751*(IFERROR(VLOOKUP($A2751,STOK_AWAL,13,0),0)))</f>
        <v>0</v>
      </c>
      <c r="U2751" t="str">
        <f>M2751</f>
        <v/>
      </c>
    </row>
    <row r="2752" spans="1:21" x14ac:dyDescent="0.25">
      <c r="A2752" t="str">
        <f>IF('3.Stok Awal'!$A2752=0,"",'3.Stok Awal'!$A2752)</f>
        <v/>
      </c>
      <c r="B2752" t="str">
        <f>IF('3.Stok Awal'!$B2752=0,"",'3.Stok Awal'!$B2752)</f>
        <v/>
      </c>
      <c r="C2752" t="str">
        <f>IF('3.Stok Awal'!$C2752=0,"",'3.Stok Awal'!$C2752)</f>
        <v/>
      </c>
      <c r="D2752" t="str">
        <f>IF('3.Stok Awal'!$D2752=0,"",'3.Stok Awal'!$D2752)</f>
        <v/>
      </c>
      <c r="E2752" t="str">
        <f>IF('3.Stok Awal'!$E2752=0,"",'3.Stok Awal'!$E2752)</f>
        <v/>
      </c>
      <c r="F2752" s="4" t="str">
        <f>IF('3.Stok Awal'!$F2752=0,"",'3.Stok Awal'!$F2752)</f>
        <v/>
      </c>
      <c r="G2752" s="4" t="str">
        <f t="shared" si="42"/>
        <v/>
      </c>
      <c r="H2752">
        <f>IF('3.Stok Awal'!$I2752=0,0,'3.Stok Awal'!$I2752)</f>
        <v>0</v>
      </c>
      <c r="I2752" t="str">
        <f>IF('3.Stok Awal'!$J2752=0,"",'3.Stok Awal'!$J2752)</f>
        <v/>
      </c>
      <c r="J2752">
        <f>IF('3.Stok Awal'!$K2752=0,0,'3.Stok Awal'!$K2752)</f>
        <v>0</v>
      </c>
      <c r="K2752" t="str">
        <f>IF('3.Stok Awal'!$L2752=0,"",'3.Stok Awal'!$L2752)</f>
        <v/>
      </c>
      <c r="L2752">
        <f>IF('3.Stok Awal'!$N2752=0,0,'3.Stok Awal'!$N2752)</f>
        <v>0</v>
      </c>
      <c r="M2752" t="str">
        <f>IF('3.Stok Awal'!$O2752=0,"",'3.Stok Awal'!$O2752)</f>
        <v/>
      </c>
      <c r="N2752">
        <f>SUMIF('4.Sell to Trade'!$O$5:$O$5003,'5.Stok Akhir'!$G2752,'4.Sell to Trade'!$Q$5:$Q$5003)</f>
        <v>0</v>
      </c>
      <c r="O2752" t="str">
        <f>IF('3.Stok Awal'!$L2752=0,"",'3.Stok Awal'!$L2752)</f>
        <v/>
      </c>
      <c r="P2752">
        <f>IF(ISNA(VLOOKUP($A2752,STOK_AWAL,13,0)),0,IF(VLOOKUP($A2752,STOK_AWAL,13,0)&gt;0,ROUNDDOWN(L2752/VLOOKUP($A2752,STOK_AWAL,13,0),0),0))</f>
        <v>0</v>
      </c>
      <c r="Q2752" t="str">
        <f>I2752</f>
        <v/>
      </c>
      <c r="R2752">
        <f>IFERROR(MOD(L2752,VLOOKUP($A2752,STOK_AWAL,13,0)),0)</f>
        <v>0</v>
      </c>
      <c r="S2752" t="str">
        <f>K2752</f>
        <v/>
      </c>
      <c r="T2752">
        <f>R2752+(P2752*(IFERROR(VLOOKUP($A2752,STOK_AWAL,13,0),0)))</f>
        <v>0</v>
      </c>
      <c r="U2752" t="str">
        <f>M2752</f>
        <v/>
      </c>
    </row>
    <row r="2753" spans="1:21" x14ac:dyDescent="0.25">
      <c r="A2753" t="str">
        <f>IF('3.Stok Awal'!$A2753=0,"",'3.Stok Awal'!$A2753)</f>
        <v/>
      </c>
      <c r="B2753" t="str">
        <f>IF('3.Stok Awal'!$B2753=0,"",'3.Stok Awal'!$B2753)</f>
        <v/>
      </c>
      <c r="C2753" t="str">
        <f>IF('3.Stok Awal'!$C2753=0,"",'3.Stok Awal'!$C2753)</f>
        <v/>
      </c>
      <c r="D2753" t="str">
        <f>IF('3.Stok Awal'!$D2753=0,"",'3.Stok Awal'!$D2753)</f>
        <v/>
      </c>
      <c r="E2753" t="str">
        <f>IF('3.Stok Awal'!$E2753=0,"",'3.Stok Awal'!$E2753)</f>
        <v/>
      </c>
      <c r="F2753" s="4" t="str">
        <f>IF('3.Stok Awal'!$F2753=0,"",'3.Stok Awal'!$F2753)</f>
        <v/>
      </c>
      <c r="G2753" s="4" t="str">
        <f t="shared" si="42"/>
        <v/>
      </c>
      <c r="H2753">
        <f>IF('3.Stok Awal'!$I2753=0,0,'3.Stok Awal'!$I2753)</f>
        <v>0</v>
      </c>
      <c r="I2753" t="str">
        <f>IF('3.Stok Awal'!$J2753=0,"",'3.Stok Awal'!$J2753)</f>
        <v/>
      </c>
      <c r="J2753">
        <f>IF('3.Stok Awal'!$K2753=0,0,'3.Stok Awal'!$K2753)</f>
        <v>0</v>
      </c>
      <c r="K2753" t="str">
        <f>IF('3.Stok Awal'!$L2753=0,"",'3.Stok Awal'!$L2753)</f>
        <v/>
      </c>
      <c r="L2753">
        <f>IF('3.Stok Awal'!$N2753=0,0,'3.Stok Awal'!$N2753)</f>
        <v>0</v>
      </c>
      <c r="M2753" t="str">
        <f>IF('3.Stok Awal'!$O2753=0,"",'3.Stok Awal'!$O2753)</f>
        <v/>
      </c>
      <c r="N2753">
        <f>SUMIF('4.Sell to Trade'!$O$5:$O$5003,'5.Stok Akhir'!$G2753,'4.Sell to Trade'!$Q$5:$Q$5003)</f>
        <v>0</v>
      </c>
      <c r="O2753" t="str">
        <f>IF('3.Stok Awal'!$L2753=0,"",'3.Stok Awal'!$L2753)</f>
        <v/>
      </c>
      <c r="P2753">
        <f>IF(ISNA(VLOOKUP($A2753,STOK_AWAL,13,0)),0,IF(VLOOKUP($A2753,STOK_AWAL,13,0)&gt;0,ROUNDDOWN(L2753/VLOOKUP($A2753,STOK_AWAL,13,0),0),0))</f>
        <v>0</v>
      </c>
      <c r="Q2753" t="str">
        <f>I2753</f>
        <v/>
      </c>
      <c r="R2753">
        <f>IFERROR(MOD(L2753,VLOOKUP($A2753,STOK_AWAL,13,0)),0)</f>
        <v>0</v>
      </c>
      <c r="S2753" t="str">
        <f>K2753</f>
        <v/>
      </c>
      <c r="T2753">
        <f>R2753+(P2753*(IFERROR(VLOOKUP($A2753,STOK_AWAL,13,0),0)))</f>
        <v>0</v>
      </c>
      <c r="U2753" t="str">
        <f>M2753</f>
        <v/>
      </c>
    </row>
    <row r="2754" spans="1:21" x14ac:dyDescent="0.25">
      <c r="A2754" t="str">
        <f>IF('3.Stok Awal'!$A2754=0,"",'3.Stok Awal'!$A2754)</f>
        <v/>
      </c>
      <c r="B2754" t="str">
        <f>IF('3.Stok Awal'!$B2754=0,"",'3.Stok Awal'!$B2754)</f>
        <v/>
      </c>
      <c r="C2754" t="str">
        <f>IF('3.Stok Awal'!$C2754=0,"",'3.Stok Awal'!$C2754)</f>
        <v/>
      </c>
      <c r="D2754" t="str">
        <f>IF('3.Stok Awal'!$D2754=0,"",'3.Stok Awal'!$D2754)</f>
        <v/>
      </c>
      <c r="E2754" t="str">
        <f>IF('3.Stok Awal'!$E2754=0,"",'3.Stok Awal'!$E2754)</f>
        <v/>
      </c>
      <c r="F2754" s="4" t="str">
        <f>IF('3.Stok Awal'!$F2754=0,"",'3.Stok Awal'!$F2754)</f>
        <v/>
      </c>
      <c r="G2754" s="4" t="str">
        <f t="shared" si="42"/>
        <v/>
      </c>
      <c r="H2754">
        <f>IF('3.Stok Awal'!$I2754=0,0,'3.Stok Awal'!$I2754)</f>
        <v>0</v>
      </c>
      <c r="I2754" t="str">
        <f>IF('3.Stok Awal'!$J2754=0,"",'3.Stok Awal'!$J2754)</f>
        <v/>
      </c>
      <c r="J2754">
        <f>IF('3.Stok Awal'!$K2754=0,0,'3.Stok Awal'!$K2754)</f>
        <v>0</v>
      </c>
      <c r="K2754" t="str">
        <f>IF('3.Stok Awal'!$L2754=0,"",'3.Stok Awal'!$L2754)</f>
        <v/>
      </c>
      <c r="L2754">
        <f>IF('3.Stok Awal'!$N2754=0,0,'3.Stok Awal'!$N2754)</f>
        <v>0</v>
      </c>
      <c r="M2754" t="str">
        <f>IF('3.Stok Awal'!$O2754=0,"",'3.Stok Awal'!$O2754)</f>
        <v/>
      </c>
      <c r="N2754">
        <f>SUMIF('4.Sell to Trade'!$O$5:$O$5003,'5.Stok Akhir'!$G2754,'4.Sell to Trade'!$Q$5:$Q$5003)</f>
        <v>0</v>
      </c>
      <c r="O2754" t="str">
        <f>IF('3.Stok Awal'!$L2754=0,"",'3.Stok Awal'!$L2754)</f>
        <v/>
      </c>
      <c r="P2754">
        <f>IF(ISNA(VLOOKUP($A2754,STOK_AWAL,13,0)),0,IF(VLOOKUP($A2754,STOK_AWAL,13,0)&gt;0,ROUNDDOWN(L2754/VLOOKUP($A2754,STOK_AWAL,13,0),0),0))</f>
        <v>0</v>
      </c>
      <c r="Q2754" t="str">
        <f>I2754</f>
        <v/>
      </c>
      <c r="R2754">
        <f>IFERROR(MOD(L2754,VLOOKUP($A2754,STOK_AWAL,13,0)),0)</f>
        <v>0</v>
      </c>
      <c r="S2754" t="str">
        <f>K2754</f>
        <v/>
      </c>
      <c r="T2754">
        <f>R2754+(P2754*(IFERROR(VLOOKUP($A2754,STOK_AWAL,13,0),0)))</f>
        <v>0</v>
      </c>
      <c r="U2754" t="str">
        <f>M2754</f>
        <v/>
      </c>
    </row>
    <row r="2755" spans="1:21" x14ac:dyDescent="0.25">
      <c r="A2755" t="str">
        <f>IF('3.Stok Awal'!$A2755=0,"",'3.Stok Awal'!$A2755)</f>
        <v/>
      </c>
      <c r="B2755" t="str">
        <f>IF('3.Stok Awal'!$B2755=0,"",'3.Stok Awal'!$B2755)</f>
        <v/>
      </c>
      <c r="C2755" t="str">
        <f>IF('3.Stok Awal'!$C2755=0,"",'3.Stok Awal'!$C2755)</f>
        <v/>
      </c>
      <c r="D2755" t="str">
        <f>IF('3.Stok Awal'!$D2755=0,"",'3.Stok Awal'!$D2755)</f>
        <v/>
      </c>
      <c r="E2755" t="str">
        <f>IF('3.Stok Awal'!$E2755=0,"",'3.Stok Awal'!$E2755)</f>
        <v/>
      </c>
      <c r="F2755" s="4" t="str">
        <f>IF('3.Stok Awal'!$F2755=0,"",'3.Stok Awal'!$F2755)</f>
        <v/>
      </c>
      <c r="G2755" s="4" t="str">
        <f t="shared" si="42"/>
        <v/>
      </c>
      <c r="H2755">
        <f>IF('3.Stok Awal'!$I2755=0,0,'3.Stok Awal'!$I2755)</f>
        <v>0</v>
      </c>
      <c r="I2755" t="str">
        <f>IF('3.Stok Awal'!$J2755=0,"",'3.Stok Awal'!$J2755)</f>
        <v/>
      </c>
      <c r="J2755">
        <f>IF('3.Stok Awal'!$K2755=0,0,'3.Stok Awal'!$K2755)</f>
        <v>0</v>
      </c>
      <c r="K2755" t="str">
        <f>IF('3.Stok Awal'!$L2755=0,"",'3.Stok Awal'!$L2755)</f>
        <v/>
      </c>
      <c r="L2755">
        <f>IF('3.Stok Awal'!$N2755=0,0,'3.Stok Awal'!$N2755)</f>
        <v>0</v>
      </c>
      <c r="M2755" t="str">
        <f>IF('3.Stok Awal'!$O2755=0,"",'3.Stok Awal'!$O2755)</f>
        <v/>
      </c>
      <c r="N2755">
        <f>SUMIF('4.Sell to Trade'!$O$5:$O$5003,'5.Stok Akhir'!$G2755,'4.Sell to Trade'!$Q$5:$Q$5003)</f>
        <v>0</v>
      </c>
      <c r="O2755" t="str">
        <f>IF('3.Stok Awal'!$L2755=0,"",'3.Stok Awal'!$L2755)</f>
        <v/>
      </c>
      <c r="P2755">
        <f>IF(ISNA(VLOOKUP($A2755,STOK_AWAL,13,0)),0,IF(VLOOKUP($A2755,STOK_AWAL,13,0)&gt;0,ROUNDDOWN(L2755/VLOOKUP($A2755,STOK_AWAL,13,0),0),0))</f>
        <v>0</v>
      </c>
      <c r="Q2755" t="str">
        <f>I2755</f>
        <v/>
      </c>
      <c r="R2755">
        <f>IFERROR(MOD(L2755,VLOOKUP($A2755,STOK_AWAL,13,0)),0)</f>
        <v>0</v>
      </c>
      <c r="S2755" t="str">
        <f>K2755</f>
        <v/>
      </c>
      <c r="T2755">
        <f>R2755+(P2755*(IFERROR(VLOOKUP($A2755,STOK_AWAL,13,0),0)))</f>
        <v>0</v>
      </c>
      <c r="U2755" t="str">
        <f>M2755</f>
        <v/>
      </c>
    </row>
    <row r="2756" spans="1:21" x14ac:dyDescent="0.25">
      <c r="A2756" t="str">
        <f>IF('3.Stok Awal'!$A2756=0,"",'3.Stok Awal'!$A2756)</f>
        <v/>
      </c>
      <c r="B2756" t="str">
        <f>IF('3.Stok Awal'!$B2756=0,"",'3.Stok Awal'!$B2756)</f>
        <v/>
      </c>
      <c r="C2756" t="str">
        <f>IF('3.Stok Awal'!$C2756=0,"",'3.Stok Awal'!$C2756)</f>
        <v/>
      </c>
      <c r="D2756" t="str">
        <f>IF('3.Stok Awal'!$D2756=0,"",'3.Stok Awal'!$D2756)</f>
        <v/>
      </c>
      <c r="E2756" t="str">
        <f>IF('3.Stok Awal'!$E2756=0,"",'3.Stok Awal'!$E2756)</f>
        <v/>
      </c>
      <c r="F2756" s="4" t="str">
        <f>IF('3.Stok Awal'!$F2756=0,"",'3.Stok Awal'!$F2756)</f>
        <v/>
      </c>
      <c r="G2756" s="4" t="str">
        <f t="shared" si="42"/>
        <v/>
      </c>
      <c r="H2756">
        <f>IF('3.Stok Awal'!$I2756=0,0,'3.Stok Awal'!$I2756)</f>
        <v>0</v>
      </c>
      <c r="I2756" t="str">
        <f>IF('3.Stok Awal'!$J2756=0,"",'3.Stok Awal'!$J2756)</f>
        <v/>
      </c>
      <c r="J2756">
        <f>IF('3.Stok Awal'!$K2756=0,0,'3.Stok Awal'!$K2756)</f>
        <v>0</v>
      </c>
      <c r="K2756" t="str">
        <f>IF('3.Stok Awal'!$L2756=0,"",'3.Stok Awal'!$L2756)</f>
        <v/>
      </c>
      <c r="L2756">
        <f>IF('3.Stok Awal'!$N2756=0,0,'3.Stok Awal'!$N2756)</f>
        <v>0</v>
      </c>
      <c r="M2756" t="str">
        <f>IF('3.Stok Awal'!$O2756=0,"",'3.Stok Awal'!$O2756)</f>
        <v/>
      </c>
      <c r="N2756">
        <f>SUMIF('4.Sell to Trade'!$O$5:$O$5003,'5.Stok Akhir'!$G2756,'4.Sell to Trade'!$Q$5:$Q$5003)</f>
        <v>0</v>
      </c>
      <c r="O2756" t="str">
        <f>IF('3.Stok Awal'!$L2756=0,"",'3.Stok Awal'!$L2756)</f>
        <v/>
      </c>
      <c r="P2756">
        <f>IF(ISNA(VLOOKUP($A2756,STOK_AWAL,13,0)),0,IF(VLOOKUP($A2756,STOK_AWAL,13,0)&gt;0,ROUNDDOWN(L2756/VLOOKUP($A2756,STOK_AWAL,13,0),0),0))</f>
        <v>0</v>
      </c>
      <c r="Q2756" t="str">
        <f>I2756</f>
        <v/>
      </c>
      <c r="R2756">
        <f>IFERROR(MOD(L2756,VLOOKUP($A2756,STOK_AWAL,13,0)),0)</f>
        <v>0</v>
      </c>
      <c r="S2756" t="str">
        <f>K2756</f>
        <v/>
      </c>
      <c r="T2756">
        <f>R2756+(P2756*(IFERROR(VLOOKUP($A2756,STOK_AWAL,13,0),0)))</f>
        <v>0</v>
      </c>
      <c r="U2756" t="str">
        <f>M2756</f>
        <v/>
      </c>
    </row>
    <row r="2757" spans="1:21" x14ac:dyDescent="0.25">
      <c r="A2757" t="str">
        <f>IF('3.Stok Awal'!$A2757=0,"",'3.Stok Awal'!$A2757)</f>
        <v/>
      </c>
      <c r="B2757" t="str">
        <f>IF('3.Stok Awal'!$B2757=0,"",'3.Stok Awal'!$B2757)</f>
        <v/>
      </c>
      <c r="C2757" t="str">
        <f>IF('3.Stok Awal'!$C2757=0,"",'3.Stok Awal'!$C2757)</f>
        <v/>
      </c>
      <c r="D2757" t="str">
        <f>IF('3.Stok Awal'!$D2757=0,"",'3.Stok Awal'!$D2757)</f>
        <v/>
      </c>
      <c r="E2757" t="str">
        <f>IF('3.Stok Awal'!$E2757=0,"",'3.Stok Awal'!$E2757)</f>
        <v/>
      </c>
      <c r="F2757" s="4" t="str">
        <f>IF('3.Stok Awal'!$F2757=0,"",'3.Stok Awal'!$F2757)</f>
        <v/>
      </c>
      <c r="G2757" s="4" t="str">
        <f t="shared" si="42"/>
        <v/>
      </c>
      <c r="H2757">
        <f>IF('3.Stok Awal'!$I2757=0,0,'3.Stok Awal'!$I2757)</f>
        <v>0</v>
      </c>
      <c r="I2757" t="str">
        <f>IF('3.Stok Awal'!$J2757=0,"",'3.Stok Awal'!$J2757)</f>
        <v/>
      </c>
      <c r="J2757">
        <f>IF('3.Stok Awal'!$K2757=0,0,'3.Stok Awal'!$K2757)</f>
        <v>0</v>
      </c>
      <c r="K2757" t="str">
        <f>IF('3.Stok Awal'!$L2757=0,"",'3.Stok Awal'!$L2757)</f>
        <v/>
      </c>
      <c r="L2757">
        <f>IF('3.Stok Awal'!$N2757=0,0,'3.Stok Awal'!$N2757)</f>
        <v>0</v>
      </c>
      <c r="M2757" t="str">
        <f>IF('3.Stok Awal'!$O2757=0,"",'3.Stok Awal'!$O2757)</f>
        <v/>
      </c>
      <c r="N2757">
        <f>SUMIF('4.Sell to Trade'!$O$5:$O$5003,'5.Stok Akhir'!$G2757,'4.Sell to Trade'!$Q$5:$Q$5003)</f>
        <v>0</v>
      </c>
      <c r="O2757" t="str">
        <f>IF('3.Stok Awal'!$L2757=0,"",'3.Stok Awal'!$L2757)</f>
        <v/>
      </c>
      <c r="P2757">
        <f>IF(ISNA(VLOOKUP($A2757,STOK_AWAL,13,0)),0,IF(VLOOKUP($A2757,STOK_AWAL,13,0)&gt;0,ROUNDDOWN(L2757/VLOOKUP($A2757,STOK_AWAL,13,0),0),0))</f>
        <v>0</v>
      </c>
      <c r="Q2757" t="str">
        <f>I2757</f>
        <v/>
      </c>
      <c r="R2757">
        <f>IFERROR(MOD(L2757,VLOOKUP($A2757,STOK_AWAL,13,0)),0)</f>
        <v>0</v>
      </c>
      <c r="S2757" t="str">
        <f>K2757</f>
        <v/>
      </c>
      <c r="T2757">
        <f>R2757+(P2757*(IFERROR(VLOOKUP($A2757,STOK_AWAL,13,0),0)))</f>
        <v>0</v>
      </c>
      <c r="U2757" t="str">
        <f>M2757</f>
        <v/>
      </c>
    </row>
    <row r="2758" spans="1:21" x14ac:dyDescent="0.25">
      <c r="A2758" t="str">
        <f>IF('3.Stok Awal'!$A2758=0,"",'3.Stok Awal'!$A2758)</f>
        <v/>
      </c>
      <c r="B2758" t="str">
        <f>IF('3.Stok Awal'!$B2758=0,"",'3.Stok Awal'!$B2758)</f>
        <v/>
      </c>
      <c r="C2758" t="str">
        <f>IF('3.Stok Awal'!$C2758=0,"",'3.Stok Awal'!$C2758)</f>
        <v/>
      </c>
      <c r="D2758" t="str">
        <f>IF('3.Stok Awal'!$D2758=0,"",'3.Stok Awal'!$D2758)</f>
        <v/>
      </c>
      <c r="E2758" t="str">
        <f>IF('3.Stok Awal'!$E2758=0,"",'3.Stok Awal'!$E2758)</f>
        <v/>
      </c>
      <c r="F2758" s="4" t="str">
        <f>IF('3.Stok Awal'!$F2758=0,"",'3.Stok Awal'!$F2758)</f>
        <v/>
      </c>
      <c r="G2758" s="4" t="str">
        <f t="shared" ref="G2758:G2821" si="43">A2758&amp;F2758</f>
        <v/>
      </c>
      <c r="H2758">
        <f>IF('3.Stok Awal'!$I2758=0,0,'3.Stok Awal'!$I2758)</f>
        <v>0</v>
      </c>
      <c r="I2758" t="str">
        <f>IF('3.Stok Awal'!$J2758=0,"",'3.Stok Awal'!$J2758)</f>
        <v/>
      </c>
      <c r="J2758">
        <f>IF('3.Stok Awal'!$K2758=0,0,'3.Stok Awal'!$K2758)</f>
        <v>0</v>
      </c>
      <c r="K2758" t="str">
        <f>IF('3.Stok Awal'!$L2758=0,"",'3.Stok Awal'!$L2758)</f>
        <v/>
      </c>
      <c r="L2758">
        <f>IF('3.Stok Awal'!$N2758=0,0,'3.Stok Awal'!$N2758)</f>
        <v>0</v>
      </c>
      <c r="M2758" t="str">
        <f>IF('3.Stok Awal'!$O2758=0,"",'3.Stok Awal'!$O2758)</f>
        <v/>
      </c>
      <c r="N2758">
        <f>SUMIF('4.Sell to Trade'!$O$5:$O$5003,'5.Stok Akhir'!$G2758,'4.Sell to Trade'!$Q$5:$Q$5003)</f>
        <v>0</v>
      </c>
      <c r="O2758" t="str">
        <f>IF('3.Stok Awal'!$L2758=0,"",'3.Stok Awal'!$L2758)</f>
        <v/>
      </c>
      <c r="P2758">
        <f>IF(ISNA(VLOOKUP($A2758,STOK_AWAL,13,0)),0,IF(VLOOKUP($A2758,STOK_AWAL,13,0)&gt;0,ROUNDDOWN(L2758/VLOOKUP($A2758,STOK_AWAL,13,0),0),0))</f>
        <v>0</v>
      </c>
      <c r="Q2758" t="str">
        <f>I2758</f>
        <v/>
      </c>
      <c r="R2758">
        <f>IFERROR(MOD(L2758,VLOOKUP($A2758,STOK_AWAL,13,0)),0)</f>
        <v>0</v>
      </c>
      <c r="S2758" t="str">
        <f>K2758</f>
        <v/>
      </c>
      <c r="T2758">
        <f>R2758+(P2758*(IFERROR(VLOOKUP($A2758,STOK_AWAL,13,0),0)))</f>
        <v>0</v>
      </c>
      <c r="U2758" t="str">
        <f>M2758</f>
        <v/>
      </c>
    </row>
    <row r="2759" spans="1:21" x14ac:dyDescent="0.25">
      <c r="A2759" t="str">
        <f>IF('3.Stok Awal'!$A2759=0,"",'3.Stok Awal'!$A2759)</f>
        <v/>
      </c>
      <c r="B2759" t="str">
        <f>IF('3.Stok Awal'!$B2759=0,"",'3.Stok Awal'!$B2759)</f>
        <v/>
      </c>
      <c r="C2759" t="str">
        <f>IF('3.Stok Awal'!$C2759=0,"",'3.Stok Awal'!$C2759)</f>
        <v/>
      </c>
      <c r="D2759" t="str">
        <f>IF('3.Stok Awal'!$D2759=0,"",'3.Stok Awal'!$D2759)</f>
        <v/>
      </c>
      <c r="E2759" t="str">
        <f>IF('3.Stok Awal'!$E2759=0,"",'3.Stok Awal'!$E2759)</f>
        <v/>
      </c>
      <c r="F2759" s="4" t="str">
        <f>IF('3.Stok Awal'!$F2759=0,"",'3.Stok Awal'!$F2759)</f>
        <v/>
      </c>
      <c r="G2759" s="4" t="str">
        <f t="shared" si="43"/>
        <v/>
      </c>
      <c r="H2759">
        <f>IF('3.Stok Awal'!$I2759=0,0,'3.Stok Awal'!$I2759)</f>
        <v>0</v>
      </c>
      <c r="I2759" t="str">
        <f>IF('3.Stok Awal'!$J2759=0,"",'3.Stok Awal'!$J2759)</f>
        <v/>
      </c>
      <c r="J2759">
        <f>IF('3.Stok Awal'!$K2759=0,0,'3.Stok Awal'!$K2759)</f>
        <v>0</v>
      </c>
      <c r="K2759" t="str">
        <f>IF('3.Stok Awal'!$L2759=0,"",'3.Stok Awal'!$L2759)</f>
        <v/>
      </c>
      <c r="L2759">
        <f>IF('3.Stok Awal'!$N2759=0,0,'3.Stok Awal'!$N2759)</f>
        <v>0</v>
      </c>
      <c r="M2759" t="str">
        <f>IF('3.Stok Awal'!$O2759=0,"",'3.Stok Awal'!$O2759)</f>
        <v/>
      </c>
      <c r="N2759">
        <f>SUMIF('4.Sell to Trade'!$O$5:$O$5003,'5.Stok Akhir'!$G2759,'4.Sell to Trade'!$Q$5:$Q$5003)</f>
        <v>0</v>
      </c>
      <c r="O2759" t="str">
        <f>IF('3.Stok Awal'!$L2759=0,"",'3.Stok Awal'!$L2759)</f>
        <v/>
      </c>
      <c r="P2759">
        <f>IF(ISNA(VLOOKUP($A2759,STOK_AWAL,13,0)),0,IF(VLOOKUP($A2759,STOK_AWAL,13,0)&gt;0,ROUNDDOWN(L2759/VLOOKUP($A2759,STOK_AWAL,13,0),0),0))</f>
        <v>0</v>
      </c>
      <c r="Q2759" t="str">
        <f>I2759</f>
        <v/>
      </c>
      <c r="R2759">
        <f>IFERROR(MOD(L2759,VLOOKUP($A2759,STOK_AWAL,13,0)),0)</f>
        <v>0</v>
      </c>
      <c r="S2759" t="str">
        <f>K2759</f>
        <v/>
      </c>
      <c r="T2759">
        <f>R2759+(P2759*(IFERROR(VLOOKUP($A2759,STOK_AWAL,13,0),0)))</f>
        <v>0</v>
      </c>
      <c r="U2759" t="str">
        <f>M2759</f>
        <v/>
      </c>
    </row>
    <row r="2760" spans="1:21" x14ac:dyDescent="0.25">
      <c r="A2760" t="str">
        <f>IF('3.Stok Awal'!$A2760=0,"",'3.Stok Awal'!$A2760)</f>
        <v/>
      </c>
      <c r="B2760" t="str">
        <f>IF('3.Stok Awal'!$B2760=0,"",'3.Stok Awal'!$B2760)</f>
        <v/>
      </c>
      <c r="C2760" t="str">
        <f>IF('3.Stok Awal'!$C2760=0,"",'3.Stok Awal'!$C2760)</f>
        <v/>
      </c>
      <c r="D2760" t="str">
        <f>IF('3.Stok Awal'!$D2760=0,"",'3.Stok Awal'!$D2760)</f>
        <v/>
      </c>
      <c r="E2760" t="str">
        <f>IF('3.Stok Awal'!$E2760=0,"",'3.Stok Awal'!$E2760)</f>
        <v/>
      </c>
      <c r="F2760" s="4" t="str">
        <f>IF('3.Stok Awal'!$F2760=0,"",'3.Stok Awal'!$F2760)</f>
        <v/>
      </c>
      <c r="G2760" s="4" t="str">
        <f t="shared" si="43"/>
        <v/>
      </c>
      <c r="H2760">
        <f>IF('3.Stok Awal'!$I2760=0,0,'3.Stok Awal'!$I2760)</f>
        <v>0</v>
      </c>
      <c r="I2760" t="str">
        <f>IF('3.Stok Awal'!$J2760=0,"",'3.Stok Awal'!$J2760)</f>
        <v/>
      </c>
      <c r="J2760">
        <f>IF('3.Stok Awal'!$K2760=0,0,'3.Stok Awal'!$K2760)</f>
        <v>0</v>
      </c>
      <c r="K2760" t="str">
        <f>IF('3.Stok Awal'!$L2760=0,"",'3.Stok Awal'!$L2760)</f>
        <v/>
      </c>
      <c r="L2760">
        <f>IF('3.Stok Awal'!$N2760=0,0,'3.Stok Awal'!$N2760)</f>
        <v>0</v>
      </c>
      <c r="M2760" t="str">
        <f>IF('3.Stok Awal'!$O2760=0,"",'3.Stok Awal'!$O2760)</f>
        <v/>
      </c>
      <c r="N2760">
        <f>SUMIF('4.Sell to Trade'!$O$5:$O$5003,'5.Stok Akhir'!$G2760,'4.Sell to Trade'!$Q$5:$Q$5003)</f>
        <v>0</v>
      </c>
      <c r="O2760" t="str">
        <f>IF('3.Stok Awal'!$L2760=0,"",'3.Stok Awal'!$L2760)</f>
        <v/>
      </c>
      <c r="P2760">
        <f>IF(ISNA(VLOOKUP($A2760,STOK_AWAL,13,0)),0,IF(VLOOKUP($A2760,STOK_AWAL,13,0)&gt;0,ROUNDDOWN(L2760/VLOOKUP($A2760,STOK_AWAL,13,0),0),0))</f>
        <v>0</v>
      </c>
      <c r="Q2760" t="str">
        <f>I2760</f>
        <v/>
      </c>
      <c r="R2760">
        <f>IFERROR(MOD(L2760,VLOOKUP($A2760,STOK_AWAL,13,0)),0)</f>
        <v>0</v>
      </c>
      <c r="S2760" t="str">
        <f>K2760</f>
        <v/>
      </c>
      <c r="T2760">
        <f>R2760+(P2760*(IFERROR(VLOOKUP($A2760,STOK_AWAL,13,0),0)))</f>
        <v>0</v>
      </c>
      <c r="U2760" t="str">
        <f>M2760</f>
        <v/>
      </c>
    </row>
    <row r="2761" spans="1:21" x14ac:dyDescent="0.25">
      <c r="A2761" t="str">
        <f>IF('3.Stok Awal'!$A2761=0,"",'3.Stok Awal'!$A2761)</f>
        <v/>
      </c>
      <c r="B2761" t="str">
        <f>IF('3.Stok Awal'!$B2761=0,"",'3.Stok Awal'!$B2761)</f>
        <v/>
      </c>
      <c r="C2761" t="str">
        <f>IF('3.Stok Awal'!$C2761=0,"",'3.Stok Awal'!$C2761)</f>
        <v/>
      </c>
      <c r="D2761" t="str">
        <f>IF('3.Stok Awal'!$D2761=0,"",'3.Stok Awal'!$D2761)</f>
        <v/>
      </c>
      <c r="E2761" t="str">
        <f>IF('3.Stok Awal'!$E2761=0,"",'3.Stok Awal'!$E2761)</f>
        <v/>
      </c>
      <c r="F2761" s="4" t="str">
        <f>IF('3.Stok Awal'!$F2761=0,"",'3.Stok Awal'!$F2761)</f>
        <v/>
      </c>
      <c r="G2761" s="4" t="str">
        <f t="shared" si="43"/>
        <v/>
      </c>
      <c r="H2761">
        <f>IF('3.Stok Awal'!$I2761=0,0,'3.Stok Awal'!$I2761)</f>
        <v>0</v>
      </c>
      <c r="I2761" t="str">
        <f>IF('3.Stok Awal'!$J2761=0,"",'3.Stok Awal'!$J2761)</f>
        <v/>
      </c>
      <c r="J2761">
        <f>IF('3.Stok Awal'!$K2761=0,0,'3.Stok Awal'!$K2761)</f>
        <v>0</v>
      </c>
      <c r="K2761" t="str">
        <f>IF('3.Stok Awal'!$L2761=0,"",'3.Stok Awal'!$L2761)</f>
        <v/>
      </c>
      <c r="L2761">
        <f>IF('3.Stok Awal'!$N2761=0,0,'3.Stok Awal'!$N2761)</f>
        <v>0</v>
      </c>
      <c r="M2761" t="str">
        <f>IF('3.Stok Awal'!$O2761=0,"",'3.Stok Awal'!$O2761)</f>
        <v/>
      </c>
      <c r="N2761">
        <f>SUMIF('4.Sell to Trade'!$O$5:$O$5003,'5.Stok Akhir'!$G2761,'4.Sell to Trade'!$Q$5:$Q$5003)</f>
        <v>0</v>
      </c>
      <c r="O2761" t="str">
        <f>IF('3.Stok Awal'!$L2761=0,"",'3.Stok Awal'!$L2761)</f>
        <v/>
      </c>
      <c r="P2761">
        <f>IF(ISNA(VLOOKUP($A2761,STOK_AWAL,13,0)),0,IF(VLOOKUP($A2761,STOK_AWAL,13,0)&gt;0,ROUNDDOWN(L2761/VLOOKUP($A2761,STOK_AWAL,13,0),0),0))</f>
        <v>0</v>
      </c>
      <c r="Q2761" t="str">
        <f>I2761</f>
        <v/>
      </c>
      <c r="R2761">
        <f>IFERROR(MOD(L2761,VLOOKUP($A2761,STOK_AWAL,13,0)),0)</f>
        <v>0</v>
      </c>
      <c r="S2761" t="str">
        <f>K2761</f>
        <v/>
      </c>
      <c r="T2761">
        <f>R2761+(P2761*(IFERROR(VLOOKUP($A2761,STOK_AWAL,13,0),0)))</f>
        <v>0</v>
      </c>
      <c r="U2761" t="str">
        <f>M2761</f>
        <v/>
      </c>
    </row>
    <row r="2762" spans="1:21" x14ac:dyDescent="0.25">
      <c r="A2762" t="str">
        <f>IF('3.Stok Awal'!$A2762=0,"",'3.Stok Awal'!$A2762)</f>
        <v/>
      </c>
      <c r="B2762" t="str">
        <f>IF('3.Stok Awal'!$B2762=0,"",'3.Stok Awal'!$B2762)</f>
        <v/>
      </c>
      <c r="C2762" t="str">
        <f>IF('3.Stok Awal'!$C2762=0,"",'3.Stok Awal'!$C2762)</f>
        <v/>
      </c>
      <c r="D2762" t="str">
        <f>IF('3.Stok Awal'!$D2762=0,"",'3.Stok Awal'!$D2762)</f>
        <v/>
      </c>
      <c r="E2762" t="str">
        <f>IF('3.Stok Awal'!$E2762=0,"",'3.Stok Awal'!$E2762)</f>
        <v/>
      </c>
      <c r="F2762" s="4" t="str">
        <f>IF('3.Stok Awal'!$F2762=0,"",'3.Stok Awal'!$F2762)</f>
        <v/>
      </c>
      <c r="G2762" s="4" t="str">
        <f t="shared" si="43"/>
        <v/>
      </c>
      <c r="H2762">
        <f>IF('3.Stok Awal'!$I2762=0,0,'3.Stok Awal'!$I2762)</f>
        <v>0</v>
      </c>
      <c r="I2762" t="str">
        <f>IF('3.Stok Awal'!$J2762=0,"",'3.Stok Awal'!$J2762)</f>
        <v/>
      </c>
      <c r="J2762">
        <f>IF('3.Stok Awal'!$K2762=0,0,'3.Stok Awal'!$K2762)</f>
        <v>0</v>
      </c>
      <c r="K2762" t="str">
        <f>IF('3.Stok Awal'!$L2762=0,"",'3.Stok Awal'!$L2762)</f>
        <v/>
      </c>
      <c r="L2762">
        <f>IF('3.Stok Awal'!$N2762=0,0,'3.Stok Awal'!$N2762)</f>
        <v>0</v>
      </c>
      <c r="M2762" t="str">
        <f>IF('3.Stok Awal'!$O2762=0,"",'3.Stok Awal'!$O2762)</f>
        <v/>
      </c>
      <c r="N2762">
        <f>SUMIF('4.Sell to Trade'!$O$5:$O$5003,'5.Stok Akhir'!$G2762,'4.Sell to Trade'!$Q$5:$Q$5003)</f>
        <v>0</v>
      </c>
      <c r="O2762" t="str">
        <f>IF('3.Stok Awal'!$L2762=0,"",'3.Stok Awal'!$L2762)</f>
        <v/>
      </c>
      <c r="P2762">
        <f>IF(ISNA(VLOOKUP($A2762,STOK_AWAL,13,0)),0,IF(VLOOKUP($A2762,STOK_AWAL,13,0)&gt;0,ROUNDDOWN(L2762/VLOOKUP($A2762,STOK_AWAL,13,0),0),0))</f>
        <v>0</v>
      </c>
      <c r="Q2762" t="str">
        <f>I2762</f>
        <v/>
      </c>
      <c r="R2762">
        <f>IFERROR(MOD(L2762,VLOOKUP($A2762,STOK_AWAL,13,0)),0)</f>
        <v>0</v>
      </c>
      <c r="S2762" t="str">
        <f>K2762</f>
        <v/>
      </c>
      <c r="T2762">
        <f>R2762+(P2762*(IFERROR(VLOOKUP($A2762,STOK_AWAL,13,0),0)))</f>
        <v>0</v>
      </c>
      <c r="U2762" t="str">
        <f>M2762</f>
        <v/>
      </c>
    </row>
    <row r="2763" spans="1:21" x14ac:dyDescent="0.25">
      <c r="A2763" t="str">
        <f>IF('3.Stok Awal'!$A2763=0,"",'3.Stok Awal'!$A2763)</f>
        <v/>
      </c>
      <c r="B2763" t="str">
        <f>IF('3.Stok Awal'!$B2763=0,"",'3.Stok Awal'!$B2763)</f>
        <v/>
      </c>
      <c r="C2763" t="str">
        <f>IF('3.Stok Awal'!$C2763=0,"",'3.Stok Awal'!$C2763)</f>
        <v/>
      </c>
      <c r="D2763" t="str">
        <f>IF('3.Stok Awal'!$D2763=0,"",'3.Stok Awal'!$D2763)</f>
        <v/>
      </c>
      <c r="E2763" t="str">
        <f>IF('3.Stok Awal'!$E2763=0,"",'3.Stok Awal'!$E2763)</f>
        <v/>
      </c>
      <c r="F2763" s="4" t="str">
        <f>IF('3.Stok Awal'!$F2763=0,"",'3.Stok Awal'!$F2763)</f>
        <v/>
      </c>
      <c r="G2763" s="4" t="str">
        <f t="shared" si="43"/>
        <v/>
      </c>
      <c r="H2763">
        <f>IF('3.Stok Awal'!$I2763=0,0,'3.Stok Awal'!$I2763)</f>
        <v>0</v>
      </c>
      <c r="I2763" t="str">
        <f>IF('3.Stok Awal'!$J2763=0,"",'3.Stok Awal'!$J2763)</f>
        <v/>
      </c>
      <c r="J2763">
        <f>IF('3.Stok Awal'!$K2763=0,0,'3.Stok Awal'!$K2763)</f>
        <v>0</v>
      </c>
      <c r="K2763" t="str">
        <f>IF('3.Stok Awal'!$L2763=0,"",'3.Stok Awal'!$L2763)</f>
        <v/>
      </c>
      <c r="L2763">
        <f>IF('3.Stok Awal'!$N2763=0,0,'3.Stok Awal'!$N2763)</f>
        <v>0</v>
      </c>
      <c r="M2763" t="str">
        <f>IF('3.Stok Awal'!$O2763=0,"",'3.Stok Awal'!$O2763)</f>
        <v/>
      </c>
      <c r="N2763">
        <f>SUMIF('4.Sell to Trade'!$O$5:$O$5003,'5.Stok Akhir'!$G2763,'4.Sell to Trade'!$Q$5:$Q$5003)</f>
        <v>0</v>
      </c>
      <c r="O2763" t="str">
        <f>IF('3.Stok Awal'!$L2763=0,"",'3.Stok Awal'!$L2763)</f>
        <v/>
      </c>
      <c r="P2763">
        <f>IF(ISNA(VLOOKUP($A2763,STOK_AWAL,13,0)),0,IF(VLOOKUP($A2763,STOK_AWAL,13,0)&gt;0,ROUNDDOWN(L2763/VLOOKUP($A2763,STOK_AWAL,13,0),0),0))</f>
        <v>0</v>
      </c>
      <c r="Q2763" t="str">
        <f>I2763</f>
        <v/>
      </c>
      <c r="R2763">
        <f>IFERROR(MOD(L2763,VLOOKUP($A2763,STOK_AWAL,13,0)),0)</f>
        <v>0</v>
      </c>
      <c r="S2763" t="str">
        <f>K2763</f>
        <v/>
      </c>
      <c r="T2763">
        <f>R2763+(P2763*(IFERROR(VLOOKUP($A2763,STOK_AWAL,13,0),0)))</f>
        <v>0</v>
      </c>
      <c r="U2763" t="str">
        <f>M2763</f>
        <v/>
      </c>
    </row>
    <row r="2764" spans="1:21" x14ac:dyDescent="0.25">
      <c r="A2764" t="str">
        <f>IF('3.Stok Awal'!$A2764=0,"",'3.Stok Awal'!$A2764)</f>
        <v/>
      </c>
      <c r="B2764" t="str">
        <f>IF('3.Stok Awal'!$B2764=0,"",'3.Stok Awal'!$B2764)</f>
        <v/>
      </c>
      <c r="C2764" t="str">
        <f>IF('3.Stok Awal'!$C2764=0,"",'3.Stok Awal'!$C2764)</f>
        <v/>
      </c>
      <c r="D2764" t="str">
        <f>IF('3.Stok Awal'!$D2764=0,"",'3.Stok Awal'!$D2764)</f>
        <v/>
      </c>
      <c r="E2764" t="str">
        <f>IF('3.Stok Awal'!$E2764=0,"",'3.Stok Awal'!$E2764)</f>
        <v/>
      </c>
      <c r="F2764" s="4" t="str">
        <f>IF('3.Stok Awal'!$F2764=0,"",'3.Stok Awal'!$F2764)</f>
        <v/>
      </c>
      <c r="G2764" s="4" t="str">
        <f t="shared" si="43"/>
        <v/>
      </c>
      <c r="H2764">
        <f>IF('3.Stok Awal'!$I2764=0,0,'3.Stok Awal'!$I2764)</f>
        <v>0</v>
      </c>
      <c r="I2764" t="str">
        <f>IF('3.Stok Awal'!$J2764=0,"",'3.Stok Awal'!$J2764)</f>
        <v/>
      </c>
      <c r="J2764">
        <f>IF('3.Stok Awal'!$K2764=0,0,'3.Stok Awal'!$K2764)</f>
        <v>0</v>
      </c>
      <c r="K2764" t="str">
        <f>IF('3.Stok Awal'!$L2764=0,"",'3.Stok Awal'!$L2764)</f>
        <v/>
      </c>
      <c r="L2764">
        <f>IF('3.Stok Awal'!$N2764=0,0,'3.Stok Awal'!$N2764)</f>
        <v>0</v>
      </c>
      <c r="M2764" t="str">
        <f>IF('3.Stok Awal'!$O2764=0,"",'3.Stok Awal'!$O2764)</f>
        <v/>
      </c>
      <c r="N2764">
        <f>SUMIF('4.Sell to Trade'!$O$5:$O$5003,'5.Stok Akhir'!$G2764,'4.Sell to Trade'!$Q$5:$Q$5003)</f>
        <v>0</v>
      </c>
      <c r="O2764" t="str">
        <f>IF('3.Stok Awal'!$L2764=0,"",'3.Stok Awal'!$L2764)</f>
        <v/>
      </c>
      <c r="P2764">
        <f>IF(ISNA(VLOOKUP($A2764,STOK_AWAL,13,0)),0,IF(VLOOKUP($A2764,STOK_AWAL,13,0)&gt;0,ROUNDDOWN(L2764/VLOOKUP($A2764,STOK_AWAL,13,0),0),0))</f>
        <v>0</v>
      </c>
      <c r="Q2764" t="str">
        <f>I2764</f>
        <v/>
      </c>
      <c r="R2764">
        <f>IFERROR(MOD(L2764,VLOOKUP($A2764,STOK_AWAL,13,0)),0)</f>
        <v>0</v>
      </c>
      <c r="S2764" t="str">
        <f>K2764</f>
        <v/>
      </c>
      <c r="T2764">
        <f>R2764+(P2764*(IFERROR(VLOOKUP($A2764,STOK_AWAL,13,0),0)))</f>
        <v>0</v>
      </c>
      <c r="U2764" t="str">
        <f>M2764</f>
        <v/>
      </c>
    </row>
    <row r="2765" spans="1:21" x14ac:dyDescent="0.25">
      <c r="A2765" t="str">
        <f>IF('3.Stok Awal'!$A2765=0,"",'3.Stok Awal'!$A2765)</f>
        <v/>
      </c>
      <c r="B2765" t="str">
        <f>IF('3.Stok Awal'!$B2765=0,"",'3.Stok Awal'!$B2765)</f>
        <v/>
      </c>
      <c r="C2765" t="str">
        <f>IF('3.Stok Awal'!$C2765=0,"",'3.Stok Awal'!$C2765)</f>
        <v/>
      </c>
      <c r="D2765" t="str">
        <f>IF('3.Stok Awal'!$D2765=0,"",'3.Stok Awal'!$D2765)</f>
        <v/>
      </c>
      <c r="E2765" t="str">
        <f>IF('3.Stok Awal'!$E2765=0,"",'3.Stok Awal'!$E2765)</f>
        <v/>
      </c>
      <c r="F2765" s="4" t="str">
        <f>IF('3.Stok Awal'!$F2765=0,"",'3.Stok Awal'!$F2765)</f>
        <v/>
      </c>
      <c r="G2765" s="4" t="str">
        <f t="shared" si="43"/>
        <v/>
      </c>
      <c r="H2765">
        <f>IF('3.Stok Awal'!$I2765=0,0,'3.Stok Awal'!$I2765)</f>
        <v>0</v>
      </c>
      <c r="I2765" t="str">
        <f>IF('3.Stok Awal'!$J2765=0,"",'3.Stok Awal'!$J2765)</f>
        <v/>
      </c>
      <c r="J2765">
        <f>IF('3.Stok Awal'!$K2765=0,0,'3.Stok Awal'!$K2765)</f>
        <v>0</v>
      </c>
      <c r="K2765" t="str">
        <f>IF('3.Stok Awal'!$L2765=0,"",'3.Stok Awal'!$L2765)</f>
        <v/>
      </c>
      <c r="L2765">
        <f>IF('3.Stok Awal'!$N2765=0,0,'3.Stok Awal'!$N2765)</f>
        <v>0</v>
      </c>
      <c r="M2765" t="str">
        <f>IF('3.Stok Awal'!$O2765=0,"",'3.Stok Awal'!$O2765)</f>
        <v/>
      </c>
      <c r="N2765">
        <f>SUMIF('4.Sell to Trade'!$O$5:$O$5003,'5.Stok Akhir'!$G2765,'4.Sell to Trade'!$Q$5:$Q$5003)</f>
        <v>0</v>
      </c>
      <c r="O2765" t="str">
        <f>IF('3.Stok Awal'!$L2765=0,"",'3.Stok Awal'!$L2765)</f>
        <v/>
      </c>
      <c r="P2765">
        <f>IF(ISNA(VLOOKUP($A2765,STOK_AWAL,13,0)),0,IF(VLOOKUP($A2765,STOK_AWAL,13,0)&gt;0,ROUNDDOWN(L2765/VLOOKUP($A2765,STOK_AWAL,13,0),0),0))</f>
        <v>0</v>
      </c>
      <c r="Q2765" t="str">
        <f>I2765</f>
        <v/>
      </c>
      <c r="R2765">
        <f>IFERROR(MOD(L2765,VLOOKUP($A2765,STOK_AWAL,13,0)),0)</f>
        <v>0</v>
      </c>
      <c r="S2765" t="str">
        <f>K2765</f>
        <v/>
      </c>
      <c r="T2765">
        <f>R2765+(P2765*(IFERROR(VLOOKUP($A2765,STOK_AWAL,13,0),0)))</f>
        <v>0</v>
      </c>
      <c r="U2765" t="str">
        <f>M2765</f>
        <v/>
      </c>
    </row>
    <row r="2766" spans="1:21" x14ac:dyDescent="0.25">
      <c r="A2766" t="str">
        <f>IF('3.Stok Awal'!$A2766=0,"",'3.Stok Awal'!$A2766)</f>
        <v/>
      </c>
      <c r="B2766" t="str">
        <f>IF('3.Stok Awal'!$B2766=0,"",'3.Stok Awal'!$B2766)</f>
        <v/>
      </c>
      <c r="C2766" t="str">
        <f>IF('3.Stok Awal'!$C2766=0,"",'3.Stok Awal'!$C2766)</f>
        <v/>
      </c>
      <c r="D2766" t="str">
        <f>IF('3.Stok Awal'!$D2766=0,"",'3.Stok Awal'!$D2766)</f>
        <v/>
      </c>
      <c r="E2766" t="str">
        <f>IF('3.Stok Awal'!$E2766=0,"",'3.Stok Awal'!$E2766)</f>
        <v/>
      </c>
      <c r="F2766" s="4" t="str">
        <f>IF('3.Stok Awal'!$F2766=0,"",'3.Stok Awal'!$F2766)</f>
        <v/>
      </c>
      <c r="G2766" s="4" t="str">
        <f t="shared" si="43"/>
        <v/>
      </c>
      <c r="H2766">
        <f>IF('3.Stok Awal'!$I2766=0,0,'3.Stok Awal'!$I2766)</f>
        <v>0</v>
      </c>
      <c r="I2766" t="str">
        <f>IF('3.Stok Awal'!$J2766=0,"",'3.Stok Awal'!$J2766)</f>
        <v/>
      </c>
      <c r="J2766">
        <f>IF('3.Stok Awal'!$K2766=0,0,'3.Stok Awal'!$K2766)</f>
        <v>0</v>
      </c>
      <c r="K2766" t="str">
        <f>IF('3.Stok Awal'!$L2766=0,"",'3.Stok Awal'!$L2766)</f>
        <v/>
      </c>
      <c r="L2766">
        <f>IF('3.Stok Awal'!$N2766=0,0,'3.Stok Awal'!$N2766)</f>
        <v>0</v>
      </c>
      <c r="M2766" t="str">
        <f>IF('3.Stok Awal'!$O2766=0,"",'3.Stok Awal'!$O2766)</f>
        <v/>
      </c>
      <c r="N2766">
        <f>SUMIF('4.Sell to Trade'!$O$5:$O$5003,'5.Stok Akhir'!$G2766,'4.Sell to Trade'!$Q$5:$Q$5003)</f>
        <v>0</v>
      </c>
      <c r="O2766" t="str">
        <f>IF('3.Stok Awal'!$L2766=0,"",'3.Stok Awal'!$L2766)</f>
        <v/>
      </c>
      <c r="P2766">
        <f>IF(ISNA(VLOOKUP($A2766,STOK_AWAL,13,0)),0,IF(VLOOKUP($A2766,STOK_AWAL,13,0)&gt;0,ROUNDDOWN(L2766/VLOOKUP($A2766,STOK_AWAL,13,0),0),0))</f>
        <v>0</v>
      </c>
      <c r="Q2766" t="str">
        <f>I2766</f>
        <v/>
      </c>
      <c r="R2766">
        <f>IFERROR(MOD(L2766,VLOOKUP($A2766,STOK_AWAL,13,0)),0)</f>
        <v>0</v>
      </c>
      <c r="S2766" t="str">
        <f>K2766</f>
        <v/>
      </c>
      <c r="T2766">
        <f>R2766+(P2766*(IFERROR(VLOOKUP($A2766,STOK_AWAL,13,0),0)))</f>
        <v>0</v>
      </c>
      <c r="U2766" t="str">
        <f>M2766</f>
        <v/>
      </c>
    </row>
    <row r="2767" spans="1:21" x14ac:dyDescent="0.25">
      <c r="A2767" t="str">
        <f>IF('3.Stok Awal'!$A2767=0,"",'3.Stok Awal'!$A2767)</f>
        <v/>
      </c>
      <c r="B2767" t="str">
        <f>IF('3.Stok Awal'!$B2767=0,"",'3.Stok Awal'!$B2767)</f>
        <v/>
      </c>
      <c r="C2767" t="str">
        <f>IF('3.Stok Awal'!$C2767=0,"",'3.Stok Awal'!$C2767)</f>
        <v/>
      </c>
      <c r="D2767" t="str">
        <f>IF('3.Stok Awal'!$D2767=0,"",'3.Stok Awal'!$D2767)</f>
        <v/>
      </c>
      <c r="E2767" t="str">
        <f>IF('3.Stok Awal'!$E2767=0,"",'3.Stok Awal'!$E2767)</f>
        <v/>
      </c>
      <c r="F2767" s="4" t="str">
        <f>IF('3.Stok Awal'!$F2767=0,"",'3.Stok Awal'!$F2767)</f>
        <v/>
      </c>
      <c r="G2767" s="4" t="str">
        <f t="shared" si="43"/>
        <v/>
      </c>
      <c r="H2767">
        <f>IF('3.Stok Awal'!$I2767=0,0,'3.Stok Awal'!$I2767)</f>
        <v>0</v>
      </c>
      <c r="I2767" t="str">
        <f>IF('3.Stok Awal'!$J2767=0,"",'3.Stok Awal'!$J2767)</f>
        <v/>
      </c>
      <c r="J2767">
        <f>IF('3.Stok Awal'!$K2767=0,0,'3.Stok Awal'!$K2767)</f>
        <v>0</v>
      </c>
      <c r="K2767" t="str">
        <f>IF('3.Stok Awal'!$L2767=0,"",'3.Stok Awal'!$L2767)</f>
        <v/>
      </c>
      <c r="L2767">
        <f>IF('3.Stok Awal'!$N2767=0,0,'3.Stok Awal'!$N2767)</f>
        <v>0</v>
      </c>
      <c r="M2767" t="str">
        <f>IF('3.Stok Awal'!$O2767=0,"",'3.Stok Awal'!$O2767)</f>
        <v/>
      </c>
      <c r="N2767">
        <f>SUMIF('4.Sell to Trade'!$O$5:$O$5003,'5.Stok Akhir'!$G2767,'4.Sell to Trade'!$Q$5:$Q$5003)</f>
        <v>0</v>
      </c>
      <c r="O2767" t="str">
        <f>IF('3.Stok Awal'!$L2767=0,"",'3.Stok Awal'!$L2767)</f>
        <v/>
      </c>
      <c r="P2767">
        <f>IF(ISNA(VLOOKUP($A2767,STOK_AWAL,13,0)),0,IF(VLOOKUP($A2767,STOK_AWAL,13,0)&gt;0,ROUNDDOWN(L2767/VLOOKUP($A2767,STOK_AWAL,13,0),0),0))</f>
        <v>0</v>
      </c>
      <c r="Q2767" t="str">
        <f>I2767</f>
        <v/>
      </c>
      <c r="R2767">
        <f>IFERROR(MOD(L2767,VLOOKUP($A2767,STOK_AWAL,13,0)),0)</f>
        <v>0</v>
      </c>
      <c r="S2767" t="str">
        <f>K2767</f>
        <v/>
      </c>
      <c r="T2767">
        <f>R2767+(P2767*(IFERROR(VLOOKUP($A2767,STOK_AWAL,13,0),0)))</f>
        <v>0</v>
      </c>
      <c r="U2767" t="str">
        <f>M2767</f>
        <v/>
      </c>
    </row>
    <row r="2768" spans="1:21" x14ac:dyDescent="0.25">
      <c r="A2768" t="str">
        <f>IF('3.Stok Awal'!$A2768=0,"",'3.Stok Awal'!$A2768)</f>
        <v/>
      </c>
      <c r="B2768" t="str">
        <f>IF('3.Stok Awal'!$B2768=0,"",'3.Stok Awal'!$B2768)</f>
        <v/>
      </c>
      <c r="C2768" t="str">
        <f>IF('3.Stok Awal'!$C2768=0,"",'3.Stok Awal'!$C2768)</f>
        <v/>
      </c>
      <c r="D2768" t="str">
        <f>IF('3.Stok Awal'!$D2768=0,"",'3.Stok Awal'!$D2768)</f>
        <v/>
      </c>
      <c r="E2768" t="str">
        <f>IF('3.Stok Awal'!$E2768=0,"",'3.Stok Awal'!$E2768)</f>
        <v/>
      </c>
      <c r="F2768" s="4" t="str">
        <f>IF('3.Stok Awal'!$F2768=0,"",'3.Stok Awal'!$F2768)</f>
        <v/>
      </c>
      <c r="G2768" s="4" t="str">
        <f t="shared" si="43"/>
        <v/>
      </c>
      <c r="H2768">
        <f>IF('3.Stok Awal'!$I2768=0,0,'3.Stok Awal'!$I2768)</f>
        <v>0</v>
      </c>
      <c r="I2768" t="str">
        <f>IF('3.Stok Awal'!$J2768=0,"",'3.Stok Awal'!$J2768)</f>
        <v/>
      </c>
      <c r="J2768">
        <f>IF('3.Stok Awal'!$K2768=0,0,'3.Stok Awal'!$K2768)</f>
        <v>0</v>
      </c>
      <c r="K2768" t="str">
        <f>IF('3.Stok Awal'!$L2768=0,"",'3.Stok Awal'!$L2768)</f>
        <v/>
      </c>
      <c r="L2768">
        <f>IF('3.Stok Awal'!$N2768=0,0,'3.Stok Awal'!$N2768)</f>
        <v>0</v>
      </c>
      <c r="M2768" t="str">
        <f>IF('3.Stok Awal'!$O2768=0,"",'3.Stok Awal'!$O2768)</f>
        <v/>
      </c>
      <c r="N2768">
        <f>SUMIF('4.Sell to Trade'!$O$5:$O$5003,'5.Stok Akhir'!$G2768,'4.Sell to Trade'!$Q$5:$Q$5003)</f>
        <v>0</v>
      </c>
      <c r="O2768" t="str">
        <f>IF('3.Stok Awal'!$L2768=0,"",'3.Stok Awal'!$L2768)</f>
        <v/>
      </c>
      <c r="P2768">
        <f>IF(ISNA(VLOOKUP($A2768,STOK_AWAL,13,0)),0,IF(VLOOKUP($A2768,STOK_AWAL,13,0)&gt;0,ROUNDDOWN(L2768/VLOOKUP($A2768,STOK_AWAL,13,0),0),0))</f>
        <v>0</v>
      </c>
      <c r="Q2768" t="str">
        <f>I2768</f>
        <v/>
      </c>
      <c r="R2768">
        <f>IFERROR(MOD(L2768,VLOOKUP($A2768,STOK_AWAL,13,0)),0)</f>
        <v>0</v>
      </c>
      <c r="S2768" t="str">
        <f>K2768</f>
        <v/>
      </c>
      <c r="T2768">
        <f>R2768+(P2768*(IFERROR(VLOOKUP($A2768,STOK_AWAL,13,0),0)))</f>
        <v>0</v>
      </c>
      <c r="U2768" t="str">
        <f>M2768</f>
        <v/>
      </c>
    </row>
    <row r="2769" spans="1:21" x14ac:dyDescent="0.25">
      <c r="A2769" t="str">
        <f>IF('3.Stok Awal'!$A2769=0,"",'3.Stok Awal'!$A2769)</f>
        <v/>
      </c>
      <c r="B2769" t="str">
        <f>IF('3.Stok Awal'!$B2769=0,"",'3.Stok Awal'!$B2769)</f>
        <v/>
      </c>
      <c r="C2769" t="str">
        <f>IF('3.Stok Awal'!$C2769=0,"",'3.Stok Awal'!$C2769)</f>
        <v/>
      </c>
      <c r="D2769" t="str">
        <f>IF('3.Stok Awal'!$D2769=0,"",'3.Stok Awal'!$D2769)</f>
        <v/>
      </c>
      <c r="E2769" t="str">
        <f>IF('3.Stok Awal'!$E2769=0,"",'3.Stok Awal'!$E2769)</f>
        <v/>
      </c>
      <c r="F2769" s="4" t="str">
        <f>IF('3.Stok Awal'!$F2769=0,"",'3.Stok Awal'!$F2769)</f>
        <v/>
      </c>
      <c r="G2769" s="4" t="str">
        <f t="shared" si="43"/>
        <v/>
      </c>
      <c r="H2769">
        <f>IF('3.Stok Awal'!$I2769=0,0,'3.Stok Awal'!$I2769)</f>
        <v>0</v>
      </c>
      <c r="I2769" t="str">
        <f>IF('3.Stok Awal'!$J2769=0,"",'3.Stok Awal'!$J2769)</f>
        <v/>
      </c>
      <c r="J2769">
        <f>IF('3.Stok Awal'!$K2769=0,0,'3.Stok Awal'!$K2769)</f>
        <v>0</v>
      </c>
      <c r="K2769" t="str">
        <f>IF('3.Stok Awal'!$L2769=0,"",'3.Stok Awal'!$L2769)</f>
        <v/>
      </c>
      <c r="L2769">
        <f>IF('3.Stok Awal'!$N2769=0,0,'3.Stok Awal'!$N2769)</f>
        <v>0</v>
      </c>
      <c r="M2769" t="str">
        <f>IF('3.Stok Awal'!$O2769=0,"",'3.Stok Awal'!$O2769)</f>
        <v/>
      </c>
      <c r="N2769">
        <f>SUMIF('4.Sell to Trade'!$O$5:$O$5003,'5.Stok Akhir'!$G2769,'4.Sell to Trade'!$Q$5:$Q$5003)</f>
        <v>0</v>
      </c>
      <c r="O2769" t="str">
        <f>IF('3.Stok Awal'!$L2769=0,"",'3.Stok Awal'!$L2769)</f>
        <v/>
      </c>
      <c r="P2769">
        <f>IF(ISNA(VLOOKUP($A2769,STOK_AWAL,13,0)),0,IF(VLOOKUP($A2769,STOK_AWAL,13,0)&gt;0,ROUNDDOWN(L2769/VLOOKUP($A2769,STOK_AWAL,13,0),0),0))</f>
        <v>0</v>
      </c>
      <c r="Q2769" t="str">
        <f>I2769</f>
        <v/>
      </c>
      <c r="R2769">
        <f>IFERROR(MOD(L2769,VLOOKUP($A2769,STOK_AWAL,13,0)),0)</f>
        <v>0</v>
      </c>
      <c r="S2769" t="str">
        <f>K2769</f>
        <v/>
      </c>
      <c r="T2769">
        <f>R2769+(P2769*(IFERROR(VLOOKUP($A2769,STOK_AWAL,13,0),0)))</f>
        <v>0</v>
      </c>
      <c r="U2769" t="str">
        <f>M2769</f>
        <v/>
      </c>
    </row>
    <row r="2770" spans="1:21" x14ac:dyDescent="0.25">
      <c r="A2770" t="str">
        <f>IF('3.Stok Awal'!$A2770=0,"",'3.Stok Awal'!$A2770)</f>
        <v/>
      </c>
      <c r="B2770" t="str">
        <f>IF('3.Stok Awal'!$B2770=0,"",'3.Stok Awal'!$B2770)</f>
        <v/>
      </c>
      <c r="C2770" t="str">
        <f>IF('3.Stok Awal'!$C2770=0,"",'3.Stok Awal'!$C2770)</f>
        <v/>
      </c>
      <c r="D2770" t="str">
        <f>IF('3.Stok Awal'!$D2770=0,"",'3.Stok Awal'!$D2770)</f>
        <v/>
      </c>
      <c r="E2770" t="str">
        <f>IF('3.Stok Awal'!$E2770=0,"",'3.Stok Awal'!$E2770)</f>
        <v/>
      </c>
      <c r="F2770" s="4" t="str">
        <f>IF('3.Stok Awal'!$F2770=0,"",'3.Stok Awal'!$F2770)</f>
        <v/>
      </c>
      <c r="G2770" s="4" t="str">
        <f t="shared" si="43"/>
        <v/>
      </c>
      <c r="H2770">
        <f>IF('3.Stok Awal'!$I2770=0,0,'3.Stok Awal'!$I2770)</f>
        <v>0</v>
      </c>
      <c r="I2770" t="str">
        <f>IF('3.Stok Awal'!$J2770=0,"",'3.Stok Awal'!$J2770)</f>
        <v/>
      </c>
      <c r="J2770">
        <f>IF('3.Stok Awal'!$K2770=0,0,'3.Stok Awal'!$K2770)</f>
        <v>0</v>
      </c>
      <c r="K2770" t="str">
        <f>IF('3.Stok Awal'!$L2770=0,"",'3.Stok Awal'!$L2770)</f>
        <v/>
      </c>
      <c r="L2770">
        <f>IF('3.Stok Awal'!$N2770=0,0,'3.Stok Awal'!$N2770)</f>
        <v>0</v>
      </c>
      <c r="M2770" t="str">
        <f>IF('3.Stok Awal'!$O2770=0,"",'3.Stok Awal'!$O2770)</f>
        <v/>
      </c>
      <c r="N2770">
        <f>SUMIF('4.Sell to Trade'!$O$5:$O$5003,'5.Stok Akhir'!$G2770,'4.Sell to Trade'!$Q$5:$Q$5003)</f>
        <v>0</v>
      </c>
      <c r="O2770" t="str">
        <f>IF('3.Stok Awal'!$L2770=0,"",'3.Stok Awal'!$L2770)</f>
        <v/>
      </c>
      <c r="P2770">
        <f>IF(ISNA(VLOOKUP($A2770,STOK_AWAL,13,0)),0,IF(VLOOKUP($A2770,STOK_AWAL,13,0)&gt;0,ROUNDDOWN(L2770/VLOOKUP($A2770,STOK_AWAL,13,0),0),0))</f>
        <v>0</v>
      </c>
      <c r="Q2770" t="str">
        <f>I2770</f>
        <v/>
      </c>
      <c r="R2770">
        <f>IFERROR(MOD(L2770,VLOOKUP($A2770,STOK_AWAL,13,0)),0)</f>
        <v>0</v>
      </c>
      <c r="S2770" t="str">
        <f>K2770</f>
        <v/>
      </c>
      <c r="T2770">
        <f>R2770+(P2770*(IFERROR(VLOOKUP($A2770,STOK_AWAL,13,0),0)))</f>
        <v>0</v>
      </c>
      <c r="U2770" t="str">
        <f>M2770</f>
        <v/>
      </c>
    </row>
    <row r="2771" spans="1:21" x14ac:dyDescent="0.25">
      <c r="A2771" t="str">
        <f>IF('3.Stok Awal'!$A2771=0,"",'3.Stok Awal'!$A2771)</f>
        <v/>
      </c>
      <c r="B2771" t="str">
        <f>IF('3.Stok Awal'!$B2771=0,"",'3.Stok Awal'!$B2771)</f>
        <v/>
      </c>
      <c r="C2771" t="str">
        <f>IF('3.Stok Awal'!$C2771=0,"",'3.Stok Awal'!$C2771)</f>
        <v/>
      </c>
      <c r="D2771" t="str">
        <f>IF('3.Stok Awal'!$D2771=0,"",'3.Stok Awal'!$D2771)</f>
        <v/>
      </c>
      <c r="E2771" t="str">
        <f>IF('3.Stok Awal'!$E2771=0,"",'3.Stok Awal'!$E2771)</f>
        <v/>
      </c>
      <c r="F2771" s="4" t="str">
        <f>IF('3.Stok Awal'!$F2771=0,"",'3.Stok Awal'!$F2771)</f>
        <v/>
      </c>
      <c r="G2771" s="4" t="str">
        <f t="shared" si="43"/>
        <v/>
      </c>
      <c r="H2771">
        <f>IF('3.Stok Awal'!$I2771=0,0,'3.Stok Awal'!$I2771)</f>
        <v>0</v>
      </c>
      <c r="I2771" t="str">
        <f>IF('3.Stok Awal'!$J2771=0,"",'3.Stok Awal'!$J2771)</f>
        <v/>
      </c>
      <c r="J2771">
        <f>IF('3.Stok Awal'!$K2771=0,0,'3.Stok Awal'!$K2771)</f>
        <v>0</v>
      </c>
      <c r="K2771" t="str">
        <f>IF('3.Stok Awal'!$L2771=0,"",'3.Stok Awal'!$L2771)</f>
        <v/>
      </c>
      <c r="L2771">
        <f>IF('3.Stok Awal'!$N2771=0,0,'3.Stok Awal'!$N2771)</f>
        <v>0</v>
      </c>
      <c r="M2771" t="str">
        <f>IF('3.Stok Awal'!$O2771=0,"",'3.Stok Awal'!$O2771)</f>
        <v/>
      </c>
      <c r="N2771">
        <f>SUMIF('4.Sell to Trade'!$O$5:$O$5003,'5.Stok Akhir'!$G2771,'4.Sell to Trade'!$Q$5:$Q$5003)</f>
        <v>0</v>
      </c>
      <c r="O2771" t="str">
        <f>IF('3.Stok Awal'!$L2771=0,"",'3.Stok Awal'!$L2771)</f>
        <v/>
      </c>
      <c r="P2771">
        <f>IF(ISNA(VLOOKUP($A2771,STOK_AWAL,13,0)),0,IF(VLOOKUP($A2771,STOK_AWAL,13,0)&gt;0,ROUNDDOWN(L2771/VLOOKUP($A2771,STOK_AWAL,13,0),0),0))</f>
        <v>0</v>
      </c>
      <c r="Q2771" t="str">
        <f>I2771</f>
        <v/>
      </c>
      <c r="R2771">
        <f>IFERROR(MOD(L2771,VLOOKUP($A2771,STOK_AWAL,13,0)),0)</f>
        <v>0</v>
      </c>
      <c r="S2771" t="str">
        <f>K2771</f>
        <v/>
      </c>
      <c r="T2771">
        <f>R2771+(P2771*(IFERROR(VLOOKUP($A2771,STOK_AWAL,13,0),0)))</f>
        <v>0</v>
      </c>
      <c r="U2771" t="str">
        <f>M2771</f>
        <v/>
      </c>
    </row>
    <row r="2772" spans="1:21" x14ac:dyDescent="0.25">
      <c r="A2772" t="str">
        <f>IF('3.Stok Awal'!$A2772=0,"",'3.Stok Awal'!$A2772)</f>
        <v/>
      </c>
      <c r="B2772" t="str">
        <f>IF('3.Stok Awal'!$B2772=0,"",'3.Stok Awal'!$B2772)</f>
        <v/>
      </c>
      <c r="C2772" t="str">
        <f>IF('3.Stok Awal'!$C2772=0,"",'3.Stok Awal'!$C2772)</f>
        <v/>
      </c>
      <c r="D2772" t="str">
        <f>IF('3.Stok Awal'!$D2772=0,"",'3.Stok Awal'!$D2772)</f>
        <v/>
      </c>
      <c r="E2772" t="str">
        <f>IF('3.Stok Awal'!$E2772=0,"",'3.Stok Awal'!$E2772)</f>
        <v/>
      </c>
      <c r="F2772" s="4" t="str">
        <f>IF('3.Stok Awal'!$F2772=0,"",'3.Stok Awal'!$F2772)</f>
        <v/>
      </c>
      <c r="G2772" s="4" t="str">
        <f t="shared" si="43"/>
        <v/>
      </c>
      <c r="H2772">
        <f>IF('3.Stok Awal'!$I2772=0,0,'3.Stok Awal'!$I2772)</f>
        <v>0</v>
      </c>
      <c r="I2772" t="str">
        <f>IF('3.Stok Awal'!$J2772=0,"",'3.Stok Awal'!$J2772)</f>
        <v/>
      </c>
      <c r="J2772">
        <f>IF('3.Stok Awal'!$K2772=0,0,'3.Stok Awal'!$K2772)</f>
        <v>0</v>
      </c>
      <c r="K2772" t="str">
        <f>IF('3.Stok Awal'!$L2772=0,"",'3.Stok Awal'!$L2772)</f>
        <v/>
      </c>
      <c r="L2772">
        <f>IF('3.Stok Awal'!$N2772=0,0,'3.Stok Awal'!$N2772)</f>
        <v>0</v>
      </c>
      <c r="M2772" t="str">
        <f>IF('3.Stok Awal'!$O2772=0,"",'3.Stok Awal'!$O2772)</f>
        <v/>
      </c>
      <c r="N2772">
        <f>SUMIF('4.Sell to Trade'!$O$5:$O$5003,'5.Stok Akhir'!$G2772,'4.Sell to Trade'!$Q$5:$Q$5003)</f>
        <v>0</v>
      </c>
      <c r="O2772" t="str">
        <f>IF('3.Stok Awal'!$L2772=0,"",'3.Stok Awal'!$L2772)</f>
        <v/>
      </c>
      <c r="P2772">
        <f>IF(ISNA(VLOOKUP($A2772,STOK_AWAL,13,0)),0,IF(VLOOKUP($A2772,STOK_AWAL,13,0)&gt;0,ROUNDDOWN(L2772/VLOOKUP($A2772,STOK_AWAL,13,0),0),0))</f>
        <v>0</v>
      </c>
      <c r="Q2772" t="str">
        <f>I2772</f>
        <v/>
      </c>
      <c r="R2772">
        <f>IFERROR(MOD(L2772,VLOOKUP($A2772,STOK_AWAL,13,0)),0)</f>
        <v>0</v>
      </c>
      <c r="S2772" t="str">
        <f>K2772</f>
        <v/>
      </c>
      <c r="T2772">
        <f>R2772+(P2772*(IFERROR(VLOOKUP($A2772,STOK_AWAL,13,0),0)))</f>
        <v>0</v>
      </c>
      <c r="U2772" t="str">
        <f>M2772</f>
        <v/>
      </c>
    </row>
    <row r="2773" spans="1:21" x14ac:dyDescent="0.25">
      <c r="A2773" t="str">
        <f>IF('3.Stok Awal'!$A2773=0,"",'3.Stok Awal'!$A2773)</f>
        <v/>
      </c>
      <c r="B2773" t="str">
        <f>IF('3.Stok Awal'!$B2773=0,"",'3.Stok Awal'!$B2773)</f>
        <v/>
      </c>
      <c r="C2773" t="str">
        <f>IF('3.Stok Awal'!$C2773=0,"",'3.Stok Awal'!$C2773)</f>
        <v/>
      </c>
      <c r="D2773" t="str">
        <f>IF('3.Stok Awal'!$D2773=0,"",'3.Stok Awal'!$D2773)</f>
        <v/>
      </c>
      <c r="E2773" t="str">
        <f>IF('3.Stok Awal'!$E2773=0,"",'3.Stok Awal'!$E2773)</f>
        <v/>
      </c>
      <c r="F2773" s="4" t="str">
        <f>IF('3.Stok Awal'!$F2773=0,"",'3.Stok Awal'!$F2773)</f>
        <v/>
      </c>
      <c r="G2773" s="4" t="str">
        <f t="shared" si="43"/>
        <v/>
      </c>
      <c r="H2773">
        <f>IF('3.Stok Awal'!$I2773=0,0,'3.Stok Awal'!$I2773)</f>
        <v>0</v>
      </c>
      <c r="I2773" t="str">
        <f>IF('3.Stok Awal'!$J2773=0,"",'3.Stok Awal'!$J2773)</f>
        <v/>
      </c>
      <c r="J2773">
        <f>IF('3.Stok Awal'!$K2773=0,0,'3.Stok Awal'!$K2773)</f>
        <v>0</v>
      </c>
      <c r="K2773" t="str">
        <f>IF('3.Stok Awal'!$L2773=0,"",'3.Stok Awal'!$L2773)</f>
        <v/>
      </c>
      <c r="L2773">
        <f>IF('3.Stok Awal'!$N2773=0,0,'3.Stok Awal'!$N2773)</f>
        <v>0</v>
      </c>
      <c r="M2773" t="str">
        <f>IF('3.Stok Awal'!$O2773=0,"",'3.Stok Awal'!$O2773)</f>
        <v/>
      </c>
      <c r="N2773">
        <f>SUMIF('4.Sell to Trade'!$O$5:$O$5003,'5.Stok Akhir'!$G2773,'4.Sell to Trade'!$Q$5:$Q$5003)</f>
        <v>0</v>
      </c>
      <c r="O2773" t="str">
        <f>IF('3.Stok Awal'!$L2773=0,"",'3.Stok Awal'!$L2773)</f>
        <v/>
      </c>
      <c r="P2773">
        <f>IF(ISNA(VLOOKUP($A2773,STOK_AWAL,13,0)),0,IF(VLOOKUP($A2773,STOK_AWAL,13,0)&gt;0,ROUNDDOWN(L2773/VLOOKUP($A2773,STOK_AWAL,13,0),0),0))</f>
        <v>0</v>
      </c>
      <c r="Q2773" t="str">
        <f>I2773</f>
        <v/>
      </c>
      <c r="R2773">
        <f>IFERROR(MOD(L2773,VLOOKUP($A2773,STOK_AWAL,13,0)),0)</f>
        <v>0</v>
      </c>
      <c r="S2773" t="str">
        <f>K2773</f>
        <v/>
      </c>
      <c r="T2773">
        <f>R2773+(P2773*(IFERROR(VLOOKUP($A2773,STOK_AWAL,13,0),0)))</f>
        <v>0</v>
      </c>
      <c r="U2773" t="str">
        <f>M2773</f>
        <v/>
      </c>
    </row>
    <row r="2774" spans="1:21" x14ac:dyDescent="0.25">
      <c r="A2774" t="str">
        <f>IF('3.Stok Awal'!$A2774=0,"",'3.Stok Awal'!$A2774)</f>
        <v/>
      </c>
      <c r="B2774" t="str">
        <f>IF('3.Stok Awal'!$B2774=0,"",'3.Stok Awal'!$B2774)</f>
        <v/>
      </c>
      <c r="C2774" t="str">
        <f>IF('3.Stok Awal'!$C2774=0,"",'3.Stok Awal'!$C2774)</f>
        <v/>
      </c>
      <c r="D2774" t="str">
        <f>IF('3.Stok Awal'!$D2774=0,"",'3.Stok Awal'!$D2774)</f>
        <v/>
      </c>
      <c r="E2774" t="str">
        <f>IF('3.Stok Awal'!$E2774=0,"",'3.Stok Awal'!$E2774)</f>
        <v/>
      </c>
      <c r="F2774" s="4" t="str">
        <f>IF('3.Stok Awal'!$F2774=0,"",'3.Stok Awal'!$F2774)</f>
        <v/>
      </c>
      <c r="G2774" s="4" t="str">
        <f t="shared" si="43"/>
        <v/>
      </c>
      <c r="H2774">
        <f>IF('3.Stok Awal'!$I2774=0,0,'3.Stok Awal'!$I2774)</f>
        <v>0</v>
      </c>
      <c r="I2774" t="str">
        <f>IF('3.Stok Awal'!$J2774=0,"",'3.Stok Awal'!$J2774)</f>
        <v/>
      </c>
      <c r="J2774">
        <f>IF('3.Stok Awal'!$K2774=0,0,'3.Stok Awal'!$K2774)</f>
        <v>0</v>
      </c>
      <c r="K2774" t="str">
        <f>IF('3.Stok Awal'!$L2774=0,"",'3.Stok Awal'!$L2774)</f>
        <v/>
      </c>
      <c r="L2774">
        <f>IF('3.Stok Awal'!$N2774=0,0,'3.Stok Awal'!$N2774)</f>
        <v>0</v>
      </c>
      <c r="M2774" t="str">
        <f>IF('3.Stok Awal'!$O2774=0,"",'3.Stok Awal'!$O2774)</f>
        <v/>
      </c>
      <c r="N2774">
        <f>SUMIF('4.Sell to Trade'!$O$5:$O$5003,'5.Stok Akhir'!$G2774,'4.Sell to Trade'!$Q$5:$Q$5003)</f>
        <v>0</v>
      </c>
      <c r="O2774" t="str">
        <f>IF('3.Stok Awal'!$L2774=0,"",'3.Stok Awal'!$L2774)</f>
        <v/>
      </c>
      <c r="P2774">
        <f>IF(ISNA(VLOOKUP($A2774,STOK_AWAL,13,0)),0,IF(VLOOKUP($A2774,STOK_AWAL,13,0)&gt;0,ROUNDDOWN(L2774/VLOOKUP($A2774,STOK_AWAL,13,0),0),0))</f>
        <v>0</v>
      </c>
      <c r="Q2774" t="str">
        <f>I2774</f>
        <v/>
      </c>
      <c r="R2774">
        <f>IFERROR(MOD(L2774,VLOOKUP($A2774,STOK_AWAL,13,0)),0)</f>
        <v>0</v>
      </c>
      <c r="S2774" t="str">
        <f>K2774</f>
        <v/>
      </c>
      <c r="T2774">
        <f>R2774+(P2774*(IFERROR(VLOOKUP($A2774,STOK_AWAL,13,0),0)))</f>
        <v>0</v>
      </c>
      <c r="U2774" t="str">
        <f>M2774</f>
        <v/>
      </c>
    </row>
    <row r="2775" spans="1:21" x14ac:dyDescent="0.25">
      <c r="A2775" t="str">
        <f>IF('3.Stok Awal'!$A2775=0,"",'3.Stok Awal'!$A2775)</f>
        <v/>
      </c>
      <c r="B2775" t="str">
        <f>IF('3.Stok Awal'!$B2775=0,"",'3.Stok Awal'!$B2775)</f>
        <v/>
      </c>
      <c r="C2775" t="str">
        <f>IF('3.Stok Awal'!$C2775=0,"",'3.Stok Awal'!$C2775)</f>
        <v/>
      </c>
      <c r="D2775" t="str">
        <f>IF('3.Stok Awal'!$D2775=0,"",'3.Stok Awal'!$D2775)</f>
        <v/>
      </c>
      <c r="E2775" t="str">
        <f>IF('3.Stok Awal'!$E2775=0,"",'3.Stok Awal'!$E2775)</f>
        <v/>
      </c>
      <c r="F2775" s="4" t="str">
        <f>IF('3.Stok Awal'!$F2775=0,"",'3.Stok Awal'!$F2775)</f>
        <v/>
      </c>
      <c r="G2775" s="4" t="str">
        <f t="shared" si="43"/>
        <v/>
      </c>
      <c r="H2775">
        <f>IF('3.Stok Awal'!$I2775=0,0,'3.Stok Awal'!$I2775)</f>
        <v>0</v>
      </c>
      <c r="I2775" t="str">
        <f>IF('3.Stok Awal'!$J2775=0,"",'3.Stok Awal'!$J2775)</f>
        <v/>
      </c>
      <c r="J2775">
        <f>IF('3.Stok Awal'!$K2775=0,0,'3.Stok Awal'!$K2775)</f>
        <v>0</v>
      </c>
      <c r="K2775" t="str">
        <f>IF('3.Stok Awal'!$L2775=0,"",'3.Stok Awal'!$L2775)</f>
        <v/>
      </c>
      <c r="L2775">
        <f>IF('3.Stok Awal'!$N2775=0,0,'3.Stok Awal'!$N2775)</f>
        <v>0</v>
      </c>
      <c r="M2775" t="str">
        <f>IF('3.Stok Awal'!$O2775=0,"",'3.Stok Awal'!$O2775)</f>
        <v/>
      </c>
      <c r="N2775">
        <f>SUMIF('4.Sell to Trade'!$O$5:$O$5003,'5.Stok Akhir'!$G2775,'4.Sell to Trade'!$Q$5:$Q$5003)</f>
        <v>0</v>
      </c>
      <c r="O2775" t="str">
        <f>IF('3.Stok Awal'!$L2775=0,"",'3.Stok Awal'!$L2775)</f>
        <v/>
      </c>
      <c r="P2775">
        <f>IF(ISNA(VLOOKUP($A2775,STOK_AWAL,13,0)),0,IF(VLOOKUP($A2775,STOK_AWAL,13,0)&gt;0,ROUNDDOWN(L2775/VLOOKUP($A2775,STOK_AWAL,13,0),0),0))</f>
        <v>0</v>
      </c>
      <c r="Q2775" t="str">
        <f>I2775</f>
        <v/>
      </c>
      <c r="R2775">
        <f>IFERROR(MOD(L2775,VLOOKUP($A2775,STOK_AWAL,13,0)),0)</f>
        <v>0</v>
      </c>
      <c r="S2775" t="str">
        <f>K2775</f>
        <v/>
      </c>
      <c r="T2775">
        <f>R2775+(P2775*(IFERROR(VLOOKUP($A2775,STOK_AWAL,13,0),0)))</f>
        <v>0</v>
      </c>
      <c r="U2775" t="str">
        <f>M2775</f>
        <v/>
      </c>
    </row>
    <row r="2776" spans="1:21" x14ac:dyDescent="0.25">
      <c r="A2776" t="str">
        <f>IF('3.Stok Awal'!$A2776=0,"",'3.Stok Awal'!$A2776)</f>
        <v/>
      </c>
      <c r="B2776" t="str">
        <f>IF('3.Stok Awal'!$B2776=0,"",'3.Stok Awal'!$B2776)</f>
        <v/>
      </c>
      <c r="C2776" t="str">
        <f>IF('3.Stok Awal'!$C2776=0,"",'3.Stok Awal'!$C2776)</f>
        <v/>
      </c>
      <c r="D2776" t="str">
        <f>IF('3.Stok Awal'!$D2776=0,"",'3.Stok Awal'!$D2776)</f>
        <v/>
      </c>
      <c r="E2776" t="str">
        <f>IF('3.Stok Awal'!$E2776=0,"",'3.Stok Awal'!$E2776)</f>
        <v/>
      </c>
      <c r="F2776" s="4" t="str">
        <f>IF('3.Stok Awal'!$F2776=0,"",'3.Stok Awal'!$F2776)</f>
        <v/>
      </c>
      <c r="G2776" s="4" t="str">
        <f t="shared" si="43"/>
        <v/>
      </c>
      <c r="H2776">
        <f>IF('3.Stok Awal'!$I2776=0,0,'3.Stok Awal'!$I2776)</f>
        <v>0</v>
      </c>
      <c r="I2776" t="str">
        <f>IF('3.Stok Awal'!$J2776=0,"",'3.Stok Awal'!$J2776)</f>
        <v/>
      </c>
      <c r="J2776">
        <f>IF('3.Stok Awal'!$K2776=0,0,'3.Stok Awal'!$K2776)</f>
        <v>0</v>
      </c>
      <c r="K2776" t="str">
        <f>IF('3.Stok Awal'!$L2776=0,"",'3.Stok Awal'!$L2776)</f>
        <v/>
      </c>
      <c r="L2776">
        <f>IF('3.Stok Awal'!$N2776=0,0,'3.Stok Awal'!$N2776)</f>
        <v>0</v>
      </c>
      <c r="M2776" t="str">
        <f>IF('3.Stok Awal'!$O2776=0,"",'3.Stok Awal'!$O2776)</f>
        <v/>
      </c>
      <c r="N2776">
        <f>SUMIF('4.Sell to Trade'!$O$5:$O$5003,'5.Stok Akhir'!$G2776,'4.Sell to Trade'!$Q$5:$Q$5003)</f>
        <v>0</v>
      </c>
      <c r="O2776" t="str">
        <f>IF('3.Stok Awal'!$L2776=0,"",'3.Stok Awal'!$L2776)</f>
        <v/>
      </c>
      <c r="P2776">
        <f>IF(ISNA(VLOOKUP($A2776,STOK_AWAL,13,0)),0,IF(VLOOKUP($A2776,STOK_AWAL,13,0)&gt;0,ROUNDDOWN(L2776/VLOOKUP($A2776,STOK_AWAL,13,0),0),0))</f>
        <v>0</v>
      </c>
      <c r="Q2776" t="str">
        <f>I2776</f>
        <v/>
      </c>
      <c r="R2776">
        <f>IFERROR(MOD(L2776,VLOOKUP($A2776,STOK_AWAL,13,0)),0)</f>
        <v>0</v>
      </c>
      <c r="S2776" t="str">
        <f>K2776</f>
        <v/>
      </c>
      <c r="T2776">
        <f>R2776+(P2776*(IFERROR(VLOOKUP($A2776,STOK_AWAL,13,0),0)))</f>
        <v>0</v>
      </c>
      <c r="U2776" t="str">
        <f>M2776</f>
        <v/>
      </c>
    </row>
    <row r="2777" spans="1:21" x14ac:dyDescent="0.25">
      <c r="A2777" t="str">
        <f>IF('3.Stok Awal'!$A2777=0,"",'3.Stok Awal'!$A2777)</f>
        <v/>
      </c>
      <c r="B2777" t="str">
        <f>IF('3.Stok Awal'!$B2777=0,"",'3.Stok Awal'!$B2777)</f>
        <v/>
      </c>
      <c r="C2777" t="str">
        <f>IF('3.Stok Awal'!$C2777=0,"",'3.Stok Awal'!$C2777)</f>
        <v/>
      </c>
      <c r="D2777" t="str">
        <f>IF('3.Stok Awal'!$D2777=0,"",'3.Stok Awal'!$D2777)</f>
        <v/>
      </c>
      <c r="E2777" t="str">
        <f>IF('3.Stok Awal'!$E2777=0,"",'3.Stok Awal'!$E2777)</f>
        <v/>
      </c>
      <c r="F2777" s="4" t="str">
        <f>IF('3.Stok Awal'!$F2777=0,"",'3.Stok Awal'!$F2777)</f>
        <v/>
      </c>
      <c r="G2777" s="4" t="str">
        <f t="shared" si="43"/>
        <v/>
      </c>
      <c r="H2777">
        <f>IF('3.Stok Awal'!$I2777=0,0,'3.Stok Awal'!$I2777)</f>
        <v>0</v>
      </c>
      <c r="I2777" t="str">
        <f>IF('3.Stok Awal'!$J2777=0,"",'3.Stok Awal'!$J2777)</f>
        <v/>
      </c>
      <c r="J2777">
        <f>IF('3.Stok Awal'!$K2777=0,0,'3.Stok Awal'!$K2777)</f>
        <v>0</v>
      </c>
      <c r="K2777" t="str">
        <f>IF('3.Stok Awal'!$L2777=0,"",'3.Stok Awal'!$L2777)</f>
        <v/>
      </c>
      <c r="L2777">
        <f>IF('3.Stok Awal'!$N2777=0,0,'3.Stok Awal'!$N2777)</f>
        <v>0</v>
      </c>
      <c r="M2777" t="str">
        <f>IF('3.Stok Awal'!$O2777=0,"",'3.Stok Awal'!$O2777)</f>
        <v/>
      </c>
      <c r="N2777">
        <f>SUMIF('4.Sell to Trade'!$O$5:$O$5003,'5.Stok Akhir'!$G2777,'4.Sell to Trade'!$Q$5:$Q$5003)</f>
        <v>0</v>
      </c>
      <c r="O2777" t="str">
        <f>IF('3.Stok Awal'!$L2777=0,"",'3.Stok Awal'!$L2777)</f>
        <v/>
      </c>
      <c r="P2777">
        <f>IF(ISNA(VLOOKUP($A2777,STOK_AWAL,13,0)),0,IF(VLOOKUP($A2777,STOK_AWAL,13,0)&gt;0,ROUNDDOWN(L2777/VLOOKUP($A2777,STOK_AWAL,13,0),0),0))</f>
        <v>0</v>
      </c>
      <c r="Q2777" t="str">
        <f>I2777</f>
        <v/>
      </c>
      <c r="R2777">
        <f>IFERROR(MOD(L2777,VLOOKUP($A2777,STOK_AWAL,13,0)),0)</f>
        <v>0</v>
      </c>
      <c r="S2777" t="str">
        <f>K2777</f>
        <v/>
      </c>
      <c r="T2777">
        <f>R2777+(P2777*(IFERROR(VLOOKUP($A2777,STOK_AWAL,13,0),0)))</f>
        <v>0</v>
      </c>
      <c r="U2777" t="str">
        <f>M2777</f>
        <v/>
      </c>
    </row>
    <row r="2778" spans="1:21" x14ac:dyDescent="0.25">
      <c r="A2778" t="str">
        <f>IF('3.Stok Awal'!$A2778=0,"",'3.Stok Awal'!$A2778)</f>
        <v/>
      </c>
      <c r="B2778" t="str">
        <f>IF('3.Stok Awal'!$B2778=0,"",'3.Stok Awal'!$B2778)</f>
        <v/>
      </c>
      <c r="C2778" t="str">
        <f>IF('3.Stok Awal'!$C2778=0,"",'3.Stok Awal'!$C2778)</f>
        <v/>
      </c>
      <c r="D2778" t="str">
        <f>IF('3.Stok Awal'!$D2778=0,"",'3.Stok Awal'!$D2778)</f>
        <v/>
      </c>
      <c r="E2778" t="str">
        <f>IF('3.Stok Awal'!$E2778=0,"",'3.Stok Awal'!$E2778)</f>
        <v/>
      </c>
      <c r="F2778" s="4" t="str">
        <f>IF('3.Stok Awal'!$F2778=0,"",'3.Stok Awal'!$F2778)</f>
        <v/>
      </c>
      <c r="G2778" s="4" t="str">
        <f t="shared" si="43"/>
        <v/>
      </c>
      <c r="H2778">
        <f>IF('3.Stok Awal'!$I2778=0,0,'3.Stok Awal'!$I2778)</f>
        <v>0</v>
      </c>
      <c r="I2778" t="str">
        <f>IF('3.Stok Awal'!$J2778=0,"",'3.Stok Awal'!$J2778)</f>
        <v/>
      </c>
      <c r="J2778">
        <f>IF('3.Stok Awal'!$K2778=0,0,'3.Stok Awal'!$K2778)</f>
        <v>0</v>
      </c>
      <c r="K2778" t="str">
        <f>IF('3.Stok Awal'!$L2778=0,"",'3.Stok Awal'!$L2778)</f>
        <v/>
      </c>
      <c r="L2778">
        <f>IF('3.Stok Awal'!$N2778=0,0,'3.Stok Awal'!$N2778)</f>
        <v>0</v>
      </c>
      <c r="M2778" t="str">
        <f>IF('3.Stok Awal'!$O2778=0,"",'3.Stok Awal'!$O2778)</f>
        <v/>
      </c>
      <c r="N2778">
        <f>SUMIF('4.Sell to Trade'!$O$5:$O$5003,'5.Stok Akhir'!$G2778,'4.Sell to Trade'!$Q$5:$Q$5003)</f>
        <v>0</v>
      </c>
      <c r="O2778" t="str">
        <f>IF('3.Stok Awal'!$L2778=0,"",'3.Stok Awal'!$L2778)</f>
        <v/>
      </c>
      <c r="P2778">
        <f>IF(ISNA(VLOOKUP($A2778,STOK_AWAL,13,0)),0,IF(VLOOKUP($A2778,STOK_AWAL,13,0)&gt;0,ROUNDDOWN(L2778/VLOOKUP($A2778,STOK_AWAL,13,0),0),0))</f>
        <v>0</v>
      </c>
      <c r="Q2778" t="str">
        <f>I2778</f>
        <v/>
      </c>
      <c r="R2778">
        <f>IFERROR(MOD(L2778,VLOOKUP($A2778,STOK_AWAL,13,0)),0)</f>
        <v>0</v>
      </c>
      <c r="S2778" t="str">
        <f>K2778</f>
        <v/>
      </c>
      <c r="T2778">
        <f>R2778+(P2778*(IFERROR(VLOOKUP($A2778,STOK_AWAL,13,0),0)))</f>
        <v>0</v>
      </c>
      <c r="U2778" t="str">
        <f>M2778</f>
        <v/>
      </c>
    </row>
    <row r="2779" spans="1:21" x14ac:dyDescent="0.25">
      <c r="A2779" t="str">
        <f>IF('3.Stok Awal'!$A2779=0,"",'3.Stok Awal'!$A2779)</f>
        <v/>
      </c>
      <c r="B2779" t="str">
        <f>IF('3.Stok Awal'!$B2779=0,"",'3.Stok Awal'!$B2779)</f>
        <v/>
      </c>
      <c r="C2779" t="str">
        <f>IF('3.Stok Awal'!$C2779=0,"",'3.Stok Awal'!$C2779)</f>
        <v/>
      </c>
      <c r="D2779" t="str">
        <f>IF('3.Stok Awal'!$D2779=0,"",'3.Stok Awal'!$D2779)</f>
        <v/>
      </c>
      <c r="E2779" t="str">
        <f>IF('3.Stok Awal'!$E2779=0,"",'3.Stok Awal'!$E2779)</f>
        <v/>
      </c>
      <c r="F2779" s="4" t="str">
        <f>IF('3.Stok Awal'!$F2779=0,"",'3.Stok Awal'!$F2779)</f>
        <v/>
      </c>
      <c r="G2779" s="4" t="str">
        <f t="shared" si="43"/>
        <v/>
      </c>
      <c r="H2779">
        <f>IF('3.Stok Awal'!$I2779=0,0,'3.Stok Awal'!$I2779)</f>
        <v>0</v>
      </c>
      <c r="I2779" t="str">
        <f>IF('3.Stok Awal'!$J2779=0,"",'3.Stok Awal'!$J2779)</f>
        <v/>
      </c>
      <c r="J2779">
        <f>IF('3.Stok Awal'!$K2779=0,0,'3.Stok Awal'!$K2779)</f>
        <v>0</v>
      </c>
      <c r="K2779" t="str">
        <f>IF('3.Stok Awal'!$L2779=0,"",'3.Stok Awal'!$L2779)</f>
        <v/>
      </c>
      <c r="L2779">
        <f>IF('3.Stok Awal'!$N2779=0,0,'3.Stok Awal'!$N2779)</f>
        <v>0</v>
      </c>
      <c r="M2779" t="str">
        <f>IF('3.Stok Awal'!$O2779=0,"",'3.Stok Awal'!$O2779)</f>
        <v/>
      </c>
      <c r="N2779">
        <f>SUMIF('4.Sell to Trade'!$O$5:$O$5003,'5.Stok Akhir'!$G2779,'4.Sell to Trade'!$Q$5:$Q$5003)</f>
        <v>0</v>
      </c>
      <c r="O2779" t="str">
        <f>IF('3.Stok Awal'!$L2779=0,"",'3.Stok Awal'!$L2779)</f>
        <v/>
      </c>
      <c r="P2779">
        <f>IF(ISNA(VLOOKUP($A2779,STOK_AWAL,13,0)),0,IF(VLOOKUP($A2779,STOK_AWAL,13,0)&gt;0,ROUNDDOWN(L2779/VLOOKUP($A2779,STOK_AWAL,13,0),0),0))</f>
        <v>0</v>
      </c>
      <c r="Q2779" t="str">
        <f>I2779</f>
        <v/>
      </c>
      <c r="R2779">
        <f>IFERROR(MOD(L2779,VLOOKUP($A2779,STOK_AWAL,13,0)),0)</f>
        <v>0</v>
      </c>
      <c r="S2779" t="str">
        <f>K2779</f>
        <v/>
      </c>
      <c r="T2779">
        <f>R2779+(P2779*(IFERROR(VLOOKUP($A2779,STOK_AWAL,13,0),0)))</f>
        <v>0</v>
      </c>
      <c r="U2779" t="str">
        <f>M2779</f>
        <v/>
      </c>
    </row>
    <row r="2780" spans="1:21" x14ac:dyDescent="0.25">
      <c r="A2780" t="str">
        <f>IF('3.Stok Awal'!$A2780=0,"",'3.Stok Awal'!$A2780)</f>
        <v/>
      </c>
      <c r="B2780" t="str">
        <f>IF('3.Stok Awal'!$B2780=0,"",'3.Stok Awal'!$B2780)</f>
        <v/>
      </c>
      <c r="C2780" t="str">
        <f>IF('3.Stok Awal'!$C2780=0,"",'3.Stok Awal'!$C2780)</f>
        <v/>
      </c>
      <c r="D2780" t="str">
        <f>IF('3.Stok Awal'!$D2780=0,"",'3.Stok Awal'!$D2780)</f>
        <v/>
      </c>
      <c r="E2780" t="str">
        <f>IF('3.Stok Awal'!$E2780=0,"",'3.Stok Awal'!$E2780)</f>
        <v/>
      </c>
      <c r="F2780" s="4" t="str">
        <f>IF('3.Stok Awal'!$F2780=0,"",'3.Stok Awal'!$F2780)</f>
        <v/>
      </c>
      <c r="G2780" s="4" t="str">
        <f t="shared" si="43"/>
        <v/>
      </c>
      <c r="H2780">
        <f>IF('3.Stok Awal'!$I2780=0,0,'3.Stok Awal'!$I2780)</f>
        <v>0</v>
      </c>
      <c r="I2780" t="str">
        <f>IF('3.Stok Awal'!$J2780=0,"",'3.Stok Awal'!$J2780)</f>
        <v/>
      </c>
      <c r="J2780">
        <f>IF('3.Stok Awal'!$K2780=0,0,'3.Stok Awal'!$K2780)</f>
        <v>0</v>
      </c>
      <c r="K2780" t="str">
        <f>IF('3.Stok Awal'!$L2780=0,"",'3.Stok Awal'!$L2780)</f>
        <v/>
      </c>
      <c r="L2780">
        <f>IF('3.Stok Awal'!$N2780=0,0,'3.Stok Awal'!$N2780)</f>
        <v>0</v>
      </c>
      <c r="M2780" t="str">
        <f>IF('3.Stok Awal'!$O2780=0,"",'3.Stok Awal'!$O2780)</f>
        <v/>
      </c>
      <c r="N2780">
        <f>SUMIF('4.Sell to Trade'!$O$5:$O$5003,'5.Stok Akhir'!$G2780,'4.Sell to Trade'!$Q$5:$Q$5003)</f>
        <v>0</v>
      </c>
      <c r="O2780" t="str">
        <f>IF('3.Stok Awal'!$L2780=0,"",'3.Stok Awal'!$L2780)</f>
        <v/>
      </c>
      <c r="P2780">
        <f>IF(ISNA(VLOOKUP($A2780,STOK_AWAL,13,0)),0,IF(VLOOKUP($A2780,STOK_AWAL,13,0)&gt;0,ROUNDDOWN(L2780/VLOOKUP($A2780,STOK_AWAL,13,0),0),0))</f>
        <v>0</v>
      </c>
      <c r="Q2780" t="str">
        <f>I2780</f>
        <v/>
      </c>
      <c r="R2780">
        <f>IFERROR(MOD(L2780,VLOOKUP($A2780,STOK_AWAL,13,0)),0)</f>
        <v>0</v>
      </c>
      <c r="S2780" t="str">
        <f>K2780</f>
        <v/>
      </c>
      <c r="T2780">
        <f>R2780+(P2780*(IFERROR(VLOOKUP($A2780,STOK_AWAL,13,0),0)))</f>
        <v>0</v>
      </c>
      <c r="U2780" t="str">
        <f>M2780</f>
        <v/>
      </c>
    </row>
    <row r="2781" spans="1:21" x14ac:dyDescent="0.25">
      <c r="A2781" t="str">
        <f>IF('3.Stok Awal'!$A2781=0,"",'3.Stok Awal'!$A2781)</f>
        <v/>
      </c>
      <c r="B2781" t="str">
        <f>IF('3.Stok Awal'!$B2781=0,"",'3.Stok Awal'!$B2781)</f>
        <v/>
      </c>
      <c r="C2781" t="str">
        <f>IF('3.Stok Awal'!$C2781=0,"",'3.Stok Awal'!$C2781)</f>
        <v/>
      </c>
      <c r="D2781" t="str">
        <f>IF('3.Stok Awal'!$D2781=0,"",'3.Stok Awal'!$D2781)</f>
        <v/>
      </c>
      <c r="E2781" t="str">
        <f>IF('3.Stok Awal'!$E2781=0,"",'3.Stok Awal'!$E2781)</f>
        <v/>
      </c>
      <c r="F2781" s="4" t="str">
        <f>IF('3.Stok Awal'!$F2781=0,"",'3.Stok Awal'!$F2781)</f>
        <v/>
      </c>
      <c r="G2781" s="4" t="str">
        <f t="shared" si="43"/>
        <v/>
      </c>
      <c r="H2781">
        <f>IF('3.Stok Awal'!$I2781=0,0,'3.Stok Awal'!$I2781)</f>
        <v>0</v>
      </c>
      <c r="I2781" t="str">
        <f>IF('3.Stok Awal'!$J2781=0,"",'3.Stok Awal'!$J2781)</f>
        <v/>
      </c>
      <c r="J2781">
        <f>IF('3.Stok Awal'!$K2781=0,0,'3.Stok Awal'!$K2781)</f>
        <v>0</v>
      </c>
      <c r="K2781" t="str">
        <f>IF('3.Stok Awal'!$L2781=0,"",'3.Stok Awal'!$L2781)</f>
        <v/>
      </c>
      <c r="L2781">
        <f>IF('3.Stok Awal'!$N2781=0,0,'3.Stok Awal'!$N2781)</f>
        <v>0</v>
      </c>
      <c r="M2781" t="str">
        <f>IF('3.Stok Awal'!$O2781=0,"",'3.Stok Awal'!$O2781)</f>
        <v/>
      </c>
      <c r="N2781">
        <f>SUMIF('4.Sell to Trade'!$O$5:$O$5003,'5.Stok Akhir'!$G2781,'4.Sell to Trade'!$Q$5:$Q$5003)</f>
        <v>0</v>
      </c>
      <c r="O2781" t="str">
        <f>IF('3.Stok Awal'!$L2781=0,"",'3.Stok Awal'!$L2781)</f>
        <v/>
      </c>
      <c r="P2781">
        <f>IF(ISNA(VLOOKUP($A2781,STOK_AWAL,13,0)),0,IF(VLOOKUP($A2781,STOK_AWAL,13,0)&gt;0,ROUNDDOWN(L2781/VLOOKUP($A2781,STOK_AWAL,13,0),0),0))</f>
        <v>0</v>
      </c>
      <c r="Q2781" t="str">
        <f>I2781</f>
        <v/>
      </c>
      <c r="R2781">
        <f>IFERROR(MOD(L2781,VLOOKUP($A2781,STOK_AWAL,13,0)),0)</f>
        <v>0</v>
      </c>
      <c r="S2781" t="str">
        <f>K2781</f>
        <v/>
      </c>
      <c r="T2781">
        <f>R2781+(P2781*(IFERROR(VLOOKUP($A2781,STOK_AWAL,13,0),0)))</f>
        <v>0</v>
      </c>
      <c r="U2781" t="str">
        <f>M2781</f>
        <v/>
      </c>
    </row>
    <row r="2782" spans="1:21" x14ac:dyDescent="0.25">
      <c r="A2782" t="str">
        <f>IF('3.Stok Awal'!$A2782=0,"",'3.Stok Awal'!$A2782)</f>
        <v/>
      </c>
      <c r="B2782" t="str">
        <f>IF('3.Stok Awal'!$B2782=0,"",'3.Stok Awal'!$B2782)</f>
        <v/>
      </c>
      <c r="C2782" t="str">
        <f>IF('3.Stok Awal'!$C2782=0,"",'3.Stok Awal'!$C2782)</f>
        <v/>
      </c>
      <c r="D2782" t="str">
        <f>IF('3.Stok Awal'!$D2782=0,"",'3.Stok Awal'!$D2782)</f>
        <v/>
      </c>
      <c r="E2782" t="str">
        <f>IF('3.Stok Awal'!$E2782=0,"",'3.Stok Awal'!$E2782)</f>
        <v/>
      </c>
      <c r="F2782" s="4" t="str">
        <f>IF('3.Stok Awal'!$F2782=0,"",'3.Stok Awal'!$F2782)</f>
        <v/>
      </c>
      <c r="G2782" s="4" t="str">
        <f t="shared" si="43"/>
        <v/>
      </c>
      <c r="H2782">
        <f>IF('3.Stok Awal'!$I2782=0,0,'3.Stok Awal'!$I2782)</f>
        <v>0</v>
      </c>
      <c r="I2782" t="str">
        <f>IF('3.Stok Awal'!$J2782=0,"",'3.Stok Awal'!$J2782)</f>
        <v/>
      </c>
      <c r="J2782">
        <f>IF('3.Stok Awal'!$K2782=0,0,'3.Stok Awal'!$K2782)</f>
        <v>0</v>
      </c>
      <c r="K2782" t="str">
        <f>IF('3.Stok Awal'!$L2782=0,"",'3.Stok Awal'!$L2782)</f>
        <v/>
      </c>
      <c r="L2782">
        <f>IF('3.Stok Awal'!$N2782=0,0,'3.Stok Awal'!$N2782)</f>
        <v>0</v>
      </c>
      <c r="M2782" t="str">
        <f>IF('3.Stok Awal'!$O2782=0,"",'3.Stok Awal'!$O2782)</f>
        <v/>
      </c>
      <c r="N2782">
        <f>SUMIF('4.Sell to Trade'!$O$5:$O$5003,'5.Stok Akhir'!$G2782,'4.Sell to Trade'!$Q$5:$Q$5003)</f>
        <v>0</v>
      </c>
      <c r="O2782" t="str">
        <f>IF('3.Stok Awal'!$L2782=0,"",'3.Stok Awal'!$L2782)</f>
        <v/>
      </c>
      <c r="P2782">
        <f>IF(ISNA(VLOOKUP($A2782,STOK_AWAL,13,0)),0,IF(VLOOKUP($A2782,STOK_AWAL,13,0)&gt;0,ROUNDDOWN(L2782/VLOOKUP($A2782,STOK_AWAL,13,0),0),0))</f>
        <v>0</v>
      </c>
      <c r="Q2782" t="str">
        <f>I2782</f>
        <v/>
      </c>
      <c r="R2782">
        <f>IFERROR(MOD(L2782,VLOOKUP($A2782,STOK_AWAL,13,0)),0)</f>
        <v>0</v>
      </c>
      <c r="S2782" t="str">
        <f>K2782</f>
        <v/>
      </c>
      <c r="T2782">
        <f>R2782+(P2782*(IFERROR(VLOOKUP($A2782,STOK_AWAL,13,0),0)))</f>
        <v>0</v>
      </c>
      <c r="U2782" t="str">
        <f>M2782</f>
        <v/>
      </c>
    </row>
    <row r="2783" spans="1:21" x14ac:dyDescent="0.25">
      <c r="A2783" t="str">
        <f>IF('3.Stok Awal'!$A2783=0,"",'3.Stok Awal'!$A2783)</f>
        <v/>
      </c>
      <c r="B2783" t="str">
        <f>IF('3.Stok Awal'!$B2783=0,"",'3.Stok Awal'!$B2783)</f>
        <v/>
      </c>
      <c r="C2783" t="str">
        <f>IF('3.Stok Awal'!$C2783=0,"",'3.Stok Awal'!$C2783)</f>
        <v/>
      </c>
      <c r="D2783" t="str">
        <f>IF('3.Stok Awal'!$D2783=0,"",'3.Stok Awal'!$D2783)</f>
        <v/>
      </c>
      <c r="E2783" t="str">
        <f>IF('3.Stok Awal'!$E2783=0,"",'3.Stok Awal'!$E2783)</f>
        <v/>
      </c>
      <c r="F2783" s="4" t="str">
        <f>IF('3.Stok Awal'!$F2783=0,"",'3.Stok Awal'!$F2783)</f>
        <v/>
      </c>
      <c r="G2783" s="4" t="str">
        <f t="shared" si="43"/>
        <v/>
      </c>
      <c r="H2783">
        <f>IF('3.Stok Awal'!$I2783=0,0,'3.Stok Awal'!$I2783)</f>
        <v>0</v>
      </c>
      <c r="I2783" t="str">
        <f>IF('3.Stok Awal'!$J2783=0,"",'3.Stok Awal'!$J2783)</f>
        <v/>
      </c>
      <c r="J2783">
        <f>IF('3.Stok Awal'!$K2783=0,0,'3.Stok Awal'!$K2783)</f>
        <v>0</v>
      </c>
      <c r="K2783" t="str">
        <f>IF('3.Stok Awal'!$L2783=0,"",'3.Stok Awal'!$L2783)</f>
        <v/>
      </c>
      <c r="L2783">
        <f>IF('3.Stok Awal'!$N2783=0,0,'3.Stok Awal'!$N2783)</f>
        <v>0</v>
      </c>
      <c r="M2783" t="str">
        <f>IF('3.Stok Awal'!$O2783=0,"",'3.Stok Awal'!$O2783)</f>
        <v/>
      </c>
      <c r="N2783">
        <f>SUMIF('4.Sell to Trade'!$O$5:$O$5003,'5.Stok Akhir'!$G2783,'4.Sell to Trade'!$Q$5:$Q$5003)</f>
        <v>0</v>
      </c>
      <c r="O2783" t="str">
        <f>IF('3.Stok Awal'!$L2783=0,"",'3.Stok Awal'!$L2783)</f>
        <v/>
      </c>
      <c r="P2783">
        <f>IF(ISNA(VLOOKUP($A2783,STOK_AWAL,13,0)),0,IF(VLOOKUP($A2783,STOK_AWAL,13,0)&gt;0,ROUNDDOWN(L2783/VLOOKUP($A2783,STOK_AWAL,13,0),0),0))</f>
        <v>0</v>
      </c>
      <c r="Q2783" t="str">
        <f>I2783</f>
        <v/>
      </c>
      <c r="R2783">
        <f>IFERROR(MOD(L2783,VLOOKUP($A2783,STOK_AWAL,13,0)),0)</f>
        <v>0</v>
      </c>
      <c r="S2783" t="str">
        <f>K2783</f>
        <v/>
      </c>
      <c r="T2783">
        <f>R2783+(P2783*(IFERROR(VLOOKUP($A2783,STOK_AWAL,13,0),0)))</f>
        <v>0</v>
      </c>
      <c r="U2783" t="str">
        <f>M2783</f>
        <v/>
      </c>
    </row>
    <row r="2784" spans="1:21" x14ac:dyDescent="0.25">
      <c r="A2784" t="str">
        <f>IF('3.Stok Awal'!$A2784=0,"",'3.Stok Awal'!$A2784)</f>
        <v/>
      </c>
      <c r="B2784" t="str">
        <f>IF('3.Stok Awal'!$B2784=0,"",'3.Stok Awal'!$B2784)</f>
        <v/>
      </c>
      <c r="C2784" t="str">
        <f>IF('3.Stok Awal'!$C2784=0,"",'3.Stok Awal'!$C2784)</f>
        <v/>
      </c>
      <c r="D2784" t="str">
        <f>IF('3.Stok Awal'!$D2784=0,"",'3.Stok Awal'!$D2784)</f>
        <v/>
      </c>
      <c r="E2784" t="str">
        <f>IF('3.Stok Awal'!$E2784=0,"",'3.Stok Awal'!$E2784)</f>
        <v/>
      </c>
      <c r="F2784" s="4" t="str">
        <f>IF('3.Stok Awal'!$F2784=0,"",'3.Stok Awal'!$F2784)</f>
        <v/>
      </c>
      <c r="G2784" s="4" t="str">
        <f t="shared" si="43"/>
        <v/>
      </c>
      <c r="H2784">
        <f>IF('3.Stok Awal'!$I2784=0,0,'3.Stok Awal'!$I2784)</f>
        <v>0</v>
      </c>
      <c r="I2784" t="str">
        <f>IF('3.Stok Awal'!$J2784=0,"",'3.Stok Awal'!$J2784)</f>
        <v/>
      </c>
      <c r="J2784">
        <f>IF('3.Stok Awal'!$K2784=0,0,'3.Stok Awal'!$K2784)</f>
        <v>0</v>
      </c>
      <c r="K2784" t="str">
        <f>IF('3.Stok Awal'!$L2784=0,"",'3.Stok Awal'!$L2784)</f>
        <v/>
      </c>
      <c r="L2784">
        <f>IF('3.Stok Awal'!$N2784=0,0,'3.Stok Awal'!$N2784)</f>
        <v>0</v>
      </c>
      <c r="M2784" t="str">
        <f>IF('3.Stok Awal'!$O2784=0,"",'3.Stok Awal'!$O2784)</f>
        <v/>
      </c>
      <c r="N2784">
        <f>SUMIF('4.Sell to Trade'!$O$5:$O$5003,'5.Stok Akhir'!$G2784,'4.Sell to Trade'!$Q$5:$Q$5003)</f>
        <v>0</v>
      </c>
      <c r="O2784" t="str">
        <f>IF('3.Stok Awal'!$L2784=0,"",'3.Stok Awal'!$L2784)</f>
        <v/>
      </c>
      <c r="P2784">
        <f>IF(ISNA(VLOOKUP($A2784,STOK_AWAL,13,0)),0,IF(VLOOKUP($A2784,STOK_AWAL,13,0)&gt;0,ROUNDDOWN(L2784/VLOOKUP($A2784,STOK_AWAL,13,0),0),0))</f>
        <v>0</v>
      </c>
      <c r="Q2784" t="str">
        <f>I2784</f>
        <v/>
      </c>
      <c r="R2784">
        <f>IFERROR(MOD(L2784,VLOOKUP($A2784,STOK_AWAL,13,0)),0)</f>
        <v>0</v>
      </c>
      <c r="S2784" t="str">
        <f>K2784</f>
        <v/>
      </c>
      <c r="T2784">
        <f>R2784+(P2784*(IFERROR(VLOOKUP($A2784,STOK_AWAL,13,0),0)))</f>
        <v>0</v>
      </c>
      <c r="U2784" t="str">
        <f>M2784</f>
        <v/>
      </c>
    </row>
    <row r="2785" spans="1:21" x14ac:dyDescent="0.25">
      <c r="A2785" t="str">
        <f>IF('3.Stok Awal'!$A2785=0,"",'3.Stok Awal'!$A2785)</f>
        <v/>
      </c>
      <c r="B2785" t="str">
        <f>IF('3.Stok Awal'!$B2785=0,"",'3.Stok Awal'!$B2785)</f>
        <v/>
      </c>
      <c r="C2785" t="str">
        <f>IF('3.Stok Awal'!$C2785=0,"",'3.Stok Awal'!$C2785)</f>
        <v/>
      </c>
      <c r="D2785" t="str">
        <f>IF('3.Stok Awal'!$D2785=0,"",'3.Stok Awal'!$D2785)</f>
        <v/>
      </c>
      <c r="E2785" t="str">
        <f>IF('3.Stok Awal'!$E2785=0,"",'3.Stok Awal'!$E2785)</f>
        <v/>
      </c>
      <c r="F2785" s="4" t="str">
        <f>IF('3.Stok Awal'!$F2785=0,"",'3.Stok Awal'!$F2785)</f>
        <v/>
      </c>
      <c r="G2785" s="4" t="str">
        <f t="shared" si="43"/>
        <v/>
      </c>
      <c r="H2785">
        <f>IF('3.Stok Awal'!$I2785=0,0,'3.Stok Awal'!$I2785)</f>
        <v>0</v>
      </c>
      <c r="I2785" t="str">
        <f>IF('3.Stok Awal'!$J2785=0,"",'3.Stok Awal'!$J2785)</f>
        <v/>
      </c>
      <c r="J2785">
        <f>IF('3.Stok Awal'!$K2785=0,0,'3.Stok Awal'!$K2785)</f>
        <v>0</v>
      </c>
      <c r="K2785" t="str">
        <f>IF('3.Stok Awal'!$L2785=0,"",'3.Stok Awal'!$L2785)</f>
        <v/>
      </c>
      <c r="L2785">
        <f>IF('3.Stok Awal'!$N2785=0,0,'3.Stok Awal'!$N2785)</f>
        <v>0</v>
      </c>
      <c r="M2785" t="str">
        <f>IF('3.Stok Awal'!$O2785=0,"",'3.Stok Awal'!$O2785)</f>
        <v/>
      </c>
      <c r="N2785">
        <f>SUMIF('4.Sell to Trade'!$O$5:$O$5003,'5.Stok Akhir'!$G2785,'4.Sell to Trade'!$Q$5:$Q$5003)</f>
        <v>0</v>
      </c>
      <c r="O2785" t="str">
        <f>IF('3.Stok Awal'!$L2785=0,"",'3.Stok Awal'!$L2785)</f>
        <v/>
      </c>
      <c r="P2785">
        <f>IF(ISNA(VLOOKUP($A2785,STOK_AWAL,13,0)),0,IF(VLOOKUP($A2785,STOK_AWAL,13,0)&gt;0,ROUNDDOWN(L2785/VLOOKUP($A2785,STOK_AWAL,13,0),0),0))</f>
        <v>0</v>
      </c>
      <c r="Q2785" t="str">
        <f>I2785</f>
        <v/>
      </c>
      <c r="R2785">
        <f>IFERROR(MOD(L2785,VLOOKUP($A2785,STOK_AWAL,13,0)),0)</f>
        <v>0</v>
      </c>
      <c r="S2785" t="str">
        <f>K2785</f>
        <v/>
      </c>
      <c r="T2785">
        <f>R2785+(P2785*(IFERROR(VLOOKUP($A2785,STOK_AWAL,13,0),0)))</f>
        <v>0</v>
      </c>
      <c r="U2785" t="str">
        <f>M2785</f>
        <v/>
      </c>
    </row>
    <row r="2786" spans="1:21" x14ac:dyDescent="0.25">
      <c r="A2786" t="str">
        <f>IF('3.Stok Awal'!$A2786=0,"",'3.Stok Awal'!$A2786)</f>
        <v/>
      </c>
      <c r="B2786" t="str">
        <f>IF('3.Stok Awal'!$B2786=0,"",'3.Stok Awal'!$B2786)</f>
        <v/>
      </c>
      <c r="C2786" t="str">
        <f>IF('3.Stok Awal'!$C2786=0,"",'3.Stok Awal'!$C2786)</f>
        <v/>
      </c>
      <c r="D2786" t="str">
        <f>IF('3.Stok Awal'!$D2786=0,"",'3.Stok Awal'!$D2786)</f>
        <v/>
      </c>
      <c r="E2786" t="str">
        <f>IF('3.Stok Awal'!$E2786=0,"",'3.Stok Awal'!$E2786)</f>
        <v/>
      </c>
      <c r="F2786" s="4" t="str">
        <f>IF('3.Stok Awal'!$F2786=0,"",'3.Stok Awal'!$F2786)</f>
        <v/>
      </c>
      <c r="G2786" s="4" t="str">
        <f t="shared" si="43"/>
        <v/>
      </c>
      <c r="H2786">
        <f>IF('3.Stok Awal'!$I2786=0,0,'3.Stok Awal'!$I2786)</f>
        <v>0</v>
      </c>
      <c r="I2786" t="str">
        <f>IF('3.Stok Awal'!$J2786=0,"",'3.Stok Awal'!$J2786)</f>
        <v/>
      </c>
      <c r="J2786">
        <f>IF('3.Stok Awal'!$K2786=0,0,'3.Stok Awal'!$K2786)</f>
        <v>0</v>
      </c>
      <c r="K2786" t="str">
        <f>IF('3.Stok Awal'!$L2786=0,"",'3.Stok Awal'!$L2786)</f>
        <v/>
      </c>
      <c r="L2786">
        <f>IF('3.Stok Awal'!$N2786=0,0,'3.Stok Awal'!$N2786)</f>
        <v>0</v>
      </c>
      <c r="M2786" t="str">
        <f>IF('3.Stok Awal'!$O2786=0,"",'3.Stok Awal'!$O2786)</f>
        <v/>
      </c>
      <c r="N2786">
        <f>SUMIF('4.Sell to Trade'!$O$5:$O$5003,'5.Stok Akhir'!$G2786,'4.Sell to Trade'!$Q$5:$Q$5003)</f>
        <v>0</v>
      </c>
      <c r="O2786" t="str">
        <f>IF('3.Stok Awal'!$L2786=0,"",'3.Stok Awal'!$L2786)</f>
        <v/>
      </c>
      <c r="P2786">
        <f>IF(ISNA(VLOOKUP($A2786,STOK_AWAL,13,0)),0,IF(VLOOKUP($A2786,STOK_AWAL,13,0)&gt;0,ROUNDDOWN(L2786/VLOOKUP($A2786,STOK_AWAL,13,0),0),0))</f>
        <v>0</v>
      </c>
      <c r="Q2786" t="str">
        <f>I2786</f>
        <v/>
      </c>
      <c r="R2786">
        <f>IFERROR(MOD(L2786,VLOOKUP($A2786,STOK_AWAL,13,0)),0)</f>
        <v>0</v>
      </c>
      <c r="S2786" t="str">
        <f>K2786</f>
        <v/>
      </c>
      <c r="T2786">
        <f>R2786+(P2786*(IFERROR(VLOOKUP($A2786,STOK_AWAL,13,0),0)))</f>
        <v>0</v>
      </c>
      <c r="U2786" t="str">
        <f>M2786</f>
        <v/>
      </c>
    </row>
    <row r="2787" spans="1:21" x14ac:dyDescent="0.25">
      <c r="A2787" t="str">
        <f>IF('3.Stok Awal'!$A2787=0,"",'3.Stok Awal'!$A2787)</f>
        <v/>
      </c>
      <c r="B2787" t="str">
        <f>IF('3.Stok Awal'!$B2787=0,"",'3.Stok Awal'!$B2787)</f>
        <v/>
      </c>
      <c r="C2787" t="str">
        <f>IF('3.Stok Awal'!$C2787=0,"",'3.Stok Awal'!$C2787)</f>
        <v/>
      </c>
      <c r="D2787" t="str">
        <f>IF('3.Stok Awal'!$D2787=0,"",'3.Stok Awal'!$D2787)</f>
        <v/>
      </c>
      <c r="E2787" t="str">
        <f>IF('3.Stok Awal'!$E2787=0,"",'3.Stok Awal'!$E2787)</f>
        <v/>
      </c>
      <c r="F2787" s="4" t="str">
        <f>IF('3.Stok Awal'!$F2787=0,"",'3.Stok Awal'!$F2787)</f>
        <v/>
      </c>
      <c r="G2787" s="4" t="str">
        <f t="shared" si="43"/>
        <v/>
      </c>
      <c r="H2787">
        <f>IF('3.Stok Awal'!$I2787=0,0,'3.Stok Awal'!$I2787)</f>
        <v>0</v>
      </c>
      <c r="I2787" t="str">
        <f>IF('3.Stok Awal'!$J2787=0,"",'3.Stok Awal'!$J2787)</f>
        <v/>
      </c>
      <c r="J2787">
        <f>IF('3.Stok Awal'!$K2787=0,0,'3.Stok Awal'!$K2787)</f>
        <v>0</v>
      </c>
      <c r="K2787" t="str">
        <f>IF('3.Stok Awal'!$L2787=0,"",'3.Stok Awal'!$L2787)</f>
        <v/>
      </c>
      <c r="L2787">
        <f>IF('3.Stok Awal'!$N2787=0,0,'3.Stok Awal'!$N2787)</f>
        <v>0</v>
      </c>
      <c r="M2787" t="str">
        <f>IF('3.Stok Awal'!$O2787=0,"",'3.Stok Awal'!$O2787)</f>
        <v/>
      </c>
      <c r="N2787">
        <f>SUMIF('4.Sell to Trade'!$O$5:$O$5003,'5.Stok Akhir'!$G2787,'4.Sell to Trade'!$Q$5:$Q$5003)</f>
        <v>0</v>
      </c>
      <c r="O2787" t="str">
        <f>IF('3.Stok Awal'!$L2787=0,"",'3.Stok Awal'!$L2787)</f>
        <v/>
      </c>
      <c r="P2787">
        <f>IF(ISNA(VLOOKUP($A2787,STOK_AWAL,13,0)),0,IF(VLOOKUP($A2787,STOK_AWAL,13,0)&gt;0,ROUNDDOWN(L2787/VLOOKUP($A2787,STOK_AWAL,13,0),0),0))</f>
        <v>0</v>
      </c>
      <c r="Q2787" t="str">
        <f>I2787</f>
        <v/>
      </c>
      <c r="R2787">
        <f>IFERROR(MOD(L2787,VLOOKUP($A2787,STOK_AWAL,13,0)),0)</f>
        <v>0</v>
      </c>
      <c r="S2787" t="str">
        <f>K2787</f>
        <v/>
      </c>
      <c r="T2787">
        <f>R2787+(P2787*(IFERROR(VLOOKUP($A2787,STOK_AWAL,13,0),0)))</f>
        <v>0</v>
      </c>
      <c r="U2787" t="str">
        <f>M2787</f>
        <v/>
      </c>
    </row>
    <row r="2788" spans="1:21" x14ac:dyDescent="0.25">
      <c r="A2788" t="str">
        <f>IF('3.Stok Awal'!$A2788=0,"",'3.Stok Awal'!$A2788)</f>
        <v/>
      </c>
      <c r="B2788" t="str">
        <f>IF('3.Stok Awal'!$B2788=0,"",'3.Stok Awal'!$B2788)</f>
        <v/>
      </c>
      <c r="C2788" t="str">
        <f>IF('3.Stok Awal'!$C2788=0,"",'3.Stok Awal'!$C2788)</f>
        <v/>
      </c>
      <c r="D2788" t="str">
        <f>IF('3.Stok Awal'!$D2788=0,"",'3.Stok Awal'!$D2788)</f>
        <v/>
      </c>
      <c r="E2788" t="str">
        <f>IF('3.Stok Awal'!$E2788=0,"",'3.Stok Awal'!$E2788)</f>
        <v/>
      </c>
      <c r="F2788" s="4" t="str">
        <f>IF('3.Stok Awal'!$F2788=0,"",'3.Stok Awal'!$F2788)</f>
        <v/>
      </c>
      <c r="G2788" s="4" t="str">
        <f t="shared" si="43"/>
        <v/>
      </c>
      <c r="H2788">
        <f>IF('3.Stok Awal'!$I2788=0,0,'3.Stok Awal'!$I2788)</f>
        <v>0</v>
      </c>
      <c r="I2788" t="str">
        <f>IF('3.Stok Awal'!$J2788=0,"",'3.Stok Awal'!$J2788)</f>
        <v/>
      </c>
      <c r="J2788">
        <f>IF('3.Stok Awal'!$K2788=0,0,'3.Stok Awal'!$K2788)</f>
        <v>0</v>
      </c>
      <c r="K2788" t="str">
        <f>IF('3.Stok Awal'!$L2788=0,"",'3.Stok Awal'!$L2788)</f>
        <v/>
      </c>
      <c r="L2788">
        <f>IF('3.Stok Awal'!$N2788=0,0,'3.Stok Awal'!$N2788)</f>
        <v>0</v>
      </c>
      <c r="M2788" t="str">
        <f>IF('3.Stok Awal'!$O2788=0,"",'3.Stok Awal'!$O2788)</f>
        <v/>
      </c>
      <c r="N2788">
        <f>SUMIF('4.Sell to Trade'!$O$5:$O$5003,'5.Stok Akhir'!$G2788,'4.Sell to Trade'!$Q$5:$Q$5003)</f>
        <v>0</v>
      </c>
      <c r="O2788" t="str">
        <f>IF('3.Stok Awal'!$L2788=0,"",'3.Stok Awal'!$L2788)</f>
        <v/>
      </c>
      <c r="P2788">
        <f>IF(ISNA(VLOOKUP($A2788,STOK_AWAL,13,0)),0,IF(VLOOKUP($A2788,STOK_AWAL,13,0)&gt;0,ROUNDDOWN(L2788/VLOOKUP($A2788,STOK_AWAL,13,0),0),0))</f>
        <v>0</v>
      </c>
      <c r="Q2788" t="str">
        <f>I2788</f>
        <v/>
      </c>
      <c r="R2788">
        <f>IFERROR(MOD(L2788,VLOOKUP($A2788,STOK_AWAL,13,0)),0)</f>
        <v>0</v>
      </c>
      <c r="S2788" t="str">
        <f>K2788</f>
        <v/>
      </c>
      <c r="T2788">
        <f>R2788+(P2788*(IFERROR(VLOOKUP($A2788,STOK_AWAL,13,0),0)))</f>
        <v>0</v>
      </c>
      <c r="U2788" t="str">
        <f>M2788</f>
        <v/>
      </c>
    </row>
    <row r="2789" spans="1:21" x14ac:dyDescent="0.25">
      <c r="A2789" t="str">
        <f>IF('3.Stok Awal'!$A2789=0,"",'3.Stok Awal'!$A2789)</f>
        <v/>
      </c>
      <c r="B2789" t="str">
        <f>IF('3.Stok Awal'!$B2789=0,"",'3.Stok Awal'!$B2789)</f>
        <v/>
      </c>
      <c r="C2789" t="str">
        <f>IF('3.Stok Awal'!$C2789=0,"",'3.Stok Awal'!$C2789)</f>
        <v/>
      </c>
      <c r="D2789" t="str">
        <f>IF('3.Stok Awal'!$D2789=0,"",'3.Stok Awal'!$D2789)</f>
        <v/>
      </c>
      <c r="E2789" t="str">
        <f>IF('3.Stok Awal'!$E2789=0,"",'3.Stok Awal'!$E2789)</f>
        <v/>
      </c>
      <c r="F2789" s="4" t="str">
        <f>IF('3.Stok Awal'!$F2789=0,"",'3.Stok Awal'!$F2789)</f>
        <v/>
      </c>
      <c r="G2789" s="4" t="str">
        <f t="shared" si="43"/>
        <v/>
      </c>
      <c r="H2789">
        <f>IF('3.Stok Awal'!$I2789=0,0,'3.Stok Awal'!$I2789)</f>
        <v>0</v>
      </c>
      <c r="I2789" t="str">
        <f>IF('3.Stok Awal'!$J2789=0,"",'3.Stok Awal'!$J2789)</f>
        <v/>
      </c>
      <c r="J2789">
        <f>IF('3.Stok Awal'!$K2789=0,0,'3.Stok Awal'!$K2789)</f>
        <v>0</v>
      </c>
      <c r="K2789" t="str">
        <f>IF('3.Stok Awal'!$L2789=0,"",'3.Stok Awal'!$L2789)</f>
        <v/>
      </c>
      <c r="L2789">
        <f>IF('3.Stok Awal'!$N2789=0,0,'3.Stok Awal'!$N2789)</f>
        <v>0</v>
      </c>
      <c r="M2789" t="str">
        <f>IF('3.Stok Awal'!$O2789=0,"",'3.Stok Awal'!$O2789)</f>
        <v/>
      </c>
      <c r="N2789">
        <f>SUMIF('4.Sell to Trade'!$O$5:$O$5003,'5.Stok Akhir'!$G2789,'4.Sell to Trade'!$Q$5:$Q$5003)</f>
        <v>0</v>
      </c>
      <c r="O2789" t="str">
        <f>IF('3.Stok Awal'!$L2789=0,"",'3.Stok Awal'!$L2789)</f>
        <v/>
      </c>
      <c r="P2789">
        <f>IF(ISNA(VLOOKUP($A2789,STOK_AWAL,13,0)),0,IF(VLOOKUP($A2789,STOK_AWAL,13,0)&gt;0,ROUNDDOWN(L2789/VLOOKUP($A2789,STOK_AWAL,13,0),0),0))</f>
        <v>0</v>
      </c>
      <c r="Q2789" t="str">
        <f>I2789</f>
        <v/>
      </c>
      <c r="R2789">
        <f>IFERROR(MOD(L2789,VLOOKUP($A2789,STOK_AWAL,13,0)),0)</f>
        <v>0</v>
      </c>
      <c r="S2789" t="str">
        <f>K2789</f>
        <v/>
      </c>
      <c r="T2789">
        <f>R2789+(P2789*(IFERROR(VLOOKUP($A2789,STOK_AWAL,13,0),0)))</f>
        <v>0</v>
      </c>
      <c r="U2789" t="str">
        <f>M2789</f>
        <v/>
      </c>
    </row>
    <row r="2790" spans="1:21" x14ac:dyDescent="0.25">
      <c r="A2790" t="str">
        <f>IF('3.Stok Awal'!$A2790=0,"",'3.Stok Awal'!$A2790)</f>
        <v/>
      </c>
      <c r="B2790" t="str">
        <f>IF('3.Stok Awal'!$B2790=0,"",'3.Stok Awal'!$B2790)</f>
        <v/>
      </c>
      <c r="C2790" t="str">
        <f>IF('3.Stok Awal'!$C2790=0,"",'3.Stok Awal'!$C2790)</f>
        <v/>
      </c>
      <c r="D2790" t="str">
        <f>IF('3.Stok Awal'!$D2790=0,"",'3.Stok Awal'!$D2790)</f>
        <v/>
      </c>
      <c r="E2790" t="str">
        <f>IF('3.Stok Awal'!$E2790=0,"",'3.Stok Awal'!$E2790)</f>
        <v/>
      </c>
      <c r="F2790" s="4" t="str">
        <f>IF('3.Stok Awal'!$F2790=0,"",'3.Stok Awal'!$F2790)</f>
        <v/>
      </c>
      <c r="G2790" s="4" t="str">
        <f t="shared" si="43"/>
        <v/>
      </c>
      <c r="H2790">
        <f>IF('3.Stok Awal'!$I2790=0,0,'3.Stok Awal'!$I2790)</f>
        <v>0</v>
      </c>
      <c r="I2790" t="str">
        <f>IF('3.Stok Awal'!$J2790=0,"",'3.Stok Awal'!$J2790)</f>
        <v/>
      </c>
      <c r="J2790">
        <f>IF('3.Stok Awal'!$K2790=0,0,'3.Stok Awal'!$K2790)</f>
        <v>0</v>
      </c>
      <c r="K2790" t="str">
        <f>IF('3.Stok Awal'!$L2790=0,"",'3.Stok Awal'!$L2790)</f>
        <v/>
      </c>
      <c r="L2790">
        <f>IF('3.Stok Awal'!$N2790=0,0,'3.Stok Awal'!$N2790)</f>
        <v>0</v>
      </c>
      <c r="M2790" t="str">
        <f>IF('3.Stok Awal'!$O2790=0,"",'3.Stok Awal'!$O2790)</f>
        <v/>
      </c>
      <c r="N2790">
        <f>SUMIF('4.Sell to Trade'!$O$5:$O$5003,'5.Stok Akhir'!$G2790,'4.Sell to Trade'!$Q$5:$Q$5003)</f>
        <v>0</v>
      </c>
      <c r="O2790" t="str">
        <f>IF('3.Stok Awal'!$L2790=0,"",'3.Stok Awal'!$L2790)</f>
        <v/>
      </c>
      <c r="P2790">
        <f>IF(ISNA(VLOOKUP($A2790,STOK_AWAL,13,0)),0,IF(VLOOKUP($A2790,STOK_AWAL,13,0)&gt;0,ROUNDDOWN(L2790/VLOOKUP($A2790,STOK_AWAL,13,0),0),0))</f>
        <v>0</v>
      </c>
      <c r="Q2790" t="str">
        <f>I2790</f>
        <v/>
      </c>
      <c r="R2790">
        <f>IFERROR(MOD(L2790,VLOOKUP($A2790,STOK_AWAL,13,0)),0)</f>
        <v>0</v>
      </c>
      <c r="S2790" t="str">
        <f>K2790</f>
        <v/>
      </c>
      <c r="T2790">
        <f>R2790+(P2790*(IFERROR(VLOOKUP($A2790,STOK_AWAL,13,0),0)))</f>
        <v>0</v>
      </c>
      <c r="U2790" t="str">
        <f>M2790</f>
        <v/>
      </c>
    </row>
    <row r="2791" spans="1:21" x14ac:dyDescent="0.25">
      <c r="A2791" t="str">
        <f>IF('3.Stok Awal'!$A2791=0,"",'3.Stok Awal'!$A2791)</f>
        <v/>
      </c>
      <c r="B2791" t="str">
        <f>IF('3.Stok Awal'!$B2791=0,"",'3.Stok Awal'!$B2791)</f>
        <v/>
      </c>
      <c r="C2791" t="str">
        <f>IF('3.Stok Awal'!$C2791=0,"",'3.Stok Awal'!$C2791)</f>
        <v/>
      </c>
      <c r="D2791" t="str">
        <f>IF('3.Stok Awal'!$D2791=0,"",'3.Stok Awal'!$D2791)</f>
        <v/>
      </c>
      <c r="E2791" t="str">
        <f>IF('3.Stok Awal'!$E2791=0,"",'3.Stok Awal'!$E2791)</f>
        <v/>
      </c>
      <c r="F2791" s="4" t="str">
        <f>IF('3.Stok Awal'!$F2791=0,"",'3.Stok Awal'!$F2791)</f>
        <v/>
      </c>
      <c r="G2791" s="4" t="str">
        <f t="shared" si="43"/>
        <v/>
      </c>
      <c r="H2791">
        <f>IF('3.Stok Awal'!$I2791=0,0,'3.Stok Awal'!$I2791)</f>
        <v>0</v>
      </c>
      <c r="I2791" t="str">
        <f>IF('3.Stok Awal'!$J2791=0,"",'3.Stok Awal'!$J2791)</f>
        <v/>
      </c>
      <c r="J2791">
        <f>IF('3.Stok Awal'!$K2791=0,0,'3.Stok Awal'!$K2791)</f>
        <v>0</v>
      </c>
      <c r="K2791" t="str">
        <f>IF('3.Stok Awal'!$L2791=0,"",'3.Stok Awal'!$L2791)</f>
        <v/>
      </c>
      <c r="L2791">
        <f>IF('3.Stok Awal'!$N2791=0,0,'3.Stok Awal'!$N2791)</f>
        <v>0</v>
      </c>
      <c r="M2791" t="str">
        <f>IF('3.Stok Awal'!$O2791=0,"",'3.Stok Awal'!$O2791)</f>
        <v/>
      </c>
      <c r="N2791">
        <f>SUMIF('4.Sell to Trade'!$O$5:$O$5003,'5.Stok Akhir'!$G2791,'4.Sell to Trade'!$Q$5:$Q$5003)</f>
        <v>0</v>
      </c>
      <c r="O2791" t="str">
        <f>IF('3.Stok Awal'!$L2791=0,"",'3.Stok Awal'!$L2791)</f>
        <v/>
      </c>
      <c r="P2791">
        <f>IF(ISNA(VLOOKUP($A2791,STOK_AWAL,13,0)),0,IF(VLOOKUP($A2791,STOK_AWAL,13,0)&gt;0,ROUNDDOWN(L2791/VLOOKUP($A2791,STOK_AWAL,13,0),0),0))</f>
        <v>0</v>
      </c>
      <c r="Q2791" t="str">
        <f>I2791</f>
        <v/>
      </c>
      <c r="R2791">
        <f>IFERROR(MOD(L2791,VLOOKUP($A2791,STOK_AWAL,13,0)),0)</f>
        <v>0</v>
      </c>
      <c r="S2791" t="str">
        <f>K2791</f>
        <v/>
      </c>
      <c r="T2791">
        <f>R2791+(P2791*(IFERROR(VLOOKUP($A2791,STOK_AWAL,13,0),0)))</f>
        <v>0</v>
      </c>
      <c r="U2791" t="str">
        <f>M2791</f>
        <v/>
      </c>
    </row>
    <row r="2792" spans="1:21" x14ac:dyDescent="0.25">
      <c r="A2792" t="str">
        <f>IF('3.Stok Awal'!$A2792=0,"",'3.Stok Awal'!$A2792)</f>
        <v/>
      </c>
      <c r="B2792" t="str">
        <f>IF('3.Stok Awal'!$B2792=0,"",'3.Stok Awal'!$B2792)</f>
        <v/>
      </c>
      <c r="C2792" t="str">
        <f>IF('3.Stok Awal'!$C2792=0,"",'3.Stok Awal'!$C2792)</f>
        <v/>
      </c>
      <c r="D2792" t="str">
        <f>IF('3.Stok Awal'!$D2792=0,"",'3.Stok Awal'!$D2792)</f>
        <v/>
      </c>
      <c r="E2792" t="str">
        <f>IF('3.Stok Awal'!$E2792=0,"",'3.Stok Awal'!$E2792)</f>
        <v/>
      </c>
      <c r="F2792" s="4" t="str">
        <f>IF('3.Stok Awal'!$F2792=0,"",'3.Stok Awal'!$F2792)</f>
        <v/>
      </c>
      <c r="G2792" s="4" t="str">
        <f t="shared" si="43"/>
        <v/>
      </c>
      <c r="H2792">
        <f>IF('3.Stok Awal'!$I2792=0,0,'3.Stok Awal'!$I2792)</f>
        <v>0</v>
      </c>
      <c r="I2792" t="str">
        <f>IF('3.Stok Awal'!$J2792=0,"",'3.Stok Awal'!$J2792)</f>
        <v/>
      </c>
      <c r="J2792">
        <f>IF('3.Stok Awal'!$K2792=0,0,'3.Stok Awal'!$K2792)</f>
        <v>0</v>
      </c>
      <c r="K2792" t="str">
        <f>IF('3.Stok Awal'!$L2792=0,"",'3.Stok Awal'!$L2792)</f>
        <v/>
      </c>
      <c r="L2792">
        <f>IF('3.Stok Awal'!$N2792=0,0,'3.Stok Awal'!$N2792)</f>
        <v>0</v>
      </c>
      <c r="M2792" t="str">
        <f>IF('3.Stok Awal'!$O2792=0,"",'3.Stok Awal'!$O2792)</f>
        <v/>
      </c>
      <c r="N2792">
        <f>SUMIF('4.Sell to Trade'!$O$5:$O$5003,'5.Stok Akhir'!$G2792,'4.Sell to Trade'!$Q$5:$Q$5003)</f>
        <v>0</v>
      </c>
      <c r="O2792" t="str">
        <f>IF('3.Stok Awal'!$L2792=0,"",'3.Stok Awal'!$L2792)</f>
        <v/>
      </c>
      <c r="P2792">
        <f>IF(ISNA(VLOOKUP($A2792,STOK_AWAL,13,0)),0,IF(VLOOKUP($A2792,STOK_AWAL,13,0)&gt;0,ROUNDDOWN(L2792/VLOOKUP($A2792,STOK_AWAL,13,0),0),0))</f>
        <v>0</v>
      </c>
      <c r="Q2792" t="str">
        <f>I2792</f>
        <v/>
      </c>
      <c r="R2792">
        <f>IFERROR(MOD(L2792,VLOOKUP($A2792,STOK_AWAL,13,0)),0)</f>
        <v>0</v>
      </c>
      <c r="S2792" t="str">
        <f>K2792</f>
        <v/>
      </c>
      <c r="T2792">
        <f>R2792+(P2792*(IFERROR(VLOOKUP($A2792,STOK_AWAL,13,0),0)))</f>
        <v>0</v>
      </c>
      <c r="U2792" t="str">
        <f>M2792</f>
        <v/>
      </c>
    </row>
    <row r="2793" spans="1:21" x14ac:dyDescent="0.25">
      <c r="A2793" t="str">
        <f>IF('3.Stok Awal'!$A2793=0,"",'3.Stok Awal'!$A2793)</f>
        <v/>
      </c>
      <c r="B2793" t="str">
        <f>IF('3.Stok Awal'!$B2793=0,"",'3.Stok Awal'!$B2793)</f>
        <v/>
      </c>
      <c r="C2793" t="str">
        <f>IF('3.Stok Awal'!$C2793=0,"",'3.Stok Awal'!$C2793)</f>
        <v/>
      </c>
      <c r="D2793" t="str">
        <f>IF('3.Stok Awal'!$D2793=0,"",'3.Stok Awal'!$D2793)</f>
        <v/>
      </c>
      <c r="E2793" t="str">
        <f>IF('3.Stok Awal'!$E2793=0,"",'3.Stok Awal'!$E2793)</f>
        <v/>
      </c>
      <c r="F2793" s="4" t="str">
        <f>IF('3.Stok Awal'!$F2793=0,"",'3.Stok Awal'!$F2793)</f>
        <v/>
      </c>
      <c r="G2793" s="4" t="str">
        <f t="shared" si="43"/>
        <v/>
      </c>
      <c r="H2793">
        <f>IF('3.Stok Awal'!$I2793=0,0,'3.Stok Awal'!$I2793)</f>
        <v>0</v>
      </c>
      <c r="I2793" t="str">
        <f>IF('3.Stok Awal'!$J2793=0,"",'3.Stok Awal'!$J2793)</f>
        <v/>
      </c>
      <c r="J2793">
        <f>IF('3.Stok Awal'!$K2793=0,0,'3.Stok Awal'!$K2793)</f>
        <v>0</v>
      </c>
      <c r="K2793" t="str">
        <f>IF('3.Stok Awal'!$L2793=0,"",'3.Stok Awal'!$L2793)</f>
        <v/>
      </c>
      <c r="L2793">
        <f>IF('3.Stok Awal'!$N2793=0,0,'3.Stok Awal'!$N2793)</f>
        <v>0</v>
      </c>
      <c r="M2793" t="str">
        <f>IF('3.Stok Awal'!$O2793=0,"",'3.Stok Awal'!$O2793)</f>
        <v/>
      </c>
      <c r="N2793">
        <f>SUMIF('4.Sell to Trade'!$O$5:$O$5003,'5.Stok Akhir'!$G2793,'4.Sell to Trade'!$Q$5:$Q$5003)</f>
        <v>0</v>
      </c>
      <c r="O2793" t="str">
        <f>IF('3.Stok Awal'!$L2793=0,"",'3.Stok Awal'!$L2793)</f>
        <v/>
      </c>
      <c r="P2793">
        <f>IF(ISNA(VLOOKUP($A2793,STOK_AWAL,13,0)),0,IF(VLOOKUP($A2793,STOK_AWAL,13,0)&gt;0,ROUNDDOWN(L2793/VLOOKUP($A2793,STOK_AWAL,13,0),0),0))</f>
        <v>0</v>
      </c>
      <c r="Q2793" t="str">
        <f>I2793</f>
        <v/>
      </c>
      <c r="R2793">
        <f>IFERROR(MOD(L2793,VLOOKUP($A2793,STOK_AWAL,13,0)),0)</f>
        <v>0</v>
      </c>
      <c r="S2793" t="str">
        <f>K2793</f>
        <v/>
      </c>
      <c r="T2793">
        <f>R2793+(P2793*(IFERROR(VLOOKUP($A2793,STOK_AWAL,13,0),0)))</f>
        <v>0</v>
      </c>
      <c r="U2793" t="str">
        <f>M2793</f>
        <v/>
      </c>
    </row>
    <row r="2794" spans="1:21" x14ac:dyDescent="0.25">
      <c r="A2794" t="str">
        <f>IF('3.Stok Awal'!$A2794=0,"",'3.Stok Awal'!$A2794)</f>
        <v/>
      </c>
      <c r="B2794" t="str">
        <f>IF('3.Stok Awal'!$B2794=0,"",'3.Stok Awal'!$B2794)</f>
        <v/>
      </c>
      <c r="C2794" t="str">
        <f>IF('3.Stok Awal'!$C2794=0,"",'3.Stok Awal'!$C2794)</f>
        <v/>
      </c>
      <c r="D2794" t="str">
        <f>IF('3.Stok Awal'!$D2794=0,"",'3.Stok Awal'!$D2794)</f>
        <v/>
      </c>
      <c r="E2794" t="str">
        <f>IF('3.Stok Awal'!$E2794=0,"",'3.Stok Awal'!$E2794)</f>
        <v/>
      </c>
      <c r="F2794" s="4" t="str">
        <f>IF('3.Stok Awal'!$F2794=0,"",'3.Stok Awal'!$F2794)</f>
        <v/>
      </c>
      <c r="G2794" s="4" t="str">
        <f t="shared" si="43"/>
        <v/>
      </c>
      <c r="H2794">
        <f>IF('3.Stok Awal'!$I2794=0,0,'3.Stok Awal'!$I2794)</f>
        <v>0</v>
      </c>
      <c r="I2794" t="str">
        <f>IF('3.Stok Awal'!$J2794=0,"",'3.Stok Awal'!$J2794)</f>
        <v/>
      </c>
      <c r="J2794">
        <f>IF('3.Stok Awal'!$K2794=0,0,'3.Stok Awal'!$K2794)</f>
        <v>0</v>
      </c>
      <c r="K2794" t="str">
        <f>IF('3.Stok Awal'!$L2794=0,"",'3.Stok Awal'!$L2794)</f>
        <v/>
      </c>
      <c r="L2794">
        <f>IF('3.Stok Awal'!$N2794=0,0,'3.Stok Awal'!$N2794)</f>
        <v>0</v>
      </c>
      <c r="M2794" t="str">
        <f>IF('3.Stok Awal'!$O2794=0,"",'3.Stok Awal'!$O2794)</f>
        <v/>
      </c>
      <c r="N2794">
        <f>SUMIF('4.Sell to Trade'!$O$5:$O$5003,'5.Stok Akhir'!$G2794,'4.Sell to Trade'!$Q$5:$Q$5003)</f>
        <v>0</v>
      </c>
      <c r="O2794" t="str">
        <f>IF('3.Stok Awal'!$L2794=0,"",'3.Stok Awal'!$L2794)</f>
        <v/>
      </c>
      <c r="P2794">
        <f>IF(ISNA(VLOOKUP($A2794,STOK_AWAL,13,0)),0,IF(VLOOKUP($A2794,STOK_AWAL,13,0)&gt;0,ROUNDDOWN(L2794/VLOOKUP($A2794,STOK_AWAL,13,0),0),0))</f>
        <v>0</v>
      </c>
      <c r="Q2794" t="str">
        <f>I2794</f>
        <v/>
      </c>
      <c r="R2794">
        <f>IFERROR(MOD(L2794,VLOOKUP($A2794,STOK_AWAL,13,0)),0)</f>
        <v>0</v>
      </c>
      <c r="S2794" t="str">
        <f>K2794</f>
        <v/>
      </c>
      <c r="T2794">
        <f>R2794+(P2794*(IFERROR(VLOOKUP($A2794,STOK_AWAL,13,0),0)))</f>
        <v>0</v>
      </c>
      <c r="U2794" t="str">
        <f>M2794</f>
        <v/>
      </c>
    </row>
    <row r="2795" spans="1:21" x14ac:dyDescent="0.25">
      <c r="A2795" t="str">
        <f>IF('3.Stok Awal'!$A2795=0,"",'3.Stok Awal'!$A2795)</f>
        <v/>
      </c>
      <c r="B2795" t="str">
        <f>IF('3.Stok Awal'!$B2795=0,"",'3.Stok Awal'!$B2795)</f>
        <v/>
      </c>
      <c r="C2795" t="str">
        <f>IF('3.Stok Awal'!$C2795=0,"",'3.Stok Awal'!$C2795)</f>
        <v/>
      </c>
      <c r="D2795" t="str">
        <f>IF('3.Stok Awal'!$D2795=0,"",'3.Stok Awal'!$D2795)</f>
        <v/>
      </c>
      <c r="E2795" t="str">
        <f>IF('3.Stok Awal'!$E2795=0,"",'3.Stok Awal'!$E2795)</f>
        <v/>
      </c>
      <c r="F2795" s="4" t="str">
        <f>IF('3.Stok Awal'!$F2795=0,"",'3.Stok Awal'!$F2795)</f>
        <v/>
      </c>
      <c r="G2795" s="4" t="str">
        <f t="shared" si="43"/>
        <v/>
      </c>
      <c r="H2795">
        <f>IF('3.Stok Awal'!$I2795=0,0,'3.Stok Awal'!$I2795)</f>
        <v>0</v>
      </c>
      <c r="I2795" t="str">
        <f>IF('3.Stok Awal'!$J2795=0,"",'3.Stok Awal'!$J2795)</f>
        <v/>
      </c>
      <c r="J2795">
        <f>IF('3.Stok Awal'!$K2795=0,0,'3.Stok Awal'!$K2795)</f>
        <v>0</v>
      </c>
      <c r="K2795" t="str">
        <f>IF('3.Stok Awal'!$L2795=0,"",'3.Stok Awal'!$L2795)</f>
        <v/>
      </c>
      <c r="L2795">
        <f>IF('3.Stok Awal'!$N2795=0,0,'3.Stok Awal'!$N2795)</f>
        <v>0</v>
      </c>
      <c r="M2795" t="str">
        <f>IF('3.Stok Awal'!$O2795=0,"",'3.Stok Awal'!$O2795)</f>
        <v/>
      </c>
      <c r="N2795">
        <f>SUMIF('4.Sell to Trade'!$O$5:$O$5003,'5.Stok Akhir'!$G2795,'4.Sell to Trade'!$Q$5:$Q$5003)</f>
        <v>0</v>
      </c>
      <c r="O2795" t="str">
        <f>IF('3.Stok Awal'!$L2795=0,"",'3.Stok Awal'!$L2795)</f>
        <v/>
      </c>
      <c r="P2795">
        <f>IF(ISNA(VLOOKUP($A2795,STOK_AWAL,13,0)),0,IF(VLOOKUP($A2795,STOK_AWAL,13,0)&gt;0,ROUNDDOWN(L2795/VLOOKUP($A2795,STOK_AWAL,13,0),0),0))</f>
        <v>0</v>
      </c>
      <c r="Q2795" t="str">
        <f>I2795</f>
        <v/>
      </c>
      <c r="R2795">
        <f>IFERROR(MOD(L2795,VLOOKUP($A2795,STOK_AWAL,13,0)),0)</f>
        <v>0</v>
      </c>
      <c r="S2795" t="str">
        <f>K2795</f>
        <v/>
      </c>
      <c r="T2795">
        <f>R2795+(P2795*(IFERROR(VLOOKUP($A2795,STOK_AWAL,13,0),0)))</f>
        <v>0</v>
      </c>
      <c r="U2795" t="str">
        <f>M2795</f>
        <v/>
      </c>
    </row>
    <row r="2796" spans="1:21" x14ac:dyDescent="0.25">
      <c r="A2796" t="str">
        <f>IF('3.Stok Awal'!$A2796=0,"",'3.Stok Awal'!$A2796)</f>
        <v/>
      </c>
      <c r="B2796" t="str">
        <f>IF('3.Stok Awal'!$B2796=0,"",'3.Stok Awal'!$B2796)</f>
        <v/>
      </c>
      <c r="C2796" t="str">
        <f>IF('3.Stok Awal'!$C2796=0,"",'3.Stok Awal'!$C2796)</f>
        <v/>
      </c>
      <c r="D2796" t="str">
        <f>IF('3.Stok Awal'!$D2796=0,"",'3.Stok Awal'!$D2796)</f>
        <v/>
      </c>
      <c r="E2796" t="str">
        <f>IF('3.Stok Awal'!$E2796=0,"",'3.Stok Awal'!$E2796)</f>
        <v/>
      </c>
      <c r="F2796" s="4" t="str">
        <f>IF('3.Stok Awal'!$F2796=0,"",'3.Stok Awal'!$F2796)</f>
        <v/>
      </c>
      <c r="G2796" s="4" t="str">
        <f t="shared" si="43"/>
        <v/>
      </c>
      <c r="H2796">
        <f>IF('3.Stok Awal'!$I2796=0,0,'3.Stok Awal'!$I2796)</f>
        <v>0</v>
      </c>
      <c r="I2796" t="str">
        <f>IF('3.Stok Awal'!$J2796=0,"",'3.Stok Awal'!$J2796)</f>
        <v/>
      </c>
      <c r="J2796">
        <f>IF('3.Stok Awal'!$K2796=0,0,'3.Stok Awal'!$K2796)</f>
        <v>0</v>
      </c>
      <c r="K2796" t="str">
        <f>IF('3.Stok Awal'!$L2796=0,"",'3.Stok Awal'!$L2796)</f>
        <v/>
      </c>
      <c r="L2796">
        <f>IF('3.Stok Awal'!$N2796=0,0,'3.Stok Awal'!$N2796)</f>
        <v>0</v>
      </c>
      <c r="M2796" t="str">
        <f>IF('3.Stok Awal'!$O2796=0,"",'3.Stok Awal'!$O2796)</f>
        <v/>
      </c>
      <c r="N2796">
        <f>SUMIF('4.Sell to Trade'!$O$5:$O$5003,'5.Stok Akhir'!$G2796,'4.Sell to Trade'!$Q$5:$Q$5003)</f>
        <v>0</v>
      </c>
      <c r="O2796" t="str">
        <f>IF('3.Stok Awal'!$L2796=0,"",'3.Stok Awal'!$L2796)</f>
        <v/>
      </c>
      <c r="P2796">
        <f>IF(ISNA(VLOOKUP($A2796,STOK_AWAL,13,0)),0,IF(VLOOKUP($A2796,STOK_AWAL,13,0)&gt;0,ROUNDDOWN(L2796/VLOOKUP($A2796,STOK_AWAL,13,0),0),0))</f>
        <v>0</v>
      </c>
      <c r="Q2796" t="str">
        <f>I2796</f>
        <v/>
      </c>
      <c r="R2796">
        <f>IFERROR(MOD(L2796,VLOOKUP($A2796,STOK_AWAL,13,0)),0)</f>
        <v>0</v>
      </c>
      <c r="S2796" t="str">
        <f>K2796</f>
        <v/>
      </c>
      <c r="T2796">
        <f>R2796+(P2796*(IFERROR(VLOOKUP($A2796,STOK_AWAL,13,0),0)))</f>
        <v>0</v>
      </c>
      <c r="U2796" t="str">
        <f>M2796</f>
        <v/>
      </c>
    </row>
    <row r="2797" spans="1:21" x14ac:dyDescent="0.25">
      <c r="A2797" t="str">
        <f>IF('3.Stok Awal'!$A2797=0,"",'3.Stok Awal'!$A2797)</f>
        <v/>
      </c>
      <c r="B2797" t="str">
        <f>IF('3.Stok Awal'!$B2797=0,"",'3.Stok Awal'!$B2797)</f>
        <v/>
      </c>
      <c r="C2797" t="str">
        <f>IF('3.Stok Awal'!$C2797=0,"",'3.Stok Awal'!$C2797)</f>
        <v/>
      </c>
      <c r="D2797" t="str">
        <f>IF('3.Stok Awal'!$D2797=0,"",'3.Stok Awal'!$D2797)</f>
        <v/>
      </c>
      <c r="E2797" t="str">
        <f>IF('3.Stok Awal'!$E2797=0,"",'3.Stok Awal'!$E2797)</f>
        <v/>
      </c>
      <c r="F2797" s="4" t="str">
        <f>IF('3.Stok Awal'!$F2797=0,"",'3.Stok Awal'!$F2797)</f>
        <v/>
      </c>
      <c r="G2797" s="4" t="str">
        <f t="shared" si="43"/>
        <v/>
      </c>
      <c r="H2797">
        <f>IF('3.Stok Awal'!$I2797=0,0,'3.Stok Awal'!$I2797)</f>
        <v>0</v>
      </c>
      <c r="I2797" t="str">
        <f>IF('3.Stok Awal'!$J2797=0,"",'3.Stok Awal'!$J2797)</f>
        <v/>
      </c>
      <c r="J2797">
        <f>IF('3.Stok Awal'!$K2797=0,0,'3.Stok Awal'!$K2797)</f>
        <v>0</v>
      </c>
      <c r="K2797" t="str">
        <f>IF('3.Stok Awal'!$L2797=0,"",'3.Stok Awal'!$L2797)</f>
        <v/>
      </c>
      <c r="L2797">
        <f>IF('3.Stok Awal'!$N2797=0,0,'3.Stok Awal'!$N2797)</f>
        <v>0</v>
      </c>
      <c r="M2797" t="str">
        <f>IF('3.Stok Awal'!$O2797=0,"",'3.Stok Awal'!$O2797)</f>
        <v/>
      </c>
      <c r="N2797">
        <f>SUMIF('4.Sell to Trade'!$O$5:$O$5003,'5.Stok Akhir'!$G2797,'4.Sell to Trade'!$Q$5:$Q$5003)</f>
        <v>0</v>
      </c>
      <c r="O2797" t="str">
        <f>IF('3.Stok Awal'!$L2797=0,"",'3.Stok Awal'!$L2797)</f>
        <v/>
      </c>
      <c r="P2797">
        <f>IF(ISNA(VLOOKUP($A2797,STOK_AWAL,13,0)),0,IF(VLOOKUP($A2797,STOK_AWAL,13,0)&gt;0,ROUNDDOWN(L2797/VLOOKUP($A2797,STOK_AWAL,13,0),0),0))</f>
        <v>0</v>
      </c>
      <c r="Q2797" t="str">
        <f>I2797</f>
        <v/>
      </c>
      <c r="R2797">
        <f>IFERROR(MOD(L2797,VLOOKUP($A2797,STOK_AWAL,13,0)),0)</f>
        <v>0</v>
      </c>
      <c r="S2797" t="str">
        <f>K2797</f>
        <v/>
      </c>
      <c r="T2797">
        <f>R2797+(P2797*(IFERROR(VLOOKUP($A2797,STOK_AWAL,13,0),0)))</f>
        <v>0</v>
      </c>
      <c r="U2797" t="str">
        <f>M2797</f>
        <v/>
      </c>
    </row>
    <row r="2798" spans="1:21" x14ac:dyDescent="0.25">
      <c r="A2798" t="str">
        <f>IF('3.Stok Awal'!$A2798=0,"",'3.Stok Awal'!$A2798)</f>
        <v/>
      </c>
      <c r="B2798" t="str">
        <f>IF('3.Stok Awal'!$B2798=0,"",'3.Stok Awal'!$B2798)</f>
        <v/>
      </c>
      <c r="C2798" t="str">
        <f>IF('3.Stok Awal'!$C2798=0,"",'3.Stok Awal'!$C2798)</f>
        <v/>
      </c>
      <c r="D2798" t="str">
        <f>IF('3.Stok Awal'!$D2798=0,"",'3.Stok Awal'!$D2798)</f>
        <v/>
      </c>
      <c r="E2798" t="str">
        <f>IF('3.Stok Awal'!$E2798=0,"",'3.Stok Awal'!$E2798)</f>
        <v/>
      </c>
      <c r="F2798" s="4" t="str">
        <f>IF('3.Stok Awal'!$F2798=0,"",'3.Stok Awal'!$F2798)</f>
        <v/>
      </c>
      <c r="G2798" s="4" t="str">
        <f t="shared" si="43"/>
        <v/>
      </c>
      <c r="H2798">
        <f>IF('3.Stok Awal'!$I2798=0,0,'3.Stok Awal'!$I2798)</f>
        <v>0</v>
      </c>
      <c r="I2798" t="str">
        <f>IF('3.Stok Awal'!$J2798=0,"",'3.Stok Awal'!$J2798)</f>
        <v/>
      </c>
      <c r="J2798">
        <f>IF('3.Stok Awal'!$K2798=0,0,'3.Stok Awal'!$K2798)</f>
        <v>0</v>
      </c>
      <c r="K2798" t="str">
        <f>IF('3.Stok Awal'!$L2798=0,"",'3.Stok Awal'!$L2798)</f>
        <v/>
      </c>
      <c r="L2798">
        <f>IF('3.Stok Awal'!$N2798=0,0,'3.Stok Awal'!$N2798)</f>
        <v>0</v>
      </c>
      <c r="M2798" t="str">
        <f>IF('3.Stok Awal'!$O2798=0,"",'3.Stok Awal'!$O2798)</f>
        <v/>
      </c>
      <c r="N2798">
        <f>SUMIF('4.Sell to Trade'!$O$5:$O$5003,'5.Stok Akhir'!$G2798,'4.Sell to Trade'!$Q$5:$Q$5003)</f>
        <v>0</v>
      </c>
      <c r="O2798" t="str">
        <f>IF('3.Stok Awal'!$L2798=0,"",'3.Stok Awal'!$L2798)</f>
        <v/>
      </c>
      <c r="P2798">
        <f>IF(ISNA(VLOOKUP($A2798,STOK_AWAL,13,0)),0,IF(VLOOKUP($A2798,STOK_AWAL,13,0)&gt;0,ROUNDDOWN(L2798/VLOOKUP($A2798,STOK_AWAL,13,0),0),0))</f>
        <v>0</v>
      </c>
      <c r="Q2798" t="str">
        <f>I2798</f>
        <v/>
      </c>
      <c r="R2798">
        <f>IFERROR(MOD(L2798,VLOOKUP($A2798,STOK_AWAL,13,0)),0)</f>
        <v>0</v>
      </c>
      <c r="S2798" t="str">
        <f>K2798</f>
        <v/>
      </c>
      <c r="T2798">
        <f>R2798+(P2798*(IFERROR(VLOOKUP($A2798,STOK_AWAL,13,0),0)))</f>
        <v>0</v>
      </c>
      <c r="U2798" t="str">
        <f>M2798</f>
        <v/>
      </c>
    </row>
    <row r="2799" spans="1:21" x14ac:dyDescent="0.25">
      <c r="A2799" t="str">
        <f>IF('3.Stok Awal'!$A2799=0,"",'3.Stok Awal'!$A2799)</f>
        <v/>
      </c>
      <c r="B2799" t="str">
        <f>IF('3.Stok Awal'!$B2799=0,"",'3.Stok Awal'!$B2799)</f>
        <v/>
      </c>
      <c r="C2799" t="str">
        <f>IF('3.Stok Awal'!$C2799=0,"",'3.Stok Awal'!$C2799)</f>
        <v/>
      </c>
      <c r="D2799" t="str">
        <f>IF('3.Stok Awal'!$D2799=0,"",'3.Stok Awal'!$D2799)</f>
        <v/>
      </c>
      <c r="E2799" t="str">
        <f>IF('3.Stok Awal'!$E2799=0,"",'3.Stok Awal'!$E2799)</f>
        <v/>
      </c>
      <c r="F2799" s="4" t="str">
        <f>IF('3.Stok Awal'!$F2799=0,"",'3.Stok Awal'!$F2799)</f>
        <v/>
      </c>
      <c r="G2799" s="4" t="str">
        <f t="shared" si="43"/>
        <v/>
      </c>
      <c r="H2799">
        <f>IF('3.Stok Awal'!$I2799=0,0,'3.Stok Awal'!$I2799)</f>
        <v>0</v>
      </c>
      <c r="I2799" t="str">
        <f>IF('3.Stok Awal'!$J2799=0,"",'3.Stok Awal'!$J2799)</f>
        <v/>
      </c>
      <c r="J2799">
        <f>IF('3.Stok Awal'!$K2799=0,0,'3.Stok Awal'!$K2799)</f>
        <v>0</v>
      </c>
      <c r="K2799" t="str">
        <f>IF('3.Stok Awal'!$L2799=0,"",'3.Stok Awal'!$L2799)</f>
        <v/>
      </c>
      <c r="L2799">
        <f>IF('3.Stok Awal'!$N2799=0,0,'3.Stok Awal'!$N2799)</f>
        <v>0</v>
      </c>
      <c r="M2799" t="str">
        <f>IF('3.Stok Awal'!$O2799=0,"",'3.Stok Awal'!$O2799)</f>
        <v/>
      </c>
      <c r="N2799">
        <f>SUMIF('4.Sell to Trade'!$O$5:$O$5003,'5.Stok Akhir'!$G2799,'4.Sell to Trade'!$Q$5:$Q$5003)</f>
        <v>0</v>
      </c>
      <c r="O2799" t="str">
        <f>IF('3.Stok Awal'!$L2799=0,"",'3.Stok Awal'!$L2799)</f>
        <v/>
      </c>
      <c r="P2799">
        <f>IF(ISNA(VLOOKUP($A2799,STOK_AWAL,13,0)),0,IF(VLOOKUP($A2799,STOK_AWAL,13,0)&gt;0,ROUNDDOWN(L2799/VLOOKUP($A2799,STOK_AWAL,13,0),0),0))</f>
        <v>0</v>
      </c>
      <c r="Q2799" t="str">
        <f>I2799</f>
        <v/>
      </c>
      <c r="R2799">
        <f>IFERROR(MOD(L2799,VLOOKUP($A2799,STOK_AWAL,13,0)),0)</f>
        <v>0</v>
      </c>
      <c r="S2799" t="str">
        <f>K2799</f>
        <v/>
      </c>
      <c r="T2799">
        <f>R2799+(P2799*(IFERROR(VLOOKUP($A2799,STOK_AWAL,13,0),0)))</f>
        <v>0</v>
      </c>
      <c r="U2799" t="str">
        <f>M2799</f>
        <v/>
      </c>
    </row>
    <row r="2800" spans="1:21" x14ac:dyDescent="0.25">
      <c r="A2800" t="str">
        <f>IF('3.Stok Awal'!$A2800=0,"",'3.Stok Awal'!$A2800)</f>
        <v/>
      </c>
      <c r="B2800" t="str">
        <f>IF('3.Stok Awal'!$B2800=0,"",'3.Stok Awal'!$B2800)</f>
        <v/>
      </c>
      <c r="C2800" t="str">
        <f>IF('3.Stok Awal'!$C2800=0,"",'3.Stok Awal'!$C2800)</f>
        <v/>
      </c>
      <c r="D2800" t="str">
        <f>IF('3.Stok Awal'!$D2800=0,"",'3.Stok Awal'!$D2800)</f>
        <v/>
      </c>
      <c r="E2800" t="str">
        <f>IF('3.Stok Awal'!$E2800=0,"",'3.Stok Awal'!$E2800)</f>
        <v/>
      </c>
      <c r="F2800" s="4" t="str">
        <f>IF('3.Stok Awal'!$F2800=0,"",'3.Stok Awal'!$F2800)</f>
        <v/>
      </c>
      <c r="G2800" s="4" t="str">
        <f t="shared" si="43"/>
        <v/>
      </c>
      <c r="H2800">
        <f>IF('3.Stok Awal'!$I2800=0,0,'3.Stok Awal'!$I2800)</f>
        <v>0</v>
      </c>
      <c r="I2800" t="str">
        <f>IF('3.Stok Awal'!$J2800=0,"",'3.Stok Awal'!$J2800)</f>
        <v/>
      </c>
      <c r="J2800">
        <f>IF('3.Stok Awal'!$K2800=0,0,'3.Stok Awal'!$K2800)</f>
        <v>0</v>
      </c>
      <c r="K2800" t="str">
        <f>IF('3.Stok Awal'!$L2800=0,"",'3.Stok Awal'!$L2800)</f>
        <v/>
      </c>
      <c r="L2800">
        <f>IF('3.Stok Awal'!$N2800=0,0,'3.Stok Awal'!$N2800)</f>
        <v>0</v>
      </c>
      <c r="M2800" t="str">
        <f>IF('3.Stok Awal'!$O2800=0,"",'3.Stok Awal'!$O2800)</f>
        <v/>
      </c>
      <c r="N2800">
        <f>SUMIF('4.Sell to Trade'!$O$5:$O$5003,'5.Stok Akhir'!$G2800,'4.Sell to Trade'!$Q$5:$Q$5003)</f>
        <v>0</v>
      </c>
      <c r="O2800" t="str">
        <f>IF('3.Stok Awal'!$L2800=0,"",'3.Stok Awal'!$L2800)</f>
        <v/>
      </c>
      <c r="P2800">
        <f>IF(ISNA(VLOOKUP($A2800,STOK_AWAL,13,0)),0,IF(VLOOKUP($A2800,STOK_AWAL,13,0)&gt;0,ROUNDDOWN(L2800/VLOOKUP($A2800,STOK_AWAL,13,0),0),0))</f>
        <v>0</v>
      </c>
      <c r="Q2800" t="str">
        <f>I2800</f>
        <v/>
      </c>
      <c r="R2800">
        <f>IFERROR(MOD(L2800,VLOOKUP($A2800,STOK_AWAL,13,0)),0)</f>
        <v>0</v>
      </c>
      <c r="S2800" t="str">
        <f>K2800</f>
        <v/>
      </c>
      <c r="T2800">
        <f>R2800+(P2800*(IFERROR(VLOOKUP($A2800,STOK_AWAL,13,0),0)))</f>
        <v>0</v>
      </c>
      <c r="U2800" t="str">
        <f>M2800</f>
        <v/>
      </c>
    </row>
    <row r="2801" spans="1:21" x14ac:dyDescent="0.25">
      <c r="A2801" t="str">
        <f>IF('3.Stok Awal'!$A2801=0,"",'3.Stok Awal'!$A2801)</f>
        <v/>
      </c>
      <c r="B2801" t="str">
        <f>IF('3.Stok Awal'!$B2801=0,"",'3.Stok Awal'!$B2801)</f>
        <v/>
      </c>
      <c r="C2801" t="str">
        <f>IF('3.Stok Awal'!$C2801=0,"",'3.Stok Awal'!$C2801)</f>
        <v/>
      </c>
      <c r="D2801" t="str">
        <f>IF('3.Stok Awal'!$D2801=0,"",'3.Stok Awal'!$D2801)</f>
        <v/>
      </c>
      <c r="E2801" t="str">
        <f>IF('3.Stok Awal'!$E2801=0,"",'3.Stok Awal'!$E2801)</f>
        <v/>
      </c>
      <c r="F2801" s="4" t="str">
        <f>IF('3.Stok Awal'!$F2801=0,"",'3.Stok Awal'!$F2801)</f>
        <v/>
      </c>
      <c r="G2801" s="4" t="str">
        <f t="shared" si="43"/>
        <v/>
      </c>
      <c r="H2801">
        <f>IF('3.Stok Awal'!$I2801=0,0,'3.Stok Awal'!$I2801)</f>
        <v>0</v>
      </c>
      <c r="I2801" t="str">
        <f>IF('3.Stok Awal'!$J2801=0,"",'3.Stok Awal'!$J2801)</f>
        <v/>
      </c>
      <c r="J2801">
        <f>IF('3.Stok Awal'!$K2801=0,0,'3.Stok Awal'!$K2801)</f>
        <v>0</v>
      </c>
      <c r="K2801" t="str">
        <f>IF('3.Stok Awal'!$L2801=0,"",'3.Stok Awal'!$L2801)</f>
        <v/>
      </c>
      <c r="L2801">
        <f>IF('3.Stok Awal'!$N2801=0,0,'3.Stok Awal'!$N2801)</f>
        <v>0</v>
      </c>
      <c r="M2801" t="str">
        <f>IF('3.Stok Awal'!$O2801=0,"",'3.Stok Awal'!$O2801)</f>
        <v/>
      </c>
      <c r="N2801">
        <f>SUMIF('4.Sell to Trade'!$O$5:$O$5003,'5.Stok Akhir'!$G2801,'4.Sell to Trade'!$Q$5:$Q$5003)</f>
        <v>0</v>
      </c>
      <c r="O2801" t="str">
        <f>IF('3.Stok Awal'!$L2801=0,"",'3.Stok Awal'!$L2801)</f>
        <v/>
      </c>
      <c r="P2801">
        <f>IF(ISNA(VLOOKUP($A2801,STOK_AWAL,13,0)),0,IF(VLOOKUP($A2801,STOK_AWAL,13,0)&gt;0,ROUNDDOWN(L2801/VLOOKUP($A2801,STOK_AWAL,13,0),0),0))</f>
        <v>0</v>
      </c>
      <c r="Q2801" t="str">
        <f>I2801</f>
        <v/>
      </c>
      <c r="R2801">
        <f>IFERROR(MOD(L2801,VLOOKUP($A2801,STOK_AWAL,13,0)),0)</f>
        <v>0</v>
      </c>
      <c r="S2801" t="str">
        <f>K2801</f>
        <v/>
      </c>
      <c r="T2801">
        <f>R2801+(P2801*(IFERROR(VLOOKUP($A2801,STOK_AWAL,13,0),0)))</f>
        <v>0</v>
      </c>
      <c r="U2801" t="str">
        <f>M2801</f>
        <v/>
      </c>
    </row>
    <row r="2802" spans="1:21" x14ac:dyDescent="0.25">
      <c r="A2802" t="str">
        <f>IF('3.Stok Awal'!$A2802=0,"",'3.Stok Awal'!$A2802)</f>
        <v/>
      </c>
      <c r="B2802" t="str">
        <f>IF('3.Stok Awal'!$B2802=0,"",'3.Stok Awal'!$B2802)</f>
        <v/>
      </c>
      <c r="C2802" t="str">
        <f>IF('3.Stok Awal'!$C2802=0,"",'3.Stok Awal'!$C2802)</f>
        <v/>
      </c>
      <c r="D2802" t="str">
        <f>IF('3.Stok Awal'!$D2802=0,"",'3.Stok Awal'!$D2802)</f>
        <v/>
      </c>
      <c r="E2802" t="str">
        <f>IF('3.Stok Awal'!$E2802=0,"",'3.Stok Awal'!$E2802)</f>
        <v/>
      </c>
      <c r="F2802" s="4" t="str">
        <f>IF('3.Stok Awal'!$F2802=0,"",'3.Stok Awal'!$F2802)</f>
        <v/>
      </c>
      <c r="G2802" s="4" t="str">
        <f t="shared" si="43"/>
        <v/>
      </c>
      <c r="H2802">
        <f>IF('3.Stok Awal'!$I2802=0,0,'3.Stok Awal'!$I2802)</f>
        <v>0</v>
      </c>
      <c r="I2802" t="str">
        <f>IF('3.Stok Awal'!$J2802=0,"",'3.Stok Awal'!$J2802)</f>
        <v/>
      </c>
      <c r="J2802">
        <f>IF('3.Stok Awal'!$K2802=0,0,'3.Stok Awal'!$K2802)</f>
        <v>0</v>
      </c>
      <c r="K2802" t="str">
        <f>IF('3.Stok Awal'!$L2802=0,"",'3.Stok Awal'!$L2802)</f>
        <v/>
      </c>
      <c r="L2802">
        <f>IF('3.Stok Awal'!$N2802=0,0,'3.Stok Awal'!$N2802)</f>
        <v>0</v>
      </c>
      <c r="M2802" t="str">
        <f>IF('3.Stok Awal'!$O2802=0,"",'3.Stok Awal'!$O2802)</f>
        <v/>
      </c>
      <c r="N2802">
        <f>SUMIF('4.Sell to Trade'!$O$5:$O$5003,'5.Stok Akhir'!$G2802,'4.Sell to Trade'!$Q$5:$Q$5003)</f>
        <v>0</v>
      </c>
      <c r="O2802" t="str">
        <f>IF('3.Stok Awal'!$L2802=0,"",'3.Stok Awal'!$L2802)</f>
        <v/>
      </c>
      <c r="P2802">
        <f>IF(ISNA(VLOOKUP($A2802,STOK_AWAL,13,0)),0,IF(VLOOKUP($A2802,STOK_AWAL,13,0)&gt;0,ROUNDDOWN(L2802/VLOOKUP($A2802,STOK_AWAL,13,0),0),0))</f>
        <v>0</v>
      </c>
      <c r="Q2802" t="str">
        <f>I2802</f>
        <v/>
      </c>
      <c r="R2802">
        <f>IFERROR(MOD(L2802,VLOOKUP($A2802,STOK_AWAL,13,0)),0)</f>
        <v>0</v>
      </c>
      <c r="S2802" t="str">
        <f>K2802</f>
        <v/>
      </c>
      <c r="T2802">
        <f>R2802+(P2802*(IFERROR(VLOOKUP($A2802,STOK_AWAL,13,0),0)))</f>
        <v>0</v>
      </c>
      <c r="U2802" t="str">
        <f>M2802</f>
        <v/>
      </c>
    </row>
    <row r="2803" spans="1:21" x14ac:dyDescent="0.25">
      <c r="A2803" t="str">
        <f>IF('3.Stok Awal'!$A2803=0,"",'3.Stok Awal'!$A2803)</f>
        <v/>
      </c>
      <c r="B2803" t="str">
        <f>IF('3.Stok Awal'!$B2803=0,"",'3.Stok Awal'!$B2803)</f>
        <v/>
      </c>
      <c r="C2803" t="str">
        <f>IF('3.Stok Awal'!$C2803=0,"",'3.Stok Awal'!$C2803)</f>
        <v/>
      </c>
      <c r="D2803" t="str">
        <f>IF('3.Stok Awal'!$D2803=0,"",'3.Stok Awal'!$D2803)</f>
        <v/>
      </c>
      <c r="E2803" t="str">
        <f>IF('3.Stok Awal'!$E2803=0,"",'3.Stok Awal'!$E2803)</f>
        <v/>
      </c>
      <c r="F2803" s="4" t="str">
        <f>IF('3.Stok Awal'!$F2803=0,"",'3.Stok Awal'!$F2803)</f>
        <v/>
      </c>
      <c r="G2803" s="4" t="str">
        <f t="shared" si="43"/>
        <v/>
      </c>
      <c r="H2803">
        <f>IF('3.Stok Awal'!$I2803=0,0,'3.Stok Awal'!$I2803)</f>
        <v>0</v>
      </c>
      <c r="I2803" t="str">
        <f>IF('3.Stok Awal'!$J2803=0,"",'3.Stok Awal'!$J2803)</f>
        <v/>
      </c>
      <c r="J2803">
        <f>IF('3.Stok Awal'!$K2803=0,0,'3.Stok Awal'!$K2803)</f>
        <v>0</v>
      </c>
      <c r="K2803" t="str">
        <f>IF('3.Stok Awal'!$L2803=0,"",'3.Stok Awal'!$L2803)</f>
        <v/>
      </c>
      <c r="L2803">
        <f>IF('3.Stok Awal'!$N2803=0,0,'3.Stok Awal'!$N2803)</f>
        <v>0</v>
      </c>
      <c r="M2803" t="str">
        <f>IF('3.Stok Awal'!$O2803=0,"",'3.Stok Awal'!$O2803)</f>
        <v/>
      </c>
      <c r="N2803">
        <f>SUMIF('4.Sell to Trade'!$O$5:$O$5003,'5.Stok Akhir'!$G2803,'4.Sell to Trade'!$Q$5:$Q$5003)</f>
        <v>0</v>
      </c>
      <c r="O2803" t="str">
        <f>IF('3.Stok Awal'!$L2803=0,"",'3.Stok Awal'!$L2803)</f>
        <v/>
      </c>
      <c r="P2803">
        <f>IF(ISNA(VLOOKUP($A2803,STOK_AWAL,13,0)),0,IF(VLOOKUP($A2803,STOK_AWAL,13,0)&gt;0,ROUNDDOWN(L2803/VLOOKUP($A2803,STOK_AWAL,13,0),0),0))</f>
        <v>0</v>
      </c>
      <c r="Q2803" t="str">
        <f>I2803</f>
        <v/>
      </c>
      <c r="R2803">
        <f>IFERROR(MOD(L2803,VLOOKUP($A2803,STOK_AWAL,13,0)),0)</f>
        <v>0</v>
      </c>
      <c r="S2803" t="str">
        <f>K2803</f>
        <v/>
      </c>
      <c r="T2803">
        <f>R2803+(P2803*(IFERROR(VLOOKUP($A2803,STOK_AWAL,13,0),0)))</f>
        <v>0</v>
      </c>
      <c r="U2803" t="str">
        <f>M2803</f>
        <v/>
      </c>
    </row>
    <row r="2804" spans="1:21" x14ac:dyDescent="0.25">
      <c r="A2804" t="str">
        <f>IF('3.Stok Awal'!$A2804=0,"",'3.Stok Awal'!$A2804)</f>
        <v/>
      </c>
      <c r="B2804" t="str">
        <f>IF('3.Stok Awal'!$B2804=0,"",'3.Stok Awal'!$B2804)</f>
        <v/>
      </c>
      <c r="C2804" t="str">
        <f>IF('3.Stok Awal'!$C2804=0,"",'3.Stok Awal'!$C2804)</f>
        <v/>
      </c>
      <c r="D2804" t="str">
        <f>IF('3.Stok Awal'!$D2804=0,"",'3.Stok Awal'!$D2804)</f>
        <v/>
      </c>
      <c r="E2804" t="str">
        <f>IF('3.Stok Awal'!$E2804=0,"",'3.Stok Awal'!$E2804)</f>
        <v/>
      </c>
      <c r="F2804" s="4" t="str">
        <f>IF('3.Stok Awal'!$F2804=0,"",'3.Stok Awal'!$F2804)</f>
        <v/>
      </c>
      <c r="G2804" s="4" t="str">
        <f t="shared" si="43"/>
        <v/>
      </c>
      <c r="H2804">
        <f>IF('3.Stok Awal'!$I2804=0,0,'3.Stok Awal'!$I2804)</f>
        <v>0</v>
      </c>
      <c r="I2804" t="str">
        <f>IF('3.Stok Awal'!$J2804=0,"",'3.Stok Awal'!$J2804)</f>
        <v/>
      </c>
      <c r="J2804">
        <f>IF('3.Stok Awal'!$K2804=0,0,'3.Stok Awal'!$K2804)</f>
        <v>0</v>
      </c>
      <c r="K2804" t="str">
        <f>IF('3.Stok Awal'!$L2804=0,"",'3.Stok Awal'!$L2804)</f>
        <v/>
      </c>
      <c r="L2804">
        <f>IF('3.Stok Awal'!$N2804=0,0,'3.Stok Awal'!$N2804)</f>
        <v>0</v>
      </c>
      <c r="M2804" t="str">
        <f>IF('3.Stok Awal'!$O2804=0,"",'3.Stok Awal'!$O2804)</f>
        <v/>
      </c>
      <c r="N2804">
        <f>SUMIF('4.Sell to Trade'!$O$5:$O$5003,'5.Stok Akhir'!$G2804,'4.Sell to Trade'!$Q$5:$Q$5003)</f>
        <v>0</v>
      </c>
      <c r="O2804" t="str">
        <f>IF('3.Stok Awal'!$L2804=0,"",'3.Stok Awal'!$L2804)</f>
        <v/>
      </c>
      <c r="P2804">
        <f>IF(ISNA(VLOOKUP($A2804,STOK_AWAL,13,0)),0,IF(VLOOKUP($A2804,STOK_AWAL,13,0)&gt;0,ROUNDDOWN(L2804/VLOOKUP($A2804,STOK_AWAL,13,0),0),0))</f>
        <v>0</v>
      </c>
      <c r="Q2804" t="str">
        <f>I2804</f>
        <v/>
      </c>
      <c r="R2804">
        <f>IFERROR(MOD(L2804,VLOOKUP($A2804,STOK_AWAL,13,0)),0)</f>
        <v>0</v>
      </c>
      <c r="S2804" t="str">
        <f>K2804</f>
        <v/>
      </c>
      <c r="T2804">
        <f>R2804+(P2804*(IFERROR(VLOOKUP($A2804,STOK_AWAL,13,0),0)))</f>
        <v>0</v>
      </c>
      <c r="U2804" t="str">
        <f>M2804</f>
        <v/>
      </c>
    </row>
    <row r="2805" spans="1:21" x14ac:dyDescent="0.25">
      <c r="A2805" t="str">
        <f>IF('3.Stok Awal'!$A2805=0,"",'3.Stok Awal'!$A2805)</f>
        <v/>
      </c>
      <c r="B2805" t="str">
        <f>IF('3.Stok Awal'!$B2805=0,"",'3.Stok Awal'!$B2805)</f>
        <v/>
      </c>
      <c r="C2805" t="str">
        <f>IF('3.Stok Awal'!$C2805=0,"",'3.Stok Awal'!$C2805)</f>
        <v/>
      </c>
      <c r="D2805" t="str">
        <f>IF('3.Stok Awal'!$D2805=0,"",'3.Stok Awal'!$D2805)</f>
        <v/>
      </c>
      <c r="E2805" t="str">
        <f>IF('3.Stok Awal'!$E2805=0,"",'3.Stok Awal'!$E2805)</f>
        <v/>
      </c>
      <c r="F2805" s="4" t="str">
        <f>IF('3.Stok Awal'!$F2805=0,"",'3.Stok Awal'!$F2805)</f>
        <v/>
      </c>
      <c r="G2805" s="4" t="str">
        <f t="shared" si="43"/>
        <v/>
      </c>
      <c r="H2805">
        <f>IF('3.Stok Awal'!$I2805=0,0,'3.Stok Awal'!$I2805)</f>
        <v>0</v>
      </c>
      <c r="I2805" t="str">
        <f>IF('3.Stok Awal'!$J2805=0,"",'3.Stok Awal'!$J2805)</f>
        <v/>
      </c>
      <c r="J2805">
        <f>IF('3.Stok Awal'!$K2805=0,0,'3.Stok Awal'!$K2805)</f>
        <v>0</v>
      </c>
      <c r="K2805" t="str">
        <f>IF('3.Stok Awal'!$L2805=0,"",'3.Stok Awal'!$L2805)</f>
        <v/>
      </c>
      <c r="L2805">
        <f>IF('3.Stok Awal'!$N2805=0,0,'3.Stok Awal'!$N2805)</f>
        <v>0</v>
      </c>
      <c r="M2805" t="str">
        <f>IF('3.Stok Awal'!$O2805=0,"",'3.Stok Awal'!$O2805)</f>
        <v/>
      </c>
      <c r="N2805">
        <f>SUMIF('4.Sell to Trade'!$O$5:$O$5003,'5.Stok Akhir'!$G2805,'4.Sell to Trade'!$Q$5:$Q$5003)</f>
        <v>0</v>
      </c>
      <c r="O2805" t="str">
        <f>IF('3.Stok Awal'!$L2805=0,"",'3.Stok Awal'!$L2805)</f>
        <v/>
      </c>
      <c r="P2805">
        <f>IF(ISNA(VLOOKUP($A2805,STOK_AWAL,13,0)),0,IF(VLOOKUP($A2805,STOK_AWAL,13,0)&gt;0,ROUNDDOWN(L2805/VLOOKUP($A2805,STOK_AWAL,13,0),0),0))</f>
        <v>0</v>
      </c>
      <c r="Q2805" t="str">
        <f>I2805</f>
        <v/>
      </c>
      <c r="R2805">
        <f>IFERROR(MOD(L2805,VLOOKUP($A2805,STOK_AWAL,13,0)),0)</f>
        <v>0</v>
      </c>
      <c r="S2805" t="str">
        <f>K2805</f>
        <v/>
      </c>
      <c r="T2805">
        <f>R2805+(P2805*(IFERROR(VLOOKUP($A2805,STOK_AWAL,13,0),0)))</f>
        <v>0</v>
      </c>
      <c r="U2805" t="str">
        <f>M2805</f>
        <v/>
      </c>
    </row>
    <row r="2806" spans="1:21" x14ac:dyDescent="0.25">
      <c r="A2806" t="str">
        <f>IF('3.Stok Awal'!$A2806=0,"",'3.Stok Awal'!$A2806)</f>
        <v/>
      </c>
      <c r="B2806" t="str">
        <f>IF('3.Stok Awal'!$B2806=0,"",'3.Stok Awal'!$B2806)</f>
        <v/>
      </c>
      <c r="C2806" t="str">
        <f>IF('3.Stok Awal'!$C2806=0,"",'3.Stok Awal'!$C2806)</f>
        <v/>
      </c>
      <c r="D2806" t="str">
        <f>IF('3.Stok Awal'!$D2806=0,"",'3.Stok Awal'!$D2806)</f>
        <v/>
      </c>
      <c r="E2806" t="str">
        <f>IF('3.Stok Awal'!$E2806=0,"",'3.Stok Awal'!$E2806)</f>
        <v/>
      </c>
      <c r="F2806" s="4" t="str">
        <f>IF('3.Stok Awal'!$F2806=0,"",'3.Stok Awal'!$F2806)</f>
        <v/>
      </c>
      <c r="G2806" s="4" t="str">
        <f t="shared" si="43"/>
        <v/>
      </c>
      <c r="H2806">
        <f>IF('3.Stok Awal'!$I2806=0,0,'3.Stok Awal'!$I2806)</f>
        <v>0</v>
      </c>
      <c r="I2806" t="str">
        <f>IF('3.Stok Awal'!$J2806=0,"",'3.Stok Awal'!$J2806)</f>
        <v/>
      </c>
      <c r="J2806">
        <f>IF('3.Stok Awal'!$K2806=0,0,'3.Stok Awal'!$K2806)</f>
        <v>0</v>
      </c>
      <c r="K2806" t="str">
        <f>IF('3.Stok Awal'!$L2806=0,"",'3.Stok Awal'!$L2806)</f>
        <v/>
      </c>
      <c r="L2806">
        <f>IF('3.Stok Awal'!$N2806=0,0,'3.Stok Awal'!$N2806)</f>
        <v>0</v>
      </c>
      <c r="M2806" t="str">
        <f>IF('3.Stok Awal'!$O2806=0,"",'3.Stok Awal'!$O2806)</f>
        <v/>
      </c>
      <c r="N2806">
        <f>SUMIF('4.Sell to Trade'!$O$5:$O$5003,'5.Stok Akhir'!$G2806,'4.Sell to Trade'!$Q$5:$Q$5003)</f>
        <v>0</v>
      </c>
      <c r="O2806" t="str">
        <f>IF('3.Stok Awal'!$L2806=0,"",'3.Stok Awal'!$L2806)</f>
        <v/>
      </c>
      <c r="P2806">
        <f>IF(ISNA(VLOOKUP($A2806,STOK_AWAL,13,0)),0,IF(VLOOKUP($A2806,STOK_AWAL,13,0)&gt;0,ROUNDDOWN(L2806/VLOOKUP($A2806,STOK_AWAL,13,0),0),0))</f>
        <v>0</v>
      </c>
      <c r="Q2806" t="str">
        <f>I2806</f>
        <v/>
      </c>
      <c r="R2806">
        <f>IFERROR(MOD(L2806,VLOOKUP($A2806,STOK_AWAL,13,0)),0)</f>
        <v>0</v>
      </c>
      <c r="S2806" t="str">
        <f>K2806</f>
        <v/>
      </c>
      <c r="T2806">
        <f>R2806+(P2806*(IFERROR(VLOOKUP($A2806,STOK_AWAL,13,0),0)))</f>
        <v>0</v>
      </c>
      <c r="U2806" t="str">
        <f>M2806</f>
        <v/>
      </c>
    </row>
    <row r="2807" spans="1:21" x14ac:dyDescent="0.25">
      <c r="A2807" t="str">
        <f>IF('3.Stok Awal'!$A2807=0,"",'3.Stok Awal'!$A2807)</f>
        <v/>
      </c>
      <c r="B2807" t="str">
        <f>IF('3.Stok Awal'!$B2807=0,"",'3.Stok Awal'!$B2807)</f>
        <v/>
      </c>
      <c r="C2807" t="str">
        <f>IF('3.Stok Awal'!$C2807=0,"",'3.Stok Awal'!$C2807)</f>
        <v/>
      </c>
      <c r="D2807" t="str">
        <f>IF('3.Stok Awal'!$D2807=0,"",'3.Stok Awal'!$D2807)</f>
        <v/>
      </c>
      <c r="E2807" t="str">
        <f>IF('3.Stok Awal'!$E2807=0,"",'3.Stok Awal'!$E2807)</f>
        <v/>
      </c>
      <c r="F2807" s="4" t="str">
        <f>IF('3.Stok Awal'!$F2807=0,"",'3.Stok Awal'!$F2807)</f>
        <v/>
      </c>
      <c r="G2807" s="4" t="str">
        <f t="shared" si="43"/>
        <v/>
      </c>
      <c r="H2807">
        <f>IF('3.Stok Awal'!$I2807=0,0,'3.Stok Awal'!$I2807)</f>
        <v>0</v>
      </c>
      <c r="I2807" t="str">
        <f>IF('3.Stok Awal'!$J2807=0,"",'3.Stok Awal'!$J2807)</f>
        <v/>
      </c>
      <c r="J2807">
        <f>IF('3.Stok Awal'!$K2807=0,0,'3.Stok Awal'!$K2807)</f>
        <v>0</v>
      </c>
      <c r="K2807" t="str">
        <f>IF('3.Stok Awal'!$L2807=0,"",'3.Stok Awal'!$L2807)</f>
        <v/>
      </c>
      <c r="L2807">
        <f>IF('3.Stok Awal'!$N2807=0,0,'3.Stok Awal'!$N2807)</f>
        <v>0</v>
      </c>
      <c r="M2807" t="str">
        <f>IF('3.Stok Awal'!$O2807=0,"",'3.Stok Awal'!$O2807)</f>
        <v/>
      </c>
      <c r="N2807">
        <f>SUMIF('4.Sell to Trade'!$O$5:$O$5003,'5.Stok Akhir'!$G2807,'4.Sell to Trade'!$Q$5:$Q$5003)</f>
        <v>0</v>
      </c>
      <c r="O2807" t="str">
        <f>IF('3.Stok Awal'!$L2807=0,"",'3.Stok Awal'!$L2807)</f>
        <v/>
      </c>
      <c r="P2807">
        <f>IF(ISNA(VLOOKUP($A2807,STOK_AWAL,13,0)),0,IF(VLOOKUP($A2807,STOK_AWAL,13,0)&gt;0,ROUNDDOWN(L2807/VLOOKUP($A2807,STOK_AWAL,13,0),0),0))</f>
        <v>0</v>
      </c>
      <c r="Q2807" t="str">
        <f>I2807</f>
        <v/>
      </c>
      <c r="R2807">
        <f>IFERROR(MOD(L2807,VLOOKUP($A2807,STOK_AWAL,13,0)),0)</f>
        <v>0</v>
      </c>
      <c r="S2807" t="str">
        <f>K2807</f>
        <v/>
      </c>
      <c r="T2807">
        <f>R2807+(P2807*(IFERROR(VLOOKUP($A2807,STOK_AWAL,13,0),0)))</f>
        <v>0</v>
      </c>
      <c r="U2807" t="str">
        <f>M2807</f>
        <v/>
      </c>
    </row>
    <row r="2808" spans="1:21" x14ac:dyDescent="0.25">
      <c r="A2808" t="str">
        <f>IF('3.Stok Awal'!$A2808=0,"",'3.Stok Awal'!$A2808)</f>
        <v/>
      </c>
      <c r="B2808" t="str">
        <f>IF('3.Stok Awal'!$B2808=0,"",'3.Stok Awal'!$B2808)</f>
        <v/>
      </c>
      <c r="C2808" t="str">
        <f>IF('3.Stok Awal'!$C2808=0,"",'3.Stok Awal'!$C2808)</f>
        <v/>
      </c>
      <c r="D2808" t="str">
        <f>IF('3.Stok Awal'!$D2808=0,"",'3.Stok Awal'!$D2808)</f>
        <v/>
      </c>
      <c r="E2808" t="str">
        <f>IF('3.Stok Awal'!$E2808=0,"",'3.Stok Awal'!$E2808)</f>
        <v/>
      </c>
      <c r="F2808" s="4" t="str">
        <f>IF('3.Stok Awal'!$F2808=0,"",'3.Stok Awal'!$F2808)</f>
        <v/>
      </c>
      <c r="G2808" s="4" t="str">
        <f t="shared" si="43"/>
        <v/>
      </c>
      <c r="H2808">
        <f>IF('3.Stok Awal'!$I2808=0,0,'3.Stok Awal'!$I2808)</f>
        <v>0</v>
      </c>
      <c r="I2808" t="str">
        <f>IF('3.Stok Awal'!$J2808=0,"",'3.Stok Awal'!$J2808)</f>
        <v/>
      </c>
      <c r="J2808">
        <f>IF('3.Stok Awal'!$K2808=0,0,'3.Stok Awal'!$K2808)</f>
        <v>0</v>
      </c>
      <c r="K2808" t="str">
        <f>IF('3.Stok Awal'!$L2808=0,"",'3.Stok Awal'!$L2808)</f>
        <v/>
      </c>
      <c r="L2808">
        <f>IF('3.Stok Awal'!$N2808=0,0,'3.Stok Awal'!$N2808)</f>
        <v>0</v>
      </c>
      <c r="M2808" t="str">
        <f>IF('3.Stok Awal'!$O2808=0,"",'3.Stok Awal'!$O2808)</f>
        <v/>
      </c>
      <c r="N2808">
        <f>SUMIF('4.Sell to Trade'!$O$5:$O$5003,'5.Stok Akhir'!$G2808,'4.Sell to Trade'!$Q$5:$Q$5003)</f>
        <v>0</v>
      </c>
      <c r="O2808" t="str">
        <f>IF('3.Stok Awal'!$L2808=0,"",'3.Stok Awal'!$L2808)</f>
        <v/>
      </c>
      <c r="P2808">
        <f>IF(ISNA(VLOOKUP($A2808,STOK_AWAL,13,0)),0,IF(VLOOKUP($A2808,STOK_AWAL,13,0)&gt;0,ROUNDDOWN(L2808/VLOOKUP($A2808,STOK_AWAL,13,0),0),0))</f>
        <v>0</v>
      </c>
      <c r="Q2808" t="str">
        <f>I2808</f>
        <v/>
      </c>
      <c r="R2808">
        <f>IFERROR(MOD(L2808,VLOOKUP($A2808,STOK_AWAL,13,0)),0)</f>
        <v>0</v>
      </c>
      <c r="S2808" t="str">
        <f>K2808</f>
        <v/>
      </c>
      <c r="T2808">
        <f>R2808+(P2808*(IFERROR(VLOOKUP($A2808,STOK_AWAL,13,0),0)))</f>
        <v>0</v>
      </c>
      <c r="U2808" t="str">
        <f>M2808</f>
        <v/>
      </c>
    </row>
    <row r="2809" spans="1:21" x14ac:dyDescent="0.25">
      <c r="A2809" t="str">
        <f>IF('3.Stok Awal'!$A2809=0,"",'3.Stok Awal'!$A2809)</f>
        <v/>
      </c>
      <c r="B2809" t="str">
        <f>IF('3.Stok Awal'!$B2809=0,"",'3.Stok Awal'!$B2809)</f>
        <v/>
      </c>
      <c r="C2809" t="str">
        <f>IF('3.Stok Awal'!$C2809=0,"",'3.Stok Awal'!$C2809)</f>
        <v/>
      </c>
      <c r="D2809" t="str">
        <f>IF('3.Stok Awal'!$D2809=0,"",'3.Stok Awal'!$D2809)</f>
        <v/>
      </c>
      <c r="E2809" t="str">
        <f>IF('3.Stok Awal'!$E2809=0,"",'3.Stok Awal'!$E2809)</f>
        <v/>
      </c>
      <c r="F2809" s="4" t="str">
        <f>IF('3.Stok Awal'!$F2809=0,"",'3.Stok Awal'!$F2809)</f>
        <v/>
      </c>
      <c r="G2809" s="4" t="str">
        <f t="shared" si="43"/>
        <v/>
      </c>
      <c r="H2809">
        <f>IF('3.Stok Awal'!$I2809=0,0,'3.Stok Awal'!$I2809)</f>
        <v>0</v>
      </c>
      <c r="I2809" t="str">
        <f>IF('3.Stok Awal'!$J2809=0,"",'3.Stok Awal'!$J2809)</f>
        <v/>
      </c>
      <c r="J2809">
        <f>IF('3.Stok Awal'!$K2809=0,0,'3.Stok Awal'!$K2809)</f>
        <v>0</v>
      </c>
      <c r="K2809" t="str">
        <f>IF('3.Stok Awal'!$L2809=0,"",'3.Stok Awal'!$L2809)</f>
        <v/>
      </c>
      <c r="L2809">
        <f>IF('3.Stok Awal'!$N2809=0,0,'3.Stok Awal'!$N2809)</f>
        <v>0</v>
      </c>
      <c r="M2809" t="str">
        <f>IF('3.Stok Awal'!$O2809=0,"",'3.Stok Awal'!$O2809)</f>
        <v/>
      </c>
      <c r="N2809">
        <f>SUMIF('4.Sell to Trade'!$O$5:$O$5003,'5.Stok Akhir'!$G2809,'4.Sell to Trade'!$Q$5:$Q$5003)</f>
        <v>0</v>
      </c>
      <c r="O2809" t="str">
        <f>IF('3.Stok Awal'!$L2809=0,"",'3.Stok Awal'!$L2809)</f>
        <v/>
      </c>
      <c r="P2809">
        <f>IF(ISNA(VLOOKUP($A2809,STOK_AWAL,13,0)),0,IF(VLOOKUP($A2809,STOK_AWAL,13,0)&gt;0,ROUNDDOWN(L2809/VLOOKUP($A2809,STOK_AWAL,13,0),0),0))</f>
        <v>0</v>
      </c>
      <c r="Q2809" t="str">
        <f>I2809</f>
        <v/>
      </c>
      <c r="R2809">
        <f>IFERROR(MOD(L2809,VLOOKUP($A2809,STOK_AWAL,13,0)),0)</f>
        <v>0</v>
      </c>
      <c r="S2809" t="str">
        <f>K2809</f>
        <v/>
      </c>
      <c r="T2809">
        <f>R2809+(P2809*(IFERROR(VLOOKUP($A2809,STOK_AWAL,13,0),0)))</f>
        <v>0</v>
      </c>
      <c r="U2809" t="str">
        <f>M2809</f>
        <v/>
      </c>
    </row>
    <row r="2810" spans="1:21" x14ac:dyDescent="0.25">
      <c r="A2810" t="str">
        <f>IF('3.Stok Awal'!$A2810=0,"",'3.Stok Awal'!$A2810)</f>
        <v/>
      </c>
      <c r="B2810" t="str">
        <f>IF('3.Stok Awal'!$B2810=0,"",'3.Stok Awal'!$B2810)</f>
        <v/>
      </c>
      <c r="C2810" t="str">
        <f>IF('3.Stok Awal'!$C2810=0,"",'3.Stok Awal'!$C2810)</f>
        <v/>
      </c>
      <c r="D2810" t="str">
        <f>IF('3.Stok Awal'!$D2810=0,"",'3.Stok Awal'!$D2810)</f>
        <v/>
      </c>
      <c r="E2810" t="str">
        <f>IF('3.Stok Awal'!$E2810=0,"",'3.Stok Awal'!$E2810)</f>
        <v/>
      </c>
      <c r="F2810" s="4" t="str">
        <f>IF('3.Stok Awal'!$F2810=0,"",'3.Stok Awal'!$F2810)</f>
        <v/>
      </c>
      <c r="G2810" s="4" t="str">
        <f t="shared" si="43"/>
        <v/>
      </c>
      <c r="H2810">
        <f>IF('3.Stok Awal'!$I2810=0,0,'3.Stok Awal'!$I2810)</f>
        <v>0</v>
      </c>
      <c r="I2810" t="str">
        <f>IF('3.Stok Awal'!$J2810=0,"",'3.Stok Awal'!$J2810)</f>
        <v/>
      </c>
      <c r="J2810">
        <f>IF('3.Stok Awal'!$K2810=0,0,'3.Stok Awal'!$K2810)</f>
        <v>0</v>
      </c>
      <c r="K2810" t="str">
        <f>IF('3.Stok Awal'!$L2810=0,"",'3.Stok Awal'!$L2810)</f>
        <v/>
      </c>
      <c r="L2810">
        <f>IF('3.Stok Awal'!$N2810=0,0,'3.Stok Awal'!$N2810)</f>
        <v>0</v>
      </c>
      <c r="M2810" t="str">
        <f>IF('3.Stok Awal'!$O2810=0,"",'3.Stok Awal'!$O2810)</f>
        <v/>
      </c>
      <c r="N2810">
        <f>SUMIF('4.Sell to Trade'!$O$5:$O$5003,'5.Stok Akhir'!$G2810,'4.Sell to Trade'!$Q$5:$Q$5003)</f>
        <v>0</v>
      </c>
      <c r="O2810" t="str">
        <f>IF('3.Stok Awal'!$L2810=0,"",'3.Stok Awal'!$L2810)</f>
        <v/>
      </c>
      <c r="P2810">
        <f>IF(ISNA(VLOOKUP($A2810,STOK_AWAL,13,0)),0,IF(VLOOKUP($A2810,STOK_AWAL,13,0)&gt;0,ROUNDDOWN(L2810/VLOOKUP($A2810,STOK_AWAL,13,0),0),0))</f>
        <v>0</v>
      </c>
      <c r="Q2810" t="str">
        <f>I2810</f>
        <v/>
      </c>
      <c r="R2810">
        <f>IFERROR(MOD(L2810,VLOOKUP($A2810,STOK_AWAL,13,0)),0)</f>
        <v>0</v>
      </c>
      <c r="S2810" t="str">
        <f>K2810</f>
        <v/>
      </c>
      <c r="T2810">
        <f>R2810+(P2810*(IFERROR(VLOOKUP($A2810,STOK_AWAL,13,0),0)))</f>
        <v>0</v>
      </c>
      <c r="U2810" t="str">
        <f>M2810</f>
        <v/>
      </c>
    </row>
    <row r="2811" spans="1:21" x14ac:dyDescent="0.25">
      <c r="A2811" t="str">
        <f>IF('3.Stok Awal'!$A2811=0,"",'3.Stok Awal'!$A2811)</f>
        <v/>
      </c>
      <c r="B2811" t="str">
        <f>IF('3.Stok Awal'!$B2811=0,"",'3.Stok Awal'!$B2811)</f>
        <v/>
      </c>
      <c r="C2811" t="str">
        <f>IF('3.Stok Awal'!$C2811=0,"",'3.Stok Awal'!$C2811)</f>
        <v/>
      </c>
      <c r="D2811" t="str">
        <f>IF('3.Stok Awal'!$D2811=0,"",'3.Stok Awal'!$D2811)</f>
        <v/>
      </c>
      <c r="E2811" t="str">
        <f>IF('3.Stok Awal'!$E2811=0,"",'3.Stok Awal'!$E2811)</f>
        <v/>
      </c>
      <c r="F2811" s="4" t="str">
        <f>IF('3.Stok Awal'!$F2811=0,"",'3.Stok Awal'!$F2811)</f>
        <v/>
      </c>
      <c r="G2811" s="4" t="str">
        <f t="shared" si="43"/>
        <v/>
      </c>
      <c r="H2811">
        <f>IF('3.Stok Awal'!$I2811=0,0,'3.Stok Awal'!$I2811)</f>
        <v>0</v>
      </c>
      <c r="I2811" t="str">
        <f>IF('3.Stok Awal'!$J2811=0,"",'3.Stok Awal'!$J2811)</f>
        <v/>
      </c>
      <c r="J2811">
        <f>IF('3.Stok Awal'!$K2811=0,0,'3.Stok Awal'!$K2811)</f>
        <v>0</v>
      </c>
      <c r="K2811" t="str">
        <f>IF('3.Stok Awal'!$L2811=0,"",'3.Stok Awal'!$L2811)</f>
        <v/>
      </c>
      <c r="L2811">
        <f>IF('3.Stok Awal'!$N2811=0,0,'3.Stok Awal'!$N2811)</f>
        <v>0</v>
      </c>
      <c r="M2811" t="str">
        <f>IF('3.Stok Awal'!$O2811=0,"",'3.Stok Awal'!$O2811)</f>
        <v/>
      </c>
      <c r="N2811">
        <f>SUMIF('4.Sell to Trade'!$O$5:$O$5003,'5.Stok Akhir'!$G2811,'4.Sell to Trade'!$Q$5:$Q$5003)</f>
        <v>0</v>
      </c>
      <c r="O2811" t="str">
        <f>IF('3.Stok Awal'!$L2811=0,"",'3.Stok Awal'!$L2811)</f>
        <v/>
      </c>
      <c r="P2811">
        <f>IF(ISNA(VLOOKUP($A2811,STOK_AWAL,13,0)),0,IF(VLOOKUP($A2811,STOK_AWAL,13,0)&gt;0,ROUNDDOWN(L2811/VLOOKUP($A2811,STOK_AWAL,13,0),0),0))</f>
        <v>0</v>
      </c>
      <c r="Q2811" t="str">
        <f>I2811</f>
        <v/>
      </c>
      <c r="R2811">
        <f>IFERROR(MOD(L2811,VLOOKUP($A2811,STOK_AWAL,13,0)),0)</f>
        <v>0</v>
      </c>
      <c r="S2811" t="str">
        <f>K2811</f>
        <v/>
      </c>
      <c r="T2811">
        <f>R2811+(P2811*(IFERROR(VLOOKUP($A2811,STOK_AWAL,13,0),0)))</f>
        <v>0</v>
      </c>
      <c r="U2811" t="str">
        <f>M2811</f>
        <v/>
      </c>
    </row>
    <row r="2812" spans="1:21" x14ac:dyDescent="0.25">
      <c r="A2812" t="str">
        <f>IF('3.Stok Awal'!$A2812=0,"",'3.Stok Awal'!$A2812)</f>
        <v/>
      </c>
      <c r="B2812" t="str">
        <f>IF('3.Stok Awal'!$B2812=0,"",'3.Stok Awal'!$B2812)</f>
        <v/>
      </c>
      <c r="C2812" t="str">
        <f>IF('3.Stok Awal'!$C2812=0,"",'3.Stok Awal'!$C2812)</f>
        <v/>
      </c>
      <c r="D2812" t="str">
        <f>IF('3.Stok Awal'!$D2812=0,"",'3.Stok Awal'!$D2812)</f>
        <v/>
      </c>
      <c r="E2812" t="str">
        <f>IF('3.Stok Awal'!$E2812=0,"",'3.Stok Awal'!$E2812)</f>
        <v/>
      </c>
      <c r="F2812" s="4" t="str">
        <f>IF('3.Stok Awal'!$F2812=0,"",'3.Stok Awal'!$F2812)</f>
        <v/>
      </c>
      <c r="G2812" s="4" t="str">
        <f t="shared" si="43"/>
        <v/>
      </c>
      <c r="H2812">
        <f>IF('3.Stok Awal'!$I2812=0,0,'3.Stok Awal'!$I2812)</f>
        <v>0</v>
      </c>
      <c r="I2812" t="str">
        <f>IF('3.Stok Awal'!$J2812=0,"",'3.Stok Awal'!$J2812)</f>
        <v/>
      </c>
      <c r="J2812">
        <f>IF('3.Stok Awal'!$K2812=0,0,'3.Stok Awal'!$K2812)</f>
        <v>0</v>
      </c>
      <c r="K2812" t="str">
        <f>IF('3.Stok Awal'!$L2812=0,"",'3.Stok Awal'!$L2812)</f>
        <v/>
      </c>
      <c r="L2812">
        <f>IF('3.Stok Awal'!$N2812=0,0,'3.Stok Awal'!$N2812)</f>
        <v>0</v>
      </c>
      <c r="M2812" t="str">
        <f>IF('3.Stok Awal'!$O2812=0,"",'3.Stok Awal'!$O2812)</f>
        <v/>
      </c>
      <c r="N2812">
        <f>SUMIF('4.Sell to Trade'!$O$5:$O$5003,'5.Stok Akhir'!$G2812,'4.Sell to Trade'!$Q$5:$Q$5003)</f>
        <v>0</v>
      </c>
      <c r="O2812" t="str">
        <f>IF('3.Stok Awal'!$L2812=0,"",'3.Stok Awal'!$L2812)</f>
        <v/>
      </c>
      <c r="P2812">
        <f>IF(ISNA(VLOOKUP($A2812,STOK_AWAL,13,0)),0,IF(VLOOKUP($A2812,STOK_AWAL,13,0)&gt;0,ROUNDDOWN(L2812/VLOOKUP($A2812,STOK_AWAL,13,0),0),0))</f>
        <v>0</v>
      </c>
      <c r="Q2812" t="str">
        <f>I2812</f>
        <v/>
      </c>
      <c r="R2812">
        <f>IFERROR(MOD(L2812,VLOOKUP($A2812,STOK_AWAL,13,0)),0)</f>
        <v>0</v>
      </c>
      <c r="S2812" t="str">
        <f>K2812</f>
        <v/>
      </c>
      <c r="T2812">
        <f>R2812+(P2812*(IFERROR(VLOOKUP($A2812,STOK_AWAL,13,0),0)))</f>
        <v>0</v>
      </c>
      <c r="U2812" t="str">
        <f>M2812</f>
        <v/>
      </c>
    </row>
    <row r="2813" spans="1:21" x14ac:dyDescent="0.25">
      <c r="A2813" t="str">
        <f>IF('3.Stok Awal'!$A2813=0,"",'3.Stok Awal'!$A2813)</f>
        <v/>
      </c>
      <c r="B2813" t="str">
        <f>IF('3.Stok Awal'!$B2813=0,"",'3.Stok Awal'!$B2813)</f>
        <v/>
      </c>
      <c r="C2813" t="str">
        <f>IF('3.Stok Awal'!$C2813=0,"",'3.Stok Awal'!$C2813)</f>
        <v/>
      </c>
      <c r="D2813" t="str">
        <f>IF('3.Stok Awal'!$D2813=0,"",'3.Stok Awal'!$D2813)</f>
        <v/>
      </c>
      <c r="E2813" t="str">
        <f>IF('3.Stok Awal'!$E2813=0,"",'3.Stok Awal'!$E2813)</f>
        <v/>
      </c>
      <c r="F2813" s="4" t="str">
        <f>IF('3.Stok Awal'!$F2813=0,"",'3.Stok Awal'!$F2813)</f>
        <v/>
      </c>
      <c r="G2813" s="4" t="str">
        <f t="shared" si="43"/>
        <v/>
      </c>
      <c r="H2813">
        <f>IF('3.Stok Awal'!$I2813=0,0,'3.Stok Awal'!$I2813)</f>
        <v>0</v>
      </c>
      <c r="I2813" t="str">
        <f>IF('3.Stok Awal'!$J2813=0,"",'3.Stok Awal'!$J2813)</f>
        <v/>
      </c>
      <c r="J2813">
        <f>IF('3.Stok Awal'!$K2813=0,0,'3.Stok Awal'!$K2813)</f>
        <v>0</v>
      </c>
      <c r="K2813" t="str">
        <f>IF('3.Stok Awal'!$L2813=0,"",'3.Stok Awal'!$L2813)</f>
        <v/>
      </c>
      <c r="L2813">
        <f>IF('3.Stok Awal'!$N2813=0,0,'3.Stok Awal'!$N2813)</f>
        <v>0</v>
      </c>
      <c r="M2813" t="str">
        <f>IF('3.Stok Awal'!$O2813=0,"",'3.Stok Awal'!$O2813)</f>
        <v/>
      </c>
      <c r="N2813">
        <f>SUMIF('4.Sell to Trade'!$O$5:$O$5003,'5.Stok Akhir'!$G2813,'4.Sell to Trade'!$Q$5:$Q$5003)</f>
        <v>0</v>
      </c>
      <c r="O2813" t="str">
        <f>IF('3.Stok Awal'!$L2813=0,"",'3.Stok Awal'!$L2813)</f>
        <v/>
      </c>
      <c r="P2813">
        <f>IF(ISNA(VLOOKUP($A2813,STOK_AWAL,13,0)),0,IF(VLOOKUP($A2813,STOK_AWAL,13,0)&gt;0,ROUNDDOWN(L2813/VLOOKUP($A2813,STOK_AWAL,13,0),0),0))</f>
        <v>0</v>
      </c>
      <c r="Q2813" t="str">
        <f>I2813</f>
        <v/>
      </c>
      <c r="R2813">
        <f>IFERROR(MOD(L2813,VLOOKUP($A2813,STOK_AWAL,13,0)),0)</f>
        <v>0</v>
      </c>
      <c r="S2813" t="str">
        <f>K2813</f>
        <v/>
      </c>
      <c r="T2813">
        <f>R2813+(P2813*(IFERROR(VLOOKUP($A2813,STOK_AWAL,13,0),0)))</f>
        <v>0</v>
      </c>
      <c r="U2813" t="str">
        <f>M2813</f>
        <v/>
      </c>
    </row>
    <row r="2814" spans="1:21" x14ac:dyDescent="0.25">
      <c r="A2814" t="str">
        <f>IF('3.Stok Awal'!$A2814=0,"",'3.Stok Awal'!$A2814)</f>
        <v/>
      </c>
      <c r="B2814" t="str">
        <f>IF('3.Stok Awal'!$B2814=0,"",'3.Stok Awal'!$B2814)</f>
        <v/>
      </c>
      <c r="C2814" t="str">
        <f>IF('3.Stok Awal'!$C2814=0,"",'3.Stok Awal'!$C2814)</f>
        <v/>
      </c>
      <c r="D2814" t="str">
        <f>IF('3.Stok Awal'!$D2814=0,"",'3.Stok Awal'!$D2814)</f>
        <v/>
      </c>
      <c r="E2814" t="str">
        <f>IF('3.Stok Awal'!$E2814=0,"",'3.Stok Awal'!$E2814)</f>
        <v/>
      </c>
      <c r="F2814" s="4" t="str">
        <f>IF('3.Stok Awal'!$F2814=0,"",'3.Stok Awal'!$F2814)</f>
        <v/>
      </c>
      <c r="G2814" s="4" t="str">
        <f t="shared" si="43"/>
        <v/>
      </c>
      <c r="H2814">
        <f>IF('3.Stok Awal'!$I2814=0,0,'3.Stok Awal'!$I2814)</f>
        <v>0</v>
      </c>
      <c r="I2814" t="str">
        <f>IF('3.Stok Awal'!$J2814=0,"",'3.Stok Awal'!$J2814)</f>
        <v/>
      </c>
      <c r="J2814">
        <f>IF('3.Stok Awal'!$K2814=0,0,'3.Stok Awal'!$K2814)</f>
        <v>0</v>
      </c>
      <c r="K2814" t="str">
        <f>IF('3.Stok Awal'!$L2814=0,"",'3.Stok Awal'!$L2814)</f>
        <v/>
      </c>
      <c r="L2814">
        <f>IF('3.Stok Awal'!$N2814=0,0,'3.Stok Awal'!$N2814)</f>
        <v>0</v>
      </c>
      <c r="M2814" t="str">
        <f>IF('3.Stok Awal'!$O2814=0,"",'3.Stok Awal'!$O2814)</f>
        <v/>
      </c>
      <c r="N2814">
        <f>SUMIF('4.Sell to Trade'!$O$5:$O$5003,'5.Stok Akhir'!$G2814,'4.Sell to Trade'!$Q$5:$Q$5003)</f>
        <v>0</v>
      </c>
      <c r="O2814" t="str">
        <f>IF('3.Stok Awal'!$L2814=0,"",'3.Stok Awal'!$L2814)</f>
        <v/>
      </c>
      <c r="P2814">
        <f>IF(ISNA(VLOOKUP($A2814,STOK_AWAL,13,0)),0,IF(VLOOKUP($A2814,STOK_AWAL,13,0)&gt;0,ROUNDDOWN(L2814/VLOOKUP($A2814,STOK_AWAL,13,0),0),0))</f>
        <v>0</v>
      </c>
      <c r="Q2814" t="str">
        <f>I2814</f>
        <v/>
      </c>
      <c r="R2814">
        <f>IFERROR(MOD(L2814,VLOOKUP($A2814,STOK_AWAL,13,0)),0)</f>
        <v>0</v>
      </c>
      <c r="S2814" t="str">
        <f>K2814</f>
        <v/>
      </c>
      <c r="T2814">
        <f>R2814+(P2814*(IFERROR(VLOOKUP($A2814,STOK_AWAL,13,0),0)))</f>
        <v>0</v>
      </c>
      <c r="U2814" t="str">
        <f>M2814</f>
        <v/>
      </c>
    </row>
    <row r="2815" spans="1:21" x14ac:dyDescent="0.25">
      <c r="A2815" t="str">
        <f>IF('3.Stok Awal'!$A2815=0,"",'3.Stok Awal'!$A2815)</f>
        <v/>
      </c>
      <c r="B2815" t="str">
        <f>IF('3.Stok Awal'!$B2815=0,"",'3.Stok Awal'!$B2815)</f>
        <v/>
      </c>
      <c r="C2815" t="str">
        <f>IF('3.Stok Awal'!$C2815=0,"",'3.Stok Awal'!$C2815)</f>
        <v/>
      </c>
      <c r="D2815" t="str">
        <f>IF('3.Stok Awal'!$D2815=0,"",'3.Stok Awal'!$D2815)</f>
        <v/>
      </c>
      <c r="E2815" t="str">
        <f>IF('3.Stok Awal'!$E2815=0,"",'3.Stok Awal'!$E2815)</f>
        <v/>
      </c>
      <c r="F2815" s="4" t="str">
        <f>IF('3.Stok Awal'!$F2815=0,"",'3.Stok Awal'!$F2815)</f>
        <v/>
      </c>
      <c r="G2815" s="4" t="str">
        <f t="shared" si="43"/>
        <v/>
      </c>
      <c r="H2815">
        <f>IF('3.Stok Awal'!$I2815=0,0,'3.Stok Awal'!$I2815)</f>
        <v>0</v>
      </c>
      <c r="I2815" t="str">
        <f>IF('3.Stok Awal'!$J2815=0,"",'3.Stok Awal'!$J2815)</f>
        <v/>
      </c>
      <c r="J2815">
        <f>IF('3.Stok Awal'!$K2815=0,0,'3.Stok Awal'!$K2815)</f>
        <v>0</v>
      </c>
      <c r="K2815" t="str">
        <f>IF('3.Stok Awal'!$L2815=0,"",'3.Stok Awal'!$L2815)</f>
        <v/>
      </c>
      <c r="L2815">
        <f>IF('3.Stok Awal'!$N2815=0,0,'3.Stok Awal'!$N2815)</f>
        <v>0</v>
      </c>
      <c r="M2815" t="str">
        <f>IF('3.Stok Awal'!$O2815=0,"",'3.Stok Awal'!$O2815)</f>
        <v/>
      </c>
      <c r="N2815">
        <f>SUMIF('4.Sell to Trade'!$O$5:$O$5003,'5.Stok Akhir'!$G2815,'4.Sell to Trade'!$Q$5:$Q$5003)</f>
        <v>0</v>
      </c>
      <c r="O2815" t="str">
        <f>IF('3.Stok Awal'!$L2815=0,"",'3.Stok Awal'!$L2815)</f>
        <v/>
      </c>
      <c r="P2815">
        <f>IF(ISNA(VLOOKUP($A2815,STOK_AWAL,13,0)),0,IF(VLOOKUP($A2815,STOK_AWAL,13,0)&gt;0,ROUNDDOWN(L2815/VLOOKUP($A2815,STOK_AWAL,13,0),0),0))</f>
        <v>0</v>
      </c>
      <c r="Q2815" t="str">
        <f>I2815</f>
        <v/>
      </c>
      <c r="R2815">
        <f>IFERROR(MOD(L2815,VLOOKUP($A2815,STOK_AWAL,13,0)),0)</f>
        <v>0</v>
      </c>
      <c r="S2815" t="str">
        <f>K2815</f>
        <v/>
      </c>
      <c r="T2815">
        <f>R2815+(P2815*(IFERROR(VLOOKUP($A2815,STOK_AWAL,13,0),0)))</f>
        <v>0</v>
      </c>
      <c r="U2815" t="str">
        <f>M2815</f>
        <v/>
      </c>
    </row>
    <row r="2816" spans="1:21" x14ac:dyDescent="0.25">
      <c r="A2816" t="str">
        <f>IF('3.Stok Awal'!$A2816=0,"",'3.Stok Awal'!$A2816)</f>
        <v/>
      </c>
      <c r="B2816" t="str">
        <f>IF('3.Stok Awal'!$B2816=0,"",'3.Stok Awal'!$B2816)</f>
        <v/>
      </c>
      <c r="C2816" t="str">
        <f>IF('3.Stok Awal'!$C2816=0,"",'3.Stok Awal'!$C2816)</f>
        <v/>
      </c>
      <c r="D2816" t="str">
        <f>IF('3.Stok Awal'!$D2816=0,"",'3.Stok Awal'!$D2816)</f>
        <v/>
      </c>
      <c r="E2816" t="str">
        <f>IF('3.Stok Awal'!$E2816=0,"",'3.Stok Awal'!$E2816)</f>
        <v/>
      </c>
      <c r="F2816" s="4" t="str">
        <f>IF('3.Stok Awal'!$F2816=0,"",'3.Stok Awal'!$F2816)</f>
        <v/>
      </c>
      <c r="G2816" s="4" t="str">
        <f t="shared" si="43"/>
        <v/>
      </c>
      <c r="H2816">
        <f>IF('3.Stok Awal'!$I2816=0,0,'3.Stok Awal'!$I2816)</f>
        <v>0</v>
      </c>
      <c r="I2816" t="str">
        <f>IF('3.Stok Awal'!$J2816=0,"",'3.Stok Awal'!$J2816)</f>
        <v/>
      </c>
      <c r="J2816">
        <f>IF('3.Stok Awal'!$K2816=0,0,'3.Stok Awal'!$K2816)</f>
        <v>0</v>
      </c>
      <c r="K2816" t="str">
        <f>IF('3.Stok Awal'!$L2816=0,"",'3.Stok Awal'!$L2816)</f>
        <v/>
      </c>
      <c r="L2816">
        <f>IF('3.Stok Awal'!$N2816=0,0,'3.Stok Awal'!$N2816)</f>
        <v>0</v>
      </c>
      <c r="M2816" t="str">
        <f>IF('3.Stok Awal'!$O2816=0,"",'3.Stok Awal'!$O2816)</f>
        <v/>
      </c>
      <c r="N2816">
        <f>SUMIF('4.Sell to Trade'!$O$5:$O$5003,'5.Stok Akhir'!$G2816,'4.Sell to Trade'!$Q$5:$Q$5003)</f>
        <v>0</v>
      </c>
      <c r="O2816" t="str">
        <f>IF('3.Stok Awal'!$L2816=0,"",'3.Stok Awal'!$L2816)</f>
        <v/>
      </c>
      <c r="P2816">
        <f>IF(ISNA(VLOOKUP($A2816,STOK_AWAL,13,0)),0,IF(VLOOKUP($A2816,STOK_AWAL,13,0)&gt;0,ROUNDDOWN(L2816/VLOOKUP($A2816,STOK_AWAL,13,0),0),0))</f>
        <v>0</v>
      </c>
      <c r="Q2816" t="str">
        <f>I2816</f>
        <v/>
      </c>
      <c r="R2816">
        <f>IFERROR(MOD(L2816,VLOOKUP($A2816,STOK_AWAL,13,0)),0)</f>
        <v>0</v>
      </c>
      <c r="S2816" t="str">
        <f>K2816</f>
        <v/>
      </c>
      <c r="T2816">
        <f>R2816+(P2816*(IFERROR(VLOOKUP($A2816,STOK_AWAL,13,0),0)))</f>
        <v>0</v>
      </c>
      <c r="U2816" t="str">
        <f>M2816</f>
        <v/>
      </c>
    </row>
    <row r="2817" spans="1:21" x14ac:dyDescent="0.25">
      <c r="A2817" t="str">
        <f>IF('3.Stok Awal'!$A2817=0,"",'3.Stok Awal'!$A2817)</f>
        <v/>
      </c>
      <c r="B2817" t="str">
        <f>IF('3.Stok Awal'!$B2817=0,"",'3.Stok Awal'!$B2817)</f>
        <v/>
      </c>
      <c r="C2817" t="str">
        <f>IF('3.Stok Awal'!$C2817=0,"",'3.Stok Awal'!$C2817)</f>
        <v/>
      </c>
      <c r="D2817" t="str">
        <f>IF('3.Stok Awal'!$D2817=0,"",'3.Stok Awal'!$D2817)</f>
        <v/>
      </c>
      <c r="E2817" t="str">
        <f>IF('3.Stok Awal'!$E2817=0,"",'3.Stok Awal'!$E2817)</f>
        <v/>
      </c>
      <c r="F2817" s="4" t="str">
        <f>IF('3.Stok Awal'!$F2817=0,"",'3.Stok Awal'!$F2817)</f>
        <v/>
      </c>
      <c r="G2817" s="4" t="str">
        <f t="shared" si="43"/>
        <v/>
      </c>
      <c r="H2817">
        <f>IF('3.Stok Awal'!$I2817=0,0,'3.Stok Awal'!$I2817)</f>
        <v>0</v>
      </c>
      <c r="I2817" t="str">
        <f>IF('3.Stok Awal'!$J2817=0,"",'3.Stok Awal'!$J2817)</f>
        <v/>
      </c>
      <c r="J2817">
        <f>IF('3.Stok Awal'!$K2817=0,0,'3.Stok Awal'!$K2817)</f>
        <v>0</v>
      </c>
      <c r="K2817" t="str">
        <f>IF('3.Stok Awal'!$L2817=0,"",'3.Stok Awal'!$L2817)</f>
        <v/>
      </c>
      <c r="L2817">
        <f>IF('3.Stok Awal'!$N2817=0,0,'3.Stok Awal'!$N2817)</f>
        <v>0</v>
      </c>
      <c r="M2817" t="str">
        <f>IF('3.Stok Awal'!$O2817=0,"",'3.Stok Awal'!$O2817)</f>
        <v/>
      </c>
      <c r="N2817">
        <f>SUMIF('4.Sell to Trade'!$O$5:$O$5003,'5.Stok Akhir'!$G2817,'4.Sell to Trade'!$Q$5:$Q$5003)</f>
        <v>0</v>
      </c>
      <c r="O2817" t="str">
        <f>IF('3.Stok Awal'!$L2817=0,"",'3.Stok Awal'!$L2817)</f>
        <v/>
      </c>
      <c r="P2817">
        <f>IF(ISNA(VLOOKUP($A2817,STOK_AWAL,13,0)),0,IF(VLOOKUP($A2817,STOK_AWAL,13,0)&gt;0,ROUNDDOWN(L2817/VLOOKUP($A2817,STOK_AWAL,13,0),0),0))</f>
        <v>0</v>
      </c>
      <c r="Q2817" t="str">
        <f>I2817</f>
        <v/>
      </c>
      <c r="R2817">
        <f>IFERROR(MOD(L2817,VLOOKUP($A2817,STOK_AWAL,13,0)),0)</f>
        <v>0</v>
      </c>
      <c r="S2817" t="str">
        <f>K2817</f>
        <v/>
      </c>
      <c r="T2817">
        <f>R2817+(P2817*(IFERROR(VLOOKUP($A2817,STOK_AWAL,13,0),0)))</f>
        <v>0</v>
      </c>
      <c r="U2817" t="str">
        <f>M2817</f>
        <v/>
      </c>
    </row>
    <row r="2818" spans="1:21" x14ac:dyDescent="0.25">
      <c r="A2818" t="str">
        <f>IF('3.Stok Awal'!$A2818=0,"",'3.Stok Awal'!$A2818)</f>
        <v/>
      </c>
      <c r="B2818" t="str">
        <f>IF('3.Stok Awal'!$B2818=0,"",'3.Stok Awal'!$B2818)</f>
        <v/>
      </c>
      <c r="C2818" t="str">
        <f>IF('3.Stok Awal'!$C2818=0,"",'3.Stok Awal'!$C2818)</f>
        <v/>
      </c>
      <c r="D2818" t="str">
        <f>IF('3.Stok Awal'!$D2818=0,"",'3.Stok Awal'!$D2818)</f>
        <v/>
      </c>
      <c r="E2818" t="str">
        <f>IF('3.Stok Awal'!$E2818=0,"",'3.Stok Awal'!$E2818)</f>
        <v/>
      </c>
      <c r="F2818" s="4" t="str">
        <f>IF('3.Stok Awal'!$F2818=0,"",'3.Stok Awal'!$F2818)</f>
        <v/>
      </c>
      <c r="G2818" s="4" t="str">
        <f t="shared" si="43"/>
        <v/>
      </c>
      <c r="H2818">
        <f>IF('3.Stok Awal'!$I2818=0,0,'3.Stok Awal'!$I2818)</f>
        <v>0</v>
      </c>
      <c r="I2818" t="str">
        <f>IF('3.Stok Awal'!$J2818=0,"",'3.Stok Awal'!$J2818)</f>
        <v/>
      </c>
      <c r="J2818">
        <f>IF('3.Stok Awal'!$K2818=0,0,'3.Stok Awal'!$K2818)</f>
        <v>0</v>
      </c>
      <c r="K2818" t="str">
        <f>IF('3.Stok Awal'!$L2818=0,"",'3.Stok Awal'!$L2818)</f>
        <v/>
      </c>
      <c r="L2818">
        <f>IF('3.Stok Awal'!$N2818=0,0,'3.Stok Awal'!$N2818)</f>
        <v>0</v>
      </c>
      <c r="M2818" t="str">
        <f>IF('3.Stok Awal'!$O2818=0,"",'3.Stok Awal'!$O2818)</f>
        <v/>
      </c>
      <c r="N2818">
        <f>SUMIF('4.Sell to Trade'!$O$5:$O$5003,'5.Stok Akhir'!$G2818,'4.Sell to Trade'!$Q$5:$Q$5003)</f>
        <v>0</v>
      </c>
      <c r="O2818" t="str">
        <f>IF('3.Stok Awal'!$L2818=0,"",'3.Stok Awal'!$L2818)</f>
        <v/>
      </c>
      <c r="P2818">
        <f>IF(ISNA(VLOOKUP($A2818,STOK_AWAL,13,0)),0,IF(VLOOKUP($A2818,STOK_AWAL,13,0)&gt;0,ROUNDDOWN(L2818/VLOOKUP($A2818,STOK_AWAL,13,0),0),0))</f>
        <v>0</v>
      </c>
      <c r="Q2818" t="str">
        <f>I2818</f>
        <v/>
      </c>
      <c r="R2818">
        <f>IFERROR(MOD(L2818,VLOOKUP($A2818,STOK_AWAL,13,0)),0)</f>
        <v>0</v>
      </c>
      <c r="S2818" t="str">
        <f>K2818</f>
        <v/>
      </c>
      <c r="T2818">
        <f>R2818+(P2818*(IFERROR(VLOOKUP($A2818,STOK_AWAL,13,0),0)))</f>
        <v>0</v>
      </c>
      <c r="U2818" t="str">
        <f>M2818</f>
        <v/>
      </c>
    </row>
    <row r="2819" spans="1:21" x14ac:dyDescent="0.25">
      <c r="A2819" t="str">
        <f>IF('3.Stok Awal'!$A2819=0,"",'3.Stok Awal'!$A2819)</f>
        <v/>
      </c>
      <c r="B2819" t="str">
        <f>IF('3.Stok Awal'!$B2819=0,"",'3.Stok Awal'!$B2819)</f>
        <v/>
      </c>
      <c r="C2819" t="str">
        <f>IF('3.Stok Awal'!$C2819=0,"",'3.Stok Awal'!$C2819)</f>
        <v/>
      </c>
      <c r="D2819" t="str">
        <f>IF('3.Stok Awal'!$D2819=0,"",'3.Stok Awal'!$D2819)</f>
        <v/>
      </c>
      <c r="E2819" t="str">
        <f>IF('3.Stok Awal'!$E2819=0,"",'3.Stok Awal'!$E2819)</f>
        <v/>
      </c>
      <c r="F2819" s="4" t="str">
        <f>IF('3.Stok Awal'!$F2819=0,"",'3.Stok Awal'!$F2819)</f>
        <v/>
      </c>
      <c r="G2819" s="4" t="str">
        <f t="shared" si="43"/>
        <v/>
      </c>
      <c r="H2819">
        <f>IF('3.Stok Awal'!$I2819=0,0,'3.Stok Awal'!$I2819)</f>
        <v>0</v>
      </c>
      <c r="I2819" t="str">
        <f>IF('3.Stok Awal'!$J2819=0,"",'3.Stok Awal'!$J2819)</f>
        <v/>
      </c>
      <c r="J2819">
        <f>IF('3.Stok Awal'!$K2819=0,0,'3.Stok Awal'!$K2819)</f>
        <v>0</v>
      </c>
      <c r="K2819" t="str">
        <f>IF('3.Stok Awal'!$L2819=0,"",'3.Stok Awal'!$L2819)</f>
        <v/>
      </c>
      <c r="L2819">
        <f>IF('3.Stok Awal'!$N2819=0,0,'3.Stok Awal'!$N2819)</f>
        <v>0</v>
      </c>
      <c r="M2819" t="str">
        <f>IF('3.Stok Awal'!$O2819=0,"",'3.Stok Awal'!$O2819)</f>
        <v/>
      </c>
      <c r="N2819">
        <f>SUMIF('4.Sell to Trade'!$O$5:$O$5003,'5.Stok Akhir'!$G2819,'4.Sell to Trade'!$Q$5:$Q$5003)</f>
        <v>0</v>
      </c>
      <c r="O2819" t="str">
        <f>IF('3.Stok Awal'!$L2819=0,"",'3.Stok Awal'!$L2819)</f>
        <v/>
      </c>
      <c r="P2819">
        <f>IF(ISNA(VLOOKUP($A2819,STOK_AWAL,13,0)),0,IF(VLOOKUP($A2819,STOK_AWAL,13,0)&gt;0,ROUNDDOWN(L2819/VLOOKUP($A2819,STOK_AWAL,13,0),0),0))</f>
        <v>0</v>
      </c>
      <c r="Q2819" t="str">
        <f>I2819</f>
        <v/>
      </c>
      <c r="R2819">
        <f>IFERROR(MOD(L2819,VLOOKUP($A2819,STOK_AWAL,13,0)),0)</f>
        <v>0</v>
      </c>
      <c r="S2819" t="str">
        <f>K2819</f>
        <v/>
      </c>
      <c r="T2819">
        <f>R2819+(P2819*(IFERROR(VLOOKUP($A2819,STOK_AWAL,13,0),0)))</f>
        <v>0</v>
      </c>
      <c r="U2819" t="str">
        <f>M2819</f>
        <v/>
      </c>
    </row>
    <row r="2820" spans="1:21" x14ac:dyDescent="0.25">
      <c r="A2820" t="str">
        <f>IF('3.Stok Awal'!$A2820=0,"",'3.Stok Awal'!$A2820)</f>
        <v/>
      </c>
      <c r="B2820" t="str">
        <f>IF('3.Stok Awal'!$B2820=0,"",'3.Stok Awal'!$B2820)</f>
        <v/>
      </c>
      <c r="C2820" t="str">
        <f>IF('3.Stok Awal'!$C2820=0,"",'3.Stok Awal'!$C2820)</f>
        <v/>
      </c>
      <c r="D2820" t="str">
        <f>IF('3.Stok Awal'!$D2820=0,"",'3.Stok Awal'!$D2820)</f>
        <v/>
      </c>
      <c r="E2820" t="str">
        <f>IF('3.Stok Awal'!$E2820=0,"",'3.Stok Awal'!$E2820)</f>
        <v/>
      </c>
      <c r="F2820" s="4" t="str">
        <f>IF('3.Stok Awal'!$F2820=0,"",'3.Stok Awal'!$F2820)</f>
        <v/>
      </c>
      <c r="G2820" s="4" t="str">
        <f t="shared" si="43"/>
        <v/>
      </c>
      <c r="H2820">
        <f>IF('3.Stok Awal'!$I2820=0,0,'3.Stok Awal'!$I2820)</f>
        <v>0</v>
      </c>
      <c r="I2820" t="str">
        <f>IF('3.Stok Awal'!$J2820=0,"",'3.Stok Awal'!$J2820)</f>
        <v/>
      </c>
      <c r="J2820">
        <f>IF('3.Stok Awal'!$K2820=0,0,'3.Stok Awal'!$K2820)</f>
        <v>0</v>
      </c>
      <c r="K2820" t="str">
        <f>IF('3.Stok Awal'!$L2820=0,"",'3.Stok Awal'!$L2820)</f>
        <v/>
      </c>
      <c r="L2820">
        <f>IF('3.Stok Awal'!$N2820=0,0,'3.Stok Awal'!$N2820)</f>
        <v>0</v>
      </c>
      <c r="M2820" t="str">
        <f>IF('3.Stok Awal'!$O2820=0,"",'3.Stok Awal'!$O2820)</f>
        <v/>
      </c>
      <c r="N2820">
        <f>SUMIF('4.Sell to Trade'!$O$5:$O$5003,'5.Stok Akhir'!$G2820,'4.Sell to Trade'!$Q$5:$Q$5003)</f>
        <v>0</v>
      </c>
      <c r="O2820" t="str">
        <f>IF('3.Stok Awal'!$L2820=0,"",'3.Stok Awal'!$L2820)</f>
        <v/>
      </c>
      <c r="P2820">
        <f>IF(ISNA(VLOOKUP($A2820,STOK_AWAL,13,0)),0,IF(VLOOKUP($A2820,STOK_AWAL,13,0)&gt;0,ROUNDDOWN(L2820/VLOOKUP($A2820,STOK_AWAL,13,0),0),0))</f>
        <v>0</v>
      </c>
      <c r="Q2820" t="str">
        <f>I2820</f>
        <v/>
      </c>
      <c r="R2820">
        <f>IFERROR(MOD(L2820,VLOOKUP($A2820,STOK_AWAL,13,0)),0)</f>
        <v>0</v>
      </c>
      <c r="S2820" t="str">
        <f>K2820</f>
        <v/>
      </c>
      <c r="T2820">
        <f>R2820+(P2820*(IFERROR(VLOOKUP($A2820,STOK_AWAL,13,0),0)))</f>
        <v>0</v>
      </c>
      <c r="U2820" t="str">
        <f>M2820</f>
        <v/>
      </c>
    </row>
    <row r="2821" spans="1:21" x14ac:dyDescent="0.25">
      <c r="A2821" t="str">
        <f>IF('3.Stok Awal'!$A2821=0,"",'3.Stok Awal'!$A2821)</f>
        <v/>
      </c>
      <c r="B2821" t="str">
        <f>IF('3.Stok Awal'!$B2821=0,"",'3.Stok Awal'!$B2821)</f>
        <v/>
      </c>
      <c r="C2821" t="str">
        <f>IF('3.Stok Awal'!$C2821=0,"",'3.Stok Awal'!$C2821)</f>
        <v/>
      </c>
      <c r="D2821" t="str">
        <f>IF('3.Stok Awal'!$D2821=0,"",'3.Stok Awal'!$D2821)</f>
        <v/>
      </c>
      <c r="E2821" t="str">
        <f>IF('3.Stok Awal'!$E2821=0,"",'3.Stok Awal'!$E2821)</f>
        <v/>
      </c>
      <c r="F2821" s="4" t="str">
        <f>IF('3.Stok Awal'!$F2821=0,"",'3.Stok Awal'!$F2821)</f>
        <v/>
      </c>
      <c r="G2821" s="4" t="str">
        <f t="shared" si="43"/>
        <v/>
      </c>
      <c r="H2821">
        <f>IF('3.Stok Awal'!$I2821=0,0,'3.Stok Awal'!$I2821)</f>
        <v>0</v>
      </c>
      <c r="I2821" t="str">
        <f>IF('3.Stok Awal'!$J2821=0,"",'3.Stok Awal'!$J2821)</f>
        <v/>
      </c>
      <c r="J2821">
        <f>IF('3.Stok Awal'!$K2821=0,0,'3.Stok Awal'!$K2821)</f>
        <v>0</v>
      </c>
      <c r="K2821" t="str">
        <f>IF('3.Stok Awal'!$L2821=0,"",'3.Stok Awal'!$L2821)</f>
        <v/>
      </c>
      <c r="L2821">
        <f>IF('3.Stok Awal'!$N2821=0,0,'3.Stok Awal'!$N2821)</f>
        <v>0</v>
      </c>
      <c r="M2821" t="str">
        <f>IF('3.Stok Awal'!$O2821=0,"",'3.Stok Awal'!$O2821)</f>
        <v/>
      </c>
      <c r="N2821">
        <f>SUMIF('4.Sell to Trade'!$O$5:$O$5003,'5.Stok Akhir'!$G2821,'4.Sell to Trade'!$Q$5:$Q$5003)</f>
        <v>0</v>
      </c>
      <c r="O2821" t="str">
        <f>IF('3.Stok Awal'!$L2821=0,"",'3.Stok Awal'!$L2821)</f>
        <v/>
      </c>
      <c r="P2821">
        <f>IF(ISNA(VLOOKUP($A2821,STOK_AWAL,13,0)),0,IF(VLOOKUP($A2821,STOK_AWAL,13,0)&gt;0,ROUNDDOWN(L2821/VLOOKUP($A2821,STOK_AWAL,13,0),0),0))</f>
        <v>0</v>
      </c>
      <c r="Q2821" t="str">
        <f>I2821</f>
        <v/>
      </c>
      <c r="R2821">
        <f>IFERROR(MOD(L2821,VLOOKUP($A2821,STOK_AWAL,13,0)),0)</f>
        <v>0</v>
      </c>
      <c r="S2821" t="str">
        <f>K2821</f>
        <v/>
      </c>
      <c r="T2821">
        <f>R2821+(P2821*(IFERROR(VLOOKUP($A2821,STOK_AWAL,13,0),0)))</f>
        <v>0</v>
      </c>
      <c r="U2821" t="str">
        <f>M2821</f>
        <v/>
      </c>
    </row>
    <row r="2822" spans="1:21" x14ac:dyDescent="0.25">
      <c r="A2822" t="str">
        <f>IF('3.Stok Awal'!$A2822=0,"",'3.Stok Awal'!$A2822)</f>
        <v/>
      </c>
      <c r="B2822" t="str">
        <f>IF('3.Stok Awal'!$B2822=0,"",'3.Stok Awal'!$B2822)</f>
        <v/>
      </c>
      <c r="C2822" t="str">
        <f>IF('3.Stok Awal'!$C2822=0,"",'3.Stok Awal'!$C2822)</f>
        <v/>
      </c>
      <c r="D2822" t="str">
        <f>IF('3.Stok Awal'!$D2822=0,"",'3.Stok Awal'!$D2822)</f>
        <v/>
      </c>
      <c r="E2822" t="str">
        <f>IF('3.Stok Awal'!$E2822=0,"",'3.Stok Awal'!$E2822)</f>
        <v/>
      </c>
      <c r="F2822" s="4" t="str">
        <f>IF('3.Stok Awal'!$F2822=0,"",'3.Stok Awal'!$F2822)</f>
        <v/>
      </c>
      <c r="G2822" s="4" t="str">
        <f t="shared" ref="G2822:G2885" si="44">A2822&amp;F2822</f>
        <v/>
      </c>
      <c r="H2822">
        <f>IF('3.Stok Awal'!$I2822=0,0,'3.Stok Awal'!$I2822)</f>
        <v>0</v>
      </c>
      <c r="I2822" t="str">
        <f>IF('3.Stok Awal'!$J2822=0,"",'3.Stok Awal'!$J2822)</f>
        <v/>
      </c>
      <c r="J2822">
        <f>IF('3.Stok Awal'!$K2822=0,0,'3.Stok Awal'!$K2822)</f>
        <v>0</v>
      </c>
      <c r="K2822" t="str">
        <f>IF('3.Stok Awal'!$L2822=0,"",'3.Stok Awal'!$L2822)</f>
        <v/>
      </c>
      <c r="L2822">
        <f>IF('3.Stok Awal'!$N2822=0,0,'3.Stok Awal'!$N2822)</f>
        <v>0</v>
      </c>
      <c r="M2822" t="str">
        <f>IF('3.Stok Awal'!$O2822=0,"",'3.Stok Awal'!$O2822)</f>
        <v/>
      </c>
      <c r="N2822">
        <f>SUMIF('4.Sell to Trade'!$O$5:$O$5003,'5.Stok Akhir'!$G2822,'4.Sell to Trade'!$Q$5:$Q$5003)</f>
        <v>0</v>
      </c>
      <c r="O2822" t="str">
        <f>IF('3.Stok Awal'!$L2822=0,"",'3.Stok Awal'!$L2822)</f>
        <v/>
      </c>
      <c r="P2822">
        <f>IF(ISNA(VLOOKUP($A2822,STOK_AWAL,13,0)),0,IF(VLOOKUP($A2822,STOK_AWAL,13,0)&gt;0,ROUNDDOWN(L2822/VLOOKUP($A2822,STOK_AWAL,13,0),0),0))</f>
        <v>0</v>
      </c>
      <c r="Q2822" t="str">
        <f>I2822</f>
        <v/>
      </c>
      <c r="R2822">
        <f>IFERROR(MOD(L2822,VLOOKUP($A2822,STOK_AWAL,13,0)),0)</f>
        <v>0</v>
      </c>
      <c r="S2822" t="str">
        <f>K2822</f>
        <v/>
      </c>
      <c r="T2822">
        <f>R2822+(P2822*(IFERROR(VLOOKUP($A2822,STOK_AWAL,13,0),0)))</f>
        <v>0</v>
      </c>
      <c r="U2822" t="str">
        <f>M2822</f>
        <v/>
      </c>
    </row>
    <row r="2823" spans="1:21" x14ac:dyDescent="0.25">
      <c r="A2823" t="str">
        <f>IF('3.Stok Awal'!$A2823=0,"",'3.Stok Awal'!$A2823)</f>
        <v/>
      </c>
      <c r="B2823" t="str">
        <f>IF('3.Stok Awal'!$B2823=0,"",'3.Stok Awal'!$B2823)</f>
        <v/>
      </c>
      <c r="C2823" t="str">
        <f>IF('3.Stok Awal'!$C2823=0,"",'3.Stok Awal'!$C2823)</f>
        <v/>
      </c>
      <c r="D2823" t="str">
        <f>IF('3.Stok Awal'!$D2823=0,"",'3.Stok Awal'!$D2823)</f>
        <v/>
      </c>
      <c r="E2823" t="str">
        <f>IF('3.Stok Awal'!$E2823=0,"",'3.Stok Awal'!$E2823)</f>
        <v/>
      </c>
      <c r="F2823" s="4" t="str">
        <f>IF('3.Stok Awal'!$F2823=0,"",'3.Stok Awal'!$F2823)</f>
        <v/>
      </c>
      <c r="G2823" s="4" t="str">
        <f t="shared" si="44"/>
        <v/>
      </c>
      <c r="H2823">
        <f>IF('3.Stok Awal'!$I2823=0,0,'3.Stok Awal'!$I2823)</f>
        <v>0</v>
      </c>
      <c r="I2823" t="str">
        <f>IF('3.Stok Awal'!$J2823=0,"",'3.Stok Awal'!$J2823)</f>
        <v/>
      </c>
      <c r="J2823">
        <f>IF('3.Stok Awal'!$K2823=0,0,'3.Stok Awal'!$K2823)</f>
        <v>0</v>
      </c>
      <c r="K2823" t="str">
        <f>IF('3.Stok Awal'!$L2823=0,"",'3.Stok Awal'!$L2823)</f>
        <v/>
      </c>
      <c r="L2823">
        <f>IF('3.Stok Awal'!$N2823=0,0,'3.Stok Awal'!$N2823)</f>
        <v>0</v>
      </c>
      <c r="M2823" t="str">
        <f>IF('3.Stok Awal'!$O2823=0,"",'3.Stok Awal'!$O2823)</f>
        <v/>
      </c>
      <c r="N2823">
        <f>SUMIF('4.Sell to Trade'!$O$5:$O$5003,'5.Stok Akhir'!$G2823,'4.Sell to Trade'!$Q$5:$Q$5003)</f>
        <v>0</v>
      </c>
      <c r="O2823" t="str">
        <f>IF('3.Stok Awal'!$L2823=0,"",'3.Stok Awal'!$L2823)</f>
        <v/>
      </c>
      <c r="P2823">
        <f>IF(ISNA(VLOOKUP($A2823,STOK_AWAL,13,0)),0,IF(VLOOKUP($A2823,STOK_AWAL,13,0)&gt;0,ROUNDDOWN(L2823/VLOOKUP($A2823,STOK_AWAL,13,0),0),0))</f>
        <v>0</v>
      </c>
      <c r="Q2823" t="str">
        <f>I2823</f>
        <v/>
      </c>
      <c r="R2823">
        <f>IFERROR(MOD(L2823,VLOOKUP($A2823,STOK_AWAL,13,0)),0)</f>
        <v>0</v>
      </c>
      <c r="S2823" t="str">
        <f>K2823</f>
        <v/>
      </c>
      <c r="T2823">
        <f>R2823+(P2823*(IFERROR(VLOOKUP($A2823,STOK_AWAL,13,0),0)))</f>
        <v>0</v>
      </c>
      <c r="U2823" t="str">
        <f>M2823</f>
        <v/>
      </c>
    </row>
    <row r="2824" spans="1:21" x14ac:dyDescent="0.25">
      <c r="A2824" t="str">
        <f>IF('3.Stok Awal'!$A2824=0,"",'3.Stok Awal'!$A2824)</f>
        <v/>
      </c>
      <c r="B2824" t="str">
        <f>IF('3.Stok Awal'!$B2824=0,"",'3.Stok Awal'!$B2824)</f>
        <v/>
      </c>
      <c r="C2824" t="str">
        <f>IF('3.Stok Awal'!$C2824=0,"",'3.Stok Awal'!$C2824)</f>
        <v/>
      </c>
      <c r="D2824" t="str">
        <f>IF('3.Stok Awal'!$D2824=0,"",'3.Stok Awal'!$D2824)</f>
        <v/>
      </c>
      <c r="E2824" t="str">
        <f>IF('3.Stok Awal'!$E2824=0,"",'3.Stok Awal'!$E2824)</f>
        <v/>
      </c>
      <c r="F2824" s="4" t="str">
        <f>IF('3.Stok Awal'!$F2824=0,"",'3.Stok Awal'!$F2824)</f>
        <v/>
      </c>
      <c r="G2824" s="4" t="str">
        <f t="shared" si="44"/>
        <v/>
      </c>
      <c r="H2824">
        <f>IF('3.Stok Awal'!$I2824=0,0,'3.Stok Awal'!$I2824)</f>
        <v>0</v>
      </c>
      <c r="I2824" t="str">
        <f>IF('3.Stok Awal'!$J2824=0,"",'3.Stok Awal'!$J2824)</f>
        <v/>
      </c>
      <c r="J2824">
        <f>IF('3.Stok Awal'!$K2824=0,0,'3.Stok Awal'!$K2824)</f>
        <v>0</v>
      </c>
      <c r="K2824" t="str">
        <f>IF('3.Stok Awal'!$L2824=0,"",'3.Stok Awal'!$L2824)</f>
        <v/>
      </c>
      <c r="L2824">
        <f>IF('3.Stok Awal'!$N2824=0,0,'3.Stok Awal'!$N2824)</f>
        <v>0</v>
      </c>
      <c r="M2824" t="str">
        <f>IF('3.Stok Awal'!$O2824=0,"",'3.Stok Awal'!$O2824)</f>
        <v/>
      </c>
      <c r="N2824">
        <f>SUMIF('4.Sell to Trade'!$O$5:$O$5003,'5.Stok Akhir'!$G2824,'4.Sell to Trade'!$Q$5:$Q$5003)</f>
        <v>0</v>
      </c>
      <c r="O2824" t="str">
        <f>IF('3.Stok Awal'!$L2824=0,"",'3.Stok Awal'!$L2824)</f>
        <v/>
      </c>
      <c r="P2824">
        <f>IF(ISNA(VLOOKUP($A2824,STOK_AWAL,13,0)),0,IF(VLOOKUP($A2824,STOK_AWAL,13,0)&gt;0,ROUNDDOWN(L2824/VLOOKUP($A2824,STOK_AWAL,13,0),0),0))</f>
        <v>0</v>
      </c>
      <c r="Q2824" t="str">
        <f>I2824</f>
        <v/>
      </c>
      <c r="R2824">
        <f>IFERROR(MOD(L2824,VLOOKUP($A2824,STOK_AWAL,13,0)),0)</f>
        <v>0</v>
      </c>
      <c r="S2824" t="str">
        <f>K2824</f>
        <v/>
      </c>
      <c r="T2824">
        <f>R2824+(P2824*(IFERROR(VLOOKUP($A2824,STOK_AWAL,13,0),0)))</f>
        <v>0</v>
      </c>
      <c r="U2824" t="str">
        <f>M2824</f>
        <v/>
      </c>
    </row>
    <row r="2825" spans="1:21" x14ac:dyDescent="0.25">
      <c r="A2825" t="str">
        <f>IF('3.Stok Awal'!$A2825=0,"",'3.Stok Awal'!$A2825)</f>
        <v/>
      </c>
      <c r="B2825" t="str">
        <f>IF('3.Stok Awal'!$B2825=0,"",'3.Stok Awal'!$B2825)</f>
        <v/>
      </c>
      <c r="C2825" t="str">
        <f>IF('3.Stok Awal'!$C2825=0,"",'3.Stok Awal'!$C2825)</f>
        <v/>
      </c>
      <c r="D2825" t="str">
        <f>IF('3.Stok Awal'!$D2825=0,"",'3.Stok Awal'!$D2825)</f>
        <v/>
      </c>
      <c r="E2825" t="str">
        <f>IF('3.Stok Awal'!$E2825=0,"",'3.Stok Awal'!$E2825)</f>
        <v/>
      </c>
      <c r="F2825" s="4" t="str">
        <f>IF('3.Stok Awal'!$F2825=0,"",'3.Stok Awal'!$F2825)</f>
        <v/>
      </c>
      <c r="G2825" s="4" t="str">
        <f t="shared" si="44"/>
        <v/>
      </c>
      <c r="H2825">
        <f>IF('3.Stok Awal'!$I2825=0,0,'3.Stok Awal'!$I2825)</f>
        <v>0</v>
      </c>
      <c r="I2825" t="str">
        <f>IF('3.Stok Awal'!$J2825=0,"",'3.Stok Awal'!$J2825)</f>
        <v/>
      </c>
      <c r="J2825">
        <f>IF('3.Stok Awal'!$K2825=0,0,'3.Stok Awal'!$K2825)</f>
        <v>0</v>
      </c>
      <c r="K2825" t="str">
        <f>IF('3.Stok Awal'!$L2825=0,"",'3.Stok Awal'!$L2825)</f>
        <v/>
      </c>
      <c r="L2825">
        <f>IF('3.Stok Awal'!$N2825=0,0,'3.Stok Awal'!$N2825)</f>
        <v>0</v>
      </c>
      <c r="M2825" t="str">
        <f>IF('3.Stok Awal'!$O2825=0,"",'3.Stok Awal'!$O2825)</f>
        <v/>
      </c>
      <c r="N2825">
        <f>SUMIF('4.Sell to Trade'!$O$5:$O$5003,'5.Stok Akhir'!$G2825,'4.Sell to Trade'!$Q$5:$Q$5003)</f>
        <v>0</v>
      </c>
      <c r="O2825" t="str">
        <f>IF('3.Stok Awal'!$L2825=0,"",'3.Stok Awal'!$L2825)</f>
        <v/>
      </c>
      <c r="P2825">
        <f>IF(ISNA(VLOOKUP($A2825,STOK_AWAL,13,0)),0,IF(VLOOKUP($A2825,STOK_AWAL,13,0)&gt;0,ROUNDDOWN(L2825/VLOOKUP($A2825,STOK_AWAL,13,0),0),0))</f>
        <v>0</v>
      </c>
      <c r="Q2825" t="str">
        <f>I2825</f>
        <v/>
      </c>
      <c r="R2825">
        <f>IFERROR(MOD(L2825,VLOOKUP($A2825,STOK_AWAL,13,0)),0)</f>
        <v>0</v>
      </c>
      <c r="S2825" t="str">
        <f>K2825</f>
        <v/>
      </c>
      <c r="T2825">
        <f>R2825+(P2825*(IFERROR(VLOOKUP($A2825,STOK_AWAL,13,0),0)))</f>
        <v>0</v>
      </c>
      <c r="U2825" t="str">
        <f>M2825</f>
        <v/>
      </c>
    </row>
    <row r="2826" spans="1:21" x14ac:dyDescent="0.25">
      <c r="A2826" t="str">
        <f>IF('3.Stok Awal'!$A2826=0,"",'3.Stok Awal'!$A2826)</f>
        <v/>
      </c>
      <c r="B2826" t="str">
        <f>IF('3.Stok Awal'!$B2826=0,"",'3.Stok Awal'!$B2826)</f>
        <v/>
      </c>
      <c r="C2826" t="str">
        <f>IF('3.Stok Awal'!$C2826=0,"",'3.Stok Awal'!$C2826)</f>
        <v/>
      </c>
      <c r="D2826" t="str">
        <f>IF('3.Stok Awal'!$D2826=0,"",'3.Stok Awal'!$D2826)</f>
        <v/>
      </c>
      <c r="E2826" t="str">
        <f>IF('3.Stok Awal'!$E2826=0,"",'3.Stok Awal'!$E2826)</f>
        <v/>
      </c>
      <c r="F2826" s="4" t="str">
        <f>IF('3.Stok Awal'!$F2826=0,"",'3.Stok Awal'!$F2826)</f>
        <v/>
      </c>
      <c r="G2826" s="4" t="str">
        <f t="shared" si="44"/>
        <v/>
      </c>
      <c r="H2826">
        <f>IF('3.Stok Awal'!$I2826=0,0,'3.Stok Awal'!$I2826)</f>
        <v>0</v>
      </c>
      <c r="I2826" t="str">
        <f>IF('3.Stok Awal'!$J2826=0,"",'3.Stok Awal'!$J2826)</f>
        <v/>
      </c>
      <c r="J2826">
        <f>IF('3.Stok Awal'!$K2826=0,0,'3.Stok Awal'!$K2826)</f>
        <v>0</v>
      </c>
      <c r="K2826" t="str">
        <f>IF('3.Stok Awal'!$L2826=0,"",'3.Stok Awal'!$L2826)</f>
        <v/>
      </c>
      <c r="L2826">
        <f>IF('3.Stok Awal'!$N2826=0,0,'3.Stok Awal'!$N2826)</f>
        <v>0</v>
      </c>
      <c r="M2826" t="str">
        <f>IF('3.Stok Awal'!$O2826=0,"",'3.Stok Awal'!$O2826)</f>
        <v/>
      </c>
      <c r="N2826">
        <f>SUMIF('4.Sell to Trade'!$O$5:$O$5003,'5.Stok Akhir'!$G2826,'4.Sell to Trade'!$Q$5:$Q$5003)</f>
        <v>0</v>
      </c>
      <c r="O2826" t="str">
        <f>IF('3.Stok Awal'!$L2826=0,"",'3.Stok Awal'!$L2826)</f>
        <v/>
      </c>
      <c r="P2826">
        <f>IF(ISNA(VLOOKUP($A2826,STOK_AWAL,13,0)),0,IF(VLOOKUP($A2826,STOK_AWAL,13,0)&gt;0,ROUNDDOWN(L2826/VLOOKUP($A2826,STOK_AWAL,13,0),0),0))</f>
        <v>0</v>
      </c>
      <c r="Q2826" t="str">
        <f>I2826</f>
        <v/>
      </c>
      <c r="R2826">
        <f>IFERROR(MOD(L2826,VLOOKUP($A2826,STOK_AWAL,13,0)),0)</f>
        <v>0</v>
      </c>
      <c r="S2826" t="str">
        <f>K2826</f>
        <v/>
      </c>
      <c r="T2826">
        <f>R2826+(P2826*(IFERROR(VLOOKUP($A2826,STOK_AWAL,13,0),0)))</f>
        <v>0</v>
      </c>
      <c r="U2826" t="str">
        <f>M2826</f>
        <v/>
      </c>
    </row>
    <row r="2827" spans="1:21" x14ac:dyDescent="0.25">
      <c r="A2827" t="str">
        <f>IF('3.Stok Awal'!$A2827=0,"",'3.Stok Awal'!$A2827)</f>
        <v/>
      </c>
      <c r="B2827" t="str">
        <f>IF('3.Stok Awal'!$B2827=0,"",'3.Stok Awal'!$B2827)</f>
        <v/>
      </c>
      <c r="C2827" t="str">
        <f>IF('3.Stok Awal'!$C2827=0,"",'3.Stok Awal'!$C2827)</f>
        <v/>
      </c>
      <c r="D2827" t="str">
        <f>IF('3.Stok Awal'!$D2827=0,"",'3.Stok Awal'!$D2827)</f>
        <v/>
      </c>
      <c r="E2827" t="str">
        <f>IF('3.Stok Awal'!$E2827=0,"",'3.Stok Awal'!$E2827)</f>
        <v/>
      </c>
      <c r="F2827" s="4" t="str">
        <f>IF('3.Stok Awal'!$F2827=0,"",'3.Stok Awal'!$F2827)</f>
        <v/>
      </c>
      <c r="G2827" s="4" t="str">
        <f t="shared" si="44"/>
        <v/>
      </c>
      <c r="H2827">
        <f>IF('3.Stok Awal'!$I2827=0,0,'3.Stok Awal'!$I2827)</f>
        <v>0</v>
      </c>
      <c r="I2827" t="str">
        <f>IF('3.Stok Awal'!$J2827=0,"",'3.Stok Awal'!$J2827)</f>
        <v/>
      </c>
      <c r="J2827">
        <f>IF('3.Stok Awal'!$K2827=0,0,'3.Stok Awal'!$K2827)</f>
        <v>0</v>
      </c>
      <c r="K2827" t="str">
        <f>IF('3.Stok Awal'!$L2827=0,"",'3.Stok Awal'!$L2827)</f>
        <v/>
      </c>
      <c r="L2827">
        <f>IF('3.Stok Awal'!$N2827=0,0,'3.Stok Awal'!$N2827)</f>
        <v>0</v>
      </c>
      <c r="M2827" t="str">
        <f>IF('3.Stok Awal'!$O2827=0,"",'3.Stok Awal'!$O2827)</f>
        <v/>
      </c>
      <c r="N2827">
        <f>SUMIF('4.Sell to Trade'!$O$5:$O$5003,'5.Stok Akhir'!$G2827,'4.Sell to Trade'!$Q$5:$Q$5003)</f>
        <v>0</v>
      </c>
      <c r="O2827" t="str">
        <f>IF('3.Stok Awal'!$L2827=0,"",'3.Stok Awal'!$L2827)</f>
        <v/>
      </c>
      <c r="P2827">
        <f>IF(ISNA(VLOOKUP($A2827,STOK_AWAL,13,0)),0,IF(VLOOKUP($A2827,STOK_AWAL,13,0)&gt;0,ROUNDDOWN(L2827/VLOOKUP($A2827,STOK_AWAL,13,0),0),0))</f>
        <v>0</v>
      </c>
      <c r="Q2827" t="str">
        <f>I2827</f>
        <v/>
      </c>
      <c r="R2827">
        <f>IFERROR(MOD(L2827,VLOOKUP($A2827,STOK_AWAL,13,0)),0)</f>
        <v>0</v>
      </c>
      <c r="S2827" t="str">
        <f>K2827</f>
        <v/>
      </c>
      <c r="T2827">
        <f>R2827+(P2827*(IFERROR(VLOOKUP($A2827,STOK_AWAL,13,0),0)))</f>
        <v>0</v>
      </c>
      <c r="U2827" t="str">
        <f>M2827</f>
        <v/>
      </c>
    </row>
    <row r="2828" spans="1:21" x14ac:dyDescent="0.25">
      <c r="A2828" t="str">
        <f>IF('3.Stok Awal'!$A2828=0,"",'3.Stok Awal'!$A2828)</f>
        <v/>
      </c>
      <c r="B2828" t="str">
        <f>IF('3.Stok Awal'!$B2828=0,"",'3.Stok Awal'!$B2828)</f>
        <v/>
      </c>
      <c r="C2828" t="str">
        <f>IF('3.Stok Awal'!$C2828=0,"",'3.Stok Awal'!$C2828)</f>
        <v/>
      </c>
      <c r="D2828" t="str">
        <f>IF('3.Stok Awal'!$D2828=0,"",'3.Stok Awal'!$D2828)</f>
        <v/>
      </c>
      <c r="E2828" t="str">
        <f>IF('3.Stok Awal'!$E2828=0,"",'3.Stok Awal'!$E2828)</f>
        <v/>
      </c>
      <c r="F2828" s="4" t="str">
        <f>IF('3.Stok Awal'!$F2828=0,"",'3.Stok Awal'!$F2828)</f>
        <v/>
      </c>
      <c r="G2828" s="4" t="str">
        <f t="shared" si="44"/>
        <v/>
      </c>
      <c r="H2828">
        <f>IF('3.Stok Awal'!$I2828=0,0,'3.Stok Awal'!$I2828)</f>
        <v>0</v>
      </c>
      <c r="I2828" t="str">
        <f>IF('3.Stok Awal'!$J2828=0,"",'3.Stok Awal'!$J2828)</f>
        <v/>
      </c>
      <c r="J2828">
        <f>IF('3.Stok Awal'!$K2828=0,0,'3.Stok Awal'!$K2828)</f>
        <v>0</v>
      </c>
      <c r="K2828" t="str">
        <f>IF('3.Stok Awal'!$L2828=0,"",'3.Stok Awal'!$L2828)</f>
        <v/>
      </c>
      <c r="L2828">
        <f>IF('3.Stok Awal'!$N2828=0,0,'3.Stok Awal'!$N2828)</f>
        <v>0</v>
      </c>
      <c r="M2828" t="str">
        <f>IF('3.Stok Awal'!$O2828=0,"",'3.Stok Awal'!$O2828)</f>
        <v/>
      </c>
      <c r="N2828">
        <f>SUMIF('4.Sell to Trade'!$O$5:$O$5003,'5.Stok Akhir'!$G2828,'4.Sell to Trade'!$Q$5:$Q$5003)</f>
        <v>0</v>
      </c>
      <c r="O2828" t="str">
        <f>IF('3.Stok Awal'!$L2828=0,"",'3.Stok Awal'!$L2828)</f>
        <v/>
      </c>
      <c r="P2828">
        <f>IF(ISNA(VLOOKUP($A2828,STOK_AWAL,13,0)),0,IF(VLOOKUP($A2828,STOK_AWAL,13,0)&gt;0,ROUNDDOWN(L2828/VLOOKUP($A2828,STOK_AWAL,13,0),0),0))</f>
        <v>0</v>
      </c>
      <c r="Q2828" t="str">
        <f>I2828</f>
        <v/>
      </c>
      <c r="R2828">
        <f>IFERROR(MOD(L2828,VLOOKUP($A2828,STOK_AWAL,13,0)),0)</f>
        <v>0</v>
      </c>
      <c r="S2828" t="str">
        <f>K2828</f>
        <v/>
      </c>
      <c r="T2828">
        <f>R2828+(P2828*(IFERROR(VLOOKUP($A2828,STOK_AWAL,13,0),0)))</f>
        <v>0</v>
      </c>
      <c r="U2828" t="str">
        <f>M2828</f>
        <v/>
      </c>
    </row>
    <row r="2829" spans="1:21" x14ac:dyDescent="0.25">
      <c r="A2829" t="str">
        <f>IF('3.Stok Awal'!$A2829=0,"",'3.Stok Awal'!$A2829)</f>
        <v/>
      </c>
      <c r="B2829" t="str">
        <f>IF('3.Stok Awal'!$B2829=0,"",'3.Stok Awal'!$B2829)</f>
        <v/>
      </c>
      <c r="C2829" t="str">
        <f>IF('3.Stok Awal'!$C2829=0,"",'3.Stok Awal'!$C2829)</f>
        <v/>
      </c>
      <c r="D2829" t="str">
        <f>IF('3.Stok Awal'!$D2829=0,"",'3.Stok Awal'!$D2829)</f>
        <v/>
      </c>
      <c r="E2829" t="str">
        <f>IF('3.Stok Awal'!$E2829=0,"",'3.Stok Awal'!$E2829)</f>
        <v/>
      </c>
      <c r="F2829" s="4" t="str">
        <f>IF('3.Stok Awal'!$F2829=0,"",'3.Stok Awal'!$F2829)</f>
        <v/>
      </c>
      <c r="G2829" s="4" t="str">
        <f t="shared" si="44"/>
        <v/>
      </c>
      <c r="H2829">
        <f>IF('3.Stok Awal'!$I2829=0,0,'3.Stok Awal'!$I2829)</f>
        <v>0</v>
      </c>
      <c r="I2829" t="str">
        <f>IF('3.Stok Awal'!$J2829=0,"",'3.Stok Awal'!$J2829)</f>
        <v/>
      </c>
      <c r="J2829">
        <f>IF('3.Stok Awal'!$K2829=0,0,'3.Stok Awal'!$K2829)</f>
        <v>0</v>
      </c>
      <c r="K2829" t="str">
        <f>IF('3.Stok Awal'!$L2829=0,"",'3.Stok Awal'!$L2829)</f>
        <v/>
      </c>
      <c r="L2829">
        <f>IF('3.Stok Awal'!$N2829=0,0,'3.Stok Awal'!$N2829)</f>
        <v>0</v>
      </c>
      <c r="M2829" t="str">
        <f>IF('3.Stok Awal'!$O2829=0,"",'3.Stok Awal'!$O2829)</f>
        <v/>
      </c>
      <c r="N2829">
        <f>SUMIF('4.Sell to Trade'!$O$5:$O$5003,'5.Stok Akhir'!$G2829,'4.Sell to Trade'!$Q$5:$Q$5003)</f>
        <v>0</v>
      </c>
      <c r="O2829" t="str">
        <f>IF('3.Stok Awal'!$L2829=0,"",'3.Stok Awal'!$L2829)</f>
        <v/>
      </c>
      <c r="P2829">
        <f>IF(ISNA(VLOOKUP($A2829,STOK_AWAL,13,0)),0,IF(VLOOKUP($A2829,STOK_AWAL,13,0)&gt;0,ROUNDDOWN(L2829/VLOOKUP($A2829,STOK_AWAL,13,0),0),0))</f>
        <v>0</v>
      </c>
      <c r="Q2829" t="str">
        <f>I2829</f>
        <v/>
      </c>
      <c r="R2829">
        <f>IFERROR(MOD(L2829,VLOOKUP($A2829,STOK_AWAL,13,0)),0)</f>
        <v>0</v>
      </c>
      <c r="S2829" t="str">
        <f>K2829</f>
        <v/>
      </c>
      <c r="T2829">
        <f>R2829+(P2829*(IFERROR(VLOOKUP($A2829,STOK_AWAL,13,0),0)))</f>
        <v>0</v>
      </c>
      <c r="U2829" t="str">
        <f>M2829</f>
        <v/>
      </c>
    </row>
    <row r="2830" spans="1:21" x14ac:dyDescent="0.25">
      <c r="A2830" t="str">
        <f>IF('3.Stok Awal'!$A2830=0,"",'3.Stok Awal'!$A2830)</f>
        <v/>
      </c>
      <c r="B2830" t="str">
        <f>IF('3.Stok Awal'!$B2830=0,"",'3.Stok Awal'!$B2830)</f>
        <v/>
      </c>
      <c r="C2830" t="str">
        <f>IF('3.Stok Awal'!$C2830=0,"",'3.Stok Awal'!$C2830)</f>
        <v/>
      </c>
      <c r="D2830" t="str">
        <f>IF('3.Stok Awal'!$D2830=0,"",'3.Stok Awal'!$D2830)</f>
        <v/>
      </c>
      <c r="E2830" t="str">
        <f>IF('3.Stok Awal'!$E2830=0,"",'3.Stok Awal'!$E2830)</f>
        <v/>
      </c>
      <c r="F2830" s="4" t="str">
        <f>IF('3.Stok Awal'!$F2830=0,"",'3.Stok Awal'!$F2830)</f>
        <v/>
      </c>
      <c r="G2830" s="4" t="str">
        <f t="shared" si="44"/>
        <v/>
      </c>
      <c r="H2830">
        <f>IF('3.Stok Awal'!$I2830=0,0,'3.Stok Awal'!$I2830)</f>
        <v>0</v>
      </c>
      <c r="I2830" t="str">
        <f>IF('3.Stok Awal'!$J2830=0,"",'3.Stok Awal'!$J2830)</f>
        <v/>
      </c>
      <c r="J2830">
        <f>IF('3.Stok Awal'!$K2830=0,0,'3.Stok Awal'!$K2830)</f>
        <v>0</v>
      </c>
      <c r="K2830" t="str">
        <f>IF('3.Stok Awal'!$L2830=0,"",'3.Stok Awal'!$L2830)</f>
        <v/>
      </c>
      <c r="L2830">
        <f>IF('3.Stok Awal'!$N2830=0,0,'3.Stok Awal'!$N2830)</f>
        <v>0</v>
      </c>
      <c r="M2830" t="str">
        <f>IF('3.Stok Awal'!$O2830=0,"",'3.Stok Awal'!$O2830)</f>
        <v/>
      </c>
      <c r="N2830">
        <f>SUMIF('4.Sell to Trade'!$O$5:$O$5003,'5.Stok Akhir'!$G2830,'4.Sell to Trade'!$Q$5:$Q$5003)</f>
        <v>0</v>
      </c>
      <c r="O2830" t="str">
        <f>IF('3.Stok Awal'!$L2830=0,"",'3.Stok Awal'!$L2830)</f>
        <v/>
      </c>
      <c r="P2830">
        <f>IF(ISNA(VLOOKUP($A2830,STOK_AWAL,13,0)),0,IF(VLOOKUP($A2830,STOK_AWAL,13,0)&gt;0,ROUNDDOWN(L2830/VLOOKUP($A2830,STOK_AWAL,13,0),0),0))</f>
        <v>0</v>
      </c>
      <c r="Q2830" t="str">
        <f>I2830</f>
        <v/>
      </c>
      <c r="R2830">
        <f>IFERROR(MOD(L2830,VLOOKUP($A2830,STOK_AWAL,13,0)),0)</f>
        <v>0</v>
      </c>
      <c r="S2830" t="str">
        <f>K2830</f>
        <v/>
      </c>
      <c r="T2830">
        <f>R2830+(P2830*(IFERROR(VLOOKUP($A2830,STOK_AWAL,13,0),0)))</f>
        <v>0</v>
      </c>
      <c r="U2830" t="str">
        <f>M2830</f>
        <v/>
      </c>
    </row>
    <row r="2831" spans="1:21" x14ac:dyDescent="0.25">
      <c r="A2831" t="str">
        <f>IF('3.Stok Awal'!$A2831=0,"",'3.Stok Awal'!$A2831)</f>
        <v/>
      </c>
      <c r="B2831" t="str">
        <f>IF('3.Stok Awal'!$B2831=0,"",'3.Stok Awal'!$B2831)</f>
        <v/>
      </c>
      <c r="C2831" t="str">
        <f>IF('3.Stok Awal'!$C2831=0,"",'3.Stok Awal'!$C2831)</f>
        <v/>
      </c>
      <c r="D2831" t="str">
        <f>IF('3.Stok Awal'!$D2831=0,"",'3.Stok Awal'!$D2831)</f>
        <v/>
      </c>
      <c r="E2831" t="str">
        <f>IF('3.Stok Awal'!$E2831=0,"",'3.Stok Awal'!$E2831)</f>
        <v/>
      </c>
      <c r="F2831" s="4" t="str">
        <f>IF('3.Stok Awal'!$F2831=0,"",'3.Stok Awal'!$F2831)</f>
        <v/>
      </c>
      <c r="G2831" s="4" t="str">
        <f t="shared" si="44"/>
        <v/>
      </c>
      <c r="H2831">
        <f>IF('3.Stok Awal'!$I2831=0,0,'3.Stok Awal'!$I2831)</f>
        <v>0</v>
      </c>
      <c r="I2831" t="str">
        <f>IF('3.Stok Awal'!$J2831=0,"",'3.Stok Awal'!$J2831)</f>
        <v/>
      </c>
      <c r="J2831">
        <f>IF('3.Stok Awal'!$K2831=0,0,'3.Stok Awal'!$K2831)</f>
        <v>0</v>
      </c>
      <c r="K2831" t="str">
        <f>IF('3.Stok Awal'!$L2831=0,"",'3.Stok Awal'!$L2831)</f>
        <v/>
      </c>
      <c r="L2831">
        <f>IF('3.Stok Awal'!$N2831=0,0,'3.Stok Awal'!$N2831)</f>
        <v>0</v>
      </c>
      <c r="M2831" t="str">
        <f>IF('3.Stok Awal'!$O2831=0,"",'3.Stok Awal'!$O2831)</f>
        <v/>
      </c>
      <c r="N2831">
        <f>SUMIF('4.Sell to Trade'!$O$5:$O$5003,'5.Stok Akhir'!$G2831,'4.Sell to Trade'!$Q$5:$Q$5003)</f>
        <v>0</v>
      </c>
      <c r="O2831" t="str">
        <f>IF('3.Stok Awal'!$L2831=0,"",'3.Stok Awal'!$L2831)</f>
        <v/>
      </c>
      <c r="P2831">
        <f>IF(ISNA(VLOOKUP($A2831,STOK_AWAL,13,0)),0,IF(VLOOKUP($A2831,STOK_AWAL,13,0)&gt;0,ROUNDDOWN(L2831/VLOOKUP($A2831,STOK_AWAL,13,0),0),0))</f>
        <v>0</v>
      </c>
      <c r="Q2831" t="str">
        <f>I2831</f>
        <v/>
      </c>
      <c r="R2831">
        <f>IFERROR(MOD(L2831,VLOOKUP($A2831,STOK_AWAL,13,0)),0)</f>
        <v>0</v>
      </c>
      <c r="S2831" t="str">
        <f>K2831</f>
        <v/>
      </c>
      <c r="T2831">
        <f>R2831+(P2831*(IFERROR(VLOOKUP($A2831,STOK_AWAL,13,0),0)))</f>
        <v>0</v>
      </c>
      <c r="U2831" t="str">
        <f>M2831</f>
        <v/>
      </c>
    </row>
    <row r="2832" spans="1:21" x14ac:dyDescent="0.25">
      <c r="A2832" t="str">
        <f>IF('3.Stok Awal'!$A2832=0,"",'3.Stok Awal'!$A2832)</f>
        <v/>
      </c>
      <c r="B2832" t="str">
        <f>IF('3.Stok Awal'!$B2832=0,"",'3.Stok Awal'!$B2832)</f>
        <v/>
      </c>
      <c r="C2832" t="str">
        <f>IF('3.Stok Awal'!$C2832=0,"",'3.Stok Awal'!$C2832)</f>
        <v/>
      </c>
      <c r="D2832" t="str">
        <f>IF('3.Stok Awal'!$D2832=0,"",'3.Stok Awal'!$D2832)</f>
        <v/>
      </c>
      <c r="E2832" t="str">
        <f>IF('3.Stok Awal'!$E2832=0,"",'3.Stok Awal'!$E2832)</f>
        <v/>
      </c>
      <c r="F2832" s="4" t="str">
        <f>IF('3.Stok Awal'!$F2832=0,"",'3.Stok Awal'!$F2832)</f>
        <v/>
      </c>
      <c r="G2832" s="4" t="str">
        <f t="shared" si="44"/>
        <v/>
      </c>
      <c r="H2832">
        <f>IF('3.Stok Awal'!$I2832=0,0,'3.Stok Awal'!$I2832)</f>
        <v>0</v>
      </c>
      <c r="I2832" t="str">
        <f>IF('3.Stok Awal'!$J2832=0,"",'3.Stok Awal'!$J2832)</f>
        <v/>
      </c>
      <c r="J2832">
        <f>IF('3.Stok Awal'!$K2832=0,0,'3.Stok Awal'!$K2832)</f>
        <v>0</v>
      </c>
      <c r="K2832" t="str">
        <f>IF('3.Stok Awal'!$L2832=0,"",'3.Stok Awal'!$L2832)</f>
        <v/>
      </c>
      <c r="L2832">
        <f>IF('3.Stok Awal'!$N2832=0,0,'3.Stok Awal'!$N2832)</f>
        <v>0</v>
      </c>
      <c r="M2832" t="str">
        <f>IF('3.Stok Awal'!$O2832=0,"",'3.Stok Awal'!$O2832)</f>
        <v/>
      </c>
      <c r="N2832">
        <f>SUMIF('4.Sell to Trade'!$O$5:$O$5003,'5.Stok Akhir'!$G2832,'4.Sell to Trade'!$Q$5:$Q$5003)</f>
        <v>0</v>
      </c>
      <c r="O2832" t="str">
        <f>IF('3.Stok Awal'!$L2832=0,"",'3.Stok Awal'!$L2832)</f>
        <v/>
      </c>
      <c r="P2832">
        <f>IF(ISNA(VLOOKUP($A2832,STOK_AWAL,13,0)),0,IF(VLOOKUP($A2832,STOK_AWAL,13,0)&gt;0,ROUNDDOWN(L2832/VLOOKUP($A2832,STOK_AWAL,13,0),0),0))</f>
        <v>0</v>
      </c>
      <c r="Q2832" t="str">
        <f>I2832</f>
        <v/>
      </c>
      <c r="R2832">
        <f>IFERROR(MOD(L2832,VLOOKUP($A2832,STOK_AWAL,13,0)),0)</f>
        <v>0</v>
      </c>
      <c r="S2832" t="str">
        <f>K2832</f>
        <v/>
      </c>
      <c r="T2832">
        <f>R2832+(P2832*(IFERROR(VLOOKUP($A2832,STOK_AWAL,13,0),0)))</f>
        <v>0</v>
      </c>
      <c r="U2832" t="str">
        <f>M2832</f>
        <v/>
      </c>
    </row>
    <row r="2833" spans="1:21" x14ac:dyDescent="0.25">
      <c r="A2833" t="str">
        <f>IF('3.Stok Awal'!$A2833=0,"",'3.Stok Awal'!$A2833)</f>
        <v/>
      </c>
      <c r="B2833" t="str">
        <f>IF('3.Stok Awal'!$B2833=0,"",'3.Stok Awal'!$B2833)</f>
        <v/>
      </c>
      <c r="C2833" t="str">
        <f>IF('3.Stok Awal'!$C2833=0,"",'3.Stok Awal'!$C2833)</f>
        <v/>
      </c>
      <c r="D2833" t="str">
        <f>IF('3.Stok Awal'!$D2833=0,"",'3.Stok Awal'!$D2833)</f>
        <v/>
      </c>
      <c r="E2833" t="str">
        <f>IF('3.Stok Awal'!$E2833=0,"",'3.Stok Awal'!$E2833)</f>
        <v/>
      </c>
      <c r="F2833" s="4" t="str">
        <f>IF('3.Stok Awal'!$F2833=0,"",'3.Stok Awal'!$F2833)</f>
        <v/>
      </c>
      <c r="G2833" s="4" t="str">
        <f t="shared" si="44"/>
        <v/>
      </c>
      <c r="H2833">
        <f>IF('3.Stok Awal'!$I2833=0,0,'3.Stok Awal'!$I2833)</f>
        <v>0</v>
      </c>
      <c r="I2833" t="str">
        <f>IF('3.Stok Awal'!$J2833=0,"",'3.Stok Awal'!$J2833)</f>
        <v/>
      </c>
      <c r="J2833">
        <f>IF('3.Stok Awal'!$K2833=0,0,'3.Stok Awal'!$K2833)</f>
        <v>0</v>
      </c>
      <c r="K2833" t="str">
        <f>IF('3.Stok Awal'!$L2833=0,"",'3.Stok Awal'!$L2833)</f>
        <v/>
      </c>
      <c r="L2833">
        <f>IF('3.Stok Awal'!$N2833=0,0,'3.Stok Awal'!$N2833)</f>
        <v>0</v>
      </c>
      <c r="M2833" t="str">
        <f>IF('3.Stok Awal'!$O2833=0,"",'3.Stok Awal'!$O2833)</f>
        <v/>
      </c>
      <c r="N2833">
        <f>SUMIF('4.Sell to Trade'!$O$5:$O$5003,'5.Stok Akhir'!$G2833,'4.Sell to Trade'!$Q$5:$Q$5003)</f>
        <v>0</v>
      </c>
      <c r="O2833" t="str">
        <f>IF('3.Stok Awal'!$L2833=0,"",'3.Stok Awal'!$L2833)</f>
        <v/>
      </c>
      <c r="P2833">
        <f>IF(ISNA(VLOOKUP($A2833,STOK_AWAL,13,0)),0,IF(VLOOKUP($A2833,STOK_AWAL,13,0)&gt;0,ROUNDDOWN(L2833/VLOOKUP($A2833,STOK_AWAL,13,0),0),0))</f>
        <v>0</v>
      </c>
      <c r="Q2833" t="str">
        <f>I2833</f>
        <v/>
      </c>
      <c r="R2833">
        <f>IFERROR(MOD(L2833,VLOOKUP($A2833,STOK_AWAL,13,0)),0)</f>
        <v>0</v>
      </c>
      <c r="S2833" t="str">
        <f>K2833</f>
        <v/>
      </c>
      <c r="T2833">
        <f>R2833+(P2833*(IFERROR(VLOOKUP($A2833,STOK_AWAL,13,0),0)))</f>
        <v>0</v>
      </c>
      <c r="U2833" t="str">
        <f>M2833</f>
        <v/>
      </c>
    </row>
    <row r="2834" spans="1:21" x14ac:dyDescent="0.25">
      <c r="A2834" t="str">
        <f>IF('3.Stok Awal'!$A2834=0,"",'3.Stok Awal'!$A2834)</f>
        <v/>
      </c>
      <c r="B2834" t="str">
        <f>IF('3.Stok Awal'!$B2834=0,"",'3.Stok Awal'!$B2834)</f>
        <v/>
      </c>
      <c r="C2834" t="str">
        <f>IF('3.Stok Awal'!$C2834=0,"",'3.Stok Awal'!$C2834)</f>
        <v/>
      </c>
      <c r="D2834" t="str">
        <f>IF('3.Stok Awal'!$D2834=0,"",'3.Stok Awal'!$D2834)</f>
        <v/>
      </c>
      <c r="E2834" t="str">
        <f>IF('3.Stok Awal'!$E2834=0,"",'3.Stok Awal'!$E2834)</f>
        <v/>
      </c>
      <c r="F2834" s="4" t="str">
        <f>IF('3.Stok Awal'!$F2834=0,"",'3.Stok Awal'!$F2834)</f>
        <v/>
      </c>
      <c r="G2834" s="4" t="str">
        <f t="shared" si="44"/>
        <v/>
      </c>
      <c r="H2834">
        <f>IF('3.Stok Awal'!$I2834=0,0,'3.Stok Awal'!$I2834)</f>
        <v>0</v>
      </c>
      <c r="I2834" t="str">
        <f>IF('3.Stok Awal'!$J2834=0,"",'3.Stok Awal'!$J2834)</f>
        <v/>
      </c>
      <c r="J2834">
        <f>IF('3.Stok Awal'!$K2834=0,0,'3.Stok Awal'!$K2834)</f>
        <v>0</v>
      </c>
      <c r="K2834" t="str">
        <f>IF('3.Stok Awal'!$L2834=0,"",'3.Stok Awal'!$L2834)</f>
        <v/>
      </c>
      <c r="L2834">
        <f>IF('3.Stok Awal'!$N2834=0,0,'3.Stok Awal'!$N2834)</f>
        <v>0</v>
      </c>
      <c r="M2834" t="str">
        <f>IF('3.Stok Awal'!$O2834=0,"",'3.Stok Awal'!$O2834)</f>
        <v/>
      </c>
      <c r="N2834">
        <f>SUMIF('4.Sell to Trade'!$O$5:$O$5003,'5.Stok Akhir'!$G2834,'4.Sell to Trade'!$Q$5:$Q$5003)</f>
        <v>0</v>
      </c>
      <c r="O2834" t="str">
        <f>IF('3.Stok Awal'!$L2834=0,"",'3.Stok Awal'!$L2834)</f>
        <v/>
      </c>
      <c r="P2834">
        <f>IF(ISNA(VLOOKUP($A2834,STOK_AWAL,13,0)),0,IF(VLOOKUP($A2834,STOK_AWAL,13,0)&gt;0,ROUNDDOWN(L2834/VLOOKUP($A2834,STOK_AWAL,13,0),0),0))</f>
        <v>0</v>
      </c>
      <c r="Q2834" t="str">
        <f>I2834</f>
        <v/>
      </c>
      <c r="R2834">
        <f>IFERROR(MOD(L2834,VLOOKUP($A2834,STOK_AWAL,13,0)),0)</f>
        <v>0</v>
      </c>
      <c r="S2834" t="str">
        <f>K2834</f>
        <v/>
      </c>
      <c r="T2834">
        <f>R2834+(P2834*(IFERROR(VLOOKUP($A2834,STOK_AWAL,13,0),0)))</f>
        <v>0</v>
      </c>
      <c r="U2834" t="str">
        <f>M2834</f>
        <v/>
      </c>
    </row>
    <row r="2835" spans="1:21" x14ac:dyDescent="0.25">
      <c r="A2835" t="str">
        <f>IF('3.Stok Awal'!$A2835=0,"",'3.Stok Awal'!$A2835)</f>
        <v/>
      </c>
      <c r="B2835" t="str">
        <f>IF('3.Stok Awal'!$B2835=0,"",'3.Stok Awal'!$B2835)</f>
        <v/>
      </c>
      <c r="C2835" t="str">
        <f>IF('3.Stok Awal'!$C2835=0,"",'3.Stok Awal'!$C2835)</f>
        <v/>
      </c>
      <c r="D2835" t="str">
        <f>IF('3.Stok Awal'!$D2835=0,"",'3.Stok Awal'!$D2835)</f>
        <v/>
      </c>
      <c r="E2835" t="str">
        <f>IF('3.Stok Awal'!$E2835=0,"",'3.Stok Awal'!$E2835)</f>
        <v/>
      </c>
      <c r="F2835" s="4" t="str">
        <f>IF('3.Stok Awal'!$F2835=0,"",'3.Stok Awal'!$F2835)</f>
        <v/>
      </c>
      <c r="G2835" s="4" t="str">
        <f t="shared" si="44"/>
        <v/>
      </c>
      <c r="H2835">
        <f>IF('3.Stok Awal'!$I2835=0,0,'3.Stok Awal'!$I2835)</f>
        <v>0</v>
      </c>
      <c r="I2835" t="str">
        <f>IF('3.Stok Awal'!$J2835=0,"",'3.Stok Awal'!$J2835)</f>
        <v/>
      </c>
      <c r="J2835">
        <f>IF('3.Stok Awal'!$K2835=0,0,'3.Stok Awal'!$K2835)</f>
        <v>0</v>
      </c>
      <c r="K2835" t="str">
        <f>IF('3.Stok Awal'!$L2835=0,"",'3.Stok Awal'!$L2835)</f>
        <v/>
      </c>
      <c r="L2835">
        <f>IF('3.Stok Awal'!$N2835=0,0,'3.Stok Awal'!$N2835)</f>
        <v>0</v>
      </c>
      <c r="M2835" t="str">
        <f>IF('3.Stok Awal'!$O2835=0,"",'3.Stok Awal'!$O2835)</f>
        <v/>
      </c>
      <c r="N2835">
        <f>SUMIF('4.Sell to Trade'!$O$5:$O$5003,'5.Stok Akhir'!$G2835,'4.Sell to Trade'!$Q$5:$Q$5003)</f>
        <v>0</v>
      </c>
      <c r="O2835" t="str">
        <f>IF('3.Stok Awal'!$L2835=0,"",'3.Stok Awal'!$L2835)</f>
        <v/>
      </c>
      <c r="P2835">
        <f>IF(ISNA(VLOOKUP($A2835,STOK_AWAL,13,0)),0,IF(VLOOKUP($A2835,STOK_AWAL,13,0)&gt;0,ROUNDDOWN(L2835/VLOOKUP($A2835,STOK_AWAL,13,0),0),0))</f>
        <v>0</v>
      </c>
      <c r="Q2835" t="str">
        <f>I2835</f>
        <v/>
      </c>
      <c r="R2835">
        <f>IFERROR(MOD(L2835,VLOOKUP($A2835,STOK_AWAL,13,0)),0)</f>
        <v>0</v>
      </c>
      <c r="S2835" t="str">
        <f>K2835</f>
        <v/>
      </c>
      <c r="T2835">
        <f>R2835+(P2835*(IFERROR(VLOOKUP($A2835,STOK_AWAL,13,0),0)))</f>
        <v>0</v>
      </c>
      <c r="U2835" t="str">
        <f>M2835</f>
        <v/>
      </c>
    </row>
    <row r="2836" spans="1:21" x14ac:dyDescent="0.25">
      <c r="A2836" t="str">
        <f>IF('3.Stok Awal'!$A2836=0,"",'3.Stok Awal'!$A2836)</f>
        <v/>
      </c>
      <c r="B2836" t="str">
        <f>IF('3.Stok Awal'!$B2836=0,"",'3.Stok Awal'!$B2836)</f>
        <v/>
      </c>
      <c r="C2836" t="str">
        <f>IF('3.Stok Awal'!$C2836=0,"",'3.Stok Awal'!$C2836)</f>
        <v/>
      </c>
      <c r="D2836" t="str">
        <f>IF('3.Stok Awal'!$D2836=0,"",'3.Stok Awal'!$D2836)</f>
        <v/>
      </c>
      <c r="E2836" t="str">
        <f>IF('3.Stok Awal'!$E2836=0,"",'3.Stok Awal'!$E2836)</f>
        <v/>
      </c>
      <c r="F2836" s="4" t="str">
        <f>IF('3.Stok Awal'!$F2836=0,"",'3.Stok Awal'!$F2836)</f>
        <v/>
      </c>
      <c r="G2836" s="4" t="str">
        <f t="shared" si="44"/>
        <v/>
      </c>
      <c r="H2836">
        <f>IF('3.Stok Awal'!$I2836=0,0,'3.Stok Awal'!$I2836)</f>
        <v>0</v>
      </c>
      <c r="I2836" t="str">
        <f>IF('3.Stok Awal'!$J2836=0,"",'3.Stok Awal'!$J2836)</f>
        <v/>
      </c>
      <c r="J2836">
        <f>IF('3.Stok Awal'!$K2836=0,0,'3.Stok Awal'!$K2836)</f>
        <v>0</v>
      </c>
      <c r="K2836" t="str">
        <f>IF('3.Stok Awal'!$L2836=0,"",'3.Stok Awal'!$L2836)</f>
        <v/>
      </c>
      <c r="L2836">
        <f>IF('3.Stok Awal'!$N2836=0,0,'3.Stok Awal'!$N2836)</f>
        <v>0</v>
      </c>
      <c r="M2836" t="str">
        <f>IF('3.Stok Awal'!$O2836=0,"",'3.Stok Awal'!$O2836)</f>
        <v/>
      </c>
      <c r="N2836">
        <f>SUMIF('4.Sell to Trade'!$O$5:$O$5003,'5.Stok Akhir'!$G2836,'4.Sell to Trade'!$Q$5:$Q$5003)</f>
        <v>0</v>
      </c>
      <c r="O2836" t="str">
        <f>IF('3.Stok Awal'!$L2836=0,"",'3.Stok Awal'!$L2836)</f>
        <v/>
      </c>
      <c r="P2836">
        <f>IF(ISNA(VLOOKUP($A2836,STOK_AWAL,13,0)),0,IF(VLOOKUP($A2836,STOK_AWAL,13,0)&gt;0,ROUNDDOWN(L2836/VLOOKUP($A2836,STOK_AWAL,13,0),0),0))</f>
        <v>0</v>
      </c>
      <c r="Q2836" t="str">
        <f>I2836</f>
        <v/>
      </c>
      <c r="R2836">
        <f>IFERROR(MOD(L2836,VLOOKUP($A2836,STOK_AWAL,13,0)),0)</f>
        <v>0</v>
      </c>
      <c r="S2836" t="str">
        <f>K2836</f>
        <v/>
      </c>
      <c r="T2836">
        <f>R2836+(P2836*(IFERROR(VLOOKUP($A2836,STOK_AWAL,13,0),0)))</f>
        <v>0</v>
      </c>
      <c r="U2836" t="str">
        <f>M2836</f>
        <v/>
      </c>
    </row>
    <row r="2837" spans="1:21" x14ac:dyDescent="0.25">
      <c r="A2837" t="str">
        <f>IF('3.Stok Awal'!$A2837=0,"",'3.Stok Awal'!$A2837)</f>
        <v/>
      </c>
      <c r="B2837" t="str">
        <f>IF('3.Stok Awal'!$B2837=0,"",'3.Stok Awal'!$B2837)</f>
        <v/>
      </c>
      <c r="C2837" t="str">
        <f>IF('3.Stok Awal'!$C2837=0,"",'3.Stok Awal'!$C2837)</f>
        <v/>
      </c>
      <c r="D2837" t="str">
        <f>IF('3.Stok Awal'!$D2837=0,"",'3.Stok Awal'!$D2837)</f>
        <v/>
      </c>
      <c r="E2837" t="str">
        <f>IF('3.Stok Awal'!$E2837=0,"",'3.Stok Awal'!$E2837)</f>
        <v/>
      </c>
      <c r="F2837" s="4" t="str">
        <f>IF('3.Stok Awal'!$F2837=0,"",'3.Stok Awal'!$F2837)</f>
        <v/>
      </c>
      <c r="G2837" s="4" t="str">
        <f t="shared" si="44"/>
        <v/>
      </c>
      <c r="H2837">
        <f>IF('3.Stok Awal'!$I2837=0,0,'3.Stok Awal'!$I2837)</f>
        <v>0</v>
      </c>
      <c r="I2837" t="str">
        <f>IF('3.Stok Awal'!$J2837=0,"",'3.Stok Awal'!$J2837)</f>
        <v/>
      </c>
      <c r="J2837">
        <f>IF('3.Stok Awal'!$K2837=0,0,'3.Stok Awal'!$K2837)</f>
        <v>0</v>
      </c>
      <c r="K2837" t="str">
        <f>IF('3.Stok Awal'!$L2837=0,"",'3.Stok Awal'!$L2837)</f>
        <v/>
      </c>
      <c r="L2837">
        <f>IF('3.Stok Awal'!$N2837=0,0,'3.Stok Awal'!$N2837)</f>
        <v>0</v>
      </c>
      <c r="M2837" t="str">
        <f>IF('3.Stok Awal'!$O2837=0,"",'3.Stok Awal'!$O2837)</f>
        <v/>
      </c>
      <c r="N2837">
        <f>SUMIF('4.Sell to Trade'!$O$5:$O$5003,'5.Stok Akhir'!$G2837,'4.Sell to Trade'!$Q$5:$Q$5003)</f>
        <v>0</v>
      </c>
      <c r="O2837" t="str">
        <f>IF('3.Stok Awal'!$L2837=0,"",'3.Stok Awal'!$L2837)</f>
        <v/>
      </c>
      <c r="P2837">
        <f>IF(ISNA(VLOOKUP($A2837,STOK_AWAL,13,0)),0,IF(VLOOKUP($A2837,STOK_AWAL,13,0)&gt;0,ROUNDDOWN(L2837/VLOOKUP($A2837,STOK_AWAL,13,0),0),0))</f>
        <v>0</v>
      </c>
      <c r="Q2837" t="str">
        <f>I2837</f>
        <v/>
      </c>
      <c r="R2837">
        <f>IFERROR(MOD(L2837,VLOOKUP($A2837,STOK_AWAL,13,0)),0)</f>
        <v>0</v>
      </c>
      <c r="S2837" t="str">
        <f>K2837</f>
        <v/>
      </c>
      <c r="T2837">
        <f>R2837+(P2837*(IFERROR(VLOOKUP($A2837,STOK_AWAL,13,0),0)))</f>
        <v>0</v>
      </c>
      <c r="U2837" t="str">
        <f>M2837</f>
        <v/>
      </c>
    </row>
    <row r="2838" spans="1:21" x14ac:dyDescent="0.25">
      <c r="A2838" t="str">
        <f>IF('3.Stok Awal'!$A2838=0,"",'3.Stok Awal'!$A2838)</f>
        <v/>
      </c>
      <c r="B2838" t="str">
        <f>IF('3.Stok Awal'!$B2838=0,"",'3.Stok Awal'!$B2838)</f>
        <v/>
      </c>
      <c r="C2838" t="str">
        <f>IF('3.Stok Awal'!$C2838=0,"",'3.Stok Awal'!$C2838)</f>
        <v/>
      </c>
      <c r="D2838" t="str">
        <f>IF('3.Stok Awal'!$D2838=0,"",'3.Stok Awal'!$D2838)</f>
        <v/>
      </c>
      <c r="E2838" t="str">
        <f>IF('3.Stok Awal'!$E2838=0,"",'3.Stok Awal'!$E2838)</f>
        <v/>
      </c>
      <c r="F2838" s="4" t="str">
        <f>IF('3.Stok Awal'!$F2838=0,"",'3.Stok Awal'!$F2838)</f>
        <v/>
      </c>
      <c r="G2838" s="4" t="str">
        <f t="shared" si="44"/>
        <v/>
      </c>
      <c r="H2838">
        <f>IF('3.Stok Awal'!$I2838=0,0,'3.Stok Awal'!$I2838)</f>
        <v>0</v>
      </c>
      <c r="I2838" t="str">
        <f>IF('3.Stok Awal'!$J2838=0,"",'3.Stok Awal'!$J2838)</f>
        <v/>
      </c>
      <c r="J2838">
        <f>IF('3.Stok Awal'!$K2838=0,0,'3.Stok Awal'!$K2838)</f>
        <v>0</v>
      </c>
      <c r="K2838" t="str">
        <f>IF('3.Stok Awal'!$L2838=0,"",'3.Stok Awal'!$L2838)</f>
        <v/>
      </c>
      <c r="L2838">
        <f>IF('3.Stok Awal'!$N2838=0,0,'3.Stok Awal'!$N2838)</f>
        <v>0</v>
      </c>
      <c r="M2838" t="str">
        <f>IF('3.Stok Awal'!$O2838=0,"",'3.Stok Awal'!$O2838)</f>
        <v/>
      </c>
      <c r="N2838">
        <f>SUMIF('4.Sell to Trade'!$O$5:$O$5003,'5.Stok Akhir'!$G2838,'4.Sell to Trade'!$Q$5:$Q$5003)</f>
        <v>0</v>
      </c>
      <c r="O2838" t="str">
        <f>IF('3.Stok Awal'!$L2838=0,"",'3.Stok Awal'!$L2838)</f>
        <v/>
      </c>
      <c r="P2838">
        <f>IF(ISNA(VLOOKUP($A2838,STOK_AWAL,13,0)),0,IF(VLOOKUP($A2838,STOK_AWAL,13,0)&gt;0,ROUNDDOWN(L2838/VLOOKUP($A2838,STOK_AWAL,13,0),0),0))</f>
        <v>0</v>
      </c>
      <c r="Q2838" t="str">
        <f>I2838</f>
        <v/>
      </c>
      <c r="R2838">
        <f>IFERROR(MOD(L2838,VLOOKUP($A2838,STOK_AWAL,13,0)),0)</f>
        <v>0</v>
      </c>
      <c r="S2838" t="str">
        <f>K2838</f>
        <v/>
      </c>
      <c r="T2838">
        <f>R2838+(P2838*(IFERROR(VLOOKUP($A2838,STOK_AWAL,13,0),0)))</f>
        <v>0</v>
      </c>
      <c r="U2838" t="str">
        <f>M2838</f>
        <v/>
      </c>
    </row>
    <row r="2839" spans="1:21" x14ac:dyDescent="0.25">
      <c r="A2839" t="str">
        <f>IF('3.Stok Awal'!$A2839=0,"",'3.Stok Awal'!$A2839)</f>
        <v/>
      </c>
      <c r="B2839" t="str">
        <f>IF('3.Stok Awal'!$B2839=0,"",'3.Stok Awal'!$B2839)</f>
        <v/>
      </c>
      <c r="C2839" t="str">
        <f>IF('3.Stok Awal'!$C2839=0,"",'3.Stok Awal'!$C2839)</f>
        <v/>
      </c>
      <c r="D2839" t="str">
        <f>IF('3.Stok Awal'!$D2839=0,"",'3.Stok Awal'!$D2839)</f>
        <v/>
      </c>
      <c r="E2839" t="str">
        <f>IF('3.Stok Awal'!$E2839=0,"",'3.Stok Awal'!$E2839)</f>
        <v/>
      </c>
      <c r="F2839" s="4" t="str">
        <f>IF('3.Stok Awal'!$F2839=0,"",'3.Stok Awal'!$F2839)</f>
        <v/>
      </c>
      <c r="G2839" s="4" t="str">
        <f t="shared" si="44"/>
        <v/>
      </c>
      <c r="H2839">
        <f>IF('3.Stok Awal'!$I2839=0,0,'3.Stok Awal'!$I2839)</f>
        <v>0</v>
      </c>
      <c r="I2839" t="str">
        <f>IF('3.Stok Awal'!$J2839=0,"",'3.Stok Awal'!$J2839)</f>
        <v/>
      </c>
      <c r="J2839">
        <f>IF('3.Stok Awal'!$K2839=0,0,'3.Stok Awal'!$K2839)</f>
        <v>0</v>
      </c>
      <c r="K2839" t="str">
        <f>IF('3.Stok Awal'!$L2839=0,"",'3.Stok Awal'!$L2839)</f>
        <v/>
      </c>
      <c r="L2839">
        <f>IF('3.Stok Awal'!$N2839=0,0,'3.Stok Awal'!$N2839)</f>
        <v>0</v>
      </c>
      <c r="M2839" t="str">
        <f>IF('3.Stok Awal'!$O2839=0,"",'3.Stok Awal'!$O2839)</f>
        <v/>
      </c>
      <c r="N2839">
        <f>SUMIF('4.Sell to Trade'!$O$5:$O$5003,'5.Stok Akhir'!$G2839,'4.Sell to Trade'!$Q$5:$Q$5003)</f>
        <v>0</v>
      </c>
      <c r="O2839" t="str">
        <f>IF('3.Stok Awal'!$L2839=0,"",'3.Stok Awal'!$L2839)</f>
        <v/>
      </c>
      <c r="P2839">
        <f>IF(ISNA(VLOOKUP($A2839,STOK_AWAL,13,0)),0,IF(VLOOKUP($A2839,STOK_AWAL,13,0)&gt;0,ROUNDDOWN(L2839/VLOOKUP($A2839,STOK_AWAL,13,0),0),0))</f>
        <v>0</v>
      </c>
      <c r="Q2839" t="str">
        <f>I2839</f>
        <v/>
      </c>
      <c r="R2839">
        <f>IFERROR(MOD(L2839,VLOOKUP($A2839,STOK_AWAL,13,0)),0)</f>
        <v>0</v>
      </c>
      <c r="S2839" t="str">
        <f>K2839</f>
        <v/>
      </c>
      <c r="T2839">
        <f>R2839+(P2839*(IFERROR(VLOOKUP($A2839,STOK_AWAL,13,0),0)))</f>
        <v>0</v>
      </c>
      <c r="U2839" t="str">
        <f>M2839</f>
        <v/>
      </c>
    </row>
    <row r="2840" spans="1:21" x14ac:dyDescent="0.25">
      <c r="A2840" t="str">
        <f>IF('3.Stok Awal'!$A2840=0,"",'3.Stok Awal'!$A2840)</f>
        <v/>
      </c>
      <c r="B2840" t="str">
        <f>IF('3.Stok Awal'!$B2840=0,"",'3.Stok Awal'!$B2840)</f>
        <v/>
      </c>
      <c r="C2840" t="str">
        <f>IF('3.Stok Awal'!$C2840=0,"",'3.Stok Awal'!$C2840)</f>
        <v/>
      </c>
      <c r="D2840" t="str">
        <f>IF('3.Stok Awal'!$D2840=0,"",'3.Stok Awal'!$D2840)</f>
        <v/>
      </c>
      <c r="E2840" t="str">
        <f>IF('3.Stok Awal'!$E2840=0,"",'3.Stok Awal'!$E2840)</f>
        <v/>
      </c>
      <c r="F2840" s="4" t="str">
        <f>IF('3.Stok Awal'!$F2840=0,"",'3.Stok Awal'!$F2840)</f>
        <v/>
      </c>
      <c r="G2840" s="4" t="str">
        <f t="shared" si="44"/>
        <v/>
      </c>
      <c r="H2840">
        <f>IF('3.Stok Awal'!$I2840=0,0,'3.Stok Awal'!$I2840)</f>
        <v>0</v>
      </c>
      <c r="I2840" t="str">
        <f>IF('3.Stok Awal'!$J2840=0,"",'3.Stok Awal'!$J2840)</f>
        <v/>
      </c>
      <c r="J2840">
        <f>IF('3.Stok Awal'!$K2840=0,0,'3.Stok Awal'!$K2840)</f>
        <v>0</v>
      </c>
      <c r="K2840" t="str">
        <f>IF('3.Stok Awal'!$L2840=0,"",'3.Stok Awal'!$L2840)</f>
        <v/>
      </c>
      <c r="L2840">
        <f>IF('3.Stok Awal'!$N2840=0,0,'3.Stok Awal'!$N2840)</f>
        <v>0</v>
      </c>
      <c r="M2840" t="str">
        <f>IF('3.Stok Awal'!$O2840=0,"",'3.Stok Awal'!$O2840)</f>
        <v/>
      </c>
      <c r="N2840">
        <f>SUMIF('4.Sell to Trade'!$O$5:$O$5003,'5.Stok Akhir'!$G2840,'4.Sell to Trade'!$Q$5:$Q$5003)</f>
        <v>0</v>
      </c>
      <c r="O2840" t="str">
        <f>IF('3.Stok Awal'!$L2840=0,"",'3.Stok Awal'!$L2840)</f>
        <v/>
      </c>
      <c r="P2840">
        <f>IF(ISNA(VLOOKUP($A2840,STOK_AWAL,13,0)),0,IF(VLOOKUP($A2840,STOK_AWAL,13,0)&gt;0,ROUNDDOWN(L2840/VLOOKUP($A2840,STOK_AWAL,13,0),0),0))</f>
        <v>0</v>
      </c>
      <c r="Q2840" t="str">
        <f>I2840</f>
        <v/>
      </c>
      <c r="R2840">
        <f>IFERROR(MOD(L2840,VLOOKUP($A2840,STOK_AWAL,13,0)),0)</f>
        <v>0</v>
      </c>
      <c r="S2840" t="str">
        <f>K2840</f>
        <v/>
      </c>
      <c r="T2840">
        <f>R2840+(P2840*(IFERROR(VLOOKUP($A2840,STOK_AWAL,13,0),0)))</f>
        <v>0</v>
      </c>
      <c r="U2840" t="str">
        <f>M2840</f>
        <v/>
      </c>
    </row>
    <row r="2841" spans="1:21" x14ac:dyDescent="0.25">
      <c r="A2841" t="str">
        <f>IF('3.Stok Awal'!$A2841=0,"",'3.Stok Awal'!$A2841)</f>
        <v/>
      </c>
      <c r="B2841" t="str">
        <f>IF('3.Stok Awal'!$B2841=0,"",'3.Stok Awal'!$B2841)</f>
        <v/>
      </c>
      <c r="C2841" t="str">
        <f>IF('3.Stok Awal'!$C2841=0,"",'3.Stok Awal'!$C2841)</f>
        <v/>
      </c>
      <c r="D2841" t="str">
        <f>IF('3.Stok Awal'!$D2841=0,"",'3.Stok Awal'!$D2841)</f>
        <v/>
      </c>
      <c r="E2841" t="str">
        <f>IF('3.Stok Awal'!$E2841=0,"",'3.Stok Awal'!$E2841)</f>
        <v/>
      </c>
      <c r="F2841" s="4" t="str">
        <f>IF('3.Stok Awal'!$F2841=0,"",'3.Stok Awal'!$F2841)</f>
        <v/>
      </c>
      <c r="G2841" s="4" t="str">
        <f t="shared" si="44"/>
        <v/>
      </c>
      <c r="H2841">
        <f>IF('3.Stok Awal'!$I2841=0,0,'3.Stok Awal'!$I2841)</f>
        <v>0</v>
      </c>
      <c r="I2841" t="str">
        <f>IF('3.Stok Awal'!$J2841=0,"",'3.Stok Awal'!$J2841)</f>
        <v/>
      </c>
      <c r="J2841">
        <f>IF('3.Stok Awal'!$K2841=0,0,'3.Stok Awal'!$K2841)</f>
        <v>0</v>
      </c>
      <c r="K2841" t="str">
        <f>IF('3.Stok Awal'!$L2841=0,"",'3.Stok Awal'!$L2841)</f>
        <v/>
      </c>
      <c r="L2841">
        <f>IF('3.Stok Awal'!$N2841=0,0,'3.Stok Awal'!$N2841)</f>
        <v>0</v>
      </c>
      <c r="M2841" t="str">
        <f>IF('3.Stok Awal'!$O2841=0,"",'3.Stok Awal'!$O2841)</f>
        <v/>
      </c>
      <c r="N2841">
        <f>SUMIF('4.Sell to Trade'!$O$5:$O$5003,'5.Stok Akhir'!$G2841,'4.Sell to Trade'!$Q$5:$Q$5003)</f>
        <v>0</v>
      </c>
      <c r="O2841" t="str">
        <f>IF('3.Stok Awal'!$L2841=0,"",'3.Stok Awal'!$L2841)</f>
        <v/>
      </c>
      <c r="P2841">
        <f>IF(ISNA(VLOOKUP($A2841,STOK_AWAL,13,0)),0,IF(VLOOKUP($A2841,STOK_AWAL,13,0)&gt;0,ROUNDDOWN(L2841/VLOOKUP($A2841,STOK_AWAL,13,0),0),0))</f>
        <v>0</v>
      </c>
      <c r="Q2841" t="str">
        <f>I2841</f>
        <v/>
      </c>
      <c r="R2841">
        <f>IFERROR(MOD(L2841,VLOOKUP($A2841,STOK_AWAL,13,0)),0)</f>
        <v>0</v>
      </c>
      <c r="S2841" t="str">
        <f>K2841</f>
        <v/>
      </c>
      <c r="T2841">
        <f>R2841+(P2841*(IFERROR(VLOOKUP($A2841,STOK_AWAL,13,0),0)))</f>
        <v>0</v>
      </c>
      <c r="U2841" t="str">
        <f>M2841</f>
        <v/>
      </c>
    </row>
    <row r="2842" spans="1:21" x14ac:dyDescent="0.25">
      <c r="A2842" t="str">
        <f>IF('3.Stok Awal'!$A2842=0,"",'3.Stok Awal'!$A2842)</f>
        <v/>
      </c>
      <c r="B2842" t="str">
        <f>IF('3.Stok Awal'!$B2842=0,"",'3.Stok Awal'!$B2842)</f>
        <v/>
      </c>
      <c r="C2842" t="str">
        <f>IF('3.Stok Awal'!$C2842=0,"",'3.Stok Awal'!$C2842)</f>
        <v/>
      </c>
      <c r="D2842" t="str">
        <f>IF('3.Stok Awal'!$D2842=0,"",'3.Stok Awal'!$D2842)</f>
        <v/>
      </c>
      <c r="E2842" t="str">
        <f>IF('3.Stok Awal'!$E2842=0,"",'3.Stok Awal'!$E2842)</f>
        <v/>
      </c>
      <c r="F2842" s="4" t="str">
        <f>IF('3.Stok Awal'!$F2842=0,"",'3.Stok Awal'!$F2842)</f>
        <v/>
      </c>
      <c r="G2842" s="4" t="str">
        <f t="shared" si="44"/>
        <v/>
      </c>
      <c r="H2842">
        <f>IF('3.Stok Awal'!$I2842=0,0,'3.Stok Awal'!$I2842)</f>
        <v>0</v>
      </c>
      <c r="I2842" t="str">
        <f>IF('3.Stok Awal'!$J2842=0,"",'3.Stok Awal'!$J2842)</f>
        <v/>
      </c>
      <c r="J2842">
        <f>IF('3.Stok Awal'!$K2842=0,0,'3.Stok Awal'!$K2842)</f>
        <v>0</v>
      </c>
      <c r="K2842" t="str">
        <f>IF('3.Stok Awal'!$L2842=0,"",'3.Stok Awal'!$L2842)</f>
        <v/>
      </c>
      <c r="L2842">
        <f>IF('3.Stok Awal'!$N2842=0,0,'3.Stok Awal'!$N2842)</f>
        <v>0</v>
      </c>
      <c r="M2842" t="str">
        <f>IF('3.Stok Awal'!$O2842=0,"",'3.Stok Awal'!$O2842)</f>
        <v/>
      </c>
      <c r="N2842">
        <f>SUMIF('4.Sell to Trade'!$O$5:$O$5003,'5.Stok Akhir'!$G2842,'4.Sell to Trade'!$Q$5:$Q$5003)</f>
        <v>0</v>
      </c>
      <c r="O2842" t="str">
        <f>IF('3.Stok Awal'!$L2842=0,"",'3.Stok Awal'!$L2842)</f>
        <v/>
      </c>
      <c r="P2842">
        <f>IF(ISNA(VLOOKUP($A2842,STOK_AWAL,13,0)),0,IF(VLOOKUP($A2842,STOK_AWAL,13,0)&gt;0,ROUNDDOWN(L2842/VLOOKUP($A2842,STOK_AWAL,13,0),0),0))</f>
        <v>0</v>
      </c>
      <c r="Q2842" t="str">
        <f>I2842</f>
        <v/>
      </c>
      <c r="R2842">
        <f>IFERROR(MOD(L2842,VLOOKUP($A2842,STOK_AWAL,13,0)),0)</f>
        <v>0</v>
      </c>
      <c r="S2842" t="str">
        <f>K2842</f>
        <v/>
      </c>
      <c r="T2842">
        <f>R2842+(P2842*(IFERROR(VLOOKUP($A2842,STOK_AWAL,13,0),0)))</f>
        <v>0</v>
      </c>
      <c r="U2842" t="str">
        <f>M2842</f>
        <v/>
      </c>
    </row>
    <row r="2843" spans="1:21" x14ac:dyDescent="0.25">
      <c r="A2843" t="str">
        <f>IF('3.Stok Awal'!$A2843=0,"",'3.Stok Awal'!$A2843)</f>
        <v/>
      </c>
      <c r="B2843" t="str">
        <f>IF('3.Stok Awal'!$B2843=0,"",'3.Stok Awal'!$B2843)</f>
        <v/>
      </c>
      <c r="C2843" t="str">
        <f>IF('3.Stok Awal'!$C2843=0,"",'3.Stok Awal'!$C2843)</f>
        <v/>
      </c>
      <c r="D2843" t="str">
        <f>IF('3.Stok Awal'!$D2843=0,"",'3.Stok Awal'!$D2843)</f>
        <v/>
      </c>
      <c r="E2843" t="str">
        <f>IF('3.Stok Awal'!$E2843=0,"",'3.Stok Awal'!$E2843)</f>
        <v/>
      </c>
      <c r="F2843" s="4" t="str">
        <f>IF('3.Stok Awal'!$F2843=0,"",'3.Stok Awal'!$F2843)</f>
        <v/>
      </c>
      <c r="G2843" s="4" t="str">
        <f t="shared" si="44"/>
        <v/>
      </c>
      <c r="H2843">
        <f>IF('3.Stok Awal'!$I2843=0,0,'3.Stok Awal'!$I2843)</f>
        <v>0</v>
      </c>
      <c r="I2843" t="str">
        <f>IF('3.Stok Awal'!$J2843=0,"",'3.Stok Awal'!$J2843)</f>
        <v/>
      </c>
      <c r="J2843">
        <f>IF('3.Stok Awal'!$K2843=0,0,'3.Stok Awal'!$K2843)</f>
        <v>0</v>
      </c>
      <c r="K2843" t="str">
        <f>IF('3.Stok Awal'!$L2843=0,"",'3.Stok Awal'!$L2843)</f>
        <v/>
      </c>
      <c r="L2843">
        <f>IF('3.Stok Awal'!$N2843=0,0,'3.Stok Awal'!$N2843)</f>
        <v>0</v>
      </c>
      <c r="M2843" t="str">
        <f>IF('3.Stok Awal'!$O2843=0,"",'3.Stok Awal'!$O2843)</f>
        <v/>
      </c>
      <c r="N2843">
        <f>SUMIF('4.Sell to Trade'!$O$5:$O$5003,'5.Stok Akhir'!$G2843,'4.Sell to Trade'!$Q$5:$Q$5003)</f>
        <v>0</v>
      </c>
      <c r="O2843" t="str">
        <f>IF('3.Stok Awal'!$L2843=0,"",'3.Stok Awal'!$L2843)</f>
        <v/>
      </c>
      <c r="P2843">
        <f>IF(ISNA(VLOOKUP($A2843,STOK_AWAL,13,0)),0,IF(VLOOKUP($A2843,STOK_AWAL,13,0)&gt;0,ROUNDDOWN(L2843/VLOOKUP($A2843,STOK_AWAL,13,0),0),0))</f>
        <v>0</v>
      </c>
      <c r="Q2843" t="str">
        <f>I2843</f>
        <v/>
      </c>
      <c r="R2843">
        <f>IFERROR(MOD(L2843,VLOOKUP($A2843,STOK_AWAL,13,0)),0)</f>
        <v>0</v>
      </c>
      <c r="S2843" t="str">
        <f>K2843</f>
        <v/>
      </c>
      <c r="T2843">
        <f>R2843+(P2843*(IFERROR(VLOOKUP($A2843,STOK_AWAL,13,0),0)))</f>
        <v>0</v>
      </c>
      <c r="U2843" t="str">
        <f>M2843</f>
        <v/>
      </c>
    </row>
    <row r="2844" spans="1:21" x14ac:dyDescent="0.25">
      <c r="A2844" t="str">
        <f>IF('3.Stok Awal'!$A2844=0,"",'3.Stok Awal'!$A2844)</f>
        <v/>
      </c>
      <c r="B2844" t="str">
        <f>IF('3.Stok Awal'!$B2844=0,"",'3.Stok Awal'!$B2844)</f>
        <v/>
      </c>
      <c r="C2844" t="str">
        <f>IF('3.Stok Awal'!$C2844=0,"",'3.Stok Awal'!$C2844)</f>
        <v/>
      </c>
      <c r="D2844" t="str">
        <f>IF('3.Stok Awal'!$D2844=0,"",'3.Stok Awal'!$D2844)</f>
        <v/>
      </c>
      <c r="E2844" t="str">
        <f>IF('3.Stok Awal'!$E2844=0,"",'3.Stok Awal'!$E2844)</f>
        <v/>
      </c>
      <c r="F2844" s="4" t="str">
        <f>IF('3.Stok Awal'!$F2844=0,"",'3.Stok Awal'!$F2844)</f>
        <v/>
      </c>
      <c r="G2844" s="4" t="str">
        <f t="shared" si="44"/>
        <v/>
      </c>
      <c r="H2844">
        <f>IF('3.Stok Awal'!$I2844=0,0,'3.Stok Awal'!$I2844)</f>
        <v>0</v>
      </c>
      <c r="I2844" t="str">
        <f>IF('3.Stok Awal'!$J2844=0,"",'3.Stok Awal'!$J2844)</f>
        <v/>
      </c>
      <c r="J2844">
        <f>IF('3.Stok Awal'!$K2844=0,0,'3.Stok Awal'!$K2844)</f>
        <v>0</v>
      </c>
      <c r="K2844" t="str">
        <f>IF('3.Stok Awal'!$L2844=0,"",'3.Stok Awal'!$L2844)</f>
        <v/>
      </c>
      <c r="L2844">
        <f>IF('3.Stok Awal'!$N2844=0,0,'3.Stok Awal'!$N2844)</f>
        <v>0</v>
      </c>
      <c r="M2844" t="str">
        <f>IF('3.Stok Awal'!$O2844=0,"",'3.Stok Awal'!$O2844)</f>
        <v/>
      </c>
      <c r="N2844">
        <f>SUMIF('4.Sell to Trade'!$O$5:$O$5003,'5.Stok Akhir'!$G2844,'4.Sell to Trade'!$Q$5:$Q$5003)</f>
        <v>0</v>
      </c>
      <c r="O2844" t="str">
        <f>IF('3.Stok Awal'!$L2844=0,"",'3.Stok Awal'!$L2844)</f>
        <v/>
      </c>
      <c r="P2844">
        <f>IF(ISNA(VLOOKUP($A2844,STOK_AWAL,13,0)),0,IF(VLOOKUP($A2844,STOK_AWAL,13,0)&gt;0,ROUNDDOWN(L2844/VLOOKUP($A2844,STOK_AWAL,13,0),0),0))</f>
        <v>0</v>
      </c>
      <c r="Q2844" t="str">
        <f>I2844</f>
        <v/>
      </c>
      <c r="R2844">
        <f>IFERROR(MOD(L2844,VLOOKUP($A2844,STOK_AWAL,13,0)),0)</f>
        <v>0</v>
      </c>
      <c r="S2844" t="str">
        <f>K2844</f>
        <v/>
      </c>
      <c r="T2844">
        <f>R2844+(P2844*(IFERROR(VLOOKUP($A2844,STOK_AWAL,13,0),0)))</f>
        <v>0</v>
      </c>
      <c r="U2844" t="str">
        <f>M2844</f>
        <v/>
      </c>
    </row>
    <row r="2845" spans="1:21" x14ac:dyDescent="0.25">
      <c r="A2845" t="str">
        <f>IF('3.Stok Awal'!$A2845=0,"",'3.Stok Awal'!$A2845)</f>
        <v/>
      </c>
      <c r="B2845" t="str">
        <f>IF('3.Stok Awal'!$B2845=0,"",'3.Stok Awal'!$B2845)</f>
        <v/>
      </c>
      <c r="C2845" t="str">
        <f>IF('3.Stok Awal'!$C2845=0,"",'3.Stok Awal'!$C2845)</f>
        <v/>
      </c>
      <c r="D2845" t="str">
        <f>IF('3.Stok Awal'!$D2845=0,"",'3.Stok Awal'!$D2845)</f>
        <v/>
      </c>
      <c r="E2845" t="str">
        <f>IF('3.Stok Awal'!$E2845=0,"",'3.Stok Awal'!$E2845)</f>
        <v/>
      </c>
      <c r="F2845" s="4" t="str">
        <f>IF('3.Stok Awal'!$F2845=0,"",'3.Stok Awal'!$F2845)</f>
        <v/>
      </c>
      <c r="G2845" s="4" t="str">
        <f t="shared" si="44"/>
        <v/>
      </c>
      <c r="H2845">
        <f>IF('3.Stok Awal'!$I2845=0,0,'3.Stok Awal'!$I2845)</f>
        <v>0</v>
      </c>
      <c r="I2845" t="str">
        <f>IF('3.Stok Awal'!$J2845=0,"",'3.Stok Awal'!$J2845)</f>
        <v/>
      </c>
      <c r="J2845">
        <f>IF('3.Stok Awal'!$K2845=0,0,'3.Stok Awal'!$K2845)</f>
        <v>0</v>
      </c>
      <c r="K2845" t="str">
        <f>IF('3.Stok Awal'!$L2845=0,"",'3.Stok Awal'!$L2845)</f>
        <v/>
      </c>
      <c r="L2845">
        <f>IF('3.Stok Awal'!$N2845=0,0,'3.Stok Awal'!$N2845)</f>
        <v>0</v>
      </c>
      <c r="M2845" t="str">
        <f>IF('3.Stok Awal'!$O2845=0,"",'3.Stok Awal'!$O2845)</f>
        <v/>
      </c>
      <c r="N2845">
        <f>SUMIF('4.Sell to Trade'!$O$5:$O$5003,'5.Stok Akhir'!$G2845,'4.Sell to Trade'!$Q$5:$Q$5003)</f>
        <v>0</v>
      </c>
      <c r="O2845" t="str">
        <f>IF('3.Stok Awal'!$L2845=0,"",'3.Stok Awal'!$L2845)</f>
        <v/>
      </c>
      <c r="P2845">
        <f>IF(ISNA(VLOOKUP($A2845,STOK_AWAL,13,0)),0,IF(VLOOKUP($A2845,STOK_AWAL,13,0)&gt;0,ROUNDDOWN(L2845/VLOOKUP($A2845,STOK_AWAL,13,0),0),0))</f>
        <v>0</v>
      </c>
      <c r="Q2845" t="str">
        <f>I2845</f>
        <v/>
      </c>
      <c r="R2845">
        <f>IFERROR(MOD(L2845,VLOOKUP($A2845,STOK_AWAL,13,0)),0)</f>
        <v>0</v>
      </c>
      <c r="S2845" t="str">
        <f>K2845</f>
        <v/>
      </c>
      <c r="T2845">
        <f>R2845+(P2845*(IFERROR(VLOOKUP($A2845,STOK_AWAL,13,0),0)))</f>
        <v>0</v>
      </c>
      <c r="U2845" t="str">
        <f>M2845</f>
        <v/>
      </c>
    </row>
    <row r="2846" spans="1:21" x14ac:dyDescent="0.25">
      <c r="A2846" t="str">
        <f>IF('3.Stok Awal'!$A2846=0,"",'3.Stok Awal'!$A2846)</f>
        <v/>
      </c>
      <c r="B2846" t="str">
        <f>IF('3.Stok Awal'!$B2846=0,"",'3.Stok Awal'!$B2846)</f>
        <v/>
      </c>
      <c r="C2846" t="str">
        <f>IF('3.Stok Awal'!$C2846=0,"",'3.Stok Awal'!$C2846)</f>
        <v/>
      </c>
      <c r="D2846" t="str">
        <f>IF('3.Stok Awal'!$D2846=0,"",'3.Stok Awal'!$D2846)</f>
        <v/>
      </c>
      <c r="E2846" t="str">
        <f>IF('3.Stok Awal'!$E2846=0,"",'3.Stok Awal'!$E2846)</f>
        <v/>
      </c>
      <c r="F2846" s="4" t="str">
        <f>IF('3.Stok Awal'!$F2846=0,"",'3.Stok Awal'!$F2846)</f>
        <v/>
      </c>
      <c r="G2846" s="4" t="str">
        <f t="shared" si="44"/>
        <v/>
      </c>
      <c r="H2846">
        <f>IF('3.Stok Awal'!$I2846=0,0,'3.Stok Awal'!$I2846)</f>
        <v>0</v>
      </c>
      <c r="I2846" t="str">
        <f>IF('3.Stok Awal'!$J2846=0,"",'3.Stok Awal'!$J2846)</f>
        <v/>
      </c>
      <c r="J2846">
        <f>IF('3.Stok Awal'!$K2846=0,0,'3.Stok Awal'!$K2846)</f>
        <v>0</v>
      </c>
      <c r="K2846" t="str">
        <f>IF('3.Stok Awal'!$L2846=0,"",'3.Stok Awal'!$L2846)</f>
        <v/>
      </c>
      <c r="L2846">
        <f>IF('3.Stok Awal'!$N2846=0,0,'3.Stok Awal'!$N2846)</f>
        <v>0</v>
      </c>
      <c r="M2846" t="str">
        <f>IF('3.Stok Awal'!$O2846=0,"",'3.Stok Awal'!$O2846)</f>
        <v/>
      </c>
      <c r="N2846">
        <f>SUMIF('4.Sell to Trade'!$O$5:$O$5003,'5.Stok Akhir'!$G2846,'4.Sell to Trade'!$Q$5:$Q$5003)</f>
        <v>0</v>
      </c>
      <c r="O2846" t="str">
        <f>IF('3.Stok Awal'!$L2846=0,"",'3.Stok Awal'!$L2846)</f>
        <v/>
      </c>
      <c r="P2846">
        <f>IF(ISNA(VLOOKUP($A2846,STOK_AWAL,13,0)),0,IF(VLOOKUP($A2846,STOK_AWAL,13,0)&gt;0,ROUNDDOWN(L2846/VLOOKUP($A2846,STOK_AWAL,13,0),0),0))</f>
        <v>0</v>
      </c>
      <c r="Q2846" t="str">
        <f>I2846</f>
        <v/>
      </c>
      <c r="R2846">
        <f>IFERROR(MOD(L2846,VLOOKUP($A2846,STOK_AWAL,13,0)),0)</f>
        <v>0</v>
      </c>
      <c r="S2846" t="str">
        <f>K2846</f>
        <v/>
      </c>
      <c r="T2846">
        <f>R2846+(P2846*(IFERROR(VLOOKUP($A2846,STOK_AWAL,13,0),0)))</f>
        <v>0</v>
      </c>
      <c r="U2846" t="str">
        <f>M2846</f>
        <v/>
      </c>
    </row>
    <row r="2847" spans="1:21" x14ac:dyDescent="0.25">
      <c r="A2847" t="str">
        <f>IF('3.Stok Awal'!$A2847=0,"",'3.Stok Awal'!$A2847)</f>
        <v/>
      </c>
      <c r="B2847" t="str">
        <f>IF('3.Stok Awal'!$B2847=0,"",'3.Stok Awal'!$B2847)</f>
        <v/>
      </c>
      <c r="C2847" t="str">
        <f>IF('3.Stok Awal'!$C2847=0,"",'3.Stok Awal'!$C2847)</f>
        <v/>
      </c>
      <c r="D2847" t="str">
        <f>IF('3.Stok Awal'!$D2847=0,"",'3.Stok Awal'!$D2847)</f>
        <v/>
      </c>
      <c r="E2847" t="str">
        <f>IF('3.Stok Awal'!$E2847=0,"",'3.Stok Awal'!$E2847)</f>
        <v/>
      </c>
      <c r="F2847" s="4" t="str">
        <f>IF('3.Stok Awal'!$F2847=0,"",'3.Stok Awal'!$F2847)</f>
        <v/>
      </c>
      <c r="G2847" s="4" t="str">
        <f t="shared" si="44"/>
        <v/>
      </c>
      <c r="H2847">
        <f>IF('3.Stok Awal'!$I2847=0,0,'3.Stok Awal'!$I2847)</f>
        <v>0</v>
      </c>
      <c r="I2847" t="str">
        <f>IF('3.Stok Awal'!$J2847=0,"",'3.Stok Awal'!$J2847)</f>
        <v/>
      </c>
      <c r="J2847">
        <f>IF('3.Stok Awal'!$K2847=0,0,'3.Stok Awal'!$K2847)</f>
        <v>0</v>
      </c>
      <c r="K2847" t="str">
        <f>IF('3.Stok Awal'!$L2847=0,"",'3.Stok Awal'!$L2847)</f>
        <v/>
      </c>
      <c r="L2847">
        <f>IF('3.Stok Awal'!$N2847=0,0,'3.Stok Awal'!$N2847)</f>
        <v>0</v>
      </c>
      <c r="M2847" t="str">
        <f>IF('3.Stok Awal'!$O2847=0,"",'3.Stok Awal'!$O2847)</f>
        <v/>
      </c>
      <c r="N2847">
        <f>SUMIF('4.Sell to Trade'!$O$5:$O$5003,'5.Stok Akhir'!$G2847,'4.Sell to Trade'!$Q$5:$Q$5003)</f>
        <v>0</v>
      </c>
      <c r="O2847" t="str">
        <f>IF('3.Stok Awal'!$L2847=0,"",'3.Stok Awal'!$L2847)</f>
        <v/>
      </c>
      <c r="P2847">
        <f>IF(ISNA(VLOOKUP($A2847,STOK_AWAL,13,0)),0,IF(VLOOKUP($A2847,STOK_AWAL,13,0)&gt;0,ROUNDDOWN(L2847/VLOOKUP($A2847,STOK_AWAL,13,0),0),0))</f>
        <v>0</v>
      </c>
      <c r="Q2847" t="str">
        <f>I2847</f>
        <v/>
      </c>
      <c r="R2847">
        <f>IFERROR(MOD(L2847,VLOOKUP($A2847,STOK_AWAL,13,0)),0)</f>
        <v>0</v>
      </c>
      <c r="S2847" t="str">
        <f>K2847</f>
        <v/>
      </c>
      <c r="T2847">
        <f>R2847+(P2847*(IFERROR(VLOOKUP($A2847,STOK_AWAL,13,0),0)))</f>
        <v>0</v>
      </c>
      <c r="U2847" t="str">
        <f>M2847</f>
        <v/>
      </c>
    </row>
    <row r="2848" spans="1:21" x14ac:dyDescent="0.25">
      <c r="A2848" t="str">
        <f>IF('3.Stok Awal'!$A2848=0,"",'3.Stok Awal'!$A2848)</f>
        <v/>
      </c>
      <c r="B2848" t="str">
        <f>IF('3.Stok Awal'!$B2848=0,"",'3.Stok Awal'!$B2848)</f>
        <v/>
      </c>
      <c r="C2848" t="str">
        <f>IF('3.Stok Awal'!$C2848=0,"",'3.Stok Awal'!$C2848)</f>
        <v/>
      </c>
      <c r="D2848" t="str">
        <f>IF('3.Stok Awal'!$D2848=0,"",'3.Stok Awal'!$D2848)</f>
        <v/>
      </c>
      <c r="E2848" t="str">
        <f>IF('3.Stok Awal'!$E2848=0,"",'3.Stok Awal'!$E2848)</f>
        <v/>
      </c>
      <c r="F2848" s="4" t="str">
        <f>IF('3.Stok Awal'!$F2848=0,"",'3.Stok Awal'!$F2848)</f>
        <v/>
      </c>
      <c r="G2848" s="4" t="str">
        <f t="shared" si="44"/>
        <v/>
      </c>
      <c r="H2848">
        <f>IF('3.Stok Awal'!$I2848=0,0,'3.Stok Awal'!$I2848)</f>
        <v>0</v>
      </c>
      <c r="I2848" t="str">
        <f>IF('3.Stok Awal'!$J2848=0,"",'3.Stok Awal'!$J2848)</f>
        <v/>
      </c>
      <c r="J2848">
        <f>IF('3.Stok Awal'!$K2848=0,0,'3.Stok Awal'!$K2848)</f>
        <v>0</v>
      </c>
      <c r="K2848" t="str">
        <f>IF('3.Stok Awal'!$L2848=0,"",'3.Stok Awal'!$L2848)</f>
        <v/>
      </c>
      <c r="L2848">
        <f>IF('3.Stok Awal'!$N2848=0,0,'3.Stok Awal'!$N2848)</f>
        <v>0</v>
      </c>
      <c r="M2848" t="str">
        <f>IF('3.Stok Awal'!$O2848=0,"",'3.Stok Awal'!$O2848)</f>
        <v/>
      </c>
      <c r="N2848">
        <f>SUMIF('4.Sell to Trade'!$O$5:$O$5003,'5.Stok Akhir'!$G2848,'4.Sell to Trade'!$Q$5:$Q$5003)</f>
        <v>0</v>
      </c>
      <c r="O2848" t="str">
        <f>IF('3.Stok Awal'!$L2848=0,"",'3.Stok Awal'!$L2848)</f>
        <v/>
      </c>
      <c r="P2848">
        <f>IF(ISNA(VLOOKUP($A2848,STOK_AWAL,13,0)),0,IF(VLOOKUP($A2848,STOK_AWAL,13,0)&gt;0,ROUNDDOWN(L2848/VLOOKUP($A2848,STOK_AWAL,13,0),0),0))</f>
        <v>0</v>
      </c>
      <c r="Q2848" t="str">
        <f>I2848</f>
        <v/>
      </c>
      <c r="R2848">
        <f>IFERROR(MOD(L2848,VLOOKUP($A2848,STOK_AWAL,13,0)),0)</f>
        <v>0</v>
      </c>
      <c r="S2848" t="str">
        <f>K2848</f>
        <v/>
      </c>
      <c r="T2848">
        <f>R2848+(P2848*(IFERROR(VLOOKUP($A2848,STOK_AWAL,13,0),0)))</f>
        <v>0</v>
      </c>
      <c r="U2848" t="str">
        <f>M2848</f>
        <v/>
      </c>
    </row>
    <row r="2849" spans="1:21" x14ac:dyDescent="0.25">
      <c r="A2849" t="str">
        <f>IF('3.Stok Awal'!$A2849=0,"",'3.Stok Awal'!$A2849)</f>
        <v/>
      </c>
      <c r="B2849" t="str">
        <f>IF('3.Stok Awal'!$B2849=0,"",'3.Stok Awal'!$B2849)</f>
        <v/>
      </c>
      <c r="C2849" t="str">
        <f>IF('3.Stok Awal'!$C2849=0,"",'3.Stok Awal'!$C2849)</f>
        <v/>
      </c>
      <c r="D2849" t="str">
        <f>IF('3.Stok Awal'!$D2849=0,"",'3.Stok Awal'!$D2849)</f>
        <v/>
      </c>
      <c r="E2849" t="str">
        <f>IF('3.Stok Awal'!$E2849=0,"",'3.Stok Awal'!$E2849)</f>
        <v/>
      </c>
      <c r="F2849" s="4" t="str">
        <f>IF('3.Stok Awal'!$F2849=0,"",'3.Stok Awal'!$F2849)</f>
        <v/>
      </c>
      <c r="G2849" s="4" t="str">
        <f t="shared" si="44"/>
        <v/>
      </c>
      <c r="H2849">
        <f>IF('3.Stok Awal'!$I2849=0,0,'3.Stok Awal'!$I2849)</f>
        <v>0</v>
      </c>
      <c r="I2849" t="str">
        <f>IF('3.Stok Awal'!$J2849=0,"",'3.Stok Awal'!$J2849)</f>
        <v/>
      </c>
      <c r="J2849">
        <f>IF('3.Stok Awal'!$K2849=0,0,'3.Stok Awal'!$K2849)</f>
        <v>0</v>
      </c>
      <c r="K2849" t="str">
        <f>IF('3.Stok Awal'!$L2849=0,"",'3.Stok Awal'!$L2849)</f>
        <v/>
      </c>
      <c r="L2849">
        <f>IF('3.Stok Awal'!$N2849=0,0,'3.Stok Awal'!$N2849)</f>
        <v>0</v>
      </c>
      <c r="M2849" t="str">
        <f>IF('3.Stok Awal'!$O2849=0,"",'3.Stok Awal'!$O2849)</f>
        <v/>
      </c>
      <c r="N2849">
        <f>SUMIF('4.Sell to Trade'!$O$5:$O$5003,'5.Stok Akhir'!$G2849,'4.Sell to Trade'!$Q$5:$Q$5003)</f>
        <v>0</v>
      </c>
      <c r="O2849" t="str">
        <f>IF('3.Stok Awal'!$L2849=0,"",'3.Stok Awal'!$L2849)</f>
        <v/>
      </c>
      <c r="P2849">
        <f>IF(ISNA(VLOOKUP($A2849,STOK_AWAL,13,0)),0,IF(VLOOKUP($A2849,STOK_AWAL,13,0)&gt;0,ROUNDDOWN(L2849/VLOOKUP($A2849,STOK_AWAL,13,0),0),0))</f>
        <v>0</v>
      </c>
      <c r="Q2849" t="str">
        <f>I2849</f>
        <v/>
      </c>
      <c r="R2849">
        <f>IFERROR(MOD(L2849,VLOOKUP($A2849,STOK_AWAL,13,0)),0)</f>
        <v>0</v>
      </c>
      <c r="S2849" t="str">
        <f>K2849</f>
        <v/>
      </c>
      <c r="T2849">
        <f>R2849+(P2849*(IFERROR(VLOOKUP($A2849,STOK_AWAL,13,0),0)))</f>
        <v>0</v>
      </c>
      <c r="U2849" t="str">
        <f>M2849</f>
        <v/>
      </c>
    </row>
    <row r="2850" spans="1:21" x14ac:dyDescent="0.25">
      <c r="A2850" t="str">
        <f>IF('3.Stok Awal'!$A2850=0,"",'3.Stok Awal'!$A2850)</f>
        <v/>
      </c>
      <c r="B2850" t="str">
        <f>IF('3.Stok Awal'!$B2850=0,"",'3.Stok Awal'!$B2850)</f>
        <v/>
      </c>
      <c r="C2850" t="str">
        <f>IF('3.Stok Awal'!$C2850=0,"",'3.Stok Awal'!$C2850)</f>
        <v/>
      </c>
      <c r="D2850" t="str">
        <f>IF('3.Stok Awal'!$D2850=0,"",'3.Stok Awal'!$D2850)</f>
        <v/>
      </c>
      <c r="E2850" t="str">
        <f>IF('3.Stok Awal'!$E2850=0,"",'3.Stok Awal'!$E2850)</f>
        <v/>
      </c>
      <c r="F2850" s="4" t="str">
        <f>IF('3.Stok Awal'!$F2850=0,"",'3.Stok Awal'!$F2850)</f>
        <v/>
      </c>
      <c r="G2850" s="4" t="str">
        <f t="shared" si="44"/>
        <v/>
      </c>
      <c r="H2850">
        <f>IF('3.Stok Awal'!$I2850=0,0,'3.Stok Awal'!$I2850)</f>
        <v>0</v>
      </c>
      <c r="I2850" t="str">
        <f>IF('3.Stok Awal'!$J2850=0,"",'3.Stok Awal'!$J2850)</f>
        <v/>
      </c>
      <c r="J2850">
        <f>IF('3.Stok Awal'!$K2850=0,0,'3.Stok Awal'!$K2850)</f>
        <v>0</v>
      </c>
      <c r="K2850" t="str">
        <f>IF('3.Stok Awal'!$L2850=0,"",'3.Stok Awal'!$L2850)</f>
        <v/>
      </c>
      <c r="L2850">
        <f>IF('3.Stok Awal'!$N2850=0,0,'3.Stok Awal'!$N2850)</f>
        <v>0</v>
      </c>
      <c r="M2850" t="str">
        <f>IF('3.Stok Awal'!$O2850=0,"",'3.Stok Awal'!$O2850)</f>
        <v/>
      </c>
      <c r="N2850">
        <f>SUMIF('4.Sell to Trade'!$O$5:$O$5003,'5.Stok Akhir'!$G2850,'4.Sell to Trade'!$Q$5:$Q$5003)</f>
        <v>0</v>
      </c>
      <c r="O2850" t="str">
        <f>IF('3.Stok Awal'!$L2850=0,"",'3.Stok Awal'!$L2850)</f>
        <v/>
      </c>
      <c r="P2850">
        <f>IF(ISNA(VLOOKUP($A2850,STOK_AWAL,13,0)),0,IF(VLOOKUP($A2850,STOK_AWAL,13,0)&gt;0,ROUNDDOWN(L2850/VLOOKUP($A2850,STOK_AWAL,13,0),0),0))</f>
        <v>0</v>
      </c>
      <c r="Q2850" t="str">
        <f>I2850</f>
        <v/>
      </c>
      <c r="R2850">
        <f>IFERROR(MOD(L2850,VLOOKUP($A2850,STOK_AWAL,13,0)),0)</f>
        <v>0</v>
      </c>
      <c r="S2850" t="str">
        <f>K2850</f>
        <v/>
      </c>
      <c r="T2850">
        <f>R2850+(P2850*(IFERROR(VLOOKUP($A2850,STOK_AWAL,13,0),0)))</f>
        <v>0</v>
      </c>
      <c r="U2850" t="str">
        <f>M2850</f>
        <v/>
      </c>
    </row>
    <row r="2851" spans="1:21" x14ac:dyDescent="0.25">
      <c r="A2851" t="str">
        <f>IF('3.Stok Awal'!$A2851=0,"",'3.Stok Awal'!$A2851)</f>
        <v/>
      </c>
      <c r="B2851" t="str">
        <f>IF('3.Stok Awal'!$B2851=0,"",'3.Stok Awal'!$B2851)</f>
        <v/>
      </c>
      <c r="C2851" t="str">
        <f>IF('3.Stok Awal'!$C2851=0,"",'3.Stok Awal'!$C2851)</f>
        <v/>
      </c>
      <c r="D2851" t="str">
        <f>IF('3.Stok Awal'!$D2851=0,"",'3.Stok Awal'!$D2851)</f>
        <v/>
      </c>
      <c r="E2851" t="str">
        <f>IF('3.Stok Awal'!$E2851=0,"",'3.Stok Awal'!$E2851)</f>
        <v/>
      </c>
      <c r="F2851" s="4" t="str">
        <f>IF('3.Stok Awal'!$F2851=0,"",'3.Stok Awal'!$F2851)</f>
        <v/>
      </c>
      <c r="G2851" s="4" t="str">
        <f t="shared" si="44"/>
        <v/>
      </c>
      <c r="H2851">
        <f>IF('3.Stok Awal'!$I2851=0,0,'3.Stok Awal'!$I2851)</f>
        <v>0</v>
      </c>
      <c r="I2851" t="str">
        <f>IF('3.Stok Awal'!$J2851=0,"",'3.Stok Awal'!$J2851)</f>
        <v/>
      </c>
      <c r="J2851">
        <f>IF('3.Stok Awal'!$K2851=0,0,'3.Stok Awal'!$K2851)</f>
        <v>0</v>
      </c>
      <c r="K2851" t="str">
        <f>IF('3.Stok Awal'!$L2851=0,"",'3.Stok Awal'!$L2851)</f>
        <v/>
      </c>
      <c r="L2851">
        <f>IF('3.Stok Awal'!$N2851=0,0,'3.Stok Awal'!$N2851)</f>
        <v>0</v>
      </c>
      <c r="M2851" t="str">
        <f>IF('3.Stok Awal'!$O2851=0,"",'3.Stok Awal'!$O2851)</f>
        <v/>
      </c>
      <c r="N2851">
        <f>SUMIF('4.Sell to Trade'!$O$5:$O$5003,'5.Stok Akhir'!$G2851,'4.Sell to Trade'!$Q$5:$Q$5003)</f>
        <v>0</v>
      </c>
      <c r="O2851" t="str">
        <f>IF('3.Stok Awal'!$L2851=0,"",'3.Stok Awal'!$L2851)</f>
        <v/>
      </c>
      <c r="P2851">
        <f>IF(ISNA(VLOOKUP($A2851,STOK_AWAL,13,0)),0,IF(VLOOKUP($A2851,STOK_AWAL,13,0)&gt;0,ROUNDDOWN(L2851/VLOOKUP($A2851,STOK_AWAL,13,0),0),0))</f>
        <v>0</v>
      </c>
      <c r="Q2851" t="str">
        <f>I2851</f>
        <v/>
      </c>
      <c r="R2851">
        <f>IFERROR(MOD(L2851,VLOOKUP($A2851,STOK_AWAL,13,0)),0)</f>
        <v>0</v>
      </c>
      <c r="S2851" t="str">
        <f>K2851</f>
        <v/>
      </c>
      <c r="T2851">
        <f>R2851+(P2851*(IFERROR(VLOOKUP($A2851,STOK_AWAL,13,0),0)))</f>
        <v>0</v>
      </c>
      <c r="U2851" t="str">
        <f>M2851</f>
        <v/>
      </c>
    </row>
    <row r="2852" spans="1:21" x14ac:dyDescent="0.25">
      <c r="A2852" t="str">
        <f>IF('3.Stok Awal'!$A2852=0,"",'3.Stok Awal'!$A2852)</f>
        <v/>
      </c>
      <c r="B2852" t="str">
        <f>IF('3.Stok Awal'!$B2852=0,"",'3.Stok Awal'!$B2852)</f>
        <v/>
      </c>
      <c r="C2852" t="str">
        <f>IF('3.Stok Awal'!$C2852=0,"",'3.Stok Awal'!$C2852)</f>
        <v/>
      </c>
      <c r="D2852" t="str">
        <f>IF('3.Stok Awal'!$D2852=0,"",'3.Stok Awal'!$D2852)</f>
        <v/>
      </c>
      <c r="E2852" t="str">
        <f>IF('3.Stok Awal'!$E2852=0,"",'3.Stok Awal'!$E2852)</f>
        <v/>
      </c>
      <c r="F2852" s="4" t="str">
        <f>IF('3.Stok Awal'!$F2852=0,"",'3.Stok Awal'!$F2852)</f>
        <v/>
      </c>
      <c r="G2852" s="4" t="str">
        <f t="shared" si="44"/>
        <v/>
      </c>
      <c r="H2852">
        <f>IF('3.Stok Awal'!$I2852=0,0,'3.Stok Awal'!$I2852)</f>
        <v>0</v>
      </c>
      <c r="I2852" t="str">
        <f>IF('3.Stok Awal'!$J2852=0,"",'3.Stok Awal'!$J2852)</f>
        <v/>
      </c>
      <c r="J2852">
        <f>IF('3.Stok Awal'!$K2852=0,0,'3.Stok Awal'!$K2852)</f>
        <v>0</v>
      </c>
      <c r="K2852" t="str">
        <f>IF('3.Stok Awal'!$L2852=0,"",'3.Stok Awal'!$L2852)</f>
        <v/>
      </c>
      <c r="L2852">
        <f>IF('3.Stok Awal'!$N2852=0,0,'3.Stok Awal'!$N2852)</f>
        <v>0</v>
      </c>
      <c r="M2852" t="str">
        <f>IF('3.Stok Awal'!$O2852=0,"",'3.Stok Awal'!$O2852)</f>
        <v/>
      </c>
      <c r="N2852">
        <f>SUMIF('4.Sell to Trade'!$O$5:$O$5003,'5.Stok Akhir'!$G2852,'4.Sell to Trade'!$Q$5:$Q$5003)</f>
        <v>0</v>
      </c>
      <c r="O2852" t="str">
        <f>IF('3.Stok Awal'!$L2852=0,"",'3.Stok Awal'!$L2852)</f>
        <v/>
      </c>
      <c r="P2852">
        <f>IF(ISNA(VLOOKUP($A2852,STOK_AWAL,13,0)),0,IF(VLOOKUP($A2852,STOK_AWAL,13,0)&gt;0,ROUNDDOWN(L2852/VLOOKUP($A2852,STOK_AWAL,13,0),0),0))</f>
        <v>0</v>
      </c>
      <c r="Q2852" t="str">
        <f>I2852</f>
        <v/>
      </c>
      <c r="R2852">
        <f>IFERROR(MOD(L2852,VLOOKUP($A2852,STOK_AWAL,13,0)),0)</f>
        <v>0</v>
      </c>
      <c r="S2852" t="str">
        <f>K2852</f>
        <v/>
      </c>
      <c r="T2852">
        <f>R2852+(P2852*(IFERROR(VLOOKUP($A2852,STOK_AWAL,13,0),0)))</f>
        <v>0</v>
      </c>
      <c r="U2852" t="str">
        <f>M2852</f>
        <v/>
      </c>
    </row>
    <row r="2853" spans="1:21" x14ac:dyDescent="0.25">
      <c r="A2853" t="str">
        <f>IF('3.Stok Awal'!$A2853=0,"",'3.Stok Awal'!$A2853)</f>
        <v/>
      </c>
      <c r="B2853" t="str">
        <f>IF('3.Stok Awal'!$B2853=0,"",'3.Stok Awal'!$B2853)</f>
        <v/>
      </c>
      <c r="C2853" t="str">
        <f>IF('3.Stok Awal'!$C2853=0,"",'3.Stok Awal'!$C2853)</f>
        <v/>
      </c>
      <c r="D2853" t="str">
        <f>IF('3.Stok Awal'!$D2853=0,"",'3.Stok Awal'!$D2853)</f>
        <v/>
      </c>
      <c r="E2853" t="str">
        <f>IF('3.Stok Awal'!$E2853=0,"",'3.Stok Awal'!$E2853)</f>
        <v/>
      </c>
      <c r="F2853" s="4" t="str">
        <f>IF('3.Stok Awal'!$F2853=0,"",'3.Stok Awal'!$F2853)</f>
        <v/>
      </c>
      <c r="G2853" s="4" t="str">
        <f t="shared" si="44"/>
        <v/>
      </c>
      <c r="H2853">
        <f>IF('3.Stok Awal'!$I2853=0,0,'3.Stok Awal'!$I2853)</f>
        <v>0</v>
      </c>
      <c r="I2853" t="str">
        <f>IF('3.Stok Awal'!$J2853=0,"",'3.Stok Awal'!$J2853)</f>
        <v/>
      </c>
      <c r="J2853">
        <f>IF('3.Stok Awal'!$K2853=0,0,'3.Stok Awal'!$K2853)</f>
        <v>0</v>
      </c>
      <c r="K2853" t="str">
        <f>IF('3.Stok Awal'!$L2853=0,"",'3.Stok Awal'!$L2853)</f>
        <v/>
      </c>
      <c r="L2853">
        <f>IF('3.Stok Awal'!$N2853=0,0,'3.Stok Awal'!$N2853)</f>
        <v>0</v>
      </c>
      <c r="M2853" t="str">
        <f>IF('3.Stok Awal'!$O2853=0,"",'3.Stok Awal'!$O2853)</f>
        <v/>
      </c>
      <c r="N2853">
        <f>SUMIF('4.Sell to Trade'!$O$5:$O$5003,'5.Stok Akhir'!$G2853,'4.Sell to Trade'!$Q$5:$Q$5003)</f>
        <v>0</v>
      </c>
      <c r="O2853" t="str">
        <f>IF('3.Stok Awal'!$L2853=0,"",'3.Stok Awal'!$L2853)</f>
        <v/>
      </c>
      <c r="P2853">
        <f>IF(ISNA(VLOOKUP($A2853,STOK_AWAL,13,0)),0,IF(VLOOKUP($A2853,STOK_AWAL,13,0)&gt;0,ROUNDDOWN(L2853/VLOOKUP($A2853,STOK_AWAL,13,0),0),0))</f>
        <v>0</v>
      </c>
      <c r="Q2853" t="str">
        <f>I2853</f>
        <v/>
      </c>
      <c r="R2853">
        <f>IFERROR(MOD(L2853,VLOOKUP($A2853,STOK_AWAL,13,0)),0)</f>
        <v>0</v>
      </c>
      <c r="S2853" t="str">
        <f>K2853</f>
        <v/>
      </c>
      <c r="T2853">
        <f>R2853+(P2853*(IFERROR(VLOOKUP($A2853,STOK_AWAL,13,0),0)))</f>
        <v>0</v>
      </c>
      <c r="U2853" t="str">
        <f>M2853</f>
        <v/>
      </c>
    </row>
    <row r="2854" spans="1:21" x14ac:dyDescent="0.25">
      <c r="A2854" t="str">
        <f>IF('3.Stok Awal'!$A2854=0,"",'3.Stok Awal'!$A2854)</f>
        <v/>
      </c>
      <c r="B2854" t="str">
        <f>IF('3.Stok Awal'!$B2854=0,"",'3.Stok Awal'!$B2854)</f>
        <v/>
      </c>
      <c r="C2854" t="str">
        <f>IF('3.Stok Awal'!$C2854=0,"",'3.Stok Awal'!$C2854)</f>
        <v/>
      </c>
      <c r="D2854" t="str">
        <f>IF('3.Stok Awal'!$D2854=0,"",'3.Stok Awal'!$D2854)</f>
        <v/>
      </c>
      <c r="E2854" t="str">
        <f>IF('3.Stok Awal'!$E2854=0,"",'3.Stok Awal'!$E2854)</f>
        <v/>
      </c>
      <c r="F2854" s="4" t="str">
        <f>IF('3.Stok Awal'!$F2854=0,"",'3.Stok Awal'!$F2854)</f>
        <v/>
      </c>
      <c r="G2854" s="4" t="str">
        <f t="shared" si="44"/>
        <v/>
      </c>
      <c r="H2854">
        <f>IF('3.Stok Awal'!$I2854=0,0,'3.Stok Awal'!$I2854)</f>
        <v>0</v>
      </c>
      <c r="I2854" t="str">
        <f>IF('3.Stok Awal'!$J2854=0,"",'3.Stok Awal'!$J2854)</f>
        <v/>
      </c>
      <c r="J2854">
        <f>IF('3.Stok Awal'!$K2854=0,0,'3.Stok Awal'!$K2854)</f>
        <v>0</v>
      </c>
      <c r="K2854" t="str">
        <f>IF('3.Stok Awal'!$L2854=0,"",'3.Stok Awal'!$L2854)</f>
        <v/>
      </c>
      <c r="L2854">
        <f>IF('3.Stok Awal'!$N2854=0,0,'3.Stok Awal'!$N2854)</f>
        <v>0</v>
      </c>
      <c r="M2854" t="str">
        <f>IF('3.Stok Awal'!$O2854=0,"",'3.Stok Awal'!$O2854)</f>
        <v/>
      </c>
      <c r="N2854">
        <f>SUMIF('4.Sell to Trade'!$O$5:$O$5003,'5.Stok Akhir'!$G2854,'4.Sell to Trade'!$Q$5:$Q$5003)</f>
        <v>0</v>
      </c>
      <c r="O2854" t="str">
        <f>IF('3.Stok Awal'!$L2854=0,"",'3.Stok Awal'!$L2854)</f>
        <v/>
      </c>
      <c r="P2854">
        <f>IF(ISNA(VLOOKUP($A2854,STOK_AWAL,13,0)),0,IF(VLOOKUP($A2854,STOK_AWAL,13,0)&gt;0,ROUNDDOWN(L2854/VLOOKUP($A2854,STOK_AWAL,13,0),0),0))</f>
        <v>0</v>
      </c>
      <c r="Q2854" t="str">
        <f>I2854</f>
        <v/>
      </c>
      <c r="R2854">
        <f>IFERROR(MOD(L2854,VLOOKUP($A2854,STOK_AWAL,13,0)),0)</f>
        <v>0</v>
      </c>
      <c r="S2854" t="str">
        <f>K2854</f>
        <v/>
      </c>
      <c r="T2854">
        <f>R2854+(P2854*(IFERROR(VLOOKUP($A2854,STOK_AWAL,13,0),0)))</f>
        <v>0</v>
      </c>
      <c r="U2854" t="str">
        <f>M2854</f>
        <v/>
      </c>
    </row>
    <row r="2855" spans="1:21" x14ac:dyDescent="0.25">
      <c r="A2855" t="str">
        <f>IF('3.Stok Awal'!$A2855=0,"",'3.Stok Awal'!$A2855)</f>
        <v/>
      </c>
      <c r="B2855" t="str">
        <f>IF('3.Stok Awal'!$B2855=0,"",'3.Stok Awal'!$B2855)</f>
        <v/>
      </c>
      <c r="C2855" t="str">
        <f>IF('3.Stok Awal'!$C2855=0,"",'3.Stok Awal'!$C2855)</f>
        <v/>
      </c>
      <c r="D2855" t="str">
        <f>IF('3.Stok Awal'!$D2855=0,"",'3.Stok Awal'!$D2855)</f>
        <v/>
      </c>
      <c r="E2855" t="str">
        <f>IF('3.Stok Awal'!$E2855=0,"",'3.Stok Awal'!$E2855)</f>
        <v/>
      </c>
      <c r="F2855" s="4" t="str">
        <f>IF('3.Stok Awal'!$F2855=0,"",'3.Stok Awal'!$F2855)</f>
        <v/>
      </c>
      <c r="G2855" s="4" t="str">
        <f t="shared" si="44"/>
        <v/>
      </c>
      <c r="H2855">
        <f>IF('3.Stok Awal'!$I2855=0,0,'3.Stok Awal'!$I2855)</f>
        <v>0</v>
      </c>
      <c r="I2855" t="str">
        <f>IF('3.Stok Awal'!$J2855=0,"",'3.Stok Awal'!$J2855)</f>
        <v/>
      </c>
      <c r="J2855">
        <f>IF('3.Stok Awal'!$K2855=0,0,'3.Stok Awal'!$K2855)</f>
        <v>0</v>
      </c>
      <c r="K2855" t="str">
        <f>IF('3.Stok Awal'!$L2855=0,"",'3.Stok Awal'!$L2855)</f>
        <v/>
      </c>
      <c r="L2855">
        <f>IF('3.Stok Awal'!$N2855=0,0,'3.Stok Awal'!$N2855)</f>
        <v>0</v>
      </c>
      <c r="M2855" t="str">
        <f>IF('3.Stok Awal'!$O2855=0,"",'3.Stok Awal'!$O2855)</f>
        <v/>
      </c>
      <c r="N2855">
        <f>SUMIF('4.Sell to Trade'!$O$5:$O$5003,'5.Stok Akhir'!$G2855,'4.Sell to Trade'!$Q$5:$Q$5003)</f>
        <v>0</v>
      </c>
      <c r="O2855" t="str">
        <f>IF('3.Stok Awal'!$L2855=0,"",'3.Stok Awal'!$L2855)</f>
        <v/>
      </c>
      <c r="P2855">
        <f>IF(ISNA(VLOOKUP($A2855,STOK_AWAL,13,0)),0,IF(VLOOKUP($A2855,STOK_AWAL,13,0)&gt;0,ROUNDDOWN(L2855/VLOOKUP($A2855,STOK_AWAL,13,0),0),0))</f>
        <v>0</v>
      </c>
      <c r="Q2855" t="str">
        <f>I2855</f>
        <v/>
      </c>
      <c r="R2855">
        <f>IFERROR(MOD(L2855,VLOOKUP($A2855,STOK_AWAL,13,0)),0)</f>
        <v>0</v>
      </c>
      <c r="S2855" t="str">
        <f>K2855</f>
        <v/>
      </c>
      <c r="T2855">
        <f>R2855+(P2855*(IFERROR(VLOOKUP($A2855,STOK_AWAL,13,0),0)))</f>
        <v>0</v>
      </c>
      <c r="U2855" t="str">
        <f>M2855</f>
        <v/>
      </c>
    </row>
    <row r="2856" spans="1:21" x14ac:dyDescent="0.25">
      <c r="A2856" t="str">
        <f>IF('3.Stok Awal'!$A2856=0,"",'3.Stok Awal'!$A2856)</f>
        <v/>
      </c>
      <c r="B2856" t="str">
        <f>IF('3.Stok Awal'!$B2856=0,"",'3.Stok Awal'!$B2856)</f>
        <v/>
      </c>
      <c r="C2856" t="str">
        <f>IF('3.Stok Awal'!$C2856=0,"",'3.Stok Awal'!$C2856)</f>
        <v/>
      </c>
      <c r="D2856" t="str">
        <f>IF('3.Stok Awal'!$D2856=0,"",'3.Stok Awal'!$D2856)</f>
        <v/>
      </c>
      <c r="E2856" t="str">
        <f>IF('3.Stok Awal'!$E2856=0,"",'3.Stok Awal'!$E2856)</f>
        <v/>
      </c>
      <c r="F2856" s="4" t="str">
        <f>IF('3.Stok Awal'!$F2856=0,"",'3.Stok Awal'!$F2856)</f>
        <v/>
      </c>
      <c r="G2856" s="4" t="str">
        <f t="shared" si="44"/>
        <v/>
      </c>
      <c r="H2856">
        <f>IF('3.Stok Awal'!$I2856=0,0,'3.Stok Awal'!$I2856)</f>
        <v>0</v>
      </c>
      <c r="I2856" t="str">
        <f>IF('3.Stok Awal'!$J2856=0,"",'3.Stok Awal'!$J2856)</f>
        <v/>
      </c>
      <c r="J2856">
        <f>IF('3.Stok Awal'!$K2856=0,0,'3.Stok Awal'!$K2856)</f>
        <v>0</v>
      </c>
      <c r="K2856" t="str">
        <f>IF('3.Stok Awal'!$L2856=0,"",'3.Stok Awal'!$L2856)</f>
        <v/>
      </c>
      <c r="L2856">
        <f>IF('3.Stok Awal'!$N2856=0,0,'3.Stok Awal'!$N2856)</f>
        <v>0</v>
      </c>
      <c r="M2856" t="str">
        <f>IF('3.Stok Awal'!$O2856=0,"",'3.Stok Awal'!$O2856)</f>
        <v/>
      </c>
      <c r="N2856">
        <f>SUMIF('4.Sell to Trade'!$O$5:$O$5003,'5.Stok Akhir'!$G2856,'4.Sell to Trade'!$Q$5:$Q$5003)</f>
        <v>0</v>
      </c>
      <c r="O2856" t="str">
        <f>IF('3.Stok Awal'!$L2856=0,"",'3.Stok Awal'!$L2856)</f>
        <v/>
      </c>
      <c r="P2856">
        <f>IF(ISNA(VLOOKUP($A2856,STOK_AWAL,13,0)),0,IF(VLOOKUP($A2856,STOK_AWAL,13,0)&gt;0,ROUNDDOWN(L2856/VLOOKUP($A2856,STOK_AWAL,13,0),0),0))</f>
        <v>0</v>
      </c>
      <c r="Q2856" t="str">
        <f>I2856</f>
        <v/>
      </c>
      <c r="R2856">
        <f>IFERROR(MOD(L2856,VLOOKUP($A2856,STOK_AWAL,13,0)),0)</f>
        <v>0</v>
      </c>
      <c r="S2856" t="str">
        <f>K2856</f>
        <v/>
      </c>
      <c r="T2856">
        <f>R2856+(P2856*(IFERROR(VLOOKUP($A2856,STOK_AWAL,13,0),0)))</f>
        <v>0</v>
      </c>
      <c r="U2856" t="str">
        <f>M2856</f>
        <v/>
      </c>
    </row>
    <row r="2857" spans="1:21" x14ac:dyDescent="0.25">
      <c r="A2857" t="str">
        <f>IF('3.Stok Awal'!$A2857=0,"",'3.Stok Awal'!$A2857)</f>
        <v/>
      </c>
      <c r="B2857" t="str">
        <f>IF('3.Stok Awal'!$B2857=0,"",'3.Stok Awal'!$B2857)</f>
        <v/>
      </c>
      <c r="C2857" t="str">
        <f>IF('3.Stok Awal'!$C2857=0,"",'3.Stok Awal'!$C2857)</f>
        <v/>
      </c>
      <c r="D2857" t="str">
        <f>IF('3.Stok Awal'!$D2857=0,"",'3.Stok Awal'!$D2857)</f>
        <v/>
      </c>
      <c r="E2857" t="str">
        <f>IF('3.Stok Awal'!$E2857=0,"",'3.Stok Awal'!$E2857)</f>
        <v/>
      </c>
      <c r="F2857" s="4" t="str">
        <f>IF('3.Stok Awal'!$F2857=0,"",'3.Stok Awal'!$F2857)</f>
        <v/>
      </c>
      <c r="G2857" s="4" t="str">
        <f t="shared" si="44"/>
        <v/>
      </c>
      <c r="H2857">
        <f>IF('3.Stok Awal'!$I2857=0,0,'3.Stok Awal'!$I2857)</f>
        <v>0</v>
      </c>
      <c r="I2857" t="str">
        <f>IF('3.Stok Awal'!$J2857=0,"",'3.Stok Awal'!$J2857)</f>
        <v/>
      </c>
      <c r="J2857">
        <f>IF('3.Stok Awal'!$K2857=0,0,'3.Stok Awal'!$K2857)</f>
        <v>0</v>
      </c>
      <c r="K2857" t="str">
        <f>IF('3.Stok Awal'!$L2857=0,"",'3.Stok Awal'!$L2857)</f>
        <v/>
      </c>
      <c r="L2857">
        <f>IF('3.Stok Awal'!$N2857=0,0,'3.Stok Awal'!$N2857)</f>
        <v>0</v>
      </c>
      <c r="M2857" t="str">
        <f>IF('3.Stok Awal'!$O2857=0,"",'3.Stok Awal'!$O2857)</f>
        <v/>
      </c>
      <c r="N2857">
        <f>SUMIF('4.Sell to Trade'!$O$5:$O$5003,'5.Stok Akhir'!$G2857,'4.Sell to Trade'!$Q$5:$Q$5003)</f>
        <v>0</v>
      </c>
      <c r="O2857" t="str">
        <f>IF('3.Stok Awal'!$L2857=0,"",'3.Stok Awal'!$L2857)</f>
        <v/>
      </c>
      <c r="P2857">
        <f>IF(ISNA(VLOOKUP($A2857,STOK_AWAL,13,0)),0,IF(VLOOKUP($A2857,STOK_AWAL,13,0)&gt;0,ROUNDDOWN(L2857/VLOOKUP($A2857,STOK_AWAL,13,0),0),0))</f>
        <v>0</v>
      </c>
      <c r="Q2857" t="str">
        <f>I2857</f>
        <v/>
      </c>
      <c r="R2857">
        <f>IFERROR(MOD(L2857,VLOOKUP($A2857,STOK_AWAL,13,0)),0)</f>
        <v>0</v>
      </c>
      <c r="S2857" t="str">
        <f>K2857</f>
        <v/>
      </c>
      <c r="T2857">
        <f>R2857+(P2857*(IFERROR(VLOOKUP($A2857,STOK_AWAL,13,0),0)))</f>
        <v>0</v>
      </c>
      <c r="U2857" t="str">
        <f>M2857</f>
        <v/>
      </c>
    </row>
    <row r="2858" spans="1:21" x14ac:dyDescent="0.25">
      <c r="A2858" t="str">
        <f>IF('3.Stok Awal'!$A2858=0,"",'3.Stok Awal'!$A2858)</f>
        <v/>
      </c>
      <c r="B2858" t="str">
        <f>IF('3.Stok Awal'!$B2858=0,"",'3.Stok Awal'!$B2858)</f>
        <v/>
      </c>
      <c r="C2858" t="str">
        <f>IF('3.Stok Awal'!$C2858=0,"",'3.Stok Awal'!$C2858)</f>
        <v/>
      </c>
      <c r="D2858" t="str">
        <f>IF('3.Stok Awal'!$D2858=0,"",'3.Stok Awal'!$D2858)</f>
        <v/>
      </c>
      <c r="E2858" t="str">
        <f>IF('3.Stok Awal'!$E2858=0,"",'3.Stok Awal'!$E2858)</f>
        <v/>
      </c>
      <c r="F2858" s="4" t="str">
        <f>IF('3.Stok Awal'!$F2858=0,"",'3.Stok Awal'!$F2858)</f>
        <v/>
      </c>
      <c r="G2858" s="4" t="str">
        <f t="shared" si="44"/>
        <v/>
      </c>
      <c r="H2858">
        <f>IF('3.Stok Awal'!$I2858=0,0,'3.Stok Awal'!$I2858)</f>
        <v>0</v>
      </c>
      <c r="I2858" t="str">
        <f>IF('3.Stok Awal'!$J2858=0,"",'3.Stok Awal'!$J2858)</f>
        <v/>
      </c>
      <c r="J2858">
        <f>IF('3.Stok Awal'!$K2858=0,0,'3.Stok Awal'!$K2858)</f>
        <v>0</v>
      </c>
      <c r="K2858" t="str">
        <f>IF('3.Stok Awal'!$L2858=0,"",'3.Stok Awal'!$L2858)</f>
        <v/>
      </c>
      <c r="L2858">
        <f>IF('3.Stok Awal'!$N2858=0,0,'3.Stok Awal'!$N2858)</f>
        <v>0</v>
      </c>
      <c r="M2858" t="str">
        <f>IF('3.Stok Awal'!$O2858=0,"",'3.Stok Awal'!$O2858)</f>
        <v/>
      </c>
      <c r="N2858">
        <f>SUMIF('4.Sell to Trade'!$O$5:$O$5003,'5.Stok Akhir'!$G2858,'4.Sell to Trade'!$Q$5:$Q$5003)</f>
        <v>0</v>
      </c>
      <c r="O2858" t="str">
        <f>IF('3.Stok Awal'!$L2858=0,"",'3.Stok Awal'!$L2858)</f>
        <v/>
      </c>
      <c r="P2858">
        <f>IF(ISNA(VLOOKUP($A2858,STOK_AWAL,13,0)),0,IF(VLOOKUP($A2858,STOK_AWAL,13,0)&gt;0,ROUNDDOWN(L2858/VLOOKUP($A2858,STOK_AWAL,13,0),0),0))</f>
        <v>0</v>
      </c>
      <c r="Q2858" t="str">
        <f>I2858</f>
        <v/>
      </c>
      <c r="R2858">
        <f>IFERROR(MOD(L2858,VLOOKUP($A2858,STOK_AWAL,13,0)),0)</f>
        <v>0</v>
      </c>
      <c r="S2858" t="str">
        <f>K2858</f>
        <v/>
      </c>
      <c r="T2858">
        <f>R2858+(P2858*(IFERROR(VLOOKUP($A2858,STOK_AWAL,13,0),0)))</f>
        <v>0</v>
      </c>
      <c r="U2858" t="str">
        <f>M2858</f>
        <v/>
      </c>
    </row>
    <row r="2859" spans="1:21" x14ac:dyDescent="0.25">
      <c r="A2859" t="str">
        <f>IF('3.Stok Awal'!$A2859=0,"",'3.Stok Awal'!$A2859)</f>
        <v/>
      </c>
      <c r="B2859" t="str">
        <f>IF('3.Stok Awal'!$B2859=0,"",'3.Stok Awal'!$B2859)</f>
        <v/>
      </c>
      <c r="C2859" t="str">
        <f>IF('3.Stok Awal'!$C2859=0,"",'3.Stok Awal'!$C2859)</f>
        <v/>
      </c>
      <c r="D2859" t="str">
        <f>IF('3.Stok Awal'!$D2859=0,"",'3.Stok Awal'!$D2859)</f>
        <v/>
      </c>
      <c r="E2859" t="str">
        <f>IF('3.Stok Awal'!$E2859=0,"",'3.Stok Awal'!$E2859)</f>
        <v/>
      </c>
      <c r="F2859" s="4" t="str">
        <f>IF('3.Stok Awal'!$F2859=0,"",'3.Stok Awal'!$F2859)</f>
        <v/>
      </c>
      <c r="G2859" s="4" t="str">
        <f t="shared" si="44"/>
        <v/>
      </c>
      <c r="H2859">
        <f>IF('3.Stok Awal'!$I2859=0,0,'3.Stok Awal'!$I2859)</f>
        <v>0</v>
      </c>
      <c r="I2859" t="str">
        <f>IF('3.Stok Awal'!$J2859=0,"",'3.Stok Awal'!$J2859)</f>
        <v/>
      </c>
      <c r="J2859">
        <f>IF('3.Stok Awal'!$K2859=0,0,'3.Stok Awal'!$K2859)</f>
        <v>0</v>
      </c>
      <c r="K2859" t="str">
        <f>IF('3.Stok Awal'!$L2859=0,"",'3.Stok Awal'!$L2859)</f>
        <v/>
      </c>
      <c r="L2859">
        <f>IF('3.Stok Awal'!$N2859=0,0,'3.Stok Awal'!$N2859)</f>
        <v>0</v>
      </c>
      <c r="M2859" t="str">
        <f>IF('3.Stok Awal'!$O2859=0,"",'3.Stok Awal'!$O2859)</f>
        <v/>
      </c>
      <c r="N2859">
        <f>SUMIF('4.Sell to Trade'!$O$5:$O$5003,'5.Stok Akhir'!$G2859,'4.Sell to Trade'!$Q$5:$Q$5003)</f>
        <v>0</v>
      </c>
      <c r="O2859" t="str">
        <f>IF('3.Stok Awal'!$L2859=0,"",'3.Stok Awal'!$L2859)</f>
        <v/>
      </c>
      <c r="P2859">
        <f>IF(ISNA(VLOOKUP($A2859,STOK_AWAL,13,0)),0,IF(VLOOKUP($A2859,STOK_AWAL,13,0)&gt;0,ROUNDDOWN(L2859/VLOOKUP($A2859,STOK_AWAL,13,0),0),0))</f>
        <v>0</v>
      </c>
      <c r="Q2859" t="str">
        <f>I2859</f>
        <v/>
      </c>
      <c r="R2859">
        <f>IFERROR(MOD(L2859,VLOOKUP($A2859,STOK_AWAL,13,0)),0)</f>
        <v>0</v>
      </c>
      <c r="S2859" t="str">
        <f>K2859</f>
        <v/>
      </c>
      <c r="T2859">
        <f>R2859+(P2859*(IFERROR(VLOOKUP($A2859,STOK_AWAL,13,0),0)))</f>
        <v>0</v>
      </c>
      <c r="U2859" t="str">
        <f>M2859</f>
        <v/>
      </c>
    </row>
    <row r="2860" spans="1:21" x14ac:dyDescent="0.25">
      <c r="A2860" t="str">
        <f>IF('3.Stok Awal'!$A2860=0,"",'3.Stok Awal'!$A2860)</f>
        <v/>
      </c>
      <c r="B2860" t="str">
        <f>IF('3.Stok Awal'!$B2860=0,"",'3.Stok Awal'!$B2860)</f>
        <v/>
      </c>
      <c r="C2860" t="str">
        <f>IF('3.Stok Awal'!$C2860=0,"",'3.Stok Awal'!$C2860)</f>
        <v/>
      </c>
      <c r="D2860" t="str">
        <f>IF('3.Stok Awal'!$D2860=0,"",'3.Stok Awal'!$D2860)</f>
        <v/>
      </c>
      <c r="E2860" t="str">
        <f>IF('3.Stok Awal'!$E2860=0,"",'3.Stok Awal'!$E2860)</f>
        <v/>
      </c>
      <c r="F2860" s="4" t="str">
        <f>IF('3.Stok Awal'!$F2860=0,"",'3.Stok Awal'!$F2860)</f>
        <v/>
      </c>
      <c r="G2860" s="4" t="str">
        <f t="shared" si="44"/>
        <v/>
      </c>
      <c r="H2860">
        <f>IF('3.Stok Awal'!$I2860=0,0,'3.Stok Awal'!$I2860)</f>
        <v>0</v>
      </c>
      <c r="I2860" t="str">
        <f>IF('3.Stok Awal'!$J2860=0,"",'3.Stok Awal'!$J2860)</f>
        <v/>
      </c>
      <c r="J2860">
        <f>IF('3.Stok Awal'!$K2860=0,0,'3.Stok Awal'!$K2860)</f>
        <v>0</v>
      </c>
      <c r="K2860" t="str">
        <f>IF('3.Stok Awal'!$L2860=0,"",'3.Stok Awal'!$L2860)</f>
        <v/>
      </c>
      <c r="L2860">
        <f>IF('3.Stok Awal'!$N2860=0,0,'3.Stok Awal'!$N2860)</f>
        <v>0</v>
      </c>
      <c r="M2860" t="str">
        <f>IF('3.Stok Awal'!$O2860=0,"",'3.Stok Awal'!$O2860)</f>
        <v/>
      </c>
      <c r="N2860">
        <f>SUMIF('4.Sell to Trade'!$O$5:$O$5003,'5.Stok Akhir'!$G2860,'4.Sell to Trade'!$Q$5:$Q$5003)</f>
        <v>0</v>
      </c>
      <c r="O2860" t="str">
        <f>IF('3.Stok Awal'!$L2860=0,"",'3.Stok Awal'!$L2860)</f>
        <v/>
      </c>
      <c r="P2860">
        <f>IF(ISNA(VLOOKUP($A2860,STOK_AWAL,13,0)),0,IF(VLOOKUP($A2860,STOK_AWAL,13,0)&gt;0,ROUNDDOWN(L2860/VLOOKUP($A2860,STOK_AWAL,13,0),0),0))</f>
        <v>0</v>
      </c>
      <c r="Q2860" t="str">
        <f>I2860</f>
        <v/>
      </c>
      <c r="R2860">
        <f>IFERROR(MOD(L2860,VLOOKUP($A2860,STOK_AWAL,13,0)),0)</f>
        <v>0</v>
      </c>
      <c r="S2860" t="str">
        <f>K2860</f>
        <v/>
      </c>
      <c r="T2860">
        <f>R2860+(P2860*(IFERROR(VLOOKUP($A2860,STOK_AWAL,13,0),0)))</f>
        <v>0</v>
      </c>
      <c r="U2860" t="str">
        <f>M2860</f>
        <v/>
      </c>
    </row>
    <row r="2861" spans="1:21" x14ac:dyDescent="0.25">
      <c r="A2861" t="str">
        <f>IF('3.Stok Awal'!$A2861=0,"",'3.Stok Awal'!$A2861)</f>
        <v/>
      </c>
      <c r="B2861" t="str">
        <f>IF('3.Stok Awal'!$B2861=0,"",'3.Stok Awal'!$B2861)</f>
        <v/>
      </c>
      <c r="C2861" t="str">
        <f>IF('3.Stok Awal'!$C2861=0,"",'3.Stok Awal'!$C2861)</f>
        <v/>
      </c>
      <c r="D2861" t="str">
        <f>IF('3.Stok Awal'!$D2861=0,"",'3.Stok Awal'!$D2861)</f>
        <v/>
      </c>
      <c r="E2861" t="str">
        <f>IF('3.Stok Awal'!$E2861=0,"",'3.Stok Awal'!$E2861)</f>
        <v/>
      </c>
      <c r="F2861" s="4" t="str">
        <f>IF('3.Stok Awal'!$F2861=0,"",'3.Stok Awal'!$F2861)</f>
        <v/>
      </c>
      <c r="G2861" s="4" t="str">
        <f t="shared" si="44"/>
        <v/>
      </c>
      <c r="H2861">
        <f>IF('3.Stok Awal'!$I2861=0,0,'3.Stok Awal'!$I2861)</f>
        <v>0</v>
      </c>
      <c r="I2861" t="str">
        <f>IF('3.Stok Awal'!$J2861=0,"",'3.Stok Awal'!$J2861)</f>
        <v/>
      </c>
      <c r="J2861">
        <f>IF('3.Stok Awal'!$K2861=0,0,'3.Stok Awal'!$K2861)</f>
        <v>0</v>
      </c>
      <c r="K2861" t="str">
        <f>IF('3.Stok Awal'!$L2861=0,"",'3.Stok Awal'!$L2861)</f>
        <v/>
      </c>
      <c r="L2861">
        <f>IF('3.Stok Awal'!$N2861=0,0,'3.Stok Awal'!$N2861)</f>
        <v>0</v>
      </c>
      <c r="M2861" t="str">
        <f>IF('3.Stok Awal'!$O2861=0,"",'3.Stok Awal'!$O2861)</f>
        <v/>
      </c>
      <c r="N2861">
        <f>SUMIF('4.Sell to Trade'!$O$5:$O$5003,'5.Stok Akhir'!$G2861,'4.Sell to Trade'!$Q$5:$Q$5003)</f>
        <v>0</v>
      </c>
      <c r="O2861" t="str">
        <f>IF('3.Stok Awal'!$L2861=0,"",'3.Stok Awal'!$L2861)</f>
        <v/>
      </c>
      <c r="P2861">
        <f>IF(ISNA(VLOOKUP($A2861,STOK_AWAL,13,0)),0,IF(VLOOKUP($A2861,STOK_AWAL,13,0)&gt;0,ROUNDDOWN(L2861/VLOOKUP($A2861,STOK_AWAL,13,0),0),0))</f>
        <v>0</v>
      </c>
      <c r="Q2861" t="str">
        <f>I2861</f>
        <v/>
      </c>
      <c r="R2861">
        <f>IFERROR(MOD(L2861,VLOOKUP($A2861,STOK_AWAL,13,0)),0)</f>
        <v>0</v>
      </c>
      <c r="S2861" t="str">
        <f>K2861</f>
        <v/>
      </c>
      <c r="T2861">
        <f>R2861+(P2861*(IFERROR(VLOOKUP($A2861,STOK_AWAL,13,0),0)))</f>
        <v>0</v>
      </c>
      <c r="U2861" t="str">
        <f>M2861</f>
        <v/>
      </c>
    </row>
    <row r="2862" spans="1:21" x14ac:dyDescent="0.25">
      <c r="A2862" t="str">
        <f>IF('3.Stok Awal'!$A2862=0,"",'3.Stok Awal'!$A2862)</f>
        <v/>
      </c>
      <c r="B2862" t="str">
        <f>IF('3.Stok Awal'!$B2862=0,"",'3.Stok Awal'!$B2862)</f>
        <v/>
      </c>
      <c r="C2862" t="str">
        <f>IF('3.Stok Awal'!$C2862=0,"",'3.Stok Awal'!$C2862)</f>
        <v/>
      </c>
      <c r="D2862" t="str">
        <f>IF('3.Stok Awal'!$D2862=0,"",'3.Stok Awal'!$D2862)</f>
        <v/>
      </c>
      <c r="E2862" t="str">
        <f>IF('3.Stok Awal'!$E2862=0,"",'3.Stok Awal'!$E2862)</f>
        <v/>
      </c>
      <c r="F2862" s="4" t="str">
        <f>IF('3.Stok Awal'!$F2862=0,"",'3.Stok Awal'!$F2862)</f>
        <v/>
      </c>
      <c r="G2862" s="4" t="str">
        <f t="shared" si="44"/>
        <v/>
      </c>
      <c r="H2862">
        <f>IF('3.Stok Awal'!$I2862=0,0,'3.Stok Awal'!$I2862)</f>
        <v>0</v>
      </c>
      <c r="I2862" t="str">
        <f>IF('3.Stok Awal'!$J2862=0,"",'3.Stok Awal'!$J2862)</f>
        <v/>
      </c>
      <c r="J2862">
        <f>IF('3.Stok Awal'!$K2862=0,0,'3.Stok Awal'!$K2862)</f>
        <v>0</v>
      </c>
      <c r="K2862" t="str">
        <f>IF('3.Stok Awal'!$L2862=0,"",'3.Stok Awal'!$L2862)</f>
        <v/>
      </c>
      <c r="L2862">
        <f>IF('3.Stok Awal'!$N2862=0,0,'3.Stok Awal'!$N2862)</f>
        <v>0</v>
      </c>
      <c r="M2862" t="str">
        <f>IF('3.Stok Awal'!$O2862=0,"",'3.Stok Awal'!$O2862)</f>
        <v/>
      </c>
      <c r="N2862">
        <f>SUMIF('4.Sell to Trade'!$O$5:$O$5003,'5.Stok Akhir'!$G2862,'4.Sell to Trade'!$Q$5:$Q$5003)</f>
        <v>0</v>
      </c>
      <c r="O2862" t="str">
        <f>IF('3.Stok Awal'!$L2862=0,"",'3.Stok Awal'!$L2862)</f>
        <v/>
      </c>
      <c r="P2862">
        <f>IF(ISNA(VLOOKUP($A2862,STOK_AWAL,13,0)),0,IF(VLOOKUP($A2862,STOK_AWAL,13,0)&gt;0,ROUNDDOWN(L2862/VLOOKUP($A2862,STOK_AWAL,13,0),0),0))</f>
        <v>0</v>
      </c>
      <c r="Q2862" t="str">
        <f>I2862</f>
        <v/>
      </c>
      <c r="R2862">
        <f>IFERROR(MOD(L2862,VLOOKUP($A2862,STOK_AWAL,13,0)),0)</f>
        <v>0</v>
      </c>
      <c r="S2862" t="str">
        <f>K2862</f>
        <v/>
      </c>
      <c r="T2862">
        <f>R2862+(P2862*(IFERROR(VLOOKUP($A2862,STOK_AWAL,13,0),0)))</f>
        <v>0</v>
      </c>
      <c r="U2862" t="str">
        <f>M2862</f>
        <v/>
      </c>
    </row>
    <row r="2863" spans="1:21" x14ac:dyDescent="0.25">
      <c r="A2863" t="str">
        <f>IF('3.Stok Awal'!$A2863=0,"",'3.Stok Awal'!$A2863)</f>
        <v/>
      </c>
      <c r="B2863" t="str">
        <f>IF('3.Stok Awal'!$B2863=0,"",'3.Stok Awal'!$B2863)</f>
        <v/>
      </c>
      <c r="C2863" t="str">
        <f>IF('3.Stok Awal'!$C2863=0,"",'3.Stok Awal'!$C2863)</f>
        <v/>
      </c>
      <c r="D2863" t="str">
        <f>IF('3.Stok Awal'!$D2863=0,"",'3.Stok Awal'!$D2863)</f>
        <v/>
      </c>
      <c r="E2863" t="str">
        <f>IF('3.Stok Awal'!$E2863=0,"",'3.Stok Awal'!$E2863)</f>
        <v/>
      </c>
      <c r="F2863" s="4" t="str">
        <f>IF('3.Stok Awal'!$F2863=0,"",'3.Stok Awal'!$F2863)</f>
        <v/>
      </c>
      <c r="G2863" s="4" t="str">
        <f t="shared" si="44"/>
        <v/>
      </c>
      <c r="H2863">
        <f>IF('3.Stok Awal'!$I2863=0,0,'3.Stok Awal'!$I2863)</f>
        <v>0</v>
      </c>
      <c r="I2863" t="str">
        <f>IF('3.Stok Awal'!$J2863=0,"",'3.Stok Awal'!$J2863)</f>
        <v/>
      </c>
      <c r="J2863">
        <f>IF('3.Stok Awal'!$K2863=0,0,'3.Stok Awal'!$K2863)</f>
        <v>0</v>
      </c>
      <c r="K2863" t="str">
        <f>IF('3.Stok Awal'!$L2863=0,"",'3.Stok Awal'!$L2863)</f>
        <v/>
      </c>
      <c r="L2863">
        <f>IF('3.Stok Awal'!$N2863=0,0,'3.Stok Awal'!$N2863)</f>
        <v>0</v>
      </c>
      <c r="M2863" t="str">
        <f>IF('3.Stok Awal'!$O2863=0,"",'3.Stok Awal'!$O2863)</f>
        <v/>
      </c>
      <c r="N2863">
        <f>SUMIF('4.Sell to Trade'!$O$5:$O$5003,'5.Stok Akhir'!$G2863,'4.Sell to Trade'!$Q$5:$Q$5003)</f>
        <v>0</v>
      </c>
      <c r="O2863" t="str">
        <f>IF('3.Stok Awal'!$L2863=0,"",'3.Stok Awal'!$L2863)</f>
        <v/>
      </c>
      <c r="P2863">
        <f>IF(ISNA(VLOOKUP($A2863,STOK_AWAL,13,0)),0,IF(VLOOKUP($A2863,STOK_AWAL,13,0)&gt;0,ROUNDDOWN(L2863/VLOOKUP($A2863,STOK_AWAL,13,0),0),0))</f>
        <v>0</v>
      </c>
      <c r="Q2863" t="str">
        <f>I2863</f>
        <v/>
      </c>
      <c r="R2863">
        <f>IFERROR(MOD(L2863,VLOOKUP($A2863,STOK_AWAL,13,0)),0)</f>
        <v>0</v>
      </c>
      <c r="S2863" t="str">
        <f>K2863</f>
        <v/>
      </c>
      <c r="T2863">
        <f>R2863+(P2863*(IFERROR(VLOOKUP($A2863,STOK_AWAL,13,0),0)))</f>
        <v>0</v>
      </c>
      <c r="U2863" t="str">
        <f>M2863</f>
        <v/>
      </c>
    </row>
    <row r="2864" spans="1:21" x14ac:dyDescent="0.25">
      <c r="A2864" t="str">
        <f>IF('3.Stok Awal'!$A2864=0,"",'3.Stok Awal'!$A2864)</f>
        <v/>
      </c>
      <c r="B2864" t="str">
        <f>IF('3.Stok Awal'!$B2864=0,"",'3.Stok Awal'!$B2864)</f>
        <v/>
      </c>
      <c r="C2864" t="str">
        <f>IF('3.Stok Awal'!$C2864=0,"",'3.Stok Awal'!$C2864)</f>
        <v/>
      </c>
      <c r="D2864" t="str">
        <f>IF('3.Stok Awal'!$D2864=0,"",'3.Stok Awal'!$D2864)</f>
        <v/>
      </c>
      <c r="E2864" t="str">
        <f>IF('3.Stok Awal'!$E2864=0,"",'3.Stok Awal'!$E2864)</f>
        <v/>
      </c>
      <c r="F2864" s="4" t="str">
        <f>IF('3.Stok Awal'!$F2864=0,"",'3.Stok Awal'!$F2864)</f>
        <v/>
      </c>
      <c r="G2864" s="4" t="str">
        <f t="shared" si="44"/>
        <v/>
      </c>
      <c r="H2864">
        <f>IF('3.Stok Awal'!$I2864=0,0,'3.Stok Awal'!$I2864)</f>
        <v>0</v>
      </c>
      <c r="I2864" t="str">
        <f>IF('3.Stok Awal'!$J2864=0,"",'3.Stok Awal'!$J2864)</f>
        <v/>
      </c>
      <c r="J2864">
        <f>IF('3.Stok Awal'!$K2864=0,0,'3.Stok Awal'!$K2864)</f>
        <v>0</v>
      </c>
      <c r="K2864" t="str">
        <f>IF('3.Stok Awal'!$L2864=0,"",'3.Stok Awal'!$L2864)</f>
        <v/>
      </c>
      <c r="L2864">
        <f>IF('3.Stok Awal'!$N2864=0,0,'3.Stok Awal'!$N2864)</f>
        <v>0</v>
      </c>
      <c r="M2864" t="str">
        <f>IF('3.Stok Awal'!$O2864=0,"",'3.Stok Awal'!$O2864)</f>
        <v/>
      </c>
      <c r="N2864">
        <f>SUMIF('4.Sell to Trade'!$O$5:$O$5003,'5.Stok Akhir'!$G2864,'4.Sell to Trade'!$Q$5:$Q$5003)</f>
        <v>0</v>
      </c>
      <c r="O2864" t="str">
        <f>IF('3.Stok Awal'!$L2864=0,"",'3.Stok Awal'!$L2864)</f>
        <v/>
      </c>
      <c r="P2864">
        <f>IF(ISNA(VLOOKUP($A2864,STOK_AWAL,13,0)),0,IF(VLOOKUP($A2864,STOK_AWAL,13,0)&gt;0,ROUNDDOWN(L2864/VLOOKUP($A2864,STOK_AWAL,13,0),0),0))</f>
        <v>0</v>
      </c>
      <c r="Q2864" t="str">
        <f>I2864</f>
        <v/>
      </c>
      <c r="R2864">
        <f>IFERROR(MOD(L2864,VLOOKUP($A2864,STOK_AWAL,13,0)),0)</f>
        <v>0</v>
      </c>
      <c r="S2864" t="str">
        <f>K2864</f>
        <v/>
      </c>
      <c r="T2864">
        <f>R2864+(P2864*(IFERROR(VLOOKUP($A2864,STOK_AWAL,13,0),0)))</f>
        <v>0</v>
      </c>
      <c r="U2864" t="str">
        <f>M2864</f>
        <v/>
      </c>
    </row>
    <row r="2865" spans="1:21" x14ac:dyDescent="0.25">
      <c r="A2865" t="str">
        <f>IF('3.Stok Awal'!$A2865=0,"",'3.Stok Awal'!$A2865)</f>
        <v/>
      </c>
      <c r="B2865" t="str">
        <f>IF('3.Stok Awal'!$B2865=0,"",'3.Stok Awal'!$B2865)</f>
        <v/>
      </c>
      <c r="C2865" t="str">
        <f>IF('3.Stok Awal'!$C2865=0,"",'3.Stok Awal'!$C2865)</f>
        <v/>
      </c>
      <c r="D2865" t="str">
        <f>IF('3.Stok Awal'!$D2865=0,"",'3.Stok Awal'!$D2865)</f>
        <v/>
      </c>
      <c r="E2865" t="str">
        <f>IF('3.Stok Awal'!$E2865=0,"",'3.Stok Awal'!$E2865)</f>
        <v/>
      </c>
      <c r="F2865" s="4" t="str">
        <f>IF('3.Stok Awal'!$F2865=0,"",'3.Stok Awal'!$F2865)</f>
        <v/>
      </c>
      <c r="G2865" s="4" t="str">
        <f t="shared" si="44"/>
        <v/>
      </c>
      <c r="H2865">
        <f>IF('3.Stok Awal'!$I2865=0,0,'3.Stok Awal'!$I2865)</f>
        <v>0</v>
      </c>
      <c r="I2865" t="str">
        <f>IF('3.Stok Awal'!$J2865=0,"",'3.Stok Awal'!$J2865)</f>
        <v/>
      </c>
      <c r="J2865">
        <f>IF('3.Stok Awal'!$K2865=0,0,'3.Stok Awal'!$K2865)</f>
        <v>0</v>
      </c>
      <c r="K2865" t="str">
        <f>IF('3.Stok Awal'!$L2865=0,"",'3.Stok Awal'!$L2865)</f>
        <v/>
      </c>
      <c r="L2865">
        <f>IF('3.Stok Awal'!$N2865=0,0,'3.Stok Awal'!$N2865)</f>
        <v>0</v>
      </c>
      <c r="M2865" t="str">
        <f>IF('3.Stok Awal'!$O2865=0,"",'3.Stok Awal'!$O2865)</f>
        <v/>
      </c>
      <c r="N2865">
        <f>SUMIF('4.Sell to Trade'!$O$5:$O$5003,'5.Stok Akhir'!$G2865,'4.Sell to Trade'!$Q$5:$Q$5003)</f>
        <v>0</v>
      </c>
      <c r="O2865" t="str">
        <f>IF('3.Stok Awal'!$L2865=0,"",'3.Stok Awal'!$L2865)</f>
        <v/>
      </c>
      <c r="P2865">
        <f>IF(ISNA(VLOOKUP($A2865,STOK_AWAL,13,0)),0,IF(VLOOKUP($A2865,STOK_AWAL,13,0)&gt;0,ROUNDDOWN(L2865/VLOOKUP($A2865,STOK_AWAL,13,0),0),0))</f>
        <v>0</v>
      </c>
      <c r="Q2865" t="str">
        <f>I2865</f>
        <v/>
      </c>
      <c r="R2865">
        <f>IFERROR(MOD(L2865,VLOOKUP($A2865,STOK_AWAL,13,0)),0)</f>
        <v>0</v>
      </c>
      <c r="S2865" t="str">
        <f>K2865</f>
        <v/>
      </c>
      <c r="T2865">
        <f>R2865+(P2865*(IFERROR(VLOOKUP($A2865,STOK_AWAL,13,0),0)))</f>
        <v>0</v>
      </c>
      <c r="U2865" t="str">
        <f>M2865</f>
        <v/>
      </c>
    </row>
    <row r="2866" spans="1:21" x14ac:dyDescent="0.25">
      <c r="A2866" t="str">
        <f>IF('3.Stok Awal'!$A2866=0,"",'3.Stok Awal'!$A2866)</f>
        <v/>
      </c>
      <c r="B2866" t="str">
        <f>IF('3.Stok Awal'!$B2866=0,"",'3.Stok Awal'!$B2866)</f>
        <v/>
      </c>
      <c r="C2866" t="str">
        <f>IF('3.Stok Awal'!$C2866=0,"",'3.Stok Awal'!$C2866)</f>
        <v/>
      </c>
      <c r="D2866" t="str">
        <f>IF('3.Stok Awal'!$D2866=0,"",'3.Stok Awal'!$D2866)</f>
        <v/>
      </c>
      <c r="E2866" t="str">
        <f>IF('3.Stok Awal'!$E2866=0,"",'3.Stok Awal'!$E2866)</f>
        <v/>
      </c>
      <c r="F2866" s="4" t="str">
        <f>IF('3.Stok Awal'!$F2866=0,"",'3.Stok Awal'!$F2866)</f>
        <v/>
      </c>
      <c r="G2866" s="4" t="str">
        <f t="shared" si="44"/>
        <v/>
      </c>
      <c r="H2866">
        <f>IF('3.Stok Awal'!$I2866=0,0,'3.Stok Awal'!$I2866)</f>
        <v>0</v>
      </c>
      <c r="I2866" t="str">
        <f>IF('3.Stok Awal'!$J2866=0,"",'3.Stok Awal'!$J2866)</f>
        <v/>
      </c>
      <c r="J2866">
        <f>IF('3.Stok Awal'!$K2866=0,0,'3.Stok Awal'!$K2866)</f>
        <v>0</v>
      </c>
      <c r="K2866" t="str">
        <f>IF('3.Stok Awal'!$L2866=0,"",'3.Stok Awal'!$L2866)</f>
        <v/>
      </c>
      <c r="L2866">
        <f>IF('3.Stok Awal'!$N2866=0,0,'3.Stok Awal'!$N2866)</f>
        <v>0</v>
      </c>
      <c r="M2866" t="str">
        <f>IF('3.Stok Awal'!$O2866=0,"",'3.Stok Awal'!$O2866)</f>
        <v/>
      </c>
      <c r="N2866">
        <f>SUMIF('4.Sell to Trade'!$O$5:$O$5003,'5.Stok Akhir'!$G2866,'4.Sell to Trade'!$Q$5:$Q$5003)</f>
        <v>0</v>
      </c>
      <c r="O2866" t="str">
        <f>IF('3.Stok Awal'!$L2866=0,"",'3.Stok Awal'!$L2866)</f>
        <v/>
      </c>
      <c r="P2866">
        <f>IF(ISNA(VLOOKUP($A2866,STOK_AWAL,13,0)),0,IF(VLOOKUP($A2866,STOK_AWAL,13,0)&gt;0,ROUNDDOWN(L2866/VLOOKUP($A2866,STOK_AWAL,13,0),0),0))</f>
        <v>0</v>
      </c>
      <c r="Q2866" t="str">
        <f>I2866</f>
        <v/>
      </c>
      <c r="R2866">
        <f>IFERROR(MOD(L2866,VLOOKUP($A2866,STOK_AWAL,13,0)),0)</f>
        <v>0</v>
      </c>
      <c r="S2866" t="str">
        <f>K2866</f>
        <v/>
      </c>
      <c r="T2866">
        <f>R2866+(P2866*(IFERROR(VLOOKUP($A2866,STOK_AWAL,13,0),0)))</f>
        <v>0</v>
      </c>
      <c r="U2866" t="str">
        <f>M2866</f>
        <v/>
      </c>
    </row>
    <row r="2867" spans="1:21" x14ac:dyDescent="0.25">
      <c r="A2867" t="str">
        <f>IF('3.Stok Awal'!$A2867=0,"",'3.Stok Awal'!$A2867)</f>
        <v/>
      </c>
      <c r="B2867" t="str">
        <f>IF('3.Stok Awal'!$B2867=0,"",'3.Stok Awal'!$B2867)</f>
        <v/>
      </c>
      <c r="C2867" t="str">
        <f>IF('3.Stok Awal'!$C2867=0,"",'3.Stok Awal'!$C2867)</f>
        <v/>
      </c>
      <c r="D2867" t="str">
        <f>IF('3.Stok Awal'!$D2867=0,"",'3.Stok Awal'!$D2867)</f>
        <v/>
      </c>
      <c r="E2867" t="str">
        <f>IF('3.Stok Awal'!$E2867=0,"",'3.Stok Awal'!$E2867)</f>
        <v/>
      </c>
      <c r="F2867" s="4" t="str">
        <f>IF('3.Stok Awal'!$F2867=0,"",'3.Stok Awal'!$F2867)</f>
        <v/>
      </c>
      <c r="G2867" s="4" t="str">
        <f t="shared" si="44"/>
        <v/>
      </c>
      <c r="H2867">
        <f>IF('3.Stok Awal'!$I2867=0,0,'3.Stok Awal'!$I2867)</f>
        <v>0</v>
      </c>
      <c r="I2867" t="str">
        <f>IF('3.Stok Awal'!$J2867=0,"",'3.Stok Awal'!$J2867)</f>
        <v/>
      </c>
      <c r="J2867">
        <f>IF('3.Stok Awal'!$K2867=0,0,'3.Stok Awal'!$K2867)</f>
        <v>0</v>
      </c>
      <c r="K2867" t="str">
        <f>IF('3.Stok Awal'!$L2867=0,"",'3.Stok Awal'!$L2867)</f>
        <v/>
      </c>
      <c r="L2867">
        <f>IF('3.Stok Awal'!$N2867=0,0,'3.Stok Awal'!$N2867)</f>
        <v>0</v>
      </c>
      <c r="M2867" t="str">
        <f>IF('3.Stok Awal'!$O2867=0,"",'3.Stok Awal'!$O2867)</f>
        <v/>
      </c>
      <c r="N2867">
        <f>SUMIF('4.Sell to Trade'!$O$5:$O$5003,'5.Stok Akhir'!$G2867,'4.Sell to Trade'!$Q$5:$Q$5003)</f>
        <v>0</v>
      </c>
      <c r="O2867" t="str">
        <f>IF('3.Stok Awal'!$L2867=0,"",'3.Stok Awal'!$L2867)</f>
        <v/>
      </c>
      <c r="P2867">
        <f>IF(ISNA(VLOOKUP($A2867,STOK_AWAL,13,0)),0,IF(VLOOKUP($A2867,STOK_AWAL,13,0)&gt;0,ROUNDDOWN(L2867/VLOOKUP($A2867,STOK_AWAL,13,0),0),0))</f>
        <v>0</v>
      </c>
      <c r="Q2867" t="str">
        <f>I2867</f>
        <v/>
      </c>
      <c r="R2867">
        <f>IFERROR(MOD(L2867,VLOOKUP($A2867,STOK_AWAL,13,0)),0)</f>
        <v>0</v>
      </c>
      <c r="S2867" t="str">
        <f>K2867</f>
        <v/>
      </c>
      <c r="T2867">
        <f>R2867+(P2867*(IFERROR(VLOOKUP($A2867,STOK_AWAL,13,0),0)))</f>
        <v>0</v>
      </c>
      <c r="U2867" t="str">
        <f>M2867</f>
        <v/>
      </c>
    </row>
    <row r="2868" spans="1:21" x14ac:dyDescent="0.25">
      <c r="A2868" t="str">
        <f>IF('3.Stok Awal'!$A2868=0,"",'3.Stok Awal'!$A2868)</f>
        <v/>
      </c>
      <c r="B2868" t="str">
        <f>IF('3.Stok Awal'!$B2868=0,"",'3.Stok Awal'!$B2868)</f>
        <v/>
      </c>
      <c r="C2868" t="str">
        <f>IF('3.Stok Awal'!$C2868=0,"",'3.Stok Awal'!$C2868)</f>
        <v/>
      </c>
      <c r="D2868" t="str">
        <f>IF('3.Stok Awal'!$D2868=0,"",'3.Stok Awal'!$D2868)</f>
        <v/>
      </c>
      <c r="E2868" t="str">
        <f>IF('3.Stok Awal'!$E2868=0,"",'3.Stok Awal'!$E2868)</f>
        <v/>
      </c>
      <c r="F2868" s="4" t="str">
        <f>IF('3.Stok Awal'!$F2868=0,"",'3.Stok Awal'!$F2868)</f>
        <v/>
      </c>
      <c r="G2868" s="4" t="str">
        <f t="shared" si="44"/>
        <v/>
      </c>
      <c r="H2868">
        <f>IF('3.Stok Awal'!$I2868=0,0,'3.Stok Awal'!$I2868)</f>
        <v>0</v>
      </c>
      <c r="I2868" t="str">
        <f>IF('3.Stok Awal'!$J2868=0,"",'3.Stok Awal'!$J2868)</f>
        <v/>
      </c>
      <c r="J2868">
        <f>IF('3.Stok Awal'!$K2868=0,0,'3.Stok Awal'!$K2868)</f>
        <v>0</v>
      </c>
      <c r="K2868" t="str">
        <f>IF('3.Stok Awal'!$L2868=0,"",'3.Stok Awal'!$L2868)</f>
        <v/>
      </c>
      <c r="L2868">
        <f>IF('3.Stok Awal'!$N2868=0,0,'3.Stok Awal'!$N2868)</f>
        <v>0</v>
      </c>
      <c r="M2868" t="str">
        <f>IF('3.Stok Awal'!$O2868=0,"",'3.Stok Awal'!$O2868)</f>
        <v/>
      </c>
      <c r="N2868">
        <f>SUMIF('4.Sell to Trade'!$O$5:$O$5003,'5.Stok Akhir'!$G2868,'4.Sell to Trade'!$Q$5:$Q$5003)</f>
        <v>0</v>
      </c>
      <c r="O2868" t="str">
        <f>IF('3.Stok Awal'!$L2868=0,"",'3.Stok Awal'!$L2868)</f>
        <v/>
      </c>
      <c r="P2868">
        <f>IF(ISNA(VLOOKUP($A2868,STOK_AWAL,13,0)),0,IF(VLOOKUP($A2868,STOK_AWAL,13,0)&gt;0,ROUNDDOWN(L2868/VLOOKUP($A2868,STOK_AWAL,13,0),0),0))</f>
        <v>0</v>
      </c>
      <c r="Q2868" t="str">
        <f>I2868</f>
        <v/>
      </c>
      <c r="R2868">
        <f>IFERROR(MOD(L2868,VLOOKUP($A2868,STOK_AWAL,13,0)),0)</f>
        <v>0</v>
      </c>
      <c r="S2868" t="str">
        <f>K2868</f>
        <v/>
      </c>
      <c r="T2868">
        <f>R2868+(P2868*(IFERROR(VLOOKUP($A2868,STOK_AWAL,13,0),0)))</f>
        <v>0</v>
      </c>
      <c r="U2868" t="str">
        <f>M2868</f>
        <v/>
      </c>
    </row>
    <row r="2869" spans="1:21" x14ac:dyDescent="0.25">
      <c r="A2869" t="str">
        <f>IF('3.Stok Awal'!$A2869=0,"",'3.Stok Awal'!$A2869)</f>
        <v/>
      </c>
      <c r="B2869" t="str">
        <f>IF('3.Stok Awal'!$B2869=0,"",'3.Stok Awal'!$B2869)</f>
        <v/>
      </c>
      <c r="C2869" t="str">
        <f>IF('3.Stok Awal'!$C2869=0,"",'3.Stok Awal'!$C2869)</f>
        <v/>
      </c>
      <c r="D2869" t="str">
        <f>IF('3.Stok Awal'!$D2869=0,"",'3.Stok Awal'!$D2869)</f>
        <v/>
      </c>
      <c r="E2869" t="str">
        <f>IF('3.Stok Awal'!$E2869=0,"",'3.Stok Awal'!$E2869)</f>
        <v/>
      </c>
      <c r="F2869" s="4" t="str">
        <f>IF('3.Stok Awal'!$F2869=0,"",'3.Stok Awal'!$F2869)</f>
        <v/>
      </c>
      <c r="G2869" s="4" t="str">
        <f t="shared" si="44"/>
        <v/>
      </c>
      <c r="H2869">
        <f>IF('3.Stok Awal'!$I2869=0,0,'3.Stok Awal'!$I2869)</f>
        <v>0</v>
      </c>
      <c r="I2869" t="str">
        <f>IF('3.Stok Awal'!$J2869=0,"",'3.Stok Awal'!$J2869)</f>
        <v/>
      </c>
      <c r="J2869">
        <f>IF('3.Stok Awal'!$K2869=0,0,'3.Stok Awal'!$K2869)</f>
        <v>0</v>
      </c>
      <c r="K2869" t="str">
        <f>IF('3.Stok Awal'!$L2869=0,"",'3.Stok Awal'!$L2869)</f>
        <v/>
      </c>
      <c r="L2869">
        <f>IF('3.Stok Awal'!$N2869=0,0,'3.Stok Awal'!$N2869)</f>
        <v>0</v>
      </c>
      <c r="M2869" t="str">
        <f>IF('3.Stok Awal'!$O2869=0,"",'3.Stok Awal'!$O2869)</f>
        <v/>
      </c>
      <c r="N2869">
        <f>SUMIF('4.Sell to Trade'!$O$5:$O$5003,'5.Stok Akhir'!$G2869,'4.Sell to Trade'!$Q$5:$Q$5003)</f>
        <v>0</v>
      </c>
      <c r="O2869" t="str">
        <f>IF('3.Stok Awal'!$L2869=0,"",'3.Stok Awal'!$L2869)</f>
        <v/>
      </c>
      <c r="P2869">
        <f>IF(ISNA(VLOOKUP($A2869,STOK_AWAL,13,0)),0,IF(VLOOKUP($A2869,STOK_AWAL,13,0)&gt;0,ROUNDDOWN(L2869/VLOOKUP($A2869,STOK_AWAL,13,0),0),0))</f>
        <v>0</v>
      </c>
      <c r="Q2869" t="str">
        <f>I2869</f>
        <v/>
      </c>
      <c r="R2869">
        <f>IFERROR(MOD(L2869,VLOOKUP($A2869,STOK_AWAL,13,0)),0)</f>
        <v>0</v>
      </c>
      <c r="S2869" t="str">
        <f>K2869</f>
        <v/>
      </c>
      <c r="T2869">
        <f>R2869+(P2869*(IFERROR(VLOOKUP($A2869,STOK_AWAL,13,0),0)))</f>
        <v>0</v>
      </c>
      <c r="U2869" t="str">
        <f>M2869</f>
        <v/>
      </c>
    </row>
    <row r="2870" spans="1:21" x14ac:dyDescent="0.25">
      <c r="A2870" t="str">
        <f>IF('3.Stok Awal'!$A2870=0,"",'3.Stok Awal'!$A2870)</f>
        <v/>
      </c>
      <c r="B2870" t="str">
        <f>IF('3.Stok Awal'!$B2870=0,"",'3.Stok Awal'!$B2870)</f>
        <v/>
      </c>
      <c r="C2870" t="str">
        <f>IF('3.Stok Awal'!$C2870=0,"",'3.Stok Awal'!$C2870)</f>
        <v/>
      </c>
      <c r="D2870" t="str">
        <f>IF('3.Stok Awal'!$D2870=0,"",'3.Stok Awal'!$D2870)</f>
        <v/>
      </c>
      <c r="E2870" t="str">
        <f>IF('3.Stok Awal'!$E2870=0,"",'3.Stok Awal'!$E2870)</f>
        <v/>
      </c>
      <c r="F2870" s="4" t="str">
        <f>IF('3.Stok Awal'!$F2870=0,"",'3.Stok Awal'!$F2870)</f>
        <v/>
      </c>
      <c r="G2870" s="4" t="str">
        <f t="shared" si="44"/>
        <v/>
      </c>
      <c r="H2870">
        <f>IF('3.Stok Awal'!$I2870=0,0,'3.Stok Awal'!$I2870)</f>
        <v>0</v>
      </c>
      <c r="I2870" t="str">
        <f>IF('3.Stok Awal'!$J2870=0,"",'3.Stok Awal'!$J2870)</f>
        <v/>
      </c>
      <c r="J2870">
        <f>IF('3.Stok Awal'!$K2870=0,0,'3.Stok Awal'!$K2870)</f>
        <v>0</v>
      </c>
      <c r="K2870" t="str">
        <f>IF('3.Stok Awal'!$L2870=0,"",'3.Stok Awal'!$L2870)</f>
        <v/>
      </c>
      <c r="L2870">
        <f>IF('3.Stok Awal'!$N2870=0,0,'3.Stok Awal'!$N2870)</f>
        <v>0</v>
      </c>
      <c r="M2870" t="str">
        <f>IF('3.Stok Awal'!$O2870=0,"",'3.Stok Awal'!$O2870)</f>
        <v/>
      </c>
      <c r="N2870">
        <f>SUMIF('4.Sell to Trade'!$O$5:$O$5003,'5.Stok Akhir'!$G2870,'4.Sell to Trade'!$Q$5:$Q$5003)</f>
        <v>0</v>
      </c>
      <c r="O2870" t="str">
        <f>IF('3.Stok Awal'!$L2870=0,"",'3.Stok Awal'!$L2870)</f>
        <v/>
      </c>
      <c r="P2870">
        <f>IF(ISNA(VLOOKUP($A2870,STOK_AWAL,13,0)),0,IF(VLOOKUP($A2870,STOK_AWAL,13,0)&gt;0,ROUNDDOWN(L2870/VLOOKUP($A2870,STOK_AWAL,13,0),0),0))</f>
        <v>0</v>
      </c>
      <c r="Q2870" t="str">
        <f>I2870</f>
        <v/>
      </c>
      <c r="R2870">
        <f>IFERROR(MOD(L2870,VLOOKUP($A2870,STOK_AWAL,13,0)),0)</f>
        <v>0</v>
      </c>
      <c r="S2870" t="str">
        <f>K2870</f>
        <v/>
      </c>
      <c r="T2870">
        <f>R2870+(P2870*(IFERROR(VLOOKUP($A2870,STOK_AWAL,13,0),0)))</f>
        <v>0</v>
      </c>
      <c r="U2870" t="str">
        <f>M2870</f>
        <v/>
      </c>
    </row>
    <row r="2871" spans="1:21" x14ac:dyDescent="0.25">
      <c r="A2871" t="str">
        <f>IF('3.Stok Awal'!$A2871=0,"",'3.Stok Awal'!$A2871)</f>
        <v/>
      </c>
      <c r="B2871" t="str">
        <f>IF('3.Stok Awal'!$B2871=0,"",'3.Stok Awal'!$B2871)</f>
        <v/>
      </c>
      <c r="C2871" t="str">
        <f>IF('3.Stok Awal'!$C2871=0,"",'3.Stok Awal'!$C2871)</f>
        <v/>
      </c>
      <c r="D2871" t="str">
        <f>IF('3.Stok Awal'!$D2871=0,"",'3.Stok Awal'!$D2871)</f>
        <v/>
      </c>
      <c r="E2871" t="str">
        <f>IF('3.Stok Awal'!$E2871=0,"",'3.Stok Awal'!$E2871)</f>
        <v/>
      </c>
      <c r="F2871" s="4" t="str">
        <f>IF('3.Stok Awal'!$F2871=0,"",'3.Stok Awal'!$F2871)</f>
        <v/>
      </c>
      <c r="G2871" s="4" t="str">
        <f t="shared" si="44"/>
        <v/>
      </c>
      <c r="H2871">
        <f>IF('3.Stok Awal'!$I2871=0,0,'3.Stok Awal'!$I2871)</f>
        <v>0</v>
      </c>
      <c r="I2871" t="str">
        <f>IF('3.Stok Awal'!$J2871=0,"",'3.Stok Awal'!$J2871)</f>
        <v/>
      </c>
      <c r="J2871">
        <f>IF('3.Stok Awal'!$K2871=0,0,'3.Stok Awal'!$K2871)</f>
        <v>0</v>
      </c>
      <c r="K2871" t="str">
        <f>IF('3.Stok Awal'!$L2871=0,"",'3.Stok Awal'!$L2871)</f>
        <v/>
      </c>
      <c r="L2871">
        <f>IF('3.Stok Awal'!$N2871=0,0,'3.Stok Awal'!$N2871)</f>
        <v>0</v>
      </c>
      <c r="M2871" t="str">
        <f>IF('3.Stok Awal'!$O2871=0,"",'3.Stok Awal'!$O2871)</f>
        <v/>
      </c>
      <c r="N2871">
        <f>SUMIF('4.Sell to Trade'!$O$5:$O$5003,'5.Stok Akhir'!$G2871,'4.Sell to Trade'!$Q$5:$Q$5003)</f>
        <v>0</v>
      </c>
      <c r="O2871" t="str">
        <f>IF('3.Stok Awal'!$L2871=0,"",'3.Stok Awal'!$L2871)</f>
        <v/>
      </c>
      <c r="P2871">
        <f>IF(ISNA(VLOOKUP($A2871,STOK_AWAL,13,0)),0,IF(VLOOKUP($A2871,STOK_AWAL,13,0)&gt;0,ROUNDDOWN(L2871/VLOOKUP($A2871,STOK_AWAL,13,0),0),0))</f>
        <v>0</v>
      </c>
      <c r="Q2871" t="str">
        <f>I2871</f>
        <v/>
      </c>
      <c r="R2871">
        <f>IFERROR(MOD(L2871,VLOOKUP($A2871,STOK_AWAL,13,0)),0)</f>
        <v>0</v>
      </c>
      <c r="S2871" t="str">
        <f>K2871</f>
        <v/>
      </c>
      <c r="T2871">
        <f>R2871+(P2871*(IFERROR(VLOOKUP($A2871,STOK_AWAL,13,0),0)))</f>
        <v>0</v>
      </c>
      <c r="U2871" t="str">
        <f>M2871</f>
        <v/>
      </c>
    </row>
    <row r="2872" spans="1:21" x14ac:dyDescent="0.25">
      <c r="A2872" t="str">
        <f>IF('3.Stok Awal'!$A2872=0,"",'3.Stok Awal'!$A2872)</f>
        <v/>
      </c>
      <c r="B2872" t="str">
        <f>IF('3.Stok Awal'!$B2872=0,"",'3.Stok Awal'!$B2872)</f>
        <v/>
      </c>
      <c r="C2872" t="str">
        <f>IF('3.Stok Awal'!$C2872=0,"",'3.Stok Awal'!$C2872)</f>
        <v/>
      </c>
      <c r="D2872" t="str">
        <f>IF('3.Stok Awal'!$D2872=0,"",'3.Stok Awal'!$D2872)</f>
        <v/>
      </c>
      <c r="E2872" t="str">
        <f>IF('3.Stok Awal'!$E2872=0,"",'3.Stok Awal'!$E2872)</f>
        <v/>
      </c>
      <c r="F2872" s="4" t="str">
        <f>IF('3.Stok Awal'!$F2872=0,"",'3.Stok Awal'!$F2872)</f>
        <v/>
      </c>
      <c r="G2872" s="4" t="str">
        <f t="shared" si="44"/>
        <v/>
      </c>
      <c r="H2872">
        <f>IF('3.Stok Awal'!$I2872=0,0,'3.Stok Awal'!$I2872)</f>
        <v>0</v>
      </c>
      <c r="I2872" t="str">
        <f>IF('3.Stok Awal'!$J2872=0,"",'3.Stok Awal'!$J2872)</f>
        <v/>
      </c>
      <c r="J2872">
        <f>IF('3.Stok Awal'!$K2872=0,0,'3.Stok Awal'!$K2872)</f>
        <v>0</v>
      </c>
      <c r="K2872" t="str">
        <f>IF('3.Stok Awal'!$L2872=0,"",'3.Stok Awal'!$L2872)</f>
        <v/>
      </c>
      <c r="L2872">
        <f>IF('3.Stok Awal'!$N2872=0,0,'3.Stok Awal'!$N2872)</f>
        <v>0</v>
      </c>
      <c r="M2872" t="str">
        <f>IF('3.Stok Awal'!$O2872=0,"",'3.Stok Awal'!$O2872)</f>
        <v/>
      </c>
      <c r="N2872">
        <f>SUMIF('4.Sell to Trade'!$O$5:$O$5003,'5.Stok Akhir'!$G2872,'4.Sell to Trade'!$Q$5:$Q$5003)</f>
        <v>0</v>
      </c>
      <c r="O2872" t="str">
        <f>IF('3.Stok Awal'!$L2872=0,"",'3.Stok Awal'!$L2872)</f>
        <v/>
      </c>
      <c r="P2872">
        <f>IF(ISNA(VLOOKUP($A2872,STOK_AWAL,13,0)),0,IF(VLOOKUP($A2872,STOK_AWAL,13,0)&gt;0,ROUNDDOWN(L2872/VLOOKUP($A2872,STOK_AWAL,13,0),0),0))</f>
        <v>0</v>
      </c>
      <c r="Q2872" t="str">
        <f>I2872</f>
        <v/>
      </c>
      <c r="R2872">
        <f>IFERROR(MOD(L2872,VLOOKUP($A2872,STOK_AWAL,13,0)),0)</f>
        <v>0</v>
      </c>
      <c r="S2872" t="str">
        <f>K2872</f>
        <v/>
      </c>
      <c r="T2872">
        <f>R2872+(P2872*(IFERROR(VLOOKUP($A2872,STOK_AWAL,13,0),0)))</f>
        <v>0</v>
      </c>
      <c r="U2872" t="str">
        <f>M2872</f>
        <v/>
      </c>
    </row>
    <row r="2873" spans="1:21" x14ac:dyDescent="0.25">
      <c r="A2873" t="str">
        <f>IF('3.Stok Awal'!$A2873=0,"",'3.Stok Awal'!$A2873)</f>
        <v/>
      </c>
      <c r="B2873" t="str">
        <f>IF('3.Stok Awal'!$B2873=0,"",'3.Stok Awal'!$B2873)</f>
        <v/>
      </c>
      <c r="C2873" t="str">
        <f>IF('3.Stok Awal'!$C2873=0,"",'3.Stok Awal'!$C2873)</f>
        <v/>
      </c>
      <c r="D2873" t="str">
        <f>IF('3.Stok Awal'!$D2873=0,"",'3.Stok Awal'!$D2873)</f>
        <v/>
      </c>
      <c r="E2873" t="str">
        <f>IF('3.Stok Awal'!$E2873=0,"",'3.Stok Awal'!$E2873)</f>
        <v/>
      </c>
      <c r="F2873" s="4" t="str">
        <f>IF('3.Stok Awal'!$F2873=0,"",'3.Stok Awal'!$F2873)</f>
        <v/>
      </c>
      <c r="G2873" s="4" t="str">
        <f t="shared" si="44"/>
        <v/>
      </c>
      <c r="H2873">
        <f>IF('3.Stok Awal'!$I2873=0,0,'3.Stok Awal'!$I2873)</f>
        <v>0</v>
      </c>
      <c r="I2873" t="str">
        <f>IF('3.Stok Awal'!$J2873=0,"",'3.Stok Awal'!$J2873)</f>
        <v/>
      </c>
      <c r="J2873">
        <f>IF('3.Stok Awal'!$K2873=0,0,'3.Stok Awal'!$K2873)</f>
        <v>0</v>
      </c>
      <c r="K2873" t="str">
        <f>IF('3.Stok Awal'!$L2873=0,"",'3.Stok Awal'!$L2873)</f>
        <v/>
      </c>
      <c r="L2873">
        <f>IF('3.Stok Awal'!$N2873=0,0,'3.Stok Awal'!$N2873)</f>
        <v>0</v>
      </c>
      <c r="M2873" t="str">
        <f>IF('3.Stok Awal'!$O2873=0,"",'3.Stok Awal'!$O2873)</f>
        <v/>
      </c>
      <c r="N2873">
        <f>SUMIF('4.Sell to Trade'!$O$5:$O$5003,'5.Stok Akhir'!$G2873,'4.Sell to Trade'!$Q$5:$Q$5003)</f>
        <v>0</v>
      </c>
      <c r="O2873" t="str">
        <f>IF('3.Stok Awal'!$L2873=0,"",'3.Stok Awal'!$L2873)</f>
        <v/>
      </c>
      <c r="P2873">
        <f>IF(ISNA(VLOOKUP($A2873,STOK_AWAL,13,0)),0,IF(VLOOKUP($A2873,STOK_AWAL,13,0)&gt;0,ROUNDDOWN(L2873/VLOOKUP($A2873,STOK_AWAL,13,0),0),0))</f>
        <v>0</v>
      </c>
      <c r="Q2873" t="str">
        <f>I2873</f>
        <v/>
      </c>
      <c r="R2873">
        <f>IFERROR(MOD(L2873,VLOOKUP($A2873,STOK_AWAL,13,0)),0)</f>
        <v>0</v>
      </c>
      <c r="S2873" t="str">
        <f>K2873</f>
        <v/>
      </c>
      <c r="T2873">
        <f>R2873+(P2873*(IFERROR(VLOOKUP($A2873,STOK_AWAL,13,0),0)))</f>
        <v>0</v>
      </c>
      <c r="U2873" t="str">
        <f>M2873</f>
        <v/>
      </c>
    </row>
    <row r="2874" spans="1:21" x14ac:dyDescent="0.25">
      <c r="A2874" t="str">
        <f>IF('3.Stok Awal'!$A2874=0,"",'3.Stok Awal'!$A2874)</f>
        <v/>
      </c>
      <c r="B2874" t="str">
        <f>IF('3.Stok Awal'!$B2874=0,"",'3.Stok Awal'!$B2874)</f>
        <v/>
      </c>
      <c r="C2874" t="str">
        <f>IF('3.Stok Awal'!$C2874=0,"",'3.Stok Awal'!$C2874)</f>
        <v/>
      </c>
      <c r="D2874" t="str">
        <f>IF('3.Stok Awal'!$D2874=0,"",'3.Stok Awal'!$D2874)</f>
        <v/>
      </c>
      <c r="E2874" t="str">
        <f>IF('3.Stok Awal'!$E2874=0,"",'3.Stok Awal'!$E2874)</f>
        <v/>
      </c>
      <c r="F2874" s="4" t="str">
        <f>IF('3.Stok Awal'!$F2874=0,"",'3.Stok Awal'!$F2874)</f>
        <v/>
      </c>
      <c r="G2874" s="4" t="str">
        <f t="shared" si="44"/>
        <v/>
      </c>
      <c r="H2874">
        <f>IF('3.Stok Awal'!$I2874=0,0,'3.Stok Awal'!$I2874)</f>
        <v>0</v>
      </c>
      <c r="I2874" t="str">
        <f>IF('3.Stok Awal'!$J2874=0,"",'3.Stok Awal'!$J2874)</f>
        <v/>
      </c>
      <c r="J2874">
        <f>IF('3.Stok Awal'!$K2874=0,0,'3.Stok Awal'!$K2874)</f>
        <v>0</v>
      </c>
      <c r="K2874" t="str">
        <f>IF('3.Stok Awal'!$L2874=0,"",'3.Stok Awal'!$L2874)</f>
        <v/>
      </c>
      <c r="L2874">
        <f>IF('3.Stok Awal'!$N2874=0,0,'3.Stok Awal'!$N2874)</f>
        <v>0</v>
      </c>
      <c r="M2874" t="str">
        <f>IF('3.Stok Awal'!$O2874=0,"",'3.Stok Awal'!$O2874)</f>
        <v/>
      </c>
      <c r="N2874">
        <f>SUMIF('4.Sell to Trade'!$O$5:$O$5003,'5.Stok Akhir'!$G2874,'4.Sell to Trade'!$Q$5:$Q$5003)</f>
        <v>0</v>
      </c>
      <c r="O2874" t="str">
        <f>IF('3.Stok Awal'!$L2874=0,"",'3.Stok Awal'!$L2874)</f>
        <v/>
      </c>
      <c r="P2874">
        <f>IF(ISNA(VLOOKUP($A2874,STOK_AWAL,13,0)),0,IF(VLOOKUP($A2874,STOK_AWAL,13,0)&gt;0,ROUNDDOWN(L2874/VLOOKUP($A2874,STOK_AWAL,13,0),0),0))</f>
        <v>0</v>
      </c>
      <c r="Q2874" t="str">
        <f>I2874</f>
        <v/>
      </c>
      <c r="R2874">
        <f>IFERROR(MOD(L2874,VLOOKUP($A2874,STOK_AWAL,13,0)),0)</f>
        <v>0</v>
      </c>
      <c r="S2874" t="str">
        <f>K2874</f>
        <v/>
      </c>
      <c r="T2874">
        <f>R2874+(P2874*(IFERROR(VLOOKUP($A2874,STOK_AWAL,13,0),0)))</f>
        <v>0</v>
      </c>
      <c r="U2874" t="str">
        <f>M2874</f>
        <v/>
      </c>
    </row>
    <row r="2875" spans="1:21" x14ac:dyDescent="0.25">
      <c r="A2875" t="str">
        <f>IF('3.Stok Awal'!$A2875=0,"",'3.Stok Awal'!$A2875)</f>
        <v/>
      </c>
      <c r="B2875" t="str">
        <f>IF('3.Stok Awal'!$B2875=0,"",'3.Stok Awal'!$B2875)</f>
        <v/>
      </c>
      <c r="C2875" t="str">
        <f>IF('3.Stok Awal'!$C2875=0,"",'3.Stok Awal'!$C2875)</f>
        <v/>
      </c>
      <c r="D2875" t="str">
        <f>IF('3.Stok Awal'!$D2875=0,"",'3.Stok Awal'!$D2875)</f>
        <v/>
      </c>
      <c r="E2875" t="str">
        <f>IF('3.Stok Awal'!$E2875=0,"",'3.Stok Awal'!$E2875)</f>
        <v/>
      </c>
      <c r="F2875" s="4" t="str">
        <f>IF('3.Stok Awal'!$F2875=0,"",'3.Stok Awal'!$F2875)</f>
        <v/>
      </c>
      <c r="G2875" s="4" t="str">
        <f t="shared" si="44"/>
        <v/>
      </c>
      <c r="H2875">
        <f>IF('3.Stok Awal'!$I2875=0,0,'3.Stok Awal'!$I2875)</f>
        <v>0</v>
      </c>
      <c r="I2875" t="str">
        <f>IF('3.Stok Awal'!$J2875=0,"",'3.Stok Awal'!$J2875)</f>
        <v/>
      </c>
      <c r="J2875">
        <f>IF('3.Stok Awal'!$K2875=0,0,'3.Stok Awal'!$K2875)</f>
        <v>0</v>
      </c>
      <c r="K2875" t="str">
        <f>IF('3.Stok Awal'!$L2875=0,"",'3.Stok Awal'!$L2875)</f>
        <v/>
      </c>
      <c r="L2875">
        <f>IF('3.Stok Awal'!$N2875=0,0,'3.Stok Awal'!$N2875)</f>
        <v>0</v>
      </c>
      <c r="M2875" t="str">
        <f>IF('3.Stok Awal'!$O2875=0,"",'3.Stok Awal'!$O2875)</f>
        <v/>
      </c>
      <c r="N2875">
        <f>SUMIF('4.Sell to Trade'!$O$5:$O$5003,'5.Stok Akhir'!$G2875,'4.Sell to Trade'!$Q$5:$Q$5003)</f>
        <v>0</v>
      </c>
      <c r="O2875" t="str">
        <f>IF('3.Stok Awal'!$L2875=0,"",'3.Stok Awal'!$L2875)</f>
        <v/>
      </c>
      <c r="P2875">
        <f>IF(ISNA(VLOOKUP($A2875,STOK_AWAL,13,0)),0,IF(VLOOKUP($A2875,STOK_AWAL,13,0)&gt;0,ROUNDDOWN(L2875/VLOOKUP($A2875,STOK_AWAL,13,0),0),0))</f>
        <v>0</v>
      </c>
      <c r="Q2875" t="str">
        <f>I2875</f>
        <v/>
      </c>
      <c r="R2875">
        <f>IFERROR(MOD(L2875,VLOOKUP($A2875,STOK_AWAL,13,0)),0)</f>
        <v>0</v>
      </c>
      <c r="S2875" t="str">
        <f>K2875</f>
        <v/>
      </c>
      <c r="T2875">
        <f>R2875+(P2875*(IFERROR(VLOOKUP($A2875,STOK_AWAL,13,0),0)))</f>
        <v>0</v>
      </c>
      <c r="U2875" t="str">
        <f>M2875</f>
        <v/>
      </c>
    </row>
    <row r="2876" spans="1:21" x14ac:dyDescent="0.25">
      <c r="A2876" t="str">
        <f>IF('3.Stok Awal'!$A2876=0,"",'3.Stok Awal'!$A2876)</f>
        <v/>
      </c>
      <c r="B2876" t="str">
        <f>IF('3.Stok Awal'!$B2876=0,"",'3.Stok Awal'!$B2876)</f>
        <v/>
      </c>
      <c r="C2876" t="str">
        <f>IF('3.Stok Awal'!$C2876=0,"",'3.Stok Awal'!$C2876)</f>
        <v/>
      </c>
      <c r="D2876" t="str">
        <f>IF('3.Stok Awal'!$D2876=0,"",'3.Stok Awal'!$D2876)</f>
        <v/>
      </c>
      <c r="E2876" t="str">
        <f>IF('3.Stok Awal'!$E2876=0,"",'3.Stok Awal'!$E2876)</f>
        <v/>
      </c>
      <c r="F2876" s="4" t="str">
        <f>IF('3.Stok Awal'!$F2876=0,"",'3.Stok Awal'!$F2876)</f>
        <v/>
      </c>
      <c r="G2876" s="4" t="str">
        <f t="shared" si="44"/>
        <v/>
      </c>
      <c r="H2876">
        <f>IF('3.Stok Awal'!$I2876=0,0,'3.Stok Awal'!$I2876)</f>
        <v>0</v>
      </c>
      <c r="I2876" t="str">
        <f>IF('3.Stok Awal'!$J2876=0,"",'3.Stok Awal'!$J2876)</f>
        <v/>
      </c>
      <c r="J2876">
        <f>IF('3.Stok Awal'!$K2876=0,0,'3.Stok Awal'!$K2876)</f>
        <v>0</v>
      </c>
      <c r="K2876" t="str">
        <f>IF('3.Stok Awal'!$L2876=0,"",'3.Stok Awal'!$L2876)</f>
        <v/>
      </c>
      <c r="L2876">
        <f>IF('3.Stok Awal'!$N2876=0,0,'3.Stok Awal'!$N2876)</f>
        <v>0</v>
      </c>
      <c r="M2876" t="str">
        <f>IF('3.Stok Awal'!$O2876=0,"",'3.Stok Awal'!$O2876)</f>
        <v/>
      </c>
      <c r="N2876">
        <f>SUMIF('4.Sell to Trade'!$O$5:$O$5003,'5.Stok Akhir'!$G2876,'4.Sell to Trade'!$Q$5:$Q$5003)</f>
        <v>0</v>
      </c>
      <c r="O2876" t="str">
        <f>IF('3.Stok Awal'!$L2876=0,"",'3.Stok Awal'!$L2876)</f>
        <v/>
      </c>
      <c r="P2876">
        <f>IF(ISNA(VLOOKUP($A2876,STOK_AWAL,13,0)),0,IF(VLOOKUP($A2876,STOK_AWAL,13,0)&gt;0,ROUNDDOWN(L2876/VLOOKUP($A2876,STOK_AWAL,13,0),0),0))</f>
        <v>0</v>
      </c>
      <c r="Q2876" t="str">
        <f>I2876</f>
        <v/>
      </c>
      <c r="R2876">
        <f>IFERROR(MOD(L2876,VLOOKUP($A2876,STOK_AWAL,13,0)),0)</f>
        <v>0</v>
      </c>
      <c r="S2876" t="str">
        <f>K2876</f>
        <v/>
      </c>
      <c r="T2876">
        <f>R2876+(P2876*(IFERROR(VLOOKUP($A2876,STOK_AWAL,13,0),0)))</f>
        <v>0</v>
      </c>
      <c r="U2876" t="str">
        <f>M2876</f>
        <v/>
      </c>
    </row>
    <row r="2877" spans="1:21" x14ac:dyDescent="0.25">
      <c r="A2877" t="str">
        <f>IF('3.Stok Awal'!$A2877=0,"",'3.Stok Awal'!$A2877)</f>
        <v/>
      </c>
      <c r="B2877" t="str">
        <f>IF('3.Stok Awal'!$B2877=0,"",'3.Stok Awal'!$B2877)</f>
        <v/>
      </c>
      <c r="C2877" t="str">
        <f>IF('3.Stok Awal'!$C2877=0,"",'3.Stok Awal'!$C2877)</f>
        <v/>
      </c>
      <c r="D2877" t="str">
        <f>IF('3.Stok Awal'!$D2877=0,"",'3.Stok Awal'!$D2877)</f>
        <v/>
      </c>
      <c r="E2877" t="str">
        <f>IF('3.Stok Awal'!$E2877=0,"",'3.Stok Awal'!$E2877)</f>
        <v/>
      </c>
      <c r="F2877" s="4" t="str">
        <f>IF('3.Stok Awal'!$F2877=0,"",'3.Stok Awal'!$F2877)</f>
        <v/>
      </c>
      <c r="G2877" s="4" t="str">
        <f t="shared" si="44"/>
        <v/>
      </c>
      <c r="H2877">
        <f>IF('3.Stok Awal'!$I2877=0,0,'3.Stok Awal'!$I2877)</f>
        <v>0</v>
      </c>
      <c r="I2877" t="str">
        <f>IF('3.Stok Awal'!$J2877=0,"",'3.Stok Awal'!$J2877)</f>
        <v/>
      </c>
      <c r="J2877">
        <f>IF('3.Stok Awal'!$K2877=0,0,'3.Stok Awal'!$K2877)</f>
        <v>0</v>
      </c>
      <c r="K2877" t="str">
        <f>IF('3.Stok Awal'!$L2877=0,"",'3.Stok Awal'!$L2877)</f>
        <v/>
      </c>
      <c r="L2877">
        <f>IF('3.Stok Awal'!$N2877=0,0,'3.Stok Awal'!$N2877)</f>
        <v>0</v>
      </c>
      <c r="M2877" t="str">
        <f>IF('3.Stok Awal'!$O2877=0,"",'3.Stok Awal'!$O2877)</f>
        <v/>
      </c>
      <c r="N2877">
        <f>SUMIF('4.Sell to Trade'!$O$5:$O$5003,'5.Stok Akhir'!$G2877,'4.Sell to Trade'!$Q$5:$Q$5003)</f>
        <v>0</v>
      </c>
      <c r="O2877" t="str">
        <f>IF('3.Stok Awal'!$L2877=0,"",'3.Stok Awal'!$L2877)</f>
        <v/>
      </c>
      <c r="P2877">
        <f>IF(ISNA(VLOOKUP($A2877,STOK_AWAL,13,0)),0,IF(VLOOKUP($A2877,STOK_AWAL,13,0)&gt;0,ROUNDDOWN(L2877/VLOOKUP($A2877,STOK_AWAL,13,0),0),0))</f>
        <v>0</v>
      </c>
      <c r="Q2877" t="str">
        <f>I2877</f>
        <v/>
      </c>
      <c r="R2877">
        <f>IFERROR(MOD(L2877,VLOOKUP($A2877,STOK_AWAL,13,0)),0)</f>
        <v>0</v>
      </c>
      <c r="S2877" t="str">
        <f>K2877</f>
        <v/>
      </c>
      <c r="T2877">
        <f>R2877+(P2877*(IFERROR(VLOOKUP($A2877,STOK_AWAL,13,0),0)))</f>
        <v>0</v>
      </c>
      <c r="U2877" t="str">
        <f>M2877</f>
        <v/>
      </c>
    </row>
    <row r="2878" spans="1:21" x14ac:dyDescent="0.25">
      <c r="A2878" t="str">
        <f>IF('3.Stok Awal'!$A2878=0,"",'3.Stok Awal'!$A2878)</f>
        <v/>
      </c>
      <c r="B2878" t="str">
        <f>IF('3.Stok Awal'!$B2878=0,"",'3.Stok Awal'!$B2878)</f>
        <v/>
      </c>
      <c r="C2878" t="str">
        <f>IF('3.Stok Awal'!$C2878=0,"",'3.Stok Awal'!$C2878)</f>
        <v/>
      </c>
      <c r="D2878" t="str">
        <f>IF('3.Stok Awal'!$D2878=0,"",'3.Stok Awal'!$D2878)</f>
        <v/>
      </c>
      <c r="E2878" t="str">
        <f>IF('3.Stok Awal'!$E2878=0,"",'3.Stok Awal'!$E2878)</f>
        <v/>
      </c>
      <c r="F2878" s="4" t="str">
        <f>IF('3.Stok Awal'!$F2878=0,"",'3.Stok Awal'!$F2878)</f>
        <v/>
      </c>
      <c r="G2878" s="4" t="str">
        <f t="shared" si="44"/>
        <v/>
      </c>
      <c r="H2878">
        <f>IF('3.Stok Awal'!$I2878=0,0,'3.Stok Awal'!$I2878)</f>
        <v>0</v>
      </c>
      <c r="I2878" t="str">
        <f>IF('3.Stok Awal'!$J2878=0,"",'3.Stok Awal'!$J2878)</f>
        <v/>
      </c>
      <c r="J2878">
        <f>IF('3.Stok Awal'!$K2878=0,0,'3.Stok Awal'!$K2878)</f>
        <v>0</v>
      </c>
      <c r="K2878" t="str">
        <f>IF('3.Stok Awal'!$L2878=0,"",'3.Stok Awal'!$L2878)</f>
        <v/>
      </c>
      <c r="L2878">
        <f>IF('3.Stok Awal'!$N2878=0,0,'3.Stok Awal'!$N2878)</f>
        <v>0</v>
      </c>
      <c r="M2878" t="str">
        <f>IF('3.Stok Awal'!$O2878=0,"",'3.Stok Awal'!$O2878)</f>
        <v/>
      </c>
      <c r="N2878">
        <f>SUMIF('4.Sell to Trade'!$O$5:$O$5003,'5.Stok Akhir'!$G2878,'4.Sell to Trade'!$Q$5:$Q$5003)</f>
        <v>0</v>
      </c>
      <c r="O2878" t="str">
        <f>IF('3.Stok Awal'!$L2878=0,"",'3.Stok Awal'!$L2878)</f>
        <v/>
      </c>
      <c r="P2878">
        <f>IF(ISNA(VLOOKUP($A2878,STOK_AWAL,13,0)),0,IF(VLOOKUP($A2878,STOK_AWAL,13,0)&gt;0,ROUNDDOWN(L2878/VLOOKUP($A2878,STOK_AWAL,13,0),0),0))</f>
        <v>0</v>
      </c>
      <c r="Q2878" t="str">
        <f>I2878</f>
        <v/>
      </c>
      <c r="R2878">
        <f>IFERROR(MOD(L2878,VLOOKUP($A2878,STOK_AWAL,13,0)),0)</f>
        <v>0</v>
      </c>
      <c r="S2878" t="str">
        <f>K2878</f>
        <v/>
      </c>
      <c r="T2878">
        <f>R2878+(P2878*(IFERROR(VLOOKUP($A2878,STOK_AWAL,13,0),0)))</f>
        <v>0</v>
      </c>
      <c r="U2878" t="str">
        <f>M2878</f>
        <v/>
      </c>
    </row>
    <row r="2879" spans="1:21" x14ac:dyDescent="0.25">
      <c r="A2879" t="str">
        <f>IF('3.Stok Awal'!$A2879=0,"",'3.Stok Awal'!$A2879)</f>
        <v/>
      </c>
      <c r="B2879" t="str">
        <f>IF('3.Stok Awal'!$B2879=0,"",'3.Stok Awal'!$B2879)</f>
        <v/>
      </c>
      <c r="C2879" t="str">
        <f>IF('3.Stok Awal'!$C2879=0,"",'3.Stok Awal'!$C2879)</f>
        <v/>
      </c>
      <c r="D2879" t="str">
        <f>IF('3.Stok Awal'!$D2879=0,"",'3.Stok Awal'!$D2879)</f>
        <v/>
      </c>
      <c r="E2879" t="str">
        <f>IF('3.Stok Awal'!$E2879=0,"",'3.Stok Awal'!$E2879)</f>
        <v/>
      </c>
      <c r="F2879" s="4" t="str">
        <f>IF('3.Stok Awal'!$F2879=0,"",'3.Stok Awal'!$F2879)</f>
        <v/>
      </c>
      <c r="G2879" s="4" t="str">
        <f t="shared" si="44"/>
        <v/>
      </c>
      <c r="H2879">
        <f>IF('3.Stok Awal'!$I2879=0,0,'3.Stok Awal'!$I2879)</f>
        <v>0</v>
      </c>
      <c r="I2879" t="str">
        <f>IF('3.Stok Awal'!$J2879=0,"",'3.Stok Awal'!$J2879)</f>
        <v/>
      </c>
      <c r="J2879">
        <f>IF('3.Stok Awal'!$K2879=0,0,'3.Stok Awal'!$K2879)</f>
        <v>0</v>
      </c>
      <c r="K2879" t="str">
        <f>IF('3.Stok Awal'!$L2879=0,"",'3.Stok Awal'!$L2879)</f>
        <v/>
      </c>
      <c r="L2879">
        <f>IF('3.Stok Awal'!$N2879=0,0,'3.Stok Awal'!$N2879)</f>
        <v>0</v>
      </c>
      <c r="M2879" t="str">
        <f>IF('3.Stok Awal'!$O2879=0,"",'3.Stok Awal'!$O2879)</f>
        <v/>
      </c>
      <c r="N2879">
        <f>SUMIF('4.Sell to Trade'!$O$5:$O$5003,'5.Stok Akhir'!$G2879,'4.Sell to Trade'!$Q$5:$Q$5003)</f>
        <v>0</v>
      </c>
      <c r="O2879" t="str">
        <f>IF('3.Stok Awal'!$L2879=0,"",'3.Stok Awal'!$L2879)</f>
        <v/>
      </c>
      <c r="P2879">
        <f>IF(ISNA(VLOOKUP($A2879,STOK_AWAL,13,0)),0,IF(VLOOKUP($A2879,STOK_AWAL,13,0)&gt;0,ROUNDDOWN(L2879/VLOOKUP($A2879,STOK_AWAL,13,0),0),0))</f>
        <v>0</v>
      </c>
      <c r="Q2879" t="str">
        <f>I2879</f>
        <v/>
      </c>
      <c r="R2879">
        <f>IFERROR(MOD(L2879,VLOOKUP($A2879,STOK_AWAL,13,0)),0)</f>
        <v>0</v>
      </c>
      <c r="S2879" t="str">
        <f>K2879</f>
        <v/>
      </c>
      <c r="T2879">
        <f>R2879+(P2879*(IFERROR(VLOOKUP($A2879,STOK_AWAL,13,0),0)))</f>
        <v>0</v>
      </c>
      <c r="U2879" t="str">
        <f>M2879</f>
        <v/>
      </c>
    </row>
    <row r="2880" spans="1:21" x14ac:dyDescent="0.25">
      <c r="A2880" t="str">
        <f>IF('3.Stok Awal'!$A2880=0,"",'3.Stok Awal'!$A2880)</f>
        <v/>
      </c>
      <c r="B2880" t="str">
        <f>IF('3.Stok Awal'!$B2880=0,"",'3.Stok Awal'!$B2880)</f>
        <v/>
      </c>
      <c r="C2880" t="str">
        <f>IF('3.Stok Awal'!$C2880=0,"",'3.Stok Awal'!$C2880)</f>
        <v/>
      </c>
      <c r="D2880" t="str">
        <f>IF('3.Stok Awal'!$D2880=0,"",'3.Stok Awal'!$D2880)</f>
        <v/>
      </c>
      <c r="E2880" t="str">
        <f>IF('3.Stok Awal'!$E2880=0,"",'3.Stok Awal'!$E2880)</f>
        <v/>
      </c>
      <c r="F2880" s="4" t="str">
        <f>IF('3.Stok Awal'!$F2880=0,"",'3.Stok Awal'!$F2880)</f>
        <v/>
      </c>
      <c r="G2880" s="4" t="str">
        <f t="shared" si="44"/>
        <v/>
      </c>
      <c r="H2880">
        <f>IF('3.Stok Awal'!$I2880=0,0,'3.Stok Awal'!$I2880)</f>
        <v>0</v>
      </c>
      <c r="I2880" t="str">
        <f>IF('3.Stok Awal'!$J2880=0,"",'3.Stok Awal'!$J2880)</f>
        <v/>
      </c>
      <c r="J2880">
        <f>IF('3.Stok Awal'!$K2880=0,0,'3.Stok Awal'!$K2880)</f>
        <v>0</v>
      </c>
      <c r="K2880" t="str">
        <f>IF('3.Stok Awal'!$L2880=0,"",'3.Stok Awal'!$L2880)</f>
        <v/>
      </c>
      <c r="L2880">
        <f>IF('3.Stok Awal'!$N2880=0,0,'3.Stok Awal'!$N2880)</f>
        <v>0</v>
      </c>
      <c r="M2880" t="str">
        <f>IF('3.Stok Awal'!$O2880=0,"",'3.Stok Awal'!$O2880)</f>
        <v/>
      </c>
      <c r="N2880">
        <f>SUMIF('4.Sell to Trade'!$O$5:$O$5003,'5.Stok Akhir'!$G2880,'4.Sell to Trade'!$Q$5:$Q$5003)</f>
        <v>0</v>
      </c>
      <c r="O2880" t="str">
        <f>IF('3.Stok Awal'!$L2880=0,"",'3.Stok Awal'!$L2880)</f>
        <v/>
      </c>
      <c r="P2880">
        <f>IF(ISNA(VLOOKUP($A2880,STOK_AWAL,13,0)),0,IF(VLOOKUP($A2880,STOK_AWAL,13,0)&gt;0,ROUNDDOWN(L2880/VLOOKUP($A2880,STOK_AWAL,13,0),0),0))</f>
        <v>0</v>
      </c>
      <c r="Q2880" t="str">
        <f>I2880</f>
        <v/>
      </c>
      <c r="R2880">
        <f>IFERROR(MOD(L2880,VLOOKUP($A2880,STOK_AWAL,13,0)),0)</f>
        <v>0</v>
      </c>
      <c r="S2880" t="str">
        <f>K2880</f>
        <v/>
      </c>
      <c r="T2880">
        <f>R2880+(P2880*(IFERROR(VLOOKUP($A2880,STOK_AWAL,13,0),0)))</f>
        <v>0</v>
      </c>
      <c r="U2880" t="str">
        <f>M2880</f>
        <v/>
      </c>
    </row>
    <row r="2881" spans="1:21" x14ac:dyDescent="0.25">
      <c r="A2881" t="str">
        <f>IF('3.Stok Awal'!$A2881=0,"",'3.Stok Awal'!$A2881)</f>
        <v/>
      </c>
      <c r="B2881" t="str">
        <f>IF('3.Stok Awal'!$B2881=0,"",'3.Stok Awal'!$B2881)</f>
        <v/>
      </c>
      <c r="C2881" t="str">
        <f>IF('3.Stok Awal'!$C2881=0,"",'3.Stok Awal'!$C2881)</f>
        <v/>
      </c>
      <c r="D2881" t="str">
        <f>IF('3.Stok Awal'!$D2881=0,"",'3.Stok Awal'!$D2881)</f>
        <v/>
      </c>
      <c r="E2881" t="str">
        <f>IF('3.Stok Awal'!$E2881=0,"",'3.Stok Awal'!$E2881)</f>
        <v/>
      </c>
      <c r="F2881" s="4" t="str">
        <f>IF('3.Stok Awal'!$F2881=0,"",'3.Stok Awal'!$F2881)</f>
        <v/>
      </c>
      <c r="G2881" s="4" t="str">
        <f t="shared" si="44"/>
        <v/>
      </c>
      <c r="H2881">
        <f>IF('3.Stok Awal'!$I2881=0,0,'3.Stok Awal'!$I2881)</f>
        <v>0</v>
      </c>
      <c r="I2881" t="str">
        <f>IF('3.Stok Awal'!$J2881=0,"",'3.Stok Awal'!$J2881)</f>
        <v/>
      </c>
      <c r="J2881">
        <f>IF('3.Stok Awal'!$K2881=0,0,'3.Stok Awal'!$K2881)</f>
        <v>0</v>
      </c>
      <c r="K2881" t="str">
        <f>IF('3.Stok Awal'!$L2881=0,"",'3.Stok Awal'!$L2881)</f>
        <v/>
      </c>
      <c r="L2881">
        <f>IF('3.Stok Awal'!$N2881=0,0,'3.Stok Awal'!$N2881)</f>
        <v>0</v>
      </c>
      <c r="M2881" t="str">
        <f>IF('3.Stok Awal'!$O2881=0,"",'3.Stok Awal'!$O2881)</f>
        <v/>
      </c>
      <c r="N2881">
        <f>SUMIF('4.Sell to Trade'!$O$5:$O$5003,'5.Stok Akhir'!$G2881,'4.Sell to Trade'!$Q$5:$Q$5003)</f>
        <v>0</v>
      </c>
      <c r="O2881" t="str">
        <f>IF('3.Stok Awal'!$L2881=0,"",'3.Stok Awal'!$L2881)</f>
        <v/>
      </c>
      <c r="P2881">
        <f>IF(ISNA(VLOOKUP($A2881,STOK_AWAL,13,0)),0,IF(VLOOKUP($A2881,STOK_AWAL,13,0)&gt;0,ROUNDDOWN(L2881/VLOOKUP($A2881,STOK_AWAL,13,0),0),0))</f>
        <v>0</v>
      </c>
      <c r="Q2881" t="str">
        <f>I2881</f>
        <v/>
      </c>
      <c r="R2881">
        <f>IFERROR(MOD(L2881,VLOOKUP($A2881,STOK_AWAL,13,0)),0)</f>
        <v>0</v>
      </c>
      <c r="S2881" t="str">
        <f>K2881</f>
        <v/>
      </c>
      <c r="T2881">
        <f>R2881+(P2881*(IFERROR(VLOOKUP($A2881,STOK_AWAL,13,0),0)))</f>
        <v>0</v>
      </c>
      <c r="U2881" t="str">
        <f>M2881</f>
        <v/>
      </c>
    </row>
    <row r="2882" spans="1:21" x14ac:dyDescent="0.25">
      <c r="A2882" t="str">
        <f>IF('3.Stok Awal'!$A2882=0,"",'3.Stok Awal'!$A2882)</f>
        <v/>
      </c>
      <c r="B2882" t="str">
        <f>IF('3.Stok Awal'!$B2882=0,"",'3.Stok Awal'!$B2882)</f>
        <v/>
      </c>
      <c r="C2882" t="str">
        <f>IF('3.Stok Awal'!$C2882=0,"",'3.Stok Awal'!$C2882)</f>
        <v/>
      </c>
      <c r="D2882" t="str">
        <f>IF('3.Stok Awal'!$D2882=0,"",'3.Stok Awal'!$D2882)</f>
        <v/>
      </c>
      <c r="E2882" t="str">
        <f>IF('3.Stok Awal'!$E2882=0,"",'3.Stok Awal'!$E2882)</f>
        <v/>
      </c>
      <c r="F2882" s="4" t="str">
        <f>IF('3.Stok Awal'!$F2882=0,"",'3.Stok Awal'!$F2882)</f>
        <v/>
      </c>
      <c r="G2882" s="4" t="str">
        <f t="shared" si="44"/>
        <v/>
      </c>
      <c r="H2882">
        <f>IF('3.Stok Awal'!$I2882=0,0,'3.Stok Awal'!$I2882)</f>
        <v>0</v>
      </c>
      <c r="I2882" t="str">
        <f>IF('3.Stok Awal'!$J2882=0,"",'3.Stok Awal'!$J2882)</f>
        <v/>
      </c>
      <c r="J2882">
        <f>IF('3.Stok Awal'!$K2882=0,0,'3.Stok Awal'!$K2882)</f>
        <v>0</v>
      </c>
      <c r="K2882" t="str">
        <f>IF('3.Stok Awal'!$L2882=0,"",'3.Stok Awal'!$L2882)</f>
        <v/>
      </c>
      <c r="L2882">
        <f>IF('3.Stok Awal'!$N2882=0,0,'3.Stok Awal'!$N2882)</f>
        <v>0</v>
      </c>
      <c r="M2882" t="str">
        <f>IF('3.Stok Awal'!$O2882=0,"",'3.Stok Awal'!$O2882)</f>
        <v/>
      </c>
      <c r="N2882">
        <f>SUMIF('4.Sell to Trade'!$O$5:$O$5003,'5.Stok Akhir'!$G2882,'4.Sell to Trade'!$Q$5:$Q$5003)</f>
        <v>0</v>
      </c>
      <c r="O2882" t="str">
        <f>IF('3.Stok Awal'!$L2882=0,"",'3.Stok Awal'!$L2882)</f>
        <v/>
      </c>
      <c r="P2882">
        <f>IF(ISNA(VLOOKUP($A2882,STOK_AWAL,13,0)),0,IF(VLOOKUP($A2882,STOK_AWAL,13,0)&gt;0,ROUNDDOWN(L2882/VLOOKUP($A2882,STOK_AWAL,13,0),0),0))</f>
        <v>0</v>
      </c>
      <c r="Q2882" t="str">
        <f>I2882</f>
        <v/>
      </c>
      <c r="R2882">
        <f>IFERROR(MOD(L2882,VLOOKUP($A2882,STOK_AWAL,13,0)),0)</f>
        <v>0</v>
      </c>
      <c r="S2882" t="str">
        <f>K2882</f>
        <v/>
      </c>
      <c r="T2882">
        <f>R2882+(P2882*(IFERROR(VLOOKUP($A2882,STOK_AWAL,13,0),0)))</f>
        <v>0</v>
      </c>
      <c r="U2882" t="str">
        <f>M2882</f>
        <v/>
      </c>
    </row>
    <row r="2883" spans="1:21" x14ac:dyDescent="0.25">
      <c r="A2883" t="str">
        <f>IF('3.Stok Awal'!$A2883=0,"",'3.Stok Awal'!$A2883)</f>
        <v/>
      </c>
      <c r="B2883" t="str">
        <f>IF('3.Stok Awal'!$B2883=0,"",'3.Stok Awal'!$B2883)</f>
        <v/>
      </c>
      <c r="C2883" t="str">
        <f>IF('3.Stok Awal'!$C2883=0,"",'3.Stok Awal'!$C2883)</f>
        <v/>
      </c>
      <c r="D2883" t="str">
        <f>IF('3.Stok Awal'!$D2883=0,"",'3.Stok Awal'!$D2883)</f>
        <v/>
      </c>
      <c r="E2883" t="str">
        <f>IF('3.Stok Awal'!$E2883=0,"",'3.Stok Awal'!$E2883)</f>
        <v/>
      </c>
      <c r="F2883" s="4" t="str">
        <f>IF('3.Stok Awal'!$F2883=0,"",'3.Stok Awal'!$F2883)</f>
        <v/>
      </c>
      <c r="G2883" s="4" t="str">
        <f t="shared" si="44"/>
        <v/>
      </c>
      <c r="H2883">
        <f>IF('3.Stok Awal'!$I2883=0,0,'3.Stok Awal'!$I2883)</f>
        <v>0</v>
      </c>
      <c r="I2883" t="str">
        <f>IF('3.Stok Awal'!$J2883=0,"",'3.Stok Awal'!$J2883)</f>
        <v/>
      </c>
      <c r="J2883">
        <f>IF('3.Stok Awal'!$K2883=0,0,'3.Stok Awal'!$K2883)</f>
        <v>0</v>
      </c>
      <c r="K2883" t="str">
        <f>IF('3.Stok Awal'!$L2883=0,"",'3.Stok Awal'!$L2883)</f>
        <v/>
      </c>
      <c r="L2883">
        <f>IF('3.Stok Awal'!$N2883=0,0,'3.Stok Awal'!$N2883)</f>
        <v>0</v>
      </c>
      <c r="M2883" t="str">
        <f>IF('3.Stok Awal'!$O2883=0,"",'3.Stok Awal'!$O2883)</f>
        <v/>
      </c>
      <c r="N2883">
        <f>SUMIF('4.Sell to Trade'!$O$5:$O$5003,'5.Stok Akhir'!$G2883,'4.Sell to Trade'!$Q$5:$Q$5003)</f>
        <v>0</v>
      </c>
      <c r="O2883" t="str">
        <f>IF('3.Stok Awal'!$L2883=0,"",'3.Stok Awal'!$L2883)</f>
        <v/>
      </c>
      <c r="P2883">
        <f>IF(ISNA(VLOOKUP($A2883,STOK_AWAL,13,0)),0,IF(VLOOKUP($A2883,STOK_AWAL,13,0)&gt;0,ROUNDDOWN(L2883/VLOOKUP($A2883,STOK_AWAL,13,0),0),0))</f>
        <v>0</v>
      </c>
      <c r="Q2883" t="str">
        <f>I2883</f>
        <v/>
      </c>
      <c r="R2883">
        <f>IFERROR(MOD(L2883,VLOOKUP($A2883,STOK_AWAL,13,0)),0)</f>
        <v>0</v>
      </c>
      <c r="S2883" t="str">
        <f>K2883</f>
        <v/>
      </c>
      <c r="T2883">
        <f>R2883+(P2883*(IFERROR(VLOOKUP($A2883,STOK_AWAL,13,0),0)))</f>
        <v>0</v>
      </c>
      <c r="U2883" t="str">
        <f>M2883</f>
        <v/>
      </c>
    </row>
    <row r="2884" spans="1:21" x14ac:dyDescent="0.25">
      <c r="A2884" t="str">
        <f>IF('3.Stok Awal'!$A2884=0,"",'3.Stok Awal'!$A2884)</f>
        <v/>
      </c>
      <c r="B2884" t="str">
        <f>IF('3.Stok Awal'!$B2884=0,"",'3.Stok Awal'!$B2884)</f>
        <v/>
      </c>
      <c r="C2884" t="str">
        <f>IF('3.Stok Awal'!$C2884=0,"",'3.Stok Awal'!$C2884)</f>
        <v/>
      </c>
      <c r="D2884" t="str">
        <f>IF('3.Stok Awal'!$D2884=0,"",'3.Stok Awal'!$D2884)</f>
        <v/>
      </c>
      <c r="E2884" t="str">
        <f>IF('3.Stok Awal'!$E2884=0,"",'3.Stok Awal'!$E2884)</f>
        <v/>
      </c>
      <c r="F2884" s="4" t="str">
        <f>IF('3.Stok Awal'!$F2884=0,"",'3.Stok Awal'!$F2884)</f>
        <v/>
      </c>
      <c r="G2884" s="4" t="str">
        <f t="shared" si="44"/>
        <v/>
      </c>
      <c r="H2884">
        <f>IF('3.Stok Awal'!$I2884=0,0,'3.Stok Awal'!$I2884)</f>
        <v>0</v>
      </c>
      <c r="I2884" t="str">
        <f>IF('3.Stok Awal'!$J2884=0,"",'3.Stok Awal'!$J2884)</f>
        <v/>
      </c>
      <c r="J2884">
        <f>IF('3.Stok Awal'!$K2884=0,0,'3.Stok Awal'!$K2884)</f>
        <v>0</v>
      </c>
      <c r="K2884" t="str">
        <f>IF('3.Stok Awal'!$L2884=0,"",'3.Stok Awal'!$L2884)</f>
        <v/>
      </c>
      <c r="L2884">
        <f>IF('3.Stok Awal'!$N2884=0,0,'3.Stok Awal'!$N2884)</f>
        <v>0</v>
      </c>
      <c r="M2884" t="str">
        <f>IF('3.Stok Awal'!$O2884=0,"",'3.Stok Awal'!$O2884)</f>
        <v/>
      </c>
      <c r="N2884">
        <f>SUMIF('4.Sell to Trade'!$O$5:$O$5003,'5.Stok Akhir'!$G2884,'4.Sell to Trade'!$Q$5:$Q$5003)</f>
        <v>0</v>
      </c>
      <c r="O2884" t="str">
        <f>IF('3.Stok Awal'!$L2884=0,"",'3.Stok Awal'!$L2884)</f>
        <v/>
      </c>
      <c r="P2884">
        <f>IF(ISNA(VLOOKUP($A2884,STOK_AWAL,13,0)),0,IF(VLOOKUP($A2884,STOK_AWAL,13,0)&gt;0,ROUNDDOWN(L2884/VLOOKUP($A2884,STOK_AWAL,13,0),0),0))</f>
        <v>0</v>
      </c>
      <c r="Q2884" t="str">
        <f>I2884</f>
        <v/>
      </c>
      <c r="R2884">
        <f>IFERROR(MOD(L2884,VLOOKUP($A2884,STOK_AWAL,13,0)),0)</f>
        <v>0</v>
      </c>
      <c r="S2884" t="str">
        <f>K2884</f>
        <v/>
      </c>
      <c r="T2884">
        <f>R2884+(P2884*(IFERROR(VLOOKUP($A2884,STOK_AWAL,13,0),0)))</f>
        <v>0</v>
      </c>
      <c r="U2884" t="str">
        <f>M2884</f>
        <v/>
      </c>
    </row>
    <row r="2885" spans="1:21" x14ac:dyDescent="0.25">
      <c r="A2885" t="str">
        <f>IF('3.Stok Awal'!$A2885=0,"",'3.Stok Awal'!$A2885)</f>
        <v/>
      </c>
      <c r="B2885" t="str">
        <f>IF('3.Stok Awal'!$B2885=0,"",'3.Stok Awal'!$B2885)</f>
        <v/>
      </c>
      <c r="C2885" t="str">
        <f>IF('3.Stok Awal'!$C2885=0,"",'3.Stok Awal'!$C2885)</f>
        <v/>
      </c>
      <c r="D2885" t="str">
        <f>IF('3.Stok Awal'!$D2885=0,"",'3.Stok Awal'!$D2885)</f>
        <v/>
      </c>
      <c r="E2885" t="str">
        <f>IF('3.Stok Awal'!$E2885=0,"",'3.Stok Awal'!$E2885)</f>
        <v/>
      </c>
      <c r="F2885" s="4" t="str">
        <f>IF('3.Stok Awal'!$F2885=0,"",'3.Stok Awal'!$F2885)</f>
        <v/>
      </c>
      <c r="G2885" s="4" t="str">
        <f t="shared" si="44"/>
        <v/>
      </c>
      <c r="H2885">
        <f>IF('3.Stok Awal'!$I2885=0,0,'3.Stok Awal'!$I2885)</f>
        <v>0</v>
      </c>
      <c r="I2885" t="str">
        <f>IF('3.Stok Awal'!$J2885=0,"",'3.Stok Awal'!$J2885)</f>
        <v/>
      </c>
      <c r="J2885">
        <f>IF('3.Stok Awal'!$K2885=0,0,'3.Stok Awal'!$K2885)</f>
        <v>0</v>
      </c>
      <c r="K2885" t="str">
        <f>IF('3.Stok Awal'!$L2885=0,"",'3.Stok Awal'!$L2885)</f>
        <v/>
      </c>
      <c r="L2885">
        <f>IF('3.Stok Awal'!$N2885=0,0,'3.Stok Awal'!$N2885)</f>
        <v>0</v>
      </c>
      <c r="M2885" t="str">
        <f>IF('3.Stok Awal'!$O2885=0,"",'3.Stok Awal'!$O2885)</f>
        <v/>
      </c>
      <c r="N2885">
        <f>SUMIF('4.Sell to Trade'!$O$5:$O$5003,'5.Stok Akhir'!$G2885,'4.Sell to Trade'!$Q$5:$Q$5003)</f>
        <v>0</v>
      </c>
      <c r="O2885" t="str">
        <f>IF('3.Stok Awal'!$L2885=0,"",'3.Stok Awal'!$L2885)</f>
        <v/>
      </c>
      <c r="P2885">
        <f>IF(ISNA(VLOOKUP($A2885,STOK_AWAL,13,0)),0,IF(VLOOKUP($A2885,STOK_AWAL,13,0)&gt;0,ROUNDDOWN(L2885/VLOOKUP($A2885,STOK_AWAL,13,0),0),0))</f>
        <v>0</v>
      </c>
      <c r="Q2885" t="str">
        <f>I2885</f>
        <v/>
      </c>
      <c r="R2885">
        <f>IFERROR(MOD(L2885,VLOOKUP($A2885,STOK_AWAL,13,0)),0)</f>
        <v>0</v>
      </c>
      <c r="S2885" t="str">
        <f>K2885</f>
        <v/>
      </c>
      <c r="T2885">
        <f>R2885+(P2885*(IFERROR(VLOOKUP($A2885,STOK_AWAL,13,0),0)))</f>
        <v>0</v>
      </c>
      <c r="U2885" t="str">
        <f>M2885</f>
        <v/>
      </c>
    </row>
    <row r="2886" spans="1:21" x14ac:dyDescent="0.25">
      <c r="A2886" t="str">
        <f>IF('3.Stok Awal'!$A2886=0,"",'3.Stok Awal'!$A2886)</f>
        <v/>
      </c>
      <c r="B2886" t="str">
        <f>IF('3.Stok Awal'!$B2886=0,"",'3.Stok Awal'!$B2886)</f>
        <v/>
      </c>
      <c r="C2886" t="str">
        <f>IF('3.Stok Awal'!$C2886=0,"",'3.Stok Awal'!$C2886)</f>
        <v/>
      </c>
      <c r="D2886" t="str">
        <f>IF('3.Stok Awal'!$D2886=0,"",'3.Stok Awal'!$D2886)</f>
        <v/>
      </c>
      <c r="E2886" t="str">
        <f>IF('3.Stok Awal'!$E2886=0,"",'3.Stok Awal'!$E2886)</f>
        <v/>
      </c>
      <c r="F2886" s="4" t="str">
        <f>IF('3.Stok Awal'!$F2886=0,"",'3.Stok Awal'!$F2886)</f>
        <v/>
      </c>
      <c r="G2886" s="4" t="str">
        <f t="shared" ref="G2886:G2949" si="45">A2886&amp;F2886</f>
        <v/>
      </c>
      <c r="H2886">
        <f>IF('3.Stok Awal'!$I2886=0,0,'3.Stok Awal'!$I2886)</f>
        <v>0</v>
      </c>
      <c r="I2886" t="str">
        <f>IF('3.Stok Awal'!$J2886=0,"",'3.Stok Awal'!$J2886)</f>
        <v/>
      </c>
      <c r="J2886">
        <f>IF('3.Stok Awal'!$K2886=0,0,'3.Stok Awal'!$K2886)</f>
        <v>0</v>
      </c>
      <c r="K2886" t="str">
        <f>IF('3.Stok Awal'!$L2886=0,"",'3.Stok Awal'!$L2886)</f>
        <v/>
      </c>
      <c r="L2886">
        <f>IF('3.Stok Awal'!$N2886=0,0,'3.Stok Awal'!$N2886)</f>
        <v>0</v>
      </c>
      <c r="M2886" t="str">
        <f>IF('3.Stok Awal'!$O2886=0,"",'3.Stok Awal'!$O2886)</f>
        <v/>
      </c>
      <c r="N2886">
        <f>SUMIF('4.Sell to Trade'!$O$5:$O$5003,'5.Stok Akhir'!$G2886,'4.Sell to Trade'!$Q$5:$Q$5003)</f>
        <v>0</v>
      </c>
      <c r="O2886" t="str">
        <f>IF('3.Stok Awal'!$L2886=0,"",'3.Stok Awal'!$L2886)</f>
        <v/>
      </c>
      <c r="P2886">
        <f>IF(ISNA(VLOOKUP($A2886,STOK_AWAL,13,0)),0,IF(VLOOKUP($A2886,STOK_AWAL,13,0)&gt;0,ROUNDDOWN(L2886/VLOOKUP($A2886,STOK_AWAL,13,0),0),0))</f>
        <v>0</v>
      </c>
      <c r="Q2886" t="str">
        <f>I2886</f>
        <v/>
      </c>
      <c r="R2886">
        <f>IFERROR(MOD(L2886,VLOOKUP($A2886,STOK_AWAL,13,0)),0)</f>
        <v>0</v>
      </c>
      <c r="S2886" t="str">
        <f>K2886</f>
        <v/>
      </c>
      <c r="T2886">
        <f>R2886+(P2886*(IFERROR(VLOOKUP($A2886,STOK_AWAL,13,0),0)))</f>
        <v>0</v>
      </c>
      <c r="U2886" t="str">
        <f>M2886</f>
        <v/>
      </c>
    </row>
    <row r="2887" spans="1:21" x14ac:dyDescent="0.25">
      <c r="A2887" t="str">
        <f>IF('3.Stok Awal'!$A2887=0,"",'3.Stok Awal'!$A2887)</f>
        <v/>
      </c>
      <c r="B2887" t="str">
        <f>IF('3.Stok Awal'!$B2887=0,"",'3.Stok Awal'!$B2887)</f>
        <v/>
      </c>
      <c r="C2887" t="str">
        <f>IF('3.Stok Awal'!$C2887=0,"",'3.Stok Awal'!$C2887)</f>
        <v/>
      </c>
      <c r="D2887" t="str">
        <f>IF('3.Stok Awal'!$D2887=0,"",'3.Stok Awal'!$D2887)</f>
        <v/>
      </c>
      <c r="E2887" t="str">
        <f>IF('3.Stok Awal'!$E2887=0,"",'3.Stok Awal'!$E2887)</f>
        <v/>
      </c>
      <c r="F2887" s="4" t="str">
        <f>IF('3.Stok Awal'!$F2887=0,"",'3.Stok Awal'!$F2887)</f>
        <v/>
      </c>
      <c r="G2887" s="4" t="str">
        <f t="shared" si="45"/>
        <v/>
      </c>
      <c r="H2887">
        <f>IF('3.Stok Awal'!$I2887=0,0,'3.Stok Awal'!$I2887)</f>
        <v>0</v>
      </c>
      <c r="I2887" t="str">
        <f>IF('3.Stok Awal'!$J2887=0,"",'3.Stok Awal'!$J2887)</f>
        <v/>
      </c>
      <c r="J2887">
        <f>IF('3.Stok Awal'!$K2887=0,0,'3.Stok Awal'!$K2887)</f>
        <v>0</v>
      </c>
      <c r="K2887" t="str">
        <f>IF('3.Stok Awal'!$L2887=0,"",'3.Stok Awal'!$L2887)</f>
        <v/>
      </c>
      <c r="L2887">
        <f>IF('3.Stok Awal'!$N2887=0,0,'3.Stok Awal'!$N2887)</f>
        <v>0</v>
      </c>
      <c r="M2887" t="str">
        <f>IF('3.Stok Awal'!$O2887=0,"",'3.Stok Awal'!$O2887)</f>
        <v/>
      </c>
      <c r="N2887">
        <f>SUMIF('4.Sell to Trade'!$O$5:$O$5003,'5.Stok Akhir'!$G2887,'4.Sell to Trade'!$Q$5:$Q$5003)</f>
        <v>0</v>
      </c>
      <c r="O2887" t="str">
        <f>IF('3.Stok Awal'!$L2887=0,"",'3.Stok Awal'!$L2887)</f>
        <v/>
      </c>
      <c r="P2887">
        <f>IF(ISNA(VLOOKUP($A2887,STOK_AWAL,13,0)),0,IF(VLOOKUP($A2887,STOK_AWAL,13,0)&gt;0,ROUNDDOWN(L2887/VLOOKUP($A2887,STOK_AWAL,13,0),0),0))</f>
        <v>0</v>
      </c>
      <c r="Q2887" t="str">
        <f>I2887</f>
        <v/>
      </c>
      <c r="R2887">
        <f>IFERROR(MOD(L2887,VLOOKUP($A2887,STOK_AWAL,13,0)),0)</f>
        <v>0</v>
      </c>
      <c r="S2887" t="str">
        <f>K2887</f>
        <v/>
      </c>
      <c r="T2887">
        <f>R2887+(P2887*(IFERROR(VLOOKUP($A2887,STOK_AWAL,13,0),0)))</f>
        <v>0</v>
      </c>
      <c r="U2887" t="str">
        <f>M2887</f>
        <v/>
      </c>
    </row>
    <row r="2888" spans="1:21" x14ac:dyDescent="0.25">
      <c r="A2888" t="str">
        <f>IF('3.Stok Awal'!$A2888=0,"",'3.Stok Awal'!$A2888)</f>
        <v/>
      </c>
      <c r="B2888" t="str">
        <f>IF('3.Stok Awal'!$B2888=0,"",'3.Stok Awal'!$B2888)</f>
        <v/>
      </c>
      <c r="C2888" t="str">
        <f>IF('3.Stok Awal'!$C2888=0,"",'3.Stok Awal'!$C2888)</f>
        <v/>
      </c>
      <c r="D2888" t="str">
        <f>IF('3.Stok Awal'!$D2888=0,"",'3.Stok Awal'!$D2888)</f>
        <v/>
      </c>
      <c r="E2888" t="str">
        <f>IF('3.Stok Awal'!$E2888=0,"",'3.Stok Awal'!$E2888)</f>
        <v/>
      </c>
      <c r="F2888" s="4" t="str">
        <f>IF('3.Stok Awal'!$F2888=0,"",'3.Stok Awal'!$F2888)</f>
        <v/>
      </c>
      <c r="G2888" s="4" t="str">
        <f t="shared" si="45"/>
        <v/>
      </c>
      <c r="H2888">
        <f>IF('3.Stok Awal'!$I2888=0,0,'3.Stok Awal'!$I2888)</f>
        <v>0</v>
      </c>
      <c r="I2888" t="str">
        <f>IF('3.Stok Awal'!$J2888=0,"",'3.Stok Awal'!$J2888)</f>
        <v/>
      </c>
      <c r="J2888">
        <f>IF('3.Stok Awal'!$K2888=0,0,'3.Stok Awal'!$K2888)</f>
        <v>0</v>
      </c>
      <c r="K2888" t="str">
        <f>IF('3.Stok Awal'!$L2888=0,"",'3.Stok Awal'!$L2888)</f>
        <v/>
      </c>
      <c r="L2888">
        <f>IF('3.Stok Awal'!$N2888=0,0,'3.Stok Awal'!$N2888)</f>
        <v>0</v>
      </c>
      <c r="M2888" t="str">
        <f>IF('3.Stok Awal'!$O2888=0,"",'3.Stok Awal'!$O2888)</f>
        <v/>
      </c>
      <c r="N2888">
        <f>SUMIF('4.Sell to Trade'!$O$5:$O$5003,'5.Stok Akhir'!$G2888,'4.Sell to Trade'!$Q$5:$Q$5003)</f>
        <v>0</v>
      </c>
      <c r="O2888" t="str">
        <f>IF('3.Stok Awal'!$L2888=0,"",'3.Stok Awal'!$L2888)</f>
        <v/>
      </c>
      <c r="P2888">
        <f>IF(ISNA(VLOOKUP($A2888,STOK_AWAL,13,0)),0,IF(VLOOKUP($A2888,STOK_AWAL,13,0)&gt;0,ROUNDDOWN(L2888/VLOOKUP($A2888,STOK_AWAL,13,0),0),0))</f>
        <v>0</v>
      </c>
      <c r="Q2888" t="str">
        <f>I2888</f>
        <v/>
      </c>
      <c r="R2888">
        <f>IFERROR(MOD(L2888,VLOOKUP($A2888,STOK_AWAL,13,0)),0)</f>
        <v>0</v>
      </c>
      <c r="S2888" t="str">
        <f>K2888</f>
        <v/>
      </c>
      <c r="T2888">
        <f>R2888+(P2888*(IFERROR(VLOOKUP($A2888,STOK_AWAL,13,0),0)))</f>
        <v>0</v>
      </c>
      <c r="U2888" t="str">
        <f>M2888</f>
        <v/>
      </c>
    </row>
    <row r="2889" spans="1:21" x14ac:dyDescent="0.25">
      <c r="A2889" t="str">
        <f>IF('3.Stok Awal'!$A2889=0,"",'3.Stok Awal'!$A2889)</f>
        <v/>
      </c>
      <c r="B2889" t="str">
        <f>IF('3.Stok Awal'!$B2889=0,"",'3.Stok Awal'!$B2889)</f>
        <v/>
      </c>
      <c r="C2889" t="str">
        <f>IF('3.Stok Awal'!$C2889=0,"",'3.Stok Awal'!$C2889)</f>
        <v/>
      </c>
      <c r="D2889" t="str">
        <f>IF('3.Stok Awal'!$D2889=0,"",'3.Stok Awal'!$D2889)</f>
        <v/>
      </c>
      <c r="E2889" t="str">
        <f>IF('3.Stok Awal'!$E2889=0,"",'3.Stok Awal'!$E2889)</f>
        <v/>
      </c>
      <c r="F2889" s="4" t="str">
        <f>IF('3.Stok Awal'!$F2889=0,"",'3.Stok Awal'!$F2889)</f>
        <v/>
      </c>
      <c r="G2889" s="4" t="str">
        <f t="shared" si="45"/>
        <v/>
      </c>
      <c r="H2889">
        <f>IF('3.Stok Awal'!$I2889=0,0,'3.Stok Awal'!$I2889)</f>
        <v>0</v>
      </c>
      <c r="I2889" t="str">
        <f>IF('3.Stok Awal'!$J2889=0,"",'3.Stok Awal'!$J2889)</f>
        <v/>
      </c>
      <c r="J2889">
        <f>IF('3.Stok Awal'!$K2889=0,0,'3.Stok Awal'!$K2889)</f>
        <v>0</v>
      </c>
      <c r="K2889" t="str">
        <f>IF('3.Stok Awal'!$L2889=0,"",'3.Stok Awal'!$L2889)</f>
        <v/>
      </c>
      <c r="L2889">
        <f>IF('3.Stok Awal'!$N2889=0,0,'3.Stok Awal'!$N2889)</f>
        <v>0</v>
      </c>
      <c r="M2889" t="str">
        <f>IF('3.Stok Awal'!$O2889=0,"",'3.Stok Awal'!$O2889)</f>
        <v/>
      </c>
      <c r="N2889">
        <f>SUMIF('4.Sell to Trade'!$O$5:$O$5003,'5.Stok Akhir'!$G2889,'4.Sell to Trade'!$Q$5:$Q$5003)</f>
        <v>0</v>
      </c>
      <c r="O2889" t="str">
        <f>IF('3.Stok Awal'!$L2889=0,"",'3.Stok Awal'!$L2889)</f>
        <v/>
      </c>
      <c r="P2889">
        <f>IF(ISNA(VLOOKUP($A2889,STOK_AWAL,13,0)),0,IF(VLOOKUP($A2889,STOK_AWAL,13,0)&gt;0,ROUNDDOWN(L2889/VLOOKUP($A2889,STOK_AWAL,13,0),0),0))</f>
        <v>0</v>
      </c>
      <c r="Q2889" t="str">
        <f>I2889</f>
        <v/>
      </c>
      <c r="R2889">
        <f>IFERROR(MOD(L2889,VLOOKUP($A2889,STOK_AWAL,13,0)),0)</f>
        <v>0</v>
      </c>
      <c r="S2889" t="str">
        <f>K2889</f>
        <v/>
      </c>
      <c r="T2889">
        <f>R2889+(P2889*(IFERROR(VLOOKUP($A2889,STOK_AWAL,13,0),0)))</f>
        <v>0</v>
      </c>
      <c r="U2889" t="str">
        <f>M2889</f>
        <v/>
      </c>
    </row>
    <row r="2890" spans="1:21" x14ac:dyDescent="0.25">
      <c r="A2890" t="str">
        <f>IF('3.Stok Awal'!$A2890=0,"",'3.Stok Awal'!$A2890)</f>
        <v/>
      </c>
      <c r="B2890" t="str">
        <f>IF('3.Stok Awal'!$B2890=0,"",'3.Stok Awal'!$B2890)</f>
        <v/>
      </c>
      <c r="C2890" t="str">
        <f>IF('3.Stok Awal'!$C2890=0,"",'3.Stok Awal'!$C2890)</f>
        <v/>
      </c>
      <c r="D2890" t="str">
        <f>IF('3.Stok Awal'!$D2890=0,"",'3.Stok Awal'!$D2890)</f>
        <v/>
      </c>
      <c r="E2890" t="str">
        <f>IF('3.Stok Awal'!$E2890=0,"",'3.Stok Awal'!$E2890)</f>
        <v/>
      </c>
      <c r="F2890" s="4" t="str">
        <f>IF('3.Stok Awal'!$F2890=0,"",'3.Stok Awal'!$F2890)</f>
        <v/>
      </c>
      <c r="G2890" s="4" t="str">
        <f t="shared" si="45"/>
        <v/>
      </c>
      <c r="H2890">
        <f>IF('3.Stok Awal'!$I2890=0,0,'3.Stok Awal'!$I2890)</f>
        <v>0</v>
      </c>
      <c r="I2890" t="str">
        <f>IF('3.Stok Awal'!$J2890=0,"",'3.Stok Awal'!$J2890)</f>
        <v/>
      </c>
      <c r="J2890">
        <f>IF('3.Stok Awal'!$K2890=0,0,'3.Stok Awal'!$K2890)</f>
        <v>0</v>
      </c>
      <c r="K2890" t="str">
        <f>IF('3.Stok Awal'!$L2890=0,"",'3.Stok Awal'!$L2890)</f>
        <v/>
      </c>
      <c r="L2890">
        <f>IF('3.Stok Awal'!$N2890=0,0,'3.Stok Awal'!$N2890)</f>
        <v>0</v>
      </c>
      <c r="M2890" t="str">
        <f>IF('3.Stok Awal'!$O2890=0,"",'3.Stok Awal'!$O2890)</f>
        <v/>
      </c>
      <c r="N2890">
        <f>SUMIF('4.Sell to Trade'!$O$5:$O$5003,'5.Stok Akhir'!$G2890,'4.Sell to Trade'!$Q$5:$Q$5003)</f>
        <v>0</v>
      </c>
      <c r="O2890" t="str">
        <f>IF('3.Stok Awal'!$L2890=0,"",'3.Stok Awal'!$L2890)</f>
        <v/>
      </c>
      <c r="P2890">
        <f>IF(ISNA(VLOOKUP($A2890,STOK_AWAL,13,0)),0,IF(VLOOKUP($A2890,STOK_AWAL,13,0)&gt;0,ROUNDDOWN(L2890/VLOOKUP($A2890,STOK_AWAL,13,0),0),0))</f>
        <v>0</v>
      </c>
      <c r="Q2890" t="str">
        <f>I2890</f>
        <v/>
      </c>
      <c r="R2890">
        <f>IFERROR(MOD(L2890,VLOOKUP($A2890,STOK_AWAL,13,0)),0)</f>
        <v>0</v>
      </c>
      <c r="S2890" t="str">
        <f>K2890</f>
        <v/>
      </c>
      <c r="T2890">
        <f>R2890+(P2890*(IFERROR(VLOOKUP($A2890,STOK_AWAL,13,0),0)))</f>
        <v>0</v>
      </c>
      <c r="U2890" t="str">
        <f>M2890</f>
        <v/>
      </c>
    </row>
    <row r="2891" spans="1:21" x14ac:dyDescent="0.25">
      <c r="A2891" t="str">
        <f>IF('3.Stok Awal'!$A2891=0,"",'3.Stok Awal'!$A2891)</f>
        <v/>
      </c>
      <c r="B2891" t="str">
        <f>IF('3.Stok Awal'!$B2891=0,"",'3.Stok Awal'!$B2891)</f>
        <v/>
      </c>
      <c r="C2891" t="str">
        <f>IF('3.Stok Awal'!$C2891=0,"",'3.Stok Awal'!$C2891)</f>
        <v/>
      </c>
      <c r="D2891" t="str">
        <f>IF('3.Stok Awal'!$D2891=0,"",'3.Stok Awal'!$D2891)</f>
        <v/>
      </c>
      <c r="E2891" t="str">
        <f>IF('3.Stok Awal'!$E2891=0,"",'3.Stok Awal'!$E2891)</f>
        <v/>
      </c>
      <c r="F2891" s="4" t="str">
        <f>IF('3.Stok Awal'!$F2891=0,"",'3.Stok Awal'!$F2891)</f>
        <v/>
      </c>
      <c r="G2891" s="4" t="str">
        <f t="shared" si="45"/>
        <v/>
      </c>
      <c r="H2891">
        <f>IF('3.Stok Awal'!$I2891=0,0,'3.Stok Awal'!$I2891)</f>
        <v>0</v>
      </c>
      <c r="I2891" t="str">
        <f>IF('3.Stok Awal'!$J2891=0,"",'3.Stok Awal'!$J2891)</f>
        <v/>
      </c>
      <c r="J2891">
        <f>IF('3.Stok Awal'!$K2891=0,0,'3.Stok Awal'!$K2891)</f>
        <v>0</v>
      </c>
      <c r="K2891" t="str">
        <f>IF('3.Stok Awal'!$L2891=0,"",'3.Stok Awal'!$L2891)</f>
        <v/>
      </c>
      <c r="L2891">
        <f>IF('3.Stok Awal'!$N2891=0,0,'3.Stok Awal'!$N2891)</f>
        <v>0</v>
      </c>
      <c r="M2891" t="str">
        <f>IF('3.Stok Awal'!$O2891=0,"",'3.Stok Awal'!$O2891)</f>
        <v/>
      </c>
      <c r="N2891">
        <f>SUMIF('4.Sell to Trade'!$O$5:$O$5003,'5.Stok Akhir'!$G2891,'4.Sell to Trade'!$Q$5:$Q$5003)</f>
        <v>0</v>
      </c>
      <c r="O2891" t="str">
        <f>IF('3.Stok Awal'!$L2891=0,"",'3.Stok Awal'!$L2891)</f>
        <v/>
      </c>
      <c r="P2891">
        <f>IF(ISNA(VLOOKUP($A2891,STOK_AWAL,13,0)),0,IF(VLOOKUP($A2891,STOK_AWAL,13,0)&gt;0,ROUNDDOWN(L2891/VLOOKUP($A2891,STOK_AWAL,13,0),0),0))</f>
        <v>0</v>
      </c>
      <c r="Q2891" t="str">
        <f>I2891</f>
        <v/>
      </c>
      <c r="R2891">
        <f>IFERROR(MOD(L2891,VLOOKUP($A2891,STOK_AWAL,13,0)),0)</f>
        <v>0</v>
      </c>
      <c r="S2891" t="str">
        <f>K2891</f>
        <v/>
      </c>
      <c r="T2891">
        <f>R2891+(P2891*(IFERROR(VLOOKUP($A2891,STOK_AWAL,13,0),0)))</f>
        <v>0</v>
      </c>
      <c r="U2891" t="str">
        <f>M2891</f>
        <v/>
      </c>
    </row>
    <row r="2892" spans="1:21" x14ac:dyDescent="0.25">
      <c r="A2892" t="str">
        <f>IF('3.Stok Awal'!$A2892=0,"",'3.Stok Awal'!$A2892)</f>
        <v/>
      </c>
      <c r="B2892" t="str">
        <f>IF('3.Stok Awal'!$B2892=0,"",'3.Stok Awal'!$B2892)</f>
        <v/>
      </c>
      <c r="C2892" t="str">
        <f>IF('3.Stok Awal'!$C2892=0,"",'3.Stok Awal'!$C2892)</f>
        <v/>
      </c>
      <c r="D2892" t="str">
        <f>IF('3.Stok Awal'!$D2892=0,"",'3.Stok Awal'!$D2892)</f>
        <v/>
      </c>
      <c r="E2892" t="str">
        <f>IF('3.Stok Awal'!$E2892=0,"",'3.Stok Awal'!$E2892)</f>
        <v/>
      </c>
      <c r="F2892" s="4" t="str">
        <f>IF('3.Stok Awal'!$F2892=0,"",'3.Stok Awal'!$F2892)</f>
        <v/>
      </c>
      <c r="G2892" s="4" t="str">
        <f t="shared" si="45"/>
        <v/>
      </c>
      <c r="H2892">
        <f>IF('3.Stok Awal'!$I2892=0,0,'3.Stok Awal'!$I2892)</f>
        <v>0</v>
      </c>
      <c r="I2892" t="str">
        <f>IF('3.Stok Awal'!$J2892=0,"",'3.Stok Awal'!$J2892)</f>
        <v/>
      </c>
      <c r="J2892">
        <f>IF('3.Stok Awal'!$K2892=0,0,'3.Stok Awal'!$K2892)</f>
        <v>0</v>
      </c>
      <c r="K2892" t="str">
        <f>IF('3.Stok Awal'!$L2892=0,"",'3.Stok Awal'!$L2892)</f>
        <v/>
      </c>
      <c r="L2892">
        <f>IF('3.Stok Awal'!$N2892=0,0,'3.Stok Awal'!$N2892)</f>
        <v>0</v>
      </c>
      <c r="M2892" t="str">
        <f>IF('3.Stok Awal'!$O2892=0,"",'3.Stok Awal'!$O2892)</f>
        <v/>
      </c>
      <c r="N2892">
        <f>SUMIF('4.Sell to Trade'!$O$5:$O$5003,'5.Stok Akhir'!$G2892,'4.Sell to Trade'!$Q$5:$Q$5003)</f>
        <v>0</v>
      </c>
      <c r="O2892" t="str">
        <f>IF('3.Stok Awal'!$L2892=0,"",'3.Stok Awal'!$L2892)</f>
        <v/>
      </c>
      <c r="P2892">
        <f>IF(ISNA(VLOOKUP($A2892,STOK_AWAL,13,0)),0,IF(VLOOKUP($A2892,STOK_AWAL,13,0)&gt;0,ROUNDDOWN(L2892/VLOOKUP($A2892,STOK_AWAL,13,0),0),0))</f>
        <v>0</v>
      </c>
      <c r="Q2892" t="str">
        <f>I2892</f>
        <v/>
      </c>
      <c r="R2892">
        <f>IFERROR(MOD(L2892,VLOOKUP($A2892,STOK_AWAL,13,0)),0)</f>
        <v>0</v>
      </c>
      <c r="S2892" t="str">
        <f>K2892</f>
        <v/>
      </c>
      <c r="T2892">
        <f>R2892+(P2892*(IFERROR(VLOOKUP($A2892,STOK_AWAL,13,0),0)))</f>
        <v>0</v>
      </c>
      <c r="U2892" t="str">
        <f>M2892</f>
        <v/>
      </c>
    </row>
    <row r="2893" spans="1:21" x14ac:dyDescent="0.25">
      <c r="A2893" t="str">
        <f>IF('3.Stok Awal'!$A2893=0,"",'3.Stok Awal'!$A2893)</f>
        <v/>
      </c>
      <c r="B2893" t="str">
        <f>IF('3.Stok Awal'!$B2893=0,"",'3.Stok Awal'!$B2893)</f>
        <v/>
      </c>
      <c r="C2893" t="str">
        <f>IF('3.Stok Awal'!$C2893=0,"",'3.Stok Awal'!$C2893)</f>
        <v/>
      </c>
      <c r="D2893" t="str">
        <f>IF('3.Stok Awal'!$D2893=0,"",'3.Stok Awal'!$D2893)</f>
        <v/>
      </c>
      <c r="E2893" t="str">
        <f>IF('3.Stok Awal'!$E2893=0,"",'3.Stok Awal'!$E2893)</f>
        <v/>
      </c>
      <c r="F2893" s="4" t="str">
        <f>IF('3.Stok Awal'!$F2893=0,"",'3.Stok Awal'!$F2893)</f>
        <v/>
      </c>
      <c r="G2893" s="4" t="str">
        <f t="shared" si="45"/>
        <v/>
      </c>
      <c r="H2893">
        <f>IF('3.Stok Awal'!$I2893=0,0,'3.Stok Awal'!$I2893)</f>
        <v>0</v>
      </c>
      <c r="I2893" t="str">
        <f>IF('3.Stok Awal'!$J2893=0,"",'3.Stok Awal'!$J2893)</f>
        <v/>
      </c>
      <c r="J2893">
        <f>IF('3.Stok Awal'!$K2893=0,0,'3.Stok Awal'!$K2893)</f>
        <v>0</v>
      </c>
      <c r="K2893" t="str">
        <f>IF('3.Stok Awal'!$L2893=0,"",'3.Stok Awal'!$L2893)</f>
        <v/>
      </c>
      <c r="L2893">
        <f>IF('3.Stok Awal'!$N2893=0,0,'3.Stok Awal'!$N2893)</f>
        <v>0</v>
      </c>
      <c r="M2893" t="str">
        <f>IF('3.Stok Awal'!$O2893=0,"",'3.Stok Awal'!$O2893)</f>
        <v/>
      </c>
      <c r="N2893">
        <f>SUMIF('4.Sell to Trade'!$O$5:$O$5003,'5.Stok Akhir'!$G2893,'4.Sell to Trade'!$Q$5:$Q$5003)</f>
        <v>0</v>
      </c>
      <c r="O2893" t="str">
        <f>IF('3.Stok Awal'!$L2893=0,"",'3.Stok Awal'!$L2893)</f>
        <v/>
      </c>
      <c r="P2893">
        <f>IF(ISNA(VLOOKUP($A2893,STOK_AWAL,13,0)),0,IF(VLOOKUP($A2893,STOK_AWAL,13,0)&gt;0,ROUNDDOWN(L2893/VLOOKUP($A2893,STOK_AWAL,13,0),0),0))</f>
        <v>0</v>
      </c>
      <c r="Q2893" t="str">
        <f>I2893</f>
        <v/>
      </c>
      <c r="R2893">
        <f>IFERROR(MOD(L2893,VLOOKUP($A2893,STOK_AWAL,13,0)),0)</f>
        <v>0</v>
      </c>
      <c r="S2893" t="str">
        <f>K2893</f>
        <v/>
      </c>
      <c r="T2893">
        <f>R2893+(P2893*(IFERROR(VLOOKUP($A2893,STOK_AWAL,13,0),0)))</f>
        <v>0</v>
      </c>
      <c r="U2893" t="str">
        <f>M2893</f>
        <v/>
      </c>
    </row>
    <row r="2894" spans="1:21" x14ac:dyDescent="0.25">
      <c r="A2894" t="str">
        <f>IF('3.Stok Awal'!$A2894=0,"",'3.Stok Awal'!$A2894)</f>
        <v/>
      </c>
      <c r="B2894" t="str">
        <f>IF('3.Stok Awal'!$B2894=0,"",'3.Stok Awal'!$B2894)</f>
        <v/>
      </c>
      <c r="C2894" t="str">
        <f>IF('3.Stok Awal'!$C2894=0,"",'3.Stok Awal'!$C2894)</f>
        <v/>
      </c>
      <c r="D2894" t="str">
        <f>IF('3.Stok Awal'!$D2894=0,"",'3.Stok Awal'!$D2894)</f>
        <v/>
      </c>
      <c r="E2894" t="str">
        <f>IF('3.Stok Awal'!$E2894=0,"",'3.Stok Awal'!$E2894)</f>
        <v/>
      </c>
      <c r="F2894" s="4" t="str">
        <f>IF('3.Stok Awal'!$F2894=0,"",'3.Stok Awal'!$F2894)</f>
        <v/>
      </c>
      <c r="G2894" s="4" t="str">
        <f t="shared" si="45"/>
        <v/>
      </c>
      <c r="H2894">
        <f>IF('3.Stok Awal'!$I2894=0,0,'3.Stok Awal'!$I2894)</f>
        <v>0</v>
      </c>
      <c r="I2894" t="str">
        <f>IF('3.Stok Awal'!$J2894=0,"",'3.Stok Awal'!$J2894)</f>
        <v/>
      </c>
      <c r="J2894">
        <f>IF('3.Stok Awal'!$K2894=0,0,'3.Stok Awal'!$K2894)</f>
        <v>0</v>
      </c>
      <c r="K2894" t="str">
        <f>IF('3.Stok Awal'!$L2894=0,"",'3.Stok Awal'!$L2894)</f>
        <v/>
      </c>
      <c r="L2894">
        <f>IF('3.Stok Awal'!$N2894=0,0,'3.Stok Awal'!$N2894)</f>
        <v>0</v>
      </c>
      <c r="M2894" t="str">
        <f>IF('3.Stok Awal'!$O2894=0,"",'3.Stok Awal'!$O2894)</f>
        <v/>
      </c>
      <c r="N2894">
        <f>SUMIF('4.Sell to Trade'!$O$5:$O$5003,'5.Stok Akhir'!$G2894,'4.Sell to Trade'!$Q$5:$Q$5003)</f>
        <v>0</v>
      </c>
      <c r="O2894" t="str">
        <f>IF('3.Stok Awal'!$L2894=0,"",'3.Stok Awal'!$L2894)</f>
        <v/>
      </c>
      <c r="P2894">
        <f>IF(ISNA(VLOOKUP($A2894,STOK_AWAL,13,0)),0,IF(VLOOKUP($A2894,STOK_AWAL,13,0)&gt;0,ROUNDDOWN(L2894/VLOOKUP($A2894,STOK_AWAL,13,0),0),0))</f>
        <v>0</v>
      </c>
      <c r="Q2894" t="str">
        <f>I2894</f>
        <v/>
      </c>
      <c r="R2894">
        <f>IFERROR(MOD(L2894,VLOOKUP($A2894,STOK_AWAL,13,0)),0)</f>
        <v>0</v>
      </c>
      <c r="S2894" t="str">
        <f>K2894</f>
        <v/>
      </c>
      <c r="T2894">
        <f>R2894+(P2894*(IFERROR(VLOOKUP($A2894,STOK_AWAL,13,0),0)))</f>
        <v>0</v>
      </c>
      <c r="U2894" t="str">
        <f>M2894</f>
        <v/>
      </c>
    </row>
    <row r="2895" spans="1:21" x14ac:dyDescent="0.25">
      <c r="A2895" t="str">
        <f>IF('3.Stok Awal'!$A2895=0,"",'3.Stok Awal'!$A2895)</f>
        <v/>
      </c>
      <c r="B2895" t="str">
        <f>IF('3.Stok Awal'!$B2895=0,"",'3.Stok Awal'!$B2895)</f>
        <v/>
      </c>
      <c r="C2895" t="str">
        <f>IF('3.Stok Awal'!$C2895=0,"",'3.Stok Awal'!$C2895)</f>
        <v/>
      </c>
      <c r="D2895" t="str">
        <f>IF('3.Stok Awal'!$D2895=0,"",'3.Stok Awal'!$D2895)</f>
        <v/>
      </c>
      <c r="E2895" t="str">
        <f>IF('3.Stok Awal'!$E2895=0,"",'3.Stok Awal'!$E2895)</f>
        <v/>
      </c>
      <c r="F2895" s="4" t="str">
        <f>IF('3.Stok Awal'!$F2895=0,"",'3.Stok Awal'!$F2895)</f>
        <v/>
      </c>
      <c r="G2895" s="4" t="str">
        <f t="shared" si="45"/>
        <v/>
      </c>
      <c r="H2895">
        <f>IF('3.Stok Awal'!$I2895=0,0,'3.Stok Awal'!$I2895)</f>
        <v>0</v>
      </c>
      <c r="I2895" t="str">
        <f>IF('3.Stok Awal'!$J2895=0,"",'3.Stok Awal'!$J2895)</f>
        <v/>
      </c>
      <c r="J2895">
        <f>IF('3.Stok Awal'!$K2895=0,0,'3.Stok Awal'!$K2895)</f>
        <v>0</v>
      </c>
      <c r="K2895" t="str">
        <f>IF('3.Stok Awal'!$L2895=0,"",'3.Stok Awal'!$L2895)</f>
        <v/>
      </c>
      <c r="L2895">
        <f>IF('3.Stok Awal'!$N2895=0,0,'3.Stok Awal'!$N2895)</f>
        <v>0</v>
      </c>
      <c r="M2895" t="str">
        <f>IF('3.Stok Awal'!$O2895=0,"",'3.Stok Awal'!$O2895)</f>
        <v/>
      </c>
      <c r="N2895">
        <f>SUMIF('4.Sell to Trade'!$O$5:$O$5003,'5.Stok Akhir'!$G2895,'4.Sell to Trade'!$Q$5:$Q$5003)</f>
        <v>0</v>
      </c>
      <c r="O2895" t="str">
        <f>IF('3.Stok Awal'!$L2895=0,"",'3.Stok Awal'!$L2895)</f>
        <v/>
      </c>
      <c r="P2895">
        <f>IF(ISNA(VLOOKUP($A2895,STOK_AWAL,13,0)),0,IF(VLOOKUP($A2895,STOK_AWAL,13,0)&gt;0,ROUNDDOWN(L2895/VLOOKUP($A2895,STOK_AWAL,13,0),0),0))</f>
        <v>0</v>
      </c>
      <c r="Q2895" t="str">
        <f>I2895</f>
        <v/>
      </c>
      <c r="R2895">
        <f>IFERROR(MOD(L2895,VLOOKUP($A2895,STOK_AWAL,13,0)),0)</f>
        <v>0</v>
      </c>
      <c r="S2895" t="str">
        <f>K2895</f>
        <v/>
      </c>
      <c r="T2895">
        <f>R2895+(P2895*(IFERROR(VLOOKUP($A2895,STOK_AWAL,13,0),0)))</f>
        <v>0</v>
      </c>
      <c r="U2895" t="str">
        <f>M2895</f>
        <v/>
      </c>
    </row>
    <row r="2896" spans="1:21" x14ac:dyDescent="0.25">
      <c r="A2896" t="str">
        <f>IF('3.Stok Awal'!$A2896=0,"",'3.Stok Awal'!$A2896)</f>
        <v/>
      </c>
      <c r="B2896" t="str">
        <f>IF('3.Stok Awal'!$B2896=0,"",'3.Stok Awal'!$B2896)</f>
        <v/>
      </c>
      <c r="C2896" t="str">
        <f>IF('3.Stok Awal'!$C2896=0,"",'3.Stok Awal'!$C2896)</f>
        <v/>
      </c>
      <c r="D2896" t="str">
        <f>IF('3.Stok Awal'!$D2896=0,"",'3.Stok Awal'!$D2896)</f>
        <v/>
      </c>
      <c r="E2896" t="str">
        <f>IF('3.Stok Awal'!$E2896=0,"",'3.Stok Awal'!$E2896)</f>
        <v/>
      </c>
      <c r="F2896" s="4" t="str">
        <f>IF('3.Stok Awal'!$F2896=0,"",'3.Stok Awal'!$F2896)</f>
        <v/>
      </c>
      <c r="G2896" s="4" t="str">
        <f t="shared" si="45"/>
        <v/>
      </c>
      <c r="H2896">
        <f>IF('3.Stok Awal'!$I2896=0,0,'3.Stok Awal'!$I2896)</f>
        <v>0</v>
      </c>
      <c r="I2896" t="str">
        <f>IF('3.Stok Awal'!$J2896=0,"",'3.Stok Awal'!$J2896)</f>
        <v/>
      </c>
      <c r="J2896">
        <f>IF('3.Stok Awal'!$K2896=0,0,'3.Stok Awal'!$K2896)</f>
        <v>0</v>
      </c>
      <c r="K2896" t="str">
        <f>IF('3.Stok Awal'!$L2896=0,"",'3.Stok Awal'!$L2896)</f>
        <v/>
      </c>
      <c r="L2896">
        <f>IF('3.Stok Awal'!$N2896=0,0,'3.Stok Awal'!$N2896)</f>
        <v>0</v>
      </c>
      <c r="M2896" t="str">
        <f>IF('3.Stok Awal'!$O2896=0,"",'3.Stok Awal'!$O2896)</f>
        <v/>
      </c>
      <c r="N2896">
        <f>SUMIF('4.Sell to Trade'!$O$5:$O$5003,'5.Stok Akhir'!$G2896,'4.Sell to Trade'!$Q$5:$Q$5003)</f>
        <v>0</v>
      </c>
      <c r="O2896" t="str">
        <f>IF('3.Stok Awal'!$L2896=0,"",'3.Stok Awal'!$L2896)</f>
        <v/>
      </c>
      <c r="P2896">
        <f>IF(ISNA(VLOOKUP($A2896,STOK_AWAL,13,0)),0,IF(VLOOKUP($A2896,STOK_AWAL,13,0)&gt;0,ROUNDDOWN(L2896/VLOOKUP($A2896,STOK_AWAL,13,0),0),0))</f>
        <v>0</v>
      </c>
      <c r="Q2896" t="str">
        <f>I2896</f>
        <v/>
      </c>
      <c r="R2896">
        <f>IFERROR(MOD(L2896,VLOOKUP($A2896,STOK_AWAL,13,0)),0)</f>
        <v>0</v>
      </c>
      <c r="S2896" t="str">
        <f>K2896</f>
        <v/>
      </c>
      <c r="T2896">
        <f>R2896+(P2896*(IFERROR(VLOOKUP($A2896,STOK_AWAL,13,0),0)))</f>
        <v>0</v>
      </c>
      <c r="U2896" t="str">
        <f>M2896</f>
        <v/>
      </c>
    </row>
    <row r="2897" spans="1:21" x14ac:dyDescent="0.25">
      <c r="A2897" t="str">
        <f>IF('3.Stok Awal'!$A2897=0,"",'3.Stok Awal'!$A2897)</f>
        <v/>
      </c>
      <c r="B2897" t="str">
        <f>IF('3.Stok Awal'!$B2897=0,"",'3.Stok Awal'!$B2897)</f>
        <v/>
      </c>
      <c r="C2897" t="str">
        <f>IF('3.Stok Awal'!$C2897=0,"",'3.Stok Awal'!$C2897)</f>
        <v/>
      </c>
      <c r="D2897" t="str">
        <f>IF('3.Stok Awal'!$D2897=0,"",'3.Stok Awal'!$D2897)</f>
        <v/>
      </c>
      <c r="E2897" t="str">
        <f>IF('3.Stok Awal'!$E2897=0,"",'3.Stok Awal'!$E2897)</f>
        <v/>
      </c>
      <c r="F2897" s="4" t="str">
        <f>IF('3.Stok Awal'!$F2897=0,"",'3.Stok Awal'!$F2897)</f>
        <v/>
      </c>
      <c r="G2897" s="4" t="str">
        <f t="shared" si="45"/>
        <v/>
      </c>
      <c r="H2897">
        <f>IF('3.Stok Awal'!$I2897=0,0,'3.Stok Awal'!$I2897)</f>
        <v>0</v>
      </c>
      <c r="I2897" t="str">
        <f>IF('3.Stok Awal'!$J2897=0,"",'3.Stok Awal'!$J2897)</f>
        <v/>
      </c>
      <c r="J2897">
        <f>IF('3.Stok Awal'!$K2897=0,0,'3.Stok Awal'!$K2897)</f>
        <v>0</v>
      </c>
      <c r="K2897" t="str">
        <f>IF('3.Stok Awal'!$L2897=0,"",'3.Stok Awal'!$L2897)</f>
        <v/>
      </c>
      <c r="L2897">
        <f>IF('3.Stok Awal'!$N2897=0,0,'3.Stok Awal'!$N2897)</f>
        <v>0</v>
      </c>
      <c r="M2897" t="str">
        <f>IF('3.Stok Awal'!$O2897=0,"",'3.Stok Awal'!$O2897)</f>
        <v/>
      </c>
      <c r="N2897">
        <f>SUMIF('4.Sell to Trade'!$O$5:$O$5003,'5.Stok Akhir'!$G2897,'4.Sell to Trade'!$Q$5:$Q$5003)</f>
        <v>0</v>
      </c>
      <c r="O2897" t="str">
        <f>IF('3.Stok Awal'!$L2897=0,"",'3.Stok Awal'!$L2897)</f>
        <v/>
      </c>
      <c r="P2897">
        <f>IF(ISNA(VLOOKUP($A2897,STOK_AWAL,13,0)),0,IF(VLOOKUP($A2897,STOK_AWAL,13,0)&gt;0,ROUNDDOWN(L2897/VLOOKUP($A2897,STOK_AWAL,13,0),0),0))</f>
        <v>0</v>
      </c>
      <c r="Q2897" t="str">
        <f>I2897</f>
        <v/>
      </c>
      <c r="R2897">
        <f>IFERROR(MOD(L2897,VLOOKUP($A2897,STOK_AWAL,13,0)),0)</f>
        <v>0</v>
      </c>
      <c r="S2897" t="str">
        <f>K2897</f>
        <v/>
      </c>
      <c r="T2897">
        <f>R2897+(P2897*(IFERROR(VLOOKUP($A2897,STOK_AWAL,13,0),0)))</f>
        <v>0</v>
      </c>
      <c r="U2897" t="str">
        <f>M2897</f>
        <v/>
      </c>
    </row>
    <row r="2898" spans="1:21" x14ac:dyDescent="0.25">
      <c r="A2898" t="str">
        <f>IF('3.Stok Awal'!$A2898=0,"",'3.Stok Awal'!$A2898)</f>
        <v/>
      </c>
      <c r="B2898" t="str">
        <f>IF('3.Stok Awal'!$B2898=0,"",'3.Stok Awal'!$B2898)</f>
        <v/>
      </c>
      <c r="C2898" t="str">
        <f>IF('3.Stok Awal'!$C2898=0,"",'3.Stok Awal'!$C2898)</f>
        <v/>
      </c>
      <c r="D2898" t="str">
        <f>IF('3.Stok Awal'!$D2898=0,"",'3.Stok Awal'!$D2898)</f>
        <v/>
      </c>
      <c r="E2898" t="str">
        <f>IF('3.Stok Awal'!$E2898=0,"",'3.Stok Awal'!$E2898)</f>
        <v/>
      </c>
      <c r="F2898" s="4" t="str">
        <f>IF('3.Stok Awal'!$F2898=0,"",'3.Stok Awal'!$F2898)</f>
        <v/>
      </c>
      <c r="G2898" s="4" t="str">
        <f t="shared" si="45"/>
        <v/>
      </c>
      <c r="H2898">
        <f>IF('3.Stok Awal'!$I2898=0,0,'3.Stok Awal'!$I2898)</f>
        <v>0</v>
      </c>
      <c r="I2898" t="str">
        <f>IF('3.Stok Awal'!$J2898=0,"",'3.Stok Awal'!$J2898)</f>
        <v/>
      </c>
      <c r="J2898">
        <f>IF('3.Stok Awal'!$K2898=0,0,'3.Stok Awal'!$K2898)</f>
        <v>0</v>
      </c>
      <c r="K2898" t="str">
        <f>IF('3.Stok Awal'!$L2898=0,"",'3.Stok Awal'!$L2898)</f>
        <v/>
      </c>
      <c r="L2898">
        <f>IF('3.Stok Awal'!$N2898=0,0,'3.Stok Awal'!$N2898)</f>
        <v>0</v>
      </c>
      <c r="M2898" t="str">
        <f>IF('3.Stok Awal'!$O2898=0,"",'3.Stok Awal'!$O2898)</f>
        <v/>
      </c>
      <c r="N2898">
        <f>SUMIF('4.Sell to Trade'!$O$5:$O$5003,'5.Stok Akhir'!$G2898,'4.Sell to Trade'!$Q$5:$Q$5003)</f>
        <v>0</v>
      </c>
      <c r="O2898" t="str">
        <f>IF('3.Stok Awal'!$L2898=0,"",'3.Stok Awal'!$L2898)</f>
        <v/>
      </c>
      <c r="P2898">
        <f>IF(ISNA(VLOOKUP($A2898,STOK_AWAL,13,0)),0,IF(VLOOKUP($A2898,STOK_AWAL,13,0)&gt;0,ROUNDDOWN(L2898/VLOOKUP($A2898,STOK_AWAL,13,0),0),0))</f>
        <v>0</v>
      </c>
      <c r="Q2898" t="str">
        <f>I2898</f>
        <v/>
      </c>
      <c r="R2898">
        <f>IFERROR(MOD(L2898,VLOOKUP($A2898,STOK_AWAL,13,0)),0)</f>
        <v>0</v>
      </c>
      <c r="S2898" t="str">
        <f>K2898</f>
        <v/>
      </c>
      <c r="T2898">
        <f>R2898+(P2898*(IFERROR(VLOOKUP($A2898,STOK_AWAL,13,0),0)))</f>
        <v>0</v>
      </c>
      <c r="U2898" t="str">
        <f>M2898</f>
        <v/>
      </c>
    </row>
    <row r="2899" spans="1:21" x14ac:dyDescent="0.25">
      <c r="A2899" t="str">
        <f>IF('3.Stok Awal'!$A2899=0,"",'3.Stok Awal'!$A2899)</f>
        <v/>
      </c>
      <c r="B2899" t="str">
        <f>IF('3.Stok Awal'!$B2899=0,"",'3.Stok Awal'!$B2899)</f>
        <v/>
      </c>
      <c r="C2899" t="str">
        <f>IF('3.Stok Awal'!$C2899=0,"",'3.Stok Awal'!$C2899)</f>
        <v/>
      </c>
      <c r="D2899" t="str">
        <f>IF('3.Stok Awal'!$D2899=0,"",'3.Stok Awal'!$D2899)</f>
        <v/>
      </c>
      <c r="E2899" t="str">
        <f>IF('3.Stok Awal'!$E2899=0,"",'3.Stok Awal'!$E2899)</f>
        <v/>
      </c>
      <c r="F2899" s="4" t="str">
        <f>IF('3.Stok Awal'!$F2899=0,"",'3.Stok Awal'!$F2899)</f>
        <v/>
      </c>
      <c r="G2899" s="4" t="str">
        <f t="shared" si="45"/>
        <v/>
      </c>
      <c r="H2899">
        <f>IF('3.Stok Awal'!$I2899=0,0,'3.Stok Awal'!$I2899)</f>
        <v>0</v>
      </c>
      <c r="I2899" t="str">
        <f>IF('3.Stok Awal'!$J2899=0,"",'3.Stok Awal'!$J2899)</f>
        <v/>
      </c>
      <c r="J2899">
        <f>IF('3.Stok Awal'!$K2899=0,0,'3.Stok Awal'!$K2899)</f>
        <v>0</v>
      </c>
      <c r="K2899" t="str">
        <f>IF('3.Stok Awal'!$L2899=0,"",'3.Stok Awal'!$L2899)</f>
        <v/>
      </c>
      <c r="L2899">
        <f>IF('3.Stok Awal'!$N2899=0,0,'3.Stok Awal'!$N2899)</f>
        <v>0</v>
      </c>
      <c r="M2899" t="str">
        <f>IF('3.Stok Awal'!$O2899=0,"",'3.Stok Awal'!$O2899)</f>
        <v/>
      </c>
      <c r="N2899">
        <f>SUMIF('4.Sell to Trade'!$O$5:$O$5003,'5.Stok Akhir'!$G2899,'4.Sell to Trade'!$Q$5:$Q$5003)</f>
        <v>0</v>
      </c>
      <c r="O2899" t="str">
        <f>IF('3.Stok Awal'!$L2899=0,"",'3.Stok Awal'!$L2899)</f>
        <v/>
      </c>
      <c r="P2899">
        <f>IF(ISNA(VLOOKUP($A2899,STOK_AWAL,13,0)),0,IF(VLOOKUP($A2899,STOK_AWAL,13,0)&gt;0,ROUNDDOWN(L2899/VLOOKUP($A2899,STOK_AWAL,13,0),0),0))</f>
        <v>0</v>
      </c>
      <c r="Q2899" t="str">
        <f>I2899</f>
        <v/>
      </c>
      <c r="R2899">
        <f>IFERROR(MOD(L2899,VLOOKUP($A2899,STOK_AWAL,13,0)),0)</f>
        <v>0</v>
      </c>
      <c r="S2899" t="str">
        <f>K2899</f>
        <v/>
      </c>
      <c r="T2899">
        <f>R2899+(P2899*(IFERROR(VLOOKUP($A2899,STOK_AWAL,13,0),0)))</f>
        <v>0</v>
      </c>
      <c r="U2899" t="str">
        <f>M2899</f>
        <v/>
      </c>
    </row>
    <row r="2900" spans="1:21" x14ac:dyDescent="0.25">
      <c r="A2900" t="str">
        <f>IF('3.Stok Awal'!$A2900=0,"",'3.Stok Awal'!$A2900)</f>
        <v/>
      </c>
      <c r="B2900" t="str">
        <f>IF('3.Stok Awal'!$B2900=0,"",'3.Stok Awal'!$B2900)</f>
        <v/>
      </c>
      <c r="C2900" t="str">
        <f>IF('3.Stok Awal'!$C2900=0,"",'3.Stok Awal'!$C2900)</f>
        <v/>
      </c>
      <c r="D2900" t="str">
        <f>IF('3.Stok Awal'!$D2900=0,"",'3.Stok Awal'!$D2900)</f>
        <v/>
      </c>
      <c r="E2900" t="str">
        <f>IF('3.Stok Awal'!$E2900=0,"",'3.Stok Awal'!$E2900)</f>
        <v/>
      </c>
      <c r="F2900" s="4" t="str">
        <f>IF('3.Stok Awal'!$F2900=0,"",'3.Stok Awal'!$F2900)</f>
        <v/>
      </c>
      <c r="G2900" s="4" t="str">
        <f t="shared" si="45"/>
        <v/>
      </c>
      <c r="H2900">
        <f>IF('3.Stok Awal'!$I2900=0,0,'3.Stok Awal'!$I2900)</f>
        <v>0</v>
      </c>
      <c r="I2900" t="str">
        <f>IF('3.Stok Awal'!$J2900=0,"",'3.Stok Awal'!$J2900)</f>
        <v/>
      </c>
      <c r="J2900">
        <f>IF('3.Stok Awal'!$K2900=0,0,'3.Stok Awal'!$K2900)</f>
        <v>0</v>
      </c>
      <c r="K2900" t="str">
        <f>IF('3.Stok Awal'!$L2900=0,"",'3.Stok Awal'!$L2900)</f>
        <v/>
      </c>
      <c r="L2900">
        <f>IF('3.Stok Awal'!$N2900=0,0,'3.Stok Awal'!$N2900)</f>
        <v>0</v>
      </c>
      <c r="M2900" t="str">
        <f>IF('3.Stok Awal'!$O2900=0,"",'3.Stok Awal'!$O2900)</f>
        <v/>
      </c>
      <c r="N2900">
        <f>SUMIF('4.Sell to Trade'!$O$5:$O$5003,'5.Stok Akhir'!$G2900,'4.Sell to Trade'!$Q$5:$Q$5003)</f>
        <v>0</v>
      </c>
      <c r="O2900" t="str">
        <f>IF('3.Stok Awal'!$L2900=0,"",'3.Stok Awal'!$L2900)</f>
        <v/>
      </c>
      <c r="P2900">
        <f>IF(ISNA(VLOOKUP($A2900,STOK_AWAL,13,0)),0,IF(VLOOKUP($A2900,STOK_AWAL,13,0)&gt;0,ROUNDDOWN(L2900/VLOOKUP($A2900,STOK_AWAL,13,0),0),0))</f>
        <v>0</v>
      </c>
      <c r="Q2900" t="str">
        <f>I2900</f>
        <v/>
      </c>
      <c r="R2900">
        <f>IFERROR(MOD(L2900,VLOOKUP($A2900,STOK_AWAL,13,0)),0)</f>
        <v>0</v>
      </c>
      <c r="S2900" t="str">
        <f>K2900</f>
        <v/>
      </c>
      <c r="T2900">
        <f>R2900+(P2900*(IFERROR(VLOOKUP($A2900,STOK_AWAL,13,0),0)))</f>
        <v>0</v>
      </c>
      <c r="U2900" t="str">
        <f>M2900</f>
        <v/>
      </c>
    </row>
    <row r="2901" spans="1:21" x14ac:dyDescent="0.25">
      <c r="A2901" t="str">
        <f>IF('3.Stok Awal'!$A2901=0,"",'3.Stok Awal'!$A2901)</f>
        <v/>
      </c>
      <c r="B2901" t="str">
        <f>IF('3.Stok Awal'!$B2901=0,"",'3.Stok Awal'!$B2901)</f>
        <v/>
      </c>
      <c r="C2901" t="str">
        <f>IF('3.Stok Awal'!$C2901=0,"",'3.Stok Awal'!$C2901)</f>
        <v/>
      </c>
      <c r="D2901" t="str">
        <f>IF('3.Stok Awal'!$D2901=0,"",'3.Stok Awal'!$D2901)</f>
        <v/>
      </c>
      <c r="E2901" t="str">
        <f>IF('3.Stok Awal'!$E2901=0,"",'3.Stok Awal'!$E2901)</f>
        <v/>
      </c>
      <c r="F2901" s="4" t="str">
        <f>IF('3.Stok Awal'!$F2901=0,"",'3.Stok Awal'!$F2901)</f>
        <v/>
      </c>
      <c r="G2901" s="4" t="str">
        <f t="shared" si="45"/>
        <v/>
      </c>
      <c r="H2901">
        <f>IF('3.Stok Awal'!$I2901=0,0,'3.Stok Awal'!$I2901)</f>
        <v>0</v>
      </c>
      <c r="I2901" t="str">
        <f>IF('3.Stok Awal'!$J2901=0,"",'3.Stok Awal'!$J2901)</f>
        <v/>
      </c>
      <c r="J2901">
        <f>IF('3.Stok Awal'!$K2901=0,0,'3.Stok Awal'!$K2901)</f>
        <v>0</v>
      </c>
      <c r="K2901" t="str">
        <f>IF('3.Stok Awal'!$L2901=0,"",'3.Stok Awal'!$L2901)</f>
        <v/>
      </c>
      <c r="L2901">
        <f>IF('3.Stok Awal'!$N2901=0,0,'3.Stok Awal'!$N2901)</f>
        <v>0</v>
      </c>
      <c r="M2901" t="str">
        <f>IF('3.Stok Awal'!$O2901=0,"",'3.Stok Awal'!$O2901)</f>
        <v/>
      </c>
      <c r="N2901">
        <f>SUMIF('4.Sell to Trade'!$O$5:$O$5003,'5.Stok Akhir'!$G2901,'4.Sell to Trade'!$Q$5:$Q$5003)</f>
        <v>0</v>
      </c>
      <c r="O2901" t="str">
        <f>IF('3.Stok Awal'!$L2901=0,"",'3.Stok Awal'!$L2901)</f>
        <v/>
      </c>
      <c r="P2901">
        <f>IF(ISNA(VLOOKUP($A2901,STOK_AWAL,13,0)),0,IF(VLOOKUP($A2901,STOK_AWAL,13,0)&gt;0,ROUNDDOWN(L2901/VLOOKUP($A2901,STOK_AWAL,13,0),0),0))</f>
        <v>0</v>
      </c>
      <c r="Q2901" t="str">
        <f>I2901</f>
        <v/>
      </c>
      <c r="R2901">
        <f>IFERROR(MOD(L2901,VLOOKUP($A2901,STOK_AWAL,13,0)),0)</f>
        <v>0</v>
      </c>
      <c r="S2901" t="str">
        <f>K2901</f>
        <v/>
      </c>
      <c r="T2901">
        <f>R2901+(P2901*(IFERROR(VLOOKUP($A2901,STOK_AWAL,13,0),0)))</f>
        <v>0</v>
      </c>
      <c r="U2901" t="str">
        <f>M2901</f>
        <v/>
      </c>
    </row>
    <row r="2902" spans="1:21" x14ac:dyDescent="0.25">
      <c r="A2902" t="str">
        <f>IF('3.Stok Awal'!$A2902=0,"",'3.Stok Awal'!$A2902)</f>
        <v/>
      </c>
      <c r="B2902" t="str">
        <f>IF('3.Stok Awal'!$B2902=0,"",'3.Stok Awal'!$B2902)</f>
        <v/>
      </c>
      <c r="C2902" t="str">
        <f>IF('3.Stok Awal'!$C2902=0,"",'3.Stok Awal'!$C2902)</f>
        <v/>
      </c>
      <c r="D2902" t="str">
        <f>IF('3.Stok Awal'!$D2902=0,"",'3.Stok Awal'!$D2902)</f>
        <v/>
      </c>
      <c r="E2902" t="str">
        <f>IF('3.Stok Awal'!$E2902=0,"",'3.Stok Awal'!$E2902)</f>
        <v/>
      </c>
      <c r="F2902" s="4" t="str">
        <f>IF('3.Stok Awal'!$F2902=0,"",'3.Stok Awal'!$F2902)</f>
        <v/>
      </c>
      <c r="G2902" s="4" t="str">
        <f t="shared" si="45"/>
        <v/>
      </c>
      <c r="H2902">
        <f>IF('3.Stok Awal'!$I2902=0,0,'3.Stok Awal'!$I2902)</f>
        <v>0</v>
      </c>
      <c r="I2902" t="str">
        <f>IF('3.Stok Awal'!$J2902=0,"",'3.Stok Awal'!$J2902)</f>
        <v/>
      </c>
      <c r="J2902">
        <f>IF('3.Stok Awal'!$K2902=0,0,'3.Stok Awal'!$K2902)</f>
        <v>0</v>
      </c>
      <c r="K2902" t="str">
        <f>IF('3.Stok Awal'!$L2902=0,"",'3.Stok Awal'!$L2902)</f>
        <v/>
      </c>
      <c r="L2902">
        <f>IF('3.Stok Awal'!$N2902=0,0,'3.Stok Awal'!$N2902)</f>
        <v>0</v>
      </c>
      <c r="M2902" t="str">
        <f>IF('3.Stok Awal'!$O2902=0,"",'3.Stok Awal'!$O2902)</f>
        <v/>
      </c>
      <c r="N2902">
        <f>SUMIF('4.Sell to Trade'!$O$5:$O$5003,'5.Stok Akhir'!$G2902,'4.Sell to Trade'!$Q$5:$Q$5003)</f>
        <v>0</v>
      </c>
      <c r="O2902" t="str">
        <f>IF('3.Stok Awal'!$L2902=0,"",'3.Stok Awal'!$L2902)</f>
        <v/>
      </c>
      <c r="P2902">
        <f>IF(ISNA(VLOOKUP($A2902,STOK_AWAL,13,0)),0,IF(VLOOKUP($A2902,STOK_AWAL,13,0)&gt;0,ROUNDDOWN(L2902/VLOOKUP($A2902,STOK_AWAL,13,0),0),0))</f>
        <v>0</v>
      </c>
      <c r="Q2902" t="str">
        <f>I2902</f>
        <v/>
      </c>
      <c r="R2902">
        <f>IFERROR(MOD(L2902,VLOOKUP($A2902,STOK_AWAL,13,0)),0)</f>
        <v>0</v>
      </c>
      <c r="S2902" t="str">
        <f>K2902</f>
        <v/>
      </c>
      <c r="T2902">
        <f>R2902+(P2902*(IFERROR(VLOOKUP($A2902,STOK_AWAL,13,0),0)))</f>
        <v>0</v>
      </c>
      <c r="U2902" t="str">
        <f>M2902</f>
        <v/>
      </c>
    </row>
    <row r="2903" spans="1:21" x14ac:dyDescent="0.25">
      <c r="A2903" t="str">
        <f>IF('3.Stok Awal'!$A2903=0,"",'3.Stok Awal'!$A2903)</f>
        <v/>
      </c>
      <c r="B2903" t="str">
        <f>IF('3.Stok Awal'!$B2903=0,"",'3.Stok Awal'!$B2903)</f>
        <v/>
      </c>
      <c r="C2903" t="str">
        <f>IF('3.Stok Awal'!$C2903=0,"",'3.Stok Awal'!$C2903)</f>
        <v/>
      </c>
      <c r="D2903" t="str">
        <f>IF('3.Stok Awal'!$D2903=0,"",'3.Stok Awal'!$D2903)</f>
        <v/>
      </c>
      <c r="E2903" t="str">
        <f>IF('3.Stok Awal'!$E2903=0,"",'3.Stok Awal'!$E2903)</f>
        <v/>
      </c>
      <c r="F2903" s="4" t="str">
        <f>IF('3.Stok Awal'!$F2903=0,"",'3.Stok Awal'!$F2903)</f>
        <v/>
      </c>
      <c r="G2903" s="4" t="str">
        <f t="shared" si="45"/>
        <v/>
      </c>
      <c r="H2903">
        <f>IF('3.Stok Awal'!$I2903=0,0,'3.Stok Awal'!$I2903)</f>
        <v>0</v>
      </c>
      <c r="I2903" t="str">
        <f>IF('3.Stok Awal'!$J2903=0,"",'3.Stok Awal'!$J2903)</f>
        <v/>
      </c>
      <c r="J2903">
        <f>IF('3.Stok Awal'!$K2903=0,0,'3.Stok Awal'!$K2903)</f>
        <v>0</v>
      </c>
      <c r="K2903" t="str">
        <f>IF('3.Stok Awal'!$L2903=0,"",'3.Stok Awal'!$L2903)</f>
        <v/>
      </c>
      <c r="L2903">
        <f>IF('3.Stok Awal'!$N2903=0,0,'3.Stok Awal'!$N2903)</f>
        <v>0</v>
      </c>
      <c r="M2903" t="str">
        <f>IF('3.Stok Awal'!$O2903=0,"",'3.Stok Awal'!$O2903)</f>
        <v/>
      </c>
      <c r="N2903">
        <f>SUMIF('4.Sell to Trade'!$O$5:$O$5003,'5.Stok Akhir'!$G2903,'4.Sell to Trade'!$Q$5:$Q$5003)</f>
        <v>0</v>
      </c>
      <c r="O2903" t="str">
        <f>IF('3.Stok Awal'!$L2903=0,"",'3.Stok Awal'!$L2903)</f>
        <v/>
      </c>
      <c r="P2903">
        <f>IF(ISNA(VLOOKUP($A2903,STOK_AWAL,13,0)),0,IF(VLOOKUP($A2903,STOK_AWAL,13,0)&gt;0,ROUNDDOWN(L2903/VLOOKUP($A2903,STOK_AWAL,13,0),0),0))</f>
        <v>0</v>
      </c>
      <c r="Q2903" t="str">
        <f>I2903</f>
        <v/>
      </c>
      <c r="R2903">
        <f>IFERROR(MOD(L2903,VLOOKUP($A2903,STOK_AWAL,13,0)),0)</f>
        <v>0</v>
      </c>
      <c r="S2903" t="str">
        <f>K2903</f>
        <v/>
      </c>
      <c r="T2903">
        <f>R2903+(P2903*(IFERROR(VLOOKUP($A2903,STOK_AWAL,13,0),0)))</f>
        <v>0</v>
      </c>
      <c r="U2903" t="str">
        <f>M2903</f>
        <v/>
      </c>
    </row>
    <row r="2904" spans="1:21" x14ac:dyDescent="0.25">
      <c r="A2904" t="str">
        <f>IF('3.Stok Awal'!$A2904=0,"",'3.Stok Awal'!$A2904)</f>
        <v/>
      </c>
      <c r="B2904" t="str">
        <f>IF('3.Stok Awal'!$B2904=0,"",'3.Stok Awal'!$B2904)</f>
        <v/>
      </c>
      <c r="C2904" t="str">
        <f>IF('3.Stok Awal'!$C2904=0,"",'3.Stok Awal'!$C2904)</f>
        <v/>
      </c>
      <c r="D2904" t="str">
        <f>IF('3.Stok Awal'!$D2904=0,"",'3.Stok Awal'!$D2904)</f>
        <v/>
      </c>
      <c r="E2904" t="str">
        <f>IF('3.Stok Awal'!$E2904=0,"",'3.Stok Awal'!$E2904)</f>
        <v/>
      </c>
      <c r="F2904" s="4" t="str">
        <f>IF('3.Stok Awal'!$F2904=0,"",'3.Stok Awal'!$F2904)</f>
        <v/>
      </c>
      <c r="G2904" s="4" t="str">
        <f t="shared" si="45"/>
        <v/>
      </c>
      <c r="H2904">
        <f>IF('3.Stok Awal'!$I2904=0,0,'3.Stok Awal'!$I2904)</f>
        <v>0</v>
      </c>
      <c r="I2904" t="str">
        <f>IF('3.Stok Awal'!$J2904=0,"",'3.Stok Awal'!$J2904)</f>
        <v/>
      </c>
      <c r="J2904">
        <f>IF('3.Stok Awal'!$K2904=0,0,'3.Stok Awal'!$K2904)</f>
        <v>0</v>
      </c>
      <c r="K2904" t="str">
        <f>IF('3.Stok Awal'!$L2904=0,"",'3.Stok Awal'!$L2904)</f>
        <v/>
      </c>
      <c r="L2904">
        <f>IF('3.Stok Awal'!$N2904=0,0,'3.Stok Awal'!$N2904)</f>
        <v>0</v>
      </c>
      <c r="M2904" t="str">
        <f>IF('3.Stok Awal'!$O2904=0,"",'3.Stok Awal'!$O2904)</f>
        <v/>
      </c>
      <c r="N2904">
        <f>SUMIF('4.Sell to Trade'!$O$5:$O$5003,'5.Stok Akhir'!$G2904,'4.Sell to Trade'!$Q$5:$Q$5003)</f>
        <v>0</v>
      </c>
      <c r="O2904" t="str">
        <f>IF('3.Stok Awal'!$L2904=0,"",'3.Stok Awal'!$L2904)</f>
        <v/>
      </c>
      <c r="P2904">
        <f>IF(ISNA(VLOOKUP($A2904,STOK_AWAL,13,0)),0,IF(VLOOKUP($A2904,STOK_AWAL,13,0)&gt;0,ROUNDDOWN(L2904/VLOOKUP($A2904,STOK_AWAL,13,0),0),0))</f>
        <v>0</v>
      </c>
      <c r="Q2904" t="str">
        <f>I2904</f>
        <v/>
      </c>
      <c r="R2904">
        <f>IFERROR(MOD(L2904,VLOOKUP($A2904,STOK_AWAL,13,0)),0)</f>
        <v>0</v>
      </c>
      <c r="S2904" t="str">
        <f>K2904</f>
        <v/>
      </c>
      <c r="T2904">
        <f>R2904+(P2904*(IFERROR(VLOOKUP($A2904,STOK_AWAL,13,0),0)))</f>
        <v>0</v>
      </c>
      <c r="U2904" t="str">
        <f>M2904</f>
        <v/>
      </c>
    </row>
    <row r="2905" spans="1:21" x14ac:dyDescent="0.25">
      <c r="A2905" t="str">
        <f>IF('3.Stok Awal'!$A2905=0,"",'3.Stok Awal'!$A2905)</f>
        <v/>
      </c>
      <c r="B2905" t="str">
        <f>IF('3.Stok Awal'!$B2905=0,"",'3.Stok Awal'!$B2905)</f>
        <v/>
      </c>
      <c r="C2905" t="str">
        <f>IF('3.Stok Awal'!$C2905=0,"",'3.Stok Awal'!$C2905)</f>
        <v/>
      </c>
      <c r="D2905" t="str">
        <f>IF('3.Stok Awal'!$D2905=0,"",'3.Stok Awal'!$D2905)</f>
        <v/>
      </c>
      <c r="E2905" t="str">
        <f>IF('3.Stok Awal'!$E2905=0,"",'3.Stok Awal'!$E2905)</f>
        <v/>
      </c>
      <c r="F2905" s="4" t="str">
        <f>IF('3.Stok Awal'!$F2905=0,"",'3.Stok Awal'!$F2905)</f>
        <v/>
      </c>
      <c r="G2905" s="4" t="str">
        <f t="shared" si="45"/>
        <v/>
      </c>
      <c r="H2905">
        <f>IF('3.Stok Awal'!$I2905=0,0,'3.Stok Awal'!$I2905)</f>
        <v>0</v>
      </c>
      <c r="I2905" t="str">
        <f>IF('3.Stok Awal'!$J2905=0,"",'3.Stok Awal'!$J2905)</f>
        <v/>
      </c>
      <c r="J2905">
        <f>IF('3.Stok Awal'!$K2905=0,0,'3.Stok Awal'!$K2905)</f>
        <v>0</v>
      </c>
      <c r="K2905" t="str">
        <f>IF('3.Stok Awal'!$L2905=0,"",'3.Stok Awal'!$L2905)</f>
        <v/>
      </c>
      <c r="L2905">
        <f>IF('3.Stok Awal'!$N2905=0,0,'3.Stok Awal'!$N2905)</f>
        <v>0</v>
      </c>
      <c r="M2905" t="str">
        <f>IF('3.Stok Awal'!$O2905=0,"",'3.Stok Awal'!$O2905)</f>
        <v/>
      </c>
      <c r="N2905">
        <f>SUMIF('4.Sell to Trade'!$O$5:$O$5003,'5.Stok Akhir'!$G2905,'4.Sell to Trade'!$Q$5:$Q$5003)</f>
        <v>0</v>
      </c>
      <c r="O2905" t="str">
        <f>IF('3.Stok Awal'!$L2905=0,"",'3.Stok Awal'!$L2905)</f>
        <v/>
      </c>
      <c r="P2905">
        <f>IF(ISNA(VLOOKUP($A2905,STOK_AWAL,13,0)),0,IF(VLOOKUP($A2905,STOK_AWAL,13,0)&gt;0,ROUNDDOWN(L2905/VLOOKUP($A2905,STOK_AWAL,13,0),0),0))</f>
        <v>0</v>
      </c>
      <c r="Q2905" t="str">
        <f>I2905</f>
        <v/>
      </c>
      <c r="R2905">
        <f>IFERROR(MOD(L2905,VLOOKUP($A2905,STOK_AWAL,13,0)),0)</f>
        <v>0</v>
      </c>
      <c r="S2905" t="str">
        <f>K2905</f>
        <v/>
      </c>
      <c r="T2905">
        <f>R2905+(P2905*(IFERROR(VLOOKUP($A2905,STOK_AWAL,13,0),0)))</f>
        <v>0</v>
      </c>
      <c r="U2905" t="str">
        <f>M2905</f>
        <v/>
      </c>
    </row>
    <row r="2906" spans="1:21" x14ac:dyDescent="0.25">
      <c r="A2906" t="str">
        <f>IF('3.Stok Awal'!$A2906=0,"",'3.Stok Awal'!$A2906)</f>
        <v/>
      </c>
      <c r="B2906" t="str">
        <f>IF('3.Stok Awal'!$B2906=0,"",'3.Stok Awal'!$B2906)</f>
        <v/>
      </c>
      <c r="C2906" t="str">
        <f>IF('3.Stok Awal'!$C2906=0,"",'3.Stok Awal'!$C2906)</f>
        <v/>
      </c>
      <c r="D2906" t="str">
        <f>IF('3.Stok Awal'!$D2906=0,"",'3.Stok Awal'!$D2906)</f>
        <v/>
      </c>
      <c r="E2906" t="str">
        <f>IF('3.Stok Awal'!$E2906=0,"",'3.Stok Awal'!$E2906)</f>
        <v/>
      </c>
      <c r="F2906" s="4" t="str">
        <f>IF('3.Stok Awal'!$F2906=0,"",'3.Stok Awal'!$F2906)</f>
        <v/>
      </c>
      <c r="G2906" s="4" t="str">
        <f t="shared" si="45"/>
        <v/>
      </c>
      <c r="H2906">
        <f>IF('3.Stok Awal'!$I2906=0,0,'3.Stok Awal'!$I2906)</f>
        <v>0</v>
      </c>
      <c r="I2906" t="str">
        <f>IF('3.Stok Awal'!$J2906=0,"",'3.Stok Awal'!$J2906)</f>
        <v/>
      </c>
      <c r="J2906">
        <f>IF('3.Stok Awal'!$K2906=0,0,'3.Stok Awal'!$K2906)</f>
        <v>0</v>
      </c>
      <c r="K2906" t="str">
        <f>IF('3.Stok Awal'!$L2906=0,"",'3.Stok Awal'!$L2906)</f>
        <v/>
      </c>
      <c r="L2906">
        <f>IF('3.Stok Awal'!$N2906=0,0,'3.Stok Awal'!$N2906)</f>
        <v>0</v>
      </c>
      <c r="M2906" t="str">
        <f>IF('3.Stok Awal'!$O2906=0,"",'3.Stok Awal'!$O2906)</f>
        <v/>
      </c>
      <c r="N2906">
        <f>SUMIF('4.Sell to Trade'!$O$5:$O$5003,'5.Stok Akhir'!$G2906,'4.Sell to Trade'!$Q$5:$Q$5003)</f>
        <v>0</v>
      </c>
      <c r="O2906" t="str">
        <f>IF('3.Stok Awal'!$L2906=0,"",'3.Stok Awal'!$L2906)</f>
        <v/>
      </c>
      <c r="P2906">
        <f>IF(ISNA(VLOOKUP($A2906,STOK_AWAL,13,0)),0,IF(VLOOKUP($A2906,STOK_AWAL,13,0)&gt;0,ROUNDDOWN(L2906/VLOOKUP($A2906,STOK_AWAL,13,0),0),0))</f>
        <v>0</v>
      </c>
      <c r="Q2906" t="str">
        <f>I2906</f>
        <v/>
      </c>
      <c r="R2906">
        <f>IFERROR(MOD(L2906,VLOOKUP($A2906,STOK_AWAL,13,0)),0)</f>
        <v>0</v>
      </c>
      <c r="S2906" t="str">
        <f>K2906</f>
        <v/>
      </c>
      <c r="T2906">
        <f>R2906+(P2906*(IFERROR(VLOOKUP($A2906,STOK_AWAL,13,0),0)))</f>
        <v>0</v>
      </c>
      <c r="U2906" t="str">
        <f>M2906</f>
        <v/>
      </c>
    </row>
    <row r="2907" spans="1:21" x14ac:dyDescent="0.25">
      <c r="A2907" t="str">
        <f>IF('3.Stok Awal'!$A2907=0,"",'3.Stok Awal'!$A2907)</f>
        <v/>
      </c>
      <c r="B2907" t="str">
        <f>IF('3.Stok Awal'!$B2907=0,"",'3.Stok Awal'!$B2907)</f>
        <v/>
      </c>
      <c r="C2907" t="str">
        <f>IF('3.Stok Awal'!$C2907=0,"",'3.Stok Awal'!$C2907)</f>
        <v/>
      </c>
      <c r="D2907" t="str">
        <f>IF('3.Stok Awal'!$D2907=0,"",'3.Stok Awal'!$D2907)</f>
        <v/>
      </c>
      <c r="E2907" t="str">
        <f>IF('3.Stok Awal'!$E2907=0,"",'3.Stok Awal'!$E2907)</f>
        <v/>
      </c>
      <c r="F2907" s="4" t="str">
        <f>IF('3.Stok Awal'!$F2907=0,"",'3.Stok Awal'!$F2907)</f>
        <v/>
      </c>
      <c r="G2907" s="4" t="str">
        <f t="shared" si="45"/>
        <v/>
      </c>
      <c r="H2907">
        <f>IF('3.Stok Awal'!$I2907=0,0,'3.Stok Awal'!$I2907)</f>
        <v>0</v>
      </c>
      <c r="I2907" t="str">
        <f>IF('3.Stok Awal'!$J2907=0,"",'3.Stok Awal'!$J2907)</f>
        <v/>
      </c>
      <c r="J2907">
        <f>IF('3.Stok Awal'!$K2907=0,0,'3.Stok Awal'!$K2907)</f>
        <v>0</v>
      </c>
      <c r="K2907" t="str">
        <f>IF('3.Stok Awal'!$L2907=0,"",'3.Stok Awal'!$L2907)</f>
        <v/>
      </c>
      <c r="L2907">
        <f>IF('3.Stok Awal'!$N2907=0,0,'3.Stok Awal'!$N2907)</f>
        <v>0</v>
      </c>
      <c r="M2907" t="str">
        <f>IF('3.Stok Awal'!$O2907=0,"",'3.Stok Awal'!$O2907)</f>
        <v/>
      </c>
      <c r="N2907">
        <f>SUMIF('4.Sell to Trade'!$O$5:$O$5003,'5.Stok Akhir'!$G2907,'4.Sell to Trade'!$Q$5:$Q$5003)</f>
        <v>0</v>
      </c>
      <c r="O2907" t="str">
        <f>IF('3.Stok Awal'!$L2907=0,"",'3.Stok Awal'!$L2907)</f>
        <v/>
      </c>
      <c r="P2907">
        <f>IF(ISNA(VLOOKUP($A2907,STOK_AWAL,13,0)),0,IF(VLOOKUP($A2907,STOK_AWAL,13,0)&gt;0,ROUNDDOWN(L2907/VLOOKUP($A2907,STOK_AWAL,13,0),0),0))</f>
        <v>0</v>
      </c>
      <c r="Q2907" t="str">
        <f>I2907</f>
        <v/>
      </c>
      <c r="R2907">
        <f>IFERROR(MOD(L2907,VLOOKUP($A2907,STOK_AWAL,13,0)),0)</f>
        <v>0</v>
      </c>
      <c r="S2907" t="str">
        <f>K2907</f>
        <v/>
      </c>
      <c r="T2907">
        <f>R2907+(P2907*(IFERROR(VLOOKUP($A2907,STOK_AWAL,13,0),0)))</f>
        <v>0</v>
      </c>
      <c r="U2907" t="str">
        <f>M2907</f>
        <v/>
      </c>
    </row>
    <row r="2908" spans="1:21" x14ac:dyDescent="0.25">
      <c r="A2908" t="str">
        <f>IF('3.Stok Awal'!$A2908=0,"",'3.Stok Awal'!$A2908)</f>
        <v/>
      </c>
      <c r="B2908" t="str">
        <f>IF('3.Stok Awal'!$B2908=0,"",'3.Stok Awal'!$B2908)</f>
        <v/>
      </c>
      <c r="C2908" t="str">
        <f>IF('3.Stok Awal'!$C2908=0,"",'3.Stok Awal'!$C2908)</f>
        <v/>
      </c>
      <c r="D2908" t="str">
        <f>IF('3.Stok Awal'!$D2908=0,"",'3.Stok Awal'!$D2908)</f>
        <v/>
      </c>
      <c r="E2908" t="str">
        <f>IF('3.Stok Awal'!$E2908=0,"",'3.Stok Awal'!$E2908)</f>
        <v/>
      </c>
      <c r="F2908" s="4" t="str">
        <f>IF('3.Stok Awal'!$F2908=0,"",'3.Stok Awal'!$F2908)</f>
        <v/>
      </c>
      <c r="G2908" s="4" t="str">
        <f t="shared" si="45"/>
        <v/>
      </c>
      <c r="H2908">
        <f>IF('3.Stok Awal'!$I2908=0,0,'3.Stok Awal'!$I2908)</f>
        <v>0</v>
      </c>
      <c r="I2908" t="str">
        <f>IF('3.Stok Awal'!$J2908=0,"",'3.Stok Awal'!$J2908)</f>
        <v/>
      </c>
      <c r="J2908">
        <f>IF('3.Stok Awal'!$K2908=0,0,'3.Stok Awal'!$K2908)</f>
        <v>0</v>
      </c>
      <c r="K2908" t="str">
        <f>IF('3.Stok Awal'!$L2908=0,"",'3.Stok Awal'!$L2908)</f>
        <v/>
      </c>
      <c r="L2908">
        <f>IF('3.Stok Awal'!$N2908=0,0,'3.Stok Awal'!$N2908)</f>
        <v>0</v>
      </c>
      <c r="M2908" t="str">
        <f>IF('3.Stok Awal'!$O2908=0,"",'3.Stok Awal'!$O2908)</f>
        <v/>
      </c>
      <c r="N2908">
        <f>SUMIF('4.Sell to Trade'!$O$5:$O$5003,'5.Stok Akhir'!$G2908,'4.Sell to Trade'!$Q$5:$Q$5003)</f>
        <v>0</v>
      </c>
      <c r="O2908" t="str">
        <f>IF('3.Stok Awal'!$L2908=0,"",'3.Stok Awal'!$L2908)</f>
        <v/>
      </c>
      <c r="P2908">
        <f>IF(ISNA(VLOOKUP($A2908,STOK_AWAL,13,0)),0,IF(VLOOKUP($A2908,STOK_AWAL,13,0)&gt;0,ROUNDDOWN(L2908/VLOOKUP($A2908,STOK_AWAL,13,0),0),0))</f>
        <v>0</v>
      </c>
      <c r="Q2908" t="str">
        <f>I2908</f>
        <v/>
      </c>
      <c r="R2908">
        <f>IFERROR(MOD(L2908,VLOOKUP($A2908,STOK_AWAL,13,0)),0)</f>
        <v>0</v>
      </c>
      <c r="S2908" t="str">
        <f>K2908</f>
        <v/>
      </c>
      <c r="T2908">
        <f>R2908+(P2908*(IFERROR(VLOOKUP($A2908,STOK_AWAL,13,0),0)))</f>
        <v>0</v>
      </c>
      <c r="U2908" t="str">
        <f>M2908</f>
        <v/>
      </c>
    </row>
    <row r="2909" spans="1:21" x14ac:dyDescent="0.25">
      <c r="A2909" t="str">
        <f>IF('3.Stok Awal'!$A2909=0,"",'3.Stok Awal'!$A2909)</f>
        <v/>
      </c>
      <c r="B2909" t="str">
        <f>IF('3.Stok Awal'!$B2909=0,"",'3.Stok Awal'!$B2909)</f>
        <v/>
      </c>
      <c r="C2909" t="str">
        <f>IF('3.Stok Awal'!$C2909=0,"",'3.Stok Awal'!$C2909)</f>
        <v/>
      </c>
      <c r="D2909" t="str">
        <f>IF('3.Stok Awal'!$D2909=0,"",'3.Stok Awal'!$D2909)</f>
        <v/>
      </c>
      <c r="E2909" t="str">
        <f>IF('3.Stok Awal'!$E2909=0,"",'3.Stok Awal'!$E2909)</f>
        <v/>
      </c>
      <c r="F2909" s="4" t="str">
        <f>IF('3.Stok Awal'!$F2909=0,"",'3.Stok Awal'!$F2909)</f>
        <v/>
      </c>
      <c r="G2909" s="4" t="str">
        <f t="shared" si="45"/>
        <v/>
      </c>
      <c r="H2909">
        <f>IF('3.Stok Awal'!$I2909=0,0,'3.Stok Awal'!$I2909)</f>
        <v>0</v>
      </c>
      <c r="I2909" t="str">
        <f>IF('3.Stok Awal'!$J2909=0,"",'3.Stok Awal'!$J2909)</f>
        <v/>
      </c>
      <c r="J2909">
        <f>IF('3.Stok Awal'!$K2909=0,0,'3.Stok Awal'!$K2909)</f>
        <v>0</v>
      </c>
      <c r="K2909" t="str">
        <f>IF('3.Stok Awal'!$L2909=0,"",'3.Stok Awal'!$L2909)</f>
        <v/>
      </c>
      <c r="L2909">
        <f>IF('3.Stok Awal'!$N2909=0,0,'3.Stok Awal'!$N2909)</f>
        <v>0</v>
      </c>
      <c r="M2909" t="str">
        <f>IF('3.Stok Awal'!$O2909=0,"",'3.Stok Awal'!$O2909)</f>
        <v/>
      </c>
      <c r="N2909">
        <f>SUMIF('4.Sell to Trade'!$O$5:$O$5003,'5.Stok Akhir'!$G2909,'4.Sell to Trade'!$Q$5:$Q$5003)</f>
        <v>0</v>
      </c>
      <c r="O2909" t="str">
        <f>IF('3.Stok Awal'!$L2909=0,"",'3.Stok Awal'!$L2909)</f>
        <v/>
      </c>
      <c r="P2909">
        <f>IF(ISNA(VLOOKUP($A2909,STOK_AWAL,13,0)),0,IF(VLOOKUP($A2909,STOK_AWAL,13,0)&gt;0,ROUNDDOWN(L2909/VLOOKUP($A2909,STOK_AWAL,13,0),0),0))</f>
        <v>0</v>
      </c>
      <c r="Q2909" t="str">
        <f>I2909</f>
        <v/>
      </c>
      <c r="R2909">
        <f>IFERROR(MOD(L2909,VLOOKUP($A2909,STOK_AWAL,13,0)),0)</f>
        <v>0</v>
      </c>
      <c r="S2909" t="str">
        <f>K2909</f>
        <v/>
      </c>
      <c r="T2909">
        <f>R2909+(P2909*(IFERROR(VLOOKUP($A2909,STOK_AWAL,13,0),0)))</f>
        <v>0</v>
      </c>
      <c r="U2909" t="str">
        <f>M2909</f>
        <v/>
      </c>
    </row>
    <row r="2910" spans="1:21" x14ac:dyDescent="0.25">
      <c r="A2910" t="str">
        <f>IF('3.Stok Awal'!$A2910=0,"",'3.Stok Awal'!$A2910)</f>
        <v/>
      </c>
      <c r="B2910" t="str">
        <f>IF('3.Stok Awal'!$B2910=0,"",'3.Stok Awal'!$B2910)</f>
        <v/>
      </c>
      <c r="C2910" t="str">
        <f>IF('3.Stok Awal'!$C2910=0,"",'3.Stok Awal'!$C2910)</f>
        <v/>
      </c>
      <c r="D2910" t="str">
        <f>IF('3.Stok Awal'!$D2910=0,"",'3.Stok Awal'!$D2910)</f>
        <v/>
      </c>
      <c r="E2910" t="str">
        <f>IF('3.Stok Awal'!$E2910=0,"",'3.Stok Awal'!$E2910)</f>
        <v/>
      </c>
      <c r="F2910" s="4" t="str">
        <f>IF('3.Stok Awal'!$F2910=0,"",'3.Stok Awal'!$F2910)</f>
        <v/>
      </c>
      <c r="G2910" s="4" t="str">
        <f t="shared" si="45"/>
        <v/>
      </c>
      <c r="H2910">
        <f>IF('3.Stok Awal'!$I2910=0,0,'3.Stok Awal'!$I2910)</f>
        <v>0</v>
      </c>
      <c r="I2910" t="str">
        <f>IF('3.Stok Awal'!$J2910=0,"",'3.Stok Awal'!$J2910)</f>
        <v/>
      </c>
      <c r="J2910">
        <f>IF('3.Stok Awal'!$K2910=0,0,'3.Stok Awal'!$K2910)</f>
        <v>0</v>
      </c>
      <c r="K2910" t="str">
        <f>IF('3.Stok Awal'!$L2910=0,"",'3.Stok Awal'!$L2910)</f>
        <v/>
      </c>
      <c r="L2910">
        <f>IF('3.Stok Awal'!$N2910=0,0,'3.Stok Awal'!$N2910)</f>
        <v>0</v>
      </c>
      <c r="M2910" t="str">
        <f>IF('3.Stok Awal'!$O2910=0,"",'3.Stok Awal'!$O2910)</f>
        <v/>
      </c>
      <c r="N2910">
        <f>SUMIF('4.Sell to Trade'!$O$5:$O$5003,'5.Stok Akhir'!$G2910,'4.Sell to Trade'!$Q$5:$Q$5003)</f>
        <v>0</v>
      </c>
      <c r="O2910" t="str">
        <f>IF('3.Stok Awal'!$L2910=0,"",'3.Stok Awal'!$L2910)</f>
        <v/>
      </c>
      <c r="P2910">
        <f>IF(ISNA(VLOOKUP($A2910,STOK_AWAL,13,0)),0,IF(VLOOKUP($A2910,STOK_AWAL,13,0)&gt;0,ROUNDDOWN(L2910/VLOOKUP($A2910,STOK_AWAL,13,0),0),0))</f>
        <v>0</v>
      </c>
      <c r="Q2910" t="str">
        <f>I2910</f>
        <v/>
      </c>
      <c r="R2910">
        <f>IFERROR(MOD(L2910,VLOOKUP($A2910,STOK_AWAL,13,0)),0)</f>
        <v>0</v>
      </c>
      <c r="S2910" t="str">
        <f>K2910</f>
        <v/>
      </c>
      <c r="T2910">
        <f>R2910+(P2910*(IFERROR(VLOOKUP($A2910,STOK_AWAL,13,0),0)))</f>
        <v>0</v>
      </c>
      <c r="U2910" t="str">
        <f>M2910</f>
        <v/>
      </c>
    </row>
    <row r="2911" spans="1:21" x14ac:dyDescent="0.25">
      <c r="A2911" t="str">
        <f>IF('3.Stok Awal'!$A2911=0,"",'3.Stok Awal'!$A2911)</f>
        <v/>
      </c>
      <c r="B2911" t="str">
        <f>IF('3.Stok Awal'!$B2911=0,"",'3.Stok Awal'!$B2911)</f>
        <v/>
      </c>
      <c r="C2911" t="str">
        <f>IF('3.Stok Awal'!$C2911=0,"",'3.Stok Awal'!$C2911)</f>
        <v/>
      </c>
      <c r="D2911" t="str">
        <f>IF('3.Stok Awal'!$D2911=0,"",'3.Stok Awal'!$D2911)</f>
        <v/>
      </c>
      <c r="E2911" t="str">
        <f>IF('3.Stok Awal'!$E2911=0,"",'3.Stok Awal'!$E2911)</f>
        <v/>
      </c>
      <c r="F2911" s="4" t="str">
        <f>IF('3.Stok Awal'!$F2911=0,"",'3.Stok Awal'!$F2911)</f>
        <v/>
      </c>
      <c r="G2911" s="4" t="str">
        <f t="shared" si="45"/>
        <v/>
      </c>
      <c r="H2911">
        <f>IF('3.Stok Awal'!$I2911=0,0,'3.Stok Awal'!$I2911)</f>
        <v>0</v>
      </c>
      <c r="I2911" t="str">
        <f>IF('3.Stok Awal'!$J2911=0,"",'3.Stok Awal'!$J2911)</f>
        <v/>
      </c>
      <c r="J2911">
        <f>IF('3.Stok Awal'!$K2911=0,0,'3.Stok Awal'!$K2911)</f>
        <v>0</v>
      </c>
      <c r="K2911" t="str">
        <f>IF('3.Stok Awal'!$L2911=0,"",'3.Stok Awal'!$L2911)</f>
        <v/>
      </c>
      <c r="L2911">
        <f>IF('3.Stok Awal'!$N2911=0,0,'3.Stok Awal'!$N2911)</f>
        <v>0</v>
      </c>
      <c r="M2911" t="str">
        <f>IF('3.Stok Awal'!$O2911=0,"",'3.Stok Awal'!$O2911)</f>
        <v/>
      </c>
      <c r="N2911">
        <f>SUMIF('4.Sell to Trade'!$O$5:$O$5003,'5.Stok Akhir'!$G2911,'4.Sell to Trade'!$Q$5:$Q$5003)</f>
        <v>0</v>
      </c>
      <c r="O2911" t="str">
        <f>IF('3.Stok Awal'!$L2911=0,"",'3.Stok Awal'!$L2911)</f>
        <v/>
      </c>
      <c r="P2911">
        <f>IF(ISNA(VLOOKUP($A2911,STOK_AWAL,13,0)),0,IF(VLOOKUP($A2911,STOK_AWAL,13,0)&gt;0,ROUNDDOWN(L2911/VLOOKUP($A2911,STOK_AWAL,13,0),0),0))</f>
        <v>0</v>
      </c>
      <c r="Q2911" t="str">
        <f>I2911</f>
        <v/>
      </c>
      <c r="R2911">
        <f>IFERROR(MOD(L2911,VLOOKUP($A2911,STOK_AWAL,13,0)),0)</f>
        <v>0</v>
      </c>
      <c r="S2911" t="str">
        <f>K2911</f>
        <v/>
      </c>
      <c r="T2911">
        <f>R2911+(P2911*(IFERROR(VLOOKUP($A2911,STOK_AWAL,13,0),0)))</f>
        <v>0</v>
      </c>
      <c r="U2911" t="str">
        <f>M2911</f>
        <v/>
      </c>
    </row>
    <row r="2912" spans="1:21" x14ac:dyDescent="0.25">
      <c r="A2912" t="str">
        <f>IF('3.Stok Awal'!$A2912=0,"",'3.Stok Awal'!$A2912)</f>
        <v/>
      </c>
      <c r="B2912" t="str">
        <f>IF('3.Stok Awal'!$B2912=0,"",'3.Stok Awal'!$B2912)</f>
        <v/>
      </c>
      <c r="C2912" t="str">
        <f>IF('3.Stok Awal'!$C2912=0,"",'3.Stok Awal'!$C2912)</f>
        <v/>
      </c>
      <c r="D2912" t="str">
        <f>IF('3.Stok Awal'!$D2912=0,"",'3.Stok Awal'!$D2912)</f>
        <v/>
      </c>
      <c r="E2912" t="str">
        <f>IF('3.Stok Awal'!$E2912=0,"",'3.Stok Awal'!$E2912)</f>
        <v/>
      </c>
      <c r="F2912" s="4" t="str">
        <f>IF('3.Stok Awal'!$F2912=0,"",'3.Stok Awal'!$F2912)</f>
        <v/>
      </c>
      <c r="G2912" s="4" t="str">
        <f t="shared" si="45"/>
        <v/>
      </c>
      <c r="H2912">
        <f>IF('3.Stok Awal'!$I2912=0,0,'3.Stok Awal'!$I2912)</f>
        <v>0</v>
      </c>
      <c r="I2912" t="str">
        <f>IF('3.Stok Awal'!$J2912=0,"",'3.Stok Awal'!$J2912)</f>
        <v/>
      </c>
      <c r="J2912">
        <f>IF('3.Stok Awal'!$K2912=0,0,'3.Stok Awal'!$K2912)</f>
        <v>0</v>
      </c>
      <c r="K2912" t="str">
        <f>IF('3.Stok Awal'!$L2912=0,"",'3.Stok Awal'!$L2912)</f>
        <v/>
      </c>
      <c r="L2912">
        <f>IF('3.Stok Awal'!$N2912=0,0,'3.Stok Awal'!$N2912)</f>
        <v>0</v>
      </c>
      <c r="M2912" t="str">
        <f>IF('3.Stok Awal'!$O2912=0,"",'3.Stok Awal'!$O2912)</f>
        <v/>
      </c>
      <c r="N2912">
        <f>SUMIF('4.Sell to Trade'!$O$5:$O$5003,'5.Stok Akhir'!$G2912,'4.Sell to Trade'!$Q$5:$Q$5003)</f>
        <v>0</v>
      </c>
      <c r="O2912" t="str">
        <f>IF('3.Stok Awal'!$L2912=0,"",'3.Stok Awal'!$L2912)</f>
        <v/>
      </c>
      <c r="P2912">
        <f>IF(ISNA(VLOOKUP($A2912,STOK_AWAL,13,0)),0,IF(VLOOKUP($A2912,STOK_AWAL,13,0)&gt;0,ROUNDDOWN(L2912/VLOOKUP($A2912,STOK_AWAL,13,0),0),0))</f>
        <v>0</v>
      </c>
      <c r="Q2912" t="str">
        <f>I2912</f>
        <v/>
      </c>
      <c r="R2912">
        <f>IFERROR(MOD(L2912,VLOOKUP($A2912,STOK_AWAL,13,0)),0)</f>
        <v>0</v>
      </c>
      <c r="S2912" t="str">
        <f>K2912</f>
        <v/>
      </c>
      <c r="T2912">
        <f>R2912+(P2912*(IFERROR(VLOOKUP($A2912,STOK_AWAL,13,0),0)))</f>
        <v>0</v>
      </c>
      <c r="U2912" t="str">
        <f>M2912</f>
        <v/>
      </c>
    </row>
    <row r="2913" spans="1:21" x14ac:dyDescent="0.25">
      <c r="A2913" t="str">
        <f>IF('3.Stok Awal'!$A2913=0,"",'3.Stok Awal'!$A2913)</f>
        <v/>
      </c>
      <c r="B2913" t="str">
        <f>IF('3.Stok Awal'!$B2913=0,"",'3.Stok Awal'!$B2913)</f>
        <v/>
      </c>
      <c r="C2913" t="str">
        <f>IF('3.Stok Awal'!$C2913=0,"",'3.Stok Awal'!$C2913)</f>
        <v/>
      </c>
      <c r="D2913" t="str">
        <f>IF('3.Stok Awal'!$D2913=0,"",'3.Stok Awal'!$D2913)</f>
        <v/>
      </c>
      <c r="E2913" t="str">
        <f>IF('3.Stok Awal'!$E2913=0,"",'3.Stok Awal'!$E2913)</f>
        <v/>
      </c>
      <c r="F2913" s="4" t="str">
        <f>IF('3.Stok Awal'!$F2913=0,"",'3.Stok Awal'!$F2913)</f>
        <v/>
      </c>
      <c r="G2913" s="4" t="str">
        <f t="shared" si="45"/>
        <v/>
      </c>
      <c r="H2913">
        <f>IF('3.Stok Awal'!$I2913=0,0,'3.Stok Awal'!$I2913)</f>
        <v>0</v>
      </c>
      <c r="I2913" t="str">
        <f>IF('3.Stok Awal'!$J2913=0,"",'3.Stok Awal'!$J2913)</f>
        <v/>
      </c>
      <c r="J2913">
        <f>IF('3.Stok Awal'!$K2913=0,0,'3.Stok Awal'!$K2913)</f>
        <v>0</v>
      </c>
      <c r="K2913" t="str">
        <f>IF('3.Stok Awal'!$L2913=0,"",'3.Stok Awal'!$L2913)</f>
        <v/>
      </c>
      <c r="L2913">
        <f>IF('3.Stok Awal'!$N2913=0,0,'3.Stok Awal'!$N2913)</f>
        <v>0</v>
      </c>
      <c r="M2913" t="str">
        <f>IF('3.Stok Awal'!$O2913=0,"",'3.Stok Awal'!$O2913)</f>
        <v/>
      </c>
      <c r="N2913">
        <f>SUMIF('4.Sell to Trade'!$O$5:$O$5003,'5.Stok Akhir'!$G2913,'4.Sell to Trade'!$Q$5:$Q$5003)</f>
        <v>0</v>
      </c>
      <c r="O2913" t="str">
        <f>IF('3.Stok Awal'!$L2913=0,"",'3.Stok Awal'!$L2913)</f>
        <v/>
      </c>
      <c r="P2913">
        <f>IF(ISNA(VLOOKUP($A2913,STOK_AWAL,13,0)),0,IF(VLOOKUP($A2913,STOK_AWAL,13,0)&gt;0,ROUNDDOWN(L2913/VLOOKUP($A2913,STOK_AWAL,13,0),0),0))</f>
        <v>0</v>
      </c>
      <c r="Q2913" t="str">
        <f>I2913</f>
        <v/>
      </c>
      <c r="R2913">
        <f>IFERROR(MOD(L2913,VLOOKUP($A2913,STOK_AWAL,13,0)),0)</f>
        <v>0</v>
      </c>
      <c r="S2913" t="str">
        <f>K2913</f>
        <v/>
      </c>
      <c r="T2913">
        <f>R2913+(P2913*(IFERROR(VLOOKUP($A2913,STOK_AWAL,13,0),0)))</f>
        <v>0</v>
      </c>
      <c r="U2913" t="str">
        <f>M2913</f>
        <v/>
      </c>
    </row>
    <row r="2914" spans="1:21" x14ac:dyDescent="0.25">
      <c r="A2914" t="str">
        <f>IF('3.Stok Awal'!$A2914=0,"",'3.Stok Awal'!$A2914)</f>
        <v/>
      </c>
      <c r="B2914" t="str">
        <f>IF('3.Stok Awal'!$B2914=0,"",'3.Stok Awal'!$B2914)</f>
        <v/>
      </c>
      <c r="C2914" t="str">
        <f>IF('3.Stok Awal'!$C2914=0,"",'3.Stok Awal'!$C2914)</f>
        <v/>
      </c>
      <c r="D2914" t="str">
        <f>IF('3.Stok Awal'!$D2914=0,"",'3.Stok Awal'!$D2914)</f>
        <v/>
      </c>
      <c r="E2914" t="str">
        <f>IF('3.Stok Awal'!$E2914=0,"",'3.Stok Awal'!$E2914)</f>
        <v/>
      </c>
      <c r="F2914" s="4" t="str">
        <f>IF('3.Stok Awal'!$F2914=0,"",'3.Stok Awal'!$F2914)</f>
        <v/>
      </c>
      <c r="G2914" s="4" t="str">
        <f t="shared" si="45"/>
        <v/>
      </c>
      <c r="H2914">
        <f>IF('3.Stok Awal'!$I2914=0,0,'3.Stok Awal'!$I2914)</f>
        <v>0</v>
      </c>
      <c r="I2914" t="str">
        <f>IF('3.Stok Awal'!$J2914=0,"",'3.Stok Awal'!$J2914)</f>
        <v/>
      </c>
      <c r="J2914">
        <f>IF('3.Stok Awal'!$K2914=0,0,'3.Stok Awal'!$K2914)</f>
        <v>0</v>
      </c>
      <c r="K2914" t="str">
        <f>IF('3.Stok Awal'!$L2914=0,"",'3.Stok Awal'!$L2914)</f>
        <v/>
      </c>
      <c r="L2914">
        <f>IF('3.Stok Awal'!$N2914=0,0,'3.Stok Awal'!$N2914)</f>
        <v>0</v>
      </c>
      <c r="M2914" t="str">
        <f>IF('3.Stok Awal'!$O2914=0,"",'3.Stok Awal'!$O2914)</f>
        <v/>
      </c>
      <c r="N2914">
        <f>SUMIF('4.Sell to Trade'!$O$5:$O$5003,'5.Stok Akhir'!$G2914,'4.Sell to Trade'!$Q$5:$Q$5003)</f>
        <v>0</v>
      </c>
      <c r="O2914" t="str">
        <f>IF('3.Stok Awal'!$L2914=0,"",'3.Stok Awal'!$L2914)</f>
        <v/>
      </c>
      <c r="P2914">
        <f>IF(ISNA(VLOOKUP($A2914,STOK_AWAL,13,0)),0,IF(VLOOKUP($A2914,STOK_AWAL,13,0)&gt;0,ROUNDDOWN(L2914/VLOOKUP($A2914,STOK_AWAL,13,0),0),0))</f>
        <v>0</v>
      </c>
      <c r="Q2914" t="str">
        <f>I2914</f>
        <v/>
      </c>
      <c r="R2914">
        <f>IFERROR(MOD(L2914,VLOOKUP($A2914,STOK_AWAL,13,0)),0)</f>
        <v>0</v>
      </c>
      <c r="S2914" t="str">
        <f>K2914</f>
        <v/>
      </c>
      <c r="T2914">
        <f>R2914+(P2914*(IFERROR(VLOOKUP($A2914,STOK_AWAL,13,0),0)))</f>
        <v>0</v>
      </c>
      <c r="U2914" t="str">
        <f>M2914</f>
        <v/>
      </c>
    </row>
    <row r="2915" spans="1:21" x14ac:dyDescent="0.25">
      <c r="A2915" t="str">
        <f>IF('3.Stok Awal'!$A2915=0,"",'3.Stok Awal'!$A2915)</f>
        <v/>
      </c>
      <c r="B2915" t="str">
        <f>IF('3.Stok Awal'!$B2915=0,"",'3.Stok Awal'!$B2915)</f>
        <v/>
      </c>
      <c r="C2915" t="str">
        <f>IF('3.Stok Awal'!$C2915=0,"",'3.Stok Awal'!$C2915)</f>
        <v/>
      </c>
      <c r="D2915" t="str">
        <f>IF('3.Stok Awal'!$D2915=0,"",'3.Stok Awal'!$D2915)</f>
        <v/>
      </c>
      <c r="E2915" t="str">
        <f>IF('3.Stok Awal'!$E2915=0,"",'3.Stok Awal'!$E2915)</f>
        <v/>
      </c>
      <c r="F2915" s="4" t="str">
        <f>IF('3.Stok Awal'!$F2915=0,"",'3.Stok Awal'!$F2915)</f>
        <v/>
      </c>
      <c r="G2915" s="4" t="str">
        <f t="shared" si="45"/>
        <v/>
      </c>
      <c r="H2915">
        <f>IF('3.Stok Awal'!$I2915=0,0,'3.Stok Awal'!$I2915)</f>
        <v>0</v>
      </c>
      <c r="I2915" t="str">
        <f>IF('3.Stok Awal'!$J2915=0,"",'3.Stok Awal'!$J2915)</f>
        <v/>
      </c>
      <c r="J2915">
        <f>IF('3.Stok Awal'!$K2915=0,0,'3.Stok Awal'!$K2915)</f>
        <v>0</v>
      </c>
      <c r="K2915" t="str">
        <f>IF('3.Stok Awal'!$L2915=0,"",'3.Stok Awal'!$L2915)</f>
        <v/>
      </c>
      <c r="L2915">
        <f>IF('3.Stok Awal'!$N2915=0,0,'3.Stok Awal'!$N2915)</f>
        <v>0</v>
      </c>
      <c r="M2915" t="str">
        <f>IF('3.Stok Awal'!$O2915=0,"",'3.Stok Awal'!$O2915)</f>
        <v/>
      </c>
      <c r="N2915">
        <f>SUMIF('4.Sell to Trade'!$O$5:$O$5003,'5.Stok Akhir'!$G2915,'4.Sell to Trade'!$Q$5:$Q$5003)</f>
        <v>0</v>
      </c>
      <c r="O2915" t="str">
        <f>IF('3.Stok Awal'!$L2915=0,"",'3.Stok Awal'!$L2915)</f>
        <v/>
      </c>
      <c r="P2915">
        <f>IF(ISNA(VLOOKUP($A2915,STOK_AWAL,13,0)),0,IF(VLOOKUP($A2915,STOK_AWAL,13,0)&gt;0,ROUNDDOWN(L2915/VLOOKUP($A2915,STOK_AWAL,13,0),0),0))</f>
        <v>0</v>
      </c>
      <c r="Q2915" t="str">
        <f>I2915</f>
        <v/>
      </c>
      <c r="R2915">
        <f>IFERROR(MOD(L2915,VLOOKUP($A2915,STOK_AWAL,13,0)),0)</f>
        <v>0</v>
      </c>
      <c r="S2915" t="str">
        <f>K2915</f>
        <v/>
      </c>
      <c r="T2915">
        <f>R2915+(P2915*(IFERROR(VLOOKUP($A2915,STOK_AWAL,13,0),0)))</f>
        <v>0</v>
      </c>
      <c r="U2915" t="str">
        <f>M2915</f>
        <v/>
      </c>
    </row>
    <row r="2916" spans="1:21" x14ac:dyDescent="0.25">
      <c r="A2916" t="str">
        <f>IF('3.Stok Awal'!$A2916=0,"",'3.Stok Awal'!$A2916)</f>
        <v/>
      </c>
      <c r="B2916" t="str">
        <f>IF('3.Stok Awal'!$B2916=0,"",'3.Stok Awal'!$B2916)</f>
        <v/>
      </c>
      <c r="C2916" t="str">
        <f>IF('3.Stok Awal'!$C2916=0,"",'3.Stok Awal'!$C2916)</f>
        <v/>
      </c>
      <c r="D2916" t="str">
        <f>IF('3.Stok Awal'!$D2916=0,"",'3.Stok Awal'!$D2916)</f>
        <v/>
      </c>
      <c r="E2916" t="str">
        <f>IF('3.Stok Awal'!$E2916=0,"",'3.Stok Awal'!$E2916)</f>
        <v/>
      </c>
      <c r="F2916" s="4" t="str">
        <f>IF('3.Stok Awal'!$F2916=0,"",'3.Stok Awal'!$F2916)</f>
        <v/>
      </c>
      <c r="G2916" s="4" t="str">
        <f t="shared" si="45"/>
        <v/>
      </c>
      <c r="H2916">
        <f>IF('3.Stok Awal'!$I2916=0,0,'3.Stok Awal'!$I2916)</f>
        <v>0</v>
      </c>
      <c r="I2916" t="str">
        <f>IF('3.Stok Awal'!$J2916=0,"",'3.Stok Awal'!$J2916)</f>
        <v/>
      </c>
      <c r="J2916">
        <f>IF('3.Stok Awal'!$K2916=0,0,'3.Stok Awal'!$K2916)</f>
        <v>0</v>
      </c>
      <c r="K2916" t="str">
        <f>IF('3.Stok Awal'!$L2916=0,"",'3.Stok Awal'!$L2916)</f>
        <v/>
      </c>
      <c r="L2916">
        <f>IF('3.Stok Awal'!$N2916=0,0,'3.Stok Awal'!$N2916)</f>
        <v>0</v>
      </c>
      <c r="M2916" t="str">
        <f>IF('3.Stok Awal'!$O2916=0,"",'3.Stok Awal'!$O2916)</f>
        <v/>
      </c>
      <c r="N2916">
        <f>SUMIF('4.Sell to Trade'!$O$5:$O$5003,'5.Stok Akhir'!$G2916,'4.Sell to Trade'!$Q$5:$Q$5003)</f>
        <v>0</v>
      </c>
      <c r="O2916" t="str">
        <f>IF('3.Stok Awal'!$L2916=0,"",'3.Stok Awal'!$L2916)</f>
        <v/>
      </c>
      <c r="P2916">
        <f>IF(ISNA(VLOOKUP($A2916,STOK_AWAL,13,0)),0,IF(VLOOKUP($A2916,STOK_AWAL,13,0)&gt;0,ROUNDDOWN(L2916/VLOOKUP($A2916,STOK_AWAL,13,0),0),0))</f>
        <v>0</v>
      </c>
      <c r="Q2916" t="str">
        <f>I2916</f>
        <v/>
      </c>
      <c r="R2916">
        <f>IFERROR(MOD(L2916,VLOOKUP($A2916,STOK_AWAL,13,0)),0)</f>
        <v>0</v>
      </c>
      <c r="S2916" t="str">
        <f>K2916</f>
        <v/>
      </c>
      <c r="T2916">
        <f>R2916+(P2916*(IFERROR(VLOOKUP($A2916,STOK_AWAL,13,0),0)))</f>
        <v>0</v>
      </c>
      <c r="U2916" t="str">
        <f>M2916</f>
        <v/>
      </c>
    </row>
    <row r="2917" spans="1:21" x14ac:dyDescent="0.25">
      <c r="A2917" t="str">
        <f>IF('3.Stok Awal'!$A2917=0,"",'3.Stok Awal'!$A2917)</f>
        <v/>
      </c>
      <c r="B2917" t="str">
        <f>IF('3.Stok Awal'!$B2917=0,"",'3.Stok Awal'!$B2917)</f>
        <v/>
      </c>
      <c r="C2917" t="str">
        <f>IF('3.Stok Awal'!$C2917=0,"",'3.Stok Awal'!$C2917)</f>
        <v/>
      </c>
      <c r="D2917" t="str">
        <f>IF('3.Stok Awal'!$D2917=0,"",'3.Stok Awal'!$D2917)</f>
        <v/>
      </c>
      <c r="E2917" t="str">
        <f>IF('3.Stok Awal'!$E2917=0,"",'3.Stok Awal'!$E2917)</f>
        <v/>
      </c>
      <c r="F2917" s="4" t="str">
        <f>IF('3.Stok Awal'!$F2917=0,"",'3.Stok Awal'!$F2917)</f>
        <v/>
      </c>
      <c r="G2917" s="4" t="str">
        <f t="shared" si="45"/>
        <v/>
      </c>
      <c r="H2917">
        <f>IF('3.Stok Awal'!$I2917=0,0,'3.Stok Awal'!$I2917)</f>
        <v>0</v>
      </c>
      <c r="I2917" t="str">
        <f>IF('3.Stok Awal'!$J2917=0,"",'3.Stok Awal'!$J2917)</f>
        <v/>
      </c>
      <c r="J2917">
        <f>IF('3.Stok Awal'!$K2917=0,0,'3.Stok Awal'!$K2917)</f>
        <v>0</v>
      </c>
      <c r="K2917" t="str">
        <f>IF('3.Stok Awal'!$L2917=0,"",'3.Stok Awal'!$L2917)</f>
        <v/>
      </c>
      <c r="L2917">
        <f>IF('3.Stok Awal'!$N2917=0,0,'3.Stok Awal'!$N2917)</f>
        <v>0</v>
      </c>
      <c r="M2917" t="str">
        <f>IF('3.Stok Awal'!$O2917=0,"",'3.Stok Awal'!$O2917)</f>
        <v/>
      </c>
      <c r="N2917">
        <f>SUMIF('4.Sell to Trade'!$O$5:$O$5003,'5.Stok Akhir'!$G2917,'4.Sell to Trade'!$Q$5:$Q$5003)</f>
        <v>0</v>
      </c>
      <c r="O2917" t="str">
        <f>IF('3.Stok Awal'!$L2917=0,"",'3.Stok Awal'!$L2917)</f>
        <v/>
      </c>
      <c r="P2917">
        <f>IF(ISNA(VLOOKUP($A2917,STOK_AWAL,13,0)),0,IF(VLOOKUP($A2917,STOK_AWAL,13,0)&gt;0,ROUNDDOWN(L2917/VLOOKUP($A2917,STOK_AWAL,13,0),0),0))</f>
        <v>0</v>
      </c>
      <c r="Q2917" t="str">
        <f>I2917</f>
        <v/>
      </c>
      <c r="R2917">
        <f>IFERROR(MOD(L2917,VLOOKUP($A2917,STOK_AWAL,13,0)),0)</f>
        <v>0</v>
      </c>
      <c r="S2917" t="str">
        <f>K2917</f>
        <v/>
      </c>
      <c r="T2917">
        <f>R2917+(P2917*(IFERROR(VLOOKUP($A2917,STOK_AWAL,13,0),0)))</f>
        <v>0</v>
      </c>
      <c r="U2917" t="str">
        <f>M2917</f>
        <v/>
      </c>
    </row>
    <row r="2918" spans="1:21" x14ac:dyDescent="0.25">
      <c r="A2918" t="str">
        <f>IF('3.Stok Awal'!$A2918=0,"",'3.Stok Awal'!$A2918)</f>
        <v/>
      </c>
      <c r="B2918" t="str">
        <f>IF('3.Stok Awal'!$B2918=0,"",'3.Stok Awal'!$B2918)</f>
        <v/>
      </c>
      <c r="C2918" t="str">
        <f>IF('3.Stok Awal'!$C2918=0,"",'3.Stok Awal'!$C2918)</f>
        <v/>
      </c>
      <c r="D2918" t="str">
        <f>IF('3.Stok Awal'!$D2918=0,"",'3.Stok Awal'!$D2918)</f>
        <v/>
      </c>
      <c r="E2918" t="str">
        <f>IF('3.Stok Awal'!$E2918=0,"",'3.Stok Awal'!$E2918)</f>
        <v/>
      </c>
      <c r="F2918" s="4" t="str">
        <f>IF('3.Stok Awal'!$F2918=0,"",'3.Stok Awal'!$F2918)</f>
        <v/>
      </c>
      <c r="G2918" s="4" t="str">
        <f t="shared" si="45"/>
        <v/>
      </c>
      <c r="H2918">
        <f>IF('3.Stok Awal'!$I2918=0,0,'3.Stok Awal'!$I2918)</f>
        <v>0</v>
      </c>
      <c r="I2918" t="str">
        <f>IF('3.Stok Awal'!$J2918=0,"",'3.Stok Awal'!$J2918)</f>
        <v/>
      </c>
      <c r="J2918">
        <f>IF('3.Stok Awal'!$K2918=0,0,'3.Stok Awal'!$K2918)</f>
        <v>0</v>
      </c>
      <c r="K2918" t="str">
        <f>IF('3.Stok Awal'!$L2918=0,"",'3.Stok Awal'!$L2918)</f>
        <v/>
      </c>
      <c r="L2918">
        <f>IF('3.Stok Awal'!$N2918=0,0,'3.Stok Awal'!$N2918)</f>
        <v>0</v>
      </c>
      <c r="M2918" t="str">
        <f>IF('3.Stok Awal'!$O2918=0,"",'3.Stok Awal'!$O2918)</f>
        <v/>
      </c>
      <c r="N2918">
        <f>SUMIF('4.Sell to Trade'!$O$5:$O$5003,'5.Stok Akhir'!$G2918,'4.Sell to Trade'!$Q$5:$Q$5003)</f>
        <v>0</v>
      </c>
      <c r="O2918" t="str">
        <f>IF('3.Stok Awal'!$L2918=0,"",'3.Stok Awal'!$L2918)</f>
        <v/>
      </c>
      <c r="P2918">
        <f>IF(ISNA(VLOOKUP($A2918,STOK_AWAL,13,0)),0,IF(VLOOKUP($A2918,STOK_AWAL,13,0)&gt;0,ROUNDDOWN(L2918/VLOOKUP($A2918,STOK_AWAL,13,0),0),0))</f>
        <v>0</v>
      </c>
      <c r="Q2918" t="str">
        <f>I2918</f>
        <v/>
      </c>
      <c r="R2918">
        <f>IFERROR(MOD(L2918,VLOOKUP($A2918,STOK_AWAL,13,0)),0)</f>
        <v>0</v>
      </c>
      <c r="S2918" t="str">
        <f>K2918</f>
        <v/>
      </c>
      <c r="T2918">
        <f>R2918+(P2918*(IFERROR(VLOOKUP($A2918,STOK_AWAL,13,0),0)))</f>
        <v>0</v>
      </c>
      <c r="U2918" t="str">
        <f>M2918</f>
        <v/>
      </c>
    </row>
    <row r="2919" spans="1:21" x14ac:dyDescent="0.25">
      <c r="A2919" t="str">
        <f>IF('3.Stok Awal'!$A2919=0,"",'3.Stok Awal'!$A2919)</f>
        <v/>
      </c>
      <c r="B2919" t="str">
        <f>IF('3.Stok Awal'!$B2919=0,"",'3.Stok Awal'!$B2919)</f>
        <v/>
      </c>
      <c r="C2919" t="str">
        <f>IF('3.Stok Awal'!$C2919=0,"",'3.Stok Awal'!$C2919)</f>
        <v/>
      </c>
      <c r="D2919" t="str">
        <f>IF('3.Stok Awal'!$D2919=0,"",'3.Stok Awal'!$D2919)</f>
        <v/>
      </c>
      <c r="E2919" t="str">
        <f>IF('3.Stok Awal'!$E2919=0,"",'3.Stok Awal'!$E2919)</f>
        <v/>
      </c>
      <c r="F2919" s="4" t="str">
        <f>IF('3.Stok Awal'!$F2919=0,"",'3.Stok Awal'!$F2919)</f>
        <v/>
      </c>
      <c r="G2919" s="4" t="str">
        <f t="shared" si="45"/>
        <v/>
      </c>
      <c r="H2919">
        <f>IF('3.Stok Awal'!$I2919=0,0,'3.Stok Awal'!$I2919)</f>
        <v>0</v>
      </c>
      <c r="I2919" t="str">
        <f>IF('3.Stok Awal'!$J2919=0,"",'3.Stok Awal'!$J2919)</f>
        <v/>
      </c>
      <c r="J2919">
        <f>IF('3.Stok Awal'!$K2919=0,0,'3.Stok Awal'!$K2919)</f>
        <v>0</v>
      </c>
      <c r="K2919" t="str">
        <f>IF('3.Stok Awal'!$L2919=0,"",'3.Stok Awal'!$L2919)</f>
        <v/>
      </c>
      <c r="L2919">
        <f>IF('3.Stok Awal'!$N2919=0,0,'3.Stok Awal'!$N2919)</f>
        <v>0</v>
      </c>
      <c r="M2919" t="str">
        <f>IF('3.Stok Awal'!$O2919=0,"",'3.Stok Awal'!$O2919)</f>
        <v/>
      </c>
      <c r="N2919">
        <f>SUMIF('4.Sell to Trade'!$O$5:$O$5003,'5.Stok Akhir'!$G2919,'4.Sell to Trade'!$Q$5:$Q$5003)</f>
        <v>0</v>
      </c>
      <c r="O2919" t="str">
        <f>IF('3.Stok Awal'!$L2919=0,"",'3.Stok Awal'!$L2919)</f>
        <v/>
      </c>
      <c r="P2919">
        <f>IF(ISNA(VLOOKUP($A2919,STOK_AWAL,13,0)),0,IF(VLOOKUP($A2919,STOK_AWAL,13,0)&gt;0,ROUNDDOWN(L2919/VLOOKUP($A2919,STOK_AWAL,13,0),0),0))</f>
        <v>0</v>
      </c>
      <c r="Q2919" t="str">
        <f>I2919</f>
        <v/>
      </c>
      <c r="R2919">
        <f>IFERROR(MOD(L2919,VLOOKUP($A2919,STOK_AWAL,13,0)),0)</f>
        <v>0</v>
      </c>
      <c r="S2919" t="str">
        <f>K2919</f>
        <v/>
      </c>
      <c r="T2919">
        <f>R2919+(P2919*(IFERROR(VLOOKUP($A2919,STOK_AWAL,13,0),0)))</f>
        <v>0</v>
      </c>
      <c r="U2919" t="str">
        <f>M2919</f>
        <v/>
      </c>
    </row>
    <row r="2920" spans="1:21" x14ac:dyDescent="0.25">
      <c r="A2920" t="str">
        <f>IF('3.Stok Awal'!$A2920=0,"",'3.Stok Awal'!$A2920)</f>
        <v/>
      </c>
      <c r="B2920" t="str">
        <f>IF('3.Stok Awal'!$B2920=0,"",'3.Stok Awal'!$B2920)</f>
        <v/>
      </c>
      <c r="C2920" t="str">
        <f>IF('3.Stok Awal'!$C2920=0,"",'3.Stok Awal'!$C2920)</f>
        <v/>
      </c>
      <c r="D2920" t="str">
        <f>IF('3.Stok Awal'!$D2920=0,"",'3.Stok Awal'!$D2920)</f>
        <v/>
      </c>
      <c r="E2920" t="str">
        <f>IF('3.Stok Awal'!$E2920=0,"",'3.Stok Awal'!$E2920)</f>
        <v/>
      </c>
      <c r="F2920" s="4" t="str">
        <f>IF('3.Stok Awal'!$F2920=0,"",'3.Stok Awal'!$F2920)</f>
        <v/>
      </c>
      <c r="G2920" s="4" t="str">
        <f t="shared" si="45"/>
        <v/>
      </c>
      <c r="H2920">
        <f>IF('3.Stok Awal'!$I2920=0,0,'3.Stok Awal'!$I2920)</f>
        <v>0</v>
      </c>
      <c r="I2920" t="str">
        <f>IF('3.Stok Awal'!$J2920=0,"",'3.Stok Awal'!$J2920)</f>
        <v/>
      </c>
      <c r="J2920">
        <f>IF('3.Stok Awal'!$K2920=0,0,'3.Stok Awal'!$K2920)</f>
        <v>0</v>
      </c>
      <c r="K2920" t="str">
        <f>IF('3.Stok Awal'!$L2920=0,"",'3.Stok Awal'!$L2920)</f>
        <v/>
      </c>
      <c r="L2920">
        <f>IF('3.Stok Awal'!$N2920=0,0,'3.Stok Awal'!$N2920)</f>
        <v>0</v>
      </c>
      <c r="M2920" t="str">
        <f>IF('3.Stok Awal'!$O2920=0,"",'3.Stok Awal'!$O2920)</f>
        <v/>
      </c>
      <c r="N2920">
        <f>SUMIF('4.Sell to Trade'!$O$5:$O$5003,'5.Stok Akhir'!$G2920,'4.Sell to Trade'!$Q$5:$Q$5003)</f>
        <v>0</v>
      </c>
      <c r="O2920" t="str">
        <f>IF('3.Stok Awal'!$L2920=0,"",'3.Stok Awal'!$L2920)</f>
        <v/>
      </c>
      <c r="P2920">
        <f>IF(ISNA(VLOOKUP($A2920,STOK_AWAL,13,0)),0,IF(VLOOKUP($A2920,STOK_AWAL,13,0)&gt;0,ROUNDDOWN(L2920/VLOOKUP($A2920,STOK_AWAL,13,0),0),0))</f>
        <v>0</v>
      </c>
      <c r="Q2920" t="str">
        <f>I2920</f>
        <v/>
      </c>
      <c r="R2920">
        <f>IFERROR(MOD(L2920,VLOOKUP($A2920,STOK_AWAL,13,0)),0)</f>
        <v>0</v>
      </c>
      <c r="S2920" t="str">
        <f>K2920</f>
        <v/>
      </c>
      <c r="T2920">
        <f>R2920+(P2920*(IFERROR(VLOOKUP($A2920,STOK_AWAL,13,0),0)))</f>
        <v>0</v>
      </c>
      <c r="U2920" t="str">
        <f>M2920</f>
        <v/>
      </c>
    </row>
    <row r="2921" spans="1:21" x14ac:dyDescent="0.25">
      <c r="A2921" t="str">
        <f>IF('3.Stok Awal'!$A2921=0,"",'3.Stok Awal'!$A2921)</f>
        <v/>
      </c>
      <c r="B2921" t="str">
        <f>IF('3.Stok Awal'!$B2921=0,"",'3.Stok Awal'!$B2921)</f>
        <v/>
      </c>
      <c r="C2921" t="str">
        <f>IF('3.Stok Awal'!$C2921=0,"",'3.Stok Awal'!$C2921)</f>
        <v/>
      </c>
      <c r="D2921" t="str">
        <f>IF('3.Stok Awal'!$D2921=0,"",'3.Stok Awal'!$D2921)</f>
        <v/>
      </c>
      <c r="E2921" t="str">
        <f>IF('3.Stok Awal'!$E2921=0,"",'3.Stok Awal'!$E2921)</f>
        <v/>
      </c>
      <c r="F2921" s="4" t="str">
        <f>IF('3.Stok Awal'!$F2921=0,"",'3.Stok Awal'!$F2921)</f>
        <v/>
      </c>
      <c r="G2921" s="4" t="str">
        <f t="shared" si="45"/>
        <v/>
      </c>
      <c r="H2921">
        <f>IF('3.Stok Awal'!$I2921=0,0,'3.Stok Awal'!$I2921)</f>
        <v>0</v>
      </c>
      <c r="I2921" t="str">
        <f>IF('3.Stok Awal'!$J2921=0,"",'3.Stok Awal'!$J2921)</f>
        <v/>
      </c>
      <c r="J2921">
        <f>IF('3.Stok Awal'!$K2921=0,0,'3.Stok Awal'!$K2921)</f>
        <v>0</v>
      </c>
      <c r="K2921" t="str">
        <f>IF('3.Stok Awal'!$L2921=0,"",'3.Stok Awal'!$L2921)</f>
        <v/>
      </c>
      <c r="L2921">
        <f>IF('3.Stok Awal'!$N2921=0,0,'3.Stok Awal'!$N2921)</f>
        <v>0</v>
      </c>
      <c r="M2921" t="str">
        <f>IF('3.Stok Awal'!$O2921=0,"",'3.Stok Awal'!$O2921)</f>
        <v/>
      </c>
      <c r="N2921">
        <f>SUMIF('4.Sell to Trade'!$O$5:$O$5003,'5.Stok Akhir'!$G2921,'4.Sell to Trade'!$Q$5:$Q$5003)</f>
        <v>0</v>
      </c>
      <c r="O2921" t="str">
        <f>IF('3.Stok Awal'!$L2921=0,"",'3.Stok Awal'!$L2921)</f>
        <v/>
      </c>
      <c r="P2921">
        <f>IF(ISNA(VLOOKUP($A2921,STOK_AWAL,13,0)),0,IF(VLOOKUP($A2921,STOK_AWAL,13,0)&gt;0,ROUNDDOWN(L2921/VLOOKUP($A2921,STOK_AWAL,13,0),0),0))</f>
        <v>0</v>
      </c>
      <c r="Q2921" t="str">
        <f>I2921</f>
        <v/>
      </c>
      <c r="R2921">
        <f>IFERROR(MOD(L2921,VLOOKUP($A2921,STOK_AWAL,13,0)),0)</f>
        <v>0</v>
      </c>
      <c r="S2921" t="str">
        <f>K2921</f>
        <v/>
      </c>
      <c r="T2921">
        <f>R2921+(P2921*(IFERROR(VLOOKUP($A2921,STOK_AWAL,13,0),0)))</f>
        <v>0</v>
      </c>
      <c r="U2921" t="str">
        <f>M2921</f>
        <v/>
      </c>
    </row>
    <row r="2922" spans="1:21" x14ac:dyDescent="0.25">
      <c r="A2922" t="str">
        <f>IF('3.Stok Awal'!$A2922=0,"",'3.Stok Awal'!$A2922)</f>
        <v/>
      </c>
      <c r="B2922" t="str">
        <f>IF('3.Stok Awal'!$B2922=0,"",'3.Stok Awal'!$B2922)</f>
        <v/>
      </c>
      <c r="C2922" t="str">
        <f>IF('3.Stok Awal'!$C2922=0,"",'3.Stok Awal'!$C2922)</f>
        <v/>
      </c>
      <c r="D2922" t="str">
        <f>IF('3.Stok Awal'!$D2922=0,"",'3.Stok Awal'!$D2922)</f>
        <v/>
      </c>
      <c r="E2922" t="str">
        <f>IF('3.Stok Awal'!$E2922=0,"",'3.Stok Awal'!$E2922)</f>
        <v/>
      </c>
      <c r="F2922" s="4" t="str">
        <f>IF('3.Stok Awal'!$F2922=0,"",'3.Stok Awal'!$F2922)</f>
        <v/>
      </c>
      <c r="G2922" s="4" t="str">
        <f t="shared" si="45"/>
        <v/>
      </c>
      <c r="H2922">
        <f>IF('3.Stok Awal'!$I2922=0,0,'3.Stok Awal'!$I2922)</f>
        <v>0</v>
      </c>
      <c r="I2922" t="str">
        <f>IF('3.Stok Awal'!$J2922=0,"",'3.Stok Awal'!$J2922)</f>
        <v/>
      </c>
      <c r="J2922">
        <f>IF('3.Stok Awal'!$K2922=0,0,'3.Stok Awal'!$K2922)</f>
        <v>0</v>
      </c>
      <c r="K2922" t="str">
        <f>IF('3.Stok Awal'!$L2922=0,"",'3.Stok Awal'!$L2922)</f>
        <v/>
      </c>
      <c r="L2922">
        <f>IF('3.Stok Awal'!$N2922=0,0,'3.Stok Awal'!$N2922)</f>
        <v>0</v>
      </c>
      <c r="M2922" t="str">
        <f>IF('3.Stok Awal'!$O2922=0,"",'3.Stok Awal'!$O2922)</f>
        <v/>
      </c>
      <c r="N2922">
        <f>SUMIF('4.Sell to Trade'!$O$5:$O$5003,'5.Stok Akhir'!$G2922,'4.Sell to Trade'!$Q$5:$Q$5003)</f>
        <v>0</v>
      </c>
      <c r="O2922" t="str">
        <f>IF('3.Stok Awal'!$L2922=0,"",'3.Stok Awal'!$L2922)</f>
        <v/>
      </c>
      <c r="P2922">
        <f>IF(ISNA(VLOOKUP($A2922,STOK_AWAL,13,0)),0,IF(VLOOKUP($A2922,STOK_AWAL,13,0)&gt;0,ROUNDDOWN(L2922/VLOOKUP($A2922,STOK_AWAL,13,0),0),0))</f>
        <v>0</v>
      </c>
      <c r="Q2922" t="str">
        <f>I2922</f>
        <v/>
      </c>
      <c r="R2922">
        <f>IFERROR(MOD(L2922,VLOOKUP($A2922,STOK_AWAL,13,0)),0)</f>
        <v>0</v>
      </c>
      <c r="S2922" t="str">
        <f>K2922</f>
        <v/>
      </c>
      <c r="T2922">
        <f>R2922+(P2922*(IFERROR(VLOOKUP($A2922,STOK_AWAL,13,0),0)))</f>
        <v>0</v>
      </c>
      <c r="U2922" t="str">
        <f>M2922</f>
        <v/>
      </c>
    </row>
    <row r="2923" spans="1:21" x14ac:dyDescent="0.25">
      <c r="A2923" t="str">
        <f>IF('3.Stok Awal'!$A2923=0,"",'3.Stok Awal'!$A2923)</f>
        <v/>
      </c>
      <c r="B2923" t="str">
        <f>IF('3.Stok Awal'!$B2923=0,"",'3.Stok Awal'!$B2923)</f>
        <v/>
      </c>
      <c r="C2923" t="str">
        <f>IF('3.Stok Awal'!$C2923=0,"",'3.Stok Awal'!$C2923)</f>
        <v/>
      </c>
      <c r="D2923" t="str">
        <f>IF('3.Stok Awal'!$D2923=0,"",'3.Stok Awal'!$D2923)</f>
        <v/>
      </c>
      <c r="E2923" t="str">
        <f>IF('3.Stok Awal'!$E2923=0,"",'3.Stok Awal'!$E2923)</f>
        <v/>
      </c>
      <c r="F2923" s="4" t="str">
        <f>IF('3.Stok Awal'!$F2923=0,"",'3.Stok Awal'!$F2923)</f>
        <v/>
      </c>
      <c r="G2923" s="4" t="str">
        <f t="shared" si="45"/>
        <v/>
      </c>
      <c r="H2923">
        <f>IF('3.Stok Awal'!$I2923=0,0,'3.Stok Awal'!$I2923)</f>
        <v>0</v>
      </c>
      <c r="I2923" t="str">
        <f>IF('3.Stok Awal'!$J2923=0,"",'3.Stok Awal'!$J2923)</f>
        <v/>
      </c>
      <c r="J2923">
        <f>IF('3.Stok Awal'!$K2923=0,0,'3.Stok Awal'!$K2923)</f>
        <v>0</v>
      </c>
      <c r="K2923" t="str">
        <f>IF('3.Stok Awal'!$L2923=0,"",'3.Stok Awal'!$L2923)</f>
        <v/>
      </c>
      <c r="L2923">
        <f>IF('3.Stok Awal'!$N2923=0,0,'3.Stok Awal'!$N2923)</f>
        <v>0</v>
      </c>
      <c r="M2923" t="str">
        <f>IF('3.Stok Awal'!$O2923=0,"",'3.Stok Awal'!$O2923)</f>
        <v/>
      </c>
      <c r="N2923">
        <f>SUMIF('4.Sell to Trade'!$O$5:$O$5003,'5.Stok Akhir'!$G2923,'4.Sell to Trade'!$Q$5:$Q$5003)</f>
        <v>0</v>
      </c>
      <c r="O2923" t="str">
        <f>IF('3.Stok Awal'!$L2923=0,"",'3.Stok Awal'!$L2923)</f>
        <v/>
      </c>
      <c r="P2923">
        <f>IF(ISNA(VLOOKUP($A2923,STOK_AWAL,13,0)),0,IF(VLOOKUP($A2923,STOK_AWAL,13,0)&gt;0,ROUNDDOWN(L2923/VLOOKUP($A2923,STOK_AWAL,13,0),0),0))</f>
        <v>0</v>
      </c>
      <c r="Q2923" t="str">
        <f>I2923</f>
        <v/>
      </c>
      <c r="R2923">
        <f>IFERROR(MOD(L2923,VLOOKUP($A2923,STOK_AWAL,13,0)),0)</f>
        <v>0</v>
      </c>
      <c r="S2923" t="str">
        <f>K2923</f>
        <v/>
      </c>
      <c r="T2923">
        <f>R2923+(P2923*(IFERROR(VLOOKUP($A2923,STOK_AWAL,13,0),0)))</f>
        <v>0</v>
      </c>
      <c r="U2923" t="str">
        <f>M2923</f>
        <v/>
      </c>
    </row>
    <row r="2924" spans="1:21" x14ac:dyDescent="0.25">
      <c r="A2924" t="str">
        <f>IF('3.Stok Awal'!$A2924=0,"",'3.Stok Awal'!$A2924)</f>
        <v/>
      </c>
      <c r="B2924" t="str">
        <f>IF('3.Stok Awal'!$B2924=0,"",'3.Stok Awal'!$B2924)</f>
        <v/>
      </c>
      <c r="C2924" t="str">
        <f>IF('3.Stok Awal'!$C2924=0,"",'3.Stok Awal'!$C2924)</f>
        <v/>
      </c>
      <c r="D2924" t="str">
        <f>IF('3.Stok Awal'!$D2924=0,"",'3.Stok Awal'!$D2924)</f>
        <v/>
      </c>
      <c r="E2924" t="str">
        <f>IF('3.Stok Awal'!$E2924=0,"",'3.Stok Awal'!$E2924)</f>
        <v/>
      </c>
      <c r="F2924" s="4" t="str">
        <f>IF('3.Stok Awal'!$F2924=0,"",'3.Stok Awal'!$F2924)</f>
        <v/>
      </c>
      <c r="G2924" s="4" t="str">
        <f t="shared" si="45"/>
        <v/>
      </c>
      <c r="H2924">
        <f>IF('3.Stok Awal'!$I2924=0,0,'3.Stok Awal'!$I2924)</f>
        <v>0</v>
      </c>
      <c r="I2924" t="str">
        <f>IF('3.Stok Awal'!$J2924=0,"",'3.Stok Awal'!$J2924)</f>
        <v/>
      </c>
      <c r="J2924">
        <f>IF('3.Stok Awal'!$K2924=0,0,'3.Stok Awal'!$K2924)</f>
        <v>0</v>
      </c>
      <c r="K2924" t="str">
        <f>IF('3.Stok Awal'!$L2924=0,"",'3.Stok Awal'!$L2924)</f>
        <v/>
      </c>
      <c r="L2924">
        <f>IF('3.Stok Awal'!$N2924=0,0,'3.Stok Awal'!$N2924)</f>
        <v>0</v>
      </c>
      <c r="M2924" t="str">
        <f>IF('3.Stok Awal'!$O2924=0,"",'3.Stok Awal'!$O2924)</f>
        <v/>
      </c>
      <c r="N2924">
        <f>SUMIF('4.Sell to Trade'!$O$5:$O$5003,'5.Stok Akhir'!$G2924,'4.Sell to Trade'!$Q$5:$Q$5003)</f>
        <v>0</v>
      </c>
      <c r="O2924" t="str">
        <f>IF('3.Stok Awal'!$L2924=0,"",'3.Stok Awal'!$L2924)</f>
        <v/>
      </c>
      <c r="P2924">
        <f>IF(ISNA(VLOOKUP($A2924,STOK_AWAL,13,0)),0,IF(VLOOKUP($A2924,STOK_AWAL,13,0)&gt;0,ROUNDDOWN(L2924/VLOOKUP($A2924,STOK_AWAL,13,0),0),0))</f>
        <v>0</v>
      </c>
      <c r="Q2924" t="str">
        <f>I2924</f>
        <v/>
      </c>
      <c r="R2924">
        <f>IFERROR(MOD(L2924,VLOOKUP($A2924,STOK_AWAL,13,0)),0)</f>
        <v>0</v>
      </c>
      <c r="S2924" t="str">
        <f>K2924</f>
        <v/>
      </c>
      <c r="T2924">
        <f>R2924+(P2924*(IFERROR(VLOOKUP($A2924,STOK_AWAL,13,0),0)))</f>
        <v>0</v>
      </c>
      <c r="U2924" t="str">
        <f>M2924</f>
        <v/>
      </c>
    </row>
    <row r="2925" spans="1:21" x14ac:dyDescent="0.25">
      <c r="A2925" t="str">
        <f>IF('3.Stok Awal'!$A2925=0,"",'3.Stok Awal'!$A2925)</f>
        <v/>
      </c>
      <c r="B2925" t="str">
        <f>IF('3.Stok Awal'!$B2925=0,"",'3.Stok Awal'!$B2925)</f>
        <v/>
      </c>
      <c r="C2925" t="str">
        <f>IF('3.Stok Awal'!$C2925=0,"",'3.Stok Awal'!$C2925)</f>
        <v/>
      </c>
      <c r="D2925" t="str">
        <f>IF('3.Stok Awal'!$D2925=0,"",'3.Stok Awal'!$D2925)</f>
        <v/>
      </c>
      <c r="E2925" t="str">
        <f>IF('3.Stok Awal'!$E2925=0,"",'3.Stok Awal'!$E2925)</f>
        <v/>
      </c>
      <c r="F2925" s="4" t="str">
        <f>IF('3.Stok Awal'!$F2925=0,"",'3.Stok Awal'!$F2925)</f>
        <v/>
      </c>
      <c r="G2925" s="4" t="str">
        <f t="shared" si="45"/>
        <v/>
      </c>
      <c r="H2925">
        <f>IF('3.Stok Awal'!$I2925=0,0,'3.Stok Awal'!$I2925)</f>
        <v>0</v>
      </c>
      <c r="I2925" t="str">
        <f>IF('3.Stok Awal'!$J2925=0,"",'3.Stok Awal'!$J2925)</f>
        <v/>
      </c>
      <c r="J2925">
        <f>IF('3.Stok Awal'!$K2925=0,0,'3.Stok Awal'!$K2925)</f>
        <v>0</v>
      </c>
      <c r="K2925" t="str">
        <f>IF('3.Stok Awal'!$L2925=0,"",'3.Stok Awal'!$L2925)</f>
        <v/>
      </c>
      <c r="L2925">
        <f>IF('3.Stok Awal'!$N2925=0,0,'3.Stok Awal'!$N2925)</f>
        <v>0</v>
      </c>
      <c r="M2925" t="str">
        <f>IF('3.Stok Awal'!$O2925=0,"",'3.Stok Awal'!$O2925)</f>
        <v/>
      </c>
      <c r="N2925">
        <f>SUMIF('4.Sell to Trade'!$O$5:$O$5003,'5.Stok Akhir'!$G2925,'4.Sell to Trade'!$Q$5:$Q$5003)</f>
        <v>0</v>
      </c>
      <c r="O2925" t="str">
        <f>IF('3.Stok Awal'!$L2925=0,"",'3.Stok Awal'!$L2925)</f>
        <v/>
      </c>
      <c r="P2925">
        <f>IF(ISNA(VLOOKUP($A2925,STOK_AWAL,13,0)),0,IF(VLOOKUP($A2925,STOK_AWAL,13,0)&gt;0,ROUNDDOWN(L2925/VLOOKUP($A2925,STOK_AWAL,13,0),0),0))</f>
        <v>0</v>
      </c>
      <c r="Q2925" t="str">
        <f>I2925</f>
        <v/>
      </c>
      <c r="R2925">
        <f>IFERROR(MOD(L2925,VLOOKUP($A2925,STOK_AWAL,13,0)),0)</f>
        <v>0</v>
      </c>
      <c r="S2925" t="str">
        <f>K2925</f>
        <v/>
      </c>
      <c r="T2925">
        <f>R2925+(P2925*(IFERROR(VLOOKUP($A2925,STOK_AWAL,13,0),0)))</f>
        <v>0</v>
      </c>
      <c r="U2925" t="str">
        <f>M2925</f>
        <v/>
      </c>
    </row>
    <row r="2926" spans="1:21" x14ac:dyDescent="0.25">
      <c r="A2926" t="str">
        <f>IF('3.Stok Awal'!$A2926=0,"",'3.Stok Awal'!$A2926)</f>
        <v/>
      </c>
      <c r="B2926" t="str">
        <f>IF('3.Stok Awal'!$B2926=0,"",'3.Stok Awal'!$B2926)</f>
        <v/>
      </c>
      <c r="C2926" t="str">
        <f>IF('3.Stok Awal'!$C2926=0,"",'3.Stok Awal'!$C2926)</f>
        <v/>
      </c>
      <c r="D2926" t="str">
        <f>IF('3.Stok Awal'!$D2926=0,"",'3.Stok Awal'!$D2926)</f>
        <v/>
      </c>
      <c r="E2926" t="str">
        <f>IF('3.Stok Awal'!$E2926=0,"",'3.Stok Awal'!$E2926)</f>
        <v/>
      </c>
      <c r="F2926" s="4" t="str">
        <f>IF('3.Stok Awal'!$F2926=0,"",'3.Stok Awal'!$F2926)</f>
        <v/>
      </c>
      <c r="G2926" s="4" t="str">
        <f t="shared" si="45"/>
        <v/>
      </c>
      <c r="H2926">
        <f>IF('3.Stok Awal'!$I2926=0,0,'3.Stok Awal'!$I2926)</f>
        <v>0</v>
      </c>
      <c r="I2926" t="str">
        <f>IF('3.Stok Awal'!$J2926=0,"",'3.Stok Awal'!$J2926)</f>
        <v/>
      </c>
      <c r="J2926">
        <f>IF('3.Stok Awal'!$K2926=0,0,'3.Stok Awal'!$K2926)</f>
        <v>0</v>
      </c>
      <c r="K2926" t="str">
        <f>IF('3.Stok Awal'!$L2926=0,"",'3.Stok Awal'!$L2926)</f>
        <v/>
      </c>
      <c r="L2926">
        <f>IF('3.Stok Awal'!$N2926=0,0,'3.Stok Awal'!$N2926)</f>
        <v>0</v>
      </c>
      <c r="M2926" t="str">
        <f>IF('3.Stok Awal'!$O2926=0,"",'3.Stok Awal'!$O2926)</f>
        <v/>
      </c>
      <c r="N2926">
        <f>SUMIF('4.Sell to Trade'!$O$5:$O$5003,'5.Stok Akhir'!$G2926,'4.Sell to Trade'!$Q$5:$Q$5003)</f>
        <v>0</v>
      </c>
      <c r="O2926" t="str">
        <f>IF('3.Stok Awal'!$L2926=0,"",'3.Stok Awal'!$L2926)</f>
        <v/>
      </c>
      <c r="P2926">
        <f>IF(ISNA(VLOOKUP($A2926,STOK_AWAL,13,0)),0,IF(VLOOKUP($A2926,STOK_AWAL,13,0)&gt;0,ROUNDDOWN(L2926/VLOOKUP($A2926,STOK_AWAL,13,0),0),0))</f>
        <v>0</v>
      </c>
      <c r="Q2926" t="str">
        <f>I2926</f>
        <v/>
      </c>
      <c r="R2926">
        <f>IFERROR(MOD(L2926,VLOOKUP($A2926,STOK_AWAL,13,0)),0)</f>
        <v>0</v>
      </c>
      <c r="S2926" t="str">
        <f>K2926</f>
        <v/>
      </c>
      <c r="T2926">
        <f>R2926+(P2926*(IFERROR(VLOOKUP($A2926,STOK_AWAL,13,0),0)))</f>
        <v>0</v>
      </c>
      <c r="U2926" t="str">
        <f>M2926</f>
        <v/>
      </c>
    </row>
    <row r="2927" spans="1:21" x14ac:dyDescent="0.25">
      <c r="A2927" t="str">
        <f>IF('3.Stok Awal'!$A2927=0,"",'3.Stok Awal'!$A2927)</f>
        <v/>
      </c>
      <c r="B2927" t="str">
        <f>IF('3.Stok Awal'!$B2927=0,"",'3.Stok Awal'!$B2927)</f>
        <v/>
      </c>
      <c r="C2927" t="str">
        <f>IF('3.Stok Awal'!$C2927=0,"",'3.Stok Awal'!$C2927)</f>
        <v/>
      </c>
      <c r="D2927" t="str">
        <f>IF('3.Stok Awal'!$D2927=0,"",'3.Stok Awal'!$D2927)</f>
        <v/>
      </c>
      <c r="E2927" t="str">
        <f>IF('3.Stok Awal'!$E2927=0,"",'3.Stok Awal'!$E2927)</f>
        <v/>
      </c>
      <c r="F2927" s="4" t="str">
        <f>IF('3.Stok Awal'!$F2927=0,"",'3.Stok Awal'!$F2927)</f>
        <v/>
      </c>
      <c r="G2927" s="4" t="str">
        <f t="shared" si="45"/>
        <v/>
      </c>
      <c r="H2927">
        <f>IF('3.Stok Awal'!$I2927=0,0,'3.Stok Awal'!$I2927)</f>
        <v>0</v>
      </c>
      <c r="I2927" t="str">
        <f>IF('3.Stok Awal'!$J2927=0,"",'3.Stok Awal'!$J2927)</f>
        <v/>
      </c>
      <c r="J2927">
        <f>IF('3.Stok Awal'!$K2927=0,0,'3.Stok Awal'!$K2927)</f>
        <v>0</v>
      </c>
      <c r="K2927" t="str">
        <f>IF('3.Stok Awal'!$L2927=0,"",'3.Stok Awal'!$L2927)</f>
        <v/>
      </c>
      <c r="L2927">
        <f>IF('3.Stok Awal'!$N2927=0,0,'3.Stok Awal'!$N2927)</f>
        <v>0</v>
      </c>
      <c r="M2927" t="str">
        <f>IF('3.Stok Awal'!$O2927=0,"",'3.Stok Awal'!$O2927)</f>
        <v/>
      </c>
      <c r="N2927">
        <f>SUMIF('4.Sell to Trade'!$O$5:$O$5003,'5.Stok Akhir'!$G2927,'4.Sell to Trade'!$Q$5:$Q$5003)</f>
        <v>0</v>
      </c>
      <c r="O2927" t="str">
        <f>IF('3.Stok Awal'!$L2927=0,"",'3.Stok Awal'!$L2927)</f>
        <v/>
      </c>
      <c r="P2927">
        <f>IF(ISNA(VLOOKUP($A2927,STOK_AWAL,13,0)),0,IF(VLOOKUP($A2927,STOK_AWAL,13,0)&gt;0,ROUNDDOWN(L2927/VLOOKUP($A2927,STOK_AWAL,13,0),0),0))</f>
        <v>0</v>
      </c>
      <c r="Q2927" t="str">
        <f>I2927</f>
        <v/>
      </c>
      <c r="R2927">
        <f>IFERROR(MOD(L2927,VLOOKUP($A2927,STOK_AWAL,13,0)),0)</f>
        <v>0</v>
      </c>
      <c r="S2927" t="str">
        <f>K2927</f>
        <v/>
      </c>
      <c r="T2927">
        <f>R2927+(P2927*(IFERROR(VLOOKUP($A2927,STOK_AWAL,13,0),0)))</f>
        <v>0</v>
      </c>
      <c r="U2927" t="str">
        <f>M2927</f>
        <v/>
      </c>
    </row>
    <row r="2928" spans="1:21" x14ac:dyDescent="0.25">
      <c r="A2928" t="str">
        <f>IF('3.Stok Awal'!$A2928=0,"",'3.Stok Awal'!$A2928)</f>
        <v/>
      </c>
      <c r="B2928" t="str">
        <f>IF('3.Stok Awal'!$B2928=0,"",'3.Stok Awal'!$B2928)</f>
        <v/>
      </c>
      <c r="C2928" t="str">
        <f>IF('3.Stok Awal'!$C2928=0,"",'3.Stok Awal'!$C2928)</f>
        <v/>
      </c>
      <c r="D2928" t="str">
        <f>IF('3.Stok Awal'!$D2928=0,"",'3.Stok Awal'!$D2928)</f>
        <v/>
      </c>
      <c r="E2928" t="str">
        <f>IF('3.Stok Awal'!$E2928=0,"",'3.Stok Awal'!$E2928)</f>
        <v/>
      </c>
      <c r="F2928" s="4" t="str">
        <f>IF('3.Stok Awal'!$F2928=0,"",'3.Stok Awal'!$F2928)</f>
        <v/>
      </c>
      <c r="G2928" s="4" t="str">
        <f t="shared" si="45"/>
        <v/>
      </c>
      <c r="H2928">
        <f>IF('3.Stok Awal'!$I2928=0,0,'3.Stok Awal'!$I2928)</f>
        <v>0</v>
      </c>
      <c r="I2928" t="str">
        <f>IF('3.Stok Awal'!$J2928=0,"",'3.Stok Awal'!$J2928)</f>
        <v/>
      </c>
      <c r="J2928">
        <f>IF('3.Stok Awal'!$K2928=0,0,'3.Stok Awal'!$K2928)</f>
        <v>0</v>
      </c>
      <c r="K2928" t="str">
        <f>IF('3.Stok Awal'!$L2928=0,"",'3.Stok Awal'!$L2928)</f>
        <v/>
      </c>
      <c r="L2928">
        <f>IF('3.Stok Awal'!$N2928=0,0,'3.Stok Awal'!$N2928)</f>
        <v>0</v>
      </c>
      <c r="M2928" t="str">
        <f>IF('3.Stok Awal'!$O2928=0,"",'3.Stok Awal'!$O2928)</f>
        <v/>
      </c>
      <c r="N2928">
        <f>SUMIF('4.Sell to Trade'!$O$5:$O$5003,'5.Stok Akhir'!$G2928,'4.Sell to Trade'!$Q$5:$Q$5003)</f>
        <v>0</v>
      </c>
      <c r="O2928" t="str">
        <f>IF('3.Stok Awal'!$L2928=0,"",'3.Stok Awal'!$L2928)</f>
        <v/>
      </c>
      <c r="P2928">
        <f>IF(ISNA(VLOOKUP($A2928,STOK_AWAL,13,0)),0,IF(VLOOKUP($A2928,STOK_AWAL,13,0)&gt;0,ROUNDDOWN(L2928/VLOOKUP($A2928,STOK_AWAL,13,0),0),0))</f>
        <v>0</v>
      </c>
      <c r="Q2928" t="str">
        <f>I2928</f>
        <v/>
      </c>
      <c r="R2928">
        <f>IFERROR(MOD(L2928,VLOOKUP($A2928,STOK_AWAL,13,0)),0)</f>
        <v>0</v>
      </c>
      <c r="S2928" t="str">
        <f>K2928</f>
        <v/>
      </c>
      <c r="T2928">
        <f>R2928+(P2928*(IFERROR(VLOOKUP($A2928,STOK_AWAL,13,0),0)))</f>
        <v>0</v>
      </c>
      <c r="U2928" t="str">
        <f>M2928</f>
        <v/>
      </c>
    </row>
    <row r="2929" spans="1:21" x14ac:dyDescent="0.25">
      <c r="A2929" t="str">
        <f>IF('3.Stok Awal'!$A2929=0,"",'3.Stok Awal'!$A2929)</f>
        <v/>
      </c>
      <c r="B2929" t="str">
        <f>IF('3.Stok Awal'!$B2929=0,"",'3.Stok Awal'!$B2929)</f>
        <v/>
      </c>
      <c r="C2929" t="str">
        <f>IF('3.Stok Awal'!$C2929=0,"",'3.Stok Awal'!$C2929)</f>
        <v/>
      </c>
      <c r="D2929" t="str">
        <f>IF('3.Stok Awal'!$D2929=0,"",'3.Stok Awal'!$D2929)</f>
        <v/>
      </c>
      <c r="E2929" t="str">
        <f>IF('3.Stok Awal'!$E2929=0,"",'3.Stok Awal'!$E2929)</f>
        <v/>
      </c>
      <c r="F2929" s="4" t="str">
        <f>IF('3.Stok Awal'!$F2929=0,"",'3.Stok Awal'!$F2929)</f>
        <v/>
      </c>
      <c r="G2929" s="4" t="str">
        <f t="shared" si="45"/>
        <v/>
      </c>
      <c r="H2929">
        <f>IF('3.Stok Awal'!$I2929=0,0,'3.Stok Awal'!$I2929)</f>
        <v>0</v>
      </c>
      <c r="I2929" t="str">
        <f>IF('3.Stok Awal'!$J2929=0,"",'3.Stok Awal'!$J2929)</f>
        <v/>
      </c>
      <c r="J2929">
        <f>IF('3.Stok Awal'!$K2929=0,0,'3.Stok Awal'!$K2929)</f>
        <v>0</v>
      </c>
      <c r="K2929" t="str">
        <f>IF('3.Stok Awal'!$L2929=0,"",'3.Stok Awal'!$L2929)</f>
        <v/>
      </c>
      <c r="L2929">
        <f>IF('3.Stok Awal'!$N2929=0,0,'3.Stok Awal'!$N2929)</f>
        <v>0</v>
      </c>
      <c r="M2929" t="str">
        <f>IF('3.Stok Awal'!$O2929=0,"",'3.Stok Awal'!$O2929)</f>
        <v/>
      </c>
      <c r="N2929">
        <f>SUMIF('4.Sell to Trade'!$O$5:$O$5003,'5.Stok Akhir'!$G2929,'4.Sell to Trade'!$Q$5:$Q$5003)</f>
        <v>0</v>
      </c>
      <c r="O2929" t="str">
        <f>IF('3.Stok Awal'!$L2929=0,"",'3.Stok Awal'!$L2929)</f>
        <v/>
      </c>
      <c r="P2929">
        <f>IF(ISNA(VLOOKUP($A2929,STOK_AWAL,13,0)),0,IF(VLOOKUP($A2929,STOK_AWAL,13,0)&gt;0,ROUNDDOWN(L2929/VLOOKUP($A2929,STOK_AWAL,13,0),0),0))</f>
        <v>0</v>
      </c>
      <c r="Q2929" t="str">
        <f>I2929</f>
        <v/>
      </c>
      <c r="R2929">
        <f>IFERROR(MOD(L2929,VLOOKUP($A2929,STOK_AWAL,13,0)),0)</f>
        <v>0</v>
      </c>
      <c r="S2929" t="str">
        <f>K2929</f>
        <v/>
      </c>
      <c r="T2929">
        <f>R2929+(P2929*(IFERROR(VLOOKUP($A2929,STOK_AWAL,13,0),0)))</f>
        <v>0</v>
      </c>
      <c r="U2929" t="str">
        <f>M2929</f>
        <v/>
      </c>
    </row>
    <row r="2930" spans="1:21" x14ac:dyDescent="0.25">
      <c r="A2930" t="str">
        <f>IF('3.Stok Awal'!$A2930=0,"",'3.Stok Awal'!$A2930)</f>
        <v/>
      </c>
      <c r="B2930" t="str">
        <f>IF('3.Stok Awal'!$B2930=0,"",'3.Stok Awal'!$B2930)</f>
        <v/>
      </c>
      <c r="C2930" t="str">
        <f>IF('3.Stok Awal'!$C2930=0,"",'3.Stok Awal'!$C2930)</f>
        <v/>
      </c>
      <c r="D2930" t="str">
        <f>IF('3.Stok Awal'!$D2930=0,"",'3.Stok Awal'!$D2930)</f>
        <v/>
      </c>
      <c r="E2930" t="str">
        <f>IF('3.Stok Awal'!$E2930=0,"",'3.Stok Awal'!$E2930)</f>
        <v/>
      </c>
      <c r="F2930" s="4" t="str">
        <f>IF('3.Stok Awal'!$F2930=0,"",'3.Stok Awal'!$F2930)</f>
        <v/>
      </c>
      <c r="G2930" s="4" t="str">
        <f t="shared" si="45"/>
        <v/>
      </c>
      <c r="H2930">
        <f>IF('3.Stok Awal'!$I2930=0,0,'3.Stok Awal'!$I2930)</f>
        <v>0</v>
      </c>
      <c r="I2930" t="str">
        <f>IF('3.Stok Awal'!$J2930=0,"",'3.Stok Awal'!$J2930)</f>
        <v/>
      </c>
      <c r="J2930">
        <f>IF('3.Stok Awal'!$K2930=0,0,'3.Stok Awal'!$K2930)</f>
        <v>0</v>
      </c>
      <c r="K2930" t="str">
        <f>IF('3.Stok Awal'!$L2930=0,"",'3.Stok Awal'!$L2930)</f>
        <v/>
      </c>
      <c r="L2930">
        <f>IF('3.Stok Awal'!$N2930=0,0,'3.Stok Awal'!$N2930)</f>
        <v>0</v>
      </c>
      <c r="M2930" t="str">
        <f>IF('3.Stok Awal'!$O2930=0,"",'3.Stok Awal'!$O2930)</f>
        <v/>
      </c>
      <c r="N2930">
        <f>SUMIF('4.Sell to Trade'!$O$5:$O$5003,'5.Stok Akhir'!$G2930,'4.Sell to Trade'!$Q$5:$Q$5003)</f>
        <v>0</v>
      </c>
      <c r="O2930" t="str">
        <f>IF('3.Stok Awal'!$L2930=0,"",'3.Stok Awal'!$L2930)</f>
        <v/>
      </c>
      <c r="P2930">
        <f>IF(ISNA(VLOOKUP($A2930,STOK_AWAL,13,0)),0,IF(VLOOKUP($A2930,STOK_AWAL,13,0)&gt;0,ROUNDDOWN(L2930/VLOOKUP($A2930,STOK_AWAL,13,0),0),0))</f>
        <v>0</v>
      </c>
      <c r="Q2930" t="str">
        <f>I2930</f>
        <v/>
      </c>
      <c r="R2930">
        <f>IFERROR(MOD(L2930,VLOOKUP($A2930,STOK_AWAL,13,0)),0)</f>
        <v>0</v>
      </c>
      <c r="S2930" t="str">
        <f>K2930</f>
        <v/>
      </c>
      <c r="T2930">
        <f>R2930+(P2930*(IFERROR(VLOOKUP($A2930,STOK_AWAL,13,0),0)))</f>
        <v>0</v>
      </c>
      <c r="U2930" t="str">
        <f>M2930</f>
        <v/>
      </c>
    </row>
    <row r="2931" spans="1:21" x14ac:dyDescent="0.25">
      <c r="A2931" t="str">
        <f>IF('3.Stok Awal'!$A2931=0,"",'3.Stok Awal'!$A2931)</f>
        <v/>
      </c>
      <c r="B2931" t="str">
        <f>IF('3.Stok Awal'!$B2931=0,"",'3.Stok Awal'!$B2931)</f>
        <v/>
      </c>
      <c r="C2931" t="str">
        <f>IF('3.Stok Awal'!$C2931=0,"",'3.Stok Awal'!$C2931)</f>
        <v/>
      </c>
      <c r="D2931" t="str">
        <f>IF('3.Stok Awal'!$D2931=0,"",'3.Stok Awal'!$D2931)</f>
        <v/>
      </c>
      <c r="E2931" t="str">
        <f>IF('3.Stok Awal'!$E2931=0,"",'3.Stok Awal'!$E2931)</f>
        <v/>
      </c>
      <c r="F2931" s="4" t="str">
        <f>IF('3.Stok Awal'!$F2931=0,"",'3.Stok Awal'!$F2931)</f>
        <v/>
      </c>
      <c r="G2931" s="4" t="str">
        <f t="shared" si="45"/>
        <v/>
      </c>
      <c r="H2931">
        <f>IF('3.Stok Awal'!$I2931=0,0,'3.Stok Awal'!$I2931)</f>
        <v>0</v>
      </c>
      <c r="I2931" t="str">
        <f>IF('3.Stok Awal'!$J2931=0,"",'3.Stok Awal'!$J2931)</f>
        <v/>
      </c>
      <c r="J2931">
        <f>IF('3.Stok Awal'!$K2931=0,0,'3.Stok Awal'!$K2931)</f>
        <v>0</v>
      </c>
      <c r="K2931" t="str">
        <f>IF('3.Stok Awal'!$L2931=0,"",'3.Stok Awal'!$L2931)</f>
        <v/>
      </c>
      <c r="L2931">
        <f>IF('3.Stok Awal'!$N2931=0,0,'3.Stok Awal'!$N2931)</f>
        <v>0</v>
      </c>
      <c r="M2931" t="str">
        <f>IF('3.Stok Awal'!$O2931=0,"",'3.Stok Awal'!$O2931)</f>
        <v/>
      </c>
      <c r="N2931">
        <f>SUMIF('4.Sell to Trade'!$O$5:$O$5003,'5.Stok Akhir'!$G2931,'4.Sell to Trade'!$Q$5:$Q$5003)</f>
        <v>0</v>
      </c>
      <c r="O2931" t="str">
        <f>IF('3.Stok Awal'!$L2931=0,"",'3.Stok Awal'!$L2931)</f>
        <v/>
      </c>
      <c r="P2931">
        <f>IF(ISNA(VLOOKUP($A2931,STOK_AWAL,13,0)),0,IF(VLOOKUP($A2931,STOK_AWAL,13,0)&gt;0,ROUNDDOWN(L2931/VLOOKUP($A2931,STOK_AWAL,13,0),0),0))</f>
        <v>0</v>
      </c>
      <c r="Q2931" t="str">
        <f>I2931</f>
        <v/>
      </c>
      <c r="R2931">
        <f>IFERROR(MOD(L2931,VLOOKUP($A2931,STOK_AWAL,13,0)),0)</f>
        <v>0</v>
      </c>
      <c r="S2931" t="str">
        <f>K2931</f>
        <v/>
      </c>
      <c r="T2931">
        <f>R2931+(P2931*(IFERROR(VLOOKUP($A2931,STOK_AWAL,13,0),0)))</f>
        <v>0</v>
      </c>
      <c r="U2931" t="str">
        <f>M2931</f>
        <v/>
      </c>
    </row>
    <row r="2932" spans="1:21" x14ac:dyDescent="0.25">
      <c r="A2932" t="str">
        <f>IF('3.Stok Awal'!$A2932=0,"",'3.Stok Awal'!$A2932)</f>
        <v/>
      </c>
      <c r="B2932" t="str">
        <f>IF('3.Stok Awal'!$B2932=0,"",'3.Stok Awal'!$B2932)</f>
        <v/>
      </c>
      <c r="C2932" t="str">
        <f>IF('3.Stok Awal'!$C2932=0,"",'3.Stok Awal'!$C2932)</f>
        <v/>
      </c>
      <c r="D2932" t="str">
        <f>IF('3.Stok Awal'!$D2932=0,"",'3.Stok Awal'!$D2932)</f>
        <v/>
      </c>
      <c r="E2932" t="str">
        <f>IF('3.Stok Awal'!$E2932=0,"",'3.Stok Awal'!$E2932)</f>
        <v/>
      </c>
      <c r="F2932" s="4" t="str">
        <f>IF('3.Stok Awal'!$F2932=0,"",'3.Stok Awal'!$F2932)</f>
        <v/>
      </c>
      <c r="G2932" s="4" t="str">
        <f t="shared" si="45"/>
        <v/>
      </c>
      <c r="H2932">
        <f>IF('3.Stok Awal'!$I2932=0,0,'3.Stok Awal'!$I2932)</f>
        <v>0</v>
      </c>
      <c r="I2932" t="str">
        <f>IF('3.Stok Awal'!$J2932=0,"",'3.Stok Awal'!$J2932)</f>
        <v/>
      </c>
      <c r="J2932">
        <f>IF('3.Stok Awal'!$K2932=0,0,'3.Stok Awal'!$K2932)</f>
        <v>0</v>
      </c>
      <c r="K2932" t="str">
        <f>IF('3.Stok Awal'!$L2932=0,"",'3.Stok Awal'!$L2932)</f>
        <v/>
      </c>
      <c r="L2932">
        <f>IF('3.Stok Awal'!$N2932=0,0,'3.Stok Awal'!$N2932)</f>
        <v>0</v>
      </c>
      <c r="M2932" t="str">
        <f>IF('3.Stok Awal'!$O2932=0,"",'3.Stok Awal'!$O2932)</f>
        <v/>
      </c>
      <c r="N2932">
        <f>SUMIF('4.Sell to Trade'!$O$5:$O$5003,'5.Stok Akhir'!$G2932,'4.Sell to Trade'!$Q$5:$Q$5003)</f>
        <v>0</v>
      </c>
      <c r="O2932" t="str">
        <f>IF('3.Stok Awal'!$L2932=0,"",'3.Stok Awal'!$L2932)</f>
        <v/>
      </c>
      <c r="P2932">
        <f>IF(ISNA(VLOOKUP($A2932,STOK_AWAL,13,0)),0,IF(VLOOKUP($A2932,STOK_AWAL,13,0)&gt;0,ROUNDDOWN(L2932/VLOOKUP($A2932,STOK_AWAL,13,0),0),0))</f>
        <v>0</v>
      </c>
      <c r="Q2932" t="str">
        <f>I2932</f>
        <v/>
      </c>
      <c r="R2932">
        <f>IFERROR(MOD(L2932,VLOOKUP($A2932,STOK_AWAL,13,0)),0)</f>
        <v>0</v>
      </c>
      <c r="S2932" t="str">
        <f>K2932</f>
        <v/>
      </c>
      <c r="T2932">
        <f>R2932+(P2932*(IFERROR(VLOOKUP($A2932,STOK_AWAL,13,0),0)))</f>
        <v>0</v>
      </c>
      <c r="U2932" t="str">
        <f>M2932</f>
        <v/>
      </c>
    </row>
    <row r="2933" spans="1:21" x14ac:dyDescent="0.25">
      <c r="A2933" t="str">
        <f>IF('3.Stok Awal'!$A2933=0,"",'3.Stok Awal'!$A2933)</f>
        <v/>
      </c>
      <c r="B2933" t="str">
        <f>IF('3.Stok Awal'!$B2933=0,"",'3.Stok Awal'!$B2933)</f>
        <v/>
      </c>
      <c r="C2933" t="str">
        <f>IF('3.Stok Awal'!$C2933=0,"",'3.Stok Awal'!$C2933)</f>
        <v/>
      </c>
      <c r="D2933" t="str">
        <f>IF('3.Stok Awal'!$D2933=0,"",'3.Stok Awal'!$D2933)</f>
        <v/>
      </c>
      <c r="E2933" t="str">
        <f>IF('3.Stok Awal'!$E2933=0,"",'3.Stok Awal'!$E2933)</f>
        <v/>
      </c>
      <c r="F2933" s="4" t="str">
        <f>IF('3.Stok Awal'!$F2933=0,"",'3.Stok Awal'!$F2933)</f>
        <v/>
      </c>
      <c r="G2933" s="4" t="str">
        <f t="shared" si="45"/>
        <v/>
      </c>
      <c r="H2933">
        <f>IF('3.Stok Awal'!$I2933=0,0,'3.Stok Awal'!$I2933)</f>
        <v>0</v>
      </c>
      <c r="I2933" t="str">
        <f>IF('3.Stok Awal'!$J2933=0,"",'3.Stok Awal'!$J2933)</f>
        <v/>
      </c>
      <c r="J2933">
        <f>IF('3.Stok Awal'!$K2933=0,0,'3.Stok Awal'!$K2933)</f>
        <v>0</v>
      </c>
      <c r="K2933" t="str">
        <f>IF('3.Stok Awal'!$L2933=0,"",'3.Stok Awal'!$L2933)</f>
        <v/>
      </c>
      <c r="L2933">
        <f>IF('3.Stok Awal'!$N2933=0,0,'3.Stok Awal'!$N2933)</f>
        <v>0</v>
      </c>
      <c r="M2933" t="str">
        <f>IF('3.Stok Awal'!$O2933=0,"",'3.Stok Awal'!$O2933)</f>
        <v/>
      </c>
      <c r="N2933">
        <f>SUMIF('4.Sell to Trade'!$O$5:$O$5003,'5.Stok Akhir'!$G2933,'4.Sell to Trade'!$Q$5:$Q$5003)</f>
        <v>0</v>
      </c>
      <c r="O2933" t="str">
        <f>IF('3.Stok Awal'!$L2933=0,"",'3.Stok Awal'!$L2933)</f>
        <v/>
      </c>
      <c r="P2933">
        <f>IF(ISNA(VLOOKUP($A2933,STOK_AWAL,13,0)),0,IF(VLOOKUP($A2933,STOK_AWAL,13,0)&gt;0,ROUNDDOWN(L2933/VLOOKUP($A2933,STOK_AWAL,13,0),0),0))</f>
        <v>0</v>
      </c>
      <c r="Q2933" t="str">
        <f>I2933</f>
        <v/>
      </c>
      <c r="R2933">
        <f>IFERROR(MOD(L2933,VLOOKUP($A2933,STOK_AWAL,13,0)),0)</f>
        <v>0</v>
      </c>
      <c r="S2933" t="str">
        <f>K2933</f>
        <v/>
      </c>
      <c r="T2933">
        <f>R2933+(P2933*(IFERROR(VLOOKUP($A2933,STOK_AWAL,13,0),0)))</f>
        <v>0</v>
      </c>
      <c r="U2933" t="str">
        <f>M2933</f>
        <v/>
      </c>
    </row>
    <row r="2934" spans="1:21" x14ac:dyDescent="0.25">
      <c r="A2934" t="str">
        <f>IF('3.Stok Awal'!$A2934=0,"",'3.Stok Awal'!$A2934)</f>
        <v/>
      </c>
      <c r="B2934" t="str">
        <f>IF('3.Stok Awal'!$B2934=0,"",'3.Stok Awal'!$B2934)</f>
        <v/>
      </c>
      <c r="C2934" t="str">
        <f>IF('3.Stok Awal'!$C2934=0,"",'3.Stok Awal'!$C2934)</f>
        <v/>
      </c>
      <c r="D2934" t="str">
        <f>IF('3.Stok Awal'!$D2934=0,"",'3.Stok Awal'!$D2934)</f>
        <v/>
      </c>
      <c r="E2934" t="str">
        <f>IF('3.Stok Awal'!$E2934=0,"",'3.Stok Awal'!$E2934)</f>
        <v/>
      </c>
      <c r="F2934" s="4" t="str">
        <f>IF('3.Stok Awal'!$F2934=0,"",'3.Stok Awal'!$F2934)</f>
        <v/>
      </c>
      <c r="G2934" s="4" t="str">
        <f t="shared" si="45"/>
        <v/>
      </c>
      <c r="H2934">
        <f>IF('3.Stok Awal'!$I2934=0,0,'3.Stok Awal'!$I2934)</f>
        <v>0</v>
      </c>
      <c r="I2934" t="str">
        <f>IF('3.Stok Awal'!$J2934=0,"",'3.Stok Awal'!$J2934)</f>
        <v/>
      </c>
      <c r="J2934">
        <f>IF('3.Stok Awal'!$K2934=0,0,'3.Stok Awal'!$K2934)</f>
        <v>0</v>
      </c>
      <c r="K2934" t="str">
        <f>IF('3.Stok Awal'!$L2934=0,"",'3.Stok Awal'!$L2934)</f>
        <v/>
      </c>
      <c r="L2934">
        <f>IF('3.Stok Awal'!$N2934=0,0,'3.Stok Awal'!$N2934)</f>
        <v>0</v>
      </c>
      <c r="M2934" t="str">
        <f>IF('3.Stok Awal'!$O2934=0,"",'3.Stok Awal'!$O2934)</f>
        <v/>
      </c>
      <c r="N2934">
        <f>SUMIF('4.Sell to Trade'!$O$5:$O$5003,'5.Stok Akhir'!$G2934,'4.Sell to Trade'!$Q$5:$Q$5003)</f>
        <v>0</v>
      </c>
      <c r="O2934" t="str">
        <f>IF('3.Stok Awal'!$L2934=0,"",'3.Stok Awal'!$L2934)</f>
        <v/>
      </c>
      <c r="P2934">
        <f>IF(ISNA(VLOOKUP($A2934,STOK_AWAL,13,0)),0,IF(VLOOKUP($A2934,STOK_AWAL,13,0)&gt;0,ROUNDDOWN(L2934/VLOOKUP($A2934,STOK_AWAL,13,0),0),0))</f>
        <v>0</v>
      </c>
      <c r="Q2934" t="str">
        <f>I2934</f>
        <v/>
      </c>
      <c r="R2934">
        <f>IFERROR(MOD(L2934,VLOOKUP($A2934,STOK_AWAL,13,0)),0)</f>
        <v>0</v>
      </c>
      <c r="S2934" t="str">
        <f>K2934</f>
        <v/>
      </c>
      <c r="T2934">
        <f>R2934+(P2934*(IFERROR(VLOOKUP($A2934,STOK_AWAL,13,0),0)))</f>
        <v>0</v>
      </c>
      <c r="U2934" t="str">
        <f>M2934</f>
        <v/>
      </c>
    </row>
    <row r="2935" spans="1:21" x14ac:dyDescent="0.25">
      <c r="A2935" t="str">
        <f>IF('3.Stok Awal'!$A2935=0,"",'3.Stok Awal'!$A2935)</f>
        <v/>
      </c>
      <c r="B2935" t="str">
        <f>IF('3.Stok Awal'!$B2935=0,"",'3.Stok Awal'!$B2935)</f>
        <v/>
      </c>
      <c r="C2935" t="str">
        <f>IF('3.Stok Awal'!$C2935=0,"",'3.Stok Awal'!$C2935)</f>
        <v/>
      </c>
      <c r="D2935" t="str">
        <f>IF('3.Stok Awal'!$D2935=0,"",'3.Stok Awal'!$D2935)</f>
        <v/>
      </c>
      <c r="E2935" t="str">
        <f>IF('3.Stok Awal'!$E2935=0,"",'3.Stok Awal'!$E2935)</f>
        <v/>
      </c>
      <c r="F2935" s="4" t="str">
        <f>IF('3.Stok Awal'!$F2935=0,"",'3.Stok Awal'!$F2935)</f>
        <v/>
      </c>
      <c r="G2935" s="4" t="str">
        <f t="shared" si="45"/>
        <v/>
      </c>
      <c r="H2935">
        <f>IF('3.Stok Awal'!$I2935=0,0,'3.Stok Awal'!$I2935)</f>
        <v>0</v>
      </c>
      <c r="I2935" t="str">
        <f>IF('3.Stok Awal'!$J2935=0,"",'3.Stok Awal'!$J2935)</f>
        <v/>
      </c>
      <c r="J2935">
        <f>IF('3.Stok Awal'!$K2935=0,0,'3.Stok Awal'!$K2935)</f>
        <v>0</v>
      </c>
      <c r="K2935" t="str">
        <f>IF('3.Stok Awal'!$L2935=0,"",'3.Stok Awal'!$L2935)</f>
        <v/>
      </c>
      <c r="L2935">
        <f>IF('3.Stok Awal'!$N2935=0,0,'3.Stok Awal'!$N2935)</f>
        <v>0</v>
      </c>
      <c r="M2935" t="str">
        <f>IF('3.Stok Awal'!$O2935=0,"",'3.Stok Awal'!$O2935)</f>
        <v/>
      </c>
      <c r="N2935">
        <f>SUMIF('4.Sell to Trade'!$O$5:$O$5003,'5.Stok Akhir'!$G2935,'4.Sell to Trade'!$Q$5:$Q$5003)</f>
        <v>0</v>
      </c>
      <c r="O2935" t="str">
        <f>IF('3.Stok Awal'!$L2935=0,"",'3.Stok Awal'!$L2935)</f>
        <v/>
      </c>
      <c r="P2935">
        <f>IF(ISNA(VLOOKUP($A2935,STOK_AWAL,13,0)),0,IF(VLOOKUP($A2935,STOK_AWAL,13,0)&gt;0,ROUNDDOWN(L2935/VLOOKUP($A2935,STOK_AWAL,13,0),0),0))</f>
        <v>0</v>
      </c>
      <c r="Q2935" t="str">
        <f>I2935</f>
        <v/>
      </c>
      <c r="R2935">
        <f>IFERROR(MOD(L2935,VLOOKUP($A2935,STOK_AWAL,13,0)),0)</f>
        <v>0</v>
      </c>
      <c r="S2935" t="str">
        <f>K2935</f>
        <v/>
      </c>
      <c r="T2935">
        <f>R2935+(P2935*(IFERROR(VLOOKUP($A2935,STOK_AWAL,13,0),0)))</f>
        <v>0</v>
      </c>
      <c r="U2935" t="str">
        <f>M2935</f>
        <v/>
      </c>
    </row>
    <row r="2936" spans="1:21" x14ac:dyDescent="0.25">
      <c r="A2936" t="str">
        <f>IF('3.Stok Awal'!$A2936=0,"",'3.Stok Awal'!$A2936)</f>
        <v/>
      </c>
      <c r="B2936" t="str">
        <f>IF('3.Stok Awal'!$B2936=0,"",'3.Stok Awal'!$B2936)</f>
        <v/>
      </c>
      <c r="C2936" t="str">
        <f>IF('3.Stok Awal'!$C2936=0,"",'3.Stok Awal'!$C2936)</f>
        <v/>
      </c>
      <c r="D2936" t="str">
        <f>IF('3.Stok Awal'!$D2936=0,"",'3.Stok Awal'!$D2936)</f>
        <v/>
      </c>
      <c r="E2936" t="str">
        <f>IF('3.Stok Awal'!$E2936=0,"",'3.Stok Awal'!$E2936)</f>
        <v/>
      </c>
      <c r="F2936" s="4" t="str">
        <f>IF('3.Stok Awal'!$F2936=0,"",'3.Stok Awal'!$F2936)</f>
        <v/>
      </c>
      <c r="G2936" s="4" t="str">
        <f t="shared" si="45"/>
        <v/>
      </c>
      <c r="H2936">
        <f>IF('3.Stok Awal'!$I2936=0,0,'3.Stok Awal'!$I2936)</f>
        <v>0</v>
      </c>
      <c r="I2936" t="str">
        <f>IF('3.Stok Awal'!$J2936=0,"",'3.Stok Awal'!$J2936)</f>
        <v/>
      </c>
      <c r="J2936">
        <f>IF('3.Stok Awal'!$K2936=0,0,'3.Stok Awal'!$K2936)</f>
        <v>0</v>
      </c>
      <c r="K2936" t="str">
        <f>IF('3.Stok Awal'!$L2936=0,"",'3.Stok Awal'!$L2936)</f>
        <v/>
      </c>
      <c r="L2936">
        <f>IF('3.Stok Awal'!$N2936=0,0,'3.Stok Awal'!$N2936)</f>
        <v>0</v>
      </c>
      <c r="M2936" t="str">
        <f>IF('3.Stok Awal'!$O2936=0,"",'3.Stok Awal'!$O2936)</f>
        <v/>
      </c>
      <c r="N2936">
        <f>SUMIF('4.Sell to Trade'!$O$5:$O$5003,'5.Stok Akhir'!$G2936,'4.Sell to Trade'!$Q$5:$Q$5003)</f>
        <v>0</v>
      </c>
      <c r="O2936" t="str">
        <f>IF('3.Stok Awal'!$L2936=0,"",'3.Stok Awal'!$L2936)</f>
        <v/>
      </c>
      <c r="P2936">
        <f>IF(ISNA(VLOOKUP($A2936,STOK_AWAL,13,0)),0,IF(VLOOKUP($A2936,STOK_AWAL,13,0)&gt;0,ROUNDDOWN(L2936/VLOOKUP($A2936,STOK_AWAL,13,0),0),0))</f>
        <v>0</v>
      </c>
      <c r="Q2936" t="str">
        <f>I2936</f>
        <v/>
      </c>
      <c r="R2936">
        <f>IFERROR(MOD(L2936,VLOOKUP($A2936,STOK_AWAL,13,0)),0)</f>
        <v>0</v>
      </c>
      <c r="S2936" t="str">
        <f>K2936</f>
        <v/>
      </c>
      <c r="T2936">
        <f>R2936+(P2936*(IFERROR(VLOOKUP($A2936,STOK_AWAL,13,0),0)))</f>
        <v>0</v>
      </c>
      <c r="U2936" t="str">
        <f>M2936</f>
        <v/>
      </c>
    </row>
    <row r="2937" spans="1:21" x14ac:dyDescent="0.25">
      <c r="A2937" t="str">
        <f>IF('3.Stok Awal'!$A2937=0,"",'3.Stok Awal'!$A2937)</f>
        <v/>
      </c>
      <c r="B2937" t="str">
        <f>IF('3.Stok Awal'!$B2937=0,"",'3.Stok Awal'!$B2937)</f>
        <v/>
      </c>
      <c r="C2937" t="str">
        <f>IF('3.Stok Awal'!$C2937=0,"",'3.Stok Awal'!$C2937)</f>
        <v/>
      </c>
      <c r="D2937" t="str">
        <f>IF('3.Stok Awal'!$D2937=0,"",'3.Stok Awal'!$D2937)</f>
        <v/>
      </c>
      <c r="E2937" t="str">
        <f>IF('3.Stok Awal'!$E2937=0,"",'3.Stok Awal'!$E2937)</f>
        <v/>
      </c>
      <c r="F2937" s="4" t="str">
        <f>IF('3.Stok Awal'!$F2937=0,"",'3.Stok Awal'!$F2937)</f>
        <v/>
      </c>
      <c r="G2937" s="4" t="str">
        <f t="shared" si="45"/>
        <v/>
      </c>
      <c r="H2937">
        <f>IF('3.Stok Awal'!$I2937=0,0,'3.Stok Awal'!$I2937)</f>
        <v>0</v>
      </c>
      <c r="I2937" t="str">
        <f>IF('3.Stok Awal'!$J2937=0,"",'3.Stok Awal'!$J2937)</f>
        <v/>
      </c>
      <c r="J2937">
        <f>IF('3.Stok Awal'!$K2937=0,0,'3.Stok Awal'!$K2937)</f>
        <v>0</v>
      </c>
      <c r="K2937" t="str">
        <f>IF('3.Stok Awal'!$L2937=0,"",'3.Stok Awal'!$L2937)</f>
        <v/>
      </c>
      <c r="L2937">
        <f>IF('3.Stok Awal'!$N2937=0,0,'3.Stok Awal'!$N2937)</f>
        <v>0</v>
      </c>
      <c r="M2937" t="str">
        <f>IF('3.Stok Awal'!$O2937=0,"",'3.Stok Awal'!$O2937)</f>
        <v/>
      </c>
      <c r="N2937">
        <f>SUMIF('4.Sell to Trade'!$O$5:$O$5003,'5.Stok Akhir'!$G2937,'4.Sell to Trade'!$Q$5:$Q$5003)</f>
        <v>0</v>
      </c>
      <c r="O2937" t="str">
        <f>IF('3.Stok Awal'!$L2937=0,"",'3.Stok Awal'!$L2937)</f>
        <v/>
      </c>
      <c r="P2937">
        <f>IF(ISNA(VLOOKUP($A2937,STOK_AWAL,13,0)),0,IF(VLOOKUP($A2937,STOK_AWAL,13,0)&gt;0,ROUNDDOWN(L2937/VLOOKUP($A2937,STOK_AWAL,13,0),0),0))</f>
        <v>0</v>
      </c>
      <c r="Q2937" t="str">
        <f>I2937</f>
        <v/>
      </c>
      <c r="R2937">
        <f>IFERROR(MOD(L2937,VLOOKUP($A2937,STOK_AWAL,13,0)),0)</f>
        <v>0</v>
      </c>
      <c r="S2937" t="str">
        <f>K2937</f>
        <v/>
      </c>
      <c r="T2937">
        <f>R2937+(P2937*(IFERROR(VLOOKUP($A2937,STOK_AWAL,13,0),0)))</f>
        <v>0</v>
      </c>
      <c r="U2937" t="str">
        <f>M2937</f>
        <v/>
      </c>
    </row>
    <row r="2938" spans="1:21" x14ac:dyDescent="0.25">
      <c r="A2938" t="str">
        <f>IF('3.Stok Awal'!$A2938=0,"",'3.Stok Awal'!$A2938)</f>
        <v/>
      </c>
      <c r="B2938" t="str">
        <f>IF('3.Stok Awal'!$B2938=0,"",'3.Stok Awal'!$B2938)</f>
        <v/>
      </c>
      <c r="C2938" t="str">
        <f>IF('3.Stok Awal'!$C2938=0,"",'3.Stok Awal'!$C2938)</f>
        <v/>
      </c>
      <c r="D2938" t="str">
        <f>IF('3.Stok Awal'!$D2938=0,"",'3.Stok Awal'!$D2938)</f>
        <v/>
      </c>
      <c r="E2938" t="str">
        <f>IF('3.Stok Awal'!$E2938=0,"",'3.Stok Awal'!$E2938)</f>
        <v/>
      </c>
      <c r="F2938" s="4" t="str">
        <f>IF('3.Stok Awal'!$F2938=0,"",'3.Stok Awal'!$F2938)</f>
        <v/>
      </c>
      <c r="G2938" s="4" t="str">
        <f t="shared" si="45"/>
        <v/>
      </c>
      <c r="H2938">
        <f>IF('3.Stok Awal'!$I2938=0,0,'3.Stok Awal'!$I2938)</f>
        <v>0</v>
      </c>
      <c r="I2938" t="str">
        <f>IF('3.Stok Awal'!$J2938=0,"",'3.Stok Awal'!$J2938)</f>
        <v/>
      </c>
      <c r="J2938">
        <f>IF('3.Stok Awal'!$K2938=0,0,'3.Stok Awal'!$K2938)</f>
        <v>0</v>
      </c>
      <c r="K2938" t="str">
        <f>IF('3.Stok Awal'!$L2938=0,"",'3.Stok Awal'!$L2938)</f>
        <v/>
      </c>
      <c r="L2938">
        <f>IF('3.Stok Awal'!$N2938=0,0,'3.Stok Awal'!$N2938)</f>
        <v>0</v>
      </c>
      <c r="M2938" t="str">
        <f>IF('3.Stok Awal'!$O2938=0,"",'3.Stok Awal'!$O2938)</f>
        <v/>
      </c>
      <c r="N2938">
        <f>SUMIF('4.Sell to Trade'!$O$5:$O$5003,'5.Stok Akhir'!$G2938,'4.Sell to Trade'!$Q$5:$Q$5003)</f>
        <v>0</v>
      </c>
      <c r="O2938" t="str">
        <f>IF('3.Stok Awal'!$L2938=0,"",'3.Stok Awal'!$L2938)</f>
        <v/>
      </c>
      <c r="P2938">
        <f>IF(ISNA(VLOOKUP($A2938,STOK_AWAL,13,0)),0,IF(VLOOKUP($A2938,STOK_AWAL,13,0)&gt;0,ROUNDDOWN(L2938/VLOOKUP($A2938,STOK_AWAL,13,0),0),0))</f>
        <v>0</v>
      </c>
      <c r="Q2938" t="str">
        <f>I2938</f>
        <v/>
      </c>
      <c r="R2938">
        <f>IFERROR(MOD(L2938,VLOOKUP($A2938,STOK_AWAL,13,0)),0)</f>
        <v>0</v>
      </c>
      <c r="S2938" t="str">
        <f>K2938</f>
        <v/>
      </c>
      <c r="T2938">
        <f>R2938+(P2938*(IFERROR(VLOOKUP($A2938,STOK_AWAL,13,0),0)))</f>
        <v>0</v>
      </c>
      <c r="U2938" t="str">
        <f>M2938</f>
        <v/>
      </c>
    </row>
    <row r="2939" spans="1:21" x14ac:dyDescent="0.25">
      <c r="A2939" t="str">
        <f>IF('3.Stok Awal'!$A2939=0,"",'3.Stok Awal'!$A2939)</f>
        <v/>
      </c>
      <c r="B2939" t="str">
        <f>IF('3.Stok Awal'!$B2939=0,"",'3.Stok Awal'!$B2939)</f>
        <v/>
      </c>
      <c r="C2939" t="str">
        <f>IF('3.Stok Awal'!$C2939=0,"",'3.Stok Awal'!$C2939)</f>
        <v/>
      </c>
      <c r="D2939" t="str">
        <f>IF('3.Stok Awal'!$D2939=0,"",'3.Stok Awal'!$D2939)</f>
        <v/>
      </c>
      <c r="E2939" t="str">
        <f>IF('3.Stok Awal'!$E2939=0,"",'3.Stok Awal'!$E2939)</f>
        <v/>
      </c>
      <c r="F2939" s="4" t="str">
        <f>IF('3.Stok Awal'!$F2939=0,"",'3.Stok Awal'!$F2939)</f>
        <v/>
      </c>
      <c r="G2939" s="4" t="str">
        <f t="shared" si="45"/>
        <v/>
      </c>
      <c r="H2939">
        <f>IF('3.Stok Awal'!$I2939=0,0,'3.Stok Awal'!$I2939)</f>
        <v>0</v>
      </c>
      <c r="I2939" t="str">
        <f>IF('3.Stok Awal'!$J2939=0,"",'3.Stok Awal'!$J2939)</f>
        <v/>
      </c>
      <c r="J2939">
        <f>IF('3.Stok Awal'!$K2939=0,0,'3.Stok Awal'!$K2939)</f>
        <v>0</v>
      </c>
      <c r="K2939" t="str">
        <f>IF('3.Stok Awal'!$L2939=0,"",'3.Stok Awal'!$L2939)</f>
        <v/>
      </c>
      <c r="L2939">
        <f>IF('3.Stok Awal'!$N2939=0,0,'3.Stok Awal'!$N2939)</f>
        <v>0</v>
      </c>
      <c r="M2939" t="str">
        <f>IF('3.Stok Awal'!$O2939=0,"",'3.Stok Awal'!$O2939)</f>
        <v/>
      </c>
      <c r="N2939">
        <f>SUMIF('4.Sell to Trade'!$O$5:$O$5003,'5.Stok Akhir'!$G2939,'4.Sell to Trade'!$Q$5:$Q$5003)</f>
        <v>0</v>
      </c>
      <c r="O2939" t="str">
        <f>IF('3.Stok Awal'!$L2939=0,"",'3.Stok Awal'!$L2939)</f>
        <v/>
      </c>
      <c r="P2939">
        <f>IF(ISNA(VLOOKUP($A2939,STOK_AWAL,13,0)),0,IF(VLOOKUP($A2939,STOK_AWAL,13,0)&gt;0,ROUNDDOWN(L2939/VLOOKUP($A2939,STOK_AWAL,13,0),0),0))</f>
        <v>0</v>
      </c>
      <c r="Q2939" t="str">
        <f>I2939</f>
        <v/>
      </c>
      <c r="R2939">
        <f>IFERROR(MOD(L2939,VLOOKUP($A2939,STOK_AWAL,13,0)),0)</f>
        <v>0</v>
      </c>
      <c r="S2939" t="str">
        <f>K2939</f>
        <v/>
      </c>
      <c r="T2939">
        <f>R2939+(P2939*(IFERROR(VLOOKUP($A2939,STOK_AWAL,13,0),0)))</f>
        <v>0</v>
      </c>
      <c r="U2939" t="str">
        <f>M2939</f>
        <v/>
      </c>
    </row>
    <row r="2940" spans="1:21" x14ac:dyDescent="0.25">
      <c r="A2940" t="str">
        <f>IF('3.Stok Awal'!$A2940=0,"",'3.Stok Awal'!$A2940)</f>
        <v/>
      </c>
      <c r="B2940" t="str">
        <f>IF('3.Stok Awal'!$B2940=0,"",'3.Stok Awal'!$B2940)</f>
        <v/>
      </c>
      <c r="C2940" t="str">
        <f>IF('3.Stok Awal'!$C2940=0,"",'3.Stok Awal'!$C2940)</f>
        <v/>
      </c>
      <c r="D2940" t="str">
        <f>IF('3.Stok Awal'!$D2940=0,"",'3.Stok Awal'!$D2940)</f>
        <v/>
      </c>
      <c r="E2940" t="str">
        <f>IF('3.Stok Awal'!$E2940=0,"",'3.Stok Awal'!$E2940)</f>
        <v/>
      </c>
      <c r="F2940" s="4" t="str">
        <f>IF('3.Stok Awal'!$F2940=0,"",'3.Stok Awal'!$F2940)</f>
        <v/>
      </c>
      <c r="G2940" s="4" t="str">
        <f t="shared" si="45"/>
        <v/>
      </c>
      <c r="H2940">
        <f>IF('3.Stok Awal'!$I2940=0,0,'3.Stok Awal'!$I2940)</f>
        <v>0</v>
      </c>
      <c r="I2940" t="str">
        <f>IF('3.Stok Awal'!$J2940=0,"",'3.Stok Awal'!$J2940)</f>
        <v/>
      </c>
      <c r="J2940">
        <f>IF('3.Stok Awal'!$K2940=0,0,'3.Stok Awal'!$K2940)</f>
        <v>0</v>
      </c>
      <c r="K2940" t="str">
        <f>IF('3.Stok Awal'!$L2940=0,"",'3.Stok Awal'!$L2940)</f>
        <v/>
      </c>
      <c r="L2940">
        <f>IF('3.Stok Awal'!$N2940=0,0,'3.Stok Awal'!$N2940)</f>
        <v>0</v>
      </c>
      <c r="M2940" t="str">
        <f>IF('3.Stok Awal'!$O2940=0,"",'3.Stok Awal'!$O2940)</f>
        <v/>
      </c>
      <c r="N2940">
        <f>SUMIF('4.Sell to Trade'!$O$5:$O$5003,'5.Stok Akhir'!$G2940,'4.Sell to Trade'!$Q$5:$Q$5003)</f>
        <v>0</v>
      </c>
      <c r="O2940" t="str">
        <f>IF('3.Stok Awal'!$L2940=0,"",'3.Stok Awal'!$L2940)</f>
        <v/>
      </c>
      <c r="P2940">
        <f>IF(ISNA(VLOOKUP($A2940,STOK_AWAL,13,0)),0,IF(VLOOKUP($A2940,STOK_AWAL,13,0)&gt;0,ROUNDDOWN(L2940/VLOOKUP($A2940,STOK_AWAL,13,0),0),0))</f>
        <v>0</v>
      </c>
      <c r="Q2940" t="str">
        <f>I2940</f>
        <v/>
      </c>
      <c r="R2940">
        <f>IFERROR(MOD(L2940,VLOOKUP($A2940,STOK_AWAL,13,0)),0)</f>
        <v>0</v>
      </c>
      <c r="S2940" t="str">
        <f>K2940</f>
        <v/>
      </c>
      <c r="T2940">
        <f>R2940+(P2940*(IFERROR(VLOOKUP($A2940,STOK_AWAL,13,0),0)))</f>
        <v>0</v>
      </c>
      <c r="U2940" t="str">
        <f>M2940</f>
        <v/>
      </c>
    </row>
    <row r="2941" spans="1:21" x14ac:dyDescent="0.25">
      <c r="A2941" t="str">
        <f>IF('3.Stok Awal'!$A2941=0,"",'3.Stok Awal'!$A2941)</f>
        <v/>
      </c>
      <c r="B2941" t="str">
        <f>IF('3.Stok Awal'!$B2941=0,"",'3.Stok Awal'!$B2941)</f>
        <v/>
      </c>
      <c r="C2941" t="str">
        <f>IF('3.Stok Awal'!$C2941=0,"",'3.Stok Awal'!$C2941)</f>
        <v/>
      </c>
      <c r="D2941" t="str">
        <f>IF('3.Stok Awal'!$D2941=0,"",'3.Stok Awal'!$D2941)</f>
        <v/>
      </c>
      <c r="E2941" t="str">
        <f>IF('3.Stok Awal'!$E2941=0,"",'3.Stok Awal'!$E2941)</f>
        <v/>
      </c>
      <c r="F2941" s="4" t="str">
        <f>IF('3.Stok Awal'!$F2941=0,"",'3.Stok Awal'!$F2941)</f>
        <v/>
      </c>
      <c r="G2941" s="4" t="str">
        <f t="shared" si="45"/>
        <v/>
      </c>
      <c r="H2941">
        <f>IF('3.Stok Awal'!$I2941=0,0,'3.Stok Awal'!$I2941)</f>
        <v>0</v>
      </c>
      <c r="I2941" t="str">
        <f>IF('3.Stok Awal'!$J2941=0,"",'3.Stok Awal'!$J2941)</f>
        <v/>
      </c>
      <c r="J2941">
        <f>IF('3.Stok Awal'!$K2941=0,0,'3.Stok Awal'!$K2941)</f>
        <v>0</v>
      </c>
      <c r="K2941" t="str">
        <f>IF('3.Stok Awal'!$L2941=0,"",'3.Stok Awal'!$L2941)</f>
        <v/>
      </c>
      <c r="L2941">
        <f>IF('3.Stok Awal'!$N2941=0,0,'3.Stok Awal'!$N2941)</f>
        <v>0</v>
      </c>
      <c r="M2941" t="str">
        <f>IF('3.Stok Awal'!$O2941=0,"",'3.Stok Awal'!$O2941)</f>
        <v/>
      </c>
      <c r="N2941">
        <f>SUMIF('4.Sell to Trade'!$O$5:$O$5003,'5.Stok Akhir'!$G2941,'4.Sell to Trade'!$Q$5:$Q$5003)</f>
        <v>0</v>
      </c>
      <c r="O2941" t="str">
        <f>IF('3.Stok Awal'!$L2941=0,"",'3.Stok Awal'!$L2941)</f>
        <v/>
      </c>
      <c r="P2941">
        <f>IF(ISNA(VLOOKUP($A2941,STOK_AWAL,13,0)),0,IF(VLOOKUP($A2941,STOK_AWAL,13,0)&gt;0,ROUNDDOWN(L2941/VLOOKUP($A2941,STOK_AWAL,13,0),0),0))</f>
        <v>0</v>
      </c>
      <c r="Q2941" t="str">
        <f>I2941</f>
        <v/>
      </c>
      <c r="R2941">
        <f>IFERROR(MOD(L2941,VLOOKUP($A2941,STOK_AWAL,13,0)),0)</f>
        <v>0</v>
      </c>
      <c r="S2941" t="str">
        <f>K2941</f>
        <v/>
      </c>
      <c r="T2941">
        <f>R2941+(P2941*(IFERROR(VLOOKUP($A2941,STOK_AWAL,13,0),0)))</f>
        <v>0</v>
      </c>
      <c r="U2941" t="str">
        <f>M2941</f>
        <v/>
      </c>
    </row>
    <row r="2942" spans="1:21" x14ac:dyDescent="0.25">
      <c r="A2942" t="str">
        <f>IF('3.Stok Awal'!$A2942=0,"",'3.Stok Awal'!$A2942)</f>
        <v/>
      </c>
      <c r="B2942" t="str">
        <f>IF('3.Stok Awal'!$B2942=0,"",'3.Stok Awal'!$B2942)</f>
        <v/>
      </c>
      <c r="C2942" t="str">
        <f>IF('3.Stok Awal'!$C2942=0,"",'3.Stok Awal'!$C2942)</f>
        <v/>
      </c>
      <c r="D2942" t="str">
        <f>IF('3.Stok Awal'!$D2942=0,"",'3.Stok Awal'!$D2942)</f>
        <v/>
      </c>
      <c r="E2942" t="str">
        <f>IF('3.Stok Awal'!$E2942=0,"",'3.Stok Awal'!$E2942)</f>
        <v/>
      </c>
      <c r="F2942" s="4" t="str">
        <f>IF('3.Stok Awal'!$F2942=0,"",'3.Stok Awal'!$F2942)</f>
        <v/>
      </c>
      <c r="G2942" s="4" t="str">
        <f t="shared" si="45"/>
        <v/>
      </c>
      <c r="H2942">
        <f>IF('3.Stok Awal'!$I2942=0,0,'3.Stok Awal'!$I2942)</f>
        <v>0</v>
      </c>
      <c r="I2942" t="str">
        <f>IF('3.Stok Awal'!$J2942=0,"",'3.Stok Awal'!$J2942)</f>
        <v/>
      </c>
      <c r="J2942">
        <f>IF('3.Stok Awal'!$K2942=0,0,'3.Stok Awal'!$K2942)</f>
        <v>0</v>
      </c>
      <c r="K2942" t="str">
        <f>IF('3.Stok Awal'!$L2942=0,"",'3.Stok Awal'!$L2942)</f>
        <v/>
      </c>
      <c r="L2942">
        <f>IF('3.Stok Awal'!$N2942=0,0,'3.Stok Awal'!$N2942)</f>
        <v>0</v>
      </c>
      <c r="M2942" t="str">
        <f>IF('3.Stok Awal'!$O2942=0,"",'3.Stok Awal'!$O2942)</f>
        <v/>
      </c>
      <c r="N2942">
        <f>SUMIF('4.Sell to Trade'!$O$5:$O$5003,'5.Stok Akhir'!$G2942,'4.Sell to Trade'!$Q$5:$Q$5003)</f>
        <v>0</v>
      </c>
      <c r="O2942" t="str">
        <f>IF('3.Stok Awal'!$L2942=0,"",'3.Stok Awal'!$L2942)</f>
        <v/>
      </c>
      <c r="P2942">
        <f>IF(ISNA(VLOOKUP($A2942,STOK_AWAL,13,0)),0,IF(VLOOKUP($A2942,STOK_AWAL,13,0)&gt;0,ROUNDDOWN(L2942/VLOOKUP($A2942,STOK_AWAL,13,0),0),0))</f>
        <v>0</v>
      </c>
      <c r="Q2942" t="str">
        <f>I2942</f>
        <v/>
      </c>
      <c r="R2942">
        <f>IFERROR(MOD(L2942,VLOOKUP($A2942,STOK_AWAL,13,0)),0)</f>
        <v>0</v>
      </c>
      <c r="S2942" t="str">
        <f>K2942</f>
        <v/>
      </c>
      <c r="T2942">
        <f>R2942+(P2942*(IFERROR(VLOOKUP($A2942,STOK_AWAL,13,0),0)))</f>
        <v>0</v>
      </c>
      <c r="U2942" t="str">
        <f>M2942</f>
        <v/>
      </c>
    </row>
    <row r="2943" spans="1:21" x14ac:dyDescent="0.25">
      <c r="A2943" t="str">
        <f>IF('3.Stok Awal'!$A2943=0,"",'3.Stok Awal'!$A2943)</f>
        <v/>
      </c>
      <c r="B2943" t="str">
        <f>IF('3.Stok Awal'!$B2943=0,"",'3.Stok Awal'!$B2943)</f>
        <v/>
      </c>
      <c r="C2943" t="str">
        <f>IF('3.Stok Awal'!$C2943=0,"",'3.Stok Awal'!$C2943)</f>
        <v/>
      </c>
      <c r="D2943" t="str">
        <f>IF('3.Stok Awal'!$D2943=0,"",'3.Stok Awal'!$D2943)</f>
        <v/>
      </c>
      <c r="E2943" t="str">
        <f>IF('3.Stok Awal'!$E2943=0,"",'3.Stok Awal'!$E2943)</f>
        <v/>
      </c>
      <c r="F2943" s="4" t="str">
        <f>IF('3.Stok Awal'!$F2943=0,"",'3.Stok Awal'!$F2943)</f>
        <v/>
      </c>
      <c r="G2943" s="4" t="str">
        <f t="shared" si="45"/>
        <v/>
      </c>
      <c r="H2943">
        <f>IF('3.Stok Awal'!$I2943=0,0,'3.Stok Awal'!$I2943)</f>
        <v>0</v>
      </c>
      <c r="I2943" t="str">
        <f>IF('3.Stok Awal'!$J2943=0,"",'3.Stok Awal'!$J2943)</f>
        <v/>
      </c>
      <c r="J2943">
        <f>IF('3.Stok Awal'!$K2943=0,0,'3.Stok Awal'!$K2943)</f>
        <v>0</v>
      </c>
      <c r="K2943" t="str">
        <f>IF('3.Stok Awal'!$L2943=0,"",'3.Stok Awal'!$L2943)</f>
        <v/>
      </c>
      <c r="L2943">
        <f>IF('3.Stok Awal'!$N2943=0,0,'3.Stok Awal'!$N2943)</f>
        <v>0</v>
      </c>
      <c r="M2943" t="str">
        <f>IF('3.Stok Awal'!$O2943=0,"",'3.Stok Awal'!$O2943)</f>
        <v/>
      </c>
      <c r="N2943">
        <f>SUMIF('4.Sell to Trade'!$O$5:$O$5003,'5.Stok Akhir'!$G2943,'4.Sell to Trade'!$Q$5:$Q$5003)</f>
        <v>0</v>
      </c>
      <c r="O2943" t="str">
        <f>IF('3.Stok Awal'!$L2943=0,"",'3.Stok Awal'!$L2943)</f>
        <v/>
      </c>
      <c r="P2943">
        <f>IF(ISNA(VLOOKUP($A2943,STOK_AWAL,13,0)),0,IF(VLOOKUP($A2943,STOK_AWAL,13,0)&gt;0,ROUNDDOWN(L2943/VLOOKUP($A2943,STOK_AWAL,13,0),0),0))</f>
        <v>0</v>
      </c>
      <c r="Q2943" t="str">
        <f>I2943</f>
        <v/>
      </c>
      <c r="R2943">
        <f>IFERROR(MOD(L2943,VLOOKUP($A2943,STOK_AWAL,13,0)),0)</f>
        <v>0</v>
      </c>
      <c r="S2943" t="str">
        <f>K2943</f>
        <v/>
      </c>
      <c r="T2943">
        <f>R2943+(P2943*(IFERROR(VLOOKUP($A2943,STOK_AWAL,13,0),0)))</f>
        <v>0</v>
      </c>
      <c r="U2943" t="str">
        <f>M2943</f>
        <v/>
      </c>
    </row>
    <row r="2944" spans="1:21" x14ac:dyDescent="0.25">
      <c r="A2944" t="str">
        <f>IF('3.Stok Awal'!$A2944=0,"",'3.Stok Awal'!$A2944)</f>
        <v/>
      </c>
      <c r="B2944" t="str">
        <f>IF('3.Stok Awal'!$B2944=0,"",'3.Stok Awal'!$B2944)</f>
        <v/>
      </c>
      <c r="C2944" t="str">
        <f>IF('3.Stok Awal'!$C2944=0,"",'3.Stok Awal'!$C2944)</f>
        <v/>
      </c>
      <c r="D2944" t="str">
        <f>IF('3.Stok Awal'!$D2944=0,"",'3.Stok Awal'!$D2944)</f>
        <v/>
      </c>
      <c r="E2944" t="str">
        <f>IF('3.Stok Awal'!$E2944=0,"",'3.Stok Awal'!$E2944)</f>
        <v/>
      </c>
      <c r="F2944" s="4" t="str">
        <f>IF('3.Stok Awal'!$F2944=0,"",'3.Stok Awal'!$F2944)</f>
        <v/>
      </c>
      <c r="G2944" s="4" t="str">
        <f t="shared" si="45"/>
        <v/>
      </c>
      <c r="H2944">
        <f>IF('3.Stok Awal'!$I2944=0,0,'3.Stok Awal'!$I2944)</f>
        <v>0</v>
      </c>
      <c r="I2944" t="str">
        <f>IF('3.Stok Awal'!$J2944=0,"",'3.Stok Awal'!$J2944)</f>
        <v/>
      </c>
      <c r="J2944">
        <f>IF('3.Stok Awal'!$K2944=0,0,'3.Stok Awal'!$K2944)</f>
        <v>0</v>
      </c>
      <c r="K2944" t="str">
        <f>IF('3.Stok Awal'!$L2944=0,"",'3.Stok Awal'!$L2944)</f>
        <v/>
      </c>
      <c r="L2944">
        <f>IF('3.Stok Awal'!$N2944=0,0,'3.Stok Awal'!$N2944)</f>
        <v>0</v>
      </c>
      <c r="M2944" t="str">
        <f>IF('3.Stok Awal'!$O2944=0,"",'3.Stok Awal'!$O2944)</f>
        <v/>
      </c>
      <c r="N2944">
        <f>SUMIF('4.Sell to Trade'!$O$5:$O$5003,'5.Stok Akhir'!$G2944,'4.Sell to Trade'!$Q$5:$Q$5003)</f>
        <v>0</v>
      </c>
      <c r="O2944" t="str">
        <f>IF('3.Stok Awal'!$L2944=0,"",'3.Stok Awal'!$L2944)</f>
        <v/>
      </c>
      <c r="P2944">
        <f>IF(ISNA(VLOOKUP($A2944,STOK_AWAL,13,0)),0,IF(VLOOKUP($A2944,STOK_AWAL,13,0)&gt;0,ROUNDDOWN(L2944/VLOOKUP($A2944,STOK_AWAL,13,0),0),0))</f>
        <v>0</v>
      </c>
      <c r="Q2944" t="str">
        <f>I2944</f>
        <v/>
      </c>
      <c r="R2944">
        <f>IFERROR(MOD(L2944,VLOOKUP($A2944,STOK_AWAL,13,0)),0)</f>
        <v>0</v>
      </c>
      <c r="S2944" t="str">
        <f>K2944</f>
        <v/>
      </c>
      <c r="T2944">
        <f>R2944+(P2944*(IFERROR(VLOOKUP($A2944,STOK_AWAL,13,0),0)))</f>
        <v>0</v>
      </c>
      <c r="U2944" t="str">
        <f>M2944</f>
        <v/>
      </c>
    </row>
    <row r="2945" spans="1:21" x14ac:dyDescent="0.25">
      <c r="A2945" t="str">
        <f>IF('3.Stok Awal'!$A2945=0,"",'3.Stok Awal'!$A2945)</f>
        <v/>
      </c>
      <c r="B2945" t="str">
        <f>IF('3.Stok Awal'!$B2945=0,"",'3.Stok Awal'!$B2945)</f>
        <v/>
      </c>
      <c r="C2945" t="str">
        <f>IF('3.Stok Awal'!$C2945=0,"",'3.Stok Awal'!$C2945)</f>
        <v/>
      </c>
      <c r="D2945" t="str">
        <f>IF('3.Stok Awal'!$D2945=0,"",'3.Stok Awal'!$D2945)</f>
        <v/>
      </c>
      <c r="E2945" t="str">
        <f>IF('3.Stok Awal'!$E2945=0,"",'3.Stok Awal'!$E2945)</f>
        <v/>
      </c>
      <c r="F2945" s="4" t="str">
        <f>IF('3.Stok Awal'!$F2945=0,"",'3.Stok Awal'!$F2945)</f>
        <v/>
      </c>
      <c r="G2945" s="4" t="str">
        <f t="shared" si="45"/>
        <v/>
      </c>
      <c r="H2945">
        <f>IF('3.Stok Awal'!$I2945=0,0,'3.Stok Awal'!$I2945)</f>
        <v>0</v>
      </c>
      <c r="I2945" t="str">
        <f>IF('3.Stok Awal'!$J2945=0,"",'3.Stok Awal'!$J2945)</f>
        <v/>
      </c>
      <c r="J2945">
        <f>IF('3.Stok Awal'!$K2945=0,0,'3.Stok Awal'!$K2945)</f>
        <v>0</v>
      </c>
      <c r="K2945" t="str">
        <f>IF('3.Stok Awal'!$L2945=0,"",'3.Stok Awal'!$L2945)</f>
        <v/>
      </c>
      <c r="L2945">
        <f>IF('3.Stok Awal'!$N2945=0,0,'3.Stok Awal'!$N2945)</f>
        <v>0</v>
      </c>
      <c r="M2945" t="str">
        <f>IF('3.Stok Awal'!$O2945=0,"",'3.Stok Awal'!$O2945)</f>
        <v/>
      </c>
      <c r="N2945">
        <f>SUMIF('4.Sell to Trade'!$O$5:$O$5003,'5.Stok Akhir'!$G2945,'4.Sell to Trade'!$Q$5:$Q$5003)</f>
        <v>0</v>
      </c>
      <c r="O2945" t="str">
        <f>IF('3.Stok Awal'!$L2945=0,"",'3.Stok Awal'!$L2945)</f>
        <v/>
      </c>
      <c r="P2945">
        <f>IF(ISNA(VLOOKUP($A2945,STOK_AWAL,13,0)),0,IF(VLOOKUP($A2945,STOK_AWAL,13,0)&gt;0,ROUNDDOWN(L2945/VLOOKUP($A2945,STOK_AWAL,13,0),0),0))</f>
        <v>0</v>
      </c>
      <c r="Q2945" t="str">
        <f>I2945</f>
        <v/>
      </c>
      <c r="R2945">
        <f>IFERROR(MOD(L2945,VLOOKUP($A2945,STOK_AWAL,13,0)),0)</f>
        <v>0</v>
      </c>
      <c r="S2945" t="str">
        <f>K2945</f>
        <v/>
      </c>
      <c r="T2945">
        <f>R2945+(P2945*(IFERROR(VLOOKUP($A2945,STOK_AWAL,13,0),0)))</f>
        <v>0</v>
      </c>
      <c r="U2945" t="str">
        <f>M2945</f>
        <v/>
      </c>
    </row>
    <row r="2946" spans="1:21" x14ac:dyDescent="0.25">
      <c r="A2946" t="str">
        <f>IF('3.Stok Awal'!$A2946=0,"",'3.Stok Awal'!$A2946)</f>
        <v/>
      </c>
      <c r="B2946" t="str">
        <f>IF('3.Stok Awal'!$B2946=0,"",'3.Stok Awal'!$B2946)</f>
        <v/>
      </c>
      <c r="C2946" t="str">
        <f>IF('3.Stok Awal'!$C2946=0,"",'3.Stok Awal'!$C2946)</f>
        <v/>
      </c>
      <c r="D2946" t="str">
        <f>IF('3.Stok Awal'!$D2946=0,"",'3.Stok Awal'!$D2946)</f>
        <v/>
      </c>
      <c r="E2946" t="str">
        <f>IF('3.Stok Awal'!$E2946=0,"",'3.Stok Awal'!$E2946)</f>
        <v/>
      </c>
      <c r="F2946" s="4" t="str">
        <f>IF('3.Stok Awal'!$F2946=0,"",'3.Stok Awal'!$F2946)</f>
        <v/>
      </c>
      <c r="G2946" s="4" t="str">
        <f t="shared" si="45"/>
        <v/>
      </c>
      <c r="H2946">
        <f>IF('3.Stok Awal'!$I2946=0,0,'3.Stok Awal'!$I2946)</f>
        <v>0</v>
      </c>
      <c r="I2946" t="str">
        <f>IF('3.Stok Awal'!$J2946=0,"",'3.Stok Awal'!$J2946)</f>
        <v/>
      </c>
      <c r="J2946">
        <f>IF('3.Stok Awal'!$K2946=0,0,'3.Stok Awal'!$K2946)</f>
        <v>0</v>
      </c>
      <c r="K2946" t="str">
        <f>IF('3.Stok Awal'!$L2946=0,"",'3.Stok Awal'!$L2946)</f>
        <v/>
      </c>
      <c r="L2946">
        <f>IF('3.Stok Awal'!$N2946=0,0,'3.Stok Awal'!$N2946)</f>
        <v>0</v>
      </c>
      <c r="M2946" t="str">
        <f>IF('3.Stok Awal'!$O2946=0,"",'3.Stok Awal'!$O2946)</f>
        <v/>
      </c>
      <c r="N2946">
        <f>SUMIF('4.Sell to Trade'!$O$5:$O$5003,'5.Stok Akhir'!$G2946,'4.Sell to Trade'!$Q$5:$Q$5003)</f>
        <v>0</v>
      </c>
      <c r="O2946" t="str">
        <f>IF('3.Stok Awal'!$L2946=0,"",'3.Stok Awal'!$L2946)</f>
        <v/>
      </c>
      <c r="P2946">
        <f>IF(ISNA(VLOOKUP($A2946,STOK_AWAL,13,0)),0,IF(VLOOKUP($A2946,STOK_AWAL,13,0)&gt;0,ROUNDDOWN(L2946/VLOOKUP($A2946,STOK_AWAL,13,0),0),0))</f>
        <v>0</v>
      </c>
      <c r="Q2946" t="str">
        <f>I2946</f>
        <v/>
      </c>
      <c r="R2946">
        <f>IFERROR(MOD(L2946,VLOOKUP($A2946,STOK_AWAL,13,0)),0)</f>
        <v>0</v>
      </c>
      <c r="S2946" t="str">
        <f>K2946</f>
        <v/>
      </c>
      <c r="T2946">
        <f>R2946+(P2946*(IFERROR(VLOOKUP($A2946,STOK_AWAL,13,0),0)))</f>
        <v>0</v>
      </c>
      <c r="U2946" t="str">
        <f>M2946</f>
        <v/>
      </c>
    </row>
    <row r="2947" spans="1:21" x14ac:dyDescent="0.25">
      <c r="A2947" t="str">
        <f>IF('3.Stok Awal'!$A2947=0,"",'3.Stok Awal'!$A2947)</f>
        <v/>
      </c>
      <c r="B2947" t="str">
        <f>IF('3.Stok Awal'!$B2947=0,"",'3.Stok Awal'!$B2947)</f>
        <v/>
      </c>
      <c r="C2947" t="str">
        <f>IF('3.Stok Awal'!$C2947=0,"",'3.Stok Awal'!$C2947)</f>
        <v/>
      </c>
      <c r="D2947" t="str">
        <f>IF('3.Stok Awal'!$D2947=0,"",'3.Stok Awal'!$D2947)</f>
        <v/>
      </c>
      <c r="E2947" t="str">
        <f>IF('3.Stok Awal'!$E2947=0,"",'3.Stok Awal'!$E2947)</f>
        <v/>
      </c>
      <c r="F2947" s="4" t="str">
        <f>IF('3.Stok Awal'!$F2947=0,"",'3.Stok Awal'!$F2947)</f>
        <v/>
      </c>
      <c r="G2947" s="4" t="str">
        <f t="shared" si="45"/>
        <v/>
      </c>
      <c r="H2947">
        <f>IF('3.Stok Awal'!$I2947=0,0,'3.Stok Awal'!$I2947)</f>
        <v>0</v>
      </c>
      <c r="I2947" t="str">
        <f>IF('3.Stok Awal'!$J2947=0,"",'3.Stok Awal'!$J2947)</f>
        <v/>
      </c>
      <c r="J2947">
        <f>IF('3.Stok Awal'!$K2947=0,0,'3.Stok Awal'!$K2947)</f>
        <v>0</v>
      </c>
      <c r="K2947" t="str">
        <f>IF('3.Stok Awal'!$L2947=0,"",'3.Stok Awal'!$L2947)</f>
        <v/>
      </c>
      <c r="L2947">
        <f>IF('3.Stok Awal'!$N2947=0,0,'3.Stok Awal'!$N2947)</f>
        <v>0</v>
      </c>
      <c r="M2947" t="str">
        <f>IF('3.Stok Awal'!$O2947=0,"",'3.Stok Awal'!$O2947)</f>
        <v/>
      </c>
      <c r="N2947">
        <f>SUMIF('4.Sell to Trade'!$O$5:$O$5003,'5.Stok Akhir'!$G2947,'4.Sell to Trade'!$Q$5:$Q$5003)</f>
        <v>0</v>
      </c>
      <c r="O2947" t="str">
        <f>IF('3.Stok Awal'!$L2947=0,"",'3.Stok Awal'!$L2947)</f>
        <v/>
      </c>
      <c r="P2947">
        <f>IF(ISNA(VLOOKUP($A2947,STOK_AWAL,13,0)),0,IF(VLOOKUP($A2947,STOK_AWAL,13,0)&gt;0,ROUNDDOWN(L2947/VLOOKUP($A2947,STOK_AWAL,13,0),0),0))</f>
        <v>0</v>
      </c>
      <c r="Q2947" t="str">
        <f>I2947</f>
        <v/>
      </c>
      <c r="R2947">
        <f>IFERROR(MOD(L2947,VLOOKUP($A2947,STOK_AWAL,13,0)),0)</f>
        <v>0</v>
      </c>
      <c r="S2947" t="str">
        <f>K2947</f>
        <v/>
      </c>
      <c r="T2947">
        <f>R2947+(P2947*(IFERROR(VLOOKUP($A2947,STOK_AWAL,13,0),0)))</f>
        <v>0</v>
      </c>
      <c r="U2947" t="str">
        <f>M2947</f>
        <v/>
      </c>
    </row>
    <row r="2948" spans="1:21" x14ac:dyDescent="0.25">
      <c r="A2948" t="str">
        <f>IF('3.Stok Awal'!$A2948=0,"",'3.Stok Awal'!$A2948)</f>
        <v/>
      </c>
      <c r="B2948" t="str">
        <f>IF('3.Stok Awal'!$B2948=0,"",'3.Stok Awal'!$B2948)</f>
        <v/>
      </c>
      <c r="C2948" t="str">
        <f>IF('3.Stok Awal'!$C2948=0,"",'3.Stok Awal'!$C2948)</f>
        <v/>
      </c>
      <c r="D2948" t="str">
        <f>IF('3.Stok Awal'!$D2948=0,"",'3.Stok Awal'!$D2948)</f>
        <v/>
      </c>
      <c r="E2948" t="str">
        <f>IF('3.Stok Awal'!$E2948=0,"",'3.Stok Awal'!$E2948)</f>
        <v/>
      </c>
      <c r="F2948" s="4" t="str">
        <f>IF('3.Stok Awal'!$F2948=0,"",'3.Stok Awal'!$F2948)</f>
        <v/>
      </c>
      <c r="G2948" s="4" t="str">
        <f t="shared" si="45"/>
        <v/>
      </c>
      <c r="H2948">
        <f>IF('3.Stok Awal'!$I2948=0,0,'3.Stok Awal'!$I2948)</f>
        <v>0</v>
      </c>
      <c r="I2948" t="str">
        <f>IF('3.Stok Awal'!$J2948=0,"",'3.Stok Awal'!$J2948)</f>
        <v/>
      </c>
      <c r="J2948">
        <f>IF('3.Stok Awal'!$K2948=0,0,'3.Stok Awal'!$K2948)</f>
        <v>0</v>
      </c>
      <c r="K2948" t="str">
        <f>IF('3.Stok Awal'!$L2948=0,"",'3.Stok Awal'!$L2948)</f>
        <v/>
      </c>
      <c r="L2948">
        <f>IF('3.Stok Awal'!$N2948=0,0,'3.Stok Awal'!$N2948)</f>
        <v>0</v>
      </c>
      <c r="M2948" t="str">
        <f>IF('3.Stok Awal'!$O2948=0,"",'3.Stok Awal'!$O2948)</f>
        <v/>
      </c>
      <c r="N2948">
        <f>SUMIF('4.Sell to Trade'!$O$5:$O$5003,'5.Stok Akhir'!$G2948,'4.Sell to Trade'!$Q$5:$Q$5003)</f>
        <v>0</v>
      </c>
      <c r="O2948" t="str">
        <f>IF('3.Stok Awal'!$L2948=0,"",'3.Stok Awal'!$L2948)</f>
        <v/>
      </c>
      <c r="P2948">
        <f>IF(ISNA(VLOOKUP($A2948,STOK_AWAL,13,0)),0,IF(VLOOKUP($A2948,STOK_AWAL,13,0)&gt;0,ROUNDDOWN(L2948/VLOOKUP($A2948,STOK_AWAL,13,0),0),0))</f>
        <v>0</v>
      </c>
      <c r="Q2948" t="str">
        <f>I2948</f>
        <v/>
      </c>
      <c r="R2948">
        <f>IFERROR(MOD(L2948,VLOOKUP($A2948,STOK_AWAL,13,0)),0)</f>
        <v>0</v>
      </c>
      <c r="S2948" t="str">
        <f>K2948</f>
        <v/>
      </c>
      <c r="T2948">
        <f>R2948+(P2948*(IFERROR(VLOOKUP($A2948,STOK_AWAL,13,0),0)))</f>
        <v>0</v>
      </c>
      <c r="U2948" t="str">
        <f>M2948</f>
        <v/>
      </c>
    </row>
    <row r="2949" spans="1:21" x14ac:dyDescent="0.25">
      <c r="A2949" t="str">
        <f>IF('3.Stok Awal'!$A2949=0,"",'3.Stok Awal'!$A2949)</f>
        <v/>
      </c>
      <c r="B2949" t="str">
        <f>IF('3.Stok Awal'!$B2949=0,"",'3.Stok Awal'!$B2949)</f>
        <v/>
      </c>
      <c r="C2949" t="str">
        <f>IF('3.Stok Awal'!$C2949=0,"",'3.Stok Awal'!$C2949)</f>
        <v/>
      </c>
      <c r="D2949" t="str">
        <f>IF('3.Stok Awal'!$D2949=0,"",'3.Stok Awal'!$D2949)</f>
        <v/>
      </c>
      <c r="E2949" t="str">
        <f>IF('3.Stok Awal'!$E2949=0,"",'3.Stok Awal'!$E2949)</f>
        <v/>
      </c>
      <c r="F2949" s="4" t="str">
        <f>IF('3.Stok Awal'!$F2949=0,"",'3.Stok Awal'!$F2949)</f>
        <v/>
      </c>
      <c r="G2949" s="4" t="str">
        <f t="shared" si="45"/>
        <v/>
      </c>
      <c r="H2949">
        <f>IF('3.Stok Awal'!$I2949=0,0,'3.Stok Awal'!$I2949)</f>
        <v>0</v>
      </c>
      <c r="I2949" t="str">
        <f>IF('3.Stok Awal'!$J2949=0,"",'3.Stok Awal'!$J2949)</f>
        <v/>
      </c>
      <c r="J2949">
        <f>IF('3.Stok Awal'!$K2949=0,0,'3.Stok Awal'!$K2949)</f>
        <v>0</v>
      </c>
      <c r="K2949" t="str">
        <f>IF('3.Stok Awal'!$L2949=0,"",'3.Stok Awal'!$L2949)</f>
        <v/>
      </c>
      <c r="L2949">
        <f>IF('3.Stok Awal'!$N2949=0,0,'3.Stok Awal'!$N2949)</f>
        <v>0</v>
      </c>
      <c r="M2949" t="str">
        <f>IF('3.Stok Awal'!$O2949=0,"",'3.Stok Awal'!$O2949)</f>
        <v/>
      </c>
      <c r="N2949">
        <f>SUMIF('4.Sell to Trade'!$O$5:$O$5003,'5.Stok Akhir'!$G2949,'4.Sell to Trade'!$Q$5:$Q$5003)</f>
        <v>0</v>
      </c>
      <c r="O2949" t="str">
        <f>IF('3.Stok Awal'!$L2949=0,"",'3.Stok Awal'!$L2949)</f>
        <v/>
      </c>
      <c r="P2949">
        <f>IF(ISNA(VLOOKUP($A2949,STOK_AWAL,13,0)),0,IF(VLOOKUP($A2949,STOK_AWAL,13,0)&gt;0,ROUNDDOWN(L2949/VLOOKUP($A2949,STOK_AWAL,13,0),0),0))</f>
        <v>0</v>
      </c>
      <c r="Q2949" t="str">
        <f>I2949</f>
        <v/>
      </c>
      <c r="R2949">
        <f>IFERROR(MOD(L2949,VLOOKUP($A2949,STOK_AWAL,13,0)),0)</f>
        <v>0</v>
      </c>
      <c r="S2949" t="str">
        <f>K2949</f>
        <v/>
      </c>
      <c r="T2949">
        <f>R2949+(P2949*(IFERROR(VLOOKUP($A2949,STOK_AWAL,13,0),0)))</f>
        <v>0</v>
      </c>
      <c r="U2949" t="str">
        <f>M2949</f>
        <v/>
      </c>
    </row>
    <row r="2950" spans="1:21" x14ac:dyDescent="0.25">
      <c r="A2950" t="str">
        <f>IF('3.Stok Awal'!$A2950=0,"",'3.Stok Awal'!$A2950)</f>
        <v/>
      </c>
      <c r="B2950" t="str">
        <f>IF('3.Stok Awal'!$B2950=0,"",'3.Stok Awal'!$B2950)</f>
        <v/>
      </c>
      <c r="C2950" t="str">
        <f>IF('3.Stok Awal'!$C2950=0,"",'3.Stok Awal'!$C2950)</f>
        <v/>
      </c>
      <c r="D2950" t="str">
        <f>IF('3.Stok Awal'!$D2950=0,"",'3.Stok Awal'!$D2950)</f>
        <v/>
      </c>
      <c r="E2950" t="str">
        <f>IF('3.Stok Awal'!$E2950=0,"",'3.Stok Awal'!$E2950)</f>
        <v/>
      </c>
      <c r="F2950" s="4" t="str">
        <f>IF('3.Stok Awal'!$F2950=0,"",'3.Stok Awal'!$F2950)</f>
        <v/>
      </c>
      <c r="G2950" s="4" t="str">
        <f t="shared" ref="G2950:G3013" si="46">A2950&amp;F2950</f>
        <v/>
      </c>
      <c r="H2950">
        <f>IF('3.Stok Awal'!$I2950=0,0,'3.Stok Awal'!$I2950)</f>
        <v>0</v>
      </c>
      <c r="I2950" t="str">
        <f>IF('3.Stok Awal'!$J2950=0,"",'3.Stok Awal'!$J2950)</f>
        <v/>
      </c>
      <c r="J2950">
        <f>IF('3.Stok Awal'!$K2950=0,0,'3.Stok Awal'!$K2950)</f>
        <v>0</v>
      </c>
      <c r="K2950" t="str">
        <f>IF('3.Stok Awal'!$L2950=0,"",'3.Stok Awal'!$L2950)</f>
        <v/>
      </c>
      <c r="L2950">
        <f>IF('3.Stok Awal'!$N2950=0,0,'3.Stok Awal'!$N2950)</f>
        <v>0</v>
      </c>
      <c r="M2950" t="str">
        <f>IF('3.Stok Awal'!$O2950=0,"",'3.Stok Awal'!$O2950)</f>
        <v/>
      </c>
      <c r="N2950">
        <f>SUMIF('4.Sell to Trade'!$O$5:$O$5003,'5.Stok Akhir'!$G2950,'4.Sell to Trade'!$Q$5:$Q$5003)</f>
        <v>0</v>
      </c>
      <c r="O2950" t="str">
        <f>IF('3.Stok Awal'!$L2950=0,"",'3.Stok Awal'!$L2950)</f>
        <v/>
      </c>
      <c r="P2950">
        <f>IF(ISNA(VLOOKUP($A2950,STOK_AWAL,13,0)),0,IF(VLOOKUP($A2950,STOK_AWAL,13,0)&gt;0,ROUNDDOWN(L2950/VLOOKUP($A2950,STOK_AWAL,13,0),0),0))</f>
        <v>0</v>
      </c>
      <c r="Q2950" t="str">
        <f>I2950</f>
        <v/>
      </c>
      <c r="R2950">
        <f>IFERROR(MOD(L2950,VLOOKUP($A2950,STOK_AWAL,13,0)),0)</f>
        <v>0</v>
      </c>
      <c r="S2950" t="str">
        <f>K2950</f>
        <v/>
      </c>
      <c r="T2950">
        <f>R2950+(P2950*(IFERROR(VLOOKUP($A2950,STOK_AWAL,13,0),0)))</f>
        <v>0</v>
      </c>
      <c r="U2950" t="str">
        <f>M2950</f>
        <v/>
      </c>
    </row>
    <row r="2951" spans="1:21" x14ac:dyDescent="0.25">
      <c r="A2951" t="str">
        <f>IF('3.Stok Awal'!$A2951=0,"",'3.Stok Awal'!$A2951)</f>
        <v/>
      </c>
      <c r="B2951" t="str">
        <f>IF('3.Stok Awal'!$B2951=0,"",'3.Stok Awal'!$B2951)</f>
        <v/>
      </c>
      <c r="C2951" t="str">
        <f>IF('3.Stok Awal'!$C2951=0,"",'3.Stok Awal'!$C2951)</f>
        <v/>
      </c>
      <c r="D2951" t="str">
        <f>IF('3.Stok Awal'!$D2951=0,"",'3.Stok Awal'!$D2951)</f>
        <v/>
      </c>
      <c r="E2951" t="str">
        <f>IF('3.Stok Awal'!$E2951=0,"",'3.Stok Awal'!$E2951)</f>
        <v/>
      </c>
      <c r="F2951" s="4" t="str">
        <f>IF('3.Stok Awal'!$F2951=0,"",'3.Stok Awal'!$F2951)</f>
        <v/>
      </c>
      <c r="G2951" s="4" t="str">
        <f t="shared" si="46"/>
        <v/>
      </c>
      <c r="H2951">
        <f>IF('3.Stok Awal'!$I2951=0,0,'3.Stok Awal'!$I2951)</f>
        <v>0</v>
      </c>
      <c r="I2951" t="str">
        <f>IF('3.Stok Awal'!$J2951=0,"",'3.Stok Awal'!$J2951)</f>
        <v/>
      </c>
      <c r="J2951">
        <f>IF('3.Stok Awal'!$K2951=0,0,'3.Stok Awal'!$K2951)</f>
        <v>0</v>
      </c>
      <c r="K2951" t="str">
        <f>IF('3.Stok Awal'!$L2951=0,"",'3.Stok Awal'!$L2951)</f>
        <v/>
      </c>
      <c r="L2951">
        <f>IF('3.Stok Awal'!$N2951=0,0,'3.Stok Awal'!$N2951)</f>
        <v>0</v>
      </c>
      <c r="M2951" t="str">
        <f>IF('3.Stok Awal'!$O2951=0,"",'3.Stok Awal'!$O2951)</f>
        <v/>
      </c>
      <c r="N2951">
        <f>SUMIF('4.Sell to Trade'!$O$5:$O$5003,'5.Stok Akhir'!$G2951,'4.Sell to Trade'!$Q$5:$Q$5003)</f>
        <v>0</v>
      </c>
      <c r="O2951" t="str">
        <f>IF('3.Stok Awal'!$L2951=0,"",'3.Stok Awal'!$L2951)</f>
        <v/>
      </c>
      <c r="P2951">
        <f>IF(ISNA(VLOOKUP($A2951,STOK_AWAL,13,0)),0,IF(VLOOKUP($A2951,STOK_AWAL,13,0)&gt;0,ROUNDDOWN(L2951/VLOOKUP($A2951,STOK_AWAL,13,0),0),0))</f>
        <v>0</v>
      </c>
      <c r="Q2951" t="str">
        <f>I2951</f>
        <v/>
      </c>
      <c r="R2951">
        <f>IFERROR(MOD(L2951,VLOOKUP($A2951,STOK_AWAL,13,0)),0)</f>
        <v>0</v>
      </c>
      <c r="S2951" t="str">
        <f>K2951</f>
        <v/>
      </c>
      <c r="T2951">
        <f>R2951+(P2951*(IFERROR(VLOOKUP($A2951,STOK_AWAL,13,0),0)))</f>
        <v>0</v>
      </c>
      <c r="U2951" t="str">
        <f>M2951</f>
        <v/>
      </c>
    </row>
    <row r="2952" spans="1:21" x14ac:dyDescent="0.25">
      <c r="A2952" t="str">
        <f>IF('3.Stok Awal'!$A2952=0,"",'3.Stok Awal'!$A2952)</f>
        <v/>
      </c>
      <c r="B2952" t="str">
        <f>IF('3.Stok Awal'!$B2952=0,"",'3.Stok Awal'!$B2952)</f>
        <v/>
      </c>
      <c r="C2952" t="str">
        <f>IF('3.Stok Awal'!$C2952=0,"",'3.Stok Awal'!$C2952)</f>
        <v/>
      </c>
      <c r="D2952" t="str">
        <f>IF('3.Stok Awal'!$D2952=0,"",'3.Stok Awal'!$D2952)</f>
        <v/>
      </c>
      <c r="E2952" t="str">
        <f>IF('3.Stok Awal'!$E2952=0,"",'3.Stok Awal'!$E2952)</f>
        <v/>
      </c>
      <c r="F2952" s="4" t="str">
        <f>IF('3.Stok Awal'!$F2952=0,"",'3.Stok Awal'!$F2952)</f>
        <v/>
      </c>
      <c r="G2952" s="4" t="str">
        <f t="shared" si="46"/>
        <v/>
      </c>
      <c r="H2952">
        <f>IF('3.Stok Awal'!$I2952=0,0,'3.Stok Awal'!$I2952)</f>
        <v>0</v>
      </c>
      <c r="I2952" t="str">
        <f>IF('3.Stok Awal'!$J2952=0,"",'3.Stok Awal'!$J2952)</f>
        <v/>
      </c>
      <c r="J2952">
        <f>IF('3.Stok Awal'!$K2952=0,0,'3.Stok Awal'!$K2952)</f>
        <v>0</v>
      </c>
      <c r="K2952" t="str">
        <f>IF('3.Stok Awal'!$L2952=0,"",'3.Stok Awal'!$L2952)</f>
        <v/>
      </c>
      <c r="L2952">
        <f>IF('3.Stok Awal'!$N2952=0,0,'3.Stok Awal'!$N2952)</f>
        <v>0</v>
      </c>
      <c r="M2952" t="str">
        <f>IF('3.Stok Awal'!$O2952=0,"",'3.Stok Awal'!$O2952)</f>
        <v/>
      </c>
      <c r="N2952">
        <f>SUMIF('4.Sell to Trade'!$O$5:$O$5003,'5.Stok Akhir'!$G2952,'4.Sell to Trade'!$Q$5:$Q$5003)</f>
        <v>0</v>
      </c>
      <c r="O2952" t="str">
        <f>IF('3.Stok Awal'!$L2952=0,"",'3.Stok Awal'!$L2952)</f>
        <v/>
      </c>
      <c r="P2952">
        <f>IF(ISNA(VLOOKUP($A2952,STOK_AWAL,13,0)),0,IF(VLOOKUP($A2952,STOK_AWAL,13,0)&gt;0,ROUNDDOWN(L2952/VLOOKUP($A2952,STOK_AWAL,13,0),0),0))</f>
        <v>0</v>
      </c>
      <c r="Q2952" t="str">
        <f>I2952</f>
        <v/>
      </c>
      <c r="R2952">
        <f>IFERROR(MOD(L2952,VLOOKUP($A2952,STOK_AWAL,13,0)),0)</f>
        <v>0</v>
      </c>
      <c r="S2952" t="str">
        <f>K2952</f>
        <v/>
      </c>
      <c r="T2952">
        <f>R2952+(P2952*(IFERROR(VLOOKUP($A2952,STOK_AWAL,13,0),0)))</f>
        <v>0</v>
      </c>
      <c r="U2952" t="str">
        <f>M2952</f>
        <v/>
      </c>
    </row>
    <row r="2953" spans="1:21" x14ac:dyDescent="0.25">
      <c r="A2953" t="str">
        <f>IF('3.Stok Awal'!$A2953=0,"",'3.Stok Awal'!$A2953)</f>
        <v/>
      </c>
      <c r="B2953" t="str">
        <f>IF('3.Stok Awal'!$B2953=0,"",'3.Stok Awal'!$B2953)</f>
        <v/>
      </c>
      <c r="C2953" t="str">
        <f>IF('3.Stok Awal'!$C2953=0,"",'3.Stok Awal'!$C2953)</f>
        <v/>
      </c>
      <c r="D2953" t="str">
        <f>IF('3.Stok Awal'!$D2953=0,"",'3.Stok Awal'!$D2953)</f>
        <v/>
      </c>
      <c r="E2953" t="str">
        <f>IF('3.Stok Awal'!$E2953=0,"",'3.Stok Awal'!$E2953)</f>
        <v/>
      </c>
      <c r="F2953" s="4" t="str">
        <f>IF('3.Stok Awal'!$F2953=0,"",'3.Stok Awal'!$F2953)</f>
        <v/>
      </c>
      <c r="G2953" s="4" t="str">
        <f t="shared" si="46"/>
        <v/>
      </c>
      <c r="H2953">
        <f>IF('3.Stok Awal'!$I2953=0,0,'3.Stok Awal'!$I2953)</f>
        <v>0</v>
      </c>
      <c r="I2953" t="str">
        <f>IF('3.Stok Awal'!$J2953=0,"",'3.Stok Awal'!$J2953)</f>
        <v/>
      </c>
      <c r="J2953">
        <f>IF('3.Stok Awal'!$K2953=0,0,'3.Stok Awal'!$K2953)</f>
        <v>0</v>
      </c>
      <c r="K2953" t="str">
        <f>IF('3.Stok Awal'!$L2953=0,"",'3.Stok Awal'!$L2953)</f>
        <v/>
      </c>
      <c r="L2953">
        <f>IF('3.Stok Awal'!$N2953=0,0,'3.Stok Awal'!$N2953)</f>
        <v>0</v>
      </c>
      <c r="M2953" t="str">
        <f>IF('3.Stok Awal'!$O2953=0,"",'3.Stok Awal'!$O2953)</f>
        <v/>
      </c>
      <c r="N2953">
        <f>SUMIF('4.Sell to Trade'!$O$5:$O$5003,'5.Stok Akhir'!$G2953,'4.Sell to Trade'!$Q$5:$Q$5003)</f>
        <v>0</v>
      </c>
      <c r="O2953" t="str">
        <f>IF('3.Stok Awal'!$L2953=0,"",'3.Stok Awal'!$L2953)</f>
        <v/>
      </c>
      <c r="P2953">
        <f>IF(ISNA(VLOOKUP($A2953,STOK_AWAL,13,0)),0,IF(VLOOKUP($A2953,STOK_AWAL,13,0)&gt;0,ROUNDDOWN(L2953/VLOOKUP($A2953,STOK_AWAL,13,0),0),0))</f>
        <v>0</v>
      </c>
      <c r="Q2953" t="str">
        <f>I2953</f>
        <v/>
      </c>
      <c r="R2953">
        <f>IFERROR(MOD(L2953,VLOOKUP($A2953,STOK_AWAL,13,0)),0)</f>
        <v>0</v>
      </c>
      <c r="S2953" t="str">
        <f>K2953</f>
        <v/>
      </c>
      <c r="T2953">
        <f>R2953+(P2953*(IFERROR(VLOOKUP($A2953,STOK_AWAL,13,0),0)))</f>
        <v>0</v>
      </c>
      <c r="U2953" t="str">
        <f>M2953</f>
        <v/>
      </c>
    </row>
    <row r="2954" spans="1:21" x14ac:dyDescent="0.25">
      <c r="A2954" t="str">
        <f>IF('3.Stok Awal'!$A2954=0,"",'3.Stok Awal'!$A2954)</f>
        <v/>
      </c>
      <c r="B2954" t="str">
        <f>IF('3.Stok Awal'!$B2954=0,"",'3.Stok Awal'!$B2954)</f>
        <v/>
      </c>
      <c r="C2954" t="str">
        <f>IF('3.Stok Awal'!$C2954=0,"",'3.Stok Awal'!$C2954)</f>
        <v/>
      </c>
      <c r="D2954" t="str">
        <f>IF('3.Stok Awal'!$D2954=0,"",'3.Stok Awal'!$D2954)</f>
        <v/>
      </c>
      <c r="E2954" t="str">
        <f>IF('3.Stok Awal'!$E2954=0,"",'3.Stok Awal'!$E2954)</f>
        <v/>
      </c>
      <c r="F2954" s="4" t="str">
        <f>IF('3.Stok Awal'!$F2954=0,"",'3.Stok Awal'!$F2954)</f>
        <v/>
      </c>
      <c r="G2954" s="4" t="str">
        <f t="shared" si="46"/>
        <v/>
      </c>
      <c r="H2954">
        <f>IF('3.Stok Awal'!$I2954=0,0,'3.Stok Awal'!$I2954)</f>
        <v>0</v>
      </c>
      <c r="I2954" t="str">
        <f>IF('3.Stok Awal'!$J2954=0,"",'3.Stok Awal'!$J2954)</f>
        <v/>
      </c>
      <c r="J2954">
        <f>IF('3.Stok Awal'!$K2954=0,0,'3.Stok Awal'!$K2954)</f>
        <v>0</v>
      </c>
      <c r="K2954" t="str">
        <f>IF('3.Stok Awal'!$L2954=0,"",'3.Stok Awal'!$L2954)</f>
        <v/>
      </c>
      <c r="L2954">
        <f>IF('3.Stok Awal'!$N2954=0,0,'3.Stok Awal'!$N2954)</f>
        <v>0</v>
      </c>
      <c r="M2954" t="str">
        <f>IF('3.Stok Awal'!$O2954=0,"",'3.Stok Awal'!$O2954)</f>
        <v/>
      </c>
      <c r="N2954">
        <f>SUMIF('4.Sell to Trade'!$O$5:$O$5003,'5.Stok Akhir'!$G2954,'4.Sell to Trade'!$Q$5:$Q$5003)</f>
        <v>0</v>
      </c>
      <c r="O2954" t="str">
        <f>IF('3.Stok Awal'!$L2954=0,"",'3.Stok Awal'!$L2954)</f>
        <v/>
      </c>
      <c r="P2954">
        <f>IF(ISNA(VLOOKUP($A2954,STOK_AWAL,13,0)),0,IF(VLOOKUP($A2954,STOK_AWAL,13,0)&gt;0,ROUNDDOWN(L2954/VLOOKUP($A2954,STOK_AWAL,13,0),0),0))</f>
        <v>0</v>
      </c>
      <c r="Q2954" t="str">
        <f>I2954</f>
        <v/>
      </c>
      <c r="R2954">
        <f>IFERROR(MOD(L2954,VLOOKUP($A2954,STOK_AWAL,13,0)),0)</f>
        <v>0</v>
      </c>
      <c r="S2954" t="str">
        <f>K2954</f>
        <v/>
      </c>
      <c r="T2954">
        <f>R2954+(P2954*(IFERROR(VLOOKUP($A2954,STOK_AWAL,13,0),0)))</f>
        <v>0</v>
      </c>
      <c r="U2954" t="str">
        <f>M2954</f>
        <v/>
      </c>
    </row>
    <row r="2955" spans="1:21" x14ac:dyDescent="0.25">
      <c r="A2955" t="str">
        <f>IF('3.Stok Awal'!$A2955=0,"",'3.Stok Awal'!$A2955)</f>
        <v/>
      </c>
      <c r="B2955" t="str">
        <f>IF('3.Stok Awal'!$B2955=0,"",'3.Stok Awal'!$B2955)</f>
        <v/>
      </c>
      <c r="C2955" t="str">
        <f>IF('3.Stok Awal'!$C2955=0,"",'3.Stok Awal'!$C2955)</f>
        <v/>
      </c>
      <c r="D2955" t="str">
        <f>IF('3.Stok Awal'!$D2955=0,"",'3.Stok Awal'!$D2955)</f>
        <v/>
      </c>
      <c r="E2955" t="str">
        <f>IF('3.Stok Awal'!$E2955=0,"",'3.Stok Awal'!$E2955)</f>
        <v/>
      </c>
      <c r="F2955" s="4" t="str">
        <f>IF('3.Stok Awal'!$F2955=0,"",'3.Stok Awal'!$F2955)</f>
        <v/>
      </c>
      <c r="G2955" s="4" t="str">
        <f t="shared" si="46"/>
        <v/>
      </c>
      <c r="H2955">
        <f>IF('3.Stok Awal'!$I2955=0,0,'3.Stok Awal'!$I2955)</f>
        <v>0</v>
      </c>
      <c r="I2955" t="str">
        <f>IF('3.Stok Awal'!$J2955=0,"",'3.Stok Awal'!$J2955)</f>
        <v/>
      </c>
      <c r="J2955">
        <f>IF('3.Stok Awal'!$K2955=0,0,'3.Stok Awal'!$K2955)</f>
        <v>0</v>
      </c>
      <c r="K2955" t="str">
        <f>IF('3.Stok Awal'!$L2955=0,"",'3.Stok Awal'!$L2955)</f>
        <v/>
      </c>
      <c r="L2955">
        <f>IF('3.Stok Awal'!$N2955=0,0,'3.Stok Awal'!$N2955)</f>
        <v>0</v>
      </c>
      <c r="M2955" t="str">
        <f>IF('3.Stok Awal'!$O2955=0,"",'3.Stok Awal'!$O2955)</f>
        <v/>
      </c>
      <c r="N2955">
        <f>SUMIF('4.Sell to Trade'!$O$5:$O$5003,'5.Stok Akhir'!$G2955,'4.Sell to Trade'!$Q$5:$Q$5003)</f>
        <v>0</v>
      </c>
      <c r="O2955" t="str">
        <f>IF('3.Stok Awal'!$L2955=0,"",'3.Stok Awal'!$L2955)</f>
        <v/>
      </c>
      <c r="P2955">
        <f>IF(ISNA(VLOOKUP($A2955,STOK_AWAL,13,0)),0,IF(VLOOKUP($A2955,STOK_AWAL,13,0)&gt;0,ROUNDDOWN(L2955/VLOOKUP($A2955,STOK_AWAL,13,0),0),0))</f>
        <v>0</v>
      </c>
      <c r="Q2955" t="str">
        <f>I2955</f>
        <v/>
      </c>
      <c r="R2955">
        <f>IFERROR(MOD(L2955,VLOOKUP($A2955,STOK_AWAL,13,0)),0)</f>
        <v>0</v>
      </c>
      <c r="S2955" t="str">
        <f>K2955</f>
        <v/>
      </c>
      <c r="T2955">
        <f>R2955+(P2955*(IFERROR(VLOOKUP($A2955,STOK_AWAL,13,0),0)))</f>
        <v>0</v>
      </c>
      <c r="U2955" t="str">
        <f>M2955</f>
        <v/>
      </c>
    </row>
    <row r="2956" spans="1:21" x14ac:dyDescent="0.25">
      <c r="A2956" t="str">
        <f>IF('3.Stok Awal'!$A2956=0,"",'3.Stok Awal'!$A2956)</f>
        <v/>
      </c>
      <c r="B2956" t="str">
        <f>IF('3.Stok Awal'!$B2956=0,"",'3.Stok Awal'!$B2956)</f>
        <v/>
      </c>
      <c r="C2956" t="str">
        <f>IF('3.Stok Awal'!$C2956=0,"",'3.Stok Awal'!$C2956)</f>
        <v/>
      </c>
      <c r="D2956" t="str">
        <f>IF('3.Stok Awal'!$D2956=0,"",'3.Stok Awal'!$D2956)</f>
        <v/>
      </c>
      <c r="E2956" t="str">
        <f>IF('3.Stok Awal'!$E2956=0,"",'3.Stok Awal'!$E2956)</f>
        <v/>
      </c>
      <c r="F2956" s="4" t="str">
        <f>IF('3.Stok Awal'!$F2956=0,"",'3.Stok Awal'!$F2956)</f>
        <v/>
      </c>
      <c r="G2956" s="4" t="str">
        <f t="shared" si="46"/>
        <v/>
      </c>
      <c r="H2956">
        <f>IF('3.Stok Awal'!$I2956=0,0,'3.Stok Awal'!$I2956)</f>
        <v>0</v>
      </c>
      <c r="I2956" t="str">
        <f>IF('3.Stok Awal'!$J2956=0,"",'3.Stok Awal'!$J2956)</f>
        <v/>
      </c>
      <c r="J2956">
        <f>IF('3.Stok Awal'!$K2956=0,0,'3.Stok Awal'!$K2956)</f>
        <v>0</v>
      </c>
      <c r="K2956" t="str">
        <f>IF('3.Stok Awal'!$L2956=0,"",'3.Stok Awal'!$L2956)</f>
        <v/>
      </c>
      <c r="L2956">
        <f>IF('3.Stok Awal'!$N2956=0,0,'3.Stok Awal'!$N2956)</f>
        <v>0</v>
      </c>
      <c r="M2956" t="str">
        <f>IF('3.Stok Awal'!$O2956=0,"",'3.Stok Awal'!$O2956)</f>
        <v/>
      </c>
      <c r="N2956">
        <f>SUMIF('4.Sell to Trade'!$O$5:$O$5003,'5.Stok Akhir'!$G2956,'4.Sell to Trade'!$Q$5:$Q$5003)</f>
        <v>0</v>
      </c>
      <c r="O2956" t="str">
        <f>IF('3.Stok Awal'!$L2956=0,"",'3.Stok Awal'!$L2956)</f>
        <v/>
      </c>
      <c r="P2956">
        <f>IF(ISNA(VLOOKUP($A2956,STOK_AWAL,13,0)),0,IF(VLOOKUP($A2956,STOK_AWAL,13,0)&gt;0,ROUNDDOWN(L2956/VLOOKUP($A2956,STOK_AWAL,13,0),0),0))</f>
        <v>0</v>
      </c>
      <c r="Q2956" t="str">
        <f>I2956</f>
        <v/>
      </c>
      <c r="R2956">
        <f>IFERROR(MOD(L2956,VLOOKUP($A2956,STOK_AWAL,13,0)),0)</f>
        <v>0</v>
      </c>
      <c r="S2956" t="str">
        <f>K2956</f>
        <v/>
      </c>
      <c r="T2956">
        <f>R2956+(P2956*(IFERROR(VLOOKUP($A2956,STOK_AWAL,13,0),0)))</f>
        <v>0</v>
      </c>
      <c r="U2956" t="str">
        <f>M2956</f>
        <v/>
      </c>
    </row>
    <row r="2957" spans="1:21" x14ac:dyDescent="0.25">
      <c r="A2957" t="str">
        <f>IF('3.Stok Awal'!$A2957=0,"",'3.Stok Awal'!$A2957)</f>
        <v/>
      </c>
      <c r="B2957" t="str">
        <f>IF('3.Stok Awal'!$B2957=0,"",'3.Stok Awal'!$B2957)</f>
        <v/>
      </c>
      <c r="C2957" t="str">
        <f>IF('3.Stok Awal'!$C2957=0,"",'3.Stok Awal'!$C2957)</f>
        <v/>
      </c>
      <c r="D2957" t="str">
        <f>IF('3.Stok Awal'!$D2957=0,"",'3.Stok Awal'!$D2957)</f>
        <v/>
      </c>
      <c r="E2957" t="str">
        <f>IF('3.Stok Awal'!$E2957=0,"",'3.Stok Awal'!$E2957)</f>
        <v/>
      </c>
      <c r="F2957" s="4" t="str">
        <f>IF('3.Stok Awal'!$F2957=0,"",'3.Stok Awal'!$F2957)</f>
        <v/>
      </c>
      <c r="G2957" s="4" t="str">
        <f t="shared" si="46"/>
        <v/>
      </c>
      <c r="H2957">
        <f>IF('3.Stok Awal'!$I2957=0,0,'3.Stok Awal'!$I2957)</f>
        <v>0</v>
      </c>
      <c r="I2957" t="str">
        <f>IF('3.Stok Awal'!$J2957=0,"",'3.Stok Awal'!$J2957)</f>
        <v/>
      </c>
      <c r="J2957">
        <f>IF('3.Stok Awal'!$K2957=0,0,'3.Stok Awal'!$K2957)</f>
        <v>0</v>
      </c>
      <c r="K2957" t="str">
        <f>IF('3.Stok Awal'!$L2957=0,"",'3.Stok Awal'!$L2957)</f>
        <v/>
      </c>
      <c r="L2957">
        <f>IF('3.Stok Awal'!$N2957=0,0,'3.Stok Awal'!$N2957)</f>
        <v>0</v>
      </c>
      <c r="M2957" t="str">
        <f>IF('3.Stok Awal'!$O2957=0,"",'3.Stok Awal'!$O2957)</f>
        <v/>
      </c>
      <c r="N2957">
        <f>SUMIF('4.Sell to Trade'!$O$5:$O$5003,'5.Stok Akhir'!$G2957,'4.Sell to Trade'!$Q$5:$Q$5003)</f>
        <v>0</v>
      </c>
      <c r="O2957" t="str">
        <f>IF('3.Stok Awal'!$L2957=0,"",'3.Stok Awal'!$L2957)</f>
        <v/>
      </c>
      <c r="P2957">
        <f>IF(ISNA(VLOOKUP($A2957,STOK_AWAL,13,0)),0,IF(VLOOKUP($A2957,STOK_AWAL,13,0)&gt;0,ROUNDDOWN(L2957/VLOOKUP($A2957,STOK_AWAL,13,0),0),0))</f>
        <v>0</v>
      </c>
      <c r="Q2957" t="str">
        <f>I2957</f>
        <v/>
      </c>
      <c r="R2957">
        <f>IFERROR(MOD(L2957,VLOOKUP($A2957,STOK_AWAL,13,0)),0)</f>
        <v>0</v>
      </c>
      <c r="S2957" t="str">
        <f>K2957</f>
        <v/>
      </c>
      <c r="T2957">
        <f>R2957+(P2957*(IFERROR(VLOOKUP($A2957,STOK_AWAL,13,0),0)))</f>
        <v>0</v>
      </c>
      <c r="U2957" t="str">
        <f>M2957</f>
        <v/>
      </c>
    </row>
    <row r="2958" spans="1:21" x14ac:dyDescent="0.25">
      <c r="A2958" t="str">
        <f>IF('3.Stok Awal'!$A2958=0,"",'3.Stok Awal'!$A2958)</f>
        <v/>
      </c>
      <c r="B2958" t="str">
        <f>IF('3.Stok Awal'!$B2958=0,"",'3.Stok Awal'!$B2958)</f>
        <v/>
      </c>
      <c r="C2958" t="str">
        <f>IF('3.Stok Awal'!$C2958=0,"",'3.Stok Awal'!$C2958)</f>
        <v/>
      </c>
      <c r="D2958" t="str">
        <f>IF('3.Stok Awal'!$D2958=0,"",'3.Stok Awal'!$D2958)</f>
        <v/>
      </c>
      <c r="E2958" t="str">
        <f>IF('3.Stok Awal'!$E2958=0,"",'3.Stok Awal'!$E2958)</f>
        <v/>
      </c>
      <c r="F2958" s="4" t="str">
        <f>IF('3.Stok Awal'!$F2958=0,"",'3.Stok Awal'!$F2958)</f>
        <v/>
      </c>
      <c r="G2958" s="4" t="str">
        <f t="shared" si="46"/>
        <v/>
      </c>
      <c r="H2958">
        <f>IF('3.Stok Awal'!$I2958=0,0,'3.Stok Awal'!$I2958)</f>
        <v>0</v>
      </c>
      <c r="I2958" t="str">
        <f>IF('3.Stok Awal'!$J2958=0,"",'3.Stok Awal'!$J2958)</f>
        <v/>
      </c>
      <c r="J2958">
        <f>IF('3.Stok Awal'!$K2958=0,0,'3.Stok Awal'!$K2958)</f>
        <v>0</v>
      </c>
      <c r="K2958" t="str">
        <f>IF('3.Stok Awal'!$L2958=0,"",'3.Stok Awal'!$L2958)</f>
        <v/>
      </c>
      <c r="L2958">
        <f>IF('3.Stok Awal'!$N2958=0,0,'3.Stok Awal'!$N2958)</f>
        <v>0</v>
      </c>
      <c r="M2958" t="str">
        <f>IF('3.Stok Awal'!$O2958=0,"",'3.Stok Awal'!$O2958)</f>
        <v/>
      </c>
      <c r="N2958">
        <f>SUMIF('4.Sell to Trade'!$O$5:$O$5003,'5.Stok Akhir'!$G2958,'4.Sell to Trade'!$Q$5:$Q$5003)</f>
        <v>0</v>
      </c>
      <c r="O2958" t="str">
        <f>IF('3.Stok Awal'!$L2958=0,"",'3.Stok Awal'!$L2958)</f>
        <v/>
      </c>
      <c r="P2958">
        <f>IF(ISNA(VLOOKUP($A2958,STOK_AWAL,13,0)),0,IF(VLOOKUP($A2958,STOK_AWAL,13,0)&gt;0,ROUNDDOWN(L2958/VLOOKUP($A2958,STOK_AWAL,13,0),0),0))</f>
        <v>0</v>
      </c>
      <c r="Q2958" t="str">
        <f>I2958</f>
        <v/>
      </c>
      <c r="R2958">
        <f>IFERROR(MOD(L2958,VLOOKUP($A2958,STOK_AWAL,13,0)),0)</f>
        <v>0</v>
      </c>
      <c r="S2958" t="str">
        <f>K2958</f>
        <v/>
      </c>
      <c r="T2958">
        <f>R2958+(P2958*(IFERROR(VLOOKUP($A2958,STOK_AWAL,13,0),0)))</f>
        <v>0</v>
      </c>
      <c r="U2958" t="str">
        <f>M2958</f>
        <v/>
      </c>
    </row>
    <row r="2959" spans="1:21" x14ac:dyDescent="0.25">
      <c r="A2959" t="str">
        <f>IF('3.Stok Awal'!$A2959=0,"",'3.Stok Awal'!$A2959)</f>
        <v/>
      </c>
      <c r="B2959" t="str">
        <f>IF('3.Stok Awal'!$B2959=0,"",'3.Stok Awal'!$B2959)</f>
        <v/>
      </c>
      <c r="C2959" t="str">
        <f>IF('3.Stok Awal'!$C2959=0,"",'3.Stok Awal'!$C2959)</f>
        <v/>
      </c>
      <c r="D2959" t="str">
        <f>IF('3.Stok Awal'!$D2959=0,"",'3.Stok Awal'!$D2959)</f>
        <v/>
      </c>
      <c r="E2959" t="str">
        <f>IF('3.Stok Awal'!$E2959=0,"",'3.Stok Awal'!$E2959)</f>
        <v/>
      </c>
      <c r="F2959" s="4" t="str">
        <f>IF('3.Stok Awal'!$F2959=0,"",'3.Stok Awal'!$F2959)</f>
        <v/>
      </c>
      <c r="G2959" s="4" t="str">
        <f t="shared" si="46"/>
        <v/>
      </c>
      <c r="H2959">
        <f>IF('3.Stok Awal'!$I2959=0,0,'3.Stok Awal'!$I2959)</f>
        <v>0</v>
      </c>
      <c r="I2959" t="str">
        <f>IF('3.Stok Awal'!$J2959=0,"",'3.Stok Awal'!$J2959)</f>
        <v/>
      </c>
      <c r="J2959">
        <f>IF('3.Stok Awal'!$K2959=0,0,'3.Stok Awal'!$K2959)</f>
        <v>0</v>
      </c>
      <c r="K2959" t="str">
        <f>IF('3.Stok Awal'!$L2959=0,"",'3.Stok Awal'!$L2959)</f>
        <v/>
      </c>
      <c r="L2959">
        <f>IF('3.Stok Awal'!$N2959=0,0,'3.Stok Awal'!$N2959)</f>
        <v>0</v>
      </c>
      <c r="M2959" t="str">
        <f>IF('3.Stok Awal'!$O2959=0,"",'3.Stok Awal'!$O2959)</f>
        <v/>
      </c>
      <c r="N2959">
        <f>SUMIF('4.Sell to Trade'!$O$5:$O$5003,'5.Stok Akhir'!$G2959,'4.Sell to Trade'!$Q$5:$Q$5003)</f>
        <v>0</v>
      </c>
      <c r="O2959" t="str">
        <f>IF('3.Stok Awal'!$L2959=0,"",'3.Stok Awal'!$L2959)</f>
        <v/>
      </c>
      <c r="P2959">
        <f>IF(ISNA(VLOOKUP($A2959,STOK_AWAL,13,0)),0,IF(VLOOKUP($A2959,STOK_AWAL,13,0)&gt;0,ROUNDDOWN(L2959/VLOOKUP($A2959,STOK_AWAL,13,0),0),0))</f>
        <v>0</v>
      </c>
      <c r="Q2959" t="str">
        <f>I2959</f>
        <v/>
      </c>
      <c r="R2959">
        <f>IFERROR(MOD(L2959,VLOOKUP($A2959,STOK_AWAL,13,0)),0)</f>
        <v>0</v>
      </c>
      <c r="S2959" t="str">
        <f>K2959</f>
        <v/>
      </c>
      <c r="T2959">
        <f>R2959+(P2959*(IFERROR(VLOOKUP($A2959,STOK_AWAL,13,0),0)))</f>
        <v>0</v>
      </c>
      <c r="U2959" t="str">
        <f>M2959</f>
        <v/>
      </c>
    </row>
    <row r="2960" spans="1:21" x14ac:dyDescent="0.25">
      <c r="A2960" t="str">
        <f>IF('3.Stok Awal'!$A2960=0,"",'3.Stok Awal'!$A2960)</f>
        <v/>
      </c>
      <c r="B2960" t="str">
        <f>IF('3.Stok Awal'!$B2960=0,"",'3.Stok Awal'!$B2960)</f>
        <v/>
      </c>
      <c r="C2960" t="str">
        <f>IF('3.Stok Awal'!$C2960=0,"",'3.Stok Awal'!$C2960)</f>
        <v/>
      </c>
      <c r="D2960" t="str">
        <f>IF('3.Stok Awal'!$D2960=0,"",'3.Stok Awal'!$D2960)</f>
        <v/>
      </c>
      <c r="E2960" t="str">
        <f>IF('3.Stok Awal'!$E2960=0,"",'3.Stok Awal'!$E2960)</f>
        <v/>
      </c>
      <c r="F2960" s="4" t="str">
        <f>IF('3.Stok Awal'!$F2960=0,"",'3.Stok Awal'!$F2960)</f>
        <v/>
      </c>
      <c r="G2960" s="4" t="str">
        <f t="shared" si="46"/>
        <v/>
      </c>
      <c r="H2960">
        <f>IF('3.Stok Awal'!$I2960=0,0,'3.Stok Awal'!$I2960)</f>
        <v>0</v>
      </c>
      <c r="I2960" t="str">
        <f>IF('3.Stok Awal'!$J2960=0,"",'3.Stok Awal'!$J2960)</f>
        <v/>
      </c>
      <c r="J2960">
        <f>IF('3.Stok Awal'!$K2960=0,0,'3.Stok Awal'!$K2960)</f>
        <v>0</v>
      </c>
      <c r="K2960" t="str">
        <f>IF('3.Stok Awal'!$L2960=0,"",'3.Stok Awal'!$L2960)</f>
        <v/>
      </c>
      <c r="L2960">
        <f>IF('3.Stok Awal'!$N2960=0,0,'3.Stok Awal'!$N2960)</f>
        <v>0</v>
      </c>
      <c r="M2960" t="str">
        <f>IF('3.Stok Awal'!$O2960=0,"",'3.Stok Awal'!$O2960)</f>
        <v/>
      </c>
      <c r="N2960">
        <f>SUMIF('4.Sell to Trade'!$O$5:$O$5003,'5.Stok Akhir'!$G2960,'4.Sell to Trade'!$Q$5:$Q$5003)</f>
        <v>0</v>
      </c>
      <c r="O2960" t="str">
        <f>IF('3.Stok Awal'!$L2960=0,"",'3.Stok Awal'!$L2960)</f>
        <v/>
      </c>
      <c r="P2960">
        <f>IF(ISNA(VLOOKUP($A2960,STOK_AWAL,13,0)),0,IF(VLOOKUP($A2960,STOK_AWAL,13,0)&gt;0,ROUNDDOWN(L2960/VLOOKUP($A2960,STOK_AWAL,13,0),0),0))</f>
        <v>0</v>
      </c>
      <c r="Q2960" t="str">
        <f>I2960</f>
        <v/>
      </c>
      <c r="R2960">
        <f>IFERROR(MOD(L2960,VLOOKUP($A2960,STOK_AWAL,13,0)),0)</f>
        <v>0</v>
      </c>
      <c r="S2960" t="str">
        <f>K2960</f>
        <v/>
      </c>
      <c r="T2960">
        <f>R2960+(P2960*(IFERROR(VLOOKUP($A2960,STOK_AWAL,13,0),0)))</f>
        <v>0</v>
      </c>
      <c r="U2960" t="str">
        <f>M2960</f>
        <v/>
      </c>
    </row>
    <row r="2961" spans="1:21" x14ac:dyDescent="0.25">
      <c r="A2961" t="str">
        <f>IF('3.Stok Awal'!$A2961=0,"",'3.Stok Awal'!$A2961)</f>
        <v/>
      </c>
      <c r="B2961" t="str">
        <f>IF('3.Stok Awal'!$B2961=0,"",'3.Stok Awal'!$B2961)</f>
        <v/>
      </c>
      <c r="C2961" t="str">
        <f>IF('3.Stok Awal'!$C2961=0,"",'3.Stok Awal'!$C2961)</f>
        <v/>
      </c>
      <c r="D2961" t="str">
        <f>IF('3.Stok Awal'!$D2961=0,"",'3.Stok Awal'!$D2961)</f>
        <v/>
      </c>
      <c r="E2961" t="str">
        <f>IF('3.Stok Awal'!$E2961=0,"",'3.Stok Awal'!$E2961)</f>
        <v/>
      </c>
      <c r="F2961" s="4" t="str">
        <f>IF('3.Stok Awal'!$F2961=0,"",'3.Stok Awal'!$F2961)</f>
        <v/>
      </c>
      <c r="G2961" s="4" t="str">
        <f t="shared" si="46"/>
        <v/>
      </c>
      <c r="H2961">
        <f>IF('3.Stok Awal'!$I2961=0,0,'3.Stok Awal'!$I2961)</f>
        <v>0</v>
      </c>
      <c r="I2961" t="str">
        <f>IF('3.Stok Awal'!$J2961=0,"",'3.Stok Awal'!$J2961)</f>
        <v/>
      </c>
      <c r="J2961">
        <f>IF('3.Stok Awal'!$K2961=0,0,'3.Stok Awal'!$K2961)</f>
        <v>0</v>
      </c>
      <c r="K2961" t="str">
        <f>IF('3.Stok Awal'!$L2961=0,"",'3.Stok Awal'!$L2961)</f>
        <v/>
      </c>
      <c r="L2961">
        <f>IF('3.Stok Awal'!$N2961=0,0,'3.Stok Awal'!$N2961)</f>
        <v>0</v>
      </c>
      <c r="M2961" t="str">
        <f>IF('3.Stok Awal'!$O2961=0,"",'3.Stok Awal'!$O2961)</f>
        <v/>
      </c>
      <c r="N2961">
        <f>SUMIF('4.Sell to Trade'!$O$5:$O$5003,'5.Stok Akhir'!$G2961,'4.Sell to Trade'!$Q$5:$Q$5003)</f>
        <v>0</v>
      </c>
      <c r="O2961" t="str">
        <f>IF('3.Stok Awal'!$L2961=0,"",'3.Stok Awal'!$L2961)</f>
        <v/>
      </c>
      <c r="P2961">
        <f>IF(ISNA(VLOOKUP($A2961,STOK_AWAL,13,0)),0,IF(VLOOKUP($A2961,STOK_AWAL,13,0)&gt;0,ROUNDDOWN(L2961/VLOOKUP($A2961,STOK_AWAL,13,0),0),0))</f>
        <v>0</v>
      </c>
      <c r="Q2961" t="str">
        <f>I2961</f>
        <v/>
      </c>
      <c r="R2961">
        <f>IFERROR(MOD(L2961,VLOOKUP($A2961,STOK_AWAL,13,0)),0)</f>
        <v>0</v>
      </c>
      <c r="S2961" t="str">
        <f>K2961</f>
        <v/>
      </c>
      <c r="T2961">
        <f>R2961+(P2961*(IFERROR(VLOOKUP($A2961,STOK_AWAL,13,0),0)))</f>
        <v>0</v>
      </c>
      <c r="U2961" t="str">
        <f>M2961</f>
        <v/>
      </c>
    </row>
    <row r="2962" spans="1:21" x14ac:dyDescent="0.25">
      <c r="A2962" t="str">
        <f>IF('3.Stok Awal'!$A2962=0,"",'3.Stok Awal'!$A2962)</f>
        <v/>
      </c>
      <c r="B2962" t="str">
        <f>IF('3.Stok Awal'!$B2962=0,"",'3.Stok Awal'!$B2962)</f>
        <v/>
      </c>
      <c r="C2962" t="str">
        <f>IF('3.Stok Awal'!$C2962=0,"",'3.Stok Awal'!$C2962)</f>
        <v/>
      </c>
      <c r="D2962" t="str">
        <f>IF('3.Stok Awal'!$D2962=0,"",'3.Stok Awal'!$D2962)</f>
        <v/>
      </c>
      <c r="E2962" t="str">
        <f>IF('3.Stok Awal'!$E2962=0,"",'3.Stok Awal'!$E2962)</f>
        <v/>
      </c>
      <c r="F2962" s="4" t="str">
        <f>IF('3.Stok Awal'!$F2962=0,"",'3.Stok Awal'!$F2962)</f>
        <v/>
      </c>
      <c r="G2962" s="4" t="str">
        <f t="shared" si="46"/>
        <v/>
      </c>
      <c r="H2962">
        <f>IF('3.Stok Awal'!$I2962=0,0,'3.Stok Awal'!$I2962)</f>
        <v>0</v>
      </c>
      <c r="I2962" t="str">
        <f>IF('3.Stok Awal'!$J2962=0,"",'3.Stok Awal'!$J2962)</f>
        <v/>
      </c>
      <c r="J2962">
        <f>IF('3.Stok Awal'!$K2962=0,0,'3.Stok Awal'!$K2962)</f>
        <v>0</v>
      </c>
      <c r="K2962" t="str">
        <f>IF('3.Stok Awal'!$L2962=0,"",'3.Stok Awal'!$L2962)</f>
        <v/>
      </c>
      <c r="L2962">
        <f>IF('3.Stok Awal'!$N2962=0,0,'3.Stok Awal'!$N2962)</f>
        <v>0</v>
      </c>
      <c r="M2962" t="str">
        <f>IF('3.Stok Awal'!$O2962=0,"",'3.Stok Awal'!$O2962)</f>
        <v/>
      </c>
      <c r="N2962">
        <f>SUMIF('4.Sell to Trade'!$O$5:$O$5003,'5.Stok Akhir'!$G2962,'4.Sell to Trade'!$Q$5:$Q$5003)</f>
        <v>0</v>
      </c>
      <c r="O2962" t="str">
        <f>IF('3.Stok Awal'!$L2962=0,"",'3.Stok Awal'!$L2962)</f>
        <v/>
      </c>
      <c r="P2962">
        <f>IF(ISNA(VLOOKUP($A2962,STOK_AWAL,13,0)),0,IF(VLOOKUP($A2962,STOK_AWAL,13,0)&gt;0,ROUNDDOWN(L2962/VLOOKUP($A2962,STOK_AWAL,13,0),0),0))</f>
        <v>0</v>
      </c>
      <c r="Q2962" t="str">
        <f>I2962</f>
        <v/>
      </c>
      <c r="R2962">
        <f>IFERROR(MOD(L2962,VLOOKUP($A2962,STOK_AWAL,13,0)),0)</f>
        <v>0</v>
      </c>
      <c r="S2962" t="str">
        <f>K2962</f>
        <v/>
      </c>
      <c r="T2962">
        <f>R2962+(P2962*(IFERROR(VLOOKUP($A2962,STOK_AWAL,13,0),0)))</f>
        <v>0</v>
      </c>
      <c r="U2962" t="str">
        <f>M2962</f>
        <v/>
      </c>
    </row>
    <row r="2963" spans="1:21" x14ac:dyDescent="0.25">
      <c r="A2963" t="str">
        <f>IF('3.Stok Awal'!$A2963=0,"",'3.Stok Awal'!$A2963)</f>
        <v/>
      </c>
      <c r="B2963" t="str">
        <f>IF('3.Stok Awal'!$B2963=0,"",'3.Stok Awal'!$B2963)</f>
        <v/>
      </c>
      <c r="C2963" t="str">
        <f>IF('3.Stok Awal'!$C2963=0,"",'3.Stok Awal'!$C2963)</f>
        <v/>
      </c>
      <c r="D2963" t="str">
        <f>IF('3.Stok Awal'!$D2963=0,"",'3.Stok Awal'!$D2963)</f>
        <v/>
      </c>
      <c r="E2963" t="str">
        <f>IF('3.Stok Awal'!$E2963=0,"",'3.Stok Awal'!$E2963)</f>
        <v/>
      </c>
      <c r="F2963" s="4" t="str">
        <f>IF('3.Stok Awal'!$F2963=0,"",'3.Stok Awal'!$F2963)</f>
        <v/>
      </c>
      <c r="G2963" s="4" t="str">
        <f t="shared" si="46"/>
        <v/>
      </c>
      <c r="H2963">
        <f>IF('3.Stok Awal'!$I2963=0,0,'3.Stok Awal'!$I2963)</f>
        <v>0</v>
      </c>
      <c r="I2963" t="str">
        <f>IF('3.Stok Awal'!$J2963=0,"",'3.Stok Awal'!$J2963)</f>
        <v/>
      </c>
      <c r="J2963">
        <f>IF('3.Stok Awal'!$K2963=0,0,'3.Stok Awal'!$K2963)</f>
        <v>0</v>
      </c>
      <c r="K2963" t="str">
        <f>IF('3.Stok Awal'!$L2963=0,"",'3.Stok Awal'!$L2963)</f>
        <v/>
      </c>
      <c r="L2963">
        <f>IF('3.Stok Awal'!$N2963=0,0,'3.Stok Awal'!$N2963)</f>
        <v>0</v>
      </c>
      <c r="M2963" t="str">
        <f>IF('3.Stok Awal'!$O2963=0,"",'3.Stok Awal'!$O2963)</f>
        <v/>
      </c>
      <c r="N2963">
        <f>SUMIF('4.Sell to Trade'!$O$5:$O$5003,'5.Stok Akhir'!$G2963,'4.Sell to Trade'!$Q$5:$Q$5003)</f>
        <v>0</v>
      </c>
      <c r="O2963" t="str">
        <f>IF('3.Stok Awal'!$L2963=0,"",'3.Stok Awal'!$L2963)</f>
        <v/>
      </c>
      <c r="P2963">
        <f>IF(ISNA(VLOOKUP($A2963,STOK_AWAL,13,0)),0,IF(VLOOKUP($A2963,STOK_AWAL,13,0)&gt;0,ROUNDDOWN(L2963/VLOOKUP($A2963,STOK_AWAL,13,0),0),0))</f>
        <v>0</v>
      </c>
      <c r="Q2963" t="str">
        <f>I2963</f>
        <v/>
      </c>
      <c r="R2963">
        <f>IFERROR(MOD(L2963,VLOOKUP($A2963,STOK_AWAL,13,0)),0)</f>
        <v>0</v>
      </c>
      <c r="S2963" t="str">
        <f>K2963</f>
        <v/>
      </c>
      <c r="T2963">
        <f>R2963+(P2963*(IFERROR(VLOOKUP($A2963,STOK_AWAL,13,0),0)))</f>
        <v>0</v>
      </c>
      <c r="U2963" t="str">
        <f>M2963</f>
        <v/>
      </c>
    </row>
    <row r="2964" spans="1:21" x14ac:dyDescent="0.25">
      <c r="A2964" t="str">
        <f>IF('3.Stok Awal'!$A2964=0,"",'3.Stok Awal'!$A2964)</f>
        <v/>
      </c>
      <c r="B2964" t="str">
        <f>IF('3.Stok Awal'!$B2964=0,"",'3.Stok Awal'!$B2964)</f>
        <v/>
      </c>
      <c r="C2964" t="str">
        <f>IF('3.Stok Awal'!$C2964=0,"",'3.Stok Awal'!$C2964)</f>
        <v/>
      </c>
      <c r="D2964" t="str">
        <f>IF('3.Stok Awal'!$D2964=0,"",'3.Stok Awal'!$D2964)</f>
        <v/>
      </c>
      <c r="E2964" t="str">
        <f>IF('3.Stok Awal'!$E2964=0,"",'3.Stok Awal'!$E2964)</f>
        <v/>
      </c>
      <c r="F2964" s="4" t="str">
        <f>IF('3.Stok Awal'!$F2964=0,"",'3.Stok Awal'!$F2964)</f>
        <v/>
      </c>
      <c r="G2964" s="4" t="str">
        <f t="shared" si="46"/>
        <v/>
      </c>
      <c r="H2964">
        <f>IF('3.Stok Awal'!$I2964=0,0,'3.Stok Awal'!$I2964)</f>
        <v>0</v>
      </c>
      <c r="I2964" t="str">
        <f>IF('3.Stok Awal'!$J2964=0,"",'3.Stok Awal'!$J2964)</f>
        <v/>
      </c>
      <c r="J2964">
        <f>IF('3.Stok Awal'!$K2964=0,0,'3.Stok Awal'!$K2964)</f>
        <v>0</v>
      </c>
      <c r="K2964" t="str">
        <f>IF('3.Stok Awal'!$L2964=0,"",'3.Stok Awal'!$L2964)</f>
        <v/>
      </c>
      <c r="L2964">
        <f>IF('3.Stok Awal'!$N2964=0,0,'3.Stok Awal'!$N2964)</f>
        <v>0</v>
      </c>
      <c r="M2964" t="str">
        <f>IF('3.Stok Awal'!$O2964=0,"",'3.Stok Awal'!$O2964)</f>
        <v/>
      </c>
      <c r="N2964">
        <f>SUMIF('4.Sell to Trade'!$O$5:$O$5003,'5.Stok Akhir'!$G2964,'4.Sell to Trade'!$Q$5:$Q$5003)</f>
        <v>0</v>
      </c>
      <c r="O2964" t="str">
        <f>IF('3.Stok Awal'!$L2964=0,"",'3.Stok Awal'!$L2964)</f>
        <v/>
      </c>
      <c r="P2964">
        <f>IF(ISNA(VLOOKUP($A2964,STOK_AWAL,13,0)),0,IF(VLOOKUP($A2964,STOK_AWAL,13,0)&gt;0,ROUNDDOWN(L2964/VLOOKUP($A2964,STOK_AWAL,13,0),0),0))</f>
        <v>0</v>
      </c>
      <c r="Q2964" t="str">
        <f>I2964</f>
        <v/>
      </c>
      <c r="R2964">
        <f>IFERROR(MOD(L2964,VLOOKUP($A2964,STOK_AWAL,13,0)),0)</f>
        <v>0</v>
      </c>
      <c r="S2964" t="str">
        <f>K2964</f>
        <v/>
      </c>
      <c r="T2964">
        <f>R2964+(P2964*(IFERROR(VLOOKUP($A2964,STOK_AWAL,13,0),0)))</f>
        <v>0</v>
      </c>
      <c r="U2964" t="str">
        <f>M2964</f>
        <v/>
      </c>
    </row>
    <row r="2965" spans="1:21" x14ac:dyDescent="0.25">
      <c r="A2965" t="str">
        <f>IF('3.Stok Awal'!$A2965=0,"",'3.Stok Awal'!$A2965)</f>
        <v/>
      </c>
      <c r="B2965" t="str">
        <f>IF('3.Stok Awal'!$B2965=0,"",'3.Stok Awal'!$B2965)</f>
        <v/>
      </c>
      <c r="C2965" t="str">
        <f>IF('3.Stok Awal'!$C2965=0,"",'3.Stok Awal'!$C2965)</f>
        <v/>
      </c>
      <c r="D2965" t="str">
        <f>IF('3.Stok Awal'!$D2965=0,"",'3.Stok Awal'!$D2965)</f>
        <v/>
      </c>
      <c r="E2965" t="str">
        <f>IF('3.Stok Awal'!$E2965=0,"",'3.Stok Awal'!$E2965)</f>
        <v/>
      </c>
      <c r="F2965" s="4" t="str">
        <f>IF('3.Stok Awal'!$F2965=0,"",'3.Stok Awal'!$F2965)</f>
        <v/>
      </c>
      <c r="G2965" s="4" t="str">
        <f t="shared" si="46"/>
        <v/>
      </c>
      <c r="H2965">
        <f>IF('3.Stok Awal'!$I2965=0,0,'3.Stok Awal'!$I2965)</f>
        <v>0</v>
      </c>
      <c r="I2965" t="str">
        <f>IF('3.Stok Awal'!$J2965=0,"",'3.Stok Awal'!$J2965)</f>
        <v/>
      </c>
      <c r="J2965">
        <f>IF('3.Stok Awal'!$K2965=0,0,'3.Stok Awal'!$K2965)</f>
        <v>0</v>
      </c>
      <c r="K2965" t="str">
        <f>IF('3.Stok Awal'!$L2965=0,"",'3.Stok Awal'!$L2965)</f>
        <v/>
      </c>
      <c r="L2965">
        <f>IF('3.Stok Awal'!$N2965=0,0,'3.Stok Awal'!$N2965)</f>
        <v>0</v>
      </c>
      <c r="M2965" t="str">
        <f>IF('3.Stok Awal'!$O2965=0,"",'3.Stok Awal'!$O2965)</f>
        <v/>
      </c>
      <c r="N2965">
        <f>SUMIF('4.Sell to Trade'!$O$5:$O$5003,'5.Stok Akhir'!$G2965,'4.Sell to Trade'!$Q$5:$Q$5003)</f>
        <v>0</v>
      </c>
      <c r="O2965" t="str">
        <f>IF('3.Stok Awal'!$L2965=0,"",'3.Stok Awal'!$L2965)</f>
        <v/>
      </c>
      <c r="P2965">
        <f>IF(ISNA(VLOOKUP($A2965,STOK_AWAL,13,0)),0,IF(VLOOKUP($A2965,STOK_AWAL,13,0)&gt;0,ROUNDDOWN(L2965/VLOOKUP($A2965,STOK_AWAL,13,0),0),0))</f>
        <v>0</v>
      </c>
      <c r="Q2965" t="str">
        <f>I2965</f>
        <v/>
      </c>
      <c r="R2965">
        <f>IFERROR(MOD(L2965,VLOOKUP($A2965,STOK_AWAL,13,0)),0)</f>
        <v>0</v>
      </c>
      <c r="S2965" t="str">
        <f>K2965</f>
        <v/>
      </c>
      <c r="T2965">
        <f>R2965+(P2965*(IFERROR(VLOOKUP($A2965,STOK_AWAL,13,0),0)))</f>
        <v>0</v>
      </c>
      <c r="U2965" t="str">
        <f>M2965</f>
        <v/>
      </c>
    </row>
    <row r="2966" spans="1:21" x14ac:dyDescent="0.25">
      <c r="A2966" t="str">
        <f>IF('3.Stok Awal'!$A2966=0,"",'3.Stok Awal'!$A2966)</f>
        <v/>
      </c>
      <c r="B2966" t="str">
        <f>IF('3.Stok Awal'!$B2966=0,"",'3.Stok Awal'!$B2966)</f>
        <v/>
      </c>
      <c r="C2966" t="str">
        <f>IF('3.Stok Awal'!$C2966=0,"",'3.Stok Awal'!$C2966)</f>
        <v/>
      </c>
      <c r="D2966" t="str">
        <f>IF('3.Stok Awal'!$D2966=0,"",'3.Stok Awal'!$D2966)</f>
        <v/>
      </c>
      <c r="E2966" t="str">
        <f>IF('3.Stok Awal'!$E2966=0,"",'3.Stok Awal'!$E2966)</f>
        <v/>
      </c>
      <c r="F2966" s="4" t="str">
        <f>IF('3.Stok Awal'!$F2966=0,"",'3.Stok Awal'!$F2966)</f>
        <v/>
      </c>
      <c r="G2966" s="4" t="str">
        <f t="shared" si="46"/>
        <v/>
      </c>
      <c r="H2966">
        <f>IF('3.Stok Awal'!$I2966=0,0,'3.Stok Awal'!$I2966)</f>
        <v>0</v>
      </c>
      <c r="I2966" t="str">
        <f>IF('3.Stok Awal'!$J2966=0,"",'3.Stok Awal'!$J2966)</f>
        <v/>
      </c>
      <c r="J2966">
        <f>IF('3.Stok Awal'!$K2966=0,0,'3.Stok Awal'!$K2966)</f>
        <v>0</v>
      </c>
      <c r="K2966" t="str">
        <f>IF('3.Stok Awal'!$L2966=0,"",'3.Stok Awal'!$L2966)</f>
        <v/>
      </c>
      <c r="L2966">
        <f>IF('3.Stok Awal'!$N2966=0,0,'3.Stok Awal'!$N2966)</f>
        <v>0</v>
      </c>
      <c r="M2966" t="str">
        <f>IF('3.Stok Awal'!$O2966=0,"",'3.Stok Awal'!$O2966)</f>
        <v/>
      </c>
      <c r="N2966">
        <f>SUMIF('4.Sell to Trade'!$O$5:$O$5003,'5.Stok Akhir'!$G2966,'4.Sell to Trade'!$Q$5:$Q$5003)</f>
        <v>0</v>
      </c>
      <c r="O2966" t="str">
        <f>IF('3.Stok Awal'!$L2966=0,"",'3.Stok Awal'!$L2966)</f>
        <v/>
      </c>
      <c r="P2966">
        <f>IF(ISNA(VLOOKUP($A2966,STOK_AWAL,13,0)),0,IF(VLOOKUP($A2966,STOK_AWAL,13,0)&gt;0,ROUNDDOWN(L2966/VLOOKUP($A2966,STOK_AWAL,13,0),0),0))</f>
        <v>0</v>
      </c>
      <c r="Q2966" t="str">
        <f>I2966</f>
        <v/>
      </c>
      <c r="R2966">
        <f>IFERROR(MOD(L2966,VLOOKUP($A2966,STOK_AWAL,13,0)),0)</f>
        <v>0</v>
      </c>
      <c r="S2966" t="str">
        <f>K2966</f>
        <v/>
      </c>
      <c r="T2966">
        <f>R2966+(P2966*(IFERROR(VLOOKUP($A2966,STOK_AWAL,13,0),0)))</f>
        <v>0</v>
      </c>
      <c r="U2966" t="str">
        <f>M2966</f>
        <v/>
      </c>
    </row>
    <row r="2967" spans="1:21" x14ac:dyDescent="0.25">
      <c r="A2967" t="str">
        <f>IF('3.Stok Awal'!$A2967=0,"",'3.Stok Awal'!$A2967)</f>
        <v/>
      </c>
      <c r="B2967" t="str">
        <f>IF('3.Stok Awal'!$B2967=0,"",'3.Stok Awal'!$B2967)</f>
        <v/>
      </c>
      <c r="C2967" t="str">
        <f>IF('3.Stok Awal'!$C2967=0,"",'3.Stok Awal'!$C2967)</f>
        <v/>
      </c>
      <c r="D2967" t="str">
        <f>IF('3.Stok Awal'!$D2967=0,"",'3.Stok Awal'!$D2967)</f>
        <v/>
      </c>
      <c r="E2967" t="str">
        <f>IF('3.Stok Awal'!$E2967=0,"",'3.Stok Awal'!$E2967)</f>
        <v/>
      </c>
      <c r="F2967" s="4" t="str">
        <f>IF('3.Stok Awal'!$F2967=0,"",'3.Stok Awal'!$F2967)</f>
        <v/>
      </c>
      <c r="G2967" s="4" t="str">
        <f t="shared" si="46"/>
        <v/>
      </c>
      <c r="H2967">
        <f>IF('3.Stok Awal'!$I2967=0,0,'3.Stok Awal'!$I2967)</f>
        <v>0</v>
      </c>
      <c r="I2967" t="str">
        <f>IF('3.Stok Awal'!$J2967=0,"",'3.Stok Awal'!$J2967)</f>
        <v/>
      </c>
      <c r="J2967">
        <f>IF('3.Stok Awal'!$K2967=0,0,'3.Stok Awal'!$K2967)</f>
        <v>0</v>
      </c>
      <c r="K2967" t="str">
        <f>IF('3.Stok Awal'!$L2967=0,"",'3.Stok Awal'!$L2967)</f>
        <v/>
      </c>
      <c r="L2967">
        <f>IF('3.Stok Awal'!$N2967=0,0,'3.Stok Awal'!$N2967)</f>
        <v>0</v>
      </c>
      <c r="M2967" t="str">
        <f>IF('3.Stok Awal'!$O2967=0,"",'3.Stok Awal'!$O2967)</f>
        <v/>
      </c>
      <c r="N2967">
        <f>SUMIF('4.Sell to Trade'!$O$5:$O$5003,'5.Stok Akhir'!$G2967,'4.Sell to Trade'!$Q$5:$Q$5003)</f>
        <v>0</v>
      </c>
      <c r="O2967" t="str">
        <f>IF('3.Stok Awal'!$L2967=0,"",'3.Stok Awal'!$L2967)</f>
        <v/>
      </c>
      <c r="P2967">
        <f>IF(ISNA(VLOOKUP($A2967,STOK_AWAL,13,0)),0,IF(VLOOKUP($A2967,STOK_AWAL,13,0)&gt;0,ROUNDDOWN(L2967/VLOOKUP($A2967,STOK_AWAL,13,0),0),0))</f>
        <v>0</v>
      </c>
      <c r="Q2967" t="str">
        <f>I2967</f>
        <v/>
      </c>
      <c r="R2967">
        <f>IFERROR(MOD(L2967,VLOOKUP($A2967,STOK_AWAL,13,0)),0)</f>
        <v>0</v>
      </c>
      <c r="S2967" t="str">
        <f>K2967</f>
        <v/>
      </c>
      <c r="T2967">
        <f>R2967+(P2967*(IFERROR(VLOOKUP($A2967,STOK_AWAL,13,0),0)))</f>
        <v>0</v>
      </c>
      <c r="U2967" t="str">
        <f>M2967</f>
        <v/>
      </c>
    </row>
    <row r="2968" spans="1:21" x14ac:dyDescent="0.25">
      <c r="A2968" t="str">
        <f>IF('3.Stok Awal'!$A2968=0,"",'3.Stok Awal'!$A2968)</f>
        <v/>
      </c>
      <c r="B2968" t="str">
        <f>IF('3.Stok Awal'!$B2968=0,"",'3.Stok Awal'!$B2968)</f>
        <v/>
      </c>
      <c r="C2968" t="str">
        <f>IF('3.Stok Awal'!$C2968=0,"",'3.Stok Awal'!$C2968)</f>
        <v/>
      </c>
      <c r="D2968" t="str">
        <f>IF('3.Stok Awal'!$D2968=0,"",'3.Stok Awal'!$D2968)</f>
        <v/>
      </c>
      <c r="E2968" t="str">
        <f>IF('3.Stok Awal'!$E2968=0,"",'3.Stok Awal'!$E2968)</f>
        <v/>
      </c>
      <c r="F2968" s="4" t="str">
        <f>IF('3.Stok Awal'!$F2968=0,"",'3.Stok Awal'!$F2968)</f>
        <v/>
      </c>
      <c r="G2968" s="4" t="str">
        <f t="shared" si="46"/>
        <v/>
      </c>
      <c r="H2968">
        <f>IF('3.Stok Awal'!$I2968=0,0,'3.Stok Awal'!$I2968)</f>
        <v>0</v>
      </c>
      <c r="I2968" t="str">
        <f>IF('3.Stok Awal'!$J2968=0,"",'3.Stok Awal'!$J2968)</f>
        <v/>
      </c>
      <c r="J2968">
        <f>IF('3.Stok Awal'!$K2968=0,0,'3.Stok Awal'!$K2968)</f>
        <v>0</v>
      </c>
      <c r="K2968" t="str">
        <f>IF('3.Stok Awal'!$L2968=0,"",'3.Stok Awal'!$L2968)</f>
        <v/>
      </c>
      <c r="L2968">
        <f>IF('3.Stok Awal'!$N2968=0,0,'3.Stok Awal'!$N2968)</f>
        <v>0</v>
      </c>
      <c r="M2968" t="str">
        <f>IF('3.Stok Awal'!$O2968=0,"",'3.Stok Awal'!$O2968)</f>
        <v/>
      </c>
      <c r="N2968">
        <f>SUMIF('4.Sell to Trade'!$O$5:$O$5003,'5.Stok Akhir'!$G2968,'4.Sell to Trade'!$Q$5:$Q$5003)</f>
        <v>0</v>
      </c>
      <c r="O2968" t="str">
        <f>IF('3.Stok Awal'!$L2968=0,"",'3.Stok Awal'!$L2968)</f>
        <v/>
      </c>
      <c r="P2968">
        <f>IF(ISNA(VLOOKUP($A2968,STOK_AWAL,13,0)),0,IF(VLOOKUP($A2968,STOK_AWAL,13,0)&gt;0,ROUNDDOWN(L2968/VLOOKUP($A2968,STOK_AWAL,13,0),0),0))</f>
        <v>0</v>
      </c>
      <c r="Q2968" t="str">
        <f>I2968</f>
        <v/>
      </c>
      <c r="R2968">
        <f>IFERROR(MOD(L2968,VLOOKUP($A2968,STOK_AWAL,13,0)),0)</f>
        <v>0</v>
      </c>
      <c r="S2968" t="str">
        <f>K2968</f>
        <v/>
      </c>
      <c r="T2968">
        <f>R2968+(P2968*(IFERROR(VLOOKUP($A2968,STOK_AWAL,13,0),0)))</f>
        <v>0</v>
      </c>
      <c r="U2968" t="str">
        <f>M2968</f>
        <v/>
      </c>
    </row>
    <row r="2969" spans="1:21" x14ac:dyDescent="0.25">
      <c r="A2969" t="str">
        <f>IF('3.Stok Awal'!$A2969=0,"",'3.Stok Awal'!$A2969)</f>
        <v/>
      </c>
      <c r="B2969" t="str">
        <f>IF('3.Stok Awal'!$B2969=0,"",'3.Stok Awal'!$B2969)</f>
        <v/>
      </c>
      <c r="C2969" t="str">
        <f>IF('3.Stok Awal'!$C2969=0,"",'3.Stok Awal'!$C2969)</f>
        <v/>
      </c>
      <c r="D2969" t="str">
        <f>IF('3.Stok Awal'!$D2969=0,"",'3.Stok Awal'!$D2969)</f>
        <v/>
      </c>
      <c r="E2969" t="str">
        <f>IF('3.Stok Awal'!$E2969=0,"",'3.Stok Awal'!$E2969)</f>
        <v/>
      </c>
      <c r="F2969" s="4" t="str">
        <f>IF('3.Stok Awal'!$F2969=0,"",'3.Stok Awal'!$F2969)</f>
        <v/>
      </c>
      <c r="G2969" s="4" t="str">
        <f t="shared" si="46"/>
        <v/>
      </c>
      <c r="H2969">
        <f>IF('3.Stok Awal'!$I2969=0,0,'3.Stok Awal'!$I2969)</f>
        <v>0</v>
      </c>
      <c r="I2969" t="str">
        <f>IF('3.Stok Awal'!$J2969=0,"",'3.Stok Awal'!$J2969)</f>
        <v/>
      </c>
      <c r="J2969">
        <f>IF('3.Stok Awal'!$K2969=0,0,'3.Stok Awal'!$K2969)</f>
        <v>0</v>
      </c>
      <c r="K2969" t="str">
        <f>IF('3.Stok Awal'!$L2969=0,"",'3.Stok Awal'!$L2969)</f>
        <v/>
      </c>
      <c r="L2969">
        <f>IF('3.Stok Awal'!$N2969=0,0,'3.Stok Awal'!$N2969)</f>
        <v>0</v>
      </c>
      <c r="M2969" t="str">
        <f>IF('3.Stok Awal'!$O2969=0,"",'3.Stok Awal'!$O2969)</f>
        <v/>
      </c>
      <c r="N2969">
        <f>SUMIF('4.Sell to Trade'!$O$5:$O$5003,'5.Stok Akhir'!$G2969,'4.Sell to Trade'!$Q$5:$Q$5003)</f>
        <v>0</v>
      </c>
      <c r="O2969" t="str">
        <f>IF('3.Stok Awal'!$L2969=0,"",'3.Stok Awal'!$L2969)</f>
        <v/>
      </c>
      <c r="P2969">
        <f>IF(ISNA(VLOOKUP($A2969,STOK_AWAL,13,0)),0,IF(VLOOKUP($A2969,STOK_AWAL,13,0)&gt;0,ROUNDDOWN(L2969/VLOOKUP($A2969,STOK_AWAL,13,0),0),0))</f>
        <v>0</v>
      </c>
      <c r="Q2969" t="str">
        <f>I2969</f>
        <v/>
      </c>
      <c r="R2969">
        <f>IFERROR(MOD(L2969,VLOOKUP($A2969,STOK_AWAL,13,0)),0)</f>
        <v>0</v>
      </c>
      <c r="S2969" t="str">
        <f>K2969</f>
        <v/>
      </c>
      <c r="T2969">
        <f>R2969+(P2969*(IFERROR(VLOOKUP($A2969,STOK_AWAL,13,0),0)))</f>
        <v>0</v>
      </c>
      <c r="U2969" t="str">
        <f>M2969</f>
        <v/>
      </c>
    </row>
    <row r="2970" spans="1:21" x14ac:dyDescent="0.25">
      <c r="A2970" t="str">
        <f>IF('3.Stok Awal'!$A2970=0,"",'3.Stok Awal'!$A2970)</f>
        <v/>
      </c>
      <c r="B2970" t="str">
        <f>IF('3.Stok Awal'!$B2970=0,"",'3.Stok Awal'!$B2970)</f>
        <v/>
      </c>
      <c r="C2970" t="str">
        <f>IF('3.Stok Awal'!$C2970=0,"",'3.Stok Awal'!$C2970)</f>
        <v/>
      </c>
      <c r="D2970" t="str">
        <f>IF('3.Stok Awal'!$D2970=0,"",'3.Stok Awal'!$D2970)</f>
        <v/>
      </c>
      <c r="E2970" t="str">
        <f>IF('3.Stok Awal'!$E2970=0,"",'3.Stok Awal'!$E2970)</f>
        <v/>
      </c>
      <c r="F2970" s="4" t="str">
        <f>IF('3.Stok Awal'!$F2970=0,"",'3.Stok Awal'!$F2970)</f>
        <v/>
      </c>
      <c r="G2970" s="4" t="str">
        <f t="shared" si="46"/>
        <v/>
      </c>
      <c r="H2970">
        <f>IF('3.Stok Awal'!$I2970=0,0,'3.Stok Awal'!$I2970)</f>
        <v>0</v>
      </c>
      <c r="I2970" t="str">
        <f>IF('3.Stok Awal'!$J2970=0,"",'3.Stok Awal'!$J2970)</f>
        <v/>
      </c>
      <c r="J2970">
        <f>IF('3.Stok Awal'!$K2970=0,0,'3.Stok Awal'!$K2970)</f>
        <v>0</v>
      </c>
      <c r="K2970" t="str">
        <f>IF('3.Stok Awal'!$L2970=0,"",'3.Stok Awal'!$L2970)</f>
        <v/>
      </c>
      <c r="L2970">
        <f>IF('3.Stok Awal'!$N2970=0,0,'3.Stok Awal'!$N2970)</f>
        <v>0</v>
      </c>
      <c r="M2970" t="str">
        <f>IF('3.Stok Awal'!$O2970=0,"",'3.Stok Awal'!$O2970)</f>
        <v/>
      </c>
      <c r="N2970">
        <f>SUMIF('4.Sell to Trade'!$O$5:$O$5003,'5.Stok Akhir'!$G2970,'4.Sell to Trade'!$Q$5:$Q$5003)</f>
        <v>0</v>
      </c>
      <c r="O2970" t="str">
        <f>IF('3.Stok Awal'!$L2970=0,"",'3.Stok Awal'!$L2970)</f>
        <v/>
      </c>
      <c r="P2970">
        <f>IF(ISNA(VLOOKUP($A2970,STOK_AWAL,13,0)),0,IF(VLOOKUP($A2970,STOK_AWAL,13,0)&gt;0,ROUNDDOWN(L2970/VLOOKUP($A2970,STOK_AWAL,13,0),0),0))</f>
        <v>0</v>
      </c>
      <c r="Q2970" t="str">
        <f>I2970</f>
        <v/>
      </c>
      <c r="R2970">
        <f>IFERROR(MOD(L2970,VLOOKUP($A2970,STOK_AWAL,13,0)),0)</f>
        <v>0</v>
      </c>
      <c r="S2970" t="str">
        <f>K2970</f>
        <v/>
      </c>
      <c r="T2970">
        <f>R2970+(P2970*(IFERROR(VLOOKUP($A2970,STOK_AWAL,13,0),0)))</f>
        <v>0</v>
      </c>
      <c r="U2970" t="str">
        <f>M2970</f>
        <v/>
      </c>
    </row>
    <row r="2971" spans="1:21" x14ac:dyDescent="0.25">
      <c r="A2971" t="str">
        <f>IF('3.Stok Awal'!$A2971=0,"",'3.Stok Awal'!$A2971)</f>
        <v/>
      </c>
      <c r="B2971" t="str">
        <f>IF('3.Stok Awal'!$B2971=0,"",'3.Stok Awal'!$B2971)</f>
        <v/>
      </c>
      <c r="C2971" t="str">
        <f>IF('3.Stok Awal'!$C2971=0,"",'3.Stok Awal'!$C2971)</f>
        <v/>
      </c>
      <c r="D2971" t="str">
        <f>IF('3.Stok Awal'!$D2971=0,"",'3.Stok Awal'!$D2971)</f>
        <v/>
      </c>
      <c r="E2971" t="str">
        <f>IF('3.Stok Awal'!$E2971=0,"",'3.Stok Awal'!$E2971)</f>
        <v/>
      </c>
      <c r="F2971" s="4" t="str">
        <f>IF('3.Stok Awal'!$F2971=0,"",'3.Stok Awal'!$F2971)</f>
        <v/>
      </c>
      <c r="G2971" s="4" t="str">
        <f t="shared" si="46"/>
        <v/>
      </c>
      <c r="H2971">
        <f>IF('3.Stok Awal'!$I2971=0,0,'3.Stok Awal'!$I2971)</f>
        <v>0</v>
      </c>
      <c r="I2971" t="str">
        <f>IF('3.Stok Awal'!$J2971=0,"",'3.Stok Awal'!$J2971)</f>
        <v/>
      </c>
      <c r="J2971">
        <f>IF('3.Stok Awal'!$K2971=0,0,'3.Stok Awal'!$K2971)</f>
        <v>0</v>
      </c>
      <c r="K2971" t="str">
        <f>IF('3.Stok Awal'!$L2971=0,"",'3.Stok Awal'!$L2971)</f>
        <v/>
      </c>
      <c r="L2971">
        <f>IF('3.Stok Awal'!$N2971=0,0,'3.Stok Awal'!$N2971)</f>
        <v>0</v>
      </c>
      <c r="M2971" t="str">
        <f>IF('3.Stok Awal'!$O2971=0,"",'3.Stok Awal'!$O2971)</f>
        <v/>
      </c>
      <c r="N2971">
        <f>SUMIF('4.Sell to Trade'!$O$5:$O$5003,'5.Stok Akhir'!$G2971,'4.Sell to Trade'!$Q$5:$Q$5003)</f>
        <v>0</v>
      </c>
      <c r="O2971" t="str">
        <f>IF('3.Stok Awal'!$L2971=0,"",'3.Stok Awal'!$L2971)</f>
        <v/>
      </c>
      <c r="P2971">
        <f>IF(ISNA(VLOOKUP($A2971,STOK_AWAL,13,0)),0,IF(VLOOKUP($A2971,STOK_AWAL,13,0)&gt;0,ROUNDDOWN(L2971/VLOOKUP($A2971,STOK_AWAL,13,0),0),0))</f>
        <v>0</v>
      </c>
      <c r="Q2971" t="str">
        <f>I2971</f>
        <v/>
      </c>
      <c r="R2971">
        <f>IFERROR(MOD(L2971,VLOOKUP($A2971,STOK_AWAL,13,0)),0)</f>
        <v>0</v>
      </c>
      <c r="S2971" t="str">
        <f>K2971</f>
        <v/>
      </c>
      <c r="T2971">
        <f>R2971+(P2971*(IFERROR(VLOOKUP($A2971,STOK_AWAL,13,0),0)))</f>
        <v>0</v>
      </c>
      <c r="U2971" t="str">
        <f>M2971</f>
        <v/>
      </c>
    </row>
    <row r="2972" spans="1:21" x14ac:dyDescent="0.25">
      <c r="A2972" t="str">
        <f>IF('3.Stok Awal'!$A2972=0,"",'3.Stok Awal'!$A2972)</f>
        <v/>
      </c>
      <c r="B2972" t="str">
        <f>IF('3.Stok Awal'!$B2972=0,"",'3.Stok Awal'!$B2972)</f>
        <v/>
      </c>
      <c r="C2972" t="str">
        <f>IF('3.Stok Awal'!$C2972=0,"",'3.Stok Awal'!$C2972)</f>
        <v/>
      </c>
      <c r="D2972" t="str">
        <f>IF('3.Stok Awal'!$D2972=0,"",'3.Stok Awal'!$D2972)</f>
        <v/>
      </c>
      <c r="E2972" t="str">
        <f>IF('3.Stok Awal'!$E2972=0,"",'3.Stok Awal'!$E2972)</f>
        <v/>
      </c>
      <c r="F2972" s="4" t="str">
        <f>IF('3.Stok Awal'!$F2972=0,"",'3.Stok Awal'!$F2972)</f>
        <v/>
      </c>
      <c r="G2972" s="4" t="str">
        <f t="shared" si="46"/>
        <v/>
      </c>
      <c r="H2972">
        <f>IF('3.Stok Awal'!$I2972=0,0,'3.Stok Awal'!$I2972)</f>
        <v>0</v>
      </c>
      <c r="I2972" t="str">
        <f>IF('3.Stok Awal'!$J2972=0,"",'3.Stok Awal'!$J2972)</f>
        <v/>
      </c>
      <c r="J2972">
        <f>IF('3.Stok Awal'!$K2972=0,0,'3.Stok Awal'!$K2972)</f>
        <v>0</v>
      </c>
      <c r="K2972" t="str">
        <f>IF('3.Stok Awal'!$L2972=0,"",'3.Stok Awal'!$L2972)</f>
        <v/>
      </c>
      <c r="L2972">
        <f>IF('3.Stok Awal'!$N2972=0,0,'3.Stok Awal'!$N2972)</f>
        <v>0</v>
      </c>
      <c r="M2972" t="str">
        <f>IF('3.Stok Awal'!$O2972=0,"",'3.Stok Awal'!$O2972)</f>
        <v/>
      </c>
      <c r="N2972">
        <f>SUMIF('4.Sell to Trade'!$O$5:$O$5003,'5.Stok Akhir'!$G2972,'4.Sell to Trade'!$Q$5:$Q$5003)</f>
        <v>0</v>
      </c>
      <c r="O2972" t="str">
        <f>IF('3.Stok Awal'!$L2972=0,"",'3.Stok Awal'!$L2972)</f>
        <v/>
      </c>
      <c r="P2972">
        <f>IF(ISNA(VLOOKUP($A2972,STOK_AWAL,13,0)),0,IF(VLOOKUP($A2972,STOK_AWAL,13,0)&gt;0,ROUNDDOWN(L2972/VLOOKUP($A2972,STOK_AWAL,13,0),0),0))</f>
        <v>0</v>
      </c>
      <c r="Q2972" t="str">
        <f>I2972</f>
        <v/>
      </c>
      <c r="R2972">
        <f>IFERROR(MOD(L2972,VLOOKUP($A2972,STOK_AWAL,13,0)),0)</f>
        <v>0</v>
      </c>
      <c r="S2972" t="str">
        <f>K2972</f>
        <v/>
      </c>
      <c r="T2972">
        <f>R2972+(P2972*(IFERROR(VLOOKUP($A2972,STOK_AWAL,13,0),0)))</f>
        <v>0</v>
      </c>
      <c r="U2972" t="str">
        <f>M2972</f>
        <v/>
      </c>
    </row>
    <row r="2973" spans="1:21" x14ac:dyDescent="0.25">
      <c r="A2973" t="str">
        <f>IF('3.Stok Awal'!$A2973=0,"",'3.Stok Awal'!$A2973)</f>
        <v/>
      </c>
      <c r="B2973" t="str">
        <f>IF('3.Stok Awal'!$B2973=0,"",'3.Stok Awal'!$B2973)</f>
        <v/>
      </c>
      <c r="C2973" t="str">
        <f>IF('3.Stok Awal'!$C2973=0,"",'3.Stok Awal'!$C2973)</f>
        <v/>
      </c>
      <c r="D2973" t="str">
        <f>IF('3.Stok Awal'!$D2973=0,"",'3.Stok Awal'!$D2973)</f>
        <v/>
      </c>
      <c r="E2973" t="str">
        <f>IF('3.Stok Awal'!$E2973=0,"",'3.Stok Awal'!$E2973)</f>
        <v/>
      </c>
      <c r="F2973" s="4" t="str">
        <f>IF('3.Stok Awal'!$F2973=0,"",'3.Stok Awal'!$F2973)</f>
        <v/>
      </c>
      <c r="G2973" s="4" t="str">
        <f t="shared" si="46"/>
        <v/>
      </c>
      <c r="H2973">
        <f>IF('3.Stok Awal'!$I2973=0,0,'3.Stok Awal'!$I2973)</f>
        <v>0</v>
      </c>
      <c r="I2973" t="str">
        <f>IF('3.Stok Awal'!$J2973=0,"",'3.Stok Awal'!$J2973)</f>
        <v/>
      </c>
      <c r="J2973">
        <f>IF('3.Stok Awal'!$K2973=0,0,'3.Stok Awal'!$K2973)</f>
        <v>0</v>
      </c>
      <c r="K2973" t="str">
        <f>IF('3.Stok Awal'!$L2973=0,"",'3.Stok Awal'!$L2973)</f>
        <v/>
      </c>
      <c r="L2973">
        <f>IF('3.Stok Awal'!$N2973=0,0,'3.Stok Awal'!$N2973)</f>
        <v>0</v>
      </c>
      <c r="M2973" t="str">
        <f>IF('3.Stok Awal'!$O2973=0,"",'3.Stok Awal'!$O2973)</f>
        <v/>
      </c>
      <c r="N2973">
        <f>SUMIF('4.Sell to Trade'!$O$5:$O$5003,'5.Stok Akhir'!$G2973,'4.Sell to Trade'!$Q$5:$Q$5003)</f>
        <v>0</v>
      </c>
      <c r="O2973" t="str">
        <f>IF('3.Stok Awal'!$L2973=0,"",'3.Stok Awal'!$L2973)</f>
        <v/>
      </c>
      <c r="P2973">
        <f>IF(ISNA(VLOOKUP($A2973,STOK_AWAL,13,0)),0,IF(VLOOKUP($A2973,STOK_AWAL,13,0)&gt;0,ROUNDDOWN(L2973/VLOOKUP($A2973,STOK_AWAL,13,0),0),0))</f>
        <v>0</v>
      </c>
      <c r="Q2973" t="str">
        <f>I2973</f>
        <v/>
      </c>
      <c r="R2973">
        <f>IFERROR(MOD(L2973,VLOOKUP($A2973,STOK_AWAL,13,0)),0)</f>
        <v>0</v>
      </c>
      <c r="S2973" t="str">
        <f>K2973</f>
        <v/>
      </c>
      <c r="T2973">
        <f>R2973+(P2973*(IFERROR(VLOOKUP($A2973,STOK_AWAL,13,0),0)))</f>
        <v>0</v>
      </c>
      <c r="U2973" t="str">
        <f>M2973</f>
        <v/>
      </c>
    </row>
    <row r="2974" spans="1:21" x14ac:dyDescent="0.25">
      <c r="A2974" t="str">
        <f>IF('3.Stok Awal'!$A2974=0,"",'3.Stok Awal'!$A2974)</f>
        <v/>
      </c>
      <c r="B2974" t="str">
        <f>IF('3.Stok Awal'!$B2974=0,"",'3.Stok Awal'!$B2974)</f>
        <v/>
      </c>
      <c r="C2974" t="str">
        <f>IF('3.Stok Awal'!$C2974=0,"",'3.Stok Awal'!$C2974)</f>
        <v/>
      </c>
      <c r="D2974" t="str">
        <f>IF('3.Stok Awal'!$D2974=0,"",'3.Stok Awal'!$D2974)</f>
        <v/>
      </c>
      <c r="E2974" t="str">
        <f>IF('3.Stok Awal'!$E2974=0,"",'3.Stok Awal'!$E2974)</f>
        <v/>
      </c>
      <c r="F2974" s="4" t="str">
        <f>IF('3.Stok Awal'!$F2974=0,"",'3.Stok Awal'!$F2974)</f>
        <v/>
      </c>
      <c r="G2974" s="4" t="str">
        <f t="shared" si="46"/>
        <v/>
      </c>
      <c r="H2974">
        <f>IF('3.Stok Awal'!$I2974=0,0,'3.Stok Awal'!$I2974)</f>
        <v>0</v>
      </c>
      <c r="I2974" t="str">
        <f>IF('3.Stok Awal'!$J2974=0,"",'3.Stok Awal'!$J2974)</f>
        <v/>
      </c>
      <c r="J2974">
        <f>IF('3.Stok Awal'!$K2974=0,0,'3.Stok Awal'!$K2974)</f>
        <v>0</v>
      </c>
      <c r="K2974" t="str">
        <f>IF('3.Stok Awal'!$L2974=0,"",'3.Stok Awal'!$L2974)</f>
        <v/>
      </c>
      <c r="L2974">
        <f>IF('3.Stok Awal'!$N2974=0,0,'3.Stok Awal'!$N2974)</f>
        <v>0</v>
      </c>
      <c r="M2974" t="str">
        <f>IF('3.Stok Awal'!$O2974=0,"",'3.Stok Awal'!$O2974)</f>
        <v/>
      </c>
      <c r="N2974">
        <f>SUMIF('4.Sell to Trade'!$O$5:$O$5003,'5.Stok Akhir'!$G2974,'4.Sell to Trade'!$Q$5:$Q$5003)</f>
        <v>0</v>
      </c>
      <c r="O2974" t="str">
        <f>IF('3.Stok Awal'!$L2974=0,"",'3.Stok Awal'!$L2974)</f>
        <v/>
      </c>
      <c r="P2974">
        <f>IF(ISNA(VLOOKUP($A2974,STOK_AWAL,13,0)),0,IF(VLOOKUP($A2974,STOK_AWAL,13,0)&gt;0,ROUNDDOWN(L2974/VLOOKUP($A2974,STOK_AWAL,13,0),0),0))</f>
        <v>0</v>
      </c>
      <c r="Q2974" t="str">
        <f>I2974</f>
        <v/>
      </c>
      <c r="R2974">
        <f>IFERROR(MOD(L2974,VLOOKUP($A2974,STOK_AWAL,13,0)),0)</f>
        <v>0</v>
      </c>
      <c r="S2974" t="str">
        <f>K2974</f>
        <v/>
      </c>
      <c r="T2974">
        <f>R2974+(P2974*(IFERROR(VLOOKUP($A2974,STOK_AWAL,13,0),0)))</f>
        <v>0</v>
      </c>
      <c r="U2974" t="str">
        <f>M2974</f>
        <v/>
      </c>
    </row>
    <row r="2975" spans="1:21" x14ac:dyDescent="0.25">
      <c r="A2975" t="str">
        <f>IF('3.Stok Awal'!$A2975=0,"",'3.Stok Awal'!$A2975)</f>
        <v/>
      </c>
      <c r="B2975" t="str">
        <f>IF('3.Stok Awal'!$B2975=0,"",'3.Stok Awal'!$B2975)</f>
        <v/>
      </c>
      <c r="C2975" t="str">
        <f>IF('3.Stok Awal'!$C2975=0,"",'3.Stok Awal'!$C2975)</f>
        <v/>
      </c>
      <c r="D2975" t="str">
        <f>IF('3.Stok Awal'!$D2975=0,"",'3.Stok Awal'!$D2975)</f>
        <v/>
      </c>
      <c r="E2975" t="str">
        <f>IF('3.Stok Awal'!$E2975=0,"",'3.Stok Awal'!$E2975)</f>
        <v/>
      </c>
      <c r="F2975" s="4" t="str">
        <f>IF('3.Stok Awal'!$F2975=0,"",'3.Stok Awal'!$F2975)</f>
        <v/>
      </c>
      <c r="G2975" s="4" t="str">
        <f t="shared" si="46"/>
        <v/>
      </c>
      <c r="H2975">
        <f>IF('3.Stok Awal'!$I2975=0,0,'3.Stok Awal'!$I2975)</f>
        <v>0</v>
      </c>
      <c r="I2975" t="str">
        <f>IF('3.Stok Awal'!$J2975=0,"",'3.Stok Awal'!$J2975)</f>
        <v/>
      </c>
      <c r="J2975">
        <f>IF('3.Stok Awal'!$K2975=0,0,'3.Stok Awal'!$K2975)</f>
        <v>0</v>
      </c>
      <c r="K2975" t="str">
        <f>IF('3.Stok Awal'!$L2975=0,"",'3.Stok Awal'!$L2975)</f>
        <v/>
      </c>
      <c r="L2975">
        <f>IF('3.Stok Awal'!$N2975=0,0,'3.Stok Awal'!$N2975)</f>
        <v>0</v>
      </c>
      <c r="M2975" t="str">
        <f>IF('3.Stok Awal'!$O2975=0,"",'3.Stok Awal'!$O2975)</f>
        <v/>
      </c>
      <c r="N2975">
        <f>SUMIF('4.Sell to Trade'!$O$5:$O$5003,'5.Stok Akhir'!$G2975,'4.Sell to Trade'!$Q$5:$Q$5003)</f>
        <v>0</v>
      </c>
      <c r="O2975" t="str">
        <f>IF('3.Stok Awal'!$L2975=0,"",'3.Stok Awal'!$L2975)</f>
        <v/>
      </c>
      <c r="P2975">
        <f>IF(ISNA(VLOOKUP($A2975,STOK_AWAL,13,0)),0,IF(VLOOKUP($A2975,STOK_AWAL,13,0)&gt;0,ROUNDDOWN(L2975/VLOOKUP($A2975,STOK_AWAL,13,0),0),0))</f>
        <v>0</v>
      </c>
      <c r="Q2975" t="str">
        <f>I2975</f>
        <v/>
      </c>
      <c r="R2975">
        <f>IFERROR(MOD(L2975,VLOOKUP($A2975,STOK_AWAL,13,0)),0)</f>
        <v>0</v>
      </c>
      <c r="S2975" t="str">
        <f>K2975</f>
        <v/>
      </c>
      <c r="T2975">
        <f>R2975+(P2975*(IFERROR(VLOOKUP($A2975,STOK_AWAL,13,0),0)))</f>
        <v>0</v>
      </c>
      <c r="U2975" t="str">
        <f>M2975</f>
        <v/>
      </c>
    </row>
    <row r="2976" spans="1:21" x14ac:dyDescent="0.25">
      <c r="A2976" t="str">
        <f>IF('3.Stok Awal'!$A2976=0,"",'3.Stok Awal'!$A2976)</f>
        <v/>
      </c>
      <c r="B2976" t="str">
        <f>IF('3.Stok Awal'!$B2976=0,"",'3.Stok Awal'!$B2976)</f>
        <v/>
      </c>
      <c r="C2976" t="str">
        <f>IF('3.Stok Awal'!$C2976=0,"",'3.Stok Awal'!$C2976)</f>
        <v/>
      </c>
      <c r="D2976" t="str">
        <f>IF('3.Stok Awal'!$D2976=0,"",'3.Stok Awal'!$D2976)</f>
        <v/>
      </c>
      <c r="E2976" t="str">
        <f>IF('3.Stok Awal'!$E2976=0,"",'3.Stok Awal'!$E2976)</f>
        <v/>
      </c>
      <c r="F2976" s="4" t="str">
        <f>IF('3.Stok Awal'!$F2976=0,"",'3.Stok Awal'!$F2976)</f>
        <v/>
      </c>
      <c r="G2976" s="4" t="str">
        <f t="shared" si="46"/>
        <v/>
      </c>
      <c r="H2976">
        <f>IF('3.Stok Awal'!$I2976=0,0,'3.Stok Awal'!$I2976)</f>
        <v>0</v>
      </c>
      <c r="I2976" t="str">
        <f>IF('3.Stok Awal'!$J2976=0,"",'3.Stok Awal'!$J2976)</f>
        <v/>
      </c>
      <c r="J2976">
        <f>IF('3.Stok Awal'!$K2976=0,0,'3.Stok Awal'!$K2976)</f>
        <v>0</v>
      </c>
      <c r="K2976" t="str">
        <f>IF('3.Stok Awal'!$L2976=0,"",'3.Stok Awal'!$L2976)</f>
        <v/>
      </c>
      <c r="L2976">
        <f>IF('3.Stok Awal'!$N2976=0,0,'3.Stok Awal'!$N2976)</f>
        <v>0</v>
      </c>
      <c r="M2976" t="str">
        <f>IF('3.Stok Awal'!$O2976=0,"",'3.Stok Awal'!$O2976)</f>
        <v/>
      </c>
      <c r="N2976">
        <f>SUMIF('4.Sell to Trade'!$O$5:$O$5003,'5.Stok Akhir'!$G2976,'4.Sell to Trade'!$Q$5:$Q$5003)</f>
        <v>0</v>
      </c>
      <c r="O2976" t="str">
        <f>IF('3.Stok Awal'!$L2976=0,"",'3.Stok Awal'!$L2976)</f>
        <v/>
      </c>
      <c r="P2976">
        <f>IF(ISNA(VLOOKUP($A2976,STOK_AWAL,13,0)),0,IF(VLOOKUP($A2976,STOK_AWAL,13,0)&gt;0,ROUNDDOWN(L2976/VLOOKUP($A2976,STOK_AWAL,13,0),0),0))</f>
        <v>0</v>
      </c>
      <c r="Q2976" t="str">
        <f>I2976</f>
        <v/>
      </c>
      <c r="R2976">
        <f>IFERROR(MOD(L2976,VLOOKUP($A2976,STOK_AWAL,13,0)),0)</f>
        <v>0</v>
      </c>
      <c r="S2976" t="str">
        <f>K2976</f>
        <v/>
      </c>
      <c r="T2976">
        <f>R2976+(P2976*(IFERROR(VLOOKUP($A2976,STOK_AWAL,13,0),0)))</f>
        <v>0</v>
      </c>
      <c r="U2976" t="str">
        <f>M2976</f>
        <v/>
      </c>
    </row>
    <row r="2977" spans="1:21" x14ac:dyDescent="0.25">
      <c r="A2977" t="str">
        <f>IF('3.Stok Awal'!$A2977=0,"",'3.Stok Awal'!$A2977)</f>
        <v/>
      </c>
      <c r="B2977" t="str">
        <f>IF('3.Stok Awal'!$B2977=0,"",'3.Stok Awal'!$B2977)</f>
        <v/>
      </c>
      <c r="C2977" t="str">
        <f>IF('3.Stok Awal'!$C2977=0,"",'3.Stok Awal'!$C2977)</f>
        <v/>
      </c>
      <c r="D2977" t="str">
        <f>IF('3.Stok Awal'!$D2977=0,"",'3.Stok Awal'!$D2977)</f>
        <v/>
      </c>
      <c r="E2977" t="str">
        <f>IF('3.Stok Awal'!$E2977=0,"",'3.Stok Awal'!$E2977)</f>
        <v/>
      </c>
      <c r="F2977" s="4" t="str">
        <f>IF('3.Stok Awal'!$F2977=0,"",'3.Stok Awal'!$F2977)</f>
        <v/>
      </c>
      <c r="G2977" s="4" t="str">
        <f t="shared" si="46"/>
        <v/>
      </c>
      <c r="H2977">
        <f>IF('3.Stok Awal'!$I2977=0,0,'3.Stok Awal'!$I2977)</f>
        <v>0</v>
      </c>
      <c r="I2977" t="str">
        <f>IF('3.Stok Awal'!$J2977=0,"",'3.Stok Awal'!$J2977)</f>
        <v/>
      </c>
      <c r="J2977">
        <f>IF('3.Stok Awal'!$K2977=0,0,'3.Stok Awal'!$K2977)</f>
        <v>0</v>
      </c>
      <c r="K2977" t="str">
        <f>IF('3.Stok Awal'!$L2977=0,"",'3.Stok Awal'!$L2977)</f>
        <v/>
      </c>
      <c r="L2977">
        <f>IF('3.Stok Awal'!$N2977=0,0,'3.Stok Awal'!$N2977)</f>
        <v>0</v>
      </c>
      <c r="M2977" t="str">
        <f>IF('3.Stok Awal'!$O2977=0,"",'3.Stok Awal'!$O2977)</f>
        <v/>
      </c>
      <c r="N2977">
        <f>SUMIF('4.Sell to Trade'!$O$5:$O$5003,'5.Stok Akhir'!$G2977,'4.Sell to Trade'!$Q$5:$Q$5003)</f>
        <v>0</v>
      </c>
      <c r="O2977" t="str">
        <f>IF('3.Stok Awal'!$L2977=0,"",'3.Stok Awal'!$L2977)</f>
        <v/>
      </c>
      <c r="P2977">
        <f>IF(ISNA(VLOOKUP($A2977,STOK_AWAL,13,0)),0,IF(VLOOKUP($A2977,STOK_AWAL,13,0)&gt;0,ROUNDDOWN(L2977/VLOOKUP($A2977,STOK_AWAL,13,0),0),0))</f>
        <v>0</v>
      </c>
      <c r="Q2977" t="str">
        <f>I2977</f>
        <v/>
      </c>
      <c r="R2977">
        <f>IFERROR(MOD(L2977,VLOOKUP($A2977,STOK_AWAL,13,0)),0)</f>
        <v>0</v>
      </c>
      <c r="S2977" t="str">
        <f>K2977</f>
        <v/>
      </c>
      <c r="T2977">
        <f>R2977+(P2977*(IFERROR(VLOOKUP($A2977,STOK_AWAL,13,0),0)))</f>
        <v>0</v>
      </c>
      <c r="U2977" t="str">
        <f>M2977</f>
        <v/>
      </c>
    </row>
    <row r="2978" spans="1:21" x14ac:dyDescent="0.25">
      <c r="A2978" t="str">
        <f>IF('3.Stok Awal'!$A2978=0,"",'3.Stok Awal'!$A2978)</f>
        <v/>
      </c>
      <c r="B2978" t="str">
        <f>IF('3.Stok Awal'!$B2978=0,"",'3.Stok Awal'!$B2978)</f>
        <v/>
      </c>
      <c r="C2978" t="str">
        <f>IF('3.Stok Awal'!$C2978=0,"",'3.Stok Awal'!$C2978)</f>
        <v/>
      </c>
      <c r="D2978" t="str">
        <f>IF('3.Stok Awal'!$D2978=0,"",'3.Stok Awal'!$D2978)</f>
        <v/>
      </c>
      <c r="E2978" t="str">
        <f>IF('3.Stok Awal'!$E2978=0,"",'3.Stok Awal'!$E2978)</f>
        <v/>
      </c>
      <c r="F2978" s="4" t="str">
        <f>IF('3.Stok Awal'!$F2978=0,"",'3.Stok Awal'!$F2978)</f>
        <v/>
      </c>
      <c r="G2978" s="4" t="str">
        <f t="shared" si="46"/>
        <v/>
      </c>
      <c r="H2978">
        <f>IF('3.Stok Awal'!$I2978=0,0,'3.Stok Awal'!$I2978)</f>
        <v>0</v>
      </c>
      <c r="I2978" t="str">
        <f>IF('3.Stok Awal'!$J2978=0,"",'3.Stok Awal'!$J2978)</f>
        <v/>
      </c>
      <c r="J2978">
        <f>IF('3.Stok Awal'!$K2978=0,0,'3.Stok Awal'!$K2978)</f>
        <v>0</v>
      </c>
      <c r="K2978" t="str">
        <f>IF('3.Stok Awal'!$L2978=0,"",'3.Stok Awal'!$L2978)</f>
        <v/>
      </c>
      <c r="L2978">
        <f>IF('3.Stok Awal'!$N2978=0,0,'3.Stok Awal'!$N2978)</f>
        <v>0</v>
      </c>
      <c r="M2978" t="str">
        <f>IF('3.Stok Awal'!$O2978=0,"",'3.Stok Awal'!$O2978)</f>
        <v/>
      </c>
      <c r="N2978">
        <f>SUMIF('4.Sell to Trade'!$O$5:$O$5003,'5.Stok Akhir'!$G2978,'4.Sell to Trade'!$Q$5:$Q$5003)</f>
        <v>0</v>
      </c>
      <c r="O2978" t="str">
        <f>IF('3.Stok Awal'!$L2978=0,"",'3.Stok Awal'!$L2978)</f>
        <v/>
      </c>
      <c r="P2978">
        <f>IF(ISNA(VLOOKUP($A2978,STOK_AWAL,13,0)),0,IF(VLOOKUP($A2978,STOK_AWAL,13,0)&gt;0,ROUNDDOWN(L2978/VLOOKUP($A2978,STOK_AWAL,13,0),0),0))</f>
        <v>0</v>
      </c>
      <c r="Q2978" t="str">
        <f>I2978</f>
        <v/>
      </c>
      <c r="R2978">
        <f>IFERROR(MOD(L2978,VLOOKUP($A2978,STOK_AWAL,13,0)),0)</f>
        <v>0</v>
      </c>
      <c r="S2978" t="str">
        <f>K2978</f>
        <v/>
      </c>
      <c r="T2978">
        <f>R2978+(P2978*(IFERROR(VLOOKUP($A2978,STOK_AWAL,13,0),0)))</f>
        <v>0</v>
      </c>
      <c r="U2978" t="str">
        <f>M2978</f>
        <v/>
      </c>
    </row>
    <row r="2979" spans="1:21" x14ac:dyDescent="0.25">
      <c r="A2979" t="str">
        <f>IF('3.Stok Awal'!$A2979=0,"",'3.Stok Awal'!$A2979)</f>
        <v/>
      </c>
      <c r="B2979" t="str">
        <f>IF('3.Stok Awal'!$B2979=0,"",'3.Stok Awal'!$B2979)</f>
        <v/>
      </c>
      <c r="C2979" t="str">
        <f>IF('3.Stok Awal'!$C2979=0,"",'3.Stok Awal'!$C2979)</f>
        <v/>
      </c>
      <c r="D2979" t="str">
        <f>IF('3.Stok Awal'!$D2979=0,"",'3.Stok Awal'!$D2979)</f>
        <v/>
      </c>
      <c r="E2979" t="str">
        <f>IF('3.Stok Awal'!$E2979=0,"",'3.Stok Awal'!$E2979)</f>
        <v/>
      </c>
      <c r="F2979" s="4" t="str">
        <f>IF('3.Stok Awal'!$F2979=0,"",'3.Stok Awal'!$F2979)</f>
        <v/>
      </c>
      <c r="G2979" s="4" t="str">
        <f t="shared" si="46"/>
        <v/>
      </c>
      <c r="H2979">
        <f>IF('3.Stok Awal'!$I2979=0,0,'3.Stok Awal'!$I2979)</f>
        <v>0</v>
      </c>
      <c r="I2979" t="str">
        <f>IF('3.Stok Awal'!$J2979=0,"",'3.Stok Awal'!$J2979)</f>
        <v/>
      </c>
      <c r="J2979">
        <f>IF('3.Stok Awal'!$K2979=0,0,'3.Stok Awal'!$K2979)</f>
        <v>0</v>
      </c>
      <c r="K2979" t="str">
        <f>IF('3.Stok Awal'!$L2979=0,"",'3.Stok Awal'!$L2979)</f>
        <v/>
      </c>
      <c r="L2979">
        <f>IF('3.Stok Awal'!$N2979=0,0,'3.Stok Awal'!$N2979)</f>
        <v>0</v>
      </c>
      <c r="M2979" t="str">
        <f>IF('3.Stok Awal'!$O2979=0,"",'3.Stok Awal'!$O2979)</f>
        <v/>
      </c>
      <c r="N2979">
        <f>SUMIF('4.Sell to Trade'!$O$5:$O$5003,'5.Stok Akhir'!$G2979,'4.Sell to Trade'!$Q$5:$Q$5003)</f>
        <v>0</v>
      </c>
      <c r="O2979" t="str">
        <f>IF('3.Stok Awal'!$L2979=0,"",'3.Stok Awal'!$L2979)</f>
        <v/>
      </c>
      <c r="P2979">
        <f>IF(ISNA(VLOOKUP($A2979,STOK_AWAL,13,0)),0,IF(VLOOKUP($A2979,STOK_AWAL,13,0)&gt;0,ROUNDDOWN(L2979/VLOOKUP($A2979,STOK_AWAL,13,0),0),0))</f>
        <v>0</v>
      </c>
      <c r="Q2979" t="str">
        <f>I2979</f>
        <v/>
      </c>
      <c r="R2979">
        <f>IFERROR(MOD(L2979,VLOOKUP($A2979,STOK_AWAL,13,0)),0)</f>
        <v>0</v>
      </c>
      <c r="S2979" t="str">
        <f>K2979</f>
        <v/>
      </c>
      <c r="T2979">
        <f>R2979+(P2979*(IFERROR(VLOOKUP($A2979,STOK_AWAL,13,0),0)))</f>
        <v>0</v>
      </c>
      <c r="U2979" t="str">
        <f>M2979</f>
        <v/>
      </c>
    </row>
    <row r="2980" spans="1:21" x14ac:dyDescent="0.25">
      <c r="A2980" t="str">
        <f>IF('3.Stok Awal'!$A2980=0,"",'3.Stok Awal'!$A2980)</f>
        <v/>
      </c>
      <c r="B2980" t="str">
        <f>IF('3.Stok Awal'!$B2980=0,"",'3.Stok Awal'!$B2980)</f>
        <v/>
      </c>
      <c r="C2980" t="str">
        <f>IF('3.Stok Awal'!$C2980=0,"",'3.Stok Awal'!$C2980)</f>
        <v/>
      </c>
      <c r="D2980" t="str">
        <f>IF('3.Stok Awal'!$D2980=0,"",'3.Stok Awal'!$D2980)</f>
        <v/>
      </c>
      <c r="E2980" t="str">
        <f>IF('3.Stok Awal'!$E2980=0,"",'3.Stok Awal'!$E2980)</f>
        <v/>
      </c>
      <c r="F2980" s="4" t="str">
        <f>IF('3.Stok Awal'!$F2980=0,"",'3.Stok Awal'!$F2980)</f>
        <v/>
      </c>
      <c r="G2980" s="4" t="str">
        <f t="shared" si="46"/>
        <v/>
      </c>
      <c r="H2980">
        <f>IF('3.Stok Awal'!$I2980=0,0,'3.Stok Awal'!$I2980)</f>
        <v>0</v>
      </c>
      <c r="I2980" t="str">
        <f>IF('3.Stok Awal'!$J2980=0,"",'3.Stok Awal'!$J2980)</f>
        <v/>
      </c>
      <c r="J2980">
        <f>IF('3.Stok Awal'!$K2980=0,0,'3.Stok Awal'!$K2980)</f>
        <v>0</v>
      </c>
      <c r="K2980" t="str">
        <f>IF('3.Stok Awal'!$L2980=0,"",'3.Stok Awal'!$L2980)</f>
        <v/>
      </c>
      <c r="L2980">
        <f>IF('3.Stok Awal'!$N2980=0,0,'3.Stok Awal'!$N2980)</f>
        <v>0</v>
      </c>
      <c r="M2980" t="str">
        <f>IF('3.Stok Awal'!$O2980=0,"",'3.Stok Awal'!$O2980)</f>
        <v/>
      </c>
      <c r="N2980">
        <f>SUMIF('4.Sell to Trade'!$O$5:$O$5003,'5.Stok Akhir'!$G2980,'4.Sell to Trade'!$Q$5:$Q$5003)</f>
        <v>0</v>
      </c>
      <c r="O2980" t="str">
        <f>IF('3.Stok Awal'!$L2980=0,"",'3.Stok Awal'!$L2980)</f>
        <v/>
      </c>
      <c r="P2980">
        <f>IF(ISNA(VLOOKUP($A2980,STOK_AWAL,13,0)),0,IF(VLOOKUP($A2980,STOK_AWAL,13,0)&gt;0,ROUNDDOWN(L2980/VLOOKUP($A2980,STOK_AWAL,13,0),0),0))</f>
        <v>0</v>
      </c>
      <c r="Q2980" t="str">
        <f>I2980</f>
        <v/>
      </c>
      <c r="R2980">
        <f>IFERROR(MOD(L2980,VLOOKUP($A2980,STOK_AWAL,13,0)),0)</f>
        <v>0</v>
      </c>
      <c r="S2980" t="str">
        <f>K2980</f>
        <v/>
      </c>
      <c r="T2980">
        <f>R2980+(P2980*(IFERROR(VLOOKUP($A2980,STOK_AWAL,13,0),0)))</f>
        <v>0</v>
      </c>
      <c r="U2980" t="str">
        <f>M2980</f>
        <v/>
      </c>
    </row>
    <row r="2981" spans="1:21" x14ac:dyDescent="0.25">
      <c r="A2981" t="str">
        <f>IF('3.Stok Awal'!$A2981=0,"",'3.Stok Awal'!$A2981)</f>
        <v/>
      </c>
      <c r="B2981" t="str">
        <f>IF('3.Stok Awal'!$B2981=0,"",'3.Stok Awal'!$B2981)</f>
        <v/>
      </c>
      <c r="C2981" t="str">
        <f>IF('3.Stok Awal'!$C2981=0,"",'3.Stok Awal'!$C2981)</f>
        <v/>
      </c>
      <c r="D2981" t="str">
        <f>IF('3.Stok Awal'!$D2981=0,"",'3.Stok Awal'!$D2981)</f>
        <v/>
      </c>
      <c r="E2981" t="str">
        <f>IF('3.Stok Awal'!$E2981=0,"",'3.Stok Awal'!$E2981)</f>
        <v/>
      </c>
      <c r="F2981" s="4" t="str">
        <f>IF('3.Stok Awal'!$F2981=0,"",'3.Stok Awal'!$F2981)</f>
        <v/>
      </c>
      <c r="G2981" s="4" t="str">
        <f t="shared" si="46"/>
        <v/>
      </c>
      <c r="H2981">
        <f>IF('3.Stok Awal'!$I2981=0,0,'3.Stok Awal'!$I2981)</f>
        <v>0</v>
      </c>
      <c r="I2981" t="str">
        <f>IF('3.Stok Awal'!$J2981=0,"",'3.Stok Awal'!$J2981)</f>
        <v/>
      </c>
      <c r="J2981">
        <f>IF('3.Stok Awal'!$K2981=0,0,'3.Stok Awal'!$K2981)</f>
        <v>0</v>
      </c>
      <c r="K2981" t="str">
        <f>IF('3.Stok Awal'!$L2981=0,"",'3.Stok Awal'!$L2981)</f>
        <v/>
      </c>
      <c r="L2981">
        <f>IF('3.Stok Awal'!$N2981=0,0,'3.Stok Awal'!$N2981)</f>
        <v>0</v>
      </c>
      <c r="M2981" t="str">
        <f>IF('3.Stok Awal'!$O2981=0,"",'3.Stok Awal'!$O2981)</f>
        <v/>
      </c>
      <c r="N2981">
        <f>SUMIF('4.Sell to Trade'!$O$5:$O$5003,'5.Stok Akhir'!$G2981,'4.Sell to Trade'!$Q$5:$Q$5003)</f>
        <v>0</v>
      </c>
      <c r="O2981" t="str">
        <f>IF('3.Stok Awal'!$L2981=0,"",'3.Stok Awal'!$L2981)</f>
        <v/>
      </c>
      <c r="P2981">
        <f>IF(ISNA(VLOOKUP($A2981,STOK_AWAL,13,0)),0,IF(VLOOKUP($A2981,STOK_AWAL,13,0)&gt;0,ROUNDDOWN(L2981/VLOOKUP($A2981,STOK_AWAL,13,0),0),0))</f>
        <v>0</v>
      </c>
      <c r="Q2981" t="str">
        <f>I2981</f>
        <v/>
      </c>
      <c r="R2981">
        <f>IFERROR(MOD(L2981,VLOOKUP($A2981,STOK_AWAL,13,0)),0)</f>
        <v>0</v>
      </c>
      <c r="S2981" t="str">
        <f>K2981</f>
        <v/>
      </c>
      <c r="T2981">
        <f>R2981+(P2981*(IFERROR(VLOOKUP($A2981,STOK_AWAL,13,0),0)))</f>
        <v>0</v>
      </c>
      <c r="U2981" t="str">
        <f>M2981</f>
        <v/>
      </c>
    </row>
    <row r="2982" spans="1:21" x14ac:dyDescent="0.25">
      <c r="A2982" t="str">
        <f>IF('3.Stok Awal'!$A2982=0,"",'3.Stok Awal'!$A2982)</f>
        <v/>
      </c>
      <c r="B2982" t="str">
        <f>IF('3.Stok Awal'!$B2982=0,"",'3.Stok Awal'!$B2982)</f>
        <v/>
      </c>
      <c r="C2982" t="str">
        <f>IF('3.Stok Awal'!$C2982=0,"",'3.Stok Awal'!$C2982)</f>
        <v/>
      </c>
      <c r="D2982" t="str">
        <f>IF('3.Stok Awal'!$D2982=0,"",'3.Stok Awal'!$D2982)</f>
        <v/>
      </c>
      <c r="E2982" t="str">
        <f>IF('3.Stok Awal'!$E2982=0,"",'3.Stok Awal'!$E2982)</f>
        <v/>
      </c>
      <c r="F2982" s="4" t="str">
        <f>IF('3.Stok Awal'!$F2982=0,"",'3.Stok Awal'!$F2982)</f>
        <v/>
      </c>
      <c r="G2982" s="4" t="str">
        <f t="shared" si="46"/>
        <v/>
      </c>
      <c r="H2982">
        <f>IF('3.Stok Awal'!$I2982=0,0,'3.Stok Awal'!$I2982)</f>
        <v>0</v>
      </c>
      <c r="I2982" t="str">
        <f>IF('3.Stok Awal'!$J2982=0,"",'3.Stok Awal'!$J2982)</f>
        <v/>
      </c>
      <c r="J2982">
        <f>IF('3.Stok Awal'!$K2982=0,0,'3.Stok Awal'!$K2982)</f>
        <v>0</v>
      </c>
      <c r="K2982" t="str">
        <f>IF('3.Stok Awal'!$L2982=0,"",'3.Stok Awal'!$L2982)</f>
        <v/>
      </c>
      <c r="L2982">
        <f>IF('3.Stok Awal'!$N2982=0,0,'3.Stok Awal'!$N2982)</f>
        <v>0</v>
      </c>
      <c r="M2982" t="str">
        <f>IF('3.Stok Awal'!$O2982=0,"",'3.Stok Awal'!$O2982)</f>
        <v/>
      </c>
      <c r="N2982">
        <f>SUMIF('4.Sell to Trade'!$O$5:$O$5003,'5.Stok Akhir'!$G2982,'4.Sell to Trade'!$Q$5:$Q$5003)</f>
        <v>0</v>
      </c>
      <c r="O2982" t="str">
        <f>IF('3.Stok Awal'!$L2982=0,"",'3.Stok Awal'!$L2982)</f>
        <v/>
      </c>
      <c r="P2982">
        <f>IF(ISNA(VLOOKUP($A2982,STOK_AWAL,13,0)),0,IF(VLOOKUP($A2982,STOK_AWAL,13,0)&gt;0,ROUNDDOWN(L2982/VLOOKUP($A2982,STOK_AWAL,13,0),0),0))</f>
        <v>0</v>
      </c>
      <c r="Q2982" t="str">
        <f>I2982</f>
        <v/>
      </c>
      <c r="R2982">
        <f>IFERROR(MOD(L2982,VLOOKUP($A2982,STOK_AWAL,13,0)),0)</f>
        <v>0</v>
      </c>
      <c r="S2982" t="str">
        <f>K2982</f>
        <v/>
      </c>
      <c r="T2982">
        <f>R2982+(P2982*(IFERROR(VLOOKUP($A2982,STOK_AWAL,13,0),0)))</f>
        <v>0</v>
      </c>
      <c r="U2982" t="str">
        <f>M2982</f>
        <v/>
      </c>
    </row>
    <row r="2983" spans="1:21" x14ac:dyDescent="0.25">
      <c r="A2983" t="str">
        <f>IF('3.Stok Awal'!$A2983=0,"",'3.Stok Awal'!$A2983)</f>
        <v/>
      </c>
      <c r="B2983" t="str">
        <f>IF('3.Stok Awal'!$B2983=0,"",'3.Stok Awal'!$B2983)</f>
        <v/>
      </c>
      <c r="C2983" t="str">
        <f>IF('3.Stok Awal'!$C2983=0,"",'3.Stok Awal'!$C2983)</f>
        <v/>
      </c>
      <c r="D2983" t="str">
        <f>IF('3.Stok Awal'!$D2983=0,"",'3.Stok Awal'!$D2983)</f>
        <v/>
      </c>
      <c r="E2983" t="str">
        <f>IF('3.Stok Awal'!$E2983=0,"",'3.Stok Awal'!$E2983)</f>
        <v/>
      </c>
      <c r="F2983" s="4" t="str">
        <f>IF('3.Stok Awal'!$F2983=0,"",'3.Stok Awal'!$F2983)</f>
        <v/>
      </c>
      <c r="G2983" s="4" t="str">
        <f t="shared" si="46"/>
        <v/>
      </c>
      <c r="H2983">
        <f>IF('3.Stok Awal'!$I2983=0,0,'3.Stok Awal'!$I2983)</f>
        <v>0</v>
      </c>
      <c r="I2983" t="str">
        <f>IF('3.Stok Awal'!$J2983=0,"",'3.Stok Awal'!$J2983)</f>
        <v/>
      </c>
      <c r="J2983">
        <f>IF('3.Stok Awal'!$K2983=0,0,'3.Stok Awal'!$K2983)</f>
        <v>0</v>
      </c>
      <c r="K2983" t="str">
        <f>IF('3.Stok Awal'!$L2983=0,"",'3.Stok Awal'!$L2983)</f>
        <v/>
      </c>
      <c r="L2983">
        <f>IF('3.Stok Awal'!$N2983=0,0,'3.Stok Awal'!$N2983)</f>
        <v>0</v>
      </c>
      <c r="M2983" t="str">
        <f>IF('3.Stok Awal'!$O2983=0,"",'3.Stok Awal'!$O2983)</f>
        <v/>
      </c>
      <c r="N2983">
        <f>SUMIF('4.Sell to Trade'!$O$5:$O$5003,'5.Stok Akhir'!$G2983,'4.Sell to Trade'!$Q$5:$Q$5003)</f>
        <v>0</v>
      </c>
      <c r="O2983" t="str">
        <f>IF('3.Stok Awal'!$L2983=0,"",'3.Stok Awal'!$L2983)</f>
        <v/>
      </c>
      <c r="P2983">
        <f>IF(ISNA(VLOOKUP($A2983,STOK_AWAL,13,0)),0,IF(VLOOKUP($A2983,STOK_AWAL,13,0)&gt;0,ROUNDDOWN(L2983/VLOOKUP($A2983,STOK_AWAL,13,0),0),0))</f>
        <v>0</v>
      </c>
      <c r="Q2983" t="str">
        <f>I2983</f>
        <v/>
      </c>
      <c r="R2983">
        <f>IFERROR(MOD(L2983,VLOOKUP($A2983,STOK_AWAL,13,0)),0)</f>
        <v>0</v>
      </c>
      <c r="S2983" t="str">
        <f>K2983</f>
        <v/>
      </c>
      <c r="T2983">
        <f>R2983+(P2983*(IFERROR(VLOOKUP($A2983,STOK_AWAL,13,0),0)))</f>
        <v>0</v>
      </c>
      <c r="U2983" t="str">
        <f>M2983</f>
        <v/>
      </c>
    </row>
    <row r="2984" spans="1:21" x14ac:dyDescent="0.25">
      <c r="A2984" t="str">
        <f>IF('3.Stok Awal'!$A2984=0,"",'3.Stok Awal'!$A2984)</f>
        <v/>
      </c>
      <c r="B2984" t="str">
        <f>IF('3.Stok Awal'!$B2984=0,"",'3.Stok Awal'!$B2984)</f>
        <v/>
      </c>
      <c r="C2984" t="str">
        <f>IF('3.Stok Awal'!$C2984=0,"",'3.Stok Awal'!$C2984)</f>
        <v/>
      </c>
      <c r="D2984" t="str">
        <f>IF('3.Stok Awal'!$D2984=0,"",'3.Stok Awal'!$D2984)</f>
        <v/>
      </c>
      <c r="E2984" t="str">
        <f>IF('3.Stok Awal'!$E2984=0,"",'3.Stok Awal'!$E2984)</f>
        <v/>
      </c>
      <c r="F2984" s="4" t="str">
        <f>IF('3.Stok Awal'!$F2984=0,"",'3.Stok Awal'!$F2984)</f>
        <v/>
      </c>
      <c r="G2984" s="4" t="str">
        <f t="shared" si="46"/>
        <v/>
      </c>
      <c r="H2984">
        <f>IF('3.Stok Awal'!$I2984=0,0,'3.Stok Awal'!$I2984)</f>
        <v>0</v>
      </c>
      <c r="I2984" t="str">
        <f>IF('3.Stok Awal'!$J2984=0,"",'3.Stok Awal'!$J2984)</f>
        <v/>
      </c>
      <c r="J2984">
        <f>IF('3.Stok Awal'!$K2984=0,0,'3.Stok Awal'!$K2984)</f>
        <v>0</v>
      </c>
      <c r="K2984" t="str">
        <f>IF('3.Stok Awal'!$L2984=0,"",'3.Stok Awal'!$L2984)</f>
        <v/>
      </c>
      <c r="L2984">
        <f>IF('3.Stok Awal'!$N2984=0,0,'3.Stok Awal'!$N2984)</f>
        <v>0</v>
      </c>
      <c r="M2984" t="str">
        <f>IF('3.Stok Awal'!$O2984=0,"",'3.Stok Awal'!$O2984)</f>
        <v/>
      </c>
      <c r="N2984">
        <f>SUMIF('4.Sell to Trade'!$O$5:$O$5003,'5.Stok Akhir'!$G2984,'4.Sell to Trade'!$Q$5:$Q$5003)</f>
        <v>0</v>
      </c>
      <c r="O2984" t="str">
        <f>IF('3.Stok Awal'!$L2984=0,"",'3.Stok Awal'!$L2984)</f>
        <v/>
      </c>
      <c r="P2984">
        <f>IF(ISNA(VLOOKUP($A2984,STOK_AWAL,13,0)),0,IF(VLOOKUP($A2984,STOK_AWAL,13,0)&gt;0,ROUNDDOWN(L2984/VLOOKUP($A2984,STOK_AWAL,13,0),0),0))</f>
        <v>0</v>
      </c>
      <c r="Q2984" t="str">
        <f>I2984</f>
        <v/>
      </c>
      <c r="R2984">
        <f>IFERROR(MOD(L2984,VLOOKUP($A2984,STOK_AWAL,13,0)),0)</f>
        <v>0</v>
      </c>
      <c r="S2984" t="str">
        <f>K2984</f>
        <v/>
      </c>
      <c r="T2984">
        <f>R2984+(P2984*(IFERROR(VLOOKUP($A2984,STOK_AWAL,13,0),0)))</f>
        <v>0</v>
      </c>
      <c r="U2984" t="str">
        <f>M2984</f>
        <v/>
      </c>
    </row>
    <row r="2985" spans="1:21" x14ac:dyDescent="0.25">
      <c r="A2985" t="str">
        <f>IF('3.Stok Awal'!$A2985=0,"",'3.Stok Awal'!$A2985)</f>
        <v/>
      </c>
      <c r="B2985" t="str">
        <f>IF('3.Stok Awal'!$B2985=0,"",'3.Stok Awal'!$B2985)</f>
        <v/>
      </c>
      <c r="C2985" t="str">
        <f>IF('3.Stok Awal'!$C2985=0,"",'3.Stok Awal'!$C2985)</f>
        <v/>
      </c>
      <c r="D2985" t="str">
        <f>IF('3.Stok Awal'!$D2985=0,"",'3.Stok Awal'!$D2985)</f>
        <v/>
      </c>
      <c r="E2985" t="str">
        <f>IF('3.Stok Awal'!$E2985=0,"",'3.Stok Awal'!$E2985)</f>
        <v/>
      </c>
      <c r="F2985" s="4" t="str">
        <f>IF('3.Stok Awal'!$F2985=0,"",'3.Stok Awal'!$F2985)</f>
        <v/>
      </c>
      <c r="G2985" s="4" t="str">
        <f t="shared" si="46"/>
        <v/>
      </c>
      <c r="H2985">
        <f>IF('3.Stok Awal'!$I2985=0,0,'3.Stok Awal'!$I2985)</f>
        <v>0</v>
      </c>
      <c r="I2985" t="str">
        <f>IF('3.Stok Awal'!$J2985=0,"",'3.Stok Awal'!$J2985)</f>
        <v/>
      </c>
      <c r="J2985">
        <f>IF('3.Stok Awal'!$K2985=0,0,'3.Stok Awal'!$K2985)</f>
        <v>0</v>
      </c>
      <c r="K2985" t="str">
        <f>IF('3.Stok Awal'!$L2985=0,"",'3.Stok Awal'!$L2985)</f>
        <v/>
      </c>
      <c r="L2985">
        <f>IF('3.Stok Awal'!$N2985=0,0,'3.Stok Awal'!$N2985)</f>
        <v>0</v>
      </c>
      <c r="M2985" t="str">
        <f>IF('3.Stok Awal'!$O2985=0,"",'3.Stok Awal'!$O2985)</f>
        <v/>
      </c>
      <c r="N2985">
        <f>SUMIF('4.Sell to Trade'!$O$5:$O$5003,'5.Stok Akhir'!$G2985,'4.Sell to Trade'!$Q$5:$Q$5003)</f>
        <v>0</v>
      </c>
      <c r="O2985" t="str">
        <f>IF('3.Stok Awal'!$L2985=0,"",'3.Stok Awal'!$L2985)</f>
        <v/>
      </c>
      <c r="P2985">
        <f>IF(ISNA(VLOOKUP($A2985,STOK_AWAL,13,0)),0,IF(VLOOKUP($A2985,STOK_AWAL,13,0)&gt;0,ROUNDDOWN(L2985/VLOOKUP($A2985,STOK_AWAL,13,0),0),0))</f>
        <v>0</v>
      </c>
      <c r="Q2985" t="str">
        <f>I2985</f>
        <v/>
      </c>
      <c r="R2985">
        <f>IFERROR(MOD(L2985,VLOOKUP($A2985,STOK_AWAL,13,0)),0)</f>
        <v>0</v>
      </c>
      <c r="S2985" t="str">
        <f>K2985</f>
        <v/>
      </c>
      <c r="T2985">
        <f>R2985+(P2985*(IFERROR(VLOOKUP($A2985,STOK_AWAL,13,0),0)))</f>
        <v>0</v>
      </c>
      <c r="U2985" t="str">
        <f>M2985</f>
        <v/>
      </c>
    </row>
    <row r="2986" spans="1:21" x14ac:dyDescent="0.25">
      <c r="A2986" t="str">
        <f>IF('3.Stok Awal'!$A2986=0,"",'3.Stok Awal'!$A2986)</f>
        <v/>
      </c>
      <c r="B2986" t="str">
        <f>IF('3.Stok Awal'!$B2986=0,"",'3.Stok Awal'!$B2986)</f>
        <v/>
      </c>
      <c r="C2986" t="str">
        <f>IF('3.Stok Awal'!$C2986=0,"",'3.Stok Awal'!$C2986)</f>
        <v/>
      </c>
      <c r="D2986" t="str">
        <f>IF('3.Stok Awal'!$D2986=0,"",'3.Stok Awal'!$D2986)</f>
        <v/>
      </c>
      <c r="E2986" t="str">
        <f>IF('3.Stok Awal'!$E2986=0,"",'3.Stok Awal'!$E2986)</f>
        <v/>
      </c>
      <c r="F2986" s="4" t="str">
        <f>IF('3.Stok Awal'!$F2986=0,"",'3.Stok Awal'!$F2986)</f>
        <v/>
      </c>
      <c r="G2986" s="4" t="str">
        <f t="shared" si="46"/>
        <v/>
      </c>
      <c r="H2986">
        <f>IF('3.Stok Awal'!$I2986=0,0,'3.Stok Awal'!$I2986)</f>
        <v>0</v>
      </c>
      <c r="I2986" t="str">
        <f>IF('3.Stok Awal'!$J2986=0,"",'3.Stok Awal'!$J2986)</f>
        <v/>
      </c>
      <c r="J2986">
        <f>IF('3.Stok Awal'!$K2986=0,0,'3.Stok Awal'!$K2986)</f>
        <v>0</v>
      </c>
      <c r="K2986" t="str">
        <f>IF('3.Stok Awal'!$L2986=0,"",'3.Stok Awal'!$L2986)</f>
        <v/>
      </c>
      <c r="L2986">
        <f>IF('3.Stok Awal'!$N2986=0,0,'3.Stok Awal'!$N2986)</f>
        <v>0</v>
      </c>
      <c r="M2986" t="str">
        <f>IF('3.Stok Awal'!$O2986=0,"",'3.Stok Awal'!$O2986)</f>
        <v/>
      </c>
      <c r="N2986">
        <f>SUMIF('4.Sell to Trade'!$O$5:$O$5003,'5.Stok Akhir'!$G2986,'4.Sell to Trade'!$Q$5:$Q$5003)</f>
        <v>0</v>
      </c>
      <c r="O2986" t="str">
        <f>IF('3.Stok Awal'!$L2986=0,"",'3.Stok Awal'!$L2986)</f>
        <v/>
      </c>
      <c r="P2986">
        <f>IF(ISNA(VLOOKUP($A2986,STOK_AWAL,13,0)),0,IF(VLOOKUP($A2986,STOK_AWAL,13,0)&gt;0,ROUNDDOWN(L2986/VLOOKUP($A2986,STOK_AWAL,13,0),0),0))</f>
        <v>0</v>
      </c>
      <c r="Q2986" t="str">
        <f>I2986</f>
        <v/>
      </c>
      <c r="R2986">
        <f>IFERROR(MOD(L2986,VLOOKUP($A2986,STOK_AWAL,13,0)),0)</f>
        <v>0</v>
      </c>
      <c r="S2986" t="str">
        <f>K2986</f>
        <v/>
      </c>
      <c r="T2986">
        <f>R2986+(P2986*(IFERROR(VLOOKUP($A2986,STOK_AWAL,13,0),0)))</f>
        <v>0</v>
      </c>
      <c r="U2986" t="str">
        <f>M2986</f>
        <v/>
      </c>
    </row>
    <row r="2987" spans="1:21" x14ac:dyDescent="0.25">
      <c r="A2987" t="str">
        <f>IF('3.Stok Awal'!$A2987=0,"",'3.Stok Awal'!$A2987)</f>
        <v/>
      </c>
      <c r="B2987" t="str">
        <f>IF('3.Stok Awal'!$B2987=0,"",'3.Stok Awal'!$B2987)</f>
        <v/>
      </c>
      <c r="C2987" t="str">
        <f>IF('3.Stok Awal'!$C2987=0,"",'3.Stok Awal'!$C2987)</f>
        <v/>
      </c>
      <c r="D2987" t="str">
        <f>IF('3.Stok Awal'!$D2987=0,"",'3.Stok Awal'!$D2987)</f>
        <v/>
      </c>
      <c r="E2987" t="str">
        <f>IF('3.Stok Awal'!$E2987=0,"",'3.Stok Awal'!$E2987)</f>
        <v/>
      </c>
      <c r="F2987" s="4" t="str">
        <f>IF('3.Stok Awal'!$F2987=0,"",'3.Stok Awal'!$F2987)</f>
        <v/>
      </c>
      <c r="G2987" s="4" t="str">
        <f t="shared" si="46"/>
        <v/>
      </c>
      <c r="H2987">
        <f>IF('3.Stok Awal'!$I2987=0,0,'3.Stok Awal'!$I2987)</f>
        <v>0</v>
      </c>
      <c r="I2987" t="str">
        <f>IF('3.Stok Awal'!$J2987=0,"",'3.Stok Awal'!$J2987)</f>
        <v/>
      </c>
      <c r="J2987">
        <f>IF('3.Stok Awal'!$K2987=0,0,'3.Stok Awal'!$K2987)</f>
        <v>0</v>
      </c>
      <c r="K2987" t="str">
        <f>IF('3.Stok Awal'!$L2987=0,"",'3.Stok Awal'!$L2987)</f>
        <v/>
      </c>
      <c r="L2987">
        <f>IF('3.Stok Awal'!$N2987=0,0,'3.Stok Awal'!$N2987)</f>
        <v>0</v>
      </c>
      <c r="M2987" t="str">
        <f>IF('3.Stok Awal'!$O2987=0,"",'3.Stok Awal'!$O2987)</f>
        <v/>
      </c>
      <c r="N2987">
        <f>SUMIF('4.Sell to Trade'!$O$5:$O$5003,'5.Stok Akhir'!$G2987,'4.Sell to Trade'!$Q$5:$Q$5003)</f>
        <v>0</v>
      </c>
      <c r="O2987" t="str">
        <f>IF('3.Stok Awal'!$L2987=0,"",'3.Stok Awal'!$L2987)</f>
        <v/>
      </c>
      <c r="P2987">
        <f>IF(ISNA(VLOOKUP($A2987,STOK_AWAL,13,0)),0,IF(VLOOKUP($A2987,STOK_AWAL,13,0)&gt;0,ROUNDDOWN(L2987/VLOOKUP($A2987,STOK_AWAL,13,0),0),0))</f>
        <v>0</v>
      </c>
      <c r="Q2987" t="str">
        <f>I2987</f>
        <v/>
      </c>
      <c r="R2987">
        <f>IFERROR(MOD(L2987,VLOOKUP($A2987,STOK_AWAL,13,0)),0)</f>
        <v>0</v>
      </c>
      <c r="S2987" t="str">
        <f>K2987</f>
        <v/>
      </c>
      <c r="T2987">
        <f>R2987+(P2987*(IFERROR(VLOOKUP($A2987,STOK_AWAL,13,0),0)))</f>
        <v>0</v>
      </c>
      <c r="U2987" t="str">
        <f>M2987</f>
        <v/>
      </c>
    </row>
    <row r="2988" spans="1:21" x14ac:dyDescent="0.25">
      <c r="A2988" t="str">
        <f>IF('3.Stok Awal'!$A2988=0,"",'3.Stok Awal'!$A2988)</f>
        <v/>
      </c>
      <c r="B2988" t="str">
        <f>IF('3.Stok Awal'!$B2988=0,"",'3.Stok Awal'!$B2988)</f>
        <v/>
      </c>
      <c r="C2988" t="str">
        <f>IF('3.Stok Awal'!$C2988=0,"",'3.Stok Awal'!$C2988)</f>
        <v/>
      </c>
      <c r="D2988" t="str">
        <f>IF('3.Stok Awal'!$D2988=0,"",'3.Stok Awal'!$D2988)</f>
        <v/>
      </c>
      <c r="E2988" t="str">
        <f>IF('3.Stok Awal'!$E2988=0,"",'3.Stok Awal'!$E2988)</f>
        <v/>
      </c>
      <c r="F2988" s="4" t="str">
        <f>IF('3.Stok Awal'!$F2988=0,"",'3.Stok Awal'!$F2988)</f>
        <v/>
      </c>
      <c r="G2988" s="4" t="str">
        <f t="shared" si="46"/>
        <v/>
      </c>
      <c r="H2988">
        <f>IF('3.Stok Awal'!$I2988=0,0,'3.Stok Awal'!$I2988)</f>
        <v>0</v>
      </c>
      <c r="I2988" t="str">
        <f>IF('3.Stok Awal'!$J2988=0,"",'3.Stok Awal'!$J2988)</f>
        <v/>
      </c>
      <c r="J2988">
        <f>IF('3.Stok Awal'!$K2988=0,0,'3.Stok Awal'!$K2988)</f>
        <v>0</v>
      </c>
      <c r="K2988" t="str">
        <f>IF('3.Stok Awal'!$L2988=0,"",'3.Stok Awal'!$L2988)</f>
        <v/>
      </c>
      <c r="L2988">
        <f>IF('3.Stok Awal'!$N2988=0,0,'3.Stok Awal'!$N2988)</f>
        <v>0</v>
      </c>
      <c r="M2988" t="str">
        <f>IF('3.Stok Awal'!$O2988=0,"",'3.Stok Awal'!$O2988)</f>
        <v/>
      </c>
      <c r="N2988">
        <f>SUMIF('4.Sell to Trade'!$O$5:$O$5003,'5.Stok Akhir'!$G2988,'4.Sell to Trade'!$Q$5:$Q$5003)</f>
        <v>0</v>
      </c>
      <c r="O2988" t="str">
        <f>IF('3.Stok Awal'!$L2988=0,"",'3.Stok Awal'!$L2988)</f>
        <v/>
      </c>
      <c r="P2988">
        <f>IF(ISNA(VLOOKUP($A2988,STOK_AWAL,13,0)),0,IF(VLOOKUP($A2988,STOK_AWAL,13,0)&gt;0,ROUNDDOWN(L2988/VLOOKUP($A2988,STOK_AWAL,13,0),0),0))</f>
        <v>0</v>
      </c>
      <c r="Q2988" t="str">
        <f>I2988</f>
        <v/>
      </c>
      <c r="R2988">
        <f>IFERROR(MOD(L2988,VLOOKUP($A2988,STOK_AWAL,13,0)),0)</f>
        <v>0</v>
      </c>
      <c r="S2988" t="str">
        <f>K2988</f>
        <v/>
      </c>
      <c r="T2988">
        <f>R2988+(P2988*(IFERROR(VLOOKUP($A2988,STOK_AWAL,13,0),0)))</f>
        <v>0</v>
      </c>
      <c r="U2988" t="str">
        <f>M2988</f>
        <v/>
      </c>
    </row>
    <row r="2989" spans="1:21" x14ac:dyDescent="0.25">
      <c r="A2989" t="str">
        <f>IF('3.Stok Awal'!$A2989=0,"",'3.Stok Awal'!$A2989)</f>
        <v/>
      </c>
      <c r="B2989" t="str">
        <f>IF('3.Stok Awal'!$B2989=0,"",'3.Stok Awal'!$B2989)</f>
        <v/>
      </c>
      <c r="C2989" t="str">
        <f>IF('3.Stok Awal'!$C2989=0,"",'3.Stok Awal'!$C2989)</f>
        <v/>
      </c>
      <c r="D2989" t="str">
        <f>IF('3.Stok Awal'!$D2989=0,"",'3.Stok Awal'!$D2989)</f>
        <v/>
      </c>
      <c r="E2989" t="str">
        <f>IF('3.Stok Awal'!$E2989=0,"",'3.Stok Awal'!$E2989)</f>
        <v/>
      </c>
      <c r="F2989" s="4" t="str">
        <f>IF('3.Stok Awal'!$F2989=0,"",'3.Stok Awal'!$F2989)</f>
        <v/>
      </c>
      <c r="G2989" s="4" t="str">
        <f t="shared" si="46"/>
        <v/>
      </c>
      <c r="H2989">
        <f>IF('3.Stok Awal'!$I2989=0,0,'3.Stok Awal'!$I2989)</f>
        <v>0</v>
      </c>
      <c r="I2989" t="str">
        <f>IF('3.Stok Awal'!$J2989=0,"",'3.Stok Awal'!$J2989)</f>
        <v/>
      </c>
      <c r="J2989">
        <f>IF('3.Stok Awal'!$K2989=0,0,'3.Stok Awal'!$K2989)</f>
        <v>0</v>
      </c>
      <c r="K2989" t="str">
        <f>IF('3.Stok Awal'!$L2989=0,"",'3.Stok Awal'!$L2989)</f>
        <v/>
      </c>
      <c r="L2989">
        <f>IF('3.Stok Awal'!$N2989=0,0,'3.Stok Awal'!$N2989)</f>
        <v>0</v>
      </c>
      <c r="M2989" t="str">
        <f>IF('3.Stok Awal'!$O2989=0,"",'3.Stok Awal'!$O2989)</f>
        <v/>
      </c>
      <c r="N2989">
        <f>SUMIF('4.Sell to Trade'!$O$5:$O$5003,'5.Stok Akhir'!$G2989,'4.Sell to Trade'!$Q$5:$Q$5003)</f>
        <v>0</v>
      </c>
      <c r="O2989" t="str">
        <f>IF('3.Stok Awal'!$L2989=0,"",'3.Stok Awal'!$L2989)</f>
        <v/>
      </c>
      <c r="P2989">
        <f>IF(ISNA(VLOOKUP($A2989,STOK_AWAL,13,0)),0,IF(VLOOKUP($A2989,STOK_AWAL,13,0)&gt;0,ROUNDDOWN(L2989/VLOOKUP($A2989,STOK_AWAL,13,0),0),0))</f>
        <v>0</v>
      </c>
      <c r="Q2989" t="str">
        <f>I2989</f>
        <v/>
      </c>
      <c r="R2989">
        <f>IFERROR(MOD(L2989,VLOOKUP($A2989,STOK_AWAL,13,0)),0)</f>
        <v>0</v>
      </c>
      <c r="S2989" t="str">
        <f>K2989</f>
        <v/>
      </c>
      <c r="T2989">
        <f>R2989+(P2989*(IFERROR(VLOOKUP($A2989,STOK_AWAL,13,0),0)))</f>
        <v>0</v>
      </c>
      <c r="U2989" t="str">
        <f>M2989</f>
        <v/>
      </c>
    </row>
    <row r="2990" spans="1:21" x14ac:dyDescent="0.25">
      <c r="A2990" t="str">
        <f>IF('3.Stok Awal'!$A2990=0,"",'3.Stok Awal'!$A2990)</f>
        <v/>
      </c>
      <c r="B2990" t="str">
        <f>IF('3.Stok Awal'!$B2990=0,"",'3.Stok Awal'!$B2990)</f>
        <v/>
      </c>
      <c r="C2990" t="str">
        <f>IF('3.Stok Awal'!$C2990=0,"",'3.Stok Awal'!$C2990)</f>
        <v/>
      </c>
      <c r="D2990" t="str">
        <f>IF('3.Stok Awal'!$D2990=0,"",'3.Stok Awal'!$D2990)</f>
        <v/>
      </c>
      <c r="E2990" t="str">
        <f>IF('3.Stok Awal'!$E2990=0,"",'3.Stok Awal'!$E2990)</f>
        <v/>
      </c>
      <c r="F2990" s="4" t="str">
        <f>IF('3.Stok Awal'!$F2990=0,"",'3.Stok Awal'!$F2990)</f>
        <v/>
      </c>
      <c r="G2990" s="4" t="str">
        <f t="shared" si="46"/>
        <v/>
      </c>
      <c r="H2990">
        <f>IF('3.Stok Awal'!$I2990=0,0,'3.Stok Awal'!$I2990)</f>
        <v>0</v>
      </c>
      <c r="I2990" t="str">
        <f>IF('3.Stok Awal'!$J2990=0,"",'3.Stok Awal'!$J2990)</f>
        <v/>
      </c>
      <c r="J2990">
        <f>IF('3.Stok Awal'!$K2990=0,0,'3.Stok Awal'!$K2990)</f>
        <v>0</v>
      </c>
      <c r="K2990" t="str">
        <f>IF('3.Stok Awal'!$L2990=0,"",'3.Stok Awal'!$L2990)</f>
        <v/>
      </c>
      <c r="L2990">
        <f>IF('3.Stok Awal'!$N2990=0,0,'3.Stok Awal'!$N2990)</f>
        <v>0</v>
      </c>
      <c r="M2990" t="str">
        <f>IF('3.Stok Awal'!$O2990=0,"",'3.Stok Awal'!$O2990)</f>
        <v/>
      </c>
      <c r="N2990">
        <f>SUMIF('4.Sell to Trade'!$O$5:$O$5003,'5.Stok Akhir'!$G2990,'4.Sell to Trade'!$Q$5:$Q$5003)</f>
        <v>0</v>
      </c>
      <c r="O2990" t="str">
        <f>IF('3.Stok Awal'!$L2990=0,"",'3.Stok Awal'!$L2990)</f>
        <v/>
      </c>
      <c r="P2990">
        <f>IF(ISNA(VLOOKUP($A2990,STOK_AWAL,13,0)),0,IF(VLOOKUP($A2990,STOK_AWAL,13,0)&gt;0,ROUNDDOWN(L2990/VLOOKUP($A2990,STOK_AWAL,13,0),0),0))</f>
        <v>0</v>
      </c>
      <c r="Q2990" t="str">
        <f>I2990</f>
        <v/>
      </c>
      <c r="R2990">
        <f>IFERROR(MOD(L2990,VLOOKUP($A2990,STOK_AWAL,13,0)),0)</f>
        <v>0</v>
      </c>
      <c r="S2990" t="str">
        <f>K2990</f>
        <v/>
      </c>
      <c r="T2990">
        <f>R2990+(P2990*(IFERROR(VLOOKUP($A2990,STOK_AWAL,13,0),0)))</f>
        <v>0</v>
      </c>
      <c r="U2990" t="str">
        <f>M2990</f>
        <v/>
      </c>
    </row>
    <row r="2991" spans="1:21" x14ac:dyDescent="0.25">
      <c r="A2991" t="str">
        <f>IF('3.Stok Awal'!$A2991=0,"",'3.Stok Awal'!$A2991)</f>
        <v/>
      </c>
      <c r="B2991" t="str">
        <f>IF('3.Stok Awal'!$B2991=0,"",'3.Stok Awal'!$B2991)</f>
        <v/>
      </c>
      <c r="C2991" t="str">
        <f>IF('3.Stok Awal'!$C2991=0,"",'3.Stok Awal'!$C2991)</f>
        <v/>
      </c>
      <c r="D2991" t="str">
        <f>IF('3.Stok Awal'!$D2991=0,"",'3.Stok Awal'!$D2991)</f>
        <v/>
      </c>
      <c r="E2991" t="str">
        <f>IF('3.Stok Awal'!$E2991=0,"",'3.Stok Awal'!$E2991)</f>
        <v/>
      </c>
      <c r="F2991" s="4" t="str">
        <f>IF('3.Stok Awal'!$F2991=0,"",'3.Stok Awal'!$F2991)</f>
        <v/>
      </c>
      <c r="G2991" s="4" t="str">
        <f t="shared" si="46"/>
        <v/>
      </c>
      <c r="H2991">
        <f>IF('3.Stok Awal'!$I2991=0,0,'3.Stok Awal'!$I2991)</f>
        <v>0</v>
      </c>
      <c r="I2991" t="str">
        <f>IF('3.Stok Awal'!$J2991=0,"",'3.Stok Awal'!$J2991)</f>
        <v/>
      </c>
      <c r="J2991">
        <f>IF('3.Stok Awal'!$K2991=0,0,'3.Stok Awal'!$K2991)</f>
        <v>0</v>
      </c>
      <c r="K2991" t="str">
        <f>IF('3.Stok Awal'!$L2991=0,"",'3.Stok Awal'!$L2991)</f>
        <v/>
      </c>
      <c r="L2991">
        <f>IF('3.Stok Awal'!$N2991=0,0,'3.Stok Awal'!$N2991)</f>
        <v>0</v>
      </c>
      <c r="M2991" t="str">
        <f>IF('3.Stok Awal'!$O2991=0,"",'3.Stok Awal'!$O2991)</f>
        <v/>
      </c>
      <c r="N2991">
        <f>SUMIF('4.Sell to Trade'!$O$5:$O$5003,'5.Stok Akhir'!$G2991,'4.Sell to Trade'!$Q$5:$Q$5003)</f>
        <v>0</v>
      </c>
      <c r="O2991" t="str">
        <f>IF('3.Stok Awal'!$L2991=0,"",'3.Stok Awal'!$L2991)</f>
        <v/>
      </c>
      <c r="P2991">
        <f>IF(ISNA(VLOOKUP($A2991,STOK_AWAL,13,0)),0,IF(VLOOKUP($A2991,STOK_AWAL,13,0)&gt;0,ROUNDDOWN(L2991/VLOOKUP($A2991,STOK_AWAL,13,0),0),0))</f>
        <v>0</v>
      </c>
      <c r="Q2991" t="str">
        <f>I2991</f>
        <v/>
      </c>
      <c r="R2991">
        <f>IFERROR(MOD(L2991,VLOOKUP($A2991,STOK_AWAL,13,0)),0)</f>
        <v>0</v>
      </c>
      <c r="S2991" t="str">
        <f>K2991</f>
        <v/>
      </c>
      <c r="T2991">
        <f>R2991+(P2991*(IFERROR(VLOOKUP($A2991,STOK_AWAL,13,0),0)))</f>
        <v>0</v>
      </c>
      <c r="U2991" t="str">
        <f>M2991</f>
        <v/>
      </c>
    </row>
    <row r="2992" spans="1:21" x14ac:dyDescent="0.25">
      <c r="A2992" t="str">
        <f>IF('3.Stok Awal'!$A2992=0,"",'3.Stok Awal'!$A2992)</f>
        <v/>
      </c>
      <c r="B2992" t="str">
        <f>IF('3.Stok Awal'!$B2992=0,"",'3.Stok Awal'!$B2992)</f>
        <v/>
      </c>
      <c r="C2992" t="str">
        <f>IF('3.Stok Awal'!$C2992=0,"",'3.Stok Awal'!$C2992)</f>
        <v/>
      </c>
      <c r="D2992" t="str">
        <f>IF('3.Stok Awal'!$D2992=0,"",'3.Stok Awal'!$D2992)</f>
        <v/>
      </c>
      <c r="E2992" t="str">
        <f>IF('3.Stok Awal'!$E2992=0,"",'3.Stok Awal'!$E2992)</f>
        <v/>
      </c>
      <c r="F2992" s="4" t="str">
        <f>IF('3.Stok Awal'!$F2992=0,"",'3.Stok Awal'!$F2992)</f>
        <v/>
      </c>
      <c r="G2992" s="4" t="str">
        <f t="shared" si="46"/>
        <v/>
      </c>
      <c r="H2992">
        <f>IF('3.Stok Awal'!$I2992=0,0,'3.Stok Awal'!$I2992)</f>
        <v>0</v>
      </c>
      <c r="I2992" t="str">
        <f>IF('3.Stok Awal'!$J2992=0,"",'3.Stok Awal'!$J2992)</f>
        <v/>
      </c>
      <c r="J2992">
        <f>IF('3.Stok Awal'!$K2992=0,0,'3.Stok Awal'!$K2992)</f>
        <v>0</v>
      </c>
      <c r="K2992" t="str">
        <f>IF('3.Stok Awal'!$L2992=0,"",'3.Stok Awal'!$L2992)</f>
        <v/>
      </c>
      <c r="L2992">
        <f>IF('3.Stok Awal'!$N2992=0,0,'3.Stok Awal'!$N2992)</f>
        <v>0</v>
      </c>
      <c r="M2992" t="str">
        <f>IF('3.Stok Awal'!$O2992=0,"",'3.Stok Awal'!$O2992)</f>
        <v/>
      </c>
      <c r="N2992">
        <f>SUMIF('4.Sell to Trade'!$O$5:$O$5003,'5.Stok Akhir'!$G2992,'4.Sell to Trade'!$Q$5:$Q$5003)</f>
        <v>0</v>
      </c>
      <c r="O2992" t="str">
        <f>IF('3.Stok Awal'!$L2992=0,"",'3.Stok Awal'!$L2992)</f>
        <v/>
      </c>
      <c r="P2992">
        <f>IF(ISNA(VLOOKUP($A2992,STOK_AWAL,13,0)),0,IF(VLOOKUP($A2992,STOK_AWAL,13,0)&gt;0,ROUNDDOWN(L2992/VLOOKUP($A2992,STOK_AWAL,13,0),0),0))</f>
        <v>0</v>
      </c>
      <c r="Q2992" t="str">
        <f>I2992</f>
        <v/>
      </c>
      <c r="R2992">
        <f>IFERROR(MOD(L2992,VLOOKUP($A2992,STOK_AWAL,13,0)),0)</f>
        <v>0</v>
      </c>
      <c r="S2992" t="str">
        <f>K2992</f>
        <v/>
      </c>
      <c r="T2992">
        <f>R2992+(P2992*(IFERROR(VLOOKUP($A2992,STOK_AWAL,13,0),0)))</f>
        <v>0</v>
      </c>
      <c r="U2992" t="str">
        <f>M2992</f>
        <v/>
      </c>
    </row>
    <row r="2993" spans="1:21" x14ac:dyDescent="0.25">
      <c r="A2993" t="str">
        <f>IF('3.Stok Awal'!$A2993=0,"",'3.Stok Awal'!$A2993)</f>
        <v/>
      </c>
      <c r="B2993" t="str">
        <f>IF('3.Stok Awal'!$B2993=0,"",'3.Stok Awal'!$B2993)</f>
        <v/>
      </c>
      <c r="C2993" t="str">
        <f>IF('3.Stok Awal'!$C2993=0,"",'3.Stok Awal'!$C2993)</f>
        <v/>
      </c>
      <c r="D2993" t="str">
        <f>IF('3.Stok Awal'!$D2993=0,"",'3.Stok Awal'!$D2993)</f>
        <v/>
      </c>
      <c r="E2993" t="str">
        <f>IF('3.Stok Awal'!$E2993=0,"",'3.Stok Awal'!$E2993)</f>
        <v/>
      </c>
      <c r="F2993" s="4" t="str">
        <f>IF('3.Stok Awal'!$F2993=0,"",'3.Stok Awal'!$F2993)</f>
        <v/>
      </c>
      <c r="G2993" s="4" t="str">
        <f t="shared" si="46"/>
        <v/>
      </c>
      <c r="H2993">
        <f>IF('3.Stok Awal'!$I2993=0,0,'3.Stok Awal'!$I2993)</f>
        <v>0</v>
      </c>
      <c r="I2993" t="str">
        <f>IF('3.Stok Awal'!$J2993=0,"",'3.Stok Awal'!$J2993)</f>
        <v/>
      </c>
      <c r="J2993">
        <f>IF('3.Stok Awal'!$K2993=0,0,'3.Stok Awal'!$K2993)</f>
        <v>0</v>
      </c>
      <c r="K2993" t="str">
        <f>IF('3.Stok Awal'!$L2993=0,"",'3.Stok Awal'!$L2993)</f>
        <v/>
      </c>
      <c r="L2993">
        <f>IF('3.Stok Awal'!$N2993=0,0,'3.Stok Awal'!$N2993)</f>
        <v>0</v>
      </c>
      <c r="M2993" t="str">
        <f>IF('3.Stok Awal'!$O2993=0,"",'3.Stok Awal'!$O2993)</f>
        <v/>
      </c>
      <c r="N2993">
        <f>SUMIF('4.Sell to Trade'!$O$5:$O$5003,'5.Stok Akhir'!$G2993,'4.Sell to Trade'!$Q$5:$Q$5003)</f>
        <v>0</v>
      </c>
      <c r="O2993" t="str">
        <f>IF('3.Stok Awal'!$L2993=0,"",'3.Stok Awal'!$L2993)</f>
        <v/>
      </c>
      <c r="P2993">
        <f>IF(ISNA(VLOOKUP($A2993,STOK_AWAL,13,0)),0,IF(VLOOKUP($A2993,STOK_AWAL,13,0)&gt;0,ROUNDDOWN(L2993/VLOOKUP($A2993,STOK_AWAL,13,0),0),0))</f>
        <v>0</v>
      </c>
      <c r="Q2993" t="str">
        <f>I2993</f>
        <v/>
      </c>
      <c r="R2993">
        <f>IFERROR(MOD(L2993,VLOOKUP($A2993,STOK_AWAL,13,0)),0)</f>
        <v>0</v>
      </c>
      <c r="S2993" t="str">
        <f>K2993</f>
        <v/>
      </c>
      <c r="T2993">
        <f>R2993+(P2993*(IFERROR(VLOOKUP($A2993,STOK_AWAL,13,0),0)))</f>
        <v>0</v>
      </c>
      <c r="U2993" t="str">
        <f>M2993</f>
        <v/>
      </c>
    </row>
    <row r="2994" spans="1:21" x14ac:dyDescent="0.25">
      <c r="A2994" t="str">
        <f>IF('3.Stok Awal'!$A2994=0,"",'3.Stok Awal'!$A2994)</f>
        <v/>
      </c>
      <c r="B2994" t="str">
        <f>IF('3.Stok Awal'!$B2994=0,"",'3.Stok Awal'!$B2994)</f>
        <v/>
      </c>
      <c r="C2994" t="str">
        <f>IF('3.Stok Awal'!$C2994=0,"",'3.Stok Awal'!$C2994)</f>
        <v/>
      </c>
      <c r="D2994" t="str">
        <f>IF('3.Stok Awal'!$D2994=0,"",'3.Stok Awal'!$D2994)</f>
        <v/>
      </c>
      <c r="E2994" t="str">
        <f>IF('3.Stok Awal'!$E2994=0,"",'3.Stok Awal'!$E2994)</f>
        <v/>
      </c>
      <c r="F2994" s="4" t="str">
        <f>IF('3.Stok Awal'!$F2994=0,"",'3.Stok Awal'!$F2994)</f>
        <v/>
      </c>
      <c r="G2994" s="4" t="str">
        <f t="shared" si="46"/>
        <v/>
      </c>
      <c r="H2994">
        <f>IF('3.Stok Awal'!$I2994=0,0,'3.Stok Awal'!$I2994)</f>
        <v>0</v>
      </c>
      <c r="I2994" t="str">
        <f>IF('3.Stok Awal'!$J2994=0,"",'3.Stok Awal'!$J2994)</f>
        <v/>
      </c>
      <c r="J2994">
        <f>IF('3.Stok Awal'!$K2994=0,0,'3.Stok Awal'!$K2994)</f>
        <v>0</v>
      </c>
      <c r="K2994" t="str">
        <f>IF('3.Stok Awal'!$L2994=0,"",'3.Stok Awal'!$L2994)</f>
        <v/>
      </c>
      <c r="L2994">
        <f>IF('3.Stok Awal'!$N2994=0,0,'3.Stok Awal'!$N2994)</f>
        <v>0</v>
      </c>
      <c r="M2994" t="str">
        <f>IF('3.Stok Awal'!$O2994=0,"",'3.Stok Awal'!$O2994)</f>
        <v/>
      </c>
      <c r="N2994">
        <f>SUMIF('4.Sell to Trade'!$O$5:$O$5003,'5.Stok Akhir'!$G2994,'4.Sell to Trade'!$Q$5:$Q$5003)</f>
        <v>0</v>
      </c>
      <c r="O2994" t="str">
        <f>IF('3.Stok Awal'!$L2994=0,"",'3.Stok Awal'!$L2994)</f>
        <v/>
      </c>
      <c r="P2994">
        <f>IF(ISNA(VLOOKUP($A2994,STOK_AWAL,13,0)),0,IF(VLOOKUP($A2994,STOK_AWAL,13,0)&gt;0,ROUNDDOWN(L2994/VLOOKUP($A2994,STOK_AWAL,13,0),0),0))</f>
        <v>0</v>
      </c>
      <c r="Q2994" t="str">
        <f>I2994</f>
        <v/>
      </c>
      <c r="R2994">
        <f>IFERROR(MOD(L2994,VLOOKUP($A2994,STOK_AWAL,13,0)),0)</f>
        <v>0</v>
      </c>
      <c r="S2994" t="str">
        <f>K2994</f>
        <v/>
      </c>
      <c r="T2994">
        <f>R2994+(P2994*(IFERROR(VLOOKUP($A2994,STOK_AWAL,13,0),0)))</f>
        <v>0</v>
      </c>
      <c r="U2994" t="str">
        <f>M2994</f>
        <v/>
      </c>
    </row>
    <row r="2995" spans="1:21" x14ac:dyDescent="0.25">
      <c r="A2995" t="str">
        <f>IF('3.Stok Awal'!$A2995=0,"",'3.Stok Awal'!$A2995)</f>
        <v/>
      </c>
      <c r="B2995" t="str">
        <f>IF('3.Stok Awal'!$B2995=0,"",'3.Stok Awal'!$B2995)</f>
        <v/>
      </c>
      <c r="C2995" t="str">
        <f>IF('3.Stok Awal'!$C2995=0,"",'3.Stok Awal'!$C2995)</f>
        <v/>
      </c>
      <c r="D2995" t="str">
        <f>IF('3.Stok Awal'!$D2995=0,"",'3.Stok Awal'!$D2995)</f>
        <v/>
      </c>
      <c r="E2995" t="str">
        <f>IF('3.Stok Awal'!$E2995=0,"",'3.Stok Awal'!$E2995)</f>
        <v/>
      </c>
      <c r="F2995" s="4" t="str">
        <f>IF('3.Stok Awal'!$F2995=0,"",'3.Stok Awal'!$F2995)</f>
        <v/>
      </c>
      <c r="G2995" s="4" t="str">
        <f t="shared" si="46"/>
        <v/>
      </c>
      <c r="H2995">
        <f>IF('3.Stok Awal'!$I2995=0,0,'3.Stok Awal'!$I2995)</f>
        <v>0</v>
      </c>
      <c r="I2995" t="str">
        <f>IF('3.Stok Awal'!$J2995=0,"",'3.Stok Awal'!$J2995)</f>
        <v/>
      </c>
      <c r="J2995">
        <f>IF('3.Stok Awal'!$K2995=0,0,'3.Stok Awal'!$K2995)</f>
        <v>0</v>
      </c>
      <c r="K2995" t="str">
        <f>IF('3.Stok Awal'!$L2995=0,"",'3.Stok Awal'!$L2995)</f>
        <v/>
      </c>
      <c r="L2995">
        <f>IF('3.Stok Awal'!$N2995=0,0,'3.Stok Awal'!$N2995)</f>
        <v>0</v>
      </c>
      <c r="M2995" t="str">
        <f>IF('3.Stok Awal'!$O2995=0,"",'3.Stok Awal'!$O2995)</f>
        <v/>
      </c>
      <c r="N2995">
        <f>SUMIF('4.Sell to Trade'!$O$5:$O$5003,'5.Stok Akhir'!$G2995,'4.Sell to Trade'!$Q$5:$Q$5003)</f>
        <v>0</v>
      </c>
      <c r="O2995" t="str">
        <f>IF('3.Stok Awal'!$L2995=0,"",'3.Stok Awal'!$L2995)</f>
        <v/>
      </c>
      <c r="P2995">
        <f>IF(ISNA(VLOOKUP($A2995,STOK_AWAL,13,0)),0,IF(VLOOKUP($A2995,STOK_AWAL,13,0)&gt;0,ROUNDDOWN(L2995/VLOOKUP($A2995,STOK_AWAL,13,0),0),0))</f>
        <v>0</v>
      </c>
      <c r="Q2995" t="str">
        <f>I2995</f>
        <v/>
      </c>
      <c r="R2995">
        <f>IFERROR(MOD(L2995,VLOOKUP($A2995,STOK_AWAL,13,0)),0)</f>
        <v>0</v>
      </c>
      <c r="S2995" t="str">
        <f>K2995</f>
        <v/>
      </c>
      <c r="T2995">
        <f>R2995+(P2995*(IFERROR(VLOOKUP($A2995,STOK_AWAL,13,0),0)))</f>
        <v>0</v>
      </c>
      <c r="U2995" t="str">
        <f>M2995</f>
        <v/>
      </c>
    </row>
    <row r="2996" spans="1:21" x14ac:dyDescent="0.25">
      <c r="A2996" t="str">
        <f>IF('3.Stok Awal'!$A2996=0,"",'3.Stok Awal'!$A2996)</f>
        <v/>
      </c>
      <c r="B2996" t="str">
        <f>IF('3.Stok Awal'!$B2996=0,"",'3.Stok Awal'!$B2996)</f>
        <v/>
      </c>
      <c r="C2996" t="str">
        <f>IF('3.Stok Awal'!$C2996=0,"",'3.Stok Awal'!$C2996)</f>
        <v/>
      </c>
      <c r="D2996" t="str">
        <f>IF('3.Stok Awal'!$D2996=0,"",'3.Stok Awal'!$D2996)</f>
        <v/>
      </c>
      <c r="E2996" t="str">
        <f>IF('3.Stok Awal'!$E2996=0,"",'3.Stok Awal'!$E2996)</f>
        <v/>
      </c>
      <c r="F2996" s="4" t="str">
        <f>IF('3.Stok Awal'!$F2996=0,"",'3.Stok Awal'!$F2996)</f>
        <v/>
      </c>
      <c r="G2996" s="4" t="str">
        <f t="shared" si="46"/>
        <v/>
      </c>
      <c r="H2996">
        <f>IF('3.Stok Awal'!$I2996=0,0,'3.Stok Awal'!$I2996)</f>
        <v>0</v>
      </c>
      <c r="I2996" t="str">
        <f>IF('3.Stok Awal'!$J2996=0,"",'3.Stok Awal'!$J2996)</f>
        <v/>
      </c>
      <c r="J2996">
        <f>IF('3.Stok Awal'!$K2996=0,0,'3.Stok Awal'!$K2996)</f>
        <v>0</v>
      </c>
      <c r="K2996" t="str">
        <f>IF('3.Stok Awal'!$L2996=0,"",'3.Stok Awal'!$L2996)</f>
        <v/>
      </c>
      <c r="L2996">
        <f>IF('3.Stok Awal'!$N2996=0,0,'3.Stok Awal'!$N2996)</f>
        <v>0</v>
      </c>
      <c r="M2996" t="str">
        <f>IF('3.Stok Awal'!$O2996=0,"",'3.Stok Awal'!$O2996)</f>
        <v/>
      </c>
      <c r="N2996">
        <f>SUMIF('4.Sell to Trade'!$O$5:$O$5003,'5.Stok Akhir'!$G2996,'4.Sell to Trade'!$Q$5:$Q$5003)</f>
        <v>0</v>
      </c>
      <c r="O2996" t="str">
        <f>IF('3.Stok Awal'!$L2996=0,"",'3.Stok Awal'!$L2996)</f>
        <v/>
      </c>
      <c r="P2996">
        <f>IF(ISNA(VLOOKUP($A2996,STOK_AWAL,13,0)),0,IF(VLOOKUP($A2996,STOK_AWAL,13,0)&gt;0,ROUNDDOWN(L2996/VLOOKUP($A2996,STOK_AWAL,13,0),0),0))</f>
        <v>0</v>
      </c>
      <c r="Q2996" t="str">
        <f>I2996</f>
        <v/>
      </c>
      <c r="R2996">
        <f>IFERROR(MOD(L2996,VLOOKUP($A2996,STOK_AWAL,13,0)),0)</f>
        <v>0</v>
      </c>
      <c r="S2996" t="str">
        <f>K2996</f>
        <v/>
      </c>
      <c r="T2996">
        <f>R2996+(P2996*(IFERROR(VLOOKUP($A2996,STOK_AWAL,13,0),0)))</f>
        <v>0</v>
      </c>
      <c r="U2996" t="str">
        <f>M2996</f>
        <v/>
      </c>
    </row>
    <row r="2997" spans="1:21" x14ac:dyDescent="0.25">
      <c r="A2997" t="str">
        <f>IF('3.Stok Awal'!$A2997=0,"",'3.Stok Awal'!$A2997)</f>
        <v/>
      </c>
      <c r="B2997" t="str">
        <f>IF('3.Stok Awal'!$B2997=0,"",'3.Stok Awal'!$B2997)</f>
        <v/>
      </c>
      <c r="C2997" t="str">
        <f>IF('3.Stok Awal'!$C2997=0,"",'3.Stok Awal'!$C2997)</f>
        <v/>
      </c>
      <c r="D2997" t="str">
        <f>IF('3.Stok Awal'!$D2997=0,"",'3.Stok Awal'!$D2997)</f>
        <v/>
      </c>
      <c r="E2997" t="str">
        <f>IF('3.Stok Awal'!$E2997=0,"",'3.Stok Awal'!$E2997)</f>
        <v/>
      </c>
      <c r="F2997" s="4" t="str">
        <f>IF('3.Stok Awal'!$F2997=0,"",'3.Stok Awal'!$F2997)</f>
        <v/>
      </c>
      <c r="G2997" s="4" t="str">
        <f t="shared" si="46"/>
        <v/>
      </c>
      <c r="H2997">
        <f>IF('3.Stok Awal'!$I2997=0,0,'3.Stok Awal'!$I2997)</f>
        <v>0</v>
      </c>
      <c r="I2997" t="str">
        <f>IF('3.Stok Awal'!$J2997=0,"",'3.Stok Awal'!$J2997)</f>
        <v/>
      </c>
      <c r="J2997">
        <f>IF('3.Stok Awal'!$K2997=0,0,'3.Stok Awal'!$K2997)</f>
        <v>0</v>
      </c>
      <c r="K2997" t="str">
        <f>IF('3.Stok Awal'!$L2997=0,"",'3.Stok Awal'!$L2997)</f>
        <v/>
      </c>
      <c r="L2997">
        <f>IF('3.Stok Awal'!$N2997=0,0,'3.Stok Awal'!$N2997)</f>
        <v>0</v>
      </c>
      <c r="M2997" t="str">
        <f>IF('3.Stok Awal'!$O2997=0,"",'3.Stok Awal'!$O2997)</f>
        <v/>
      </c>
      <c r="N2997">
        <f>SUMIF('4.Sell to Trade'!$O$5:$O$5003,'5.Stok Akhir'!$G2997,'4.Sell to Trade'!$Q$5:$Q$5003)</f>
        <v>0</v>
      </c>
      <c r="O2997" t="str">
        <f>IF('3.Stok Awal'!$L2997=0,"",'3.Stok Awal'!$L2997)</f>
        <v/>
      </c>
      <c r="P2997">
        <f>IF(ISNA(VLOOKUP($A2997,STOK_AWAL,13,0)),0,IF(VLOOKUP($A2997,STOK_AWAL,13,0)&gt;0,ROUNDDOWN(L2997/VLOOKUP($A2997,STOK_AWAL,13,0),0),0))</f>
        <v>0</v>
      </c>
      <c r="Q2997" t="str">
        <f>I2997</f>
        <v/>
      </c>
      <c r="R2997">
        <f>IFERROR(MOD(L2997,VLOOKUP($A2997,STOK_AWAL,13,0)),0)</f>
        <v>0</v>
      </c>
      <c r="S2997" t="str">
        <f>K2997</f>
        <v/>
      </c>
      <c r="T2997">
        <f>R2997+(P2997*(IFERROR(VLOOKUP($A2997,STOK_AWAL,13,0),0)))</f>
        <v>0</v>
      </c>
      <c r="U2997" t="str">
        <f>M2997</f>
        <v/>
      </c>
    </row>
    <row r="2998" spans="1:21" x14ac:dyDescent="0.25">
      <c r="A2998" t="str">
        <f>IF('3.Stok Awal'!$A2998=0,"",'3.Stok Awal'!$A2998)</f>
        <v/>
      </c>
      <c r="B2998" t="str">
        <f>IF('3.Stok Awal'!$B2998=0,"",'3.Stok Awal'!$B2998)</f>
        <v/>
      </c>
      <c r="C2998" t="str">
        <f>IF('3.Stok Awal'!$C2998=0,"",'3.Stok Awal'!$C2998)</f>
        <v/>
      </c>
      <c r="D2998" t="str">
        <f>IF('3.Stok Awal'!$D2998=0,"",'3.Stok Awal'!$D2998)</f>
        <v/>
      </c>
      <c r="E2998" t="str">
        <f>IF('3.Stok Awal'!$E2998=0,"",'3.Stok Awal'!$E2998)</f>
        <v/>
      </c>
      <c r="F2998" s="4" t="str">
        <f>IF('3.Stok Awal'!$F2998=0,"",'3.Stok Awal'!$F2998)</f>
        <v/>
      </c>
      <c r="G2998" s="4" t="str">
        <f t="shared" si="46"/>
        <v/>
      </c>
      <c r="H2998">
        <f>IF('3.Stok Awal'!$I2998=0,0,'3.Stok Awal'!$I2998)</f>
        <v>0</v>
      </c>
      <c r="I2998" t="str">
        <f>IF('3.Stok Awal'!$J2998=0,"",'3.Stok Awal'!$J2998)</f>
        <v/>
      </c>
      <c r="J2998">
        <f>IF('3.Stok Awal'!$K2998=0,0,'3.Stok Awal'!$K2998)</f>
        <v>0</v>
      </c>
      <c r="K2998" t="str">
        <f>IF('3.Stok Awal'!$L2998=0,"",'3.Stok Awal'!$L2998)</f>
        <v/>
      </c>
      <c r="L2998">
        <f>IF('3.Stok Awal'!$N2998=0,0,'3.Stok Awal'!$N2998)</f>
        <v>0</v>
      </c>
      <c r="M2998" t="str">
        <f>IF('3.Stok Awal'!$O2998=0,"",'3.Stok Awal'!$O2998)</f>
        <v/>
      </c>
      <c r="N2998">
        <f>SUMIF('4.Sell to Trade'!$O$5:$O$5003,'5.Stok Akhir'!$G2998,'4.Sell to Trade'!$Q$5:$Q$5003)</f>
        <v>0</v>
      </c>
      <c r="O2998" t="str">
        <f>IF('3.Stok Awal'!$L2998=0,"",'3.Stok Awal'!$L2998)</f>
        <v/>
      </c>
      <c r="P2998">
        <f>IF(ISNA(VLOOKUP($A2998,STOK_AWAL,13,0)),0,IF(VLOOKUP($A2998,STOK_AWAL,13,0)&gt;0,ROUNDDOWN(L2998/VLOOKUP($A2998,STOK_AWAL,13,0),0),0))</f>
        <v>0</v>
      </c>
      <c r="Q2998" t="str">
        <f>I2998</f>
        <v/>
      </c>
      <c r="R2998">
        <f>IFERROR(MOD(L2998,VLOOKUP($A2998,STOK_AWAL,13,0)),0)</f>
        <v>0</v>
      </c>
      <c r="S2998" t="str">
        <f>K2998</f>
        <v/>
      </c>
      <c r="T2998">
        <f>R2998+(P2998*(IFERROR(VLOOKUP($A2998,STOK_AWAL,13,0),0)))</f>
        <v>0</v>
      </c>
      <c r="U2998" t="str">
        <f>M2998</f>
        <v/>
      </c>
    </row>
    <row r="2999" spans="1:21" x14ac:dyDescent="0.25">
      <c r="A2999" t="str">
        <f>IF('3.Stok Awal'!$A2999=0,"",'3.Stok Awal'!$A2999)</f>
        <v/>
      </c>
      <c r="B2999" t="str">
        <f>IF('3.Stok Awal'!$B2999=0,"",'3.Stok Awal'!$B2999)</f>
        <v/>
      </c>
      <c r="C2999" t="str">
        <f>IF('3.Stok Awal'!$C2999=0,"",'3.Stok Awal'!$C2999)</f>
        <v/>
      </c>
      <c r="D2999" t="str">
        <f>IF('3.Stok Awal'!$D2999=0,"",'3.Stok Awal'!$D2999)</f>
        <v/>
      </c>
      <c r="E2999" t="str">
        <f>IF('3.Stok Awal'!$E2999=0,"",'3.Stok Awal'!$E2999)</f>
        <v/>
      </c>
      <c r="F2999" s="4" t="str">
        <f>IF('3.Stok Awal'!$F2999=0,"",'3.Stok Awal'!$F2999)</f>
        <v/>
      </c>
      <c r="G2999" s="4" t="str">
        <f t="shared" si="46"/>
        <v/>
      </c>
      <c r="H2999">
        <f>IF('3.Stok Awal'!$I2999=0,0,'3.Stok Awal'!$I2999)</f>
        <v>0</v>
      </c>
      <c r="I2999" t="str">
        <f>IF('3.Stok Awal'!$J2999=0,"",'3.Stok Awal'!$J2999)</f>
        <v/>
      </c>
      <c r="J2999">
        <f>IF('3.Stok Awal'!$K2999=0,0,'3.Stok Awal'!$K2999)</f>
        <v>0</v>
      </c>
      <c r="K2999" t="str">
        <f>IF('3.Stok Awal'!$L2999=0,"",'3.Stok Awal'!$L2999)</f>
        <v/>
      </c>
      <c r="L2999">
        <f>IF('3.Stok Awal'!$N2999=0,0,'3.Stok Awal'!$N2999)</f>
        <v>0</v>
      </c>
      <c r="M2999" t="str">
        <f>IF('3.Stok Awal'!$O2999=0,"",'3.Stok Awal'!$O2999)</f>
        <v/>
      </c>
      <c r="N2999">
        <f>SUMIF('4.Sell to Trade'!$O$5:$O$5003,'5.Stok Akhir'!$G2999,'4.Sell to Trade'!$Q$5:$Q$5003)</f>
        <v>0</v>
      </c>
      <c r="O2999" t="str">
        <f>IF('3.Stok Awal'!$L2999=0,"",'3.Stok Awal'!$L2999)</f>
        <v/>
      </c>
      <c r="P2999">
        <f>IF(ISNA(VLOOKUP($A2999,STOK_AWAL,13,0)),0,IF(VLOOKUP($A2999,STOK_AWAL,13,0)&gt;0,ROUNDDOWN(L2999/VLOOKUP($A2999,STOK_AWAL,13,0),0),0))</f>
        <v>0</v>
      </c>
      <c r="Q2999" t="str">
        <f>I2999</f>
        <v/>
      </c>
      <c r="R2999">
        <f>IFERROR(MOD(L2999,VLOOKUP($A2999,STOK_AWAL,13,0)),0)</f>
        <v>0</v>
      </c>
      <c r="S2999" t="str">
        <f>K2999</f>
        <v/>
      </c>
      <c r="T2999">
        <f>R2999+(P2999*(IFERROR(VLOOKUP($A2999,STOK_AWAL,13,0),0)))</f>
        <v>0</v>
      </c>
      <c r="U2999" t="str">
        <f>M2999</f>
        <v/>
      </c>
    </row>
    <row r="3000" spans="1:21" x14ac:dyDescent="0.25">
      <c r="A3000" t="str">
        <f>IF('3.Stok Awal'!$A3000=0,"",'3.Stok Awal'!$A3000)</f>
        <v/>
      </c>
      <c r="B3000" t="str">
        <f>IF('3.Stok Awal'!$B3000=0,"",'3.Stok Awal'!$B3000)</f>
        <v/>
      </c>
      <c r="C3000" t="str">
        <f>IF('3.Stok Awal'!$C3000=0,"",'3.Stok Awal'!$C3000)</f>
        <v/>
      </c>
      <c r="D3000" t="str">
        <f>IF('3.Stok Awal'!$D3000=0,"",'3.Stok Awal'!$D3000)</f>
        <v/>
      </c>
      <c r="E3000" t="str">
        <f>IF('3.Stok Awal'!$E3000=0,"",'3.Stok Awal'!$E3000)</f>
        <v/>
      </c>
      <c r="F3000" s="4" t="str">
        <f>IF('3.Stok Awal'!$F3000=0,"",'3.Stok Awal'!$F3000)</f>
        <v/>
      </c>
      <c r="G3000" s="4" t="str">
        <f t="shared" si="46"/>
        <v/>
      </c>
      <c r="H3000">
        <f>IF('3.Stok Awal'!$I3000=0,0,'3.Stok Awal'!$I3000)</f>
        <v>0</v>
      </c>
      <c r="I3000" t="str">
        <f>IF('3.Stok Awal'!$J3000=0,"",'3.Stok Awal'!$J3000)</f>
        <v/>
      </c>
      <c r="J3000">
        <f>IF('3.Stok Awal'!$K3000=0,0,'3.Stok Awal'!$K3000)</f>
        <v>0</v>
      </c>
      <c r="K3000" t="str">
        <f>IF('3.Stok Awal'!$L3000=0,"",'3.Stok Awal'!$L3000)</f>
        <v/>
      </c>
      <c r="L3000">
        <f>IF('3.Stok Awal'!$N3000=0,0,'3.Stok Awal'!$N3000)</f>
        <v>0</v>
      </c>
      <c r="M3000" t="str">
        <f>IF('3.Stok Awal'!$O3000=0,"",'3.Stok Awal'!$O3000)</f>
        <v/>
      </c>
      <c r="N3000">
        <f>SUMIF('4.Sell to Trade'!$O$5:$O$5003,'5.Stok Akhir'!$G3000,'4.Sell to Trade'!$Q$5:$Q$5003)</f>
        <v>0</v>
      </c>
      <c r="O3000" t="str">
        <f>IF('3.Stok Awal'!$L3000=0,"",'3.Stok Awal'!$L3000)</f>
        <v/>
      </c>
      <c r="P3000">
        <f>IF(ISNA(VLOOKUP($A3000,STOK_AWAL,13,0)),0,IF(VLOOKUP($A3000,STOK_AWAL,13,0)&gt;0,ROUNDDOWN(L3000/VLOOKUP($A3000,STOK_AWAL,13,0),0),0))</f>
        <v>0</v>
      </c>
      <c r="Q3000" t="str">
        <f>I3000</f>
        <v/>
      </c>
      <c r="R3000">
        <f>IFERROR(MOD(L3000,VLOOKUP($A3000,STOK_AWAL,13,0)),0)</f>
        <v>0</v>
      </c>
      <c r="S3000" t="str">
        <f>K3000</f>
        <v/>
      </c>
      <c r="T3000">
        <f>R3000+(P3000*(IFERROR(VLOOKUP($A3000,STOK_AWAL,13,0),0)))</f>
        <v>0</v>
      </c>
      <c r="U3000" t="str">
        <f>M3000</f>
        <v/>
      </c>
    </row>
    <row r="3001" spans="1:21" x14ac:dyDescent="0.25">
      <c r="A3001" t="str">
        <f>IF('3.Stok Awal'!$A3001=0,"",'3.Stok Awal'!$A3001)</f>
        <v/>
      </c>
      <c r="B3001" t="str">
        <f>IF('3.Stok Awal'!$B3001=0,"",'3.Stok Awal'!$B3001)</f>
        <v/>
      </c>
      <c r="C3001" t="str">
        <f>IF('3.Stok Awal'!$C3001=0,"",'3.Stok Awal'!$C3001)</f>
        <v/>
      </c>
      <c r="D3001" t="str">
        <f>IF('3.Stok Awal'!$D3001=0,"",'3.Stok Awal'!$D3001)</f>
        <v/>
      </c>
      <c r="E3001" t="str">
        <f>IF('3.Stok Awal'!$E3001=0,"",'3.Stok Awal'!$E3001)</f>
        <v/>
      </c>
      <c r="F3001" s="4" t="str">
        <f>IF('3.Stok Awal'!$F3001=0,"",'3.Stok Awal'!$F3001)</f>
        <v/>
      </c>
      <c r="G3001" s="4" t="str">
        <f t="shared" si="46"/>
        <v/>
      </c>
      <c r="H3001">
        <f>IF('3.Stok Awal'!$I3001=0,0,'3.Stok Awal'!$I3001)</f>
        <v>0</v>
      </c>
      <c r="I3001" t="str">
        <f>IF('3.Stok Awal'!$J3001=0,"",'3.Stok Awal'!$J3001)</f>
        <v/>
      </c>
      <c r="J3001">
        <f>IF('3.Stok Awal'!$K3001=0,0,'3.Stok Awal'!$K3001)</f>
        <v>0</v>
      </c>
      <c r="K3001" t="str">
        <f>IF('3.Stok Awal'!$L3001=0,"",'3.Stok Awal'!$L3001)</f>
        <v/>
      </c>
      <c r="L3001">
        <f>IF('3.Stok Awal'!$N3001=0,0,'3.Stok Awal'!$N3001)</f>
        <v>0</v>
      </c>
      <c r="M3001" t="str">
        <f>IF('3.Stok Awal'!$O3001=0,"",'3.Stok Awal'!$O3001)</f>
        <v/>
      </c>
      <c r="N3001">
        <f>SUMIF('4.Sell to Trade'!$O$5:$O$5003,'5.Stok Akhir'!$G3001,'4.Sell to Trade'!$Q$5:$Q$5003)</f>
        <v>0</v>
      </c>
      <c r="O3001" t="str">
        <f>IF('3.Stok Awal'!$L3001=0,"",'3.Stok Awal'!$L3001)</f>
        <v/>
      </c>
      <c r="P3001">
        <f>IF(ISNA(VLOOKUP($A3001,STOK_AWAL,13,0)),0,IF(VLOOKUP($A3001,STOK_AWAL,13,0)&gt;0,ROUNDDOWN(L3001/VLOOKUP($A3001,STOK_AWAL,13,0),0),0))</f>
        <v>0</v>
      </c>
      <c r="Q3001" t="str">
        <f>I3001</f>
        <v/>
      </c>
      <c r="R3001">
        <f>IFERROR(MOD(L3001,VLOOKUP($A3001,STOK_AWAL,13,0)),0)</f>
        <v>0</v>
      </c>
      <c r="S3001" t="str">
        <f>K3001</f>
        <v/>
      </c>
      <c r="T3001">
        <f>R3001+(P3001*(IFERROR(VLOOKUP($A3001,STOK_AWAL,13,0),0)))</f>
        <v>0</v>
      </c>
      <c r="U3001" t="str">
        <f>M3001</f>
        <v/>
      </c>
    </row>
    <row r="3002" spans="1:21" x14ac:dyDescent="0.25">
      <c r="A3002" t="str">
        <f>IF('3.Stok Awal'!$A3002=0,"",'3.Stok Awal'!$A3002)</f>
        <v/>
      </c>
      <c r="B3002" t="str">
        <f>IF('3.Stok Awal'!$B3002=0,"",'3.Stok Awal'!$B3002)</f>
        <v/>
      </c>
      <c r="C3002" t="str">
        <f>IF('3.Stok Awal'!$C3002=0,"",'3.Stok Awal'!$C3002)</f>
        <v/>
      </c>
      <c r="D3002" t="str">
        <f>IF('3.Stok Awal'!$D3002=0,"",'3.Stok Awal'!$D3002)</f>
        <v/>
      </c>
      <c r="E3002" t="str">
        <f>IF('3.Stok Awal'!$E3002=0,"",'3.Stok Awal'!$E3002)</f>
        <v/>
      </c>
      <c r="F3002" s="4" t="str">
        <f>IF('3.Stok Awal'!$F3002=0,"",'3.Stok Awal'!$F3002)</f>
        <v/>
      </c>
      <c r="G3002" s="4" t="str">
        <f t="shared" si="46"/>
        <v/>
      </c>
      <c r="H3002">
        <f>IF('3.Stok Awal'!$I3002=0,0,'3.Stok Awal'!$I3002)</f>
        <v>0</v>
      </c>
      <c r="I3002" t="str">
        <f>IF('3.Stok Awal'!$J3002=0,"",'3.Stok Awal'!$J3002)</f>
        <v/>
      </c>
      <c r="J3002">
        <f>IF('3.Stok Awal'!$K3002=0,0,'3.Stok Awal'!$K3002)</f>
        <v>0</v>
      </c>
      <c r="K3002" t="str">
        <f>IF('3.Stok Awal'!$L3002=0,"",'3.Stok Awal'!$L3002)</f>
        <v/>
      </c>
      <c r="L3002">
        <f>IF('3.Stok Awal'!$N3002=0,0,'3.Stok Awal'!$N3002)</f>
        <v>0</v>
      </c>
      <c r="M3002" t="str">
        <f>IF('3.Stok Awal'!$O3002=0,"",'3.Stok Awal'!$O3002)</f>
        <v/>
      </c>
      <c r="N3002">
        <f>SUMIF('4.Sell to Trade'!$O$5:$O$5003,'5.Stok Akhir'!$G3002,'4.Sell to Trade'!$Q$5:$Q$5003)</f>
        <v>0</v>
      </c>
      <c r="O3002" t="str">
        <f>IF('3.Stok Awal'!$L3002=0,"",'3.Stok Awal'!$L3002)</f>
        <v/>
      </c>
      <c r="P3002">
        <f>IF(ISNA(VLOOKUP($A3002,STOK_AWAL,13,0)),0,IF(VLOOKUP($A3002,STOK_AWAL,13,0)&gt;0,ROUNDDOWN(L3002/VLOOKUP($A3002,STOK_AWAL,13,0),0),0))</f>
        <v>0</v>
      </c>
      <c r="Q3002" t="str">
        <f>I3002</f>
        <v/>
      </c>
      <c r="R3002">
        <f>IFERROR(MOD(L3002,VLOOKUP($A3002,STOK_AWAL,13,0)),0)</f>
        <v>0</v>
      </c>
      <c r="S3002" t="str">
        <f>K3002</f>
        <v/>
      </c>
      <c r="T3002">
        <f>R3002+(P3002*(IFERROR(VLOOKUP($A3002,STOK_AWAL,13,0),0)))</f>
        <v>0</v>
      </c>
      <c r="U3002" t="str">
        <f>M3002</f>
        <v/>
      </c>
    </row>
    <row r="3003" spans="1:21" x14ac:dyDescent="0.25">
      <c r="A3003" t="str">
        <f>IF('3.Stok Awal'!$A3003=0,"",'3.Stok Awal'!$A3003)</f>
        <v/>
      </c>
      <c r="B3003" t="str">
        <f>IF('3.Stok Awal'!$B3003=0,"",'3.Stok Awal'!$B3003)</f>
        <v/>
      </c>
      <c r="C3003" t="str">
        <f>IF('3.Stok Awal'!$C3003=0,"",'3.Stok Awal'!$C3003)</f>
        <v/>
      </c>
      <c r="D3003" t="str">
        <f>IF('3.Stok Awal'!$D3003=0,"",'3.Stok Awal'!$D3003)</f>
        <v/>
      </c>
      <c r="E3003" t="str">
        <f>IF('3.Stok Awal'!$E3003=0,"",'3.Stok Awal'!$E3003)</f>
        <v/>
      </c>
      <c r="F3003" s="4" t="str">
        <f>IF('3.Stok Awal'!$F3003=0,"",'3.Stok Awal'!$F3003)</f>
        <v/>
      </c>
      <c r="G3003" s="4" t="str">
        <f t="shared" si="46"/>
        <v/>
      </c>
      <c r="H3003">
        <f>IF('3.Stok Awal'!$I3003=0,0,'3.Stok Awal'!$I3003)</f>
        <v>0</v>
      </c>
      <c r="I3003" t="str">
        <f>IF('3.Stok Awal'!$J3003=0,"",'3.Stok Awal'!$J3003)</f>
        <v/>
      </c>
      <c r="J3003">
        <f>IF('3.Stok Awal'!$K3003=0,0,'3.Stok Awal'!$K3003)</f>
        <v>0</v>
      </c>
      <c r="K3003" t="str">
        <f>IF('3.Stok Awal'!$L3003=0,"",'3.Stok Awal'!$L3003)</f>
        <v/>
      </c>
      <c r="L3003">
        <f>IF('3.Stok Awal'!$N3003=0,0,'3.Stok Awal'!$N3003)</f>
        <v>0</v>
      </c>
      <c r="M3003" t="str">
        <f>IF('3.Stok Awal'!$O3003=0,"",'3.Stok Awal'!$O3003)</f>
        <v/>
      </c>
      <c r="N3003">
        <f>SUMIF('4.Sell to Trade'!$O$5:$O$5003,'5.Stok Akhir'!$G3003,'4.Sell to Trade'!$Q$5:$Q$5003)</f>
        <v>0</v>
      </c>
      <c r="O3003" t="str">
        <f>IF('3.Stok Awal'!$L3003=0,"",'3.Stok Awal'!$L3003)</f>
        <v/>
      </c>
      <c r="P3003">
        <f>IF(ISNA(VLOOKUP($A3003,STOK_AWAL,13,0)),0,IF(VLOOKUP($A3003,STOK_AWAL,13,0)&gt;0,ROUNDDOWN(L3003/VLOOKUP($A3003,STOK_AWAL,13,0),0),0))</f>
        <v>0</v>
      </c>
      <c r="Q3003" t="str">
        <f>I3003</f>
        <v/>
      </c>
      <c r="R3003">
        <f>IFERROR(MOD(L3003,VLOOKUP($A3003,STOK_AWAL,13,0)),0)</f>
        <v>0</v>
      </c>
      <c r="S3003" t="str">
        <f>K3003</f>
        <v/>
      </c>
      <c r="T3003">
        <f>R3003+(P3003*(IFERROR(VLOOKUP($A3003,STOK_AWAL,13,0),0)))</f>
        <v>0</v>
      </c>
      <c r="U3003" t="str">
        <f>M3003</f>
        <v/>
      </c>
    </row>
    <row r="3004" spans="1:21" x14ac:dyDescent="0.25">
      <c r="A3004" t="str">
        <f>IF('3.Stok Awal'!$A3004=0,"",'3.Stok Awal'!$A3004)</f>
        <v/>
      </c>
      <c r="B3004" t="str">
        <f>IF('3.Stok Awal'!$B3004=0,"",'3.Stok Awal'!$B3004)</f>
        <v/>
      </c>
      <c r="C3004" t="str">
        <f>IF('3.Stok Awal'!$C3004=0,"",'3.Stok Awal'!$C3004)</f>
        <v/>
      </c>
      <c r="D3004" t="str">
        <f>IF('3.Stok Awal'!$D3004=0,"",'3.Stok Awal'!$D3004)</f>
        <v/>
      </c>
      <c r="E3004" t="str">
        <f>IF('3.Stok Awal'!$E3004=0,"",'3.Stok Awal'!$E3004)</f>
        <v/>
      </c>
      <c r="F3004" s="4" t="str">
        <f>IF('3.Stok Awal'!$F3004=0,"",'3.Stok Awal'!$F3004)</f>
        <v/>
      </c>
      <c r="G3004" s="4" t="str">
        <f t="shared" si="46"/>
        <v/>
      </c>
      <c r="H3004">
        <f>IF('3.Stok Awal'!$I3004=0,0,'3.Stok Awal'!$I3004)</f>
        <v>0</v>
      </c>
      <c r="I3004" t="str">
        <f>IF('3.Stok Awal'!$J3004=0,"",'3.Stok Awal'!$J3004)</f>
        <v/>
      </c>
      <c r="J3004">
        <f>IF('3.Stok Awal'!$K3004=0,0,'3.Stok Awal'!$K3004)</f>
        <v>0</v>
      </c>
      <c r="K3004" t="str">
        <f>IF('3.Stok Awal'!$L3004=0,"",'3.Stok Awal'!$L3004)</f>
        <v/>
      </c>
      <c r="L3004">
        <f>IF('3.Stok Awal'!$N3004=0,0,'3.Stok Awal'!$N3004)</f>
        <v>0</v>
      </c>
      <c r="M3004" t="str">
        <f>IF('3.Stok Awal'!$O3004=0,"",'3.Stok Awal'!$O3004)</f>
        <v/>
      </c>
      <c r="N3004">
        <f>SUMIF('4.Sell to Trade'!$O$5:$O$5003,'5.Stok Akhir'!$G3004,'4.Sell to Trade'!$Q$5:$Q$5003)</f>
        <v>0</v>
      </c>
      <c r="O3004" t="str">
        <f>IF('3.Stok Awal'!$L3004=0,"",'3.Stok Awal'!$L3004)</f>
        <v/>
      </c>
      <c r="P3004">
        <f>IF(ISNA(VLOOKUP($A3004,STOK_AWAL,13,0)),0,IF(VLOOKUP($A3004,STOK_AWAL,13,0)&gt;0,ROUNDDOWN(L3004/VLOOKUP($A3004,STOK_AWAL,13,0),0),0))</f>
        <v>0</v>
      </c>
      <c r="Q3004" t="str">
        <f>I3004</f>
        <v/>
      </c>
      <c r="R3004">
        <f>IFERROR(MOD(L3004,VLOOKUP($A3004,STOK_AWAL,13,0)),0)</f>
        <v>0</v>
      </c>
      <c r="S3004" t="str">
        <f>K3004</f>
        <v/>
      </c>
      <c r="T3004">
        <f>R3004+(P3004*(IFERROR(VLOOKUP($A3004,STOK_AWAL,13,0),0)))</f>
        <v>0</v>
      </c>
      <c r="U3004" t="str">
        <f>M3004</f>
        <v/>
      </c>
    </row>
    <row r="3005" spans="1:21" x14ac:dyDescent="0.25">
      <c r="A3005" t="str">
        <f>IF('3.Stok Awal'!$A3005=0,"",'3.Stok Awal'!$A3005)</f>
        <v/>
      </c>
      <c r="B3005" t="str">
        <f>IF('3.Stok Awal'!$B3005=0,"",'3.Stok Awal'!$B3005)</f>
        <v/>
      </c>
      <c r="C3005" t="str">
        <f>IF('3.Stok Awal'!$C3005=0,"",'3.Stok Awal'!$C3005)</f>
        <v/>
      </c>
      <c r="D3005" t="str">
        <f>IF('3.Stok Awal'!$D3005=0,"",'3.Stok Awal'!$D3005)</f>
        <v/>
      </c>
      <c r="E3005" t="str">
        <f>IF('3.Stok Awal'!$E3005=0,"",'3.Stok Awal'!$E3005)</f>
        <v/>
      </c>
      <c r="F3005" s="4" t="str">
        <f>IF('3.Stok Awal'!$F3005=0,"",'3.Stok Awal'!$F3005)</f>
        <v/>
      </c>
      <c r="G3005" s="4" t="str">
        <f t="shared" si="46"/>
        <v/>
      </c>
      <c r="H3005">
        <f>IF('3.Stok Awal'!$I3005=0,0,'3.Stok Awal'!$I3005)</f>
        <v>0</v>
      </c>
      <c r="I3005" t="str">
        <f>IF('3.Stok Awal'!$J3005=0,"",'3.Stok Awal'!$J3005)</f>
        <v/>
      </c>
      <c r="J3005">
        <f>IF('3.Stok Awal'!$K3005=0,0,'3.Stok Awal'!$K3005)</f>
        <v>0</v>
      </c>
      <c r="K3005" t="str">
        <f>IF('3.Stok Awal'!$L3005=0,"",'3.Stok Awal'!$L3005)</f>
        <v/>
      </c>
      <c r="L3005">
        <f>IF('3.Stok Awal'!$N3005=0,0,'3.Stok Awal'!$N3005)</f>
        <v>0</v>
      </c>
      <c r="M3005" t="str">
        <f>IF('3.Stok Awal'!$O3005=0,"",'3.Stok Awal'!$O3005)</f>
        <v/>
      </c>
      <c r="N3005">
        <f>SUMIF('4.Sell to Trade'!$O$5:$O$5003,'5.Stok Akhir'!$G3005,'4.Sell to Trade'!$Q$5:$Q$5003)</f>
        <v>0</v>
      </c>
      <c r="O3005" t="str">
        <f>IF('3.Stok Awal'!$L3005=0,"",'3.Stok Awal'!$L3005)</f>
        <v/>
      </c>
      <c r="P3005">
        <f>IF(ISNA(VLOOKUP($A3005,STOK_AWAL,13,0)),0,IF(VLOOKUP($A3005,STOK_AWAL,13,0)&gt;0,ROUNDDOWN(L3005/VLOOKUP($A3005,STOK_AWAL,13,0),0),0))</f>
        <v>0</v>
      </c>
      <c r="Q3005" t="str">
        <f>I3005</f>
        <v/>
      </c>
      <c r="R3005">
        <f>IFERROR(MOD(L3005,VLOOKUP($A3005,STOK_AWAL,13,0)),0)</f>
        <v>0</v>
      </c>
      <c r="S3005" t="str">
        <f>K3005</f>
        <v/>
      </c>
      <c r="T3005">
        <f>R3005+(P3005*(IFERROR(VLOOKUP($A3005,STOK_AWAL,13,0),0)))</f>
        <v>0</v>
      </c>
      <c r="U3005" t="str">
        <f>M3005</f>
        <v/>
      </c>
    </row>
    <row r="3006" spans="1:21" x14ac:dyDescent="0.25">
      <c r="A3006" t="str">
        <f>IF('3.Stok Awal'!$A3006=0,"",'3.Stok Awal'!$A3006)</f>
        <v/>
      </c>
      <c r="B3006" t="str">
        <f>IF('3.Stok Awal'!$B3006=0,"",'3.Stok Awal'!$B3006)</f>
        <v/>
      </c>
      <c r="C3006" t="str">
        <f>IF('3.Stok Awal'!$C3006=0,"",'3.Stok Awal'!$C3006)</f>
        <v/>
      </c>
      <c r="D3006" t="str">
        <f>IF('3.Stok Awal'!$D3006=0,"",'3.Stok Awal'!$D3006)</f>
        <v/>
      </c>
      <c r="E3006" t="str">
        <f>IF('3.Stok Awal'!$E3006=0,"",'3.Stok Awal'!$E3006)</f>
        <v/>
      </c>
      <c r="F3006" s="4" t="str">
        <f>IF('3.Stok Awal'!$F3006=0,"",'3.Stok Awal'!$F3006)</f>
        <v/>
      </c>
      <c r="G3006" s="4" t="str">
        <f t="shared" si="46"/>
        <v/>
      </c>
      <c r="H3006">
        <f>IF('3.Stok Awal'!$I3006=0,0,'3.Stok Awal'!$I3006)</f>
        <v>0</v>
      </c>
      <c r="I3006" t="str">
        <f>IF('3.Stok Awal'!$J3006=0,"",'3.Stok Awal'!$J3006)</f>
        <v/>
      </c>
      <c r="J3006">
        <f>IF('3.Stok Awal'!$K3006=0,0,'3.Stok Awal'!$K3006)</f>
        <v>0</v>
      </c>
      <c r="K3006" t="str">
        <f>IF('3.Stok Awal'!$L3006=0,"",'3.Stok Awal'!$L3006)</f>
        <v/>
      </c>
      <c r="L3006">
        <f>IF('3.Stok Awal'!$N3006=0,0,'3.Stok Awal'!$N3006)</f>
        <v>0</v>
      </c>
      <c r="M3006" t="str">
        <f>IF('3.Stok Awal'!$O3006=0,"",'3.Stok Awal'!$O3006)</f>
        <v/>
      </c>
      <c r="N3006">
        <f>SUMIF('4.Sell to Trade'!$O$5:$O$5003,'5.Stok Akhir'!$G3006,'4.Sell to Trade'!$Q$5:$Q$5003)</f>
        <v>0</v>
      </c>
      <c r="O3006" t="str">
        <f>IF('3.Stok Awal'!$L3006=0,"",'3.Stok Awal'!$L3006)</f>
        <v/>
      </c>
      <c r="P3006">
        <f>IF(ISNA(VLOOKUP($A3006,STOK_AWAL,13,0)),0,IF(VLOOKUP($A3006,STOK_AWAL,13,0)&gt;0,ROUNDDOWN(L3006/VLOOKUP($A3006,STOK_AWAL,13,0),0),0))</f>
        <v>0</v>
      </c>
      <c r="Q3006" t="str">
        <f>I3006</f>
        <v/>
      </c>
      <c r="R3006">
        <f>IFERROR(MOD(L3006,VLOOKUP($A3006,STOK_AWAL,13,0)),0)</f>
        <v>0</v>
      </c>
      <c r="S3006" t="str">
        <f>K3006</f>
        <v/>
      </c>
      <c r="T3006">
        <f>R3006+(P3006*(IFERROR(VLOOKUP($A3006,STOK_AWAL,13,0),0)))</f>
        <v>0</v>
      </c>
      <c r="U3006" t="str">
        <f>M3006</f>
        <v/>
      </c>
    </row>
    <row r="3007" spans="1:21" x14ac:dyDescent="0.25">
      <c r="A3007" t="str">
        <f>IF('3.Stok Awal'!$A3007=0,"",'3.Stok Awal'!$A3007)</f>
        <v/>
      </c>
      <c r="B3007" t="str">
        <f>IF('3.Stok Awal'!$B3007=0,"",'3.Stok Awal'!$B3007)</f>
        <v/>
      </c>
      <c r="C3007" t="str">
        <f>IF('3.Stok Awal'!$C3007=0,"",'3.Stok Awal'!$C3007)</f>
        <v/>
      </c>
      <c r="D3007" t="str">
        <f>IF('3.Stok Awal'!$D3007=0,"",'3.Stok Awal'!$D3007)</f>
        <v/>
      </c>
      <c r="E3007" t="str">
        <f>IF('3.Stok Awal'!$E3007=0,"",'3.Stok Awal'!$E3007)</f>
        <v/>
      </c>
      <c r="F3007" s="4" t="str">
        <f>IF('3.Stok Awal'!$F3007=0,"",'3.Stok Awal'!$F3007)</f>
        <v/>
      </c>
      <c r="G3007" s="4" t="str">
        <f t="shared" si="46"/>
        <v/>
      </c>
      <c r="H3007">
        <f>IF('3.Stok Awal'!$I3007=0,0,'3.Stok Awal'!$I3007)</f>
        <v>0</v>
      </c>
      <c r="I3007" t="str">
        <f>IF('3.Stok Awal'!$J3007=0,"",'3.Stok Awal'!$J3007)</f>
        <v/>
      </c>
      <c r="J3007">
        <f>IF('3.Stok Awal'!$K3007=0,0,'3.Stok Awal'!$K3007)</f>
        <v>0</v>
      </c>
      <c r="K3007" t="str">
        <f>IF('3.Stok Awal'!$L3007=0,"",'3.Stok Awal'!$L3007)</f>
        <v/>
      </c>
      <c r="L3007">
        <f>IF('3.Stok Awal'!$N3007=0,0,'3.Stok Awal'!$N3007)</f>
        <v>0</v>
      </c>
      <c r="M3007" t="str">
        <f>IF('3.Stok Awal'!$O3007=0,"",'3.Stok Awal'!$O3007)</f>
        <v/>
      </c>
      <c r="N3007">
        <f>SUMIF('4.Sell to Trade'!$O$5:$O$5003,'5.Stok Akhir'!$G3007,'4.Sell to Trade'!$Q$5:$Q$5003)</f>
        <v>0</v>
      </c>
      <c r="O3007" t="str">
        <f>IF('3.Stok Awal'!$L3007=0,"",'3.Stok Awal'!$L3007)</f>
        <v/>
      </c>
      <c r="P3007">
        <f>IF(ISNA(VLOOKUP($A3007,STOK_AWAL,13,0)),0,IF(VLOOKUP($A3007,STOK_AWAL,13,0)&gt;0,ROUNDDOWN(L3007/VLOOKUP($A3007,STOK_AWAL,13,0),0),0))</f>
        <v>0</v>
      </c>
      <c r="Q3007" t="str">
        <f>I3007</f>
        <v/>
      </c>
      <c r="R3007">
        <f>IFERROR(MOD(L3007,VLOOKUP($A3007,STOK_AWAL,13,0)),0)</f>
        <v>0</v>
      </c>
      <c r="S3007" t="str">
        <f>K3007</f>
        <v/>
      </c>
      <c r="T3007">
        <f>R3007+(P3007*(IFERROR(VLOOKUP($A3007,STOK_AWAL,13,0),0)))</f>
        <v>0</v>
      </c>
      <c r="U3007" t="str">
        <f>M3007</f>
        <v/>
      </c>
    </row>
    <row r="3008" spans="1:21" x14ac:dyDescent="0.25">
      <c r="A3008" t="str">
        <f>IF('3.Stok Awal'!$A3008=0,"",'3.Stok Awal'!$A3008)</f>
        <v/>
      </c>
      <c r="B3008" t="str">
        <f>IF('3.Stok Awal'!$B3008=0,"",'3.Stok Awal'!$B3008)</f>
        <v/>
      </c>
      <c r="C3008" t="str">
        <f>IF('3.Stok Awal'!$C3008=0,"",'3.Stok Awal'!$C3008)</f>
        <v/>
      </c>
      <c r="D3008" t="str">
        <f>IF('3.Stok Awal'!$D3008=0,"",'3.Stok Awal'!$D3008)</f>
        <v/>
      </c>
      <c r="E3008" t="str">
        <f>IF('3.Stok Awal'!$E3008=0,"",'3.Stok Awal'!$E3008)</f>
        <v/>
      </c>
      <c r="F3008" s="4" t="str">
        <f>IF('3.Stok Awal'!$F3008=0,"",'3.Stok Awal'!$F3008)</f>
        <v/>
      </c>
      <c r="G3008" s="4" t="str">
        <f t="shared" si="46"/>
        <v/>
      </c>
      <c r="H3008">
        <f>IF('3.Stok Awal'!$I3008=0,0,'3.Stok Awal'!$I3008)</f>
        <v>0</v>
      </c>
      <c r="I3008" t="str">
        <f>IF('3.Stok Awal'!$J3008=0,"",'3.Stok Awal'!$J3008)</f>
        <v/>
      </c>
      <c r="J3008">
        <f>IF('3.Stok Awal'!$K3008=0,0,'3.Stok Awal'!$K3008)</f>
        <v>0</v>
      </c>
      <c r="K3008" t="str">
        <f>IF('3.Stok Awal'!$L3008=0,"",'3.Stok Awal'!$L3008)</f>
        <v/>
      </c>
      <c r="L3008">
        <f>IF('3.Stok Awal'!$N3008=0,0,'3.Stok Awal'!$N3008)</f>
        <v>0</v>
      </c>
      <c r="M3008" t="str">
        <f>IF('3.Stok Awal'!$O3008=0,"",'3.Stok Awal'!$O3008)</f>
        <v/>
      </c>
      <c r="N3008">
        <f>SUMIF('4.Sell to Trade'!$O$5:$O$5003,'5.Stok Akhir'!$G3008,'4.Sell to Trade'!$Q$5:$Q$5003)</f>
        <v>0</v>
      </c>
      <c r="O3008" t="str">
        <f>IF('3.Stok Awal'!$L3008=0,"",'3.Stok Awal'!$L3008)</f>
        <v/>
      </c>
      <c r="P3008">
        <f>IF(ISNA(VLOOKUP($A3008,STOK_AWAL,13,0)),0,IF(VLOOKUP($A3008,STOK_AWAL,13,0)&gt;0,ROUNDDOWN(L3008/VLOOKUP($A3008,STOK_AWAL,13,0),0),0))</f>
        <v>0</v>
      </c>
      <c r="Q3008" t="str">
        <f>I3008</f>
        <v/>
      </c>
      <c r="R3008">
        <f>IFERROR(MOD(L3008,VLOOKUP($A3008,STOK_AWAL,13,0)),0)</f>
        <v>0</v>
      </c>
      <c r="S3008" t="str">
        <f>K3008</f>
        <v/>
      </c>
      <c r="T3008">
        <f>R3008+(P3008*(IFERROR(VLOOKUP($A3008,STOK_AWAL,13,0),0)))</f>
        <v>0</v>
      </c>
      <c r="U3008" t="str">
        <f>M3008</f>
        <v/>
      </c>
    </row>
    <row r="3009" spans="1:21" x14ac:dyDescent="0.25">
      <c r="A3009" t="str">
        <f>IF('3.Stok Awal'!$A3009=0,"",'3.Stok Awal'!$A3009)</f>
        <v/>
      </c>
      <c r="B3009" t="str">
        <f>IF('3.Stok Awal'!$B3009=0,"",'3.Stok Awal'!$B3009)</f>
        <v/>
      </c>
      <c r="C3009" t="str">
        <f>IF('3.Stok Awal'!$C3009=0,"",'3.Stok Awal'!$C3009)</f>
        <v/>
      </c>
      <c r="D3009" t="str">
        <f>IF('3.Stok Awal'!$D3009=0,"",'3.Stok Awal'!$D3009)</f>
        <v/>
      </c>
      <c r="E3009" t="str">
        <f>IF('3.Stok Awal'!$E3009=0,"",'3.Stok Awal'!$E3009)</f>
        <v/>
      </c>
      <c r="F3009" s="4" t="str">
        <f>IF('3.Stok Awal'!$F3009=0,"",'3.Stok Awal'!$F3009)</f>
        <v/>
      </c>
      <c r="G3009" s="4" t="str">
        <f t="shared" si="46"/>
        <v/>
      </c>
      <c r="H3009">
        <f>IF('3.Stok Awal'!$I3009=0,0,'3.Stok Awal'!$I3009)</f>
        <v>0</v>
      </c>
      <c r="I3009" t="str">
        <f>IF('3.Stok Awal'!$J3009=0,"",'3.Stok Awal'!$J3009)</f>
        <v/>
      </c>
      <c r="J3009">
        <f>IF('3.Stok Awal'!$K3009=0,0,'3.Stok Awal'!$K3009)</f>
        <v>0</v>
      </c>
      <c r="K3009" t="str">
        <f>IF('3.Stok Awal'!$L3009=0,"",'3.Stok Awal'!$L3009)</f>
        <v/>
      </c>
      <c r="L3009">
        <f>IF('3.Stok Awal'!$N3009=0,0,'3.Stok Awal'!$N3009)</f>
        <v>0</v>
      </c>
      <c r="M3009" t="str">
        <f>IF('3.Stok Awal'!$O3009=0,"",'3.Stok Awal'!$O3009)</f>
        <v/>
      </c>
      <c r="N3009">
        <f>SUMIF('4.Sell to Trade'!$O$5:$O$5003,'5.Stok Akhir'!$G3009,'4.Sell to Trade'!$Q$5:$Q$5003)</f>
        <v>0</v>
      </c>
      <c r="O3009" t="str">
        <f>IF('3.Stok Awal'!$L3009=0,"",'3.Stok Awal'!$L3009)</f>
        <v/>
      </c>
      <c r="P3009">
        <f>IF(ISNA(VLOOKUP($A3009,STOK_AWAL,13,0)),0,IF(VLOOKUP($A3009,STOK_AWAL,13,0)&gt;0,ROUNDDOWN(L3009/VLOOKUP($A3009,STOK_AWAL,13,0),0),0))</f>
        <v>0</v>
      </c>
      <c r="Q3009" t="str">
        <f>I3009</f>
        <v/>
      </c>
      <c r="R3009">
        <f>IFERROR(MOD(L3009,VLOOKUP($A3009,STOK_AWAL,13,0)),0)</f>
        <v>0</v>
      </c>
      <c r="S3009" t="str">
        <f>K3009</f>
        <v/>
      </c>
      <c r="T3009">
        <f>R3009+(P3009*(IFERROR(VLOOKUP($A3009,STOK_AWAL,13,0),0)))</f>
        <v>0</v>
      </c>
      <c r="U3009" t="str">
        <f>M3009</f>
        <v/>
      </c>
    </row>
    <row r="3010" spans="1:21" x14ac:dyDescent="0.25">
      <c r="A3010" t="str">
        <f>IF('3.Stok Awal'!$A3010=0,"",'3.Stok Awal'!$A3010)</f>
        <v/>
      </c>
      <c r="B3010" t="str">
        <f>IF('3.Stok Awal'!$B3010=0,"",'3.Stok Awal'!$B3010)</f>
        <v/>
      </c>
      <c r="C3010" t="str">
        <f>IF('3.Stok Awal'!$C3010=0,"",'3.Stok Awal'!$C3010)</f>
        <v/>
      </c>
      <c r="D3010" t="str">
        <f>IF('3.Stok Awal'!$D3010=0,"",'3.Stok Awal'!$D3010)</f>
        <v/>
      </c>
      <c r="E3010" t="str">
        <f>IF('3.Stok Awal'!$E3010=0,"",'3.Stok Awal'!$E3010)</f>
        <v/>
      </c>
      <c r="F3010" s="4" t="str">
        <f>IF('3.Stok Awal'!$F3010=0,"",'3.Stok Awal'!$F3010)</f>
        <v/>
      </c>
      <c r="G3010" s="4" t="str">
        <f t="shared" si="46"/>
        <v/>
      </c>
      <c r="H3010">
        <f>IF('3.Stok Awal'!$I3010=0,0,'3.Stok Awal'!$I3010)</f>
        <v>0</v>
      </c>
      <c r="I3010" t="str">
        <f>IF('3.Stok Awal'!$J3010=0,"",'3.Stok Awal'!$J3010)</f>
        <v/>
      </c>
      <c r="J3010">
        <f>IF('3.Stok Awal'!$K3010=0,0,'3.Stok Awal'!$K3010)</f>
        <v>0</v>
      </c>
      <c r="K3010" t="str">
        <f>IF('3.Stok Awal'!$L3010=0,"",'3.Stok Awal'!$L3010)</f>
        <v/>
      </c>
      <c r="L3010">
        <f>IF('3.Stok Awal'!$N3010=0,0,'3.Stok Awal'!$N3010)</f>
        <v>0</v>
      </c>
      <c r="M3010" t="str">
        <f>IF('3.Stok Awal'!$O3010=0,"",'3.Stok Awal'!$O3010)</f>
        <v/>
      </c>
      <c r="N3010">
        <f>SUMIF('4.Sell to Trade'!$O$5:$O$5003,'5.Stok Akhir'!$G3010,'4.Sell to Trade'!$Q$5:$Q$5003)</f>
        <v>0</v>
      </c>
      <c r="O3010" t="str">
        <f>IF('3.Stok Awal'!$L3010=0,"",'3.Stok Awal'!$L3010)</f>
        <v/>
      </c>
      <c r="P3010">
        <f>IF(ISNA(VLOOKUP($A3010,STOK_AWAL,13,0)),0,IF(VLOOKUP($A3010,STOK_AWAL,13,0)&gt;0,ROUNDDOWN(L3010/VLOOKUP($A3010,STOK_AWAL,13,0),0),0))</f>
        <v>0</v>
      </c>
      <c r="Q3010" t="str">
        <f>I3010</f>
        <v/>
      </c>
      <c r="R3010">
        <f>IFERROR(MOD(L3010,VLOOKUP($A3010,STOK_AWAL,13,0)),0)</f>
        <v>0</v>
      </c>
      <c r="S3010" t="str">
        <f>K3010</f>
        <v/>
      </c>
      <c r="T3010">
        <f>R3010+(P3010*(IFERROR(VLOOKUP($A3010,STOK_AWAL,13,0),0)))</f>
        <v>0</v>
      </c>
      <c r="U3010" t="str">
        <f>M3010</f>
        <v/>
      </c>
    </row>
    <row r="3011" spans="1:21" x14ac:dyDescent="0.25">
      <c r="A3011" t="str">
        <f>IF('3.Stok Awal'!$A3011=0,"",'3.Stok Awal'!$A3011)</f>
        <v/>
      </c>
      <c r="B3011" t="str">
        <f>IF('3.Stok Awal'!$B3011=0,"",'3.Stok Awal'!$B3011)</f>
        <v/>
      </c>
      <c r="C3011" t="str">
        <f>IF('3.Stok Awal'!$C3011=0,"",'3.Stok Awal'!$C3011)</f>
        <v/>
      </c>
      <c r="D3011" t="str">
        <f>IF('3.Stok Awal'!$D3011=0,"",'3.Stok Awal'!$D3011)</f>
        <v/>
      </c>
      <c r="E3011" t="str">
        <f>IF('3.Stok Awal'!$E3011=0,"",'3.Stok Awal'!$E3011)</f>
        <v/>
      </c>
      <c r="F3011" s="4" t="str">
        <f>IF('3.Stok Awal'!$F3011=0,"",'3.Stok Awal'!$F3011)</f>
        <v/>
      </c>
      <c r="G3011" s="4" t="str">
        <f t="shared" si="46"/>
        <v/>
      </c>
      <c r="H3011">
        <f>IF('3.Stok Awal'!$I3011=0,0,'3.Stok Awal'!$I3011)</f>
        <v>0</v>
      </c>
      <c r="I3011" t="str">
        <f>IF('3.Stok Awal'!$J3011=0,"",'3.Stok Awal'!$J3011)</f>
        <v/>
      </c>
      <c r="J3011">
        <f>IF('3.Stok Awal'!$K3011=0,0,'3.Stok Awal'!$K3011)</f>
        <v>0</v>
      </c>
      <c r="K3011" t="str">
        <f>IF('3.Stok Awal'!$L3011=0,"",'3.Stok Awal'!$L3011)</f>
        <v/>
      </c>
      <c r="L3011">
        <f>IF('3.Stok Awal'!$N3011=0,0,'3.Stok Awal'!$N3011)</f>
        <v>0</v>
      </c>
      <c r="M3011" t="str">
        <f>IF('3.Stok Awal'!$O3011=0,"",'3.Stok Awal'!$O3011)</f>
        <v/>
      </c>
      <c r="N3011">
        <f>SUMIF('4.Sell to Trade'!$O$5:$O$5003,'5.Stok Akhir'!$G3011,'4.Sell to Trade'!$Q$5:$Q$5003)</f>
        <v>0</v>
      </c>
      <c r="O3011" t="str">
        <f>IF('3.Stok Awal'!$L3011=0,"",'3.Stok Awal'!$L3011)</f>
        <v/>
      </c>
      <c r="P3011">
        <f>IF(ISNA(VLOOKUP($A3011,STOK_AWAL,13,0)),0,IF(VLOOKUP($A3011,STOK_AWAL,13,0)&gt;0,ROUNDDOWN(L3011/VLOOKUP($A3011,STOK_AWAL,13,0),0),0))</f>
        <v>0</v>
      </c>
      <c r="Q3011" t="str">
        <f>I3011</f>
        <v/>
      </c>
      <c r="R3011">
        <f>IFERROR(MOD(L3011,VLOOKUP($A3011,STOK_AWAL,13,0)),0)</f>
        <v>0</v>
      </c>
      <c r="S3011" t="str">
        <f>K3011</f>
        <v/>
      </c>
      <c r="T3011">
        <f>R3011+(P3011*(IFERROR(VLOOKUP($A3011,STOK_AWAL,13,0),0)))</f>
        <v>0</v>
      </c>
      <c r="U3011" t="str">
        <f>M3011</f>
        <v/>
      </c>
    </row>
    <row r="3012" spans="1:21" x14ac:dyDescent="0.25">
      <c r="A3012" t="str">
        <f>IF('3.Stok Awal'!$A3012=0,"",'3.Stok Awal'!$A3012)</f>
        <v/>
      </c>
      <c r="B3012" t="str">
        <f>IF('3.Stok Awal'!$B3012=0,"",'3.Stok Awal'!$B3012)</f>
        <v/>
      </c>
      <c r="C3012" t="str">
        <f>IF('3.Stok Awal'!$C3012=0,"",'3.Stok Awal'!$C3012)</f>
        <v/>
      </c>
      <c r="D3012" t="str">
        <f>IF('3.Stok Awal'!$D3012=0,"",'3.Stok Awal'!$D3012)</f>
        <v/>
      </c>
      <c r="E3012" t="str">
        <f>IF('3.Stok Awal'!$E3012=0,"",'3.Stok Awal'!$E3012)</f>
        <v/>
      </c>
      <c r="F3012" s="4" t="str">
        <f>IF('3.Stok Awal'!$F3012=0,"",'3.Stok Awal'!$F3012)</f>
        <v/>
      </c>
      <c r="G3012" s="4" t="str">
        <f t="shared" si="46"/>
        <v/>
      </c>
      <c r="H3012">
        <f>IF('3.Stok Awal'!$I3012=0,0,'3.Stok Awal'!$I3012)</f>
        <v>0</v>
      </c>
      <c r="I3012" t="str">
        <f>IF('3.Stok Awal'!$J3012=0,"",'3.Stok Awal'!$J3012)</f>
        <v/>
      </c>
      <c r="J3012">
        <f>IF('3.Stok Awal'!$K3012=0,0,'3.Stok Awal'!$K3012)</f>
        <v>0</v>
      </c>
      <c r="K3012" t="str">
        <f>IF('3.Stok Awal'!$L3012=0,"",'3.Stok Awal'!$L3012)</f>
        <v/>
      </c>
      <c r="L3012">
        <f>IF('3.Stok Awal'!$N3012=0,0,'3.Stok Awal'!$N3012)</f>
        <v>0</v>
      </c>
      <c r="M3012" t="str">
        <f>IF('3.Stok Awal'!$O3012=0,"",'3.Stok Awal'!$O3012)</f>
        <v/>
      </c>
      <c r="N3012">
        <f>SUMIF('4.Sell to Trade'!$O$5:$O$5003,'5.Stok Akhir'!$G3012,'4.Sell to Trade'!$Q$5:$Q$5003)</f>
        <v>0</v>
      </c>
      <c r="O3012" t="str">
        <f>IF('3.Stok Awal'!$L3012=0,"",'3.Stok Awal'!$L3012)</f>
        <v/>
      </c>
      <c r="P3012">
        <f>IF(ISNA(VLOOKUP($A3012,STOK_AWAL,13,0)),0,IF(VLOOKUP($A3012,STOK_AWAL,13,0)&gt;0,ROUNDDOWN(L3012/VLOOKUP($A3012,STOK_AWAL,13,0),0),0))</f>
        <v>0</v>
      </c>
      <c r="Q3012" t="str">
        <f>I3012</f>
        <v/>
      </c>
      <c r="R3012">
        <f>IFERROR(MOD(L3012,VLOOKUP($A3012,STOK_AWAL,13,0)),0)</f>
        <v>0</v>
      </c>
      <c r="S3012" t="str">
        <f>K3012</f>
        <v/>
      </c>
      <c r="T3012">
        <f>R3012+(P3012*(IFERROR(VLOOKUP($A3012,STOK_AWAL,13,0),0)))</f>
        <v>0</v>
      </c>
      <c r="U3012" t="str">
        <f>M3012</f>
        <v/>
      </c>
    </row>
    <row r="3013" spans="1:21" x14ac:dyDescent="0.25">
      <c r="A3013" t="str">
        <f>IF('3.Stok Awal'!$A3013=0,"",'3.Stok Awal'!$A3013)</f>
        <v/>
      </c>
      <c r="B3013" t="str">
        <f>IF('3.Stok Awal'!$B3013=0,"",'3.Stok Awal'!$B3013)</f>
        <v/>
      </c>
      <c r="C3013" t="str">
        <f>IF('3.Stok Awal'!$C3013=0,"",'3.Stok Awal'!$C3013)</f>
        <v/>
      </c>
      <c r="D3013" t="str">
        <f>IF('3.Stok Awal'!$D3013=0,"",'3.Stok Awal'!$D3013)</f>
        <v/>
      </c>
      <c r="E3013" t="str">
        <f>IF('3.Stok Awal'!$E3013=0,"",'3.Stok Awal'!$E3013)</f>
        <v/>
      </c>
      <c r="F3013" s="4" t="str">
        <f>IF('3.Stok Awal'!$F3013=0,"",'3.Stok Awal'!$F3013)</f>
        <v/>
      </c>
      <c r="G3013" s="4" t="str">
        <f t="shared" si="46"/>
        <v/>
      </c>
      <c r="H3013">
        <f>IF('3.Stok Awal'!$I3013=0,0,'3.Stok Awal'!$I3013)</f>
        <v>0</v>
      </c>
      <c r="I3013" t="str">
        <f>IF('3.Stok Awal'!$J3013=0,"",'3.Stok Awal'!$J3013)</f>
        <v/>
      </c>
      <c r="J3013">
        <f>IF('3.Stok Awal'!$K3013=0,0,'3.Stok Awal'!$K3013)</f>
        <v>0</v>
      </c>
      <c r="K3013" t="str">
        <f>IF('3.Stok Awal'!$L3013=0,"",'3.Stok Awal'!$L3013)</f>
        <v/>
      </c>
      <c r="L3013">
        <f>IF('3.Stok Awal'!$N3013=0,0,'3.Stok Awal'!$N3013)</f>
        <v>0</v>
      </c>
      <c r="M3013" t="str">
        <f>IF('3.Stok Awal'!$O3013=0,"",'3.Stok Awal'!$O3013)</f>
        <v/>
      </c>
      <c r="N3013">
        <f>SUMIF('4.Sell to Trade'!$O$5:$O$5003,'5.Stok Akhir'!$G3013,'4.Sell to Trade'!$Q$5:$Q$5003)</f>
        <v>0</v>
      </c>
      <c r="O3013" t="str">
        <f>IF('3.Stok Awal'!$L3013=0,"",'3.Stok Awal'!$L3013)</f>
        <v/>
      </c>
      <c r="P3013">
        <f>IF(ISNA(VLOOKUP($A3013,STOK_AWAL,13,0)),0,IF(VLOOKUP($A3013,STOK_AWAL,13,0)&gt;0,ROUNDDOWN(L3013/VLOOKUP($A3013,STOK_AWAL,13,0),0),0))</f>
        <v>0</v>
      </c>
      <c r="Q3013" t="str">
        <f>I3013</f>
        <v/>
      </c>
      <c r="R3013">
        <f>IFERROR(MOD(L3013,VLOOKUP($A3013,STOK_AWAL,13,0)),0)</f>
        <v>0</v>
      </c>
      <c r="S3013" t="str">
        <f>K3013</f>
        <v/>
      </c>
      <c r="T3013">
        <f>R3013+(P3013*(IFERROR(VLOOKUP($A3013,STOK_AWAL,13,0),0)))</f>
        <v>0</v>
      </c>
      <c r="U3013" t="str">
        <f>M3013</f>
        <v/>
      </c>
    </row>
    <row r="3014" spans="1:21" x14ac:dyDescent="0.25">
      <c r="A3014" t="str">
        <f>IF('3.Stok Awal'!$A3014=0,"",'3.Stok Awal'!$A3014)</f>
        <v/>
      </c>
      <c r="B3014" t="str">
        <f>IF('3.Stok Awal'!$B3014=0,"",'3.Stok Awal'!$B3014)</f>
        <v/>
      </c>
      <c r="C3014" t="str">
        <f>IF('3.Stok Awal'!$C3014=0,"",'3.Stok Awal'!$C3014)</f>
        <v/>
      </c>
      <c r="D3014" t="str">
        <f>IF('3.Stok Awal'!$D3014=0,"",'3.Stok Awal'!$D3014)</f>
        <v/>
      </c>
      <c r="E3014" t="str">
        <f>IF('3.Stok Awal'!$E3014=0,"",'3.Stok Awal'!$E3014)</f>
        <v/>
      </c>
      <c r="F3014" s="4" t="str">
        <f>IF('3.Stok Awal'!$F3014=0,"",'3.Stok Awal'!$F3014)</f>
        <v/>
      </c>
      <c r="G3014" s="4" t="str">
        <f t="shared" ref="G3014:G3077" si="47">A3014&amp;F3014</f>
        <v/>
      </c>
      <c r="H3014">
        <f>IF('3.Stok Awal'!$I3014=0,0,'3.Stok Awal'!$I3014)</f>
        <v>0</v>
      </c>
      <c r="I3014" t="str">
        <f>IF('3.Stok Awal'!$J3014=0,"",'3.Stok Awal'!$J3014)</f>
        <v/>
      </c>
      <c r="J3014">
        <f>IF('3.Stok Awal'!$K3014=0,0,'3.Stok Awal'!$K3014)</f>
        <v>0</v>
      </c>
      <c r="K3014" t="str">
        <f>IF('3.Stok Awal'!$L3014=0,"",'3.Stok Awal'!$L3014)</f>
        <v/>
      </c>
      <c r="L3014">
        <f>IF('3.Stok Awal'!$N3014=0,0,'3.Stok Awal'!$N3014)</f>
        <v>0</v>
      </c>
      <c r="M3014" t="str">
        <f>IF('3.Stok Awal'!$O3014=0,"",'3.Stok Awal'!$O3014)</f>
        <v/>
      </c>
      <c r="N3014">
        <f>SUMIF('4.Sell to Trade'!$O$5:$O$5003,'5.Stok Akhir'!$G3014,'4.Sell to Trade'!$Q$5:$Q$5003)</f>
        <v>0</v>
      </c>
      <c r="O3014" t="str">
        <f>IF('3.Stok Awal'!$L3014=0,"",'3.Stok Awal'!$L3014)</f>
        <v/>
      </c>
      <c r="P3014">
        <f>IF(ISNA(VLOOKUP($A3014,STOK_AWAL,13,0)),0,IF(VLOOKUP($A3014,STOK_AWAL,13,0)&gt;0,ROUNDDOWN(L3014/VLOOKUP($A3014,STOK_AWAL,13,0),0),0))</f>
        <v>0</v>
      </c>
      <c r="Q3014" t="str">
        <f>I3014</f>
        <v/>
      </c>
      <c r="R3014">
        <f>IFERROR(MOD(L3014,VLOOKUP($A3014,STOK_AWAL,13,0)),0)</f>
        <v>0</v>
      </c>
      <c r="S3014" t="str">
        <f>K3014</f>
        <v/>
      </c>
      <c r="T3014">
        <f>R3014+(P3014*(IFERROR(VLOOKUP($A3014,STOK_AWAL,13,0),0)))</f>
        <v>0</v>
      </c>
      <c r="U3014" t="str">
        <f>M3014</f>
        <v/>
      </c>
    </row>
    <row r="3015" spans="1:21" x14ac:dyDescent="0.25">
      <c r="A3015" t="str">
        <f>IF('3.Stok Awal'!$A3015=0,"",'3.Stok Awal'!$A3015)</f>
        <v/>
      </c>
      <c r="B3015" t="str">
        <f>IF('3.Stok Awal'!$B3015=0,"",'3.Stok Awal'!$B3015)</f>
        <v/>
      </c>
      <c r="C3015" t="str">
        <f>IF('3.Stok Awal'!$C3015=0,"",'3.Stok Awal'!$C3015)</f>
        <v/>
      </c>
      <c r="D3015" t="str">
        <f>IF('3.Stok Awal'!$D3015=0,"",'3.Stok Awal'!$D3015)</f>
        <v/>
      </c>
      <c r="E3015" t="str">
        <f>IF('3.Stok Awal'!$E3015=0,"",'3.Stok Awal'!$E3015)</f>
        <v/>
      </c>
      <c r="F3015" s="4" t="str">
        <f>IF('3.Stok Awal'!$F3015=0,"",'3.Stok Awal'!$F3015)</f>
        <v/>
      </c>
      <c r="G3015" s="4" t="str">
        <f t="shared" si="47"/>
        <v/>
      </c>
      <c r="H3015">
        <f>IF('3.Stok Awal'!$I3015=0,0,'3.Stok Awal'!$I3015)</f>
        <v>0</v>
      </c>
      <c r="I3015" t="str">
        <f>IF('3.Stok Awal'!$J3015=0,"",'3.Stok Awal'!$J3015)</f>
        <v/>
      </c>
      <c r="J3015">
        <f>IF('3.Stok Awal'!$K3015=0,0,'3.Stok Awal'!$K3015)</f>
        <v>0</v>
      </c>
      <c r="K3015" t="str">
        <f>IF('3.Stok Awal'!$L3015=0,"",'3.Stok Awal'!$L3015)</f>
        <v/>
      </c>
      <c r="L3015">
        <f>IF('3.Stok Awal'!$N3015=0,0,'3.Stok Awal'!$N3015)</f>
        <v>0</v>
      </c>
      <c r="M3015" t="str">
        <f>IF('3.Stok Awal'!$O3015=0,"",'3.Stok Awal'!$O3015)</f>
        <v/>
      </c>
      <c r="N3015">
        <f>SUMIF('4.Sell to Trade'!$O$5:$O$5003,'5.Stok Akhir'!$G3015,'4.Sell to Trade'!$Q$5:$Q$5003)</f>
        <v>0</v>
      </c>
      <c r="O3015" t="str">
        <f>IF('3.Stok Awal'!$L3015=0,"",'3.Stok Awal'!$L3015)</f>
        <v/>
      </c>
      <c r="P3015">
        <f>IF(ISNA(VLOOKUP($A3015,STOK_AWAL,13,0)),0,IF(VLOOKUP($A3015,STOK_AWAL,13,0)&gt;0,ROUNDDOWN(L3015/VLOOKUP($A3015,STOK_AWAL,13,0),0),0))</f>
        <v>0</v>
      </c>
      <c r="Q3015" t="str">
        <f>I3015</f>
        <v/>
      </c>
      <c r="R3015">
        <f>IFERROR(MOD(L3015,VLOOKUP($A3015,STOK_AWAL,13,0)),0)</f>
        <v>0</v>
      </c>
      <c r="S3015" t="str">
        <f>K3015</f>
        <v/>
      </c>
      <c r="T3015">
        <f>R3015+(P3015*(IFERROR(VLOOKUP($A3015,STOK_AWAL,13,0),0)))</f>
        <v>0</v>
      </c>
      <c r="U3015" t="str">
        <f>M3015</f>
        <v/>
      </c>
    </row>
    <row r="3016" spans="1:21" x14ac:dyDescent="0.25">
      <c r="A3016" t="str">
        <f>IF('3.Stok Awal'!$A3016=0,"",'3.Stok Awal'!$A3016)</f>
        <v/>
      </c>
      <c r="B3016" t="str">
        <f>IF('3.Stok Awal'!$B3016=0,"",'3.Stok Awal'!$B3016)</f>
        <v/>
      </c>
      <c r="C3016" t="str">
        <f>IF('3.Stok Awal'!$C3016=0,"",'3.Stok Awal'!$C3016)</f>
        <v/>
      </c>
      <c r="D3016" t="str">
        <f>IF('3.Stok Awal'!$D3016=0,"",'3.Stok Awal'!$D3016)</f>
        <v/>
      </c>
      <c r="E3016" t="str">
        <f>IF('3.Stok Awal'!$E3016=0,"",'3.Stok Awal'!$E3016)</f>
        <v/>
      </c>
      <c r="F3016" s="4" t="str">
        <f>IF('3.Stok Awal'!$F3016=0,"",'3.Stok Awal'!$F3016)</f>
        <v/>
      </c>
      <c r="G3016" s="4" t="str">
        <f t="shared" si="47"/>
        <v/>
      </c>
      <c r="H3016">
        <f>IF('3.Stok Awal'!$I3016=0,0,'3.Stok Awal'!$I3016)</f>
        <v>0</v>
      </c>
      <c r="I3016" t="str">
        <f>IF('3.Stok Awal'!$J3016=0,"",'3.Stok Awal'!$J3016)</f>
        <v/>
      </c>
      <c r="J3016">
        <f>IF('3.Stok Awal'!$K3016=0,0,'3.Stok Awal'!$K3016)</f>
        <v>0</v>
      </c>
      <c r="K3016" t="str">
        <f>IF('3.Stok Awal'!$L3016=0,"",'3.Stok Awal'!$L3016)</f>
        <v/>
      </c>
      <c r="L3016">
        <f>IF('3.Stok Awal'!$N3016=0,0,'3.Stok Awal'!$N3016)</f>
        <v>0</v>
      </c>
      <c r="M3016" t="str">
        <f>IF('3.Stok Awal'!$O3016=0,"",'3.Stok Awal'!$O3016)</f>
        <v/>
      </c>
      <c r="N3016">
        <f>SUMIF('4.Sell to Trade'!$O$5:$O$5003,'5.Stok Akhir'!$G3016,'4.Sell to Trade'!$Q$5:$Q$5003)</f>
        <v>0</v>
      </c>
      <c r="O3016" t="str">
        <f>IF('3.Stok Awal'!$L3016=0,"",'3.Stok Awal'!$L3016)</f>
        <v/>
      </c>
      <c r="P3016">
        <f>IF(ISNA(VLOOKUP($A3016,STOK_AWAL,13,0)),0,IF(VLOOKUP($A3016,STOK_AWAL,13,0)&gt;0,ROUNDDOWN(L3016/VLOOKUP($A3016,STOK_AWAL,13,0),0),0))</f>
        <v>0</v>
      </c>
      <c r="Q3016" t="str">
        <f>I3016</f>
        <v/>
      </c>
      <c r="R3016">
        <f>IFERROR(MOD(L3016,VLOOKUP($A3016,STOK_AWAL,13,0)),0)</f>
        <v>0</v>
      </c>
      <c r="S3016" t="str">
        <f>K3016</f>
        <v/>
      </c>
      <c r="T3016">
        <f>R3016+(P3016*(IFERROR(VLOOKUP($A3016,STOK_AWAL,13,0),0)))</f>
        <v>0</v>
      </c>
      <c r="U3016" t="str">
        <f>M3016</f>
        <v/>
      </c>
    </row>
    <row r="3017" spans="1:21" x14ac:dyDescent="0.25">
      <c r="A3017" t="str">
        <f>IF('3.Stok Awal'!$A3017=0,"",'3.Stok Awal'!$A3017)</f>
        <v/>
      </c>
      <c r="B3017" t="str">
        <f>IF('3.Stok Awal'!$B3017=0,"",'3.Stok Awal'!$B3017)</f>
        <v/>
      </c>
      <c r="C3017" t="str">
        <f>IF('3.Stok Awal'!$C3017=0,"",'3.Stok Awal'!$C3017)</f>
        <v/>
      </c>
      <c r="D3017" t="str">
        <f>IF('3.Stok Awal'!$D3017=0,"",'3.Stok Awal'!$D3017)</f>
        <v/>
      </c>
      <c r="E3017" t="str">
        <f>IF('3.Stok Awal'!$E3017=0,"",'3.Stok Awal'!$E3017)</f>
        <v/>
      </c>
      <c r="F3017" s="4" t="str">
        <f>IF('3.Stok Awal'!$F3017=0,"",'3.Stok Awal'!$F3017)</f>
        <v/>
      </c>
      <c r="G3017" s="4" t="str">
        <f t="shared" si="47"/>
        <v/>
      </c>
      <c r="H3017">
        <f>IF('3.Stok Awal'!$I3017=0,0,'3.Stok Awal'!$I3017)</f>
        <v>0</v>
      </c>
      <c r="I3017" t="str">
        <f>IF('3.Stok Awal'!$J3017=0,"",'3.Stok Awal'!$J3017)</f>
        <v/>
      </c>
      <c r="J3017">
        <f>IF('3.Stok Awal'!$K3017=0,0,'3.Stok Awal'!$K3017)</f>
        <v>0</v>
      </c>
      <c r="K3017" t="str">
        <f>IF('3.Stok Awal'!$L3017=0,"",'3.Stok Awal'!$L3017)</f>
        <v/>
      </c>
      <c r="L3017">
        <f>IF('3.Stok Awal'!$N3017=0,0,'3.Stok Awal'!$N3017)</f>
        <v>0</v>
      </c>
      <c r="M3017" t="str">
        <f>IF('3.Stok Awal'!$O3017=0,"",'3.Stok Awal'!$O3017)</f>
        <v/>
      </c>
      <c r="N3017">
        <f>SUMIF('4.Sell to Trade'!$O$5:$O$5003,'5.Stok Akhir'!$G3017,'4.Sell to Trade'!$Q$5:$Q$5003)</f>
        <v>0</v>
      </c>
      <c r="O3017" t="str">
        <f>IF('3.Stok Awal'!$L3017=0,"",'3.Stok Awal'!$L3017)</f>
        <v/>
      </c>
      <c r="P3017">
        <f>IF(ISNA(VLOOKUP($A3017,STOK_AWAL,13,0)),0,IF(VLOOKUP($A3017,STOK_AWAL,13,0)&gt;0,ROUNDDOWN(L3017/VLOOKUP($A3017,STOK_AWAL,13,0),0),0))</f>
        <v>0</v>
      </c>
      <c r="Q3017" t="str">
        <f>I3017</f>
        <v/>
      </c>
      <c r="R3017">
        <f>IFERROR(MOD(L3017,VLOOKUP($A3017,STOK_AWAL,13,0)),0)</f>
        <v>0</v>
      </c>
      <c r="S3017" t="str">
        <f>K3017</f>
        <v/>
      </c>
      <c r="T3017">
        <f>R3017+(P3017*(IFERROR(VLOOKUP($A3017,STOK_AWAL,13,0),0)))</f>
        <v>0</v>
      </c>
      <c r="U3017" t="str">
        <f>M3017</f>
        <v/>
      </c>
    </row>
    <row r="3018" spans="1:21" x14ac:dyDescent="0.25">
      <c r="A3018" t="str">
        <f>IF('3.Stok Awal'!$A3018=0,"",'3.Stok Awal'!$A3018)</f>
        <v/>
      </c>
      <c r="B3018" t="str">
        <f>IF('3.Stok Awal'!$B3018=0,"",'3.Stok Awal'!$B3018)</f>
        <v/>
      </c>
      <c r="C3018" t="str">
        <f>IF('3.Stok Awal'!$C3018=0,"",'3.Stok Awal'!$C3018)</f>
        <v/>
      </c>
      <c r="D3018" t="str">
        <f>IF('3.Stok Awal'!$D3018=0,"",'3.Stok Awal'!$D3018)</f>
        <v/>
      </c>
      <c r="E3018" t="str">
        <f>IF('3.Stok Awal'!$E3018=0,"",'3.Stok Awal'!$E3018)</f>
        <v/>
      </c>
      <c r="F3018" s="4" t="str">
        <f>IF('3.Stok Awal'!$F3018=0,"",'3.Stok Awal'!$F3018)</f>
        <v/>
      </c>
      <c r="G3018" s="4" t="str">
        <f t="shared" si="47"/>
        <v/>
      </c>
      <c r="H3018">
        <f>IF('3.Stok Awal'!$I3018=0,0,'3.Stok Awal'!$I3018)</f>
        <v>0</v>
      </c>
      <c r="I3018" t="str">
        <f>IF('3.Stok Awal'!$J3018=0,"",'3.Stok Awal'!$J3018)</f>
        <v/>
      </c>
      <c r="J3018">
        <f>IF('3.Stok Awal'!$K3018=0,0,'3.Stok Awal'!$K3018)</f>
        <v>0</v>
      </c>
      <c r="K3018" t="str">
        <f>IF('3.Stok Awal'!$L3018=0,"",'3.Stok Awal'!$L3018)</f>
        <v/>
      </c>
      <c r="L3018">
        <f>IF('3.Stok Awal'!$N3018=0,0,'3.Stok Awal'!$N3018)</f>
        <v>0</v>
      </c>
      <c r="M3018" t="str">
        <f>IF('3.Stok Awal'!$O3018=0,"",'3.Stok Awal'!$O3018)</f>
        <v/>
      </c>
      <c r="N3018">
        <f>SUMIF('4.Sell to Trade'!$O$5:$O$5003,'5.Stok Akhir'!$G3018,'4.Sell to Trade'!$Q$5:$Q$5003)</f>
        <v>0</v>
      </c>
      <c r="O3018" t="str">
        <f>IF('3.Stok Awal'!$L3018=0,"",'3.Stok Awal'!$L3018)</f>
        <v/>
      </c>
      <c r="P3018">
        <f>IF(ISNA(VLOOKUP($A3018,STOK_AWAL,13,0)),0,IF(VLOOKUP($A3018,STOK_AWAL,13,0)&gt;0,ROUNDDOWN(L3018/VLOOKUP($A3018,STOK_AWAL,13,0),0),0))</f>
        <v>0</v>
      </c>
      <c r="Q3018" t="str">
        <f>I3018</f>
        <v/>
      </c>
      <c r="R3018">
        <f>IFERROR(MOD(L3018,VLOOKUP($A3018,STOK_AWAL,13,0)),0)</f>
        <v>0</v>
      </c>
      <c r="S3018" t="str">
        <f>K3018</f>
        <v/>
      </c>
      <c r="T3018">
        <f>R3018+(P3018*(IFERROR(VLOOKUP($A3018,STOK_AWAL,13,0),0)))</f>
        <v>0</v>
      </c>
      <c r="U3018" t="str">
        <f>M3018</f>
        <v/>
      </c>
    </row>
    <row r="3019" spans="1:21" x14ac:dyDescent="0.25">
      <c r="A3019" t="str">
        <f>IF('3.Stok Awal'!$A3019=0,"",'3.Stok Awal'!$A3019)</f>
        <v/>
      </c>
      <c r="B3019" t="str">
        <f>IF('3.Stok Awal'!$B3019=0,"",'3.Stok Awal'!$B3019)</f>
        <v/>
      </c>
      <c r="C3019" t="str">
        <f>IF('3.Stok Awal'!$C3019=0,"",'3.Stok Awal'!$C3019)</f>
        <v/>
      </c>
      <c r="D3019" t="str">
        <f>IF('3.Stok Awal'!$D3019=0,"",'3.Stok Awal'!$D3019)</f>
        <v/>
      </c>
      <c r="E3019" t="str">
        <f>IF('3.Stok Awal'!$E3019=0,"",'3.Stok Awal'!$E3019)</f>
        <v/>
      </c>
      <c r="F3019" s="4" t="str">
        <f>IF('3.Stok Awal'!$F3019=0,"",'3.Stok Awal'!$F3019)</f>
        <v/>
      </c>
      <c r="G3019" s="4" t="str">
        <f t="shared" si="47"/>
        <v/>
      </c>
      <c r="H3019">
        <f>IF('3.Stok Awal'!$I3019=0,0,'3.Stok Awal'!$I3019)</f>
        <v>0</v>
      </c>
      <c r="I3019" t="str">
        <f>IF('3.Stok Awal'!$J3019=0,"",'3.Stok Awal'!$J3019)</f>
        <v/>
      </c>
      <c r="J3019">
        <f>IF('3.Stok Awal'!$K3019=0,0,'3.Stok Awal'!$K3019)</f>
        <v>0</v>
      </c>
      <c r="K3019" t="str">
        <f>IF('3.Stok Awal'!$L3019=0,"",'3.Stok Awal'!$L3019)</f>
        <v/>
      </c>
      <c r="L3019">
        <f>IF('3.Stok Awal'!$N3019=0,0,'3.Stok Awal'!$N3019)</f>
        <v>0</v>
      </c>
      <c r="M3019" t="str">
        <f>IF('3.Stok Awal'!$O3019=0,"",'3.Stok Awal'!$O3019)</f>
        <v/>
      </c>
      <c r="N3019">
        <f>SUMIF('4.Sell to Trade'!$O$5:$O$5003,'5.Stok Akhir'!$G3019,'4.Sell to Trade'!$Q$5:$Q$5003)</f>
        <v>0</v>
      </c>
      <c r="O3019" t="str">
        <f>IF('3.Stok Awal'!$L3019=0,"",'3.Stok Awal'!$L3019)</f>
        <v/>
      </c>
      <c r="P3019">
        <f>IF(ISNA(VLOOKUP($A3019,STOK_AWAL,13,0)),0,IF(VLOOKUP($A3019,STOK_AWAL,13,0)&gt;0,ROUNDDOWN(L3019/VLOOKUP($A3019,STOK_AWAL,13,0),0),0))</f>
        <v>0</v>
      </c>
      <c r="Q3019" t="str">
        <f>I3019</f>
        <v/>
      </c>
      <c r="R3019">
        <f>IFERROR(MOD(L3019,VLOOKUP($A3019,STOK_AWAL,13,0)),0)</f>
        <v>0</v>
      </c>
      <c r="S3019" t="str">
        <f>K3019</f>
        <v/>
      </c>
      <c r="T3019">
        <f>R3019+(P3019*(IFERROR(VLOOKUP($A3019,STOK_AWAL,13,0),0)))</f>
        <v>0</v>
      </c>
      <c r="U3019" t="str">
        <f>M3019</f>
        <v/>
      </c>
    </row>
    <row r="3020" spans="1:21" x14ac:dyDescent="0.25">
      <c r="A3020" t="str">
        <f>IF('3.Stok Awal'!$A3020=0,"",'3.Stok Awal'!$A3020)</f>
        <v/>
      </c>
      <c r="B3020" t="str">
        <f>IF('3.Stok Awal'!$B3020=0,"",'3.Stok Awal'!$B3020)</f>
        <v/>
      </c>
      <c r="C3020" t="str">
        <f>IF('3.Stok Awal'!$C3020=0,"",'3.Stok Awal'!$C3020)</f>
        <v/>
      </c>
      <c r="D3020" t="str">
        <f>IF('3.Stok Awal'!$D3020=0,"",'3.Stok Awal'!$D3020)</f>
        <v/>
      </c>
      <c r="E3020" t="str">
        <f>IF('3.Stok Awal'!$E3020=0,"",'3.Stok Awal'!$E3020)</f>
        <v/>
      </c>
      <c r="F3020" s="4" t="str">
        <f>IF('3.Stok Awal'!$F3020=0,"",'3.Stok Awal'!$F3020)</f>
        <v/>
      </c>
      <c r="G3020" s="4" t="str">
        <f t="shared" si="47"/>
        <v/>
      </c>
      <c r="H3020">
        <f>IF('3.Stok Awal'!$I3020=0,0,'3.Stok Awal'!$I3020)</f>
        <v>0</v>
      </c>
      <c r="I3020" t="str">
        <f>IF('3.Stok Awal'!$J3020=0,"",'3.Stok Awal'!$J3020)</f>
        <v/>
      </c>
      <c r="J3020">
        <f>IF('3.Stok Awal'!$K3020=0,0,'3.Stok Awal'!$K3020)</f>
        <v>0</v>
      </c>
      <c r="K3020" t="str">
        <f>IF('3.Stok Awal'!$L3020=0,"",'3.Stok Awal'!$L3020)</f>
        <v/>
      </c>
      <c r="L3020">
        <f>IF('3.Stok Awal'!$N3020=0,0,'3.Stok Awal'!$N3020)</f>
        <v>0</v>
      </c>
      <c r="M3020" t="str">
        <f>IF('3.Stok Awal'!$O3020=0,"",'3.Stok Awal'!$O3020)</f>
        <v/>
      </c>
      <c r="N3020">
        <f>SUMIF('4.Sell to Trade'!$O$5:$O$5003,'5.Stok Akhir'!$G3020,'4.Sell to Trade'!$Q$5:$Q$5003)</f>
        <v>0</v>
      </c>
      <c r="O3020" t="str">
        <f>IF('3.Stok Awal'!$L3020=0,"",'3.Stok Awal'!$L3020)</f>
        <v/>
      </c>
      <c r="P3020">
        <f>IF(ISNA(VLOOKUP($A3020,STOK_AWAL,13,0)),0,IF(VLOOKUP($A3020,STOK_AWAL,13,0)&gt;0,ROUNDDOWN(L3020/VLOOKUP($A3020,STOK_AWAL,13,0),0),0))</f>
        <v>0</v>
      </c>
      <c r="Q3020" t="str">
        <f>I3020</f>
        <v/>
      </c>
      <c r="R3020">
        <f>IFERROR(MOD(L3020,VLOOKUP($A3020,STOK_AWAL,13,0)),0)</f>
        <v>0</v>
      </c>
      <c r="S3020" t="str">
        <f>K3020</f>
        <v/>
      </c>
      <c r="T3020">
        <f>R3020+(P3020*(IFERROR(VLOOKUP($A3020,STOK_AWAL,13,0),0)))</f>
        <v>0</v>
      </c>
      <c r="U3020" t="str">
        <f>M3020</f>
        <v/>
      </c>
    </row>
    <row r="3021" spans="1:21" x14ac:dyDescent="0.25">
      <c r="A3021" t="str">
        <f>IF('3.Stok Awal'!$A3021=0,"",'3.Stok Awal'!$A3021)</f>
        <v/>
      </c>
      <c r="B3021" t="str">
        <f>IF('3.Stok Awal'!$B3021=0,"",'3.Stok Awal'!$B3021)</f>
        <v/>
      </c>
      <c r="C3021" t="str">
        <f>IF('3.Stok Awal'!$C3021=0,"",'3.Stok Awal'!$C3021)</f>
        <v/>
      </c>
      <c r="D3021" t="str">
        <f>IF('3.Stok Awal'!$D3021=0,"",'3.Stok Awal'!$D3021)</f>
        <v/>
      </c>
      <c r="E3021" t="str">
        <f>IF('3.Stok Awal'!$E3021=0,"",'3.Stok Awal'!$E3021)</f>
        <v/>
      </c>
      <c r="F3021" s="4" t="str">
        <f>IF('3.Stok Awal'!$F3021=0,"",'3.Stok Awal'!$F3021)</f>
        <v/>
      </c>
      <c r="G3021" s="4" t="str">
        <f t="shared" si="47"/>
        <v/>
      </c>
      <c r="H3021">
        <f>IF('3.Stok Awal'!$I3021=0,0,'3.Stok Awal'!$I3021)</f>
        <v>0</v>
      </c>
      <c r="I3021" t="str">
        <f>IF('3.Stok Awal'!$J3021=0,"",'3.Stok Awal'!$J3021)</f>
        <v/>
      </c>
      <c r="J3021">
        <f>IF('3.Stok Awal'!$K3021=0,0,'3.Stok Awal'!$K3021)</f>
        <v>0</v>
      </c>
      <c r="K3021" t="str">
        <f>IF('3.Stok Awal'!$L3021=0,"",'3.Stok Awal'!$L3021)</f>
        <v/>
      </c>
      <c r="L3021">
        <f>IF('3.Stok Awal'!$N3021=0,0,'3.Stok Awal'!$N3021)</f>
        <v>0</v>
      </c>
      <c r="M3021" t="str">
        <f>IF('3.Stok Awal'!$O3021=0,"",'3.Stok Awal'!$O3021)</f>
        <v/>
      </c>
      <c r="N3021">
        <f>SUMIF('4.Sell to Trade'!$O$5:$O$5003,'5.Stok Akhir'!$G3021,'4.Sell to Trade'!$Q$5:$Q$5003)</f>
        <v>0</v>
      </c>
      <c r="O3021" t="str">
        <f>IF('3.Stok Awal'!$L3021=0,"",'3.Stok Awal'!$L3021)</f>
        <v/>
      </c>
      <c r="P3021">
        <f>IF(ISNA(VLOOKUP($A3021,STOK_AWAL,13,0)),0,IF(VLOOKUP($A3021,STOK_AWAL,13,0)&gt;0,ROUNDDOWN(L3021/VLOOKUP($A3021,STOK_AWAL,13,0),0),0))</f>
        <v>0</v>
      </c>
      <c r="Q3021" t="str">
        <f>I3021</f>
        <v/>
      </c>
      <c r="R3021">
        <f>IFERROR(MOD(L3021,VLOOKUP($A3021,STOK_AWAL,13,0)),0)</f>
        <v>0</v>
      </c>
      <c r="S3021" t="str">
        <f>K3021</f>
        <v/>
      </c>
      <c r="T3021">
        <f>R3021+(P3021*(IFERROR(VLOOKUP($A3021,STOK_AWAL,13,0),0)))</f>
        <v>0</v>
      </c>
      <c r="U3021" t="str">
        <f>M3021</f>
        <v/>
      </c>
    </row>
    <row r="3022" spans="1:21" x14ac:dyDescent="0.25">
      <c r="A3022" t="str">
        <f>IF('3.Stok Awal'!$A3022=0,"",'3.Stok Awal'!$A3022)</f>
        <v/>
      </c>
      <c r="B3022" t="str">
        <f>IF('3.Stok Awal'!$B3022=0,"",'3.Stok Awal'!$B3022)</f>
        <v/>
      </c>
      <c r="C3022" t="str">
        <f>IF('3.Stok Awal'!$C3022=0,"",'3.Stok Awal'!$C3022)</f>
        <v/>
      </c>
      <c r="D3022" t="str">
        <f>IF('3.Stok Awal'!$D3022=0,"",'3.Stok Awal'!$D3022)</f>
        <v/>
      </c>
      <c r="E3022" t="str">
        <f>IF('3.Stok Awal'!$E3022=0,"",'3.Stok Awal'!$E3022)</f>
        <v/>
      </c>
      <c r="F3022" s="4" t="str">
        <f>IF('3.Stok Awal'!$F3022=0,"",'3.Stok Awal'!$F3022)</f>
        <v/>
      </c>
      <c r="G3022" s="4" t="str">
        <f t="shared" si="47"/>
        <v/>
      </c>
      <c r="H3022">
        <f>IF('3.Stok Awal'!$I3022=0,0,'3.Stok Awal'!$I3022)</f>
        <v>0</v>
      </c>
      <c r="I3022" t="str">
        <f>IF('3.Stok Awal'!$J3022=0,"",'3.Stok Awal'!$J3022)</f>
        <v/>
      </c>
      <c r="J3022">
        <f>IF('3.Stok Awal'!$K3022=0,0,'3.Stok Awal'!$K3022)</f>
        <v>0</v>
      </c>
      <c r="K3022" t="str">
        <f>IF('3.Stok Awal'!$L3022=0,"",'3.Stok Awal'!$L3022)</f>
        <v/>
      </c>
      <c r="L3022">
        <f>IF('3.Stok Awal'!$N3022=0,0,'3.Stok Awal'!$N3022)</f>
        <v>0</v>
      </c>
      <c r="M3022" t="str">
        <f>IF('3.Stok Awal'!$O3022=0,"",'3.Stok Awal'!$O3022)</f>
        <v/>
      </c>
      <c r="N3022">
        <f>SUMIF('4.Sell to Trade'!$O$5:$O$5003,'5.Stok Akhir'!$G3022,'4.Sell to Trade'!$Q$5:$Q$5003)</f>
        <v>0</v>
      </c>
      <c r="O3022" t="str">
        <f>IF('3.Stok Awal'!$L3022=0,"",'3.Stok Awal'!$L3022)</f>
        <v/>
      </c>
      <c r="P3022">
        <f>IF(ISNA(VLOOKUP($A3022,STOK_AWAL,13,0)),0,IF(VLOOKUP($A3022,STOK_AWAL,13,0)&gt;0,ROUNDDOWN(L3022/VLOOKUP($A3022,STOK_AWAL,13,0),0),0))</f>
        <v>0</v>
      </c>
      <c r="Q3022" t="str">
        <f>I3022</f>
        <v/>
      </c>
      <c r="R3022">
        <f>IFERROR(MOD(L3022,VLOOKUP($A3022,STOK_AWAL,13,0)),0)</f>
        <v>0</v>
      </c>
      <c r="S3022" t="str">
        <f>K3022</f>
        <v/>
      </c>
      <c r="T3022">
        <f>R3022+(P3022*(IFERROR(VLOOKUP($A3022,STOK_AWAL,13,0),0)))</f>
        <v>0</v>
      </c>
      <c r="U3022" t="str">
        <f>M3022</f>
        <v/>
      </c>
    </row>
    <row r="3023" spans="1:21" x14ac:dyDescent="0.25">
      <c r="A3023" t="str">
        <f>IF('3.Stok Awal'!$A3023=0,"",'3.Stok Awal'!$A3023)</f>
        <v/>
      </c>
      <c r="B3023" t="str">
        <f>IF('3.Stok Awal'!$B3023=0,"",'3.Stok Awal'!$B3023)</f>
        <v/>
      </c>
      <c r="C3023" t="str">
        <f>IF('3.Stok Awal'!$C3023=0,"",'3.Stok Awal'!$C3023)</f>
        <v/>
      </c>
      <c r="D3023" t="str">
        <f>IF('3.Stok Awal'!$D3023=0,"",'3.Stok Awal'!$D3023)</f>
        <v/>
      </c>
      <c r="E3023" t="str">
        <f>IF('3.Stok Awal'!$E3023=0,"",'3.Stok Awal'!$E3023)</f>
        <v/>
      </c>
      <c r="F3023" s="4" t="str">
        <f>IF('3.Stok Awal'!$F3023=0,"",'3.Stok Awal'!$F3023)</f>
        <v/>
      </c>
      <c r="G3023" s="4" t="str">
        <f t="shared" si="47"/>
        <v/>
      </c>
      <c r="H3023">
        <f>IF('3.Stok Awal'!$I3023=0,0,'3.Stok Awal'!$I3023)</f>
        <v>0</v>
      </c>
      <c r="I3023" t="str">
        <f>IF('3.Stok Awal'!$J3023=0,"",'3.Stok Awal'!$J3023)</f>
        <v/>
      </c>
      <c r="J3023">
        <f>IF('3.Stok Awal'!$K3023=0,0,'3.Stok Awal'!$K3023)</f>
        <v>0</v>
      </c>
      <c r="K3023" t="str">
        <f>IF('3.Stok Awal'!$L3023=0,"",'3.Stok Awal'!$L3023)</f>
        <v/>
      </c>
      <c r="L3023">
        <f>IF('3.Stok Awal'!$N3023=0,0,'3.Stok Awal'!$N3023)</f>
        <v>0</v>
      </c>
      <c r="M3023" t="str">
        <f>IF('3.Stok Awal'!$O3023=0,"",'3.Stok Awal'!$O3023)</f>
        <v/>
      </c>
      <c r="N3023">
        <f>SUMIF('4.Sell to Trade'!$O$5:$O$5003,'5.Stok Akhir'!$G3023,'4.Sell to Trade'!$Q$5:$Q$5003)</f>
        <v>0</v>
      </c>
      <c r="O3023" t="str">
        <f>IF('3.Stok Awal'!$L3023=0,"",'3.Stok Awal'!$L3023)</f>
        <v/>
      </c>
      <c r="P3023">
        <f>IF(ISNA(VLOOKUP($A3023,STOK_AWAL,13,0)),0,IF(VLOOKUP($A3023,STOK_AWAL,13,0)&gt;0,ROUNDDOWN(L3023/VLOOKUP($A3023,STOK_AWAL,13,0),0),0))</f>
        <v>0</v>
      </c>
      <c r="Q3023" t="str">
        <f>I3023</f>
        <v/>
      </c>
      <c r="R3023">
        <f>IFERROR(MOD(L3023,VLOOKUP($A3023,STOK_AWAL,13,0)),0)</f>
        <v>0</v>
      </c>
      <c r="S3023" t="str">
        <f>K3023</f>
        <v/>
      </c>
      <c r="T3023">
        <f>R3023+(P3023*(IFERROR(VLOOKUP($A3023,STOK_AWAL,13,0),0)))</f>
        <v>0</v>
      </c>
      <c r="U3023" t="str">
        <f>M3023</f>
        <v/>
      </c>
    </row>
    <row r="3024" spans="1:21" x14ac:dyDescent="0.25">
      <c r="A3024" t="str">
        <f>IF('3.Stok Awal'!$A3024=0,"",'3.Stok Awal'!$A3024)</f>
        <v/>
      </c>
      <c r="B3024" t="str">
        <f>IF('3.Stok Awal'!$B3024=0,"",'3.Stok Awal'!$B3024)</f>
        <v/>
      </c>
      <c r="C3024" t="str">
        <f>IF('3.Stok Awal'!$C3024=0,"",'3.Stok Awal'!$C3024)</f>
        <v/>
      </c>
      <c r="D3024" t="str">
        <f>IF('3.Stok Awal'!$D3024=0,"",'3.Stok Awal'!$D3024)</f>
        <v/>
      </c>
      <c r="E3024" t="str">
        <f>IF('3.Stok Awal'!$E3024=0,"",'3.Stok Awal'!$E3024)</f>
        <v/>
      </c>
      <c r="F3024" s="4" t="str">
        <f>IF('3.Stok Awal'!$F3024=0,"",'3.Stok Awal'!$F3024)</f>
        <v/>
      </c>
      <c r="G3024" s="4" t="str">
        <f t="shared" si="47"/>
        <v/>
      </c>
      <c r="H3024">
        <f>IF('3.Stok Awal'!$I3024=0,0,'3.Stok Awal'!$I3024)</f>
        <v>0</v>
      </c>
      <c r="I3024" t="str">
        <f>IF('3.Stok Awal'!$J3024=0,"",'3.Stok Awal'!$J3024)</f>
        <v/>
      </c>
      <c r="J3024">
        <f>IF('3.Stok Awal'!$K3024=0,0,'3.Stok Awal'!$K3024)</f>
        <v>0</v>
      </c>
      <c r="K3024" t="str">
        <f>IF('3.Stok Awal'!$L3024=0,"",'3.Stok Awal'!$L3024)</f>
        <v/>
      </c>
      <c r="L3024">
        <f>IF('3.Stok Awal'!$N3024=0,0,'3.Stok Awal'!$N3024)</f>
        <v>0</v>
      </c>
      <c r="M3024" t="str">
        <f>IF('3.Stok Awal'!$O3024=0,"",'3.Stok Awal'!$O3024)</f>
        <v/>
      </c>
      <c r="N3024">
        <f>SUMIF('4.Sell to Trade'!$O$5:$O$5003,'5.Stok Akhir'!$G3024,'4.Sell to Trade'!$Q$5:$Q$5003)</f>
        <v>0</v>
      </c>
      <c r="O3024" t="str">
        <f>IF('3.Stok Awal'!$L3024=0,"",'3.Stok Awal'!$L3024)</f>
        <v/>
      </c>
      <c r="P3024">
        <f>IF(ISNA(VLOOKUP($A3024,STOK_AWAL,13,0)),0,IF(VLOOKUP($A3024,STOK_AWAL,13,0)&gt;0,ROUNDDOWN(L3024/VLOOKUP($A3024,STOK_AWAL,13,0),0),0))</f>
        <v>0</v>
      </c>
      <c r="Q3024" t="str">
        <f>I3024</f>
        <v/>
      </c>
      <c r="R3024">
        <f>IFERROR(MOD(L3024,VLOOKUP($A3024,STOK_AWAL,13,0)),0)</f>
        <v>0</v>
      </c>
      <c r="S3024" t="str">
        <f>K3024</f>
        <v/>
      </c>
      <c r="T3024">
        <f>R3024+(P3024*(IFERROR(VLOOKUP($A3024,STOK_AWAL,13,0),0)))</f>
        <v>0</v>
      </c>
      <c r="U3024" t="str">
        <f>M3024</f>
        <v/>
      </c>
    </row>
    <row r="3025" spans="1:21" x14ac:dyDescent="0.25">
      <c r="A3025" t="str">
        <f>IF('3.Stok Awal'!$A3025=0,"",'3.Stok Awal'!$A3025)</f>
        <v/>
      </c>
      <c r="B3025" t="str">
        <f>IF('3.Stok Awal'!$B3025=0,"",'3.Stok Awal'!$B3025)</f>
        <v/>
      </c>
      <c r="C3025" t="str">
        <f>IF('3.Stok Awal'!$C3025=0,"",'3.Stok Awal'!$C3025)</f>
        <v/>
      </c>
      <c r="D3025" t="str">
        <f>IF('3.Stok Awal'!$D3025=0,"",'3.Stok Awal'!$D3025)</f>
        <v/>
      </c>
      <c r="E3025" t="str">
        <f>IF('3.Stok Awal'!$E3025=0,"",'3.Stok Awal'!$E3025)</f>
        <v/>
      </c>
      <c r="F3025" s="4" t="str">
        <f>IF('3.Stok Awal'!$F3025=0,"",'3.Stok Awal'!$F3025)</f>
        <v/>
      </c>
      <c r="G3025" s="4" t="str">
        <f t="shared" si="47"/>
        <v/>
      </c>
      <c r="H3025">
        <f>IF('3.Stok Awal'!$I3025=0,0,'3.Stok Awal'!$I3025)</f>
        <v>0</v>
      </c>
      <c r="I3025" t="str">
        <f>IF('3.Stok Awal'!$J3025=0,"",'3.Stok Awal'!$J3025)</f>
        <v/>
      </c>
      <c r="J3025">
        <f>IF('3.Stok Awal'!$K3025=0,0,'3.Stok Awal'!$K3025)</f>
        <v>0</v>
      </c>
      <c r="K3025" t="str">
        <f>IF('3.Stok Awal'!$L3025=0,"",'3.Stok Awal'!$L3025)</f>
        <v/>
      </c>
      <c r="L3025">
        <f>IF('3.Stok Awal'!$N3025=0,0,'3.Stok Awal'!$N3025)</f>
        <v>0</v>
      </c>
      <c r="M3025" t="str">
        <f>IF('3.Stok Awal'!$O3025=0,"",'3.Stok Awal'!$O3025)</f>
        <v/>
      </c>
      <c r="N3025">
        <f>SUMIF('4.Sell to Trade'!$O$5:$O$5003,'5.Stok Akhir'!$G3025,'4.Sell to Trade'!$Q$5:$Q$5003)</f>
        <v>0</v>
      </c>
      <c r="O3025" t="str">
        <f>IF('3.Stok Awal'!$L3025=0,"",'3.Stok Awal'!$L3025)</f>
        <v/>
      </c>
      <c r="P3025">
        <f>IF(ISNA(VLOOKUP($A3025,STOK_AWAL,13,0)),0,IF(VLOOKUP($A3025,STOK_AWAL,13,0)&gt;0,ROUNDDOWN(L3025/VLOOKUP($A3025,STOK_AWAL,13,0),0),0))</f>
        <v>0</v>
      </c>
      <c r="Q3025" t="str">
        <f>I3025</f>
        <v/>
      </c>
      <c r="R3025">
        <f>IFERROR(MOD(L3025,VLOOKUP($A3025,STOK_AWAL,13,0)),0)</f>
        <v>0</v>
      </c>
      <c r="S3025" t="str">
        <f>K3025</f>
        <v/>
      </c>
      <c r="T3025">
        <f>R3025+(P3025*(IFERROR(VLOOKUP($A3025,STOK_AWAL,13,0),0)))</f>
        <v>0</v>
      </c>
      <c r="U3025" t="str">
        <f>M3025</f>
        <v/>
      </c>
    </row>
    <row r="3026" spans="1:21" x14ac:dyDescent="0.25">
      <c r="A3026" t="str">
        <f>IF('3.Stok Awal'!$A3026=0,"",'3.Stok Awal'!$A3026)</f>
        <v/>
      </c>
      <c r="B3026" t="str">
        <f>IF('3.Stok Awal'!$B3026=0,"",'3.Stok Awal'!$B3026)</f>
        <v/>
      </c>
      <c r="C3026" t="str">
        <f>IF('3.Stok Awal'!$C3026=0,"",'3.Stok Awal'!$C3026)</f>
        <v/>
      </c>
      <c r="D3026" t="str">
        <f>IF('3.Stok Awal'!$D3026=0,"",'3.Stok Awal'!$D3026)</f>
        <v/>
      </c>
      <c r="E3026" t="str">
        <f>IF('3.Stok Awal'!$E3026=0,"",'3.Stok Awal'!$E3026)</f>
        <v/>
      </c>
      <c r="F3026" s="4" t="str">
        <f>IF('3.Stok Awal'!$F3026=0,"",'3.Stok Awal'!$F3026)</f>
        <v/>
      </c>
      <c r="G3026" s="4" t="str">
        <f t="shared" si="47"/>
        <v/>
      </c>
      <c r="H3026">
        <f>IF('3.Stok Awal'!$I3026=0,0,'3.Stok Awal'!$I3026)</f>
        <v>0</v>
      </c>
      <c r="I3026" t="str">
        <f>IF('3.Stok Awal'!$J3026=0,"",'3.Stok Awal'!$J3026)</f>
        <v/>
      </c>
      <c r="J3026">
        <f>IF('3.Stok Awal'!$K3026=0,0,'3.Stok Awal'!$K3026)</f>
        <v>0</v>
      </c>
      <c r="K3026" t="str">
        <f>IF('3.Stok Awal'!$L3026=0,"",'3.Stok Awal'!$L3026)</f>
        <v/>
      </c>
      <c r="L3026">
        <f>IF('3.Stok Awal'!$N3026=0,0,'3.Stok Awal'!$N3026)</f>
        <v>0</v>
      </c>
      <c r="M3026" t="str">
        <f>IF('3.Stok Awal'!$O3026=0,"",'3.Stok Awal'!$O3026)</f>
        <v/>
      </c>
      <c r="N3026">
        <f>SUMIF('4.Sell to Trade'!$O$5:$O$5003,'5.Stok Akhir'!$G3026,'4.Sell to Trade'!$Q$5:$Q$5003)</f>
        <v>0</v>
      </c>
      <c r="O3026" t="str">
        <f>IF('3.Stok Awal'!$L3026=0,"",'3.Stok Awal'!$L3026)</f>
        <v/>
      </c>
      <c r="P3026">
        <f>IF(ISNA(VLOOKUP($A3026,STOK_AWAL,13,0)),0,IF(VLOOKUP($A3026,STOK_AWAL,13,0)&gt;0,ROUNDDOWN(L3026/VLOOKUP($A3026,STOK_AWAL,13,0),0),0))</f>
        <v>0</v>
      </c>
      <c r="Q3026" t="str">
        <f>I3026</f>
        <v/>
      </c>
      <c r="R3026">
        <f>IFERROR(MOD(L3026,VLOOKUP($A3026,STOK_AWAL,13,0)),0)</f>
        <v>0</v>
      </c>
      <c r="S3026" t="str">
        <f>K3026</f>
        <v/>
      </c>
      <c r="T3026">
        <f>R3026+(P3026*(IFERROR(VLOOKUP($A3026,STOK_AWAL,13,0),0)))</f>
        <v>0</v>
      </c>
      <c r="U3026" t="str">
        <f>M3026</f>
        <v/>
      </c>
    </row>
    <row r="3027" spans="1:21" x14ac:dyDescent="0.25">
      <c r="A3027" t="str">
        <f>IF('3.Stok Awal'!$A3027=0,"",'3.Stok Awal'!$A3027)</f>
        <v/>
      </c>
      <c r="B3027" t="str">
        <f>IF('3.Stok Awal'!$B3027=0,"",'3.Stok Awal'!$B3027)</f>
        <v/>
      </c>
      <c r="C3027" t="str">
        <f>IF('3.Stok Awal'!$C3027=0,"",'3.Stok Awal'!$C3027)</f>
        <v/>
      </c>
      <c r="D3027" t="str">
        <f>IF('3.Stok Awal'!$D3027=0,"",'3.Stok Awal'!$D3027)</f>
        <v/>
      </c>
      <c r="E3027" t="str">
        <f>IF('3.Stok Awal'!$E3027=0,"",'3.Stok Awal'!$E3027)</f>
        <v/>
      </c>
      <c r="F3027" s="4" t="str">
        <f>IF('3.Stok Awal'!$F3027=0,"",'3.Stok Awal'!$F3027)</f>
        <v/>
      </c>
      <c r="G3027" s="4" t="str">
        <f t="shared" si="47"/>
        <v/>
      </c>
      <c r="H3027">
        <f>IF('3.Stok Awal'!$I3027=0,0,'3.Stok Awal'!$I3027)</f>
        <v>0</v>
      </c>
      <c r="I3027" t="str">
        <f>IF('3.Stok Awal'!$J3027=0,"",'3.Stok Awal'!$J3027)</f>
        <v/>
      </c>
      <c r="J3027">
        <f>IF('3.Stok Awal'!$K3027=0,0,'3.Stok Awal'!$K3027)</f>
        <v>0</v>
      </c>
      <c r="K3027" t="str">
        <f>IF('3.Stok Awal'!$L3027=0,"",'3.Stok Awal'!$L3027)</f>
        <v/>
      </c>
      <c r="L3027">
        <f>IF('3.Stok Awal'!$N3027=0,0,'3.Stok Awal'!$N3027)</f>
        <v>0</v>
      </c>
      <c r="M3027" t="str">
        <f>IF('3.Stok Awal'!$O3027=0,"",'3.Stok Awal'!$O3027)</f>
        <v/>
      </c>
      <c r="N3027">
        <f>SUMIF('4.Sell to Trade'!$O$5:$O$5003,'5.Stok Akhir'!$G3027,'4.Sell to Trade'!$Q$5:$Q$5003)</f>
        <v>0</v>
      </c>
      <c r="O3027" t="str">
        <f>IF('3.Stok Awal'!$L3027=0,"",'3.Stok Awal'!$L3027)</f>
        <v/>
      </c>
      <c r="P3027">
        <f>IF(ISNA(VLOOKUP($A3027,STOK_AWAL,13,0)),0,IF(VLOOKUP($A3027,STOK_AWAL,13,0)&gt;0,ROUNDDOWN(L3027/VLOOKUP($A3027,STOK_AWAL,13,0),0),0))</f>
        <v>0</v>
      </c>
      <c r="Q3027" t="str">
        <f>I3027</f>
        <v/>
      </c>
      <c r="R3027">
        <f>IFERROR(MOD(L3027,VLOOKUP($A3027,STOK_AWAL,13,0)),0)</f>
        <v>0</v>
      </c>
      <c r="S3027" t="str">
        <f>K3027</f>
        <v/>
      </c>
      <c r="T3027">
        <f>R3027+(P3027*(IFERROR(VLOOKUP($A3027,STOK_AWAL,13,0),0)))</f>
        <v>0</v>
      </c>
      <c r="U3027" t="str">
        <f>M3027</f>
        <v/>
      </c>
    </row>
    <row r="3028" spans="1:21" x14ac:dyDescent="0.25">
      <c r="A3028" t="str">
        <f>IF('3.Stok Awal'!$A3028=0,"",'3.Stok Awal'!$A3028)</f>
        <v/>
      </c>
      <c r="B3028" t="str">
        <f>IF('3.Stok Awal'!$B3028=0,"",'3.Stok Awal'!$B3028)</f>
        <v/>
      </c>
      <c r="C3028" t="str">
        <f>IF('3.Stok Awal'!$C3028=0,"",'3.Stok Awal'!$C3028)</f>
        <v/>
      </c>
      <c r="D3028" t="str">
        <f>IF('3.Stok Awal'!$D3028=0,"",'3.Stok Awal'!$D3028)</f>
        <v/>
      </c>
      <c r="E3028" t="str">
        <f>IF('3.Stok Awal'!$E3028=0,"",'3.Stok Awal'!$E3028)</f>
        <v/>
      </c>
      <c r="F3028" s="4" t="str">
        <f>IF('3.Stok Awal'!$F3028=0,"",'3.Stok Awal'!$F3028)</f>
        <v/>
      </c>
      <c r="G3028" s="4" t="str">
        <f t="shared" si="47"/>
        <v/>
      </c>
      <c r="H3028">
        <f>IF('3.Stok Awal'!$I3028=0,0,'3.Stok Awal'!$I3028)</f>
        <v>0</v>
      </c>
      <c r="I3028" t="str">
        <f>IF('3.Stok Awal'!$J3028=0,"",'3.Stok Awal'!$J3028)</f>
        <v/>
      </c>
      <c r="J3028">
        <f>IF('3.Stok Awal'!$K3028=0,0,'3.Stok Awal'!$K3028)</f>
        <v>0</v>
      </c>
      <c r="K3028" t="str">
        <f>IF('3.Stok Awal'!$L3028=0,"",'3.Stok Awal'!$L3028)</f>
        <v/>
      </c>
      <c r="L3028">
        <f>IF('3.Stok Awal'!$N3028=0,0,'3.Stok Awal'!$N3028)</f>
        <v>0</v>
      </c>
      <c r="M3028" t="str">
        <f>IF('3.Stok Awal'!$O3028=0,"",'3.Stok Awal'!$O3028)</f>
        <v/>
      </c>
      <c r="N3028">
        <f>SUMIF('4.Sell to Trade'!$O$5:$O$5003,'5.Stok Akhir'!$G3028,'4.Sell to Trade'!$Q$5:$Q$5003)</f>
        <v>0</v>
      </c>
      <c r="O3028" t="str">
        <f>IF('3.Stok Awal'!$L3028=0,"",'3.Stok Awal'!$L3028)</f>
        <v/>
      </c>
      <c r="P3028">
        <f>IF(ISNA(VLOOKUP($A3028,STOK_AWAL,13,0)),0,IF(VLOOKUP($A3028,STOK_AWAL,13,0)&gt;0,ROUNDDOWN(L3028/VLOOKUP($A3028,STOK_AWAL,13,0),0),0))</f>
        <v>0</v>
      </c>
      <c r="Q3028" t="str">
        <f>I3028</f>
        <v/>
      </c>
      <c r="R3028">
        <f>IFERROR(MOD(L3028,VLOOKUP($A3028,STOK_AWAL,13,0)),0)</f>
        <v>0</v>
      </c>
      <c r="S3028" t="str">
        <f>K3028</f>
        <v/>
      </c>
      <c r="T3028">
        <f>R3028+(P3028*(IFERROR(VLOOKUP($A3028,STOK_AWAL,13,0),0)))</f>
        <v>0</v>
      </c>
      <c r="U3028" t="str">
        <f>M3028</f>
        <v/>
      </c>
    </row>
    <row r="3029" spans="1:21" x14ac:dyDescent="0.25">
      <c r="A3029" t="str">
        <f>IF('3.Stok Awal'!$A3029=0,"",'3.Stok Awal'!$A3029)</f>
        <v/>
      </c>
      <c r="B3029" t="str">
        <f>IF('3.Stok Awal'!$B3029=0,"",'3.Stok Awal'!$B3029)</f>
        <v/>
      </c>
      <c r="C3029" t="str">
        <f>IF('3.Stok Awal'!$C3029=0,"",'3.Stok Awal'!$C3029)</f>
        <v/>
      </c>
      <c r="D3029" t="str">
        <f>IF('3.Stok Awal'!$D3029=0,"",'3.Stok Awal'!$D3029)</f>
        <v/>
      </c>
      <c r="E3029" t="str">
        <f>IF('3.Stok Awal'!$E3029=0,"",'3.Stok Awal'!$E3029)</f>
        <v/>
      </c>
      <c r="F3029" s="4" t="str">
        <f>IF('3.Stok Awal'!$F3029=0,"",'3.Stok Awal'!$F3029)</f>
        <v/>
      </c>
      <c r="G3029" s="4" t="str">
        <f t="shared" si="47"/>
        <v/>
      </c>
      <c r="H3029">
        <f>IF('3.Stok Awal'!$I3029=0,0,'3.Stok Awal'!$I3029)</f>
        <v>0</v>
      </c>
      <c r="I3029" t="str">
        <f>IF('3.Stok Awal'!$J3029=0,"",'3.Stok Awal'!$J3029)</f>
        <v/>
      </c>
      <c r="J3029">
        <f>IF('3.Stok Awal'!$K3029=0,0,'3.Stok Awal'!$K3029)</f>
        <v>0</v>
      </c>
      <c r="K3029" t="str">
        <f>IF('3.Stok Awal'!$L3029=0,"",'3.Stok Awal'!$L3029)</f>
        <v/>
      </c>
      <c r="L3029">
        <f>IF('3.Stok Awal'!$N3029=0,0,'3.Stok Awal'!$N3029)</f>
        <v>0</v>
      </c>
      <c r="M3029" t="str">
        <f>IF('3.Stok Awal'!$O3029=0,"",'3.Stok Awal'!$O3029)</f>
        <v/>
      </c>
      <c r="N3029">
        <f>SUMIF('4.Sell to Trade'!$O$5:$O$5003,'5.Stok Akhir'!$G3029,'4.Sell to Trade'!$Q$5:$Q$5003)</f>
        <v>0</v>
      </c>
      <c r="O3029" t="str">
        <f>IF('3.Stok Awal'!$L3029=0,"",'3.Stok Awal'!$L3029)</f>
        <v/>
      </c>
      <c r="P3029">
        <f>IF(ISNA(VLOOKUP($A3029,STOK_AWAL,13,0)),0,IF(VLOOKUP($A3029,STOK_AWAL,13,0)&gt;0,ROUNDDOWN(L3029/VLOOKUP($A3029,STOK_AWAL,13,0),0),0))</f>
        <v>0</v>
      </c>
      <c r="Q3029" t="str">
        <f>I3029</f>
        <v/>
      </c>
      <c r="R3029">
        <f>IFERROR(MOD(L3029,VLOOKUP($A3029,STOK_AWAL,13,0)),0)</f>
        <v>0</v>
      </c>
      <c r="S3029" t="str">
        <f>K3029</f>
        <v/>
      </c>
      <c r="T3029">
        <f>R3029+(P3029*(IFERROR(VLOOKUP($A3029,STOK_AWAL,13,0),0)))</f>
        <v>0</v>
      </c>
      <c r="U3029" t="str">
        <f>M3029</f>
        <v/>
      </c>
    </row>
    <row r="3030" spans="1:21" x14ac:dyDescent="0.25">
      <c r="A3030" t="str">
        <f>IF('3.Stok Awal'!$A3030=0,"",'3.Stok Awal'!$A3030)</f>
        <v/>
      </c>
      <c r="B3030" t="str">
        <f>IF('3.Stok Awal'!$B3030=0,"",'3.Stok Awal'!$B3030)</f>
        <v/>
      </c>
      <c r="C3030" t="str">
        <f>IF('3.Stok Awal'!$C3030=0,"",'3.Stok Awal'!$C3030)</f>
        <v/>
      </c>
      <c r="D3030" t="str">
        <f>IF('3.Stok Awal'!$D3030=0,"",'3.Stok Awal'!$D3030)</f>
        <v/>
      </c>
      <c r="E3030" t="str">
        <f>IF('3.Stok Awal'!$E3030=0,"",'3.Stok Awal'!$E3030)</f>
        <v/>
      </c>
      <c r="F3030" s="4" t="str">
        <f>IF('3.Stok Awal'!$F3030=0,"",'3.Stok Awal'!$F3030)</f>
        <v/>
      </c>
      <c r="G3030" s="4" t="str">
        <f t="shared" si="47"/>
        <v/>
      </c>
      <c r="H3030">
        <f>IF('3.Stok Awal'!$I3030=0,0,'3.Stok Awal'!$I3030)</f>
        <v>0</v>
      </c>
      <c r="I3030" t="str">
        <f>IF('3.Stok Awal'!$J3030=0,"",'3.Stok Awal'!$J3030)</f>
        <v/>
      </c>
      <c r="J3030">
        <f>IF('3.Stok Awal'!$K3030=0,0,'3.Stok Awal'!$K3030)</f>
        <v>0</v>
      </c>
      <c r="K3030" t="str">
        <f>IF('3.Stok Awal'!$L3030=0,"",'3.Stok Awal'!$L3030)</f>
        <v/>
      </c>
      <c r="L3030">
        <f>IF('3.Stok Awal'!$N3030=0,0,'3.Stok Awal'!$N3030)</f>
        <v>0</v>
      </c>
      <c r="M3030" t="str">
        <f>IF('3.Stok Awal'!$O3030=0,"",'3.Stok Awal'!$O3030)</f>
        <v/>
      </c>
      <c r="N3030">
        <f>SUMIF('4.Sell to Trade'!$O$5:$O$5003,'5.Stok Akhir'!$G3030,'4.Sell to Trade'!$Q$5:$Q$5003)</f>
        <v>0</v>
      </c>
      <c r="O3030" t="str">
        <f>IF('3.Stok Awal'!$L3030=0,"",'3.Stok Awal'!$L3030)</f>
        <v/>
      </c>
      <c r="P3030">
        <f>IF(ISNA(VLOOKUP($A3030,STOK_AWAL,13,0)),0,IF(VLOOKUP($A3030,STOK_AWAL,13,0)&gt;0,ROUNDDOWN(L3030/VLOOKUP($A3030,STOK_AWAL,13,0),0),0))</f>
        <v>0</v>
      </c>
      <c r="Q3030" t="str">
        <f>I3030</f>
        <v/>
      </c>
      <c r="R3030">
        <f>IFERROR(MOD(L3030,VLOOKUP($A3030,STOK_AWAL,13,0)),0)</f>
        <v>0</v>
      </c>
      <c r="S3030" t="str">
        <f>K3030</f>
        <v/>
      </c>
      <c r="T3030">
        <f>R3030+(P3030*(IFERROR(VLOOKUP($A3030,STOK_AWAL,13,0),0)))</f>
        <v>0</v>
      </c>
      <c r="U3030" t="str">
        <f>M3030</f>
        <v/>
      </c>
    </row>
    <row r="3031" spans="1:21" x14ac:dyDescent="0.25">
      <c r="A3031" t="str">
        <f>IF('3.Stok Awal'!$A3031=0,"",'3.Stok Awal'!$A3031)</f>
        <v/>
      </c>
      <c r="B3031" t="str">
        <f>IF('3.Stok Awal'!$B3031=0,"",'3.Stok Awal'!$B3031)</f>
        <v/>
      </c>
      <c r="C3031" t="str">
        <f>IF('3.Stok Awal'!$C3031=0,"",'3.Stok Awal'!$C3031)</f>
        <v/>
      </c>
      <c r="D3031" t="str">
        <f>IF('3.Stok Awal'!$D3031=0,"",'3.Stok Awal'!$D3031)</f>
        <v/>
      </c>
      <c r="E3031" t="str">
        <f>IF('3.Stok Awal'!$E3031=0,"",'3.Stok Awal'!$E3031)</f>
        <v/>
      </c>
      <c r="F3031" s="4" t="str">
        <f>IF('3.Stok Awal'!$F3031=0,"",'3.Stok Awal'!$F3031)</f>
        <v/>
      </c>
      <c r="G3031" s="4" t="str">
        <f t="shared" si="47"/>
        <v/>
      </c>
      <c r="H3031">
        <f>IF('3.Stok Awal'!$I3031=0,0,'3.Stok Awal'!$I3031)</f>
        <v>0</v>
      </c>
      <c r="I3031" t="str">
        <f>IF('3.Stok Awal'!$J3031=0,"",'3.Stok Awal'!$J3031)</f>
        <v/>
      </c>
      <c r="J3031">
        <f>IF('3.Stok Awal'!$K3031=0,0,'3.Stok Awal'!$K3031)</f>
        <v>0</v>
      </c>
      <c r="K3031" t="str">
        <f>IF('3.Stok Awal'!$L3031=0,"",'3.Stok Awal'!$L3031)</f>
        <v/>
      </c>
      <c r="L3031">
        <f>IF('3.Stok Awal'!$N3031=0,0,'3.Stok Awal'!$N3031)</f>
        <v>0</v>
      </c>
      <c r="M3031" t="str">
        <f>IF('3.Stok Awal'!$O3031=0,"",'3.Stok Awal'!$O3031)</f>
        <v/>
      </c>
      <c r="N3031">
        <f>SUMIF('4.Sell to Trade'!$O$5:$O$5003,'5.Stok Akhir'!$G3031,'4.Sell to Trade'!$Q$5:$Q$5003)</f>
        <v>0</v>
      </c>
      <c r="O3031" t="str">
        <f>IF('3.Stok Awal'!$L3031=0,"",'3.Stok Awal'!$L3031)</f>
        <v/>
      </c>
      <c r="P3031">
        <f>IF(ISNA(VLOOKUP($A3031,STOK_AWAL,13,0)),0,IF(VLOOKUP($A3031,STOK_AWAL,13,0)&gt;0,ROUNDDOWN(L3031/VLOOKUP($A3031,STOK_AWAL,13,0),0),0))</f>
        <v>0</v>
      </c>
      <c r="Q3031" t="str">
        <f>I3031</f>
        <v/>
      </c>
      <c r="R3031">
        <f>IFERROR(MOD(L3031,VLOOKUP($A3031,STOK_AWAL,13,0)),0)</f>
        <v>0</v>
      </c>
      <c r="S3031" t="str">
        <f>K3031</f>
        <v/>
      </c>
      <c r="T3031">
        <f>R3031+(P3031*(IFERROR(VLOOKUP($A3031,STOK_AWAL,13,0),0)))</f>
        <v>0</v>
      </c>
      <c r="U3031" t="str">
        <f>M3031</f>
        <v/>
      </c>
    </row>
    <row r="3032" spans="1:21" x14ac:dyDescent="0.25">
      <c r="A3032" t="str">
        <f>IF('3.Stok Awal'!$A3032=0,"",'3.Stok Awal'!$A3032)</f>
        <v/>
      </c>
      <c r="B3032" t="str">
        <f>IF('3.Stok Awal'!$B3032=0,"",'3.Stok Awal'!$B3032)</f>
        <v/>
      </c>
      <c r="C3032" t="str">
        <f>IF('3.Stok Awal'!$C3032=0,"",'3.Stok Awal'!$C3032)</f>
        <v/>
      </c>
      <c r="D3032" t="str">
        <f>IF('3.Stok Awal'!$D3032=0,"",'3.Stok Awal'!$D3032)</f>
        <v/>
      </c>
      <c r="E3032" t="str">
        <f>IF('3.Stok Awal'!$E3032=0,"",'3.Stok Awal'!$E3032)</f>
        <v/>
      </c>
      <c r="F3032" s="4" t="str">
        <f>IF('3.Stok Awal'!$F3032=0,"",'3.Stok Awal'!$F3032)</f>
        <v/>
      </c>
      <c r="G3032" s="4" t="str">
        <f t="shared" si="47"/>
        <v/>
      </c>
      <c r="H3032">
        <f>IF('3.Stok Awal'!$I3032=0,0,'3.Stok Awal'!$I3032)</f>
        <v>0</v>
      </c>
      <c r="I3032" t="str">
        <f>IF('3.Stok Awal'!$J3032=0,"",'3.Stok Awal'!$J3032)</f>
        <v/>
      </c>
      <c r="J3032">
        <f>IF('3.Stok Awal'!$K3032=0,0,'3.Stok Awal'!$K3032)</f>
        <v>0</v>
      </c>
      <c r="K3032" t="str">
        <f>IF('3.Stok Awal'!$L3032=0,"",'3.Stok Awal'!$L3032)</f>
        <v/>
      </c>
      <c r="L3032">
        <f>IF('3.Stok Awal'!$N3032=0,0,'3.Stok Awal'!$N3032)</f>
        <v>0</v>
      </c>
      <c r="M3032" t="str">
        <f>IF('3.Stok Awal'!$O3032=0,"",'3.Stok Awal'!$O3032)</f>
        <v/>
      </c>
      <c r="N3032">
        <f>SUMIF('4.Sell to Trade'!$O$5:$O$5003,'5.Stok Akhir'!$G3032,'4.Sell to Trade'!$Q$5:$Q$5003)</f>
        <v>0</v>
      </c>
      <c r="O3032" t="str">
        <f>IF('3.Stok Awal'!$L3032=0,"",'3.Stok Awal'!$L3032)</f>
        <v/>
      </c>
      <c r="P3032">
        <f>IF(ISNA(VLOOKUP($A3032,STOK_AWAL,13,0)),0,IF(VLOOKUP($A3032,STOK_AWAL,13,0)&gt;0,ROUNDDOWN(L3032/VLOOKUP($A3032,STOK_AWAL,13,0),0),0))</f>
        <v>0</v>
      </c>
      <c r="Q3032" t="str">
        <f>I3032</f>
        <v/>
      </c>
      <c r="R3032">
        <f>IFERROR(MOD(L3032,VLOOKUP($A3032,STOK_AWAL,13,0)),0)</f>
        <v>0</v>
      </c>
      <c r="S3032" t="str">
        <f>K3032</f>
        <v/>
      </c>
      <c r="T3032">
        <f>R3032+(P3032*(IFERROR(VLOOKUP($A3032,STOK_AWAL,13,0),0)))</f>
        <v>0</v>
      </c>
      <c r="U3032" t="str">
        <f>M3032</f>
        <v/>
      </c>
    </row>
    <row r="3033" spans="1:21" x14ac:dyDescent="0.25">
      <c r="A3033" t="str">
        <f>IF('3.Stok Awal'!$A3033=0,"",'3.Stok Awal'!$A3033)</f>
        <v/>
      </c>
      <c r="B3033" t="str">
        <f>IF('3.Stok Awal'!$B3033=0,"",'3.Stok Awal'!$B3033)</f>
        <v/>
      </c>
      <c r="C3033" t="str">
        <f>IF('3.Stok Awal'!$C3033=0,"",'3.Stok Awal'!$C3033)</f>
        <v/>
      </c>
      <c r="D3033" t="str">
        <f>IF('3.Stok Awal'!$D3033=0,"",'3.Stok Awal'!$D3033)</f>
        <v/>
      </c>
      <c r="E3033" t="str">
        <f>IF('3.Stok Awal'!$E3033=0,"",'3.Stok Awal'!$E3033)</f>
        <v/>
      </c>
      <c r="F3033" s="4" t="str">
        <f>IF('3.Stok Awal'!$F3033=0,"",'3.Stok Awal'!$F3033)</f>
        <v/>
      </c>
      <c r="G3033" s="4" t="str">
        <f t="shared" si="47"/>
        <v/>
      </c>
      <c r="H3033">
        <f>IF('3.Stok Awal'!$I3033=0,0,'3.Stok Awal'!$I3033)</f>
        <v>0</v>
      </c>
      <c r="I3033" t="str">
        <f>IF('3.Stok Awal'!$J3033=0,"",'3.Stok Awal'!$J3033)</f>
        <v/>
      </c>
      <c r="J3033">
        <f>IF('3.Stok Awal'!$K3033=0,0,'3.Stok Awal'!$K3033)</f>
        <v>0</v>
      </c>
      <c r="K3033" t="str">
        <f>IF('3.Stok Awal'!$L3033=0,"",'3.Stok Awal'!$L3033)</f>
        <v/>
      </c>
      <c r="L3033">
        <f>IF('3.Stok Awal'!$N3033=0,0,'3.Stok Awal'!$N3033)</f>
        <v>0</v>
      </c>
      <c r="M3033" t="str">
        <f>IF('3.Stok Awal'!$O3033=0,"",'3.Stok Awal'!$O3033)</f>
        <v/>
      </c>
      <c r="N3033">
        <f>SUMIF('4.Sell to Trade'!$O$5:$O$5003,'5.Stok Akhir'!$G3033,'4.Sell to Trade'!$Q$5:$Q$5003)</f>
        <v>0</v>
      </c>
      <c r="O3033" t="str">
        <f>IF('3.Stok Awal'!$L3033=0,"",'3.Stok Awal'!$L3033)</f>
        <v/>
      </c>
      <c r="P3033">
        <f>IF(ISNA(VLOOKUP($A3033,STOK_AWAL,13,0)),0,IF(VLOOKUP($A3033,STOK_AWAL,13,0)&gt;0,ROUNDDOWN(L3033/VLOOKUP($A3033,STOK_AWAL,13,0),0),0))</f>
        <v>0</v>
      </c>
      <c r="Q3033" t="str">
        <f>I3033</f>
        <v/>
      </c>
      <c r="R3033">
        <f>IFERROR(MOD(L3033,VLOOKUP($A3033,STOK_AWAL,13,0)),0)</f>
        <v>0</v>
      </c>
      <c r="S3033" t="str">
        <f>K3033</f>
        <v/>
      </c>
      <c r="T3033">
        <f>R3033+(P3033*(IFERROR(VLOOKUP($A3033,STOK_AWAL,13,0),0)))</f>
        <v>0</v>
      </c>
      <c r="U3033" t="str">
        <f>M3033</f>
        <v/>
      </c>
    </row>
    <row r="3034" spans="1:21" x14ac:dyDescent="0.25">
      <c r="A3034" t="str">
        <f>IF('3.Stok Awal'!$A3034=0,"",'3.Stok Awal'!$A3034)</f>
        <v/>
      </c>
      <c r="B3034" t="str">
        <f>IF('3.Stok Awal'!$B3034=0,"",'3.Stok Awal'!$B3034)</f>
        <v/>
      </c>
      <c r="C3034" t="str">
        <f>IF('3.Stok Awal'!$C3034=0,"",'3.Stok Awal'!$C3034)</f>
        <v/>
      </c>
      <c r="D3034" t="str">
        <f>IF('3.Stok Awal'!$D3034=0,"",'3.Stok Awal'!$D3034)</f>
        <v/>
      </c>
      <c r="E3034" t="str">
        <f>IF('3.Stok Awal'!$E3034=0,"",'3.Stok Awal'!$E3034)</f>
        <v/>
      </c>
      <c r="F3034" s="4" t="str">
        <f>IF('3.Stok Awal'!$F3034=0,"",'3.Stok Awal'!$F3034)</f>
        <v/>
      </c>
      <c r="G3034" s="4" t="str">
        <f t="shared" si="47"/>
        <v/>
      </c>
      <c r="H3034">
        <f>IF('3.Stok Awal'!$I3034=0,0,'3.Stok Awal'!$I3034)</f>
        <v>0</v>
      </c>
      <c r="I3034" t="str">
        <f>IF('3.Stok Awal'!$J3034=0,"",'3.Stok Awal'!$J3034)</f>
        <v/>
      </c>
      <c r="J3034">
        <f>IF('3.Stok Awal'!$K3034=0,0,'3.Stok Awal'!$K3034)</f>
        <v>0</v>
      </c>
      <c r="K3034" t="str">
        <f>IF('3.Stok Awal'!$L3034=0,"",'3.Stok Awal'!$L3034)</f>
        <v/>
      </c>
      <c r="L3034">
        <f>IF('3.Stok Awal'!$N3034=0,0,'3.Stok Awal'!$N3034)</f>
        <v>0</v>
      </c>
      <c r="M3034" t="str">
        <f>IF('3.Stok Awal'!$O3034=0,"",'3.Stok Awal'!$O3034)</f>
        <v/>
      </c>
      <c r="N3034">
        <f>SUMIF('4.Sell to Trade'!$O$5:$O$5003,'5.Stok Akhir'!$G3034,'4.Sell to Trade'!$Q$5:$Q$5003)</f>
        <v>0</v>
      </c>
      <c r="O3034" t="str">
        <f>IF('3.Stok Awal'!$L3034=0,"",'3.Stok Awal'!$L3034)</f>
        <v/>
      </c>
      <c r="P3034">
        <f>IF(ISNA(VLOOKUP($A3034,STOK_AWAL,13,0)),0,IF(VLOOKUP($A3034,STOK_AWAL,13,0)&gt;0,ROUNDDOWN(L3034/VLOOKUP($A3034,STOK_AWAL,13,0),0),0))</f>
        <v>0</v>
      </c>
      <c r="Q3034" t="str">
        <f>I3034</f>
        <v/>
      </c>
      <c r="R3034">
        <f>IFERROR(MOD(L3034,VLOOKUP($A3034,STOK_AWAL,13,0)),0)</f>
        <v>0</v>
      </c>
      <c r="S3034" t="str">
        <f>K3034</f>
        <v/>
      </c>
      <c r="T3034">
        <f>R3034+(P3034*(IFERROR(VLOOKUP($A3034,STOK_AWAL,13,0),0)))</f>
        <v>0</v>
      </c>
      <c r="U3034" t="str">
        <f>M3034</f>
        <v/>
      </c>
    </row>
    <row r="3035" spans="1:21" x14ac:dyDescent="0.25">
      <c r="A3035" t="str">
        <f>IF('3.Stok Awal'!$A3035=0,"",'3.Stok Awal'!$A3035)</f>
        <v/>
      </c>
      <c r="B3035" t="str">
        <f>IF('3.Stok Awal'!$B3035=0,"",'3.Stok Awal'!$B3035)</f>
        <v/>
      </c>
      <c r="C3035" t="str">
        <f>IF('3.Stok Awal'!$C3035=0,"",'3.Stok Awal'!$C3035)</f>
        <v/>
      </c>
      <c r="D3035" t="str">
        <f>IF('3.Stok Awal'!$D3035=0,"",'3.Stok Awal'!$D3035)</f>
        <v/>
      </c>
      <c r="E3035" t="str">
        <f>IF('3.Stok Awal'!$E3035=0,"",'3.Stok Awal'!$E3035)</f>
        <v/>
      </c>
      <c r="F3035" s="4" t="str">
        <f>IF('3.Stok Awal'!$F3035=0,"",'3.Stok Awal'!$F3035)</f>
        <v/>
      </c>
      <c r="G3035" s="4" t="str">
        <f t="shared" si="47"/>
        <v/>
      </c>
      <c r="H3035">
        <f>IF('3.Stok Awal'!$I3035=0,0,'3.Stok Awal'!$I3035)</f>
        <v>0</v>
      </c>
      <c r="I3035" t="str">
        <f>IF('3.Stok Awal'!$J3035=0,"",'3.Stok Awal'!$J3035)</f>
        <v/>
      </c>
      <c r="J3035">
        <f>IF('3.Stok Awal'!$K3035=0,0,'3.Stok Awal'!$K3035)</f>
        <v>0</v>
      </c>
      <c r="K3035" t="str">
        <f>IF('3.Stok Awal'!$L3035=0,"",'3.Stok Awal'!$L3035)</f>
        <v/>
      </c>
      <c r="L3035">
        <f>IF('3.Stok Awal'!$N3035=0,0,'3.Stok Awal'!$N3035)</f>
        <v>0</v>
      </c>
      <c r="M3035" t="str">
        <f>IF('3.Stok Awal'!$O3035=0,"",'3.Stok Awal'!$O3035)</f>
        <v/>
      </c>
      <c r="N3035">
        <f>SUMIF('4.Sell to Trade'!$O$5:$O$5003,'5.Stok Akhir'!$G3035,'4.Sell to Trade'!$Q$5:$Q$5003)</f>
        <v>0</v>
      </c>
      <c r="O3035" t="str">
        <f>IF('3.Stok Awal'!$L3035=0,"",'3.Stok Awal'!$L3035)</f>
        <v/>
      </c>
      <c r="P3035">
        <f>IF(ISNA(VLOOKUP($A3035,STOK_AWAL,13,0)),0,IF(VLOOKUP($A3035,STOK_AWAL,13,0)&gt;0,ROUNDDOWN(L3035/VLOOKUP($A3035,STOK_AWAL,13,0),0),0))</f>
        <v>0</v>
      </c>
      <c r="Q3035" t="str">
        <f>I3035</f>
        <v/>
      </c>
      <c r="R3035">
        <f>IFERROR(MOD(L3035,VLOOKUP($A3035,STOK_AWAL,13,0)),0)</f>
        <v>0</v>
      </c>
      <c r="S3035" t="str">
        <f>K3035</f>
        <v/>
      </c>
      <c r="T3035">
        <f>R3035+(P3035*(IFERROR(VLOOKUP($A3035,STOK_AWAL,13,0),0)))</f>
        <v>0</v>
      </c>
      <c r="U3035" t="str">
        <f>M3035</f>
        <v/>
      </c>
    </row>
    <row r="3036" spans="1:21" x14ac:dyDescent="0.25">
      <c r="A3036" t="str">
        <f>IF('3.Stok Awal'!$A3036=0,"",'3.Stok Awal'!$A3036)</f>
        <v/>
      </c>
      <c r="B3036" t="str">
        <f>IF('3.Stok Awal'!$B3036=0,"",'3.Stok Awal'!$B3036)</f>
        <v/>
      </c>
      <c r="C3036" t="str">
        <f>IF('3.Stok Awal'!$C3036=0,"",'3.Stok Awal'!$C3036)</f>
        <v/>
      </c>
      <c r="D3036" t="str">
        <f>IF('3.Stok Awal'!$D3036=0,"",'3.Stok Awal'!$D3036)</f>
        <v/>
      </c>
      <c r="E3036" t="str">
        <f>IF('3.Stok Awal'!$E3036=0,"",'3.Stok Awal'!$E3036)</f>
        <v/>
      </c>
      <c r="F3036" s="4" t="str">
        <f>IF('3.Stok Awal'!$F3036=0,"",'3.Stok Awal'!$F3036)</f>
        <v/>
      </c>
      <c r="G3036" s="4" t="str">
        <f t="shared" si="47"/>
        <v/>
      </c>
      <c r="H3036">
        <f>IF('3.Stok Awal'!$I3036=0,0,'3.Stok Awal'!$I3036)</f>
        <v>0</v>
      </c>
      <c r="I3036" t="str">
        <f>IF('3.Stok Awal'!$J3036=0,"",'3.Stok Awal'!$J3036)</f>
        <v/>
      </c>
      <c r="J3036">
        <f>IF('3.Stok Awal'!$K3036=0,0,'3.Stok Awal'!$K3036)</f>
        <v>0</v>
      </c>
      <c r="K3036" t="str">
        <f>IF('3.Stok Awal'!$L3036=0,"",'3.Stok Awal'!$L3036)</f>
        <v/>
      </c>
      <c r="L3036">
        <f>IF('3.Stok Awal'!$N3036=0,0,'3.Stok Awal'!$N3036)</f>
        <v>0</v>
      </c>
      <c r="M3036" t="str">
        <f>IF('3.Stok Awal'!$O3036=0,"",'3.Stok Awal'!$O3036)</f>
        <v/>
      </c>
      <c r="N3036">
        <f>SUMIF('4.Sell to Trade'!$O$5:$O$5003,'5.Stok Akhir'!$G3036,'4.Sell to Trade'!$Q$5:$Q$5003)</f>
        <v>0</v>
      </c>
      <c r="O3036" t="str">
        <f>IF('3.Stok Awal'!$L3036=0,"",'3.Stok Awal'!$L3036)</f>
        <v/>
      </c>
      <c r="P3036">
        <f>IF(ISNA(VLOOKUP($A3036,STOK_AWAL,13,0)),0,IF(VLOOKUP($A3036,STOK_AWAL,13,0)&gt;0,ROUNDDOWN(L3036/VLOOKUP($A3036,STOK_AWAL,13,0),0),0))</f>
        <v>0</v>
      </c>
      <c r="Q3036" t="str">
        <f>I3036</f>
        <v/>
      </c>
      <c r="R3036">
        <f>IFERROR(MOD(L3036,VLOOKUP($A3036,STOK_AWAL,13,0)),0)</f>
        <v>0</v>
      </c>
      <c r="S3036" t="str">
        <f>K3036</f>
        <v/>
      </c>
      <c r="T3036">
        <f>R3036+(P3036*(IFERROR(VLOOKUP($A3036,STOK_AWAL,13,0),0)))</f>
        <v>0</v>
      </c>
      <c r="U3036" t="str">
        <f>M3036</f>
        <v/>
      </c>
    </row>
    <row r="3037" spans="1:21" x14ac:dyDescent="0.25">
      <c r="A3037" t="str">
        <f>IF('3.Stok Awal'!$A3037=0,"",'3.Stok Awal'!$A3037)</f>
        <v/>
      </c>
      <c r="B3037" t="str">
        <f>IF('3.Stok Awal'!$B3037=0,"",'3.Stok Awal'!$B3037)</f>
        <v/>
      </c>
      <c r="C3037" t="str">
        <f>IF('3.Stok Awal'!$C3037=0,"",'3.Stok Awal'!$C3037)</f>
        <v/>
      </c>
      <c r="D3037" t="str">
        <f>IF('3.Stok Awal'!$D3037=0,"",'3.Stok Awal'!$D3037)</f>
        <v/>
      </c>
      <c r="E3037" t="str">
        <f>IF('3.Stok Awal'!$E3037=0,"",'3.Stok Awal'!$E3037)</f>
        <v/>
      </c>
      <c r="F3037" s="4" t="str">
        <f>IF('3.Stok Awal'!$F3037=0,"",'3.Stok Awal'!$F3037)</f>
        <v/>
      </c>
      <c r="G3037" s="4" t="str">
        <f t="shared" si="47"/>
        <v/>
      </c>
      <c r="H3037">
        <f>IF('3.Stok Awal'!$I3037=0,0,'3.Stok Awal'!$I3037)</f>
        <v>0</v>
      </c>
      <c r="I3037" t="str">
        <f>IF('3.Stok Awal'!$J3037=0,"",'3.Stok Awal'!$J3037)</f>
        <v/>
      </c>
      <c r="J3037">
        <f>IF('3.Stok Awal'!$K3037=0,0,'3.Stok Awal'!$K3037)</f>
        <v>0</v>
      </c>
      <c r="K3037" t="str">
        <f>IF('3.Stok Awal'!$L3037=0,"",'3.Stok Awal'!$L3037)</f>
        <v/>
      </c>
      <c r="L3037">
        <f>IF('3.Stok Awal'!$N3037=0,0,'3.Stok Awal'!$N3037)</f>
        <v>0</v>
      </c>
      <c r="M3037" t="str">
        <f>IF('3.Stok Awal'!$O3037=0,"",'3.Stok Awal'!$O3037)</f>
        <v/>
      </c>
      <c r="N3037">
        <f>SUMIF('4.Sell to Trade'!$O$5:$O$5003,'5.Stok Akhir'!$G3037,'4.Sell to Trade'!$Q$5:$Q$5003)</f>
        <v>0</v>
      </c>
      <c r="O3037" t="str">
        <f>IF('3.Stok Awal'!$L3037=0,"",'3.Stok Awal'!$L3037)</f>
        <v/>
      </c>
      <c r="P3037">
        <f>IF(ISNA(VLOOKUP($A3037,STOK_AWAL,13,0)),0,IF(VLOOKUP($A3037,STOK_AWAL,13,0)&gt;0,ROUNDDOWN(L3037/VLOOKUP($A3037,STOK_AWAL,13,0),0),0))</f>
        <v>0</v>
      </c>
      <c r="Q3037" t="str">
        <f>I3037</f>
        <v/>
      </c>
      <c r="R3037">
        <f>IFERROR(MOD(L3037,VLOOKUP($A3037,STOK_AWAL,13,0)),0)</f>
        <v>0</v>
      </c>
      <c r="S3037" t="str">
        <f>K3037</f>
        <v/>
      </c>
      <c r="T3037">
        <f>R3037+(P3037*(IFERROR(VLOOKUP($A3037,STOK_AWAL,13,0),0)))</f>
        <v>0</v>
      </c>
      <c r="U3037" t="str">
        <f>M3037</f>
        <v/>
      </c>
    </row>
    <row r="3038" spans="1:21" x14ac:dyDescent="0.25">
      <c r="A3038" t="str">
        <f>IF('3.Stok Awal'!$A3038=0,"",'3.Stok Awal'!$A3038)</f>
        <v/>
      </c>
      <c r="B3038" t="str">
        <f>IF('3.Stok Awal'!$B3038=0,"",'3.Stok Awal'!$B3038)</f>
        <v/>
      </c>
      <c r="C3038" t="str">
        <f>IF('3.Stok Awal'!$C3038=0,"",'3.Stok Awal'!$C3038)</f>
        <v/>
      </c>
      <c r="D3038" t="str">
        <f>IF('3.Stok Awal'!$D3038=0,"",'3.Stok Awal'!$D3038)</f>
        <v/>
      </c>
      <c r="E3038" t="str">
        <f>IF('3.Stok Awal'!$E3038=0,"",'3.Stok Awal'!$E3038)</f>
        <v/>
      </c>
      <c r="F3038" s="4" t="str">
        <f>IF('3.Stok Awal'!$F3038=0,"",'3.Stok Awal'!$F3038)</f>
        <v/>
      </c>
      <c r="G3038" s="4" t="str">
        <f t="shared" si="47"/>
        <v/>
      </c>
      <c r="H3038">
        <f>IF('3.Stok Awal'!$I3038=0,0,'3.Stok Awal'!$I3038)</f>
        <v>0</v>
      </c>
      <c r="I3038" t="str">
        <f>IF('3.Stok Awal'!$J3038=0,"",'3.Stok Awal'!$J3038)</f>
        <v/>
      </c>
      <c r="J3038">
        <f>IF('3.Stok Awal'!$K3038=0,0,'3.Stok Awal'!$K3038)</f>
        <v>0</v>
      </c>
      <c r="K3038" t="str">
        <f>IF('3.Stok Awal'!$L3038=0,"",'3.Stok Awal'!$L3038)</f>
        <v/>
      </c>
      <c r="L3038">
        <f>IF('3.Stok Awal'!$N3038=0,0,'3.Stok Awal'!$N3038)</f>
        <v>0</v>
      </c>
      <c r="M3038" t="str">
        <f>IF('3.Stok Awal'!$O3038=0,"",'3.Stok Awal'!$O3038)</f>
        <v/>
      </c>
      <c r="N3038">
        <f>SUMIF('4.Sell to Trade'!$O$5:$O$5003,'5.Stok Akhir'!$G3038,'4.Sell to Trade'!$Q$5:$Q$5003)</f>
        <v>0</v>
      </c>
      <c r="O3038" t="str">
        <f>IF('3.Stok Awal'!$L3038=0,"",'3.Stok Awal'!$L3038)</f>
        <v/>
      </c>
      <c r="P3038">
        <f>IF(ISNA(VLOOKUP($A3038,STOK_AWAL,13,0)),0,IF(VLOOKUP($A3038,STOK_AWAL,13,0)&gt;0,ROUNDDOWN(L3038/VLOOKUP($A3038,STOK_AWAL,13,0),0),0))</f>
        <v>0</v>
      </c>
      <c r="Q3038" t="str">
        <f>I3038</f>
        <v/>
      </c>
      <c r="R3038">
        <f>IFERROR(MOD(L3038,VLOOKUP($A3038,STOK_AWAL,13,0)),0)</f>
        <v>0</v>
      </c>
      <c r="S3038" t="str">
        <f>K3038</f>
        <v/>
      </c>
      <c r="T3038">
        <f>R3038+(P3038*(IFERROR(VLOOKUP($A3038,STOK_AWAL,13,0),0)))</f>
        <v>0</v>
      </c>
      <c r="U3038" t="str">
        <f>M3038</f>
        <v/>
      </c>
    </row>
    <row r="3039" spans="1:21" x14ac:dyDescent="0.25">
      <c r="A3039" t="str">
        <f>IF('3.Stok Awal'!$A3039=0,"",'3.Stok Awal'!$A3039)</f>
        <v/>
      </c>
      <c r="B3039" t="str">
        <f>IF('3.Stok Awal'!$B3039=0,"",'3.Stok Awal'!$B3039)</f>
        <v/>
      </c>
      <c r="C3039" t="str">
        <f>IF('3.Stok Awal'!$C3039=0,"",'3.Stok Awal'!$C3039)</f>
        <v/>
      </c>
      <c r="D3039" t="str">
        <f>IF('3.Stok Awal'!$D3039=0,"",'3.Stok Awal'!$D3039)</f>
        <v/>
      </c>
      <c r="E3039" t="str">
        <f>IF('3.Stok Awal'!$E3039=0,"",'3.Stok Awal'!$E3039)</f>
        <v/>
      </c>
      <c r="F3039" s="4" t="str">
        <f>IF('3.Stok Awal'!$F3039=0,"",'3.Stok Awal'!$F3039)</f>
        <v/>
      </c>
      <c r="G3039" s="4" t="str">
        <f t="shared" si="47"/>
        <v/>
      </c>
      <c r="H3039">
        <f>IF('3.Stok Awal'!$I3039=0,0,'3.Stok Awal'!$I3039)</f>
        <v>0</v>
      </c>
      <c r="I3039" t="str">
        <f>IF('3.Stok Awal'!$J3039=0,"",'3.Stok Awal'!$J3039)</f>
        <v/>
      </c>
      <c r="J3039">
        <f>IF('3.Stok Awal'!$K3039=0,0,'3.Stok Awal'!$K3039)</f>
        <v>0</v>
      </c>
      <c r="K3039" t="str">
        <f>IF('3.Stok Awal'!$L3039=0,"",'3.Stok Awal'!$L3039)</f>
        <v/>
      </c>
      <c r="L3039">
        <f>IF('3.Stok Awal'!$N3039=0,0,'3.Stok Awal'!$N3039)</f>
        <v>0</v>
      </c>
      <c r="M3039" t="str">
        <f>IF('3.Stok Awal'!$O3039=0,"",'3.Stok Awal'!$O3039)</f>
        <v/>
      </c>
      <c r="N3039">
        <f>SUMIF('4.Sell to Trade'!$O$5:$O$5003,'5.Stok Akhir'!$G3039,'4.Sell to Trade'!$Q$5:$Q$5003)</f>
        <v>0</v>
      </c>
      <c r="O3039" t="str">
        <f>IF('3.Stok Awal'!$L3039=0,"",'3.Stok Awal'!$L3039)</f>
        <v/>
      </c>
      <c r="P3039">
        <f>IF(ISNA(VLOOKUP($A3039,STOK_AWAL,13,0)),0,IF(VLOOKUP($A3039,STOK_AWAL,13,0)&gt;0,ROUNDDOWN(L3039/VLOOKUP($A3039,STOK_AWAL,13,0),0),0))</f>
        <v>0</v>
      </c>
      <c r="Q3039" t="str">
        <f>I3039</f>
        <v/>
      </c>
      <c r="R3039">
        <f>IFERROR(MOD(L3039,VLOOKUP($A3039,STOK_AWAL,13,0)),0)</f>
        <v>0</v>
      </c>
      <c r="S3039" t="str">
        <f>K3039</f>
        <v/>
      </c>
      <c r="T3039">
        <f>R3039+(P3039*(IFERROR(VLOOKUP($A3039,STOK_AWAL,13,0),0)))</f>
        <v>0</v>
      </c>
      <c r="U3039" t="str">
        <f>M3039</f>
        <v/>
      </c>
    </row>
    <row r="3040" spans="1:21" x14ac:dyDescent="0.25">
      <c r="A3040" t="str">
        <f>IF('3.Stok Awal'!$A3040=0,"",'3.Stok Awal'!$A3040)</f>
        <v/>
      </c>
      <c r="B3040" t="str">
        <f>IF('3.Stok Awal'!$B3040=0,"",'3.Stok Awal'!$B3040)</f>
        <v/>
      </c>
      <c r="C3040" t="str">
        <f>IF('3.Stok Awal'!$C3040=0,"",'3.Stok Awal'!$C3040)</f>
        <v/>
      </c>
      <c r="D3040" t="str">
        <f>IF('3.Stok Awal'!$D3040=0,"",'3.Stok Awal'!$D3040)</f>
        <v/>
      </c>
      <c r="E3040" t="str">
        <f>IF('3.Stok Awal'!$E3040=0,"",'3.Stok Awal'!$E3040)</f>
        <v/>
      </c>
      <c r="F3040" s="4" t="str">
        <f>IF('3.Stok Awal'!$F3040=0,"",'3.Stok Awal'!$F3040)</f>
        <v/>
      </c>
      <c r="G3040" s="4" t="str">
        <f t="shared" si="47"/>
        <v/>
      </c>
      <c r="H3040">
        <f>IF('3.Stok Awal'!$I3040=0,0,'3.Stok Awal'!$I3040)</f>
        <v>0</v>
      </c>
      <c r="I3040" t="str">
        <f>IF('3.Stok Awal'!$J3040=0,"",'3.Stok Awal'!$J3040)</f>
        <v/>
      </c>
      <c r="J3040">
        <f>IF('3.Stok Awal'!$K3040=0,0,'3.Stok Awal'!$K3040)</f>
        <v>0</v>
      </c>
      <c r="K3040" t="str">
        <f>IF('3.Stok Awal'!$L3040=0,"",'3.Stok Awal'!$L3040)</f>
        <v/>
      </c>
      <c r="L3040">
        <f>IF('3.Stok Awal'!$N3040=0,0,'3.Stok Awal'!$N3040)</f>
        <v>0</v>
      </c>
      <c r="M3040" t="str">
        <f>IF('3.Stok Awal'!$O3040=0,"",'3.Stok Awal'!$O3040)</f>
        <v/>
      </c>
      <c r="N3040">
        <f>SUMIF('4.Sell to Trade'!$O$5:$O$5003,'5.Stok Akhir'!$G3040,'4.Sell to Trade'!$Q$5:$Q$5003)</f>
        <v>0</v>
      </c>
      <c r="O3040" t="str">
        <f>IF('3.Stok Awal'!$L3040=0,"",'3.Stok Awal'!$L3040)</f>
        <v/>
      </c>
      <c r="P3040">
        <f>IF(ISNA(VLOOKUP($A3040,STOK_AWAL,13,0)),0,IF(VLOOKUP($A3040,STOK_AWAL,13,0)&gt;0,ROUNDDOWN(L3040/VLOOKUP($A3040,STOK_AWAL,13,0),0),0))</f>
        <v>0</v>
      </c>
      <c r="Q3040" t="str">
        <f>I3040</f>
        <v/>
      </c>
      <c r="R3040">
        <f>IFERROR(MOD(L3040,VLOOKUP($A3040,STOK_AWAL,13,0)),0)</f>
        <v>0</v>
      </c>
      <c r="S3040" t="str">
        <f>K3040</f>
        <v/>
      </c>
      <c r="T3040">
        <f>R3040+(P3040*(IFERROR(VLOOKUP($A3040,STOK_AWAL,13,0),0)))</f>
        <v>0</v>
      </c>
      <c r="U3040" t="str">
        <f>M3040</f>
        <v/>
      </c>
    </row>
    <row r="3041" spans="1:21" x14ac:dyDescent="0.25">
      <c r="A3041" t="str">
        <f>IF('3.Stok Awal'!$A3041=0,"",'3.Stok Awal'!$A3041)</f>
        <v/>
      </c>
      <c r="B3041" t="str">
        <f>IF('3.Stok Awal'!$B3041=0,"",'3.Stok Awal'!$B3041)</f>
        <v/>
      </c>
      <c r="C3041" t="str">
        <f>IF('3.Stok Awal'!$C3041=0,"",'3.Stok Awal'!$C3041)</f>
        <v/>
      </c>
      <c r="D3041" t="str">
        <f>IF('3.Stok Awal'!$D3041=0,"",'3.Stok Awal'!$D3041)</f>
        <v/>
      </c>
      <c r="E3041" t="str">
        <f>IF('3.Stok Awal'!$E3041=0,"",'3.Stok Awal'!$E3041)</f>
        <v/>
      </c>
      <c r="F3041" s="4" t="str">
        <f>IF('3.Stok Awal'!$F3041=0,"",'3.Stok Awal'!$F3041)</f>
        <v/>
      </c>
      <c r="G3041" s="4" t="str">
        <f t="shared" si="47"/>
        <v/>
      </c>
      <c r="H3041">
        <f>IF('3.Stok Awal'!$I3041=0,0,'3.Stok Awal'!$I3041)</f>
        <v>0</v>
      </c>
      <c r="I3041" t="str">
        <f>IF('3.Stok Awal'!$J3041=0,"",'3.Stok Awal'!$J3041)</f>
        <v/>
      </c>
      <c r="J3041">
        <f>IF('3.Stok Awal'!$K3041=0,0,'3.Stok Awal'!$K3041)</f>
        <v>0</v>
      </c>
      <c r="K3041" t="str">
        <f>IF('3.Stok Awal'!$L3041=0,"",'3.Stok Awal'!$L3041)</f>
        <v/>
      </c>
      <c r="L3041">
        <f>IF('3.Stok Awal'!$N3041=0,0,'3.Stok Awal'!$N3041)</f>
        <v>0</v>
      </c>
      <c r="M3041" t="str">
        <f>IF('3.Stok Awal'!$O3041=0,"",'3.Stok Awal'!$O3041)</f>
        <v/>
      </c>
      <c r="N3041">
        <f>SUMIF('4.Sell to Trade'!$O$5:$O$5003,'5.Stok Akhir'!$G3041,'4.Sell to Trade'!$Q$5:$Q$5003)</f>
        <v>0</v>
      </c>
      <c r="O3041" t="str">
        <f>IF('3.Stok Awal'!$L3041=0,"",'3.Stok Awal'!$L3041)</f>
        <v/>
      </c>
      <c r="P3041">
        <f>IF(ISNA(VLOOKUP($A3041,STOK_AWAL,13,0)),0,IF(VLOOKUP($A3041,STOK_AWAL,13,0)&gt;0,ROUNDDOWN(L3041/VLOOKUP($A3041,STOK_AWAL,13,0),0),0))</f>
        <v>0</v>
      </c>
      <c r="Q3041" t="str">
        <f>I3041</f>
        <v/>
      </c>
      <c r="R3041">
        <f>IFERROR(MOD(L3041,VLOOKUP($A3041,STOK_AWAL,13,0)),0)</f>
        <v>0</v>
      </c>
      <c r="S3041" t="str">
        <f>K3041</f>
        <v/>
      </c>
      <c r="T3041">
        <f>R3041+(P3041*(IFERROR(VLOOKUP($A3041,STOK_AWAL,13,0),0)))</f>
        <v>0</v>
      </c>
      <c r="U3041" t="str">
        <f>M3041</f>
        <v/>
      </c>
    </row>
    <row r="3042" spans="1:21" x14ac:dyDescent="0.25">
      <c r="A3042" t="str">
        <f>IF('3.Stok Awal'!$A3042=0,"",'3.Stok Awal'!$A3042)</f>
        <v/>
      </c>
      <c r="B3042" t="str">
        <f>IF('3.Stok Awal'!$B3042=0,"",'3.Stok Awal'!$B3042)</f>
        <v/>
      </c>
      <c r="C3042" t="str">
        <f>IF('3.Stok Awal'!$C3042=0,"",'3.Stok Awal'!$C3042)</f>
        <v/>
      </c>
      <c r="D3042" t="str">
        <f>IF('3.Stok Awal'!$D3042=0,"",'3.Stok Awal'!$D3042)</f>
        <v/>
      </c>
      <c r="E3042" t="str">
        <f>IF('3.Stok Awal'!$E3042=0,"",'3.Stok Awal'!$E3042)</f>
        <v/>
      </c>
      <c r="F3042" s="4" t="str">
        <f>IF('3.Stok Awal'!$F3042=0,"",'3.Stok Awal'!$F3042)</f>
        <v/>
      </c>
      <c r="G3042" s="4" t="str">
        <f t="shared" si="47"/>
        <v/>
      </c>
      <c r="H3042">
        <f>IF('3.Stok Awal'!$I3042=0,0,'3.Stok Awal'!$I3042)</f>
        <v>0</v>
      </c>
      <c r="I3042" t="str">
        <f>IF('3.Stok Awal'!$J3042=0,"",'3.Stok Awal'!$J3042)</f>
        <v/>
      </c>
      <c r="J3042">
        <f>IF('3.Stok Awal'!$K3042=0,0,'3.Stok Awal'!$K3042)</f>
        <v>0</v>
      </c>
      <c r="K3042" t="str">
        <f>IF('3.Stok Awal'!$L3042=0,"",'3.Stok Awal'!$L3042)</f>
        <v/>
      </c>
      <c r="L3042">
        <f>IF('3.Stok Awal'!$N3042=0,0,'3.Stok Awal'!$N3042)</f>
        <v>0</v>
      </c>
      <c r="M3042" t="str">
        <f>IF('3.Stok Awal'!$O3042=0,"",'3.Stok Awal'!$O3042)</f>
        <v/>
      </c>
      <c r="N3042">
        <f>SUMIF('4.Sell to Trade'!$O$5:$O$5003,'5.Stok Akhir'!$G3042,'4.Sell to Trade'!$Q$5:$Q$5003)</f>
        <v>0</v>
      </c>
      <c r="O3042" t="str">
        <f>IF('3.Stok Awal'!$L3042=0,"",'3.Stok Awal'!$L3042)</f>
        <v/>
      </c>
      <c r="P3042">
        <f>IF(ISNA(VLOOKUP($A3042,STOK_AWAL,13,0)),0,IF(VLOOKUP($A3042,STOK_AWAL,13,0)&gt;0,ROUNDDOWN(L3042/VLOOKUP($A3042,STOK_AWAL,13,0),0),0))</f>
        <v>0</v>
      </c>
      <c r="Q3042" t="str">
        <f>I3042</f>
        <v/>
      </c>
      <c r="R3042">
        <f>IFERROR(MOD(L3042,VLOOKUP($A3042,STOK_AWAL,13,0)),0)</f>
        <v>0</v>
      </c>
      <c r="S3042" t="str">
        <f>K3042</f>
        <v/>
      </c>
      <c r="T3042">
        <f>R3042+(P3042*(IFERROR(VLOOKUP($A3042,STOK_AWAL,13,0),0)))</f>
        <v>0</v>
      </c>
      <c r="U3042" t="str">
        <f>M3042</f>
        <v/>
      </c>
    </row>
    <row r="3043" spans="1:21" x14ac:dyDescent="0.25">
      <c r="A3043" t="str">
        <f>IF('3.Stok Awal'!$A3043=0,"",'3.Stok Awal'!$A3043)</f>
        <v/>
      </c>
      <c r="B3043" t="str">
        <f>IF('3.Stok Awal'!$B3043=0,"",'3.Stok Awal'!$B3043)</f>
        <v/>
      </c>
      <c r="C3043" t="str">
        <f>IF('3.Stok Awal'!$C3043=0,"",'3.Stok Awal'!$C3043)</f>
        <v/>
      </c>
      <c r="D3043" t="str">
        <f>IF('3.Stok Awal'!$D3043=0,"",'3.Stok Awal'!$D3043)</f>
        <v/>
      </c>
      <c r="E3043" t="str">
        <f>IF('3.Stok Awal'!$E3043=0,"",'3.Stok Awal'!$E3043)</f>
        <v/>
      </c>
      <c r="F3043" s="4" t="str">
        <f>IF('3.Stok Awal'!$F3043=0,"",'3.Stok Awal'!$F3043)</f>
        <v/>
      </c>
      <c r="G3043" s="4" t="str">
        <f t="shared" si="47"/>
        <v/>
      </c>
      <c r="H3043">
        <f>IF('3.Stok Awal'!$I3043=0,0,'3.Stok Awal'!$I3043)</f>
        <v>0</v>
      </c>
      <c r="I3043" t="str">
        <f>IF('3.Stok Awal'!$J3043=0,"",'3.Stok Awal'!$J3043)</f>
        <v/>
      </c>
      <c r="J3043">
        <f>IF('3.Stok Awal'!$K3043=0,0,'3.Stok Awal'!$K3043)</f>
        <v>0</v>
      </c>
      <c r="K3043" t="str">
        <f>IF('3.Stok Awal'!$L3043=0,"",'3.Stok Awal'!$L3043)</f>
        <v/>
      </c>
      <c r="L3043">
        <f>IF('3.Stok Awal'!$N3043=0,0,'3.Stok Awal'!$N3043)</f>
        <v>0</v>
      </c>
      <c r="M3043" t="str">
        <f>IF('3.Stok Awal'!$O3043=0,"",'3.Stok Awal'!$O3043)</f>
        <v/>
      </c>
      <c r="N3043">
        <f>SUMIF('4.Sell to Trade'!$O$5:$O$5003,'5.Stok Akhir'!$G3043,'4.Sell to Trade'!$Q$5:$Q$5003)</f>
        <v>0</v>
      </c>
      <c r="O3043" t="str">
        <f>IF('3.Stok Awal'!$L3043=0,"",'3.Stok Awal'!$L3043)</f>
        <v/>
      </c>
      <c r="P3043">
        <f>IF(ISNA(VLOOKUP($A3043,STOK_AWAL,13,0)),0,IF(VLOOKUP($A3043,STOK_AWAL,13,0)&gt;0,ROUNDDOWN(L3043/VLOOKUP($A3043,STOK_AWAL,13,0),0),0))</f>
        <v>0</v>
      </c>
      <c r="Q3043" t="str">
        <f>I3043</f>
        <v/>
      </c>
      <c r="R3043">
        <f>IFERROR(MOD(L3043,VLOOKUP($A3043,STOK_AWAL,13,0)),0)</f>
        <v>0</v>
      </c>
      <c r="S3043" t="str">
        <f>K3043</f>
        <v/>
      </c>
      <c r="T3043">
        <f>R3043+(P3043*(IFERROR(VLOOKUP($A3043,STOK_AWAL,13,0),0)))</f>
        <v>0</v>
      </c>
      <c r="U3043" t="str">
        <f>M3043</f>
        <v/>
      </c>
    </row>
    <row r="3044" spans="1:21" x14ac:dyDescent="0.25">
      <c r="A3044" t="str">
        <f>IF('3.Stok Awal'!$A3044=0,"",'3.Stok Awal'!$A3044)</f>
        <v/>
      </c>
      <c r="B3044" t="str">
        <f>IF('3.Stok Awal'!$B3044=0,"",'3.Stok Awal'!$B3044)</f>
        <v/>
      </c>
      <c r="C3044" t="str">
        <f>IF('3.Stok Awal'!$C3044=0,"",'3.Stok Awal'!$C3044)</f>
        <v/>
      </c>
      <c r="D3044" t="str">
        <f>IF('3.Stok Awal'!$D3044=0,"",'3.Stok Awal'!$D3044)</f>
        <v/>
      </c>
      <c r="E3044" t="str">
        <f>IF('3.Stok Awal'!$E3044=0,"",'3.Stok Awal'!$E3044)</f>
        <v/>
      </c>
      <c r="F3044" s="4" t="str">
        <f>IF('3.Stok Awal'!$F3044=0,"",'3.Stok Awal'!$F3044)</f>
        <v/>
      </c>
      <c r="G3044" s="4" t="str">
        <f t="shared" si="47"/>
        <v/>
      </c>
      <c r="H3044">
        <f>IF('3.Stok Awal'!$I3044=0,0,'3.Stok Awal'!$I3044)</f>
        <v>0</v>
      </c>
      <c r="I3044" t="str">
        <f>IF('3.Stok Awal'!$J3044=0,"",'3.Stok Awal'!$J3044)</f>
        <v/>
      </c>
      <c r="J3044">
        <f>IF('3.Stok Awal'!$K3044=0,0,'3.Stok Awal'!$K3044)</f>
        <v>0</v>
      </c>
      <c r="K3044" t="str">
        <f>IF('3.Stok Awal'!$L3044=0,"",'3.Stok Awal'!$L3044)</f>
        <v/>
      </c>
      <c r="L3044">
        <f>IF('3.Stok Awal'!$N3044=0,0,'3.Stok Awal'!$N3044)</f>
        <v>0</v>
      </c>
      <c r="M3044" t="str">
        <f>IF('3.Stok Awal'!$O3044=0,"",'3.Stok Awal'!$O3044)</f>
        <v/>
      </c>
      <c r="N3044">
        <f>SUMIF('4.Sell to Trade'!$O$5:$O$5003,'5.Stok Akhir'!$G3044,'4.Sell to Trade'!$Q$5:$Q$5003)</f>
        <v>0</v>
      </c>
      <c r="O3044" t="str">
        <f>IF('3.Stok Awal'!$L3044=0,"",'3.Stok Awal'!$L3044)</f>
        <v/>
      </c>
      <c r="P3044">
        <f>IF(ISNA(VLOOKUP($A3044,STOK_AWAL,13,0)),0,IF(VLOOKUP($A3044,STOK_AWAL,13,0)&gt;0,ROUNDDOWN(L3044/VLOOKUP($A3044,STOK_AWAL,13,0),0),0))</f>
        <v>0</v>
      </c>
      <c r="Q3044" t="str">
        <f>I3044</f>
        <v/>
      </c>
      <c r="R3044">
        <f>IFERROR(MOD(L3044,VLOOKUP($A3044,STOK_AWAL,13,0)),0)</f>
        <v>0</v>
      </c>
      <c r="S3044" t="str">
        <f>K3044</f>
        <v/>
      </c>
      <c r="T3044">
        <f>R3044+(P3044*(IFERROR(VLOOKUP($A3044,STOK_AWAL,13,0),0)))</f>
        <v>0</v>
      </c>
      <c r="U3044" t="str">
        <f>M3044</f>
        <v/>
      </c>
    </row>
    <row r="3045" spans="1:21" x14ac:dyDescent="0.25">
      <c r="A3045" t="str">
        <f>IF('3.Stok Awal'!$A3045=0,"",'3.Stok Awal'!$A3045)</f>
        <v/>
      </c>
      <c r="B3045" t="str">
        <f>IF('3.Stok Awal'!$B3045=0,"",'3.Stok Awal'!$B3045)</f>
        <v/>
      </c>
      <c r="C3045" t="str">
        <f>IF('3.Stok Awal'!$C3045=0,"",'3.Stok Awal'!$C3045)</f>
        <v/>
      </c>
      <c r="D3045" t="str">
        <f>IF('3.Stok Awal'!$D3045=0,"",'3.Stok Awal'!$D3045)</f>
        <v/>
      </c>
      <c r="E3045" t="str">
        <f>IF('3.Stok Awal'!$E3045=0,"",'3.Stok Awal'!$E3045)</f>
        <v/>
      </c>
      <c r="F3045" s="4" t="str">
        <f>IF('3.Stok Awal'!$F3045=0,"",'3.Stok Awal'!$F3045)</f>
        <v/>
      </c>
      <c r="G3045" s="4" t="str">
        <f t="shared" si="47"/>
        <v/>
      </c>
      <c r="H3045">
        <f>IF('3.Stok Awal'!$I3045=0,0,'3.Stok Awal'!$I3045)</f>
        <v>0</v>
      </c>
      <c r="I3045" t="str">
        <f>IF('3.Stok Awal'!$J3045=0,"",'3.Stok Awal'!$J3045)</f>
        <v/>
      </c>
      <c r="J3045">
        <f>IF('3.Stok Awal'!$K3045=0,0,'3.Stok Awal'!$K3045)</f>
        <v>0</v>
      </c>
      <c r="K3045" t="str">
        <f>IF('3.Stok Awal'!$L3045=0,"",'3.Stok Awal'!$L3045)</f>
        <v/>
      </c>
      <c r="L3045">
        <f>IF('3.Stok Awal'!$N3045=0,0,'3.Stok Awal'!$N3045)</f>
        <v>0</v>
      </c>
      <c r="M3045" t="str">
        <f>IF('3.Stok Awal'!$O3045=0,"",'3.Stok Awal'!$O3045)</f>
        <v/>
      </c>
      <c r="N3045">
        <f>SUMIF('4.Sell to Trade'!$O$5:$O$5003,'5.Stok Akhir'!$G3045,'4.Sell to Trade'!$Q$5:$Q$5003)</f>
        <v>0</v>
      </c>
      <c r="O3045" t="str">
        <f>IF('3.Stok Awal'!$L3045=0,"",'3.Stok Awal'!$L3045)</f>
        <v/>
      </c>
      <c r="P3045">
        <f>IF(ISNA(VLOOKUP($A3045,STOK_AWAL,13,0)),0,IF(VLOOKUP($A3045,STOK_AWAL,13,0)&gt;0,ROUNDDOWN(L3045/VLOOKUP($A3045,STOK_AWAL,13,0),0),0))</f>
        <v>0</v>
      </c>
      <c r="Q3045" t="str">
        <f>I3045</f>
        <v/>
      </c>
      <c r="R3045">
        <f>IFERROR(MOD(L3045,VLOOKUP($A3045,STOK_AWAL,13,0)),0)</f>
        <v>0</v>
      </c>
      <c r="S3045" t="str">
        <f>K3045</f>
        <v/>
      </c>
      <c r="T3045">
        <f>R3045+(P3045*(IFERROR(VLOOKUP($A3045,STOK_AWAL,13,0),0)))</f>
        <v>0</v>
      </c>
      <c r="U3045" t="str">
        <f>M3045</f>
        <v/>
      </c>
    </row>
    <row r="3046" spans="1:21" x14ac:dyDescent="0.25">
      <c r="A3046" t="str">
        <f>IF('3.Stok Awal'!$A3046=0,"",'3.Stok Awal'!$A3046)</f>
        <v/>
      </c>
      <c r="B3046" t="str">
        <f>IF('3.Stok Awal'!$B3046=0,"",'3.Stok Awal'!$B3046)</f>
        <v/>
      </c>
      <c r="C3046" t="str">
        <f>IF('3.Stok Awal'!$C3046=0,"",'3.Stok Awal'!$C3046)</f>
        <v/>
      </c>
      <c r="D3046" t="str">
        <f>IF('3.Stok Awal'!$D3046=0,"",'3.Stok Awal'!$D3046)</f>
        <v/>
      </c>
      <c r="E3046" t="str">
        <f>IF('3.Stok Awal'!$E3046=0,"",'3.Stok Awal'!$E3046)</f>
        <v/>
      </c>
      <c r="F3046" s="4" t="str">
        <f>IF('3.Stok Awal'!$F3046=0,"",'3.Stok Awal'!$F3046)</f>
        <v/>
      </c>
      <c r="G3046" s="4" t="str">
        <f t="shared" si="47"/>
        <v/>
      </c>
      <c r="H3046">
        <f>IF('3.Stok Awal'!$I3046=0,0,'3.Stok Awal'!$I3046)</f>
        <v>0</v>
      </c>
      <c r="I3046" t="str">
        <f>IF('3.Stok Awal'!$J3046=0,"",'3.Stok Awal'!$J3046)</f>
        <v/>
      </c>
      <c r="J3046">
        <f>IF('3.Stok Awal'!$K3046=0,0,'3.Stok Awal'!$K3046)</f>
        <v>0</v>
      </c>
      <c r="K3046" t="str">
        <f>IF('3.Stok Awal'!$L3046=0,"",'3.Stok Awal'!$L3046)</f>
        <v/>
      </c>
      <c r="L3046">
        <f>IF('3.Stok Awal'!$N3046=0,0,'3.Stok Awal'!$N3046)</f>
        <v>0</v>
      </c>
      <c r="M3046" t="str">
        <f>IF('3.Stok Awal'!$O3046=0,"",'3.Stok Awal'!$O3046)</f>
        <v/>
      </c>
      <c r="N3046">
        <f>SUMIF('4.Sell to Trade'!$O$5:$O$5003,'5.Stok Akhir'!$G3046,'4.Sell to Trade'!$Q$5:$Q$5003)</f>
        <v>0</v>
      </c>
      <c r="O3046" t="str">
        <f>IF('3.Stok Awal'!$L3046=0,"",'3.Stok Awal'!$L3046)</f>
        <v/>
      </c>
      <c r="P3046">
        <f>IF(ISNA(VLOOKUP($A3046,STOK_AWAL,13,0)),0,IF(VLOOKUP($A3046,STOK_AWAL,13,0)&gt;0,ROUNDDOWN(L3046/VLOOKUP($A3046,STOK_AWAL,13,0),0),0))</f>
        <v>0</v>
      </c>
      <c r="Q3046" t="str">
        <f>I3046</f>
        <v/>
      </c>
      <c r="R3046">
        <f>IFERROR(MOD(L3046,VLOOKUP($A3046,STOK_AWAL,13,0)),0)</f>
        <v>0</v>
      </c>
      <c r="S3046" t="str">
        <f>K3046</f>
        <v/>
      </c>
      <c r="T3046">
        <f>R3046+(P3046*(IFERROR(VLOOKUP($A3046,STOK_AWAL,13,0),0)))</f>
        <v>0</v>
      </c>
      <c r="U3046" t="str">
        <f>M3046</f>
        <v/>
      </c>
    </row>
    <row r="3047" spans="1:21" x14ac:dyDescent="0.25">
      <c r="A3047" t="str">
        <f>IF('3.Stok Awal'!$A3047=0,"",'3.Stok Awal'!$A3047)</f>
        <v/>
      </c>
      <c r="B3047" t="str">
        <f>IF('3.Stok Awal'!$B3047=0,"",'3.Stok Awal'!$B3047)</f>
        <v/>
      </c>
      <c r="C3047" t="str">
        <f>IF('3.Stok Awal'!$C3047=0,"",'3.Stok Awal'!$C3047)</f>
        <v/>
      </c>
      <c r="D3047" t="str">
        <f>IF('3.Stok Awal'!$D3047=0,"",'3.Stok Awal'!$D3047)</f>
        <v/>
      </c>
      <c r="E3047" t="str">
        <f>IF('3.Stok Awal'!$E3047=0,"",'3.Stok Awal'!$E3047)</f>
        <v/>
      </c>
      <c r="F3047" s="4" t="str">
        <f>IF('3.Stok Awal'!$F3047=0,"",'3.Stok Awal'!$F3047)</f>
        <v/>
      </c>
      <c r="G3047" s="4" t="str">
        <f t="shared" si="47"/>
        <v/>
      </c>
      <c r="H3047">
        <f>IF('3.Stok Awal'!$I3047=0,0,'3.Stok Awal'!$I3047)</f>
        <v>0</v>
      </c>
      <c r="I3047" t="str">
        <f>IF('3.Stok Awal'!$J3047=0,"",'3.Stok Awal'!$J3047)</f>
        <v/>
      </c>
      <c r="J3047">
        <f>IF('3.Stok Awal'!$K3047=0,0,'3.Stok Awal'!$K3047)</f>
        <v>0</v>
      </c>
      <c r="K3047" t="str">
        <f>IF('3.Stok Awal'!$L3047=0,"",'3.Stok Awal'!$L3047)</f>
        <v/>
      </c>
      <c r="L3047">
        <f>IF('3.Stok Awal'!$N3047=0,0,'3.Stok Awal'!$N3047)</f>
        <v>0</v>
      </c>
      <c r="M3047" t="str">
        <f>IF('3.Stok Awal'!$O3047=0,"",'3.Stok Awal'!$O3047)</f>
        <v/>
      </c>
      <c r="N3047">
        <f>SUMIF('4.Sell to Trade'!$O$5:$O$5003,'5.Stok Akhir'!$G3047,'4.Sell to Trade'!$Q$5:$Q$5003)</f>
        <v>0</v>
      </c>
      <c r="O3047" t="str">
        <f>IF('3.Stok Awal'!$L3047=0,"",'3.Stok Awal'!$L3047)</f>
        <v/>
      </c>
      <c r="P3047">
        <f>IF(ISNA(VLOOKUP($A3047,STOK_AWAL,13,0)),0,IF(VLOOKUP($A3047,STOK_AWAL,13,0)&gt;0,ROUNDDOWN(L3047/VLOOKUP($A3047,STOK_AWAL,13,0),0),0))</f>
        <v>0</v>
      </c>
      <c r="Q3047" t="str">
        <f>I3047</f>
        <v/>
      </c>
      <c r="R3047">
        <f>IFERROR(MOD(L3047,VLOOKUP($A3047,STOK_AWAL,13,0)),0)</f>
        <v>0</v>
      </c>
      <c r="S3047" t="str">
        <f>K3047</f>
        <v/>
      </c>
      <c r="T3047">
        <f>R3047+(P3047*(IFERROR(VLOOKUP($A3047,STOK_AWAL,13,0),0)))</f>
        <v>0</v>
      </c>
      <c r="U3047" t="str">
        <f>M3047</f>
        <v/>
      </c>
    </row>
    <row r="3048" spans="1:21" x14ac:dyDescent="0.25">
      <c r="A3048" t="str">
        <f>IF('3.Stok Awal'!$A3048=0,"",'3.Stok Awal'!$A3048)</f>
        <v/>
      </c>
      <c r="B3048" t="str">
        <f>IF('3.Stok Awal'!$B3048=0,"",'3.Stok Awal'!$B3048)</f>
        <v/>
      </c>
      <c r="C3048" t="str">
        <f>IF('3.Stok Awal'!$C3048=0,"",'3.Stok Awal'!$C3048)</f>
        <v/>
      </c>
      <c r="D3048" t="str">
        <f>IF('3.Stok Awal'!$D3048=0,"",'3.Stok Awal'!$D3048)</f>
        <v/>
      </c>
      <c r="E3048" t="str">
        <f>IF('3.Stok Awal'!$E3048=0,"",'3.Stok Awal'!$E3048)</f>
        <v/>
      </c>
      <c r="F3048" s="4" t="str">
        <f>IF('3.Stok Awal'!$F3048=0,"",'3.Stok Awal'!$F3048)</f>
        <v/>
      </c>
      <c r="G3048" s="4" t="str">
        <f t="shared" si="47"/>
        <v/>
      </c>
      <c r="H3048">
        <f>IF('3.Stok Awal'!$I3048=0,0,'3.Stok Awal'!$I3048)</f>
        <v>0</v>
      </c>
      <c r="I3048" t="str">
        <f>IF('3.Stok Awal'!$J3048=0,"",'3.Stok Awal'!$J3048)</f>
        <v/>
      </c>
      <c r="J3048">
        <f>IF('3.Stok Awal'!$K3048=0,0,'3.Stok Awal'!$K3048)</f>
        <v>0</v>
      </c>
      <c r="K3048" t="str">
        <f>IF('3.Stok Awal'!$L3048=0,"",'3.Stok Awal'!$L3048)</f>
        <v/>
      </c>
      <c r="L3048">
        <f>IF('3.Stok Awal'!$N3048=0,0,'3.Stok Awal'!$N3048)</f>
        <v>0</v>
      </c>
      <c r="M3048" t="str">
        <f>IF('3.Stok Awal'!$O3048=0,"",'3.Stok Awal'!$O3048)</f>
        <v/>
      </c>
      <c r="N3048">
        <f>SUMIF('4.Sell to Trade'!$O$5:$O$5003,'5.Stok Akhir'!$G3048,'4.Sell to Trade'!$Q$5:$Q$5003)</f>
        <v>0</v>
      </c>
      <c r="O3048" t="str">
        <f>IF('3.Stok Awal'!$L3048=0,"",'3.Stok Awal'!$L3048)</f>
        <v/>
      </c>
      <c r="P3048">
        <f>IF(ISNA(VLOOKUP($A3048,STOK_AWAL,13,0)),0,IF(VLOOKUP($A3048,STOK_AWAL,13,0)&gt;0,ROUNDDOWN(L3048/VLOOKUP($A3048,STOK_AWAL,13,0),0),0))</f>
        <v>0</v>
      </c>
      <c r="Q3048" t="str">
        <f>I3048</f>
        <v/>
      </c>
      <c r="R3048">
        <f>IFERROR(MOD(L3048,VLOOKUP($A3048,STOK_AWAL,13,0)),0)</f>
        <v>0</v>
      </c>
      <c r="S3048" t="str">
        <f>K3048</f>
        <v/>
      </c>
      <c r="T3048">
        <f>R3048+(P3048*(IFERROR(VLOOKUP($A3048,STOK_AWAL,13,0),0)))</f>
        <v>0</v>
      </c>
      <c r="U3048" t="str">
        <f>M3048</f>
        <v/>
      </c>
    </row>
    <row r="3049" spans="1:21" x14ac:dyDescent="0.25">
      <c r="A3049" t="str">
        <f>IF('3.Stok Awal'!$A3049=0,"",'3.Stok Awal'!$A3049)</f>
        <v/>
      </c>
      <c r="B3049" t="str">
        <f>IF('3.Stok Awal'!$B3049=0,"",'3.Stok Awal'!$B3049)</f>
        <v/>
      </c>
      <c r="C3049" t="str">
        <f>IF('3.Stok Awal'!$C3049=0,"",'3.Stok Awal'!$C3049)</f>
        <v/>
      </c>
      <c r="D3049" t="str">
        <f>IF('3.Stok Awal'!$D3049=0,"",'3.Stok Awal'!$D3049)</f>
        <v/>
      </c>
      <c r="E3049" t="str">
        <f>IF('3.Stok Awal'!$E3049=0,"",'3.Stok Awal'!$E3049)</f>
        <v/>
      </c>
      <c r="F3049" s="4" t="str">
        <f>IF('3.Stok Awal'!$F3049=0,"",'3.Stok Awal'!$F3049)</f>
        <v/>
      </c>
      <c r="G3049" s="4" t="str">
        <f t="shared" si="47"/>
        <v/>
      </c>
      <c r="H3049">
        <f>IF('3.Stok Awal'!$I3049=0,0,'3.Stok Awal'!$I3049)</f>
        <v>0</v>
      </c>
      <c r="I3049" t="str">
        <f>IF('3.Stok Awal'!$J3049=0,"",'3.Stok Awal'!$J3049)</f>
        <v/>
      </c>
      <c r="J3049">
        <f>IF('3.Stok Awal'!$K3049=0,0,'3.Stok Awal'!$K3049)</f>
        <v>0</v>
      </c>
      <c r="K3049" t="str">
        <f>IF('3.Stok Awal'!$L3049=0,"",'3.Stok Awal'!$L3049)</f>
        <v/>
      </c>
      <c r="L3049">
        <f>IF('3.Stok Awal'!$N3049=0,0,'3.Stok Awal'!$N3049)</f>
        <v>0</v>
      </c>
      <c r="M3049" t="str">
        <f>IF('3.Stok Awal'!$O3049=0,"",'3.Stok Awal'!$O3049)</f>
        <v/>
      </c>
      <c r="N3049">
        <f>SUMIF('4.Sell to Trade'!$O$5:$O$5003,'5.Stok Akhir'!$G3049,'4.Sell to Trade'!$Q$5:$Q$5003)</f>
        <v>0</v>
      </c>
      <c r="O3049" t="str">
        <f>IF('3.Stok Awal'!$L3049=0,"",'3.Stok Awal'!$L3049)</f>
        <v/>
      </c>
      <c r="P3049">
        <f>IF(ISNA(VLOOKUP($A3049,STOK_AWAL,13,0)),0,IF(VLOOKUP($A3049,STOK_AWAL,13,0)&gt;0,ROUNDDOWN(L3049/VLOOKUP($A3049,STOK_AWAL,13,0),0),0))</f>
        <v>0</v>
      </c>
      <c r="Q3049" t="str">
        <f>I3049</f>
        <v/>
      </c>
      <c r="R3049">
        <f>IFERROR(MOD(L3049,VLOOKUP($A3049,STOK_AWAL,13,0)),0)</f>
        <v>0</v>
      </c>
      <c r="S3049" t="str">
        <f>K3049</f>
        <v/>
      </c>
      <c r="T3049">
        <f>R3049+(P3049*(IFERROR(VLOOKUP($A3049,STOK_AWAL,13,0),0)))</f>
        <v>0</v>
      </c>
      <c r="U3049" t="str">
        <f>M3049</f>
        <v/>
      </c>
    </row>
    <row r="3050" spans="1:21" x14ac:dyDescent="0.25">
      <c r="A3050" t="str">
        <f>IF('3.Stok Awal'!$A3050=0,"",'3.Stok Awal'!$A3050)</f>
        <v/>
      </c>
      <c r="B3050" t="str">
        <f>IF('3.Stok Awal'!$B3050=0,"",'3.Stok Awal'!$B3050)</f>
        <v/>
      </c>
      <c r="C3050" t="str">
        <f>IF('3.Stok Awal'!$C3050=0,"",'3.Stok Awal'!$C3050)</f>
        <v/>
      </c>
      <c r="D3050" t="str">
        <f>IF('3.Stok Awal'!$D3050=0,"",'3.Stok Awal'!$D3050)</f>
        <v/>
      </c>
      <c r="E3050" t="str">
        <f>IF('3.Stok Awal'!$E3050=0,"",'3.Stok Awal'!$E3050)</f>
        <v/>
      </c>
      <c r="F3050" s="4" t="str">
        <f>IF('3.Stok Awal'!$F3050=0,"",'3.Stok Awal'!$F3050)</f>
        <v/>
      </c>
      <c r="G3050" s="4" t="str">
        <f t="shared" si="47"/>
        <v/>
      </c>
      <c r="H3050">
        <f>IF('3.Stok Awal'!$I3050=0,0,'3.Stok Awal'!$I3050)</f>
        <v>0</v>
      </c>
      <c r="I3050" t="str">
        <f>IF('3.Stok Awal'!$J3050=0,"",'3.Stok Awal'!$J3050)</f>
        <v/>
      </c>
      <c r="J3050">
        <f>IF('3.Stok Awal'!$K3050=0,0,'3.Stok Awal'!$K3050)</f>
        <v>0</v>
      </c>
      <c r="K3050" t="str">
        <f>IF('3.Stok Awal'!$L3050=0,"",'3.Stok Awal'!$L3050)</f>
        <v/>
      </c>
      <c r="L3050">
        <f>IF('3.Stok Awal'!$N3050=0,0,'3.Stok Awal'!$N3050)</f>
        <v>0</v>
      </c>
      <c r="M3050" t="str">
        <f>IF('3.Stok Awal'!$O3050=0,"",'3.Stok Awal'!$O3050)</f>
        <v/>
      </c>
      <c r="N3050">
        <f>SUMIF('4.Sell to Trade'!$O$5:$O$5003,'5.Stok Akhir'!$G3050,'4.Sell to Trade'!$Q$5:$Q$5003)</f>
        <v>0</v>
      </c>
      <c r="O3050" t="str">
        <f>IF('3.Stok Awal'!$L3050=0,"",'3.Stok Awal'!$L3050)</f>
        <v/>
      </c>
      <c r="P3050">
        <f>IF(ISNA(VLOOKUP($A3050,STOK_AWAL,13,0)),0,IF(VLOOKUP($A3050,STOK_AWAL,13,0)&gt;0,ROUNDDOWN(L3050/VLOOKUP($A3050,STOK_AWAL,13,0),0),0))</f>
        <v>0</v>
      </c>
      <c r="Q3050" t="str">
        <f>I3050</f>
        <v/>
      </c>
      <c r="R3050">
        <f>IFERROR(MOD(L3050,VLOOKUP($A3050,STOK_AWAL,13,0)),0)</f>
        <v>0</v>
      </c>
      <c r="S3050" t="str">
        <f>K3050</f>
        <v/>
      </c>
      <c r="T3050">
        <f>R3050+(P3050*(IFERROR(VLOOKUP($A3050,STOK_AWAL,13,0),0)))</f>
        <v>0</v>
      </c>
      <c r="U3050" t="str">
        <f>M3050</f>
        <v/>
      </c>
    </row>
    <row r="3051" spans="1:21" x14ac:dyDescent="0.25">
      <c r="A3051" t="str">
        <f>IF('3.Stok Awal'!$A3051=0,"",'3.Stok Awal'!$A3051)</f>
        <v/>
      </c>
      <c r="B3051" t="str">
        <f>IF('3.Stok Awal'!$B3051=0,"",'3.Stok Awal'!$B3051)</f>
        <v/>
      </c>
      <c r="C3051" t="str">
        <f>IF('3.Stok Awal'!$C3051=0,"",'3.Stok Awal'!$C3051)</f>
        <v/>
      </c>
      <c r="D3051" t="str">
        <f>IF('3.Stok Awal'!$D3051=0,"",'3.Stok Awal'!$D3051)</f>
        <v/>
      </c>
      <c r="E3051" t="str">
        <f>IF('3.Stok Awal'!$E3051=0,"",'3.Stok Awal'!$E3051)</f>
        <v/>
      </c>
      <c r="F3051" s="4" t="str">
        <f>IF('3.Stok Awal'!$F3051=0,"",'3.Stok Awal'!$F3051)</f>
        <v/>
      </c>
      <c r="G3051" s="4" t="str">
        <f t="shared" si="47"/>
        <v/>
      </c>
      <c r="H3051">
        <f>IF('3.Stok Awal'!$I3051=0,0,'3.Stok Awal'!$I3051)</f>
        <v>0</v>
      </c>
      <c r="I3051" t="str">
        <f>IF('3.Stok Awal'!$J3051=0,"",'3.Stok Awal'!$J3051)</f>
        <v/>
      </c>
      <c r="J3051">
        <f>IF('3.Stok Awal'!$K3051=0,0,'3.Stok Awal'!$K3051)</f>
        <v>0</v>
      </c>
      <c r="K3051" t="str">
        <f>IF('3.Stok Awal'!$L3051=0,"",'3.Stok Awal'!$L3051)</f>
        <v/>
      </c>
      <c r="L3051">
        <f>IF('3.Stok Awal'!$N3051=0,0,'3.Stok Awal'!$N3051)</f>
        <v>0</v>
      </c>
      <c r="M3051" t="str">
        <f>IF('3.Stok Awal'!$O3051=0,"",'3.Stok Awal'!$O3051)</f>
        <v/>
      </c>
      <c r="N3051">
        <f>SUMIF('4.Sell to Trade'!$O$5:$O$5003,'5.Stok Akhir'!$G3051,'4.Sell to Trade'!$Q$5:$Q$5003)</f>
        <v>0</v>
      </c>
      <c r="O3051" t="str">
        <f>IF('3.Stok Awal'!$L3051=0,"",'3.Stok Awal'!$L3051)</f>
        <v/>
      </c>
      <c r="P3051">
        <f>IF(ISNA(VLOOKUP($A3051,STOK_AWAL,13,0)),0,IF(VLOOKUP($A3051,STOK_AWAL,13,0)&gt;0,ROUNDDOWN(L3051/VLOOKUP($A3051,STOK_AWAL,13,0),0),0))</f>
        <v>0</v>
      </c>
      <c r="Q3051" t="str">
        <f>I3051</f>
        <v/>
      </c>
      <c r="R3051">
        <f>IFERROR(MOD(L3051,VLOOKUP($A3051,STOK_AWAL,13,0)),0)</f>
        <v>0</v>
      </c>
      <c r="S3051" t="str">
        <f>K3051</f>
        <v/>
      </c>
      <c r="T3051">
        <f>R3051+(P3051*(IFERROR(VLOOKUP($A3051,STOK_AWAL,13,0),0)))</f>
        <v>0</v>
      </c>
      <c r="U3051" t="str">
        <f>M3051</f>
        <v/>
      </c>
    </row>
    <row r="3052" spans="1:21" x14ac:dyDescent="0.25">
      <c r="A3052" t="str">
        <f>IF('3.Stok Awal'!$A3052=0,"",'3.Stok Awal'!$A3052)</f>
        <v/>
      </c>
      <c r="B3052" t="str">
        <f>IF('3.Stok Awal'!$B3052=0,"",'3.Stok Awal'!$B3052)</f>
        <v/>
      </c>
      <c r="C3052" t="str">
        <f>IF('3.Stok Awal'!$C3052=0,"",'3.Stok Awal'!$C3052)</f>
        <v/>
      </c>
      <c r="D3052" t="str">
        <f>IF('3.Stok Awal'!$D3052=0,"",'3.Stok Awal'!$D3052)</f>
        <v/>
      </c>
      <c r="E3052" t="str">
        <f>IF('3.Stok Awal'!$E3052=0,"",'3.Stok Awal'!$E3052)</f>
        <v/>
      </c>
      <c r="F3052" s="4" t="str">
        <f>IF('3.Stok Awal'!$F3052=0,"",'3.Stok Awal'!$F3052)</f>
        <v/>
      </c>
      <c r="G3052" s="4" t="str">
        <f t="shared" si="47"/>
        <v/>
      </c>
      <c r="H3052">
        <f>IF('3.Stok Awal'!$I3052=0,0,'3.Stok Awal'!$I3052)</f>
        <v>0</v>
      </c>
      <c r="I3052" t="str">
        <f>IF('3.Stok Awal'!$J3052=0,"",'3.Stok Awal'!$J3052)</f>
        <v/>
      </c>
      <c r="J3052">
        <f>IF('3.Stok Awal'!$K3052=0,0,'3.Stok Awal'!$K3052)</f>
        <v>0</v>
      </c>
      <c r="K3052" t="str">
        <f>IF('3.Stok Awal'!$L3052=0,"",'3.Stok Awal'!$L3052)</f>
        <v/>
      </c>
      <c r="L3052">
        <f>IF('3.Stok Awal'!$N3052=0,0,'3.Stok Awal'!$N3052)</f>
        <v>0</v>
      </c>
      <c r="M3052" t="str">
        <f>IF('3.Stok Awal'!$O3052=0,"",'3.Stok Awal'!$O3052)</f>
        <v/>
      </c>
      <c r="N3052">
        <f>SUMIF('4.Sell to Trade'!$O$5:$O$5003,'5.Stok Akhir'!$G3052,'4.Sell to Trade'!$Q$5:$Q$5003)</f>
        <v>0</v>
      </c>
      <c r="O3052" t="str">
        <f>IF('3.Stok Awal'!$L3052=0,"",'3.Stok Awal'!$L3052)</f>
        <v/>
      </c>
      <c r="P3052">
        <f>IF(ISNA(VLOOKUP($A3052,STOK_AWAL,13,0)),0,IF(VLOOKUP($A3052,STOK_AWAL,13,0)&gt;0,ROUNDDOWN(L3052/VLOOKUP($A3052,STOK_AWAL,13,0),0),0))</f>
        <v>0</v>
      </c>
      <c r="Q3052" t="str">
        <f>I3052</f>
        <v/>
      </c>
      <c r="R3052">
        <f>IFERROR(MOD(L3052,VLOOKUP($A3052,STOK_AWAL,13,0)),0)</f>
        <v>0</v>
      </c>
      <c r="S3052" t="str">
        <f>K3052</f>
        <v/>
      </c>
      <c r="T3052">
        <f>R3052+(P3052*(IFERROR(VLOOKUP($A3052,STOK_AWAL,13,0),0)))</f>
        <v>0</v>
      </c>
      <c r="U3052" t="str">
        <f>M3052</f>
        <v/>
      </c>
    </row>
    <row r="3053" spans="1:21" x14ac:dyDescent="0.25">
      <c r="A3053" t="str">
        <f>IF('3.Stok Awal'!$A3053=0,"",'3.Stok Awal'!$A3053)</f>
        <v/>
      </c>
      <c r="B3053" t="str">
        <f>IF('3.Stok Awal'!$B3053=0,"",'3.Stok Awal'!$B3053)</f>
        <v/>
      </c>
      <c r="C3053" t="str">
        <f>IF('3.Stok Awal'!$C3053=0,"",'3.Stok Awal'!$C3053)</f>
        <v/>
      </c>
      <c r="D3053" t="str">
        <f>IF('3.Stok Awal'!$D3053=0,"",'3.Stok Awal'!$D3053)</f>
        <v/>
      </c>
      <c r="E3053" t="str">
        <f>IF('3.Stok Awal'!$E3053=0,"",'3.Stok Awal'!$E3053)</f>
        <v/>
      </c>
      <c r="F3053" s="4" t="str">
        <f>IF('3.Stok Awal'!$F3053=0,"",'3.Stok Awal'!$F3053)</f>
        <v/>
      </c>
      <c r="G3053" s="4" t="str">
        <f t="shared" si="47"/>
        <v/>
      </c>
      <c r="H3053">
        <f>IF('3.Stok Awal'!$I3053=0,0,'3.Stok Awal'!$I3053)</f>
        <v>0</v>
      </c>
      <c r="I3053" t="str">
        <f>IF('3.Stok Awal'!$J3053=0,"",'3.Stok Awal'!$J3053)</f>
        <v/>
      </c>
      <c r="J3053">
        <f>IF('3.Stok Awal'!$K3053=0,0,'3.Stok Awal'!$K3053)</f>
        <v>0</v>
      </c>
      <c r="K3053" t="str">
        <f>IF('3.Stok Awal'!$L3053=0,"",'3.Stok Awal'!$L3053)</f>
        <v/>
      </c>
      <c r="L3053">
        <f>IF('3.Stok Awal'!$N3053=0,0,'3.Stok Awal'!$N3053)</f>
        <v>0</v>
      </c>
      <c r="M3053" t="str">
        <f>IF('3.Stok Awal'!$O3053=0,"",'3.Stok Awal'!$O3053)</f>
        <v/>
      </c>
      <c r="N3053">
        <f>SUMIF('4.Sell to Trade'!$O$5:$O$5003,'5.Stok Akhir'!$G3053,'4.Sell to Trade'!$Q$5:$Q$5003)</f>
        <v>0</v>
      </c>
      <c r="O3053" t="str">
        <f>IF('3.Stok Awal'!$L3053=0,"",'3.Stok Awal'!$L3053)</f>
        <v/>
      </c>
      <c r="P3053">
        <f>IF(ISNA(VLOOKUP($A3053,STOK_AWAL,13,0)),0,IF(VLOOKUP($A3053,STOK_AWAL,13,0)&gt;0,ROUNDDOWN(L3053/VLOOKUP($A3053,STOK_AWAL,13,0),0),0))</f>
        <v>0</v>
      </c>
      <c r="Q3053" t="str">
        <f>I3053</f>
        <v/>
      </c>
      <c r="R3053">
        <f>IFERROR(MOD(L3053,VLOOKUP($A3053,STOK_AWAL,13,0)),0)</f>
        <v>0</v>
      </c>
      <c r="S3053" t="str">
        <f>K3053</f>
        <v/>
      </c>
      <c r="T3053">
        <f>R3053+(P3053*(IFERROR(VLOOKUP($A3053,STOK_AWAL,13,0),0)))</f>
        <v>0</v>
      </c>
      <c r="U3053" t="str">
        <f>M3053</f>
        <v/>
      </c>
    </row>
    <row r="3054" spans="1:21" x14ac:dyDescent="0.25">
      <c r="A3054" t="str">
        <f>IF('3.Stok Awal'!$A3054=0,"",'3.Stok Awal'!$A3054)</f>
        <v/>
      </c>
      <c r="B3054" t="str">
        <f>IF('3.Stok Awal'!$B3054=0,"",'3.Stok Awal'!$B3054)</f>
        <v/>
      </c>
      <c r="C3054" t="str">
        <f>IF('3.Stok Awal'!$C3054=0,"",'3.Stok Awal'!$C3054)</f>
        <v/>
      </c>
      <c r="D3054" t="str">
        <f>IF('3.Stok Awal'!$D3054=0,"",'3.Stok Awal'!$D3054)</f>
        <v/>
      </c>
      <c r="E3054" t="str">
        <f>IF('3.Stok Awal'!$E3054=0,"",'3.Stok Awal'!$E3054)</f>
        <v/>
      </c>
      <c r="F3054" s="4" t="str">
        <f>IF('3.Stok Awal'!$F3054=0,"",'3.Stok Awal'!$F3054)</f>
        <v/>
      </c>
      <c r="G3054" s="4" t="str">
        <f t="shared" si="47"/>
        <v/>
      </c>
      <c r="H3054">
        <f>IF('3.Stok Awal'!$I3054=0,0,'3.Stok Awal'!$I3054)</f>
        <v>0</v>
      </c>
      <c r="I3054" t="str">
        <f>IF('3.Stok Awal'!$J3054=0,"",'3.Stok Awal'!$J3054)</f>
        <v/>
      </c>
      <c r="J3054">
        <f>IF('3.Stok Awal'!$K3054=0,0,'3.Stok Awal'!$K3054)</f>
        <v>0</v>
      </c>
      <c r="K3054" t="str">
        <f>IF('3.Stok Awal'!$L3054=0,"",'3.Stok Awal'!$L3054)</f>
        <v/>
      </c>
      <c r="L3054">
        <f>IF('3.Stok Awal'!$N3054=0,0,'3.Stok Awal'!$N3054)</f>
        <v>0</v>
      </c>
      <c r="M3054" t="str">
        <f>IF('3.Stok Awal'!$O3054=0,"",'3.Stok Awal'!$O3054)</f>
        <v/>
      </c>
      <c r="N3054">
        <f>SUMIF('4.Sell to Trade'!$O$5:$O$5003,'5.Stok Akhir'!$G3054,'4.Sell to Trade'!$Q$5:$Q$5003)</f>
        <v>0</v>
      </c>
      <c r="O3054" t="str">
        <f>IF('3.Stok Awal'!$L3054=0,"",'3.Stok Awal'!$L3054)</f>
        <v/>
      </c>
      <c r="P3054">
        <f>IF(ISNA(VLOOKUP($A3054,STOK_AWAL,13,0)),0,IF(VLOOKUP($A3054,STOK_AWAL,13,0)&gt;0,ROUNDDOWN(L3054/VLOOKUP($A3054,STOK_AWAL,13,0),0),0))</f>
        <v>0</v>
      </c>
      <c r="Q3054" t="str">
        <f>I3054</f>
        <v/>
      </c>
      <c r="R3054">
        <f>IFERROR(MOD(L3054,VLOOKUP($A3054,STOK_AWAL,13,0)),0)</f>
        <v>0</v>
      </c>
      <c r="S3054" t="str">
        <f>K3054</f>
        <v/>
      </c>
      <c r="T3054">
        <f>R3054+(P3054*(IFERROR(VLOOKUP($A3054,STOK_AWAL,13,0),0)))</f>
        <v>0</v>
      </c>
      <c r="U3054" t="str">
        <f>M3054</f>
        <v/>
      </c>
    </row>
    <row r="3055" spans="1:21" x14ac:dyDescent="0.25">
      <c r="A3055" t="str">
        <f>IF('3.Stok Awal'!$A3055=0,"",'3.Stok Awal'!$A3055)</f>
        <v/>
      </c>
      <c r="B3055" t="str">
        <f>IF('3.Stok Awal'!$B3055=0,"",'3.Stok Awal'!$B3055)</f>
        <v/>
      </c>
      <c r="C3055" t="str">
        <f>IF('3.Stok Awal'!$C3055=0,"",'3.Stok Awal'!$C3055)</f>
        <v/>
      </c>
      <c r="D3055" t="str">
        <f>IF('3.Stok Awal'!$D3055=0,"",'3.Stok Awal'!$D3055)</f>
        <v/>
      </c>
      <c r="E3055" t="str">
        <f>IF('3.Stok Awal'!$E3055=0,"",'3.Stok Awal'!$E3055)</f>
        <v/>
      </c>
      <c r="F3055" s="4" t="str">
        <f>IF('3.Stok Awal'!$F3055=0,"",'3.Stok Awal'!$F3055)</f>
        <v/>
      </c>
      <c r="G3055" s="4" t="str">
        <f t="shared" si="47"/>
        <v/>
      </c>
      <c r="H3055">
        <f>IF('3.Stok Awal'!$I3055=0,0,'3.Stok Awal'!$I3055)</f>
        <v>0</v>
      </c>
      <c r="I3055" t="str">
        <f>IF('3.Stok Awal'!$J3055=0,"",'3.Stok Awal'!$J3055)</f>
        <v/>
      </c>
      <c r="J3055">
        <f>IF('3.Stok Awal'!$K3055=0,0,'3.Stok Awal'!$K3055)</f>
        <v>0</v>
      </c>
      <c r="K3055" t="str">
        <f>IF('3.Stok Awal'!$L3055=0,"",'3.Stok Awal'!$L3055)</f>
        <v/>
      </c>
      <c r="L3055">
        <f>IF('3.Stok Awal'!$N3055=0,0,'3.Stok Awal'!$N3055)</f>
        <v>0</v>
      </c>
      <c r="M3055" t="str">
        <f>IF('3.Stok Awal'!$O3055=0,"",'3.Stok Awal'!$O3055)</f>
        <v/>
      </c>
      <c r="N3055">
        <f>SUMIF('4.Sell to Trade'!$O$5:$O$5003,'5.Stok Akhir'!$G3055,'4.Sell to Trade'!$Q$5:$Q$5003)</f>
        <v>0</v>
      </c>
      <c r="O3055" t="str">
        <f>IF('3.Stok Awal'!$L3055=0,"",'3.Stok Awal'!$L3055)</f>
        <v/>
      </c>
      <c r="P3055">
        <f>IF(ISNA(VLOOKUP($A3055,STOK_AWAL,13,0)),0,IF(VLOOKUP($A3055,STOK_AWAL,13,0)&gt;0,ROUNDDOWN(L3055/VLOOKUP($A3055,STOK_AWAL,13,0),0),0))</f>
        <v>0</v>
      </c>
      <c r="Q3055" t="str">
        <f>I3055</f>
        <v/>
      </c>
      <c r="R3055">
        <f>IFERROR(MOD(L3055,VLOOKUP($A3055,STOK_AWAL,13,0)),0)</f>
        <v>0</v>
      </c>
      <c r="S3055" t="str">
        <f>K3055</f>
        <v/>
      </c>
      <c r="T3055">
        <f>R3055+(P3055*(IFERROR(VLOOKUP($A3055,STOK_AWAL,13,0),0)))</f>
        <v>0</v>
      </c>
      <c r="U3055" t="str">
        <f>M3055</f>
        <v/>
      </c>
    </row>
    <row r="3056" spans="1:21" x14ac:dyDescent="0.25">
      <c r="A3056" t="str">
        <f>IF('3.Stok Awal'!$A3056=0,"",'3.Stok Awal'!$A3056)</f>
        <v/>
      </c>
      <c r="B3056" t="str">
        <f>IF('3.Stok Awal'!$B3056=0,"",'3.Stok Awal'!$B3056)</f>
        <v/>
      </c>
      <c r="C3056" t="str">
        <f>IF('3.Stok Awal'!$C3056=0,"",'3.Stok Awal'!$C3056)</f>
        <v/>
      </c>
      <c r="D3056" t="str">
        <f>IF('3.Stok Awal'!$D3056=0,"",'3.Stok Awal'!$D3056)</f>
        <v/>
      </c>
      <c r="E3056" t="str">
        <f>IF('3.Stok Awal'!$E3056=0,"",'3.Stok Awal'!$E3056)</f>
        <v/>
      </c>
      <c r="F3056" s="4" t="str">
        <f>IF('3.Stok Awal'!$F3056=0,"",'3.Stok Awal'!$F3056)</f>
        <v/>
      </c>
      <c r="G3056" s="4" t="str">
        <f t="shared" si="47"/>
        <v/>
      </c>
      <c r="H3056">
        <f>IF('3.Stok Awal'!$I3056=0,0,'3.Stok Awal'!$I3056)</f>
        <v>0</v>
      </c>
      <c r="I3056" t="str">
        <f>IF('3.Stok Awal'!$J3056=0,"",'3.Stok Awal'!$J3056)</f>
        <v/>
      </c>
      <c r="J3056">
        <f>IF('3.Stok Awal'!$K3056=0,0,'3.Stok Awal'!$K3056)</f>
        <v>0</v>
      </c>
      <c r="K3056" t="str">
        <f>IF('3.Stok Awal'!$L3056=0,"",'3.Stok Awal'!$L3056)</f>
        <v/>
      </c>
      <c r="L3056">
        <f>IF('3.Stok Awal'!$N3056=0,0,'3.Stok Awal'!$N3056)</f>
        <v>0</v>
      </c>
      <c r="M3056" t="str">
        <f>IF('3.Stok Awal'!$O3056=0,"",'3.Stok Awal'!$O3056)</f>
        <v/>
      </c>
      <c r="N3056">
        <f>SUMIF('4.Sell to Trade'!$O$5:$O$5003,'5.Stok Akhir'!$G3056,'4.Sell to Trade'!$Q$5:$Q$5003)</f>
        <v>0</v>
      </c>
      <c r="O3056" t="str">
        <f>IF('3.Stok Awal'!$L3056=0,"",'3.Stok Awal'!$L3056)</f>
        <v/>
      </c>
      <c r="P3056">
        <f>IF(ISNA(VLOOKUP($A3056,STOK_AWAL,13,0)),0,IF(VLOOKUP($A3056,STOK_AWAL,13,0)&gt;0,ROUNDDOWN(L3056/VLOOKUP($A3056,STOK_AWAL,13,0),0),0))</f>
        <v>0</v>
      </c>
      <c r="Q3056" t="str">
        <f>I3056</f>
        <v/>
      </c>
      <c r="R3056">
        <f>IFERROR(MOD(L3056,VLOOKUP($A3056,STOK_AWAL,13,0)),0)</f>
        <v>0</v>
      </c>
      <c r="S3056" t="str">
        <f>K3056</f>
        <v/>
      </c>
      <c r="T3056">
        <f>R3056+(P3056*(IFERROR(VLOOKUP($A3056,STOK_AWAL,13,0),0)))</f>
        <v>0</v>
      </c>
      <c r="U3056" t="str">
        <f>M3056</f>
        <v/>
      </c>
    </row>
    <row r="3057" spans="1:21" x14ac:dyDescent="0.25">
      <c r="A3057" t="str">
        <f>IF('3.Stok Awal'!$A3057=0,"",'3.Stok Awal'!$A3057)</f>
        <v/>
      </c>
      <c r="B3057" t="str">
        <f>IF('3.Stok Awal'!$B3057=0,"",'3.Stok Awal'!$B3057)</f>
        <v/>
      </c>
      <c r="C3057" t="str">
        <f>IF('3.Stok Awal'!$C3057=0,"",'3.Stok Awal'!$C3057)</f>
        <v/>
      </c>
      <c r="D3057" t="str">
        <f>IF('3.Stok Awal'!$D3057=0,"",'3.Stok Awal'!$D3057)</f>
        <v/>
      </c>
      <c r="E3057" t="str">
        <f>IF('3.Stok Awal'!$E3057=0,"",'3.Stok Awal'!$E3057)</f>
        <v/>
      </c>
      <c r="F3057" s="4" t="str">
        <f>IF('3.Stok Awal'!$F3057=0,"",'3.Stok Awal'!$F3057)</f>
        <v/>
      </c>
      <c r="G3057" s="4" t="str">
        <f t="shared" si="47"/>
        <v/>
      </c>
      <c r="H3057">
        <f>IF('3.Stok Awal'!$I3057=0,0,'3.Stok Awal'!$I3057)</f>
        <v>0</v>
      </c>
      <c r="I3057" t="str">
        <f>IF('3.Stok Awal'!$J3057=0,"",'3.Stok Awal'!$J3057)</f>
        <v/>
      </c>
      <c r="J3057">
        <f>IF('3.Stok Awal'!$K3057=0,0,'3.Stok Awal'!$K3057)</f>
        <v>0</v>
      </c>
      <c r="K3057" t="str">
        <f>IF('3.Stok Awal'!$L3057=0,"",'3.Stok Awal'!$L3057)</f>
        <v/>
      </c>
      <c r="L3057">
        <f>IF('3.Stok Awal'!$N3057=0,0,'3.Stok Awal'!$N3057)</f>
        <v>0</v>
      </c>
      <c r="M3057" t="str">
        <f>IF('3.Stok Awal'!$O3057=0,"",'3.Stok Awal'!$O3057)</f>
        <v/>
      </c>
      <c r="N3057">
        <f>SUMIF('4.Sell to Trade'!$O$5:$O$5003,'5.Stok Akhir'!$G3057,'4.Sell to Trade'!$Q$5:$Q$5003)</f>
        <v>0</v>
      </c>
      <c r="O3057" t="str">
        <f>IF('3.Stok Awal'!$L3057=0,"",'3.Stok Awal'!$L3057)</f>
        <v/>
      </c>
      <c r="P3057">
        <f>IF(ISNA(VLOOKUP($A3057,STOK_AWAL,13,0)),0,IF(VLOOKUP($A3057,STOK_AWAL,13,0)&gt;0,ROUNDDOWN(L3057/VLOOKUP($A3057,STOK_AWAL,13,0),0),0))</f>
        <v>0</v>
      </c>
      <c r="Q3057" t="str">
        <f>I3057</f>
        <v/>
      </c>
      <c r="R3057">
        <f>IFERROR(MOD(L3057,VLOOKUP($A3057,STOK_AWAL,13,0)),0)</f>
        <v>0</v>
      </c>
      <c r="S3057" t="str">
        <f>K3057</f>
        <v/>
      </c>
      <c r="T3057">
        <f>R3057+(P3057*(IFERROR(VLOOKUP($A3057,STOK_AWAL,13,0),0)))</f>
        <v>0</v>
      </c>
      <c r="U3057" t="str">
        <f>M3057</f>
        <v/>
      </c>
    </row>
    <row r="3058" spans="1:21" x14ac:dyDescent="0.25">
      <c r="A3058" t="str">
        <f>IF('3.Stok Awal'!$A3058=0,"",'3.Stok Awal'!$A3058)</f>
        <v/>
      </c>
      <c r="B3058" t="str">
        <f>IF('3.Stok Awal'!$B3058=0,"",'3.Stok Awal'!$B3058)</f>
        <v/>
      </c>
      <c r="C3058" t="str">
        <f>IF('3.Stok Awal'!$C3058=0,"",'3.Stok Awal'!$C3058)</f>
        <v/>
      </c>
      <c r="D3058" t="str">
        <f>IF('3.Stok Awal'!$D3058=0,"",'3.Stok Awal'!$D3058)</f>
        <v/>
      </c>
      <c r="E3058" t="str">
        <f>IF('3.Stok Awal'!$E3058=0,"",'3.Stok Awal'!$E3058)</f>
        <v/>
      </c>
      <c r="F3058" s="4" t="str">
        <f>IF('3.Stok Awal'!$F3058=0,"",'3.Stok Awal'!$F3058)</f>
        <v/>
      </c>
      <c r="G3058" s="4" t="str">
        <f t="shared" si="47"/>
        <v/>
      </c>
      <c r="H3058">
        <f>IF('3.Stok Awal'!$I3058=0,0,'3.Stok Awal'!$I3058)</f>
        <v>0</v>
      </c>
      <c r="I3058" t="str">
        <f>IF('3.Stok Awal'!$J3058=0,"",'3.Stok Awal'!$J3058)</f>
        <v/>
      </c>
      <c r="J3058">
        <f>IF('3.Stok Awal'!$K3058=0,0,'3.Stok Awal'!$K3058)</f>
        <v>0</v>
      </c>
      <c r="K3058" t="str">
        <f>IF('3.Stok Awal'!$L3058=0,"",'3.Stok Awal'!$L3058)</f>
        <v/>
      </c>
      <c r="L3058">
        <f>IF('3.Stok Awal'!$N3058=0,0,'3.Stok Awal'!$N3058)</f>
        <v>0</v>
      </c>
      <c r="M3058" t="str">
        <f>IF('3.Stok Awal'!$O3058=0,"",'3.Stok Awal'!$O3058)</f>
        <v/>
      </c>
      <c r="N3058">
        <f>SUMIF('4.Sell to Trade'!$O$5:$O$5003,'5.Stok Akhir'!$G3058,'4.Sell to Trade'!$Q$5:$Q$5003)</f>
        <v>0</v>
      </c>
      <c r="O3058" t="str">
        <f>IF('3.Stok Awal'!$L3058=0,"",'3.Stok Awal'!$L3058)</f>
        <v/>
      </c>
      <c r="P3058">
        <f>IF(ISNA(VLOOKUP($A3058,STOK_AWAL,13,0)),0,IF(VLOOKUP($A3058,STOK_AWAL,13,0)&gt;0,ROUNDDOWN(L3058/VLOOKUP($A3058,STOK_AWAL,13,0),0),0))</f>
        <v>0</v>
      </c>
      <c r="Q3058" t="str">
        <f>I3058</f>
        <v/>
      </c>
      <c r="R3058">
        <f>IFERROR(MOD(L3058,VLOOKUP($A3058,STOK_AWAL,13,0)),0)</f>
        <v>0</v>
      </c>
      <c r="S3058" t="str">
        <f>K3058</f>
        <v/>
      </c>
      <c r="T3058">
        <f>R3058+(P3058*(IFERROR(VLOOKUP($A3058,STOK_AWAL,13,0),0)))</f>
        <v>0</v>
      </c>
      <c r="U3058" t="str">
        <f>M3058</f>
        <v/>
      </c>
    </row>
    <row r="3059" spans="1:21" x14ac:dyDescent="0.25">
      <c r="A3059" t="str">
        <f>IF('3.Stok Awal'!$A3059=0,"",'3.Stok Awal'!$A3059)</f>
        <v/>
      </c>
      <c r="B3059" t="str">
        <f>IF('3.Stok Awal'!$B3059=0,"",'3.Stok Awal'!$B3059)</f>
        <v/>
      </c>
      <c r="C3059" t="str">
        <f>IF('3.Stok Awal'!$C3059=0,"",'3.Stok Awal'!$C3059)</f>
        <v/>
      </c>
      <c r="D3059" t="str">
        <f>IF('3.Stok Awal'!$D3059=0,"",'3.Stok Awal'!$D3059)</f>
        <v/>
      </c>
      <c r="E3059" t="str">
        <f>IF('3.Stok Awal'!$E3059=0,"",'3.Stok Awal'!$E3059)</f>
        <v/>
      </c>
      <c r="F3059" s="4" t="str">
        <f>IF('3.Stok Awal'!$F3059=0,"",'3.Stok Awal'!$F3059)</f>
        <v/>
      </c>
      <c r="G3059" s="4" t="str">
        <f t="shared" si="47"/>
        <v/>
      </c>
      <c r="H3059">
        <f>IF('3.Stok Awal'!$I3059=0,0,'3.Stok Awal'!$I3059)</f>
        <v>0</v>
      </c>
      <c r="I3059" t="str">
        <f>IF('3.Stok Awal'!$J3059=0,"",'3.Stok Awal'!$J3059)</f>
        <v/>
      </c>
      <c r="J3059">
        <f>IF('3.Stok Awal'!$K3059=0,0,'3.Stok Awal'!$K3059)</f>
        <v>0</v>
      </c>
      <c r="K3059" t="str">
        <f>IF('3.Stok Awal'!$L3059=0,"",'3.Stok Awal'!$L3059)</f>
        <v/>
      </c>
      <c r="L3059">
        <f>IF('3.Stok Awal'!$N3059=0,0,'3.Stok Awal'!$N3059)</f>
        <v>0</v>
      </c>
      <c r="M3059" t="str">
        <f>IF('3.Stok Awal'!$O3059=0,"",'3.Stok Awal'!$O3059)</f>
        <v/>
      </c>
      <c r="N3059">
        <f>SUMIF('4.Sell to Trade'!$O$5:$O$5003,'5.Stok Akhir'!$G3059,'4.Sell to Trade'!$Q$5:$Q$5003)</f>
        <v>0</v>
      </c>
      <c r="O3059" t="str">
        <f>IF('3.Stok Awal'!$L3059=0,"",'3.Stok Awal'!$L3059)</f>
        <v/>
      </c>
      <c r="P3059">
        <f>IF(ISNA(VLOOKUP($A3059,STOK_AWAL,13,0)),0,IF(VLOOKUP($A3059,STOK_AWAL,13,0)&gt;0,ROUNDDOWN(L3059/VLOOKUP($A3059,STOK_AWAL,13,0),0),0))</f>
        <v>0</v>
      </c>
      <c r="Q3059" t="str">
        <f>I3059</f>
        <v/>
      </c>
      <c r="R3059">
        <f>IFERROR(MOD(L3059,VLOOKUP($A3059,STOK_AWAL,13,0)),0)</f>
        <v>0</v>
      </c>
      <c r="S3059" t="str">
        <f>K3059</f>
        <v/>
      </c>
      <c r="T3059">
        <f>R3059+(P3059*(IFERROR(VLOOKUP($A3059,STOK_AWAL,13,0),0)))</f>
        <v>0</v>
      </c>
      <c r="U3059" t="str">
        <f>M3059</f>
        <v/>
      </c>
    </row>
    <row r="3060" spans="1:21" x14ac:dyDescent="0.25">
      <c r="A3060" t="str">
        <f>IF('3.Stok Awal'!$A3060=0,"",'3.Stok Awal'!$A3060)</f>
        <v/>
      </c>
      <c r="B3060" t="str">
        <f>IF('3.Stok Awal'!$B3060=0,"",'3.Stok Awal'!$B3060)</f>
        <v/>
      </c>
      <c r="C3060" t="str">
        <f>IF('3.Stok Awal'!$C3060=0,"",'3.Stok Awal'!$C3060)</f>
        <v/>
      </c>
      <c r="D3060" t="str">
        <f>IF('3.Stok Awal'!$D3060=0,"",'3.Stok Awal'!$D3060)</f>
        <v/>
      </c>
      <c r="E3060" t="str">
        <f>IF('3.Stok Awal'!$E3060=0,"",'3.Stok Awal'!$E3060)</f>
        <v/>
      </c>
      <c r="F3060" s="4" t="str">
        <f>IF('3.Stok Awal'!$F3060=0,"",'3.Stok Awal'!$F3060)</f>
        <v/>
      </c>
      <c r="G3060" s="4" t="str">
        <f t="shared" si="47"/>
        <v/>
      </c>
      <c r="H3060">
        <f>IF('3.Stok Awal'!$I3060=0,0,'3.Stok Awal'!$I3060)</f>
        <v>0</v>
      </c>
      <c r="I3060" t="str">
        <f>IF('3.Stok Awal'!$J3060=0,"",'3.Stok Awal'!$J3060)</f>
        <v/>
      </c>
      <c r="J3060">
        <f>IF('3.Stok Awal'!$K3060=0,0,'3.Stok Awal'!$K3060)</f>
        <v>0</v>
      </c>
      <c r="K3060" t="str">
        <f>IF('3.Stok Awal'!$L3060=0,"",'3.Stok Awal'!$L3060)</f>
        <v/>
      </c>
      <c r="L3060">
        <f>IF('3.Stok Awal'!$N3060=0,0,'3.Stok Awal'!$N3060)</f>
        <v>0</v>
      </c>
      <c r="M3060" t="str">
        <f>IF('3.Stok Awal'!$O3060=0,"",'3.Stok Awal'!$O3060)</f>
        <v/>
      </c>
      <c r="N3060">
        <f>SUMIF('4.Sell to Trade'!$O$5:$O$5003,'5.Stok Akhir'!$G3060,'4.Sell to Trade'!$Q$5:$Q$5003)</f>
        <v>0</v>
      </c>
      <c r="O3060" t="str">
        <f>IF('3.Stok Awal'!$L3060=0,"",'3.Stok Awal'!$L3060)</f>
        <v/>
      </c>
      <c r="P3060">
        <f>IF(ISNA(VLOOKUP($A3060,STOK_AWAL,13,0)),0,IF(VLOOKUP($A3060,STOK_AWAL,13,0)&gt;0,ROUNDDOWN(L3060/VLOOKUP($A3060,STOK_AWAL,13,0),0),0))</f>
        <v>0</v>
      </c>
      <c r="Q3060" t="str">
        <f>I3060</f>
        <v/>
      </c>
      <c r="R3060">
        <f>IFERROR(MOD(L3060,VLOOKUP($A3060,STOK_AWAL,13,0)),0)</f>
        <v>0</v>
      </c>
      <c r="S3060" t="str">
        <f>K3060</f>
        <v/>
      </c>
      <c r="T3060">
        <f>R3060+(P3060*(IFERROR(VLOOKUP($A3060,STOK_AWAL,13,0),0)))</f>
        <v>0</v>
      </c>
      <c r="U3060" t="str">
        <f>M3060</f>
        <v/>
      </c>
    </row>
    <row r="3061" spans="1:21" x14ac:dyDescent="0.25">
      <c r="A3061" t="str">
        <f>IF('3.Stok Awal'!$A3061=0,"",'3.Stok Awal'!$A3061)</f>
        <v/>
      </c>
      <c r="B3061" t="str">
        <f>IF('3.Stok Awal'!$B3061=0,"",'3.Stok Awal'!$B3061)</f>
        <v/>
      </c>
      <c r="C3061" t="str">
        <f>IF('3.Stok Awal'!$C3061=0,"",'3.Stok Awal'!$C3061)</f>
        <v/>
      </c>
      <c r="D3061" t="str">
        <f>IF('3.Stok Awal'!$D3061=0,"",'3.Stok Awal'!$D3061)</f>
        <v/>
      </c>
      <c r="E3061" t="str">
        <f>IF('3.Stok Awal'!$E3061=0,"",'3.Stok Awal'!$E3061)</f>
        <v/>
      </c>
      <c r="F3061" s="4" t="str">
        <f>IF('3.Stok Awal'!$F3061=0,"",'3.Stok Awal'!$F3061)</f>
        <v/>
      </c>
      <c r="G3061" s="4" t="str">
        <f t="shared" si="47"/>
        <v/>
      </c>
      <c r="H3061">
        <f>IF('3.Stok Awal'!$I3061=0,0,'3.Stok Awal'!$I3061)</f>
        <v>0</v>
      </c>
      <c r="I3061" t="str">
        <f>IF('3.Stok Awal'!$J3061=0,"",'3.Stok Awal'!$J3061)</f>
        <v/>
      </c>
      <c r="J3061">
        <f>IF('3.Stok Awal'!$K3061=0,0,'3.Stok Awal'!$K3061)</f>
        <v>0</v>
      </c>
      <c r="K3061" t="str">
        <f>IF('3.Stok Awal'!$L3061=0,"",'3.Stok Awal'!$L3061)</f>
        <v/>
      </c>
      <c r="L3061">
        <f>IF('3.Stok Awal'!$N3061=0,0,'3.Stok Awal'!$N3061)</f>
        <v>0</v>
      </c>
      <c r="M3061" t="str">
        <f>IF('3.Stok Awal'!$O3061=0,"",'3.Stok Awal'!$O3061)</f>
        <v/>
      </c>
      <c r="N3061">
        <f>SUMIF('4.Sell to Trade'!$O$5:$O$5003,'5.Stok Akhir'!$G3061,'4.Sell to Trade'!$Q$5:$Q$5003)</f>
        <v>0</v>
      </c>
      <c r="O3061" t="str">
        <f>IF('3.Stok Awal'!$L3061=0,"",'3.Stok Awal'!$L3061)</f>
        <v/>
      </c>
      <c r="P3061">
        <f>IF(ISNA(VLOOKUP($A3061,STOK_AWAL,13,0)),0,IF(VLOOKUP($A3061,STOK_AWAL,13,0)&gt;0,ROUNDDOWN(L3061/VLOOKUP($A3061,STOK_AWAL,13,0),0),0))</f>
        <v>0</v>
      </c>
      <c r="Q3061" t="str">
        <f>I3061</f>
        <v/>
      </c>
      <c r="R3061">
        <f>IFERROR(MOD(L3061,VLOOKUP($A3061,STOK_AWAL,13,0)),0)</f>
        <v>0</v>
      </c>
      <c r="S3061" t="str">
        <f>K3061</f>
        <v/>
      </c>
      <c r="T3061">
        <f>R3061+(P3061*(IFERROR(VLOOKUP($A3061,STOK_AWAL,13,0),0)))</f>
        <v>0</v>
      </c>
      <c r="U3061" t="str">
        <f>M3061</f>
        <v/>
      </c>
    </row>
    <row r="3062" spans="1:21" x14ac:dyDescent="0.25">
      <c r="A3062" t="str">
        <f>IF('3.Stok Awal'!$A3062=0,"",'3.Stok Awal'!$A3062)</f>
        <v/>
      </c>
      <c r="B3062" t="str">
        <f>IF('3.Stok Awal'!$B3062=0,"",'3.Stok Awal'!$B3062)</f>
        <v/>
      </c>
      <c r="C3062" t="str">
        <f>IF('3.Stok Awal'!$C3062=0,"",'3.Stok Awal'!$C3062)</f>
        <v/>
      </c>
      <c r="D3062" t="str">
        <f>IF('3.Stok Awal'!$D3062=0,"",'3.Stok Awal'!$D3062)</f>
        <v/>
      </c>
      <c r="E3062" t="str">
        <f>IF('3.Stok Awal'!$E3062=0,"",'3.Stok Awal'!$E3062)</f>
        <v/>
      </c>
      <c r="F3062" s="4" t="str">
        <f>IF('3.Stok Awal'!$F3062=0,"",'3.Stok Awal'!$F3062)</f>
        <v/>
      </c>
      <c r="G3062" s="4" t="str">
        <f t="shared" si="47"/>
        <v/>
      </c>
      <c r="H3062">
        <f>IF('3.Stok Awal'!$I3062=0,0,'3.Stok Awal'!$I3062)</f>
        <v>0</v>
      </c>
      <c r="I3062" t="str">
        <f>IF('3.Stok Awal'!$J3062=0,"",'3.Stok Awal'!$J3062)</f>
        <v/>
      </c>
      <c r="J3062">
        <f>IF('3.Stok Awal'!$K3062=0,0,'3.Stok Awal'!$K3062)</f>
        <v>0</v>
      </c>
      <c r="K3062" t="str">
        <f>IF('3.Stok Awal'!$L3062=0,"",'3.Stok Awal'!$L3062)</f>
        <v/>
      </c>
      <c r="L3062">
        <f>IF('3.Stok Awal'!$N3062=0,0,'3.Stok Awal'!$N3062)</f>
        <v>0</v>
      </c>
      <c r="M3062" t="str">
        <f>IF('3.Stok Awal'!$O3062=0,"",'3.Stok Awal'!$O3062)</f>
        <v/>
      </c>
      <c r="N3062">
        <f>SUMIF('4.Sell to Trade'!$O$5:$O$5003,'5.Stok Akhir'!$G3062,'4.Sell to Trade'!$Q$5:$Q$5003)</f>
        <v>0</v>
      </c>
      <c r="O3062" t="str">
        <f>IF('3.Stok Awal'!$L3062=0,"",'3.Stok Awal'!$L3062)</f>
        <v/>
      </c>
      <c r="P3062">
        <f>IF(ISNA(VLOOKUP($A3062,STOK_AWAL,13,0)),0,IF(VLOOKUP($A3062,STOK_AWAL,13,0)&gt;0,ROUNDDOWN(L3062/VLOOKUP($A3062,STOK_AWAL,13,0),0),0))</f>
        <v>0</v>
      </c>
      <c r="Q3062" t="str">
        <f>I3062</f>
        <v/>
      </c>
      <c r="R3062">
        <f>IFERROR(MOD(L3062,VLOOKUP($A3062,STOK_AWAL,13,0)),0)</f>
        <v>0</v>
      </c>
      <c r="S3062" t="str">
        <f>K3062</f>
        <v/>
      </c>
      <c r="T3062">
        <f>R3062+(P3062*(IFERROR(VLOOKUP($A3062,STOK_AWAL,13,0),0)))</f>
        <v>0</v>
      </c>
      <c r="U3062" t="str">
        <f>M3062</f>
        <v/>
      </c>
    </row>
    <row r="3063" spans="1:21" x14ac:dyDescent="0.25">
      <c r="A3063" t="str">
        <f>IF('3.Stok Awal'!$A3063=0,"",'3.Stok Awal'!$A3063)</f>
        <v/>
      </c>
      <c r="B3063" t="str">
        <f>IF('3.Stok Awal'!$B3063=0,"",'3.Stok Awal'!$B3063)</f>
        <v/>
      </c>
      <c r="C3063" t="str">
        <f>IF('3.Stok Awal'!$C3063=0,"",'3.Stok Awal'!$C3063)</f>
        <v/>
      </c>
      <c r="D3063" t="str">
        <f>IF('3.Stok Awal'!$D3063=0,"",'3.Stok Awal'!$D3063)</f>
        <v/>
      </c>
      <c r="E3063" t="str">
        <f>IF('3.Stok Awal'!$E3063=0,"",'3.Stok Awal'!$E3063)</f>
        <v/>
      </c>
      <c r="F3063" s="4" t="str">
        <f>IF('3.Stok Awal'!$F3063=0,"",'3.Stok Awal'!$F3063)</f>
        <v/>
      </c>
      <c r="G3063" s="4" t="str">
        <f t="shared" si="47"/>
        <v/>
      </c>
      <c r="H3063">
        <f>IF('3.Stok Awal'!$I3063=0,0,'3.Stok Awal'!$I3063)</f>
        <v>0</v>
      </c>
      <c r="I3063" t="str">
        <f>IF('3.Stok Awal'!$J3063=0,"",'3.Stok Awal'!$J3063)</f>
        <v/>
      </c>
      <c r="J3063">
        <f>IF('3.Stok Awal'!$K3063=0,0,'3.Stok Awal'!$K3063)</f>
        <v>0</v>
      </c>
      <c r="K3063" t="str">
        <f>IF('3.Stok Awal'!$L3063=0,"",'3.Stok Awal'!$L3063)</f>
        <v/>
      </c>
      <c r="L3063">
        <f>IF('3.Stok Awal'!$N3063=0,0,'3.Stok Awal'!$N3063)</f>
        <v>0</v>
      </c>
      <c r="M3063" t="str">
        <f>IF('3.Stok Awal'!$O3063=0,"",'3.Stok Awal'!$O3063)</f>
        <v/>
      </c>
      <c r="N3063">
        <f>SUMIF('4.Sell to Trade'!$O$5:$O$5003,'5.Stok Akhir'!$G3063,'4.Sell to Trade'!$Q$5:$Q$5003)</f>
        <v>0</v>
      </c>
      <c r="O3063" t="str">
        <f>IF('3.Stok Awal'!$L3063=0,"",'3.Stok Awal'!$L3063)</f>
        <v/>
      </c>
      <c r="P3063">
        <f>IF(ISNA(VLOOKUP($A3063,STOK_AWAL,13,0)),0,IF(VLOOKUP($A3063,STOK_AWAL,13,0)&gt;0,ROUNDDOWN(L3063/VLOOKUP($A3063,STOK_AWAL,13,0),0),0))</f>
        <v>0</v>
      </c>
      <c r="Q3063" t="str">
        <f>I3063</f>
        <v/>
      </c>
      <c r="R3063">
        <f>IFERROR(MOD(L3063,VLOOKUP($A3063,STOK_AWAL,13,0)),0)</f>
        <v>0</v>
      </c>
      <c r="S3063" t="str">
        <f>K3063</f>
        <v/>
      </c>
      <c r="T3063">
        <f>R3063+(P3063*(IFERROR(VLOOKUP($A3063,STOK_AWAL,13,0),0)))</f>
        <v>0</v>
      </c>
      <c r="U3063" t="str">
        <f>M3063</f>
        <v/>
      </c>
    </row>
    <row r="3064" spans="1:21" x14ac:dyDescent="0.25">
      <c r="A3064" t="str">
        <f>IF('3.Stok Awal'!$A3064=0,"",'3.Stok Awal'!$A3064)</f>
        <v/>
      </c>
      <c r="B3064" t="str">
        <f>IF('3.Stok Awal'!$B3064=0,"",'3.Stok Awal'!$B3064)</f>
        <v/>
      </c>
      <c r="C3064" t="str">
        <f>IF('3.Stok Awal'!$C3064=0,"",'3.Stok Awal'!$C3064)</f>
        <v/>
      </c>
      <c r="D3064" t="str">
        <f>IF('3.Stok Awal'!$D3064=0,"",'3.Stok Awal'!$D3064)</f>
        <v/>
      </c>
      <c r="E3064" t="str">
        <f>IF('3.Stok Awal'!$E3064=0,"",'3.Stok Awal'!$E3064)</f>
        <v/>
      </c>
      <c r="F3064" s="4" t="str">
        <f>IF('3.Stok Awal'!$F3064=0,"",'3.Stok Awal'!$F3064)</f>
        <v/>
      </c>
      <c r="G3064" s="4" t="str">
        <f t="shared" si="47"/>
        <v/>
      </c>
      <c r="H3064">
        <f>IF('3.Stok Awal'!$I3064=0,0,'3.Stok Awal'!$I3064)</f>
        <v>0</v>
      </c>
      <c r="I3064" t="str">
        <f>IF('3.Stok Awal'!$J3064=0,"",'3.Stok Awal'!$J3064)</f>
        <v/>
      </c>
      <c r="J3064">
        <f>IF('3.Stok Awal'!$K3064=0,0,'3.Stok Awal'!$K3064)</f>
        <v>0</v>
      </c>
      <c r="K3064" t="str">
        <f>IF('3.Stok Awal'!$L3064=0,"",'3.Stok Awal'!$L3064)</f>
        <v/>
      </c>
      <c r="L3064">
        <f>IF('3.Stok Awal'!$N3064=0,0,'3.Stok Awal'!$N3064)</f>
        <v>0</v>
      </c>
      <c r="M3064" t="str">
        <f>IF('3.Stok Awal'!$O3064=0,"",'3.Stok Awal'!$O3064)</f>
        <v/>
      </c>
      <c r="N3064">
        <f>SUMIF('4.Sell to Trade'!$O$5:$O$5003,'5.Stok Akhir'!$G3064,'4.Sell to Trade'!$Q$5:$Q$5003)</f>
        <v>0</v>
      </c>
      <c r="O3064" t="str">
        <f>IF('3.Stok Awal'!$L3064=0,"",'3.Stok Awal'!$L3064)</f>
        <v/>
      </c>
      <c r="P3064">
        <f>IF(ISNA(VLOOKUP($A3064,STOK_AWAL,13,0)),0,IF(VLOOKUP($A3064,STOK_AWAL,13,0)&gt;0,ROUNDDOWN(L3064/VLOOKUP($A3064,STOK_AWAL,13,0),0),0))</f>
        <v>0</v>
      </c>
      <c r="Q3064" t="str">
        <f>I3064</f>
        <v/>
      </c>
      <c r="R3064">
        <f>IFERROR(MOD(L3064,VLOOKUP($A3064,STOK_AWAL,13,0)),0)</f>
        <v>0</v>
      </c>
      <c r="S3064" t="str">
        <f>K3064</f>
        <v/>
      </c>
      <c r="T3064">
        <f>R3064+(P3064*(IFERROR(VLOOKUP($A3064,STOK_AWAL,13,0),0)))</f>
        <v>0</v>
      </c>
      <c r="U3064" t="str">
        <f>M3064</f>
        <v/>
      </c>
    </row>
    <row r="3065" spans="1:21" x14ac:dyDescent="0.25">
      <c r="A3065" t="str">
        <f>IF('3.Stok Awal'!$A3065=0,"",'3.Stok Awal'!$A3065)</f>
        <v/>
      </c>
      <c r="B3065" t="str">
        <f>IF('3.Stok Awal'!$B3065=0,"",'3.Stok Awal'!$B3065)</f>
        <v/>
      </c>
      <c r="C3065" t="str">
        <f>IF('3.Stok Awal'!$C3065=0,"",'3.Stok Awal'!$C3065)</f>
        <v/>
      </c>
      <c r="D3065" t="str">
        <f>IF('3.Stok Awal'!$D3065=0,"",'3.Stok Awal'!$D3065)</f>
        <v/>
      </c>
      <c r="E3065" t="str">
        <f>IF('3.Stok Awal'!$E3065=0,"",'3.Stok Awal'!$E3065)</f>
        <v/>
      </c>
      <c r="F3065" s="4" t="str">
        <f>IF('3.Stok Awal'!$F3065=0,"",'3.Stok Awal'!$F3065)</f>
        <v/>
      </c>
      <c r="G3065" s="4" t="str">
        <f t="shared" si="47"/>
        <v/>
      </c>
      <c r="H3065">
        <f>IF('3.Stok Awal'!$I3065=0,0,'3.Stok Awal'!$I3065)</f>
        <v>0</v>
      </c>
      <c r="I3065" t="str">
        <f>IF('3.Stok Awal'!$J3065=0,"",'3.Stok Awal'!$J3065)</f>
        <v/>
      </c>
      <c r="J3065">
        <f>IF('3.Stok Awal'!$K3065=0,0,'3.Stok Awal'!$K3065)</f>
        <v>0</v>
      </c>
      <c r="K3065" t="str">
        <f>IF('3.Stok Awal'!$L3065=0,"",'3.Stok Awal'!$L3065)</f>
        <v/>
      </c>
      <c r="L3065">
        <f>IF('3.Stok Awal'!$N3065=0,0,'3.Stok Awal'!$N3065)</f>
        <v>0</v>
      </c>
      <c r="M3065" t="str">
        <f>IF('3.Stok Awal'!$O3065=0,"",'3.Stok Awal'!$O3065)</f>
        <v/>
      </c>
      <c r="N3065">
        <f>SUMIF('4.Sell to Trade'!$O$5:$O$5003,'5.Stok Akhir'!$G3065,'4.Sell to Trade'!$Q$5:$Q$5003)</f>
        <v>0</v>
      </c>
      <c r="O3065" t="str">
        <f>IF('3.Stok Awal'!$L3065=0,"",'3.Stok Awal'!$L3065)</f>
        <v/>
      </c>
      <c r="P3065">
        <f>IF(ISNA(VLOOKUP($A3065,STOK_AWAL,13,0)),0,IF(VLOOKUP($A3065,STOK_AWAL,13,0)&gt;0,ROUNDDOWN(L3065/VLOOKUP($A3065,STOK_AWAL,13,0),0),0))</f>
        <v>0</v>
      </c>
      <c r="Q3065" t="str">
        <f>I3065</f>
        <v/>
      </c>
      <c r="R3065">
        <f>IFERROR(MOD(L3065,VLOOKUP($A3065,STOK_AWAL,13,0)),0)</f>
        <v>0</v>
      </c>
      <c r="S3065" t="str">
        <f>K3065</f>
        <v/>
      </c>
      <c r="T3065">
        <f>R3065+(P3065*(IFERROR(VLOOKUP($A3065,STOK_AWAL,13,0),0)))</f>
        <v>0</v>
      </c>
      <c r="U3065" t="str">
        <f>M3065</f>
        <v/>
      </c>
    </row>
    <row r="3066" spans="1:21" x14ac:dyDescent="0.25">
      <c r="A3066" t="str">
        <f>IF('3.Stok Awal'!$A3066=0,"",'3.Stok Awal'!$A3066)</f>
        <v/>
      </c>
      <c r="B3066" t="str">
        <f>IF('3.Stok Awal'!$B3066=0,"",'3.Stok Awal'!$B3066)</f>
        <v/>
      </c>
      <c r="C3066" t="str">
        <f>IF('3.Stok Awal'!$C3066=0,"",'3.Stok Awal'!$C3066)</f>
        <v/>
      </c>
      <c r="D3066" t="str">
        <f>IF('3.Stok Awal'!$D3066=0,"",'3.Stok Awal'!$D3066)</f>
        <v/>
      </c>
      <c r="E3066" t="str">
        <f>IF('3.Stok Awal'!$E3066=0,"",'3.Stok Awal'!$E3066)</f>
        <v/>
      </c>
      <c r="F3066" s="4" t="str">
        <f>IF('3.Stok Awal'!$F3066=0,"",'3.Stok Awal'!$F3066)</f>
        <v/>
      </c>
      <c r="G3066" s="4" t="str">
        <f t="shared" si="47"/>
        <v/>
      </c>
      <c r="H3066">
        <f>IF('3.Stok Awal'!$I3066=0,0,'3.Stok Awal'!$I3066)</f>
        <v>0</v>
      </c>
      <c r="I3066" t="str">
        <f>IF('3.Stok Awal'!$J3066=0,"",'3.Stok Awal'!$J3066)</f>
        <v/>
      </c>
      <c r="J3066">
        <f>IF('3.Stok Awal'!$K3066=0,0,'3.Stok Awal'!$K3066)</f>
        <v>0</v>
      </c>
      <c r="K3066" t="str">
        <f>IF('3.Stok Awal'!$L3066=0,"",'3.Stok Awal'!$L3066)</f>
        <v/>
      </c>
      <c r="L3066">
        <f>IF('3.Stok Awal'!$N3066=0,0,'3.Stok Awal'!$N3066)</f>
        <v>0</v>
      </c>
      <c r="M3066" t="str">
        <f>IF('3.Stok Awal'!$O3066=0,"",'3.Stok Awal'!$O3066)</f>
        <v/>
      </c>
      <c r="N3066">
        <f>SUMIF('4.Sell to Trade'!$O$5:$O$5003,'5.Stok Akhir'!$G3066,'4.Sell to Trade'!$Q$5:$Q$5003)</f>
        <v>0</v>
      </c>
      <c r="O3066" t="str">
        <f>IF('3.Stok Awal'!$L3066=0,"",'3.Stok Awal'!$L3066)</f>
        <v/>
      </c>
      <c r="P3066">
        <f>IF(ISNA(VLOOKUP($A3066,STOK_AWAL,13,0)),0,IF(VLOOKUP($A3066,STOK_AWAL,13,0)&gt;0,ROUNDDOWN(L3066/VLOOKUP($A3066,STOK_AWAL,13,0),0),0))</f>
        <v>0</v>
      </c>
      <c r="Q3066" t="str">
        <f>I3066</f>
        <v/>
      </c>
      <c r="R3066">
        <f>IFERROR(MOD(L3066,VLOOKUP($A3066,STOK_AWAL,13,0)),0)</f>
        <v>0</v>
      </c>
      <c r="S3066" t="str">
        <f>K3066</f>
        <v/>
      </c>
      <c r="T3066">
        <f>R3066+(P3066*(IFERROR(VLOOKUP($A3066,STOK_AWAL,13,0),0)))</f>
        <v>0</v>
      </c>
      <c r="U3066" t="str">
        <f>M3066</f>
        <v/>
      </c>
    </row>
    <row r="3067" spans="1:21" x14ac:dyDescent="0.25">
      <c r="A3067" t="str">
        <f>IF('3.Stok Awal'!$A3067=0,"",'3.Stok Awal'!$A3067)</f>
        <v/>
      </c>
      <c r="B3067" t="str">
        <f>IF('3.Stok Awal'!$B3067=0,"",'3.Stok Awal'!$B3067)</f>
        <v/>
      </c>
      <c r="C3067" t="str">
        <f>IF('3.Stok Awal'!$C3067=0,"",'3.Stok Awal'!$C3067)</f>
        <v/>
      </c>
      <c r="D3067" t="str">
        <f>IF('3.Stok Awal'!$D3067=0,"",'3.Stok Awal'!$D3067)</f>
        <v/>
      </c>
      <c r="E3067" t="str">
        <f>IF('3.Stok Awal'!$E3067=0,"",'3.Stok Awal'!$E3067)</f>
        <v/>
      </c>
      <c r="F3067" s="4" t="str">
        <f>IF('3.Stok Awal'!$F3067=0,"",'3.Stok Awal'!$F3067)</f>
        <v/>
      </c>
      <c r="G3067" s="4" t="str">
        <f t="shared" si="47"/>
        <v/>
      </c>
      <c r="H3067">
        <f>IF('3.Stok Awal'!$I3067=0,0,'3.Stok Awal'!$I3067)</f>
        <v>0</v>
      </c>
      <c r="I3067" t="str">
        <f>IF('3.Stok Awal'!$J3067=0,"",'3.Stok Awal'!$J3067)</f>
        <v/>
      </c>
      <c r="J3067">
        <f>IF('3.Stok Awal'!$K3067=0,0,'3.Stok Awal'!$K3067)</f>
        <v>0</v>
      </c>
      <c r="K3067" t="str">
        <f>IF('3.Stok Awal'!$L3067=0,"",'3.Stok Awal'!$L3067)</f>
        <v/>
      </c>
      <c r="L3067">
        <f>IF('3.Stok Awal'!$N3067=0,0,'3.Stok Awal'!$N3067)</f>
        <v>0</v>
      </c>
      <c r="M3067" t="str">
        <f>IF('3.Stok Awal'!$O3067=0,"",'3.Stok Awal'!$O3067)</f>
        <v/>
      </c>
      <c r="N3067">
        <f>SUMIF('4.Sell to Trade'!$O$5:$O$5003,'5.Stok Akhir'!$G3067,'4.Sell to Trade'!$Q$5:$Q$5003)</f>
        <v>0</v>
      </c>
      <c r="O3067" t="str">
        <f>IF('3.Stok Awal'!$L3067=0,"",'3.Stok Awal'!$L3067)</f>
        <v/>
      </c>
      <c r="P3067">
        <f>IF(ISNA(VLOOKUP($A3067,STOK_AWAL,13,0)),0,IF(VLOOKUP($A3067,STOK_AWAL,13,0)&gt;0,ROUNDDOWN(L3067/VLOOKUP($A3067,STOK_AWAL,13,0),0),0))</f>
        <v>0</v>
      </c>
      <c r="Q3067" t="str">
        <f>I3067</f>
        <v/>
      </c>
      <c r="R3067">
        <f>IFERROR(MOD(L3067,VLOOKUP($A3067,STOK_AWAL,13,0)),0)</f>
        <v>0</v>
      </c>
      <c r="S3067" t="str">
        <f>K3067</f>
        <v/>
      </c>
      <c r="T3067">
        <f>R3067+(P3067*(IFERROR(VLOOKUP($A3067,STOK_AWAL,13,0),0)))</f>
        <v>0</v>
      </c>
      <c r="U3067" t="str">
        <f>M3067</f>
        <v/>
      </c>
    </row>
    <row r="3068" spans="1:21" x14ac:dyDescent="0.25">
      <c r="A3068" t="str">
        <f>IF('3.Stok Awal'!$A3068=0,"",'3.Stok Awal'!$A3068)</f>
        <v/>
      </c>
      <c r="B3068" t="str">
        <f>IF('3.Stok Awal'!$B3068=0,"",'3.Stok Awal'!$B3068)</f>
        <v/>
      </c>
      <c r="C3068" t="str">
        <f>IF('3.Stok Awal'!$C3068=0,"",'3.Stok Awal'!$C3068)</f>
        <v/>
      </c>
      <c r="D3068" t="str">
        <f>IF('3.Stok Awal'!$D3068=0,"",'3.Stok Awal'!$D3068)</f>
        <v/>
      </c>
      <c r="E3068" t="str">
        <f>IF('3.Stok Awal'!$E3068=0,"",'3.Stok Awal'!$E3068)</f>
        <v/>
      </c>
      <c r="F3068" s="4" t="str">
        <f>IF('3.Stok Awal'!$F3068=0,"",'3.Stok Awal'!$F3068)</f>
        <v/>
      </c>
      <c r="G3068" s="4" t="str">
        <f t="shared" si="47"/>
        <v/>
      </c>
      <c r="H3068">
        <f>IF('3.Stok Awal'!$I3068=0,0,'3.Stok Awal'!$I3068)</f>
        <v>0</v>
      </c>
      <c r="I3068" t="str">
        <f>IF('3.Stok Awal'!$J3068=0,"",'3.Stok Awal'!$J3068)</f>
        <v/>
      </c>
      <c r="J3068">
        <f>IF('3.Stok Awal'!$K3068=0,0,'3.Stok Awal'!$K3068)</f>
        <v>0</v>
      </c>
      <c r="K3068" t="str">
        <f>IF('3.Stok Awal'!$L3068=0,"",'3.Stok Awal'!$L3068)</f>
        <v/>
      </c>
      <c r="L3068">
        <f>IF('3.Stok Awal'!$N3068=0,0,'3.Stok Awal'!$N3068)</f>
        <v>0</v>
      </c>
      <c r="M3068" t="str">
        <f>IF('3.Stok Awal'!$O3068=0,"",'3.Stok Awal'!$O3068)</f>
        <v/>
      </c>
      <c r="N3068">
        <f>SUMIF('4.Sell to Trade'!$O$5:$O$5003,'5.Stok Akhir'!$G3068,'4.Sell to Trade'!$Q$5:$Q$5003)</f>
        <v>0</v>
      </c>
      <c r="O3068" t="str">
        <f>IF('3.Stok Awal'!$L3068=0,"",'3.Stok Awal'!$L3068)</f>
        <v/>
      </c>
      <c r="P3068">
        <f>IF(ISNA(VLOOKUP($A3068,STOK_AWAL,13,0)),0,IF(VLOOKUP($A3068,STOK_AWAL,13,0)&gt;0,ROUNDDOWN(L3068/VLOOKUP($A3068,STOK_AWAL,13,0),0),0))</f>
        <v>0</v>
      </c>
      <c r="Q3068" t="str">
        <f>I3068</f>
        <v/>
      </c>
      <c r="R3068">
        <f>IFERROR(MOD(L3068,VLOOKUP($A3068,STOK_AWAL,13,0)),0)</f>
        <v>0</v>
      </c>
      <c r="S3068" t="str">
        <f>K3068</f>
        <v/>
      </c>
      <c r="T3068">
        <f>R3068+(P3068*(IFERROR(VLOOKUP($A3068,STOK_AWAL,13,0),0)))</f>
        <v>0</v>
      </c>
      <c r="U3068" t="str">
        <f>M3068</f>
        <v/>
      </c>
    </row>
    <row r="3069" spans="1:21" x14ac:dyDescent="0.25">
      <c r="A3069" t="str">
        <f>IF('3.Stok Awal'!$A3069=0,"",'3.Stok Awal'!$A3069)</f>
        <v/>
      </c>
      <c r="B3069" t="str">
        <f>IF('3.Stok Awal'!$B3069=0,"",'3.Stok Awal'!$B3069)</f>
        <v/>
      </c>
      <c r="C3069" t="str">
        <f>IF('3.Stok Awal'!$C3069=0,"",'3.Stok Awal'!$C3069)</f>
        <v/>
      </c>
      <c r="D3069" t="str">
        <f>IF('3.Stok Awal'!$D3069=0,"",'3.Stok Awal'!$D3069)</f>
        <v/>
      </c>
      <c r="E3069" t="str">
        <f>IF('3.Stok Awal'!$E3069=0,"",'3.Stok Awal'!$E3069)</f>
        <v/>
      </c>
      <c r="F3069" s="4" t="str">
        <f>IF('3.Stok Awal'!$F3069=0,"",'3.Stok Awal'!$F3069)</f>
        <v/>
      </c>
      <c r="G3069" s="4" t="str">
        <f t="shared" si="47"/>
        <v/>
      </c>
      <c r="H3069">
        <f>IF('3.Stok Awal'!$I3069=0,0,'3.Stok Awal'!$I3069)</f>
        <v>0</v>
      </c>
      <c r="I3069" t="str">
        <f>IF('3.Stok Awal'!$J3069=0,"",'3.Stok Awal'!$J3069)</f>
        <v/>
      </c>
      <c r="J3069">
        <f>IF('3.Stok Awal'!$K3069=0,0,'3.Stok Awal'!$K3069)</f>
        <v>0</v>
      </c>
      <c r="K3069" t="str">
        <f>IF('3.Stok Awal'!$L3069=0,"",'3.Stok Awal'!$L3069)</f>
        <v/>
      </c>
      <c r="L3069">
        <f>IF('3.Stok Awal'!$N3069=0,0,'3.Stok Awal'!$N3069)</f>
        <v>0</v>
      </c>
      <c r="M3069" t="str">
        <f>IF('3.Stok Awal'!$O3069=0,"",'3.Stok Awal'!$O3069)</f>
        <v/>
      </c>
      <c r="N3069">
        <f>SUMIF('4.Sell to Trade'!$O$5:$O$5003,'5.Stok Akhir'!$G3069,'4.Sell to Trade'!$Q$5:$Q$5003)</f>
        <v>0</v>
      </c>
      <c r="O3069" t="str">
        <f>IF('3.Stok Awal'!$L3069=0,"",'3.Stok Awal'!$L3069)</f>
        <v/>
      </c>
      <c r="P3069">
        <f>IF(ISNA(VLOOKUP($A3069,STOK_AWAL,13,0)),0,IF(VLOOKUP($A3069,STOK_AWAL,13,0)&gt;0,ROUNDDOWN(L3069/VLOOKUP($A3069,STOK_AWAL,13,0),0),0))</f>
        <v>0</v>
      </c>
      <c r="Q3069" t="str">
        <f>I3069</f>
        <v/>
      </c>
      <c r="R3069">
        <f>IFERROR(MOD(L3069,VLOOKUP($A3069,STOK_AWAL,13,0)),0)</f>
        <v>0</v>
      </c>
      <c r="S3069" t="str">
        <f>K3069</f>
        <v/>
      </c>
      <c r="T3069">
        <f>R3069+(P3069*(IFERROR(VLOOKUP($A3069,STOK_AWAL,13,0),0)))</f>
        <v>0</v>
      </c>
      <c r="U3069" t="str">
        <f>M3069</f>
        <v/>
      </c>
    </row>
    <row r="3070" spans="1:21" x14ac:dyDescent="0.25">
      <c r="A3070" t="str">
        <f>IF('3.Stok Awal'!$A3070=0,"",'3.Stok Awal'!$A3070)</f>
        <v/>
      </c>
      <c r="B3070" t="str">
        <f>IF('3.Stok Awal'!$B3070=0,"",'3.Stok Awal'!$B3070)</f>
        <v/>
      </c>
      <c r="C3070" t="str">
        <f>IF('3.Stok Awal'!$C3070=0,"",'3.Stok Awal'!$C3070)</f>
        <v/>
      </c>
      <c r="D3070" t="str">
        <f>IF('3.Stok Awal'!$D3070=0,"",'3.Stok Awal'!$D3070)</f>
        <v/>
      </c>
      <c r="E3070" t="str">
        <f>IF('3.Stok Awal'!$E3070=0,"",'3.Stok Awal'!$E3070)</f>
        <v/>
      </c>
      <c r="F3070" s="4" t="str">
        <f>IF('3.Stok Awal'!$F3070=0,"",'3.Stok Awal'!$F3070)</f>
        <v/>
      </c>
      <c r="G3070" s="4" t="str">
        <f t="shared" si="47"/>
        <v/>
      </c>
      <c r="H3070">
        <f>IF('3.Stok Awal'!$I3070=0,0,'3.Stok Awal'!$I3070)</f>
        <v>0</v>
      </c>
      <c r="I3070" t="str">
        <f>IF('3.Stok Awal'!$J3070=0,"",'3.Stok Awal'!$J3070)</f>
        <v/>
      </c>
      <c r="J3070">
        <f>IF('3.Stok Awal'!$K3070=0,0,'3.Stok Awal'!$K3070)</f>
        <v>0</v>
      </c>
      <c r="K3070" t="str">
        <f>IF('3.Stok Awal'!$L3070=0,"",'3.Stok Awal'!$L3070)</f>
        <v/>
      </c>
      <c r="L3070">
        <f>IF('3.Stok Awal'!$N3070=0,0,'3.Stok Awal'!$N3070)</f>
        <v>0</v>
      </c>
      <c r="M3070" t="str">
        <f>IF('3.Stok Awal'!$O3070=0,"",'3.Stok Awal'!$O3070)</f>
        <v/>
      </c>
      <c r="N3070">
        <f>SUMIF('4.Sell to Trade'!$O$5:$O$5003,'5.Stok Akhir'!$G3070,'4.Sell to Trade'!$Q$5:$Q$5003)</f>
        <v>0</v>
      </c>
      <c r="O3070" t="str">
        <f>IF('3.Stok Awal'!$L3070=0,"",'3.Stok Awal'!$L3070)</f>
        <v/>
      </c>
      <c r="P3070">
        <f>IF(ISNA(VLOOKUP($A3070,STOK_AWAL,13,0)),0,IF(VLOOKUP($A3070,STOK_AWAL,13,0)&gt;0,ROUNDDOWN(L3070/VLOOKUP($A3070,STOK_AWAL,13,0),0),0))</f>
        <v>0</v>
      </c>
      <c r="Q3070" t="str">
        <f>I3070</f>
        <v/>
      </c>
      <c r="R3070">
        <f>IFERROR(MOD(L3070,VLOOKUP($A3070,STOK_AWAL,13,0)),0)</f>
        <v>0</v>
      </c>
      <c r="S3070" t="str">
        <f>K3070</f>
        <v/>
      </c>
      <c r="T3070">
        <f>R3070+(P3070*(IFERROR(VLOOKUP($A3070,STOK_AWAL,13,0),0)))</f>
        <v>0</v>
      </c>
      <c r="U3070" t="str">
        <f>M3070</f>
        <v/>
      </c>
    </row>
    <row r="3071" spans="1:21" x14ac:dyDescent="0.25">
      <c r="A3071" t="str">
        <f>IF('3.Stok Awal'!$A3071=0,"",'3.Stok Awal'!$A3071)</f>
        <v/>
      </c>
      <c r="B3071" t="str">
        <f>IF('3.Stok Awal'!$B3071=0,"",'3.Stok Awal'!$B3071)</f>
        <v/>
      </c>
      <c r="C3071" t="str">
        <f>IF('3.Stok Awal'!$C3071=0,"",'3.Stok Awal'!$C3071)</f>
        <v/>
      </c>
      <c r="D3071" t="str">
        <f>IF('3.Stok Awal'!$D3071=0,"",'3.Stok Awal'!$D3071)</f>
        <v/>
      </c>
      <c r="E3071" t="str">
        <f>IF('3.Stok Awal'!$E3071=0,"",'3.Stok Awal'!$E3071)</f>
        <v/>
      </c>
      <c r="F3071" s="4" t="str">
        <f>IF('3.Stok Awal'!$F3071=0,"",'3.Stok Awal'!$F3071)</f>
        <v/>
      </c>
      <c r="G3071" s="4" t="str">
        <f t="shared" si="47"/>
        <v/>
      </c>
      <c r="H3071">
        <f>IF('3.Stok Awal'!$I3071=0,0,'3.Stok Awal'!$I3071)</f>
        <v>0</v>
      </c>
      <c r="I3071" t="str">
        <f>IF('3.Stok Awal'!$J3071=0,"",'3.Stok Awal'!$J3071)</f>
        <v/>
      </c>
      <c r="J3071">
        <f>IF('3.Stok Awal'!$K3071=0,0,'3.Stok Awal'!$K3071)</f>
        <v>0</v>
      </c>
      <c r="K3071" t="str">
        <f>IF('3.Stok Awal'!$L3071=0,"",'3.Stok Awal'!$L3071)</f>
        <v/>
      </c>
      <c r="L3071">
        <f>IF('3.Stok Awal'!$N3071=0,0,'3.Stok Awal'!$N3071)</f>
        <v>0</v>
      </c>
      <c r="M3071" t="str">
        <f>IF('3.Stok Awal'!$O3071=0,"",'3.Stok Awal'!$O3071)</f>
        <v/>
      </c>
      <c r="N3071">
        <f>SUMIF('4.Sell to Trade'!$O$5:$O$5003,'5.Stok Akhir'!$G3071,'4.Sell to Trade'!$Q$5:$Q$5003)</f>
        <v>0</v>
      </c>
      <c r="O3071" t="str">
        <f>IF('3.Stok Awal'!$L3071=0,"",'3.Stok Awal'!$L3071)</f>
        <v/>
      </c>
      <c r="P3071">
        <f>IF(ISNA(VLOOKUP($A3071,STOK_AWAL,13,0)),0,IF(VLOOKUP($A3071,STOK_AWAL,13,0)&gt;0,ROUNDDOWN(L3071/VLOOKUP($A3071,STOK_AWAL,13,0),0),0))</f>
        <v>0</v>
      </c>
      <c r="Q3071" t="str">
        <f>I3071</f>
        <v/>
      </c>
      <c r="R3071">
        <f>IFERROR(MOD(L3071,VLOOKUP($A3071,STOK_AWAL,13,0)),0)</f>
        <v>0</v>
      </c>
      <c r="S3071" t="str">
        <f>K3071</f>
        <v/>
      </c>
      <c r="T3071">
        <f>R3071+(P3071*(IFERROR(VLOOKUP($A3071,STOK_AWAL,13,0),0)))</f>
        <v>0</v>
      </c>
      <c r="U3071" t="str">
        <f>M3071</f>
        <v/>
      </c>
    </row>
    <row r="3072" spans="1:21" x14ac:dyDescent="0.25">
      <c r="A3072" t="str">
        <f>IF('3.Stok Awal'!$A3072=0,"",'3.Stok Awal'!$A3072)</f>
        <v/>
      </c>
      <c r="B3072" t="str">
        <f>IF('3.Stok Awal'!$B3072=0,"",'3.Stok Awal'!$B3072)</f>
        <v/>
      </c>
      <c r="C3072" t="str">
        <f>IF('3.Stok Awal'!$C3072=0,"",'3.Stok Awal'!$C3072)</f>
        <v/>
      </c>
      <c r="D3072" t="str">
        <f>IF('3.Stok Awal'!$D3072=0,"",'3.Stok Awal'!$D3072)</f>
        <v/>
      </c>
      <c r="E3072" t="str">
        <f>IF('3.Stok Awal'!$E3072=0,"",'3.Stok Awal'!$E3072)</f>
        <v/>
      </c>
      <c r="F3072" s="4" t="str">
        <f>IF('3.Stok Awal'!$F3072=0,"",'3.Stok Awal'!$F3072)</f>
        <v/>
      </c>
      <c r="G3072" s="4" t="str">
        <f t="shared" si="47"/>
        <v/>
      </c>
      <c r="H3072">
        <f>IF('3.Stok Awal'!$I3072=0,0,'3.Stok Awal'!$I3072)</f>
        <v>0</v>
      </c>
      <c r="I3072" t="str">
        <f>IF('3.Stok Awal'!$J3072=0,"",'3.Stok Awal'!$J3072)</f>
        <v/>
      </c>
      <c r="J3072">
        <f>IF('3.Stok Awal'!$K3072=0,0,'3.Stok Awal'!$K3072)</f>
        <v>0</v>
      </c>
      <c r="K3072" t="str">
        <f>IF('3.Stok Awal'!$L3072=0,"",'3.Stok Awal'!$L3072)</f>
        <v/>
      </c>
      <c r="L3072">
        <f>IF('3.Stok Awal'!$N3072=0,0,'3.Stok Awal'!$N3072)</f>
        <v>0</v>
      </c>
      <c r="M3072" t="str">
        <f>IF('3.Stok Awal'!$O3072=0,"",'3.Stok Awal'!$O3072)</f>
        <v/>
      </c>
      <c r="N3072">
        <f>SUMIF('4.Sell to Trade'!$O$5:$O$5003,'5.Stok Akhir'!$G3072,'4.Sell to Trade'!$Q$5:$Q$5003)</f>
        <v>0</v>
      </c>
      <c r="O3072" t="str">
        <f>IF('3.Stok Awal'!$L3072=0,"",'3.Stok Awal'!$L3072)</f>
        <v/>
      </c>
      <c r="P3072">
        <f>IF(ISNA(VLOOKUP($A3072,STOK_AWAL,13,0)),0,IF(VLOOKUP($A3072,STOK_AWAL,13,0)&gt;0,ROUNDDOWN(L3072/VLOOKUP($A3072,STOK_AWAL,13,0),0),0))</f>
        <v>0</v>
      </c>
      <c r="Q3072" t="str">
        <f>I3072</f>
        <v/>
      </c>
      <c r="R3072">
        <f>IFERROR(MOD(L3072,VLOOKUP($A3072,STOK_AWAL,13,0)),0)</f>
        <v>0</v>
      </c>
      <c r="S3072" t="str">
        <f>K3072</f>
        <v/>
      </c>
      <c r="T3072">
        <f>R3072+(P3072*(IFERROR(VLOOKUP($A3072,STOK_AWAL,13,0),0)))</f>
        <v>0</v>
      </c>
      <c r="U3072" t="str">
        <f>M3072</f>
        <v/>
      </c>
    </row>
    <row r="3073" spans="1:21" x14ac:dyDescent="0.25">
      <c r="A3073" t="str">
        <f>IF('3.Stok Awal'!$A3073=0,"",'3.Stok Awal'!$A3073)</f>
        <v/>
      </c>
      <c r="B3073" t="str">
        <f>IF('3.Stok Awal'!$B3073=0,"",'3.Stok Awal'!$B3073)</f>
        <v/>
      </c>
      <c r="C3073" t="str">
        <f>IF('3.Stok Awal'!$C3073=0,"",'3.Stok Awal'!$C3073)</f>
        <v/>
      </c>
      <c r="D3073" t="str">
        <f>IF('3.Stok Awal'!$D3073=0,"",'3.Stok Awal'!$D3073)</f>
        <v/>
      </c>
      <c r="E3073" t="str">
        <f>IF('3.Stok Awal'!$E3073=0,"",'3.Stok Awal'!$E3073)</f>
        <v/>
      </c>
      <c r="F3073" s="4" t="str">
        <f>IF('3.Stok Awal'!$F3073=0,"",'3.Stok Awal'!$F3073)</f>
        <v/>
      </c>
      <c r="G3073" s="4" t="str">
        <f t="shared" si="47"/>
        <v/>
      </c>
      <c r="H3073">
        <f>IF('3.Stok Awal'!$I3073=0,0,'3.Stok Awal'!$I3073)</f>
        <v>0</v>
      </c>
      <c r="I3073" t="str">
        <f>IF('3.Stok Awal'!$J3073=0,"",'3.Stok Awal'!$J3073)</f>
        <v/>
      </c>
      <c r="J3073">
        <f>IF('3.Stok Awal'!$K3073=0,0,'3.Stok Awal'!$K3073)</f>
        <v>0</v>
      </c>
      <c r="K3073" t="str">
        <f>IF('3.Stok Awal'!$L3073=0,"",'3.Stok Awal'!$L3073)</f>
        <v/>
      </c>
      <c r="L3073">
        <f>IF('3.Stok Awal'!$N3073=0,0,'3.Stok Awal'!$N3073)</f>
        <v>0</v>
      </c>
      <c r="M3073" t="str">
        <f>IF('3.Stok Awal'!$O3073=0,"",'3.Stok Awal'!$O3073)</f>
        <v/>
      </c>
      <c r="N3073">
        <f>SUMIF('4.Sell to Trade'!$O$5:$O$5003,'5.Stok Akhir'!$G3073,'4.Sell to Trade'!$Q$5:$Q$5003)</f>
        <v>0</v>
      </c>
      <c r="O3073" t="str">
        <f>IF('3.Stok Awal'!$L3073=0,"",'3.Stok Awal'!$L3073)</f>
        <v/>
      </c>
      <c r="P3073">
        <f>IF(ISNA(VLOOKUP($A3073,STOK_AWAL,13,0)),0,IF(VLOOKUP($A3073,STOK_AWAL,13,0)&gt;0,ROUNDDOWN(L3073/VLOOKUP($A3073,STOK_AWAL,13,0),0),0))</f>
        <v>0</v>
      </c>
      <c r="Q3073" t="str">
        <f>I3073</f>
        <v/>
      </c>
      <c r="R3073">
        <f>IFERROR(MOD(L3073,VLOOKUP($A3073,STOK_AWAL,13,0)),0)</f>
        <v>0</v>
      </c>
      <c r="S3073" t="str">
        <f>K3073</f>
        <v/>
      </c>
      <c r="T3073">
        <f>R3073+(P3073*(IFERROR(VLOOKUP($A3073,STOK_AWAL,13,0),0)))</f>
        <v>0</v>
      </c>
      <c r="U3073" t="str">
        <f>M3073</f>
        <v/>
      </c>
    </row>
    <row r="3074" spans="1:21" x14ac:dyDescent="0.25">
      <c r="A3074" t="str">
        <f>IF('3.Stok Awal'!$A3074=0,"",'3.Stok Awal'!$A3074)</f>
        <v/>
      </c>
      <c r="B3074" t="str">
        <f>IF('3.Stok Awal'!$B3074=0,"",'3.Stok Awal'!$B3074)</f>
        <v/>
      </c>
      <c r="C3074" t="str">
        <f>IF('3.Stok Awal'!$C3074=0,"",'3.Stok Awal'!$C3074)</f>
        <v/>
      </c>
      <c r="D3074" t="str">
        <f>IF('3.Stok Awal'!$D3074=0,"",'3.Stok Awal'!$D3074)</f>
        <v/>
      </c>
      <c r="E3074" t="str">
        <f>IF('3.Stok Awal'!$E3074=0,"",'3.Stok Awal'!$E3074)</f>
        <v/>
      </c>
      <c r="F3074" s="4" t="str">
        <f>IF('3.Stok Awal'!$F3074=0,"",'3.Stok Awal'!$F3074)</f>
        <v/>
      </c>
      <c r="G3074" s="4" t="str">
        <f t="shared" si="47"/>
        <v/>
      </c>
      <c r="H3074">
        <f>IF('3.Stok Awal'!$I3074=0,0,'3.Stok Awal'!$I3074)</f>
        <v>0</v>
      </c>
      <c r="I3074" t="str">
        <f>IF('3.Stok Awal'!$J3074=0,"",'3.Stok Awal'!$J3074)</f>
        <v/>
      </c>
      <c r="J3074">
        <f>IF('3.Stok Awal'!$K3074=0,0,'3.Stok Awal'!$K3074)</f>
        <v>0</v>
      </c>
      <c r="K3074" t="str">
        <f>IF('3.Stok Awal'!$L3074=0,"",'3.Stok Awal'!$L3074)</f>
        <v/>
      </c>
      <c r="L3074">
        <f>IF('3.Stok Awal'!$N3074=0,0,'3.Stok Awal'!$N3074)</f>
        <v>0</v>
      </c>
      <c r="M3074" t="str">
        <f>IF('3.Stok Awal'!$O3074=0,"",'3.Stok Awal'!$O3074)</f>
        <v/>
      </c>
      <c r="N3074">
        <f>SUMIF('4.Sell to Trade'!$O$5:$O$5003,'5.Stok Akhir'!$G3074,'4.Sell to Trade'!$Q$5:$Q$5003)</f>
        <v>0</v>
      </c>
      <c r="O3074" t="str">
        <f>IF('3.Stok Awal'!$L3074=0,"",'3.Stok Awal'!$L3074)</f>
        <v/>
      </c>
      <c r="P3074">
        <f>IF(ISNA(VLOOKUP($A3074,STOK_AWAL,13,0)),0,IF(VLOOKUP($A3074,STOK_AWAL,13,0)&gt;0,ROUNDDOWN(L3074/VLOOKUP($A3074,STOK_AWAL,13,0),0),0))</f>
        <v>0</v>
      </c>
      <c r="Q3074" t="str">
        <f>I3074</f>
        <v/>
      </c>
      <c r="R3074">
        <f>IFERROR(MOD(L3074,VLOOKUP($A3074,STOK_AWAL,13,0)),0)</f>
        <v>0</v>
      </c>
      <c r="S3074" t="str">
        <f>K3074</f>
        <v/>
      </c>
      <c r="T3074">
        <f>R3074+(P3074*(IFERROR(VLOOKUP($A3074,STOK_AWAL,13,0),0)))</f>
        <v>0</v>
      </c>
      <c r="U3074" t="str">
        <f>M3074</f>
        <v/>
      </c>
    </row>
    <row r="3075" spans="1:21" x14ac:dyDescent="0.25">
      <c r="A3075" t="str">
        <f>IF('3.Stok Awal'!$A3075=0,"",'3.Stok Awal'!$A3075)</f>
        <v/>
      </c>
      <c r="B3075" t="str">
        <f>IF('3.Stok Awal'!$B3075=0,"",'3.Stok Awal'!$B3075)</f>
        <v/>
      </c>
      <c r="C3075" t="str">
        <f>IF('3.Stok Awal'!$C3075=0,"",'3.Stok Awal'!$C3075)</f>
        <v/>
      </c>
      <c r="D3075" t="str">
        <f>IF('3.Stok Awal'!$D3075=0,"",'3.Stok Awal'!$D3075)</f>
        <v/>
      </c>
      <c r="E3075" t="str">
        <f>IF('3.Stok Awal'!$E3075=0,"",'3.Stok Awal'!$E3075)</f>
        <v/>
      </c>
      <c r="F3075" s="4" t="str">
        <f>IF('3.Stok Awal'!$F3075=0,"",'3.Stok Awal'!$F3075)</f>
        <v/>
      </c>
      <c r="G3075" s="4" t="str">
        <f t="shared" si="47"/>
        <v/>
      </c>
      <c r="H3075">
        <f>IF('3.Stok Awal'!$I3075=0,0,'3.Stok Awal'!$I3075)</f>
        <v>0</v>
      </c>
      <c r="I3075" t="str">
        <f>IF('3.Stok Awal'!$J3075=0,"",'3.Stok Awal'!$J3075)</f>
        <v/>
      </c>
      <c r="J3075">
        <f>IF('3.Stok Awal'!$K3075=0,0,'3.Stok Awal'!$K3075)</f>
        <v>0</v>
      </c>
      <c r="K3075" t="str">
        <f>IF('3.Stok Awal'!$L3075=0,"",'3.Stok Awal'!$L3075)</f>
        <v/>
      </c>
      <c r="L3075">
        <f>IF('3.Stok Awal'!$N3075=0,0,'3.Stok Awal'!$N3075)</f>
        <v>0</v>
      </c>
      <c r="M3075" t="str">
        <f>IF('3.Stok Awal'!$O3075=0,"",'3.Stok Awal'!$O3075)</f>
        <v/>
      </c>
      <c r="N3075">
        <f>SUMIF('4.Sell to Trade'!$O$5:$O$5003,'5.Stok Akhir'!$G3075,'4.Sell to Trade'!$Q$5:$Q$5003)</f>
        <v>0</v>
      </c>
      <c r="O3075" t="str">
        <f>IF('3.Stok Awal'!$L3075=0,"",'3.Stok Awal'!$L3075)</f>
        <v/>
      </c>
      <c r="P3075">
        <f>IF(ISNA(VLOOKUP($A3075,STOK_AWAL,13,0)),0,IF(VLOOKUP($A3075,STOK_AWAL,13,0)&gt;0,ROUNDDOWN(L3075/VLOOKUP($A3075,STOK_AWAL,13,0),0),0))</f>
        <v>0</v>
      </c>
      <c r="Q3075" t="str">
        <f>I3075</f>
        <v/>
      </c>
      <c r="R3075">
        <f>IFERROR(MOD(L3075,VLOOKUP($A3075,STOK_AWAL,13,0)),0)</f>
        <v>0</v>
      </c>
      <c r="S3075" t="str">
        <f>K3075</f>
        <v/>
      </c>
      <c r="T3075">
        <f>R3075+(P3075*(IFERROR(VLOOKUP($A3075,STOK_AWAL,13,0),0)))</f>
        <v>0</v>
      </c>
      <c r="U3075" t="str">
        <f>M3075</f>
        <v/>
      </c>
    </row>
    <row r="3076" spans="1:21" x14ac:dyDescent="0.25">
      <c r="A3076" t="str">
        <f>IF('3.Stok Awal'!$A3076=0,"",'3.Stok Awal'!$A3076)</f>
        <v/>
      </c>
      <c r="B3076" t="str">
        <f>IF('3.Stok Awal'!$B3076=0,"",'3.Stok Awal'!$B3076)</f>
        <v/>
      </c>
      <c r="C3076" t="str">
        <f>IF('3.Stok Awal'!$C3076=0,"",'3.Stok Awal'!$C3076)</f>
        <v/>
      </c>
      <c r="D3076" t="str">
        <f>IF('3.Stok Awal'!$D3076=0,"",'3.Stok Awal'!$D3076)</f>
        <v/>
      </c>
      <c r="E3076" t="str">
        <f>IF('3.Stok Awal'!$E3076=0,"",'3.Stok Awal'!$E3076)</f>
        <v/>
      </c>
      <c r="F3076" s="4" t="str">
        <f>IF('3.Stok Awal'!$F3076=0,"",'3.Stok Awal'!$F3076)</f>
        <v/>
      </c>
      <c r="G3076" s="4" t="str">
        <f t="shared" si="47"/>
        <v/>
      </c>
      <c r="H3076">
        <f>IF('3.Stok Awal'!$I3076=0,0,'3.Stok Awal'!$I3076)</f>
        <v>0</v>
      </c>
      <c r="I3076" t="str">
        <f>IF('3.Stok Awal'!$J3076=0,"",'3.Stok Awal'!$J3076)</f>
        <v/>
      </c>
      <c r="J3076">
        <f>IF('3.Stok Awal'!$K3076=0,0,'3.Stok Awal'!$K3076)</f>
        <v>0</v>
      </c>
      <c r="K3076" t="str">
        <f>IF('3.Stok Awal'!$L3076=0,"",'3.Stok Awal'!$L3076)</f>
        <v/>
      </c>
      <c r="L3076">
        <f>IF('3.Stok Awal'!$N3076=0,0,'3.Stok Awal'!$N3076)</f>
        <v>0</v>
      </c>
      <c r="M3076" t="str">
        <f>IF('3.Stok Awal'!$O3076=0,"",'3.Stok Awal'!$O3076)</f>
        <v/>
      </c>
      <c r="N3076">
        <f>SUMIF('4.Sell to Trade'!$O$5:$O$5003,'5.Stok Akhir'!$G3076,'4.Sell to Trade'!$Q$5:$Q$5003)</f>
        <v>0</v>
      </c>
      <c r="O3076" t="str">
        <f>IF('3.Stok Awal'!$L3076=0,"",'3.Stok Awal'!$L3076)</f>
        <v/>
      </c>
      <c r="P3076">
        <f>IF(ISNA(VLOOKUP($A3076,STOK_AWAL,13,0)),0,IF(VLOOKUP($A3076,STOK_AWAL,13,0)&gt;0,ROUNDDOWN(L3076/VLOOKUP($A3076,STOK_AWAL,13,0),0),0))</f>
        <v>0</v>
      </c>
      <c r="Q3076" t="str">
        <f>I3076</f>
        <v/>
      </c>
      <c r="R3076">
        <f>IFERROR(MOD(L3076,VLOOKUP($A3076,STOK_AWAL,13,0)),0)</f>
        <v>0</v>
      </c>
      <c r="S3076" t="str">
        <f>K3076</f>
        <v/>
      </c>
      <c r="T3076">
        <f>R3076+(P3076*(IFERROR(VLOOKUP($A3076,STOK_AWAL,13,0),0)))</f>
        <v>0</v>
      </c>
      <c r="U3076" t="str">
        <f>M3076</f>
        <v/>
      </c>
    </row>
    <row r="3077" spans="1:21" x14ac:dyDescent="0.25">
      <c r="A3077" t="str">
        <f>IF('3.Stok Awal'!$A3077=0,"",'3.Stok Awal'!$A3077)</f>
        <v/>
      </c>
      <c r="B3077" t="str">
        <f>IF('3.Stok Awal'!$B3077=0,"",'3.Stok Awal'!$B3077)</f>
        <v/>
      </c>
      <c r="C3077" t="str">
        <f>IF('3.Stok Awal'!$C3077=0,"",'3.Stok Awal'!$C3077)</f>
        <v/>
      </c>
      <c r="D3077" t="str">
        <f>IF('3.Stok Awal'!$D3077=0,"",'3.Stok Awal'!$D3077)</f>
        <v/>
      </c>
      <c r="E3077" t="str">
        <f>IF('3.Stok Awal'!$E3077=0,"",'3.Stok Awal'!$E3077)</f>
        <v/>
      </c>
      <c r="F3077" s="4" t="str">
        <f>IF('3.Stok Awal'!$F3077=0,"",'3.Stok Awal'!$F3077)</f>
        <v/>
      </c>
      <c r="G3077" s="4" t="str">
        <f t="shared" si="47"/>
        <v/>
      </c>
      <c r="H3077">
        <f>IF('3.Stok Awal'!$I3077=0,0,'3.Stok Awal'!$I3077)</f>
        <v>0</v>
      </c>
      <c r="I3077" t="str">
        <f>IF('3.Stok Awal'!$J3077=0,"",'3.Stok Awal'!$J3077)</f>
        <v/>
      </c>
      <c r="J3077">
        <f>IF('3.Stok Awal'!$K3077=0,0,'3.Stok Awal'!$K3077)</f>
        <v>0</v>
      </c>
      <c r="K3077" t="str">
        <f>IF('3.Stok Awal'!$L3077=0,"",'3.Stok Awal'!$L3077)</f>
        <v/>
      </c>
      <c r="L3077">
        <f>IF('3.Stok Awal'!$N3077=0,0,'3.Stok Awal'!$N3077)</f>
        <v>0</v>
      </c>
      <c r="M3077" t="str">
        <f>IF('3.Stok Awal'!$O3077=0,"",'3.Stok Awal'!$O3077)</f>
        <v/>
      </c>
      <c r="N3077">
        <f>SUMIF('4.Sell to Trade'!$O$5:$O$5003,'5.Stok Akhir'!$G3077,'4.Sell to Trade'!$Q$5:$Q$5003)</f>
        <v>0</v>
      </c>
      <c r="O3077" t="str">
        <f>IF('3.Stok Awal'!$L3077=0,"",'3.Stok Awal'!$L3077)</f>
        <v/>
      </c>
      <c r="P3077">
        <f>IF(ISNA(VLOOKUP($A3077,STOK_AWAL,13,0)),0,IF(VLOOKUP($A3077,STOK_AWAL,13,0)&gt;0,ROUNDDOWN(L3077/VLOOKUP($A3077,STOK_AWAL,13,0),0),0))</f>
        <v>0</v>
      </c>
      <c r="Q3077" t="str">
        <f>I3077</f>
        <v/>
      </c>
      <c r="R3077">
        <f>IFERROR(MOD(L3077,VLOOKUP($A3077,STOK_AWAL,13,0)),0)</f>
        <v>0</v>
      </c>
      <c r="S3077" t="str">
        <f>K3077</f>
        <v/>
      </c>
      <c r="T3077">
        <f>R3077+(P3077*(IFERROR(VLOOKUP($A3077,STOK_AWAL,13,0),0)))</f>
        <v>0</v>
      </c>
      <c r="U3077" t="str">
        <f>M3077</f>
        <v/>
      </c>
    </row>
    <row r="3078" spans="1:21" x14ac:dyDescent="0.25">
      <c r="A3078" t="str">
        <f>IF('3.Stok Awal'!$A3078=0,"",'3.Stok Awal'!$A3078)</f>
        <v/>
      </c>
      <c r="B3078" t="str">
        <f>IF('3.Stok Awal'!$B3078=0,"",'3.Stok Awal'!$B3078)</f>
        <v/>
      </c>
      <c r="C3078" t="str">
        <f>IF('3.Stok Awal'!$C3078=0,"",'3.Stok Awal'!$C3078)</f>
        <v/>
      </c>
      <c r="D3078" t="str">
        <f>IF('3.Stok Awal'!$D3078=0,"",'3.Stok Awal'!$D3078)</f>
        <v/>
      </c>
      <c r="E3078" t="str">
        <f>IF('3.Stok Awal'!$E3078=0,"",'3.Stok Awal'!$E3078)</f>
        <v/>
      </c>
      <c r="F3078" s="4" t="str">
        <f>IF('3.Stok Awal'!$F3078=0,"",'3.Stok Awal'!$F3078)</f>
        <v/>
      </c>
      <c r="G3078" s="4" t="str">
        <f t="shared" ref="G3078:G3141" si="48">A3078&amp;F3078</f>
        <v/>
      </c>
      <c r="H3078">
        <f>IF('3.Stok Awal'!$I3078=0,0,'3.Stok Awal'!$I3078)</f>
        <v>0</v>
      </c>
      <c r="I3078" t="str">
        <f>IF('3.Stok Awal'!$J3078=0,"",'3.Stok Awal'!$J3078)</f>
        <v/>
      </c>
      <c r="J3078">
        <f>IF('3.Stok Awal'!$K3078=0,0,'3.Stok Awal'!$K3078)</f>
        <v>0</v>
      </c>
      <c r="K3078" t="str">
        <f>IF('3.Stok Awal'!$L3078=0,"",'3.Stok Awal'!$L3078)</f>
        <v/>
      </c>
      <c r="L3078">
        <f>IF('3.Stok Awal'!$N3078=0,0,'3.Stok Awal'!$N3078)</f>
        <v>0</v>
      </c>
      <c r="M3078" t="str">
        <f>IF('3.Stok Awal'!$O3078=0,"",'3.Stok Awal'!$O3078)</f>
        <v/>
      </c>
      <c r="N3078">
        <f>SUMIF('4.Sell to Trade'!$O$5:$O$5003,'5.Stok Akhir'!$G3078,'4.Sell to Trade'!$Q$5:$Q$5003)</f>
        <v>0</v>
      </c>
      <c r="O3078" t="str">
        <f>IF('3.Stok Awal'!$L3078=0,"",'3.Stok Awal'!$L3078)</f>
        <v/>
      </c>
      <c r="P3078">
        <f>IF(ISNA(VLOOKUP($A3078,STOK_AWAL,13,0)),0,IF(VLOOKUP($A3078,STOK_AWAL,13,0)&gt;0,ROUNDDOWN(L3078/VLOOKUP($A3078,STOK_AWAL,13,0),0),0))</f>
        <v>0</v>
      </c>
      <c r="Q3078" t="str">
        <f>I3078</f>
        <v/>
      </c>
      <c r="R3078">
        <f>IFERROR(MOD(L3078,VLOOKUP($A3078,STOK_AWAL,13,0)),0)</f>
        <v>0</v>
      </c>
      <c r="S3078" t="str">
        <f>K3078</f>
        <v/>
      </c>
      <c r="T3078">
        <f>R3078+(P3078*(IFERROR(VLOOKUP($A3078,STOK_AWAL,13,0),0)))</f>
        <v>0</v>
      </c>
      <c r="U3078" t="str">
        <f>M3078</f>
        <v/>
      </c>
    </row>
    <row r="3079" spans="1:21" x14ac:dyDescent="0.25">
      <c r="A3079" t="str">
        <f>IF('3.Stok Awal'!$A3079=0,"",'3.Stok Awal'!$A3079)</f>
        <v/>
      </c>
      <c r="B3079" t="str">
        <f>IF('3.Stok Awal'!$B3079=0,"",'3.Stok Awal'!$B3079)</f>
        <v/>
      </c>
      <c r="C3079" t="str">
        <f>IF('3.Stok Awal'!$C3079=0,"",'3.Stok Awal'!$C3079)</f>
        <v/>
      </c>
      <c r="D3079" t="str">
        <f>IF('3.Stok Awal'!$D3079=0,"",'3.Stok Awal'!$D3079)</f>
        <v/>
      </c>
      <c r="E3079" t="str">
        <f>IF('3.Stok Awal'!$E3079=0,"",'3.Stok Awal'!$E3079)</f>
        <v/>
      </c>
      <c r="F3079" s="4" t="str">
        <f>IF('3.Stok Awal'!$F3079=0,"",'3.Stok Awal'!$F3079)</f>
        <v/>
      </c>
      <c r="G3079" s="4" t="str">
        <f t="shared" si="48"/>
        <v/>
      </c>
      <c r="H3079">
        <f>IF('3.Stok Awal'!$I3079=0,0,'3.Stok Awal'!$I3079)</f>
        <v>0</v>
      </c>
      <c r="I3079" t="str">
        <f>IF('3.Stok Awal'!$J3079=0,"",'3.Stok Awal'!$J3079)</f>
        <v/>
      </c>
      <c r="J3079">
        <f>IF('3.Stok Awal'!$K3079=0,0,'3.Stok Awal'!$K3079)</f>
        <v>0</v>
      </c>
      <c r="K3079" t="str">
        <f>IF('3.Stok Awal'!$L3079=0,"",'3.Stok Awal'!$L3079)</f>
        <v/>
      </c>
      <c r="L3079">
        <f>IF('3.Stok Awal'!$N3079=0,0,'3.Stok Awal'!$N3079)</f>
        <v>0</v>
      </c>
      <c r="M3079" t="str">
        <f>IF('3.Stok Awal'!$O3079=0,"",'3.Stok Awal'!$O3079)</f>
        <v/>
      </c>
      <c r="N3079">
        <f>SUMIF('4.Sell to Trade'!$O$5:$O$5003,'5.Stok Akhir'!$G3079,'4.Sell to Trade'!$Q$5:$Q$5003)</f>
        <v>0</v>
      </c>
      <c r="O3079" t="str">
        <f>IF('3.Stok Awal'!$L3079=0,"",'3.Stok Awal'!$L3079)</f>
        <v/>
      </c>
      <c r="P3079">
        <f>IF(ISNA(VLOOKUP($A3079,STOK_AWAL,13,0)),0,IF(VLOOKUP($A3079,STOK_AWAL,13,0)&gt;0,ROUNDDOWN(L3079/VLOOKUP($A3079,STOK_AWAL,13,0),0),0))</f>
        <v>0</v>
      </c>
      <c r="Q3079" t="str">
        <f>I3079</f>
        <v/>
      </c>
      <c r="R3079">
        <f>IFERROR(MOD(L3079,VLOOKUP($A3079,STOK_AWAL,13,0)),0)</f>
        <v>0</v>
      </c>
      <c r="S3079" t="str">
        <f>K3079</f>
        <v/>
      </c>
      <c r="T3079">
        <f>R3079+(P3079*(IFERROR(VLOOKUP($A3079,STOK_AWAL,13,0),0)))</f>
        <v>0</v>
      </c>
      <c r="U3079" t="str">
        <f>M3079</f>
        <v/>
      </c>
    </row>
    <row r="3080" spans="1:21" x14ac:dyDescent="0.25">
      <c r="A3080" t="str">
        <f>IF('3.Stok Awal'!$A3080=0,"",'3.Stok Awal'!$A3080)</f>
        <v/>
      </c>
      <c r="B3080" t="str">
        <f>IF('3.Stok Awal'!$B3080=0,"",'3.Stok Awal'!$B3080)</f>
        <v/>
      </c>
      <c r="C3080" t="str">
        <f>IF('3.Stok Awal'!$C3080=0,"",'3.Stok Awal'!$C3080)</f>
        <v/>
      </c>
      <c r="D3080" t="str">
        <f>IF('3.Stok Awal'!$D3080=0,"",'3.Stok Awal'!$D3080)</f>
        <v/>
      </c>
      <c r="E3080" t="str">
        <f>IF('3.Stok Awal'!$E3080=0,"",'3.Stok Awal'!$E3080)</f>
        <v/>
      </c>
      <c r="F3080" s="4" t="str">
        <f>IF('3.Stok Awal'!$F3080=0,"",'3.Stok Awal'!$F3080)</f>
        <v/>
      </c>
      <c r="G3080" s="4" t="str">
        <f t="shared" si="48"/>
        <v/>
      </c>
      <c r="H3080">
        <f>IF('3.Stok Awal'!$I3080=0,0,'3.Stok Awal'!$I3080)</f>
        <v>0</v>
      </c>
      <c r="I3080" t="str">
        <f>IF('3.Stok Awal'!$J3080=0,"",'3.Stok Awal'!$J3080)</f>
        <v/>
      </c>
      <c r="J3080">
        <f>IF('3.Stok Awal'!$K3080=0,0,'3.Stok Awal'!$K3080)</f>
        <v>0</v>
      </c>
      <c r="K3080" t="str">
        <f>IF('3.Stok Awal'!$L3080=0,"",'3.Stok Awal'!$L3080)</f>
        <v/>
      </c>
      <c r="L3080">
        <f>IF('3.Stok Awal'!$N3080=0,0,'3.Stok Awal'!$N3080)</f>
        <v>0</v>
      </c>
      <c r="M3080" t="str">
        <f>IF('3.Stok Awal'!$O3080=0,"",'3.Stok Awal'!$O3080)</f>
        <v/>
      </c>
      <c r="N3080">
        <f>SUMIF('4.Sell to Trade'!$O$5:$O$5003,'5.Stok Akhir'!$G3080,'4.Sell to Trade'!$Q$5:$Q$5003)</f>
        <v>0</v>
      </c>
      <c r="O3080" t="str">
        <f>IF('3.Stok Awal'!$L3080=0,"",'3.Stok Awal'!$L3080)</f>
        <v/>
      </c>
      <c r="P3080">
        <f>IF(ISNA(VLOOKUP($A3080,STOK_AWAL,13,0)),0,IF(VLOOKUP($A3080,STOK_AWAL,13,0)&gt;0,ROUNDDOWN(L3080/VLOOKUP($A3080,STOK_AWAL,13,0),0),0))</f>
        <v>0</v>
      </c>
      <c r="Q3080" t="str">
        <f>I3080</f>
        <v/>
      </c>
      <c r="R3080">
        <f>IFERROR(MOD(L3080,VLOOKUP($A3080,STOK_AWAL,13,0)),0)</f>
        <v>0</v>
      </c>
      <c r="S3080" t="str">
        <f>K3080</f>
        <v/>
      </c>
      <c r="T3080">
        <f>R3080+(P3080*(IFERROR(VLOOKUP($A3080,STOK_AWAL,13,0),0)))</f>
        <v>0</v>
      </c>
      <c r="U3080" t="str">
        <f>M3080</f>
        <v/>
      </c>
    </row>
    <row r="3081" spans="1:21" x14ac:dyDescent="0.25">
      <c r="A3081" t="str">
        <f>IF('3.Stok Awal'!$A3081=0,"",'3.Stok Awal'!$A3081)</f>
        <v/>
      </c>
      <c r="B3081" t="str">
        <f>IF('3.Stok Awal'!$B3081=0,"",'3.Stok Awal'!$B3081)</f>
        <v/>
      </c>
      <c r="C3081" t="str">
        <f>IF('3.Stok Awal'!$C3081=0,"",'3.Stok Awal'!$C3081)</f>
        <v/>
      </c>
      <c r="D3081" t="str">
        <f>IF('3.Stok Awal'!$D3081=0,"",'3.Stok Awal'!$D3081)</f>
        <v/>
      </c>
      <c r="E3081" t="str">
        <f>IF('3.Stok Awal'!$E3081=0,"",'3.Stok Awal'!$E3081)</f>
        <v/>
      </c>
      <c r="F3081" s="4" t="str">
        <f>IF('3.Stok Awal'!$F3081=0,"",'3.Stok Awal'!$F3081)</f>
        <v/>
      </c>
      <c r="G3081" s="4" t="str">
        <f t="shared" si="48"/>
        <v/>
      </c>
      <c r="H3081">
        <f>IF('3.Stok Awal'!$I3081=0,0,'3.Stok Awal'!$I3081)</f>
        <v>0</v>
      </c>
      <c r="I3081" t="str">
        <f>IF('3.Stok Awal'!$J3081=0,"",'3.Stok Awal'!$J3081)</f>
        <v/>
      </c>
      <c r="J3081">
        <f>IF('3.Stok Awal'!$K3081=0,0,'3.Stok Awal'!$K3081)</f>
        <v>0</v>
      </c>
      <c r="K3081" t="str">
        <f>IF('3.Stok Awal'!$L3081=0,"",'3.Stok Awal'!$L3081)</f>
        <v/>
      </c>
      <c r="L3081">
        <f>IF('3.Stok Awal'!$N3081=0,0,'3.Stok Awal'!$N3081)</f>
        <v>0</v>
      </c>
      <c r="M3081" t="str">
        <f>IF('3.Stok Awal'!$O3081=0,"",'3.Stok Awal'!$O3081)</f>
        <v/>
      </c>
      <c r="N3081">
        <f>SUMIF('4.Sell to Trade'!$O$5:$O$5003,'5.Stok Akhir'!$G3081,'4.Sell to Trade'!$Q$5:$Q$5003)</f>
        <v>0</v>
      </c>
      <c r="O3081" t="str">
        <f>IF('3.Stok Awal'!$L3081=0,"",'3.Stok Awal'!$L3081)</f>
        <v/>
      </c>
      <c r="P3081">
        <f>IF(ISNA(VLOOKUP($A3081,STOK_AWAL,13,0)),0,IF(VLOOKUP($A3081,STOK_AWAL,13,0)&gt;0,ROUNDDOWN(L3081/VLOOKUP($A3081,STOK_AWAL,13,0),0),0))</f>
        <v>0</v>
      </c>
      <c r="Q3081" t="str">
        <f>I3081</f>
        <v/>
      </c>
      <c r="R3081">
        <f>IFERROR(MOD(L3081,VLOOKUP($A3081,STOK_AWAL,13,0)),0)</f>
        <v>0</v>
      </c>
      <c r="S3081" t="str">
        <f>K3081</f>
        <v/>
      </c>
      <c r="T3081">
        <f>R3081+(P3081*(IFERROR(VLOOKUP($A3081,STOK_AWAL,13,0),0)))</f>
        <v>0</v>
      </c>
      <c r="U3081" t="str">
        <f>M3081</f>
        <v/>
      </c>
    </row>
    <row r="3082" spans="1:21" x14ac:dyDescent="0.25">
      <c r="A3082" t="str">
        <f>IF('3.Stok Awal'!$A3082=0,"",'3.Stok Awal'!$A3082)</f>
        <v/>
      </c>
      <c r="B3082" t="str">
        <f>IF('3.Stok Awal'!$B3082=0,"",'3.Stok Awal'!$B3082)</f>
        <v/>
      </c>
      <c r="C3082" t="str">
        <f>IF('3.Stok Awal'!$C3082=0,"",'3.Stok Awal'!$C3082)</f>
        <v/>
      </c>
      <c r="D3082" t="str">
        <f>IF('3.Stok Awal'!$D3082=0,"",'3.Stok Awal'!$D3082)</f>
        <v/>
      </c>
      <c r="E3082" t="str">
        <f>IF('3.Stok Awal'!$E3082=0,"",'3.Stok Awal'!$E3082)</f>
        <v/>
      </c>
      <c r="F3082" s="4" t="str">
        <f>IF('3.Stok Awal'!$F3082=0,"",'3.Stok Awal'!$F3082)</f>
        <v/>
      </c>
      <c r="G3082" s="4" t="str">
        <f t="shared" si="48"/>
        <v/>
      </c>
      <c r="H3082">
        <f>IF('3.Stok Awal'!$I3082=0,0,'3.Stok Awal'!$I3082)</f>
        <v>0</v>
      </c>
      <c r="I3082" t="str">
        <f>IF('3.Stok Awal'!$J3082=0,"",'3.Stok Awal'!$J3082)</f>
        <v/>
      </c>
      <c r="J3082">
        <f>IF('3.Stok Awal'!$K3082=0,0,'3.Stok Awal'!$K3082)</f>
        <v>0</v>
      </c>
      <c r="K3082" t="str">
        <f>IF('3.Stok Awal'!$L3082=0,"",'3.Stok Awal'!$L3082)</f>
        <v/>
      </c>
      <c r="L3082">
        <f>IF('3.Stok Awal'!$N3082=0,0,'3.Stok Awal'!$N3082)</f>
        <v>0</v>
      </c>
      <c r="M3082" t="str">
        <f>IF('3.Stok Awal'!$O3082=0,"",'3.Stok Awal'!$O3082)</f>
        <v/>
      </c>
      <c r="N3082">
        <f>SUMIF('4.Sell to Trade'!$O$5:$O$5003,'5.Stok Akhir'!$G3082,'4.Sell to Trade'!$Q$5:$Q$5003)</f>
        <v>0</v>
      </c>
      <c r="O3082" t="str">
        <f>IF('3.Stok Awal'!$L3082=0,"",'3.Stok Awal'!$L3082)</f>
        <v/>
      </c>
      <c r="P3082">
        <f>IF(ISNA(VLOOKUP($A3082,STOK_AWAL,13,0)),0,IF(VLOOKUP($A3082,STOK_AWAL,13,0)&gt;0,ROUNDDOWN(L3082/VLOOKUP($A3082,STOK_AWAL,13,0),0),0))</f>
        <v>0</v>
      </c>
      <c r="Q3082" t="str">
        <f>I3082</f>
        <v/>
      </c>
      <c r="R3082">
        <f>IFERROR(MOD(L3082,VLOOKUP($A3082,STOK_AWAL,13,0)),0)</f>
        <v>0</v>
      </c>
      <c r="S3082" t="str">
        <f>K3082</f>
        <v/>
      </c>
      <c r="T3082">
        <f>R3082+(P3082*(IFERROR(VLOOKUP($A3082,STOK_AWAL,13,0),0)))</f>
        <v>0</v>
      </c>
      <c r="U3082" t="str">
        <f>M3082</f>
        <v/>
      </c>
    </row>
    <row r="3083" spans="1:21" x14ac:dyDescent="0.25">
      <c r="A3083" t="str">
        <f>IF('3.Stok Awal'!$A3083=0,"",'3.Stok Awal'!$A3083)</f>
        <v/>
      </c>
      <c r="B3083" t="str">
        <f>IF('3.Stok Awal'!$B3083=0,"",'3.Stok Awal'!$B3083)</f>
        <v/>
      </c>
      <c r="C3083" t="str">
        <f>IF('3.Stok Awal'!$C3083=0,"",'3.Stok Awal'!$C3083)</f>
        <v/>
      </c>
      <c r="D3083" t="str">
        <f>IF('3.Stok Awal'!$D3083=0,"",'3.Stok Awal'!$D3083)</f>
        <v/>
      </c>
      <c r="E3083" t="str">
        <f>IF('3.Stok Awal'!$E3083=0,"",'3.Stok Awal'!$E3083)</f>
        <v/>
      </c>
      <c r="F3083" s="4" t="str">
        <f>IF('3.Stok Awal'!$F3083=0,"",'3.Stok Awal'!$F3083)</f>
        <v/>
      </c>
      <c r="G3083" s="4" t="str">
        <f t="shared" si="48"/>
        <v/>
      </c>
      <c r="H3083">
        <f>IF('3.Stok Awal'!$I3083=0,0,'3.Stok Awal'!$I3083)</f>
        <v>0</v>
      </c>
      <c r="I3083" t="str">
        <f>IF('3.Stok Awal'!$J3083=0,"",'3.Stok Awal'!$J3083)</f>
        <v/>
      </c>
      <c r="J3083">
        <f>IF('3.Stok Awal'!$K3083=0,0,'3.Stok Awal'!$K3083)</f>
        <v>0</v>
      </c>
      <c r="K3083" t="str">
        <f>IF('3.Stok Awal'!$L3083=0,"",'3.Stok Awal'!$L3083)</f>
        <v/>
      </c>
      <c r="L3083">
        <f>IF('3.Stok Awal'!$N3083=0,0,'3.Stok Awal'!$N3083)</f>
        <v>0</v>
      </c>
      <c r="M3083" t="str">
        <f>IF('3.Stok Awal'!$O3083=0,"",'3.Stok Awal'!$O3083)</f>
        <v/>
      </c>
      <c r="N3083">
        <f>SUMIF('4.Sell to Trade'!$O$5:$O$5003,'5.Stok Akhir'!$G3083,'4.Sell to Trade'!$Q$5:$Q$5003)</f>
        <v>0</v>
      </c>
      <c r="O3083" t="str">
        <f>IF('3.Stok Awal'!$L3083=0,"",'3.Stok Awal'!$L3083)</f>
        <v/>
      </c>
      <c r="P3083">
        <f>IF(ISNA(VLOOKUP($A3083,STOK_AWAL,13,0)),0,IF(VLOOKUP($A3083,STOK_AWAL,13,0)&gt;0,ROUNDDOWN(L3083/VLOOKUP($A3083,STOK_AWAL,13,0),0),0))</f>
        <v>0</v>
      </c>
      <c r="Q3083" t="str">
        <f>I3083</f>
        <v/>
      </c>
      <c r="R3083">
        <f>IFERROR(MOD(L3083,VLOOKUP($A3083,STOK_AWAL,13,0)),0)</f>
        <v>0</v>
      </c>
      <c r="S3083" t="str">
        <f>K3083</f>
        <v/>
      </c>
      <c r="T3083">
        <f>R3083+(P3083*(IFERROR(VLOOKUP($A3083,STOK_AWAL,13,0),0)))</f>
        <v>0</v>
      </c>
      <c r="U3083" t="str">
        <f>M3083</f>
        <v/>
      </c>
    </row>
    <row r="3084" spans="1:21" x14ac:dyDescent="0.25">
      <c r="A3084" t="str">
        <f>IF('3.Stok Awal'!$A3084=0,"",'3.Stok Awal'!$A3084)</f>
        <v/>
      </c>
      <c r="B3084" t="str">
        <f>IF('3.Stok Awal'!$B3084=0,"",'3.Stok Awal'!$B3084)</f>
        <v/>
      </c>
      <c r="C3084" t="str">
        <f>IF('3.Stok Awal'!$C3084=0,"",'3.Stok Awal'!$C3084)</f>
        <v/>
      </c>
      <c r="D3084" t="str">
        <f>IF('3.Stok Awal'!$D3084=0,"",'3.Stok Awal'!$D3084)</f>
        <v/>
      </c>
      <c r="E3084" t="str">
        <f>IF('3.Stok Awal'!$E3084=0,"",'3.Stok Awal'!$E3084)</f>
        <v/>
      </c>
      <c r="F3084" s="4" t="str">
        <f>IF('3.Stok Awal'!$F3084=0,"",'3.Stok Awal'!$F3084)</f>
        <v/>
      </c>
      <c r="G3084" s="4" t="str">
        <f t="shared" si="48"/>
        <v/>
      </c>
      <c r="H3084">
        <f>IF('3.Stok Awal'!$I3084=0,0,'3.Stok Awal'!$I3084)</f>
        <v>0</v>
      </c>
      <c r="I3084" t="str">
        <f>IF('3.Stok Awal'!$J3084=0,"",'3.Stok Awal'!$J3084)</f>
        <v/>
      </c>
      <c r="J3084">
        <f>IF('3.Stok Awal'!$K3084=0,0,'3.Stok Awal'!$K3084)</f>
        <v>0</v>
      </c>
      <c r="K3084" t="str">
        <f>IF('3.Stok Awal'!$L3084=0,"",'3.Stok Awal'!$L3084)</f>
        <v/>
      </c>
      <c r="L3084">
        <f>IF('3.Stok Awal'!$N3084=0,0,'3.Stok Awal'!$N3084)</f>
        <v>0</v>
      </c>
      <c r="M3084" t="str">
        <f>IF('3.Stok Awal'!$O3084=0,"",'3.Stok Awal'!$O3084)</f>
        <v/>
      </c>
      <c r="N3084">
        <f>SUMIF('4.Sell to Trade'!$O$5:$O$5003,'5.Stok Akhir'!$G3084,'4.Sell to Trade'!$Q$5:$Q$5003)</f>
        <v>0</v>
      </c>
      <c r="O3084" t="str">
        <f>IF('3.Stok Awal'!$L3084=0,"",'3.Stok Awal'!$L3084)</f>
        <v/>
      </c>
      <c r="P3084">
        <f>IF(ISNA(VLOOKUP($A3084,STOK_AWAL,13,0)),0,IF(VLOOKUP($A3084,STOK_AWAL,13,0)&gt;0,ROUNDDOWN(L3084/VLOOKUP($A3084,STOK_AWAL,13,0),0),0))</f>
        <v>0</v>
      </c>
      <c r="Q3084" t="str">
        <f>I3084</f>
        <v/>
      </c>
      <c r="R3084">
        <f>IFERROR(MOD(L3084,VLOOKUP($A3084,STOK_AWAL,13,0)),0)</f>
        <v>0</v>
      </c>
      <c r="S3084" t="str">
        <f>K3084</f>
        <v/>
      </c>
      <c r="T3084">
        <f>R3084+(P3084*(IFERROR(VLOOKUP($A3084,STOK_AWAL,13,0),0)))</f>
        <v>0</v>
      </c>
      <c r="U3084" t="str">
        <f>M3084</f>
        <v/>
      </c>
    </row>
    <row r="3085" spans="1:21" x14ac:dyDescent="0.25">
      <c r="A3085" t="str">
        <f>IF('3.Stok Awal'!$A3085=0,"",'3.Stok Awal'!$A3085)</f>
        <v/>
      </c>
      <c r="B3085" t="str">
        <f>IF('3.Stok Awal'!$B3085=0,"",'3.Stok Awal'!$B3085)</f>
        <v/>
      </c>
      <c r="C3085" t="str">
        <f>IF('3.Stok Awal'!$C3085=0,"",'3.Stok Awal'!$C3085)</f>
        <v/>
      </c>
      <c r="D3085" t="str">
        <f>IF('3.Stok Awal'!$D3085=0,"",'3.Stok Awal'!$D3085)</f>
        <v/>
      </c>
      <c r="E3085" t="str">
        <f>IF('3.Stok Awal'!$E3085=0,"",'3.Stok Awal'!$E3085)</f>
        <v/>
      </c>
      <c r="F3085" s="4" t="str">
        <f>IF('3.Stok Awal'!$F3085=0,"",'3.Stok Awal'!$F3085)</f>
        <v/>
      </c>
      <c r="G3085" s="4" t="str">
        <f t="shared" si="48"/>
        <v/>
      </c>
      <c r="H3085">
        <f>IF('3.Stok Awal'!$I3085=0,0,'3.Stok Awal'!$I3085)</f>
        <v>0</v>
      </c>
      <c r="I3085" t="str">
        <f>IF('3.Stok Awal'!$J3085=0,"",'3.Stok Awal'!$J3085)</f>
        <v/>
      </c>
      <c r="J3085">
        <f>IF('3.Stok Awal'!$K3085=0,0,'3.Stok Awal'!$K3085)</f>
        <v>0</v>
      </c>
      <c r="K3085" t="str">
        <f>IF('3.Stok Awal'!$L3085=0,"",'3.Stok Awal'!$L3085)</f>
        <v/>
      </c>
      <c r="L3085">
        <f>IF('3.Stok Awal'!$N3085=0,0,'3.Stok Awal'!$N3085)</f>
        <v>0</v>
      </c>
      <c r="M3085" t="str">
        <f>IF('3.Stok Awal'!$O3085=0,"",'3.Stok Awal'!$O3085)</f>
        <v/>
      </c>
      <c r="N3085">
        <f>SUMIF('4.Sell to Trade'!$O$5:$O$5003,'5.Stok Akhir'!$G3085,'4.Sell to Trade'!$Q$5:$Q$5003)</f>
        <v>0</v>
      </c>
      <c r="O3085" t="str">
        <f>IF('3.Stok Awal'!$L3085=0,"",'3.Stok Awal'!$L3085)</f>
        <v/>
      </c>
      <c r="P3085">
        <f>IF(ISNA(VLOOKUP($A3085,STOK_AWAL,13,0)),0,IF(VLOOKUP($A3085,STOK_AWAL,13,0)&gt;0,ROUNDDOWN(L3085/VLOOKUP($A3085,STOK_AWAL,13,0),0),0))</f>
        <v>0</v>
      </c>
      <c r="Q3085" t="str">
        <f>I3085</f>
        <v/>
      </c>
      <c r="R3085">
        <f>IFERROR(MOD(L3085,VLOOKUP($A3085,STOK_AWAL,13,0)),0)</f>
        <v>0</v>
      </c>
      <c r="S3085" t="str">
        <f>K3085</f>
        <v/>
      </c>
      <c r="T3085">
        <f>R3085+(P3085*(IFERROR(VLOOKUP($A3085,STOK_AWAL,13,0),0)))</f>
        <v>0</v>
      </c>
      <c r="U3085" t="str">
        <f>M3085</f>
        <v/>
      </c>
    </row>
    <row r="3086" spans="1:21" x14ac:dyDescent="0.25">
      <c r="A3086" t="str">
        <f>IF('3.Stok Awal'!$A3086=0,"",'3.Stok Awal'!$A3086)</f>
        <v/>
      </c>
      <c r="B3086" t="str">
        <f>IF('3.Stok Awal'!$B3086=0,"",'3.Stok Awal'!$B3086)</f>
        <v/>
      </c>
      <c r="C3086" t="str">
        <f>IF('3.Stok Awal'!$C3086=0,"",'3.Stok Awal'!$C3086)</f>
        <v/>
      </c>
      <c r="D3086" t="str">
        <f>IF('3.Stok Awal'!$D3086=0,"",'3.Stok Awal'!$D3086)</f>
        <v/>
      </c>
      <c r="E3086" t="str">
        <f>IF('3.Stok Awal'!$E3086=0,"",'3.Stok Awal'!$E3086)</f>
        <v/>
      </c>
      <c r="F3086" s="4" t="str">
        <f>IF('3.Stok Awal'!$F3086=0,"",'3.Stok Awal'!$F3086)</f>
        <v/>
      </c>
      <c r="G3086" s="4" t="str">
        <f t="shared" si="48"/>
        <v/>
      </c>
      <c r="H3086">
        <f>IF('3.Stok Awal'!$I3086=0,0,'3.Stok Awal'!$I3086)</f>
        <v>0</v>
      </c>
      <c r="I3086" t="str">
        <f>IF('3.Stok Awal'!$J3086=0,"",'3.Stok Awal'!$J3086)</f>
        <v/>
      </c>
      <c r="J3086">
        <f>IF('3.Stok Awal'!$K3086=0,0,'3.Stok Awal'!$K3086)</f>
        <v>0</v>
      </c>
      <c r="K3086" t="str">
        <f>IF('3.Stok Awal'!$L3086=0,"",'3.Stok Awal'!$L3086)</f>
        <v/>
      </c>
      <c r="L3086">
        <f>IF('3.Stok Awal'!$N3086=0,0,'3.Stok Awal'!$N3086)</f>
        <v>0</v>
      </c>
      <c r="M3086" t="str">
        <f>IF('3.Stok Awal'!$O3086=0,"",'3.Stok Awal'!$O3086)</f>
        <v/>
      </c>
      <c r="N3086">
        <f>SUMIF('4.Sell to Trade'!$O$5:$O$5003,'5.Stok Akhir'!$G3086,'4.Sell to Trade'!$Q$5:$Q$5003)</f>
        <v>0</v>
      </c>
      <c r="O3086" t="str">
        <f>IF('3.Stok Awal'!$L3086=0,"",'3.Stok Awal'!$L3086)</f>
        <v/>
      </c>
      <c r="P3086">
        <f>IF(ISNA(VLOOKUP($A3086,STOK_AWAL,13,0)),0,IF(VLOOKUP($A3086,STOK_AWAL,13,0)&gt;0,ROUNDDOWN(L3086/VLOOKUP($A3086,STOK_AWAL,13,0),0),0))</f>
        <v>0</v>
      </c>
      <c r="Q3086" t="str">
        <f>I3086</f>
        <v/>
      </c>
      <c r="R3086">
        <f>IFERROR(MOD(L3086,VLOOKUP($A3086,STOK_AWAL,13,0)),0)</f>
        <v>0</v>
      </c>
      <c r="S3086" t="str">
        <f>K3086</f>
        <v/>
      </c>
      <c r="T3086">
        <f>R3086+(P3086*(IFERROR(VLOOKUP($A3086,STOK_AWAL,13,0),0)))</f>
        <v>0</v>
      </c>
      <c r="U3086" t="str">
        <f>M3086</f>
        <v/>
      </c>
    </row>
    <row r="3087" spans="1:21" x14ac:dyDescent="0.25">
      <c r="A3087" t="str">
        <f>IF('3.Stok Awal'!$A3087=0,"",'3.Stok Awal'!$A3087)</f>
        <v/>
      </c>
      <c r="B3087" t="str">
        <f>IF('3.Stok Awal'!$B3087=0,"",'3.Stok Awal'!$B3087)</f>
        <v/>
      </c>
      <c r="C3087" t="str">
        <f>IF('3.Stok Awal'!$C3087=0,"",'3.Stok Awal'!$C3087)</f>
        <v/>
      </c>
      <c r="D3087" t="str">
        <f>IF('3.Stok Awal'!$D3087=0,"",'3.Stok Awal'!$D3087)</f>
        <v/>
      </c>
      <c r="E3087" t="str">
        <f>IF('3.Stok Awal'!$E3087=0,"",'3.Stok Awal'!$E3087)</f>
        <v/>
      </c>
      <c r="F3087" s="4" t="str">
        <f>IF('3.Stok Awal'!$F3087=0,"",'3.Stok Awal'!$F3087)</f>
        <v/>
      </c>
      <c r="G3087" s="4" t="str">
        <f t="shared" si="48"/>
        <v/>
      </c>
      <c r="H3087">
        <f>IF('3.Stok Awal'!$I3087=0,0,'3.Stok Awal'!$I3087)</f>
        <v>0</v>
      </c>
      <c r="I3087" t="str">
        <f>IF('3.Stok Awal'!$J3087=0,"",'3.Stok Awal'!$J3087)</f>
        <v/>
      </c>
      <c r="J3087">
        <f>IF('3.Stok Awal'!$K3087=0,0,'3.Stok Awal'!$K3087)</f>
        <v>0</v>
      </c>
      <c r="K3087" t="str">
        <f>IF('3.Stok Awal'!$L3087=0,"",'3.Stok Awal'!$L3087)</f>
        <v/>
      </c>
      <c r="L3087">
        <f>IF('3.Stok Awal'!$N3087=0,0,'3.Stok Awal'!$N3087)</f>
        <v>0</v>
      </c>
      <c r="M3087" t="str">
        <f>IF('3.Stok Awal'!$O3087=0,"",'3.Stok Awal'!$O3087)</f>
        <v/>
      </c>
      <c r="N3087">
        <f>SUMIF('4.Sell to Trade'!$O$5:$O$5003,'5.Stok Akhir'!$G3087,'4.Sell to Trade'!$Q$5:$Q$5003)</f>
        <v>0</v>
      </c>
      <c r="O3087" t="str">
        <f>IF('3.Stok Awal'!$L3087=0,"",'3.Stok Awal'!$L3087)</f>
        <v/>
      </c>
      <c r="P3087">
        <f>IF(ISNA(VLOOKUP($A3087,STOK_AWAL,13,0)),0,IF(VLOOKUP($A3087,STOK_AWAL,13,0)&gt;0,ROUNDDOWN(L3087/VLOOKUP($A3087,STOK_AWAL,13,0),0),0))</f>
        <v>0</v>
      </c>
      <c r="Q3087" t="str">
        <f>I3087</f>
        <v/>
      </c>
      <c r="R3087">
        <f>IFERROR(MOD(L3087,VLOOKUP($A3087,STOK_AWAL,13,0)),0)</f>
        <v>0</v>
      </c>
      <c r="S3087" t="str">
        <f>K3087</f>
        <v/>
      </c>
      <c r="T3087">
        <f>R3087+(P3087*(IFERROR(VLOOKUP($A3087,STOK_AWAL,13,0),0)))</f>
        <v>0</v>
      </c>
      <c r="U3087" t="str">
        <f>M3087</f>
        <v/>
      </c>
    </row>
    <row r="3088" spans="1:21" x14ac:dyDescent="0.25">
      <c r="A3088" t="str">
        <f>IF('3.Stok Awal'!$A3088=0,"",'3.Stok Awal'!$A3088)</f>
        <v/>
      </c>
      <c r="B3088" t="str">
        <f>IF('3.Stok Awal'!$B3088=0,"",'3.Stok Awal'!$B3088)</f>
        <v/>
      </c>
      <c r="C3088" t="str">
        <f>IF('3.Stok Awal'!$C3088=0,"",'3.Stok Awal'!$C3088)</f>
        <v/>
      </c>
      <c r="D3088" t="str">
        <f>IF('3.Stok Awal'!$D3088=0,"",'3.Stok Awal'!$D3088)</f>
        <v/>
      </c>
      <c r="E3088" t="str">
        <f>IF('3.Stok Awal'!$E3088=0,"",'3.Stok Awal'!$E3088)</f>
        <v/>
      </c>
      <c r="F3088" s="4" t="str">
        <f>IF('3.Stok Awal'!$F3088=0,"",'3.Stok Awal'!$F3088)</f>
        <v/>
      </c>
      <c r="G3088" s="4" t="str">
        <f t="shared" si="48"/>
        <v/>
      </c>
      <c r="H3088">
        <f>IF('3.Stok Awal'!$I3088=0,0,'3.Stok Awal'!$I3088)</f>
        <v>0</v>
      </c>
      <c r="I3088" t="str">
        <f>IF('3.Stok Awal'!$J3088=0,"",'3.Stok Awal'!$J3088)</f>
        <v/>
      </c>
      <c r="J3088">
        <f>IF('3.Stok Awal'!$K3088=0,0,'3.Stok Awal'!$K3088)</f>
        <v>0</v>
      </c>
      <c r="K3088" t="str">
        <f>IF('3.Stok Awal'!$L3088=0,"",'3.Stok Awal'!$L3088)</f>
        <v/>
      </c>
      <c r="L3088">
        <f>IF('3.Stok Awal'!$N3088=0,0,'3.Stok Awal'!$N3088)</f>
        <v>0</v>
      </c>
      <c r="M3088" t="str">
        <f>IF('3.Stok Awal'!$O3088=0,"",'3.Stok Awal'!$O3088)</f>
        <v/>
      </c>
      <c r="N3088">
        <f>SUMIF('4.Sell to Trade'!$O$5:$O$5003,'5.Stok Akhir'!$G3088,'4.Sell to Trade'!$Q$5:$Q$5003)</f>
        <v>0</v>
      </c>
      <c r="O3088" t="str">
        <f>IF('3.Stok Awal'!$L3088=0,"",'3.Stok Awal'!$L3088)</f>
        <v/>
      </c>
      <c r="P3088">
        <f>IF(ISNA(VLOOKUP($A3088,STOK_AWAL,13,0)),0,IF(VLOOKUP($A3088,STOK_AWAL,13,0)&gt;0,ROUNDDOWN(L3088/VLOOKUP($A3088,STOK_AWAL,13,0),0),0))</f>
        <v>0</v>
      </c>
      <c r="Q3088" t="str">
        <f>I3088</f>
        <v/>
      </c>
      <c r="R3088">
        <f>IFERROR(MOD(L3088,VLOOKUP($A3088,STOK_AWAL,13,0)),0)</f>
        <v>0</v>
      </c>
      <c r="S3088" t="str">
        <f>K3088</f>
        <v/>
      </c>
      <c r="T3088">
        <f>R3088+(P3088*(IFERROR(VLOOKUP($A3088,STOK_AWAL,13,0),0)))</f>
        <v>0</v>
      </c>
      <c r="U3088" t="str">
        <f>M3088</f>
        <v/>
      </c>
    </row>
    <row r="3089" spans="1:21" x14ac:dyDescent="0.25">
      <c r="A3089" t="str">
        <f>IF('3.Stok Awal'!$A3089=0,"",'3.Stok Awal'!$A3089)</f>
        <v/>
      </c>
      <c r="B3089" t="str">
        <f>IF('3.Stok Awal'!$B3089=0,"",'3.Stok Awal'!$B3089)</f>
        <v/>
      </c>
      <c r="C3089" t="str">
        <f>IF('3.Stok Awal'!$C3089=0,"",'3.Stok Awal'!$C3089)</f>
        <v/>
      </c>
      <c r="D3089" t="str">
        <f>IF('3.Stok Awal'!$D3089=0,"",'3.Stok Awal'!$D3089)</f>
        <v/>
      </c>
      <c r="E3089" t="str">
        <f>IF('3.Stok Awal'!$E3089=0,"",'3.Stok Awal'!$E3089)</f>
        <v/>
      </c>
      <c r="F3089" s="4" t="str">
        <f>IF('3.Stok Awal'!$F3089=0,"",'3.Stok Awal'!$F3089)</f>
        <v/>
      </c>
      <c r="G3089" s="4" t="str">
        <f t="shared" si="48"/>
        <v/>
      </c>
      <c r="H3089">
        <f>IF('3.Stok Awal'!$I3089=0,0,'3.Stok Awal'!$I3089)</f>
        <v>0</v>
      </c>
      <c r="I3089" t="str">
        <f>IF('3.Stok Awal'!$J3089=0,"",'3.Stok Awal'!$J3089)</f>
        <v/>
      </c>
      <c r="J3089">
        <f>IF('3.Stok Awal'!$K3089=0,0,'3.Stok Awal'!$K3089)</f>
        <v>0</v>
      </c>
      <c r="K3089" t="str">
        <f>IF('3.Stok Awal'!$L3089=0,"",'3.Stok Awal'!$L3089)</f>
        <v/>
      </c>
      <c r="L3089">
        <f>IF('3.Stok Awal'!$N3089=0,0,'3.Stok Awal'!$N3089)</f>
        <v>0</v>
      </c>
      <c r="M3089" t="str">
        <f>IF('3.Stok Awal'!$O3089=0,"",'3.Stok Awal'!$O3089)</f>
        <v/>
      </c>
      <c r="N3089">
        <f>SUMIF('4.Sell to Trade'!$O$5:$O$5003,'5.Stok Akhir'!$G3089,'4.Sell to Trade'!$Q$5:$Q$5003)</f>
        <v>0</v>
      </c>
      <c r="O3089" t="str">
        <f>IF('3.Stok Awal'!$L3089=0,"",'3.Stok Awal'!$L3089)</f>
        <v/>
      </c>
      <c r="P3089">
        <f>IF(ISNA(VLOOKUP($A3089,STOK_AWAL,13,0)),0,IF(VLOOKUP($A3089,STOK_AWAL,13,0)&gt;0,ROUNDDOWN(L3089/VLOOKUP($A3089,STOK_AWAL,13,0),0),0))</f>
        <v>0</v>
      </c>
      <c r="Q3089" t="str">
        <f>I3089</f>
        <v/>
      </c>
      <c r="R3089">
        <f>IFERROR(MOD(L3089,VLOOKUP($A3089,STOK_AWAL,13,0)),0)</f>
        <v>0</v>
      </c>
      <c r="S3089" t="str">
        <f>K3089</f>
        <v/>
      </c>
      <c r="T3089">
        <f>R3089+(P3089*(IFERROR(VLOOKUP($A3089,STOK_AWAL,13,0),0)))</f>
        <v>0</v>
      </c>
      <c r="U3089" t="str">
        <f>M3089</f>
        <v/>
      </c>
    </row>
    <row r="3090" spans="1:21" x14ac:dyDescent="0.25">
      <c r="A3090" t="str">
        <f>IF('3.Stok Awal'!$A3090=0,"",'3.Stok Awal'!$A3090)</f>
        <v/>
      </c>
      <c r="B3090" t="str">
        <f>IF('3.Stok Awal'!$B3090=0,"",'3.Stok Awal'!$B3090)</f>
        <v/>
      </c>
      <c r="C3090" t="str">
        <f>IF('3.Stok Awal'!$C3090=0,"",'3.Stok Awal'!$C3090)</f>
        <v/>
      </c>
      <c r="D3090" t="str">
        <f>IF('3.Stok Awal'!$D3090=0,"",'3.Stok Awal'!$D3090)</f>
        <v/>
      </c>
      <c r="E3090" t="str">
        <f>IF('3.Stok Awal'!$E3090=0,"",'3.Stok Awal'!$E3090)</f>
        <v/>
      </c>
      <c r="F3090" s="4" t="str">
        <f>IF('3.Stok Awal'!$F3090=0,"",'3.Stok Awal'!$F3090)</f>
        <v/>
      </c>
      <c r="G3090" s="4" t="str">
        <f t="shared" si="48"/>
        <v/>
      </c>
      <c r="H3090">
        <f>IF('3.Stok Awal'!$I3090=0,0,'3.Stok Awal'!$I3090)</f>
        <v>0</v>
      </c>
      <c r="I3090" t="str">
        <f>IF('3.Stok Awal'!$J3090=0,"",'3.Stok Awal'!$J3090)</f>
        <v/>
      </c>
      <c r="J3090">
        <f>IF('3.Stok Awal'!$K3090=0,0,'3.Stok Awal'!$K3090)</f>
        <v>0</v>
      </c>
      <c r="K3090" t="str">
        <f>IF('3.Stok Awal'!$L3090=0,"",'3.Stok Awal'!$L3090)</f>
        <v/>
      </c>
      <c r="L3090">
        <f>IF('3.Stok Awal'!$N3090=0,0,'3.Stok Awal'!$N3090)</f>
        <v>0</v>
      </c>
      <c r="M3090" t="str">
        <f>IF('3.Stok Awal'!$O3090=0,"",'3.Stok Awal'!$O3090)</f>
        <v/>
      </c>
      <c r="N3090">
        <f>SUMIF('4.Sell to Trade'!$O$5:$O$5003,'5.Stok Akhir'!$G3090,'4.Sell to Trade'!$Q$5:$Q$5003)</f>
        <v>0</v>
      </c>
      <c r="O3090" t="str">
        <f>IF('3.Stok Awal'!$L3090=0,"",'3.Stok Awal'!$L3090)</f>
        <v/>
      </c>
      <c r="P3090">
        <f>IF(ISNA(VLOOKUP($A3090,STOK_AWAL,13,0)),0,IF(VLOOKUP($A3090,STOK_AWAL,13,0)&gt;0,ROUNDDOWN(L3090/VLOOKUP($A3090,STOK_AWAL,13,0),0),0))</f>
        <v>0</v>
      </c>
      <c r="Q3090" t="str">
        <f>I3090</f>
        <v/>
      </c>
      <c r="R3090">
        <f>IFERROR(MOD(L3090,VLOOKUP($A3090,STOK_AWAL,13,0)),0)</f>
        <v>0</v>
      </c>
      <c r="S3090" t="str">
        <f>K3090</f>
        <v/>
      </c>
      <c r="T3090">
        <f>R3090+(P3090*(IFERROR(VLOOKUP($A3090,STOK_AWAL,13,0),0)))</f>
        <v>0</v>
      </c>
      <c r="U3090" t="str">
        <f>M3090</f>
        <v/>
      </c>
    </row>
    <row r="3091" spans="1:21" x14ac:dyDescent="0.25">
      <c r="A3091" t="str">
        <f>IF('3.Stok Awal'!$A3091=0,"",'3.Stok Awal'!$A3091)</f>
        <v/>
      </c>
      <c r="B3091" t="str">
        <f>IF('3.Stok Awal'!$B3091=0,"",'3.Stok Awal'!$B3091)</f>
        <v/>
      </c>
      <c r="C3091" t="str">
        <f>IF('3.Stok Awal'!$C3091=0,"",'3.Stok Awal'!$C3091)</f>
        <v/>
      </c>
      <c r="D3091" t="str">
        <f>IF('3.Stok Awal'!$D3091=0,"",'3.Stok Awal'!$D3091)</f>
        <v/>
      </c>
      <c r="E3091" t="str">
        <f>IF('3.Stok Awal'!$E3091=0,"",'3.Stok Awal'!$E3091)</f>
        <v/>
      </c>
      <c r="F3091" s="4" t="str">
        <f>IF('3.Stok Awal'!$F3091=0,"",'3.Stok Awal'!$F3091)</f>
        <v/>
      </c>
      <c r="G3091" s="4" t="str">
        <f t="shared" si="48"/>
        <v/>
      </c>
      <c r="H3091">
        <f>IF('3.Stok Awal'!$I3091=0,0,'3.Stok Awal'!$I3091)</f>
        <v>0</v>
      </c>
      <c r="I3091" t="str">
        <f>IF('3.Stok Awal'!$J3091=0,"",'3.Stok Awal'!$J3091)</f>
        <v/>
      </c>
      <c r="J3091">
        <f>IF('3.Stok Awal'!$K3091=0,0,'3.Stok Awal'!$K3091)</f>
        <v>0</v>
      </c>
      <c r="K3091" t="str">
        <f>IF('3.Stok Awal'!$L3091=0,"",'3.Stok Awal'!$L3091)</f>
        <v/>
      </c>
      <c r="L3091">
        <f>IF('3.Stok Awal'!$N3091=0,0,'3.Stok Awal'!$N3091)</f>
        <v>0</v>
      </c>
      <c r="M3091" t="str">
        <f>IF('3.Stok Awal'!$O3091=0,"",'3.Stok Awal'!$O3091)</f>
        <v/>
      </c>
      <c r="N3091">
        <f>SUMIF('4.Sell to Trade'!$O$5:$O$5003,'5.Stok Akhir'!$G3091,'4.Sell to Trade'!$Q$5:$Q$5003)</f>
        <v>0</v>
      </c>
      <c r="O3091" t="str">
        <f>IF('3.Stok Awal'!$L3091=0,"",'3.Stok Awal'!$L3091)</f>
        <v/>
      </c>
      <c r="P3091">
        <f>IF(ISNA(VLOOKUP($A3091,STOK_AWAL,13,0)),0,IF(VLOOKUP($A3091,STOK_AWAL,13,0)&gt;0,ROUNDDOWN(L3091/VLOOKUP($A3091,STOK_AWAL,13,0),0),0))</f>
        <v>0</v>
      </c>
      <c r="Q3091" t="str">
        <f>I3091</f>
        <v/>
      </c>
      <c r="R3091">
        <f>IFERROR(MOD(L3091,VLOOKUP($A3091,STOK_AWAL,13,0)),0)</f>
        <v>0</v>
      </c>
      <c r="S3091" t="str">
        <f>K3091</f>
        <v/>
      </c>
      <c r="T3091">
        <f>R3091+(P3091*(IFERROR(VLOOKUP($A3091,STOK_AWAL,13,0),0)))</f>
        <v>0</v>
      </c>
      <c r="U3091" t="str">
        <f>M3091</f>
        <v/>
      </c>
    </row>
    <row r="3092" spans="1:21" x14ac:dyDescent="0.25">
      <c r="A3092" t="str">
        <f>IF('3.Stok Awal'!$A3092=0,"",'3.Stok Awal'!$A3092)</f>
        <v/>
      </c>
      <c r="B3092" t="str">
        <f>IF('3.Stok Awal'!$B3092=0,"",'3.Stok Awal'!$B3092)</f>
        <v/>
      </c>
      <c r="C3092" t="str">
        <f>IF('3.Stok Awal'!$C3092=0,"",'3.Stok Awal'!$C3092)</f>
        <v/>
      </c>
      <c r="D3092" t="str">
        <f>IF('3.Stok Awal'!$D3092=0,"",'3.Stok Awal'!$D3092)</f>
        <v/>
      </c>
      <c r="E3092" t="str">
        <f>IF('3.Stok Awal'!$E3092=0,"",'3.Stok Awal'!$E3092)</f>
        <v/>
      </c>
      <c r="F3092" s="4" t="str">
        <f>IF('3.Stok Awal'!$F3092=0,"",'3.Stok Awal'!$F3092)</f>
        <v/>
      </c>
      <c r="G3092" s="4" t="str">
        <f t="shared" si="48"/>
        <v/>
      </c>
      <c r="H3092">
        <f>IF('3.Stok Awal'!$I3092=0,0,'3.Stok Awal'!$I3092)</f>
        <v>0</v>
      </c>
      <c r="I3092" t="str">
        <f>IF('3.Stok Awal'!$J3092=0,"",'3.Stok Awal'!$J3092)</f>
        <v/>
      </c>
      <c r="J3092">
        <f>IF('3.Stok Awal'!$K3092=0,0,'3.Stok Awal'!$K3092)</f>
        <v>0</v>
      </c>
      <c r="K3092" t="str">
        <f>IF('3.Stok Awal'!$L3092=0,"",'3.Stok Awal'!$L3092)</f>
        <v/>
      </c>
      <c r="L3092">
        <f>IF('3.Stok Awal'!$N3092=0,0,'3.Stok Awal'!$N3092)</f>
        <v>0</v>
      </c>
      <c r="M3092" t="str">
        <f>IF('3.Stok Awal'!$O3092=0,"",'3.Stok Awal'!$O3092)</f>
        <v/>
      </c>
      <c r="N3092">
        <f>SUMIF('4.Sell to Trade'!$O$5:$O$5003,'5.Stok Akhir'!$G3092,'4.Sell to Trade'!$Q$5:$Q$5003)</f>
        <v>0</v>
      </c>
      <c r="O3092" t="str">
        <f>IF('3.Stok Awal'!$L3092=0,"",'3.Stok Awal'!$L3092)</f>
        <v/>
      </c>
      <c r="P3092">
        <f>IF(ISNA(VLOOKUP($A3092,STOK_AWAL,13,0)),0,IF(VLOOKUP($A3092,STOK_AWAL,13,0)&gt;0,ROUNDDOWN(L3092/VLOOKUP($A3092,STOK_AWAL,13,0),0),0))</f>
        <v>0</v>
      </c>
      <c r="Q3092" t="str">
        <f>I3092</f>
        <v/>
      </c>
      <c r="R3092">
        <f>IFERROR(MOD(L3092,VLOOKUP($A3092,STOK_AWAL,13,0)),0)</f>
        <v>0</v>
      </c>
      <c r="S3092" t="str">
        <f>K3092</f>
        <v/>
      </c>
      <c r="T3092">
        <f>R3092+(P3092*(IFERROR(VLOOKUP($A3092,STOK_AWAL,13,0),0)))</f>
        <v>0</v>
      </c>
      <c r="U3092" t="str">
        <f>M3092</f>
        <v/>
      </c>
    </row>
    <row r="3093" spans="1:21" x14ac:dyDescent="0.25">
      <c r="A3093" t="str">
        <f>IF('3.Stok Awal'!$A3093=0,"",'3.Stok Awal'!$A3093)</f>
        <v/>
      </c>
      <c r="B3093" t="str">
        <f>IF('3.Stok Awal'!$B3093=0,"",'3.Stok Awal'!$B3093)</f>
        <v/>
      </c>
      <c r="C3093" t="str">
        <f>IF('3.Stok Awal'!$C3093=0,"",'3.Stok Awal'!$C3093)</f>
        <v/>
      </c>
      <c r="D3093" t="str">
        <f>IF('3.Stok Awal'!$D3093=0,"",'3.Stok Awal'!$D3093)</f>
        <v/>
      </c>
      <c r="E3093" t="str">
        <f>IF('3.Stok Awal'!$E3093=0,"",'3.Stok Awal'!$E3093)</f>
        <v/>
      </c>
      <c r="F3093" s="4" t="str">
        <f>IF('3.Stok Awal'!$F3093=0,"",'3.Stok Awal'!$F3093)</f>
        <v/>
      </c>
      <c r="G3093" s="4" t="str">
        <f t="shared" si="48"/>
        <v/>
      </c>
      <c r="H3093">
        <f>IF('3.Stok Awal'!$I3093=0,0,'3.Stok Awal'!$I3093)</f>
        <v>0</v>
      </c>
      <c r="I3093" t="str">
        <f>IF('3.Stok Awal'!$J3093=0,"",'3.Stok Awal'!$J3093)</f>
        <v/>
      </c>
      <c r="J3093">
        <f>IF('3.Stok Awal'!$K3093=0,0,'3.Stok Awal'!$K3093)</f>
        <v>0</v>
      </c>
      <c r="K3093" t="str">
        <f>IF('3.Stok Awal'!$L3093=0,"",'3.Stok Awal'!$L3093)</f>
        <v/>
      </c>
      <c r="L3093">
        <f>IF('3.Stok Awal'!$N3093=0,0,'3.Stok Awal'!$N3093)</f>
        <v>0</v>
      </c>
      <c r="M3093" t="str">
        <f>IF('3.Stok Awal'!$O3093=0,"",'3.Stok Awal'!$O3093)</f>
        <v/>
      </c>
      <c r="N3093">
        <f>SUMIF('4.Sell to Trade'!$O$5:$O$5003,'5.Stok Akhir'!$G3093,'4.Sell to Trade'!$Q$5:$Q$5003)</f>
        <v>0</v>
      </c>
      <c r="O3093" t="str">
        <f>IF('3.Stok Awal'!$L3093=0,"",'3.Stok Awal'!$L3093)</f>
        <v/>
      </c>
      <c r="P3093">
        <f>IF(ISNA(VLOOKUP($A3093,STOK_AWAL,13,0)),0,IF(VLOOKUP($A3093,STOK_AWAL,13,0)&gt;0,ROUNDDOWN(L3093/VLOOKUP($A3093,STOK_AWAL,13,0),0),0))</f>
        <v>0</v>
      </c>
      <c r="Q3093" t="str">
        <f>I3093</f>
        <v/>
      </c>
      <c r="R3093">
        <f>IFERROR(MOD(L3093,VLOOKUP($A3093,STOK_AWAL,13,0)),0)</f>
        <v>0</v>
      </c>
      <c r="S3093" t="str">
        <f>K3093</f>
        <v/>
      </c>
      <c r="T3093">
        <f>R3093+(P3093*(IFERROR(VLOOKUP($A3093,STOK_AWAL,13,0),0)))</f>
        <v>0</v>
      </c>
      <c r="U3093" t="str">
        <f>M3093</f>
        <v/>
      </c>
    </row>
    <row r="3094" spans="1:21" x14ac:dyDescent="0.25">
      <c r="A3094" t="str">
        <f>IF('3.Stok Awal'!$A3094=0,"",'3.Stok Awal'!$A3094)</f>
        <v/>
      </c>
      <c r="B3094" t="str">
        <f>IF('3.Stok Awal'!$B3094=0,"",'3.Stok Awal'!$B3094)</f>
        <v/>
      </c>
      <c r="C3094" t="str">
        <f>IF('3.Stok Awal'!$C3094=0,"",'3.Stok Awal'!$C3094)</f>
        <v/>
      </c>
      <c r="D3094" t="str">
        <f>IF('3.Stok Awal'!$D3094=0,"",'3.Stok Awal'!$D3094)</f>
        <v/>
      </c>
      <c r="E3094" t="str">
        <f>IF('3.Stok Awal'!$E3094=0,"",'3.Stok Awal'!$E3094)</f>
        <v/>
      </c>
      <c r="F3094" s="4" t="str">
        <f>IF('3.Stok Awal'!$F3094=0,"",'3.Stok Awal'!$F3094)</f>
        <v/>
      </c>
      <c r="G3094" s="4" t="str">
        <f t="shared" si="48"/>
        <v/>
      </c>
      <c r="H3094">
        <f>IF('3.Stok Awal'!$I3094=0,0,'3.Stok Awal'!$I3094)</f>
        <v>0</v>
      </c>
      <c r="I3094" t="str">
        <f>IF('3.Stok Awal'!$J3094=0,"",'3.Stok Awal'!$J3094)</f>
        <v/>
      </c>
      <c r="J3094">
        <f>IF('3.Stok Awal'!$K3094=0,0,'3.Stok Awal'!$K3094)</f>
        <v>0</v>
      </c>
      <c r="K3094" t="str">
        <f>IF('3.Stok Awal'!$L3094=0,"",'3.Stok Awal'!$L3094)</f>
        <v/>
      </c>
      <c r="L3094">
        <f>IF('3.Stok Awal'!$N3094=0,0,'3.Stok Awal'!$N3094)</f>
        <v>0</v>
      </c>
      <c r="M3094" t="str">
        <f>IF('3.Stok Awal'!$O3094=0,"",'3.Stok Awal'!$O3094)</f>
        <v/>
      </c>
      <c r="N3094">
        <f>SUMIF('4.Sell to Trade'!$O$5:$O$5003,'5.Stok Akhir'!$G3094,'4.Sell to Trade'!$Q$5:$Q$5003)</f>
        <v>0</v>
      </c>
      <c r="O3094" t="str">
        <f>IF('3.Stok Awal'!$L3094=0,"",'3.Stok Awal'!$L3094)</f>
        <v/>
      </c>
      <c r="P3094">
        <f>IF(ISNA(VLOOKUP($A3094,STOK_AWAL,13,0)),0,IF(VLOOKUP($A3094,STOK_AWAL,13,0)&gt;0,ROUNDDOWN(L3094/VLOOKUP($A3094,STOK_AWAL,13,0),0),0))</f>
        <v>0</v>
      </c>
      <c r="Q3094" t="str">
        <f>I3094</f>
        <v/>
      </c>
      <c r="R3094">
        <f>IFERROR(MOD(L3094,VLOOKUP($A3094,STOK_AWAL,13,0)),0)</f>
        <v>0</v>
      </c>
      <c r="S3094" t="str">
        <f>K3094</f>
        <v/>
      </c>
      <c r="T3094">
        <f>R3094+(P3094*(IFERROR(VLOOKUP($A3094,STOK_AWAL,13,0),0)))</f>
        <v>0</v>
      </c>
      <c r="U3094" t="str">
        <f>M3094</f>
        <v/>
      </c>
    </row>
    <row r="3095" spans="1:21" x14ac:dyDescent="0.25">
      <c r="A3095" t="str">
        <f>IF('3.Stok Awal'!$A3095=0,"",'3.Stok Awal'!$A3095)</f>
        <v/>
      </c>
      <c r="B3095" t="str">
        <f>IF('3.Stok Awal'!$B3095=0,"",'3.Stok Awal'!$B3095)</f>
        <v/>
      </c>
      <c r="C3095" t="str">
        <f>IF('3.Stok Awal'!$C3095=0,"",'3.Stok Awal'!$C3095)</f>
        <v/>
      </c>
      <c r="D3095" t="str">
        <f>IF('3.Stok Awal'!$D3095=0,"",'3.Stok Awal'!$D3095)</f>
        <v/>
      </c>
      <c r="E3095" t="str">
        <f>IF('3.Stok Awal'!$E3095=0,"",'3.Stok Awal'!$E3095)</f>
        <v/>
      </c>
      <c r="F3095" s="4" t="str">
        <f>IF('3.Stok Awal'!$F3095=0,"",'3.Stok Awal'!$F3095)</f>
        <v/>
      </c>
      <c r="G3095" s="4" t="str">
        <f t="shared" si="48"/>
        <v/>
      </c>
      <c r="H3095">
        <f>IF('3.Stok Awal'!$I3095=0,0,'3.Stok Awal'!$I3095)</f>
        <v>0</v>
      </c>
      <c r="I3095" t="str">
        <f>IF('3.Stok Awal'!$J3095=0,"",'3.Stok Awal'!$J3095)</f>
        <v/>
      </c>
      <c r="J3095">
        <f>IF('3.Stok Awal'!$K3095=0,0,'3.Stok Awal'!$K3095)</f>
        <v>0</v>
      </c>
      <c r="K3095" t="str">
        <f>IF('3.Stok Awal'!$L3095=0,"",'3.Stok Awal'!$L3095)</f>
        <v/>
      </c>
      <c r="L3095">
        <f>IF('3.Stok Awal'!$N3095=0,0,'3.Stok Awal'!$N3095)</f>
        <v>0</v>
      </c>
      <c r="M3095" t="str">
        <f>IF('3.Stok Awal'!$O3095=0,"",'3.Stok Awal'!$O3095)</f>
        <v/>
      </c>
      <c r="N3095">
        <f>SUMIF('4.Sell to Trade'!$O$5:$O$5003,'5.Stok Akhir'!$G3095,'4.Sell to Trade'!$Q$5:$Q$5003)</f>
        <v>0</v>
      </c>
      <c r="O3095" t="str">
        <f>IF('3.Stok Awal'!$L3095=0,"",'3.Stok Awal'!$L3095)</f>
        <v/>
      </c>
      <c r="P3095">
        <f>IF(ISNA(VLOOKUP($A3095,STOK_AWAL,13,0)),0,IF(VLOOKUP($A3095,STOK_AWAL,13,0)&gt;0,ROUNDDOWN(L3095/VLOOKUP($A3095,STOK_AWAL,13,0),0),0))</f>
        <v>0</v>
      </c>
      <c r="Q3095" t="str">
        <f>I3095</f>
        <v/>
      </c>
      <c r="R3095">
        <f>IFERROR(MOD(L3095,VLOOKUP($A3095,STOK_AWAL,13,0)),0)</f>
        <v>0</v>
      </c>
      <c r="S3095" t="str">
        <f>K3095</f>
        <v/>
      </c>
      <c r="T3095">
        <f>R3095+(P3095*(IFERROR(VLOOKUP($A3095,STOK_AWAL,13,0),0)))</f>
        <v>0</v>
      </c>
      <c r="U3095" t="str">
        <f>M3095</f>
        <v/>
      </c>
    </row>
    <row r="3096" spans="1:21" x14ac:dyDescent="0.25">
      <c r="A3096" t="str">
        <f>IF('3.Stok Awal'!$A3096=0,"",'3.Stok Awal'!$A3096)</f>
        <v/>
      </c>
      <c r="B3096" t="str">
        <f>IF('3.Stok Awal'!$B3096=0,"",'3.Stok Awal'!$B3096)</f>
        <v/>
      </c>
      <c r="C3096" t="str">
        <f>IF('3.Stok Awal'!$C3096=0,"",'3.Stok Awal'!$C3096)</f>
        <v/>
      </c>
      <c r="D3096" t="str">
        <f>IF('3.Stok Awal'!$D3096=0,"",'3.Stok Awal'!$D3096)</f>
        <v/>
      </c>
      <c r="E3096" t="str">
        <f>IF('3.Stok Awal'!$E3096=0,"",'3.Stok Awal'!$E3096)</f>
        <v/>
      </c>
      <c r="F3096" s="4" t="str">
        <f>IF('3.Stok Awal'!$F3096=0,"",'3.Stok Awal'!$F3096)</f>
        <v/>
      </c>
      <c r="G3096" s="4" t="str">
        <f t="shared" si="48"/>
        <v/>
      </c>
      <c r="H3096">
        <f>IF('3.Stok Awal'!$I3096=0,0,'3.Stok Awal'!$I3096)</f>
        <v>0</v>
      </c>
      <c r="I3096" t="str">
        <f>IF('3.Stok Awal'!$J3096=0,"",'3.Stok Awal'!$J3096)</f>
        <v/>
      </c>
      <c r="J3096">
        <f>IF('3.Stok Awal'!$K3096=0,0,'3.Stok Awal'!$K3096)</f>
        <v>0</v>
      </c>
      <c r="K3096" t="str">
        <f>IF('3.Stok Awal'!$L3096=0,"",'3.Stok Awal'!$L3096)</f>
        <v/>
      </c>
      <c r="L3096">
        <f>IF('3.Stok Awal'!$N3096=0,0,'3.Stok Awal'!$N3096)</f>
        <v>0</v>
      </c>
      <c r="M3096" t="str">
        <f>IF('3.Stok Awal'!$O3096=0,"",'3.Stok Awal'!$O3096)</f>
        <v/>
      </c>
      <c r="N3096">
        <f>SUMIF('4.Sell to Trade'!$O$5:$O$5003,'5.Stok Akhir'!$G3096,'4.Sell to Trade'!$Q$5:$Q$5003)</f>
        <v>0</v>
      </c>
      <c r="O3096" t="str">
        <f>IF('3.Stok Awal'!$L3096=0,"",'3.Stok Awal'!$L3096)</f>
        <v/>
      </c>
      <c r="P3096">
        <f>IF(ISNA(VLOOKUP($A3096,STOK_AWAL,13,0)),0,IF(VLOOKUP($A3096,STOK_AWAL,13,0)&gt;0,ROUNDDOWN(L3096/VLOOKUP($A3096,STOK_AWAL,13,0),0),0))</f>
        <v>0</v>
      </c>
      <c r="Q3096" t="str">
        <f>I3096</f>
        <v/>
      </c>
      <c r="R3096">
        <f>IFERROR(MOD(L3096,VLOOKUP($A3096,STOK_AWAL,13,0)),0)</f>
        <v>0</v>
      </c>
      <c r="S3096" t="str">
        <f>K3096</f>
        <v/>
      </c>
      <c r="T3096">
        <f>R3096+(P3096*(IFERROR(VLOOKUP($A3096,STOK_AWAL,13,0),0)))</f>
        <v>0</v>
      </c>
      <c r="U3096" t="str">
        <f>M3096</f>
        <v/>
      </c>
    </row>
    <row r="3097" spans="1:21" x14ac:dyDescent="0.25">
      <c r="A3097" t="str">
        <f>IF('3.Stok Awal'!$A3097=0,"",'3.Stok Awal'!$A3097)</f>
        <v/>
      </c>
      <c r="B3097" t="str">
        <f>IF('3.Stok Awal'!$B3097=0,"",'3.Stok Awal'!$B3097)</f>
        <v/>
      </c>
      <c r="C3097" t="str">
        <f>IF('3.Stok Awal'!$C3097=0,"",'3.Stok Awal'!$C3097)</f>
        <v/>
      </c>
      <c r="D3097" t="str">
        <f>IF('3.Stok Awal'!$D3097=0,"",'3.Stok Awal'!$D3097)</f>
        <v/>
      </c>
      <c r="E3097" t="str">
        <f>IF('3.Stok Awal'!$E3097=0,"",'3.Stok Awal'!$E3097)</f>
        <v/>
      </c>
      <c r="F3097" s="4" t="str">
        <f>IF('3.Stok Awal'!$F3097=0,"",'3.Stok Awal'!$F3097)</f>
        <v/>
      </c>
      <c r="G3097" s="4" t="str">
        <f t="shared" si="48"/>
        <v/>
      </c>
      <c r="H3097">
        <f>IF('3.Stok Awal'!$I3097=0,0,'3.Stok Awal'!$I3097)</f>
        <v>0</v>
      </c>
      <c r="I3097" t="str">
        <f>IF('3.Stok Awal'!$J3097=0,"",'3.Stok Awal'!$J3097)</f>
        <v/>
      </c>
      <c r="J3097">
        <f>IF('3.Stok Awal'!$K3097=0,0,'3.Stok Awal'!$K3097)</f>
        <v>0</v>
      </c>
      <c r="K3097" t="str">
        <f>IF('3.Stok Awal'!$L3097=0,"",'3.Stok Awal'!$L3097)</f>
        <v/>
      </c>
      <c r="L3097">
        <f>IF('3.Stok Awal'!$N3097=0,0,'3.Stok Awal'!$N3097)</f>
        <v>0</v>
      </c>
      <c r="M3097" t="str">
        <f>IF('3.Stok Awal'!$O3097=0,"",'3.Stok Awal'!$O3097)</f>
        <v/>
      </c>
      <c r="N3097">
        <f>SUMIF('4.Sell to Trade'!$O$5:$O$5003,'5.Stok Akhir'!$G3097,'4.Sell to Trade'!$Q$5:$Q$5003)</f>
        <v>0</v>
      </c>
      <c r="O3097" t="str">
        <f>IF('3.Stok Awal'!$L3097=0,"",'3.Stok Awal'!$L3097)</f>
        <v/>
      </c>
      <c r="P3097">
        <f>IF(ISNA(VLOOKUP($A3097,STOK_AWAL,13,0)),0,IF(VLOOKUP($A3097,STOK_AWAL,13,0)&gt;0,ROUNDDOWN(L3097/VLOOKUP($A3097,STOK_AWAL,13,0),0),0))</f>
        <v>0</v>
      </c>
      <c r="Q3097" t="str">
        <f>I3097</f>
        <v/>
      </c>
      <c r="R3097">
        <f>IFERROR(MOD(L3097,VLOOKUP($A3097,STOK_AWAL,13,0)),0)</f>
        <v>0</v>
      </c>
      <c r="S3097" t="str">
        <f>K3097</f>
        <v/>
      </c>
      <c r="T3097">
        <f>R3097+(P3097*(IFERROR(VLOOKUP($A3097,STOK_AWAL,13,0),0)))</f>
        <v>0</v>
      </c>
      <c r="U3097" t="str">
        <f>M3097</f>
        <v/>
      </c>
    </row>
    <row r="3098" spans="1:21" x14ac:dyDescent="0.25">
      <c r="A3098" t="str">
        <f>IF('3.Stok Awal'!$A3098=0,"",'3.Stok Awal'!$A3098)</f>
        <v/>
      </c>
      <c r="B3098" t="str">
        <f>IF('3.Stok Awal'!$B3098=0,"",'3.Stok Awal'!$B3098)</f>
        <v/>
      </c>
      <c r="C3098" t="str">
        <f>IF('3.Stok Awal'!$C3098=0,"",'3.Stok Awal'!$C3098)</f>
        <v/>
      </c>
      <c r="D3098" t="str">
        <f>IF('3.Stok Awal'!$D3098=0,"",'3.Stok Awal'!$D3098)</f>
        <v/>
      </c>
      <c r="E3098" t="str">
        <f>IF('3.Stok Awal'!$E3098=0,"",'3.Stok Awal'!$E3098)</f>
        <v/>
      </c>
      <c r="F3098" s="4" t="str">
        <f>IF('3.Stok Awal'!$F3098=0,"",'3.Stok Awal'!$F3098)</f>
        <v/>
      </c>
      <c r="G3098" s="4" t="str">
        <f t="shared" si="48"/>
        <v/>
      </c>
      <c r="H3098">
        <f>IF('3.Stok Awal'!$I3098=0,0,'3.Stok Awal'!$I3098)</f>
        <v>0</v>
      </c>
      <c r="I3098" t="str">
        <f>IF('3.Stok Awal'!$J3098=0,"",'3.Stok Awal'!$J3098)</f>
        <v/>
      </c>
      <c r="J3098">
        <f>IF('3.Stok Awal'!$K3098=0,0,'3.Stok Awal'!$K3098)</f>
        <v>0</v>
      </c>
      <c r="K3098" t="str">
        <f>IF('3.Stok Awal'!$L3098=0,"",'3.Stok Awal'!$L3098)</f>
        <v/>
      </c>
      <c r="L3098">
        <f>IF('3.Stok Awal'!$N3098=0,0,'3.Stok Awal'!$N3098)</f>
        <v>0</v>
      </c>
      <c r="M3098" t="str">
        <f>IF('3.Stok Awal'!$O3098=0,"",'3.Stok Awal'!$O3098)</f>
        <v/>
      </c>
      <c r="N3098">
        <f>SUMIF('4.Sell to Trade'!$O$5:$O$5003,'5.Stok Akhir'!$G3098,'4.Sell to Trade'!$Q$5:$Q$5003)</f>
        <v>0</v>
      </c>
      <c r="O3098" t="str">
        <f>IF('3.Stok Awal'!$L3098=0,"",'3.Stok Awal'!$L3098)</f>
        <v/>
      </c>
      <c r="P3098">
        <f>IF(ISNA(VLOOKUP($A3098,STOK_AWAL,13,0)),0,IF(VLOOKUP($A3098,STOK_AWAL,13,0)&gt;0,ROUNDDOWN(L3098/VLOOKUP($A3098,STOK_AWAL,13,0),0),0))</f>
        <v>0</v>
      </c>
      <c r="Q3098" t="str">
        <f>I3098</f>
        <v/>
      </c>
      <c r="R3098">
        <f>IFERROR(MOD(L3098,VLOOKUP($A3098,STOK_AWAL,13,0)),0)</f>
        <v>0</v>
      </c>
      <c r="S3098" t="str">
        <f>K3098</f>
        <v/>
      </c>
      <c r="T3098">
        <f>R3098+(P3098*(IFERROR(VLOOKUP($A3098,STOK_AWAL,13,0),0)))</f>
        <v>0</v>
      </c>
      <c r="U3098" t="str">
        <f>M3098</f>
        <v/>
      </c>
    </row>
    <row r="3099" spans="1:21" x14ac:dyDescent="0.25">
      <c r="A3099" t="str">
        <f>IF('3.Stok Awal'!$A3099=0,"",'3.Stok Awal'!$A3099)</f>
        <v/>
      </c>
      <c r="B3099" t="str">
        <f>IF('3.Stok Awal'!$B3099=0,"",'3.Stok Awal'!$B3099)</f>
        <v/>
      </c>
      <c r="C3099" t="str">
        <f>IF('3.Stok Awal'!$C3099=0,"",'3.Stok Awal'!$C3099)</f>
        <v/>
      </c>
      <c r="D3099" t="str">
        <f>IF('3.Stok Awal'!$D3099=0,"",'3.Stok Awal'!$D3099)</f>
        <v/>
      </c>
      <c r="E3099" t="str">
        <f>IF('3.Stok Awal'!$E3099=0,"",'3.Stok Awal'!$E3099)</f>
        <v/>
      </c>
      <c r="F3099" s="4" t="str">
        <f>IF('3.Stok Awal'!$F3099=0,"",'3.Stok Awal'!$F3099)</f>
        <v/>
      </c>
      <c r="G3099" s="4" t="str">
        <f t="shared" si="48"/>
        <v/>
      </c>
      <c r="H3099">
        <f>IF('3.Stok Awal'!$I3099=0,0,'3.Stok Awal'!$I3099)</f>
        <v>0</v>
      </c>
      <c r="I3099" t="str">
        <f>IF('3.Stok Awal'!$J3099=0,"",'3.Stok Awal'!$J3099)</f>
        <v/>
      </c>
      <c r="J3099">
        <f>IF('3.Stok Awal'!$K3099=0,0,'3.Stok Awal'!$K3099)</f>
        <v>0</v>
      </c>
      <c r="K3099" t="str">
        <f>IF('3.Stok Awal'!$L3099=0,"",'3.Stok Awal'!$L3099)</f>
        <v/>
      </c>
      <c r="L3099">
        <f>IF('3.Stok Awal'!$N3099=0,0,'3.Stok Awal'!$N3099)</f>
        <v>0</v>
      </c>
      <c r="M3099" t="str">
        <f>IF('3.Stok Awal'!$O3099=0,"",'3.Stok Awal'!$O3099)</f>
        <v/>
      </c>
      <c r="N3099">
        <f>SUMIF('4.Sell to Trade'!$O$5:$O$5003,'5.Stok Akhir'!$G3099,'4.Sell to Trade'!$Q$5:$Q$5003)</f>
        <v>0</v>
      </c>
      <c r="O3099" t="str">
        <f>IF('3.Stok Awal'!$L3099=0,"",'3.Stok Awal'!$L3099)</f>
        <v/>
      </c>
      <c r="P3099">
        <f>IF(ISNA(VLOOKUP($A3099,STOK_AWAL,13,0)),0,IF(VLOOKUP($A3099,STOK_AWAL,13,0)&gt;0,ROUNDDOWN(L3099/VLOOKUP($A3099,STOK_AWAL,13,0),0),0))</f>
        <v>0</v>
      </c>
      <c r="Q3099" t="str">
        <f>I3099</f>
        <v/>
      </c>
      <c r="R3099">
        <f>IFERROR(MOD(L3099,VLOOKUP($A3099,STOK_AWAL,13,0)),0)</f>
        <v>0</v>
      </c>
      <c r="S3099" t="str">
        <f>K3099</f>
        <v/>
      </c>
      <c r="T3099">
        <f>R3099+(P3099*(IFERROR(VLOOKUP($A3099,STOK_AWAL,13,0),0)))</f>
        <v>0</v>
      </c>
      <c r="U3099" t="str">
        <f>M3099</f>
        <v/>
      </c>
    </row>
    <row r="3100" spans="1:21" x14ac:dyDescent="0.25">
      <c r="A3100" t="str">
        <f>IF('3.Stok Awal'!$A3100=0,"",'3.Stok Awal'!$A3100)</f>
        <v/>
      </c>
      <c r="B3100" t="str">
        <f>IF('3.Stok Awal'!$B3100=0,"",'3.Stok Awal'!$B3100)</f>
        <v/>
      </c>
      <c r="C3100" t="str">
        <f>IF('3.Stok Awal'!$C3100=0,"",'3.Stok Awal'!$C3100)</f>
        <v/>
      </c>
      <c r="D3100" t="str">
        <f>IF('3.Stok Awal'!$D3100=0,"",'3.Stok Awal'!$D3100)</f>
        <v/>
      </c>
      <c r="E3100" t="str">
        <f>IF('3.Stok Awal'!$E3100=0,"",'3.Stok Awal'!$E3100)</f>
        <v/>
      </c>
      <c r="F3100" s="4" t="str">
        <f>IF('3.Stok Awal'!$F3100=0,"",'3.Stok Awal'!$F3100)</f>
        <v/>
      </c>
      <c r="G3100" s="4" t="str">
        <f t="shared" si="48"/>
        <v/>
      </c>
      <c r="H3100">
        <f>IF('3.Stok Awal'!$I3100=0,0,'3.Stok Awal'!$I3100)</f>
        <v>0</v>
      </c>
      <c r="I3100" t="str">
        <f>IF('3.Stok Awal'!$J3100=0,"",'3.Stok Awal'!$J3100)</f>
        <v/>
      </c>
      <c r="J3100">
        <f>IF('3.Stok Awal'!$K3100=0,0,'3.Stok Awal'!$K3100)</f>
        <v>0</v>
      </c>
      <c r="K3100" t="str">
        <f>IF('3.Stok Awal'!$L3100=0,"",'3.Stok Awal'!$L3100)</f>
        <v/>
      </c>
      <c r="L3100">
        <f>IF('3.Stok Awal'!$N3100=0,0,'3.Stok Awal'!$N3100)</f>
        <v>0</v>
      </c>
      <c r="M3100" t="str">
        <f>IF('3.Stok Awal'!$O3100=0,"",'3.Stok Awal'!$O3100)</f>
        <v/>
      </c>
      <c r="N3100">
        <f>SUMIF('4.Sell to Trade'!$O$5:$O$5003,'5.Stok Akhir'!$G3100,'4.Sell to Trade'!$Q$5:$Q$5003)</f>
        <v>0</v>
      </c>
      <c r="O3100" t="str">
        <f>IF('3.Stok Awal'!$L3100=0,"",'3.Stok Awal'!$L3100)</f>
        <v/>
      </c>
      <c r="P3100">
        <f>IF(ISNA(VLOOKUP($A3100,STOK_AWAL,13,0)),0,IF(VLOOKUP($A3100,STOK_AWAL,13,0)&gt;0,ROUNDDOWN(L3100/VLOOKUP($A3100,STOK_AWAL,13,0),0),0))</f>
        <v>0</v>
      </c>
      <c r="Q3100" t="str">
        <f>I3100</f>
        <v/>
      </c>
      <c r="R3100">
        <f>IFERROR(MOD(L3100,VLOOKUP($A3100,STOK_AWAL,13,0)),0)</f>
        <v>0</v>
      </c>
      <c r="S3100" t="str">
        <f>K3100</f>
        <v/>
      </c>
      <c r="T3100">
        <f>R3100+(P3100*(IFERROR(VLOOKUP($A3100,STOK_AWAL,13,0),0)))</f>
        <v>0</v>
      </c>
      <c r="U3100" t="str">
        <f>M3100</f>
        <v/>
      </c>
    </row>
    <row r="3101" spans="1:21" x14ac:dyDescent="0.25">
      <c r="A3101" t="str">
        <f>IF('3.Stok Awal'!$A3101=0,"",'3.Stok Awal'!$A3101)</f>
        <v/>
      </c>
      <c r="B3101" t="str">
        <f>IF('3.Stok Awal'!$B3101=0,"",'3.Stok Awal'!$B3101)</f>
        <v/>
      </c>
      <c r="C3101" t="str">
        <f>IF('3.Stok Awal'!$C3101=0,"",'3.Stok Awal'!$C3101)</f>
        <v/>
      </c>
      <c r="D3101" t="str">
        <f>IF('3.Stok Awal'!$D3101=0,"",'3.Stok Awal'!$D3101)</f>
        <v/>
      </c>
      <c r="E3101" t="str">
        <f>IF('3.Stok Awal'!$E3101=0,"",'3.Stok Awal'!$E3101)</f>
        <v/>
      </c>
      <c r="F3101" s="4" t="str">
        <f>IF('3.Stok Awal'!$F3101=0,"",'3.Stok Awal'!$F3101)</f>
        <v/>
      </c>
      <c r="G3101" s="4" t="str">
        <f t="shared" si="48"/>
        <v/>
      </c>
      <c r="H3101">
        <f>IF('3.Stok Awal'!$I3101=0,0,'3.Stok Awal'!$I3101)</f>
        <v>0</v>
      </c>
      <c r="I3101" t="str">
        <f>IF('3.Stok Awal'!$J3101=0,"",'3.Stok Awal'!$J3101)</f>
        <v/>
      </c>
      <c r="J3101">
        <f>IF('3.Stok Awal'!$K3101=0,0,'3.Stok Awal'!$K3101)</f>
        <v>0</v>
      </c>
      <c r="K3101" t="str">
        <f>IF('3.Stok Awal'!$L3101=0,"",'3.Stok Awal'!$L3101)</f>
        <v/>
      </c>
      <c r="L3101">
        <f>IF('3.Stok Awal'!$N3101=0,0,'3.Stok Awal'!$N3101)</f>
        <v>0</v>
      </c>
      <c r="M3101" t="str">
        <f>IF('3.Stok Awal'!$O3101=0,"",'3.Stok Awal'!$O3101)</f>
        <v/>
      </c>
      <c r="N3101">
        <f>SUMIF('4.Sell to Trade'!$O$5:$O$5003,'5.Stok Akhir'!$G3101,'4.Sell to Trade'!$Q$5:$Q$5003)</f>
        <v>0</v>
      </c>
      <c r="O3101" t="str">
        <f>IF('3.Stok Awal'!$L3101=0,"",'3.Stok Awal'!$L3101)</f>
        <v/>
      </c>
      <c r="P3101">
        <f>IF(ISNA(VLOOKUP($A3101,STOK_AWAL,13,0)),0,IF(VLOOKUP($A3101,STOK_AWAL,13,0)&gt;0,ROUNDDOWN(L3101/VLOOKUP($A3101,STOK_AWAL,13,0),0),0))</f>
        <v>0</v>
      </c>
      <c r="Q3101" t="str">
        <f>I3101</f>
        <v/>
      </c>
      <c r="R3101">
        <f>IFERROR(MOD(L3101,VLOOKUP($A3101,STOK_AWAL,13,0)),0)</f>
        <v>0</v>
      </c>
      <c r="S3101" t="str">
        <f>K3101</f>
        <v/>
      </c>
      <c r="T3101">
        <f>R3101+(P3101*(IFERROR(VLOOKUP($A3101,STOK_AWAL,13,0),0)))</f>
        <v>0</v>
      </c>
      <c r="U3101" t="str">
        <f>M3101</f>
        <v/>
      </c>
    </row>
    <row r="3102" spans="1:21" x14ac:dyDescent="0.25">
      <c r="A3102" t="str">
        <f>IF('3.Stok Awal'!$A3102=0,"",'3.Stok Awal'!$A3102)</f>
        <v/>
      </c>
      <c r="B3102" t="str">
        <f>IF('3.Stok Awal'!$B3102=0,"",'3.Stok Awal'!$B3102)</f>
        <v/>
      </c>
      <c r="C3102" t="str">
        <f>IF('3.Stok Awal'!$C3102=0,"",'3.Stok Awal'!$C3102)</f>
        <v/>
      </c>
      <c r="D3102" t="str">
        <f>IF('3.Stok Awal'!$D3102=0,"",'3.Stok Awal'!$D3102)</f>
        <v/>
      </c>
      <c r="E3102" t="str">
        <f>IF('3.Stok Awal'!$E3102=0,"",'3.Stok Awal'!$E3102)</f>
        <v/>
      </c>
      <c r="F3102" s="4" t="str">
        <f>IF('3.Stok Awal'!$F3102=0,"",'3.Stok Awal'!$F3102)</f>
        <v/>
      </c>
      <c r="G3102" s="4" t="str">
        <f t="shared" si="48"/>
        <v/>
      </c>
      <c r="H3102">
        <f>IF('3.Stok Awal'!$I3102=0,0,'3.Stok Awal'!$I3102)</f>
        <v>0</v>
      </c>
      <c r="I3102" t="str">
        <f>IF('3.Stok Awal'!$J3102=0,"",'3.Stok Awal'!$J3102)</f>
        <v/>
      </c>
      <c r="J3102">
        <f>IF('3.Stok Awal'!$K3102=0,0,'3.Stok Awal'!$K3102)</f>
        <v>0</v>
      </c>
      <c r="K3102" t="str">
        <f>IF('3.Stok Awal'!$L3102=0,"",'3.Stok Awal'!$L3102)</f>
        <v/>
      </c>
      <c r="L3102">
        <f>IF('3.Stok Awal'!$N3102=0,0,'3.Stok Awal'!$N3102)</f>
        <v>0</v>
      </c>
      <c r="M3102" t="str">
        <f>IF('3.Stok Awal'!$O3102=0,"",'3.Stok Awal'!$O3102)</f>
        <v/>
      </c>
      <c r="N3102">
        <f>SUMIF('4.Sell to Trade'!$O$5:$O$5003,'5.Stok Akhir'!$G3102,'4.Sell to Trade'!$Q$5:$Q$5003)</f>
        <v>0</v>
      </c>
      <c r="O3102" t="str">
        <f>IF('3.Stok Awal'!$L3102=0,"",'3.Stok Awal'!$L3102)</f>
        <v/>
      </c>
      <c r="P3102">
        <f>IF(ISNA(VLOOKUP($A3102,STOK_AWAL,13,0)),0,IF(VLOOKUP($A3102,STOK_AWAL,13,0)&gt;0,ROUNDDOWN(L3102/VLOOKUP($A3102,STOK_AWAL,13,0),0),0))</f>
        <v>0</v>
      </c>
      <c r="Q3102" t="str">
        <f>I3102</f>
        <v/>
      </c>
      <c r="R3102">
        <f>IFERROR(MOD(L3102,VLOOKUP($A3102,STOK_AWAL,13,0)),0)</f>
        <v>0</v>
      </c>
      <c r="S3102" t="str">
        <f>K3102</f>
        <v/>
      </c>
      <c r="T3102">
        <f>R3102+(P3102*(IFERROR(VLOOKUP($A3102,STOK_AWAL,13,0),0)))</f>
        <v>0</v>
      </c>
      <c r="U3102" t="str">
        <f>M3102</f>
        <v/>
      </c>
    </row>
    <row r="3103" spans="1:21" x14ac:dyDescent="0.25">
      <c r="A3103" t="str">
        <f>IF('3.Stok Awal'!$A3103=0,"",'3.Stok Awal'!$A3103)</f>
        <v/>
      </c>
      <c r="B3103" t="str">
        <f>IF('3.Stok Awal'!$B3103=0,"",'3.Stok Awal'!$B3103)</f>
        <v/>
      </c>
      <c r="C3103" t="str">
        <f>IF('3.Stok Awal'!$C3103=0,"",'3.Stok Awal'!$C3103)</f>
        <v/>
      </c>
      <c r="D3103" t="str">
        <f>IF('3.Stok Awal'!$D3103=0,"",'3.Stok Awal'!$D3103)</f>
        <v/>
      </c>
      <c r="E3103" t="str">
        <f>IF('3.Stok Awal'!$E3103=0,"",'3.Stok Awal'!$E3103)</f>
        <v/>
      </c>
      <c r="F3103" s="4" t="str">
        <f>IF('3.Stok Awal'!$F3103=0,"",'3.Stok Awal'!$F3103)</f>
        <v/>
      </c>
      <c r="G3103" s="4" t="str">
        <f t="shared" si="48"/>
        <v/>
      </c>
      <c r="H3103">
        <f>IF('3.Stok Awal'!$I3103=0,0,'3.Stok Awal'!$I3103)</f>
        <v>0</v>
      </c>
      <c r="I3103" t="str">
        <f>IF('3.Stok Awal'!$J3103=0,"",'3.Stok Awal'!$J3103)</f>
        <v/>
      </c>
      <c r="J3103">
        <f>IF('3.Stok Awal'!$K3103=0,0,'3.Stok Awal'!$K3103)</f>
        <v>0</v>
      </c>
      <c r="K3103" t="str">
        <f>IF('3.Stok Awal'!$L3103=0,"",'3.Stok Awal'!$L3103)</f>
        <v/>
      </c>
      <c r="L3103">
        <f>IF('3.Stok Awal'!$N3103=0,0,'3.Stok Awal'!$N3103)</f>
        <v>0</v>
      </c>
      <c r="M3103" t="str">
        <f>IF('3.Stok Awal'!$O3103=0,"",'3.Stok Awal'!$O3103)</f>
        <v/>
      </c>
      <c r="N3103">
        <f>SUMIF('4.Sell to Trade'!$O$5:$O$5003,'5.Stok Akhir'!$G3103,'4.Sell to Trade'!$Q$5:$Q$5003)</f>
        <v>0</v>
      </c>
      <c r="O3103" t="str">
        <f>IF('3.Stok Awal'!$L3103=0,"",'3.Stok Awal'!$L3103)</f>
        <v/>
      </c>
      <c r="P3103">
        <f>IF(ISNA(VLOOKUP($A3103,STOK_AWAL,13,0)),0,IF(VLOOKUP($A3103,STOK_AWAL,13,0)&gt;0,ROUNDDOWN(L3103/VLOOKUP($A3103,STOK_AWAL,13,0),0),0))</f>
        <v>0</v>
      </c>
      <c r="Q3103" t="str">
        <f>I3103</f>
        <v/>
      </c>
      <c r="R3103">
        <f>IFERROR(MOD(L3103,VLOOKUP($A3103,STOK_AWAL,13,0)),0)</f>
        <v>0</v>
      </c>
      <c r="S3103" t="str">
        <f>K3103</f>
        <v/>
      </c>
      <c r="T3103">
        <f>R3103+(P3103*(IFERROR(VLOOKUP($A3103,STOK_AWAL,13,0),0)))</f>
        <v>0</v>
      </c>
      <c r="U3103" t="str">
        <f>M3103</f>
        <v/>
      </c>
    </row>
    <row r="3104" spans="1:21" x14ac:dyDescent="0.25">
      <c r="A3104" t="str">
        <f>IF('3.Stok Awal'!$A3104=0,"",'3.Stok Awal'!$A3104)</f>
        <v/>
      </c>
      <c r="B3104" t="str">
        <f>IF('3.Stok Awal'!$B3104=0,"",'3.Stok Awal'!$B3104)</f>
        <v/>
      </c>
      <c r="C3104" t="str">
        <f>IF('3.Stok Awal'!$C3104=0,"",'3.Stok Awal'!$C3104)</f>
        <v/>
      </c>
      <c r="D3104" t="str">
        <f>IF('3.Stok Awal'!$D3104=0,"",'3.Stok Awal'!$D3104)</f>
        <v/>
      </c>
      <c r="E3104" t="str">
        <f>IF('3.Stok Awal'!$E3104=0,"",'3.Stok Awal'!$E3104)</f>
        <v/>
      </c>
      <c r="F3104" s="4" t="str">
        <f>IF('3.Stok Awal'!$F3104=0,"",'3.Stok Awal'!$F3104)</f>
        <v/>
      </c>
      <c r="G3104" s="4" t="str">
        <f t="shared" si="48"/>
        <v/>
      </c>
      <c r="H3104">
        <f>IF('3.Stok Awal'!$I3104=0,0,'3.Stok Awal'!$I3104)</f>
        <v>0</v>
      </c>
      <c r="I3104" t="str">
        <f>IF('3.Stok Awal'!$J3104=0,"",'3.Stok Awal'!$J3104)</f>
        <v/>
      </c>
      <c r="J3104">
        <f>IF('3.Stok Awal'!$K3104=0,0,'3.Stok Awal'!$K3104)</f>
        <v>0</v>
      </c>
      <c r="K3104" t="str">
        <f>IF('3.Stok Awal'!$L3104=0,"",'3.Stok Awal'!$L3104)</f>
        <v/>
      </c>
      <c r="L3104">
        <f>IF('3.Stok Awal'!$N3104=0,0,'3.Stok Awal'!$N3104)</f>
        <v>0</v>
      </c>
      <c r="M3104" t="str">
        <f>IF('3.Stok Awal'!$O3104=0,"",'3.Stok Awal'!$O3104)</f>
        <v/>
      </c>
      <c r="N3104">
        <f>SUMIF('4.Sell to Trade'!$O$5:$O$5003,'5.Stok Akhir'!$G3104,'4.Sell to Trade'!$Q$5:$Q$5003)</f>
        <v>0</v>
      </c>
      <c r="O3104" t="str">
        <f>IF('3.Stok Awal'!$L3104=0,"",'3.Stok Awal'!$L3104)</f>
        <v/>
      </c>
      <c r="P3104">
        <f>IF(ISNA(VLOOKUP($A3104,STOK_AWAL,13,0)),0,IF(VLOOKUP($A3104,STOK_AWAL,13,0)&gt;0,ROUNDDOWN(L3104/VLOOKUP($A3104,STOK_AWAL,13,0),0),0))</f>
        <v>0</v>
      </c>
      <c r="Q3104" t="str">
        <f>I3104</f>
        <v/>
      </c>
      <c r="R3104">
        <f>IFERROR(MOD(L3104,VLOOKUP($A3104,STOK_AWAL,13,0)),0)</f>
        <v>0</v>
      </c>
      <c r="S3104" t="str">
        <f>K3104</f>
        <v/>
      </c>
      <c r="T3104">
        <f>R3104+(P3104*(IFERROR(VLOOKUP($A3104,STOK_AWAL,13,0),0)))</f>
        <v>0</v>
      </c>
      <c r="U3104" t="str">
        <f>M3104</f>
        <v/>
      </c>
    </row>
    <row r="3105" spans="1:21" x14ac:dyDescent="0.25">
      <c r="A3105" t="str">
        <f>IF('3.Stok Awal'!$A3105=0,"",'3.Stok Awal'!$A3105)</f>
        <v/>
      </c>
      <c r="B3105" t="str">
        <f>IF('3.Stok Awal'!$B3105=0,"",'3.Stok Awal'!$B3105)</f>
        <v/>
      </c>
      <c r="C3105" t="str">
        <f>IF('3.Stok Awal'!$C3105=0,"",'3.Stok Awal'!$C3105)</f>
        <v/>
      </c>
      <c r="D3105" t="str">
        <f>IF('3.Stok Awal'!$D3105=0,"",'3.Stok Awal'!$D3105)</f>
        <v/>
      </c>
      <c r="E3105" t="str">
        <f>IF('3.Stok Awal'!$E3105=0,"",'3.Stok Awal'!$E3105)</f>
        <v/>
      </c>
      <c r="F3105" s="4" t="str">
        <f>IF('3.Stok Awal'!$F3105=0,"",'3.Stok Awal'!$F3105)</f>
        <v/>
      </c>
      <c r="G3105" s="4" t="str">
        <f t="shared" si="48"/>
        <v/>
      </c>
      <c r="H3105">
        <f>IF('3.Stok Awal'!$I3105=0,0,'3.Stok Awal'!$I3105)</f>
        <v>0</v>
      </c>
      <c r="I3105" t="str">
        <f>IF('3.Stok Awal'!$J3105=0,"",'3.Stok Awal'!$J3105)</f>
        <v/>
      </c>
      <c r="J3105">
        <f>IF('3.Stok Awal'!$K3105=0,0,'3.Stok Awal'!$K3105)</f>
        <v>0</v>
      </c>
      <c r="K3105" t="str">
        <f>IF('3.Stok Awal'!$L3105=0,"",'3.Stok Awal'!$L3105)</f>
        <v/>
      </c>
      <c r="L3105">
        <f>IF('3.Stok Awal'!$N3105=0,0,'3.Stok Awal'!$N3105)</f>
        <v>0</v>
      </c>
      <c r="M3105" t="str">
        <f>IF('3.Stok Awal'!$O3105=0,"",'3.Stok Awal'!$O3105)</f>
        <v/>
      </c>
      <c r="N3105">
        <f>SUMIF('4.Sell to Trade'!$O$5:$O$5003,'5.Stok Akhir'!$G3105,'4.Sell to Trade'!$Q$5:$Q$5003)</f>
        <v>0</v>
      </c>
      <c r="O3105" t="str">
        <f>IF('3.Stok Awal'!$L3105=0,"",'3.Stok Awal'!$L3105)</f>
        <v/>
      </c>
      <c r="P3105">
        <f>IF(ISNA(VLOOKUP($A3105,STOK_AWAL,13,0)),0,IF(VLOOKUP($A3105,STOK_AWAL,13,0)&gt;0,ROUNDDOWN(L3105/VLOOKUP($A3105,STOK_AWAL,13,0),0),0))</f>
        <v>0</v>
      </c>
      <c r="Q3105" t="str">
        <f>I3105</f>
        <v/>
      </c>
      <c r="R3105">
        <f>IFERROR(MOD(L3105,VLOOKUP($A3105,STOK_AWAL,13,0)),0)</f>
        <v>0</v>
      </c>
      <c r="S3105" t="str">
        <f>K3105</f>
        <v/>
      </c>
      <c r="T3105">
        <f>R3105+(P3105*(IFERROR(VLOOKUP($A3105,STOK_AWAL,13,0),0)))</f>
        <v>0</v>
      </c>
      <c r="U3105" t="str">
        <f>M3105</f>
        <v/>
      </c>
    </row>
    <row r="3106" spans="1:21" x14ac:dyDescent="0.25">
      <c r="A3106" t="str">
        <f>IF('3.Stok Awal'!$A3106=0,"",'3.Stok Awal'!$A3106)</f>
        <v/>
      </c>
      <c r="B3106" t="str">
        <f>IF('3.Stok Awal'!$B3106=0,"",'3.Stok Awal'!$B3106)</f>
        <v/>
      </c>
      <c r="C3106" t="str">
        <f>IF('3.Stok Awal'!$C3106=0,"",'3.Stok Awal'!$C3106)</f>
        <v/>
      </c>
      <c r="D3106" t="str">
        <f>IF('3.Stok Awal'!$D3106=0,"",'3.Stok Awal'!$D3106)</f>
        <v/>
      </c>
      <c r="E3106" t="str">
        <f>IF('3.Stok Awal'!$E3106=0,"",'3.Stok Awal'!$E3106)</f>
        <v/>
      </c>
      <c r="F3106" s="4" t="str">
        <f>IF('3.Stok Awal'!$F3106=0,"",'3.Stok Awal'!$F3106)</f>
        <v/>
      </c>
      <c r="G3106" s="4" t="str">
        <f t="shared" si="48"/>
        <v/>
      </c>
      <c r="H3106">
        <f>IF('3.Stok Awal'!$I3106=0,0,'3.Stok Awal'!$I3106)</f>
        <v>0</v>
      </c>
      <c r="I3106" t="str">
        <f>IF('3.Stok Awal'!$J3106=0,"",'3.Stok Awal'!$J3106)</f>
        <v/>
      </c>
      <c r="J3106">
        <f>IF('3.Stok Awal'!$K3106=0,0,'3.Stok Awal'!$K3106)</f>
        <v>0</v>
      </c>
      <c r="K3106" t="str">
        <f>IF('3.Stok Awal'!$L3106=0,"",'3.Stok Awal'!$L3106)</f>
        <v/>
      </c>
      <c r="L3106">
        <f>IF('3.Stok Awal'!$N3106=0,0,'3.Stok Awal'!$N3106)</f>
        <v>0</v>
      </c>
      <c r="M3106" t="str">
        <f>IF('3.Stok Awal'!$O3106=0,"",'3.Stok Awal'!$O3106)</f>
        <v/>
      </c>
      <c r="N3106">
        <f>SUMIF('4.Sell to Trade'!$O$5:$O$5003,'5.Stok Akhir'!$G3106,'4.Sell to Trade'!$Q$5:$Q$5003)</f>
        <v>0</v>
      </c>
      <c r="O3106" t="str">
        <f>IF('3.Stok Awal'!$L3106=0,"",'3.Stok Awal'!$L3106)</f>
        <v/>
      </c>
      <c r="P3106">
        <f>IF(ISNA(VLOOKUP($A3106,STOK_AWAL,13,0)),0,IF(VLOOKUP($A3106,STOK_AWAL,13,0)&gt;0,ROUNDDOWN(L3106/VLOOKUP($A3106,STOK_AWAL,13,0),0),0))</f>
        <v>0</v>
      </c>
      <c r="Q3106" t="str">
        <f>I3106</f>
        <v/>
      </c>
      <c r="R3106">
        <f>IFERROR(MOD(L3106,VLOOKUP($A3106,STOK_AWAL,13,0)),0)</f>
        <v>0</v>
      </c>
      <c r="S3106" t="str">
        <f>K3106</f>
        <v/>
      </c>
      <c r="T3106">
        <f>R3106+(P3106*(IFERROR(VLOOKUP($A3106,STOK_AWAL,13,0),0)))</f>
        <v>0</v>
      </c>
      <c r="U3106" t="str">
        <f>M3106</f>
        <v/>
      </c>
    </row>
    <row r="3107" spans="1:21" x14ac:dyDescent="0.25">
      <c r="A3107" t="str">
        <f>IF('3.Stok Awal'!$A3107=0,"",'3.Stok Awal'!$A3107)</f>
        <v/>
      </c>
      <c r="B3107" t="str">
        <f>IF('3.Stok Awal'!$B3107=0,"",'3.Stok Awal'!$B3107)</f>
        <v/>
      </c>
      <c r="C3107" t="str">
        <f>IF('3.Stok Awal'!$C3107=0,"",'3.Stok Awal'!$C3107)</f>
        <v/>
      </c>
      <c r="D3107" t="str">
        <f>IF('3.Stok Awal'!$D3107=0,"",'3.Stok Awal'!$D3107)</f>
        <v/>
      </c>
      <c r="E3107" t="str">
        <f>IF('3.Stok Awal'!$E3107=0,"",'3.Stok Awal'!$E3107)</f>
        <v/>
      </c>
      <c r="F3107" s="4" t="str">
        <f>IF('3.Stok Awal'!$F3107=0,"",'3.Stok Awal'!$F3107)</f>
        <v/>
      </c>
      <c r="G3107" s="4" t="str">
        <f t="shared" si="48"/>
        <v/>
      </c>
      <c r="H3107">
        <f>IF('3.Stok Awal'!$I3107=0,0,'3.Stok Awal'!$I3107)</f>
        <v>0</v>
      </c>
      <c r="I3107" t="str">
        <f>IF('3.Stok Awal'!$J3107=0,"",'3.Stok Awal'!$J3107)</f>
        <v/>
      </c>
      <c r="J3107">
        <f>IF('3.Stok Awal'!$K3107=0,0,'3.Stok Awal'!$K3107)</f>
        <v>0</v>
      </c>
      <c r="K3107" t="str">
        <f>IF('3.Stok Awal'!$L3107=0,"",'3.Stok Awal'!$L3107)</f>
        <v/>
      </c>
      <c r="L3107">
        <f>IF('3.Stok Awal'!$N3107=0,0,'3.Stok Awal'!$N3107)</f>
        <v>0</v>
      </c>
      <c r="M3107" t="str">
        <f>IF('3.Stok Awal'!$O3107=0,"",'3.Stok Awal'!$O3107)</f>
        <v/>
      </c>
      <c r="N3107">
        <f>SUMIF('4.Sell to Trade'!$O$5:$O$5003,'5.Stok Akhir'!$G3107,'4.Sell to Trade'!$Q$5:$Q$5003)</f>
        <v>0</v>
      </c>
      <c r="O3107" t="str">
        <f>IF('3.Stok Awal'!$L3107=0,"",'3.Stok Awal'!$L3107)</f>
        <v/>
      </c>
      <c r="P3107">
        <f>IF(ISNA(VLOOKUP($A3107,STOK_AWAL,13,0)),0,IF(VLOOKUP($A3107,STOK_AWAL,13,0)&gt;0,ROUNDDOWN(L3107/VLOOKUP($A3107,STOK_AWAL,13,0),0),0))</f>
        <v>0</v>
      </c>
      <c r="Q3107" t="str">
        <f>I3107</f>
        <v/>
      </c>
      <c r="R3107">
        <f>IFERROR(MOD(L3107,VLOOKUP($A3107,STOK_AWAL,13,0)),0)</f>
        <v>0</v>
      </c>
      <c r="S3107" t="str">
        <f>K3107</f>
        <v/>
      </c>
      <c r="T3107">
        <f>R3107+(P3107*(IFERROR(VLOOKUP($A3107,STOK_AWAL,13,0),0)))</f>
        <v>0</v>
      </c>
      <c r="U3107" t="str">
        <f>M3107</f>
        <v/>
      </c>
    </row>
    <row r="3108" spans="1:21" x14ac:dyDescent="0.25">
      <c r="A3108" t="str">
        <f>IF('3.Stok Awal'!$A3108=0,"",'3.Stok Awal'!$A3108)</f>
        <v/>
      </c>
      <c r="B3108" t="str">
        <f>IF('3.Stok Awal'!$B3108=0,"",'3.Stok Awal'!$B3108)</f>
        <v/>
      </c>
      <c r="C3108" t="str">
        <f>IF('3.Stok Awal'!$C3108=0,"",'3.Stok Awal'!$C3108)</f>
        <v/>
      </c>
      <c r="D3108" t="str">
        <f>IF('3.Stok Awal'!$D3108=0,"",'3.Stok Awal'!$D3108)</f>
        <v/>
      </c>
      <c r="E3108" t="str">
        <f>IF('3.Stok Awal'!$E3108=0,"",'3.Stok Awal'!$E3108)</f>
        <v/>
      </c>
      <c r="F3108" s="4" t="str">
        <f>IF('3.Stok Awal'!$F3108=0,"",'3.Stok Awal'!$F3108)</f>
        <v/>
      </c>
      <c r="G3108" s="4" t="str">
        <f t="shared" si="48"/>
        <v/>
      </c>
      <c r="H3108">
        <f>IF('3.Stok Awal'!$I3108=0,0,'3.Stok Awal'!$I3108)</f>
        <v>0</v>
      </c>
      <c r="I3108" t="str">
        <f>IF('3.Stok Awal'!$J3108=0,"",'3.Stok Awal'!$J3108)</f>
        <v/>
      </c>
      <c r="J3108">
        <f>IF('3.Stok Awal'!$K3108=0,0,'3.Stok Awal'!$K3108)</f>
        <v>0</v>
      </c>
      <c r="K3108" t="str">
        <f>IF('3.Stok Awal'!$L3108=0,"",'3.Stok Awal'!$L3108)</f>
        <v/>
      </c>
      <c r="L3108">
        <f>IF('3.Stok Awal'!$N3108=0,0,'3.Stok Awal'!$N3108)</f>
        <v>0</v>
      </c>
      <c r="M3108" t="str">
        <f>IF('3.Stok Awal'!$O3108=0,"",'3.Stok Awal'!$O3108)</f>
        <v/>
      </c>
      <c r="N3108">
        <f>SUMIF('4.Sell to Trade'!$O$5:$O$5003,'5.Stok Akhir'!$G3108,'4.Sell to Trade'!$Q$5:$Q$5003)</f>
        <v>0</v>
      </c>
      <c r="O3108" t="str">
        <f>IF('3.Stok Awal'!$L3108=0,"",'3.Stok Awal'!$L3108)</f>
        <v/>
      </c>
      <c r="P3108">
        <f>IF(ISNA(VLOOKUP($A3108,STOK_AWAL,13,0)),0,IF(VLOOKUP($A3108,STOK_AWAL,13,0)&gt;0,ROUNDDOWN(L3108/VLOOKUP($A3108,STOK_AWAL,13,0),0),0))</f>
        <v>0</v>
      </c>
      <c r="Q3108" t="str">
        <f>I3108</f>
        <v/>
      </c>
      <c r="R3108">
        <f>IFERROR(MOD(L3108,VLOOKUP($A3108,STOK_AWAL,13,0)),0)</f>
        <v>0</v>
      </c>
      <c r="S3108" t="str">
        <f>K3108</f>
        <v/>
      </c>
      <c r="T3108">
        <f>R3108+(P3108*(IFERROR(VLOOKUP($A3108,STOK_AWAL,13,0),0)))</f>
        <v>0</v>
      </c>
      <c r="U3108" t="str">
        <f>M3108</f>
        <v/>
      </c>
    </row>
    <row r="3109" spans="1:21" x14ac:dyDescent="0.25">
      <c r="A3109" t="str">
        <f>IF('3.Stok Awal'!$A3109=0,"",'3.Stok Awal'!$A3109)</f>
        <v/>
      </c>
      <c r="B3109" t="str">
        <f>IF('3.Stok Awal'!$B3109=0,"",'3.Stok Awal'!$B3109)</f>
        <v/>
      </c>
      <c r="C3109" t="str">
        <f>IF('3.Stok Awal'!$C3109=0,"",'3.Stok Awal'!$C3109)</f>
        <v/>
      </c>
      <c r="D3109" t="str">
        <f>IF('3.Stok Awal'!$D3109=0,"",'3.Stok Awal'!$D3109)</f>
        <v/>
      </c>
      <c r="E3109" t="str">
        <f>IF('3.Stok Awal'!$E3109=0,"",'3.Stok Awal'!$E3109)</f>
        <v/>
      </c>
      <c r="F3109" s="4" t="str">
        <f>IF('3.Stok Awal'!$F3109=0,"",'3.Stok Awal'!$F3109)</f>
        <v/>
      </c>
      <c r="G3109" s="4" t="str">
        <f t="shared" si="48"/>
        <v/>
      </c>
      <c r="H3109">
        <f>IF('3.Stok Awal'!$I3109=0,0,'3.Stok Awal'!$I3109)</f>
        <v>0</v>
      </c>
      <c r="I3109" t="str">
        <f>IF('3.Stok Awal'!$J3109=0,"",'3.Stok Awal'!$J3109)</f>
        <v/>
      </c>
      <c r="J3109">
        <f>IF('3.Stok Awal'!$K3109=0,0,'3.Stok Awal'!$K3109)</f>
        <v>0</v>
      </c>
      <c r="K3109" t="str">
        <f>IF('3.Stok Awal'!$L3109=0,"",'3.Stok Awal'!$L3109)</f>
        <v/>
      </c>
      <c r="L3109">
        <f>IF('3.Stok Awal'!$N3109=0,0,'3.Stok Awal'!$N3109)</f>
        <v>0</v>
      </c>
      <c r="M3109" t="str">
        <f>IF('3.Stok Awal'!$O3109=0,"",'3.Stok Awal'!$O3109)</f>
        <v/>
      </c>
      <c r="N3109">
        <f>SUMIF('4.Sell to Trade'!$O$5:$O$5003,'5.Stok Akhir'!$G3109,'4.Sell to Trade'!$Q$5:$Q$5003)</f>
        <v>0</v>
      </c>
      <c r="O3109" t="str">
        <f>IF('3.Stok Awal'!$L3109=0,"",'3.Stok Awal'!$L3109)</f>
        <v/>
      </c>
      <c r="P3109">
        <f>IF(ISNA(VLOOKUP($A3109,STOK_AWAL,13,0)),0,IF(VLOOKUP($A3109,STOK_AWAL,13,0)&gt;0,ROUNDDOWN(L3109/VLOOKUP($A3109,STOK_AWAL,13,0),0),0))</f>
        <v>0</v>
      </c>
      <c r="Q3109" t="str">
        <f>I3109</f>
        <v/>
      </c>
      <c r="R3109">
        <f>IFERROR(MOD(L3109,VLOOKUP($A3109,STOK_AWAL,13,0)),0)</f>
        <v>0</v>
      </c>
      <c r="S3109" t="str">
        <f>K3109</f>
        <v/>
      </c>
      <c r="T3109">
        <f>R3109+(P3109*(IFERROR(VLOOKUP($A3109,STOK_AWAL,13,0),0)))</f>
        <v>0</v>
      </c>
      <c r="U3109" t="str">
        <f>M3109</f>
        <v/>
      </c>
    </row>
    <row r="3110" spans="1:21" x14ac:dyDescent="0.25">
      <c r="A3110" t="str">
        <f>IF('3.Stok Awal'!$A3110=0,"",'3.Stok Awal'!$A3110)</f>
        <v/>
      </c>
      <c r="B3110" t="str">
        <f>IF('3.Stok Awal'!$B3110=0,"",'3.Stok Awal'!$B3110)</f>
        <v/>
      </c>
      <c r="C3110" t="str">
        <f>IF('3.Stok Awal'!$C3110=0,"",'3.Stok Awal'!$C3110)</f>
        <v/>
      </c>
      <c r="D3110" t="str">
        <f>IF('3.Stok Awal'!$D3110=0,"",'3.Stok Awal'!$D3110)</f>
        <v/>
      </c>
      <c r="E3110" t="str">
        <f>IF('3.Stok Awal'!$E3110=0,"",'3.Stok Awal'!$E3110)</f>
        <v/>
      </c>
      <c r="F3110" s="4" t="str">
        <f>IF('3.Stok Awal'!$F3110=0,"",'3.Stok Awal'!$F3110)</f>
        <v/>
      </c>
      <c r="G3110" s="4" t="str">
        <f t="shared" si="48"/>
        <v/>
      </c>
      <c r="H3110">
        <f>IF('3.Stok Awal'!$I3110=0,0,'3.Stok Awal'!$I3110)</f>
        <v>0</v>
      </c>
      <c r="I3110" t="str">
        <f>IF('3.Stok Awal'!$J3110=0,"",'3.Stok Awal'!$J3110)</f>
        <v/>
      </c>
      <c r="J3110">
        <f>IF('3.Stok Awal'!$K3110=0,0,'3.Stok Awal'!$K3110)</f>
        <v>0</v>
      </c>
      <c r="K3110" t="str">
        <f>IF('3.Stok Awal'!$L3110=0,"",'3.Stok Awal'!$L3110)</f>
        <v/>
      </c>
      <c r="L3110">
        <f>IF('3.Stok Awal'!$N3110=0,0,'3.Stok Awal'!$N3110)</f>
        <v>0</v>
      </c>
      <c r="M3110" t="str">
        <f>IF('3.Stok Awal'!$O3110=0,"",'3.Stok Awal'!$O3110)</f>
        <v/>
      </c>
      <c r="N3110">
        <f>SUMIF('4.Sell to Trade'!$O$5:$O$5003,'5.Stok Akhir'!$G3110,'4.Sell to Trade'!$Q$5:$Q$5003)</f>
        <v>0</v>
      </c>
      <c r="O3110" t="str">
        <f>IF('3.Stok Awal'!$L3110=0,"",'3.Stok Awal'!$L3110)</f>
        <v/>
      </c>
      <c r="P3110">
        <f>IF(ISNA(VLOOKUP($A3110,STOK_AWAL,13,0)),0,IF(VLOOKUP($A3110,STOK_AWAL,13,0)&gt;0,ROUNDDOWN(L3110/VLOOKUP($A3110,STOK_AWAL,13,0),0),0))</f>
        <v>0</v>
      </c>
      <c r="Q3110" t="str">
        <f>I3110</f>
        <v/>
      </c>
      <c r="R3110">
        <f>IFERROR(MOD(L3110,VLOOKUP($A3110,STOK_AWAL,13,0)),0)</f>
        <v>0</v>
      </c>
      <c r="S3110" t="str">
        <f>K3110</f>
        <v/>
      </c>
      <c r="T3110">
        <f>R3110+(P3110*(IFERROR(VLOOKUP($A3110,STOK_AWAL,13,0),0)))</f>
        <v>0</v>
      </c>
      <c r="U3110" t="str">
        <f>M3110</f>
        <v/>
      </c>
    </row>
    <row r="3111" spans="1:21" x14ac:dyDescent="0.25">
      <c r="A3111" t="str">
        <f>IF('3.Stok Awal'!$A3111=0,"",'3.Stok Awal'!$A3111)</f>
        <v/>
      </c>
      <c r="B3111" t="str">
        <f>IF('3.Stok Awal'!$B3111=0,"",'3.Stok Awal'!$B3111)</f>
        <v/>
      </c>
      <c r="C3111" t="str">
        <f>IF('3.Stok Awal'!$C3111=0,"",'3.Stok Awal'!$C3111)</f>
        <v/>
      </c>
      <c r="D3111" t="str">
        <f>IF('3.Stok Awal'!$D3111=0,"",'3.Stok Awal'!$D3111)</f>
        <v/>
      </c>
      <c r="E3111" t="str">
        <f>IF('3.Stok Awal'!$E3111=0,"",'3.Stok Awal'!$E3111)</f>
        <v/>
      </c>
      <c r="F3111" s="4" t="str">
        <f>IF('3.Stok Awal'!$F3111=0,"",'3.Stok Awal'!$F3111)</f>
        <v/>
      </c>
      <c r="G3111" s="4" t="str">
        <f t="shared" si="48"/>
        <v/>
      </c>
      <c r="H3111">
        <f>IF('3.Stok Awal'!$I3111=0,0,'3.Stok Awal'!$I3111)</f>
        <v>0</v>
      </c>
      <c r="I3111" t="str">
        <f>IF('3.Stok Awal'!$J3111=0,"",'3.Stok Awal'!$J3111)</f>
        <v/>
      </c>
      <c r="J3111">
        <f>IF('3.Stok Awal'!$K3111=0,0,'3.Stok Awal'!$K3111)</f>
        <v>0</v>
      </c>
      <c r="K3111" t="str">
        <f>IF('3.Stok Awal'!$L3111=0,"",'3.Stok Awal'!$L3111)</f>
        <v/>
      </c>
      <c r="L3111">
        <f>IF('3.Stok Awal'!$N3111=0,0,'3.Stok Awal'!$N3111)</f>
        <v>0</v>
      </c>
      <c r="M3111" t="str">
        <f>IF('3.Stok Awal'!$O3111=0,"",'3.Stok Awal'!$O3111)</f>
        <v/>
      </c>
      <c r="N3111">
        <f>SUMIF('4.Sell to Trade'!$O$5:$O$5003,'5.Stok Akhir'!$G3111,'4.Sell to Trade'!$Q$5:$Q$5003)</f>
        <v>0</v>
      </c>
      <c r="O3111" t="str">
        <f>IF('3.Stok Awal'!$L3111=0,"",'3.Stok Awal'!$L3111)</f>
        <v/>
      </c>
      <c r="P3111">
        <f>IF(ISNA(VLOOKUP($A3111,STOK_AWAL,13,0)),0,IF(VLOOKUP($A3111,STOK_AWAL,13,0)&gt;0,ROUNDDOWN(L3111/VLOOKUP($A3111,STOK_AWAL,13,0),0),0))</f>
        <v>0</v>
      </c>
      <c r="Q3111" t="str">
        <f>I3111</f>
        <v/>
      </c>
      <c r="R3111">
        <f>IFERROR(MOD(L3111,VLOOKUP($A3111,STOK_AWAL,13,0)),0)</f>
        <v>0</v>
      </c>
      <c r="S3111" t="str">
        <f>K3111</f>
        <v/>
      </c>
      <c r="T3111">
        <f>R3111+(P3111*(IFERROR(VLOOKUP($A3111,STOK_AWAL,13,0),0)))</f>
        <v>0</v>
      </c>
      <c r="U3111" t="str">
        <f>M3111</f>
        <v/>
      </c>
    </row>
    <row r="3112" spans="1:21" x14ac:dyDescent="0.25">
      <c r="A3112" t="str">
        <f>IF('3.Stok Awal'!$A3112=0,"",'3.Stok Awal'!$A3112)</f>
        <v/>
      </c>
      <c r="B3112" t="str">
        <f>IF('3.Stok Awal'!$B3112=0,"",'3.Stok Awal'!$B3112)</f>
        <v/>
      </c>
      <c r="C3112" t="str">
        <f>IF('3.Stok Awal'!$C3112=0,"",'3.Stok Awal'!$C3112)</f>
        <v/>
      </c>
      <c r="D3112" t="str">
        <f>IF('3.Stok Awal'!$D3112=0,"",'3.Stok Awal'!$D3112)</f>
        <v/>
      </c>
      <c r="E3112" t="str">
        <f>IF('3.Stok Awal'!$E3112=0,"",'3.Stok Awal'!$E3112)</f>
        <v/>
      </c>
      <c r="F3112" s="4" t="str">
        <f>IF('3.Stok Awal'!$F3112=0,"",'3.Stok Awal'!$F3112)</f>
        <v/>
      </c>
      <c r="G3112" s="4" t="str">
        <f t="shared" si="48"/>
        <v/>
      </c>
      <c r="H3112">
        <f>IF('3.Stok Awal'!$I3112=0,0,'3.Stok Awal'!$I3112)</f>
        <v>0</v>
      </c>
      <c r="I3112" t="str">
        <f>IF('3.Stok Awal'!$J3112=0,"",'3.Stok Awal'!$J3112)</f>
        <v/>
      </c>
      <c r="J3112">
        <f>IF('3.Stok Awal'!$K3112=0,0,'3.Stok Awal'!$K3112)</f>
        <v>0</v>
      </c>
      <c r="K3112" t="str">
        <f>IF('3.Stok Awal'!$L3112=0,"",'3.Stok Awal'!$L3112)</f>
        <v/>
      </c>
      <c r="L3112">
        <f>IF('3.Stok Awal'!$N3112=0,0,'3.Stok Awal'!$N3112)</f>
        <v>0</v>
      </c>
      <c r="M3112" t="str">
        <f>IF('3.Stok Awal'!$O3112=0,"",'3.Stok Awal'!$O3112)</f>
        <v/>
      </c>
      <c r="N3112">
        <f>SUMIF('4.Sell to Trade'!$O$5:$O$5003,'5.Stok Akhir'!$G3112,'4.Sell to Trade'!$Q$5:$Q$5003)</f>
        <v>0</v>
      </c>
      <c r="O3112" t="str">
        <f>IF('3.Stok Awal'!$L3112=0,"",'3.Stok Awal'!$L3112)</f>
        <v/>
      </c>
      <c r="P3112">
        <f>IF(ISNA(VLOOKUP($A3112,STOK_AWAL,13,0)),0,IF(VLOOKUP($A3112,STOK_AWAL,13,0)&gt;0,ROUNDDOWN(L3112/VLOOKUP($A3112,STOK_AWAL,13,0),0),0))</f>
        <v>0</v>
      </c>
      <c r="Q3112" t="str">
        <f>I3112</f>
        <v/>
      </c>
      <c r="R3112">
        <f>IFERROR(MOD(L3112,VLOOKUP($A3112,STOK_AWAL,13,0)),0)</f>
        <v>0</v>
      </c>
      <c r="S3112" t="str">
        <f>K3112</f>
        <v/>
      </c>
      <c r="T3112">
        <f>R3112+(P3112*(IFERROR(VLOOKUP($A3112,STOK_AWAL,13,0),0)))</f>
        <v>0</v>
      </c>
      <c r="U3112" t="str">
        <f>M3112</f>
        <v/>
      </c>
    </row>
    <row r="3113" spans="1:21" x14ac:dyDescent="0.25">
      <c r="A3113" t="str">
        <f>IF('3.Stok Awal'!$A3113=0,"",'3.Stok Awal'!$A3113)</f>
        <v/>
      </c>
      <c r="B3113" t="str">
        <f>IF('3.Stok Awal'!$B3113=0,"",'3.Stok Awal'!$B3113)</f>
        <v/>
      </c>
      <c r="C3113" t="str">
        <f>IF('3.Stok Awal'!$C3113=0,"",'3.Stok Awal'!$C3113)</f>
        <v/>
      </c>
      <c r="D3113" t="str">
        <f>IF('3.Stok Awal'!$D3113=0,"",'3.Stok Awal'!$D3113)</f>
        <v/>
      </c>
      <c r="E3113" t="str">
        <f>IF('3.Stok Awal'!$E3113=0,"",'3.Stok Awal'!$E3113)</f>
        <v/>
      </c>
      <c r="F3113" s="4" t="str">
        <f>IF('3.Stok Awal'!$F3113=0,"",'3.Stok Awal'!$F3113)</f>
        <v/>
      </c>
      <c r="G3113" s="4" t="str">
        <f t="shared" si="48"/>
        <v/>
      </c>
      <c r="H3113">
        <f>IF('3.Stok Awal'!$I3113=0,0,'3.Stok Awal'!$I3113)</f>
        <v>0</v>
      </c>
      <c r="I3113" t="str">
        <f>IF('3.Stok Awal'!$J3113=0,"",'3.Stok Awal'!$J3113)</f>
        <v/>
      </c>
      <c r="J3113">
        <f>IF('3.Stok Awal'!$K3113=0,0,'3.Stok Awal'!$K3113)</f>
        <v>0</v>
      </c>
      <c r="K3113" t="str">
        <f>IF('3.Stok Awal'!$L3113=0,"",'3.Stok Awal'!$L3113)</f>
        <v/>
      </c>
      <c r="L3113">
        <f>IF('3.Stok Awal'!$N3113=0,0,'3.Stok Awal'!$N3113)</f>
        <v>0</v>
      </c>
      <c r="M3113" t="str">
        <f>IF('3.Stok Awal'!$O3113=0,"",'3.Stok Awal'!$O3113)</f>
        <v/>
      </c>
      <c r="N3113">
        <f>SUMIF('4.Sell to Trade'!$O$5:$O$5003,'5.Stok Akhir'!$G3113,'4.Sell to Trade'!$Q$5:$Q$5003)</f>
        <v>0</v>
      </c>
      <c r="O3113" t="str">
        <f>IF('3.Stok Awal'!$L3113=0,"",'3.Stok Awal'!$L3113)</f>
        <v/>
      </c>
      <c r="P3113">
        <f>IF(ISNA(VLOOKUP($A3113,STOK_AWAL,13,0)),0,IF(VLOOKUP($A3113,STOK_AWAL,13,0)&gt;0,ROUNDDOWN(L3113/VLOOKUP($A3113,STOK_AWAL,13,0),0),0))</f>
        <v>0</v>
      </c>
      <c r="Q3113" t="str">
        <f>I3113</f>
        <v/>
      </c>
      <c r="R3113">
        <f>IFERROR(MOD(L3113,VLOOKUP($A3113,STOK_AWAL,13,0)),0)</f>
        <v>0</v>
      </c>
      <c r="S3113" t="str">
        <f>K3113</f>
        <v/>
      </c>
      <c r="T3113">
        <f>R3113+(P3113*(IFERROR(VLOOKUP($A3113,STOK_AWAL,13,0),0)))</f>
        <v>0</v>
      </c>
      <c r="U3113" t="str">
        <f>M3113</f>
        <v/>
      </c>
    </row>
    <row r="3114" spans="1:21" x14ac:dyDescent="0.25">
      <c r="A3114" t="str">
        <f>IF('3.Stok Awal'!$A3114=0,"",'3.Stok Awal'!$A3114)</f>
        <v/>
      </c>
      <c r="B3114" t="str">
        <f>IF('3.Stok Awal'!$B3114=0,"",'3.Stok Awal'!$B3114)</f>
        <v/>
      </c>
      <c r="C3114" t="str">
        <f>IF('3.Stok Awal'!$C3114=0,"",'3.Stok Awal'!$C3114)</f>
        <v/>
      </c>
      <c r="D3114" t="str">
        <f>IF('3.Stok Awal'!$D3114=0,"",'3.Stok Awal'!$D3114)</f>
        <v/>
      </c>
      <c r="E3114" t="str">
        <f>IF('3.Stok Awal'!$E3114=0,"",'3.Stok Awal'!$E3114)</f>
        <v/>
      </c>
      <c r="F3114" s="4" t="str">
        <f>IF('3.Stok Awal'!$F3114=0,"",'3.Stok Awal'!$F3114)</f>
        <v/>
      </c>
      <c r="G3114" s="4" t="str">
        <f t="shared" si="48"/>
        <v/>
      </c>
      <c r="H3114">
        <f>IF('3.Stok Awal'!$I3114=0,0,'3.Stok Awal'!$I3114)</f>
        <v>0</v>
      </c>
      <c r="I3114" t="str">
        <f>IF('3.Stok Awal'!$J3114=0,"",'3.Stok Awal'!$J3114)</f>
        <v/>
      </c>
      <c r="J3114">
        <f>IF('3.Stok Awal'!$K3114=0,0,'3.Stok Awal'!$K3114)</f>
        <v>0</v>
      </c>
      <c r="K3114" t="str">
        <f>IF('3.Stok Awal'!$L3114=0,"",'3.Stok Awal'!$L3114)</f>
        <v/>
      </c>
      <c r="L3114">
        <f>IF('3.Stok Awal'!$N3114=0,0,'3.Stok Awal'!$N3114)</f>
        <v>0</v>
      </c>
      <c r="M3114" t="str">
        <f>IF('3.Stok Awal'!$O3114=0,"",'3.Stok Awal'!$O3114)</f>
        <v/>
      </c>
      <c r="N3114">
        <f>SUMIF('4.Sell to Trade'!$O$5:$O$5003,'5.Stok Akhir'!$G3114,'4.Sell to Trade'!$Q$5:$Q$5003)</f>
        <v>0</v>
      </c>
      <c r="O3114" t="str">
        <f>IF('3.Stok Awal'!$L3114=0,"",'3.Stok Awal'!$L3114)</f>
        <v/>
      </c>
      <c r="P3114">
        <f>IF(ISNA(VLOOKUP($A3114,STOK_AWAL,13,0)),0,IF(VLOOKUP($A3114,STOK_AWAL,13,0)&gt;0,ROUNDDOWN(L3114/VLOOKUP($A3114,STOK_AWAL,13,0),0),0))</f>
        <v>0</v>
      </c>
      <c r="Q3114" t="str">
        <f>I3114</f>
        <v/>
      </c>
      <c r="R3114">
        <f>IFERROR(MOD(L3114,VLOOKUP($A3114,STOK_AWAL,13,0)),0)</f>
        <v>0</v>
      </c>
      <c r="S3114" t="str">
        <f>K3114</f>
        <v/>
      </c>
      <c r="T3114">
        <f>R3114+(P3114*(IFERROR(VLOOKUP($A3114,STOK_AWAL,13,0),0)))</f>
        <v>0</v>
      </c>
      <c r="U3114" t="str">
        <f>M3114</f>
        <v/>
      </c>
    </row>
    <row r="3115" spans="1:21" x14ac:dyDescent="0.25">
      <c r="A3115" t="str">
        <f>IF('3.Stok Awal'!$A3115=0,"",'3.Stok Awal'!$A3115)</f>
        <v/>
      </c>
      <c r="B3115" t="str">
        <f>IF('3.Stok Awal'!$B3115=0,"",'3.Stok Awal'!$B3115)</f>
        <v/>
      </c>
      <c r="C3115" t="str">
        <f>IF('3.Stok Awal'!$C3115=0,"",'3.Stok Awal'!$C3115)</f>
        <v/>
      </c>
      <c r="D3115" t="str">
        <f>IF('3.Stok Awal'!$D3115=0,"",'3.Stok Awal'!$D3115)</f>
        <v/>
      </c>
      <c r="E3115" t="str">
        <f>IF('3.Stok Awal'!$E3115=0,"",'3.Stok Awal'!$E3115)</f>
        <v/>
      </c>
      <c r="F3115" s="4" t="str">
        <f>IF('3.Stok Awal'!$F3115=0,"",'3.Stok Awal'!$F3115)</f>
        <v/>
      </c>
      <c r="G3115" s="4" t="str">
        <f t="shared" si="48"/>
        <v/>
      </c>
      <c r="H3115">
        <f>IF('3.Stok Awal'!$I3115=0,0,'3.Stok Awal'!$I3115)</f>
        <v>0</v>
      </c>
      <c r="I3115" t="str">
        <f>IF('3.Stok Awal'!$J3115=0,"",'3.Stok Awal'!$J3115)</f>
        <v/>
      </c>
      <c r="J3115">
        <f>IF('3.Stok Awal'!$K3115=0,0,'3.Stok Awal'!$K3115)</f>
        <v>0</v>
      </c>
      <c r="K3115" t="str">
        <f>IF('3.Stok Awal'!$L3115=0,"",'3.Stok Awal'!$L3115)</f>
        <v/>
      </c>
      <c r="L3115">
        <f>IF('3.Stok Awal'!$N3115=0,0,'3.Stok Awal'!$N3115)</f>
        <v>0</v>
      </c>
      <c r="M3115" t="str">
        <f>IF('3.Stok Awal'!$O3115=0,"",'3.Stok Awal'!$O3115)</f>
        <v/>
      </c>
      <c r="N3115">
        <f>SUMIF('4.Sell to Trade'!$O$5:$O$5003,'5.Stok Akhir'!$G3115,'4.Sell to Trade'!$Q$5:$Q$5003)</f>
        <v>0</v>
      </c>
      <c r="O3115" t="str">
        <f>IF('3.Stok Awal'!$L3115=0,"",'3.Stok Awal'!$L3115)</f>
        <v/>
      </c>
      <c r="P3115">
        <f>IF(ISNA(VLOOKUP($A3115,STOK_AWAL,13,0)),0,IF(VLOOKUP($A3115,STOK_AWAL,13,0)&gt;0,ROUNDDOWN(L3115/VLOOKUP($A3115,STOK_AWAL,13,0),0),0))</f>
        <v>0</v>
      </c>
      <c r="Q3115" t="str">
        <f>I3115</f>
        <v/>
      </c>
      <c r="R3115">
        <f>IFERROR(MOD(L3115,VLOOKUP($A3115,STOK_AWAL,13,0)),0)</f>
        <v>0</v>
      </c>
      <c r="S3115" t="str">
        <f>K3115</f>
        <v/>
      </c>
      <c r="T3115">
        <f>R3115+(P3115*(IFERROR(VLOOKUP($A3115,STOK_AWAL,13,0),0)))</f>
        <v>0</v>
      </c>
      <c r="U3115" t="str">
        <f>M3115</f>
        <v/>
      </c>
    </row>
    <row r="3116" spans="1:21" x14ac:dyDescent="0.25">
      <c r="A3116" t="str">
        <f>IF('3.Stok Awal'!$A3116=0,"",'3.Stok Awal'!$A3116)</f>
        <v/>
      </c>
      <c r="B3116" t="str">
        <f>IF('3.Stok Awal'!$B3116=0,"",'3.Stok Awal'!$B3116)</f>
        <v/>
      </c>
      <c r="C3116" t="str">
        <f>IF('3.Stok Awal'!$C3116=0,"",'3.Stok Awal'!$C3116)</f>
        <v/>
      </c>
      <c r="D3116" t="str">
        <f>IF('3.Stok Awal'!$D3116=0,"",'3.Stok Awal'!$D3116)</f>
        <v/>
      </c>
      <c r="E3116" t="str">
        <f>IF('3.Stok Awal'!$E3116=0,"",'3.Stok Awal'!$E3116)</f>
        <v/>
      </c>
      <c r="F3116" s="4" t="str">
        <f>IF('3.Stok Awal'!$F3116=0,"",'3.Stok Awal'!$F3116)</f>
        <v/>
      </c>
      <c r="G3116" s="4" t="str">
        <f t="shared" si="48"/>
        <v/>
      </c>
      <c r="H3116">
        <f>IF('3.Stok Awal'!$I3116=0,0,'3.Stok Awal'!$I3116)</f>
        <v>0</v>
      </c>
      <c r="I3116" t="str">
        <f>IF('3.Stok Awal'!$J3116=0,"",'3.Stok Awal'!$J3116)</f>
        <v/>
      </c>
      <c r="J3116">
        <f>IF('3.Stok Awal'!$K3116=0,0,'3.Stok Awal'!$K3116)</f>
        <v>0</v>
      </c>
      <c r="K3116" t="str">
        <f>IF('3.Stok Awal'!$L3116=0,"",'3.Stok Awal'!$L3116)</f>
        <v/>
      </c>
      <c r="L3116">
        <f>IF('3.Stok Awal'!$N3116=0,0,'3.Stok Awal'!$N3116)</f>
        <v>0</v>
      </c>
      <c r="M3116" t="str">
        <f>IF('3.Stok Awal'!$O3116=0,"",'3.Stok Awal'!$O3116)</f>
        <v/>
      </c>
      <c r="N3116">
        <f>SUMIF('4.Sell to Trade'!$O$5:$O$5003,'5.Stok Akhir'!$G3116,'4.Sell to Trade'!$Q$5:$Q$5003)</f>
        <v>0</v>
      </c>
      <c r="O3116" t="str">
        <f>IF('3.Stok Awal'!$L3116=0,"",'3.Stok Awal'!$L3116)</f>
        <v/>
      </c>
      <c r="P3116">
        <f>IF(ISNA(VLOOKUP($A3116,STOK_AWAL,13,0)),0,IF(VLOOKUP($A3116,STOK_AWAL,13,0)&gt;0,ROUNDDOWN(L3116/VLOOKUP($A3116,STOK_AWAL,13,0),0),0))</f>
        <v>0</v>
      </c>
      <c r="Q3116" t="str">
        <f>I3116</f>
        <v/>
      </c>
      <c r="R3116">
        <f>IFERROR(MOD(L3116,VLOOKUP($A3116,STOK_AWAL,13,0)),0)</f>
        <v>0</v>
      </c>
      <c r="S3116" t="str">
        <f>K3116</f>
        <v/>
      </c>
      <c r="T3116">
        <f>R3116+(P3116*(IFERROR(VLOOKUP($A3116,STOK_AWAL,13,0),0)))</f>
        <v>0</v>
      </c>
      <c r="U3116" t="str">
        <f>M3116</f>
        <v/>
      </c>
    </row>
    <row r="3117" spans="1:21" x14ac:dyDescent="0.25">
      <c r="A3117" t="str">
        <f>IF('3.Stok Awal'!$A3117=0,"",'3.Stok Awal'!$A3117)</f>
        <v/>
      </c>
      <c r="B3117" t="str">
        <f>IF('3.Stok Awal'!$B3117=0,"",'3.Stok Awal'!$B3117)</f>
        <v/>
      </c>
      <c r="C3117" t="str">
        <f>IF('3.Stok Awal'!$C3117=0,"",'3.Stok Awal'!$C3117)</f>
        <v/>
      </c>
      <c r="D3117" t="str">
        <f>IF('3.Stok Awal'!$D3117=0,"",'3.Stok Awal'!$D3117)</f>
        <v/>
      </c>
      <c r="E3117" t="str">
        <f>IF('3.Stok Awal'!$E3117=0,"",'3.Stok Awal'!$E3117)</f>
        <v/>
      </c>
      <c r="F3117" s="4" t="str">
        <f>IF('3.Stok Awal'!$F3117=0,"",'3.Stok Awal'!$F3117)</f>
        <v/>
      </c>
      <c r="G3117" s="4" t="str">
        <f t="shared" si="48"/>
        <v/>
      </c>
      <c r="H3117">
        <f>IF('3.Stok Awal'!$I3117=0,0,'3.Stok Awal'!$I3117)</f>
        <v>0</v>
      </c>
      <c r="I3117" t="str">
        <f>IF('3.Stok Awal'!$J3117=0,"",'3.Stok Awal'!$J3117)</f>
        <v/>
      </c>
      <c r="J3117">
        <f>IF('3.Stok Awal'!$K3117=0,0,'3.Stok Awal'!$K3117)</f>
        <v>0</v>
      </c>
      <c r="K3117" t="str">
        <f>IF('3.Stok Awal'!$L3117=0,"",'3.Stok Awal'!$L3117)</f>
        <v/>
      </c>
      <c r="L3117">
        <f>IF('3.Stok Awal'!$N3117=0,0,'3.Stok Awal'!$N3117)</f>
        <v>0</v>
      </c>
      <c r="M3117" t="str">
        <f>IF('3.Stok Awal'!$O3117=0,"",'3.Stok Awal'!$O3117)</f>
        <v/>
      </c>
      <c r="N3117">
        <f>SUMIF('4.Sell to Trade'!$O$5:$O$5003,'5.Stok Akhir'!$G3117,'4.Sell to Trade'!$Q$5:$Q$5003)</f>
        <v>0</v>
      </c>
      <c r="O3117" t="str">
        <f>IF('3.Stok Awal'!$L3117=0,"",'3.Stok Awal'!$L3117)</f>
        <v/>
      </c>
      <c r="P3117">
        <f>IF(ISNA(VLOOKUP($A3117,STOK_AWAL,13,0)),0,IF(VLOOKUP($A3117,STOK_AWAL,13,0)&gt;0,ROUNDDOWN(L3117/VLOOKUP($A3117,STOK_AWAL,13,0),0),0))</f>
        <v>0</v>
      </c>
      <c r="Q3117" t="str">
        <f>I3117</f>
        <v/>
      </c>
      <c r="R3117">
        <f>IFERROR(MOD(L3117,VLOOKUP($A3117,STOK_AWAL,13,0)),0)</f>
        <v>0</v>
      </c>
      <c r="S3117" t="str">
        <f>K3117</f>
        <v/>
      </c>
      <c r="T3117">
        <f>R3117+(P3117*(IFERROR(VLOOKUP($A3117,STOK_AWAL,13,0),0)))</f>
        <v>0</v>
      </c>
      <c r="U3117" t="str">
        <f>M3117</f>
        <v/>
      </c>
    </row>
    <row r="3118" spans="1:21" x14ac:dyDescent="0.25">
      <c r="A3118" t="str">
        <f>IF('3.Stok Awal'!$A3118=0,"",'3.Stok Awal'!$A3118)</f>
        <v/>
      </c>
      <c r="B3118" t="str">
        <f>IF('3.Stok Awal'!$B3118=0,"",'3.Stok Awal'!$B3118)</f>
        <v/>
      </c>
      <c r="C3118" t="str">
        <f>IF('3.Stok Awal'!$C3118=0,"",'3.Stok Awal'!$C3118)</f>
        <v/>
      </c>
      <c r="D3118" t="str">
        <f>IF('3.Stok Awal'!$D3118=0,"",'3.Stok Awal'!$D3118)</f>
        <v/>
      </c>
      <c r="E3118" t="str">
        <f>IF('3.Stok Awal'!$E3118=0,"",'3.Stok Awal'!$E3118)</f>
        <v/>
      </c>
      <c r="F3118" s="4" t="str">
        <f>IF('3.Stok Awal'!$F3118=0,"",'3.Stok Awal'!$F3118)</f>
        <v/>
      </c>
      <c r="G3118" s="4" t="str">
        <f t="shared" si="48"/>
        <v/>
      </c>
      <c r="H3118">
        <f>IF('3.Stok Awal'!$I3118=0,0,'3.Stok Awal'!$I3118)</f>
        <v>0</v>
      </c>
      <c r="I3118" t="str">
        <f>IF('3.Stok Awal'!$J3118=0,"",'3.Stok Awal'!$J3118)</f>
        <v/>
      </c>
      <c r="J3118">
        <f>IF('3.Stok Awal'!$K3118=0,0,'3.Stok Awal'!$K3118)</f>
        <v>0</v>
      </c>
      <c r="K3118" t="str">
        <f>IF('3.Stok Awal'!$L3118=0,"",'3.Stok Awal'!$L3118)</f>
        <v/>
      </c>
      <c r="L3118">
        <f>IF('3.Stok Awal'!$N3118=0,0,'3.Stok Awal'!$N3118)</f>
        <v>0</v>
      </c>
      <c r="M3118" t="str">
        <f>IF('3.Stok Awal'!$O3118=0,"",'3.Stok Awal'!$O3118)</f>
        <v/>
      </c>
      <c r="N3118">
        <f>SUMIF('4.Sell to Trade'!$O$5:$O$5003,'5.Stok Akhir'!$G3118,'4.Sell to Trade'!$Q$5:$Q$5003)</f>
        <v>0</v>
      </c>
      <c r="O3118" t="str">
        <f>IF('3.Stok Awal'!$L3118=0,"",'3.Stok Awal'!$L3118)</f>
        <v/>
      </c>
      <c r="P3118">
        <f>IF(ISNA(VLOOKUP($A3118,STOK_AWAL,13,0)),0,IF(VLOOKUP($A3118,STOK_AWAL,13,0)&gt;0,ROUNDDOWN(L3118/VLOOKUP($A3118,STOK_AWAL,13,0),0),0))</f>
        <v>0</v>
      </c>
      <c r="Q3118" t="str">
        <f>I3118</f>
        <v/>
      </c>
      <c r="R3118">
        <f>IFERROR(MOD(L3118,VLOOKUP($A3118,STOK_AWAL,13,0)),0)</f>
        <v>0</v>
      </c>
      <c r="S3118" t="str">
        <f>K3118</f>
        <v/>
      </c>
      <c r="T3118">
        <f>R3118+(P3118*(IFERROR(VLOOKUP($A3118,STOK_AWAL,13,0),0)))</f>
        <v>0</v>
      </c>
      <c r="U3118" t="str">
        <f>M3118</f>
        <v/>
      </c>
    </row>
    <row r="3119" spans="1:21" x14ac:dyDescent="0.25">
      <c r="A3119" t="str">
        <f>IF('3.Stok Awal'!$A3119=0,"",'3.Stok Awal'!$A3119)</f>
        <v/>
      </c>
      <c r="B3119" t="str">
        <f>IF('3.Stok Awal'!$B3119=0,"",'3.Stok Awal'!$B3119)</f>
        <v/>
      </c>
      <c r="C3119" t="str">
        <f>IF('3.Stok Awal'!$C3119=0,"",'3.Stok Awal'!$C3119)</f>
        <v/>
      </c>
      <c r="D3119" t="str">
        <f>IF('3.Stok Awal'!$D3119=0,"",'3.Stok Awal'!$D3119)</f>
        <v/>
      </c>
      <c r="E3119" t="str">
        <f>IF('3.Stok Awal'!$E3119=0,"",'3.Stok Awal'!$E3119)</f>
        <v/>
      </c>
      <c r="F3119" s="4" t="str">
        <f>IF('3.Stok Awal'!$F3119=0,"",'3.Stok Awal'!$F3119)</f>
        <v/>
      </c>
      <c r="G3119" s="4" t="str">
        <f t="shared" si="48"/>
        <v/>
      </c>
      <c r="H3119">
        <f>IF('3.Stok Awal'!$I3119=0,0,'3.Stok Awal'!$I3119)</f>
        <v>0</v>
      </c>
      <c r="I3119" t="str">
        <f>IF('3.Stok Awal'!$J3119=0,"",'3.Stok Awal'!$J3119)</f>
        <v/>
      </c>
      <c r="J3119">
        <f>IF('3.Stok Awal'!$K3119=0,0,'3.Stok Awal'!$K3119)</f>
        <v>0</v>
      </c>
      <c r="K3119" t="str">
        <f>IF('3.Stok Awal'!$L3119=0,"",'3.Stok Awal'!$L3119)</f>
        <v/>
      </c>
      <c r="L3119">
        <f>IF('3.Stok Awal'!$N3119=0,0,'3.Stok Awal'!$N3119)</f>
        <v>0</v>
      </c>
      <c r="M3119" t="str">
        <f>IF('3.Stok Awal'!$O3119=0,"",'3.Stok Awal'!$O3119)</f>
        <v/>
      </c>
      <c r="N3119">
        <f>SUMIF('4.Sell to Trade'!$O$5:$O$5003,'5.Stok Akhir'!$G3119,'4.Sell to Trade'!$Q$5:$Q$5003)</f>
        <v>0</v>
      </c>
      <c r="O3119" t="str">
        <f>IF('3.Stok Awal'!$L3119=0,"",'3.Stok Awal'!$L3119)</f>
        <v/>
      </c>
      <c r="P3119">
        <f>IF(ISNA(VLOOKUP($A3119,STOK_AWAL,13,0)),0,IF(VLOOKUP($A3119,STOK_AWAL,13,0)&gt;0,ROUNDDOWN(L3119/VLOOKUP($A3119,STOK_AWAL,13,0),0),0))</f>
        <v>0</v>
      </c>
      <c r="Q3119" t="str">
        <f>I3119</f>
        <v/>
      </c>
      <c r="R3119">
        <f>IFERROR(MOD(L3119,VLOOKUP($A3119,STOK_AWAL,13,0)),0)</f>
        <v>0</v>
      </c>
      <c r="S3119" t="str">
        <f>K3119</f>
        <v/>
      </c>
      <c r="T3119">
        <f>R3119+(P3119*(IFERROR(VLOOKUP($A3119,STOK_AWAL,13,0),0)))</f>
        <v>0</v>
      </c>
      <c r="U3119" t="str">
        <f>M3119</f>
        <v/>
      </c>
    </row>
    <row r="3120" spans="1:21" x14ac:dyDescent="0.25">
      <c r="A3120" t="str">
        <f>IF('3.Stok Awal'!$A3120=0,"",'3.Stok Awal'!$A3120)</f>
        <v/>
      </c>
      <c r="B3120" t="str">
        <f>IF('3.Stok Awal'!$B3120=0,"",'3.Stok Awal'!$B3120)</f>
        <v/>
      </c>
      <c r="C3120" t="str">
        <f>IF('3.Stok Awal'!$C3120=0,"",'3.Stok Awal'!$C3120)</f>
        <v/>
      </c>
      <c r="D3120" t="str">
        <f>IF('3.Stok Awal'!$D3120=0,"",'3.Stok Awal'!$D3120)</f>
        <v/>
      </c>
      <c r="E3120" t="str">
        <f>IF('3.Stok Awal'!$E3120=0,"",'3.Stok Awal'!$E3120)</f>
        <v/>
      </c>
      <c r="F3120" s="4" t="str">
        <f>IF('3.Stok Awal'!$F3120=0,"",'3.Stok Awal'!$F3120)</f>
        <v/>
      </c>
      <c r="G3120" s="4" t="str">
        <f t="shared" si="48"/>
        <v/>
      </c>
      <c r="H3120">
        <f>IF('3.Stok Awal'!$I3120=0,0,'3.Stok Awal'!$I3120)</f>
        <v>0</v>
      </c>
      <c r="I3120" t="str">
        <f>IF('3.Stok Awal'!$J3120=0,"",'3.Stok Awal'!$J3120)</f>
        <v/>
      </c>
      <c r="J3120">
        <f>IF('3.Stok Awal'!$K3120=0,0,'3.Stok Awal'!$K3120)</f>
        <v>0</v>
      </c>
      <c r="K3120" t="str">
        <f>IF('3.Stok Awal'!$L3120=0,"",'3.Stok Awal'!$L3120)</f>
        <v/>
      </c>
      <c r="L3120">
        <f>IF('3.Stok Awal'!$N3120=0,0,'3.Stok Awal'!$N3120)</f>
        <v>0</v>
      </c>
      <c r="M3120" t="str">
        <f>IF('3.Stok Awal'!$O3120=0,"",'3.Stok Awal'!$O3120)</f>
        <v/>
      </c>
      <c r="N3120">
        <f>SUMIF('4.Sell to Trade'!$O$5:$O$5003,'5.Stok Akhir'!$G3120,'4.Sell to Trade'!$Q$5:$Q$5003)</f>
        <v>0</v>
      </c>
      <c r="O3120" t="str">
        <f>IF('3.Stok Awal'!$L3120=0,"",'3.Stok Awal'!$L3120)</f>
        <v/>
      </c>
      <c r="P3120">
        <f>IF(ISNA(VLOOKUP($A3120,STOK_AWAL,13,0)),0,IF(VLOOKUP($A3120,STOK_AWAL,13,0)&gt;0,ROUNDDOWN(L3120/VLOOKUP($A3120,STOK_AWAL,13,0),0),0))</f>
        <v>0</v>
      </c>
      <c r="Q3120" t="str">
        <f>I3120</f>
        <v/>
      </c>
      <c r="R3120">
        <f>IFERROR(MOD(L3120,VLOOKUP($A3120,STOK_AWAL,13,0)),0)</f>
        <v>0</v>
      </c>
      <c r="S3120" t="str">
        <f>K3120</f>
        <v/>
      </c>
      <c r="T3120">
        <f>R3120+(P3120*(IFERROR(VLOOKUP($A3120,STOK_AWAL,13,0),0)))</f>
        <v>0</v>
      </c>
      <c r="U3120" t="str">
        <f>M3120</f>
        <v/>
      </c>
    </row>
    <row r="3121" spans="1:21" x14ac:dyDescent="0.25">
      <c r="A3121" t="str">
        <f>IF('3.Stok Awal'!$A3121=0,"",'3.Stok Awal'!$A3121)</f>
        <v/>
      </c>
      <c r="B3121" t="str">
        <f>IF('3.Stok Awal'!$B3121=0,"",'3.Stok Awal'!$B3121)</f>
        <v/>
      </c>
      <c r="C3121" t="str">
        <f>IF('3.Stok Awal'!$C3121=0,"",'3.Stok Awal'!$C3121)</f>
        <v/>
      </c>
      <c r="D3121" t="str">
        <f>IF('3.Stok Awal'!$D3121=0,"",'3.Stok Awal'!$D3121)</f>
        <v/>
      </c>
      <c r="E3121" t="str">
        <f>IF('3.Stok Awal'!$E3121=0,"",'3.Stok Awal'!$E3121)</f>
        <v/>
      </c>
      <c r="F3121" s="4" t="str">
        <f>IF('3.Stok Awal'!$F3121=0,"",'3.Stok Awal'!$F3121)</f>
        <v/>
      </c>
      <c r="G3121" s="4" t="str">
        <f t="shared" si="48"/>
        <v/>
      </c>
      <c r="H3121">
        <f>IF('3.Stok Awal'!$I3121=0,0,'3.Stok Awal'!$I3121)</f>
        <v>0</v>
      </c>
      <c r="I3121" t="str">
        <f>IF('3.Stok Awal'!$J3121=0,"",'3.Stok Awal'!$J3121)</f>
        <v/>
      </c>
      <c r="J3121">
        <f>IF('3.Stok Awal'!$K3121=0,0,'3.Stok Awal'!$K3121)</f>
        <v>0</v>
      </c>
      <c r="K3121" t="str">
        <f>IF('3.Stok Awal'!$L3121=0,"",'3.Stok Awal'!$L3121)</f>
        <v/>
      </c>
      <c r="L3121">
        <f>IF('3.Stok Awal'!$N3121=0,0,'3.Stok Awal'!$N3121)</f>
        <v>0</v>
      </c>
      <c r="M3121" t="str">
        <f>IF('3.Stok Awal'!$O3121=0,"",'3.Stok Awal'!$O3121)</f>
        <v/>
      </c>
      <c r="N3121">
        <f>SUMIF('4.Sell to Trade'!$O$5:$O$5003,'5.Stok Akhir'!$G3121,'4.Sell to Trade'!$Q$5:$Q$5003)</f>
        <v>0</v>
      </c>
      <c r="O3121" t="str">
        <f>IF('3.Stok Awal'!$L3121=0,"",'3.Stok Awal'!$L3121)</f>
        <v/>
      </c>
      <c r="P3121">
        <f>IF(ISNA(VLOOKUP($A3121,STOK_AWAL,13,0)),0,IF(VLOOKUP($A3121,STOK_AWAL,13,0)&gt;0,ROUNDDOWN(L3121/VLOOKUP($A3121,STOK_AWAL,13,0),0),0))</f>
        <v>0</v>
      </c>
      <c r="Q3121" t="str">
        <f>I3121</f>
        <v/>
      </c>
      <c r="R3121">
        <f>IFERROR(MOD(L3121,VLOOKUP($A3121,STOK_AWAL,13,0)),0)</f>
        <v>0</v>
      </c>
      <c r="S3121" t="str">
        <f>K3121</f>
        <v/>
      </c>
      <c r="T3121">
        <f>R3121+(P3121*(IFERROR(VLOOKUP($A3121,STOK_AWAL,13,0),0)))</f>
        <v>0</v>
      </c>
      <c r="U3121" t="str">
        <f>M3121</f>
        <v/>
      </c>
    </row>
    <row r="3122" spans="1:21" x14ac:dyDescent="0.25">
      <c r="A3122" t="str">
        <f>IF('3.Stok Awal'!$A3122=0,"",'3.Stok Awal'!$A3122)</f>
        <v/>
      </c>
      <c r="B3122" t="str">
        <f>IF('3.Stok Awal'!$B3122=0,"",'3.Stok Awal'!$B3122)</f>
        <v/>
      </c>
      <c r="C3122" t="str">
        <f>IF('3.Stok Awal'!$C3122=0,"",'3.Stok Awal'!$C3122)</f>
        <v/>
      </c>
      <c r="D3122" t="str">
        <f>IF('3.Stok Awal'!$D3122=0,"",'3.Stok Awal'!$D3122)</f>
        <v/>
      </c>
      <c r="E3122" t="str">
        <f>IF('3.Stok Awal'!$E3122=0,"",'3.Stok Awal'!$E3122)</f>
        <v/>
      </c>
      <c r="F3122" s="4" t="str">
        <f>IF('3.Stok Awal'!$F3122=0,"",'3.Stok Awal'!$F3122)</f>
        <v/>
      </c>
      <c r="G3122" s="4" t="str">
        <f t="shared" si="48"/>
        <v/>
      </c>
      <c r="H3122">
        <f>IF('3.Stok Awal'!$I3122=0,0,'3.Stok Awal'!$I3122)</f>
        <v>0</v>
      </c>
      <c r="I3122" t="str">
        <f>IF('3.Stok Awal'!$J3122=0,"",'3.Stok Awal'!$J3122)</f>
        <v/>
      </c>
      <c r="J3122">
        <f>IF('3.Stok Awal'!$K3122=0,0,'3.Stok Awal'!$K3122)</f>
        <v>0</v>
      </c>
      <c r="K3122" t="str">
        <f>IF('3.Stok Awal'!$L3122=0,"",'3.Stok Awal'!$L3122)</f>
        <v/>
      </c>
      <c r="L3122">
        <f>IF('3.Stok Awal'!$N3122=0,0,'3.Stok Awal'!$N3122)</f>
        <v>0</v>
      </c>
      <c r="M3122" t="str">
        <f>IF('3.Stok Awal'!$O3122=0,"",'3.Stok Awal'!$O3122)</f>
        <v/>
      </c>
      <c r="N3122">
        <f>SUMIF('4.Sell to Trade'!$O$5:$O$5003,'5.Stok Akhir'!$G3122,'4.Sell to Trade'!$Q$5:$Q$5003)</f>
        <v>0</v>
      </c>
      <c r="O3122" t="str">
        <f>IF('3.Stok Awal'!$L3122=0,"",'3.Stok Awal'!$L3122)</f>
        <v/>
      </c>
      <c r="P3122">
        <f>IF(ISNA(VLOOKUP($A3122,STOK_AWAL,13,0)),0,IF(VLOOKUP($A3122,STOK_AWAL,13,0)&gt;0,ROUNDDOWN(L3122/VLOOKUP($A3122,STOK_AWAL,13,0),0),0))</f>
        <v>0</v>
      </c>
      <c r="Q3122" t="str">
        <f>I3122</f>
        <v/>
      </c>
      <c r="R3122">
        <f>IFERROR(MOD(L3122,VLOOKUP($A3122,STOK_AWAL,13,0)),0)</f>
        <v>0</v>
      </c>
      <c r="S3122" t="str">
        <f>K3122</f>
        <v/>
      </c>
      <c r="T3122">
        <f>R3122+(P3122*(IFERROR(VLOOKUP($A3122,STOK_AWAL,13,0),0)))</f>
        <v>0</v>
      </c>
      <c r="U3122" t="str">
        <f>M3122</f>
        <v/>
      </c>
    </row>
    <row r="3123" spans="1:21" x14ac:dyDescent="0.25">
      <c r="A3123" t="str">
        <f>IF('3.Stok Awal'!$A3123=0,"",'3.Stok Awal'!$A3123)</f>
        <v/>
      </c>
      <c r="B3123" t="str">
        <f>IF('3.Stok Awal'!$B3123=0,"",'3.Stok Awal'!$B3123)</f>
        <v/>
      </c>
      <c r="C3123" t="str">
        <f>IF('3.Stok Awal'!$C3123=0,"",'3.Stok Awal'!$C3123)</f>
        <v/>
      </c>
      <c r="D3123" t="str">
        <f>IF('3.Stok Awal'!$D3123=0,"",'3.Stok Awal'!$D3123)</f>
        <v/>
      </c>
      <c r="E3123" t="str">
        <f>IF('3.Stok Awal'!$E3123=0,"",'3.Stok Awal'!$E3123)</f>
        <v/>
      </c>
      <c r="F3123" s="4" t="str">
        <f>IF('3.Stok Awal'!$F3123=0,"",'3.Stok Awal'!$F3123)</f>
        <v/>
      </c>
      <c r="G3123" s="4" t="str">
        <f t="shared" si="48"/>
        <v/>
      </c>
      <c r="H3123">
        <f>IF('3.Stok Awal'!$I3123=0,0,'3.Stok Awal'!$I3123)</f>
        <v>0</v>
      </c>
      <c r="I3123" t="str">
        <f>IF('3.Stok Awal'!$J3123=0,"",'3.Stok Awal'!$J3123)</f>
        <v/>
      </c>
      <c r="J3123">
        <f>IF('3.Stok Awal'!$K3123=0,0,'3.Stok Awal'!$K3123)</f>
        <v>0</v>
      </c>
      <c r="K3123" t="str">
        <f>IF('3.Stok Awal'!$L3123=0,"",'3.Stok Awal'!$L3123)</f>
        <v/>
      </c>
      <c r="L3123">
        <f>IF('3.Stok Awal'!$N3123=0,0,'3.Stok Awal'!$N3123)</f>
        <v>0</v>
      </c>
      <c r="M3123" t="str">
        <f>IF('3.Stok Awal'!$O3123=0,"",'3.Stok Awal'!$O3123)</f>
        <v/>
      </c>
      <c r="N3123">
        <f>SUMIF('4.Sell to Trade'!$O$5:$O$5003,'5.Stok Akhir'!$G3123,'4.Sell to Trade'!$Q$5:$Q$5003)</f>
        <v>0</v>
      </c>
      <c r="O3123" t="str">
        <f>IF('3.Stok Awal'!$L3123=0,"",'3.Stok Awal'!$L3123)</f>
        <v/>
      </c>
      <c r="P3123">
        <f>IF(ISNA(VLOOKUP($A3123,STOK_AWAL,13,0)),0,IF(VLOOKUP($A3123,STOK_AWAL,13,0)&gt;0,ROUNDDOWN(L3123/VLOOKUP($A3123,STOK_AWAL,13,0),0),0))</f>
        <v>0</v>
      </c>
      <c r="Q3123" t="str">
        <f>I3123</f>
        <v/>
      </c>
      <c r="R3123">
        <f>IFERROR(MOD(L3123,VLOOKUP($A3123,STOK_AWAL,13,0)),0)</f>
        <v>0</v>
      </c>
      <c r="S3123" t="str">
        <f>K3123</f>
        <v/>
      </c>
      <c r="T3123">
        <f>R3123+(P3123*(IFERROR(VLOOKUP($A3123,STOK_AWAL,13,0),0)))</f>
        <v>0</v>
      </c>
      <c r="U3123" t="str">
        <f>M3123</f>
        <v/>
      </c>
    </row>
    <row r="3124" spans="1:21" x14ac:dyDescent="0.25">
      <c r="A3124" t="str">
        <f>IF('3.Stok Awal'!$A3124=0,"",'3.Stok Awal'!$A3124)</f>
        <v/>
      </c>
      <c r="B3124" t="str">
        <f>IF('3.Stok Awal'!$B3124=0,"",'3.Stok Awal'!$B3124)</f>
        <v/>
      </c>
      <c r="C3124" t="str">
        <f>IF('3.Stok Awal'!$C3124=0,"",'3.Stok Awal'!$C3124)</f>
        <v/>
      </c>
      <c r="D3124" t="str">
        <f>IF('3.Stok Awal'!$D3124=0,"",'3.Stok Awal'!$D3124)</f>
        <v/>
      </c>
      <c r="E3124" t="str">
        <f>IF('3.Stok Awal'!$E3124=0,"",'3.Stok Awal'!$E3124)</f>
        <v/>
      </c>
      <c r="F3124" s="4" t="str">
        <f>IF('3.Stok Awal'!$F3124=0,"",'3.Stok Awal'!$F3124)</f>
        <v/>
      </c>
      <c r="G3124" s="4" t="str">
        <f t="shared" si="48"/>
        <v/>
      </c>
      <c r="H3124">
        <f>IF('3.Stok Awal'!$I3124=0,0,'3.Stok Awal'!$I3124)</f>
        <v>0</v>
      </c>
      <c r="I3124" t="str">
        <f>IF('3.Stok Awal'!$J3124=0,"",'3.Stok Awal'!$J3124)</f>
        <v/>
      </c>
      <c r="J3124">
        <f>IF('3.Stok Awal'!$K3124=0,0,'3.Stok Awal'!$K3124)</f>
        <v>0</v>
      </c>
      <c r="K3124" t="str">
        <f>IF('3.Stok Awal'!$L3124=0,"",'3.Stok Awal'!$L3124)</f>
        <v/>
      </c>
      <c r="L3124">
        <f>IF('3.Stok Awal'!$N3124=0,0,'3.Stok Awal'!$N3124)</f>
        <v>0</v>
      </c>
      <c r="M3124" t="str">
        <f>IF('3.Stok Awal'!$O3124=0,"",'3.Stok Awal'!$O3124)</f>
        <v/>
      </c>
      <c r="N3124">
        <f>SUMIF('4.Sell to Trade'!$O$5:$O$5003,'5.Stok Akhir'!$G3124,'4.Sell to Trade'!$Q$5:$Q$5003)</f>
        <v>0</v>
      </c>
      <c r="O3124" t="str">
        <f>IF('3.Stok Awal'!$L3124=0,"",'3.Stok Awal'!$L3124)</f>
        <v/>
      </c>
      <c r="P3124">
        <f>IF(ISNA(VLOOKUP($A3124,STOK_AWAL,13,0)),0,IF(VLOOKUP($A3124,STOK_AWAL,13,0)&gt;0,ROUNDDOWN(L3124/VLOOKUP($A3124,STOK_AWAL,13,0),0),0))</f>
        <v>0</v>
      </c>
      <c r="Q3124" t="str">
        <f>I3124</f>
        <v/>
      </c>
      <c r="R3124">
        <f>IFERROR(MOD(L3124,VLOOKUP($A3124,STOK_AWAL,13,0)),0)</f>
        <v>0</v>
      </c>
      <c r="S3124" t="str">
        <f>K3124</f>
        <v/>
      </c>
      <c r="T3124">
        <f>R3124+(P3124*(IFERROR(VLOOKUP($A3124,STOK_AWAL,13,0),0)))</f>
        <v>0</v>
      </c>
      <c r="U3124" t="str">
        <f>M3124</f>
        <v/>
      </c>
    </row>
    <row r="3125" spans="1:21" x14ac:dyDescent="0.25">
      <c r="A3125" t="str">
        <f>IF('3.Stok Awal'!$A3125=0,"",'3.Stok Awal'!$A3125)</f>
        <v/>
      </c>
      <c r="B3125" t="str">
        <f>IF('3.Stok Awal'!$B3125=0,"",'3.Stok Awal'!$B3125)</f>
        <v/>
      </c>
      <c r="C3125" t="str">
        <f>IF('3.Stok Awal'!$C3125=0,"",'3.Stok Awal'!$C3125)</f>
        <v/>
      </c>
      <c r="D3125" t="str">
        <f>IF('3.Stok Awal'!$D3125=0,"",'3.Stok Awal'!$D3125)</f>
        <v/>
      </c>
      <c r="E3125" t="str">
        <f>IF('3.Stok Awal'!$E3125=0,"",'3.Stok Awal'!$E3125)</f>
        <v/>
      </c>
      <c r="F3125" s="4" t="str">
        <f>IF('3.Stok Awal'!$F3125=0,"",'3.Stok Awal'!$F3125)</f>
        <v/>
      </c>
      <c r="G3125" s="4" t="str">
        <f t="shared" si="48"/>
        <v/>
      </c>
      <c r="H3125">
        <f>IF('3.Stok Awal'!$I3125=0,0,'3.Stok Awal'!$I3125)</f>
        <v>0</v>
      </c>
      <c r="I3125" t="str">
        <f>IF('3.Stok Awal'!$J3125=0,"",'3.Stok Awal'!$J3125)</f>
        <v/>
      </c>
      <c r="J3125">
        <f>IF('3.Stok Awal'!$K3125=0,0,'3.Stok Awal'!$K3125)</f>
        <v>0</v>
      </c>
      <c r="K3125" t="str">
        <f>IF('3.Stok Awal'!$L3125=0,"",'3.Stok Awal'!$L3125)</f>
        <v/>
      </c>
      <c r="L3125">
        <f>IF('3.Stok Awal'!$N3125=0,0,'3.Stok Awal'!$N3125)</f>
        <v>0</v>
      </c>
      <c r="M3125" t="str">
        <f>IF('3.Stok Awal'!$O3125=0,"",'3.Stok Awal'!$O3125)</f>
        <v/>
      </c>
      <c r="N3125">
        <f>SUMIF('4.Sell to Trade'!$O$5:$O$5003,'5.Stok Akhir'!$G3125,'4.Sell to Trade'!$Q$5:$Q$5003)</f>
        <v>0</v>
      </c>
      <c r="O3125" t="str">
        <f>IF('3.Stok Awal'!$L3125=0,"",'3.Stok Awal'!$L3125)</f>
        <v/>
      </c>
      <c r="P3125">
        <f>IF(ISNA(VLOOKUP($A3125,STOK_AWAL,13,0)),0,IF(VLOOKUP($A3125,STOK_AWAL,13,0)&gt;0,ROUNDDOWN(L3125/VLOOKUP($A3125,STOK_AWAL,13,0),0),0))</f>
        <v>0</v>
      </c>
      <c r="Q3125" t="str">
        <f>I3125</f>
        <v/>
      </c>
      <c r="R3125">
        <f>IFERROR(MOD(L3125,VLOOKUP($A3125,STOK_AWAL,13,0)),0)</f>
        <v>0</v>
      </c>
      <c r="S3125" t="str">
        <f>K3125</f>
        <v/>
      </c>
      <c r="T3125">
        <f>R3125+(P3125*(IFERROR(VLOOKUP($A3125,STOK_AWAL,13,0),0)))</f>
        <v>0</v>
      </c>
      <c r="U3125" t="str">
        <f>M3125</f>
        <v/>
      </c>
    </row>
    <row r="3126" spans="1:21" x14ac:dyDescent="0.25">
      <c r="A3126" t="str">
        <f>IF('3.Stok Awal'!$A3126=0,"",'3.Stok Awal'!$A3126)</f>
        <v/>
      </c>
      <c r="B3126" t="str">
        <f>IF('3.Stok Awal'!$B3126=0,"",'3.Stok Awal'!$B3126)</f>
        <v/>
      </c>
      <c r="C3126" t="str">
        <f>IF('3.Stok Awal'!$C3126=0,"",'3.Stok Awal'!$C3126)</f>
        <v/>
      </c>
      <c r="D3126" t="str">
        <f>IF('3.Stok Awal'!$D3126=0,"",'3.Stok Awal'!$D3126)</f>
        <v/>
      </c>
      <c r="E3126" t="str">
        <f>IF('3.Stok Awal'!$E3126=0,"",'3.Stok Awal'!$E3126)</f>
        <v/>
      </c>
      <c r="F3126" s="4" t="str">
        <f>IF('3.Stok Awal'!$F3126=0,"",'3.Stok Awal'!$F3126)</f>
        <v/>
      </c>
      <c r="G3126" s="4" t="str">
        <f t="shared" si="48"/>
        <v/>
      </c>
      <c r="H3126">
        <f>IF('3.Stok Awal'!$I3126=0,0,'3.Stok Awal'!$I3126)</f>
        <v>0</v>
      </c>
      <c r="I3126" t="str">
        <f>IF('3.Stok Awal'!$J3126=0,"",'3.Stok Awal'!$J3126)</f>
        <v/>
      </c>
      <c r="J3126">
        <f>IF('3.Stok Awal'!$K3126=0,0,'3.Stok Awal'!$K3126)</f>
        <v>0</v>
      </c>
      <c r="K3126" t="str">
        <f>IF('3.Stok Awal'!$L3126=0,"",'3.Stok Awal'!$L3126)</f>
        <v/>
      </c>
      <c r="L3126">
        <f>IF('3.Stok Awal'!$N3126=0,0,'3.Stok Awal'!$N3126)</f>
        <v>0</v>
      </c>
      <c r="M3126" t="str">
        <f>IF('3.Stok Awal'!$O3126=0,"",'3.Stok Awal'!$O3126)</f>
        <v/>
      </c>
      <c r="N3126">
        <f>SUMIF('4.Sell to Trade'!$O$5:$O$5003,'5.Stok Akhir'!$G3126,'4.Sell to Trade'!$Q$5:$Q$5003)</f>
        <v>0</v>
      </c>
      <c r="O3126" t="str">
        <f>IF('3.Stok Awal'!$L3126=0,"",'3.Stok Awal'!$L3126)</f>
        <v/>
      </c>
      <c r="P3126">
        <f>IF(ISNA(VLOOKUP($A3126,STOK_AWAL,13,0)),0,IF(VLOOKUP($A3126,STOK_AWAL,13,0)&gt;0,ROUNDDOWN(L3126/VLOOKUP($A3126,STOK_AWAL,13,0),0),0))</f>
        <v>0</v>
      </c>
      <c r="Q3126" t="str">
        <f>I3126</f>
        <v/>
      </c>
      <c r="R3126">
        <f>IFERROR(MOD(L3126,VLOOKUP($A3126,STOK_AWAL,13,0)),0)</f>
        <v>0</v>
      </c>
      <c r="S3126" t="str">
        <f>K3126</f>
        <v/>
      </c>
      <c r="T3126">
        <f>R3126+(P3126*(IFERROR(VLOOKUP($A3126,STOK_AWAL,13,0),0)))</f>
        <v>0</v>
      </c>
      <c r="U3126" t="str">
        <f>M3126</f>
        <v/>
      </c>
    </row>
    <row r="3127" spans="1:21" x14ac:dyDescent="0.25">
      <c r="A3127" t="str">
        <f>IF('3.Stok Awal'!$A3127=0,"",'3.Stok Awal'!$A3127)</f>
        <v/>
      </c>
      <c r="B3127" t="str">
        <f>IF('3.Stok Awal'!$B3127=0,"",'3.Stok Awal'!$B3127)</f>
        <v/>
      </c>
      <c r="C3127" t="str">
        <f>IF('3.Stok Awal'!$C3127=0,"",'3.Stok Awal'!$C3127)</f>
        <v/>
      </c>
      <c r="D3127" t="str">
        <f>IF('3.Stok Awal'!$D3127=0,"",'3.Stok Awal'!$D3127)</f>
        <v/>
      </c>
      <c r="E3127" t="str">
        <f>IF('3.Stok Awal'!$E3127=0,"",'3.Stok Awal'!$E3127)</f>
        <v/>
      </c>
      <c r="F3127" s="4" t="str">
        <f>IF('3.Stok Awal'!$F3127=0,"",'3.Stok Awal'!$F3127)</f>
        <v/>
      </c>
      <c r="G3127" s="4" t="str">
        <f t="shared" si="48"/>
        <v/>
      </c>
      <c r="H3127">
        <f>IF('3.Stok Awal'!$I3127=0,0,'3.Stok Awal'!$I3127)</f>
        <v>0</v>
      </c>
      <c r="I3127" t="str">
        <f>IF('3.Stok Awal'!$J3127=0,"",'3.Stok Awal'!$J3127)</f>
        <v/>
      </c>
      <c r="J3127">
        <f>IF('3.Stok Awal'!$K3127=0,0,'3.Stok Awal'!$K3127)</f>
        <v>0</v>
      </c>
      <c r="K3127" t="str">
        <f>IF('3.Stok Awal'!$L3127=0,"",'3.Stok Awal'!$L3127)</f>
        <v/>
      </c>
      <c r="L3127">
        <f>IF('3.Stok Awal'!$N3127=0,0,'3.Stok Awal'!$N3127)</f>
        <v>0</v>
      </c>
      <c r="M3127" t="str">
        <f>IF('3.Stok Awal'!$O3127=0,"",'3.Stok Awal'!$O3127)</f>
        <v/>
      </c>
      <c r="N3127">
        <f>SUMIF('4.Sell to Trade'!$O$5:$O$5003,'5.Stok Akhir'!$G3127,'4.Sell to Trade'!$Q$5:$Q$5003)</f>
        <v>0</v>
      </c>
      <c r="O3127" t="str">
        <f>IF('3.Stok Awal'!$L3127=0,"",'3.Stok Awal'!$L3127)</f>
        <v/>
      </c>
      <c r="P3127">
        <f>IF(ISNA(VLOOKUP($A3127,STOK_AWAL,13,0)),0,IF(VLOOKUP($A3127,STOK_AWAL,13,0)&gt;0,ROUNDDOWN(L3127/VLOOKUP($A3127,STOK_AWAL,13,0),0),0))</f>
        <v>0</v>
      </c>
      <c r="Q3127" t="str">
        <f>I3127</f>
        <v/>
      </c>
      <c r="R3127">
        <f>IFERROR(MOD(L3127,VLOOKUP($A3127,STOK_AWAL,13,0)),0)</f>
        <v>0</v>
      </c>
      <c r="S3127" t="str">
        <f>K3127</f>
        <v/>
      </c>
      <c r="T3127">
        <f>R3127+(P3127*(IFERROR(VLOOKUP($A3127,STOK_AWAL,13,0),0)))</f>
        <v>0</v>
      </c>
      <c r="U3127" t="str">
        <f>M3127</f>
        <v/>
      </c>
    </row>
    <row r="3128" spans="1:21" x14ac:dyDescent="0.25">
      <c r="A3128" t="str">
        <f>IF('3.Stok Awal'!$A3128=0,"",'3.Stok Awal'!$A3128)</f>
        <v/>
      </c>
      <c r="B3128" t="str">
        <f>IF('3.Stok Awal'!$B3128=0,"",'3.Stok Awal'!$B3128)</f>
        <v/>
      </c>
      <c r="C3128" t="str">
        <f>IF('3.Stok Awal'!$C3128=0,"",'3.Stok Awal'!$C3128)</f>
        <v/>
      </c>
      <c r="D3128" t="str">
        <f>IF('3.Stok Awal'!$D3128=0,"",'3.Stok Awal'!$D3128)</f>
        <v/>
      </c>
      <c r="E3128" t="str">
        <f>IF('3.Stok Awal'!$E3128=0,"",'3.Stok Awal'!$E3128)</f>
        <v/>
      </c>
      <c r="F3128" s="4" t="str">
        <f>IF('3.Stok Awal'!$F3128=0,"",'3.Stok Awal'!$F3128)</f>
        <v/>
      </c>
      <c r="G3128" s="4" t="str">
        <f t="shared" si="48"/>
        <v/>
      </c>
      <c r="H3128">
        <f>IF('3.Stok Awal'!$I3128=0,0,'3.Stok Awal'!$I3128)</f>
        <v>0</v>
      </c>
      <c r="I3128" t="str">
        <f>IF('3.Stok Awal'!$J3128=0,"",'3.Stok Awal'!$J3128)</f>
        <v/>
      </c>
      <c r="J3128">
        <f>IF('3.Stok Awal'!$K3128=0,0,'3.Stok Awal'!$K3128)</f>
        <v>0</v>
      </c>
      <c r="K3128" t="str">
        <f>IF('3.Stok Awal'!$L3128=0,"",'3.Stok Awal'!$L3128)</f>
        <v/>
      </c>
      <c r="L3128">
        <f>IF('3.Stok Awal'!$N3128=0,0,'3.Stok Awal'!$N3128)</f>
        <v>0</v>
      </c>
      <c r="M3128" t="str">
        <f>IF('3.Stok Awal'!$O3128=0,"",'3.Stok Awal'!$O3128)</f>
        <v/>
      </c>
      <c r="N3128">
        <f>SUMIF('4.Sell to Trade'!$O$5:$O$5003,'5.Stok Akhir'!$G3128,'4.Sell to Trade'!$Q$5:$Q$5003)</f>
        <v>0</v>
      </c>
      <c r="O3128" t="str">
        <f>IF('3.Stok Awal'!$L3128=0,"",'3.Stok Awal'!$L3128)</f>
        <v/>
      </c>
      <c r="P3128">
        <f>IF(ISNA(VLOOKUP($A3128,STOK_AWAL,13,0)),0,IF(VLOOKUP($A3128,STOK_AWAL,13,0)&gt;0,ROUNDDOWN(L3128/VLOOKUP($A3128,STOK_AWAL,13,0),0),0))</f>
        <v>0</v>
      </c>
      <c r="Q3128" t="str">
        <f>I3128</f>
        <v/>
      </c>
      <c r="R3128">
        <f>IFERROR(MOD(L3128,VLOOKUP($A3128,STOK_AWAL,13,0)),0)</f>
        <v>0</v>
      </c>
      <c r="S3128" t="str">
        <f>K3128</f>
        <v/>
      </c>
      <c r="T3128">
        <f>R3128+(P3128*(IFERROR(VLOOKUP($A3128,STOK_AWAL,13,0),0)))</f>
        <v>0</v>
      </c>
      <c r="U3128" t="str">
        <f>M3128</f>
        <v/>
      </c>
    </row>
    <row r="3129" spans="1:21" x14ac:dyDescent="0.25">
      <c r="A3129" t="str">
        <f>IF('3.Stok Awal'!$A3129=0,"",'3.Stok Awal'!$A3129)</f>
        <v/>
      </c>
      <c r="B3129" t="str">
        <f>IF('3.Stok Awal'!$B3129=0,"",'3.Stok Awal'!$B3129)</f>
        <v/>
      </c>
      <c r="C3129" t="str">
        <f>IF('3.Stok Awal'!$C3129=0,"",'3.Stok Awal'!$C3129)</f>
        <v/>
      </c>
      <c r="D3129" t="str">
        <f>IF('3.Stok Awal'!$D3129=0,"",'3.Stok Awal'!$D3129)</f>
        <v/>
      </c>
      <c r="E3129" t="str">
        <f>IF('3.Stok Awal'!$E3129=0,"",'3.Stok Awal'!$E3129)</f>
        <v/>
      </c>
      <c r="F3129" s="4" t="str">
        <f>IF('3.Stok Awal'!$F3129=0,"",'3.Stok Awal'!$F3129)</f>
        <v/>
      </c>
      <c r="G3129" s="4" t="str">
        <f t="shared" si="48"/>
        <v/>
      </c>
      <c r="H3129">
        <f>IF('3.Stok Awal'!$I3129=0,0,'3.Stok Awal'!$I3129)</f>
        <v>0</v>
      </c>
      <c r="I3129" t="str">
        <f>IF('3.Stok Awal'!$J3129=0,"",'3.Stok Awal'!$J3129)</f>
        <v/>
      </c>
      <c r="J3129">
        <f>IF('3.Stok Awal'!$K3129=0,0,'3.Stok Awal'!$K3129)</f>
        <v>0</v>
      </c>
      <c r="K3129" t="str">
        <f>IF('3.Stok Awal'!$L3129=0,"",'3.Stok Awal'!$L3129)</f>
        <v/>
      </c>
      <c r="L3129">
        <f>IF('3.Stok Awal'!$N3129=0,0,'3.Stok Awal'!$N3129)</f>
        <v>0</v>
      </c>
      <c r="M3129" t="str">
        <f>IF('3.Stok Awal'!$O3129=0,"",'3.Stok Awal'!$O3129)</f>
        <v/>
      </c>
      <c r="N3129">
        <f>SUMIF('4.Sell to Trade'!$O$5:$O$5003,'5.Stok Akhir'!$G3129,'4.Sell to Trade'!$Q$5:$Q$5003)</f>
        <v>0</v>
      </c>
      <c r="O3129" t="str">
        <f>IF('3.Stok Awal'!$L3129=0,"",'3.Stok Awal'!$L3129)</f>
        <v/>
      </c>
      <c r="P3129">
        <f>IF(ISNA(VLOOKUP($A3129,STOK_AWAL,13,0)),0,IF(VLOOKUP($A3129,STOK_AWAL,13,0)&gt;0,ROUNDDOWN(L3129/VLOOKUP($A3129,STOK_AWAL,13,0),0),0))</f>
        <v>0</v>
      </c>
      <c r="Q3129" t="str">
        <f>I3129</f>
        <v/>
      </c>
      <c r="R3129">
        <f>IFERROR(MOD(L3129,VLOOKUP($A3129,STOK_AWAL,13,0)),0)</f>
        <v>0</v>
      </c>
      <c r="S3129" t="str">
        <f>K3129</f>
        <v/>
      </c>
      <c r="T3129">
        <f>R3129+(P3129*(IFERROR(VLOOKUP($A3129,STOK_AWAL,13,0),0)))</f>
        <v>0</v>
      </c>
      <c r="U3129" t="str">
        <f>M3129</f>
        <v/>
      </c>
    </row>
    <row r="3130" spans="1:21" x14ac:dyDescent="0.25">
      <c r="A3130" t="str">
        <f>IF('3.Stok Awal'!$A3130=0,"",'3.Stok Awal'!$A3130)</f>
        <v/>
      </c>
      <c r="B3130" t="str">
        <f>IF('3.Stok Awal'!$B3130=0,"",'3.Stok Awal'!$B3130)</f>
        <v/>
      </c>
      <c r="C3130" t="str">
        <f>IF('3.Stok Awal'!$C3130=0,"",'3.Stok Awal'!$C3130)</f>
        <v/>
      </c>
      <c r="D3130" t="str">
        <f>IF('3.Stok Awal'!$D3130=0,"",'3.Stok Awal'!$D3130)</f>
        <v/>
      </c>
      <c r="E3130" t="str">
        <f>IF('3.Stok Awal'!$E3130=0,"",'3.Stok Awal'!$E3130)</f>
        <v/>
      </c>
      <c r="F3130" s="4" t="str">
        <f>IF('3.Stok Awal'!$F3130=0,"",'3.Stok Awal'!$F3130)</f>
        <v/>
      </c>
      <c r="G3130" s="4" t="str">
        <f t="shared" si="48"/>
        <v/>
      </c>
      <c r="H3130">
        <f>IF('3.Stok Awal'!$I3130=0,0,'3.Stok Awal'!$I3130)</f>
        <v>0</v>
      </c>
      <c r="I3130" t="str">
        <f>IF('3.Stok Awal'!$J3130=0,"",'3.Stok Awal'!$J3130)</f>
        <v/>
      </c>
      <c r="J3130">
        <f>IF('3.Stok Awal'!$K3130=0,0,'3.Stok Awal'!$K3130)</f>
        <v>0</v>
      </c>
      <c r="K3130" t="str">
        <f>IF('3.Stok Awal'!$L3130=0,"",'3.Stok Awal'!$L3130)</f>
        <v/>
      </c>
      <c r="L3130">
        <f>IF('3.Stok Awal'!$N3130=0,0,'3.Stok Awal'!$N3130)</f>
        <v>0</v>
      </c>
      <c r="M3130" t="str">
        <f>IF('3.Stok Awal'!$O3130=0,"",'3.Stok Awal'!$O3130)</f>
        <v/>
      </c>
      <c r="N3130">
        <f>SUMIF('4.Sell to Trade'!$O$5:$O$5003,'5.Stok Akhir'!$G3130,'4.Sell to Trade'!$Q$5:$Q$5003)</f>
        <v>0</v>
      </c>
      <c r="O3130" t="str">
        <f>IF('3.Stok Awal'!$L3130=0,"",'3.Stok Awal'!$L3130)</f>
        <v/>
      </c>
      <c r="P3130">
        <f>IF(ISNA(VLOOKUP($A3130,STOK_AWAL,13,0)),0,IF(VLOOKUP($A3130,STOK_AWAL,13,0)&gt;0,ROUNDDOWN(L3130/VLOOKUP($A3130,STOK_AWAL,13,0),0),0))</f>
        <v>0</v>
      </c>
      <c r="Q3130" t="str">
        <f>I3130</f>
        <v/>
      </c>
      <c r="R3130">
        <f>IFERROR(MOD(L3130,VLOOKUP($A3130,STOK_AWAL,13,0)),0)</f>
        <v>0</v>
      </c>
      <c r="S3130" t="str">
        <f>K3130</f>
        <v/>
      </c>
      <c r="T3130">
        <f>R3130+(P3130*(IFERROR(VLOOKUP($A3130,STOK_AWAL,13,0),0)))</f>
        <v>0</v>
      </c>
      <c r="U3130" t="str">
        <f>M3130</f>
        <v/>
      </c>
    </row>
    <row r="3131" spans="1:21" x14ac:dyDescent="0.25">
      <c r="A3131" t="str">
        <f>IF('3.Stok Awal'!$A3131=0,"",'3.Stok Awal'!$A3131)</f>
        <v/>
      </c>
      <c r="B3131" t="str">
        <f>IF('3.Stok Awal'!$B3131=0,"",'3.Stok Awal'!$B3131)</f>
        <v/>
      </c>
      <c r="C3131" t="str">
        <f>IF('3.Stok Awal'!$C3131=0,"",'3.Stok Awal'!$C3131)</f>
        <v/>
      </c>
      <c r="D3131" t="str">
        <f>IF('3.Stok Awal'!$D3131=0,"",'3.Stok Awal'!$D3131)</f>
        <v/>
      </c>
      <c r="E3131" t="str">
        <f>IF('3.Stok Awal'!$E3131=0,"",'3.Stok Awal'!$E3131)</f>
        <v/>
      </c>
      <c r="F3131" s="4" t="str">
        <f>IF('3.Stok Awal'!$F3131=0,"",'3.Stok Awal'!$F3131)</f>
        <v/>
      </c>
      <c r="G3131" s="4" t="str">
        <f t="shared" si="48"/>
        <v/>
      </c>
      <c r="H3131">
        <f>IF('3.Stok Awal'!$I3131=0,0,'3.Stok Awal'!$I3131)</f>
        <v>0</v>
      </c>
      <c r="I3131" t="str">
        <f>IF('3.Stok Awal'!$J3131=0,"",'3.Stok Awal'!$J3131)</f>
        <v/>
      </c>
      <c r="J3131">
        <f>IF('3.Stok Awal'!$K3131=0,0,'3.Stok Awal'!$K3131)</f>
        <v>0</v>
      </c>
      <c r="K3131" t="str">
        <f>IF('3.Stok Awal'!$L3131=0,"",'3.Stok Awal'!$L3131)</f>
        <v/>
      </c>
      <c r="L3131">
        <f>IF('3.Stok Awal'!$N3131=0,0,'3.Stok Awal'!$N3131)</f>
        <v>0</v>
      </c>
      <c r="M3131" t="str">
        <f>IF('3.Stok Awal'!$O3131=0,"",'3.Stok Awal'!$O3131)</f>
        <v/>
      </c>
      <c r="N3131">
        <f>SUMIF('4.Sell to Trade'!$O$5:$O$5003,'5.Stok Akhir'!$G3131,'4.Sell to Trade'!$Q$5:$Q$5003)</f>
        <v>0</v>
      </c>
      <c r="O3131" t="str">
        <f>IF('3.Stok Awal'!$L3131=0,"",'3.Stok Awal'!$L3131)</f>
        <v/>
      </c>
      <c r="P3131">
        <f>IF(ISNA(VLOOKUP($A3131,STOK_AWAL,13,0)),0,IF(VLOOKUP($A3131,STOK_AWAL,13,0)&gt;0,ROUNDDOWN(L3131/VLOOKUP($A3131,STOK_AWAL,13,0),0),0))</f>
        <v>0</v>
      </c>
      <c r="Q3131" t="str">
        <f>I3131</f>
        <v/>
      </c>
      <c r="R3131">
        <f>IFERROR(MOD(L3131,VLOOKUP($A3131,STOK_AWAL,13,0)),0)</f>
        <v>0</v>
      </c>
      <c r="S3131" t="str">
        <f>K3131</f>
        <v/>
      </c>
      <c r="T3131">
        <f>R3131+(P3131*(IFERROR(VLOOKUP($A3131,STOK_AWAL,13,0),0)))</f>
        <v>0</v>
      </c>
      <c r="U3131" t="str">
        <f>M3131</f>
        <v/>
      </c>
    </row>
    <row r="3132" spans="1:21" x14ac:dyDescent="0.25">
      <c r="A3132" t="str">
        <f>IF('3.Stok Awal'!$A3132=0,"",'3.Stok Awal'!$A3132)</f>
        <v/>
      </c>
      <c r="B3132" t="str">
        <f>IF('3.Stok Awal'!$B3132=0,"",'3.Stok Awal'!$B3132)</f>
        <v/>
      </c>
      <c r="C3132" t="str">
        <f>IF('3.Stok Awal'!$C3132=0,"",'3.Stok Awal'!$C3132)</f>
        <v/>
      </c>
      <c r="D3132" t="str">
        <f>IF('3.Stok Awal'!$D3132=0,"",'3.Stok Awal'!$D3132)</f>
        <v/>
      </c>
      <c r="E3132" t="str">
        <f>IF('3.Stok Awal'!$E3132=0,"",'3.Stok Awal'!$E3132)</f>
        <v/>
      </c>
      <c r="F3132" s="4" t="str">
        <f>IF('3.Stok Awal'!$F3132=0,"",'3.Stok Awal'!$F3132)</f>
        <v/>
      </c>
      <c r="G3132" s="4" t="str">
        <f t="shared" si="48"/>
        <v/>
      </c>
      <c r="H3132">
        <f>IF('3.Stok Awal'!$I3132=0,0,'3.Stok Awal'!$I3132)</f>
        <v>0</v>
      </c>
      <c r="I3132" t="str">
        <f>IF('3.Stok Awal'!$J3132=0,"",'3.Stok Awal'!$J3132)</f>
        <v/>
      </c>
      <c r="J3132">
        <f>IF('3.Stok Awal'!$K3132=0,0,'3.Stok Awal'!$K3132)</f>
        <v>0</v>
      </c>
      <c r="K3132" t="str">
        <f>IF('3.Stok Awal'!$L3132=0,"",'3.Stok Awal'!$L3132)</f>
        <v/>
      </c>
      <c r="L3132">
        <f>IF('3.Stok Awal'!$N3132=0,0,'3.Stok Awal'!$N3132)</f>
        <v>0</v>
      </c>
      <c r="M3132" t="str">
        <f>IF('3.Stok Awal'!$O3132=0,"",'3.Stok Awal'!$O3132)</f>
        <v/>
      </c>
      <c r="N3132">
        <f>SUMIF('4.Sell to Trade'!$O$5:$O$5003,'5.Stok Akhir'!$G3132,'4.Sell to Trade'!$Q$5:$Q$5003)</f>
        <v>0</v>
      </c>
      <c r="O3132" t="str">
        <f>IF('3.Stok Awal'!$L3132=0,"",'3.Stok Awal'!$L3132)</f>
        <v/>
      </c>
      <c r="P3132">
        <f>IF(ISNA(VLOOKUP($A3132,STOK_AWAL,13,0)),0,IF(VLOOKUP($A3132,STOK_AWAL,13,0)&gt;0,ROUNDDOWN(L3132/VLOOKUP($A3132,STOK_AWAL,13,0),0),0))</f>
        <v>0</v>
      </c>
      <c r="Q3132" t="str">
        <f>I3132</f>
        <v/>
      </c>
      <c r="R3132">
        <f>IFERROR(MOD(L3132,VLOOKUP($A3132,STOK_AWAL,13,0)),0)</f>
        <v>0</v>
      </c>
      <c r="S3132" t="str">
        <f>K3132</f>
        <v/>
      </c>
      <c r="T3132">
        <f>R3132+(P3132*(IFERROR(VLOOKUP($A3132,STOK_AWAL,13,0),0)))</f>
        <v>0</v>
      </c>
      <c r="U3132" t="str">
        <f>M3132</f>
        <v/>
      </c>
    </row>
    <row r="3133" spans="1:21" x14ac:dyDescent="0.25">
      <c r="A3133" t="str">
        <f>IF('3.Stok Awal'!$A3133=0,"",'3.Stok Awal'!$A3133)</f>
        <v/>
      </c>
      <c r="B3133" t="str">
        <f>IF('3.Stok Awal'!$B3133=0,"",'3.Stok Awal'!$B3133)</f>
        <v/>
      </c>
      <c r="C3133" t="str">
        <f>IF('3.Stok Awal'!$C3133=0,"",'3.Stok Awal'!$C3133)</f>
        <v/>
      </c>
      <c r="D3133" t="str">
        <f>IF('3.Stok Awal'!$D3133=0,"",'3.Stok Awal'!$D3133)</f>
        <v/>
      </c>
      <c r="E3133" t="str">
        <f>IF('3.Stok Awal'!$E3133=0,"",'3.Stok Awal'!$E3133)</f>
        <v/>
      </c>
      <c r="F3133" s="4" t="str">
        <f>IF('3.Stok Awal'!$F3133=0,"",'3.Stok Awal'!$F3133)</f>
        <v/>
      </c>
      <c r="G3133" s="4" t="str">
        <f t="shared" si="48"/>
        <v/>
      </c>
      <c r="H3133">
        <f>IF('3.Stok Awal'!$I3133=0,0,'3.Stok Awal'!$I3133)</f>
        <v>0</v>
      </c>
      <c r="I3133" t="str">
        <f>IF('3.Stok Awal'!$J3133=0,"",'3.Stok Awal'!$J3133)</f>
        <v/>
      </c>
      <c r="J3133">
        <f>IF('3.Stok Awal'!$K3133=0,0,'3.Stok Awal'!$K3133)</f>
        <v>0</v>
      </c>
      <c r="K3133" t="str">
        <f>IF('3.Stok Awal'!$L3133=0,"",'3.Stok Awal'!$L3133)</f>
        <v/>
      </c>
      <c r="L3133">
        <f>IF('3.Stok Awal'!$N3133=0,0,'3.Stok Awal'!$N3133)</f>
        <v>0</v>
      </c>
      <c r="M3133" t="str">
        <f>IF('3.Stok Awal'!$O3133=0,"",'3.Stok Awal'!$O3133)</f>
        <v/>
      </c>
      <c r="N3133">
        <f>SUMIF('4.Sell to Trade'!$O$5:$O$5003,'5.Stok Akhir'!$G3133,'4.Sell to Trade'!$Q$5:$Q$5003)</f>
        <v>0</v>
      </c>
      <c r="O3133" t="str">
        <f>IF('3.Stok Awal'!$L3133=0,"",'3.Stok Awal'!$L3133)</f>
        <v/>
      </c>
      <c r="P3133">
        <f>IF(ISNA(VLOOKUP($A3133,STOK_AWAL,13,0)),0,IF(VLOOKUP($A3133,STOK_AWAL,13,0)&gt;0,ROUNDDOWN(L3133/VLOOKUP($A3133,STOK_AWAL,13,0),0),0))</f>
        <v>0</v>
      </c>
      <c r="Q3133" t="str">
        <f>I3133</f>
        <v/>
      </c>
      <c r="R3133">
        <f>IFERROR(MOD(L3133,VLOOKUP($A3133,STOK_AWAL,13,0)),0)</f>
        <v>0</v>
      </c>
      <c r="S3133" t="str">
        <f>K3133</f>
        <v/>
      </c>
      <c r="T3133">
        <f>R3133+(P3133*(IFERROR(VLOOKUP($A3133,STOK_AWAL,13,0),0)))</f>
        <v>0</v>
      </c>
      <c r="U3133" t="str">
        <f>M3133</f>
        <v/>
      </c>
    </row>
    <row r="3134" spans="1:21" x14ac:dyDescent="0.25">
      <c r="A3134" t="str">
        <f>IF('3.Stok Awal'!$A3134=0,"",'3.Stok Awal'!$A3134)</f>
        <v/>
      </c>
      <c r="B3134" t="str">
        <f>IF('3.Stok Awal'!$B3134=0,"",'3.Stok Awal'!$B3134)</f>
        <v/>
      </c>
      <c r="C3134" t="str">
        <f>IF('3.Stok Awal'!$C3134=0,"",'3.Stok Awal'!$C3134)</f>
        <v/>
      </c>
      <c r="D3134" t="str">
        <f>IF('3.Stok Awal'!$D3134=0,"",'3.Stok Awal'!$D3134)</f>
        <v/>
      </c>
      <c r="E3134" t="str">
        <f>IF('3.Stok Awal'!$E3134=0,"",'3.Stok Awal'!$E3134)</f>
        <v/>
      </c>
      <c r="F3134" s="4" t="str">
        <f>IF('3.Stok Awal'!$F3134=0,"",'3.Stok Awal'!$F3134)</f>
        <v/>
      </c>
      <c r="G3134" s="4" t="str">
        <f t="shared" si="48"/>
        <v/>
      </c>
      <c r="H3134">
        <f>IF('3.Stok Awal'!$I3134=0,0,'3.Stok Awal'!$I3134)</f>
        <v>0</v>
      </c>
      <c r="I3134" t="str">
        <f>IF('3.Stok Awal'!$J3134=0,"",'3.Stok Awal'!$J3134)</f>
        <v/>
      </c>
      <c r="J3134">
        <f>IF('3.Stok Awal'!$K3134=0,0,'3.Stok Awal'!$K3134)</f>
        <v>0</v>
      </c>
      <c r="K3134" t="str">
        <f>IF('3.Stok Awal'!$L3134=0,"",'3.Stok Awal'!$L3134)</f>
        <v/>
      </c>
      <c r="L3134">
        <f>IF('3.Stok Awal'!$N3134=0,0,'3.Stok Awal'!$N3134)</f>
        <v>0</v>
      </c>
      <c r="M3134" t="str">
        <f>IF('3.Stok Awal'!$O3134=0,"",'3.Stok Awal'!$O3134)</f>
        <v/>
      </c>
      <c r="N3134">
        <f>SUMIF('4.Sell to Trade'!$O$5:$O$5003,'5.Stok Akhir'!$G3134,'4.Sell to Trade'!$Q$5:$Q$5003)</f>
        <v>0</v>
      </c>
      <c r="O3134" t="str">
        <f>IF('3.Stok Awal'!$L3134=0,"",'3.Stok Awal'!$L3134)</f>
        <v/>
      </c>
      <c r="P3134">
        <f>IF(ISNA(VLOOKUP($A3134,STOK_AWAL,13,0)),0,IF(VLOOKUP($A3134,STOK_AWAL,13,0)&gt;0,ROUNDDOWN(L3134/VLOOKUP($A3134,STOK_AWAL,13,0),0),0))</f>
        <v>0</v>
      </c>
      <c r="Q3134" t="str">
        <f>I3134</f>
        <v/>
      </c>
      <c r="R3134">
        <f>IFERROR(MOD(L3134,VLOOKUP($A3134,STOK_AWAL,13,0)),0)</f>
        <v>0</v>
      </c>
      <c r="S3134" t="str">
        <f>K3134</f>
        <v/>
      </c>
      <c r="T3134">
        <f>R3134+(P3134*(IFERROR(VLOOKUP($A3134,STOK_AWAL,13,0),0)))</f>
        <v>0</v>
      </c>
      <c r="U3134" t="str">
        <f>M3134</f>
        <v/>
      </c>
    </row>
    <row r="3135" spans="1:21" x14ac:dyDescent="0.25">
      <c r="A3135" t="str">
        <f>IF('3.Stok Awal'!$A3135=0,"",'3.Stok Awal'!$A3135)</f>
        <v/>
      </c>
      <c r="B3135" t="str">
        <f>IF('3.Stok Awal'!$B3135=0,"",'3.Stok Awal'!$B3135)</f>
        <v/>
      </c>
      <c r="C3135" t="str">
        <f>IF('3.Stok Awal'!$C3135=0,"",'3.Stok Awal'!$C3135)</f>
        <v/>
      </c>
      <c r="D3135" t="str">
        <f>IF('3.Stok Awal'!$D3135=0,"",'3.Stok Awal'!$D3135)</f>
        <v/>
      </c>
      <c r="E3135" t="str">
        <f>IF('3.Stok Awal'!$E3135=0,"",'3.Stok Awal'!$E3135)</f>
        <v/>
      </c>
      <c r="F3135" s="4" t="str">
        <f>IF('3.Stok Awal'!$F3135=0,"",'3.Stok Awal'!$F3135)</f>
        <v/>
      </c>
      <c r="G3135" s="4" t="str">
        <f t="shared" si="48"/>
        <v/>
      </c>
      <c r="H3135">
        <f>IF('3.Stok Awal'!$I3135=0,0,'3.Stok Awal'!$I3135)</f>
        <v>0</v>
      </c>
      <c r="I3135" t="str">
        <f>IF('3.Stok Awal'!$J3135=0,"",'3.Stok Awal'!$J3135)</f>
        <v/>
      </c>
      <c r="J3135">
        <f>IF('3.Stok Awal'!$K3135=0,0,'3.Stok Awal'!$K3135)</f>
        <v>0</v>
      </c>
      <c r="K3135" t="str">
        <f>IF('3.Stok Awal'!$L3135=0,"",'3.Stok Awal'!$L3135)</f>
        <v/>
      </c>
      <c r="L3135">
        <f>IF('3.Stok Awal'!$N3135=0,0,'3.Stok Awal'!$N3135)</f>
        <v>0</v>
      </c>
      <c r="M3135" t="str">
        <f>IF('3.Stok Awal'!$O3135=0,"",'3.Stok Awal'!$O3135)</f>
        <v/>
      </c>
      <c r="N3135">
        <f>SUMIF('4.Sell to Trade'!$O$5:$O$5003,'5.Stok Akhir'!$G3135,'4.Sell to Trade'!$Q$5:$Q$5003)</f>
        <v>0</v>
      </c>
      <c r="O3135" t="str">
        <f>IF('3.Stok Awal'!$L3135=0,"",'3.Stok Awal'!$L3135)</f>
        <v/>
      </c>
      <c r="P3135">
        <f>IF(ISNA(VLOOKUP($A3135,STOK_AWAL,13,0)),0,IF(VLOOKUP($A3135,STOK_AWAL,13,0)&gt;0,ROUNDDOWN(L3135/VLOOKUP($A3135,STOK_AWAL,13,0),0),0))</f>
        <v>0</v>
      </c>
      <c r="Q3135" t="str">
        <f>I3135</f>
        <v/>
      </c>
      <c r="R3135">
        <f>IFERROR(MOD(L3135,VLOOKUP($A3135,STOK_AWAL,13,0)),0)</f>
        <v>0</v>
      </c>
      <c r="S3135" t="str">
        <f>K3135</f>
        <v/>
      </c>
      <c r="T3135">
        <f>R3135+(P3135*(IFERROR(VLOOKUP($A3135,STOK_AWAL,13,0),0)))</f>
        <v>0</v>
      </c>
      <c r="U3135" t="str">
        <f>M3135</f>
        <v/>
      </c>
    </row>
    <row r="3136" spans="1:21" x14ac:dyDescent="0.25">
      <c r="A3136" t="str">
        <f>IF('3.Stok Awal'!$A3136=0,"",'3.Stok Awal'!$A3136)</f>
        <v/>
      </c>
      <c r="B3136" t="str">
        <f>IF('3.Stok Awal'!$B3136=0,"",'3.Stok Awal'!$B3136)</f>
        <v/>
      </c>
      <c r="C3136" t="str">
        <f>IF('3.Stok Awal'!$C3136=0,"",'3.Stok Awal'!$C3136)</f>
        <v/>
      </c>
      <c r="D3136" t="str">
        <f>IF('3.Stok Awal'!$D3136=0,"",'3.Stok Awal'!$D3136)</f>
        <v/>
      </c>
      <c r="E3136" t="str">
        <f>IF('3.Stok Awal'!$E3136=0,"",'3.Stok Awal'!$E3136)</f>
        <v/>
      </c>
      <c r="F3136" s="4" t="str">
        <f>IF('3.Stok Awal'!$F3136=0,"",'3.Stok Awal'!$F3136)</f>
        <v/>
      </c>
      <c r="G3136" s="4" t="str">
        <f t="shared" si="48"/>
        <v/>
      </c>
      <c r="H3136">
        <f>IF('3.Stok Awal'!$I3136=0,0,'3.Stok Awal'!$I3136)</f>
        <v>0</v>
      </c>
      <c r="I3136" t="str">
        <f>IF('3.Stok Awal'!$J3136=0,"",'3.Stok Awal'!$J3136)</f>
        <v/>
      </c>
      <c r="J3136">
        <f>IF('3.Stok Awal'!$K3136=0,0,'3.Stok Awal'!$K3136)</f>
        <v>0</v>
      </c>
      <c r="K3136" t="str">
        <f>IF('3.Stok Awal'!$L3136=0,"",'3.Stok Awal'!$L3136)</f>
        <v/>
      </c>
      <c r="L3136">
        <f>IF('3.Stok Awal'!$N3136=0,0,'3.Stok Awal'!$N3136)</f>
        <v>0</v>
      </c>
      <c r="M3136" t="str">
        <f>IF('3.Stok Awal'!$O3136=0,"",'3.Stok Awal'!$O3136)</f>
        <v/>
      </c>
      <c r="N3136">
        <f>SUMIF('4.Sell to Trade'!$O$5:$O$5003,'5.Stok Akhir'!$G3136,'4.Sell to Trade'!$Q$5:$Q$5003)</f>
        <v>0</v>
      </c>
      <c r="O3136" t="str">
        <f>IF('3.Stok Awal'!$L3136=0,"",'3.Stok Awal'!$L3136)</f>
        <v/>
      </c>
      <c r="P3136">
        <f>IF(ISNA(VLOOKUP($A3136,STOK_AWAL,13,0)),0,IF(VLOOKUP($A3136,STOK_AWAL,13,0)&gt;0,ROUNDDOWN(L3136/VLOOKUP($A3136,STOK_AWAL,13,0),0),0))</f>
        <v>0</v>
      </c>
      <c r="Q3136" t="str">
        <f>I3136</f>
        <v/>
      </c>
      <c r="R3136">
        <f>IFERROR(MOD(L3136,VLOOKUP($A3136,STOK_AWAL,13,0)),0)</f>
        <v>0</v>
      </c>
      <c r="S3136" t="str">
        <f>K3136</f>
        <v/>
      </c>
      <c r="T3136">
        <f>R3136+(P3136*(IFERROR(VLOOKUP($A3136,STOK_AWAL,13,0),0)))</f>
        <v>0</v>
      </c>
      <c r="U3136" t="str">
        <f>M3136</f>
        <v/>
      </c>
    </row>
    <row r="3137" spans="1:21" x14ac:dyDescent="0.25">
      <c r="A3137" t="str">
        <f>IF('3.Stok Awal'!$A3137=0,"",'3.Stok Awal'!$A3137)</f>
        <v/>
      </c>
      <c r="B3137" t="str">
        <f>IF('3.Stok Awal'!$B3137=0,"",'3.Stok Awal'!$B3137)</f>
        <v/>
      </c>
      <c r="C3137" t="str">
        <f>IF('3.Stok Awal'!$C3137=0,"",'3.Stok Awal'!$C3137)</f>
        <v/>
      </c>
      <c r="D3137" t="str">
        <f>IF('3.Stok Awal'!$D3137=0,"",'3.Stok Awal'!$D3137)</f>
        <v/>
      </c>
      <c r="E3137" t="str">
        <f>IF('3.Stok Awal'!$E3137=0,"",'3.Stok Awal'!$E3137)</f>
        <v/>
      </c>
      <c r="F3137" s="4" t="str">
        <f>IF('3.Stok Awal'!$F3137=0,"",'3.Stok Awal'!$F3137)</f>
        <v/>
      </c>
      <c r="G3137" s="4" t="str">
        <f t="shared" si="48"/>
        <v/>
      </c>
      <c r="H3137">
        <f>IF('3.Stok Awal'!$I3137=0,0,'3.Stok Awal'!$I3137)</f>
        <v>0</v>
      </c>
      <c r="I3137" t="str">
        <f>IF('3.Stok Awal'!$J3137=0,"",'3.Stok Awal'!$J3137)</f>
        <v/>
      </c>
      <c r="J3137">
        <f>IF('3.Stok Awal'!$K3137=0,0,'3.Stok Awal'!$K3137)</f>
        <v>0</v>
      </c>
      <c r="K3137" t="str">
        <f>IF('3.Stok Awal'!$L3137=0,"",'3.Stok Awal'!$L3137)</f>
        <v/>
      </c>
      <c r="L3137">
        <f>IF('3.Stok Awal'!$N3137=0,0,'3.Stok Awal'!$N3137)</f>
        <v>0</v>
      </c>
      <c r="M3137" t="str">
        <f>IF('3.Stok Awal'!$O3137=0,"",'3.Stok Awal'!$O3137)</f>
        <v/>
      </c>
      <c r="N3137">
        <f>SUMIF('4.Sell to Trade'!$O$5:$O$5003,'5.Stok Akhir'!$G3137,'4.Sell to Trade'!$Q$5:$Q$5003)</f>
        <v>0</v>
      </c>
      <c r="O3137" t="str">
        <f>IF('3.Stok Awal'!$L3137=0,"",'3.Stok Awal'!$L3137)</f>
        <v/>
      </c>
      <c r="P3137">
        <f>IF(ISNA(VLOOKUP($A3137,STOK_AWAL,13,0)),0,IF(VLOOKUP($A3137,STOK_AWAL,13,0)&gt;0,ROUNDDOWN(L3137/VLOOKUP($A3137,STOK_AWAL,13,0),0),0))</f>
        <v>0</v>
      </c>
      <c r="Q3137" t="str">
        <f>I3137</f>
        <v/>
      </c>
      <c r="R3137">
        <f>IFERROR(MOD(L3137,VLOOKUP($A3137,STOK_AWAL,13,0)),0)</f>
        <v>0</v>
      </c>
      <c r="S3137" t="str">
        <f>K3137</f>
        <v/>
      </c>
      <c r="T3137">
        <f>R3137+(P3137*(IFERROR(VLOOKUP($A3137,STOK_AWAL,13,0),0)))</f>
        <v>0</v>
      </c>
      <c r="U3137" t="str">
        <f>M3137</f>
        <v/>
      </c>
    </row>
    <row r="3138" spans="1:21" x14ac:dyDescent="0.25">
      <c r="A3138" t="str">
        <f>IF('3.Stok Awal'!$A3138=0,"",'3.Stok Awal'!$A3138)</f>
        <v/>
      </c>
      <c r="B3138" t="str">
        <f>IF('3.Stok Awal'!$B3138=0,"",'3.Stok Awal'!$B3138)</f>
        <v/>
      </c>
      <c r="C3138" t="str">
        <f>IF('3.Stok Awal'!$C3138=0,"",'3.Stok Awal'!$C3138)</f>
        <v/>
      </c>
      <c r="D3138" t="str">
        <f>IF('3.Stok Awal'!$D3138=0,"",'3.Stok Awal'!$D3138)</f>
        <v/>
      </c>
      <c r="E3138" t="str">
        <f>IF('3.Stok Awal'!$E3138=0,"",'3.Stok Awal'!$E3138)</f>
        <v/>
      </c>
      <c r="F3138" s="4" t="str">
        <f>IF('3.Stok Awal'!$F3138=0,"",'3.Stok Awal'!$F3138)</f>
        <v/>
      </c>
      <c r="G3138" s="4" t="str">
        <f t="shared" si="48"/>
        <v/>
      </c>
      <c r="H3138">
        <f>IF('3.Stok Awal'!$I3138=0,0,'3.Stok Awal'!$I3138)</f>
        <v>0</v>
      </c>
      <c r="I3138" t="str">
        <f>IF('3.Stok Awal'!$J3138=0,"",'3.Stok Awal'!$J3138)</f>
        <v/>
      </c>
      <c r="J3138">
        <f>IF('3.Stok Awal'!$K3138=0,0,'3.Stok Awal'!$K3138)</f>
        <v>0</v>
      </c>
      <c r="K3138" t="str">
        <f>IF('3.Stok Awal'!$L3138=0,"",'3.Stok Awal'!$L3138)</f>
        <v/>
      </c>
      <c r="L3138">
        <f>IF('3.Stok Awal'!$N3138=0,0,'3.Stok Awal'!$N3138)</f>
        <v>0</v>
      </c>
      <c r="M3138" t="str">
        <f>IF('3.Stok Awal'!$O3138=0,"",'3.Stok Awal'!$O3138)</f>
        <v/>
      </c>
      <c r="N3138">
        <f>SUMIF('4.Sell to Trade'!$O$5:$O$5003,'5.Stok Akhir'!$G3138,'4.Sell to Trade'!$Q$5:$Q$5003)</f>
        <v>0</v>
      </c>
      <c r="O3138" t="str">
        <f>IF('3.Stok Awal'!$L3138=0,"",'3.Stok Awal'!$L3138)</f>
        <v/>
      </c>
      <c r="P3138">
        <f>IF(ISNA(VLOOKUP($A3138,STOK_AWAL,13,0)),0,IF(VLOOKUP($A3138,STOK_AWAL,13,0)&gt;0,ROUNDDOWN(L3138/VLOOKUP($A3138,STOK_AWAL,13,0),0),0))</f>
        <v>0</v>
      </c>
      <c r="Q3138" t="str">
        <f>I3138</f>
        <v/>
      </c>
      <c r="R3138">
        <f>IFERROR(MOD(L3138,VLOOKUP($A3138,STOK_AWAL,13,0)),0)</f>
        <v>0</v>
      </c>
      <c r="S3138" t="str">
        <f>K3138</f>
        <v/>
      </c>
      <c r="T3138">
        <f>R3138+(P3138*(IFERROR(VLOOKUP($A3138,STOK_AWAL,13,0),0)))</f>
        <v>0</v>
      </c>
      <c r="U3138" t="str">
        <f>M3138</f>
        <v/>
      </c>
    </row>
    <row r="3139" spans="1:21" x14ac:dyDescent="0.25">
      <c r="A3139" t="str">
        <f>IF('3.Stok Awal'!$A3139=0,"",'3.Stok Awal'!$A3139)</f>
        <v/>
      </c>
      <c r="B3139" t="str">
        <f>IF('3.Stok Awal'!$B3139=0,"",'3.Stok Awal'!$B3139)</f>
        <v/>
      </c>
      <c r="C3139" t="str">
        <f>IF('3.Stok Awal'!$C3139=0,"",'3.Stok Awal'!$C3139)</f>
        <v/>
      </c>
      <c r="D3139" t="str">
        <f>IF('3.Stok Awal'!$D3139=0,"",'3.Stok Awal'!$D3139)</f>
        <v/>
      </c>
      <c r="E3139" t="str">
        <f>IF('3.Stok Awal'!$E3139=0,"",'3.Stok Awal'!$E3139)</f>
        <v/>
      </c>
      <c r="F3139" s="4" t="str">
        <f>IF('3.Stok Awal'!$F3139=0,"",'3.Stok Awal'!$F3139)</f>
        <v/>
      </c>
      <c r="G3139" s="4" t="str">
        <f t="shared" si="48"/>
        <v/>
      </c>
      <c r="H3139">
        <f>IF('3.Stok Awal'!$I3139=0,0,'3.Stok Awal'!$I3139)</f>
        <v>0</v>
      </c>
      <c r="I3139" t="str">
        <f>IF('3.Stok Awal'!$J3139=0,"",'3.Stok Awal'!$J3139)</f>
        <v/>
      </c>
      <c r="J3139">
        <f>IF('3.Stok Awal'!$K3139=0,0,'3.Stok Awal'!$K3139)</f>
        <v>0</v>
      </c>
      <c r="K3139" t="str">
        <f>IF('3.Stok Awal'!$L3139=0,"",'3.Stok Awal'!$L3139)</f>
        <v/>
      </c>
      <c r="L3139">
        <f>IF('3.Stok Awal'!$N3139=0,0,'3.Stok Awal'!$N3139)</f>
        <v>0</v>
      </c>
      <c r="M3139" t="str">
        <f>IF('3.Stok Awal'!$O3139=0,"",'3.Stok Awal'!$O3139)</f>
        <v/>
      </c>
      <c r="N3139">
        <f>SUMIF('4.Sell to Trade'!$O$5:$O$5003,'5.Stok Akhir'!$G3139,'4.Sell to Trade'!$Q$5:$Q$5003)</f>
        <v>0</v>
      </c>
      <c r="O3139" t="str">
        <f>IF('3.Stok Awal'!$L3139=0,"",'3.Stok Awal'!$L3139)</f>
        <v/>
      </c>
      <c r="P3139">
        <f>IF(ISNA(VLOOKUP($A3139,STOK_AWAL,13,0)),0,IF(VLOOKUP($A3139,STOK_AWAL,13,0)&gt;0,ROUNDDOWN(L3139/VLOOKUP($A3139,STOK_AWAL,13,0),0),0))</f>
        <v>0</v>
      </c>
      <c r="Q3139" t="str">
        <f>I3139</f>
        <v/>
      </c>
      <c r="R3139">
        <f>IFERROR(MOD(L3139,VLOOKUP($A3139,STOK_AWAL,13,0)),0)</f>
        <v>0</v>
      </c>
      <c r="S3139" t="str">
        <f>K3139</f>
        <v/>
      </c>
      <c r="T3139">
        <f>R3139+(P3139*(IFERROR(VLOOKUP($A3139,STOK_AWAL,13,0),0)))</f>
        <v>0</v>
      </c>
      <c r="U3139" t="str">
        <f>M3139</f>
        <v/>
      </c>
    </row>
    <row r="3140" spans="1:21" x14ac:dyDescent="0.25">
      <c r="A3140" t="str">
        <f>IF('3.Stok Awal'!$A3140=0,"",'3.Stok Awal'!$A3140)</f>
        <v/>
      </c>
      <c r="B3140" t="str">
        <f>IF('3.Stok Awal'!$B3140=0,"",'3.Stok Awal'!$B3140)</f>
        <v/>
      </c>
      <c r="C3140" t="str">
        <f>IF('3.Stok Awal'!$C3140=0,"",'3.Stok Awal'!$C3140)</f>
        <v/>
      </c>
      <c r="D3140" t="str">
        <f>IF('3.Stok Awal'!$D3140=0,"",'3.Stok Awal'!$D3140)</f>
        <v/>
      </c>
      <c r="E3140" t="str">
        <f>IF('3.Stok Awal'!$E3140=0,"",'3.Stok Awal'!$E3140)</f>
        <v/>
      </c>
      <c r="F3140" s="4" t="str">
        <f>IF('3.Stok Awal'!$F3140=0,"",'3.Stok Awal'!$F3140)</f>
        <v/>
      </c>
      <c r="G3140" s="4" t="str">
        <f t="shared" si="48"/>
        <v/>
      </c>
      <c r="H3140">
        <f>IF('3.Stok Awal'!$I3140=0,0,'3.Stok Awal'!$I3140)</f>
        <v>0</v>
      </c>
      <c r="I3140" t="str">
        <f>IF('3.Stok Awal'!$J3140=0,"",'3.Stok Awal'!$J3140)</f>
        <v/>
      </c>
      <c r="J3140">
        <f>IF('3.Stok Awal'!$K3140=0,0,'3.Stok Awal'!$K3140)</f>
        <v>0</v>
      </c>
      <c r="K3140" t="str">
        <f>IF('3.Stok Awal'!$L3140=0,"",'3.Stok Awal'!$L3140)</f>
        <v/>
      </c>
      <c r="L3140">
        <f>IF('3.Stok Awal'!$N3140=0,0,'3.Stok Awal'!$N3140)</f>
        <v>0</v>
      </c>
      <c r="M3140" t="str">
        <f>IF('3.Stok Awal'!$O3140=0,"",'3.Stok Awal'!$O3140)</f>
        <v/>
      </c>
      <c r="N3140">
        <f>SUMIF('4.Sell to Trade'!$O$5:$O$5003,'5.Stok Akhir'!$G3140,'4.Sell to Trade'!$Q$5:$Q$5003)</f>
        <v>0</v>
      </c>
      <c r="O3140" t="str">
        <f>IF('3.Stok Awal'!$L3140=0,"",'3.Stok Awal'!$L3140)</f>
        <v/>
      </c>
      <c r="P3140">
        <f>IF(ISNA(VLOOKUP($A3140,STOK_AWAL,13,0)),0,IF(VLOOKUP($A3140,STOK_AWAL,13,0)&gt;0,ROUNDDOWN(L3140/VLOOKUP($A3140,STOK_AWAL,13,0),0),0))</f>
        <v>0</v>
      </c>
      <c r="Q3140" t="str">
        <f>I3140</f>
        <v/>
      </c>
      <c r="R3140">
        <f>IFERROR(MOD(L3140,VLOOKUP($A3140,STOK_AWAL,13,0)),0)</f>
        <v>0</v>
      </c>
      <c r="S3140" t="str">
        <f>K3140</f>
        <v/>
      </c>
      <c r="T3140">
        <f>R3140+(P3140*(IFERROR(VLOOKUP($A3140,STOK_AWAL,13,0),0)))</f>
        <v>0</v>
      </c>
      <c r="U3140" t="str">
        <f>M3140</f>
        <v/>
      </c>
    </row>
    <row r="3141" spans="1:21" x14ac:dyDescent="0.25">
      <c r="A3141" t="str">
        <f>IF('3.Stok Awal'!$A3141=0,"",'3.Stok Awal'!$A3141)</f>
        <v/>
      </c>
      <c r="B3141" t="str">
        <f>IF('3.Stok Awal'!$B3141=0,"",'3.Stok Awal'!$B3141)</f>
        <v/>
      </c>
      <c r="C3141" t="str">
        <f>IF('3.Stok Awal'!$C3141=0,"",'3.Stok Awal'!$C3141)</f>
        <v/>
      </c>
      <c r="D3141" t="str">
        <f>IF('3.Stok Awal'!$D3141=0,"",'3.Stok Awal'!$D3141)</f>
        <v/>
      </c>
      <c r="E3141" t="str">
        <f>IF('3.Stok Awal'!$E3141=0,"",'3.Stok Awal'!$E3141)</f>
        <v/>
      </c>
      <c r="F3141" s="4" t="str">
        <f>IF('3.Stok Awal'!$F3141=0,"",'3.Stok Awal'!$F3141)</f>
        <v/>
      </c>
      <c r="G3141" s="4" t="str">
        <f t="shared" si="48"/>
        <v/>
      </c>
      <c r="H3141">
        <f>IF('3.Stok Awal'!$I3141=0,0,'3.Stok Awal'!$I3141)</f>
        <v>0</v>
      </c>
      <c r="I3141" t="str">
        <f>IF('3.Stok Awal'!$J3141=0,"",'3.Stok Awal'!$J3141)</f>
        <v/>
      </c>
      <c r="J3141">
        <f>IF('3.Stok Awal'!$K3141=0,0,'3.Stok Awal'!$K3141)</f>
        <v>0</v>
      </c>
      <c r="K3141" t="str">
        <f>IF('3.Stok Awal'!$L3141=0,"",'3.Stok Awal'!$L3141)</f>
        <v/>
      </c>
      <c r="L3141">
        <f>IF('3.Stok Awal'!$N3141=0,0,'3.Stok Awal'!$N3141)</f>
        <v>0</v>
      </c>
      <c r="M3141" t="str">
        <f>IF('3.Stok Awal'!$O3141=0,"",'3.Stok Awal'!$O3141)</f>
        <v/>
      </c>
      <c r="N3141">
        <f>SUMIF('4.Sell to Trade'!$O$5:$O$5003,'5.Stok Akhir'!$G3141,'4.Sell to Trade'!$Q$5:$Q$5003)</f>
        <v>0</v>
      </c>
      <c r="O3141" t="str">
        <f>IF('3.Stok Awal'!$L3141=0,"",'3.Stok Awal'!$L3141)</f>
        <v/>
      </c>
      <c r="P3141">
        <f>IF(ISNA(VLOOKUP($A3141,STOK_AWAL,13,0)),0,IF(VLOOKUP($A3141,STOK_AWAL,13,0)&gt;0,ROUNDDOWN(L3141/VLOOKUP($A3141,STOK_AWAL,13,0),0),0))</f>
        <v>0</v>
      </c>
      <c r="Q3141" t="str">
        <f>I3141</f>
        <v/>
      </c>
      <c r="R3141">
        <f>IFERROR(MOD(L3141,VLOOKUP($A3141,STOK_AWAL,13,0)),0)</f>
        <v>0</v>
      </c>
      <c r="S3141" t="str">
        <f>K3141</f>
        <v/>
      </c>
      <c r="T3141">
        <f>R3141+(P3141*(IFERROR(VLOOKUP($A3141,STOK_AWAL,13,0),0)))</f>
        <v>0</v>
      </c>
      <c r="U3141" t="str">
        <f>M3141</f>
        <v/>
      </c>
    </row>
    <row r="3142" spans="1:21" x14ac:dyDescent="0.25">
      <c r="A3142" t="str">
        <f>IF('3.Stok Awal'!$A3142=0,"",'3.Stok Awal'!$A3142)</f>
        <v/>
      </c>
      <c r="B3142" t="str">
        <f>IF('3.Stok Awal'!$B3142=0,"",'3.Stok Awal'!$B3142)</f>
        <v/>
      </c>
      <c r="C3142" t="str">
        <f>IF('3.Stok Awal'!$C3142=0,"",'3.Stok Awal'!$C3142)</f>
        <v/>
      </c>
      <c r="D3142" t="str">
        <f>IF('3.Stok Awal'!$D3142=0,"",'3.Stok Awal'!$D3142)</f>
        <v/>
      </c>
      <c r="E3142" t="str">
        <f>IF('3.Stok Awal'!$E3142=0,"",'3.Stok Awal'!$E3142)</f>
        <v/>
      </c>
      <c r="F3142" s="4" t="str">
        <f>IF('3.Stok Awal'!$F3142=0,"",'3.Stok Awal'!$F3142)</f>
        <v/>
      </c>
      <c r="G3142" s="4" t="str">
        <f t="shared" ref="G3142:G3205" si="49">A3142&amp;F3142</f>
        <v/>
      </c>
      <c r="H3142">
        <f>IF('3.Stok Awal'!$I3142=0,0,'3.Stok Awal'!$I3142)</f>
        <v>0</v>
      </c>
      <c r="I3142" t="str">
        <f>IF('3.Stok Awal'!$J3142=0,"",'3.Stok Awal'!$J3142)</f>
        <v/>
      </c>
      <c r="J3142">
        <f>IF('3.Stok Awal'!$K3142=0,0,'3.Stok Awal'!$K3142)</f>
        <v>0</v>
      </c>
      <c r="K3142" t="str">
        <f>IF('3.Stok Awal'!$L3142=0,"",'3.Stok Awal'!$L3142)</f>
        <v/>
      </c>
      <c r="L3142">
        <f>IF('3.Stok Awal'!$N3142=0,0,'3.Stok Awal'!$N3142)</f>
        <v>0</v>
      </c>
      <c r="M3142" t="str">
        <f>IF('3.Stok Awal'!$O3142=0,"",'3.Stok Awal'!$O3142)</f>
        <v/>
      </c>
      <c r="N3142">
        <f>SUMIF('4.Sell to Trade'!$O$5:$O$5003,'5.Stok Akhir'!$G3142,'4.Sell to Trade'!$Q$5:$Q$5003)</f>
        <v>0</v>
      </c>
      <c r="O3142" t="str">
        <f>IF('3.Stok Awal'!$L3142=0,"",'3.Stok Awal'!$L3142)</f>
        <v/>
      </c>
      <c r="P3142">
        <f>IF(ISNA(VLOOKUP($A3142,STOK_AWAL,13,0)),0,IF(VLOOKUP($A3142,STOK_AWAL,13,0)&gt;0,ROUNDDOWN(L3142/VLOOKUP($A3142,STOK_AWAL,13,0),0),0))</f>
        <v>0</v>
      </c>
      <c r="Q3142" t="str">
        <f>I3142</f>
        <v/>
      </c>
      <c r="R3142">
        <f>IFERROR(MOD(L3142,VLOOKUP($A3142,STOK_AWAL,13,0)),0)</f>
        <v>0</v>
      </c>
      <c r="S3142" t="str">
        <f>K3142</f>
        <v/>
      </c>
      <c r="T3142">
        <f>R3142+(P3142*(IFERROR(VLOOKUP($A3142,STOK_AWAL,13,0),0)))</f>
        <v>0</v>
      </c>
      <c r="U3142" t="str">
        <f>M3142</f>
        <v/>
      </c>
    </row>
    <row r="3143" spans="1:21" x14ac:dyDescent="0.25">
      <c r="A3143" t="str">
        <f>IF('3.Stok Awal'!$A3143=0,"",'3.Stok Awal'!$A3143)</f>
        <v/>
      </c>
      <c r="B3143" t="str">
        <f>IF('3.Stok Awal'!$B3143=0,"",'3.Stok Awal'!$B3143)</f>
        <v/>
      </c>
      <c r="C3143" t="str">
        <f>IF('3.Stok Awal'!$C3143=0,"",'3.Stok Awal'!$C3143)</f>
        <v/>
      </c>
      <c r="D3143" t="str">
        <f>IF('3.Stok Awal'!$D3143=0,"",'3.Stok Awal'!$D3143)</f>
        <v/>
      </c>
      <c r="E3143" t="str">
        <f>IF('3.Stok Awal'!$E3143=0,"",'3.Stok Awal'!$E3143)</f>
        <v/>
      </c>
      <c r="F3143" s="4" t="str">
        <f>IF('3.Stok Awal'!$F3143=0,"",'3.Stok Awal'!$F3143)</f>
        <v/>
      </c>
      <c r="G3143" s="4" t="str">
        <f t="shared" si="49"/>
        <v/>
      </c>
      <c r="H3143">
        <f>IF('3.Stok Awal'!$I3143=0,0,'3.Stok Awal'!$I3143)</f>
        <v>0</v>
      </c>
      <c r="I3143" t="str">
        <f>IF('3.Stok Awal'!$J3143=0,"",'3.Stok Awal'!$J3143)</f>
        <v/>
      </c>
      <c r="J3143">
        <f>IF('3.Stok Awal'!$K3143=0,0,'3.Stok Awal'!$K3143)</f>
        <v>0</v>
      </c>
      <c r="K3143" t="str">
        <f>IF('3.Stok Awal'!$L3143=0,"",'3.Stok Awal'!$L3143)</f>
        <v/>
      </c>
      <c r="L3143">
        <f>IF('3.Stok Awal'!$N3143=0,0,'3.Stok Awal'!$N3143)</f>
        <v>0</v>
      </c>
      <c r="M3143" t="str">
        <f>IF('3.Stok Awal'!$O3143=0,"",'3.Stok Awal'!$O3143)</f>
        <v/>
      </c>
      <c r="N3143">
        <f>SUMIF('4.Sell to Trade'!$O$5:$O$5003,'5.Stok Akhir'!$G3143,'4.Sell to Trade'!$Q$5:$Q$5003)</f>
        <v>0</v>
      </c>
      <c r="O3143" t="str">
        <f>IF('3.Stok Awal'!$L3143=0,"",'3.Stok Awal'!$L3143)</f>
        <v/>
      </c>
      <c r="P3143">
        <f>IF(ISNA(VLOOKUP($A3143,STOK_AWAL,13,0)),0,IF(VLOOKUP($A3143,STOK_AWAL,13,0)&gt;0,ROUNDDOWN(L3143/VLOOKUP($A3143,STOK_AWAL,13,0),0),0))</f>
        <v>0</v>
      </c>
      <c r="Q3143" t="str">
        <f>I3143</f>
        <v/>
      </c>
      <c r="R3143">
        <f>IFERROR(MOD(L3143,VLOOKUP($A3143,STOK_AWAL,13,0)),0)</f>
        <v>0</v>
      </c>
      <c r="S3143" t="str">
        <f>K3143</f>
        <v/>
      </c>
      <c r="T3143">
        <f>R3143+(P3143*(IFERROR(VLOOKUP($A3143,STOK_AWAL,13,0),0)))</f>
        <v>0</v>
      </c>
      <c r="U3143" t="str">
        <f>M3143</f>
        <v/>
      </c>
    </row>
    <row r="3144" spans="1:21" x14ac:dyDescent="0.25">
      <c r="A3144" t="str">
        <f>IF('3.Stok Awal'!$A3144=0,"",'3.Stok Awal'!$A3144)</f>
        <v/>
      </c>
      <c r="B3144" t="str">
        <f>IF('3.Stok Awal'!$B3144=0,"",'3.Stok Awal'!$B3144)</f>
        <v/>
      </c>
      <c r="C3144" t="str">
        <f>IF('3.Stok Awal'!$C3144=0,"",'3.Stok Awal'!$C3144)</f>
        <v/>
      </c>
      <c r="D3144" t="str">
        <f>IF('3.Stok Awal'!$D3144=0,"",'3.Stok Awal'!$D3144)</f>
        <v/>
      </c>
      <c r="E3144" t="str">
        <f>IF('3.Stok Awal'!$E3144=0,"",'3.Stok Awal'!$E3144)</f>
        <v/>
      </c>
      <c r="F3144" s="4" t="str">
        <f>IF('3.Stok Awal'!$F3144=0,"",'3.Stok Awal'!$F3144)</f>
        <v/>
      </c>
      <c r="G3144" s="4" t="str">
        <f t="shared" si="49"/>
        <v/>
      </c>
      <c r="H3144">
        <f>IF('3.Stok Awal'!$I3144=0,0,'3.Stok Awal'!$I3144)</f>
        <v>0</v>
      </c>
      <c r="I3144" t="str">
        <f>IF('3.Stok Awal'!$J3144=0,"",'3.Stok Awal'!$J3144)</f>
        <v/>
      </c>
      <c r="J3144">
        <f>IF('3.Stok Awal'!$K3144=0,0,'3.Stok Awal'!$K3144)</f>
        <v>0</v>
      </c>
      <c r="K3144" t="str">
        <f>IF('3.Stok Awal'!$L3144=0,"",'3.Stok Awal'!$L3144)</f>
        <v/>
      </c>
      <c r="L3144">
        <f>IF('3.Stok Awal'!$N3144=0,0,'3.Stok Awal'!$N3144)</f>
        <v>0</v>
      </c>
      <c r="M3144" t="str">
        <f>IF('3.Stok Awal'!$O3144=0,"",'3.Stok Awal'!$O3144)</f>
        <v/>
      </c>
      <c r="N3144">
        <f>SUMIF('4.Sell to Trade'!$O$5:$O$5003,'5.Stok Akhir'!$G3144,'4.Sell to Trade'!$Q$5:$Q$5003)</f>
        <v>0</v>
      </c>
      <c r="O3144" t="str">
        <f>IF('3.Stok Awal'!$L3144=0,"",'3.Stok Awal'!$L3144)</f>
        <v/>
      </c>
      <c r="P3144">
        <f>IF(ISNA(VLOOKUP($A3144,STOK_AWAL,13,0)),0,IF(VLOOKUP($A3144,STOK_AWAL,13,0)&gt;0,ROUNDDOWN(L3144/VLOOKUP($A3144,STOK_AWAL,13,0),0),0))</f>
        <v>0</v>
      </c>
      <c r="Q3144" t="str">
        <f>I3144</f>
        <v/>
      </c>
      <c r="R3144">
        <f>IFERROR(MOD(L3144,VLOOKUP($A3144,STOK_AWAL,13,0)),0)</f>
        <v>0</v>
      </c>
      <c r="S3144" t="str">
        <f>K3144</f>
        <v/>
      </c>
      <c r="T3144">
        <f>R3144+(P3144*(IFERROR(VLOOKUP($A3144,STOK_AWAL,13,0),0)))</f>
        <v>0</v>
      </c>
      <c r="U3144" t="str">
        <f>M3144</f>
        <v/>
      </c>
    </row>
    <row r="3145" spans="1:21" x14ac:dyDescent="0.25">
      <c r="A3145" t="str">
        <f>IF('3.Stok Awal'!$A3145=0,"",'3.Stok Awal'!$A3145)</f>
        <v/>
      </c>
      <c r="B3145" t="str">
        <f>IF('3.Stok Awal'!$B3145=0,"",'3.Stok Awal'!$B3145)</f>
        <v/>
      </c>
      <c r="C3145" t="str">
        <f>IF('3.Stok Awal'!$C3145=0,"",'3.Stok Awal'!$C3145)</f>
        <v/>
      </c>
      <c r="D3145" t="str">
        <f>IF('3.Stok Awal'!$D3145=0,"",'3.Stok Awal'!$D3145)</f>
        <v/>
      </c>
      <c r="E3145" t="str">
        <f>IF('3.Stok Awal'!$E3145=0,"",'3.Stok Awal'!$E3145)</f>
        <v/>
      </c>
      <c r="F3145" s="4" t="str">
        <f>IF('3.Stok Awal'!$F3145=0,"",'3.Stok Awal'!$F3145)</f>
        <v/>
      </c>
      <c r="G3145" s="4" t="str">
        <f t="shared" si="49"/>
        <v/>
      </c>
      <c r="H3145">
        <f>IF('3.Stok Awal'!$I3145=0,0,'3.Stok Awal'!$I3145)</f>
        <v>0</v>
      </c>
      <c r="I3145" t="str">
        <f>IF('3.Stok Awal'!$J3145=0,"",'3.Stok Awal'!$J3145)</f>
        <v/>
      </c>
      <c r="J3145">
        <f>IF('3.Stok Awal'!$K3145=0,0,'3.Stok Awal'!$K3145)</f>
        <v>0</v>
      </c>
      <c r="K3145" t="str">
        <f>IF('3.Stok Awal'!$L3145=0,"",'3.Stok Awal'!$L3145)</f>
        <v/>
      </c>
      <c r="L3145">
        <f>IF('3.Stok Awal'!$N3145=0,0,'3.Stok Awal'!$N3145)</f>
        <v>0</v>
      </c>
      <c r="M3145" t="str">
        <f>IF('3.Stok Awal'!$O3145=0,"",'3.Stok Awal'!$O3145)</f>
        <v/>
      </c>
      <c r="N3145">
        <f>SUMIF('4.Sell to Trade'!$O$5:$O$5003,'5.Stok Akhir'!$G3145,'4.Sell to Trade'!$Q$5:$Q$5003)</f>
        <v>0</v>
      </c>
      <c r="O3145" t="str">
        <f>IF('3.Stok Awal'!$L3145=0,"",'3.Stok Awal'!$L3145)</f>
        <v/>
      </c>
      <c r="P3145">
        <f>IF(ISNA(VLOOKUP($A3145,STOK_AWAL,13,0)),0,IF(VLOOKUP($A3145,STOK_AWAL,13,0)&gt;0,ROUNDDOWN(L3145/VLOOKUP($A3145,STOK_AWAL,13,0),0),0))</f>
        <v>0</v>
      </c>
      <c r="Q3145" t="str">
        <f>I3145</f>
        <v/>
      </c>
      <c r="R3145">
        <f>IFERROR(MOD(L3145,VLOOKUP($A3145,STOK_AWAL,13,0)),0)</f>
        <v>0</v>
      </c>
      <c r="S3145" t="str">
        <f>K3145</f>
        <v/>
      </c>
      <c r="T3145">
        <f>R3145+(P3145*(IFERROR(VLOOKUP($A3145,STOK_AWAL,13,0),0)))</f>
        <v>0</v>
      </c>
      <c r="U3145" t="str">
        <f>M3145</f>
        <v/>
      </c>
    </row>
    <row r="3146" spans="1:21" x14ac:dyDescent="0.25">
      <c r="A3146" t="str">
        <f>IF('3.Stok Awal'!$A3146=0,"",'3.Stok Awal'!$A3146)</f>
        <v/>
      </c>
      <c r="B3146" t="str">
        <f>IF('3.Stok Awal'!$B3146=0,"",'3.Stok Awal'!$B3146)</f>
        <v/>
      </c>
      <c r="C3146" t="str">
        <f>IF('3.Stok Awal'!$C3146=0,"",'3.Stok Awal'!$C3146)</f>
        <v/>
      </c>
      <c r="D3146" t="str">
        <f>IF('3.Stok Awal'!$D3146=0,"",'3.Stok Awal'!$D3146)</f>
        <v/>
      </c>
      <c r="E3146" t="str">
        <f>IF('3.Stok Awal'!$E3146=0,"",'3.Stok Awal'!$E3146)</f>
        <v/>
      </c>
      <c r="F3146" s="4" t="str">
        <f>IF('3.Stok Awal'!$F3146=0,"",'3.Stok Awal'!$F3146)</f>
        <v/>
      </c>
      <c r="G3146" s="4" t="str">
        <f t="shared" si="49"/>
        <v/>
      </c>
      <c r="H3146">
        <f>IF('3.Stok Awal'!$I3146=0,0,'3.Stok Awal'!$I3146)</f>
        <v>0</v>
      </c>
      <c r="I3146" t="str">
        <f>IF('3.Stok Awal'!$J3146=0,"",'3.Stok Awal'!$J3146)</f>
        <v/>
      </c>
      <c r="J3146">
        <f>IF('3.Stok Awal'!$K3146=0,0,'3.Stok Awal'!$K3146)</f>
        <v>0</v>
      </c>
      <c r="K3146" t="str">
        <f>IF('3.Stok Awal'!$L3146=0,"",'3.Stok Awal'!$L3146)</f>
        <v/>
      </c>
      <c r="L3146">
        <f>IF('3.Stok Awal'!$N3146=0,0,'3.Stok Awal'!$N3146)</f>
        <v>0</v>
      </c>
      <c r="M3146" t="str">
        <f>IF('3.Stok Awal'!$O3146=0,"",'3.Stok Awal'!$O3146)</f>
        <v/>
      </c>
      <c r="N3146">
        <f>SUMIF('4.Sell to Trade'!$O$5:$O$5003,'5.Stok Akhir'!$G3146,'4.Sell to Trade'!$Q$5:$Q$5003)</f>
        <v>0</v>
      </c>
      <c r="O3146" t="str">
        <f>IF('3.Stok Awal'!$L3146=0,"",'3.Stok Awal'!$L3146)</f>
        <v/>
      </c>
      <c r="P3146">
        <f>IF(ISNA(VLOOKUP($A3146,STOK_AWAL,13,0)),0,IF(VLOOKUP($A3146,STOK_AWAL,13,0)&gt;0,ROUNDDOWN(L3146/VLOOKUP($A3146,STOK_AWAL,13,0),0),0))</f>
        <v>0</v>
      </c>
      <c r="Q3146" t="str">
        <f>I3146</f>
        <v/>
      </c>
      <c r="R3146">
        <f>IFERROR(MOD(L3146,VLOOKUP($A3146,STOK_AWAL,13,0)),0)</f>
        <v>0</v>
      </c>
      <c r="S3146" t="str">
        <f>K3146</f>
        <v/>
      </c>
      <c r="T3146">
        <f>R3146+(P3146*(IFERROR(VLOOKUP($A3146,STOK_AWAL,13,0),0)))</f>
        <v>0</v>
      </c>
      <c r="U3146" t="str">
        <f>M3146</f>
        <v/>
      </c>
    </row>
    <row r="3147" spans="1:21" x14ac:dyDescent="0.25">
      <c r="A3147" t="str">
        <f>IF('3.Stok Awal'!$A3147=0,"",'3.Stok Awal'!$A3147)</f>
        <v/>
      </c>
      <c r="B3147" t="str">
        <f>IF('3.Stok Awal'!$B3147=0,"",'3.Stok Awal'!$B3147)</f>
        <v/>
      </c>
      <c r="C3147" t="str">
        <f>IF('3.Stok Awal'!$C3147=0,"",'3.Stok Awal'!$C3147)</f>
        <v/>
      </c>
      <c r="D3147" t="str">
        <f>IF('3.Stok Awal'!$D3147=0,"",'3.Stok Awal'!$D3147)</f>
        <v/>
      </c>
      <c r="E3147" t="str">
        <f>IF('3.Stok Awal'!$E3147=0,"",'3.Stok Awal'!$E3147)</f>
        <v/>
      </c>
      <c r="F3147" s="4" t="str">
        <f>IF('3.Stok Awal'!$F3147=0,"",'3.Stok Awal'!$F3147)</f>
        <v/>
      </c>
      <c r="G3147" s="4" t="str">
        <f t="shared" si="49"/>
        <v/>
      </c>
      <c r="H3147">
        <f>IF('3.Stok Awal'!$I3147=0,0,'3.Stok Awal'!$I3147)</f>
        <v>0</v>
      </c>
      <c r="I3147" t="str">
        <f>IF('3.Stok Awal'!$J3147=0,"",'3.Stok Awal'!$J3147)</f>
        <v/>
      </c>
      <c r="J3147">
        <f>IF('3.Stok Awal'!$K3147=0,0,'3.Stok Awal'!$K3147)</f>
        <v>0</v>
      </c>
      <c r="K3147" t="str">
        <f>IF('3.Stok Awal'!$L3147=0,"",'3.Stok Awal'!$L3147)</f>
        <v/>
      </c>
      <c r="L3147">
        <f>IF('3.Stok Awal'!$N3147=0,0,'3.Stok Awal'!$N3147)</f>
        <v>0</v>
      </c>
      <c r="M3147" t="str">
        <f>IF('3.Stok Awal'!$O3147=0,"",'3.Stok Awal'!$O3147)</f>
        <v/>
      </c>
      <c r="N3147">
        <f>SUMIF('4.Sell to Trade'!$O$5:$O$5003,'5.Stok Akhir'!$G3147,'4.Sell to Trade'!$Q$5:$Q$5003)</f>
        <v>0</v>
      </c>
      <c r="O3147" t="str">
        <f>IF('3.Stok Awal'!$L3147=0,"",'3.Stok Awal'!$L3147)</f>
        <v/>
      </c>
      <c r="P3147">
        <f>IF(ISNA(VLOOKUP($A3147,STOK_AWAL,13,0)),0,IF(VLOOKUP($A3147,STOK_AWAL,13,0)&gt;0,ROUNDDOWN(L3147/VLOOKUP($A3147,STOK_AWAL,13,0),0),0))</f>
        <v>0</v>
      </c>
      <c r="Q3147" t="str">
        <f>I3147</f>
        <v/>
      </c>
      <c r="R3147">
        <f>IFERROR(MOD(L3147,VLOOKUP($A3147,STOK_AWAL,13,0)),0)</f>
        <v>0</v>
      </c>
      <c r="S3147" t="str">
        <f>K3147</f>
        <v/>
      </c>
      <c r="T3147">
        <f>R3147+(P3147*(IFERROR(VLOOKUP($A3147,STOK_AWAL,13,0),0)))</f>
        <v>0</v>
      </c>
      <c r="U3147" t="str">
        <f>M3147</f>
        <v/>
      </c>
    </row>
    <row r="3148" spans="1:21" x14ac:dyDescent="0.25">
      <c r="A3148" t="str">
        <f>IF('3.Stok Awal'!$A3148=0,"",'3.Stok Awal'!$A3148)</f>
        <v/>
      </c>
      <c r="B3148" t="str">
        <f>IF('3.Stok Awal'!$B3148=0,"",'3.Stok Awal'!$B3148)</f>
        <v/>
      </c>
      <c r="C3148" t="str">
        <f>IF('3.Stok Awal'!$C3148=0,"",'3.Stok Awal'!$C3148)</f>
        <v/>
      </c>
      <c r="D3148" t="str">
        <f>IF('3.Stok Awal'!$D3148=0,"",'3.Stok Awal'!$D3148)</f>
        <v/>
      </c>
      <c r="E3148" t="str">
        <f>IF('3.Stok Awal'!$E3148=0,"",'3.Stok Awal'!$E3148)</f>
        <v/>
      </c>
      <c r="F3148" s="4" t="str">
        <f>IF('3.Stok Awal'!$F3148=0,"",'3.Stok Awal'!$F3148)</f>
        <v/>
      </c>
      <c r="G3148" s="4" t="str">
        <f t="shared" si="49"/>
        <v/>
      </c>
      <c r="H3148">
        <f>IF('3.Stok Awal'!$I3148=0,0,'3.Stok Awal'!$I3148)</f>
        <v>0</v>
      </c>
      <c r="I3148" t="str">
        <f>IF('3.Stok Awal'!$J3148=0,"",'3.Stok Awal'!$J3148)</f>
        <v/>
      </c>
      <c r="J3148">
        <f>IF('3.Stok Awal'!$K3148=0,0,'3.Stok Awal'!$K3148)</f>
        <v>0</v>
      </c>
      <c r="K3148" t="str">
        <f>IF('3.Stok Awal'!$L3148=0,"",'3.Stok Awal'!$L3148)</f>
        <v/>
      </c>
      <c r="L3148">
        <f>IF('3.Stok Awal'!$N3148=0,0,'3.Stok Awal'!$N3148)</f>
        <v>0</v>
      </c>
      <c r="M3148" t="str">
        <f>IF('3.Stok Awal'!$O3148=0,"",'3.Stok Awal'!$O3148)</f>
        <v/>
      </c>
      <c r="N3148">
        <f>SUMIF('4.Sell to Trade'!$O$5:$O$5003,'5.Stok Akhir'!$G3148,'4.Sell to Trade'!$Q$5:$Q$5003)</f>
        <v>0</v>
      </c>
      <c r="O3148" t="str">
        <f>IF('3.Stok Awal'!$L3148=0,"",'3.Stok Awal'!$L3148)</f>
        <v/>
      </c>
      <c r="P3148">
        <f>IF(ISNA(VLOOKUP($A3148,STOK_AWAL,13,0)),0,IF(VLOOKUP($A3148,STOK_AWAL,13,0)&gt;0,ROUNDDOWN(L3148/VLOOKUP($A3148,STOK_AWAL,13,0),0),0))</f>
        <v>0</v>
      </c>
      <c r="Q3148" t="str">
        <f>I3148</f>
        <v/>
      </c>
      <c r="R3148">
        <f>IFERROR(MOD(L3148,VLOOKUP($A3148,STOK_AWAL,13,0)),0)</f>
        <v>0</v>
      </c>
      <c r="S3148" t="str">
        <f>K3148</f>
        <v/>
      </c>
      <c r="T3148">
        <f>R3148+(P3148*(IFERROR(VLOOKUP($A3148,STOK_AWAL,13,0),0)))</f>
        <v>0</v>
      </c>
      <c r="U3148" t="str">
        <f>M3148</f>
        <v/>
      </c>
    </row>
    <row r="3149" spans="1:21" x14ac:dyDescent="0.25">
      <c r="A3149" t="str">
        <f>IF('3.Stok Awal'!$A3149=0,"",'3.Stok Awal'!$A3149)</f>
        <v/>
      </c>
      <c r="B3149" t="str">
        <f>IF('3.Stok Awal'!$B3149=0,"",'3.Stok Awal'!$B3149)</f>
        <v/>
      </c>
      <c r="C3149" t="str">
        <f>IF('3.Stok Awal'!$C3149=0,"",'3.Stok Awal'!$C3149)</f>
        <v/>
      </c>
      <c r="D3149" t="str">
        <f>IF('3.Stok Awal'!$D3149=0,"",'3.Stok Awal'!$D3149)</f>
        <v/>
      </c>
      <c r="E3149" t="str">
        <f>IF('3.Stok Awal'!$E3149=0,"",'3.Stok Awal'!$E3149)</f>
        <v/>
      </c>
      <c r="F3149" s="4" t="str">
        <f>IF('3.Stok Awal'!$F3149=0,"",'3.Stok Awal'!$F3149)</f>
        <v/>
      </c>
      <c r="G3149" s="4" t="str">
        <f t="shared" si="49"/>
        <v/>
      </c>
      <c r="H3149">
        <f>IF('3.Stok Awal'!$I3149=0,0,'3.Stok Awal'!$I3149)</f>
        <v>0</v>
      </c>
      <c r="I3149" t="str">
        <f>IF('3.Stok Awal'!$J3149=0,"",'3.Stok Awal'!$J3149)</f>
        <v/>
      </c>
      <c r="J3149">
        <f>IF('3.Stok Awal'!$K3149=0,0,'3.Stok Awal'!$K3149)</f>
        <v>0</v>
      </c>
      <c r="K3149" t="str">
        <f>IF('3.Stok Awal'!$L3149=0,"",'3.Stok Awal'!$L3149)</f>
        <v/>
      </c>
      <c r="L3149">
        <f>IF('3.Stok Awal'!$N3149=0,0,'3.Stok Awal'!$N3149)</f>
        <v>0</v>
      </c>
      <c r="M3149" t="str">
        <f>IF('3.Stok Awal'!$O3149=0,"",'3.Stok Awal'!$O3149)</f>
        <v/>
      </c>
      <c r="N3149">
        <f>SUMIF('4.Sell to Trade'!$O$5:$O$5003,'5.Stok Akhir'!$G3149,'4.Sell to Trade'!$Q$5:$Q$5003)</f>
        <v>0</v>
      </c>
      <c r="O3149" t="str">
        <f>IF('3.Stok Awal'!$L3149=0,"",'3.Stok Awal'!$L3149)</f>
        <v/>
      </c>
      <c r="P3149">
        <f>IF(ISNA(VLOOKUP($A3149,STOK_AWAL,13,0)),0,IF(VLOOKUP($A3149,STOK_AWAL,13,0)&gt;0,ROUNDDOWN(L3149/VLOOKUP($A3149,STOK_AWAL,13,0),0),0))</f>
        <v>0</v>
      </c>
      <c r="Q3149" t="str">
        <f>I3149</f>
        <v/>
      </c>
      <c r="R3149">
        <f>IFERROR(MOD(L3149,VLOOKUP($A3149,STOK_AWAL,13,0)),0)</f>
        <v>0</v>
      </c>
      <c r="S3149" t="str">
        <f>K3149</f>
        <v/>
      </c>
      <c r="T3149">
        <f>R3149+(P3149*(IFERROR(VLOOKUP($A3149,STOK_AWAL,13,0),0)))</f>
        <v>0</v>
      </c>
      <c r="U3149" t="str">
        <f>M3149</f>
        <v/>
      </c>
    </row>
    <row r="3150" spans="1:21" x14ac:dyDescent="0.25">
      <c r="A3150" t="str">
        <f>IF('3.Stok Awal'!$A3150=0,"",'3.Stok Awal'!$A3150)</f>
        <v/>
      </c>
      <c r="B3150" t="str">
        <f>IF('3.Stok Awal'!$B3150=0,"",'3.Stok Awal'!$B3150)</f>
        <v/>
      </c>
      <c r="C3150" t="str">
        <f>IF('3.Stok Awal'!$C3150=0,"",'3.Stok Awal'!$C3150)</f>
        <v/>
      </c>
      <c r="D3150" t="str">
        <f>IF('3.Stok Awal'!$D3150=0,"",'3.Stok Awal'!$D3150)</f>
        <v/>
      </c>
      <c r="E3150" t="str">
        <f>IF('3.Stok Awal'!$E3150=0,"",'3.Stok Awal'!$E3150)</f>
        <v/>
      </c>
      <c r="F3150" s="4" t="str">
        <f>IF('3.Stok Awal'!$F3150=0,"",'3.Stok Awal'!$F3150)</f>
        <v/>
      </c>
      <c r="G3150" s="4" t="str">
        <f t="shared" si="49"/>
        <v/>
      </c>
      <c r="H3150">
        <f>IF('3.Stok Awal'!$I3150=0,0,'3.Stok Awal'!$I3150)</f>
        <v>0</v>
      </c>
      <c r="I3150" t="str">
        <f>IF('3.Stok Awal'!$J3150=0,"",'3.Stok Awal'!$J3150)</f>
        <v/>
      </c>
      <c r="J3150">
        <f>IF('3.Stok Awal'!$K3150=0,0,'3.Stok Awal'!$K3150)</f>
        <v>0</v>
      </c>
      <c r="K3150" t="str">
        <f>IF('3.Stok Awal'!$L3150=0,"",'3.Stok Awal'!$L3150)</f>
        <v/>
      </c>
      <c r="L3150">
        <f>IF('3.Stok Awal'!$N3150=0,0,'3.Stok Awal'!$N3150)</f>
        <v>0</v>
      </c>
      <c r="M3150" t="str">
        <f>IF('3.Stok Awal'!$O3150=0,"",'3.Stok Awal'!$O3150)</f>
        <v/>
      </c>
      <c r="N3150">
        <f>SUMIF('4.Sell to Trade'!$O$5:$O$5003,'5.Stok Akhir'!$G3150,'4.Sell to Trade'!$Q$5:$Q$5003)</f>
        <v>0</v>
      </c>
      <c r="O3150" t="str">
        <f>IF('3.Stok Awal'!$L3150=0,"",'3.Stok Awal'!$L3150)</f>
        <v/>
      </c>
      <c r="P3150">
        <f>IF(ISNA(VLOOKUP($A3150,STOK_AWAL,13,0)),0,IF(VLOOKUP($A3150,STOK_AWAL,13,0)&gt;0,ROUNDDOWN(L3150/VLOOKUP($A3150,STOK_AWAL,13,0),0),0))</f>
        <v>0</v>
      </c>
      <c r="Q3150" t="str">
        <f>I3150</f>
        <v/>
      </c>
      <c r="R3150">
        <f>IFERROR(MOD(L3150,VLOOKUP($A3150,STOK_AWAL,13,0)),0)</f>
        <v>0</v>
      </c>
      <c r="S3150" t="str">
        <f>K3150</f>
        <v/>
      </c>
      <c r="T3150">
        <f>R3150+(P3150*(IFERROR(VLOOKUP($A3150,STOK_AWAL,13,0),0)))</f>
        <v>0</v>
      </c>
      <c r="U3150" t="str">
        <f>M3150</f>
        <v/>
      </c>
    </row>
    <row r="3151" spans="1:21" x14ac:dyDescent="0.25">
      <c r="A3151" t="str">
        <f>IF('3.Stok Awal'!$A3151=0,"",'3.Stok Awal'!$A3151)</f>
        <v/>
      </c>
      <c r="B3151" t="str">
        <f>IF('3.Stok Awal'!$B3151=0,"",'3.Stok Awal'!$B3151)</f>
        <v/>
      </c>
      <c r="C3151" t="str">
        <f>IF('3.Stok Awal'!$C3151=0,"",'3.Stok Awal'!$C3151)</f>
        <v/>
      </c>
      <c r="D3151" t="str">
        <f>IF('3.Stok Awal'!$D3151=0,"",'3.Stok Awal'!$D3151)</f>
        <v/>
      </c>
      <c r="E3151" t="str">
        <f>IF('3.Stok Awal'!$E3151=0,"",'3.Stok Awal'!$E3151)</f>
        <v/>
      </c>
      <c r="F3151" s="4" t="str">
        <f>IF('3.Stok Awal'!$F3151=0,"",'3.Stok Awal'!$F3151)</f>
        <v/>
      </c>
      <c r="G3151" s="4" t="str">
        <f t="shared" si="49"/>
        <v/>
      </c>
      <c r="H3151">
        <f>IF('3.Stok Awal'!$I3151=0,0,'3.Stok Awal'!$I3151)</f>
        <v>0</v>
      </c>
      <c r="I3151" t="str">
        <f>IF('3.Stok Awal'!$J3151=0,"",'3.Stok Awal'!$J3151)</f>
        <v/>
      </c>
      <c r="J3151">
        <f>IF('3.Stok Awal'!$K3151=0,0,'3.Stok Awal'!$K3151)</f>
        <v>0</v>
      </c>
      <c r="K3151" t="str">
        <f>IF('3.Stok Awal'!$L3151=0,"",'3.Stok Awal'!$L3151)</f>
        <v/>
      </c>
      <c r="L3151">
        <f>IF('3.Stok Awal'!$N3151=0,0,'3.Stok Awal'!$N3151)</f>
        <v>0</v>
      </c>
      <c r="M3151" t="str">
        <f>IF('3.Stok Awal'!$O3151=0,"",'3.Stok Awal'!$O3151)</f>
        <v/>
      </c>
      <c r="N3151">
        <f>SUMIF('4.Sell to Trade'!$O$5:$O$5003,'5.Stok Akhir'!$G3151,'4.Sell to Trade'!$Q$5:$Q$5003)</f>
        <v>0</v>
      </c>
      <c r="O3151" t="str">
        <f>IF('3.Stok Awal'!$L3151=0,"",'3.Stok Awal'!$L3151)</f>
        <v/>
      </c>
      <c r="P3151">
        <f>IF(ISNA(VLOOKUP($A3151,STOK_AWAL,13,0)),0,IF(VLOOKUP($A3151,STOK_AWAL,13,0)&gt;0,ROUNDDOWN(L3151/VLOOKUP($A3151,STOK_AWAL,13,0),0),0))</f>
        <v>0</v>
      </c>
      <c r="Q3151" t="str">
        <f>I3151</f>
        <v/>
      </c>
      <c r="R3151">
        <f>IFERROR(MOD(L3151,VLOOKUP($A3151,STOK_AWAL,13,0)),0)</f>
        <v>0</v>
      </c>
      <c r="S3151" t="str">
        <f>K3151</f>
        <v/>
      </c>
      <c r="T3151">
        <f>R3151+(P3151*(IFERROR(VLOOKUP($A3151,STOK_AWAL,13,0),0)))</f>
        <v>0</v>
      </c>
      <c r="U3151" t="str">
        <f>M3151</f>
        <v/>
      </c>
    </row>
    <row r="3152" spans="1:21" x14ac:dyDescent="0.25">
      <c r="A3152" t="str">
        <f>IF('3.Stok Awal'!$A3152=0,"",'3.Stok Awal'!$A3152)</f>
        <v/>
      </c>
      <c r="B3152" t="str">
        <f>IF('3.Stok Awal'!$B3152=0,"",'3.Stok Awal'!$B3152)</f>
        <v/>
      </c>
      <c r="C3152" t="str">
        <f>IF('3.Stok Awal'!$C3152=0,"",'3.Stok Awal'!$C3152)</f>
        <v/>
      </c>
      <c r="D3152" t="str">
        <f>IF('3.Stok Awal'!$D3152=0,"",'3.Stok Awal'!$D3152)</f>
        <v/>
      </c>
      <c r="E3152" t="str">
        <f>IF('3.Stok Awal'!$E3152=0,"",'3.Stok Awal'!$E3152)</f>
        <v/>
      </c>
      <c r="F3152" s="4" t="str">
        <f>IF('3.Stok Awal'!$F3152=0,"",'3.Stok Awal'!$F3152)</f>
        <v/>
      </c>
      <c r="G3152" s="4" t="str">
        <f t="shared" si="49"/>
        <v/>
      </c>
      <c r="H3152">
        <f>IF('3.Stok Awal'!$I3152=0,0,'3.Stok Awal'!$I3152)</f>
        <v>0</v>
      </c>
      <c r="I3152" t="str">
        <f>IF('3.Stok Awal'!$J3152=0,"",'3.Stok Awal'!$J3152)</f>
        <v/>
      </c>
      <c r="J3152">
        <f>IF('3.Stok Awal'!$K3152=0,0,'3.Stok Awal'!$K3152)</f>
        <v>0</v>
      </c>
      <c r="K3152" t="str">
        <f>IF('3.Stok Awal'!$L3152=0,"",'3.Stok Awal'!$L3152)</f>
        <v/>
      </c>
      <c r="L3152">
        <f>IF('3.Stok Awal'!$N3152=0,0,'3.Stok Awal'!$N3152)</f>
        <v>0</v>
      </c>
      <c r="M3152" t="str">
        <f>IF('3.Stok Awal'!$O3152=0,"",'3.Stok Awal'!$O3152)</f>
        <v/>
      </c>
      <c r="N3152">
        <f>SUMIF('4.Sell to Trade'!$O$5:$O$5003,'5.Stok Akhir'!$G3152,'4.Sell to Trade'!$Q$5:$Q$5003)</f>
        <v>0</v>
      </c>
      <c r="O3152" t="str">
        <f>IF('3.Stok Awal'!$L3152=0,"",'3.Stok Awal'!$L3152)</f>
        <v/>
      </c>
      <c r="P3152">
        <f>IF(ISNA(VLOOKUP($A3152,STOK_AWAL,13,0)),0,IF(VLOOKUP($A3152,STOK_AWAL,13,0)&gt;0,ROUNDDOWN(L3152/VLOOKUP($A3152,STOK_AWAL,13,0),0),0))</f>
        <v>0</v>
      </c>
      <c r="Q3152" t="str">
        <f>I3152</f>
        <v/>
      </c>
      <c r="R3152">
        <f>IFERROR(MOD(L3152,VLOOKUP($A3152,STOK_AWAL,13,0)),0)</f>
        <v>0</v>
      </c>
      <c r="S3152" t="str">
        <f>K3152</f>
        <v/>
      </c>
      <c r="T3152">
        <f>R3152+(P3152*(IFERROR(VLOOKUP($A3152,STOK_AWAL,13,0),0)))</f>
        <v>0</v>
      </c>
      <c r="U3152" t="str">
        <f>M3152</f>
        <v/>
      </c>
    </row>
    <row r="3153" spans="1:21" x14ac:dyDescent="0.25">
      <c r="A3153" t="str">
        <f>IF('3.Stok Awal'!$A3153=0,"",'3.Stok Awal'!$A3153)</f>
        <v/>
      </c>
      <c r="B3153" t="str">
        <f>IF('3.Stok Awal'!$B3153=0,"",'3.Stok Awal'!$B3153)</f>
        <v/>
      </c>
      <c r="C3153" t="str">
        <f>IF('3.Stok Awal'!$C3153=0,"",'3.Stok Awal'!$C3153)</f>
        <v/>
      </c>
      <c r="D3153" t="str">
        <f>IF('3.Stok Awal'!$D3153=0,"",'3.Stok Awal'!$D3153)</f>
        <v/>
      </c>
      <c r="E3153" t="str">
        <f>IF('3.Stok Awal'!$E3153=0,"",'3.Stok Awal'!$E3153)</f>
        <v/>
      </c>
      <c r="F3153" s="4" t="str">
        <f>IF('3.Stok Awal'!$F3153=0,"",'3.Stok Awal'!$F3153)</f>
        <v/>
      </c>
      <c r="G3153" s="4" t="str">
        <f t="shared" si="49"/>
        <v/>
      </c>
      <c r="H3153">
        <f>IF('3.Stok Awal'!$I3153=0,0,'3.Stok Awal'!$I3153)</f>
        <v>0</v>
      </c>
      <c r="I3153" t="str">
        <f>IF('3.Stok Awal'!$J3153=0,"",'3.Stok Awal'!$J3153)</f>
        <v/>
      </c>
      <c r="J3153">
        <f>IF('3.Stok Awal'!$K3153=0,0,'3.Stok Awal'!$K3153)</f>
        <v>0</v>
      </c>
      <c r="K3153" t="str">
        <f>IF('3.Stok Awal'!$L3153=0,"",'3.Stok Awal'!$L3153)</f>
        <v/>
      </c>
      <c r="L3153">
        <f>IF('3.Stok Awal'!$N3153=0,0,'3.Stok Awal'!$N3153)</f>
        <v>0</v>
      </c>
      <c r="M3153" t="str">
        <f>IF('3.Stok Awal'!$O3153=0,"",'3.Stok Awal'!$O3153)</f>
        <v/>
      </c>
      <c r="N3153">
        <f>SUMIF('4.Sell to Trade'!$O$5:$O$5003,'5.Stok Akhir'!$G3153,'4.Sell to Trade'!$Q$5:$Q$5003)</f>
        <v>0</v>
      </c>
      <c r="O3153" t="str">
        <f>IF('3.Stok Awal'!$L3153=0,"",'3.Stok Awal'!$L3153)</f>
        <v/>
      </c>
      <c r="P3153">
        <f>IF(ISNA(VLOOKUP($A3153,STOK_AWAL,13,0)),0,IF(VLOOKUP($A3153,STOK_AWAL,13,0)&gt;0,ROUNDDOWN(L3153/VLOOKUP($A3153,STOK_AWAL,13,0),0),0))</f>
        <v>0</v>
      </c>
      <c r="Q3153" t="str">
        <f>I3153</f>
        <v/>
      </c>
      <c r="R3153">
        <f>IFERROR(MOD(L3153,VLOOKUP($A3153,STOK_AWAL,13,0)),0)</f>
        <v>0</v>
      </c>
      <c r="S3153" t="str">
        <f>K3153</f>
        <v/>
      </c>
      <c r="T3153">
        <f>R3153+(P3153*(IFERROR(VLOOKUP($A3153,STOK_AWAL,13,0),0)))</f>
        <v>0</v>
      </c>
      <c r="U3153" t="str">
        <f>M3153</f>
        <v/>
      </c>
    </row>
    <row r="3154" spans="1:21" x14ac:dyDescent="0.25">
      <c r="A3154" t="str">
        <f>IF('3.Stok Awal'!$A3154=0,"",'3.Stok Awal'!$A3154)</f>
        <v/>
      </c>
      <c r="B3154" t="str">
        <f>IF('3.Stok Awal'!$B3154=0,"",'3.Stok Awal'!$B3154)</f>
        <v/>
      </c>
      <c r="C3154" t="str">
        <f>IF('3.Stok Awal'!$C3154=0,"",'3.Stok Awal'!$C3154)</f>
        <v/>
      </c>
      <c r="D3154" t="str">
        <f>IF('3.Stok Awal'!$D3154=0,"",'3.Stok Awal'!$D3154)</f>
        <v/>
      </c>
      <c r="E3154" t="str">
        <f>IF('3.Stok Awal'!$E3154=0,"",'3.Stok Awal'!$E3154)</f>
        <v/>
      </c>
      <c r="F3154" s="4" t="str">
        <f>IF('3.Stok Awal'!$F3154=0,"",'3.Stok Awal'!$F3154)</f>
        <v/>
      </c>
      <c r="G3154" s="4" t="str">
        <f t="shared" si="49"/>
        <v/>
      </c>
      <c r="H3154">
        <f>IF('3.Stok Awal'!$I3154=0,0,'3.Stok Awal'!$I3154)</f>
        <v>0</v>
      </c>
      <c r="I3154" t="str">
        <f>IF('3.Stok Awal'!$J3154=0,"",'3.Stok Awal'!$J3154)</f>
        <v/>
      </c>
      <c r="J3154">
        <f>IF('3.Stok Awal'!$K3154=0,0,'3.Stok Awal'!$K3154)</f>
        <v>0</v>
      </c>
      <c r="K3154" t="str">
        <f>IF('3.Stok Awal'!$L3154=0,"",'3.Stok Awal'!$L3154)</f>
        <v/>
      </c>
      <c r="L3154">
        <f>IF('3.Stok Awal'!$N3154=0,0,'3.Stok Awal'!$N3154)</f>
        <v>0</v>
      </c>
      <c r="M3154" t="str">
        <f>IF('3.Stok Awal'!$O3154=0,"",'3.Stok Awal'!$O3154)</f>
        <v/>
      </c>
      <c r="N3154">
        <f>SUMIF('4.Sell to Trade'!$O$5:$O$5003,'5.Stok Akhir'!$G3154,'4.Sell to Trade'!$Q$5:$Q$5003)</f>
        <v>0</v>
      </c>
      <c r="O3154" t="str">
        <f>IF('3.Stok Awal'!$L3154=0,"",'3.Stok Awal'!$L3154)</f>
        <v/>
      </c>
      <c r="P3154">
        <f>IF(ISNA(VLOOKUP($A3154,STOK_AWAL,13,0)),0,IF(VLOOKUP($A3154,STOK_AWAL,13,0)&gt;0,ROUNDDOWN(L3154/VLOOKUP($A3154,STOK_AWAL,13,0),0),0))</f>
        <v>0</v>
      </c>
      <c r="Q3154" t="str">
        <f>I3154</f>
        <v/>
      </c>
      <c r="R3154">
        <f>IFERROR(MOD(L3154,VLOOKUP($A3154,STOK_AWAL,13,0)),0)</f>
        <v>0</v>
      </c>
      <c r="S3154" t="str">
        <f>K3154</f>
        <v/>
      </c>
      <c r="T3154">
        <f>R3154+(P3154*(IFERROR(VLOOKUP($A3154,STOK_AWAL,13,0),0)))</f>
        <v>0</v>
      </c>
      <c r="U3154" t="str">
        <f>M3154</f>
        <v/>
      </c>
    </row>
    <row r="3155" spans="1:21" x14ac:dyDescent="0.25">
      <c r="A3155" t="str">
        <f>IF('3.Stok Awal'!$A3155=0,"",'3.Stok Awal'!$A3155)</f>
        <v/>
      </c>
      <c r="B3155" t="str">
        <f>IF('3.Stok Awal'!$B3155=0,"",'3.Stok Awal'!$B3155)</f>
        <v/>
      </c>
      <c r="C3155" t="str">
        <f>IF('3.Stok Awal'!$C3155=0,"",'3.Stok Awal'!$C3155)</f>
        <v/>
      </c>
      <c r="D3155" t="str">
        <f>IF('3.Stok Awal'!$D3155=0,"",'3.Stok Awal'!$D3155)</f>
        <v/>
      </c>
      <c r="E3155" t="str">
        <f>IF('3.Stok Awal'!$E3155=0,"",'3.Stok Awal'!$E3155)</f>
        <v/>
      </c>
      <c r="F3155" s="4" t="str">
        <f>IF('3.Stok Awal'!$F3155=0,"",'3.Stok Awal'!$F3155)</f>
        <v/>
      </c>
      <c r="G3155" s="4" t="str">
        <f t="shared" si="49"/>
        <v/>
      </c>
      <c r="H3155">
        <f>IF('3.Stok Awal'!$I3155=0,0,'3.Stok Awal'!$I3155)</f>
        <v>0</v>
      </c>
      <c r="I3155" t="str">
        <f>IF('3.Stok Awal'!$J3155=0,"",'3.Stok Awal'!$J3155)</f>
        <v/>
      </c>
      <c r="J3155">
        <f>IF('3.Stok Awal'!$K3155=0,0,'3.Stok Awal'!$K3155)</f>
        <v>0</v>
      </c>
      <c r="K3155" t="str">
        <f>IF('3.Stok Awal'!$L3155=0,"",'3.Stok Awal'!$L3155)</f>
        <v/>
      </c>
      <c r="L3155">
        <f>IF('3.Stok Awal'!$N3155=0,0,'3.Stok Awal'!$N3155)</f>
        <v>0</v>
      </c>
      <c r="M3155" t="str">
        <f>IF('3.Stok Awal'!$O3155=0,"",'3.Stok Awal'!$O3155)</f>
        <v/>
      </c>
      <c r="N3155">
        <f>SUMIF('4.Sell to Trade'!$O$5:$O$5003,'5.Stok Akhir'!$G3155,'4.Sell to Trade'!$Q$5:$Q$5003)</f>
        <v>0</v>
      </c>
      <c r="O3155" t="str">
        <f>IF('3.Stok Awal'!$L3155=0,"",'3.Stok Awal'!$L3155)</f>
        <v/>
      </c>
      <c r="P3155">
        <f>IF(ISNA(VLOOKUP($A3155,STOK_AWAL,13,0)),0,IF(VLOOKUP($A3155,STOK_AWAL,13,0)&gt;0,ROUNDDOWN(L3155/VLOOKUP($A3155,STOK_AWAL,13,0),0),0))</f>
        <v>0</v>
      </c>
      <c r="Q3155" t="str">
        <f>I3155</f>
        <v/>
      </c>
      <c r="R3155">
        <f>IFERROR(MOD(L3155,VLOOKUP($A3155,STOK_AWAL,13,0)),0)</f>
        <v>0</v>
      </c>
      <c r="S3155" t="str">
        <f>K3155</f>
        <v/>
      </c>
      <c r="T3155">
        <f>R3155+(P3155*(IFERROR(VLOOKUP($A3155,STOK_AWAL,13,0),0)))</f>
        <v>0</v>
      </c>
      <c r="U3155" t="str">
        <f>M3155</f>
        <v/>
      </c>
    </row>
    <row r="3156" spans="1:21" x14ac:dyDescent="0.25">
      <c r="A3156" t="str">
        <f>IF('3.Stok Awal'!$A3156=0,"",'3.Stok Awal'!$A3156)</f>
        <v/>
      </c>
      <c r="B3156" t="str">
        <f>IF('3.Stok Awal'!$B3156=0,"",'3.Stok Awal'!$B3156)</f>
        <v/>
      </c>
      <c r="C3156" t="str">
        <f>IF('3.Stok Awal'!$C3156=0,"",'3.Stok Awal'!$C3156)</f>
        <v/>
      </c>
      <c r="D3156" t="str">
        <f>IF('3.Stok Awal'!$D3156=0,"",'3.Stok Awal'!$D3156)</f>
        <v/>
      </c>
      <c r="E3156" t="str">
        <f>IF('3.Stok Awal'!$E3156=0,"",'3.Stok Awal'!$E3156)</f>
        <v/>
      </c>
      <c r="F3156" s="4" t="str">
        <f>IF('3.Stok Awal'!$F3156=0,"",'3.Stok Awal'!$F3156)</f>
        <v/>
      </c>
      <c r="G3156" s="4" t="str">
        <f t="shared" si="49"/>
        <v/>
      </c>
      <c r="H3156">
        <f>IF('3.Stok Awal'!$I3156=0,0,'3.Stok Awal'!$I3156)</f>
        <v>0</v>
      </c>
      <c r="I3156" t="str">
        <f>IF('3.Stok Awal'!$J3156=0,"",'3.Stok Awal'!$J3156)</f>
        <v/>
      </c>
      <c r="J3156">
        <f>IF('3.Stok Awal'!$K3156=0,0,'3.Stok Awal'!$K3156)</f>
        <v>0</v>
      </c>
      <c r="K3156" t="str">
        <f>IF('3.Stok Awal'!$L3156=0,"",'3.Stok Awal'!$L3156)</f>
        <v/>
      </c>
      <c r="L3156">
        <f>IF('3.Stok Awal'!$N3156=0,0,'3.Stok Awal'!$N3156)</f>
        <v>0</v>
      </c>
      <c r="M3156" t="str">
        <f>IF('3.Stok Awal'!$O3156=0,"",'3.Stok Awal'!$O3156)</f>
        <v/>
      </c>
      <c r="N3156">
        <f>SUMIF('4.Sell to Trade'!$O$5:$O$5003,'5.Stok Akhir'!$G3156,'4.Sell to Trade'!$Q$5:$Q$5003)</f>
        <v>0</v>
      </c>
      <c r="O3156" t="str">
        <f>IF('3.Stok Awal'!$L3156=0,"",'3.Stok Awal'!$L3156)</f>
        <v/>
      </c>
      <c r="P3156">
        <f>IF(ISNA(VLOOKUP($A3156,STOK_AWAL,13,0)),0,IF(VLOOKUP($A3156,STOK_AWAL,13,0)&gt;0,ROUNDDOWN(L3156/VLOOKUP($A3156,STOK_AWAL,13,0),0),0))</f>
        <v>0</v>
      </c>
      <c r="Q3156" t="str">
        <f>I3156</f>
        <v/>
      </c>
      <c r="R3156">
        <f>IFERROR(MOD(L3156,VLOOKUP($A3156,STOK_AWAL,13,0)),0)</f>
        <v>0</v>
      </c>
      <c r="S3156" t="str">
        <f>K3156</f>
        <v/>
      </c>
      <c r="T3156">
        <f>R3156+(P3156*(IFERROR(VLOOKUP($A3156,STOK_AWAL,13,0),0)))</f>
        <v>0</v>
      </c>
      <c r="U3156" t="str">
        <f>M3156</f>
        <v/>
      </c>
    </row>
    <row r="3157" spans="1:21" x14ac:dyDescent="0.25">
      <c r="A3157" t="str">
        <f>IF('3.Stok Awal'!$A3157=0,"",'3.Stok Awal'!$A3157)</f>
        <v/>
      </c>
      <c r="B3157" t="str">
        <f>IF('3.Stok Awal'!$B3157=0,"",'3.Stok Awal'!$B3157)</f>
        <v/>
      </c>
      <c r="C3157" t="str">
        <f>IF('3.Stok Awal'!$C3157=0,"",'3.Stok Awal'!$C3157)</f>
        <v/>
      </c>
      <c r="D3157" t="str">
        <f>IF('3.Stok Awal'!$D3157=0,"",'3.Stok Awal'!$D3157)</f>
        <v/>
      </c>
      <c r="E3157" t="str">
        <f>IF('3.Stok Awal'!$E3157=0,"",'3.Stok Awal'!$E3157)</f>
        <v/>
      </c>
      <c r="F3157" s="4" t="str">
        <f>IF('3.Stok Awal'!$F3157=0,"",'3.Stok Awal'!$F3157)</f>
        <v/>
      </c>
      <c r="G3157" s="4" t="str">
        <f t="shared" si="49"/>
        <v/>
      </c>
      <c r="H3157">
        <f>IF('3.Stok Awal'!$I3157=0,0,'3.Stok Awal'!$I3157)</f>
        <v>0</v>
      </c>
      <c r="I3157" t="str">
        <f>IF('3.Stok Awal'!$J3157=0,"",'3.Stok Awal'!$J3157)</f>
        <v/>
      </c>
      <c r="J3157">
        <f>IF('3.Stok Awal'!$K3157=0,0,'3.Stok Awal'!$K3157)</f>
        <v>0</v>
      </c>
      <c r="K3157" t="str">
        <f>IF('3.Stok Awal'!$L3157=0,"",'3.Stok Awal'!$L3157)</f>
        <v/>
      </c>
      <c r="L3157">
        <f>IF('3.Stok Awal'!$N3157=0,0,'3.Stok Awal'!$N3157)</f>
        <v>0</v>
      </c>
      <c r="M3157" t="str">
        <f>IF('3.Stok Awal'!$O3157=0,"",'3.Stok Awal'!$O3157)</f>
        <v/>
      </c>
      <c r="N3157">
        <f>SUMIF('4.Sell to Trade'!$O$5:$O$5003,'5.Stok Akhir'!$G3157,'4.Sell to Trade'!$Q$5:$Q$5003)</f>
        <v>0</v>
      </c>
      <c r="O3157" t="str">
        <f>IF('3.Stok Awal'!$L3157=0,"",'3.Stok Awal'!$L3157)</f>
        <v/>
      </c>
      <c r="P3157">
        <f>IF(ISNA(VLOOKUP($A3157,STOK_AWAL,13,0)),0,IF(VLOOKUP($A3157,STOK_AWAL,13,0)&gt;0,ROUNDDOWN(L3157/VLOOKUP($A3157,STOK_AWAL,13,0),0),0))</f>
        <v>0</v>
      </c>
      <c r="Q3157" t="str">
        <f>I3157</f>
        <v/>
      </c>
      <c r="R3157">
        <f>IFERROR(MOD(L3157,VLOOKUP($A3157,STOK_AWAL,13,0)),0)</f>
        <v>0</v>
      </c>
      <c r="S3157" t="str">
        <f>K3157</f>
        <v/>
      </c>
      <c r="T3157">
        <f>R3157+(P3157*(IFERROR(VLOOKUP($A3157,STOK_AWAL,13,0),0)))</f>
        <v>0</v>
      </c>
      <c r="U3157" t="str">
        <f>M3157</f>
        <v/>
      </c>
    </row>
    <row r="3158" spans="1:21" x14ac:dyDescent="0.25">
      <c r="A3158" t="str">
        <f>IF('3.Stok Awal'!$A3158=0,"",'3.Stok Awal'!$A3158)</f>
        <v/>
      </c>
      <c r="B3158" t="str">
        <f>IF('3.Stok Awal'!$B3158=0,"",'3.Stok Awal'!$B3158)</f>
        <v/>
      </c>
      <c r="C3158" t="str">
        <f>IF('3.Stok Awal'!$C3158=0,"",'3.Stok Awal'!$C3158)</f>
        <v/>
      </c>
      <c r="D3158" t="str">
        <f>IF('3.Stok Awal'!$D3158=0,"",'3.Stok Awal'!$D3158)</f>
        <v/>
      </c>
      <c r="E3158" t="str">
        <f>IF('3.Stok Awal'!$E3158=0,"",'3.Stok Awal'!$E3158)</f>
        <v/>
      </c>
      <c r="F3158" s="4" t="str">
        <f>IF('3.Stok Awal'!$F3158=0,"",'3.Stok Awal'!$F3158)</f>
        <v/>
      </c>
      <c r="G3158" s="4" t="str">
        <f t="shared" si="49"/>
        <v/>
      </c>
      <c r="H3158">
        <f>IF('3.Stok Awal'!$I3158=0,0,'3.Stok Awal'!$I3158)</f>
        <v>0</v>
      </c>
      <c r="I3158" t="str">
        <f>IF('3.Stok Awal'!$J3158=0,"",'3.Stok Awal'!$J3158)</f>
        <v/>
      </c>
      <c r="J3158">
        <f>IF('3.Stok Awal'!$K3158=0,0,'3.Stok Awal'!$K3158)</f>
        <v>0</v>
      </c>
      <c r="K3158" t="str">
        <f>IF('3.Stok Awal'!$L3158=0,"",'3.Stok Awal'!$L3158)</f>
        <v/>
      </c>
      <c r="L3158">
        <f>IF('3.Stok Awal'!$N3158=0,0,'3.Stok Awal'!$N3158)</f>
        <v>0</v>
      </c>
      <c r="M3158" t="str">
        <f>IF('3.Stok Awal'!$O3158=0,"",'3.Stok Awal'!$O3158)</f>
        <v/>
      </c>
      <c r="N3158">
        <f>SUMIF('4.Sell to Trade'!$O$5:$O$5003,'5.Stok Akhir'!$G3158,'4.Sell to Trade'!$Q$5:$Q$5003)</f>
        <v>0</v>
      </c>
      <c r="O3158" t="str">
        <f>IF('3.Stok Awal'!$L3158=0,"",'3.Stok Awal'!$L3158)</f>
        <v/>
      </c>
      <c r="P3158">
        <f>IF(ISNA(VLOOKUP($A3158,STOK_AWAL,13,0)),0,IF(VLOOKUP($A3158,STOK_AWAL,13,0)&gt;0,ROUNDDOWN(L3158/VLOOKUP($A3158,STOK_AWAL,13,0),0),0))</f>
        <v>0</v>
      </c>
      <c r="Q3158" t="str">
        <f>I3158</f>
        <v/>
      </c>
      <c r="R3158">
        <f>IFERROR(MOD(L3158,VLOOKUP($A3158,STOK_AWAL,13,0)),0)</f>
        <v>0</v>
      </c>
      <c r="S3158" t="str">
        <f>K3158</f>
        <v/>
      </c>
      <c r="T3158">
        <f>R3158+(P3158*(IFERROR(VLOOKUP($A3158,STOK_AWAL,13,0),0)))</f>
        <v>0</v>
      </c>
      <c r="U3158" t="str">
        <f>M3158</f>
        <v/>
      </c>
    </row>
    <row r="3159" spans="1:21" x14ac:dyDescent="0.25">
      <c r="A3159" t="str">
        <f>IF('3.Stok Awal'!$A3159=0,"",'3.Stok Awal'!$A3159)</f>
        <v/>
      </c>
      <c r="B3159" t="str">
        <f>IF('3.Stok Awal'!$B3159=0,"",'3.Stok Awal'!$B3159)</f>
        <v/>
      </c>
      <c r="C3159" t="str">
        <f>IF('3.Stok Awal'!$C3159=0,"",'3.Stok Awal'!$C3159)</f>
        <v/>
      </c>
      <c r="D3159" t="str">
        <f>IF('3.Stok Awal'!$D3159=0,"",'3.Stok Awal'!$D3159)</f>
        <v/>
      </c>
      <c r="E3159" t="str">
        <f>IF('3.Stok Awal'!$E3159=0,"",'3.Stok Awal'!$E3159)</f>
        <v/>
      </c>
      <c r="F3159" s="4" t="str">
        <f>IF('3.Stok Awal'!$F3159=0,"",'3.Stok Awal'!$F3159)</f>
        <v/>
      </c>
      <c r="G3159" s="4" t="str">
        <f t="shared" si="49"/>
        <v/>
      </c>
      <c r="H3159">
        <f>IF('3.Stok Awal'!$I3159=0,0,'3.Stok Awal'!$I3159)</f>
        <v>0</v>
      </c>
      <c r="I3159" t="str">
        <f>IF('3.Stok Awal'!$J3159=0,"",'3.Stok Awal'!$J3159)</f>
        <v/>
      </c>
      <c r="J3159">
        <f>IF('3.Stok Awal'!$K3159=0,0,'3.Stok Awal'!$K3159)</f>
        <v>0</v>
      </c>
      <c r="K3159" t="str">
        <f>IF('3.Stok Awal'!$L3159=0,"",'3.Stok Awal'!$L3159)</f>
        <v/>
      </c>
      <c r="L3159">
        <f>IF('3.Stok Awal'!$N3159=0,0,'3.Stok Awal'!$N3159)</f>
        <v>0</v>
      </c>
      <c r="M3159" t="str">
        <f>IF('3.Stok Awal'!$O3159=0,"",'3.Stok Awal'!$O3159)</f>
        <v/>
      </c>
      <c r="N3159">
        <f>SUMIF('4.Sell to Trade'!$O$5:$O$5003,'5.Stok Akhir'!$G3159,'4.Sell to Trade'!$Q$5:$Q$5003)</f>
        <v>0</v>
      </c>
      <c r="O3159" t="str">
        <f>IF('3.Stok Awal'!$L3159=0,"",'3.Stok Awal'!$L3159)</f>
        <v/>
      </c>
      <c r="P3159">
        <f>IF(ISNA(VLOOKUP($A3159,STOK_AWAL,13,0)),0,IF(VLOOKUP($A3159,STOK_AWAL,13,0)&gt;0,ROUNDDOWN(L3159/VLOOKUP($A3159,STOK_AWAL,13,0),0),0))</f>
        <v>0</v>
      </c>
      <c r="Q3159" t="str">
        <f>I3159</f>
        <v/>
      </c>
      <c r="R3159">
        <f>IFERROR(MOD(L3159,VLOOKUP($A3159,STOK_AWAL,13,0)),0)</f>
        <v>0</v>
      </c>
      <c r="S3159" t="str">
        <f>K3159</f>
        <v/>
      </c>
      <c r="T3159">
        <f>R3159+(P3159*(IFERROR(VLOOKUP($A3159,STOK_AWAL,13,0),0)))</f>
        <v>0</v>
      </c>
      <c r="U3159" t="str">
        <f>M3159</f>
        <v/>
      </c>
    </row>
    <row r="3160" spans="1:21" x14ac:dyDescent="0.25">
      <c r="A3160" t="str">
        <f>IF('3.Stok Awal'!$A3160=0,"",'3.Stok Awal'!$A3160)</f>
        <v/>
      </c>
      <c r="B3160" t="str">
        <f>IF('3.Stok Awal'!$B3160=0,"",'3.Stok Awal'!$B3160)</f>
        <v/>
      </c>
      <c r="C3160" t="str">
        <f>IF('3.Stok Awal'!$C3160=0,"",'3.Stok Awal'!$C3160)</f>
        <v/>
      </c>
      <c r="D3160" t="str">
        <f>IF('3.Stok Awal'!$D3160=0,"",'3.Stok Awal'!$D3160)</f>
        <v/>
      </c>
      <c r="E3160" t="str">
        <f>IF('3.Stok Awal'!$E3160=0,"",'3.Stok Awal'!$E3160)</f>
        <v/>
      </c>
      <c r="F3160" s="4" t="str">
        <f>IF('3.Stok Awal'!$F3160=0,"",'3.Stok Awal'!$F3160)</f>
        <v/>
      </c>
      <c r="G3160" s="4" t="str">
        <f t="shared" si="49"/>
        <v/>
      </c>
      <c r="H3160">
        <f>IF('3.Stok Awal'!$I3160=0,0,'3.Stok Awal'!$I3160)</f>
        <v>0</v>
      </c>
      <c r="I3160" t="str">
        <f>IF('3.Stok Awal'!$J3160=0,"",'3.Stok Awal'!$J3160)</f>
        <v/>
      </c>
      <c r="J3160">
        <f>IF('3.Stok Awal'!$K3160=0,0,'3.Stok Awal'!$K3160)</f>
        <v>0</v>
      </c>
      <c r="K3160" t="str">
        <f>IF('3.Stok Awal'!$L3160=0,"",'3.Stok Awal'!$L3160)</f>
        <v/>
      </c>
      <c r="L3160">
        <f>IF('3.Stok Awal'!$N3160=0,0,'3.Stok Awal'!$N3160)</f>
        <v>0</v>
      </c>
      <c r="M3160" t="str">
        <f>IF('3.Stok Awal'!$O3160=0,"",'3.Stok Awal'!$O3160)</f>
        <v/>
      </c>
      <c r="N3160">
        <f>SUMIF('4.Sell to Trade'!$O$5:$O$5003,'5.Stok Akhir'!$G3160,'4.Sell to Trade'!$Q$5:$Q$5003)</f>
        <v>0</v>
      </c>
      <c r="O3160" t="str">
        <f>IF('3.Stok Awal'!$L3160=0,"",'3.Stok Awal'!$L3160)</f>
        <v/>
      </c>
      <c r="P3160">
        <f>IF(ISNA(VLOOKUP($A3160,STOK_AWAL,13,0)),0,IF(VLOOKUP($A3160,STOK_AWAL,13,0)&gt;0,ROUNDDOWN(L3160/VLOOKUP($A3160,STOK_AWAL,13,0),0),0))</f>
        <v>0</v>
      </c>
      <c r="Q3160" t="str">
        <f>I3160</f>
        <v/>
      </c>
      <c r="R3160">
        <f>IFERROR(MOD(L3160,VLOOKUP($A3160,STOK_AWAL,13,0)),0)</f>
        <v>0</v>
      </c>
      <c r="S3160" t="str">
        <f>K3160</f>
        <v/>
      </c>
      <c r="T3160">
        <f>R3160+(P3160*(IFERROR(VLOOKUP($A3160,STOK_AWAL,13,0),0)))</f>
        <v>0</v>
      </c>
      <c r="U3160" t="str">
        <f>M3160</f>
        <v/>
      </c>
    </row>
    <row r="3161" spans="1:21" x14ac:dyDescent="0.25">
      <c r="A3161" t="str">
        <f>IF('3.Stok Awal'!$A3161=0,"",'3.Stok Awal'!$A3161)</f>
        <v/>
      </c>
      <c r="B3161" t="str">
        <f>IF('3.Stok Awal'!$B3161=0,"",'3.Stok Awal'!$B3161)</f>
        <v/>
      </c>
      <c r="C3161" t="str">
        <f>IF('3.Stok Awal'!$C3161=0,"",'3.Stok Awal'!$C3161)</f>
        <v/>
      </c>
      <c r="D3161" t="str">
        <f>IF('3.Stok Awal'!$D3161=0,"",'3.Stok Awal'!$D3161)</f>
        <v/>
      </c>
      <c r="E3161" t="str">
        <f>IF('3.Stok Awal'!$E3161=0,"",'3.Stok Awal'!$E3161)</f>
        <v/>
      </c>
      <c r="F3161" s="4" t="str">
        <f>IF('3.Stok Awal'!$F3161=0,"",'3.Stok Awal'!$F3161)</f>
        <v/>
      </c>
      <c r="G3161" s="4" t="str">
        <f t="shared" si="49"/>
        <v/>
      </c>
      <c r="H3161">
        <f>IF('3.Stok Awal'!$I3161=0,0,'3.Stok Awal'!$I3161)</f>
        <v>0</v>
      </c>
      <c r="I3161" t="str">
        <f>IF('3.Stok Awal'!$J3161=0,"",'3.Stok Awal'!$J3161)</f>
        <v/>
      </c>
      <c r="J3161">
        <f>IF('3.Stok Awal'!$K3161=0,0,'3.Stok Awal'!$K3161)</f>
        <v>0</v>
      </c>
      <c r="K3161" t="str">
        <f>IF('3.Stok Awal'!$L3161=0,"",'3.Stok Awal'!$L3161)</f>
        <v/>
      </c>
      <c r="L3161">
        <f>IF('3.Stok Awal'!$N3161=0,0,'3.Stok Awal'!$N3161)</f>
        <v>0</v>
      </c>
      <c r="M3161" t="str">
        <f>IF('3.Stok Awal'!$O3161=0,"",'3.Stok Awal'!$O3161)</f>
        <v/>
      </c>
      <c r="N3161">
        <f>SUMIF('4.Sell to Trade'!$O$5:$O$5003,'5.Stok Akhir'!$G3161,'4.Sell to Trade'!$Q$5:$Q$5003)</f>
        <v>0</v>
      </c>
      <c r="O3161" t="str">
        <f>IF('3.Stok Awal'!$L3161=0,"",'3.Stok Awal'!$L3161)</f>
        <v/>
      </c>
      <c r="P3161">
        <f>IF(ISNA(VLOOKUP($A3161,STOK_AWAL,13,0)),0,IF(VLOOKUP($A3161,STOK_AWAL,13,0)&gt;0,ROUNDDOWN(L3161/VLOOKUP($A3161,STOK_AWAL,13,0),0),0))</f>
        <v>0</v>
      </c>
      <c r="Q3161" t="str">
        <f>I3161</f>
        <v/>
      </c>
      <c r="R3161">
        <f>IFERROR(MOD(L3161,VLOOKUP($A3161,STOK_AWAL,13,0)),0)</f>
        <v>0</v>
      </c>
      <c r="S3161" t="str">
        <f>K3161</f>
        <v/>
      </c>
      <c r="T3161">
        <f>R3161+(P3161*(IFERROR(VLOOKUP($A3161,STOK_AWAL,13,0),0)))</f>
        <v>0</v>
      </c>
      <c r="U3161" t="str">
        <f>M3161</f>
        <v/>
      </c>
    </row>
    <row r="3162" spans="1:21" x14ac:dyDescent="0.25">
      <c r="A3162" t="str">
        <f>IF('3.Stok Awal'!$A3162=0,"",'3.Stok Awal'!$A3162)</f>
        <v/>
      </c>
      <c r="B3162" t="str">
        <f>IF('3.Stok Awal'!$B3162=0,"",'3.Stok Awal'!$B3162)</f>
        <v/>
      </c>
      <c r="C3162" t="str">
        <f>IF('3.Stok Awal'!$C3162=0,"",'3.Stok Awal'!$C3162)</f>
        <v/>
      </c>
      <c r="D3162" t="str">
        <f>IF('3.Stok Awal'!$D3162=0,"",'3.Stok Awal'!$D3162)</f>
        <v/>
      </c>
      <c r="E3162" t="str">
        <f>IF('3.Stok Awal'!$E3162=0,"",'3.Stok Awal'!$E3162)</f>
        <v/>
      </c>
      <c r="F3162" s="4" t="str">
        <f>IF('3.Stok Awal'!$F3162=0,"",'3.Stok Awal'!$F3162)</f>
        <v/>
      </c>
      <c r="G3162" s="4" t="str">
        <f t="shared" si="49"/>
        <v/>
      </c>
      <c r="H3162">
        <f>IF('3.Stok Awal'!$I3162=0,0,'3.Stok Awal'!$I3162)</f>
        <v>0</v>
      </c>
      <c r="I3162" t="str">
        <f>IF('3.Stok Awal'!$J3162=0,"",'3.Stok Awal'!$J3162)</f>
        <v/>
      </c>
      <c r="J3162">
        <f>IF('3.Stok Awal'!$K3162=0,0,'3.Stok Awal'!$K3162)</f>
        <v>0</v>
      </c>
      <c r="K3162" t="str">
        <f>IF('3.Stok Awal'!$L3162=0,"",'3.Stok Awal'!$L3162)</f>
        <v/>
      </c>
      <c r="L3162">
        <f>IF('3.Stok Awal'!$N3162=0,0,'3.Stok Awal'!$N3162)</f>
        <v>0</v>
      </c>
      <c r="M3162" t="str">
        <f>IF('3.Stok Awal'!$O3162=0,"",'3.Stok Awal'!$O3162)</f>
        <v/>
      </c>
      <c r="N3162">
        <f>SUMIF('4.Sell to Trade'!$O$5:$O$5003,'5.Stok Akhir'!$G3162,'4.Sell to Trade'!$Q$5:$Q$5003)</f>
        <v>0</v>
      </c>
      <c r="O3162" t="str">
        <f>IF('3.Stok Awal'!$L3162=0,"",'3.Stok Awal'!$L3162)</f>
        <v/>
      </c>
      <c r="P3162">
        <f>IF(ISNA(VLOOKUP($A3162,STOK_AWAL,13,0)),0,IF(VLOOKUP($A3162,STOK_AWAL,13,0)&gt;0,ROUNDDOWN(L3162/VLOOKUP($A3162,STOK_AWAL,13,0),0),0))</f>
        <v>0</v>
      </c>
      <c r="Q3162" t="str">
        <f>I3162</f>
        <v/>
      </c>
      <c r="R3162">
        <f>IFERROR(MOD(L3162,VLOOKUP($A3162,STOK_AWAL,13,0)),0)</f>
        <v>0</v>
      </c>
      <c r="S3162" t="str">
        <f>K3162</f>
        <v/>
      </c>
      <c r="T3162">
        <f>R3162+(P3162*(IFERROR(VLOOKUP($A3162,STOK_AWAL,13,0),0)))</f>
        <v>0</v>
      </c>
      <c r="U3162" t="str">
        <f>M3162</f>
        <v/>
      </c>
    </row>
    <row r="3163" spans="1:21" x14ac:dyDescent="0.25">
      <c r="A3163" t="str">
        <f>IF('3.Stok Awal'!$A3163=0,"",'3.Stok Awal'!$A3163)</f>
        <v/>
      </c>
      <c r="B3163" t="str">
        <f>IF('3.Stok Awal'!$B3163=0,"",'3.Stok Awal'!$B3163)</f>
        <v/>
      </c>
      <c r="C3163" t="str">
        <f>IF('3.Stok Awal'!$C3163=0,"",'3.Stok Awal'!$C3163)</f>
        <v/>
      </c>
      <c r="D3163" t="str">
        <f>IF('3.Stok Awal'!$D3163=0,"",'3.Stok Awal'!$D3163)</f>
        <v/>
      </c>
      <c r="E3163" t="str">
        <f>IF('3.Stok Awal'!$E3163=0,"",'3.Stok Awal'!$E3163)</f>
        <v/>
      </c>
      <c r="F3163" s="4" t="str">
        <f>IF('3.Stok Awal'!$F3163=0,"",'3.Stok Awal'!$F3163)</f>
        <v/>
      </c>
      <c r="G3163" s="4" t="str">
        <f t="shared" si="49"/>
        <v/>
      </c>
      <c r="H3163">
        <f>IF('3.Stok Awal'!$I3163=0,0,'3.Stok Awal'!$I3163)</f>
        <v>0</v>
      </c>
      <c r="I3163" t="str">
        <f>IF('3.Stok Awal'!$J3163=0,"",'3.Stok Awal'!$J3163)</f>
        <v/>
      </c>
      <c r="J3163">
        <f>IF('3.Stok Awal'!$K3163=0,0,'3.Stok Awal'!$K3163)</f>
        <v>0</v>
      </c>
      <c r="K3163" t="str">
        <f>IF('3.Stok Awal'!$L3163=0,"",'3.Stok Awal'!$L3163)</f>
        <v/>
      </c>
      <c r="L3163">
        <f>IF('3.Stok Awal'!$N3163=0,0,'3.Stok Awal'!$N3163)</f>
        <v>0</v>
      </c>
      <c r="M3163" t="str">
        <f>IF('3.Stok Awal'!$O3163=0,"",'3.Stok Awal'!$O3163)</f>
        <v/>
      </c>
      <c r="N3163">
        <f>SUMIF('4.Sell to Trade'!$O$5:$O$5003,'5.Stok Akhir'!$G3163,'4.Sell to Trade'!$Q$5:$Q$5003)</f>
        <v>0</v>
      </c>
      <c r="O3163" t="str">
        <f>IF('3.Stok Awal'!$L3163=0,"",'3.Stok Awal'!$L3163)</f>
        <v/>
      </c>
      <c r="P3163">
        <f>IF(ISNA(VLOOKUP($A3163,STOK_AWAL,13,0)),0,IF(VLOOKUP($A3163,STOK_AWAL,13,0)&gt;0,ROUNDDOWN(L3163/VLOOKUP($A3163,STOK_AWAL,13,0),0),0))</f>
        <v>0</v>
      </c>
      <c r="Q3163" t="str">
        <f>I3163</f>
        <v/>
      </c>
      <c r="R3163">
        <f>IFERROR(MOD(L3163,VLOOKUP($A3163,STOK_AWAL,13,0)),0)</f>
        <v>0</v>
      </c>
      <c r="S3163" t="str">
        <f>K3163</f>
        <v/>
      </c>
      <c r="T3163">
        <f>R3163+(P3163*(IFERROR(VLOOKUP($A3163,STOK_AWAL,13,0),0)))</f>
        <v>0</v>
      </c>
      <c r="U3163" t="str">
        <f>M3163</f>
        <v/>
      </c>
    </row>
    <row r="3164" spans="1:21" x14ac:dyDescent="0.25">
      <c r="A3164" t="str">
        <f>IF('3.Stok Awal'!$A3164=0,"",'3.Stok Awal'!$A3164)</f>
        <v/>
      </c>
      <c r="B3164" t="str">
        <f>IF('3.Stok Awal'!$B3164=0,"",'3.Stok Awal'!$B3164)</f>
        <v/>
      </c>
      <c r="C3164" t="str">
        <f>IF('3.Stok Awal'!$C3164=0,"",'3.Stok Awal'!$C3164)</f>
        <v/>
      </c>
      <c r="D3164" t="str">
        <f>IF('3.Stok Awal'!$D3164=0,"",'3.Stok Awal'!$D3164)</f>
        <v/>
      </c>
      <c r="E3164" t="str">
        <f>IF('3.Stok Awal'!$E3164=0,"",'3.Stok Awal'!$E3164)</f>
        <v/>
      </c>
      <c r="F3164" s="4" t="str">
        <f>IF('3.Stok Awal'!$F3164=0,"",'3.Stok Awal'!$F3164)</f>
        <v/>
      </c>
      <c r="G3164" s="4" t="str">
        <f t="shared" si="49"/>
        <v/>
      </c>
      <c r="H3164">
        <f>IF('3.Stok Awal'!$I3164=0,0,'3.Stok Awal'!$I3164)</f>
        <v>0</v>
      </c>
      <c r="I3164" t="str">
        <f>IF('3.Stok Awal'!$J3164=0,"",'3.Stok Awal'!$J3164)</f>
        <v/>
      </c>
      <c r="J3164">
        <f>IF('3.Stok Awal'!$K3164=0,0,'3.Stok Awal'!$K3164)</f>
        <v>0</v>
      </c>
      <c r="K3164" t="str">
        <f>IF('3.Stok Awal'!$L3164=0,"",'3.Stok Awal'!$L3164)</f>
        <v/>
      </c>
      <c r="L3164">
        <f>IF('3.Stok Awal'!$N3164=0,0,'3.Stok Awal'!$N3164)</f>
        <v>0</v>
      </c>
      <c r="M3164" t="str">
        <f>IF('3.Stok Awal'!$O3164=0,"",'3.Stok Awal'!$O3164)</f>
        <v/>
      </c>
      <c r="N3164">
        <f>SUMIF('4.Sell to Trade'!$O$5:$O$5003,'5.Stok Akhir'!$G3164,'4.Sell to Trade'!$Q$5:$Q$5003)</f>
        <v>0</v>
      </c>
      <c r="O3164" t="str">
        <f>IF('3.Stok Awal'!$L3164=0,"",'3.Stok Awal'!$L3164)</f>
        <v/>
      </c>
      <c r="P3164">
        <f>IF(ISNA(VLOOKUP($A3164,STOK_AWAL,13,0)),0,IF(VLOOKUP($A3164,STOK_AWAL,13,0)&gt;0,ROUNDDOWN(L3164/VLOOKUP($A3164,STOK_AWAL,13,0),0),0))</f>
        <v>0</v>
      </c>
      <c r="Q3164" t="str">
        <f>I3164</f>
        <v/>
      </c>
      <c r="R3164">
        <f>IFERROR(MOD(L3164,VLOOKUP($A3164,STOK_AWAL,13,0)),0)</f>
        <v>0</v>
      </c>
      <c r="S3164" t="str">
        <f>K3164</f>
        <v/>
      </c>
      <c r="T3164">
        <f>R3164+(P3164*(IFERROR(VLOOKUP($A3164,STOK_AWAL,13,0),0)))</f>
        <v>0</v>
      </c>
      <c r="U3164" t="str">
        <f>M3164</f>
        <v/>
      </c>
    </row>
    <row r="3165" spans="1:21" x14ac:dyDescent="0.25">
      <c r="A3165" t="str">
        <f>IF('3.Stok Awal'!$A3165=0,"",'3.Stok Awal'!$A3165)</f>
        <v/>
      </c>
      <c r="B3165" t="str">
        <f>IF('3.Stok Awal'!$B3165=0,"",'3.Stok Awal'!$B3165)</f>
        <v/>
      </c>
      <c r="C3165" t="str">
        <f>IF('3.Stok Awal'!$C3165=0,"",'3.Stok Awal'!$C3165)</f>
        <v/>
      </c>
      <c r="D3165" t="str">
        <f>IF('3.Stok Awal'!$D3165=0,"",'3.Stok Awal'!$D3165)</f>
        <v/>
      </c>
      <c r="E3165" t="str">
        <f>IF('3.Stok Awal'!$E3165=0,"",'3.Stok Awal'!$E3165)</f>
        <v/>
      </c>
      <c r="F3165" s="4" t="str">
        <f>IF('3.Stok Awal'!$F3165=0,"",'3.Stok Awal'!$F3165)</f>
        <v/>
      </c>
      <c r="G3165" s="4" t="str">
        <f t="shared" si="49"/>
        <v/>
      </c>
      <c r="H3165">
        <f>IF('3.Stok Awal'!$I3165=0,0,'3.Stok Awal'!$I3165)</f>
        <v>0</v>
      </c>
      <c r="I3165" t="str">
        <f>IF('3.Stok Awal'!$J3165=0,"",'3.Stok Awal'!$J3165)</f>
        <v/>
      </c>
      <c r="J3165">
        <f>IF('3.Stok Awal'!$K3165=0,0,'3.Stok Awal'!$K3165)</f>
        <v>0</v>
      </c>
      <c r="K3165" t="str">
        <f>IF('3.Stok Awal'!$L3165=0,"",'3.Stok Awal'!$L3165)</f>
        <v/>
      </c>
      <c r="L3165">
        <f>IF('3.Stok Awal'!$N3165=0,0,'3.Stok Awal'!$N3165)</f>
        <v>0</v>
      </c>
      <c r="M3165" t="str">
        <f>IF('3.Stok Awal'!$O3165=0,"",'3.Stok Awal'!$O3165)</f>
        <v/>
      </c>
      <c r="N3165">
        <f>SUMIF('4.Sell to Trade'!$O$5:$O$5003,'5.Stok Akhir'!$G3165,'4.Sell to Trade'!$Q$5:$Q$5003)</f>
        <v>0</v>
      </c>
      <c r="O3165" t="str">
        <f>IF('3.Stok Awal'!$L3165=0,"",'3.Stok Awal'!$L3165)</f>
        <v/>
      </c>
      <c r="P3165">
        <f>IF(ISNA(VLOOKUP($A3165,STOK_AWAL,13,0)),0,IF(VLOOKUP($A3165,STOK_AWAL,13,0)&gt;0,ROUNDDOWN(L3165/VLOOKUP($A3165,STOK_AWAL,13,0),0),0))</f>
        <v>0</v>
      </c>
      <c r="Q3165" t="str">
        <f>I3165</f>
        <v/>
      </c>
      <c r="R3165">
        <f>IFERROR(MOD(L3165,VLOOKUP($A3165,STOK_AWAL,13,0)),0)</f>
        <v>0</v>
      </c>
      <c r="S3165" t="str">
        <f>K3165</f>
        <v/>
      </c>
      <c r="T3165">
        <f>R3165+(P3165*(IFERROR(VLOOKUP($A3165,STOK_AWAL,13,0),0)))</f>
        <v>0</v>
      </c>
      <c r="U3165" t="str">
        <f>M3165</f>
        <v/>
      </c>
    </row>
    <row r="3166" spans="1:21" x14ac:dyDescent="0.25">
      <c r="A3166" t="str">
        <f>IF('3.Stok Awal'!$A3166=0,"",'3.Stok Awal'!$A3166)</f>
        <v/>
      </c>
      <c r="B3166" t="str">
        <f>IF('3.Stok Awal'!$B3166=0,"",'3.Stok Awal'!$B3166)</f>
        <v/>
      </c>
      <c r="C3166" t="str">
        <f>IF('3.Stok Awal'!$C3166=0,"",'3.Stok Awal'!$C3166)</f>
        <v/>
      </c>
      <c r="D3166" t="str">
        <f>IF('3.Stok Awal'!$D3166=0,"",'3.Stok Awal'!$D3166)</f>
        <v/>
      </c>
      <c r="E3166" t="str">
        <f>IF('3.Stok Awal'!$E3166=0,"",'3.Stok Awal'!$E3166)</f>
        <v/>
      </c>
      <c r="F3166" s="4" t="str">
        <f>IF('3.Stok Awal'!$F3166=0,"",'3.Stok Awal'!$F3166)</f>
        <v/>
      </c>
      <c r="G3166" s="4" t="str">
        <f t="shared" si="49"/>
        <v/>
      </c>
      <c r="H3166">
        <f>IF('3.Stok Awal'!$I3166=0,0,'3.Stok Awal'!$I3166)</f>
        <v>0</v>
      </c>
      <c r="I3166" t="str">
        <f>IF('3.Stok Awal'!$J3166=0,"",'3.Stok Awal'!$J3166)</f>
        <v/>
      </c>
      <c r="J3166">
        <f>IF('3.Stok Awal'!$K3166=0,0,'3.Stok Awal'!$K3166)</f>
        <v>0</v>
      </c>
      <c r="K3166" t="str">
        <f>IF('3.Stok Awal'!$L3166=0,"",'3.Stok Awal'!$L3166)</f>
        <v/>
      </c>
      <c r="L3166">
        <f>IF('3.Stok Awal'!$N3166=0,0,'3.Stok Awal'!$N3166)</f>
        <v>0</v>
      </c>
      <c r="M3166" t="str">
        <f>IF('3.Stok Awal'!$O3166=0,"",'3.Stok Awal'!$O3166)</f>
        <v/>
      </c>
      <c r="N3166">
        <f>SUMIF('4.Sell to Trade'!$O$5:$O$5003,'5.Stok Akhir'!$G3166,'4.Sell to Trade'!$Q$5:$Q$5003)</f>
        <v>0</v>
      </c>
      <c r="O3166" t="str">
        <f>IF('3.Stok Awal'!$L3166=0,"",'3.Stok Awal'!$L3166)</f>
        <v/>
      </c>
      <c r="P3166">
        <f>IF(ISNA(VLOOKUP($A3166,STOK_AWAL,13,0)),0,IF(VLOOKUP($A3166,STOK_AWAL,13,0)&gt;0,ROUNDDOWN(L3166/VLOOKUP($A3166,STOK_AWAL,13,0),0),0))</f>
        <v>0</v>
      </c>
      <c r="Q3166" t="str">
        <f>I3166</f>
        <v/>
      </c>
      <c r="R3166">
        <f>IFERROR(MOD(L3166,VLOOKUP($A3166,STOK_AWAL,13,0)),0)</f>
        <v>0</v>
      </c>
      <c r="S3166" t="str">
        <f>K3166</f>
        <v/>
      </c>
      <c r="T3166">
        <f>R3166+(P3166*(IFERROR(VLOOKUP($A3166,STOK_AWAL,13,0),0)))</f>
        <v>0</v>
      </c>
      <c r="U3166" t="str">
        <f>M3166</f>
        <v/>
      </c>
    </row>
    <row r="3167" spans="1:21" x14ac:dyDescent="0.25">
      <c r="A3167" t="str">
        <f>IF('3.Stok Awal'!$A3167=0,"",'3.Stok Awal'!$A3167)</f>
        <v/>
      </c>
      <c r="B3167" t="str">
        <f>IF('3.Stok Awal'!$B3167=0,"",'3.Stok Awal'!$B3167)</f>
        <v/>
      </c>
      <c r="C3167" t="str">
        <f>IF('3.Stok Awal'!$C3167=0,"",'3.Stok Awal'!$C3167)</f>
        <v/>
      </c>
      <c r="D3167" t="str">
        <f>IF('3.Stok Awal'!$D3167=0,"",'3.Stok Awal'!$D3167)</f>
        <v/>
      </c>
      <c r="E3167" t="str">
        <f>IF('3.Stok Awal'!$E3167=0,"",'3.Stok Awal'!$E3167)</f>
        <v/>
      </c>
      <c r="F3167" s="4" t="str">
        <f>IF('3.Stok Awal'!$F3167=0,"",'3.Stok Awal'!$F3167)</f>
        <v/>
      </c>
      <c r="G3167" s="4" t="str">
        <f t="shared" si="49"/>
        <v/>
      </c>
      <c r="H3167">
        <f>IF('3.Stok Awal'!$I3167=0,0,'3.Stok Awal'!$I3167)</f>
        <v>0</v>
      </c>
      <c r="I3167" t="str">
        <f>IF('3.Stok Awal'!$J3167=0,"",'3.Stok Awal'!$J3167)</f>
        <v/>
      </c>
      <c r="J3167">
        <f>IF('3.Stok Awal'!$K3167=0,0,'3.Stok Awal'!$K3167)</f>
        <v>0</v>
      </c>
      <c r="K3167" t="str">
        <f>IF('3.Stok Awal'!$L3167=0,"",'3.Stok Awal'!$L3167)</f>
        <v/>
      </c>
      <c r="L3167">
        <f>IF('3.Stok Awal'!$N3167=0,0,'3.Stok Awal'!$N3167)</f>
        <v>0</v>
      </c>
      <c r="M3167" t="str">
        <f>IF('3.Stok Awal'!$O3167=0,"",'3.Stok Awal'!$O3167)</f>
        <v/>
      </c>
      <c r="N3167">
        <f>SUMIF('4.Sell to Trade'!$O$5:$O$5003,'5.Stok Akhir'!$G3167,'4.Sell to Trade'!$Q$5:$Q$5003)</f>
        <v>0</v>
      </c>
      <c r="O3167" t="str">
        <f>IF('3.Stok Awal'!$L3167=0,"",'3.Stok Awal'!$L3167)</f>
        <v/>
      </c>
      <c r="P3167">
        <f>IF(ISNA(VLOOKUP($A3167,STOK_AWAL,13,0)),0,IF(VLOOKUP($A3167,STOK_AWAL,13,0)&gt;0,ROUNDDOWN(L3167/VLOOKUP($A3167,STOK_AWAL,13,0),0),0))</f>
        <v>0</v>
      </c>
      <c r="Q3167" t="str">
        <f>I3167</f>
        <v/>
      </c>
      <c r="R3167">
        <f>IFERROR(MOD(L3167,VLOOKUP($A3167,STOK_AWAL,13,0)),0)</f>
        <v>0</v>
      </c>
      <c r="S3167" t="str">
        <f>K3167</f>
        <v/>
      </c>
      <c r="T3167">
        <f>R3167+(P3167*(IFERROR(VLOOKUP($A3167,STOK_AWAL,13,0),0)))</f>
        <v>0</v>
      </c>
      <c r="U3167" t="str">
        <f>M3167</f>
        <v/>
      </c>
    </row>
    <row r="3168" spans="1:21" x14ac:dyDescent="0.25">
      <c r="A3168" t="str">
        <f>IF('3.Stok Awal'!$A3168=0,"",'3.Stok Awal'!$A3168)</f>
        <v/>
      </c>
      <c r="B3168" t="str">
        <f>IF('3.Stok Awal'!$B3168=0,"",'3.Stok Awal'!$B3168)</f>
        <v/>
      </c>
      <c r="C3168" t="str">
        <f>IF('3.Stok Awal'!$C3168=0,"",'3.Stok Awal'!$C3168)</f>
        <v/>
      </c>
      <c r="D3168" t="str">
        <f>IF('3.Stok Awal'!$D3168=0,"",'3.Stok Awal'!$D3168)</f>
        <v/>
      </c>
      <c r="E3168" t="str">
        <f>IF('3.Stok Awal'!$E3168=0,"",'3.Stok Awal'!$E3168)</f>
        <v/>
      </c>
      <c r="F3168" s="4" t="str">
        <f>IF('3.Stok Awal'!$F3168=0,"",'3.Stok Awal'!$F3168)</f>
        <v/>
      </c>
      <c r="G3168" s="4" t="str">
        <f t="shared" si="49"/>
        <v/>
      </c>
      <c r="H3168">
        <f>IF('3.Stok Awal'!$I3168=0,0,'3.Stok Awal'!$I3168)</f>
        <v>0</v>
      </c>
      <c r="I3168" t="str">
        <f>IF('3.Stok Awal'!$J3168=0,"",'3.Stok Awal'!$J3168)</f>
        <v/>
      </c>
      <c r="J3168">
        <f>IF('3.Stok Awal'!$K3168=0,0,'3.Stok Awal'!$K3168)</f>
        <v>0</v>
      </c>
      <c r="K3168" t="str">
        <f>IF('3.Stok Awal'!$L3168=0,"",'3.Stok Awal'!$L3168)</f>
        <v/>
      </c>
      <c r="L3168">
        <f>IF('3.Stok Awal'!$N3168=0,0,'3.Stok Awal'!$N3168)</f>
        <v>0</v>
      </c>
      <c r="M3168" t="str">
        <f>IF('3.Stok Awal'!$O3168=0,"",'3.Stok Awal'!$O3168)</f>
        <v/>
      </c>
      <c r="N3168">
        <f>SUMIF('4.Sell to Trade'!$O$5:$O$5003,'5.Stok Akhir'!$G3168,'4.Sell to Trade'!$Q$5:$Q$5003)</f>
        <v>0</v>
      </c>
      <c r="O3168" t="str">
        <f>IF('3.Stok Awal'!$L3168=0,"",'3.Stok Awal'!$L3168)</f>
        <v/>
      </c>
      <c r="P3168">
        <f>IF(ISNA(VLOOKUP($A3168,STOK_AWAL,13,0)),0,IF(VLOOKUP($A3168,STOK_AWAL,13,0)&gt;0,ROUNDDOWN(L3168/VLOOKUP($A3168,STOK_AWAL,13,0),0),0))</f>
        <v>0</v>
      </c>
      <c r="Q3168" t="str">
        <f>I3168</f>
        <v/>
      </c>
      <c r="R3168">
        <f>IFERROR(MOD(L3168,VLOOKUP($A3168,STOK_AWAL,13,0)),0)</f>
        <v>0</v>
      </c>
      <c r="S3168" t="str">
        <f>K3168</f>
        <v/>
      </c>
      <c r="T3168">
        <f>R3168+(P3168*(IFERROR(VLOOKUP($A3168,STOK_AWAL,13,0),0)))</f>
        <v>0</v>
      </c>
      <c r="U3168" t="str">
        <f>M3168</f>
        <v/>
      </c>
    </row>
    <row r="3169" spans="1:21" x14ac:dyDescent="0.25">
      <c r="A3169" t="str">
        <f>IF('3.Stok Awal'!$A3169=0,"",'3.Stok Awal'!$A3169)</f>
        <v/>
      </c>
      <c r="B3169" t="str">
        <f>IF('3.Stok Awal'!$B3169=0,"",'3.Stok Awal'!$B3169)</f>
        <v/>
      </c>
      <c r="C3169" t="str">
        <f>IF('3.Stok Awal'!$C3169=0,"",'3.Stok Awal'!$C3169)</f>
        <v/>
      </c>
      <c r="D3169" t="str">
        <f>IF('3.Stok Awal'!$D3169=0,"",'3.Stok Awal'!$D3169)</f>
        <v/>
      </c>
      <c r="E3169" t="str">
        <f>IF('3.Stok Awal'!$E3169=0,"",'3.Stok Awal'!$E3169)</f>
        <v/>
      </c>
      <c r="F3169" s="4" t="str">
        <f>IF('3.Stok Awal'!$F3169=0,"",'3.Stok Awal'!$F3169)</f>
        <v/>
      </c>
      <c r="G3169" s="4" t="str">
        <f t="shared" si="49"/>
        <v/>
      </c>
      <c r="H3169">
        <f>IF('3.Stok Awal'!$I3169=0,0,'3.Stok Awal'!$I3169)</f>
        <v>0</v>
      </c>
      <c r="I3169" t="str">
        <f>IF('3.Stok Awal'!$J3169=0,"",'3.Stok Awal'!$J3169)</f>
        <v/>
      </c>
      <c r="J3169">
        <f>IF('3.Stok Awal'!$K3169=0,0,'3.Stok Awal'!$K3169)</f>
        <v>0</v>
      </c>
      <c r="K3169" t="str">
        <f>IF('3.Stok Awal'!$L3169=0,"",'3.Stok Awal'!$L3169)</f>
        <v/>
      </c>
      <c r="L3169">
        <f>IF('3.Stok Awal'!$N3169=0,0,'3.Stok Awal'!$N3169)</f>
        <v>0</v>
      </c>
      <c r="M3169" t="str">
        <f>IF('3.Stok Awal'!$O3169=0,"",'3.Stok Awal'!$O3169)</f>
        <v/>
      </c>
      <c r="N3169">
        <f>SUMIF('4.Sell to Trade'!$O$5:$O$5003,'5.Stok Akhir'!$G3169,'4.Sell to Trade'!$Q$5:$Q$5003)</f>
        <v>0</v>
      </c>
      <c r="O3169" t="str">
        <f>IF('3.Stok Awal'!$L3169=0,"",'3.Stok Awal'!$L3169)</f>
        <v/>
      </c>
      <c r="P3169">
        <f>IF(ISNA(VLOOKUP($A3169,STOK_AWAL,13,0)),0,IF(VLOOKUP($A3169,STOK_AWAL,13,0)&gt;0,ROUNDDOWN(L3169/VLOOKUP($A3169,STOK_AWAL,13,0),0),0))</f>
        <v>0</v>
      </c>
      <c r="Q3169" t="str">
        <f>I3169</f>
        <v/>
      </c>
      <c r="R3169">
        <f>IFERROR(MOD(L3169,VLOOKUP($A3169,STOK_AWAL,13,0)),0)</f>
        <v>0</v>
      </c>
      <c r="S3169" t="str">
        <f>K3169</f>
        <v/>
      </c>
      <c r="T3169">
        <f>R3169+(P3169*(IFERROR(VLOOKUP($A3169,STOK_AWAL,13,0),0)))</f>
        <v>0</v>
      </c>
      <c r="U3169" t="str">
        <f>M3169</f>
        <v/>
      </c>
    </row>
    <row r="3170" spans="1:21" x14ac:dyDescent="0.25">
      <c r="A3170" t="str">
        <f>IF('3.Stok Awal'!$A3170=0,"",'3.Stok Awal'!$A3170)</f>
        <v/>
      </c>
      <c r="B3170" t="str">
        <f>IF('3.Stok Awal'!$B3170=0,"",'3.Stok Awal'!$B3170)</f>
        <v/>
      </c>
      <c r="C3170" t="str">
        <f>IF('3.Stok Awal'!$C3170=0,"",'3.Stok Awal'!$C3170)</f>
        <v/>
      </c>
      <c r="D3170" t="str">
        <f>IF('3.Stok Awal'!$D3170=0,"",'3.Stok Awal'!$D3170)</f>
        <v/>
      </c>
      <c r="E3170" t="str">
        <f>IF('3.Stok Awal'!$E3170=0,"",'3.Stok Awal'!$E3170)</f>
        <v/>
      </c>
      <c r="F3170" s="4" t="str">
        <f>IF('3.Stok Awal'!$F3170=0,"",'3.Stok Awal'!$F3170)</f>
        <v/>
      </c>
      <c r="G3170" s="4" t="str">
        <f t="shared" si="49"/>
        <v/>
      </c>
      <c r="H3170">
        <f>IF('3.Stok Awal'!$I3170=0,0,'3.Stok Awal'!$I3170)</f>
        <v>0</v>
      </c>
      <c r="I3170" t="str">
        <f>IF('3.Stok Awal'!$J3170=0,"",'3.Stok Awal'!$J3170)</f>
        <v/>
      </c>
      <c r="J3170">
        <f>IF('3.Stok Awal'!$K3170=0,0,'3.Stok Awal'!$K3170)</f>
        <v>0</v>
      </c>
      <c r="K3170" t="str">
        <f>IF('3.Stok Awal'!$L3170=0,"",'3.Stok Awal'!$L3170)</f>
        <v/>
      </c>
      <c r="L3170">
        <f>IF('3.Stok Awal'!$N3170=0,0,'3.Stok Awal'!$N3170)</f>
        <v>0</v>
      </c>
      <c r="M3170" t="str">
        <f>IF('3.Stok Awal'!$O3170=0,"",'3.Stok Awal'!$O3170)</f>
        <v/>
      </c>
      <c r="N3170">
        <f>SUMIF('4.Sell to Trade'!$O$5:$O$5003,'5.Stok Akhir'!$G3170,'4.Sell to Trade'!$Q$5:$Q$5003)</f>
        <v>0</v>
      </c>
      <c r="O3170" t="str">
        <f>IF('3.Stok Awal'!$L3170=0,"",'3.Stok Awal'!$L3170)</f>
        <v/>
      </c>
      <c r="P3170">
        <f>IF(ISNA(VLOOKUP($A3170,STOK_AWAL,13,0)),0,IF(VLOOKUP($A3170,STOK_AWAL,13,0)&gt;0,ROUNDDOWN(L3170/VLOOKUP($A3170,STOK_AWAL,13,0),0),0))</f>
        <v>0</v>
      </c>
      <c r="Q3170" t="str">
        <f>I3170</f>
        <v/>
      </c>
      <c r="R3170">
        <f>IFERROR(MOD(L3170,VLOOKUP($A3170,STOK_AWAL,13,0)),0)</f>
        <v>0</v>
      </c>
      <c r="S3170" t="str">
        <f>K3170</f>
        <v/>
      </c>
      <c r="T3170">
        <f>R3170+(P3170*(IFERROR(VLOOKUP($A3170,STOK_AWAL,13,0),0)))</f>
        <v>0</v>
      </c>
      <c r="U3170" t="str">
        <f>M3170</f>
        <v/>
      </c>
    </row>
    <row r="3171" spans="1:21" x14ac:dyDescent="0.25">
      <c r="A3171" t="str">
        <f>IF('3.Stok Awal'!$A3171=0,"",'3.Stok Awal'!$A3171)</f>
        <v/>
      </c>
      <c r="B3171" t="str">
        <f>IF('3.Stok Awal'!$B3171=0,"",'3.Stok Awal'!$B3171)</f>
        <v/>
      </c>
      <c r="C3171" t="str">
        <f>IF('3.Stok Awal'!$C3171=0,"",'3.Stok Awal'!$C3171)</f>
        <v/>
      </c>
      <c r="D3171" t="str">
        <f>IF('3.Stok Awal'!$D3171=0,"",'3.Stok Awal'!$D3171)</f>
        <v/>
      </c>
      <c r="E3171" t="str">
        <f>IF('3.Stok Awal'!$E3171=0,"",'3.Stok Awal'!$E3171)</f>
        <v/>
      </c>
      <c r="F3171" s="4" t="str">
        <f>IF('3.Stok Awal'!$F3171=0,"",'3.Stok Awal'!$F3171)</f>
        <v/>
      </c>
      <c r="G3171" s="4" t="str">
        <f t="shared" si="49"/>
        <v/>
      </c>
      <c r="H3171">
        <f>IF('3.Stok Awal'!$I3171=0,0,'3.Stok Awal'!$I3171)</f>
        <v>0</v>
      </c>
      <c r="I3171" t="str">
        <f>IF('3.Stok Awal'!$J3171=0,"",'3.Stok Awal'!$J3171)</f>
        <v/>
      </c>
      <c r="J3171">
        <f>IF('3.Stok Awal'!$K3171=0,0,'3.Stok Awal'!$K3171)</f>
        <v>0</v>
      </c>
      <c r="K3171" t="str">
        <f>IF('3.Stok Awal'!$L3171=0,"",'3.Stok Awal'!$L3171)</f>
        <v/>
      </c>
      <c r="L3171">
        <f>IF('3.Stok Awal'!$N3171=0,0,'3.Stok Awal'!$N3171)</f>
        <v>0</v>
      </c>
      <c r="M3171" t="str">
        <f>IF('3.Stok Awal'!$O3171=0,"",'3.Stok Awal'!$O3171)</f>
        <v/>
      </c>
      <c r="N3171">
        <f>SUMIF('4.Sell to Trade'!$O$5:$O$5003,'5.Stok Akhir'!$G3171,'4.Sell to Trade'!$Q$5:$Q$5003)</f>
        <v>0</v>
      </c>
      <c r="O3171" t="str">
        <f>IF('3.Stok Awal'!$L3171=0,"",'3.Stok Awal'!$L3171)</f>
        <v/>
      </c>
      <c r="P3171">
        <f>IF(ISNA(VLOOKUP($A3171,STOK_AWAL,13,0)),0,IF(VLOOKUP($A3171,STOK_AWAL,13,0)&gt;0,ROUNDDOWN(L3171/VLOOKUP($A3171,STOK_AWAL,13,0),0),0))</f>
        <v>0</v>
      </c>
      <c r="Q3171" t="str">
        <f>I3171</f>
        <v/>
      </c>
      <c r="R3171">
        <f>IFERROR(MOD(L3171,VLOOKUP($A3171,STOK_AWAL,13,0)),0)</f>
        <v>0</v>
      </c>
      <c r="S3171" t="str">
        <f>K3171</f>
        <v/>
      </c>
      <c r="T3171">
        <f>R3171+(P3171*(IFERROR(VLOOKUP($A3171,STOK_AWAL,13,0),0)))</f>
        <v>0</v>
      </c>
      <c r="U3171" t="str">
        <f>M3171</f>
        <v/>
      </c>
    </row>
    <row r="3172" spans="1:21" x14ac:dyDescent="0.25">
      <c r="A3172" t="str">
        <f>IF('3.Stok Awal'!$A3172=0,"",'3.Stok Awal'!$A3172)</f>
        <v/>
      </c>
      <c r="B3172" t="str">
        <f>IF('3.Stok Awal'!$B3172=0,"",'3.Stok Awal'!$B3172)</f>
        <v/>
      </c>
      <c r="C3172" t="str">
        <f>IF('3.Stok Awal'!$C3172=0,"",'3.Stok Awal'!$C3172)</f>
        <v/>
      </c>
      <c r="D3172" t="str">
        <f>IF('3.Stok Awal'!$D3172=0,"",'3.Stok Awal'!$D3172)</f>
        <v/>
      </c>
      <c r="E3172" t="str">
        <f>IF('3.Stok Awal'!$E3172=0,"",'3.Stok Awal'!$E3172)</f>
        <v/>
      </c>
      <c r="F3172" s="4" t="str">
        <f>IF('3.Stok Awal'!$F3172=0,"",'3.Stok Awal'!$F3172)</f>
        <v/>
      </c>
      <c r="G3172" s="4" t="str">
        <f t="shared" si="49"/>
        <v/>
      </c>
      <c r="H3172">
        <f>IF('3.Stok Awal'!$I3172=0,0,'3.Stok Awal'!$I3172)</f>
        <v>0</v>
      </c>
      <c r="I3172" t="str">
        <f>IF('3.Stok Awal'!$J3172=0,"",'3.Stok Awal'!$J3172)</f>
        <v/>
      </c>
      <c r="J3172">
        <f>IF('3.Stok Awal'!$K3172=0,0,'3.Stok Awal'!$K3172)</f>
        <v>0</v>
      </c>
      <c r="K3172" t="str">
        <f>IF('3.Stok Awal'!$L3172=0,"",'3.Stok Awal'!$L3172)</f>
        <v/>
      </c>
      <c r="L3172">
        <f>IF('3.Stok Awal'!$N3172=0,0,'3.Stok Awal'!$N3172)</f>
        <v>0</v>
      </c>
      <c r="M3172" t="str">
        <f>IF('3.Stok Awal'!$O3172=0,"",'3.Stok Awal'!$O3172)</f>
        <v/>
      </c>
      <c r="N3172">
        <f>SUMIF('4.Sell to Trade'!$O$5:$O$5003,'5.Stok Akhir'!$G3172,'4.Sell to Trade'!$Q$5:$Q$5003)</f>
        <v>0</v>
      </c>
      <c r="O3172" t="str">
        <f>IF('3.Stok Awal'!$L3172=0,"",'3.Stok Awal'!$L3172)</f>
        <v/>
      </c>
      <c r="P3172">
        <f>IF(ISNA(VLOOKUP($A3172,STOK_AWAL,13,0)),0,IF(VLOOKUP($A3172,STOK_AWAL,13,0)&gt;0,ROUNDDOWN(L3172/VLOOKUP($A3172,STOK_AWAL,13,0),0),0))</f>
        <v>0</v>
      </c>
      <c r="Q3172" t="str">
        <f>I3172</f>
        <v/>
      </c>
      <c r="R3172">
        <f>IFERROR(MOD(L3172,VLOOKUP($A3172,STOK_AWAL,13,0)),0)</f>
        <v>0</v>
      </c>
      <c r="S3172" t="str">
        <f>K3172</f>
        <v/>
      </c>
      <c r="T3172">
        <f>R3172+(P3172*(IFERROR(VLOOKUP($A3172,STOK_AWAL,13,0),0)))</f>
        <v>0</v>
      </c>
      <c r="U3172" t="str">
        <f>M3172</f>
        <v/>
      </c>
    </row>
    <row r="3173" spans="1:21" x14ac:dyDescent="0.25">
      <c r="A3173" t="str">
        <f>IF('3.Stok Awal'!$A3173=0,"",'3.Stok Awal'!$A3173)</f>
        <v/>
      </c>
      <c r="B3173" t="str">
        <f>IF('3.Stok Awal'!$B3173=0,"",'3.Stok Awal'!$B3173)</f>
        <v/>
      </c>
      <c r="C3173" t="str">
        <f>IF('3.Stok Awal'!$C3173=0,"",'3.Stok Awal'!$C3173)</f>
        <v/>
      </c>
      <c r="D3173" t="str">
        <f>IF('3.Stok Awal'!$D3173=0,"",'3.Stok Awal'!$D3173)</f>
        <v/>
      </c>
      <c r="E3173" t="str">
        <f>IF('3.Stok Awal'!$E3173=0,"",'3.Stok Awal'!$E3173)</f>
        <v/>
      </c>
      <c r="F3173" s="4" t="str">
        <f>IF('3.Stok Awal'!$F3173=0,"",'3.Stok Awal'!$F3173)</f>
        <v/>
      </c>
      <c r="G3173" s="4" t="str">
        <f t="shared" si="49"/>
        <v/>
      </c>
      <c r="H3173">
        <f>IF('3.Stok Awal'!$I3173=0,0,'3.Stok Awal'!$I3173)</f>
        <v>0</v>
      </c>
      <c r="I3173" t="str">
        <f>IF('3.Stok Awal'!$J3173=0,"",'3.Stok Awal'!$J3173)</f>
        <v/>
      </c>
      <c r="J3173">
        <f>IF('3.Stok Awal'!$K3173=0,0,'3.Stok Awal'!$K3173)</f>
        <v>0</v>
      </c>
      <c r="K3173" t="str">
        <f>IF('3.Stok Awal'!$L3173=0,"",'3.Stok Awal'!$L3173)</f>
        <v/>
      </c>
      <c r="L3173">
        <f>IF('3.Stok Awal'!$N3173=0,0,'3.Stok Awal'!$N3173)</f>
        <v>0</v>
      </c>
      <c r="M3173" t="str">
        <f>IF('3.Stok Awal'!$O3173=0,"",'3.Stok Awal'!$O3173)</f>
        <v/>
      </c>
      <c r="N3173">
        <f>SUMIF('4.Sell to Trade'!$O$5:$O$5003,'5.Stok Akhir'!$G3173,'4.Sell to Trade'!$Q$5:$Q$5003)</f>
        <v>0</v>
      </c>
      <c r="O3173" t="str">
        <f>IF('3.Stok Awal'!$L3173=0,"",'3.Stok Awal'!$L3173)</f>
        <v/>
      </c>
      <c r="P3173">
        <f>IF(ISNA(VLOOKUP($A3173,STOK_AWAL,13,0)),0,IF(VLOOKUP($A3173,STOK_AWAL,13,0)&gt;0,ROUNDDOWN(L3173/VLOOKUP($A3173,STOK_AWAL,13,0),0),0))</f>
        <v>0</v>
      </c>
      <c r="Q3173" t="str">
        <f>I3173</f>
        <v/>
      </c>
      <c r="R3173">
        <f>IFERROR(MOD(L3173,VLOOKUP($A3173,STOK_AWAL,13,0)),0)</f>
        <v>0</v>
      </c>
      <c r="S3173" t="str">
        <f>K3173</f>
        <v/>
      </c>
      <c r="T3173">
        <f>R3173+(P3173*(IFERROR(VLOOKUP($A3173,STOK_AWAL,13,0),0)))</f>
        <v>0</v>
      </c>
      <c r="U3173" t="str">
        <f>M3173</f>
        <v/>
      </c>
    </row>
    <row r="3174" spans="1:21" x14ac:dyDescent="0.25">
      <c r="A3174" t="str">
        <f>IF('3.Stok Awal'!$A3174=0,"",'3.Stok Awal'!$A3174)</f>
        <v/>
      </c>
      <c r="B3174" t="str">
        <f>IF('3.Stok Awal'!$B3174=0,"",'3.Stok Awal'!$B3174)</f>
        <v/>
      </c>
      <c r="C3174" t="str">
        <f>IF('3.Stok Awal'!$C3174=0,"",'3.Stok Awal'!$C3174)</f>
        <v/>
      </c>
      <c r="D3174" t="str">
        <f>IF('3.Stok Awal'!$D3174=0,"",'3.Stok Awal'!$D3174)</f>
        <v/>
      </c>
      <c r="E3174" t="str">
        <f>IF('3.Stok Awal'!$E3174=0,"",'3.Stok Awal'!$E3174)</f>
        <v/>
      </c>
      <c r="F3174" s="4" t="str">
        <f>IF('3.Stok Awal'!$F3174=0,"",'3.Stok Awal'!$F3174)</f>
        <v/>
      </c>
      <c r="G3174" s="4" t="str">
        <f t="shared" si="49"/>
        <v/>
      </c>
      <c r="H3174">
        <f>IF('3.Stok Awal'!$I3174=0,0,'3.Stok Awal'!$I3174)</f>
        <v>0</v>
      </c>
      <c r="I3174" t="str">
        <f>IF('3.Stok Awal'!$J3174=0,"",'3.Stok Awal'!$J3174)</f>
        <v/>
      </c>
      <c r="J3174">
        <f>IF('3.Stok Awal'!$K3174=0,0,'3.Stok Awal'!$K3174)</f>
        <v>0</v>
      </c>
      <c r="K3174" t="str">
        <f>IF('3.Stok Awal'!$L3174=0,"",'3.Stok Awal'!$L3174)</f>
        <v/>
      </c>
      <c r="L3174">
        <f>IF('3.Stok Awal'!$N3174=0,0,'3.Stok Awal'!$N3174)</f>
        <v>0</v>
      </c>
      <c r="M3174" t="str">
        <f>IF('3.Stok Awal'!$O3174=0,"",'3.Stok Awal'!$O3174)</f>
        <v/>
      </c>
      <c r="N3174">
        <f>SUMIF('4.Sell to Trade'!$O$5:$O$5003,'5.Stok Akhir'!$G3174,'4.Sell to Trade'!$Q$5:$Q$5003)</f>
        <v>0</v>
      </c>
      <c r="O3174" t="str">
        <f>IF('3.Stok Awal'!$L3174=0,"",'3.Stok Awal'!$L3174)</f>
        <v/>
      </c>
      <c r="P3174">
        <f>IF(ISNA(VLOOKUP($A3174,STOK_AWAL,13,0)),0,IF(VLOOKUP($A3174,STOK_AWAL,13,0)&gt;0,ROUNDDOWN(L3174/VLOOKUP($A3174,STOK_AWAL,13,0),0),0))</f>
        <v>0</v>
      </c>
      <c r="Q3174" t="str">
        <f>I3174</f>
        <v/>
      </c>
      <c r="R3174">
        <f>IFERROR(MOD(L3174,VLOOKUP($A3174,STOK_AWAL,13,0)),0)</f>
        <v>0</v>
      </c>
      <c r="S3174" t="str">
        <f>K3174</f>
        <v/>
      </c>
      <c r="T3174">
        <f>R3174+(P3174*(IFERROR(VLOOKUP($A3174,STOK_AWAL,13,0),0)))</f>
        <v>0</v>
      </c>
      <c r="U3174" t="str">
        <f>M3174</f>
        <v/>
      </c>
    </row>
    <row r="3175" spans="1:21" x14ac:dyDescent="0.25">
      <c r="A3175" t="str">
        <f>IF('3.Stok Awal'!$A3175=0,"",'3.Stok Awal'!$A3175)</f>
        <v/>
      </c>
      <c r="B3175" t="str">
        <f>IF('3.Stok Awal'!$B3175=0,"",'3.Stok Awal'!$B3175)</f>
        <v/>
      </c>
      <c r="C3175" t="str">
        <f>IF('3.Stok Awal'!$C3175=0,"",'3.Stok Awal'!$C3175)</f>
        <v/>
      </c>
      <c r="D3175" t="str">
        <f>IF('3.Stok Awal'!$D3175=0,"",'3.Stok Awal'!$D3175)</f>
        <v/>
      </c>
      <c r="E3175" t="str">
        <f>IF('3.Stok Awal'!$E3175=0,"",'3.Stok Awal'!$E3175)</f>
        <v/>
      </c>
      <c r="F3175" s="4" t="str">
        <f>IF('3.Stok Awal'!$F3175=0,"",'3.Stok Awal'!$F3175)</f>
        <v/>
      </c>
      <c r="G3175" s="4" t="str">
        <f t="shared" si="49"/>
        <v/>
      </c>
      <c r="H3175">
        <f>IF('3.Stok Awal'!$I3175=0,0,'3.Stok Awal'!$I3175)</f>
        <v>0</v>
      </c>
      <c r="I3175" t="str">
        <f>IF('3.Stok Awal'!$J3175=0,"",'3.Stok Awal'!$J3175)</f>
        <v/>
      </c>
      <c r="J3175">
        <f>IF('3.Stok Awal'!$K3175=0,0,'3.Stok Awal'!$K3175)</f>
        <v>0</v>
      </c>
      <c r="K3175" t="str">
        <f>IF('3.Stok Awal'!$L3175=0,"",'3.Stok Awal'!$L3175)</f>
        <v/>
      </c>
      <c r="L3175">
        <f>IF('3.Stok Awal'!$N3175=0,0,'3.Stok Awal'!$N3175)</f>
        <v>0</v>
      </c>
      <c r="M3175" t="str">
        <f>IF('3.Stok Awal'!$O3175=0,"",'3.Stok Awal'!$O3175)</f>
        <v/>
      </c>
      <c r="N3175">
        <f>SUMIF('4.Sell to Trade'!$O$5:$O$5003,'5.Stok Akhir'!$G3175,'4.Sell to Trade'!$Q$5:$Q$5003)</f>
        <v>0</v>
      </c>
      <c r="O3175" t="str">
        <f>IF('3.Stok Awal'!$L3175=0,"",'3.Stok Awal'!$L3175)</f>
        <v/>
      </c>
      <c r="P3175">
        <f>IF(ISNA(VLOOKUP($A3175,STOK_AWAL,13,0)),0,IF(VLOOKUP($A3175,STOK_AWAL,13,0)&gt;0,ROUNDDOWN(L3175/VLOOKUP($A3175,STOK_AWAL,13,0),0),0))</f>
        <v>0</v>
      </c>
      <c r="Q3175" t="str">
        <f>I3175</f>
        <v/>
      </c>
      <c r="R3175">
        <f>IFERROR(MOD(L3175,VLOOKUP($A3175,STOK_AWAL,13,0)),0)</f>
        <v>0</v>
      </c>
      <c r="S3175" t="str">
        <f>K3175</f>
        <v/>
      </c>
      <c r="T3175">
        <f>R3175+(P3175*(IFERROR(VLOOKUP($A3175,STOK_AWAL,13,0),0)))</f>
        <v>0</v>
      </c>
      <c r="U3175" t="str">
        <f>M3175</f>
        <v/>
      </c>
    </row>
    <row r="3176" spans="1:21" x14ac:dyDescent="0.25">
      <c r="A3176" t="str">
        <f>IF('3.Stok Awal'!$A3176=0,"",'3.Stok Awal'!$A3176)</f>
        <v/>
      </c>
      <c r="B3176" t="str">
        <f>IF('3.Stok Awal'!$B3176=0,"",'3.Stok Awal'!$B3176)</f>
        <v/>
      </c>
      <c r="C3176" t="str">
        <f>IF('3.Stok Awal'!$C3176=0,"",'3.Stok Awal'!$C3176)</f>
        <v/>
      </c>
      <c r="D3176" t="str">
        <f>IF('3.Stok Awal'!$D3176=0,"",'3.Stok Awal'!$D3176)</f>
        <v/>
      </c>
      <c r="E3176" t="str">
        <f>IF('3.Stok Awal'!$E3176=0,"",'3.Stok Awal'!$E3176)</f>
        <v/>
      </c>
      <c r="F3176" s="4" t="str">
        <f>IF('3.Stok Awal'!$F3176=0,"",'3.Stok Awal'!$F3176)</f>
        <v/>
      </c>
      <c r="G3176" s="4" t="str">
        <f t="shared" si="49"/>
        <v/>
      </c>
      <c r="H3176">
        <f>IF('3.Stok Awal'!$I3176=0,0,'3.Stok Awal'!$I3176)</f>
        <v>0</v>
      </c>
      <c r="I3176" t="str">
        <f>IF('3.Stok Awal'!$J3176=0,"",'3.Stok Awal'!$J3176)</f>
        <v/>
      </c>
      <c r="J3176">
        <f>IF('3.Stok Awal'!$K3176=0,0,'3.Stok Awal'!$K3176)</f>
        <v>0</v>
      </c>
      <c r="K3176" t="str">
        <f>IF('3.Stok Awal'!$L3176=0,"",'3.Stok Awal'!$L3176)</f>
        <v/>
      </c>
      <c r="L3176">
        <f>IF('3.Stok Awal'!$N3176=0,0,'3.Stok Awal'!$N3176)</f>
        <v>0</v>
      </c>
      <c r="M3176" t="str">
        <f>IF('3.Stok Awal'!$O3176=0,"",'3.Stok Awal'!$O3176)</f>
        <v/>
      </c>
      <c r="N3176">
        <f>SUMIF('4.Sell to Trade'!$O$5:$O$5003,'5.Stok Akhir'!$G3176,'4.Sell to Trade'!$Q$5:$Q$5003)</f>
        <v>0</v>
      </c>
      <c r="O3176" t="str">
        <f>IF('3.Stok Awal'!$L3176=0,"",'3.Stok Awal'!$L3176)</f>
        <v/>
      </c>
      <c r="P3176">
        <f>IF(ISNA(VLOOKUP($A3176,STOK_AWAL,13,0)),0,IF(VLOOKUP($A3176,STOK_AWAL,13,0)&gt;0,ROUNDDOWN(L3176/VLOOKUP($A3176,STOK_AWAL,13,0),0),0))</f>
        <v>0</v>
      </c>
      <c r="Q3176" t="str">
        <f>I3176</f>
        <v/>
      </c>
      <c r="R3176">
        <f>IFERROR(MOD(L3176,VLOOKUP($A3176,STOK_AWAL,13,0)),0)</f>
        <v>0</v>
      </c>
      <c r="S3176" t="str">
        <f>K3176</f>
        <v/>
      </c>
      <c r="T3176">
        <f>R3176+(P3176*(IFERROR(VLOOKUP($A3176,STOK_AWAL,13,0),0)))</f>
        <v>0</v>
      </c>
      <c r="U3176" t="str">
        <f>M3176</f>
        <v/>
      </c>
    </row>
    <row r="3177" spans="1:21" x14ac:dyDescent="0.25">
      <c r="A3177" t="str">
        <f>IF('3.Stok Awal'!$A3177=0,"",'3.Stok Awal'!$A3177)</f>
        <v/>
      </c>
      <c r="B3177" t="str">
        <f>IF('3.Stok Awal'!$B3177=0,"",'3.Stok Awal'!$B3177)</f>
        <v/>
      </c>
      <c r="C3177" t="str">
        <f>IF('3.Stok Awal'!$C3177=0,"",'3.Stok Awal'!$C3177)</f>
        <v/>
      </c>
      <c r="D3177" t="str">
        <f>IF('3.Stok Awal'!$D3177=0,"",'3.Stok Awal'!$D3177)</f>
        <v/>
      </c>
      <c r="E3177" t="str">
        <f>IF('3.Stok Awal'!$E3177=0,"",'3.Stok Awal'!$E3177)</f>
        <v/>
      </c>
      <c r="F3177" s="4" t="str">
        <f>IF('3.Stok Awal'!$F3177=0,"",'3.Stok Awal'!$F3177)</f>
        <v/>
      </c>
      <c r="G3177" s="4" t="str">
        <f t="shared" si="49"/>
        <v/>
      </c>
      <c r="H3177">
        <f>IF('3.Stok Awal'!$I3177=0,0,'3.Stok Awal'!$I3177)</f>
        <v>0</v>
      </c>
      <c r="I3177" t="str">
        <f>IF('3.Stok Awal'!$J3177=0,"",'3.Stok Awal'!$J3177)</f>
        <v/>
      </c>
      <c r="J3177">
        <f>IF('3.Stok Awal'!$K3177=0,0,'3.Stok Awal'!$K3177)</f>
        <v>0</v>
      </c>
      <c r="K3177" t="str">
        <f>IF('3.Stok Awal'!$L3177=0,"",'3.Stok Awal'!$L3177)</f>
        <v/>
      </c>
      <c r="L3177">
        <f>IF('3.Stok Awal'!$N3177=0,0,'3.Stok Awal'!$N3177)</f>
        <v>0</v>
      </c>
      <c r="M3177" t="str">
        <f>IF('3.Stok Awal'!$O3177=0,"",'3.Stok Awal'!$O3177)</f>
        <v/>
      </c>
      <c r="N3177">
        <f>SUMIF('4.Sell to Trade'!$O$5:$O$5003,'5.Stok Akhir'!$G3177,'4.Sell to Trade'!$Q$5:$Q$5003)</f>
        <v>0</v>
      </c>
      <c r="O3177" t="str">
        <f>IF('3.Stok Awal'!$L3177=0,"",'3.Stok Awal'!$L3177)</f>
        <v/>
      </c>
      <c r="P3177">
        <f>IF(ISNA(VLOOKUP($A3177,STOK_AWAL,13,0)),0,IF(VLOOKUP($A3177,STOK_AWAL,13,0)&gt;0,ROUNDDOWN(L3177/VLOOKUP($A3177,STOK_AWAL,13,0),0),0))</f>
        <v>0</v>
      </c>
      <c r="Q3177" t="str">
        <f>I3177</f>
        <v/>
      </c>
      <c r="R3177">
        <f>IFERROR(MOD(L3177,VLOOKUP($A3177,STOK_AWAL,13,0)),0)</f>
        <v>0</v>
      </c>
      <c r="S3177" t="str">
        <f>K3177</f>
        <v/>
      </c>
      <c r="T3177">
        <f>R3177+(P3177*(IFERROR(VLOOKUP($A3177,STOK_AWAL,13,0),0)))</f>
        <v>0</v>
      </c>
      <c r="U3177" t="str">
        <f>M3177</f>
        <v/>
      </c>
    </row>
    <row r="3178" spans="1:21" x14ac:dyDescent="0.25">
      <c r="A3178" t="str">
        <f>IF('3.Stok Awal'!$A3178=0,"",'3.Stok Awal'!$A3178)</f>
        <v/>
      </c>
      <c r="B3178" t="str">
        <f>IF('3.Stok Awal'!$B3178=0,"",'3.Stok Awal'!$B3178)</f>
        <v/>
      </c>
      <c r="C3178" t="str">
        <f>IF('3.Stok Awal'!$C3178=0,"",'3.Stok Awal'!$C3178)</f>
        <v/>
      </c>
      <c r="D3178" t="str">
        <f>IF('3.Stok Awal'!$D3178=0,"",'3.Stok Awal'!$D3178)</f>
        <v/>
      </c>
      <c r="E3178" t="str">
        <f>IF('3.Stok Awal'!$E3178=0,"",'3.Stok Awal'!$E3178)</f>
        <v/>
      </c>
      <c r="F3178" s="4" t="str">
        <f>IF('3.Stok Awal'!$F3178=0,"",'3.Stok Awal'!$F3178)</f>
        <v/>
      </c>
      <c r="G3178" s="4" t="str">
        <f t="shared" si="49"/>
        <v/>
      </c>
      <c r="H3178">
        <f>IF('3.Stok Awal'!$I3178=0,0,'3.Stok Awal'!$I3178)</f>
        <v>0</v>
      </c>
      <c r="I3178" t="str">
        <f>IF('3.Stok Awal'!$J3178=0,"",'3.Stok Awal'!$J3178)</f>
        <v/>
      </c>
      <c r="J3178">
        <f>IF('3.Stok Awal'!$K3178=0,0,'3.Stok Awal'!$K3178)</f>
        <v>0</v>
      </c>
      <c r="K3178" t="str">
        <f>IF('3.Stok Awal'!$L3178=0,"",'3.Stok Awal'!$L3178)</f>
        <v/>
      </c>
      <c r="L3178">
        <f>IF('3.Stok Awal'!$N3178=0,0,'3.Stok Awal'!$N3178)</f>
        <v>0</v>
      </c>
      <c r="M3178" t="str">
        <f>IF('3.Stok Awal'!$O3178=0,"",'3.Stok Awal'!$O3178)</f>
        <v/>
      </c>
      <c r="N3178">
        <f>SUMIF('4.Sell to Trade'!$O$5:$O$5003,'5.Stok Akhir'!$G3178,'4.Sell to Trade'!$Q$5:$Q$5003)</f>
        <v>0</v>
      </c>
      <c r="O3178" t="str">
        <f>IF('3.Stok Awal'!$L3178=0,"",'3.Stok Awal'!$L3178)</f>
        <v/>
      </c>
      <c r="P3178">
        <f>IF(ISNA(VLOOKUP($A3178,STOK_AWAL,13,0)),0,IF(VLOOKUP($A3178,STOK_AWAL,13,0)&gt;0,ROUNDDOWN(L3178/VLOOKUP($A3178,STOK_AWAL,13,0),0),0))</f>
        <v>0</v>
      </c>
      <c r="Q3178" t="str">
        <f>I3178</f>
        <v/>
      </c>
      <c r="R3178">
        <f>IFERROR(MOD(L3178,VLOOKUP($A3178,STOK_AWAL,13,0)),0)</f>
        <v>0</v>
      </c>
      <c r="S3178" t="str">
        <f>K3178</f>
        <v/>
      </c>
      <c r="T3178">
        <f>R3178+(P3178*(IFERROR(VLOOKUP($A3178,STOK_AWAL,13,0),0)))</f>
        <v>0</v>
      </c>
      <c r="U3178" t="str">
        <f>M3178</f>
        <v/>
      </c>
    </row>
    <row r="3179" spans="1:21" x14ac:dyDescent="0.25">
      <c r="A3179" t="str">
        <f>IF('3.Stok Awal'!$A3179=0,"",'3.Stok Awal'!$A3179)</f>
        <v/>
      </c>
      <c r="B3179" t="str">
        <f>IF('3.Stok Awal'!$B3179=0,"",'3.Stok Awal'!$B3179)</f>
        <v/>
      </c>
      <c r="C3179" t="str">
        <f>IF('3.Stok Awal'!$C3179=0,"",'3.Stok Awal'!$C3179)</f>
        <v/>
      </c>
      <c r="D3179" t="str">
        <f>IF('3.Stok Awal'!$D3179=0,"",'3.Stok Awal'!$D3179)</f>
        <v/>
      </c>
      <c r="E3179" t="str">
        <f>IF('3.Stok Awal'!$E3179=0,"",'3.Stok Awal'!$E3179)</f>
        <v/>
      </c>
      <c r="F3179" s="4" t="str">
        <f>IF('3.Stok Awal'!$F3179=0,"",'3.Stok Awal'!$F3179)</f>
        <v/>
      </c>
      <c r="G3179" s="4" t="str">
        <f t="shared" si="49"/>
        <v/>
      </c>
      <c r="H3179">
        <f>IF('3.Stok Awal'!$I3179=0,0,'3.Stok Awal'!$I3179)</f>
        <v>0</v>
      </c>
      <c r="I3179" t="str">
        <f>IF('3.Stok Awal'!$J3179=0,"",'3.Stok Awal'!$J3179)</f>
        <v/>
      </c>
      <c r="J3179">
        <f>IF('3.Stok Awal'!$K3179=0,0,'3.Stok Awal'!$K3179)</f>
        <v>0</v>
      </c>
      <c r="K3179" t="str">
        <f>IF('3.Stok Awal'!$L3179=0,"",'3.Stok Awal'!$L3179)</f>
        <v/>
      </c>
      <c r="L3179">
        <f>IF('3.Stok Awal'!$N3179=0,0,'3.Stok Awal'!$N3179)</f>
        <v>0</v>
      </c>
      <c r="M3179" t="str">
        <f>IF('3.Stok Awal'!$O3179=0,"",'3.Stok Awal'!$O3179)</f>
        <v/>
      </c>
      <c r="N3179">
        <f>SUMIF('4.Sell to Trade'!$O$5:$O$5003,'5.Stok Akhir'!$G3179,'4.Sell to Trade'!$Q$5:$Q$5003)</f>
        <v>0</v>
      </c>
      <c r="O3179" t="str">
        <f>IF('3.Stok Awal'!$L3179=0,"",'3.Stok Awal'!$L3179)</f>
        <v/>
      </c>
      <c r="P3179">
        <f>IF(ISNA(VLOOKUP($A3179,STOK_AWAL,13,0)),0,IF(VLOOKUP($A3179,STOK_AWAL,13,0)&gt;0,ROUNDDOWN(L3179/VLOOKUP($A3179,STOK_AWAL,13,0),0),0))</f>
        <v>0</v>
      </c>
      <c r="Q3179" t="str">
        <f>I3179</f>
        <v/>
      </c>
      <c r="R3179">
        <f>IFERROR(MOD(L3179,VLOOKUP($A3179,STOK_AWAL,13,0)),0)</f>
        <v>0</v>
      </c>
      <c r="S3179" t="str">
        <f>K3179</f>
        <v/>
      </c>
      <c r="T3179">
        <f>R3179+(P3179*(IFERROR(VLOOKUP($A3179,STOK_AWAL,13,0),0)))</f>
        <v>0</v>
      </c>
      <c r="U3179" t="str">
        <f>M3179</f>
        <v/>
      </c>
    </row>
    <row r="3180" spans="1:21" x14ac:dyDescent="0.25">
      <c r="A3180" t="str">
        <f>IF('3.Stok Awal'!$A3180=0,"",'3.Stok Awal'!$A3180)</f>
        <v/>
      </c>
      <c r="B3180" t="str">
        <f>IF('3.Stok Awal'!$B3180=0,"",'3.Stok Awal'!$B3180)</f>
        <v/>
      </c>
      <c r="C3180" t="str">
        <f>IF('3.Stok Awal'!$C3180=0,"",'3.Stok Awal'!$C3180)</f>
        <v/>
      </c>
      <c r="D3180" t="str">
        <f>IF('3.Stok Awal'!$D3180=0,"",'3.Stok Awal'!$D3180)</f>
        <v/>
      </c>
      <c r="E3180" t="str">
        <f>IF('3.Stok Awal'!$E3180=0,"",'3.Stok Awal'!$E3180)</f>
        <v/>
      </c>
      <c r="F3180" s="4" t="str">
        <f>IF('3.Stok Awal'!$F3180=0,"",'3.Stok Awal'!$F3180)</f>
        <v/>
      </c>
      <c r="G3180" s="4" t="str">
        <f t="shared" si="49"/>
        <v/>
      </c>
      <c r="H3180">
        <f>IF('3.Stok Awal'!$I3180=0,0,'3.Stok Awal'!$I3180)</f>
        <v>0</v>
      </c>
      <c r="I3180" t="str">
        <f>IF('3.Stok Awal'!$J3180=0,"",'3.Stok Awal'!$J3180)</f>
        <v/>
      </c>
      <c r="J3180">
        <f>IF('3.Stok Awal'!$K3180=0,0,'3.Stok Awal'!$K3180)</f>
        <v>0</v>
      </c>
      <c r="K3180" t="str">
        <f>IF('3.Stok Awal'!$L3180=0,"",'3.Stok Awal'!$L3180)</f>
        <v/>
      </c>
      <c r="L3180">
        <f>IF('3.Stok Awal'!$N3180=0,0,'3.Stok Awal'!$N3180)</f>
        <v>0</v>
      </c>
      <c r="M3180" t="str">
        <f>IF('3.Stok Awal'!$O3180=0,"",'3.Stok Awal'!$O3180)</f>
        <v/>
      </c>
      <c r="N3180">
        <f>SUMIF('4.Sell to Trade'!$O$5:$O$5003,'5.Stok Akhir'!$G3180,'4.Sell to Trade'!$Q$5:$Q$5003)</f>
        <v>0</v>
      </c>
      <c r="O3180" t="str">
        <f>IF('3.Stok Awal'!$L3180=0,"",'3.Stok Awal'!$L3180)</f>
        <v/>
      </c>
      <c r="P3180">
        <f>IF(ISNA(VLOOKUP($A3180,STOK_AWAL,13,0)),0,IF(VLOOKUP($A3180,STOK_AWAL,13,0)&gt;0,ROUNDDOWN(L3180/VLOOKUP($A3180,STOK_AWAL,13,0),0),0))</f>
        <v>0</v>
      </c>
      <c r="Q3180" t="str">
        <f>I3180</f>
        <v/>
      </c>
      <c r="R3180">
        <f>IFERROR(MOD(L3180,VLOOKUP($A3180,STOK_AWAL,13,0)),0)</f>
        <v>0</v>
      </c>
      <c r="S3180" t="str">
        <f>K3180</f>
        <v/>
      </c>
      <c r="T3180">
        <f>R3180+(P3180*(IFERROR(VLOOKUP($A3180,STOK_AWAL,13,0),0)))</f>
        <v>0</v>
      </c>
      <c r="U3180" t="str">
        <f>M3180</f>
        <v/>
      </c>
    </row>
    <row r="3181" spans="1:21" x14ac:dyDescent="0.25">
      <c r="A3181" t="str">
        <f>IF('3.Stok Awal'!$A3181=0,"",'3.Stok Awal'!$A3181)</f>
        <v/>
      </c>
      <c r="B3181" t="str">
        <f>IF('3.Stok Awal'!$B3181=0,"",'3.Stok Awal'!$B3181)</f>
        <v/>
      </c>
      <c r="C3181" t="str">
        <f>IF('3.Stok Awal'!$C3181=0,"",'3.Stok Awal'!$C3181)</f>
        <v/>
      </c>
      <c r="D3181" t="str">
        <f>IF('3.Stok Awal'!$D3181=0,"",'3.Stok Awal'!$D3181)</f>
        <v/>
      </c>
      <c r="E3181" t="str">
        <f>IF('3.Stok Awal'!$E3181=0,"",'3.Stok Awal'!$E3181)</f>
        <v/>
      </c>
      <c r="F3181" s="4" t="str">
        <f>IF('3.Stok Awal'!$F3181=0,"",'3.Stok Awal'!$F3181)</f>
        <v/>
      </c>
      <c r="G3181" s="4" t="str">
        <f t="shared" si="49"/>
        <v/>
      </c>
      <c r="H3181">
        <f>IF('3.Stok Awal'!$I3181=0,0,'3.Stok Awal'!$I3181)</f>
        <v>0</v>
      </c>
      <c r="I3181" t="str">
        <f>IF('3.Stok Awal'!$J3181=0,"",'3.Stok Awal'!$J3181)</f>
        <v/>
      </c>
      <c r="J3181">
        <f>IF('3.Stok Awal'!$K3181=0,0,'3.Stok Awal'!$K3181)</f>
        <v>0</v>
      </c>
      <c r="K3181" t="str">
        <f>IF('3.Stok Awal'!$L3181=0,"",'3.Stok Awal'!$L3181)</f>
        <v/>
      </c>
      <c r="L3181">
        <f>IF('3.Stok Awal'!$N3181=0,0,'3.Stok Awal'!$N3181)</f>
        <v>0</v>
      </c>
      <c r="M3181" t="str">
        <f>IF('3.Stok Awal'!$O3181=0,"",'3.Stok Awal'!$O3181)</f>
        <v/>
      </c>
      <c r="N3181">
        <f>SUMIF('4.Sell to Trade'!$O$5:$O$5003,'5.Stok Akhir'!$G3181,'4.Sell to Trade'!$Q$5:$Q$5003)</f>
        <v>0</v>
      </c>
      <c r="O3181" t="str">
        <f>IF('3.Stok Awal'!$L3181=0,"",'3.Stok Awal'!$L3181)</f>
        <v/>
      </c>
      <c r="P3181">
        <f>IF(ISNA(VLOOKUP($A3181,STOK_AWAL,13,0)),0,IF(VLOOKUP($A3181,STOK_AWAL,13,0)&gt;0,ROUNDDOWN(L3181/VLOOKUP($A3181,STOK_AWAL,13,0),0),0))</f>
        <v>0</v>
      </c>
      <c r="Q3181" t="str">
        <f>I3181</f>
        <v/>
      </c>
      <c r="R3181">
        <f>IFERROR(MOD(L3181,VLOOKUP($A3181,STOK_AWAL,13,0)),0)</f>
        <v>0</v>
      </c>
      <c r="S3181" t="str">
        <f>K3181</f>
        <v/>
      </c>
      <c r="T3181">
        <f>R3181+(P3181*(IFERROR(VLOOKUP($A3181,STOK_AWAL,13,0),0)))</f>
        <v>0</v>
      </c>
      <c r="U3181" t="str">
        <f>M3181</f>
        <v/>
      </c>
    </row>
    <row r="3182" spans="1:21" x14ac:dyDescent="0.25">
      <c r="A3182" t="str">
        <f>IF('3.Stok Awal'!$A3182=0,"",'3.Stok Awal'!$A3182)</f>
        <v/>
      </c>
      <c r="B3182" t="str">
        <f>IF('3.Stok Awal'!$B3182=0,"",'3.Stok Awal'!$B3182)</f>
        <v/>
      </c>
      <c r="C3182" t="str">
        <f>IF('3.Stok Awal'!$C3182=0,"",'3.Stok Awal'!$C3182)</f>
        <v/>
      </c>
      <c r="D3182" t="str">
        <f>IF('3.Stok Awal'!$D3182=0,"",'3.Stok Awal'!$D3182)</f>
        <v/>
      </c>
      <c r="E3182" t="str">
        <f>IF('3.Stok Awal'!$E3182=0,"",'3.Stok Awal'!$E3182)</f>
        <v/>
      </c>
      <c r="F3182" s="4" t="str">
        <f>IF('3.Stok Awal'!$F3182=0,"",'3.Stok Awal'!$F3182)</f>
        <v/>
      </c>
      <c r="G3182" s="4" t="str">
        <f t="shared" si="49"/>
        <v/>
      </c>
      <c r="H3182">
        <f>IF('3.Stok Awal'!$I3182=0,0,'3.Stok Awal'!$I3182)</f>
        <v>0</v>
      </c>
      <c r="I3182" t="str">
        <f>IF('3.Stok Awal'!$J3182=0,"",'3.Stok Awal'!$J3182)</f>
        <v/>
      </c>
      <c r="J3182">
        <f>IF('3.Stok Awal'!$K3182=0,0,'3.Stok Awal'!$K3182)</f>
        <v>0</v>
      </c>
      <c r="K3182" t="str">
        <f>IF('3.Stok Awal'!$L3182=0,"",'3.Stok Awal'!$L3182)</f>
        <v/>
      </c>
      <c r="L3182">
        <f>IF('3.Stok Awal'!$N3182=0,0,'3.Stok Awal'!$N3182)</f>
        <v>0</v>
      </c>
      <c r="M3182" t="str">
        <f>IF('3.Stok Awal'!$O3182=0,"",'3.Stok Awal'!$O3182)</f>
        <v/>
      </c>
      <c r="N3182">
        <f>SUMIF('4.Sell to Trade'!$O$5:$O$5003,'5.Stok Akhir'!$G3182,'4.Sell to Trade'!$Q$5:$Q$5003)</f>
        <v>0</v>
      </c>
      <c r="O3182" t="str">
        <f>IF('3.Stok Awal'!$L3182=0,"",'3.Stok Awal'!$L3182)</f>
        <v/>
      </c>
      <c r="P3182">
        <f>IF(ISNA(VLOOKUP($A3182,STOK_AWAL,13,0)),0,IF(VLOOKUP($A3182,STOK_AWAL,13,0)&gt;0,ROUNDDOWN(L3182/VLOOKUP($A3182,STOK_AWAL,13,0),0),0))</f>
        <v>0</v>
      </c>
      <c r="Q3182" t="str">
        <f>I3182</f>
        <v/>
      </c>
      <c r="R3182">
        <f>IFERROR(MOD(L3182,VLOOKUP($A3182,STOK_AWAL,13,0)),0)</f>
        <v>0</v>
      </c>
      <c r="S3182" t="str">
        <f>K3182</f>
        <v/>
      </c>
      <c r="T3182">
        <f>R3182+(P3182*(IFERROR(VLOOKUP($A3182,STOK_AWAL,13,0),0)))</f>
        <v>0</v>
      </c>
      <c r="U3182" t="str">
        <f>M3182</f>
        <v/>
      </c>
    </row>
    <row r="3183" spans="1:21" x14ac:dyDescent="0.25">
      <c r="A3183" t="str">
        <f>IF('3.Stok Awal'!$A3183=0,"",'3.Stok Awal'!$A3183)</f>
        <v/>
      </c>
      <c r="B3183" t="str">
        <f>IF('3.Stok Awal'!$B3183=0,"",'3.Stok Awal'!$B3183)</f>
        <v/>
      </c>
      <c r="C3183" t="str">
        <f>IF('3.Stok Awal'!$C3183=0,"",'3.Stok Awal'!$C3183)</f>
        <v/>
      </c>
      <c r="D3183" t="str">
        <f>IF('3.Stok Awal'!$D3183=0,"",'3.Stok Awal'!$D3183)</f>
        <v/>
      </c>
      <c r="E3183" t="str">
        <f>IF('3.Stok Awal'!$E3183=0,"",'3.Stok Awal'!$E3183)</f>
        <v/>
      </c>
      <c r="F3183" s="4" t="str">
        <f>IF('3.Stok Awal'!$F3183=0,"",'3.Stok Awal'!$F3183)</f>
        <v/>
      </c>
      <c r="G3183" s="4" t="str">
        <f t="shared" si="49"/>
        <v/>
      </c>
      <c r="H3183">
        <f>IF('3.Stok Awal'!$I3183=0,0,'3.Stok Awal'!$I3183)</f>
        <v>0</v>
      </c>
      <c r="I3183" t="str">
        <f>IF('3.Stok Awal'!$J3183=0,"",'3.Stok Awal'!$J3183)</f>
        <v/>
      </c>
      <c r="J3183">
        <f>IF('3.Stok Awal'!$K3183=0,0,'3.Stok Awal'!$K3183)</f>
        <v>0</v>
      </c>
      <c r="K3183" t="str">
        <f>IF('3.Stok Awal'!$L3183=0,"",'3.Stok Awal'!$L3183)</f>
        <v/>
      </c>
      <c r="L3183">
        <f>IF('3.Stok Awal'!$N3183=0,0,'3.Stok Awal'!$N3183)</f>
        <v>0</v>
      </c>
      <c r="M3183" t="str">
        <f>IF('3.Stok Awal'!$O3183=0,"",'3.Stok Awal'!$O3183)</f>
        <v/>
      </c>
      <c r="N3183">
        <f>SUMIF('4.Sell to Trade'!$O$5:$O$5003,'5.Stok Akhir'!$G3183,'4.Sell to Trade'!$Q$5:$Q$5003)</f>
        <v>0</v>
      </c>
      <c r="O3183" t="str">
        <f>IF('3.Stok Awal'!$L3183=0,"",'3.Stok Awal'!$L3183)</f>
        <v/>
      </c>
      <c r="P3183">
        <f>IF(ISNA(VLOOKUP($A3183,STOK_AWAL,13,0)),0,IF(VLOOKUP($A3183,STOK_AWAL,13,0)&gt;0,ROUNDDOWN(L3183/VLOOKUP($A3183,STOK_AWAL,13,0),0),0))</f>
        <v>0</v>
      </c>
      <c r="Q3183" t="str">
        <f>I3183</f>
        <v/>
      </c>
      <c r="R3183">
        <f>IFERROR(MOD(L3183,VLOOKUP($A3183,STOK_AWAL,13,0)),0)</f>
        <v>0</v>
      </c>
      <c r="S3183" t="str">
        <f>K3183</f>
        <v/>
      </c>
      <c r="T3183">
        <f>R3183+(P3183*(IFERROR(VLOOKUP($A3183,STOK_AWAL,13,0),0)))</f>
        <v>0</v>
      </c>
      <c r="U3183" t="str">
        <f>M3183</f>
        <v/>
      </c>
    </row>
    <row r="3184" spans="1:21" x14ac:dyDescent="0.25">
      <c r="A3184" t="str">
        <f>IF('3.Stok Awal'!$A3184=0,"",'3.Stok Awal'!$A3184)</f>
        <v/>
      </c>
      <c r="B3184" t="str">
        <f>IF('3.Stok Awal'!$B3184=0,"",'3.Stok Awal'!$B3184)</f>
        <v/>
      </c>
      <c r="C3184" t="str">
        <f>IF('3.Stok Awal'!$C3184=0,"",'3.Stok Awal'!$C3184)</f>
        <v/>
      </c>
      <c r="D3184" t="str">
        <f>IF('3.Stok Awal'!$D3184=0,"",'3.Stok Awal'!$D3184)</f>
        <v/>
      </c>
      <c r="E3184" t="str">
        <f>IF('3.Stok Awal'!$E3184=0,"",'3.Stok Awal'!$E3184)</f>
        <v/>
      </c>
      <c r="F3184" s="4" t="str">
        <f>IF('3.Stok Awal'!$F3184=0,"",'3.Stok Awal'!$F3184)</f>
        <v/>
      </c>
      <c r="G3184" s="4" t="str">
        <f t="shared" si="49"/>
        <v/>
      </c>
      <c r="H3184">
        <f>IF('3.Stok Awal'!$I3184=0,0,'3.Stok Awal'!$I3184)</f>
        <v>0</v>
      </c>
      <c r="I3184" t="str">
        <f>IF('3.Stok Awal'!$J3184=0,"",'3.Stok Awal'!$J3184)</f>
        <v/>
      </c>
      <c r="J3184">
        <f>IF('3.Stok Awal'!$K3184=0,0,'3.Stok Awal'!$K3184)</f>
        <v>0</v>
      </c>
      <c r="K3184" t="str">
        <f>IF('3.Stok Awal'!$L3184=0,"",'3.Stok Awal'!$L3184)</f>
        <v/>
      </c>
      <c r="L3184">
        <f>IF('3.Stok Awal'!$N3184=0,0,'3.Stok Awal'!$N3184)</f>
        <v>0</v>
      </c>
      <c r="M3184" t="str">
        <f>IF('3.Stok Awal'!$O3184=0,"",'3.Stok Awal'!$O3184)</f>
        <v/>
      </c>
      <c r="N3184">
        <f>SUMIF('4.Sell to Trade'!$O$5:$O$5003,'5.Stok Akhir'!$G3184,'4.Sell to Trade'!$Q$5:$Q$5003)</f>
        <v>0</v>
      </c>
      <c r="O3184" t="str">
        <f>IF('3.Stok Awal'!$L3184=0,"",'3.Stok Awal'!$L3184)</f>
        <v/>
      </c>
      <c r="P3184">
        <f>IF(ISNA(VLOOKUP($A3184,STOK_AWAL,13,0)),0,IF(VLOOKUP($A3184,STOK_AWAL,13,0)&gt;0,ROUNDDOWN(L3184/VLOOKUP($A3184,STOK_AWAL,13,0),0),0))</f>
        <v>0</v>
      </c>
      <c r="Q3184" t="str">
        <f>I3184</f>
        <v/>
      </c>
      <c r="R3184">
        <f>IFERROR(MOD(L3184,VLOOKUP($A3184,STOK_AWAL,13,0)),0)</f>
        <v>0</v>
      </c>
      <c r="S3184" t="str">
        <f>K3184</f>
        <v/>
      </c>
      <c r="T3184">
        <f>R3184+(P3184*(IFERROR(VLOOKUP($A3184,STOK_AWAL,13,0),0)))</f>
        <v>0</v>
      </c>
      <c r="U3184" t="str">
        <f>M3184</f>
        <v/>
      </c>
    </row>
    <row r="3185" spans="1:21" x14ac:dyDescent="0.25">
      <c r="A3185" t="str">
        <f>IF('3.Stok Awal'!$A3185=0,"",'3.Stok Awal'!$A3185)</f>
        <v/>
      </c>
      <c r="B3185" t="str">
        <f>IF('3.Stok Awal'!$B3185=0,"",'3.Stok Awal'!$B3185)</f>
        <v/>
      </c>
      <c r="C3185" t="str">
        <f>IF('3.Stok Awal'!$C3185=0,"",'3.Stok Awal'!$C3185)</f>
        <v/>
      </c>
      <c r="D3185" t="str">
        <f>IF('3.Stok Awal'!$D3185=0,"",'3.Stok Awal'!$D3185)</f>
        <v/>
      </c>
      <c r="E3185" t="str">
        <f>IF('3.Stok Awal'!$E3185=0,"",'3.Stok Awal'!$E3185)</f>
        <v/>
      </c>
      <c r="F3185" s="4" t="str">
        <f>IF('3.Stok Awal'!$F3185=0,"",'3.Stok Awal'!$F3185)</f>
        <v/>
      </c>
      <c r="G3185" s="4" t="str">
        <f t="shared" si="49"/>
        <v/>
      </c>
      <c r="H3185">
        <f>IF('3.Stok Awal'!$I3185=0,0,'3.Stok Awal'!$I3185)</f>
        <v>0</v>
      </c>
      <c r="I3185" t="str">
        <f>IF('3.Stok Awal'!$J3185=0,"",'3.Stok Awal'!$J3185)</f>
        <v/>
      </c>
      <c r="J3185">
        <f>IF('3.Stok Awal'!$K3185=0,0,'3.Stok Awal'!$K3185)</f>
        <v>0</v>
      </c>
      <c r="K3185" t="str">
        <f>IF('3.Stok Awal'!$L3185=0,"",'3.Stok Awal'!$L3185)</f>
        <v/>
      </c>
      <c r="L3185">
        <f>IF('3.Stok Awal'!$N3185=0,0,'3.Stok Awal'!$N3185)</f>
        <v>0</v>
      </c>
      <c r="M3185" t="str">
        <f>IF('3.Stok Awal'!$O3185=0,"",'3.Stok Awal'!$O3185)</f>
        <v/>
      </c>
      <c r="N3185">
        <f>SUMIF('4.Sell to Trade'!$O$5:$O$5003,'5.Stok Akhir'!$G3185,'4.Sell to Trade'!$Q$5:$Q$5003)</f>
        <v>0</v>
      </c>
      <c r="O3185" t="str">
        <f>IF('3.Stok Awal'!$L3185=0,"",'3.Stok Awal'!$L3185)</f>
        <v/>
      </c>
      <c r="P3185">
        <f>IF(ISNA(VLOOKUP($A3185,STOK_AWAL,13,0)),0,IF(VLOOKUP($A3185,STOK_AWAL,13,0)&gt;0,ROUNDDOWN(L3185/VLOOKUP($A3185,STOK_AWAL,13,0),0),0))</f>
        <v>0</v>
      </c>
      <c r="Q3185" t="str">
        <f>I3185</f>
        <v/>
      </c>
      <c r="R3185">
        <f>IFERROR(MOD(L3185,VLOOKUP($A3185,STOK_AWAL,13,0)),0)</f>
        <v>0</v>
      </c>
      <c r="S3185" t="str">
        <f>K3185</f>
        <v/>
      </c>
      <c r="T3185">
        <f>R3185+(P3185*(IFERROR(VLOOKUP($A3185,STOK_AWAL,13,0),0)))</f>
        <v>0</v>
      </c>
      <c r="U3185" t="str">
        <f>M3185</f>
        <v/>
      </c>
    </row>
    <row r="3186" spans="1:21" x14ac:dyDescent="0.25">
      <c r="A3186" t="str">
        <f>IF('3.Stok Awal'!$A3186=0,"",'3.Stok Awal'!$A3186)</f>
        <v/>
      </c>
      <c r="B3186" t="str">
        <f>IF('3.Stok Awal'!$B3186=0,"",'3.Stok Awal'!$B3186)</f>
        <v/>
      </c>
      <c r="C3186" t="str">
        <f>IF('3.Stok Awal'!$C3186=0,"",'3.Stok Awal'!$C3186)</f>
        <v/>
      </c>
      <c r="D3186" t="str">
        <f>IF('3.Stok Awal'!$D3186=0,"",'3.Stok Awal'!$D3186)</f>
        <v/>
      </c>
      <c r="E3186" t="str">
        <f>IF('3.Stok Awal'!$E3186=0,"",'3.Stok Awal'!$E3186)</f>
        <v/>
      </c>
      <c r="F3186" s="4" t="str">
        <f>IF('3.Stok Awal'!$F3186=0,"",'3.Stok Awal'!$F3186)</f>
        <v/>
      </c>
      <c r="G3186" s="4" t="str">
        <f t="shared" si="49"/>
        <v/>
      </c>
      <c r="H3186">
        <f>IF('3.Stok Awal'!$I3186=0,0,'3.Stok Awal'!$I3186)</f>
        <v>0</v>
      </c>
      <c r="I3186" t="str">
        <f>IF('3.Stok Awal'!$J3186=0,"",'3.Stok Awal'!$J3186)</f>
        <v/>
      </c>
      <c r="J3186">
        <f>IF('3.Stok Awal'!$K3186=0,0,'3.Stok Awal'!$K3186)</f>
        <v>0</v>
      </c>
      <c r="K3186" t="str">
        <f>IF('3.Stok Awal'!$L3186=0,"",'3.Stok Awal'!$L3186)</f>
        <v/>
      </c>
      <c r="L3186">
        <f>IF('3.Stok Awal'!$N3186=0,0,'3.Stok Awal'!$N3186)</f>
        <v>0</v>
      </c>
      <c r="M3186" t="str">
        <f>IF('3.Stok Awal'!$O3186=0,"",'3.Stok Awal'!$O3186)</f>
        <v/>
      </c>
      <c r="N3186">
        <f>SUMIF('4.Sell to Trade'!$O$5:$O$5003,'5.Stok Akhir'!$G3186,'4.Sell to Trade'!$Q$5:$Q$5003)</f>
        <v>0</v>
      </c>
      <c r="O3186" t="str">
        <f>IF('3.Stok Awal'!$L3186=0,"",'3.Stok Awal'!$L3186)</f>
        <v/>
      </c>
      <c r="P3186">
        <f>IF(ISNA(VLOOKUP($A3186,STOK_AWAL,13,0)),0,IF(VLOOKUP($A3186,STOK_AWAL,13,0)&gt;0,ROUNDDOWN(L3186/VLOOKUP($A3186,STOK_AWAL,13,0),0),0))</f>
        <v>0</v>
      </c>
      <c r="Q3186" t="str">
        <f>I3186</f>
        <v/>
      </c>
      <c r="R3186">
        <f>IFERROR(MOD(L3186,VLOOKUP($A3186,STOK_AWAL,13,0)),0)</f>
        <v>0</v>
      </c>
      <c r="S3186" t="str">
        <f>K3186</f>
        <v/>
      </c>
      <c r="T3186">
        <f>R3186+(P3186*(IFERROR(VLOOKUP($A3186,STOK_AWAL,13,0),0)))</f>
        <v>0</v>
      </c>
      <c r="U3186" t="str">
        <f>M3186</f>
        <v/>
      </c>
    </row>
    <row r="3187" spans="1:21" x14ac:dyDescent="0.25">
      <c r="A3187" t="str">
        <f>IF('3.Stok Awal'!$A3187=0,"",'3.Stok Awal'!$A3187)</f>
        <v/>
      </c>
      <c r="B3187" t="str">
        <f>IF('3.Stok Awal'!$B3187=0,"",'3.Stok Awal'!$B3187)</f>
        <v/>
      </c>
      <c r="C3187" t="str">
        <f>IF('3.Stok Awal'!$C3187=0,"",'3.Stok Awal'!$C3187)</f>
        <v/>
      </c>
      <c r="D3187" t="str">
        <f>IF('3.Stok Awal'!$D3187=0,"",'3.Stok Awal'!$D3187)</f>
        <v/>
      </c>
      <c r="E3187" t="str">
        <f>IF('3.Stok Awal'!$E3187=0,"",'3.Stok Awal'!$E3187)</f>
        <v/>
      </c>
      <c r="F3187" s="4" t="str">
        <f>IF('3.Stok Awal'!$F3187=0,"",'3.Stok Awal'!$F3187)</f>
        <v/>
      </c>
      <c r="G3187" s="4" t="str">
        <f t="shared" si="49"/>
        <v/>
      </c>
      <c r="H3187">
        <f>IF('3.Stok Awal'!$I3187=0,0,'3.Stok Awal'!$I3187)</f>
        <v>0</v>
      </c>
      <c r="I3187" t="str">
        <f>IF('3.Stok Awal'!$J3187=0,"",'3.Stok Awal'!$J3187)</f>
        <v/>
      </c>
      <c r="J3187">
        <f>IF('3.Stok Awal'!$K3187=0,0,'3.Stok Awal'!$K3187)</f>
        <v>0</v>
      </c>
      <c r="K3187" t="str">
        <f>IF('3.Stok Awal'!$L3187=0,"",'3.Stok Awal'!$L3187)</f>
        <v/>
      </c>
      <c r="L3187">
        <f>IF('3.Stok Awal'!$N3187=0,0,'3.Stok Awal'!$N3187)</f>
        <v>0</v>
      </c>
      <c r="M3187" t="str">
        <f>IF('3.Stok Awal'!$O3187=0,"",'3.Stok Awal'!$O3187)</f>
        <v/>
      </c>
      <c r="N3187">
        <f>SUMIF('4.Sell to Trade'!$O$5:$O$5003,'5.Stok Akhir'!$G3187,'4.Sell to Trade'!$Q$5:$Q$5003)</f>
        <v>0</v>
      </c>
      <c r="O3187" t="str">
        <f>IF('3.Stok Awal'!$L3187=0,"",'3.Stok Awal'!$L3187)</f>
        <v/>
      </c>
      <c r="P3187">
        <f>IF(ISNA(VLOOKUP($A3187,STOK_AWAL,13,0)),0,IF(VLOOKUP($A3187,STOK_AWAL,13,0)&gt;0,ROUNDDOWN(L3187/VLOOKUP($A3187,STOK_AWAL,13,0),0),0))</f>
        <v>0</v>
      </c>
      <c r="Q3187" t="str">
        <f>I3187</f>
        <v/>
      </c>
      <c r="R3187">
        <f>IFERROR(MOD(L3187,VLOOKUP($A3187,STOK_AWAL,13,0)),0)</f>
        <v>0</v>
      </c>
      <c r="S3187" t="str">
        <f>K3187</f>
        <v/>
      </c>
      <c r="T3187">
        <f>R3187+(P3187*(IFERROR(VLOOKUP($A3187,STOK_AWAL,13,0),0)))</f>
        <v>0</v>
      </c>
      <c r="U3187" t="str">
        <f>M3187</f>
        <v/>
      </c>
    </row>
    <row r="3188" spans="1:21" x14ac:dyDescent="0.25">
      <c r="A3188" t="str">
        <f>IF('3.Stok Awal'!$A3188=0,"",'3.Stok Awal'!$A3188)</f>
        <v/>
      </c>
      <c r="B3188" t="str">
        <f>IF('3.Stok Awal'!$B3188=0,"",'3.Stok Awal'!$B3188)</f>
        <v/>
      </c>
      <c r="C3188" t="str">
        <f>IF('3.Stok Awal'!$C3188=0,"",'3.Stok Awal'!$C3188)</f>
        <v/>
      </c>
      <c r="D3188" t="str">
        <f>IF('3.Stok Awal'!$D3188=0,"",'3.Stok Awal'!$D3188)</f>
        <v/>
      </c>
      <c r="E3188" t="str">
        <f>IF('3.Stok Awal'!$E3188=0,"",'3.Stok Awal'!$E3188)</f>
        <v/>
      </c>
      <c r="F3188" s="4" t="str">
        <f>IF('3.Stok Awal'!$F3188=0,"",'3.Stok Awal'!$F3188)</f>
        <v/>
      </c>
      <c r="G3188" s="4" t="str">
        <f t="shared" si="49"/>
        <v/>
      </c>
      <c r="H3188">
        <f>IF('3.Stok Awal'!$I3188=0,0,'3.Stok Awal'!$I3188)</f>
        <v>0</v>
      </c>
      <c r="I3188" t="str">
        <f>IF('3.Stok Awal'!$J3188=0,"",'3.Stok Awal'!$J3188)</f>
        <v/>
      </c>
      <c r="J3188">
        <f>IF('3.Stok Awal'!$K3188=0,0,'3.Stok Awal'!$K3188)</f>
        <v>0</v>
      </c>
      <c r="K3188" t="str">
        <f>IF('3.Stok Awal'!$L3188=0,"",'3.Stok Awal'!$L3188)</f>
        <v/>
      </c>
      <c r="L3188">
        <f>IF('3.Stok Awal'!$N3188=0,0,'3.Stok Awal'!$N3188)</f>
        <v>0</v>
      </c>
      <c r="M3188" t="str">
        <f>IF('3.Stok Awal'!$O3188=0,"",'3.Stok Awal'!$O3188)</f>
        <v/>
      </c>
      <c r="N3188">
        <f>SUMIF('4.Sell to Trade'!$O$5:$O$5003,'5.Stok Akhir'!$G3188,'4.Sell to Trade'!$Q$5:$Q$5003)</f>
        <v>0</v>
      </c>
      <c r="O3188" t="str">
        <f>IF('3.Stok Awal'!$L3188=0,"",'3.Stok Awal'!$L3188)</f>
        <v/>
      </c>
      <c r="P3188">
        <f>IF(ISNA(VLOOKUP($A3188,STOK_AWAL,13,0)),0,IF(VLOOKUP($A3188,STOK_AWAL,13,0)&gt;0,ROUNDDOWN(L3188/VLOOKUP($A3188,STOK_AWAL,13,0),0),0))</f>
        <v>0</v>
      </c>
      <c r="Q3188" t="str">
        <f>I3188</f>
        <v/>
      </c>
      <c r="R3188">
        <f>IFERROR(MOD(L3188,VLOOKUP($A3188,STOK_AWAL,13,0)),0)</f>
        <v>0</v>
      </c>
      <c r="S3188" t="str">
        <f>K3188</f>
        <v/>
      </c>
      <c r="T3188">
        <f>R3188+(P3188*(IFERROR(VLOOKUP($A3188,STOK_AWAL,13,0),0)))</f>
        <v>0</v>
      </c>
      <c r="U3188" t="str">
        <f>M3188</f>
        <v/>
      </c>
    </row>
    <row r="3189" spans="1:21" x14ac:dyDescent="0.25">
      <c r="A3189" t="str">
        <f>IF('3.Stok Awal'!$A3189=0,"",'3.Stok Awal'!$A3189)</f>
        <v/>
      </c>
      <c r="B3189" t="str">
        <f>IF('3.Stok Awal'!$B3189=0,"",'3.Stok Awal'!$B3189)</f>
        <v/>
      </c>
      <c r="C3189" t="str">
        <f>IF('3.Stok Awal'!$C3189=0,"",'3.Stok Awal'!$C3189)</f>
        <v/>
      </c>
      <c r="D3189" t="str">
        <f>IF('3.Stok Awal'!$D3189=0,"",'3.Stok Awal'!$D3189)</f>
        <v/>
      </c>
      <c r="E3189" t="str">
        <f>IF('3.Stok Awal'!$E3189=0,"",'3.Stok Awal'!$E3189)</f>
        <v/>
      </c>
      <c r="F3189" s="4" t="str">
        <f>IF('3.Stok Awal'!$F3189=0,"",'3.Stok Awal'!$F3189)</f>
        <v/>
      </c>
      <c r="G3189" s="4" t="str">
        <f t="shared" si="49"/>
        <v/>
      </c>
      <c r="H3189">
        <f>IF('3.Stok Awal'!$I3189=0,0,'3.Stok Awal'!$I3189)</f>
        <v>0</v>
      </c>
      <c r="I3189" t="str">
        <f>IF('3.Stok Awal'!$J3189=0,"",'3.Stok Awal'!$J3189)</f>
        <v/>
      </c>
      <c r="J3189">
        <f>IF('3.Stok Awal'!$K3189=0,0,'3.Stok Awal'!$K3189)</f>
        <v>0</v>
      </c>
      <c r="K3189" t="str">
        <f>IF('3.Stok Awal'!$L3189=0,"",'3.Stok Awal'!$L3189)</f>
        <v/>
      </c>
      <c r="L3189">
        <f>IF('3.Stok Awal'!$N3189=0,0,'3.Stok Awal'!$N3189)</f>
        <v>0</v>
      </c>
      <c r="M3189" t="str">
        <f>IF('3.Stok Awal'!$O3189=0,"",'3.Stok Awal'!$O3189)</f>
        <v/>
      </c>
      <c r="N3189">
        <f>SUMIF('4.Sell to Trade'!$O$5:$O$5003,'5.Stok Akhir'!$G3189,'4.Sell to Trade'!$Q$5:$Q$5003)</f>
        <v>0</v>
      </c>
      <c r="O3189" t="str">
        <f>IF('3.Stok Awal'!$L3189=0,"",'3.Stok Awal'!$L3189)</f>
        <v/>
      </c>
      <c r="P3189">
        <f>IF(ISNA(VLOOKUP($A3189,STOK_AWAL,13,0)),0,IF(VLOOKUP($A3189,STOK_AWAL,13,0)&gt;0,ROUNDDOWN(L3189/VLOOKUP($A3189,STOK_AWAL,13,0),0),0))</f>
        <v>0</v>
      </c>
      <c r="Q3189" t="str">
        <f>I3189</f>
        <v/>
      </c>
      <c r="R3189">
        <f>IFERROR(MOD(L3189,VLOOKUP($A3189,STOK_AWAL,13,0)),0)</f>
        <v>0</v>
      </c>
      <c r="S3189" t="str">
        <f>K3189</f>
        <v/>
      </c>
      <c r="T3189">
        <f>R3189+(P3189*(IFERROR(VLOOKUP($A3189,STOK_AWAL,13,0),0)))</f>
        <v>0</v>
      </c>
      <c r="U3189" t="str">
        <f>M3189</f>
        <v/>
      </c>
    </row>
    <row r="3190" spans="1:21" x14ac:dyDescent="0.25">
      <c r="A3190" t="str">
        <f>IF('3.Stok Awal'!$A3190=0,"",'3.Stok Awal'!$A3190)</f>
        <v/>
      </c>
      <c r="B3190" t="str">
        <f>IF('3.Stok Awal'!$B3190=0,"",'3.Stok Awal'!$B3190)</f>
        <v/>
      </c>
      <c r="C3190" t="str">
        <f>IF('3.Stok Awal'!$C3190=0,"",'3.Stok Awal'!$C3190)</f>
        <v/>
      </c>
      <c r="D3190" t="str">
        <f>IF('3.Stok Awal'!$D3190=0,"",'3.Stok Awal'!$D3190)</f>
        <v/>
      </c>
      <c r="E3190" t="str">
        <f>IF('3.Stok Awal'!$E3190=0,"",'3.Stok Awal'!$E3190)</f>
        <v/>
      </c>
      <c r="F3190" s="4" t="str">
        <f>IF('3.Stok Awal'!$F3190=0,"",'3.Stok Awal'!$F3190)</f>
        <v/>
      </c>
      <c r="G3190" s="4" t="str">
        <f t="shared" si="49"/>
        <v/>
      </c>
      <c r="H3190">
        <f>IF('3.Stok Awal'!$I3190=0,0,'3.Stok Awal'!$I3190)</f>
        <v>0</v>
      </c>
      <c r="I3190" t="str">
        <f>IF('3.Stok Awal'!$J3190=0,"",'3.Stok Awal'!$J3190)</f>
        <v/>
      </c>
      <c r="J3190">
        <f>IF('3.Stok Awal'!$K3190=0,0,'3.Stok Awal'!$K3190)</f>
        <v>0</v>
      </c>
      <c r="K3190" t="str">
        <f>IF('3.Stok Awal'!$L3190=0,"",'3.Stok Awal'!$L3190)</f>
        <v/>
      </c>
      <c r="L3190">
        <f>IF('3.Stok Awal'!$N3190=0,0,'3.Stok Awal'!$N3190)</f>
        <v>0</v>
      </c>
      <c r="M3190" t="str">
        <f>IF('3.Stok Awal'!$O3190=0,"",'3.Stok Awal'!$O3190)</f>
        <v/>
      </c>
      <c r="N3190">
        <f>SUMIF('4.Sell to Trade'!$O$5:$O$5003,'5.Stok Akhir'!$G3190,'4.Sell to Trade'!$Q$5:$Q$5003)</f>
        <v>0</v>
      </c>
      <c r="O3190" t="str">
        <f>IF('3.Stok Awal'!$L3190=0,"",'3.Stok Awal'!$L3190)</f>
        <v/>
      </c>
      <c r="P3190">
        <f>IF(ISNA(VLOOKUP($A3190,STOK_AWAL,13,0)),0,IF(VLOOKUP($A3190,STOK_AWAL,13,0)&gt;0,ROUNDDOWN(L3190/VLOOKUP($A3190,STOK_AWAL,13,0),0),0))</f>
        <v>0</v>
      </c>
      <c r="Q3190" t="str">
        <f>I3190</f>
        <v/>
      </c>
      <c r="R3190">
        <f>IFERROR(MOD(L3190,VLOOKUP($A3190,STOK_AWAL,13,0)),0)</f>
        <v>0</v>
      </c>
      <c r="S3190" t="str">
        <f>K3190</f>
        <v/>
      </c>
      <c r="T3190">
        <f>R3190+(P3190*(IFERROR(VLOOKUP($A3190,STOK_AWAL,13,0),0)))</f>
        <v>0</v>
      </c>
      <c r="U3190" t="str">
        <f>M3190</f>
        <v/>
      </c>
    </row>
    <row r="3191" spans="1:21" x14ac:dyDescent="0.25">
      <c r="A3191" t="str">
        <f>IF('3.Stok Awal'!$A3191=0,"",'3.Stok Awal'!$A3191)</f>
        <v/>
      </c>
      <c r="B3191" t="str">
        <f>IF('3.Stok Awal'!$B3191=0,"",'3.Stok Awal'!$B3191)</f>
        <v/>
      </c>
      <c r="C3191" t="str">
        <f>IF('3.Stok Awal'!$C3191=0,"",'3.Stok Awal'!$C3191)</f>
        <v/>
      </c>
      <c r="D3191" t="str">
        <f>IF('3.Stok Awal'!$D3191=0,"",'3.Stok Awal'!$D3191)</f>
        <v/>
      </c>
      <c r="E3191" t="str">
        <f>IF('3.Stok Awal'!$E3191=0,"",'3.Stok Awal'!$E3191)</f>
        <v/>
      </c>
      <c r="F3191" s="4" t="str">
        <f>IF('3.Stok Awal'!$F3191=0,"",'3.Stok Awal'!$F3191)</f>
        <v/>
      </c>
      <c r="G3191" s="4" t="str">
        <f t="shared" si="49"/>
        <v/>
      </c>
      <c r="H3191">
        <f>IF('3.Stok Awal'!$I3191=0,0,'3.Stok Awal'!$I3191)</f>
        <v>0</v>
      </c>
      <c r="I3191" t="str">
        <f>IF('3.Stok Awal'!$J3191=0,"",'3.Stok Awal'!$J3191)</f>
        <v/>
      </c>
      <c r="J3191">
        <f>IF('3.Stok Awal'!$K3191=0,0,'3.Stok Awal'!$K3191)</f>
        <v>0</v>
      </c>
      <c r="K3191" t="str">
        <f>IF('3.Stok Awal'!$L3191=0,"",'3.Stok Awal'!$L3191)</f>
        <v/>
      </c>
      <c r="L3191">
        <f>IF('3.Stok Awal'!$N3191=0,0,'3.Stok Awal'!$N3191)</f>
        <v>0</v>
      </c>
      <c r="M3191" t="str">
        <f>IF('3.Stok Awal'!$O3191=0,"",'3.Stok Awal'!$O3191)</f>
        <v/>
      </c>
      <c r="N3191">
        <f>SUMIF('4.Sell to Trade'!$O$5:$O$5003,'5.Stok Akhir'!$G3191,'4.Sell to Trade'!$Q$5:$Q$5003)</f>
        <v>0</v>
      </c>
      <c r="O3191" t="str">
        <f>IF('3.Stok Awal'!$L3191=0,"",'3.Stok Awal'!$L3191)</f>
        <v/>
      </c>
      <c r="P3191">
        <f>IF(ISNA(VLOOKUP($A3191,STOK_AWAL,13,0)),0,IF(VLOOKUP($A3191,STOK_AWAL,13,0)&gt;0,ROUNDDOWN(L3191/VLOOKUP($A3191,STOK_AWAL,13,0),0),0))</f>
        <v>0</v>
      </c>
      <c r="Q3191" t="str">
        <f>I3191</f>
        <v/>
      </c>
      <c r="R3191">
        <f>IFERROR(MOD(L3191,VLOOKUP($A3191,STOK_AWAL,13,0)),0)</f>
        <v>0</v>
      </c>
      <c r="S3191" t="str">
        <f>K3191</f>
        <v/>
      </c>
      <c r="T3191">
        <f>R3191+(P3191*(IFERROR(VLOOKUP($A3191,STOK_AWAL,13,0),0)))</f>
        <v>0</v>
      </c>
      <c r="U3191" t="str">
        <f>M3191</f>
        <v/>
      </c>
    </row>
    <row r="3192" spans="1:21" x14ac:dyDescent="0.25">
      <c r="A3192" t="str">
        <f>IF('3.Stok Awal'!$A3192=0,"",'3.Stok Awal'!$A3192)</f>
        <v/>
      </c>
      <c r="B3192" t="str">
        <f>IF('3.Stok Awal'!$B3192=0,"",'3.Stok Awal'!$B3192)</f>
        <v/>
      </c>
      <c r="C3192" t="str">
        <f>IF('3.Stok Awal'!$C3192=0,"",'3.Stok Awal'!$C3192)</f>
        <v/>
      </c>
      <c r="D3192" t="str">
        <f>IF('3.Stok Awal'!$D3192=0,"",'3.Stok Awal'!$D3192)</f>
        <v/>
      </c>
      <c r="E3192" t="str">
        <f>IF('3.Stok Awal'!$E3192=0,"",'3.Stok Awal'!$E3192)</f>
        <v/>
      </c>
      <c r="F3192" s="4" t="str">
        <f>IF('3.Stok Awal'!$F3192=0,"",'3.Stok Awal'!$F3192)</f>
        <v/>
      </c>
      <c r="G3192" s="4" t="str">
        <f t="shared" si="49"/>
        <v/>
      </c>
      <c r="H3192">
        <f>IF('3.Stok Awal'!$I3192=0,0,'3.Stok Awal'!$I3192)</f>
        <v>0</v>
      </c>
      <c r="I3192" t="str">
        <f>IF('3.Stok Awal'!$J3192=0,"",'3.Stok Awal'!$J3192)</f>
        <v/>
      </c>
      <c r="J3192">
        <f>IF('3.Stok Awal'!$K3192=0,0,'3.Stok Awal'!$K3192)</f>
        <v>0</v>
      </c>
      <c r="K3192" t="str">
        <f>IF('3.Stok Awal'!$L3192=0,"",'3.Stok Awal'!$L3192)</f>
        <v/>
      </c>
      <c r="L3192">
        <f>IF('3.Stok Awal'!$N3192=0,0,'3.Stok Awal'!$N3192)</f>
        <v>0</v>
      </c>
      <c r="M3192" t="str">
        <f>IF('3.Stok Awal'!$O3192=0,"",'3.Stok Awal'!$O3192)</f>
        <v/>
      </c>
      <c r="N3192">
        <f>SUMIF('4.Sell to Trade'!$O$5:$O$5003,'5.Stok Akhir'!$G3192,'4.Sell to Trade'!$Q$5:$Q$5003)</f>
        <v>0</v>
      </c>
      <c r="O3192" t="str">
        <f>IF('3.Stok Awal'!$L3192=0,"",'3.Stok Awal'!$L3192)</f>
        <v/>
      </c>
      <c r="P3192">
        <f>IF(ISNA(VLOOKUP($A3192,STOK_AWAL,13,0)),0,IF(VLOOKUP($A3192,STOK_AWAL,13,0)&gt;0,ROUNDDOWN(L3192/VLOOKUP($A3192,STOK_AWAL,13,0),0),0))</f>
        <v>0</v>
      </c>
      <c r="Q3192" t="str">
        <f>I3192</f>
        <v/>
      </c>
      <c r="R3192">
        <f>IFERROR(MOD(L3192,VLOOKUP($A3192,STOK_AWAL,13,0)),0)</f>
        <v>0</v>
      </c>
      <c r="S3192" t="str">
        <f>K3192</f>
        <v/>
      </c>
      <c r="T3192">
        <f>R3192+(P3192*(IFERROR(VLOOKUP($A3192,STOK_AWAL,13,0),0)))</f>
        <v>0</v>
      </c>
      <c r="U3192" t="str">
        <f>M3192</f>
        <v/>
      </c>
    </row>
    <row r="3193" spans="1:21" x14ac:dyDescent="0.25">
      <c r="A3193" t="str">
        <f>IF('3.Stok Awal'!$A3193=0,"",'3.Stok Awal'!$A3193)</f>
        <v/>
      </c>
      <c r="B3193" t="str">
        <f>IF('3.Stok Awal'!$B3193=0,"",'3.Stok Awal'!$B3193)</f>
        <v/>
      </c>
      <c r="C3193" t="str">
        <f>IF('3.Stok Awal'!$C3193=0,"",'3.Stok Awal'!$C3193)</f>
        <v/>
      </c>
      <c r="D3193" t="str">
        <f>IF('3.Stok Awal'!$D3193=0,"",'3.Stok Awal'!$D3193)</f>
        <v/>
      </c>
      <c r="E3193" t="str">
        <f>IF('3.Stok Awal'!$E3193=0,"",'3.Stok Awal'!$E3193)</f>
        <v/>
      </c>
      <c r="F3193" s="4" t="str">
        <f>IF('3.Stok Awal'!$F3193=0,"",'3.Stok Awal'!$F3193)</f>
        <v/>
      </c>
      <c r="G3193" s="4" t="str">
        <f t="shared" si="49"/>
        <v/>
      </c>
      <c r="H3193">
        <f>IF('3.Stok Awal'!$I3193=0,0,'3.Stok Awal'!$I3193)</f>
        <v>0</v>
      </c>
      <c r="I3193" t="str">
        <f>IF('3.Stok Awal'!$J3193=0,"",'3.Stok Awal'!$J3193)</f>
        <v/>
      </c>
      <c r="J3193">
        <f>IF('3.Stok Awal'!$K3193=0,0,'3.Stok Awal'!$K3193)</f>
        <v>0</v>
      </c>
      <c r="K3193" t="str">
        <f>IF('3.Stok Awal'!$L3193=0,"",'3.Stok Awal'!$L3193)</f>
        <v/>
      </c>
      <c r="L3193">
        <f>IF('3.Stok Awal'!$N3193=0,0,'3.Stok Awal'!$N3193)</f>
        <v>0</v>
      </c>
      <c r="M3193" t="str">
        <f>IF('3.Stok Awal'!$O3193=0,"",'3.Stok Awal'!$O3193)</f>
        <v/>
      </c>
      <c r="N3193">
        <f>SUMIF('4.Sell to Trade'!$O$5:$O$5003,'5.Stok Akhir'!$G3193,'4.Sell to Trade'!$Q$5:$Q$5003)</f>
        <v>0</v>
      </c>
      <c r="O3193" t="str">
        <f>IF('3.Stok Awal'!$L3193=0,"",'3.Stok Awal'!$L3193)</f>
        <v/>
      </c>
      <c r="P3193">
        <f>IF(ISNA(VLOOKUP($A3193,STOK_AWAL,13,0)),0,IF(VLOOKUP($A3193,STOK_AWAL,13,0)&gt;0,ROUNDDOWN(L3193/VLOOKUP($A3193,STOK_AWAL,13,0),0),0))</f>
        <v>0</v>
      </c>
      <c r="Q3193" t="str">
        <f>I3193</f>
        <v/>
      </c>
      <c r="R3193">
        <f>IFERROR(MOD(L3193,VLOOKUP($A3193,STOK_AWAL,13,0)),0)</f>
        <v>0</v>
      </c>
      <c r="S3193" t="str">
        <f>K3193</f>
        <v/>
      </c>
      <c r="T3193">
        <f>R3193+(P3193*(IFERROR(VLOOKUP($A3193,STOK_AWAL,13,0),0)))</f>
        <v>0</v>
      </c>
      <c r="U3193" t="str">
        <f>M3193</f>
        <v/>
      </c>
    </row>
    <row r="3194" spans="1:21" x14ac:dyDescent="0.25">
      <c r="A3194" t="str">
        <f>IF('3.Stok Awal'!$A3194=0,"",'3.Stok Awal'!$A3194)</f>
        <v/>
      </c>
      <c r="B3194" t="str">
        <f>IF('3.Stok Awal'!$B3194=0,"",'3.Stok Awal'!$B3194)</f>
        <v/>
      </c>
      <c r="C3194" t="str">
        <f>IF('3.Stok Awal'!$C3194=0,"",'3.Stok Awal'!$C3194)</f>
        <v/>
      </c>
      <c r="D3194" t="str">
        <f>IF('3.Stok Awal'!$D3194=0,"",'3.Stok Awal'!$D3194)</f>
        <v/>
      </c>
      <c r="E3194" t="str">
        <f>IF('3.Stok Awal'!$E3194=0,"",'3.Stok Awal'!$E3194)</f>
        <v/>
      </c>
      <c r="F3194" s="4" t="str">
        <f>IF('3.Stok Awal'!$F3194=0,"",'3.Stok Awal'!$F3194)</f>
        <v/>
      </c>
      <c r="G3194" s="4" t="str">
        <f t="shared" si="49"/>
        <v/>
      </c>
      <c r="H3194">
        <f>IF('3.Stok Awal'!$I3194=0,0,'3.Stok Awal'!$I3194)</f>
        <v>0</v>
      </c>
      <c r="I3194" t="str">
        <f>IF('3.Stok Awal'!$J3194=0,"",'3.Stok Awal'!$J3194)</f>
        <v/>
      </c>
      <c r="J3194">
        <f>IF('3.Stok Awal'!$K3194=0,0,'3.Stok Awal'!$K3194)</f>
        <v>0</v>
      </c>
      <c r="K3194" t="str">
        <f>IF('3.Stok Awal'!$L3194=0,"",'3.Stok Awal'!$L3194)</f>
        <v/>
      </c>
      <c r="L3194">
        <f>IF('3.Stok Awal'!$N3194=0,0,'3.Stok Awal'!$N3194)</f>
        <v>0</v>
      </c>
      <c r="M3194" t="str">
        <f>IF('3.Stok Awal'!$O3194=0,"",'3.Stok Awal'!$O3194)</f>
        <v/>
      </c>
      <c r="N3194">
        <f>SUMIF('4.Sell to Trade'!$O$5:$O$5003,'5.Stok Akhir'!$G3194,'4.Sell to Trade'!$Q$5:$Q$5003)</f>
        <v>0</v>
      </c>
      <c r="O3194" t="str">
        <f>IF('3.Stok Awal'!$L3194=0,"",'3.Stok Awal'!$L3194)</f>
        <v/>
      </c>
      <c r="P3194">
        <f>IF(ISNA(VLOOKUP($A3194,STOK_AWAL,13,0)),0,IF(VLOOKUP($A3194,STOK_AWAL,13,0)&gt;0,ROUNDDOWN(L3194/VLOOKUP($A3194,STOK_AWAL,13,0),0),0))</f>
        <v>0</v>
      </c>
      <c r="Q3194" t="str">
        <f>I3194</f>
        <v/>
      </c>
      <c r="R3194">
        <f>IFERROR(MOD(L3194,VLOOKUP($A3194,STOK_AWAL,13,0)),0)</f>
        <v>0</v>
      </c>
      <c r="S3194" t="str">
        <f>K3194</f>
        <v/>
      </c>
      <c r="T3194">
        <f>R3194+(P3194*(IFERROR(VLOOKUP($A3194,STOK_AWAL,13,0),0)))</f>
        <v>0</v>
      </c>
      <c r="U3194" t="str">
        <f>M3194</f>
        <v/>
      </c>
    </row>
    <row r="3195" spans="1:21" x14ac:dyDescent="0.25">
      <c r="A3195" t="str">
        <f>IF('3.Stok Awal'!$A3195=0,"",'3.Stok Awal'!$A3195)</f>
        <v/>
      </c>
      <c r="B3195" t="str">
        <f>IF('3.Stok Awal'!$B3195=0,"",'3.Stok Awal'!$B3195)</f>
        <v/>
      </c>
      <c r="C3195" t="str">
        <f>IF('3.Stok Awal'!$C3195=0,"",'3.Stok Awal'!$C3195)</f>
        <v/>
      </c>
      <c r="D3195" t="str">
        <f>IF('3.Stok Awal'!$D3195=0,"",'3.Stok Awal'!$D3195)</f>
        <v/>
      </c>
      <c r="E3195" t="str">
        <f>IF('3.Stok Awal'!$E3195=0,"",'3.Stok Awal'!$E3195)</f>
        <v/>
      </c>
      <c r="F3195" s="4" t="str">
        <f>IF('3.Stok Awal'!$F3195=0,"",'3.Stok Awal'!$F3195)</f>
        <v/>
      </c>
      <c r="G3195" s="4" t="str">
        <f t="shared" si="49"/>
        <v/>
      </c>
      <c r="H3195">
        <f>IF('3.Stok Awal'!$I3195=0,0,'3.Stok Awal'!$I3195)</f>
        <v>0</v>
      </c>
      <c r="I3195" t="str">
        <f>IF('3.Stok Awal'!$J3195=0,"",'3.Stok Awal'!$J3195)</f>
        <v/>
      </c>
      <c r="J3195">
        <f>IF('3.Stok Awal'!$K3195=0,0,'3.Stok Awal'!$K3195)</f>
        <v>0</v>
      </c>
      <c r="K3195" t="str">
        <f>IF('3.Stok Awal'!$L3195=0,"",'3.Stok Awal'!$L3195)</f>
        <v/>
      </c>
      <c r="L3195">
        <f>IF('3.Stok Awal'!$N3195=0,0,'3.Stok Awal'!$N3195)</f>
        <v>0</v>
      </c>
      <c r="M3195" t="str">
        <f>IF('3.Stok Awal'!$O3195=0,"",'3.Stok Awal'!$O3195)</f>
        <v/>
      </c>
      <c r="N3195">
        <f>SUMIF('4.Sell to Trade'!$O$5:$O$5003,'5.Stok Akhir'!$G3195,'4.Sell to Trade'!$Q$5:$Q$5003)</f>
        <v>0</v>
      </c>
      <c r="O3195" t="str">
        <f>IF('3.Stok Awal'!$L3195=0,"",'3.Stok Awal'!$L3195)</f>
        <v/>
      </c>
      <c r="P3195">
        <f>IF(ISNA(VLOOKUP($A3195,STOK_AWAL,13,0)),0,IF(VLOOKUP($A3195,STOK_AWAL,13,0)&gt;0,ROUNDDOWN(L3195/VLOOKUP($A3195,STOK_AWAL,13,0),0),0))</f>
        <v>0</v>
      </c>
      <c r="Q3195" t="str">
        <f>I3195</f>
        <v/>
      </c>
      <c r="R3195">
        <f>IFERROR(MOD(L3195,VLOOKUP($A3195,STOK_AWAL,13,0)),0)</f>
        <v>0</v>
      </c>
      <c r="S3195" t="str">
        <f>K3195</f>
        <v/>
      </c>
      <c r="T3195">
        <f>R3195+(P3195*(IFERROR(VLOOKUP($A3195,STOK_AWAL,13,0),0)))</f>
        <v>0</v>
      </c>
      <c r="U3195" t="str">
        <f>M3195</f>
        <v/>
      </c>
    </row>
    <row r="3196" spans="1:21" x14ac:dyDescent="0.25">
      <c r="A3196" t="str">
        <f>IF('3.Stok Awal'!$A3196=0,"",'3.Stok Awal'!$A3196)</f>
        <v/>
      </c>
      <c r="B3196" t="str">
        <f>IF('3.Stok Awal'!$B3196=0,"",'3.Stok Awal'!$B3196)</f>
        <v/>
      </c>
      <c r="C3196" t="str">
        <f>IF('3.Stok Awal'!$C3196=0,"",'3.Stok Awal'!$C3196)</f>
        <v/>
      </c>
      <c r="D3196" t="str">
        <f>IF('3.Stok Awal'!$D3196=0,"",'3.Stok Awal'!$D3196)</f>
        <v/>
      </c>
      <c r="E3196" t="str">
        <f>IF('3.Stok Awal'!$E3196=0,"",'3.Stok Awal'!$E3196)</f>
        <v/>
      </c>
      <c r="F3196" s="4" t="str">
        <f>IF('3.Stok Awal'!$F3196=0,"",'3.Stok Awal'!$F3196)</f>
        <v/>
      </c>
      <c r="G3196" s="4" t="str">
        <f t="shared" si="49"/>
        <v/>
      </c>
      <c r="H3196">
        <f>IF('3.Stok Awal'!$I3196=0,0,'3.Stok Awal'!$I3196)</f>
        <v>0</v>
      </c>
      <c r="I3196" t="str">
        <f>IF('3.Stok Awal'!$J3196=0,"",'3.Stok Awal'!$J3196)</f>
        <v/>
      </c>
      <c r="J3196">
        <f>IF('3.Stok Awal'!$K3196=0,0,'3.Stok Awal'!$K3196)</f>
        <v>0</v>
      </c>
      <c r="K3196" t="str">
        <f>IF('3.Stok Awal'!$L3196=0,"",'3.Stok Awal'!$L3196)</f>
        <v/>
      </c>
      <c r="L3196">
        <f>IF('3.Stok Awal'!$N3196=0,0,'3.Stok Awal'!$N3196)</f>
        <v>0</v>
      </c>
      <c r="M3196" t="str">
        <f>IF('3.Stok Awal'!$O3196=0,"",'3.Stok Awal'!$O3196)</f>
        <v/>
      </c>
      <c r="N3196">
        <f>SUMIF('4.Sell to Trade'!$O$5:$O$5003,'5.Stok Akhir'!$G3196,'4.Sell to Trade'!$Q$5:$Q$5003)</f>
        <v>0</v>
      </c>
      <c r="O3196" t="str">
        <f>IF('3.Stok Awal'!$L3196=0,"",'3.Stok Awal'!$L3196)</f>
        <v/>
      </c>
      <c r="P3196">
        <f>IF(ISNA(VLOOKUP($A3196,STOK_AWAL,13,0)),0,IF(VLOOKUP($A3196,STOK_AWAL,13,0)&gt;0,ROUNDDOWN(L3196/VLOOKUP($A3196,STOK_AWAL,13,0),0),0))</f>
        <v>0</v>
      </c>
      <c r="Q3196" t="str">
        <f>I3196</f>
        <v/>
      </c>
      <c r="R3196">
        <f>IFERROR(MOD(L3196,VLOOKUP($A3196,STOK_AWAL,13,0)),0)</f>
        <v>0</v>
      </c>
      <c r="S3196" t="str">
        <f>K3196</f>
        <v/>
      </c>
      <c r="T3196">
        <f>R3196+(P3196*(IFERROR(VLOOKUP($A3196,STOK_AWAL,13,0),0)))</f>
        <v>0</v>
      </c>
      <c r="U3196" t="str">
        <f>M3196</f>
        <v/>
      </c>
    </row>
    <row r="3197" spans="1:21" x14ac:dyDescent="0.25">
      <c r="A3197" t="str">
        <f>IF('3.Stok Awal'!$A3197=0,"",'3.Stok Awal'!$A3197)</f>
        <v/>
      </c>
      <c r="B3197" t="str">
        <f>IF('3.Stok Awal'!$B3197=0,"",'3.Stok Awal'!$B3197)</f>
        <v/>
      </c>
      <c r="C3197" t="str">
        <f>IF('3.Stok Awal'!$C3197=0,"",'3.Stok Awal'!$C3197)</f>
        <v/>
      </c>
      <c r="D3197" t="str">
        <f>IF('3.Stok Awal'!$D3197=0,"",'3.Stok Awal'!$D3197)</f>
        <v/>
      </c>
      <c r="E3197" t="str">
        <f>IF('3.Stok Awal'!$E3197=0,"",'3.Stok Awal'!$E3197)</f>
        <v/>
      </c>
      <c r="F3197" s="4" t="str">
        <f>IF('3.Stok Awal'!$F3197=0,"",'3.Stok Awal'!$F3197)</f>
        <v/>
      </c>
      <c r="G3197" s="4" t="str">
        <f t="shared" si="49"/>
        <v/>
      </c>
      <c r="H3197">
        <f>IF('3.Stok Awal'!$I3197=0,0,'3.Stok Awal'!$I3197)</f>
        <v>0</v>
      </c>
      <c r="I3197" t="str">
        <f>IF('3.Stok Awal'!$J3197=0,"",'3.Stok Awal'!$J3197)</f>
        <v/>
      </c>
      <c r="J3197">
        <f>IF('3.Stok Awal'!$K3197=0,0,'3.Stok Awal'!$K3197)</f>
        <v>0</v>
      </c>
      <c r="K3197" t="str">
        <f>IF('3.Stok Awal'!$L3197=0,"",'3.Stok Awal'!$L3197)</f>
        <v/>
      </c>
      <c r="L3197">
        <f>IF('3.Stok Awal'!$N3197=0,0,'3.Stok Awal'!$N3197)</f>
        <v>0</v>
      </c>
      <c r="M3197" t="str">
        <f>IF('3.Stok Awal'!$O3197=0,"",'3.Stok Awal'!$O3197)</f>
        <v/>
      </c>
      <c r="N3197">
        <f>SUMIF('4.Sell to Trade'!$O$5:$O$5003,'5.Stok Akhir'!$G3197,'4.Sell to Trade'!$Q$5:$Q$5003)</f>
        <v>0</v>
      </c>
      <c r="O3197" t="str">
        <f>IF('3.Stok Awal'!$L3197=0,"",'3.Stok Awal'!$L3197)</f>
        <v/>
      </c>
      <c r="P3197">
        <f>IF(ISNA(VLOOKUP($A3197,STOK_AWAL,13,0)),0,IF(VLOOKUP($A3197,STOK_AWAL,13,0)&gt;0,ROUNDDOWN(L3197/VLOOKUP($A3197,STOK_AWAL,13,0),0),0))</f>
        <v>0</v>
      </c>
      <c r="Q3197" t="str">
        <f>I3197</f>
        <v/>
      </c>
      <c r="R3197">
        <f>IFERROR(MOD(L3197,VLOOKUP($A3197,STOK_AWAL,13,0)),0)</f>
        <v>0</v>
      </c>
      <c r="S3197" t="str">
        <f>K3197</f>
        <v/>
      </c>
      <c r="T3197">
        <f>R3197+(P3197*(IFERROR(VLOOKUP($A3197,STOK_AWAL,13,0),0)))</f>
        <v>0</v>
      </c>
      <c r="U3197" t="str">
        <f>M3197</f>
        <v/>
      </c>
    </row>
    <row r="3198" spans="1:21" x14ac:dyDescent="0.25">
      <c r="A3198" t="str">
        <f>IF('3.Stok Awal'!$A3198=0,"",'3.Stok Awal'!$A3198)</f>
        <v/>
      </c>
      <c r="B3198" t="str">
        <f>IF('3.Stok Awal'!$B3198=0,"",'3.Stok Awal'!$B3198)</f>
        <v/>
      </c>
      <c r="C3198" t="str">
        <f>IF('3.Stok Awal'!$C3198=0,"",'3.Stok Awal'!$C3198)</f>
        <v/>
      </c>
      <c r="D3198" t="str">
        <f>IF('3.Stok Awal'!$D3198=0,"",'3.Stok Awal'!$D3198)</f>
        <v/>
      </c>
      <c r="E3198" t="str">
        <f>IF('3.Stok Awal'!$E3198=0,"",'3.Stok Awal'!$E3198)</f>
        <v/>
      </c>
      <c r="F3198" s="4" t="str">
        <f>IF('3.Stok Awal'!$F3198=0,"",'3.Stok Awal'!$F3198)</f>
        <v/>
      </c>
      <c r="G3198" s="4" t="str">
        <f t="shared" si="49"/>
        <v/>
      </c>
      <c r="H3198">
        <f>IF('3.Stok Awal'!$I3198=0,0,'3.Stok Awal'!$I3198)</f>
        <v>0</v>
      </c>
      <c r="I3198" t="str">
        <f>IF('3.Stok Awal'!$J3198=0,"",'3.Stok Awal'!$J3198)</f>
        <v/>
      </c>
      <c r="J3198">
        <f>IF('3.Stok Awal'!$K3198=0,0,'3.Stok Awal'!$K3198)</f>
        <v>0</v>
      </c>
      <c r="K3198" t="str">
        <f>IF('3.Stok Awal'!$L3198=0,"",'3.Stok Awal'!$L3198)</f>
        <v/>
      </c>
      <c r="L3198">
        <f>IF('3.Stok Awal'!$N3198=0,0,'3.Stok Awal'!$N3198)</f>
        <v>0</v>
      </c>
      <c r="M3198" t="str">
        <f>IF('3.Stok Awal'!$O3198=0,"",'3.Stok Awal'!$O3198)</f>
        <v/>
      </c>
      <c r="N3198">
        <f>SUMIF('4.Sell to Trade'!$O$5:$O$5003,'5.Stok Akhir'!$G3198,'4.Sell to Trade'!$Q$5:$Q$5003)</f>
        <v>0</v>
      </c>
      <c r="O3198" t="str">
        <f>IF('3.Stok Awal'!$L3198=0,"",'3.Stok Awal'!$L3198)</f>
        <v/>
      </c>
      <c r="P3198">
        <f>IF(ISNA(VLOOKUP($A3198,STOK_AWAL,13,0)),0,IF(VLOOKUP($A3198,STOK_AWAL,13,0)&gt;0,ROUNDDOWN(L3198/VLOOKUP($A3198,STOK_AWAL,13,0),0),0))</f>
        <v>0</v>
      </c>
      <c r="Q3198" t="str">
        <f>I3198</f>
        <v/>
      </c>
      <c r="R3198">
        <f>IFERROR(MOD(L3198,VLOOKUP($A3198,STOK_AWAL,13,0)),0)</f>
        <v>0</v>
      </c>
      <c r="S3198" t="str">
        <f>K3198</f>
        <v/>
      </c>
      <c r="T3198">
        <f>R3198+(P3198*(IFERROR(VLOOKUP($A3198,STOK_AWAL,13,0),0)))</f>
        <v>0</v>
      </c>
      <c r="U3198" t="str">
        <f>M3198</f>
        <v/>
      </c>
    </row>
    <row r="3199" spans="1:21" x14ac:dyDescent="0.25">
      <c r="A3199" t="str">
        <f>IF('3.Stok Awal'!$A3199=0,"",'3.Stok Awal'!$A3199)</f>
        <v/>
      </c>
      <c r="B3199" t="str">
        <f>IF('3.Stok Awal'!$B3199=0,"",'3.Stok Awal'!$B3199)</f>
        <v/>
      </c>
      <c r="C3199" t="str">
        <f>IF('3.Stok Awal'!$C3199=0,"",'3.Stok Awal'!$C3199)</f>
        <v/>
      </c>
      <c r="D3199" t="str">
        <f>IF('3.Stok Awal'!$D3199=0,"",'3.Stok Awal'!$D3199)</f>
        <v/>
      </c>
      <c r="E3199" t="str">
        <f>IF('3.Stok Awal'!$E3199=0,"",'3.Stok Awal'!$E3199)</f>
        <v/>
      </c>
      <c r="F3199" s="4" t="str">
        <f>IF('3.Stok Awal'!$F3199=0,"",'3.Stok Awal'!$F3199)</f>
        <v/>
      </c>
      <c r="G3199" s="4" t="str">
        <f t="shared" si="49"/>
        <v/>
      </c>
      <c r="H3199">
        <f>IF('3.Stok Awal'!$I3199=0,0,'3.Stok Awal'!$I3199)</f>
        <v>0</v>
      </c>
      <c r="I3199" t="str">
        <f>IF('3.Stok Awal'!$J3199=0,"",'3.Stok Awal'!$J3199)</f>
        <v/>
      </c>
      <c r="J3199">
        <f>IF('3.Stok Awal'!$K3199=0,0,'3.Stok Awal'!$K3199)</f>
        <v>0</v>
      </c>
      <c r="K3199" t="str">
        <f>IF('3.Stok Awal'!$L3199=0,"",'3.Stok Awal'!$L3199)</f>
        <v/>
      </c>
      <c r="L3199">
        <f>IF('3.Stok Awal'!$N3199=0,0,'3.Stok Awal'!$N3199)</f>
        <v>0</v>
      </c>
      <c r="M3199" t="str">
        <f>IF('3.Stok Awal'!$O3199=0,"",'3.Stok Awal'!$O3199)</f>
        <v/>
      </c>
      <c r="N3199">
        <f>SUMIF('4.Sell to Trade'!$O$5:$O$5003,'5.Stok Akhir'!$G3199,'4.Sell to Trade'!$Q$5:$Q$5003)</f>
        <v>0</v>
      </c>
      <c r="O3199" t="str">
        <f>IF('3.Stok Awal'!$L3199=0,"",'3.Stok Awal'!$L3199)</f>
        <v/>
      </c>
      <c r="P3199">
        <f>IF(ISNA(VLOOKUP($A3199,STOK_AWAL,13,0)),0,IF(VLOOKUP($A3199,STOK_AWAL,13,0)&gt;0,ROUNDDOWN(L3199/VLOOKUP($A3199,STOK_AWAL,13,0),0),0))</f>
        <v>0</v>
      </c>
      <c r="Q3199" t="str">
        <f>I3199</f>
        <v/>
      </c>
      <c r="R3199">
        <f>IFERROR(MOD(L3199,VLOOKUP($A3199,STOK_AWAL,13,0)),0)</f>
        <v>0</v>
      </c>
      <c r="S3199" t="str">
        <f>K3199</f>
        <v/>
      </c>
      <c r="T3199">
        <f>R3199+(P3199*(IFERROR(VLOOKUP($A3199,STOK_AWAL,13,0),0)))</f>
        <v>0</v>
      </c>
      <c r="U3199" t="str">
        <f>M3199</f>
        <v/>
      </c>
    </row>
    <row r="3200" spans="1:21" x14ac:dyDescent="0.25">
      <c r="A3200" t="str">
        <f>IF('3.Stok Awal'!$A3200=0,"",'3.Stok Awal'!$A3200)</f>
        <v/>
      </c>
      <c r="B3200" t="str">
        <f>IF('3.Stok Awal'!$B3200=0,"",'3.Stok Awal'!$B3200)</f>
        <v/>
      </c>
      <c r="C3200" t="str">
        <f>IF('3.Stok Awal'!$C3200=0,"",'3.Stok Awal'!$C3200)</f>
        <v/>
      </c>
      <c r="D3200" t="str">
        <f>IF('3.Stok Awal'!$D3200=0,"",'3.Stok Awal'!$D3200)</f>
        <v/>
      </c>
      <c r="E3200" t="str">
        <f>IF('3.Stok Awal'!$E3200=0,"",'3.Stok Awal'!$E3200)</f>
        <v/>
      </c>
      <c r="F3200" s="4" t="str">
        <f>IF('3.Stok Awal'!$F3200=0,"",'3.Stok Awal'!$F3200)</f>
        <v/>
      </c>
      <c r="G3200" s="4" t="str">
        <f t="shared" si="49"/>
        <v/>
      </c>
      <c r="H3200">
        <f>IF('3.Stok Awal'!$I3200=0,0,'3.Stok Awal'!$I3200)</f>
        <v>0</v>
      </c>
      <c r="I3200" t="str">
        <f>IF('3.Stok Awal'!$J3200=0,"",'3.Stok Awal'!$J3200)</f>
        <v/>
      </c>
      <c r="J3200">
        <f>IF('3.Stok Awal'!$K3200=0,0,'3.Stok Awal'!$K3200)</f>
        <v>0</v>
      </c>
      <c r="K3200" t="str">
        <f>IF('3.Stok Awal'!$L3200=0,"",'3.Stok Awal'!$L3200)</f>
        <v/>
      </c>
      <c r="L3200">
        <f>IF('3.Stok Awal'!$N3200=0,0,'3.Stok Awal'!$N3200)</f>
        <v>0</v>
      </c>
      <c r="M3200" t="str">
        <f>IF('3.Stok Awal'!$O3200=0,"",'3.Stok Awal'!$O3200)</f>
        <v/>
      </c>
      <c r="N3200">
        <f>SUMIF('4.Sell to Trade'!$O$5:$O$5003,'5.Stok Akhir'!$G3200,'4.Sell to Trade'!$Q$5:$Q$5003)</f>
        <v>0</v>
      </c>
      <c r="O3200" t="str">
        <f>IF('3.Stok Awal'!$L3200=0,"",'3.Stok Awal'!$L3200)</f>
        <v/>
      </c>
      <c r="P3200">
        <f>IF(ISNA(VLOOKUP($A3200,STOK_AWAL,13,0)),0,IF(VLOOKUP($A3200,STOK_AWAL,13,0)&gt;0,ROUNDDOWN(L3200/VLOOKUP($A3200,STOK_AWAL,13,0),0),0))</f>
        <v>0</v>
      </c>
      <c r="Q3200" t="str">
        <f>I3200</f>
        <v/>
      </c>
      <c r="R3200">
        <f>IFERROR(MOD(L3200,VLOOKUP($A3200,STOK_AWAL,13,0)),0)</f>
        <v>0</v>
      </c>
      <c r="S3200" t="str">
        <f>K3200</f>
        <v/>
      </c>
      <c r="T3200">
        <f>R3200+(P3200*(IFERROR(VLOOKUP($A3200,STOK_AWAL,13,0),0)))</f>
        <v>0</v>
      </c>
      <c r="U3200" t="str">
        <f>M3200</f>
        <v/>
      </c>
    </row>
    <row r="3201" spans="1:21" x14ac:dyDescent="0.25">
      <c r="A3201" t="str">
        <f>IF('3.Stok Awal'!$A3201=0,"",'3.Stok Awal'!$A3201)</f>
        <v/>
      </c>
      <c r="B3201" t="str">
        <f>IF('3.Stok Awal'!$B3201=0,"",'3.Stok Awal'!$B3201)</f>
        <v/>
      </c>
      <c r="C3201" t="str">
        <f>IF('3.Stok Awal'!$C3201=0,"",'3.Stok Awal'!$C3201)</f>
        <v/>
      </c>
      <c r="D3201" t="str">
        <f>IF('3.Stok Awal'!$D3201=0,"",'3.Stok Awal'!$D3201)</f>
        <v/>
      </c>
      <c r="E3201" t="str">
        <f>IF('3.Stok Awal'!$E3201=0,"",'3.Stok Awal'!$E3201)</f>
        <v/>
      </c>
      <c r="F3201" s="4" t="str">
        <f>IF('3.Stok Awal'!$F3201=0,"",'3.Stok Awal'!$F3201)</f>
        <v/>
      </c>
      <c r="G3201" s="4" t="str">
        <f t="shared" si="49"/>
        <v/>
      </c>
      <c r="H3201">
        <f>IF('3.Stok Awal'!$I3201=0,0,'3.Stok Awal'!$I3201)</f>
        <v>0</v>
      </c>
      <c r="I3201" t="str">
        <f>IF('3.Stok Awal'!$J3201=0,"",'3.Stok Awal'!$J3201)</f>
        <v/>
      </c>
      <c r="J3201">
        <f>IF('3.Stok Awal'!$K3201=0,0,'3.Stok Awal'!$K3201)</f>
        <v>0</v>
      </c>
      <c r="K3201" t="str">
        <f>IF('3.Stok Awal'!$L3201=0,"",'3.Stok Awal'!$L3201)</f>
        <v/>
      </c>
      <c r="L3201">
        <f>IF('3.Stok Awal'!$N3201=0,0,'3.Stok Awal'!$N3201)</f>
        <v>0</v>
      </c>
      <c r="M3201" t="str">
        <f>IF('3.Stok Awal'!$O3201=0,"",'3.Stok Awal'!$O3201)</f>
        <v/>
      </c>
      <c r="N3201">
        <f>SUMIF('4.Sell to Trade'!$O$5:$O$5003,'5.Stok Akhir'!$G3201,'4.Sell to Trade'!$Q$5:$Q$5003)</f>
        <v>0</v>
      </c>
      <c r="O3201" t="str">
        <f>IF('3.Stok Awal'!$L3201=0,"",'3.Stok Awal'!$L3201)</f>
        <v/>
      </c>
      <c r="P3201">
        <f>IF(ISNA(VLOOKUP($A3201,STOK_AWAL,13,0)),0,IF(VLOOKUP($A3201,STOK_AWAL,13,0)&gt;0,ROUNDDOWN(L3201/VLOOKUP($A3201,STOK_AWAL,13,0),0),0))</f>
        <v>0</v>
      </c>
      <c r="Q3201" t="str">
        <f>I3201</f>
        <v/>
      </c>
      <c r="R3201">
        <f>IFERROR(MOD(L3201,VLOOKUP($A3201,STOK_AWAL,13,0)),0)</f>
        <v>0</v>
      </c>
      <c r="S3201" t="str">
        <f>K3201</f>
        <v/>
      </c>
      <c r="T3201">
        <f>R3201+(P3201*(IFERROR(VLOOKUP($A3201,STOK_AWAL,13,0),0)))</f>
        <v>0</v>
      </c>
      <c r="U3201" t="str">
        <f>M3201</f>
        <v/>
      </c>
    </row>
    <row r="3202" spans="1:21" x14ac:dyDescent="0.25">
      <c r="A3202" t="str">
        <f>IF('3.Stok Awal'!$A3202=0,"",'3.Stok Awal'!$A3202)</f>
        <v/>
      </c>
      <c r="B3202" t="str">
        <f>IF('3.Stok Awal'!$B3202=0,"",'3.Stok Awal'!$B3202)</f>
        <v/>
      </c>
      <c r="C3202" t="str">
        <f>IF('3.Stok Awal'!$C3202=0,"",'3.Stok Awal'!$C3202)</f>
        <v/>
      </c>
      <c r="D3202" t="str">
        <f>IF('3.Stok Awal'!$D3202=0,"",'3.Stok Awal'!$D3202)</f>
        <v/>
      </c>
      <c r="E3202" t="str">
        <f>IF('3.Stok Awal'!$E3202=0,"",'3.Stok Awal'!$E3202)</f>
        <v/>
      </c>
      <c r="F3202" s="4" t="str">
        <f>IF('3.Stok Awal'!$F3202=0,"",'3.Stok Awal'!$F3202)</f>
        <v/>
      </c>
      <c r="G3202" s="4" t="str">
        <f t="shared" si="49"/>
        <v/>
      </c>
      <c r="H3202">
        <f>IF('3.Stok Awal'!$I3202=0,0,'3.Stok Awal'!$I3202)</f>
        <v>0</v>
      </c>
      <c r="I3202" t="str">
        <f>IF('3.Stok Awal'!$J3202=0,"",'3.Stok Awal'!$J3202)</f>
        <v/>
      </c>
      <c r="J3202">
        <f>IF('3.Stok Awal'!$K3202=0,0,'3.Stok Awal'!$K3202)</f>
        <v>0</v>
      </c>
      <c r="K3202" t="str">
        <f>IF('3.Stok Awal'!$L3202=0,"",'3.Stok Awal'!$L3202)</f>
        <v/>
      </c>
      <c r="L3202">
        <f>IF('3.Stok Awal'!$N3202=0,0,'3.Stok Awal'!$N3202)</f>
        <v>0</v>
      </c>
      <c r="M3202" t="str">
        <f>IF('3.Stok Awal'!$O3202=0,"",'3.Stok Awal'!$O3202)</f>
        <v/>
      </c>
      <c r="N3202">
        <f>SUMIF('4.Sell to Trade'!$O$5:$O$5003,'5.Stok Akhir'!$G3202,'4.Sell to Trade'!$Q$5:$Q$5003)</f>
        <v>0</v>
      </c>
      <c r="O3202" t="str">
        <f>IF('3.Stok Awal'!$L3202=0,"",'3.Stok Awal'!$L3202)</f>
        <v/>
      </c>
      <c r="P3202">
        <f>IF(ISNA(VLOOKUP($A3202,STOK_AWAL,13,0)),0,IF(VLOOKUP($A3202,STOK_AWAL,13,0)&gt;0,ROUNDDOWN(L3202/VLOOKUP($A3202,STOK_AWAL,13,0),0),0))</f>
        <v>0</v>
      </c>
      <c r="Q3202" t="str">
        <f>I3202</f>
        <v/>
      </c>
      <c r="R3202">
        <f>IFERROR(MOD(L3202,VLOOKUP($A3202,STOK_AWAL,13,0)),0)</f>
        <v>0</v>
      </c>
      <c r="S3202" t="str">
        <f>K3202</f>
        <v/>
      </c>
      <c r="T3202">
        <f>R3202+(P3202*(IFERROR(VLOOKUP($A3202,STOK_AWAL,13,0),0)))</f>
        <v>0</v>
      </c>
      <c r="U3202" t="str">
        <f>M3202</f>
        <v/>
      </c>
    </row>
    <row r="3203" spans="1:21" x14ac:dyDescent="0.25">
      <c r="A3203" t="str">
        <f>IF('3.Stok Awal'!$A3203=0,"",'3.Stok Awal'!$A3203)</f>
        <v/>
      </c>
      <c r="B3203" t="str">
        <f>IF('3.Stok Awal'!$B3203=0,"",'3.Stok Awal'!$B3203)</f>
        <v/>
      </c>
      <c r="C3203" t="str">
        <f>IF('3.Stok Awal'!$C3203=0,"",'3.Stok Awal'!$C3203)</f>
        <v/>
      </c>
      <c r="D3203" t="str">
        <f>IF('3.Stok Awal'!$D3203=0,"",'3.Stok Awal'!$D3203)</f>
        <v/>
      </c>
      <c r="E3203" t="str">
        <f>IF('3.Stok Awal'!$E3203=0,"",'3.Stok Awal'!$E3203)</f>
        <v/>
      </c>
      <c r="F3203" s="4" t="str">
        <f>IF('3.Stok Awal'!$F3203=0,"",'3.Stok Awal'!$F3203)</f>
        <v/>
      </c>
      <c r="G3203" s="4" t="str">
        <f t="shared" si="49"/>
        <v/>
      </c>
      <c r="H3203">
        <f>IF('3.Stok Awal'!$I3203=0,0,'3.Stok Awal'!$I3203)</f>
        <v>0</v>
      </c>
      <c r="I3203" t="str">
        <f>IF('3.Stok Awal'!$J3203=0,"",'3.Stok Awal'!$J3203)</f>
        <v/>
      </c>
      <c r="J3203">
        <f>IF('3.Stok Awal'!$K3203=0,0,'3.Stok Awal'!$K3203)</f>
        <v>0</v>
      </c>
      <c r="K3203" t="str">
        <f>IF('3.Stok Awal'!$L3203=0,"",'3.Stok Awal'!$L3203)</f>
        <v/>
      </c>
      <c r="L3203">
        <f>IF('3.Stok Awal'!$N3203=0,0,'3.Stok Awal'!$N3203)</f>
        <v>0</v>
      </c>
      <c r="M3203" t="str">
        <f>IF('3.Stok Awal'!$O3203=0,"",'3.Stok Awal'!$O3203)</f>
        <v/>
      </c>
      <c r="N3203">
        <f>SUMIF('4.Sell to Trade'!$O$5:$O$5003,'5.Stok Akhir'!$G3203,'4.Sell to Trade'!$Q$5:$Q$5003)</f>
        <v>0</v>
      </c>
      <c r="O3203" t="str">
        <f>IF('3.Stok Awal'!$L3203=0,"",'3.Stok Awal'!$L3203)</f>
        <v/>
      </c>
      <c r="P3203">
        <f>IF(ISNA(VLOOKUP($A3203,STOK_AWAL,13,0)),0,IF(VLOOKUP($A3203,STOK_AWAL,13,0)&gt;0,ROUNDDOWN(L3203/VLOOKUP($A3203,STOK_AWAL,13,0),0),0))</f>
        <v>0</v>
      </c>
      <c r="Q3203" t="str">
        <f>I3203</f>
        <v/>
      </c>
      <c r="R3203">
        <f>IFERROR(MOD(L3203,VLOOKUP($A3203,STOK_AWAL,13,0)),0)</f>
        <v>0</v>
      </c>
      <c r="S3203" t="str">
        <f>K3203</f>
        <v/>
      </c>
      <c r="T3203">
        <f>R3203+(P3203*(IFERROR(VLOOKUP($A3203,STOK_AWAL,13,0),0)))</f>
        <v>0</v>
      </c>
      <c r="U3203" t="str">
        <f>M3203</f>
        <v/>
      </c>
    </row>
    <row r="3204" spans="1:21" x14ac:dyDescent="0.25">
      <c r="A3204" t="str">
        <f>IF('3.Stok Awal'!$A3204=0,"",'3.Stok Awal'!$A3204)</f>
        <v/>
      </c>
      <c r="B3204" t="str">
        <f>IF('3.Stok Awal'!$B3204=0,"",'3.Stok Awal'!$B3204)</f>
        <v/>
      </c>
      <c r="C3204" t="str">
        <f>IF('3.Stok Awal'!$C3204=0,"",'3.Stok Awal'!$C3204)</f>
        <v/>
      </c>
      <c r="D3204" t="str">
        <f>IF('3.Stok Awal'!$D3204=0,"",'3.Stok Awal'!$D3204)</f>
        <v/>
      </c>
      <c r="E3204" t="str">
        <f>IF('3.Stok Awal'!$E3204=0,"",'3.Stok Awal'!$E3204)</f>
        <v/>
      </c>
      <c r="F3204" s="4" t="str">
        <f>IF('3.Stok Awal'!$F3204=0,"",'3.Stok Awal'!$F3204)</f>
        <v/>
      </c>
      <c r="G3204" s="4" t="str">
        <f t="shared" si="49"/>
        <v/>
      </c>
      <c r="H3204">
        <f>IF('3.Stok Awal'!$I3204=0,0,'3.Stok Awal'!$I3204)</f>
        <v>0</v>
      </c>
      <c r="I3204" t="str">
        <f>IF('3.Stok Awal'!$J3204=0,"",'3.Stok Awal'!$J3204)</f>
        <v/>
      </c>
      <c r="J3204">
        <f>IF('3.Stok Awal'!$K3204=0,0,'3.Stok Awal'!$K3204)</f>
        <v>0</v>
      </c>
      <c r="K3204" t="str">
        <f>IF('3.Stok Awal'!$L3204=0,"",'3.Stok Awal'!$L3204)</f>
        <v/>
      </c>
      <c r="L3204">
        <f>IF('3.Stok Awal'!$N3204=0,0,'3.Stok Awal'!$N3204)</f>
        <v>0</v>
      </c>
      <c r="M3204" t="str">
        <f>IF('3.Stok Awal'!$O3204=0,"",'3.Stok Awal'!$O3204)</f>
        <v/>
      </c>
      <c r="N3204">
        <f>SUMIF('4.Sell to Trade'!$O$5:$O$5003,'5.Stok Akhir'!$G3204,'4.Sell to Trade'!$Q$5:$Q$5003)</f>
        <v>0</v>
      </c>
      <c r="O3204" t="str">
        <f>IF('3.Stok Awal'!$L3204=0,"",'3.Stok Awal'!$L3204)</f>
        <v/>
      </c>
      <c r="P3204">
        <f>IF(ISNA(VLOOKUP($A3204,STOK_AWAL,13,0)),0,IF(VLOOKUP($A3204,STOK_AWAL,13,0)&gt;0,ROUNDDOWN(L3204/VLOOKUP($A3204,STOK_AWAL,13,0),0),0))</f>
        <v>0</v>
      </c>
      <c r="Q3204" t="str">
        <f>I3204</f>
        <v/>
      </c>
      <c r="R3204">
        <f>IFERROR(MOD(L3204,VLOOKUP($A3204,STOK_AWAL,13,0)),0)</f>
        <v>0</v>
      </c>
      <c r="S3204" t="str">
        <f>K3204</f>
        <v/>
      </c>
      <c r="T3204">
        <f>R3204+(P3204*(IFERROR(VLOOKUP($A3204,STOK_AWAL,13,0),0)))</f>
        <v>0</v>
      </c>
      <c r="U3204" t="str">
        <f>M3204</f>
        <v/>
      </c>
    </row>
    <row r="3205" spans="1:21" x14ac:dyDescent="0.25">
      <c r="A3205" t="str">
        <f>IF('3.Stok Awal'!$A3205=0,"",'3.Stok Awal'!$A3205)</f>
        <v/>
      </c>
      <c r="B3205" t="str">
        <f>IF('3.Stok Awal'!$B3205=0,"",'3.Stok Awal'!$B3205)</f>
        <v/>
      </c>
      <c r="C3205" t="str">
        <f>IF('3.Stok Awal'!$C3205=0,"",'3.Stok Awal'!$C3205)</f>
        <v/>
      </c>
      <c r="D3205" t="str">
        <f>IF('3.Stok Awal'!$D3205=0,"",'3.Stok Awal'!$D3205)</f>
        <v/>
      </c>
      <c r="E3205" t="str">
        <f>IF('3.Stok Awal'!$E3205=0,"",'3.Stok Awal'!$E3205)</f>
        <v/>
      </c>
      <c r="F3205" s="4" t="str">
        <f>IF('3.Stok Awal'!$F3205=0,"",'3.Stok Awal'!$F3205)</f>
        <v/>
      </c>
      <c r="G3205" s="4" t="str">
        <f t="shared" si="49"/>
        <v/>
      </c>
      <c r="H3205">
        <f>IF('3.Stok Awal'!$I3205=0,0,'3.Stok Awal'!$I3205)</f>
        <v>0</v>
      </c>
      <c r="I3205" t="str">
        <f>IF('3.Stok Awal'!$J3205=0,"",'3.Stok Awal'!$J3205)</f>
        <v/>
      </c>
      <c r="J3205">
        <f>IF('3.Stok Awal'!$K3205=0,0,'3.Stok Awal'!$K3205)</f>
        <v>0</v>
      </c>
      <c r="K3205" t="str">
        <f>IF('3.Stok Awal'!$L3205=0,"",'3.Stok Awal'!$L3205)</f>
        <v/>
      </c>
      <c r="L3205">
        <f>IF('3.Stok Awal'!$N3205=0,0,'3.Stok Awal'!$N3205)</f>
        <v>0</v>
      </c>
      <c r="M3205" t="str">
        <f>IF('3.Stok Awal'!$O3205=0,"",'3.Stok Awal'!$O3205)</f>
        <v/>
      </c>
      <c r="N3205">
        <f>SUMIF('4.Sell to Trade'!$O$5:$O$5003,'5.Stok Akhir'!$G3205,'4.Sell to Trade'!$Q$5:$Q$5003)</f>
        <v>0</v>
      </c>
      <c r="O3205" t="str">
        <f>IF('3.Stok Awal'!$L3205=0,"",'3.Stok Awal'!$L3205)</f>
        <v/>
      </c>
      <c r="P3205">
        <f>IF(ISNA(VLOOKUP($A3205,STOK_AWAL,13,0)),0,IF(VLOOKUP($A3205,STOK_AWAL,13,0)&gt;0,ROUNDDOWN(L3205/VLOOKUP($A3205,STOK_AWAL,13,0),0),0))</f>
        <v>0</v>
      </c>
      <c r="Q3205" t="str">
        <f>I3205</f>
        <v/>
      </c>
      <c r="R3205">
        <f>IFERROR(MOD(L3205,VLOOKUP($A3205,STOK_AWAL,13,0)),0)</f>
        <v>0</v>
      </c>
      <c r="S3205" t="str">
        <f>K3205</f>
        <v/>
      </c>
      <c r="T3205">
        <f>R3205+(P3205*(IFERROR(VLOOKUP($A3205,STOK_AWAL,13,0),0)))</f>
        <v>0</v>
      </c>
      <c r="U3205" t="str">
        <f>M3205</f>
        <v/>
      </c>
    </row>
    <row r="3206" spans="1:21" x14ac:dyDescent="0.25">
      <c r="A3206" t="str">
        <f>IF('3.Stok Awal'!$A3206=0,"",'3.Stok Awal'!$A3206)</f>
        <v/>
      </c>
      <c r="B3206" t="str">
        <f>IF('3.Stok Awal'!$B3206=0,"",'3.Stok Awal'!$B3206)</f>
        <v/>
      </c>
      <c r="C3206" t="str">
        <f>IF('3.Stok Awal'!$C3206=0,"",'3.Stok Awal'!$C3206)</f>
        <v/>
      </c>
      <c r="D3206" t="str">
        <f>IF('3.Stok Awal'!$D3206=0,"",'3.Stok Awal'!$D3206)</f>
        <v/>
      </c>
      <c r="E3206" t="str">
        <f>IF('3.Stok Awal'!$E3206=0,"",'3.Stok Awal'!$E3206)</f>
        <v/>
      </c>
      <c r="F3206" s="4" t="str">
        <f>IF('3.Stok Awal'!$F3206=0,"",'3.Stok Awal'!$F3206)</f>
        <v/>
      </c>
      <c r="G3206" s="4" t="str">
        <f t="shared" ref="G3206:G3269" si="50">A3206&amp;F3206</f>
        <v/>
      </c>
      <c r="H3206">
        <f>IF('3.Stok Awal'!$I3206=0,0,'3.Stok Awal'!$I3206)</f>
        <v>0</v>
      </c>
      <c r="I3206" t="str">
        <f>IF('3.Stok Awal'!$J3206=0,"",'3.Stok Awal'!$J3206)</f>
        <v/>
      </c>
      <c r="J3206">
        <f>IF('3.Stok Awal'!$K3206=0,0,'3.Stok Awal'!$K3206)</f>
        <v>0</v>
      </c>
      <c r="K3206" t="str">
        <f>IF('3.Stok Awal'!$L3206=0,"",'3.Stok Awal'!$L3206)</f>
        <v/>
      </c>
      <c r="L3206">
        <f>IF('3.Stok Awal'!$N3206=0,0,'3.Stok Awal'!$N3206)</f>
        <v>0</v>
      </c>
      <c r="M3206" t="str">
        <f>IF('3.Stok Awal'!$O3206=0,"",'3.Stok Awal'!$O3206)</f>
        <v/>
      </c>
      <c r="N3206">
        <f>SUMIF('4.Sell to Trade'!$O$5:$O$5003,'5.Stok Akhir'!$G3206,'4.Sell to Trade'!$Q$5:$Q$5003)</f>
        <v>0</v>
      </c>
      <c r="O3206" t="str">
        <f>IF('3.Stok Awal'!$L3206=0,"",'3.Stok Awal'!$L3206)</f>
        <v/>
      </c>
      <c r="P3206">
        <f>IF(ISNA(VLOOKUP($A3206,STOK_AWAL,13,0)),0,IF(VLOOKUP($A3206,STOK_AWAL,13,0)&gt;0,ROUNDDOWN(L3206/VLOOKUP($A3206,STOK_AWAL,13,0),0),0))</f>
        <v>0</v>
      </c>
      <c r="Q3206" t="str">
        <f>I3206</f>
        <v/>
      </c>
      <c r="R3206">
        <f>IFERROR(MOD(L3206,VLOOKUP($A3206,STOK_AWAL,13,0)),0)</f>
        <v>0</v>
      </c>
      <c r="S3206" t="str">
        <f>K3206</f>
        <v/>
      </c>
      <c r="T3206">
        <f>R3206+(P3206*(IFERROR(VLOOKUP($A3206,STOK_AWAL,13,0),0)))</f>
        <v>0</v>
      </c>
      <c r="U3206" t="str">
        <f>M3206</f>
        <v/>
      </c>
    </row>
    <row r="3207" spans="1:21" x14ac:dyDescent="0.25">
      <c r="A3207" t="str">
        <f>IF('3.Stok Awal'!$A3207=0,"",'3.Stok Awal'!$A3207)</f>
        <v/>
      </c>
      <c r="B3207" t="str">
        <f>IF('3.Stok Awal'!$B3207=0,"",'3.Stok Awal'!$B3207)</f>
        <v/>
      </c>
      <c r="C3207" t="str">
        <f>IF('3.Stok Awal'!$C3207=0,"",'3.Stok Awal'!$C3207)</f>
        <v/>
      </c>
      <c r="D3207" t="str">
        <f>IF('3.Stok Awal'!$D3207=0,"",'3.Stok Awal'!$D3207)</f>
        <v/>
      </c>
      <c r="E3207" t="str">
        <f>IF('3.Stok Awal'!$E3207=0,"",'3.Stok Awal'!$E3207)</f>
        <v/>
      </c>
      <c r="F3207" s="4" t="str">
        <f>IF('3.Stok Awal'!$F3207=0,"",'3.Stok Awal'!$F3207)</f>
        <v/>
      </c>
      <c r="G3207" s="4" t="str">
        <f t="shared" si="50"/>
        <v/>
      </c>
      <c r="H3207">
        <f>IF('3.Stok Awal'!$I3207=0,0,'3.Stok Awal'!$I3207)</f>
        <v>0</v>
      </c>
      <c r="I3207" t="str">
        <f>IF('3.Stok Awal'!$J3207=0,"",'3.Stok Awal'!$J3207)</f>
        <v/>
      </c>
      <c r="J3207">
        <f>IF('3.Stok Awal'!$K3207=0,0,'3.Stok Awal'!$K3207)</f>
        <v>0</v>
      </c>
      <c r="K3207" t="str">
        <f>IF('3.Stok Awal'!$L3207=0,"",'3.Stok Awal'!$L3207)</f>
        <v/>
      </c>
      <c r="L3207">
        <f>IF('3.Stok Awal'!$N3207=0,0,'3.Stok Awal'!$N3207)</f>
        <v>0</v>
      </c>
      <c r="M3207" t="str">
        <f>IF('3.Stok Awal'!$O3207=0,"",'3.Stok Awal'!$O3207)</f>
        <v/>
      </c>
      <c r="N3207">
        <f>SUMIF('4.Sell to Trade'!$O$5:$O$5003,'5.Stok Akhir'!$G3207,'4.Sell to Trade'!$Q$5:$Q$5003)</f>
        <v>0</v>
      </c>
      <c r="O3207" t="str">
        <f>IF('3.Stok Awal'!$L3207=0,"",'3.Stok Awal'!$L3207)</f>
        <v/>
      </c>
      <c r="P3207">
        <f>IF(ISNA(VLOOKUP($A3207,STOK_AWAL,13,0)),0,IF(VLOOKUP($A3207,STOK_AWAL,13,0)&gt;0,ROUNDDOWN(L3207/VLOOKUP($A3207,STOK_AWAL,13,0),0),0))</f>
        <v>0</v>
      </c>
      <c r="Q3207" t="str">
        <f>I3207</f>
        <v/>
      </c>
      <c r="R3207">
        <f>IFERROR(MOD(L3207,VLOOKUP($A3207,STOK_AWAL,13,0)),0)</f>
        <v>0</v>
      </c>
      <c r="S3207" t="str">
        <f>K3207</f>
        <v/>
      </c>
      <c r="T3207">
        <f>R3207+(P3207*(IFERROR(VLOOKUP($A3207,STOK_AWAL,13,0),0)))</f>
        <v>0</v>
      </c>
      <c r="U3207" t="str">
        <f>M3207</f>
        <v/>
      </c>
    </row>
    <row r="3208" spans="1:21" x14ac:dyDescent="0.25">
      <c r="A3208" t="str">
        <f>IF('3.Stok Awal'!$A3208=0,"",'3.Stok Awal'!$A3208)</f>
        <v/>
      </c>
      <c r="B3208" t="str">
        <f>IF('3.Stok Awal'!$B3208=0,"",'3.Stok Awal'!$B3208)</f>
        <v/>
      </c>
      <c r="C3208" t="str">
        <f>IF('3.Stok Awal'!$C3208=0,"",'3.Stok Awal'!$C3208)</f>
        <v/>
      </c>
      <c r="D3208" t="str">
        <f>IF('3.Stok Awal'!$D3208=0,"",'3.Stok Awal'!$D3208)</f>
        <v/>
      </c>
      <c r="E3208" t="str">
        <f>IF('3.Stok Awal'!$E3208=0,"",'3.Stok Awal'!$E3208)</f>
        <v/>
      </c>
      <c r="F3208" s="4" t="str">
        <f>IF('3.Stok Awal'!$F3208=0,"",'3.Stok Awal'!$F3208)</f>
        <v/>
      </c>
      <c r="G3208" s="4" t="str">
        <f t="shared" si="50"/>
        <v/>
      </c>
      <c r="H3208">
        <f>IF('3.Stok Awal'!$I3208=0,0,'3.Stok Awal'!$I3208)</f>
        <v>0</v>
      </c>
      <c r="I3208" t="str">
        <f>IF('3.Stok Awal'!$J3208=0,"",'3.Stok Awal'!$J3208)</f>
        <v/>
      </c>
      <c r="J3208">
        <f>IF('3.Stok Awal'!$K3208=0,0,'3.Stok Awal'!$K3208)</f>
        <v>0</v>
      </c>
      <c r="K3208" t="str">
        <f>IF('3.Stok Awal'!$L3208=0,"",'3.Stok Awal'!$L3208)</f>
        <v/>
      </c>
      <c r="L3208">
        <f>IF('3.Stok Awal'!$N3208=0,0,'3.Stok Awal'!$N3208)</f>
        <v>0</v>
      </c>
      <c r="M3208" t="str">
        <f>IF('3.Stok Awal'!$O3208=0,"",'3.Stok Awal'!$O3208)</f>
        <v/>
      </c>
      <c r="N3208">
        <f>SUMIF('4.Sell to Trade'!$O$5:$O$5003,'5.Stok Akhir'!$G3208,'4.Sell to Trade'!$Q$5:$Q$5003)</f>
        <v>0</v>
      </c>
      <c r="O3208" t="str">
        <f>IF('3.Stok Awal'!$L3208=0,"",'3.Stok Awal'!$L3208)</f>
        <v/>
      </c>
      <c r="P3208">
        <f>IF(ISNA(VLOOKUP($A3208,STOK_AWAL,13,0)),0,IF(VLOOKUP($A3208,STOK_AWAL,13,0)&gt;0,ROUNDDOWN(L3208/VLOOKUP($A3208,STOK_AWAL,13,0),0),0))</f>
        <v>0</v>
      </c>
      <c r="Q3208" t="str">
        <f>I3208</f>
        <v/>
      </c>
      <c r="R3208">
        <f>IFERROR(MOD(L3208,VLOOKUP($A3208,STOK_AWAL,13,0)),0)</f>
        <v>0</v>
      </c>
      <c r="S3208" t="str">
        <f>K3208</f>
        <v/>
      </c>
      <c r="T3208">
        <f>R3208+(P3208*(IFERROR(VLOOKUP($A3208,STOK_AWAL,13,0),0)))</f>
        <v>0</v>
      </c>
      <c r="U3208" t="str">
        <f>M3208</f>
        <v/>
      </c>
    </row>
    <row r="3209" spans="1:21" x14ac:dyDescent="0.25">
      <c r="A3209" t="str">
        <f>IF('3.Stok Awal'!$A3209=0,"",'3.Stok Awal'!$A3209)</f>
        <v/>
      </c>
      <c r="B3209" t="str">
        <f>IF('3.Stok Awal'!$B3209=0,"",'3.Stok Awal'!$B3209)</f>
        <v/>
      </c>
      <c r="C3209" t="str">
        <f>IF('3.Stok Awal'!$C3209=0,"",'3.Stok Awal'!$C3209)</f>
        <v/>
      </c>
      <c r="D3209" t="str">
        <f>IF('3.Stok Awal'!$D3209=0,"",'3.Stok Awal'!$D3209)</f>
        <v/>
      </c>
      <c r="E3209" t="str">
        <f>IF('3.Stok Awal'!$E3209=0,"",'3.Stok Awal'!$E3209)</f>
        <v/>
      </c>
      <c r="F3209" s="4" t="str">
        <f>IF('3.Stok Awal'!$F3209=0,"",'3.Stok Awal'!$F3209)</f>
        <v/>
      </c>
      <c r="G3209" s="4" t="str">
        <f t="shared" si="50"/>
        <v/>
      </c>
      <c r="H3209">
        <f>IF('3.Stok Awal'!$I3209=0,0,'3.Stok Awal'!$I3209)</f>
        <v>0</v>
      </c>
      <c r="I3209" t="str">
        <f>IF('3.Stok Awal'!$J3209=0,"",'3.Stok Awal'!$J3209)</f>
        <v/>
      </c>
      <c r="J3209">
        <f>IF('3.Stok Awal'!$K3209=0,0,'3.Stok Awal'!$K3209)</f>
        <v>0</v>
      </c>
      <c r="K3209" t="str">
        <f>IF('3.Stok Awal'!$L3209=0,"",'3.Stok Awal'!$L3209)</f>
        <v/>
      </c>
      <c r="L3209">
        <f>IF('3.Stok Awal'!$N3209=0,0,'3.Stok Awal'!$N3209)</f>
        <v>0</v>
      </c>
      <c r="M3209" t="str">
        <f>IF('3.Stok Awal'!$O3209=0,"",'3.Stok Awal'!$O3209)</f>
        <v/>
      </c>
      <c r="N3209">
        <f>SUMIF('4.Sell to Trade'!$O$5:$O$5003,'5.Stok Akhir'!$G3209,'4.Sell to Trade'!$Q$5:$Q$5003)</f>
        <v>0</v>
      </c>
      <c r="O3209" t="str">
        <f>IF('3.Stok Awal'!$L3209=0,"",'3.Stok Awal'!$L3209)</f>
        <v/>
      </c>
      <c r="P3209">
        <f>IF(ISNA(VLOOKUP($A3209,STOK_AWAL,13,0)),0,IF(VLOOKUP($A3209,STOK_AWAL,13,0)&gt;0,ROUNDDOWN(L3209/VLOOKUP($A3209,STOK_AWAL,13,0),0),0))</f>
        <v>0</v>
      </c>
      <c r="Q3209" t="str">
        <f>I3209</f>
        <v/>
      </c>
      <c r="R3209">
        <f>IFERROR(MOD(L3209,VLOOKUP($A3209,STOK_AWAL,13,0)),0)</f>
        <v>0</v>
      </c>
      <c r="S3209" t="str">
        <f>K3209</f>
        <v/>
      </c>
      <c r="T3209">
        <f>R3209+(P3209*(IFERROR(VLOOKUP($A3209,STOK_AWAL,13,0),0)))</f>
        <v>0</v>
      </c>
      <c r="U3209" t="str">
        <f>M3209</f>
        <v/>
      </c>
    </row>
    <row r="3210" spans="1:21" x14ac:dyDescent="0.25">
      <c r="A3210" t="str">
        <f>IF('3.Stok Awal'!$A3210=0,"",'3.Stok Awal'!$A3210)</f>
        <v/>
      </c>
      <c r="B3210" t="str">
        <f>IF('3.Stok Awal'!$B3210=0,"",'3.Stok Awal'!$B3210)</f>
        <v/>
      </c>
      <c r="C3210" t="str">
        <f>IF('3.Stok Awal'!$C3210=0,"",'3.Stok Awal'!$C3210)</f>
        <v/>
      </c>
      <c r="D3210" t="str">
        <f>IF('3.Stok Awal'!$D3210=0,"",'3.Stok Awal'!$D3210)</f>
        <v/>
      </c>
      <c r="E3210" t="str">
        <f>IF('3.Stok Awal'!$E3210=0,"",'3.Stok Awal'!$E3210)</f>
        <v/>
      </c>
      <c r="F3210" s="4" t="str">
        <f>IF('3.Stok Awal'!$F3210=0,"",'3.Stok Awal'!$F3210)</f>
        <v/>
      </c>
      <c r="G3210" s="4" t="str">
        <f t="shared" si="50"/>
        <v/>
      </c>
      <c r="H3210">
        <f>IF('3.Stok Awal'!$I3210=0,0,'3.Stok Awal'!$I3210)</f>
        <v>0</v>
      </c>
      <c r="I3210" t="str">
        <f>IF('3.Stok Awal'!$J3210=0,"",'3.Stok Awal'!$J3210)</f>
        <v/>
      </c>
      <c r="J3210">
        <f>IF('3.Stok Awal'!$K3210=0,0,'3.Stok Awal'!$K3210)</f>
        <v>0</v>
      </c>
      <c r="K3210" t="str">
        <f>IF('3.Stok Awal'!$L3210=0,"",'3.Stok Awal'!$L3210)</f>
        <v/>
      </c>
      <c r="L3210">
        <f>IF('3.Stok Awal'!$N3210=0,0,'3.Stok Awal'!$N3210)</f>
        <v>0</v>
      </c>
      <c r="M3210" t="str">
        <f>IF('3.Stok Awal'!$O3210=0,"",'3.Stok Awal'!$O3210)</f>
        <v/>
      </c>
      <c r="N3210">
        <f>SUMIF('4.Sell to Trade'!$O$5:$O$5003,'5.Stok Akhir'!$G3210,'4.Sell to Trade'!$Q$5:$Q$5003)</f>
        <v>0</v>
      </c>
      <c r="O3210" t="str">
        <f>IF('3.Stok Awal'!$L3210=0,"",'3.Stok Awal'!$L3210)</f>
        <v/>
      </c>
      <c r="P3210">
        <f>IF(ISNA(VLOOKUP($A3210,STOK_AWAL,13,0)),0,IF(VLOOKUP($A3210,STOK_AWAL,13,0)&gt;0,ROUNDDOWN(L3210/VLOOKUP($A3210,STOK_AWAL,13,0),0),0))</f>
        <v>0</v>
      </c>
      <c r="Q3210" t="str">
        <f>I3210</f>
        <v/>
      </c>
      <c r="R3210">
        <f>IFERROR(MOD(L3210,VLOOKUP($A3210,STOK_AWAL,13,0)),0)</f>
        <v>0</v>
      </c>
      <c r="S3210" t="str">
        <f>K3210</f>
        <v/>
      </c>
      <c r="T3210">
        <f>R3210+(P3210*(IFERROR(VLOOKUP($A3210,STOK_AWAL,13,0),0)))</f>
        <v>0</v>
      </c>
      <c r="U3210" t="str">
        <f>M3210</f>
        <v/>
      </c>
    </row>
    <row r="3211" spans="1:21" x14ac:dyDescent="0.25">
      <c r="A3211" t="str">
        <f>IF('3.Stok Awal'!$A3211=0,"",'3.Stok Awal'!$A3211)</f>
        <v/>
      </c>
      <c r="B3211" t="str">
        <f>IF('3.Stok Awal'!$B3211=0,"",'3.Stok Awal'!$B3211)</f>
        <v/>
      </c>
      <c r="C3211" t="str">
        <f>IF('3.Stok Awal'!$C3211=0,"",'3.Stok Awal'!$C3211)</f>
        <v/>
      </c>
      <c r="D3211" t="str">
        <f>IF('3.Stok Awal'!$D3211=0,"",'3.Stok Awal'!$D3211)</f>
        <v/>
      </c>
      <c r="E3211" t="str">
        <f>IF('3.Stok Awal'!$E3211=0,"",'3.Stok Awal'!$E3211)</f>
        <v/>
      </c>
      <c r="F3211" s="4" t="str">
        <f>IF('3.Stok Awal'!$F3211=0,"",'3.Stok Awal'!$F3211)</f>
        <v/>
      </c>
      <c r="G3211" s="4" t="str">
        <f t="shared" si="50"/>
        <v/>
      </c>
      <c r="H3211">
        <f>IF('3.Stok Awal'!$I3211=0,0,'3.Stok Awal'!$I3211)</f>
        <v>0</v>
      </c>
      <c r="I3211" t="str">
        <f>IF('3.Stok Awal'!$J3211=0,"",'3.Stok Awal'!$J3211)</f>
        <v/>
      </c>
      <c r="J3211">
        <f>IF('3.Stok Awal'!$K3211=0,0,'3.Stok Awal'!$K3211)</f>
        <v>0</v>
      </c>
      <c r="K3211" t="str">
        <f>IF('3.Stok Awal'!$L3211=0,"",'3.Stok Awal'!$L3211)</f>
        <v/>
      </c>
      <c r="L3211">
        <f>IF('3.Stok Awal'!$N3211=0,0,'3.Stok Awal'!$N3211)</f>
        <v>0</v>
      </c>
      <c r="M3211" t="str">
        <f>IF('3.Stok Awal'!$O3211=0,"",'3.Stok Awal'!$O3211)</f>
        <v/>
      </c>
      <c r="N3211">
        <f>SUMIF('4.Sell to Trade'!$O$5:$O$5003,'5.Stok Akhir'!$G3211,'4.Sell to Trade'!$Q$5:$Q$5003)</f>
        <v>0</v>
      </c>
      <c r="O3211" t="str">
        <f>IF('3.Stok Awal'!$L3211=0,"",'3.Stok Awal'!$L3211)</f>
        <v/>
      </c>
      <c r="P3211">
        <f>IF(ISNA(VLOOKUP($A3211,STOK_AWAL,13,0)),0,IF(VLOOKUP($A3211,STOK_AWAL,13,0)&gt;0,ROUNDDOWN(L3211/VLOOKUP($A3211,STOK_AWAL,13,0),0),0))</f>
        <v>0</v>
      </c>
      <c r="Q3211" t="str">
        <f>I3211</f>
        <v/>
      </c>
      <c r="R3211">
        <f>IFERROR(MOD(L3211,VLOOKUP($A3211,STOK_AWAL,13,0)),0)</f>
        <v>0</v>
      </c>
      <c r="S3211" t="str">
        <f>K3211</f>
        <v/>
      </c>
      <c r="T3211">
        <f>R3211+(P3211*(IFERROR(VLOOKUP($A3211,STOK_AWAL,13,0),0)))</f>
        <v>0</v>
      </c>
      <c r="U3211" t="str">
        <f>M3211</f>
        <v/>
      </c>
    </row>
    <row r="3212" spans="1:21" x14ac:dyDescent="0.25">
      <c r="A3212" t="str">
        <f>IF('3.Stok Awal'!$A3212=0,"",'3.Stok Awal'!$A3212)</f>
        <v/>
      </c>
      <c r="B3212" t="str">
        <f>IF('3.Stok Awal'!$B3212=0,"",'3.Stok Awal'!$B3212)</f>
        <v/>
      </c>
      <c r="C3212" t="str">
        <f>IF('3.Stok Awal'!$C3212=0,"",'3.Stok Awal'!$C3212)</f>
        <v/>
      </c>
      <c r="D3212" t="str">
        <f>IF('3.Stok Awal'!$D3212=0,"",'3.Stok Awal'!$D3212)</f>
        <v/>
      </c>
      <c r="E3212" t="str">
        <f>IF('3.Stok Awal'!$E3212=0,"",'3.Stok Awal'!$E3212)</f>
        <v/>
      </c>
      <c r="F3212" s="4" t="str">
        <f>IF('3.Stok Awal'!$F3212=0,"",'3.Stok Awal'!$F3212)</f>
        <v/>
      </c>
      <c r="G3212" s="4" t="str">
        <f t="shared" si="50"/>
        <v/>
      </c>
      <c r="H3212">
        <f>IF('3.Stok Awal'!$I3212=0,0,'3.Stok Awal'!$I3212)</f>
        <v>0</v>
      </c>
      <c r="I3212" t="str">
        <f>IF('3.Stok Awal'!$J3212=0,"",'3.Stok Awal'!$J3212)</f>
        <v/>
      </c>
      <c r="J3212">
        <f>IF('3.Stok Awal'!$K3212=0,0,'3.Stok Awal'!$K3212)</f>
        <v>0</v>
      </c>
      <c r="K3212" t="str">
        <f>IF('3.Stok Awal'!$L3212=0,"",'3.Stok Awal'!$L3212)</f>
        <v/>
      </c>
      <c r="L3212">
        <f>IF('3.Stok Awal'!$N3212=0,0,'3.Stok Awal'!$N3212)</f>
        <v>0</v>
      </c>
      <c r="M3212" t="str">
        <f>IF('3.Stok Awal'!$O3212=0,"",'3.Stok Awal'!$O3212)</f>
        <v/>
      </c>
      <c r="N3212">
        <f>SUMIF('4.Sell to Trade'!$O$5:$O$5003,'5.Stok Akhir'!$G3212,'4.Sell to Trade'!$Q$5:$Q$5003)</f>
        <v>0</v>
      </c>
      <c r="O3212" t="str">
        <f>IF('3.Stok Awal'!$L3212=0,"",'3.Stok Awal'!$L3212)</f>
        <v/>
      </c>
      <c r="P3212">
        <f>IF(ISNA(VLOOKUP($A3212,STOK_AWAL,13,0)),0,IF(VLOOKUP($A3212,STOK_AWAL,13,0)&gt;0,ROUNDDOWN(L3212/VLOOKUP($A3212,STOK_AWAL,13,0),0),0))</f>
        <v>0</v>
      </c>
      <c r="Q3212" t="str">
        <f>I3212</f>
        <v/>
      </c>
      <c r="R3212">
        <f>IFERROR(MOD(L3212,VLOOKUP($A3212,STOK_AWAL,13,0)),0)</f>
        <v>0</v>
      </c>
      <c r="S3212" t="str">
        <f>K3212</f>
        <v/>
      </c>
      <c r="T3212">
        <f>R3212+(P3212*(IFERROR(VLOOKUP($A3212,STOK_AWAL,13,0),0)))</f>
        <v>0</v>
      </c>
      <c r="U3212" t="str">
        <f>M3212</f>
        <v/>
      </c>
    </row>
    <row r="3213" spans="1:21" x14ac:dyDescent="0.25">
      <c r="A3213" t="str">
        <f>IF('3.Stok Awal'!$A3213=0,"",'3.Stok Awal'!$A3213)</f>
        <v/>
      </c>
      <c r="B3213" t="str">
        <f>IF('3.Stok Awal'!$B3213=0,"",'3.Stok Awal'!$B3213)</f>
        <v/>
      </c>
      <c r="C3213" t="str">
        <f>IF('3.Stok Awal'!$C3213=0,"",'3.Stok Awal'!$C3213)</f>
        <v/>
      </c>
      <c r="D3213" t="str">
        <f>IF('3.Stok Awal'!$D3213=0,"",'3.Stok Awal'!$D3213)</f>
        <v/>
      </c>
      <c r="E3213" t="str">
        <f>IF('3.Stok Awal'!$E3213=0,"",'3.Stok Awal'!$E3213)</f>
        <v/>
      </c>
      <c r="F3213" s="4" t="str">
        <f>IF('3.Stok Awal'!$F3213=0,"",'3.Stok Awal'!$F3213)</f>
        <v/>
      </c>
      <c r="G3213" s="4" t="str">
        <f t="shared" si="50"/>
        <v/>
      </c>
      <c r="H3213">
        <f>IF('3.Stok Awal'!$I3213=0,0,'3.Stok Awal'!$I3213)</f>
        <v>0</v>
      </c>
      <c r="I3213" t="str">
        <f>IF('3.Stok Awal'!$J3213=0,"",'3.Stok Awal'!$J3213)</f>
        <v/>
      </c>
      <c r="J3213">
        <f>IF('3.Stok Awal'!$K3213=0,0,'3.Stok Awal'!$K3213)</f>
        <v>0</v>
      </c>
      <c r="K3213" t="str">
        <f>IF('3.Stok Awal'!$L3213=0,"",'3.Stok Awal'!$L3213)</f>
        <v/>
      </c>
      <c r="L3213">
        <f>IF('3.Stok Awal'!$N3213=0,0,'3.Stok Awal'!$N3213)</f>
        <v>0</v>
      </c>
      <c r="M3213" t="str">
        <f>IF('3.Stok Awal'!$O3213=0,"",'3.Stok Awal'!$O3213)</f>
        <v/>
      </c>
      <c r="N3213">
        <f>SUMIF('4.Sell to Trade'!$O$5:$O$5003,'5.Stok Akhir'!$G3213,'4.Sell to Trade'!$Q$5:$Q$5003)</f>
        <v>0</v>
      </c>
      <c r="O3213" t="str">
        <f>IF('3.Stok Awal'!$L3213=0,"",'3.Stok Awal'!$L3213)</f>
        <v/>
      </c>
      <c r="P3213">
        <f>IF(ISNA(VLOOKUP($A3213,STOK_AWAL,13,0)),0,IF(VLOOKUP($A3213,STOK_AWAL,13,0)&gt;0,ROUNDDOWN(L3213/VLOOKUP($A3213,STOK_AWAL,13,0),0),0))</f>
        <v>0</v>
      </c>
      <c r="Q3213" t="str">
        <f>I3213</f>
        <v/>
      </c>
      <c r="R3213">
        <f>IFERROR(MOD(L3213,VLOOKUP($A3213,STOK_AWAL,13,0)),0)</f>
        <v>0</v>
      </c>
      <c r="S3213" t="str">
        <f>K3213</f>
        <v/>
      </c>
      <c r="T3213">
        <f>R3213+(P3213*(IFERROR(VLOOKUP($A3213,STOK_AWAL,13,0),0)))</f>
        <v>0</v>
      </c>
      <c r="U3213" t="str">
        <f>M3213</f>
        <v/>
      </c>
    </row>
    <row r="3214" spans="1:21" x14ac:dyDescent="0.25">
      <c r="A3214" t="str">
        <f>IF('3.Stok Awal'!$A3214=0,"",'3.Stok Awal'!$A3214)</f>
        <v/>
      </c>
      <c r="B3214" t="str">
        <f>IF('3.Stok Awal'!$B3214=0,"",'3.Stok Awal'!$B3214)</f>
        <v/>
      </c>
      <c r="C3214" t="str">
        <f>IF('3.Stok Awal'!$C3214=0,"",'3.Stok Awal'!$C3214)</f>
        <v/>
      </c>
      <c r="D3214" t="str">
        <f>IF('3.Stok Awal'!$D3214=0,"",'3.Stok Awal'!$D3214)</f>
        <v/>
      </c>
      <c r="E3214" t="str">
        <f>IF('3.Stok Awal'!$E3214=0,"",'3.Stok Awal'!$E3214)</f>
        <v/>
      </c>
      <c r="F3214" s="4" t="str">
        <f>IF('3.Stok Awal'!$F3214=0,"",'3.Stok Awal'!$F3214)</f>
        <v/>
      </c>
      <c r="G3214" s="4" t="str">
        <f t="shared" si="50"/>
        <v/>
      </c>
      <c r="H3214">
        <f>IF('3.Stok Awal'!$I3214=0,0,'3.Stok Awal'!$I3214)</f>
        <v>0</v>
      </c>
      <c r="I3214" t="str">
        <f>IF('3.Stok Awal'!$J3214=0,"",'3.Stok Awal'!$J3214)</f>
        <v/>
      </c>
      <c r="J3214">
        <f>IF('3.Stok Awal'!$K3214=0,0,'3.Stok Awal'!$K3214)</f>
        <v>0</v>
      </c>
      <c r="K3214" t="str">
        <f>IF('3.Stok Awal'!$L3214=0,"",'3.Stok Awal'!$L3214)</f>
        <v/>
      </c>
      <c r="L3214">
        <f>IF('3.Stok Awal'!$N3214=0,0,'3.Stok Awal'!$N3214)</f>
        <v>0</v>
      </c>
      <c r="M3214" t="str">
        <f>IF('3.Stok Awal'!$O3214=0,"",'3.Stok Awal'!$O3214)</f>
        <v/>
      </c>
      <c r="N3214">
        <f>SUMIF('4.Sell to Trade'!$O$5:$O$5003,'5.Stok Akhir'!$G3214,'4.Sell to Trade'!$Q$5:$Q$5003)</f>
        <v>0</v>
      </c>
      <c r="O3214" t="str">
        <f>IF('3.Stok Awal'!$L3214=0,"",'3.Stok Awal'!$L3214)</f>
        <v/>
      </c>
      <c r="P3214">
        <f>IF(ISNA(VLOOKUP($A3214,STOK_AWAL,13,0)),0,IF(VLOOKUP($A3214,STOK_AWAL,13,0)&gt;0,ROUNDDOWN(L3214/VLOOKUP($A3214,STOK_AWAL,13,0),0),0))</f>
        <v>0</v>
      </c>
      <c r="Q3214" t="str">
        <f>I3214</f>
        <v/>
      </c>
      <c r="R3214">
        <f>IFERROR(MOD(L3214,VLOOKUP($A3214,STOK_AWAL,13,0)),0)</f>
        <v>0</v>
      </c>
      <c r="S3214" t="str">
        <f>K3214</f>
        <v/>
      </c>
      <c r="T3214">
        <f>R3214+(P3214*(IFERROR(VLOOKUP($A3214,STOK_AWAL,13,0),0)))</f>
        <v>0</v>
      </c>
      <c r="U3214" t="str">
        <f>M3214</f>
        <v/>
      </c>
    </row>
    <row r="3215" spans="1:21" x14ac:dyDescent="0.25">
      <c r="A3215" t="str">
        <f>IF('3.Stok Awal'!$A3215=0,"",'3.Stok Awal'!$A3215)</f>
        <v/>
      </c>
      <c r="B3215" t="str">
        <f>IF('3.Stok Awal'!$B3215=0,"",'3.Stok Awal'!$B3215)</f>
        <v/>
      </c>
      <c r="C3215" t="str">
        <f>IF('3.Stok Awal'!$C3215=0,"",'3.Stok Awal'!$C3215)</f>
        <v/>
      </c>
      <c r="D3215" t="str">
        <f>IF('3.Stok Awal'!$D3215=0,"",'3.Stok Awal'!$D3215)</f>
        <v/>
      </c>
      <c r="E3215" t="str">
        <f>IF('3.Stok Awal'!$E3215=0,"",'3.Stok Awal'!$E3215)</f>
        <v/>
      </c>
      <c r="F3215" s="4" t="str">
        <f>IF('3.Stok Awal'!$F3215=0,"",'3.Stok Awal'!$F3215)</f>
        <v/>
      </c>
      <c r="G3215" s="4" t="str">
        <f t="shared" si="50"/>
        <v/>
      </c>
      <c r="H3215">
        <f>IF('3.Stok Awal'!$I3215=0,0,'3.Stok Awal'!$I3215)</f>
        <v>0</v>
      </c>
      <c r="I3215" t="str">
        <f>IF('3.Stok Awal'!$J3215=0,"",'3.Stok Awal'!$J3215)</f>
        <v/>
      </c>
      <c r="J3215">
        <f>IF('3.Stok Awal'!$K3215=0,0,'3.Stok Awal'!$K3215)</f>
        <v>0</v>
      </c>
      <c r="K3215" t="str">
        <f>IF('3.Stok Awal'!$L3215=0,"",'3.Stok Awal'!$L3215)</f>
        <v/>
      </c>
      <c r="L3215">
        <f>IF('3.Stok Awal'!$N3215=0,0,'3.Stok Awal'!$N3215)</f>
        <v>0</v>
      </c>
      <c r="M3215" t="str">
        <f>IF('3.Stok Awal'!$O3215=0,"",'3.Stok Awal'!$O3215)</f>
        <v/>
      </c>
      <c r="N3215">
        <f>SUMIF('4.Sell to Trade'!$O$5:$O$5003,'5.Stok Akhir'!$G3215,'4.Sell to Trade'!$Q$5:$Q$5003)</f>
        <v>0</v>
      </c>
      <c r="O3215" t="str">
        <f>IF('3.Stok Awal'!$L3215=0,"",'3.Stok Awal'!$L3215)</f>
        <v/>
      </c>
      <c r="P3215">
        <f>IF(ISNA(VLOOKUP($A3215,STOK_AWAL,13,0)),0,IF(VLOOKUP($A3215,STOK_AWAL,13,0)&gt;0,ROUNDDOWN(L3215/VLOOKUP($A3215,STOK_AWAL,13,0),0),0))</f>
        <v>0</v>
      </c>
      <c r="Q3215" t="str">
        <f>I3215</f>
        <v/>
      </c>
      <c r="R3215">
        <f>IFERROR(MOD(L3215,VLOOKUP($A3215,STOK_AWAL,13,0)),0)</f>
        <v>0</v>
      </c>
      <c r="S3215" t="str">
        <f>K3215</f>
        <v/>
      </c>
      <c r="T3215">
        <f>R3215+(P3215*(IFERROR(VLOOKUP($A3215,STOK_AWAL,13,0),0)))</f>
        <v>0</v>
      </c>
      <c r="U3215" t="str">
        <f>M3215</f>
        <v/>
      </c>
    </row>
    <row r="3216" spans="1:21" x14ac:dyDescent="0.25">
      <c r="A3216" t="str">
        <f>IF('3.Stok Awal'!$A3216=0,"",'3.Stok Awal'!$A3216)</f>
        <v/>
      </c>
      <c r="B3216" t="str">
        <f>IF('3.Stok Awal'!$B3216=0,"",'3.Stok Awal'!$B3216)</f>
        <v/>
      </c>
      <c r="C3216" t="str">
        <f>IF('3.Stok Awal'!$C3216=0,"",'3.Stok Awal'!$C3216)</f>
        <v/>
      </c>
      <c r="D3216" t="str">
        <f>IF('3.Stok Awal'!$D3216=0,"",'3.Stok Awal'!$D3216)</f>
        <v/>
      </c>
      <c r="E3216" t="str">
        <f>IF('3.Stok Awal'!$E3216=0,"",'3.Stok Awal'!$E3216)</f>
        <v/>
      </c>
      <c r="F3216" s="4" t="str">
        <f>IF('3.Stok Awal'!$F3216=0,"",'3.Stok Awal'!$F3216)</f>
        <v/>
      </c>
      <c r="G3216" s="4" t="str">
        <f t="shared" si="50"/>
        <v/>
      </c>
      <c r="H3216">
        <f>IF('3.Stok Awal'!$I3216=0,0,'3.Stok Awal'!$I3216)</f>
        <v>0</v>
      </c>
      <c r="I3216" t="str">
        <f>IF('3.Stok Awal'!$J3216=0,"",'3.Stok Awal'!$J3216)</f>
        <v/>
      </c>
      <c r="J3216">
        <f>IF('3.Stok Awal'!$K3216=0,0,'3.Stok Awal'!$K3216)</f>
        <v>0</v>
      </c>
      <c r="K3216" t="str">
        <f>IF('3.Stok Awal'!$L3216=0,"",'3.Stok Awal'!$L3216)</f>
        <v/>
      </c>
      <c r="L3216">
        <f>IF('3.Stok Awal'!$N3216=0,0,'3.Stok Awal'!$N3216)</f>
        <v>0</v>
      </c>
      <c r="M3216" t="str">
        <f>IF('3.Stok Awal'!$O3216=0,"",'3.Stok Awal'!$O3216)</f>
        <v/>
      </c>
      <c r="N3216">
        <f>SUMIF('4.Sell to Trade'!$O$5:$O$5003,'5.Stok Akhir'!$G3216,'4.Sell to Trade'!$Q$5:$Q$5003)</f>
        <v>0</v>
      </c>
      <c r="O3216" t="str">
        <f>IF('3.Stok Awal'!$L3216=0,"",'3.Stok Awal'!$L3216)</f>
        <v/>
      </c>
      <c r="P3216">
        <f>IF(ISNA(VLOOKUP($A3216,STOK_AWAL,13,0)),0,IF(VLOOKUP($A3216,STOK_AWAL,13,0)&gt;0,ROUNDDOWN(L3216/VLOOKUP($A3216,STOK_AWAL,13,0),0),0))</f>
        <v>0</v>
      </c>
      <c r="Q3216" t="str">
        <f>I3216</f>
        <v/>
      </c>
      <c r="R3216">
        <f>IFERROR(MOD(L3216,VLOOKUP($A3216,STOK_AWAL,13,0)),0)</f>
        <v>0</v>
      </c>
      <c r="S3216" t="str">
        <f>K3216</f>
        <v/>
      </c>
      <c r="T3216">
        <f>R3216+(P3216*(IFERROR(VLOOKUP($A3216,STOK_AWAL,13,0),0)))</f>
        <v>0</v>
      </c>
      <c r="U3216" t="str">
        <f>M3216</f>
        <v/>
      </c>
    </row>
    <row r="3217" spans="1:21" x14ac:dyDescent="0.25">
      <c r="A3217" t="str">
        <f>IF('3.Stok Awal'!$A3217=0,"",'3.Stok Awal'!$A3217)</f>
        <v/>
      </c>
      <c r="B3217" t="str">
        <f>IF('3.Stok Awal'!$B3217=0,"",'3.Stok Awal'!$B3217)</f>
        <v/>
      </c>
      <c r="C3217" t="str">
        <f>IF('3.Stok Awal'!$C3217=0,"",'3.Stok Awal'!$C3217)</f>
        <v/>
      </c>
      <c r="D3217" t="str">
        <f>IF('3.Stok Awal'!$D3217=0,"",'3.Stok Awal'!$D3217)</f>
        <v/>
      </c>
      <c r="E3217" t="str">
        <f>IF('3.Stok Awal'!$E3217=0,"",'3.Stok Awal'!$E3217)</f>
        <v/>
      </c>
      <c r="F3217" s="4" t="str">
        <f>IF('3.Stok Awal'!$F3217=0,"",'3.Stok Awal'!$F3217)</f>
        <v/>
      </c>
      <c r="G3217" s="4" t="str">
        <f t="shared" si="50"/>
        <v/>
      </c>
      <c r="H3217">
        <f>IF('3.Stok Awal'!$I3217=0,0,'3.Stok Awal'!$I3217)</f>
        <v>0</v>
      </c>
      <c r="I3217" t="str">
        <f>IF('3.Stok Awal'!$J3217=0,"",'3.Stok Awal'!$J3217)</f>
        <v/>
      </c>
      <c r="J3217">
        <f>IF('3.Stok Awal'!$K3217=0,0,'3.Stok Awal'!$K3217)</f>
        <v>0</v>
      </c>
      <c r="K3217" t="str">
        <f>IF('3.Stok Awal'!$L3217=0,"",'3.Stok Awal'!$L3217)</f>
        <v/>
      </c>
      <c r="L3217">
        <f>IF('3.Stok Awal'!$N3217=0,0,'3.Stok Awal'!$N3217)</f>
        <v>0</v>
      </c>
      <c r="M3217" t="str">
        <f>IF('3.Stok Awal'!$O3217=0,"",'3.Stok Awal'!$O3217)</f>
        <v/>
      </c>
      <c r="N3217">
        <f>SUMIF('4.Sell to Trade'!$O$5:$O$5003,'5.Stok Akhir'!$G3217,'4.Sell to Trade'!$Q$5:$Q$5003)</f>
        <v>0</v>
      </c>
      <c r="O3217" t="str">
        <f>IF('3.Stok Awal'!$L3217=0,"",'3.Stok Awal'!$L3217)</f>
        <v/>
      </c>
      <c r="P3217">
        <f>IF(ISNA(VLOOKUP($A3217,STOK_AWAL,13,0)),0,IF(VLOOKUP($A3217,STOK_AWAL,13,0)&gt;0,ROUNDDOWN(L3217/VLOOKUP($A3217,STOK_AWAL,13,0),0),0))</f>
        <v>0</v>
      </c>
      <c r="Q3217" t="str">
        <f>I3217</f>
        <v/>
      </c>
      <c r="R3217">
        <f>IFERROR(MOD(L3217,VLOOKUP($A3217,STOK_AWAL,13,0)),0)</f>
        <v>0</v>
      </c>
      <c r="S3217" t="str">
        <f>K3217</f>
        <v/>
      </c>
      <c r="T3217">
        <f>R3217+(P3217*(IFERROR(VLOOKUP($A3217,STOK_AWAL,13,0),0)))</f>
        <v>0</v>
      </c>
      <c r="U3217" t="str">
        <f>M3217</f>
        <v/>
      </c>
    </row>
    <row r="3218" spans="1:21" x14ac:dyDescent="0.25">
      <c r="A3218" t="str">
        <f>IF('3.Stok Awal'!$A3218=0,"",'3.Stok Awal'!$A3218)</f>
        <v/>
      </c>
      <c r="B3218" t="str">
        <f>IF('3.Stok Awal'!$B3218=0,"",'3.Stok Awal'!$B3218)</f>
        <v/>
      </c>
      <c r="C3218" t="str">
        <f>IF('3.Stok Awal'!$C3218=0,"",'3.Stok Awal'!$C3218)</f>
        <v/>
      </c>
      <c r="D3218" t="str">
        <f>IF('3.Stok Awal'!$D3218=0,"",'3.Stok Awal'!$D3218)</f>
        <v/>
      </c>
      <c r="E3218" t="str">
        <f>IF('3.Stok Awal'!$E3218=0,"",'3.Stok Awal'!$E3218)</f>
        <v/>
      </c>
      <c r="F3218" s="4" t="str">
        <f>IF('3.Stok Awal'!$F3218=0,"",'3.Stok Awal'!$F3218)</f>
        <v/>
      </c>
      <c r="G3218" s="4" t="str">
        <f t="shared" si="50"/>
        <v/>
      </c>
      <c r="H3218">
        <f>IF('3.Stok Awal'!$I3218=0,0,'3.Stok Awal'!$I3218)</f>
        <v>0</v>
      </c>
      <c r="I3218" t="str">
        <f>IF('3.Stok Awal'!$J3218=0,"",'3.Stok Awal'!$J3218)</f>
        <v/>
      </c>
      <c r="J3218">
        <f>IF('3.Stok Awal'!$K3218=0,0,'3.Stok Awal'!$K3218)</f>
        <v>0</v>
      </c>
      <c r="K3218" t="str">
        <f>IF('3.Stok Awal'!$L3218=0,"",'3.Stok Awal'!$L3218)</f>
        <v/>
      </c>
      <c r="L3218">
        <f>IF('3.Stok Awal'!$N3218=0,0,'3.Stok Awal'!$N3218)</f>
        <v>0</v>
      </c>
      <c r="M3218" t="str">
        <f>IF('3.Stok Awal'!$O3218=0,"",'3.Stok Awal'!$O3218)</f>
        <v/>
      </c>
      <c r="N3218">
        <f>SUMIF('4.Sell to Trade'!$O$5:$O$5003,'5.Stok Akhir'!$G3218,'4.Sell to Trade'!$Q$5:$Q$5003)</f>
        <v>0</v>
      </c>
      <c r="O3218" t="str">
        <f>IF('3.Stok Awal'!$L3218=0,"",'3.Stok Awal'!$L3218)</f>
        <v/>
      </c>
      <c r="P3218">
        <f>IF(ISNA(VLOOKUP($A3218,STOK_AWAL,13,0)),0,IF(VLOOKUP($A3218,STOK_AWAL,13,0)&gt;0,ROUNDDOWN(L3218/VLOOKUP($A3218,STOK_AWAL,13,0),0),0))</f>
        <v>0</v>
      </c>
      <c r="Q3218" t="str">
        <f>I3218</f>
        <v/>
      </c>
      <c r="R3218">
        <f>IFERROR(MOD(L3218,VLOOKUP($A3218,STOK_AWAL,13,0)),0)</f>
        <v>0</v>
      </c>
      <c r="S3218" t="str">
        <f>K3218</f>
        <v/>
      </c>
      <c r="T3218">
        <f>R3218+(P3218*(IFERROR(VLOOKUP($A3218,STOK_AWAL,13,0),0)))</f>
        <v>0</v>
      </c>
      <c r="U3218" t="str">
        <f>M3218</f>
        <v/>
      </c>
    </row>
    <row r="3219" spans="1:21" x14ac:dyDescent="0.25">
      <c r="A3219" t="str">
        <f>IF('3.Stok Awal'!$A3219=0,"",'3.Stok Awal'!$A3219)</f>
        <v/>
      </c>
      <c r="B3219" t="str">
        <f>IF('3.Stok Awal'!$B3219=0,"",'3.Stok Awal'!$B3219)</f>
        <v/>
      </c>
      <c r="C3219" t="str">
        <f>IF('3.Stok Awal'!$C3219=0,"",'3.Stok Awal'!$C3219)</f>
        <v/>
      </c>
      <c r="D3219" t="str">
        <f>IF('3.Stok Awal'!$D3219=0,"",'3.Stok Awal'!$D3219)</f>
        <v/>
      </c>
      <c r="E3219" t="str">
        <f>IF('3.Stok Awal'!$E3219=0,"",'3.Stok Awal'!$E3219)</f>
        <v/>
      </c>
      <c r="F3219" s="4" t="str">
        <f>IF('3.Stok Awal'!$F3219=0,"",'3.Stok Awal'!$F3219)</f>
        <v/>
      </c>
      <c r="G3219" s="4" t="str">
        <f t="shared" si="50"/>
        <v/>
      </c>
      <c r="H3219">
        <f>IF('3.Stok Awal'!$I3219=0,0,'3.Stok Awal'!$I3219)</f>
        <v>0</v>
      </c>
      <c r="I3219" t="str">
        <f>IF('3.Stok Awal'!$J3219=0,"",'3.Stok Awal'!$J3219)</f>
        <v/>
      </c>
      <c r="J3219">
        <f>IF('3.Stok Awal'!$K3219=0,0,'3.Stok Awal'!$K3219)</f>
        <v>0</v>
      </c>
      <c r="K3219" t="str">
        <f>IF('3.Stok Awal'!$L3219=0,"",'3.Stok Awal'!$L3219)</f>
        <v/>
      </c>
      <c r="L3219">
        <f>IF('3.Stok Awal'!$N3219=0,0,'3.Stok Awal'!$N3219)</f>
        <v>0</v>
      </c>
      <c r="M3219" t="str">
        <f>IF('3.Stok Awal'!$O3219=0,"",'3.Stok Awal'!$O3219)</f>
        <v/>
      </c>
      <c r="N3219">
        <f>SUMIF('4.Sell to Trade'!$O$5:$O$5003,'5.Stok Akhir'!$G3219,'4.Sell to Trade'!$Q$5:$Q$5003)</f>
        <v>0</v>
      </c>
      <c r="O3219" t="str">
        <f>IF('3.Stok Awal'!$L3219=0,"",'3.Stok Awal'!$L3219)</f>
        <v/>
      </c>
      <c r="P3219">
        <f>IF(ISNA(VLOOKUP($A3219,STOK_AWAL,13,0)),0,IF(VLOOKUP($A3219,STOK_AWAL,13,0)&gt;0,ROUNDDOWN(L3219/VLOOKUP($A3219,STOK_AWAL,13,0),0),0))</f>
        <v>0</v>
      </c>
      <c r="Q3219" t="str">
        <f>I3219</f>
        <v/>
      </c>
      <c r="R3219">
        <f>IFERROR(MOD(L3219,VLOOKUP($A3219,STOK_AWAL,13,0)),0)</f>
        <v>0</v>
      </c>
      <c r="S3219" t="str">
        <f>K3219</f>
        <v/>
      </c>
      <c r="T3219">
        <f>R3219+(P3219*(IFERROR(VLOOKUP($A3219,STOK_AWAL,13,0),0)))</f>
        <v>0</v>
      </c>
      <c r="U3219" t="str">
        <f>M3219</f>
        <v/>
      </c>
    </row>
    <row r="3220" spans="1:21" x14ac:dyDescent="0.25">
      <c r="A3220" t="str">
        <f>IF('3.Stok Awal'!$A3220=0,"",'3.Stok Awal'!$A3220)</f>
        <v/>
      </c>
      <c r="B3220" t="str">
        <f>IF('3.Stok Awal'!$B3220=0,"",'3.Stok Awal'!$B3220)</f>
        <v/>
      </c>
      <c r="C3220" t="str">
        <f>IF('3.Stok Awal'!$C3220=0,"",'3.Stok Awal'!$C3220)</f>
        <v/>
      </c>
      <c r="D3220" t="str">
        <f>IF('3.Stok Awal'!$D3220=0,"",'3.Stok Awal'!$D3220)</f>
        <v/>
      </c>
      <c r="E3220" t="str">
        <f>IF('3.Stok Awal'!$E3220=0,"",'3.Stok Awal'!$E3220)</f>
        <v/>
      </c>
      <c r="F3220" s="4" t="str">
        <f>IF('3.Stok Awal'!$F3220=0,"",'3.Stok Awal'!$F3220)</f>
        <v/>
      </c>
      <c r="G3220" s="4" t="str">
        <f t="shared" si="50"/>
        <v/>
      </c>
      <c r="H3220">
        <f>IF('3.Stok Awal'!$I3220=0,0,'3.Stok Awal'!$I3220)</f>
        <v>0</v>
      </c>
      <c r="I3220" t="str">
        <f>IF('3.Stok Awal'!$J3220=0,"",'3.Stok Awal'!$J3220)</f>
        <v/>
      </c>
      <c r="J3220">
        <f>IF('3.Stok Awal'!$K3220=0,0,'3.Stok Awal'!$K3220)</f>
        <v>0</v>
      </c>
      <c r="K3220" t="str">
        <f>IF('3.Stok Awal'!$L3220=0,"",'3.Stok Awal'!$L3220)</f>
        <v/>
      </c>
      <c r="L3220">
        <f>IF('3.Stok Awal'!$N3220=0,0,'3.Stok Awal'!$N3220)</f>
        <v>0</v>
      </c>
      <c r="M3220" t="str">
        <f>IF('3.Stok Awal'!$O3220=0,"",'3.Stok Awal'!$O3220)</f>
        <v/>
      </c>
      <c r="N3220">
        <f>SUMIF('4.Sell to Trade'!$O$5:$O$5003,'5.Stok Akhir'!$G3220,'4.Sell to Trade'!$Q$5:$Q$5003)</f>
        <v>0</v>
      </c>
      <c r="O3220" t="str">
        <f>IF('3.Stok Awal'!$L3220=0,"",'3.Stok Awal'!$L3220)</f>
        <v/>
      </c>
      <c r="P3220">
        <f>IF(ISNA(VLOOKUP($A3220,STOK_AWAL,13,0)),0,IF(VLOOKUP($A3220,STOK_AWAL,13,0)&gt;0,ROUNDDOWN(L3220/VLOOKUP($A3220,STOK_AWAL,13,0),0),0))</f>
        <v>0</v>
      </c>
      <c r="Q3220" t="str">
        <f>I3220</f>
        <v/>
      </c>
      <c r="R3220">
        <f>IFERROR(MOD(L3220,VLOOKUP($A3220,STOK_AWAL,13,0)),0)</f>
        <v>0</v>
      </c>
      <c r="S3220" t="str">
        <f>K3220</f>
        <v/>
      </c>
      <c r="T3220">
        <f>R3220+(P3220*(IFERROR(VLOOKUP($A3220,STOK_AWAL,13,0),0)))</f>
        <v>0</v>
      </c>
      <c r="U3220" t="str">
        <f>M3220</f>
        <v/>
      </c>
    </row>
    <row r="3221" spans="1:21" x14ac:dyDescent="0.25">
      <c r="A3221" t="str">
        <f>IF('3.Stok Awal'!$A3221=0,"",'3.Stok Awal'!$A3221)</f>
        <v/>
      </c>
      <c r="B3221" t="str">
        <f>IF('3.Stok Awal'!$B3221=0,"",'3.Stok Awal'!$B3221)</f>
        <v/>
      </c>
      <c r="C3221" t="str">
        <f>IF('3.Stok Awal'!$C3221=0,"",'3.Stok Awal'!$C3221)</f>
        <v/>
      </c>
      <c r="D3221" t="str">
        <f>IF('3.Stok Awal'!$D3221=0,"",'3.Stok Awal'!$D3221)</f>
        <v/>
      </c>
      <c r="E3221" t="str">
        <f>IF('3.Stok Awal'!$E3221=0,"",'3.Stok Awal'!$E3221)</f>
        <v/>
      </c>
      <c r="F3221" s="4" t="str">
        <f>IF('3.Stok Awal'!$F3221=0,"",'3.Stok Awal'!$F3221)</f>
        <v/>
      </c>
      <c r="G3221" s="4" t="str">
        <f t="shared" si="50"/>
        <v/>
      </c>
      <c r="H3221">
        <f>IF('3.Stok Awal'!$I3221=0,0,'3.Stok Awal'!$I3221)</f>
        <v>0</v>
      </c>
      <c r="I3221" t="str">
        <f>IF('3.Stok Awal'!$J3221=0,"",'3.Stok Awal'!$J3221)</f>
        <v/>
      </c>
      <c r="J3221">
        <f>IF('3.Stok Awal'!$K3221=0,0,'3.Stok Awal'!$K3221)</f>
        <v>0</v>
      </c>
      <c r="K3221" t="str">
        <f>IF('3.Stok Awal'!$L3221=0,"",'3.Stok Awal'!$L3221)</f>
        <v/>
      </c>
      <c r="L3221">
        <f>IF('3.Stok Awal'!$N3221=0,0,'3.Stok Awal'!$N3221)</f>
        <v>0</v>
      </c>
      <c r="M3221" t="str">
        <f>IF('3.Stok Awal'!$O3221=0,"",'3.Stok Awal'!$O3221)</f>
        <v/>
      </c>
      <c r="N3221">
        <f>SUMIF('4.Sell to Trade'!$O$5:$O$5003,'5.Stok Akhir'!$G3221,'4.Sell to Trade'!$Q$5:$Q$5003)</f>
        <v>0</v>
      </c>
      <c r="O3221" t="str">
        <f>IF('3.Stok Awal'!$L3221=0,"",'3.Stok Awal'!$L3221)</f>
        <v/>
      </c>
      <c r="P3221">
        <f>IF(ISNA(VLOOKUP($A3221,STOK_AWAL,13,0)),0,IF(VLOOKUP($A3221,STOK_AWAL,13,0)&gt;0,ROUNDDOWN(L3221/VLOOKUP($A3221,STOK_AWAL,13,0),0),0))</f>
        <v>0</v>
      </c>
      <c r="Q3221" t="str">
        <f>I3221</f>
        <v/>
      </c>
      <c r="R3221">
        <f>IFERROR(MOD(L3221,VLOOKUP($A3221,STOK_AWAL,13,0)),0)</f>
        <v>0</v>
      </c>
      <c r="S3221" t="str">
        <f>K3221</f>
        <v/>
      </c>
      <c r="T3221">
        <f>R3221+(P3221*(IFERROR(VLOOKUP($A3221,STOK_AWAL,13,0),0)))</f>
        <v>0</v>
      </c>
      <c r="U3221" t="str">
        <f>M3221</f>
        <v/>
      </c>
    </row>
    <row r="3222" spans="1:21" x14ac:dyDescent="0.25">
      <c r="A3222" t="str">
        <f>IF('3.Stok Awal'!$A3222=0,"",'3.Stok Awal'!$A3222)</f>
        <v/>
      </c>
      <c r="B3222" t="str">
        <f>IF('3.Stok Awal'!$B3222=0,"",'3.Stok Awal'!$B3222)</f>
        <v/>
      </c>
      <c r="C3222" t="str">
        <f>IF('3.Stok Awal'!$C3222=0,"",'3.Stok Awal'!$C3222)</f>
        <v/>
      </c>
      <c r="D3222" t="str">
        <f>IF('3.Stok Awal'!$D3222=0,"",'3.Stok Awal'!$D3222)</f>
        <v/>
      </c>
      <c r="E3222" t="str">
        <f>IF('3.Stok Awal'!$E3222=0,"",'3.Stok Awal'!$E3222)</f>
        <v/>
      </c>
      <c r="F3222" s="4" t="str">
        <f>IF('3.Stok Awal'!$F3222=0,"",'3.Stok Awal'!$F3222)</f>
        <v/>
      </c>
      <c r="G3222" s="4" t="str">
        <f t="shared" si="50"/>
        <v/>
      </c>
      <c r="H3222">
        <f>IF('3.Stok Awal'!$I3222=0,0,'3.Stok Awal'!$I3222)</f>
        <v>0</v>
      </c>
      <c r="I3222" t="str">
        <f>IF('3.Stok Awal'!$J3222=0,"",'3.Stok Awal'!$J3222)</f>
        <v/>
      </c>
      <c r="J3222">
        <f>IF('3.Stok Awal'!$K3222=0,0,'3.Stok Awal'!$K3222)</f>
        <v>0</v>
      </c>
      <c r="K3222" t="str">
        <f>IF('3.Stok Awal'!$L3222=0,"",'3.Stok Awal'!$L3222)</f>
        <v/>
      </c>
      <c r="L3222">
        <f>IF('3.Stok Awal'!$N3222=0,0,'3.Stok Awal'!$N3222)</f>
        <v>0</v>
      </c>
      <c r="M3222" t="str">
        <f>IF('3.Stok Awal'!$O3222=0,"",'3.Stok Awal'!$O3222)</f>
        <v/>
      </c>
      <c r="N3222">
        <f>SUMIF('4.Sell to Trade'!$O$5:$O$5003,'5.Stok Akhir'!$G3222,'4.Sell to Trade'!$Q$5:$Q$5003)</f>
        <v>0</v>
      </c>
      <c r="O3222" t="str">
        <f>IF('3.Stok Awal'!$L3222=0,"",'3.Stok Awal'!$L3222)</f>
        <v/>
      </c>
      <c r="P3222">
        <f>IF(ISNA(VLOOKUP($A3222,STOK_AWAL,13,0)),0,IF(VLOOKUP($A3222,STOK_AWAL,13,0)&gt;0,ROUNDDOWN(L3222/VLOOKUP($A3222,STOK_AWAL,13,0),0),0))</f>
        <v>0</v>
      </c>
      <c r="Q3222" t="str">
        <f>I3222</f>
        <v/>
      </c>
      <c r="R3222">
        <f>IFERROR(MOD(L3222,VLOOKUP($A3222,STOK_AWAL,13,0)),0)</f>
        <v>0</v>
      </c>
      <c r="S3222" t="str">
        <f>K3222</f>
        <v/>
      </c>
      <c r="T3222">
        <f>R3222+(P3222*(IFERROR(VLOOKUP($A3222,STOK_AWAL,13,0),0)))</f>
        <v>0</v>
      </c>
      <c r="U3222" t="str">
        <f>M3222</f>
        <v/>
      </c>
    </row>
    <row r="3223" spans="1:21" x14ac:dyDescent="0.25">
      <c r="A3223" t="str">
        <f>IF('3.Stok Awal'!$A3223=0,"",'3.Stok Awal'!$A3223)</f>
        <v/>
      </c>
      <c r="B3223" t="str">
        <f>IF('3.Stok Awal'!$B3223=0,"",'3.Stok Awal'!$B3223)</f>
        <v/>
      </c>
      <c r="C3223" t="str">
        <f>IF('3.Stok Awal'!$C3223=0,"",'3.Stok Awal'!$C3223)</f>
        <v/>
      </c>
      <c r="D3223" t="str">
        <f>IF('3.Stok Awal'!$D3223=0,"",'3.Stok Awal'!$D3223)</f>
        <v/>
      </c>
      <c r="E3223" t="str">
        <f>IF('3.Stok Awal'!$E3223=0,"",'3.Stok Awal'!$E3223)</f>
        <v/>
      </c>
      <c r="F3223" s="4" t="str">
        <f>IF('3.Stok Awal'!$F3223=0,"",'3.Stok Awal'!$F3223)</f>
        <v/>
      </c>
      <c r="G3223" s="4" t="str">
        <f t="shared" si="50"/>
        <v/>
      </c>
      <c r="H3223">
        <f>IF('3.Stok Awal'!$I3223=0,0,'3.Stok Awal'!$I3223)</f>
        <v>0</v>
      </c>
      <c r="I3223" t="str">
        <f>IF('3.Stok Awal'!$J3223=0,"",'3.Stok Awal'!$J3223)</f>
        <v/>
      </c>
      <c r="J3223">
        <f>IF('3.Stok Awal'!$K3223=0,0,'3.Stok Awal'!$K3223)</f>
        <v>0</v>
      </c>
      <c r="K3223" t="str">
        <f>IF('3.Stok Awal'!$L3223=0,"",'3.Stok Awal'!$L3223)</f>
        <v/>
      </c>
      <c r="L3223">
        <f>IF('3.Stok Awal'!$N3223=0,0,'3.Stok Awal'!$N3223)</f>
        <v>0</v>
      </c>
      <c r="M3223" t="str">
        <f>IF('3.Stok Awal'!$O3223=0,"",'3.Stok Awal'!$O3223)</f>
        <v/>
      </c>
      <c r="N3223">
        <f>SUMIF('4.Sell to Trade'!$O$5:$O$5003,'5.Stok Akhir'!$G3223,'4.Sell to Trade'!$Q$5:$Q$5003)</f>
        <v>0</v>
      </c>
      <c r="O3223" t="str">
        <f>IF('3.Stok Awal'!$L3223=0,"",'3.Stok Awal'!$L3223)</f>
        <v/>
      </c>
      <c r="P3223">
        <f>IF(ISNA(VLOOKUP($A3223,STOK_AWAL,13,0)),0,IF(VLOOKUP($A3223,STOK_AWAL,13,0)&gt;0,ROUNDDOWN(L3223/VLOOKUP($A3223,STOK_AWAL,13,0),0),0))</f>
        <v>0</v>
      </c>
      <c r="Q3223" t="str">
        <f>I3223</f>
        <v/>
      </c>
      <c r="R3223">
        <f>IFERROR(MOD(L3223,VLOOKUP($A3223,STOK_AWAL,13,0)),0)</f>
        <v>0</v>
      </c>
      <c r="S3223" t="str">
        <f>K3223</f>
        <v/>
      </c>
      <c r="T3223">
        <f>R3223+(P3223*(IFERROR(VLOOKUP($A3223,STOK_AWAL,13,0),0)))</f>
        <v>0</v>
      </c>
      <c r="U3223" t="str">
        <f>M3223</f>
        <v/>
      </c>
    </row>
    <row r="3224" spans="1:21" x14ac:dyDescent="0.25">
      <c r="A3224" t="str">
        <f>IF('3.Stok Awal'!$A3224=0,"",'3.Stok Awal'!$A3224)</f>
        <v/>
      </c>
      <c r="B3224" t="str">
        <f>IF('3.Stok Awal'!$B3224=0,"",'3.Stok Awal'!$B3224)</f>
        <v/>
      </c>
      <c r="C3224" t="str">
        <f>IF('3.Stok Awal'!$C3224=0,"",'3.Stok Awal'!$C3224)</f>
        <v/>
      </c>
      <c r="D3224" t="str">
        <f>IF('3.Stok Awal'!$D3224=0,"",'3.Stok Awal'!$D3224)</f>
        <v/>
      </c>
      <c r="E3224" t="str">
        <f>IF('3.Stok Awal'!$E3224=0,"",'3.Stok Awal'!$E3224)</f>
        <v/>
      </c>
      <c r="F3224" s="4" t="str">
        <f>IF('3.Stok Awal'!$F3224=0,"",'3.Stok Awal'!$F3224)</f>
        <v/>
      </c>
      <c r="G3224" s="4" t="str">
        <f t="shared" si="50"/>
        <v/>
      </c>
      <c r="H3224">
        <f>IF('3.Stok Awal'!$I3224=0,0,'3.Stok Awal'!$I3224)</f>
        <v>0</v>
      </c>
      <c r="I3224" t="str">
        <f>IF('3.Stok Awal'!$J3224=0,"",'3.Stok Awal'!$J3224)</f>
        <v/>
      </c>
      <c r="J3224">
        <f>IF('3.Stok Awal'!$K3224=0,0,'3.Stok Awal'!$K3224)</f>
        <v>0</v>
      </c>
      <c r="K3224" t="str">
        <f>IF('3.Stok Awal'!$L3224=0,"",'3.Stok Awal'!$L3224)</f>
        <v/>
      </c>
      <c r="L3224">
        <f>IF('3.Stok Awal'!$N3224=0,0,'3.Stok Awal'!$N3224)</f>
        <v>0</v>
      </c>
      <c r="M3224" t="str">
        <f>IF('3.Stok Awal'!$O3224=0,"",'3.Stok Awal'!$O3224)</f>
        <v/>
      </c>
      <c r="N3224">
        <f>SUMIF('4.Sell to Trade'!$O$5:$O$5003,'5.Stok Akhir'!$G3224,'4.Sell to Trade'!$Q$5:$Q$5003)</f>
        <v>0</v>
      </c>
      <c r="O3224" t="str">
        <f>IF('3.Stok Awal'!$L3224=0,"",'3.Stok Awal'!$L3224)</f>
        <v/>
      </c>
      <c r="P3224">
        <f>IF(ISNA(VLOOKUP($A3224,STOK_AWAL,13,0)),0,IF(VLOOKUP($A3224,STOK_AWAL,13,0)&gt;0,ROUNDDOWN(L3224/VLOOKUP($A3224,STOK_AWAL,13,0),0),0))</f>
        <v>0</v>
      </c>
      <c r="Q3224" t="str">
        <f>I3224</f>
        <v/>
      </c>
      <c r="R3224">
        <f>IFERROR(MOD(L3224,VLOOKUP($A3224,STOK_AWAL,13,0)),0)</f>
        <v>0</v>
      </c>
      <c r="S3224" t="str">
        <f>K3224</f>
        <v/>
      </c>
      <c r="T3224">
        <f>R3224+(P3224*(IFERROR(VLOOKUP($A3224,STOK_AWAL,13,0),0)))</f>
        <v>0</v>
      </c>
      <c r="U3224" t="str">
        <f>M3224</f>
        <v/>
      </c>
    </row>
    <row r="3225" spans="1:21" x14ac:dyDescent="0.25">
      <c r="A3225" t="str">
        <f>IF('3.Stok Awal'!$A3225=0,"",'3.Stok Awal'!$A3225)</f>
        <v/>
      </c>
      <c r="B3225" t="str">
        <f>IF('3.Stok Awal'!$B3225=0,"",'3.Stok Awal'!$B3225)</f>
        <v/>
      </c>
      <c r="C3225" t="str">
        <f>IF('3.Stok Awal'!$C3225=0,"",'3.Stok Awal'!$C3225)</f>
        <v/>
      </c>
      <c r="D3225" t="str">
        <f>IF('3.Stok Awal'!$D3225=0,"",'3.Stok Awal'!$D3225)</f>
        <v/>
      </c>
      <c r="E3225" t="str">
        <f>IF('3.Stok Awal'!$E3225=0,"",'3.Stok Awal'!$E3225)</f>
        <v/>
      </c>
      <c r="F3225" s="4" t="str">
        <f>IF('3.Stok Awal'!$F3225=0,"",'3.Stok Awal'!$F3225)</f>
        <v/>
      </c>
      <c r="G3225" s="4" t="str">
        <f t="shared" si="50"/>
        <v/>
      </c>
      <c r="H3225">
        <f>IF('3.Stok Awal'!$I3225=0,0,'3.Stok Awal'!$I3225)</f>
        <v>0</v>
      </c>
      <c r="I3225" t="str">
        <f>IF('3.Stok Awal'!$J3225=0,"",'3.Stok Awal'!$J3225)</f>
        <v/>
      </c>
      <c r="J3225">
        <f>IF('3.Stok Awal'!$K3225=0,0,'3.Stok Awal'!$K3225)</f>
        <v>0</v>
      </c>
      <c r="K3225" t="str">
        <f>IF('3.Stok Awal'!$L3225=0,"",'3.Stok Awal'!$L3225)</f>
        <v/>
      </c>
      <c r="L3225">
        <f>IF('3.Stok Awal'!$N3225=0,0,'3.Stok Awal'!$N3225)</f>
        <v>0</v>
      </c>
      <c r="M3225" t="str">
        <f>IF('3.Stok Awal'!$O3225=0,"",'3.Stok Awal'!$O3225)</f>
        <v/>
      </c>
      <c r="N3225">
        <f>SUMIF('4.Sell to Trade'!$O$5:$O$5003,'5.Stok Akhir'!$G3225,'4.Sell to Trade'!$Q$5:$Q$5003)</f>
        <v>0</v>
      </c>
      <c r="O3225" t="str">
        <f>IF('3.Stok Awal'!$L3225=0,"",'3.Stok Awal'!$L3225)</f>
        <v/>
      </c>
      <c r="P3225">
        <f>IF(ISNA(VLOOKUP($A3225,STOK_AWAL,13,0)),0,IF(VLOOKUP($A3225,STOK_AWAL,13,0)&gt;0,ROUNDDOWN(L3225/VLOOKUP($A3225,STOK_AWAL,13,0),0),0))</f>
        <v>0</v>
      </c>
      <c r="Q3225" t="str">
        <f>I3225</f>
        <v/>
      </c>
      <c r="R3225">
        <f>IFERROR(MOD(L3225,VLOOKUP($A3225,STOK_AWAL,13,0)),0)</f>
        <v>0</v>
      </c>
      <c r="S3225" t="str">
        <f>K3225</f>
        <v/>
      </c>
      <c r="T3225">
        <f>R3225+(P3225*(IFERROR(VLOOKUP($A3225,STOK_AWAL,13,0),0)))</f>
        <v>0</v>
      </c>
      <c r="U3225" t="str">
        <f>M3225</f>
        <v/>
      </c>
    </row>
    <row r="3226" spans="1:21" x14ac:dyDescent="0.25">
      <c r="A3226" t="str">
        <f>IF('3.Stok Awal'!$A3226=0,"",'3.Stok Awal'!$A3226)</f>
        <v/>
      </c>
      <c r="B3226" t="str">
        <f>IF('3.Stok Awal'!$B3226=0,"",'3.Stok Awal'!$B3226)</f>
        <v/>
      </c>
      <c r="C3226" t="str">
        <f>IF('3.Stok Awal'!$C3226=0,"",'3.Stok Awal'!$C3226)</f>
        <v/>
      </c>
      <c r="D3226" t="str">
        <f>IF('3.Stok Awal'!$D3226=0,"",'3.Stok Awal'!$D3226)</f>
        <v/>
      </c>
      <c r="E3226" t="str">
        <f>IF('3.Stok Awal'!$E3226=0,"",'3.Stok Awal'!$E3226)</f>
        <v/>
      </c>
      <c r="F3226" s="4" t="str">
        <f>IF('3.Stok Awal'!$F3226=0,"",'3.Stok Awal'!$F3226)</f>
        <v/>
      </c>
      <c r="G3226" s="4" t="str">
        <f t="shared" si="50"/>
        <v/>
      </c>
      <c r="H3226">
        <f>IF('3.Stok Awal'!$I3226=0,0,'3.Stok Awal'!$I3226)</f>
        <v>0</v>
      </c>
      <c r="I3226" t="str">
        <f>IF('3.Stok Awal'!$J3226=0,"",'3.Stok Awal'!$J3226)</f>
        <v/>
      </c>
      <c r="J3226">
        <f>IF('3.Stok Awal'!$K3226=0,0,'3.Stok Awal'!$K3226)</f>
        <v>0</v>
      </c>
      <c r="K3226" t="str">
        <f>IF('3.Stok Awal'!$L3226=0,"",'3.Stok Awal'!$L3226)</f>
        <v/>
      </c>
      <c r="L3226">
        <f>IF('3.Stok Awal'!$N3226=0,0,'3.Stok Awal'!$N3226)</f>
        <v>0</v>
      </c>
      <c r="M3226" t="str">
        <f>IF('3.Stok Awal'!$O3226=0,"",'3.Stok Awal'!$O3226)</f>
        <v/>
      </c>
      <c r="N3226">
        <f>SUMIF('4.Sell to Trade'!$O$5:$O$5003,'5.Stok Akhir'!$G3226,'4.Sell to Trade'!$Q$5:$Q$5003)</f>
        <v>0</v>
      </c>
      <c r="O3226" t="str">
        <f>IF('3.Stok Awal'!$L3226=0,"",'3.Stok Awal'!$L3226)</f>
        <v/>
      </c>
      <c r="P3226">
        <f>IF(ISNA(VLOOKUP($A3226,STOK_AWAL,13,0)),0,IF(VLOOKUP($A3226,STOK_AWAL,13,0)&gt;0,ROUNDDOWN(L3226/VLOOKUP($A3226,STOK_AWAL,13,0),0),0))</f>
        <v>0</v>
      </c>
      <c r="Q3226" t="str">
        <f>I3226</f>
        <v/>
      </c>
      <c r="R3226">
        <f>IFERROR(MOD(L3226,VLOOKUP($A3226,STOK_AWAL,13,0)),0)</f>
        <v>0</v>
      </c>
      <c r="S3226" t="str">
        <f>K3226</f>
        <v/>
      </c>
      <c r="T3226">
        <f>R3226+(P3226*(IFERROR(VLOOKUP($A3226,STOK_AWAL,13,0),0)))</f>
        <v>0</v>
      </c>
      <c r="U3226" t="str">
        <f>M3226</f>
        <v/>
      </c>
    </row>
    <row r="3227" spans="1:21" x14ac:dyDescent="0.25">
      <c r="A3227" t="str">
        <f>IF('3.Stok Awal'!$A3227=0,"",'3.Stok Awal'!$A3227)</f>
        <v/>
      </c>
      <c r="B3227" t="str">
        <f>IF('3.Stok Awal'!$B3227=0,"",'3.Stok Awal'!$B3227)</f>
        <v/>
      </c>
      <c r="C3227" t="str">
        <f>IF('3.Stok Awal'!$C3227=0,"",'3.Stok Awal'!$C3227)</f>
        <v/>
      </c>
      <c r="D3227" t="str">
        <f>IF('3.Stok Awal'!$D3227=0,"",'3.Stok Awal'!$D3227)</f>
        <v/>
      </c>
      <c r="E3227" t="str">
        <f>IF('3.Stok Awal'!$E3227=0,"",'3.Stok Awal'!$E3227)</f>
        <v/>
      </c>
      <c r="F3227" s="4" t="str">
        <f>IF('3.Stok Awal'!$F3227=0,"",'3.Stok Awal'!$F3227)</f>
        <v/>
      </c>
      <c r="G3227" s="4" t="str">
        <f t="shared" si="50"/>
        <v/>
      </c>
      <c r="H3227">
        <f>IF('3.Stok Awal'!$I3227=0,0,'3.Stok Awal'!$I3227)</f>
        <v>0</v>
      </c>
      <c r="I3227" t="str">
        <f>IF('3.Stok Awal'!$J3227=0,"",'3.Stok Awal'!$J3227)</f>
        <v/>
      </c>
      <c r="J3227">
        <f>IF('3.Stok Awal'!$K3227=0,0,'3.Stok Awal'!$K3227)</f>
        <v>0</v>
      </c>
      <c r="K3227" t="str">
        <f>IF('3.Stok Awal'!$L3227=0,"",'3.Stok Awal'!$L3227)</f>
        <v/>
      </c>
      <c r="L3227">
        <f>IF('3.Stok Awal'!$N3227=0,0,'3.Stok Awal'!$N3227)</f>
        <v>0</v>
      </c>
      <c r="M3227" t="str">
        <f>IF('3.Stok Awal'!$O3227=0,"",'3.Stok Awal'!$O3227)</f>
        <v/>
      </c>
      <c r="N3227">
        <f>SUMIF('4.Sell to Trade'!$O$5:$O$5003,'5.Stok Akhir'!$G3227,'4.Sell to Trade'!$Q$5:$Q$5003)</f>
        <v>0</v>
      </c>
      <c r="O3227" t="str">
        <f>IF('3.Stok Awal'!$L3227=0,"",'3.Stok Awal'!$L3227)</f>
        <v/>
      </c>
      <c r="P3227">
        <f>IF(ISNA(VLOOKUP($A3227,STOK_AWAL,13,0)),0,IF(VLOOKUP($A3227,STOK_AWAL,13,0)&gt;0,ROUNDDOWN(L3227/VLOOKUP($A3227,STOK_AWAL,13,0),0),0))</f>
        <v>0</v>
      </c>
      <c r="Q3227" t="str">
        <f>I3227</f>
        <v/>
      </c>
      <c r="R3227">
        <f>IFERROR(MOD(L3227,VLOOKUP($A3227,STOK_AWAL,13,0)),0)</f>
        <v>0</v>
      </c>
      <c r="S3227" t="str">
        <f>K3227</f>
        <v/>
      </c>
      <c r="T3227">
        <f>R3227+(P3227*(IFERROR(VLOOKUP($A3227,STOK_AWAL,13,0),0)))</f>
        <v>0</v>
      </c>
      <c r="U3227" t="str">
        <f>M3227</f>
        <v/>
      </c>
    </row>
    <row r="3228" spans="1:21" x14ac:dyDescent="0.25">
      <c r="A3228" t="str">
        <f>IF('3.Stok Awal'!$A3228=0,"",'3.Stok Awal'!$A3228)</f>
        <v/>
      </c>
      <c r="B3228" t="str">
        <f>IF('3.Stok Awal'!$B3228=0,"",'3.Stok Awal'!$B3228)</f>
        <v/>
      </c>
      <c r="C3228" t="str">
        <f>IF('3.Stok Awal'!$C3228=0,"",'3.Stok Awal'!$C3228)</f>
        <v/>
      </c>
      <c r="D3228" t="str">
        <f>IF('3.Stok Awal'!$D3228=0,"",'3.Stok Awal'!$D3228)</f>
        <v/>
      </c>
      <c r="E3228" t="str">
        <f>IF('3.Stok Awal'!$E3228=0,"",'3.Stok Awal'!$E3228)</f>
        <v/>
      </c>
      <c r="F3228" s="4" t="str">
        <f>IF('3.Stok Awal'!$F3228=0,"",'3.Stok Awal'!$F3228)</f>
        <v/>
      </c>
      <c r="G3228" s="4" t="str">
        <f t="shared" si="50"/>
        <v/>
      </c>
      <c r="H3228">
        <f>IF('3.Stok Awal'!$I3228=0,0,'3.Stok Awal'!$I3228)</f>
        <v>0</v>
      </c>
      <c r="I3228" t="str">
        <f>IF('3.Stok Awal'!$J3228=0,"",'3.Stok Awal'!$J3228)</f>
        <v/>
      </c>
      <c r="J3228">
        <f>IF('3.Stok Awal'!$K3228=0,0,'3.Stok Awal'!$K3228)</f>
        <v>0</v>
      </c>
      <c r="K3228" t="str">
        <f>IF('3.Stok Awal'!$L3228=0,"",'3.Stok Awal'!$L3228)</f>
        <v/>
      </c>
      <c r="L3228">
        <f>IF('3.Stok Awal'!$N3228=0,0,'3.Stok Awal'!$N3228)</f>
        <v>0</v>
      </c>
      <c r="M3228" t="str">
        <f>IF('3.Stok Awal'!$O3228=0,"",'3.Stok Awal'!$O3228)</f>
        <v/>
      </c>
      <c r="N3228">
        <f>SUMIF('4.Sell to Trade'!$O$5:$O$5003,'5.Stok Akhir'!$G3228,'4.Sell to Trade'!$Q$5:$Q$5003)</f>
        <v>0</v>
      </c>
      <c r="O3228" t="str">
        <f>IF('3.Stok Awal'!$L3228=0,"",'3.Stok Awal'!$L3228)</f>
        <v/>
      </c>
      <c r="P3228">
        <f>IF(ISNA(VLOOKUP($A3228,STOK_AWAL,13,0)),0,IF(VLOOKUP($A3228,STOK_AWAL,13,0)&gt;0,ROUNDDOWN(L3228/VLOOKUP($A3228,STOK_AWAL,13,0),0),0))</f>
        <v>0</v>
      </c>
      <c r="Q3228" t="str">
        <f>I3228</f>
        <v/>
      </c>
      <c r="R3228">
        <f>IFERROR(MOD(L3228,VLOOKUP($A3228,STOK_AWAL,13,0)),0)</f>
        <v>0</v>
      </c>
      <c r="S3228" t="str">
        <f>K3228</f>
        <v/>
      </c>
      <c r="T3228">
        <f>R3228+(P3228*(IFERROR(VLOOKUP($A3228,STOK_AWAL,13,0),0)))</f>
        <v>0</v>
      </c>
      <c r="U3228" t="str">
        <f>M3228</f>
        <v/>
      </c>
    </row>
    <row r="3229" spans="1:21" x14ac:dyDescent="0.25">
      <c r="A3229" t="str">
        <f>IF('3.Stok Awal'!$A3229=0,"",'3.Stok Awal'!$A3229)</f>
        <v/>
      </c>
      <c r="B3229" t="str">
        <f>IF('3.Stok Awal'!$B3229=0,"",'3.Stok Awal'!$B3229)</f>
        <v/>
      </c>
      <c r="C3229" t="str">
        <f>IF('3.Stok Awal'!$C3229=0,"",'3.Stok Awal'!$C3229)</f>
        <v/>
      </c>
      <c r="D3229" t="str">
        <f>IF('3.Stok Awal'!$D3229=0,"",'3.Stok Awal'!$D3229)</f>
        <v/>
      </c>
      <c r="E3229" t="str">
        <f>IF('3.Stok Awal'!$E3229=0,"",'3.Stok Awal'!$E3229)</f>
        <v/>
      </c>
      <c r="F3229" s="4" t="str">
        <f>IF('3.Stok Awal'!$F3229=0,"",'3.Stok Awal'!$F3229)</f>
        <v/>
      </c>
      <c r="G3229" s="4" t="str">
        <f t="shared" si="50"/>
        <v/>
      </c>
      <c r="H3229">
        <f>IF('3.Stok Awal'!$I3229=0,0,'3.Stok Awal'!$I3229)</f>
        <v>0</v>
      </c>
      <c r="I3229" t="str">
        <f>IF('3.Stok Awal'!$J3229=0,"",'3.Stok Awal'!$J3229)</f>
        <v/>
      </c>
      <c r="J3229">
        <f>IF('3.Stok Awal'!$K3229=0,0,'3.Stok Awal'!$K3229)</f>
        <v>0</v>
      </c>
      <c r="K3229" t="str">
        <f>IF('3.Stok Awal'!$L3229=0,"",'3.Stok Awal'!$L3229)</f>
        <v/>
      </c>
      <c r="L3229">
        <f>IF('3.Stok Awal'!$N3229=0,0,'3.Stok Awal'!$N3229)</f>
        <v>0</v>
      </c>
      <c r="M3229" t="str">
        <f>IF('3.Stok Awal'!$O3229=0,"",'3.Stok Awal'!$O3229)</f>
        <v/>
      </c>
      <c r="N3229">
        <f>SUMIF('4.Sell to Trade'!$O$5:$O$5003,'5.Stok Akhir'!$G3229,'4.Sell to Trade'!$Q$5:$Q$5003)</f>
        <v>0</v>
      </c>
      <c r="O3229" t="str">
        <f>IF('3.Stok Awal'!$L3229=0,"",'3.Stok Awal'!$L3229)</f>
        <v/>
      </c>
      <c r="P3229">
        <f>IF(ISNA(VLOOKUP($A3229,STOK_AWAL,13,0)),0,IF(VLOOKUP($A3229,STOK_AWAL,13,0)&gt;0,ROUNDDOWN(L3229/VLOOKUP($A3229,STOK_AWAL,13,0),0),0))</f>
        <v>0</v>
      </c>
      <c r="Q3229" t="str">
        <f>I3229</f>
        <v/>
      </c>
      <c r="R3229">
        <f>IFERROR(MOD(L3229,VLOOKUP($A3229,STOK_AWAL,13,0)),0)</f>
        <v>0</v>
      </c>
      <c r="S3229" t="str">
        <f>K3229</f>
        <v/>
      </c>
      <c r="T3229">
        <f>R3229+(P3229*(IFERROR(VLOOKUP($A3229,STOK_AWAL,13,0),0)))</f>
        <v>0</v>
      </c>
      <c r="U3229" t="str">
        <f>M3229</f>
        <v/>
      </c>
    </row>
    <row r="3230" spans="1:21" x14ac:dyDescent="0.25">
      <c r="A3230" t="str">
        <f>IF('3.Stok Awal'!$A3230=0,"",'3.Stok Awal'!$A3230)</f>
        <v/>
      </c>
      <c r="B3230" t="str">
        <f>IF('3.Stok Awal'!$B3230=0,"",'3.Stok Awal'!$B3230)</f>
        <v/>
      </c>
      <c r="C3230" t="str">
        <f>IF('3.Stok Awal'!$C3230=0,"",'3.Stok Awal'!$C3230)</f>
        <v/>
      </c>
      <c r="D3230" t="str">
        <f>IF('3.Stok Awal'!$D3230=0,"",'3.Stok Awal'!$D3230)</f>
        <v/>
      </c>
      <c r="E3230" t="str">
        <f>IF('3.Stok Awal'!$E3230=0,"",'3.Stok Awal'!$E3230)</f>
        <v/>
      </c>
      <c r="F3230" s="4" t="str">
        <f>IF('3.Stok Awal'!$F3230=0,"",'3.Stok Awal'!$F3230)</f>
        <v/>
      </c>
      <c r="G3230" s="4" t="str">
        <f t="shared" si="50"/>
        <v/>
      </c>
      <c r="H3230">
        <f>IF('3.Stok Awal'!$I3230=0,0,'3.Stok Awal'!$I3230)</f>
        <v>0</v>
      </c>
      <c r="I3230" t="str">
        <f>IF('3.Stok Awal'!$J3230=0,"",'3.Stok Awal'!$J3230)</f>
        <v/>
      </c>
      <c r="J3230">
        <f>IF('3.Stok Awal'!$K3230=0,0,'3.Stok Awal'!$K3230)</f>
        <v>0</v>
      </c>
      <c r="K3230" t="str">
        <f>IF('3.Stok Awal'!$L3230=0,"",'3.Stok Awal'!$L3230)</f>
        <v/>
      </c>
      <c r="L3230">
        <f>IF('3.Stok Awal'!$N3230=0,0,'3.Stok Awal'!$N3230)</f>
        <v>0</v>
      </c>
      <c r="M3230" t="str">
        <f>IF('3.Stok Awal'!$O3230=0,"",'3.Stok Awal'!$O3230)</f>
        <v/>
      </c>
      <c r="N3230">
        <f>SUMIF('4.Sell to Trade'!$O$5:$O$5003,'5.Stok Akhir'!$G3230,'4.Sell to Trade'!$Q$5:$Q$5003)</f>
        <v>0</v>
      </c>
      <c r="O3230" t="str">
        <f>IF('3.Stok Awal'!$L3230=0,"",'3.Stok Awal'!$L3230)</f>
        <v/>
      </c>
      <c r="P3230">
        <f>IF(ISNA(VLOOKUP($A3230,STOK_AWAL,13,0)),0,IF(VLOOKUP($A3230,STOK_AWAL,13,0)&gt;0,ROUNDDOWN(L3230/VLOOKUP($A3230,STOK_AWAL,13,0),0),0))</f>
        <v>0</v>
      </c>
      <c r="Q3230" t="str">
        <f>I3230</f>
        <v/>
      </c>
      <c r="R3230">
        <f>IFERROR(MOD(L3230,VLOOKUP($A3230,STOK_AWAL,13,0)),0)</f>
        <v>0</v>
      </c>
      <c r="S3230" t="str">
        <f>K3230</f>
        <v/>
      </c>
      <c r="T3230">
        <f>R3230+(P3230*(IFERROR(VLOOKUP($A3230,STOK_AWAL,13,0),0)))</f>
        <v>0</v>
      </c>
      <c r="U3230" t="str">
        <f>M3230</f>
        <v/>
      </c>
    </row>
    <row r="3231" spans="1:21" x14ac:dyDescent="0.25">
      <c r="A3231" t="str">
        <f>IF('3.Stok Awal'!$A3231=0,"",'3.Stok Awal'!$A3231)</f>
        <v/>
      </c>
      <c r="B3231" t="str">
        <f>IF('3.Stok Awal'!$B3231=0,"",'3.Stok Awal'!$B3231)</f>
        <v/>
      </c>
      <c r="C3231" t="str">
        <f>IF('3.Stok Awal'!$C3231=0,"",'3.Stok Awal'!$C3231)</f>
        <v/>
      </c>
      <c r="D3231" t="str">
        <f>IF('3.Stok Awal'!$D3231=0,"",'3.Stok Awal'!$D3231)</f>
        <v/>
      </c>
      <c r="E3231" t="str">
        <f>IF('3.Stok Awal'!$E3231=0,"",'3.Stok Awal'!$E3231)</f>
        <v/>
      </c>
      <c r="F3231" s="4" t="str">
        <f>IF('3.Stok Awal'!$F3231=0,"",'3.Stok Awal'!$F3231)</f>
        <v/>
      </c>
      <c r="G3231" s="4" t="str">
        <f t="shared" si="50"/>
        <v/>
      </c>
      <c r="H3231">
        <f>IF('3.Stok Awal'!$I3231=0,0,'3.Stok Awal'!$I3231)</f>
        <v>0</v>
      </c>
      <c r="I3231" t="str">
        <f>IF('3.Stok Awal'!$J3231=0,"",'3.Stok Awal'!$J3231)</f>
        <v/>
      </c>
      <c r="J3231">
        <f>IF('3.Stok Awal'!$K3231=0,0,'3.Stok Awal'!$K3231)</f>
        <v>0</v>
      </c>
      <c r="K3231" t="str">
        <f>IF('3.Stok Awal'!$L3231=0,"",'3.Stok Awal'!$L3231)</f>
        <v/>
      </c>
      <c r="L3231">
        <f>IF('3.Stok Awal'!$N3231=0,0,'3.Stok Awal'!$N3231)</f>
        <v>0</v>
      </c>
      <c r="M3231" t="str">
        <f>IF('3.Stok Awal'!$O3231=0,"",'3.Stok Awal'!$O3231)</f>
        <v/>
      </c>
      <c r="N3231">
        <f>SUMIF('4.Sell to Trade'!$O$5:$O$5003,'5.Stok Akhir'!$G3231,'4.Sell to Trade'!$Q$5:$Q$5003)</f>
        <v>0</v>
      </c>
      <c r="O3231" t="str">
        <f>IF('3.Stok Awal'!$L3231=0,"",'3.Stok Awal'!$L3231)</f>
        <v/>
      </c>
      <c r="P3231">
        <f>IF(ISNA(VLOOKUP($A3231,STOK_AWAL,13,0)),0,IF(VLOOKUP($A3231,STOK_AWAL,13,0)&gt;0,ROUNDDOWN(L3231/VLOOKUP($A3231,STOK_AWAL,13,0),0),0))</f>
        <v>0</v>
      </c>
      <c r="Q3231" t="str">
        <f>I3231</f>
        <v/>
      </c>
      <c r="R3231">
        <f>IFERROR(MOD(L3231,VLOOKUP($A3231,STOK_AWAL,13,0)),0)</f>
        <v>0</v>
      </c>
      <c r="S3231" t="str">
        <f>K3231</f>
        <v/>
      </c>
      <c r="T3231">
        <f>R3231+(P3231*(IFERROR(VLOOKUP($A3231,STOK_AWAL,13,0),0)))</f>
        <v>0</v>
      </c>
      <c r="U3231" t="str">
        <f>M3231</f>
        <v/>
      </c>
    </row>
    <row r="3232" spans="1:21" x14ac:dyDescent="0.25">
      <c r="A3232" t="str">
        <f>IF('3.Stok Awal'!$A3232=0,"",'3.Stok Awal'!$A3232)</f>
        <v/>
      </c>
      <c r="B3232" t="str">
        <f>IF('3.Stok Awal'!$B3232=0,"",'3.Stok Awal'!$B3232)</f>
        <v/>
      </c>
      <c r="C3232" t="str">
        <f>IF('3.Stok Awal'!$C3232=0,"",'3.Stok Awal'!$C3232)</f>
        <v/>
      </c>
      <c r="D3232" t="str">
        <f>IF('3.Stok Awal'!$D3232=0,"",'3.Stok Awal'!$D3232)</f>
        <v/>
      </c>
      <c r="E3232" t="str">
        <f>IF('3.Stok Awal'!$E3232=0,"",'3.Stok Awal'!$E3232)</f>
        <v/>
      </c>
      <c r="F3232" s="4" t="str">
        <f>IF('3.Stok Awal'!$F3232=0,"",'3.Stok Awal'!$F3232)</f>
        <v/>
      </c>
      <c r="G3232" s="4" t="str">
        <f t="shared" si="50"/>
        <v/>
      </c>
      <c r="H3232">
        <f>IF('3.Stok Awal'!$I3232=0,0,'3.Stok Awal'!$I3232)</f>
        <v>0</v>
      </c>
      <c r="I3232" t="str">
        <f>IF('3.Stok Awal'!$J3232=0,"",'3.Stok Awal'!$J3232)</f>
        <v/>
      </c>
      <c r="J3232">
        <f>IF('3.Stok Awal'!$K3232=0,0,'3.Stok Awal'!$K3232)</f>
        <v>0</v>
      </c>
      <c r="K3232" t="str">
        <f>IF('3.Stok Awal'!$L3232=0,"",'3.Stok Awal'!$L3232)</f>
        <v/>
      </c>
      <c r="L3232">
        <f>IF('3.Stok Awal'!$N3232=0,0,'3.Stok Awal'!$N3232)</f>
        <v>0</v>
      </c>
      <c r="M3232" t="str">
        <f>IF('3.Stok Awal'!$O3232=0,"",'3.Stok Awal'!$O3232)</f>
        <v/>
      </c>
      <c r="N3232">
        <f>SUMIF('4.Sell to Trade'!$O$5:$O$5003,'5.Stok Akhir'!$G3232,'4.Sell to Trade'!$Q$5:$Q$5003)</f>
        <v>0</v>
      </c>
      <c r="O3232" t="str">
        <f>IF('3.Stok Awal'!$L3232=0,"",'3.Stok Awal'!$L3232)</f>
        <v/>
      </c>
      <c r="P3232">
        <f>IF(ISNA(VLOOKUP($A3232,STOK_AWAL,13,0)),0,IF(VLOOKUP($A3232,STOK_AWAL,13,0)&gt;0,ROUNDDOWN(L3232/VLOOKUP($A3232,STOK_AWAL,13,0),0),0))</f>
        <v>0</v>
      </c>
      <c r="Q3232" t="str">
        <f>I3232</f>
        <v/>
      </c>
      <c r="R3232">
        <f>IFERROR(MOD(L3232,VLOOKUP($A3232,STOK_AWAL,13,0)),0)</f>
        <v>0</v>
      </c>
      <c r="S3232" t="str">
        <f>K3232</f>
        <v/>
      </c>
      <c r="T3232">
        <f>R3232+(P3232*(IFERROR(VLOOKUP($A3232,STOK_AWAL,13,0),0)))</f>
        <v>0</v>
      </c>
      <c r="U3232" t="str">
        <f>M3232</f>
        <v/>
      </c>
    </row>
    <row r="3233" spans="1:21" x14ac:dyDescent="0.25">
      <c r="A3233" t="str">
        <f>IF('3.Stok Awal'!$A3233=0,"",'3.Stok Awal'!$A3233)</f>
        <v/>
      </c>
      <c r="B3233" t="str">
        <f>IF('3.Stok Awal'!$B3233=0,"",'3.Stok Awal'!$B3233)</f>
        <v/>
      </c>
      <c r="C3233" t="str">
        <f>IF('3.Stok Awal'!$C3233=0,"",'3.Stok Awal'!$C3233)</f>
        <v/>
      </c>
      <c r="D3233" t="str">
        <f>IF('3.Stok Awal'!$D3233=0,"",'3.Stok Awal'!$D3233)</f>
        <v/>
      </c>
      <c r="E3233" t="str">
        <f>IF('3.Stok Awal'!$E3233=0,"",'3.Stok Awal'!$E3233)</f>
        <v/>
      </c>
      <c r="F3233" s="4" t="str">
        <f>IF('3.Stok Awal'!$F3233=0,"",'3.Stok Awal'!$F3233)</f>
        <v/>
      </c>
      <c r="G3233" s="4" t="str">
        <f t="shared" si="50"/>
        <v/>
      </c>
      <c r="H3233">
        <f>IF('3.Stok Awal'!$I3233=0,0,'3.Stok Awal'!$I3233)</f>
        <v>0</v>
      </c>
      <c r="I3233" t="str">
        <f>IF('3.Stok Awal'!$J3233=0,"",'3.Stok Awal'!$J3233)</f>
        <v/>
      </c>
      <c r="J3233">
        <f>IF('3.Stok Awal'!$K3233=0,0,'3.Stok Awal'!$K3233)</f>
        <v>0</v>
      </c>
      <c r="K3233" t="str">
        <f>IF('3.Stok Awal'!$L3233=0,"",'3.Stok Awal'!$L3233)</f>
        <v/>
      </c>
      <c r="L3233">
        <f>IF('3.Stok Awal'!$N3233=0,0,'3.Stok Awal'!$N3233)</f>
        <v>0</v>
      </c>
      <c r="M3233" t="str">
        <f>IF('3.Stok Awal'!$O3233=0,"",'3.Stok Awal'!$O3233)</f>
        <v/>
      </c>
      <c r="N3233">
        <f>SUMIF('4.Sell to Trade'!$O$5:$O$5003,'5.Stok Akhir'!$G3233,'4.Sell to Trade'!$Q$5:$Q$5003)</f>
        <v>0</v>
      </c>
      <c r="O3233" t="str">
        <f>IF('3.Stok Awal'!$L3233=0,"",'3.Stok Awal'!$L3233)</f>
        <v/>
      </c>
      <c r="P3233">
        <f>IF(ISNA(VLOOKUP($A3233,STOK_AWAL,13,0)),0,IF(VLOOKUP($A3233,STOK_AWAL,13,0)&gt;0,ROUNDDOWN(L3233/VLOOKUP($A3233,STOK_AWAL,13,0),0),0))</f>
        <v>0</v>
      </c>
      <c r="Q3233" t="str">
        <f>I3233</f>
        <v/>
      </c>
      <c r="R3233">
        <f>IFERROR(MOD(L3233,VLOOKUP($A3233,STOK_AWAL,13,0)),0)</f>
        <v>0</v>
      </c>
      <c r="S3233" t="str">
        <f>K3233</f>
        <v/>
      </c>
      <c r="T3233">
        <f>R3233+(P3233*(IFERROR(VLOOKUP($A3233,STOK_AWAL,13,0),0)))</f>
        <v>0</v>
      </c>
      <c r="U3233" t="str">
        <f>M3233</f>
        <v/>
      </c>
    </row>
    <row r="3234" spans="1:21" x14ac:dyDescent="0.25">
      <c r="A3234" t="str">
        <f>IF('3.Stok Awal'!$A3234=0,"",'3.Stok Awal'!$A3234)</f>
        <v/>
      </c>
      <c r="B3234" t="str">
        <f>IF('3.Stok Awal'!$B3234=0,"",'3.Stok Awal'!$B3234)</f>
        <v/>
      </c>
      <c r="C3234" t="str">
        <f>IF('3.Stok Awal'!$C3234=0,"",'3.Stok Awal'!$C3234)</f>
        <v/>
      </c>
      <c r="D3234" t="str">
        <f>IF('3.Stok Awal'!$D3234=0,"",'3.Stok Awal'!$D3234)</f>
        <v/>
      </c>
      <c r="E3234" t="str">
        <f>IF('3.Stok Awal'!$E3234=0,"",'3.Stok Awal'!$E3234)</f>
        <v/>
      </c>
      <c r="F3234" s="4" t="str">
        <f>IF('3.Stok Awal'!$F3234=0,"",'3.Stok Awal'!$F3234)</f>
        <v/>
      </c>
      <c r="G3234" s="4" t="str">
        <f t="shared" si="50"/>
        <v/>
      </c>
      <c r="H3234">
        <f>IF('3.Stok Awal'!$I3234=0,0,'3.Stok Awal'!$I3234)</f>
        <v>0</v>
      </c>
      <c r="I3234" t="str">
        <f>IF('3.Stok Awal'!$J3234=0,"",'3.Stok Awal'!$J3234)</f>
        <v/>
      </c>
      <c r="J3234">
        <f>IF('3.Stok Awal'!$K3234=0,0,'3.Stok Awal'!$K3234)</f>
        <v>0</v>
      </c>
      <c r="K3234" t="str">
        <f>IF('3.Stok Awal'!$L3234=0,"",'3.Stok Awal'!$L3234)</f>
        <v/>
      </c>
      <c r="L3234">
        <f>IF('3.Stok Awal'!$N3234=0,0,'3.Stok Awal'!$N3234)</f>
        <v>0</v>
      </c>
      <c r="M3234" t="str">
        <f>IF('3.Stok Awal'!$O3234=0,"",'3.Stok Awal'!$O3234)</f>
        <v/>
      </c>
      <c r="N3234">
        <f>SUMIF('4.Sell to Trade'!$O$5:$O$5003,'5.Stok Akhir'!$G3234,'4.Sell to Trade'!$Q$5:$Q$5003)</f>
        <v>0</v>
      </c>
      <c r="O3234" t="str">
        <f>IF('3.Stok Awal'!$L3234=0,"",'3.Stok Awal'!$L3234)</f>
        <v/>
      </c>
      <c r="P3234">
        <f>IF(ISNA(VLOOKUP($A3234,STOK_AWAL,13,0)),0,IF(VLOOKUP($A3234,STOK_AWAL,13,0)&gt;0,ROUNDDOWN(L3234/VLOOKUP($A3234,STOK_AWAL,13,0),0),0))</f>
        <v>0</v>
      </c>
      <c r="Q3234" t="str">
        <f>I3234</f>
        <v/>
      </c>
      <c r="R3234">
        <f>IFERROR(MOD(L3234,VLOOKUP($A3234,STOK_AWAL,13,0)),0)</f>
        <v>0</v>
      </c>
      <c r="S3234" t="str">
        <f>K3234</f>
        <v/>
      </c>
      <c r="T3234">
        <f>R3234+(P3234*(IFERROR(VLOOKUP($A3234,STOK_AWAL,13,0),0)))</f>
        <v>0</v>
      </c>
      <c r="U3234" t="str">
        <f>M3234</f>
        <v/>
      </c>
    </row>
    <row r="3235" spans="1:21" x14ac:dyDescent="0.25">
      <c r="A3235" t="str">
        <f>IF('3.Stok Awal'!$A3235=0,"",'3.Stok Awal'!$A3235)</f>
        <v/>
      </c>
      <c r="B3235" t="str">
        <f>IF('3.Stok Awal'!$B3235=0,"",'3.Stok Awal'!$B3235)</f>
        <v/>
      </c>
      <c r="C3235" t="str">
        <f>IF('3.Stok Awal'!$C3235=0,"",'3.Stok Awal'!$C3235)</f>
        <v/>
      </c>
      <c r="D3235" t="str">
        <f>IF('3.Stok Awal'!$D3235=0,"",'3.Stok Awal'!$D3235)</f>
        <v/>
      </c>
      <c r="E3235" t="str">
        <f>IF('3.Stok Awal'!$E3235=0,"",'3.Stok Awal'!$E3235)</f>
        <v/>
      </c>
      <c r="F3235" s="4" t="str">
        <f>IF('3.Stok Awal'!$F3235=0,"",'3.Stok Awal'!$F3235)</f>
        <v/>
      </c>
      <c r="G3235" s="4" t="str">
        <f t="shared" si="50"/>
        <v/>
      </c>
      <c r="H3235">
        <f>IF('3.Stok Awal'!$I3235=0,0,'3.Stok Awal'!$I3235)</f>
        <v>0</v>
      </c>
      <c r="I3235" t="str">
        <f>IF('3.Stok Awal'!$J3235=0,"",'3.Stok Awal'!$J3235)</f>
        <v/>
      </c>
      <c r="J3235">
        <f>IF('3.Stok Awal'!$K3235=0,0,'3.Stok Awal'!$K3235)</f>
        <v>0</v>
      </c>
      <c r="K3235" t="str">
        <f>IF('3.Stok Awal'!$L3235=0,"",'3.Stok Awal'!$L3235)</f>
        <v/>
      </c>
      <c r="L3235">
        <f>IF('3.Stok Awal'!$N3235=0,0,'3.Stok Awal'!$N3235)</f>
        <v>0</v>
      </c>
      <c r="M3235" t="str">
        <f>IF('3.Stok Awal'!$O3235=0,"",'3.Stok Awal'!$O3235)</f>
        <v/>
      </c>
      <c r="N3235">
        <f>SUMIF('4.Sell to Trade'!$O$5:$O$5003,'5.Stok Akhir'!$G3235,'4.Sell to Trade'!$Q$5:$Q$5003)</f>
        <v>0</v>
      </c>
      <c r="O3235" t="str">
        <f>IF('3.Stok Awal'!$L3235=0,"",'3.Stok Awal'!$L3235)</f>
        <v/>
      </c>
      <c r="P3235">
        <f>IF(ISNA(VLOOKUP($A3235,STOK_AWAL,13,0)),0,IF(VLOOKUP($A3235,STOK_AWAL,13,0)&gt;0,ROUNDDOWN(L3235/VLOOKUP($A3235,STOK_AWAL,13,0),0),0))</f>
        <v>0</v>
      </c>
      <c r="Q3235" t="str">
        <f>I3235</f>
        <v/>
      </c>
      <c r="R3235">
        <f>IFERROR(MOD(L3235,VLOOKUP($A3235,STOK_AWAL,13,0)),0)</f>
        <v>0</v>
      </c>
      <c r="S3235" t="str">
        <f>K3235</f>
        <v/>
      </c>
      <c r="T3235">
        <f>R3235+(P3235*(IFERROR(VLOOKUP($A3235,STOK_AWAL,13,0),0)))</f>
        <v>0</v>
      </c>
      <c r="U3235" t="str">
        <f>M3235</f>
        <v/>
      </c>
    </row>
    <row r="3236" spans="1:21" x14ac:dyDescent="0.25">
      <c r="A3236" t="str">
        <f>IF('3.Stok Awal'!$A3236=0,"",'3.Stok Awal'!$A3236)</f>
        <v/>
      </c>
      <c r="B3236" t="str">
        <f>IF('3.Stok Awal'!$B3236=0,"",'3.Stok Awal'!$B3236)</f>
        <v/>
      </c>
      <c r="C3236" t="str">
        <f>IF('3.Stok Awal'!$C3236=0,"",'3.Stok Awal'!$C3236)</f>
        <v/>
      </c>
      <c r="D3236" t="str">
        <f>IF('3.Stok Awal'!$D3236=0,"",'3.Stok Awal'!$D3236)</f>
        <v/>
      </c>
      <c r="E3236" t="str">
        <f>IF('3.Stok Awal'!$E3236=0,"",'3.Stok Awal'!$E3236)</f>
        <v/>
      </c>
      <c r="F3236" s="4" t="str">
        <f>IF('3.Stok Awal'!$F3236=0,"",'3.Stok Awal'!$F3236)</f>
        <v/>
      </c>
      <c r="G3236" s="4" t="str">
        <f t="shared" si="50"/>
        <v/>
      </c>
      <c r="H3236">
        <f>IF('3.Stok Awal'!$I3236=0,0,'3.Stok Awal'!$I3236)</f>
        <v>0</v>
      </c>
      <c r="I3236" t="str">
        <f>IF('3.Stok Awal'!$J3236=0,"",'3.Stok Awal'!$J3236)</f>
        <v/>
      </c>
      <c r="J3236">
        <f>IF('3.Stok Awal'!$K3236=0,0,'3.Stok Awal'!$K3236)</f>
        <v>0</v>
      </c>
      <c r="K3236" t="str">
        <f>IF('3.Stok Awal'!$L3236=0,"",'3.Stok Awal'!$L3236)</f>
        <v/>
      </c>
      <c r="L3236">
        <f>IF('3.Stok Awal'!$N3236=0,0,'3.Stok Awal'!$N3236)</f>
        <v>0</v>
      </c>
      <c r="M3236" t="str">
        <f>IF('3.Stok Awal'!$O3236=0,"",'3.Stok Awal'!$O3236)</f>
        <v/>
      </c>
      <c r="N3236">
        <f>SUMIF('4.Sell to Trade'!$O$5:$O$5003,'5.Stok Akhir'!$G3236,'4.Sell to Trade'!$Q$5:$Q$5003)</f>
        <v>0</v>
      </c>
      <c r="O3236" t="str">
        <f>IF('3.Stok Awal'!$L3236=0,"",'3.Stok Awal'!$L3236)</f>
        <v/>
      </c>
      <c r="P3236">
        <f>IF(ISNA(VLOOKUP($A3236,STOK_AWAL,13,0)),0,IF(VLOOKUP($A3236,STOK_AWAL,13,0)&gt;0,ROUNDDOWN(L3236/VLOOKUP($A3236,STOK_AWAL,13,0),0),0))</f>
        <v>0</v>
      </c>
      <c r="Q3236" t="str">
        <f>I3236</f>
        <v/>
      </c>
      <c r="R3236">
        <f>IFERROR(MOD(L3236,VLOOKUP($A3236,STOK_AWAL,13,0)),0)</f>
        <v>0</v>
      </c>
      <c r="S3236" t="str">
        <f>K3236</f>
        <v/>
      </c>
      <c r="T3236">
        <f>R3236+(P3236*(IFERROR(VLOOKUP($A3236,STOK_AWAL,13,0),0)))</f>
        <v>0</v>
      </c>
      <c r="U3236" t="str">
        <f>M3236</f>
        <v/>
      </c>
    </row>
    <row r="3237" spans="1:21" x14ac:dyDescent="0.25">
      <c r="A3237" t="str">
        <f>IF('3.Stok Awal'!$A3237=0,"",'3.Stok Awal'!$A3237)</f>
        <v/>
      </c>
      <c r="B3237" t="str">
        <f>IF('3.Stok Awal'!$B3237=0,"",'3.Stok Awal'!$B3237)</f>
        <v/>
      </c>
      <c r="C3237" t="str">
        <f>IF('3.Stok Awal'!$C3237=0,"",'3.Stok Awal'!$C3237)</f>
        <v/>
      </c>
      <c r="D3237" t="str">
        <f>IF('3.Stok Awal'!$D3237=0,"",'3.Stok Awal'!$D3237)</f>
        <v/>
      </c>
      <c r="E3237" t="str">
        <f>IF('3.Stok Awal'!$E3237=0,"",'3.Stok Awal'!$E3237)</f>
        <v/>
      </c>
      <c r="F3237" s="4" t="str">
        <f>IF('3.Stok Awal'!$F3237=0,"",'3.Stok Awal'!$F3237)</f>
        <v/>
      </c>
      <c r="G3237" s="4" t="str">
        <f t="shared" si="50"/>
        <v/>
      </c>
      <c r="H3237">
        <f>IF('3.Stok Awal'!$I3237=0,0,'3.Stok Awal'!$I3237)</f>
        <v>0</v>
      </c>
      <c r="I3237" t="str">
        <f>IF('3.Stok Awal'!$J3237=0,"",'3.Stok Awal'!$J3237)</f>
        <v/>
      </c>
      <c r="J3237">
        <f>IF('3.Stok Awal'!$K3237=0,0,'3.Stok Awal'!$K3237)</f>
        <v>0</v>
      </c>
      <c r="K3237" t="str">
        <f>IF('3.Stok Awal'!$L3237=0,"",'3.Stok Awal'!$L3237)</f>
        <v/>
      </c>
      <c r="L3237">
        <f>IF('3.Stok Awal'!$N3237=0,0,'3.Stok Awal'!$N3237)</f>
        <v>0</v>
      </c>
      <c r="M3237" t="str">
        <f>IF('3.Stok Awal'!$O3237=0,"",'3.Stok Awal'!$O3237)</f>
        <v/>
      </c>
      <c r="N3237">
        <f>SUMIF('4.Sell to Trade'!$O$5:$O$5003,'5.Stok Akhir'!$G3237,'4.Sell to Trade'!$Q$5:$Q$5003)</f>
        <v>0</v>
      </c>
      <c r="O3237" t="str">
        <f>IF('3.Stok Awal'!$L3237=0,"",'3.Stok Awal'!$L3237)</f>
        <v/>
      </c>
      <c r="P3237">
        <f>IF(ISNA(VLOOKUP($A3237,STOK_AWAL,13,0)),0,IF(VLOOKUP($A3237,STOK_AWAL,13,0)&gt;0,ROUNDDOWN(L3237/VLOOKUP($A3237,STOK_AWAL,13,0),0),0))</f>
        <v>0</v>
      </c>
      <c r="Q3237" t="str">
        <f>I3237</f>
        <v/>
      </c>
      <c r="R3237">
        <f>IFERROR(MOD(L3237,VLOOKUP($A3237,STOK_AWAL,13,0)),0)</f>
        <v>0</v>
      </c>
      <c r="S3237" t="str">
        <f>K3237</f>
        <v/>
      </c>
      <c r="T3237">
        <f>R3237+(P3237*(IFERROR(VLOOKUP($A3237,STOK_AWAL,13,0),0)))</f>
        <v>0</v>
      </c>
      <c r="U3237" t="str">
        <f>M3237</f>
        <v/>
      </c>
    </row>
    <row r="3238" spans="1:21" x14ac:dyDescent="0.25">
      <c r="A3238" t="str">
        <f>IF('3.Stok Awal'!$A3238=0,"",'3.Stok Awal'!$A3238)</f>
        <v/>
      </c>
      <c r="B3238" t="str">
        <f>IF('3.Stok Awal'!$B3238=0,"",'3.Stok Awal'!$B3238)</f>
        <v/>
      </c>
      <c r="C3238" t="str">
        <f>IF('3.Stok Awal'!$C3238=0,"",'3.Stok Awal'!$C3238)</f>
        <v/>
      </c>
      <c r="D3238" t="str">
        <f>IF('3.Stok Awal'!$D3238=0,"",'3.Stok Awal'!$D3238)</f>
        <v/>
      </c>
      <c r="E3238" t="str">
        <f>IF('3.Stok Awal'!$E3238=0,"",'3.Stok Awal'!$E3238)</f>
        <v/>
      </c>
      <c r="F3238" s="4" t="str">
        <f>IF('3.Stok Awal'!$F3238=0,"",'3.Stok Awal'!$F3238)</f>
        <v/>
      </c>
      <c r="G3238" s="4" t="str">
        <f t="shared" si="50"/>
        <v/>
      </c>
      <c r="H3238">
        <f>IF('3.Stok Awal'!$I3238=0,0,'3.Stok Awal'!$I3238)</f>
        <v>0</v>
      </c>
      <c r="I3238" t="str">
        <f>IF('3.Stok Awal'!$J3238=0,"",'3.Stok Awal'!$J3238)</f>
        <v/>
      </c>
      <c r="J3238">
        <f>IF('3.Stok Awal'!$K3238=0,0,'3.Stok Awal'!$K3238)</f>
        <v>0</v>
      </c>
      <c r="K3238" t="str">
        <f>IF('3.Stok Awal'!$L3238=0,"",'3.Stok Awal'!$L3238)</f>
        <v/>
      </c>
      <c r="L3238">
        <f>IF('3.Stok Awal'!$N3238=0,0,'3.Stok Awal'!$N3238)</f>
        <v>0</v>
      </c>
      <c r="M3238" t="str">
        <f>IF('3.Stok Awal'!$O3238=0,"",'3.Stok Awal'!$O3238)</f>
        <v/>
      </c>
      <c r="N3238">
        <f>SUMIF('4.Sell to Trade'!$O$5:$O$5003,'5.Stok Akhir'!$G3238,'4.Sell to Trade'!$Q$5:$Q$5003)</f>
        <v>0</v>
      </c>
      <c r="O3238" t="str">
        <f>IF('3.Stok Awal'!$L3238=0,"",'3.Stok Awal'!$L3238)</f>
        <v/>
      </c>
      <c r="P3238">
        <f>IF(ISNA(VLOOKUP($A3238,STOK_AWAL,13,0)),0,IF(VLOOKUP($A3238,STOK_AWAL,13,0)&gt;0,ROUNDDOWN(L3238/VLOOKUP($A3238,STOK_AWAL,13,0),0),0))</f>
        <v>0</v>
      </c>
      <c r="Q3238" t="str">
        <f>I3238</f>
        <v/>
      </c>
      <c r="R3238">
        <f>IFERROR(MOD(L3238,VLOOKUP($A3238,STOK_AWAL,13,0)),0)</f>
        <v>0</v>
      </c>
      <c r="S3238" t="str">
        <f>K3238</f>
        <v/>
      </c>
      <c r="T3238">
        <f>R3238+(P3238*(IFERROR(VLOOKUP($A3238,STOK_AWAL,13,0),0)))</f>
        <v>0</v>
      </c>
      <c r="U3238" t="str">
        <f>M3238</f>
        <v/>
      </c>
    </row>
    <row r="3239" spans="1:21" x14ac:dyDescent="0.25">
      <c r="A3239" t="str">
        <f>IF('3.Stok Awal'!$A3239=0,"",'3.Stok Awal'!$A3239)</f>
        <v/>
      </c>
      <c r="B3239" t="str">
        <f>IF('3.Stok Awal'!$B3239=0,"",'3.Stok Awal'!$B3239)</f>
        <v/>
      </c>
      <c r="C3239" t="str">
        <f>IF('3.Stok Awal'!$C3239=0,"",'3.Stok Awal'!$C3239)</f>
        <v/>
      </c>
      <c r="D3239" t="str">
        <f>IF('3.Stok Awal'!$D3239=0,"",'3.Stok Awal'!$D3239)</f>
        <v/>
      </c>
      <c r="E3239" t="str">
        <f>IF('3.Stok Awal'!$E3239=0,"",'3.Stok Awal'!$E3239)</f>
        <v/>
      </c>
      <c r="F3239" s="4" t="str">
        <f>IF('3.Stok Awal'!$F3239=0,"",'3.Stok Awal'!$F3239)</f>
        <v/>
      </c>
      <c r="G3239" s="4" t="str">
        <f t="shared" si="50"/>
        <v/>
      </c>
      <c r="H3239">
        <f>IF('3.Stok Awal'!$I3239=0,0,'3.Stok Awal'!$I3239)</f>
        <v>0</v>
      </c>
      <c r="I3239" t="str">
        <f>IF('3.Stok Awal'!$J3239=0,"",'3.Stok Awal'!$J3239)</f>
        <v/>
      </c>
      <c r="J3239">
        <f>IF('3.Stok Awal'!$K3239=0,0,'3.Stok Awal'!$K3239)</f>
        <v>0</v>
      </c>
      <c r="K3239" t="str">
        <f>IF('3.Stok Awal'!$L3239=0,"",'3.Stok Awal'!$L3239)</f>
        <v/>
      </c>
      <c r="L3239">
        <f>IF('3.Stok Awal'!$N3239=0,0,'3.Stok Awal'!$N3239)</f>
        <v>0</v>
      </c>
      <c r="M3239" t="str">
        <f>IF('3.Stok Awal'!$O3239=0,"",'3.Stok Awal'!$O3239)</f>
        <v/>
      </c>
      <c r="N3239">
        <f>SUMIF('4.Sell to Trade'!$O$5:$O$5003,'5.Stok Akhir'!$G3239,'4.Sell to Trade'!$Q$5:$Q$5003)</f>
        <v>0</v>
      </c>
      <c r="O3239" t="str">
        <f>IF('3.Stok Awal'!$L3239=0,"",'3.Stok Awal'!$L3239)</f>
        <v/>
      </c>
      <c r="P3239">
        <f>IF(ISNA(VLOOKUP($A3239,STOK_AWAL,13,0)),0,IF(VLOOKUP($A3239,STOK_AWAL,13,0)&gt;0,ROUNDDOWN(L3239/VLOOKUP($A3239,STOK_AWAL,13,0),0),0))</f>
        <v>0</v>
      </c>
      <c r="Q3239" t="str">
        <f>I3239</f>
        <v/>
      </c>
      <c r="R3239">
        <f>IFERROR(MOD(L3239,VLOOKUP($A3239,STOK_AWAL,13,0)),0)</f>
        <v>0</v>
      </c>
      <c r="S3239" t="str">
        <f>K3239</f>
        <v/>
      </c>
      <c r="T3239">
        <f>R3239+(P3239*(IFERROR(VLOOKUP($A3239,STOK_AWAL,13,0),0)))</f>
        <v>0</v>
      </c>
      <c r="U3239" t="str">
        <f>M3239</f>
        <v/>
      </c>
    </row>
    <row r="3240" spans="1:21" x14ac:dyDescent="0.25">
      <c r="A3240" t="str">
        <f>IF('3.Stok Awal'!$A3240=0,"",'3.Stok Awal'!$A3240)</f>
        <v/>
      </c>
      <c r="B3240" t="str">
        <f>IF('3.Stok Awal'!$B3240=0,"",'3.Stok Awal'!$B3240)</f>
        <v/>
      </c>
      <c r="C3240" t="str">
        <f>IF('3.Stok Awal'!$C3240=0,"",'3.Stok Awal'!$C3240)</f>
        <v/>
      </c>
      <c r="D3240" t="str">
        <f>IF('3.Stok Awal'!$D3240=0,"",'3.Stok Awal'!$D3240)</f>
        <v/>
      </c>
      <c r="E3240" t="str">
        <f>IF('3.Stok Awal'!$E3240=0,"",'3.Stok Awal'!$E3240)</f>
        <v/>
      </c>
      <c r="F3240" s="4" t="str">
        <f>IF('3.Stok Awal'!$F3240=0,"",'3.Stok Awal'!$F3240)</f>
        <v/>
      </c>
      <c r="G3240" s="4" t="str">
        <f t="shared" si="50"/>
        <v/>
      </c>
      <c r="H3240">
        <f>IF('3.Stok Awal'!$I3240=0,0,'3.Stok Awal'!$I3240)</f>
        <v>0</v>
      </c>
      <c r="I3240" t="str">
        <f>IF('3.Stok Awal'!$J3240=0,"",'3.Stok Awal'!$J3240)</f>
        <v/>
      </c>
      <c r="J3240">
        <f>IF('3.Stok Awal'!$K3240=0,0,'3.Stok Awal'!$K3240)</f>
        <v>0</v>
      </c>
      <c r="K3240" t="str">
        <f>IF('3.Stok Awal'!$L3240=0,"",'3.Stok Awal'!$L3240)</f>
        <v/>
      </c>
      <c r="L3240">
        <f>IF('3.Stok Awal'!$N3240=0,0,'3.Stok Awal'!$N3240)</f>
        <v>0</v>
      </c>
      <c r="M3240" t="str">
        <f>IF('3.Stok Awal'!$O3240=0,"",'3.Stok Awal'!$O3240)</f>
        <v/>
      </c>
      <c r="N3240">
        <f>SUMIF('4.Sell to Trade'!$O$5:$O$5003,'5.Stok Akhir'!$G3240,'4.Sell to Trade'!$Q$5:$Q$5003)</f>
        <v>0</v>
      </c>
      <c r="O3240" t="str">
        <f>IF('3.Stok Awal'!$L3240=0,"",'3.Stok Awal'!$L3240)</f>
        <v/>
      </c>
      <c r="P3240">
        <f>IF(ISNA(VLOOKUP($A3240,STOK_AWAL,13,0)),0,IF(VLOOKUP($A3240,STOK_AWAL,13,0)&gt;0,ROUNDDOWN(L3240/VLOOKUP($A3240,STOK_AWAL,13,0),0),0))</f>
        <v>0</v>
      </c>
      <c r="Q3240" t="str">
        <f>I3240</f>
        <v/>
      </c>
      <c r="R3240">
        <f>IFERROR(MOD(L3240,VLOOKUP($A3240,STOK_AWAL,13,0)),0)</f>
        <v>0</v>
      </c>
      <c r="S3240" t="str">
        <f>K3240</f>
        <v/>
      </c>
      <c r="T3240">
        <f>R3240+(P3240*(IFERROR(VLOOKUP($A3240,STOK_AWAL,13,0),0)))</f>
        <v>0</v>
      </c>
      <c r="U3240" t="str">
        <f>M3240</f>
        <v/>
      </c>
    </row>
    <row r="3241" spans="1:21" x14ac:dyDescent="0.25">
      <c r="A3241" t="str">
        <f>IF('3.Stok Awal'!$A3241=0,"",'3.Stok Awal'!$A3241)</f>
        <v/>
      </c>
      <c r="B3241" t="str">
        <f>IF('3.Stok Awal'!$B3241=0,"",'3.Stok Awal'!$B3241)</f>
        <v/>
      </c>
      <c r="C3241" t="str">
        <f>IF('3.Stok Awal'!$C3241=0,"",'3.Stok Awal'!$C3241)</f>
        <v/>
      </c>
      <c r="D3241" t="str">
        <f>IF('3.Stok Awal'!$D3241=0,"",'3.Stok Awal'!$D3241)</f>
        <v/>
      </c>
      <c r="E3241" t="str">
        <f>IF('3.Stok Awal'!$E3241=0,"",'3.Stok Awal'!$E3241)</f>
        <v/>
      </c>
      <c r="F3241" s="4" t="str">
        <f>IF('3.Stok Awal'!$F3241=0,"",'3.Stok Awal'!$F3241)</f>
        <v/>
      </c>
      <c r="G3241" s="4" t="str">
        <f t="shared" si="50"/>
        <v/>
      </c>
      <c r="H3241">
        <f>IF('3.Stok Awal'!$I3241=0,0,'3.Stok Awal'!$I3241)</f>
        <v>0</v>
      </c>
      <c r="I3241" t="str">
        <f>IF('3.Stok Awal'!$J3241=0,"",'3.Stok Awal'!$J3241)</f>
        <v/>
      </c>
      <c r="J3241">
        <f>IF('3.Stok Awal'!$K3241=0,0,'3.Stok Awal'!$K3241)</f>
        <v>0</v>
      </c>
      <c r="K3241" t="str">
        <f>IF('3.Stok Awal'!$L3241=0,"",'3.Stok Awal'!$L3241)</f>
        <v/>
      </c>
      <c r="L3241">
        <f>IF('3.Stok Awal'!$N3241=0,0,'3.Stok Awal'!$N3241)</f>
        <v>0</v>
      </c>
      <c r="M3241" t="str">
        <f>IF('3.Stok Awal'!$O3241=0,"",'3.Stok Awal'!$O3241)</f>
        <v/>
      </c>
      <c r="N3241">
        <f>SUMIF('4.Sell to Trade'!$O$5:$O$5003,'5.Stok Akhir'!$G3241,'4.Sell to Trade'!$Q$5:$Q$5003)</f>
        <v>0</v>
      </c>
      <c r="O3241" t="str">
        <f>IF('3.Stok Awal'!$L3241=0,"",'3.Stok Awal'!$L3241)</f>
        <v/>
      </c>
      <c r="P3241">
        <f>IF(ISNA(VLOOKUP($A3241,STOK_AWAL,13,0)),0,IF(VLOOKUP($A3241,STOK_AWAL,13,0)&gt;0,ROUNDDOWN(L3241/VLOOKUP($A3241,STOK_AWAL,13,0),0),0))</f>
        <v>0</v>
      </c>
      <c r="Q3241" t="str">
        <f>I3241</f>
        <v/>
      </c>
      <c r="R3241">
        <f>IFERROR(MOD(L3241,VLOOKUP($A3241,STOK_AWAL,13,0)),0)</f>
        <v>0</v>
      </c>
      <c r="S3241" t="str">
        <f>K3241</f>
        <v/>
      </c>
      <c r="T3241">
        <f>R3241+(P3241*(IFERROR(VLOOKUP($A3241,STOK_AWAL,13,0),0)))</f>
        <v>0</v>
      </c>
      <c r="U3241" t="str">
        <f>M3241</f>
        <v/>
      </c>
    </row>
    <row r="3242" spans="1:21" x14ac:dyDescent="0.25">
      <c r="A3242" t="str">
        <f>IF('3.Stok Awal'!$A3242=0,"",'3.Stok Awal'!$A3242)</f>
        <v/>
      </c>
      <c r="B3242" t="str">
        <f>IF('3.Stok Awal'!$B3242=0,"",'3.Stok Awal'!$B3242)</f>
        <v/>
      </c>
      <c r="C3242" t="str">
        <f>IF('3.Stok Awal'!$C3242=0,"",'3.Stok Awal'!$C3242)</f>
        <v/>
      </c>
      <c r="D3242" t="str">
        <f>IF('3.Stok Awal'!$D3242=0,"",'3.Stok Awal'!$D3242)</f>
        <v/>
      </c>
      <c r="E3242" t="str">
        <f>IF('3.Stok Awal'!$E3242=0,"",'3.Stok Awal'!$E3242)</f>
        <v/>
      </c>
      <c r="F3242" s="4" t="str">
        <f>IF('3.Stok Awal'!$F3242=0,"",'3.Stok Awal'!$F3242)</f>
        <v/>
      </c>
      <c r="G3242" s="4" t="str">
        <f t="shared" si="50"/>
        <v/>
      </c>
      <c r="H3242">
        <f>IF('3.Stok Awal'!$I3242=0,0,'3.Stok Awal'!$I3242)</f>
        <v>0</v>
      </c>
      <c r="I3242" t="str">
        <f>IF('3.Stok Awal'!$J3242=0,"",'3.Stok Awal'!$J3242)</f>
        <v/>
      </c>
      <c r="J3242">
        <f>IF('3.Stok Awal'!$K3242=0,0,'3.Stok Awal'!$K3242)</f>
        <v>0</v>
      </c>
      <c r="K3242" t="str">
        <f>IF('3.Stok Awal'!$L3242=0,"",'3.Stok Awal'!$L3242)</f>
        <v/>
      </c>
      <c r="L3242">
        <f>IF('3.Stok Awal'!$N3242=0,0,'3.Stok Awal'!$N3242)</f>
        <v>0</v>
      </c>
      <c r="M3242" t="str">
        <f>IF('3.Stok Awal'!$O3242=0,"",'3.Stok Awal'!$O3242)</f>
        <v/>
      </c>
      <c r="N3242">
        <f>SUMIF('4.Sell to Trade'!$O$5:$O$5003,'5.Stok Akhir'!$G3242,'4.Sell to Trade'!$Q$5:$Q$5003)</f>
        <v>0</v>
      </c>
      <c r="O3242" t="str">
        <f>IF('3.Stok Awal'!$L3242=0,"",'3.Stok Awal'!$L3242)</f>
        <v/>
      </c>
      <c r="P3242">
        <f>IF(ISNA(VLOOKUP($A3242,STOK_AWAL,13,0)),0,IF(VLOOKUP($A3242,STOK_AWAL,13,0)&gt;0,ROUNDDOWN(L3242/VLOOKUP($A3242,STOK_AWAL,13,0),0),0))</f>
        <v>0</v>
      </c>
      <c r="Q3242" t="str">
        <f>I3242</f>
        <v/>
      </c>
      <c r="R3242">
        <f>IFERROR(MOD(L3242,VLOOKUP($A3242,STOK_AWAL,13,0)),0)</f>
        <v>0</v>
      </c>
      <c r="S3242" t="str">
        <f>K3242</f>
        <v/>
      </c>
      <c r="T3242">
        <f>R3242+(P3242*(IFERROR(VLOOKUP($A3242,STOK_AWAL,13,0),0)))</f>
        <v>0</v>
      </c>
      <c r="U3242" t="str">
        <f>M3242</f>
        <v/>
      </c>
    </row>
    <row r="3243" spans="1:21" x14ac:dyDescent="0.25">
      <c r="A3243" t="str">
        <f>IF('3.Stok Awal'!$A3243=0,"",'3.Stok Awal'!$A3243)</f>
        <v/>
      </c>
      <c r="B3243" t="str">
        <f>IF('3.Stok Awal'!$B3243=0,"",'3.Stok Awal'!$B3243)</f>
        <v/>
      </c>
      <c r="C3243" t="str">
        <f>IF('3.Stok Awal'!$C3243=0,"",'3.Stok Awal'!$C3243)</f>
        <v/>
      </c>
      <c r="D3243" t="str">
        <f>IF('3.Stok Awal'!$D3243=0,"",'3.Stok Awal'!$D3243)</f>
        <v/>
      </c>
      <c r="E3243" t="str">
        <f>IF('3.Stok Awal'!$E3243=0,"",'3.Stok Awal'!$E3243)</f>
        <v/>
      </c>
      <c r="F3243" s="4" t="str">
        <f>IF('3.Stok Awal'!$F3243=0,"",'3.Stok Awal'!$F3243)</f>
        <v/>
      </c>
      <c r="G3243" s="4" t="str">
        <f t="shared" si="50"/>
        <v/>
      </c>
      <c r="H3243">
        <f>IF('3.Stok Awal'!$I3243=0,0,'3.Stok Awal'!$I3243)</f>
        <v>0</v>
      </c>
      <c r="I3243" t="str">
        <f>IF('3.Stok Awal'!$J3243=0,"",'3.Stok Awal'!$J3243)</f>
        <v/>
      </c>
      <c r="J3243">
        <f>IF('3.Stok Awal'!$K3243=0,0,'3.Stok Awal'!$K3243)</f>
        <v>0</v>
      </c>
      <c r="K3243" t="str">
        <f>IF('3.Stok Awal'!$L3243=0,"",'3.Stok Awal'!$L3243)</f>
        <v/>
      </c>
      <c r="L3243">
        <f>IF('3.Stok Awal'!$N3243=0,0,'3.Stok Awal'!$N3243)</f>
        <v>0</v>
      </c>
      <c r="M3243" t="str">
        <f>IF('3.Stok Awal'!$O3243=0,"",'3.Stok Awal'!$O3243)</f>
        <v/>
      </c>
      <c r="N3243">
        <f>SUMIF('4.Sell to Trade'!$O$5:$O$5003,'5.Stok Akhir'!$G3243,'4.Sell to Trade'!$Q$5:$Q$5003)</f>
        <v>0</v>
      </c>
      <c r="O3243" t="str">
        <f>IF('3.Stok Awal'!$L3243=0,"",'3.Stok Awal'!$L3243)</f>
        <v/>
      </c>
      <c r="P3243">
        <f>IF(ISNA(VLOOKUP($A3243,STOK_AWAL,13,0)),0,IF(VLOOKUP($A3243,STOK_AWAL,13,0)&gt;0,ROUNDDOWN(L3243/VLOOKUP($A3243,STOK_AWAL,13,0),0),0))</f>
        <v>0</v>
      </c>
      <c r="Q3243" t="str">
        <f>I3243</f>
        <v/>
      </c>
      <c r="R3243">
        <f>IFERROR(MOD(L3243,VLOOKUP($A3243,STOK_AWAL,13,0)),0)</f>
        <v>0</v>
      </c>
      <c r="S3243" t="str">
        <f>K3243</f>
        <v/>
      </c>
      <c r="T3243">
        <f>R3243+(P3243*(IFERROR(VLOOKUP($A3243,STOK_AWAL,13,0),0)))</f>
        <v>0</v>
      </c>
      <c r="U3243" t="str">
        <f>M3243</f>
        <v/>
      </c>
    </row>
    <row r="3244" spans="1:21" x14ac:dyDescent="0.25">
      <c r="A3244" t="str">
        <f>IF('3.Stok Awal'!$A3244=0,"",'3.Stok Awal'!$A3244)</f>
        <v/>
      </c>
      <c r="B3244" t="str">
        <f>IF('3.Stok Awal'!$B3244=0,"",'3.Stok Awal'!$B3244)</f>
        <v/>
      </c>
      <c r="C3244" t="str">
        <f>IF('3.Stok Awal'!$C3244=0,"",'3.Stok Awal'!$C3244)</f>
        <v/>
      </c>
      <c r="D3244" t="str">
        <f>IF('3.Stok Awal'!$D3244=0,"",'3.Stok Awal'!$D3244)</f>
        <v/>
      </c>
      <c r="E3244" t="str">
        <f>IF('3.Stok Awal'!$E3244=0,"",'3.Stok Awal'!$E3244)</f>
        <v/>
      </c>
      <c r="F3244" s="4" t="str">
        <f>IF('3.Stok Awal'!$F3244=0,"",'3.Stok Awal'!$F3244)</f>
        <v/>
      </c>
      <c r="G3244" s="4" t="str">
        <f t="shared" si="50"/>
        <v/>
      </c>
      <c r="H3244">
        <f>IF('3.Stok Awal'!$I3244=0,0,'3.Stok Awal'!$I3244)</f>
        <v>0</v>
      </c>
      <c r="I3244" t="str">
        <f>IF('3.Stok Awal'!$J3244=0,"",'3.Stok Awal'!$J3244)</f>
        <v/>
      </c>
      <c r="J3244">
        <f>IF('3.Stok Awal'!$K3244=0,0,'3.Stok Awal'!$K3244)</f>
        <v>0</v>
      </c>
      <c r="K3244" t="str">
        <f>IF('3.Stok Awal'!$L3244=0,"",'3.Stok Awal'!$L3244)</f>
        <v/>
      </c>
      <c r="L3244">
        <f>IF('3.Stok Awal'!$N3244=0,0,'3.Stok Awal'!$N3244)</f>
        <v>0</v>
      </c>
      <c r="M3244" t="str">
        <f>IF('3.Stok Awal'!$O3244=0,"",'3.Stok Awal'!$O3244)</f>
        <v/>
      </c>
      <c r="N3244">
        <f>SUMIF('4.Sell to Trade'!$O$5:$O$5003,'5.Stok Akhir'!$G3244,'4.Sell to Trade'!$Q$5:$Q$5003)</f>
        <v>0</v>
      </c>
      <c r="O3244" t="str">
        <f>IF('3.Stok Awal'!$L3244=0,"",'3.Stok Awal'!$L3244)</f>
        <v/>
      </c>
      <c r="P3244">
        <f>IF(ISNA(VLOOKUP($A3244,STOK_AWAL,13,0)),0,IF(VLOOKUP($A3244,STOK_AWAL,13,0)&gt;0,ROUNDDOWN(L3244/VLOOKUP($A3244,STOK_AWAL,13,0),0),0))</f>
        <v>0</v>
      </c>
      <c r="Q3244" t="str">
        <f>I3244</f>
        <v/>
      </c>
      <c r="R3244">
        <f>IFERROR(MOD(L3244,VLOOKUP($A3244,STOK_AWAL,13,0)),0)</f>
        <v>0</v>
      </c>
      <c r="S3244" t="str">
        <f>K3244</f>
        <v/>
      </c>
      <c r="T3244">
        <f>R3244+(P3244*(IFERROR(VLOOKUP($A3244,STOK_AWAL,13,0),0)))</f>
        <v>0</v>
      </c>
      <c r="U3244" t="str">
        <f>M3244</f>
        <v/>
      </c>
    </row>
    <row r="3245" spans="1:21" x14ac:dyDescent="0.25">
      <c r="A3245" t="str">
        <f>IF('3.Stok Awal'!$A3245=0,"",'3.Stok Awal'!$A3245)</f>
        <v/>
      </c>
      <c r="B3245" t="str">
        <f>IF('3.Stok Awal'!$B3245=0,"",'3.Stok Awal'!$B3245)</f>
        <v/>
      </c>
      <c r="C3245" t="str">
        <f>IF('3.Stok Awal'!$C3245=0,"",'3.Stok Awal'!$C3245)</f>
        <v/>
      </c>
      <c r="D3245" t="str">
        <f>IF('3.Stok Awal'!$D3245=0,"",'3.Stok Awal'!$D3245)</f>
        <v/>
      </c>
      <c r="E3245" t="str">
        <f>IF('3.Stok Awal'!$E3245=0,"",'3.Stok Awal'!$E3245)</f>
        <v/>
      </c>
      <c r="F3245" s="4" t="str">
        <f>IF('3.Stok Awal'!$F3245=0,"",'3.Stok Awal'!$F3245)</f>
        <v/>
      </c>
      <c r="G3245" s="4" t="str">
        <f t="shared" si="50"/>
        <v/>
      </c>
      <c r="H3245">
        <f>IF('3.Stok Awal'!$I3245=0,0,'3.Stok Awal'!$I3245)</f>
        <v>0</v>
      </c>
      <c r="I3245" t="str">
        <f>IF('3.Stok Awal'!$J3245=0,"",'3.Stok Awal'!$J3245)</f>
        <v/>
      </c>
      <c r="J3245">
        <f>IF('3.Stok Awal'!$K3245=0,0,'3.Stok Awal'!$K3245)</f>
        <v>0</v>
      </c>
      <c r="K3245" t="str">
        <f>IF('3.Stok Awal'!$L3245=0,"",'3.Stok Awal'!$L3245)</f>
        <v/>
      </c>
      <c r="L3245">
        <f>IF('3.Stok Awal'!$N3245=0,0,'3.Stok Awal'!$N3245)</f>
        <v>0</v>
      </c>
      <c r="M3245" t="str">
        <f>IF('3.Stok Awal'!$O3245=0,"",'3.Stok Awal'!$O3245)</f>
        <v/>
      </c>
      <c r="N3245">
        <f>SUMIF('4.Sell to Trade'!$O$5:$O$5003,'5.Stok Akhir'!$G3245,'4.Sell to Trade'!$Q$5:$Q$5003)</f>
        <v>0</v>
      </c>
      <c r="O3245" t="str">
        <f>IF('3.Stok Awal'!$L3245=0,"",'3.Stok Awal'!$L3245)</f>
        <v/>
      </c>
      <c r="P3245">
        <f>IF(ISNA(VLOOKUP($A3245,STOK_AWAL,13,0)),0,IF(VLOOKUP($A3245,STOK_AWAL,13,0)&gt;0,ROUNDDOWN(L3245/VLOOKUP($A3245,STOK_AWAL,13,0),0),0))</f>
        <v>0</v>
      </c>
      <c r="Q3245" t="str">
        <f>I3245</f>
        <v/>
      </c>
      <c r="R3245">
        <f>IFERROR(MOD(L3245,VLOOKUP($A3245,STOK_AWAL,13,0)),0)</f>
        <v>0</v>
      </c>
      <c r="S3245" t="str">
        <f>K3245</f>
        <v/>
      </c>
      <c r="T3245">
        <f>R3245+(P3245*(IFERROR(VLOOKUP($A3245,STOK_AWAL,13,0),0)))</f>
        <v>0</v>
      </c>
      <c r="U3245" t="str">
        <f>M3245</f>
        <v/>
      </c>
    </row>
    <row r="3246" spans="1:21" x14ac:dyDescent="0.25">
      <c r="A3246" t="str">
        <f>IF('3.Stok Awal'!$A3246=0,"",'3.Stok Awal'!$A3246)</f>
        <v/>
      </c>
      <c r="B3246" t="str">
        <f>IF('3.Stok Awal'!$B3246=0,"",'3.Stok Awal'!$B3246)</f>
        <v/>
      </c>
      <c r="C3246" t="str">
        <f>IF('3.Stok Awal'!$C3246=0,"",'3.Stok Awal'!$C3246)</f>
        <v/>
      </c>
      <c r="D3246" t="str">
        <f>IF('3.Stok Awal'!$D3246=0,"",'3.Stok Awal'!$D3246)</f>
        <v/>
      </c>
      <c r="E3246" t="str">
        <f>IF('3.Stok Awal'!$E3246=0,"",'3.Stok Awal'!$E3246)</f>
        <v/>
      </c>
      <c r="F3246" s="4" t="str">
        <f>IF('3.Stok Awal'!$F3246=0,"",'3.Stok Awal'!$F3246)</f>
        <v/>
      </c>
      <c r="G3246" s="4" t="str">
        <f t="shared" si="50"/>
        <v/>
      </c>
      <c r="H3246">
        <f>IF('3.Stok Awal'!$I3246=0,0,'3.Stok Awal'!$I3246)</f>
        <v>0</v>
      </c>
      <c r="I3246" t="str">
        <f>IF('3.Stok Awal'!$J3246=0,"",'3.Stok Awal'!$J3246)</f>
        <v/>
      </c>
      <c r="J3246">
        <f>IF('3.Stok Awal'!$K3246=0,0,'3.Stok Awal'!$K3246)</f>
        <v>0</v>
      </c>
      <c r="K3246" t="str">
        <f>IF('3.Stok Awal'!$L3246=0,"",'3.Stok Awal'!$L3246)</f>
        <v/>
      </c>
      <c r="L3246">
        <f>IF('3.Stok Awal'!$N3246=0,0,'3.Stok Awal'!$N3246)</f>
        <v>0</v>
      </c>
      <c r="M3246" t="str">
        <f>IF('3.Stok Awal'!$O3246=0,"",'3.Stok Awal'!$O3246)</f>
        <v/>
      </c>
      <c r="N3246">
        <f>SUMIF('4.Sell to Trade'!$O$5:$O$5003,'5.Stok Akhir'!$G3246,'4.Sell to Trade'!$Q$5:$Q$5003)</f>
        <v>0</v>
      </c>
      <c r="O3246" t="str">
        <f>IF('3.Stok Awal'!$L3246=0,"",'3.Stok Awal'!$L3246)</f>
        <v/>
      </c>
      <c r="P3246">
        <f>IF(ISNA(VLOOKUP($A3246,STOK_AWAL,13,0)),0,IF(VLOOKUP($A3246,STOK_AWAL,13,0)&gt;0,ROUNDDOWN(L3246/VLOOKUP($A3246,STOK_AWAL,13,0),0),0))</f>
        <v>0</v>
      </c>
      <c r="Q3246" t="str">
        <f>I3246</f>
        <v/>
      </c>
      <c r="R3246">
        <f>IFERROR(MOD(L3246,VLOOKUP($A3246,STOK_AWAL,13,0)),0)</f>
        <v>0</v>
      </c>
      <c r="S3246" t="str">
        <f>K3246</f>
        <v/>
      </c>
      <c r="T3246">
        <f>R3246+(P3246*(IFERROR(VLOOKUP($A3246,STOK_AWAL,13,0),0)))</f>
        <v>0</v>
      </c>
      <c r="U3246" t="str">
        <f>M3246</f>
        <v/>
      </c>
    </row>
    <row r="3247" spans="1:21" x14ac:dyDescent="0.25">
      <c r="A3247" t="str">
        <f>IF('3.Stok Awal'!$A3247=0,"",'3.Stok Awal'!$A3247)</f>
        <v/>
      </c>
      <c r="B3247" t="str">
        <f>IF('3.Stok Awal'!$B3247=0,"",'3.Stok Awal'!$B3247)</f>
        <v/>
      </c>
      <c r="C3247" t="str">
        <f>IF('3.Stok Awal'!$C3247=0,"",'3.Stok Awal'!$C3247)</f>
        <v/>
      </c>
      <c r="D3247" t="str">
        <f>IF('3.Stok Awal'!$D3247=0,"",'3.Stok Awal'!$D3247)</f>
        <v/>
      </c>
      <c r="E3247" t="str">
        <f>IF('3.Stok Awal'!$E3247=0,"",'3.Stok Awal'!$E3247)</f>
        <v/>
      </c>
      <c r="F3247" s="4" t="str">
        <f>IF('3.Stok Awal'!$F3247=0,"",'3.Stok Awal'!$F3247)</f>
        <v/>
      </c>
      <c r="G3247" s="4" t="str">
        <f t="shared" si="50"/>
        <v/>
      </c>
      <c r="H3247">
        <f>IF('3.Stok Awal'!$I3247=0,0,'3.Stok Awal'!$I3247)</f>
        <v>0</v>
      </c>
      <c r="I3247" t="str">
        <f>IF('3.Stok Awal'!$J3247=0,"",'3.Stok Awal'!$J3247)</f>
        <v/>
      </c>
      <c r="J3247">
        <f>IF('3.Stok Awal'!$K3247=0,0,'3.Stok Awal'!$K3247)</f>
        <v>0</v>
      </c>
      <c r="K3247" t="str">
        <f>IF('3.Stok Awal'!$L3247=0,"",'3.Stok Awal'!$L3247)</f>
        <v/>
      </c>
      <c r="L3247">
        <f>IF('3.Stok Awal'!$N3247=0,0,'3.Stok Awal'!$N3247)</f>
        <v>0</v>
      </c>
      <c r="M3247" t="str">
        <f>IF('3.Stok Awal'!$O3247=0,"",'3.Stok Awal'!$O3247)</f>
        <v/>
      </c>
      <c r="N3247">
        <f>SUMIF('4.Sell to Trade'!$O$5:$O$5003,'5.Stok Akhir'!$G3247,'4.Sell to Trade'!$Q$5:$Q$5003)</f>
        <v>0</v>
      </c>
      <c r="O3247" t="str">
        <f>IF('3.Stok Awal'!$L3247=0,"",'3.Stok Awal'!$L3247)</f>
        <v/>
      </c>
      <c r="P3247">
        <f>IF(ISNA(VLOOKUP($A3247,STOK_AWAL,13,0)),0,IF(VLOOKUP($A3247,STOK_AWAL,13,0)&gt;0,ROUNDDOWN(L3247/VLOOKUP($A3247,STOK_AWAL,13,0),0),0))</f>
        <v>0</v>
      </c>
      <c r="Q3247" t="str">
        <f>I3247</f>
        <v/>
      </c>
      <c r="R3247">
        <f>IFERROR(MOD(L3247,VLOOKUP($A3247,STOK_AWAL,13,0)),0)</f>
        <v>0</v>
      </c>
      <c r="S3247" t="str">
        <f>K3247</f>
        <v/>
      </c>
      <c r="T3247">
        <f>R3247+(P3247*(IFERROR(VLOOKUP($A3247,STOK_AWAL,13,0),0)))</f>
        <v>0</v>
      </c>
      <c r="U3247" t="str">
        <f>M3247</f>
        <v/>
      </c>
    </row>
    <row r="3248" spans="1:21" x14ac:dyDescent="0.25">
      <c r="A3248" t="str">
        <f>IF('3.Stok Awal'!$A3248=0,"",'3.Stok Awal'!$A3248)</f>
        <v/>
      </c>
      <c r="B3248" t="str">
        <f>IF('3.Stok Awal'!$B3248=0,"",'3.Stok Awal'!$B3248)</f>
        <v/>
      </c>
      <c r="C3248" t="str">
        <f>IF('3.Stok Awal'!$C3248=0,"",'3.Stok Awal'!$C3248)</f>
        <v/>
      </c>
      <c r="D3248" t="str">
        <f>IF('3.Stok Awal'!$D3248=0,"",'3.Stok Awal'!$D3248)</f>
        <v/>
      </c>
      <c r="E3248" t="str">
        <f>IF('3.Stok Awal'!$E3248=0,"",'3.Stok Awal'!$E3248)</f>
        <v/>
      </c>
      <c r="F3248" s="4" t="str">
        <f>IF('3.Stok Awal'!$F3248=0,"",'3.Stok Awal'!$F3248)</f>
        <v/>
      </c>
      <c r="G3248" s="4" t="str">
        <f t="shared" si="50"/>
        <v/>
      </c>
      <c r="H3248">
        <f>IF('3.Stok Awal'!$I3248=0,0,'3.Stok Awal'!$I3248)</f>
        <v>0</v>
      </c>
      <c r="I3248" t="str">
        <f>IF('3.Stok Awal'!$J3248=0,"",'3.Stok Awal'!$J3248)</f>
        <v/>
      </c>
      <c r="J3248">
        <f>IF('3.Stok Awal'!$K3248=0,0,'3.Stok Awal'!$K3248)</f>
        <v>0</v>
      </c>
      <c r="K3248" t="str">
        <f>IF('3.Stok Awal'!$L3248=0,"",'3.Stok Awal'!$L3248)</f>
        <v/>
      </c>
      <c r="L3248">
        <f>IF('3.Stok Awal'!$N3248=0,0,'3.Stok Awal'!$N3248)</f>
        <v>0</v>
      </c>
      <c r="M3248" t="str">
        <f>IF('3.Stok Awal'!$O3248=0,"",'3.Stok Awal'!$O3248)</f>
        <v/>
      </c>
      <c r="N3248">
        <f>SUMIF('4.Sell to Trade'!$O$5:$O$5003,'5.Stok Akhir'!$G3248,'4.Sell to Trade'!$Q$5:$Q$5003)</f>
        <v>0</v>
      </c>
      <c r="O3248" t="str">
        <f>IF('3.Stok Awal'!$L3248=0,"",'3.Stok Awal'!$L3248)</f>
        <v/>
      </c>
      <c r="P3248">
        <f>IF(ISNA(VLOOKUP($A3248,STOK_AWAL,13,0)),0,IF(VLOOKUP($A3248,STOK_AWAL,13,0)&gt;0,ROUNDDOWN(L3248/VLOOKUP($A3248,STOK_AWAL,13,0),0),0))</f>
        <v>0</v>
      </c>
      <c r="Q3248" t="str">
        <f>I3248</f>
        <v/>
      </c>
      <c r="R3248">
        <f>IFERROR(MOD(L3248,VLOOKUP($A3248,STOK_AWAL,13,0)),0)</f>
        <v>0</v>
      </c>
      <c r="S3248" t="str">
        <f>K3248</f>
        <v/>
      </c>
      <c r="T3248">
        <f>R3248+(P3248*(IFERROR(VLOOKUP($A3248,STOK_AWAL,13,0),0)))</f>
        <v>0</v>
      </c>
      <c r="U3248" t="str">
        <f>M3248</f>
        <v/>
      </c>
    </row>
    <row r="3249" spans="1:21" x14ac:dyDescent="0.25">
      <c r="A3249" t="str">
        <f>IF('3.Stok Awal'!$A3249=0,"",'3.Stok Awal'!$A3249)</f>
        <v/>
      </c>
      <c r="B3249" t="str">
        <f>IF('3.Stok Awal'!$B3249=0,"",'3.Stok Awal'!$B3249)</f>
        <v/>
      </c>
      <c r="C3249" t="str">
        <f>IF('3.Stok Awal'!$C3249=0,"",'3.Stok Awal'!$C3249)</f>
        <v/>
      </c>
      <c r="D3249" t="str">
        <f>IF('3.Stok Awal'!$D3249=0,"",'3.Stok Awal'!$D3249)</f>
        <v/>
      </c>
      <c r="E3249" t="str">
        <f>IF('3.Stok Awal'!$E3249=0,"",'3.Stok Awal'!$E3249)</f>
        <v/>
      </c>
      <c r="F3249" s="4" t="str">
        <f>IF('3.Stok Awal'!$F3249=0,"",'3.Stok Awal'!$F3249)</f>
        <v/>
      </c>
      <c r="G3249" s="4" t="str">
        <f t="shared" si="50"/>
        <v/>
      </c>
      <c r="H3249">
        <f>IF('3.Stok Awal'!$I3249=0,0,'3.Stok Awal'!$I3249)</f>
        <v>0</v>
      </c>
      <c r="I3249" t="str">
        <f>IF('3.Stok Awal'!$J3249=0,"",'3.Stok Awal'!$J3249)</f>
        <v/>
      </c>
      <c r="J3249">
        <f>IF('3.Stok Awal'!$K3249=0,0,'3.Stok Awal'!$K3249)</f>
        <v>0</v>
      </c>
      <c r="K3249" t="str">
        <f>IF('3.Stok Awal'!$L3249=0,"",'3.Stok Awal'!$L3249)</f>
        <v/>
      </c>
      <c r="L3249">
        <f>IF('3.Stok Awal'!$N3249=0,0,'3.Stok Awal'!$N3249)</f>
        <v>0</v>
      </c>
      <c r="M3249" t="str">
        <f>IF('3.Stok Awal'!$O3249=0,"",'3.Stok Awal'!$O3249)</f>
        <v/>
      </c>
      <c r="N3249">
        <f>SUMIF('4.Sell to Trade'!$O$5:$O$5003,'5.Stok Akhir'!$G3249,'4.Sell to Trade'!$Q$5:$Q$5003)</f>
        <v>0</v>
      </c>
      <c r="O3249" t="str">
        <f>IF('3.Stok Awal'!$L3249=0,"",'3.Stok Awal'!$L3249)</f>
        <v/>
      </c>
      <c r="P3249">
        <f>IF(ISNA(VLOOKUP($A3249,STOK_AWAL,13,0)),0,IF(VLOOKUP($A3249,STOK_AWAL,13,0)&gt;0,ROUNDDOWN(L3249/VLOOKUP($A3249,STOK_AWAL,13,0),0),0))</f>
        <v>0</v>
      </c>
      <c r="Q3249" t="str">
        <f>I3249</f>
        <v/>
      </c>
      <c r="R3249">
        <f>IFERROR(MOD(L3249,VLOOKUP($A3249,STOK_AWAL,13,0)),0)</f>
        <v>0</v>
      </c>
      <c r="S3249" t="str">
        <f>K3249</f>
        <v/>
      </c>
      <c r="T3249">
        <f>R3249+(P3249*(IFERROR(VLOOKUP($A3249,STOK_AWAL,13,0),0)))</f>
        <v>0</v>
      </c>
      <c r="U3249" t="str">
        <f>M3249</f>
        <v/>
      </c>
    </row>
    <row r="3250" spans="1:21" x14ac:dyDescent="0.25">
      <c r="A3250" t="str">
        <f>IF('3.Stok Awal'!$A3250=0,"",'3.Stok Awal'!$A3250)</f>
        <v/>
      </c>
      <c r="B3250" t="str">
        <f>IF('3.Stok Awal'!$B3250=0,"",'3.Stok Awal'!$B3250)</f>
        <v/>
      </c>
      <c r="C3250" t="str">
        <f>IF('3.Stok Awal'!$C3250=0,"",'3.Stok Awal'!$C3250)</f>
        <v/>
      </c>
      <c r="D3250" t="str">
        <f>IF('3.Stok Awal'!$D3250=0,"",'3.Stok Awal'!$D3250)</f>
        <v/>
      </c>
      <c r="E3250" t="str">
        <f>IF('3.Stok Awal'!$E3250=0,"",'3.Stok Awal'!$E3250)</f>
        <v/>
      </c>
      <c r="F3250" s="4" t="str">
        <f>IF('3.Stok Awal'!$F3250=0,"",'3.Stok Awal'!$F3250)</f>
        <v/>
      </c>
      <c r="G3250" s="4" t="str">
        <f t="shared" si="50"/>
        <v/>
      </c>
      <c r="H3250">
        <f>IF('3.Stok Awal'!$I3250=0,0,'3.Stok Awal'!$I3250)</f>
        <v>0</v>
      </c>
      <c r="I3250" t="str">
        <f>IF('3.Stok Awal'!$J3250=0,"",'3.Stok Awal'!$J3250)</f>
        <v/>
      </c>
      <c r="J3250">
        <f>IF('3.Stok Awal'!$K3250=0,0,'3.Stok Awal'!$K3250)</f>
        <v>0</v>
      </c>
      <c r="K3250" t="str">
        <f>IF('3.Stok Awal'!$L3250=0,"",'3.Stok Awal'!$L3250)</f>
        <v/>
      </c>
      <c r="L3250">
        <f>IF('3.Stok Awal'!$N3250=0,0,'3.Stok Awal'!$N3250)</f>
        <v>0</v>
      </c>
      <c r="M3250" t="str">
        <f>IF('3.Stok Awal'!$O3250=0,"",'3.Stok Awal'!$O3250)</f>
        <v/>
      </c>
      <c r="N3250">
        <f>SUMIF('4.Sell to Trade'!$O$5:$O$5003,'5.Stok Akhir'!$G3250,'4.Sell to Trade'!$Q$5:$Q$5003)</f>
        <v>0</v>
      </c>
      <c r="O3250" t="str">
        <f>IF('3.Stok Awal'!$L3250=0,"",'3.Stok Awal'!$L3250)</f>
        <v/>
      </c>
      <c r="P3250">
        <f>IF(ISNA(VLOOKUP($A3250,STOK_AWAL,13,0)),0,IF(VLOOKUP($A3250,STOK_AWAL,13,0)&gt;0,ROUNDDOWN(L3250/VLOOKUP($A3250,STOK_AWAL,13,0),0),0))</f>
        <v>0</v>
      </c>
      <c r="Q3250" t="str">
        <f>I3250</f>
        <v/>
      </c>
      <c r="R3250">
        <f>IFERROR(MOD(L3250,VLOOKUP($A3250,STOK_AWAL,13,0)),0)</f>
        <v>0</v>
      </c>
      <c r="S3250" t="str">
        <f>K3250</f>
        <v/>
      </c>
      <c r="T3250">
        <f>R3250+(P3250*(IFERROR(VLOOKUP($A3250,STOK_AWAL,13,0),0)))</f>
        <v>0</v>
      </c>
      <c r="U3250" t="str">
        <f>M3250</f>
        <v/>
      </c>
    </row>
    <row r="3251" spans="1:21" x14ac:dyDescent="0.25">
      <c r="A3251" t="str">
        <f>IF('3.Stok Awal'!$A3251=0,"",'3.Stok Awal'!$A3251)</f>
        <v/>
      </c>
      <c r="B3251" t="str">
        <f>IF('3.Stok Awal'!$B3251=0,"",'3.Stok Awal'!$B3251)</f>
        <v/>
      </c>
      <c r="C3251" t="str">
        <f>IF('3.Stok Awal'!$C3251=0,"",'3.Stok Awal'!$C3251)</f>
        <v/>
      </c>
      <c r="D3251" t="str">
        <f>IF('3.Stok Awal'!$D3251=0,"",'3.Stok Awal'!$D3251)</f>
        <v/>
      </c>
      <c r="E3251" t="str">
        <f>IF('3.Stok Awal'!$E3251=0,"",'3.Stok Awal'!$E3251)</f>
        <v/>
      </c>
      <c r="F3251" s="4" t="str">
        <f>IF('3.Stok Awal'!$F3251=0,"",'3.Stok Awal'!$F3251)</f>
        <v/>
      </c>
      <c r="G3251" s="4" t="str">
        <f t="shared" si="50"/>
        <v/>
      </c>
      <c r="H3251">
        <f>IF('3.Stok Awal'!$I3251=0,0,'3.Stok Awal'!$I3251)</f>
        <v>0</v>
      </c>
      <c r="I3251" t="str">
        <f>IF('3.Stok Awal'!$J3251=0,"",'3.Stok Awal'!$J3251)</f>
        <v/>
      </c>
      <c r="J3251">
        <f>IF('3.Stok Awal'!$K3251=0,0,'3.Stok Awal'!$K3251)</f>
        <v>0</v>
      </c>
      <c r="K3251" t="str">
        <f>IF('3.Stok Awal'!$L3251=0,"",'3.Stok Awal'!$L3251)</f>
        <v/>
      </c>
      <c r="L3251">
        <f>IF('3.Stok Awal'!$N3251=0,0,'3.Stok Awal'!$N3251)</f>
        <v>0</v>
      </c>
      <c r="M3251" t="str">
        <f>IF('3.Stok Awal'!$O3251=0,"",'3.Stok Awal'!$O3251)</f>
        <v/>
      </c>
      <c r="N3251">
        <f>SUMIF('4.Sell to Trade'!$O$5:$O$5003,'5.Stok Akhir'!$G3251,'4.Sell to Trade'!$Q$5:$Q$5003)</f>
        <v>0</v>
      </c>
      <c r="O3251" t="str">
        <f>IF('3.Stok Awal'!$L3251=0,"",'3.Stok Awal'!$L3251)</f>
        <v/>
      </c>
      <c r="P3251">
        <f>IF(ISNA(VLOOKUP($A3251,STOK_AWAL,13,0)),0,IF(VLOOKUP($A3251,STOK_AWAL,13,0)&gt;0,ROUNDDOWN(L3251/VLOOKUP($A3251,STOK_AWAL,13,0),0),0))</f>
        <v>0</v>
      </c>
      <c r="Q3251" t="str">
        <f>I3251</f>
        <v/>
      </c>
      <c r="R3251">
        <f>IFERROR(MOD(L3251,VLOOKUP($A3251,STOK_AWAL,13,0)),0)</f>
        <v>0</v>
      </c>
      <c r="S3251" t="str">
        <f>K3251</f>
        <v/>
      </c>
      <c r="T3251">
        <f>R3251+(P3251*(IFERROR(VLOOKUP($A3251,STOK_AWAL,13,0),0)))</f>
        <v>0</v>
      </c>
      <c r="U3251" t="str">
        <f>M3251</f>
        <v/>
      </c>
    </row>
    <row r="3252" spans="1:21" x14ac:dyDescent="0.25">
      <c r="A3252" t="str">
        <f>IF('3.Stok Awal'!$A3252=0,"",'3.Stok Awal'!$A3252)</f>
        <v/>
      </c>
      <c r="B3252" t="str">
        <f>IF('3.Stok Awal'!$B3252=0,"",'3.Stok Awal'!$B3252)</f>
        <v/>
      </c>
      <c r="C3252" t="str">
        <f>IF('3.Stok Awal'!$C3252=0,"",'3.Stok Awal'!$C3252)</f>
        <v/>
      </c>
      <c r="D3252" t="str">
        <f>IF('3.Stok Awal'!$D3252=0,"",'3.Stok Awal'!$D3252)</f>
        <v/>
      </c>
      <c r="E3252" t="str">
        <f>IF('3.Stok Awal'!$E3252=0,"",'3.Stok Awal'!$E3252)</f>
        <v/>
      </c>
      <c r="F3252" s="4" t="str">
        <f>IF('3.Stok Awal'!$F3252=0,"",'3.Stok Awal'!$F3252)</f>
        <v/>
      </c>
      <c r="G3252" s="4" t="str">
        <f t="shared" si="50"/>
        <v/>
      </c>
      <c r="H3252">
        <f>IF('3.Stok Awal'!$I3252=0,0,'3.Stok Awal'!$I3252)</f>
        <v>0</v>
      </c>
      <c r="I3252" t="str">
        <f>IF('3.Stok Awal'!$J3252=0,"",'3.Stok Awal'!$J3252)</f>
        <v/>
      </c>
      <c r="J3252">
        <f>IF('3.Stok Awal'!$K3252=0,0,'3.Stok Awal'!$K3252)</f>
        <v>0</v>
      </c>
      <c r="K3252" t="str">
        <f>IF('3.Stok Awal'!$L3252=0,"",'3.Stok Awal'!$L3252)</f>
        <v/>
      </c>
      <c r="L3252">
        <f>IF('3.Stok Awal'!$N3252=0,0,'3.Stok Awal'!$N3252)</f>
        <v>0</v>
      </c>
      <c r="M3252" t="str">
        <f>IF('3.Stok Awal'!$O3252=0,"",'3.Stok Awal'!$O3252)</f>
        <v/>
      </c>
      <c r="N3252">
        <f>SUMIF('4.Sell to Trade'!$O$5:$O$5003,'5.Stok Akhir'!$G3252,'4.Sell to Trade'!$Q$5:$Q$5003)</f>
        <v>0</v>
      </c>
      <c r="O3252" t="str">
        <f>IF('3.Stok Awal'!$L3252=0,"",'3.Stok Awal'!$L3252)</f>
        <v/>
      </c>
      <c r="P3252">
        <f>IF(ISNA(VLOOKUP($A3252,STOK_AWAL,13,0)),0,IF(VLOOKUP($A3252,STOK_AWAL,13,0)&gt;0,ROUNDDOWN(L3252/VLOOKUP($A3252,STOK_AWAL,13,0),0),0))</f>
        <v>0</v>
      </c>
      <c r="Q3252" t="str">
        <f>I3252</f>
        <v/>
      </c>
      <c r="R3252">
        <f>IFERROR(MOD(L3252,VLOOKUP($A3252,STOK_AWAL,13,0)),0)</f>
        <v>0</v>
      </c>
      <c r="S3252" t="str">
        <f>K3252</f>
        <v/>
      </c>
      <c r="T3252">
        <f>R3252+(P3252*(IFERROR(VLOOKUP($A3252,STOK_AWAL,13,0),0)))</f>
        <v>0</v>
      </c>
      <c r="U3252" t="str">
        <f>M3252</f>
        <v/>
      </c>
    </row>
    <row r="3253" spans="1:21" x14ac:dyDescent="0.25">
      <c r="A3253" t="str">
        <f>IF('3.Stok Awal'!$A3253=0,"",'3.Stok Awal'!$A3253)</f>
        <v/>
      </c>
      <c r="B3253" t="str">
        <f>IF('3.Stok Awal'!$B3253=0,"",'3.Stok Awal'!$B3253)</f>
        <v/>
      </c>
      <c r="C3253" t="str">
        <f>IF('3.Stok Awal'!$C3253=0,"",'3.Stok Awal'!$C3253)</f>
        <v/>
      </c>
      <c r="D3253" t="str">
        <f>IF('3.Stok Awal'!$D3253=0,"",'3.Stok Awal'!$D3253)</f>
        <v/>
      </c>
      <c r="E3253" t="str">
        <f>IF('3.Stok Awal'!$E3253=0,"",'3.Stok Awal'!$E3253)</f>
        <v/>
      </c>
      <c r="F3253" s="4" t="str">
        <f>IF('3.Stok Awal'!$F3253=0,"",'3.Stok Awal'!$F3253)</f>
        <v/>
      </c>
      <c r="G3253" s="4" t="str">
        <f t="shared" si="50"/>
        <v/>
      </c>
      <c r="H3253">
        <f>IF('3.Stok Awal'!$I3253=0,0,'3.Stok Awal'!$I3253)</f>
        <v>0</v>
      </c>
      <c r="I3253" t="str">
        <f>IF('3.Stok Awal'!$J3253=0,"",'3.Stok Awal'!$J3253)</f>
        <v/>
      </c>
      <c r="J3253">
        <f>IF('3.Stok Awal'!$K3253=0,0,'3.Stok Awal'!$K3253)</f>
        <v>0</v>
      </c>
      <c r="K3253" t="str">
        <f>IF('3.Stok Awal'!$L3253=0,"",'3.Stok Awal'!$L3253)</f>
        <v/>
      </c>
      <c r="L3253">
        <f>IF('3.Stok Awal'!$N3253=0,0,'3.Stok Awal'!$N3253)</f>
        <v>0</v>
      </c>
      <c r="M3253" t="str">
        <f>IF('3.Stok Awal'!$O3253=0,"",'3.Stok Awal'!$O3253)</f>
        <v/>
      </c>
      <c r="N3253">
        <f>SUMIF('4.Sell to Trade'!$O$5:$O$5003,'5.Stok Akhir'!$G3253,'4.Sell to Trade'!$Q$5:$Q$5003)</f>
        <v>0</v>
      </c>
      <c r="O3253" t="str">
        <f>IF('3.Stok Awal'!$L3253=0,"",'3.Stok Awal'!$L3253)</f>
        <v/>
      </c>
      <c r="P3253">
        <f>IF(ISNA(VLOOKUP($A3253,STOK_AWAL,13,0)),0,IF(VLOOKUP($A3253,STOK_AWAL,13,0)&gt;0,ROUNDDOWN(L3253/VLOOKUP($A3253,STOK_AWAL,13,0),0),0))</f>
        <v>0</v>
      </c>
      <c r="Q3253" t="str">
        <f>I3253</f>
        <v/>
      </c>
      <c r="R3253">
        <f>IFERROR(MOD(L3253,VLOOKUP($A3253,STOK_AWAL,13,0)),0)</f>
        <v>0</v>
      </c>
      <c r="S3253" t="str">
        <f>K3253</f>
        <v/>
      </c>
      <c r="T3253">
        <f>R3253+(P3253*(IFERROR(VLOOKUP($A3253,STOK_AWAL,13,0),0)))</f>
        <v>0</v>
      </c>
      <c r="U3253" t="str">
        <f>M3253</f>
        <v/>
      </c>
    </row>
    <row r="3254" spans="1:21" x14ac:dyDescent="0.25">
      <c r="A3254" t="str">
        <f>IF('3.Stok Awal'!$A3254=0,"",'3.Stok Awal'!$A3254)</f>
        <v/>
      </c>
      <c r="B3254" t="str">
        <f>IF('3.Stok Awal'!$B3254=0,"",'3.Stok Awal'!$B3254)</f>
        <v/>
      </c>
      <c r="C3254" t="str">
        <f>IF('3.Stok Awal'!$C3254=0,"",'3.Stok Awal'!$C3254)</f>
        <v/>
      </c>
      <c r="D3254" t="str">
        <f>IF('3.Stok Awal'!$D3254=0,"",'3.Stok Awal'!$D3254)</f>
        <v/>
      </c>
      <c r="E3254" t="str">
        <f>IF('3.Stok Awal'!$E3254=0,"",'3.Stok Awal'!$E3254)</f>
        <v/>
      </c>
      <c r="F3254" s="4" t="str">
        <f>IF('3.Stok Awal'!$F3254=0,"",'3.Stok Awal'!$F3254)</f>
        <v/>
      </c>
      <c r="G3254" s="4" t="str">
        <f t="shared" si="50"/>
        <v/>
      </c>
      <c r="H3254">
        <f>IF('3.Stok Awal'!$I3254=0,0,'3.Stok Awal'!$I3254)</f>
        <v>0</v>
      </c>
      <c r="I3254" t="str">
        <f>IF('3.Stok Awal'!$J3254=0,"",'3.Stok Awal'!$J3254)</f>
        <v/>
      </c>
      <c r="J3254">
        <f>IF('3.Stok Awal'!$K3254=0,0,'3.Stok Awal'!$K3254)</f>
        <v>0</v>
      </c>
      <c r="K3254" t="str">
        <f>IF('3.Stok Awal'!$L3254=0,"",'3.Stok Awal'!$L3254)</f>
        <v/>
      </c>
      <c r="L3254">
        <f>IF('3.Stok Awal'!$N3254=0,0,'3.Stok Awal'!$N3254)</f>
        <v>0</v>
      </c>
      <c r="M3254" t="str">
        <f>IF('3.Stok Awal'!$O3254=0,"",'3.Stok Awal'!$O3254)</f>
        <v/>
      </c>
      <c r="N3254">
        <f>SUMIF('4.Sell to Trade'!$O$5:$O$5003,'5.Stok Akhir'!$G3254,'4.Sell to Trade'!$Q$5:$Q$5003)</f>
        <v>0</v>
      </c>
      <c r="O3254" t="str">
        <f>IF('3.Stok Awal'!$L3254=0,"",'3.Stok Awal'!$L3254)</f>
        <v/>
      </c>
      <c r="P3254">
        <f>IF(ISNA(VLOOKUP($A3254,STOK_AWAL,13,0)),0,IF(VLOOKUP($A3254,STOK_AWAL,13,0)&gt;0,ROUNDDOWN(L3254/VLOOKUP($A3254,STOK_AWAL,13,0),0),0))</f>
        <v>0</v>
      </c>
      <c r="Q3254" t="str">
        <f>I3254</f>
        <v/>
      </c>
      <c r="R3254">
        <f>IFERROR(MOD(L3254,VLOOKUP($A3254,STOK_AWAL,13,0)),0)</f>
        <v>0</v>
      </c>
      <c r="S3254" t="str">
        <f>K3254</f>
        <v/>
      </c>
      <c r="T3254">
        <f>R3254+(P3254*(IFERROR(VLOOKUP($A3254,STOK_AWAL,13,0),0)))</f>
        <v>0</v>
      </c>
      <c r="U3254" t="str">
        <f>M3254</f>
        <v/>
      </c>
    </row>
    <row r="3255" spans="1:21" x14ac:dyDescent="0.25">
      <c r="A3255" t="str">
        <f>IF('3.Stok Awal'!$A3255=0,"",'3.Stok Awal'!$A3255)</f>
        <v/>
      </c>
      <c r="B3255" t="str">
        <f>IF('3.Stok Awal'!$B3255=0,"",'3.Stok Awal'!$B3255)</f>
        <v/>
      </c>
      <c r="C3255" t="str">
        <f>IF('3.Stok Awal'!$C3255=0,"",'3.Stok Awal'!$C3255)</f>
        <v/>
      </c>
      <c r="D3255" t="str">
        <f>IF('3.Stok Awal'!$D3255=0,"",'3.Stok Awal'!$D3255)</f>
        <v/>
      </c>
      <c r="E3255" t="str">
        <f>IF('3.Stok Awal'!$E3255=0,"",'3.Stok Awal'!$E3255)</f>
        <v/>
      </c>
      <c r="F3255" s="4" t="str">
        <f>IF('3.Stok Awal'!$F3255=0,"",'3.Stok Awal'!$F3255)</f>
        <v/>
      </c>
      <c r="G3255" s="4" t="str">
        <f t="shared" si="50"/>
        <v/>
      </c>
      <c r="H3255">
        <f>IF('3.Stok Awal'!$I3255=0,0,'3.Stok Awal'!$I3255)</f>
        <v>0</v>
      </c>
      <c r="I3255" t="str">
        <f>IF('3.Stok Awal'!$J3255=0,"",'3.Stok Awal'!$J3255)</f>
        <v/>
      </c>
      <c r="J3255">
        <f>IF('3.Stok Awal'!$K3255=0,0,'3.Stok Awal'!$K3255)</f>
        <v>0</v>
      </c>
      <c r="K3255" t="str">
        <f>IF('3.Stok Awal'!$L3255=0,"",'3.Stok Awal'!$L3255)</f>
        <v/>
      </c>
      <c r="L3255">
        <f>IF('3.Stok Awal'!$N3255=0,0,'3.Stok Awal'!$N3255)</f>
        <v>0</v>
      </c>
      <c r="M3255" t="str">
        <f>IF('3.Stok Awal'!$O3255=0,"",'3.Stok Awal'!$O3255)</f>
        <v/>
      </c>
      <c r="N3255">
        <f>SUMIF('4.Sell to Trade'!$O$5:$O$5003,'5.Stok Akhir'!$G3255,'4.Sell to Trade'!$Q$5:$Q$5003)</f>
        <v>0</v>
      </c>
      <c r="O3255" t="str">
        <f>IF('3.Stok Awal'!$L3255=0,"",'3.Stok Awal'!$L3255)</f>
        <v/>
      </c>
      <c r="P3255">
        <f>IF(ISNA(VLOOKUP($A3255,STOK_AWAL,13,0)),0,IF(VLOOKUP($A3255,STOK_AWAL,13,0)&gt;0,ROUNDDOWN(L3255/VLOOKUP($A3255,STOK_AWAL,13,0),0),0))</f>
        <v>0</v>
      </c>
      <c r="Q3255" t="str">
        <f>I3255</f>
        <v/>
      </c>
      <c r="R3255">
        <f>IFERROR(MOD(L3255,VLOOKUP($A3255,STOK_AWAL,13,0)),0)</f>
        <v>0</v>
      </c>
      <c r="S3255" t="str">
        <f>K3255</f>
        <v/>
      </c>
      <c r="T3255">
        <f>R3255+(P3255*(IFERROR(VLOOKUP($A3255,STOK_AWAL,13,0),0)))</f>
        <v>0</v>
      </c>
      <c r="U3255" t="str">
        <f>M3255</f>
        <v/>
      </c>
    </row>
    <row r="3256" spans="1:21" x14ac:dyDescent="0.25">
      <c r="A3256" t="str">
        <f>IF('3.Stok Awal'!$A3256=0,"",'3.Stok Awal'!$A3256)</f>
        <v/>
      </c>
      <c r="B3256" t="str">
        <f>IF('3.Stok Awal'!$B3256=0,"",'3.Stok Awal'!$B3256)</f>
        <v/>
      </c>
      <c r="C3256" t="str">
        <f>IF('3.Stok Awal'!$C3256=0,"",'3.Stok Awal'!$C3256)</f>
        <v/>
      </c>
      <c r="D3256" t="str">
        <f>IF('3.Stok Awal'!$D3256=0,"",'3.Stok Awal'!$D3256)</f>
        <v/>
      </c>
      <c r="E3256" t="str">
        <f>IF('3.Stok Awal'!$E3256=0,"",'3.Stok Awal'!$E3256)</f>
        <v/>
      </c>
      <c r="F3256" s="4" t="str">
        <f>IF('3.Stok Awal'!$F3256=0,"",'3.Stok Awal'!$F3256)</f>
        <v/>
      </c>
      <c r="G3256" s="4" t="str">
        <f t="shared" si="50"/>
        <v/>
      </c>
      <c r="H3256">
        <f>IF('3.Stok Awal'!$I3256=0,0,'3.Stok Awal'!$I3256)</f>
        <v>0</v>
      </c>
      <c r="I3256" t="str">
        <f>IF('3.Stok Awal'!$J3256=0,"",'3.Stok Awal'!$J3256)</f>
        <v/>
      </c>
      <c r="J3256">
        <f>IF('3.Stok Awal'!$K3256=0,0,'3.Stok Awal'!$K3256)</f>
        <v>0</v>
      </c>
      <c r="K3256" t="str">
        <f>IF('3.Stok Awal'!$L3256=0,"",'3.Stok Awal'!$L3256)</f>
        <v/>
      </c>
      <c r="L3256">
        <f>IF('3.Stok Awal'!$N3256=0,0,'3.Stok Awal'!$N3256)</f>
        <v>0</v>
      </c>
      <c r="M3256" t="str">
        <f>IF('3.Stok Awal'!$O3256=0,"",'3.Stok Awal'!$O3256)</f>
        <v/>
      </c>
      <c r="N3256">
        <f>SUMIF('4.Sell to Trade'!$O$5:$O$5003,'5.Stok Akhir'!$G3256,'4.Sell to Trade'!$Q$5:$Q$5003)</f>
        <v>0</v>
      </c>
      <c r="O3256" t="str">
        <f>IF('3.Stok Awal'!$L3256=0,"",'3.Stok Awal'!$L3256)</f>
        <v/>
      </c>
      <c r="P3256">
        <f>IF(ISNA(VLOOKUP($A3256,STOK_AWAL,13,0)),0,IF(VLOOKUP($A3256,STOK_AWAL,13,0)&gt;0,ROUNDDOWN(L3256/VLOOKUP($A3256,STOK_AWAL,13,0),0),0))</f>
        <v>0</v>
      </c>
      <c r="Q3256" t="str">
        <f>I3256</f>
        <v/>
      </c>
      <c r="R3256">
        <f>IFERROR(MOD(L3256,VLOOKUP($A3256,STOK_AWAL,13,0)),0)</f>
        <v>0</v>
      </c>
      <c r="S3256" t="str">
        <f>K3256</f>
        <v/>
      </c>
      <c r="T3256">
        <f>R3256+(P3256*(IFERROR(VLOOKUP($A3256,STOK_AWAL,13,0),0)))</f>
        <v>0</v>
      </c>
      <c r="U3256" t="str">
        <f>M3256</f>
        <v/>
      </c>
    </row>
    <row r="3257" spans="1:21" x14ac:dyDescent="0.25">
      <c r="A3257" t="str">
        <f>IF('3.Stok Awal'!$A3257=0,"",'3.Stok Awal'!$A3257)</f>
        <v/>
      </c>
      <c r="B3257" t="str">
        <f>IF('3.Stok Awal'!$B3257=0,"",'3.Stok Awal'!$B3257)</f>
        <v/>
      </c>
      <c r="C3257" t="str">
        <f>IF('3.Stok Awal'!$C3257=0,"",'3.Stok Awal'!$C3257)</f>
        <v/>
      </c>
      <c r="D3257" t="str">
        <f>IF('3.Stok Awal'!$D3257=0,"",'3.Stok Awal'!$D3257)</f>
        <v/>
      </c>
      <c r="E3257" t="str">
        <f>IF('3.Stok Awal'!$E3257=0,"",'3.Stok Awal'!$E3257)</f>
        <v/>
      </c>
      <c r="F3257" s="4" t="str">
        <f>IF('3.Stok Awal'!$F3257=0,"",'3.Stok Awal'!$F3257)</f>
        <v/>
      </c>
      <c r="G3257" s="4" t="str">
        <f t="shared" si="50"/>
        <v/>
      </c>
      <c r="H3257">
        <f>IF('3.Stok Awal'!$I3257=0,0,'3.Stok Awal'!$I3257)</f>
        <v>0</v>
      </c>
      <c r="I3257" t="str">
        <f>IF('3.Stok Awal'!$J3257=0,"",'3.Stok Awal'!$J3257)</f>
        <v/>
      </c>
      <c r="J3257">
        <f>IF('3.Stok Awal'!$K3257=0,0,'3.Stok Awal'!$K3257)</f>
        <v>0</v>
      </c>
      <c r="K3257" t="str">
        <f>IF('3.Stok Awal'!$L3257=0,"",'3.Stok Awal'!$L3257)</f>
        <v/>
      </c>
      <c r="L3257">
        <f>IF('3.Stok Awal'!$N3257=0,0,'3.Stok Awal'!$N3257)</f>
        <v>0</v>
      </c>
      <c r="M3257" t="str">
        <f>IF('3.Stok Awal'!$O3257=0,"",'3.Stok Awal'!$O3257)</f>
        <v/>
      </c>
      <c r="N3257">
        <f>SUMIF('4.Sell to Trade'!$O$5:$O$5003,'5.Stok Akhir'!$G3257,'4.Sell to Trade'!$Q$5:$Q$5003)</f>
        <v>0</v>
      </c>
      <c r="O3257" t="str">
        <f>IF('3.Stok Awal'!$L3257=0,"",'3.Stok Awal'!$L3257)</f>
        <v/>
      </c>
      <c r="P3257">
        <f>IF(ISNA(VLOOKUP($A3257,STOK_AWAL,13,0)),0,IF(VLOOKUP($A3257,STOK_AWAL,13,0)&gt;0,ROUNDDOWN(L3257/VLOOKUP($A3257,STOK_AWAL,13,0),0),0))</f>
        <v>0</v>
      </c>
      <c r="Q3257" t="str">
        <f>I3257</f>
        <v/>
      </c>
      <c r="R3257">
        <f>IFERROR(MOD(L3257,VLOOKUP($A3257,STOK_AWAL,13,0)),0)</f>
        <v>0</v>
      </c>
      <c r="S3257" t="str">
        <f>K3257</f>
        <v/>
      </c>
      <c r="T3257">
        <f>R3257+(P3257*(IFERROR(VLOOKUP($A3257,STOK_AWAL,13,0),0)))</f>
        <v>0</v>
      </c>
      <c r="U3257" t="str">
        <f>M3257</f>
        <v/>
      </c>
    </row>
    <row r="3258" spans="1:21" x14ac:dyDescent="0.25">
      <c r="A3258" t="str">
        <f>IF('3.Stok Awal'!$A3258=0,"",'3.Stok Awal'!$A3258)</f>
        <v/>
      </c>
      <c r="B3258" t="str">
        <f>IF('3.Stok Awal'!$B3258=0,"",'3.Stok Awal'!$B3258)</f>
        <v/>
      </c>
      <c r="C3258" t="str">
        <f>IF('3.Stok Awal'!$C3258=0,"",'3.Stok Awal'!$C3258)</f>
        <v/>
      </c>
      <c r="D3258" t="str">
        <f>IF('3.Stok Awal'!$D3258=0,"",'3.Stok Awal'!$D3258)</f>
        <v/>
      </c>
      <c r="E3258" t="str">
        <f>IF('3.Stok Awal'!$E3258=0,"",'3.Stok Awal'!$E3258)</f>
        <v/>
      </c>
      <c r="F3258" s="4" t="str">
        <f>IF('3.Stok Awal'!$F3258=0,"",'3.Stok Awal'!$F3258)</f>
        <v/>
      </c>
      <c r="G3258" s="4" t="str">
        <f t="shared" si="50"/>
        <v/>
      </c>
      <c r="H3258">
        <f>IF('3.Stok Awal'!$I3258=0,0,'3.Stok Awal'!$I3258)</f>
        <v>0</v>
      </c>
      <c r="I3258" t="str">
        <f>IF('3.Stok Awal'!$J3258=0,"",'3.Stok Awal'!$J3258)</f>
        <v/>
      </c>
      <c r="J3258">
        <f>IF('3.Stok Awal'!$K3258=0,0,'3.Stok Awal'!$K3258)</f>
        <v>0</v>
      </c>
      <c r="K3258" t="str">
        <f>IF('3.Stok Awal'!$L3258=0,"",'3.Stok Awal'!$L3258)</f>
        <v/>
      </c>
      <c r="L3258">
        <f>IF('3.Stok Awal'!$N3258=0,0,'3.Stok Awal'!$N3258)</f>
        <v>0</v>
      </c>
      <c r="M3258" t="str">
        <f>IF('3.Stok Awal'!$O3258=0,"",'3.Stok Awal'!$O3258)</f>
        <v/>
      </c>
      <c r="N3258">
        <f>SUMIF('4.Sell to Trade'!$O$5:$O$5003,'5.Stok Akhir'!$G3258,'4.Sell to Trade'!$Q$5:$Q$5003)</f>
        <v>0</v>
      </c>
      <c r="O3258" t="str">
        <f>IF('3.Stok Awal'!$L3258=0,"",'3.Stok Awal'!$L3258)</f>
        <v/>
      </c>
      <c r="P3258">
        <f>IF(ISNA(VLOOKUP($A3258,STOK_AWAL,13,0)),0,IF(VLOOKUP($A3258,STOK_AWAL,13,0)&gt;0,ROUNDDOWN(L3258/VLOOKUP($A3258,STOK_AWAL,13,0),0),0))</f>
        <v>0</v>
      </c>
      <c r="Q3258" t="str">
        <f>I3258</f>
        <v/>
      </c>
      <c r="R3258">
        <f>IFERROR(MOD(L3258,VLOOKUP($A3258,STOK_AWAL,13,0)),0)</f>
        <v>0</v>
      </c>
      <c r="S3258" t="str">
        <f>K3258</f>
        <v/>
      </c>
      <c r="T3258">
        <f>R3258+(P3258*(IFERROR(VLOOKUP($A3258,STOK_AWAL,13,0),0)))</f>
        <v>0</v>
      </c>
      <c r="U3258" t="str">
        <f>M3258</f>
        <v/>
      </c>
    </row>
    <row r="3259" spans="1:21" x14ac:dyDescent="0.25">
      <c r="A3259" t="str">
        <f>IF('3.Stok Awal'!$A3259=0,"",'3.Stok Awal'!$A3259)</f>
        <v/>
      </c>
      <c r="B3259" t="str">
        <f>IF('3.Stok Awal'!$B3259=0,"",'3.Stok Awal'!$B3259)</f>
        <v/>
      </c>
      <c r="C3259" t="str">
        <f>IF('3.Stok Awal'!$C3259=0,"",'3.Stok Awal'!$C3259)</f>
        <v/>
      </c>
      <c r="D3259" t="str">
        <f>IF('3.Stok Awal'!$D3259=0,"",'3.Stok Awal'!$D3259)</f>
        <v/>
      </c>
      <c r="E3259" t="str">
        <f>IF('3.Stok Awal'!$E3259=0,"",'3.Stok Awal'!$E3259)</f>
        <v/>
      </c>
      <c r="F3259" s="4" t="str">
        <f>IF('3.Stok Awal'!$F3259=0,"",'3.Stok Awal'!$F3259)</f>
        <v/>
      </c>
      <c r="G3259" s="4" t="str">
        <f t="shared" si="50"/>
        <v/>
      </c>
      <c r="H3259">
        <f>IF('3.Stok Awal'!$I3259=0,0,'3.Stok Awal'!$I3259)</f>
        <v>0</v>
      </c>
      <c r="I3259" t="str">
        <f>IF('3.Stok Awal'!$J3259=0,"",'3.Stok Awal'!$J3259)</f>
        <v/>
      </c>
      <c r="J3259">
        <f>IF('3.Stok Awal'!$K3259=0,0,'3.Stok Awal'!$K3259)</f>
        <v>0</v>
      </c>
      <c r="K3259" t="str">
        <f>IF('3.Stok Awal'!$L3259=0,"",'3.Stok Awal'!$L3259)</f>
        <v/>
      </c>
      <c r="L3259">
        <f>IF('3.Stok Awal'!$N3259=0,0,'3.Stok Awal'!$N3259)</f>
        <v>0</v>
      </c>
      <c r="M3259" t="str">
        <f>IF('3.Stok Awal'!$O3259=0,"",'3.Stok Awal'!$O3259)</f>
        <v/>
      </c>
      <c r="N3259">
        <f>SUMIF('4.Sell to Trade'!$O$5:$O$5003,'5.Stok Akhir'!$G3259,'4.Sell to Trade'!$Q$5:$Q$5003)</f>
        <v>0</v>
      </c>
      <c r="O3259" t="str">
        <f>IF('3.Stok Awal'!$L3259=0,"",'3.Stok Awal'!$L3259)</f>
        <v/>
      </c>
      <c r="P3259">
        <f>IF(ISNA(VLOOKUP($A3259,STOK_AWAL,13,0)),0,IF(VLOOKUP($A3259,STOK_AWAL,13,0)&gt;0,ROUNDDOWN(L3259/VLOOKUP($A3259,STOK_AWAL,13,0),0),0))</f>
        <v>0</v>
      </c>
      <c r="Q3259" t="str">
        <f>I3259</f>
        <v/>
      </c>
      <c r="R3259">
        <f>IFERROR(MOD(L3259,VLOOKUP($A3259,STOK_AWAL,13,0)),0)</f>
        <v>0</v>
      </c>
      <c r="S3259" t="str">
        <f>K3259</f>
        <v/>
      </c>
      <c r="T3259">
        <f>R3259+(P3259*(IFERROR(VLOOKUP($A3259,STOK_AWAL,13,0),0)))</f>
        <v>0</v>
      </c>
      <c r="U3259" t="str">
        <f>M3259</f>
        <v/>
      </c>
    </row>
    <row r="3260" spans="1:21" x14ac:dyDescent="0.25">
      <c r="A3260" t="str">
        <f>IF('3.Stok Awal'!$A3260=0,"",'3.Stok Awal'!$A3260)</f>
        <v/>
      </c>
      <c r="B3260" t="str">
        <f>IF('3.Stok Awal'!$B3260=0,"",'3.Stok Awal'!$B3260)</f>
        <v/>
      </c>
      <c r="C3260" t="str">
        <f>IF('3.Stok Awal'!$C3260=0,"",'3.Stok Awal'!$C3260)</f>
        <v/>
      </c>
      <c r="D3260" t="str">
        <f>IF('3.Stok Awal'!$D3260=0,"",'3.Stok Awal'!$D3260)</f>
        <v/>
      </c>
      <c r="E3260" t="str">
        <f>IF('3.Stok Awal'!$E3260=0,"",'3.Stok Awal'!$E3260)</f>
        <v/>
      </c>
      <c r="F3260" s="4" t="str">
        <f>IF('3.Stok Awal'!$F3260=0,"",'3.Stok Awal'!$F3260)</f>
        <v/>
      </c>
      <c r="G3260" s="4" t="str">
        <f t="shared" si="50"/>
        <v/>
      </c>
      <c r="H3260">
        <f>IF('3.Stok Awal'!$I3260=0,0,'3.Stok Awal'!$I3260)</f>
        <v>0</v>
      </c>
      <c r="I3260" t="str">
        <f>IF('3.Stok Awal'!$J3260=0,"",'3.Stok Awal'!$J3260)</f>
        <v/>
      </c>
      <c r="J3260">
        <f>IF('3.Stok Awal'!$K3260=0,0,'3.Stok Awal'!$K3260)</f>
        <v>0</v>
      </c>
      <c r="K3260" t="str">
        <f>IF('3.Stok Awal'!$L3260=0,"",'3.Stok Awal'!$L3260)</f>
        <v/>
      </c>
      <c r="L3260">
        <f>IF('3.Stok Awal'!$N3260=0,0,'3.Stok Awal'!$N3260)</f>
        <v>0</v>
      </c>
      <c r="M3260" t="str">
        <f>IF('3.Stok Awal'!$O3260=0,"",'3.Stok Awal'!$O3260)</f>
        <v/>
      </c>
      <c r="N3260">
        <f>SUMIF('4.Sell to Trade'!$O$5:$O$5003,'5.Stok Akhir'!$G3260,'4.Sell to Trade'!$Q$5:$Q$5003)</f>
        <v>0</v>
      </c>
      <c r="O3260" t="str">
        <f>IF('3.Stok Awal'!$L3260=0,"",'3.Stok Awal'!$L3260)</f>
        <v/>
      </c>
      <c r="P3260">
        <f>IF(ISNA(VLOOKUP($A3260,STOK_AWAL,13,0)),0,IF(VLOOKUP($A3260,STOK_AWAL,13,0)&gt;0,ROUNDDOWN(L3260/VLOOKUP($A3260,STOK_AWAL,13,0),0),0))</f>
        <v>0</v>
      </c>
      <c r="Q3260" t="str">
        <f>I3260</f>
        <v/>
      </c>
      <c r="R3260">
        <f>IFERROR(MOD(L3260,VLOOKUP($A3260,STOK_AWAL,13,0)),0)</f>
        <v>0</v>
      </c>
      <c r="S3260" t="str">
        <f>K3260</f>
        <v/>
      </c>
      <c r="T3260">
        <f>R3260+(P3260*(IFERROR(VLOOKUP($A3260,STOK_AWAL,13,0),0)))</f>
        <v>0</v>
      </c>
      <c r="U3260" t="str">
        <f>M3260</f>
        <v/>
      </c>
    </row>
    <row r="3261" spans="1:21" x14ac:dyDescent="0.25">
      <c r="A3261" t="str">
        <f>IF('3.Stok Awal'!$A3261=0,"",'3.Stok Awal'!$A3261)</f>
        <v/>
      </c>
      <c r="B3261" t="str">
        <f>IF('3.Stok Awal'!$B3261=0,"",'3.Stok Awal'!$B3261)</f>
        <v/>
      </c>
      <c r="C3261" t="str">
        <f>IF('3.Stok Awal'!$C3261=0,"",'3.Stok Awal'!$C3261)</f>
        <v/>
      </c>
      <c r="D3261" t="str">
        <f>IF('3.Stok Awal'!$D3261=0,"",'3.Stok Awal'!$D3261)</f>
        <v/>
      </c>
      <c r="E3261" t="str">
        <f>IF('3.Stok Awal'!$E3261=0,"",'3.Stok Awal'!$E3261)</f>
        <v/>
      </c>
      <c r="F3261" s="4" t="str">
        <f>IF('3.Stok Awal'!$F3261=0,"",'3.Stok Awal'!$F3261)</f>
        <v/>
      </c>
      <c r="G3261" s="4" t="str">
        <f t="shared" si="50"/>
        <v/>
      </c>
      <c r="H3261">
        <f>IF('3.Stok Awal'!$I3261=0,0,'3.Stok Awal'!$I3261)</f>
        <v>0</v>
      </c>
      <c r="I3261" t="str">
        <f>IF('3.Stok Awal'!$J3261=0,"",'3.Stok Awal'!$J3261)</f>
        <v/>
      </c>
      <c r="J3261">
        <f>IF('3.Stok Awal'!$K3261=0,0,'3.Stok Awal'!$K3261)</f>
        <v>0</v>
      </c>
      <c r="K3261" t="str">
        <f>IF('3.Stok Awal'!$L3261=0,"",'3.Stok Awal'!$L3261)</f>
        <v/>
      </c>
      <c r="L3261">
        <f>IF('3.Stok Awal'!$N3261=0,0,'3.Stok Awal'!$N3261)</f>
        <v>0</v>
      </c>
      <c r="M3261" t="str">
        <f>IF('3.Stok Awal'!$O3261=0,"",'3.Stok Awal'!$O3261)</f>
        <v/>
      </c>
      <c r="N3261">
        <f>SUMIF('4.Sell to Trade'!$O$5:$O$5003,'5.Stok Akhir'!$G3261,'4.Sell to Trade'!$Q$5:$Q$5003)</f>
        <v>0</v>
      </c>
      <c r="O3261" t="str">
        <f>IF('3.Stok Awal'!$L3261=0,"",'3.Stok Awal'!$L3261)</f>
        <v/>
      </c>
      <c r="P3261">
        <f>IF(ISNA(VLOOKUP($A3261,STOK_AWAL,13,0)),0,IF(VLOOKUP($A3261,STOK_AWAL,13,0)&gt;0,ROUNDDOWN(L3261/VLOOKUP($A3261,STOK_AWAL,13,0),0),0))</f>
        <v>0</v>
      </c>
      <c r="Q3261" t="str">
        <f>I3261</f>
        <v/>
      </c>
      <c r="R3261">
        <f>IFERROR(MOD(L3261,VLOOKUP($A3261,STOK_AWAL,13,0)),0)</f>
        <v>0</v>
      </c>
      <c r="S3261" t="str">
        <f>K3261</f>
        <v/>
      </c>
      <c r="T3261">
        <f>R3261+(P3261*(IFERROR(VLOOKUP($A3261,STOK_AWAL,13,0),0)))</f>
        <v>0</v>
      </c>
      <c r="U3261" t="str">
        <f>M3261</f>
        <v/>
      </c>
    </row>
    <row r="3262" spans="1:21" x14ac:dyDescent="0.25">
      <c r="A3262" t="str">
        <f>IF('3.Stok Awal'!$A3262=0,"",'3.Stok Awal'!$A3262)</f>
        <v/>
      </c>
      <c r="B3262" t="str">
        <f>IF('3.Stok Awal'!$B3262=0,"",'3.Stok Awal'!$B3262)</f>
        <v/>
      </c>
      <c r="C3262" t="str">
        <f>IF('3.Stok Awal'!$C3262=0,"",'3.Stok Awal'!$C3262)</f>
        <v/>
      </c>
      <c r="D3262" t="str">
        <f>IF('3.Stok Awal'!$D3262=0,"",'3.Stok Awal'!$D3262)</f>
        <v/>
      </c>
      <c r="E3262" t="str">
        <f>IF('3.Stok Awal'!$E3262=0,"",'3.Stok Awal'!$E3262)</f>
        <v/>
      </c>
      <c r="F3262" s="4" t="str">
        <f>IF('3.Stok Awal'!$F3262=0,"",'3.Stok Awal'!$F3262)</f>
        <v/>
      </c>
      <c r="G3262" s="4" t="str">
        <f t="shared" si="50"/>
        <v/>
      </c>
      <c r="H3262">
        <f>IF('3.Stok Awal'!$I3262=0,0,'3.Stok Awal'!$I3262)</f>
        <v>0</v>
      </c>
      <c r="I3262" t="str">
        <f>IF('3.Stok Awal'!$J3262=0,"",'3.Stok Awal'!$J3262)</f>
        <v/>
      </c>
      <c r="J3262">
        <f>IF('3.Stok Awal'!$K3262=0,0,'3.Stok Awal'!$K3262)</f>
        <v>0</v>
      </c>
      <c r="K3262" t="str">
        <f>IF('3.Stok Awal'!$L3262=0,"",'3.Stok Awal'!$L3262)</f>
        <v/>
      </c>
      <c r="L3262">
        <f>IF('3.Stok Awal'!$N3262=0,0,'3.Stok Awal'!$N3262)</f>
        <v>0</v>
      </c>
      <c r="M3262" t="str">
        <f>IF('3.Stok Awal'!$O3262=0,"",'3.Stok Awal'!$O3262)</f>
        <v/>
      </c>
      <c r="N3262">
        <f>SUMIF('4.Sell to Trade'!$O$5:$O$5003,'5.Stok Akhir'!$G3262,'4.Sell to Trade'!$Q$5:$Q$5003)</f>
        <v>0</v>
      </c>
      <c r="O3262" t="str">
        <f>IF('3.Stok Awal'!$L3262=0,"",'3.Stok Awal'!$L3262)</f>
        <v/>
      </c>
      <c r="P3262">
        <f>IF(ISNA(VLOOKUP($A3262,STOK_AWAL,13,0)),0,IF(VLOOKUP($A3262,STOK_AWAL,13,0)&gt;0,ROUNDDOWN(L3262/VLOOKUP($A3262,STOK_AWAL,13,0),0),0))</f>
        <v>0</v>
      </c>
      <c r="Q3262" t="str">
        <f>I3262</f>
        <v/>
      </c>
      <c r="R3262">
        <f>IFERROR(MOD(L3262,VLOOKUP($A3262,STOK_AWAL,13,0)),0)</f>
        <v>0</v>
      </c>
      <c r="S3262" t="str">
        <f>K3262</f>
        <v/>
      </c>
      <c r="T3262">
        <f>R3262+(P3262*(IFERROR(VLOOKUP($A3262,STOK_AWAL,13,0),0)))</f>
        <v>0</v>
      </c>
      <c r="U3262" t="str">
        <f>M3262</f>
        <v/>
      </c>
    </row>
    <row r="3263" spans="1:21" x14ac:dyDescent="0.25">
      <c r="A3263" t="str">
        <f>IF('3.Stok Awal'!$A3263=0,"",'3.Stok Awal'!$A3263)</f>
        <v/>
      </c>
      <c r="B3263" t="str">
        <f>IF('3.Stok Awal'!$B3263=0,"",'3.Stok Awal'!$B3263)</f>
        <v/>
      </c>
      <c r="C3263" t="str">
        <f>IF('3.Stok Awal'!$C3263=0,"",'3.Stok Awal'!$C3263)</f>
        <v/>
      </c>
      <c r="D3263" t="str">
        <f>IF('3.Stok Awal'!$D3263=0,"",'3.Stok Awal'!$D3263)</f>
        <v/>
      </c>
      <c r="E3263" t="str">
        <f>IF('3.Stok Awal'!$E3263=0,"",'3.Stok Awal'!$E3263)</f>
        <v/>
      </c>
      <c r="F3263" s="4" t="str">
        <f>IF('3.Stok Awal'!$F3263=0,"",'3.Stok Awal'!$F3263)</f>
        <v/>
      </c>
      <c r="G3263" s="4" t="str">
        <f t="shared" si="50"/>
        <v/>
      </c>
      <c r="H3263">
        <f>IF('3.Stok Awal'!$I3263=0,0,'3.Stok Awal'!$I3263)</f>
        <v>0</v>
      </c>
      <c r="I3263" t="str">
        <f>IF('3.Stok Awal'!$J3263=0,"",'3.Stok Awal'!$J3263)</f>
        <v/>
      </c>
      <c r="J3263">
        <f>IF('3.Stok Awal'!$K3263=0,0,'3.Stok Awal'!$K3263)</f>
        <v>0</v>
      </c>
      <c r="K3263" t="str">
        <f>IF('3.Stok Awal'!$L3263=0,"",'3.Stok Awal'!$L3263)</f>
        <v/>
      </c>
      <c r="L3263">
        <f>IF('3.Stok Awal'!$N3263=0,0,'3.Stok Awal'!$N3263)</f>
        <v>0</v>
      </c>
      <c r="M3263" t="str">
        <f>IF('3.Stok Awal'!$O3263=0,"",'3.Stok Awal'!$O3263)</f>
        <v/>
      </c>
      <c r="N3263">
        <f>SUMIF('4.Sell to Trade'!$O$5:$O$5003,'5.Stok Akhir'!$G3263,'4.Sell to Trade'!$Q$5:$Q$5003)</f>
        <v>0</v>
      </c>
      <c r="O3263" t="str">
        <f>IF('3.Stok Awal'!$L3263=0,"",'3.Stok Awal'!$L3263)</f>
        <v/>
      </c>
      <c r="P3263">
        <f>IF(ISNA(VLOOKUP($A3263,STOK_AWAL,13,0)),0,IF(VLOOKUP($A3263,STOK_AWAL,13,0)&gt;0,ROUNDDOWN(L3263/VLOOKUP($A3263,STOK_AWAL,13,0),0),0))</f>
        <v>0</v>
      </c>
      <c r="Q3263" t="str">
        <f>I3263</f>
        <v/>
      </c>
      <c r="R3263">
        <f>IFERROR(MOD(L3263,VLOOKUP($A3263,STOK_AWAL,13,0)),0)</f>
        <v>0</v>
      </c>
      <c r="S3263" t="str">
        <f>K3263</f>
        <v/>
      </c>
      <c r="T3263">
        <f>R3263+(P3263*(IFERROR(VLOOKUP($A3263,STOK_AWAL,13,0),0)))</f>
        <v>0</v>
      </c>
      <c r="U3263" t="str">
        <f>M3263</f>
        <v/>
      </c>
    </row>
    <row r="3264" spans="1:21" x14ac:dyDescent="0.25">
      <c r="A3264" t="str">
        <f>IF('3.Stok Awal'!$A3264=0,"",'3.Stok Awal'!$A3264)</f>
        <v/>
      </c>
      <c r="B3264" t="str">
        <f>IF('3.Stok Awal'!$B3264=0,"",'3.Stok Awal'!$B3264)</f>
        <v/>
      </c>
      <c r="C3264" t="str">
        <f>IF('3.Stok Awal'!$C3264=0,"",'3.Stok Awal'!$C3264)</f>
        <v/>
      </c>
      <c r="D3264" t="str">
        <f>IF('3.Stok Awal'!$D3264=0,"",'3.Stok Awal'!$D3264)</f>
        <v/>
      </c>
      <c r="E3264" t="str">
        <f>IF('3.Stok Awal'!$E3264=0,"",'3.Stok Awal'!$E3264)</f>
        <v/>
      </c>
      <c r="F3264" s="4" t="str">
        <f>IF('3.Stok Awal'!$F3264=0,"",'3.Stok Awal'!$F3264)</f>
        <v/>
      </c>
      <c r="G3264" s="4" t="str">
        <f t="shared" si="50"/>
        <v/>
      </c>
      <c r="H3264">
        <f>IF('3.Stok Awal'!$I3264=0,0,'3.Stok Awal'!$I3264)</f>
        <v>0</v>
      </c>
      <c r="I3264" t="str">
        <f>IF('3.Stok Awal'!$J3264=0,"",'3.Stok Awal'!$J3264)</f>
        <v/>
      </c>
      <c r="J3264">
        <f>IF('3.Stok Awal'!$K3264=0,0,'3.Stok Awal'!$K3264)</f>
        <v>0</v>
      </c>
      <c r="K3264" t="str">
        <f>IF('3.Stok Awal'!$L3264=0,"",'3.Stok Awal'!$L3264)</f>
        <v/>
      </c>
      <c r="L3264">
        <f>IF('3.Stok Awal'!$N3264=0,0,'3.Stok Awal'!$N3264)</f>
        <v>0</v>
      </c>
      <c r="M3264" t="str">
        <f>IF('3.Stok Awal'!$O3264=0,"",'3.Stok Awal'!$O3264)</f>
        <v/>
      </c>
      <c r="N3264">
        <f>SUMIF('4.Sell to Trade'!$O$5:$O$5003,'5.Stok Akhir'!$G3264,'4.Sell to Trade'!$Q$5:$Q$5003)</f>
        <v>0</v>
      </c>
      <c r="O3264" t="str">
        <f>IF('3.Stok Awal'!$L3264=0,"",'3.Stok Awal'!$L3264)</f>
        <v/>
      </c>
      <c r="P3264">
        <f>IF(ISNA(VLOOKUP($A3264,STOK_AWAL,13,0)),0,IF(VLOOKUP($A3264,STOK_AWAL,13,0)&gt;0,ROUNDDOWN(L3264/VLOOKUP($A3264,STOK_AWAL,13,0),0),0))</f>
        <v>0</v>
      </c>
      <c r="Q3264" t="str">
        <f>I3264</f>
        <v/>
      </c>
      <c r="R3264">
        <f>IFERROR(MOD(L3264,VLOOKUP($A3264,STOK_AWAL,13,0)),0)</f>
        <v>0</v>
      </c>
      <c r="S3264" t="str">
        <f>K3264</f>
        <v/>
      </c>
      <c r="T3264">
        <f>R3264+(P3264*(IFERROR(VLOOKUP($A3264,STOK_AWAL,13,0),0)))</f>
        <v>0</v>
      </c>
      <c r="U3264" t="str">
        <f>M3264</f>
        <v/>
      </c>
    </row>
    <row r="3265" spans="1:21" x14ac:dyDescent="0.25">
      <c r="A3265" t="str">
        <f>IF('3.Stok Awal'!$A3265=0,"",'3.Stok Awal'!$A3265)</f>
        <v/>
      </c>
      <c r="B3265" t="str">
        <f>IF('3.Stok Awal'!$B3265=0,"",'3.Stok Awal'!$B3265)</f>
        <v/>
      </c>
      <c r="C3265" t="str">
        <f>IF('3.Stok Awal'!$C3265=0,"",'3.Stok Awal'!$C3265)</f>
        <v/>
      </c>
      <c r="D3265" t="str">
        <f>IF('3.Stok Awal'!$D3265=0,"",'3.Stok Awal'!$D3265)</f>
        <v/>
      </c>
      <c r="E3265" t="str">
        <f>IF('3.Stok Awal'!$E3265=0,"",'3.Stok Awal'!$E3265)</f>
        <v/>
      </c>
      <c r="F3265" s="4" t="str">
        <f>IF('3.Stok Awal'!$F3265=0,"",'3.Stok Awal'!$F3265)</f>
        <v/>
      </c>
      <c r="G3265" s="4" t="str">
        <f t="shared" si="50"/>
        <v/>
      </c>
      <c r="H3265">
        <f>IF('3.Stok Awal'!$I3265=0,0,'3.Stok Awal'!$I3265)</f>
        <v>0</v>
      </c>
      <c r="I3265" t="str">
        <f>IF('3.Stok Awal'!$J3265=0,"",'3.Stok Awal'!$J3265)</f>
        <v/>
      </c>
      <c r="J3265">
        <f>IF('3.Stok Awal'!$K3265=0,0,'3.Stok Awal'!$K3265)</f>
        <v>0</v>
      </c>
      <c r="K3265" t="str">
        <f>IF('3.Stok Awal'!$L3265=0,"",'3.Stok Awal'!$L3265)</f>
        <v/>
      </c>
      <c r="L3265">
        <f>IF('3.Stok Awal'!$N3265=0,0,'3.Stok Awal'!$N3265)</f>
        <v>0</v>
      </c>
      <c r="M3265" t="str">
        <f>IF('3.Stok Awal'!$O3265=0,"",'3.Stok Awal'!$O3265)</f>
        <v/>
      </c>
      <c r="N3265">
        <f>SUMIF('4.Sell to Trade'!$O$5:$O$5003,'5.Stok Akhir'!$G3265,'4.Sell to Trade'!$Q$5:$Q$5003)</f>
        <v>0</v>
      </c>
      <c r="O3265" t="str">
        <f>IF('3.Stok Awal'!$L3265=0,"",'3.Stok Awal'!$L3265)</f>
        <v/>
      </c>
      <c r="P3265">
        <f>IF(ISNA(VLOOKUP($A3265,STOK_AWAL,13,0)),0,IF(VLOOKUP($A3265,STOK_AWAL,13,0)&gt;0,ROUNDDOWN(L3265/VLOOKUP($A3265,STOK_AWAL,13,0),0),0))</f>
        <v>0</v>
      </c>
      <c r="Q3265" t="str">
        <f>I3265</f>
        <v/>
      </c>
      <c r="R3265">
        <f>IFERROR(MOD(L3265,VLOOKUP($A3265,STOK_AWAL,13,0)),0)</f>
        <v>0</v>
      </c>
      <c r="S3265" t="str">
        <f>K3265</f>
        <v/>
      </c>
      <c r="T3265">
        <f>R3265+(P3265*(IFERROR(VLOOKUP($A3265,STOK_AWAL,13,0),0)))</f>
        <v>0</v>
      </c>
      <c r="U3265" t="str">
        <f>M3265</f>
        <v/>
      </c>
    </row>
    <row r="3266" spans="1:21" x14ac:dyDescent="0.25">
      <c r="A3266" t="str">
        <f>IF('3.Stok Awal'!$A3266=0,"",'3.Stok Awal'!$A3266)</f>
        <v/>
      </c>
      <c r="B3266" t="str">
        <f>IF('3.Stok Awal'!$B3266=0,"",'3.Stok Awal'!$B3266)</f>
        <v/>
      </c>
      <c r="C3266" t="str">
        <f>IF('3.Stok Awal'!$C3266=0,"",'3.Stok Awal'!$C3266)</f>
        <v/>
      </c>
      <c r="D3266" t="str">
        <f>IF('3.Stok Awal'!$D3266=0,"",'3.Stok Awal'!$D3266)</f>
        <v/>
      </c>
      <c r="E3266" t="str">
        <f>IF('3.Stok Awal'!$E3266=0,"",'3.Stok Awal'!$E3266)</f>
        <v/>
      </c>
      <c r="F3266" s="4" t="str">
        <f>IF('3.Stok Awal'!$F3266=0,"",'3.Stok Awal'!$F3266)</f>
        <v/>
      </c>
      <c r="G3266" s="4" t="str">
        <f t="shared" si="50"/>
        <v/>
      </c>
      <c r="H3266">
        <f>IF('3.Stok Awal'!$I3266=0,0,'3.Stok Awal'!$I3266)</f>
        <v>0</v>
      </c>
      <c r="I3266" t="str">
        <f>IF('3.Stok Awal'!$J3266=0,"",'3.Stok Awal'!$J3266)</f>
        <v/>
      </c>
      <c r="J3266">
        <f>IF('3.Stok Awal'!$K3266=0,0,'3.Stok Awal'!$K3266)</f>
        <v>0</v>
      </c>
      <c r="K3266" t="str">
        <f>IF('3.Stok Awal'!$L3266=0,"",'3.Stok Awal'!$L3266)</f>
        <v/>
      </c>
      <c r="L3266">
        <f>IF('3.Stok Awal'!$N3266=0,0,'3.Stok Awal'!$N3266)</f>
        <v>0</v>
      </c>
      <c r="M3266" t="str">
        <f>IF('3.Stok Awal'!$O3266=0,"",'3.Stok Awal'!$O3266)</f>
        <v/>
      </c>
      <c r="N3266">
        <f>SUMIF('4.Sell to Trade'!$O$5:$O$5003,'5.Stok Akhir'!$G3266,'4.Sell to Trade'!$Q$5:$Q$5003)</f>
        <v>0</v>
      </c>
      <c r="O3266" t="str">
        <f>IF('3.Stok Awal'!$L3266=0,"",'3.Stok Awal'!$L3266)</f>
        <v/>
      </c>
      <c r="P3266">
        <f>IF(ISNA(VLOOKUP($A3266,STOK_AWAL,13,0)),0,IF(VLOOKUP($A3266,STOK_AWAL,13,0)&gt;0,ROUNDDOWN(L3266/VLOOKUP($A3266,STOK_AWAL,13,0),0),0))</f>
        <v>0</v>
      </c>
      <c r="Q3266" t="str">
        <f>I3266</f>
        <v/>
      </c>
      <c r="R3266">
        <f>IFERROR(MOD(L3266,VLOOKUP($A3266,STOK_AWAL,13,0)),0)</f>
        <v>0</v>
      </c>
      <c r="S3266" t="str">
        <f>K3266</f>
        <v/>
      </c>
      <c r="T3266">
        <f>R3266+(P3266*(IFERROR(VLOOKUP($A3266,STOK_AWAL,13,0),0)))</f>
        <v>0</v>
      </c>
      <c r="U3266" t="str">
        <f>M3266</f>
        <v/>
      </c>
    </row>
    <row r="3267" spans="1:21" x14ac:dyDescent="0.25">
      <c r="A3267" t="str">
        <f>IF('3.Stok Awal'!$A3267=0,"",'3.Stok Awal'!$A3267)</f>
        <v/>
      </c>
      <c r="B3267" t="str">
        <f>IF('3.Stok Awal'!$B3267=0,"",'3.Stok Awal'!$B3267)</f>
        <v/>
      </c>
      <c r="C3267" t="str">
        <f>IF('3.Stok Awal'!$C3267=0,"",'3.Stok Awal'!$C3267)</f>
        <v/>
      </c>
      <c r="D3267" t="str">
        <f>IF('3.Stok Awal'!$D3267=0,"",'3.Stok Awal'!$D3267)</f>
        <v/>
      </c>
      <c r="E3267" t="str">
        <f>IF('3.Stok Awal'!$E3267=0,"",'3.Stok Awal'!$E3267)</f>
        <v/>
      </c>
      <c r="F3267" s="4" t="str">
        <f>IF('3.Stok Awal'!$F3267=0,"",'3.Stok Awal'!$F3267)</f>
        <v/>
      </c>
      <c r="G3267" s="4" t="str">
        <f t="shared" si="50"/>
        <v/>
      </c>
      <c r="H3267">
        <f>IF('3.Stok Awal'!$I3267=0,0,'3.Stok Awal'!$I3267)</f>
        <v>0</v>
      </c>
      <c r="I3267" t="str">
        <f>IF('3.Stok Awal'!$J3267=0,"",'3.Stok Awal'!$J3267)</f>
        <v/>
      </c>
      <c r="J3267">
        <f>IF('3.Stok Awal'!$K3267=0,0,'3.Stok Awal'!$K3267)</f>
        <v>0</v>
      </c>
      <c r="K3267" t="str">
        <f>IF('3.Stok Awal'!$L3267=0,"",'3.Stok Awal'!$L3267)</f>
        <v/>
      </c>
      <c r="L3267">
        <f>IF('3.Stok Awal'!$N3267=0,0,'3.Stok Awal'!$N3267)</f>
        <v>0</v>
      </c>
      <c r="M3267" t="str">
        <f>IF('3.Stok Awal'!$O3267=0,"",'3.Stok Awal'!$O3267)</f>
        <v/>
      </c>
      <c r="N3267">
        <f>SUMIF('4.Sell to Trade'!$O$5:$O$5003,'5.Stok Akhir'!$G3267,'4.Sell to Trade'!$Q$5:$Q$5003)</f>
        <v>0</v>
      </c>
      <c r="O3267" t="str">
        <f>IF('3.Stok Awal'!$L3267=0,"",'3.Stok Awal'!$L3267)</f>
        <v/>
      </c>
      <c r="P3267">
        <f>IF(ISNA(VLOOKUP($A3267,STOK_AWAL,13,0)),0,IF(VLOOKUP($A3267,STOK_AWAL,13,0)&gt;0,ROUNDDOWN(L3267/VLOOKUP($A3267,STOK_AWAL,13,0),0),0))</f>
        <v>0</v>
      </c>
      <c r="Q3267" t="str">
        <f>I3267</f>
        <v/>
      </c>
      <c r="R3267">
        <f>IFERROR(MOD(L3267,VLOOKUP($A3267,STOK_AWAL,13,0)),0)</f>
        <v>0</v>
      </c>
      <c r="S3267" t="str">
        <f>K3267</f>
        <v/>
      </c>
      <c r="T3267">
        <f>R3267+(P3267*(IFERROR(VLOOKUP($A3267,STOK_AWAL,13,0),0)))</f>
        <v>0</v>
      </c>
      <c r="U3267" t="str">
        <f>M3267</f>
        <v/>
      </c>
    </row>
    <row r="3268" spans="1:21" x14ac:dyDescent="0.25">
      <c r="A3268" t="str">
        <f>IF('3.Stok Awal'!$A3268=0,"",'3.Stok Awal'!$A3268)</f>
        <v/>
      </c>
      <c r="B3268" t="str">
        <f>IF('3.Stok Awal'!$B3268=0,"",'3.Stok Awal'!$B3268)</f>
        <v/>
      </c>
      <c r="C3268" t="str">
        <f>IF('3.Stok Awal'!$C3268=0,"",'3.Stok Awal'!$C3268)</f>
        <v/>
      </c>
      <c r="D3268" t="str">
        <f>IF('3.Stok Awal'!$D3268=0,"",'3.Stok Awal'!$D3268)</f>
        <v/>
      </c>
      <c r="E3268" t="str">
        <f>IF('3.Stok Awal'!$E3268=0,"",'3.Stok Awal'!$E3268)</f>
        <v/>
      </c>
      <c r="F3268" s="4" t="str">
        <f>IF('3.Stok Awal'!$F3268=0,"",'3.Stok Awal'!$F3268)</f>
        <v/>
      </c>
      <c r="G3268" s="4" t="str">
        <f t="shared" si="50"/>
        <v/>
      </c>
      <c r="H3268">
        <f>IF('3.Stok Awal'!$I3268=0,0,'3.Stok Awal'!$I3268)</f>
        <v>0</v>
      </c>
      <c r="I3268" t="str">
        <f>IF('3.Stok Awal'!$J3268=0,"",'3.Stok Awal'!$J3268)</f>
        <v/>
      </c>
      <c r="J3268">
        <f>IF('3.Stok Awal'!$K3268=0,0,'3.Stok Awal'!$K3268)</f>
        <v>0</v>
      </c>
      <c r="K3268" t="str">
        <f>IF('3.Stok Awal'!$L3268=0,"",'3.Stok Awal'!$L3268)</f>
        <v/>
      </c>
      <c r="L3268">
        <f>IF('3.Stok Awal'!$N3268=0,0,'3.Stok Awal'!$N3268)</f>
        <v>0</v>
      </c>
      <c r="M3268" t="str">
        <f>IF('3.Stok Awal'!$O3268=0,"",'3.Stok Awal'!$O3268)</f>
        <v/>
      </c>
      <c r="N3268">
        <f>SUMIF('4.Sell to Trade'!$O$5:$O$5003,'5.Stok Akhir'!$G3268,'4.Sell to Trade'!$Q$5:$Q$5003)</f>
        <v>0</v>
      </c>
      <c r="O3268" t="str">
        <f>IF('3.Stok Awal'!$L3268=0,"",'3.Stok Awal'!$L3268)</f>
        <v/>
      </c>
      <c r="P3268">
        <f>IF(ISNA(VLOOKUP($A3268,STOK_AWAL,13,0)),0,IF(VLOOKUP($A3268,STOK_AWAL,13,0)&gt;0,ROUNDDOWN(L3268/VLOOKUP($A3268,STOK_AWAL,13,0),0),0))</f>
        <v>0</v>
      </c>
      <c r="Q3268" t="str">
        <f>I3268</f>
        <v/>
      </c>
      <c r="R3268">
        <f>IFERROR(MOD(L3268,VLOOKUP($A3268,STOK_AWAL,13,0)),0)</f>
        <v>0</v>
      </c>
      <c r="S3268" t="str">
        <f>K3268</f>
        <v/>
      </c>
      <c r="T3268">
        <f>R3268+(P3268*(IFERROR(VLOOKUP($A3268,STOK_AWAL,13,0),0)))</f>
        <v>0</v>
      </c>
      <c r="U3268" t="str">
        <f>M3268</f>
        <v/>
      </c>
    </row>
    <row r="3269" spans="1:21" x14ac:dyDescent="0.25">
      <c r="A3269" t="str">
        <f>IF('3.Stok Awal'!$A3269=0,"",'3.Stok Awal'!$A3269)</f>
        <v/>
      </c>
      <c r="B3269" t="str">
        <f>IF('3.Stok Awal'!$B3269=0,"",'3.Stok Awal'!$B3269)</f>
        <v/>
      </c>
      <c r="C3269" t="str">
        <f>IF('3.Stok Awal'!$C3269=0,"",'3.Stok Awal'!$C3269)</f>
        <v/>
      </c>
      <c r="D3269" t="str">
        <f>IF('3.Stok Awal'!$D3269=0,"",'3.Stok Awal'!$D3269)</f>
        <v/>
      </c>
      <c r="E3269" t="str">
        <f>IF('3.Stok Awal'!$E3269=0,"",'3.Stok Awal'!$E3269)</f>
        <v/>
      </c>
      <c r="F3269" s="4" t="str">
        <f>IF('3.Stok Awal'!$F3269=0,"",'3.Stok Awal'!$F3269)</f>
        <v/>
      </c>
      <c r="G3269" s="4" t="str">
        <f t="shared" si="50"/>
        <v/>
      </c>
      <c r="H3269">
        <f>IF('3.Stok Awal'!$I3269=0,0,'3.Stok Awal'!$I3269)</f>
        <v>0</v>
      </c>
      <c r="I3269" t="str">
        <f>IF('3.Stok Awal'!$J3269=0,"",'3.Stok Awal'!$J3269)</f>
        <v/>
      </c>
      <c r="J3269">
        <f>IF('3.Stok Awal'!$K3269=0,0,'3.Stok Awal'!$K3269)</f>
        <v>0</v>
      </c>
      <c r="K3269" t="str">
        <f>IF('3.Stok Awal'!$L3269=0,"",'3.Stok Awal'!$L3269)</f>
        <v/>
      </c>
      <c r="L3269">
        <f>IF('3.Stok Awal'!$N3269=0,0,'3.Stok Awal'!$N3269)</f>
        <v>0</v>
      </c>
      <c r="M3269" t="str">
        <f>IF('3.Stok Awal'!$O3269=0,"",'3.Stok Awal'!$O3269)</f>
        <v/>
      </c>
      <c r="N3269">
        <f>SUMIF('4.Sell to Trade'!$O$5:$O$5003,'5.Stok Akhir'!$G3269,'4.Sell to Trade'!$Q$5:$Q$5003)</f>
        <v>0</v>
      </c>
      <c r="O3269" t="str">
        <f>IF('3.Stok Awal'!$L3269=0,"",'3.Stok Awal'!$L3269)</f>
        <v/>
      </c>
      <c r="P3269">
        <f>IF(ISNA(VLOOKUP($A3269,STOK_AWAL,13,0)),0,IF(VLOOKUP($A3269,STOK_AWAL,13,0)&gt;0,ROUNDDOWN(L3269/VLOOKUP($A3269,STOK_AWAL,13,0),0),0))</f>
        <v>0</v>
      </c>
      <c r="Q3269" t="str">
        <f>I3269</f>
        <v/>
      </c>
      <c r="R3269">
        <f>IFERROR(MOD(L3269,VLOOKUP($A3269,STOK_AWAL,13,0)),0)</f>
        <v>0</v>
      </c>
      <c r="S3269" t="str">
        <f>K3269</f>
        <v/>
      </c>
      <c r="T3269">
        <f>R3269+(P3269*(IFERROR(VLOOKUP($A3269,STOK_AWAL,13,0),0)))</f>
        <v>0</v>
      </c>
      <c r="U3269" t="str">
        <f>M3269</f>
        <v/>
      </c>
    </row>
    <row r="3270" spans="1:21" x14ac:dyDescent="0.25">
      <c r="A3270" t="str">
        <f>IF('3.Stok Awal'!$A3270=0,"",'3.Stok Awal'!$A3270)</f>
        <v/>
      </c>
      <c r="B3270" t="str">
        <f>IF('3.Stok Awal'!$B3270=0,"",'3.Stok Awal'!$B3270)</f>
        <v/>
      </c>
      <c r="C3270" t="str">
        <f>IF('3.Stok Awal'!$C3270=0,"",'3.Stok Awal'!$C3270)</f>
        <v/>
      </c>
      <c r="D3270" t="str">
        <f>IF('3.Stok Awal'!$D3270=0,"",'3.Stok Awal'!$D3270)</f>
        <v/>
      </c>
      <c r="E3270" t="str">
        <f>IF('3.Stok Awal'!$E3270=0,"",'3.Stok Awal'!$E3270)</f>
        <v/>
      </c>
      <c r="F3270" s="4" t="str">
        <f>IF('3.Stok Awal'!$F3270=0,"",'3.Stok Awal'!$F3270)</f>
        <v/>
      </c>
      <c r="G3270" s="4" t="str">
        <f t="shared" ref="G3270:G3333" si="51">A3270&amp;F3270</f>
        <v/>
      </c>
      <c r="H3270">
        <f>IF('3.Stok Awal'!$I3270=0,0,'3.Stok Awal'!$I3270)</f>
        <v>0</v>
      </c>
      <c r="I3270" t="str">
        <f>IF('3.Stok Awal'!$J3270=0,"",'3.Stok Awal'!$J3270)</f>
        <v/>
      </c>
      <c r="J3270">
        <f>IF('3.Stok Awal'!$K3270=0,0,'3.Stok Awal'!$K3270)</f>
        <v>0</v>
      </c>
      <c r="K3270" t="str">
        <f>IF('3.Stok Awal'!$L3270=0,"",'3.Stok Awal'!$L3270)</f>
        <v/>
      </c>
      <c r="L3270">
        <f>IF('3.Stok Awal'!$N3270=0,0,'3.Stok Awal'!$N3270)</f>
        <v>0</v>
      </c>
      <c r="M3270" t="str">
        <f>IF('3.Stok Awal'!$O3270=0,"",'3.Stok Awal'!$O3270)</f>
        <v/>
      </c>
      <c r="N3270">
        <f>SUMIF('4.Sell to Trade'!$O$5:$O$5003,'5.Stok Akhir'!$G3270,'4.Sell to Trade'!$Q$5:$Q$5003)</f>
        <v>0</v>
      </c>
      <c r="O3270" t="str">
        <f>IF('3.Stok Awal'!$L3270=0,"",'3.Stok Awal'!$L3270)</f>
        <v/>
      </c>
      <c r="P3270">
        <f>IF(ISNA(VLOOKUP($A3270,STOK_AWAL,13,0)),0,IF(VLOOKUP($A3270,STOK_AWAL,13,0)&gt;0,ROUNDDOWN(L3270/VLOOKUP($A3270,STOK_AWAL,13,0),0),0))</f>
        <v>0</v>
      </c>
      <c r="Q3270" t="str">
        <f>I3270</f>
        <v/>
      </c>
      <c r="R3270">
        <f>IFERROR(MOD(L3270,VLOOKUP($A3270,STOK_AWAL,13,0)),0)</f>
        <v>0</v>
      </c>
      <c r="S3270" t="str">
        <f>K3270</f>
        <v/>
      </c>
      <c r="T3270">
        <f>R3270+(P3270*(IFERROR(VLOOKUP($A3270,STOK_AWAL,13,0),0)))</f>
        <v>0</v>
      </c>
      <c r="U3270" t="str">
        <f>M3270</f>
        <v/>
      </c>
    </row>
    <row r="3271" spans="1:21" x14ac:dyDescent="0.25">
      <c r="A3271" t="str">
        <f>IF('3.Stok Awal'!$A3271=0,"",'3.Stok Awal'!$A3271)</f>
        <v/>
      </c>
      <c r="B3271" t="str">
        <f>IF('3.Stok Awal'!$B3271=0,"",'3.Stok Awal'!$B3271)</f>
        <v/>
      </c>
      <c r="C3271" t="str">
        <f>IF('3.Stok Awal'!$C3271=0,"",'3.Stok Awal'!$C3271)</f>
        <v/>
      </c>
      <c r="D3271" t="str">
        <f>IF('3.Stok Awal'!$D3271=0,"",'3.Stok Awal'!$D3271)</f>
        <v/>
      </c>
      <c r="E3271" t="str">
        <f>IF('3.Stok Awal'!$E3271=0,"",'3.Stok Awal'!$E3271)</f>
        <v/>
      </c>
      <c r="F3271" s="4" t="str">
        <f>IF('3.Stok Awal'!$F3271=0,"",'3.Stok Awal'!$F3271)</f>
        <v/>
      </c>
      <c r="G3271" s="4" t="str">
        <f t="shared" si="51"/>
        <v/>
      </c>
      <c r="H3271">
        <f>IF('3.Stok Awal'!$I3271=0,0,'3.Stok Awal'!$I3271)</f>
        <v>0</v>
      </c>
      <c r="I3271" t="str">
        <f>IF('3.Stok Awal'!$J3271=0,"",'3.Stok Awal'!$J3271)</f>
        <v/>
      </c>
      <c r="J3271">
        <f>IF('3.Stok Awal'!$K3271=0,0,'3.Stok Awal'!$K3271)</f>
        <v>0</v>
      </c>
      <c r="K3271" t="str">
        <f>IF('3.Stok Awal'!$L3271=0,"",'3.Stok Awal'!$L3271)</f>
        <v/>
      </c>
      <c r="L3271">
        <f>IF('3.Stok Awal'!$N3271=0,0,'3.Stok Awal'!$N3271)</f>
        <v>0</v>
      </c>
      <c r="M3271" t="str">
        <f>IF('3.Stok Awal'!$O3271=0,"",'3.Stok Awal'!$O3271)</f>
        <v/>
      </c>
      <c r="N3271">
        <f>SUMIF('4.Sell to Trade'!$O$5:$O$5003,'5.Stok Akhir'!$G3271,'4.Sell to Trade'!$Q$5:$Q$5003)</f>
        <v>0</v>
      </c>
      <c r="O3271" t="str">
        <f>IF('3.Stok Awal'!$L3271=0,"",'3.Stok Awal'!$L3271)</f>
        <v/>
      </c>
      <c r="P3271">
        <f>IF(ISNA(VLOOKUP($A3271,STOK_AWAL,13,0)),0,IF(VLOOKUP($A3271,STOK_AWAL,13,0)&gt;0,ROUNDDOWN(L3271/VLOOKUP($A3271,STOK_AWAL,13,0),0),0))</f>
        <v>0</v>
      </c>
      <c r="Q3271" t="str">
        <f>I3271</f>
        <v/>
      </c>
      <c r="R3271">
        <f>IFERROR(MOD(L3271,VLOOKUP($A3271,STOK_AWAL,13,0)),0)</f>
        <v>0</v>
      </c>
      <c r="S3271" t="str">
        <f>K3271</f>
        <v/>
      </c>
      <c r="T3271">
        <f>R3271+(P3271*(IFERROR(VLOOKUP($A3271,STOK_AWAL,13,0),0)))</f>
        <v>0</v>
      </c>
      <c r="U3271" t="str">
        <f>M3271</f>
        <v/>
      </c>
    </row>
    <row r="3272" spans="1:21" x14ac:dyDescent="0.25">
      <c r="A3272" t="str">
        <f>IF('3.Stok Awal'!$A3272=0,"",'3.Stok Awal'!$A3272)</f>
        <v/>
      </c>
      <c r="B3272" t="str">
        <f>IF('3.Stok Awal'!$B3272=0,"",'3.Stok Awal'!$B3272)</f>
        <v/>
      </c>
      <c r="C3272" t="str">
        <f>IF('3.Stok Awal'!$C3272=0,"",'3.Stok Awal'!$C3272)</f>
        <v/>
      </c>
      <c r="D3272" t="str">
        <f>IF('3.Stok Awal'!$D3272=0,"",'3.Stok Awal'!$D3272)</f>
        <v/>
      </c>
      <c r="E3272" t="str">
        <f>IF('3.Stok Awal'!$E3272=0,"",'3.Stok Awal'!$E3272)</f>
        <v/>
      </c>
      <c r="F3272" s="4" t="str">
        <f>IF('3.Stok Awal'!$F3272=0,"",'3.Stok Awal'!$F3272)</f>
        <v/>
      </c>
      <c r="G3272" s="4" t="str">
        <f t="shared" si="51"/>
        <v/>
      </c>
      <c r="H3272">
        <f>IF('3.Stok Awal'!$I3272=0,0,'3.Stok Awal'!$I3272)</f>
        <v>0</v>
      </c>
      <c r="I3272" t="str">
        <f>IF('3.Stok Awal'!$J3272=0,"",'3.Stok Awal'!$J3272)</f>
        <v/>
      </c>
      <c r="J3272">
        <f>IF('3.Stok Awal'!$K3272=0,0,'3.Stok Awal'!$K3272)</f>
        <v>0</v>
      </c>
      <c r="K3272" t="str">
        <f>IF('3.Stok Awal'!$L3272=0,"",'3.Stok Awal'!$L3272)</f>
        <v/>
      </c>
      <c r="L3272">
        <f>IF('3.Stok Awal'!$N3272=0,0,'3.Stok Awal'!$N3272)</f>
        <v>0</v>
      </c>
      <c r="M3272" t="str">
        <f>IF('3.Stok Awal'!$O3272=0,"",'3.Stok Awal'!$O3272)</f>
        <v/>
      </c>
      <c r="N3272">
        <f>SUMIF('4.Sell to Trade'!$O$5:$O$5003,'5.Stok Akhir'!$G3272,'4.Sell to Trade'!$Q$5:$Q$5003)</f>
        <v>0</v>
      </c>
      <c r="O3272" t="str">
        <f>IF('3.Stok Awal'!$L3272=0,"",'3.Stok Awal'!$L3272)</f>
        <v/>
      </c>
      <c r="P3272">
        <f>IF(ISNA(VLOOKUP($A3272,STOK_AWAL,13,0)),0,IF(VLOOKUP($A3272,STOK_AWAL,13,0)&gt;0,ROUNDDOWN(L3272/VLOOKUP($A3272,STOK_AWAL,13,0),0),0))</f>
        <v>0</v>
      </c>
      <c r="Q3272" t="str">
        <f>I3272</f>
        <v/>
      </c>
      <c r="R3272">
        <f>IFERROR(MOD(L3272,VLOOKUP($A3272,STOK_AWAL,13,0)),0)</f>
        <v>0</v>
      </c>
      <c r="S3272" t="str">
        <f>K3272</f>
        <v/>
      </c>
      <c r="T3272">
        <f>R3272+(P3272*(IFERROR(VLOOKUP($A3272,STOK_AWAL,13,0),0)))</f>
        <v>0</v>
      </c>
      <c r="U3272" t="str">
        <f>M3272</f>
        <v/>
      </c>
    </row>
    <row r="3273" spans="1:21" x14ac:dyDescent="0.25">
      <c r="A3273" t="str">
        <f>IF('3.Stok Awal'!$A3273=0,"",'3.Stok Awal'!$A3273)</f>
        <v/>
      </c>
      <c r="B3273" t="str">
        <f>IF('3.Stok Awal'!$B3273=0,"",'3.Stok Awal'!$B3273)</f>
        <v/>
      </c>
      <c r="C3273" t="str">
        <f>IF('3.Stok Awal'!$C3273=0,"",'3.Stok Awal'!$C3273)</f>
        <v/>
      </c>
      <c r="D3273" t="str">
        <f>IF('3.Stok Awal'!$D3273=0,"",'3.Stok Awal'!$D3273)</f>
        <v/>
      </c>
      <c r="E3273" t="str">
        <f>IF('3.Stok Awal'!$E3273=0,"",'3.Stok Awal'!$E3273)</f>
        <v/>
      </c>
      <c r="F3273" s="4" t="str">
        <f>IF('3.Stok Awal'!$F3273=0,"",'3.Stok Awal'!$F3273)</f>
        <v/>
      </c>
      <c r="G3273" s="4" t="str">
        <f t="shared" si="51"/>
        <v/>
      </c>
      <c r="H3273">
        <f>IF('3.Stok Awal'!$I3273=0,0,'3.Stok Awal'!$I3273)</f>
        <v>0</v>
      </c>
      <c r="I3273" t="str">
        <f>IF('3.Stok Awal'!$J3273=0,"",'3.Stok Awal'!$J3273)</f>
        <v/>
      </c>
      <c r="J3273">
        <f>IF('3.Stok Awal'!$K3273=0,0,'3.Stok Awal'!$K3273)</f>
        <v>0</v>
      </c>
      <c r="K3273" t="str">
        <f>IF('3.Stok Awal'!$L3273=0,"",'3.Stok Awal'!$L3273)</f>
        <v/>
      </c>
      <c r="L3273">
        <f>IF('3.Stok Awal'!$N3273=0,0,'3.Stok Awal'!$N3273)</f>
        <v>0</v>
      </c>
      <c r="M3273" t="str">
        <f>IF('3.Stok Awal'!$O3273=0,"",'3.Stok Awal'!$O3273)</f>
        <v/>
      </c>
      <c r="N3273">
        <f>SUMIF('4.Sell to Trade'!$O$5:$O$5003,'5.Stok Akhir'!$G3273,'4.Sell to Trade'!$Q$5:$Q$5003)</f>
        <v>0</v>
      </c>
      <c r="O3273" t="str">
        <f>IF('3.Stok Awal'!$L3273=0,"",'3.Stok Awal'!$L3273)</f>
        <v/>
      </c>
      <c r="P3273">
        <f>IF(ISNA(VLOOKUP($A3273,STOK_AWAL,13,0)),0,IF(VLOOKUP($A3273,STOK_AWAL,13,0)&gt;0,ROUNDDOWN(L3273/VLOOKUP($A3273,STOK_AWAL,13,0),0),0))</f>
        <v>0</v>
      </c>
      <c r="Q3273" t="str">
        <f>I3273</f>
        <v/>
      </c>
      <c r="R3273">
        <f>IFERROR(MOD(L3273,VLOOKUP($A3273,STOK_AWAL,13,0)),0)</f>
        <v>0</v>
      </c>
      <c r="S3273" t="str">
        <f>K3273</f>
        <v/>
      </c>
      <c r="T3273">
        <f>R3273+(P3273*(IFERROR(VLOOKUP($A3273,STOK_AWAL,13,0),0)))</f>
        <v>0</v>
      </c>
      <c r="U3273" t="str">
        <f>M3273</f>
        <v/>
      </c>
    </row>
    <row r="3274" spans="1:21" x14ac:dyDescent="0.25">
      <c r="A3274" t="str">
        <f>IF('3.Stok Awal'!$A3274=0,"",'3.Stok Awal'!$A3274)</f>
        <v/>
      </c>
      <c r="B3274" t="str">
        <f>IF('3.Stok Awal'!$B3274=0,"",'3.Stok Awal'!$B3274)</f>
        <v/>
      </c>
      <c r="C3274" t="str">
        <f>IF('3.Stok Awal'!$C3274=0,"",'3.Stok Awal'!$C3274)</f>
        <v/>
      </c>
      <c r="D3274" t="str">
        <f>IF('3.Stok Awal'!$D3274=0,"",'3.Stok Awal'!$D3274)</f>
        <v/>
      </c>
      <c r="E3274" t="str">
        <f>IF('3.Stok Awal'!$E3274=0,"",'3.Stok Awal'!$E3274)</f>
        <v/>
      </c>
      <c r="F3274" s="4" t="str">
        <f>IF('3.Stok Awal'!$F3274=0,"",'3.Stok Awal'!$F3274)</f>
        <v/>
      </c>
      <c r="G3274" s="4" t="str">
        <f t="shared" si="51"/>
        <v/>
      </c>
      <c r="H3274">
        <f>IF('3.Stok Awal'!$I3274=0,0,'3.Stok Awal'!$I3274)</f>
        <v>0</v>
      </c>
      <c r="I3274" t="str">
        <f>IF('3.Stok Awal'!$J3274=0,"",'3.Stok Awal'!$J3274)</f>
        <v/>
      </c>
      <c r="J3274">
        <f>IF('3.Stok Awal'!$K3274=0,0,'3.Stok Awal'!$K3274)</f>
        <v>0</v>
      </c>
      <c r="K3274" t="str">
        <f>IF('3.Stok Awal'!$L3274=0,"",'3.Stok Awal'!$L3274)</f>
        <v/>
      </c>
      <c r="L3274">
        <f>IF('3.Stok Awal'!$N3274=0,0,'3.Stok Awal'!$N3274)</f>
        <v>0</v>
      </c>
      <c r="M3274" t="str">
        <f>IF('3.Stok Awal'!$O3274=0,"",'3.Stok Awal'!$O3274)</f>
        <v/>
      </c>
      <c r="N3274">
        <f>SUMIF('4.Sell to Trade'!$O$5:$O$5003,'5.Stok Akhir'!$G3274,'4.Sell to Trade'!$Q$5:$Q$5003)</f>
        <v>0</v>
      </c>
      <c r="O3274" t="str">
        <f>IF('3.Stok Awal'!$L3274=0,"",'3.Stok Awal'!$L3274)</f>
        <v/>
      </c>
      <c r="P3274">
        <f>IF(ISNA(VLOOKUP($A3274,STOK_AWAL,13,0)),0,IF(VLOOKUP($A3274,STOK_AWAL,13,0)&gt;0,ROUNDDOWN(L3274/VLOOKUP($A3274,STOK_AWAL,13,0),0),0))</f>
        <v>0</v>
      </c>
      <c r="Q3274" t="str">
        <f>I3274</f>
        <v/>
      </c>
      <c r="R3274">
        <f>IFERROR(MOD(L3274,VLOOKUP($A3274,STOK_AWAL,13,0)),0)</f>
        <v>0</v>
      </c>
      <c r="S3274" t="str">
        <f>K3274</f>
        <v/>
      </c>
      <c r="T3274">
        <f>R3274+(P3274*(IFERROR(VLOOKUP($A3274,STOK_AWAL,13,0),0)))</f>
        <v>0</v>
      </c>
      <c r="U3274" t="str">
        <f>M3274</f>
        <v/>
      </c>
    </row>
    <row r="3275" spans="1:21" x14ac:dyDescent="0.25">
      <c r="A3275" t="str">
        <f>IF('3.Stok Awal'!$A3275=0,"",'3.Stok Awal'!$A3275)</f>
        <v/>
      </c>
      <c r="B3275" t="str">
        <f>IF('3.Stok Awal'!$B3275=0,"",'3.Stok Awal'!$B3275)</f>
        <v/>
      </c>
      <c r="C3275" t="str">
        <f>IF('3.Stok Awal'!$C3275=0,"",'3.Stok Awal'!$C3275)</f>
        <v/>
      </c>
      <c r="D3275" t="str">
        <f>IF('3.Stok Awal'!$D3275=0,"",'3.Stok Awal'!$D3275)</f>
        <v/>
      </c>
      <c r="E3275" t="str">
        <f>IF('3.Stok Awal'!$E3275=0,"",'3.Stok Awal'!$E3275)</f>
        <v/>
      </c>
      <c r="F3275" s="4" t="str">
        <f>IF('3.Stok Awal'!$F3275=0,"",'3.Stok Awal'!$F3275)</f>
        <v/>
      </c>
      <c r="G3275" s="4" t="str">
        <f t="shared" si="51"/>
        <v/>
      </c>
      <c r="H3275">
        <f>IF('3.Stok Awal'!$I3275=0,0,'3.Stok Awal'!$I3275)</f>
        <v>0</v>
      </c>
      <c r="I3275" t="str">
        <f>IF('3.Stok Awal'!$J3275=0,"",'3.Stok Awal'!$J3275)</f>
        <v/>
      </c>
      <c r="J3275">
        <f>IF('3.Stok Awal'!$K3275=0,0,'3.Stok Awal'!$K3275)</f>
        <v>0</v>
      </c>
      <c r="K3275" t="str">
        <f>IF('3.Stok Awal'!$L3275=0,"",'3.Stok Awal'!$L3275)</f>
        <v/>
      </c>
      <c r="L3275">
        <f>IF('3.Stok Awal'!$N3275=0,0,'3.Stok Awal'!$N3275)</f>
        <v>0</v>
      </c>
      <c r="M3275" t="str">
        <f>IF('3.Stok Awal'!$O3275=0,"",'3.Stok Awal'!$O3275)</f>
        <v/>
      </c>
      <c r="N3275">
        <f>SUMIF('4.Sell to Trade'!$O$5:$O$5003,'5.Stok Akhir'!$G3275,'4.Sell to Trade'!$Q$5:$Q$5003)</f>
        <v>0</v>
      </c>
      <c r="O3275" t="str">
        <f>IF('3.Stok Awal'!$L3275=0,"",'3.Stok Awal'!$L3275)</f>
        <v/>
      </c>
      <c r="P3275">
        <f>IF(ISNA(VLOOKUP($A3275,STOK_AWAL,13,0)),0,IF(VLOOKUP($A3275,STOK_AWAL,13,0)&gt;0,ROUNDDOWN(L3275/VLOOKUP($A3275,STOK_AWAL,13,0),0),0))</f>
        <v>0</v>
      </c>
      <c r="Q3275" t="str">
        <f>I3275</f>
        <v/>
      </c>
      <c r="R3275">
        <f>IFERROR(MOD(L3275,VLOOKUP($A3275,STOK_AWAL,13,0)),0)</f>
        <v>0</v>
      </c>
      <c r="S3275" t="str">
        <f>K3275</f>
        <v/>
      </c>
      <c r="T3275">
        <f>R3275+(P3275*(IFERROR(VLOOKUP($A3275,STOK_AWAL,13,0),0)))</f>
        <v>0</v>
      </c>
      <c r="U3275" t="str">
        <f>M3275</f>
        <v/>
      </c>
    </row>
    <row r="3276" spans="1:21" x14ac:dyDescent="0.25">
      <c r="A3276" t="str">
        <f>IF('3.Stok Awal'!$A3276=0,"",'3.Stok Awal'!$A3276)</f>
        <v/>
      </c>
      <c r="B3276" t="str">
        <f>IF('3.Stok Awal'!$B3276=0,"",'3.Stok Awal'!$B3276)</f>
        <v/>
      </c>
      <c r="C3276" t="str">
        <f>IF('3.Stok Awal'!$C3276=0,"",'3.Stok Awal'!$C3276)</f>
        <v/>
      </c>
      <c r="D3276" t="str">
        <f>IF('3.Stok Awal'!$D3276=0,"",'3.Stok Awal'!$D3276)</f>
        <v/>
      </c>
      <c r="E3276" t="str">
        <f>IF('3.Stok Awal'!$E3276=0,"",'3.Stok Awal'!$E3276)</f>
        <v/>
      </c>
      <c r="F3276" s="4" t="str">
        <f>IF('3.Stok Awal'!$F3276=0,"",'3.Stok Awal'!$F3276)</f>
        <v/>
      </c>
      <c r="G3276" s="4" t="str">
        <f t="shared" si="51"/>
        <v/>
      </c>
      <c r="H3276">
        <f>IF('3.Stok Awal'!$I3276=0,0,'3.Stok Awal'!$I3276)</f>
        <v>0</v>
      </c>
      <c r="I3276" t="str">
        <f>IF('3.Stok Awal'!$J3276=0,"",'3.Stok Awal'!$J3276)</f>
        <v/>
      </c>
      <c r="J3276">
        <f>IF('3.Stok Awal'!$K3276=0,0,'3.Stok Awal'!$K3276)</f>
        <v>0</v>
      </c>
      <c r="K3276" t="str">
        <f>IF('3.Stok Awal'!$L3276=0,"",'3.Stok Awal'!$L3276)</f>
        <v/>
      </c>
      <c r="L3276">
        <f>IF('3.Stok Awal'!$N3276=0,0,'3.Stok Awal'!$N3276)</f>
        <v>0</v>
      </c>
      <c r="M3276" t="str">
        <f>IF('3.Stok Awal'!$O3276=0,"",'3.Stok Awal'!$O3276)</f>
        <v/>
      </c>
      <c r="N3276">
        <f>SUMIF('4.Sell to Trade'!$O$5:$O$5003,'5.Stok Akhir'!$G3276,'4.Sell to Trade'!$Q$5:$Q$5003)</f>
        <v>0</v>
      </c>
      <c r="O3276" t="str">
        <f>IF('3.Stok Awal'!$L3276=0,"",'3.Stok Awal'!$L3276)</f>
        <v/>
      </c>
      <c r="P3276">
        <f>IF(ISNA(VLOOKUP($A3276,STOK_AWAL,13,0)),0,IF(VLOOKUP($A3276,STOK_AWAL,13,0)&gt;0,ROUNDDOWN(L3276/VLOOKUP($A3276,STOK_AWAL,13,0),0),0))</f>
        <v>0</v>
      </c>
      <c r="Q3276" t="str">
        <f>I3276</f>
        <v/>
      </c>
      <c r="R3276">
        <f>IFERROR(MOD(L3276,VLOOKUP($A3276,STOK_AWAL,13,0)),0)</f>
        <v>0</v>
      </c>
      <c r="S3276" t="str">
        <f>K3276</f>
        <v/>
      </c>
      <c r="T3276">
        <f>R3276+(P3276*(IFERROR(VLOOKUP($A3276,STOK_AWAL,13,0),0)))</f>
        <v>0</v>
      </c>
      <c r="U3276" t="str">
        <f>M3276</f>
        <v/>
      </c>
    </row>
    <row r="3277" spans="1:21" x14ac:dyDescent="0.25">
      <c r="A3277" t="str">
        <f>IF('3.Stok Awal'!$A3277=0,"",'3.Stok Awal'!$A3277)</f>
        <v/>
      </c>
      <c r="B3277" t="str">
        <f>IF('3.Stok Awal'!$B3277=0,"",'3.Stok Awal'!$B3277)</f>
        <v/>
      </c>
      <c r="C3277" t="str">
        <f>IF('3.Stok Awal'!$C3277=0,"",'3.Stok Awal'!$C3277)</f>
        <v/>
      </c>
      <c r="D3277" t="str">
        <f>IF('3.Stok Awal'!$D3277=0,"",'3.Stok Awal'!$D3277)</f>
        <v/>
      </c>
      <c r="E3277" t="str">
        <f>IF('3.Stok Awal'!$E3277=0,"",'3.Stok Awal'!$E3277)</f>
        <v/>
      </c>
      <c r="F3277" s="4" t="str">
        <f>IF('3.Stok Awal'!$F3277=0,"",'3.Stok Awal'!$F3277)</f>
        <v/>
      </c>
      <c r="G3277" s="4" t="str">
        <f t="shared" si="51"/>
        <v/>
      </c>
      <c r="H3277">
        <f>IF('3.Stok Awal'!$I3277=0,0,'3.Stok Awal'!$I3277)</f>
        <v>0</v>
      </c>
      <c r="I3277" t="str">
        <f>IF('3.Stok Awal'!$J3277=0,"",'3.Stok Awal'!$J3277)</f>
        <v/>
      </c>
      <c r="J3277">
        <f>IF('3.Stok Awal'!$K3277=0,0,'3.Stok Awal'!$K3277)</f>
        <v>0</v>
      </c>
      <c r="K3277" t="str">
        <f>IF('3.Stok Awal'!$L3277=0,"",'3.Stok Awal'!$L3277)</f>
        <v/>
      </c>
      <c r="L3277">
        <f>IF('3.Stok Awal'!$N3277=0,0,'3.Stok Awal'!$N3277)</f>
        <v>0</v>
      </c>
      <c r="M3277" t="str">
        <f>IF('3.Stok Awal'!$O3277=0,"",'3.Stok Awal'!$O3277)</f>
        <v/>
      </c>
      <c r="N3277">
        <f>SUMIF('4.Sell to Trade'!$O$5:$O$5003,'5.Stok Akhir'!$G3277,'4.Sell to Trade'!$Q$5:$Q$5003)</f>
        <v>0</v>
      </c>
      <c r="O3277" t="str">
        <f>IF('3.Stok Awal'!$L3277=0,"",'3.Stok Awal'!$L3277)</f>
        <v/>
      </c>
      <c r="P3277">
        <f>IF(ISNA(VLOOKUP($A3277,STOK_AWAL,13,0)),0,IF(VLOOKUP($A3277,STOK_AWAL,13,0)&gt;0,ROUNDDOWN(L3277/VLOOKUP($A3277,STOK_AWAL,13,0),0),0))</f>
        <v>0</v>
      </c>
      <c r="Q3277" t="str">
        <f>I3277</f>
        <v/>
      </c>
      <c r="R3277">
        <f>IFERROR(MOD(L3277,VLOOKUP($A3277,STOK_AWAL,13,0)),0)</f>
        <v>0</v>
      </c>
      <c r="S3277" t="str">
        <f>K3277</f>
        <v/>
      </c>
      <c r="T3277">
        <f>R3277+(P3277*(IFERROR(VLOOKUP($A3277,STOK_AWAL,13,0),0)))</f>
        <v>0</v>
      </c>
      <c r="U3277" t="str">
        <f>M3277</f>
        <v/>
      </c>
    </row>
    <row r="3278" spans="1:21" x14ac:dyDescent="0.25">
      <c r="A3278" t="str">
        <f>IF('3.Stok Awal'!$A3278=0,"",'3.Stok Awal'!$A3278)</f>
        <v/>
      </c>
      <c r="B3278" t="str">
        <f>IF('3.Stok Awal'!$B3278=0,"",'3.Stok Awal'!$B3278)</f>
        <v/>
      </c>
      <c r="C3278" t="str">
        <f>IF('3.Stok Awal'!$C3278=0,"",'3.Stok Awal'!$C3278)</f>
        <v/>
      </c>
      <c r="D3278" t="str">
        <f>IF('3.Stok Awal'!$D3278=0,"",'3.Stok Awal'!$D3278)</f>
        <v/>
      </c>
      <c r="E3278" t="str">
        <f>IF('3.Stok Awal'!$E3278=0,"",'3.Stok Awal'!$E3278)</f>
        <v/>
      </c>
      <c r="F3278" s="4" t="str">
        <f>IF('3.Stok Awal'!$F3278=0,"",'3.Stok Awal'!$F3278)</f>
        <v/>
      </c>
      <c r="G3278" s="4" t="str">
        <f t="shared" si="51"/>
        <v/>
      </c>
      <c r="H3278">
        <f>IF('3.Stok Awal'!$I3278=0,0,'3.Stok Awal'!$I3278)</f>
        <v>0</v>
      </c>
      <c r="I3278" t="str">
        <f>IF('3.Stok Awal'!$J3278=0,"",'3.Stok Awal'!$J3278)</f>
        <v/>
      </c>
      <c r="J3278">
        <f>IF('3.Stok Awal'!$K3278=0,0,'3.Stok Awal'!$K3278)</f>
        <v>0</v>
      </c>
      <c r="K3278" t="str">
        <f>IF('3.Stok Awal'!$L3278=0,"",'3.Stok Awal'!$L3278)</f>
        <v/>
      </c>
      <c r="L3278">
        <f>IF('3.Stok Awal'!$N3278=0,0,'3.Stok Awal'!$N3278)</f>
        <v>0</v>
      </c>
      <c r="M3278" t="str">
        <f>IF('3.Stok Awal'!$O3278=0,"",'3.Stok Awal'!$O3278)</f>
        <v/>
      </c>
      <c r="N3278">
        <f>SUMIF('4.Sell to Trade'!$O$5:$O$5003,'5.Stok Akhir'!$G3278,'4.Sell to Trade'!$Q$5:$Q$5003)</f>
        <v>0</v>
      </c>
      <c r="O3278" t="str">
        <f>IF('3.Stok Awal'!$L3278=0,"",'3.Stok Awal'!$L3278)</f>
        <v/>
      </c>
      <c r="P3278">
        <f>IF(ISNA(VLOOKUP($A3278,STOK_AWAL,13,0)),0,IF(VLOOKUP($A3278,STOK_AWAL,13,0)&gt;0,ROUNDDOWN(L3278/VLOOKUP($A3278,STOK_AWAL,13,0),0),0))</f>
        <v>0</v>
      </c>
      <c r="Q3278" t="str">
        <f>I3278</f>
        <v/>
      </c>
      <c r="R3278">
        <f>IFERROR(MOD(L3278,VLOOKUP($A3278,STOK_AWAL,13,0)),0)</f>
        <v>0</v>
      </c>
      <c r="S3278" t="str">
        <f>K3278</f>
        <v/>
      </c>
      <c r="T3278">
        <f>R3278+(P3278*(IFERROR(VLOOKUP($A3278,STOK_AWAL,13,0),0)))</f>
        <v>0</v>
      </c>
      <c r="U3278" t="str">
        <f>M3278</f>
        <v/>
      </c>
    </row>
    <row r="3279" spans="1:21" x14ac:dyDescent="0.25">
      <c r="A3279" t="str">
        <f>IF('3.Stok Awal'!$A3279=0,"",'3.Stok Awal'!$A3279)</f>
        <v/>
      </c>
      <c r="B3279" t="str">
        <f>IF('3.Stok Awal'!$B3279=0,"",'3.Stok Awal'!$B3279)</f>
        <v/>
      </c>
      <c r="C3279" t="str">
        <f>IF('3.Stok Awal'!$C3279=0,"",'3.Stok Awal'!$C3279)</f>
        <v/>
      </c>
      <c r="D3279" t="str">
        <f>IF('3.Stok Awal'!$D3279=0,"",'3.Stok Awal'!$D3279)</f>
        <v/>
      </c>
      <c r="E3279" t="str">
        <f>IF('3.Stok Awal'!$E3279=0,"",'3.Stok Awal'!$E3279)</f>
        <v/>
      </c>
      <c r="F3279" s="4" t="str">
        <f>IF('3.Stok Awal'!$F3279=0,"",'3.Stok Awal'!$F3279)</f>
        <v/>
      </c>
      <c r="G3279" s="4" t="str">
        <f t="shared" si="51"/>
        <v/>
      </c>
      <c r="H3279">
        <f>IF('3.Stok Awal'!$I3279=0,0,'3.Stok Awal'!$I3279)</f>
        <v>0</v>
      </c>
      <c r="I3279" t="str">
        <f>IF('3.Stok Awal'!$J3279=0,"",'3.Stok Awal'!$J3279)</f>
        <v/>
      </c>
      <c r="J3279">
        <f>IF('3.Stok Awal'!$K3279=0,0,'3.Stok Awal'!$K3279)</f>
        <v>0</v>
      </c>
      <c r="K3279" t="str">
        <f>IF('3.Stok Awal'!$L3279=0,"",'3.Stok Awal'!$L3279)</f>
        <v/>
      </c>
      <c r="L3279">
        <f>IF('3.Stok Awal'!$N3279=0,0,'3.Stok Awal'!$N3279)</f>
        <v>0</v>
      </c>
      <c r="M3279" t="str">
        <f>IF('3.Stok Awal'!$O3279=0,"",'3.Stok Awal'!$O3279)</f>
        <v/>
      </c>
      <c r="N3279">
        <f>SUMIF('4.Sell to Trade'!$O$5:$O$5003,'5.Stok Akhir'!$G3279,'4.Sell to Trade'!$Q$5:$Q$5003)</f>
        <v>0</v>
      </c>
      <c r="O3279" t="str">
        <f>IF('3.Stok Awal'!$L3279=0,"",'3.Stok Awal'!$L3279)</f>
        <v/>
      </c>
      <c r="P3279">
        <f>IF(ISNA(VLOOKUP($A3279,STOK_AWAL,13,0)),0,IF(VLOOKUP($A3279,STOK_AWAL,13,0)&gt;0,ROUNDDOWN(L3279/VLOOKUP($A3279,STOK_AWAL,13,0),0),0))</f>
        <v>0</v>
      </c>
      <c r="Q3279" t="str">
        <f>I3279</f>
        <v/>
      </c>
      <c r="R3279">
        <f>IFERROR(MOD(L3279,VLOOKUP($A3279,STOK_AWAL,13,0)),0)</f>
        <v>0</v>
      </c>
      <c r="S3279" t="str">
        <f>K3279</f>
        <v/>
      </c>
      <c r="T3279">
        <f>R3279+(P3279*(IFERROR(VLOOKUP($A3279,STOK_AWAL,13,0),0)))</f>
        <v>0</v>
      </c>
      <c r="U3279" t="str">
        <f>M3279</f>
        <v/>
      </c>
    </row>
    <row r="3280" spans="1:21" x14ac:dyDescent="0.25">
      <c r="A3280" t="str">
        <f>IF('3.Stok Awal'!$A3280=0,"",'3.Stok Awal'!$A3280)</f>
        <v/>
      </c>
      <c r="B3280" t="str">
        <f>IF('3.Stok Awal'!$B3280=0,"",'3.Stok Awal'!$B3280)</f>
        <v/>
      </c>
      <c r="C3280" t="str">
        <f>IF('3.Stok Awal'!$C3280=0,"",'3.Stok Awal'!$C3280)</f>
        <v/>
      </c>
      <c r="D3280" t="str">
        <f>IF('3.Stok Awal'!$D3280=0,"",'3.Stok Awal'!$D3280)</f>
        <v/>
      </c>
      <c r="E3280" t="str">
        <f>IF('3.Stok Awal'!$E3280=0,"",'3.Stok Awal'!$E3280)</f>
        <v/>
      </c>
      <c r="F3280" s="4" t="str">
        <f>IF('3.Stok Awal'!$F3280=0,"",'3.Stok Awal'!$F3280)</f>
        <v/>
      </c>
      <c r="G3280" s="4" t="str">
        <f t="shared" si="51"/>
        <v/>
      </c>
      <c r="H3280">
        <f>IF('3.Stok Awal'!$I3280=0,0,'3.Stok Awal'!$I3280)</f>
        <v>0</v>
      </c>
      <c r="I3280" t="str">
        <f>IF('3.Stok Awal'!$J3280=0,"",'3.Stok Awal'!$J3280)</f>
        <v/>
      </c>
      <c r="J3280">
        <f>IF('3.Stok Awal'!$K3280=0,0,'3.Stok Awal'!$K3280)</f>
        <v>0</v>
      </c>
      <c r="K3280" t="str">
        <f>IF('3.Stok Awal'!$L3280=0,"",'3.Stok Awal'!$L3280)</f>
        <v/>
      </c>
      <c r="L3280">
        <f>IF('3.Stok Awal'!$N3280=0,0,'3.Stok Awal'!$N3280)</f>
        <v>0</v>
      </c>
      <c r="M3280" t="str">
        <f>IF('3.Stok Awal'!$O3280=0,"",'3.Stok Awal'!$O3280)</f>
        <v/>
      </c>
      <c r="N3280">
        <f>SUMIF('4.Sell to Trade'!$O$5:$O$5003,'5.Stok Akhir'!$G3280,'4.Sell to Trade'!$Q$5:$Q$5003)</f>
        <v>0</v>
      </c>
      <c r="O3280" t="str">
        <f>IF('3.Stok Awal'!$L3280=0,"",'3.Stok Awal'!$L3280)</f>
        <v/>
      </c>
      <c r="P3280">
        <f>IF(ISNA(VLOOKUP($A3280,STOK_AWAL,13,0)),0,IF(VLOOKUP($A3280,STOK_AWAL,13,0)&gt;0,ROUNDDOWN(L3280/VLOOKUP($A3280,STOK_AWAL,13,0),0),0))</f>
        <v>0</v>
      </c>
      <c r="Q3280" t="str">
        <f>I3280</f>
        <v/>
      </c>
      <c r="R3280">
        <f>IFERROR(MOD(L3280,VLOOKUP($A3280,STOK_AWAL,13,0)),0)</f>
        <v>0</v>
      </c>
      <c r="S3280" t="str">
        <f>K3280</f>
        <v/>
      </c>
      <c r="T3280">
        <f>R3280+(P3280*(IFERROR(VLOOKUP($A3280,STOK_AWAL,13,0),0)))</f>
        <v>0</v>
      </c>
      <c r="U3280" t="str">
        <f>M3280</f>
        <v/>
      </c>
    </row>
    <row r="3281" spans="1:21" x14ac:dyDescent="0.25">
      <c r="A3281" t="str">
        <f>IF('3.Stok Awal'!$A3281=0,"",'3.Stok Awal'!$A3281)</f>
        <v/>
      </c>
      <c r="B3281" t="str">
        <f>IF('3.Stok Awal'!$B3281=0,"",'3.Stok Awal'!$B3281)</f>
        <v/>
      </c>
      <c r="C3281" t="str">
        <f>IF('3.Stok Awal'!$C3281=0,"",'3.Stok Awal'!$C3281)</f>
        <v/>
      </c>
      <c r="D3281" t="str">
        <f>IF('3.Stok Awal'!$D3281=0,"",'3.Stok Awal'!$D3281)</f>
        <v/>
      </c>
      <c r="E3281" t="str">
        <f>IF('3.Stok Awal'!$E3281=0,"",'3.Stok Awal'!$E3281)</f>
        <v/>
      </c>
      <c r="F3281" s="4" t="str">
        <f>IF('3.Stok Awal'!$F3281=0,"",'3.Stok Awal'!$F3281)</f>
        <v/>
      </c>
      <c r="G3281" s="4" t="str">
        <f t="shared" si="51"/>
        <v/>
      </c>
      <c r="H3281">
        <f>IF('3.Stok Awal'!$I3281=0,0,'3.Stok Awal'!$I3281)</f>
        <v>0</v>
      </c>
      <c r="I3281" t="str">
        <f>IF('3.Stok Awal'!$J3281=0,"",'3.Stok Awal'!$J3281)</f>
        <v/>
      </c>
      <c r="J3281">
        <f>IF('3.Stok Awal'!$K3281=0,0,'3.Stok Awal'!$K3281)</f>
        <v>0</v>
      </c>
      <c r="K3281" t="str">
        <f>IF('3.Stok Awal'!$L3281=0,"",'3.Stok Awal'!$L3281)</f>
        <v/>
      </c>
      <c r="L3281">
        <f>IF('3.Stok Awal'!$N3281=0,0,'3.Stok Awal'!$N3281)</f>
        <v>0</v>
      </c>
      <c r="M3281" t="str">
        <f>IF('3.Stok Awal'!$O3281=0,"",'3.Stok Awal'!$O3281)</f>
        <v/>
      </c>
      <c r="N3281">
        <f>SUMIF('4.Sell to Trade'!$O$5:$O$5003,'5.Stok Akhir'!$G3281,'4.Sell to Trade'!$Q$5:$Q$5003)</f>
        <v>0</v>
      </c>
      <c r="O3281" t="str">
        <f>IF('3.Stok Awal'!$L3281=0,"",'3.Stok Awal'!$L3281)</f>
        <v/>
      </c>
      <c r="P3281">
        <f>IF(ISNA(VLOOKUP($A3281,STOK_AWAL,13,0)),0,IF(VLOOKUP($A3281,STOK_AWAL,13,0)&gt;0,ROUNDDOWN(L3281/VLOOKUP($A3281,STOK_AWAL,13,0),0),0))</f>
        <v>0</v>
      </c>
      <c r="Q3281" t="str">
        <f>I3281</f>
        <v/>
      </c>
      <c r="R3281">
        <f>IFERROR(MOD(L3281,VLOOKUP($A3281,STOK_AWAL,13,0)),0)</f>
        <v>0</v>
      </c>
      <c r="S3281" t="str">
        <f>K3281</f>
        <v/>
      </c>
      <c r="T3281">
        <f>R3281+(P3281*(IFERROR(VLOOKUP($A3281,STOK_AWAL,13,0),0)))</f>
        <v>0</v>
      </c>
      <c r="U3281" t="str">
        <f>M3281</f>
        <v/>
      </c>
    </row>
    <row r="3282" spans="1:21" x14ac:dyDescent="0.25">
      <c r="A3282" t="str">
        <f>IF('3.Stok Awal'!$A3282=0,"",'3.Stok Awal'!$A3282)</f>
        <v/>
      </c>
      <c r="B3282" t="str">
        <f>IF('3.Stok Awal'!$B3282=0,"",'3.Stok Awal'!$B3282)</f>
        <v/>
      </c>
      <c r="C3282" t="str">
        <f>IF('3.Stok Awal'!$C3282=0,"",'3.Stok Awal'!$C3282)</f>
        <v/>
      </c>
      <c r="D3282" t="str">
        <f>IF('3.Stok Awal'!$D3282=0,"",'3.Stok Awal'!$D3282)</f>
        <v/>
      </c>
      <c r="E3282" t="str">
        <f>IF('3.Stok Awal'!$E3282=0,"",'3.Stok Awal'!$E3282)</f>
        <v/>
      </c>
      <c r="F3282" s="4" t="str">
        <f>IF('3.Stok Awal'!$F3282=0,"",'3.Stok Awal'!$F3282)</f>
        <v/>
      </c>
      <c r="G3282" s="4" t="str">
        <f t="shared" si="51"/>
        <v/>
      </c>
      <c r="H3282">
        <f>IF('3.Stok Awal'!$I3282=0,0,'3.Stok Awal'!$I3282)</f>
        <v>0</v>
      </c>
      <c r="I3282" t="str">
        <f>IF('3.Stok Awal'!$J3282=0,"",'3.Stok Awal'!$J3282)</f>
        <v/>
      </c>
      <c r="J3282">
        <f>IF('3.Stok Awal'!$K3282=0,0,'3.Stok Awal'!$K3282)</f>
        <v>0</v>
      </c>
      <c r="K3282" t="str">
        <f>IF('3.Stok Awal'!$L3282=0,"",'3.Stok Awal'!$L3282)</f>
        <v/>
      </c>
      <c r="L3282">
        <f>IF('3.Stok Awal'!$N3282=0,0,'3.Stok Awal'!$N3282)</f>
        <v>0</v>
      </c>
      <c r="M3282" t="str">
        <f>IF('3.Stok Awal'!$O3282=0,"",'3.Stok Awal'!$O3282)</f>
        <v/>
      </c>
      <c r="N3282">
        <f>SUMIF('4.Sell to Trade'!$O$5:$O$5003,'5.Stok Akhir'!$G3282,'4.Sell to Trade'!$Q$5:$Q$5003)</f>
        <v>0</v>
      </c>
      <c r="O3282" t="str">
        <f>IF('3.Stok Awal'!$L3282=0,"",'3.Stok Awal'!$L3282)</f>
        <v/>
      </c>
      <c r="P3282">
        <f>IF(ISNA(VLOOKUP($A3282,STOK_AWAL,13,0)),0,IF(VLOOKUP($A3282,STOK_AWAL,13,0)&gt;0,ROUNDDOWN(L3282/VLOOKUP($A3282,STOK_AWAL,13,0),0),0))</f>
        <v>0</v>
      </c>
      <c r="Q3282" t="str">
        <f>I3282</f>
        <v/>
      </c>
      <c r="R3282">
        <f>IFERROR(MOD(L3282,VLOOKUP($A3282,STOK_AWAL,13,0)),0)</f>
        <v>0</v>
      </c>
      <c r="S3282" t="str">
        <f>K3282</f>
        <v/>
      </c>
      <c r="T3282">
        <f>R3282+(P3282*(IFERROR(VLOOKUP($A3282,STOK_AWAL,13,0),0)))</f>
        <v>0</v>
      </c>
      <c r="U3282" t="str">
        <f>M3282</f>
        <v/>
      </c>
    </row>
    <row r="3283" spans="1:21" x14ac:dyDescent="0.25">
      <c r="A3283" t="str">
        <f>IF('3.Stok Awal'!$A3283=0,"",'3.Stok Awal'!$A3283)</f>
        <v/>
      </c>
      <c r="B3283" t="str">
        <f>IF('3.Stok Awal'!$B3283=0,"",'3.Stok Awal'!$B3283)</f>
        <v/>
      </c>
      <c r="C3283" t="str">
        <f>IF('3.Stok Awal'!$C3283=0,"",'3.Stok Awal'!$C3283)</f>
        <v/>
      </c>
      <c r="D3283" t="str">
        <f>IF('3.Stok Awal'!$D3283=0,"",'3.Stok Awal'!$D3283)</f>
        <v/>
      </c>
      <c r="E3283" t="str">
        <f>IF('3.Stok Awal'!$E3283=0,"",'3.Stok Awal'!$E3283)</f>
        <v/>
      </c>
      <c r="F3283" s="4" t="str">
        <f>IF('3.Stok Awal'!$F3283=0,"",'3.Stok Awal'!$F3283)</f>
        <v/>
      </c>
      <c r="G3283" s="4" t="str">
        <f t="shared" si="51"/>
        <v/>
      </c>
      <c r="H3283">
        <f>IF('3.Stok Awal'!$I3283=0,0,'3.Stok Awal'!$I3283)</f>
        <v>0</v>
      </c>
      <c r="I3283" t="str">
        <f>IF('3.Stok Awal'!$J3283=0,"",'3.Stok Awal'!$J3283)</f>
        <v/>
      </c>
      <c r="J3283">
        <f>IF('3.Stok Awal'!$K3283=0,0,'3.Stok Awal'!$K3283)</f>
        <v>0</v>
      </c>
      <c r="K3283" t="str">
        <f>IF('3.Stok Awal'!$L3283=0,"",'3.Stok Awal'!$L3283)</f>
        <v/>
      </c>
      <c r="L3283">
        <f>IF('3.Stok Awal'!$N3283=0,0,'3.Stok Awal'!$N3283)</f>
        <v>0</v>
      </c>
      <c r="M3283" t="str">
        <f>IF('3.Stok Awal'!$O3283=0,"",'3.Stok Awal'!$O3283)</f>
        <v/>
      </c>
      <c r="N3283">
        <f>SUMIF('4.Sell to Trade'!$O$5:$O$5003,'5.Stok Akhir'!$G3283,'4.Sell to Trade'!$Q$5:$Q$5003)</f>
        <v>0</v>
      </c>
      <c r="O3283" t="str">
        <f>IF('3.Stok Awal'!$L3283=0,"",'3.Stok Awal'!$L3283)</f>
        <v/>
      </c>
      <c r="P3283">
        <f>IF(ISNA(VLOOKUP($A3283,STOK_AWAL,13,0)),0,IF(VLOOKUP($A3283,STOK_AWAL,13,0)&gt;0,ROUNDDOWN(L3283/VLOOKUP($A3283,STOK_AWAL,13,0),0),0))</f>
        <v>0</v>
      </c>
      <c r="Q3283" t="str">
        <f>I3283</f>
        <v/>
      </c>
      <c r="R3283">
        <f>IFERROR(MOD(L3283,VLOOKUP($A3283,STOK_AWAL,13,0)),0)</f>
        <v>0</v>
      </c>
      <c r="S3283" t="str">
        <f>K3283</f>
        <v/>
      </c>
      <c r="T3283">
        <f>R3283+(P3283*(IFERROR(VLOOKUP($A3283,STOK_AWAL,13,0),0)))</f>
        <v>0</v>
      </c>
      <c r="U3283" t="str">
        <f>M3283</f>
        <v/>
      </c>
    </row>
    <row r="3284" spans="1:21" x14ac:dyDescent="0.25">
      <c r="A3284" t="str">
        <f>IF('3.Stok Awal'!$A3284=0,"",'3.Stok Awal'!$A3284)</f>
        <v/>
      </c>
      <c r="B3284" t="str">
        <f>IF('3.Stok Awal'!$B3284=0,"",'3.Stok Awal'!$B3284)</f>
        <v/>
      </c>
      <c r="C3284" t="str">
        <f>IF('3.Stok Awal'!$C3284=0,"",'3.Stok Awal'!$C3284)</f>
        <v/>
      </c>
      <c r="D3284" t="str">
        <f>IF('3.Stok Awal'!$D3284=0,"",'3.Stok Awal'!$D3284)</f>
        <v/>
      </c>
      <c r="E3284" t="str">
        <f>IF('3.Stok Awal'!$E3284=0,"",'3.Stok Awal'!$E3284)</f>
        <v/>
      </c>
      <c r="F3284" s="4" t="str">
        <f>IF('3.Stok Awal'!$F3284=0,"",'3.Stok Awal'!$F3284)</f>
        <v/>
      </c>
      <c r="G3284" s="4" t="str">
        <f t="shared" si="51"/>
        <v/>
      </c>
      <c r="H3284">
        <f>IF('3.Stok Awal'!$I3284=0,0,'3.Stok Awal'!$I3284)</f>
        <v>0</v>
      </c>
      <c r="I3284" t="str">
        <f>IF('3.Stok Awal'!$J3284=0,"",'3.Stok Awal'!$J3284)</f>
        <v/>
      </c>
      <c r="J3284">
        <f>IF('3.Stok Awal'!$K3284=0,0,'3.Stok Awal'!$K3284)</f>
        <v>0</v>
      </c>
      <c r="K3284" t="str">
        <f>IF('3.Stok Awal'!$L3284=0,"",'3.Stok Awal'!$L3284)</f>
        <v/>
      </c>
      <c r="L3284">
        <f>IF('3.Stok Awal'!$N3284=0,0,'3.Stok Awal'!$N3284)</f>
        <v>0</v>
      </c>
      <c r="M3284" t="str">
        <f>IF('3.Stok Awal'!$O3284=0,"",'3.Stok Awal'!$O3284)</f>
        <v/>
      </c>
      <c r="N3284">
        <f>SUMIF('4.Sell to Trade'!$O$5:$O$5003,'5.Stok Akhir'!$G3284,'4.Sell to Trade'!$Q$5:$Q$5003)</f>
        <v>0</v>
      </c>
      <c r="O3284" t="str">
        <f>IF('3.Stok Awal'!$L3284=0,"",'3.Stok Awal'!$L3284)</f>
        <v/>
      </c>
      <c r="P3284">
        <f>IF(ISNA(VLOOKUP($A3284,STOK_AWAL,13,0)),0,IF(VLOOKUP($A3284,STOK_AWAL,13,0)&gt;0,ROUNDDOWN(L3284/VLOOKUP($A3284,STOK_AWAL,13,0),0),0))</f>
        <v>0</v>
      </c>
      <c r="Q3284" t="str">
        <f>I3284</f>
        <v/>
      </c>
      <c r="R3284">
        <f>IFERROR(MOD(L3284,VLOOKUP($A3284,STOK_AWAL,13,0)),0)</f>
        <v>0</v>
      </c>
      <c r="S3284" t="str">
        <f>K3284</f>
        <v/>
      </c>
      <c r="T3284">
        <f>R3284+(P3284*(IFERROR(VLOOKUP($A3284,STOK_AWAL,13,0),0)))</f>
        <v>0</v>
      </c>
      <c r="U3284" t="str">
        <f>M3284</f>
        <v/>
      </c>
    </row>
    <row r="3285" spans="1:21" x14ac:dyDescent="0.25">
      <c r="A3285" t="str">
        <f>IF('3.Stok Awal'!$A3285=0,"",'3.Stok Awal'!$A3285)</f>
        <v/>
      </c>
      <c r="B3285" t="str">
        <f>IF('3.Stok Awal'!$B3285=0,"",'3.Stok Awal'!$B3285)</f>
        <v/>
      </c>
      <c r="C3285" t="str">
        <f>IF('3.Stok Awal'!$C3285=0,"",'3.Stok Awal'!$C3285)</f>
        <v/>
      </c>
      <c r="D3285" t="str">
        <f>IF('3.Stok Awal'!$D3285=0,"",'3.Stok Awal'!$D3285)</f>
        <v/>
      </c>
      <c r="E3285" t="str">
        <f>IF('3.Stok Awal'!$E3285=0,"",'3.Stok Awal'!$E3285)</f>
        <v/>
      </c>
      <c r="F3285" s="4" t="str">
        <f>IF('3.Stok Awal'!$F3285=0,"",'3.Stok Awal'!$F3285)</f>
        <v/>
      </c>
      <c r="G3285" s="4" t="str">
        <f t="shared" si="51"/>
        <v/>
      </c>
      <c r="H3285">
        <f>IF('3.Stok Awal'!$I3285=0,0,'3.Stok Awal'!$I3285)</f>
        <v>0</v>
      </c>
      <c r="I3285" t="str">
        <f>IF('3.Stok Awal'!$J3285=0,"",'3.Stok Awal'!$J3285)</f>
        <v/>
      </c>
      <c r="J3285">
        <f>IF('3.Stok Awal'!$K3285=0,0,'3.Stok Awal'!$K3285)</f>
        <v>0</v>
      </c>
      <c r="K3285" t="str">
        <f>IF('3.Stok Awal'!$L3285=0,"",'3.Stok Awal'!$L3285)</f>
        <v/>
      </c>
      <c r="L3285">
        <f>IF('3.Stok Awal'!$N3285=0,0,'3.Stok Awal'!$N3285)</f>
        <v>0</v>
      </c>
      <c r="M3285" t="str">
        <f>IF('3.Stok Awal'!$O3285=0,"",'3.Stok Awal'!$O3285)</f>
        <v/>
      </c>
      <c r="N3285">
        <f>SUMIF('4.Sell to Trade'!$O$5:$O$5003,'5.Stok Akhir'!$G3285,'4.Sell to Trade'!$Q$5:$Q$5003)</f>
        <v>0</v>
      </c>
      <c r="O3285" t="str">
        <f>IF('3.Stok Awal'!$L3285=0,"",'3.Stok Awal'!$L3285)</f>
        <v/>
      </c>
      <c r="P3285">
        <f>IF(ISNA(VLOOKUP($A3285,STOK_AWAL,13,0)),0,IF(VLOOKUP($A3285,STOK_AWAL,13,0)&gt;0,ROUNDDOWN(L3285/VLOOKUP($A3285,STOK_AWAL,13,0),0),0))</f>
        <v>0</v>
      </c>
      <c r="Q3285" t="str">
        <f>I3285</f>
        <v/>
      </c>
      <c r="R3285">
        <f>IFERROR(MOD(L3285,VLOOKUP($A3285,STOK_AWAL,13,0)),0)</f>
        <v>0</v>
      </c>
      <c r="S3285" t="str">
        <f>K3285</f>
        <v/>
      </c>
      <c r="T3285">
        <f>R3285+(P3285*(IFERROR(VLOOKUP($A3285,STOK_AWAL,13,0),0)))</f>
        <v>0</v>
      </c>
      <c r="U3285" t="str">
        <f>M3285</f>
        <v/>
      </c>
    </row>
    <row r="3286" spans="1:21" x14ac:dyDescent="0.25">
      <c r="A3286" t="str">
        <f>IF('3.Stok Awal'!$A3286=0,"",'3.Stok Awal'!$A3286)</f>
        <v/>
      </c>
      <c r="B3286" t="str">
        <f>IF('3.Stok Awal'!$B3286=0,"",'3.Stok Awal'!$B3286)</f>
        <v/>
      </c>
      <c r="C3286" t="str">
        <f>IF('3.Stok Awal'!$C3286=0,"",'3.Stok Awal'!$C3286)</f>
        <v/>
      </c>
      <c r="D3286" t="str">
        <f>IF('3.Stok Awal'!$D3286=0,"",'3.Stok Awal'!$D3286)</f>
        <v/>
      </c>
      <c r="E3286" t="str">
        <f>IF('3.Stok Awal'!$E3286=0,"",'3.Stok Awal'!$E3286)</f>
        <v/>
      </c>
      <c r="F3286" s="4" t="str">
        <f>IF('3.Stok Awal'!$F3286=0,"",'3.Stok Awal'!$F3286)</f>
        <v/>
      </c>
      <c r="G3286" s="4" t="str">
        <f t="shared" si="51"/>
        <v/>
      </c>
      <c r="H3286">
        <f>IF('3.Stok Awal'!$I3286=0,0,'3.Stok Awal'!$I3286)</f>
        <v>0</v>
      </c>
      <c r="I3286" t="str">
        <f>IF('3.Stok Awal'!$J3286=0,"",'3.Stok Awal'!$J3286)</f>
        <v/>
      </c>
      <c r="J3286">
        <f>IF('3.Stok Awal'!$K3286=0,0,'3.Stok Awal'!$K3286)</f>
        <v>0</v>
      </c>
      <c r="K3286" t="str">
        <f>IF('3.Stok Awal'!$L3286=0,"",'3.Stok Awal'!$L3286)</f>
        <v/>
      </c>
      <c r="L3286">
        <f>IF('3.Stok Awal'!$N3286=0,0,'3.Stok Awal'!$N3286)</f>
        <v>0</v>
      </c>
      <c r="M3286" t="str">
        <f>IF('3.Stok Awal'!$O3286=0,"",'3.Stok Awal'!$O3286)</f>
        <v/>
      </c>
      <c r="N3286">
        <f>SUMIF('4.Sell to Trade'!$O$5:$O$5003,'5.Stok Akhir'!$G3286,'4.Sell to Trade'!$Q$5:$Q$5003)</f>
        <v>0</v>
      </c>
      <c r="O3286" t="str">
        <f>IF('3.Stok Awal'!$L3286=0,"",'3.Stok Awal'!$L3286)</f>
        <v/>
      </c>
      <c r="P3286">
        <f>IF(ISNA(VLOOKUP($A3286,STOK_AWAL,13,0)),0,IF(VLOOKUP($A3286,STOK_AWAL,13,0)&gt;0,ROUNDDOWN(L3286/VLOOKUP($A3286,STOK_AWAL,13,0),0),0))</f>
        <v>0</v>
      </c>
      <c r="Q3286" t="str">
        <f>I3286</f>
        <v/>
      </c>
      <c r="R3286">
        <f>IFERROR(MOD(L3286,VLOOKUP($A3286,STOK_AWAL,13,0)),0)</f>
        <v>0</v>
      </c>
      <c r="S3286" t="str">
        <f>K3286</f>
        <v/>
      </c>
      <c r="T3286">
        <f>R3286+(P3286*(IFERROR(VLOOKUP($A3286,STOK_AWAL,13,0),0)))</f>
        <v>0</v>
      </c>
      <c r="U3286" t="str">
        <f>M3286</f>
        <v/>
      </c>
    </row>
    <row r="3287" spans="1:21" x14ac:dyDescent="0.25">
      <c r="A3287" t="str">
        <f>IF('3.Stok Awal'!$A3287=0,"",'3.Stok Awal'!$A3287)</f>
        <v/>
      </c>
      <c r="B3287" t="str">
        <f>IF('3.Stok Awal'!$B3287=0,"",'3.Stok Awal'!$B3287)</f>
        <v/>
      </c>
      <c r="C3287" t="str">
        <f>IF('3.Stok Awal'!$C3287=0,"",'3.Stok Awal'!$C3287)</f>
        <v/>
      </c>
      <c r="D3287" t="str">
        <f>IF('3.Stok Awal'!$D3287=0,"",'3.Stok Awal'!$D3287)</f>
        <v/>
      </c>
      <c r="E3287" t="str">
        <f>IF('3.Stok Awal'!$E3287=0,"",'3.Stok Awal'!$E3287)</f>
        <v/>
      </c>
      <c r="F3287" s="4" t="str">
        <f>IF('3.Stok Awal'!$F3287=0,"",'3.Stok Awal'!$F3287)</f>
        <v/>
      </c>
      <c r="G3287" s="4" t="str">
        <f t="shared" si="51"/>
        <v/>
      </c>
      <c r="H3287">
        <f>IF('3.Stok Awal'!$I3287=0,0,'3.Stok Awal'!$I3287)</f>
        <v>0</v>
      </c>
      <c r="I3287" t="str">
        <f>IF('3.Stok Awal'!$J3287=0,"",'3.Stok Awal'!$J3287)</f>
        <v/>
      </c>
      <c r="J3287">
        <f>IF('3.Stok Awal'!$K3287=0,0,'3.Stok Awal'!$K3287)</f>
        <v>0</v>
      </c>
      <c r="K3287" t="str">
        <f>IF('3.Stok Awal'!$L3287=0,"",'3.Stok Awal'!$L3287)</f>
        <v/>
      </c>
      <c r="L3287">
        <f>IF('3.Stok Awal'!$N3287=0,0,'3.Stok Awal'!$N3287)</f>
        <v>0</v>
      </c>
      <c r="M3287" t="str">
        <f>IF('3.Stok Awal'!$O3287=0,"",'3.Stok Awal'!$O3287)</f>
        <v/>
      </c>
      <c r="N3287">
        <f>SUMIF('4.Sell to Trade'!$O$5:$O$5003,'5.Stok Akhir'!$G3287,'4.Sell to Trade'!$Q$5:$Q$5003)</f>
        <v>0</v>
      </c>
      <c r="O3287" t="str">
        <f>IF('3.Stok Awal'!$L3287=0,"",'3.Stok Awal'!$L3287)</f>
        <v/>
      </c>
      <c r="P3287">
        <f>IF(ISNA(VLOOKUP($A3287,STOK_AWAL,13,0)),0,IF(VLOOKUP($A3287,STOK_AWAL,13,0)&gt;0,ROUNDDOWN(L3287/VLOOKUP($A3287,STOK_AWAL,13,0),0),0))</f>
        <v>0</v>
      </c>
      <c r="Q3287" t="str">
        <f>I3287</f>
        <v/>
      </c>
      <c r="R3287">
        <f>IFERROR(MOD(L3287,VLOOKUP($A3287,STOK_AWAL,13,0)),0)</f>
        <v>0</v>
      </c>
      <c r="S3287" t="str">
        <f>K3287</f>
        <v/>
      </c>
      <c r="T3287">
        <f>R3287+(P3287*(IFERROR(VLOOKUP($A3287,STOK_AWAL,13,0),0)))</f>
        <v>0</v>
      </c>
      <c r="U3287" t="str">
        <f>M3287</f>
        <v/>
      </c>
    </row>
    <row r="3288" spans="1:21" x14ac:dyDescent="0.25">
      <c r="A3288" t="str">
        <f>IF('3.Stok Awal'!$A3288=0,"",'3.Stok Awal'!$A3288)</f>
        <v/>
      </c>
      <c r="B3288" t="str">
        <f>IF('3.Stok Awal'!$B3288=0,"",'3.Stok Awal'!$B3288)</f>
        <v/>
      </c>
      <c r="C3288" t="str">
        <f>IF('3.Stok Awal'!$C3288=0,"",'3.Stok Awal'!$C3288)</f>
        <v/>
      </c>
      <c r="D3288" t="str">
        <f>IF('3.Stok Awal'!$D3288=0,"",'3.Stok Awal'!$D3288)</f>
        <v/>
      </c>
      <c r="E3288" t="str">
        <f>IF('3.Stok Awal'!$E3288=0,"",'3.Stok Awal'!$E3288)</f>
        <v/>
      </c>
      <c r="F3288" s="4" t="str">
        <f>IF('3.Stok Awal'!$F3288=0,"",'3.Stok Awal'!$F3288)</f>
        <v/>
      </c>
      <c r="G3288" s="4" t="str">
        <f t="shared" si="51"/>
        <v/>
      </c>
      <c r="H3288">
        <f>IF('3.Stok Awal'!$I3288=0,0,'3.Stok Awal'!$I3288)</f>
        <v>0</v>
      </c>
      <c r="I3288" t="str">
        <f>IF('3.Stok Awal'!$J3288=0,"",'3.Stok Awal'!$J3288)</f>
        <v/>
      </c>
      <c r="J3288">
        <f>IF('3.Stok Awal'!$K3288=0,0,'3.Stok Awal'!$K3288)</f>
        <v>0</v>
      </c>
      <c r="K3288" t="str">
        <f>IF('3.Stok Awal'!$L3288=0,"",'3.Stok Awal'!$L3288)</f>
        <v/>
      </c>
      <c r="L3288">
        <f>IF('3.Stok Awal'!$N3288=0,0,'3.Stok Awal'!$N3288)</f>
        <v>0</v>
      </c>
      <c r="M3288" t="str">
        <f>IF('3.Stok Awal'!$O3288=0,"",'3.Stok Awal'!$O3288)</f>
        <v/>
      </c>
      <c r="N3288">
        <f>SUMIF('4.Sell to Trade'!$O$5:$O$5003,'5.Stok Akhir'!$G3288,'4.Sell to Trade'!$Q$5:$Q$5003)</f>
        <v>0</v>
      </c>
      <c r="O3288" t="str">
        <f>IF('3.Stok Awal'!$L3288=0,"",'3.Stok Awal'!$L3288)</f>
        <v/>
      </c>
      <c r="P3288">
        <f>IF(ISNA(VLOOKUP($A3288,STOK_AWAL,13,0)),0,IF(VLOOKUP($A3288,STOK_AWAL,13,0)&gt;0,ROUNDDOWN(L3288/VLOOKUP($A3288,STOK_AWAL,13,0),0),0))</f>
        <v>0</v>
      </c>
      <c r="Q3288" t="str">
        <f>I3288</f>
        <v/>
      </c>
      <c r="R3288">
        <f>IFERROR(MOD(L3288,VLOOKUP($A3288,STOK_AWAL,13,0)),0)</f>
        <v>0</v>
      </c>
      <c r="S3288" t="str">
        <f>K3288</f>
        <v/>
      </c>
      <c r="T3288">
        <f>R3288+(P3288*(IFERROR(VLOOKUP($A3288,STOK_AWAL,13,0),0)))</f>
        <v>0</v>
      </c>
      <c r="U3288" t="str">
        <f>M3288</f>
        <v/>
      </c>
    </row>
    <row r="3289" spans="1:21" x14ac:dyDescent="0.25">
      <c r="A3289" t="str">
        <f>IF('3.Stok Awal'!$A3289=0,"",'3.Stok Awal'!$A3289)</f>
        <v/>
      </c>
      <c r="B3289" t="str">
        <f>IF('3.Stok Awal'!$B3289=0,"",'3.Stok Awal'!$B3289)</f>
        <v/>
      </c>
      <c r="C3289" t="str">
        <f>IF('3.Stok Awal'!$C3289=0,"",'3.Stok Awal'!$C3289)</f>
        <v/>
      </c>
      <c r="D3289" t="str">
        <f>IF('3.Stok Awal'!$D3289=0,"",'3.Stok Awal'!$D3289)</f>
        <v/>
      </c>
      <c r="E3289" t="str">
        <f>IF('3.Stok Awal'!$E3289=0,"",'3.Stok Awal'!$E3289)</f>
        <v/>
      </c>
      <c r="F3289" s="4" t="str">
        <f>IF('3.Stok Awal'!$F3289=0,"",'3.Stok Awal'!$F3289)</f>
        <v/>
      </c>
      <c r="G3289" s="4" t="str">
        <f t="shared" si="51"/>
        <v/>
      </c>
      <c r="H3289">
        <f>IF('3.Stok Awal'!$I3289=0,0,'3.Stok Awal'!$I3289)</f>
        <v>0</v>
      </c>
      <c r="I3289" t="str">
        <f>IF('3.Stok Awal'!$J3289=0,"",'3.Stok Awal'!$J3289)</f>
        <v/>
      </c>
      <c r="J3289">
        <f>IF('3.Stok Awal'!$K3289=0,0,'3.Stok Awal'!$K3289)</f>
        <v>0</v>
      </c>
      <c r="K3289" t="str">
        <f>IF('3.Stok Awal'!$L3289=0,"",'3.Stok Awal'!$L3289)</f>
        <v/>
      </c>
      <c r="L3289">
        <f>IF('3.Stok Awal'!$N3289=0,0,'3.Stok Awal'!$N3289)</f>
        <v>0</v>
      </c>
      <c r="M3289" t="str">
        <f>IF('3.Stok Awal'!$O3289=0,"",'3.Stok Awal'!$O3289)</f>
        <v/>
      </c>
      <c r="N3289">
        <f>SUMIF('4.Sell to Trade'!$O$5:$O$5003,'5.Stok Akhir'!$G3289,'4.Sell to Trade'!$Q$5:$Q$5003)</f>
        <v>0</v>
      </c>
      <c r="O3289" t="str">
        <f>IF('3.Stok Awal'!$L3289=0,"",'3.Stok Awal'!$L3289)</f>
        <v/>
      </c>
      <c r="P3289">
        <f>IF(ISNA(VLOOKUP($A3289,STOK_AWAL,13,0)),0,IF(VLOOKUP($A3289,STOK_AWAL,13,0)&gt;0,ROUNDDOWN(L3289/VLOOKUP($A3289,STOK_AWAL,13,0),0),0))</f>
        <v>0</v>
      </c>
      <c r="Q3289" t="str">
        <f>I3289</f>
        <v/>
      </c>
      <c r="R3289">
        <f>IFERROR(MOD(L3289,VLOOKUP($A3289,STOK_AWAL,13,0)),0)</f>
        <v>0</v>
      </c>
      <c r="S3289" t="str">
        <f>K3289</f>
        <v/>
      </c>
      <c r="T3289">
        <f>R3289+(P3289*(IFERROR(VLOOKUP($A3289,STOK_AWAL,13,0),0)))</f>
        <v>0</v>
      </c>
      <c r="U3289" t="str">
        <f>M3289</f>
        <v/>
      </c>
    </row>
    <row r="3290" spans="1:21" x14ac:dyDescent="0.25">
      <c r="A3290" t="str">
        <f>IF('3.Stok Awal'!$A3290=0,"",'3.Stok Awal'!$A3290)</f>
        <v/>
      </c>
      <c r="B3290" t="str">
        <f>IF('3.Stok Awal'!$B3290=0,"",'3.Stok Awal'!$B3290)</f>
        <v/>
      </c>
      <c r="C3290" t="str">
        <f>IF('3.Stok Awal'!$C3290=0,"",'3.Stok Awal'!$C3290)</f>
        <v/>
      </c>
      <c r="D3290" t="str">
        <f>IF('3.Stok Awal'!$D3290=0,"",'3.Stok Awal'!$D3290)</f>
        <v/>
      </c>
      <c r="E3290" t="str">
        <f>IF('3.Stok Awal'!$E3290=0,"",'3.Stok Awal'!$E3290)</f>
        <v/>
      </c>
      <c r="F3290" s="4" t="str">
        <f>IF('3.Stok Awal'!$F3290=0,"",'3.Stok Awal'!$F3290)</f>
        <v/>
      </c>
      <c r="G3290" s="4" t="str">
        <f t="shared" si="51"/>
        <v/>
      </c>
      <c r="H3290">
        <f>IF('3.Stok Awal'!$I3290=0,0,'3.Stok Awal'!$I3290)</f>
        <v>0</v>
      </c>
      <c r="I3290" t="str">
        <f>IF('3.Stok Awal'!$J3290=0,"",'3.Stok Awal'!$J3290)</f>
        <v/>
      </c>
      <c r="J3290">
        <f>IF('3.Stok Awal'!$K3290=0,0,'3.Stok Awal'!$K3290)</f>
        <v>0</v>
      </c>
      <c r="K3290" t="str">
        <f>IF('3.Stok Awal'!$L3290=0,"",'3.Stok Awal'!$L3290)</f>
        <v/>
      </c>
      <c r="L3290">
        <f>IF('3.Stok Awal'!$N3290=0,0,'3.Stok Awal'!$N3290)</f>
        <v>0</v>
      </c>
      <c r="M3290" t="str">
        <f>IF('3.Stok Awal'!$O3290=0,"",'3.Stok Awal'!$O3290)</f>
        <v/>
      </c>
      <c r="N3290">
        <f>SUMIF('4.Sell to Trade'!$O$5:$O$5003,'5.Stok Akhir'!$G3290,'4.Sell to Trade'!$Q$5:$Q$5003)</f>
        <v>0</v>
      </c>
      <c r="O3290" t="str">
        <f>IF('3.Stok Awal'!$L3290=0,"",'3.Stok Awal'!$L3290)</f>
        <v/>
      </c>
      <c r="P3290">
        <f>IF(ISNA(VLOOKUP($A3290,STOK_AWAL,13,0)),0,IF(VLOOKUP($A3290,STOK_AWAL,13,0)&gt;0,ROUNDDOWN(L3290/VLOOKUP($A3290,STOK_AWAL,13,0),0),0))</f>
        <v>0</v>
      </c>
      <c r="Q3290" t="str">
        <f>I3290</f>
        <v/>
      </c>
      <c r="R3290">
        <f>IFERROR(MOD(L3290,VLOOKUP($A3290,STOK_AWAL,13,0)),0)</f>
        <v>0</v>
      </c>
      <c r="S3290" t="str">
        <f>K3290</f>
        <v/>
      </c>
      <c r="T3290">
        <f>R3290+(P3290*(IFERROR(VLOOKUP($A3290,STOK_AWAL,13,0),0)))</f>
        <v>0</v>
      </c>
      <c r="U3290" t="str">
        <f>M3290</f>
        <v/>
      </c>
    </row>
    <row r="3291" spans="1:21" x14ac:dyDescent="0.25">
      <c r="A3291" t="str">
        <f>IF('3.Stok Awal'!$A3291=0,"",'3.Stok Awal'!$A3291)</f>
        <v/>
      </c>
      <c r="B3291" t="str">
        <f>IF('3.Stok Awal'!$B3291=0,"",'3.Stok Awal'!$B3291)</f>
        <v/>
      </c>
      <c r="C3291" t="str">
        <f>IF('3.Stok Awal'!$C3291=0,"",'3.Stok Awal'!$C3291)</f>
        <v/>
      </c>
      <c r="D3291" t="str">
        <f>IF('3.Stok Awal'!$D3291=0,"",'3.Stok Awal'!$D3291)</f>
        <v/>
      </c>
      <c r="E3291" t="str">
        <f>IF('3.Stok Awal'!$E3291=0,"",'3.Stok Awal'!$E3291)</f>
        <v/>
      </c>
      <c r="F3291" s="4" t="str">
        <f>IF('3.Stok Awal'!$F3291=0,"",'3.Stok Awal'!$F3291)</f>
        <v/>
      </c>
      <c r="G3291" s="4" t="str">
        <f t="shared" si="51"/>
        <v/>
      </c>
      <c r="H3291">
        <f>IF('3.Stok Awal'!$I3291=0,0,'3.Stok Awal'!$I3291)</f>
        <v>0</v>
      </c>
      <c r="I3291" t="str">
        <f>IF('3.Stok Awal'!$J3291=0,"",'3.Stok Awal'!$J3291)</f>
        <v/>
      </c>
      <c r="J3291">
        <f>IF('3.Stok Awal'!$K3291=0,0,'3.Stok Awal'!$K3291)</f>
        <v>0</v>
      </c>
      <c r="K3291" t="str">
        <f>IF('3.Stok Awal'!$L3291=0,"",'3.Stok Awal'!$L3291)</f>
        <v/>
      </c>
      <c r="L3291">
        <f>IF('3.Stok Awal'!$N3291=0,0,'3.Stok Awal'!$N3291)</f>
        <v>0</v>
      </c>
      <c r="M3291" t="str">
        <f>IF('3.Stok Awal'!$O3291=0,"",'3.Stok Awal'!$O3291)</f>
        <v/>
      </c>
      <c r="N3291">
        <f>SUMIF('4.Sell to Trade'!$O$5:$O$5003,'5.Stok Akhir'!$G3291,'4.Sell to Trade'!$Q$5:$Q$5003)</f>
        <v>0</v>
      </c>
      <c r="O3291" t="str">
        <f>IF('3.Stok Awal'!$L3291=0,"",'3.Stok Awal'!$L3291)</f>
        <v/>
      </c>
      <c r="P3291">
        <f>IF(ISNA(VLOOKUP($A3291,STOK_AWAL,13,0)),0,IF(VLOOKUP($A3291,STOK_AWAL,13,0)&gt;0,ROUNDDOWN(L3291/VLOOKUP($A3291,STOK_AWAL,13,0),0),0))</f>
        <v>0</v>
      </c>
      <c r="Q3291" t="str">
        <f>I3291</f>
        <v/>
      </c>
      <c r="R3291">
        <f>IFERROR(MOD(L3291,VLOOKUP($A3291,STOK_AWAL,13,0)),0)</f>
        <v>0</v>
      </c>
      <c r="S3291" t="str">
        <f>K3291</f>
        <v/>
      </c>
      <c r="T3291">
        <f>R3291+(P3291*(IFERROR(VLOOKUP($A3291,STOK_AWAL,13,0),0)))</f>
        <v>0</v>
      </c>
      <c r="U3291" t="str">
        <f>M3291</f>
        <v/>
      </c>
    </row>
    <row r="3292" spans="1:21" x14ac:dyDescent="0.25">
      <c r="A3292" t="str">
        <f>IF('3.Stok Awal'!$A3292=0,"",'3.Stok Awal'!$A3292)</f>
        <v/>
      </c>
      <c r="B3292" t="str">
        <f>IF('3.Stok Awal'!$B3292=0,"",'3.Stok Awal'!$B3292)</f>
        <v/>
      </c>
      <c r="C3292" t="str">
        <f>IF('3.Stok Awal'!$C3292=0,"",'3.Stok Awal'!$C3292)</f>
        <v/>
      </c>
      <c r="D3292" t="str">
        <f>IF('3.Stok Awal'!$D3292=0,"",'3.Stok Awal'!$D3292)</f>
        <v/>
      </c>
      <c r="E3292" t="str">
        <f>IF('3.Stok Awal'!$E3292=0,"",'3.Stok Awal'!$E3292)</f>
        <v/>
      </c>
      <c r="F3292" s="4" t="str">
        <f>IF('3.Stok Awal'!$F3292=0,"",'3.Stok Awal'!$F3292)</f>
        <v/>
      </c>
      <c r="G3292" s="4" t="str">
        <f t="shared" si="51"/>
        <v/>
      </c>
      <c r="H3292">
        <f>IF('3.Stok Awal'!$I3292=0,0,'3.Stok Awal'!$I3292)</f>
        <v>0</v>
      </c>
      <c r="I3292" t="str">
        <f>IF('3.Stok Awal'!$J3292=0,"",'3.Stok Awal'!$J3292)</f>
        <v/>
      </c>
      <c r="J3292">
        <f>IF('3.Stok Awal'!$K3292=0,0,'3.Stok Awal'!$K3292)</f>
        <v>0</v>
      </c>
      <c r="K3292" t="str">
        <f>IF('3.Stok Awal'!$L3292=0,"",'3.Stok Awal'!$L3292)</f>
        <v/>
      </c>
      <c r="L3292">
        <f>IF('3.Stok Awal'!$N3292=0,0,'3.Stok Awal'!$N3292)</f>
        <v>0</v>
      </c>
      <c r="M3292" t="str">
        <f>IF('3.Stok Awal'!$O3292=0,"",'3.Stok Awal'!$O3292)</f>
        <v/>
      </c>
      <c r="N3292">
        <f>SUMIF('4.Sell to Trade'!$O$5:$O$5003,'5.Stok Akhir'!$G3292,'4.Sell to Trade'!$Q$5:$Q$5003)</f>
        <v>0</v>
      </c>
      <c r="O3292" t="str">
        <f>IF('3.Stok Awal'!$L3292=0,"",'3.Stok Awal'!$L3292)</f>
        <v/>
      </c>
      <c r="P3292">
        <f>IF(ISNA(VLOOKUP($A3292,STOK_AWAL,13,0)),0,IF(VLOOKUP($A3292,STOK_AWAL,13,0)&gt;0,ROUNDDOWN(L3292/VLOOKUP($A3292,STOK_AWAL,13,0),0),0))</f>
        <v>0</v>
      </c>
      <c r="Q3292" t="str">
        <f>I3292</f>
        <v/>
      </c>
      <c r="R3292">
        <f>IFERROR(MOD(L3292,VLOOKUP($A3292,STOK_AWAL,13,0)),0)</f>
        <v>0</v>
      </c>
      <c r="S3292" t="str">
        <f>K3292</f>
        <v/>
      </c>
      <c r="T3292">
        <f>R3292+(P3292*(IFERROR(VLOOKUP($A3292,STOK_AWAL,13,0),0)))</f>
        <v>0</v>
      </c>
      <c r="U3292" t="str">
        <f>M3292</f>
        <v/>
      </c>
    </row>
    <row r="3293" spans="1:21" x14ac:dyDescent="0.25">
      <c r="A3293" t="str">
        <f>IF('3.Stok Awal'!$A3293=0,"",'3.Stok Awal'!$A3293)</f>
        <v/>
      </c>
      <c r="B3293" t="str">
        <f>IF('3.Stok Awal'!$B3293=0,"",'3.Stok Awal'!$B3293)</f>
        <v/>
      </c>
      <c r="C3293" t="str">
        <f>IF('3.Stok Awal'!$C3293=0,"",'3.Stok Awal'!$C3293)</f>
        <v/>
      </c>
      <c r="D3293" t="str">
        <f>IF('3.Stok Awal'!$D3293=0,"",'3.Stok Awal'!$D3293)</f>
        <v/>
      </c>
      <c r="E3293" t="str">
        <f>IF('3.Stok Awal'!$E3293=0,"",'3.Stok Awal'!$E3293)</f>
        <v/>
      </c>
      <c r="F3293" s="4" t="str">
        <f>IF('3.Stok Awal'!$F3293=0,"",'3.Stok Awal'!$F3293)</f>
        <v/>
      </c>
      <c r="G3293" s="4" t="str">
        <f t="shared" si="51"/>
        <v/>
      </c>
      <c r="H3293">
        <f>IF('3.Stok Awal'!$I3293=0,0,'3.Stok Awal'!$I3293)</f>
        <v>0</v>
      </c>
      <c r="I3293" t="str">
        <f>IF('3.Stok Awal'!$J3293=0,"",'3.Stok Awal'!$J3293)</f>
        <v/>
      </c>
      <c r="J3293">
        <f>IF('3.Stok Awal'!$K3293=0,0,'3.Stok Awal'!$K3293)</f>
        <v>0</v>
      </c>
      <c r="K3293" t="str">
        <f>IF('3.Stok Awal'!$L3293=0,"",'3.Stok Awal'!$L3293)</f>
        <v/>
      </c>
      <c r="L3293">
        <f>IF('3.Stok Awal'!$N3293=0,0,'3.Stok Awal'!$N3293)</f>
        <v>0</v>
      </c>
      <c r="M3293" t="str">
        <f>IF('3.Stok Awal'!$O3293=0,"",'3.Stok Awal'!$O3293)</f>
        <v/>
      </c>
      <c r="N3293">
        <f>SUMIF('4.Sell to Trade'!$O$5:$O$5003,'5.Stok Akhir'!$G3293,'4.Sell to Trade'!$Q$5:$Q$5003)</f>
        <v>0</v>
      </c>
      <c r="O3293" t="str">
        <f>IF('3.Stok Awal'!$L3293=0,"",'3.Stok Awal'!$L3293)</f>
        <v/>
      </c>
      <c r="P3293">
        <f>IF(ISNA(VLOOKUP($A3293,STOK_AWAL,13,0)),0,IF(VLOOKUP($A3293,STOK_AWAL,13,0)&gt;0,ROUNDDOWN(L3293/VLOOKUP($A3293,STOK_AWAL,13,0),0),0))</f>
        <v>0</v>
      </c>
      <c r="Q3293" t="str">
        <f>I3293</f>
        <v/>
      </c>
      <c r="R3293">
        <f>IFERROR(MOD(L3293,VLOOKUP($A3293,STOK_AWAL,13,0)),0)</f>
        <v>0</v>
      </c>
      <c r="S3293" t="str">
        <f>K3293</f>
        <v/>
      </c>
      <c r="T3293">
        <f>R3293+(P3293*(IFERROR(VLOOKUP($A3293,STOK_AWAL,13,0),0)))</f>
        <v>0</v>
      </c>
      <c r="U3293" t="str">
        <f>M3293</f>
        <v/>
      </c>
    </row>
    <row r="3294" spans="1:21" x14ac:dyDescent="0.25">
      <c r="A3294" t="str">
        <f>IF('3.Stok Awal'!$A3294=0,"",'3.Stok Awal'!$A3294)</f>
        <v/>
      </c>
      <c r="B3294" t="str">
        <f>IF('3.Stok Awal'!$B3294=0,"",'3.Stok Awal'!$B3294)</f>
        <v/>
      </c>
      <c r="C3294" t="str">
        <f>IF('3.Stok Awal'!$C3294=0,"",'3.Stok Awal'!$C3294)</f>
        <v/>
      </c>
      <c r="D3294" t="str">
        <f>IF('3.Stok Awal'!$D3294=0,"",'3.Stok Awal'!$D3294)</f>
        <v/>
      </c>
      <c r="E3294" t="str">
        <f>IF('3.Stok Awal'!$E3294=0,"",'3.Stok Awal'!$E3294)</f>
        <v/>
      </c>
      <c r="F3294" s="4" t="str">
        <f>IF('3.Stok Awal'!$F3294=0,"",'3.Stok Awal'!$F3294)</f>
        <v/>
      </c>
      <c r="G3294" s="4" t="str">
        <f t="shared" si="51"/>
        <v/>
      </c>
      <c r="H3294">
        <f>IF('3.Stok Awal'!$I3294=0,0,'3.Stok Awal'!$I3294)</f>
        <v>0</v>
      </c>
      <c r="I3294" t="str">
        <f>IF('3.Stok Awal'!$J3294=0,"",'3.Stok Awal'!$J3294)</f>
        <v/>
      </c>
      <c r="J3294">
        <f>IF('3.Stok Awal'!$K3294=0,0,'3.Stok Awal'!$K3294)</f>
        <v>0</v>
      </c>
      <c r="K3294" t="str">
        <f>IF('3.Stok Awal'!$L3294=0,"",'3.Stok Awal'!$L3294)</f>
        <v/>
      </c>
      <c r="L3294">
        <f>IF('3.Stok Awal'!$N3294=0,0,'3.Stok Awal'!$N3294)</f>
        <v>0</v>
      </c>
      <c r="M3294" t="str">
        <f>IF('3.Stok Awal'!$O3294=0,"",'3.Stok Awal'!$O3294)</f>
        <v/>
      </c>
      <c r="N3294">
        <f>SUMIF('4.Sell to Trade'!$O$5:$O$5003,'5.Stok Akhir'!$G3294,'4.Sell to Trade'!$Q$5:$Q$5003)</f>
        <v>0</v>
      </c>
      <c r="O3294" t="str">
        <f>IF('3.Stok Awal'!$L3294=0,"",'3.Stok Awal'!$L3294)</f>
        <v/>
      </c>
      <c r="P3294">
        <f>IF(ISNA(VLOOKUP($A3294,STOK_AWAL,13,0)),0,IF(VLOOKUP($A3294,STOK_AWAL,13,0)&gt;0,ROUNDDOWN(L3294/VLOOKUP($A3294,STOK_AWAL,13,0),0),0))</f>
        <v>0</v>
      </c>
      <c r="Q3294" t="str">
        <f>I3294</f>
        <v/>
      </c>
      <c r="R3294">
        <f>IFERROR(MOD(L3294,VLOOKUP($A3294,STOK_AWAL,13,0)),0)</f>
        <v>0</v>
      </c>
      <c r="S3294" t="str">
        <f>K3294</f>
        <v/>
      </c>
      <c r="T3294">
        <f>R3294+(P3294*(IFERROR(VLOOKUP($A3294,STOK_AWAL,13,0),0)))</f>
        <v>0</v>
      </c>
      <c r="U3294" t="str">
        <f>M3294</f>
        <v/>
      </c>
    </row>
    <row r="3295" spans="1:21" x14ac:dyDescent="0.25">
      <c r="A3295" t="str">
        <f>IF('3.Stok Awal'!$A3295=0,"",'3.Stok Awal'!$A3295)</f>
        <v/>
      </c>
      <c r="B3295" t="str">
        <f>IF('3.Stok Awal'!$B3295=0,"",'3.Stok Awal'!$B3295)</f>
        <v/>
      </c>
      <c r="C3295" t="str">
        <f>IF('3.Stok Awal'!$C3295=0,"",'3.Stok Awal'!$C3295)</f>
        <v/>
      </c>
      <c r="D3295" t="str">
        <f>IF('3.Stok Awal'!$D3295=0,"",'3.Stok Awal'!$D3295)</f>
        <v/>
      </c>
      <c r="E3295" t="str">
        <f>IF('3.Stok Awal'!$E3295=0,"",'3.Stok Awal'!$E3295)</f>
        <v/>
      </c>
      <c r="F3295" s="4" t="str">
        <f>IF('3.Stok Awal'!$F3295=0,"",'3.Stok Awal'!$F3295)</f>
        <v/>
      </c>
      <c r="G3295" s="4" t="str">
        <f t="shared" si="51"/>
        <v/>
      </c>
      <c r="H3295">
        <f>IF('3.Stok Awal'!$I3295=0,0,'3.Stok Awal'!$I3295)</f>
        <v>0</v>
      </c>
      <c r="I3295" t="str">
        <f>IF('3.Stok Awal'!$J3295=0,"",'3.Stok Awal'!$J3295)</f>
        <v/>
      </c>
      <c r="J3295">
        <f>IF('3.Stok Awal'!$K3295=0,0,'3.Stok Awal'!$K3295)</f>
        <v>0</v>
      </c>
      <c r="K3295" t="str">
        <f>IF('3.Stok Awal'!$L3295=0,"",'3.Stok Awal'!$L3295)</f>
        <v/>
      </c>
      <c r="L3295">
        <f>IF('3.Stok Awal'!$N3295=0,0,'3.Stok Awal'!$N3295)</f>
        <v>0</v>
      </c>
      <c r="M3295" t="str">
        <f>IF('3.Stok Awal'!$O3295=0,"",'3.Stok Awal'!$O3295)</f>
        <v/>
      </c>
      <c r="N3295">
        <f>SUMIF('4.Sell to Trade'!$O$5:$O$5003,'5.Stok Akhir'!$G3295,'4.Sell to Trade'!$Q$5:$Q$5003)</f>
        <v>0</v>
      </c>
      <c r="O3295" t="str">
        <f>IF('3.Stok Awal'!$L3295=0,"",'3.Stok Awal'!$L3295)</f>
        <v/>
      </c>
      <c r="P3295">
        <f>IF(ISNA(VLOOKUP($A3295,STOK_AWAL,13,0)),0,IF(VLOOKUP($A3295,STOK_AWAL,13,0)&gt;0,ROUNDDOWN(L3295/VLOOKUP($A3295,STOK_AWAL,13,0),0),0))</f>
        <v>0</v>
      </c>
      <c r="Q3295" t="str">
        <f>I3295</f>
        <v/>
      </c>
      <c r="R3295">
        <f>IFERROR(MOD(L3295,VLOOKUP($A3295,STOK_AWAL,13,0)),0)</f>
        <v>0</v>
      </c>
      <c r="S3295" t="str">
        <f>K3295</f>
        <v/>
      </c>
      <c r="T3295">
        <f>R3295+(P3295*(IFERROR(VLOOKUP($A3295,STOK_AWAL,13,0),0)))</f>
        <v>0</v>
      </c>
      <c r="U3295" t="str">
        <f>M3295</f>
        <v/>
      </c>
    </row>
    <row r="3296" spans="1:21" x14ac:dyDescent="0.25">
      <c r="A3296" t="str">
        <f>IF('3.Stok Awal'!$A3296=0,"",'3.Stok Awal'!$A3296)</f>
        <v/>
      </c>
      <c r="B3296" t="str">
        <f>IF('3.Stok Awal'!$B3296=0,"",'3.Stok Awal'!$B3296)</f>
        <v/>
      </c>
      <c r="C3296" t="str">
        <f>IF('3.Stok Awal'!$C3296=0,"",'3.Stok Awal'!$C3296)</f>
        <v/>
      </c>
      <c r="D3296" t="str">
        <f>IF('3.Stok Awal'!$D3296=0,"",'3.Stok Awal'!$D3296)</f>
        <v/>
      </c>
      <c r="E3296" t="str">
        <f>IF('3.Stok Awal'!$E3296=0,"",'3.Stok Awal'!$E3296)</f>
        <v/>
      </c>
      <c r="F3296" s="4" t="str">
        <f>IF('3.Stok Awal'!$F3296=0,"",'3.Stok Awal'!$F3296)</f>
        <v/>
      </c>
      <c r="G3296" s="4" t="str">
        <f t="shared" si="51"/>
        <v/>
      </c>
      <c r="H3296">
        <f>IF('3.Stok Awal'!$I3296=0,0,'3.Stok Awal'!$I3296)</f>
        <v>0</v>
      </c>
      <c r="I3296" t="str">
        <f>IF('3.Stok Awal'!$J3296=0,"",'3.Stok Awal'!$J3296)</f>
        <v/>
      </c>
      <c r="J3296">
        <f>IF('3.Stok Awal'!$K3296=0,0,'3.Stok Awal'!$K3296)</f>
        <v>0</v>
      </c>
      <c r="K3296" t="str">
        <f>IF('3.Stok Awal'!$L3296=0,"",'3.Stok Awal'!$L3296)</f>
        <v/>
      </c>
      <c r="L3296">
        <f>IF('3.Stok Awal'!$N3296=0,0,'3.Stok Awal'!$N3296)</f>
        <v>0</v>
      </c>
      <c r="M3296" t="str">
        <f>IF('3.Stok Awal'!$O3296=0,"",'3.Stok Awal'!$O3296)</f>
        <v/>
      </c>
      <c r="N3296">
        <f>SUMIF('4.Sell to Trade'!$O$5:$O$5003,'5.Stok Akhir'!$G3296,'4.Sell to Trade'!$Q$5:$Q$5003)</f>
        <v>0</v>
      </c>
      <c r="O3296" t="str">
        <f>IF('3.Stok Awal'!$L3296=0,"",'3.Stok Awal'!$L3296)</f>
        <v/>
      </c>
      <c r="P3296">
        <f>IF(ISNA(VLOOKUP($A3296,STOK_AWAL,13,0)),0,IF(VLOOKUP($A3296,STOK_AWAL,13,0)&gt;0,ROUNDDOWN(L3296/VLOOKUP($A3296,STOK_AWAL,13,0),0),0))</f>
        <v>0</v>
      </c>
      <c r="Q3296" t="str">
        <f>I3296</f>
        <v/>
      </c>
      <c r="R3296">
        <f>IFERROR(MOD(L3296,VLOOKUP($A3296,STOK_AWAL,13,0)),0)</f>
        <v>0</v>
      </c>
      <c r="S3296" t="str">
        <f>K3296</f>
        <v/>
      </c>
      <c r="T3296">
        <f>R3296+(P3296*(IFERROR(VLOOKUP($A3296,STOK_AWAL,13,0),0)))</f>
        <v>0</v>
      </c>
      <c r="U3296" t="str">
        <f>M3296</f>
        <v/>
      </c>
    </row>
    <row r="3297" spans="1:21" x14ac:dyDescent="0.25">
      <c r="A3297" t="str">
        <f>IF('3.Stok Awal'!$A3297=0,"",'3.Stok Awal'!$A3297)</f>
        <v/>
      </c>
      <c r="B3297" t="str">
        <f>IF('3.Stok Awal'!$B3297=0,"",'3.Stok Awal'!$B3297)</f>
        <v/>
      </c>
      <c r="C3297" t="str">
        <f>IF('3.Stok Awal'!$C3297=0,"",'3.Stok Awal'!$C3297)</f>
        <v/>
      </c>
      <c r="D3297" t="str">
        <f>IF('3.Stok Awal'!$D3297=0,"",'3.Stok Awal'!$D3297)</f>
        <v/>
      </c>
      <c r="E3297" t="str">
        <f>IF('3.Stok Awal'!$E3297=0,"",'3.Stok Awal'!$E3297)</f>
        <v/>
      </c>
      <c r="F3297" s="4" t="str">
        <f>IF('3.Stok Awal'!$F3297=0,"",'3.Stok Awal'!$F3297)</f>
        <v/>
      </c>
      <c r="G3297" s="4" t="str">
        <f t="shared" si="51"/>
        <v/>
      </c>
      <c r="H3297">
        <f>IF('3.Stok Awal'!$I3297=0,0,'3.Stok Awal'!$I3297)</f>
        <v>0</v>
      </c>
      <c r="I3297" t="str">
        <f>IF('3.Stok Awal'!$J3297=0,"",'3.Stok Awal'!$J3297)</f>
        <v/>
      </c>
      <c r="J3297">
        <f>IF('3.Stok Awal'!$K3297=0,0,'3.Stok Awal'!$K3297)</f>
        <v>0</v>
      </c>
      <c r="K3297" t="str">
        <f>IF('3.Stok Awal'!$L3297=0,"",'3.Stok Awal'!$L3297)</f>
        <v/>
      </c>
      <c r="L3297">
        <f>IF('3.Stok Awal'!$N3297=0,0,'3.Stok Awal'!$N3297)</f>
        <v>0</v>
      </c>
      <c r="M3297" t="str">
        <f>IF('3.Stok Awal'!$O3297=0,"",'3.Stok Awal'!$O3297)</f>
        <v/>
      </c>
      <c r="N3297">
        <f>SUMIF('4.Sell to Trade'!$O$5:$O$5003,'5.Stok Akhir'!$G3297,'4.Sell to Trade'!$Q$5:$Q$5003)</f>
        <v>0</v>
      </c>
      <c r="O3297" t="str">
        <f>IF('3.Stok Awal'!$L3297=0,"",'3.Stok Awal'!$L3297)</f>
        <v/>
      </c>
      <c r="P3297">
        <f>IF(ISNA(VLOOKUP($A3297,STOK_AWAL,13,0)),0,IF(VLOOKUP($A3297,STOK_AWAL,13,0)&gt;0,ROUNDDOWN(L3297/VLOOKUP($A3297,STOK_AWAL,13,0),0),0))</f>
        <v>0</v>
      </c>
      <c r="Q3297" t="str">
        <f>I3297</f>
        <v/>
      </c>
      <c r="R3297">
        <f>IFERROR(MOD(L3297,VLOOKUP($A3297,STOK_AWAL,13,0)),0)</f>
        <v>0</v>
      </c>
      <c r="S3297" t="str">
        <f>K3297</f>
        <v/>
      </c>
      <c r="T3297">
        <f>R3297+(P3297*(IFERROR(VLOOKUP($A3297,STOK_AWAL,13,0),0)))</f>
        <v>0</v>
      </c>
      <c r="U3297" t="str">
        <f>M3297</f>
        <v/>
      </c>
    </row>
    <row r="3298" spans="1:21" x14ac:dyDescent="0.25">
      <c r="A3298" t="str">
        <f>IF('3.Stok Awal'!$A3298=0,"",'3.Stok Awal'!$A3298)</f>
        <v/>
      </c>
      <c r="B3298" t="str">
        <f>IF('3.Stok Awal'!$B3298=0,"",'3.Stok Awal'!$B3298)</f>
        <v/>
      </c>
      <c r="C3298" t="str">
        <f>IF('3.Stok Awal'!$C3298=0,"",'3.Stok Awal'!$C3298)</f>
        <v/>
      </c>
      <c r="D3298" t="str">
        <f>IF('3.Stok Awal'!$D3298=0,"",'3.Stok Awal'!$D3298)</f>
        <v/>
      </c>
      <c r="E3298" t="str">
        <f>IF('3.Stok Awal'!$E3298=0,"",'3.Stok Awal'!$E3298)</f>
        <v/>
      </c>
      <c r="F3298" s="4" t="str">
        <f>IF('3.Stok Awal'!$F3298=0,"",'3.Stok Awal'!$F3298)</f>
        <v/>
      </c>
      <c r="G3298" s="4" t="str">
        <f t="shared" si="51"/>
        <v/>
      </c>
      <c r="H3298">
        <f>IF('3.Stok Awal'!$I3298=0,0,'3.Stok Awal'!$I3298)</f>
        <v>0</v>
      </c>
      <c r="I3298" t="str">
        <f>IF('3.Stok Awal'!$J3298=0,"",'3.Stok Awal'!$J3298)</f>
        <v/>
      </c>
      <c r="J3298">
        <f>IF('3.Stok Awal'!$K3298=0,0,'3.Stok Awal'!$K3298)</f>
        <v>0</v>
      </c>
      <c r="K3298" t="str">
        <f>IF('3.Stok Awal'!$L3298=0,"",'3.Stok Awal'!$L3298)</f>
        <v/>
      </c>
      <c r="L3298">
        <f>IF('3.Stok Awal'!$N3298=0,0,'3.Stok Awal'!$N3298)</f>
        <v>0</v>
      </c>
      <c r="M3298" t="str">
        <f>IF('3.Stok Awal'!$O3298=0,"",'3.Stok Awal'!$O3298)</f>
        <v/>
      </c>
      <c r="N3298">
        <f>SUMIF('4.Sell to Trade'!$O$5:$O$5003,'5.Stok Akhir'!$G3298,'4.Sell to Trade'!$Q$5:$Q$5003)</f>
        <v>0</v>
      </c>
      <c r="O3298" t="str">
        <f>IF('3.Stok Awal'!$L3298=0,"",'3.Stok Awal'!$L3298)</f>
        <v/>
      </c>
      <c r="P3298">
        <f>IF(ISNA(VLOOKUP($A3298,STOK_AWAL,13,0)),0,IF(VLOOKUP($A3298,STOK_AWAL,13,0)&gt;0,ROUNDDOWN(L3298/VLOOKUP($A3298,STOK_AWAL,13,0),0),0))</f>
        <v>0</v>
      </c>
      <c r="Q3298" t="str">
        <f>I3298</f>
        <v/>
      </c>
      <c r="R3298">
        <f>IFERROR(MOD(L3298,VLOOKUP($A3298,STOK_AWAL,13,0)),0)</f>
        <v>0</v>
      </c>
      <c r="S3298" t="str">
        <f>K3298</f>
        <v/>
      </c>
      <c r="T3298">
        <f>R3298+(P3298*(IFERROR(VLOOKUP($A3298,STOK_AWAL,13,0),0)))</f>
        <v>0</v>
      </c>
      <c r="U3298" t="str">
        <f>M3298</f>
        <v/>
      </c>
    </row>
    <row r="3299" spans="1:21" x14ac:dyDescent="0.25">
      <c r="A3299" t="str">
        <f>IF('3.Stok Awal'!$A3299=0,"",'3.Stok Awal'!$A3299)</f>
        <v/>
      </c>
      <c r="B3299" t="str">
        <f>IF('3.Stok Awal'!$B3299=0,"",'3.Stok Awal'!$B3299)</f>
        <v/>
      </c>
      <c r="C3299" t="str">
        <f>IF('3.Stok Awal'!$C3299=0,"",'3.Stok Awal'!$C3299)</f>
        <v/>
      </c>
      <c r="D3299" t="str">
        <f>IF('3.Stok Awal'!$D3299=0,"",'3.Stok Awal'!$D3299)</f>
        <v/>
      </c>
      <c r="E3299" t="str">
        <f>IF('3.Stok Awal'!$E3299=0,"",'3.Stok Awal'!$E3299)</f>
        <v/>
      </c>
      <c r="F3299" s="4" t="str">
        <f>IF('3.Stok Awal'!$F3299=0,"",'3.Stok Awal'!$F3299)</f>
        <v/>
      </c>
      <c r="G3299" s="4" t="str">
        <f t="shared" si="51"/>
        <v/>
      </c>
      <c r="H3299">
        <f>IF('3.Stok Awal'!$I3299=0,0,'3.Stok Awal'!$I3299)</f>
        <v>0</v>
      </c>
      <c r="I3299" t="str">
        <f>IF('3.Stok Awal'!$J3299=0,"",'3.Stok Awal'!$J3299)</f>
        <v/>
      </c>
      <c r="J3299">
        <f>IF('3.Stok Awal'!$K3299=0,0,'3.Stok Awal'!$K3299)</f>
        <v>0</v>
      </c>
      <c r="K3299" t="str">
        <f>IF('3.Stok Awal'!$L3299=0,"",'3.Stok Awal'!$L3299)</f>
        <v/>
      </c>
      <c r="L3299">
        <f>IF('3.Stok Awal'!$N3299=0,0,'3.Stok Awal'!$N3299)</f>
        <v>0</v>
      </c>
      <c r="M3299" t="str">
        <f>IF('3.Stok Awal'!$O3299=0,"",'3.Stok Awal'!$O3299)</f>
        <v/>
      </c>
      <c r="N3299">
        <f>SUMIF('4.Sell to Trade'!$O$5:$O$5003,'5.Stok Akhir'!$G3299,'4.Sell to Trade'!$Q$5:$Q$5003)</f>
        <v>0</v>
      </c>
      <c r="O3299" t="str">
        <f>IF('3.Stok Awal'!$L3299=0,"",'3.Stok Awal'!$L3299)</f>
        <v/>
      </c>
      <c r="P3299">
        <f>IF(ISNA(VLOOKUP($A3299,STOK_AWAL,13,0)),0,IF(VLOOKUP($A3299,STOK_AWAL,13,0)&gt;0,ROUNDDOWN(L3299/VLOOKUP($A3299,STOK_AWAL,13,0),0),0))</f>
        <v>0</v>
      </c>
      <c r="Q3299" t="str">
        <f>I3299</f>
        <v/>
      </c>
      <c r="R3299">
        <f>IFERROR(MOD(L3299,VLOOKUP($A3299,STOK_AWAL,13,0)),0)</f>
        <v>0</v>
      </c>
      <c r="S3299" t="str">
        <f>K3299</f>
        <v/>
      </c>
      <c r="T3299">
        <f>R3299+(P3299*(IFERROR(VLOOKUP($A3299,STOK_AWAL,13,0),0)))</f>
        <v>0</v>
      </c>
      <c r="U3299" t="str">
        <f>M3299</f>
        <v/>
      </c>
    </row>
    <row r="3300" spans="1:21" x14ac:dyDescent="0.25">
      <c r="A3300" t="str">
        <f>IF('3.Stok Awal'!$A3300=0,"",'3.Stok Awal'!$A3300)</f>
        <v/>
      </c>
      <c r="B3300" t="str">
        <f>IF('3.Stok Awal'!$B3300=0,"",'3.Stok Awal'!$B3300)</f>
        <v/>
      </c>
      <c r="C3300" t="str">
        <f>IF('3.Stok Awal'!$C3300=0,"",'3.Stok Awal'!$C3300)</f>
        <v/>
      </c>
      <c r="D3300" t="str">
        <f>IF('3.Stok Awal'!$D3300=0,"",'3.Stok Awal'!$D3300)</f>
        <v/>
      </c>
      <c r="E3300" t="str">
        <f>IF('3.Stok Awal'!$E3300=0,"",'3.Stok Awal'!$E3300)</f>
        <v/>
      </c>
      <c r="F3300" s="4" t="str">
        <f>IF('3.Stok Awal'!$F3300=0,"",'3.Stok Awal'!$F3300)</f>
        <v/>
      </c>
      <c r="G3300" s="4" t="str">
        <f t="shared" si="51"/>
        <v/>
      </c>
      <c r="H3300">
        <f>IF('3.Stok Awal'!$I3300=0,0,'3.Stok Awal'!$I3300)</f>
        <v>0</v>
      </c>
      <c r="I3300" t="str">
        <f>IF('3.Stok Awal'!$J3300=0,"",'3.Stok Awal'!$J3300)</f>
        <v/>
      </c>
      <c r="J3300">
        <f>IF('3.Stok Awal'!$K3300=0,0,'3.Stok Awal'!$K3300)</f>
        <v>0</v>
      </c>
      <c r="K3300" t="str">
        <f>IF('3.Stok Awal'!$L3300=0,"",'3.Stok Awal'!$L3300)</f>
        <v/>
      </c>
      <c r="L3300">
        <f>IF('3.Stok Awal'!$N3300=0,0,'3.Stok Awal'!$N3300)</f>
        <v>0</v>
      </c>
      <c r="M3300" t="str">
        <f>IF('3.Stok Awal'!$O3300=0,"",'3.Stok Awal'!$O3300)</f>
        <v/>
      </c>
      <c r="N3300">
        <f>SUMIF('4.Sell to Trade'!$O$5:$O$5003,'5.Stok Akhir'!$G3300,'4.Sell to Trade'!$Q$5:$Q$5003)</f>
        <v>0</v>
      </c>
      <c r="O3300" t="str">
        <f>IF('3.Stok Awal'!$L3300=0,"",'3.Stok Awal'!$L3300)</f>
        <v/>
      </c>
      <c r="P3300">
        <f>IF(ISNA(VLOOKUP($A3300,STOK_AWAL,13,0)),0,IF(VLOOKUP($A3300,STOK_AWAL,13,0)&gt;0,ROUNDDOWN(L3300/VLOOKUP($A3300,STOK_AWAL,13,0),0),0))</f>
        <v>0</v>
      </c>
      <c r="Q3300" t="str">
        <f>I3300</f>
        <v/>
      </c>
      <c r="R3300">
        <f>IFERROR(MOD(L3300,VLOOKUP($A3300,STOK_AWAL,13,0)),0)</f>
        <v>0</v>
      </c>
      <c r="S3300" t="str">
        <f>K3300</f>
        <v/>
      </c>
      <c r="T3300">
        <f>R3300+(P3300*(IFERROR(VLOOKUP($A3300,STOK_AWAL,13,0),0)))</f>
        <v>0</v>
      </c>
      <c r="U3300" t="str">
        <f>M3300</f>
        <v/>
      </c>
    </row>
    <row r="3301" spans="1:21" x14ac:dyDescent="0.25">
      <c r="A3301" t="str">
        <f>IF('3.Stok Awal'!$A3301=0,"",'3.Stok Awal'!$A3301)</f>
        <v/>
      </c>
      <c r="B3301" t="str">
        <f>IF('3.Stok Awal'!$B3301=0,"",'3.Stok Awal'!$B3301)</f>
        <v/>
      </c>
      <c r="C3301" t="str">
        <f>IF('3.Stok Awal'!$C3301=0,"",'3.Stok Awal'!$C3301)</f>
        <v/>
      </c>
      <c r="D3301" t="str">
        <f>IF('3.Stok Awal'!$D3301=0,"",'3.Stok Awal'!$D3301)</f>
        <v/>
      </c>
      <c r="E3301" t="str">
        <f>IF('3.Stok Awal'!$E3301=0,"",'3.Stok Awal'!$E3301)</f>
        <v/>
      </c>
      <c r="F3301" s="4" t="str">
        <f>IF('3.Stok Awal'!$F3301=0,"",'3.Stok Awal'!$F3301)</f>
        <v/>
      </c>
      <c r="G3301" s="4" t="str">
        <f t="shared" si="51"/>
        <v/>
      </c>
      <c r="H3301">
        <f>IF('3.Stok Awal'!$I3301=0,0,'3.Stok Awal'!$I3301)</f>
        <v>0</v>
      </c>
      <c r="I3301" t="str">
        <f>IF('3.Stok Awal'!$J3301=0,"",'3.Stok Awal'!$J3301)</f>
        <v/>
      </c>
      <c r="J3301">
        <f>IF('3.Stok Awal'!$K3301=0,0,'3.Stok Awal'!$K3301)</f>
        <v>0</v>
      </c>
      <c r="K3301" t="str">
        <f>IF('3.Stok Awal'!$L3301=0,"",'3.Stok Awal'!$L3301)</f>
        <v/>
      </c>
      <c r="L3301">
        <f>IF('3.Stok Awal'!$N3301=0,0,'3.Stok Awal'!$N3301)</f>
        <v>0</v>
      </c>
      <c r="M3301" t="str">
        <f>IF('3.Stok Awal'!$O3301=0,"",'3.Stok Awal'!$O3301)</f>
        <v/>
      </c>
      <c r="N3301">
        <f>SUMIF('4.Sell to Trade'!$O$5:$O$5003,'5.Stok Akhir'!$G3301,'4.Sell to Trade'!$Q$5:$Q$5003)</f>
        <v>0</v>
      </c>
      <c r="O3301" t="str">
        <f>IF('3.Stok Awal'!$L3301=0,"",'3.Stok Awal'!$L3301)</f>
        <v/>
      </c>
      <c r="P3301">
        <f>IF(ISNA(VLOOKUP($A3301,STOK_AWAL,13,0)),0,IF(VLOOKUP($A3301,STOK_AWAL,13,0)&gt;0,ROUNDDOWN(L3301/VLOOKUP($A3301,STOK_AWAL,13,0),0),0))</f>
        <v>0</v>
      </c>
      <c r="Q3301" t="str">
        <f>I3301</f>
        <v/>
      </c>
      <c r="R3301">
        <f>IFERROR(MOD(L3301,VLOOKUP($A3301,STOK_AWAL,13,0)),0)</f>
        <v>0</v>
      </c>
      <c r="S3301" t="str">
        <f>K3301</f>
        <v/>
      </c>
      <c r="T3301">
        <f>R3301+(P3301*(IFERROR(VLOOKUP($A3301,STOK_AWAL,13,0),0)))</f>
        <v>0</v>
      </c>
      <c r="U3301" t="str">
        <f>M3301</f>
        <v/>
      </c>
    </row>
    <row r="3302" spans="1:21" x14ac:dyDescent="0.25">
      <c r="A3302" t="str">
        <f>IF('3.Stok Awal'!$A3302=0,"",'3.Stok Awal'!$A3302)</f>
        <v/>
      </c>
      <c r="B3302" t="str">
        <f>IF('3.Stok Awal'!$B3302=0,"",'3.Stok Awal'!$B3302)</f>
        <v/>
      </c>
      <c r="C3302" t="str">
        <f>IF('3.Stok Awal'!$C3302=0,"",'3.Stok Awal'!$C3302)</f>
        <v/>
      </c>
      <c r="D3302" t="str">
        <f>IF('3.Stok Awal'!$D3302=0,"",'3.Stok Awal'!$D3302)</f>
        <v/>
      </c>
      <c r="E3302" t="str">
        <f>IF('3.Stok Awal'!$E3302=0,"",'3.Stok Awal'!$E3302)</f>
        <v/>
      </c>
      <c r="F3302" s="4" t="str">
        <f>IF('3.Stok Awal'!$F3302=0,"",'3.Stok Awal'!$F3302)</f>
        <v/>
      </c>
      <c r="G3302" s="4" t="str">
        <f t="shared" si="51"/>
        <v/>
      </c>
      <c r="H3302">
        <f>IF('3.Stok Awal'!$I3302=0,0,'3.Stok Awal'!$I3302)</f>
        <v>0</v>
      </c>
      <c r="I3302" t="str">
        <f>IF('3.Stok Awal'!$J3302=0,"",'3.Stok Awal'!$J3302)</f>
        <v/>
      </c>
      <c r="J3302">
        <f>IF('3.Stok Awal'!$K3302=0,0,'3.Stok Awal'!$K3302)</f>
        <v>0</v>
      </c>
      <c r="K3302" t="str">
        <f>IF('3.Stok Awal'!$L3302=0,"",'3.Stok Awal'!$L3302)</f>
        <v/>
      </c>
      <c r="L3302">
        <f>IF('3.Stok Awal'!$N3302=0,0,'3.Stok Awal'!$N3302)</f>
        <v>0</v>
      </c>
      <c r="M3302" t="str">
        <f>IF('3.Stok Awal'!$O3302=0,"",'3.Stok Awal'!$O3302)</f>
        <v/>
      </c>
      <c r="N3302">
        <f>SUMIF('4.Sell to Trade'!$O$5:$O$5003,'5.Stok Akhir'!$G3302,'4.Sell to Trade'!$Q$5:$Q$5003)</f>
        <v>0</v>
      </c>
      <c r="O3302" t="str">
        <f>IF('3.Stok Awal'!$L3302=0,"",'3.Stok Awal'!$L3302)</f>
        <v/>
      </c>
      <c r="P3302">
        <f>IF(ISNA(VLOOKUP($A3302,STOK_AWAL,13,0)),0,IF(VLOOKUP($A3302,STOK_AWAL,13,0)&gt;0,ROUNDDOWN(L3302/VLOOKUP($A3302,STOK_AWAL,13,0),0),0))</f>
        <v>0</v>
      </c>
      <c r="Q3302" t="str">
        <f>I3302</f>
        <v/>
      </c>
      <c r="R3302">
        <f>IFERROR(MOD(L3302,VLOOKUP($A3302,STOK_AWAL,13,0)),0)</f>
        <v>0</v>
      </c>
      <c r="S3302" t="str">
        <f>K3302</f>
        <v/>
      </c>
      <c r="T3302">
        <f>R3302+(P3302*(IFERROR(VLOOKUP($A3302,STOK_AWAL,13,0),0)))</f>
        <v>0</v>
      </c>
      <c r="U3302" t="str">
        <f>M3302</f>
        <v/>
      </c>
    </row>
    <row r="3303" spans="1:21" x14ac:dyDescent="0.25">
      <c r="A3303" t="str">
        <f>IF('3.Stok Awal'!$A3303=0,"",'3.Stok Awal'!$A3303)</f>
        <v/>
      </c>
      <c r="B3303" t="str">
        <f>IF('3.Stok Awal'!$B3303=0,"",'3.Stok Awal'!$B3303)</f>
        <v/>
      </c>
      <c r="C3303" t="str">
        <f>IF('3.Stok Awal'!$C3303=0,"",'3.Stok Awal'!$C3303)</f>
        <v/>
      </c>
      <c r="D3303" t="str">
        <f>IF('3.Stok Awal'!$D3303=0,"",'3.Stok Awal'!$D3303)</f>
        <v/>
      </c>
      <c r="E3303" t="str">
        <f>IF('3.Stok Awal'!$E3303=0,"",'3.Stok Awal'!$E3303)</f>
        <v/>
      </c>
      <c r="F3303" s="4" t="str">
        <f>IF('3.Stok Awal'!$F3303=0,"",'3.Stok Awal'!$F3303)</f>
        <v/>
      </c>
      <c r="G3303" s="4" t="str">
        <f t="shared" si="51"/>
        <v/>
      </c>
      <c r="H3303">
        <f>IF('3.Stok Awal'!$I3303=0,0,'3.Stok Awal'!$I3303)</f>
        <v>0</v>
      </c>
      <c r="I3303" t="str">
        <f>IF('3.Stok Awal'!$J3303=0,"",'3.Stok Awal'!$J3303)</f>
        <v/>
      </c>
      <c r="J3303">
        <f>IF('3.Stok Awal'!$K3303=0,0,'3.Stok Awal'!$K3303)</f>
        <v>0</v>
      </c>
      <c r="K3303" t="str">
        <f>IF('3.Stok Awal'!$L3303=0,"",'3.Stok Awal'!$L3303)</f>
        <v/>
      </c>
      <c r="L3303">
        <f>IF('3.Stok Awal'!$N3303=0,0,'3.Stok Awal'!$N3303)</f>
        <v>0</v>
      </c>
      <c r="M3303" t="str">
        <f>IF('3.Stok Awal'!$O3303=0,"",'3.Stok Awal'!$O3303)</f>
        <v/>
      </c>
      <c r="N3303">
        <f>SUMIF('4.Sell to Trade'!$O$5:$O$5003,'5.Stok Akhir'!$G3303,'4.Sell to Trade'!$Q$5:$Q$5003)</f>
        <v>0</v>
      </c>
      <c r="O3303" t="str">
        <f>IF('3.Stok Awal'!$L3303=0,"",'3.Stok Awal'!$L3303)</f>
        <v/>
      </c>
      <c r="P3303">
        <f>IF(ISNA(VLOOKUP($A3303,STOK_AWAL,13,0)),0,IF(VLOOKUP($A3303,STOK_AWAL,13,0)&gt;0,ROUNDDOWN(L3303/VLOOKUP($A3303,STOK_AWAL,13,0),0),0))</f>
        <v>0</v>
      </c>
      <c r="Q3303" t="str">
        <f>I3303</f>
        <v/>
      </c>
      <c r="R3303">
        <f>IFERROR(MOD(L3303,VLOOKUP($A3303,STOK_AWAL,13,0)),0)</f>
        <v>0</v>
      </c>
      <c r="S3303" t="str">
        <f>K3303</f>
        <v/>
      </c>
      <c r="T3303">
        <f>R3303+(P3303*(IFERROR(VLOOKUP($A3303,STOK_AWAL,13,0),0)))</f>
        <v>0</v>
      </c>
      <c r="U3303" t="str">
        <f>M3303</f>
        <v/>
      </c>
    </row>
    <row r="3304" spans="1:21" x14ac:dyDescent="0.25">
      <c r="A3304" t="str">
        <f>IF('3.Stok Awal'!$A3304=0,"",'3.Stok Awal'!$A3304)</f>
        <v/>
      </c>
      <c r="B3304" t="str">
        <f>IF('3.Stok Awal'!$B3304=0,"",'3.Stok Awal'!$B3304)</f>
        <v/>
      </c>
      <c r="C3304" t="str">
        <f>IF('3.Stok Awal'!$C3304=0,"",'3.Stok Awal'!$C3304)</f>
        <v/>
      </c>
      <c r="D3304" t="str">
        <f>IF('3.Stok Awal'!$D3304=0,"",'3.Stok Awal'!$D3304)</f>
        <v/>
      </c>
      <c r="E3304" t="str">
        <f>IF('3.Stok Awal'!$E3304=0,"",'3.Stok Awal'!$E3304)</f>
        <v/>
      </c>
      <c r="F3304" s="4" t="str">
        <f>IF('3.Stok Awal'!$F3304=0,"",'3.Stok Awal'!$F3304)</f>
        <v/>
      </c>
      <c r="G3304" s="4" t="str">
        <f t="shared" si="51"/>
        <v/>
      </c>
      <c r="H3304">
        <f>IF('3.Stok Awal'!$I3304=0,0,'3.Stok Awal'!$I3304)</f>
        <v>0</v>
      </c>
      <c r="I3304" t="str">
        <f>IF('3.Stok Awal'!$J3304=0,"",'3.Stok Awal'!$J3304)</f>
        <v/>
      </c>
      <c r="J3304">
        <f>IF('3.Stok Awal'!$K3304=0,0,'3.Stok Awal'!$K3304)</f>
        <v>0</v>
      </c>
      <c r="K3304" t="str">
        <f>IF('3.Stok Awal'!$L3304=0,"",'3.Stok Awal'!$L3304)</f>
        <v/>
      </c>
      <c r="L3304">
        <f>IF('3.Stok Awal'!$N3304=0,0,'3.Stok Awal'!$N3304)</f>
        <v>0</v>
      </c>
      <c r="M3304" t="str">
        <f>IF('3.Stok Awal'!$O3304=0,"",'3.Stok Awal'!$O3304)</f>
        <v/>
      </c>
      <c r="N3304">
        <f>SUMIF('4.Sell to Trade'!$O$5:$O$5003,'5.Stok Akhir'!$G3304,'4.Sell to Trade'!$Q$5:$Q$5003)</f>
        <v>0</v>
      </c>
      <c r="O3304" t="str">
        <f>IF('3.Stok Awal'!$L3304=0,"",'3.Stok Awal'!$L3304)</f>
        <v/>
      </c>
      <c r="P3304">
        <f>IF(ISNA(VLOOKUP($A3304,STOK_AWAL,13,0)),0,IF(VLOOKUP($A3304,STOK_AWAL,13,0)&gt;0,ROUNDDOWN(L3304/VLOOKUP($A3304,STOK_AWAL,13,0),0),0))</f>
        <v>0</v>
      </c>
      <c r="Q3304" t="str">
        <f>I3304</f>
        <v/>
      </c>
      <c r="R3304">
        <f>IFERROR(MOD(L3304,VLOOKUP($A3304,STOK_AWAL,13,0)),0)</f>
        <v>0</v>
      </c>
      <c r="S3304" t="str">
        <f>K3304</f>
        <v/>
      </c>
      <c r="T3304">
        <f>R3304+(P3304*(IFERROR(VLOOKUP($A3304,STOK_AWAL,13,0),0)))</f>
        <v>0</v>
      </c>
      <c r="U3304" t="str">
        <f>M3304</f>
        <v/>
      </c>
    </row>
    <row r="3305" spans="1:21" x14ac:dyDescent="0.25">
      <c r="A3305" t="str">
        <f>IF('3.Stok Awal'!$A3305=0,"",'3.Stok Awal'!$A3305)</f>
        <v/>
      </c>
      <c r="B3305" t="str">
        <f>IF('3.Stok Awal'!$B3305=0,"",'3.Stok Awal'!$B3305)</f>
        <v/>
      </c>
      <c r="C3305" t="str">
        <f>IF('3.Stok Awal'!$C3305=0,"",'3.Stok Awal'!$C3305)</f>
        <v/>
      </c>
      <c r="D3305" t="str">
        <f>IF('3.Stok Awal'!$D3305=0,"",'3.Stok Awal'!$D3305)</f>
        <v/>
      </c>
      <c r="E3305" t="str">
        <f>IF('3.Stok Awal'!$E3305=0,"",'3.Stok Awal'!$E3305)</f>
        <v/>
      </c>
      <c r="F3305" s="4" t="str">
        <f>IF('3.Stok Awal'!$F3305=0,"",'3.Stok Awal'!$F3305)</f>
        <v/>
      </c>
      <c r="G3305" s="4" t="str">
        <f t="shared" si="51"/>
        <v/>
      </c>
      <c r="H3305">
        <f>IF('3.Stok Awal'!$I3305=0,0,'3.Stok Awal'!$I3305)</f>
        <v>0</v>
      </c>
      <c r="I3305" t="str">
        <f>IF('3.Stok Awal'!$J3305=0,"",'3.Stok Awal'!$J3305)</f>
        <v/>
      </c>
      <c r="J3305">
        <f>IF('3.Stok Awal'!$K3305=0,0,'3.Stok Awal'!$K3305)</f>
        <v>0</v>
      </c>
      <c r="K3305" t="str">
        <f>IF('3.Stok Awal'!$L3305=0,"",'3.Stok Awal'!$L3305)</f>
        <v/>
      </c>
      <c r="L3305">
        <f>IF('3.Stok Awal'!$N3305=0,0,'3.Stok Awal'!$N3305)</f>
        <v>0</v>
      </c>
      <c r="M3305" t="str">
        <f>IF('3.Stok Awal'!$O3305=0,"",'3.Stok Awal'!$O3305)</f>
        <v/>
      </c>
      <c r="N3305">
        <f>SUMIF('4.Sell to Trade'!$O$5:$O$5003,'5.Stok Akhir'!$G3305,'4.Sell to Trade'!$Q$5:$Q$5003)</f>
        <v>0</v>
      </c>
      <c r="O3305" t="str">
        <f>IF('3.Stok Awal'!$L3305=0,"",'3.Stok Awal'!$L3305)</f>
        <v/>
      </c>
      <c r="P3305">
        <f>IF(ISNA(VLOOKUP($A3305,STOK_AWAL,13,0)),0,IF(VLOOKUP($A3305,STOK_AWAL,13,0)&gt;0,ROUNDDOWN(L3305/VLOOKUP($A3305,STOK_AWAL,13,0),0),0))</f>
        <v>0</v>
      </c>
      <c r="Q3305" t="str">
        <f>I3305</f>
        <v/>
      </c>
      <c r="R3305">
        <f>IFERROR(MOD(L3305,VLOOKUP($A3305,STOK_AWAL,13,0)),0)</f>
        <v>0</v>
      </c>
      <c r="S3305" t="str">
        <f>K3305</f>
        <v/>
      </c>
      <c r="T3305">
        <f>R3305+(P3305*(IFERROR(VLOOKUP($A3305,STOK_AWAL,13,0),0)))</f>
        <v>0</v>
      </c>
      <c r="U3305" t="str">
        <f>M3305</f>
        <v/>
      </c>
    </row>
    <row r="3306" spans="1:21" x14ac:dyDescent="0.25">
      <c r="A3306" t="str">
        <f>IF('3.Stok Awal'!$A3306=0,"",'3.Stok Awal'!$A3306)</f>
        <v/>
      </c>
      <c r="B3306" t="str">
        <f>IF('3.Stok Awal'!$B3306=0,"",'3.Stok Awal'!$B3306)</f>
        <v/>
      </c>
      <c r="C3306" t="str">
        <f>IF('3.Stok Awal'!$C3306=0,"",'3.Stok Awal'!$C3306)</f>
        <v/>
      </c>
      <c r="D3306" t="str">
        <f>IF('3.Stok Awal'!$D3306=0,"",'3.Stok Awal'!$D3306)</f>
        <v/>
      </c>
      <c r="E3306" t="str">
        <f>IF('3.Stok Awal'!$E3306=0,"",'3.Stok Awal'!$E3306)</f>
        <v/>
      </c>
      <c r="F3306" s="4" t="str">
        <f>IF('3.Stok Awal'!$F3306=0,"",'3.Stok Awal'!$F3306)</f>
        <v/>
      </c>
      <c r="G3306" s="4" t="str">
        <f t="shared" si="51"/>
        <v/>
      </c>
      <c r="H3306">
        <f>IF('3.Stok Awal'!$I3306=0,0,'3.Stok Awal'!$I3306)</f>
        <v>0</v>
      </c>
      <c r="I3306" t="str">
        <f>IF('3.Stok Awal'!$J3306=0,"",'3.Stok Awal'!$J3306)</f>
        <v/>
      </c>
      <c r="J3306">
        <f>IF('3.Stok Awal'!$K3306=0,0,'3.Stok Awal'!$K3306)</f>
        <v>0</v>
      </c>
      <c r="K3306" t="str">
        <f>IF('3.Stok Awal'!$L3306=0,"",'3.Stok Awal'!$L3306)</f>
        <v/>
      </c>
      <c r="L3306">
        <f>IF('3.Stok Awal'!$N3306=0,0,'3.Stok Awal'!$N3306)</f>
        <v>0</v>
      </c>
      <c r="M3306" t="str">
        <f>IF('3.Stok Awal'!$O3306=0,"",'3.Stok Awal'!$O3306)</f>
        <v/>
      </c>
      <c r="N3306">
        <f>SUMIF('4.Sell to Trade'!$O$5:$O$5003,'5.Stok Akhir'!$G3306,'4.Sell to Trade'!$Q$5:$Q$5003)</f>
        <v>0</v>
      </c>
      <c r="O3306" t="str">
        <f>IF('3.Stok Awal'!$L3306=0,"",'3.Stok Awal'!$L3306)</f>
        <v/>
      </c>
      <c r="P3306">
        <f>IF(ISNA(VLOOKUP($A3306,STOK_AWAL,13,0)),0,IF(VLOOKUP($A3306,STOK_AWAL,13,0)&gt;0,ROUNDDOWN(L3306/VLOOKUP($A3306,STOK_AWAL,13,0),0),0))</f>
        <v>0</v>
      </c>
      <c r="Q3306" t="str">
        <f>I3306</f>
        <v/>
      </c>
      <c r="R3306">
        <f>IFERROR(MOD(L3306,VLOOKUP($A3306,STOK_AWAL,13,0)),0)</f>
        <v>0</v>
      </c>
      <c r="S3306" t="str">
        <f>K3306</f>
        <v/>
      </c>
      <c r="T3306">
        <f>R3306+(P3306*(IFERROR(VLOOKUP($A3306,STOK_AWAL,13,0),0)))</f>
        <v>0</v>
      </c>
      <c r="U3306" t="str">
        <f>M3306</f>
        <v/>
      </c>
    </row>
    <row r="3307" spans="1:21" x14ac:dyDescent="0.25">
      <c r="A3307" t="str">
        <f>IF('3.Stok Awal'!$A3307=0,"",'3.Stok Awal'!$A3307)</f>
        <v/>
      </c>
      <c r="B3307" t="str">
        <f>IF('3.Stok Awal'!$B3307=0,"",'3.Stok Awal'!$B3307)</f>
        <v/>
      </c>
      <c r="C3307" t="str">
        <f>IF('3.Stok Awal'!$C3307=0,"",'3.Stok Awal'!$C3307)</f>
        <v/>
      </c>
      <c r="D3307" t="str">
        <f>IF('3.Stok Awal'!$D3307=0,"",'3.Stok Awal'!$D3307)</f>
        <v/>
      </c>
      <c r="E3307" t="str">
        <f>IF('3.Stok Awal'!$E3307=0,"",'3.Stok Awal'!$E3307)</f>
        <v/>
      </c>
      <c r="F3307" s="4" t="str">
        <f>IF('3.Stok Awal'!$F3307=0,"",'3.Stok Awal'!$F3307)</f>
        <v/>
      </c>
      <c r="G3307" s="4" t="str">
        <f t="shared" si="51"/>
        <v/>
      </c>
      <c r="H3307">
        <f>IF('3.Stok Awal'!$I3307=0,0,'3.Stok Awal'!$I3307)</f>
        <v>0</v>
      </c>
      <c r="I3307" t="str">
        <f>IF('3.Stok Awal'!$J3307=0,"",'3.Stok Awal'!$J3307)</f>
        <v/>
      </c>
      <c r="J3307">
        <f>IF('3.Stok Awal'!$K3307=0,0,'3.Stok Awal'!$K3307)</f>
        <v>0</v>
      </c>
      <c r="K3307" t="str">
        <f>IF('3.Stok Awal'!$L3307=0,"",'3.Stok Awal'!$L3307)</f>
        <v/>
      </c>
      <c r="L3307">
        <f>IF('3.Stok Awal'!$N3307=0,0,'3.Stok Awal'!$N3307)</f>
        <v>0</v>
      </c>
      <c r="M3307" t="str">
        <f>IF('3.Stok Awal'!$O3307=0,"",'3.Stok Awal'!$O3307)</f>
        <v/>
      </c>
      <c r="N3307">
        <f>SUMIF('4.Sell to Trade'!$O$5:$O$5003,'5.Stok Akhir'!$G3307,'4.Sell to Trade'!$Q$5:$Q$5003)</f>
        <v>0</v>
      </c>
      <c r="O3307" t="str">
        <f>IF('3.Stok Awal'!$L3307=0,"",'3.Stok Awal'!$L3307)</f>
        <v/>
      </c>
      <c r="P3307">
        <f>IF(ISNA(VLOOKUP($A3307,STOK_AWAL,13,0)),0,IF(VLOOKUP($A3307,STOK_AWAL,13,0)&gt;0,ROUNDDOWN(L3307/VLOOKUP($A3307,STOK_AWAL,13,0),0),0))</f>
        <v>0</v>
      </c>
      <c r="Q3307" t="str">
        <f>I3307</f>
        <v/>
      </c>
      <c r="R3307">
        <f>IFERROR(MOD(L3307,VLOOKUP($A3307,STOK_AWAL,13,0)),0)</f>
        <v>0</v>
      </c>
      <c r="S3307" t="str">
        <f>K3307</f>
        <v/>
      </c>
      <c r="T3307">
        <f>R3307+(P3307*(IFERROR(VLOOKUP($A3307,STOK_AWAL,13,0),0)))</f>
        <v>0</v>
      </c>
      <c r="U3307" t="str">
        <f>M3307</f>
        <v/>
      </c>
    </row>
    <row r="3308" spans="1:21" x14ac:dyDescent="0.25">
      <c r="A3308" t="str">
        <f>IF('3.Stok Awal'!$A3308=0,"",'3.Stok Awal'!$A3308)</f>
        <v/>
      </c>
      <c r="B3308" t="str">
        <f>IF('3.Stok Awal'!$B3308=0,"",'3.Stok Awal'!$B3308)</f>
        <v/>
      </c>
      <c r="C3308" t="str">
        <f>IF('3.Stok Awal'!$C3308=0,"",'3.Stok Awal'!$C3308)</f>
        <v/>
      </c>
      <c r="D3308" t="str">
        <f>IF('3.Stok Awal'!$D3308=0,"",'3.Stok Awal'!$D3308)</f>
        <v/>
      </c>
      <c r="E3308" t="str">
        <f>IF('3.Stok Awal'!$E3308=0,"",'3.Stok Awal'!$E3308)</f>
        <v/>
      </c>
      <c r="F3308" s="4" t="str">
        <f>IF('3.Stok Awal'!$F3308=0,"",'3.Stok Awal'!$F3308)</f>
        <v/>
      </c>
      <c r="G3308" s="4" t="str">
        <f t="shared" si="51"/>
        <v/>
      </c>
      <c r="H3308">
        <f>IF('3.Stok Awal'!$I3308=0,0,'3.Stok Awal'!$I3308)</f>
        <v>0</v>
      </c>
      <c r="I3308" t="str">
        <f>IF('3.Stok Awal'!$J3308=0,"",'3.Stok Awal'!$J3308)</f>
        <v/>
      </c>
      <c r="J3308">
        <f>IF('3.Stok Awal'!$K3308=0,0,'3.Stok Awal'!$K3308)</f>
        <v>0</v>
      </c>
      <c r="K3308" t="str">
        <f>IF('3.Stok Awal'!$L3308=0,"",'3.Stok Awal'!$L3308)</f>
        <v/>
      </c>
      <c r="L3308">
        <f>IF('3.Stok Awal'!$N3308=0,0,'3.Stok Awal'!$N3308)</f>
        <v>0</v>
      </c>
      <c r="M3308" t="str">
        <f>IF('3.Stok Awal'!$O3308=0,"",'3.Stok Awal'!$O3308)</f>
        <v/>
      </c>
      <c r="N3308">
        <f>SUMIF('4.Sell to Trade'!$O$5:$O$5003,'5.Stok Akhir'!$G3308,'4.Sell to Trade'!$Q$5:$Q$5003)</f>
        <v>0</v>
      </c>
      <c r="O3308" t="str">
        <f>IF('3.Stok Awal'!$L3308=0,"",'3.Stok Awal'!$L3308)</f>
        <v/>
      </c>
      <c r="P3308">
        <f>IF(ISNA(VLOOKUP($A3308,STOK_AWAL,13,0)),0,IF(VLOOKUP($A3308,STOK_AWAL,13,0)&gt;0,ROUNDDOWN(L3308/VLOOKUP($A3308,STOK_AWAL,13,0),0),0))</f>
        <v>0</v>
      </c>
      <c r="Q3308" t="str">
        <f>I3308</f>
        <v/>
      </c>
      <c r="R3308">
        <f>IFERROR(MOD(L3308,VLOOKUP($A3308,STOK_AWAL,13,0)),0)</f>
        <v>0</v>
      </c>
      <c r="S3308" t="str">
        <f>K3308</f>
        <v/>
      </c>
      <c r="T3308">
        <f>R3308+(P3308*(IFERROR(VLOOKUP($A3308,STOK_AWAL,13,0),0)))</f>
        <v>0</v>
      </c>
      <c r="U3308" t="str">
        <f>M3308</f>
        <v/>
      </c>
    </row>
    <row r="3309" spans="1:21" x14ac:dyDescent="0.25">
      <c r="A3309" t="str">
        <f>IF('3.Stok Awal'!$A3309=0,"",'3.Stok Awal'!$A3309)</f>
        <v/>
      </c>
      <c r="B3309" t="str">
        <f>IF('3.Stok Awal'!$B3309=0,"",'3.Stok Awal'!$B3309)</f>
        <v/>
      </c>
      <c r="C3309" t="str">
        <f>IF('3.Stok Awal'!$C3309=0,"",'3.Stok Awal'!$C3309)</f>
        <v/>
      </c>
      <c r="D3309" t="str">
        <f>IF('3.Stok Awal'!$D3309=0,"",'3.Stok Awal'!$D3309)</f>
        <v/>
      </c>
      <c r="E3309" t="str">
        <f>IF('3.Stok Awal'!$E3309=0,"",'3.Stok Awal'!$E3309)</f>
        <v/>
      </c>
      <c r="F3309" s="4" t="str">
        <f>IF('3.Stok Awal'!$F3309=0,"",'3.Stok Awal'!$F3309)</f>
        <v/>
      </c>
      <c r="G3309" s="4" t="str">
        <f t="shared" si="51"/>
        <v/>
      </c>
      <c r="H3309">
        <f>IF('3.Stok Awal'!$I3309=0,0,'3.Stok Awal'!$I3309)</f>
        <v>0</v>
      </c>
      <c r="I3309" t="str">
        <f>IF('3.Stok Awal'!$J3309=0,"",'3.Stok Awal'!$J3309)</f>
        <v/>
      </c>
      <c r="J3309">
        <f>IF('3.Stok Awal'!$K3309=0,0,'3.Stok Awal'!$K3309)</f>
        <v>0</v>
      </c>
      <c r="K3309" t="str">
        <f>IF('3.Stok Awal'!$L3309=0,"",'3.Stok Awal'!$L3309)</f>
        <v/>
      </c>
      <c r="L3309">
        <f>IF('3.Stok Awal'!$N3309=0,0,'3.Stok Awal'!$N3309)</f>
        <v>0</v>
      </c>
      <c r="M3309" t="str">
        <f>IF('3.Stok Awal'!$O3309=0,"",'3.Stok Awal'!$O3309)</f>
        <v/>
      </c>
      <c r="N3309">
        <f>SUMIF('4.Sell to Trade'!$O$5:$O$5003,'5.Stok Akhir'!$G3309,'4.Sell to Trade'!$Q$5:$Q$5003)</f>
        <v>0</v>
      </c>
      <c r="O3309" t="str">
        <f>IF('3.Stok Awal'!$L3309=0,"",'3.Stok Awal'!$L3309)</f>
        <v/>
      </c>
      <c r="P3309">
        <f>IF(ISNA(VLOOKUP($A3309,STOK_AWAL,13,0)),0,IF(VLOOKUP($A3309,STOK_AWAL,13,0)&gt;0,ROUNDDOWN(L3309/VLOOKUP($A3309,STOK_AWAL,13,0),0),0))</f>
        <v>0</v>
      </c>
      <c r="Q3309" t="str">
        <f>I3309</f>
        <v/>
      </c>
      <c r="R3309">
        <f>IFERROR(MOD(L3309,VLOOKUP($A3309,STOK_AWAL,13,0)),0)</f>
        <v>0</v>
      </c>
      <c r="S3309" t="str">
        <f>K3309</f>
        <v/>
      </c>
      <c r="T3309">
        <f>R3309+(P3309*(IFERROR(VLOOKUP($A3309,STOK_AWAL,13,0),0)))</f>
        <v>0</v>
      </c>
      <c r="U3309" t="str">
        <f>M3309</f>
        <v/>
      </c>
    </row>
    <row r="3310" spans="1:21" x14ac:dyDescent="0.25">
      <c r="A3310" t="str">
        <f>IF('3.Stok Awal'!$A3310=0,"",'3.Stok Awal'!$A3310)</f>
        <v/>
      </c>
      <c r="B3310" t="str">
        <f>IF('3.Stok Awal'!$B3310=0,"",'3.Stok Awal'!$B3310)</f>
        <v/>
      </c>
      <c r="C3310" t="str">
        <f>IF('3.Stok Awal'!$C3310=0,"",'3.Stok Awal'!$C3310)</f>
        <v/>
      </c>
      <c r="D3310" t="str">
        <f>IF('3.Stok Awal'!$D3310=0,"",'3.Stok Awal'!$D3310)</f>
        <v/>
      </c>
      <c r="E3310" t="str">
        <f>IF('3.Stok Awal'!$E3310=0,"",'3.Stok Awal'!$E3310)</f>
        <v/>
      </c>
      <c r="F3310" s="4" t="str">
        <f>IF('3.Stok Awal'!$F3310=0,"",'3.Stok Awal'!$F3310)</f>
        <v/>
      </c>
      <c r="G3310" s="4" t="str">
        <f t="shared" si="51"/>
        <v/>
      </c>
      <c r="H3310">
        <f>IF('3.Stok Awal'!$I3310=0,0,'3.Stok Awal'!$I3310)</f>
        <v>0</v>
      </c>
      <c r="I3310" t="str">
        <f>IF('3.Stok Awal'!$J3310=0,"",'3.Stok Awal'!$J3310)</f>
        <v/>
      </c>
      <c r="J3310">
        <f>IF('3.Stok Awal'!$K3310=0,0,'3.Stok Awal'!$K3310)</f>
        <v>0</v>
      </c>
      <c r="K3310" t="str">
        <f>IF('3.Stok Awal'!$L3310=0,"",'3.Stok Awal'!$L3310)</f>
        <v/>
      </c>
      <c r="L3310">
        <f>IF('3.Stok Awal'!$N3310=0,0,'3.Stok Awal'!$N3310)</f>
        <v>0</v>
      </c>
      <c r="M3310" t="str">
        <f>IF('3.Stok Awal'!$O3310=0,"",'3.Stok Awal'!$O3310)</f>
        <v/>
      </c>
      <c r="N3310">
        <f>SUMIF('4.Sell to Trade'!$O$5:$O$5003,'5.Stok Akhir'!$G3310,'4.Sell to Trade'!$Q$5:$Q$5003)</f>
        <v>0</v>
      </c>
      <c r="O3310" t="str">
        <f>IF('3.Stok Awal'!$L3310=0,"",'3.Stok Awal'!$L3310)</f>
        <v/>
      </c>
      <c r="P3310">
        <f>IF(ISNA(VLOOKUP($A3310,STOK_AWAL,13,0)),0,IF(VLOOKUP($A3310,STOK_AWAL,13,0)&gt;0,ROUNDDOWN(L3310/VLOOKUP($A3310,STOK_AWAL,13,0),0),0))</f>
        <v>0</v>
      </c>
      <c r="Q3310" t="str">
        <f>I3310</f>
        <v/>
      </c>
      <c r="R3310">
        <f>IFERROR(MOD(L3310,VLOOKUP($A3310,STOK_AWAL,13,0)),0)</f>
        <v>0</v>
      </c>
      <c r="S3310" t="str">
        <f>K3310</f>
        <v/>
      </c>
      <c r="T3310">
        <f>R3310+(P3310*(IFERROR(VLOOKUP($A3310,STOK_AWAL,13,0),0)))</f>
        <v>0</v>
      </c>
      <c r="U3310" t="str">
        <f>M3310</f>
        <v/>
      </c>
    </row>
    <row r="3311" spans="1:21" x14ac:dyDescent="0.25">
      <c r="A3311" t="str">
        <f>IF('3.Stok Awal'!$A3311=0,"",'3.Stok Awal'!$A3311)</f>
        <v/>
      </c>
      <c r="B3311" t="str">
        <f>IF('3.Stok Awal'!$B3311=0,"",'3.Stok Awal'!$B3311)</f>
        <v/>
      </c>
      <c r="C3311" t="str">
        <f>IF('3.Stok Awal'!$C3311=0,"",'3.Stok Awal'!$C3311)</f>
        <v/>
      </c>
      <c r="D3311" t="str">
        <f>IF('3.Stok Awal'!$D3311=0,"",'3.Stok Awal'!$D3311)</f>
        <v/>
      </c>
      <c r="E3311" t="str">
        <f>IF('3.Stok Awal'!$E3311=0,"",'3.Stok Awal'!$E3311)</f>
        <v/>
      </c>
      <c r="F3311" s="4" t="str">
        <f>IF('3.Stok Awal'!$F3311=0,"",'3.Stok Awal'!$F3311)</f>
        <v/>
      </c>
      <c r="G3311" s="4" t="str">
        <f t="shared" si="51"/>
        <v/>
      </c>
      <c r="H3311">
        <f>IF('3.Stok Awal'!$I3311=0,0,'3.Stok Awal'!$I3311)</f>
        <v>0</v>
      </c>
      <c r="I3311" t="str">
        <f>IF('3.Stok Awal'!$J3311=0,"",'3.Stok Awal'!$J3311)</f>
        <v/>
      </c>
      <c r="J3311">
        <f>IF('3.Stok Awal'!$K3311=0,0,'3.Stok Awal'!$K3311)</f>
        <v>0</v>
      </c>
      <c r="K3311" t="str">
        <f>IF('3.Stok Awal'!$L3311=0,"",'3.Stok Awal'!$L3311)</f>
        <v/>
      </c>
      <c r="L3311">
        <f>IF('3.Stok Awal'!$N3311=0,0,'3.Stok Awal'!$N3311)</f>
        <v>0</v>
      </c>
      <c r="M3311" t="str">
        <f>IF('3.Stok Awal'!$O3311=0,"",'3.Stok Awal'!$O3311)</f>
        <v/>
      </c>
      <c r="N3311">
        <f>SUMIF('4.Sell to Trade'!$O$5:$O$5003,'5.Stok Akhir'!$G3311,'4.Sell to Trade'!$Q$5:$Q$5003)</f>
        <v>0</v>
      </c>
      <c r="O3311" t="str">
        <f>IF('3.Stok Awal'!$L3311=0,"",'3.Stok Awal'!$L3311)</f>
        <v/>
      </c>
      <c r="P3311">
        <f>IF(ISNA(VLOOKUP($A3311,STOK_AWAL,13,0)),0,IF(VLOOKUP($A3311,STOK_AWAL,13,0)&gt;0,ROUNDDOWN(L3311/VLOOKUP($A3311,STOK_AWAL,13,0),0),0))</f>
        <v>0</v>
      </c>
      <c r="Q3311" t="str">
        <f>I3311</f>
        <v/>
      </c>
      <c r="R3311">
        <f>IFERROR(MOD(L3311,VLOOKUP($A3311,STOK_AWAL,13,0)),0)</f>
        <v>0</v>
      </c>
      <c r="S3311" t="str">
        <f>K3311</f>
        <v/>
      </c>
      <c r="T3311">
        <f>R3311+(P3311*(IFERROR(VLOOKUP($A3311,STOK_AWAL,13,0),0)))</f>
        <v>0</v>
      </c>
      <c r="U3311" t="str">
        <f>M3311</f>
        <v/>
      </c>
    </row>
    <row r="3312" spans="1:21" x14ac:dyDescent="0.25">
      <c r="A3312" t="str">
        <f>IF('3.Stok Awal'!$A3312=0,"",'3.Stok Awal'!$A3312)</f>
        <v/>
      </c>
      <c r="B3312" t="str">
        <f>IF('3.Stok Awal'!$B3312=0,"",'3.Stok Awal'!$B3312)</f>
        <v/>
      </c>
      <c r="C3312" t="str">
        <f>IF('3.Stok Awal'!$C3312=0,"",'3.Stok Awal'!$C3312)</f>
        <v/>
      </c>
      <c r="D3312" t="str">
        <f>IF('3.Stok Awal'!$D3312=0,"",'3.Stok Awal'!$D3312)</f>
        <v/>
      </c>
      <c r="E3312" t="str">
        <f>IF('3.Stok Awal'!$E3312=0,"",'3.Stok Awal'!$E3312)</f>
        <v/>
      </c>
      <c r="F3312" s="4" t="str">
        <f>IF('3.Stok Awal'!$F3312=0,"",'3.Stok Awal'!$F3312)</f>
        <v/>
      </c>
      <c r="G3312" s="4" t="str">
        <f t="shared" si="51"/>
        <v/>
      </c>
      <c r="H3312">
        <f>IF('3.Stok Awal'!$I3312=0,0,'3.Stok Awal'!$I3312)</f>
        <v>0</v>
      </c>
      <c r="I3312" t="str">
        <f>IF('3.Stok Awal'!$J3312=0,"",'3.Stok Awal'!$J3312)</f>
        <v/>
      </c>
      <c r="J3312">
        <f>IF('3.Stok Awal'!$K3312=0,0,'3.Stok Awal'!$K3312)</f>
        <v>0</v>
      </c>
      <c r="K3312" t="str">
        <f>IF('3.Stok Awal'!$L3312=0,"",'3.Stok Awal'!$L3312)</f>
        <v/>
      </c>
      <c r="L3312">
        <f>IF('3.Stok Awal'!$N3312=0,0,'3.Stok Awal'!$N3312)</f>
        <v>0</v>
      </c>
      <c r="M3312" t="str">
        <f>IF('3.Stok Awal'!$O3312=0,"",'3.Stok Awal'!$O3312)</f>
        <v/>
      </c>
      <c r="N3312">
        <f>SUMIF('4.Sell to Trade'!$O$5:$O$5003,'5.Stok Akhir'!$G3312,'4.Sell to Trade'!$Q$5:$Q$5003)</f>
        <v>0</v>
      </c>
      <c r="O3312" t="str">
        <f>IF('3.Stok Awal'!$L3312=0,"",'3.Stok Awal'!$L3312)</f>
        <v/>
      </c>
      <c r="P3312">
        <f>IF(ISNA(VLOOKUP($A3312,STOK_AWAL,13,0)),0,IF(VLOOKUP($A3312,STOK_AWAL,13,0)&gt;0,ROUNDDOWN(L3312/VLOOKUP($A3312,STOK_AWAL,13,0),0),0))</f>
        <v>0</v>
      </c>
      <c r="Q3312" t="str">
        <f>I3312</f>
        <v/>
      </c>
      <c r="R3312">
        <f>IFERROR(MOD(L3312,VLOOKUP($A3312,STOK_AWAL,13,0)),0)</f>
        <v>0</v>
      </c>
      <c r="S3312" t="str">
        <f>K3312</f>
        <v/>
      </c>
      <c r="T3312">
        <f>R3312+(P3312*(IFERROR(VLOOKUP($A3312,STOK_AWAL,13,0),0)))</f>
        <v>0</v>
      </c>
      <c r="U3312" t="str">
        <f>M3312</f>
        <v/>
      </c>
    </row>
    <row r="3313" spans="1:21" x14ac:dyDescent="0.25">
      <c r="A3313" t="str">
        <f>IF('3.Stok Awal'!$A3313=0,"",'3.Stok Awal'!$A3313)</f>
        <v/>
      </c>
      <c r="B3313" t="str">
        <f>IF('3.Stok Awal'!$B3313=0,"",'3.Stok Awal'!$B3313)</f>
        <v/>
      </c>
      <c r="C3313" t="str">
        <f>IF('3.Stok Awal'!$C3313=0,"",'3.Stok Awal'!$C3313)</f>
        <v/>
      </c>
      <c r="D3313" t="str">
        <f>IF('3.Stok Awal'!$D3313=0,"",'3.Stok Awal'!$D3313)</f>
        <v/>
      </c>
      <c r="E3313" t="str">
        <f>IF('3.Stok Awal'!$E3313=0,"",'3.Stok Awal'!$E3313)</f>
        <v/>
      </c>
      <c r="F3313" s="4" t="str">
        <f>IF('3.Stok Awal'!$F3313=0,"",'3.Stok Awal'!$F3313)</f>
        <v/>
      </c>
      <c r="G3313" s="4" t="str">
        <f t="shared" si="51"/>
        <v/>
      </c>
      <c r="H3313">
        <f>IF('3.Stok Awal'!$I3313=0,0,'3.Stok Awal'!$I3313)</f>
        <v>0</v>
      </c>
      <c r="I3313" t="str">
        <f>IF('3.Stok Awal'!$J3313=0,"",'3.Stok Awal'!$J3313)</f>
        <v/>
      </c>
      <c r="J3313">
        <f>IF('3.Stok Awal'!$K3313=0,0,'3.Stok Awal'!$K3313)</f>
        <v>0</v>
      </c>
      <c r="K3313" t="str">
        <f>IF('3.Stok Awal'!$L3313=0,"",'3.Stok Awal'!$L3313)</f>
        <v/>
      </c>
      <c r="L3313">
        <f>IF('3.Stok Awal'!$N3313=0,0,'3.Stok Awal'!$N3313)</f>
        <v>0</v>
      </c>
      <c r="M3313" t="str">
        <f>IF('3.Stok Awal'!$O3313=0,"",'3.Stok Awal'!$O3313)</f>
        <v/>
      </c>
      <c r="N3313">
        <f>SUMIF('4.Sell to Trade'!$O$5:$O$5003,'5.Stok Akhir'!$G3313,'4.Sell to Trade'!$Q$5:$Q$5003)</f>
        <v>0</v>
      </c>
      <c r="O3313" t="str">
        <f>IF('3.Stok Awal'!$L3313=0,"",'3.Stok Awal'!$L3313)</f>
        <v/>
      </c>
      <c r="P3313">
        <f>IF(ISNA(VLOOKUP($A3313,STOK_AWAL,13,0)),0,IF(VLOOKUP($A3313,STOK_AWAL,13,0)&gt;0,ROUNDDOWN(L3313/VLOOKUP($A3313,STOK_AWAL,13,0),0),0))</f>
        <v>0</v>
      </c>
      <c r="Q3313" t="str">
        <f>I3313</f>
        <v/>
      </c>
      <c r="R3313">
        <f>IFERROR(MOD(L3313,VLOOKUP($A3313,STOK_AWAL,13,0)),0)</f>
        <v>0</v>
      </c>
      <c r="S3313" t="str">
        <f>K3313</f>
        <v/>
      </c>
      <c r="T3313">
        <f>R3313+(P3313*(IFERROR(VLOOKUP($A3313,STOK_AWAL,13,0),0)))</f>
        <v>0</v>
      </c>
      <c r="U3313" t="str">
        <f>M3313</f>
        <v/>
      </c>
    </row>
    <row r="3314" spans="1:21" x14ac:dyDescent="0.25">
      <c r="A3314" t="str">
        <f>IF('3.Stok Awal'!$A3314=0,"",'3.Stok Awal'!$A3314)</f>
        <v/>
      </c>
      <c r="B3314" t="str">
        <f>IF('3.Stok Awal'!$B3314=0,"",'3.Stok Awal'!$B3314)</f>
        <v/>
      </c>
      <c r="C3314" t="str">
        <f>IF('3.Stok Awal'!$C3314=0,"",'3.Stok Awal'!$C3314)</f>
        <v/>
      </c>
      <c r="D3314" t="str">
        <f>IF('3.Stok Awal'!$D3314=0,"",'3.Stok Awal'!$D3314)</f>
        <v/>
      </c>
      <c r="E3314" t="str">
        <f>IF('3.Stok Awal'!$E3314=0,"",'3.Stok Awal'!$E3314)</f>
        <v/>
      </c>
      <c r="F3314" s="4" t="str">
        <f>IF('3.Stok Awal'!$F3314=0,"",'3.Stok Awal'!$F3314)</f>
        <v/>
      </c>
      <c r="G3314" s="4" t="str">
        <f t="shared" si="51"/>
        <v/>
      </c>
      <c r="H3314">
        <f>IF('3.Stok Awal'!$I3314=0,0,'3.Stok Awal'!$I3314)</f>
        <v>0</v>
      </c>
      <c r="I3314" t="str">
        <f>IF('3.Stok Awal'!$J3314=0,"",'3.Stok Awal'!$J3314)</f>
        <v/>
      </c>
      <c r="J3314">
        <f>IF('3.Stok Awal'!$K3314=0,0,'3.Stok Awal'!$K3314)</f>
        <v>0</v>
      </c>
      <c r="K3314" t="str">
        <f>IF('3.Stok Awal'!$L3314=0,"",'3.Stok Awal'!$L3314)</f>
        <v/>
      </c>
      <c r="L3314">
        <f>IF('3.Stok Awal'!$N3314=0,0,'3.Stok Awal'!$N3314)</f>
        <v>0</v>
      </c>
      <c r="M3314" t="str">
        <f>IF('3.Stok Awal'!$O3314=0,"",'3.Stok Awal'!$O3314)</f>
        <v/>
      </c>
      <c r="N3314">
        <f>SUMIF('4.Sell to Trade'!$O$5:$O$5003,'5.Stok Akhir'!$G3314,'4.Sell to Trade'!$Q$5:$Q$5003)</f>
        <v>0</v>
      </c>
      <c r="O3314" t="str">
        <f>IF('3.Stok Awal'!$L3314=0,"",'3.Stok Awal'!$L3314)</f>
        <v/>
      </c>
      <c r="P3314">
        <f>IF(ISNA(VLOOKUP($A3314,STOK_AWAL,13,0)),0,IF(VLOOKUP($A3314,STOK_AWAL,13,0)&gt;0,ROUNDDOWN(L3314/VLOOKUP($A3314,STOK_AWAL,13,0),0),0))</f>
        <v>0</v>
      </c>
      <c r="Q3314" t="str">
        <f>I3314</f>
        <v/>
      </c>
      <c r="R3314">
        <f>IFERROR(MOD(L3314,VLOOKUP($A3314,STOK_AWAL,13,0)),0)</f>
        <v>0</v>
      </c>
      <c r="S3314" t="str">
        <f>K3314</f>
        <v/>
      </c>
      <c r="T3314">
        <f>R3314+(P3314*(IFERROR(VLOOKUP($A3314,STOK_AWAL,13,0),0)))</f>
        <v>0</v>
      </c>
      <c r="U3314" t="str">
        <f>M3314</f>
        <v/>
      </c>
    </row>
    <row r="3315" spans="1:21" x14ac:dyDescent="0.25">
      <c r="A3315" t="str">
        <f>IF('3.Stok Awal'!$A3315=0,"",'3.Stok Awal'!$A3315)</f>
        <v/>
      </c>
      <c r="B3315" t="str">
        <f>IF('3.Stok Awal'!$B3315=0,"",'3.Stok Awal'!$B3315)</f>
        <v/>
      </c>
      <c r="C3315" t="str">
        <f>IF('3.Stok Awal'!$C3315=0,"",'3.Stok Awal'!$C3315)</f>
        <v/>
      </c>
      <c r="D3315" t="str">
        <f>IF('3.Stok Awal'!$D3315=0,"",'3.Stok Awal'!$D3315)</f>
        <v/>
      </c>
      <c r="E3315" t="str">
        <f>IF('3.Stok Awal'!$E3315=0,"",'3.Stok Awal'!$E3315)</f>
        <v/>
      </c>
      <c r="F3315" s="4" t="str">
        <f>IF('3.Stok Awal'!$F3315=0,"",'3.Stok Awal'!$F3315)</f>
        <v/>
      </c>
      <c r="G3315" s="4" t="str">
        <f t="shared" si="51"/>
        <v/>
      </c>
      <c r="H3315">
        <f>IF('3.Stok Awal'!$I3315=0,0,'3.Stok Awal'!$I3315)</f>
        <v>0</v>
      </c>
      <c r="I3315" t="str">
        <f>IF('3.Stok Awal'!$J3315=0,"",'3.Stok Awal'!$J3315)</f>
        <v/>
      </c>
      <c r="J3315">
        <f>IF('3.Stok Awal'!$K3315=0,0,'3.Stok Awal'!$K3315)</f>
        <v>0</v>
      </c>
      <c r="K3315" t="str">
        <f>IF('3.Stok Awal'!$L3315=0,"",'3.Stok Awal'!$L3315)</f>
        <v/>
      </c>
      <c r="L3315">
        <f>IF('3.Stok Awal'!$N3315=0,0,'3.Stok Awal'!$N3315)</f>
        <v>0</v>
      </c>
      <c r="M3315" t="str">
        <f>IF('3.Stok Awal'!$O3315=0,"",'3.Stok Awal'!$O3315)</f>
        <v/>
      </c>
      <c r="N3315">
        <f>SUMIF('4.Sell to Trade'!$O$5:$O$5003,'5.Stok Akhir'!$G3315,'4.Sell to Trade'!$Q$5:$Q$5003)</f>
        <v>0</v>
      </c>
      <c r="O3315" t="str">
        <f>IF('3.Stok Awal'!$L3315=0,"",'3.Stok Awal'!$L3315)</f>
        <v/>
      </c>
      <c r="P3315">
        <f>IF(ISNA(VLOOKUP($A3315,STOK_AWAL,13,0)),0,IF(VLOOKUP($A3315,STOK_AWAL,13,0)&gt;0,ROUNDDOWN(L3315/VLOOKUP($A3315,STOK_AWAL,13,0),0),0))</f>
        <v>0</v>
      </c>
      <c r="Q3315" t="str">
        <f>I3315</f>
        <v/>
      </c>
      <c r="R3315">
        <f>IFERROR(MOD(L3315,VLOOKUP($A3315,STOK_AWAL,13,0)),0)</f>
        <v>0</v>
      </c>
      <c r="S3315" t="str">
        <f>K3315</f>
        <v/>
      </c>
      <c r="T3315">
        <f>R3315+(P3315*(IFERROR(VLOOKUP($A3315,STOK_AWAL,13,0),0)))</f>
        <v>0</v>
      </c>
      <c r="U3315" t="str">
        <f>M3315</f>
        <v/>
      </c>
    </row>
    <row r="3316" spans="1:21" x14ac:dyDescent="0.25">
      <c r="A3316" t="str">
        <f>IF('3.Stok Awal'!$A3316=0,"",'3.Stok Awal'!$A3316)</f>
        <v/>
      </c>
      <c r="B3316" t="str">
        <f>IF('3.Stok Awal'!$B3316=0,"",'3.Stok Awal'!$B3316)</f>
        <v/>
      </c>
      <c r="C3316" t="str">
        <f>IF('3.Stok Awal'!$C3316=0,"",'3.Stok Awal'!$C3316)</f>
        <v/>
      </c>
      <c r="D3316" t="str">
        <f>IF('3.Stok Awal'!$D3316=0,"",'3.Stok Awal'!$D3316)</f>
        <v/>
      </c>
      <c r="E3316" t="str">
        <f>IF('3.Stok Awal'!$E3316=0,"",'3.Stok Awal'!$E3316)</f>
        <v/>
      </c>
      <c r="F3316" s="4" t="str">
        <f>IF('3.Stok Awal'!$F3316=0,"",'3.Stok Awal'!$F3316)</f>
        <v/>
      </c>
      <c r="G3316" s="4" t="str">
        <f t="shared" si="51"/>
        <v/>
      </c>
      <c r="H3316">
        <f>IF('3.Stok Awal'!$I3316=0,0,'3.Stok Awal'!$I3316)</f>
        <v>0</v>
      </c>
      <c r="I3316" t="str">
        <f>IF('3.Stok Awal'!$J3316=0,"",'3.Stok Awal'!$J3316)</f>
        <v/>
      </c>
      <c r="J3316">
        <f>IF('3.Stok Awal'!$K3316=0,0,'3.Stok Awal'!$K3316)</f>
        <v>0</v>
      </c>
      <c r="K3316" t="str">
        <f>IF('3.Stok Awal'!$L3316=0,"",'3.Stok Awal'!$L3316)</f>
        <v/>
      </c>
      <c r="L3316">
        <f>IF('3.Stok Awal'!$N3316=0,0,'3.Stok Awal'!$N3316)</f>
        <v>0</v>
      </c>
      <c r="M3316" t="str">
        <f>IF('3.Stok Awal'!$O3316=0,"",'3.Stok Awal'!$O3316)</f>
        <v/>
      </c>
      <c r="N3316">
        <f>SUMIF('4.Sell to Trade'!$O$5:$O$5003,'5.Stok Akhir'!$G3316,'4.Sell to Trade'!$Q$5:$Q$5003)</f>
        <v>0</v>
      </c>
      <c r="O3316" t="str">
        <f>IF('3.Stok Awal'!$L3316=0,"",'3.Stok Awal'!$L3316)</f>
        <v/>
      </c>
      <c r="P3316">
        <f>IF(ISNA(VLOOKUP($A3316,STOK_AWAL,13,0)),0,IF(VLOOKUP($A3316,STOK_AWAL,13,0)&gt;0,ROUNDDOWN(L3316/VLOOKUP($A3316,STOK_AWAL,13,0),0),0))</f>
        <v>0</v>
      </c>
      <c r="Q3316" t="str">
        <f>I3316</f>
        <v/>
      </c>
      <c r="R3316">
        <f>IFERROR(MOD(L3316,VLOOKUP($A3316,STOK_AWAL,13,0)),0)</f>
        <v>0</v>
      </c>
      <c r="S3316" t="str">
        <f>K3316</f>
        <v/>
      </c>
      <c r="T3316">
        <f>R3316+(P3316*(IFERROR(VLOOKUP($A3316,STOK_AWAL,13,0),0)))</f>
        <v>0</v>
      </c>
      <c r="U3316" t="str">
        <f>M3316</f>
        <v/>
      </c>
    </row>
    <row r="3317" spans="1:21" x14ac:dyDescent="0.25">
      <c r="A3317" t="str">
        <f>IF('3.Stok Awal'!$A3317=0,"",'3.Stok Awal'!$A3317)</f>
        <v/>
      </c>
      <c r="B3317" t="str">
        <f>IF('3.Stok Awal'!$B3317=0,"",'3.Stok Awal'!$B3317)</f>
        <v/>
      </c>
      <c r="C3317" t="str">
        <f>IF('3.Stok Awal'!$C3317=0,"",'3.Stok Awal'!$C3317)</f>
        <v/>
      </c>
      <c r="D3317" t="str">
        <f>IF('3.Stok Awal'!$D3317=0,"",'3.Stok Awal'!$D3317)</f>
        <v/>
      </c>
      <c r="E3317" t="str">
        <f>IF('3.Stok Awal'!$E3317=0,"",'3.Stok Awal'!$E3317)</f>
        <v/>
      </c>
      <c r="F3317" s="4" t="str">
        <f>IF('3.Stok Awal'!$F3317=0,"",'3.Stok Awal'!$F3317)</f>
        <v/>
      </c>
      <c r="G3317" s="4" t="str">
        <f t="shared" si="51"/>
        <v/>
      </c>
      <c r="H3317">
        <f>IF('3.Stok Awal'!$I3317=0,0,'3.Stok Awal'!$I3317)</f>
        <v>0</v>
      </c>
      <c r="I3317" t="str">
        <f>IF('3.Stok Awal'!$J3317=0,"",'3.Stok Awal'!$J3317)</f>
        <v/>
      </c>
      <c r="J3317">
        <f>IF('3.Stok Awal'!$K3317=0,0,'3.Stok Awal'!$K3317)</f>
        <v>0</v>
      </c>
      <c r="K3317" t="str">
        <f>IF('3.Stok Awal'!$L3317=0,"",'3.Stok Awal'!$L3317)</f>
        <v/>
      </c>
      <c r="L3317">
        <f>IF('3.Stok Awal'!$N3317=0,0,'3.Stok Awal'!$N3317)</f>
        <v>0</v>
      </c>
      <c r="M3317" t="str">
        <f>IF('3.Stok Awal'!$O3317=0,"",'3.Stok Awal'!$O3317)</f>
        <v/>
      </c>
      <c r="N3317">
        <f>SUMIF('4.Sell to Trade'!$O$5:$O$5003,'5.Stok Akhir'!$G3317,'4.Sell to Trade'!$Q$5:$Q$5003)</f>
        <v>0</v>
      </c>
      <c r="O3317" t="str">
        <f>IF('3.Stok Awal'!$L3317=0,"",'3.Stok Awal'!$L3317)</f>
        <v/>
      </c>
      <c r="P3317">
        <f>IF(ISNA(VLOOKUP($A3317,STOK_AWAL,13,0)),0,IF(VLOOKUP($A3317,STOK_AWAL,13,0)&gt;0,ROUNDDOWN(L3317/VLOOKUP($A3317,STOK_AWAL,13,0),0),0))</f>
        <v>0</v>
      </c>
      <c r="Q3317" t="str">
        <f>I3317</f>
        <v/>
      </c>
      <c r="R3317">
        <f>IFERROR(MOD(L3317,VLOOKUP($A3317,STOK_AWAL,13,0)),0)</f>
        <v>0</v>
      </c>
      <c r="S3317" t="str">
        <f>K3317</f>
        <v/>
      </c>
      <c r="T3317">
        <f>R3317+(P3317*(IFERROR(VLOOKUP($A3317,STOK_AWAL,13,0),0)))</f>
        <v>0</v>
      </c>
      <c r="U3317" t="str">
        <f>M3317</f>
        <v/>
      </c>
    </row>
    <row r="3318" spans="1:21" x14ac:dyDescent="0.25">
      <c r="A3318" t="str">
        <f>IF('3.Stok Awal'!$A3318=0,"",'3.Stok Awal'!$A3318)</f>
        <v/>
      </c>
      <c r="B3318" t="str">
        <f>IF('3.Stok Awal'!$B3318=0,"",'3.Stok Awal'!$B3318)</f>
        <v/>
      </c>
      <c r="C3318" t="str">
        <f>IF('3.Stok Awal'!$C3318=0,"",'3.Stok Awal'!$C3318)</f>
        <v/>
      </c>
      <c r="D3318" t="str">
        <f>IF('3.Stok Awal'!$D3318=0,"",'3.Stok Awal'!$D3318)</f>
        <v/>
      </c>
      <c r="E3318" t="str">
        <f>IF('3.Stok Awal'!$E3318=0,"",'3.Stok Awal'!$E3318)</f>
        <v/>
      </c>
      <c r="F3318" s="4" t="str">
        <f>IF('3.Stok Awal'!$F3318=0,"",'3.Stok Awal'!$F3318)</f>
        <v/>
      </c>
      <c r="G3318" s="4" t="str">
        <f t="shared" si="51"/>
        <v/>
      </c>
      <c r="H3318">
        <f>IF('3.Stok Awal'!$I3318=0,0,'3.Stok Awal'!$I3318)</f>
        <v>0</v>
      </c>
      <c r="I3318" t="str">
        <f>IF('3.Stok Awal'!$J3318=0,"",'3.Stok Awal'!$J3318)</f>
        <v/>
      </c>
      <c r="J3318">
        <f>IF('3.Stok Awal'!$K3318=0,0,'3.Stok Awal'!$K3318)</f>
        <v>0</v>
      </c>
      <c r="K3318" t="str">
        <f>IF('3.Stok Awal'!$L3318=0,"",'3.Stok Awal'!$L3318)</f>
        <v/>
      </c>
      <c r="L3318">
        <f>IF('3.Stok Awal'!$N3318=0,0,'3.Stok Awal'!$N3318)</f>
        <v>0</v>
      </c>
      <c r="M3318" t="str">
        <f>IF('3.Stok Awal'!$O3318=0,"",'3.Stok Awal'!$O3318)</f>
        <v/>
      </c>
      <c r="N3318">
        <f>SUMIF('4.Sell to Trade'!$O$5:$O$5003,'5.Stok Akhir'!$G3318,'4.Sell to Trade'!$Q$5:$Q$5003)</f>
        <v>0</v>
      </c>
      <c r="O3318" t="str">
        <f>IF('3.Stok Awal'!$L3318=0,"",'3.Stok Awal'!$L3318)</f>
        <v/>
      </c>
      <c r="P3318">
        <f>IF(ISNA(VLOOKUP($A3318,STOK_AWAL,13,0)),0,IF(VLOOKUP($A3318,STOK_AWAL,13,0)&gt;0,ROUNDDOWN(L3318/VLOOKUP($A3318,STOK_AWAL,13,0),0),0))</f>
        <v>0</v>
      </c>
      <c r="Q3318" t="str">
        <f>I3318</f>
        <v/>
      </c>
      <c r="R3318">
        <f>IFERROR(MOD(L3318,VLOOKUP($A3318,STOK_AWAL,13,0)),0)</f>
        <v>0</v>
      </c>
      <c r="S3318" t="str">
        <f>K3318</f>
        <v/>
      </c>
      <c r="T3318">
        <f>R3318+(P3318*(IFERROR(VLOOKUP($A3318,STOK_AWAL,13,0),0)))</f>
        <v>0</v>
      </c>
      <c r="U3318" t="str">
        <f>M3318</f>
        <v/>
      </c>
    </row>
    <row r="3319" spans="1:21" x14ac:dyDescent="0.25">
      <c r="A3319" t="str">
        <f>IF('3.Stok Awal'!$A3319=0,"",'3.Stok Awal'!$A3319)</f>
        <v/>
      </c>
      <c r="B3319" t="str">
        <f>IF('3.Stok Awal'!$B3319=0,"",'3.Stok Awal'!$B3319)</f>
        <v/>
      </c>
      <c r="C3319" t="str">
        <f>IF('3.Stok Awal'!$C3319=0,"",'3.Stok Awal'!$C3319)</f>
        <v/>
      </c>
      <c r="D3319" t="str">
        <f>IF('3.Stok Awal'!$D3319=0,"",'3.Stok Awal'!$D3319)</f>
        <v/>
      </c>
      <c r="E3319" t="str">
        <f>IF('3.Stok Awal'!$E3319=0,"",'3.Stok Awal'!$E3319)</f>
        <v/>
      </c>
      <c r="F3319" s="4" t="str">
        <f>IF('3.Stok Awal'!$F3319=0,"",'3.Stok Awal'!$F3319)</f>
        <v/>
      </c>
      <c r="G3319" s="4" t="str">
        <f t="shared" si="51"/>
        <v/>
      </c>
      <c r="H3319">
        <f>IF('3.Stok Awal'!$I3319=0,0,'3.Stok Awal'!$I3319)</f>
        <v>0</v>
      </c>
      <c r="I3319" t="str">
        <f>IF('3.Stok Awal'!$J3319=0,"",'3.Stok Awal'!$J3319)</f>
        <v/>
      </c>
      <c r="J3319">
        <f>IF('3.Stok Awal'!$K3319=0,0,'3.Stok Awal'!$K3319)</f>
        <v>0</v>
      </c>
      <c r="K3319" t="str">
        <f>IF('3.Stok Awal'!$L3319=0,"",'3.Stok Awal'!$L3319)</f>
        <v/>
      </c>
      <c r="L3319">
        <f>IF('3.Stok Awal'!$N3319=0,0,'3.Stok Awal'!$N3319)</f>
        <v>0</v>
      </c>
      <c r="M3319" t="str">
        <f>IF('3.Stok Awal'!$O3319=0,"",'3.Stok Awal'!$O3319)</f>
        <v/>
      </c>
      <c r="N3319">
        <f>SUMIF('4.Sell to Trade'!$O$5:$O$5003,'5.Stok Akhir'!$G3319,'4.Sell to Trade'!$Q$5:$Q$5003)</f>
        <v>0</v>
      </c>
      <c r="O3319" t="str">
        <f>IF('3.Stok Awal'!$L3319=0,"",'3.Stok Awal'!$L3319)</f>
        <v/>
      </c>
      <c r="P3319">
        <f>IF(ISNA(VLOOKUP($A3319,STOK_AWAL,13,0)),0,IF(VLOOKUP($A3319,STOK_AWAL,13,0)&gt;0,ROUNDDOWN(L3319/VLOOKUP($A3319,STOK_AWAL,13,0),0),0))</f>
        <v>0</v>
      </c>
      <c r="Q3319" t="str">
        <f>I3319</f>
        <v/>
      </c>
      <c r="R3319">
        <f>IFERROR(MOD(L3319,VLOOKUP($A3319,STOK_AWAL,13,0)),0)</f>
        <v>0</v>
      </c>
      <c r="S3319" t="str">
        <f>K3319</f>
        <v/>
      </c>
      <c r="T3319">
        <f>R3319+(P3319*(IFERROR(VLOOKUP($A3319,STOK_AWAL,13,0),0)))</f>
        <v>0</v>
      </c>
      <c r="U3319" t="str">
        <f>M3319</f>
        <v/>
      </c>
    </row>
    <row r="3320" spans="1:21" x14ac:dyDescent="0.25">
      <c r="A3320" t="str">
        <f>IF('3.Stok Awal'!$A3320=0,"",'3.Stok Awal'!$A3320)</f>
        <v/>
      </c>
      <c r="B3320" t="str">
        <f>IF('3.Stok Awal'!$B3320=0,"",'3.Stok Awal'!$B3320)</f>
        <v/>
      </c>
      <c r="C3320" t="str">
        <f>IF('3.Stok Awal'!$C3320=0,"",'3.Stok Awal'!$C3320)</f>
        <v/>
      </c>
      <c r="D3320" t="str">
        <f>IF('3.Stok Awal'!$D3320=0,"",'3.Stok Awal'!$D3320)</f>
        <v/>
      </c>
      <c r="E3320" t="str">
        <f>IF('3.Stok Awal'!$E3320=0,"",'3.Stok Awal'!$E3320)</f>
        <v/>
      </c>
      <c r="F3320" s="4" t="str">
        <f>IF('3.Stok Awal'!$F3320=0,"",'3.Stok Awal'!$F3320)</f>
        <v/>
      </c>
      <c r="G3320" s="4" t="str">
        <f t="shared" si="51"/>
        <v/>
      </c>
      <c r="H3320">
        <f>IF('3.Stok Awal'!$I3320=0,0,'3.Stok Awal'!$I3320)</f>
        <v>0</v>
      </c>
      <c r="I3320" t="str">
        <f>IF('3.Stok Awal'!$J3320=0,"",'3.Stok Awal'!$J3320)</f>
        <v/>
      </c>
      <c r="J3320">
        <f>IF('3.Stok Awal'!$K3320=0,0,'3.Stok Awal'!$K3320)</f>
        <v>0</v>
      </c>
      <c r="K3320" t="str">
        <f>IF('3.Stok Awal'!$L3320=0,"",'3.Stok Awal'!$L3320)</f>
        <v/>
      </c>
      <c r="L3320">
        <f>IF('3.Stok Awal'!$N3320=0,0,'3.Stok Awal'!$N3320)</f>
        <v>0</v>
      </c>
      <c r="M3320" t="str">
        <f>IF('3.Stok Awal'!$O3320=0,"",'3.Stok Awal'!$O3320)</f>
        <v/>
      </c>
      <c r="N3320">
        <f>SUMIF('4.Sell to Trade'!$O$5:$O$5003,'5.Stok Akhir'!$G3320,'4.Sell to Trade'!$Q$5:$Q$5003)</f>
        <v>0</v>
      </c>
      <c r="O3320" t="str">
        <f>IF('3.Stok Awal'!$L3320=0,"",'3.Stok Awal'!$L3320)</f>
        <v/>
      </c>
      <c r="P3320">
        <f>IF(ISNA(VLOOKUP($A3320,STOK_AWAL,13,0)),0,IF(VLOOKUP($A3320,STOK_AWAL,13,0)&gt;0,ROUNDDOWN(L3320/VLOOKUP($A3320,STOK_AWAL,13,0),0),0))</f>
        <v>0</v>
      </c>
      <c r="Q3320" t="str">
        <f>I3320</f>
        <v/>
      </c>
      <c r="R3320">
        <f>IFERROR(MOD(L3320,VLOOKUP($A3320,STOK_AWAL,13,0)),0)</f>
        <v>0</v>
      </c>
      <c r="S3320" t="str">
        <f>K3320</f>
        <v/>
      </c>
      <c r="T3320">
        <f>R3320+(P3320*(IFERROR(VLOOKUP($A3320,STOK_AWAL,13,0),0)))</f>
        <v>0</v>
      </c>
      <c r="U3320" t="str">
        <f>M3320</f>
        <v/>
      </c>
    </row>
    <row r="3321" spans="1:21" x14ac:dyDescent="0.25">
      <c r="A3321" t="str">
        <f>IF('3.Stok Awal'!$A3321=0,"",'3.Stok Awal'!$A3321)</f>
        <v/>
      </c>
      <c r="B3321" t="str">
        <f>IF('3.Stok Awal'!$B3321=0,"",'3.Stok Awal'!$B3321)</f>
        <v/>
      </c>
      <c r="C3321" t="str">
        <f>IF('3.Stok Awal'!$C3321=0,"",'3.Stok Awal'!$C3321)</f>
        <v/>
      </c>
      <c r="D3321" t="str">
        <f>IF('3.Stok Awal'!$D3321=0,"",'3.Stok Awal'!$D3321)</f>
        <v/>
      </c>
      <c r="E3321" t="str">
        <f>IF('3.Stok Awal'!$E3321=0,"",'3.Stok Awal'!$E3321)</f>
        <v/>
      </c>
      <c r="F3321" s="4" t="str">
        <f>IF('3.Stok Awal'!$F3321=0,"",'3.Stok Awal'!$F3321)</f>
        <v/>
      </c>
      <c r="G3321" s="4" t="str">
        <f t="shared" si="51"/>
        <v/>
      </c>
      <c r="H3321">
        <f>IF('3.Stok Awal'!$I3321=0,0,'3.Stok Awal'!$I3321)</f>
        <v>0</v>
      </c>
      <c r="I3321" t="str">
        <f>IF('3.Stok Awal'!$J3321=0,"",'3.Stok Awal'!$J3321)</f>
        <v/>
      </c>
      <c r="J3321">
        <f>IF('3.Stok Awal'!$K3321=0,0,'3.Stok Awal'!$K3321)</f>
        <v>0</v>
      </c>
      <c r="K3321" t="str">
        <f>IF('3.Stok Awal'!$L3321=0,"",'3.Stok Awal'!$L3321)</f>
        <v/>
      </c>
      <c r="L3321">
        <f>IF('3.Stok Awal'!$N3321=0,0,'3.Stok Awal'!$N3321)</f>
        <v>0</v>
      </c>
      <c r="M3321" t="str">
        <f>IF('3.Stok Awal'!$O3321=0,"",'3.Stok Awal'!$O3321)</f>
        <v/>
      </c>
      <c r="N3321">
        <f>SUMIF('4.Sell to Trade'!$O$5:$O$5003,'5.Stok Akhir'!$G3321,'4.Sell to Trade'!$Q$5:$Q$5003)</f>
        <v>0</v>
      </c>
      <c r="O3321" t="str">
        <f>IF('3.Stok Awal'!$L3321=0,"",'3.Stok Awal'!$L3321)</f>
        <v/>
      </c>
      <c r="P3321">
        <f>IF(ISNA(VLOOKUP($A3321,STOK_AWAL,13,0)),0,IF(VLOOKUP($A3321,STOK_AWAL,13,0)&gt;0,ROUNDDOWN(L3321/VLOOKUP($A3321,STOK_AWAL,13,0),0),0))</f>
        <v>0</v>
      </c>
      <c r="Q3321" t="str">
        <f>I3321</f>
        <v/>
      </c>
      <c r="R3321">
        <f>IFERROR(MOD(L3321,VLOOKUP($A3321,STOK_AWAL,13,0)),0)</f>
        <v>0</v>
      </c>
      <c r="S3321" t="str">
        <f>K3321</f>
        <v/>
      </c>
      <c r="T3321">
        <f>R3321+(P3321*(IFERROR(VLOOKUP($A3321,STOK_AWAL,13,0),0)))</f>
        <v>0</v>
      </c>
      <c r="U3321" t="str">
        <f>M3321</f>
        <v/>
      </c>
    </row>
    <row r="3322" spans="1:21" x14ac:dyDescent="0.25">
      <c r="A3322" t="str">
        <f>IF('3.Stok Awal'!$A3322=0,"",'3.Stok Awal'!$A3322)</f>
        <v/>
      </c>
      <c r="B3322" t="str">
        <f>IF('3.Stok Awal'!$B3322=0,"",'3.Stok Awal'!$B3322)</f>
        <v/>
      </c>
      <c r="C3322" t="str">
        <f>IF('3.Stok Awal'!$C3322=0,"",'3.Stok Awal'!$C3322)</f>
        <v/>
      </c>
      <c r="D3322" t="str">
        <f>IF('3.Stok Awal'!$D3322=0,"",'3.Stok Awal'!$D3322)</f>
        <v/>
      </c>
      <c r="E3322" t="str">
        <f>IF('3.Stok Awal'!$E3322=0,"",'3.Stok Awal'!$E3322)</f>
        <v/>
      </c>
      <c r="F3322" s="4" t="str">
        <f>IF('3.Stok Awal'!$F3322=0,"",'3.Stok Awal'!$F3322)</f>
        <v/>
      </c>
      <c r="G3322" s="4" t="str">
        <f t="shared" si="51"/>
        <v/>
      </c>
      <c r="H3322">
        <f>IF('3.Stok Awal'!$I3322=0,0,'3.Stok Awal'!$I3322)</f>
        <v>0</v>
      </c>
      <c r="I3322" t="str">
        <f>IF('3.Stok Awal'!$J3322=0,"",'3.Stok Awal'!$J3322)</f>
        <v/>
      </c>
      <c r="J3322">
        <f>IF('3.Stok Awal'!$K3322=0,0,'3.Stok Awal'!$K3322)</f>
        <v>0</v>
      </c>
      <c r="K3322" t="str">
        <f>IF('3.Stok Awal'!$L3322=0,"",'3.Stok Awal'!$L3322)</f>
        <v/>
      </c>
      <c r="L3322">
        <f>IF('3.Stok Awal'!$N3322=0,0,'3.Stok Awal'!$N3322)</f>
        <v>0</v>
      </c>
      <c r="M3322" t="str">
        <f>IF('3.Stok Awal'!$O3322=0,"",'3.Stok Awal'!$O3322)</f>
        <v/>
      </c>
      <c r="N3322">
        <f>SUMIF('4.Sell to Trade'!$O$5:$O$5003,'5.Stok Akhir'!$G3322,'4.Sell to Trade'!$Q$5:$Q$5003)</f>
        <v>0</v>
      </c>
      <c r="O3322" t="str">
        <f>IF('3.Stok Awal'!$L3322=0,"",'3.Stok Awal'!$L3322)</f>
        <v/>
      </c>
      <c r="P3322">
        <f>IF(ISNA(VLOOKUP($A3322,STOK_AWAL,13,0)),0,IF(VLOOKUP($A3322,STOK_AWAL,13,0)&gt;0,ROUNDDOWN(L3322/VLOOKUP($A3322,STOK_AWAL,13,0),0),0))</f>
        <v>0</v>
      </c>
      <c r="Q3322" t="str">
        <f>I3322</f>
        <v/>
      </c>
      <c r="R3322">
        <f>IFERROR(MOD(L3322,VLOOKUP($A3322,STOK_AWAL,13,0)),0)</f>
        <v>0</v>
      </c>
      <c r="S3322" t="str">
        <f>K3322</f>
        <v/>
      </c>
      <c r="T3322">
        <f>R3322+(P3322*(IFERROR(VLOOKUP($A3322,STOK_AWAL,13,0),0)))</f>
        <v>0</v>
      </c>
      <c r="U3322" t="str">
        <f>M3322</f>
        <v/>
      </c>
    </row>
    <row r="3323" spans="1:21" x14ac:dyDescent="0.25">
      <c r="A3323" t="str">
        <f>IF('3.Stok Awal'!$A3323=0,"",'3.Stok Awal'!$A3323)</f>
        <v/>
      </c>
      <c r="B3323" t="str">
        <f>IF('3.Stok Awal'!$B3323=0,"",'3.Stok Awal'!$B3323)</f>
        <v/>
      </c>
      <c r="C3323" t="str">
        <f>IF('3.Stok Awal'!$C3323=0,"",'3.Stok Awal'!$C3323)</f>
        <v/>
      </c>
      <c r="D3323" t="str">
        <f>IF('3.Stok Awal'!$D3323=0,"",'3.Stok Awal'!$D3323)</f>
        <v/>
      </c>
      <c r="E3323" t="str">
        <f>IF('3.Stok Awal'!$E3323=0,"",'3.Stok Awal'!$E3323)</f>
        <v/>
      </c>
      <c r="F3323" s="4" t="str">
        <f>IF('3.Stok Awal'!$F3323=0,"",'3.Stok Awal'!$F3323)</f>
        <v/>
      </c>
      <c r="G3323" s="4" t="str">
        <f t="shared" si="51"/>
        <v/>
      </c>
      <c r="H3323">
        <f>IF('3.Stok Awal'!$I3323=0,0,'3.Stok Awal'!$I3323)</f>
        <v>0</v>
      </c>
      <c r="I3323" t="str">
        <f>IF('3.Stok Awal'!$J3323=0,"",'3.Stok Awal'!$J3323)</f>
        <v/>
      </c>
      <c r="J3323">
        <f>IF('3.Stok Awal'!$K3323=0,0,'3.Stok Awal'!$K3323)</f>
        <v>0</v>
      </c>
      <c r="K3323" t="str">
        <f>IF('3.Stok Awal'!$L3323=0,"",'3.Stok Awal'!$L3323)</f>
        <v/>
      </c>
      <c r="L3323">
        <f>IF('3.Stok Awal'!$N3323=0,0,'3.Stok Awal'!$N3323)</f>
        <v>0</v>
      </c>
      <c r="M3323" t="str">
        <f>IF('3.Stok Awal'!$O3323=0,"",'3.Stok Awal'!$O3323)</f>
        <v/>
      </c>
      <c r="N3323">
        <f>SUMIF('4.Sell to Trade'!$O$5:$O$5003,'5.Stok Akhir'!$G3323,'4.Sell to Trade'!$Q$5:$Q$5003)</f>
        <v>0</v>
      </c>
      <c r="O3323" t="str">
        <f>IF('3.Stok Awal'!$L3323=0,"",'3.Stok Awal'!$L3323)</f>
        <v/>
      </c>
      <c r="P3323">
        <f>IF(ISNA(VLOOKUP($A3323,STOK_AWAL,13,0)),0,IF(VLOOKUP($A3323,STOK_AWAL,13,0)&gt;0,ROUNDDOWN(L3323/VLOOKUP($A3323,STOK_AWAL,13,0),0),0))</f>
        <v>0</v>
      </c>
      <c r="Q3323" t="str">
        <f>I3323</f>
        <v/>
      </c>
      <c r="R3323">
        <f>IFERROR(MOD(L3323,VLOOKUP($A3323,STOK_AWAL,13,0)),0)</f>
        <v>0</v>
      </c>
      <c r="S3323" t="str">
        <f>K3323</f>
        <v/>
      </c>
      <c r="T3323">
        <f>R3323+(P3323*(IFERROR(VLOOKUP($A3323,STOK_AWAL,13,0),0)))</f>
        <v>0</v>
      </c>
      <c r="U3323" t="str">
        <f>M3323</f>
        <v/>
      </c>
    </row>
    <row r="3324" spans="1:21" x14ac:dyDescent="0.25">
      <c r="A3324" t="str">
        <f>IF('3.Stok Awal'!$A3324=0,"",'3.Stok Awal'!$A3324)</f>
        <v/>
      </c>
      <c r="B3324" t="str">
        <f>IF('3.Stok Awal'!$B3324=0,"",'3.Stok Awal'!$B3324)</f>
        <v/>
      </c>
      <c r="C3324" t="str">
        <f>IF('3.Stok Awal'!$C3324=0,"",'3.Stok Awal'!$C3324)</f>
        <v/>
      </c>
      <c r="D3324" t="str">
        <f>IF('3.Stok Awal'!$D3324=0,"",'3.Stok Awal'!$D3324)</f>
        <v/>
      </c>
      <c r="E3324" t="str">
        <f>IF('3.Stok Awal'!$E3324=0,"",'3.Stok Awal'!$E3324)</f>
        <v/>
      </c>
      <c r="F3324" s="4" t="str">
        <f>IF('3.Stok Awal'!$F3324=0,"",'3.Stok Awal'!$F3324)</f>
        <v/>
      </c>
      <c r="G3324" s="4" t="str">
        <f t="shared" si="51"/>
        <v/>
      </c>
      <c r="H3324">
        <f>IF('3.Stok Awal'!$I3324=0,0,'3.Stok Awal'!$I3324)</f>
        <v>0</v>
      </c>
      <c r="I3324" t="str">
        <f>IF('3.Stok Awal'!$J3324=0,"",'3.Stok Awal'!$J3324)</f>
        <v/>
      </c>
      <c r="J3324">
        <f>IF('3.Stok Awal'!$K3324=0,0,'3.Stok Awal'!$K3324)</f>
        <v>0</v>
      </c>
      <c r="K3324" t="str">
        <f>IF('3.Stok Awal'!$L3324=0,"",'3.Stok Awal'!$L3324)</f>
        <v/>
      </c>
      <c r="L3324">
        <f>IF('3.Stok Awal'!$N3324=0,0,'3.Stok Awal'!$N3324)</f>
        <v>0</v>
      </c>
      <c r="M3324" t="str">
        <f>IF('3.Stok Awal'!$O3324=0,"",'3.Stok Awal'!$O3324)</f>
        <v/>
      </c>
      <c r="N3324">
        <f>SUMIF('4.Sell to Trade'!$O$5:$O$5003,'5.Stok Akhir'!$G3324,'4.Sell to Trade'!$Q$5:$Q$5003)</f>
        <v>0</v>
      </c>
      <c r="O3324" t="str">
        <f>IF('3.Stok Awal'!$L3324=0,"",'3.Stok Awal'!$L3324)</f>
        <v/>
      </c>
      <c r="P3324">
        <f>IF(ISNA(VLOOKUP($A3324,STOK_AWAL,13,0)),0,IF(VLOOKUP($A3324,STOK_AWAL,13,0)&gt;0,ROUNDDOWN(L3324/VLOOKUP($A3324,STOK_AWAL,13,0),0),0))</f>
        <v>0</v>
      </c>
      <c r="Q3324" t="str">
        <f>I3324</f>
        <v/>
      </c>
      <c r="R3324">
        <f>IFERROR(MOD(L3324,VLOOKUP($A3324,STOK_AWAL,13,0)),0)</f>
        <v>0</v>
      </c>
      <c r="S3324" t="str">
        <f>K3324</f>
        <v/>
      </c>
      <c r="T3324">
        <f>R3324+(P3324*(IFERROR(VLOOKUP($A3324,STOK_AWAL,13,0),0)))</f>
        <v>0</v>
      </c>
      <c r="U3324" t="str">
        <f>M3324</f>
        <v/>
      </c>
    </row>
    <row r="3325" spans="1:21" x14ac:dyDescent="0.25">
      <c r="A3325" t="str">
        <f>IF('3.Stok Awal'!$A3325=0,"",'3.Stok Awal'!$A3325)</f>
        <v/>
      </c>
      <c r="B3325" t="str">
        <f>IF('3.Stok Awal'!$B3325=0,"",'3.Stok Awal'!$B3325)</f>
        <v/>
      </c>
      <c r="C3325" t="str">
        <f>IF('3.Stok Awal'!$C3325=0,"",'3.Stok Awal'!$C3325)</f>
        <v/>
      </c>
      <c r="D3325" t="str">
        <f>IF('3.Stok Awal'!$D3325=0,"",'3.Stok Awal'!$D3325)</f>
        <v/>
      </c>
      <c r="E3325" t="str">
        <f>IF('3.Stok Awal'!$E3325=0,"",'3.Stok Awal'!$E3325)</f>
        <v/>
      </c>
      <c r="F3325" s="4" t="str">
        <f>IF('3.Stok Awal'!$F3325=0,"",'3.Stok Awal'!$F3325)</f>
        <v/>
      </c>
      <c r="G3325" s="4" t="str">
        <f t="shared" si="51"/>
        <v/>
      </c>
      <c r="H3325">
        <f>IF('3.Stok Awal'!$I3325=0,0,'3.Stok Awal'!$I3325)</f>
        <v>0</v>
      </c>
      <c r="I3325" t="str">
        <f>IF('3.Stok Awal'!$J3325=0,"",'3.Stok Awal'!$J3325)</f>
        <v/>
      </c>
      <c r="J3325">
        <f>IF('3.Stok Awal'!$K3325=0,0,'3.Stok Awal'!$K3325)</f>
        <v>0</v>
      </c>
      <c r="K3325" t="str">
        <f>IF('3.Stok Awal'!$L3325=0,"",'3.Stok Awal'!$L3325)</f>
        <v/>
      </c>
      <c r="L3325">
        <f>IF('3.Stok Awal'!$N3325=0,0,'3.Stok Awal'!$N3325)</f>
        <v>0</v>
      </c>
      <c r="M3325" t="str">
        <f>IF('3.Stok Awal'!$O3325=0,"",'3.Stok Awal'!$O3325)</f>
        <v/>
      </c>
      <c r="N3325">
        <f>SUMIF('4.Sell to Trade'!$O$5:$O$5003,'5.Stok Akhir'!$G3325,'4.Sell to Trade'!$Q$5:$Q$5003)</f>
        <v>0</v>
      </c>
      <c r="O3325" t="str">
        <f>IF('3.Stok Awal'!$L3325=0,"",'3.Stok Awal'!$L3325)</f>
        <v/>
      </c>
      <c r="P3325">
        <f>IF(ISNA(VLOOKUP($A3325,STOK_AWAL,13,0)),0,IF(VLOOKUP($A3325,STOK_AWAL,13,0)&gt;0,ROUNDDOWN(L3325/VLOOKUP($A3325,STOK_AWAL,13,0),0),0))</f>
        <v>0</v>
      </c>
      <c r="Q3325" t="str">
        <f>I3325</f>
        <v/>
      </c>
      <c r="R3325">
        <f>IFERROR(MOD(L3325,VLOOKUP($A3325,STOK_AWAL,13,0)),0)</f>
        <v>0</v>
      </c>
      <c r="S3325" t="str">
        <f>K3325</f>
        <v/>
      </c>
      <c r="T3325">
        <f>R3325+(P3325*(IFERROR(VLOOKUP($A3325,STOK_AWAL,13,0),0)))</f>
        <v>0</v>
      </c>
      <c r="U3325" t="str">
        <f>M3325</f>
        <v/>
      </c>
    </row>
    <row r="3326" spans="1:21" x14ac:dyDescent="0.25">
      <c r="A3326" t="str">
        <f>IF('3.Stok Awal'!$A3326=0,"",'3.Stok Awal'!$A3326)</f>
        <v/>
      </c>
      <c r="B3326" t="str">
        <f>IF('3.Stok Awal'!$B3326=0,"",'3.Stok Awal'!$B3326)</f>
        <v/>
      </c>
      <c r="C3326" t="str">
        <f>IF('3.Stok Awal'!$C3326=0,"",'3.Stok Awal'!$C3326)</f>
        <v/>
      </c>
      <c r="D3326" t="str">
        <f>IF('3.Stok Awal'!$D3326=0,"",'3.Stok Awal'!$D3326)</f>
        <v/>
      </c>
      <c r="E3326" t="str">
        <f>IF('3.Stok Awal'!$E3326=0,"",'3.Stok Awal'!$E3326)</f>
        <v/>
      </c>
      <c r="F3326" s="4" t="str">
        <f>IF('3.Stok Awal'!$F3326=0,"",'3.Stok Awal'!$F3326)</f>
        <v/>
      </c>
      <c r="G3326" s="4" t="str">
        <f t="shared" si="51"/>
        <v/>
      </c>
      <c r="H3326">
        <f>IF('3.Stok Awal'!$I3326=0,0,'3.Stok Awal'!$I3326)</f>
        <v>0</v>
      </c>
      <c r="I3326" t="str">
        <f>IF('3.Stok Awal'!$J3326=0,"",'3.Stok Awal'!$J3326)</f>
        <v/>
      </c>
      <c r="J3326">
        <f>IF('3.Stok Awal'!$K3326=0,0,'3.Stok Awal'!$K3326)</f>
        <v>0</v>
      </c>
      <c r="K3326" t="str">
        <f>IF('3.Stok Awal'!$L3326=0,"",'3.Stok Awal'!$L3326)</f>
        <v/>
      </c>
      <c r="L3326">
        <f>IF('3.Stok Awal'!$N3326=0,0,'3.Stok Awal'!$N3326)</f>
        <v>0</v>
      </c>
      <c r="M3326" t="str">
        <f>IF('3.Stok Awal'!$O3326=0,"",'3.Stok Awal'!$O3326)</f>
        <v/>
      </c>
      <c r="N3326">
        <f>SUMIF('4.Sell to Trade'!$O$5:$O$5003,'5.Stok Akhir'!$G3326,'4.Sell to Trade'!$Q$5:$Q$5003)</f>
        <v>0</v>
      </c>
      <c r="O3326" t="str">
        <f>IF('3.Stok Awal'!$L3326=0,"",'3.Stok Awal'!$L3326)</f>
        <v/>
      </c>
      <c r="P3326">
        <f>IF(ISNA(VLOOKUP($A3326,STOK_AWAL,13,0)),0,IF(VLOOKUP($A3326,STOK_AWAL,13,0)&gt;0,ROUNDDOWN(L3326/VLOOKUP($A3326,STOK_AWAL,13,0),0),0))</f>
        <v>0</v>
      </c>
      <c r="Q3326" t="str">
        <f>I3326</f>
        <v/>
      </c>
      <c r="R3326">
        <f>IFERROR(MOD(L3326,VLOOKUP($A3326,STOK_AWAL,13,0)),0)</f>
        <v>0</v>
      </c>
      <c r="S3326" t="str">
        <f>K3326</f>
        <v/>
      </c>
      <c r="T3326">
        <f>R3326+(P3326*(IFERROR(VLOOKUP($A3326,STOK_AWAL,13,0),0)))</f>
        <v>0</v>
      </c>
      <c r="U3326" t="str">
        <f>M3326</f>
        <v/>
      </c>
    </row>
    <row r="3327" spans="1:21" x14ac:dyDescent="0.25">
      <c r="A3327" t="str">
        <f>IF('3.Stok Awal'!$A3327=0,"",'3.Stok Awal'!$A3327)</f>
        <v/>
      </c>
      <c r="B3327" t="str">
        <f>IF('3.Stok Awal'!$B3327=0,"",'3.Stok Awal'!$B3327)</f>
        <v/>
      </c>
      <c r="C3327" t="str">
        <f>IF('3.Stok Awal'!$C3327=0,"",'3.Stok Awal'!$C3327)</f>
        <v/>
      </c>
      <c r="D3327" t="str">
        <f>IF('3.Stok Awal'!$D3327=0,"",'3.Stok Awal'!$D3327)</f>
        <v/>
      </c>
      <c r="E3327" t="str">
        <f>IF('3.Stok Awal'!$E3327=0,"",'3.Stok Awal'!$E3327)</f>
        <v/>
      </c>
      <c r="F3327" s="4" t="str">
        <f>IF('3.Stok Awal'!$F3327=0,"",'3.Stok Awal'!$F3327)</f>
        <v/>
      </c>
      <c r="G3327" s="4" t="str">
        <f t="shared" si="51"/>
        <v/>
      </c>
      <c r="H3327">
        <f>IF('3.Stok Awal'!$I3327=0,0,'3.Stok Awal'!$I3327)</f>
        <v>0</v>
      </c>
      <c r="I3327" t="str">
        <f>IF('3.Stok Awal'!$J3327=0,"",'3.Stok Awal'!$J3327)</f>
        <v/>
      </c>
      <c r="J3327">
        <f>IF('3.Stok Awal'!$K3327=0,0,'3.Stok Awal'!$K3327)</f>
        <v>0</v>
      </c>
      <c r="K3327" t="str">
        <f>IF('3.Stok Awal'!$L3327=0,"",'3.Stok Awal'!$L3327)</f>
        <v/>
      </c>
      <c r="L3327">
        <f>IF('3.Stok Awal'!$N3327=0,0,'3.Stok Awal'!$N3327)</f>
        <v>0</v>
      </c>
      <c r="M3327" t="str">
        <f>IF('3.Stok Awal'!$O3327=0,"",'3.Stok Awal'!$O3327)</f>
        <v/>
      </c>
      <c r="N3327">
        <f>SUMIF('4.Sell to Trade'!$O$5:$O$5003,'5.Stok Akhir'!$G3327,'4.Sell to Trade'!$Q$5:$Q$5003)</f>
        <v>0</v>
      </c>
      <c r="O3327" t="str">
        <f>IF('3.Stok Awal'!$L3327=0,"",'3.Stok Awal'!$L3327)</f>
        <v/>
      </c>
      <c r="P3327">
        <f>IF(ISNA(VLOOKUP($A3327,STOK_AWAL,13,0)),0,IF(VLOOKUP($A3327,STOK_AWAL,13,0)&gt;0,ROUNDDOWN(L3327/VLOOKUP($A3327,STOK_AWAL,13,0),0),0))</f>
        <v>0</v>
      </c>
      <c r="Q3327" t="str">
        <f>I3327</f>
        <v/>
      </c>
      <c r="R3327">
        <f>IFERROR(MOD(L3327,VLOOKUP($A3327,STOK_AWAL,13,0)),0)</f>
        <v>0</v>
      </c>
      <c r="S3327" t="str">
        <f>K3327</f>
        <v/>
      </c>
      <c r="T3327">
        <f>R3327+(P3327*(IFERROR(VLOOKUP($A3327,STOK_AWAL,13,0),0)))</f>
        <v>0</v>
      </c>
      <c r="U3327" t="str">
        <f>M3327</f>
        <v/>
      </c>
    </row>
    <row r="3328" spans="1:21" x14ac:dyDescent="0.25">
      <c r="A3328" t="str">
        <f>IF('3.Stok Awal'!$A3328=0,"",'3.Stok Awal'!$A3328)</f>
        <v/>
      </c>
      <c r="B3328" t="str">
        <f>IF('3.Stok Awal'!$B3328=0,"",'3.Stok Awal'!$B3328)</f>
        <v/>
      </c>
      <c r="C3328" t="str">
        <f>IF('3.Stok Awal'!$C3328=0,"",'3.Stok Awal'!$C3328)</f>
        <v/>
      </c>
      <c r="D3328" t="str">
        <f>IF('3.Stok Awal'!$D3328=0,"",'3.Stok Awal'!$D3328)</f>
        <v/>
      </c>
      <c r="E3328" t="str">
        <f>IF('3.Stok Awal'!$E3328=0,"",'3.Stok Awal'!$E3328)</f>
        <v/>
      </c>
      <c r="F3328" s="4" t="str">
        <f>IF('3.Stok Awal'!$F3328=0,"",'3.Stok Awal'!$F3328)</f>
        <v/>
      </c>
      <c r="G3328" s="4" t="str">
        <f t="shared" si="51"/>
        <v/>
      </c>
      <c r="H3328">
        <f>IF('3.Stok Awal'!$I3328=0,0,'3.Stok Awal'!$I3328)</f>
        <v>0</v>
      </c>
      <c r="I3328" t="str">
        <f>IF('3.Stok Awal'!$J3328=0,"",'3.Stok Awal'!$J3328)</f>
        <v/>
      </c>
      <c r="J3328">
        <f>IF('3.Stok Awal'!$K3328=0,0,'3.Stok Awal'!$K3328)</f>
        <v>0</v>
      </c>
      <c r="K3328" t="str">
        <f>IF('3.Stok Awal'!$L3328=0,"",'3.Stok Awal'!$L3328)</f>
        <v/>
      </c>
      <c r="L3328">
        <f>IF('3.Stok Awal'!$N3328=0,0,'3.Stok Awal'!$N3328)</f>
        <v>0</v>
      </c>
      <c r="M3328" t="str">
        <f>IF('3.Stok Awal'!$O3328=0,"",'3.Stok Awal'!$O3328)</f>
        <v/>
      </c>
      <c r="N3328">
        <f>SUMIF('4.Sell to Trade'!$O$5:$O$5003,'5.Stok Akhir'!$G3328,'4.Sell to Trade'!$Q$5:$Q$5003)</f>
        <v>0</v>
      </c>
      <c r="O3328" t="str">
        <f>IF('3.Stok Awal'!$L3328=0,"",'3.Stok Awal'!$L3328)</f>
        <v/>
      </c>
      <c r="P3328">
        <f>IF(ISNA(VLOOKUP($A3328,STOK_AWAL,13,0)),0,IF(VLOOKUP($A3328,STOK_AWAL,13,0)&gt;0,ROUNDDOWN(L3328/VLOOKUP($A3328,STOK_AWAL,13,0),0),0))</f>
        <v>0</v>
      </c>
      <c r="Q3328" t="str">
        <f>I3328</f>
        <v/>
      </c>
      <c r="R3328">
        <f>IFERROR(MOD(L3328,VLOOKUP($A3328,STOK_AWAL,13,0)),0)</f>
        <v>0</v>
      </c>
      <c r="S3328" t="str">
        <f>K3328</f>
        <v/>
      </c>
      <c r="T3328">
        <f>R3328+(P3328*(IFERROR(VLOOKUP($A3328,STOK_AWAL,13,0),0)))</f>
        <v>0</v>
      </c>
      <c r="U3328" t="str">
        <f>M3328</f>
        <v/>
      </c>
    </row>
    <row r="3329" spans="1:21" x14ac:dyDescent="0.25">
      <c r="A3329" t="str">
        <f>IF('3.Stok Awal'!$A3329=0,"",'3.Stok Awal'!$A3329)</f>
        <v/>
      </c>
      <c r="B3329" t="str">
        <f>IF('3.Stok Awal'!$B3329=0,"",'3.Stok Awal'!$B3329)</f>
        <v/>
      </c>
      <c r="C3329" t="str">
        <f>IF('3.Stok Awal'!$C3329=0,"",'3.Stok Awal'!$C3329)</f>
        <v/>
      </c>
      <c r="D3329" t="str">
        <f>IF('3.Stok Awal'!$D3329=0,"",'3.Stok Awal'!$D3329)</f>
        <v/>
      </c>
      <c r="E3329" t="str">
        <f>IF('3.Stok Awal'!$E3329=0,"",'3.Stok Awal'!$E3329)</f>
        <v/>
      </c>
      <c r="F3329" s="4" t="str">
        <f>IF('3.Stok Awal'!$F3329=0,"",'3.Stok Awal'!$F3329)</f>
        <v/>
      </c>
      <c r="G3329" s="4" t="str">
        <f t="shared" si="51"/>
        <v/>
      </c>
      <c r="H3329">
        <f>IF('3.Stok Awal'!$I3329=0,0,'3.Stok Awal'!$I3329)</f>
        <v>0</v>
      </c>
      <c r="I3329" t="str">
        <f>IF('3.Stok Awal'!$J3329=0,"",'3.Stok Awal'!$J3329)</f>
        <v/>
      </c>
      <c r="J3329">
        <f>IF('3.Stok Awal'!$K3329=0,0,'3.Stok Awal'!$K3329)</f>
        <v>0</v>
      </c>
      <c r="K3329" t="str">
        <f>IF('3.Stok Awal'!$L3329=0,"",'3.Stok Awal'!$L3329)</f>
        <v/>
      </c>
      <c r="L3329">
        <f>IF('3.Stok Awal'!$N3329=0,0,'3.Stok Awal'!$N3329)</f>
        <v>0</v>
      </c>
      <c r="M3329" t="str">
        <f>IF('3.Stok Awal'!$O3329=0,"",'3.Stok Awal'!$O3329)</f>
        <v/>
      </c>
      <c r="N3329">
        <f>SUMIF('4.Sell to Trade'!$O$5:$O$5003,'5.Stok Akhir'!$G3329,'4.Sell to Trade'!$Q$5:$Q$5003)</f>
        <v>0</v>
      </c>
      <c r="O3329" t="str">
        <f>IF('3.Stok Awal'!$L3329=0,"",'3.Stok Awal'!$L3329)</f>
        <v/>
      </c>
      <c r="P3329">
        <f>IF(ISNA(VLOOKUP($A3329,STOK_AWAL,13,0)),0,IF(VLOOKUP($A3329,STOK_AWAL,13,0)&gt;0,ROUNDDOWN(L3329/VLOOKUP($A3329,STOK_AWAL,13,0),0),0))</f>
        <v>0</v>
      </c>
      <c r="Q3329" t="str">
        <f>I3329</f>
        <v/>
      </c>
      <c r="R3329">
        <f>IFERROR(MOD(L3329,VLOOKUP($A3329,STOK_AWAL,13,0)),0)</f>
        <v>0</v>
      </c>
      <c r="S3329" t="str">
        <f>K3329</f>
        <v/>
      </c>
      <c r="T3329">
        <f>R3329+(P3329*(IFERROR(VLOOKUP($A3329,STOK_AWAL,13,0),0)))</f>
        <v>0</v>
      </c>
      <c r="U3329" t="str">
        <f>M3329</f>
        <v/>
      </c>
    </row>
    <row r="3330" spans="1:21" x14ac:dyDescent="0.25">
      <c r="A3330" t="str">
        <f>IF('3.Stok Awal'!$A3330=0,"",'3.Stok Awal'!$A3330)</f>
        <v/>
      </c>
      <c r="B3330" t="str">
        <f>IF('3.Stok Awal'!$B3330=0,"",'3.Stok Awal'!$B3330)</f>
        <v/>
      </c>
      <c r="C3330" t="str">
        <f>IF('3.Stok Awal'!$C3330=0,"",'3.Stok Awal'!$C3330)</f>
        <v/>
      </c>
      <c r="D3330" t="str">
        <f>IF('3.Stok Awal'!$D3330=0,"",'3.Stok Awal'!$D3330)</f>
        <v/>
      </c>
      <c r="E3330" t="str">
        <f>IF('3.Stok Awal'!$E3330=0,"",'3.Stok Awal'!$E3330)</f>
        <v/>
      </c>
      <c r="F3330" s="4" t="str">
        <f>IF('3.Stok Awal'!$F3330=0,"",'3.Stok Awal'!$F3330)</f>
        <v/>
      </c>
      <c r="G3330" s="4" t="str">
        <f t="shared" si="51"/>
        <v/>
      </c>
      <c r="H3330">
        <f>IF('3.Stok Awal'!$I3330=0,0,'3.Stok Awal'!$I3330)</f>
        <v>0</v>
      </c>
      <c r="I3330" t="str">
        <f>IF('3.Stok Awal'!$J3330=0,"",'3.Stok Awal'!$J3330)</f>
        <v/>
      </c>
      <c r="J3330">
        <f>IF('3.Stok Awal'!$K3330=0,0,'3.Stok Awal'!$K3330)</f>
        <v>0</v>
      </c>
      <c r="K3330" t="str">
        <f>IF('3.Stok Awal'!$L3330=0,"",'3.Stok Awal'!$L3330)</f>
        <v/>
      </c>
      <c r="L3330">
        <f>IF('3.Stok Awal'!$N3330=0,0,'3.Stok Awal'!$N3330)</f>
        <v>0</v>
      </c>
      <c r="M3330" t="str">
        <f>IF('3.Stok Awal'!$O3330=0,"",'3.Stok Awal'!$O3330)</f>
        <v/>
      </c>
      <c r="N3330">
        <f>SUMIF('4.Sell to Trade'!$O$5:$O$5003,'5.Stok Akhir'!$G3330,'4.Sell to Trade'!$Q$5:$Q$5003)</f>
        <v>0</v>
      </c>
      <c r="O3330" t="str">
        <f>IF('3.Stok Awal'!$L3330=0,"",'3.Stok Awal'!$L3330)</f>
        <v/>
      </c>
      <c r="P3330">
        <f>IF(ISNA(VLOOKUP($A3330,STOK_AWAL,13,0)),0,IF(VLOOKUP($A3330,STOK_AWAL,13,0)&gt;0,ROUNDDOWN(L3330/VLOOKUP($A3330,STOK_AWAL,13,0),0),0))</f>
        <v>0</v>
      </c>
      <c r="Q3330" t="str">
        <f>I3330</f>
        <v/>
      </c>
      <c r="R3330">
        <f>IFERROR(MOD(L3330,VLOOKUP($A3330,STOK_AWAL,13,0)),0)</f>
        <v>0</v>
      </c>
      <c r="S3330" t="str">
        <f>K3330</f>
        <v/>
      </c>
      <c r="T3330">
        <f>R3330+(P3330*(IFERROR(VLOOKUP($A3330,STOK_AWAL,13,0),0)))</f>
        <v>0</v>
      </c>
      <c r="U3330" t="str">
        <f>M3330</f>
        <v/>
      </c>
    </row>
    <row r="3331" spans="1:21" x14ac:dyDescent="0.25">
      <c r="A3331" t="str">
        <f>IF('3.Stok Awal'!$A3331=0,"",'3.Stok Awal'!$A3331)</f>
        <v/>
      </c>
      <c r="B3331" t="str">
        <f>IF('3.Stok Awal'!$B3331=0,"",'3.Stok Awal'!$B3331)</f>
        <v/>
      </c>
      <c r="C3331" t="str">
        <f>IF('3.Stok Awal'!$C3331=0,"",'3.Stok Awal'!$C3331)</f>
        <v/>
      </c>
      <c r="D3331" t="str">
        <f>IF('3.Stok Awal'!$D3331=0,"",'3.Stok Awal'!$D3331)</f>
        <v/>
      </c>
      <c r="E3331" t="str">
        <f>IF('3.Stok Awal'!$E3331=0,"",'3.Stok Awal'!$E3331)</f>
        <v/>
      </c>
      <c r="F3331" s="4" t="str">
        <f>IF('3.Stok Awal'!$F3331=0,"",'3.Stok Awal'!$F3331)</f>
        <v/>
      </c>
      <c r="G3331" s="4" t="str">
        <f t="shared" si="51"/>
        <v/>
      </c>
      <c r="H3331">
        <f>IF('3.Stok Awal'!$I3331=0,0,'3.Stok Awal'!$I3331)</f>
        <v>0</v>
      </c>
      <c r="I3331" t="str">
        <f>IF('3.Stok Awal'!$J3331=0,"",'3.Stok Awal'!$J3331)</f>
        <v/>
      </c>
      <c r="J3331">
        <f>IF('3.Stok Awal'!$K3331=0,0,'3.Stok Awal'!$K3331)</f>
        <v>0</v>
      </c>
      <c r="K3331" t="str">
        <f>IF('3.Stok Awal'!$L3331=0,"",'3.Stok Awal'!$L3331)</f>
        <v/>
      </c>
      <c r="L3331">
        <f>IF('3.Stok Awal'!$N3331=0,0,'3.Stok Awal'!$N3331)</f>
        <v>0</v>
      </c>
      <c r="M3331" t="str">
        <f>IF('3.Stok Awal'!$O3331=0,"",'3.Stok Awal'!$O3331)</f>
        <v/>
      </c>
      <c r="N3331">
        <f>SUMIF('4.Sell to Trade'!$O$5:$O$5003,'5.Stok Akhir'!$G3331,'4.Sell to Trade'!$Q$5:$Q$5003)</f>
        <v>0</v>
      </c>
      <c r="O3331" t="str">
        <f>IF('3.Stok Awal'!$L3331=0,"",'3.Stok Awal'!$L3331)</f>
        <v/>
      </c>
      <c r="P3331">
        <f>IF(ISNA(VLOOKUP($A3331,STOK_AWAL,13,0)),0,IF(VLOOKUP($A3331,STOK_AWAL,13,0)&gt;0,ROUNDDOWN(L3331/VLOOKUP($A3331,STOK_AWAL,13,0),0),0))</f>
        <v>0</v>
      </c>
      <c r="Q3331" t="str">
        <f>I3331</f>
        <v/>
      </c>
      <c r="R3331">
        <f>IFERROR(MOD(L3331,VLOOKUP($A3331,STOK_AWAL,13,0)),0)</f>
        <v>0</v>
      </c>
      <c r="S3331" t="str">
        <f>K3331</f>
        <v/>
      </c>
      <c r="T3331">
        <f>R3331+(P3331*(IFERROR(VLOOKUP($A3331,STOK_AWAL,13,0),0)))</f>
        <v>0</v>
      </c>
      <c r="U3331" t="str">
        <f>M3331</f>
        <v/>
      </c>
    </row>
    <row r="3332" spans="1:21" x14ac:dyDescent="0.25">
      <c r="A3332" t="str">
        <f>IF('3.Stok Awal'!$A3332=0,"",'3.Stok Awal'!$A3332)</f>
        <v/>
      </c>
      <c r="B3332" t="str">
        <f>IF('3.Stok Awal'!$B3332=0,"",'3.Stok Awal'!$B3332)</f>
        <v/>
      </c>
      <c r="C3332" t="str">
        <f>IF('3.Stok Awal'!$C3332=0,"",'3.Stok Awal'!$C3332)</f>
        <v/>
      </c>
      <c r="D3332" t="str">
        <f>IF('3.Stok Awal'!$D3332=0,"",'3.Stok Awal'!$D3332)</f>
        <v/>
      </c>
      <c r="E3332" t="str">
        <f>IF('3.Stok Awal'!$E3332=0,"",'3.Stok Awal'!$E3332)</f>
        <v/>
      </c>
      <c r="F3332" s="4" t="str">
        <f>IF('3.Stok Awal'!$F3332=0,"",'3.Stok Awal'!$F3332)</f>
        <v/>
      </c>
      <c r="G3332" s="4" t="str">
        <f t="shared" si="51"/>
        <v/>
      </c>
      <c r="H3332">
        <f>IF('3.Stok Awal'!$I3332=0,0,'3.Stok Awal'!$I3332)</f>
        <v>0</v>
      </c>
      <c r="I3332" t="str">
        <f>IF('3.Stok Awal'!$J3332=0,"",'3.Stok Awal'!$J3332)</f>
        <v/>
      </c>
      <c r="J3332">
        <f>IF('3.Stok Awal'!$K3332=0,0,'3.Stok Awal'!$K3332)</f>
        <v>0</v>
      </c>
      <c r="K3332" t="str">
        <f>IF('3.Stok Awal'!$L3332=0,"",'3.Stok Awal'!$L3332)</f>
        <v/>
      </c>
      <c r="L3332">
        <f>IF('3.Stok Awal'!$N3332=0,0,'3.Stok Awal'!$N3332)</f>
        <v>0</v>
      </c>
      <c r="M3332" t="str">
        <f>IF('3.Stok Awal'!$O3332=0,"",'3.Stok Awal'!$O3332)</f>
        <v/>
      </c>
      <c r="N3332">
        <f>SUMIF('4.Sell to Trade'!$O$5:$O$5003,'5.Stok Akhir'!$G3332,'4.Sell to Trade'!$Q$5:$Q$5003)</f>
        <v>0</v>
      </c>
      <c r="O3332" t="str">
        <f>IF('3.Stok Awal'!$L3332=0,"",'3.Stok Awal'!$L3332)</f>
        <v/>
      </c>
      <c r="P3332">
        <f>IF(ISNA(VLOOKUP($A3332,STOK_AWAL,13,0)),0,IF(VLOOKUP($A3332,STOK_AWAL,13,0)&gt;0,ROUNDDOWN(L3332/VLOOKUP($A3332,STOK_AWAL,13,0),0),0))</f>
        <v>0</v>
      </c>
      <c r="Q3332" t="str">
        <f>I3332</f>
        <v/>
      </c>
      <c r="R3332">
        <f>IFERROR(MOD(L3332,VLOOKUP($A3332,STOK_AWAL,13,0)),0)</f>
        <v>0</v>
      </c>
      <c r="S3332" t="str">
        <f>K3332</f>
        <v/>
      </c>
      <c r="T3332">
        <f>R3332+(P3332*(IFERROR(VLOOKUP($A3332,STOK_AWAL,13,0),0)))</f>
        <v>0</v>
      </c>
      <c r="U3332" t="str">
        <f>M3332</f>
        <v/>
      </c>
    </row>
    <row r="3333" spans="1:21" x14ac:dyDescent="0.25">
      <c r="A3333" t="str">
        <f>IF('3.Stok Awal'!$A3333=0,"",'3.Stok Awal'!$A3333)</f>
        <v/>
      </c>
      <c r="B3333" t="str">
        <f>IF('3.Stok Awal'!$B3333=0,"",'3.Stok Awal'!$B3333)</f>
        <v/>
      </c>
      <c r="C3333" t="str">
        <f>IF('3.Stok Awal'!$C3333=0,"",'3.Stok Awal'!$C3333)</f>
        <v/>
      </c>
      <c r="D3333" t="str">
        <f>IF('3.Stok Awal'!$D3333=0,"",'3.Stok Awal'!$D3333)</f>
        <v/>
      </c>
      <c r="E3333" t="str">
        <f>IF('3.Stok Awal'!$E3333=0,"",'3.Stok Awal'!$E3333)</f>
        <v/>
      </c>
      <c r="F3333" s="4" t="str">
        <f>IF('3.Stok Awal'!$F3333=0,"",'3.Stok Awal'!$F3333)</f>
        <v/>
      </c>
      <c r="G3333" s="4" t="str">
        <f t="shared" si="51"/>
        <v/>
      </c>
      <c r="H3333">
        <f>IF('3.Stok Awal'!$I3333=0,0,'3.Stok Awal'!$I3333)</f>
        <v>0</v>
      </c>
      <c r="I3333" t="str">
        <f>IF('3.Stok Awal'!$J3333=0,"",'3.Stok Awal'!$J3333)</f>
        <v/>
      </c>
      <c r="J3333">
        <f>IF('3.Stok Awal'!$K3333=0,0,'3.Stok Awal'!$K3333)</f>
        <v>0</v>
      </c>
      <c r="K3333" t="str">
        <f>IF('3.Stok Awal'!$L3333=0,"",'3.Stok Awal'!$L3333)</f>
        <v/>
      </c>
      <c r="L3333">
        <f>IF('3.Stok Awal'!$N3333=0,0,'3.Stok Awal'!$N3333)</f>
        <v>0</v>
      </c>
      <c r="M3333" t="str">
        <f>IF('3.Stok Awal'!$O3333=0,"",'3.Stok Awal'!$O3333)</f>
        <v/>
      </c>
      <c r="N3333">
        <f>SUMIF('4.Sell to Trade'!$O$5:$O$5003,'5.Stok Akhir'!$G3333,'4.Sell to Trade'!$Q$5:$Q$5003)</f>
        <v>0</v>
      </c>
      <c r="O3333" t="str">
        <f>IF('3.Stok Awal'!$L3333=0,"",'3.Stok Awal'!$L3333)</f>
        <v/>
      </c>
      <c r="P3333">
        <f>IF(ISNA(VLOOKUP($A3333,STOK_AWAL,13,0)),0,IF(VLOOKUP($A3333,STOK_AWAL,13,0)&gt;0,ROUNDDOWN(L3333/VLOOKUP($A3333,STOK_AWAL,13,0),0),0))</f>
        <v>0</v>
      </c>
      <c r="Q3333" t="str">
        <f>I3333</f>
        <v/>
      </c>
      <c r="R3333">
        <f>IFERROR(MOD(L3333,VLOOKUP($A3333,STOK_AWAL,13,0)),0)</f>
        <v>0</v>
      </c>
      <c r="S3333" t="str">
        <f>K3333</f>
        <v/>
      </c>
      <c r="T3333">
        <f>R3333+(P3333*(IFERROR(VLOOKUP($A3333,STOK_AWAL,13,0),0)))</f>
        <v>0</v>
      </c>
      <c r="U3333" t="str">
        <f>M3333</f>
        <v/>
      </c>
    </row>
    <row r="3334" spans="1:21" x14ac:dyDescent="0.25">
      <c r="A3334" t="str">
        <f>IF('3.Stok Awal'!$A3334=0,"",'3.Stok Awal'!$A3334)</f>
        <v/>
      </c>
      <c r="B3334" t="str">
        <f>IF('3.Stok Awal'!$B3334=0,"",'3.Stok Awal'!$B3334)</f>
        <v/>
      </c>
      <c r="C3334" t="str">
        <f>IF('3.Stok Awal'!$C3334=0,"",'3.Stok Awal'!$C3334)</f>
        <v/>
      </c>
      <c r="D3334" t="str">
        <f>IF('3.Stok Awal'!$D3334=0,"",'3.Stok Awal'!$D3334)</f>
        <v/>
      </c>
      <c r="E3334" t="str">
        <f>IF('3.Stok Awal'!$E3334=0,"",'3.Stok Awal'!$E3334)</f>
        <v/>
      </c>
      <c r="F3334" s="4" t="str">
        <f>IF('3.Stok Awal'!$F3334=0,"",'3.Stok Awal'!$F3334)</f>
        <v/>
      </c>
      <c r="G3334" s="4" t="str">
        <f t="shared" ref="G3334:G3397" si="52">A3334&amp;F3334</f>
        <v/>
      </c>
      <c r="H3334">
        <f>IF('3.Stok Awal'!$I3334=0,0,'3.Stok Awal'!$I3334)</f>
        <v>0</v>
      </c>
      <c r="I3334" t="str">
        <f>IF('3.Stok Awal'!$J3334=0,"",'3.Stok Awal'!$J3334)</f>
        <v/>
      </c>
      <c r="J3334">
        <f>IF('3.Stok Awal'!$K3334=0,0,'3.Stok Awal'!$K3334)</f>
        <v>0</v>
      </c>
      <c r="K3334" t="str">
        <f>IF('3.Stok Awal'!$L3334=0,"",'3.Stok Awal'!$L3334)</f>
        <v/>
      </c>
      <c r="L3334">
        <f>IF('3.Stok Awal'!$N3334=0,0,'3.Stok Awal'!$N3334)</f>
        <v>0</v>
      </c>
      <c r="M3334" t="str">
        <f>IF('3.Stok Awal'!$O3334=0,"",'3.Stok Awal'!$O3334)</f>
        <v/>
      </c>
      <c r="N3334">
        <f>SUMIF('4.Sell to Trade'!$O$5:$O$5003,'5.Stok Akhir'!$G3334,'4.Sell to Trade'!$Q$5:$Q$5003)</f>
        <v>0</v>
      </c>
      <c r="O3334" t="str">
        <f>IF('3.Stok Awal'!$L3334=0,"",'3.Stok Awal'!$L3334)</f>
        <v/>
      </c>
      <c r="P3334">
        <f>IF(ISNA(VLOOKUP($A3334,STOK_AWAL,13,0)),0,IF(VLOOKUP($A3334,STOK_AWAL,13,0)&gt;0,ROUNDDOWN(L3334/VLOOKUP($A3334,STOK_AWAL,13,0),0),0))</f>
        <v>0</v>
      </c>
      <c r="Q3334" t="str">
        <f>I3334</f>
        <v/>
      </c>
      <c r="R3334">
        <f>IFERROR(MOD(L3334,VLOOKUP($A3334,STOK_AWAL,13,0)),0)</f>
        <v>0</v>
      </c>
      <c r="S3334" t="str">
        <f>K3334</f>
        <v/>
      </c>
      <c r="T3334">
        <f>R3334+(P3334*(IFERROR(VLOOKUP($A3334,STOK_AWAL,13,0),0)))</f>
        <v>0</v>
      </c>
      <c r="U3334" t="str">
        <f>M3334</f>
        <v/>
      </c>
    </row>
    <row r="3335" spans="1:21" x14ac:dyDescent="0.25">
      <c r="A3335" t="str">
        <f>IF('3.Stok Awal'!$A3335=0,"",'3.Stok Awal'!$A3335)</f>
        <v/>
      </c>
      <c r="B3335" t="str">
        <f>IF('3.Stok Awal'!$B3335=0,"",'3.Stok Awal'!$B3335)</f>
        <v/>
      </c>
      <c r="C3335" t="str">
        <f>IF('3.Stok Awal'!$C3335=0,"",'3.Stok Awal'!$C3335)</f>
        <v/>
      </c>
      <c r="D3335" t="str">
        <f>IF('3.Stok Awal'!$D3335=0,"",'3.Stok Awal'!$D3335)</f>
        <v/>
      </c>
      <c r="E3335" t="str">
        <f>IF('3.Stok Awal'!$E3335=0,"",'3.Stok Awal'!$E3335)</f>
        <v/>
      </c>
      <c r="F3335" s="4" t="str">
        <f>IF('3.Stok Awal'!$F3335=0,"",'3.Stok Awal'!$F3335)</f>
        <v/>
      </c>
      <c r="G3335" s="4" t="str">
        <f t="shared" si="52"/>
        <v/>
      </c>
      <c r="H3335">
        <f>IF('3.Stok Awal'!$I3335=0,0,'3.Stok Awal'!$I3335)</f>
        <v>0</v>
      </c>
      <c r="I3335" t="str">
        <f>IF('3.Stok Awal'!$J3335=0,"",'3.Stok Awal'!$J3335)</f>
        <v/>
      </c>
      <c r="J3335">
        <f>IF('3.Stok Awal'!$K3335=0,0,'3.Stok Awal'!$K3335)</f>
        <v>0</v>
      </c>
      <c r="K3335" t="str">
        <f>IF('3.Stok Awal'!$L3335=0,"",'3.Stok Awal'!$L3335)</f>
        <v/>
      </c>
      <c r="L3335">
        <f>IF('3.Stok Awal'!$N3335=0,0,'3.Stok Awal'!$N3335)</f>
        <v>0</v>
      </c>
      <c r="M3335" t="str">
        <f>IF('3.Stok Awal'!$O3335=0,"",'3.Stok Awal'!$O3335)</f>
        <v/>
      </c>
      <c r="N3335">
        <f>SUMIF('4.Sell to Trade'!$O$5:$O$5003,'5.Stok Akhir'!$G3335,'4.Sell to Trade'!$Q$5:$Q$5003)</f>
        <v>0</v>
      </c>
      <c r="O3335" t="str">
        <f>IF('3.Stok Awal'!$L3335=0,"",'3.Stok Awal'!$L3335)</f>
        <v/>
      </c>
      <c r="P3335">
        <f>IF(ISNA(VLOOKUP($A3335,STOK_AWAL,13,0)),0,IF(VLOOKUP($A3335,STOK_AWAL,13,0)&gt;0,ROUNDDOWN(L3335/VLOOKUP($A3335,STOK_AWAL,13,0),0),0))</f>
        <v>0</v>
      </c>
      <c r="Q3335" t="str">
        <f>I3335</f>
        <v/>
      </c>
      <c r="R3335">
        <f>IFERROR(MOD(L3335,VLOOKUP($A3335,STOK_AWAL,13,0)),0)</f>
        <v>0</v>
      </c>
      <c r="S3335" t="str">
        <f>K3335</f>
        <v/>
      </c>
      <c r="T3335">
        <f>R3335+(P3335*(IFERROR(VLOOKUP($A3335,STOK_AWAL,13,0),0)))</f>
        <v>0</v>
      </c>
      <c r="U3335" t="str">
        <f>M3335</f>
        <v/>
      </c>
    </row>
    <row r="3336" spans="1:21" x14ac:dyDescent="0.25">
      <c r="A3336" t="str">
        <f>IF('3.Stok Awal'!$A3336=0,"",'3.Stok Awal'!$A3336)</f>
        <v/>
      </c>
      <c r="B3336" t="str">
        <f>IF('3.Stok Awal'!$B3336=0,"",'3.Stok Awal'!$B3336)</f>
        <v/>
      </c>
      <c r="C3336" t="str">
        <f>IF('3.Stok Awal'!$C3336=0,"",'3.Stok Awal'!$C3336)</f>
        <v/>
      </c>
      <c r="D3336" t="str">
        <f>IF('3.Stok Awal'!$D3336=0,"",'3.Stok Awal'!$D3336)</f>
        <v/>
      </c>
      <c r="E3336" t="str">
        <f>IF('3.Stok Awal'!$E3336=0,"",'3.Stok Awal'!$E3336)</f>
        <v/>
      </c>
      <c r="F3336" s="4" t="str">
        <f>IF('3.Stok Awal'!$F3336=0,"",'3.Stok Awal'!$F3336)</f>
        <v/>
      </c>
      <c r="G3336" s="4" t="str">
        <f t="shared" si="52"/>
        <v/>
      </c>
      <c r="H3336">
        <f>IF('3.Stok Awal'!$I3336=0,0,'3.Stok Awal'!$I3336)</f>
        <v>0</v>
      </c>
      <c r="I3336" t="str">
        <f>IF('3.Stok Awal'!$J3336=0,"",'3.Stok Awal'!$J3336)</f>
        <v/>
      </c>
      <c r="J3336">
        <f>IF('3.Stok Awal'!$K3336=0,0,'3.Stok Awal'!$K3336)</f>
        <v>0</v>
      </c>
      <c r="K3336" t="str">
        <f>IF('3.Stok Awal'!$L3336=0,"",'3.Stok Awal'!$L3336)</f>
        <v/>
      </c>
      <c r="L3336">
        <f>IF('3.Stok Awal'!$N3336=0,0,'3.Stok Awal'!$N3336)</f>
        <v>0</v>
      </c>
      <c r="M3336" t="str">
        <f>IF('3.Stok Awal'!$O3336=0,"",'3.Stok Awal'!$O3336)</f>
        <v/>
      </c>
      <c r="N3336">
        <f>SUMIF('4.Sell to Trade'!$O$5:$O$5003,'5.Stok Akhir'!$G3336,'4.Sell to Trade'!$Q$5:$Q$5003)</f>
        <v>0</v>
      </c>
      <c r="O3336" t="str">
        <f>IF('3.Stok Awal'!$L3336=0,"",'3.Stok Awal'!$L3336)</f>
        <v/>
      </c>
      <c r="P3336">
        <f>IF(ISNA(VLOOKUP($A3336,STOK_AWAL,13,0)),0,IF(VLOOKUP($A3336,STOK_AWAL,13,0)&gt;0,ROUNDDOWN(L3336/VLOOKUP($A3336,STOK_AWAL,13,0),0),0))</f>
        <v>0</v>
      </c>
      <c r="Q3336" t="str">
        <f>I3336</f>
        <v/>
      </c>
      <c r="R3336">
        <f>IFERROR(MOD(L3336,VLOOKUP($A3336,STOK_AWAL,13,0)),0)</f>
        <v>0</v>
      </c>
      <c r="S3336" t="str">
        <f>K3336</f>
        <v/>
      </c>
      <c r="T3336">
        <f>R3336+(P3336*(IFERROR(VLOOKUP($A3336,STOK_AWAL,13,0),0)))</f>
        <v>0</v>
      </c>
      <c r="U3336" t="str">
        <f>M3336</f>
        <v/>
      </c>
    </row>
    <row r="3337" spans="1:21" x14ac:dyDescent="0.25">
      <c r="A3337" t="str">
        <f>IF('3.Stok Awal'!$A3337=0,"",'3.Stok Awal'!$A3337)</f>
        <v/>
      </c>
      <c r="B3337" t="str">
        <f>IF('3.Stok Awal'!$B3337=0,"",'3.Stok Awal'!$B3337)</f>
        <v/>
      </c>
      <c r="C3337" t="str">
        <f>IF('3.Stok Awal'!$C3337=0,"",'3.Stok Awal'!$C3337)</f>
        <v/>
      </c>
      <c r="D3337" t="str">
        <f>IF('3.Stok Awal'!$D3337=0,"",'3.Stok Awal'!$D3337)</f>
        <v/>
      </c>
      <c r="E3337" t="str">
        <f>IF('3.Stok Awal'!$E3337=0,"",'3.Stok Awal'!$E3337)</f>
        <v/>
      </c>
      <c r="F3337" s="4" t="str">
        <f>IF('3.Stok Awal'!$F3337=0,"",'3.Stok Awal'!$F3337)</f>
        <v/>
      </c>
      <c r="G3337" s="4" t="str">
        <f t="shared" si="52"/>
        <v/>
      </c>
      <c r="H3337">
        <f>IF('3.Stok Awal'!$I3337=0,0,'3.Stok Awal'!$I3337)</f>
        <v>0</v>
      </c>
      <c r="I3337" t="str">
        <f>IF('3.Stok Awal'!$J3337=0,"",'3.Stok Awal'!$J3337)</f>
        <v/>
      </c>
      <c r="J3337">
        <f>IF('3.Stok Awal'!$K3337=0,0,'3.Stok Awal'!$K3337)</f>
        <v>0</v>
      </c>
      <c r="K3337" t="str">
        <f>IF('3.Stok Awal'!$L3337=0,"",'3.Stok Awal'!$L3337)</f>
        <v/>
      </c>
      <c r="L3337">
        <f>IF('3.Stok Awal'!$N3337=0,0,'3.Stok Awal'!$N3337)</f>
        <v>0</v>
      </c>
      <c r="M3337" t="str">
        <f>IF('3.Stok Awal'!$O3337=0,"",'3.Stok Awal'!$O3337)</f>
        <v/>
      </c>
      <c r="N3337">
        <f>SUMIF('4.Sell to Trade'!$O$5:$O$5003,'5.Stok Akhir'!$G3337,'4.Sell to Trade'!$Q$5:$Q$5003)</f>
        <v>0</v>
      </c>
      <c r="O3337" t="str">
        <f>IF('3.Stok Awal'!$L3337=0,"",'3.Stok Awal'!$L3337)</f>
        <v/>
      </c>
      <c r="P3337">
        <f>IF(ISNA(VLOOKUP($A3337,STOK_AWAL,13,0)),0,IF(VLOOKUP($A3337,STOK_AWAL,13,0)&gt;0,ROUNDDOWN(L3337/VLOOKUP($A3337,STOK_AWAL,13,0),0),0))</f>
        <v>0</v>
      </c>
      <c r="Q3337" t="str">
        <f>I3337</f>
        <v/>
      </c>
      <c r="R3337">
        <f>IFERROR(MOD(L3337,VLOOKUP($A3337,STOK_AWAL,13,0)),0)</f>
        <v>0</v>
      </c>
      <c r="S3337" t="str">
        <f>K3337</f>
        <v/>
      </c>
      <c r="T3337">
        <f>R3337+(P3337*(IFERROR(VLOOKUP($A3337,STOK_AWAL,13,0),0)))</f>
        <v>0</v>
      </c>
      <c r="U3337" t="str">
        <f>M3337</f>
        <v/>
      </c>
    </row>
    <row r="3338" spans="1:21" x14ac:dyDescent="0.25">
      <c r="A3338" t="str">
        <f>IF('3.Stok Awal'!$A3338=0,"",'3.Stok Awal'!$A3338)</f>
        <v/>
      </c>
      <c r="B3338" t="str">
        <f>IF('3.Stok Awal'!$B3338=0,"",'3.Stok Awal'!$B3338)</f>
        <v/>
      </c>
      <c r="C3338" t="str">
        <f>IF('3.Stok Awal'!$C3338=0,"",'3.Stok Awal'!$C3338)</f>
        <v/>
      </c>
      <c r="D3338" t="str">
        <f>IF('3.Stok Awal'!$D3338=0,"",'3.Stok Awal'!$D3338)</f>
        <v/>
      </c>
      <c r="E3338" t="str">
        <f>IF('3.Stok Awal'!$E3338=0,"",'3.Stok Awal'!$E3338)</f>
        <v/>
      </c>
      <c r="F3338" s="4" t="str">
        <f>IF('3.Stok Awal'!$F3338=0,"",'3.Stok Awal'!$F3338)</f>
        <v/>
      </c>
      <c r="G3338" s="4" t="str">
        <f t="shared" si="52"/>
        <v/>
      </c>
      <c r="H3338">
        <f>IF('3.Stok Awal'!$I3338=0,0,'3.Stok Awal'!$I3338)</f>
        <v>0</v>
      </c>
      <c r="I3338" t="str">
        <f>IF('3.Stok Awal'!$J3338=0,"",'3.Stok Awal'!$J3338)</f>
        <v/>
      </c>
      <c r="J3338">
        <f>IF('3.Stok Awal'!$K3338=0,0,'3.Stok Awal'!$K3338)</f>
        <v>0</v>
      </c>
      <c r="K3338" t="str">
        <f>IF('3.Stok Awal'!$L3338=0,"",'3.Stok Awal'!$L3338)</f>
        <v/>
      </c>
      <c r="L3338">
        <f>IF('3.Stok Awal'!$N3338=0,0,'3.Stok Awal'!$N3338)</f>
        <v>0</v>
      </c>
      <c r="M3338" t="str">
        <f>IF('3.Stok Awal'!$O3338=0,"",'3.Stok Awal'!$O3338)</f>
        <v/>
      </c>
      <c r="N3338">
        <f>SUMIF('4.Sell to Trade'!$O$5:$O$5003,'5.Stok Akhir'!$G3338,'4.Sell to Trade'!$Q$5:$Q$5003)</f>
        <v>0</v>
      </c>
      <c r="O3338" t="str">
        <f>IF('3.Stok Awal'!$L3338=0,"",'3.Stok Awal'!$L3338)</f>
        <v/>
      </c>
      <c r="P3338">
        <f>IF(ISNA(VLOOKUP($A3338,STOK_AWAL,13,0)),0,IF(VLOOKUP($A3338,STOK_AWAL,13,0)&gt;0,ROUNDDOWN(L3338/VLOOKUP($A3338,STOK_AWAL,13,0),0),0))</f>
        <v>0</v>
      </c>
      <c r="Q3338" t="str">
        <f>I3338</f>
        <v/>
      </c>
      <c r="R3338">
        <f>IFERROR(MOD(L3338,VLOOKUP($A3338,STOK_AWAL,13,0)),0)</f>
        <v>0</v>
      </c>
      <c r="S3338" t="str">
        <f>K3338</f>
        <v/>
      </c>
      <c r="T3338">
        <f>R3338+(P3338*(IFERROR(VLOOKUP($A3338,STOK_AWAL,13,0),0)))</f>
        <v>0</v>
      </c>
      <c r="U3338" t="str">
        <f>M3338</f>
        <v/>
      </c>
    </row>
    <row r="3339" spans="1:21" x14ac:dyDescent="0.25">
      <c r="A3339" t="str">
        <f>IF('3.Stok Awal'!$A3339=0,"",'3.Stok Awal'!$A3339)</f>
        <v/>
      </c>
      <c r="B3339" t="str">
        <f>IF('3.Stok Awal'!$B3339=0,"",'3.Stok Awal'!$B3339)</f>
        <v/>
      </c>
      <c r="C3339" t="str">
        <f>IF('3.Stok Awal'!$C3339=0,"",'3.Stok Awal'!$C3339)</f>
        <v/>
      </c>
      <c r="D3339" t="str">
        <f>IF('3.Stok Awal'!$D3339=0,"",'3.Stok Awal'!$D3339)</f>
        <v/>
      </c>
      <c r="E3339" t="str">
        <f>IF('3.Stok Awal'!$E3339=0,"",'3.Stok Awal'!$E3339)</f>
        <v/>
      </c>
      <c r="F3339" s="4" t="str">
        <f>IF('3.Stok Awal'!$F3339=0,"",'3.Stok Awal'!$F3339)</f>
        <v/>
      </c>
      <c r="G3339" s="4" t="str">
        <f t="shared" si="52"/>
        <v/>
      </c>
      <c r="H3339">
        <f>IF('3.Stok Awal'!$I3339=0,0,'3.Stok Awal'!$I3339)</f>
        <v>0</v>
      </c>
      <c r="I3339" t="str">
        <f>IF('3.Stok Awal'!$J3339=0,"",'3.Stok Awal'!$J3339)</f>
        <v/>
      </c>
      <c r="J3339">
        <f>IF('3.Stok Awal'!$K3339=0,0,'3.Stok Awal'!$K3339)</f>
        <v>0</v>
      </c>
      <c r="K3339" t="str">
        <f>IF('3.Stok Awal'!$L3339=0,"",'3.Stok Awal'!$L3339)</f>
        <v/>
      </c>
      <c r="L3339">
        <f>IF('3.Stok Awal'!$N3339=0,0,'3.Stok Awal'!$N3339)</f>
        <v>0</v>
      </c>
      <c r="M3339" t="str">
        <f>IF('3.Stok Awal'!$O3339=0,"",'3.Stok Awal'!$O3339)</f>
        <v/>
      </c>
      <c r="N3339">
        <f>SUMIF('4.Sell to Trade'!$O$5:$O$5003,'5.Stok Akhir'!$G3339,'4.Sell to Trade'!$Q$5:$Q$5003)</f>
        <v>0</v>
      </c>
      <c r="O3339" t="str">
        <f>IF('3.Stok Awal'!$L3339=0,"",'3.Stok Awal'!$L3339)</f>
        <v/>
      </c>
      <c r="P3339">
        <f>IF(ISNA(VLOOKUP($A3339,STOK_AWAL,13,0)),0,IF(VLOOKUP($A3339,STOK_AWAL,13,0)&gt;0,ROUNDDOWN(L3339/VLOOKUP($A3339,STOK_AWAL,13,0),0),0))</f>
        <v>0</v>
      </c>
      <c r="Q3339" t="str">
        <f>I3339</f>
        <v/>
      </c>
      <c r="R3339">
        <f>IFERROR(MOD(L3339,VLOOKUP($A3339,STOK_AWAL,13,0)),0)</f>
        <v>0</v>
      </c>
      <c r="S3339" t="str">
        <f>K3339</f>
        <v/>
      </c>
      <c r="T3339">
        <f>R3339+(P3339*(IFERROR(VLOOKUP($A3339,STOK_AWAL,13,0),0)))</f>
        <v>0</v>
      </c>
      <c r="U3339" t="str">
        <f>M3339</f>
        <v/>
      </c>
    </row>
    <row r="3340" spans="1:21" x14ac:dyDescent="0.25">
      <c r="A3340" t="str">
        <f>IF('3.Stok Awal'!$A3340=0,"",'3.Stok Awal'!$A3340)</f>
        <v/>
      </c>
      <c r="B3340" t="str">
        <f>IF('3.Stok Awal'!$B3340=0,"",'3.Stok Awal'!$B3340)</f>
        <v/>
      </c>
      <c r="C3340" t="str">
        <f>IF('3.Stok Awal'!$C3340=0,"",'3.Stok Awal'!$C3340)</f>
        <v/>
      </c>
      <c r="D3340" t="str">
        <f>IF('3.Stok Awal'!$D3340=0,"",'3.Stok Awal'!$D3340)</f>
        <v/>
      </c>
      <c r="E3340" t="str">
        <f>IF('3.Stok Awal'!$E3340=0,"",'3.Stok Awal'!$E3340)</f>
        <v/>
      </c>
      <c r="F3340" s="4" t="str">
        <f>IF('3.Stok Awal'!$F3340=0,"",'3.Stok Awal'!$F3340)</f>
        <v/>
      </c>
      <c r="G3340" s="4" t="str">
        <f t="shared" si="52"/>
        <v/>
      </c>
      <c r="H3340">
        <f>IF('3.Stok Awal'!$I3340=0,0,'3.Stok Awal'!$I3340)</f>
        <v>0</v>
      </c>
      <c r="I3340" t="str">
        <f>IF('3.Stok Awal'!$J3340=0,"",'3.Stok Awal'!$J3340)</f>
        <v/>
      </c>
      <c r="J3340">
        <f>IF('3.Stok Awal'!$K3340=0,0,'3.Stok Awal'!$K3340)</f>
        <v>0</v>
      </c>
      <c r="K3340" t="str">
        <f>IF('3.Stok Awal'!$L3340=0,"",'3.Stok Awal'!$L3340)</f>
        <v/>
      </c>
      <c r="L3340">
        <f>IF('3.Stok Awal'!$N3340=0,0,'3.Stok Awal'!$N3340)</f>
        <v>0</v>
      </c>
      <c r="M3340" t="str">
        <f>IF('3.Stok Awal'!$O3340=0,"",'3.Stok Awal'!$O3340)</f>
        <v/>
      </c>
      <c r="N3340">
        <f>SUMIF('4.Sell to Trade'!$O$5:$O$5003,'5.Stok Akhir'!$G3340,'4.Sell to Trade'!$Q$5:$Q$5003)</f>
        <v>0</v>
      </c>
      <c r="O3340" t="str">
        <f>IF('3.Stok Awal'!$L3340=0,"",'3.Stok Awal'!$L3340)</f>
        <v/>
      </c>
      <c r="P3340">
        <f>IF(ISNA(VLOOKUP($A3340,STOK_AWAL,13,0)),0,IF(VLOOKUP($A3340,STOK_AWAL,13,0)&gt;0,ROUNDDOWN(L3340/VLOOKUP($A3340,STOK_AWAL,13,0),0),0))</f>
        <v>0</v>
      </c>
      <c r="Q3340" t="str">
        <f>I3340</f>
        <v/>
      </c>
      <c r="R3340">
        <f>IFERROR(MOD(L3340,VLOOKUP($A3340,STOK_AWAL,13,0)),0)</f>
        <v>0</v>
      </c>
      <c r="S3340" t="str">
        <f>K3340</f>
        <v/>
      </c>
      <c r="T3340">
        <f>R3340+(P3340*(IFERROR(VLOOKUP($A3340,STOK_AWAL,13,0),0)))</f>
        <v>0</v>
      </c>
      <c r="U3340" t="str">
        <f>M3340</f>
        <v/>
      </c>
    </row>
    <row r="3341" spans="1:21" x14ac:dyDescent="0.25">
      <c r="A3341" t="str">
        <f>IF('3.Stok Awal'!$A3341=0,"",'3.Stok Awal'!$A3341)</f>
        <v/>
      </c>
      <c r="B3341" t="str">
        <f>IF('3.Stok Awal'!$B3341=0,"",'3.Stok Awal'!$B3341)</f>
        <v/>
      </c>
      <c r="C3341" t="str">
        <f>IF('3.Stok Awal'!$C3341=0,"",'3.Stok Awal'!$C3341)</f>
        <v/>
      </c>
      <c r="D3341" t="str">
        <f>IF('3.Stok Awal'!$D3341=0,"",'3.Stok Awal'!$D3341)</f>
        <v/>
      </c>
      <c r="E3341" t="str">
        <f>IF('3.Stok Awal'!$E3341=0,"",'3.Stok Awal'!$E3341)</f>
        <v/>
      </c>
      <c r="F3341" s="4" t="str">
        <f>IF('3.Stok Awal'!$F3341=0,"",'3.Stok Awal'!$F3341)</f>
        <v/>
      </c>
      <c r="G3341" s="4" t="str">
        <f t="shared" si="52"/>
        <v/>
      </c>
      <c r="H3341">
        <f>IF('3.Stok Awal'!$I3341=0,0,'3.Stok Awal'!$I3341)</f>
        <v>0</v>
      </c>
      <c r="I3341" t="str">
        <f>IF('3.Stok Awal'!$J3341=0,"",'3.Stok Awal'!$J3341)</f>
        <v/>
      </c>
      <c r="J3341">
        <f>IF('3.Stok Awal'!$K3341=0,0,'3.Stok Awal'!$K3341)</f>
        <v>0</v>
      </c>
      <c r="K3341" t="str">
        <f>IF('3.Stok Awal'!$L3341=0,"",'3.Stok Awal'!$L3341)</f>
        <v/>
      </c>
      <c r="L3341">
        <f>IF('3.Stok Awal'!$N3341=0,0,'3.Stok Awal'!$N3341)</f>
        <v>0</v>
      </c>
      <c r="M3341" t="str">
        <f>IF('3.Stok Awal'!$O3341=0,"",'3.Stok Awal'!$O3341)</f>
        <v/>
      </c>
      <c r="N3341">
        <f>SUMIF('4.Sell to Trade'!$O$5:$O$5003,'5.Stok Akhir'!$G3341,'4.Sell to Trade'!$Q$5:$Q$5003)</f>
        <v>0</v>
      </c>
      <c r="O3341" t="str">
        <f>IF('3.Stok Awal'!$L3341=0,"",'3.Stok Awal'!$L3341)</f>
        <v/>
      </c>
      <c r="P3341">
        <f>IF(ISNA(VLOOKUP($A3341,STOK_AWAL,13,0)),0,IF(VLOOKUP($A3341,STOK_AWAL,13,0)&gt;0,ROUNDDOWN(L3341/VLOOKUP($A3341,STOK_AWAL,13,0),0),0))</f>
        <v>0</v>
      </c>
      <c r="Q3341" t="str">
        <f>I3341</f>
        <v/>
      </c>
      <c r="R3341">
        <f>IFERROR(MOD(L3341,VLOOKUP($A3341,STOK_AWAL,13,0)),0)</f>
        <v>0</v>
      </c>
      <c r="S3341" t="str">
        <f>K3341</f>
        <v/>
      </c>
      <c r="T3341">
        <f>R3341+(P3341*(IFERROR(VLOOKUP($A3341,STOK_AWAL,13,0),0)))</f>
        <v>0</v>
      </c>
      <c r="U3341" t="str">
        <f>M3341</f>
        <v/>
      </c>
    </row>
    <row r="3342" spans="1:21" x14ac:dyDescent="0.25">
      <c r="A3342" t="str">
        <f>IF('3.Stok Awal'!$A3342=0,"",'3.Stok Awal'!$A3342)</f>
        <v/>
      </c>
      <c r="B3342" t="str">
        <f>IF('3.Stok Awal'!$B3342=0,"",'3.Stok Awal'!$B3342)</f>
        <v/>
      </c>
      <c r="C3342" t="str">
        <f>IF('3.Stok Awal'!$C3342=0,"",'3.Stok Awal'!$C3342)</f>
        <v/>
      </c>
      <c r="D3342" t="str">
        <f>IF('3.Stok Awal'!$D3342=0,"",'3.Stok Awal'!$D3342)</f>
        <v/>
      </c>
      <c r="E3342" t="str">
        <f>IF('3.Stok Awal'!$E3342=0,"",'3.Stok Awal'!$E3342)</f>
        <v/>
      </c>
      <c r="F3342" s="4" t="str">
        <f>IF('3.Stok Awal'!$F3342=0,"",'3.Stok Awal'!$F3342)</f>
        <v/>
      </c>
      <c r="G3342" s="4" t="str">
        <f t="shared" si="52"/>
        <v/>
      </c>
      <c r="H3342">
        <f>IF('3.Stok Awal'!$I3342=0,0,'3.Stok Awal'!$I3342)</f>
        <v>0</v>
      </c>
      <c r="I3342" t="str">
        <f>IF('3.Stok Awal'!$J3342=0,"",'3.Stok Awal'!$J3342)</f>
        <v/>
      </c>
      <c r="J3342">
        <f>IF('3.Stok Awal'!$K3342=0,0,'3.Stok Awal'!$K3342)</f>
        <v>0</v>
      </c>
      <c r="K3342" t="str">
        <f>IF('3.Stok Awal'!$L3342=0,"",'3.Stok Awal'!$L3342)</f>
        <v/>
      </c>
      <c r="L3342">
        <f>IF('3.Stok Awal'!$N3342=0,0,'3.Stok Awal'!$N3342)</f>
        <v>0</v>
      </c>
      <c r="M3342" t="str">
        <f>IF('3.Stok Awal'!$O3342=0,"",'3.Stok Awal'!$O3342)</f>
        <v/>
      </c>
      <c r="N3342">
        <f>SUMIF('4.Sell to Trade'!$O$5:$O$5003,'5.Stok Akhir'!$G3342,'4.Sell to Trade'!$Q$5:$Q$5003)</f>
        <v>0</v>
      </c>
      <c r="O3342" t="str">
        <f>IF('3.Stok Awal'!$L3342=0,"",'3.Stok Awal'!$L3342)</f>
        <v/>
      </c>
      <c r="P3342">
        <f>IF(ISNA(VLOOKUP($A3342,STOK_AWAL,13,0)),0,IF(VLOOKUP($A3342,STOK_AWAL,13,0)&gt;0,ROUNDDOWN(L3342/VLOOKUP($A3342,STOK_AWAL,13,0),0),0))</f>
        <v>0</v>
      </c>
      <c r="Q3342" t="str">
        <f>I3342</f>
        <v/>
      </c>
      <c r="R3342">
        <f>IFERROR(MOD(L3342,VLOOKUP($A3342,STOK_AWAL,13,0)),0)</f>
        <v>0</v>
      </c>
      <c r="S3342" t="str">
        <f>K3342</f>
        <v/>
      </c>
      <c r="T3342">
        <f>R3342+(P3342*(IFERROR(VLOOKUP($A3342,STOK_AWAL,13,0),0)))</f>
        <v>0</v>
      </c>
      <c r="U3342" t="str">
        <f>M3342</f>
        <v/>
      </c>
    </row>
    <row r="3343" spans="1:21" x14ac:dyDescent="0.25">
      <c r="A3343" t="str">
        <f>IF('3.Stok Awal'!$A3343=0,"",'3.Stok Awal'!$A3343)</f>
        <v/>
      </c>
      <c r="B3343" t="str">
        <f>IF('3.Stok Awal'!$B3343=0,"",'3.Stok Awal'!$B3343)</f>
        <v/>
      </c>
      <c r="C3343" t="str">
        <f>IF('3.Stok Awal'!$C3343=0,"",'3.Stok Awal'!$C3343)</f>
        <v/>
      </c>
      <c r="D3343" t="str">
        <f>IF('3.Stok Awal'!$D3343=0,"",'3.Stok Awal'!$D3343)</f>
        <v/>
      </c>
      <c r="E3343" t="str">
        <f>IF('3.Stok Awal'!$E3343=0,"",'3.Stok Awal'!$E3343)</f>
        <v/>
      </c>
      <c r="F3343" s="4" t="str">
        <f>IF('3.Stok Awal'!$F3343=0,"",'3.Stok Awal'!$F3343)</f>
        <v/>
      </c>
      <c r="G3343" s="4" t="str">
        <f t="shared" si="52"/>
        <v/>
      </c>
      <c r="H3343">
        <f>IF('3.Stok Awal'!$I3343=0,0,'3.Stok Awal'!$I3343)</f>
        <v>0</v>
      </c>
      <c r="I3343" t="str">
        <f>IF('3.Stok Awal'!$J3343=0,"",'3.Stok Awal'!$J3343)</f>
        <v/>
      </c>
      <c r="J3343">
        <f>IF('3.Stok Awal'!$K3343=0,0,'3.Stok Awal'!$K3343)</f>
        <v>0</v>
      </c>
      <c r="K3343" t="str">
        <f>IF('3.Stok Awal'!$L3343=0,"",'3.Stok Awal'!$L3343)</f>
        <v/>
      </c>
      <c r="L3343">
        <f>IF('3.Stok Awal'!$N3343=0,0,'3.Stok Awal'!$N3343)</f>
        <v>0</v>
      </c>
      <c r="M3343" t="str">
        <f>IF('3.Stok Awal'!$O3343=0,"",'3.Stok Awal'!$O3343)</f>
        <v/>
      </c>
      <c r="N3343">
        <f>SUMIF('4.Sell to Trade'!$O$5:$O$5003,'5.Stok Akhir'!$G3343,'4.Sell to Trade'!$Q$5:$Q$5003)</f>
        <v>0</v>
      </c>
      <c r="O3343" t="str">
        <f>IF('3.Stok Awal'!$L3343=0,"",'3.Stok Awal'!$L3343)</f>
        <v/>
      </c>
      <c r="P3343">
        <f>IF(ISNA(VLOOKUP($A3343,STOK_AWAL,13,0)),0,IF(VLOOKUP($A3343,STOK_AWAL,13,0)&gt;0,ROUNDDOWN(L3343/VLOOKUP($A3343,STOK_AWAL,13,0),0),0))</f>
        <v>0</v>
      </c>
      <c r="Q3343" t="str">
        <f>I3343</f>
        <v/>
      </c>
      <c r="R3343">
        <f>IFERROR(MOD(L3343,VLOOKUP($A3343,STOK_AWAL,13,0)),0)</f>
        <v>0</v>
      </c>
      <c r="S3343" t="str">
        <f>K3343</f>
        <v/>
      </c>
      <c r="T3343">
        <f>R3343+(P3343*(IFERROR(VLOOKUP($A3343,STOK_AWAL,13,0),0)))</f>
        <v>0</v>
      </c>
      <c r="U3343" t="str">
        <f>M3343</f>
        <v/>
      </c>
    </row>
    <row r="3344" spans="1:21" x14ac:dyDescent="0.25">
      <c r="A3344" t="str">
        <f>IF('3.Stok Awal'!$A3344=0,"",'3.Stok Awal'!$A3344)</f>
        <v/>
      </c>
      <c r="B3344" t="str">
        <f>IF('3.Stok Awal'!$B3344=0,"",'3.Stok Awal'!$B3344)</f>
        <v/>
      </c>
      <c r="C3344" t="str">
        <f>IF('3.Stok Awal'!$C3344=0,"",'3.Stok Awal'!$C3344)</f>
        <v/>
      </c>
      <c r="D3344" t="str">
        <f>IF('3.Stok Awal'!$D3344=0,"",'3.Stok Awal'!$D3344)</f>
        <v/>
      </c>
      <c r="E3344" t="str">
        <f>IF('3.Stok Awal'!$E3344=0,"",'3.Stok Awal'!$E3344)</f>
        <v/>
      </c>
      <c r="F3344" s="4" t="str">
        <f>IF('3.Stok Awal'!$F3344=0,"",'3.Stok Awal'!$F3344)</f>
        <v/>
      </c>
      <c r="G3344" s="4" t="str">
        <f t="shared" si="52"/>
        <v/>
      </c>
      <c r="H3344">
        <f>IF('3.Stok Awal'!$I3344=0,0,'3.Stok Awal'!$I3344)</f>
        <v>0</v>
      </c>
      <c r="I3344" t="str">
        <f>IF('3.Stok Awal'!$J3344=0,"",'3.Stok Awal'!$J3344)</f>
        <v/>
      </c>
      <c r="J3344">
        <f>IF('3.Stok Awal'!$K3344=0,0,'3.Stok Awal'!$K3344)</f>
        <v>0</v>
      </c>
      <c r="K3344" t="str">
        <f>IF('3.Stok Awal'!$L3344=0,"",'3.Stok Awal'!$L3344)</f>
        <v/>
      </c>
      <c r="L3344">
        <f>IF('3.Stok Awal'!$N3344=0,0,'3.Stok Awal'!$N3344)</f>
        <v>0</v>
      </c>
      <c r="M3344" t="str">
        <f>IF('3.Stok Awal'!$O3344=0,"",'3.Stok Awal'!$O3344)</f>
        <v/>
      </c>
      <c r="N3344">
        <f>SUMIF('4.Sell to Trade'!$O$5:$O$5003,'5.Stok Akhir'!$G3344,'4.Sell to Trade'!$Q$5:$Q$5003)</f>
        <v>0</v>
      </c>
      <c r="O3344" t="str">
        <f>IF('3.Stok Awal'!$L3344=0,"",'3.Stok Awal'!$L3344)</f>
        <v/>
      </c>
      <c r="P3344">
        <f>IF(ISNA(VLOOKUP($A3344,STOK_AWAL,13,0)),0,IF(VLOOKUP($A3344,STOK_AWAL,13,0)&gt;0,ROUNDDOWN(L3344/VLOOKUP($A3344,STOK_AWAL,13,0),0),0))</f>
        <v>0</v>
      </c>
      <c r="Q3344" t="str">
        <f>I3344</f>
        <v/>
      </c>
      <c r="R3344">
        <f>IFERROR(MOD(L3344,VLOOKUP($A3344,STOK_AWAL,13,0)),0)</f>
        <v>0</v>
      </c>
      <c r="S3344" t="str">
        <f>K3344</f>
        <v/>
      </c>
      <c r="T3344">
        <f>R3344+(P3344*(IFERROR(VLOOKUP($A3344,STOK_AWAL,13,0),0)))</f>
        <v>0</v>
      </c>
      <c r="U3344" t="str">
        <f>M3344</f>
        <v/>
      </c>
    </row>
    <row r="3345" spans="1:21" x14ac:dyDescent="0.25">
      <c r="A3345" t="str">
        <f>IF('3.Stok Awal'!$A3345=0,"",'3.Stok Awal'!$A3345)</f>
        <v/>
      </c>
      <c r="B3345" t="str">
        <f>IF('3.Stok Awal'!$B3345=0,"",'3.Stok Awal'!$B3345)</f>
        <v/>
      </c>
      <c r="C3345" t="str">
        <f>IF('3.Stok Awal'!$C3345=0,"",'3.Stok Awal'!$C3345)</f>
        <v/>
      </c>
      <c r="D3345" t="str">
        <f>IF('3.Stok Awal'!$D3345=0,"",'3.Stok Awal'!$D3345)</f>
        <v/>
      </c>
      <c r="E3345" t="str">
        <f>IF('3.Stok Awal'!$E3345=0,"",'3.Stok Awal'!$E3345)</f>
        <v/>
      </c>
      <c r="F3345" s="4" t="str">
        <f>IF('3.Stok Awal'!$F3345=0,"",'3.Stok Awal'!$F3345)</f>
        <v/>
      </c>
      <c r="G3345" s="4" t="str">
        <f t="shared" si="52"/>
        <v/>
      </c>
      <c r="H3345">
        <f>IF('3.Stok Awal'!$I3345=0,0,'3.Stok Awal'!$I3345)</f>
        <v>0</v>
      </c>
      <c r="I3345" t="str">
        <f>IF('3.Stok Awal'!$J3345=0,"",'3.Stok Awal'!$J3345)</f>
        <v/>
      </c>
      <c r="J3345">
        <f>IF('3.Stok Awal'!$K3345=0,0,'3.Stok Awal'!$K3345)</f>
        <v>0</v>
      </c>
      <c r="K3345" t="str">
        <f>IF('3.Stok Awal'!$L3345=0,"",'3.Stok Awal'!$L3345)</f>
        <v/>
      </c>
      <c r="L3345">
        <f>IF('3.Stok Awal'!$N3345=0,0,'3.Stok Awal'!$N3345)</f>
        <v>0</v>
      </c>
      <c r="M3345" t="str">
        <f>IF('3.Stok Awal'!$O3345=0,"",'3.Stok Awal'!$O3345)</f>
        <v/>
      </c>
      <c r="N3345">
        <f>SUMIF('4.Sell to Trade'!$O$5:$O$5003,'5.Stok Akhir'!$G3345,'4.Sell to Trade'!$Q$5:$Q$5003)</f>
        <v>0</v>
      </c>
      <c r="O3345" t="str">
        <f>IF('3.Stok Awal'!$L3345=0,"",'3.Stok Awal'!$L3345)</f>
        <v/>
      </c>
      <c r="P3345">
        <f>IF(ISNA(VLOOKUP($A3345,STOK_AWAL,13,0)),0,IF(VLOOKUP($A3345,STOK_AWAL,13,0)&gt;0,ROUNDDOWN(L3345/VLOOKUP($A3345,STOK_AWAL,13,0),0),0))</f>
        <v>0</v>
      </c>
      <c r="Q3345" t="str">
        <f>I3345</f>
        <v/>
      </c>
      <c r="R3345">
        <f>IFERROR(MOD(L3345,VLOOKUP($A3345,STOK_AWAL,13,0)),0)</f>
        <v>0</v>
      </c>
      <c r="S3345" t="str">
        <f>K3345</f>
        <v/>
      </c>
      <c r="T3345">
        <f>R3345+(P3345*(IFERROR(VLOOKUP($A3345,STOK_AWAL,13,0),0)))</f>
        <v>0</v>
      </c>
      <c r="U3345" t="str">
        <f>M3345</f>
        <v/>
      </c>
    </row>
    <row r="3346" spans="1:21" x14ac:dyDescent="0.25">
      <c r="A3346" t="str">
        <f>IF('3.Stok Awal'!$A3346=0,"",'3.Stok Awal'!$A3346)</f>
        <v/>
      </c>
      <c r="B3346" t="str">
        <f>IF('3.Stok Awal'!$B3346=0,"",'3.Stok Awal'!$B3346)</f>
        <v/>
      </c>
      <c r="C3346" t="str">
        <f>IF('3.Stok Awal'!$C3346=0,"",'3.Stok Awal'!$C3346)</f>
        <v/>
      </c>
      <c r="D3346" t="str">
        <f>IF('3.Stok Awal'!$D3346=0,"",'3.Stok Awal'!$D3346)</f>
        <v/>
      </c>
      <c r="E3346" t="str">
        <f>IF('3.Stok Awal'!$E3346=0,"",'3.Stok Awal'!$E3346)</f>
        <v/>
      </c>
      <c r="F3346" s="4" t="str">
        <f>IF('3.Stok Awal'!$F3346=0,"",'3.Stok Awal'!$F3346)</f>
        <v/>
      </c>
      <c r="G3346" s="4" t="str">
        <f t="shared" si="52"/>
        <v/>
      </c>
      <c r="H3346">
        <f>IF('3.Stok Awal'!$I3346=0,0,'3.Stok Awal'!$I3346)</f>
        <v>0</v>
      </c>
      <c r="I3346" t="str">
        <f>IF('3.Stok Awal'!$J3346=0,"",'3.Stok Awal'!$J3346)</f>
        <v/>
      </c>
      <c r="J3346">
        <f>IF('3.Stok Awal'!$K3346=0,0,'3.Stok Awal'!$K3346)</f>
        <v>0</v>
      </c>
      <c r="K3346" t="str">
        <f>IF('3.Stok Awal'!$L3346=0,"",'3.Stok Awal'!$L3346)</f>
        <v/>
      </c>
      <c r="L3346">
        <f>IF('3.Stok Awal'!$N3346=0,0,'3.Stok Awal'!$N3346)</f>
        <v>0</v>
      </c>
      <c r="M3346" t="str">
        <f>IF('3.Stok Awal'!$O3346=0,"",'3.Stok Awal'!$O3346)</f>
        <v/>
      </c>
      <c r="N3346">
        <f>SUMIF('4.Sell to Trade'!$O$5:$O$5003,'5.Stok Akhir'!$G3346,'4.Sell to Trade'!$Q$5:$Q$5003)</f>
        <v>0</v>
      </c>
      <c r="O3346" t="str">
        <f>IF('3.Stok Awal'!$L3346=0,"",'3.Stok Awal'!$L3346)</f>
        <v/>
      </c>
      <c r="P3346">
        <f>IF(ISNA(VLOOKUP($A3346,STOK_AWAL,13,0)),0,IF(VLOOKUP($A3346,STOK_AWAL,13,0)&gt;0,ROUNDDOWN(L3346/VLOOKUP($A3346,STOK_AWAL,13,0),0),0))</f>
        <v>0</v>
      </c>
      <c r="Q3346" t="str">
        <f>I3346</f>
        <v/>
      </c>
      <c r="R3346">
        <f>IFERROR(MOD(L3346,VLOOKUP($A3346,STOK_AWAL,13,0)),0)</f>
        <v>0</v>
      </c>
      <c r="S3346" t="str">
        <f>K3346</f>
        <v/>
      </c>
      <c r="T3346">
        <f>R3346+(P3346*(IFERROR(VLOOKUP($A3346,STOK_AWAL,13,0),0)))</f>
        <v>0</v>
      </c>
      <c r="U3346" t="str">
        <f>M3346</f>
        <v/>
      </c>
    </row>
    <row r="3347" spans="1:21" x14ac:dyDescent="0.25">
      <c r="A3347" t="str">
        <f>IF('3.Stok Awal'!$A3347=0,"",'3.Stok Awal'!$A3347)</f>
        <v/>
      </c>
      <c r="B3347" t="str">
        <f>IF('3.Stok Awal'!$B3347=0,"",'3.Stok Awal'!$B3347)</f>
        <v/>
      </c>
      <c r="C3347" t="str">
        <f>IF('3.Stok Awal'!$C3347=0,"",'3.Stok Awal'!$C3347)</f>
        <v/>
      </c>
      <c r="D3347" t="str">
        <f>IF('3.Stok Awal'!$D3347=0,"",'3.Stok Awal'!$D3347)</f>
        <v/>
      </c>
      <c r="E3347" t="str">
        <f>IF('3.Stok Awal'!$E3347=0,"",'3.Stok Awal'!$E3347)</f>
        <v/>
      </c>
      <c r="F3347" s="4" t="str">
        <f>IF('3.Stok Awal'!$F3347=0,"",'3.Stok Awal'!$F3347)</f>
        <v/>
      </c>
      <c r="G3347" s="4" t="str">
        <f t="shared" si="52"/>
        <v/>
      </c>
      <c r="H3347">
        <f>IF('3.Stok Awal'!$I3347=0,0,'3.Stok Awal'!$I3347)</f>
        <v>0</v>
      </c>
      <c r="I3347" t="str">
        <f>IF('3.Stok Awal'!$J3347=0,"",'3.Stok Awal'!$J3347)</f>
        <v/>
      </c>
      <c r="J3347">
        <f>IF('3.Stok Awal'!$K3347=0,0,'3.Stok Awal'!$K3347)</f>
        <v>0</v>
      </c>
      <c r="K3347" t="str">
        <f>IF('3.Stok Awal'!$L3347=0,"",'3.Stok Awal'!$L3347)</f>
        <v/>
      </c>
      <c r="L3347">
        <f>IF('3.Stok Awal'!$N3347=0,0,'3.Stok Awal'!$N3347)</f>
        <v>0</v>
      </c>
      <c r="M3347" t="str">
        <f>IF('3.Stok Awal'!$O3347=0,"",'3.Stok Awal'!$O3347)</f>
        <v/>
      </c>
      <c r="N3347">
        <f>SUMIF('4.Sell to Trade'!$O$5:$O$5003,'5.Stok Akhir'!$G3347,'4.Sell to Trade'!$Q$5:$Q$5003)</f>
        <v>0</v>
      </c>
      <c r="O3347" t="str">
        <f>IF('3.Stok Awal'!$L3347=0,"",'3.Stok Awal'!$L3347)</f>
        <v/>
      </c>
      <c r="P3347">
        <f>IF(ISNA(VLOOKUP($A3347,STOK_AWAL,13,0)),0,IF(VLOOKUP($A3347,STOK_AWAL,13,0)&gt;0,ROUNDDOWN(L3347/VLOOKUP($A3347,STOK_AWAL,13,0),0),0))</f>
        <v>0</v>
      </c>
      <c r="Q3347" t="str">
        <f>I3347</f>
        <v/>
      </c>
      <c r="R3347">
        <f>IFERROR(MOD(L3347,VLOOKUP($A3347,STOK_AWAL,13,0)),0)</f>
        <v>0</v>
      </c>
      <c r="S3347" t="str">
        <f>K3347</f>
        <v/>
      </c>
      <c r="T3347">
        <f>R3347+(P3347*(IFERROR(VLOOKUP($A3347,STOK_AWAL,13,0),0)))</f>
        <v>0</v>
      </c>
      <c r="U3347" t="str">
        <f>M3347</f>
        <v/>
      </c>
    </row>
    <row r="3348" spans="1:21" x14ac:dyDescent="0.25">
      <c r="A3348" t="str">
        <f>IF('3.Stok Awal'!$A3348=0,"",'3.Stok Awal'!$A3348)</f>
        <v/>
      </c>
      <c r="B3348" t="str">
        <f>IF('3.Stok Awal'!$B3348=0,"",'3.Stok Awal'!$B3348)</f>
        <v/>
      </c>
      <c r="C3348" t="str">
        <f>IF('3.Stok Awal'!$C3348=0,"",'3.Stok Awal'!$C3348)</f>
        <v/>
      </c>
      <c r="D3348" t="str">
        <f>IF('3.Stok Awal'!$D3348=0,"",'3.Stok Awal'!$D3348)</f>
        <v/>
      </c>
      <c r="E3348" t="str">
        <f>IF('3.Stok Awal'!$E3348=0,"",'3.Stok Awal'!$E3348)</f>
        <v/>
      </c>
      <c r="F3348" s="4" t="str">
        <f>IF('3.Stok Awal'!$F3348=0,"",'3.Stok Awal'!$F3348)</f>
        <v/>
      </c>
      <c r="G3348" s="4" t="str">
        <f t="shared" si="52"/>
        <v/>
      </c>
      <c r="H3348">
        <f>IF('3.Stok Awal'!$I3348=0,0,'3.Stok Awal'!$I3348)</f>
        <v>0</v>
      </c>
      <c r="I3348" t="str">
        <f>IF('3.Stok Awal'!$J3348=0,"",'3.Stok Awal'!$J3348)</f>
        <v/>
      </c>
      <c r="J3348">
        <f>IF('3.Stok Awal'!$K3348=0,0,'3.Stok Awal'!$K3348)</f>
        <v>0</v>
      </c>
      <c r="K3348" t="str">
        <f>IF('3.Stok Awal'!$L3348=0,"",'3.Stok Awal'!$L3348)</f>
        <v/>
      </c>
      <c r="L3348">
        <f>IF('3.Stok Awal'!$N3348=0,0,'3.Stok Awal'!$N3348)</f>
        <v>0</v>
      </c>
      <c r="M3348" t="str">
        <f>IF('3.Stok Awal'!$O3348=0,"",'3.Stok Awal'!$O3348)</f>
        <v/>
      </c>
      <c r="N3348">
        <f>SUMIF('4.Sell to Trade'!$O$5:$O$5003,'5.Stok Akhir'!$G3348,'4.Sell to Trade'!$Q$5:$Q$5003)</f>
        <v>0</v>
      </c>
      <c r="O3348" t="str">
        <f>IF('3.Stok Awal'!$L3348=0,"",'3.Stok Awal'!$L3348)</f>
        <v/>
      </c>
      <c r="P3348">
        <f>IF(ISNA(VLOOKUP($A3348,STOK_AWAL,13,0)),0,IF(VLOOKUP($A3348,STOK_AWAL,13,0)&gt;0,ROUNDDOWN(L3348/VLOOKUP($A3348,STOK_AWAL,13,0),0),0))</f>
        <v>0</v>
      </c>
      <c r="Q3348" t="str">
        <f>I3348</f>
        <v/>
      </c>
      <c r="R3348">
        <f>IFERROR(MOD(L3348,VLOOKUP($A3348,STOK_AWAL,13,0)),0)</f>
        <v>0</v>
      </c>
      <c r="S3348" t="str">
        <f>K3348</f>
        <v/>
      </c>
      <c r="T3348">
        <f>R3348+(P3348*(IFERROR(VLOOKUP($A3348,STOK_AWAL,13,0),0)))</f>
        <v>0</v>
      </c>
      <c r="U3348" t="str">
        <f>M3348</f>
        <v/>
      </c>
    </row>
    <row r="3349" spans="1:21" x14ac:dyDescent="0.25">
      <c r="A3349" t="str">
        <f>IF('3.Stok Awal'!$A3349=0,"",'3.Stok Awal'!$A3349)</f>
        <v/>
      </c>
      <c r="B3349" t="str">
        <f>IF('3.Stok Awal'!$B3349=0,"",'3.Stok Awal'!$B3349)</f>
        <v/>
      </c>
      <c r="C3349" t="str">
        <f>IF('3.Stok Awal'!$C3349=0,"",'3.Stok Awal'!$C3349)</f>
        <v/>
      </c>
      <c r="D3349" t="str">
        <f>IF('3.Stok Awal'!$D3349=0,"",'3.Stok Awal'!$D3349)</f>
        <v/>
      </c>
      <c r="E3349" t="str">
        <f>IF('3.Stok Awal'!$E3349=0,"",'3.Stok Awal'!$E3349)</f>
        <v/>
      </c>
      <c r="F3349" s="4" t="str">
        <f>IF('3.Stok Awal'!$F3349=0,"",'3.Stok Awal'!$F3349)</f>
        <v/>
      </c>
      <c r="G3349" s="4" t="str">
        <f t="shared" si="52"/>
        <v/>
      </c>
      <c r="H3349">
        <f>IF('3.Stok Awal'!$I3349=0,0,'3.Stok Awal'!$I3349)</f>
        <v>0</v>
      </c>
      <c r="I3349" t="str">
        <f>IF('3.Stok Awal'!$J3349=0,"",'3.Stok Awal'!$J3349)</f>
        <v/>
      </c>
      <c r="J3349">
        <f>IF('3.Stok Awal'!$K3349=0,0,'3.Stok Awal'!$K3349)</f>
        <v>0</v>
      </c>
      <c r="K3349" t="str">
        <f>IF('3.Stok Awal'!$L3349=0,"",'3.Stok Awal'!$L3349)</f>
        <v/>
      </c>
      <c r="L3349">
        <f>IF('3.Stok Awal'!$N3349=0,0,'3.Stok Awal'!$N3349)</f>
        <v>0</v>
      </c>
      <c r="M3349" t="str">
        <f>IF('3.Stok Awal'!$O3349=0,"",'3.Stok Awal'!$O3349)</f>
        <v/>
      </c>
      <c r="N3349">
        <f>SUMIF('4.Sell to Trade'!$O$5:$O$5003,'5.Stok Akhir'!$G3349,'4.Sell to Trade'!$Q$5:$Q$5003)</f>
        <v>0</v>
      </c>
      <c r="O3349" t="str">
        <f>IF('3.Stok Awal'!$L3349=0,"",'3.Stok Awal'!$L3349)</f>
        <v/>
      </c>
      <c r="P3349">
        <f>IF(ISNA(VLOOKUP($A3349,STOK_AWAL,13,0)),0,IF(VLOOKUP($A3349,STOK_AWAL,13,0)&gt;0,ROUNDDOWN(L3349/VLOOKUP($A3349,STOK_AWAL,13,0),0),0))</f>
        <v>0</v>
      </c>
      <c r="Q3349" t="str">
        <f>I3349</f>
        <v/>
      </c>
      <c r="R3349">
        <f>IFERROR(MOD(L3349,VLOOKUP($A3349,STOK_AWAL,13,0)),0)</f>
        <v>0</v>
      </c>
      <c r="S3349" t="str">
        <f>K3349</f>
        <v/>
      </c>
      <c r="T3349">
        <f>R3349+(P3349*(IFERROR(VLOOKUP($A3349,STOK_AWAL,13,0),0)))</f>
        <v>0</v>
      </c>
      <c r="U3349" t="str">
        <f>M3349</f>
        <v/>
      </c>
    </row>
    <row r="3350" spans="1:21" x14ac:dyDescent="0.25">
      <c r="A3350" t="str">
        <f>IF('3.Stok Awal'!$A3350=0,"",'3.Stok Awal'!$A3350)</f>
        <v/>
      </c>
      <c r="B3350" t="str">
        <f>IF('3.Stok Awal'!$B3350=0,"",'3.Stok Awal'!$B3350)</f>
        <v/>
      </c>
      <c r="C3350" t="str">
        <f>IF('3.Stok Awal'!$C3350=0,"",'3.Stok Awal'!$C3350)</f>
        <v/>
      </c>
      <c r="D3350" t="str">
        <f>IF('3.Stok Awal'!$D3350=0,"",'3.Stok Awal'!$D3350)</f>
        <v/>
      </c>
      <c r="E3350" t="str">
        <f>IF('3.Stok Awal'!$E3350=0,"",'3.Stok Awal'!$E3350)</f>
        <v/>
      </c>
      <c r="F3350" s="4" t="str">
        <f>IF('3.Stok Awal'!$F3350=0,"",'3.Stok Awal'!$F3350)</f>
        <v/>
      </c>
      <c r="G3350" s="4" t="str">
        <f t="shared" si="52"/>
        <v/>
      </c>
      <c r="H3350">
        <f>IF('3.Stok Awal'!$I3350=0,0,'3.Stok Awal'!$I3350)</f>
        <v>0</v>
      </c>
      <c r="I3350" t="str">
        <f>IF('3.Stok Awal'!$J3350=0,"",'3.Stok Awal'!$J3350)</f>
        <v/>
      </c>
      <c r="J3350">
        <f>IF('3.Stok Awal'!$K3350=0,0,'3.Stok Awal'!$K3350)</f>
        <v>0</v>
      </c>
      <c r="K3350" t="str">
        <f>IF('3.Stok Awal'!$L3350=0,"",'3.Stok Awal'!$L3350)</f>
        <v/>
      </c>
      <c r="L3350">
        <f>IF('3.Stok Awal'!$N3350=0,0,'3.Stok Awal'!$N3350)</f>
        <v>0</v>
      </c>
      <c r="M3350" t="str">
        <f>IF('3.Stok Awal'!$O3350=0,"",'3.Stok Awal'!$O3350)</f>
        <v/>
      </c>
      <c r="N3350">
        <f>SUMIF('4.Sell to Trade'!$O$5:$O$5003,'5.Stok Akhir'!$G3350,'4.Sell to Trade'!$Q$5:$Q$5003)</f>
        <v>0</v>
      </c>
      <c r="O3350" t="str">
        <f>IF('3.Stok Awal'!$L3350=0,"",'3.Stok Awal'!$L3350)</f>
        <v/>
      </c>
      <c r="P3350">
        <f>IF(ISNA(VLOOKUP($A3350,STOK_AWAL,13,0)),0,IF(VLOOKUP($A3350,STOK_AWAL,13,0)&gt;0,ROUNDDOWN(L3350/VLOOKUP($A3350,STOK_AWAL,13,0),0),0))</f>
        <v>0</v>
      </c>
      <c r="Q3350" t="str">
        <f>I3350</f>
        <v/>
      </c>
      <c r="R3350">
        <f>IFERROR(MOD(L3350,VLOOKUP($A3350,STOK_AWAL,13,0)),0)</f>
        <v>0</v>
      </c>
      <c r="S3350" t="str">
        <f>K3350</f>
        <v/>
      </c>
      <c r="T3350">
        <f>R3350+(P3350*(IFERROR(VLOOKUP($A3350,STOK_AWAL,13,0),0)))</f>
        <v>0</v>
      </c>
      <c r="U3350" t="str">
        <f>M3350</f>
        <v/>
      </c>
    </row>
    <row r="3351" spans="1:21" x14ac:dyDescent="0.25">
      <c r="A3351" t="str">
        <f>IF('3.Stok Awal'!$A3351=0,"",'3.Stok Awal'!$A3351)</f>
        <v/>
      </c>
      <c r="B3351" t="str">
        <f>IF('3.Stok Awal'!$B3351=0,"",'3.Stok Awal'!$B3351)</f>
        <v/>
      </c>
      <c r="C3351" t="str">
        <f>IF('3.Stok Awal'!$C3351=0,"",'3.Stok Awal'!$C3351)</f>
        <v/>
      </c>
      <c r="D3351" t="str">
        <f>IF('3.Stok Awal'!$D3351=0,"",'3.Stok Awal'!$D3351)</f>
        <v/>
      </c>
      <c r="E3351" t="str">
        <f>IF('3.Stok Awal'!$E3351=0,"",'3.Stok Awal'!$E3351)</f>
        <v/>
      </c>
      <c r="F3351" s="4" t="str">
        <f>IF('3.Stok Awal'!$F3351=0,"",'3.Stok Awal'!$F3351)</f>
        <v/>
      </c>
      <c r="G3351" s="4" t="str">
        <f t="shared" si="52"/>
        <v/>
      </c>
      <c r="H3351">
        <f>IF('3.Stok Awal'!$I3351=0,0,'3.Stok Awal'!$I3351)</f>
        <v>0</v>
      </c>
      <c r="I3351" t="str">
        <f>IF('3.Stok Awal'!$J3351=0,"",'3.Stok Awal'!$J3351)</f>
        <v/>
      </c>
      <c r="J3351">
        <f>IF('3.Stok Awal'!$K3351=0,0,'3.Stok Awal'!$K3351)</f>
        <v>0</v>
      </c>
      <c r="K3351" t="str">
        <f>IF('3.Stok Awal'!$L3351=0,"",'3.Stok Awal'!$L3351)</f>
        <v/>
      </c>
      <c r="L3351">
        <f>IF('3.Stok Awal'!$N3351=0,0,'3.Stok Awal'!$N3351)</f>
        <v>0</v>
      </c>
      <c r="M3351" t="str">
        <f>IF('3.Stok Awal'!$O3351=0,"",'3.Stok Awal'!$O3351)</f>
        <v/>
      </c>
      <c r="N3351">
        <f>SUMIF('4.Sell to Trade'!$O$5:$O$5003,'5.Stok Akhir'!$G3351,'4.Sell to Trade'!$Q$5:$Q$5003)</f>
        <v>0</v>
      </c>
      <c r="O3351" t="str">
        <f>IF('3.Stok Awal'!$L3351=0,"",'3.Stok Awal'!$L3351)</f>
        <v/>
      </c>
      <c r="P3351">
        <f>IF(ISNA(VLOOKUP($A3351,STOK_AWAL,13,0)),0,IF(VLOOKUP($A3351,STOK_AWAL,13,0)&gt;0,ROUNDDOWN(L3351/VLOOKUP($A3351,STOK_AWAL,13,0),0),0))</f>
        <v>0</v>
      </c>
      <c r="Q3351" t="str">
        <f>I3351</f>
        <v/>
      </c>
      <c r="R3351">
        <f>IFERROR(MOD(L3351,VLOOKUP($A3351,STOK_AWAL,13,0)),0)</f>
        <v>0</v>
      </c>
      <c r="S3351" t="str">
        <f>K3351</f>
        <v/>
      </c>
      <c r="T3351">
        <f>R3351+(P3351*(IFERROR(VLOOKUP($A3351,STOK_AWAL,13,0),0)))</f>
        <v>0</v>
      </c>
      <c r="U3351" t="str">
        <f>M3351</f>
        <v/>
      </c>
    </row>
    <row r="3352" spans="1:21" x14ac:dyDescent="0.25">
      <c r="A3352" t="str">
        <f>IF('3.Stok Awal'!$A3352=0,"",'3.Stok Awal'!$A3352)</f>
        <v/>
      </c>
      <c r="B3352" t="str">
        <f>IF('3.Stok Awal'!$B3352=0,"",'3.Stok Awal'!$B3352)</f>
        <v/>
      </c>
      <c r="C3352" t="str">
        <f>IF('3.Stok Awal'!$C3352=0,"",'3.Stok Awal'!$C3352)</f>
        <v/>
      </c>
      <c r="D3352" t="str">
        <f>IF('3.Stok Awal'!$D3352=0,"",'3.Stok Awal'!$D3352)</f>
        <v/>
      </c>
      <c r="E3352" t="str">
        <f>IF('3.Stok Awal'!$E3352=0,"",'3.Stok Awal'!$E3352)</f>
        <v/>
      </c>
      <c r="F3352" s="4" t="str">
        <f>IF('3.Stok Awal'!$F3352=0,"",'3.Stok Awal'!$F3352)</f>
        <v/>
      </c>
      <c r="G3352" s="4" t="str">
        <f t="shared" si="52"/>
        <v/>
      </c>
      <c r="H3352">
        <f>IF('3.Stok Awal'!$I3352=0,0,'3.Stok Awal'!$I3352)</f>
        <v>0</v>
      </c>
      <c r="I3352" t="str">
        <f>IF('3.Stok Awal'!$J3352=0,"",'3.Stok Awal'!$J3352)</f>
        <v/>
      </c>
      <c r="J3352">
        <f>IF('3.Stok Awal'!$K3352=0,0,'3.Stok Awal'!$K3352)</f>
        <v>0</v>
      </c>
      <c r="K3352" t="str">
        <f>IF('3.Stok Awal'!$L3352=0,"",'3.Stok Awal'!$L3352)</f>
        <v/>
      </c>
      <c r="L3352">
        <f>IF('3.Stok Awal'!$N3352=0,0,'3.Stok Awal'!$N3352)</f>
        <v>0</v>
      </c>
      <c r="M3352" t="str">
        <f>IF('3.Stok Awal'!$O3352=0,"",'3.Stok Awal'!$O3352)</f>
        <v/>
      </c>
      <c r="N3352">
        <f>SUMIF('4.Sell to Trade'!$O$5:$O$5003,'5.Stok Akhir'!$G3352,'4.Sell to Trade'!$Q$5:$Q$5003)</f>
        <v>0</v>
      </c>
      <c r="O3352" t="str">
        <f>IF('3.Stok Awal'!$L3352=0,"",'3.Stok Awal'!$L3352)</f>
        <v/>
      </c>
      <c r="P3352">
        <f>IF(ISNA(VLOOKUP($A3352,STOK_AWAL,13,0)),0,IF(VLOOKUP($A3352,STOK_AWAL,13,0)&gt;0,ROUNDDOWN(L3352/VLOOKUP($A3352,STOK_AWAL,13,0),0),0))</f>
        <v>0</v>
      </c>
      <c r="Q3352" t="str">
        <f>I3352</f>
        <v/>
      </c>
      <c r="R3352">
        <f>IFERROR(MOD(L3352,VLOOKUP($A3352,STOK_AWAL,13,0)),0)</f>
        <v>0</v>
      </c>
      <c r="S3352" t="str">
        <f>K3352</f>
        <v/>
      </c>
      <c r="T3352">
        <f>R3352+(P3352*(IFERROR(VLOOKUP($A3352,STOK_AWAL,13,0),0)))</f>
        <v>0</v>
      </c>
      <c r="U3352" t="str">
        <f>M3352</f>
        <v/>
      </c>
    </row>
    <row r="3353" spans="1:21" x14ac:dyDescent="0.25">
      <c r="A3353" t="str">
        <f>IF('3.Stok Awal'!$A3353=0,"",'3.Stok Awal'!$A3353)</f>
        <v/>
      </c>
      <c r="B3353" t="str">
        <f>IF('3.Stok Awal'!$B3353=0,"",'3.Stok Awal'!$B3353)</f>
        <v/>
      </c>
      <c r="C3353" t="str">
        <f>IF('3.Stok Awal'!$C3353=0,"",'3.Stok Awal'!$C3353)</f>
        <v/>
      </c>
      <c r="D3353" t="str">
        <f>IF('3.Stok Awal'!$D3353=0,"",'3.Stok Awal'!$D3353)</f>
        <v/>
      </c>
      <c r="E3353" t="str">
        <f>IF('3.Stok Awal'!$E3353=0,"",'3.Stok Awal'!$E3353)</f>
        <v/>
      </c>
      <c r="F3353" s="4" t="str">
        <f>IF('3.Stok Awal'!$F3353=0,"",'3.Stok Awal'!$F3353)</f>
        <v/>
      </c>
      <c r="G3353" s="4" t="str">
        <f t="shared" si="52"/>
        <v/>
      </c>
      <c r="H3353">
        <f>IF('3.Stok Awal'!$I3353=0,0,'3.Stok Awal'!$I3353)</f>
        <v>0</v>
      </c>
      <c r="I3353" t="str">
        <f>IF('3.Stok Awal'!$J3353=0,"",'3.Stok Awal'!$J3353)</f>
        <v/>
      </c>
      <c r="J3353">
        <f>IF('3.Stok Awal'!$K3353=0,0,'3.Stok Awal'!$K3353)</f>
        <v>0</v>
      </c>
      <c r="K3353" t="str">
        <f>IF('3.Stok Awal'!$L3353=0,"",'3.Stok Awal'!$L3353)</f>
        <v/>
      </c>
      <c r="L3353">
        <f>IF('3.Stok Awal'!$N3353=0,0,'3.Stok Awal'!$N3353)</f>
        <v>0</v>
      </c>
      <c r="M3353" t="str">
        <f>IF('3.Stok Awal'!$O3353=0,"",'3.Stok Awal'!$O3353)</f>
        <v/>
      </c>
      <c r="N3353">
        <f>SUMIF('4.Sell to Trade'!$O$5:$O$5003,'5.Stok Akhir'!$G3353,'4.Sell to Trade'!$Q$5:$Q$5003)</f>
        <v>0</v>
      </c>
      <c r="O3353" t="str">
        <f>IF('3.Stok Awal'!$L3353=0,"",'3.Stok Awal'!$L3353)</f>
        <v/>
      </c>
      <c r="P3353">
        <f>IF(ISNA(VLOOKUP($A3353,STOK_AWAL,13,0)),0,IF(VLOOKUP($A3353,STOK_AWAL,13,0)&gt;0,ROUNDDOWN(L3353/VLOOKUP($A3353,STOK_AWAL,13,0),0),0))</f>
        <v>0</v>
      </c>
      <c r="Q3353" t="str">
        <f>I3353</f>
        <v/>
      </c>
      <c r="R3353">
        <f>IFERROR(MOD(L3353,VLOOKUP($A3353,STOK_AWAL,13,0)),0)</f>
        <v>0</v>
      </c>
      <c r="S3353" t="str">
        <f>K3353</f>
        <v/>
      </c>
      <c r="T3353">
        <f>R3353+(P3353*(IFERROR(VLOOKUP($A3353,STOK_AWAL,13,0),0)))</f>
        <v>0</v>
      </c>
      <c r="U3353" t="str">
        <f>M3353</f>
        <v/>
      </c>
    </row>
    <row r="3354" spans="1:21" x14ac:dyDescent="0.25">
      <c r="A3354" t="str">
        <f>IF('3.Stok Awal'!$A3354=0,"",'3.Stok Awal'!$A3354)</f>
        <v/>
      </c>
      <c r="B3354" t="str">
        <f>IF('3.Stok Awal'!$B3354=0,"",'3.Stok Awal'!$B3354)</f>
        <v/>
      </c>
      <c r="C3354" t="str">
        <f>IF('3.Stok Awal'!$C3354=0,"",'3.Stok Awal'!$C3354)</f>
        <v/>
      </c>
      <c r="D3354" t="str">
        <f>IF('3.Stok Awal'!$D3354=0,"",'3.Stok Awal'!$D3354)</f>
        <v/>
      </c>
      <c r="E3354" t="str">
        <f>IF('3.Stok Awal'!$E3354=0,"",'3.Stok Awal'!$E3354)</f>
        <v/>
      </c>
      <c r="F3354" s="4" t="str">
        <f>IF('3.Stok Awal'!$F3354=0,"",'3.Stok Awal'!$F3354)</f>
        <v/>
      </c>
      <c r="G3354" s="4" t="str">
        <f t="shared" si="52"/>
        <v/>
      </c>
      <c r="H3354">
        <f>IF('3.Stok Awal'!$I3354=0,0,'3.Stok Awal'!$I3354)</f>
        <v>0</v>
      </c>
      <c r="I3354" t="str">
        <f>IF('3.Stok Awal'!$J3354=0,"",'3.Stok Awal'!$J3354)</f>
        <v/>
      </c>
      <c r="J3354">
        <f>IF('3.Stok Awal'!$K3354=0,0,'3.Stok Awal'!$K3354)</f>
        <v>0</v>
      </c>
      <c r="K3354" t="str">
        <f>IF('3.Stok Awal'!$L3354=0,"",'3.Stok Awal'!$L3354)</f>
        <v/>
      </c>
      <c r="L3354">
        <f>IF('3.Stok Awal'!$N3354=0,0,'3.Stok Awal'!$N3354)</f>
        <v>0</v>
      </c>
      <c r="M3354" t="str">
        <f>IF('3.Stok Awal'!$O3354=0,"",'3.Stok Awal'!$O3354)</f>
        <v/>
      </c>
      <c r="N3354">
        <f>SUMIF('4.Sell to Trade'!$O$5:$O$5003,'5.Stok Akhir'!$G3354,'4.Sell to Trade'!$Q$5:$Q$5003)</f>
        <v>0</v>
      </c>
      <c r="O3354" t="str">
        <f>IF('3.Stok Awal'!$L3354=0,"",'3.Stok Awal'!$L3354)</f>
        <v/>
      </c>
      <c r="P3354">
        <f>IF(ISNA(VLOOKUP($A3354,STOK_AWAL,13,0)),0,IF(VLOOKUP($A3354,STOK_AWAL,13,0)&gt;0,ROUNDDOWN(L3354/VLOOKUP($A3354,STOK_AWAL,13,0),0),0))</f>
        <v>0</v>
      </c>
      <c r="Q3354" t="str">
        <f>I3354</f>
        <v/>
      </c>
      <c r="R3354">
        <f>IFERROR(MOD(L3354,VLOOKUP($A3354,STOK_AWAL,13,0)),0)</f>
        <v>0</v>
      </c>
      <c r="S3354" t="str">
        <f>K3354</f>
        <v/>
      </c>
      <c r="T3354">
        <f>R3354+(P3354*(IFERROR(VLOOKUP($A3354,STOK_AWAL,13,0),0)))</f>
        <v>0</v>
      </c>
      <c r="U3354" t="str">
        <f>M3354</f>
        <v/>
      </c>
    </row>
    <row r="3355" spans="1:21" x14ac:dyDescent="0.25">
      <c r="A3355" t="str">
        <f>IF('3.Stok Awal'!$A3355=0,"",'3.Stok Awal'!$A3355)</f>
        <v/>
      </c>
      <c r="B3355" t="str">
        <f>IF('3.Stok Awal'!$B3355=0,"",'3.Stok Awal'!$B3355)</f>
        <v/>
      </c>
      <c r="C3355" t="str">
        <f>IF('3.Stok Awal'!$C3355=0,"",'3.Stok Awal'!$C3355)</f>
        <v/>
      </c>
      <c r="D3355" t="str">
        <f>IF('3.Stok Awal'!$D3355=0,"",'3.Stok Awal'!$D3355)</f>
        <v/>
      </c>
      <c r="E3355" t="str">
        <f>IF('3.Stok Awal'!$E3355=0,"",'3.Stok Awal'!$E3355)</f>
        <v/>
      </c>
      <c r="F3355" s="4" t="str">
        <f>IF('3.Stok Awal'!$F3355=0,"",'3.Stok Awal'!$F3355)</f>
        <v/>
      </c>
      <c r="G3355" s="4" t="str">
        <f t="shared" si="52"/>
        <v/>
      </c>
      <c r="H3355">
        <f>IF('3.Stok Awal'!$I3355=0,0,'3.Stok Awal'!$I3355)</f>
        <v>0</v>
      </c>
      <c r="I3355" t="str">
        <f>IF('3.Stok Awal'!$J3355=0,"",'3.Stok Awal'!$J3355)</f>
        <v/>
      </c>
      <c r="J3355">
        <f>IF('3.Stok Awal'!$K3355=0,0,'3.Stok Awal'!$K3355)</f>
        <v>0</v>
      </c>
      <c r="K3355" t="str">
        <f>IF('3.Stok Awal'!$L3355=0,"",'3.Stok Awal'!$L3355)</f>
        <v/>
      </c>
      <c r="L3355">
        <f>IF('3.Stok Awal'!$N3355=0,0,'3.Stok Awal'!$N3355)</f>
        <v>0</v>
      </c>
      <c r="M3355" t="str">
        <f>IF('3.Stok Awal'!$O3355=0,"",'3.Stok Awal'!$O3355)</f>
        <v/>
      </c>
      <c r="N3355">
        <f>SUMIF('4.Sell to Trade'!$O$5:$O$5003,'5.Stok Akhir'!$G3355,'4.Sell to Trade'!$Q$5:$Q$5003)</f>
        <v>0</v>
      </c>
      <c r="O3355" t="str">
        <f>IF('3.Stok Awal'!$L3355=0,"",'3.Stok Awal'!$L3355)</f>
        <v/>
      </c>
      <c r="P3355">
        <f>IF(ISNA(VLOOKUP($A3355,STOK_AWAL,13,0)),0,IF(VLOOKUP($A3355,STOK_AWAL,13,0)&gt;0,ROUNDDOWN(L3355/VLOOKUP($A3355,STOK_AWAL,13,0),0),0))</f>
        <v>0</v>
      </c>
      <c r="Q3355" t="str">
        <f>I3355</f>
        <v/>
      </c>
      <c r="R3355">
        <f>IFERROR(MOD(L3355,VLOOKUP($A3355,STOK_AWAL,13,0)),0)</f>
        <v>0</v>
      </c>
      <c r="S3355" t="str">
        <f>K3355</f>
        <v/>
      </c>
      <c r="T3355">
        <f>R3355+(P3355*(IFERROR(VLOOKUP($A3355,STOK_AWAL,13,0),0)))</f>
        <v>0</v>
      </c>
      <c r="U3355" t="str">
        <f>M3355</f>
        <v/>
      </c>
    </row>
    <row r="3356" spans="1:21" x14ac:dyDescent="0.25">
      <c r="A3356" t="str">
        <f>IF('3.Stok Awal'!$A3356=0,"",'3.Stok Awal'!$A3356)</f>
        <v/>
      </c>
      <c r="B3356" t="str">
        <f>IF('3.Stok Awal'!$B3356=0,"",'3.Stok Awal'!$B3356)</f>
        <v/>
      </c>
      <c r="C3356" t="str">
        <f>IF('3.Stok Awal'!$C3356=0,"",'3.Stok Awal'!$C3356)</f>
        <v/>
      </c>
      <c r="D3356" t="str">
        <f>IF('3.Stok Awal'!$D3356=0,"",'3.Stok Awal'!$D3356)</f>
        <v/>
      </c>
      <c r="E3356" t="str">
        <f>IF('3.Stok Awal'!$E3356=0,"",'3.Stok Awal'!$E3356)</f>
        <v/>
      </c>
      <c r="F3356" s="4" t="str">
        <f>IF('3.Stok Awal'!$F3356=0,"",'3.Stok Awal'!$F3356)</f>
        <v/>
      </c>
      <c r="G3356" s="4" t="str">
        <f t="shared" si="52"/>
        <v/>
      </c>
      <c r="H3356">
        <f>IF('3.Stok Awal'!$I3356=0,0,'3.Stok Awal'!$I3356)</f>
        <v>0</v>
      </c>
      <c r="I3356" t="str">
        <f>IF('3.Stok Awal'!$J3356=0,"",'3.Stok Awal'!$J3356)</f>
        <v/>
      </c>
      <c r="J3356">
        <f>IF('3.Stok Awal'!$K3356=0,0,'3.Stok Awal'!$K3356)</f>
        <v>0</v>
      </c>
      <c r="K3356" t="str">
        <f>IF('3.Stok Awal'!$L3356=0,"",'3.Stok Awal'!$L3356)</f>
        <v/>
      </c>
      <c r="L3356">
        <f>IF('3.Stok Awal'!$N3356=0,0,'3.Stok Awal'!$N3356)</f>
        <v>0</v>
      </c>
      <c r="M3356" t="str">
        <f>IF('3.Stok Awal'!$O3356=0,"",'3.Stok Awal'!$O3356)</f>
        <v/>
      </c>
      <c r="N3356">
        <f>SUMIF('4.Sell to Trade'!$O$5:$O$5003,'5.Stok Akhir'!$G3356,'4.Sell to Trade'!$Q$5:$Q$5003)</f>
        <v>0</v>
      </c>
      <c r="O3356" t="str">
        <f>IF('3.Stok Awal'!$L3356=0,"",'3.Stok Awal'!$L3356)</f>
        <v/>
      </c>
      <c r="P3356">
        <f>IF(ISNA(VLOOKUP($A3356,STOK_AWAL,13,0)),0,IF(VLOOKUP($A3356,STOK_AWAL,13,0)&gt;0,ROUNDDOWN(L3356/VLOOKUP($A3356,STOK_AWAL,13,0),0),0))</f>
        <v>0</v>
      </c>
      <c r="Q3356" t="str">
        <f>I3356</f>
        <v/>
      </c>
      <c r="R3356">
        <f>IFERROR(MOD(L3356,VLOOKUP($A3356,STOK_AWAL,13,0)),0)</f>
        <v>0</v>
      </c>
      <c r="S3356" t="str">
        <f>K3356</f>
        <v/>
      </c>
      <c r="T3356">
        <f>R3356+(P3356*(IFERROR(VLOOKUP($A3356,STOK_AWAL,13,0),0)))</f>
        <v>0</v>
      </c>
      <c r="U3356" t="str">
        <f>M3356</f>
        <v/>
      </c>
    </row>
    <row r="3357" spans="1:21" x14ac:dyDescent="0.25">
      <c r="A3357" t="str">
        <f>IF('3.Stok Awal'!$A3357=0,"",'3.Stok Awal'!$A3357)</f>
        <v/>
      </c>
      <c r="B3357" t="str">
        <f>IF('3.Stok Awal'!$B3357=0,"",'3.Stok Awal'!$B3357)</f>
        <v/>
      </c>
      <c r="C3357" t="str">
        <f>IF('3.Stok Awal'!$C3357=0,"",'3.Stok Awal'!$C3357)</f>
        <v/>
      </c>
      <c r="D3357" t="str">
        <f>IF('3.Stok Awal'!$D3357=0,"",'3.Stok Awal'!$D3357)</f>
        <v/>
      </c>
      <c r="E3357" t="str">
        <f>IF('3.Stok Awal'!$E3357=0,"",'3.Stok Awal'!$E3357)</f>
        <v/>
      </c>
      <c r="F3357" s="4" t="str">
        <f>IF('3.Stok Awal'!$F3357=0,"",'3.Stok Awal'!$F3357)</f>
        <v/>
      </c>
      <c r="G3357" s="4" t="str">
        <f t="shared" si="52"/>
        <v/>
      </c>
      <c r="H3357">
        <f>IF('3.Stok Awal'!$I3357=0,0,'3.Stok Awal'!$I3357)</f>
        <v>0</v>
      </c>
      <c r="I3357" t="str">
        <f>IF('3.Stok Awal'!$J3357=0,"",'3.Stok Awal'!$J3357)</f>
        <v/>
      </c>
      <c r="J3357">
        <f>IF('3.Stok Awal'!$K3357=0,0,'3.Stok Awal'!$K3357)</f>
        <v>0</v>
      </c>
      <c r="K3357" t="str">
        <f>IF('3.Stok Awal'!$L3357=0,"",'3.Stok Awal'!$L3357)</f>
        <v/>
      </c>
      <c r="L3357">
        <f>IF('3.Stok Awal'!$N3357=0,0,'3.Stok Awal'!$N3357)</f>
        <v>0</v>
      </c>
      <c r="M3357" t="str">
        <f>IF('3.Stok Awal'!$O3357=0,"",'3.Stok Awal'!$O3357)</f>
        <v/>
      </c>
      <c r="N3357">
        <f>SUMIF('4.Sell to Trade'!$O$5:$O$5003,'5.Stok Akhir'!$G3357,'4.Sell to Trade'!$Q$5:$Q$5003)</f>
        <v>0</v>
      </c>
      <c r="O3357" t="str">
        <f>IF('3.Stok Awal'!$L3357=0,"",'3.Stok Awal'!$L3357)</f>
        <v/>
      </c>
      <c r="P3357">
        <f>IF(ISNA(VLOOKUP($A3357,STOK_AWAL,13,0)),0,IF(VLOOKUP($A3357,STOK_AWAL,13,0)&gt;0,ROUNDDOWN(L3357/VLOOKUP($A3357,STOK_AWAL,13,0),0),0))</f>
        <v>0</v>
      </c>
      <c r="Q3357" t="str">
        <f>I3357</f>
        <v/>
      </c>
      <c r="R3357">
        <f>IFERROR(MOD(L3357,VLOOKUP($A3357,STOK_AWAL,13,0)),0)</f>
        <v>0</v>
      </c>
      <c r="S3357" t="str">
        <f>K3357</f>
        <v/>
      </c>
      <c r="T3357">
        <f>R3357+(P3357*(IFERROR(VLOOKUP($A3357,STOK_AWAL,13,0),0)))</f>
        <v>0</v>
      </c>
      <c r="U3357" t="str">
        <f>M3357</f>
        <v/>
      </c>
    </row>
    <row r="3358" spans="1:21" x14ac:dyDescent="0.25">
      <c r="A3358" t="str">
        <f>IF('3.Stok Awal'!$A3358=0,"",'3.Stok Awal'!$A3358)</f>
        <v/>
      </c>
      <c r="B3358" t="str">
        <f>IF('3.Stok Awal'!$B3358=0,"",'3.Stok Awal'!$B3358)</f>
        <v/>
      </c>
      <c r="C3358" t="str">
        <f>IF('3.Stok Awal'!$C3358=0,"",'3.Stok Awal'!$C3358)</f>
        <v/>
      </c>
      <c r="D3358" t="str">
        <f>IF('3.Stok Awal'!$D3358=0,"",'3.Stok Awal'!$D3358)</f>
        <v/>
      </c>
      <c r="E3358" t="str">
        <f>IF('3.Stok Awal'!$E3358=0,"",'3.Stok Awal'!$E3358)</f>
        <v/>
      </c>
      <c r="F3358" s="4" t="str">
        <f>IF('3.Stok Awal'!$F3358=0,"",'3.Stok Awal'!$F3358)</f>
        <v/>
      </c>
      <c r="G3358" s="4" t="str">
        <f t="shared" si="52"/>
        <v/>
      </c>
      <c r="H3358">
        <f>IF('3.Stok Awal'!$I3358=0,0,'3.Stok Awal'!$I3358)</f>
        <v>0</v>
      </c>
      <c r="I3358" t="str">
        <f>IF('3.Stok Awal'!$J3358=0,"",'3.Stok Awal'!$J3358)</f>
        <v/>
      </c>
      <c r="J3358">
        <f>IF('3.Stok Awal'!$K3358=0,0,'3.Stok Awal'!$K3358)</f>
        <v>0</v>
      </c>
      <c r="K3358" t="str">
        <f>IF('3.Stok Awal'!$L3358=0,"",'3.Stok Awal'!$L3358)</f>
        <v/>
      </c>
      <c r="L3358">
        <f>IF('3.Stok Awal'!$N3358=0,0,'3.Stok Awal'!$N3358)</f>
        <v>0</v>
      </c>
      <c r="M3358" t="str">
        <f>IF('3.Stok Awal'!$O3358=0,"",'3.Stok Awal'!$O3358)</f>
        <v/>
      </c>
      <c r="N3358">
        <f>SUMIF('4.Sell to Trade'!$O$5:$O$5003,'5.Stok Akhir'!$G3358,'4.Sell to Trade'!$Q$5:$Q$5003)</f>
        <v>0</v>
      </c>
      <c r="O3358" t="str">
        <f>IF('3.Stok Awal'!$L3358=0,"",'3.Stok Awal'!$L3358)</f>
        <v/>
      </c>
      <c r="P3358">
        <f>IF(ISNA(VLOOKUP($A3358,STOK_AWAL,13,0)),0,IF(VLOOKUP($A3358,STOK_AWAL,13,0)&gt;0,ROUNDDOWN(L3358/VLOOKUP($A3358,STOK_AWAL,13,0),0),0))</f>
        <v>0</v>
      </c>
      <c r="Q3358" t="str">
        <f>I3358</f>
        <v/>
      </c>
      <c r="R3358">
        <f>IFERROR(MOD(L3358,VLOOKUP($A3358,STOK_AWAL,13,0)),0)</f>
        <v>0</v>
      </c>
      <c r="S3358" t="str">
        <f>K3358</f>
        <v/>
      </c>
      <c r="T3358">
        <f>R3358+(P3358*(IFERROR(VLOOKUP($A3358,STOK_AWAL,13,0),0)))</f>
        <v>0</v>
      </c>
      <c r="U3358" t="str">
        <f>M3358</f>
        <v/>
      </c>
    </row>
    <row r="3359" spans="1:21" x14ac:dyDescent="0.25">
      <c r="A3359" t="str">
        <f>IF('3.Stok Awal'!$A3359=0,"",'3.Stok Awal'!$A3359)</f>
        <v/>
      </c>
      <c r="B3359" t="str">
        <f>IF('3.Stok Awal'!$B3359=0,"",'3.Stok Awal'!$B3359)</f>
        <v/>
      </c>
      <c r="C3359" t="str">
        <f>IF('3.Stok Awal'!$C3359=0,"",'3.Stok Awal'!$C3359)</f>
        <v/>
      </c>
      <c r="D3359" t="str">
        <f>IF('3.Stok Awal'!$D3359=0,"",'3.Stok Awal'!$D3359)</f>
        <v/>
      </c>
      <c r="E3359" t="str">
        <f>IF('3.Stok Awal'!$E3359=0,"",'3.Stok Awal'!$E3359)</f>
        <v/>
      </c>
      <c r="F3359" s="4" t="str">
        <f>IF('3.Stok Awal'!$F3359=0,"",'3.Stok Awal'!$F3359)</f>
        <v/>
      </c>
      <c r="G3359" s="4" t="str">
        <f t="shared" si="52"/>
        <v/>
      </c>
      <c r="H3359">
        <f>IF('3.Stok Awal'!$I3359=0,0,'3.Stok Awal'!$I3359)</f>
        <v>0</v>
      </c>
      <c r="I3359" t="str">
        <f>IF('3.Stok Awal'!$J3359=0,"",'3.Stok Awal'!$J3359)</f>
        <v/>
      </c>
      <c r="J3359">
        <f>IF('3.Stok Awal'!$K3359=0,0,'3.Stok Awal'!$K3359)</f>
        <v>0</v>
      </c>
      <c r="K3359" t="str">
        <f>IF('3.Stok Awal'!$L3359=0,"",'3.Stok Awal'!$L3359)</f>
        <v/>
      </c>
      <c r="L3359">
        <f>IF('3.Stok Awal'!$N3359=0,0,'3.Stok Awal'!$N3359)</f>
        <v>0</v>
      </c>
      <c r="M3359" t="str">
        <f>IF('3.Stok Awal'!$O3359=0,"",'3.Stok Awal'!$O3359)</f>
        <v/>
      </c>
      <c r="N3359">
        <f>SUMIF('4.Sell to Trade'!$O$5:$O$5003,'5.Stok Akhir'!$G3359,'4.Sell to Trade'!$Q$5:$Q$5003)</f>
        <v>0</v>
      </c>
      <c r="O3359" t="str">
        <f>IF('3.Stok Awal'!$L3359=0,"",'3.Stok Awal'!$L3359)</f>
        <v/>
      </c>
      <c r="P3359">
        <f>IF(ISNA(VLOOKUP($A3359,STOK_AWAL,13,0)),0,IF(VLOOKUP($A3359,STOK_AWAL,13,0)&gt;0,ROUNDDOWN(L3359/VLOOKUP($A3359,STOK_AWAL,13,0),0),0))</f>
        <v>0</v>
      </c>
      <c r="Q3359" t="str">
        <f>I3359</f>
        <v/>
      </c>
      <c r="R3359">
        <f>IFERROR(MOD(L3359,VLOOKUP($A3359,STOK_AWAL,13,0)),0)</f>
        <v>0</v>
      </c>
      <c r="S3359" t="str">
        <f>K3359</f>
        <v/>
      </c>
      <c r="T3359">
        <f>R3359+(P3359*(IFERROR(VLOOKUP($A3359,STOK_AWAL,13,0),0)))</f>
        <v>0</v>
      </c>
      <c r="U3359" t="str">
        <f>M3359</f>
        <v/>
      </c>
    </row>
    <row r="3360" spans="1:21" x14ac:dyDescent="0.25">
      <c r="A3360" t="str">
        <f>IF('3.Stok Awal'!$A3360=0,"",'3.Stok Awal'!$A3360)</f>
        <v/>
      </c>
      <c r="B3360" t="str">
        <f>IF('3.Stok Awal'!$B3360=0,"",'3.Stok Awal'!$B3360)</f>
        <v/>
      </c>
      <c r="C3360" t="str">
        <f>IF('3.Stok Awal'!$C3360=0,"",'3.Stok Awal'!$C3360)</f>
        <v/>
      </c>
      <c r="D3360" t="str">
        <f>IF('3.Stok Awal'!$D3360=0,"",'3.Stok Awal'!$D3360)</f>
        <v/>
      </c>
      <c r="E3360" t="str">
        <f>IF('3.Stok Awal'!$E3360=0,"",'3.Stok Awal'!$E3360)</f>
        <v/>
      </c>
      <c r="F3360" s="4" t="str">
        <f>IF('3.Stok Awal'!$F3360=0,"",'3.Stok Awal'!$F3360)</f>
        <v/>
      </c>
      <c r="G3360" s="4" t="str">
        <f t="shared" si="52"/>
        <v/>
      </c>
      <c r="H3360">
        <f>IF('3.Stok Awal'!$I3360=0,0,'3.Stok Awal'!$I3360)</f>
        <v>0</v>
      </c>
      <c r="I3360" t="str">
        <f>IF('3.Stok Awal'!$J3360=0,"",'3.Stok Awal'!$J3360)</f>
        <v/>
      </c>
      <c r="J3360">
        <f>IF('3.Stok Awal'!$K3360=0,0,'3.Stok Awal'!$K3360)</f>
        <v>0</v>
      </c>
      <c r="K3360" t="str">
        <f>IF('3.Stok Awal'!$L3360=0,"",'3.Stok Awal'!$L3360)</f>
        <v/>
      </c>
      <c r="L3360">
        <f>IF('3.Stok Awal'!$N3360=0,0,'3.Stok Awal'!$N3360)</f>
        <v>0</v>
      </c>
      <c r="M3360" t="str">
        <f>IF('3.Stok Awal'!$O3360=0,"",'3.Stok Awal'!$O3360)</f>
        <v/>
      </c>
      <c r="N3360">
        <f>SUMIF('4.Sell to Trade'!$O$5:$O$5003,'5.Stok Akhir'!$G3360,'4.Sell to Trade'!$Q$5:$Q$5003)</f>
        <v>0</v>
      </c>
      <c r="O3360" t="str">
        <f>IF('3.Stok Awal'!$L3360=0,"",'3.Stok Awal'!$L3360)</f>
        <v/>
      </c>
      <c r="P3360">
        <f>IF(ISNA(VLOOKUP($A3360,STOK_AWAL,13,0)),0,IF(VLOOKUP($A3360,STOK_AWAL,13,0)&gt;0,ROUNDDOWN(L3360/VLOOKUP($A3360,STOK_AWAL,13,0),0),0))</f>
        <v>0</v>
      </c>
      <c r="Q3360" t="str">
        <f>I3360</f>
        <v/>
      </c>
      <c r="R3360">
        <f>IFERROR(MOD(L3360,VLOOKUP($A3360,STOK_AWAL,13,0)),0)</f>
        <v>0</v>
      </c>
      <c r="S3360" t="str">
        <f>K3360</f>
        <v/>
      </c>
      <c r="T3360">
        <f>R3360+(P3360*(IFERROR(VLOOKUP($A3360,STOK_AWAL,13,0),0)))</f>
        <v>0</v>
      </c>
      <c r="U3360" t="str">
        <f>M3360</f>
        <v/>
      </c>
    </row>
    <row r="3361" spans="1:21" x14ac:dyDescent="0.25">
      <c r="A3361" t="str">
        <f>IF('3.Stok Awal'!$A3361=0,"",'3.Stok Awal'!$A3361)</f>
        <v/>
      </c>
      <c r="B3361" t="str">
        <f>IF('3.Stok Awal'!$B3361=0,"",'3.Stok Awal'!$B3361)</f>
        <v/>
      </c>
      <c r="C3361" t="str">
        <f>IF('3.Stok Awal'!$C3361=0,"",'3.Stok Awal'!$C3361)</f>
        <v/>
      </c>
      <c r="D3361" t="str">
        <f>IF('3.Stok Awal'!$D3361=0,"",'3.Stok Awal'!$D3361)</f>
        <v/>
      </c>
      <c r="E3361" t="str">
        <f>IF('3.Stok Awal'!$E3361=0,"",'3.Stok Awal'!$E3361)</f>
        <v/>
      </c>
      <c r="F3361" s="4" t="str">
        <f>IF('3.Stok Awal'!$F3361=0,"",'3.Stok Awal'!$F3361)</f>
        <v/>
      </c>
      <c r="G3361" s="4" t="str">
        <f t="shared" si="52"/>
        <v/>
      </c>
      <c r="H3361">
        <f>IF('3.Stok Awal'!$I3361=0,0,'3.Stok Awal'!$I3361)</f>
        <v>0</v>
      </c>
      <c r="I3361" t="str">
        <f>IF('3.Stok Awal'!$J3361=0,"",'3.Stok Awal'!$J3361)</f>
        <v/>
      </c>
      <c r="J3361">
        <f>IF('3.Stok Awal'!$K3361=0,0,'3.Stok Awal'!$K3361)</f>
        <v>0</v>
      </c>
      <c r="K3361" t="str">
        <f>IF('3.Stok Awal'!$L3361=0,"",'3.Stok Awal'!$L3361)</f>
        <v/>
      </c>
      <c r="L3361">
        <f>IF('3.Stok Awal'!$N3361=0,0,'3.Stok Awal'!$N3361)</f>
        <v>0</v>
      </c>
      <c r="M3361" t="str">
        <f>IF('3.Stok Awal'!$O3361=0,"",'3.Stok Awal'!$O3361)</f>
        <v/>
      </c>
      <c r="N3361">
        <f>SUMIF('4.Sell to Trade'!$O$5:$O$5003,'5.Stok Akhir'!$G3361,'4.Sell to Trade'!$Q$5:$Q$5003)</f>
        <v>0</v>
      </c>
      <c r="O3361" t="str">
        <f>IF('3.Stok Awal'!$L3361=0,"",'3.Stok Awal'!$L3361)</f>
        <v/>
      </c>
      <c r="P3361">
        <f>IF(ISNA(VLOOKUP($A3361,STOK_AWAL,13,0)),0,IF(VLOOKUP($A3361,STOK_AWAL,13,0)&gt;0,ROUNDDOWN(L3361/VLOOKUP($A3361,STOK_AWAL,13,0),0),0))</f>
        <v>0</v>
      </c>
      <c r="Q3361" t="str">
        <f>I3361</f>
        <v/>
      </c>
      <c r="R3361">
        <f>IFERROR(MOD(L3361,VLOOKUP($A3361,STOK_AWAL,13,0)),0)</f>
        <v>0</v>
      </c>
      <c r="S3361" t="str">
        <f>K3361</f>
        <v/>
      </c>
      <c r="T3361">
        <f>R3361+(P3361*(IFERROR(VLOOKUP($A3361,STOK_AWAL,13,0),0)))</f>
        <v>0</v>
      </c>
      <c r="U3361" t="str">
        <f>M3361</f>
        <v/>
      </c>
    </row>
    <row r="3362" spans="1:21" x14ac:dyDescent="0.25">
      <c r="A3362" t="str">
        <f>IF('3.Stok Awal'!$A3362=0,"",'3.Stok Awal'!$A3362)</f>
        <v/>
      </c>
      <c r="B3362" t="str">
        <f>IF('3.Stok Awal'!$B3362=0,"",'3.Stok Awal'!$B3362)</f>
        <v/>
      </c>
      <c r="C3362" t="str">
        <f>IF('3.Stok Awal'!$C3362=0,"",'3.Stok Awal'!$C3362)</f>
        <v/>
      </c>
      <c r="D3362" t="str">
        <f>IF('3.Stok Awal'!$D3362=0,"",'3.Stok Awal'!$D3362)</f>
        <v/>
      </c>
      <c r="E3362" t="str">
        <f>IF('3.Stok Awal'!$E3362=0,"",'3.Stok Awal'!$E3362)</f>
        <v/>
      </c>
      <c r="F3362" s="4" t="str">
        <f>IF('3.Stok Awal'!$F3362=0,"",'3.Stok Awal'!$F3362)</f>
        <v/>
      </c>
      <c r="G3362" s="4" t="str">
        <f t="shared" si="52"/>
        <v/>
      </c>
      <c r="H3362">
        <f>IF('3.Stok Awal'!$I3362=0,0,'3.Stok Awal'!$I3362)</f>
        <v>0</v>
      </c>
      <c r="I3362" t="str">
        <f>IF('3.Stok Awal'!$J3362=0,"",'3.Stok Awal'!$J3362)</f>
        <v/>
      </c>
      <c r="J3362">
        <f>IF('3.Stok Awal'!$K3362=0,0,'3.Stok Awal'!$K3362)</f>
        <v>0</v>
      </c>
      <c r="K3362" t="str">
        <f>IF('3.Stok Awal'!$L3362=0,"",'3.Stok Awal'!$L3362)</f>
        <v/>
      </c>
      <c r="L3362">
        <f>IF('3.Stok Awal'!$N3362=0,0,'3.Stok Awal'!$N3362)</f>
        <v>0</v>
      </c>
      <c r="M3362" t="str">
        <f>IF('3.Stok Awal'!$O3362=0,"",'3.Stok Awal'!$O3362)</f>
        <v/>
      </c>
      <c r="N3362">
        <f>SUMIF('4.Sell to Trade'!$O$5:$O$5003,'5.Stok Akhir'!$G3362,'4.Sell to Trade'!$Q$5:$Q$5003)</f>
        <v>0</v>
      </c>
      <c r="O3362" t="str">
        <f>IF('3.Stok Awal'!$L3362=0,"",'3.Stok Awal'!$L3362)</f>
        <v/>
      </c>
      <c r="P3362">
        <f>IF(ISNA(VLOOKUP($A3362,STOK_AWAL,13,0)),0,IF(VLOOKUP($A3362,STOK_AWAL,13,0)&gt;0,ROUNDDOWN(L3362/VLOOKUP($A3362,STOK_AWAL,13,0),0),0))</f>
        <v>0</v>
      </c>
      <c r="Q3362" t="str">
        <f>I3362</f>
        <v/>
      </c>
      <c r="R3362">
        <f>IFERROR(MOD(L3362,VLOOKUP($A3362,STOK_AWAL,13,0)),0)</f>
        <v>0</v>
      </c>
      <c r="S3362" t="str">
        <f>K3362</f>
        <v/>
      </c>
      <c r="T3362">
        <f>R3362+(P3362*(IFERROR(VLOOKUP($A3362,STOK_AWAL,13,0),0)))</f>
        <v>0</v>
      </c>
      <c r="U3362" t="str">
        <f>M3362</f>
        <v/>
      </c>
    </row>
    <row r="3363" spans="1:21" x14ac:dyDescent="0.25">
      <c r="A3363" t="str">
        <f>IF('3.Stok Awal'!$A3363=0,"",'3.Stok Awal'!$A3363)</f>
        <v/>
      </c>
      <c r="B3363" t="str">
        <f>IF('3.Stok Awal'!$B3363=0,"",'3.Stok Awal'!$B3363)</f>
        <v/>
      </c>
      <c r="C3363" t="str">
        <f>IF('3.Stok Awal'!$C3363=0,"",'3.Stok Awal'!$C3363)</f>
        <v/>
      </c>
      <c r="D3363" t="str">
        <f>IF('3.Stok Awal'!$D3363=0,"",'3.Stok Awal'!$D3363)</f>
        <v/>
      </c>
      <c r="E3363" t="str">
        <f>IF('3.Stok Awal'!$E3363=0,"",'3.Stok Awal'!$E3363)</f>
        <v/>
      </c>
      <c r="F3363" s="4" t="str">
        <f>IF('3.Stok Awal'!$F3363=0,"",'3.Stok Awal'!$F3363)</f>
        <v/>
      </c>
      <c r="G3363" s="4" t="str">
        <f t="shared" si="52"/>
        <v/>
      </c>
      <c r="H3363">
        <f>IF('3.Stok Awal'!$I3363=0,0,'3.Stok Awal'!$I3363)</f>
        <v>0</v>
      </c>
      <c r="I3363" t="str">
        <f>IF('3.Stok Awal'!$J3363=0,"",'3.Stok Awal'!$J3363)</f>
        <v/>
      </c>
      <c r="J3363">
        <f>IF('3.Stok Awal'!$K3363=0,0,'3.Stok Awal'!$K3363)</f>
        <v>0</v>
      </c>
      <c r="K3363" t="str">
        <f>IF('3.Stok Awal'!$L3363=0,"",'3.Stok Awal'!$L3363)</f>
        <v/>
      </c>
      <c r="L3363">
        <f>IF('3.Stok Awal'!$N3363=0,0,'3.Stok Awal'!$N3363)</f>
        <v>0</v>
      </c>
      <c r="M3363" t="str">
        <f>IF('3.Stok Awal'!$O3363=0,"",'3.Stok Awal'!$O3363)</f>
        <v/>
      </c>
      <c r="N3363">
        <f>SUMIF('4.Sell to Trade'!$O$5:$O$5003,'5.Stok Akhir'!$G3363,'4.Sell to Trade'!$Q$5:$Q$5003)</f>
        <v>0</v>
      </c>
      <c r="O3363" t="str">
        <f>IF('3.Stok Awal'!$L3363=0,"",'3.Stok Awal'!$L3363)</f>
        <v/>
      </c>
      <c r="P3363">
        <f>IF(ISNA(VLOOKUP($A3363,STOK_AWAL,13,0)),0,IF(VLOOKUP($A3363,STOK_AWAL,13,0)&gt;0,ROUNDDOWN(L3363/VLOOKUP($A3363,STOK_AWAL,13,0),0),0))</f>
        <v>0</v>
      </c>
      <c r="Q3363" t="str">
        <f>I3363</f>
        <v/>
      </c>
      <c r="R3363">
        <f>IFERROR(MOD(L3363,VLOOKUP($A3363,STOK_AWAL,13,0)),0)</f>
        <v>0</v>
      </c>
      <c r="S3363" t="str">
        <f>K3363</f>
        <v/>
      </c>
      <c r="T3363">
        <f>R3363+(P3363*(IFERROR(VLOOKUP($A3363,STOK_AWAL,13,0),0)))</f>
        <v>0</v>
      </c>
      <c r="U3363" t="str">
        <f>M3363</f>
        <v/>
      </c>
    </row>
    <row r="3364" spans="1:21" x14ac:dyDescent="0.25">
      <c r="A3364" t="str">
        <f>IF('3.Stok Awal'!$A3364=0,"",'3.Stok Awal'!$A3364)</f>
        <v/>
      </c>
      <c r="B3364" t="str">
        <f>IF('3.Stok Awal'!$B3364=0,"",'3.Stok Awal'!$B3364)</f>
        <v/>
      </c>
      <c r="C3364" t="str">
        <f>IF('3.Stok Awal'!$C3364=0,"",'3.Stok Awal'!$C3364)</f>
        <v/>
      </c>
      <c r="D3364" t="str">
        <f>IF('3.Stok Awal'!$D3364=0,"",'3.Stok Awal'!$D3364)</f>
        <v/>
      </c>
      <c r="E3364" t="str">
        <f>IF('3.Stok Awal'!$E3364=0,"",'3.Stok Awal'!$E3364)</f>
        <v/>
      </c>
      <c r="F3364" s="4" t="str">
        <f>IF('3.Stok Awal'!$F3364=0,"",'3.Stok Awal'!$F3364)</f>
        <v/>
      </c>
      <c r="G3364" s="4" t="str">
        <f t="shared" si="52"/>
        <v/>
      </c>
      <c r="H3364">
        <f>IF('3.Stok Awal'!$I3364=0,0,'3.Stok Awal'!$I3364)</f>
        <v>0</v>
      </c>
      <c r="I3364" t="str">
        <f>IF('3.Stok Awal'!$J3364=0,"",'3.Stok Awal'!$J3364)</f>
        <v/>
      </c>
      <c r="J3364">
        <f>IF('3.Stok Awal'!$K3364=0,0,'3.Stok Awal'!$K3364)</f>
        <v>0</v>
      </c>
      <c r="K3364" t="str">
        <f>IF('3.Stok Awal'!$L3364=0,"",'3.Stok Awal'!$L3364)</f>
        <v/>
      </c>
      <c r="L3364">
        <f>IF('3.Stok Awal'!$N3364=0,0,'3.Stok Awal'!$N3364)</f>
        <v>0</v>
      </c>
      <c r="M3364" t="str">
        <f>IF('3.Stok Awal'!$O3364=0,"",'3.Stok Awal'!$O3364)</f>
        <v/>
      </c>
      <c r="N3364">
        <f>SUMIF('4.Sell to Trade'!$O$5:$O$5003,'5.Stok Akhir'!$G3364,'4.Sell to Trade'!$Q$5:$Q$5003)</f>
        <v>0</v>
      </c>
      <c r="O3364" t="str">
        <f>IF('3.Stok Awal'!$L3364=0,"",'3.Stok Awal'!$L3364)</f>
        <v/>
      </c>
      <c r="P3364">
        <f>IF(ISNA(VLOOKUP($A3364,STOK_AWAL,13,0)),0,IF(VLOOKUP($A3364,STOK_AWAL,13,0)&gt;0,ROUNDDOWN(L3364/VLOOKUP($A3364,STOK_AWAL,13,0),0),0))</f>
        <v>0</v>
      </c>
      <c r="Q3364" t="str">
        <f>I3364</f>
        <v/>
      </c>
      <c r="R3364">
        <f>IFERROR(MOD(L3364,VLOOKUP($A3364,STOK_AWAL,13,0)),0)</f>
        <v>0</v>
      </c>
      <c r="S3364" t="str">
        <f>K3364</f>
        <v/>
      </c>
      <c r="T3364">
        <f>R3364+(P3364*(IFERROR(VLOOKUP($A3364,STOK_AWAL,13,0),0)))</f>
        <v>0</v>
      </c>
      <c r="U3364" t="str">
        <f>M3364</f>
        <v/>
      </c>
    </row>
    <row r="3365" spans="1:21" x14ac:dyDescent="0.25">
      <c r="A3365" t="str">
        <f>IF('3.Stok Awal'!$A3365=0,"",'3.Stok Awal'!$A3365)</f>
        <v/>
      </c>
      <c r="B3365" t="str">
        <f>IF('3.Stok Awal'!$B3365=0,"",'3.Stok Awal'!$B3365)</f>
        <v/>
      </c>
      <c r="C3365" t="str">
        <f>IF('3.Stok Awal'!$C3365=0,"",'3.Stok Awal'!$C3365)</f>
        <v/>
      </c>
      <c r="D3365" t="str">
        <f>IF('3.Stok Awal'!$D3365=0,"",'3.Stok Awal'!$D3365)</f>
        <v/>
      </c>
      <c r="E3365" t="str">
        <f>IF('3.Stok Awal'!$E3365=0,"",'3.Stok Awal'!$E3365)</f>
        <v/>
      </c>
      <c r="F3365" s="4" t="str">
        <f>IF('3.Stok Awal'!$F3365=0,"",'3.Stok Awal'!$F3365)</f>
        <v/>
      </c>
      <c r="G3365" s="4" t="str">
        <f t="shared" si="52"/>
        <v/>
      </c>
      <c r="H3365">
        <f>IF('3.Stok Awal'!$I3365=0,0,'3.Stok Awal'!$I3365)</f>
        <v>0</v>
      </c>
      <c r="I3365" t="str">
        <f>IF('3.Stok Awal'!$J3365=0,"",'3.Stok Awal'!$J3365)</f>
        <v/>
      </c>
      <c r="J3365">
        <f>IF('3.Stok Awal'!$K3365=0,0,'3.Stok Awal'!$K3365)</f>
        <v>0</v>
      </c>
      <c r="K3365" t="str">
        <f>IF('3.Stok Awal'!$L3365=0,"",'3.Stok Awal'!$L3365)</f>
        <v/>
      </c>
      <c r="L3365">
        <f>IF('3.Stok Awal'!$N3365=0,0,'3.Stok Awal'!$N3365)</f>
        <v>0</v>
      </c>
      <c r="M3365" t="str">
        <f>IF('3.Stok Awal'!$O3365=0,"",'3.Stok Awal'!$O3365)</f>
        <v/>
      </c>
      <c r="N3365">
        <f>SUMIF('4.Sell to Trade'!$O$5:$O$5003,'5.Stok Akhir'!$G3365,'4.Sell to Trade'!$Q$5:$Q$5003)</f>
        <v>0</v>
      </c>
      <c r="O3365" t="str">
        <f>IF('3.Stok Awal'!$L3365=0,"",'3.Stok Awal'!$L3365)</f>
        <v/>
      </c>
      <c r="P3365">
        <f>IF(ISNA(VLOOKUP($A3365,STOK_AWAL,13,0)),0,IF(VLOOKUP($A3365,STOK_AWAL,13,0)&gt;0,ROUNDDOWN(L3365/VLOOKUP($A3365,STOK_AWAL,13,0),0),0))</f>
        <v>0</v>
      </c>
      <c r="Q3365" t="str">
        <f>I3365</f>
        <v/>
      </c>
      <c r="R3365">
        <f>IFERROR(MOD(L3365,VLOOKUP($A3365,STOK_AWAL,13,0)),0)</f>
        <v>0</v>
      </c>
      <c r="S3365" t="str">
        <f>K3365</f>
        <v/>
      </c>
      <c r="T3365">
        <f>R3365+(P3365*(IFERROR(VLOOKUP($A3365,STOK_AWAL,13,0),0)))</f>
        <v>0</v>
      </c>
      <c r="U3365" t="str">
        <f>M3365</f>
        <v/>
      </c>
    </row>
    <row r="3366" spans="1:21" x14ac:dyDescent="0.25">
      <c r="A3366" t="str">
        <f>IF('3.Stok Awal'!$A3366=0,"",'3.Stok Awal'!$A3366)</f>
        <v/>
      </c>
      <c r="B3366" t="str">
        <f>IF('3.Stok Awal'!$B3366=0,"",'3.Stok Awal'!$B3366)</f>
        <v/>
      </c>
      <c r="C3366" t="str">
        <f>IF('3.Stok Awal'!$C3366=0,"",'3.Stok Awal'!$C3366)</f>
        <v/>
      </c>
      <c r="D3366" t="str">
        <f>IF('3.Stok Awal'!$D3366=0,"",'3.Stok Awal'!$D3366)</f>
        <v/>
      </c>
      <c r="E3366" t="str">
        <f>IF('3.Stok Awal'!$E3366=0,"",'3.Stok Awal'!$E3366)</f>
        <v/>
      </c>
      <c r="F3366" s="4" t="str">
        <f>IF('3.Stok Awal'!$F3366=0,"",'3.Stok Awal'!$F3366)</f>
        <v/>
      </c>
      <c r="G3366" s="4" t="str">
        <f t="shared" si="52"/>
        <v/>
      </c>
      <c r="H3366">
        <f>IF('3.Stok Awal'!$I3366=0,0,'3.Stok Awal'!$I3366)</f>
        <v>0</v>
      </c>
      <c r="I3366" t="str">
        <f>IF('3.Stok Awal'!$J3366=0,"",'3.Stok Awal'!$J3366)</f>
        <v/>
      </c>
      <c r="J3366">
        <f>IF('3.Stok Awal'!$K3366=0,0,'3.Stok Awal'!$K3366)</f>
        <v>0</v>
      </c>
      <c r="K3366" t="str">
        <f>IF('3.Stok Awal'!$L3366=0,"",'3.Stok Awal'!$L3366)</f>
        <v/>
      </c>
      <c r="L3366">
        <f>IF('3.Stok Awal'!$N3366=0,0,'3.Stok Awal'!$N3366)</f>
        <v>0</v>
      </c>
      <c r="M3366" t="str">
        <f>IF('3.Stok Awal'!$O3366=0,"",'3.Stok Awal'!$O3366)</f>
        <v/>
      </c>
      <c r="N3366">
        <f>SUMIF('4.Sell to Trade'!$O$5:$O$5003,'5.Stok Akhir'!$G3366,'4.Sell to Trade'!$Q$5:$Q$5003)</f>
        <v>0</v>
      </c>
      <c r="O3366" t="str">
        <f>IF('3.Stok Awal'!$L3366=0,"",'3.Stok Awal'!$L3366)</f>
        <v/>
      </c>
      <c r="P3366">
        <f>IF(ISNA(VLOOKUP($A3366,STOK_AWAL,13,0)),0,IF(VLOOKUP($A3366,STOK_AWAL,13,0)&gt;0,ROUNDDOWN(L3366/VLOOKUP($A3366,STOK_AWAL,13,0),0),0))</f>
        <v>0</v>
      </c>
      <c r="Q3366" t="str">
        <f>I3366</f>
        <v/>
      </c>
      <c r="R3366">
        <f>IFERROR(MOD(L3366,VLOOKUP($A3366,STOK_AWAL,13,0)),0)</f>
        <v>0</v>
      </c>
      <c r="S3366" t="str">
        <f>K3366</f>
        <v/>
      </c>
      <c r="T3366">
        <f>R3366+(P3366*(IFERROR(VLOOKUP($A3366,STOK_AWAL,13,0),0)))</f>
        <v>0</v>
      </c>
      <c r="U3366" t="str">
        <f>M3366</f>
        <v/>
      </c>
    </row>
    <row r="3367" spans="1:21" x14ac:dyDescent="0.25">
      <c r="A3367" t="str">
        <f>IF('3.Stok Awal'!$A3367=0,"",'3.Stok Awal'!$A3367)</f>
        <v/>
      </c>
      <c r="B3367" t="str">
        <f>IF('3.Stok Awal'!$B3367=0,"",'3.Stok Awal'!$B3367)</f>
        <v/>
      </c>
      <c r="C3367" t="str">
        <f>IF('3.Stok Awal'!$C3367=0,"",'3.Stok Awal'!$C3367)</f>
        <v/>
      </c>
      <c r="D3367" t="str">
        <f>IF('3.Stok Awal'!$D3367=0,"",'3.Stok Awal'!$D3367)</f>
        <v/>
      </c>
      <c r="E3367" t="str">
        <f>IF('3.Stok Awal'!$E3367=0,"",'3.Stok Awal'!$E3367)</f>
        <v/>
      </c>
      <c r="F3367" s="4" t="str">
        <f>IF('3.Stok Awal'!$F3367=0,"",'3.Stok Awal'!$F3367)</f>
        <v/>
      </c>
      <c r="G3367" s="4" t="str">
        <f t="shared" si="52"/>
        <v/>
      </c>
      <c r="H3367">
        <f>IF('3.Stok Awal'!$I3367=0,0,'3.Stok Awal'!$I3367)</f>
        <v>0</v>
      </c>
      <c r="I3367" t="str">
        <f>IF('3.Stok Awal'!$J3367=0,"",'3.Stok Awal'!$J3367)</f>
        <v/>
      </c>
      <c r="J3367">
        <f>IF('3.Stok Awal'!$K3367=0,0,'3.Stok Awal'!$K3367)</f>
        <v>0</v>
      </c>
      <c r="K3367" t="str">
        <f>IF('3.Stok Awal'!$L3367=0,"",'3.Stok Awal'!$L3367)</f>
        <v/>
      </c>
      <c r="L3367">
        <f>IF('3.Stok Awal'!$N3367=0,0,'3.Stok Awal'!$N3367)</f>
        <v>0</v>
      </c>
      <c r="M3367" t="str">
        <f>IF('3.Stok Awal'!$O3367=0,"",'3.Stok Awal'!$O3367)</f>
        <v/>
      </c>
      <c r="N3367">
        <f>SUMIF('4.Sell to Trade'!$O$5:$O$5003,'5.Stok Akhir'!$G3367,'4.Sell to Trade'!$Q$5:$Q$5003)</f>
        <v>0</v>
      </c>
      <c r="O3367" t="str">
        <f>IF('3.Stok Awal'!$L3367=0,"",'3.Stok Awal'!$L3367)</f>
        <v/>
      </c>
      <c r="P3367">
        <f>IF(ISNA(VLOOKUP($A3367,STOK_AWAL,13,0)),0,IF(VLOOKUP($A3367,STOK_AWAL,13,0)&gt;0,ROUNDDOWN(L3367/VLOOKUP($A3367,STOK_AWAL,13,0),0),0))</f>
        <v>0</v>
      </c>
      <c r="Q3367" t="str">
        <f>I3367</f>
        <v/>
      </c>
      <c r="R3367">
        <f>IFERROR(MOD(L3367,VLOOKUP($A3367,STOK_AWAL,13,0)),0)</f>
        <v>0</v>
      </c>
      <c r="S3367" t="str">
        <f>K3367</f>
        <v/>
      </c>
      <c r="T3367">
        <f>R3367+(P3367*(IFERROR(VLOOKUP($A3367,STOK_AWAL,13,0),0)))</f>
        <v>0</v>
      </c>
      <c r="U3367" t="str">
        <f>M3367</f>
        <v/>
      </c>
    </row>
    <row r="3368" spans="1:21" x14ac:dyDescent="0.25">
      <c r="A3368" t="str">
        <f>IF('3.Stok Awal'!$A3368=0,"",'3.Stok Awal'!$A3368)</f>
        <v/>
      </c>
      <c r="B3368" t="str">
        <f>IF('3.Stok Awal'!$B3368=0,"",'3.Stok Awal'!$B3368)</f>
        <v/>
      </c>
      <c r="C3368" t="str">
        <f>IF('3.Stok Awal'!$C3368=0,"",'3.Stok Awal'!$C3368)</f>
        <v/>
      </c>
      <c r="D3368" t="str">
        <f>IF('3.Stok Awal'!$D3368=0,"",'3.Stok Awal'!$D3368)</f>
        <v/>
      </c>
      <c r="E3368" t="str">
        <f>IF('3.Stok Awal'!$E3368=0,"",'3.Stok Awal'!$E3368)</f>
        <v/>
      </c>
      <c r="F3368" s="4" t="str">
        <f>IF('3.Stok Awal'!$F3368=0,"",'3.Stok Awal'!$F3368)</f>
        <v/>
      </c>
      <c r="G3368" s="4" t="str">
        <f t="shared" si="52"/>
        <v/>
      </c>
      <c r="H3368">
        <f>IF('3.Stok Awal'!$I3368=0,0,'3.Stok Awal'!$I3368)</f>
        <v>0</v>
      </c>
      <c r="I3368" t="str">
        <f>IF('3.Stok Awal'!$J3368=0,"",'3.Stok Awal'!$J3368)</f>
        <v/>
      </c>
      <c r="J3368">
        <f>IF('3.Stok Awal'!$K3368=0,0,'3.Stok Awal'!$K3368)</f>
        <v>0</v>
      </c>
      <c r="K3368" t="str">
        <f>IF('3.Stok Awal'!$L3368=0,"",'3.Stok Awal'!$L3368)</f>
        <v/>
      </c>
      <c r="L3368">
        <f>IF('3.Stok Awal'!$N3368=0,0,'3.Stok Awal'!$N3368)</f>
        <v>0</v>
      </c>
      <c r="M3368" t="str">
        <f>IF('3.Stok Awal'!$O3368=0,"",'3.Stok Awal'!$O3368)</f>
        <v/>
      </c>
      <c r="N3368">
        <f>SUMIF('4.Sell to Trade'!$O$5:$O$5003,'5.Stok Akhir'!$G3368,'4.Sell to Trade'!$Q$5:$Q$5003)</f>
        <v>0</v>
      </c>
      <c r="O3368" t="str">
        <f>IF('3.Stok Awal'!$L3368=0,"",'3.Stok Awal'!$L3368)</f>
        <v/>
      </c>
      <c r="P3368">
        <f>IF(ISNA(VLOOKUP($A3368,STOK_AWAL,13,0)),0,IF(VLOOKUP($A3368,STOK_AWAL,13,0)&gt;0,ROUNDDOWN(L3368/VLOOKUP($A3368,STOK_AWAL,13,0),0),0))</f>
        <v>0</v>
      </c>
      <c r="Q3368" t="str">
        <f>I3368</f>
        <v/>
      </c>
      <c r="R3368">
        <f>IFERROR(MOD(L3368,VLOOKUP($A3368,STOK_AWAL,13,0)),0)</f>
        <v>0</v>
      </c>
      <c r="S3368" t="str">
        <f>K3368</f>
        <v/>
      </c>
      <c r="T3368">
        <f>R3368+(P3368*(IFERROR(VLOOKUP($A3368,STOK_AWAL,13,0),0)))</f>
        <v>0</v>
      </c>
      <c r="U3368" t="str">
        <f>M3368</f>
        <v/>
      </c>
    </row>
    <row r="3369" spans="1:21" x14ac:dyDescent="0.25">
      <c r="A3369" t="str">
        <f>IF('3.Stok Awal'!$A3369=0,"",'3.Stok Awal'!$A3369)</f>
        <v/>
      </c>
      <c r="B3369" t="str">
        <f>IF('3.Stok Awal'!$B3369=0,"",'3.Stok Awal'!$B3369)</f>
        <v/>
      </c>
      <c r="C3369" t="str">
        <f>IF('3.Stok Awal'!$C3369=0,"",'3.Stok Awal'!$C3369)</f>
        <v/>
      </c>
      <c r="D3369" t="str">
        <f>IF('3.Stok Awal'!$D3369=0,"",'3.Stok Awal'!$D3369)</f>
        <v/>
      </c>
      <c r="E3369" t="str">
        <f>IF('3.Stok Awal'!$E3369=0,"",'3.Stok Awal'!$E3369)</f>
        <v/>
      </c>
      <c r="F3369" s="4" t="str">
        <f>IF('3.Stok Awal'!$F3369=0,"",'3.Stok Awal'!$F3369)</f>
        <v/>
      </c>
      <c r="G3369" s="4" t="str">
        <f t="shared" si="52"/>
        <v/>
      </c>
      <c r="H3369">
        <f>IF('3.Stok Awal'!$I3369=0,0,'3.Stok Awal'!$I3369)</f>
        <v>0</v>
      </c>
      <c r="I3369" t="str">
        <f>IF('3.Stok Awal'!$J3369=0,"",'3.Stok Awal'!$J3369)</f>
        <v/>
      </c>
      <c r="J3369">
        <f>IF('3.Stok Awal'!$K3369=0,0,'3.Stok Awal'!$K3369)</f>
        <v>0</v>
      </c>
      <c r="K3369" t="str">
        <f>IF('3.Stok Awal'!$L3369=0,"",'3.Stok Awal'!$L3369)</f>
        <v/>
      </c>
      <c r="L3369">
        <f>IF('3.Stok Awal'!$N3369=0,0,'3.Stok Awal'!$N3369)</f>
        <v>0</v>
      </c>
      <c r="M3369" t="str">
        <f>IF('3.Stok Awal'!$O3369=0,"",'3.Stok Awal'!$O3369)</f>
        <v/>
      </c>
      <c r="N3369">
        <f>SUMIF('4.Sell to Trade'!$O$5:$O$5003,'5.Stok Akhir'!$G3369,'4.Sell to Trade'!$Q$5:$Q$5003)</f>
        <v>0</v>
      </c>
      <c r="O3369" t="str">
        <f>IF('3.Stok Awal'!$L3369=0,"",'3.Stok Awal'!$L3369)</f>
        <v/>
      </c>
      <c r="P3369">
        <f>IF(ISNA(VLOOKUP($A3369,STOK_AWAL,13,0)),0,IF(VLOOKUP($A3369,STOK_AWAL,13,0)&gt;0,ROUNDDOWN(L3369/VLOOKUP($A3369,STOK_AWAL,13,0),0),0))</f>
        <v>0</v>
      </c>
      <c r="Q3369" t="str">
        <f>I3369</f>
        <v/>
      </c>
      <c r="R3369">
        <f>IFERROR(MOD(L3369,VLOOKUP($A3369,STOK_AWAL,13,0)),0)</f>
        <v>0</v>
      </c>
      <c r="S3369" t="str">
        <f>K3369</f>
        <v/>
      </c>
      <c r="T3369">
        <f>R3369+(P3369*(IFERROR(VLOOKUP($A3369,STOK_AWAL,13,0),0)))</f>
        <v>0</v>
      </c>
      <c r="U3369" t="str">
        <f>M3369</f>
        <v/>
      </c>
    </row>
    <row r="3370" spans="1:21" x14ac:dyDescent="0.25">
      <c r="A3370" t="str">
        <f>IF('3.Stok Awal'!$A3370=0,"",'3.Stok Awal'!$A3370)</f>
        <v/>
      </c>
      <c r="B3370" t="str">
        <f>IF('3.Stok Awal'!$B3370=0,"",'3.Stok Awal'!$B3370)</f>
        <v/>
      </c>
      <c r="C3370" t="str">
        <f>IF('3.Stok Awal'!$C3370=0,"",'3.Stok Awal'!$C3370)</f>
        <v/>
      </c>
      <c r="D3370" t="str">
        <f>IF('3.Stok Awal'!$D3370=0,"",'3.Stok Awal'!$D3370)</f>
        <v/>
      </c>
      <c r="E3370" t="str">
        <f>IF('3.Stok Awal'!$E3370=0,"",'3.Stok Awal'!$E3370)</f>
        <v/>
      </c>
      <c r="F3370" s="4" t="str">
        <f>IF('3.Stok Awal'!$F3370=0,"",'3.Stok Awal'!$F3370)</f>
        <v/>
      </c>
      <c r="G3370" s="4" t="str">
        <f t="shared" si="52"/>
        <v/>
      </c>
      <c r="H3370">
        <f>IF('3.Stok Awal'!$I3370=0,0,'3.Stok Awal'!$I3370)</f>
        <v>0</v>
      </c>
      <c r="I3370" t="str">
        <f>IF('3.Stok Awal'!$J3370=0,"",'3.Stok Awal'!$J3370)</f>
        <v/>
      </c>
      <c r="J3370">
        <f>IF('3.Stok Awal'!$K3370=0,0,'3.Stok Awal'!$K3370)</f>
        <v>0</v>
      </c>
      <c r="K3370" t="str">
        <f>IF('3.Stok Awal'!$L3370=0,"",'3.Stok Awal'!$L3370)</f>
        <v/>
      </c>
      <c r="L3370">
        <f>IF('3.Stok Awal'!$N3370=0,0,'3.Stok Awal'!$N3370)</f>
        <v>0</v>
      </c>
      <c r="M3370" t="str">
        <f>IF('3.Stok Awal'!$O3370=0,"",'3.Stok Awal'!$O3370)</f>
        <v/>
      </c>
      <c r="N3370">
        <f>SUMIF('4.Sell to Trade'!$O$5:$O$5003,'5.Stok Akhir'!$G3370,'4.Sell to Trade'!$Q$5:$Q$5003)</f>
        <v>0</v>
      </c>
      <c r="O3370" t="str">
        <f>IF('3.Stok Awal'!$L3370=0,"",'3.Stok Awal'!$L3370)</f>
        <v/>
      </c>
      <c r="P3370">
        <f>IF(ISNA(VLOOKUP($A3370,STOK_AWAL,13,0)),0,IF(VLOOKUP($A3370,STOK_AWAL,13,0)&gt;0,ROUNDDOWN(L3370/VLOOKUP($A3370,STOK_AWAL,13,0),0),0))</f>
        <v>0</v>
      </c>
      <c r="Q3370" t="str">
        <f>I3370</f>
        <v/>
      </c>
      <c r="R3370">
        <f>IFERROR(MOD(L3370,VLOOKUP($A3370,STOK_AWAL,13,0)),0)</f>
        <v>0</v>
      </c>
      <c r="S3370" t="str">
        <f>K3370</f>
        <v/>
      </c>
      <c r="T3370">
        <f>R3370+(P3370*(IFERROR(VLOOKUP($A3370,STOK_AWAL,13,0),0)))</f>
        <v>0</v>
      </c>
      <c r="U3370" t="str">
        <f>M3370</f>
        <v/>
      </c>
    </row>
    <row r="3371" spans="1:21" x14ac:dyDescent="0.25">
      <c r="A3371" t="str">
        <f>IF('3.Stok Awal'!$A3371=0,"",'3.Stok Awal'!$A3371)</f>
        <v/>
      </c>
      <c r="B3371" t="str">
        <f>IF('3.Stok Awal'!$B3371=0,"",'3.Stok Awal'!$B3371)</f>
        <v/>
      </c>
      <c r="C3371" t="str">
        <f>IF('3.Stok Awal'!$C3371=0,"",'3.Stok Awal'!$C3371)</f>
        <v/>
      </c>
      <c r="D3371" t="str">
        <f>IF('3.Stok Awal'!$D3371=0,"",'3.Stok Awal'!$D3371)</f>
        <v/>
      </c>
      <c r="E3371" t="str">
        <f>IF('3.Stok Awal'!$E3371=0,"",'3.Stok Awal'!$E3371)</f>
        <v/>
      </c>
      <c r="F3371" s="4" t="str">
        <f>IF('3.Stok Awal'!$F3371=0,"",'3.Stok Awal'!$F3371)</f>
        <v/>
      </c>
      <c r="G3371" s="4" t="str">
        <f t="shared" si="52"/>
        <v/>
      </c>
      <c r="H3371">
        <f>IF('3.Stok Awal'!$I3371=0,0,'3.Stok Awal'!$I3371)</f>
        <v>0</v>
      </c>
      <c r="I3371" t="str">
        <f>IF('3.Stok Awal'!$J3371=0,"",'3.Stok Awal'!$J3371)</f>
        <v/>
      </c>
      <c r="J3371">
        <f>IF('3.Stok Awal'!$K3371=0,0,'3.Stok Awal'!$K3371)</f>
        <v>0</v>
      </c>
      <c r="K3371" t="str">
        <f>IF('3.Stok Awal'!$L3371=0,"",'3.Stok Awal'!$L3371)</f>
        <v/>
      </c>
      <c r="L3371">
        <f>IF('3.Stok Awal'!$N3371=0,0,'3.Stok Awal'!$N3371)</f>
        <v>0</v>
      </c>
      <c r="M3371" t="str">
        <f>IF('3.Stok Awal'!$O3371=0,"",'3.Stok Awal'!$O3371)</f>
        <v/>
      </c>
      <c r="N3371">
        <f>SUMIF('4.Sell to Trade'!$O$5:$O$5003,'5.Stok Akhir'!$G3371,'4.Sell to Trade'!$Q$5:$Q$5003)</f>
        <v>0</v>
      </c>
      <c r="O3371" t="str">
        <f>IF('3.Stok Awal'!$L3371=0,"",'3.Stok Awal'!$L3371)</f>
        <v/>
      </c>
      <c r="P3371">
        <f>IF(ISNA(VLOOKUP($A3371,STOK_AWAL,13,0)),0,IF(VLOOKUP($A3371,STOK_AWAL,13,0)&gt;0,ROUNDDOWN(L3371/VLOOKUP($A3371,STOK_AWAL,13,0),0),0))</f>
        <v>0</v>
      </c>
      <c r="Q3371" t="str">
        <f>I3371</f>
        <v/>
      </c>
      <c r="R3371">
        <f>IFERROR(MOD(L3371,VLOOKUP($A3371,STOK_AWAL,13,0)),0)</f>
        <v>0</v>
      </c>
      <c r="S3371" t="str">
        <f>K3371</f>
        <v/>
      </c>
      <c r="T3371">
        <f>R3371+(P3371*(IFERROR(VLOOKUP($A3371,STOK_AWAL,13,0),0)))</f>
        <v>0</v>
      </c>
      <c r="U3371" t="str">
        <f>M3371</f>
        <v/>
      </c>
    </row>
    <row r="3372" spans="1:21" x14ac:dyDescent="0.25">
      <c r="A3372" t="str">
        <f>IF('3.Stok Awal'!$A3372=0,"",'3.Stok Awal'!$A3372)</f>
        <v/>
      </c>
      <c r="B3372" t="str">
        <f>IF('3.Stok Awal'!$B3372=0,"",'3.Stok Awal'!$B3372)</f>
        <v/>
      </c>
      <c r="C3372" t="str">
        <f>IF('3.Stok Awal'!$C3372=0,"",'3.Stok Awal'!$C3372)</f>
        <v/>
      </c>
      <c r="D3372" t="str">
        <f>IF('3.Stok Awal'!$D3372=0,"",'3.Stok Awal'!$D3372)</f>
        <v/>
      </c>
      <c r="E3372" t="str">
        <f>IF('3.Stok Awal'!$E3372=0,"",'3.Stok Awal'!$E3372)</f>
        <v/>
      </c>
      <c r="F3372" s="4" t="str">
        <f>IF('3.Stok Awal'!$F3372=0,"",'3.Stok Awal'!$F3372)</f>
        <v/>
      </c>
      <c r="G3372" s="4" t="str">
        <f t="shared" si="52"/>
        <v/>
      </c>
      <c r="H3372">
        <f>IF('3.Stok Awal'!$I3372=0,0,'3.Stok Awal'!$I3372)</f>
        <v>0</v>
      </c>
      <c r="I3372" t="str">
        <f>IF('3.Stok Awal'!$J3372=0,"",'3.Stok Awal'!$J3372)</f>
        <v/>
      </c>
      <c r="J3372">
        <f>IF('3.Stok Awal'!$K3372=0,0,'3.Stok Awal'!$K3372)</f>
        <v>0</v>
      </c>
      <c r="K3372" t="str">
        <f>IF('3.Stok Awal'!$L3372=0,"",'3.Stok Awal'!$L3372)</f>
        <v/>
      </c>
      <c r="L3372">
        <f>IF('3.Stok Awal'!$N3372=0,0,'3.Stok Awal'!$N3372)</f>
        <v>0</v>
      </c>
      <c r="M3372" t="str">
        <f>IF('3.Stok Awal'!$O3372=0,"",'3.Stok Awal'!$O3372)</f>
        <v/>
      </c>
      <c r="N3372">
        <f>SUMIF('4.Sell to Trade'!$O$5:$O$5003,'5.Stok Akhir'!$G3372,'4.Sell to Trade'!$Q$5:$Q$5003)</f>
        <v>0</v>
      </c>
      <c r="O3372" t="str">
        <f>IF('3.Stok Awal'!$L3372=0,"",'3.Stok Awal'!$L3372)</f>
        <v/>
      </c>
      <c r="P3372">
        <f>IF(ISNA(VLOOKUP($A3372,STOK_AWAL,13,0)),0,IF(VLOOKUP($A3372,STOK_AWAL,13,0)&gt;0,ROUNDDOWN(L3372/VLOOKUP($A3372,STOK_AWAL,13,0),0),0))</f>
        <v>0</v>
      </c>
      <c r="Q3372" t="str">
        <f>I3372</f>
        <v/>
      </c>
      <c r="R3372">
        <f>IFERROR(MOD(L3372,VLOOKUP($A3372,STOK_AWAL,13,0)),0)</f>
        <v>0</v>
      </c>
      <c r="S3372" t="str">
        <f>K3372</f>
        <v/>
      </c>
      <c r="T3372">
        <f>R3372+(P3372*(IFERROR(VLOOKUP($A3372,STOK_AWAL,13,0),0)))</f>
        <v>0</v>
      </c>
      <c r="U3372" t="str">
        <f>M3372</f>
        <v/>
      </c>
    </row>
    <row r="3373" spans="1:21" x14ac:dyDescent="0.25">
      <c r="A3373" t="str">
        <f>IF('3.Stok Awal'!$A3373=0,"",'3.Stok Awal'!$A3373)</f>
        <v/>
      </c>
      <c r="B3373" t="str">
        <f>IF('3.Stok Awal'!$B3373=0,"",'3.Stok Awal'!$B3373)</f>
        <v/>
      </c>
      <c r="C3373" t="str">
        <f>IF('3.Stok Awal'!$C3373=0,"",'3.Stok Awal'!$C3373)</f>
        <v/>
      </c>
      <c r="D3373" t="str">
        <f>IF('3.Stok Awal'!$D3373=0,"",'3.Stok Awal'!$D3373)</f>
        <v/>
      </c>
      <c r="E3373" t="str">
        <f>IF('3.Stok Awal'!$E3373=0,"",'3.Stok Awal'!$E3373)</f>
        <v/>
      </c>
      <c r="F3373" s="4" t="str">
        <f>IF('3.Stok Awal'!$F3373=0,"",'3.Stok Awal'!$F3373)</f>
        <v/>
      </c>
      <c r="G3373" s="4" t="str">
        <f t="shared" si="52"/>
        <v/>
      </c>
      <c r="H3373">
        <f>IF('3.Stok Awal'!$I3373=0,0,'3.Stok Awal'!$I3373)</f>
        <v>0</v>
      </c>
      <c r="I3373" t="str">
        <f>IF('3.Stok Awal'!$J3373=0,"",'3.Stok Awal'!$J3373)</f>
        <v/>
      </c>
      <c r="J3373">
        <f>IF('3.Stok Awal'!$K3373=0,0,'3.Stok Awal'!$K3373)</f>
        <v>0</v>
      </c>
      <c r="K3373" t="str">
        <f>IF('3.Stok Awal'!$L3373=0,"",'3.Stok Awal'!$L3373)</f>
        <v/>
      </c>
      <c r="L3373">
        <f>IF('3.Stok Awal'!$N3373=0,0,'3.Stok Awal'!$N3373)</f>
        <v>0</v>
      </c>
      <c r="M3373" t="str">
        <f>IF('3.Stok Awal'!$O3373=0,"",'3.Stok Awal'!$O3373)</f>
        <v/>
      </c>
      <c r="N3373">
        <f>SUMIF('4.Sell to Trade'!$O$5:$O$5003,'5.Stok Akhir'!$G3373,'4.Sell to Trade'!$Q$5:$Q$5003)</f>
        <v>0</v>
      </c>
      <c r="O3373" t="str">
        <f>IF('3.Stok Awal'!$L3373=0,"",'3.Stok Awal'!$L3373)</f>
        <v/>
      </c>
      <c r="P3373">
        <f>IF(ISNA(VLOOKUP($A3373,STOK_AWAL,13,0)),0,IF(VLOOKUP($A3373,STOK_AWAL,13,0)&gt;0,ROUNDDOWN(L3373/VLOOKUP($A3373,STOK_AWAL,13,0),0),0))</f>
        <v>0</v>
      </c>
      <c r="Q3373" t="str">
        <f>I3373</f>
        <v/>
      </c>
      <c r="R3373">
        <f>IFERROR(MOD(L3373,VLOOKUP($A3373,STOK_AWAL,13,0)),0)</f>
        <v>0</v>
      </c>
      <c r="S3373" t="str">
        <f>K3373</f>
        <v/>
      </c>
      <c r="T3373">
        <f>R3373+(P3373*(IFERROR(VLOOKUP($A3373,STOK_AWAL,13,0),0)))</f>
        <v>0</v>
      </c>
      <c r="U3373" t="str">
        <f>M3373</f>
        <v/>
      </c>
    </row>
    <row r="3374" spans="1:21" x14ac:dyDescent="0.25">
      <c r="A3374" t="str">
        <f>IF('3.Stok Awal'!$A3374=0,"",'3.Stok Awal'!$A3374)</f>
        <v/>
      </c>
      <c r="B3374" t="str">
        <f>IF('3.Stok Awal'!$B3374=0,"",'3.Stok Awal'!$B3374)</f>
        <v/>
      </c>
      <c r="C3374" t="str">
        <f>IF('3.Stok Awal'!$C3374=0,"",'3.Stok Awal'!$C3374)</f>
        <v/>
      </c>
      <c r="D3374" t="str">
        <f>IF('3.Stok Awal'!$D3374=0,"",'3.Stok Awal'!$D3374)</f>
        <v/>
      </c>
      <c r="E3374" t="str">
        <f>IF('3.Stok Awal'!$E3374=0,"",'3.Stok Awal'!$E3374)</f>
        <v/>
      </c>
      <c r="F3374" s="4" t="str">
        <f>IF('3.Stok Awal'!$F3374=0,"",'3.Stok Awal'!$F3374)</f>
        <v/>
      </c>
      <c r="G3374" s="4" t="str">
        <f t="shared" si="52"/>
        <v/>
      </c>
      <c r="H3374">
        <f>IF('3.Stok Awal'!$I3374=0,0,'3.Stok Awal'!$I3374)</f>
        <v>0</v>
      </c>
      <c r="I3374" t="str">
        <f>IF('3.Stok Awal'!$J3374=0,"",'3.Stok Awal'!$J3374)</f>
        <v/>
      </c>
      <c r="J3374">
        <f>IF('3.Stok Awal'!$K3374=0,0,'3.Stok Awal'!$K3374)</f>
        <v>0</v>
      </c>
      <c r="K3374" t="str">
        <f>IF('3.Stok Awal'!$L3374=0,"",'3.Stok Awal'!$L3374)</f>
        <v/>
      </c>
      <c r="L3374">
        <f>IF('3.Stok Awal'!$N3374=0,0,'3.Stok Awal'!$N3374)</f>
        <v>0</v>
      </c>
      <c r="M3374" t="str">
        <f>IF('3.Stok Awal'!$O3374=0,"",'3.Stok Awal'!$O3374)</f>
        <v/>
      </c>
      <c r="N3374">
        <f>SUMIF('4.Sell to Trade'!$O$5:$O$5003,'5.Stok Akhir'!$G3374,'4.Sell to Trade'!$Q$5:$Q$5003)</f>
        <v>0</v>
      </c>
      <c r="O3374" t="str">
        <f>IF('3.Stok Awal'!$L3374=0,"",'3.Stok Awal'!$L3374)</f>
        <v/>
      </c>
      <c r="P3374">
        <f>IF(ISNA(VLOOKUP($A3374,STOK_AWAL,13,0)),0,IF(VLOOKUP($A3374,STOK_AWAL,13,0)&gt;0,ROUNDDOWN(L3374/VLOOKUP($A3374,STOK_AWAL,13,0),0),0))</f>
        <v>0</v>
      </c>
      <c r="Q3374" t="str">
        <f>I3374</f>
        <v/>
      </c>
      <c r="R3374">
        <f>IFERROR(MOD(L3374,VLOOKUP($A3374,STOK_AWAL,13,0)),0)</f>
        <v>0</v>
      </c>
      <c r="S3374" t="str">
        <f>K3374</f>
        <v/>
      </c>
      <c r="T3374">
        <f>R3374+(P3374*(IFERROR(VLOOKUP($A3374,STOK_AWAL,13,0),0)))</f>
        <v>0</v>
      </c>
      <c r="U3374" t="str">
        <f>M3374</f>
        <v/>
      </c>
    </row>
    <row r="3375" spans="1:21" x14ac:dyDescent="0.25">
      <c r="A3375" t="str">
        <f>IF('3.Stok Awal'!$A3375=0,"",'3.Stok Awal'!$A3375)</f>
        <v/>
      </c>
      <c r="B3375" t="str">
        <f>IF('3.Stok Awal'!$B3375=0,"",'3.Stok Awal'!$B3375)</f>
        <v/>
      </c>
      <c r="C3375" t="str">
        <f>IF('3.Stok Awal'!$C3375=0,"",'3.Stok Awal'!$C3375)</f>
        <v/>
      </c>
      <c r="D3375" t="str">
        <f>IF('3.Stok Awal'!$D3375=0,"",'3.Stok Awal'!$D3375)</f>
        <v/>
      </c>
      <c r="E3375" t="str">
        <f>IF('3.Stok Awal'!$E3375=0,"",'3.Stok Awal'!$E3375)</f>
        <v/>
      </c>
      <c r="F3375" s="4" t="str">
        <f>IF('3.Stok Awal'!$F3375=0,"",'3.Stok Awal'!$F3375)</f>
        <v/>
      </c>
      <c r="G3375" s="4" t="str">
        <f t="shared" si="52"/>
        <v/>
      </c>
      <c r="H3375">
        <f>IF('3.Stok Awal'!$I3375=0,0,'3.Stok Awal'!$I3375)</f>
        <v>0</v>
      </c>
      <c r="I3375" t="str">
        <f>IF('3.Stok Awal'!$J3375=0,"",'3.Stok Awal'!$J3375)</f>
        <v/>
      </c>
      <c r="J3375">
        <f>IF('3.Stok Awal'!$K3375=0,0,'3.Stok Awal'!$K3375)</f>
        <v>0</v>
      </c>
      <c r="K3375" t="str">
        <f>IF('3.Stok Awal'!$L3375=0,"",'3.Stok Awal'!$L3375)</f>
        <v/>
      </c>
      <c r="L3375">
        <f>IF('3.Stok Awal'!$N3375=0,0,'3.Stok Awal'!$N3375)</f>
        <v>0</v>
      </c>
      <c r="M3375" t="str">
        <f>IF('3.Stok Awal'!$O3375=0,"",'3.Stok Awal'!$O3375)</f>
        <v/>
      </c>
      <c r="N3375">
        <f>SUMIF('4.Sell to Trade'!$O$5:$O$5003,'5.Stok Akhir'!$G3375,'4.Sell to Trade'!$Q$5:$Q$5003)</f>
        <v>0</v>
      </c>
      <c r="O3375" t="str">
        <f>IF('3.Stok Awal'!$L3375=0,"",'3.Stok Awal'!$L3375)</f>
        <v/>
      </c>
      <c r="P3375">
        <f>IF(ISNA(VLOOKUP($A3375,STOK_AWAL,13,0)),0,IF(VLOOKUP($A3375,STOK_AWAL,13,0)&gt;0,ROUNDDOWN(L3375/VLOOKUP($A3375,STOK_AWAL,13,0),0),0))</f>
        <v>0</v>
      </c>
      <c r="Q3375" t="str">
        <f>I3375</f>
        <v/>
      </c>
      <c r="R3375">
        <f>IFERROR(MOD(L3375,VLOOKUP($A3375,STOK_AWAL,13,0)),0)</f>
        <v>0</v>
      </c>
      <c r="S3375" t="str">
        <f>K3375</f>
        <v/>
      </c>
      <c r="T3375">
        <f>R3375+(P3375*(IFERROR(VLOOKUP($A3375,STOK_AWAL,13,0),0)))</f>
        <v>0</v>
      </c>
      <c r="U3375" t="str">
        <f>M3375</f>
        <v/>
      </c>
    </row>
    <row r="3376" spans="1:21" x14ac:dyDescent="0.25">
      <c r="A3376" t="str">
        <f>IF('3.Stok Awal'!$A3376=0,"",'3.Stok Awal'!$A3376)</f>
        <v/>
      </c>
      <c r="B3376" t="str">
        <f>IF('3.Stok Awal'!$B3376=0,"",'3.Stok Awal'!$B3376)</f>
        <v/>
      </c>
      <c r="C3376" t="str">
        <f>IF('3.Stok Awal'!$C3376=0,"",'3.Stok Awal'!$C3376)</f>
        <v/>
      </c>
      <c r="D3376" t="str">
        <f>IF('3.Stok Awal'!$D3376=0,"",'3.Stok Awal'!$D3376)</f>
        <v/>
      </c>
      <c r="E3376" t="str">
        <f>IF('3.Stok Awal'!$E3376=0,"",'3.Stok Awal'!$E3376)</f>
        <v/>
      </c>
      <c r="F3376" s="4" t="str">
        <f>IF('3.Stok Awal'!$F3376=0,"",'3.Stok Awal'!$F3376)</f>
        <v/>
      </c>
      <c r="G3376" s="4" t="str">
        <f t="shared" si="52"/>
        <v/>
      </c>
      <c r="H3376">
        <f>IF('3.Stok Awal'!$I3376=0,0,'3.Stok Awal'!$I3376)</f>
        <v>0</v>
      </c>
      <c r="I3376" t="str">
        <f>IF('3.Stok Awal'!$J3376=0,"",'3.Stok Awal'!$J3376)</f>
        <v/>
      </c>
      <c r="J3376">
        <f>IF('3.Stok Awal'!$K3376=0,0,'3.Stok Awal'!$K3376)</f>
        <v>0</v>
      </c>
      <c r="K3376" t="str">
        <f>IF('3.Stok Awal'!$L3376=0,"",'3.Stok Awal'!$L3376)</f>
        <v/>
      </c>
      <c r="L3376">
        <f>IF('3.Stok Awal'!$N3376=0,0,'3.Stok Awal'!$N3376)</f>
        <v>0</v>
      </c>
      <c r="M3376" t="str">
        <f>IF('3.Stok Awal'!$O3376=0,"",'3.Stok Awal'!$O3376)</f>
        <v/>
      </c>
      <c r="N3376">
        <f>SUMIF('4.Sell to Trade'!$O$5:$O$5003,'5.Stok Akhir'!$G3376,'4.Sell to Trade'!$Q$5:$Q$5003)</f>
        <v>0</v>
      </c>
      <c r="O3376" t="str">
        <f>IF('3.Stok Awal'!$L3376=0,"",'3.Stok Awal'!$L3376)</f>
        <v/>
      </c>
      <c r="P3376">
        <f>IF(ISNA(VLOOKUP($A3376,STOK_AWAL,13,0)),0,IF(VLOOKUP($A3376,STOK_AWAL,13,0)&gt;0,ROUNDDOWN(L3376/VLOOKUP($A3376,STOK_AWAL,13,0),0),0))</f>
        <v>0</v>
      </c>
      <c r="Q3376" t="str">
        <f>I3376</f>
        <v/>
      </c>
      <c r="R3376">
        <f>IFERROR(MOD(L3376,VLOOKUP($A3376,STOK_AWAL,13,0)),0)</f>
        <v>0</v>
      </c>
      <c r="S3376" t="str">
        <f>K3376</f>
        <v/>
      </c>
      <c r="T3376">
        <f>R3376+(P3376*(IFERROR(VLOOKUP($A3376,STOK_AWAL,13,0),0)))</f>
        <v>0</v>
      </c>
      <c r="U3376" t="str">
        <f>M3376</f>
        <v/>
      </c>
    </row>
    <row r="3377" spans="1:21" x14ac:dyDescent="0.25">
      <c r="A3377" t="str">
        <f>IF('3.Stok Awal'!$A3377=0,"",'3.Stok Awal'!$A3377)</f>
        <v/>
      </c>
      <c r="B3377" t="str">
        <f>IF('3.Stok Awal'!$B3377=0,"",'3.Stok Awal'!$B3377)</f>
        <v/>
      </c>
      <c r="C3377" t="str">
        <f>IF('3.Stok Awal'!$C3377=0,"",'3.Stok Awal'!$C3377)</f>
        <v/>
      </c>
      <c r="D3377" t="str">
        <f>IF('3.Stok Awal'!$D3377=0,"",'3.Stok Awal'!$D3377)</f>
        <v/>
      </c>
      <c r="E3377" t="str">
        <f>IF('3.Stok Awal'!$E3377=0,"",'3.Stok Awal'!$E3377)</f>
        <v/>
      </c>
      <c r="F3377" s="4" t="str">
        <f>IF('3.Stok Awal'!$F3377=0,"",'3.Stok Awal'!$F3377)</f>
        <v/>
      </c>
      <c r="G3377" s="4" t="str">
        <f t="shared" si="52"/>
        <v/>
      </c>
      <c r="H3377">
        <f>IF('3.Stok Awal'!$I3377=0,0,'3.Stok Awal'!$I3377)</f>
        <v>0</v>
      </c>
      <c r="I3377" t="str">
        <f>IF('3.Stok Awal'!$J3377=0,"",'3.Stok Awal'!$J3377)</f>
        <v/>
      </c>
      <c r="J3377">
        <f>IF('3.Stok Awal'!$K3377=0,0,'3.Stok Awal'!$K3377)</f>
        <v>0</v>
      </c>
      <c r="K3377" t="str">
        <f>IF('3.Stok Awal'!$L3377=0,"",'3.Stok Awal'!$L3377)</f>
        <v/>
      </c>
      <c r="L3377">
        <f>IF('3.Stok Awal'!$N3377=0,0,'3.Stok Awal'!$N3377)</f>
        <v>0</v>
      </c>
      <c r="M3377" t="str">
        <f>IF('3.Stok Awal'!$O3377=0,"",'3.Stok Awal'!$O3377)</f>
        <v/>
      </c>
      <c r="N3377">
        <f>SUMIF('4.Sell to Trade'!$O$5:$O$5003,'5.Stok Akhir'!$G3377,'4.Sell to Trade'!$Q$5:$Q$5003)</f>
        <v>0</v>
      </c>
      <c r="O3377" t="str">
        <f>IF('3.Stok Awal'!$L3377=0,"",'3.Stok Awal'!$L3377)</f>
        <v/>
      </c>
      <c r="P3377">
        <f>IF(ISNA(VLOOKUP($A3377,STOK_AWAL,13,0)),0,IF(VLOOKUP($A3377,STOK_AWAL,13,0)&gt;0,ROUNDDOWN(L3377/VLOOKUP($A3377,STOK_AWAL,13,0),0),0))</f>
        <v>0</v>
      </c>
      <c r="Q3377" t="str">
        <f>I3377</f>
        <v/>
      </c>
      <c r="R3377">
        <f>IFERROR(MOD(L3377,VLOOKUP($A3377,STOK_AWAL,13,0)),0)</f>
        <v>0</v>
      </c>
      <c r="S3377" t="str">
        <f>K3377</f>
        <v/>
      </c>
      <c r="T3377">
        <f>R3377+(P3377*(IFERROR(VLOOKUP($A3377,STOK_AWAL,13,0),0)))</f>
        <v>0</v>
      </c>
      <c r="U3377" t="str">
        <f>M3377</f>
        <v/>
      </c>
    </row>
    <row r="3378" spans="1:21" x14ac:dyDescent="0.25">
      <c r="A3378" t="str">
        <f>IF('3.Stok Awal'!$A3378=0,"",'3.Stok Awal'!$A3378)</f>
        <v/>
      </c>
      <c r="B3378" t="str">
        <f>IF('3.Stok Awal'!$B3378=0,"",'3.Stok Awal'!$B3378)</f>
        <v/>
      </c>
      <c r="C3378" t="str">
        <f>IF('3.Stok Awal'!$C3378=0,"",'3.Stok Awal'!$C3378)</f>
        <v/>
      </c>
      <c r="D3378" t="str">
        <f>IF('3.Stok Awal'!$D3378=0,"",'3.Stok Awal'!$D3378)</f>
        <v/>
      </c>
      <c r="E3378" t="str">
        <f>IF('3.Stok Awal'!$E3378=0,"",'3.Stok Awal'!$E3378)</f>
        <v/>
      </c>
      <c r="F3378" s="4" t="str">
        <f>IF('3.Stok Awal'!$F3378=0,"",'3.Stok Awal'!$F3378)</f>
        <v/>
      </c>
      <c r="G3378" s="4" t="str">
        <f t="shared" si="52"/>
        <v/>
      </c>
      <c r="H3378">
        <f>IF('3.Stok Awal'!$I3378=0,0,'3.Stok Awal'!$I3378)</f>
        <v>0</v>
      </c>
      <c r="I3378" t="str">
        <f>IF('3.Stok Awal'!$J3378=0,"",'3.Stok Awal'!$J3378)</f>
        <v/>
      </c>
      <c r="J3378">
        <f>IF('3.Stok Awal'!$K3378=0,0,'3.Stok Awal'!$K3378)</f>
        <v>0</v>
      </c>
      <c r="K3378" t="str">
        <f>IF('3.Stok Awal'!$L3378=0,"",'3.Stok Awal'!$L3378)</f>
        <v/>
      </c>
      <c r="L3378">
        <f>IF('3.Stok Awal'!$N3378=0,0,'3.Stok Awal'!$N3378)</f>
        <v>0</v>
      </c>
      <c r="M3378" t="str">
        <f>IF('3.Stok Awal'!$O3378=0,"",'3.Stok Awal'!$O3378)</f>
        <v/>
      </c>
      <c r="N3378">
        <f>SUMIF('4.Sell to Trade'!$O$5:$O$5003,'5.Stok Akhir'!$G3378,'4.Sell to Trade'!$Q$5:$Q$5003)</f>
        <v>0</v>
      </c>
      <c r="O3378" t="str">
        <f>IF('3.Stok Awal'!$L3378=0,"",'3.Stok Awal'!$L3378)</f>
        <v/>
      </c>
      <c r="P3378">
        <f>IF(ISNA(VLOOKUP($A3378,STOK_AWAL,13,0)),0,IF(VLOOKUP($A3378,STOK_AWAL,13,0)&gt;0,ROUNDDOWN(L3378/VLOOKUP($A3378,STOK_AWAL,13,0),0),0))</f>
        <v>0</v>
      </c>
      <c r="Q3378" t="str">
        <f>I3378</f>
        <v/>
      </c>
      <c r="R3378">
        <f>IFERROR(MOD(L3378,VLOOKUP($A3378,STOK_AWAL,13,0)),0)</f>
        <v>0</v>
      </c>
      <c r="S3378" t="str">
        <f>K3378</f>
        <v/>
      </c>
      <c r="T3378">
        <f>R3378+(P3378*(IFERROR(VLOOKUP($A3378,STOK_AWAL,13,0),0)))</f>
        <v>0</v>
      </c>
      <c r="U3378" t="str">
        <f>M3378</f>
        <v/>
      </c>
    </row>
    <row r="3379" spans="1:21" x14ac:dyDescent="0.25">
      <c r="A3379" t="str">
        <f>IF('3.Stok Awal'!$A3379=0,"",'3.Stok Awal'!$A3379)</f>
        <v/>
      </c>
      <c r="B3379" t="str">
        <f>IF('3.Stok Awal'!$B3379=0,"",'3.Stok Awal'!$B3379)</f>
        <v/>
      </c>
      <c r="C3379" t="str">
        <f>IF('3.Stok Awal'!$C3379=0,"",'3.Stok Awal'!$C3379)</f>
        <v/>
      </c>
      <c r="D3379" t="str">
        <f>IF('3.Stok Awal'!$D3379=0,"",'3.Stok Awal'!$D3379)</f>
        <v/>
      </c>
      <c r="E3379" t="str">
        <f>IF('3.Stok Awal'!$E3379=0,"",'3.Stok Awal'!$E3379)</f>
        <v/>
      </c>
      <c r="F3379" s="4" t="str">
        <f>IF('3.Stok Awal'!$F3379=0,"",'3.Stok Awal'!$F3379)</f>
        <v/>
      </c>
      <c r="G3379" s="4" t="str">
        <f t="shared" si="52"/>
        <v/>
      </c>
      <c r="H3379">
        <f>IF('3.Stok Awal'!$I3379=0,0,'3.Stok Awal'!$I3379)</f>
        <v>0</v>
      </c>
      <c r="I3379" t="str">
        <f>IF('3.Stok Awal'!$J3379=0,"",'3.Stok Awal'!$J3379)</f>
        <v/>
      </c>
      <c r="J3379">
        <f>IF('3.Stok Awal'!$K3379=0,0,'3.Stok Awal'!$K3379)</f>
        <v>0</v>
      </c>
      <c r="K3379" t="str">
        <f>IF('3.Stok Awal'!$L3379=0,"",'3.Stok Awal'!$L3379)</f>
        <v/>
      </c>
      <c r="L3379">
        <f>IF('3.Stok Awal'!$N3379=0,0,'3.Stok Awal'!$N3379)</f>
        <v>0</v>
      </c>
      <c r="M3379" t="str">
        <f>IF('3.Stok Awal'!$O3379=0,"",'3.Stok Awal'!$O3379)</f>
        <v/>
      </c>
      <c r="N3379">
        <f>SUMIF('4.Sell to Trade'!$O$5:$O$5003,'5.Stok Akhir'!$G3379,'4.Sell to Trade'!$Q$5:$Q$5003)</f>
        <v>0</v>
      </c>
      <c r="O3379" t="str">
        <f>IF('3.Stok Awal'!$L3379=0,"",'3.Stok Awal'!$L3379)</f>
        <v/>
      </c>
      <c r="P3379">
        <f>IF(ISNA(VLOOKUP($A3379,STOK_AWAL,13,0)),0,IF(VLOOKUP($A3379,STOK_AWAL,13,0)&gt;0,ROUNDDOWN(L3379/VLOOKUP($A3379,STOK_AWAL,13,0),0),0))</f>
        <v>0</v>
      </c>
      <c r="Q3379" t="str">
        <f>I3379</f>
        <v/>
      </c>
      <c r="R3379">
        <f>IFERROR(MOD(L3379,VLOOKUP($A3379,STOK_AWAL,13,0)),0)</f>
        <v>0</v>
      </c>
      <c r="S3379" t="str">
        <f>K3379</f>
        <v/>
      </c>
      <c r="T3379">
        <f>R3379+(P3379*(IFERROR(VLOOKUP($A3379,STOK_AWAL,13,0),0)))</f>
        <v>0</v>
      </c>
      <c r="U3379" t="str">
        <f>M3379</f>
        <v/>
      </c>
    </row>
    <row r="3380" spans="1:21" x14ac:dyDescent="0.25">
      <c r="A3380" t="str">
        <f>IF('3.Stok Awal'!$A3380=0,"",'3.Stok Awal'!$A3380)</f>
        <v/>
      </c>
      <c r="B3380" t="str">
        <f>IF('3.Stok Awal'!$B3380=0,"",'3.Stok Awal'!$B3380)</f>
        <v/>
      </c>
      <c r="C3380" t="str">
        <f>IF('3.Stok Awal'!$C3380=0,"",'3.Stok Awal'!$C3380)</f>
        <v/>
      </c>
      <c r="D3380" t="str">
        <f>IF('3.Stok Awal'!$D3380=0,"",'3.Stok Awal'!$D3380)</f>
        <v/>
      </c>
      <c r="E3380" t="str">
        <f>IF('3.Stok Awal'!$E3380=0,"",'3.Stok Awal'!$E3380)</f>
        <v/>
      </c>
      <c r="F3380" s="4" t="str">
        <f>IF('3.Stok Awal'!$F3380=0,"",'3.Stok Awal'!$F3380)</f>
        <v/>
      </c>
      <c r="G3380" s="4" t="str">
        <f t="shared" si="52"/>
        <v/>
      </c>
      <c r="H3380">
        <f>IF('3.Stok Awal'!$I3380=0,0,'3.Stok Awal'!$I3380)</f>
        <v>0</v>
      </c>
      <c r="I3380" t="str">
        <f>IF('3.Stok Awal'!$J3380=0,"",'3.Stok Awal'!$J3380)</f>
        <v/>
      </c>
      <c r="J3380">
        <f>IF('3.Stok Awal'!$K3380=0,0,'3.Stok Awal'!$K3380)</f>
        <v>0</v>
      </c>
      <c r="K3380" t="str">
        <f>IF('3.Stok Awal'!$L3380=0,"",'3.Stok Awal'!$L3380)</f>
        <v/>
      </c>
      <c r="L3380">
        <f>IF('3.Stok Awal'!$N3380=0,0,'3.Stok Awal'!$N3380)</f>
        <v>0</v>
      </c>
      <c r="M3380" t="str">
        <f>IF('3.Stok Awal'!$O3380=0,"",'3.Stok Awal'!$O3380)</f>
        <v/>
      </c>
      <c r="N3380">
        <f>SUMIF('4.Sell to Trade'!$O$5:$O$5003,'5.Stok Akhir'!$G3380,'4.Sell to Trade'!$Q$5:$Q$5003)</f>
        <v>0</v>
      </c>
      <c r="O3380" t="str">
        <f>IF('3.Stok Awal'!$L3380=0,"",'3.Stok Awal'!$L3380)</f>
        <v/>
      </c>
      <c r="P3380">
        <f>IF(ISNA(VLOOKUP($A3380,STOK_AWAL,13,0)),0,IF(VLOOKUP($A3380,STOK_AWAL,13,0)&gt;0,ROUNDDOWN(L3380/VLOOKUP($A3380,STOK_AWAL,13,0),0),0))</f>
        <v>0</v>
      </c>
      <c r="Q3380" t="str">
        <f>I3380</f>
        <v/>
      </c>
      <c r="R3380">
        <f>IFERROR(MOD(L3380,VLOOKUP($A3380,STOK_AWAL,13,0)),0)</f>
        <v>0</v>
      </c>
      <c r="S3380" t="str">
        <f>K3380</f>
        <v/>
      </c>
      <c r="T3380">
        <f>R3380+(P3380*(IFERROR(VLOOKUP($A3380,STOK_AWAL,13,0),0)))</f>
        <v>0</v>
      </c>
      <c r="U3380" t="str">
        <f>M3380</f>
        <v/>
      </c>
    </row>
    <row r="3381" spans="1:21" x14ac:dyDescent="0.25">
      <c r="A3381" t="str">
        <f>IF('3.Stok Awal'!$A3381=0,"",'3.Stok Awal'!$A3381)</f>
        <v/>
      </c>
      <c r="B3381" t="str">
        <f>IF('3.Stok Awal'!$B3381=0,"",'3.Stok Awal'!$B3381)</f>
        <v/>
      </c>
      <c r="C3381" t="str">
        <f>IF('3.Stok Awal'!$C3381=0,"",'3.Stok Awal'!$C3381)</f>
        <v/>
      </c>
      <c r="D3381" t="str">
        <f>IF('3.Stok Awal'!$D3381=0,"",'3.Stok Awal'!$D3381)</f>
        <v/>
      </c>
      <c r="E3381" t="str">
        <f>IF('3.Stok Awal'!$E3381=0,"",'3.Stok Awal'!$E3381)</f>
        <v/>
      </c>
      <c r="F3381" s="4" t="str">
        <f>IF('3.Stok Awal'!$F3381=0,"",'3.Stok Awal'!$F3381)</f>
        <v/>
      </c>
      <c r="G3381" s="4" t="str">
        <f t="shared" si="52"/>
        <v/>
      </c>
      <c r="H3381">
        <f>IF('3.Stok Awal'!$I3381=0,0,'3.Stok Awal'!$I3381)</f>
        <v>0</v>
      </c>
      <c r="I3381" t="str">
        <f>IF('3.Stok Awal'!$J3381=0,"",'3.Stok Awal'!$J3381)</f>
        <v/>
      </c>
      <c r="J3381">
        <f>IF('3.Stok Awal'!$K3381=0,0,'3.Stok Awal'!$K3381)</f>
        <v>0</v>
      </c>
      <c r="K3381" t="str">
        <f>IF('3.Stok Awal'!$L3381=0,"",'3.Stok Awal'!$L3381)</f>
        <v/>
      </c>
      <c r="L3381">
        <f>IF('3.Stok Awal'!$N3381=0,0,'3.Stok Awal'!$N3381)</f>
        <v>0</v>
      </c>
      <c r="M3381" t="str">
        <f>IF('3.Stok Awal'!$O3381=0,"",'3.Stok Awal'!$O3381)</f>
        <v/>
      </c>
      <c r="N3381">
        <f>SUMIF('4.Sell to Trade'!$O$5:$O$5003,'5.Stok Akhir'!$G3381,'4.Sell to Trade'!$Q$5:$Q$5003)</f>
        <v>0</v>
      </c>
      <c r="O3381" t="str">
        <f>IF('3.Stok Awal'!$L3381=0,"",'3.Stok Awal'!$L3381)</f>
        <v/>
      </c>
      <c r="P3381">
        <f>IF(ISNA(VLOOKUP($A3381,STOK_AWAL,13,0)),0,IF(VLOOKUP($A3381,STOK_AWAL,13,0)&gt;0,ROUNDDOWN(L3381/VLOOKUP($A3381,STOK_AWAL,13,0),0),0))</f>
        <v>0</v>
      </c>
      <c r="Q3381" t="str">
        <f>I3381</f>
        <v/>
      </c>
      <c r="R3381">
        <f>IFERROR(MOD(L3381,VLOOKUP($A3381,STOK_AWAL,13,0)),0)</f>
        <v>0</v>
      </c>
      <c r="S3381" t="str">
        <f>K3381</f>
        <v/>
      </c>
      <c r="T3381">
        <f>R3381+(P3381*(IFERROR(VLOOKUP($A3381,STOK_AWAL,13,0),0)))</f>
        <v>0</v>
      </c>
      <c r="U3381" t="str">
        <f>M3381</f>
        <v/>
      </c>
    </row>
    <row r="3382" spans="1:21" x14ac:dyDescent="0.25">
      <c r="A3382" t="str">
        <f>IF('3.Stok Awal'!$A3382=0,"",'3.Stok Awal'!$A3382)</f>
        <v/>
      </c>
      <c r="B3382" t="str">
        <f>IF('3.Stok Awal'!$B3382=0,"",'3.Stok Awal'!$B3382)</f>
        <v/>
      </c>
      <c r="C3382" t="str">
        <f>IF('3.Stok Awal'!$C3382=0,"",'3.Stok Awal'!$C3382)</f>
        <v/>
      </c>
      <c r="D3382" t="str">
        <f>IF('3.Stok Awal'!$D3382=0,"",'3.Stok Awal'!$D3382)</f>
        <v/>
      </c>
      <c r="E3382" t="str">
        <f>IF('3.Stok Awal'!$E3382=0,"",'3.Stok Awal'!$E3382)</f>
        <v/>
      </c>
      <c r="F3382" s="4" t="str">
        <f>IF('3.Stok Awal'!$F3382=0,"",'3.Stok Awal'!$F3382)</f>
        <v/>
      </c>
      <c r="G3382" s="4" t="str">
        <f t="shared" si="52"/>
        <v/>
      </c>
      <c r="H3382">
        <f>IF('3.Stok Awal'!$I3382=0,0,'3.Stok Awal'!$I3382)</f>
        <v>0</v>
      </c>
      <c r="I3382" t="str">
        <f>IF('3.Stok Awal'!$J3382=0,"",'3.Stok Awal'!$J3382)</f>
        <v/>
      </c>
      <c r="J3382">
        <f>IF('3.Stok Awal'!$K3382=0,0,'3.Stok Awal'!$K3382)</f>
        <v>0</v>
      </c>
      <c r="K3382" t="str">
        <f>IF('3.Stok Awal'!$L3382=0,"",'3.Stok Awal'!$L3382)</f>
        <v/>
      </c>
      <c r="L3382">
        <f>IF('3.Stok Awal'!$N3382=0,0,'3.Stok Awal'!$N3382)</f>
        <v>0</v>
      </c>
      <c r="M3382" t="str">
        <f>IF('3.Stok Awal'!$O3382=0,"",'3.Stok Awal'!$O3382)</f>
        <v/>
      </c>
      <c r="N3382">
        <f>SUMIF('4.Sell to Trade'!$O$5:$O$5003,'5.Stok Akhir'!$G3382,'4.Sell to Trade'!$Q$5:$Q$5003)</f>
        <v>0</v>
      </c>
      <c r="O3382" t="str">
        <f>IF('3.Stok Awal'!$L3382=0,"",'3.Stok Awal'!$L3382)</f>
        <v/>
      </c>
      <c r="P3382">
        <f>IF(ISNA(VLOOKUP($A3382,STOK_AWAL,13,0)),0,IF(VLOOKUP($A3382,STOK_AWAL,13,0)&gt;0,ROUNDDOWN(L3382/VLOOKUP($A3382,STOK_AWAL,13,0),0),0))</f>
        <v>0</v>
      </c>
      <c r="Q3382" t="str">
        <f>I3382</f>
        <v/>
      </c>
      <c r="R3382">
        <f>IFERROR(MOD(L3382,VLOOKUP($A3382,STOK_AWAL,13,0)),0)</f>
        <v>0</v>
      </c>
      <c r="S3382" t="str">
        <f>K3382</f>
        <v/>
      </c>
      <c r="T3382">
        <f>R3382+(P3382*(IFERROR(VLOOKUP($A3382,STOK_AWAL,13,0),0)))</f>
        <v>0</v>
      </c>
      <c r="U3382" t="str">
        <f>M3382</f>
        <v/>
      </c>
    </row>
    <row r="3383" spans="1:21" x14ac:dyDescent="0.25">
      <c r="A3383" t="str">
        <f>IF('3.Stok Awal'!$A3383=0,"",'3.Stok Awal'!$A3383)</f>
        <v/>
      </c>
      <c r="B3383" t="str">
        <f>IF('3.Stok Awal'!$B3383=0,"",'3.Stok Awal'!$B3383)</f>
        <v/>
      </c>
      <c r="C3383" t="str">
        <f>IF('3.Stok Awal'!$C3383=0,"",'3.Stok Awal'!$C3383)</f>
        <v/>
      </c>
      <c r="D3383" t="str">
        <f>IF('3.Stok Awal'!$D3383=0,"",'3.Stok Awal'!$D3383)</f>
        <v/>
      </c>
      <c r="E3383" t="str">
        <f>IF('3.Stok Awal'!$E3383=0,"",'3.Stok Awal'!$E3383)</f>
        <v/>
      </c>
      <c r="F3383" s="4" t="str">
        <f>IF('3.Stok Awal'!$F3383=0,"",'3.Stok Awal'!$F3383)</f>
        <v/>
      </c>
      <c r="G3383" s="4" t="str">
        <f t="shared" si="52"/>
        <v/>
      </c>
      <c r="H3383">
        <f>IF('3.Stok Awal'!$I3383=0,0,'3.Stok Awal'!$I3383)</f>
        <v>0</v>
      </c>
      <c r="I3383" t="str">
        <f>IF('3.Stok Awal'!$J3383=0,"",'3.Stok Awal'!$J3383)</f>
        <v/>
      </c>
      <c r="J3383">
        <f>IF('3.Stok Awal'!$K3383=0,0,'3.Stok Awal'!$K3383)</f>
        <v>0</v>
      </c>
      <c r="K3383" t="str">
        <f>IF('3.Stok Awal'!$L3383=0,"",'3.Stok Awal'!$L3383)</f>
        <v/>
      </c>
      <c r="L3383">
        <f>IF('3.Stok Awal'!$N3383=0,0,'3.Stok Awal'!$N3383)</f>
        <v>0</v>
      </c>
      <c r="M3383" t="str">
        <f>IF('3.Stok Awal'!$O3383=0,"",'3.Stok Awal'!$O3383)</f>
        <v/>
      </c>
      <c r="N3383">
        <f>SUMIF('4.Sell to Trade'!$O$5:$O$5003,'5.Stok Akhir'!$G3383,'4.Sell to Trade'!$Q$5:$Q$5003)</f>
        <v>0</v>
      </c>
      <c r="O3383" t="str">
        <f>IF('3.Stok Awal'!$L3383=0,"",'3.Stok Awal'!$L3383)</f>
        <v/>
      </c>
      <c r="P3383">
        <f>IF(ISNA(VLOOKUP($A3383,STOK_AWAL,13,0)),0,IF(VLOOKUP($A3383,STOK_AWAL,13,0)&gt;0,ROUNDDOWN(L3383/VLOOKUP($A3383,STOK_AWAL,13,0),0),0))</f>
        <v>0</v>
      </c>
      <c r="Q3383" t="str">
        <f>I3383</f>
        <v/>
      </c>
      <c r="R3383">
        <f>IFERROR(MOD(L3383,VLOOKUP($A3383,STOK_AWAL,13,0)),0)</f>
        <v>0</v>
      </c>
      <c r="S3383" t="str">
        <f>K3383</f>
        <v/>
      </c>
      <c r="T3383">
        <f>R3383+(P3383*(IFERROR(VLOOKUP($A3383,STOK_AWAL,13,0),0)))</f>
        <v>0</v>
      </c>
      <c r="U3383" t="str">
        <f>M3383</f>
        <v/>
      </c>
    </row>
    <row r="3384" spans="1:21" x14ac:dyDescent="0.25">
      <c r="A3384" t="str">
        <f>IF('3.Stok Awal'!$A3384=0,"",'3.Stok Awal'!$A3384)</f>
        <v/>
      </c>
      <c r="B3384" t="str">
        <f>IF('3.Stok Awal'!$B3384=0,"",'3.Stok Awal'!$B3384)</f>
        <v/>
      </c>
      <c r="C3384" t="str">
        <f>IF('3.Stok Awal'!$C3384=0,"",'3.Stok Awal'!$C3384)</f>
        <v/>
      </c>
      <c r="D3384" t="str">
        <f>IF('3.Stok Awal'!$D3384=0,"",'3.Stok Awal'!$D3384)</f>
        <v/>
      </c>
      <c r="E3384" t="str">
        <f>IF('3.Stok Awal'!$E3384=0,"",'3.Stok Awal'!$E3384)</f>
        <v/>
      </c>
      <c r="F3384" s="4" t="str">
        <f>IF('3.Stok Awal'!$F3384=0,"",'3.Stok Awal'!$F3384)</f>
        <v/>
      </c>
      <c r="G3384" s="4" t="str">
        <f t="shared" si="52"/>
        <v/>
      </c>
      <c r="H3384">
        <f>IF('3.Stok Awal'!$I3384=0,0,'3.Stok Awal'!$I3384)</f>
        <v>0</v>
      </c>
      <c r="I3384" t="str">
        <f>IF('3.Stok Awal'!$J3384=0,"",'3.Stok Awal'!$J3384)</f>
        <v/>
      </c>
      <c r="J3384">
        <f>IF('3.Stok Awal'!$K3384=0,0,'3.Stok Awal'!$K3384)</f>
        <v>0</v>
      </c>
      <c r="K3384" t="str">
        <f>IF('3.Stok Awal'!$L3384=0,"",'3.Stok Awal'!$L3384)</f>
        <v/>
      </c>
      <c r="L3384">
        <f>IF('3.Stok Awal'!$N3384=0,0,'3.Stok Awal'!$N3384)</f>
        <v>0</v>
      </c>
      <c r="M3384" t="str">
        <f>IF('3.Stok Awal'!$O3384=0,"",'3.Stok Awal'!$O3384)</f>
        <v/>
      </c>
      <c r="N3384">
        <f>SUMIF('4.Sell to Trade'!$O$5:$O$5003,'5.Stok Akhir'!$G3384,'4.Sell to Trade'!$Q$5:$Q$5003)</f>
        <v>0</v>
      </c>
      <c r="O3384" t="str">
        <f>IF('3.Stok Awal'!$L3384=0,"",'3.Stok Awal'!$L3384)</f>
        <v/>
      </c>
      <c r="P3384">
        <f>IF(ISNA(VLOOKUP($A3384,STOK_AWAL,13,0)),0,IF(VLOOKUP($A3384,STOK_AWAL,13,0)&gt;0,ROUNDDOWN(L3384/VLOOKUP($A3384,STOK_AWAL,13,0),0),0))</f>
        <v>0</v>
      </c>
      <c r="Q3384" t="str">
        <f>I3384</f>
        <v/>
      </c>
      <c r="R3384">
        <f>IFERROR(MOD(L3384,VLOOKUP($A3384,STOK_AWAL,13,0)),0)</f>
        <v>0</v>
      </c>
      <c r="S3384" t="str">
        <f>K3384</f>
        <v/>
      </c>
      <c r="T3384">
        <f>R3384+(P3384*(IFERROR(VLOOKUP($A3384,STOK_AWAL,13,0),0)))</f>
        <v>0</v>
      </c>
      <c r="U3384" t="str">
        <f>M3384</f>
        <v/>
      </c>
    </row>
    <row r="3385" spans="1:21" x14ac:dyDescent="0.25">
      <c r="A3385" t="str">
        <f>IF('3.Stok Awal'!$A3385=0,"",'3.Stok Awal'!$A3385)</f>
        <v/>
      </c>
      <c r="B3385" t="str">
        <f>IF('3.Stok Awal'!$B3385=0,"",'3.Stok Awal'!$B3385)</f>
        <v/>
      </c>
      <c r="C3385" t="str">
        <f>IF('3.Stok Awal'!$C3385=0,"",'3.Stok Awal'!$C3385)</f>
        <v/>
      </c>
      <c r="D3385" t="str">
        <f>IF('3.Stok Awal'!$D3385=0,"",'3.Stok Awal'!$D3385)</f>
        <v/>
      </c>
      <c r="E3385" t="str">
        <f>IF('3.Stok Awal'!$E3385=0,"",'3.Stok Awal'!$E3385)</f>
        <v/>
      </c>
      <c r="F3385" s="4" t="str">
        <f>IF('3.Stok Awal'!$F3385=0,"",'3.Stok Awal'!$F3385)</f>
        <v/>
      </c>
      <c r="G3385" s="4" t="str">
        <f t="shared" si="52"/>
        <v/>
      </c>
      <c r="H3385">
        <f>IF('3.Stok Awal'!$I3385=0,0,'3.Stok Awal'!$I3385)</f>
        <v>0</v>
      </c>
      <c r="I3385" t="str">
        <f>IF('3.Stok Awal'!$J3385=0,"",'3.Stok Awal'!$J3385)</f>
        <v/>
      </c>
      <c r="J3385">
        <f>IF('3.Stok Awal'!$K3385=0,0,'3.Stok Awal'!$K3385)</f>
        <v>0</v>
      </c>
      <c r="K3385" t="str">
        <f>IF('3.Stok Awal'!$L3385=0,"",'3.Stok Awal'!$L3385)</f>
        <v/>
      </c>
      <c r="L3385">
        <f>IF('3.Stok Awal'!$N3385=0,0,'3.Stok Awal'!$N3385)</f>
        <v>0</v>
      </c>
      <c r="M3385" t="str">
        <f>IF('3.Stok Awal'!$O3385=0,"",'3.Stok Awal'!$O3385)</f>
        <v/>
      </c>
      <c r="N3385">
        <f>SUMIF('4.Sell to Trade'!$O$5:$O$5003,'5.Stok Akhir'!$G3385,'4.Sell to Trade'!$Q$5:$Q$5003)</f>
        <v>0</v>
      </c>
      <c r="O3385" t="str">
        <f>IF('3.Stok Awal'!$L3385=0,"",'3.Stok Awal'!$L3385)</f>
        <v/>
      </c>
      <c r="P3385">
        <f>IF(ISNA(VLOOKUP($A3385,STOK_AWAL,13,0)),0,IF(VLOOKUP($A3385,STOK_AWAL,13,0)&gt;0,ROUNDDOWN(L3385/VLOOKUP($A3385,STOK_AWAL,13,0),0),0))</f>
        <v>0</v>
      </c>
      <c r="Q3385" t="str">
        <f>I3385</f>
        <v/>
      </c>
      <c r="R3385">
        <f>IFERROR(MOD(L3385,VLOOKUP($A3385,STOK_AWAL,13,0)),0)</f>
        <v>0</v>
      </c>
      <c r="S3385" t="str">
        <f>K3385</f>
        <v/>
      </c>
      <c r="T3385">
        <f>R3385+(P3385*(IFERROR(VLOOKUP($A3385,STOK_AWAL,13,0),0)))</f>
        <v>0</v>
      </c>
      <c r="U3385" t="str">
        <f>M3385</f>
        <v/>
      </c>
    </row>
    <row r="3386" spans="1:21" x14ac:dyDescent="0.25">
      <c r="A3386" t="str">
        <f>IF('3.Stok Awal'!$A3386=0,"",'3.Stok Awal'!$A3386)</f>
        <v/>
      </c>
      <c r="B3386" t="str">
        <f>IF('3.Stok Awal'!$B3386=0,"",'3.Stok Awal'!$B3386)</f>
        <v/>
      </c>
      <c r="C3386" t="str">
        <f>IF('3.Stok Awal'!$C3386=0,"",'3.Stok Awal'!$C3386)</f>
        <v/>
      </c>
      <c r="D3386" t="str">
        <f>IF('3.Stok Awal'!$D3386=0,"",'3.Stok Awal'!$D3386)</f>
        <v/>
      </c>
      <c r="E3386" t="str">
        <f>IF('3.Stok Awal'!$E3386=0,"",'3.Stok Awal'!$E3386)</f>
        <v/>
      </c>
      <c r="F3386" s="4" t="str">
        <f>IF('3.Stok Awal'!$F3386=0,"",'3.Stok Awal'!$F3386)</f>
        <v/>
      </c>
      <c r="G3386" s="4" t="str">
        <f t="shared" si="52"/>
        <v/>
      </c>
      <c r="H3386">
        <f>IF('3.Stok Awal'!$I3386=0,0,'3.Stok Awal'!$I3386)</f>
        <v>0</v>
      </c>
      <c r="I3386" t="str">
        <f>IF('3.Stok Awal'!$J3386=0,"",'3.Stok Awal'!$J3386)</f>
        <v/>
      </c>
      <c r="J3386">
        <f>IF('3.Stok Awal'!$K3386=0,0,'3.Stok Awal'!$K3386)</f>
        <v>0</v>
      </c>
      <c r="K3386" t="str">
        <f>IF('3.Stok Awal'!$L3386=0,"",'3.Stok Awal'!$L3386)</f>
        <v/>
      </c>
      <c r="L3386">
        <f>IF('3.Stok Awal'!$N3386=0,0,'3.Stok Awal'!$N3386)</f>
        <v>0</v>
      </c>
      <c r="M3386" t="str">
        <f>IF('3.Stok Awal'!$O3386=0,"",'3.Stok Awal'!$O3386)</f>
        <v/>
      </c>
      <c r="N3386">
        <f>SUMIF('4.Sell to Trade'!$O$5:$O$5003,'5.Stok Akhir'!$G3386,'4.Sell to Trade'!$Q$5:$Q$5003)</f>
        <v>0</v>
      </c>
      <c r="O3386" t="str">
        <f>IF('3.Stok Awal'!$L3386=0,"",'3.Stok Awal'!$L3386)</f>
        <v/>
      </c>
      <c r="P3386">
        <f>IF(ISNA(VLOOKUP($A3386,STOK_AWAL,13,0)),0,IF(VLOOKUP($A3386,STOK_AWAL,13,0)&gt;0,ROUNDDOWN(L3386/VLOOKUP($A3386,STOK_AWAL,13,0),0),0))</f>
        <v>0</v>
      </c>
      <c r="Q3386" t="str">
        <f>I3386</f>
        <v/>
      </c>
      <c r="R3386">
        <f>IFERROR(MOD(L3386,VLOOKUP($A3386,STOK_AWAL,13,0)),0)</f>
        <v>0</v>
      </c>
      <c r="S3386" t="str">
        <f>K3386</f>
        <v/>
      </c>
      <c r="T3386">
        <f>R3386+(P3386*(IFERROR(VLOOKUP($A3386,STOK_AWAL,13,0),0)))</f>
        <v>0</v>
      </c>
      <c r="U3386" t="str">
        <f>M3386</f>
        <v/>
      </c>
    </row>
    <row r="3387" spans="1:21" x14ac:dyDescent="0.25">
      <c r="A3387" t="str">
        <f>IF('3.Stok Awal'!$A3387=0,"",'3.Stok Awal'!$A3387)</f>
        <v/>
      </c>
      <c r="B3387" t="str">
        <f>IF('3.Stok Awal'!$B3387=0,"",'3.Stok Awal'!$B3387)</f>
        <v/>
      </c>
      <c r="C3387" t="str">
        <f>IF('3.Stok Awal'!$C3387=0,"",'3.Stok Awal'!$C3387)</f>
        <v/>
      </c>
      <c r="D3387" t="str">
        <f>IF('3.Stok Awal'!$D3387=0,"",'3.Stok Awal'!$D3387)</f>
        <v/>
      </c>
      <c r="E3387" t="str">
        <f>IF('3.Stok Awal'!$E3387=0,"",'3.Stok Awal'!$E3387)</f>
        <v/>
      </c>
      <c r="F3387" s="4" t="str">
        <f>IF('3.Stok Awal'!$F3387=0,"",'3.Stok Awal'!$F3387)</f>
        <v/>
      </c>
      <c r="G3387" s="4" t="str">
        <f t="shared" si="52"/>
        <v/>
      </c>
      <c r="H3387">
        <f>IF('3.Stok Awal'!$I3387=0,0,'3.Stok Awal'!$I3387)</f>
        <v>0</v>
      </c>
      <c r="I3387" t="str">
        <f>IF('3.Stok Awal'!$J3387=0,"",'3.Stok Awal'!$J3387)</f>
        <v/>
      </c>
      <c r="J3387">
        <f>IF('3.Stok Awal'!$K3387=0,0,'3.Stok Awal'!$K3387)</f>
        <v>0</v>
      </c>
      <c r="K3387" t="str">
        <f>IF('3.Stok Awal'!$L3387=0,"",'3.Stok Awal'!$L3387)</f>
        <v/>
      </c>
      <c r="L3387">
        <f>IF('3.Stok Awal'!$N3387=0,0,'3.Stok Awal'!$N3387)</f>
        <v>0</v>
      </c>
      <c r="M3387" t="str">
        <f>IF('3.Stok Awal'!$O3387=0,"",'3.Stok Awal'!$O3387)</f>
        <v/>
      </c>
      <c r="N3387">
        <f>SUMIF('4.Sell to Trade'!$O$5:$O$5003,'5.Stok Akhir'!$G3387,'4.Sell to Trade'!$Q$5:$Q$5003)</f>
        <v>0</v>
      </c>
      <c r="O3387" t="str">
        <f>IF('3.Stok Awal'!$L3387=0,"",'3.Stok Awal'!$L3387)</f>
        <v/>
      </c>
      <c r="P3387">
        <f>IF(ISNA(VLOOKUP($A3387,STOK_AWAL,13,0)),0,IF(VLOOKUP($A3387,STOK_AWAL,13,0)&gt;0,ROUNDDOWN(L3387/VLOOKUP($A3387,STOK_AWAL,13,0),0),0))</f>
        <v>0</v>
      </c>
      <c r="Q3387" t="str">
        <f>I3387</f>
        <v/>
      </c>
      <c r="R3387">
        <f>IFERROR(MOD(L3387,VLOOKUP($A3387,STOK_AWAL,13,0)),0)</f>
        <v>0</v>
      </c>
      <c r="S3387" t="str">
        <f>K3387</f>
        <v/>
      </c>
      <c r="T3387">
        <f>R3387+(P3387*(IFERROR(VLOOKUP($A3387,STOK_AWAL,13,0),0)))</f>
        <v>0</v>
      </c>
      <c r="U3387" t="str">
        <f>M3387</f>
        <v/>
      </c>
    </row>
    <row r="3388" spans="1:21" x14ac:dyDescent="0.25">
      <c r="A3388" t="str">
        <f>IF('3.Stok Awal'!$A3388=0,"",'3.Stok Awal'!$A3388)</f>
        <v/>
      </c>
      <c r="B3388" t="str">
        <f>IF('3.Stok Awal'!$B3388=0,"",'3.Stok Awal'!$B3388)</f>
        <v/>
      </c>
      <c r="C3388" t="str">
        <f>IF('3.Stok Awal'!$C3388=0,"",'3.Stok Awal'!$C3388)</f>
        <v/>
      </c>
      <c r="D3388" t="str">
        <f>IF('3.Stok Awal'!$D3388=0,"",'3.Stok Awal'!$D3388)</f>
        <v/>
      </c>
      <c r="E3388" t="str">
        <f>IF('3.Stok Awal'!$E3388=0,"",'3.Stok Awal'!$E3388)</f>
        <v/>
      </c>
      <c r="F3388" s="4" t="str">
        <f>IF('3.Stok Awal'!$F3388=0,"",'3.Stok Awal'!$F3388)</f>
        <v/>
      </c>
      <c r="G3388" s="4" t="str">
        <f t="shared" si="52"/>
        <v/>
      </c>
      <c r="H3388">
        <f>IF('3.Stok Awal'!$I3388=0,0,'3.Stok Awal'!$I3388)</f>
        <v>0</v>
      </c>
      <c r="I3388" t="str">
        <f>IF('3.Stok Awal'!$J3388=0,"",'3.Stok Awal'!$J3388)</f>
        <v/>
      </c>
      <c r="J3388">
        <f>IF('3.Stok Awal'!$K3388=0,0,'3.Stok Awal'!$K3388)</f>
        <v>0</v>
      </c>
      <c r="K3388" t="str">
        <f>IF('3.Stok Awal'!$L3388=0,"",'3.Stok Awal'!$L3388)</f>
        <v/>
      </c>
      <c r="L3388">
        <f>IF('3.Stok Awal'!$N3388=0,0,'3.Stok Awal'!$N3388)</f>
        <v>0</v>
      </c>
      <c r="M3388" t="str">
        <f>IF('3.Stok Awal'!$O3388=0,"",'3.Stok Awal'!$O3388)</f>
        <v/>
      </c>
      <c r="N3388">
        <f>SUMIF('4.Sell to Trade'!$O$5:$O$5003,'5.Stok Akhir'!$G3388,'4.Sell to Trade'!$Q$5:$Q$5003)</f>
        <v>0</v>
      </c>
      <c r="O3388" t="str">
        <f>IF('3.Stok Awal'!$L3388=0,"",'3.Stok Awal'!$L3388)</f>
        <v/>
      </c>
      <c r="P3388">
        <f>IF(ISNA(VLOOKUP($A3388,STOK_AWAL,13,0)),0,IF(VLOOKUP($A3388,STOK_AWAL,13,0)&gt;0,ROUNDDOWN(L3388/VLOOKUP($A3388,STOK_AWAL,13,0),0),0))</f>
        <v>0</v>
      </c>
      <c r="Q3388" t="str">
        <f>I3388</f>
        <v/>
      </c>
      <c r="R3388">
        <f>IFERROR(MOD(L3388,VLOOKUP($A3388,STOK_AWAL,13,0)),0)</f>
        <v>0</v>
      </c>
      <c r="S3388" t="str">
        <f>K3388</f>
        <v/>
      </c>
      <c r="T3388">
        <f>R3388+(P3388*(IFERROR(VLOOKUP($A3388,STOK_AWAL,13,0),0)))</f>
        <v>0</v>
      </c>
      <c r="U3388" t="str">
        <f>M3388</f>
        <v/>
      </c>
    </row>
    <row r="3389" spans="1:21" x14ac:dyDescent="0.25">
      <c r="A3389" t="str">
        <f>IF('3.Stok Awal'!$A3389=0,"",'3.Stok Awal'!$A3389)</f>
        <v/>
      </c>
      <c r="B3389" t="str">
        <f>IF('3.Stok Awal'!$B3389=0,"",'3.Stok Awal'!$B3389)</f>
        <v/>
      </c>
      <c r="C3389" t="str">
        <f>IF('3.Stok Awal'!$C3389=0,"",'3.Stok Awal'!$C3389)</f>
        <v/>
      </c>
      <c r="D3389" t="str">
        <f>IF('3.Stok Awal'!$D3389=0,"",'3.Stok Awal'!$D3389)</f>
        <v/>
      </c>
      <c r="E3389" t="str">
        <f>IF('3.Stok Awal'!$E3389=0,"",'3.Stok Awal'!$E3389)</f>
        <v/>
      </c>
      <c r="F3389" s="4" t="str">
        <f>IF('3.Stok Awal'!$F3389=0,"",'3.Stok Awal'!$F3389)</f>
        <v/>
      </c>
      <c r="G3389" s="4" t="str">
        <f t="shared" si="52"/>
        <v/>
      </c>
      <c r="H3389">
        <f>IF('3.Stok Awal'!$I3389=0,0,'3.Stok Awal'!$I3389)</f>
        <v>0</v>
      </c>
      <c r="I3389" t="str">
        <f>IF('3.Stok Awal'!$J3389=0,"",'3.Stok Awal'!$J3389)</f>
        <v/>
      </c>
      <c r="J3389">
        <f>IF('3.Stok Awal'!$K3389=0,0,'3.Stok Awal'!$K3389)</f>
        <v>0</v>
      </c>
      <c r="K3389" t="str">
        <f>IF('3.Stok Awal'!$L3389=0,"",'3.Stok Awal'!$L3389)</f>
        <v/>
      </c>
      <c r="L3389">
        <f>IF('3.Stok Awal'!$N3389=0,0,'3.Stok Awal'!$N3389)</f>
        <v>0</v>
      </c>
      <c r="M3389" t="str">
        <f>IF('3.Stok Awal'!$O3389=0,"",'3.Stok Awal'!$O3389)</f>
        <v/>
      </c>
      <c r="N3389">
        <f>SUMIF('4.Sell to Trade'!$O$5:$O$5003,'5.Stok Akhir'!$G3389,'4.Sell to Trade'!$Q$5:$Q$5003)</f>
        <v>0</v>
      </c>
      <c r="O3389" t="str">
        <f>IF('3.Stok Awal'!$L3389=0,"",'3.Stok Awal'!$L3389)</f>
        <v/>
      </c>
      <c r="P3389">
        <f>IF(ISNA(VLOOKUP($A3389,STOK_AWAL,13,0)),0,IF(VLOOKUP($A3389,STOK_AWAL,13,0)&gt;0,ROUNDDOWN(L3389/VLOOKUP($A3389,STOK_AWAL,13,0),0),0))</f>
        <v>0</v>
      </c>
      <c r="Q3389" t="str">
        <f>I3389</f>
        <v/>
      </c>
      <c r="R3389">
        <f>IFERROR(MOD(L3389,VLOOKUP($A3389,STOK_AWAL,13,0)),0)</f>
        <v>0</v>
      </c>
      <c r="S3389" t="str">
        <f>K3389</f>
        <v/>
      </c>
      <c r="T3389">
        <f>R3389+(P3389*(IFERROR(VLOOKUP($A3389,STOK_AWAL,13,0),0)))</f>
        <v>0</v>
      </c>
      <c r="U3389" t="str">
        <f>M3389</f>
        <v/>
      </c>
    </row>
    <row r="3390" spans="1:21" x14ac:dyDescent="0.25">
      <c r="A3390" t="str">
        <f>IF('3.Stok Awal'!$A3390=0,"",'3.Stok Awal'!$A3390)</f>
        <v/>
      </c>
      <c r="B3390" t="str">
        <f>IF('3.Stok Awal'!$B3390=0,"",'3.Stok Awal'!$B3390)</f>
        <v/>
      </c>
      <c r="C3390" t="str">
        <f>IF('3.Stok Awal'!$C3390=0,"",'3.Stok Awal'!$C3390)</f>
        <v/>
      </c>
      <c r="D3390" t="str">
        <f>IF('3.Stok Awal'!$D3390=0,"",'3.Stok Awal'!$D3390)</f>
        <v/>
      </c>
      <c r="E3390" t="str">
        <f>IF('3.Stok Awal'!$E3390=0,"",'3.Stok Awal'!$E3390)</f>
        <v/>
      </c>
      <c r="F3390" s="4" t="str">
        <f>IF('3.Stok Awal'!$F3390=0,"",'3.Stok Awal'!$F3390)</f>
        <v/>
      </c>
      <c r="G3390" s="4" t="str">
        <f t="shared" si="52"/>
        <v/>
      </c>
      <c r="H3390">
        <f>IF('3.Stok Awal'!$I3390=0,0,'3.Stok Awal'!$I3390)</f>
        <v>0</v>
      </c>
      <c r="I3390" t="str">
        <f>IF('3.Stok Awal'!$J3390=0,"",'3.Stok Awal'!$J3390)</f>
        <v/>
      </c>
      <c r="J3390">
        <f>IF('3.Stok Awal'!$K3390=0,0,'3.Stok Awal'!$K3390)</f>
        <v>0</v>
      </c>
      <c r="K3390" t="str">
        <f>IF('3.Stok Awal'!$L3390=0,"",'3.Stok Awal'!$L3390)</f>
        <v/>
      </c>
      <c r="L3390">
        <f>IF('3.Stok Awal'!$N3390=0,0,'3.Stok Awal'!$N3390)</f>
        <v>0</v>
      </c>
      <c r="M3390" t="str">
        <f>IF('3.Stok Awal'!$O3390=0,"",'3.Stok Awal'!$O3390)</f>
        <v/>
      </c>
      <c r="N3390">
        <f>SUMIF('4.Sell to Trade'!$O$5:$O$5003,'5.Stok Akhir'!$G3390,'4.Sell to Trade'!$Q$5:$Q$5003)</f>
        <v>0</v>
      </c>
      <c r="O3390" t="str">
        <f>IF('3.Stok Awal'!$L3390=0,"",'3.Stok Awal'!$L3390)</f>
        <v/>
      </c>
      <c r="P3390">
        <f>IF(ISNA(VLOOKUP($A3390,STOK_AWAL,13,0)),0,IF(VLOOKUP($A3390,STOK_AWAL,13,0)&gt;0,ROUNDDOWN(L3390/VLOOKUP($A3390,STOK_AWAL,13,0),0),0))</f>
        <v>0</v>
      </c>
      <c r="Q3390" t="str">
        <f>I3390</f>
        <v/>
      </c>
      <c r="R3390">
        <f>IFERROR(MOD(L3390,VLOOKUP($A3390,STOK_AWAL,13,0)),0)</f>
        <v>0</v>
      </c>
      <c r="S3390" t="str">
        <f>K3390</f>
        <v/>
      </c>
      <c r="T3390">
        <f>R3390+(P3390*(IFERROR(VLOOKUP($A3390,STOK_AWAL,13,0),0)))</f>
        <v>0</v>
      </c>
      <c r="U3390" t="str">
        <f>M3390</f>
        <v/>
      </c>
    </row>
    <row r="3391" spans="1:21" x14ac:dyDescent="0.25">
      <c r="A3391" t="str">
        <f>IF('3.Stok Awal'!$A3391=0,"",'3.Stok Awal'!$A3391)</f>
        <v/>
      </c>
      <c r="B3391" t="str">
        <f>IF('3.Stok Awal'!$B3391=0,"",'3.Stok Awal'!$B3391)</f>
        <v/>
      </c>
      <c r="C3391" t="str">
        <f>IF('3.Stok Awal'!$C3391=0,"",'3.Stok Awal'!$C3391)</f>
        <v/>
      </c>
      <c r="D3391" t="str">
        <f>IF('3.Stok Awal'!$D3391=0,"",'3.Stok Awal'!$D3391)</f>
        <v/>
      </c>
      <c r="E3391" t="str">
        <f>IF('3.Stok Awal'!$E3391=0,"",'3.Stok Awal'!$E3391)</f>
        <v/>
      </c>
      <c r="F3391" s="4" t="str">
        <f>IF('3.Stok Awal'!$F3391=0,"",'3.Stok Awal'!$F3391)</f>
        <v/>
      </c>
      <c r="G3391" s="4" t="str">
        <f t="shared" si="52"/>
        <v/>
      </c>
      <c r="H3391">
        <f>IF('3.Stok Awal'!$I3391=0,0,'3.Stok Awal'!$I3391)</f>
        <v>0</v>
      </c>
      <c r="I3391" t="str">
        <f>IF('3.Stok Awal'!$J3391=0,"",'3.Stok Awal'!$J3391)</f>
        <v/>
      </c>
      <c r="J3391">
        <f>IF('3.Stok Awal'!$K3391=0,0,'3.Stok Awal'!$K3391)</f>
        <v>0</v>
      </c>
      <c r="K3391" t="str">
        <f>IF('3.Stok Awal'!$L3391=0,"",'3.Stok Awal'!$L3391)</f>
        <v/>
      </c>
      <c r="L3391">
        <f>IF('3.Stok Awal'!$N3391=0,0,'3.Stok Awal'!$N3391)</f>
        <v>0</v>
      </c>
      <c r="M3391" t="str">
        <f>IF('3.Stok Awal'!$O3391=0,"",'3.Stok Awal'!$O3391)</f>
        <v/>
      </c>
      <c r="N3391">
        <f>SUMIF('4.Sell to Trade'!$O$5:$O$5003,'5.Stok Akhir'!$G3391,'4.Sell to Trade'!$Q$5:$Q$5003)</f>
        <v>0</v>
      </c>
      <c r="O3391" t="str">
        <f>IF('3.Stok Awal'!$L3391=0,"",'3.Stok Awal'!$L3391)</f>
        <v/>
      </c>
      <c r="P3391">
        <f>IF(ISNA(VLOOKUP($A3391,STOK_AWAL,13,0)),0,IF(VLOOKUP($A3391,STOK_AWAL,13,0)&gt;0,ROUNDDOWN(L3391/VLOOKUP($A3391,STOK_AWAL,13,0),0),0))</f>
        <v>0</v>
      </c>
      <c r="Q3391" t="str">
        <f>I3391</f>
        <v/>
      </c>
      <c r="R3391">
        <f>IFERROR(MOD(L3391,VLOOKUP($A3391,STOK_AWAL,13,0)),0)</f>
        <v>0</v>
      </c>
      <c r="S3391" t="str">
        <f>K3391</f>
        <v/>
      </c>
      <c r="T3391">
        <f>R3391+(P3391*(IFERROR(VLOOKUP($A3391,STOK_AWAL,13,0),0)))</f>
        <v>0</v>
      </c>
      <c r="U3391" t="str">
        <f>M3391</f>
        <v/>
      </c>
    </row>
    <row r="3392" spans="1:21" x14ac:dyDescent="0.25">
      <c r="A3392" t="str">
        <f>IF('3.Stok Awal'!$A3392=0,"",'3.Stok Awal'!$A3392)</f>
        <v/>
      </c>
      <c r="B3392" t="str">
        <f>IF('3.Stok Awal'!$B3392=0,"",'3.Stok Awal'!$B3392)</f>
        <v/>
      </c>
      <c r="C3392" t="str">
        <f>IF('3.Stok Awal'!$C3392=0,"",'3.Stok Awal'!$C3392)</f>
        <v/>
      </c>
      <c r="D3392" t="str">
        <f>IF('3.Stok Awal'!$D3392=0,"",'3.Stok Awal'!$D3392)</f>
        <v/>
      </c>
      <c r="E3392" t="str">
        <f>IF('3.Stok Awal'!$E3392=0,"",'3.Stok Awal'!$E3392)</f>
        <v/>
      </c>
      <c r="F3392" s="4" t="str">
        <f>IF('3.Stok Awal'!$F3392=0,"",'3.Stok Awal'!$F3392)</f>
        <v/>
      </c>
      <c r="G3392" s="4" t="str">
        <f t="shared" si="52"/>
        <v/>
      </c>
      <c r="H3392">
        <f>IF('3.Stok Awal'!$I3392=0,0,'3.Stok Awal'!$I3392)</f>
        <v>0</v>
      </c>
      <c r="I3392" t="str">
        <f>IF('3.Stok Awal'!$J3392=0,"",'3.Stok Awal'!$J3392)</f>
        <v/>
      </c>
      <c r="J3392">
        <f>IF('3.Stok Awal'!$K3392=0,0,'3.Stok Awal'!$K3392)</f>
        <v>0</v>
      </c>
      <c r="K3392" t="str">
        <f>IF('3.Stok Awal'!$L3392=0,"",'3.Stok Awal'!$L3392)</f>
        <v/>
      </c>
      <c r="L3392">
        <f>IF('3.Stok Awal'!$N3392=0,0,'3.Stok Awal'!$N3392)</f>
        <v>0</v>
      </c>
      <c r="M3392" t="str">
        <f>IF('3.Stok Awal'!$O3392=0,"",'3.Stok Awal'!$O3392)</f>
        <v/>
      </c>
      <c r="N3392">
        <f>SUMIF('4.Sell to Trade'!$O$5:$O$5003,'5.Stok Akhir'!$G3392,'4.Sell to Trade'!$Q$5:$Q$5003)</f>
        <v>0</v>
      </c>
      <c r="O3392" t="str">
        <f>IF('3.Stok Awal'!$L3392=0,"",'3.Stok Awal'!$L3392)</f>
        <v/>
      </c>
      <c r="P3392">
        <f>IF(ISNA(VLOOKUP($A3392,STOK_AWAL,13,0)),0,IF(VLOOKUP($A3392,STOK_AWAL,13,0)&gt;0,ROUNDDOWN(L3392/VLOOKUP($A3392,STOK_AWAL,13,0),0),0))</f>
        <v>0</v>
      </c>
      <c r="Q3392" t="str">
        <f>I3392</f>
        <v/>
      </c>
      <c r="R3392">
        <f>IFERROR(MOD(L3392,VLOOKUP($A3392,STOK_AWAL,13,0)),0)</f>
        <v>0</v>
      </c>
      <c r="S3392" t="str">
        <f>K3392</f>
        <v/>
      </c>
      <c r="T3392">
        <f>R3392+(P3392*(IFERROR(VLOOKUP($A3392,STOK_AWAL,13,0),0)))</f>
        <v>0</v>
      </c>
      <c r="U3392" t="str">
        <f>M3392</f>
        <v/>
      </c>
    </row>
    <row r="3393" spans="1:21" x14ac:dyDescent="0.25">
      <c r="A3393" t="str">
        <f>IF('3.Stok Awal'!$A3393=0,"",'3.Stok Awal'!$A3393)</f>
        <v/>
      </c>
      <c r="B3393" t="str">
        <f>IF('3.Stok Awal'!$B3393=0,"",'3.Stok Awal'!$B3393)</f>
        <v/>
      </c>
      <c r="C3393" t="str">
        <f>IF('3.Stok Awal'!$C3393=0,"",'3.Stok Awal'!$C3393)</f>
        <v/>
      </c>
      <c r="D3393" t="str">
        <f>IF('3.Stok Awal'!$D3393=0,"",'3.Stok Awal'!$D3393)</f>
        <v/>
      </c>
      <c r="E3393" t="str">
        <f>IF('3.Stok Awal'!$E3393=0,"",'3.Stok Awal'!$E3393)</f>
        <v/>
      </c>
      <c r="F3393" s="4" t="str">
        <f>IF('3.Stok Awal'!$F3393=0,"",'3.Stok Awal'!$F3393)</f>
        <v/>
      </c>
      <c r="G3393" s="4" t="str">
        <f t="shared" si="52"/>
        <v/>
      </c>
      <c r="H3393">
        <f>IF('3.Stok Awal'!$I3393=0,0,'3.Stok Awal'!$I3393)</f>
        <v>0</v>
      </c>
      <c r="I3393" t="str">
        <f>IF('3.Stok Awal'!$J3393=0,"",'3.Stok Awal'!$J3393)</f>
        <v/>
      </c>
      <c r="J3393">
        <f>IF('3.Stok Awal'!$K3393=0,0,'3.Stok Awal'!$K3393)</f>
        <v>0</v>
      </c>
      <c r="K3393" t="str">
        <f>IF('3.Stok Awal'!$L3393=0,"",'3.Stok Awal'!$L3393)</f>
        <v/>
      </c>
      <c r="L3393">
        <f>IF('3.Stok Awal'!$N3393=0,0,'3.Stok Awal'!$N3393)</f>
        <v>0</v>
      </c>
      <c r="M3393" t="str">
        <f>IF('3.Stok Awal'!$O3393=0,"",'3.Stok Awal'!$O3393)</f>
        <v/>
      </c>
      <c r="N3393">
        <f>SUMIF('4.Sell to Trade'!$O$5:$O$5003,'5.Stok Akhir'!$G3393,'4.Sell to Trade'!$Q$5:$Q$5003)</f>
        <v>0</v>
      </c>
      <c r="O3393" t="str">
        <f>IF('3.Stok Awal'!$L3393=0,"",'3.Stok Awal'!$L3393)</f>
        <v/>
      </c>
      <c r="P3393">
        <f>IF(ISNA(VLOOKUP($A3393,STOK_AWAL,13,0)),0,IF(VLOOKUP($A3393,STOK_AWAL,13,0)&gt;0,ROUNDDOWN(L3393/VLOOKUP($A3393,STOK_AWAL,13,0),0),0))</f>
        <v>0</v>
      </c>
      <c r="Q3393" t="str">
        <f>I3393</f>
        <v/>
      </c>
      <c r="R3393">
        <f>IFERROR(MOD(L3393,VLOOKUP($A3393,STOK_AWAL,13,0)),0)</f>
        <v>0</v>
      </c>
      <c r="S3393" t="str">
        <f>K3393</f>
        <v/>
      </c>
      <c r="T3393">
        <f>R3393+(P3393*(IFERROR(VLOOKUP($A3393,STOK_AWAL,13,0),0)))</f>
        <v>0</v>
      </c>
      <c r="U3393" t="str">
        <f>M3393</f>
        <v/>
      </c>
    </row>
    <row r="3394" spans="1:21" x14ac:dyDescent="0.25">
      <c r="A3394" t="str">
        <f>IF('3.Stok Awal'!$A3394=0,"",'3.Stok Awal'!$A3394)</f>
        <v/>
      </c>
      <c r="B3394" t="str">
        <f>IF('3.Stok Awal'!$B3394=0,"",'3.Stok Awal'!$B3394)</f>
        <v/>
      </c>
      <c r="C3394" t="str">
        <f>IF('3.Stok Awal'!$C3394=0,"",'3.Stok Awal'!$C3394)</f>
        <v/>
      </c>
      <c r="D3394" t="str">
        <f>IF('3.Stok Awal'!$D3394=0,"",'3.Stok Awal'!$D3394)</f>
        <v/>
      </c>
      <c r="E3394" t="str">
        <f>IF('3.Stok Awal'!$E3394=0,"",'3.Stok Awal'!$E3394)</f>
        <v/>
      </c>
      <c r="F3394" s="4" t="str">
        <f>IF('3.Stok Awal'!$F3394=0,"",'3.Stok Awal'!$F3394)</f>
        <v/>
      </c>
      <c r="G3394" s="4" t="str">
        <f t="shared" si="52"/>
        <v/>
      </c>
      <c r="H3394">
        <f>IF('3.Stok Awal'!$I3394=0,0,'3.Stok Awal'!$I3394)</f>
        <v>0</v>
      </c>
      <c r="I3394" t="str">
        <f>IF('3.Stok Awal'!$J3394=0,"",'3.Stok Awal'!$J3394)</f>
        <v/>
      </c>
      <c r="J3394">
        <f>IF('3.Stok Awal'!$K3394=0,0,'3.Stok Awal'!$K3394)</f>
        <v>0</v>
      </c>
      <c r="K3394" t="str">
        <f>IF('3.Stok Awal'!$L3394=0,"",'3.Stok Awal'!$L3394)</f>
        <v/>
      </c>
      <c r="L3394">
        <f>IF('3.Stok Awal'!$N3394=0,0,'3.Stok Awal'!$N3394)</f>
        <v>0</v>
      </c>
      <c r="M3394" t="str">
        <f>IF('3.Stok Awal'!$O3394=0,"",'3.Stok Awal'!$O3394)</f>
        <v/>
      </c>
      <c r="N3394">
        <f>SUMIF('4.Sell to Trade'!$O$5:$O$5003,'5.Stok Akhir'!$G3394,'4.Sell to Trade'!$Q$5:$Q$5003)</f>
        <v>0</v>
      </c>
      <c r="O3394" t="str">
        <f>IF('3.Stok Awal'!$L3394=0,"",'3.Stok Awal'!$L3394)</f>
        <v/>
      </c>
      <c r="P3394">
        <f>IF(ISNA(VLOOKUP($A3394,STOK_AWAL,13,0)),0,IF(VLOOKUP($A3394,STOK_AWAL,13,0)&gt;0,ROUNDDOWN(L3394/VLOOKUP($A3394,STOK_AWAL,13,0),0),0))</f>
        <v>0</v>
      </c>
      <c r="Q3394" t="str">
        <f>I3394</f>
        <v/>
      </c>
      <c r="R3394">
        <f>IFERROR(MOD(L3394,VLOOKUP($A3394,STOK_AWAL,13,0)),0)</f>
        <v>0</v>
      </c>
      <c r="S3394" t="str">
        <f>K3394</f>
        <v/>
      </c>
      <c r="T3394">
        <f>R3394+(P3394*(IFERROR(VLOOKUP($A3394,STOK_AWAL,13,0),0)))</f>
        <v>0</v>
      </c>
      <c r="U3394" t="str">
        <f>M3394</f>
        <v/>
      </c>
    </row>
    <row r="3395" spans="1:21" x14ac:dyDescent="0.25">
      <c r="A3395" t="str">
        <f>IF('3.Stok Awal'!$A3395=0,"",'3.Stok Awal'!$A3395)</f>
        <v/>
      </c>
      <c r="B3395" t="str">
        <f>IF('3.Stok Awal'!$B3395=0,"",'3.Stok Awal'!$B3395)</f>
        <v/>
      </c>
      <c r="C3395" t="str">
        <f>IF('3.Stok Awal'!$C3395=0,"",'3.Stok Awal'!$C3395)</f>
        <v/>
      </c>
      <c r="D3395" t="str">
        <f>IF('3.Stok Awal'!$D3395=0,"",'3.Stok Awal'!$D3395)</f>
        <v/>
      </c>
      <c r="E3395" t="str">
        <f>IF('3.Stok Awal'!$E3395=0,"",'3.Stok Awal'!$E3395)</f>
        <v/>
      </c>
      <c r="F3395" s="4" t="str">
        <f>IF('3.Stok Awal'!$F3395=0,"",'3.Stok Awal'!$F3395)</f>
        <v/>
      </c>
      <c r="G3395" s="4" t="str">
        <f t="shared" si="52"/>
        <v/>
      </c>
      <c r="H3395">
        <f>IF('3.Stok Awal'!$I3395=0,0,'3.Stok Awal'!$I3395)</f>
        <v>0</v>
      </c>
      <c r="I3395" t="str">
        <f>IF('3.Stok Awal'!$J3395=0,"",'3.Stok Awal'!$J3395)</f>
        <v/>
      </c>
      <c r="J3395">
        <f>IF('3.Stok Awal'!$K3395=0,0,'3.Stok Awal'!$K3395)</f>
        <v>0</v>
      </c>
      <c r="K3395" t="str">
        <f>IF('3.Stok Awal'!$L3395=0,"",'3.Stok Awal'!$L3395)</f>
        <v/>
      </c>
      <c r="L3395">
        <f>IF('3.Stok Awal'!$N3395=0,0,'3.Stok Awal'!$N3395)</f>
        <v>0</v>
      </c>
      <c r="M3395" t="str">
        <f>IF('3.Stok Awal'!$O3395=0,"",'3.Stok Awal'!$O3395)</f>
        <v/>
      </c>
      <c r="N3395">
        <f>SUMIF('4.Sell to Trade'!$O$5:$O$5003,'5.Stok Akhir'!$G3395,'4.Sell to Trade'!$Q$5:$Q$5003)</f>
        <v>0</v>
      </c>
      <c r="O3395" t="str">
        <f>IF('3.Stok Awal'!$L3395=0,"",'3.Stok Awal'!$L3395)</f>
        <v/>
      </c>
      <c r="P3395">
        <f>IF(ISNA(VLOOKUP($A3395,STOK_AWAL,13,0)),0,IF(VLOOKUP($A3395,STOK_AWAL,13,0)&gt;0,ROUNDDOWN(L3395/VLOOKUP($A3395,STOK_AWAL,13,0),0),0))</f>
        <v>0</v>
      </c>
      <c r="Q3395" t="str">
        <f>I3395</f>
        <v/>
      </c>
      <c r="R3395">
        <f>IFERROR(MOD(L3395,VLOOKUP($A3395,STOK_AWAL,13,0)),0)</f>
        <v>0</v>
      </c>
      <c r="S3395" t="str">
        <f>K3395</f>
        <v/>
      </c>
      <c r="T3395">
        <f>R3395+(P3395*(IFERROR(VLOOKUP($A3395,STOK_AWAL,13,0),0)))</f>
        <v>0</v>
      </c>
      <c r="U3395" t="str">
        <f>M3395</f>
        <v/>
      </c>
    </row>
    <row r="3396" spans="1:21" x14ac:dyDescent="0.25">
      <c r="A3396" t="str">
        <f>IF('3.Stok Awal'!$A3396=0,"",'3.Stok Awal'!$A3396)</f>
        <v/>
      </c>
      <c r="B3396" t="str">
        <f>IF('3.Stok Awal'!$B3396=0,"",'3.Stok Awal'!$B3396)</f>
        <v/>
      </c>
      <c r="C3396" t="str">
        <f>IF('3.Stok Awal'!$C3396=0,"",'3.Stok Awal'!$C3396)</f>
        <v/>
      </c>
      <c r="D3396" t="str">
        <f>IF('3.Stok Awal'!$D3396=0,"",'3.Stok Awal'!$D3396)</f>
        <v/>
      </c>
      <c r="E3396" t="str">
        <f>IF('3.Stok Awal'!$E3396=0,"",'3.Stok Awal'!$E3396)</f>
        <v/>
      </c>
      <c r="F3396" s="4" t="str">
        <f>IF('3.Stok Awal'!$F3396=0,"",'3.Stok Awal'!$F3396)</f>
        <v/>
      </c>
      <c r="G3396" s="4" t="str">
        <f t="shared" si="52"/>
        <v/>
      </c>
      <c r="H3396">
        <f>IF('3.Stok Awal'!$I3396=0,0,'3.Stok Awal'!$I3396)</f>
        <v>0</v>
      </c>
      <c r="I3396" t="str">
        <f>IF('3.Stok Awal'!$J3396=0,"",'3.Stok Awal'!$J3396)</f>
        <v/>
      </c>
      <c r="J3396">
        <f>IF('3.Stok Awal'!$K3396=0,0,'3.Stok Awal'!$K3396)</f>
        <v>0</v>
      </c>
      <c r="K3396" t="str">
        <f>IF('3.Stok Awal'!$L3396=0,"",'3.Stok Awal'!$L3396)</f>
        <v/>
      </c>
      <c r="L3396">
        <f>IF('3.Stok Awal'!$N3396=0,0,'3.Stok Awal'!$N3396)</f>
        <v>0</v>
      </c>
      <c r="M3396" t="str">
        <f>IF('3.Stok Awal'!$O3396=0,"",'3.Stok Awal'!$O3396)</f>
        <v/>
      </c>
      <c r="N3396">
        <f>SUMIF('4.Sell to Trade'!$O$5:$O$5003,'5.Stok Akhir'!$G3396,'4.Sell to Trade'!$Q$5:$Q$5003)</f>
        <v>0</v>
      </c>
      <c r="O3396" t="str">
        <f>IF('3.Stok Awal'!$L3396=0,"",'3.Stok Awal'!$L3396)</f>
        <v/>
      </c>
      <c r="P3396">
        <f>IF(ISNA(VLOOKUP($A3396,STOK_AWAL,13,0)),0,IF(VLOOKUP($A3396,STOK_AWAL,13,0)&gt;0,ROUNDDOWN(L3396/VLOOKUP($A3396,STOK_AWAL,13,0),0),0))</f>
        <v>0</v>
      </c>
      <c r="Q3396" t="str">
        <f>I3396</f>
        <v/>
      </c>
      <c r="R3396">
        <f>IFERROR(MOD(L3396,VLOOKUP($A3396,STOK_AWAL,13,0)),0)</f>
        <v>0</v>
      </c>
      <c r="S3396" t="str">
        <f>K3396</f>
        <v/>
      </c>
      <c r="T3396">
        <f>R3396+(P3396*(IFERROR(VLOOKUP($A3396,STOK_AWAL,13,0),0)))</f>
        <v>0</v>
      </c>
      <c r="U3396" t="str">
        <f>M3396</f>
        <v/>
      </c>
    </row>
    <row r="3397" spans="1:21" x14ac:dyDescent="0.25">
      <c r="A3397" t="str">
        <f>IF('3.Stok Awal'!$A3397=0,"",'3.Stok Awal'!$A3397)</f>
        <v/>
      </c>
      <c r="B3397" t="str">
        <f>IF('3.Stok Awal'!$B3397=0,"",'3.Stok Awal'!$B3397)</f>
        <v/>
      </c>
      <c r="C3397" t="str">
        <f>IF('3.Stok Awal'!$C3397=0,"",'3.Stok Awal'!$C3397)</f>
        <v/>
      </c>
      <c r="D3397" t="str">
        <f>IF('3.Stok Awal'!$D3397=0,"",'3.Stok Awal'!$D3397)</f>
        <v/>
      </c>
      <c r="E3397" t="str">
        <f>IF('3.Stok Awal'!$E3397=0,"",'3.Stok Awal'!$E3397)</f>
        <v/>
      </c>
      <c r="F3397" s="4" t="str">
        <f>IF('3.Stok Awal'!$F3397=0,"",'3.Stok Awal'!$F3397)</f>
        <v/>
      </c>
      <c r="G3397" s="4" t="str">
        <f t="shared" si="52"/>
        <v/>
      </c>
      <c r="H3397">
        <f>IF('3.Stok Awal'!$I3397=0,0,'3.Stok Awal'!$I3397)</f>
        <v>0</v>
      </c>
      <c r="I3397" t="str">
        <f>IF('3.Stok Awal'!$J3397=0,"",'3.Stok Awal'!$J3397)</f>
        <v/>
      </c>
      <c r="J3397">
        <f>IF('3.Stok Awal'!$K3397=0,0,'3.Stok Awal'!$K3397)</f>
        <v>0</v>
      </c>
      <c r="K3397" t="str">
        <f>IF('3.Stok Awal'!$L3397=0,"",'3.Stok Awal'!$L3397)</f>
        <v/>
      </c>
      <c r="L3397">
        <f>IF('3.Stok Awal'!$N3397=0,0,'3.Stok Awal'!$N3397)</f>
        <v>0</v>
      </c>
      <c r="M3397" t="str">
        <f>IF('3.Stok Awal'!$O3397=0,"",'3.Stok Awal'!$O3397)</f>
        <v/>
      </c>
      <c r="N3397">
        <f>SUMIF('4.Sell to Trade'!$O$5:$O$5003,'5.Stok Akhir'!$G3397,'4.Sell to Trade'!$Q$5:$Q$5003)</f>
        <v>0</v>
      </c>
      <c r="O3397" t="str">
        <f>IF('3.Stok Awal'!$L3397=0,"",'3.Stok Awal'!$L3397)</f>
        <v/>
      </c>
      <c r="P3397">
        <f>IF(ISNA(VLOOKUP($A3397,STOK_AWAL,13,0)),0,IF(VLOOKUP($A3397,STOK_AWAL,13,0)&gt;0,ROUNDDOWN(L3397/VLOOKUP($A3397,STOK_AWAL,13,0),0),0))</f>
        <v>0</v>
      </c>
      <c r="Q3397" t="str">
        <f>I3397</f>
        <v/>
      </c>
      <c r="R3397">
        <f>IFERROR(MOD(L3397,VLOOKUP($A3397,STOK_AWAL,13,0)),0)</f>
        <v>0</v>
      </c>
      <c r="S3397" t="str">
        <f>K3397</f>
        <v/>
      </c>
      <c r="T3397">
        <f>R3397+(P3397*(IFERROR(VLOOKUP($A3397,STOK_AWAL,13,0),0)))</f>
        <v>0</v>
      </c>
      <c r="U3397" t="str">
        <f>M3397</f>
        <v/>
      </c>
    </row>
    <row r="3398" spans="1:21" x14ac:dyDescent="0.25">
      <c r="A3398" t="str">
        <f>IF('3.Stok Awal'!$A3398=0,"",'3.Stok Awal'!$A3398)</f>
        <v/>
      </c>
      <c r="B3398" t="str">
        <f>IF('3.Stok Awal'!$B3398=0,"",'3.Stok Awal'!$B3398)</f>
        <v/>
      </c>
      <c r="C3398" t="str">
        <f>IF('3.Stok Awal'!$C3398=0,"",'3.Stok Awal'!$C3398)</f>
        <v/>
      </c>
      <c r="D3398" t="str">
        <f>IF('3.Stok Awal'!$D3398=0,"",'3.Stok Awal'!$D3398)</f>
        <v/>
      </c>
      <c r="E3398" t="str">
        <f>IF('3.Stok Awal'!$E3398=0,"",'3.Stok Awal'!$E3398)</f>
        <v/>
      </c>
      <c r="F3398" s="4" t="str">
        <f>IF('3.Stok Awal'!$F3398=0,"",'3.Stok Awal'!$F3398)</f>
        <v/>
      </c>
      <c r="G3398" s="4" t="str">
        <f t="shared" ref="G3398:G3461" si="53">A3398&amp;F3398</f>
        <v/>
      </c>
      <c r="H3398">
        <f>IF('3.Stok Awal'!$I3398=0,0,'3.Stok Awal'!$I3398)</f>
        <v>0</v>
      </c>
      <c r="I3398" t="str">
        <f>IF('3.Stok Awal'!$J3398=0,"",'3.Stok Awal'!$J3398)</f>
        <v/>
      </c>
      <c r="J3398">
        <f>IF('3.Stok Awal'!$K3398=0,0,'3.Stok Awal'!$K3398)</f>
        <v>0</v>
      </c>
      <c r="K3398" t="str">
        <f>IF('3.Stok Awal'!$L3398=0,"",'3.Stok Awal'!$L3398)</f>
        <v/>
      </c>
      <c r="L3398">
        <f>IF('3.Stok Awal'!$N3398=0,0,'3.Stok Awal'!$N3398)</f>
        <v>0</v>
      </c>
      <c r="M3398" t="str">
        <f>IF('3.Stok Awal'!$O3398=0,"",'3.Stok Awal'!$O3398)</f>
        <v/>
      </c>
      <c r="N3398">
        <f>SUMIF('4.Sell to Trade'!$O$5:$O$5003,'5.Stok Akhir'!$G3398,'4.Sell to Trade'!$Q$5:$Q$5003)</f>
        <v>0</v>
      </c>
      <c r="O3398" t="str">
        <f>IF('3.Stok Awal'!$L3398=0,"",'3.Stok Awal'!$L3398)</f>
        <v/>
      </c>
      <c r="P3398">
        <f>IF(ISNA(VLOOKUP($A3398,STOK_AWAL,13,0)),0,IF(VLOOKUP($A3398,STOK_AWAL,13,0)&gt;0,ROUNDDOWN(L3398/VLOOKUP($A3398,STOK_AWAL,13,0),0),0))</f>
        <v>0</v>
      </c>
      <c r="Q3398" t="str">
        <f>I3398</f>
        <v/>
      </c>
      <c r="R3398">
        <f>IFERROR(MOD(L3398,VLOOKUP($A3398,STOK_AWAL,13,0)),0)</f>
        <v>0</v>
      </c>
      <c r="S3398" t="str">
        <f>K3398</f>
        <v/>
      </c>
      <c r="T3398">
        <f>R3398+(P3398*(IFERROR(VLOOKUP($A3398,STOK_AWAL,13,0),0)))</f>
        <v>0</v>
      </c>
      <c r="U3398" t="str">
        <f>M3398</f>
        <v/>
      </c>
    </row>
    <row r="3399" spans="1:21" x14ac:dyDescent="0.25">
      <c r="A3399" t="str">
        <f>IF('3.Stok Awal'!$A3399=0,"",'3.Stok Awal'!$A3399)</f>
        <v/>
      </c>
      <c r="B3399" t="str">
        <f>IF('3.Stok Awal'!$B3399=0,"",'3.Stok Awal'!$B3399)</f>
        <v/>
      </c>
      <c r="C3399" t="str">
        <f>IF('3.Stok Awal'!$C3399=0,"",'3.Stok Awal'!$C3399)</f>
        <v/>
      </c>
      <c r="D3399" t="str">
        <f>IF('3.Stok Awal'!$D3399=0,"",'3.Stok Awal'!$D3399)</f>
        <v/>
      </c>
      <c r="E3399" t="str">
        <f>IF('3.Stok Awal'!$E3399=0,"",'3.Stok Awal'!$E3399)</f>
        <v/>
      </c>
      <c r="F3399" s="4" t="str">
        <f>IF('3.Stok Awal'!$F3399=0,"",'3.Stok Awal'!$F3399)</f>
        <v/>
      </c>
      <c r="G3399" s="4" t="str">
        <f t="shared" si="53"/>
        <v/>
      </c>
      <c r="H3399">
        <f>IF('3.Stok Awal'!$I3399=0,0,'3.Stok Awal'!$I3399)</f>
        <v>0</v>
      </c>
      <c r="I3399" t="str">
        <f>IF('3.Stok Awal'!$J3399=0,"",'3.Stok Awal'!$J3399)</f>
        <v/>
      </c>
      <c r="J3399">
        <f>IF('3.Stok Awal'!$K3399=0,0,'3.Stok Awal'!$K3399)</f>
        <v>0</v>
      </c>
      <c r="K3399" t="str">
        <f>IF('3.Stok Awal'!$L3399=0,"",'3.Stok Awal'!$L3399)</f>
        <v/>
      </c>
      <c r="L3399">
        <f>IF('3.Stok Awal'!$N3399=0,0,'3.Stok Awal'!$N3399)</f>
        <v>0</v>
      </c>
      <c r="M3399" t="str">
        <f>IF('3.Stok Awal'!$O3399=0,"",'3.Stok Awal'!$O3399)</f>
        <v/>
      </c>
      <c r="N3399">
        <f>SUMIF('4.Sell to Trade'!$O$5:$O$5003,'5.Stok Akhir'!$G3399,'4.Sell to Trade'!$Q$5:$Q$5003)</f>
        <v>0</v>
      </c>
      <c r="O3399" t="str">
        <f>IF('3.Stok Awal'!$L3399=0,"",'3.Stok Awal'!$L3399)</f>
        <v/>
      </c>
      <c r="P3399">
        <f>IF(ISNA(VLOOKUP($A3399,STOK_AWAL,13,0)),0,IF(VLOOKUP($A3399,STOK_AWAL,13,0)&gt;0,ROUNDDOWN(L3399/VLOOKUP($A3399,STOK_AWAL,13,0),0),0))</f>
        <v>0</v>
      </c>
      <c r="Q3399" t="str">
        <f>I3399</f>
        <v/>
      </c>
      <c r="R3399">
        <f>IFERROR(MOD(L3399,VLOOKUP($A3399,STOK_AWAL,13,0)),0)</f>
        <v>0</v>
      </c>
      <c r="S3399" t="str">
        <f>K3399</f>
        <v/>
      </c>
      <c r="T3399">
        <f>R3399+(P3399*(IFERROR(VLOOKUP($A3399,STOK_AWAL,13,0),0)))</f>
        <v>0</v>
      </c>
      <c r="U3399" t="str">
        <f>M3399</f>
        <v/>
      </c>
    </row>
    <row r="3400" spans="1:21" x14ac:dyDescent="0.25">
      <c r="A3400" t="str">
        <f>IF('3.Stok Awal'!$A3400=0,"",'3.Stok Awal'!$A3400)</f>
        <v/>
      </c>
      <c r="B3400" t="str">
        <f>IF('3.Stok Awal'!$B3400=0,"",'3.Stok Awal'!$B3400)</f>
        <v/>
      </c>
      <c r="C3400" t="str">
        <f>IF('3.Stok Awal'!$C3400=0,"",'3.Stok Awal'!$C3400)</f>
        <v/>
      </c>
      <c r="D3400" t="str">
        <f>IF('3.Stok Awal'!$D3400=0,"",'3.Stok Awal'!$D3400)</f>
        <v/>
      </c>
      <c r="E3400" t="str">
        <f>IF('3.Stok Awal'!$E3400=0,"",'3.Stok Awal'!$E3400)</f>
        <v/>
      </c>
      <c r="F3400" s="4" t="str">
        <f>IF('3.Stok Awal'!$F3400=0,"",'3.Stok Awal'!$F3400)</f>
        <v/>
      </c>
      <c r="G3400" s="4" t="str">
        <f t="shared" si="53"/>
        <v/>
      </c>
      <c r="H3400">
        <f>IF('3.Stok Awal'!$I3400=0,0,'3.Stok Awal'!$I3400)</f>
        <v>0</v>
      </c>
      <c r="I3400" t="str">
        <f>IF('3.Stok Awal'!$J3400=0,"",'3.Stok Awal'!$J3400)</f>
        <v/>
      </c>
      <c r="J3400">
        <f>IF('3.Stok Awal'!$K3400=0,0,'3.Stok Awal'!$K3400)</f>
        <v>0</v>
      </c>
      <c r="K3400" t="str">
        <f>IF('3.Stok Awal'!$L3400=0,"",'3.Stok Awal'!$L3400)</f>
        <v/>
      </c>
      <c r="L3400">
        <f>IF('3.Stok Awal'!$N3400=0,0,'3.Stok Awal'!$N3400)</f>
        <v>0</v>
      </c>
      <c r="M3400" t="str">
        <f>IF('3.Stok Awal'!$O3400=0,"",'3.Stok Awal'!$O3400)</f>
        <v/>
      </c>
      <c r="N3400">
        <f>SUMIF('4.Sell to Trade'!$O$5:$O$5003,'5.Stok Akhir'!$G3400,'4.Sell to Trade'!$Q$5:$Q$5003)</f>
        <v>0</v>
      </c>
      <c r="O3400" t="str">
        <f>IF('3.Stok Awal'!$L3400=0,"",'3.Stok Awal'!$L3400)</f>
        <v/>
      </c>
      <c r="P3400">
        <f>IF(ISNA(VLOOKUP($A3400,STOK_AWAL,13,0)),0,IF(VLOOKUP($A3400,STOK_AWAL,13,0)&gt;0,ROUNDDOWN(L3400/VLOOKUP($A3400,STOK_AWAL,13,0),0),0))</f>
        <v>0</v>
      </c>
      <c r="Q3400" t="str">
        <f>I3400</f>
        <v/>
      </c>
      <c r="R3400">
        <f>IFERROR(MOD(L3400,VLOOKUP($A3400,STOK_AWAL,13,0)),0)</f>
        <v>0</v>
      </c>
      <c r="S3400" t="str">
        <f>K3400</f>
        <v/>
      </c>
      <c r="T3400">
        <f>R3400+(P3400*(IFERROR(VLOOKUP($A3400,STOK_AWAL,13,0),0)))</f>
        <v>0</v>
      </c>
      <c r="U3400" t="str">
        <f>M3400</f>
        <v/>
      </c>
    </row>
    <row r="3401" spans="1:21" x14ac:dyDescent="0.25">
      <c r="A3401" t="str">
        <f>IF('3.Stok Awal'!$A3401=0,"",'3.Stok Awal'!$A3401)</f>
        <v/>
      </c>
      <c r="B3401" t="str">
        <f>IF('3.Stok Awal'!$B3401=0,"",'3.Stok Awal'!$B3401)</f>
        <v/>
      </c>
      <c r="C3401" t="str">
        <f>IF('3.Stok Awal'!$C3401=0,"",'3.Stok Awal'!$C3401)</f>
        <v/>
      </c>
      <c r="D3401" t="str">
        <f>IF('3.Stok Awal'!$D3401=0,"",'3.Stok Awal'!$D3401)</f>
        <v/>
      </c>
      <c r="E3401" t="str">
        <f>IF('3.Stok Awal'!$E3401=0,"",'3.Stok Awal'!$E3401)</f>
        <v/>
      </c>
      <c r="F3401" s="4" t="str">
        <f>IF('3.Stok Awal'!$F3401=0,"",'3.Stok Awal'!$F3401)</f>
        <v/>
      </c>
      <c r="G3401" s="4" t="str">
        <f t="shared" si="53"/>
        <v/>
      </c>
      <c r="H3401">
        <f>IF('3.Stok Awal'!$I3401=0,0,'3.Stok Awal'!$I3401)</f>
        <v>0</v>
      </c>
      <c r="I3401" t="str">
        <f>IF('3.Stok Awal'!$J3401=0,"",'3.Stok Awal'!$J3401)</f>
        <v/>
      </c>
      <c r="J3401">
        <f>IF('3.Stok Awal'!$K3401=0,0,'3.Stok Awal'!$K3401)</f>
        <v>0</v>
      </c>
      <c r="K3401" t="str">
        <f>IF('3.Stok Awal'!$L3401=0,"",'3.Stok Awal'!$L3401)</f>
        <v/>
      </c>
      <c r="L3401">
        <f>IF('3.Stok Awal'!$N3401=0,0,'3.Stok Awal'!$N3401)</f>
        <v>0</v>
      </c>
      <c r="M3401" t="str">
        <f>IF('3.Stok Awal'!$O3401=0,"",'3.Stok Awal'!$O3401)</f>
        <v/>
      </c>
      <c r="N3401">
        <f>SUMIF('4.Sell to Trade'!$O$5:$O$5003,'5.Stok Akhir'!$G3401,'4.Sell to Trade'!$Q$5:$Q$5003)</f>
        <v>0</v>
      </c>
      <c r="O3401" t="str">
        <f>IF('3.Stok Awal'!$L3401=0,"",'3.Stok Awal'!$L3401)</f>
        <v/>
      </c>
      <c r="P3401">
        <f>IF(ISNA(VLOOKUP($A3401,STOK_AWAL,13,0)),0,IF(VLOOKUP($A3401,STOK_AWAL,13,0)&gt;0,ROUNDDOWN(L3401/VLOOKUP($A3401,STOK_AWAL,13,0),0),0))</f>
        <v>0</v>
      </c>
      <c r="Q3401" t="str">
        <f>I3401</f>
        <v/>
      </c>
      <c r="R3401">
        <f>IFERROR(MOD(L3401,VLOOKUP($A3401,STOK_AWAL,13,0)),0)</f>
        <v>0</v>
      </c>
      <c r="S3401" t="str">
        <f>K3401</f>
        <v/>
      </c>
      <c r="T3401">
        <f>R3401+(P3401*(IFERROR(VLOOKUP($A3401,STOK_AWAL,13,0),0)))</f>
        <v>0</v>
      </c>
      <c r="U3401" t="str">
        <f>M3401</f>
        <v/>
      </c>
    </row>
    <row r="3402" spans="1:21" x14ac:dyDescent="0.25">
      <c r="A3402" t="str">
        <f>IF('3.Stok Awal'!$A3402=0,"",'3.Stok Awal'!$A3402)</f>
        <v/>
      </c>
      <c r="B3402" t="str">
        <f>IF('3.Stok Awal'!$B3402=0,"",'3.Stok Awal'!$B3402)</f>
        <v/>
      </c>
      <c r="C3402" t="str">
        <f>IF('3.Stok Awal'!$C3402=0,"",'3.Stok Awal'!$C3402)</f>
        <v/>
      </c>
      <c r="D3402" t="str">
        <f>IF('3.Stok Awal'!$D3402=0,"",'3.Stok Awal'!$D3402)</f>
        <v/>
      </c>
      <c r="E3402" t="str">
        <f>IF('3.Stok Awal'!$E3402=0,"",'3.Stok Awal'!$E3402)</f>
        <v/>
      </c>
      <c r="F3402" s="4" t="str">
        <f>IF('3.Stok Awal'!$F3402=0,"",'3.Stok Awal'!$F3402)</f>
        <v/>
      </c>
      <c r="G3402" s="4" t="str">
        <f t="shared" si="53"/>
        <v/>
      </c>
      <c r="H3402">
        <f>IF('3.Stok Awal'!$I3402=0,0,'3.Stok Awal'!$I3402)</f>
        <v>0</v>
      </c>
      <c r="I3402" t="str">
        <f>IF('3.Stok Awal'!$J3402=0,"",'3.Stok Awal'!$J3402)</f>
        <v/>
      </c>
      <c r="J3402">
        <f>IF('3.Stok Awal'!$K3402=0,0,'3.Stok Awal'!$K3402)</f>
        <v>0</v>
      </c>
      <c r="K3402" t="str">
        <f>IF('3.Stok Awal'!$L3402=0,"",'3.Stok Awal'!$L3402)</f>
        <v/>
      </c>
      <c r="L3402">
        <f>IF('3.Stok Awal'!$N3402=0,0,'3.Stok Awal'!$N3402)</f>
        <v>0</v>
      </c>
      <c r="M3402" t="str">
        <f>IF('3.Stok Awal'!$O3402=0,"",'3.Stok Awal'!$O3402)</f>
        <v/>
      </c>
      <c r="N3402">
        <f>SUMIF('4.Sell to Trade'!$O$5:$O$5003,'5.Stok Akhir'!$G3402,'4.Sell to Trade'!$Q$5:$Q$5003)</f>
        <v>0</v>
      </c>
      <c r="O3402" t="str">
        <f>IF('3.Stok Awal'!$L3402=0,"",'3.Stok Awal'!$L3402)</f>
        <v/>
      </c>
      <c r="P3402">
        <f>IF(ISNA(VLOOKUP($A3402,STOK_AWAL,13,0)),0,IF(VLOOKUP($A3402,STOK_AWAL,13,0)&gt;0,ROUNDDOWN(L3402/VLOOKUP($A3402,STOK_AWAL,13,0),0),0))</f>
        <v>0</v>
      </c>
      <c r="Q3402" t="str">
        <f>I3402</f>
        <v/>
      </c>
      <c r="R3402">
        <f>IFERROR(MOD(L3402,VLOOKUP($A3402,STOK_AWAL,13,0)),0)</f>
        <v>0</v>
      </c>
      <c r="S3402" t="str">
        <f>K3402</f>
        <v/>
      </c>
      <c r="T3402">
        <f>R3402+(P3402*(IFERROR(VLOOKUP($A3402,STOK_AWAL,13,0),0)))</f>
        <v>0</v>
      </c>
      <c r="U3402" t="str">
        <f>M3402</f>
        <v/>
      </c>
    </row>
    <row r="3403" spans="1:21" x14ac:dyDescent="0.25">
      <c r="A3403" t="str">
        <f>IF('3.Stok Awal'!$A3403=0,"",'3.Stok Awal'!$A3403)</f>
        <v/>
      </c>
      <c r="B3403" t="str">
        <f>IF('3.Stok Awal'!$B3403=0,"",'3.Stok Awal'!$B3403)</f>
        <v/>
      </c>
      <c r="C3403" t="str">
        <f>IF('3.Stok Awal'!$C3403=0,"",'3.Stok Awal'!$C3403)</f>
        <v/>
      </c>
      <c r="D3403" t="str">
        <f>IF('3.Stok Awal'!$D3403=0,"",'3.Stok Awal'!$D3403)</f>
        <v/>
      </c>
      <c r="E3403" t="str">
        <f>IF('3.Stok Awal'!$E3403=0,"",'3.Stok Awal'!$E3403)</f>
        <v/>
      </c>
      <c r="F3403" s="4" t="str">
        <f>IF('3.Stok Awal'!$F3403=0,"",'3.Stok Awal'!$F3403)</f>
        <v/>
      </c>
      <c r="G3403" s="4" t="str">
        <f t="shared" si="53"/>
        <v/>
      </c>
      <c r="H3403">
        <f>IF('3.Stok Awal'!$I3403=0,0,'3.Stok Awal'!$I3403)</f>
        <v>0</v>
      </c>
      <c r="I3403" t="str">
        <f>IF('3.Stok Awal'!$J3403=0,"",'3.Stok Awal'!$J3403)</f>
        <v/>
      </c>
      <c r="J3403">
        <f>IF('3.Stok Awal'!$K3403=0,0,'3.Stok Awal'!$K3403)</f>
        <v>0</v>
      </c>
      <c r="K3403" t="str">
        <f>IF('3.Stok Awal'!$L3403=0,"",'3.Stok Awal'!$L3403)</f>
        <v/>
      </c>
      <c r="L3403">
        <f>IF('3.Stok Awal'!$N3403=0,0,'3.Stok Awal'!$N3403)</f>
        <v>0</v>
      </c>
      <c r="M3403" t="str">
        <f>IF('3.Stok Awal'!$O3403=0,"",'3.Stok Awal'!$O3403)</f>
        <v/>
      </c>
      <c r="N3403">
        <f>SUMIF('4.Sell to Trade'!$O$5:$O$5003,'5.Stok Akhir'!$G3403,'4.Sell to Trade'!$Q$5:$Q$5003)</f>
        <v>0</v>
      </c>
      <c r="O3403" t="str">
        <f>IF('3.Stok Awal'!$L3403=0,"",'3.Stok Awal'!$L3403)</f>
        <v/>
      </c>
      <c r="P3403">
        <f>IF(ISNA(VLOOKUP($A3403,STOK_AWAL,13,0)),0,IF(VLOOKUP($A3403,STOK_AWAL,13,0)&gt;0,ROUNDDOWN(L3403/VLOOKUP($A3403,STOK_AWAL,13,0),0),0))</f>
        <v>0</v>
      </c>
      <c r="Q3403" t="str">
        <f>I3403</f>
        <v/>
      </c>
      <c r="R3403">
        <f>IFERROR(MOD(L3403,VLOOKUP($A3403,STOK_AWAL,13,0)),0)</f>
        <v>0</v>
      </c>
      <c r="S3403" t="str">
        <f>K3403</f>
        <v/>
      </c>
      <c r="T3403">
        <f>R3403+(P3403*(IFERROR(VLOOKUP($A3403,STOK_AWAL,13,0),0)))</f>
        <v>0</v>
      </c>
      <c r="U3403" t="str">
        <f>M3403</f>
        <v/>
      </c>
    </row>
    <row r="3404" spans="1:21" x14ac:dyDescent="0.25">
      <c r="A3404" t="str">
        <f>IF('3.Stok Awal'!$A3404=0,"",'3.Stok Awal'!$A3404)</f>
        <v/>
      </c>
      <c r="B3404" t="str">
        <f>IF('3.Stok Awal'!$B3404=0,"",'3.Stok Awal'!$B3404)</f>
        <v/>
      </c>
      <c r="C3404" t="str">
        <f>IF('3.Stok Awal'!$C3404=0,"",'3.Stok Awal'!$C3404)</f>
        <v/>
      </c>
      <c r="D3404" t="str">
        <f>IF('3.Stok Awal'!$D3404=0,"",'3.Stok Awal'!$D3404)</f>
        <v/>
      </c>
      <c r="E3404" t="str">
        <f>IF('3.Stok Awal'!$E3404=0,"",'3.Stok Awal'!$E3404)</f>
        <v/>
      </c>
      <c r="F3404" s="4" t="str">
        <f>IF('3.Stok Awal'!$F3404=0,"",'3.Stok Awal'!$F3404)</f>
        <v/>
      </c>
      <c r="G3404" s="4" t="str">
        <f t="shared" si="53"/>
        <v/>
      </c>
      <c r="H3404">
        <f>IF('3.Stok Awal'!$I3404=0,0,'3.Stok Awal'!$I3404)</f>
        <v>0</v>
      </c>
      <c r="I3404" t="str">
        <f>IF('3.Stok Awal'!$J3404=0,"",'3.Stok Awal'!$J3404)</f>
        <v/>
      </c>
      <c r="J3404">
        <f>IF('3.Stok Awal'!$K3404=0,0,'3.Stok Awal'!$K3404)</f>
        <v>0</v>
      </c>
      <c r="K3404" t="str">
        <f>IF('3.Stok Awal'!$L3404=0,"",'3.Stok Awal'!$L3404)</f>
        <v/>
      </c>
      <c r="L3404">
        <f>IF('3.Stok Awal'!$N3404=0,0,'3.Stok Awal'!$N3404)</f>
        <v>0</v>
      </c>
      <c r="M3404" t="str">
        <f>IF('3.Stok Awal'!$O3404=0,"",'3.Stok Awal'!$O3404)</f>
        <v/>
      </c>
      <c r="N3404">
        <f>SUMIF('4.Sell to Trade'!$O$5:$O$5003,'5.Stok Akhir'!$G3404,'4.Sell to Trade'!$Q$5:$Q$5003)</f>
        <v>0</v>
      </c>
      <c r="O3404" t="str">
        <f>IF('3.Stok Awal'!$L3404=0,"",'3.Stok Awal'!$L3404)</f>
        <v/>
      </c>
      <c r="P3404">
        <f>IF(ISNA(VLOOKUP($A3404,STOK_AWAL,13,0)),0,IF(VLOOKUP($A3404,STOK_AWAL,13,0)&gt;0,ROUNDDOWN(L3404/VLOOKUP($A3404,STOK_AWAL,13,0),0),0))</f>
        <v>0</v>
      </c>
      <c r="Q3404" t="str">
        <f>I3404</f>
        <v/>
      </c>
      <c r="R3404">
        <f>IFERROR(MOD(L3404,VLOOKUP($A3404,STOK_AWAL,13,0)),0)</f>
        <v>0</v>
      </c>
      <c r="S3404" t="str">
        <f>K3404</f>
        <v/>
      </c>
      <c r="T3404">
        <f>R3404+(P3404*(IFERROR(VLOOKUP($A3404,STOK_AWAL,13,0),0)))</f>
        <v>0</v>
      </c>
      <c r="U3404" t="str">
        <f>M3404</f>
        <v/>
      </c>
    </row>
    <row r="3405" spans="1:21" x14ac:dyDescent="0.25">
      <c r="A3405" t="str">
        <f>IF('3.Stok Awal'!$A3405=0,"",'3.Stok Awal'!$A3405)</f>
        <v/>
      </c>
      <c r="B3405" t="str">
        <f>IF('3.Stok Awal'!$B3405=0,"",'3.Stok Awal'!$B3405)</f>
        <v/>
      </c>
      <c r="C3405" t="str">
        <f>IF('3.Stok Awal'!$C3405=0,"",'3.Stok Awal'!$C3405)</f>
        <v/>
      </c>
      <c r="D3405" t="str">
        <f>IF('3.Stok Awal'!$D3405=0,"",'3.Stok Awal'!$D3405)</f>
        <v/>
      </c>
      <c r="E3405" t="str">
        <f>IF('3.Stok Awal'!$E3405=0,"",'3.Stok Awal'!$E3405)</f>
        <v/>
      </c>
      <c r="F3405" s="4" t="str">
        <f>IF('3.Stok Awal'!$F3405=0,"",'3.Stok Awal'!$F3405)</f>
        <v/>
      </c>
      <c r="G3405" s="4" t="str">
        <f t="shared" si="53"/>
        <v/>
      </c>
      <c r="H3405">
        <f>IF('3.Stok Awal'!$I3405=0,0,'3.Stok Awal'!$I3405)</f>
        <v>0</v>
      </c>
      <c r="I3405" t="str">
        <f>IF('3.Stok Awal'!$J3405=0,"",'3.Stok Awal'!$J3405)</f>
        <v/>
      </c>
      <c r="J3405">
        <f>IF('3.Stok Awal'!$K3405=0,0,'3.Stok Awal'!$K3405)</f>
        <v>0</v>
      </c>
      <c r="K3405" t="str">
        <f>IF('3.Stok Awal'!$L3405=0,"",'3.Stok Awal'!$L3405)</f>
        <v/>
      </c>
      <c r="L3405">
        <f>IF('3.Stok Awal'!$N3405=0,0,'3.Stok Awal'!$N3405)</f>
        <v>0</v>
      </c>
      <c r="M3405" t="str">
        <f>IF('3.Stok Awal'!$O3405=0,"",'3.Stok Awal'!$O3405)</f>
        <v/>
      </c>
      <c r="N3405">
        <f>SUMIF('4.Sell to Trade'!$O$5:$O$5003,'5.Stok Akhir'!$G3405,'4.Sell to Trade'!$Q$5:$Q$5003)</f>
        <v>0</v>
      </c>
      <c r="O3405" t="str">
        <f>IF('3.Stok Awal'!$L3405=0,"",'3.Stok Awal'!$L3405)</f>
        <v/>
      </c>
      <c r="P3405">
        <f>IF(ISNA(VLOOKUP($A3405,STOK_AWAL,13,0)),0,IF(VLOOKUP($A3405,STOK_AWAL,13,0)&gt;0,ROUNDDOWN(L3405/VLOOKUP($A3405,STOK_AWAL,13,0),0),0))</f>
        <v>0</v>
      </c>
      <c r="Q3405" t="str">
        <f>I3405</f>
        <v/>
      </c>
      <c r="R3405">
        <f>IFERROR(MOD(L3405,VLOOKUP($A3405,STOK_AWAL,13,0)),0)</f>
        <v>0</v>
      </c>
      <c r="S3405" t="str">
        <f>K3405</f>
        <v/>
      </c>
      <c r="T3405">
        <f>R3405+(P3405*(IFERROR(VLOOKUP($A3405,STOK_AWAL,13,0),0)))</f>
        <v>0</v>
      </c>
      <c r="U3405" t="str">
        <f>M3405</f>
        <v/>
      </c>
    </row>
    <row r="3406" spans="1:21" x14ac:dyDescent="0.25">
      <c r="A3406" t="str">
        <f>IF('3.Stok Awal'!$A3406=0,"",'3.Stok Awal'!$A3406)</f>
        <v/>
      </c>
      <c r="B3406" t="str">
        <f>IF('3.Stok Awal'!$B3406=0,"",'3.Stok Awal'!$B3406)</f>
        <v/>
      </c>
      <c r="C3406" t="str">
        <f>IF('3.Stok Awal'!$C3406=0,"",'3.Stok Awal'!$C3406)</f>
        <v/>
      </c>
      <c r="D3406" t="str">
        <f>IF('3.Stok Awal'!$D3406=0,"",'3.Stok Awal'!$D3406)</f>
        <v/>
      </c>
      <c r="E3406" t="str">
        <f>IF('3.Stok Awal'!$E3406=0,"",'3.Stok Awal'!$E3406)</f>
        <v/>
      </c>
      <c r="F3406" s="4" t="str">
        <f>IF('3.Stok Awal'!$F3406=0,"",'3.Stok Awal'!$F3406)</f>
        <v/>
      </c>
      <c r="G3406" s="4" t="str">
        <f t="shared" si="53"/>
        <v/>
      </c>
      <c r="H3406">
        <f>IF('3.Stok Awal'!$I3406=0,0,'3.Stok Awal'!$I3406)</f>
        <v>0</v>
      </c>
      <c r="I3406" t="str">
        <f>IF('3.Stok Awal'!$J3406=0,"",'3.Stok Awal'!$J3406)</f>
        <v/>
      </c>
      <c r="J3406">
        <f>IF('3.Stok Awal'!$K3406=0,0,'3.Stok Awal'!$K3406)</f>
        <v>0</v>
      </c>
      <c r="K3406" t="str">
        <f>IF('3.Stok Awal'!$L3406=0,"",'3.Stok Awal'!$L3406)</f>
        <v/>
      </c>
      <c r="L3406">
        <f>IF('3.Stok Awal'!$N3406=0,0,'3.Stok Awal'!$N3406)</f>
        <v>0</v>
      </c>
      <c r="M3406" t="str">
        <f>IF('3.Stok Awal'!$O3406=0,"",'3.Stok Awal'!$O3406)</f>
        <v/>
      </c>
      <c r="N3406">
        <f>SUMIF('4.Sell to Trade'!$O$5:$O$5003,'5.Stok Akhir'!$G3406,'4.Sell to Trade'!$Q$5:$Q$5003)</f>
        <v>0</v>
      </c>
      <c r="O3406" t="str">
        <f>IF('3.Stok Awal'!$L3406=0,"",'3.Stok Awal'!$L3406)</f>
        <v/>
      </c>
      <c r="P3406">
        <f>IF(ISNA(VLOOKUP($A3406,STOK_AWAL,13,0)),0,IF(VLOOKUP($A3406,STOK_AWAL,13,0)&gt;0,ROUNDDOWN(L3406/VLOOKUP($A3406,STOK_AWAL,13,0),0),0))</f>
        <v>0</v>
      </c>
      <c r="Q3406" t="str">
        <f>I3406</f>
        <v/>
      </c>
      <c r="R3406">
        <f>IFERROR(MOD(L3406,VLOOKUP($A3406,STOK_AWAL,13,0)),0)</f>
        <v>0</v>
      </c>
      <c r="S3406" t="str">
        <f>K3406</f>
        <v/>
      </c>
      <c r="T3406">
        <f>R3406+(P3406*(IFERROR(VLOOKUP($A3406,STOK_AWAL,13,0),0)))</f>
        <v>0</v>
      </c>
      <c r="U3406" t="str">
        <f>M3406</f>
        <v/>
      </c>
    </row>
    <row r="3407" spans="1:21" x14ac:dyDescent="0.25">
      <c r="A3407" t="str">
        <f>IF('3.Stok Awal'!$A3407=0,"",'3.Stok Awal'!$A3407)</f>
        <v/>
      </c>
      <c r="B3407" t="str">
        <f>IF('3.Stok Awal'!$B3407=0,"",'3.Stok Awal'!$B3407)</f>
        <v/>
      </c>
      <c r="C3407" t="str">
        <f>IF('3.Stok Awal'!$C3407=0,"",'3.Stok Awal'!$C3407)</f>
        <v/>
      </c>
      <c r="D3407" t="str">
        <f>IF('3.Stok Awal'!$D3407=0,"",'3.Stok Awal'!$D3407)</f>
        <v/>
      </c>
      <c r="E3407" t="str">
        <f>IF('3.Stok Awal'!$E3407=0,"",'3.Stok Awal'!$E3407)</f>
        <v/>
      </c>
      <c r="F3407" s="4" t="str">
        <f>IF('3.Stok Awal'!$F3407=0,"",'3.Stok Awal'!$F3407)</f>
        <v/>
      </c>
      <c r="G3407" s="4" t="str">
        <f t="shared" si="53"/>
        <v/>
      </c>
      <c r="H3407">
        <f>IF('3.Stok Awal'!$I3407=0,0,'3.Stok Awal'!$I3407)</f>
        <v>0</v>
      </c>
      <c r="I3407" t="str">
        <f>IF('3.Stok Awal'!$J3407=0,"",'3.Stok Awal'!$J3407)</f>
        <v/>
      </c>
      <c r="J3407">
        <f>IF('3.Stok Awal'!$K3407=0,0,'3.Stok Awal'!$K3407)</f>
        <v>0</v>
      </c>
      <c r="K3407" t="str">
        <f>IF('3.Stok Awal'!$L3407=0,"",'3.Stok Awal'!$L3407)</f>
        <v/>
      </c>
      <c r="L3407">
        <f>IF('3.Stok Awal'!$N3407=0,0,'3.Stok Awal'!$N3407)</f>
        <v>0</v>
      </c>
      <c r="M3407" t="str">
        <f>IF('3.Stok Awal'!$O3407=0,"",'3.Stok Awal'!$O3407)</f>
        <v/>
      </c>
      <c r="N3407">
        <f>SUMIF('4.Sell to Trade'!$O$5:$O$5003,'5.Stok Akhir'!$G3407,'4.Sell to Trade'!$Q$5:$Q$5003)</f>
        <v>0</v>
      </c>
      <c r="O3407" t="str">
        <f>IF('3.Stok Awal'!$L3407=0,"",'3.Stok Awal'!$L3407)</f>
        <v/>
      </c>
      <c r="P3407">
        <f>IF(ISNA(VLOOKUP($A3407,STOK_AWAL,13,0)),0,IF(VLOOKUP($A3407,STOK_AWAL,13,0)&gt;0,ROUNDDOWN(L3407/VLOOKUP($A3407,STOK_AWAL,13,0),0),0))</f>
        <v>0</v>
      </c>
      <c r="Q3407" t="str">
        <f>I3407</f>
        <v/>
      </c>
      <c r="R3407">
        <f>IFERROR(MOD(L3407,VLOOKUP($A3407,STOK_AWAL,13,0)),0)</f>
        <v>0</v>
      </c>
      <c r="S3407" t="str">
        <f>K3407</f>
        <v/>
      </c>
      <c r="T3407">
        <f>R3407+(P3407*(IFERROR(VLOOKUP($A3407,STOK_AWAL,13,0),0)))</f>
        <v>0</v>
      </c>
      <c r="U3407" t="str">
        <f>M3407</f>
        <v/>
      </c>
    </row>
    <row r="3408" spans="1:21" x14ac:dyDescent="0.25">
      <c r="A3408" t="str">
        <f>IF('3.Stok Awal'!$A3408=0,"",'3.Stok Awal'!$A3408)</f>
        <v/>
      </c>
      <c r="B3408" t="str">
        <f>IF('3.Stok Awal'!$B3408=0,"",'3.Stok Awal'!$B3408)</f>
        <v/>
      </c>
      <c r="C3408" t="str">
        <f>IF('3.Stok Awal'!$C3408=0,"",'3.Stok Awal'!$C3408)</f>
        <v/>
      </c>
      <c r="D3408" t="str">
        <f>IF('3.Stok Awal'!$D3408=0,"",'3.Stok Awal'!$D3408)</f>
        <v/>
      </c>
      <c r="E3408" t="str">
        <f>IF('3.Stok Awal'!$E3408=0,"",'3.Stok Awal'!$E3408)</f>
        <v/>
      </c>
      <c r="F3408" s="4" t="str">
        <f>IF('3.Stok Awal'!$F3408=0,"",'3.Stok Awal'!$F3408)</f>
        <v/>
      </c>
      <c r="G3408" s="4" t="str">
        <f t="shared" si="53"/>
        <v/>
      </c>
      <c r="H3408">
        <f>IF('3.Stok Awal'!$I3408=0,0,'3.Stok Awal'!$I3408)</f>
        <v>0</v>
      </c>
      <c r="I3408" t="str">
        <f>IF('3.Stok Awal'!$J3408=0,"",'3.Stok Awal'!$J3408)</f>
        <v/>
      </c>
      <c r="J3408">
        <f>IF('3.Stok Awal'!$K3408=0,0,'3.Stok Awal'!$K3408)</f>
        <v>0</v>
      </c>
      <c r="K3408" t="str">
        <f>IF('3.Stok Awal'!$L3408=0,"",'3.Stok Awal'!$L3408)</f>
        <v/>
      </c>
      <c r="L3408">
        <f>IF('3.Stok Awal'!$N3408=0,0,'3.Stok Awal'!$N3408)</f>
        <v>0</v>
      </c>
      <c r="M3408" t="str">
        <f>IF('3.Stok Awal'!$O3408=0,"",'3.Stok Awal'!$O3408)</f>
        <v/>
      </c>
      <c r="N3408">
        <f>SUMIF('4.Sell to Trade'!$O$5:$O$5003,'5.Stok Akhir'!$G3408,'4.Sell to Trade'!$Q$5:$Q$5003)</f>
        <v>0</v>
      </c>
      <c r="O3408" t="str">
        <f>IF('3.Stok Awal'!$L3408=0,"",'3.Stok Awal'!$L3408)</f>
        <v/>
      </c>
      <c r="P3408">
        <f>IF(ISNA(VLOOKUP($A3408,STOK_AWAL,13,0)),0,IF(VLOOKUP($A3408,STOK_AWAL,13,0)&gt;0,ROUNDDOWN(L3408/VLOOKUP($A3408,STOK_AWAL,13,0),0),0))</f>
        <v>0</v>
      </c>
      <c r="Q3408" t="str">
        <f>I3408</f>
        <v/>
      </c>
      <c r="R3408">
        <f>IFERROR(MOD(L3408,VLOOKUP($A3408,STOK_AWAL,13,0)),0)</f>
        <v>0</v>
      </c>
      <c r="S3408" t="str">
        <f>K3408</f>
        <v/>
      </c>
      <c r="T3408">
        <f>R3408+(P3408*(IFERROR(VLOOKUP($A3408,STOK_AWAL,13,0),0)))</f>
        <v>0</v>
      </c>
      <c r="U3408" t="str">
        <f>M3408</f>
        <v/>
      </c>
    </row>
    <row r="3409" spans="1:21" x14ac:dyDescent="0.25">
      <c r="A3409" t="str">
        <f>IF('3.Stok Awal'!$A3409=0,"",'3.Stok Awal'!$A3409)</f>
        <v/>
      </c>
      <c r="B3409" t="str">
        <f>IF('3.Stok Awal'!$B3409=0,"",'3.Stok Awal'!$B3409)</f>
        <v/>
      </c>
      <c r="C3409" t="str">
        <f>IF('3.Stok Awal'!$C3409=0,"",'3.Stok Awal'!$C3409)</f>
        <v/>
      </c>
      <c r="D3409" t="str">
        <f>IF('3.Stok Awal'!$D3409=0,"",'3.Stok Awal'!$D3409)</f>
        <v/>
      </c>
      <c r="E3409" t="str">
        <f>IF('3.Stok Awal'!$E3409=0,"",'3.Stok Awal'!$E3409)</f>
        <v/>
      </c>
      <c r="F3409" s="4" t="str">
        <f>IF('3.Stok Awal'!$F3409=0,"",'3.Stok Awal'!$F3409)</f>
        <v/>
      </c>
      <c r="G3409" s="4" t="str">
        <f t="shared" si="53"/>
        <v/>
      </c>
      <c r="H3409">
        <f>IF('3.Stok Awal'!$I3409=0,0,'3.Stok Awal'!$I3409)</f>
        <v>0</v>
      </c>
      <c r="I3409" t="str">
        <f>IF('3.Stok Awal'!$J3409=0,"",'3.Stok Awal'!$J3409)</f>
        <v/>
      </c>
      <c r="J3409">
        <f>IF('3.Stok Awal'!$K3409=0,0,'3.Stok Awal'!$K3409)</f>
        <v>0</v>
      </c>
      <c r="K3409" t="str">
        <f>IF('3.Stok Awal'!$L3409=0,"",'3.Stok Awal'!$L3409)</f>
        <v/>
      </c>
      <c r="L3409">
        <f>IF('3.Stok Awal'!$N3409=0,0,'3.Stok Awal'!$N3409)</f>
        <v>0</v>
      </c>
      <c r="M3409" t="str">
        <f>IF('3.Stok Awal'!$O3409=0,"",'3.Stok Awal'!$O3409)</f>
        <v/>
      </c>
      <c r="N3409">
        <f>SUMIF('4.Sell to Trade'!$O$5:$O$5003,'5.Stok Akhir'!$G3409,'4.Sell to Trade'!$Q$5:$Q$5003)</f>
        <v>0</v>
      </c>
      <c r="O3409" t="str">
        <f>IF('3.Stok Awal'!$L3409=0,"",'3.Stok Awal'!$L3409)</f>
        <v/>
      </c>
      <c r="P3409">
        <f>IF(ISNA(VLOOKUP($A3409,STOK_AWAL,13,0)),0,IF(VLOOKUP($A3409,STOK_AWAL,13,0)&gt;0,ROUNDDOWN(L3409/VLOOKUP($A3409,STOK_AWAL,13,0),0),0))</f>
        <v>0</v>
      </c>
      <c r="Q3409" t="str">
        <f>I3409</f>
        <v/>
      </c>
      <c r="R3409">
        <f>IFERROR(MOD(L3409,VLOOKUP($A3409,STOK_AWAL,13,0)),0)</f>
        <v>0</v>
      </c>
      <c r="S3409" t="str">
        <f>K3409</f>
        <v/>
      </c>
      <c r="T3409">
        <f>R3409+(P3409*(IFERROR(VLOOKUP($A3409,STOK_AWAL,13,0),0)))</f>
        <v>0</v>
      </c>
      <c r="U3409" t="str">
        <f>M3409</f>
        <v/>
      </c>
    </row>
    <row r="3410" spans="1:21" x14ac:dyDescent="0.25">
      <c r="A3410" t="str">
        <f>IF('3.Stok Awal'!$A3410=0,"",'3.Stok Awal'!$A3410)</f>
        <v/>
      </c>
      <c r="B3410" t="str">
        <f>IF('3.Stok Awal'!$B3410=0,"",'3.Stok Awal'!$B3410)</f>
        <v/>
      </c>
      <c r="C3410" t="str">
        <f>IF('3.Stok Awal'!$C3410=0,"",'3.Stok Awal'!$C3410)</f>
        <v/>
      </c>
      <c r="D3410" t="str">
        <f>IF('3.Stok Awal'!$D3410=0,"",'3.Stok Awal'!$D3410)</f>
        <v/>
      </c>
      <c r="E3410" t="str">
        <f>IF('3.Stok Awal'!$E3410=0,"",'3.Stok Awal'!$E3410)</f>
        <v/>
      </c>
      <c r="F3410" s="4" t="str">
        <f>IF('3.Stok Awal'!$F3410=0,"",'3.Stok Awal'!$F3410)</f>
        <v/>
      </c>
      <c r="G3410" s="4" t="str">
        <f t="shared" si="53"/>
        <v/>
      </c>
      <c r="H3410">
        <f>IF('3.Stok Awal'!$I3410=0,0,'3.Stok Awal'!$I3410)</f>
        <v>0</v>
      </c>
      <c r="I3410" t="str">
        <f>IF('3.Stok Awal'!$J3410=0,"",'3.Stok Awal'!$J3410)</f>
        <v/>
      </c>
      <c r="J3410">
        <f>IF('3.Stok Awal'!$K3410=0,0,'3.Stok Awal'!$K3410)</f>
        <v>0</v>
      </c>
      <c r="K3410" t="str">
        <f>IF('3.Stok Awal'!$L3410=0,"",'3.Stok Awal'!$L3410)</f>
        <v/>
      </c>
      <c r="L3410">
        <f>IF('3.Stok Awal'!$N3410=0,0,'3.Stok Awal'!$N3410)</f>
        <v>0</v>
      </c>
      <c r="M3410" t="str">
        <f>IF('3.Stok Awal'!$O3410=0,"",'3.Stok Awal'!$O3410)</f>
        <v/>
      </c>
      <c r="N3410">
        <f>SUMIF('4.Sell to Trade'!$O$5:$O$5003,'5.Stok Akhir'!$G3410,'4.Sell to Trade'!$Q$5:$Q$5003)</f>
        <v>0</v>
      </c>
      <c r="O3410" t="str">
        <f>IF('3.Stok Awal'!$L3410=0,"",'3.Stok Awal'!$L3410)</f>
        <v/>
      </c>
      <c r="P3410">
        <f>IF(ISNA(VLOOKUP($A3410,STOK_AWAL,13,0)),0,IF(VLOOKUP($A3410,STOK_AWAL,13,0)&gt;0,ROUNDDOWN(L3410/VLOOKUP($A3410,STOK_AWAL,13,0),0),0))</f>
        <v>0</v>
      </c>
      <c r="Q3410" t="str">
        <f>I3410</f>
        <v/>
      </c>
      <c r="R3410">
        <f>IFERROR(MOD(L3410,VLOOKUP($A3410,STOK_AWAL,13,0)),0)</f>
        <v>0</v>
      </c>
      <c r="S3410" t="str">
        <f>K3410</f>
        <v/>
      </c>
      <c r="T3410">
        <f>R3410+(P3410*(IFERROR(VLOOKUP($A3410,STOK_AWAL,13,0),0)))</f>
        <v>0</v>
      </c>
      <c r="U3410" t="str">
        <f>M3410</f>
        <v/>
      </c>
    </row>
    <row r="3411" spans="1:21" x14ac:dyDescent="0.25">
      <c r="A3411" t="str">
        <f>IF('3.Stok Awal'!$A3411=0,"",'3.Stok Awal'!$A3411)</f>
        <v/>
      </c>
      <c r="B3411" t="str">
        <f>IF('3.Stok Awal'!$B3411=0,"",'3.Stok Awal'!$B3411)</f>
        <v/>
      </c>
      <c r="C3411" t="str">
        <f>IF('3.Stok Awal'!$C3411=0,"",'3.Stok Awal'!$C3411)</f>
        <v/>
      </c>
      <c r="D3411" t="str">
        <f>IF('3.Stok Awal'!$D3411=0,"",'3.Stok Awal'!$D3411)</f>
        <v/>
      </c>
      <c r="E3411" t="str">
        <f>IF('3.Stok Awal'!$E3411=0,"",'3.Stok Awal'!$E3411)</f>
        <v/>
      </c>
      <c r="F3411" s="4" t="str">
        <f>IF('3.Stok Awal'!$F3411=0,"",'3.Stok Awal'!$F3411)</f>
        <v/>
      </c>
      <c r="G3411" s="4" t="str">
        <f t="shared" si="53"/>
        <v/>
      </c>
      <c r="H3411">
        <f>IF('3.Stok Awal'!$I3411=0,0,'3.Stok Awal'!$I3411)</f>
        <v>0</v>
      </c>
      <c r="I3411" t="str">
        <f>IF('3.Stok Awal'!$J3411=0,"",'3.Stok Awal'!$J3411)</f>
        <v/>
      </c>
      <c r="J3411">
        <f>IF('3.Stok Awal'!$K3411=0,0,'3.Stok Awal'!$K3411)</f>
        <v>0</v>
      </c>
      <c r="K3411" t="str">
        <f>IF('3.Stok Awal'!$L3411=0,"",'3.Stok Awal'!$L3411)</f>
        <v/>
      </c>
      <c r="L3411">
        <f>IF('3.Stok Awal'!$N3411=0,0,'3.Stok Awal'!$N3411)</f>
        <v>0</v>
      </c>
      <c r="M3411" t="str">
        <f>IF('3.Stok Awal'!$O3411=0,"",'3.Stok Awal'!$O3411)</f>
        <v/>
      </c>
      <c r="N3411">
        <f>SUMIF('4.Sell to Trade'!$O$5:$O$5003,'5.Stok Akhir'!$G3411,'4.Sell to Trade'!$Q$5:$Q$5003)</f>
        <v>0</v>
      </c>
      <c r="O3411" t="str">
        <f>IF('3.Stok Awal'!$L3411=0,"",'3.Stok Awal'!$L3411)</f>
        <v/>
      </c>
      <c r="P3411">
        <f>IF(ISNA(VLOOKUP($A3411,STOK_AWAL,13,0)),0,IF(VLOOKUP($A3411,STOK_AWAL,13,0)&gt;0,ROUNDDOWN(L3411/VLOOKUP($A3411,STOK_AWAL,13,0),0),0))</f>
        <v>0</v>
      </c>
      <c r="Q3411" t="str">
        <f>I3411</f>
        <v/>
      </c>
      <c r="R3411">
        <f>IFERROR(MOD(L3411,VLOOKUP($A3411,STOK_AWAL,13,0)),0)</f>
        <v>0</v>
      </c>
      <c r="S3411" t="str">
        <f>K3411</f>
        <v/>
      </c>
      <c r="T3411">
        <f>R3411+(P3411*(IFERROR(VLOOKUP($A3411,STOK_AWAL,13,0),0)))</f>
        <v>0</v>
      </c>
      <c r="U3411" t="str">
        <f>M3411</f>
        <v/>
      </c>
    </row>
    <row r="3412" spans="1:21" x14ac:dyDescent="0.25">
      <c r="A3412" t="str">
        <f>IF('3.Stok Awal'!$A3412=0,"",'3.Stok Awal'!$A3412)</f>
        <v/>
      </c>
      <c r="B3412" t="str">
        <f>IF('3.Stok Awal'!$B3412=0,"",'3.Stok Awal'!$B3412)</f>
        <v/>
      </c>
      <c r="C3412" t="str">
        <f>IF('3.Stok Awal'!$C3412=0,"",'3.Stok Awal'!$C3412)</f>
        <v/>
      </c>
      <c r="D3412" t="str">
        <f>IF('3.Stok Awal'!$D3412=0,"",'3.Stok Awal'!$D3412)</f>
        <v/>
      </c>
      <c r="E3412" t="str">
        <f>IF('3.Stok Awal'!$E3412=0,"",'3.Stok Awal'!$E3412)</f>
        <v/>
      </c>
      <c r="F3412" s="4" t="str">
        <f>IF('3.Stok Awal'!$F3412=0,"",'3.Stok Awal'!$F3412)</f>
        <v/>
      </c>
      <c r="G3412" s="4" t="str">
        <f t="shared" si="53"/>
        <v/>
      </c>
      <c r="H3412">
        <f>IF('3.Stok Awal'!$I3412=0,0,'3.Stok Awal'!$I3412)</f>
        <v>0</v>
      </c>
      <c r="I3412" t="str">
        <f>IF('3.Stok Awal'!$J3412=0,"",'3.Stok Awal'!$J3412)</f>
        <v/>
      </c>
      <c r="J3412">
        <f>IF('3.Stok Awal'!$K3412=0,0,'3.Stok Awal'!$K3412)</f>
        <v>0</v>
      </c>
      <c r="K3412" t="str">
        <f>IF('3.Stok Awal'!$L3412=0,"",'3.Stok Awal'!$L3412)</f>
        <v/>
      </c>
      <c r="L3412">
        <f>IF('3.Stok Awal'!$N3412=0,0,'3.Stok Awal'!$N3412)</f>
        <v>0</v>
      </c>
      <c r="M3412" t="str">
        <f>IF('3.Stok Awal'!$O3412=0,"",'3.Stok Awal'!$O3412)</f>
        <v/>
      </c>
      <c r="N3412">
        <f>SUMIF('4.Sell to Trade'!$O$5:$O$5003,'5.Stok Akhir'!$G3412,'4.Sell to Trade'!$Q$5:$Q$5003)</f>
        <v>0</v>
      </c>
      <c r="O3412" t="str">
        <f>IF('3.Stok Awal'!$L3412=0,"",'3.Stok Awal'!$L3412)</f>
        <v/>
      </c>
      <c r="P3412">
        <f>IF(ISNA(VLOOKUP($A3412,STOK_AWAL,13,0)),0,IF(VLOOKUP($A3412,STOK_AWAL,13,0)&gt;0,ROUNDDOWN(L3412/VLOOKUP($A3412,STOK_AWAL,13,0),0),0))</f>
        <v>0</v>
      </c>
      <c r="Q3412" t="str">
        <f>I3412</f>
        <v/>
      </c>
      <c r="R3412">
        <f>IFERROR(MOD(L3412,VLOOKUP($A3412,STOK_AWAL,13,0)),0)</f>
        <v>0</v>
      </c>
      <c r="S3412" t="str">
        <f>K3412</f>
        <v/>
      </c>
      <c r="T3412">
        <f>R3412+(P3412*(IFERROR(VLOOKUP($A3412,STOK_AWAL,13,0),0)))</f>
        <v>0</v>
      </c>
      <c r="U3412" t="str">
        <f>M3412</f>
        <v/>
      </c>
    </row>
    <row r="3413" spans="1:21" x14ac:dyDescent="0.25">
      <c r="A3413" t="str">
        <f>IF('3.Stok Awal'!$A3413=0,"",'3.Stok Awal'!$A3413)</f>
        <v/>
      </c>
      <c r="B3413" t="str">
        <f>IF('3.Stok Awal'!$B3413=0,"",'3.Stok Awal'!$B3413)</f>
        <v/>
      </c>
      <c r="C3413" t="str">
        <f>IF('3.Stok Awal'!$C3413=0,"",'3.Stok Awal'!$C3413)</f>
        <v/>
      </c>
      <c r="D3413" t="str">
        <f>IF('3.Stok Awal'!$D3413=0,"",'3.Stok Awal'!$D3413)</f>
        <v/>
      </c>
      <c r="E3413" t="str">
        <f>IF('3.Stok Awal'!$E3413=0,"",'3.Stok Awal'!$E3413)</f>
        <v/>
      </c>
      <c r="F3413" s="4" t="str">
        <f>IF('3.Stok Awal'!$F3413=0,"",'3.Stok Awal'!$F3413)</f>
        <v/>
      </c>
      <c r="G3413" s="4" t="str">
        <f t="shared" si="53"/>
        <v/>
      </c>
      <c r="H3413">
        <f>IF('3.Stok Awal'!$I3413=0,0,'3.Stok Awal'!$I3413)</f>
        <v>0</v>
      </c>
      <c r="I3413" t="str">
        <f>IF('3.Stok Awal'!$J3413=0,"",'3.Stok Awal'!$J3413)</f>
        <v/>
      </c>
      <c r="J3413">
        <f>IF('3.Stok Awal'!$K3413=0,0,'3.Stok Awal'!$K3413)</f>
        <v>0</v>
      </c>
      <c r="K3413" t="str">
        <f>IF('3.Stok Awal'!$L3413=0,"",'3.Stok Awal'!$L3413)</f>
        <v/>
      </c>
      <c r="L3413">
        <f>IF('3.Stok Awal'!$N3413=0,0,'3.Stok Awal'!$N3413)</f>
        <v>0</v>
      </c>
      <c r="M3413" t="str">
        <f>IF('3.Stok Awal'!$O3413=0,"",'3.Stok Awal'!$O3413)</f>
        <v/>
      </c>
      <c r="N3413">
        <f>SUMIF('4.Sell to Trade'!$O$5:$O$5003,'5.Stok Akhir'!$G3413,'4.Sell to Trade'!$Q$5:$Q$5003)</f>
        <v>0</v>
      </c>
      <c r="O3413" t="str">
        <f>IF('3.Stok Awal'!$L3413=0,"",'3.Stok Awal'!$L3413)</f>
        <v/>
      </c>
      <c r="P3413">
        <f>IF(ISNA(VLOOKUP($A3413,STOK_AWAL,13,0)),0,IF(VLOOKUP($A3413,STOK_AWAL,13,0)&gt;0,ROUNDDOWN(L3413/VLOOKUP($A3413,STOK_AWAL,13,0),0),0))</f>
        <v>0</v>
      </c>
      <c r="Q3413" t="str">
        <f>I3413</f>
        <v/>
      </c>
      <c r="R3413">
        <f>IFERROR(MOD(L3413,VLOOKUP($A3413,STOK_AWAL,13,0)),0)</f>
        <v>0</v>
      </c>
      <c r="S3413" t="str">
        <f>K3413</f>
        <v/>
      </c>
      <c r="T3413">
        <f>R3413+(P3413*(IFERROR(VLOOKUP($A3413,STOK_AWAL,13,0),0)))</f>
        <v>0</v>
      </c>
      <c r="U3413" t="str">
        <f>M3413</f>
        <v/>
      </c>
    </row>
    <row r="3414" spans="1:21" x14ac:dyDescent="0.25">
      <c r="A3414" t="str">
        <f>IF('3.Stok Awal'!$A3414=0,"",'3.Stok Awal'!$A3414)</f>
        <v/>
      </c>
      <c r="B3414" t="str">
        <f>IF('3.Stok Awal'!$B3414=0,"",'3.Stok Awal'!$B3414)</f>
        <v/>
      </c>
      <c r="C3414" t="str">
        <f>IF('3.Stok Awal'!$C3414=0,"",'3.Stok Awal'!$C3414)</f>
        <v/>
      </c>
      <c r="D3414" t="str">
        <f>IF('3.Stok Awal'!$D3414=0,"",'3.Stok Awal'!$D3414)</f>
        <v/>
      </c>
      <c r="E3414" t="str">
        <f>IF('3.Stok Awal'!$E3414=0,"",'3.Stok Awal'!$E3414)</f>
        <v/>
      </c>
      <c r="F3414" s="4" t="str">
        <f>IF('3.Stok Awal'!$F3414=0,"",'3.Stok Awal'!$F3414)</f>
        <v/>
      </c>
      <c r="G3414" s="4" t="str">
        <f t="shared" si="53"/>
        <v/>
      </c>
      <c r="H3414">
        <f>IF('3.Stok Awal'!$I3414=0,0,'3.Stok Awal'!$I3414)</f>
        <v>0</v>
      </c>
      <c r="I3414" t="str">
        <f>IF('3.Stok Awal'!$J3414=0,"",'3.Stok Awal'!$J3414)</f>
        <v/>
      </c>
      <c r="J3414">
        <f>IF('3.Stok Awal'!$K3414=0,0,'3.Stok Awal'!$K3414)</f>
        <v>0</v>
      </c>
      <c r="K3414" t="str">
        <f>IF('3.Stok Awal'!$L3414=0,"",'3.Stok Awal'!$L3414)</f>
        <v/>
      </c>
      <c r="L3414">
        <f>IF('3.Stok Awal'!$N3414=0,0,'3.Stok Awal'!$N3414)</f>
        <v>0</v>
      </c>
      <c r="M3414" t="str">
        <f>IF('3.Stok Awal'!$O3414=0,"",'3.Stok Awal'!$O3414)</f>
        <v/>
      </c>
      <c r="N3414">
        <f>SUMIF('4.Sell to Trade'!$O$5:$O$5003,'5.Stok Akhir'!$G3414,'4.Sell to Trade'!$Q$5:$Q$5003)</f>
        <v>0</v>
      </c>
      <c r="O3414" t="str">
        <f>IF('3.Stok Awal'!$L3414=0,"",'3.Stok Awal'!$L3414)</f>
        <v/>
      </c>
      <c r="P3414">
        <f>IF(ISNA(VLOOKUP($A3414,STOK_AWAL,13,0)),0,IF(VLOOKUP($A3414,STOK_AWAL,13,0)&gt;0,ROUNDDOWN(L3414/VLOOKUP($A3414,STOK_AWAL,13,0),0),0))</f>
        <v>0</v>
      </c>
      <c r="Q3414" t="str">
        <f>I3414</f>
        <v/>
      </c>
      <c r="R3414">
        <f>IFERROR(MOD(L3414,VLOOKUP($A3414,STOK_AWAL,13,0)),0)</f>
        <v>0</v>
      </c>
      <c r="S3414" t="str">
        <f>K3414</f>
        <v/>
      </c>
      <c r="T3414">
        <f>R3414+(P3414*(IFERROR(VLOOKUP($A3414,STOK_AWAL,13,0),0)))</f>
        <v>0</v>
      </c>
      <c r="U3414" t="str">
        <f>M3414</f>
        <v/>
      </c>
    </row>
    <row r="3415" spans="1:21" x14ac:dyDescent="0.25">
      <c r="A3415" t="str">
        <f>IF('3.Stok Awal'!$A3415=0,"",'3.Stok Awal'!$A3415)</f>
        <v/>
      </c>
      <c r="B3415" t="str">
        <f>IF('3.Stok Awal'!$B3415=0,"",'3.Stok Awal'!$B3415)</f>
        <v/>
      </c>
      <c r="C3415" t="str">
        <f>IF('3.Stok Awal'!$C3415=0,"",'3.Stok Awal'!$C3415)</f>
        <v/>
      </c>
      <c r="D3415" t="str">
        <f>IF('3.Stok Awal'!$D3415=0,"",'3.Stok Awal'!$D3415)</f>
        <v/>
      </c>
      <c r="E3415" t="str">
        <f>IF('3.Stok Awal'!$E3415=0,"",'3.Stok Awal'!$E3415)</f>
        <v/>
      </c>
      <c r="F3415" s="4" t="str">
        <f>IF('3.Stok Awal'!$F3415=0,"",'3.Stok Awal'!$F3415)</f>
        <v/>
      </c>
      <c r="G3415" s="4" t="str">
        <f t="shared" si="53"/>
        <v/>
      </c>
      <c r="H3415">
        <f>IF('3.Stok Awal'!$I3415=0,0,'3.Stok Awal'!$I3415)</f>
        <v>0</v>
      </c>
      <c r="I3415" t="str">
        <f>IF('3.Stok Awal'!$J3415=0,"",'3.Stok Awal'!$J3415)</f>
        <v/>
      </c>
      <c r="J3415">
        <f>IF('3.Stok Awal'!$K3415=0,0,'3.Stok Awal'!$K3415)</f>
        <v>0</v>
      </c>
      <c r="K3415" t="str">
        <f>IF('3.Stok Awal'!$L3415=0,"",'3.Stok Awal'!$L3415)</f>
        <v/>
      </c>
      <c r="L3415">
        <f>IF('3.Stok Awal'!$N3415=0,0,'3.Stok Awal'!$N3415)</f>
        <v>0</v>
      </c>
      <c r="M3415" t="str">
        <f>IF('3.Stok Awal'!$O3415=0,"",'3.Stok Awal'!$O3415)</f>
        <v/>
      </c>
      <c r="N3415">
        <f>SUMIF('4.Sell to Trade'!$O$5:$O$5003,'5.Stok Akhir'!$G3415,'4.Sell to Trade'!$Q$5:$Q$5003)</f>
        <v>0</v>
      </c>
      <c r="O3415" t="str">
        <f>IF('3.Stok Awal'!$L3415=0,"",'3.Stok Awal'!$L3415)</f>
        <v/>
      </c>
      <c r="P3415">
        <f>IF(ISNA(VLOOKUP($A3415,STOK_AWAL,13,0)),0,IF(VLOOKUP($A3415,STOK_AWAL,13,0)&gt;0,ROUNDDOWN(L3415/VLOOKUP($A3415,STOK_AWAL,13,0),0),0))</f>
        <v>0</v>
      </c>
      <c r="Q3415" t="str">
        <f>I3415</f>
        <v/>
      </c>
      <c r="R3415">
        <f>IFERROR(MOD(L3415,VLOOKUP($A3415,STOK_AWAL,13,0)),0)</f>
        <v>0</v>
      </c>
      <c r="S3415" t="str">
        <f>K3415</f>
        <v/>
      </c>
      <c r="T3415">
        <f>R3415+(P3415*(IFERROR(VLOOKUP($A3415,STOK_AWAL,13,0),0)))</f>
        <v>0</v>
      </c>
      <c r="U3415" t="str">
        <f>M3415</f>
        <v/>
      </c>
    </row>
    <row r="3416" spans="1:21" x14ac:dyDescent="0.25">
      <c r="A3416" t="str">
        <f>IF('3.Stok Awal'!$A3416=0,"",'3.Stok Awal'!$A3416)</f>
        <v/>
      </c>
      <c r="B3416" t="str">
        <f>IF('3.Stok Awal'!$B3416=0,"",'3.Stok Awal'!$B3416)</f>
        <v/>
      </c>
      <c r="C3416" t="str">
        <f>IF('3.Stok Awal'!$C3416=0,"",'3.Stok Awal'!$C3416)</f>
        <v/>
      </c>
      <c r="D3416" t="str">
        <f>IF('3.Stok Awal'!$D3416=0,"",'3.Stok Awal'!$D3416)</f>
        <v/>
      </c>
      <c r="E3416" t="str">
        <f>IF('3.Stok Awal'!$E3416=0,"",'3.Stok Awal'!$E3416)</f>
        <v/>
      </c>
      <c r="F3416" s="4" t="str">
        <f>IF('3.Stok Awal'!$F3416=0,"",'3.Stok Awal'!$F3416)</f>
        <v/>
      </c>
      <c r="G3416" s="4" t="str">
        <f t="shared" si="53"/>
        <v/>
      </c>
      <c r="H3416">
        <f>IF('3.Stok Awal'!$I3416=0,0,'3.Stok Awal'!$I3416)</f>
        <v>0</v>
      </c>
      <c r="I3416" t="str">
        <f>IF('3.Stok Awal'!$J3416=0,"",'3.Stok Awal'!$J3416)</f>
        <v/>
      </c>
      <c r="J3416">
        <f>IF('3.Stok Awal'!$K3416=0,0,'3.Stok Awal'!$K3416)</f>
        <v>0</v>
      </c>
      <c r="K3416" t="str">
        <f>IF('3.Stok Awal'!$L3416=0,"",'3.Stok Awal'!$L3416)</f>
        <v/>
      </c>
      <c r="L3416">
        <f>IF('3.Stok Awal'!$N3416=0,0,'3.Stok Awal'!$N3416)</f>
        <v>0</v>
      </c>
      <c r="M3416" t="str">
        <f>IF('3.Stok Awal'!$O3416=0,"",'3.Stok Awal'!$O3416)</f>
        <v/>
      </c>
      <c r="N3416">
        <f>SUMIF('4.Sell to Trade'!$O$5:$O$5003,'5.Stok Akhir'!$G3416,'4.Sell to Trade'!$Q$5:$Q$5003)</f>
        <v>0</v>
      </c>
      <c r="O3416" t="str">
        <f>IF('3.Stok Awal'!$L3416=0,"",'3.Stok Awal'!$L3416)</f>
        <v/>
      </c>
      <c r="P3416">
        <f>IF(ISNA(VLOOKUP($A3416,STOK_AWAL,13,0)),0,IF(VLOOKUP($A3416,STOK_AWAL,13,0)&gt;0,ROUNDDOWN(L3416/VLOOKUP($A3416,STOK_AWAL,13,0),0),0))</f>
        <v>0</v>
      </c>
      <c r="Q3416" t="str">
        <f>I3416</f>
        <v/>
      </c>
      <c r="R3416">
        <f>IFERROR(MOD(L3416,VLOOKUP($A3416,STOK_AWAL,13,0)),0)</f>
        <v>0</v>
      </c>
      <c r="S3416" t="str">
        <f>K3416</f>
        <v/>
      </c>
      <c r="T3416">
        <f>R3416+(P3416*(IFERROR(VLOOKUP($A3416,STOK_AWAL,13,0),0)))</f>
        <v>0</v>
      </c>
      <c r="U3416" t="str">
        <f>M3416</f>
        <v/>
      </c>
    </row>
    <row r="3417" spans="1:21" x14ac:dyDescent="0.25">
      <c r="A3417" t="str">
        <f>IF('3.Stok Awal'!$A3417=0,"",'3.Stok Awal'!$A3417)</f>
        <v/>
      </c>
      <c r="B3417" t="str">
        <f>IF('3.Stok Awal'!$B3417=0,"",'3.Stok Awal'!$B3417)</f>
        <v/>
      </c>
      <c r="C3417" t="str">
        <f>IF('3.Stok Awal'!$C3417=0,"",'3.Stok Awal'!$C3417)</f>
        <v/>
      </c>
      <c r="D3417" t="str">
        <f>IF('3.Stok Awal'!$D3417=0,"",'3.Stok Awal'!$D3417)</f>
        <v/>
      </c>
      <c r="E3417" t="str">
        <f>IF('3.Stok Awal'!$E3417=0,"",'3.Stok Awal'!$E3417)</f>
        <v/>
      </c>
      <c r="F3417" s="4" t="str">
        <f>IF('3.Stok Awal'!$F3417=0,"",'3.Stok Awal'!$F3417)</f>
        <v/>
      </c>
      <c r="G3417" s="4" t="str">
        <f t="shared" si="53"/>
        <v/>
      </c>
      <c r="H3417">
        <f>IF('3.Stok Awal'!$I3417=0,0,'3.Stok Awal'!$I3417)</f>
        <v>0</v>
      </c>
      <c r="I3417" t="str">
        <f>IF('3.Stok Awal'!$J3417=0,"",'3.Stok Awal'!$J3417)</f>
        <v/>
      </c>
      <c r="J3417">
        <f>IF('3.Stok Awal'!$K3417=0,0,'3.Stok Awal'!$K3417)</f>
        <v>0</v>
      </c>
      <c r="K3417" t="str">
        <f>IF('3.Stok Awal'!$L3417=0,"",'3.Stok Awal'!$L3417)</f>
        <v/>
      </c>
      <c r="L3417">
        <f>IF('3.Stok Awal'!$N3417=0,0,'3.Stok Awal'!$N3417)</f>
        <v>0</v>
      </c>
      <c r="M3417" t="str">
        <f>IF('3.Stok Awal'!$O3417=0,"",'3.Stok Awal'!$O3417)</f>
        <v/>
      </c>
      <c r="N3417">
        <f>SUMIF('4.Sell to Trade'!$O$5:$O$5003,'5.Stok Akhir'!$G3417,'4.Sell to Trade'!$Q$5:$Q$5003)</f>
        <v>0</v>
      </c>
      <c r="O3417" t="str">
        <f>IF('3.Stok Awal'!$L3417=0,"",'3.Stok Awal'!$L3417)</f>
        <v/>
      </c>
      <c r="P3417">
        <f>IF(ISNA(VLOOKUP($A3417,STOK_AWAL,13,0)),0,IF(VLOOKUP($A3417,STOK_AWAL,13,0)&gt;0,ROUNDDOWN(L3417/VLOOKUP($A3417,STOK_AWAL,13,0),0),0))</f>
        <v>0</v>
      </c>
      <c r="Q3417" t="str">
        <f>I3417</f>
        <v/>
      </c>
      <c r="R3417">
        <f>IFERROR(MOD(L3417,VLOOKUP($A3417,STOK_AWAL,13,0)),0)</f>
        <v>0</v>
      </c>
      <c r="S3417" t="str">
        <f>K3417</f>
        <v/>
      </c>
      <c r="T3417">
        <f>R3417+(P3417*(IFERROR(VLOOKUP($A3417,STOK_AWAL,13,0),0)))</f>
        <v>0</v>
      </c>
      <c r="U3417" t="str">
        <f>M3417</f>
        <v/>
      </c>
    </row>
    <row r="3418" spans="1:21" x14ac:dyDescent="0.25">
      <c r="A3418" t="str">
        <f>IF('3.Stok Awal'!$A3418=0,"",'3.Stok Awal'!$A3418)</f>
        <v/>
      </c>
      <c r="B3418" t="str">
        <f>IF('3.Stok Awal'!$B3418=0,"",'3.Stok Awal'!$B3418)</f>
        <v/>
      </c>
      <c r="C3418" t="str">
        <f>IF('3.Stok Awal'!$C3418=0,"",'3.Stok Awal'!$C3418)</f>
        <v/>
      </c>
      <c r="D3418" t="str">
        <f>IF('3.Stok Awal'!$D3418=0,"",'3.Stok Awal'!$D3418)</f>
        <v/>
      </c>
      <c r="E3418" t="str">
        <f>IF('3.Stok Awal'!$E3418=0,"",'3.Stok Awal'!$E3418)</f>
        <v/>
      </c>
      <c r="F3418" s="4" t="str">
        <f>IF('3.Stok Awal'!$F3418=0,"",'3.Stok Awal'!$F3418)</f>
        <v/>
      </c>
      <c r="G3418" s="4" t="str">
        <f t="shared" si="53"/>
        <v/>
      </c>
      <c r="H3418">
        <f>IF('3.Stok Awal'!$I3418=0,0,'3.Stok Awal'!$I3418)</f>
        <v>0</v>
      </c>
      <c r="I3418" t="str">
        <f>IF('3.Stok Awal'!$J3418=0,"",'3.Stok Awal'!$J3418)</f>
        <v/>
      </c>
      <c r="J3418">
        <f>IF('3.Stok Awal'!$K3418=0,0,'3.Stok Awal'!$K3418)</f>
        <v>0</v>
      </c>
      <c r="K3418" t="str">
        <f>IF('3.Stok Awal'!$L3418=0,"",'3.Stok Awal'!$L3418)</f>
        <v/>
      </c>
      <c r="L3418">
        <f>IF('3.Stok Awal'!$N3418=0,0,'3.Stok Awal'!$N3418)</f>
        <v>0</v>
      </c>
      <c r="M3418" t="str">
        <f>IF('3.Stok Awal'!$O3418=0,"",'3.Stok Awal'!$O3418)</f>
        <v/>
      </c>
      <c r="N3418">
        <f>SUMIF('4.Sell to Trade'!$O$5:$O$5003,'5.Stok Akhir'!$G3418,'4.Sell to Trade'!$Q$5:$Q$5003)</f>
        <v>0</v>
      </c>
      <c r="O3418" t="str">
        <f>IF('3.Stok Awal'!$L3418=0,"",'3.Stok Awal'!$L3418)</f>
        <v/>
      </c>
      <c r="P3418">
        <f>IF(ISNA(VLOOKUP($A3418,STOK_AWAL,13,0)),0,IF(VLOOKUP($A3418,STOK_AWAL,13,0)&gt;0,ROUNDDOWN(L3418/VLOOKUP($A3418,STOK_AWAL,13,0),0),0))</f>
        <v>0</v>
      </c>
      <c r="Q3418" t="str">
        <f>I3418</f>
        <v/>
      </c>
      <c r="R3418">
        <f>IFERROR(MOD(L3418,VLOOKUP($A3418,STOK_AWAL,13,0)),0)</f>
        <v>0</v>
      </c>
      <c r="S3418" t="str">
        <f>K3418</f>
        <v/>
      </c>
      <c r="T3418">
        <f>R3418+(P3418*(IFERROR(VLOOKUP($A3418,STOK_AWAL,13,0),0)))</f>
        <v>0</v>
      </c>
      <c r="U3418" t="str">
        <f>M3418</f>
        <v/>
      </c>
    </row>
    <row r="3419" spans="1:21" x14ac:dyDescent="0.25">
      <c r="A3419" t="str">
        <f>IF('3.Stok Awal'!$A3419=0,"",'3.Stok Awal'!$A3419)</f>
        <v/>
      </c>
      <c r="B3419" t="str">
        <f>IF('3.Stok Awal'!$B3419=0,"",'3.Stok Awal'!$B3419)</f>
        <v/>
      </c>
      <c r="C3419" t="str">
        <f>IF('3.Stok Awal'!$C3419=0,"",'3.Stok Awal'!$C3419)</f>
        <v/>
      </c>
      <c r="D3419" t="str">
        <f>IF('3.Stok Awal'!$D3419=0,"",'3.Stok Awal'!$D3419)</f>
        <v/>
      </c>
      <c r="E3419" t="str">
        <f>IF('3.Stok Awal'!$E3419=0,"",'3.Stok Awal'!$E3419)</f>
        <v/>
      </c>
      <c r="F3419" s="4" t="str">
        <f>IF('3.Stok Awal'!$F3419=0,"",'3.Stok Awal'!$F3419)</f>
        <v/>
      </c>
      <c r="G3419" s="4" t="str">
        <f t="shared" si="53"/>
        <v/>
      </c>
      <c r="H3419">
        <f>IF('3.Stok Awal'!$I3419=0,0,'3.Stok Awal'!$I3419)</f>
        <v>0</v>
      </c>
      <c r="I3419" t="str">
        <f>IF('3.Stok Awal'!$J3419=0,"",'3.Stok Awal'!$J3419)</f>
        <v/>
      </c>
      <c r="J3419">
        <f>IF('3.Stok Awal'!$K3419=0,0,'3.Stok Awal'!$K3419)</f>
        <v>0</v>
      </c>
      <c r="K3419" t="str">
        <f>IF('3.Stok Awal'!$L3419=0,"",'3.Stok Awal'!$L3419)</f>
        <v/>
      </c>
      <c r="L3419">
        <f>IF('3.Stok Awal'!$N3419=0,0,'3.Stok Awal'!$N3419)</f>
        <v>0</v>
      </c>
      <c r="M3419" t="str">
        <f>IF('3.Stok Awal'!$O3419=0,"",'3.Stok Awal'!$O3419)</f>
        <v/>
      </c>
      <c r="N3419">
        <f>SUMIF('4.Sell to Trade'!$O$5:$O$5003,'5.Stok Akhir'!$G3419,'4.Sell to Trade'!$Q$5:$Q$5003)</f>
        <v>0</v>
      </c>
      <c r="O3419" t="str">
        <f>IF('3.Stok Awal'!$L3419=0,"",'3.Stok Awal'!$L3419)</f>
        <v/>
      </c>
      <c r="P3419">
        <f>IF(ISNA(VLOOKUP($A3419,STOK_AWAL,13,0)),0,IF(VLOOKUP($A3419,STOK_AWAL,13,0)&gt;0,ROUNDDOWN(L3419/VLOOKUP($A3419,STOK_AWAL,13,0),0),0))</f>
        <v>0</v>
      </c>
      <c r="Q3419" t="str">
        <f>I3419</f>
        <v/>
      </c>
      <c r="R3419">
        <f>IFERROR(MOD(L3419,VLOOKUP($A3419,STOK_AWAL,13,0)),0)</f>
        <v>0</v>
      </c>
      <c r="S3419" t="str">
        <f>K3419</f>
        <v/>
      </c>
      <c r="T3419">
        <f>R3419+(P3419*(IFERROR(VLOOKUP($A3419,STOK_AWAL,13,0),0)))</f>
        <v>0</v>
      </c>
      <c r="U3419" t="str">
        <f>M3419</f>
        <v/>
      </c>
    </row>
    <row r="3420" spans="1:21" x14ac:dyDescent="0.25">
      <c r="A3420" t="str">
        <f>IF('3.Stok Awal'!$A3420=0,"",'3.Stok Awal'!$A3420)</f>
        <v/>
      </c>
      <c r="B3420" t="str">
        <f>IF('3.Stok Awal'!$B3420=0,"",'3.Stok Awal'!$B3420)</f>
        <v/>
      </c>
      <c r="C3420" t="str">
        <f>IF('3.Stok Awal'!$C3420=0,"",'3.Stok Awal'!$C3420)</f>
        <v/>
      </c>
      <c r="D3420" t="str">
        <f>IF('3.Stok Awal'!$D3420=0,"",'3.Stok Awal'!$D3420)</f>
        <v/>
      </c>
      <c r="E3420" t="str">
        <f>IF('3.Stok Awal'!$E3420=0,"",'3.Stok Awal'!$E3420)</f>
        <v/>
      </c>
      <c r="F3420" s="4" t="str">
        <f>IF('3.Stok Awal'!$F3420=0,"",'3.Stok Awal'!$F3420)</f>
        <v/>
      </c>
      <c r="G3420" s="4" t="str">
        <f t="shared" si="53"/>
        <v/>
      </c>
      <c r="H3420">
        <f>IF('3.Stok Awal'!$I3420=0,0,'3.Stok Awal'!$I3420)</f>
        <v>0</v>
      </c>
      <c r="I3420" t="str">
        <f>IF('3.Stok Awal'!$J3420=0,"",'3.Stok Awal'!$J3420)</f>
        <v/>
      </c>
      <c r="J3420">
        <f>IF('3.Stok Awal'!$K3420=0,0,'3.Stok Awal'!$K3420)</f>
        <v>0</v>
      </c>
      <c r="K3420" t="str">
        <f>IF('3.Stok Awal'!$L3420=0,"",'3.Stok Awal'!$L3420)</f>
        <v/>
      </c>
      <c r="L3420">
        <f>IF('3.Stok Awal'!$N3420=0,0,'3.Stok Awal'!$N3420)</f>
        <v>0</v>
      </c>
      <c r="M3420" t="str">
        <f>IF('3.Stok Awal'!$O3420=0,"",'3.Stok Awal'!$O3420)</f>
        <v/>
      </c>
      <c r="N3420">
        <f>SUMIF('4.Sell to Trade'!$O$5:$O$5003,'5.Stok Akhir'!$G3420,'4.Sell to Trade'!$Q$5:$Q$5003)</f>
        <v>0</v>
      </c>
      <c r="O3420" t="str">
        <f>IF('3.Stok Awal'!$L3420=0,"",'3.Stok Awal'!$L3420)</f>
        <v/>
      </c>
      <c r="P3420">
        <f>IF(ISNA(VLOOKUP($A3420,STOK_AWAL,13,0)),0,IF(VLOOKUP($A3420,STOK_AWAL,13,0)&gt;0,ROUNDDOWN(L3420/VLOOKUP($A3420,STOK_AWAL,13,0),0),0))</f>
        <v>0</v>
      </c>
      <c r="Q3420" t="str">
        <f>I3420</f>
        <v/>
      </c>
      <c r="R3420">
        <f>IFERROR(MOD(L3420,VLOOKUP($A3420,STOK_AWAL,13,0)),0)</f>
        <v>0</v>
      </c>
      <c r="S3420" t="str">
        <f>K3420</f>
        <v/>
      </c>
      <c r="T3420">
        <f>R3420+(P3420*(IFERROR(VLOOKUP($A3420,STOK_AWAL,13,0),0)))</f>
        <v>0</v>
      </c>
      <c r="U3420" t="str">
        <f>M3420</f>
        <v/>
      </c>
    </row>
    <row r="3421" spans="1:21" x14ac:dyDescent="0.25">
      <c r="A3421" t="str">
        <f>IF('3.Stok Awal'!$A3421=0,"",'3.Stok Awal'!$A3421)</f>
        <v/>
      </c>
      <c r="B3421" t="str">
        <f>IF('3.Stok Awal'!$B3421=0,"",'3.Stok Awal'!$B3421)</f>
        <v/>
      </c>
      <c r="C3421" t="str">
        <f>IF('3.Stok Awal'!$C3421=0,"",'3.Stok Awal'!$C3421)</f>
        <v/>
      </c>
      <c r="D3421" t="str">
        <f>IF('3.Stok Awal'!$D3421=0,"",'3.Stok Awal'!$D3421)</f>
        <v/>
      </c>
      <c r="E3421" t="str">
        <f>IF('3.Stok Awal'!$E3421=0,"",'3.Stok Awal'!$E3421)</f>
        <v/>
      </c>
      <c r="F3421" s="4" t="str">
        <f>IF('3.Stok Awal'!$F3421=0,"",'3.Stok Awal'!$F3421)</f>
        <v/>
      </c>
      <c r="G3421" s="4" t="str">
        <f t="shared" si="53"/>
        <v/>
      </c>
      <c r="H3421">
        <f>IF('3.Stok Awal'!$I3421=0,0,'3.Stok Awal'!$I3421)</f>
        <v>0</v>
      </c>
      <c r="I3421" t="str">
        <f>IF('3.Stok Awal'!$J3421=0,"",'3.Stok Awal'!$J3421)</f>
        <v/>
      </c>
      <c r="J3421">
        <f>IF('3.Stok Awal'!$K3421=0,0,'3.Stok Awal'!$K3421)</f>
        <v>0</v>
      </c>
      <c r="K3421" t="str">
        <f>IF('3.Stok Awal'!$L3421=0,"",'3.Stok Awal'!$L3421)</f>
        <v/>
      </c>
      <c r="L3421">
        <f>IF('3.Stok Awal'!$N3421=0,0,'3.Stok Awal'!$N3421)</f>
        <v>0</v>
      </c>
      <c r="M3421" t="str">
        <f>IF('3.Stok Awal'!$O3421=0,"",'3.Stok Awal'!$O3421)</f>
        <v/>
      </c>
      <c r="N3421">
        <f>SUMIF('4.Sell to Trade'!$O$5:$O$5003,'5.Stok Akhir'!$G3421,'4.Sell to Trade'!$Q$5:$Q$5003)</f>
        <v>0</v>
      </c>
      <c r="O3421" t="str">
        <f>IF('3.Stok Awal'!$L3421=0,"",'3.Stok Awal'!$L3421)</f>
        <v/>
      </c>
      <c r="P3421">
        <f>IF(ISNA(VLOOKUP($A3421,STOK_AWAL,13,0)),0,IF(VLOOKUP($A3421,STOK_AWAL,13,0)&gt;0,ROUNDDOWN(L3421/VLOOKUP($A3421,STOK_AWAL,13,0),0),0))</f>
        <v>0</v>
      </c>
      <c r="Q3421" t="str">
        <f>I3421</f>
        <v/>
      </c>
      <c r="R3421">
        <f>IFERROR(MOD(L3421,VLOOKUP($A3421,STOK_AWAL,13,0)),0)</f>
        <v>0</v>
      </c>
      <c r="S3421" t="str">
        <f>K3421</f>
        <v/>
      </c>
      <c r="T3421">
        <f>R3421+(P3421*(IFERROR(VLOOKUP($A3421,STOK_AWAL,13,0),0)))</f>
        <v>0</v>
      </c>
      <c r="U3421" t="str">
        <f>M3421</f>
        <v/>
      </c>
    </row>
    <row r="3422" spans="1:21" x14ac:dyDescent="0.25">
      <c r="A3422" t="str">
        <f>IF('3.Stok Awal'!$A3422=0,"",'3.Stok Awal'!$A3422)</f>
        <v/>
      </c>
      <c r="B3422" t="str">
        <f>IF('3.Stok Awal'!$B3422=0,"",'3.Stok Awal'!$B3422)</f>
        <v/>
      </c>
      <c r="C3422" t="str">
        <f>IF('3.Stok Awal'!$C3422=0,"",'3.Stok Awal'!$C3422)</f>
        <v/>
      </c>
      <c r="D3422" t="str">
        <f>IF('3.Stok Awal'!$D3422=0,"",'3.Stok Awal'!$D3422)</f>
        <v/>
      </c>
      <c r="E3422" t="str">
        <f>IF('3.Stok Awal'!$E3422=0,"",'3.Stok Awal'!$E3422)</f>
        <v/>
      </c>
      <c r="F3422" s="4" t="str">
        <f>IF('3.Stok Awal'!$F3422=0,"",'3.Stok Awal'!$F3422)</f>
        <v/>
      </c>
      <c r="G3422" s="4" t="str">
        <f t="shared" si="53"/>
        <v/>
      </c>
      <c r="H3422">
        <f>IF('3.Stok Awal'!$I3422=0,0,'3.Stok Awal'!$I3422)</f>
        <v>0</v>
      </c>
      <c r="I3422" t="str">
        <f>IF('3.Stok Awal'!$J3422=0,"",'3.Stok Awal'!$J3422)</f>
        <v/>
      </c>
      <c r="J3422">
        <f>IF('3.Stok Awal'!$K3422=0,0,'3.Stok Awal'!$K3422)</f>
        <v>0</v>
      </c>
      <c r="K3422" t="str">
        <f>IF('3.Stok Awal'!$L3422=0,"",'3.Stok Awal'!$L3422)</f>
        <v/>
      </c>
      <c r="L3422">
        <f>IF('3.Stok Awal'!$N3422=0,0,'3.Stok Awal'!$N3422)</f>
        <v>0</v>
      </c>
      <c r="M3422" t="str">
        <f>IF('3.Stok Awal'!$O3422=0,"",'3.Stok Awal'!$O3422)</f>
        <v/>
      </c>
      <c r="N3422">
        <f>SUMIF('4.Sell to Trade'!$O$5:$O$5003,'5.Stok Akhir'!$G3422,'4.Sell to Trade'!$Q$5:$Q$5003)</f>
        <v>0</v>
      </c>
      <c r="O3422" t="str">
        <f>IF('3.Stok Awal'!$L3422=0,"",'3.Stok Awal'!$L3422)</f>
        <v/>
      </c>
      <c r="P3422">
        <f>IF(ISNA(VLOOKUP($A3422,STOK_AWAL,13,0)),0,IF(VLOOKUP($A3422,STOK_AWAL,13,0)&gt;0,ROUNDDOWN(L3422/VLOOKUP($A3422,STOK_AWAL,13,0),0),0))</f>
        <v>0</v>
      </c>
      <c r="Q3422" t="str">
        <f>I3422</f>
        <v/>
      </c>
      <c r="R3422">
        <f>IFERROR(MOD(L3422,VLOOKUP($A3422,STOK_AWAL,13,0)),0)</f>
        <v>0</v>
      </c>
      <c r="S3422" t="str">
        <f>K3422</f>
        <v/>
      </c>
      <c r="T3422">
        <f>R3422+(P3422*(IFERROR(VLOOKUP($A3422,STOK_AWAL,13,0),0)))</f>
        <v>0</v>
      </c>
      <c r="U3422" t="str">
        <f>M3422</f>
        <v/>
      </c>
    </row>
    <row r="3423" spans="1:21" x14ac:dyDescent="0.25">
      <c r="A3423" t="str">
        <f>IF('3.Stok Awal'!$A3423=0,"",'3.Stok Awal'!$A3423)</f>
        <v/>
      </c>
      <c r="B3423" t="str">
        <f>IF('3.Stok Awal'!$B3423=0,"",'3.Stok Awal'!$B3423)</f>
        <v/>
      </c>
      <c r="C3423" t="str">
        <f>IF('3.Stok Awal'!$C3423=0,"",'3.Stok Awal'!$C3423)</f>
        <v/>
      </c>
      <c r="D3423" t="str">
        <f>IF('3.Stok Awal'!$D3423=0,"",'3.Stok Awal'!$D3423)</f>
        <v/>
      </c>
      <c r="E3423" t="str">
        <f>IF('3.Stok Awal'!$E3423=0,"",'3.Stok Awal'!$E3423)</f>
        <v/>
      </c>
      <c r="F3423" s="4" t="str">
        <f>IF('3.Stok Awal'!$F3423=0,"",'3.Stok Awal'!$F3423)</f>
        <v/>
      </c>
      <c r="G3423" s="4" t="str">
        <f t="shared" si="53"/>
        <v/>
      </c>
      <c r="H3423">
        <f>IF('3.Stok Awal'!$I3423=0,0,'3.Stok Awal'!$I3423)</f>
        <v>0</v>
      </c>
      <c r="I3423" t="str">
        <f>IF('3.Stok Awal'!$J3423=0,"",'3.Stok Awal'!$J3423)</f>
        <v/>
      </c>
      <c r="J3423">
        <f>IF('3.Stok Awal'!$K3423=0,0,'3.Stok Awal'!$K3423)</f>
        <v>0</v>
      </c>
      <c r="K3423" t="str">
        <f>IF('3.Stok Awal'!$L3423=0,"",'3.Stok Awal'!$L3423)</f>
        <v/>
      </c>
      <c r="L3423">
        <f>IF('3.Stok Awal'!$N3423=0,0,'3.Stok Awal'!$N3423)</f>
        <v>0</v>
      </c>
      <c r="M3423" t="str">
        <f>IF('3.Stok Awal'!$O3423=0,"",'3.Stok Awal'!$O3423)</f>
        <v/>
      </c>
      <c r="N3423">
        <f>SUMIF('4.Sell to Trade'!$O$5:$O$5003,'5.Stok Akhir'!$G3423,'4.Sell to Trade'!$Q$5:$Q$5003)</f>
        <v>0</v>
      </c>
      <c r="O3423" t="str">
        <f>IF('3.Stok Awal'!$L3423=0,"",'3.Stok Awal'!$L3423)</f>
        <v/>
      </c>
      <c r="P3423">
        <f>IF(ISNA(VLOOKUP($A3423,STOK_AWAL,13,0)),0,IF(VLOOKUP($A3423,STOK_AWAL,13,0)&gt;0,ROUNDDOWN(L3423/VLOOKUP($A3423,STOK_AWAL,13,0),0),0))</f>
        <v>0</v>
      </c>
      <c r="Q3423" t="str">
        <f>I3423</f>
        <v/>
      </c>
      <c r="R3423">
        <f>IFERROR(MOD(L3423,VLOOKUP($A3423,STOK_AWAL,13,0)),0)</f>
        <v>0</v>
      </c>
      <c r="S3423" t="str">
        <f>K3423</f>
        <v/>
      </c>
      <c r="T3423">
        <f>R3423+(P3423*(IFERROR(VLOOKUP($A3423,STOK_AWAL,13,0),0)))</f>
        <v>0</v>
      </c>
      <c r="U3423" t="str">
        <f>M3423</f>
        <v/>
      </c>
    </row>
    <row r="3424" spans="1:21" x14ac:dyDescent="0.25">
      <c r="A3424" t="str">
        <f>IF('3.Stok Awal'!$A3424=0,"",'3.Stok Awal'!$A3424)</f>
        <v/>
      </c>
      <c r="B3424" t="str">
        <f>IF('3.Stok Awal'!$B3424=0,"",'3.Stok Awal'!$B3424)</f>
        <v/>
      </c>
      <c r="C3424" t="str">
        <f>IF('3.Stok Awal'!$C3424=0,"",'3.Stok Awal'!$C3424)</f>
        <v/>
      </c>
      <c r="D3424" t="str">
        <f>IF('3.Stok Awal'!$D3424=0,"",'3.Stok Awal'!$D3424)</f>
        <v/>
      </c>
      <c r="E3424" t="str">
        <f>IF('3.Stok Awal'!$E3424=0,"",'3.Stok Awal'!$E3424)</f>
        <v/>
      </c>
      <c r="F3424" s="4" t="str">
        <f>IF('3.Stok Awal'!$F3424=0,"",'3.Stok Awal'!$F3424)</f>
        <v/>
      </c>
      <c r="G3424" s="4" t="str">
        <f t="shared" si="53"/>
        <v/>
      </c>
      <c r="H3424">
        <f>IF('3.Stok Awal'!$I3424=0,0,'3.Stok Awal'!$I3424)</f>
        <v>0</v>
      </c>
      <c r="I3424" t="str">
        <f>IF('3.Stok Awal'!$J3424=0,"",'3.Stok Awal'!$J3424)</f>
        <v/>
      </c>
      <c r="J3424">
        <f>IF('3.Stok Awal'!$K3424=0,0,'3.Stok Awal'!$K3424)</f>
        <v>0</v>
      </c>
      <c r="K3424" t="str">
        <f>IF('3.Stok Awal'!$L3424=0,"",'3.Stok Awal'!$L3424)</f>
        <v/>
      </c>
      <c r="L3424">
        <f>IF('3.Stok Awal'!$N3424=0,0,'3.Stok Awal'!$N3424)</f>
        <v>0</v>
      </c>
      <c r="M3424" t="str">
        <f>IF('3.Stok Awal'!$O3424=0,"",'3.Stok Awal'!$O3424)</f>
        <v/>
      </c>
      <c r="N3424">
        <f>SUMIF('4.Sell to Trade'!$O$5:$O$5003,'5.Stok Akhir'!$G3424,'4.Sell to Trade'!$Q$5:$Q$5003)</f>
        <v>0</v>
      </c>
      <c r="O3424" t="str">
        <f>IF('3.Stok Awal'!$L3424=0,"",'3.Stok Awal'!$L3424)</f>
        <v/>
      </c>
      <c r="P3424">
        <f>IF(ISNA(VLOOKUP($A3424,STOK_AWAL,13,0)),0,IF(VLOOKUP($A3424,STOK_AWAL,13,0)&gt;0,ROUNDDOWN(L3424/VLOOKUP($A3424,STOK_AWAL,13,0),0),0))</f>
        <v>0</v>
      </c>
      <c r="Q3424" t="str">
        <f>I3424</f>
        <v/>
      </c>
      <c r="R3424">
        <f>IFERROR(MOD(L3424,VLOOKUP($A3424,STOK_AWAL,13,0)),0)</f>
        <v>0</v>
      </c>
      <c r="S3424" t="str">
        <f>K3424</f>
        <v/>
      </c>
      <c r="T3424">
        <f>R3424+(P3424*(IFERROR(VLOOKUP($A3424,STOK_AWAL,13,0),0)))</f>
        <v>0</v>
      </c>
      <c r="U3424" t="str">
        <f>M3424</f>
        <v/>
      </c>
    </row>
    <row r="3425" spans="1:21" x14ac:dyDescent="0.25">
      <c r="A3425" t="str">
        <f>IF('3.Stok Awal'!$A3425=0,"",'3.Stok Awal'!$A3425)</f>
        <v/>
      </c>
      <c r="B3425" t="str">
        <f>IF('3.Stok Awal'!$B3425=0,"",'3.Stok Awal'!$B3425)</f>
        <v/>
      </c>
      <c r="C3425" t="str">
        <f>IF('3.Stok Awal'!$C3425=0,"",'3.Stok Awal'!$C3425)</f>
        <v/>
      </c>
      <c r="D3425" t="str">
        <f>IF('3.Stok Awal'!$D3425=0,"",'3.Stok Awal'!$D3425)</f>
        <v/>
      </c>
      <c r="E3425" t="str">
        <f>IF('3.Stok Awal'!$E3425=0,"",'3.Stok Awal'!$E3425)</f>
        <v/>
      </c>
      <c r="F3425" s="4" t="str">
        <f>IF('3.Stok Awal'!$F3425=0,"",'3.Stok Awal'!$F3425)</f>
        <v/>
      </c>
      <c r="G3425" s="4" t="str">
        <f t="shared" si="53"/>
        <v/>
      </c>
      <c r="H3425">
        <f>IF('3.Stok Awal'!$I3425=0,0,'3.Stok Awal'!$I3425)</f>
        <v>0</v>
      </c>
      <c r="I3425" t="str">
        <f>IF('3.Stok Awal'!$J3425=0,"",'3.Stok Awal'!$J3425)</f>
        <v/>
      </c>
      <c r="J3425">
        <f>IF('3.Stok Awal'!$K3425=0,0,'3.Stok Awal'!$K3425)</f>
        <v>0</v>
      </c>
      <c r="K3425" t="str">
        <f>IF('3.Stok Awal'!$L3425=0,"",'3.Stok Awal'!$L3425)</f>
        <v/>
      </c>
      <c r="L3425">
        <f>IF('3.Stok Awal'!$N3425=0,0,'3.Stok Awal'!$N3425)</f>
        <v>0</v>
      </c>
      <c r="M3425" t="str">
        <f>IF('3.Stok Awal'!$O3425=0,"",'3.Stok Awal'!$O3425)</f>
        <v/>
      </c>
      <c r="N3425">
        <f>SUMIF('4.Sell to Trade'!$O$5:$O$5003,'5.Stok Akhir'!$G3425,'4.Sell to Trade'!$Q$5:$Q$5003)</f>
        <v>0</v>
      </c>
      <c r="O3425" t="str">
        <f>IF('3.Stok Awal'!$L3425=0,"",'3.Stok Awal'!$L3425)</f>
        <v/>
      </c>
      <c r="P3425">
        <f>IF(ISNA(VLOOKUP($A3425,STOK_AWAL,13,0)),0,IF(VLOOKUP($A3425,STOK_AWAL,13,0)&gt;0,ROUNDDOWN(L3425/VLOOKUP($A3425,STOK_AWAL,13,0),0),0))</f>
        <v>0</v>
      </c>
      <c r="Q3425" t="str">
        <f>I3425</f>
        <v/>
      </c>
      <c r="R3425">
        <f>IFERROR(MOD(L3425,VLOOKUP($A3425,STOK_AWAL,13,0)),0)</f>
        <v>0</v>
      </c>
      <c r="S3425" t="str">
        <f>K3425</f>
        <v/>
      </c>
      <c r="T3425">
        <f>R3425+(P3425*(IFERROR(VLOOKUP($A3425,STOK_AWAL,13,0),0)))</f>
        <v>0</v>
      </c>
      <c r="U3425" t="str">
        <f>M3425</f>
        <v/>
      </c>
    </row>
    <row r="3426" spans="1:21" x14ac:dyDescent="0.25">
      <c r="A3426" t="str">
        <f>IF('3.Stok Awal'!$A3426=0,"",'3.Stok Awal'!$A3426)</f>
        <v/>
      </c>
      <c r="B3426" t="str">
        <f>IF('3.Stok Awal'!$B3426=0,"",'3.Stok Awal'!$B3426)</f>
        <v/>
      </c>
      <c r="C3426" t="str">
        <f>IF('3.Stok Awal'!$C3426=0,"",'3.Stok Awal'!$C3426)</f>
        <v/>
      </c>
      <c r="D3426" t="str">
        <f>IF('3.Stok Awal'!$D3426=0,"",'3.Stok Awal'!$D3426)</f>
        <v/>
      </c>
      <c r="E3426" t="str">
        <f>IF('3.Stok Awal'!$E3426=0,"",'3.Stok Awal'!$E3426)</f>
        <v/>
      </c>
      <c r="F3426" s="4" t="str">
        <f>IF('3.Stok Awal'!$F3426=0,"",'3.Stok Awal'!$F3426)</f>
        <v/>
      </c>
      <c r="G3426" s="4" t="str">
        <f t="shared" si="53"/>
        <v/>
      </c>
      <c r="H3426">
        <f>IF('3.Stok Awal'!$I3426=0,0,'3.Stok Awal'!$I3426)</f>
        <v>0</v>
      </c>
      <c r="I3426" t="str">
        <f>IF('3.Stok Awal'!$J3426=0,"",'3.Stok Awal'!$J3426)</f>
        <v/>
      </c>
      <c r="J3426">
        <f>IF('3.Stok Awal'!$K3426=0,0,'3.Stok Awal'!$K3426)</f>
        <v>0</v>
      </c>
      <c r="K3426" t="str">
        <f>IF('3.Stok Awal'!$L3426=0,"",'3.Stok Awal'!$L3426)</f>
        <v/>
      </c>
      <c r="L3426">
        <f>IF('3.Stok Awal'!$N3426=0,0,'3.Stok Awal'!$N3426)</f>
        <v>0</v>
      </c>
      <c r="M3426" t="str">
        <f>IF('3.Stok Awal'!$O3426=0,"",'3.Stok Awal'!$O3426)</f>
        <v/>
      </c>
      <c r="N3426">
        <f>SUMIF('4.Sell to Trade'!$O$5:$O$5003,'5.Stok Akhir'!$G3426,'4.Sell to Trade'!$Q$5:$Q$5003)</f>
        <v>0</v>
      </c>
      <c r="O3426" t="str">
        <f>IF('3.Stok Awal'!$L3426=0,"",'3.Stok Awal'!$L3426)</f>
        <v/>
      </c>
      <c r="P3426">
        <f>IF(ISNA(VLOOKUP($A3426,STOK_AWAL,13,0)),0,IF(VLOOKUP($A3426,STOK_AWAL,13,0)&gt;0,ROUNDDOWN(L3426/VLOOKUP($A3426,STOK_AWAL,13,0),0),0))</f>
        <v>0</v>
      </c>
      <c r="Q3426" t="str">
        <f>I3426</f>
        <v/>
      </c>
      <c r="R3426">
        <f>IFERROR(MOD(L3426,VLOOKUP($A3426,STOK_AWAL,13,0)),0)</f>
        <v>0</v>
      </c>
      <c r="S3426" t="str">
        <f>K3426</f>
        <v/>
      </c>
      <c r="T3426">
        <f>R3426+(P3426*(IFERROR(VLOOKUP($A3426,STOK_AWAL,13,0),0)))</f>
        <v>0</v>
      </c>
      <c r="U3426" t="str">
        <f>M3426</f>
        <v/>
      </c>
    </row>
    <row r="3427" spans="1:21" x14ac:dyDescent="0.25">
      <c r="A3427" t="str">
        <f>IF('3.Stok Awal'!$A3427=0,"",'3.Stok Awal'!$A3427)</f>
        <v/>
      </c>
      <c r="B3427" t="str">
        <f>IF('3.Stok Awal'!$B3427=0,"",'3.Stok Awal'!$B3427)</f>
        <v/>
      </c>
      <c r="C3427" t="str">
        <f>IF('3.Stok Awal'!$C3427=0,"",'3.Stok Awal'!$C3427)</f>
        <v/>
      </c>
      <c r="D3427" t="str">
        <f>IF('3.Stok Awal'!$D3427=0,"",'3.Stok Awal'!$D3427)</f>
        <v/>
      </c>
      <c r="E3427" t="str">
        <f>IF('3.Stok Awal'!$E3427=0,"",'3.Stok Awal'!$E3427)</f>
        <v/>
      </c>
      <c r="F3427" s="4" t="str">
        <f>IF('3.Stok Awal'!$F3427=0,"",'3.Stok Awal'!$F3427)</f>
        <v/>
      </c>
      <c r="G3427" s="4" t="str">
        <f t="shared" si="53"/>
        <v/>
      </c>
      <c r="H3427">
        <f>IF('3.Stok Awal'!$I3427=0,0,'3.Stok Awal'!$I3427)</f>
        <v>0</v>
      </c>
      <c r="I3427" t="str">
        <f>IF('3.Stok Awal'!$J3427=0,"",'3.Stok Awal'!$J3427)</f>
        <v/>
      </c>
      <c r="J3427">
        <f>IF('3.Stok Awal'!$K3427=0,0,'3.Stok Awal'!$K3427)</f>
        <v>0</v>
      </c>
      <c r="K3427" t="str">
        <f>IF('3.Stok Awal'!$L3427=0,"",'3.Stok Awal'!$L3427)</f>
        <v/>
      </c>
      <c r="L3427">
        <f>IF('3.Stok Awal'!$N3427=0,0,'3.Stok Awal'!$N3427)</f>
        <v>0</v>
      </c>
      <c r="M3427" t="str">
        <f>IF('3.Stok Awal'!$O3427=0,"",'3.Stok Awal'!$O3427)</f>
        <v/>
      </c>
      <c r="N3427">
        <f>SUMIF('4.Sell to Trade'!$O$5:$O$5003,'5.Stok Akhir'!$G3427,'4.Sell to Trade'!$Q$5:$Q$5003)</f>
        <v>0</v>
      </c>
      <c r="O3427" t="str">
        <f>IF('3.Stok Awal'!$L3427=0,"",'3.Stok Awal'!$L3427)</f>
        <v/>
      </c>
      <c r="P3427">
        <f>IF(ISNA(VLOOKUP($A3427,STOK_AWAL,13,0)),0,IF(VLOOKUP($A3427,STOK_AWAL,13,0)&gt;0,ROUNDDOWN(L3427/VLOOKUP($A3427,STOK_AWAL,13,0),0),0))</f>
        <v>0</v>
      </c>
      <c r="Q3427" t="str">
        <f>I3427</f>
        <v/>
      </c>
      <c r="R3427">
        <f>IFERROR(MOD(L3427,VLOOKUP($A3427,STOK_AWAL,13,0)),0)</f>
        <v>0</v>
      </c>
      <c r="S3427" t="str">
        <f>K3427</f>
        <v/>
      </c>
      <c r="T3427">
        <f>R3427+(P3427*(IFERROR(VLOOKUP($A3427,STOK_AWAL,13,0),0)))</f>
        <v>0</v>
      </c>
      <c r="U3427" t="str">
        <f>M3427</f>
        <v/>
      </c>
    </row>
    <row r="3428" spans="1:21" x14ac:dyDescent="0.25">
      <c r="A3428" t="str">
        <f>IF('3.Stok Awal'!$A3428=0,"",'3.Stok Awal'!$A3428)</f>
        <v/>
      </c>
      <c r="B3428" t="str">
        <f>IF('3.Stok Awal'!$B3428=0,"",'3.Stok Awal'!$B3428)</f>
        <v/>
      </c>
      <c r="C3428" t="str">
        <f>IF('3.Stok Awal'!$C3428=0,"",'3.Stok Awal'!$C3428)</f>
        <v/>
      </c>
      <c r="D3428" t="str">
        <f>IF('3.Stok Awal'!$D3428=0,"",'3.Stok Awal'!$D3428)</f>
        <v/>
      </c>
      <c r="E3428" t="str">
        <f>IF('3.Stok Awal'!$E3428=0,"",'3.Stok Awal'!$E3428)</f>
        <v/>
      </c>
      <c r="F3428" s="4" t="str">
        <f>IF('3.Stok Awal'!$F3428=0,"",'3.Stok Awal'!$F3428)</f>
        <v/>
      </c>
      <c r="G3428" s="4" t="str">
        <f t="shared" si="53"/>
        <v/>
      </c>
      <c r="H3428">
        <f>IF('3.Stok Awal'!$I3428=0,0,'3.Stok Awal'!$I3428)</f>
        <v>0</v>
      </c>
      <c r="I3428" t="str">
        <f>IF('3.Stok Awal'!$J3428=0,"",'3.Stok Awal'!$J3428)</f>
        <v/>
      </c>
      <c r="J3428">
        <f>IF('3.Stok Awal'!$K3428=0,0,'3.Stok Awal'!$K3428)</f>
        <v>0</v>
      </c>
      <c r="K3428" t="str">
        <f>IF('3.Stok Awal'!$L3428=0,"",'3.Stok Awal'!$L3428)</f>
        <v/>
      </c>
      <c r="L3428">
        <f>IF('3.Stok Awal'!$N3428=0,0,'3.Stok Awal'!$N3428)</f>
        <v>0</v>
      </c>
      <c r="M3428" t="str">
        <f>IF('3.Stok Awal'!$O3428=0,"",'3.Stok Awal'!$O3428)</f>
        <v/>
      </c>
      <c r="N3428">
        <f>SUMIF('4.Sell to Trade'!$O$5:$O$5003,'5.Stok Akhir'!$G3428,'4.Sell to Trade'!$Q$5:$Q$5003)</f>
        <v>0</v>
      </c>
      <c r="O3428" t="str">
        <f>IF('3.Stok Awal'!$L3428=0,"",'3.Stok Awal'!$L3428)</f>
        <v/>
      </c>
      <c r="P3428">
        <f>IF(ISNA(VLOOKUP($A3428,STOK_AWAL,13,0)),0,IF(VLOOKUP($A3428,STOK_AWAL,13,0)&gt;0,ROUNDDOWN(L3428/VLOOKUP($A3428,STOK_AWAL,13,0),0),0))</f>
        <v>0</v>
      </c>
      <c r="Q3428" t="str">
        <f>I3428</f>
        <v/>
      </c>
      <c r="R3428">
        <f>IFERROR(MOD(L3428,VLOOKUP($A3428,STOK_AWAL,13,0)),0)</f>
        <v>0</v>
      </c>
      <c r="S3428" t="str">
        <f>K3428</f>
        <v/>
      </c>
      <c r="T3428">
        <f>R3428+(P3428*(IFERROR(VLOOKUP($A3428,STOK_AWAL,13,0),0)))</f>
        <v>0</v>
      </c>
      <c r="U3428" t="str">
        <f>M3428</f>
        <v/>
      </c>
    </row>
    <row r="3429" spans="1:21" x14ac:dyDescent="0.25">
      <c r="A3429" t="str">
        <f>IF('3.Stok Awal'!$A3429=0,"",'3.Stok Awal'!$A3429)</f>
        <v/>
      </c>
      <c r="B3429" t="str">
        <f>IF('3.Stok Awal'!$B3429=0,"",'3.Stok Awal'!$B3429)</f>
        <v/>
      </c>
      <c r="C3429" t="str">
        <f>IF('3.Stok Awal'!$C3429=0,"",'3.Stok Awal'!$C3429)</f>
        <v/>
      </c>
      <c r="D3429" t="str">
        <f>IF('3.Stok Awal'!$D3429=0,"",'3.Stok Awal'!$D3429)</f>
        <v/>
      </c>
      <c r="E3429" t="str">
        <f>IF('3.Stok Awal'!$E3429=0,"",'3.Stok Awal'!$E3429)</f>
        <v/>
      </c>
      <c r="F3429" s="4" t="str">
        <f>IF('3.Stok Awal'!$F3429=0,"",'3.Stok Awal'!$F3429)</f>
        <v/>
      </c>
      <c r="G3429" s="4" t="str">
        <f t="shared" si="53"/>
        <v/>
      </c>
      <c r="H3429">
        <f>IF('3.Stok Awal'!$I3429=0,0,'3.Stok Awal'!$I3429)</f>
        <v>0</v>
      </c>
      <c r="I3429" t="str">
        <f>IF('3.Stok Awal'!$J3429=0,"",'3.Stok Awal'!$J3429)</f>
        <v/>
      </c>
      <c r="J3429">
        <f>IF('3.Stok Awal'!$K3429=0,0,'3.Stok Awal'!$K3429)</f>
        <v>0</v>
      </c>
      <c r="K3429" t="str">
        <f>IF('3.Stok Awal'!$L3429=0,"",'3.Stok Awal'!$L3429)</f>
        <v/>
      </c>
      <c r="L3429">
        <f>IF('3.Stok Awal'!$N3429=0,0,'3.Stok Awal'!$N3429)</f>
        <v>0</v>
      </c>
      <c r="M3429" t="str">
        <f>IF('3.Stok Awal'!$O3429=0,"",'3.Stok Awal'!$O3429)</f>
        <v/>
      </c>
      <c r="N3429">
        <f>SUMIF('4.Sell to Trade'!$O$5:$O$5003,'5.Stok Akhir'!$G3429,'4.Sell to Trade'!$Q$5:$Q$5003)</f>
        <v>0</v>
      </c>
      <c r="O3429" t="str">
        <f>IF('3.Stok Awal'!$L3429=0,"",'3.Stok Awal'!$L3429)</f>
        <v/>
      </c>
      <c r="P3429">
        <f>IF(ISNA(VLOOKUP($A3429,STOK_AWAL,13,0)),0,IF(VLOOKUP($A3429,STOK_AWAL,13,0)&gt;0,ROUNDDOWN(L3429/VLOOKUP($A3429,STOK_AWAL,13,0),0),0))</f>
        <v>0</v>
      </c>
      <c r="Q3429" t="str">
        <f>I3429</f>
        <v/>
      </c>
      <c r="R3429">
        <f>IFERROR(MOD(L3429,VLOOKUP($A3429,STOK_AWAL,13,0)),0)</f>
        <v>0</v>
      </c>
      <c r="S3429" t="str">
        <f>K3429</f>
        <v/>
      </c>
      <c r="T3429">
        <f>R3429+(P3429*(IFERROR(VLOOKUP($A3429,STOK_AWAL,13,0),0)))</f>
        <v>0</v>
      </c>
      <c r="U3429" t="str">
        <f>M3429</f>
        <v/>
      </c>
    </row>
    <row r="3430" spans="1:21" x14ac:dyDescent="0.25">
      <c r="A3430" t="str">
        <f>IF('3.Stok Awal'!$A3430=0,"",'3.Stok Awal'!$A3430)</f>
        <v/>
      </c>
      <c r="B3430" t="str">
        <f>IF('3.Stok Awal'!$B3430=0,"",'3.Stok Awal'!$B3430)</f>
        <v/>
      </c>
      <c r="C3430" t="str">
        <f>IF('3.Stok Awal'!$C3430=0,"",'3.Stok Awal'!$C3430)</f>
        <v/>
      </c>
      <c r="D3430" t="str">
        <f>IF('3.Stok Awal'!$D3430=0,"",'3.Stok Awal'!$D3430)</f>
        <v/>
      </c>
      <c r="E3430" t="str">
        <f>IF('3.Stok Awal'!$E3430=0,"",'3.Stok Awal'!$E3430)</f>
        <v/>
      </c>
      <c r="F3430" s="4" t="str">
        <f>IF('3.Stok Awal'!$F3430=0,"",'3.Stok Awal'!$F3430)</f>
        <v/>
      </c>
      <c r="G3430" s="4" t="str">
        <f t="shared" si="53"/>
        <v/>
      </c>
      <c r="H3430">
        <f>IF('3.Stok Awal'!$I3430=0,0,'3.Stok Awal'!$I3430)</f>
        <v>0</v>
      </c>
      <c r="I3430" t="str">
        <f>IF('3.Stok Awal'!$J3430=0,"",'3.Stok Awal'!$J3430)</f>
        <v/>
      </c>
      <c r="J3430">
        <f>IF('3.Stok Awal'!$K3430=0,0,'3.Stok Awal'!$K3430)</f>
        <v>0</v>
      </c>
      <c r="K3430" t="str">
        <f>IF('3.Stok Awal'!$L3430=0,"",'3.Stok Awal'!$L3430)</f>
        <v/>
      </c>
      <c r="L3430">
        <f>IF('3.Stok Awal'!$N3430=0,0,'3.Stok Awal'!$N3430)</f>
        <v>0</v>
      </c>
      <c r="M3430" t="str">
        <f>IF('3.Stok Awal'!$O3430=0,"",'3.Stok Awal'!$O3430)</f>
        <v/>
      </c>
      <c r="N3430">
        <f>SUMIF('4.Sell to Trade'!$O$5:$O$5003,'5.Stok Akhir'!$G3430,'4.Sell to Trade'!$Q$5:$Q$5003)</f>
        <v>0</v>
      </c>
      <c r="O3430" t="str">
        <f>IF('3.Stok Awal'!$L3430=0,"",'3.Stok Awal'!$L3430)</f>
        <v/>
      </c>
      <c r="P3430">
        <f>IF(ISNA(VLOOKUP($A3430,STOK_AWAL,13,0)),0,IF(VLOOKUP($A3430,STOK_AWAL,13,0)&gt;0,ROUNDDOWN(L3430/VLOOKUP($A3430,STOK_AWAL,13,0),0),0))</f>
        <v>0</v>
      </c>
      <c r="Q3430" t="str">
        <f>I3430</f>
        <v/>
      </c>
      <c r="R3430">
        <f>IFERROR(MOD(L3430,VLOOKUP($A3430,STOK_AWAL,13,0)),0)</f>
        <v>0</v>
      </c>
      <c r="S3430" t="str">
        <f>K3430</f>
        <v/>
      </c>
      <c r="T3430">
        <f>R3430+(P3430*(IFERROR(VLOOKUP($A3430,STOK_AWAL,13,0),0)))</f>
        <v>0</v>
      </c>
      <c r="U3430" t="str">
        <f>M3430</f>
        <v/>
      </c>
    </row>
    <row r="3431" spans="1:21" x14ac:dyDescent="0.25">
      <c r="A3431" t="str">
        <f>IF('3.Stok Awal'!$A3431=0,"",'3.Stok Awal'!$A3431)</f>
        <v/>
      </c>
      <c r="B3431" t="str">
        <f>IF('3.Stok Awal'!$B3431=0,"",'3.Stok Awal'!$B3431)</f>
        <v/>
      </c>
      <c r="C3431" t="str">
        <f>IF('3.Stok Awal'!$C3431=0,"",'3.Stok Awal'!$C3431)</f>
        <v/>
      </c>
      <c r="D3431" t="str">
        <f>IF('3.Stok Awal'!$D3431=0,"",'3.Stok Awal'!$D3431)</f>
        <v/>
      </c>
      <c r="E3431" t="str">
        <f>IF('3.Stok Awal'!$E3431=0,"",'3.Stok Awal'!$E3431)</f>
        <v/>
      </c>
      <c r="F3431" s="4" t="str">
        <f>IF('3.Stok Awal'!$F3431=0,"",'3.Stok Awal'!$F3431)</f>
        <v/>
      </c>
      <c r="G3431" s="4" t="str">
        <f t="shared" si="53"/>
        <v/>
      </c>
      <c r="H3431">
        <f>IF('3.Stok Awal'!$I3431=0,0,'3.Stok Awal'!$I3431)</f>
        <v>0</v>
      </c>
      <c r="I3431" t="str">
        <f>IF('3.Stok Awal'!$J3431=0,"",'3.Stok Awal'!$J3431)</f>
        <v/>
      </c>
      <c r="J3431">
        <f>IF('3.Stok Awal'!$K3431=0,0,'3.Stok Awal'!$K3431)</f>
        <v>0</v>
      </c>
      <c r="K3431" t="str">
        <f>IF('3.Stok Awal'!$L3431=0,"",'3.Stok Awal'!$L3431)</f>
        <v/>
      </c>
      <c r="L3431">
        <f>IF('3.Stok Awal'!$N3431=0,0,'3.Stok Awal'!$N3431)</f>
        <v>0</v>
      </c>
      <c r="M3431" t="str">
        <f>IF('3.Stok Awal'!$O3431=0,"",'3.Stok Awal'!$O3431)</f>
        <v/>
      </c>
      <c r="N3431">
        <f>SUMIF('4.Sell to Trade'!$O$5:$O$5003,'5.Stok Akhir'!$G3431,'4.Sell to Trade'!$Q$5:$Q$5003)</f>
        <v>0</v>
      </c>
      <c r="O3431" t="str">
        <f>IF('3.Stok Awal'!$L3431=0,"",'3.Stok Awal'!$L3431)</f>
        <v/>
      </c>
      <c r="P3431">
        <f>IF(ISNA(VLOOKUP($A3431,STOK_AWAL,13,0)),0,IF(VLOOKUP($A3431,STOK_AWAL,13,0)&gt;0,ROUNDDOWN(L3431/VLOOKUP($A3431,STOK_AWAL,13,0),0),0))</f>
        <v>0</v>
      </c>
      <c r="Q3431" t="str">
        <f>I3431</f>
        <v/>
      </c>
      <c r="R3431">
        <f>IFERROR(MOD(L3431,VLOOKUP($A3431,STOK_AWAL,13,0)),0)</f>
        <v>0</v>
      </c>
      <c r="S3431" t="str">
        <f>K3431</f>
        <v/>
      </c>
      <c r="T3431">
        <f>R3431+(P3431*(IFERROR(VLOOKUP($A3431,STOK_AWAL,13,0),0)))</f>
        <v>0</v>
      </c>
      <c r="U3431" t="str">
        <f>M3431</f>
        <v/>
      </c>
    </row>
    <row r="3432" spans="1:21" x14ac:dyDescent="0.25">
      <c r="A3432" t="str">
        <f>IF('3.Stok Awal'!$A3432=0,"",'3.Stok Awal'!$A3432)</f>
        <v/>
      </c>
      <c r="B3432" t="str">
        <f>IF('3.Stok Awal'!$B3432=0,"",'3.Stok Awal'!$B3432)</f>
        <v/>
      </c>
      <c r="C3432" t="str">
        <f>IF('3.Stok Awal'!$C3432=0,"",'3.Stok Awal'!$C3432)</f>
        <v/>
      </c>
      <c r="D3432" t="str">
        <f>IF('3.Stok Awal'!$D3432=0,"",'3.Stok Awal'!$D3432)</f>
        <v/>
      </c>
      <c r="E3432" t="str">
        <f>IF('3.Stok Awal'!$E3432=0,"",'3.Stok Awal'!$E3432)</f>
        <v/>
      </c>
      <c r="F3432" s="4" t="str">
        <f>IF('3.Stok Awal'!$F3432=0,"",'3.Stok Awal'!$F3432)</f>
        <v/>
      </c>
      <c r="G3432" s="4" t="str">
        <f t="shared" si="53"/>
        <v/>
      </c>
      <c r="H3432">
        <f>IF('3.Stok Awal'!$I3432=0,0,'3.Stok Awal'!$I3432)</f>
        <v>0</v>
      </c>
      <c r="I3432" t="str">
        <f>IF('3.Stok Awal'!$J3432=0,"",'3.Stok Awal'!$J3432)</f>
        <v/>
      </c>
      <c r="J3432">
        <f>IF('3.Stok Awal'!$K3432=0,0,'3.Stok Awal'!$K3432)</f>
        <v>0</v>
      </c>
      <c r="K3432" t="str">
        <f>IF('3.Stok Awal'!$L3432=0,"",'3.Stok Awal'!$L3432)</f>
        <v/>
      </c>
      <c r="L3432">
        <f>IF('3.Stok Awal'!$N3432=0,0,'3.Stok Awal'!$N3432)</f>
        <v>0</v>
      </c>
      <c r="M3432" t="str">
        <f>IF('3.Stok Awal'!$O3432=0,"",'3.Stok Awal'!$O3432)</f>
        <v/>
      </c>
      <c r="N3432">
        <f>SUMIF('4.Sell to Trade'!$O$5:$O$5003,'5.Stok Akhir'!$G3432,'4.Sell to Trade'!$Q$5:$Q$5003)</f>
        <v>0</v>
      </c>
      <c r="O3432" t="str">
        <f>IF('3.Stok Awal'!$L3432=0,"",'3.Stok Awal'!$L3432)</f>
        <v/>
      </c>
      <c r="P3432">
        <f>IF(ISNA(VLOOKUP($A3432,STOK_AWAL,13,0)),0,IF(VLOOKUP($A3432,STOK_AWAL,13,0)&gt;0,ROUNDDOWN(L3432/VLOOKUP($A3432,STOK_AWAL,13,0),0),0))</f>
        <v>0</v>
      </c>
      <c r="Q3432" t="str">
        <f>I3432</f>
        <v/>
      </c>
      <c r="R3432">
        <f>IFERROR(MOD(L3432,VLOOKUP($A3432,STOK_AWAL,13,0)),0)</f>
        <v>0</v>
      </c>
      <c r="S3432" t="str">
        <f>K3432</f>
        <v/>
      </c>
      <c r="T3432">
        <f>R3432+(P3432*(IFERROR(VLOOKUP($A3432,STOK_AWAL,13,0),0)))</f>
        <v>0</v>
      </c>
      <c r="U3432" t="str">
        <f>M3432</f>
        <v/>
      </c>
    </row>
    <row r="3433" spans="1:21" x14ac:dyDescent="0.25">
      <c r="A3433" t="str">
        <f>IF('3.Stok Awal'!$A3433=0,"",'3.Stok Awal'!$A3433)</f>
        <v/>
      </c>
      <c r="B3433" t="str">
        <f>IF('3.Stok Awal'!$B3433=0,"",'3.Stok Awal'!$B3433)</f>
        <v/>
      </c>
      <c r="C3433" t="str">
        <f>IF('3.Stok Awal'!$C3433=0,"",'3.Stok Awal'!$C3433)</f>
        <v/>
      </c>
      <c r="D3433" t="str">
        <f>IF('3.Stok Awal'!$D3433=0,"",'3.Stok Awal'!$D3433)</f>
        <v/>
      </c>
      <c r="E3433" t="str">
        <f>IF('3.Stok Awal'!$E3433=0,"",'3.Stok Awal'!$E3433)</f>
        <v/>
      </c>
      <c r="F3433" s="4" t="str">
        <f>IF('3.Stok Awal'!$F3433=0,"",'3.Stok Awal'!$F3433)</f>
        <v/>
      </c>
      <c r="G3433" s="4" t="str">
        <f t="shared" si="53"/>
        <v/>
      </c>
      <c r="H3433">
        <f>IF('3.Stok Awal'!$I3433=0,0,'3.Stok Awal'!$I3433)</f>
        <v>0</v>
      </c>
      <c r="I3433" t="str">
        <f>IF('3.Stok Awal'!$J3433=0,"",'3.Stok Awal'!$J3433)</f>
        <v/>
      </c>
      <c r="J3433">
        <f>IF('3.Stok Awal'!$K3433=0,0,'3.Stok Awal'!$K3433)</f>
        <v>0</v>
      </c>
      <c r="K3433" t="str">
        <f>IF('3.Stok Awal'!$L3433=0,"",'3.Stok Awal'!$L3433)</f>
        <v/>
      </c>
      <c r="L3433">
        <f>IF('3.Stok Awal'!$N3433=0,0,'3.Stok Awal'!$N3433)</f>
        <v>0</v>
      </c>
      <c r="M3433" t="str">
        <f>IF('3.Stok Awal'!$O3433=0,"",'3.Stok Awal'!$O3433)</f>
        <v/>
      </c>
      <c r="N3433">
        <f>SUMIF('4.Sell to Trade'!$O$5:$O$5003,'5.Stok Akhir'!$G3433,'4.Sell to Trade'!$Q$5:$Q$5003)</f>
        <v>0</v>
      </c>
      <c r="O3433" t="str">
        <f>IF('3.Stok Awal'!$L3433=0,"",'3.Stok Awal'!$L3433)</f>
        <v/>
      </c>
      <c r="P3433">
        <f>IF(ISNA(VLOOKUP($A3433,STOK_AWAL,13,0)),0,IF(VLOOKUP($A3433,STOK_AWAL,13,0)&gt;0,ROUNDDOWN(L3433/VLOOKUP($A3433,STOK_AWAL,13,0),0),0))</f>
        <v>0</v>
      </c>
      <c r="Q3433" t="str">
        <f>I3433</f>
        <v/>
      </c>
      <c r="R3433">
        <f>IFERROR(MOD(L3433,VLOOKUP($A3433,STOK_AWAL,13,0)),0)</f>
        <v>0</v>
      </c>
      <c r="S3433" t="str">
        <f>K3433</f>
        <v/>
      </c>
      <c r="T3433">
        <f>R3433+(P3433*(IFERROR(VLOOKUP($A3433,STOK_AWAL,13,0),0)))</f>
        <v>0</v>
      </c>
      <c r="U3433" t="str">
        <f>M3433</f>
        <v/>
      </c>
    </row>
    <row r="3434" spans="1:21" x14ac:dyDescent="0.25">
      <c r="A3434" t="str">
        <f>IF('3.Stok Awal'!$A3434=0,"",'3.Stok Awal'!$A3434)</f>
        <v/>
      </c>
      <c r="B3434" t="str">
        <f>IF('3.Stok Awal'!$B3434=0,"",'3.Stok Awal'!$B3434)</f>
        <v/>
      </c>
      <c r="C3434" t="str">
        <f>IF('3.Stok Awal'!$C3434=0,"",'3.Stok Awal'!$C3434)</f>
        <v/>
      </c>
      <c r="D3434" t="str">
        <f>IF('3.Stok Awal'!$D3434=0,"",'3.Stok Awal'!$D3434)</f>
        <v/>
      </c>
      <c r="E3434" t="str">
        <f>IF('3.Stok Awal'!$E3434=0,"",'3.Stok Awal'!$E3434)</f>
        <v/>
      </c>
      <c r="F3434" s="4" t="str">
        <f>IF('3.Stok Awal'!$F3434=0,"",'3.Stok Awal'!$F3434)</f>
        <v/>
      </c>
      <c r="G3434" s="4" t="str">
        <f t="shared" si="53"/>
        <v/>
      </c>
      <c r="H3434">
        <f>IF('3.Stok Awal'!$I3434=0,0,'3.Stok Awal'!$I3434)</f>
        <v>0</v>
      </c>
      <c r="I3434" t="str">
        <f>IF('3.Stok Awal'!$J3434=0,"",'3.Stok Awal'!$J3434)</f>
        <v/>
      </c>
      <c r="J3434">
        <f>IF('3.Stok Awal'!$K3434=0,0,'3.Stok Awal'!$K3434)</f>
        <v>0</v>
      </c>
      <c r="K3434" t="str">
        <f>IF('3.Stok Awal'!$L3434=0,"",'3.Stok Awal'!$L3434)</f>
        <v/>
      </c>
      <c r="L3434">
        <f>IF('3.Stok Awal'!$N3434=0,0,'3.Stok Awal'!$N3434)</f>
        <v>0</v>
      </c>
      <c r="M3434" t="str">
        <f>IF('3.Stok Awal'!$O3434=0,"",'3.Stok Awal'!$O3434)</f>
        <v/>
      </c>
      <c r="N3434">
        <f>SUMIF('4.Sell to Trade'!$O$5:$O$5003,'5.Stok Akhir'!$G3434,'4.Sell to Trade'!$Q$5:$Q$5003)</f>
        <v>0</v>
      </c>
      <c r="O3434" t="str">
        <f>IF('3.Stok Awal'!$L3434=0,"",'3.Stok Awal'!$L3434)</f>
        <v/>
      </c>
      <c r="P3434">
        <f>IF(ISNA(VLOOKUP($A3434,STOK_AWAL,13,0)),0,IF(VLOOKUP($A3434,STOK_AWAL,13,0)&gt;0,ROUNDDOWN(L3434/VLOOKUP($A3434,STOK_AWAL,13,0),0),0))</f>
        <v>0</v>
      </c>
      <c r="Q3434" t="str">
        <f>I3434</f>
        <v/>
      </c>
      <c r="R3434">
        <f>IFERROR(MOD(L3434,VLOOKUP($A3434,STOK_AWAL,13,0)),0)</f>
        <v>0</v>
      </c>
      <c r="S3434" t="str">
        <f>K3434</f>
        <v/>
      </c>
      <c r="T3434">
        <f>R3434+(P3434*(IFERROR(VLOOKUP($A3434,STOK_AWAL,13,0),0)))</f>
        <v>0</v>
      </c>
      <c r="U3434" t="str">
        <f>M3434</f>
        <v/>
      </c>
    </row>
    <row r="3435" spans="1:21" x14ac:dyDescent="0.25">
      <c r="A3435" t="str">
        <f>IF('3.Stok Awal'!$A3435=0,"",'3.Stok Awal'!$A3435)</f>
        <v/>
      </c>
      <c r="B3435" t="str">
        <f>IF('3.Stok Awal'!$B3435=0,"",'3.Stok Awal'!$B3435)</f>
        <v/>
      </c>
      <c r="C3435" t="str">
        <f>IF('3.Stok Awal'!$C3435=0,"",'3.Stok Awal'!$C3435)</f>
        <v/>
      </c>
      <c r="D3435" t="str">
        <f>IF('3.Stok Awal'!$D3435=0,"",'3.Stok Awal'!$D3435)</f>
        <v/>
      </c>
      <c r="E3435" t="str">
        <f>IF('3.Stok Awal'!$E3435=0,"",'3.Stok Awal'!$E3435)</f>
        <v/>
      </c>
      <c r="F3435" s="4" t="str">
        <f>IF('3.Stok Awal'!$F3435=0,"",'3.Stok Awal'!$F3435)</f>
        <v/>
      </c>
      <c r="G3435" s="4" t="str">
        <f t="shared" si="53"/>
        <v/>
      </c>
      <c r="H3435">
        <f>IF('3.Stok Awal'!$I3435=0,0,'3.Stok Awal'!$I3435)</f>
        <v>0</v>
      </c>
      <c r="I3435" t="str">
        <f>IF('3.Stok Awal'!$J3435=0,"",'3.Stok Awal'!$J3435)</f>
        <v/>
      </c>
      <c r="J3435">
        <f>IF('3.Stok Awal'!$K3435=0,0,'3.Stok Awal'!$K3435)</f>
        <v>0</v>
      </c>
      <c r="K3435" t="str">
        <f>IF('3.Stok Awal'!$L3435=0,"",'3.Stok Awal'!$L3435)</f>
        <v/>
      </c>
      <c r="L3435">
        <f>IF('3.Stok Awal'!$N3435=0,0,'3.Stok Awal'!$N3435)</f>
        <v>0</v>
      </c>
      <c r="M3435" t="str">
        <f>IF('3.Stok Awal'!$O3435=0,"",'3.Stok Awal'!$O3435)</f>
        <v/>
      </c>
      <c r="N3435">
        <f>SUMIF('4.Sell to Trade'!$O$5:$O$5003,'5.Stok Akhir'!$G3435,'4.Sell to Trade'!$Q$5:$Q$5003)</f>
        <v>0</v>
      </c>
      <c r="O3435" t="str">
        <f>IF('3.Stok Awal'!$L3435=0,"",'3.Stok Awal'!$L3435)</f>
        <v/>
      </c>
      <c r="P3435">
        <f>IF(ISNA(VLOOKUP($A3435,STOK_AWAL,13,0)),0,IF(VLOOKUP($A3435,STOK_AWAL,13,0)&gt;0,ROUNDDOWN(L3435/VLOOKUP($A3435,STOK_AWAL,13,0),0),0))</f>
        <v>0</v>
      </c>
      <c r="Q3435" t="str">
        <f>I3435</f>
        <v/>
      </c>
      <c r="R3435">
        <f>IFERROR(MOD(L3435,VLOOKUP($A3435,STOK_AWAL,13,0)),0)</f>
        <v>0</v>
      </c>
      <c r="S3435" t="str">
        <f>K3435</f>
        <v/>
      </c>
      <c r="T3435">
        <f>R3435+(P3435*(IFERROR(VLOOKUP($A3435,STOK_AWAL,13,0),0)))</f>
        <v>0</v>
      </c>
      <c r="U3435" t="str">
        <f>M3435</f>
        <v/>
      </c>
    </row>
    <row r="3436" spans="1:21" x14ac:dyDescent="0.25">
      <c r="A3436" t="str">
        <f>IF('3.Stok Awal'!$A3436=0,"",'3.Stok Awal'!$A3436)</f>
        <v/>
      </c>
      <c r="B3436" t="str">
        <f>IF('3.Stok Awal'!$B3436=0,"",'3.Stok Awal'!$B3436)</f>
        <v/>
      </c>
      <c r="C3436" t="str">
        <f>IF('3.Stok Awal'!$C3436=0,"",'3.Stok Awal'!$C3436)</f>
        <v/>
      </c>
      <c r="D3436" t="str">
        <f>IF('3.Stok Awal'!$D3436=0,"",'3.Stok Awal'!$D3436)</f>
        <v/>
      </c>
      <c r="E3436" t="str">
        <f>IF('3.Stok Awal'!$E3436=0,"",'3.Stok Awal'!$E3436)</f>
        <v/>
      </c>
      <c r="F3436" s="4" t="str">
        <f>IF('3.Stok Awal'!$F3436=0,"",'3.Stok Awal'!$F3436)</f>
        <v/>
      </c>
      <c r="G3436" s="4" t="str">
        <f t="shared" si="53"/>
        <v/>
      </c>
      <c r="H3436">
        <f>IF('3.Stok Awal'!$I3436=0,0,'3.Stok Awal'!$I3436)</f>
        <v>0</v>
      </c>
      <c r="I3436" t="str">
        <f>IF('3.Stok Awal'!$J3436=0,"",'3.Stok Awal'!$J3436)</f>
        <v/>
      </c>
      <c r="J3436">
        <f>IF('3.Stok Awal'!$K3436=0,0,'3.Stok Awal'!$K3436)</f>
        <v>0</v>
      </c>
      <c r="K3436" t="str">
        <f>IF('3.Stok Awal'!$L3436=0,"",'3.Stok Awal'!$L3436)</f>
        <v/>
      </c>
      <c r="L3436">
        <f>IF('3.Stok Awal'!$N3436=0,0,'3.Stok Awal'!$N3436)</f>
        <v>0</v>
      </c>
      <c r="M3436" t="str">
        <f>IF('3.Stok Awal'!$O3436=0,"",'3.Stok Awal'!$O3436)</f>
        <v/>
      </c>
      <c r="N3436">
        <f>SUMIF('4.Sell to Trade'!$O$5:$O$5003,'5.Stok Akhir'!$G3436,'4.Sell to Trade'!$Q$5:$Q$5003)</f>
        <v>0</v>
      </c>
      <c r="O3436" t="str">
        <f>IF('3.Stok Awal'!$L3436=0,"",'3.Stok Awal'!$L3436)</f>
        <v/>
      </c>
      <c r="P3436">
        <f>IF(ISNA(VLOOKUP($A3436,STOK_AWAL,13,0)),0,IF(VLOOKUP($A3436,STOK_AWAL,13,0)&gt;0,ROUNDDOWN(L3436/VLOOKUP($A3436,STOK_AWAL,13,0),0),0))</f>
        <v>0</v>
      </c>
      <c r="Q3436" t="str">
        <f>I3436</f>
        <v/>
      </c>
      <c r="R3436">
        <f>IFERROR(MOD(L3436,VLOOKUP($A3436,STOK_AWAL,13,0)),0)</f>
        <v>0</v>
      </c>
      <c r="S3436" t="str">
        <f>K3436</f>
        <v/>
      </c>
      <c r="T3436">
        <f>R3436+(P3436*(IFERROR(VLOOKUP($A3436,STOK_AWAL,13,0),0)))</f>
        <v>0</v>
      </c>
      <c r="U3436" t="str">
        <f>M3436</f>
        <v/>
      </c>
    </row>
    <row r="3437" spans="1:21" x14ac:dyDescent="0.25">
      <c r="A3437" t="str">
        <f>IF('3.Stok Awal'!$A3437=0,"",'3.Stok Awal'!$A3437)</f>
        <v/>
      </c>
      <c r="B3437" t="str">
        <f>IF('3.Stok Awal'!$B3437=0,"",'3.Stok Awal'!$B3437)</f>
        <v/>
      </c>
      <c r="C3437" t="str">
        <f>IF('3.Stok Awal'!$C3437=0,"",'3.Stok Awal'!$C3437)</f>
        <v/>
      </c>
      <c r="D3437" t="str">
        <f>IF('3.Stok Awal'!$D3437=0,"",'3.Stok Awal'!$D3437)</f>
        <v/>
      </c>
      <c r="E3437" t="str">
        <f>IF('3.Stok Awal'!$E3437=0,"",'3.Stok Awal'!$E3437)</f>
        <v/>
      </c>
      <c r="F3437" s="4" t="str">
        <f>IF('3.Stok Awal'!$F3437=0,"",'3.Stok Awal'!$F3437)</f>
        <v/>
      </c>
      <c r="G3437" s="4" t="str">
        <f t="shared" si="53"/>
        <v/>
      </c>
      <c r="H3437">
        <f>IF('3.Stok Awal'!$I3437=0,0,'3.Stok Awal'!$I3437)</f>
        <v>0</v>
      </c>
      <c r="I3437" t="str">
        <f>IF('3.Stok Awal'!$J3437=0,"",'3.Stok Awal'!$J3437)</f>
        <v/>
      </c>
      <c r="J3437">
        <f>IF('3.Stok Awal'!$K3437=0,0,'3.Stok Awal'!$K3437)</f>
        <v>0</v>
      </c>
      <c r="K3437" t="str">
        <f>IF('3.Stok Awal'!$L3437=0,"",'3.Stok Awal'!$L3437)</f>
        <v/>
      </c>
      <c r="L3437">
        <f>IF('3.Stok Awal'!$N3437=0,0,'3.Stok Awal'!$N3437)</f>
        <v>0</v>
      </c>
      <c r="M3437" t="str">
        <f>IF('3.Stok Awal'!$O3437=0,"",'3.Stok Awal'!$O3437)</f>
        <v/>
      </c>
      <c r="N3437">
        <f>SUMIF('4.Sell to Trade'!$O$5:$O$5003,'5.Stok Akhir'!$G3437,'4.Sell to Trade'!$Q$5:$Q$5003)</f>
        <v>0</v>
      </c>
      <c r="O3437" t="str">
        <f>IF('3.Stok Awal'!$L3437=0,"",'3.Stok Awal'!$L3437)</f>
        <v/>
      </c>
      <c r="P3437">
        <f>IF(ISNA(VLOOKUP($A3437,STOK_AWAL,13,0)),0,IF(VLOOKUP($A3437,STOK_AWAL,13,0)&gt;0,ROUNDDOWN(L3437/VLOOKUP($A3437,STOK_AWAL,13,0),0),0))</f>
        <v>0</v>
      </c>
      <c r="Q3437" t="str">
        <f>I3437</f>
        <v/>
      </c>
      <c r="R3437">
        <f>IFERROR(MOD(L3437,VLOOKUP($A3437,STOK_AWAL,13,0)),0)</f>
        <v>0</v>
      </c>
      <c r="S3437" t="str">
        <f>K3437</f>
        <v/>
      </c>
      <c r="T3437">
        <f>R3437+(P3437*(IFERROR(VLOOKUP($A3437,STOK_AWAL,13,0),0)))</f>
        <v>0</v>
      </c>
      <c r="U3437" t="str">
        <f>M3437</f>
        <v/>
      </c>
    </row>
    <row r="3438" spans="1:21" x14ac:dyDescent="0.25">
      <c r="A3438" t="str">
        <f>IF('3.Stok Awal'!$A3438=0,"",'3.Stok Awal'!$A3438)</f>
        <v/>
      </c>
      <c r="B3438" t="str">
        <f>IF('3.Stok Awal'!$B3438=0,"",'3.Stok Awal'!$B3438)</f>
        <v/>
      </c>
      <c r="C3438" t="str">
        <f>IF('3.Stok Awal'!$C3438=0,"",'3.Stok Awal'!$C3438)</f>
        <v/>
      </c>
      <c r="D3438" t="str">
        <f>IF('3.Stok Awal'!$D3438=0,"",'3.Stok Awal'!$D3438)</f>
        <v/>
      </c>
      <c r="E3438" t="str">
        <f>IF('3.Stok Awal'!$E3438=0,"",'3.Stok Awal'!$E3438)</f>
        <v/>
      </c>
      <c r="F3438" s="4" t="str">
        <f>IF('3.Stok Awal'!$F3438=0,"",'3.Stok Awal'!$F3438)</f>
        <v/>
      </c>
      <c r="G3438" s="4" t="str">
        <f t="shared" si="53"/>
        <v/>
      </c>
      <c r="H3438">
        <f>IF('3.Stok Awal'!$I3438=0,0,'3.Stok Awal'!$I3438)</f>
        <v>0</v>
      </c>
      <c r="I3438" t="str">
        <f>IF('3.Stok Awal'!$J3438=0,"",'3.Stok Awal'!$J3438)</f>
        <v/>
      </c>
      <c r="J3438">
        <f>IF('3.Stok Awal'!$K3438=0,0,'3.Stok Awal'!$K3438)</f>
        <v>0</v>
      </c>
      <c r="K3438" t="str">
        <f>IF('3.Stok Awal'!$L3438=0,"",'3.Stok Awal'!$L3438)</f>
        <v/>
      </c>
      <c r="L3438">
        <f>IF('3.Stok Awal'!$N3438=0,0,'3.Stok Awal'!$N3438)</f>
        <v>0</v>
      </c>
      <c r="M3438" t="str">
        <f>IF('3.Stok Awal'!$O3438=0,"",'3.Stok Awal'!$O3438)</f>
        <v/>
      </c>
      <c r="N3438">
        <f>SUMIF('4.Sell to Trade'!$O$5:$O$5003,'5.Stok Akhir'!$G3438,'4.Sell to Trade'!$Q$5:$Q$5003)</f>
        <v>0</v>
      </c>
      <c r="O3438" t="str">
        <f>IF('3.Stok Awal'!$L3438=0,"",'3.Stok Awal'!$L3438)</f>
        <v/>
      </c>
      <c r="P3438">
        <f>IF(ISNA(VLOOKUP($A3438,STOK_AWAL,13,0)),0,IF(VLOOKUP($A3438,STOK_AWAL,13,0)&gt;0,ROUNDDOWN(L3438/VLOOKUP($A3438,STOK_AWAL,13,0),0),0))</f>
        <v>0</v>
      </c>
      <c r="Q3438" t="str">
        <f>I3438</f>
        <v/>
      </c>
      <c r="R3438">
        <f>IFERROR(MOD(L3438,VLOOKUP($A3438,STOK_AWAL,13,0)),0)</f>
        <v>0</v>
      </c>
      <c r="S3438" t="str">
        <f>K3438</f>
        <v/>
      </c>
      <c r="T3438">
        <f>R3438+(P3438*(IFERROR(VLOOKUP($A3438,STOK_AWAL,13,0),0)))</f>
        <v>0</v>
      </c>
      <c r="U3438" t="str">
        <f>M3438</f>
        <v/>
      </c>
    </row>
    <row r="3439" spans="1:21" x14ac:dyDescent="0.25">
      <c r="A3439" t="str">
        <f>IF('3.Stok Awal'!$A3439=0,"",'3.Stok Awal'!$A3439)</f>
        <v/>
      </c>
      <c r="B3439" t="str">
        <f>IF('3.Stok Awal'!$B3439=0,"",'3.Stok Awal'!$B3439)</f>
        <v/>
      </c>
      <c r="C3439" t="str">
        <f>IF('3.Stok Awal'!$C3439=0,"",'3.Stok Awal'!$C3439)</f>
        <v/>
      </c>
      <c r="D3439" t="str">
        <f>IF('3.Stok Awal'!$D3439=0,"",'3.Stok Awal'!$D3439)</f>
        <v/>
      </c>
      <c r="E3439" t="str">
        <f>IF('3.Stok Awal'!$E3439=0,"",'3.Stok Awal'!$E3439)</f>
        <v/>
      </c>
      <c r="F3439" s="4" t="str">
        <f>IF('3.Stok Awal'!$F3439=0,"",'3.Stok Awal'!$F3439)</f>
        <v/>
      </c>
      <c r="G3439" s="4" t="str">
        <f t="shared" si="53"/>
        <v/>
      </c>
      <c r="H3439">
        <f>IF('3.Stok Awal'!$I3439=0,0,'3.Stok Awal'!$I3439)</f>
        <v>0</v>
      </c>
      <c r="I3439" t="str">
        <f>IF('3.Stok Awal'!$J3439=0,"",'3.Stok Awal'!$J3439)</f>
        <v/>
      </c>
      <c r="J3439">
        <f>IF('3.Stok Awal'!$K3439=0,0,'3.Stok Awal'!$K3439)</f>
        <v>0</v>
      </c>
      <c r="K3439" t="str">
        <f>IF('3.Stok Awal'!$L3439=0,"",'3.Stok Awal'!$L3439)</f>
        <v/>
      </c>
      <c r="L3439">
        <f>IF('3.Stok Awal'!$N3439=0,0,'3.Stok Awal'!$N3439)</f>
        <v>0</v>
      </c>
      <c r="M3439" t="str">
        <f>IF('3.Stok Awal'!$O3439=0,"",'3.Stok Awal'!$O3439)</f>
        <v/>
      </c>
      <c r="N3439">
        <f>SUMIF('4.Sell to Trade'!$O$5:$O$5003,'5.Stok Akhir'!$G3439,'4.Sell to Trade'!$Q$5:$Q$5003)</f>
        <v>0</v>
      </c>
      <c r="O3439" t="str">
        <f>IF('3.Stok Awal'!$L3439=0,"",'3.Stok Awal'!$L3439)</f>
        <v/>
      </c>
      <c r="P3439">
        <f>IF(ISNA(VLOOKUP($A3439,STOK_AWAL,13,0)),0,IF(VLOOKUP($A3439,STOK_AWAL,13,0)&gt;0,ROUNDDOWN(L3439/VLOOKUP($A3439,STOK_AWAL,13,0),0),0))</f>
        <v>0</v>
      </c>
      <c r="Q3439" t="str">
        <f>I3439</f>
        <v/>
      </c>
      <c r="R3439">
        <f>IFERROR(MOD(L3439,VLOOKUP($A3439,STOK_AWAL,13,0)),0)</f>
        <v>0</v>
      </c>
      <c r="S3439" t="str">
        <f>K3439</f>
        <v/>
      </c>
      <c r="T3439">
        <f>R3439+(P3439*(IFERROR(VLOOKUP($A3439,STOK_AWAL,13,0),0)))</f>
        <v>0</v>
      </c>
      <c r="U3439" t="str">
        <f>M3439</f>
        <v/>
      </c>
    </row>
    <row r="3440" spans="1:21" x14ac:dyDescent="0.25">
      <c r="A3440" t="str">
        <f>IF('3.Stok Awal'!$A3440=0,"",'3.Stok Awal'!$A3440)</f>
        <v/>
      </c>
      <c r="B3440" t="str">
        <f>IF('3.Stok Awal'!$B3440=0,"",'3.Stok Awal'!$B3440)</f>
        <v/>
      </c>
      <c r="C3440" t="str">
        <f>IF('3.Stok Awal'!$C3440=0,"",'3.Stok Awal'!$C3440)</f>
        <v/>
      </c>
      <c r="D3440" t="str">
        <f>IF('3.Stok Awal'!$D3440=0,"",'3.Stok Awal'!$D3440)</f>
        <v/>
      </c>
      <c r="E3440" t="str">
        <f>IF('3.Stok Awal'!$E3440=0,"",'3.Stok Awal'!$E3440)</f>
        <v/>
      </c>
      <c r="F3440" s="4" t="str">
        <f>IF('3.Stok Awal'!$F3440=0,"",'3.Stok Awal'!$F3440)</f>
        <v/>
      </c>
      <c r="G3440" s="4" t="str">
        <f t="shared" si="53"/>
        <v/>
      </c>
      <c r="H3440">
        <f>IF('3.Stok Awal'!$I3440=0,0,'3.Stok Awal'!$I3440)</f>
        <v>0</v>
      </c>
      <c r="I3440" t="str">
        <f>IF('3.Stok Awal'!$J3440=0,"",'3.Stok Awal'!$J3440)</f>
        <v/>
      </c>
      <c r="J3440">
        <f>IF('3.Stok Awal'!$K3440=0,0,'3.Stok Awal'!$K3440)</f>
        <v>0</v>
      </c>
      <c r="K3440" t="str">
        <f>IF('3.Stok Awal'!$L3440=0,"",'3.Stok Awal'!$L3440)</f>
        <v/>
      </c>
      <c r="L3440">
        <f>IF('3.Stok Awal'!$N3440=0,0,'3.Stok Awal'!$N3440)</f>
        <v>0</v>
      </c>
      <c r="M3440" t="str">
        <f>IF('3.Stok Awal'!$O3440=0,"",'3.Stok Awal'!$O3440)</f>
        <v/>
      </c>
      <c r="N3440">
        <f>SUMIF('4.Sell to Trade'!$O$5:$O$5003,'5.Stok Akhir'!$G3440,'4.Sell to Trade'!$Q$5:$Q$5003)</f>
        <v>0</v>
      </c>
      <c r="O3440" t="str">
        <f>IF('3.Stok Awal'!$L3440=0,"",'3.Stok Awal'!$L3440)</f>
        <v/>
      </c>
      <c r="P3440">
        <f>IF(ISNA(VLOOKUP($A3440,STOK_AWAL,13,0)),0,IF(VLOOKUP($A3440,STOK_AWAL,13,0)&gt;0,ROUNDDOWN(L3440/VLOOKUP($A3440,STOK_AWAL,13,0),0),0))</f>
        <v>0</v>
      </c>
      <c r="Q3440" t="str">
        <f>I3440</f>
        <v/>
      </c>
      <c r="R3440">
        <f>IFERROR(MOD(L3440,VLOOKUP($A3440,STOK_AWAL,13,0)),0)</f>
        <v>0</v>
      </c>
      <c r="S3440" t="str">
        <f>K3440</f>
        <v/>
      </c>
      <c r="T3440">
        <f>R3440+(P3440*(IFERROR(VLOOKUP($A3440,STOK_AWAL,13,0),0)))</f>
        <v>0</v>
      </c>
      <c r="U3440" t="str">
        <f>M3440</f>
        <v/>
      </c>
    </row>
    <row r="3441" spans="1:21" x14ac:dyDescent="0.25">
      <c r="A3441" t="str">
        <f>IF('3.Stok Awal'!$A3441=0,"",'3.Stok Awal'!$A3441)</f>
        <v/>
      </c>
      <c r="B3441" t="str">
        <f>IF('3.Stok Awal'!$B3441=0,"",'3.Stok Awal'!$B3441)</f>
        <v/>
      </c>
      <c r="C3441" t="str">
        <f>IF('3.Stok Awal'!$C3441=0,"",'3.Stok Awal'!$C3441)</f>
        <v/>
      </c>
      <c r="D3441" t="str">
        <f>IF('3.Stok Awal'!$D3441=0,"",'3.Stok Awal'!$D3441)</f>
        <v/>
      </c>
      <c r="E3441" t="str">
        <f>IF('3.Stok Awal'!$E3441=0,"",'3.Stok Awal'!$E3441)</f>
        <v/>
      </c>
      <c r="F3441" s="4" t="str">
        <f>IF('3.Stok Awal'!$F3441=0,"",'3.Stok Awal'!$F3441)</f>
        <v/>
      </c>
      <c r="G3441" s="4" t="str">
        <f t="shared" si="53"/>
        <v/>
      </c>
      <c r="H3441">
        <f>IF('3.Stok Awal'!$I3441=0,0,'3.Stok Awal'!$I3441)</f>
        <v>0</v>
      </c>
      <c r="I3441" t="str">
        <f>IF('3.Stok Awal'!$J3441=0,"",'3.Stok Awal'!$J3441)</f>
        <v/>
      </c>
      <c r="J3441">
        <f>IF('3.Stok Awal'!$K3441=0,0,'3.Stok Awal'!$K3441)</f>
        <v>0</v>
      </c>
      <c r="K3441" t="str">
        <f>IF('3.Stok Awal'!$L3441=0,"",'3.Stok Awal'!$L3441)</f>
        <v/>
      </c>
      <c r="L3441">
        <f>IF('3.Stok Awal'!$N3441=0,0,'3.Stok Awal'!$N3441)</f>
        <v>0</v>
      </c>
      <c r="M3441" t="str">
        <f>IF('3.Stok Awal'!$O3441=0,"",'3.Stok Awal'!$O3441)</f>
        <v/>
      </c>
      <c r="N3441">
        <f>SUMIF('4.Sell to Trade'!$O$5:$O$5003,'5.Stok Akhir'!$G3441,'4.Sell to Trade'!$Q$5:$Q$5003)</f>
        <v>0</v>
      </c>
      <c r="O3441" t="str">
        <f>IF('3.Stok Awal'!$L3441=0,"",'3.Stok Awal'!$L3441)</f>
        <v/>
      </c>
      <c r="P3441">
        <f>IF(ISNA(VLOOKUP($A3441,STOK_AWAL,13,0)),0,IF(VLOOKUP($A3441,STOK_AWAL,13,0)&gt;0,ROUNDDOWN(L3441/VLOOKUP($A3441,STOK_AWAL,13,0),0),0))</f>
        <v>0</v>
      </c>
      <c r="Q3441" t="str">
        <f>I3441</f>
        <v/>
      </c>
      <c r="R3441">
        <f>IFERROR(MOD(L3441,VLOOKUP($A3441,STOK_AWAL,13,0)),0)</f>
        <v>0</v>
      </c>
      <c r="S3441" t="str">
        <f>K3441</f>
        <v/>
      </c>
      <c r="T3441">
        <f>R3441+(P3441*(IFERROR(VLOOKUP($A3441,STOK_AWAL,13,0),0)))</f>
        <v>0</v>
      </c>
      <c r="U3441" t="str">
        <f>M3441</f>
        <v/>
      </c>
    </row>
    <row r="3442" spans="1:21" x14ac:dyDescent="0.25">
      <c r="A3442" t="str">
        <f>IF('3.Stok Awal'!$A3442=0,"",'3.Stok Awal'!$A3442)</f>
        <v/>
      </c>
      <c r="B3442" t="str">
        <f>IF('3.Stok Awal'!$B3442=0,"",'3.Stok Awal'!$B3442)</f>
        <v/>
      </c>
      <c r="C3442" t="str">
        <f>IF('3.Stok Awal'!$C3442=0,"",'3.Stok Awal'!$C3442)</f>
        <v/>
      </c>
      <c r="D3442" t="str">
        <f>IF('3.Stok Awal'!$D3442=0,"",'3.Stok Awal'!$D3442)</f>
        <v/>
      </c>
      <c r="E3442" t="str">
        <f>IF('3.Stok Awal'!$E3442=0,"",'3.Stok Awal'!$E3442)</f>
        <v/>
      </c>
      <c r="F3442" s="4" t="str">
        <f>IF('3.Stok Awal'!$F3442=0,"",'3.Stok Awal'!$F3442)</f>
        <v/>
      </c>
      <c r="G3442" s="4" t="str">
        <f t="shared" si="53"/>
        <v/>
      </c>
      <c r="H3442">
        <f>IF('3.Stok Awal'!$I3442=0,0,'3.Stok Awal'!$I3442)</f>
        <v>0</v>
      </c>
      <c r="I3442" t="str">
        <f>IF('3.Stok Awal'!$J3442=0,"",'3.Stok Awal'!$J3442)</f>
        <v/>
      </c>
      <c r="J3442">
        <f>IF('3.Stok Awal'!$K3442=0,0,'3.Stok Awal'!$K3442)</f>
        <v>0</v>
      </c>
      <c r="K3442" t="str">
        <f>IF('3.Stok Awal'!$L3442=0,"",'3.Stok Awal'!$L3442)</f>
        <v/>
      </c>
      <c r="L3442">
        <f>IF('3.Stok Awal'!$N3442=0,0,'3.Stok Awal'!$N3442)</f>
        <v>0</v>
      </c>
      <c r="M3442" t="str">
        <f>IF('3.Stok Awal'!$O3442=0,"",'3.Stok Awal'!$O3442)</f>
        <v/>
      </c>
      <c r="N3442">
        <f>SUMIF('4.Sell to Trade'!$O$5:$O$5003,'5.Stok Akhir'!$G3442,'4.Sell to Trade'!$Q$5:$Q$5003)</f>
        <v>0</v>
      </c>
      <c r="O3442" t="str">
        <f>IF('3.Stok Awal'!$L3442=0,"",'3.Stok Awal'!$L3442)</f>
        <v/>
      </c>
      <c r="P3442">
        <f>IF(ISNA(VLOOKUP($A3442,STOK_AWAL,13,0)),0,IF(VLOOKUP($A3442,STOK_AWAL,13,0)&gt;0,ROUNDDOWN(L3442/VLOOKUP($A3442,STOK_AWAL,13,0),0),0))</f>
        <v>0</v>
      </c>
      <c r="Q3442" t="str">
        <f>I3442</f>
        <v/>
      </c>
      <c r="R3442">
        <f>IFERROR(MOD(L3442,VLOOKUP($A3442,STOK_AWAL,13,0)),0)</f>
        <v>0</v>
      </c>
      <c r="S3442" t="str">
        <f>K3442</f>
        <v/>
      </c>
      <c r="T3442">
        <f>R3442+(P3442*(IFERROR(VLOOKUP($A3442,STOK_AWAL,13,0),0)))</f>
        <v>0</v>
      </c>
      <c r="U3442" t="str">
        <f>M3442</f>
        <v/>
      </c>
    </row>
    <row r="3443" spans="1:21" x14ac:dyDescent="0.25">
      <c r="A3443" t="str">
        <f>IF('3.Stok Awal'!$A3443=0,"",'3.Stok Awal'!$A3443)</f>
        <v/>
      </c>
      <c r="B3443" t="str">
        <f>IF('3.Stok Awal'!$B3443=0,"",'3.Stok Awal'!$B3443)</f>
        <v/>
      </c>
      <c r="C3443" t="str">
        <f>IF('3.Stok Awal'!$C3443=0,"",'3.Stok Awal'!$C3443)</f>
        <v/>
      </c>
      <c r="D3443" t="str">
        <f>IF('3.Stok Awal'!$D3443=0,"",'3.Stok Awal'!$D3443)</f>
        <v/>
      </c>
      <c r="E3443" t="str">
        <f>IF('3.Stok Awal'!$E3443=0,"",'3.Stok Awal'!$E3443)</f>
        <v/>
      </c>
      <c r="F3443" s="4" t="str">
        <f>IF('3.Stok Awal'!$F3443=0,"",'3.Stok Awal'!$F3443)</f>
        <v/>
      </c>
      <c r="G3443" s="4" t="str">
        <f t="shared" si="53"/>
        <v/>
      </c>
      <c r="H3443">
        <f>IF('3.Stok Awal'!$I3443=0,0,'3.Stok Awal'!$I3443)</f>
        <v>0</v>
      </c>
      <c r="I3443" t="str">
        <f>IF('3.Stok Awal'!$J3443=0,"",'3.Stok Awal'!$J3443)</f>
        <v/>
      </c>
      <c r="J3443">
        <f>IF('3.Stok Awal'!$K3443=0,0,'3.Stok Awal'!$K3443)</f>
        <v>0</v>
      </c>
      <c r="K3443" t="str">
        <f>IF('3.Stok Awal'!$L3443=0,"",'3.Stok Awal'!$L3443)</f>
        <v/>
      </c>
      <c r="L3443">
        <f>IF('3.Stok Awal'!$N3443=0,0,'3.Stok Awal'!$N3443)</f>
        <v>0</v>
      </c>
      <c r="M3443" t="str">
        <f>IF('3.Stok Awal'!$O3443=0,"",'3.Stok Awal'!$O3443)</f>
        <v/>
      </c>
      <c r="N3443">
        <f>SUMIF('4.Sell to Trade'!$O$5:$O$5003,'5.Stok Akhir'!$G3443,'4.Sell to Trade'!$Q$5:$Q$5003)</f>
        <v>0</v>
      </c>
      <c r="O3443" t="str">
        <f>IF('3.Stok Awal'!$L3443=0,"",'3.Stok Awal'!$L3443)</f>
        <v/>
      </c>
      <c r="P3443">
        <f>IF(ISNA(VLOOKUP($A3443,STOK_AWAL,13,0)),0,IF(VLOOKUP($A3443,STOK_AWAL,13,0)&gt;0,ROUNDDOWN(L3443/VLOOKUP($A3443,STOK_AWAL,13,0),0),0))</f>
        <v>0</v>
      </c>
      <c r="Q3443" t="str">
        <f>I3443</f>
        <v/>
      </c>
      <c r="R3443">
        <f>IFERROR(MOD(L3443,VLOOKUP($A3443,STOK_AWAL,13,0)),0)</f>
        <v>0</v>
      </c>
      <c r="S3443" t="str">
        <f>K3443</f>
        <v/>
      </c>
      <c r="T3443">
        <f>R3443+(P3443*(IFERROR(VLOOKUP($A3443,STOK_AWAL,13,0),0)))</f>
        <v>0</v>
      </c>
      <c r="U3443" t="str">
        <f>M3443</f>
        <v/>
      </c>
    </row>
    <row r="3444" spans="1:21" x14ac:dyDescent="0.25">
      <c r="A3444" t="str">
        <f>IF('3.Stok Awal'!$A3444=0,"",'3.Stok Awal'!$A3444)</f>
        <v/>
      </c>
      <c r="B3444" t="str">
        <f>IF('3.Stok Awal'!$B3444=0,"",'3.Stok Awal'!$B3444)</f>
        <v/>
      </c>
      <c r="C3444" t="str">
        <f>IF('3.Stok Awal'!$C3444=0,"",'3.Stok Awal'!$C3444)</f>
        <v/>
      </c>
      <c r="D3444" t="str">
        <f>IF('3.Stok Awal'!$D3444=0,"",'3.Stok Awal'!$D3444)</f>
        <v/>
      </c>
      <c r="E3444" t="str">
        <f>IF('3.Stok Awal'!$E3444=0,"",'3.Stok Awal'!$E3444)</f>
        <v/>
      </c>
      <c r="F3444" s="4" t="str">
        <f>IF('3.Stok Awal'!$F3444=0,"",'3.Stok Awal'!$F3444)</f>
        <v/>
      </c>
      <c r="G3444" s="4" t="str">
        <f t="shared" si="53"/>
        <v/>
      </c>
      <c r="H3444">
        <f>IF('3.Stok Awal'!$I3444=0,0,'3.Stok Awal'!$I3444)</f>
        <v>0</v>
      </c>
      <c r="I3444" t="str">
        <f>IF('3.Stok Awal'!$J3444=0,"",'3.Stok Awal'!$J3444)</f>
        <v/>
      </c>
      <c r="J3444">
        <f>IF('3.Stok Awal'!$K3444=0,0,'3.Stok Awal'!$K3444)</f>
        <v>0</v>
      </c>
      <c r="K3444" t="str">
        <f>IF('3.Stok Awal'!$L3444=0,"",'3.Stok Awal'!$L3444)</f>
        <v/>
      </c>
      <c r="L3444">
        <f>IF('3.Stok Awal'!$N3444=0,0,'3.Stok Awal'!$N3444)</f>
        <v>0</v>
      </c>
      <c r="M3444" t="str">
        <f>IF('3.Stok Awal'!$O3444=0,"",'3.Stok Awal'!$O3444)</f>
        <v/>
      </c>
      <c r="N3444">
        <f>SUMIF('4.Sell to Trade'!$O$5:$O$5003,'5.Stok Akhir'!$G3444,'4.Sell to Trade'!$Q$5:$Q$5003)</f>
        <v>0</v>
      </c>
      <c r="O3444" t="str">
        <f>IF('3.Stok Awal'!$L3444=0,"",'3.Stok Awal'!$L3444)</f>
        <v/>
      </c>
      <c r="P3444">
        <f>IF(ISNA(VLOOKUP($A3444,STOK_AWAL,13,0)),0,IF(VLOOKUP($A3444,STOK_AWAL,13,0)&gt;0,ROUNDDOWN(L3444/VLOOKUP($A3444,STOK_AWAL,13,0),0),0))</f>
        <v>0</v>
      </c>
      <c r="Q3444" t="str">
        <f>I3444</f>
        <v/>
      </c>
      <c r="R3444">
        <f>IFERROR(MOD(L3444,VLOOKUP($A3444,STOK_AWAL,13,0)),0)</f>
        <v>0</v>
      </c>
      <c r="S3444" t="str">
        <f>K3444</f>
        <v/>
      </c>
      <c r="T3444">
        <f>R3444+(P3444*(IFERROR(VLOOKUP($A3444,STOK_AWAL,13,0),0)))</f>
        <v>0</v>
      </c>
      <c r="U3444" t="str">
        <f>M3444</f>
        <v/>
      </c>
    </row>
    <row r="3445" spans="1:21" x14ac:dyDescent="0.25">
      <c r="A3445" t="str">
        <f>IF('3.Stok Awal'!$A3445=0,"",'3.Stok Awal'!$A3445)</f>
        <v/>
      </c>
      <c r="B3445" t="str">
        <f>IF('3.Stok Awal'!$B3445=0,"",'3.Stok Awal'!$B3445)</f>
        <v/>
      </c>
      <c r="C3445" t="str">
        <f>IF('3.Stok Awal'!$C3445=0,"",'3.Stok Awal'!$C3445)</f>
        <v/>
      </c>
      <c r="D3445" t="str">
        <f>IF('3.Stok Awal'!$D3445=0,"",'3.Stok Awal'!$D3445)</f>
        <v/>
      </c>
      <c r="E3445" t="str">
        <f>IF('3.Stok Awal'!$E3445=0,"",'3.Stok Awal'!$E3445)</f>
        <v/>
      </c>
      <c r="F3445" s="4" t="str">
        <f>IF('3.Stok Awal'!$F3445=0,"",'3.Stok Awal'!$F3445)</f>
        <v/>
      </c>
      <c r="G3445" s="4" t="str">
        <f t="shared" si="53"/>
        <v/>
      </c>
      <c r="H3445">
        <f>IF('3.Stok Awal'!$I3445=0,0,'3.Stok Awal'!$I3445)</f>
        <v>0</v>
      </c>
      <c r="I3445" t="str">
        <f>IF('3.Stok Awal'!$J3445=0,"",'3.Stok Awal'!$J3445)</f>
        <v/>
      </c>
      <c r="J3445">
        <f>IF('3.Stok Awal'!$K3445=0,0,'3.Stok Awal'!$K3445)</f>
        <v>0</v>
      </c>
      <c r="K3445" t="str">
        <f>IF('3.Stok Awal'!$L3445=0,"",'3.Stok Awal'!$L3445)</f>
        <v/>
      </c>
      <c r="L3445">
        <f>IF('3.Stok Awal'!$N3445=0,0,'3.Stok Awal'!$N3445)</f>
        <v>0</v>
      </c>
      <c r="M3445" t="str">
        <f>IF('3.Stok Awal'!$O3445=0,"",'3.Stok Awal'!$O3445)</f>
        <v/>
      </c>
      <c r="N3445">
        <f>SUMIF('4.Sell to Trade'!$O$5:$O$5003,'5.Stok Akhir'!$G3445,'4.Sell to Trade'!$Q$5:$Q$5003)</f>
        <v>0</v>
      </c>
      <c r="O3445" t="str">
        <f>IF('3.Stok Awal'!$L3445=0,"",'3.Stok Awal'!$L3445)</f>
        <v/>
      </c>
      <c r="P3445">
        <f>IF(ISNA(VLOOKUP($A3445,STOK_AWAL,13,0)),0,IF(VLOOKUP($A3445,STOK_AWAL,13,0)&gt;0,ROUNDDOWN(L3445/VLOOKUP($A3445,STOK_AWAL,13,0),0),0))</f>
        <v>0</v>
      </c>
      <c r="Q3445" t="str">
        <f>I3445</f>
        <v/>
      </c>
      <c r="R3445">
        <f>IFERROR(MOD(L3445,VLOOKUP($A3445,STOK_AWAL,13,0)),0)</f>
        <v>0</v>
      </c>
      <c r="S3445" t="str">
        <f>K3445</f>
        <v/>
      </c>
      <c r="T3445">
        <f>R3445+(P3445*(IFERROR(VLOOKUP($A3445,STOK_AWAL,13,0),0)))</f>
        <v>0</v>
      </c>
      <c r="U3445" t="str">
        <f>M3445</f>
        <v/>
      </c>
    </row>
    <row r="3446" spans="1:21" x14ac:dyDescent="0.25">
      <c r="A3446" t="str">
        <f>IF('3.Stok Awal'!$A3446=0,"",'3.Stok Awal'!$A3446)</f>
        <v/>
      </c>
      <c r="B3446" t="str">
        <f>IF('3.Stok Awal'!$B3446=0,"",'3.Stok Awal'!$B3446)</f>
        <v/>
      </c>
      <c r="C3446" t="str">
        <f>IF('3.Stok Awal'!$C3446=0,"",'3.Stok Awal'!$C3446)</f>
        <v/>
      </c>
      <c r="D3446" t="str">
        <f>IF('3.Stok Awal'!$D3446=0,"",'3.Stok Awal'!$D3446)</f>
        <v/>
      </c>
      <c r="E3446" t="str">
        <f>IF('3.Stok Awal'!$E3446=0,"",'3.Stok Awal'!$E3446)</f>
        <v/>
      </c>
      <c r="F3446" s="4" t="str">
        <f>IF('3.Stok Awal'!$F3446=0,"",'3.Stok Awal'!$F3446)</f>
        <v/>
      </c>
      <c r="G3446" s="4" t="str">
        <f t="shared" si="53"/>
        <v/>
      </c>
      <c r="H3446">
        <f>IF('3.Stok Awal'!$I3446=0,0,'3.Stok Awal'!$I3446)</f>
        <v>0</v>
      </c>
      <c r="I3446" t="str">
        <f>IF('3.Stok Awal'!$J3446=0,"",'3.Stok Awal'!$J3446)</f>
        <v/>
      </c>
      <c r="J3446">
        <f>IF('3.Stok Awal'!$K3446=0,0,'3.Stok Awal'!$K3446)</f>
        <v>0</v>
      </c>
      <c r="K3446" t="str">
        <f>IF('3.Stok Awal'!$L3446=0,"",'3.Stok Awal'!$L3446)</f>
        <v/>
      </c>
      <c r="L3446">
        <f>IF('3.Stok Awal'!$N3446=0,0,'3.Stok Awal'!$N3446)</f>
        <v>0</v>
      </c>
      <c r="M3446" t="str">
        <f>IF('3.Stok Awal'!$O3446=0,"",'3.Stok Awal'!$O3446)</f>
        <v/>
      </c>
      <c r="N3446">
        <f>SUMIF('4.Sell to Trade'!$O$5:$O$5003,'5.Stok Akhir'!$G3446,'4.Sell to Trade'!$Q$5:$Q$5003)</f>
        <v>0</v>
      </c>
      <c r="O3446" t="str">
        <f>IF('3.Stok Awal'!$L3446=0,"",'3.Stok Awal'!$L3446)</f>
        <v/>
      </c>
      <c r="P3446">
        <f>IF(ISNA(VLOOKUP($A3446,STOK_AWAL,13,0)),0,IF(VLOOKUP($A3446,STOK_AWAL,13,0)&gt;0,ROUNDDOWN(L3446/VLOOKUP($A3446,STOK_AWAL,13,0),0),0))</f>
        <v>0</v>
      </c>
      <c r="Q3446" t="str">
        <f>I3446</f>
        <v/>
      </c>
      <c r="R3446">
        <f>IFERROR(MOD(L3446,VLOOKUP($A3446,STOK_AWAL,13,0)),0)</f>
        <v>0</v>
      </c>
      <c r="S3446" t="str">
        <f>K3446</f>
        <v/>
      </c>
      <c r="T3446">
        <f>R3446+(P3446*(IFERROR(VLOOKUP($A3446,STOK_AWAL,13,0),0)))</f>
        <v>0</v>
      </c>
      <c r="U3446" t="str">
        <f>M3446</f>
        <v/>
      </c>
    </row>
    <row r="3447" spans="1:21" x14ac:dyDescent="0.25">
      <c r="A3447" t="str">
        <f>IF('3.Stok Awal'!$A3447=0,"",'3.Stok Awal'!$A3447)</f>
        <v/>
      </c>
      <c r="B3447" t="str">
        <f>IF('3.Stok Awal'!$B3447=0,"",'3.Stok Awal'!$B3447)</f>
        <v/>
      </c>
      <c r="C3447" t="str">
        <f>IF('3.Stok Awal'!$C3447=0,"",'3.Stok Awal'!$C3447)</f>
        <v/>
      </c>
      <c r="D3447" t="str">
        <f>IF('3.Stok Awal'!$D3447=0,"",'3.Stok Awal'!$D3447)</f>
        <v/>
      </c>
      <c r="E3447" t="str">
        <f>IF('3.Stok Awal'!$E3447=0,"",'3.Stok Awal'!$E3447)</f>
        <v/>
      </c>
      <c r="F3447" s="4" t="str">
        <f>IF('3.Stok Awal'!$F3447=0,"",'3.Stok Awal'!$F3447)</f>
        <v/>
      </c>
      <c r="G3447" s="4" t="str">
        <f t="shared" si="53"/>
        <v/>
      </c>
      <c r="H3447">
        <f>IF('3.Stok Awal'!$I3447=0,0,'3.Stok Awal'!$I3447)</f>
        <v>0</v>
      </c>
      <c r="I3447" t="str">
        <f>IF('3.Stok Awal'!$J3447=0,"",'3.Stok Awal'!$J3447)</f>
        <v/>
      </c>
      <c r="J3447">
        <f>IF('3.Stok Awal'!$K3447=0,0,'3.Stok Awal'!$K3447)</f>
        <v>0</v>
      </c>
      <c r="K3447" t="str">
        <f>IF('3.Stok Awal'!$L3447=0,"",'3.Stok Awal'!$L3447)</f>
        <v/>
      </c>
      <c r="L3447">
        <f>IF('3.Stok Awal'!$N3447=0,0,'3.Stok Awal'!$N3447)</f>
        <v>0</v>
      </c>
      <c r="M3447" t="str">
        <f>IF('3.Stok Awal'!$O3447=0,"",'3.Stok Awal'!$O3447)</f>
        <v/>
      </c>
      <c r="N3447">
        <f>SUMIF('4.Sell to Trade'!$O$5:$O$5003,'5.Stok Akhir'!$G3447,'4.Sell to Trade'!$Q$5:$Q$5003)</f>
        <v>0</v>
      </c>
      <c r="O3447" t="str">
        <f>IF('3.Stok Awal'!$L3447=0,"",'3.Stok Awal'!$L3447)</f>
        <v/>
      </c>
      <c r="P3447">
        <f>IF(ISNA(VLOOKUP($A3447,STOK_AWAL,13,0)),0,IF(VLOOKUP($A3447,STOK_AWAL,13,0)&gt;0,ROUNDDOWN(L3447/VLOOKUP($A3447,STOK_AWAL,13,0),0),0))</f>
        <v>0</v>
      </c>
      <c r="Q3447" t="str">
        <f>I3447</f>
        <v/>
      </c>
      <c r="R3447">
        <f>IFERROR(MOD(L3447,VLOOKUP($A3447,STOK_AWAL,13,0)),0)</f>
        <v>0</v>
      </c>
      <c r="S3447" t="str">
        <f>K3447</f>
        <v/>
      </c>
      <c r="T3447">
        <f>R3447+(P3447*(IFERROR(VLOOKUP($A3447,STOK_AWAL,13,0),0)))</f>
        <v>0</v>
      </c>
      <c r="U3447" t="str">
        <f>M3447</f>
        <v/>
      </c>
    </row>
    <row r="3448" spans="1:21" x14ac:dyDescent="0.25">
      <c r="A3448" t="str">
        <f>IF('3.Stok Awal'!$A3448=0,"",'3.Stok Awal'!$A3448)</f>
        <v/>
      </c>
      <c r="B3448" t="str">
        <f>IF('3.Stok Awal'!$B3448=0,"",'3.Stok Awal'!$B3448)</f>
        <v/>
      </c>
      <c r="C3448" t="str">
        <f>IF('3.Stok Awal'!$C3448=0,"",'3.Stok Awal'!$C3448)</f>
        <v/>
      </c>
      <c r="D3448" t="str">
        <f>IF('3.Stok Awal'!$D3448=0,"",'3.Stok Awal'!$D3448)</f>
        <v/>
      </c>
      <c r="E3448" t="str">
        <f>IF('3.Stok Awal'!$E3448=0,"",'3.Stok Awal'!$E3448)</f>
        <v/>
      </c>
      <c r="F3448" s="4" t="str">
        <f>IF('3.Stok Awal'!$F3448=0,"",'3.Stok Awal'!$F3448)</f>
        <v/>
      </c>
      <c r="G3448" s="4" t="str">
        <f t="shared" si="53"/>
        <v/>
      </c>
      <c r="H3448">
        <f>IF('3.Stok Awal'!$I3448=0,0,'3.Stok Awal'!$I3448)</f>
        <v>0</v>
      </c>
      <c r="I3448" t="str">
        <f>IF('3.Stok Awal'!$J3448=0,"",'3.Stok Awal'!$J3448)</f>
        <v/>
      </c>
      <c r="J3448">
        <f>IF('3.Stok Awal'!$K3448=0,0,'3.Stok Awal'!$K3448)</f>
        <v>0</v>
      </c>
      <c r="K3448" t="str">
        <f>IF('3.Stok Awal'!$L3448=0,"",'3.Stok Awal'!$L3448)</f>
        <v/>
      </c>
      <c r="L3448">
        <f>IF('3.Stok Awal'!$N3448=0,0,'3.Stok Awal'!$N3448)</f>
        <v>0</v>
      </c>
      <c r="M3448" t="str">
        <f>IF('3.Stok Awal'!$O3448=0,"",'3.Stok Awal'!$O3448)</f>
        <v/>
      </c>
      <c r="N3448">
        <f>SUMIF('4.Sell to Trade'!$O$5:$O$5003,'5.Stok Akhir'!$G3448,'4.Sell to Trade'!$Q$5:$Q$5003)</f>
        <v>0</v>
      </c>
      <c r="O3448" t="str">
        <f>IF('3.Stok Awal'!$L3448=0,"",'3.Stok Awal'!$L3448)</f>
        <v/>
      </c>
      <c r="P3448">
        <f>IF(ISNA(VLOOKUP($A3448,STOK_AWAL,13,0)),0,IF(VLOOKUP($A3448,STOK_AWAL,13,0)&gt;0,ROUNDDOWN(L3448/VLOOKUP($A3448,STOK_AWAL,13,0),0),0))</f>
        <v>0</v>
      </c>
      <c r="Q3448" t="str">
        <f>I3448</f>
        <v/>
      </c>
      <c r="R3448">
        <f>IFERROR(MOD(L3448,VLOOKUP($A3448,STOK_AWAL,13,0)),0)</f>
        <v>0</v>
      </c>
      <c r="S3448" t="str">
        <f>K3448</f>
        <v/>
      </c>
      <c r="T3448">
        <f>R3448+(P3448*(IFERROR(VLOOKUP($A3448,STOK_AWAL,13,0),0)))</f>
        <v>0</v>
      </c>
      <c r="U3448" t="str">
        <f>M3448</f>
        <v/>
      </c>
    </row>
    <row r="3449" spans="1:21" x14ac:dyDescent="0.25">
      <c r="A3449" t="str">
        <f>IF('3.Stok Awal'!$A3449=0,"",'3.Stok Awal'!$A3449)</f>
        <v/>
      </c>
      <c r="B3449" t="str">
        <f>IF('3.Stok Awal'!$B3449=0,"",'3.Stok Awal'!$B3449)</f>
        <v/>
      </c>
      <c r="C3449" t="str">
        <f>IF('3.Stok Awal'!$C3449=0,"",'3.Stok Awal'!$C3449)</f>
        <v/>
      </c>
      <c r="D3449" t="str">
        <f>IF('3.Stok Awal'!$D3449=0,"",'3.Stok Awal'!$D3449)</f>
        <v/>
      </c>
      <c r="E3449" t="str">
        <f>IF('3.Stok Awal'!$E3449=0,"",'3.Stok Awal'!$E3449)</f>
        <v/>
      </c>
      <c r="F3449" s="4" t="str">
        <f>IF('3.Stok Awal'!$F3449=0,"",'3.Stok Awal'!$F3449)</f>
        <v/>
      </c>
      <c r="G3449" s="4" t="str">
        <f t="shared" si="53"/>
        <v/>
      </c>
      <c r="H3449">
        <f>IF('3.Stok Awal'!$I3449=0,0,'3.Stok Awal'!$I3449)</f>
        <v>0</v>
      </c>
      <c r="I3449" t="str">
        <f>IF('3.Stok Awal'!$J3449=0,"",'3.Stok Awal'!$J3449)</f>
        <v/>
      </c>
      <c r="J3449">
        <f>IF('3.Stok Awal'!$K3449=0,0,'3.Stok Awal'!$K3449)</f>
        <v>0</v>
      </c>
      <c r="K3449" t="str">
        <f>IF('3.Stok Awal'!$L3449=0,"",'3.Stok Awal'!$L3449)</f>
        <v/>
      </c>
      <c r="L3449">
        <f>IF('3.Stok Awal'!$N3449=0,0,'3.Stok Awal'!$N3449)</f>
        <v>0</v>
      </c>
      <c r="M3449" t="str">
        <f>IF('3.Stok Awal'!$O3449=0,"",'3.Stok Awal'!$O3449)</f>
        <v/>
      </c>
      <c r="N3449">
        <f>SUMIF('4.Sell to Trade'!$O$5:$O$5003,'5.Stok Akhir'!$G3449,'4.Sell to Trade'!$Q$5:$Q$5003)</f>
        <v>0</v>
      </c>
      <c r="O3449" t="str">
        <f>IF('3.Stok Awal'!$L3449=0,"",'3.Stok Awal'!$L3449)</f>
        <v/>
      </c>
      <c r="P3449">
        <f>IF(ISNA(VLOOKUP($A3449,STOK_AWAL,13,0)),0,IF(VLOOKUP($A3449,STOK_AWAL,13,0)&gt;0,ROUNDDOWN(L3449/VLOOKUP($A3449,STOK_AWAL,13,0),0),0))</f>
        <v>0</v>
      </c>
      <c r="Q3449" t="str">
        <f>I3449</f>
        <v/>
      </c>
      <c r="R3449">
        <f>IFERROR(MOD(L3449,VLOOKUP($A3449,STOK_AWAL,13,0)),0)</f>
        <v>0</v>
      </c>
      <c r="S3449" t="str">
        <f>K3449</f>
        <v/>
      </c>
      <c r="T3449">
        <f>R3449+(P3449*(IFERROR(VLOOKUP($A3449,STOK_AWAL,13,0),0)))</f>
        <v>0</v>
      </c>
      <c r="U3449" t="str">
        <f>M3449</f>
        <v/>
      </c>
    </row>
    <row r="3450" spans="1:21" x14ac:dyDescent="0.25">
      <c r="A3450" t="str">
        <f>IF('3.Stok Awal'!$A3450=0,"",'3.Stok Awal'!$A3450)</f>
        <v/>
      </c>
      <c r="B3450" t="str">
        <f>IF('3.Stok Awal'!$B3450=0,"",'3.Stok Awal'!$B3450)</f>
        <v/>
      </c>
      <c r="C3450" t="str">
        <f>IF('3.Stok Awal'!$C3450=0,"",'3.Stok Awal'!$C3450)</f>
        <v/>
      </c>
      <c r="D3450" t="str">
        <f>IF('3.Stok Awal'!$D3450=0,"",'3.Stok Awal'!$D3450)</f>
        <v/>
      </c>
      <c r="E3450" t="str">
        <f>IF('3.Stok Awal'!$E3450=0,"",'3.Stok Awal'!$E3450)</f>
        <v/>
      </c>
      <c r="F3450" s="4" t="str">
        <f>IF('3.Stok Awal'!$F3450=0,"",'3.Stok Awal'!$F3450)</f>
        <v/>
      </c>
      <c r="G3450" s="4" t="str">
        <f t="shared" si="53"/>
        <v/>
      </c>
      <c r="H3450">
        <f>IF('3.Stok Awal'!$I3450=0,0,'3.Stok Awal'!$I3450)</f>
        <v>0</v>
      </c>
      <c r="I3450" t="str">
        <f>IF('3.Stok Awal'!$J3450=0,"",'3.Stok Awal'!$J3450)</f>
        <v/>
      </c>
      <c r="J3450">
        <f>IF('3.Stok Awal'!$K3450=0,0,'3.Stok Awal'!$K3450)</f>
        <v>0</v>
      </c>
      <c r="K3450" t="str">
        <f>IF('3.Stok Awal'!$L3450=0,"",'3.Stok Awal'!$L3450)</f>
        <v/>
      </c>
      <c r="L3450">
        <f>IF('3.Stok Awal'!$N3450=0,0,'3.Stok Awal'!$N3450)</f>
        <v>0</v>
      </c>
      <c r="M3450" t="str">
        <f>IF('3.Stok Awal'!$O3450=0,"",'3.Stok Awal'!$O3450)</f>
        <v/>
      </c>
      <c r="N3450">
        <f>SUMIF('4.Sell to Trade'!$O$5:$O$5003,'5.Stok Akhir'!$G3450,'4.Sell to Trade'!$Q$5:$Q$5003)</f>
        <v>0</v>
      </c>
      <c r="O3450" t="str">
        <f>IF('3.Stok Awal'!$L3450=0,"",'3.Stok Awal'!$L3450)</f>
        <v/>
      </c>
      <c r="P3450">
        <f>IF(ISNA(VLOOKUP($A3450,STOK_AWAL,13,0)),0,IF(VLOOKUP($A3450,STOK_AWAL,13,0)&gt;0,ROUNDDOWN(L3450/VLOOKUP($A3450,STOK_AWAL,13,0),0),0))</f>
        <v>0</v>
      </c>
      <c r="Q3450" t="str">
        <f>I3450</f>
        <v/>
      </c>
      <c r="R3450">
        <f>IFERROR(MOD(L3450,VLOOKUP($A3450,STOK_AWAL,13,0)),0)</f>
        <v>0</v>
      </c>
      <c r="S3450" t="str">
        <f>K3450</f>
        <v/>
      </c>
      <c r="T3450">
        <f>R3450+(P3450*(IFERROR(VLOOKUP($A3450,STOK_AWAL,13,0),0)))</f>
        <v>0</v>
      </c>
      <c r="U3450" t="str">
        <f>M3450</f>
        <v/>
      </c>
    </row>
    <row r="3451" spans="1:21" x14ac:dyDescent="0.25">
      <c r="A3451" t="str">
        <f>IF('3.Stok Awal'!$A3451=0,"",'3.Stok Awal'!$A3451)</f>
        <v/>
      </c>
      <c r="B3451" t="str">
        <f>IF('3.Stok Awal'!$B3451=0,"",'3.Stok Awal'!$B3451)</f>
        <v/>
      </c>
      <c r="C3451" t="str">
        <f>IF('3.Stok Awal'!$C3451=0,"",'3.Stok Awal'!$C3451)</f>
        <v/>
      </c>
      <c r="D3451" t="str">
        <f>IF('3.Stok Awal'!$D3451=0,"",'3.Stok Awal'!$D3451)</f>
        <v/>
      </c>
      <c r="E3451" t="str">
        <f>IF('3.Stok Awal'!$E3451=0,"",'3.Stok Awal'!$E3451)</f>
        <v/>
      </c>
      <c r="F3451" s="4" t="str">
        <f>IF('3.Stok Awal'!$F3451=0,"",'3.Stok Awal'!$F3451)</f>
        <v/>
      </c>
      <c r="G3451" s="4" t="str">
        <f t="shared" si="53"/>
        <v/>
      </c>
      <c r="H3451">
        <f>IF('3.Stok Awal'!$I3451=0,0,'3.Stok Awal'!$I3451)</f>
        <v>0</v>
      </c>
      <c r="I3451" t="str">
        <f>IF('3.Stok Awal'!$J3451=0,"",'3.Stok Awal'!$J3451)</f>
        <v/>
      </c>
      <c r="J3451">
        <f>IF('3.Stok Awal'!$K3451=0,0,'3.Stok Awal'!$K3451)</f>
        <v>0</v>
      </c>
      <c r="K3451" t="str">
        <f>IF('3.Stok Awal'!$L3451=0,"",'3.Stok Awal'!$L3451)</f>
        <v/>
      </c>
      <c r="L3451">
        <f>IF('3.Stok Awal'!$N3451=0,0,'3.Stok Awal'!$N3451)</f>
        <v>0</v>
      </c>
      <c r="M3451" t="str">
        <f>IF('3.Stok Awal'!$O3451=0,"",'3.Stok Awal'!$O3451)</f>
        <v/>
      </c>
      <c r="N3451">
        <f>SUMIF('4.Sell to Trade'!$O$5:$O$5003,'5.Stok Akhir'!$G3451,'4.Sell to Trade'!$Q$5:$Q$5003)</f>
        <v>0</v>
      </c>
      <c r="O3451" t="str">
        <f>IF('3.Stok Awal'!$L3451=0,"",'3.Stok Awal'!$L3451)</f>
        <v/>
      </c>
      <c r="P3451">
        <f>IF(ISNA(VLOOKUP($A3451,STOK_AWAL,13,0)),0,IF(VLOOKUP($A3451,STOK_AWAL,13,0)&gt;0,ROUNDDOWN(L3451/VLOOKUP($A3451,STOK_AWAL,13,0),0),0))</f>
        <v>0</v>
      </c>
      <c r="Q3451" t="str">
        <f>I3451</f>
        <v/>
      </c>
      <c r="R3451">
        <f>IFERROR(MOD(L3451,VLOOKUP($A3451,STOK_AWAL,13,0)),0)</f>
        <v>0</v>
      </c>
      <c r="S3451" t="str">
        <f>K3451</f>
        <v/>
      </c>
      <c r="T3451">
        <f>R3451+(P3451*(IFERROR(VLOOKUP($A3451,STOK_AWAL,13,0),0)))</f>
        <v>0</v>
      </c>
      <c r="U3451" t="str">
        <f>M3451</f>
        <v/>
      </c>
    </row>
    <row r="3452" spans="1:21" x14ac:dyDescent="0.25">
      <c r="A3452" t="str">
        <f>IF('3.Stok Awal'!$A3452=0,"",'3.Stok Awal'!$A3452)</f>
        <v/>
      </c>
      <c r="B3452" t="str">
        <f>IF('3.Stok Awal'!$B3452=0,"",'3.Stok Awal'!$B3452)</f>
        <v/>
      </c>
      <c r="C3452" t="str">
        <f>IF('3.Stok Awal'!$C3452=0,"",'3.Stok Awal'!$C3452)</f>
        <v/>
      </c>
      <c r="D3452" t="str">
        <f>IF('3.Stok Awal'!$D3452=0,"",'3.Stok Awal'!$D3452)</f>
        <v/>
      </c>
      <c r="E3452" t="str">
        <f>IF('3.Stok Awal'!$E3452=0,"",'3.Stok Awal'!$E3452)</f>
        <v/>
      </c>
      <c r="F3452" s="4" t="str">
        <f>IF('3.Stok Awal'!$F3452=0,"",'3.Stok Awal'!$F3452)</f>
        <v/>
      </c>
      <c r="G3452" s="4" t="str">
        <f t="shared" si="53"/>
        <v/>
      </c>
      <c r="H3452">
        <f>IF('3.Stok Awal'!$I3452=0,0,'3.Stok Awal'!$I3452)</f>
        <v>0</v>
      </c>
      <c r="I3452" t="str">
        <f>IF('3.Stok Awal'!$J3452=0,"",'3.Stok Awal'!$J3452)</f>
        <v/>
      </c>
      <c r="J3452">
        <f>IF('3.Stok Awal'!$K3452=0,0,'3.Stok Awal'!$K3452)</f>
        <v>0</v>
      </c>
      <c r="K3452" t="str">
        <f>IF('3.Stok Awal'!$L3452=0,"",'3.Stok Awal'!$L3452)</f>
        <v/>
      </c>
      <c r="L3452">
        <f>IF('3.Stok Awal'!$N3452=0,0,'3.Stok Awal'!$N3452)</f>
        <v>0</v>
      </c>
      <c r="M3452" t="str">
        <f>IF('3.Stok Awal'!$O3452=0,"",'3.Stok Awal'!$O3452)</f>
        <v/>
      </c>
      <c r="N3452">
        <f>SUMIF('4.Sell to Trade'!$O$5:$O$5003,'5.Stok Akhir'!$G3452,'4.Sell to Trade'!$Q$5:$Q$5003)</f>
        <v>0</v>
      </c>
      <c r="O3452" t="str">
        <f>IF('3.Stok Awal'!$L3452=0,"",'3.Stok Awal'!$L3452)</f>
        <v/>
      </c>
      <c r="P3452">
        <f>IF(ISNA(VLOOKUP($A3452,STOK_AWAL,13,0)),0,IF(VLOOKUP($A3452,STOK_AWAL,13,0)&gt;0,ROUNDDOWN(L3452/VLOOKUP($A3452,STOK_AWAL,13,0),0),0))</f>
        <v>0</v>
      </c>
      <c r="Q3452" t="str">
        <f>I3452</f>
        <v/>
      </c>
      <c r="R3452">
        <f>IFERROR(MOD(L3452,VLOOKUP($A3452,STOK_AWAL,13,0)),0)</f>
        <v>0</v>
      </c>
      <c r="S3452" t="str">
        <f>K3452</f>
        <v/>
      </c>
      <c r="T3452">
        <f>R3452+(P3452*(IFERROR(VLOOKUP($A3452,STOK_AWAL,13,0),0)))</f>
        <v>0</v>
      </c>
      <c r="U3452" t="str">
        <f>M3452</f>
        <v/>
      </c>
    </row>
    <row r="3453" spans="1:21" x14ac:dyDescent="0.25">
      <c r="A3453" t="str">
        <f>IF('3.Stok Awal'!$A3453=0,"",'3.Stok Awal'!$A3453)</f>
        <v/>
      </c>
      <c r="B3453" t="str">
        <f>IF('3.Stok Awal'!$B3453=0,"",'3.Stok Awal'!$B3453)</f>
        <v/>
      </c>
      <c r="C3453" t="str">
        <f>IF('3.Stok Awal'!$C3453=0,"",'3.Stok Awal'!$C3453)</f>
        <v/>
      </c>
      <c r="D3453" t="str">
        <f>IF('3.Stok Awal'!$D3453=0,"",'3.Stok Awal'!$D3453)</f>
        <v/>
      </c>
      <c r="E3453" t="str">
        <f>IF('3.Stok Awal'!$E3453=0,"",'3.Stok Awal'!$E3453)</f>
        <v/>
      </c>
      <c r="F3453" s="4" t="str">
        <f>IF('3.Stok Awal'!$F3453=0,"",'3.Stok Awal'!$F3453)</f>
        <v/>
      </c>
      <c r="G3453" s="4" t="str">
        <f t="shared" si="53"/>
        <v/>
      </c>
      <c r="H3453">
        <f>IF('3.Stok Awal'!$I3453=0,0,'3.Stok Awal'!$I3453)</f>
        <v>0</v>
      </c>
      <c r="I3453" t="str">
        <f>IF('3.Stok Awal'!$J3453=0,"",'3.Stok Awal'!$J3453)</f>
        <v/>
      </c>
      <c r="J3453">
        <f>IF('3.Stok Awal'!$K3453=0,0,'3.Stok Awal'!$K3453)</f>
        <v>0</v>
      </c>
      <c r="K3453" t="str">
        <f>IF('3.Stok Awal'!$L3453=0,"",'3.Stok Awal'!$L3453)</f>
        <v/>
      </c>
      <c r="L3453">
        <f>IF('3.Stok Awal'!$N3453=0,0,'3.Stok Awal'!$N3453)</f>
        <v>0</v>
      </c>
      <c r="M3453" t="str">
        <f>IF('3.Stok Awal'!$O3453=0,"",'3.Stok Awal'!$O3453)</f>
        <v/>
      </c>
      <c r="N3453">
        <f>SUMIF('4.Sell to Trade'!$O$5:$O$5003,'5.Stok Akhir'!$G3453,'4.Sell to Trade'!$Q$5:$Q$5003)</f>
        <v>0</v>
      </c>
      <c r="O3453" t="str">
        <f>IF('3.Stok Awal'!$L3453=0,"",'3.Stok Awal'!$L3453)</f>
        <v/>
      </c>
      <c r="P3453">
        <f>IF(ISNA(VLOOKUP($A3453,STOK_AWAL,13,0)),0,IF(VLOOKUP($A3453,STOK_AWAL,13,0)&gt;0,ROUNDDOWN(L3453/VLOOKUP($A3453,STOK_AWAL,13,0),0),0))</f>
        <v>0</v>
      </c>
      <c r="Q3453" t="str">
        <f>I3453</f>
        <v/>
      </c>
      <c r="R3453">
        <f>IFERROR(MOD(L3453,VLOOKUP($A3453,STOK_AWAL,13,0)),0)</f>
        <v>0</v>
      </c>
      <c r="S3453" t="str">
        <f>K3453</f>
        <v/>
      </c>
      <c r="T3453">
        <f>R3453+(P3453*(IFERROR(VLOOKUP($A3453,STOK_AWAL,13,0),0)))</f>
        <v>0</v>
      </c>
      <c r="U3453" t="str">
        <f>M3453</f>
        <v/>
      </c>
    </row>
    <row r="3454" spans="1:21" x14ac:dyDescent="0.25">
      <c r="A3454" t="str">
        <f>IF('3.Stok Awal'!$A3454=0,"",'3.Stok Awal'!$A3454)</f>
        <v/>
      </c>
      <c r="B3454" t="str">
        <f>IF('3.Stok Awal'!$B3454=0,"",'3.Stok Awal'!$B3454)</f>
        <v/>
      </c>
      <c r="C3454" t="str">
        <f>IF('3.Stok Awal'!$C3454=0,"",'3.Stok Awal'!$C3454)</f>
        <v/>
      </c>
      <c r="D3454" t="str">
        <f>IF('3.Stok Awal'!$D3454=0,"",'3.Stok Awal'!$D3454)</f>
        <v/>
      </c>
      <c r="E3454" t="str">
        <f>IF('3.Stok Awal'!$E3454=0,"",'3.Stok Awal'!$E3454)</f>
        <v/>
      </c>
      <c r="F3454" s="4" t="str">
        <f>IF('3.Stok Awal'!$F3454=0,"",'3.Stok Awal'!$F3454)</f>
        <v/>
      </c>
      <c r="G3454" s="4" t="str">
        <f t="shared" si="53"/>
        <v/>
      </c>
      <c r="H3454">
        <f>IF('3.Stok Awal'!$I3454=0,0,'3.Stok Awal'!$I3454)</f>
        <v>0</v>
      </c>
      <c r="I3454" t="str">
        <f>IF('3.Stok Awal'!$J3454=0,"",'3.Stok Awal'!$J3454)</f>
        <v/>
      </c>
      <c r="J3454">
        <f>IF('3.Stok Awal'!$K3454=0,0,'3.Stok Awal'!$K3454)</f>
        <v>0</v>
      </c>
      <c r="K3454" t="str">
        <f>IF('3.Stok Awal'!$L3454=0,"",'3.Stok Awal'!$L3454)</f>
        <v/>
      </c>
      <c r="L3454">
        <f>IF('3.Stok Awal'!$N3454=0,0,'3.Stok Awal'!$N3454)</f>
        <v>0</v>
      </c>
      <c r="M3454" t="str">
        <f>IF('3.Stok Awal'!$O3454=0,"",'3.Stok Awal'!$O3454)</f>
        <v/>
      </c>
      <c r="N3454">
        <f>SUMIF('4.Sell to Trade'!$O$5:$O$5003,'5.Stok Akhir'!$G3454,'4.Sell to Trade'!$Q$5:$Q$5003)</f>
        <v>0</v>
      </c>
      <c r="O3454" t="str">
        <f>IF('3.Stok Awal'!$L3454=0,"",'3.Stok Awal'!$L3454)</f>
        <v/>
      </c>
      <c r="P3454">
        <f>IF(ISNA(VLOOKUP($A3454,STOK_AWAL,13,0)),0,IF(VLOOKUP($A3454,STOK_AWAL,13,0)&gt;0,ROUNDDOWN(L3454/VLOOKUP($A3454,STOK_AWAL,13,0),0),0))</f>
        <v>0</v>
      </c>
      <c r="Q3454" t="str">
        <f>I3454</f>
        <v/>
      </c>
      <c r="R3454">
        <f>IFERROR(MOD(L3454,VLOOKUP($A3454,STOK_AWAL,13,0)),0)</f>
        <v>0</v>
      </c>
      <c r="S3454" t="str">
        <f>K3454</f>
        <v/>
      </c>
      <c r="T3454">
        <f>R3454+(P3454*(IFERROR(VLOOKUP($A3454,STOK_AWAL,13,0),0)))</f>
        <v>0</v>
      </c>
      <c r="U3454" t="str">
        <f>M3454</f>
        <v/>
      </c>
    </row>
    <row r="3455" spans="1:21" x14ac:dyDescent="0.25">
      <c r="A3455" t="str">
        <f>IF('3.Stok Awal'!$A3455=0,"",'3.Stok Awal'!$A3455)</f>
        <v/>
      </c>
      <c r="B3455" t="str">
        <f>IF('3.Stok Awal'!$B3455=0,"",'3.Stok Awal'!$B3455)</f>
        <v/>
      </c>
      <c r="C3455" t="str">
        <f>IF('3.Stok Awal'!$C3455=0,"",'3.Stok Awal'!$C3455)</f>
        <v/>
      </c>
      <c r="D3455" t="str">
        <f>IF('3.Stok Awal'!$D3455=0,"",'3.Stok Awal'!$D3455)</f>
        <v/>
      </c>
      <c r="E3455" t="str">
        <f>IF('3.Stok Awal'!$E3455=0,"",'3.Stok Awal'!$E3455)</f>
        <v/>
      </c>
      <c r="F3455" s="4" t="str">
        <f>IF('3.Stok Awal'!$F3455=0,"",'3.Stok Awal'!$F3455)</f>
        <v/>
      </c>
      <c r="G3455" s="4" t="str">
        <f t="shared" si="53"/>
        <v/>
      </c>
      <c r="H3455">
        <f>IF('3.Stok Awal'!$I3455=0,0,'3.Stok Awal'!$I3455)</f>
        <v>0</v>
      </c>
      <c r="I3455" t="str">
        <f>IF('3.Stok Awal'!$J3455=0,"",'3.Stok Awal'!$J3455)</f>
        <v/>
      </c>
      <c r="J3455">
        <f>IF('3.Stok Awal'!$K3455=0,0,'3.Stok Awal'!$K3455)</f>
        <v>0</v>
      </c>
      <c r="K3455" t="str">
        <f>IF('3.Stok Awal'!$L3455=0,"",'3.Stok Awal'!$L3455)</f>
        <v/>
      </c>
      <c r="L3455">
        <f>IF('3.Stok Awal'!$N3455=0,0,'3.Stok Awal'!$N3455)</f>
        <v>0</v>
      </c>
      <c r="M3455" t="str">
        <f>IF('3.Stok Awal'!$O3455=0,"",'3.Stok Awal'!$O3455)</f>
        <v/>
      </c>
      <c r="N3455">
        <f>SUMIF('4.Sell to Trade'!$O$5:$O$5003,'5.Stok Akhir'!$G3455,'4.Sell to Trade'!$Q$5:$Q$5003)</f>
        <v>0</v>
      </c>
      <c r="O3455" t="str">
        <f>IF('3.Stok Awal'!$L3455=0,"",'3.Stok Awal'!$L3455)</f>
        <v/>
      </c>
      <c r="P3455">
        <f>IF(ISNA(VLOOKUP($A3455,STOK_AWAL,13,0)),0,IF(VLOOKUP($A3455,STOK_AWAL,13,0)&gt;0,ROUNDDOWN(L3455/VLOOKUP($A3455,STOK_AWAL,13,0),0),0))</f>
        <v>0</v>
      </c>
      <c r="Q3455" t="str">
        <f>I3455</f>
        <v/>
      </c>
      <c r="R3455">
        <f>IFERROR(MOD(L3455,VLOOKUP($A3455,STOK_AWAL,13,0)),0)</f>
        <v>0</v>
      </c>
      <c r="S3455" t="str">
        <f>K3455</f>
        <v/>
      </c>
      <c r="T3455">
        <f>R3455+(P3455*(IFERROR(VLOOKUP($A3455,STOK_AWAL,13,0),0)))</f>
        <v>0</v>
      </c>
      <c r="U3455" t="str">
        <f>M3455</f>
        <v/>
      </c>
    </row>
    <row r="3456" spans="1:21" x14ac:dyDescent="0.25">
      <c r="A3456" t="str">
        <f>IF('3.Stok Awal'!$A3456=0,"",'3.Stok Awal'!$A3456)</f>
        <v/>
      </c>
      <c r="B3456" t="str">
        <f>IF('3.Stok Awal'!$B3456=0,"",'3.Stok Awal'!$B3456)</f>
        <v/>
      </c>
      <c r="C3456" t="str">
        <f>IF('3.Stok Awal'!$C3456=0,"",'3.Stok Awal'!$C3456)</f>
        <v/>
      </c>
      <c r="D3456" t="str">
        <f>IF('3.Stok Awal'!$D3456=0,"",'3.Stok Awal'!$D3456)</f>
        <v/>
      </c>
      <c r="E3456" t="str">
        <f>IF('3.Stok Awal'!$E3456=0,"",'3.Stok Awal'!$E3456)</f>
        <v/>
      </c>
      <c r="F3456" s="4" t="str">
        <f>IF('3.Stok Awal'!$F3456=0,"",'3.Stok Awal'!$F3456)</f>
        <v/>
      </c>
      <c r="G3456" s="4" t="str">
        <f t="shared" si="53"/>
        <v/>
      </c>
      <c r="H3456">
        <f>IF('3.Stok Awal'!$I3456=0,0,'3.Stok Awal'!$I3456)</f>
        <v>0</v>
      </c>
      <c r="I3456" t="str">
        <f>IF('3.Stok Awal'!$J3456=0,"",'3.Stok Awal'!$J3456)</f>
        <v/>
      </c>
      <c r="J3456">
        <f>IF('3.Stok Awal'!$K3456=0,0,'3.Stok Awal'!$K3456)</f>
        <v>0</v>
      </c>
      <c r="K3456" t="str">
        <f>IF('3.Stok Awal'!$L3456=0,"",'3.Stok Awal'!$L3456)</f>
        <v/>
      </c>
      <c r="L3456">
        <f>IF('3.Stok Awal'!$N3456=0,0,'3.Stok Awal'!$N3456)</f>
        <v>0</v>
      </c>
      <c r="M3456" t="str">
        <f>IF('3.Stok Awal'!$O3456=0,"",'3.Stok Awal'!$O3456)</f>
        <v/>
      </c>
      <c r="N3456">
        <f>SUMIF('4.Sell to Trade'!$O$5:$O$5003,'5.Stok Akhir'!$G3456,'4.Sell to Trade'!$Q$5:$Q$5003)</f>
        <v>0</v>
      </c>
      <c r="O3456" t="str">
        <f>IF('3.Stok Awal'!$L3456=0,"",'3.Stok Awal'!$L3456)</f>
        <v/>
      </c>
      <c r="P3456">
        <f>IF(ISNA(VLOOKUP($A3456,STOK_AWAL,13,0)),0,IF(VLOOKUP($A3456,STOK_AWAL,13,0)&gt;0,ROUNDDOWN(L3456/VLOOKUP($A3456,STOK_AWAL,13,0),0),0))</f>
        <v>0</v>
      </c>
      <c r="Q3456" t="str">
        <f>I3456</f>
        <v/>
      </c>
      <c r="R3456">
        <f>IFERROR(MOD(L3456,VLOOKUP($A3456,STOK_AWAL,13,0)),0)</f>
        <v>0</v>
      </c>
      <c r="S3456" t="str">
        <f>K3456</f>
        <v/>
      </c>
      <c r="T3456">
        <f>R3456+(P3456*(IFERROR(VLOOKUP($A3456,STOK_AWAL,13,0),0)))</f>
        <v>0</v>
      </c>
      <c r="U3456" t="str">
        <f>M3456</f>
        <v/>
      </c>
    </row>
    <row r="3457" spans="1:21" x14ac:dyDescent="0.25">
      <c r="A3457" t="str">
        <f>IF('3.Stok Awal'!$A3457=0,"",'3.Stok Awal'!$A3457)</f>
        <v/>
      </c>
      <c r="B3457" t="str">
        <f>IF('3.Stok Awal'!$B3457=0,"",'3.Stok Awal'!$B3457)</f>
        <v/>
      </c>
      <c r="C3457" t="str">
        <f>IF('3.Stok Awal'!$C3457=0,"",'3.Stok Awal'!$C3457)</f>
        <v/>
      </c>
      <c r="D3457" t="str">
        <f>IF('3.Stok Awal'!$D3457=0,"",'3.Stok Awal'!$D3457)</f>
        <v/>
      </c>
      <c r="E3457" t="str">
        <f>IF('3.Stok Awal'!$E3457=0,"",'3.Stok Awal'!$E3457)</f>
        <v/>
      </c>
      <c r="F3457" s="4" t="str">
        <f>IF('3.Stok Awal'!$F3457=0,"",'3.Stok Awal'!$F3457)</f>
        <v/>
      </c>
      <c r="G3457" s="4" t="str">
        <f t="shared" si="53"/>
        <v/>
      </c>
      <c r="H3457">
        <f>IF('3.Stok Awal'!$I3457=0,0,'3.Stok Awal'!$I3457)</f>
        <v>0</v>
      </c>
      <c r="I3457" t="str">
        <f>IF('3.Stok Awal'!$J3457=0,"",'3.Stok Awal'!$J3457)</f>
        <v/>
      </c>
      <c r="J3457">
        <f>IF('3.Stok Awal'!$K3457=0,0,'3.Stok Awal'!$K3457)</f>
        <v>0</v>
      </c>
      <c r="K3457" t="str">
        <f>IF('3.Stok Awal'!$L3457=0,"",'3.Stok Awal'!$L3457)</f>
        <v/>
      </c>
      <c r="L3457">
        <f>IF('3.Stok Awal'!$N3457=0,0,'3.Stok Awal'!$N3457)</f>
        <v>0</v>
      </c>
      <c r="M3457" t="str">
        <f>IF('3.Stok Awal'!$O3457=0,"",'3.Stok Awal'!$O3457)</f>
        <v/>
      </c>
      <c r="N3457">
        <f>SUMIF('4.Sell to Trade'!$O$5:$O$5003,'5.Stok Akhir'!$G3457,'4.Sell to Trade'!$Q$5:$Q$5003)</f>
        <v>0</v>
      </c>
      <c r="O3457" t="str">
        <f>IF('3.Stok Awal'!$L3457=0,"",'3.Stok Awal'!$L3457)</f>
        <v/>
      </c>
      <c r="P3457">
        <f>IF(ISNA(VLOOKUP($A3457,STOK_AWAL,13,0)),0,IF(VLOOKUP($A3457,STOK_AWAL,13,0)&gt;0,ROUNDDOWN(L3457/VLOOKUP($A3457,STOK_AWAL,13,0),0),0))</f>
        <v>0</v>
      </c>
      <c r="Q3457" t="str">
        <f>I3457</f>
        <v/>
      </c>
      <c r="R3457">
        <f>IFERROR(MOD(L3457,VLOOKUP($A3457,STOK_AWAL,13,0)),0)</f>
        <v>0</v>
      </c>
      <c r="S3457" t="str">
        <f>K3457</f>
        <v/>
      </c>
      <c r="T3457">
        <f>R3457+(P3457*(IFERROR(VLOOKUP($A3457,STOK_AWAL,13,0),0)))</f>
        <v>0</v>
      </c>
      <c r="U3457" t="str">
        <f>M3457</f>
        <v/>
      </c>
    </row>
    <row r="3458" spans="1:21" x14ac:dyDescent="0.25">
      <c r="A3458" t="str">
        <f>IF('3.Stok Awal'!$A3458=0,"",'3.Stok Awal'!$A3458)</f>
        <v/>
      </c>
      <c r="B3458" t="str">
        <f>IF('3.Stok Awal'!$B3458=0,"",'3.Stok Awal'!$B3458)</f>
        <v/>
      </c>
      <c r="C3458" t="str">
        <f>IF('3.Stok Awal'!$C3458=0,"",'3.Stok Awal'!$C3458)</f>
        <v/>
      </c>
      <c r="D3458" t="str">
        <f>IF('3.Stok Awal'!$D3458=0,"",'3.Stok Awal'!$D3458)</f>
        <v/>
      </c>
      <c r="E3458" t="str">
        <f>IF('3.Stok Awal'!$E3458=0,"",'3.Stok Awal'!$E3458)</f>
        <v/>
      </c>
      <c r="F3458" s="4" t="str">
        <f>IF('3.Stok Awal'!$F3458=0,"",'3.Stok Awal'!$F3458)</f>
        <v/>
      </c>
      <c r="G3458" s="4" t="str">
        <f t="shared" si="53"/>
        <v/>
      </c>
      <c r="H3458">
        <f>IF('3.Stok Awal'!$I3458=0,0,'3.Stok Awal'!$I3458)</f>
        <v>0</v>
      </c>
      <c r="I3458" t="str">
        <f>IF('3.Stok Awal'!$J3458=0,"",'3.Stok Awal'!$J3458)</f>
        <v/>
      </c>
      <c r="J3458">
        <f>IF('3.Stok Awal'!$K3458=0,0,'3.Stok Awal'!$K3458)</f>
        <v>0</v>
      </c>
      <c r="K3458" t="str">
        <f>IF('3.Stok Awal'!$L3458=0,"",'3.Stok Awal'!$L3458)</f>
        <v/>
      </c>
      <c r="L3458">
        <f>IF('3.Stok Awal'!$N3458=0,0,'3.Stok Awal'!$N3458)</f>
        <v>0</v>
      </c>
      <c r="M3458" t="str">
        <f>IF('3.Stok Awal'!$O3458=0,"",'3.Stok Awal'!$O3458)</f>
        <v/>
      </c>
      <c r="N3458">
        <f>SUMIF('4.Sell to Trade'!$O$5:$O$5003,'5.Stok Akhir'!$G3458,'4.Sell to Trade'!$Q$5:$Q$5003)</f>
        <v>0</v>
      </c>
      <c r="O3458" t="str">
        <f>IF('3.Stok Awal'!$L3458=0,"",'3.Stok Awal'!$L3458)</f>
        <v/>
      </c>
      <c r="P3458">
        <f>IF(ISNA(VLOOKUP($A3458,STOK_AWAL,13,0)),0,IF(VLOOKUP($A3458,STOK_AWAL,13,0)&gt;0,ROUNDDOWN(L3458/VLOOKUP($A3458,STOK_AWAL,13,0),0),0))</f>
        <v>0</v>
      </c>
      <c r="Q3458" t="str">
        <f>I3458</f>
        <v/>
      </c>
      <c r="R3458">
        <f>IFERROR(MOD(L3458,VLOOKUP($A3458,STOK_AWAL,13,0)),0)</f>
        <v>0</v>
      </c>
      <c r="S3458" t="str">
        <f>K3458</f>
        <v/>
      </c>
      <c r="T3458">
        <f>R3458+(P3458*(IFERROR(VLOOKUP($A3458,STOK_AWAL,13,0),0)))</f>
        <v>0</v>
      </c>
      <c r="U3458" t="str">
        <f>M3458</f>
        <v/>
      </c>
    </row>
    <row r="3459" spans="1:21" x14ac:dyDescent="0.25">
      <c r="A3459" t="str">
        <f>IF('3.Stok Awal'!$A3459=0,"",'3.Stok Awal'!$A3459)</f>
        <v/>
      </c>
      <c r="B3459" t="str">
        <f>IF('3.Stok Awal'!$B3459=0,"",'3.Stok Awal'!$B3459)</f>
        <v/>
      </c>
      <c r="C3459" t="str">
        <f>IF('3.Stok Awal'!$C3459=0,"",'3.Stok Awal'!$C3459)</f>
        <v/>
      </c>
      <c r="D3459" t="str">
        <f>IF('3.Stok Awal'!$D3459=0,"",'3.Stok Awal'!$D3459)</f>
        <v/>
      </c>
      <c r="E3459" t="str">
        <f>IF('3.Stok Awal'!$E3459=0,"",'3.Stok Awal'!$E3459)</f>
        <v/>
      </c>
      <c r="F3459" s="4" t="str">
        <f>IF('3.Stok Awal'!$F3459=0,"",'3.Stok Awal'!$F3459)</f>
        <v/>
      </c>
      <c r="G3459" s="4" t="str">
        <f t="shared" si="53"/>
        <v/>
      </c>
      <c r="H3459">
        <f>IF('3.Stok Awal'!$I3459=0,0,'3.Stok Awal'!$I3459)</f>
        <v>0</v>
      </c>
      <c r="I3459" t="str">
        <f>IF('3.Stok Awal'!$J3459=0,"",'3.Stok Awal'!$J3459)</f>
        <v/>
      </c>
      <c r="J3459">
        <f>IF('3.Stok Awal'!$K3459=0,0,'3.Stok Awal'!$K3459)</f>
        <v>0</v>
      </c>
      <c r="K3459" t="str">
        <f>IF('3.Stok Awal'!$L3459=0,"",'3.Stok Awal'!$L3459)</f>
        <v/>
      </c>
      <c r="L3459">
        <f>IF('3.Stok Awal'!$N3459=0,0,'3.Stok Awal'!$N3459)</f>
        <v>0</v>
      </c>
      <c r="M3459" t="str">
        <f>IF('3.Stok Awal'!$O3459=0,"",'3.Stok Awal'!$O3459)</f>
        <v/>
      </c>
      <c r="N3459">
        <f>SUMIF('4.Sell to Trade'!$O$5:$O$5003,'5.Stok Akhir'!$G3459,'4.Sell to Trade'!$Q$5:$Q$5003)</f>
        <v>0</v>
      </c>
      <c r="O3459" t="str">
        <f>IF('3.Stok Awal'!$L3459=0,"",'3.Stok Awal'!$L3459)</f>
        <v/>
      </c>
      <c r="P3459">
        <f>IF(ISNA(VLOOKUP($A3459,STOK_AWAL,13,0)),0,IF(VLOOKUP($A3459,STOK_AWAL,13,0)&gt;0,ROUNDDOWN(L3459/VLOOKUP($A3459,STOK_AWAL,13,0),0),0))</f>
        <v>0</v>
      </c>
      <c r="Q3459" t="str">
        <f>I3459</f>
        <v/>
      </c>
      <c r="R3459">
        <f>IFERROR(MOD(L3459,VLOOKUP($A3459,STOK_AWAL,13,0)),0)</f>
        <v>0</v>
      </c>
      <c r="S3459" t="str">
        <f>K3459</f>
        <v/>
      </c>
      <c r="T3459">
        <f>R3459+(P3459*(IFERROR(VLOOKUP($A3459,STOK_AWAL,13,0),0)))</f>
        <v>0</v>
      </c>
      <c r="U3459" t="str">
        <f>M3459</f>
        <v/>
      </c>
    </row>
    <row r="3460" spans="1:21" x14ac:dyDescent="0.25">
      <c r="A3460" t="str">
        <f>IF('3.Stok Awal'!$A3460=0,"",'3.Stok Awal'!$A3460)</f>
        <v/>
      </c>
      <c r="B3460" t="str">
        <f>IF('3.Stok Awal'!$B3460=0,"",'3.Stok Awal'!$B3460)</f>
        <v/>
      </c>
      <c r="C3460" t="str">
        <f>IF('3.Stok Awal'!$C3460=0,"",'3.Stok Awal'!$C3460)</f>
        <v/>
      </c>
      <c r="D3460" t="str">
        <f>IF('3.Stok Awal'!$D3460=0,"",'3.Stok Awal'!$D3460)</f>
        <v/>
      </c>
      <c r="E3460" t="str">
        <f>IF('3.Stok Awal'!$E3460=0,"",'3.Stok Awal'!$E3460)</f>
        <v/>
      </c>
      <c r="F3460" s="4" t="str">
        <f>IF('3.Stok Awal'!$F3460=0,"",'3.Stok Awal'!$F3460)</f>
        <v/>
      </c>
      <c r="G3460" s="4" t="str">
        <f t="shared" si="53"/>
        <v/>
      </c>
      <c r="H3460">
        <f>IF('3.Stok Awal'!$I3460=0,0,'3.Stok Awal'!$I3460)</f>
        <v>0</v>
      </c>
      <c r="I3460" t="str">
        <f>IF('3.Stok Awal'!$J3460=0,"",'3.Stok Awal'!$J3460)</f>
        <v/>
      </c>
      <c r="J3460">
        <f>IF('3.Stok Awal'!$K3460=0,0,'3.Stok Awal'!$K3460)</f>
        <v>0</v>
      </c>
      <c r="K3460" t="str">
        <f>IF('3.Stok Awal'!$L3460=0,"",'3.Stok Awal'!$L3460)</f>
        <v/>
      </c>
      <c r="L3460">
        <f>IF('3.Stok Awal'!$N3460=0,0,'3.Stok Awal'!$N3460)</f>
        <v>0</v>
      </c>
      <c r="M3460" t="str">
        <f>IF('3.Stok Awal'!$O3460=0,"",'3.Stok Awal'!$O3460)</f>
        <v/>
      </c>
      <c r="N3460">
        <f>SUMIF('4.Sell to Trade'!$O$5:$O$5003,'5.Stok Akhir'!$G3460,'4.Sell to Trade'!$Q$5:$Q$5003)</f>
        <v>0</v>
      </c>
      <c r="O3460" t="str">
        <f>IF('3.Stok Awal'!$L3460=0,"",'3.Stok Awal'!$L3460)</f>
        <v/>
      </c>
      <c r="P3460">
        <f>IF(ISNA(VLOOKUP($A3460,STOK_AWAL,13,0)),0,IF(VLOOKUP($A3460,STOK_AWAL,13,0)&gt;0,ROUNDDOWN(L3460/VLOOKUP($A3460,STOK_AWAL,13,0),0),0))</f>
        <v>0</v>
      </c>
      <c r="Q3460" t="str">
        <f>I3460</f>
        <v/>
      </c>
      <c r="R3460">
        <f>IFERROR(MOD(L3460,VLOOKUP($A3460,STOK_AWAL,13,0)),0)</f>
        <v>0</v>
      </c>
      <c r="S3460" t="str">
        <f>K3460</f>
        <v/>
      </c>
      <c r="T3460">
        <f>R3460+(P3460*(IFERROR(VLOOKUP($A3460,STOK_AWAL,13,0),0)))</f>
        <v>0</v>
      </c>
      <c r="U3460" t="str">
        <f>M3460</f>
        <v/>
      </c>
    </row>
    <row r="3461" spans="1:21" x14ac:dyDescent="0.25">
      <c r="A3461" t="str">
        <f>IF('3.Stok Awal'!$A3461=0,"",'3.Stok Awal'!$A3461)</f>
        <v/>
      </c>
      <c r="B3461" t="str">
        <f>IF('3.Stok Awal'!$B3461=0,"",'3.Stok Awal'!$B3461)</f>
        <v/>
      </c>
      <c r="C3461" t="str">
        <f>IF('3.Stok Awal'!$C3461=0,"",'3.Stok Awal'!$C3461)</f>
        <v/>
      </c>
      <c r="D3461" t="str">
        <f>IF('3.Stok Awal'!$D3461=0,"",'3.Stok Awal'!$D3461)</f>
        <v/>
      </c>
      <c r="E3461" t="str">
        <f>IF('3.Stok Awal'!$E3461=0,"",'3.Stok Awal'!$E3461)</f>
        <v/>
      </c>
      <c r="F3461" s="4" t="str">
        <f>IF('3.Stok Awal'!$F3461=0,"",'3.Stok Awal'!$F3461)</f>
        <v/>
      </c>
      <c r="G3461" s="4" t="str">
        <f t="shared" si="53"/>
        <v/>
      </c>
      <c r="H3461">
        <f>IF('3.Stok Awal'!$I3461=0,0,'3.Stok Awal'!$I3461)</f>
        <v>0</v>
      </c>
      <c r="I3461" t="str">
        <f>IF('3.Stok Awal'!$J3461=0,"",'3.Stok Awal'!$J3461)</f>
        <v/>
      </c>
      <c r="J3461">
        <f>IF('3.Stok Awal'!$K3461=0,0,'3.Stok Awal'!$K3461)</f>
        <v>0</v>
      </c>
      <c r="K3461" t="str">
        <f>IF('3.Stok Awal'!$L3461=0,"",'3.Stok Awal'!$L3461)</f>
        <v/>
      </c>
      <c r="L3461">
        <f>IF('3.Stok Awal'!$N3461=0,0,'3.Stok Awal'!$N3461)</f>
        <v>0</v>
      </c>
      <c r="M3461" t="str">
        <f>IF('3.Stok Awal'!$O3461=0,"",'3.Stok Awal'!$O3461)</f>
        <v/>
      </c>
      <c r="N3461">
        <f>SUMIF('4.Sell to Trade'!$O$5:$O$5003,'5.Stok Akhir'!$G3461,'4.Sell to Trade'!$Q$5:$Q$5003)</f>
        <v>0</v>
      </c>
      <c r="O3461" t="str">
        <f>IF('3.Stok Awal'!$L3461=0,"",'3.Stok Awal'!$L3461)</f>
        <v/>
      </c>
      <c r="P3461">
        <f>IF(ISNA(VLOOKUP($A3461,STOK_AWAL,13,0)),0,IF(VLOOKUP($A3461,STOK_AWAL,13,0)&gt;0,ROUNDDOWN(L3461/VLOOKUP($A3461,STOK_AWAL,13,0),0),0))</f>
        <v>0</v>
      </c>
      <c r="Q3461" t="str">
        <f>I3461</f>
        <v/>
      </c>
      <c r="R3461">
        <f>IFERROR(MOD(L3461,VLOOKUP($A3461,STOK_AWAL,13,0)),0)</f>
        <v>0</v>
      </c>
      <c r="S3461" t="str">
        <f>K3461</f>
        <v/>
      </c>
      <c r="T3461">
        <f>R3461+(P3461*(IFERROR(VLOOKUP($A3461,STOK_AWAL,13,0),0)))</f>
        <v>0</v>
      </c>
      <c r="U3461" t="str">
        <f>M3461</f>
        <v/>
      </c>
    </row>
    <row r="3462" spans="1:21" x14ac:dyDescent="0.25">
      <c r="A3462" t="str">
        <f>IF('3.Stok Awal'!$A3462=0,"",'3.Stok Awal'!$A3462)</f>
        <v/>
      </c>
      <c r="B3462" t="str">
        <f>IF('3.Stok Awal'!$B3462=0,"",'3.Stok Awal'!$B3462)</f>
        <v/>
      </c>
      <c r="C3462" t="str">
        <f>IF('3.Stok Awal'!$C3462=0,"",'3.Stok Awal'!$C3462)</f>
        <v/>
      </c>
      <c r="D3462" t="str">
        <f>IF('3.Stok Awal'!$D3462=0,"",'3.Stok Awal'!$D3462)</f>
        <v/>
      </c>
      <c r="E3462" t="str">
        <f>IF('3.Stok Awal'!$E3462=0,"",'3.Stok Awal'!$E3462)</f>
        <v/>
      </c>
      <c r="F3462" s="4" t="str">
        <f>IF('3.Stok Awal'!$F3462=0,"",'3.Stok Awal'!$F3462)</f>
        <v/>
      </c>
      <c r="G3462" s="4" t="str">
        <f t="shared" ref="G3462:G3525" si="54">A3462&amp;F3462</f>
        <v/>
      </c>
      <c r="H3462">
        <f>IF('3.Stok Awal'!$I3462=0,0,'3.Stok Awal'!$I3462)</f>
        <v>0</v>
      </c>
      <c r="I3462" t="str">
        <f>IF('3.Stok Awal'!$J3462=0,"",'3.Stok Awal'!$J3462)</f>
        <v/>
      </c>
      <c r="J3462">
        <f>IF('3.Stok Awal'!$K3462=0,0,'3.Stok Awal'!$K3462)</f>
        <v>0</v>
      </c>
      <c r="K3462" t="str">
        <f>IF('3.Stok Awal'!$L3462=0,"",'3.Stok Awal'!$L3462)</f>
        <v/>
      </c>
      <c r="L3462">
        <f>IF('3.Stok Awal'!$N3462=0,0,'3.Stok Awal'!$N3462)</f>
        <v>0</v>
      </c>
      <c r="M3462" t="str">
        <f>IF('3.Stok Awal'!$O3462=0,"",'3.Stok Awal'!$O3462)</f>
        <v/>
      </c>
      <c r="N3462">
        <f>SUMIF('4.Sell to Trade'!$O$5:$O$5003,'5.Stok Akhir'!$G3462,'4.Sell to Trade'!$Q$5:$Q$5003)</f>
        <v>0</v>
      </c>
      <c r="O3462" t="str">
        <f>IF('3.Stok Awal'!$L3462=0,"",'3.Stok Awal'!$L3462)</f>
        <v/>
      </c>
      <c r="P3462">
        <f>IF(ISNA(VLOOKUP($A3462,STOK_AWAL,13,0)),0,IF(VLOOKUP($A3462,STOK_AWAL,13,0)&gt;0,ROUNDDOWN(L3462/VLOOKUP($A3462,STOK_AWAL,13,0),0),0))</f>
        <v>0</v>
      </c>
      <c r="Q3462" t="str">
        <f>I3462</f>
        <v/>
      </c>
      <c r="R3462">
        <f>IFERROR(MOD(L3462,VLOOKUP($A3462,STOK_AWAL,13,0)),0)</f>
        <v>0</v>
      </c>
      <c r="S3462" t="str">
        <f>K3462</f>
        <v/>
      </c>
      <c r="T3462">
        <f>R3462+(P3462*(IFERROR(VLOOKUP($A3462,STOK_AWAL,13,0),0)))</f>
        <v>0</v>
      </c>
      <c r="U3462" t="str">
        <f>M3462</f>
        <v/>
      </c>
    </row>
    <row r="3463" spans="1:21" x14ac:dyDescent="0.25">
      <c r="A3463" t="str">
        <f>IF('3.Stok Awal'!$A3463=0,"",'3.Stok Awal'!$A3463)</f>
        <v/>
      </c>
      <c r="B3463" t="str">
        <f>IF('3.Stok Awal'!$B3463=0,"",'3.Stok Awal'!$B3463)</f>
        <v/>
      </c>
      <c r="C3463" t="str">
        <f>IF('3.Stok Awal'!$C3463=0,"",'3.Stok Awal'!$C3463)</f>
        <v/>
      </c>
      <c r="D3463" t="str">
        <f>IF('3.Stok Awal'!$D3463=0,"",'3.Stok Awal'!$D3463)</f>
        <v/>
      </c>
      <c r="E3463" t="str">
        <f>IF('3.Stok Awal'!$E3463=0,"",'3.Stok Awal'!$E3463)</f>
        <v/>
      </c>
      <c r="F3463" s="4" t="str">
        <f>IF('3.Stok Awal'!$F3463=0,"",'3.Stok Awal'!$F3463)</f>
        <v/>
      </c>
      <c r="G3463" s="4" t="str">
        <f t="shared" si="54"/>
        <v/>
      </c>
      <c r="H3463">
        <f>IF('3.Stok Awal'!$I3463=0,0,'3.Stok Awal'!$I3463)</f>
        <v>0</v>
      </c>
      <c r="I3463" t="str">
        <f>IF('3.Stok Awal'!$J3463=0,"",'3.Stok Awal'!$J3463)</f>
        <v/>
      </c>
      <c r="J3463">
        <f>IF('3.Stok Awal'!$K3463=0,0,'3.Stok Awal'!$K3463)</f>
        <v>0</v>
      </c>
      <c r="K3463" t="str">
        <f>IF('3.Stok Awal'!$L3463=0,"",'3.Stok Awal'!$L3463)</f>
        <v/>
      </c>
      <c r="L3463">
        <f>IF('3.Stok Awal'!$N3463=0,0,'3.Stok Awal'!$N3463)</f>
        <v>0</v>
      </c>
      <c r="M3463" t="str">
        <f>IF('3.Stok Awal'!$O3463=0,"",'3.Stok Awal'!$O3463)</f>
        <v/>
      </c>
      <c r="N3463">
        <f>SUMIF('4.Sell to Trade'!$O$5:$O$5003,'5.Stok Akhir'!$G3463,'4.Sell to Trade'!$Q$5:$Q$5003)</f>
        <v>0</v>
      </c>
      <c r="O3463" t="str">
        <f>IF('3.Stok Awal'!$L3463=0,"",'3.Stok Awal'!$L3463)</f>
        <v/>
      </c>
      <c r="P3463">
        <f>IF(ISNA(VLOOKUP($A3463,STOK_AWAL,13,0)),0,IF(VLOOKUP($A3463,STOK_AWAL,13,0)&gt;0,ROUNDDOWN(L3463/VLOOKUP($A3463,STOK_AWAL,13,0),0),0))</f>
        <v>0</v>
      </c>
      <c r="Q3463" t="str">
        <f>I3463</f>
        <v/>
      </c>
      <c r="R3463">
        <f>IFERROR(MOD(L3463,VLOOKUP($A3463,STOK_AWAL,13,0)),0)</f>
        <v>0</v>
      </c>
      <c r="S3463" t="str">
        <f>K3463</f>
        <v/>
      </c>
      <c r="T3463">
        <f>R3463+(P3463*(IFERROR(VLOOKUP($A3463,STOK_AWAL,13,0),0)))</f>
        <v>0</v>
      </c>
      <c r="U3463" t="str">
        <f>M3463</f>
        <v/>
      </c>
    </row>
    <row r="3464" spans="1:21" x14ac:dyDescent="0.25">
      <c r="A3464" t="str">
        <f>IF('3.Stok Awal'!$A3464=0,"",'3.Stok Awal'!$A3464)</f>
        <v/>
      </c>
      <c r="B3464" t="str">
        <f>IF('3.Stok Awal'!$B3464=0,"",'3.Stok Awal'!$B3464)</f>
        <v/>
      </c>
      <c r="C3464" t="str">
        <f>IF('3.Stok Awal'!$C3464=0,"",'3.Stok Awal'!$C3464)</f>
        <v/>
      </c>
      <c r="D3464" t="str">
        <f>IF('3.Stok Awal'!$D3464=0,"",'3.Stok Awal'!$D3464)</f>
        <v/>
      </c>
      <c r="E3464" t="str">
        <f>IF('3.Stok Awal'!$E3464=0,"",'3.Stok Awal'!$E3464)</f>
        <v/>
      </c>
      <c r="F3464" s="4" t="str">
        <f>IF('3.Stok Awal'!$F3464=0,"",'3.Stok Awal'!$F3464)</f>
        <v/>
      </c>
      <c r="G3464" s="4" t="str">
        <f t="shared" si="54"/>
        <v/>
      </c>
      <c r="H3464">
        <f>IF('3.Stok Awal'!$I3464=0,0,'3.Stok Awal'!$I3464)</f>
        <v>0</v>
      </c>
      <c r="I3464" t="str">
        <f>IF('3.Stok Awal'!$J3464=0,"",'3.Stok Awal'!$J3464)</f>
        <v/>
      </c>
      <c r="J3464">
        <f>IF('3.Stok Awal'!$K3464=0,0,'3.Stok Awal'!$K3464)</f>
        <v>0</v>
      </c>
      <c r="K3464" t="str">
        <f>IF('3.Stok Awal'!$L3464=0,"",'3.Stok Awal'!$L3464)</f>
        <v/>
      </c>
      <c r="L3464">
        <f>IF('3.Stok Awal'!$N3464=0,0,'3.Stok Awal'!$N3464)</f>
        <v>0</v>
      </c>
      <c r="M3464" t="str">
        <f>IF('3.Stok Awal'!$O3464=0,"",'3.Stok Awal'!$O3464)</f>
        <v/>
      </c>
      <c r="N3464">
        <f>SUMIF('4.Sell to Trade'!$O$5:$O$5003,'5.Stok Akhir'!$G3464,'4.Sell to Trade'!$Q$5:$Q$5003)</f>
        <v>0</v>
      </c>
      <c r="O3464" t="str">
        <f>IF('3.Stok Awal'!$L3464=0,"",'3.Stok Awal'!$L3464)</f>
        <v/>
      </c>
      <c r="P3464">
        <f>IF(ISNA(VLOOKUP($A3464,STOK_AWAL,13,0)),0,IF(VLOOKUP($A3464,STOK_AWAL,13,0)&gt;0,ROUNDDOWN(L3464/VLOOKUP($A3464,STOK_AWAL,13,0),0),0))</f>
        <v>0</v>
      </c>
      <c r="Q3464" t="str">
        <f>I3464</f>
        <v/>
      </c>
      <c r="R3464">
        <f>IFERROR(MOD(L3464,VLOOKUP($A3464,STOK_AWAL,13,0)),0)</f>
        <v>0</v>
      </c>
      <c r="S3464" t="str">
        <f>K3464</f>
        <v/>
      </c>
      <c r="T3464">
        <f>R3464+(P3464*(IFERROR(VLOOKUP($A3464,STOK_AWAL,13,0),0)))</f>
        <v>0</v>
      </c>
      <c r="U3464" t="str">
        <f>M3464</f>
        <v/>
      </c>
    </row>
    <row r="3465" spans="1:21" x14ac:dyDescent="0.25">
      <c r="A3465" t="str">
        <f>IF('3.Stok Awal'!$A3465=0,"",'3.Stok Awal'!$A3465)</f>
        <v/>
      </c>
      <c r="B3465" t="str">
        <f>IF('3.Stok Awal'!$B3465=0,"",'3.Stok Awal'!$B3465)</f>
        <v/>
      </c>
      <c r="C3465" t="str">
        <f>IF('3.Stok Awal'!$C3465=0,"",'3.Stok Awal'!$C3465)</f>
        <v/>
      </c>
      <c r="D3465" t="str">
        <f>IF('3.Stok Awal'!$D3465=0,"",'3.Stok Awal'!$D3465)</f>
        <v/>
      </c>
      <c r="E3465" t="str">
        <f>IF('3.Stok Awal'!$E3465=0,"",'3.Stok Awal'!$E3465)</f>
        <v/>
      </c>
      <c r="F3465" s="4" t="str">
        <f>IF('3.Stok Awal'!$F3465=0,"",'3.Stok Awal'!$F3465)</f>
        <v/>
      </c>
      <c r="G3465" s="4" t="str">
        <f t="shared" si="54"/>
        <v/>
      </c>
      <c r="H3465">
        <f>IF('3.Stok Awal'!$I3465=0,0,'3.Stok Awal'!$I3465)</f>
        <v>0</v>
      </c>
      <c r="I3465" t="str">
        <f>IF('3.Stok Awal'!$J3465=0,"",'3.Stok Awal'!$J3465)</f>
        <v/>
      </c>
      <c r="J3465">
        <f>IF('3.Stok Awal'!$K3465=0,0,'3.Stok Awal'!$K3465)</f>
        <v>0</v>
      </c>
      <c r="K3465" t="str">
        <f>IF('3.Stok Awal'!$L3465=0,"",'3.Stok Awal'!$L3465)</f>
        <v/>
      </c>
      <c r="L3465">
        <f>IF('3.Stok Awal'!$N3465=0,0,'3.Stok Awal'!$N3465)</f>
        <v>0</v>
      </c>
      <c r="M3465" t="str">
        <f>IF('3.Stok Awal'!$O3465=0,"",'3.Stok Awal'!$O3465)</f>
        <v/>
      </c>
      <c r="N3465">
        <f>SUMIF('4.Sell to Trade'!$O$5:$O$5003,'5.Stok Akhir'!$G3465,'4.Sell to Trade'!$Q$5:$Q$5003)</f>
        <v>0</v>
      </c>
      <c r="O3465" t="str">
        <f>IF('3.Stok Awal'!$L3465=0,"",'3.Stok Awal'!$L3465)</f>
        <v/>
      </c>
      <c r="P3465">
        <f>IF(ISNA(VLOOKUP($A3465,STOK_AWAL,13,0)),0,IF(VLOOKUP($A3465,STOK_AWAL,13,0)&gt;0,ROUNDDOWN(L3465/VLOOKUP($A3465,STOK_AWAL,13,0),0),0))</f>
        <v>0</v>
      </c>
      <c r="Q3465" t="str">
        <f>I3465</f>
        <v/>
      </c>
      <c r="R3465">
        <f>IFERROR(MOD(L3465,VLOOKUP($A3465,STOK_AWAL,13,0)),0)</f>
        <v>0</v>
      </c>
      <c r="S3465" t="str">
        <f>K3465</f>
        <v/>
      </c>
      <c r="T3465">
        <f>R3465+(P3465*(IFERROR(VLOOKUP($A3465,STOK_AWAL,13,0),0)))</f>
        <v>0</v>
      </c>
      <c r="U3465" t="str">
        <f>M3465</f>
        <v/>
      </c>
    </row>
    <row r="3466" spans="1:21" x14ac:dyDescent="0.25">
      <c r="A3466" t="str">
        <f>IF('3.Stok Awal'!$A3466=0,"",'3.Stok Awal'!$A3466)</f>
        <v/>
      </c>
      <c r="B3466" t="str">
        <f>IF('3.Stok Awal'!$B3466=0,"",'3.Stok Awal'!$B3466)</f>
        <v/>
      </c>
      <c r="C3466" t="str">
        <f>IF('3.Stok Awal'!$C3466=0,"",'3.Stok Awal'!$C3466)</f>
        <v/>
      </c>
      <c r="D3466" t="str">
        <f>IF('3.Stok Awal'!$D3466=0,"",'3.Stok Awal'!$D3466)</f>
        <v/>
      </c>
      <c r="E3466" t="str">
        <f>IF('3.Stok Awal'!$E3466=0,"",'3.Stok Awal'!$E3466)</f>
        <v/>
      </c>
      <c r="F3466" s="4" t="str">
        <f>IF('3.Stok Awal'!$F3466=0,"",'3.Stok Awal'!$F3466)</f>
        <v/>
      </c>
      <c r="G3466" s="4" t="str">
        <f t="shared" si="54"/>
        <v/>
      </c>
      <c r="H3466">
        <f>IF('3.Stok Awal'!$I3466=0,0,'3.Stok Awal'!$I3466)</f>
        <v>0</v>
      </c>
      <c r="I3466" t="str">
        <f>IF('3.Stok Awal'!$J3466=0,"",'3.Stok Awal'!$J3466)</f>
        <v/>
      </c>
      <c r="J3466">
        <f>IF('3.Stok Awal'!$K3466=0,0,'3.Stok Awal'!$K3466)</f>
        <v>0</v>
      </c>
      <c r="K3466" t="str">
        <f>IF('3.Stok Awal'!$L3466=0,"",'3.Stok Awal'!$L3466)</f>
        <v/>
      </c>
      <c r="L3466">
        <f>IF('3.Stok Awal'!$N3466=0,0,'3.Stok Awal'!$N3466)</f>
        <v>0</v>
      </c>
      <c r="M3466" t="str">
        <f>IF('3.Stok Awal'!$O3466=0,"",'3.Stok Awal'!$O3466)</f>
        <v/>
      </c>
      <c r="N3466">
        <f>SUMIF('4.Sell to Trade'!$O$5:$O$5003,'5.Stok Akhir'!$G3466,'4.Sell to Trade'!$Q$5:$Q$5003)</f>
        <v>0</v>
      </c>
      <c r="O3466" t="str">
        <f>IF('3.Stok Awal'!$L3466=0,"",'3.Stok Awal'!$L3466)</f>
        <v/>
      </c>
      <c r="P3466">
        <f>IF(ISNA(VLOOKUP($A3466,STOK_AWAL,13,0)),0,IF(VLOOKUP($A3466,STOK_AWAL,13,0)&gt;0,ROUNDDOWN(L3466/VLOOKUP($A3466,STOK_AWAL,13,0),0),0))</f>
        <v>0</v>
      </c>
      <c r="Q3466" t="str">
        <f>I3466</f>
        <v/>
      </c>
      <c r="R3466">
        <f>IFERROR(MOD(L3466,VLOOKUP($A3466,STOK_AWAL,13,0)),0)</f>
        <v>0</v>
      </c>
      <c r="S3466" t="str">
        <f>K3466</f>
        <v/>
      </c>
      <c r="T3466">
        <f>R3466+(P3466*(IFERROR(VLOOKUP($A3466,STOK_AWAL,13,0),0)))</f>
        <v>0</v>
      </c>
      <c r="U3466" t="str">
        <f>M3466</f>
        <v/>
      </c>
    </row>
    <row r="3467" spans="1:21" x14ac:dyDescent="0.25">
      <c r="A3467" t="str">
        <f>IF('3.Stok Awal'!$A3467=0,"",'3.Stok Awal'!$A3467)</f>
        <v/>
      </c>
      <c r="B3467" t="str">
        <f>IF('3.Stok Awal'!$B3467=0,"",'3.Stok Awal'!$B3467)</f>
        <v/>
      </c>
      <c r="C3467" t="str">
        <f>IF('3.Stok Awal'!$C3467=0,"",'3.Stok Awal'!$C3467)</f>
        <v/>
      </c>
      <c r="D3467" t="str">
        <f>IF('3.Stok Awal'!$D3467=0,"",'3.Stok Awal'!$D3467)</f>
        <v/>
      </c>
      <c r="E3467" t="str">
        <f>IF('3.Stok Awal'!$E3467=0,"",'3.Stok Awal'!$E3467)</f>
        <v/>
      </c>
      <c r="F3467" s="4" t="str">
        <f>IF('3.Stok Awal'!$F3467=0,"",'3.Stok Awal'!$F3467)</f>
        <v/>
      </c>
      <c r="G3467" s="4" t="str">
        <f t="shared" si="54"/>
        <v/>
      </c>
      <c r="H3467">
        <f>IF('3.Stok Awal'!$I3467=0,0,'3.Stok Awal'!$I3467)</f>
        <v>0</v>
      </c>
      <c r="I3467" t="str">
        <f>IF('3.Stok Awal'!$J3467=0,"",'3.Stok Awal'!$J3467)</f>
        <v/>
      </c>
      <c r="J3467">
        <f>IF('3.Stok Awal'!$K3467=0,0,'3.Stok Awal'!$K3467)</f>
        <v>0</v>
      </c>
      <c r="K3467" t="str">
        <f>IF('3.Stok Awal'!$L3467=0,"",'3.Stok Awal'!$L3467)</f>
        <v/>
      </c>
      <c r="L3467">
        <f>IF('3.Stok Awal'!$N3467=0,0,'3.Stok Awal'!$N3467)</f>
        <v>0</v>
      </c>
      <c r="M3467" t="str">
        <f>IF('3.Stok Awal'!$O3467=0,"",'3.Stok Awal'!$O3467)</f>
        <v/>
      </c>
      <c r="N3467">
        <f>SUMIF('4.Sell to Trade'!$O$5:$O$5003,'5.Stok Akhir'!$G3467,'4.Sell to Trade'!$Q$5:$Q$5003)</f>
        <v>0</v>
      </c>
      <c r="O3467" t="str">
        <f>IF('3.Stok Awal'!$L3467=0,"",'3.Stok Awal'!$L3467)</f>
        <v/>
      </c>
      <c r="P3467">
        <f>IF(ISNA(VLOOKUP($A3467,STOK_AWAL,13,0)),0,IF(VLOOKUP($A3467,STOK_AWAL,13,0)&gt;0,ROUNDDOWN(L3467/VLOOKUP($A3467,STOK_AWAL,13,0),0),0))</f>
        <v>0</v>
      </c>
      <c r="Q3467" t="str">
        <f>I3467</f>
        <v/>
      </c>
      <c r="R3467">
        <f>IFERROR(MOD(L3467,VLOOKUP($A3467,STOK_AWAL,13,0)),0)</f>
        <v>0</v>
      </c>
      <c r="S3467" t="str">
        <f>K3467</f>
        <v/>
      </c>
      <c r="T3467">
        <f>R3467+(P3467*(IFERROR(VLOOKUP($A3467,STOK_AWAL,13,0),0)))</f>
        <v>0</v>
      </c>
      <c r="U3467" t="str">
        <f>M3467</f>
        <v/>
      </c>
    </row>
    <row r="3468" spans="1:21" x14ac:dyDescent="0.25">
      <c r="A3468" t="str">
        <f>IF('3.Stok Awal'!$A3468=0,"",'3.Stok Awal'!$A3468)</f>
        <v/>
      </c>
      <c r="B3468" t="str">
        <f>IF('3.Stok Awal'!$B3468=0,"",'3.Stok Awal'!$B3468)</f>
        <v/>
      </c>
      <c r="C3468" t="str">
        <f>IF('3.Stok Awal'!$C3468=0,"",'3.Stok Awal'!$C3468)</f>
        <v/>
      </c>
      <c r="D3468" t="str">
        <f>IF('3.Stok Awal'!$D3468=0,"",'3.Stok Awal'!$D3468)</f>
        <v/>
      </c>
      <c r="E3468" t="str">
        <f>IF('3.Stok Awal'!$E3468=0,"",'3.Stok Awal'!$E3468)</f>
        <v/>
      </c>
      <c r="F3468" s="4" t="str">
        <f>IF('3.Stok Awal'!$F3468=0,"",'3.Stok Awal'!$F3468)</f>
        <v/>
      </c>
      <c r="G3468" s="4" t="str">
        <f t="shared" si="54"/>
        <v/>
      </c>
      <c r="H3468">
        <f>IF('3.Stok Awal'!$I3468=0,0,'3.Stok Awal'!$I3468)</f>
        <v>0</v>
      </c>
      <c r="I3468" t="str">
        <f>IF('3.Stok Awal'!$J3468=0,"",'3.Stok Awal'!$J3468)</f>
        <v/>
      </c>
      <c r="J3468">
        <f>IF('3.Stok Awal'!$K3468=0,0,'3.Stok Awal'!$K3468)</f>
        <v>0</v>
      </c>
      <c r="K3468" t="str">
        <f>IF('3.Stok Awal'!$L3468=0,"",'3.Stok Awal'!$L3468)</f>
        <v/>
      </c>
      <c r="L3468">
        <f>IF('3.Stok Awal'!$N3468=0,0,'3.Stok Awal'!$N3468)</f>
        <v>0</v>
      </c>
      <c r="M3468" t="str">
        <f>IF('3.Stok Awal'!$O3468=0,"",'3.Stok Awal'!$O3468)</f>
        <v/>
      </c>
      <c r="N3468">
        <f>SUMIF('4.Sell to Trade'!$O$5:$O$5003,'5.Stok Akhir'!$G3468,'4.Sell to Trade'!$Q$5:$Q$5003)</f>
        <v>0</v>
      </c>
      <c r="O3468" t="str">
        <f>IF('3.Stok Awal'!$L3468=0,"",'3.Stok Awal'!$L3468)</f>
        <v/>
      </c>
      <c r="P3468">
        <f>IF(ISNA(VLOOKUP($A3468,STOK_AWAL,13,0)),0,IF(VLOOKUP($A3468,STOK_AWAL,13,0)&gt;0,ROUNDDOWN(L3468/VLOOKUP($A3468,STOK_AWAL,13,0),0),0))</f>
        <v>0</v>
      </c>
      <c r="Q3468" t="str">
        <f>I3468</f>
        <v/>
      </c>
      <c r="R3468">
        <f>IFERROR(MOD(L3468,VLOOKUP($A3468,STOK_AWAL,13,0)),0)</f>
        <v>0</v>
      </c>
      <c r="S3468" t="str">
        <f>K3468</f>
        <v/>
      </c>
      <c r="T3468">
        <f>R3468+(P3468*(IFERROR(VLOOKUP($A3468,STOK_AWAL,13,0),0)))</f>
        <v>0</v>
      </c>
      <c r="U3468" t="str">
        <f>M3468</f>
        <v/>
      </c>
    </row>
    <row r="3469" spans="1:21" x14ac:dyDescent="0.25">
      <c r="A3469" t="str">
        <f>IF('3.Stok Awal'!$A3469=0,"",'3.Stok Awal'!$A3469)</f>
        <v/>
      </c>
      <c r="B3469" t="str">
        <f>IF('3.Stok Awal'!$B3469=0,"",'3.Stok Awal'!$B3469)</f>
        <v/>
      </c>
      <c r="C3469" t="str">
        <f>IF('3.Stok Awal'!$C3469=0,"",'3.Stok Awal'!$C3469)</f>
        <v/>
      </c>
      <c r="D3469" t="str">
        <f>IF('3.Stok Awal'!$D3469=0,"",'3.Stok Awal'!$D3469)</f>
        <v/>
      </c>
      <c r="E3469" t="str">
        <f>IF('3.Stok Awal'!$E3469=0,"",'3.Stok Awal'!$E3469)</f>
        <v/>
      </c>
      <c r="F3469" s="4" t="str">
        <f>IF('3.Stok Awal'!$F3469=0,"",'3.Stok Awal'!$F3469)</f>
        <v/>
      </c>
      <c r="G3469" s="4" t="str">
        <f t="shared" si="54"/>
        <v/>
      </c>
      <c r="H3469">
        <f>IF('3.Stok Awal'!$I3469=0,0,'3.Stok Awal'!$I3469)</f>
        <v>0</v>
      </c>
      <c r="I3469" t="str">
        <f>IF('3.Stok Awal'!$J3469=0,"",'3.Stok Awal'!$J3469)</f>
        <v/>
      </c>
      <c r="J3469">
        <f>IF('3.Stok Awal'!$K3469=0,0,'3.Stok Awal'!$K3469)</f>
        <v>0</v>
      </c>
      <c r="K3469" t="str">
        <f>IF('3.Stok Awal'!$L3469=0,"",'3.Stok Awal'!$L3469)</f>
        <v/>
      </c>
      <c r="L3469">
        <f>IF('3.Stok Awal'!$N3469=0,0,'3.Stok Awal'!$N3469)</f>
        <v>0</v>
      </c>
      <c r="M3469" t="str">
        <f>IF('3.Stok Awal'!$O3469=0,"",'3.Stok Awal'!$O3469)</f>
        <v/>
      </c>
      <c r="N3469">
        <f>SUMIF('4.Sell to Trade'!$O$5:$O$5003,'5.Stok Akhir'!$G3469,'4.Sell to Trade'!$Q$5:$Q$5003)</f>
        <v>0</v>
      </c>
      <c r="O3469" t="str">
        <f>IF('3.Stok Awal'!$L3469=0,"",'3.Stok Awal'!$L3469)</f>
        <v/>
      </c>
      <c r="P3469">
        <f>IF(ISNA(VLOOKUP($A3469,STOK_AWAL,13,0)),0,IF(VLOOKUP($A3469,STOK_AWAL,13,0)&gt;0,ROUNDDOWN(L3469/VLOOKUP($A3469,STOK_AWAL,13,0),0),0))</f>
        <v>0</v>
      </c>
      <c r="Q3469" t="str">
        <f>I3469</f>
        <v/>
      </c>
      <c r="R3469">
        <f>IFERROR(MOD(L3469,VLOOKUP($A3469,STOK_AWAL,13,0)),0)</f>
        <v>0</v>
      </c>
      <c r="S3469" t="str">
        <f>K3469</f>
        <v/>
      </c>
      <c r="T3469">
        <f>R3469+(P3469*(IFERROR(VLOOKUP($A3469,STOK_AWAL,13,0),0)))</f>
        <v>0</v>
      </c>
      <c r="U3469" t="str">
        <f>M3469</f>
        <v/>
      </c>
    </row>
    <row r="3470" spans="1:21" x14ac:dyDescent="0.25">
      <c r="A3470" t="str">
        <f>IF('3.Stok Awal'!$A3470=0,"",'3.Stok Awal'!$A3470)</f>
        <v/>
      </c>
      <c r="B3470" t="str">
        <f>IF('3.Stok Awal'!$B3470=0,"",'3.Stok Awal'!$B3470)</f>
        <v/>
      </c>
      <c r="C3470" t="str">
        <f>IF('3.Stok Awal'!$C3470=0,"",'3.Stok Awal'!$C3470)</f>
        <v/>
      </c>
      <c r="D3470" t="str">
        <f>IF('3.Stok Awal'!$D3470=0,"",'3.Stok Awal'!$D3470)</f>
        <v/>
      </c>
      <c r="E3470" t="str">
        <f>IF('3.Stok Awal'!$E3470=0,"",'3.Stok Awal'!$E3470)</f>
        <v/>
      </c>
      <c r="F3470" s="4" t="str">
        <f>IF('3.Stok Awal'!$F3470=0,"",'3.Stok Awal'!$F3470)</f>
        <v/>
      </c>
      <c r="G3470" s="4" t="str">
        <f t="shared" si="54"/>
        <v/>
      </c>
      <c r="H3470">
        <f>IF('3.Stok Awal'!$I3470=0,0,'3.Stok Awal'!$I3470)</f>
        <v>0</v>
      </c>
      <c r="I3470" t="str">
        <f>IF('3.Stok Awal'!$J3470=0,"",'3.Stok Awal'!$J3470)</f>
        <v/>
      </c>
      <c r="J3470">
        <f>IF('3.Stok Awal'!$K3470=0,0,'3.Stok Awal'!$K3470)</f>
        <v>0</v>
      </c>
      <c r="K3470" t="str">
        <f>IF('3.Stok Awal'!$L3470=0,"",'3.Stok Awal'!$L3470)</f>
        <v/>
      </c>
      <c r="L3470">
        <f>IF('3.Stok Awal'!$N3470=0,0,'3.Stok Awal'!$N3470)</f>
        <v>0</v>
      </c>
      <c r="M3470" t="str">
        <f>IF('3.Stok Awal'!$O3470=0,"",'3.Stok Awal'!$O3470)</f>
        <v/>
      </c>
      <c r="N3470">
        <f>SUMIF('4.Sell to Trade'!$O$5:$O$5003,'5.Stok Akhir'!$G3470,'4.Sell to Trade'!$Q$5:$Q$5003)</f>
        <v>0</v>
      </c>
      <c r="O3470" t="str">
        <f>IF('3.Stok Awal'!$L3470=0,"",'3.Stok Awal'!$L3470)</f>
        <v/>
      </c>
      <c r="P3470">
        <f>IF(ISNA(VLOOKUP($A3470,STOK_AWAL,13,0)),0,IF(VLOOKUP($A3470,STOK_AWAL,13,0)&gt;0,ROUNDDOWN(L3470/VLOOKUP($A3470,STOK_AWAL,13,0),0),0))</f>
        <v>0</v>
      </c>
      <c r="Q3470" t="str">
        <f>I3470</f>
        <v/>
      </c>
      <c r="R3470">
        <f>IFERROR(MOD(L3470,VLOOKUP($A3470,STOK_AWAL,13,0)),0)</f>
        <v>0</v>
      </c>
      <c r="S3470" t="str">
        <f>K3470</f>
        <v/>
      </c>
      <c r="T3470">
        <f>R3470+(P3470*(IFERROR(VLOOKUP($A3470,STOK_AWAL,13,0),0)))</f>
        <v>0</v>
      </c>
      <c r="U3470" t="str">
        <f>M3470</f>
        <v/>
      </c>
    </row>
    <row r="3471" spans="1:21" x14ac:dyDescent="0.25">
      <c r="A3471" t="str">
        <f>IF('3.Stok Awal'!$A3471=0,"",'3.Stok Awal'!$A3471)</f>
        <v/>
      </c>
      <c r="B3471" t="str">
        <f>IF('3.Stok Awal'!$B3471=0,"",'3.Stok Awal'!$B3471)</f>
        <v/>
      </c>
      <c r="C3471" t="str">
        <f>IF('3.Stok Awal'!$C3471=0,"",'3.Stok Awal'!$C3471)</f>
        <v/>
      </c>
      <c r="D3471" t="str">
        <f>IF('3.Stok Awal'!$D3471=0,"",'3.Stok Awal'!$D3471)</f>
        <v/>
      </c>
      <c r="E3471" t="str">
        <f>IF('3.Stok Awal'!$E3471=0,"",'3.Stok Awal'!$E3471)</f>
        <v/>
      </c>
      <c r="F3471" s="4" t="str">
        <f>IF('3.Stok Awal'!$F3471=0,"",'3.Stok Awal'!$F3471)</f>
        <v/>
      </c>
      <c r="G3471" s="4" t="str">
        <f t="shared" si="54"/>
        <v/>
      </c>
      <c r="H3471">
        <f>IF('3.Stok Awal'!$I3471=0,0,'3.Stok Awal'!$I3471)</f>
        <v>0</v>
      </c>
      <c r="I3471" t="str">
        <f>IF('3.Stok Awal'!$J3471=0,"",'3.Stok Awal'!$J3471)</f>
        <v/>
      </c>
      <c r="J3471">
        <f>IF('3.Stok Awal'!$K3471=0,0,'3.Stok Awal'!$K3471)</f>
        <v>0</v>
      </c>
      <c r="K3471" t="str">
        <f>IF('3.Stok Awal'!$L3471=0,"",'3.Stok Awal'!$L3471)</f>
        <v/>
      </c>
      <c r="L3471">
        <f>IF('3.Stok Awal'!$N3471=0,0,'3.Stok Awal'!$N3471)</f>
        <v>0</v>
      </c>
      <c r="M3471" t="str">
        <f>IF('3.Stok Awal'!$O3471=0,"",'3.Stok Awal'!$O3471)</f>
        <v/>
      </c>
      <c r="N3471">
        <f>SUMIF('4.Sell to Trade'!$O$5:$O$5003,'5.Stok Akhir'!$G3471,'4.Sell to Trade'!$Q$5:$Q$5003)</f>
        <v>0</v>
      </c>
      <c r="O3471" t="str">
        <f>IF('3.Stok Awal'!$L3471=0,"",'3.Stok Awal'!$L3471)</f>
        <v/>
      </c>
      <c r="P3471">
        <f>IF(ISNA(VLOOKUP($A3471,STOK_AWAL,13,0)),0,IF(VLOOKUP($A3471,STOK_AWAL,13,0)&gt;0,ROUNDDOWN(L3471/VLOOKUP($A3471,STOK_AWAL,13,0),0),0))</f>
        <v>0</v>
      </c>
      <c r="Q3471" t="str">
        <f>I3471</f>
        <v/>
      </c>
      <c r="R3471">
        <f>IFERROR(MOD(L3471,VLOOKUP($A3471,STOK_AWAL,13,0)),0)</f>
        <v>0</v>
      </c>
      <c r="S3471" t="str">
        <f>K3471</f>
        <v/>
      </c>
      <c r="T3471">
        <f>R3471+(P3471*(IFERROR(VLOOKUP($A3471,STOK_AWAL,13,0),0)))</f>
        <v>0</v>
      </c>
      <c r="U3471" t="str">
        <f>M3471</f>
        <v/>
      </c>
    </row>
    <row r="3472" spans="1:21" x14ac:dyDescent="0.25">
      <c r="A3472" t="str">
        <f>IF('3.Stok Awal'!$A3472=0,"",'3.Stok Awal'!$A3472)</f>
        <v/>
      </c>
      <c r="B3472" t="str">
        <f>IF('3.Stok Awal'!$B3472=0,"",'3.Stok Awal'!$B3472)</f>
        <v/>
      </c>
      <c r="C3472" t="str">
        <f>IF('3.Stok Awal'!$C3472=0,"",'3.Stok Awal'!$C3472)</f>
        <v/>
      </c>
      <c r="D3472" t="str">
        <f>IF('3.Stok Awal'!$D3472=0,"",'3.Stok Awal'!$D3472)</f>
        <v/>
      </c>
      <c r="E3472" t="str">
        <f>IF('3.Stok Awal'!$E3472=0,"",'3.Stok Awal'!$E3472)</f>
        <v/>
      </c>
      <c r="F3472" s="4" t="str">
        <f>IF('3.Stok Awal'!$F3472=0,"",'3.Stok Awal'!$F3472)</f>
        <v/>
      </c>
      <c r="G3472" s="4" t="str">
        <f t="shared" si="54"/>
        <v/>
      </c>
      <c r="H3472">
        <f>IF('3.Stok Awal'!$I3472=0,0,'3.Stok Awal'!$I3472)</f>
        <v>0</v>
      </c>
      <c r="I3472" t="str">
        <f>IF('3.Stok Awal'!$J3472=0,"",'3.Stok Awal'!$J3472)</f>
        <v/>
      </c>
      <c r="J3472">
        <f>IF('3.Stok Awal'!$K3472=0,0,'3.Stok Awal'!$K3472)</f>
        <v>0</v>
      </c>
      <c r="K3472" t="str">
        <f>IF('3.Stok Awal'!$L3472=0,"",'3.Stok Awal'!$L3472)</f>
        <v/>
      </c>
      <c r="L3472">
        <f>IF('3.Stok Awal'!$N3472=0,0,'3.Stok Awal'!$N3472)</f>
        <v>0</v>
      </c>
      <c r="M3472" t="str">
        <f>IF('3.Stok Awal'!$O3472=0,"",'3.Stok Awal'!$O3472)</f>
        <v/>
      </c>
      <c r="N3472">
        <f>SUMIF('4.Sell to Trade'!$O$5:$O$5003,'5.Stok Akhir'!$G3472,'4.Sell to Trade'!$Q$5:$Q$5003)</f>
        <v>0</v>
      </c>
      <c r="O3472" t="str">
        <f>IF('3.Stok Awal'!$L3472=0,"",'3.Stok Awal'!$L3472)</f>
        <v/>
      </c>
      <c r="P3472">
        <f>IF(ISNA(VLOOKUP($A3472,STOK_AWAL,13,0)),0,IF(VLOOKUP($A3472,STOK_AWAL,13,0)&gt;0,ROUNDDOWN(L3472/VLOOKUP($A3472,STOK_AWAL,13,0),0),0))</f>
        <v>0</v>
      </c>
      <c r="Q3472" t="str">
        <f>I3472</f>
        <v/>
      </c>
      <c r="R3472">
        <f>IFERROR(MOD(L3472,VLOOKUP($A3472,STOK_AWAL,13,0)),0)</f>
        <v>0</v>
      </c>
      <c r="S3472" t="str">
        <f>K3472</f>
        <v/>
      </c>
      <c r="T3472">
        <f>R3472+(P3472*(IFERROR(VLOOKUP($A3472,STOK_AWAL,13,0),0)))</f>
        <v>0</v>
      </c>
      <c r="U3472" t="str">
        <f>M3472</f>
        <v/>
      </c>
    </row>
    <row r="3473" spans="1:21" x14ac:dyDescent="0.25">
      <c r="A3473" t="str">
        <f>IF('3.Stok Awal'!$A3473=0,"",'3.Stok Awal'!$A3473)</f>
        <v/>
      </c>
      <c r="B3473" t="str">
        <f>IF('3.Stok Awal'!$B3473=0,"",'3.Stok Awal'!$B3473)</f>
        <v/>
      </c>
      <c r="C3473" t="str">
        <f>IF('3.Stok Awal'!$C3473=0,"",'3.Stok Awal'!$C3473)</f>
        <v/>
      </c>
      <c r="D3473" t="str">
        <f>IF('3.Stok Awal'!$D3473=0,"",'3.Stok Awal'!$D3473)</f>
        <v/>
      </c>
      <c r="E3473" t="str">
        <f>IF('3.Stok Awal'!$E3473=0,"",'3.Stok Awal'!$E3473)</f>
        <v/>
      </c>
      <c r="F3473" s="4" t="str">
        <f>IF('3.Stok Awal'!$F3473=0,"",'3.Stok Awal'!$F3473)</f>
        <v/>
      </c>
      <c r="G3473" s="4" t="str">
        <f t="shared" si="54"/>
        <v/>
      </c>
      <c r="H3473">
        <f>IF('3.Stok Awal'!$I3473=0,0,'3.Stok Awal'!$I3473)</f>
        <v>0</v>
      </c>
      <c r="I3473" t="str">
        <f>IF('3.Stok Awal'!$J3473=0,"",'3.Stok Awal'!$J3473)</f>
        <v/>
      </c>
      <c r="J3473">
        <f>IF('3.Stok Awal'!$K3473=0,0,'3.Stok Awal'!$K3473)</f>
        <v>0</v>
      </c>
      <c r="K3473" t="str">
        <f>IF('3.Stok Awal'!$L3473=0,"",'3.Stok Awal'!$L3473)</f>
        <v/>
      </c>
      <c r="L3473">
        <f>IF('3.Stok Awal'!$N3473=0,0,'3.Stok Awal'!$N3473)</f>
        <v>0</v>
      </c>
      <c r="M3473" t="str">
        <f>IF('3.Stok Awal'!$O3473=0,"",'3.Stok Awal'!$O3473)</f>
        <v/>
      </c>
      <c r="N3473">
        <f>SUMIF('4.Sell to Trade'!$O$5:$O$5003,'5.Stok Akhir'!$G3473,'4.Sell to Trade'!$Q$5:$Q$5003)</f>
        <v>0</v>
      </c>
      <c r="O3473" t="str">
        <f>IF('3.Stok Awal'!$L3473=0,"",'3.Stok Awal'!$L3473)</f>
        <v/>
      </c>
      <c r="P3473">
        <f>IF(ISNA(VLOOKUP($A3473,STOK_AWAL,13,0)),0,IF(VLOOKUP($A3473,STOK_AWAL,13,0)&gt;0,ROUNDDOWN(L3473/VLOOKUP($A3473,STOK_AWAL,13,0),0),0))</f>
        <v>0</v>
      </c>
      <c r="Q3473" t="str">
        <f>I3473</f>
        <v/>
      </c>
      <c r="R3473">
        <f>IFERROR(MOD(L3473,VLOOKUP($A3473,STOK_AWAL,13,0)),0)</f>
        <v>0</v>
      </c>
      <c r="S3473" t="str">
        <f>K3473</f>
        <v/>
      </c>
      <c r="T3473">
        <f>R3473+(P3473*(IFERROR(VLOOKUP($A3473,STOK_AWAL,13,0),0)))</f>
        <v>0</v>
      </c>
      <c r="U3473" t="str">
        <f>M3473</f>
        <v/>
      </c>
    </row>
    <row r="3474" spans="1:21" x14ac:dyDescent="0.25">
      <c r="A3474" t="str">
        <f>IF('3.Stok Awal'!$A3474=0,"",'3.Stok Awal'!$A3474)</f>
        <v/>
      </c>
      <c r="B3474" t="str">
        <f>IF('3.Stok Awal'!$B3474=0,"",'3.Stok Awal'!$B3474)</f>
        <v/>
      </c>
      <c r="C3474" t="str">
        <f>IF('3.Stok Awal'!$C3474=0,"",'3.Stok Awal'!$C3474)</f>
        <v/>
      </c>
      <c r="D3474" t="str">
        <f>IF('3.Stok Awal'!$D3474=0,"",'3.Stok Awal'!$D3474)</f>
        <v/>
      </c>
      <c r="E3474" t="str">
        <f>IF('3.Stok Awal'!$E3474=0,"",'3.Stok Awal'!$E3474)</f>
        <v/>
      </c>
      <c r="F3474" s="4" t="str">
        <f>IF('3.Stok Awal'!$F3474=0,"",'3.Stok Awal'!$F3474)</f>
        <v/>
      </c>
      <c r="G3474" s="4" t="str">
        <f t="shared" si="54"/>
        <v/>
      </c>
      <c r="H3474">
        <f>IF('3.Stok Awal'!$I3474=0,0,'3.Stok Awal'!$I3474)</f>
        <v>0</v>
      </c>
      <c r="I3474" t="str">
        <f>IF('3.Stok Awal'!$J3474=0,"",'3.Stok Awal'!$J3474)</f>
        <v/>
      </c>
      <c r="J3474">
        <f>IF('3.Stok Awal'!$K3474=0,0,'3.Stok Awal'!$K3474)</f>
        <v>0</v>
      </c>
      <c r="K3474" t="str">
        <f>IF('3.Stok Awal'!$L3474=0,"",'3.Stok Awal'!$L3474)</f>
        <v/>
      </c>
      <c r="L3474">
        <f>IF('3.Stok Awal'!$N3474=0,0,'3.Stok Awal'!$N3474)</f>
        <v>0</v>
      </c>
      <c r="M3474" t="str">
        <f>IF('3.Stok Awal'!$O3474=0,"",'3.Stok Awal'!$O3474)</f>
        <v/>
      </c>
      <c r="N3474">
        <f>SUMIF('4.Sell to Trade'!$O$5:$O$5003,'5.Stok Akhir'!$G3474,'4.Sell to Trade'!$Q$5:$Q$5003)</f>
        <v>0</v>
      </c>
      <c r="O3474" t="str">
        <f>IF('3.Stok Awal'!$L3474=0,"",'3.Stok Awal'!$L3474)</f>
        <v/>
      </c>
      <c r="P3474">
        <f>IF(ISNA(VLOOKUP($A3474,STOK_AWAL,13,0)),0,IF(VLOOKUP($A3474,STOK_AWAL,13,0)&gt;0,ROUNDDOWN(L3474/VLOOKUP($A3474,STOK_AWAL,13,0),0),0))</f>
        <v>0</v>
      </c>
      <c r="Q3474" t="str">
        <f>I3474</f>
        <v/>
      </c>
      <c r="R3474">
        <f>IFERROR(MOD(L3474,VLOOKUP($A3474,STOK_AWAL,13,0)),0)</f>
        <v>0</v>
      </c>
      <c r="S3474" t="str">
        <f>K3474</f>
        <v/>
      </c>
      <c r="T3474">
        <f>R3474+(P3474*(IFERROR(VLOOKUP($A3474,STOK_AWAL,13,0),0)))</f>
        <v>0</v>
      </c>
      <c r="U3474" t="str">
        <f>M3474</f>
        <v/>
      </c>
    </row>
    <row r="3475" spans="1:21" x14ac:dyDescent="0.25">
      <c r="A3475" t="str">
        <f>IF('3.Stok Awal'!$A3475=0,"",'3.Stok Awal'!$A3475)</f>
        <v/>
      </c>
      <c r="B3475" t="str">
        <f>IF('3.Stok Awal'!$B3475=0,"",'3.Stok Awal'!$B3475)</f>
        <v/>
      </c>
      <c r="C3475" t="str">
        <f>IF('3.Stok Awal'!$C3475=0,"",'3.Stok Awal'!$C3475)</f>
        <v/>
      </c>
      <c r="D3475" t="str">
        <f>IF('3.Stok Awal'!$D3475=0,"",'3.Stok Awal'!$D3475)</f>
        <v/>
      </c>
      <c r="E3475" t="str">
        <f>IF('3.Stok Awal'!$E3475=0,"",'3.Stok Awal'!$E3475)</f>
        <v/>
      </c>
      <c r="F3475" s="4" t="str">
        <f>IF('3.Stok Awal'!$F3475=0,"",'3.Stok Awal'!$F3475)</f>
        <v/>
      </c>
      <c r="G3475" s="4" t="str">
        <f t="shared" si="54"/>
        <v/>
      </c>
      <c r="H3475">
        <f>IF('3.Stok Awal'!$I3475=0,0,'3.Stok Awal'!$I3475)</f>
        <v>0</v>
      </c>
      <c r="I3475" t="str">
        <f>IF('3.Stok Awal'!$J3475=0,"",'3.Stok Awal'!$J3475)</f>
        <v/>
      </c>
      <c r="J3475">
        <f>IF('3.Stok Awal'!$K3475=0,0,'3.Stok Awal'!$K3475)</f>
        <v>0</v>
      </c>
      <c r="K3475" t="str">
        <f>IF('3.Stok Awal'!$L3475=0,"",'3.Stok Awal'!$L3475)</f>
        <v/>
      </c>
      <c r="L3475">
        <f>IF('3.Stok Awal'!$N3475=0,0,'3.Stok Awal'!$N3475)</f>
        <v>0</v>
      </c>
      <c r="M3475" t="str">
        <f>IF('3.Stok Awal'!$O3475=0,"",'3.Stok Awal'!$O3475)</f>
        <v/>
      </c>
      <c r="N3475">
        <f>SUMIF('4.Sell to Trade'!$O$5:$O$5003,'5.Stok Akhir'!$G3475,'4.Sell to Trade'!$Q$5:$Q$5003)</f>
        <v>0</v>
      </c>
      <c r="O3475" t="str">
        <f>IF('3.Stok Awal'!$L3475=0,"",'3.Stok Awal'!$L3475)</f>
        <v/>
      </c>
      <c r="P3475">
        <f>IF(ISNA(VLOOKUP($A3475,STOK_AWAL,13,0)),0,IF(VLOOKUP($A3475,STOK_AWAL,13,0)&gt;0,ROUNDDOWN(L3475/VLOOKUP($A3475,STOK_AWAL,13,0),0),0))</f>
        <v>0</v>
      </c>
      <c r="Q3475" t="str">
        <f>I3475</f>
        <v/>
      </c>
      <c r="R3475">
        <f>IFERROR(MOD(L3475,VLOOKUP($A3475,STOK_AWAL,13,0)),0)</f>
        <v>0</v>
      </c>
      <c r="S3475" t="str">
        <f>K3475</f>
        <v/>
      </c>
      <c r="T3475">
        <f>R3475+(P3475*(IFERROR(VLOOKUP($A3475,STOK_AWAL,13,0),0)))</f>
        <v>0</v>
      </c>
      <c r="U3475" t="str">
        <f>M3475</f>
        <v/>
      </c>
    </row>
    <row r="3476" spans="1:21" x14ac:dyDescent="0.25">
      <c r="A3476" t="str">
        <f>IF('3.Stok Awal'!$A3476=0,"",'3.Stok Awal'!$A3476)</f>
        <v/>
      </c>
      <c r="B3476" t="str">
        <f>IF('3.Stok Awal'!$B3476=0,"",'3.Stok Awal'!$B3476)</f>
        <v/>
      </c>
      <c r="C3476" t="str">
        <f>IF('3.Stok Awal'!$C3476=0,"",'3.Stok Awal'!$C3476)</f>
        <v/>
      </c>
      <c r="D3476" t="str">
        <f>IF('3.Stok Awal'!$D3476=0,"",'3.Stok Awal'!$D3476)</f>
        <v/>
      </c>
      <c r="E3476" t="str">
        <f>IF('3.Stok Awal'!$E3476=0,"",'3.Stok Awal'!$E3476)</f>
        <v/>
      </c>
      <c r="F3476" s="4" t="str">
        <f>IF('3.Stok Awal'!$F3476=0,"",'3.Stok Awal'!$F3476)</f>
        <v/>
      </c>
      <c r="G3476" s="4" t="str">
        <f t="shared" si="54"/>
        <v/>
      </c>
      <c r="H3476">
        <f>IF('3.Stok Awal'!$I3476=0,0,'3.Stok Awal'!$I3476)</f>
        <v>0</v>
      </c>
      <c r="I3476" t="str">
        <f>IF('3.Stok Awal'!$J3476=0,"",'3.Stok Awal'!$J3476)</f>
        <v/>
      </c>
      <c r="J3476">
        <f>IF('3.Stok Awal'!$K3476=0,0,'3.Stok Awal'!$K3476)</f>
        <v>0</v>
      </c>
      <c r="K3476" t="str">
        <f>IF('3.Stok Awal'!$L3476=0,"",'3.Stok Awal'!$L3476)</f>
        <v/>
      </c>
      <c r="L3476">
        <f>IF('3.Stok Awal'!$N3476=0,0,'3.Stok Awal'!$N3476)</f>
        <v>0</v>
      </c>
      <c r="M3476" t="str">
        <f>IF('3.Stok Awal'!$O3476=0,"",'3.Stok Awal'!$O3476)</f>
        <v/>
      </c>
      <c r="N3476">
        <f>SUMIF('4.Sell to Trade'!$O$5:$O$5003,'5.Stok Akhir'!$G3476,'4.Sell to Trade'!$Q$5:$Q$5003)</f>
        <v>0</v>
      </c>
      <c r="O3476" t="str">
        <f>IF('3.Stok Awal'!$L3476=0,"",'3.Stok Awal'!$L3476)</f>
        <v/>
      </c>
      <c r="P3476">
        <f>IF(ISNA(VLOOKUP($A3476,STOK_AWAL,13,0)),0,IF(VLOOKUP($A3476,STOK_AWAL,13,0)&gt;0,ROUNDDOWN(L3476/VLOOKUP($A3476,STOK_AWAL,13,0),0),0))</f>
        <v>0</v>
      </c>
      <c r="Q3476" t="str">
        <f>I3476</f>
        <v/>
      </c>
      <c r="R3476">
        <f>IFERROR(MOD(L3476,VLOOKUP($A3476,STOK_AWAL,13,0)),0)</f>
        <v>0</v>
      </c>
      <c r="S3476" t="str">
        <f>K3476</f>
        <v/>
      </c>
      <c r="T3476">
        <f>R3476+(P3476*(IFERROR(VLOOKUP($A3476,STOK_AWAL,13,0),0)))</f>
        <v>0</v>
      </c>
      <c r="U3476" t="str">
        <f>M3476</f>
        <v/>
      </c>
    </row>
    <row r="3477" spans="1:21" x14ac:dyDescent="0.25">
      <c r="A3477" t="str">
        <f>IF('3.Stok Awal'!$A3477=0,"",'3.Stok Awal'!$A3477)</f>
        <v/>
      </c>
      <c r="B3477" t="str">
        <f>IF('3.Stok Awal'!$B3477=0,"",'3.Stok Awal'!$B3477)</f>
        <v/>
      </c>
      <c r="C3477" t="str">
        <f>IF('3.Stok Awal'!$C3477=0,"",'3.Stok Awal'!$C3477)</f>
        <v/>
      </c>
      <c r="D3477" t="str">
        <f>IF('3.Stok Awal'!$D3477=0,"",'3.Stok Awal'!$D3477)</f>
        <v/>
      </c>
      <c r="E3477" t="str">
        <f>IF('3.Stok Awal'!$E3477=0,"",'3.Stok Awal'!$E3477)</f>
        <v/>
      </c>
      <c r="F3477" s="4" t="str">
        <f>IF('3.Stok Awal'!$F3477=0,"",'3.Stok Awal'!$F3477)</f>
        <v/>
      </c>
      <c r="G3477" s="4" t="str">
        <f t="shared" si="54"/>
        <v/>
      </c>
      <c r="H3477">
        <f>IF('3.Stok Awal'!$I3477=0,0,'3.Stok Awal'!$I3477)</f>
        <v>0</v>
      </c>
      <c r="I3477" t="str">
        <f>IF('3.Stok Awal'!$J3477=0,"",'3.Stok Awal'!$J3477)</f>
        <v/>
      </c>
      <c r="J3477">
        <f>IF('3.Stok Awal'!$K3477=0,0,'3.Stok Awal'!$K3477)</f>
        <v>0</v>
      </c>
      <c r="K3477" t="str">
        <f>IF('3.Stok Awal'!$L3477=0,"",'3.Stok Awal'!$L3477)</f>
        <v/>
      </c>
      <c r="L3477">
        <f>IF('3.Stok Awal'!$N3477=0,0,'3.Stok Awal'!$N3477)</f>
        <v>0</v>
      </c>
      <c r="M3477" t="str">
        <f>IF('3.Stok Awal'!$O3477=0,"",'3.Stok Awal'!$O3477)</f>
        <v/>
      </c>
      <c r="N3477">
        <f>SUMIF('4.Sell to Trade'!$O$5:$O$5003,'5.Stok Akhir'!$G3477,'4.Sell to Trade'!$Q$5:$Q$5003)</f>
        <v>0</v>
      </c>
      <c r="O3477" t="str">
        <f>IF('3.Stok Awal'!$L3477=0,"",'3.Stok Awal'!$L3477)</f>
        <v/>
      </c>
      <c r="P3477">
        <f>IF(ISNA(VLOOKUP($A3477,STOK_AWAL,13,0)),0,IF(VLOOKUP($A3477,STOK_AWAL,13,0)&gt;0,ROUNDDOWN(L3477/VLOOKUP($A3477,STOK_AWAL,13,0),0),0))</f>
        <v>0</v>
      </c>
      <c r="Q3477" t="str">
        <f>I3477</f>
        <v/>
      </c>
      <c r="R3477">
        <f>IFERROR(MOD(L3477,VLOOKUP($A3477,STOK_AWAL,13,0)),0)</f>
        <v>0</v>
      </c>
      <c r="S3477" t="str">
        <f>K3477</f>
        <v/>
      </c>
      <c r="T3477">
        <f>R3477+(P3477*(IFERROR(VLOOKUP($A3477,STOK_AWAL,13,0),0)))</f>
        <v>0</v>
      </c>
      <c r="U3477" t="str">
        <f>M3477</f>
        <v/>
      </c>
    </row>
    <row r="3478" spans="1:21" x14ac:dyDescent="0.25">
      <c r="A3478" t="str">
        <f>IF('3.Stok Awal'!$A3478=0,"",'3.Stok Awal'!$A3478)</f>
        <v/>
      </c>
      <c r="B3478" t="str">
        <f>IF('3.Stok Awal'!$B3478=0,"",'3.Stok Awal'!$B3478)</f>
        <v/>
      </c>
      <c r="C3478" t="str">
        <f>IF('3.Stok Awal'!$C3478=0,"",'3.Stok Awal'!$C3478)</f>
        <v/>
      </c>
      <c r="D3478" t="str">
        <f>IF('3.Stok Awal'!$D3478=0,"",'3.Stok Awal'!$D3478)</f>
        <v/>
      </c>
      <c r="E3478" t="str">
        <f>IF('3.Stok Awal'!$E3478=0,"",'3.Stok Awal'!$E3478)</f>
        <v/>
      </c>
      <c r="F3478" s="4" t="str">
        <f>IF('3.Stok Awal'!$F3478=0,"",'3.Stok Awal'!$F3478)</f>
        <v/>
      </c>
      <c r="G3478" s="4" t="str">
        <f t="shared" si="54"/>
        <v/>
      </c>
      <c r="H3478">
        <f>IF('3.Stok Awal'!$I3478=0,0,'3.Stok Awal'!$I3478)</f>
        <v>0</v>
      </c>
      <c r="I3478" t="str">
        <f>IF('3.Stok Awal'!$J3478=0,"",'3.Stok Awal'!$J3478)</f>
        <v/>
      </c>
      <c r="J3478">
        <f>IF('3.Stok Awal'!$K3478=0,0,'3.Stok Awal'!$K3478)</f>
        <v>0</v>
      </c>
      <c r="K3478" t="str">
        <f>IF('3.Stok Awal'!$L3478=0,"",'3.Stok Awal'!$L3478)</f>
        <v/>
      </c>
      <c r="L3478">
        <f>IF('3.Stok Awal'!$N3478=0,0,'3.Stok Awal'!$N3478)</f>
        <v>0</v>
      </c>
      <c r="M3478" t="str">
        <f>IF('3.Stok Awal'!$O3478=0,"",'3.Stok Awal'!$O3478)</f>
        <v/>
      </c>
      <c r="N3478">
        <f>SUMIF('4.Sell to Trade'!$O$5:$O$5003,'5.Stok Akhir'!$G3478,'4.Sell to Trade'!$Q$5:$Q$5003)</f>
        <v>0</v>
      </c>
      <c r="O3478" t="str">
        <f>IF('3.Stok Awal'!$L3478=0,"",'3.Stok Awal'!$L3478)</f>
        <v/>
      </c>
      <c r="P3478">
        <f>IF(ISNA(VLOOKUP($A3478,STOK_AWAL,13,0)),0,IF(VLOOKUP($A3478,STOK_AWAL,13,0)&gt;0,ROUNDDOWN(L3478/VLOOKUP($A3478,STOK_AWAL,13,0),0),0))</f>
        <v>0</v>
      </c>
      <c r="Q3478" t="str">
        <f>I3478</f>
        <v/>
      </c>
      <c r="R3478">
        <f>IFERROR(MOD(L3478,VLOOKUP($A3478,STOK_AWAL,13,0)),0)</f>
        <v>0</v>
      </c>
      <c r="S3478" t="str">
        <f>K3478</f>
        <v/>
      </c>
      <c r="T3478">
        <f>R3478+(P3478*(IFERROR(VLOOKUP($A3478,STOK_AWAL,13,0),0)))</f>
        <v>0</v>
      </c>
      <c r="U3478" t="str">
        <f>M3478</f>
        <v/>
      </c>
    </row>
    <row r="3479" spans="1:21" x14ac:dyDescent="0.25">
      <c r="A3479" t="str">
        <f>IF('3.Stok Awal'!$A3479=0,"",'3.Stok Awal'!$A3479)</f>
        <v/>
      </c>
      <c r="B3479" t="str">
        <f>IF('3.Stok Awal'!$B3479=0,"",'3.Stok Awal'!$B3479)</f>
        <v/>
      </c>
      <c r="C3479" t="str">
        <f>IF('3.Stok Awal'!$C3479=0,"",'3.Stok Awal'!$C3479)</f>
        <v/>
      </c>
      <c r="D3479" t="str">
        <f>IF('3.Stok Awal'!$D3479=0,"",'3.Stok Awal'!$D3479)</f>
        <v/>
      </c>
      <c r="E3479" t="str">
        <f>IF('3.Stok Awal'!$E3479=0,"",'3.Stok Awal'!$E3479)</f>
        <v/>
      </c>
      <c r="F3479" s="4" t="str">
        <f>IF('3.Stok Awal'!$F3479=0,"",'3.Stok Awal'!$F3479)</f>
        <v/>
      </c>
      <c r="G3479" s="4" t="str">
        <f t="shared" si="54"/>
        <v/>
      </c>
      <c r="H3479">
        <f>IF('3.Stok Awal'!$I3479=0,0,'3.Stok Awal'!$I3479)</f>
        <v>0</v>
      </c>
      <c r="I3479" t="str">
        <f>IF('3.Stok Awal'!$J3479=0,"",'3.Stok Awal'!$J3479)</f>
        <v/>
      </c>
      <c r="J3479">
        <f>IF('3.Stok Awal'!$K3479=0,0,'3.Stok Awal'!$K3479)</f>
        <v>0</v>
      </c>
      <c r="K3479" t="str">
        <f>IF('3.Stok Awal'!$L3479=0,"",'3.Stok Awal'!$L3479)</f>
        <v/>
      </c>
      <c r="L3479">
        <f>IF('3.Stok Awal'!$N3479=0,0,'3.Stok Awal'!$N3479)</f>
        <v>0</v>
      </c>
      <c r="M3479" t="str">
        <f>IF('3.Stok Awal'!$O3479=0,"",'3.Stok Awal'!$O3479)</f>
        <v/>
      </c>
      <c r="N3479">
        <f>SUMIF('4.Sell to Trade'!$O$5:$O$5003,'5.Stok Akhir'!$G3479,'4.Sell to Trade'!$Q$5:$Q$5003)</f>
        <v>0</v>
      </c>
      <c r="O3479" t="str">
        <f>IF('3.Stok Awal'!$L3479=0,"",'3.Stok Awal'!$L3479)</f>
        <v/>
      </c>
      <c r="P3479">
        <f>IF(ISNA(VLOOKUP($A3479,STOK_AWAL,13,0)),0,IF(VLOOKUP($A3479,STOK_AWAL,13,0)&gt;0,ROUNDDOWN(L3479/VLOOKUP($A3479,STOK_AWAL,13,0),0),0))</f>
        <v>0</v>
      </c>
      <c r="Q3479" t="str">
        <f>I3479</f>
        <v/>
      </c>
      <c r="R3479">
        <f>IFERROR(MOD(L3479,VLOOKUP($A3479,STOK_AWAL,13,0)),0)</f>
        <v>0</v>
      </c>
      <c r="S3479" t="str">
        <f>K3479</f>
        <v/>
      </c>
      <c r="T3479">
        <f>R3479+(P3479*(IFERROR(VLOOKUP($A3479,STOK_AWAL,13,0),0)))</f>
        <v>0</v>
      </c>
      <c r="U3479" t="str">
        <f>M3479</f>
        <v/>
      </c>
    </row>
    <row r="3480" spans="1:21" x14ac:dyDescent="0.25">
      <c r="A3480" t="str">
        <f>IF('3.Stok Awal'!$A3480=0,"",'3.Stok Awal'!$A3480)</f>
        <v/>
      </c>
      <c r="B3480" t="str">
        <f>IF('3.Stok Awal'!$B3480=0,"",'3.Stok Awal'!$B3480)</f>
        <v/>
      </c>
      <c r="C3480" t="str">
        <f>IF('3.Stok Awal'!$C3480=0,"",'3.Stok Awal'!$C3480)</f>
        <v/>
      </c>
      <c r="D3480" t="str">
        <f>IF('3.Stok Awal'!$D3480=0,"",'3.Stok Awal'!$D3480)</f>
        <v/>
      </c>
      <c r="E3480" t="str">
        <f>IF('3.Stok Awal'!$E3480=0,"",'3.Stok Awal'!$E3480)</f>
        <v/>
      </c>
      <c r="F3480" s="4" t="str">
        <f>IF('3.Stok Awal'!$F3480=0,"",'3.Stok Awal'!$F3480)</f>
        <v/>
      </c>
      <c r="G3480" s="4" t="str">
        <f t="shared" si="54"/>
        <v/>
      </c>
      <c r="H3480">
        <f>IF('3.Stok Awal'!$I3480=0,0,'3.Stok Awal'!$I3480)</f>
        <v>0</v>
      </c>
      <c r="I3480" t="str">
        <f>IF('3.Stok Awal'!$J3480=0,"",'3.Stok Awal'!$J3480)</f>
        <v/>
      </c>
      <c r="J3480">
        <f>IF('3.Stok Awal'!$K3480=0,0,'3.Stok Awal'!$K3480)</f>
        <v>0</v>
      </c>
      <c r="K3480" t="str">
        <f>IF('3.Stok Awal'!$L3480=0,"",'3.Stok Awal'!$L3480)</f>
        <v/>
      </c>
      <c r="L3480">
        <f>IF('3.Stok Awal'!$N3480=0,0,'3.Stok Awal'!$N3480)</f>
        <v>0</v>
      </c>
      <c r="M3480" t="str">
        <f>IF('3.Stok Awal'!$O3480=0,"",'3.Stok Awal'!$O3480)</f>
        <v/>
      </c>
      <c r="N3480">
        <f>SUMIF('4.Sell to Trade'!$O$5:$O$5003,'5.Stok Akhir'!$G3480,'4.Sell to Trade'!$Q$5:$Q$5003)</f>
        <v>0</v>
      </c>
      <c r="O3480" t="str">
        <f>IF('3.Stok Awal'!$L3480=0,"",'3.Stok Awal'!$L3480)</f>
        <v/>
      </c>
      <c r="P3480">
        <f>IF(ISNA(VLOOKUP($A3480,STOK_AWAL,13,0)),0,IF(VLOOKUP($A3480,STOK_AWAL,13,0)&gt;0,ROUNDDOWN(L3480/VLOOKUP($A3480,STOK_AWAL,13,0),0),0))</f>
        <v>0</v>
      </c>
      <c r="Q3480" t="str">
        <f>I3480</f>
        <v/>
      </c>
      <c r="R3480">
        <f>IFERROR(MOD(L3480,VLOOKUP($A3480,STOK_AWAL,13,0)),0)</f>
        <v>0</v>
      </c>
      <c r="S3480" t="str">
        <f>K3480</f>
        <v/>
      </c>
      <c r="T3480">
        <f>R3480+(P3480*(IFERROR(VLOOKUP($A3480,STOK_AWAL,13,0),0)))</f>
        <v>0</v>
      </c>
      <c r="U3480" t="str">
        <f>M3480</f>
        <v/>
      </c>
    </row>
    <row r="3481" spans="1:21" x14ac:dyDescent="0.25">
      <c r="A3481" t="str">
        <f>IF('3.Stok Awal'!$A3481=0,"",'3.Stok Awal'!$A3481)</f>
        <v/>
      </c>
      <c r="B3481" t="str">
        <f>IF('3.Stok Awal'!$B3481=0,"",'3.Stok Awal'!$B3481)</f>
        <v/>
      </c>
      <c r="C3481" t="str">
        <f>IF('3.Stok Awal'!$C3481=0,"",'3.Stok Awal'!$C3481)</f>
        <v/>
      </c>
      <c r="D3481" t="str">
        <f>IF('3.Stok Awal'!$D3481=0,"",'3.Stok Awal'!$D3481)</f>
        <v/>
      </c>
      <c r="E3481" t="str">
        <f>IF('3.Stok Awal'!$E3481=0,"",'3.Stok Awal'!$E3481)</f>
        <v/>
      </c>
      <c r="F3481" s="4" t="str">
        <f>IF('3.Stok Awal'!$F3481=0,"",'3.Stok Awal'!$F3481)</f>
        <v/>
      </c>
      <c r="G3481" s="4" t="str">
        <f t="shared" si="54"/>
        <v/>
      </c>
      <c r="H3481">
        <f>IF('3.Stok Awal'!$I3481=0,0,'3.Stok Awal'!$I3481)</f>
        <v>0</v>
      </c>
      <c r="I3481" t="str">
        <f>IF('3.Stok Awal'!$J3481=0,"",'3.Stok Awal'!$J3481)</f>
        <v/>
      </c>
      <c r="J3481">
        <f>IF('3.Stok Awal'!$K3481=0,0,'3.Stok Awal'!$K3481)</f>
        <v>0</v>
      </c>
      <c r="K3481" t="str">
        <f>IF('3.Stok Awal'!$L3481=0,"",'3.Stok Awal'!$L3481)</f>
        <v/>
      </c>
      <c r="L3481">
        <f>IF('3.Stok Awal'!$N3481=0,0,'3.Stok Awal'!$N3481)</f>
        <v>0</v>
      </c>
      <c r="M3481" t="str">
        <f>IF('3.Stok Awal'!$O3481=0,"",'3.Stok Awal'!$O3481)</f>
        <v/>
      </c>
      <c r="N3481">
        <f>SUMIF('4.Sell to Trade'!$O$5:$O$5003,'5.Stok Akhir'!$G3481,'4.Sell to Trade'!$Q$5:$Q$5003)</f>
        <v>0</v>
      </c>
      <c r="O3481" t="str">
        <f>IF('3.Stok Awal'!$L3481=0,"",'3.Stok Awal'!$L3481)</f>
        <v/>
      </c>
      <c r="P3481">
        <f>IF(ISNA(VLOOKUP($A3481,STOK_AWAL,13,0)),0,IF(VLOOKUP($A3481,STOK_AWAL,13,0)&gt;0,ROUNDDOWN(L3481/VLOOKUP($A3481,STOK_AWAL,13,0),0),0))</f>
        <v>0</v>
      </c>
      <c r="Q3481" t="str">
        <f>I3481</f>
        <v/>
      </c>
      <c r="R3481">
        <f>IFERROR(MOD(L3481,VLOOKUP($A3481,STOK_AWAL,13,0)),0)</f>
        <v>0</v>
      </c>
      <c r="S3481" t="str">
        <f>K3481</f>
        <v/>
      </c>
      <c r="T3481">
        <f>R3481+(P3481*(IFERROR(VLOOKUP($A3481,STOK_AWAL,13,0),0)))</f>
        <v>0</v>
      </c>
      <c r="U3481" t="str">
        <f>M3481</f>
        <v/>
      </c>
    </row>
    <row r="3482" spans="1:21" x14ac:dyDescent="0.25">
      <c r="A3482" t="str">
        <f>IF('3.Stok Awal'!$A3482=0,"",'3.Stok Awal'!$A3482)</f>
        <v/>
      </c>
      <c r="B3482" t="str">
        <f>IF('3.Stok Awal'!$B3482=0,"",'3.Stok Awal'!$B3482)</f>
        <v/>
      </c>
      <c r="C3482" t="str">
        <f>IF('3.Stok Awal'!$C3482=0,"",'3.Stok Awal'!$C3482)</f>
        <v/>
      </c>
      <c r="D3482" t="str">
        <f>IF('3.Stok Awal'!$D3482=0,"",'3.Stok Awal'!$D3482)</f>
        <v/>
      </c>
      <c r="E3482" t="str">
        <f>IF('3.Stok Awal'!$E3482=0,"",'3.Stok Awal'!$E3482)</f>
        <v/>
      </c>
      <c r="F3482" s="4" t="str">
        <f>IF('3.Stok Awal'!$F3482=0,"",'3.Stok Awal'!$F3482)</f>
        <v/>
      </c>
      <c r="G3482" s="4" t="str">
        <f t="shared" si="54"/>
        <v/>
      </c>
      <c r="H3482">
        <f>IF('3.Stok Awal'!$I3482=0,0,'3.Stok Awal'!$I3482)</f>
        <v>0</v>
      </c>
      <c r="I3482" t="str">
        <f>IF('3.Stok Awal'!$J3482=0,"",'3.Stok Awal'!$J3482)</f>
        <v/>
      </c>
      <c r="J3482">
        <f>IF('3.Stok Awal'!$K3482=0,0,'3.Stok Awal'!$K3482)</f>
        <v>0</v>
      </c>
      <c r="K3482" t="str">
        <f>IF('3.Stok Awal'!$L3482=0,"",'3.Stok Awal'!$L3482)</f>
        <v/>
      </c>
      <c r="L3482">
        <f>IF('3.Stok Awal'!$N3482=0,0,'3.Stok Awal'!$N3482)</f>
        <v>0</v>
      </c>
      <c r="M3482" t="str">
        <f>IF('3.Stok Awal'!$O3482=0,"",'3.Stok Awal'!$O3482)</f>
        <v/>
      </c>
      <c r="N3482">
        <f>SUMIF('4.Sell to Trade'!$O$5:$O$5003,'5.Stok Akhir'!$G3482,'4.Sell to Trade'!$Q$5:$Q$5003)</f>
        <v>0</v>
      </c>
      <c r="O3482" t="str">
        <f>IF('3.Stok Awal'!$L3482=0,"",'3.Stok Awal'!$L3482)</f>
        <v/>
      </c>
      <c r="P3482">
        <f>IF(ISNA(VLOOKUP($A3482,STOK_AWAL,13,0)),0,IF(VLOOKUP($A3482,STOK_AWAL,13,0)&gt;0,ROUNDDOWN(L3482/VLOOKUP($A3482,STOK_AWAL,13,0),0),0))</f>
        <v>0</v>
      </c>
      <c r="Q3482" t="str">
        <f>I3482</f>
        <v/>
      </c>
      <c r="R3482">
        <f>IFERROR(MOD(L3482,VLOOKUP($A3482,STOK_AWAL,13,0)),0)</f>
        <v>0</v>
      </c>
      <c r="S3482" t="str">
        <f>K3482</f>
        <v/>
      </c>
      <c r="T3482">
        <f>R3482+(P3482*(IFERROR(VLOOKUP($A3482,STOK_AWAL,13,0),0)))</f>
        <v>0</v>
      </c>
      <c r="U3482" t="str">
        <f>M3482</f>
        <v/>
      </c>
    </row>
    <row r="3483" spans="1:21" x14ac:dyDescent="0.25">
      <c r="A3483" t="str">
        <f>IF('3.Stok Awal'!$A3483=0,"",'3.Stok Awal'!$A3483)</f>
        <v/>
      </c>
      <c r="B3483" t="str">
        <f>IF('3.Stok Awal'!$B3483=0,"",'3.Stok Awal'!$B3483)</f>
        <v/>
      </c>
      <c r="C3483" t="str">
        <f>IF('3.Stok Awal'!$C3483=0,"",'3.Stok Awal'!$C3483)</f>
        <v/>
      </c>
      <c r="D3483" t="str">
        <f>IF('3.Stok Awal'!$D3483=0,"",'3.Stok Awal'!$D3483)</f>
        <v/>
      </c>
      <c r="E3483" t="str">
        <f>IF('3.Stok Awal'!$E3483=0,"",'3.Stok Awal'!$E3483)</f>
        <v/>
      </c>
      <c r="F3483" s="4" t="str">
        <f>IF('3.Stok Awal'!$F3483=0,"",'3.Stok Awal'!$F3483)</f>
        <v/>
      </c>
      <c r="G3483" s="4" t="str">
        <f t="shared" si="54"/>
        <v/>
      </c>
      <c r="H3483">
        <f>IF('3.Stok Awal'!$I3483=0,0,'3.Stok Awal'!$I3483)</f>
        <v>0</v>
      </c>
      <c r="I3483" t="str">
        <f>IF('3.Stok Awal'!$J3483=0,"",'3.Stok Awal'!$J3483)</f>
        <v/>
      </c>
      <c r="J3483">
        <f>IF('3.Stok Awal'!$K3483=0,0,'3.Stok Awal'!$K3483)</f>
        <v>0</v>
      </c>
      <c r="K3483" t="str">
        <f>IF('3.Stok Awal'!$L3483=0,"",'3.Stok Awal'!$L3483)</f>
        <v/>
      </c>
      <c r="L3483">
        <f>IF('3.Stok Awal'!$N3483=0,0,'3.Stok Awal'!$N3483)</f>
        <v>0</v>
      </c>
      <c r="M3483" t="str">
        <f>IF('3.Stok Awal'!$O3483=0,"",'3.Stok Awal'!$O3483)</f>
        <v/>
      </c>
      <c r="N3483">
        <f>SUMIF('4.Sell to Trade'!$O$5:$O$5003,'5.Stok Akhir'!$G3483,'4.Sell to Trade'!$Q$5:$Q$5003)</f>
        <v>0</v>
      </c>
      <c r="O3483" t="str">
        <f>IF('3.Stok Awal'!$L3483=0,"",'3.Stok Awal'!$L3483)</f>
        <v/>
      </c>
      <c r="P3483">
        <f>IF(ISNA(VLOOKUP($A3483,STOK_AWAL,13,0)),0,IF(VLOOKUP($A3483,STOK_AWAL,13,0)&gt;0,ROUNDDOWN(L3483/VLOOKUP($A3483,STOK_AWAL,13,0),0),0))</f>
        <v>0</v>
      </c>
      <c r="Q3483" t="str">
        <f>I3483</f>
        <v/>
      </c>
      <c r="R3483">
        <f>IFERROR(MOD(L3483,VLOOKUP($A3483,STOK_AWAL,13,0)),0)</f>
        <v>0</v>
      </c>
      <c r="S3483" t="str">
        <f>K3483</f>
        <v/>
      </c>
      <c r="T3483">
        <f>R3483+(P3483*(IFERROR(VLOOKUP($A3483,STOK_AWAL,13,0),0)))</f>
        <v>0</v>
      </c>
      <c r="U3483" t="str">
        <f>M3483</f>
        <v/>
      </c>
    </row>
    <row r="3484" spans="1:21" x14ac:dyDescent="0.25">
      <c r="A3484" t="str">
        <f>IF('3.Stok Awal'!$A3484=0,"",'3.Stok Awal'!$A3484)</f>
        <v/>
      </c>
      <c r="B3484" t="str">
        <f>IF('3.Stok Awal'!$B3484=0,"",'3.Stok Awal'!$B3484)</f>
        <v/>
      </c>
      <c r="C3484" t="str">
        <f>IF('3.Stok Awal'!$C3484=0,"",'3.Stok Awal'!$C3484)</f>
        <v/>
      </c>
      <c r="D3484" t="str">
        <f>IF('3.Stok Awal'!$D3484=0,"",'3.Stok Awal'!$D3484)</f>
        <v/>
      </c>
      <c r="E3484" t="str">
        <f>IF('3.Stok Awal'!$E3484=0,"",'3.Stok Awal'!$E3484)</f>
        <v/>
      </c>
      <c r="F3484" s="4" t="str">
        <f>IF('3.Stok Awal'!$F3484=0,"",'3.Stok Awal'!$F3484)</f>
        <v/>
      </c>
      <c r="G3484" s="4" t="str">
        <f t="shared" si="54"/>
        <v/>
      </c>
      <c r="H3484">
        <f>IF('3.Stok Awal'!$I3484=0,0,'3.Stok Awal'!$I3484)</f>
        <v>0</v>
      </c>
      <c r="I3484" t="str">
        <f>IF('3.Stok Awal'!$J3484=0,"",'3.Stok Awal'!$J3484)</f>
        <v/>
      </c>
      <c r="J3484">
        <f>IF('3.Stok Awal'!$K3484=0,0,'3.Stok Awal'!$K3484)</f>
        <v>0</v>
      </c>
      <c r="K3484" t="str">
        <f>IF('3.Stok Awal'!$L3484=0,"",'3.Stok Awal'!$L3484)</f>
        <v/>
      </c>
      <c r="L3484">
        <f>IF('3.Stok Awal'!$N3484=0,0,'3.Stok Awal'!$N3484)</f>
        <v>0</v>
      </c>
      <c r="M3484" t="str">
        <f>IF('3.Stok Awal'!$O3484=0,"",'3.Stok Awal'!$O3484)</f>
        <v/>
      </c>
      <c r="N3484">
        <f>SUMIF('4.Sell to Trade'!$O$5:$O$5003,'5.Stok Akhir'!$G3484,'4.Sell to Trade'!$Q$5:$Q$5003)</f>
        <v>0</v>
      </c>
      <c r="O3484" t="str">
        <f>IF('3.Stok Awal'!$L3484=0,"",'3.Stok Awal'!$L3484)</f>
        <v/>
      </c>
      <c r="P3484">
        <f>IF(ISNA(VLOOKUP($A3484,STOK_AWAL,13,0)),0,IF(VLOOKUP($A3484,STOK_AWAL,13,0)&gt;0,ROUNDDOWN(L3484/VLOOKUP($A3484,STOK_AWAL,13,0),0),0))</f>
        <v>0</v>
      </c>
      <c r="Q3484" t="str">
        <f>I3484</f>
        <v/>
      </c>
      <c r="R3484">
        <f>IFERROR(MOD(L3484,VLOOKUP($A3484,STOK_AWAL,13,0)),0)</f>
        <v>0</v>
      </c>
      <c r="S3484" t="str">
        <f>K3484</f>
        <v/>
      </c>
      <c r="T3484">
        <f>R3484+(P3484*(IFERROR(VLOOKUP($A3484,STOK_AWAL,13,0),0)))</f>
        <v>0</v>
      </c>
      <c r="U3484" t="str">
        <f>M3484</f>
        <v/>
      </c>
    </row>
    <row r="3485" spans="1:21" x14ac:dyDescent="0.25">
      <c r="A3485" t="str">
        <f>IF('3.Stok Awal'!$A3485=0,"",'3.Stok Awal'!$A3485)</f>
        <v/>
      </c>
      <c r="B3485" t="str">
        <f>IF('3.Stok Awal'!$B3485=0,"",'3.Stok Awal'!$B3485)</f>
        <v/>
      </c>
      <c r="C3485" t="str">
        <f>IF('3.Stok Awal'!$C3485=0,"",'3.Stok Awal'!$C3485)</f>
        <v/>
      </c>
      <c r="D3485" t="str">
        <f>IF('3.Stok Awal'!$D3485=0,"",'3.Stok Awal'!$D3485)</f>
        <v/>
      </c>
      <c r="E3485" t="str">
        <f>IF('3.Stok Awal'!$E3485=0,"",'3.Stok Awal'!$E3485)</f>
        <v/>
      </c>
      <c r="F3485" s="4" t="str">
        <f>IF('3.Stok Awal'!$F3485=0,"",'3.Stok Awal'!$F3485)</f>
        <v/>
      </c>
      <c r="G3485" s="4" t="str">
        <f t="shared" si="54"/>
        <v/>
      </c>
      <c r="H3485">
        <f>IF('3.Stok Awal'!$I3485=0,0,'3.Stok Awal'!$I3485)</f>
        <v>0</v>
      </c>
      <c r="I3485" t="str">
        <f>IF('3.Stok Awal'!$J3485=0,"",'3.Stok Awal'!$J3485)</f>
        <v/>
      </c>
      <c r="J3485">
        <f>IF('3.Stok Awal'!$K3485=0,0,'3.Stok Awal'!$K3485)</f>
        <v>0</v>
      </c>
      <c r="K3485" t="str">
        <f>IF('3.Stok Awal'!$L3485=0,"",'3.Stok Awal'!$L3485)</f>
        <v/>
      </c>
      <c r="L3485">
        <f>IF('3.Stok Awal'!$N3485=0,0,'3.Stok Awal'!$N3485)</f>
        <v>0</v>
      </c>
      <c r="M3485" t="str">
        <f>IF('3.Stok Awal'!$O3485=0,"",'3.Stok Awal'!$O3485)</f>
        <v/>
      </c>
      <c r="N3485">
        <f>SUMIF('4.Sell to Trade'!$O$5:$O$5003,'5.Stok Akhir'!$G3485,'4.Sell to Trade'!$Q$5:$Q$5003)</f>
        <v>0</v>
      </c>
      <c r="O3485" t="str">
        <f>IF('3.Stok Awal'!$L3485=0,"",'3.Stok Awal'!$L3485)</f>
        <v/>
      </c>
      <c r="P3485">
        <f>IF(ISNA(VLOOKUP($A3485,STOK_AWAL,13,0)),0,IF(VLOOKUP($A3485,STOK_AWAL,13,0)&gt;0,ROUNDDOWN(L3485/VLOOKUP($A3485,STOK_AWAL,13,0),0),0))</f>
        <v>0</v>
      </c>
      <c r="Q3485" t="str">
        <f>I3485</f>
        <v/>
      </c>
      <c r="R3485">
        <f>IFERROR(MOD(L3485,VLOOKUP($A3485,STOK_AWAL,13,0)),0)</f>
        <v>0</v>
      </c>
      <c r="S3485" t="str">
        <f>K3485</f>
        <v/>
      </c>
      <c r="T3485">
        <f>R3485+(P3485*(IFERROR(VLOOKUP($A3485,STOK_AWAL,13,0),0)))</f>
        <v>0</v>
      </c>
      <c r="U3485" t="str">
        <f>M3485</f>
        <v/>
      </c>
    </row>
    <row r="3486" spans="1:21" x14ac:dyDescent="0.25">
      <c r="A3486" t="str">
        <f>IF('3.Stok Awal'!$A3486=0,"",'3.Stok Awal'!$A3486)</f>
        <v/>
      </c>
      <c r="B3486" t="str">
        <f>IF('3.Stok Awal'!$B3486=0,"",'3.Stok Awal'!$B3486)</f>
        <v/>
      </c>
      <c r="C3486" t="str">
        <f>IF('3.Stok Awal'!$C3486=0,"",'3.Stok Awal'!$C3486)</f>
        <v/>
      </c>
      <c r="D3486" t="str">
        <f>IF('3.Stok Awal'!$D3486=0,"",'3.Stok Awal'!$D3486)</f>
        <v/>
      </c>
      <c r="E3486" t="str">
        <f>IF('3.Stok Awal'!$E3486=0,"",'3.Stok Awal'!$E3486)</f>
        <v/>
      </c>
      <c r="F3486" s="4" t="str">
        <f>IF('3.Stok Awal'!$F3486=0,"",'3.Stok Awal'!$F3486)</f>
        <v/>
      </c>
      <c r="G3486" s="4" t="str">
        <f t="shared" si="54"/>
        <v/>
      </c>
      <c r="H3486">
        <f>IF('3.Stok Awal'!$I3486=0,0,'3.Stok Awal'!$I3486)</f>
        <v>0</v>
      </c>
      <c r="I3486" t="str">
        <f>IF('3.Stok Awal'!$J3486=0,"",'3.Stok Awal'!$J3486)</f>
        <v/>
      </c>
      <c r="J3486">
        <f>IF('3.Stok Awal'!$K3486=0,0,'3.Stok Awal'!$K3486)</f>
        <v>0</v>
      </c>
      <c r="K3486" t="str">
        <f>IF('3.Stok Awal'!$L3486=0,"",'3.Stok Awal'!$L3486)</f>
        <v/>
      </c>
      <c r="L3486">
        <f>IF('3.Stok Awal'!$N3486=0,0,'3.Stok Awal'!$N3486)</f>
        <v>0</v>
      </c>
      <c r="M3486" t="str">
        <f>IF('3.Stok Awal'!$O3486=0,"",'3.Stok Awal'!$O3486)</f>
        <v/>
      </c>
      <c r="N3486">
        <f>SUMIF('4.Sell to Trade'!$O$5:$O$5003,'5.Stok Akhir'!$G3486,'4.Sell to Trade'!$Q$5:$Q$5003)</f>
        <v>0</v>
      </c>
      <c r="O3486" t="str">
        <f>IF('3.Stok Awal'!$L3486=0,"",'3.Stok Awal'!$L3486)</f>
        <v/>
      </c>
      <c r="P3486">
        <f>IF(ISNA(VLOOKUP($A3486,STOK_AWAL,13,0)),0,IF(VLOOKUP($A3486,STOK_AWAL,13,0)&gt;0,ROUNDDOWN(L3486/VLOOKUP($A3486,STOK_AWAL,13,0),0),0))</f>
        <v>0</v>
      </c>
      <c r="Q3486" t="str">
        <f>I3486</f>
        <v/>
      </c>
      <c r="R3486">
        <f>IFERROR(MOD(L3486,VLOOKUP($A3486,STOK_AWAL,13,0)),0)</f>
        <v>0</v>
      </c>
      <c r="S3486" t="str">
        <f>K3486</f>
        <v/>
      </c>
      <c r="T3486">
        <f>R3486+(P3486*(IFERROR(VLOOKUP($A3486,STOK_AWAL,13,0),0)))</f>
        <v>0</v>
      </c>
      <c r="U3486" t="str">
        <f>M3486</f>
        <v/>
      </c>
    </row>
    <row r="3487" spans="1:21" x14ac:dyDescent="0.25">
      <c r="A3487" t="str">
        <f>IF('3.Stok Awal'!$A3487=0,"",'3.Stok Awal'!$A3487)</f>
        <v/>
      </c>
      <c r="B3487" t="str">
        <f>IF('3.Stok Awal'!$B3487=0,"",'3.Stok Awal'!$B3487)</f>
        <v/>
      </c>
      <c r="C3487" t="str">
        <f>IF('3.Stok Awal'!$C3487=0,"",'3.Stok Awal'!$C3487)</f>
        <v/>
      </c>
      <c r="D3487" t="str">
        <f>IF('3.Stok Awal'!$D3487=0,"",'3.Stok Awal'!$D3487)</f>
        <v/>
      </c>
      <c r="E3487" t="str">
        <f>IF('3.Stok Awal'!$E3487=0,"",'3.Stok Awal'!$E3487)</f>
        <v/>
      </c>
      <c r="F3487" s="4" t="str">
        <f>IF('3.Stok Awal'!$F3487=0,"",'3.Stok Awal'!$F3487)</f>
        <v/>
      </c>
      <c r="G3487" s="4" t="str">
        <f t="shared" si="54"/>
        <v/>
      </c>
      <c r="H3487">
        <f>IF('3.Stok Awal'!$I3487=0,0,'3.Stok Awal'!$I3487)</f>
        <v>0</v>
      </c>
      <c r="I3487" t="str">
        <f>IF('3.Stok Awal'!$J3487=0,"",'3.Stok Awal'!$J3487)</f>
        <v/>
      </c>
      <c r="J3487">
        <f>IF('3.Stok Awal'!$K3487=0,0,'3.Stok Awal'!$K3487)</f>
        <v>0</v>
      </c>
      <c r="K3487" t="str">
        <f>IF('3.Stok Awal'!$L3487=0,"",'3.Stok Awal'!$L3487)</f>
        <v/>
      </c>
      <c r="L3487">
        <f>IF('3.Stok Awal'!$N3487=0,0,'3.Stok Awal'!$N3487)</f>
        <v>0</v>
      </c>
      <c r="M3487" t="str">
        <f>IF('3.Stok Awal'!$O3487=0,"",'3.Stok Awal'!$O3487)</f>
        <v/>
      </c>
      <c r="N3487">
        <f>SUMIF('4.Sell to Trade'!$O$5:$O$5003,'5.Stok Akhir'!$G3487,'4.Sell to Trade'!$Q$5:$Q$5003)</f>
        <v>0</v>
      </c>
      <c r="O3487" t="str">
        <f>IF('3.Stok Awal'!$L3487=0,"",'3.Stok Awal'!$L3487)</f>
        <v/>
      </c>
      <c r="P3487">
        <f>IF(ISNA(VLOOKUP($A3487,STOK_AWAL,13,0)),0,IF(VLOOKUP($A3487,STOK_AWAL,13,0)&gt;0,ROUNDDOWN(L3487/VLOOKUP($A3487,STOK_AWAL,13,0),0),0))</f>
        <v>0</v>
      </c>
      <c r="Q3487" t="str">
        <f>I3487</f>
        <v/>
      </c>
      <c r="R3487">
        <f>IFERROR(MOD(L3487,VLOOKUP($A3487,STOK_AWAL,13,0)),0)</f>
        <v>0</v>
      </c>
      <c r="S3487" t="str">
        <f>K3487</f>
        <v/>
      </c>
      <c r="T3487">
        <f>R3487+(P3487*(IFERROR(VLOOKUP($A3487,STOK_AWAL,13,0),0)))</f>
        <v>0</v>
      </c>
      <c r="U3487" t="str">
        <f>M3487</f>
        <v/>
      </c>
    </row>
    <row r="3488" spans="1:21" x14ac:dyDescent="0.25">
      <c r="A3488" t="str">
        <f>IF('3.Stok Awal'!$A3488=0,"",'3.Stok Awal'!$A3488)</f>
        <v/>
      </c>
      <c r="B3488" t="str">
        <f>IF('3.Stok Awal'!$B3488=0,"",'3.Stok Awal'!$B3488)</f>
        <v/>
      </c>
      <c r="C3488" t="str">
        <f>IF('3.Stok Awal'!$C3488=0,"",'3.Stok Awal'!$C3488)</f>
        <v/>
      </c>
      <c r="D3488" t="str">
        <f>IF('3.Stok Awal'!$D3488=0,"",'3.Stok Awal'!$D3488)</f>
        <v/>
      </c>
      <c r="E3488" t="str">
        <f>IF('3.Stok Awal'!$E3488=0,"",'3.Stok Awal'!$E3488)</f>
        <v/>
      </c>
      <c r="F3488" s="4" t="str">
        <f>IF('3.Stok Awal'!$F3488=0,"",'3.Stok Awal'!$F3488)</f>
        <v/>
      </c>
      <c r="G3488" s="4" t="str">
        <f t="shared" si="54"/>
        <v/>
      </c>
      <c r="H3488">
        <f>IF('3.Stok Awal'!$I3488=0,0,'3.Stok Awal'!$I3488)</f>
        <v>0</v>
      </c>
      <c r="I3488" t="str">
        <f>IF('3.Stok Awal'!$J3488=0,"",'3.Stok Awal'!$J3488)</f>
        <v/>
      </c>
      <c r="J3488">
        <f>IF('3.Stok Awal'!$K3488=0,0,'3.Stok Awal'!$K3488)</f>
        <v>0</v>
      </c>
      <c r="K3488" t="str">
        <f>IF('3.Stok Awal'!$L3488=0,"",'3.Stok Awal'!$L3488)</f>
        <v/>
      </c>
      <c r="L3488">
        <f>IF('3.Stok Awal'!$N3488=0,0,'3.Stok Awal'!$N3488)</f>
        <v>0</v>
      </c>
      <c r="M3488" t="str">
        <f>IF('3.Stok Awal'!$O3488=0,"",'3.Stok Awal'!$O3488)</f>
        <v/>
      </c>
      <c r="N3488">
        <f>SUMIF('4.Sell to Trade'!$O$5:$O$5003,'5.Stok Akhir'!$G3488,'4.Sell to Trade'!$Q$5:$Q$5003)</f>
        <v>0</v>
      </c>
      <c r="O3488" t="str">
        <f>IF('3.Stok Awal'!$L3488=0,"",'3.Stok Awal'!$L3488)</f>
        <v/>
      </c>
      <c r="P3488">
        <f>IF(ISNA(VLOOKUP($A3488,STOK_AWAL,13,0)),0,IF(VLOOKUP($A3488,STOK_AWAL,13,0)&gt;0,ROUNDDOWN(L3488/VLOOKUP($A3488,STOK_AWAL,13,0),0),0))</f>
        <v>0</v>
      </c>
      <c r="Q3488" t="str">
        <f>I3488</f>
        <v/>
      </c>
      <c r="R3488">
        <f>IFERROR(MOD(L3488,VLOOKUP($A3488,STOK_AWAL,13,0)),0)</f>
        <v>0</v>
      </c>
      <c r="S3488" t="str">
        <f>K3488</f>
        <v/>
      </c>
      <c r="T3488">
        <f>R3488+(P3488*(IFERROR(VLOOKUP($A3488,STOK_AWAL,13,0),0)))</f>
        <v>0</v>
      </c>
      <c r="U3488" t="str">
        <f>M3488</f>
        <v/>
      </c>
    </row>
    <row r="3489" spans="1:21" x14ac:dyDescent="0.25">
      <c r="A3489" t="str">
        <f>IF('3.Stok Awal'!$A3489=0,"",'3.Stok Awal'!$A3489)</f>
        <v/>
      </c>
      <c r="B3489" t="str">
        <f>IF('3.Stok Awal'!$B3489=0,"",'3.Stok Awal'!$B3489)</f>
        <v/>
      </c>
      <c r="C3489" t="str">
        <f>IF('3.Stok Awal'!$C3489=0,"",'3.Stok Awal'!$C3489)</f>
        <v/>
      </c>
      <c r="D3489" t="str">
        <f>IF('3.Stok Awal'!$D3489=0,"",'3.Stok Awal'!$D3489)</f>
        <v/>
      </c>
      <c r="E3489" t="str">
        <f>IF('3.Stok Awal'!$E3489=0,"",'3.Stok Awal'!$E3489)</f>
        <v/>
      </c>
      <c r="F3489" s="4" t="str">
        <f>IF('3.Stok Awal'!$F3489=0,"",'3.Stok Awal'!$F3489)</f>
        <v/>
      </c>
      <c r="G3489" s="4" t="str">
        <f t="shared" si="54"/>
        <v/>
      </c>
      <c r="H3489">
        <f>IF('3.Stok Awal'!$I3489=0,0,'3.Stok Awal'!$I3489)</f>
        <v>0</v>
      </c>
      <c r="I3489" t="str">
        <f>IF('3.Stok Awal'!$J3489=0,"",'3.Stok Awal'!$J3489)</f>
        <v/>
      </c>
      <c r="J3489">
        <f>IF('3.Stok Awal'!$K3489=0,0,'3.Stok Awal'!$K3489)</f>
        <v>0</v>
      </c>
      <c r="K3489" t="str">
        <f>IF('3.Stok Awal'!$L3489=0,"",'3.Stok Awal'!$L3489)</f>
        <v/>
      </c>
      <c r="L3489">
        <f>IF('3.Stok Awal'!$N3489=0,0,'3.Stok Awal'!$N3489)</f>
        <v>0</v>
      </c>
      <c r="M3489" t="str">
        <f>IF('3.Stok Awal'!$O3489=0,"",'3.Stok Awal'!$O3489)</f>
        <v/>
      </c>
      <c r="N3489">
        <f>SUMIF('4.Sell to Trade'!$O$5:$O$5003,'5.Stok Akhir'!$G3489,'4.Sell to Trade'!$Q$5:$Q$5003)</f>
        <v>0</v>
      </c>
      <c r="O3489" t="str">
        <f>IF('3.Stok Awal'!$L3489=0,"",'3.Stok Awal'!$L3489)</f>
        <v/>
      </c>
      <c r="P3489">
        <f>IF(ISNA(VLOOKUP($A3489,STOK_AWAL,13,0)),0,IF(VLOOKUP($A3489,STOK_AWAL,13,0)&gt;0,ROUNDDOWN(L3489/VLOOKUP($A3489,STOK_AWAL,13,0),0),0))</f>
        <v>0</v>
      </c>
      <c r="Q3489" t="str">
        <f>I3489</f>
        <v/>
      </c>
      <c r="R3489">
        <f>IFERROR(MOD(L3489,VLOOKUP($A3489,STOK_AWAL,13,0)),0)</f>
        <v>0</v>
      </c>
      <c r="S3489" t="str">
        <f>K3489</f>
        <v/>
      </c>
      <c r="T3489">
        <f>R3489+(P3489*(IFERROR(VLOOKUP($A3489,STOK_AWAL,13,0),0)))</f>
        <v>0</v>
      </c>
      <c r="U3489" t="str">
        <f>M3489</f>
        <v/>
      </c>
    </row>
    <row r="3490" spans="1:21" x14ac:dyDescent="0.25">
      <c r="A3490" t="str">
        <f>IF('3.Stok Awal'!$A3490=0,"",'3.Stok Awal'!$A3490)</f>
        <v/>
      </c>
      <c r="B3490" t="str">
        <f>IF('3.Stok Awal'!$B3490=0,"",'3.Stok Awal'!$B3490)</f>
        <v/>
      </c>
      <c r="C3490" t="str">
        <f>IF('3.Stok Awal'!$C3490=0,"",'3.Stok Awal'!$C3490)</f>
        <v/>
      </c>
      <c r="D3490" t="str">
        <f>IF('3.Stok Awal'!$D3490=0,"",'3.Stok Awal'!$D3490)</f>
        <v/>
      </c>
      <c r="E3490" t="str">
        <f>IF('3.Stok Awal'!$E3490=0,"",'3.Stok Awal'!$E3490)</f>
        <v/>
      </c>
      <c r="F3490" s="4" t="str">
        <f>IF('3.Stok Awal'!$F3490=0,"",'3.Stok Awal'!$F3490)</f>
        <v/>
      </c>
      <c r="G3490" s="4" t="str">
        <f t="shared" si="54"/>
        <v/>
      </c>
      <c r="H3490">
        <f>IF('3.Stok Awal'!$I3490=0,0,'3.Stok Awal'!$I3490)</f>
        <v>0</v>
      </c>
      <c r="I3490" t="str">
        <f>IF('3.Stok Awal'!$J3490=0,"",'3.Stok Awal'!$J3490)</f>
        <v/>
      </c>
      <c r="J3490">
        <f>IF('3.Stok Awal'!$K3490=0,0,'3.Stok Awal'!$K3490)</f>
        <v>0</v>
      </c>
      <c r="K3490" t="str">
        <f>IF('3.Stok Awal'!$L3490=0,"",'3.Stok Awal'!$L3490)</f>
        <v/>
      </c>
      <c r="L3490">
        <f>IF('3.Stok Awal'!$N3490=0,0,'3.Stok Awal'!$N3490)</f>
        <v>0</v>
      </c>
      <c r="M3490" t="str">
        <f>IF('3.Stok Awal'!$O3490=0,"",'3.Stok Awal'!$O3490)</f>
        <v/>
      </c>
      <c r="N3490">
        <f>SUMIF('4.Sell to Trade'!$O$5:$O$5003,'5.Stok Akhir'!$G3490,'4.Sell to Trade'!$Q$5:$Q$5003)</f>
        <v>0</v>
      </c>
      <c r="O3490" t="str">
        <f>IF('3.Stok Awal'!$L3490=0,"",'3.Stok Awal'!$L3490)</f>
        <v/>
      </c>
      <c r="P3490">
        <f>IF(ISNA(VLOOKUP($A3490,STOK_AWAL,13,0)),0,IF(VLOOKUP($A3490,STOK_AWAL,13,0)&gt;0,ROUNDDOWN(L3490/VLOOKUP($A3490,STOK_AWAL,13,0),0),0))</f>
        <v>0</v>
      </c>
      <c r="Q3490" t="str">
        <f>I3490</f>
        <v/>
      </c>
      <c r="R3490">
        <f>IFERROR(MOD(L3490,VLOOKUP($A3490,STOK_AWAL,13,0)),0)</f>
        <v>0</v>
      </c>
      <c r="S3490" t="str">
        <f>K3490</f>
        <v/>
      </c>
      <c r="T3490">
        <f>R3490+(P3490*(IFERROR(VLOOKUP($A3490,STOK_AWAL,13,0),0)))</f>
        <v>0</v>
      </c>
      <c r="U3490" t="str">
        <f>M3490</f>
        <v/>
      </c>
    </row>
    <row r="3491" spans="1:21" x14ac:dyDescent="0.25">
      <c r="A3491" t="str">
        <f>IF('3.Stok Awal'!$A3491=0,"",'3.Stok Awal'!$A3491)</f>
        <v/>
      </c>
      <c r="B3491" t="str">
        <f>IF('3.Stok Awal'!$B3491=0,"",'3.Stok Awal'!$B3491)</f>
        <v/>
      </c>
      <c r="C3491" t="str">
        <f>IF('3.Stok Awal'!$C3491=0,"",'3.Stok Awal'!$C3491)</f>
        <v/>
      </c>
      <c r="D3491" t="str">
        <f>IF('3.Stok Awal'!$D3491=0,"",'3.Stok Awal'!$D3491)</f>
        <v/>
      </c>
      <c r="E3491" t="str">
        <f>IF('3.Stok Awal'!$E3491=0,"",'3.Stok Awal'!$E3491)</f>
        <v/>
      </c>
      <c r="F3491" s="4" t="str">
        <f>IF('3.Stok Awal'!$F3491=0,"",'3.Stok Awal'!$F3491)</f>
        <v/>
      </c>
      <c r="G3491" s="4" t="str">
        <f t="shared" si="54"/>
        <v/>
      </c>
      <c r="H3491">
        <f>IF('3.Stok Awal'!$I3491=0,0,'3.Stok Awal'!$I3491)</f>
        <v>0</v>
      </c>
      <c r="I3491" t="str">
        <f>IF('3.Stok Awal'!$J3491=0,"",'3.Stok Awal'!$J3491)</f>
        <v/>
      </c>
      <c r="J3491">
        <f>IF('3.Stok Awal'!$K3491=0,0,'3.Stok Awal'!$K3491)</f>
        <v>0</v>
      </c>
      <c r="K3491" t="str">
        <f>IF('3.Stok Awal'!$L3491=0,"",'3.Stok Awal'!$L3491)</f>
        <v/>
      </c>
      <c r="L3491">
        <f>IF('3.Stok Awal'!$N3491=0,0,'3.Stok Awal'!$N3491)</f>
        <v>0</v>
      </c>
      <c r="M3491" t="str">
        <f>IF('3.Stok Awal'!$O3491=0,"",'3.Stok Awal'!$O3491)</f>
        <v/>
      </c>
      <c r="N3491">
        <f>SUMIF('4.Sell to Trade'!$O$5:$O$5003,'5.Stok Akhir'!$G3491,'4.Sell to Trade'!$Q$5:$Q$5003)</f>
        <v>0</v>
      </c>
      <c r="O3491" t="str">
        <f>IF('3.Stok Awal'!$L3491=0,"",'3.Stok Awal'!$L3491)</f>
        <v/>
      </c>
      <c r="P3491">
        <f>IF(ISNA(VLOOKUP($A3491,STOK_AWAL,13,0)),0,IF(VLOOKUP($A3491,STOK_AWAL,13,0)&gt;0,ROUNDDOWN(L3491/VLOOKUP($A3491,STOK_AWAL,13,0),0),0))</f>
        <v>0</v>
      </c>
      <c r="Q3491" t="str">
        <f>I3491</f>
        <v/>
      </c>
      <c r="R3491">
        <f>IFERROR(MOD(L3491,VLOOKUP($A3491,STOK_AWAL,13,0)),0)</f>
        <v>0</v>
      </c>
      <c r="S3491" t="str">
        <f>K3491</f>
        <v/>
      </c>
      <c r="T3491">
        <f>R3491+(P3491*(IFERROR(VLOOKUP($A3491,STOK_AWAL,13,0),0)))</f>
        <v>0</v>
      </c>
      <c r="U3491" t="str">
        <f>M3491</f>
        <v/>
      </c>
    </row>
    <row r="3492" spans="1:21" x14ac:dyDescent="0.25">
      <c r="A3492" t="str">
        <f>IF('3.Stok Awal'!$A3492=0,"",'3.Stok Awal'!$A3492)</f>
        <v/>
      </c>
      <c r="B3492" t="str">
        <f>IF('3.Stok Awal'!$B3492=0,"",'3.Stok Awal'!$B3492)</f>
        <v/>
      </c>
      <c r="C3492" t="str">
        <f>IF('3.Stok Awal'!$C3492=0,"",'3.Stok Awal'!$C3492)</f>
        <v/>
      </c>
      <c r="D3492" t="str">
        <f>IF('3.Stok Awal'!$D3492=0,"",'3.Stok Awal'!$D3492)</f>
        <v/>
      </c>
      <c r="E3492" t="str">
        <f>IF('3.Stok Awal'!$E3492=0,"",'3.Stok Awal'!$E3492)</f>
        <v/>
      </c>
      <c r="F3492" s="4" t="str">
        <f>IF('3.Stok Awal'!$F3492=0,"",'3.Stok Awal'!$F3492)</f>
        <v/>
      </c>
      <c r="G3492" s="4" t="str">
        <f t="shared" si="54"/>
        <v/>
      </c>
      <c r="H3492">
        <f>IF('3.Stok Awal'!$I3492=0,0,'3.Stok Awal'!$I3492)</f>
        <v>0</v>
      </c>
      <c r="I3492" t="str">
        <f>IF('3.Stok Awal'!$J3492=0,"",'3.Stok Awal'!$J3492)</f>
        <v/>
      </c>
      <c r="J3492">
        <f>IF('3.Stok Awal'!$K3492=0,0,'3.Stok Awal'!$K3492)</f>
        <v>0</v>
      </c>
      <c r="K3492" t="str">
        <f>IF('3.Stok Awal'!$L3492=0,"",'3.Stok Awal'!$L3492)</f>
        <v/>
      </c>
      <c r="L3492">
        <f>IF('3.Stok Awal'!$N3492=0,0,'3.Stok Awal'!$N3492)</f>
        <v>0</v>
      </c>
      <c r="M3492" t="str">
        <f>IF('3.Stok Awal'!$O3492=0,"",'3.Stok Awal'!$O3492)</f>
        <v/>
      </c>
      <c r="N3492">
        <f>SUMIF('4.Sell to Trade'!$O$5:$O$5003,'5.Stok Akhir'!$G3492,'4.Sell to Trade'!$Q$5:$Q$5003)</f>
        <v>0</v>
      </c>
      <c r="O3492" t="str">
        <f>IF('3.Stok Awal'!$L3492=0,"",'3.Stok Awal'!$L3492)</f>
        <v/>
      </c>
      <c r="P3492">
        <f>IF(ISNA(VLOOKUP($A3492,STOK_AWAL,13,0)),0,IF(VLOOKUP($A3492,STOK_AWAL,13,0)&gt;0,ROUNDDOWN(L3492/VLOOKUP($A3492,STOK_AWAL,13,0),0),0))</f>
        <v>0</v>
      </c>
      <c r="Q3492" t="str">
        <f>I3492</f>
        <v/>
      </c>
      <c r="R3492">
        <f>IFERROR(MOD(L3492,VLOOKUP($A3492,STOK_AWAL,13,0)),0)</f>
        <v>0</v>
      </c>
      <c r="S3492" t="str">
        <f>K3492</f>
        <v/>
      </c>
      <c r="T3492">
        <f>R3492+(P3492*(IFERROR(VLOOKUP($A3492,STOK_AWAL,13,0),0)))</f>
        <v>0</v>
      </c>
      <c r="U3492" t="str">
        <f>M3492</f>
        <v/>
      </c>
    </row>
    <row r="3493" spans="1:21" x14ac:dyDescent="0.25">
      <c r="A3493" t="str">
        <f>IF('3.Stok Awal'!$A3493=0,"",'3.Stok Awal'!$A3493)</f>
        <v/>
      </c>
      <c r="B3493" t="str">
        <f>IF('3.Stok Awal'!$B3493=0,"",'3.Stok Awal'!$B3493)</f>
        <v/>
      </c>
      <c r="C3493" t="str">
        <f>IF('3.Stok Awal'!$C3493=0,"",'3.Stok Awal'!$C3493)</f>
        <v/>
      </c>
      <c r="D3493" t="str">
        <f>IF('3.Stok Awal'!$D3493=0,"",'3.Stok Awal'!$D3493)</f>
        <v/>
      </c>
      <c r="E3493" t="str">
        <f>IF('3.Stok Awal'!$E3493=0,"",'3.Stok Awal'!$E3493)</f>
        <v/>
      </c>
      <c r="F3493" s="4" t="str">
        <f>IF('3.Stok Awal'!$F3493=0,"",'3.Stok Awal'!$F3493)</f>
        <v/>
      </c>
      <c r="G3493" s="4" t="str">
        <f t="shared" si="54"/>
        <v/>
      </c>
      <c r="H3493">
        <f>IF('3.Stok Awal'!$I3493=0,0,'3.Stok Awal'!$I3493)</f>
        <v>0</v>
      </c>
      <c r="I3493" t="str">
        <f>IF('3.Stok Awal'!$J3493=0,"",'3.Stok Awal'!$J3493)</f>
        <v/>
      </c>
      <c r="J3493">
        <f>IF('3.Stok Awal'!$K3493=0,0,'3.Stok Awal'!$K3493)</f>
        <v>0</v>
      </c>
      <c r="K3493" t="str">
        <f>IF('3.Stok Awal'!$L3493=0,"",'3.Stok Awal'!$L3493)</f>
        <v/>
      </c>
      <c r="L3493">
        <f>IF('3.Stok Awal'!$N3493=0,0,'3.Stok Awal'!$N3493)</f>
        <v>0</v>
      </c>
      <c r="M3493" t="str">
        <f>IF('3.Stok Awal'!$O3493=0,"",'3.Stok Awal'!$O3493)</f>
        <v/>
      </c>
      <c r="N3493">
        <f>SUMIF('4.Sell to Trade'!$O$5:$O$5003,'5.Stok Akhir'!$G3493,'4.Sell to Trade'!$Q$5:$Q$5003)</f>
        <v>0</v>
      </c>
      <c r="O3493" t="str">
        <f>IF('3.Stok Awal'!$L3493=0,"",'3.Stok Awal'!$L3493)</f>
        <v/>
      </c>
      <c r="P3493">
        <f>IF(ISNA(VLOOKUP($A3493,STOK_AWAL,13,0)),0,IF(VLOOKUP($A3493,STOK_AWAL,13,0)&gt;0,ROUNDDOWN(L3493/VLOOKUP($A3493,STOK_AWAL,13,0),0),0))</f>
        <v>0</v>
      </c>
      <c r="Q3493" t="str">
        <f>I3493</f>
        <v/>
      </c>
      <c r="R3493">
        <f>IFERROR(MOD(L3493,VLOOKUP($A3493,STOK_AWAL,13,0)),0)</f>
        <v>0</v>
      </c>
      <c r="S3493" t="str">
        <f>K3493</f>
        <v/>
      </c>
      <c r="T3493">
        <f>R3493+(P3493*(IFERROR(VLOOKUP($A3493,STOK_AWAL,13,0),0)))</f>
        <v>0</v>
      </c>
      <c r="U3493" t="str">
        <f>M3493</f>
        <v/>
      </c>
    </row>
    <row r="3494" spans="1:21" x14ac:dyDescent="0.25">
      <c r="A3494" t="str">
        <f>IF('3.Stok Awal'!$A3494=0,"",'3.Stok Awal'!$A3494)</f>
        <v/>
      </c>
      <c r="B3494" t="str">
        <f>IF('3.Stok Awal'!$B3494=0,"",'3.Stok Awal'!$B3494)</f>
        <v/>
      </c>
      <c r="C3494" t="str">
        <f>IF('3.Stok Awal'!$C3494=0,"",'3.Stok Awal'!$C3494)</f>
        <v/>
      </c>
      <c r="D3494" t="str">
        <f>IF('3.Stok Awal'!$D3494=0,"",'3.Stok Awal'!$D3494)</f>
        <v/>
      </c>
      <c r="E3494" t="str">
        <f>IF('3.Stok Awal'!$E3494=0,"",'3.Stok Awal'!$E3494)</f>
        <v/>
      </c>
      <c r="F3494" s="4" t="str">
        <f>IF('3.Stok Awal'!$F3494=0,"",'3.Stok Awal'!$F3494)</f>
        <v/>
      </c>
      <c r="G3494" s="4" t="str">
        <f t="shared" si="54"/>
        <v/>
      </c>
      <c r="H3494">
        <f>IF('3.Stok Awal'!$I3494=0,0,'3.Stok Awal'!$I3494)</f>
        <v>0</v>
      </c>
      <c r="I3494" t="str">
        <f>IF('3.Stok Awal'!$J3494=0,"",'3.Stok Awal'!$J3494)</f>
        <v/>
      </c>
      <c r="J3494">
        <f>IF('3.Stok Awal'!$K3494=0,0,'3.Stok Awal'!$K3494)</f>
        <v>0</v>
      </c>
      <c r="K3494" t="str">
        <f>IF('3.Stok Awal'!$L3494=0,"",'3.Stok Awal'!$L3494)</f>
        <v/>
      </c>
      <c r="L3494">
        <f>IF('3.Stok Awal'!$N3494=0,0,'3.Stok Awal'!$N3494)</f>
        <v>0</v>
      </c>
      <c r="M3494" t="str">
        <f>IF('3.Stok Awal'!$O3494=0,"",'3.Stok Awal'!$O3494)</f>
        <v/>
      </c>
      <c r="N3494">
        <f>SUMIF('4.Sell to Trade'!$O$5:$O$5003,'5.Stok Akhir'!$G3494,'4.Sell to Trade'!$Q$5:$Q$5003)</f>
        <v>0</v>
      </c>
      <c r="O3494" t="str">
        <f>IF('3.Stok Awal'!$L3494=0,"",'3.Stok Awal'!$L3494)</f>
        <v/>
      </c>
      <c r="P3494">
        <f>IF(ISNA(VLOOKUP($A3494,STOK_AWAL,13,0)),0,IF(VLOOKUP($A3494,STOK_AWAL,13,0)&gt;0,ROUNDDOWN(L3494/VLOOKUP($A3494,STOK_AWAL,13,0),0),0))</f>
        <v>0</v>
      </c>
      <c r="Q3494" t="str">
        <f>I3494</f>
        <v/>
      </c>
      <c r="R3494">
        <f>IFERROR(MOD(L3494,VLOOKUP($A3494,STOK_AWAL,13,0)),0)</f>
        <v>0</v>
      </c>
      <c r="S3494" t="str">
        <f>K3494</f>
        <v/>
      </c>
      <c r="T3494">
        <f>R3494+(P3494*(IFERROR(VLOOKUP($A3494,STOK_AWAL,13,0),0)))</f>
        <v>0</v>
      </c>
      <c r="U3494" t="str">
        <f>M3494</f>
        <v/>
      </c>
    </row>
    <row r="3495" spans="1:21" x14ac:dyDescent="0.25">
      <c r="A3495" t="str">
        <f>IF('3.Stok Awal'!$A3495=0,"",'3.Stok Awal'!$A3495)</f>
        <v/>
      </c>
      <c r="B3495" t="str">
        <f>IF('3.Stok Awal'!$B3495=0,"",'3.Stok Awal'!$B3495)</f>
        <v/>
      </c>
      <c r="C3495" t="str">
        <f>IF('3.Stok Awal'!$C3495=0,"",'3.Stok Awal'!$C3495)</f>
        <v/>
      </c>
      <c r="D3495" t="str">
        <f>IF('3.Stok Awal'!$D3495=0,"",'3.Stok Awal'!$D3495)</f>
        <v/>
      </c>
      <c r="E3495" t="str">
        <f>IF('3.Stok Awal'!$E3495=0,"",'3.Stok Awal'!$E3495)</f>
        <v/>
      </c>
      <c r="F3495" s="4" t="str">
        <f>IF('3.Stok Awal'!$F3495=0,"",'3.Stok Awal'!$F3495)</f>
        <v/>
      </c>
      <c r="G3495" s="4" t="str">
        <f t="shared" si="54"/>
        <v/>
      </c>
      <c r="H3495">
        <f>IF('3.Stok Awal'!$I3495=0,0,'3.Stok Awal'!$I3495)</f>
        <v>0</v>
      </c>
      <c r="I3495" t="str">
        <f>IF('3.Stok Awal'!$J3495=0,"",'3.Stok Awal'!$J3495)</f>
        <v/>
      </c>
      <c r="J3495">
        <f>IF('3.Stok Awal'!$K3495=0,0,'3.Stok Awal'!$K3495)</f>
        <v>0</v>
      </c>
      <c r="K3495" t="str">
        <f>IF('3.Stok Awal'!$L3495=0,"",'3.Stok Awal'!$L3495)</f>
        <v/>
      </c>
      <c r="L3495">
        <f>IF('3.Stok Awal'!$N3495=0,0,'3.Stok Awal'!$N3495)</f>
        <v>0</v>
      </c>
      <c r="M3495" t="str">
        <f>IF('3.Stok Awal'!$O3495=0,"",'3.Stok Awal'!$O3495)</f>
        <v/>
      </c>
      <c r="N3495">
        <f>SUMIF('4.Sell to Trade'!$O$5:$O$5003,'5.Stok Akhir'!$G3495,'4.Sell to Trade'!$Q$5:$Q$5003)</f>
        <v>0</v>
      </c>
      <c r="O3495" t="str">
        <f>IF('3.Stok Awal'!$L3495=0,"",'3.Stok Awal'!$L3495)</f>
        <v/>
      </c>
      <c r="P3495">
        <f>IF(ISNA(VLOOKUP($A3495,STOK_AWAL,13,0)),0,IF(VLOOKUP($A3495,STOK_AWAL,13,0)&gt;0,ROUNDDOWN(L3495/VLOOKUP($A3495,STOK_AWAL,13,0),0),0))</f>
        <v>0</v>
      </c>
      <c r="Q3495" t="str">
        <f>I3495</f>
        <v/>
      </c>
      <c r="R3495">
        <f>IFERROR(MOD(L3495,VLOOKUP($A3495,STOK_AWAL,13,0)),0)</f>
        <v>0</v>
      </c>
      <c r="S3495" t="str">
        <f>K3495</f>
        <v/>
      </c>
      <c r="T3495">
        <f>R3495+(P3495*(IFERROR(VLOOKUP($A3495,STOK_AWAL,13,0),0)))</f>
        <v>0</v>
      </c>
      <c r="U3495" t="str">
        <f>M3495</f>
        <v/>
      </c>
    </row>
    <row r="3496" spans="1:21" x14ac:dyDescent="0.25">
      <c r="A3496" t="str">
        <f>IF('3.Stok Awal'!$A3496=0,"",'3.Stok Awal'!$A3496)</f>
        <v/>
      </c>
      <c r="B3496" t="str">
        <f>IF('3.Stok Awal'!$B3496=0,"",'3.Stok Awal'!$B3496)</f>
        <v/>
      </c>
      <c r="C3496" t="str">
        <f>IF('3.Stok Awal'!$C3496=0,"",'3.Stok Awal'!$C3496)</f>
        <v/>
      </c>
      <c r="D3496" t="str">
        <f>IF('3.Stok Awal'!$D3496=0,"",'3.Stok Awal'!$D3496)</f>
        <v/>
      </c>
      <c r="E3496" t="str">
        <f>IF('3.Stok Awal'!$E3496=0,"",'3.Stok Awal'!$E3496)</f>
        <v/>
      </c>
      <c r="F3496" s="4" t="str">
        <f>IF('3.Stok Awal'!$F3496=0,"",'3.Stok Awal'!$F3496)</f>
        <v/>
      </c>
      <c r="G3496" s="4" t="str">
        <f t="shared" si="54"/>
        <v/>
      </c>
      <c r="H3496">
        <f>IF('3.Stok Awal'!$I3496=0,0,'3.Stok Awal'!$I3496)</f>
        <v>0</v>
      </c>
      <c r="I3496" t="str">
        <f>IF('3.Stok Awal'!$J3496=0,"",'3.Stok Awal'!$J3496)</f>
        <v/>
      </c>
      <c r="J3496">
        <f>IF('3.Stok Awal'!$K3496=0,0,'3.Stok Awal'!$K3496)</f>
        <v>0</v>
      </c>
      <c r="K3496" t="str">
        <f>IF('3.Stok Awal'!$L3496=0,"",'3.Stok Awal'!$L3496)</f>
        <v/>
      </c>
      <c r="L3496">
        <f>IF('3.Stok Awal'!$N3496=0,0,'3.Stok Awal'!$N3496)</f>
        <v>0</v>
      </c>
      <c r="M3496" t="str">
        <f>IF('3.Stok Awal'!$O3496=0,"",'3.Stok Awal'!$O3496)</f>
        <v/>
      </c>
      <c r="N3496">
        <f>SUMIF('4.Sell to Trade'!$O$5:$O$5003,'5.Stok Akhir'!$G3496,'4.Sell to Trade'!$Q$5:$Q$5003)</f>
        <v>0</v>
      </c>
      <c r="O3496" t="str">
        <f>IF('3.Stok Awal'!$L3496=0,"",'3.Stok Awal'!$L3496)</f>
        <v/>
      </c>
      <c r="P3496">
        <f>IF(ISNA(VLOOKUP($A3496,STOK_AWAL,13,0)),0,IF(VLOOKUP($A3496,STOK_AWAL,13,0)&gt;0,ROUNDDOWN(L3496/VLOOKUP($A3496,STOK_AWAL,13,0),0),0))</f>
        <v>0</v>
      </c>
      <c r="Q3496" t="str">
        <f>I3496</f>
        <v/>
      </c>
      <c r="R3496">
        <f>IFERROR(MOD(L3496,VLOOKUP($A3496,STOK_AWAL,13,0)),0)</f>
        <v>0</v>
      </c>
      <c r="S3496" t="str">
        <f>K3496</f>
        <v/>
      </c>
      <c r="T3496">
        <f>R3496+(P3496*(IFERROR(VLOOKUP($A3496,STOK_AWAL,13,0),0)))</f>
        <v>0</v>
      </c>
      <c r="U3496" t="str">
        <f>M3496</f>
        <v/>
      </c>
    </row>
    <row r="3497" spans="1:21" x14ac:dyDescent="0.25">
      <c r="A3497" t="str">
        <f>IF('3.Stok Awal'!$A3497=0,"",'3.Stok Awal'!$A3497)</f>
        <v/>
      </c>
      <c r="B3497" t="str">
        <f>IF('3.Stok Awal'!$B3497=0,"",'3.Stok Awal'!$B3497)</f>
        <v/>
      </c>
      <c r="C3497" t="str">
        <f>IF('3.Stok Awal'!$C3497=0,"",'3.Stok Awal'!$C3497)</f>
        <v/>
      </c>
      <c r="D3497" t="str">
        <f>IF('3.Stok Awal'!$D3497=0,"",'3.Stok Awal'!$D3497)</f>
        <v/>
      </c>
      <c r="E3497" t="str">
        <f>IF('3.Stok Awal'!$E3497=0,"",'3.Stok Awal'!$E3497)</f>
        <v/>
      </c>
      <c r="F3497" s="4" t="str">
        <f>IF('3.Stok Awal'!$F3497=0,"",'3.Stok Awal'!$F3497)</f>
        <v/>
      </c>
      <c r="G3497" s="4" t="str">
        <f t="shared" si="54"/>
        <v/>
      </c>
      <c r="H3497">
        <f>IF('3.Stok Awal'!$I3497=0,0,'3.Stok Awal'!$I3497)</f>
        <v>0</v>
      </c>
      <c r="I3497" t="str">
        <f>IF('3.Stok Awal'!$J3497=0,"",'3.Stok Awal'!$J3497)</f>
        <v/>
      </c>
      <c r="J3497">
        <f>IF('3.Stok Awal'!$K3497=0,0,'3.Stok Awal'!$K3497)</f>
        <v>0</v>
      </c>
      <c r="K3497" t="str">
        <f>IF('3.Stok Awal'!$L3497=0,"",'3.Stok Awal'!$L3497)</f>
        <v/>
      </c>
      <c r="L3497">
        <f>IF('3.Stok Awal'!$N3497=0,0,'3.Stok Awal'!$N3497)</f>
        <v>0</v>
      </c>
      <c r="M3497" t="str">
        <f>IF('3.Stok Awal'!$O3497=0,"",'3.Stok Awal'!$O3497)</f>
        <v/>
      </c>
      <c r="N3497">
        <f>SUMIF('4.Sell to Trade'!$O$5:$O$5003,'5.Stok Akhir'!$G3497,'4.Sell to Trade'!$Q$5:$Q$5003)</f>
        <v>0</v>
      </c>
      <c r="O3497" t="str">
        <f>IF('3.Stok Awal'!$L3497=0,"",'3.Stok Awal'!$L3497)</f>
        <v/>
      </c>
      <c r="P3497">
        <f>IF(ISNA(VLOOKUP($A3497,STOK_AWAL,13,0)),0,IF(VLOOKUP($A3497,STOK_AWAL,13,0)&gt;0,ROUNDDOWN(L3497/VLOOKUP($A3497,STOK_AWAL,13,0),0),0))</f>
        <v>0</v>
      </c>
      <c r="Q3497" t="str">
        <f>I3497</f>
        <v/>
      </c>
      <c r="R3497">
        <f>IFERROR(MOD(L3497,VLOOKUP($A3497,STOK_AWAL,13,0)),0)</f>
        <v>0</v>
      </c>
      <c r="S3497" t="str">
        <f>K3497</f>
        <v/>
      </c>
      <c r="T3497">
        <f>R3497+(P3497*(IFERROR(VLOOKUP($A3497,STOK_AWAL,13,0),0)))</f>
        <v>0</v>
      </c>
      <c r="U3497" t="str">
        <f>M3497</f>
        <v/>
      </c>
    </row>
    <row r="3498" spans="1:21" x14ac:dyDescent="0.25">
      <c r="A3498" t="str">
        <f>IF('3.Stok Awal'!$A3498=0,"",'3.Stok Awal'!$A3498)</f>
        <v/>
      </c>
      <c r="B3498" t="str">
        <f>IF('3.Stok Awal'!$B3498=0,"",'3.Stok Awal'!$B3498)</f>
        <v/>
      </c>
      <c r="C3498" t="str">
        <f>IF('3.Stok Awal'!$C3498=0,"",'3.Stok Awal'!$C3498)</f>
        <v/>
      </c>
      <c r="D3498" t="str">
        <f>IF('3.Stok Awal'!$D3498=0,"",'3.Stok Awal'!$D3498)</f>
        <v/>
      </c>
      <c r="E3498" t="str">
        <f>IF('3.Stok Awal'!$E3498=0,"",'3.Stok Awal'!$E3498)</f>
        <v/>
      </c>
      <c r="F3498" s="4" t="str">
        <f>IF('3.Stok Awal'!$F3498=0,"",'3.Stok Awal'!$F3498)</f>
        <v/>
      </c>
      <c r="G3498" s="4" t="str">
        <f t="shared" si="54"/>
        <v/>
      </c>
      <c r="H3498">
        <f>IF('3.Stok Awal'!$I3498=0,0,'3.Stok Awal'!$I3498)</f>
        <v>0</v>
      </c>
      <c r="I3498" t="str">
        <f>IF('3.Stok Awal'!$J3498=0,"",'3.Stok Awal'!$J3498)</f>
        <v/>
      </c>
      <c r="J3498">
        <f>IF('3.Stok Awal'!$K3498=0,0,'3.Stok Awal'!$K3498)</f>
        <v>0</v>
      </c>
      <c r="K3498" t="str">
        <f>IF('3.Stok Awal'!$L3498=0,"",'3.Stok Awal'!$L3498)</f>
        <v/>
      </c>
      <c r="L3498">
        <f>IF('3.Stok Awal'!$N3498=0,0,'3.Stok Awal'!$N3498)</f>
        <v>0</v>
      </c>
      <c r="M3498" t="str">
        <f>IF('3.Stok Awal'!$O3498=0,"",'3.Stok Awal'!$O3498)</f>
        <v/>
      </c>
      <c r="N3498">
        <f>SUMIF('4.Sell to Trade'!$O$5:$O$5003,'5.Stok Akhir'!$G3498,'4.Sell to Trade'!$Q$5:$Q$5003)</f>
        <v>0</v>
      </c>
      <c r="O3498" t="str">
        <f>IF('3.Stok Awal'!$L3498=0,"",'3.Stok Awal'!$L3498)</f>
        <v/>
      </c>
      <c r="P3498">
        <f>IF(ISNA(VLOOKUP($A3498,STOK_AWAL,13,0)),0,IF(VLOOKUP($A3498,STOK_AWAL,13,0)&gt;0,ROUNDDOWN(L3498/VLOOKUP($A3498,STOK_AWAL,13,0),0),0))</f>
        <v>0</v>
      </c>
      <c r="Q3498" t="str">
        <f>I3498</f>
        <v/>
      </c>
      <c r="R3498">
        <f>IFERROR(MOD(L3498,VLOOKUP($A3498,STOK_AWAL,13,0)),0)</f>
        <v>0</v>
      </c>
      <c r="S3498" t="str">
        <f>K3498</f>
        <v/>
      </c>
      <c r="T3498">
        <f>R3498+(P3498*(IFERROR(VLOOKUP($A3498,STOK_AWAL,13,0),0)))</f>
        <v>0</v>
      </c>
      <c r="U3498" t="str">
        <f>M3498</f>
        <v/>
      </c>
    </row>
    <row r="3499" spans="1:21" x14ac:dyDescent="0.25">
      <c r="A3499" t="str">
        <f>IF('3.Stok Awal'!$A3499=0,"",'3.Stok Awal'!$A3499)</f>
        <v/>
      </c>
      <c r="B3499" t="str">
        <f>IF('3.Stok Awal'!$B3499=0,"",'3.Stok Awal'!$B3499)</f>
        <v/>
      </c>
      <c r="C3499" t="str">
        <f>IF('3.Stok Awal'!$C3499=0,"",'3.Stok Awal'!$C3499)</f>
        <v/>
      </c>
      <c r="D3499" t="str">
        <f>IF('3.Stok Awal'!$D3499=0,"",'3.Stok Awal'!$D3499)</f>
        <v/>
      </c>
      <c r="E3499" t="str">
        <f>IF('3.Stok Awal'!$E3499=0,"",'3.Stok Awal'!$E3499)</f>
        <v/>
      </c>
      <c r="F3499" s="4" t="str">
        <f>IF('3.Stok Awal'!$F3499=0,"",'3.Stok Awal'!$F3499)</f>
        <v/>
      </c>
      <c r="G3499" s="4" t="str">
        <f t="shared" si="54"/>
        <v/>
      </c>
      <c r="H3499">
        <f>IF('3.Stok Awal'!$I3499=0,0,'3.Stok Awal'!$I3499)</f>
        <v>0</v>
      </c>
      <c r="I3499" t="str">
        <f>IF('3.Stok Awal'!$J3499=0,"",'3.Stok Awal'!$J3499)</f>
        <v/>
      </c>
      <c r="J3499">
        <f>IF('3.Stok Awal'!$K3499=0,0,'3.Stok Awal'!$K3499)</f>
        <v>0</v>
      </c>
      <c r="K3499" t="str">
        <f>IF('3.Stok Awal'!$L3499=0,"",'3.Stok Awal'!$L3499)</f>
        <v/>
      </c>
      <c r="L3499">
        <f>IF('3.Stok Awal'!$N3499=0,0,'3.Stok Awal'!$N3499)</f>
        <v>0</v>
      </c>
      <c r="M3499" t="str">
        <f>IF('3.Stok Awal'!$O3499=0,"",'3.Stok Awal'!$O3499)</f>
        <v/>
      </c>
      <c r="N3499">
        <f>SUMIF('4.Sell to Trade'!$O$5:$O$5003,'5.Stok Akhir'!$G3499,'4.Sell to Trade'!$Q$5:$Q$5003)</f>
        <v>0</v>
      </c>
      <c r="O3499" t="str">
        <f>IF('3.Stok Awal'!$L3499=0,"",'3.Stok Awal'!$L3499)</f>
        <v/>
      </c>
      <c r="P3499">
        <f>IF(ISNA(VLOOKUP($A3499,STOK_AWAL,13,0)),0,IF(VLOOKUP($A3499,STOK_AWAL,13,0)&gt;0,ROUNDDOWN(L3499/VLOOKUP($A3499,STOK_AWAL,13,0),0),0))</f>
        <v>0</v>
      </c>
      <c r="Q3499" t="str">
        <f>I3499</f>
        <v/>
      </c>
      <c r="R3499">
        <f>IFERROR(MOD(L3499,VLOOKUP($A3499,STOK_AWAL,13,0)),0)</f>
        <v>0</v>
      </c>
      <c r="S3499" t="str">
        <f>K3499</f>
        <v/>
      </c>
      <c r="T3499">
        <f>R3499+(P3499*(IFERROR(VLOOKUP($A3499,STOK_AWAL,13,0),0)))</f>
        <v>0</v>
      </c>
      <c r="U3499" t="str">
        <f>M3499</f>
        <v/>
      </c>
    </row>
    <row r="3500" spans="1:21" x14ac:dyDescent="0.25">
      <c r="A3500" t="str">
        <f>IF('3.Stok Awal'!$A3500=0,"",'3.Stok Awal'!$A3500)</f>
        <v/>
      </c>
      <c r="B3500" t="str">
        <f>IF('3.Stok Awal'!$B3500=0,"",'3.Stok Awal'!$B3500)</f>
        <v/>
      </c>
      <c r="C3500" t="str">
        <f>IF('3.Stok Awal'!$C3500=0,"",'3.Stok Awal'!$C3500)</f>
        <v/>
      </c>
      <c r="D3500" t="str">
        <f>IF('3.Stok Awal'!$D3500=0,"",'3.Stok Awal'!$D3500)</f>
        <v/>
      </c>
      <c r="E3500" t="str">
        <f>IF('3.Stok Awal'!$E3500=0,"",'3.Stok Awal'!$E3500)</f>
        <v/>
      </c>
      <c r="F3500" s="4" t="str">
        <f>IF('3.Stok Awal'!$F3500=0,"",'3.Stok Awal'!$F3500)</f>
        <v/>
      </c>
      <c r="G3500" s="4" t="str">
        <f t="shared" si="54"/>
        <v/>
      </c>
      <c r="H3500">
        <f>IF('3.Stok Awal'!$I3500=0,0,'3.Stok Awal'!$I3500)</f>
        <v>0</v>
      </c>
      <c r="I3500" t="str">
        <f>IF('3.Stok Awal'!$J3500=0,"",'3.Stok Awal'!$J3500)</f>
        <v/>
      </c>
      <c r="J3500">
        <f>IF('3.Stok Awal'!$K3500=0,0,'3.Stok Awal'!$K3500)</f>
        <v>0</v>
      </c>
      <c r="K3500" t="str">
        <f>IF('3.Stok Awal'!$L3500=0,"",'3.Stok Awal'!$L3500)</f>
        <v/>
      </c>
      <c r="L3500">
        <f>IF('3.Stok Awal'!$N3500=0,0,'3.Stok Awal'!$N3500)</f>
        <v>0</v>
      </c>
      <c r="M3500" t="str">
        <f>IF('3.Stok Awal'!$O3500=0,"",'3.Stok Awal'!$O3500)</f>
        <v/>
      </c>
      <c r="N3500">
        <f>SUMIF('4.Sell to Trade'!$O$5:$O$5003,'5.Stok Akhir'!$G3500,'4.Sell to Trade'!$Q$5:$Q$5003)</f>
        <v>0</v>
      </c>
      <c r="O3500" t="str">
        <f>IF('3.Stok Awal'!$L3500=0,"",'3.Stok Awal'!$L3500)</f>
        <v/>
      </c>
      <c r="P3500">
        <f>IF(ISNA(VLOOKUP($A3500,STOK_AWAL,13,0)),0,IF(VLOOKUP($A3500,STOK_AWAL,13,0)&gt;0,ROUNDDOWN(L3500/VLOOKUP($A3500,STOK_AWAL,13,0),0),0))</f>
        <v>0</v>
      </c>
      <c r="Q3500" t="str">
        <f>I3500</f>
        <v/>
      </c>
      <c r="R3500">
        <f>IFERROR(MOD(L3500,VLOOKUP($A3500,STOK_AWAL,13,0)),0)</f>
        <v>0</v>
      </c>
      <c r="S3500" t="str">
        <f>K3500</f>
        <v/>
      </c>
      <c r="T3500">
        <f>R3500+(P3500*(IFERROR(VLOOKUP($A3500,STOK_AWAL,13,0),0)))</f>
        <v>0</v>
      </c>
      <c r="U3500" t="str">
        <f>M3500</f>
        <v/>
      </c>
    </row>
    <row r="3501" spans="1:21" x14ac:dyDescent="0.25">
      <c r="A3501" t="str">
        <f>IF('3.Stok Awal'!$A3501=0,"",'3.Stok Awal'!$A3501)</f>
        <v/>
      </c>
      <c r="B3501" t="str">
        <f>IF('3.Stok Awal'!$B3501=0,"",'3.Stok Awal'!$B3501)</f>
        <v/>
      </c>
      <c r="C3501" t="str">
        <f>IF('3.Stok Awal'!$C3501=0,"",'3.Stok Awal'!$C3501)</f>
        <v/>
      </c>
      <c r="D3501" t="str">
        <f>IF('3.Stok Awal'!$D3501=0,"",'3.Stok Awal'!$D3501)</f>
        <v/>
      </c>
      <c r="E3501" t="str">
        <f>IF('3.Stok Awal'!$E3501=0,"",'3.Stok Awal'!$E3501)</f>
        <v/>
      </c>
      <c r="F3501" s="4" t="str">
        <f>IF('3.Stok Awal'!$F3501=0,"",'3.Stok Awal'!$F3501)</f>
        <v/>
      </c>
      <c r="G3501" s="4" t="str">
        <f t="shared" si="54"/>
        <v/>
      </c>
      <c r="H3501">
        <f>IF('3.Stok Awal'!$I3501=0,0,'3.Stok Awal'!$I3501)</f>
        <v>0</v>
      </c>
      <c r="I3501" t="str">
        <f>IF('3.Stok Awal'!$J3501=0,"",'3.Stok Awal'!$J3501)</f>
        <v/>
      </c>
      <c r="J3501">
        <f>IF('3.Stok Awal'!$K3501=0,0,'3.Stok Awal'!$K3501)</f>
        <v>0</v>
      </c>
      <c r="K3501" t="str">
        <f>IF('3.Stok Awal'!$L3501=0,"",'3.Stok Awal'!$L3501)</f>
        <v/>
      </c>
      <c r="L3501">
        <f>IF('3.Stok Awal'!$N3501=0,0,'3.Stok Awal'!$N3501)</f>
        <v>0</v>
      </c>
      <c r="M3501" t="str">
        <f>IF('3.Stok Awal'!$O3501=0,"",'3.Stok Awal'!$O3501)</f>
        <v/>
      </c>
      <c r="N3501">
        <f>SUMIF('4.Sell to Trade'!$O$5:$O$5003,'5.Stok Akhir'!$G3501,'4.Sell to Trade'!$Q$5:$Q$5003)</f>
        <v>0</v>
      </c>
      <c r="O3501" t="str">
        <f>IF('3.Stok Awal'!$L3501=0,"",'3.Stok Awal'!$L3501)</f>
        <v/>
      </c>
      <c r="P3501">
        <f>IF(ISNA(VLOOKUP($A3501,STOK_AWAL,13,0)),0,IF(VLOOKUP($A3501,STOK_AWAL,13,0)&gt;0,ROUNDDOWN(L3501/VLOOKUP($A3501,STOK_AWAL,13,0),0),0))</f>
        <v>0</v>
      </c>
      <c r="Q3501" t="str">
        <f>I3501</f>
        <v/>
      </c>
      <c r="R3501">
        <f>IFERROR(MOD(L3501,VLOOKUP($A3501,STOK_AWAL,13,0)),0)</f>
        <v>0</v>
      </c>
      <c r="S3501" t="str">
        <f>K3501</f>
        <v/>
      </c>
      <c r="T3501">
        <f>R3501+(P3501*(IFERROR(VLOOKUP($A3501,STOK_AWAL,13,0),0)))</f>
        <v>0</v>
      </c>
      <c r="U3501" t="str">
        <f>M3501</f>
        <v/>
      </c>
    </row>
    <row r="3502" spans="1:21" x14ac:dyDescent="0.25">
      <c r="A3502" t="str">
        <f>IF('3.Stok Awal'!$A3502=0,"",'3.Stok Awal'!$A3502)</f>
        <v/>
      </c>
      <c r="B3502" t="str">
        <f>IF('3.Stok Awal'!$B3502=0,"",'3.Stok Awal'!$B3502)</f>
        <v/>
      </c>
      <c r="C3502" t="str">
        <f>IF('3.Stok Awal'!$C3502=0,"",'3.Stok Awal'!$C3502)</f>
        <v/>
      </c>
      <c r="D3502" t="str">
        <f>IF('3.Stok Awal'!$D3502=0,"",'3.Stok Awal'!$D3502)</f>
        <v/>
      </c>
      <c r="E3502" t="str">
        <f>IF('3.Stok Awal'!$E3502=0,"",'3.Stok Awal'!$E3502)</f>
        <v/>
      </c>
      <c r="F3502" s="4" t="str">
        <f>IF('3.Stok Awal'!$F3502=0,"",'3.Stok Awal'!$F3502)</f>
        <v/>
      </c>
      <c r="G3502" s="4" t="str">
        <f t="shared" si="54"/>
        <v/>
      </c>
      <c r="H3502">
        <f>IF('3.Stok Awal'!$I3502=0,0,'3.Stok Awal'!$I3502)</f>
        <v>0</v>
      </c>
      <c r="I3502" t="str">
        <f>IF('3.Stok Awal'!$J3502=0,"",'3.Stok Awal'!$J3502)</f>
        <v/>
      </c>
      <c r="J3502">
        <f>IF('3.Stok Awal'!$K3502=0,0,'3.Stok Awal'!$K3502)</f>
        <v>0</v>
      </c>
      <c r="K3502" t="str">
        <f>IF('3.Stok Awal'!$L3502=0,"",'3.Stok Awal'!$L3502)</f>
        <v/>
      </c>
      <c r="L3502">
        <f>IF('3.Stok Awal'!$N3502=0,0,'3.Stok Awal'!$N3502)</f>
        <v>0</v>
      </c>
      <c r="M3502" t="str">
        <f>IF('3.Stok Awal'!$O3502=0,"",'3.Stok Awal'!$O3502)</f>
        <v/>
      </c>
      <c r="N3502">
        <f>SUMIF('4.Sell to Trade'!$O$5:$O$5003,'5.Stok Akhir'!$G3502,'4.Sell to Trade'!$Q$5:$Q$5003)</f>
        <v>0</v>
      </c>
      <c r="O3502" t="str">
        <f>IF('3.Stok Awal'!$L3502=0,"",'3.Stok Awal'!$L3502)</f>
        <v/>
      </c>
      <c r="P3502">
        <f>IF(ISNA(VLOOKUP($A3502,STOK_AWAL,13,0)),0,IF(VLOOKUP($A3502,STOK_AWAL,13,0)&gt;0,ROUNDDOWN(L3502/VLOOKUP($A3502,STOK_AWAL,13,0),0),0))</f>
        <v>0</v>
      </c>
      <c r="Q3502" t="str">
        <f>I3502</f>
        <v/>
      </c>
      <c r="R3502">
        <f>IFERROR(MOD(L3502,VLOOKUP($A3502,STOK_AWAL,13,0)),0)</f>
        <v>0</v>
      </c>
      <c r="S3502" t="str">
        <f>K3502</f>
        <v/>
      </c>
      <c r="T3502">
        <f>R3502+(P3502*(IFERROR(VLOOKUP($A3502,STOK_AWAL,13,0),0)))</f>
        <v>0</v>
      </c>
      <c r="U3502" t="str">
        <f>M3502</f>
        <v/>
      </c>
    </row>
    <row r="3503" spans="1:21" x14ac:dyDescent="0.25">
      <c r="A3503" t="str">
        <f>IF('3.Stok Awal'!$A3503=0,"",'3.Stok Awal'!$A3503)</f>
        <v/>
      </c>
      <c r="B3503" t="str">
        <f>IF('3.Stok Awal'!$B3503=0,"",'3.Stok Awal'!$B3503)</f>
        <v/>
      </c>
      <c r="C3503" t="str">
        <f>IF('3.Stok Awal'!$C3503=0,"",'3.Stok Awal'!$C3503)</f>
        <v/>
      </c>
      <c r="D3503" t="str">
        <f>IF('3.Stok Awal'!$D3503=0,"",'3.Stok Awal'!$D3503)</f>
        <v/>
      </c>
      <c r="E3503" t="str">
        <f>IF('3.Stok Awal'!$E3503=0,"",'3.Stok Awal'!$E3503)</f>
        <v/>
      </c>
      <c r="F3503" s="4" t="str">
        <f>IF('3.Stok Awal'!$F3503=0,"",'3.Stok Awal'!$F3503)</f>
        <v/>
      </c>
      <c r="G3503" s="4" t="str">
        <f t="shared" si="54"/>
        <v/>
      </c>
      <c r="H3503">
        <f>IF('3.Stok Awal'!$I3503=0,0,'3.Stok Awal'!$I3503)</f>
        <v>0</v>
      </c>
      <c r="I3503" t="str">
        <f>IF('3.Stok Awal'!$J3503=0,"",'3.Stok Awal'!$J3503)</f>
        <v/>
      </c>
      <c r="J3503">
        <f>IF('3.Stok Awal'!$K3503=0,0,'3.Stok Awal'!$K3503)</f>
        <v>0</v>
      </c>
      <c r="K3503" t="str">
        <f>IF('3.Stok Awal'!$L3503=0,"",'3.Stok Awal'!$L3503)</f>
        <v/>
      </c>
      <c r="L3503">
        <f>IF('3.Stok Awal'!$N3503=0,0,'3.Stok Awal'!$N3503)</f>
        <v>0</v>
      </c>
      <c r="M3503" t="str">
        <f>IF('3.Stok Awal'!$O3503=0,"",'3.Stok Awal'!$O3503)</f>
        <v/>
      </c>
      <c r="N3503">
        <f>SUMIF('4.Sell to Trade'!$O$5:$O$5003,'5.Stok Akhir'!$G3503,'4.Sell to Trade'!$Q$5:$Q$5003)</f>
        <v>0</v>
      </c>
      <c r="O3503" t="str">
        <f>IF('3.Stok Awal'!$L3503=0,"",'3.Stok Awal'!$L3503)</f>
        <v/>
      </c>
      <c r="P3503">
        <f>IF(ISNA(VLOOKUP($A3503,STOK_AWAL,13,0)),0,IF(VLOOKUP($A3503,STOK_AWAL,13,0)&gt;0,ROUNDDOWN(L3503/VLOOKUP($A3503,STOK_AWAL,13,0),0),0))</f>
        <v>0</v>
      </c>
      <c r="Q3503" t="str">
        <f>I3503</f>
        <v/>
      </c>
      <c r="R3503">
        <f>IFERROR(MOD(L3503,VLOOKUP($A3503,STOK_AWAL,13,0)),0)</f>
        <v>0</v>
      </c>
      <c r="S3503" t="str">
        <f>K3503</f>
        <v/>
      </c>
      <c r="T3503">
        <f>R3503+(P3503*(IFERROR(VLOOKUP($A3503,STOK_AWAL,13,0),0)))</f>
        <v>0</v>
      </c>
      <c r="U3503" t="str">
        <f>M3503</f>
        <v/>
      </c>
    </row>
    <row r="3504" spans="1:21" x14ac:dyDescent="0.25">
      <c r="A3504" t="str">
        <f>IF('3.Stok Awal'!$A3504=0,"",'3.Stok Awal'!$A3504)</f>
        <v/>
      </c>
      <c r="B3504" t="str">
        <f>IF('3.Stok Awal'!$B3504=0,"",'3.Stok Awal'!$B3504)</f>
        <v/>
      </c>
      <c r="C3504" t="str">
        <f>IF('3.Stok Awal'!$C3504=0,"",'3.Stok Awal'!$C3504)</f>
        <v/>
      </c>
      <c r="D3504" t="str">
        <f>IF('3.Stok Awal'!$D3504=0,"",'3.Stok Awal'!$D3504)</f>
        <v/>
      </c>
      <c r="E3504" t="str">
        <f>IF('3.Stok Awal'!$E3504=0,"",'3.Stok Awal'!$E3504)</f>
        <v/>
      </c>
      <c r="F3504" s="4" t="str">
        <f>IF('3.Stok Awal'!$F3504=0,"",'3.Stok Awal'!$F3504)</f>
        <v/>
      </c>
      <c r="G3504" s="4" t="str">
        <f t="shared" si="54"/>
        <v/>
      </c>
      <c r="H3504">
        <f>IF('3.Stok Awal'!$I3504=0,0,'3.Stok Awal'!$I3504)</f>
        <v>0</v>
      </c>
      <c r="I3504" t="str">
        <f>IF('3.Stok Awal'!$J3504=0,"",'3.Stok Awal'!$J3504)</f>
        <v/>
      </c>
      <c r="J3504">
        <f>IF('3.Stok Awal'!$K3504=0,0,'3.Stok Awal'!$K3504)</f>
        <v>0</v>
      </c>
      <c r="K3504" t="str">
        <f>IF('3.Stok Awal'!$L3504=0,"",'3.Stok Awal'!$L3504)</f>
        <v/>
      </c>
      <c r="L3504">
        <f>IF('3.Stok Awal'!$N3504=0,0,'3.Stok Awal'!$N3504)</f>
        <v>0</v>
      </c>
      <c r="M3504" t="str">
        <f>IF('3.Stok Awal'!$O3504=0,"",'3.Stok Awal'!$O3504)</f>
        <v/>
      </c>
      <c r="N3504">
        <f>SUMIF('4.Sell to Trade'!$O$5:$O$5003,'5.Stok Akhir'!$G3504,'4.Sell to Trade'!$Q$5:$Q$5003)</f>
        <v>0</v>
      </c>
      <c r="O3504" t="str">
        <f>IF('3.Stok Awal'!$L3504=0,"",'3.Stok Awal'!$L3504)</f>
        <v/>
      </c>
      <c r="P3504">
        <f>IF(ISNA(VLOOKUP($A3504,STOK_AWAL,13,0)),0,IF(VLOOKUP($A3504,STOK_AWAL,13,0)&gt;0,ROUNDDOWN(L3504/VLOOKUP($A3504,STOK_AWAL,13,0),0),0))</f>
        <v>0</v>
      </c>
      <c r="Q3504" t="str">
        <f>I3504</f>
        <v/>
      </c>
      <c r="R3504">
        <f>IFERROR(MOD(L3504,VLOOKUP($A3504,STOK_AWAL,13,0)),0)</f>
        <v>0</v>
      </c>
      <c r="S3504" t="str">
        <f>K3504</f>
        <v/>
      </c>
      <c r="T3504">
        <f>R3504+(P3504*(IFERROR(VLOOKUP($A3504,STOK_AWAL,13,0),0)))</f>
        <v>0</v>
      </c>
      <c r="U3504" t="str">
        <f>M3504</f>
        <v/>
      </c>
    </row>
    <row r="3505" spans="1:21" x14ac:dyDescent="0.25">
      <c r="A3505" t="str">
        <f>IF('3.Stok Awal'!$A3505=0,"",'3.Stok Awal'!$A3505)</f>
        <v/>
      </c>
      <c r="B3505" t="str">
        <f>IF('3.Stok Awal'!$B3505=0,"",'3.Stok Awal'!$B3505)</f>
        <v/>
      </c>
      <c r="C3505" t="str">
        <f>IF('3.Stok Awal'!$C3505=0,"",'3.Stok Awal'!$C3505)</f>
        <v/>
      </c>
      <c r="D3505" t="str">
        <f>IF('3.Stok Awal'!$D3505=0,"",'3.Stok Awal'!$D3505)</f>
        <v/>
      </c>
      <c r="E3505" t="str">
        <f>IF('3.Stok Awal'!$E3505=0,"",'3.Stok Awal'!$E3505)</f>
        <v/>
      </c>
      <c r="F3505" s="4" t="str">
        <f>IF('3.Stok Awal'!$F3505=0,"",'3.Stok Awal'!$F3505)</f>
        <v/>
      </c>
      <c r="G3505" s="4" t="str">
        <f t="shared" si="54"/>
        <v/>
      </c>
      <c r="H3505">
        <f>IF('3.Stok Awal'!$I3505=0,0,'3.Stok Awal'!$I3505)</f>
        <v>0</v>
      </c>
      <c r="I3505" t="str">
        <f>IF('3.Stok Awal'!$J3505=0,"",'3.Stok Awal'!$J3505)</f>
        <v/>
      </c>
      <c r="J3505">
        <f>IF('3.Stok Awal'!$K3505=0,0,'3.Stok Awal'!$K3505)</f>
        <v>0</v>
      </c>
      <c r="K3505" t="str">
        <f>IF('3.Stok Awal'!$L3505=0,"",'3.Stok Awal'!$L3505)</f>
        <v/>
      </c>
      <c r="L3505">
        <f>IF('3.Stok Awal'!$N3505=0,0,'3.Stok Awal'!$N3505)</f>
        <v>0</v>
      </c>
      <c r="M3505" t="str">
        <f>IF('3.Stok Awal'!$O3505=0,"",'3.Stok Awal'!$O3505)</f>
        <v/>
      </c>
      <c r="N3505">
        <f>SUMIF('4.Sell to Trade'!$O$5:$O$5003,'5.Stok Akhir'!$G3505,'4.Sell to Trade'!$Q$5:$Q$5003)</f>
        <v>0</v>
      </c>
      <c r="O3505" t="str">
        <f>IF('3.Stok Awal'!$L3505=0,"",'3.Stok Awal'!$L3505)</f>
        <v/>
      </c>
      <c r="P3505">
        <f>IF(ISNA(VLOOKUP($A3505,STOK_AWAL,13,0)),0,IF(VLOOKUP($A3505,STOK_AWAL,13,0)&gt;0,ROUNDDOWN(L3505/VLOOKUP($A3505,STOK_AWAL,13,0),0),0))</f>
        <v>0</v>
      </c>
      <c r="Q3505" t="str">
        <f>I3505</f>
        <v/>
      </c>
      <c r="R3505">
        <f>IFERROR(MOD(L3505,VLOOKUP($A3505,STOK_AWAL,13,0)),0)</f>
        <v>0</v>
      </c>
      <c r="S3505" t="str">
        <f>K3505</f>
        <v/>
      </c>
      <c r="T3505">
        <f>R3505+(P3505*(IFERROR(VLOOKUP($A3505,STOK_AWAL,13,0),0)))</f>
        <v>0</v>
      </c>
      <c r="U3505" t="str">
        <f>M3505</f>
        <v/>
      </c>
    </row>
    <row r="3506" spans="1:21" x14ac:dyDescent="0.25">
      <c r="A3506" t="str">
        <f>IF('3.Stok Awal'!$A3506=0,"",'3.Stok Awal'!$A3506)</f>
        <v/>
      </c>
      <c r="B3506" t="str">
        <f>IF('3.Stok Awal'!$B3506=0,"",'3.Stok Awal'!$B3506)</f>
        <v/>
      </c>
      <c r="C3506" t="str">
        <f>IF('3.Stok Awal'!$C3506=0,"",'3.Stok Awal'!$C3506)</f>
        <v/>
      </c>
      <c r="D3506" t="str">
        <f>IF('3.Stok Awal'!$D3506=0,"",'3.Stok Awal'!$D3506)</f>
        <v/>
      </c>
      <c r="E3506" t="str">
        <f>IF('3.Stok Awal'!$E3506=0,"",'3.Stok Awal'!$E3506)</f>
        <v/>
      </c>
      <c r="F3506" s="4" t="str">
        <f>IF('3.Stok Awal'!$F3506=0,"",'3.Stok Awal'!$F3506)</f>
        <v/>
      </c>
      <c r="G3506" s="4" t="str">
        <f t="shared" si="54"/>
        <v/>
      </c>
      <c r="H3506">
        <f>IF('3.Stok Awal'!$I3506=0,0,'3.Stok Awal'!$I3506)</f>
        <v>0</v>
      </c>
      <c r="I3506" t="str">
        <f>IF('3.Stok Awal'!$J3506=0,"",'3.Stok Awal'!$J3506)</f>
        <v/>
      </c>
      <c r="J3506">
        <f>IF('3.Stok Awal'!$K3506=0,0,'3.Stok Awal'!$K3506)</f>
        <v>0</v>
      </c>
      <c r="K3506" t="str">
        <f>IF('3.Stok Awal'!$L3506=0,"",'3.Stok Awal'!$L3506)</f>
        <v/>
      </c>
      <c r="L3506">
        <f>IF('3.Stok Awal'!$N3506=0,0,'3.Stok Awal'!$N3506)</f>
        <v>0</v>
      </c>
      <c r="M3506" t="str">
        <f>IF('3.Stok Awal'!$O3506=0,"",'3.Stok Awal'!$O3506)</f>
        <v/>
      </c>
      <c r="N3506">
        <f>SUMIF('4.Sell to Trade'!$O$5:$O$5003,'5.Stok Akhir'!$G3506,'4.Sell to Trade'!$Q$5:$Q$5003)</f>
        <v>0</v>
      </c>
      <c r="O3506" t="str">
        <f>IF('3.Stok Awal'!$L3506=0,"",'3.Stok Awal'!$L3506)</f>
        <v/>
      </c>
      <c r="P3506">
        <f>IF(ISNA(VLOOKUP($A3506,STOK_AWAL,13,0)),0,IF(VLOOKUP($A3506,STOK_AWAL,13,0)&gt;0,ROUNDDOWN(L3506/VLOOKUP($A3506,STOK_AWAL,13,0),0),0))</f>
        <v>0</v>
      </c>
      <c r="Q3506" t="str">
        <f>I3506</f>
        <v/>
      </c>
      <c r="R3506">
        <f>IFERROR(MOD(L3506,VLOOKUP($A3506,STOK_AWAL,13,0)),0)</f>
        <v>0</v>
      </c>
      <c r="S3506" t="str">
        <f>K3506</f>
        <v/>
      </c>
      <c r="T3506">
        <f>R3506+(P3506*(IFERROR(VLOOKUP($A3506,STOK_AWAL,13,0),0)))</f>
        <v>0</v>
      </c>
      <c r="U3506" t="str">
        <f>M3506</f>
        <v/>
      </c>
    </row>
    <row r="3507" spans="1:21" x14ac:dyDescent="0.25">
      <c r="A3507" t="str">
        <f>IF('3.Stok Awal'!$A3507=0,"",'3.Stok Awal'!$A3507)</f>
        <v/>
      </c>
      <c r="B3507" t="str">
        <f>IF('3.Stok Awal'!$B3507=0,"",'3.Stok Awal'!$B3507)</f>
        <v/>
      </c>
      <c r="C3507" t="str">
        <f>IF('3.Stok Awal'!$C3507=0,"",'3.Stok Awal'!$C3507)</f>
        <v/>
      </c>
      <c r="D3507" t="str">
        <f>IF('3.Stok Awal'!$D3507=0,"",'3.Stok Awal'!$D3507)</f>
        <v/>
      </c>
      <c r="E3507" t="str">
        <f>IF('3.Stok Awal'!$E3507=0,"",'3.Stok Awal'!$E3507)</f>
        <v/>
      </c>
      <c r="F3507" s="4" t="str">
        <f>IF('3.Stok Awal'!$F3507=0,"",'3.Stok Awal'!$F3507)</f>
        <v/>
      </c>
      <c r="G3507" s="4" t="str">
        <f t="shared" si="54"/>
        <v/>
      </c>
      <c r="H3507">
        <f>IF('3.Stok Awal'!$I3507=0,0,'3.Stok Awal'!$I3507)</f>
        <v>0</v>
      </c>
      <c r="I3507" t="str">
        <f>IF('3.Stok Awal'!$J3507=0,"",'3.Stok Awal'!$J3507)</f>
        <v/>
      </c>
      <c r="J3507">
        <f>IF('3.Stok Awal'!$K3507=0,0,'3.Stok Awal'!$K3507)</f>
        <v>0</v>
      </c>
      <c r="K3507" t="str">
        <f>IF('3.Stok Awal'!$L3507=0,"",'3.Stok Awal'!$L3507)</f>
        <v/>
      </c>
      <c r="L3507">
        <f>IF('3.Stok Awal'!$N3507=0,0,'3.Stok Awal'!$N3507)</f>
        <v>0</v>
      </c>
      <c r="M3507" t="str">
        <f>IF('3.Stok Awal'!$O3507=0,"",'3.Stok Awal'!$O3507)</f>
        <v/>
      </c>
      <c r="N3507">
        <f>SUMIF('4.Sell to Trade'!$O$5:$O$5003,'5.Stok Akhir'!$G3507,'4.Sell to Trade'!$Q$5:$Q$5003)</f>
        <v>0</v>
      </c>
      <c r="O3507" t="str">
        <f>IF('3.Stok Awal'!$L3507=0,"",'3.Stok Awal'!$L3507)</f>
        <v/>
      </c>
      <c r="P3507">
        <f>IF(ISNA(VLOOKUP($A3507,STOK_AWAL,13,0)),0,IF(VLOOKUP($A3507,STOK_AWAL,13,0)&gt;0,ROUNDDOWN(L3507/VLOOKUP($A3507,STOK_AWAL,13,0),0),0))</f>
        <v>0</v>
      </c>
      <c r="Q3507" t="str">
        <f>I3507</f>
        <v/>
      </c>
      <c r="R3507">
        <f>IFERROR(MOD(L3507,VLOOKUP($A3507,STOK_AWAL,13,0)),0)</f>
        <v>0</v>
      </c>
      <c r="S3507" t="str">
        <f>K3507</f>
        <v/>
      </c>
      <c r="T3507">
        <f>R3507+(P3507*(IFERROR(VLOOKUP($A3507,STOK_AWAL,13,0),0)))</f>
        <v>0</v>
      </c>
      <c r="U3507" t="str">
        <f>M3507</f>
        <v/>
      </c>
    </row>
    <row r="3508" spans="1:21" x14ac:dyDescent="0.25">
      <c r="A3508" t="str">
        <f>IF('3.Stok Awal'!$A3508=0,"",'3.Stok Awal'!$A3508)</f>
        <v/>
      </c>
      <c r="B3508" t="str">
        <f>IF('3.Stok Awal'!$B3508=0,"",'3.Stok Awal'!$B3508)</f>
        <v/>
      </c>
      <c r="C3508" t="str">
        <f>IF('3.Stok Awal'!$C3508=0,"",'3.Stok Awal'!$C3508)</f>
        <v/>
      </c>
      <c r="D3508" t="str">
        <f>IF('3.Stok Awal'!$D3508=0,"",'3.Stok Awal'!$D3508)</f>
        <v/>
      </c>
      <c r="E3508" t="str">
        <f>IF('3.Stok Awal'!$E3508=0,"",'3.Stok Awal'!$E3508)</f>
        <v/>
      </c>
      <c r="F3508" s="4" t="str">
        <f>IF('3.Stok Awal'!$F3508=0,"",'3.Stok Awal'!$F3508)</f>
        <v/>
      </c>
      <c r="G3508" s="4" t="str">
        <f t="shared" si="54"/>
        <v/>
      </c>
      <c r="H3508">
        <f>IF('3.Stok Awal'!$I3508=0,0,'3.Stok Awal'!$I3508)</f>
        <v>0</v>
      </c>
      <c r="I3508" t="str">
        <f>IF('3.Stok Awal'!$J3508=0,"",'3.Stok Awal'!$J3508)</f>
        <v/>
      </c>
      <c r="J3508">
        <f>IF('3.Stok Awal'!$K3508=0,0,'3.Stok Awal'!$K3508)</f>
        <v>0</v>
      </c>
      <c r="K3508" t="str">
        <f>IF('3.Stok Awal'!$L3508=0,"",'3.Stok Awal'!$L3508)</f>
        <v/>
      </c>
      <c r="L3508">
        <f>IF('3.Stok Awal'!$N3508=0,0,'3.Stok Awal'!$N3508)</f>
        <v>0</v>
      </c>
      <c r="M3508" t="str">
        <f>IF('3.Stok Awal'!$O3508=0,"",'3.Stok Awal'!$O3508)</f>
        <v/>
      </c>
      <c r="N3508">
        <f>SUMIF('4.Sell to Trade'!$O$5:$O$5003,'5.Stok Akhir'!$G3508,'4.Sell to Trade'!$Q$5:$Q$5003)</f>
        <v>0</v>
      </c>
      <c r="O3508" t="str">
        <f>IF('3.Stok Awal'!$L3508=0,"",'3.Stok Awal'!$L3508)</f>
        <v/>
      </c>
      <c r="P3508">
        <f>IF(ISNA(VLOOKUP($A3508,STOK_AWAL,13,0)),0,IF(VLOOKUP($A3508,STOK_AWAL,13,0)&gt;0,ROUNDDOWN(L3508/VLOOKUP($A3508,STOK_AWAL,13,0),0),0))</f>
        <v>0</v>
      </c>
      <c r="Q3508" t="str">
        <f>I3508</f>
        <v/>
      </c>
      <c r="R3508">
        <f>IFERROR(MOD(L3508,VLOOKUP($A3508,STOK_AWAL,13,0)),0)</f>
        <v>0</v>
      </c>
      <c r="S3508" t="str">
        <f>K3508</f>
        <v/>
      </c>
      <c r="T3508">
        <f>R3508+(P3508*(IFERROR(VLOOKUP($A3508,STOK_AWAL,13,0),0)))</f>
        <v>0</v>
      </c>
      <c r="U3508" t="str">
        <f>M3508</f>
        <v/>
      </c>
    </row>
    <row r="3509" spans="1:21" x14ac:dyDescent="0.25">
      <c r="A3509" t="str">
        <f>IF('3.Stok Awal'!$A3509=0,"",'3.Stok Awal'!$A3509)</f>
        <v/>
      </c>
      <c r="B3509" t="str">
        <f>IF('3.Stok Awal'!$B3509=0,"",'3.Stok Awal'!$B3509)</f>
        <v/>
      </c>
      <c r="C3509" t="str">
        <f>IF('3.Stok Awal'!$C3509=0,"",'3.Stok Awal'!$C3509)</f>
        <v/>
      </c>
      <c r="D3509" t="str">
        <f>IF('3.Stok Awal'!$D3509=0,"",'3.Stok Awal'!$D3509)</f>
        <v/>
      </c>
      <c r="E3509" t="str">
        <f>IF('3.Stok Awal'!$E3509=0,"",'3.Stok Awal'!$E3509)</f>
        <v/>
      </c>
      <c r="F3509" s="4" t="str">
        <f>IF('3.Stok Awal'!$F3509=0,"",'3.Stok Awal'!$F3509)</f>
        <v/>
      </c>
      <c r="G3509" s="4" t="str">
        <f t="shared" si="54"/>
        <v/>
      </c>
      <c r="H3509">
        <f>IF('3.Stok Awal'!$I3509=0,0,'3.Stok Awal'!$I3509)</f>
        <v>0</v>
      </c>
      <c r="I3509" t="str">
        <f>IF('3.Stok Awal'!$J3509=0,"",'3.Stok Awal'!$J3509)</f>
        <v/>
      </c>
      <c r="J3509">
        <f>IF('3.Stok Awal'!$K3509=0,0,'3.Stok Awal'!$K3509)</f>
        <v>0</v>
      </c>
      <c r="K3509" t="str">
        <f>IF('3.Stok Awal'!$L3509=0,"",'3.Stok Awal'!$L3509)</f>
        <v/>
      </c>
      <c r="L3509">
        <f>IF('3.Stok Awal'!$N3509=0,0,'3.Stok Awal'!$N3509)</f>
        <v>0</v>
      </c>
      <c r="M3509" t="str">
        <f>IF('3.Stok Awal'!$O3509=0,"",'3.Stok Awal'!$O3509)</f>
        <v/>
      </c>
      <c r="N3509">
        <f>SUMIF('4.Sell to Trade'!$O$5:$O$5003,'5.Stok Akhir'!$G3509,'4.Sell to Trade'!$Q$5:$Q$5003)</f>
        <v>0</v>
      </c>
      <c r="O3509" t="str">
        <f>IF('3.Stok Awal'!$L3509=0,"",'3.Stok Awal'!$L3509)</f>
        <v/>
      </c>
      <c r="P3509">
        <f>IF(ISNA(VLOOKUP($A3509,STOK_AWAL,13,0)),0,IF(VLOOKUP($A3509,STOK_AWAL,13,0)&gt;0,ROUNDDOWN(L3509/VLOOKUP($A3509,STOK_AWAL,13,0),0),0))</f>
        <v>0</v>
      </c>
      <c r="Q3509" t="str">
        <f>I3509</f>
        <v/>
      </c>
      <c r="R3509">
        <f>IFERROR(MOD(L3509,VLOOKUP($A3509,STOK_AWAL,13,0)),0)</f>
        <v>0</v>
      </c>
      <c r="S3509" t="str">
        <f>K3509</f>
        <v/>
      </c>
      <c r="T3509">
        <f>R3509+(P3509*(IFERROR(VLOOKUP($A3509,STOK_AWAL,13,0),0)))</f>
        <v>0</v>
      </c>
      <c r="U3509" t="str">
        <f>M3509</f>
        <v/>
      </c>
    </row>
    <row r="3510" spans="1:21" x14ac:dyDescent="0.25">
      <c r="A3510" t="str">
        <f>IF('3.Stok Awal'!$A3510=0,"",'3.Stok Awal'!$A3510)</f>
        <v/>
      </c>
      <c r="B3510" t="str">
        <f>IF('3.Stok Awal'!$B3510=0,"",'3.Stok Awal'!$B3510)</f>
        <v/>
      </c>
      <c r="C3510" t="str">
        <f>IF('3.Stok Awal'!$C3510=0,"",'3.Stok Awal'!$C3510)</f>
        <v/>
      </c>
      <c r="D3510" t="str">
        <f>IF('3.Stok Awal'!$D3510=0,"",'3.Stok Awal'!$D3510)</f>
        <v/>
      </c>
      <c r="E3510" t="str">
        <f>IF('3.Stok Awal'!$E3510=0,"",'3.Stok Awal'!$E3510)</f>
        <v/>
      </c>
      <c r="F3510" s="4" t="str">
        <f>IF('3.Stok Awal'!$F3510=0,"",'3.Stok Awal'!$F3510)</f>
        <v/>
      </c>
      <c r="G3510" s="4" t="str">
        <f t="shared" si="54"/>
        <v/>
      </c>
      <c r="H3510">
        <f>IF('3.Stok Awal'!$I3510=0,0,'3.Stok Awal'!$I3510)</f>
        <v>0</v>
      </c>
      <c r="I3510" t="str">
        <f>IF('3.Stok Awal'!$J3510=0,"",'3.Stok Awal'!$J3510)</f>
        <v/>
      </c>
      <c r="J3510">
        <f>IF('3.Stok Awal'!$K3510=0,0,'3.Stok Awal'!$K3510)</f>
        <v>0</v>
      </c>
      <c r="K3510" t="str">
        <f>IF('3.Stok Awal'!$L3510=0,"",'3.Stok Awal'!$L3510)</f>
        <v/>
      </c>
      <c r="L3510">
        <f>IF('3.Stok Awal'!$N3510=0,0,'3.Stok Awal'!$N3510)</f>
        <v>0</v>
      </c>
      <c r="M3510" t="str">
        <f>IF('3.Stok Awal'!$O3510=0,"",'3.Stok Awal'!$O3510)</f>
        <v/>
      </c>
      <c r="N3510">
        <f>SUMIF('4.Sell to Trade'!$O$5:$O$5003,'5.Stok Akhir'!$G3510,'4.Sell to Trade'!$Q$5:$Q$5003)</f>
        <v>0</v>
      </c>
      <c r="O3510" t="str">
        <f>IF('3.Stok Awal'!$L3510=0,"",'3.Stok Awal'!$L3510)</f>
        <v/>
      </c>
      <c r="P3510">
        <f>IF(ISNA(VLOOKUP($A3510,STOK_AWAL,13,0)),0,IF(VLOOKUP($A3510,STOK_AWAL,13,0)&gt;0,ROUNDDOWN(L3510/VLOOKUP($A3510,STOK_AWAL,13,0),0),0))</f>
        <v>0</v>
      </c>
      <c r="Q3510" t="str">
        <f>I3510</f>
        <v/>
      </c>
      <c r="R3510">
        <f>IFERROR(MOD(L3510,VLOOKUP($A3510,STOK_AWAL,13,0)),0)</f>
        <v>0</v>
      </c>
      <c r="S3510" t="str">
        <f>K3510</f>
        <v/>
      </c>
      <c r="T3510">
        <f>R3510+(P3510*(IFERROR(VLOOKUP($A3510,STOK_AWAL,13,0),0)))</f>
        <v>0</v>
      </c>
      <c r="U3510" t="str">
        <f>M3510</f>
        <v/>
      </c>
    </row>
    <row r="3511" spans="1:21" x14ac:dyDescent="0.25">
      <c r="A3511" t="str">
        <f>IF('3.Stok Awal'!$A3511=0,"",'3.Stok Awal'!$A3511)</f>
        <v/>
      </c>
      <c r="B3511" t="str">
        <f>IF('3.Stok Awal'!$B3511=0,"",'3.Stok Awal'!$B3511)</f>
        <v/>
      </c>
      <c r="C3511" t="str">
        <f>IF('3.Stok Awal'!$C3511=0,"",'3.Stok Awal'!$C3511)</f>
        <v/>
      </c>
      <c r="D3511" t="str">
        <f>IF('3.Stok Awal'!$D3511=0,"",'3.Stok Awal'!$D3511)</f>
        <v/>
      </c>
      <c r="E3511" t="str">
        <f>IF('3.Stok Awal'!$E3511=0,"",'3.Stok Awal'!$E3511)</f>
        <v/>
      </c>
      <c r="F3511" s="4" t="str">
        <f>IF('3.Stok Awal'!$F3511=0,"",'3.Stok Awal'!$F3511)</f>
        <v/>
      </c>
      <c r="G3511" s="4" t="str">
        <f t="shared" si="54"/>
        <v/>
      </c>
      <c r="H3511">
        <f>IF('3.Stok Awal'!$I3511=0,0,'3.Stok Awal'!$I3511)</f>
        <v>0</v>
      </c>
      <c r="I3511" t="str">
        <f>IF('3.Stok Awal'!$J3511=0,"",'3.Stok Awal'!$J3511)</f>
        <v/>
      </c>
      <c r="J3511">
        <f>IF('3.Stok Awal'!$K3511=0,0,'3.Stok Awal'!$K3511)</f>
        <v>0</v>
      </c>
      <c r="K3511" t="str">
        <f>IF('3.Stok Awal'!$L3511=0,"",'3.Stok Awal'!$L3511)</f>
        <v/>
      </c>
      <c r="L3511">
        <f>IF('3.Stok Awal'!$N3511=0,0,'3.Stok Awal'!$N3511)</f>
        <v>0</v>
      </c>
      <c r="M3511" t="str">
        <f>IF('3.Stok Awal'!$O3511=0,"",'3.Stok Awal'!$O3511)</f>
        <v/>
      </c>
      <c r="N3511">
        <f>SUMIF('4.Sell to Trade'!$O$5:$O$5003,'5.Stok Akhir'!$G3511,'4.Sell to Trade'!$Q$5:$Q$5003)</f>
        <v>0</v>
      </c>
      <c r="O3511" t="str">
        <f>IF('3.Stok Awal'!$L3511=0,"",'3.Stok Awal'!$L3511)</f>
        <v/>
      </c>
      <c r="P3511">
        <f>IF(ISNA(VLOOKUP($A3511,STOK_AWAL,13,0)),0,IF(VLOOKUP($A3511,STOK_AWAL,13,0)&gt;0,ROUNDDOWN(L3511/VLOOKUP($A3511,STOK_AWAL,13,0),0),0))</f>
        <v>0</v>
      </c>
      <c r="Q3511" t="str">
        <f>I3511</f>
        <v/>
      </c>
      <c r="R3511">
        <f>IFERROR(MOD(L3511,VLOOKUP($A3511,STOK_AWAL,13,0)),0)</f>
        <v>0</v>
      </c>
      <c r="S3511" t="str">
        <f>K3511</f>
        <v/>
      </c>
      <c r="T3511">
        <f>R3511+(P3511*(IFERROR(VLOOKUP($A3511,STOK_AWAL,13,0),0)))</f>
        <v>0</v>
      </c>
      <c r="U3511" t="str">
        <f>M3511</f>
        <v/>
      </c>
    </row>
    <row r="3512" spans="1:21" x14ac:dyDescent="0.25">
      <c r="A3512" t="str">
        <f>IF('3.Stok Awal'!$A3512=0,"",'3.Stok Awal'!$A3512)</f>
        <v/>
      </c>
      <c r="B3512" t="str">
        <f>IF('3.Stok Awal'!$B3512=0,"",'3.Stok Awal'!$B3512)</f>
        <v/>
      </c>
      <c r="C3512" t="str">
        <f>IF('3.Stok Awal'!$C3512=0,"",'3.Stok Awal'!$C3512)</f>
        <v/>
      </c>
      <c r="D3512" t="str">
        <f>IF('3.Stok Awal'!$D3512=0,"",'3.Stok Awal'!$D3512)</f>
        <v/>
      </c>
      <c r="E3512" t="str">
        <f>IF('3.Stok Awal'!$E3512=0,"",'3.Stok Awal'!$E3512)</f>
        <v/>
      </c>
      <c r="F3512" s="4" t="str">
        <f>IF('3.Stok Awal'!$F3512=0,"",'3.Stok Awal'!$F3512)</f>
        <v/>
      </c>
      <c r="G3512" s="4" t="str">
        <f t="shared" si="54"/>
        <v/>
      </c>
      <c r="H3512">
        <f>IF('3.Stok Awal'!$I3512=0,0,'3.Stok Awal'!$I3512)</f>
        <v>0</v>
      </c>
      <c r="I3512" t="str">
        <f>IF('3.Stok Awal'!$J3512=0,"",'3.Stok Awal'!$J3512)</f>
        <v/>
      </c>
      <c r="J3512">
        <f>IF('3.Stok Awal'!$K3512=0,0,'3.Stok Awal'!$K3512)</f>
        <v>0</v>
      </c>
      <c r="K3512" t="str">
        <f>IF('3.Stok Awal'!$L3512=0,"",'3.Stok Awal'!$L3512)</f>
        <v/>
      </c>
      <c r="L3512">
        <f>IF('3.Stok Awal'!$N3512=0,0,'3.Stok Awal'!$N3512)</f>
        <v>0</v>
      </c>
      <c r="M3512" t="str">
        <f>IF('3.Stok Awal'!$O3512=0,"",'3.Stok Awal'!$O3512)</f>
        <v/>
      </c>
      <c r="N3512">
        <f>SUMIF('4.Sell to Trade'!$O$5:$O$5003,'5.Stok Akhir'!$G3512,'4.Sell to Trade'!$Q$5:$Q$5003)</f>
        <v>0</v>
      </c>
      <c r="O3512" t="str">
        <f>IF('3.Stok Awal'!$L3512=0,"",'3.Stok Awal'!$L3512)</f>
        <v/>
      </c>
      <c r="P3512">
        <f>IF(ISNA(VLOOKUP($A3512,STOK_AWAL,13,0)),0,IF(VLOOKUP($A3512,STOK_AWAL,13,0)&gt;0,ROUNDDOWN(L3512/VLOOKUP($A3512,STOK_AWAL,13,0),0),0))</f>
        <v>0</v>
      </c>
      <c r="Q3512" t="str">
        <f>I3512</f>
        <v/>
      </c>
      <c r="R3512">
        <f>IFERROR(MOD(L3512,VLOOKUP($A3512,STOK_AWAL,13,0)),0)</f>
        <v>0</v>
      </c>
      <c r="S3512" t="str">
        <f>K3512</f>
        <v/>
      </c>
      <c r="T3512">
        <f>R3512+(P3512*(IFERROR(VLOOKUP($A3512,STOK_AWAL,13,0),0)))</f>
        <v>0</v>
      </c>
      <c r="U3512" t="str">
        <f>M3512</f>
        <v/>
      </c>
    </row>
    <row r="3513" spans="1:21" x14ac:dyDescent="0.25">
      <c r="A3513" t="str">
        <f>IF('3.Stok Awal'!$A3513=0,"",'3.Stok Awal'!$A3513)</f>
        <v/>
      </c>
      <c r="B3513" t="str">
        <f>IF('3.Stok Awal'!$B3513=0,"",'3.Stok Awal'!$B3513)</f>
        <v/>
      </c>
      <c r="C3513" t="str">
        <f>IF('3.Stok Awal'!$C3513=0,"",'3.Stok Awal'!$C3513)</f>
        <v/>
      </c>
      <c r="D3513" t="str">
        <f>IF('3.Stok Awal'!$D3513=0,"",'3.Stok Awal'!$D3513)</f>
        <v/>
      </c>
      <c r="E3513" t="str">
        <f>IF('3.Stok Awal'!$E3513=0,"",'3.Stok Awal'!$E3513)</f>
        <v/>
      </c>
      <c r="F3513" s="4" t="str">
        <f>IF('3.Stok Awal'!$F3513=0,"",'3.Stok Awal'!$F3513)</f>
        <v/>
      </c>
      <c r="G3513" s="4" t="str">
        <f t="shared" si="54"/>
        <v/>
      </c>
      <c r="H3513">
        <f>IF('3.Stok Awal'!$I3513=0,0,'3.Stok Awal'!$I3513)</f>
        <v>0</v>
      </c>
      <c r="I3513" t="str">
        <f>IF('3.Stok Awal'!$J3513=0,"",'3.Stok Awal'!$J3513)</f>
        <v/>
      </c>
      <c r="J3513">
        <f>IF('3.Stok Awal'!$K3513=0,0,'3.Stok Awal'!$K3513)</f>
        <v>0</v>
      </c>
      <c r="K3513" t="str">
        <f>IF('3.Stok Awal'!$L3513=0,"",'3.Stok Awal'!$L3513)</f>
        <v/>
      </c>
      <c r="L3513">
        <f>IF('3.Stok Awal'!$N3513=0,0,'3.Stok Awal'!$N3513)</f>
        <v>0</v>
      </c>
      <c r="M3513" t="str">
        <f>IF('3.Stok Awal'!$O3513=0,"",'3.Stok Awal'!$O3513)</f>
        <v/>
      </c>
      <c r="N3513">
        <f>SUMIF('4.Sell to Trade'!$O$5:$O$5003,'5.Stok Akhir'!$G3513,'4.Sell to Trade'!$Q$5:$Q$5003)</f>
        <v>0</v>
      </c>
      <c r="O3513" t="str">
        <f>IF('3.Stok Awal'!$L3513=0,"",'3.Stok Awal'!$L3513)</f>
        <v/>
      </c>
      <c r="P3513">
        <f>IF(ISNA(VLOOKUP($A3513,STOK_AWAL,13,0)),0,IF(VLOOKUP($A3513,STOK_AWAL,13,0)&gt;0,ROUNDDOWN(L3513/VLOOKUP($A3513,STOK_AWAL,13,0),0),0))</f>
        <v>0</v>
      </c>
      <c r="Q3513" t="str">
        <f>I3513</f>
        <v/>
      </c>
      <c r="R3513">
        <f>IFERROR(MOD(L3513,VLOOKUP($A3513,STOK_AWAL,13,0)),0)</f>
        <v>0</v>
      </c>
      <c r="S3513" t="str">
        <f>K3513</f>
        <v/>
      </c>
      <c r="T3513">
        <f>R3513+(P3513*(IFERROR(VLOOKUP($A3513,STOK_AWAL,13,0),0)))</f>
        <v>0</v>
      </c>
      <c r="U3513" t="str">
        <f>M3513</f>
        <v/>
      </c>
    </row>
    <row r="3514" spans="1:21" x14ac:dyDescent="0.25">
      <c r="A3514" t="str">
        <f>IF('3.Stok Awal'!$A3514=0,"",'3.Stok Awal'!$A3514)</f>
        <v/>
      </c>
      <c r="B3514" t="str">
        <f>IF('3.Stok Awal'!$B3514=0,"",'3.Stok Awal'!$B3514)</f>
        <v/>
      </c>
      <c r="C3514" t="str">
        <f>IF('3.Stok Awal'!$C3514=0,"",'3.Stok Awal'!$C3514)</f>
        <v/>
      </c>
      <c r="D3514" t="str">
        <f>IF('3.Stok Awal'!$D3514=0,"",'3.Stok Awal'!$D3514)</f>
        <v/>
      </c>
      <c r="E3514" t="str">
        <f>IF('3.Stok Awal'!$E3514=0,"",'3.Stok Awal'!$E3514)</f>
        <v/>
      </c>
      <c r="F3514" s="4" t="str">
        <f>IF('3.Stok Awal'!$F3514=0,"",'3.Stok Awal'!$F3514)</f>
        <v/>
      </c>
      <c r="G3514" s="4" t="str">
        <f t="shared" si="54"/>
        <v/>
      </c>
      <c r="H3514">
        <f>IF('3.Stok Awal'!$I3514=0,0,'3.Stok Awal'!$I3514)</f>
        <v>0</v>
      </c>
      <c r="I3514" t="str">
        <f>IF('3.Stok Awal'!$J3514=0,"",'3.Stok Awal'!$J3514)</f>
        <v/>
      </c>
      <c r="J3514">
        <f>IF('3.Stok Awal'!$K3514=0,0,'3.Stok Awal'!$K3514)</f>
        <v>0</v>
      </c>
      <c r="K3514" t="str">
        <f>IF('3.Stok Awal'!$L3514=0,"",'3.Stok Awal'!$L3514)</f>
        <v/>
      </c>
      <c r="L3514">
        <f>IF('3.Stok Awal'!$N3514=0,0,'3.Stok Awal'!$N3514)</f>
        <v>0</v>
      </c>
      <c r="M3514" t="str">
        <f>IF('3.Stok Awal'!$O3514=0,"",'3.Stok Awal'!$O3514)</f>
        <v/>
      </c>
      <c r="N3514">
        <f>SUMIF('4.Sell to Trade'!$O$5:$O$5003,'5.Stok Akhir'!$G3514,'4.Sell to Trade'!$Q$5:$Q$5003)</f>
        <v>0</v>
      </c>
      <c r="O3514" t="str">
        <f>IF('3.Stok Awal'!$L3514=0,"",'3.Stok Awal'!$L3514)</f>
        <v/>
      </c>
      <c r="P3514">
        <f>IF(ISNA(VLOOKUP($A3514,STOK_AWAL,13,0)),0,IF(VLOOKUP($A3514,STOK_AWAL,13,0)&gt;0,ROUNDDOWN(L3514/VLOOKUP($A3514,STOK_AWAL,13,0),0),0))</f>
        <v>0</v>
      </c>
      <c r="Q3514" t="str">
        <f>I3514</f>
        <v/>
      </c>
      <c r="R3514">
        <f>IFERROR(MOD(L3514,VLOOKUP($A3514,STOK_AWAL,13,0)),0)</f>
        <v>0</v>
      </c>
      <c r="S3514" t="str">
        <f>K3514</f>
        <v/>
      </c>
      <c r="T3514">
        <f>R3514+(P3514*(IFERROR(VLOOKUP($A3514,STOK_AWAL,13,0),0)))</f>
        <v>0</v>
      </c>
      <c r="U3514" t="str">
        <f>M3514</f>
        <v/>
      </c>
    </row>
    <row r="3515" spans="1:21" x14ac:dyDescent="0.25">
      <c r="A3515" t="str">
        <f>IF('3.Stok Awal'!$A3515=0,"",'3.Stok Awal'!$A3515)</f>
        <v/>
      </c>
      <c r="B3515" t="str">
        <f>IF('3.Stok Awal'!$B3515=0,"",'3.Stok Awal'!$B3515)</f>
        <v/>
      </c>
      <c r="C3515" t="str">
        <f>IF('3.Stok Awal'!$C3515=0,"",'3.Stok Awal'!$C3515)</f>
        <v/>
      </c>
      <c r="D3515" t="str">
        <f>IF('3.Stok Awal'!$D3515=0,"",'3.Stok Awal'!$D3515)</f>
        <v/>
      </c>
      <c r="E3515" t="str">
        <f>IF('3.Stok Awal'!$E3515=0,"",'3.Stok Awal'!$E3515)</f>
        <v/>
      </c>
      <c r="F3515" s="4" t="str">
        <f>IF('3.Stok Awal'!$F3515=0,"",'3.Stok Awal'!$F3515)</f>
        <v/>
      </c>
      <c r="G3515" s="4" t="str">
        <f t="shared" si="54"/>
        <v/>
      </c>
      <c r="H3515">
        <f>IF('3.Stok Awal'!$I3515=0,0,'3.Stok Awal'!$I3515)</f>
        <v>0</v>
      </c>
      <c r="I3515" t="str">
        <f>IF('3.Stok Awal'!$J3515=0,"",'3.Stok Awal'!$J3515)</f>
        <v/>
      </c>
      <c r="J3515">
        <f>IF('3.Stok Awal'!$K3515=0,0,'3.Stok Awal'!$K3515)</f>
        <v>0</v>
      </c>
      <c r="K3515" t="str">
        <f>IF('3.Stok Awal'!$L3515=0,"",'3.Stok Awal'!$L3515)</f>
        <v/>
      </c>
      <c r="L3515">
        <f>IF('3.Stok Awal'!$N3515=0,0,'3.Stok Awal'!$N3515)</f>
        <v>0</v>
      </c>
      <c r="M3515" t="str">
        <f>IF('3.Stok Awal'!$O3515=0,"",'3.Stok Awal'!$O3515)</f>
        <v/>
      </c>
      <c r="N3515">
        <f>SUMIF('4.Sell to Trade'!$O$5:$O$5003,'5.Stok Akhir'!$G3515,'4.Sell to Trade'!$Q$5:$Q$5003)</f>
        <v>0</v>
      </c>
      <c r="O3515" t="str">
        <f>IF('3.Stok Awal'!$L3515=0,"",'3.Stok Awal'!$L3515)</f>
        <v/>
      </c>
      <c r="P3515">
        <f>IF(ISNA(VLOOKUP($A3515,STOK_AWAL,13,0)),0,IF(VLOOKUP($A3515,STOK_AWAL,13,0)&gt;0,ROUNDDOWN(L3515/VLOOKUP($A3515,STOK_AWAL,13,0),0),0))</f>
        <v>0</v>
      </c>
      <c r="Q3515" t="str">
        <f>I3515</f>
        <v/>
      </c>
      <c r="R3515">
        <f>IFERROR(MOD(L3515,VLOOKUP($A3515,STOK_AWAL,13,0)),0)</f>
        <v>0</v>
      </c>
      <c r="S3515" t="str">
        <f>K3515</f>
        <v/>
      </c>
      <c r="T3515">
        <f>R3515+(P3515*(IFERROR(VLOOKUP($A3515,STOK_AWAL,13,0),0)))</f>
        <v>0</v>
      </c>
      <c r="U3515" t="str">
        <f>M3515</f>
        <v/>
      </c>
    </row>
    <row r="3516" spans="1:21" x14ac:dyDescent="0.25">
      <c r="A3516" t="str">
        <f>IF('3.Stok Awal'!$A3516=0,"",'3.Stok Awal'!$A3516)</f>
        <v/>
      </c>
      <c r="B3516" t="str">
        <f>IF('3.Stok Awal'!$B3516=0,"",'3.Stok Awal'!$B3516)</f>
        <v/>
      </c>
      <c r="C3516" t="str">
        <f>IF('3.Stok Awal'!$C3516=0,"",'3.Stok Awal'!$C3516)</f>
        <v/>
      </c>
      <c r="D3516" t="str">
        <f>IF('3.Stok Awal'!$D3516=0,"",'3.Stok Awal'!$D3516)</f>
        <v/>
      </c>
      <c r="E3516" t="str">
        <f>IF('3.Stok Awal'!$E3516=0,"",'3.Stok Awal'!$E3516)</f>
        <v/>
      </c>
      <c r="F3516" s="4" t="str">
        <f>IF('3.Stok Awal'!$F3516=0,"",'3.Stok Awal'!$F3516)</f>
        <v/>
      </c>
      <c r="G3516" s="4" t="str">
        <f t="shared" si="54"/>
        <v/>
      </c>
      <c r="H3516">
        <f>IF('3.Stok Awal'!$I3516=0,0,'3.Stok Awal'!$I3516)</f>
        <v>0</v>
      </c>
      <c r="I3516" t="str">
        <f>IF('3.Stok Awal'!$J3516=0,"",'3.Stok Awal'!$J3516)</f>
        <v/>
      </c>
      <c r="J3516">
        <f>IF('3.Stok Awal'!$K3516=0,0,'3.Stok Awal'!$K3516)</f>
        <v>0</v>
      </c>
      <c r="K3516" t="str">
        <f>IF('3.Stok Awal'!$L3516=0,"",'3.Stok Awal'!$L3516)</f>
        <v/>
      </c>
      <c r="L3516">
        <f>IF('3.Stok Awal'!$N3516=0,0,'3.Stok Awal'!$N3516)</f>
        <v>0</v>
      </c>
      <c r="M3516" t="str">
        <f>IF('3.Stok Awal'!$O3516=0,"",'3.Stok Awal'!$O3516)</f>
        <v/>
      </c>
      <c r="N3516">
        <f>SUMIF('4.Sell to Trade'!$O$5:$O$5003,'5.Stok Akhir'!$G3516,'4.Sell to Trade'!$Q$5:$Q$5003)</f>
        <v>0</v>
      </c>
      <c r="O3516" t="str">
        <f>IF('3.Stok Awal'!$L3516=0,"",'3.Stok Awal'!$L3516)</f>
        <v/>
      </c>
      <c r="P3516">
        <f>IF(ISNA(VLOOKUP($A3516,STOK_AWAL,13,0)),0,IF(VLOOKUP($A3516,STOK_AWAL,13,0)&gt;0,ROUNDDOWN(L3516/VLOOKUP($A3516,STOK_AWAL,13,0),0),0))</f>
        <v>0</v>
      </c>
      <c r="Q3516" t="str">
        <f>I3516</f>
        <v/>
      </c>
      <c r="R3516">
        <f>IFERROR(MOD(L3516,VLOOKUP($A3516,STOK_AWAL,13,0)),0)</f>
        <v>0</v>
      </c>
      <c r="S3516" t="str">
        <f>K3516</f>
        <v/>
      </c>
      <c r="T3516">
        <f>R3516+(P3516*(IFERROR(VLOOKUP($A3516,STOK_AWAL,13,0),0)))</f>
        <v>0</v>
      </c>
      <c r="U3516" t="str">
        <f>M3516</f>
        <v/>
      </c>
    </row>
    <row r="3517" spans="1:21" x14ac:dyDescent="0.25">
      <c r="A3517" t="str">
        <f>IF('3.Stok Awal'!$A3517=0,"",'3.Stok Awal'!$A3517)</f>
        <v/>
      </c>
      <c r="B3517" t="str">
        <f>IF('3.Stok Awal'!$B3517=0,"",'3.Stok Awal'!$B3517)</f>
        <v/>
      </c>
      <c r="C3517" t="str">
        <f>IF('3.Stok Awal'!$C3517=0,"",'3.Stok Awal'!$C3517)</f>
        <v/>
      </c>
      <c r="D3517" t="str">
        <f>IF('3.Stok Awal'!$D3517=0,"",'3.Stok Awal'!$D3517)</f>
        <v/>
      </c>
      <c r="E3517" t="str">
        <f>IF('3.Stok Awal'!$E3517=0,"",'3.Stok Awal'!$E3517)</f>
        <v/>
      </c>
      <c r="F3517" s="4" t="str">
        <f>IF('3.Stok Awal'!$F3517=0,"",'3.Stok Awal'!$F3517)</f>
        <v/>
      </c>
      <c r="G3517" s="4" t="str">
        <f t="shared" si="54"/>
        <v/>
      </c>
      <c r="H3517">
        <f>IF('3.Stok Awal'!$I3517=0,0,'3.Stok Awal'!$I3517)</f>
        <v>0</v>
      </c>
      <c r="I3517" t="str">
        <f>IF('3.Stok Awal'!$J3517=0,"",'3.Stok Awal'!$J3517)</f>
        <v/>
      </c>
      <c r="J3517">
        <f>IF('3.Stok Awal'!$K3517=0,0,'3.Stok Awal'!$K3517)</f>
        <v>0</v>
      </c>
      <c r="K3517" t="str">
        <f>IF('3.Stok Awal'!$L3517=0,"",'3.Stok Awal'!$L3517)</f>
        <v/>
      </c>
      <c r="L3517">
        <f>IF('3.Stok Awal'!$N3517=0,0,'3.Stok Awal'!$N3517)</f>
        <v>0</v>
      </c>
      <c r="M3517" t="str">
        <f>IF('3.Stok Awal'!$O3517=0,"",'3.Stok Awal'!$O3517)</f>
        <v/>
      </c>
      <c r="N3517">
        <f>SUMIF('4.Sell to Trade'!$O$5:$O$5003,'5.Stok Akhir'!$G3517,'4.Sell to Trade'!$Q$5:$Q$5003)</f>
        <v>0</v>
      </c>
      <c r="O3517" t="str">
        <f>IF('3.Stok Awal'!$L3517=0,"",'3.Stok Awal'!$L3517)</f>
        <v/>
      </c>
      <c r="P3517">
        <f>IF(ISNA(VLOOKUP($A3517,STOK_AWAL,13,0)),0,IF(VLOOKUP($A3517,STOK_AWAL,13,0)&gt;0,ROUNDDOWN(L3517/VLOOKUP($A3517,STOK_AWAL,13,0),0),0))</f>
        <v>0</v>
      </c>
      <c r="Q3517" t="str">
        <f>I3517</f>
        <v/>
      </c>
      <c r="R3517">
        <f>IFERROR(MOD(L3517,VLOOKUP($A3517,STOK_AWAL,13,0)),0)</f>
        <v>0</v>
      </c>
      <c r="S3517" t="str">
        <f>K3517</f>
        <v/>
      </c>
      <c r="T3517">
        <f>R3517+(P3517*(IFERROR(VLOOKUP($A3517,STOK_AWAL,13,0),0)))</f>
        <v>0</v>
      </c>
      <c r="U3517" t="str">
        <f>M3517</f>
        <v/>
      </c>
    </row>
    <row r="3518" spans="1:21" x14ac:dyDescent="0.25">
      <c r="A3518" t="str">
        <f>IF('3.Stok Awal'!$A3518=0,"",'3.Stok Awal'!$A3518)</f>
        <v/>
      </c>
      <c r="B3518" t="str">
        <f>IF('3.Stok Awal'!$B3518=0,"",'3.Stok Awal'!$B3518)</f>
        <v/>
      </c>
      <c r="C3518" t="str">
        <f>IF('3.Stok Awal'!$C3518=0,"",'3.Stok Awal'!$C3518)</f>
        <v/>
      </c>
      <c r="D3518" t="str">
        <f>IF('3.Stok Awal'!$D3518=0,"",'3.Stok Awal'!$D3518)</f>
        <v/>
      </c>
      <c r="E3518" t="str">
        <f>IF('3.Stok Awal'!$E3518=0,"",'3.Stok Awal'!$E3518)</f>
        <v/>
      </c>
      <c r="F3518" s="4" t="str">
        <f>IF('3.Stok Awal'!$F3518=0,"",'3.Stok Awal'!$F3518)</f>
        <v/>
      </c>
      <c r="G3518" s="4" t="str">
        <f t="shared" si="54"/>
        <v/>
      </c>
      <c r="H3518">
        <f>IF('3.Stok Awal'!$I3518=0,0,'3.Stok Awal'!$I3518)</f>
        <v>0</v>
      </c>
      <c r="I3518" t="str">
        <f>IF('3.Stok Awal'!$J3518=0,"",'3.Stok Awal'!$J3518)</f>
        <v/>
      </c>
      <c r="J3518">
        <f>IF('3.Stok Awal'!$K3518=0,0,'3.Stok Awal'!$K3518)</f>
        <v>0</v>
      </c>
      <c r="K3518" t="str">
        <f>IF('3.Stok Awal'!$L3518=0,"",'3.Stok Awal'!$L3518)</f>
        <v/>
      </c>
      <c r="L3518">
        <f>IF('3.Stok Awal'!$N3518=0,0,'3.Stok Awal'!$N3518)</f>
        <v>0</v>
      </c>
      <c r="M3518" t="str">
        <f>IF('3.Stok Awal'!$O3518=0,"",'3.Stok Awal'!$O3518)</f>
        <v/>
      </c>
      <c r="N3518">
        <f>SUMIF('4.Sell to Trade'!$O$5:$O$5003,'5.Stok Akhir'!$G3518,'4.Sell to Trade'!$Q$5:$Q$5003)</f>
        <v>0</v>
      </c>
      <c r="O3518" t="str">
        <f>IF('3.Stok Awal'!$L3518=0,"",'3.Stok Awal'!$L3518)</f>
        <v/>
      </c>
      <c r="P3518">
        <f>IF(ISNA(VLOOKUP($A3518,STOK_AWAL,13,0)),0,IF(VLOOKUP($A3518,STOK_AWAL,13,0)&gt;0,ROUNDDOWN(L3518/VLOOKUP($A3518,STOK_AWAL,13,0),0),0))</f>
        <v>0</v>
      </c>
      <c r="Q3518" t="str">
        <f>I3518</f>
        <v/>
      </c>
      <c r="R3518">
        <f>IFERROR(MOD(L3518,VLOOKUP($A3518,STOK_AWAL,13,0)),0)</f>
        <v>0</v>
      </c>
      <c r="S3518" t="str">
        <f>K3518</f>
        <v/>
      </c>
      <c r="T3518">
        <f>R3518+(P3518*(IFERROR(VLOOKUP($A3518,STOK_AWAL,13,0),0)))</f>
        <v>0</v>
      </c>
      <c r="U3518" t="str">
        <f>M3518</f>
        <v/>
      </c>
    </row>
    <row r="3519" spans="1:21" x14ac:dyDescent="0.25">
      <c r="A3519" t="str">
        <f>IF('3.Stok Awal'!$A3519=0,"",'3.Stok Awal'!$A3519)</f>
        <v/>
      </c>
      <c r="B3519" t="str">
        <f>IF('3.Stok Awal'!$B3519=0,"",'3.Stok Awal'!$B3519)</f>
        <v/>
      </c>
      <c r="C3519" t="str">
        <f>IF('3.Stok Awal'!$C3519=0,"",'3.Stok Awal'!$C3519)</f>
        <v/>
      </c>
      <c r="D3519" t="str">
        <f>IF('3.Stok Awal'!$D3519=0,"",'3.Stok Awal'!$D3519)</f>
        <v/>
      </c>
      <c r="E3519" t="str">
        <f>IF('3.Stok Awal'!$E3519=0,"",'3.Stok Awal'!$E3519)</f>
        <v/>
      </c>
      <c r="F3519" s="4" t="str">
        <f>IF('3.Stok Awal'!$F3519=0,"",'3.Stok Awal'!$F3519)</f>
        <v/>
      </c>
      <c r="G3519" s="4" t="str">
        <f t="shared" si="54"/>
        <v/>
      </c>
      <c r="H3519">
        <f>IF('3.Stok Awal'!$I3519=0,0,'3.Stok Awal'!$I3519)</f>
        <v>0</v>
      </c>
      <c r="I3519" t="str">
        <f>IF('3.Stok Awal'!$J3519=0,"",'3.Stok Awal'!$J3519)</f>
        <v/>
      </c>
      <c r="J3519">
        <f>IF('3.Stok Awal'!$K3519=0,0,'3.Stok Awal'!$K3519)</f>
        <v>0</v>
      </c>
      <c r="K3519" t="str">
        <f>IF('3.Stok Awal'!$L3519=0,"",'3.Stok Awal'!$L3519)</f>
        <v/>
      </c>
      <c r="L3519">
        <f>IF('3.Stok Awal'!$N3519=0,0,'3.Stok Awal'!$N3519)</f>
        <v>0</v>
      </c>
      <c r="M3519" t="str">
        <f>IF('3.Stok Awal'!$O3519=0,"",'3.Stok Awal'!$O3519)</f>
        <v/>
      </c>
      <c r="N3519">
        <f>SUMIF('4.Sell to Trade'!$O$5:$O$5003,'5.Stok Akhir'!$G3519,'4.Sell to Trade'!$Q$5:$Q$5003)</f>
        <v>0</v>
      </c>
      <c r="O3519" t="str">
        <f>IF('3.Stok Awal'!$L3519=0,"",'3.Stok Awal'!$L3519)</f>
        <v/>
      </c>
      <c r="P3519">
        <f>IF(ISNA(VLOOKUP($A3519,STOK_AWAL,13,0)),0,IF(VLOOKUP($A3519,STOK_AWAL,13,0)&gt;0,ROUNDDOWN(L3519/VLOOKUP($A3519,STOK_AWAL,13,0),0),0))</f>
        <v>0</v>
      </c>
      <c r="Q3519" t="str">
        <f>I3519</f>
        <v/>
      </c>
      <c r="R3519">
        <f>IFERROR(MOD(L3519,VLOOKUP($A3519,STOK_AWAL,13,0)),0)</f>
        <v>0</v>
      </c>
      <c r="S3519" t="str">
        <f>K3519</f>
        <v/>
      </c>
      <c r="T3519">
        <f>R3519+(P3519*(IFERROR(VLOOKUP($A3519,STOK_AWAL,13,0),0)))</f>
        <v>0</v>
      </c>
      <c r="U3519" t="str">
        <f>M3519</f>
        <v/>
      </c>
    </row>
    <row r="3520" spans="1:21" x14ac:dyDescent="0.25">
      <c r="A3520" t="str">
        <f>IF('3.Stok Awal'!$A3520=0,"",'3.Stok Awal'!$A3520)</f>
        <v/>
      </c>
      <c r="B3520" t="str">
        <f>IF('3.Stok Awal'!$B3520=0,"",'3.Stok Awal'!$B3520)</f>
        <v/>
      </c>
      <c r="C3520" t="str">
        <f>IF('3.Stok Awal'!$C3520=0,"",'3.Stok Awal'!$C3520)</f>
        <v/>
      </c>
      <c r="D3520" t="str">
        <f>IF('3.Stok Awal'!$D3520=0,"",'3.Stok Awal'!$D3520)</f>
        <v/>
      </c>
      <c r="E3520" t="str">
        <f>IF('3.Stok Awal'!$E3520=0,"",'3.Stok Awal'!$E3520)</f>
        <v/>
      </c>
      <c r="F3520" s="4" t="str">
        <f>IF('3.Stok Awal'!$F3520=0,"",'3.Stok Awal'!$F3520)</f>
        <v/>
      </c>
      <c r="G3520" s="4" t="str">
        <f t="shared" si="54"/>
        <v/>
      </c>
      <c r="H3520">
        <f>IF('3.Stok Awal'!$I3520=0,0,'3.Stok Awal'!$I3520)</f>
        <v>0</v>
      </c>
      <c r="I3520" t="str">
        <f>IF('3.Stok Awal'!$J3520=0,"",'3.Stok Awal'!$J3520)</f>
        <v/>
      </c>
      <c r="J3520">
        <f>IF('3.Stok Awal'!$K3520=0,0,'3.Stok Awal'!$K3520)</f>
        <v>0</v>
      </c>
      <c r="K3520" t="str">
        <f>IF('3.Stok Awal'!$L3520=0,"",'3.Stok Awal'!$L3520)</f>
        <v/>
      </c>
      <c r="L3520">
        <f>IF('3.Stok Awal'!$N3520=0,0,'3.Stok Awal'!$N3520)</f>
        <v>0</v>
      </c>
      <c r="M3520" t="str">
        <f>IF('3.Stok Awal'!$O3520=0,"",'3.Stok Awal'!$O3520)</f>
        <v/>
      </c>
      <c r="N3520">
        <f>SUMIF('4.Sell to Trade'!$O$5:$O$5003,'5.Stok Akhir'!$G3520,'4.Sell to Trade'!$Q$5:$Q$5003)</f>
        <v>0</v>
      </c>
      <c r="O3520" t="str">
        <f>IF('3.Stok Awal'!$L3520=0,"",'3.Stok Awal'!$L3520)</f>
        <v/>
      </c>
      <c r="P3520">
        <f>IF(ISNA(VLOOKUP($A3520,STOK_AWAL,13,0)),0,IF(VLOOKUP($A3520,STOK_AWAL,13,0)&gt;0,ROUNDDOWN(L3520/VLOOKUP($A3520,STOK_AWAL,13,0),0),0))</f>
        <v>0</v>
      </c>
      <c r="Q3520" t="str">
        <f>I3520</f>
        <v/>
      </c>
      <c r="R3520">
        <f>IFERROR(MOD(L3520,VLOOKUP($A3520,STOK_AWAL,13,0)),0)</f>
        <v>0</v>
      </c>
      <c r="S3520" t="str">
        <f>K3520</f>
        <v/>
      </c>
      <c r="T3520">
        <f>R3520+(P3520*(IFERROR(VLOOKUP($A3520,STOK_AWAL,13,0),0)))</f>
        <v>0</v>
      </c>
      <c r="U3520" t="str">
        <f>M3520</f>
        <v/>
      </c>
    </row>
    <row r="3521" spans="1:21" x14ac:dyDescent="0.25">
      <c r="A3521" t="str">
        <f>IF('3.Stok Awal'!$A3521=0,"",'3.Stok Awal'!$A3521)</f>
        <v/>
      </c>
      <c r="B3521" t="str">
        <f>IF('3.Stok Awal'!$B3521=0,"",'3.Stok Awal'!$B3521)</f>
        <v/>
      </c>
      <c r="C3521" t="str">
        <f>IF('3.Stok Awal'!$C3521=0,"",'3.Stok Awal'!$C3521)</f>
        <v/>
      </c>
      <c r="D3521" t="str">
        <f>IF('3.Stok Awal'!$D3521=0,"",'3.Stok Awal'!$D3521)</f>
        <v/>
      </c>
      <c r="E3521" t="str">
        <f>IF('3.Stok Awal'!$E3521=0,"",'3.Stok Awal'!$E3521)</f>
        <v/>
      </c>
      <c r="F3521" s="4" t="str">
        <f>IF('3.Stok Awal'!$F3521=0,"",'3.Stok Awal'!$F3521)</f>
        <v/>
      </c>
      <c r="G3521" s="4" t="str">
        <f t="shared" si="54"/>
        <v/>
      </c>
      <c r="H3521">
        <f>IF('3.Stok Awal'!$I3521=0,0,'3.Stok Awal'!$I3521)</f>
        <v>0</v>
      </c>
      <c r="I3521" t="str">
        <f>IF('3.Stok Awal'!$J3521=0,"",'3.Stok Awal'!$J3521)</f>
        <v/>
      </c>
      <c r="J3521">
        <f>IF('3.Stok Awal'!$K3521=0,0,'3.Stok Awal'!$K3521)</f>
        <v>0</v>
      </c>
      <c r="K3521" t="str">
        <f>IF('3.Stok Awal'!$L3521=0,"",'3.Stok Awal'!$L3521)</f>
        <v/>
      </c>
      <c r="L3521">
        <f>IF('3.Stok Awal'!$N3521=0,0,'3.Stok Awal'!$N3521)</f>
        <v>0</v>
      </c>
      <c r="M3521" t="str">
        <f>IF('3.Stok Awal'!$O3521=0,"",'3.Stok Awal'!$O3521)</f>
        <v/>
      </c>
      <c r="N3521">
        <f>SUMIF('4.Sell to Trade'!$O$5:$O$5003,'5.Stok Akhir'!$G3521,'4.Sell to Trade'!$Q$5:$Q$5003)</f>
        <v>0</v>
      </c>
      <c r="O3521" t="str">
        <f>IF('3.Stok Awal'!$L3521=0,"",'3.Stok Awal'!$L3521)</f>
        <v/>
      </c>
      <c r="P3521">
        <f>IF(ISNA(VLOOKUP($A3521,STOK_AWAL,13,0)),0,IF(VLOOKUP($A3521,STOK_AWAL,13,0)&gt;0,ROUNDDOWN(L3521/VLOOKUP($A3521,STOK_AWAL,13,0),0),0))</f>
        <v>0</v>
      </c>
      <c r="Q3521" t="str">
        <f>I3521</f>
        <v/>
      </c>
      <c r="R3521">
        <f>IFERROR(MOD(L3521,VLOOKUP($A3521,STOK_AWAL,13,0)),0)</f>
        <v>0</v>
      </c>
      <c r="S3521" t="str">
        <f>K3521</f>
        <v/>
      </c>
      <c r="T3521">
        <f>R3521+(P3521*(IFERROR(VLOOKUP($A3521,STOK_AWAL,13,0),0)))</f>
        <v>0</v>
      </c>
      <c r="U3521" t="str">
        <f>M3521</f>
        <v/>
      </c>
    </row>
    <row r="3522" spans="1:21" x14ac:dyDescent="0.25">
      <c r="A3522" t="str">
        <f>IF('3.Stok Awal'!$A3522=0,"",'3.Stok Awal'!$A3522)</f>
        <v/>
      </c>
      <c r="B3522" t="str">
        <f>IF('3.Stok Awal'!$B3522=0,"",'3.Stok Awal'!$B3522)</f>
        <v/>
      </c>
      <c r="C3522" t="str">
        <f>IF('3.Stok Awal'!$C3522=0,"",'3.Stok Awal'!$C3522)</f>
        <v/>
      </c>
      <c r="D3522" t="str">
        <f>IF('3.Stok Awal'!$D3522=0,"",'3.Stok Awal'!$D3522)</f>
        <v/>
      </c>
      <c r="E3522" t="str">
        <f>IF('3.Stok Awal'!$E3522=0,"",'3.Stok Awal'!$E3522)</f>
        <v/>
      </c>
      <c r="F3522" s="4" t="str">
        <f>IF('3.Stok Awal'!$F3522=0,"",'3.Stok Awal'!$F3522)</f>
        <v/>
      </c>
      <c r="G3522" s="4" t="str">
        <f t="shared" si="54"/>
        <v/>
      </c>
      <c r="H3522">
        <f>IF('3.Stok Awal'!$I3522=0,0,'3.Stok Awal'!$I3522)</f>
        <v>0</v>
      </c>
      <c r="I3522" t="str">
        <f>IF('3.Stok Awal'!$J3522=0,"",'3.Stok Awal'!$J3522)</f>
        <v/>
      </c>
      <c r="J3522">
        <f>IF('3.Stok Awal'!$K3522=0,0,'3.Stok Awal'!$K3522)</f>
        <v>0</v>
      </c>
      <c r="K3522" t="str">
        <f>IF('3.Stok Awal'!$L3522=0,"",'3.Stok Awal'!$L3522)</f>
        <v/>
      </c>
      <c r="L3522">
        <f>IF('3.Stok Awal'!$N3522=0,0,'3.Stok Awal'!$N3522)</f>
        <v>0</v>
      </c>
      <c r="M3522" t="str">
        <f>IF('3.Stok Awal'!$O3522=0,"",'3.Stok Awal'!$O3522)</f>
        <v/>
      </c>
      <c r="N3522">
        <f>SUMIF('4.Sell to Trade'!$O$5:$O$5003,'5.Stok Akhir'!$G3522,'4.Sell to Trade'!$Q$5:$Q$5003)</f>
        <v>0</v>
      </c>
      <c r="O3522" t="str">
        <f>IF('3.Stok Awal'!$L3522=0,"",'3.Stok Awal'!$L3522)</f>
        <v/>
      </c>
      <c r="P3522">
        <f>IF(ISNA(VLOOKUP($A3522,STOK_AWAL,13,0)),0,IF(VLOOKUP($A3522,STOK_AWAL,13,0)&gt;0,ROUNDDOWN(L3522/VLOOKUP($A3522,STOK_AWAL,13,0),0),0))</f>
        <v>0</v>
      </c>
      <c r="Q3522" t="str">
        <f>I3522</f>
        <v/>
      </c>
      <c r="R3522">
        <f>IFERROR(MOD(L3522,VLOOKUP($A3522,STOK_AWAL,13,0)),0)</f>
        <v>0</v>
      </c>
      <c r="S3522" t="str">
        <f>K3522</f>
        <v/>
      </c>
      <c r="T3522">
        <f>R3522+(P3522*(IFERROR(VLOOKUP($A3522,STOK_AWAL,13,0),0)))</f>
        <v>0</v>
      </c>
      <c r="U3522" t="str">
        <f>M3522</f>
        <v/>
      </c>
    </row>
    <row r="3523" spans="1:21" x14ac:dyDescent="0.25">
      <c r="A3523" t="str">
        <f>IF('3.Stok Awal'!$A3523=0,"",'3.Stok Awal'!$A3523)</f>
        <v/>
      </c>
      <c r="B3523" t="str">
        <f>IF('3.Stok Awal'!$B3523=0,"",'3.Stok Awal'!$B3523)</f>
        <v/>
      </c>
      <c r="C3523" t="str">
        <f>IF('3.Stok Awal'!$C3523=0,"",'3.Stok Awal'!$C3523)</f>
        <v/>
      </c>
      <c r="D3523" t="str">
        <f>IF('3.Stok Awal'!$D3523=0,"",'3.Stok Awal'!$D3523)</f>
        <v/>
      </c>
      <c r="E3523" t="str">
        <f>IF('3.Stok Awal'!$E3523=0,"",'3.Stok Awal'!$E3523)</f>
        <v/>
      </c>
      <c r="F3523" s="4" t="str">
        <f>IF('3.Stok Awal'!$F3523=0,"",'3.Stok Awal'!$F3523)</f>
        <v/>
      </c>
      <c r="G3523" s="4" t="str">
        <f t="shared" si="54"/>
        <v/>
      </c>
      <c r="H3523">
        <f>IF('3.Stok Awal'!$I3523=0,0,'3.Stok Awal'!$I3523)</f>
        <v>0</v>
      </c>
      <c r="I3523" t="str">
        <f>IF('3.Stok Awal'!$J3523=0,"",'3.Stok Awal'!$J3523)</f>
        <v/>
      </c>
      <c r="J3523">
        <f>IF('3.Stok Awal'!$K3523=0,0,'3.Stok Awal'!$K3523)</f>
        <v>0</v>
      </c>
      <c r="K3523" t="str">
        <f>IF('3.Stok Awal'!$L3523=0,"",'3.Stok Awal'!$L3523)</f>
        <v/>
      </c>
      <c r="L3523">
        <f>IF('3.Stok Awal'!$N3523=0,0,'3.Stok Awal'!$N3523)</f>
        <v>0</v>
      </c>
      <c r="M3523" t="str">
        <f>IF('3.Stok Awal'!$O3523=0,"",'3.Stok Awal'!$O3523)</f>
        <v/>
      </c>
      <c r="N3523">
        <f>SUMIF('4.Sell to Trade'!$O$5:$O$5003,'5.Stok Akhir'!$G3523,'4.Sell to Trade'!$Q$5:$Q$5003)</f>
        <v>0</v>
      </c>
      <c r="O3523" t="str">
        <f>IF('3.Stok Awal'!$L3523=0,"",'3.Stok Awal'!$L3523)</f>
        <v/>
      </c>
      <c r="P3523">
        <f>IF(ISNA(VLOOKUP($A3523,STOK_AWAL,13,0)),0,IF(VLOOKUP($A3523,STOK_AWAL,13,0)&gt;0,ROUNDDOWN(L3523/VLOOKUP($A3523,STOK_AWAL,13,0),0),0))</f>
        <v>0</v>
      </c>
      <c r="Q3523" t="str">
        <f>I3523</f>
        <v/>
      </c>
      <c r="R3523">
        <f>IFERROR(MOD(L3523,VLOOKUP($A3523,STOK_AWAL,13,0)),0)</f>
        <v>0</v>
      </c>
      <c r="S3523" t="str">
        <f>K3523</f>
        <v/>
      </c>
      <c r="T3523">
        <f>R3523+(P3523*(IFERROR(VLOOKUP($A3523,STOK_AWAL,13,0),0)))</f>
        <v>0</v>
      </c>
      <c r="U3523" t="str">
        <f>M3523</f>
        <v/>
      </c>
    </row>
    <row r="3524" spans="1:21" x14ac:dyDescent="0.25">
      <c r="A3524" t="str">
        <f>IF('3.Stok Awal'!$A3524=0,"",'3.Stok Awal'!$A3524)</f>
        <v/>
      </c>
      <c r="B3524" t="str">
        <f>IF('3.Stok Awal'!$B3524=0,"",'3.Stok Awal'!$B3524)</f>
        <v/>
      </c>
      <c r="C3524" t="str">
        <f>IF('3.Stok Awal'!$C3524=0,"",'3.Stok Awal'!$C3524)</f>
        <v/>
      </c>
      <c r="D3524" t="str">
        <f>IF('3.Stok Awal'!$D3524=0,"",'3.Stok Awal'!$D3524)</f>
        <v/>
      </c>
      <c r="E3524" t="str">
        <f>IF('3.Stok Awal'!$E3524=0,"",'3.Stok Awal'!$E3524)</f>
        <v/>
      </c>
      <c r="F3524" s="4" t="str">
        <f>IF('3.Stok Awal'!$F3524=0,"",'3.Stok Awal'!$F3524)</f>
        <v/>
      </c>
      <c r="G3524" s="4" t="str">
        <f t="shared" si="54"/>
        <v/>
      </c>
      <c r="H3524">
        <f>IF('3.Stok Awal'!$I3524=0,0,'3.Stok Awal'!$I3524)</f>
        <v>0</v>
      </c>
      <c r="I3524" t="str">
        <f>IF('3.Stok Awal'!$J3524=0,"",'3.Stok Awal'!$J3524)</f>
        <v/>
      </c>
      <c r="J3524">
        <f>IF('3.Stok Awal'!$K3524=0,0,'3.Stok Awal'!$K3524)</f>
        <v>0</v>
      </c>
      <c r="K3524" t="str">
        <f>IF('3.Stok Awal'!$L3524=0,"",'3.Stok Awal'!$L3524)</f>
        <v/>
      </c>
      <c r="L3524">
        <f>IF('3.Stok Awal'!$N3524=0,0,'3.Stok Awal'!$N3524)</f>
        <v>0</v>
      </c>
      <c r="M3524" t="str">
        <f>IF('3.Stok Awal'!$O3524=0,"",'3.Stok Awal'!$O3524)</f>
        <v/>
      </c>
      <c r="N3524">
        <f>SUMIF('4.Sell to Trade'!$O$5:$O$5003,'5.Stok Akhir'!$G3524,'4.Sell to Trade'!$Q$5:$Q$5003)</f>
        <v>0</v>
      </c>
      <c r="O3524" t="str">
        <f>IF('3.Stok Awal'!$L3524=0,"",'3.Stok Awal'!$L3524)</f>
        <v/>
      </c>
      <c r="P3524">
        <f>IF(ISNA(VLOOKUP($A3524,STOK_AWAL,13,0)),0,IF(VLOOKUP($A3524,STOK_AWAL,13,0)&gt;0,ROUNDDOWN(L3524/VLOOKUP($A3524,STOK_AWAL,13,0),0),0))</f>
        <v>0</v>
      </c>
      <c r="Q3524" t="str">
        <f>I3524</f>
        <v/>
      </c>
      <c r="R3524">
        <f>IFERROR(MOD(L3524,VLOOKUP($A3524,STOK_AWAL,13,0)),0)</f>
        <v>0</v>
      </c>
      <c r="S3524" t="str">
        <f>K3524</f>
        <v/>
      </c>
      <c r="T3524">
        <f>R3524+(P3524*(IFERROR(VLOOKUP($A3524,STOK_AWAL,13,0),0)))</f>
        <v>0</v>
      </c>
      <c r="U3524" t="str">
        <f>M3524</f>
        <v/>
      </c>
    </row>
    <row r="3525" spans="1:21" x14ac:dyDescent="0.25">
      <c r="A3525" t="str">
        <f>IF('3.Stok Awal'!$A3525=0,"",'3.Stok Awal'!$A3525)</f>
        <v/>
      </c>
      <c r="B3525" t="str">
        <f>IF('3.Stok Awal'!$B3525=0,"",'3.Stok Awal'!$B3525)</f>
        <v/>
      </c>
      <c r="C3525" t="str">
        <f>IF('3.Stok Awal'!$C3525=0,"",'3.Stok Awal'!$C3525)</f>
        <v/>
      </c>
      <c r="D3525" t="str">
        <f>IF('3.Stok Awal'!$D3525=0,"",'3.Stok Awal'!$D3525)</f>
        <v/>
      </c>
      <c r="E3525" t="str">
        <f>IF('3.Stok Awal'!$E3525=0,"",'3.Stok Awal'!$E3525)</f>
        <v/>
      </c>
      <c r="F3525" s="4" t="str">
        <f>IF('3.Stok Awal'!$F3525=0,"",'3.Stok Awal'!$F3525)</f>
        <v/>
      </c>
      <c r="G3525" s="4" t="str">
        <f t="shared" si="54"/>
        <v/>
      </c>
      <c r="H3525">
        <f>IF('3.Stok Awal'!$I3525=0,0,'3.Stok Awal'!$I3525)</f>
        <v>0</v>
      </c>
      <c r="I3525" t="str">
        <f>IF('3.Stok Awal'!$J3525=0,"",'3.Stok Awal'!$J3525)</f>
        <v/>
      </c>
      <c r="J3525">
        <f>IF('3.Stok Awal'!$K3525=0,0,'3.Stok Awal'!$K3525)</f>
        <v>0</v>
      </c>
      <c r="K3525" t="str">
        <f>IF('3.Stok Awal'!$L3525=0,"",'3.Stok Awal'!$L3525)</f>
        <v/>
      </c>
      <c r="L3525">
        <f>IF('3.Stok Awal'!$N3525=0,0,'3.Stok Awal'!$N3525)</f>
        <v>0</v>
      </c>
      <c r="M3525" t="str">
        <f>IF('3.Stok Awal'!$O3525=0,"",'3.Stok Awal'!$O3525)</f>
        <v/>
      </c>
      <c r="N3525">
        <f>SUMIF('4.Sell to Trade'!$O$5:$O$5003,'5.Stok Akhir'!$G3525,'4.Sell to Trade'!$Q$5:$Q$5003)</f>
        <v>0</v>
      </c>
      <c r="O3525" t="str">
        <f>IF('3.Stok Awal'!$L3525=0,"",'3.Stok Awal'!$L3525)</f>
        <v/>
      </c>
      <c r="P3525">
        <f>IF(ISNA(VLOOKUP($A3525,STOK_AWAL,13,0)),0,IF(VLOOKUP($A3525,STOK_AWAL,13,0)&gt;0,ROUNDDOWN(L3525/VLOOKUP($A3525,STOK_AWAL,13,0),0),0))</f>
        <v>0</v>
      </c>
      <c r="Q3525" t="str">
        <f>I3525</f>
        <v/>
      </c>
      <c r="R3525">
        <f>IFERROR(MOD(L3525,VLOOKUP($A3525,STOK_AWAL,13,0)),0)</f>
        <v>0</v>
      </c>
      <c r="S3525" t="str">
        <f>K3525</f>
        <v/>
      </c>
      <c r="T3525">
        <f>R3525+(P3525*(IFERROR(VLOOKUP($A3525,STOK_AWAL,13,0),0)))</f>
        <v>0</v>
      </c>
      <c r="U3525" t="str">
        <f>M3525</f>
        <v/>
      </c>
    </row>
    <row r="3526" spans="1:21" x14ac:dyDescent="0.25">
      <c r="A3526" t="str">
        <f>IF('3.Stok Awal'!$A3526=0,"",'3.Stok Awal'!$A3526)</f>
        <v/>
      </c>
      <c r="B3526" t="str">
        <f>IF('3.Stok Awal'!$B3526=0,"",'3.Stok Awal'!$B3526)</f>
        <v/>
      </c>
      <c r="C3526" t="str">
        <f>IF('3.Stok Awal'!$C3526=0,"",'3.Stok Awal'!$C3526)</f>
        <v/>
      </c>
      <c r="D3526" t="str">
        <f>IF('3.Stok Awal'!$D3526=0,"",'3.Stok Awal'!$D3526)</f>
        <v/>
      </c>
      <c r="E3526" t="str">
        <f>IF('3.Stok Awal'!$E3526=0,"",'3.Stok Awal'!$E3526)</f>
        <v/>
      </c>
      <c r="F3526" s="4" t="str">
        <f>IF('3.Stok Awal'!$F3526=0,"",'3.Stok Awal'!$F3526)</f>
        <v/>
      </c>
      <c r="G3526" s="4" t="str">
        <f t="shared" ref="G3526:G3589" si="55">A3526&amp;F3526</f>
        <v/>
      </c>
      <c r="H3526">
        <f>IF('3.Stok Awal'!$I3526=0,0,'3.Stok Awal'!$I3526)</f>
        <v>0</v>
      </c>
      <c r="I3526" t="str">
        <f>IF('3.Stok Awal'!$J3526=0,"",'3.Stok Awal'!$J3526)</f>
        <v/>
      </c>
      <c r="J3526">
        <f>IF('3.Stok Awal'!$K3526=0,0,'3.Stok Awal'!$K3526)</f>
        <v>0</v>
      </c>
      <c r="K3526" t="str">
        <f>IF('3.Stok Awal'!$L3526=0,"",'3.Stok Awal'!$L3526)</f>
        <v/>
      </c>
      <c r="L3526">
        <f>IF('3.Stok Awal'!$N3526=0,0,'3.Stok Awal'!$N3526)</f>
        <v>0</v>
      </c>
      <c r="M3526" t="str">
        <f>IF('3.Stok Awal'!$O3526=0,"",'3.Stok Awal'!$O3526)</f>
        <v/>
      </c>
      <c r="N3526">
        <f>SUMIF('4.Sell to Trade'!$O$5:$O$5003,'5.Stok Akhir'!$G3526,'4.Sell to Trade'!$Q$5:$Q$5003)</f>
        <v>0</v>
      </c>
      <c r="O3526" t="str">
        <f>IF('3.Stok Awal'!$L3526=0,"",'3.Stok Awal'!$L3526)</f>
        <v/>
      </c>
      <c r="P3526">
        <f>IF(ISNA(VLOOKUP($A3526,STOK_AWAL,13,0)),0,IF(VLOOKUP($A3526,STOK_AWAL,13,0)&gt;0,ROUNDDOWN(L3526/VLOOKUP($A3526,STOK_AWAL,13,0),0),0))</f>
        <v>0</v>
      </c>
      <c r="Q3526" t="str">
        <f>I3526</f>
        <v/>
      </c>
      <c r="R3526">
        <f>IFERROR(MOD(L3526,VLOOKUP($A3526,STOK_AWAL,13,0)),0)</f>
        <v>0</v>
      </c>
      <c r="S3526" t="str">
        <f>K3526</f>
        <v/>
      </c>
      <c r="T3526">
        <f>R3526+(P3526*(IFERROR(VLOOKUP($A3526,STOK_AWAL,13,0),0)))</f>
        <v>0</v>
      </c>
      <c r="U3526" t="str">
        <f>M3526</f>
        <v/>
      </c>
    </row>
    <row r="3527" spans="1:21" x14ac:dyDescent="0.25">
      <c r="A3527" t="str">
        <f>IF('3.Stok Awal'!$A3527=0,"",'3.Stok Awal'!$A3527)</f>
        <v/>
      </c>
      <c r="B3527" t="str">
        <f>IF('3.Stok Awal'!$B3527=0,"",'3.Stok Awal'!$B3527)</f>
        <v/>
      </c>
      <c r="C3527" t="str">
        <f>IF('3.Stok Awal'!$C3527=0,"",'3.Stok Awal'!$C3527)</f>
        <v/>
      </c>
      <c r="D3527" t="str">
        <f>IF('3.Stok Awal'!$D3527=0,"",'3.Stok Awal'!$D3527)</f>
        <v/>
      </c>
      <c r="E3527" t="str">
        <f>IF('3.Stok Awal'!$E3527=0,"",'3.Stok Awal'!$E3527)</f>
        <v/>
      </c>
      <c r="F3527" s="4" t="str">
        <f>IF('3.Stok Awal'!$F3527=0,"",'3.Stok Awal'!$F3527)</f>
        <v/>
      </c>
      <c r="G3527" s="4" t="str">
        <f t="shared" si="55"/>
        <v/>
      </c>
      <c r="H3527">
        <f>IF('3.Stok Awal'!$I3527=0,0,'3.Stok Awal'!$I3527)</f>
        <v>0</v>
      </c>
      <c r="I3527" t="str">
        <f>IF('3.Stok Awal'!$J3527=0,"",'3.Stok Awal'!$J3527)</f>
        <v/>
      </c>
      <c r="J3527">
        <f>IF('3.Stok Awal'!$K3527=0,0,'3.Stok Awal'!$K3527)</f>
        <v>0</v>
      </c>
      <c r="K3527" t="str">
        <f>IF('3.Stok Awal'!$L3527=0,"",'3.Stok Awal'!$L3527)</f>
        <v/>
      </c>
      <c r="L3527">
        <f>IF('3.Stok Awal'!$N3527=0,0,'3.Stok Awal'!$N3527)</f>
        <v>0</v>
      </c>
      <c r="M3527" t="str">
        <f>IF('3.Stok Awal'!$O3527=0,"",'3.Stok Awal'!$O3527)</f>
        <v/>
      </c>
      <c r="N3527">
        <f>SUMIF('4.Sell to Trade'!$O$5:$O$5003,'5.Stok Akhir'!$G3527,'4.Sell to Trade'!$Q$5:$Q$5003)</f>
        <v>0</v>
      </c>
      <c r="O3527" t="str">
        <f>IF('3.Stok Awal'!$L3527=0,"",'3.Stok Awal'!$L3527)</f>
        <v/>
      </c>
      <c r="P3527">
        <f>IF(ISNA(VLOOKUP($A3527,STOK_AWAL,13,0)),0,IF(VLOOKUP($A3527,STOK_AWAL,13,0)&gt;0,ROUNDDOWN(L3527/VLOOKUP($A3527,STOK_AWAL,13,0),0),0))</f>
        <v>0</v>
      </c>
      <c r="Q3527" t="str">
        <f>I3527</f>
        <v/>
      </c>
      <c r="R3527">
        <f>IFERROR(MOD(L3527,VLOOKUP($A3527,STOK_AWAL,13,0)),0)</f>
        <v>0</v>
      </c>
      <c r="S3527" t="str">
        <f>K3527</f>
        <v/>
      </c>
      <c r="T3527">
        <f>R3527+(P3527*(IFERROR(VLOOKUP($A3527,STOK_AWAL,13,0),0)))</f>
        <v>0</v>
      </c>
      <c r="U3527" t="str">
        <f>M3527</f>
        <v/>
      </c>
    </row>
    <row r="3528" spans="1:21" x14ac:dyDescent="0.25">
      <c r="A3528" t="str">
        <f>IF('3.Stok Awal'!$A3528=0,"",'3.Stok Awal'!$A3528)</f>
        <v/>
      </c>
      <c r="B3528" t="str">
        <f>IF('3.Stok Awal'!$B3528=0,"",'3.Stok Awal'!$B3528)</f>
        <v/>
      </c>
      <c r="C3528" t="str">
        <f>IF('3.Stok Awal'!$C3528=0,"",'3.Stok Awal'!$C3528)</f>
        <v/>
      </c>
      <c r="D3528" t="str">
        <f>IF('3.Stok Awal'!$D3528=0,"",'3.Stok Awal'!$D3528)</f>
        <v/>
      </c>
      <c r="E3528" t="str">
        <f>IF('3.Stok Awal'!$E3528=0,"",'3.Stok Awal'!$E3528)</f>
        <v/>
      </c>
      <c r="F3528" s="4" t="str">
        <f>IF('3.Stok Awal'!$F3528=0,"",'3.Stok Awal'!$F3528)</f>
        <v/>
      </c>
      <c r="G3528" s="4" t="str">
        <f t="shared" si="55"/>
        <v/>
      </c>
      <c r="H3528">
        <f>IF('3.Stok Awal'!$I3528=0,0,'3.Stok Awal'!$I3528)</f>
        <v>0</v>
      </c>
      <c r="I3528" t="str">
        <f>IF('3.Stok Awal'!$J3528=0,"",'3.Stok Awal'!$J3528)</f>
        <v/>
      </c>
      <c r="J3528">
        <f>IF('3.Stok Awal'!$K3528=0,0,'3.Stok Awal'!$K3528)</f>
        <v>0</v>
      </c>
      <c r="K3528" t="str">
        <f>IF('3.Stok Awal'!$L3528=0,"",'3.Stok Awal'!$L3528)</f>
        <v/>
      </c>
      <c r="L3528">
        <f>IF('3.Stok Awal'!$N3528=0,0,'3.Stok Awal'!$N3528)</f>
        <v>0</v>
      </c>
      <c r="M3528" t="str">
        <f>IF('3.Stok Awal'!$O3528=0,"",'3.Stok Awal'!$O3528)</f>
        <v/>
      </c>
      <c r="N3528">
        <f>SUMIF('4.Sell to Trade'!$O$5:$O$5003,'5.Stok Akhir'!$G3528,'4.Sell to Trade'!$Q$5:$Q$5003)</f>
        <v>0</v>
      </c>
      <c r="O3528" t="str">
        <f>IF('3.Stok Awal'!$L3528=0,"",'3.Stok Awal'!$L3528)</f>
        <v/>
      </c>
      <c r="P3528">
        <f>IF(ISNA(VLOOKUP($A3528,STOK_AWAL,13,0)),0,IF(VLOOKUP($A3528,STOK_AWAL,13,0)&gt;0,ROUNDDOWN(L3528/VLOOKUP($A3528,STOK_AWAL,13,0),0),0))</f>
        <v>0</v>
      </c>
      <c r="Q3528" t="str">
        <f>I3528</f>
        <v/>
      </c>
      <c r="R3528">
        <f>IFERROR(MOD(L3528,VLOOKUP($A3528,STOK_AWAL,13,0)),0)</f>
        <v>0</v>
      </c>
      <c r="S3528" t="str">
        <f>K3528</f>
        <v/>
      </c>
      <c r="T3528">
        <f>R3528+(P3528*(IFERROR(VLOOKUP($A3528,STOK_AWAL,13,0),0)))</f>
        <v>0</v>
      </c>
      <c r="U3528" t="str">
        <f>M3528</f>
        <v/>
      </c>
    </row>
    <row r="3529" spans="1:21" x14ac:dyDescent="0.25">
      <c r="A3529" t="str">
        <f>IF('3.Stok Awal'!$A3529=0,"",'3.Stok Awal'!$A3529)</f>
        <v/>
      </c>
      <c r="B3529" t="str">
        <f>IF('3.Stok Awal'!$B3529=0,"",'3.Stok Awal'!$B3529)</f>
        <v/>
      </c>
      <c r="C3529" t="str">
        <f>IF('3.Stok Awal'!$C3529=0,"",'3.Stok Awal'!$C3529)</f>
        <v/>
      </c>
      <c r="D3529" t="str">
        <f>IF('3.Stok Awal'!$D3529=0,"",'3.Stok Awal'!$D3529)</f>
        <v/>
      </c>
      <c r="E3529" t="str">
        <f>IF('3.Stok Awal'!$E3529=0,"",'3.Stok Awal'!$E3529)</f>
        <v/>
      </c>
      <c r="F3529" s="4" t="str">
        <f>IF('3.Stok Awal'!$F3529=0,"",'3.Stok Awal'!$F3529)</f>
        <v/>
      </c>
      <c r="G3529" s="4" t="str">
        <f t="shared" si="55"/>
        <v/>
      </c>
      <c r="H3529">
        <f>IF('3.Stok Awal'!$I3529=0,0,'3.Stok Awal'!$I3529)</f>
        <v>0</v>
      </c>
      <c r="I3529" t="str">
        <f>IF('3.Stok Awal'!$J3529=0,"",'3.Stok Awal'!$J3529)</f>
        <v/>
      </c>
      <c r="J3529">
        <f>IF('3.Stok Awal'!$K3529=0,0,'3.Stok Awal'!$K3529)</f>
        <v>0</v>
      </c>
      <c r="K3529" t="str">
        <f>IF('3.Stok Awal'!$L3529=0,"",'3.Stok Awal'!$L3529)</f>
        <v/>
      </c>
      <c r="L3529">
        <f>IF('3.Stok Awal'!$N3529=0,0,'3.Stok Awal'!$N3529)</f>
        <v>0</v>
      </c>
      <c r="M3529" t="str">
        <f>IF('3.Stok Awal'!$O3529=0,"",'3.Stok Awal'!$O3529)</f>
        <v/>
      </c>
      <c r="N3529">
        <f>SUMIF('4.Sell to Trade'!$O$5:$O$5003,'5.Stok Akhir'!$G3529,'4.Sell to Trade'!$Q$5:$Q$5003)</f>
        <v>0</v>
      </c>
      <c r="O3529" t="str">
        <f>IF('3.Stok Awal'!$L3529=0,"",'3.Stok Awal'!$L3529)</f>
        <v/>
      </c>
      <c r="P3529">
        <f>IF(ISNA(VLOOKUP($A3529,STOK_AWAL,13,0)),0,IF(VLOOKUP($A3529,STOK_AWAL,13,0)&gt;0,ROUNDDOWN(L3529/VLOOKUP($A3529,STOK_AWAL,13,0),0),0))</f>
        <v>0</v>
      </c>
      <c r="Q3529" t="str">
        <f>I3529</f>
        <v/>
      </c>
      <c r="R3529">
        <f>IFERROR(MOD(L3529,VLOOKUP($A3529,STOK_AWAL,13,0)),0)</f>
        <v>0</v>
      </c>
      <c r="S3529" t="str">
        <f>K3529</f>
        <v/>
      </c>
      <c r="T3529">
        <f>R3529+(P3529*(IFERROR(VLOOKUP($A3529,STOK_AWAL,13,0),0)))</f>
        <v>0</v>
      </c>
      <c r="U3529" t="str">
        <f>M3529</f>
        <v/>
      </c>
    </row>
    <row r="3530" spans="1:21" x14ac:dyDescent="0.25">
      <c r="A3530" t="str">
        <f>IF('3.Stok Awal'!$A3530=0,"",'3.Stok Awal'!$A3530)</f>
        <v/>
      </c>
      <c r="B3530" t="str">
        <f>IF('3.Stok Awal'!$B3530=0,"",'3.Stok Awal'!$B3530)</f>
        <v/>
      </c>
      <c r="C3530" t="str">
        <f>IF('3.Stok Awal'!$C3530=0,"",'3.Stok Awal'!$C3530)</f>
        <v/>
      </c>
      <c r="D3530" t="str">
        <f>IF('3.Stok Awal'!$D3530=0,"",'3.Stok Awal'!$D3530)</f>
        <v/>
      </c>
      <c r="E3530" t="str">
        <f>IF('3.Stok Awal'!$E3530=0,"",'3.Stok Awal'!$E3530)</f>
        <v/>
      </c>
      <c r="F3530" s="4" t="str">
        <f>IF('3.Stok Awal'!$F3530=0,"",'3.Stok Awal'!$F3530)</f>
        <v/>
      </c>
      <c r="G3530" s="4" t="str">
        <f t="shared" si="55"/>
        <v/>
      </c>
      <c r="H3530">
        <f>IF('3.Stok Awal'!$I3530=0,0,'3.Stok Awal'!$I3530)</f>
        <v>0</v>
      </c>
      <c r="I3530" t="str">
        <f>IF('3.Stok Awal'!$J3530=0,"",'3.Stok Awal'!$J3530)</f>
        <v/>
      </c>
      <c r="J3530">
        <f>IF('3.Stok Awal'!$K3530=0,0,'3.Stok Awal'!$K3530)</f>
        <v>0</v>
      </c>
      <c r="K3530" t="str">
        <f>IF('3.Stok Awal'!$L3530=0,"",'3.Stok Awal'!$L3530)</f>
        <v/>
      </c>
      <c r="L3530">
        <f>IF('3.Stok Awal'!$N3530=0,0,'3.Stok Awal'!$N3530)</f>
        <v>0</v>
      </c>
      <c r="M3530" t="str">
        <f>IF('3.Stok Awal'!$O3530=0,"",'3.Stok Awal'!$O3530)</f>
        <v/>
      </c>
      <c r="N3530">
        <f>SUMIF('4.Sell to Trade'!$O$5:$O$5003,'5.Stok Akhir'!$G3530,'4.Sell to Trade'!$Q$5:$Q$5003)</f>
        <v>0</v>
      </c>
      <c r="O3530" t="str">
        <f>IF('3.Stok Awal'!$L3530=0,"",'3.Stok Awal'!$L3530)</f>
        <v/>
      </c>
      <c r="P3530">
        <f>IF(ISNA(VLOOKUP($A3530,STOK_AWAL,13,0)),0,IF(VLOOKUP($A3530,STOK_AWAL,13,0)&gt;0,ROUNDDOWN(L3530/VLOOKUP($A3530,STOK_AWAL,13,0),0),0))</f>
        <v>0</v>
      </c>
      <c r="Q3530" t="str">
        <f>I3530</f>
        <v/>
      </c>
      <c r="R3530">
        <f>IFERROR(MOD(L3530,VLOOKUP($A3530,STOK_AWAL,13,0)),0)</f>
        <v>0</v>
      </c>
      <c r="S3530" t="str">
        <f>K3530</f>
        <v/>
      </c>
      <c r="T3530">
        <f>R3530+(P3530*(IFERROR(VLOOKUP($A3530,STOK_AWAL,13,0),0)))</f>
        <v>0</v>
      </c>
      <c r="U3530" t="str">
        <f>M3530</f>
        <v/>
      </c>
    </row>
    <row r="3531" spans="1:21" x14ac:dyDescent="0.25">
      <c r="A3531" t="str">
        <f>IF('3.Stok Awal'!$A3531=0,"",'3.Stok Awal'!$A3531)</f>
        <v/>
      </c>
      <c r="B3531" t="str">
        <f>IF('3.Stok Awal'!$B3531=0,"",'3.Stok Awal'!$B3531)</f>
        <v/>
      </c>
      <c r="C3531" t="str">
        <f>IF('3.Stok Awal'!$C3531=0,"",'3.Stok Awal'!$C3531)</f>
        <v/>
      </c>
      <c r="D3531" t="str">
        <f>IF('3.Stok Awal'!$D3531=0,"",'3.Stok Awal'!$D3531)</f>
        <v/>
      </c>
      <c r="E3531" t="str">
        <f>IF('3.Stok Awal'!$E3531=0,"",'3.Stok Awal'!$E3531)</f>
        <v/>
      </c>
      <c r="F3531" s="4" t="str">
        <f>IF('3.Stok Awal'!$F3531=0,"",'3.Stok Awal'!$F3531)</f>
        <v/>
      </c>
      <c r="G3531" s="4" t="str">
        <f t="shared" si="55"/>
        <v/>
      </c>
      <c r="H3531">
        <f>IF('3.Stok Awal'!$I3531=0,0,'3.Stok Awal'!$I3531)</f>
        <v>0</v>
      </c>
      <c r="I3531" t="str">
        <f>IF('3.Stok Awal'!$J3531=0,"",'3.Stok Awal'!$J3531)</f>
        <v/>
      </c>
      <c r="J3531">
        <f>IF('3.Stok Awal'!$K3531=0,0,'3.Stok Awal'!$K3531)</f>
        <v>0</v>
      </c>
      <c r="K3531" t="str">
        <f>IF('3.Stok Awal'!$L3531=0,"",'3.Stok Awal'!$L3531)</f>
        <v/>
      </c>
      <c r="L3531">
        <f>IF('3.Stok Awal'!$N3531=0,0,'3.Stok Awal'!$N3531)</f>
        <v>0</v>
      </c>
      <c r="M3531" t="str">
        <f>IF('3.Stok Awal'!$O3531=0,"",'3.Stok Awal'!$O3531)</f>
        <v/>
      </c>
      <c r="N3531">
        <f>SUMIF('4.Sell to Trade'!$O$5:$O$5003,'5.Stok Akhir'!$G3531,'4.Sell to Trade'!$Q$5:$Q$5003)</f>
        <v>0</v>
      </c>
      <c r="O3531" t="str">
        <f>IF('3.Stok Awal'!$L3531=0,"",'3.Stok Awal'!$L3531)</f>
        <v/>
      </c>
      <c r="P3531">
        <f>IF(ISNA(VLOOKUP($A3531,STOK_AWAL,13,0)),0,IF(VLOOKUP($A3531,STOK_AWAL,13,0)&gt;0,ROUNDDOWN(L3531/VLOOKUP($A3531,STOK_AWAL,13,0),0),0))</f>
        <v>0</v>
      </c>
      <c r="Q3531" t="str">
        <f>I3531</f>
        <v/>
      </c>
      <c r="R3531">
        <f>IFERROR(MOD(L3531,VLOOKUP($A3531,STOK_AWAL,13,0)),0)</f>
        <v>0</v>
      </c>
      <c r="S3531" t="str">
        <f>K3531</f>
        <v/>
      </c>
      <c r="T3531">
        <f>R3531+(P3531*(IFERROR(VLOOKUP($A3531,STOK_AWAL,13,0),0)))</f>
        <v>0</v>
      </c>
      <c r="U3531" t="str">
        <f>M3531</f>
        <v/>
      </c>
    </row>
    <row r="3532" spans="1:21" x14ac:dyDescent="0.25">
      <c r="A3532" t="str">
        <f>IF('3.Stok Awal'!$A3532=0,"",'3.Stok Awal'!$A3532)</f>
        <v/>
      </c>
      <c r="B3532" t="str">
        <f>IF('3.Stok Awal'!$B3532=0,"",'3.Stok Awal'!$B3532)</f>
        <v/>
      </c>
      <c r="C3532" t="str">
        <f>IF('3.Stok Awal'!$C3532=0,"",'3.Stok Awal'!$C3532)</f>
        <v/>
      </c>
      <c r="D3532" t="str">
        <f>IF('3.Stok Awal'!$D3532=0,"",'3.Stok Awal'!$D3532)</f>
        <v/>
      </c>
      <c r="E3532" t="str">
        <f>IF('3.Stok Awal'!$E3532=0,"",'3.Stok Awal'!$E3532)</f>
        <v/>
      </c>
      <c r="F3532" s="4" t="str">
        <f>IF('3.Stok Awal'!$F3532=0,"",'3.Stok Awal'!$F3532)</f>
        <v/>
      </c>
      <c r="G3532" s="4" t="str">
        <f t="shared" si="55"/>
        <v/>
      </c>
      <c r="H3532">
        <f>IF('3.Stok Awal'!$I3532=0,0,'3.Stok Awal'!$I3532)</f>
        <v>0</v>
      </c>
      <c r="I3532" t="str">
        <f>IF('3.Stok Awal'!$J3532=0,"",'3.Stok Awal'!$J3532)</f>
        <v/>
      </c>
      <c r="J3532">
        <f>IF('3.Stok Awal'!$K3532=0,0,'3.Stok Awal'!$K3532)</f>
        <v>0</v>
      </c>
      <c r="K3532" t="str">
        <f>IF('3.Stok Awal'!$L3532=0,"",'3.Stok Awal'!$L3532)</f>
        <v/>
      </c>
      <c r="L3532">
        <f>IF('3.Stok Awal'!$N3532=0,0,'3.Stok Awal'!$N3532)</f>
        <v>0</v>
      </c>
      <c r="M3532" t="str">
        <f>IF('3.Stok Awal'!$O3532=0,"",'3.Stok Awal'!$O3532)</f>
        <v/>
      </c>
      <c r="N3532">
        <f>SUMIF('4.Sell to Trade'!$O$5:$O$5003,'5.Stok Akhir'!$G3532,'4.Sell to Trade'!$Q$5:$Q$5003)</f>
        <v>0</v>
      </c>
      <c r="O3532" t="str">
        <f>IF('3.Stok Awal'!$L3532=0,"",'3.Stok Awal'!$L3532)</f>
        <v/>
      </c>
      <c r="P3532">
        <f>IF(ISNA(VLOOKUP($A3532,STOK_AWAL,13,0)),0,IF(VLOOKUP($A3532,STOK_AWAL,13,0)&gt;0,ROUNDDOWN(L3532/VLOOKUP($A3532,STOK_AWAL,13,0),0),0))</f>
        <v>0</v>
      </c>
      <c r="Q3532" t="str">
        <f>I3532</f>
        <v/>
      </c>
      <c r="R3532">
        <f>IFERROR(MOD(L3532,VLOOKUP($A3532,STOK_AWAL,13,0)),0)</f>
        <v>0</v>
      </c>
      <c r="S3532" t="str">
        <f>K3532</f>
        <v/>
      </c>
      <c r="T3532">
        <f>R3532+(P3532*(IFERROR(VLOOKUP($A3532,STOK_AWAL,13,0),0)))</f>
        <v>0</v>
      </c>
      <c r="U3532" t="str">
        <f>M3532</f>
        <v/>
      </c>
    </row>
    <row r="3533" spans="1:21" x14ac:dyDescent="0.25">
      <c r="A3533" t="str">
        <f>IF('3.Stok Awal'!$A3533=0,"",'3.Stok Awal'!$A3533)</f>
        <v/>
      </c>
      <c r="B3533" t="str">
        <f>IF('3.Stok Awal'!$B3533=0,"",'3.Stok Awal'!$B3533)</f>
        <v/>
      </c>
      <c r="C3533" t="str">
        <f>IF('3.Stok Awal'!$C3533=0,"",'3.Stok Awal'!$C3533)</f>
        <v/>
      </c>
      <c r="D3533" t="str">
        <f>IF('3.Stok Awal'!$D3533=0,"",'3.Stok Awal'!$D3533)</f>
        <v/>
      </c>
      <c r="E3533" t="str">
        <f>IF('3.Stok Awal'!$E3533=0,"",'3.Stok Awal'!$E3533)</f>
        <v/>
      </c>
      <c r="F3533" s="4" t="str">
        <f>IF('3.Stok Awal'!$F3533=0,"",'3.Stok Awal'!$F3533)</f>
        <v/>
      </c>
      <c r="G3533" s="4" t="str">
        <f t="shared" si="55"/>
        <v/>
      </c>
      <c r="H3533">
        <f>IF('3.Stok Awal'!$I3533=0,0,'3.Stok Awal'!$I3533)</f>
        <v>0</v>
      </c>
      <c r="I3533" t="str">
        <f>IF('3.Stok Awal'!$J3533=0,"",'3.Stok Awal'!$J3533)</f>
        <v/>
      </c>
      <c r="J3533">
        <f>IF('3.Stok Awal'!$K3533=0,0,'3.Stok Awal'!$K3533)</f>
        <v>0</v>
      </c>
      <c r="K3533" t="str">
        <f>IF('3.Stok Awal'!$L3533=0,"",'3.Stok Awal'!$L3533)</f>
        <v/>
      </c>
      <c r="L3533">
        <f>IF('3.Stok Awal'!$N3533=0,0,'3.Stok Awal'!$N3533)</f>
        <v>0</v>
      </c>
      <c r="M3533" t="str">
        <f>IF('3.Stok Awal'!$O3533=0,"",'3.Stok Awal'!$O3533)</f>
        <v/>
      </c>
      <c r="N3533">
        <f>SUMIF('4.Sell to Trade'!$O$5:$O$5003,'5.Stok Akhir'!$G3533,'4.Sell to Trade'!$Q$5:$Q$5003)</f>
        <v>0</v>
      </c>
      <c r="O3533" t="str">
        <f>IF('3.Stok Awal'!$L3533=0,"",'3.Stok Awal'!$L3533)</f>
        <v/>
      </c>
      <c r="P3533">
        <f>IF(ISNA(VLOOKUP($A3533,STOK_AWAL,13,0)),0,IF(VLOOKUP($A3533,STOK_AWAL,13,0)&gt;0,ROUNDDOWN(L3533/VLOOKUP($A3533,STOK_AWAL,13,0),0),0))</f>
        <v>0</v>
      </c>
      <c r="Q3533" t="str">
        <f>I3533</f>
        <v/>
      </c>
      <c r="R3533">
        <f>IFERROR(MOD(L3533,VLOOKUP($A3533,STOK_AWAL,13,0)),0)</f>
        <v>0</v>
      </c>
      <c r="S3533" t="str">
        <f>K3533</f>
        <v/>
      </c>
      <c r="T3533">
        <f>R3533+(P3533*(IFERROR(VLOOKUP($A3533,STOK_AWAL,13,0),0)))</f>
        <v>0</v>
      </c>
      <c r="U3533" t="str">
        <f>M3533</f>
        <v/>
      </c>
    </row>
    <row r="3534" spans="1:21" x14ac:dyDescent="0.25">
      <c r="A3534" t="str">
        <f>IF('3.Stok Awal'!$A3534=0,"",'3.Stok Awal'!$A3534)</f>
        <v/>
      </c>
      <c r="B3534" t="str">
        <f>IF('3.Stok Awal'!$B3534=0,"",'3.Stok Awal'!$B3534)</f>
        <v/>
      </c>
      <c r="C3534" t="str">
        <f>IF('3.Stok Awal'!$C3534=0,"",'3.Stok Awal'!$C3534)</f>
        <v/>
      </c>
      <c r="D3534" t="str">
        <f>IF('3.Stok Awal'!$D3534=0,"",'3.Stok Awal'!$D3534)</f>
        <v/>
      </c>
      <c r="E3534" t="str">
        <f>IF('3.Stok Awal'!$E3534=0,"",'3.Stok Awal'!$E3534)</f>
        <v/>
      </c>
      <c r="F3534" s="4" t="str">
        <f>IF('3.Stok Awal'!$F3534=0,"",'3.Stok Awal'!$F3534)</f>
        <v/>
      </c>
      <c r="G3534" s="4" t="str">
        <f t="shared" si="55"/>
        <v/>
      </c>
      <c r="H3534">
        <f>IF('3.Stok Awal'!$I3534=0,0,'3.Stok Awal'!$I3534)</f>
        <v>0</v>
      </c>
      <c r="I3534" t="str">
        <f>IF('3.Stok Awal'!$J3534=0,"",'3.Stok Awal'!$J3534)</f>
        <v/>
      </c>
      <c r="J3534">
        <f>IF('3.Stok Awal'!$K3534=0,0,'3.Stok Awal'!$K3534)</f>
        <v>0</v>
      </c>
      <c r="K3534" t="str">
        <f>IF('3.Stok Awal'!$L3534=0,"",'3.Stok Awal'!$L3534)</f>
        <v/>
      </c>
      <c r="L3534">
        <f>IF('3.Stok Awal'!$N3534=0,0,'3.Stok Awal'!$N3534)</f>
        <v>0</v>
      </c>
      <c r="M3534" t="str">
        <f>IF('3.Stok Awal'!$O3534=0,"",'3.Stok Awal'!$O3534)</f>
        <v/>
      </c>
      <c r="N3534">
        <f>SUMIF('4.Sell to Trade'!$O$5:$O$5003,'5.Stok Akhir'!$G3534,'4.Sell to Trade'!$Q$5:$Q$5003)</f>
        <v>0</v>
      </c>
      <c r="O3534" t="str">
        <f>IF('3.Stok Awal'!$L3534=0,"",'3.Stok Awal'!$L3534)</f>
        <v/>
      </c>
      <c r="P3534">
        <f>IF(ISNA(VLOOKUP($A3534,STOK_AWAL,13,0)),0,IF(VLOOKUP($A3534,STOK_AWAL,13,0)&gt;0,ROUNDDOWN(L3534/VLOOKUP($A3534,STOK_AWAL,13,0),0),0))</f>
        <v>0</v>
      </c>
      <c r="Q3534" t="str">
        <f>I3534</f>
        <v/>
      </c>
      <c r="R3534">
        <f>IFERROR(MOD(L3534,VLOOKUP($A3534,STOK_AWAL,13,0)),0)</f>
        <v>0</v>
      </c>
      <c r="S3534" t="str">
        <f>K3534</f>
        <v/>
      </c>
      <c r="T3534">
        <f>R3534+(P3534*(IFERROR(VLOOKUP($A3534,STOK_AWAL,13,0),0)))</f>
        <v>0</v>
      </c>
      <c r="U3534" t="str">
        <f>M3534</f>
        <v/>
      </c>
    </row>
    <row r="3535" spans="1:21" x14ac:dyDescent="0.25">
      <c r="A3535" t="str">
        <f>IF('3.Stok Awal'!$A3535=0,"",'3.Stok Awal'!$A3535)</f>
        <v/>
      </c>
      <c r="B3535" t="str">
        <f>IF('3.Stok Awal'!$B3535=0,"",'3.Stok Awal'!$B3535)</f>
        <v/>
      </c>
      <c r="C3535" t="str">
        <f>IF('3.Stok Awal'!$C3535=0,"",'3.Stok Awal'!$C3535)</f>
        <v/>
      </c>
      <c r="D3535" t="str">
        <f>IF('3.Stok Awal'!$D3535=0,"",'3.Stok Awal'!$D3535)</f>
        <v/>
      </c>
      <c r="E3535" t="str">
        <f>IF('3.Stok Awal'!$E3535=0,"",'3.Stok Awal'!$E3535)</f>
        <v/>
      </c>
      <c r="F3535" s="4" t="str">
        <f>IF('3.Stok Awal'!$F3535=0,"",'3.Stok Awal'!$F3535)</f>
        <v/>
      </c>
      <c r="G3535" s="4" t="str">
        <f t="shared" si="55"/>
        <v/>
      </c>
      <c r="H3535">
        <f>IF('3.Stok Awal'!$I3535=0,0,'3.Stok Awal'!$I3535)</f>
        <v>0</v>
      </c>
      <c r="I3535" t="str">
        <f>IF('3.Stok Awal'!$J3535=0,"",'3.Stok Awal'!$J3535)</f>
        <v/>
      </c>
      <c r="J3535">
        <f>IF('3.Stok Awal'!$K3535=0,0,'3.Stok Awal'!$K3535)</f>
        <v>0</v>
      </c>
      <c r="K3535" t="str">
        <f>IF('3.Stok Awal'!$L3535=0,"",'3.Stok Awal'!$L3535)</f>
        <v/>
      </c>
      <c r="L3535">
        <f>IF('3.Stok Awal'!$N3535=0,0,'3.Stok Awal'!$N3535)</f>
        <v>0</v>
      </c>
      <c r="M3535" t="str">
        <f>IF('3.Stok Awal'!$O3535=0,"",'3.Stok Awal'!$O3535)</f>
        <v/>
      </c>
      <c r="N3535">
        <f>SUMIF('4.Sell to Trade'!$O$5:$O$5003,'5.Stok Akhir'!$G3535,'4.Sell to Trade'!$Q$5:$Q$5003)</f>
        <v>0</v>
      </c>
      <c r="O3535" t="str">
        <f>IF('3.Stok Awal'!$L3535=0,"",'3.Stok Awal'!$L3535)</f>
        <v/>
      </c>
      <c r="P3535">
        <f>IF(ISNA(VLOOKUP($A3535,STOK_AWAL,13,0)),0,IF(VLOOKUP($A3535,STOK_AWAL,13,0)&gt;0,ROUNDDOWN(L3535/VLOOKUP($A3535,STOK_AWAL,13,0),0),0))</f>
        <v>0</v>
      </c>
      <c r="Q3535" t="str">
        <f>I3535</f>
        <v/>
      </c>
      <c r="R3535">
        <f>IFERROR(MOD(L3535,VLOOKUP($A3535,STOK_AWAL,13,0)),0)</f>
        <v>0</v>
      </c>
      <c r="S3535" t="str">
        <f>K3535</f>
        <v/>
      </c>
      <c r="T3535">
        <f>R3535+(P3535*(IFERROR(VLOOKUP($A3535,STOK_AWAL,13,0),0)))</f>
        <v>0</v>
      </c>
      <c r="U3535" t="str">
        <f>M3535</f>
        <v/>
      </c>
    </row>
    <row r="3536" spans="1:21" x14ac:dyDescent="0.25">
      <c r="A3536" t="str">
        <f>IF('3.Stok Awal'!$A3536=0,"",'3.Stok Awal'!$A3536)</f>
        <v/>
      </c>
      <c r="B3536" t="str">
        <f>IF('3.Stok Awal'!$B3536=0,"",'3.Stok Awal'!$B3536)</f>
        <v/>
      </c>
      <c r="C3536" t="str">
        <f>IF('3.Stok Awal'!$C3536=0,"",'3.Stok Awal'!$C3536)</f>
        <v/>
      </c>
      <c r="D3536" t="str">
        <f>IF('3.Stok Awal'!$D3536=0,"",'3.Stok Awal'!$D3536)</f>
        <v/>
      </c>
      <c r="E3536" t="str">
        <f>IF('3.Stok Awal'!$E3536=0,"",'3.Stok Awal'!$E3536)</f>
        <v/>
      </c>
      <c r="F3536" s="4" t="str">
        <f>IF('3.Stok Awal'!$F3536=0,"",'3.Stok Awal'!$F3536)</f>
        <v/>
      </c>
      <c r="G3536" s="4" t="str">
        <f t="shared" si="55"/>
        <v/>
      </c>
      <c r="H3536">
        <f>IF('3.Stok Awal'!$I3536=0,0,'3.Stok Awal'!$I3536)</f>
        <v>0</v>
      </c>
      <c r="I3536" t="str">
        <f>IF('3.Stok Awal'!$J3536=0,"",'3.Stok Awal'!$J3536)</f>
        <v/>
      </c>
      <c r="J3536">
        <f>IF('3.Stok Awal'!$K3536=0,0,'3.Stok Awal'!$K3536)</f>
        <v>0</v>
      </c>
      <c r="K3536" t="str">
        <f>IF('3.Stok Awal'!$L3536=0,"",'3.Stok Awal'!$L3536)</f>
        <v/>
      </c>
      <c r="L3536">
        <f>IF('3.Stok Awal'!$N3536=0,0,'3.Stok Awal'!$N3536)</f>
        <v>0</v>
      </c>
      <c r="M3536" t="str">
        <f>IF('3.Stok Awal'!$O3536=0,"",'3.Stok Awal'!$O3536)</f>
        <v/>
      </c>
      <c r="N3536">
        <f>SUMIF('4.Sell to Trade'!$O$5:$O$5003,'5.Stok Akhir'!$G3536,'4.Sell to Trade'!$Q$5:$Q$5003)</f>
        <v>0</v>
      </c>
      <c r="O3536" t="str">
        <f>IF('3.Stok Awal'!$L3536=0,"",'3.Stok Awal'!$L3536)</f>
        <v/>
      </c>
      <c r="P3536">
        <f>IF(ISNA(VLOOKUP($A3536,STOK_AWAL,13,0)),0,IF(VLOOKUP($A3536,STOK_AWAL,13,0)&gt;0,ROUNDDOWN(L3536/VLOOKUP($A3536,STOK_AWAL,13,0),0),0))</f>
        <v>0</v>
      </c>
      <c r="Q3536" t="str">
        <f>I3536</f>
        <v/>
      </c>
      <c r="R3536">
        <f>IFERROR(MOD(L3536,VLOOKUP($A3536,STOK_AWAL,13,0)),0)</f>
        <v>0</v>
      </c>
      <c r="S3536" t="str">
        <f>K3536</f>
        <v/>
      </c>
      <c r="T3536">
        <f>R3536+(P3536*(IFERROR(VLOOKUP($A3536,STOK_AWAL,13,0),0)))</f>
        <v>0</v>
      </c>
      <c r="U3536" t="str">
        <f>M3536</f>
        <v/>
      </c>
    </row>
    <row r="3537" spans="1:21" x14ac:dyDescent="0.25">
      <c r="A3537" t="str">
        <f>IF('3.Stok Awal'!$A3537=0,"",'3.Stok Awal'!$A3537)</f>
        <v/>
      </c>
      <c r="B3537" t="str">
        <f>IF('3.Stok Awal'!$B3537=0,"",'3.Stok Awal'!$B3537)</f>
        <v/>
      </c>
      <c r="C3537" t="str">
        <f>IF('3.Stok Awal'!$C3537=0,"",'3.Stok Awal'!$C3537)</f>
        <v/>
      </c>
      <c r="D3537" t="str">
        <f>IF('3.Stok Awal'!$D3537=0,"",'3.Stok Awal'!$D3537)</f>
        <v/>
      </c>
      <c r="E3537" t="str">
        <f>IF('3.Stok Awal'!$E3537=0,"",'3.Stok Awal'!$E3537)</f>
        <v/>
      </c>
      <c r="F3537" s="4" t="str">
        <f>IF('3.Stok Awal'!$F3537=0,"",'3.Stok Awal'!$F3537)</f>
        <v/>
      </c>
      <c r="G3537" s="4" t="str">
        <f t="shared" si="55"/>
        <v/>
      </c>
      <c r="H3537">
        <f>IF('3.Stok Awal'!$I3537=0,0,'3.Stok Awal'!$I3537)</f>
        <v>0</v>
      </c>
      <c r="I3537" t="str">
        <f>IF('3.Stok Awal'!$J3537=0,"",'3.Stok Awal'!$J3537)</f>
        <v/>
      </c>
      <c r="J3537">
        <f>IF('3.Stok Awal'!$K3537=0,0,'3.Stok Awal'!$K3537)</f>
        <v>0</v>
      </c>
      <c r="K3537" t="str">
        <f>IF('3.Stok Awal'!$L3537=0,"",'3.Stok Awal'!$L3537)</f>
        <v/>
      </c>
      <c r="L3537">
        <f>IF('3.Stok Awal'!$N3537=0,0,'3.Stok Awal'!$N3537)</f>
        <v>0</v>
      </c>
      <c r="M3537" t="str">
        <f>IF('3.Stok Awal'!$O3537=0,"",'3.Stok Awal'!$O3537)</f>
        <v/>
      </c>
      <c r="N3537">
        <f>SUMIF('4.Sell to Trade'!$O$5:$O$5003,'5.Stok Akhir'!$G3537,'4.Sell to Trade'!$Q$5:$Q$5003)</f>
        <v>0</v>
      </c>
      <c r="O3537" t="str">
        <f>IF('3.Stok Awal'!$L3537=0,"",'3.Stok Awal'!$L3537)</f>
        <v/>
      </c>
      <c r="P3537">
        <f>IF(ISNA(VLOOKUP($A3537,STOK_AWAL,13,0)),0,IF(VLOOKUP($A3537,STOK_AWAL,13,0)&gt;0,ROUNDDOWN(L3537/VLOOKUP($A3537,STOK_AWAL,13,0),0),0))</f>
        <v>0</v>
      </c>
      <c r="Q3537" t="str">
        <f>I3537</f>
        <v/>
      </c>
      <c r="R3537">
        <f>IFERROR(MOD(L3537,VLOOKUP($A3537,STOK_AWAL,13,0)),0)</f>
        <v>0</v>
      </c>
      <c r="S3537" t="str">
        <f>K3537</f>
        <v/>
      </c>
      <c r="T3537">
        <f>R3537+(P3537*(IFERROR(VLOOKUP($A3537,STOK_AWAL,13,0),0)))</f>
        <v>0</v>
      </c>
      <c r="U3537" t="str">
        <f>M3537</f>
        <v/>
      </c>
    </row>
    <row r="3538" spans="1:21" x14ac:dyDescent="0.25">
      <c r="A3538" t="str">
        <f>IF('3.Stok Awal'!$A3538=0,"",'3.Stok Awal'!$A3538)</f>
        <v/>
      </c>
      <c r="B3538" t="str">
        <f>IF('3.Stok Awal'!$B3538=0,"",'3.Stok Awal'!$B3538)</f>
        <v/>
      </c>
      <c r="C3538" t="str">
        <f>IF('3.Stok Awal'!$C3538=0,"",'3.Stok Awal'!$C3538)</f>
        <v/>
      </c>
      <c r="D3538" t="str">
        <f>IF('3.Stok Awal'!$D3538=0,"",'3.Stok Awal'!$D3538)</f>
        <v/>
      </c>
      <c r="E3538" t="str">
        <f>IF('3.Stok Awal'!$E3538=0,"",'3.Stok Awal'!$E3538)</f>
        <v/>
      </c>
      <c r="F3538" s="4" t="str">
        <f>IF('3.Stok Awal'!$F3538=0,"",'3.Stok Awal'!$F3538)</f>
        <v/>
      </c>
      <c r="G3538" s="4" t="str">
        <f t="shared" si="55"/>
        <v/>
      </c>
      <c r="H3538">
        <f>IF('3.Stok Awal'!$I3538=0,0,'3.Stok Awal'!$I3538)</f>
        <v>0</v>
      </c>
      <c r="I3538" t="str">
        <f>IF('3.Stok Awal'!$J3538=0,"",'3.Stok Awal'!$J3538)</f>
        <v/>
      </c>
      <c r="J3538">
        <f>IF('3.Stok Awal'!$K3538=0,0,'3.Stok Awal'!$K3538)</f>
        <v>0</v>
      </c>
      <c r="K3538" t="str">
        <f>IF('3.Stok Awal'!$L3538=0,"",'3.Stok Awal'!$L3538)</f>
        <v/>
      </c>
      <c r="L3538">
        <f>IF('3.Stok Awal'!$N3538=0,0,'3.Stok Awal'!$N3538)</f>
        <v>0</v>
      </c>
      <c r="M3538" t="str">
        <f>IF('3.Stok Awal'!$O3538=0,"",'3.Stok Awal'!$O3538)</f>
        <v/>
      </c>
      <c r="N3538">
        <f>SUMIF('4.Sell to Trade'!$O$5:$O$5003,'5.Stok Akhir'!$G3538,'4.Sell to Trade'!$Q$5:$Q$5003)</f>
        <v>0</v>
      </c>
      <c r="O3538" t="str">
        <f>IF('3.Stok Awal'!$L3538=0,"",'3.Stok Awal'!$L3538)</f>
        <v/>
      </c>
      <c r="P3538">
        <f>IF(ISNA(VLOOKUP($A3538,STOK_AWAL,13,0)),0,IF(VLOOKUP($A3538,STOK_AWAL,13,0)&gt;0,ROUNDDOWN(L3538/VLOOKUP($A3538,STOK_AWAL,13,0),0),0))</f>
        <v>0</v>
      </c>
      <c r="Q3538" t="str">
        <f>I3538</f>
        <v/>
      </c>
      <c r="R3538">
        <f>IFERROR(MOD(L3538,VLOOKUP($A3538,STOK_AWAL,13,0)),0)</f>
        <v>0</v>
      </c>
      <c r="S3538" t="str">
        <f>K3538</f>
        <v/>
      </c>
      <c r="T3538">
        <f>R3538+(P3538*(IFERROR(VLOOKUP($A3538,STOK_AWAL,13,0),0)))</f>
        <v>0</v>
      </c>
      <c r="U3538" t="str">
        <f>M3538</f>
        <v/>
      </c>
    </row>
    <row r="3539" spans="1:21" x14ac:dyDescent="0.25">
      <c r="A3539" t="str">
        <f>IF('3.Stok Awal'!$A3539=0,"",'3.Stok Awal'!$A3539)</f>
        <v/>
      </c>
      <c r="B3539" t="str">
        <f>IF('3.Stok Awal'!$B3539=0,"",'3.Stok Awal'!$B3539)</f>
        <v/>
      </c>
      <c r="C3539" t="str">
        <f>IF('3.Stok Awal'!$C3539=0,"",'3.Stok Awal'!$C3539)</f>
        <v/>
      </c>
      <c r="D3539" t="str">
        <f>IF('3.Stok Awal'!$D3539=0,"",'3.Stok Awal'!$D3539)</f>
        <v/>
      </c>
      <c r="E3539" t="str">
        <f>IF('3.Stok Awal'!$E3539=0,"",'3.Stok Awal'!$E3539)</f>
        <v/>
      </c>
      <c r="F3539" s="4" t="str">
        <f>IF('3.Stok Awal'!$F3539=0,"",'3.Stok Awal'!$F3539)</f>
        <v/>
      </c>
      <c r="G3539" s="4" t="str">
        <f t="shared" si="55"/>
        <v/>
      </c>
      <c r="H3539">
        <f>IF('3.Stok Awal'!$I3539=0,0,'3.Stok Awal'!$I3539)</f>
        <v>0</v>
      </c>
      <c r="I3539" t="str">
        <f>IF('3.Stok Awal'!$J3539=0,"",'3.Stok Awal'!$J3539)</f>
        <v/>
      </c>
      <c r="J3539">
        <f>IF('3.Stok Awal'!$K3539=0,0,'3.Stok Awal'!$K3539)</f>
        <v>0</v>
      </c>
      <c r="K3539" t="str">
        <f>IF('3.Stok Awal'!$L3539=0,"",'3.Stok Awal'!$L3539)</f>
        <v/>
      </c>
      <c r="L3539">
        <f>IF('3.Stok Awal'!$N3539=0,0,'3.Stok Awal'!$N3539)</f>
        <v>0</v>
      </c>
      <c r="M3539" t="str">
        <f>IF('3.Stok Awal'!$O3539=0,"",'3.Stok Awal'!$O3539)</f>
        <v/>
      </c>
      <c r="N3539">
        <f>SUMIF('4.Sell to Trade'!$O$5:$O$5003,'5.Stok Akhir'!$G3539,'4.Sell to Trade'!$Q$5:$Q$5003)</f>
        <v>0</v>
      </c>
      <c r="O3539" t="str">
        <f>IF('3.Stok Awal'!$L3539=0,"",'3.Stok Awal'!$L3539)</f>
        <v/>
      </c>
      <c r="P3539">
        <f>IF(ISNA(VLOOKUP($A3539,STOK_AWAL,13,0)),0,IF(VLOOKUP($A3539,STOK_AWAL,13,0)&gt;0,ROUNDDOWN(L3539/VLOOKUP($A3539,STOK_AWAL,13,0),0),0))</f>
        <v>0</v>
      </c>
      <c r="Q3539" t="str">
        <f>I3539</f>
        <v/>
      </c>
      <c r="R3539">
        <f>IFERROR(MOD(L3539,VLOOKUP($A3539,STOK_AWAL,13,0)),0)</f>
        <v>0</v>
      </c>
      <c r="S3539" t="str">
        <f>K3539</f>
        <v/>
      </c>
      <c r="T3539">
        <f>R3539+(P3539*(IFERROR(VLOOKUP($A3539,STOK_AWAL,13,0),0)))</f>
        <v>0</v>
      </c>
      <c r="U3539" t="str">
        <f>M3539</f>
        <v/>
      </c>
    </row>
    <row r="3540" spans="1:21" x14ac:dyDescent="0.25">
      <c r="A3540" t="str">
        <f>IF('3.Stok Awal'!$A3540=0,"",'3.Stok Awal'!$A3540)</f>
        <v/>
      </c>
      <c r="B3540" t="str">
        <f>IF('3.Stok Awal'!$B3540=0,"",'3.Stok Awal'!$B3540)</f>
        <v/>
      </c>
      <c r="C3540" t="str">
        <f>IF('3.Stok Awal'!$C3540=0,"",'3.Stok Awal'!$C3540)</f>
        <v/>
      </c>
      <c r="D3540" t="str">
        <f>IF('3.Stok Awal'!$D3540=0,"",'3.Stok Awal'!$D3540)</f>
        <v/>
      </c>
      <c r="E3540" t="str">
        <f>IF('3.Stok Awal'!$E3540=0,"",'3.Stok Awal'!$E3540)</f>
        <v/>
      </c>
      <c r="F3540" s="4" t="str">
        <f>IF('3.Stok Awal'!$F3540=0,"",'3.Stok Awal'!$F3540)</f>
        <v/>
      </c>
      <c r="G3540" s="4" t="str">
        <f t="shared" si="55"/>
        <v/>
      </c>
      <c r="H3540">
        <f>IF('3.Stok Awal'!$I3540=0,0,'3.Stok Awal'!$I3540)</f>
        <v>0</v>
      </c>
      <c r="I3540" t="str">
        <f>IF('3.Stok Awal'!$J3540=0,"",'3.Stok Awal'!$J3540)</f>
        <v/>
      </c>
      <c r="J3540">
        <f>IF('3.Stok Awal'!$K3540=0,0,'3.Stok Awal'!$K3540)</f>
        <v>0</v>
      </c>
      <c r="K3540" t="str">
        <f>IF('3.Stok Awal'!$L3540=0,"",'3.Stok Awal'!$L3540)</f>
        <v/>
      </c>
      <c r="L3540">
        <f>IF('3.Stok Awal'!$N3540=0,0,'3.Stok Awal'!$N3540)</f>
        <v>0</v>
      </c>
      <c r="M3540" t="str">
        <f>IF('3.Stok Awal'!$O3540=0,"",'3.Stok Awal'!$O3540)</f>
        <v/>
      </c>
      <c r="N3540">
        <f>SUMIF('4.Sell to Trade'!$O$5:$O$5003,'5.Stok Akhir'!$G3540,'4.Sell to Trade'!$Q$5:$Q$5003)</f>
        <v>0</v>
      </c>
      <c r="O3540" t="str">
        <f>IF('3.Stok Awal'!$L3540=0,"",'3.Stok Awal'!$L3540)</f>
        <v/>
      </c>
      <c r="P3540">
        <f>IF(ISNA(VLOOKUP($A3540,STOK_AWAL,13,0)),0,IF(VLOOKUP($A3540,STOK_AWAL,13,0)&gt;0,ROUNDDOWN(L3540/VLOOKUP($A3540,STOK_AWAL,13,0),0),0))</f>
        <v>0</v>
      </c>
      <c r="Q3540" t="str">
        <f>I3540</f>
        <v/>
      </c>
      <c r="R3540">
        <f>IFERROR(MOD(L3540,VLOOKUP($A3540,STOK_AWAL,13,0)),0)</f>
        <v>0</v>
      </c>
      <c r="S3540" t="str">
        <f>K3540</f>
        <v/>
      </c>
      <c r="T3540">
        <f>R3540+(P3540*(IFERROR(VLOOKUP($A3540,STOK_AWAL,13,0),0)))</f>
        <v>0</v>
      </c>
      <c r="U3540" t="str">
        <f>M3540</f>
        <v/>
      </c>
    </row>
    <row r="3541" spans="1:21" x14ac:dyDescent="0.25">
      <c r="A3541" t="str">
        <f>IF('3.Stok Awal'!$A3541=0,"",'3.Stok Awal'!$A3541)</f>
        <v/>
      </c>
      <c r="B3541" t="str">
        <f>IF('3.Stok Awal'!$B3541=0,"",'3.Stok Awal'!$B3541)</f>
        <v/>
      </c>
      <c r="C3541" t="str">
        <f>IF('3.Stok Awal'!$C3541=0,"",'3.Stok Awal'!$C3541)</f>
        <v/>
      </c>
      <c r="D3541" t="str">
        <f>IF('3.Stok Awal'!$D3541=0,"",'3.Stok Awal'!$D3541)</f>
        <v/>
      </c>
      <c r="E3541" t="str">
        <f>IF('3.Stok Awal'!$E3541=0,"",'3.Stok Awal'!$E3541)</f>
        <v/>
      </c>
      <c r="F3541" s="4" t="str">
        <f>IF('3.Stok Awal'!$F3541=0,"",'3.Stok Awal'!$F3541)</f>
        <v/>
      </c>
      <c r="G3541" s="4" t="str">
        <f t="shared" si="55"/>
        <v/>
      </c>
      <c r="H3541">
        <f>IF('3.Stok Awal'!$I3541=0,0,'3.Stok Awal'!$I3541)</f>
        <v>0</v>
      </c>
      <c r="I3541" t="str">
        <f>IF('3.Stok Awal'!$J3541=0,"",'3.Stok Awal'!$J3541)</f>
        <v/>
      </c>
      <c r="J3541">
        <f>IF('3.Stok Awal'!$K3541=0,0,'3.Stok Awal'!$K3541)</f>
        <v>0</v>
      </c>
      <c r="K3541" t="str">
        <f>IF('3.Stok Awal'!$L3541=0,"",'3.Stok Awal'!$L3541)</f>
        <v/>
      </c>
      <c r="L3541">
        <f>IF('3.Stok Awal'!$N3541=0,0,'3.Stok Awal'!$N3541)</f>
        <v>0</v>
      </c>
      <c r="M3541" t="str">
        <f>IF('3.Stok Awal'!$O3541=0,"",'3.Stok Awal'!$O3541)</f>
        <v/>
      </c>
      <c r="N3541">
        <f>SUMIF('4.Sell to Trade'!$O$5:$O$5003,'5.Stok Akhir'!$G3541,'4.Sell to Trade'!$Q$5:$Q$5003)</f>
        <v>0</v>
      </c>
      <c r="O3541" t="str">
        <f>IF('3.Stok Awal'!$L3541=0,"",'3.Stok Awal'!$L3541)</f>
        <v/>
      </c>
      <c r="P3541">
        <f>IF(ISNA(VLOOKUP($A3541,STOK_AWAL,13,0)),0,IF(VLOOKUP($A3541,STOK_AWAL,13,0)&gt;0,ROUNDDOWN(L3541/VLOOKUP($A3541,STOK_AWAL,13,0),0),0))</f>
        <v>0</v>
      </c>
      <c r="Q3541" t="str">
        <f>I3541</f>
        <v/>
      </c>
      <c r="R3541">
        <f>IFERROR(MOD(L3541,VLOOKUP($A3541,STOK_AWAL,13,0)),0)</f>
        <v>0</v>
      </c>
      <c r="S3541" t="str">
        <f>K3541</f>
        <v/>
      </c>
      <c r="T3541">
        <f>R3541+(P3541*(IFERROR(VLOOKUP($A3541,STOK_AWAL,13,0),0)))</f>
        <v>0</v>
      </c>
      <c r="U3541" t="str">
        <f>M3541</f>
        <v/>
      </c>
    </row>
    <row r="3542" spans="1:21" x14ac:dyDescent="0.25">
      <c r="A3542" t="str">
        <f>IF('3.Stok Awal'!$A3542=0,"",'3.Stok Awal'!$A3542)</f>
        <v/>
      </c>
      <c r="B3542" t="str">
        <f>IF('3.Stok Awal'!$B3542=0,"",'3.Stok Awal'!$B3542)</f>
        <v/>
      </c>
      <c r="C3542" t="str">
        <f>IF('3.Stok Awal'!$C3542=0,"",'3.Stok Awal'!$C3542)</f>
        <v/>
      </c>
      <c r="D3542" t="str">
        <f>IF('3.Stok Awal'!$D3542=0,"",'3.Stok Awal'!$D3542)</f>
        <v/>
      </c>
      <c r="E3542" t="str">
        <f>IF('3.Stok Awal'!$E3542=0,"",'3.Stok Awal'!$E3542)</f>
        <v/>
      </c>
      <c r="F3542" s="4" t="str">
        <f>IF('3.Stok Awal'!$F3542=0,"",'3.Stok Awal'!$F3542)</f>
        <v/>
      </c>
      <c r="G3542" s="4" t="str">
        <f t="shared" si="55"/>
        <v/>
      </c>
      <c r="H3542">
        <f>IF('3.Stok Awal'!$I3542=0,0,'3.Stok Awal'!$I3542)</f>
        <v>0</v>
      </c>
      <c r="I3542" t="str">
        <f>IF('3.Stok Awal'!$J3542=0,"",'3.Stok Awal'!$J3542)</f>
        <v/>
      </c>
      <c r="J3542">
        <f>IF('3.Stok Awal'!$K3542=0,0,'3.Stok Awal'!$K3542)</f>
        <v>0</v>
      </c>
      <c r="K3542" t="str">
        <f>IF('3.Stok Awal'!$L3542=0,"",'3.Stok Awal'!$L3542)</f>
        <v/>
      </c>
      <c r="L3542">
        <f>IF('3.Stok Awal'!$N3542=0,0,'3.Stok Awal'!$N3542)</f>
        <v>0</v>
      </c>
      <c r="M3542" t="str">
        <f>IF('3.Stok Awal'!$O3542=0,"",'3.Stok Awal'!$O3542)</f>
        <v/>
      </c>
      <c r="N3542">
        <f>SUMIF('4.Sell to Trade'!$O$5:$O$5003,'5.Stok Akhir'!$G3542,'4.Sell to Trade'!$Q$5:$Q$5003)</f>
        <v>0</v>
      </c>
      <c r="O3542" t="str">
        <f>IF('3.Stok Awal'!$L3542=0,"",'3.Stok Awal'!$L3542)</f>
        <v/>
      </c>
      <c r="P3542">
        <f>IF(ISNA(VLOOKUP($A3542,STOK_AWAL,13,0)),0,IF(VLOOKUP($A3542,STOK_AWAL,13,0)&gt;0,ROUNDDOWN(L3542/VLOOKUP($A3542,STOK_AWAL,13,0),0),0))</f>
        <v>0</v>
      </c>
      <c r="Q3542" t="str">
        <f>I3542</f>
        <v/>
      </c>
      <c r="R3542">
        <f>IFERROR(MOD(L3542,VLOOKUP($A3542,STOK_AWAL,13,0)),0)</f>
        <v>0</v>
      </c>
      <c r="S3542" t="str">
        <f>K3542</f>
        <v/>
      </c>
      <c r="T3542">
        <f>R3542+(P3542*(IFERROR(VLOOKUP($A3542,STOK_AWAL,13,0),0)))</f>
        <v>0</v>
      </c>
      <c r="U3542" t="str">
        <f>M3542</f>
        <v/>
      </c>
    </row>
    <row r="3543" spans="1:21" x14ac:dyDescent="0.25">
      <c r="A3543" t="str">
        <f>IF('3.Stok Awal'!$A3543=0,"",'3.Stok Awal'!$A3543)</f>
        <v/>
      </c>
      <c r="B3543" t="str">
        <f>IF('3.Stok Awal'!$B3543=0,"",'3.Stok Awal'!$B3543)</f>
        <v/>
      </c>
      <c r="C3543" t="str">
        <f>IF('3.Stok Awal'!$C3543=0,"",'3.Stok Awal'!$C3543)</f>
        <v/>
      </c>
      <c r="D3543" t="str">
        <f>IF('3.Stok Awal'!$D3543=0,"",'3.Stok Awal'!$D3543)</f>
        <v/>
      </c>
      <c r="E3543" t="str">
        <f>IF('3.Stok Awal'!$E3543=0,"",'3.Stok Awal'!$E3543)</f>
        <v/>
      </c>
      <c r="F3543" s="4" t="str">
        <f>IF('3.Stok Awal'!$F3543=0,"",'3.Stok Awal'!$F3543)</f>
        <v/>
      </c>
      <c r="G3543" s="4" t="str">
        <f t="shared" si="55"/>
        <v/>
      </c>
      <c r="H3543">
        <f>IF('3.Stok Awal'!$I3543=0,0,'3.Stok Awal'!$I3543)</f>
        <v>0</v>
      </c>
      <c r="I3543" t="str">
        <f>IF('3.Stok Awal'!$J3543=0,"",'3.Stok Awal'!$J3543)</f>
        <v/>
      </c>
      <c r="J3543">
        <f>IF('3.Stok Awal'!$K3543=0,0,'3.Stok Awal'!$K3543)</f>
        <v>0</v>
      </c>
      <c r="K3543" t="str">
        <f>IF('3.Stok Awal'!$L3543=0,"",'3.Stok Awal'!$L3543)</f>
        <v/>
      </c>
      <c r="L3543">
        <f>IF('3.Stok Awal'!$N3543=0,0,'3.Stok Awal'!$N3543)</f>
        <v>0</v>
      </c>
      <c r="M3543" t="str">
        <f>IF('3.Stok Awal'!$O3543=0,"",'3.Stok Awal'!$O3543)</f>
        <v/>
      </c>
      <c r="N3543">
        <f>SUMIF('4.Sell to Trade'!$O$5:$O$5003,'5.Stok Akhir'!$G3543,'4.Sell to Trade'!$Q$5:$Q$5003)</f>
        <v>0</v>
      </c>
      <c r="O3543" t="str">
        <f>IF('3.Stok Awal'!$L3543=0,"",'3.Stok Awal'!$L3543)</f>
        <v/>
      </c>
      <c r="P3543">
        <f>IF(ISNA(VLOOKUP($A3543,STOK_AWAL,13,0)),0,IF(VLOOKUP($A3543,STOK_AWAL,13,0)&gt;0,ROUNDDOWN(L3543/VLOOKUP($A3543,STOK_AWAL,13,0),0),0))</f>
        <v>0</v>
      </c>
      <c r="Q3543" t="str">
        <f>I3543</f>
        <v/>
      </c>
      <c r="R3543">
        <f>IFERROR(MOD(L3543,VLOOKUP($A3543,STOK_AWAL,13,0)),0)</f>
        <v>0</v>
      </c>
      <c r="S3543" t="str">
        <f>K3543</f>
        <v/>
      </c>
      <c r="T3543">
        <f>R3543+(P3543*(IFERROR(VLOOKUP($A3543,STOK_AWAL,13,0),0)))</f>
        <v>0</v>
      </c>
      <c r="U3543" t="str">
        <f>M3543</f>
        <v/>
      </c>
    </row>
    <row r="3544" spans="1:21" x14ac:dyDescent="0.25">
      <c r="A3544" t="str">
        <f>IF('3.Stok Awal'!$A3544=0,"",'3.Stok Awal'!$A3544)</f>
        <v/>
      </c>
      <c r="B3544" t="str">
        <f>IF('3.Stok Awal'!$B3544=0,"",'3.Stok Awal'!$B3544)</f>
        <v/>
      </c>
      <c r="C3544" t="str">
        <f>IF('3.Stok Awal'!$C3544=0,"",'3.Stok Awal'!$C3544)</f>
        <v/>
      </c>
      <c r="D3544" t="str">
        <f>IF('3.Stok Awal'!$D3544=0,"",'3.Stok Awal'!$D3544)</f>
        <v/>
      </c>
      <c r="E3544" t="str">
        <f>IF('3.Stok Awal'!$E3544=0,"",'3.Stok Awal'!$E3544)</f>
        <v/>
      </c>
      <c r="F3544" s="4" t="str">
        <f>IF('3.Stok Awal'!$F3544=0,"",'3.Stok Awal'!$F3544)</f>
        <v/>
      </c>
      <c r="G3544" s="4" t="str">
        <f t="shared" si="55"/>
        <v/>
      </c>
      <c r="H3544">
        <f>IF('3.Stok Awal'!$I3544=0,0,'3.Stok Awal'!$I3544)</f>
        <v>0</v>
      </c>
      <c r="I3544" t="str">
        <f>IF('3.Stok Awal'!$J3544=0,"",'3.Stok Awal'!$J3544)</f>
        <v/>
      </c>
      <c r="J3544">
        <f>IF('3.Stok Awal'!$K3544=0,0,'3.Stok Awal'!$K3544)</f>
        <v>0</v>
      </c>
      <c r="K3544" t="str">
        <f>IF('3.Stok Awal'!$L3544=0,"",'3.Stok Awal'!$L3544)</f>
        <v/>
      </c>
      <c r="L3544">
        <f>IF('3.Stok Awal'!$N3544=0,0,'3.Stok Awal'!$N3544)</f>
        <v>0</v>
      </c>
      <c r="M3544" t="str">
        <f>IF('3.Stok Awal'!$O3544=0,"",'3.Stok Awal'!$O3544)</f>
        <v/>
      </c>
      <c r="N3544">
        <f>SUMIF('4.Sell to Trade'!$O$5:$O$5003,'5.Stok Akhir'!$G3544,'4.Sell to Trade'!$Q$5:$Q$5003)</f>
        <v>0</v>
      </c>
      <c r="O3544" t="str">
        <f>IF('3.Stok Awal'!$L3544=0,"",'3.Stok Awal'!$L3544)</f>
        <v/>
      </c>
      <c r="P3544">
        <f>IF(ISNA(VLOOKUP($A3544,STOK_AWAL,13,0)),0,IF(VLOOKUP($A3544,STOK_AWAL,13,0)&gt;0,ROUNDDOWN(L3544/VLOOKUP($A3544,STOK_AWAL,13,0),0),0))</f>
        <v>0</v>
      </c>
      <c r="Q3544" t="str">
        <f>I3544</f>
        <v/>
      </c>
      <c r="R3544">
        <f>IFERROR(MOD(L3544,VLOOKUP($A3544,STOK_AWAL,13,0)),0)</f>
        <v>0</v>
      </c>
      <c r="S3544" t="str">
        <f>K3544</f>
        <v/>
      </c>
      <c r="T3544">
        <f>R3544+(P3544*(IFERROR(VLOOKUP($A3544,STOK_AWAL,13,0),0)))</f>
        <v>0</v>
      </c>
      <c r="U3544" t="str">
        <f>M3544</f>
        <v/>
      </c>
    </row>
    <row r="3545" spans="1:21" x14ac:dyDescent="0.25">
      <c r="A3545" t="str">
        <f>IF('3.Stok Awal'!$A3545=0,"",'3.Stok Awal'!$A3545)</f>
        <v/>
      </c>
      <c r="B3545" t="str">
        <f>IF('3.Stok Awal'!$B3545=0,"",'3.Stok Awal'!$B3545)</f>
        <v/>
      </c>
      <c r="C3545" t="str">
        <f>IF('3.Stok Awal'!$C3545=0,"",'3.Stok Awal'!$C3545)</f>
        <v/>
      </c>
      <c r="D3545" t="str">
        <f>IF('3.Stok Awal'!$D3545=0,"",'3.Stok Awal'!$D3545)</f>
        <v/>
      </c>
      <c r="E3545" t="str">
        <f>IF('3.Stok Awal'!$E3545=0,"",'3.Stok Awal'!$E3545)</f>
        <v/>
      </c>
      <c r="F3545" s="4" t="str">
        <f>IF('3.Stok Awal'!$F3545=0,"",'3.Stok Awal'!$F3545)</f>
        <v/>
      </c>
      <c r="G3545" s="4" t="str">
        <f t="shared" si="55"/>
        <v/>
      </c>
      <c r="H3545">
        <f>IF('3.Stok Awal'!$I3545=0,0,'3.Stok Awal'!$I3545)</f>
        <v>0</v>
      </c>
      <c r="I3545" t="str">
        <f>IF('3.Stok Awal'!$J3545=0,"",'3.Stok Awal'!$J3545)</f>
        <v/>
      </c>
      <c r="J3545">
        <f>IF('3.Stok Awal'!$K3545=0,0,'3.Stok Awal'!$K3545)</f>
        <v>0</v>
      </c>
      <c r="K3545" t="str">
        <f>IF('3.Stok Awal'!$L3545=0,"",'3.Stok Awal'!$L3545)</f>
        <v/>
      </c>
      <c r="L3545">
        <f>IF('3.Stok Awal'!$N3545=0,0,'3.Stok Awal'!$N3545)</f>
        <v>0</v>
      </c>
      <c r="M3545" t="str">
        <f>IF('3.Stok Awal'!$O3545=0,"",'3.Stok Awal'!$O3545)</f>
        <v/>
      </c>
      <c r="N3545">
        <f>SUMIF('4.Sell to Trade'!$O$5:$O$5003,'5.Stok Akhir'!$G3545,'4.Sell to Trade'!$Q$5:$Q$5003)</f>
        <v>0</v>
      </c>
      <c r="O3545" t="str">
        <f>IF('3.Stok Awal'!$L3545=0,"",'3.Stok Awal'!$L3545)</f>
        <v/>
      </c>
      <c r="P3545">
        <f>IF(ISNA(VLOOKUP($A3545,STOK_AWAL,13,0)),0,IF(VLOOKUP($A3545,STOK_AWAL,13,0)&gt;0,ROUNDDOWN(L3545/VLOOKUP($A3545,STOK_AWAL,13,0),0),0))</f>
        <v>0</v>
      </c>
      <c r="Q3545" t="str">
        <f>I3545</f>
        <v/>
      </c>
      <c r="R3545">
        <f>IFERROR(MOD(L3545,VLOOKUP($A3545,STOK_AWAL,13,0)),0)</f>
        <v>0</v>
      </c>
      <c r="S3545" t="str">
        <f>K3545</f>
        <v/>
      </c>
      <c r="T3545">
        <f>R3545+(P3545*(IFERROR(VLOOKUP($A3545,STOK_AWAL,13,0),0)))</f>
        <v>0</v>
      </c>
      <c r="U3545" t="str">
        <f>M3545</f>
        <v/>
      </c>
    </row>
    <row r="3546" spans="1:21" x14ac:dyDescent="0.25">
      <c r="A3546" t="str">
        <f>IF('3.Stok Awal'!$A3546=0,"",'3.Stok Awal'!$A3546)</f>
        <v/>
      </c>
      <c r="B3546" t="str">
        <f>IF('3.Stok Awal'!$B3546=0,"",'3.Stok Awal'!$B3546)</f>
        <v/>
      </c>
      <c r="C3546" t="str">
        <f>IF('3.Stok Awal'!$C3546=0,"",'3.Stok Awal'!$C3546)</f>
        <v/>
      </c>
      <c r="D3546" t="str">
        <f>IF('3.Stok Awal'!$D3546=0,"",'3.Stok Awal'!$D3546)</f>
        <v/>
      </c>
      <c r="E3546" t="str">
        <f>IF('3.Stok Awal'!$E3546=0,"",'3.Stok Awal'!$E3546)</f>
        <v/>
      </c>
      <c r="F3546" s="4" t="str">
        <f>IF('3.Stok Awal'!$F3546=0,"",'3.Stok Awal'!$F3546)</f>
        <v/>
      </c>
      <c r="G3546" s="4" t="str">
        <f t="shared" si="55"/>
        <v/>
      </c>
      <c r="H3546">
        <f>IF('3.Stok Awal'!$I3546=0,0,'3.Stok Awal'!$I3546)</f>
        <v>0</v>
      </c>
      <c r="I3546" t="str">
        <f>IF('3.Stok Awal'!$J3546=0,"",'3.Stok Awal'!$J3546)</f>
        <v/>
      </c>
      <c r="J3546">
        <f>IF('3.Stok Awal'!$K3546=0,0,'3.Stok Awal'!$K3546)</f>
        <v>0</v>
      </c>
      <c r="K3546" t="str">
        <f>IF('3.Stok Awal'!$L3546=0,"",'3.Stok Awal'!$L3546)</f>
        <v/>
      </c>
      <c r="L3546">
        <f>IF('3.Stok Awal'!$N3546=0,0,'3.Stok Awal'!$N3546)</f>
        <v>0</v>
      </c>
      <c r="M3546" t="str">
        <f>IF('3.Stok Awal'!$O3546=0,"",'3.Stok Awal'!$O3546)</f>
        <v/>
      </c>
      <c r="N3546">
        <f>SUMIF('4.Sell to Trade'!$O$5:$O$5003,'5.Stok Akhir'!$G3546,'4.Sell to Trade'!$Q$5:$Q$5003)</f>
        <v>0</v>
      </c>
      <c r="O3546" t="str">
        <f>IF('3.Stok Awal'!$L3546=0,"",'3.Stok Awal'!$L3546)</f>
        <v/>
      </c>
      <c r="P3546">
        <f>IF(ISNA(VLOOKUP($A3546,STOK_AWAL,13,0)),0,IF(VLOOKUP($A3546,STOK_AWAL,13,0)&gt;0,ROUNDDOWN(L3546/VLOOKUP($A3546,STOK_AWAL,13,0),0),0))</f>
        <v>0</v>
      </c>
      <c r="Q3546" t="str">
        <f>I3546</f>
        <v/>
      </c>
      <c r="R3546">
        <f>IFERROR(MOD(L3546,VLOOKUP($A3546,STOK_AWAL,13,0)),0)</f>
        <v>0</v>
      </c>
      <c r="S3546" t="str">
        <f>K3546</f>
        <v/>
      </c>
      <c r="T3546">
        <f>R3546+(P3546*(IFERROR(VLOOKUP($A3546,STOK_AWAL,13,0),0)))</f>
        <v>0</v>
      </c>
      <c r="U3546" t="str">
        <f>M3546</f>
        <v/>
      </c>
    </row>
    <row r="3547" spans="1:21" x14ac:dyDescent="0.25">
      <c r="A3547" t="str">
        <f>IF('3.Stok Awal'!$A3547=0,"",'3.Stok Awal'!$A3547)</f>
        <v/>
      </c>
      <c r="B3547" t="str">
        <f>IF('3.Stok Awal'!$B3547=0,"",'3.Stok Awal'!$B3547)</f>
        <v/>
      </c>
      <c r="C3547" t="str">
        <f>IF('3.Stok Awal'!$C3547=0,"",'3.Stok Awal'!$C3547)</f>
        <v/>
      </c>
      <c r="D3547" t="str">
        <f>IF('3.Stok Awal'!$D3547=0,"",'3.Stok Awal'!$D3547)</f>
        <v/>
      </c>
      <c r="E3547" t="str">
        <f>IF('3.Stok Awal'!$E3547=0,"",'3.Stok Awal'!$E3547)</f>
        <v/>
      </c>
      <c r="F3547" s="4" t="str">
        <f>IF('3.Stok Awal'!$F3547=0,"",'3.Stok Awal'!$F3547)</f>
        <v/>
      </c>
      <c r="G3547" s="4" t="str">
        <f t="shared" si="55"/>
        <v/>
      </c>
      <c r="H3547">
        <f>IF('3.Stok Awal'!$I3547=0,0,'3.Stok Awal'!$I3547)</f>
        <v>0</v>
      </c>
      <c r="I3547" t="str">
        <f>IF('3.Stok Awal'!$J3547=0,"",'3.Stok Awal'!$J3547)</f>
        <v/>
      </c>
      <c r="J3547">
        <f>IF('3.Stok Awal'!$K3547=0,0,'3.Stok Awal'!$K3547)</f>
        <v>0</v>
      </c>
      <c r="K3547" t="str">
        <f>IF('3.Stok Awal'!$L3547=0,"",'3.Stok Awal'!$L3547)</f>
        <v/>
      </c>
      <c r="L3547">
        <f>IF('3.Stok Awal'!$N3547=0,0,'3.Stok Awal'!$N3547)</f>
        <v>0</v>
      </c>
      <c r="M3547" t="str">
        <f>IF('3.Stok Awal'!$O3547=0,"",'3.Stok Awal'!$O3547)</f>
        <v/>
      </c>
      <c r="N3547">
        <f>SUMIF('4.Sell to Trade'!$O$5:$O$5003,'5.Stok Akhir'!$G3547,'4.Sell to Trade'!$Q$5:$Q$5003)</f>
        <v>0</v>
      </c>
      <c r="O3547" t="str">
        <f>IF('3.Stok Awal'!$L3547=0,"",'3.Stok Awal'!$L3547)</f>
        <v/>
      </c>
      <c r="P3547">
        <f>IF(ISNA(VLOOKUP($A3547,STOK_AWAL,13,0)),0,IF(VLOOKUP($A3547,STOK_AWAL,13,0)&gt;0,ROUNDDOWN(L3547/VLOOKUP($A3547,STOK_AWAL,13,0),0),0))</f>
        <v>0</v>
      </c>
      <c r="Q3547" t="str">
        <f>I3547</f>
        <v/>
      </c>
      <c r="R3547">
        <f>IFERROR(MOD(L3547,VLOOKUP($A3547,STOK_AWAL,13,0)),0)</f>
        <v>0</v>
      </c>
      <c r="S3547" t="str">
        <f>K3547</f>
        <v/>
      </c>
      <c r="T3547">
        <f>R3547+(P3547*(IFERROR(VLOOKUP($A3547,STOK_AWAL,13,0),0)))</f>
        <v>0</v>
      </c>
      <c r="U3547" t="str">
        <f>M3547</f>
        <v/>
      </c>
    </row>
    <row r="3548" spans="1:21" x14ac:dyDescent="0.25">
      <c r="A3548" t="str">
        <f>IF('3.Stok Awal'!$A3548=0,"",'3.Stok Awal'!$A3548)</f>
        <v/>
      </c>
      <c r="B3548" t="str">
        <f>IF('3.Stok Awal'!$B3548=0,"",'3.Stok Awal'!$B3548)</f>
        <v/>
      </c>
      <c r="C3548" t="str">
        <f>IF('3.Stok Awal'!$C3548=0,"",'3.Stok Awal'!$C3548)</f>
        <v/>
      </c>
      <c r="D3548" t="str">
        <f>IF('3.Stok Awal'!$D3548=0,"",'3.Stok Awal'!$D3548)</f>
        <v/>
      </c>
      <c r="E3548" t="str">
        <f>IF('3.Stok Awal'!$E3548=0,"",'3.Stok Awal'!$E3548)</f>
        <v/>
      </c>
      <c r="F3548" s="4" t="str">
        <f>IF('3.Stok Awal'!$F3548=0,"",'3.Stok Awal'!$F3548)</f>
        <v/>
      </c>
      <c r="G3548" s="4" t="str">
        <f t="shared" si="55"/>
        <v/>
      </c>
      <c r="H3548">
        <f>IF('3.Stok Awal'!$I3548=0,0,'3.Stok Awal'!$I3548)</f>
        <v>0</v>
      </c>
      <c r="I3548" t="str">
        <f>IF('3.Stok Awal'!$J3548=0,"",'3.Stok Awal'!$J3548)</f>
        <v/>
      </c>
      <c r="J3548">
        <f>IF('3.Stok Awal'!$K3548=0,0,'3.Stok Awal'!$K3548)</f>
        <v>0</v>
      </c>
      <c r="K3548" t="str">
        <f>IF('3.Stok Awal'!$L3548=0,"",'3.Stok Awal'!$L3548)</f>
        <v/>
      </c>
      <c r="L3548">
        <f>IF('3.Stok Awal'!$N3548=0,0,'3.Stok Awal'!$N3548)</f>
        <v>0</v>
      </c>
      <c r="M3548" t="str">
        <f>IF('3.Stok Awal'!$O3548=0,"",'3.Stok Awal'!$O3548)</f>
        <v/>
      </c>
      <c r="N3548">
        <f>SUMIF('4.Sell to Trade'!$O$5:$O$5003,'5.Stok Akhir'!$G3548,'4.Sell to Trade'!$Q$5:$Q$5003)</f>
        <v>0</v>
      </c>
      <c r="O3548" t="str">
        <f>IF('3.Stok Awal'!$L3548=0,"",'3.Stok Awal'!$L3548)</f>
        <v/>
      </c>
      <c r="P3548">
        <f>IF(ISNA(VLOOKUP($A3548,STOK_AWAL,13,0)),0,IF(VLOOKUP($A3548,STOK_AWAL,13,0)&gt;0,ROUNDDOWN(L3548/VLOOKUP($A3548,STOK_AWAL,13,0),0),0))</f>
        <v>0</v>
      </c>
      <c r="Q3548" t="str">
        <f>I3548</f>
        <v/>
      </c>
      <c r="R3548">
        <f>IFERROR(MOD(L3548,VLOOKUP($A3548,STOK_AWAL,13,0)),0)</f>
        <v>0</v>
      </c>
      <c r="S3548" t="str">
        <f>K3548</f>
        <v/>
      </c>
      <c r="T3548">
        <f>R3548+(P3548*(IFERROR(VLOOKUP($A3548,STOK_AWAL,13,0),0)))</f>
        <v>0</v>
      </c>
      <c r="U3548" t="str">
        <f>M3548</f>
        <v/>
      </c>
    </row>
    <row r="3549" spans="1:21" x14ac:dyDescent="0.25">
      <c r="A3549" t="str">
        <f>IF('3.Stok Awal'!$A3549=0,"",'3.Stok Awal'!$A3549)</f>
        <v/>
      </c>
      <c r="B3549" t="str">
        <f>IF('3.Stok Awal'!$B3549=0,"",'3.Stok Awal'!$B3549)</f>
        <v/>
      </c>
      <c r="C3549" t="str">
        <f>IF('3.Stok Awal'!$C3549=0,"",'3.Stok Awal'!$C3549)</f>
        <v/>
      </c>
      <c r="D3549" t="str">
        <f>IF('3.Stok Awal'!$D3549=0,"",'3.Stok Awal'!$D3549)</f>
        <v/>
      </c>
      <c r="E3549" t="str">
        <f>IF('3.Stok Awal'!$E3549=0,"",'3.Stok Awal'!$E3549)</f>
        <v/>
      </c>
      <c r="F3549" s="4" t="str">
        <f>IF('3.Stok Awal'!$F3549=0,"",'3.Stok Awal'!$F3549)</f>
        <v/>
      </c>
      <c r="G3549" s="4" t="str">
        <f t="shared" si="55"/>
        <v/>
      </c>
      <c r="H3549">
        <f>IF('3.Stok Awal'!$I3549=0,0,'3.Stok Awal'!$I3549)</f>
        <v>0</v>
      </c>
      <c r="I3549" t="str">
        <f>IF('3.Stok Awal'!$J3549=0,"",'3.Stok Awal'!$J3549)</f>
        <v/>
      </c>
      <c r="J3549">
        <f>IF('3.Stok Awal'!$K3549=0,0,'3.Stok Awal'!$K3549)</f>
        <v>0</v>
      </c>
      <c r="K3549" t="str">
        <f>IF('3.Stok Awal'!$L3549=0,"",'3.Stok Awal'!$L3549)</f>
        <v/>
      </c>
      <c r="L3549">
        <f>IF('3.Stok Awal'!$N3549=0,0,'3.Stok Awal'!$N3549)</f>
        <v>0</v>
      </c>
      <c r="M3549" t="str">
        <f>IF('3.Stok Awal'!$O3549=0,"",'3.Stok Awal'!$O3549)</f>
        <v/>
      </c>
      <c r="N3549">
        <f>SUMIF('4.Sell to Trade'!$O$5:$O$5003,'5.Stok Akhir'!$G3549,'4.Sell to Trade'!$Q$5:$Q$5003)</f>
        <v>0</v>
      </c>
      <c r="O3549" t="str">
        <f>IF('3.Stok Awal'!$L3549=0,"",'3.Stok Awal'!$L3549)</f>
        <v/>
      </c>
      <c r="P3549">
        <f>IF(ISNA(VLOOKUP($A3549,STOK_AWAL,13,0)),0,IF(VLOOKUP($A3549,STOK_AWAL,13,0)&gt;0,ROUNDDOWN(L3549/VLOOKUP($A3549,STOK_AWAL,13,0),0),0))</f>
        <v>0</v>
      </c>
      <c r="Q3549" t="str">
        <f>I3549</f>
        <v/>
      </c>
      <c r="R3549">
        <f>IFERROR(MOD(L3549,VLOOKUP($A3549,STOK_AWAL,13,0)),0)</f>
        <v>0</v>
      </c>
      <c r="S3549" t="str">
        <f>K3549</f>
        <v/>
      </c>
      <c r="T3549">
        <f>R3549+(P3549*(IFERROR(VLOOKUP($A3549,STOK_AWAL,13,0),0)))</f>
        <v>0</v>
      </c>
      <c r="U3549" t="str">
        <f>M3549</f>
        <v/>
      </c>
    </row>
    <row r="3550" spans="1:21" x14ac:dyDescent="0.25">
      <c r="A3550" t="str">
        <f>IF('3.Stok Awal'!$A3550=0,"",'3.Stok Awal'!$A3550)</f>
        <v/>
      </c>
      <c r="B3550" t="str">
        <f>IF('3.Stok Awal'!$B3550=0,"",'3.Stok Awal'!$B3550)</f>
        <v/>
      </c>
      <c r="C3550" t="str">
        <f>IF('3.Stok Awal'!$C3550=0,"",'3.Stok Awal'!$C3550)</f>
        <v/>
      </c>
      <c r="D3550" t="str">
        <f>IF('3.Stok Awal'!$D3550=0,"",'3.Stok Awal'!$D3550)</f>
        <v/>
      </c>
      <c r="E3550" t="str">
        <f>IF('3.Stok Awal'!$E3550=0,"",'3.Stok Awal'!$E3550)</f>
        <v/>
      </c>
      <c r="F3550" s="4" t="str">
        <f>IF('3.Stok Awal'!$F3550=0,"",'3.Stok Awal'!$F3550)</f>
        <v/>
      </c>
      <c r="G3550" s="4" t="str">
        <f t="shared" si="55"/>
        <v/>
      </c>
      <c r="H3550">
        <f>IF('3.Stok Awal'!$I3550=0,0,'3.Stok Awal'!$I3550)</f>
        <v>0</v>
      </c>
      <c r="I3550" t="str">
        <f>IF('3.Stok Awal'!$J3550=0,"",'3.Stok Awal'!$J3550)</f>
        <v/>
      </c>
      <c r="J3550">
        <f>IF('3.Stok Awal'!$K3550=0,0,'3.Stok Awal'!$K3550)</f>
        <v>0</v>
      </c>
      <c r="K3550" t="str">
        <f>IF('3.Stok Awal'!$L3550=0,"",'3.Stok Awal'!$L3550)</f>
        <v/>
      </c>
      <c r="L3550">
        <f>IF('3.Stok Awal'!$N3550=0,0,'3.Stok Awal'!$N3550)</f>
        <v>0</v>
      </c>
      <c r="M3550" t="str">
        <f>IF('3.Stok Awal'!$O3550=0,"",'3.Stok Awal'!$O3550)</f>
        <v/>
      </c>
      <c r="N3550">
        <f>SUMIF('4.Sell to Trade'!$O$5:$O$5003,'5.Stok Akhir'!$G3550,'4.Sell to Trade'!$Q$5:$Q$5003)</f>
        <v>0</v>
      </c>
      <c r="O3550" t="str">
        <f>IF('3.Stok Awal'!$L3550=0,"",'3.Stok Awal'!$L3550)</f>
        <v/>
      </c>
      <c r="P3550">
        <f>IF(ISNA(VLOOKUP($A3550,STOK_AWAL,13,0)),0,IF(VLOOKUP($A3550,STOK_AWAL,13,0)&gt;0,ROUNDDOWN(L3550/VLOOKUP($A3550,STOK_AWAL,13,0),0),0))</f>
        <v>0</v>
      </c>
      <c r="Q3550" t="str">
        <f>I3550</f>
        <v/>
      </c>
      <c r="R3550">
        <f>IFERROR(MOD(L3550,VLOOKUP($A3550,STOK_AWAL,13,0)),0)</f>
        <v>0</v>
      </c>
      <c r="S3550" t="str">
        <f>K3550</f>
        <v/>
      </c>
      <c r="T3550">
        <f>R3550+(P3550*(IFERROR(VLOOKUP($A3550,STOK_AWAL,13,0),0)))</f>
        <v>0</v>
      </c>
      <c r="U3550" t="str">
        <f>M3550</f>
        <v/>
      </c>
    </row>
    <row r="3551" spans="1:21" x14ac:dyDescent="0.25">
      <c r="A3551" t="str">
        <f>IF('3.Stok Awal'!$A3551=0,"",'3.Stok Awal'!$A3551)</f>
        <v/>
      </c>
      <c r="B3551" t="str">
        <f>IF('3.Stok Awal'!$B3551=0,"",'3.Stok Awal'!$B3551)</f>
        <v/>
      </c>
      <c r="C3551" t="str">
        <f>IF('3.Stok Awal'!$C3551=0,"",'3.Stok Awal'!$C3551)</f>
        <v/>
      </c>
      <c r="D3551" t="str">
        <f>IF('3.Stok Awal'!$D3551=0,"",'3.Stok Awal'!$D3551)</f>
        <v/>
      </c>
      <c r="E3551" t="str">
        <f>IF('3.Stok Awal'!$E3551=0,"",'3.Stok Awal'!$E3551)</f>
        <v/>
      </c>
      <c r="F3551" s="4" t="str">
        <f>IF('3.Stok Awal'!$F3551=0,"",'3.Stok Awal'!$F3551)</f>
        <v/>
      </c>
      <c r="G3551" s="4" t="str">
        <f t="shared" si="55"/>
        <v/>
      </c>
      <c r="H3551">
        <f>IF('3.Stok Awal'!$I3551=0,0,'3.Stok Awal'!$I3551)</f>
        <v>0</v>
      </c>
      <c r="I3551" t="str">
        <f>IF('3.Stok Awal'!$J3551=0,"",'3.Stok Awal'!$J3551)</f>
        <v/>
      </c>
      <c r="J3551">
        <f>IF('3.Stok Awal'!$K3551=0,0,'3.Stok Awal'!$K3551)</f>
        <v>0</v>
      </c>
      <c r="K3551" t="str">
        <f>IF('3.Stok Awal'!$L3551=0,"",'3.Stok Awal'!$L3551)</f>
        <v/>
      </c>
      <c r="L3551">
        <f>IF('3.Stok Awal'!$N3551=0,0,'3.Stok Awal'!$N3551)</f>
        <v>0</v>
      </c>
      <c r="M3551" t="str">
        <f>IF('3.Stok Awal'!$O3551=0,"",'3.Stok Awal'!$O3551)</f>
        <v/>
      </c>
      <c r="N3551">
        <f>SUMIF('4.Sell to Trade'!$O$5:$O$5003,'5.Stok Akhir'!$G3551,'4.Sell to Trade'!$Q$5:$Q$5003)</f>
        <v>0</v>
      </c>
      <c r="O3551" t="str">
        <f>IF('3.Stok Awal'!$L3551=0,"",'3.Stok Awal'!$L3551)</f>
        <v/>
      </c>
      <c r="P3551">
        <f>IF(ISNA(VLOOKUP($A3551,STOK_AWAL,13,0)),0,IF(VLOOKUP($A3551,STOK_AWAL,13,0)&gt;0,ROUNDDOWN(L3551/VLOOKUP($A3551,STOK_AWAL,13,0),0),0))</f>
        <v>0</v>
      </c>
      <c r="Q3551" t="str">
        <f>I3551</f>
        <v/>
      </c>
      <c r="R3551">
        <f>IFERROR(MOD(L3551,VLOOKUP($A3551,STOK_AWAL,13,0)),0)</f>
        <v>0</v>
      </c>
      <c r="S3551" t="str">
        <f>K3551</f>
        <v/>
      </c>
      <c r="T3551">
        <f>R3551+(P3551*(IFERROR(VLOOKUP($A3551,STOK_AWAL,13,0),0)))</f>
        <v>0</v>
      </c>
      <c r="U3551" t="str">
        <f>M3551</f>
        <v/>
      </c>
    </row>
    <row r="3552" spans="1:21" x14ac:dyDescent="0.25">
      <c r="A3552" t="str">
        <f>IF('3.Stok Awal'!$A3552=0,"",'3.Stok Awal'!$A3552)</f>
        <v/>
      </c>
      <c r="B3552" t="str">
        <f>IF('3.Stok Awal'!$B3552=0,"",'3.Stok Awal'!$B3552)</f>
        <v/>
      </c>
      <c r="C3552" t="str">
        <f>IF('3.Stok Awal'!$C3552=0,"",'3.Stok Awal'!$C3552)</f>
        <v/>
      </c>
      <c r="D3552" t="str">
        <f>IF('3.Stok Awal'!$D3552=0,"",'3.Stok Awal'!$D3552)</f>
        <v/>
      </c>
      <c r="E3552" t="str">
        <f>IF('3.Stok Awal'!$E3552=0,"",'3.Stok Awal'!$E3552)</f>
        <v/>
      </c>
      <c r="F3552" s="4" t="str">
        <f>IF('3.Stok Awal'!$F3552=0,"",'3.Stok Awal'!$F3552)</f>
        <v/>
      </c>
      <c r="G3552" s="4" t="str">
        <f t="shared" si="55"/>
        <v/>
      </c>
      <c r="H3552">
        <f>IF('3.Stok Awal'!$I3552=0,0,'3.Stok Awal'!$I3552)</f>
        <v>0</v>
      </c>
      <c r="I3552" t="str">
        <f>IF('3.Stok Awal'!$J3552=0,"",'3.Stok Awal'!$J3552)</f>
        <v/>
      </c>
      <c r="J3552">
        <f>IF('3.Stok Awal'!$K3552=0,0,'3.Stok Awal'!$K3552)</f>
        <v>0</v>
      </c>
      <c r="K3552" t="str">
        <f>IF('3.Stok Awal'!$L3552=0,"",'3.Stok Awal'!$L3552)</f>
        <v/>
      </c>
      <c r="L3552">
        <f>IF('3.Stok Awal'!$N3552=0,0,'3.Stok Awal'!$N3552)</f>
        <v>0</v>
      </c>
      <c r="M3552" t="str">
        <f>IF('3.Stok Awal'!$O3552=0,"",'3.Stok Awal'!$O3552)</f>
        <v/>
      </c>
      <c r="N3552">
        <f>SUMIF('4.Sell to Trade'!$O$5:$O$5003,'5.Stok Akhir'!$G3552,'4.Sell to Trade'!$Q$5:$Q$5003)</f>
        <v>0</v>
      </c>
      <c r="O3552" t="str">
        <f>IF('3.Stok Awal'!$L3552=0,"",'3.Stok Awal'!$L3552)</f>
        <v/>
      </c>
      <c r="P3552">
        <f>IF(ISNA(VLOOKUP($A3552,STOK_AWAL,13,0)),0,IF(VLOOKUP($A3552,STOK_AWAL,13,0)&gt;0,ROUNDDOWN(L3552/VLOOKUP($A3552,STOK_AWAL,13,0),0),0))</f>
        <v>0</v>
      </c>
      <c r="Q3552" t="str">
        <f>I3552</f>
        <v/>
      </c>
      <c r="R3552">
        <f>IFERROR(MOD(L3552,VLOOKUP($A3552,STOK_AWAL,13,0)),0)</f>
        <v>0</v>
      </c>
      <c r="S3552" t="str">
        <f>K3552</f>
        <v/>
      </c>
      <c r="T3552">
        <f>R3552+(P3552*(IFERROR(VLOOKUP($A3552,STOK_AWAL,13,0),0)))</f>
        <v>0</v>
      </c>
      <c r="U3552" t="str">
        <f>M3552</f>
        <v/>
      </c>
    </row>
    <row r="3553" spans="1:21" x14ac:dyDescent="0.25">
      <c r="A3553" t="str">
        <f>IF('3.Stok Awal'!$A3553=0,"",'3.Stok Awal'!$A3553)</f>
        <v/>
      </c>
      <c r="B3553" t="str">
        <f>IF('3.Stok Awal'!$B3553=0,"",'3.Stok Awal'!$B3553)</f>
        <v/>
      </c>
      <c r="C3553" t="str">
        <f>IF('3.Stok Awal'!$C3553=0,"",'3.Stok Awal'!$C3553)</f>
        <v/>
      </c>
      <c r="D3553" t="str">
        <f>IF('3.Stok Awal'!$D3553=0,"",'3.Stok Awal'!$D3553)</f>
        <v/>
      </c>
      <c r="E3553" t="str">
        <f>IF('3.Stok Awal'!$E3553=0,"",'3.Stok Awal'!$E3553)</f>
        <v/>
      </c>
      <c r="F3553" s="4" t="str">
        <f>IF('3.Stok Awal'!$F3553=0,"",'3.Stok Awal'!$F3553)</f>
        <v/>
      </c>
      <c r="G3553" s="4" t="str">
        <f t="shared" si="55"/>
        <v/>
      </c>
      <c r="H3553">
        <f>IF('3.Stok Awal'!$I3553=0,0,'3.Stok Awal'!$I3553)</f>
        <v>0</v>
      </c>
      <c r="I3553" t="str">
        <f>IF('3.Stok Awal'!$J3553=0,"",'3.Stok Awal'!$J3553)</f>
        <v/>
      </c>
      <c r="J3553">
        <f>IF('3.Stok Awal'!$K3553=0,0,'3.Stok Awal'!$K3553)</f>
        <v>0</v>
      </c>
      <c r="K3553" t="str">
        <f>IF('3.Stok Awal'!$L3553=0,"",'3.Stok Awal'!$L3553)</f>
        <v/>
      </c>
      <c r="L3553">
        <f>IF('3.Stok Awal'!$N3553=0,0,'3.Stok Awal'!$N3553)</f>
        <v>0</v>
      </c>
      <c r="M3553" t="str">
        <f>IF('3.Stok Awal'!$O3553=0,"",'3.Stok Awal'!$O3553)</f>
        <v/>
      </c>
      <c r="N3553">
        <f>SUMIF('4.Sell to Trade'!$O$5:$O$5003,'5.Stok Akhir'!$G3553,'4.Sell to Trade'!$Q$5:$Q$5003)</f>
        <v>0</v>
      </c>
      <c r="O3553" t="str">
        <f>IF('3.Stok Awal'!$L3553=0,"",'3.Stok Awal'!$L3553)</f>
        <v/>
      </c>
      <c r="P3553">
        <f>IF(ISNA(VLOOKUP($A3553,STOK_AWAL,13,0)),0,IF(VLOOKUP($A3553,STOK_AWAL,13,0)&gt;0,ROUNDDOWN(L3553/VLOOKUP($A3553,STOK_AWAL,13,0),0),0))</f>
        <v>0</v>
      </c>
      <c r="Q3553" t="str">
        <f>I3553</f>
        <v/>
      </c>
      <c r="R3553">
        <f>IFERROR(MOD(L3553,VLOOKUP($A3553,STOK_AWAL,13,0)),0)</f>
        <v>0</v>
      </c>
      <c r="S3553" t="str">
        <f>K3553</f>
        <v/>
      </c>
      <c r="T3553">
        <f>R3553+(P3553*(IFERROR(VLOOKUP($A3553,STOK_AWAL,13,0),0)))</f>
        <v>0</v>
      </c>
      <c r="U3553" t="str">
        <f>M3553</f>
        <v/>
      </c>
    </row>
    <row r="3554" spans="1:21" x14ac:dyDescent="0.25">
      <c r="A3554" t="str">
        <f>IF('3.Stok Awal'!$A3554=0,"",'3.Stok Awal'!$A3554)</f>
        <v/>
      </c>
      <c r="B3554" t="str">
        <f>IF('3.Stok Awal'!$B3554=0,"",'3.Stok Awal'!$B3554)</f>
        <v/>
      </c>
      <c r="C3554" t="str">
        <f>IF('3.Stok Awal'!$C3554=0,"",'3.Stok Awal'!$C3554)</f>
        <v/>
      </c>
      <c r="D3554" t="str">
        <f>IF('3.Stok Awal'!$D3554=0,"",'3.Stok Awal'!$D3554)</f>
        <v/>
      </c>
      <c r="E3554" t="str">
        <f>IF('3.Stok Awal'!$E3554=0,"",'3.Stok Awal'!$E3554)</f>
        <v/>
      </c>
      <c r="F3554" s="4" t="str">
        <f>IF('3.Stok Awal'!$F3554=0,"",'3.Stok Awal'!$F3554)</f>
        <v/>
      </c>
      <c r="G3554" s="4" t="str">
        <f t="shared" si="55"/>
        <v/>
      </c>
      <c r="H3554">
        <f>IF('3.Stok Awal'!$I3554=0,0,'3.Stok Awal'!$I3554)</f>
        <v>0</v>
      </c>
      <c r="I3554" t="str">
        <f>IF('3.Stok Awal'!$J3554=0,"",'3.Stok Awal'!$J3554)</f>
        <v/>
      </c>
      <c r="J3554">
        <f>IF('3.Stok Awal'!$K3554=0,0,'3.Stok Awal'!$K3554)</f>
        <v>0</v>
      </c>
      <c r="K3554" t="str">
        <f>IF('3.Stok Awal'!$L3554=0,"",'3.Stok Awal'!$L3554)</f>
        <v/>
      </c>
      <c r="L3554">
        <f>IF('3.Stok Awal'!$N3554=0,0,'3.Stok Awal'!$N3554)</f>
        <v>0</v>
      </c>
      <c r="M3554" t="str">
        <f>IF('3.Stok Awal'!$O3554=0,"",'3.Stok Awal'!$O3554)</f>
        <v/>
      </c>
      <c r="N3554">
        <f>SUMIF('4.Sell to Trade'!$O$5:$O$5003,'5.Stok Akhir'!$G3554,'4.Sell to Trade'!$Q$5:$Q$5003)</f>
        <v>0</v>
      </c>
      <c r="O3554" t="str">
        <f>IF('3.Stok Awal'!$L3554=0,"",'3.Stok Awal'!$L3554)</f>
        <v/>
      </c>
      <c r="P3554">
        <f>IF(ISNA(VLOOKUP($A3554,STOK_AWAL,13,0)),0,IF(VLOOKUP($A3554,STOK_AWAL,13,0)&gt;0,ROUNDDOWN(L3554/VLOOKUP($A3554,STOK_AWAL,13,0),0),0))</f>
        <v>0</v>
      </c>
      <c r="Q3554" t="str">
        <f>I3554</f>
        <v/>
      </c>
      <c r="R3554">
        <f>IFERROR(MOD(L3554,VLOOKUP($A3554,STOK_AWAL,13,0)),0)</f>
        <v>0</v>
      </c>
      <c r="S3554" t="str">
        <f>K3554</f>
        <v/>
      </c>
      <c r="T3554">
        <f>R3554+(P3554*(IFERROR(VLOOKUP($A3554,STOK_AWAL,13,0),0)))</f>
        <v>0</v>
      </c>
      <c r="U3554" t="str">
        <f>M3554</f>
        <v/>
      </c>
    </row>
    <row r="3555" spans="1:21" x14ac:dyDescent="0.25">
      <c r="A3555" t="str">
        <f>IF('3.Stok Awal'!$A3555=0,"",'3.Stok Awal'!$A3555)</f>
        <v/>
      </c>
      <c r="B3555" t="str">
        <f>IF('3.Stok Awal'!$B3555=0,"",'3.Stok Awal'!$B3555)</f>
        <v/>
      </c>
      <c r="C3555" t="str">
        <f>IF('3.Stok Awal'!$C3555=0,"",'3.Stok Awal'!$C3555)</f>
        <v/>
      </c>
      <c r="D3555" t="str">
        <f>IF('3.Stok Awal'!$D3555=0,"",'3.Stok Awal'!$D3555)</f>
        <v/>
      </c>
      <c r="E3555" t="str">
        <f>IF('3.Stok Awal'!$E3555=0,"",'3.Stok Awal'!$E3555)</f>
        <v/>
      </c>
      <c r="F3555" s="4" t="str">
        <f>IF('3.Stok Awal'!$F3555=0,"",'3.Stok Awal'!$F3555)</f>
        <v/>
      </c>
      <c r="G3555" s="4" t="str">
        <f t="shared" si="55"/>
        <v/>
      </c>
      <c r="H3555">
        <f>IF('3.Stok Awal'!$I3555=0,0,'3.Stok Awal'!$I3555)</f>
        <v>0</v>
      </c>
      <c r="I3555" t="str">
        <f>IF('3.Stok Awal'!$J3555=0,"",'3.Stok Awal'!$J3555)</f>
        <v/>
      </c>
      <c r="J3555">
        <f>IF('3.Stok Awal'!$K3555=0,0,'3.Stok Awal'!$K3555)</f>
        <v>0</v>
      </c>
      <c r="K3555" t="str">
        <f>IF('3.Stok Awal'!$L3555=0,"",'3.Stok Awal'!$L3555)</f>
        <v/>
      </c>
      <c r="L3555">
        <f>IF('3.Stok Awal'!$N3555=0,0,'3.Stok Awal'!$N3555)</f>
        <v>0</v>
      </c>
      <c r="M3555" t="str">
        <f>IF('3.Stok Awal'!$O3555=0,"",'3.Stok Awal'!$O3555)</f>
        <v/>
      </c>
      <c r="N3555">
        <f>SUMIF('4.Sell to Trade'!$O$5:$O$5003,'5.Stok Akhir'!$G3555,'4.Sell to Trade'!$Q$5:$Q$5003)</f>
        <v>0</v>
      </c>
      <c r="O3555" t="str">
        <f>IF('3.Stok Awal'!$L3555=0,"",'3.Stok Awal'!$L3555)</f>
        <v/>
      </c>
      <c r="P3555">
        <f>IF(ISNA(VLOOKUP($A3555,STOK_AWAL,13,0)),0,IF(VLOOKUP($A3555,STOK_AWAL,13,0)&gt;0,ROUNDDOWN(L3555/VLOOKUP($A3555,STOK_AWAL,13,0),0),0))</f>
        <v>0</v>
      </c>
      <c r="Q3555" t="str">
        <f>I3555</f>
        <v/>
      </c>
      <c r="R3555">
        <f>IFERROR(MOD(L3555,VLOOKUP($A3555,STOK_AWAL,13,0)),0)</f>
        <v>0</v>
      </c>
      <c r="S3555" t="str">
        <f>K3555</f>
        <v/>
      </c>
      <c r="T3555">
        <f>R3555+(P3555*(IFERROR(VLOOKUP($A3555,STOK_AWAL,13,0),0)))</f>
        <v>0</v>
      </c>
      <c r="U3555" t="str">
        <f>M3555</f>
        <v/>
      </c>
    </row>
    <row r="3556" spans="1:21" x14ac:dyDescent="0.25">
      <c r="A3556" t="str">
        <f>IF('3.Stok Awal'!$A3556=0,"",'3.Stok Awal'!$A3556)</f>
        <v/>
      </c>
      <c r="B3556" t="str">
        <f>IF('3.Stok Awal'!$B3556=0,"",'3.Stok Awal'!$B3556)</f>
        <v/>
      </c>
      <c r="C3556" t="str">
        <f>IF('3.Stok Awal'!$C3556=0,"",'3.Stok Awal'!$C3556)</f>
        <v/>
      </c>
      <c r="D3556" t="str">
        <f>IF('3.Stok Awal'!$D3556=0,"",'3.Stok Awal'!$D3556)</f>
        <v/>
      </c>
      <c r="E3556" t="str">
        <f>IF('3.Stok Awal'!$E3556=0,"",'3.Stok Awal'!$E3556)</f>
        <v/>
      </c>
      <c r="F3556" s="4" t="str">
        <f>IF('3.Stok Awal'!$F3556=0,"",'3.Stok Awal'!$F3556)</f>
        <v/>
      </c>
      <c r="G3556" s="4" t="str">
        <f t="shared" si="55"/>
        <v/>
      </c>
      <c r="H3556">
        <f>IF('3.Stok Awal'!$I3556=0,0,'3.Stok Awal'!$I3556)</f>
        <v>0</v>
      </c>
      <c r="I3556" t="str">
        <f>IF('3.Stok Awal'!$J3556=0,"",'3.Stok Awal'!$J3556)</f>
        <v/>
      </c>
      <c r="J3556">
        <f>IF('3.Stok Awal'!$K3556=0,0,'3.Stok Awal'!$K3556)</f>
        <v>0</v>
      </c>
      <c r="K3556" t="str">
        <f>IF('3.Stok Awal'!$L3556=0,"",'3.Stok Awal'!$L3556)</f>
        <v/>
      </c>
      <c r="L3556">
        <f>IF('3.Stok Awal'!$N3556=0,0,'3.Stok Awal'!$N3556)</f>
        <v>0</v>
      </c>
      <c r="M3556" t="str">
        <f>IF('3.Stok Awal'!$O3556=0,"",'3.Stok Awal'!$O3556)</f>
        <v/>
      </c>
      <c r="N3556">
        <f>SUMIF('4.Sell to Trade'!$O$5:$O$5003,'5.Stok Akhir'!$G3556,'4.Sell to Trade'!$Q$5:$Q$5003)</f>
        <v>0</v>
      </c>
      <c r="O3556" t="str">
        <f>IF('3.Stok Awal'!$L3556=0,"",'3.Stok Awal'!$L3556)</f>
        <v/>
      </c>
      <c r="P3556">
        <f>IF(ISNA(VLOOKUP($A3556,STOK_AWAL,13,0)),0,IF(VLOOKUP($A3556,STOK_AWAL,13,0)&gt;0,ROUNDDOWN(L3556/VLOOKUP($A3556,STOK_AWAL,13,0),0),0))</f>
        <v>0</v>
      </c>
      <c r="Q3556" t="str">
        <f>I3556</f>
        <v/>
      </c>
      <c r="R3556">
        <f>IFERROR(MOD(L3556,VLOOKUP($A3556,STOK_AWAL,13,0)),0)</f>
        <v>0</v>
      </c>
      <c r="S3556" t="str">
        <f>K3556</f>
        <v/>
      </c>
      <c r="T3556">
        <f>R3556+(P3556*(IFERROR(VLOOKUP($A3556,STOK_AWAL,13,0),0)))</f>
        <v>0</v>
      </c>
      <c r="U3556" t="str">
        <f>M3556</f>
        <v/>
      </c>
    </row>
    <row r="3557" spans="1:21" x14ac:dyDescent="0.25">
      <c r="A3557" t="str">
        <f>IF('3.Stok Awal'!$A3557=0,"",'3.Stok Awal'!$A3557)</f>
        <v/>
      </c>
      <c r="B3557" t="str">
        <f>IF('3.Stok Awal'!$B3557=0,"",'3.Stok Awal'!$B3557)</f>
        <v/>
      </c>
      <c r="C3557" t="str">
        <f>IF('3.Stok Awal'!$C3557=0,"",'3.Stok Awal'!$C3557)</f>
        <v/>
      </c>
      <c r="D3557" t="str">
        <f>IF('3.Stok Awal'!$D3557=0,"",'3.Stok Awal'!$D3557)</f>
        <v/>
      </c>
      <c r="E3557" t="str">
        <f>IF('3.Stok Awal'!$E3557=0,"",'3.Stok Awal'!$E3557)</f>
        <v/>
      </c>
      <c r="F3557" s="4" t="str">
        <f>IF('3.Stok Awal'!$F3557=0,"",'3.Stok Awal'!$F3557)</f>
        <v/>
      </c>
      <c r="G3557" s="4" t="str">
        <f t="shared" si="55"/>
        <v/>
      </c>
      <c r="H3557">
        <f>IF('3.Stok Awal'!$I3557=0,0,'3.Stok Awal'!$I3557)</f>
        <v>0</v>
      </c>
      <c r="I3557" t="str">
        <f>IF('3.Stok Awal'!$J3557=0,"",'3.Stok Awal'!$J3557)</f>
        <v/>
      </c>
      <c r="J3557">
        <f>IF('3.Stok Awal'!$K3557=0,0,'3.Stok Awal'!$K3557)</f>
        <v>0</v>
      </c>
      <c r="K3557" t="str">
        <f>IF('3.Stok Awal'!$L3557=0,"",'3.Stok Awal'!$L3557)</f>
        <v/>
      </c>
      <c r="L3557">
        <f>IF('3.Stok Awal'!$N3557=0,0,'3.Stok Awal'!$N3557)</f>
        <v>0</v>
      </c>
      <c r="M3557" t="str">
        <f>IF('3.Stok Awal'!$O3557=0,"",'3.Stok Awal'!$O3557)</f>
        <v/>
      </c>
      <c r="N3557">
        <f>SUMIF('4.Sell to Trade'!$O$5:$O$5003,'5.Stok Akhir'!$G3557,'4.Sell to Trade'!$Q$5:$Q$5003)</f>
        <v>0</v>
      </c>
      <c r="O3557" t="str">
        <f>IF('3.Stok Awal'!$L3557=0,"",'3.Stok Awal'!$L3557)</f>
        <v/>
      </c>
      <c r="P3557">
        <f>IF(ISNA(VLOOKUP($A3557,STOK_AWAL,13,0)),0,IF(VLOOKUP($A3557,STOK_AWAL,13,0)&gt;0,ROUNDDOWN(L3557/VLOOKUP($A3557,STOK_AWAL,13,0),0),0))</f>
        <v>0</v>
      </c>
      <c r="Q3557" t="str">
        <f>I3557</f>
        <v/>
      </c>
      <c r="R3557">
        <f>IFERROR(MOD(L3557,VLOOKUP($A3557,STOK_AWAL,13,0)),0)</f>
        <v>0</v>
      </c>
      <c r="S3557" t="str">
        <f>K3557</f>
        <v/>
      </c>
      <c r="T3557">
        <f>R3557+(P3557*(IFERROR(VLOOKUP($A3557,STOK_AWAL,13,0),0)))</f>
        <v>0</v>
      </c>
      <c r="U3557" t="str">
        <f>M3557</f>
        <v/>
      </c>
    </row>
    <row r="3558" spans="1:21" x14ac:dyDescent="0.25">
      <c r="A3558" t="str">
        <f>IF('3.Stok Awal'!$A3558=0,"",'3.Stok Awal'!$A3558)</f>
        <v/>
      </c>
      <c r="B3558" t="str">
        <f>IF('3.Stok Awal'!$B3558=0,"",'3.Stok Awal'!$B3558)</f>
        <v/>
      </c>
      <c r="C3558" t="str">
        <f>IF('3.Stok Awal'!$C3558=0,"",'3.Stok Awal'!$C3558)</f>
        <v/>
      </c>
      <c r="D3558" t="str">
        <f>IF('3.Stok Awal'!$D3558=0,"",'3.Stok Awal'!$D3558)</f>
        <v/>
      </c>
      <c r="E3558" t="str">
        <f>IF('3.Stok Awal'!$E3558=0,"",'3.Stok Awal'!$E3558)</f>
        <v/>
      </c>
      <c r="F3558" s="4" t="str">
        <f>IF('3.Stok Awal'!$F3558=0,"",'3.Stok Awal'!$F3558)</f>
        <v/>
      </c>
      <c r="G3558" s="4" t="str">
        <f t="shared" si="55"/>
        <v/>
      </c>
      <c r="H3558">
        <f>IF('3.Stok Awal'!$I3558=0,0,'3.Stok Awal'!$I3558)</f>
        <v>0</v>
      </c>
      <c r="I3558" t="str">
        <f>IF('3.Stok Awal'!$J3558=0,"",'3.Stok Awal'!$J3558)</f>
        <v/>
      </c>
      <c r="J3558">
        <f>IF('3.Stok Awal'!$K3558=0,0,'3.Stok Awal'!$K3558)</f>
        <v>0</v>
      </c>
      <c r="K3558" t="str">
        <f>IF('3.Stok Awal'!$L3558=0,"",'3.Stok Awal'!$L3558)</f>
        <v/>
      </c>
      <c r="L3558">
        <f>IF('3.Stok Awal'!$N3558=0,0,'3.Stok Awal'!$N3558)</f>
        <v>0</v>
      </c>
      <c r="M3558" t="str">
        <f>IF('3.Stok Awal'!$O3558=0,"",'3.Stok Awal'!$O3558)</f>
        <v/>
      </c>
      <c r="N3558">
        <f>SUMIF('4.Sell to Trade'!$O$5:$O$5003,'5.Stok Akhir'!$G3558,'4.Sell to Trade'!$Q$5:$Q$5003)</f>
        <v>0</v>
      </c>
      <c r="O3558" t="str">
        <f>IF('3.Stok Awal'!$L3558=0,"",'3.Stok Awal'!$L3558)</f>
        <v/>
      </c>
      <c r="P3558">
        <f>IF(ISNA(VLOOKUP($A3558,STOK_AWAL,13,0)),0,IF(VLOOKUP($A3558,STOK_AWAL,13,0)&gt;0,ROUNDDOWN(L3558/VLOOKUP($A3558,STOK_AWAL,13,0),0),0))</f>
        <v>0</v>
      </c>
      <c r="Q3558" t="str">
        <f>I3558</f>
        <v/>
      </c>
      <c r="R3558">
        <f>IFERROR(MOD(L3558,VLOOKUP($A3558,STOK_AWAL,13,0)),0)</f>
        <v>0</v>
      </c>
      <c r="S3558" t="str">
        <f>K3558</f>
        <v/>
      </c>
      <c r="T3558">
        <f>R3558+(P3558*(IFERROR(VLOOKUP($A3558,STOK_AWAL,13,0),0)))</f>
        <v>0</v>
      </c>
      <c r="U3558" t="str">
        <f>M3558</f>
        <v/>
      </c>
    </row>
    <row r="3559" spans="1:21" x14ac:dyDescent="0.25">
      <c r="A3559" t="str">
        <f>IF('3.Stok Awal'!$A3559=0,"",'3.Stok Awal'!$A3559)</f>
        <v/>
      </c>
      <c r="B3559" t="str">
        <f>IF('3.Stok Awal'!$B3559=0,"",'3.Stok Awal'!$B3559)</f>
        <v/>
      </c>
      <c r="C3559" t="str">
        <f>IF('3.Stok Awal'!$C3559=0,"",'3.Stok Awal'!$C3559)</f>
        <v/>
      </c>
      <c r="D3559" t="str">
        <f>IF('3.Stok Awal'!$D3559=0,"",'3.Stok Awal'!$D3559)</f>
        <v/>
      </c>
      <c r="E3559" t="str">
        <f>IF('3.Stok Awal'!$E3559=0,"",'3.Stok Awal'!$E3559)</f>
        <v/>
      </c>
      <c r="F3559" s="4" t="str">
        <f>IF('3.Stok Awal'!$F3559=0,"",'3.Stok Awal'!$F3559)</f>
        <v/>
      </c>
      <c r="G3559" s="4" t="str">
        <f t="shared" si="55"/>
        <v/>
      </c>
      <c r="H3559">
        <f>IF('3.Stok Awal'!$I3559=0,0,'3.Stok Awal'!$I3559)</f>
        <v>0</v>
      </c>
      <c r="I3559" t="str">
        <f>IF('3.Stok Awal'!$J3559=0,"",'3.Stok Awal'!$J3559)</f>
        <v/>
      </c>
      <c r="J3559">
        <f>IF('3.Stok Awal'!$K3559=0,0,'3.Stok Awal'!$K3559)</f>
        <v>0</v>
      </c>
      <c r="K3559" t="str">
        <f>IF('3.Stok Awal'!$L3559=0,"",'3.Stok Awal'!$L3559)</f>
        <v/>
      </c>
      <c r="L3559">
        <f>IF('3.Stok Awal'!$N3559=0,0,'3.Stok Awal'!$N3559)</f>
        <v>0</v>
      </c>
      <c r="M3559" t="str">
        <f>IF('3.Stok Awal'!$O3559=0,"",'3.Stok Awal'!$O3559)</f>
        <v/>
      </c>
      <c r="N3559">
        <f>SUMIF('4.Sell to Trade'!$O$5:$O$5003,'5.Stok Akhir'!$G3559,'4.Sell to Trade'!$Q$5:$Q$5003)</f>
        <v>0</v>
      </c>
      <c r="O3559" t="str">
        <f>IF('3.Stok Awal'!$L3559=0,"",'3.Stok Awal'!$L3559)</f>
        <v/>
      </c>
      <c r="P3559">
        <f>IF(ISNA(VLOOKUP($A3559,STOK_AWAL,13,0)),0,IF(VLOOKUP($A3559,STOK_AWAL,13,0)&gt;0,ROUNDDOWN(L3559/VLOOKUP($A3559,STOK_AWAL,13,0),0),0))</f>
        <v>0</v>
      </c>
      <c r="Q3559" t="str">
        <f>I3559</f>
        <v/>
      </c>
      <c r="R3559">
        <f>IFERROR(MOD(L3559,VLOOKUP($A3559,STOK_AWAL,13,0)),0)</f>
        <v>0</v>
      </c>
      <c r="S3559" t="str">
        <f>K3559</f>
        <v/>
      </c>
      <c r="T3559">
        <f>R3559+(P3559*(IFERROR(VLOOKUP($A3559,STOK_AWAL,13,0),0)))</f>
        <v>0</v>
      </c>
      <c r="U3559" t="str">
        <f>M3559</f>
        <v/>
      </c>
    </row>
    <row r="3560" spans="1:21" x14ac:dyDescent="0.25">
      <c r="A3560" t="str">
        <f>IF('3.Stok Awal'!$A3560=0,"",'3.Stok Awal'!$A3560)</f>
        <v/>
      </c>
      <c r="B3560" t="str">
        <f>IF('3.Stok Awal'!$B3560=0,"",'3.Stok Awal'!$B3560)</f>
        <v/>
      </c>
      <c r="C3560" t="str">
        <f>IF('3.Stok Awal'!$C3560=0,"",'3.Stok Awal'!$C3560)</f>
        <v/>
      </c>
      <c r="D3560" t="str">
        <f>IF('3.Stok Awal'!$D3560=0,"",'3.Stok Awal'!$D3560)</f>
        <v/>
      </c>
      <c r="E3560" t="str">
        <f>IF('3.Stok Awal'!$E3560=0,"",'3.Stok Awal'!$E3560)</f>
        <v/>
      </c>
      <c r="F3560" s="4" t="str">
        <f>IF('3.Stok Awal'!$F3560=0,"",'3.Stok Awal'!$F3560)</f>
        <v/>
      </c>
      <c r="G3560" s="4" t="str">
        <f t="shared" si="55"/>
        <v/>
      </c>
      <c r="H3560">
        <f>IF('3.Stok Awal'!$I3560=0,0,'3.Stok Awal'!$I3560)</f>
        <v>0</v>
      </c>
      <c r="I3560" t="str">
        <f>IF('3.Stok Awal'!$J3560=0,"",'3.Stok Awal'!$J3560)</f>
        <v/>
      </c>
      <c r="J3560">
        <f>IF('3.Stok Awal'!$K3560=0,0,'3.Stok Awal'!$K3560)</f>
        <v>0</v>
      </c>
      <c r="K3560" t="str">
        <f>IF('3.Stok Awal'!$L3560=0,"",'3.Stok Awal'!$L3560)</f>
        <v/>
      </c>
      <c r="L3560">
        <f>IF('3.Stok Awal'!$N3560=0,0,'3.Stok Awal'!$N3560)</f>
        <v>0</v>
      </c>
      <c r="M3560" t="str">
        <f>IF('3.Stok Awal'!$O3560=0,"",'3.Stok Awal'!$O3560)</f>
        <v/>
      </c>
      <c r="N3560">
        <f>SUMIF('4.Sell to Trade'!$O$5:$O$5003,'5.Stok Akhir'!$G3560,'4.Sell to Trade'!$Q$5:$Q$5003)</f>
        <v>0</v>
      </c>
      <c r="O3560" t="str">
        <f>IF('3.Stok Awal'!$L3560=0,"",'3.Stok Awal'!$L3560)</f>
        <v/>
      </c>
      <c r="P3560">
        <f>IF(ISNA(VLOOKUP($A3560,STOK_AWAL,13,0)),0,IF(VLOOKUP($A3560,STOK_AWAL,13,0)&gt;0,ROUNDDOWN(L3560/VLOOKUP($A3560,STOK_AWAL,13,0),0),0))</f>
        <v>0</v>
      </c>
      <c r="Q3560" t="str">
        <f>I3560</f>
        <v/>
      </c>
      <c r="R3560">
        <f>IFERROR(MOD(L3560,VLOOKUP($A3560,STOK_AWAL,13,0)),0)</f>
        <v>0</v>
      </c>
      <c r="S3560" t="str">
        <f>K3560</f>
        <v/>
      </c>
      <c r="T3560">
        <f>R3560+(P3560*(IFERROR(VLOOKUP($A3560,STOK_AWAL,13,0),0)))</f>
        <v>0</v>
      </c>
      <c r="U3560" t="str">
        <f>M3560</f>
        <v/>
      </c>
    </row>
    <row r="3561" spans="1:21" x14ac:dyDescent="0.25">
      <c r="A3561" t="str">
        <f>IF('3.Stok Awal'!$A3561=0,"",'3.Stok Awal'!$A3561)</f>
        <v/>
      </c>
      <c r="B3561" t="str">
        <f>IF('3.Stok Awal'!$B3561=0,"",'3.Stok Awal'!$B3561)</f>
        <v/>
      </c>
      <c r="C3561" t="str">
        <f>IF('3.Stok Awal'!$C3561=0,"",'3.Stok Awal'!$C3561)</f>
        <v/>
      </c>
      <c r="D3561" t="str">
        <f>IF('3.Stok Awal'!$D3561=0,"",'3.Stok Awal'!$D3561)</f>
        <v/>
      </c>
      <c r="E3561" t="str">
        <f>IF('3.Stok Awal'!$E3561=0,"",'3.Stok Awal'!$E3561)</f>
        <v/>
      </c>
      <c r="F3561" s="4" t="str">
        <f>IF('3.Stok Awal'!$F3561=0,"",'3.Stok Awal'!$F3561)</f>
        <v/>
      </c>
      <c r="G3561" s="4" t="str">
        <f t="shared" si="55"/>
        <v/>
      </c>
      <c r="H3561">
        <f>IF('3.Stok Awal'!$I3561=0,0,'3.Stok Awal'!$I3561)</f>
        <v>0</v>
      </c>
      <c r="I3561" t="str">
        <f>IF('3.Stok Awal'!$J3561=0,"",'3.Stok Awal'!$J3561)</f>
        <v/>
      </c>
      <c r="J3561">
        <f>IF('3.Stok Awal'!$K3561=0,0,'3.Stok Awal'!$K3561)</f>
        <v>0</v>
      </c>
      <c r="K3561" t="str">
        <f>IF('3.Stok Awal'!$L3561=0,"",'3.Stok Awal'!$L3561)</f>
        <v/>
      </c>
      <c r="L3561">
        <f>IF('3.Stok Awal'!$N3561=0,0,'3.Stok Awal'!$N3561)</f>
        <v>0</v>
      </c>
      <c r="M3561" t="str">
        <f>IF('3.Stok Awal'!$O3561=0,"",'3.Stok Awal'!$O3561)</f>
        <v/>
      </c>
      <c r="N3561">
        <f>SUMIF('4.Sell to Trade'!$O$5:$O$5003,'5.Stok Akhir'!$G3561,'4.Sell to Trade'!$Q$5:$Q$5003)</f>
        <v>0</v>
      </c>
      <c r="O3561" t="str">
        <f>IF('3.Stok Awal'!$L3561=0,"",'3.Stok Awal'!$L3561)</f>
        <v/>
      </c>
      <c r="P3561">
        <f>IF(ISNA(VLOOKUP($A3561,STOK_AWAL,13,0)),0,IF(VLOOKUP($A3561,STOK_AWAL,13,0)&gt;0,ROUNDDOWN(L3561/VLOOKUP($A3561,STOK_AWAL,13,0),0),0))</f>
        <v>0</v>
      </c>
      <c r="Q3561" t="str">
        <f>I3561</f>
        <v/>
      </c>
      <c r="R3561">
        <f>IFERROR(MOD(L3561,VLOOKUP($A3561,STOK_AWAL,13,0)),0)</f>
        <v>0</v>
      </c>
      <c r="S3561" t="str">
        <f>K3561</f>
        <v/>
      </c>
      <c r="T3561">
        <f>R3561+(P3561*(IFERROR(VLOOKUP($A3561,STOK_AWAL,13,0),0)))</f>
        <v>0</v>
      </c>
      <c r="U3561" t="str">
        <f>M3561</f>
        <v/>
      </c>
    </row>
    <row r="3562" spans="1:21" x14ac:dyDescent="0.25">
      <c r="A3562" t="str">
        <f>IF('3.Stok Awal'!$A3562=0,"",'3.Stok Awal'!$A3562)</f>
        <v/>
      </c>
      <c r="B3562" t="str">
        <f>IF('3.Stok Awal'!$B3562=0,"",'3.Stok Awal'!$B3562)</f>
        <v/>
      </c>
      <c r="C3562" t="str">
        <f>IF('3.Stok Awal'!$C3562=0,"",'3.Stok Awal'!$C3562)</f>
        <v/>
      </c>
      <c r="D3562" t="str">
        <f>IF('3.Stok Awal'!$D3562=0,"",'3.Stok Awal'!$D3562)</f>
        <v/>
      </c>
      <c r="E3562" t="str">
        <f>IF('3.Stok Awal'!$E3562=0,"",'3.Stok Awal'!$E3562)</f>
        <v/>
      </c>
      <c r="F3562" s="4" t="str">
        <f>IF('3.Stok Awal'!$F3562=0,"",'3.Stok Awal'!$F3562)</f>
        <v/>
      </c>
      <c r="G3562" s="4" t="str">
        <f t="shared" si="55"/>
        <v/>
      </c>
      <c r="H3562">
        <f>IF('3.Stok Awal'!$I3562=0,0,'3.Stok Awal'!$I3562)</f>
        <v>0</v>
      </c>
      <c r="I3562" t="str">
        <f>IF('3.Stok Awal'!$J3562=0,"",'3.Stok Awal'!$J3562)</f>
        <v/>
      </c>
      <c r="J3562">
        <f>IF('3.Stok Awal'!$K3562=0,0,'3.Stok Awal'!$K3562)</f>
        <v>0</v>
      </c>
      <c r="K3562" t="str">
        <f>IF('3.Stok Awal'!$L3562=0,"",'3.Stok Awal'!$L3562)</f>
        <v/>
      </c>
      <c r="L3562">
        <f>IF('3.Stok Awal'!$N3562=0,0,'3.Stok Awal'!$N3562)</f>
        <v>0</v>
      </c>
      <c r="M3562" t="str">
        <f>IF('3.Stok Awal'!$O3562=0,"",'3.Stok Awal'!$O3562)</f>
        <v/>
      </c>
      <c r="N3562">
        <f>SUMIF('4.Sell to Trade'!$O$5:$O$5003,'5.Stok Akhir'!$G3562,'4.Sell to Trade'!$Q$5:$Q$5003)</f>
        <v>0</v>
      </c>
      <c r="O3562" t="str">
        <f>IF('3.Stok Awal'!$L3562=0,"",'3.Stok Awal'!$L3562)</f>
        <v/>
      </c>
      <c r="P3562">
        <f>IF(ISNA(VLOOKUP($A3562,STOK_AWAL,13,0)),0,IF(VLOOKUP($A3562,STOK_AWAL,13,0)&gt;0,ROUNDDOWN(L3562/VLOOKUP($A3562,STOK_AWAL,13,0),0),0))</f>
        <v>0</v>
      </c>
      <c r="Q3562" t="str">
        <f>I3562</f>
        <v/>
      </c>
      <c r="R3562">
        <f>IFERROR(MOD(L3562,VLOOKUP($A3562,STOK_AWAL,13,0)),0)</f>
        <v>0</v>
      </c>
      <c r="S3562" t="str">
        <f>K3562</f>
        <v/>
      </c>
      <c r="T3562">
        <f>R3562+(P3562*(IFERROR(VLOOKUP($A3562,STOK_AWAL,13,0),0)))</f>
        <v>0</v>
      </c>
      <c r="U3562" t="str">
        <f>M3562</f>
        <v/>
      </c>
    </row>
    <row r="3563" spans="1:21" x14ac:dyDescent="0.25">
      <c r="A3563" t="str">
        <f>IF('3.Stok Awal'!$A3563=0,"",'3.Stok Awal'!$A3563)</f>
        <v/>
      </c>
      <c r="B3563" t="str">
        <f>IF('3.Stok Awal'!$B3563=0,"",'3.Stok Awal'!$B3563)</f>
        <v/>
      </c>
      <c r="C3563" t="str">
        <f>IF('3.Stok Awal'!$C3563=0,"",'3.Stok Awal'!$C3563)</f>
        <v/>
      </c>
      <c r="D3563" t="str">
        <f>IF('3.Stok Awal'!$D3563=0,"",'3.Stok Awal'!$D3563)</f>
        <v/>
      </c>
      <c r="E3563" t="str">
        <f>IF('3.Stok Awal'!$E3563=0,"",'3.Stok Awal'!$E3563)</f>
        <v/>
      </c>
      <c r="F3563" s="4" t="str">
        <f>IF('3.Stok Awal'!$F3563=0,"",'3.Stok Awal'!$F3563)</f>
        <v/>
      </c>
      <c r="G3563" s="4" t="str">
        <f t="shared" si="55"/>
        <v/>
      </c>
      <c r="H3563">
        <f>IF('3.Stok Awal'!$I3563=0,0,'3.Stok Awal'!$I3563)</f>
        <v>0</v>
      </c>
      <c r="I3563" t="str">
        <f>IF('3.Stok Awal'!$J3563=0,"",'3.Stok Awal'!$J3563)</f>
        <v/>
      </c>
      <c r="J3563">
        <f>IF('3.Stok Awal'!$K3563=0,0,'3.Stok Awal'!$K3563)</f>
        <v>0</v>
      </c>
      <c r="K3563" t="str">
        <f>IF('3.Stok Awal'!$L3563=0,"",'3.Stok Awal'!$L3563)</f>
        <v/>
      </c>
      <c r="L3563">
        <f>IF('3.Stok Awal'!$N3563=0,0,'3.Stok Awal'!$N3563)</f>
        <v>0</v>
      </c>
      <c r="M3563" t="str">
        <f>IF('3.Stok Awal'!$O3563=0,"",'3.Stok Awal'!$O3563)</f>
        <v/>
      </c>
      <c r="N3563">
        <f>SUMIF('4.Sell to Trade'!$O$5:$O$5003,'5.Stok Akhir'!$G3563,'4.Sell to Trade'!$Q$5:$Q$5003)</f>
        <v>0</v>
      </c>
      <c r="O3563" t="str">
        <f>IF('3.Stok Awal'!$L3563=0,"",'3.Stok Awal'!$L3563)</f>
        <v/>
      </c>
      <c r="P3563">
        <f>IF(ISNA(VLOOKUP($A3563,STOK_AWAL,13,0)),0,IF(VLOOKUP($A3563,STOK_AWAL,13,0)&gt;0,ROUNDDOWN(L3563/VLOOKUP($A3563,STOK_AWAL,13,0),0),0))</f>
        <v>0</v>
      </c>
      <c r="Q3563" t="str">
        <f>I3563</f>
        <v/>
      </c>
      <c r="R3563">
        <f>IFERROR(MOD(L3563,VLOOKUP($A3563,STOK_AWAL,13,0)),0)</f>
        <v>0</v>
      </c>
      <c r="S3563" t="str">
        <f>K3563</f>
        <v/>
      </c>
      <c r="T3563">
        <f>R3563+(P3563*(IFERROR(VLOOKUP($A3563,STOK_AWAL,13,0),0)))</f>
        <v>0</v>
      </c>
      <c r="U3563" t="str">
        <f>M3563</f>
        <v/>
      </c>
    </row>
    <row r="3564" spans="1:21" x14ac:dyDescent="0.25">
      <c r="A3564" t="str">
        <f>IF('3.Stok Awal'!$A3564=0,"",'3.Stok Awal'!$A3564)</f>
        <v/>
      </c>
      <c r="B3564" t="str">
        <f>IF('3.Stok Awal'!$B3564=0,"",'3.Stok Awal'!$B3564)</f>
        <v/>
      </c>
      <c r="C3564" t="str">
        <f>IF('3.Stok Awal'!$C3564=0,"",'3.Stok Awal'!$C3564)</f>
        <v/>
      </c>
      <c r="D3564" t="str">
        <f>IF('3.Stok Awal'!$D3564=0,"",'3.Stok Awal'!$D3564)</f>
        <v/>
      </c>
      <c r="E3564" t="str">
        <f>IF('3.Stok Awal'!$E3564=0,"",'3.Stok Awal'!$E3564)</f>
        <v/>
      </c>
      <c r="F3564" s="4" t="str">
        <f>IF('3.Stok Awal'!$F3564=0,"",'3.Stok Awal'!$F3564)</f>
        <v/>
      </c>
      <c r="G3564" s="4" t="str">
        <f t="shared" si="55"/>
        <v/>
      </c>
      <c r="H3564">
        <f>IF('3.Stok Awal'!$I3564=0,0,'3.Stok Awal'!$I3564)</f>
        <v>0</v>
      </c>
      <c r="I3564" t="str">
        <f>IF('3.Stok Awal'!$J3564=0,"",'3.Stok Awal'!$J3564)</f>
        <v/>
      </c>
      <c r="J3564">
        <f>IF('3.Stok Awal'!$K3564=0,0,'3.Stok Awal'!$K3564)</f>
        <v>0</v>
      </c>
      <c r="K3564" t="str">
        <f>IF('3.Stok Awal'!$L3564=0,"",'3.Stok Awal'!$L3564)</f>
        <v/>
      </c>
      <c r="L3564">
        <f>IF('3.Stok Awal'!$N3564=0,0,'3.Stok Awal'!$N3564)</f>
        <v>0</v>
      </c>
      <c r="M3564" t="str">
        <f>IF('3.Stok Awal'!$O3564=0,"",'3.Stok Awal'!$O3564)</f>
        <v/>
      </c>
      <c r="N3564">
        <f>SUMIF('4.Sell to Trade'!$O$5:$O$5003,'5.Stok Akhir'!$G3564,'4.Sell to Trade'!$Q$5:$Q$5003)</f>
        <v>0</v>
      </c>
      <c r="O3564" t="str">
        <f>IF('3.Stok Awal'!$L3564=0,"",'3.Stok Awal'!$L3564)</f>
        <v/>
      </c>
      <c r="P3564">
        <f>IF(ISNA(VLOOKUP($A3564,STOK_AWAL,13,0)),0,IF(VLOOKUP($A3564,STOK_AWAL,13,0)&gt;0,ROUNDDOWN(L3564/VLOOKUP($A3564,STOK_AWAL,13,0),0),0))</f>
        <v>0</v>
      </c>
      <c r="Q3564" t="str">
        <f>I3564</f>
        <v/>
      </c>
      <c r="R3564">
        <f>IFERROR(MOD(L3564,VLOOKUP($A3564,STOK_AWAL,13,0)),0)</f>
        <v>0</v>
      </c>
      <c r="S3564" t="str">
        <f>K3564</f>
        <v/>
      </c>
      <c r="T3564">
        <f>R3564+(P3564*(IFERROR(VLOOKUP($A3564,STOK_AWAL,13,0),0)))</f>
        <v>0</v>
      </c>
      <c r="U3564" t="str">
        <f>M3564</f>
        <v/>
      </c>
    </row>
    <row r="3565" spans="1:21" x14ac:dyDescent="0.25">
      <c r="A3565" t="str">
        <f>IF('3.Stok Awal'!$A3565=0,"",'3.Stok Awal'!$A3565)</f>
        <v/>
      </c>
      <c r="B3565" t="str">
        <f>IF('3.Stok Awal'!$B3565=0,"",'3.Stok Awal'!$B3565)</f>
        <v/>
      </c>
      <c r="C3565" t="str">
        <f>IF('3.Stok Awal'!$C3565=0,"",'3.Stok Awal'!$C3565)</f>
        <v/>
      </c>
      <c r="D3565" t="str">
        <f>IF('3.Stok Awal'!$D3565=0,"",'3.Stok Awal'!$D3565)</f>
        <v/>
      </c>
      <c r="E3565" t="str">
        <f>IF('3.Stok Awal'!$E3565=0,"",'3.Stok Awal'!$E3565)</f>
        <v/>
      </c>
      <c r="F3565" s="4" t="str">
        <f>IF('3.Stok Awal'!$F3565=0,"",'3.Stok Awal'!$F3565)</f>
        <v/>
      </c>
      <c r="G3565" s="4" t="str">
        <f t="shared" si="55"/>
        <v/>
      </c>
      <c r="H3565">
        <f>IF('3.Stok Awal'!$I3565=0,0,'3.Stok Awal'!$I3565)</f>
        <v>0</v>
      </c>
      <c r="I3565" t="str">
        <f>IF('3.Stok Awal'!$J3565=0,"",'3.Stok Awal'!$J3565)</f>
        <v/>
      </c>
      <c r="J3565">
        <f>IF('3.Stok Awal'!$K3565=0,0,'3.Stok Awal'!$K3565)</f>
        <v>0</v>
      </c>
      <c r="K3565" t="str">
        <f>IF('3.Stok Awal'!$L3565=0,"",'3.Stok Awal'!$L3565)</f>
        <v/>
      </c>
      <c r="L3565">
        <f>IF('3.Stok Awal'!$N3565=0,0,'3.Stok Awal'!$N3565)</f>
        <v>0</v>
      </c>
      <c r="M3565" t="str">
        <f>IF('3.Stok Awal'!$O3565=0,"",'3.Stok Awal'!$O3565)</f>
        <v/>
      </c>
      <c r="N3565">
        <f>SUMIF('4.Sell to Trade'!$O$5:$O$5003,'5.Stok Akhir'!$G3565,'4.Sell to Trade'!$Q$5:$Q$5003)</f>
        <v>0</v>
      </c>
      <c r="O3565" t="str">
        <f>IF('3.Stok Awal'!$L3565=0,"",'3.Stok Awal'!$L3565)</f>
        <v/>
      </c>
      <c r="P3565">
        <f>IF(ISNA(VLOOKUP($A3565,STOK_AWAL,13,0)),0,IF(VLOOKUP($A3565,STOK_AWAL,13,0)&gt;0,ROUNDDOWN(L3565/VLOOKUP($A3565,STOK_AWAL,13,0),0),0))</f>
        <v>0</v>
      </c>
      <c r="Q3565" t="str">
        <f>I3565</f>
        <v/>
      </c>
      <c r="R3565">
        <f>IFERROR(MOD(L3565,VLOOKUP($A3565,STOK_AWAL,13,0)),0)</f>
        <v>0</v>
      </c>
      <c r="S3565" t="str">
        <f>K3565</f>
        <v/>
      </c>
      <c r="T3565">
        <f>R3565+(P3565*(IFERROR(VLOOKUP($A3565,STOK_AWAL,13,0),0)))</f>
        <v>0</v>
      </c>
      <c r="U3565" t="str">
        <f>M3565</f>
        <v/>
      </c>
    </row>
    <row r="3566" spans="1:21" x14ac:dyDescent="0.25">
      <c r="A3566" t="str">
        <f>IF('3.Stok Awal'!$A3566=0,"",'3.Stok Awal'!$A3566)</f>
        <v/>
      </c>
      <c r="B3566" t="str">
        <f>IF('3.Stok Awal'!$B3566=0,"",'3.Stok Awal'!$B3566)</f>
        <v/>
      </c>
      <c r="C3566" t="str">
        <f>IF('3.Stok Awal'!$C3566=0,"",'3.Stok Awal'!$C3566)</f>
        <v/>
      </c>
      <c r="D3566" t="str">
        <f>IF('3.Stok Awal'!$D3566=0,"",'3.Stok Awal'!$D3566)</f>
        <v/>
      </c>
      <c r="E3566" t="str">
        <f>IF('3.Stok Awal'!$E3566=0,"",'3.Stok Awal'!$E3566)</f>
        <v/>
      </c>
      <c r="F3566" s="4" t="str">
        <f>IF('3.Stok Awal'!$F3566=0,"",'3.Stok Awal'!$F3566)</f>
        <v/>
      </c>
      <c r="G3566" s="4" t="str">
        <f t="shared" si="55"/>
        <v/>
      </c>
      <c r="H3566">
        <f>IF('3.Stok Awal'!$I3566=0,0,'3.Stok Awal'!$I3566)</f>
        <v>0</v>
      </c>
      <c r="I3566" t="str">
        <f>IF('3.Stok Awal'!$J3566=0,"",'3.Stok Awal'!$J3566)</f>
        <v/>
      </c>
      <c r="J3566">
        <f>IF('3.Stok Awal'!$K3566=0,0,'3.Stok Awal'!$K3566)</f>
        <v>0</v>
      </c>
      <c r="K3566" t="str">
        <f>IF('3.Stok Awal'!$L3566=0,"",'3.Stok Awal'!$L3566)</f>
        <v/>
      </c>
      <c r="L3566">
        <f>IF('3.Stok Awal'!$N3566=0,0,'3.Stok Awal'!$N3566)</f>
        <v>0</v>
      </c>
      <c r="M3566" t="str">
        <f>IF('3.Stok Awal'!$O3566=0,"",'3.Stok Awal'!$O3566)</f>
        <v/>
      </c>
      <c r="N3566">
        <f>SUMIF('4.Sell to Trade'!$O$5:$O$5003,'5.Stok Akhir'!$G3566,'4.Sell to Trade'!$Q$5:$Q$5003)</f>
        <v>0</v>
      </c>
      <c r="O3566" t="str">
        <f>IF('3.Stok Awal'!$L3566=0,"",'3.Stok Awal'!$L3566)</f>
        <v/>
      </c>
      <c r="P3566">
        <f>IF(ISNA(VLOOKUP($A3566,STOK_AWAL,13,0)),0,IF(VLOOKUP($A3566,STOK_AWAL,13,0)&gt;0,ROUNDDOWN(L3566/VLOOKUP($A3566,STOK_AWAL,13,0),0),0))</f>
        <v>0</v>
      </c>
      <c r="Q3566" t="str">
        <f>I3566</f>
        <v/>
      </c>
      <c r="R3566">
        <f>IFERROR(MOD(L3566,VLOOKUP($A3566,STOK_AWAL,13,0)),0)</f>
        <v>0</v>
      </c>
      <c r="S3566" t="str">
        <f>K3566</f>
        <v/>
      </c>
      <c r="T3566">
        <f>R3566+(P3566*(IFERROR(VLOOKUP($A3566,STOK_AWAL,13,0),0)))</f>
        <v>0</v>
      </c>
      <c r="U3566" t="str">
        <f>M3566</f>
        <v/>
      </c>
    </row>
    <row r="3567" spans="1:21" x14ac:dyDescent="0.25">
      <c r="A3567" t="str">
        <f>IF('3.Stok Awal'!$A3567=0,"",'3.Stok Awal'!$A3567)</f>
        <v/>
      </c>
      <c r="B3567" t="str">
        <f>IF('3.Stok Awal'!$B3567=0,"",'3.Stok Awal'!$B3567)</f>
        <v/>
      </c>
      <c r="C3567" t="str">
        <f>IF('3.Stok Awal'!$C3567=0,"",'3.Stok Awal'!$C3567)</f>
        <v/>
      </c>
      <c r="D3567" t="str">
        <f>IF('3.Stok Awal'!$D3567=0,"",'3.Stok Awal'!$D3567)</f>
        <v/>
      </c>
      <c r="E3567" t="str">
        <f>IF('3.Stok Awal'!$E3567=0,"",'3.Stok Awal'!$E3567)</f>
        <v/>
      </c>
      <c r="F3567" s="4" t="str">
        <f>IF('3.Stok Awal'!$F3567=0,"",'3.Stok Awal'!$F3567)</f>
        <v/>
      </c>
      <c r="G3567" s="4" t="str">
        <f t="shared" si="55"/>
        <v/>
      </c>
      <c r="H3567">
        <f>IF('3.Stok Awal'!$I3567=0,0,'3.Stok Awal'!$I3567)</f>
        <v>0</v>
      </c>
      <c r="I3567" t="str">
        <f>IF('3.Stok Awal'!$J3567=0,"",'3.Stok Awal'!$J3567)</f>
        <v/>
      </c>
      <c r="J3567">
        <f>IF('3.Stok Awal'!$K3567=0,0,'3.Stok Awal'!$K3567)</f>
        <v>0</v>
      </c>
      <c r="K3567" t="str">
        <f>IF('3.Stok Awal'!$L3567=0,"",'3.Stok Awal'!$L3567)</f>
        <v/>
      </c>
      <c r="L3567">
        <f>IF('3.Stok Awal'!$N3567=0,0,'3.Stok Awal'!$N3567)</f>
        <v>0</v>
      </c>
      <c r="M3567" t="str">
        <f>IF('3.Stok Awal'!$O3567=0,"",'3.Stok Awal'!$O3567)</f>
        <v/>
      </c>
      <c r="N3567">
        <f>SUMIF('4.Sell to Trade'!$O$5:$O$5003,'5.Stok Akhir'!$G3567,'4.Sell to Trade'!$Q$5:$Q$5003)</f>
        <v>0</v>
      </c>
      <c r="O3567" t="str">
        <f>IF('3.Stok Awal'!$L3567=0,"",'3.Stok Awal'!$L3567)</f>
        <v/>
      </c>
      <c r="P3567">
        <f>IF(ISNA(VLOOKUP($A3567,STOK_AWAL,13,0)),0,IF(VLOOKUP($A3567,STOK_AWAL,13,0)&gt;0,ROUNDDOWN(L3567/VLOOKUP($A3567,STOK_AWAL,13,0),0),0))</f>
        <v>0</v>
      </c>
      <c r="Q3567" t="str">
        <f>I3567</f>
        <v/>
      </c>
      <c r="R3567">
        <f>IFERROR(MOD(L3567,VLOOKUP($A3567,STOK_AWAL,13,0)),0)</f>
        <v>0</v>
      </c>
      <c r="S3567" t="str">
        <f>K3567</f>
        <v/>
      </c>
      <c r="T3567">
        <f>R3567+(P3567*(IFERROR(VLOOKUP($A3567,STOK_AWAL,13,0),0)))</f>
        <v>0</v>
      </c>
      <c r="U3567" t="str">
        <f>M3567</f>
        <v/>
      </c>
    </row>
    <row r="3568" spans="1:21" x14ac:dyDescent="0.25">
      <c r="A3568" t="str">
        <f>IF('3.Stok Awal'!$A3568=0,"",'3.Stok Awal'!$A3568)</f>
        <v/>
      </c>
      <c r="B3568" t="str">
        <f>IF('3.Stok Awal'!$B3568=0,"",'3.Stok Awal'!$B3568)</f>
        <v/>
      </c>
      <c r="C3568" t="str">
        <f>IF('3.Stok Awal'!$C3568=0,"",'3.Stok Awal'!$C3568)</f>
        <v/>
      </c>
      <c r="D3568" t="str">
        <f>IF('3.Stok Awal'!$D3568=0,"",'3.Stok Awal'!$D3568)</f>
        <v/>
      </c>
      <c r="E3568" t="str">
        <f>IF('3.Stok Awal'!$E3568=0,"",'3.Stok Awal'!$E3568)</f>
        <v/>
      </c>
      <c r="F3568" s="4" t="str">
        <f>IF('3.Stok Awal'!$F3568=0,"",'3.Stok Awal'!$F3568)</f>
        <v/>
      </c>
      <c r="G3568" s="4" t="str">
        <f t="shared" si="55"/>
        <v/>
      </c>
      <c r="H3568">
        <f>IF('3.Stok Awal'!$I3568=0,0,'3.Stok Awal'!$I3568)</f>
        <v>0</v>
      </c>
      <c r="I3568" t="str">
        <f>IF('3.Stok Awal'!$J3568=0,"",'3.Stok Awal'!$J3568)</f>
        <v/>
      </c>
      <c r="J3568">
        <f>IF('3.Stok Awal'!$K3568=0,0,'3.Stok Awal'!$K3568)</f>
        <v>0</v>
      </c>
      <c r="K3568" t="str">
        <f>IF('3.Stok Awal'!$L3568=0,"",'3.Stok Awal'!$L3568)</f>
        <v/>
      </c>
      <c r="L3568">
        <f>IF('3.Stok Awal'!$N3568=0,0,'3.Stok Awal'!$N3568)</f>
        <v>0</v>
      </c>
      <c r="M3568" t="str">
        <f>IF('3.Stok Awal'!$O3568=0,"",'3.Stok Awal'!$O3568)</f>
        <v/>
      </c>
      <c r="N3568">
        <f>SUMIF('4.Sell to Trade'!$O$5:$O$5003,'5.Stok Akhir'!$G3568,'4.Sell to Trade'!$Q$5:$Q$5003)</f>
        <v>0</v>
      </c>
      <c r="O3568" t="str">
        <f>IF('3.Stok Awal'!$L3568=0,"",'3.Stok Awal'!$L3568)</f>
        <v/>
      </c>
      <c r="P3568">
        <f>IF(ISNA(VLOOKUP($A3568,STOK_AWAL,13,0)),0,IF(VLOOKUP($A3568,STOK_AWAL,13,0)&gt;0,ROUNDDOWN(L3568/VLOOKUP($A3568,STOK_AWAL,13,0),0),0))</f>
        <v>0</v>
      </c>
      <c r="Q3568" t="str">
        <f>I3568</f>
        <v/>
      </c>
      <c r="R3568">
        <f>IFERROR(MOD(L3568,VLOOKUP($A3568,STOK_AWAL,13,0)),0)</f>
        <v>0</v>
      </c>
      <c r="S3568" t="str">
        <f>K3568</f>
        <v/>
      </c>
      <c r="T3568">
        <f>R3568+(P3568*(IFERROR(VLOOKUP($A3568,STOK_AWAL,13,0),0)))</f>
        <v>0</v>
      </c>
      <c r="U3568" t="str">
        <f>M3568</f>
        <v/>
      </c>
    </row>
    <row r="3569" spans="1:21" x14ac:dyDescent="0.25">
      <c r="A3569" t="str">
        <f>IF('3.Stok Awal'!$A3569=0,"",'3.Stok Awal'!$A3569)</f>
        <v/>
      </c>
      <c r="B3569" t="str">
        <f>IF('3.Stok Awal'!$B3569=0,"",'3.Stok Awal'!$B3569)</f>
        <v/>
      </c>
      <c r="C3569" t="str">
        <f>IF('3.Stok Awal'!$C3569=0,"",'3.Stok Awal'!$C3569)</f>
        <v/>
      </c>
      <c r="D3569" t="str">
        <f>IF('3.Stok Awal'!$D3569=0,"",'3.Stok Awal'!$D3569)</f>
        <v/>
      </c>
      <c r="E3569" t="str">
        <f>IF('3.Stok Awal'!$E3569=0,"",'3.Stok Awal'!$E3569)</f>
        <v/>
      </c>
      <c r="F3569" s="4" t="str">
        <f>IF('3.Stok Awal'!$F3569=0,"",'3.Stok Awal'!$F3569)</f>
        <v/>
      </c>
      <c r="G3569" s="4" t="str">
        <f t="shared" si="55"/>
        <v/>
      </c>
      <c r="H3569">
        <f>IF('3.Stok Awal'!$I3569=0,0,'3.Stok Awal'!$I3569)</f>
        <v>0</v>
      </c>
      <c r="I3569" t="str">
        <f>IF('3.Stok Awal'!$J3569=0,"",'3.Stok Awal'!$J3569)</f>
        <v/>
      </c>
      <c r="J3569">
        <f>IF('3.Stok Awal'!$K3569=0,0,'3.Stok Awal'!$K3569)</f>
        <v>0</v>
      </c>
      <c r="K3569" t="str">
        <f>IF('3.Stok Awal'!$L3569=0,"",'3.Stok Awal'!$L3569)</f>
        <v/>
      </c>
      <c r="L3569">
        <f>IF('3.Stok Awal'!$N3569=0,0,'3.Stok Awal'!$N3569)</f>
        <v>0</v>
      </c>
      <c r="M3569" t="str">
        <f>IF('3.Stok Awal'!$O3569=0,"",'3.Stok Awal'!$O3569)</f>
        <v/>
      </c>
      <c r="N3569">
        <f>SUMIF('4.Sell to Trade'!$O$5:$O$5003,'5.Stok Akhir'!$G3569,'4.Sell to Trade'!$Q$5:$Q$5003)</f>
        <v>0</v>
      </c>
      <c r="O3569" t="str">
        <f>IF('3.Stok Awal'!$L3569=0,"",'3.Stok Awal'!$L3569)</f>
        <v/>
      </c>
      <c r="P3569">
        <f>IF(ISNA(VLOOKUP($A3569,STOK_AWAL,13,0)),0,IF(VLOOKUP($A3569,STOK_AWAL,13,0)&gt;0,ROUNDDOWN(L3569/VLOOKUP($A3569,STOK_AWAL,13,0),0),0))</f>
        <v>0</v>
      </c>
      <c r="Q3569" t="str">
        <f>I3569</f>
        <v/>
      </c>
      <c r="R3569">
        <f>IFERROR(MOD(L3569,VLOOKUP($A3569,STOK_AWAL,13,0)),0)</f>
        <v>0</v>
      </c>
      <c r="S3569" t="str">
        <f>K3569</f>
        <v/>
      </c>
      <c r="T3569">
        <f>R3569+(P3569*(IFERROR(VLOOKUP($A3569,STOK_AWAL,13,0),0)))</f>
        <v>0</v>
      </c>
      <c r="U3569" t="str">
        <f>M3569</f>
        <v/>
      </c>
    </row>
    <row r="3570" spans="1:21" x14ac:dyDescent="0.25">
      <c r="A3570" t="str">
        <f>IF('3.Stok Awal'!$A3570=0,"",'3.Stok Awal'!$A3570)</f>
        <v/>
      </c>
      <c r="B3570" t="str">
        <f>IF('3.Stok Awal'!$B3570=0,"",'3.Stok Awal'!$B3570)</f>
        <v/>
      </c>
      <c r="C3570" t="str">
        <f>IF('3.Stok Awal'!$C3570=0,"",'3.Stok Awal'!$C3570)</f>
        <v/>
      </c>
      <c r="D3570" t="str">
        <f>IF('3.Stok Awal'!$D3570=0,"",'3.Stok Awal'!$D3570)</f>
        <v/>
      </c>
      <c r="E3570" t="str">
        <f>IF('3.Stok Awal'!$E3570=0,"",'3.Stok Awal'!$E3570)</f>
        <v/>
      </c>
      <c r="F3570" s="4" t="str">
        <f>IF('3.Stok Awal'!$F3570=0,"",'3.Stok Awal'!$F3570)</f>
        <v/>
      </c>
      <c r="G3570" s="4" t="str">
        <f t="shared" si="55"/>
        <v/>
      </c>
      <c r="H3570">
        <f>IF('3.Stok Awal'!$I3570=0,0,'3.Stok Awal'!$I3570)</f>
        <v>0</v>
      </c>
      <c r="I3570" t="str">
        <f>IF('3.Stok Awal'!$J3570=0,"",'3.Stok Awal'!$J3570)</f>
        <v/>
      </c>
      <c r="J3570">
        <f>IF('3.Stok Awal'!$K3570=0,0,'3.Stok Awal'!$K3570)</f>
        <v>0</v>
      </c>
      <c r="K3570" t="str">
        <f>IF('3.Stok Awal'!$L3570=0,"",'3.Stok Awal'!$L3570)</f>
        <v/>
      </c>
      <c r="L3570">
        <f>IF('3.Stok Awal'!$N3570=0,0,'3.Stok Awal'!$N3570)</f>
        <v>0</v>
      </c>
      <c r="M3570" t="str">
        <f>IF('3.Stok Awal'!$O3570=0,"",'3.Stok Awal'!$O3570)</f>
        <v/>
      </c>
      <c r="N3570">
        <f>SUMIF('4.Sell to Trade'!$O$5:$O$5003,'5.Stok Akhir'!$G3570,'4.Sell to Trade'!$Q$5:$Q$5003)</f>
        <v>0</v>
      </c>
      <c r="O3570" t="str">
        <f>IF('3.Stok Awal'!$L3570=0,"",'3.Stok Awal'!$L3570)</f>
        <v/>
      </c>
      <c r="P3570">
        <f>IF(ISNA(VLOOKUP($A3570,STOK_AWAL,13,0)),0,IF(VLOOKUP($A3570,STOK_AWAL,13,0)&gt;0,ROUNDDOWN(L3570/VLOOKUP($A3570,STOK_AWAL,13,0),0),0))</f>
        <v>0</v>
      </c>
      <c r="Q3570" t="str">
        <f>I3570</f>
        <v/>
      </c>
      <c r="R3570">
        <f>IFERROR(MOD(L3570,VLOOKUP($A3570,STOK_AWAL,13,0)),0)</f>
        <v>0</v>
      </c>
      <c r="S3570" t="str">
        <f>K3570</f>
        <v/>
      </c>
      <c r="T3570">
        <f>R3570+(P3570*(IFERROR(VLOOKUP($A3570,STOK_AWAL,13,0),0)))</f>
        <v>0</v>
      </c>
      <c r="U3570" t="str">
        <f>M3570</f>
        <v/>
      </c>
    </row>
    <row r="3571" spans="1:21" x14ac:dyDescent="0.25">
      <c r="A3571" t="str">
        <f>IF('3.Stok Awal'!$A3571=0,"",'3.Stok Awal'!$A3571)</f>
        <v/>
      </c>
      <c r="B3571" t="str">
        <f>IF('3.Stok Awal'!$B3571=0,"",'3.Stok Awal'!$B3571)</f>
        <v/>
      </c>
      <c r="C3571" t="str">
        <f>IF('3.Stok Awal'!$C3571=0,"",'3.Stok Awal'!$C3571)</f>
        <v/>
      </c>
      <c r="D3571" t="str">
        <f>IF('3.Stok Awal'!$D3571=0,"",'3.Stok Awal'!$D3571)</f>
        <v/>
      </c>
      <c r="E3571" t="str">
        <f>IF('3.Stok Awal'!$E3571=0,"",'3.Stok Awal'!$E3571)</f>
        <v/>
      </c>
      <c r="F3571" s="4" t="str">
        <f>IF('3.Stok Awal'!$F3571=0,"",'3.Stok Awal'!$F3571)</f>
        <v/>
      </c>
      <c r="G3571" s="4" t="str">
        <f t="shared" si="55"/>
        <v/>
      </c>
      <c r="H3571">
        <f>IF('3.Stok Awal'!$I3571=0,0,'3.Stok Awal'!$I3571)</f>
        <v>0</v>
      </c>
      <c r="I3571" t="str">
        <f>IF('3.Stok Awal'!$J3571=0,"",'3.Stok Awal'!$J3571)</f>
        <v/>
      </c>
      <c r="J3571">
        <f>IF('3.Stok Awal'!$K3571=0,0,'3.Stok Awal'!$K3571)</f>
        <v>0</v>
      </c>
      <c r="K3571" t="str">
        <f>IF('3.Stok Awal'!$L3571=0,"",'3.Stok Awal'!$L3571)</f>
        <v/>
      </c>
      <c r="L3571">
        <f>IF('3.Stok Awal'!$N3571=0,0,'3.Stok Awal'!$N3571)</f>
        <v>0</v>
      </c>
      <c r="M3571" t="str">
        <f>IF('3.Stok Awal'!$O3571=0,"",'3.Stok Awal'!$O3571)</f>
        <v/>
      </c>
      <c r="N3571">
        <f>SUMIF('4.Sell to Trade'!$O$5:$O$5003,'5.Stok Akhir'!$G3571,'4.Sell to Trade'!$Q$5:$Q$5003)</f>
        <v>0</v>
      </c>
      <c r="O3571" t="str">
        <f>IF('3.Stok Awal'!$L3571=0,"",'3.Stok Awal'!$L3571)</f>
        <v/>
      </c>
      <c r="P3571">
        <f>IF(ISNA(VLOOKUP($A3571,STOK_AWAL,13,0)),0,IF(VLOOKUP($A3571,STOK_AWAL,13,0)&gt;0,ROUNDDOWN(L3571/VLOOKUP($A3571,STOK_AWAL,13,0),0),0))</f>
        <v>0</v>
      </c>
      <c r="Q3571" t="str">
        <f>I3571</f>
        <v/>
      </c>
      <c r="R3571">
        <f>IFERROR(MOD(L3571,VLOOKUP($A3571,STOK_AWAL,13,0)),0)</f>
        <v>0</v>
      </c>
      <c r="S3571" t="str">
        <f>K3571</f>
        <v/>
      </c>
      <c r="T3571">
        <f>R3571+(P3571*(IFERROR(VLOOKUP($A3571,STOK_AWAL,13,0),0)))</f>
        <v>0</v>
      </c>
      <c r="U3571" t="str">
        <f>M3571</f>
        <v/>
      </c>
    </row>
    <row r="3572" spans="1:21" x14ac:dyDescent="0.25">
      <c r="A3572" t="str">
        <f>IF('3.Stok Awal'!$A3572=0,"",'3.Stok Awal'!$A3572)</f>
        <v/>
      </c>
      <c r="B3572" t="str">
        <f>IF('3.Stok Awal'!$B3572=0,"",'3.Stok Awal'!$B3572)</f>
        <v/>
      </c>
      <c r="C3572" t="str">
        <f>IF('3.Stok Awal'!$C3572=0,"",'3.Stok Awal'!$C3572)</f>
        <v/>
      </c>
      <c r="D3572" t="str">
        <f>IF('3.Stok Awal'!$D3572=0,"",'3.Stok Awal'!$D3572)</f>
        <v/>
      </c>
      <c r="E3572" t="str">
        <f>IF('3.Stok Awal'!$E3572=0,"",'3.Stok Awal'!$E3572)</f>
        <v/>
      </c>
      <c r="F3572" s="4" t="str">
        <f>IF('3.Stok Awal'!$F3572=0,"",'3.Stok Awal'!$F3572)</f>
        <v/>
      </c>
      <c r="G3572" s="4" t="str">
        <f t="shared" si="55"/>
        <v/>
      </c>
      <c r="H3572">
        <f>IF('3.Stok Awal'!$I3572=0,0,'3.Stok Awal'!$I3572)</f>
        <v>0</v>
      </c>
      <c r="I3572" t="str">
        <f>IF('3.Stok Awal'!$J3572=0,"",'3.Stok Awal'!$J3572)</f>
        <v/>
      </c>
      <c r="J3572">
        <f>IF('3.Stok Awal'!$K3572=0,0,'3.Stok Awal'!$K3572)</f>
        <v>0</v>
      </c>
      <c r="K3572" t="str">
        <f>IF('3.Stok Awal'!$L3572=0,"",'3.Stok Awal'!$L3572)</f>
        <v/>
      </c>
      <c r="L3572">
        <f>IF('3.Stok Awal'!$N3572=0,0,'3.Stok Awal'!$N3572)</f>
        <v>0</v>
      </c>
      <c r="M3572" t="str">
        <f>IF('3.Stok Awal'!$O3572=0,"",'3.Stok Awal'!$O3572)</f>
        <v/>
      </c>
      <c r="N3572">
        <f>SUMIF('4.Sell to Trade'!$O$5:$O$5003,'5.Stok Akhir'!$G3572,'4.Sell to Trade'!$Q$5:$Q$5003)</f>
        <v>0</v>
      </c>
      <c r="O3572" t="str">
        <f>IF('3.Stok Awal'!$L3572=0,"",'3.Stok Awal'!$L3572)</f>
        <v/>
      </c>
      <c r="P3572">
        <f>IF(ISNA(VLOOKUP($A3572,STOK_AWAL,13,0)),0,IF(VLOOKUP($A3572,STOK_AWAL,13,0)&gt;0,ROUNDDOWN(L3572/VLOOKUP($A3572,STOK_AWAL,13,0),0),0))</f>
        <v>0</v>
      </c>
      <c r="Q3572" t="str">
        <f>I3572</f>
        <v/>
      </c>
      <c r="R3572">
        <f>IFERROR(MOD(L3572,VLOOKUP($A3572,STOK_AWAL,13,0)),0)</f>
        <v>0</v>
      </c>
      <c r="S3572" t="str">
        <f>K3572</f>
        <v/>
      </c>
      <c r="T3572">
        <f>R3572+(P3572*(IFERROR(VLOOKUP($A3572,STOK_AWAL,13,0),0)))</f>
        <v>0</v>
      </c>
      <c r="U3572" t="str">
        <f>M3572</f>
        <v/>
      </c>
    </row>
    <row r="3573" spans="1:21" x14ac:dyDescent="0.25">
      <c r="A3573" t="str">
        <f>IF('3.Stok Awal'!$A3573=0,"",'3.Stok Awal'!$A3573)</f>
        <v/>
      </c>
      <c r="B3573" t="str">
        <f>IF('3.Stok Awal'!$B3573=0,"",'3.Stok Awal'!$B3573)</f>
        <v/>
      </c>
      <c r="C3573" t="str">
        <f>IF('3.Stok Awal'!$C3573=0,"",'3.Stok Awal'!$C3573)</f>
        <v/>
      </c>
      <c r="D3573" t="str">
        <f>IF('3.Stok Awal'!$D3573=0,"",'3.Stok Awal'!$D3573)</f>
        <v/>
      </c>
      <c r="E3573" t="str">
        <f>IF('3.Stok Awal'!$E3573=0,"",'3.Stok Awal'!$E3573)</f>
        <v/>
      </c>
      <c r="F3573" s="4" t="str">
        <f>IF('3.Stok Awal'!$F3573=0,"",'3.Stok Awal'!$F3573)</f>
        <v/>
      </c>
      <c r="G3573" s="4" t="str">
        <f t="shared" si="55"/>
        <v/>
      </c>
      <c r="H3573">
        <f>IF('3.Stok Awal'!$I3573=0,0,'3.Stok Awal'!$I3573)</f>
        <v>0</v>
      </c>
      <c r="I3573" t="str">
        <f>IF('3.Stok Awal'!$J3573=0,"",'3.Stok Awal'!$J3573)</f>
        <v/>
      </c>
      <c r="J3573">
        <f>IF('3.Stok Awal'!$K3573=0,0,'3.Stok Awal'!$K3573)</f>
        <v>0</v>
      </c>
      <c r="K3573" t="str">
        <f>IF('3.Stok Awal'!$L3573=0,"",'3.Stok Awal'!$L3573)</f>
        <v/>
      </c>
      <c r="L3573">
        <f>IF('3.Stok Awal'!$N3573=0,0,'3.Stok Awal'!$N3573)</f>
        <v>0</v>
      </c>
      <c r="M3573" t="str">
        <f>IF('3.Stok Awal'!$O3573=0,"",'3.Stok Awal'!$O3573)</f>
        <v/>
      </c>
      <c r="N3573">
        <f>SUMIF('4.Sell to Trade'!$O$5:$O$5003,'5.Stok Akhir'!$G3573,'4.Sell to Trade'!$Q$5:$Q$5003)</f>
        <v>0</v>
      </c>
      <c r="O3573" t="str">
        <f>IF('3.Stok Awal'!$L3573=0,"",'3.Stok Awal'!$L3573)</f>
        <v/>
      </c>
      <c r="P3573">
        <f>IF(ISNA(VLOOKUP($A3573,STOK_AWAL,13,0)),0,IF(VLOOKUP($A3573,STOK_AWAL,13,0)&gt;0,ROUNDDOWN(L3573/VLOOKUP($A3573,STOK_AWAL,13,0),0),0))</f>
        <v>0</v>
      </c>
      <c r="Q3573" t="str">
        <f>I3573</f>
        <v/>
      </c>
      <c r="R3573">
        <f>IFERROR(MOD(L3573,VLOOKUP($A3573,STOK_AWAL,13,0)),0)</f>
        <v>0</v>
      </c>
      <c r="S3573" t="str">
        <f>K3573</f>
        <v/>
      </c>
      <c r="T3573">
        <f>R3573+(P3573*(IFERROR(VLOOKUP($A3573,STOK_AWAL,13,0),0)))</f>
        <v>0</v>
      </c>
      <c r="U3573" t="str">
        <f>M3573</f>
        <v/>
      </c>
    </row>
    <row r="3574" spans="1:21" x14ac:dyDescent="0.25">
      <c r="A3574" t="str">
        <f>IF('3.Stok Awal'!$A3574=0,"",'3.Stok Awal'!$A3574)</f>
        <v/>
      </c>
      <c r="B3574" t="str">
        <f>IF('3.Stok Awal'!$B3574=0,"",'3.Stok Awal'!$B3574)</f>
        <v/>
      </c>
      <c r="C3574" t="str">
        <f>IF('3.Stok Awal'!$C3574=0,"",'3.Stok Awal'!$C3574)</f>
        <v/>
      </c>
      <c r="D3574" t="str">
        <f>IF('3.Stok Awal'!$D3574=0,"",'3.Stok Awal'!$D3574)</f>
        <v/>
      </c>
      <c r="E3574" t="str">
        <f>IF('3.Stok Awal'!$E3574=0,"",'3.Stok Awal'!$E3574)</f>
        <v/>
      </c>
      <c r="F3574" s="4" t="str">
        <f>IF('3.Stok Awal'!$F3574=0,"",'3.Stok Awal'!$F3574)</f>
        <v/>
      </c>
      <c r="G3574" s="4" t="str">
        <f t="shared" si="55"/>
        <v/>
      </c>
      <c r="H3574">
        <f>IF('3.Stok Awal'!$I3574=0,0,'3.Stok Awal'!$I3574)</f>
        <v>0</v>
      </c>
      <c r="I3574" t="str">
        <f>IF('3.Stok Awal'!$J3574=0,"",'3.Stok Awal'!$J3574)</f>
        <v/>
      </c>
      <c r="J3574">
        <f>IF('3.Stok Awal'!$K3574=0,0,'3.Stok Awal'!$K3574)</f>
        <v>0</v>
      </c>
      <c r="K3574" t="str">
        <f>IF('3.Stok Awal'!$L3574=0,"",'3.Stok Awal'!$L3574)</f>
        <v/>
      </c>
      <c r="L3574">
        <f>IF('3.Stok Awal'!$N3574=0,0,'3.Stok Awal'!$N3574)</f>
        <v>0</v>
      </c>
      <c r="M3574" t="str">
        <f>IF('3.Stok Awal'!$O3574=0,"",'3.Stok Awal'!$O3574)</f>
        <v/>
      </c>
      <c r="N3574">
        <f>SUMIF('4.Sell to Trade'!$O$5:$O$5003,'5.Stok Akhir'!$G3574,'4.Sell to Trade'!$Q$5:$Q$5003)</f>
        <v>0</v>
      </c>
      <c r="O3574" t="str">
        <f>IF('3.Stok Awal'!$L3574=0,"",'3.Stok Awal'!$L3574)</f>
        <v/>
      </c>
      <c r="P3574">
        <f>IF(ISNA(VLOOKUP($A3574,STOK_AWAL,13,0)),0,IF(VLOOKUP($A3574,STOK_AWAL,13,0)&gt;0,ROUNDDOWN(L3574/VLOOKUP($A3574,STOK_AWAL,13,0),0),0))</f>
        <v>0</v>
      </c>
      <c r="Q3574" t="str">
        <f>I3574</f>
        <v/>
      </c>
      <c r="R3574">
        <f>IFERROR(MOD(L3574,VLOOKUP($A3574,STOK_AWAL,13,0)),0)</f>
        <v>0</v>
      </c>
      <c r="S3574" t="str">
        <f>K3574</f>
        <v/>
      </c>
      <c r="T3574">
        <f>R3574+(P3574*(IFERROR(VLOOKUP($A3574,STOK_AWAL,13,0),0)))</f>
        <v>0</v>
      </c>
      <c r="U3574" t="str">
        <f>M3574</f>
        <v/>
      </c>
    </row>
    <row r="3575" spans="1:21" x14ac:dyDescent="0.25">
      <c r="A3575" t="str">
        <f>IF('3.Stok Awal'!$A3575=0,"",'3.Stok Awal'!$A3575)</f>
        <v/>
      </c>
      <c r="B3575" t="str">
        <f>IF('3.Stok Awal'!$B3575=0,"",'3.Stok Awal'!$B3575)</f>
        <v/>
      </c>
      <c r="C3575" t="str">
        <f>IF('3.Stok Awal'!$C3575=0,"",'3.Stok Awal'!$C3575)</f>
        <v/>
      </c>
      <c r="D3575" t="str">
        <f>IF('3.Stok Awal'!$D3575=0,"",'3.Stok Awal'!$D3575)</f>
        <v/>
      </c>
      <c r="E3575" t="str">
        <f>IF('3.Stok Awal'!$E3575=0,"",'3.Stok Awal'!$E3575)</f>
        <v/>
      </c>
      <c r="F3575" s="4" t="str">
        <f>IF('3.Stok Awal'!$F3575=0,"",'3.Stok Awal'!$F3575)</f>
        <v/>
      </c>
      <c r="G3575" s="4" t="str">
        <f t="shared" si="55"/>
        <v/>
      </c>
      <c r="H3575">
        <f>IF('3.Stok Awal'!$I3575=0,0,'3.Stok Awal'!$I3575)</f>
        <v>0</v>
      </c>
      <c r="I3575" t="str">
        <f>IF('3.Stok Awal'!$J3575=0,"",'3.Stok Awal'!$J3575)</f>
        <v/>
      </c>
      <c r="J3575">
        <f>IF('3.Stok Awal'!$K3575=0,0,'3.Stok Awal'!$K3575)</f>
        <v>0</v>
      </c>
      <c r="K3575" t="str">
        <f>IF('3.Stok Awal'!$L3575=0,"",'3.Stok Awal'!$L3575)</f>
        <v/>
      </c>
      <c r="L3575">
        <f>IF('3.Stok Awal'!$N3575=0,0,'3.Stok Awal'!$N3575)</f>
        <v>0</v>
      </c>
      <c r="M3575" t="str">
        <f>IF('3.Stok Awal'!$O3575=0,"",'3.Stok Awal'!$O3575)</f>
        <v/>
      </c>
      <c r="N3575">
        <f>SUMIF('4.Sell to Trade'!$O$5:$O$5003,'5.Stok Akhir'!$G3575,'4.Sell to Trade'!$Q$5:$Q$5003)</f>
        <v>0</v>
      </c>
      <c r="O3575" t="str">
        <f>IF('3.Stok Awal'!$L3575=0,"",'3.Stok Awal'!$L3575)</f>
        <v/>
      </c>
      <c r="P3575">
        <f>IF(ISNA(VLOOKUP($A3575,STOK_AWAL,13,0)),0,IF(VLOOKUP($A3575,STOK_AWAL,13,0)&gt;0,ROUNDDOWN(L3575/VLOOKUP($A3575,STOK_AWAL,13,0),0),0))</f>
        <v>0</v>
      </c>
      <c r="Q3575" t="str">
        <f>I3575</f>
        <v/>
      </c>
      <c r="R3575">
        <f>IFERROR(MOD(L3575,VLOOKUP($A3575,STOK_AWAL,13,0)),0)</f>
        <v>0</v>
      </c>
      <c r="S3575" t="str">
        <f>K3575</f>
        <v/>
      </c>
      <c r="T3575">
        <f>R3575+(P3575*(IFERROR(VLOOKUP($A3575,STOK_AWAL,13,0),0)))</f>
        <v>0</v>
      </c>
      <c r="U3575" t="str">
        <f>M3575</f>
        <v/>
      </c>
    </row>
    <row r="3576" spans="1:21" x14ac:dyDescent="0.25">
      <c r="A3576" t="str">
        <f>IF('3.Stok Awal'!$A3576=0,"",'3.Stok Awal'!$A3576)</f>
        <v/>
      </c>
      <c r="B3576" t="str">
        <f>IF('3.Stok Awal'!$B3576=0,"",'3.Stok Awal'!$B3576)</f>
        <v/>
      </c>
      <c r="C3576" t="str">
        <f>IF('3.Stok Awal'!$C3576=0,"",'3.Stok Awal'!$C3576)</f>
        <v/>
      </c>
      <c r="D3576" t="str">
        <f>IF('3.Stok Awal'!$D3576=0,"",'3.Stok Awal'!$D3576)</f>
        <v/>
      </c>
      <c r="E3576" t="str">
        <f>IF('3.Stok Awal'!$E3576=0,"",'3.Stok Awal'!$E3576)</f>
        <v/>
      </c>
      <c r="F3576" s="4" t="str">
        <f>IF('3.Stok Awal'!$F3576=0,"",'3.Stok Awal'!$F3576)</f>
        <v/>
      </c>
      <c r="G3576" s="4" t="str">
        <f t="shared" si="55"/>
        <v/>
      </c>
      <c r="H3576">
        <f>IF('3.Stok Awal'!$I3576=0,0,'3.Stok Awal'!$I3576)</f>
        <v>0</v>
      </c>
      <c r="I3576" t="str">
        <f>IF('3.Stok Awal'!$J3576=0,"",'3.Stok Awal'!$J3576)</f>
        <v/>
      </c>
      <c r="J3576">
        <f>IF('3.Stok Awal'!$K3576=0,0,'3.Stok Awal'!$K3576)</f>
        <v>0</v>
      </c>
      <c r="K3576" t="str">
        <f>IF('3.Stok Awal'!$L3576=0,"",'3.Stok Awal'!$L3576)</f>
        <v/>
      </c>
      <c r="L3576">
        <f>IF('3.Stok Awal'!$N3576=0,0,'3.Stok Awal'!$N3576)</f>
        <v>0</v>
      </c>
      <c r="M3576" t="str">
        <f>IF('3.Stok Awal'!$O3576=0,"",'3.Stok Awal'!$O3576)</f>
        <v/>
      </c>
      <c r="N3576">
        <f>SUMIF('4.Sell to Trade'!$O$5:$O$5003,'5.Stok Akhir'!$G3576,'4.Sell to Trade'!$Q$5:$Q$5003)</f>
        <v>0</v>
      </c>
      <c r="O3576" t="str">
        <f>IF('3.Stok Awal'!$L3576=0,"",'3.Stok Awal'!$L3576)</f>
        <v/>
      </c>
      <c r="P3576">
        <f>IF(ISNA(VLOOKUP($A3576,STOK_AWAL,13,0)),0,IF(VLOOKUP($A3576,STOK_AWAL,13,0)&gt;0,ROUNDDOWN(L3576/VLOOKUP($A3576,STOK_AWAL,13,0),0),0))</f>
        <v>0</v>
      </c>
      <c r="Q3576" t="str">
        <f>I3576</f>
        <v/>
      </c>
      <c r="R3576">
        <f>IFERROR(MOD(L3576,VLOOKUP($A3576,STOK_AWAL,13,0)),0)</f>
        <v>0</v>
      </c>
      <c r="S3576" t="str">
        <f>K3576</f>
        <v/>
      </c>
      <c r="T3576">
        <f>R3576+(P3576*(IFERROR(VLOOKUP($A3576,STOK_AWAL,13,0),0)))</f>
        <v>0</v>
      </c>
      <c r="U3576" t="str">
        <f>M3576</f>
        <v/>
      </c>
    </row>
    <row r="3577" spans="1:21" x14ac:dyDescent="0.25">
      <c r="A3577" t="str">
        <f>IF('3.Stok Awal'!$A3577=0,"",'3.Stok Awal'!$A3577)</f>
        <v/>
      </c>
      <c r="B3577" t="str">
        <f>IF('3.Stok Awal'!$B3577=0,"",'3.Stok Awal'!$B3577)</f>
        <v/>
      </c>
      <c r="C3577" t="str">
        <f>IF('3.Stok Awal'!$C3577=0,"",'3.Stok Awal'!$C3577)</f>
        <v/>
      </c>
      <c r="D3577" t="str">
        <f>IF('3.Stok Awal'!$D3577=0,"",'3.Stok Awal'!$D3577)</f>
        <v/>
      </c>
      <c r="E3577" t="str">
        <f>IF('3.Stok Awal'!$E3577=0,"",'3.Stok Awal'!$E3577)</f>
        <v/>
      </c>
      <c r="F3577" s="4" t="str">
        <f>IF('3.Stok Awal'!$F3577=0,"",'3.Stok Awal'!$F3577)</f>
        <v/>
      </c>
      <c r="G3577" s="4" t="str">
        <f t="shared" si="55"/>
        <v/>
      </c>
      <c r="H3577">
        <f>IF('3.Stok Awal'!$I3577=0,0,'3.Stok Awal'!$I3577)</f>
        <v>0</v>
      </c>
      <c r="I3577" t="str">
        <f>IF('3.Stok Awal'!$J3577=0,"",'3.Stok Awal'!$J3577)</f>
        <v/>
      </c>
      <c r="J3577">
        <f>IF('3.Stok Awal'!$K3577=0,0,'3.Stok Awal'!$K3577)</f>
        <v>0</v>
      </c>
      <c r="K3577" t="str">
        <f>IF('3.Stok Awal'!$L3577=0,"",'3.Stok Awal'!$L3577)</f>
        <v/>
      </c>
      <c r="L3577">
        <f>IF('3.Stok Awal'!$N3577=0,0,'3.Stok Awal'!$N3577)</f>
        <v>0</v>
      </c>
      <c r="M3577" t="str">
        <f>IF('3.Stok Awal'!$O3577=0,"",'3.Stok Awal'!$O3577)</f>
        <v/>
      </c>
      <c r="N3577">
        <f>SUMIF('4.Sell to Trade'!$O$5:$O$5003,'5.Stok Akhir'!$G3577,'4.Sell to Trade'!$Q$5:$Q$5003)</f>
        <v>0</v>
      </c>
      <c r="O3577" t="str">
        <f>IF('3.Stok Awal'!$L3577=0,"",'3.Stok Awal'!$L3577)</f>
        <v/>
      </c>
      <c r="P3577">
        <f>IF(ISNA(VLOOKUP($A3577,STOK_AWAL,13,0)),0,IF(VLOOKUP($A3577,STOK_AWAL,13,0)&gt;0,ROUNDDOWN(L3577/VLOOKUP($A3577,STOK_AWAL,13,0),0),0))</f>
        <v>0</v>
      </c>
      <c r="Q3577" t="str">
        <f>I3577</f>
        <v/>
      </c>
      <c r="R3577">
        <f>IFERROR(MOD(L3577,VLOOKUP($A3577,STOK_AWAL,13,0)),0)</f>
        <v>0</v>
      </c>
      <c r="S3577" t="str">
        <f>K3577</f>
        <v/>
      </c>
      <c r="T3577">
        <f>R3577+(P3577*(IFERROR(VLOOKUP($A3577,STOK_AWAL,13,0),0)))</f>
        <v>0</v>
      </c>
      <c r="U3577" t="str">
        <f>M3577</f>
        <v/>
      </c>
    </row>
    <row r="3578" spans="1:21" x14ac:dyDescent="0.25">
      <c r="A3578" t="str">
        <f>IF('3.Stok Awal'!$A3578=0,"",'3.Stok Awal'!$A3578)</f>
        <v/>
      </c>
      <c r="B3578" t="str">
        <f>IF('3.Stok Awal'!$B3578=0,"",'3.Stok Awal'!$B3578)</f>
        <v/>
      </c>
      <c r="C3578" t="str">
        <f>IF('3.Stok Awal'!$C3578=0,"",'3.Stok Awal'!$C3578)</f>
        <v/>
      </c>
      <c r="D3578" t="str">
        <f>IF('3.Stok Awal'!$D3578=0,"",'3.Stok Awal'!$D3578)</f>
        <v/>
      </c>
      <c r="E3578" t="str">
        <f>IF('3.Stok Awal'!$E3578=0,"",'3.Stok Awal'!$E3578)</f>
        <v/>
      </c>
      <c r="F3578" s="4" t="str">
        <f>IF('3.Stok Awal'!$F3578=0,"",'3.Stok Awal'!$F3578)</f>
        <v/>
      </c>
      <c r="G3578" s="4" t="str">
        <f t="shared" si="55"/>
        <v/>
      </c>
      <c r="H3578">
        <f>IF('3.Stok Awal'!$I3578=0,0,'3.Stok Awal'!$I3578)</f>
        <v>0</v>
      </c>
      <c r="I3578" t="str">
        <f>IF('3.Stok Awal'!$J3578=0,"",'3.Stok Awal'!$J3578)</f>
        <v/>
      </c>
      <c r="J3578">
        <f>IF('3.Stok Awal'!$K3578=0,0,'3.Stok Awal'!$K3578)</f>
        <v>0</v>
      </c>
      <c r="K3578" t="str">
        <f>IF('3.Stok Awal'!$L3578=0,"",'3.Stok Awal'!$L3578)</f>
        <v/>
      </c>
      <c r="L3578">
        <f>IF('3.Stok Awal'!$N3578=0,0,'3.Stok Awal'!$N3578)</f>
        <v>0</v>
      </c>
      <c r="M3578" t="str">
        <f>IF('3.Stok Awal'!$O3578=0,"",'3.Stok Awal'!$O3578)</f>
        <v/>
      </c>
      <c r="N3578">
        <f>SUMIF('4.Sell to Trade'!$O$5:$O$5003,'5.Stok Akhir'!$G3578,'4.Sell to Trade'!$Q$5:$Q$5003)</f>
        <v>0</v>
      </c>
      <c r="O3578" t="str">
        <f>IF('3.Stok Awal'!$L3578=0,"",'3.Stok Awal'!$L3578)</f>
        <v/>
      </c>
      <c r="P3578">
        <f>IF(ISNA(VLOOKUP($A3578,STOK_AWAL,13,0)),0,IF(VLOOKUP($A3578,STOK_AWAL,13,0)&gt;0,ROUNDDOWN(L3578/VLOOKUP($A3578,STOK_AWAL,13,0),0),0))</f>
        <v>0</v>
      </c>
      <c r="Q3578" t="str">
        <f>I3578</f>
        <v/>
      </c>
      <c r="R3578">
        <f>IFERROR(MOD(L3578,VLOOKUP($A3578,STOK_AWAL,13,0)),0)</f>
        <v>0</v>
      </c>
      <c r="S3578" t="str">
        <f>K3578</f>
        <v/>
      </c>
      <c r="T3578">
        <f>R3578+(P3578*(IFERROR(VLOOKUP($A3578,STOK_AWAL,13,0),0)))</f>
        <v>0</v>
      </c>
      <c r="U3578" t="str">
        <f>M3578</f>
        <v/>
      </c>
    </row>
    <row r="3579" spans="1:21" x14ac:dyDescent="0.25">
      <c r="A3579" t="str">
        <f>IF('3.Stok Awal'!$A3579=0,"",'3.Stok Awal'!$A3579)</f>
        <v/>
      </c>
      <c r="B3579" t="str">
        <f>IF('3.Stok Awal'!$B3579=0,"",'3.Stok Awal'!$B3579)</f>
        <v/>
      </c>
      <c r="C3579" t="str">
        <f>IF('3.Stok Awal'!$C3579=0,"",'3.Stok Awal'!$C3579)</f>
        <v/>
      </c>
      <c r="D3579" t="str">
        <f>IF('3.Stok Awal'!$D3579=0,"",'3.Stok Awal'!$D3579)</f>
        <v/>
      </c>
      <c r="E3579" t="str">
        <f>IF('3.Stok Awal'!$E3579=0,"",'3.Stok Awal'!$E3579)</f>
        <v/>
      </c>
      <c r="F3579" s="4" t="str">
        <f>IF('3.Stok Awal'!$F3579=0,"",'3.Stok Awal'!$F3579)</f>
        <v/>
      </c>
      <c r="G3579" s="4" t="str">
        <f t="shared" si="55"/>
        <v/>
      </c>
      <c r="H3579">
        <f>IF('3.Stok Awal'!$I3579=0,0,'3.Stok Awal'!$I3579)</f>
        <v>0</v>
      </c>
      <c r="I3579" t="str">
        <f>IF('3.Stok Awal'!$J3579=0,"",'3.Stok Awal'!$J3579)</f>
        <v/>
      </c>
      <c r="J3579">
        <f>IF('3.Stok Awal'!$K3579=0,0,'3.Stok Awal'!$K3579)</f>
        <v>0</v>
      </c>
      <c r="K3579" t="str">
        <f>IF('3.Stok Awal'!$L3579=0,"",'3.Stok Awal'!$L3579)</f>
        <v/>
      </c>
      <c r="L3579">
        <f>IF('3.Stok Awal'!$N3579=0,0,'3.Stok Awal'!$N3579)</f>
        <v>0</v>
      </c>
      <c r="M3579" t="str">
        <f>IF('3.Stok Awal'!$O3579=0,"",'3.Stok Awal'!$O3579)</f>
        <v/>
      </c>
      <c r="N3579">
        <f>SUMIF('4.Sell to Trade'!$O$5:$O$5003,'5.Stok Akhir'!$G3579,'4.Sell to Trade'!$Q$5:$Q$5003)</f>
        <v>0</v>
      </c>
      <c r="O3579" t="str">
        <f>IF('3.Stok Awal'!$L3579=0,"",'3.Stok Awal'!$L3579)</f>
        <v/>
      </c>
      <c r="P3579">
        <f>IF(ISNA(VLOOKUP($A3579,STOK_AWAL,13,0)),0,IF(VLOOKUP($A3579,STOK_AWAL,13,0)&gt;0,ROUNDDOWN(L3579/VLOOKUP($A3579,STOK_AWAL,13,0),0),0))</f>
        <v>0</v>
      </c>
      <c r="Q3579" t="str">
        <f>I3579</f>
        <v/>
      </c>
      <c r="R3579">
        <f>IFERROR(MOD(L3579,VLOOKUP($A3579,STOK_AWAL,13,0)),0)</f>
        <v>0</v>
      </c>
      <c r="S3579" t="str">
        <f>K3579</f>
        <v/>
      </c>
      <c r="T3579">
        <f>R3579+(P3579*(IFERROR(VLOOKUP($A3579,STOK_AWAL,13,0),0)))</f>
        <v>0</v>
      </c>
      <c r="U3579" t="str">
        <f>M3579</f>
        <v/>
      </c>
    </row>
    <row r="3580" spans="1:21" x14ac:dyDescent="0.25">
      <c r="A3580" t="str">
        <f>IF('3.Stok Awal'!$A3580=0,"",'3.Stok Awal'!$A3580)</f>
        <v/>
      </c>
      <c r="B3580" t="str">
        <f>IF('3.Stok Awal'!$B3580=0,"",'3.Stok Awal'!$B3580)</f>
        <v/>
      </c>
      <c r="C3580" t="str">
        <f>IF('3.Stok Awal'!$C3580=0,"",'3.Stok Awal'!$C3580)</f>
        <v/>
      </c>
      <c r="D3580" t="str">
        <f>IF('3.Stok Awal'!$D3580=0,"",'3.Stok Awal'!$D3580)</f>
        <v/>
      </c>
      <c r="E3580" t="str">
        <f>IF('3.Stok Awal'!$E3580=0,"",'3.Stok Awal'!$E3580)</f>
        <v/>
      </c>
      <c r="F3580" s="4" t="str">
        <f>IF('3.Stok Awal'!$F3580=0,"",'3.Stok Awal'!$F3580)</f>
        <v/>
      </c>
      <c r="G3580" s="4" t="str">
        <f t="shared" si="55"/>
        <v/>
      </c>
      <c r="H3580">
        <f>IF('3.Stok Awal'!$I3580=0,0,'3.Stok Awal'!$I3580)</f>
        <v>0</v>
      </c>
      <c r="I3580" t="str">
        <f>IF('3.Stok Awal'!$J3580=0,"",'3.Stok Awal'!$J3580)</f>
        <v/>
      </c>
      <c r="J3580">
        <f>IF('3.Stok Awal'!$K3580=0,0,'3.Stok Awal'!$K3580)</f>
        <v>0</v>
      </c>
      <c r="K3580" t="str">
        <f>IF('3.Stok Awal'!$L3580=0,"",'3.Stok Awal'!$L3580)</f>
        <v/>
      </c>
      <c r="L3580">
        <f>IF('3.Stok Awal'!$N3580=0,0,'3.Stok Awal'!$N3580)</f>
        <v>0</v>
      </c>
      <c r="M3580" t="str">
        <f>IF('3.Stok Awal'!$O3580=0,"",'3.Stok Awal'!$O3580)</f>
        <v/>
      </c>
      <c r="N3580">
        <f>SUMIF('4.Sell to Trade'!$O$5:$O$5003,'5.Stok Akhir'!$G3580,'4.Sell to Trade'!$Q$5:$Q$5003)</f>
        <v>0</v>
      </c>
      <c r="O3580" t="str">
        <f>IF('3.Stok Awal'!$L3580=0,"",'3.Stok Awal'!$L3580)</f>
        <v/>
      </c>
      <c r="P3580">
        <f>IF(ISNA(VLOOKUP($A3580,STOK_AWAL,13,0)),0,IF(VLOOKUP($A3580,STOK_AWAL,13,0)&gt;0,ROUNDDOWN(L3580/VLOOKUP($A3580,STOK_AWAL,13,0),0),0))</f>
        <v>0</v>
      </c>
      <c r="Q3580" t="str">
        <f>I3580</f>
        <v/>
      </c>
      <c r="R3580">
        <f>IFERROR(MOD(L3580,VLOOKUP($A3580,STOK_AWAL,13,0)),0)</f>
        <v>0</v>
      </c>
      <c r="S3580" t="str">
        <f>K3580</f>
        <v/>
      </c>
      <c r="T3580">
        <f>R3580+(P3580*(IFERROR(VLOOKUP($A3580,STOK_AWAL,13,0),0)))</f>
        <v>0</v>
      </c>
      <c r="U3580" t="str">
        <f>M3580</f>
        <v/>
      </c>
    </row>
    <row r="3581" spans="1:21" x14ac:dyDescent="0.25">
      <c r="A3581" t="str">
        <f>IF('3.Stok Awal'!$A3581=0,"",'3.Stok Awal'!$A3581)</f>
        <v/>
      </c>
      <c r="B3581" t="str">
        <f>IF('3.Stok Awal'!$B3581=0,"",'3.Stok Awal'!$B3581)</f>
        <v/>
      </c>
      <c r="C3581" t="str">
        <f>IF('3.Stok Awal'!$C3581=0,"",'3.Stok Awal'!$C3581)</f>
        <v/>
      </c>
      <c r="D3581" t="str">
        <f>IF('3.Stok Awal'!$D3581=0,"",'3.Stok Awal'!$D3581)</f>
        <v/>
      </c>
      <c r="E3581" t="str">
        <f>IF('3.Stok Awal'!$E3581=0,"",'3.Stok Awal'!$E3581)</f>
        <v/>
      </c>
      <c r="F3581" s="4" t="str">
        <f>IF('3.Stok Awal'!$F3581=0,"",'3.Stok Awal'!$F3581)</f>
        <v/>
      </c>
      <c r="G3581" s="4" t="str">
        <f t="shared" si="55"/>
        <v/>
      </c>
      <c r="H3581">
        <f>IF('3.Stok Awal'!$I3581=0,0,'3.Stok Awal'!$I3581)</f>
        <v>0</v>
      </c>
      <c r="I3581" t="str">
        <f>IF('3.Stok Awal'!$J3581=0,"",'3.Stok Awal'!$J3581)</f>
        <v/>
      </c>
      <c r="J3581">
        <f>IF('3.Stok Awal'!$K3581=0,0,'3.Stok Awal'!$K3581)</f>
        <v>0</v>
      </c>
      <c r="K3581" t="str">
        <f>IF('3.Stok Awal'!$L3581=0,"",'3.Stok Awal'!$L3581)</f>
        <v/>
      </c>
      <c r="L3581">
        <f>IF('3.Stok Awal'!$N3581=0,0,'3.Stok Awal'!$N3581)</f>
        <v>0</v>
      </c>
      <c r="M3581" t="str">
        <f>IF('3.Stok Awal'!$O3581=0,"",'3.Stok Awal'!$O3581)</f>
        <v/>
      </c>
      <c r="N3581">
        <f>SUMIF('4.Sell to Trade'!$O$5:$O$5003,'5.Stok Akhir'!$G3581,'4.Sell to Trade'!$Q$5:$Q$5003)</f>
        <v>0</v>
      </c>
      <c r="O3581" t="str">
        <f>IF('3.Stok Awal'!$L3581=0,"",'3.Stok Awal'!$L3581)</f>
        <v/>
      </c>
      <c r="P3581">
        <f>IF(ISNA(VLOOKUP($A3581,STOK_AWAL,13,0)),0,IF(VLOOKUP($A3581,STOK_AWAL,13,0)&gt;0,ROUNDDOWN(L3581/VLOOKUP($A3581,STOK_AWAL,13,0),0),0))</f>
        <v>0</v>
      </c>
      <c r="Q3581" t="str">
        <f>I3581</f>
        <v/>
      </c>
      <c r="R3581">
        <f>IFERROR(MOD(L3581,VLOOKUP($A3581,STOK_AWAL,13,0)),0)</f>
        <v>0</v>
      </c>
      <c r="S3581" t="str">
        <f>K3581</f>
        <v/>
      </c>
      <c r="T3581">
        <f>R3581+(P3581*(IFERROR(VLOOKUP($A3581,STOK_AWAL,13,0),0)))</f>
        <v>0</v>
      </c>
      <c r="U3581" t="str">
        <f>M3581</f>
        <v/>
      </c>
    </row>
    <row r="3582" spans="1:21" x14ac:dyDescent="0.25">
      <c r="A3582" t="str">
        <f>IF('3.Stok Awal'!$A3582=0,"",'3.Stok Awal'!$A3582)</f>
        <v/>
      </c>
      <c r="B3582" t="str">
        <f>IF('3.Stok Awal'!$B3582=0,"",'3.Stok Awal'!$B3582)</f>
        <v/>
      </c>
      <c r="C3582" t="str">
        <f>IF('3.Stok Awal'!$C3582=0,"",'3.Stok Awal'!$C3582)</f>
        <v/>
      </c>
      <c r="D3582" t="str">
        <f>IF('3.Stok Awal'!$D3582=0,"",'3.Stok Awal'!$D3582)</f>
        <v/>
      </c>
      <c r="E3582" t="str">
        <f>IF('3.Stok Awal'!$E3582=0,"",'3.Stok Awal'!$E3582)</f>
        <v/>
      </c>
      <c r="F3582" s="4" t="str">
        <f>IF('3.Stok Awal'!$F3582=0,"",'3.Stok Awal'!$F3582)</f>
        <v/>
      </c>
      <c r="G3582" s="4" t="str">
        <f t="shared" si="55"/>
        <v/>
      </c>
      <c r="H3582">
        <f>IF('3.Stok Awal'!$I3582=0,0,'3.Stok Awal'!$I3582)</f>
        <v>0</v>
      </c>
      <c r="I3582" t="str">
        <f>IF('3.Stok Awal'!$J3582=0,"",'3.Stok Awal'!$J3582)</f>
        <v/>
      </c>
      <c r="J3582">
        <f>IF('3.Stok Awal'!$K3582=0,0,'3.Stok Awal'!$K3582)</f>
        <v>0</v>
      </c>
      <c r="K3582" t="str">
        <f>IF('3.Stok Awal'!$L3582=0,"",'3.Stok Awal'!$L3582)</f>
        <v/>
      </c>
      <c r="L3582">
        <f>IF('3.Stok Awal'!$N3582=0,0,'3.Stok Awal'!$N3582)</f>
        <v>0</v>
      </c>
      <c r="M3582" t="str">
        <f>IF('3.Stok Awal'!$O3582=0,"",'3.Stok Awal'!$O3582)</f>
        <v/>
      </c>
      <c r="N3582">
        <f>SUMIF('4.Sell to Trade'!$O$5:$O$5003,'5.Stok Akhir'!$G3582,'4.Sell to Trade'!$Q$5:$Q$5003)</f>
        <v>0</v>
      </c>
      <c r="O3582" t="str">
        <f>IF('3.Stok Awal'!$L3582=0,"",'3.Stok Awal'!$L3582)</f>
        <v/>
      </c>
      <c r="P3582">
        <f>IF(ISNA(VLOOKUP($A3582,STOK_AWAL,13,0)),0,IF(VLOOKUP($A3582,STOK_AWAL,13,0)&gt;0,ROUNDDOWN(L3582/VLOOKUP($A3582,STOK_AWAL,13,0),0),0))</f>
        <v>0</v>
      </c>
      <c r="Q3582" t="str">
        <f>I3582</f>
        <v/>
      </c>
      <c r="R3582">
        <f>IFERROR(MOD(L3582,VLOOKUP($A3582,STOK_AWAL,13,0)),0)</f>
        <v>0</v>
      </c>
      <c r="S3582" t="str">
        <f>K3582</f>
        <v/>
      </c>
      <c r="T3582">
        <f>R3582+(P3582*(IFERROR(VLOOKUP($A3582,STOK_AWAL,13,0),0)))</f>
        <v>0</v>
      </c>
      <c r="U3582" t="str">
        <f>M3582</f>
        <v/>
      </c>
    </row>
    <row r="3583" spans="1:21" x14ac:dyDescent="0.25">
      <c r="A3583" t="str">
        <f>IF('3.Stok Awal'!$A3583=0,"",'3.Stok Awal'!$A3583)</f>
        <v/>
      </c>
      <c r="B3583" t="str">
        <f>IF('3.Stok Awal'!$B3583=0,"",'3.Stok Awal'!$B3583)</f>
        <v/>
      </c>
      <c r="C3583" t="str">
        <f>IF('3.Stok Awal'!$C3583=0,"",'3.Stok Awal'!$C3583)</f>
        <v/>
      </c>
      <c r="D3583" t="str">
        <f>IF('3.Stok Awal'!$D3583=0,"",'3.Stok Awal'!$D3583)</f>
        <v/>
      </c>
      <c r="E3583" t="str">
        <f>IF('3.Stok Awal'!$E3583=0,"",'3.Stok Awal'!$E3583)</f>
        <v/>
      </c>
      <c r="F3583" s="4" t="str">
        <f>IF('3.Stok Awal'!$F3583=0,"",'3.Stok Awal'!$F3583)</f>
        <v/>
      </c>
      <c r="G3583" s="4" t="str">
        <f t="shared" si="55"/>
        <v/>
      </c>
      <c r="H3583">
        <f>IF('3.Stok Awal'!$I3583=0,0,'3.Stok Awal'!$I3583)</f>
        <v>0</v>
      </c>
      <c r="I3583" t="str">
        <f>IF('3.Stok Awal'!$J3583=0,"",'3.Stok Awal'!$J3583)</f>
        <v/>
      </c>
      <c r="J3583">
        <f>IF('3.Stok Awal'!$K3583=0,0,'3.Stok Awal'!$K3583)</f>
        <v>0</v>
      </c>
      <c r="K3583" t="str">
        <f>IF('3.Stok Awal'!$L3583=0,"",'3.Stok Awal'!$L3583)</f>
        <v/>
      </c>
      <c r="L3583">
        <f>IF('3.Stok Awal'!$N3583=0,0,'3.Stok Awal'!$N3583)</f>
        <v>0</v>
      </c>
      <c r="M3583" t="str">
        <f>IF('3.Stok Awal'!$O3583=0,"",'3.Stok Awal'!$O3583)</f>
        <v/>
      </c>
      <c r="N3583">
        <f>SUMIF('4.Sell to Trade'!$O$5:$O$5003,'5.Stok Akhir'!$G3583,'4.Sell to Trade'!$Q$5:$Q$5003)</f>
        <v>0</v>
      </c>
      <c r="O3583" t="str">
        <f>IF('3.Stok Awal'!$L3583=0,"",'3.Stok Awal'!$L3583)</f>
        <v/>
      </c>
      <c r="P3583">
        <f>IF(ISNA(VLOOKUP($A3583,STOK_AWAL,13,0)),0,IF(VLOOKUP($A3583,STOK_AWAL,13,0)&gt;0,ROUNDDOWN(L3583/VLOOKUP($A3583,STOK_AWAL,13,0),0),0))</f>
        <v>0</v>
      </c>
      <c r="Q3583" t="str">
        <f>I3583</f>
        <v/>
      </c>
      <c r="R3583">
        <f>IFERROR(MOD(L3583,VLOOKUP($A3583,STOK_AWAL,13,0)),0)</f>
        <v>0</v>
      </c>
      <c r="S3583" t="str">
        <f>K3583</f>
        <v/>
      </c>
      <c r="T3583">
        <f>R3583+(P3583*(IFERROR(VLOOKUP($A3583,STOK_AWAL,13,0),0)))</f>
        <v>0</v>
      </c>
      <c r="U3583" t="str">
        <f>M3583</f>
        <v/>
      </c>
    </row>
    <row r="3584" spans="1:21" x14ac:dyDescent="0.25">
      <c r="A3584" t="str">
        <f>IF('3.Stok Awal'!$A3584=0,"",'3.Stok Awal'!$A3584)</f>
        <v/>
      </c>
      <c r="B3584" t="str">
        <f>IF('3.Stok Awal'!$B3584=0,"",'3.Stok Awal'!$B3584)</f>
        <v/>
      </c>
      <c r="C3584" t="str">
        <f>IF('3.Stok Awal'!$C3584=0,"",'3.Stok Awal'!$C3584)</f>
        <v/>
      </c>
      <c r="D3584" t="str">
        <f>IF('3.Stok Awal'!$D3584=0,"",'3.Stok Awal'!$D3584)</f>
        <v/>
      </c>
      <c r="E3584" t="str">
        <f>IF('3.Stok Awal'!$E3584=0,"",'3.Stok Awal'!$E3584)</f>
        <v/>
      </c>
      <c r="F3584" s="4" t="str">
        <f>IF('3.Stok Awal'!$F3584=0,"",'3.Stok Awal'!$F3584)</f>
        <v/>
      </c>
      <c r="G3584" s="4" t="str">
        <f t="shared" si="55"/>
        <v/>
      </c>
      <c r="H3584">
        <f>IF('3.Stok Awal'!$I3584=0,0,'3.Stok Awal'!$I3584)</f>
        <v>0</v>
      </c>
      <c r="I3584" t="str">
        <f>IF('3.Stok Awal'!$J3584=0,"",'3.Stok Awal'!$J3584)</f>
        <v/>
      </c>
      <c r="J3584">
        <f>IF('3.Stok Awal'!$K3584=0,0,'3.Stok Awal'!$K3584)</f>
        <v>0</v>
      </c>
      <c r="K3584" t="str">
        <f>IF('3.Stok Awal'!$L3584=0,"",'3.Stok Awal'!$L3584)</f>
        <v/>
      </c>
      <c r="L3584">
        <f>IF('3.Stok Awal'!$N3584=0,0,'3.Stok Awal'!$N3584)</f>
        <v>0</v>
      </c>
      <c r="M3584" t="str">
        <f>IF('3.Stok Awal'!$O3584=0,"",'3.Stok Awal'!$O3584)</f>
        <v/>
      </c>
      <c r="N3584">
        <f>SUMIF('4.Sell to Trade'!$O$5:$O$5003,'5.Stok Akhir'!$G3584,'4.Sell to Trade'!$Q$5:$Q$5003)</f>
        <v>0</v>
      </c>
      <c r="O3584" t="str">
        <f>IF('3.Stok Awal'!$L3584=0,"",'3.Stok Awal'!$L3584)</f>
        <v/>
      </c>
      <c r="P3584">
        <f>IF(ISNA(VLOOKUP($A3584,STOK_AWAL,13,0)),0,IF(VLOOKUP($A3584,STOK_AWAL,13,0)&gt;0,ROUNDDOWN(L3584/VLOOKUP($A3584,STOK_AWAL,13,0),0),0))</f>
        <v>0</v>
      </c>
      <c r="Q3584" t="str">
        <f>I3584</f>
        <v/>
      </c>
      <c r="R3584">
        <f>IFERROR(MOD(L3584,VLOOKUP($A3584,STOK_AWAL,13,0)),0)</f>
        <v>0</v>
      </c>
      <c r="S3584" t="str">
        <f>K3584</f>
        <v/>
      </c>
      <c r="T3584">
        <f>R3584+(P3584*(IFERROR(VLOOKUP($A3584,STOK_AWAL,13,0),0)))</f>
        <v>0</v>
      </c>
      <c r="U3584" t="str">
        <f>M3584</f>
        <v/>
      </c>
    </row>
    <row r="3585" spans="1:21" x14ac:dyDescent="0.25">
      <c r="A3585" t="str">
        <f>IF('3.Stok Awal'!$A3585=0,"",'3.Stok Awal'!$A3585)</f>
        <v/>
      </c>
      <c r="B3585" t="str">
        <f>IF('3.Stok Awal'!$B3585=0,"",'3.Stok Awal'!$B3585)</f>
        <v/>
      </c>
      <c r="C3585" t="str">
        <f>IF('3.Stok Awal'!$C3585=0,"",'3.Stok Awal'!$C3585)</f>
        <v/>
      </c>
      <c r="D3585" t="str">
        <f>IF('3.Stok Awal'!$D3585=0,"",'3.Stok Awal'!$D3585)</f>
        <v/>
      </c>
      <c r="E3585" t="str">
        <f>IF('3.Stok Awal'!$E3585=0,"",'3.Stok Awal'!$E3585)</f>
        <v/>
      </c>
      <c r="F3585" s="4" t="str">
        <f>IF('3.Stok Awal'!$F3585=0,"",'3.Stok Awal'!$F3585)</f>
        <v/>
      </c>
      <c r="G3585" s="4" t="str">
        <f t="shared" si="55"/>
        <v/>
      </c>
      <c r="H3585">
        <f>IF('3.Stok Awal'!$I3585=0,0,'3.Stok Awal'!$I3585)</f>
        <v>0</v>
      </c>
      <c r="I3585" t="str">
        <f>IF('3.Stok Awal'!$J3585=0,"",'3.Stok Awal'!$J3585)</f>
        <v/>
      </c>
      <c r="J3585">
        <f>IF('3.Stok Awal'!$K3585=0,0,'3.Stok Awal'!$K3585)</f>
        <v>0</v>
      </c>
      <c r="K3585" t="str">
        <f>IF('3.Stok Awal'!$L3585=0,"",'3.Stok Awal'!$L3585)</f>
        <v/>
      </c>
      <c r="L3585">
        <f>IF('3.Stok Awal'!$N3585=0,0,'3.Stok Awal'!$N3585)</f>
        <v>0</v>
      </c>
      <c r="M3585" t="str">
        <f>IF('3.Stok Awal'!$O3585=0,"",'3.Stok Awal'!$O3585)</f>
        <v/>
      </c>
      <c r="N3585">
        <f>SUMIF('4.Sell to Trade'!$O$5:$O$5003,'5.Stok Akhir'!$G3585,'4.Sell to Trade'!$Q$5:$Q$5003)</f>
        <v>0</v>
      </c>
      <c r="O3585" t="str">
        <f>IF('3.Stok Awal'!$L3585=0,"",'3.Stok Awal'!$L3585)</f>
        <v/>
      </c>
      <c r="P3585">
        <f>IF(ISNA(VLOOKUP($A3585,STOK_AWAL,13,0)),0,IF(VLOOKUP($A3585,STOK_AWAL,13,0)&gt;0,ROUNDDOWN(L3585/VLOOKUP($A3585,STOK_AWAL,13,0),0),0))</f>
        <v>0</v>
      </c>
      <c r="Q3585" t="str">
        <f>I3585</f>
        <v/>
      </c>
      <c r="R3585">
        <f>IFERROR(MOD(L3585,VLOOKUP($A3585,STOK_AWAL,13,0)),0)</f>
        <v>0</v>
      </c>
      <c r="S3585" t="str">
        <f>K3585</f>
        <v/>
      </c>
      <c r="T3585">
        <f>R3585+(P3585*(IFERROR(VLOOKUP($A3585,STOK_AWAL,13,0),0)))</f>
        <v>0</v>
      </c>
      <c r="U3585" t="str">
        <f>M3585</f>
        <v/>
      </c>
    </row>
    <row r="3586" spans="1:21" x14ac:dyDescent="0.25">
      <c r="A3586" t="str">
        <f>IF('3.Stok Awal'!$A3586=0,"",'3.Stok Awal'!$A3586)</f>
        <v/>
      </c>
      <c r="B3586" t="str">
        <f>IF('3.Stok Awal'!$B3586=0,"",'3.Stok Awal'!$B3586)</f>
        <v/>
      </c>
      <c r="C3586" t="str">
        <f>IF('3.Stok Awal'!$C3586=0,"",'3.Stok Awal'!$C3586)</f>
        <v/>
      </c>
      <c r="D3586" t="str">
        <f>IF('3.Stok Awal'!$D3586=0,"",'3.Stok Awal'!$D3586)</f>
        <v/>
      </c>
      <c r="E3586" t="str">
        <f>IF('3.Stok Awal'!$E3586=0,"",'3.Stok Awal'!$E3586)</f>
        <v/>
      </c>
      <c r="F3586" s="4" t="str">
        <f>IF('3.Stok Awal'!$F3586=0,"",'3.Stok Awal'!$F3586)</f>
        <v/>
      </c>
      <c r="G3586" s="4" t="str">
        <f t="shared" si="55"/>
        <v/>
      </c>
      <c r="H3586">
        <f>IF('3.Stok Awal'!$I3586=0,0,'3.Stok Awal'!$I3586)</f>
        <v>0</v>
      </c>
      <c r="I3586" t="str">
        <f>IF('3.Stok Awal'!$J3586=0,"",'3.Stok Awal'!$J3586)</f>
        <v/>
      </c>
      <c r="J3586">
        <f>IF('3.Stok Awal'!$K3586=0,0,'3.Stok Awal'!$K3586)</f>
        <v>0</v>
      </c>
      <c r="K3586" t="str">
        <f>IF('3.Stok Awal'!$L3586=0,"",'3.Stok Awal'!$L3586)</f>
        <v/>
      </c>
      <c r="L3586">
        <f>IF('3.Stok Awal'!$N3586=0,0,'3.Stok Awal'!$N3586)</f>
        <v>0</v>
      </c>
      <c r="M3586" t="str">
        <f>IF('3.Stok Awal'!$O3586=0,"",'3.Stok Awal'!$O3586)</f>
        <v/>
      </c>
      <c r="N3586">
        <f>SUMIF('4.Sell to Trade'!$O$5:$O$5003,'5.Stok Akhir'!$G3586,'4.Sell to Trade'!$Q$5:$Q$5003)</f>
        <v>0</v>
      </c>
      <c r="O3586" t="str">
        <f>IF('3.Stok Awal'!$L3586=0,"",'3.Stok Awal'!$L3586)</f>
        <v/>
      </c>
      <c r="P3586">
        <f>IF(ISNA(VLOOKUP($A3586,STOK_AWAL,13,0)),0,IF(VLOOKUP($A3586,STOK_AWAL,13,0)&gt;0,ROUNDDOWN(L3586/VLOOKUP($A3586,STOK_AWAL,13,0),0),0))</f>
        <v>0</v>
      </c>
      <c r="Q3586" t="str">
        <f>I3586</f>
        <v/>
      </c>
      <c r="R3586">
        <f>IFERROR(MOD(L3586,VLOOKUP($A3586,STOK_AWAL,13,0)),0)</f>
        <v>0</v>
      </c>
      <c r="S3586" t="str">
        <f>K3586</f>
        <v/>
      </c>
      <c r="T3586">
        <f>R3586+(P3586*(IFERROR(VLOOKUP($A3586,STOK_AWAL,13,0),0)))</f>
        <v>0</v>
      </c>
      <c r="U3586" t="str">
        <f>M3586</f>
        <v/>
      </c>
    </row>
    <row r="3587" spans="1:21" x14ac:dyDescent="0.25">
      <c r="A3587" t="str">
        <f>IF('3.Stok Awal'!$A3587=0,"",'3.Stok Awal'!$A3587)</f>
        <v/>
      </c>
      <c r="B3587" t="str">
        <f>IF('3.Stok Awal'!$B3587=0,"",'3.Stok Awal'!$B3587)</f>
        <v/>
      </c>
      <c r="C3587" t="str">
        <f>IF('3.Stok Awal'!$C3587=0,"",'3.Stok Awal'!$C3587)</f>
        <v/>
      </c>
      <c r="D3587" t="str">
        <f>IF('3.Stok Awal'!$D3587=0,"",'3.Stok Awal'!$D3587)</f>
        <v/>
      </c>
      <c r="E3587" t="str">
        <f>IF('3.Stok Awal'!$E3587=0,"",'3.Stok Awal'!$E3587)</f>
        <v/>
      </c>
      <c r="F3587" s="4" t="str">
        <f>IF('3.Stok Awal'!$F3587=0,"",'3.Stok Awal'!$F3587)</f>
        <v/>
      </c>
      <c r="G3587" s="4" t="str">
        <f t="shared" si="55"/>
        <v/>
      </c>
      <c r="H3587">
        <f>IF('3.Stok Awal'!$I3587=0,0,'3.Stok Awal'!$I3587)</f>
        <v>0</v>
      </c>
      <c r="I3587" t="str">
        <f>IF('3.Stok Awal'!$J3587=0,"",'3.Stok Awal'!$J3587)</f>
        <v/>
      </c>
      <c r="J3587">
        <f>IF('3.Stok Awal'!$K3587=0,0,'3.Stok Awal'!$K3587)</f>
        <v>0</v>
      </c>
      <c r="K3587" t="str">
        <f>IF('3.Stok Awal'!$L3587=0,"",'3.Stok Awal'!$L3587)</f>
        <v/>
      </c>
      <c r="L3587">
        <f>IF('3.Stok Awal'!$N3587=0,0,'3.Stok Awal'!$N3587)</f>
        <v>0</v>
      </c>
      <c r="M3587" t="str">
        <f>IF('3.Stok Awal'!$O3587=0,"",'3.Stok Awal'!$O3587)</f>
        <v/>
      </c>
      <c r="N3587">
        <f>SUMIF('4.Sell to Trade'!$O$5:$O$5003,'5.Stok Akhir'!$G3587,'4.Sell to Trade'!$Q$5:$Q$5003)</f>
        <v>0</v>
      </c>
      <c r="O3587" t="str">
        <f>IF('3.Stok Awal'!$L3587=0,"",'3.Stok Awal'!$L3587)</f>
        <v/>
      </c>
      <c r="P3587">
        <f>IF(ISNA(VLOOKUP($A3587,STOK_AWAL,13,0)),0,IF(VLOOKUP($A3587,STOK_AWAL,13,0)&gt;0,ROUNDDOWN(L3587/VLOOKUP($A3587,STOK_AWAL,13,0),0),0))</f>
        <v>0</v>
      </c>
      <c r="Q3587" t="str">
        <f>I3587</f>
        <v/>
      </c>
      <c r="R3587">
        <f>IFERROR(MOD(L3587,VLOOKUP($A3587,STOK_AWAL,13,0)),0)</f>
        <v>0</v>
      </c>
      <c r="S3587" t="str">
        <f>K3587</f>
        <v/>
      </c>
      <c r="T3587">
        <f>R3587+(P3587*(IFERROR(VLOOKUP($A3587,STOK_AWAL,13,0),0)))</f>
        <v>0</v>
      </c>
      <c r="U3587" t="str">
        <f>M3587</f>
        <v/>
      </c>
    </row>
    <row r="3588" spans="1:21" x14ac:dyDescent="0.25">
      <c r="A3588" t="str">
        <f>IF('3.Stok Awal'!$A3588=0,"",'3.Stok Awal'!$A3588)</f>
        <v/>
      </c>
      <c r="B3588" t="str">
        <f>IF('3.Stok Awal'!$B3588=0,"",'3.Stok Awal'!$B3588)</f>
        <v/>
      </c>
      <c r="C3588" t="str">
        <f>IF('3.Stok Awal'!$C3588=0,"",'3.Stok Awal'!$C3588)</f>
        <v/>
      </c>
      <c r="D3588" t="str">
        <f>IF('3.Stok Awal'!$D3588=0,"",'3.Stok Awal'!$D3588)</f>
        <v/>
      </c>
      <c r="E3588" t="str">
        <f>IF('3.Stok Awal'!$E3588=0,"",'3.Stok Awal'!$E3588)</f>
        <v/>
      </c>
      <c r="F3588" s="4" t="str">
        <f>IF('3.Stok Awal'!$F3588=0,"",'3.Stok Awal'!$F3588)</f>
        <v/>
      </c>
      <c r="G3588" s="4" t="str">
        <f t="shared" si="55"/>
        <v/>
      </c>
      <c r="H3588">
        <f>IF('3.Stok Awal'!$I3588=0,0,'3.Stok Awal'!$I3588)</f>
        <v>0</v>
      </c>
      <c r="I3588" t="str">
        <f>IF('3.Stok Awal'!$J3588=0,"",'3.Stok Awal'!$J3588)</f>
        <v/>
      </c>
      <c r="J3588">
        <f>IF('3.Stok Awal'!$K3588=0,0,'3.Stok Awal'!$K3588)</f>
        <v>0</v>
      </c>
      <c r="K3588" t="str">
        <f>IF('3.Stok Awal'!$L3588=0,"",'3.Stok Awal'!$L3588)</f>
        <v/>
      </c>
      <c r="L3588">
        <f>IF('3.Stok Awal'!$N3588=0,0,'3.Stok Awal'!$N3588)</f>
        <v>0</v>
      </c>
      <c r="M3588" t="str">
        <f>IF('3.Stok Awal'!$O3588=0,"",'3.Stok Awal'!$O3588)</f>
        <v/>
      </c>
      <c r="N3588">
        <f>SUMIF('4.Sell to Trade'!$O$5:$O$5003,'5.Stok Akhir'!$G3588,'4.Sell to Trade'!$Q$5:$Q$5003)</f>
        <v>0</v>
      </c>
      <c r="O3588" t="str">
        <f>IF('3.Stok Awal'!$L3588=0,"",'3.Stok Awal'!$L3588)</f>
        <v/>
      </c>
      <c r="P3588">
        <f>IF(ISNA(VLOOKUP($A3588,STOK_AWAL,13,0)),0,IF(VLOOKUP($A3588,STOK_AWAL,13,0)&gt;0,ROUNDDOWN(L3588/VLOOKUP($A3588,STOK_AWAL,13,0),0),0))</f>
        <v>0</v>
      </c>
      <c r="Q3588" t="str">
        <f>I3588</f>
        <v/>
      </c>
      <c r="R3588">
        <f>IFERROR(MOD(L3588,VLOOKUP($A3588,STOK_AWAL,13,0)),0)</f>
        <v>0</v>
      </c>
      <c r="S3588" t="str">
        <f>K3588</f>
        <v/>
      </c>
      <c r="T3588">
        <f>R3588+(P3588*(IFERROR(VLOOKUP($A3588,STOK_AWAL,13,0),0)))</f>
        <v>0</v>
      </c>
      <c r="U3588" t="str">
        <f>M3588</f>
        <v/>
      </c>
    </row>
    <row r="3589" spans="1:21" x14ac:dyDescent="0.25">
      <c r="A3589" t="str">
        <f>IF('3.Stok Awal'!$A3589=0,"",'3.Stok Awal'!$A3589)</f>
        <v/>
      </c>
      <c r="B3589" t="str">
        <f>IF('3.Stok Awal'!$B3589=0,"",'3.Stok Awal'!$B3589)</f>
        <v/>
      </c>
      <c r="C3589" t="str">
        <f>IF('3.Stok Awal'!$C3589=0,"",'3.Stok Awal'!$C3589)</f>
        <v/>
      </c>
      <c r="D3589" t="str">
        <f>IF('3.Stok Awal'!$D3589=0,"",'3.Stok Awal'!$D3589)</f>
        <v/>
      </c>
      <c r="E3589" t="str">
        <f>IF('3.Stok Awal'!$E3589=0,"",'3.Stok Awal'!$E3589)</f>
        <v/>
      </c>
      <c r="F3589" s="4" t="str">
        <f>IF('3.Stok Awal'!$F3589=0,"",'3.Stok Awal'!$F3589)</f>
        <v/>
      </c>
      <c r="G3589" s="4" t="str">
        <f t="shared" si="55"/>
        <v/>
      </c>
      <c r="H3589">
        <f>IF('3.Stok Awal'!$I3589=0,0,'3.Stok Awal'!$I3589)</f>
        <v>0</v>
      </c>
      <c r="I3589" t="str">
        <f>IF('3.Stok Awal'!$J3589=0,"",'3.Stok Awal'!$J3589)</f>
        <v/>
      </c>
      <c r="J3589">
        <f>IF('3.Stok Awal'!$K3589=0,0,'3.Stok Awal'!$K3589)</f>
        <v>0</v>
      </c>
      <c r="K3589" t="str">
        <f>IF('3.Stok Awal'!$L3589=0,"",'3.Stok Awal'!$L3589)</f>
        <v/>
      </c>
      <c r="L3589">
        <f>IF('3.Stok Awal'!$N3589=0,0,'3.Stok Awal'!$N3589)</f>
        <v>0</v>
      </c>
      <c r="M3589" t="str">
        <f>IF('3.Stok Awal'!$O3589=0,"",'3.Stok Awal'!$O3589)</f>
        <v/>
      </c>
      <c r="N3589">
        <f>SUMIF('4.Sell to Trade'!$O$5:$O$5003,'5.Stok Akhir'!$G3589,'4.Sell to Trade'!$Q$5:$Q$5003)</f>
        <v>0</v>
      </c>
      <c r="O3589" t="str">
        <f>IF('3.Stok Awal'!$L3589=0,"",'3.Stok Awal'!$L3589)</f>
        <v/>
      </c>
      <c r="P3589">
        <f>IF(ISNA(VLOOKUP($A3589,STOK_AWAL,13,0)),0,IF(VLOOKUP($A3589,STOK_AWAL,13,0)&gt;0,ROUNDDOWN(L3589/VLOOKUP($A3589,STOK_AWAL,13,0),0),0))</f>
        <v>0</v>
      </c>
      <c r="Q3589" t="str">
        <f>I3589</f>
        <v/>
      </c>
      <c r="R3589">
        <f>IFERROR(MOD(L3589,VLOOKUP($A3589,STOK_AWAL,13,0)),0)</f>
        <v>0</v>
      </c>
      <c r="S3589" t="str">
        <f>K3589</f>
        <v/>
      </c>
      <c r="T3589">
        <f>R3589+(P3589*(IFERROR(VLOOKUP($A3589,STOK_AWAL,13,0),0)))</f>
        <v>0</v>
      </c>
      <c r="U3589" t="str">
        <f>M3589</f>
        <v/>
      </c>
    </row>
    <row r="3590" spans="1:21" x14ac:dyDescent="0.25">
      <c r="A3590" t="str">
        <f>IF('3.Stok Awal'!$A3590=0,"",'3.Stok Awal'!$A3590)</f>
        <v/>
      </c>
      <c r="B3590" t="str">
        <f>IF('3.Stok Awal'!$B3590=0,"",'3.Stok Awal'!$B3590)</f>
        <v/>
      </c>
      <c r="C3590" t="str">
        <f>IF('3.Stok Awal'!$C3590=0,"",'3.Stok Awal'!$C3590)</f>
        <v/>
      </c>
      <c r="D3590" t="str">
        <f>IF('3.Stok Awal'!$D3590=0,"",'3.Stok Awal'!$D3590)</f>
        <v/>
      </c>
      <c r="E3590" t="str">
        <f>IF('3.Stok Awal'!$E3590=0,"",'3.Stok Awal'!$E3590)</f>
        <v/>
      </c>
      <c r="F3590" s="4" t="str">
        <f>IF('3.Stok Awal'!$F3590=0,"",'3.Stok Awal'!$F3590)</f>
        <v/>
      </c>
      <c r="G3590" s="4" t="str">
        <f t="shared" ref="G3590:G3653" si="56">A3590&amp;F3590</f>
        <v/>
      </c>
      <c r="H3590">
        <f>IF('3.Stok Awal'!$I3590=0,0,'3.Stok Awal'!$I3590)</f>
        <v>0</v>
      </c>
      <c r="I3590" t="str">
        <f>IF('3.Stok Awal'!$J3590=0,"",'3.Stok Awal'!$J3590)</f>
        <v/>
      </c>
      <c r="J3590">
        <f>IF('3.Stok Awal'!$K3590=0,0,'3.Stok Awal'!$K3590)</f>
        <v>0</v>
      </c>
      <c r="K3590" t="str">
        <f>IF('3.Stok Awal'!$L3590=0,"",'3.Stok Awal'!$L3590)</f>
        <v/>
      </c>
      <c r="L3590">
        <f>IF('3.Stok Awal'!$N3590=0,0,'3.Stok Awal'!$N3590)</f>
        <v>0</v>
      </c>
      <c r="M3590" t="str">
        <f>IF('3.Stok Awal'!$O3590=0,"",'3.Stok Awal'!$O3590)</f>
        <v/>
      </c>
      <c r="N3590">
        <f>SUMIF('4.Sell to Trade'!$O$5:$O$5003,'5.Stok Akhir'!$G3590,'4.Sell to Trade'!$Q$5:$Q$5003)</f>
        <v>0</v>
      </c>
      <c r="O3590" t="str">
        <f>IF('3.Stok Awal'!$L3590=0,"",'3.Stok Awal'!$L3590)</f>
        <v/>
      </c>
      <c r="P3590">
        <f>IF(ISNA(VLOOKUP($A3590,STOK_AWAL,13,0)),0,IF(VLOOKUP($A3590,STOK_AWAL,13,0)&gt;0,ROUNDDOWN(L3590/VLOOKUP($A3590,STOK_AWAL,13,0),0),0))</f>
        <v>0</v>
      </c>
      <c r="Q3590" t="str">
        <f>I3590</f>
        <v/>
      </c>
      <c r="R3590">
        <f>IFERROR(MOD(L3590,VLOOKUP($A3590,STOK_AWAL,13,0)),0)</f>
        <v>0</v>
      </c>
      <c r="S3590" t="str">
        <f>K3590</f>
        <v/>
      </c>
      <c r="T3590">
        <f>R3590+(P3590*(IFERROR(VLOOKUP($A3590,STOK_AWAL,13,0),0)))</f>
        <v>0</v>
      </c>
      <c r="U3590" t="str">
        <f>M3590</f>
        <v/>
      </c>
    </row>
    <row r="3591" spans="1:21" x14ac:dyDescent="0.25">
      <c r="A3591" t="str">
        <f>IF('3.Stok Awal'!$A3591=0,"",'3.Stok Awal'!$A3591)</f>
        <v/>
      </c>
      <c r="B3591" t="str">
        <f>IF('3.Stok Awal'!$B3591=0,"",'3.Stok Awal'!$B3591)</f>
        <v/>
      </c>
      <c r="C3591" t="str">
        <f>IF('3.Stok Awal'!$C3591=0,"",'3.Stok Awal'!$C3591)</f>
        <v/>
      </c>
      <c r="D3591" t="str">
        <f>IF('3.Stok Awal'!$D3591=0,"",'3.Stok Awal'!$D3591)</f>
        <v/>
      </c>
      <c r="E3591" t="str">
        <f>IF('3.Stok Awal'!$E3591=0,"",'3.Stok Awal'!$E3591)</f>
        <v/>
      </c>
      <c r="F3591" s="4" t="str">
        <f>IF('3.Stok Awal'!$F3591=0,"",'3.Stok Awal'!$F3591)</f>
        <v/>
      </c>
      <c r="G3591" s="4" t="str">
        <f t="shared" si="56"/>
        <v/>
      </c>
      <c r="H3591">
        <f>IF('3.Stok Awal'!$I3591=0,0,'3.Stok Awal'!$I3591)</f>
        <v>0</v>
      </c>
      <c r="I3591" t="str">
        <f>IF('3.Stok Awal'!$J3591=0,"",'3.Stok Awal'!$J3591)</f>
        <v/>
      </c>
      <c r="J3591">
        <f>IF('3.Stok Awal'!$K3591=0,0,'3.Stok Awal'!$K3591)</f>
        <v>0</v>
      </c>
      <c r="K3591" t="str">
        <f>IF('3.Stok Awal'!$L3591=0,"",'3.Stok Awal'!$L3591)</f>
        <v/>
      </c>
      <c r="L3591">
        <f>IF('3.Stok Awal'!$N3591=0,0,'3.Stok Awal'!$N3591)</f>
        <v>0</v>
      </c>
      <c r="M3591" t="str">
        <f>IF('3.Stok Awal'!$O3591=0,"",'3.Stok Awal'!$O3591)</f>
        <v/>
      </c>
      <c r="N3591">
        <f>SUMIF('4.Sell to Trade'!$O$5:$O$5003,'5.Stok Akhir'!$G3591,'4.Sell to Trade'!$Q$5:$Q$5003)</f>
        <v>0</v>
      </c>
      <c r="O3591" t="str">
        <f>IF('3.Stok Awal'!$L3591=0,"",'3.Stok Awal'!$L3591)</f>
        <v/>
      </c>
      <c r="P3591">
        <f>IF(ISNA(VLOOKUP($A3591,STOK_AWAL,13,0)),0,IF(VLOOKUP($A3591,STOK_AWAL,13,0)&gt;0,ROUNDDOWN(L3591/VLOOKUP($A3591,STOK_AWAL,13,0),0),0))</f>
        <v>0</v>
      </c>
      <c r="Q3591" t="str">
        <f>I3591</f>
        <v/>
      </c>
      <c r="R3591">
        <f>IFERROR(MOD(L3591,VLOOKUP($A3591,STOK_AWAL,13,0)),0)</f>
        <v>0</v>
      </c>
      <c r="S3591" t="str">
        <f>K3591</f>
        <v/>
      </c>
      <c r="T3591">
        <f>R3591+(P3591*(IFERROR(VLOOKUP($A3591,STOK_AWAL,13,0),0)))</f>
        <v>0</v>
      </c>
      <c r="U3591" t="str">
        <f>M3591</f>
        <v/>
      </c>
    </row>
    <row r="3592" spans="1:21" x14ac:dyDescent="0.25">
      <c r="A3592" t="str">
        <f>IF('3.Stok Awal'!$A3592=0,"",'3.Stok Awal'!$A3592)</f>
        <v/>
      </c>
      <c r="B3592" t="str">
        <f>IF('3.Stok Awal'!$B3592=0,"",'3.Stok Awal'!$B3592)</f>
        <v/>
      </c>
      <c r="C3592" t="str">
        <f>IF('3.Stok Awal'!$C3592=0,"",'3.Stok Awal'!$C3592)</f>
        <v/>
      </c>
      <c r="D3592" t="str">
        <f>IF('3.Stok Awal'!$D3592=0,"",'3.Stok Awal'!$D3592)</f>
        <v/>
      </c>
      <c r="E3592" t="str">
        <f>IF('3.Stok Awal'!$E3592=0,"",'3.Stok Awal'!$E3592)</f>
        <v/>
      </c>
      <c r="F3592" s="4" t="str">
        <f>IF('3.Stok Awal'!$F3592=0,"",'3.Stok Awal'!$F3592)</f>
        <v/>
      </c>
      <c r="G3592" s="4" t="str">
        <f t="shared" si="56"/>
        <v/>
      </c>
      <c r="H3592">
        <f>IF('3.Stok Awal'!$I3592=0,0,'3.Stok Awal'!$I3592)</f>
        <v>0</v>
      </c>
      <c r="I3592" t="str">
        <f>IF('3.Stok Awal'!$J3592=0,"",'3.Stok Awal'!$J3592)</f>
        <v/>
      </c>
      <c r="J3592">
        <f>IF('3.Stok Awal'!$K3592=0,0,'3.Stok Awal'!$K3592)</f>
        <v>0</v>
      </c>
      <c r="K3592" t="str">
        <f>IF('3.Stok Awal'!$L3592=0,"",'3.Stok Awal'!$L3592)</f>
        <v/>
      </c>
      <c r="L3592">
        <f>IF('3.Stok Awal'!$N3592=0,0,'3.Stok Awal'!$N3592)</f>
        <v>0</v>
      </c>
      <c r="M3592" t="str">
        <f>IF('3.Stok Awal'!$O3592=0,"",'3.Stok Awal'!$O3592)</f>
        <v/>
      </c>
      <c r="N3592">
        <f>SUMIF('4.Sell to Trade'!$O$5:$O$5003,'5.Stok Akhir'!$G3592,'4.Sell to Trade'!$Q$5:$Q$5003)</f>
        <v>0</v>
      </c>
      <c r="O3592" t="str">
        <f>IF('3.Stok Awal'!$L3592=0,"",'3.Stok Awal'!$L3592)</f>
        <v/>
      </c>
      <c r="P3592">
        <f>IF(ISNA(VLOOKUP($A3592,STOK_AWAL,13,0)),0,IF(VLOOKUP($A3592,STOK_AWAL,13,0)&gt;0,ROUNDDOWN(L3592/VLOOKUP($A3592,STOK_AWAL,13,0),0),0))</f>
        <v>0</v>
      </c>
      <c r="Q3592" t="str">
        <f>I3592</f>
        <v/>
      </c>
      <c r="R3592">
        <f>IFERROR(MOD(L3592,VLOOKUP($A3592,STOK_AWAL,13,0)),0)</f>
        <v>0</v>
      </c>
      <c r="S3592" t="str">
        <f>K3592</f>
        <v/>
      </c>
      <c r="T3592">
        <f>R3592+(P3592*(IFERROR(VLOOKUP($A3592,STOK_AWAL,13,0),0)))</f>
        <v>0</v>
      </c>
      <c r="U3592" t="str">
        <f>M3592</f>
        <v/>
      </c>
    </row>
    <row r="3593" spans="1:21" x14ac:dyDescent="0.25">
      <c r="A3593" t="str">
        <f>IF('3.Stok Awal'!$A3593=0,"",'3.Stok Awal'!$A3593)</f>
        <v/>
      </c>
      <c r="B3593" t="str">
        <f>IF('3.Stok Awal'!$B3593=0,"",'3.Stok Awal'!$B3593)</f>
        <v/>
      </c>
      <c r="C3593" t="str">
        <f>IF('3.Stok Awal'!$C3593=0,"",'3.Stok Awal'!$C3593)</f>
        <v/>
      </c>
      <c r="D3593" t="str">
        <f>IF('3.Stok Awal'!$D3593=0,"",'3.Stok Awal'!$D3593)</f>
        <v/>
      </c>
      <c r="E3593" t="str">
        <f>IF('3.Stok Awal'!$E3593=0,"",'3.Stok Awal'!$E3593)</f>
        <v/>
      </c>
      <c r="F3593" s="4" t="str">
        <f>IF('3.Stok Awal'!$F3593=0,"",'3.Stok Awal'!$F3593)</f>
        <v/>
      </c>
      <c r="G3593" s="4" t="str">
        <f t="shared" si="56"/>
        <v/>
      </c>
      <c r="H3593">
        <f>IF('3.Stok Awal'!$I3593=0,0,'3.Stok Awal'!$I3593)</f>
        <v>0</v>
      </c>
      <c r="I3593" t="str">
        <f>IF('3.Stok Awal'!$J3593=0,"",'3.Stok Awal'!$J3593)</f>
        <v/>
      </c>
      <c r="J3593">
        <f>IF('3.Stok Awal'!$K3593=0,0,'3.Stok Awal'!$K3593)</f>
        <v>0</v>
      </c>
      <c r="K3593" t="str">
        <f>IF('3.Stok Awal'!$L3593=0,"",'3.Stok Awal'!$L3593)</f>
        <v/>
      </c>
      <c r="L3593">
        <f>IF('3.Stok Awal'!$N3593=0,0,'3.Stok Awal'!$N3593)</f>
        <v>0</v>
      </c>
      <c r="M3593" t="str">
        <f>IF('3.Stok Awal'!$O3593=0,"",'3.Stok Awal'!$O3593)</f>
        <v/>
      </c>
      <c r="N3593">
        <f>SUMIF('4.Sell to Trade'!$O$5:$O$5003,'5.Stok Akhir'!$G3593,'4.Sell to Trade'!$Q$5:$Q$5003)</f>
        <v>0</v>
      </c>
      <c r="O3593" t="str">
        <f>IF('3.Stok Awal'!$L3593=0,"",'3.Stok Awal'!$L3593)</f>
        <v/>
      </c>
      <c r="P3593">
        <f>IF(ISNA(VLOOKUP($A3593,STOK_AWAL,13,0)),0,IF(VLOOKUP($A3593,STOK_AWAL,13,0)&gt;0,ROUNDDOWN(L3593/VLOOKUP($A3593,STOK_AWAL,13,0),0),0))</f>
        <v>0</v>
      </c>
      <c r="Q3593" t="str">
        <f>I3593</f>
        <v/>
      </c>
      <c r="R3593">
        <f>IFERROR(MOD(L3593,VLOOKUP($A3593,STOK_AWAL,13,0)),0)</f>
        <v>0</v>
      </c>
      <c r="S3593" t="str">
        <f>K3593</f>
        <v/>
      </c>
      <c r="T3593">
        <f>R3593+(P3593*(IFERROR(VLOOKUP($A3593,STOK_AWAL,13,0),0)))</f>
        <v>0</v>
      </c>
      <c r="U3593" t="str">
        <f>M3593</f>
        <v/>
      </c>
    </row>
    <row r="3594" spans="1:21" x14ac:dyDescent="0.25">
      <c r="A3594" t="str">
        <f>IF('3.Stok Awal'!$A3594=0,"",'3.Stok Awal'!$A3594)</f>
        <v/>
      </c>
      <c r="B3594" t="str">
        <f>IF('3.Stok Awal'!$B3594=0,"",'3.Stok Awal'!$B3594)</f>
        <v/>
      </c>
      <c r="C3594" t="str">
        <f>IF('3.Stok Awal'!$C3594=0,"",'3.Stok Awal'!$C3594)</f>
        <v/>
      </c>
      <c r="D3594" t="str">
        <f>IF('3.Stok Awal'!$D3594=0,"",'3.Stok Awal'!$D3594)</f>
        <v/>
      </c>
      <c r="E3594" t="str">
        <f>IF('3.Stok Awal'!$E3594=0,"",'3.Stok Awal'!$E3594)</f>
        <v/>
      </c>
      <c r="F3594" s="4" t="str">
        <f>IF('3.Stok Awal'!$F3594=0,"",'3.Stok Awal'!$F3594)</f>
        <v/>
      </c>
      <c r="G3594" s="4" t="str">
        <f t="shared" si="56"/>
        <v/>
      </c>
      <c r="H3594">
        <f>IF('3.Stok Awal'!$I3594=0,0,'3.Stok Awal'!$I3594)</f>
        <v>0</v>
      </c>
      <c r="I3594" t="str">
        <f>IF('3.Stok Awal'!$J3594=0,"",'3.Stok Awal'!$J3594)</f>
        <v/>
      </c>
      <c r="J3594">
        <f>IF('3.Stok Awal'!$K3594=0,0,'3.Stok Awal'!$K3594)</f>
        <v>0</v>
      </c>
      <c r="K3594" t="str">
        <f>IF('3.Stok Awal'!$L3594=0,"",'3.Stok Awal'!$L3594)</f>
        <v/>
      </c>
      <c r="L3594">
        <f>IF('3.Stok Awal'!$N3594=0,0,'3.Stok Awal'!$N3594)</f>
        <v>0</v>
      </c>
      <c r="M3594" t="str">
        <f>IF('3.Stok Awal'!$O3594=0,"",'3.Stok Awal'!$O3594)</f>
        <v/>
      </c>
      <c r="N3594">
        <f>SUMIF('4.Sell to Trade'!$O$5:$O$5003,'5.Stok Akhir'!$G3594,'4.Sell to Trade'!$Q$5:$Q$5003)</f>
        <v>0</v>
      </c>
      <c r="O3594" t="str">
        <f>IF('3.Stok Awal'!$L3594=0,"",'3.Stok Awal'!$L3594)</f>
        <v/>
      </c>
      <c r="P3594">
        <f>IF(ISNA(VLOOKUP($A3594,STOK_AWAL,13,0)),0,IF(VLOOKUP($A3594,STOK_AWAL,13,0)&gt;0,ROUNDDOWN(L3594/VLOOKUP($A3594,STOK_AWAL,13,0),0),0))</f>
        <v>0</v>
      </c>
      <c r="Q3594" t="str">
        <f>I3594</f>
        <v/>
      </c>
      <c r="R3594">
        <f>IFERROR(MOD(L3594,VLOOKUP($A3594,STOK_AWAL,13,0)),0)</f>
        <v>0</v>
      </c>
      <c r="S3594" t="str">
        <f>K3594</f>
        <v/>
      </c>
      <c r="T3594">
        <f>R3594+(P3594*(IFERROR(VLOOKUP($A3594,STOK_AWAL,13,0),0)))</f>
        <v>0</v>
      </c>
      <c r="U3594" t="str">
        <f>M3594</f>
        <v/>
      </c>
    </row>
    <row r="3595" spans="1:21" x14ac:dyDescent="0.25">
      <c r="A3595" t="str">
        <f>IF('3.Stok Awal'!$A3595=0,"",'3.Stok Awal'!$A3595)</f>
        <v/>
      </c>
      <c r="B3595" t="str">
        <f>IF('3.Stok Awal'!$B3595=0,"",'3.Stok Awal'!$B3595)</f>
        <v/>
      </c>
      <c r="C3595" t="str">
        <f>IF('3.Stok Awal'!$C3595=0,"",'3.Stok Awal'!$C3595)</f>
        <v/>
      </c>
      <c r="D3595" t="str">
        <f>IF('3.Stok Awal'!$D3595=0,"",'3.Stok Awal'!$D3595)</f>
        <v/>
      </c>
      <c r="E3595" t="str">
        <f>IF('3.Stok Awal'!$E3595=0,"",'3.Stok Awal'!$E3595)</f>
        <v/>
      </c>
      <c r="F3595" s="4" t="str">
        <f>IF('3.Stok Awal'!$F3595=0,"",'3.Stok Awal'!$F3595)</f>
        <v/>
      </c>
      <c r="G3595" s="4" t="str">
        <f t="shared" si="56"/>
        <v/>
      </c>
      <c r="H3595">
        <f>IF('3.Stok Awal'!$I3595=0,0,'3.Stok Awal'!$I3595)</f>
        <v>0</v>
      </c>
      <c r="I3595" t="str">
        <f>IF('3.Stok Awal'!$J3595=0,"",'3.Stok Awal'!$J3595)</f>
        <v/>
      </c>
      <c r="J3595">
        <f>IF('3.Stok Awal'!$K3595=0,0,'3.Stok Awal'!$K3595)</f>
        <v>0</v>
      </c>
      <c r="K3595" t="str">
        <f>IF('3.Stok Awal'!$L3595=0,"",'3.Stok Awal'!$L3595)</f>
        <v/>
      </c>
      <c r="L3595">
        <f>IF('3.Stok Awal'!$N3595=0,0,'3.Stok Awal'!$N3595)</f>
        <v>0</v>
      </c>
      <c r="M3595" t="str">
        <f>IF('3.Stok Awal'!$O3595=0,"",'3.Stok Awal'!$O3595)</f>
        <v/>
      </c>
      <c r="N3595">
        <f>SUMIF('4.Sell to Trade'!$O$5:$O$5003,'5.Stok Akhir'!$G3595,'4.Sell to Trade'!$Q$5:$Q$5003)</f>
        <v>0</v>
      </c>
      <c r="O3595" t="str">
        <f>IF('3.Stok Awal'!$L3595=0,"",'3.Stok Awal'!$L3595)</f>
        <v/>
      </c>
      <c r="P3595">
        <f>IF(ISNA(VLOOKUP($A3595,STOK_AWAL,13,0)),0,IF(VLOOKUP($A3595,STOK_AWAL,13,0)&gt;0,ROUNDDOWN(L3595/VLOOKUP($A3595,STOK_AWAL,13,0),0),0))</f>
        <v>0</v>
      </c>
      <c r="Q3595" t="str">
        <f>I3595</f>
        <v/>
      </c>
      <c r="R3595">
        <f>IFERROR(MOD(L3595,VLOOKUP($A3595,STOK_AWAL,13,0)),0)</f>
        <v>0</v>
      </c>
      <c r="S3595" t="str">
        <f>K3595</f>
        <v/>
      </c>
      <c r="T3595">
        <f>R3595+(P3595*(IFERROR(VLOOKUP($A3595,STOK_AWAL,13,0),0)))</f>
        <v>0</v>
      </c>
      <c r="U3595" t="str">
        <f>M3595</f>
        <v/>
      </c>
    </row>
    <row r="3596" spans="1:21" x14ac:dyDescent="0.25">
      <c r="A3596" t="str">
        <f>IF('3.Stok Awal'!$A3596=0,"",'3.Stok Awal'!$A3596)</f>
        <v/>
      </c>
      <c r="B3596" t="str">
        <f>IF('3.Stok Awal'!$B3596=0,"",'3.Stok Awal'!$B3596)</f>
        <v/>
      </c>
      <c r="C3596" t="str">
        <f>IF('3.Stok Awal'!$C3596=0,"",'3.Stok Awal'!$C3596)</f>
        <v/>
      </c>
      <c r="D3596" t="str">
        <f>IF('3.Stok Awal'!$D3596=0,"",'3.Stok Awal'!$D3596)</f>
        <v/>
      </c>
      <c r="E3596" t="str">
        <f>IF('3.Stok Awal'!$E3596=0,"",'3.Stok Awal'!$E3596)</f>
        <v/>
      </c>
      <c r="F3596" s="4" t="str">
        <f>IF('3.Stok Awal'!$F3596=0,"",'3.Stok Awal'!$F3596)</f>
        <v/>
      </c>
      <c r="G3596" s="4" t="str">
        <f t="shared" si="56"/>
        <v/>
      </c>
      <c r="H3596">
        <f>IF('3.Stok Awal'!$I3596=0,0,'3.Stok Awal'!$I3596)</f>
        <v>0</v>
      </c>
      <c r="I3596" t="str">
        <f>IF('3.Stok Awal'!$J3596=0,"",'3.Stok Awal'!$J3596)</f>
        <v/>
      </c>
      <c r="J3596">
        <f>IF('3.Stok Awal'!$K3596=0,0,'3.Stok Awal'!$K3596)</f>
        <v>0</v>
      </c>
      <c r="K3596" t="str">
        <f>IF('3.Stok Awal'!$L3596=0,"",'3.Stok Awal'!$L3596)</f>
        <v/>
      </c>
      <c r="L3596">
        <f>IF('3.Stok Awal'!$N3596=0,0,'3.Stok Awal'!$N3596)</f>
        <v>0</v>
      </c>
      <c r="M3596" t="str">
        <f>IF('3.Stok Awal'!$O3596=0,"",'3.Stok Awal'!$O3596)</f>
        <v/>
      </c>
      <c r="N3596">
        <f>SUMIF('4.Sell to Trade'!$O$5:$O$5003,'5.Stok Akhir'!$G3596,'4.Sell to Trade'!$Q$5:$Q$5003)</f>
        <v>0</v>
      </c>
      <c r="O3596" t="str">
        <f>IF('3.Stok Awal'!$L3596=0,"",'3.Stok Awal'!$L3596)</f>
        <v/>
      </c>
      <c r="P3596">
        <f>IF(ISNA(VLOOKUP($A3596,STOK_AWAL,13,0)),0,IF(VLOOKUP($A3596,STOK_AWAL,13,0)&gt;0,ROUNDDOWN(L3596/VLOOKUP($A3596,STOK_AWAL,13,0),0),0))</f>
        <v>0</v>
      </c>
      <c r="Q3596" t="str">
        <f>I3596</f>
        <v/>
      </c>
      <c r="R3596">
        <f>IFERROR(MOD(L3596,VLOOKUP($A3596,STOK_AWAL,13,0)),0)</f>
        <v>0</v>
      </c>
      <c r="S3596" t="str">
        <f>K3596</f>
        <v/>
      </c>
      <c r="T3596">
        <f>R3596+(P3596*(IFERROR(VLOOKUP($A3596,STOK_AWAL,13,0),0)))</f>
        <v>0</v>
      </c>
      <c r="U3596" t="str">
        <f>M3596</f>
        <v/>
      </c>
    </row>
    <row r="3597" spans="1:21" x14ac:dyDescent="0.25">
      <c r="A3597" t="str">
        <f>IF('3.Stok Awal'!$A3597=0,"",'3.Stok Awal'!$A3597)</f>
        <v/>
      </c>
      <c r="B3597" t="str">
        <f>IF('3.Stok Awal'!$B3597=0,"",'3.Stok Awal'!$B3597)</f>
        <v/>
      </c>
      <c r="C3597" t="str">
        <f>IF('3.Stok Awal'!$C3597=0,"",'3.Stok Awal'!$C3597)</f>
        <v/>
      </c>
      <c r="D3597" t="str">
        <f>IF('3.Stok Awal'!$D3597=0,"",'3.Stok Awal'!$D3597)</f>
        <v/>
      </c>
      <c r="E3597" t="str">
        <f>IF('3.Stok Awal'!$E3597=0,"",'3.Stok Awal'!$E3597)</f>
        <v/>
      </c>
      <c r="F3597" s="4" t="str">
        <f>IF('3.Stok Awal'!$F3597=0,"",'3.Stok Awal'!$F3597)</f>
        <v/>
      </c>
      <c r="G3597" s="4" t="str">
        <f t="shared" si="56"/>
        <v/>
      </c>
      <c r="H3597">
        <f>IF('3.Stok Awal'!$I3597=0,0,'3.Stok Awal'!$I3597)</f>
        <v>0</v>
      </c>
      <c r="I3597" t="str">
        <f>IF('3.Stok Awal'!$J3597=0,"",'3.Stok Awal'!$J3597)</f>
        <v/>
      </c>
      <c r="J3597">
        <f>IF('3.Stok Awal'!$K3597=0,0,'3.Stok Awal'!$K3597)</f>
        <v>0</v>
      </c>
      <c r="K3597" t="str">
        <f>IF('3.Stok Awal'!$L3597=0,"",'3.Stok Awal'!$L3597)</f>
        <v/>
      </c>
      <c r="L3597">
        <f>IF('3.Stok Awal'!$N3597=0,0,'3.Stok Awal'!$N3597)</f>
        <v>0</v>
      </c>
      <c r="M3597" t="str">
        <f>IF('3.Stok Awal'!$O3597=0,"",'3.Stok Awal'!$O3597)</f>
        <v/>
      </c>
      <c r="N3597">
        <f>SUMIF('4.Sell to Trade'!$O$5:$O$5003,'5.Stok Akhir'!$G3597,'4.Sell to Trade'!$Q$5:$Q$5003)</f>
        <v>0</v>
      </c>
      <c r="O3597" t="str">
        <f>IF('3.Stok Awal'!$L3597=0,"",'3.Stok Awal'!$L3597)</f>
        <v/>
      </c>
      <c r="P3597">
        <f>IF(ISNA(VLOOKUP($A3597,STOK_AWAL,13,0)),0,IF(VLOOKUP($A3597,STOK_AWAL,13,0)&gt;0,ROUNDDOWN(L3597/VLOOKUP($A3597,STOK_AWAL,13,0),0),0))</f>
        <v>0</v>
      </c>
      <c r="Q3597" t="str">
        <f>I3597</f>
        <v/>
      </c>
      <c r="R3597">
        <f>IFERROR(MOD(L3597,VLOOKUP($A3597,STOK_AWAL,13,0)),0)</f>
        <v>0</v>
      </c>
      <c r="S3597" t="str">
        <f>K3597</f>
        <v/>
      </c>
      <c r="T3597">
        <f>R3597+(P3597*(IFERROR(VLOOKUP($A3597,STOK_AWAL,13,0),0)))</f>
        <v>0</v>
      </c>
      <c r="U3597" t="str">
        <f>M3597</f>
        <v/>
      </c>
    </row>
    <row r="3598" spans="1:21" x14ac:dyDescent="0.25">
      <c r="A3598" t="str">
        <f>IF('3.Stok Awal'!$A3598=0,"",'3.Stok Awal'!$A3598)</f>
        <v/>
      </c>
      <c r="B3598" t="str">
        <f>IF('3.Stok Awal'!$B3598=0,"",'3.Stok Awal'!$B3598)</f>
        <v/>
      </c>
      <c r="C3598" t="str">
        <f>IF('3.Stok Awal'!$C3598=0,"",'3.Stok Awal'!$C3598)</f>
        <v/>
      </c>
      <c r="D3598" t="str">
        <f>IF('3.Stok Awal'!$D3598=0,"",'3.Stok Awal'!$D3598)</f>
        <v/>
      </c>
      <c r="E3598" t="str">
        <f>IF('3.Stok Awal'!$E3598=0,"",'3.Stok Awal'!$E3598)</f>
        <v/>
      </c>
      <c r="F3598" s="4" t="str">
        <f>IF('3.Stok Awal'!$F3598=0,"",'3.Stok Awal'!$F3598)</f>
        <v/>
      </c>
      <c r="G3598" s="4" t="str">
        <f t="shared" si="56"/>
        <v/>
      </c>
      <c r="H3598">
        <f>IF('3.Stok Awal'!$I3598=0,0,'3.Stok Awal'!$I3598)</f>
        <v>0</v>
      </c>
      <c r="I3598" t="str">
        <f>IF('3.Stok Awal'!$J3598=0,"",'3.Stok Awal'!$J3598)</f>
        <v/>
      </c>
      <c r="J3598">
        <f>IF('3.Stok Awal'!$K3598=0,0,'3.Stok Awal'!$K3598)</f>
        <v>0</v>
      </c>
      <c r="K3598" t="str">
        <f>IF('3.Stok Awal'!$L3598=0,"",'3.Stok Awal'!$L3598)</f>
        <v/>
      </c>
      <c r="L3598">
        <f>IF('3.Stok Awal'!$N3598=0,0,'3.Stok Awal'!$N3598)</f>
        <v>0</v>
      </c>
      <c r="M3598" t="str">
        <f>IF('3.Stok Awal'!$O3598=0,"",'3.Stok Awal'!$O3598)</f>
        <v/>
      </c>
      <c r="N3598">
        <f>SUMIF('4.Sell to Trade'!$O$5:$O$5003,'5.Stok Akhir'!$G3598,'4.Sell to Trade'!$Q$5:$Q$5003)</f>
        <v>0</v>
      </c>
      <c r="O3598" t="str">
        <f>IF('3.Stok Awal'!$L3598=0,"",'3.Stok Awal'!$L3598)</f>
        <v/>
      </c>
      <c r="P3598">
        <f>IF(ISNA(VLOOKUP($A3598,STOK_AWAL,13,0)),0,IF(VLOOKUP($A3598,STOK_AWAL,13,0)&gt;0,ROUNDDOWN(L3598/VLOOKUP($A3598,STOK_AWAL,13,0),0),0))</f>
        <v>0</v>
      </c>
      <c r="Q3598" t="str">
        <f>I3598</f>
        <v/>
      </c>
      <c r="R3598">
        <f>IFERROR(MOD(L3598,VLOOKUP($A3598,STOK_AWAL,13,0)),0)</f>
        <v>0</v>
      </c>
      <c r="S3598" t="str">
        <f>K3598</f>
        <v/>
      </c>
      <c r="T3598">
        <f>R3598+(P3598*(IFERROR(VLOOKUP($A3598,STOK_AWAL,13,0),0)))</f>
        <v>0</v>
      </c>
      <c r="U3598" t="str">
        <f>M3598</f>
        <v/>
      </c>
    </row>
    <row r="3599" spans="1:21" x14ac:dyDescent="0.25">
      <c r="A3599" t="str">
        <f>IF('3.Stok Awal'!$A3599=0,"",'3.Stok Awal'!$A3599)</f>
        <v/>
      </c>
      <c r="B3599" t="str">
        <f>IF('3.Stok Awal'!$B3599=0,"",'3.Stok Awal'!$B3599)</f>
        <v/>
      </c>
      <c r="C3599" t="str">
        <f>IF('3.Stok Awal'!$C3599=0,"",'3.Stok Awal'!$C3599)</f>
        <v/>
      </c>
      <c r="D3599" t="str">
        <f>IF('3.Stok Awal'!$D3599=0,"",'3.Stok Awal'!$D3599)</f>
        <v/>
      </c>
      <c r="E3599" t="str">
        <f>IF('3.Stok Awal'!$E3599=0,"",'3.Stok Awal'!$E3599)</f>
        <v/>
      </c>
      <c r="F3599" s="4" t="str">
        <f>IF('3.Stok Awal'!$F3599=0,"",'3.Stok Awal'!$F3599)</f>
        <v/>
      </c>
      <c r="G3599" s="4" t="str">
        <f t="shared" si="56"/>
        <v/>
      </c>
      <c r="H3599">
        <f>IF('3.Stok Awal'!$I3599=0,0,'3.Stok Awal'!$I3599)</f>
        <v>0</v>
      </c>
      <c r="I3599" t="str">
        <f>IF('3.Stok Awal'!$J3599=0,"",'3.Stok Awal'!$J3599)</f>
        <v/>
      </c>
      <c r="J3599">
        <f>IF('3.Stok Awal'!$K3599=0,0,'3.Stok Awal'!$K3599)</f>
        <v>0</v>
      </c>
      <c r="K3599" t="str">
        <f>IF('3.Stok Awal'!$L3599=0,"",'3.Stok Awal'!$L3599)</f>
        <v/>
      </c>
      <c r="L3599">
        <f>IF('3.Stok Awal'!$N3599=0,0,'3.Stok Awal'!$N3599)</f>
        <v>0</v>
      </c>
      <c r="M3599" t="str">
        <f>IF('3.Stok Awal'!$O3599=0,"",'3.Stok Awal'!$O3599)</f>
        <v/>
      </c>
      <c r="N3599">
        <f>SUMIF('4.Sell to Trade'!$O$5:$O$5003,'5.Stok Akhir'!$G3599,'4.Sell to Trade'!$Q$5:$Q$5003)</f>
        <v>0</v>
      </c>
      <c r="O3599" t="str">
        <f>IF('3.Stok Awal'!$L3599=0,"",'3.Stok Awal'!$L3599)</f>
        <v/>
      </c>
      <c r="P3599">
        <f>IF(ISNA(VLOOKUP($A3599,STOK_AWAL,13,0)),0,IF(VLOOKUP($A3599,STOK_AWAL,13,0)&gt;0,ROUNDDOWN(L3599/VLOOKUP($A3599,STOK_AWAL,13,0),0),0))</f>
        <v>0</v>
      </c>
      <c r="Q3599" t="str">
        <f>I3599</f>
        <v/>
      </c>
      <c r="R3599">
        <f>IFERROR(MOD(L3599,VLOOKUP($A3599,STOK_AWAL,13,0)),0)</f>
        <v>0</v>
      </c>
      <c r="S3599" t="str">
        <f>K3599</f>
        <v/>
      </c>
      <c r="T3599">
        <f>R3599+(P3599*(IFERROR(VLOOKUP($A3599,STOK_AWAL,13,0),0)))</f>
        <v>0</v>
      </c>
      <c r="U3599" t="str">
        <f>M3599</f>
        <v/>
      </c>
    </row>
    <row r="3600" spans="1:21" x14ac:dyDescent="0.25">
      <c r="A3600" t="str">
        <f>IF('3.Stok Awal'!$A3600=0,"",'3.Stok Awal'!$A3600)</f>
        <v/>
      </c>
      <c r="B3600" t="str">
        <f>IF('3.Stok Awal'!$B3600=0,"",'3.Stok Awal'!$B3600)</f>
        <v/>
      </c>
      <c r="C3600" t="str">
        <f>IF('3.Stok Awal'!$C3600=0,"",'3.Stok Awal'!$C3600)</f>
        <v/>
      </c>
      <c r="D3600" t="str">
        <f>IF('3.Stok Awal'!$D3600=0,"",'3.Stok Awal'!$D3600)</f>
        <v/>
      </c>
      <c r="E3600" t="str">
        <f>IF('3.Stok Awal'!$E3600=0,"",'3.Stok Awal'!$E3600)</f>
        <v/>
      </c>
      <c r="F3600" s="4" t="str">
        <f>IF('3.Stok Awal'!$F3600=0,"",'3.Stok Awal'!$F3600)</f>
        <v/>
      </c>
      <c r="G3600" s="4" t="str">
        <f t="shared" si="56"/>
        <v/>
      </c>
      <c r="H3600">
        <f>IF('3.Stok Awal'!$I3600=0,0,'3.Stok Awal'!$I3600)</f>
        <v>0</v>
      </c>
      <c r="I3600" t="str">
        <f>IF('3.Stok Awal'!$J3600=0,"",'3.Stok Awal'!$J3600)</f>
        <v/>
      </c>
      <c r="J3600">
        <f>IF('3.Stok Awal'!$K3600=0,0,'3.Stok Awal'!$K3600)</f>
        <v>0</v>
      </c>
      <c r="K3600" t="str">
        <f>IF('3.Stok Awal'!$L3600=0,"",'3.Stok Awal'!$L3600)</f>
        <v/>
      </c>
      <c r="L3600">
        <f>IF('3.Stok Awal'!$N3600=0,0,'3.Stok Awal'!$N3600)</f>
        <v>0</v>
      </c>
      <c r="M3600" t="str">
        <f>IF('3.Stok Awal'!$O3600=0,"",'3.Stok Awal'!$O3600)</f>
        <v/>
      </c>
      <c r="N3600">
        <f>SUMIF('4.Sell to Trade'!$O$5:$O$5003,'5.Stok Akhir'!$G3600,'4.Sell to Trade'!$Q$5:$Q$5003)</f>
        <v>0</v>
      </c>
      <c r="O3600" t="str">
        <f>IF('3.Stok Awal'!$L3600=0,"",'3.Stok Awal'!$L3600)</f>
        <v/>
      </c>
      <c r="P3600">
        <f>IF(ISNA(VLOOKUP($A3600,STOK_AWAL,13,0)),0,IF(VLOOKUP($A3600,STOK_AWAL,13,0)&gt;0,ROUNDDOWN(L3600/VLOOKUP($A3600,STOK_AWAL,13,0),0),0))</f>
        <v>0</v>
      </c>
      <c r="Q3600" t="str">
        <f>I3600</f>
        <v/>
      </c>
      <c r="R3600">
        <f>IFERROR(MOD(L3600,VLOOKUP($A3600,STOK_AWAL,13,0)),0)</f>
        <v>0</v>
      </c>
      <c r="S3600" t="str">
        <f>K3600</f>
        <v/>
      </c>
      <c r="T3600">
        <f>R3600+(P3600*(IFERROR(VLOOKUP($A3600,STOK_AWAL,13,0),0)))</f>
        <v>0</v>
      </c>
      <c r="U3600" t="str">
        <f>M3600</f>
        <v/>
      </c>
    </row>
    <row r="3601" spans="1:21" x14ac:dyDescent="0.25">
      <c r="A3601" t="str">
        <f>IF('3.Stok Awal'!$A3601=0,"",'3.Stok Awal'!$A3601)</f>
        <v/>
      </c>
      <c r="B3601" t="str">
        <f>IF('3.Stok Awal'!$B3601=0,"",'3.Stok Awal'!$B3601)</f>
        <v/>
      </c>
      <c r="C3601" t="str">
        <f>IF('3.Stok Awal'!$C3601=0,"",'3.Stok Awal'!$C3601)</f>
        <v/>
      </c>
      <c r="D3601" t="str">
        <f>IF('3.Stok Awal'!$D3601=0,"",'3.Stok Awal'!$D3601)</f>
        <v/>
      </c>
      <c r="E3601" t="str">
        <f>IF('3.Stok Awal'!$E3601=0,"",'3.Stok Awal'!$E3601)</f>
        <v/>
      </c>
      <c r="F3601" s="4" t="str">
        <f>IF('3.Stok Awal'!$F3601=0,"",'3.Stok Awal'!$F3601)</f>
        <v/>
      </c>
      <c r="G3601" s="4" t="str">
        <f t="shared" si="56"/>
        <v/>
      </c>
      <c r="H3601">
        <f>IF('3.Stok Awal'!$I3601=0,0,'3.Stok Awal'!$I3601)</f>
        <v>0</v>
      </c>
      <c r="I3601" t="str">
        <f>IF('3.Stok Awal'!$J3601=0,"",'3.Stok Awal'!$J3601)</f>
        <v/>
      </c>
      <c r="J3601">
        <f>IF('3.Stok Awal'!$K3601=0,0,'3.Stok Awal'!$K3601)</f>
        <v>0</v>
      </c>
      <c r="K3601" t="str">
        <f>IF('3.Stok Awal'!$L3601=0,"",'3.Stok Awal'!$L3601)</f>
        <v/>
      </c>
      <c r="L3601">
        <f>IF('3.Stok Awal'!$N3601=0,0,'3.Stok Awal'!$N3601)</f>
        <v>0</v>
      </c>
      <c r="M3601" t="str">
        <f>IF('3.Stok Awal'!$O3601=0,"",'3.Stok Awal'!$O3601)</f>
        <v/>
      </c>
      <c r="N3601">
        <f>SUMIF('4.Sell to Trade'!$O$5:$O$5003,'5.Stok Akhir'!$G3601,'4.Sell to Trade'!$Q$5:$Q$5003)</f>
        <v>0</v>
      </c>
      <c r="O3601" t="str">
        <f>IF('3.Stok Awal'!$L3601=0,"",'3.Stok Awal'!$L3601)</f>
        <v/>
      </c>
      <c r="P3601">
        <f>IF(ISNA(VLOOKUP($A3601,STOK_AWAL,13,0)),0,IF(VLOOKUP($A3601,STOK_AWAL,13,0)&gt;0,ROUNDDOWN(L3601/VLOOKUP($A3601,STOK_AWAL,13,0),0),0))</f>
        <v>0</v>
      </c>
      <c r="Q3601" t="str">
        <f>I3601</f>
        <v/>
      </c>
      <c r="R3601">
        <f>IFERROR(MOD(L3601,VLOOKUP($A3601,STOK_AWAL,13,0)),0)</f>
        <v>0</v>
      </c>
      <c r="S3601" t="str">
        <f>K3601</f>
        <v/>
      </c>
      <c r="T3601">
        <f>R3601+(P3601*(IFERROR(VLOOKUP($A3601,STOK_AWAL,13,0),0)))</f>
        <v>0</v>
      </c>
      <c r="U3601" t="str">
        <f>M3601</f>
        <v/>
      </c>
    </row>
    <row r="3602" spans="1:21" x14ac:dyDescent="0.25">
      <c r="A3602" t="str">
        <f>IF('3.Stok Awal'!$A3602=0,"",'3.Stok Awal'!$A3602)</f>
        <v/>
      </c>
      <c r="B3602" t="str">
        <f>IF('3.Stok Awal'!$B3602=0,"",'3.Stok Awal'!$B3602)</f>
        <v/>
      </c>
      <c r="C3602" t="str">
        <f>IF('3.Stok Awal'!$C3602=0,"",'3.Stok Awal'!$C3602)</f>
        <v/>
      </c>
      <c r="D3602" t="str">
        <f>IF('3.Stok Awal'!$D3602=0,"",'3.Stok Awal'!$D3602)</f>
        <v/>
      </c>
      <c r="E3602" t="str">
        <f>IF('3.Stok Awal'!$E3602=0,"",'3.Stok Awal'!$E3602)</f>
        <v/>
      </c>
      <c r="F3602" s="4" t="str">
        <f>IF('3.Stok Awal'!$F3602=0,"",'3.Stok Awal'!$F3602)</f>
        <v/>
      </c>
      <c r="G3602" s="4" t="str">
        <f t="shared" si="56"/>
        <v/>
      </c>
      <c r="H3602">
        <f>IF('3.Stok Awal'!$I3602=0,0,'3.Stok Awal'!$I3602)</f>
        <v>0</v>
      </c>
      <c r="I3602" t="str">
        <f>IF('3.Stok Awal'!$J3602=0,"",'3.Stok Awal'!$J3602)</f>
        <v/>
      </c>
      <c r="J3602">
        <f>IF('3.Stok Awal'!$K3602=0,0,'3.Stok Awal'!$K3602)</f>
        <v>0</v>
      </c>
      <c r="K3602" t="str">
        <f>IF('3.Stok Awal'!$L3602=0,"",'3.Stok Awal'!$L3602)</f>
        <v/>
      </c>
      <c r="L3602">
        <f>IF('3.Stok Awal'!$N3602=0,0,'3.Stok Awal'!$N3602)</f>
        <v>0</v>
      </c>
      <c r="M3602" t="str">
        <f>IF('3.Stok Awal'!$O3602=0,"",'3.Stok Awal'!$O3602)</f>
        <v/>
      </c>
      <c r="N3602">
        <f>SUMIF('4.Sell to Trade'!$O$5:$O$5003,'5.Stok Akhir'!$G3602,'4.Sell to Trade'!$Q$5:$Q$5003)</f>
        <v>0</v>
      </c>
      <c r="O3602" t="str">
        <f>IF('3.Stok Awal'!$L3602=0,"",'3.Stok Awal'!$L3602)</f>
        <v/>
      </c>
      <c r="P3602">
        <f>IF(ISNA(VLOOKUP($A3602,STOK_AWAL,13,0)),0,IF(VLOOKUP($A3602,STOK_AWAL,13,0)&gt;0,ROUNDDOWN(L3602/VLOOKUP($A3602,STOK_AWAL,13,0),0),0))</f>
        <v>0</v>
      </c>
      <c r="Q3602" t="str">
        <f>I3602</f>
        <v/>
      </c>
      <c r="R3602">
        <f>IFERROR(MOD(L3602,VLOOKUP($A3602,STOK_AWAL,13,0)),0)</f>
        <v>0</v>
      </c>
      <c r="S3602" t="str">
        <f>K3602</f>
        <v/>
      </c>
      <c r="T3602">
        <f>R3602+(P3602*(IFERROR(VLOOKUP($A3602,STOK_AWAL,13,0),0)))</f>
        <v>0</v>
      </c>
      <c r="U3602" t="str">
        <f>M3602</f>
        <v/>
      </c>
    </row>
    <row r="3603" spans="1:21" x14ac:dyDescent="0.25">
      <c r="A3603" t="str">
        <f>IF('3.Stok Awal'!$A3603=0,"",'3.Stok Awal'!$A3603)</f>
        <v/>
      </c>
      <c r="B3603" t="str">
        <f>IF('3.Stok Awal'!$B3603=0,"",'3.Stok Awal'!$B3603)</f>
        <v/>
      </c>
      <c r="C3603" t="str">
        <f>IF('3.Stok Awal'!$C3603=0,"",'3.Stok Awal'!$C3603)</f>
        <v/>
      </c>
      <c r="D3603" t="str">
        <f>IF('3.Stok Awal'!$D3603=0,"",'3.Stok Awal'!$D3603)</f>
        <v/>
      </c>
      <c r="E3603" t="str">
        <f>IF('3.Stok Awal'!$E3603=0,"",'3.Stok Awal'!$E3603)</f>
        <v/>
      </c>
      <c r="F3603" s="4" t="str">
        <f>IF('3.Stok Awal'!$F3603=0,"",'3.Stok Awal'!$F3603)</f>
        <v/>
      </c>
      <c r="G3603" s="4" t="str">
        <f t="shared" si="56"/>
        <v/>
      </c>
      <c r="H3603">
        <f>IF('3.Stok Awal'!$I3603=0,0,'3.Stok Awal'!$I3603)</f>
        <v>0</v>
      </c>
      <c r="I3603" t="str">
        <f>IF('3.Stok Awal'!$J3603=0,"",'3.Stok Awal'!$J3603)</f>
        <v/>
      </c>
      <c r="J3603">
        <f>IF('3.Stok Awal'!$K3603=0,0,'3.Stok Awal'!$K3603)</f>
        <v>0</v>
      </c>
      <c r="K3603" t="str">
        <f>IF('3.Stok Awal'!$L3603=0,"",'3.Stok Awal'!$L3603)</f>
        <v/>
      </c>
      <c r="L3603">
        <f>IF('3.Stok Awal'!$N3603=0,0,'3.Stok Awal'!$N3603)</f>
        <v>0</v>
      </c>
      <c r="M3603" t="str">
        <f>IF('3.Stok Awal'!$O3603=0,"",'3.Stok Awal'!$O3603)</f>
        <v/>
      </c>
      <c r="N3603">
        <f>SUMIF('4.Sell to Trade'!$O$5:$O$5003,'5.Stok Akhir'!$G3603,'4.Sell to Trade'!$Q$5:$Q$5003)</f>
        <v>0</v>
      </c>
      <c r="O3603" t="str">
        <f>IF('3.Stok Awal'!$L3603=0,"",'3.Stok Awal'!$L3603)</f>
        <v/>
      </c>
      <c r="P3603">
        <f>IF(ISNA(VLOOKUP($A3603,STOK_AWAL,13,0)),0,IF(VLOOKUP($A3603,STOK_AWAL,13,0)&gt;0,ROUNDDOWN(L3603/VLOOKUP($A3603,STOK_AWAL,13,0),0),0))</f>
        <v>0</v>
      </c>
      <c r="Q3603" t="str">
        <f>I3603</f>
        <v/>
      </c>
      <c r="R3603">
        <f>IFERROR(MOD(L3603,VLOOKUP($A3603,STOK_AWAL,13,0)),0)</f>
        <v>0</v>
      </c>
      <c r="S3603" t="str">
        <f>K3603</f>
        <v/>
      </c>
      <c r="T3603">
        <f>R3603+(P3603*(IFERROR(VLOOKUP($A3603,STOK_AWAL,13,0),0)))</f>
        <v>0</v>
      </c>
      <c r="U3603" t="str">
        <f>M3603</f>
        <v/>
      </c>
    </row>
    <row r="3604" spans="1:21" x14ac:dyDescent="0.25">
      <c r="A3604" t="str">
        <f>IF('3.Stok Awal'!$A3604=0,"",'3.Stok Awal'!$A3604)</f>
        <v/>
      </c>
      <c r="B3604" t="str">
        <f>IF('3.Stok Awal'!$B3604=0,"",'3.Stok Awal'!$B3604)</f>
        <v/>
      </c>
      <c r="C3604" t="str">
        <f>IF('3.Stok Awal'!$C3604=0,"",'3.Stok Awal'!$C3604)</f>
        <v/>
      </c>
      <c r="D3604" t="str">
        <f>IF('3.Stok Awal'!$D3604=0,"",'3.Stok Awal'!$D3604)</f>
        <v/>
      </c>
      <c r="E3604" t="str">
        <f>IF('3.Stok Awal'!$E3604=0,"",'3.Stok Awal'!$E3604)</f>
        <v/>
      </c>
      <c r="F3604" s="4" t="str">
        <f>IF('3.Stok Awal'!$F3604=0,"",'3.Stok Awal'!$F3604)</f>
        <v/>
      </c>
      <c r="G3604" s="4" t="str">
        <f t="shared" si="56"/>
        <v/>
      </c>
      <c r="H3604">
        <f>IF('3.Stok Awal'!$I3604=0,0,'3.Stok Awal'!$I3604)</f>
        <v>0</v>
      </c>
      <c r="I3604" t="str">
        <f>IF('3.Stok Awal'!$J3604=0,"",'3.Stok Awal'!$J3604)</f>
        <v/>
      </c>
      <c r="J3604">
        <f>IF('3.Stok Awal'!$K3604=0,0,'3.Stok Awal'!$K3604)</f>
        <v>0</v>
      </c>
      <c r="K3604" t="str">
        <f>IF('3.Stok Awal'!$L3604=0,"",'3.Stok Awal'!$L3604)</f>
        <v/>
      </c>
      <c r="L3604">
        <f>IF('3.Stok Awal'!$N3604=0,0,'3.Stok Awal'!$N3604)</f>
        <v>0</v>
      </c>
      <c r="M3604" t="str">
        <f>IF('3.Stok Awal'!$O3604=0,"",'3.Stok Awal'!$O3604)</f>
        <v/>
      </c>
      <c r="N3604">
        <f>SUMIF('4.Sell to Trade'!$O$5:$O$5003,'5.Stok Akhir'!$G3604,'4.Sell to Trade'!$Q$5:$Q$5003)</f>
        <v>0</v>
      </c>
      <c r="O3604" t="str">
        <f>IF('3.Stok Awal'!$L3604=0,"",'3.Stok Awal'!$L3604)</f>
        <v/>
      </c>
      <c r="P3604">
        <f>IF(ISNA(VLOOKUP($A3604,STOK_AWAL,13,0)),0,IF(VLOOKUP($A3604,STOK_AWAL,13,0)&gt;0,ROUNDDOWN(L3604/VLOOKUP($A3604,STOK_AWAL,13,0),0),0))</f>
        <v>0</v>
      </c>
      <c r="Q3604" t="str">
        <f>I3604</f>
        <v/>
      </c>
      <c r="R3604">
        <f>IFERROR(MOD(L3604,VLOOKUP($A3604,STOK_AWAL,13,0)),0)</f>
        <v>0</v>
      </c>
      <c r="S3604" t="str">
        <f>K3604</f>
        <v/>
      </c>
      <c r="T3604">
        <f>R3604+(P3604*(IFERROR(VLOOKUP($A3604,STOK_AWAL,13,0),0)))</f>
        <v>0</v>
      </c>
      <c r="U3604" t="str">
        <f>M3604</f>
        <v/>
      </c>
    </row>
    <row r="3605" spans="1:21" x14ac:dyDescent="0.25">
      <c r="A3605" t="str">
        <f>IF('3.Stok Awal'!$A3605=0,"",'3.Stok Awal'!$A3605)</f>
        <v/>
      </c>
      <c r="B3605" t="str">
        <f>IF('3.Stok Awal'!$B3605=0,"",'3.Stok Awal'!$B3605)</f>
        <v/>
      </c>
      <c r="C3605" t="str">
        <f>IF('3.Stok Awal'!$C3605=0,"",'3.Stok Awal'!$C3605)</f>
        <v/>
      </c>
      <c r="D3605" t="str">
        <f>IF('3.Stok Awal'!$D3605=0,"",'3.Stok Awal'!$D3605)</f>
        <v/>
      </c>
      <c r="E3605" t="str">
        <f>IF('3.Stok Awal'!$E3605=0,"",'3.Stok Awal'!$E3605)</f>
        <v/>
      </c>
      <c r="F3605" s="4" t="str">
        <f>IF('3.Stok Awal'!$F3605=0,"",'3.Stok Awal'!$F3605)</f>
        <v/>
      </c>
      <c r="G3605" s="4" t="str">
        <f t="shared" si="56"/>
        <v/>
      </c>
      <c r="H3605">
        <f>IF('3.Stok Awal'!$I3605=0,0,'3.Stok Awal'!$I3605)</f>
        <v>0</v>
      </c>
      <c r="I3605" t="str">
        <f>IF('3.Stok Awal'!$J3605=0,"",'3.Stok Awal'!$J3605)</f>
        <v/>
      </c>
      <c r="J3605">
        <f>IF('3.Stok Awal'!$K3605=0,0,'3.Stok Awal'!$K3605)</f>
        <v>0</v>
      </c>
      <c r="K3605" t="str">
        <f>IF('3.Stok Awal'!$L3605=0,"",'3.Stok Awal'!$L3605)</f>
        <v/>
      </c>
      <c r="L3605">
        <f>IF('3.Stok Awal'!$N3605=0,0,'3.Stok Awal'!$N3605)</f>
        <v>0</v>
      </c>
      <c r="M3605" t="str">
        <f>IF('3.Stok Awal'!$O3605=0,"",'3.Stok Awal'!$O3605)</f>
        <v/>
      </c>
      <c r="N3605">
        <f>SUMIF('4.Sell to Trade'!$O$5:$O$5003,'5.Stok Akhir'!$G3605,'4.Sell to Trade'!$Q$5:$Q$5003)</f>
        <v>0</v>
      </c>
      <c r="O3605" t="str">
        <f>IF('3.Stok Awal'!$L3605=0,"",'3.Stok Awal'!$L3605)</f>
        <v/>
      </c>
      <c r="P3605">
        <f>IF(ISNA(VLOOKUP($A3605,STOK_AWAL,13,0)),0,IF(VLOOKUP($A3605,STOK_AWAL,13,0)&gt;0,ROUNDDOWN(L3605/VLOOKUP($A3605,STOK_AWAL,13,0),0),0))</f>
        <v>0</v>
      </c>
      <c r="Q3605" t="str">
        <f>I3605</f>
        <v/>
      </c>
      <c r="R3605">
        <f>IFERROR(MOD(L3605,VLOOKUP($A3605,STOK_AWAL,13,0)),0)</f>
        <v>0</v>
      </c>
      <c r="S3605" t="str">
        <f>K3605</f>
        <v/>
      </c>
      <c r="T3605">
        <f>R3605+(P3605*(IFERROR(VLOOKUP($A3605,STOK_AWAL,13,0),0)))</f>
        <v>0</v>
      </c>
      <c r="U3605" t="str">
        <f>M3605</f>
        <v/>
      </c>
    </row>
    <row r="3606" spans="1:21" x14ac:dyDescent="0.25">
      <c r="A3606" t="str">
        <f>IF('3.Stok Awal'!$A3606=0,"",'3.Stok Awal'!$A3606)</f>
        <v/>
      </c>
      <c r="B3606" t="str">
        <f>IF('3.Stok Awal'!$B3606=0,"",'3.Stok Awal'!$B3606)</f>
        <v/>
      </c>
      <c r="C3606" t="str">
        <f>IF('3.Stok Awal'!$C3606=0,"",'3.Stok Awal'!$C3606)</f>
        <v/>
      </c>
      <c r="D3606" t="str">
        <f>IF('3.Stok Awal'!$D3606=0,"",'3.Stok Awal'!$D3606)</f>
        <v/>
      </c>
      <c r="E3606" t="str">
        <f>IF('3.Stok Awal'!$E3606=0,"",'3.Stok Awal'!$E3606)</f>
        <v/>
      </c>
      <c r="F3606" s="4" t="str">
        <f>IF('3.Stok Awal'!$F3606=0,"",'3.Stok Awal'!$F3606)</f>
        <v/>
      </c>
      <c r="G3606" s="4" t="str">
        <f t="shared" si="56"/>
        <v/>
      </c>
      <c r="H3606">
        <f>IF('3.Stok Awal'!$I3606=0,0,'3.Stok Awal'!$I3606)</f>
        <v>0</v>
      </c>
      <c r="I3606" t="str">
        <f>IF('3.Stok Awal'!$J3606=0,"",'3.Stok Awal'!$J3606)</f>
        <v/>
      </c>
      <c r="J3606">
        <f>IF('3.Stok Awal'!$K3606=0,0,'3.Stok Awal'!$K3606)</f>
        <v>0</v>
      </c>
      <c r="K3606" t="str">
        <f>IF('3.Stok Awal'!$L3606=0,"",'3.Stok Awal'!$L3606)</f>
        <v/>
      </c>
      <c r="L3606">
        <f>IF('3.Stok Awal'!$N3606=0,0,'3.Stok Awal'!$N3606)</f>
        <v>0</v>
      </c>
      <c r="M3606" t="str">
        <f>IF('3.Stok Awal'!$O3606=0,"",'3.Stok Awal'!$O3606)</f>
        <v/>
      </c>
      <c r="N3606">
        <f>SUMIF('4.Sell to Trade'!$O$5:$O$5003,'5.Stok Akhir'!$G3606,'4.Sell to Trade'!$Q$5:$Q$5003)</f>
        <v>0</v>
      </c>
      <c r="O3606" t="str">
        <f>IF('3.Stok Awal'!$L3606=0,"",'3.Stok Awal'!$L3606)</f>
        <v/>
      </c>
      <c r="P3606">
        <f>IF(ISNA(VLOOKUP($A3606,STOK_AWAL,13,0)),0,IF(VLOOKUP($A3606,STOK_AWAL,13,0)&gt;0,ROUNDDOWN(L3606/VLOOKUP($A3606,STOK_AWAL,13,0),0),0))</f>
        <v>0</v>
      </c>
      <c r="Q3606" t="str">
        <f>I3606</f>
        <v/>
      </c>
      <c r="R3606">
        <f>IFERROR(MOD(L3606,VLOOKUP($A3606,STOK_AWAL,13,0)),0)</f>
        <v>0</v>
      </c>
      <c r="S3606" t="str">
        <f>K3606</f>
        <v/>
      </c>
      <c r="T3606">
        <f>R3606+(P3606*(IFERROR(VLOOKUP($A3606,STOK_AWAL,13,0),0)))</f>
        <v>0</v>
      </c>
      <c r="U3606" t="str">
        <f>M3606</f>
        <v/>
      </c>
    </row>
    <row r="3607" spans="1:21" x14ac:dyDescent="0.25">
      <c r="A3607" t="str">
        <f>IF('3.Stok Awal'!$A3607=0,"",'3.Stok Awal'!$A3607)</f>
        <v/>
      </c>
      <c r="B3607" t="str">
        <f>IF('3.Stok Awal'!$B3607=0,"",'3.Stok Awal'!$B3607)</f>
        <v/>
      </c>
      <c r="C3607" t="str">
        <f>IF('3.Stok Awal'!$C3607=0,"",'3.Stok Awal'!$C3607)</f>
        <v/>
      </c>
      <c r="D3607" t="str">
        <f>IF('3.Stok Awal'!$D3607=0,"",'3.Stok Awal'!$D3607)</f>
        <v/>
      </c>
      <c r="E3607" t="str">
        <f>IF('3.Stok Awal'!$E3607=0,"",'3.Stok Awal'!$E3607)</f>
        <v/>
      </c>
      <c r="F3607" s="4" t="str">
        <f>IF('3.Stok Awal'!$F3607=0,"",'3.Stok Awal'!$F3607)</f>
        <v/>
      </c>
      <c r="G3607" s="4" t="str">
        <f t="shared" si="56"/>
        <v/>
      </c>
      <c r="H3607">
        <f>IF('3.Stok Awal'!$I3607=0,0,'3.Stok Awal'!$I3607)</f>
        <v>0</v>
      </c>
      <c r="I3607" t="str">
        <f>IF('3.Stok Awal'!$J3607=0,"",'3.Stok Awal'!$J3607)</f>
        <v/>
      </c>
      <c r="J3607">
        <f>IF('3.Stok Awal'!$K3607=0,0,'3.Stok Awal'!$K3607)</f>
        <v>0</v>
      </c>
      <c r="K3607" t="str">
        <f>IF('3.Stok Awal'!$L3607=0,"",'3.Stok Awal'!$L3607)</f>
        <v/>
      </c>
      <c r="L3607">
        <f>IF('3.Stok Awal'!$N3607=0,0,'3.Stok Awal'!$N3607)</f>
        <v>0</v>
      </c>
      <c r="M3607" t="str">
        <f>IF('3.Stok Awal'!$O3607=0,"",'3.Stok Awal'!$O3607)</f>
        <v/>
      </c>
      <c r="N3607">
        <f>SUMIF('4.Sell to Trade'!$O$5:$O$5003,'5.Stok Akhir'!$G3607,'4.Sell to Trade'!$Q$5:$Q$5003)</f>
        <v>0</v>
      </c>
      <c r="O3607" t="str">
        <f>IF('3.Stok Awal'!$L3607=0,"",'3.Stok Awal'!$L3607)</f>
        <v/>
      </c>
      <c r="P3607">
        <f>IF(ISNA(VLOOKUP($A3607,STOK_AWAL,13,0)),0,IF(VLOOKUP($A3607,STOK_AWAL,13,0)&gt;0,ROUNDDOWN(L3607/VLOOKUP($A3607,STOK_AWAL,13,0),0),0))</f>
        <v>0</v>
      </c>
      <c r="Q3607" t="str">
        <f>I3607</f>
        <v/>
      </c>
      <c r="R3607">
        <f>IFERROR(MOD(L3607,VLOOKUP($A3607,STOK_AWAL,13,0)),0)</f>
        <v>0</v>
      </c>
      <c r="S3607" t="str">
        <f>K3607</f>
        <v/>
      </c>
      <c r="T3607">
        <f>R3607+(P3607*(IFERROR(VLOOKUP($A3607,STOK_AWAL,13,0),0)))</f>
        <v>0</v>
      </c>
      <c r="U3607" t="str">
        <f>M3607</f>
        <v/>
      </c>
    </row>
    <row r="3608" spans="1:21" x14ac:dyDescent="0.25">
      <c r="A3608" t="str">
        <f>IF('3.Stok Awal'!$A3608=0,"",'3.Stok Awal'!$A3608)</f>
        <v/>
      </c>
      <c r="B3608" t="str">
        <f>IF('3.Stok Awal'!$B3608=0,"",'3.Stok Awal'!$B3608)</f>
        <v/>
      </c>
      <c r="C3608" t="str">
        <f>IF('3.Stok Awal'!$C3608=0,"",'3.Stok Awal'!$C3608)</f>
        <v/>
      </c>
      <c r="D3608" t="str">
        <f>IF('3.Stok Awal'!$D3608=0,"",'3.Stok Awal'!$D3608)</f>
        <v/>
      </c>
      <c r="E3608" t="str">
        <f>IF('3.Stok Awal'!$E3608=0,"",'3.Stok Awal'!$E3608)</f>
        <v/>
      </c>
      <c r="F3608" s="4" t="str">
        <f>IF('3.Stok Awal'!$F3608=0,"",'3.Stok Awal'!$F3608)</f>
        <v/>
      </c>
      <c r="G3608" s="4" t="str">
        <f t="shared" si="56"/>
        <v/>
      </c>
      <c r="H3608">
        <f>IF('3.Stok Awal'!$I3608=0,0,'3.Stok Awal'!$I3608)</f>
        <v>0</v>
      </c>
      <c r="I3608" t="str">
        <f>IF('3.Stok Awal'!$J3608=0,"",'3.Stok Awal'!$J3608)</f>
        <v/>
      </c>
      <c r="J3608">
        <f>IF('3.Stok Awal'!$K3608=0,0,'3.Stok Awal'!$K3608)</f>
        <v>0</v>
      </c>
      <c r="K3608" t="str">
        <f>IF('3.Stok Awal'!$L3608=0,"",'3.Stok Awal'!$L3608)</f>
        <v/>
      </c>
      <c r="L3608">
        <f>IF('3.Stok Awal'!$N3608=0,0,'3.Stok Awal'!$N3608)</f>
        <v>0</v>
      </c>
      <c r="M3608" t="str">
        <f>IF('3.Stok Awal'!$O3608=0,"",'3.Stok Awal'!$O3608)</f>
        <v/>
      </c>
      <c r="N3608">
        <f>SUMIF('4.Sell to Trade'!$O$5:$O$5003,'5.Stok Akhir'!$G3608,'4.Sell to Trade'!$Q$5:$Q$5003)</f>
        <v>0</v>
      </c>
      <c r="O3608" t="str">
        <f>IF('3.Stok Awal'!$L3608=0,"",'3.Stok Awal'!$L3608)</f>
        <v/>
      </c>
      <c r="P3608">
        <f>IF(ISNA(VLOOKUP($A3608,STOK_AWAL,13,0)),0,IF(VLOOKUP($A3608,STOK_AWAL,13,0)&gt;0,ROUNDDOWN(L3608/VLOOKUP($A3608,STOK_AWAL,13,0),0),0))</f>
        <v>0</v>
      </c>
      <c r="Q3608" t="str">
        <f>I3608</f>
        <v/>
      </c>
      <c r="R3608">
        <f>IFERROR(MOD(L3608,VLOOKUP($A3608,STOK_AWAL,13,0)),0)</f>
        <v>0</v>
      </c>
      <c r="S3608" t="str">
        <f>K3608</f>
        <v/>
      </c>
      <c r="T3608">
        <f>R3608+(P3608*(IFERROR(VLOOKUP($A3608,STOK_AWAL,13,0),0)))</f>
        <v>0</v>
      </c>
      <c r="U3608" t="str">
        <f>M3608</f>
        <v/>
      </c>
    </row>
    <row r="3609" spans="1:21" x14ac:dyDescent="0.25">
      <c r="A3609" t="str">
        <f>IF('3.Stok Awal'!$A3609=0,"",'3.Stok Awal'!$A3609)</f>
        <v/>
      </c>
      <c r="B3609" t="str">
        <f>IF('3.Stok Awal'!$B3609=0,"",'3.Stok Awal'!$B3609)</f>
        <v/>
      </c>
      <c r="C3609" t="str">
        <f>IF('3.Stok Awal'!$C3609=0,"",'3.Stok Awal'!$C3609)</f>
        <v/>
      </c>
      <c r="D3609" t="str">
        <f>IF('3.Stok Awal'!$D3609=0,"",'3.Stok Awal'!$D3609)</f>
        <v/>
      </c>
      <c r="E3609" t="str">
        <f>IF('3.Stok Awal'!$E3609=0,"",'3.Stok Awal'!$E3609)</f>
        <v/>
      </c>
      <c r="F3609" s="4" t="str">
        <f>IF('3.Stok Awal'!$F3609=0,"",'3.Stok Awal'!$F3609)</f>
        <v/>
      </c>
      <c r="G3609" s="4" t="str">
        <f t="shared" si="56"/>
        <v/>
      </c>
      <c r="H3609">
        <f>IF('3.Stok Awal'!$I3609=0,0,'3.Stok Awal'!$I3609)</f>
        <v>0</v>
      </c>
      <c r="I3609" t="str">
        <f>IF('3.Stok Awal'!$J3609=0,"",'3.Stok Awal'!$J3609)</f>
        <v/>
      </c>
      <c r="J3609">
        <f>IF('3.Stok Awal'!$K3609=0,0,'3.Stok Awal'!$K3609)</f>
        <v>0</v>
      </c>
      <c r="K3609" t="str">
        <f>IF('3.Stok Awal'!$L3609=0,"",'3.Stok Awal'!$L3609)</f>
        <v/>
      </c>
      <c r="L3609">
        <f>IF('3.Stok Awal'!$N3609=0,0,'3.Stok Awal'!$N3609)</f>
        <v>0</v>
      </c>
      <c r="M3609" t="str">
        <f>IF('3.Stok Awal'!$O3609=0,"",'3.Stok Awal'!$O3609)</f>
        <v/>
      </c>
      <c r="N3609">
        <f>SUMIF('4.Sell to Trade'!$O$5:$O$5003,'5.Stok Akhir'!$G3609,'4.Sell to Trade'!$Q$5:$Q$5003)</f>
        <v>0</v>
      </c>
      <c r="O3609" t="str">
        <f>IF('3.Stok Awal'!$L3609=0,"",'3.Stok Awal'!$L3609)</f>
        <v/>
      </c>
      <c r="P3609">
        <f>IF(ISNA(VLOOKUP($A3609,STOK_AWAL,13,0)),0,IF(VLOOKUP($A3609,STOK_AWAL,13,0)&gt;0,ROUNDDOWN(L3609/VLOOKUP($A3609,STOK_AWAL,13,0),0),0))</f>
        <v>0</v>
      </c>
      <c r="Q3609" t="str">
        <f>I3609</f>
        <v/>
      </c>
      <c r="R3609">
        <f>IFERROR(MOD(L3609,VLOOKUP($A3609,STOK_AWAL,13,0)),0)</f>
        <v>0</v>
      </c>
      <c r="S3609" t="str">
        <f>K3609</f>
        <v/>
      </c>
      <c r="T3609">
        <f>R3609+(P3609*(IFERROR(VLOOKUP($A3609,STOK_AWAL,13,0),0)))</f>
        <v>0</v>
      </c>
      <c r="U3609" t="str">
        <f>M3609</f>
        <v/>
      </c>
    </row>
    <row r="3610" spans="1:21" x14ac:dyDescent="0.25">
      <c r="A3610" t="str">
        <f>IF('3.Stok Awal'!$A3610=0,"",'3.Stok Awal'!$A3610)</f>
        <v/>
      </c>
      <c r="B3610" t="str">
        <f>IF('3.Stok Awal'!$B3610=0,"",'3.Stok Awal'!$B3610)</f>
        <v/>
      </c>
      <c r="C3610" t="str">
        <f>IF('3.Stok Awal'!$C3610=0,"",'3.Stok Awal'!$C3610)</f>
        <v/>
      </c>
      <c r="D3610" t="str">
        <f>IF('3.Stok Awal'!$D3610=0,"",'3.Stok Awal'!$D3610)</f>
        <v/>
      </c>
      <c r="E3610" t="str">
        <f>IF('3.Stok Awal'!$E3610=0,"",'3.Stok Awal'!$E3610)</f>
        <v/>
      </c>
      <c r="F3610" s="4" t="str">
        <f>IF('3.Stok Awal'!$F3610=0,"",'3.Stok Awal'!$F3610)</f>
        <v/>
      </c>
      <c r="G3610" s="4" t="str">
        <f t="shared" si="56"/>
        <v/>
      </c>
      <c r="H3610">
        <f>IF('3.Stok Awal'!$I3610=0,0,'3.Stok Awal'!$I3610)</f>
        <v>0</v>
      </c>
      <c r="I3610" t="str">
        <f>IF('3.Stok Awal'!$J3610=0,"",'3.Stok Awal'!$J3610)</f>
        <v/>
      </c>
      <c r="J3610">
        <f>IF('3.Stok Awal'!$K3610=0,0,'3.Stok Awal'!$K3610)</f>
        <v>0</v>
      </c>
      <c r="K3610" t="str">
        <f>IF('3.Stok Awal'!$L3610=0,"",'3.Stok Awal'!$L3610)</f>
        <v/>
      </c>
      <c r="L3610">
        <f>IF('3.Stok Awal'!$N3610=0,0,'3.Stok Awal'!$N3610)</f>
        <v>0</v>
      </c>
      <c r="M3610" t="str">
        <f>IF('3.Stok Awal'!$O3610=0,"",'3.Stok Awal'!$O3610)</f>
        <v/>
      </c>
      <c r="N3610">
        <f>SUMIF('4.Sell to Trade'!$O$5:$O$5003,'5.Stok Akhir'!$G3610,'4.Sell to Trade'!$Q$5:$Q$5003)</f>
        <v>0</v>
      </c>
      <c r="O3610" t="str">
        <f>IF('3.Stok Awal'!$L3610=0,"",'3.Stok Awal'!$L3610)</f>
        <v/>
      </c>
      <c r="P3610">
        <f>IF(ISNA(VLOOKUP($A3610,STOK_AWAL,13,0)),0,IF(VLOOKUP($A3610,STOK_AWAL,13,0)&gt;0,ROUNDDOWN(L3610/VLOOKUP($A3610,STOK_AWAL,13,0),0),0))</f>
        <v>0</v>
      </c>
      <c r="Q3610" t="str">
        <f>I3610</f>
        <v/>
      </c>
      <c r="R3610">
        <f>IFERROR(MOD(L3610,VLOOKUP($A3610,STOK_AWAL,13,0)),0)</f>
        <v>0</v>
      </c>
      <c r="S3610" t="str">
        <f>K3610</f>
        <v/>
      </c>
      <c r="T3610">
        <f>R3610+(P3610*(IFERROR(VLOOKUP($A3610,STOK_AWAL,13,0),0)))</f>
        <v>0</v>
      </c>
      <c r="U3610" t="str">
        <f>M3610</f>
        <v/>
      </c>
    </row>
    <row r="3611" spans="1:21" x14ac:dyDescent="0.25">
      <c r="A3611" t="str">
        <f>IF('3.Stok Awal'!$A3611=0,"",'3.Stok Awal'!$A3611)</f>
        <v/>
      </c>
      <c r="B3611" t="str">
        <f>IF('3.Stok Awal'!$B3611=0,"",'3.Stok Awal'!$B3611)</f>
        <v/>
      </c>
      <c r="C3611" t="str">
        <f>IF('3.Stok Awal'!$C3611=0,"",'3.Stok Awal'!$C3611)</f>
        <v/>
      </c>
      <c r="D3611" t="str">
        <f>IF('3.Stok Awal'!$D3611=0,"",'3.Stok Awal'!$D3611)</f>
        <v/>
      </c>
      <c r="E3611" t="str">
        <f>IF('3.Stok Awal'!$E3611=0,"",'3.Stok Awal'!$E3611)</f>
        <v/>
      </c>
      <c r="F3611" s="4" t="str">
        <f>IF('3.Stok Awal'!$F3611=0,"",'3.Stok Awal'!$F3611)</f>
        <v/>
      </c>
      <c r="G3611" s="4" t="str">
        <f t="shared" si="56"/>
        <v/>
      </c>
      <c r="H3611">
        <f>IF('3.Stok Awal'!$I3611=0,0,'3.Stok Awal'!$I3611)</f>
        <v>0</v>
      </c>
      <c r="I3611" t="str">
        <f>IF('3.Stok Awal'!$J3611=0,"",'3.Stok Awal'!$J3611)</f>
        <v/>
      </c>
      <c r="J3611">
        <f>IF('3.Stok Awal'!$K3611=0,0,'3.Stok Awal'!$K3611)</f>
        <v>0</v>
      </c>
      <c r="K3611" t="str">
        <f>IF('3.Stok Awal'!$L3611=0,"",'3.Stok Awal'!$L3611)</f>
        <v/>
      </c>
      <c r="L3611">
        <f>IF('3.Stok Awal'!$N3611=0,0,'3.Stok Awal'!$N3611)</f>
        <v>0</v>
      </c>
      <c r="M3611" t="str">
        <f>IF('3.Stok Awal'!$O3611=0,"",'3.Stok Awal'!$O3611)</f>
        <v/>
      </c>
      <c r="N3611">
        <f>SUMIF('4.Sell to Trade'!$O$5:$O$5003,'5.Stok Akhir'!$G3611,'4.Sell to Trade'!$Q$5:$Q$5003)</f>
        <v>0</v>
      </c>
      <c r="O3611" t="str">
        <f>IF('3.Stok Awal'!$L3611=0,"",'3.Stok Awal'!$L3611)</f>
        <v/>
      </c>
      <c r="P3611">
        <f>IF(ISNA(VLOOKUP($A3611,STOK_AWAL,13,0)),0,IF(VLOOKUP($A3611,STOK_AWAL,13,0)&gt;0,ROUNDDOWN(L3611/VLOOKUP($A3611,STOK_AWAL,13,0),0),0))</f>
        <v>0</v>
      </c>
      <c r="Q3611" t="str">
        <f>I3611</f>
        <v/>
      </c>
      <c r="R3611">
        <f>IFERROR(MOD(L3611,VLOOKUP($A3611,STOK_AWAL,13,0)),0)</f>
        <v>0</v>
      </c>
      <c r="S3611" t="str">
        <f>K3611</f>
        <v/>
      </c>
      <c r="T3611">
        <f>R3611+(P3611*(IFERROR(VLOOKUP($A3611,STOK_AWAL,13,0),0)))</f>
        <v>0</v>
      </c>
      <c r="U3611" t="str">
        <f>M3611</f>
        <v/>
      </c>
    </row>
    <row r="3612" spans="1:21" x14ac:dyDescent="0.25">
      <c r="A3612" t="str">
        <f>IF('3.Stok Awal'!$A3612=0,"",'3.Stok Awal'!$A3612)</f>
        <v/>
      </c>
      <c r="B3612" t="str">
        <f>IF('3.Stok Awal'!$B3612=0,"",'3.Stok Awal'!$B3612)</f>
        <v/>
      </c>
      <c r="C3612" t="str">
        <f>IF('3.Stok Awal'!$C3612=0,"",'3.Stok Awal'!$C3612)</f>
        <v/>
      </c>
      <c r="D3612" t="str">
        <f>IF('3.Stok Awal'!$D3612=0,"",'3.Stok Awal'!$D3612)</f>
        <v/>
      </c>
      <c r="E3612" t="str">
        <f>IF('3.Stok Awal'!$E3612=0,"",'3.Stok Awal'!$E3612)</f>
        <v/>
      </c>
      <c r="F3612" s="4" t="str">
        <f>IF('3.Stok Awal'!$F3612=0,"",'3.Stok Awal'!$F3612)</f>
        <v/>
      </c>
      <c r="G3612" s="4" t="str">
        <f t="shared" si="56"/>
        <v/>
      </c>
      <c r="H3612">
        <f>IF('3.Stok Awal'!$I3612=0,0,'3.Stok Awal'!$I3612)</f>
        <v>0</v>
      </c>
      <c r="I3612" t="str">
        <f>IF('3.Stok Awal'!$J3612=0,"",'3.Stok Awal'!$J3612)</f>
        <v/>
      </c>
      <c r="J3612">
        <f>IF('3.Stok Awal'!$K3612=0,0,'3.Stok Awal'!$K3612)</f>
        <v>0</v>
      </c>
      <c r="K3612" t="str">
        <f>IF('3.Stok Awal'!$L3612=0,"",'3.Stok Awal'!$L3612)</f>
        <v/>
      </c>
      <c r="L3612">
        <f>IF('3.Stok Awal'!$N3612=0,0,'3.Stok Awal'!$N3612)</f>
        <v>0</v>
      </c>
      <c r="M3612" t="str">
        <f>IF('3.Stok Awal'!$O3612=0,"",'3.Stok Awal'!$O3612)</f>
        <v/>
      </c>
      <c r="N3612">
        <f>SUMIF('4.Sell to Trade'!$O$5:$O$5003,'5.Stok Akhir'!$G3612,'4.Sell to Trade'!$Q$5:$Q$5003)</f>
        <v>0</v>
      </c>
      <c r="O3612" t="str">
        <f>IF('3.Stok Awal'!$L3612=0,"",'3.Stok Awal'!$L3612)</f>
        <v/>
      </c>
      <c r="P3612">
        <f>IF(ISNA(VLOOKUP($A3612,STOK_AWAL,13,0)),0,IF(VLOOKUP($A3612,STOK_AWAL,13,0)&gt;0,ROUNDDOWN(L3612/VLOOKUP($A3612,STOK_AWAL,13,0),0),0))</f>
        <v>0</v>
      </c>
      <c r="Q3612" t="str">
        <f>I3612</f>
        <v/>
      </c>
      <c r="R3612">
        <f>IFERROR(MOD(L3612,VLOOKUP($A3612,STOK_AWAL,13,0)),0)</f>
        <v>0</v>
      </c>
      <c r="S3612" t="str">
        <f>K3612</f>
        <v/>
      </c>
      <c r="T3612">
        <f>R3612+(P3612*(IFERROR(VLOOKUP($A3612,STOK_AWAL,13,0),0)))</f>
        <v>0</v>
      </c>
      <c r="U3612" t="str">
        <f>M3612</f>
        <v/>
      </c>
    </row>
    <row r="3613" spans="1:21" x14ac:dyDescent="0.25">
      <c r="A3613" t="str">
        <f>IF('3.Stok Awal'!$A3613=0,"",'3.Stok Awal'!$A3613)</f>
        <v/>
      </c>
      <c r="B3613" t="str">
        <f>IF('3.Stok Awal'!$B3613=0,"",'3.Stok Awal'!$B3613)</f>
        <v/>
      </c>
      <c r="C3613" t="str">
        <f>IF('3.Stok Awal'!$C3613=0,"",'3.Stok Awal'!$C3613)</f>
        <v/>
      </c>
      <c r="D3613" t="str">
        <f>IF('3.Stok Awal'!$D3613=0,"",'3.Stok Awal'!$D3613)</f>
        <v/>
      </c>
      <c r="E3613" t="str">
        <f>IF('3.Stok Awal'!$E3613=0,"",'3.Stok Awal'!$E3613)</f>
        <v/>
      </c>
      <c r="F3613" s="4" t="str">
        <f>IF('3.Stok Awal'!$F3613=0,"",'3.Stok Awal'!$F3613)</f>
        <v/>
      </c>
      <c r="G3613" s="4" t="str">
        <f t="shared" si="56"/>
        <v/>
      </c>
      <c r="H3613">
        <f>IF('3.Stok Awal'!$I3613=0,0,'3.Stok Awal'!$I3613)</f>
        <v>0</v>
      </c>
      <c r="I3613" t="str">
        <f>IF('3.Stok Awal'!$J3613=0,"",'3.Stok Awal'!$J3613)</f>
        <v/>
      </c>
      <c r="J3613">
        <f>IF('3.Stok Awal'!$K3613=0,0,'3.Stok Awal'!$K3613)</f>
        <v>0</v>
      </c>
      <c r="K3613" t="str">
        <f>IF('3.Stok Awal'!$L3613=0,"",'3.Stok Awal'!$L3613)</f>
        <v/>
      </c>
      <c r="L3613">
        <f>IF('3.Stok Awal'!$N3613=0,0,'3.Stok Awal'!$N3613)</f>
        <v>0</v>
      </c>
      <c r="M3613" t="str">
        <f>IF('3.Stok Awal'!$O3613=0,"",'3.Stok Awal'!$O3613)</f>
        <v/>
      </c>
      <c r="N3613">
        <f>SUMIF('4.Sell to Trade'!$O$5:$O$5003,'5.Stok Akhir'!$G3613,'4.Sell to Trade'!$Q$5:$Q$5003)</f>
        <v>0</v>
      </c>
      <c r="O3613" t="str">
        <f>IF('3.Stok Awal'!$L3613=0,"",'3.Stok Awal'!$L3613)</f>
        <v/>
      </c>
      <c r="P3613">
        <f>IF(ISNA(VLOOKUP($A3613,STOK_AWAL,13,0)),0,IF(VLOOKUP($A3613,STOK_AWAL,13,0)&gt;0,ROUNDDOWN(L3613/VLOOKUP($A3613,STOK_AWAL,13,0),0),0))</f>
        <v>0</v>
      </c>
      <c r="Q3613" t="str">
        <f>I3613</f>
        <v/>
      </c>
      <c r="R3613">
        <f>IFERROR(MOD(L3613,VLOOKUP($A3613,STOK_AWAL,13,0)),0)</f>
        <v>0</v>
      </c>
      <c r="S3613" t="str">
        <f>K3613</f>
        <v/>
      </c>
      <c r="T3613">
        <f>R3613+(P3613*(IFERROR(VLOOKUP($A3613,STOK_AWAL,13,0),0)))</f>
        <v>0</v>
      </c>
      <c r="U3613" t="str">
        <f>M3613</f>
        <v/>
      </c>
    </row>
    <row r="3614" spans="1:21" x14ac:dyDescent="0.25">
      <c r="A3614" t="str">
        <f>IF('3.Stok Awal'!$A3614=0,"",'3.Stok Awal'!$A3614)</f>
        <v/>
      </c>
      <c r="B3614" t="str">
        <f>IF('3.Stok Awal'!$B3614=0,"",'3.Stok Awal'!$B3614)</f>
        <v/>
      </c>
      <c r="C3614" t="str">
        <f>IF('3.Stok Awal'!$C3614=0,"",'3.Stok Awal'!$C3614)</f>
        <v/>
      </c>
      <c r="D3614" t="str">
        <f>IF('3.Stok Awal'!$D3614=0,"",'3.Stok Awal'!$D3614)</f>
        <v/>
      </c>
      <c r="E3614" t="str">
        <f>IF('3.Stok Awal'!$E3614=0,"",'3.Stok Awal'!$E3614)</f>
        <v/>
      </c>
      <c r="F3614" s="4" t="str">
        <f>IF('3.Stok Awal'!$F3614=0,"",'3.Stok Awal'!$F3614)</f>
        <v/>
      </c>
      <c r="G3614" s="4" t="str">
        <f t="shared" si="56"/>
        <v/>
      </c>
      <c r="H3614">
        <f>IF('3.Stok Awal'!$I3614=0,0,'3.Stok Awal'!$I3614)</f>
        <v>0</v>
      </c>
      <c r="I3614" t="str">
        <f>IF('3.Stok Awal'!$J3614=0,"",'3.Stok Awal'!$J3614)</f>
        <v/>
      </c>
      <c r="J3614">
        <f>IF('3.Stok Awal'!$K3614=0,0,'3.Stok Awal'!$K3614)</f>
        <v>0</v>
      </c>
      <c r="K3614" t="str">
        <f>IF('3.Stok Awal'!$L3614=0,"",'3.Stok Awal'!$L3614)</f>
        <v/>
      </c>
      <c r="L3614">
        <f>IF('3.Stok Awal'!$N3614=0,0,'3.Stok Awal'!$N3614)</f>
        <v>0</v>
      </c>
      <c r="M3614" t="str">
        <f>IF('3.Stok Awal'!$O3614=0,"",'3.Stok Awal'!$O3614)</f>
        <v/>
      </c>
      <c r="N3614">
        <f>SUMIF('4.Sell to Trade'!$O$5:$O$5003,'5.Stok Akhir'!$G3614,'4.Sell to Trade'!$Q$5:$Q$5003)</f>
        <v>0</v>
      </c>
      <c r="O3614" t="str">
        <f>IF('3.Stok Awal'!$L3614=0,"",'3.Stok Awal'!$L3614)</f>
        <v/>
      </c>
      <c r="P3614">
        <f>IF(ISNA(VLOOKUP($A3614,STOK_AWAL,13,0)),0,IF(VLOOKUP($A3614,STOK_AWAL,13,0)&gt;0,ROUNDDOWN(L3614/VLOOKUP($A3614,STOK_AWAL,13,0),0),0))</f>
        <v>0</v>
      </c>
      <c r="Q3614" t="str">
        <f>I3614</f>
        <v/>
      </c>
      <c r="R3614">
        <f>IFERROR(MOD(L3614,VLOOKUP($A3614,STOK_AWAL,13,0)),0)</f>
        <v>0</v>
      </c>
      <c r="S3614" t="str">
        <f>K3614</f>
        <v/>
      </c>
      <c r="T3614">
        <f>R3614+(P3614*(IFERROR(VLOOKUP($A3614,STOK_AWAL,13,0),0)))</f>
        <v>0</v>
      </c>
      <c r="U3614" t="str">
        <f>M3614</f>
        <v/>
      </c>
    </row>
    <row r="3615" spans="1:21" x14ac:dyDescent="0.25">
      <c r="A3615" t="str">
        <f>IF('3.Stok Awal'!$A3615=0,"",'3.Stok Awal'!$A3615)</f>
        <v/>
      </c>
      <c r="B3615" t="str">
        <f>IF('3.Stok Awal'!$B3615=0,"",'3.Stok Awal'!$B3615)</f>
        <v/>
      </c>
      <c r="C3615" t="str">
        <f>IF('3.Stok Awal'!$C3615=0,"",'3.Stok Awal'!$C3615)</f>
        <v/>
      </c>
      <c r="D3615" t="str">
        <f>IF('3.Stok Awal'!$D3615=0,"",'3.Stok Awal'!$D3615)</f>
        <v/>
      </c>
      <c r="E3615" t="str">
        <f>IF('3.Stok Awal'!$E3615=0,"",'3.Stok Awal'!$E3615)</f>
        <v/>
      </c>
      <c r="F3615" s="4" t="str">
        <f>IF('3.Stok Awal'!$F3615=0,"",'3.Stok Awal'!$F3615)</f>
        <v/>
      </c>
      <c r="G3615" s="4" t="str">
        <f t="shared" si="56"/>
        <v/>
      </c>
      <c r="H3615">
        <f>IF('3.Stok Awal'!$I3615=0,0,'3.Stok Awal'!$I3615)</f>
        <v>0</v>
      </c>
      <c r="I3615" t="str">
        <f>IF('3.Stok Awal'!$J3615=0,"",'3.Stok Awal'!$J3615)</f>
        <v/>
      </c>
      <c r="J3615">
        <f>IF('3.Stok Awal'!$K3615=0,0,'3.Stok Awal'!$K3615)</f>
        <v>0</v>
      </c>
      <c r="K3615" t="str">
        <f>IF('3.Stok Awal'!$L3615=0,"",'3.Stok Awal'!$L3615)</f>
        <v/>
      </c>
      <c r="L3615">
        <f>IF('3.Stok Awal'!$N3615=0,0,'3.Stok Awal'!$N3615)</f>
        <v>0</v>
      </c>
      <c r="M3615" t="str">
        <f>IF('3.Stok Awal'!$O3615=0,"",'3.Stok Awal'!$O3615)</f>
        <v/>
      </c>
      <c r="N3615">
        <f>SUMIF('4.Sell to Trade'!$O$5:$O$5003,'5.Stok Akhir'!$G3615,'4.Sell to Trade'!$Q$5:$Q$5003)</f>
        <v>0</v>
      </c>
      <c r="O3615" t="str">
        <f>IF('3.Stok Awal'!$L3615=0,"",'3.Stok Awal'!$L3615)</f>
        <v/>
      </c>
      <c r="P3615">
        <f>IF(ISNA(VLOOKUP($A3615,STOK_AWAL,13,0)),0,IF(VLOOKUP($A3615,STOK_AWAL,13,0)&gt;0,ROUNDDOWN(L3615/VLOOKUP($A3615,STOK_AWAL,13,0),0),0))</f>
        <v>0</v>
      </c>
      <c r="Q3615" t="str">
        <f>I3615</f>
        <v/>
      </c>
      <c r="R3615">
        <f>IFERROR(MOD(L3615,VLOOKUP($A3615,STOK_AWAL,13,0)),0)</f>
        <v>0</v>
      </c>
      <c r="S3615" t="str">
        <f>K3615</f>
        <v/>
      </c>
      <c r="T3615">
        <f>R3615+(P3615*(IFERROR(VLOOKUP($A3615,STOK_AWAL,13,0),0)))</f>
        <v>0</v>
      </c>
      <c r="U3615" t="str">
        <f>M3615</f>
        <v/>
      </c>
    </row>
    <row r="3616" spans="1:21" x14ac:dyDescent="0.25">
      <c r="A3616" t="str">
        <f>IF('3.Stok Awal'!$A3616=0,"",'3.Stok Awal'!$A3616)</f>
        <v/>
      </c>
      <c r="B3616" t="str">
        <f>IF('3.Stok Awal'!$B3616=0,"",'3.Stok Awal'!$B3616)</f>
        <v/>
      </c>
      <c r="C3616" t="str">
        <f>IF('3.Stok Awal'!$C3616=0,"",'3.Stok Awal'!$C3616)</f>
        <v/>
      </c>
      <c r="D3616" t="str">
        <f>IF('3.Stok Awal'!$D3616=0,"",'3.Stok Awal'!$D3616)</f>
        <v/>
      </c>
      <c r="E3616" t="str">
        <f>IF('3.Stok Awal'!$E3616=0,"",'3.Stok Awal'!$E3616)</f>
        <v/>
      </c>
      <c r="F3616" s="4" t="str">
        <f>IF('3.Stok Awal'!$F3616=0,"",'3.Stok Awal'!$F3616)</f>
        <v/>
      </c>
      <c r="G3616" s="4" t="str">
        <f t="shared" si="56"/>
        <v/>
      </c>
      <c r="H3616">
        <f>IF('3.Stok Awal'!$I3616=0,0,'3.Stok Awal'!$I3616)</f>
        <v>0</v>
      </c>
      <c r="I3616" t="str">
        <f>IF('3.Stok Awal'!$J3616=0,"",'3.Stok Awal'!$J3616)</f>
        <v/>
      </c>
      <c r="J3616">
        <f>IF('3.Stok Awal'!$K3616=0,0,'3.Stok Awal'!$K3616)</f>
        <v>0</v>
      </c>
      <c r="K3616" t="str">
        <f>IF('3.Stok Awal'!$L3616=0,"",'3.Stok Awal'!$L3616)</f>
        <v/>
      </c>
      <c r="L3616">
        <f>IF('3.Stok Awal'!$N3616=0,0,'3.Stok Awal'!$N3616)</f>
        <v>0</v>
      </c>
      <c r="M3616" t="str">
        <f>IF('3.Stok Awal'!$O3616=0,"",'3.Stok Awal'!$O3616)</f>
        <v/>
      </c>
      <c r="N3616">
        <f>SUMIF('4.Sell to Trade'!$O$5:$O$5003,'5.Stok Akhir'!$G3616,'4.Sell to Trade'!$Q$5:$Q$5003)</f>
        <v>0</v>
      </c>
      <c r="O3616" t="str">
        <f>IF('3.Stok Awal'!$L3616=0,"",'3.Stok Awal'!$L3616)</f>
        <v/>
      </c>
      <c r="P3616">
        <f>IF(ISNA(VLOOKUP($A3616,STOK_AWAL,13,0)),0,IF(VLOOKUP($A3616,STOK_AWAL,13,0)&gt;0,ROUNDDOWN(L3616/VLOOKUP($A3616,STOK_AWAL,13,0),0),0))</f>
        <v>0</v>
      </c>
      <c r="Q3616" t="str">
        <f>I3616</f>
        <v/>
      </c>
      <c r="R3616">
        <f>IFERROR(MOD(L3616,VLOOKUP($A3616,STOK_AWAL,13,0)),0)</f>
        <v>0</v>
      </c>
      <c r="S3616" t="str">
        <f>K3616</f>
        <v/>
      </c>
      <c r="T3616">
        <f>R3616+(P3616*(IFERROR(VLOOKUP($A3616,STOK_AWAL,13,0),0)))</f>
        <v>0</v>
      </c>
      <c r="U3616" t="str">
        <f>M3616</f>
        <v/>
      </c>
    </row>
    <row r="3617" spans="1:21" x14ac:dyDescent="0.25">
      <c r="A3617" t="str">
        <f>IF('3.Stok Awal'!$A3617=0,"",'3.Stok Awal'!$A3617)</f>
        <v/>
      </c>
      <c r="B3617" t="str">
        <f>IF('3.Stok Awal'!$B3617=0,"",'3.Stok Awal'!$B3617)</f>
        <v/>
      </c>
      <c r="C3617" t="str">
        <f>IF('3.Stok Awal'!$C3617=0,"",'3.Stok Awal'!$C3617)</f>
        <v/>
      </c>
      <c r="D3617" t="str">
        <f>IF('3.Stok Awal'!$D3617=0,"",'3.Stok Awal'!$D3617)</f>
        <v/>
      </c>
      <c r="E3617" t="str">
        <f>IF('3.Stok Awal'!$E3617=0,"",'3.Stok Awal'!$E3617)</f>
        <v/>
      </c>
      <c r="F3617" s="4" t="str">
        <f>IF('3.Stok Awal'!$F3617=0,"",'3.Stok Awal'!$F3617)</f>
        <v/>
      </c>
      <c r="G3617" s="4" t="str">
        <f t="shared" si="56"/>
        <v/>
      </c>
      <c r="H3617">
        <f>IF('3.Stok Awal'!$I3617=0,0,'3.Stok Awal'!$I3617)</f>
        <v>0</v>
      </c>
      <c r="I3617" t="str">
        <f>IF('3.Stok Awal'!$J3617=0,"",'3.Stok Awal'!$J3617)</f>
        <v/>
      </c>
      <c r="J3617">
        <f>IF('3.Stok Awal'!$K3617=0,0,'3.Stok Awal'!$K3617)</f>
        <v>0</v>
      </c>
      <c r="K3617" t="str">
        <f>IF('3.Stok Awal'!$L3617=0,"",'3.Stok Awal'!$L3617)</f>
        <v/>
      </c>
      <c r="L3617">
        <f>IF('3.Stok Awal'!$N3617=0,0,'3.Stok Awal'!$N3617)</f>
        <v>0</v>
      </c>
      <c r="M3617" t="str">
        <f>IF('3.Stok Awal'!$O3617=0,"",'3.Stok Awal'!$O3617)</f>
        <v/>
      </c>
      <c r="N3617">
        <f>SUMIF('4.Sell to Trade'!$O$5:$O$5003,'5.Stok Akhir'!$G3617,'4.Sell to Trade'!$Q$5:$Q$5003)</f>
        <v>0</v>
      </c>
      <c r="O3617" t="str">
        <f>IF('3.Stok Awal'!$L3617=0,"",'3.Stok Awal'!$L3617)</f>
        <v/>
      </c>
      <c r="P3617">
        <f>IF(ISNA(VLOOKUP($A3617,STOK_AWAL,13,0)),0,IF(VLOOKUP($A3617,STOK_AWAL,13,0)&gt;0,ROUNDDOWN(L3617/VLOOKUP($A3617,STOK_AWAL,13,0),0),0))</f>
        <v>0</v>
      </c>
      <c r="Q3617" t="str">
        <f>I3617</f>
        <v/>
      </c>
      <c r="R3617">
        <f>IFERROR(MOD(L3617,VLOOKUP($A3617,STOK_AWAL,13,0)),0)</f>
        <v>0</v>
      </c>
      <c r="S3617" t="str">
        <f>K3617</f>
        <v/>
      </c>
      <c r="T3617">
        <f>R3617+(P3617*(IFERROR(VLOOKUP($A3617,STOK_AWAL,13,0),0)))</f>
        <v>0</v>
      </c>
      <c r="U3617" t="str">
        <f>M3617</f>
        <v/>
      </c>
    </row>
    <row r="3618" spans="1:21" x14ac:dyDescent="0.25">
      <c r="A3618" t="str">
        <f>IF('3.Stok Awal'!$A3618=0,"",'3.Stok Awal'!$A3618)</f>
        <v/>
      </c>
      <c r="B3618" t="str">
        <f>IF('3.Stok Awal'!$B3618=0,"",'3.Stok Awal'!$B3618)</f>
        <v/>
      </c>
      <c r="C3618" t="str">
        <f>IF('3.Stok Awal'!$C3618=0,"",'3.Stok Awal'!$C3618)</f>
        <v/>
      </c>
      <c r="D3618" t="str">
        <f>IF('3.Stok Awal'!$D3618=0,"",'3.Stok Awal'!$D3618)</f>
        <v/>
      </c>
      <c r="E3618" t="str">
        <f>IF('3.Stok Awal'!$E3618=0,"",'3.Stok Awal'!$E3618)</f>
        <v/>
      </c>
      <c r="F3618" s="4" t="str">
        <f>IF('3.Stok Awal'!$F3618=0,"",'3.Stok Awal'!$F3618)</f>
        <v/>
      </c>
      <c r="G3618" s="4" t="str">
        <f t="shared" si="56"/>
        <v/>
      </c>
      <c r="H3618">
        <f>IF('3.Stok Awal'!$I3618=0,0,'3.Stok Awal'!$I3618)</f>
        <v>0</v>
      </c>
      <c r="I3618" t="str">
        <f>IF('3.Stok Awal'!$J3618=0,"",'3.Stok Awal'!$J3618)</f>
        <v/>
      </c>
      <c r="J3618">
        <f>IF('3.Stok Awal'!$K3618=0,0,'3.Stok Awal'!$K3618)</f>
        <v>0</v>
      </c>
      <c r="K3618" t="str">
        <f>IF('3.Stok Awal'!$L3618=0,"",'3.Stok Awal'!$L3618)</f>
        <v/>
      </c>
      <c r="L3618">
        <f>IF('3.Stok Awal'!$N3618=0,0,'3.Stok Awal'!$N3618)</f>
        <v>0</v>
      </c>
      <c r="M3618" t="str">
        <f>IF('3.Stok Awal'!$O3618=0,"",'3.Stok Awal'!$O3618)</f>
        <v/>
      </c>
      <c r="N3618">
        <f>SUMIF('4.Sell to Trade'!$O$5:$O$5003,'5.Stok Akhir'!$G3618,'4.Sell to Trade'!$Q$5:$Q$5003)</f>
        <v>0</v>
      </c>
      <c r="O3618" t="str">
        <f>IF('3.Stok Awal'!$L3618=0,"",'3.Stok Awal'!$L3618)</f>
        <v/>
      </c>
      <c r="P3618">
        <f>IF(ISNA(VLOOKUP($A3618,STOK_AWAL,13,0)),0,IF(VLOOKUP($A3618,STOK_AWAL,13,0)&gt;0,ROUNDDOWN(L3618/VLOOKUP($A3618,STOK_AWAL,13,0),0),0))</f>
        <v>0</v>
      </c>
      <c r="Q3618" t="str">
        <f>I3618</f>
        <v/>
      </c>
      <c r="R3618">
        <f>IFERROR(MOD(L3618,VLOOKUP($A3618,STOK_AWAL,13,0)),0)</f>
        <v>0</v>
      </c>
      <c r="S3618" t="str">
        <f>K3618</f>
        <v/>
      </c>
      <c r="T3618">
        <f>R3618+(P3618*(IFERROR(VLOOKUP($A3618,STOK_AWAL,13,0),0)))</f>
        <v>0</v>
      </c>
      <c r="U3618" t="str">
        <f>M3618</f>
        <v/>
      </c>
    </row>
    <row r="3619" spans="1:21" x14ac:dyDescent="0.25">
      <c r="A3619" t="str">
        <f>IF('3.Stok Awal'!$A3619=0,"",'3.Stok Awal'!$A3619)</f>
        <v/>
      </c>
      <c r="B3619" t="str">
        <f>IF('3.Stok Awal'!$B3619=0,"",'3.Stok Awal'!$B3619)</f>
        <v/>
      </c>
      <c r="C3619" t="str">
        <f>IF('3.Stok Awal'!$C3619=0,"",'3.Stok Awal'!$C3619)</f>
        <v/>
      </c>
      <c r="D3619" t="str">
        <f>IF('3.Stok Awal'!$D3619=0,"",'3.Stok Awal'!$D3619)</f>
        <v/>
      </c>
      <c r="E3619" t="str">
        <f>IF('3.Stok Awal'!$E3619=0,"",'3.Stok Awal'!$E3619)</f>
        <v/>
      </c>
      <c r="F3619" s="4" t="str">
        <f>IF('3.Stok Awal'!$F3619=0,"",'3.Stok Awal'!$F3619)</f>
        <v/>
      </c>
      <c r="G3619" s="4" t="str">
        <f t="shared" si="56"/>
        <v/>
      </c>
      <c r="H3619">
        <f>IF('3.Stok Awal'!$I3619=0,0,'3.Stok Awal'!$I3619)</f>
        <v>0</v>
      </c>
      <c r="I3619" t="str">
        <f>IF('3.Stok Awal'!$J3619=0,"",'3.Stok Awal'!$J3619)</f>
        <v/>
      </c>
      <c r="J3619">
        <f>IF('3.Stok Awal'!$K3619=0,0,'3.Stok Awal'!$K3619)</f>
        <v>0</v>
      </c>
      <c r="K3619" t="str">
        <f>IF('3.Stok Awal'!$L3619=0,"",'3.Stok Awal'!$L3619)</f>
        <v/>
      </c>
      <c r="L3619">
        <f>IF('3.Stok Awal'!$N3619=0,0,'3.Stok Awal'!$N3619)</f>
        <v>0</v>
      </c>
      <c r="M3619" t="str">
        <f>IF('3.Stok Awal'!$O3619=0,"",'3.Stok Awal'!$O3619)</f>
        <v/>
      </c>
      <c r="N3619">
        <f>SUMIF('4.Sell to Trade'!$O$5:$O$5003,'5.Stok Akhir'!$G3619,'4.Sell to Trade'!$Q$5:$Q$5003)</f>
        <v>0</v>
      </c>
      <c r="O3619" t="str">
        <f>IF('3.Stok Awal'!$L3619=0,"",'3.Stok Awal'!$L3619)</f>
        <v/>
      </c>
      <c r="P3619">
        <f>IF(ISNA(VLOOKUP($A3619,STOK_AWAL,13,0)),0,IF(VLOOKUP($A3619,STOK_AWAL,13,0)&gt;0,ROUNDDOWN(L3619/VLOOKUP($A3619,STOK_AWAL,13,0),0),0))</f>
        <v>0</v>
      </c>
      <c r="Q3619" t="str">
        <f>I3619</f>
        <v/>
      </c>
      <c r="R3619">
        <f>IFERROR(MOD(L3619,VLOOKUP($A3619,STOK_AWAL,13,0)),0)</f>
        <v>0</v>
      </c>
      <c r="S3619" t="str">
        <f>K3619</f>
        <v/>
      </c>
      <c r="T3619">
        <f>R3619+(P3619*(IFERROR(VLOOKUP($A3619,STOK_AWAL,13,0),0)))</f>
        <v>0</v>
      </c>
      <c r="U3619" t="str">
        <f>M3619</f>
        <v/>
      </c>
    </row>
    <row r="3620" spans="1:21" x14ac:dyDescent="0.25">
      <c r="A3620" t="str">
        <f>IF('3.Stok Awal'!$A3620=0,"",'3.Stok Awal'!$A3620)</f>
        <v/>
      </c>
      <c r="B3620" t="str">
        <f>IF('3.Stok Awal'!$B3620=0,"",'3.Stok Awal'!$B3620)</f>
        <v/>
      </c>
      <c r="C3620" t="str">
        <f>IF('3.Stok Awal'!$C3620=0,"",'3.Stok Awal'!$C3620)</f>
        <v/>
      </c>
      <c r="D3620" t="str">
        <f>IF('3.Stok Awal'!$D3620=0,"",'3.Stok Awal'!$D3620)</f>
        <v/>
      </c>
      <c r="E3620" t="str">
        <f>IF('3.Stok Awal'!$E3620=0,"",'3.Stok Awal'!$E3620)</f>
        <v/>
      </c>
      <c r="F3620" s="4" t="str">
        <f>IF('3.Stok Awal'!$F3620=0,"",'3.Stok Awal'!$F3620)</f>
        <v/>
      </c>
      <c r="G3620" s="4" t="str">
        <f t="shared" si="56"/>
        <v/>
      </c>
      <c r="H3620">
        <f>IF('3.Stok Awal'!$I3620=0,0,'3.Stok Awal'!$I3620)</f>
        <v>0</v>
      </c>
      <c r="I3620" t="str">
        <f>IF('3.Stok Awal'!$J3620=0,"",'3.Stok Awal'!$J3620)</f>
        <v/>
      </c>
      <c r="J3620">
        <f>IF('3.Stok Awal'!$K3620=0,0,'3.Stok Awal'!$K3620)</f>
        <v>0</v>
      </c>
      <c r="K3620" t="str">
        <f>IF('3.Stok Awal'!$L3620=0,"",'3.Stok Awal'!$L3620)</f>
        <v/>
      </c>
      <c r="L3620">
        <f>IF('3.Stok Awal'!$N3620=0,0,'3.Stok Awal'!$N3620)</f>
        <v>0</v>
      </c>
      <c r="M3620" t="str">
        <f>IF('3.Stok Awal'!$O3620=0,"",'3.Stok Awal'!$O3620)</f>
        <v/>
      </c>
      <c r="N3620">
        <f>SUMIF('4.Sell to Trade'!$O$5:$O$5003,'5.Stok Akhir'!$G3620,'4.Sell to Trade'!$Q$5:$Q$5003)</f>
        <v>0</v>
      </c>
      <c r="O3620" t="str">
        <f>IF('3.Stok Awal'!$L3620=0,"",'3.Stok Awal'!$L3620)</f>
        <v/>
      </c>
      <c r="P3620">
        <f>IF(ISNA(VLOOKUP($A3620,STOK_AWAL,13,0)),0,IF(VLOOKUP($A3620,STOK_AWAL,13,0)&gt;0,ROUNDDOWN(L3620/VLOOKUP($A3620,STOK_AWAL,13,0),0),0))</f>
        <v>0</v>
      </c>
      <c r="Q3620" t="str">
        <f>I3620</f>
        <v/>
      </c>
      <c r="R3620">
        <f>IFERROR(MOD(L3620,VLOOKUP($A3620,STOK_AWAL,13,0)),0)</f>
        <v>0</v>
      </c>
      <c r="S3620" t="str">
        <f>K3620</f>
        <v/>
      </c>
      <c r="T3620">
        <f>R3620+(P3620*(IFERROR(VLOOKUP($A3620,STOK_AWAL,13,0),0)))</f>
        <v>0</v>
      </c>
      <c r="U3620" t="str">
        <f>M3620</f>
        <v/>
      </c>
    </row>
    <row r="3621" spans="1:21" x14ac:dyDescent="0.25">
      <c r="A3621" t="str">
        <f>IF('3.Stok Awal'!$A3621=0,"",'3.Stok Awal'!$A3621)</f>
        <v/>
      </c>
      <c r="B3621" t="str">
        <f>IF('3.Stok Awal'!$B3621=0,"",'3.Stok Awal'!$B3621)</f>
        <v/>
      </c>
      <c r="C3621" t="str">
        <f>IF('3.Stok Awal'!$C3621=0,"",'3.Stok Awal'!$C3621)</f>
        <v/>
      </c>
      <c r="D3621" t="str">
        <f>IF('3.Stok Awal'!$D3621=0,"",'3.Stok Awal'!$D3621)</f>
        <v/>
      </c>
      <c r="E3621" t="str">
        <f>IF('3.Stok Awal'!$E3621=0,"",'3.Stok Awal'!$E3621)</f>
        <v/>
      </c>
      <c r="F3621" s="4" t="str">
        <f>IF('3.Stok Awal'!$F3621=0,"",'3.Stok Awal'!$F3621)</f>
        <v/>
      </c>
      <c r="G3621" s="4" t="str">
        <f t="shared" si="56"/>
        <v/>
      </c>
      <c r="H3621">
        <f>IF('3.Stok Awal'!$I3621=0,0,'3.Stok Awal'!$I3621)</f>
        <v>0</v>
      </c>
      <c r="I3621" t="str">
        <f>IF('3.Stok Awal'!$J3621=0,"",'3.Stok Awal'!$J3621)</f>
        <v/>
      </c>
      <c r="J3621">
        <f>IF('3.Stok Awal'!$K3621=0,0,'3.Stok Awal'!$K3621)</f>
        <v>0</v>
      </c>
      <c r="K3621" t="str">
        <f>IF('3.Stok Awal'!$L3621=0,"",'3.Stok Awal'!$L3621)</f>
        <v/>
      </c>
      <c r="L3621">
        <f>IF('3.Stok Awal'!$N3621=0,0,'3.Stok Awal'!$N3621)</f>
        <v>0</v>
      </c>
      <c r="M3621" t="str">
        <f>IF('3.Stok Awal'!$O3621=0,"",'3.Stok Awal'!$O3621)</f>
        <v/>
      </c>
      <c r="N3621">
        <f>SUMIF('4.Sell to Trade'!$O$5:$O$5003,'5.Stok Akhir'!$G3621,'4.Sell to Trade'!$Q$5:$Q$5003)</f>
        <v>0</v>
      </c>
      <c r="O3621" t="str">
        <f>IF('3.Stok Awal'!$L3621=0,"",'3.Stok Awal'!$L3621)</f>
        <v/>
      </c>
      <c r="P3621">
        <f>IF(ISNA(VLOOKUP($A3621,STOK_AWAL,13,0)),0,IF(VLOOKUP($A3621,STOK_AWAL,13,0)&gt;0,ROUNDDOWN(L3621/VLOOKUP($A3621,STOK_AWAL,13,0),0),0))</f>
        <v>0</v>
      </c>
      <c r="Q3621" t="str">
        <f>I3621</f>
        <v/>
      </c>
      <c r="R3621">
        <f>IFERROR(MOD(L3621,VLOOKUP($A3621,STOK_AWAL,13,0)),0)</f>
        <v>0</v>
      </c>
      <c r="S3621" t="str">
        <f>K3621</f>
        <v/>
      </c>
      <c r="T3621">
        <f>R3621+(P3621*(IFERROR(VLOOKUP($A3621,STOK_AWAL,13,0),0)))</f>
        <v>0</v>
      </c>
      <c r="U3621" t="str">
        <f>M3621</f>
        <v/>
      </c>
    </row>
    <row r="3622" spans="1:21" x14ac:dyDescent="0.25">
      <c r="A3622" t="str">
        <f>IF('3.Stok Awal'!$A3622=0,"",'3.Stok Awal'!$A3622)</f>
        <v/>
      </c>
      <c r="B3622" t="str">
        <f>IF('3.Stok Awal'!$B3622=0,"",'3.Stok Awal'!$B3622)</f>
        <v/>
      </c>
      <c r="C3622" t="str">
        <f>IF('3.Stok Awal'!$C3622=0,"",'3.Stok Awal'!$C3622)</f>
        <v/>
      </c>
      <c r="D3622" t="str">
        <f>IF('3.Stok Awal'!$D3622=0,"",'3.Stok Awal'!$D3622)</f>
        <v/>
      </c>
      <c r="E3622" t="str">
        <f>IF('3.Stok Awal'!$E3622=0,"",'3.Stok Awal'!$E3622)</f>
        <v/>
      </c>
      <c r="F3622" s="4" t="str">
        <f>IF('3.Stok Awal'!$F3622=0,"",'3.Stok Awal'!$F3622)</f>
        <v/>
      </c>
      <c r="G3622" s="4" t="str">
        <f t="shared" si="56"/>
        <v/>
      </c>
      <c r="H3622">
        <f>IF('3.Stok Awal'!$I3622=0,0,'3.Stok Awal'!$I3622)</f>
        <v>0</v>
      </c>
      <c r="I3622" t="str">
        <f>IF('3.Stok Awal'!$J3622=0,"",'3.Stok Awal'!$J3622)</f>
        <v/>
      </c>
      <c r="J3622">
        <f>IF('3.Stok Awal'!$K3622=0,0,'3.Stok Awal'!$K3622)</f>
        <v>0</v>
      </c>
      <c r="K3622" t="str">
        <f>IF('3.Stok Awal'!$L3622=0,"",'3.Stok Awal'!$L3622)</f>
        <v/>
      </c>
      <c r="L3622">
        <f>IF('3.Stok Awal'!$N3622=0,0,'3.Stok Awal'!$N3622)</f>
        <v>0</v>
      </c>
      <c r="M3622" t="str">
        <f>IF('3.Stok Awal'!$O3622=0,"",'3.Stok Awal'!$O3622)</f>
        <v/>
      </c>
      <c r="N3622">
        <f>SUMIF('4.Sell to Trade'!$O$5:$O$5003,'5.Stok Akhir'!$G3622,'4.Sell to Trade'!$Q$5:$Q$5003)</f>
        <v>0</v>
      </c>
      <c r="O3622" t="str">
        <f>IF('3.Stok Awal'!$L3622=0,"",'3.Stok Awal'!$L3622)</f>
        <v/>
      </c>
      <c r="P3622">
        <f>IF(ISNA(VLOOKUP($A3622,STOK_AWAL,13,0)),0,IF(VLOOKUP($A3622,STOK_AWAL,13,0)&gt;0,ROUNDDOWN(L3622/VLOOKUP($A3622,STOK_AWAL,13,0),0),0))</f>
        <v>0</v>
      </c>
      <c r="Q3622" t="str">
        <f>I3622</f>
        <v/>
      </c>
      <c r="R3622">
        <f>IFERROR(MOD(L3622,VLOOKUP($A3622,STOK_AWAL,13,0)),0)</f>
        <v>0</v>
      </c>
      <c r="S3622" t="str">
        <f>K3622</f>
        <v/>
      </c>
      <c r="T3622">
        <f>R3622+(P3622*(IFERROR(VLOOKUP($A3622,STOK_AWAL,13,0),0)))</f>
        <v>0</v>
      </c>
      <c r="U3622" t="str">
        <f>M3622</f>
        <v/>
      </c>
    </row>
    <row r="3623" spans="1:21" x14ac:dyDescent="0.25">
      <c r="A3623" t="str">
        <f>IF('3.Stok Awal'!$A3623=0,"",'3.Stok Awal'!$A3623)</f>
        <v/>
      </c>
      <c r="B3623" t="str">
        <f>IF('3.Stok Awal'!$B3623=0,"",'3.Stok Awal'!$B3623)</f>
        <v/>
      </c>
      <c r="C3623" t="str">
        <f>IF('3.Stok Awal'!$C3623=0,"",'3.Stok Awal'!$C3623)</f>
        <v/>
      </c>
      <c r="D3623" t="str">
        <f>IF('3.Stok Awal'!$D3623=0,"",'3.Stok Awal'!$D3623)</f>
        <v/>
      </c>
      <c r="E3623" t="str">
        <f>IF('3.Stok Awal'!$E3623=0,"",'3.Stok Awal'!$E3623)</f>
        <v/>
      </c>
      <c r="F3623" s="4" t="str">
        <f>IF('3.Stok Awal'!$F3623=0,"",'3.Stok Awal'!$F3623)</f>
        <v/>
      </c>
      <c r="G3623" s="4" t="str">
        <f t="shared" si="56"/>
        <v/>
      </c>
      <c r="H3623">
        <f>IF('3.Stok Awal'!$I3623=0,0,'3.Stok Awal'!$I3623)</f>
        <v>0</v>
      </c>
      <c r="I3623" t="str">
        <f>IF('3.Stok Awal'!$J3623=0,"",'3.Stok Awal'!$J3623)</f>
        <v/>
      </c>
      <c r="J3623">
        <f>IF('3.Stok Awal'!$K3623=0,0,'3.Stok Awal'!$K3623)</f>
        <v>0</v>
      </c>
      <c r="K3623" t="str">
        <f>IF('3.Stok Awal'!$L3623=0,"",'3.Stok Awal'!$L3623)</f>
        <v/>
      </c>
      <c r="L3623">
        <f>IF('3.Stok Awal'!$N3623=0,0,'3.Stok Awal'!$N3623)</f>
        <v>0</v>
      </c>
      <c r="M3623" t="str">
        <f>IF('3.Stok Awal'!$O3623=0,"",'3.Stok Awal'!$O3623)</f>
        <v/>
      </c>
      <c r="N3623">
        <f>SUMIF('4.Sell to Trade'!$O$5:$O$5003,'5.Stok Akhir'!$G3623,'4.Sell to Trade'!$Q$5:$Q$5003)</f>
        <v>0</v>
      </c>
      <c r="O3623" t="str">
        <f>IF('3.Stok Awal'!$L3623=0,"",'3.Stok Awal'!$L3623)</f>
        <v/>
      </c>
      <c r="P3623">
        <f>IF(ISNA(VLOOKUP($A3623,STOK_AWAL,13,0)),0,IF(VLOOKUP($A3623,STOK_AWAL,13,0)&gt;0,ROUNDDOWN(L3623/VLOOKUP($A3623,STOK_AWAL,13,0),0),0))</f>
        <v>0</v>
      </c>
      <c r="Q3623" t="str">
        <f>I3623</f>
        <v/>
      </c>
      <c r="R3623">
        <f>IFERROR(MOD(L3623,VLOOKUP($A3623,STOK_AWAL,13,0)),0)</f>
        <v>0</v>
      </c>
      <c r="S3623" t="str">
        <f>K3623</f>
        <v/>
      </c>
      <c r="T3623">
        <f>R3623+(P3623*(IFERROR(VLOOKUP($A3623,STOK_AWAL,13,0),0)))</f>
        <v>0</v>
      </c>
      <c r="U3623" t="str">
        <f>M3623</f>
        <v/>
      </c>
    </row>
    <row r="3624" spans="1:21" x14ac:dyDescent="0.25">
      <c r="A3624" t="str">
        <f>IF('3.Stok Awal'!$A3624=0,"",'3.Stok Awal'!$A3624)</f>
        <v/>
      </c>
      <c r="B3624" t="str">
        <f>IF('3.Stok Awal'!$B3624=0,"",'3.Stok Awal'!$B3624)</f>
        <v/>
      </c>
      <c r="C3624" t="str">
        <f>IF('3.Stok Awal'!$C3624=0,"",'3.Stok Awal'!$C3624)</f>
        <v/>
      </c>
      <c r="D3624" t="str">
        <f>IF('3.Stok Awal'!$D3624=0,"",'3.Stok Awal'!$D3624)</f>
        <v/>
      </c>
      <c r="E3624" t="str">
        <f>IF('3.Stok Awal'!$E3624=0,"",'3.Stok Awal'!$E3624)</f>
        <v/>
      </c>
      <c r="F3624" s="4" t="str">
        <f>IF('3.Stok Awal'!$F3624=0,"",'3.Stok Awal'!$F3624)</f>
        <v/>
      </c>
      <c r="G3624" s="4" t="str">
        <f t="shared" si="56"/>
        <v/>
      </c>
      <c r="H3624">
        <f>IF('3.Stok Awal'!$I3624=0,0,'3.Stok Awal'!$I3624)</f>
        <v>0</v>
      </c>
      <c r="I3624" t="str">
        <f>IF('3.Stok Awal'!$J3624=0,"",'3.Stok Awal'!$J3624)</f>
        <v/>
      </c>
      <c r="J3624">
        <f>IF('3.Stok Awal'!$K3624=0,0,'3.Stok Awal'!$K3624)</f>
        <v>0</v>
      </c>
      <c r="K3624" t="str">
        <f>IF('3.Stok Awal'!$L3624=0,"",'3.Stok Awal'!$L3624)</f>
        <v/>
      </c>
      <c r="L3624">
        <f>IF('3.Stok Awal'!$N3624=0,0,'3.Stok Awal'!$N3624)</f>
        <v>0</v>
      </c>
      <c r="M3624" t="str">
        <f>IF('3.Stok Awal'!$O3624=0,"",'3.Stok Awal'!$O3624)</f>
        <v/>
      </c>
      <c r="N3624">
        <f>SUMIF('4.Sell to Trade'!$O$5:$O$5003,'5.Stok Akhir'!$G3624,'4.Sell to Trade'!$Q$5:$Q$5003)</f>
        <v>0</v>
      </c>
      <c r="O3624" t="str">
        <f>IF('3.Stok Awal'!$L3624=0,"",'3.Stok Awal'!$L3624)</f>
        <v/>
      </c>
      <c r="P3624">
        <f>IF(ISNA(VLOOKUP($A3624,STOK_AWAL,13,0)),0,IF(VLOOKUP($A3624,STOK_AWAL,13,0)&gt;0,ROUNDDOWN(L3624/VLOOKUP($A3624,STOK_AWAL,13,0),0),0))</f>
        <v>0</v>
      </c>
      <c r="Q3624" t="str">
        <f>I3624</f>
        <v/>
      </c>
      <c r="R3624">
        <f>IFERROR(MOD(L3624,VLOOKUP($A3624,STOK_AWAL,13,0)),0)</f>
        <v>0</v>
      </c>
      <c r="S3624" t="str">
        <f>K3624</f>
        <v/>
      </c>
      <c r="T3624">
        <f>R3624+(P3624*(IFERROR(VLOOKUP($A3624,STOK_AWAL,13,0),0)))</f>
        <v>0</v>
      </c>
      <c r="U3624" t="str">
        <f>M3624</f>
        <v/>
      </c>
    </row>
    <row r="3625" spans="1:21" x14ac:dyDescent="0.25">
      <c r="A3625" t="str">
        <f>IF('3.Stok Awal'!$A3625=0,"",'3.Stok Awal'!$A3625)</f>
        <v/>
      </c>
      <c r="B3625" t="str">
        <f>IF('3.Stok Awal'!$B3625=0,"",'3.Stok Awal'!$B3625)</f>
        <v/>
      </c>
      <c r="C3625" t="str">
        <f>IF('3.Stok Awal'!$C3625=0,"",'3.Stok Awal'!$C3625)</f>
        <v/>
      </c>
      <c r="D3625" t="str">
        <f>IF('3.Stok Awal'!$D3625=0,"",'3.Stok Awal'!$D3625)</f>
        <v/>
      </c>
      <c r="E3625" t="str">
        <f>IF('3.Stok Awal'!$E3625=0,"",'3.Stok Awal'!$E3625)</f>
        <v/>
      </c>
      <c r="F3625" s="4" t="str">
        <f>IF('3.Stok Awal'!$F3625=0,"",'3.Stok Awal'!$F3625)</f>
        <v/>
      </c>
      <c r="G3625" s="4" t="str">
        <f t="shared" si="56"/>
        <v/>
      </c>
      <c r="H3625">
        <f>IF('3.Stok Awal'!$I3625=0,0,'3.Stok Awal'!$I3625)</f>
        <v>0</v>
      </c>
      <c r="I3625" t="str">
        <f>IF('3.Stok Awal'!$J3625=0,"",'3.Stok Awal'!$J3625)</f>
        <v/>
      </c>
      <c r="J3625">
        <f>IF('3.Stok Awal'!$K3625=0,0,'3.Stok Awal'!$K3625)</f>
        <v>0</v>
      </c>
      <c r="K3625" t="str">
        <f>IF('3.Stok Awal'!$L3625=0,"",'3.Stok Awal'!$L3625)</f>
        <v/>
      </c>
      <c r="L3625">
        <f>IF('3.Stok Awal'!$N3625=0,0,'3.Stok Awal'!$N3625)</f>
        <v>0</v>
      </c>
      <c r="M3625" t="str">
        <f>IF('3.Stok Awal'!$O3625=0,"",'3.Stok Awal'!$O3625)</f>
        <v/>
      </c>
      <c r="N3625">
        <f>SUMIF('4.Sell to Trade'!$O$5:$O$5003,'5.Stok Akhir'!$G3625,'4.Sell to Trade'!$Q$5:$Q$5003)</f>
        <v>0</v>
      </c>
      <c r="O3625" t="str">
        <f>IF('3.Stok Awal'!$L3625=0,"",'3.Stok Awal'!$L3625)</f>
        <v/>
      </c>
      <c r="P3625">
        <f>IF(ISNA(VLOOKUP($A3625,STOK_AWAL,13,0)),0,IF(VLOOKUP($A3625,STOK_AWAL,13,0)&gt;0,ROUNDDOWN(L3625/VLOOKUP($A3625,STOK_AWAL,13,0),0),0))</f>
        <v>0</v>
      </c>
      <c r="Q3625" t="str">
        <f>I3625</f>
        <v/>
      </c>
      <c r="R3625">
        <f>IFERROR(MOD(L3625,VLOOKUP($A3625,STOK_AWAL,13,0)),0)</f>
        <v>0</v>
      </c>
      <c r="S3625" t="str">
        <f>K3625</f>
        <v/>
      </c>
      <c r="T3625">
        <f>R3625+(P3625*(IFERROR(VLOOKUP($A3625,STOK_AWAL,13,0),0)))</f>
        <v>0</v>
      </c>
      <c r="U3625" t="str">
        <f>M3625</f>
        <v/>
      </c>
    </row>
    <row r="3626" spans="1:21" x14ac:dyDescent="0.25">
      <c r="A3626" t="str">
        <f>IF('3.Stok Awal'!$A3626=0,"",'3.Stok Awal'!$A3626)</f>
        <v/>
      </c>
      <c r="B3626" t="str">
        <f>IF('3.Stok Awal'!$B3626=0,"",'3.Stok Awal'!$B3626)</f>
        <v/>
      </c>
      <c r="C3626" t="str">
        <f>IF('3.Stok Awal'!$C3626=0,"",'3.Stok Awal'!$C3626)</f>
        <v/>
      </c>
      <c r="D3626" t="str">
        <f>IF('3.Stok Awal'!$D3626=0,"",'3.Stok Awal'!$D3626)</f>
        <v/>
      </c>
      <c r="E3626" t="str">
        <f>IF('3.Stok Awal'!$E3626=0,"",'3.Stok Awal'!$E3626)</f>
        <v/>
      </c>
      <c r="F3626" s="4" t="str">
        <f>IF('3.Stok Awal'!$F3626=0,"",'3.Stok Awal'!$F3626)</f>
        <v/>
      </c>
      <c r="G3626" s="4" t="str">
        <f t="shared" si="56"/>
        <v/>
      </c>
      <c r="H3626">
        <f>IF('3.Stok Awal'!$I3626=0,0,'3.Stok Awal'!$I3626)</f>
        <v>0</v>
      </c>
      <c r="I3626" t="str">
        <f>IF('3.Stok Awal'!$J3626=0,"",'3.Stok Awal'!$J3626)</f>
        <v/>
      </c>
      <c r="J3626">
        <f>IF('3.Stok Awal'!$K3626=0,0,'3.Stok Awal'!$K3626)</f>
        <v>0</v>
      </c>
      <c r="K3626" t="str">
        <f>IF('3.Stok Awal'!$L3626=0,"",'3.Stok Awal'!$L3626)</f>
        <v/>
      </c>
      <c r="L3626">
        <f>IF('3.Stok Awal'!$N3626=0,0,'3.Stok Awal'!$N3626)</f>
        <v>0</v>
      </c>
      <c r="M3626" t="str">
        <f>IF('3.Stok Awal'!$O3626=0,"",'3.Stok Awal'!$O3626)</f>
        <v/>
      </c>
      <c r="N3626">
        <f>SUMIF('4.Sell to Trade'!$O$5:$O$5003,'5.Stok Akhir'!$G3626,'4.Sell to Trade'!$Q$5:$Q$5003)</f>
        <v>0</v>
      </c>
      <c r="O3626" t="str">
        <f>IF('3.Stok Awal'!$L3626=0,"",'3.Stok Awal'!$L3626)</f>
        <v/>
      </c>
      <c r="P3626">
        <f>IF(ISNA(VLOOKUP($A3626,STOK_AWAL,13,0)),0,IF(VLOOKUP($A3626,STOK_AWAL,13,0)&gt;0,ROUNDDOWN(L3626/VLOOKUP($A3626,STOK_AWAL,13,0),0),0))</f>
        <v>0</v>
      </c>
      <c r="Q3626" t="str">
        <f>I3626</f>
        <v/>
      </c>
      <c r="R3626">
        <f>IFERROR(MOD(L3626,VLOOKUP($A3626,STOK_AWAL,13,0)),0)</f>
        <v>0</v>
      </c>
      <c r="S3626" t="str">
        <f>K3626</f>
        <v/>
      </c>
      <c r="T3626">
        <f>R3626+(P3626*(IFERROR(VLOOKUP($A3626,STOK_AWAL,13,0),0)))</f>
        <v>0</v>
      </c>
      <c r="U3626" t="str">
        <f>M3626</f>
        <v/>
      </c>
    </row>
    <row r="3627" spans="1:21" x14ac:dyDescent="0.25">
      <c r="A3627" t="str">
        <f>IF('3.Stok Awal'!$A3627=0,"",'3.Stok Awal'!$A3627)</f>
        <v/>
      </c>
      <c r="B3627" t="str">
        <f>IF('3.Stok Awal'!$B3627=0,"",'3.Stok Awal'!$B3627)</f>
        <v/>
      </c>
      <c r="C3627" t="str">
        <f>IF('3.Stok Awal'!$C3627=0,"",'3.Stok Awal'!$C3627)</f>
        <v/>
      </c>
      <c r="D3627" t="str">
        <f>IF('3.Stok Awal'!$D3627=0,"",'3.Stok Awal'!$D3627)</f>
        <v/>
      </c>
      <c r="E3627" t="str">
        <f>IF('3.Stok Awal'!$E3627=0,"",'3.Stok Awal'!$E3627)</f>
        <v/>
      </c>
      <c r="F3627" s="4" t="str">
        <f>IF('3.Stok Awal'!$F3627=0,"",'3.Stok Awal'!$F3627)</f>
        <v/>
      </c>
      <c r="G3627" s="4" t="str">
        <f t="shared" si="56"/>
        <v/>
      </c>
      <c r="H3627">
        <f>IF('3.Stok Awal'!$I3627=0,0,'3.Stok Awal'!$I3627)</f>
        <v>0</v>
      </c>
      <c r="I3627" t="str">
        <f>IF('3.Stok Awal'!$J3627=0,"",'3.Stok Awal'!$J3627)</f>
        <v/>
      </c>
      <c r="J3627">
        <f>IF('3.Stok Awal'!$K3627=0,0,'3.Stok Awal'!$K3627)</f>
        <v>0</v>
      </c>
      <c r="K3627" t="str">
        <f>IF('3.Stok Awal'!$L3627=0,"",'3.Stok Awal'!$L3627)</f>
        <v/>
      </c>
      <c r="L3627">
        <f>IF('3.Stok Awal'!$N3627=0,0,'3.Stok Awal'!$N3627)</f>
        <v>0</v>
      </c>
      <c r="M3627" t="str">
        <f>IF('3.Stok Awal'!$O3627=0,"",'3.Stok Awal'!$O3627)</f>
        <v/>
      </c>
      <c r="N3627">
        <f>SUMIF('4.Sell to Trade'!$O$5:$O$5003,'5.Stok Akhir'!$G3627,'4.Sell to Trade'!$Q$5:$Q$5003)</f>
        <v>0</v>
      </c>
      <c r="O3627" t="str">
        <f>IF('3.Stok Awal'!$L3627=0,"",'3.Stok Awal'!$L3627)</f>
        <v/>
      </c>
      <c r="P3627">
        <f>IF(ISNA(VLOOKUP($A3627,STOK_AWAL,13,0)),0,IF(VLOOKUP($A3627,STOK_AWAL,13,0)&gt;0,ROUNDDOWN(L3627/VLOOKUP($A3627,STOK_AWAL,13,0),0),0))</f>
        <v>0</v>
      </c>
      <c r="Q3627" t="str">
        <f>I3627</f>
        <v/>
      </c>
      <c r="R3627">
        <f>IFERROR(MOD(L3627,VLOOKUP($A3627,STOK_AWAL,13,0)),0)</f>
        <v>0</v>
      </c>
      <c r="S3627" t="str">
        <f>K3627</f>
        <v/>
      </c>
      <c r="T3627">
        <f>R3627+(P3627*(IFERROR(VLOOKUP($A3627,STOK_AWAL,13,0),0)))</f>
        <v>0</v>
      </c>
      <c r="U3627" t="str">
        <f>M3627</f>
        <v/>
      </c>
    </row>
    <row r="3628" spans="1:21" x14ac:dyDescent="0.25">
      <c r="A3628" t="str">
        <f>IF('3.Stok Awal'!$A3628=0,"",'3.Stok Awal'!$A3628)</f>
        <v/>
      </c>
      <c r="B3628" t="str">
        <f>IF('3.Stok Awal'!$B3628=0,"",'3.Stok Awal'!$B3628)</f>
        <v/>
      </c>
      <c r="C3628" t="str">
        <f>IF('3.Stok Awal'!$C3628=0,"",'3.Stok Awal'!$C3628)</f>
        <v/>
      </c>
      <c r="D3628" t="str">
        <f>IF('3.Stok Awal'!$D3628=0,"",'3.Stok Awal'!$D3628)</f>
        <v/>
      </c>
      <c r="E3628" t="str">
        <f>IF('3.Stok Awal'!$E3628=0,"",'3.Stok Awal'!$E3628)</f>
        <v/>
      </c>
      <c r="F3628" s="4" t="str">
        <f>IF('3.Stok Awal'!$F3628=0,"",'3.Stok Awal'!$F3628)</f>
        <v/>
      </c>
      <c r="G3628" s="4" t="str">
        <f t="shared" si="56"/>
        <v/>
      </c>
      <c r="H3628">
        <f>IF('3.Stok Awal'!$I3628=0,0,'3.Stok Awal'!$I3628)</f>
        <v>0</v>
      </c>
      <c r="I3628" t="str">
        <f>IF('3.Stok Awal'!$J3628=0,"",'3.Stok Awal'!$J3628)</f>
        <v/>
      </c>
      <c r="J3628">
        <f>IF('3.Stok Awal'!$K3628=0,0,'3.Stok Awal'!$K3628)</f>
        <v>0</v>
      </c>
      <c r="K3628" t="str">
        <f>IF('3.Stok Awal'!$L3628=0,"",'3.Stok Awal'!$L3628)</f>
        <v/>
      </c>
      <c r="L3628">
        <f>IF('3.Stok Awal'!$N3628=0,0,'3.Stok Awal'!$N3628)</f>
        <v>0</v>
      </c>
      <c r="M3628" t="str">
        <f>IF('3.Stok Awal'!$O3628=0,"",'3.Stok Awal'!$O3628)</f>
        <v/>
      </c>
      <c r="N3628">
        <f>SUMIF('4.Sell to Trade'!$O$5:$O$5003,'5.Stok Akhir'!$G3628,'4.Sell to Trade'!$Q$5:$Q$5003)</f>
        <v>0</v>
      </c>
      <c r="O3628" t="str">
        <f>IF('3.Stok Awal'!$L3628=0,"",'3.Stok Awal'!$L3628)</f>
        <v/>
      </c>
      <c r="P3628">
        <f>IF(ISNA(VLOOKUP($A3628,STOK_AWAL,13,0)),0,IF(VLOOKUP($A3628,STOK_AWAL,13,0)&gt;0,ROUNDDOWN(L3628/VLOOKUP($A3628,STOK_AWAL,13,0),0),0))</f>
        <v>0</v>
      </c>
      <c r="Q3628" t="str">
        <f>I3628</f>
        <v/>
      </c>
      <c r="R3628">
        <f>IFERROR(MOD(L3628,VLOOKUP($A3628,STOK_AWAL,13,0)),0)</f>
        <v>0</v>
      </c>
      <c r="S3628" t="str">
        <f>K3628</f>
        <v/>
      </c>
      <c r="T3628">
        <f>R3628+(P3628*(IFERROR(VLOOKUP($A3628,STOK_AWAL,13,0),0)))</f>
        <v>0</v>
      </c>
      <c r="U3628" t="str">
        <f>M3628</f>
        <v/>
      </c>
    </row>
    <row r="3629" spans="1:21" x14ac:dyDescent="0.25">
      <c r="A3629" t="str">
        <f>IF('3.Stok Awal'!$A3629=0,"",'3.Stok Awal'!$A3629)</f>
        <v/>
      </c>
      <c r="B3629" t="str">
        <f>IF('3.Stok Awal'!$B3629=0,"",'3.Stok Awal'!$B3629)</f>
        <v/>
      </c>
      <c r="C3629" t="str">
        <f>IF('3.Stok Awal'!$C3629=0,"",'3.Stok Awal'!$C3629)</f>
        <v/>
      </c>
      <c r="D3629" t="str">
        <f>IF('3.Stok Awal'!$D3629=0,"",'3.Stok Awal'!$D3629)</f>
        <v/>
      </c>
      <c r="E3629" t="str">
        <f>IF('3.Stok Awal'!$E3629=0,"",'3.Stok Awal'!$E3629)</f>
        <v/>
      </c>
      <c r="F3629" s="4" t="str">
        <f>IF('3.Stok Awal'!$F3629=0,"",'3.Stok Awal'!$F3629)</f>
        <v/>
      </c>
      <c r="G3629" s="4" t="str">
        <f t="shared" si="56"/>
        <v/>
      </c>
      <c r="H3629">
        <f>IF('3.Stok Awal'!$I3629=0,0,'3.Stok Awal'!$I3629)</f>
        <v>0</v>
      </c>
      <c r="I3629" t="str">
        <f>IF('3.Stok Awal'!$J3629=0,"",'3.Stok Awal'!$J3629)</f>
        <v/>
      </c>
      <c r="J3629">
        <f>IF('3.Stok Awal'!$K3629=0,0,'3.Stok Awal'!$K3629)</f>
        <v>0</v>
      </c>
      <c r="K3629" t="str">
        <f>IF('3.Stok Awal'!$L3629=0,"",'3.Stok Awal'!$L3629)</f>
        <v/>
      </c>
      <c r="L3629">
        <f>IF('3.Stok Awal'!$N3629=0,0,'3.Stok Awal'!$N3629)</f>
        <v>0</v>
      </c>
      <c r="M3629" t="str">
        <f>IF('3.Stok Awal'!$O3629=0,"",'3.Stok Awal'!$O3629)</f>
        <v/>
      </c>
      <c r="N3629">
        <f>SUMIF('4.Sell to Trade'!$O$5:$O$5003,'5.Stok Akhir'!$G3629,'4.Sell to Trade'!$Q$5:$Q$5003)</f>
        <v>0</v>
      </c>
      <c r="O3629" t="str">
        <f>IF('3.Stok Awal'!$L3629=0,"",'3.Stok Awal'!$L3629)</f>
        <v/>
      </c>
      <c r="P3629">
        <f>IF(ISNA(VLOOKUP($A3629,STOK_AWAL,13,0)),0,IF(VLOOKUP($A3629,STOK_AWAL,13,0)&gt;0,ROUNDDOWN(L3629/VLOOKUP($A3629,STOK_AWAL,13,0),0),0))</f>
        <v>0</v>
      </c>
      <c r="Q3629" t="str">
        <f>I3629</f>
        <v/>
      </c>
      <c r="R3629">
        <f>IFERROR(MOD(L3629,VLOOKUP($A3629,STOK_AWAL,13,0)),0)</f>
        <v>0</v>
      </c>
      <c r="S3629" t="str">
        <f>K3629</f>
        <v/>
      </c>
      <c r="T3629">
        <f>R3629+(P3629*(IFERROR(VLOOKUP($A3629,STOK_AWAL,13,0),0)))</f>
        <v>0</v>
      </c>
      <c r="U3629" t="str">
        <f>M3629</f>
        <v/>
      </c>
    </row>
    <row r="3630" spans="1:21" x14ac:dyDescent="0.25">
      <c r="A3630" t="str">
        <f>IF('3.Stok Awal'!$A3630=0,"",'3.Stok Awal'!$A3630)</f>
        <v/>
      </c>
      <c r="B3630" t="str">
        <f>IF('3.Stok Awal'!$B3630=0,"",'3.Stok Awal'!$B3630)</f>
        <v/>
      </c>
      <c r="C3630" t="str">
        <f>IF('3.Stok Awal'!$C3630=0,"",'3.Stok Awal'!$C3630)</f>
        <v/>
      </c>
      <c r="D3630" t="str">
        <f>IF('3.Stok Awal'!$D3630=0,"",'3.Stok Awal'!$D3630)</f>
        <v/>
      </c>
      <c r="E3630" t="str">
        <f>IF('3.Stok Awal'!$E3630=0,"",'3.Stok Awal'!$E3630)</f>
        <v/>
      </c>
      <c r="F3630" s="4" t="str">
        <f>IF('3.Stok Awal'!$F3630=0,"",'3.Stok Awal'!$F3630)</f>
        <v/>
      </c>
      <c r="G3630" s="4" t="str">
        <f t="shared" si="56"/>
        <v/>
      </c>
      <c r="H3630">
        <f>IF('3.Stok Awal'!$I3630=0,0,'3.Stok Awal'!$I3630)</f>
        <v>0</v>
      </c>
      <c r="I3630" t="str">
        <f>IF('3.Stok Awal'!$J3630=0,"",'3.Stok Awal'!$J3630)</f>
        <v/>
      </c>
      <c r="J3630">
        <f>IF('3.Stok Awal'!$K3630=0,0,'3.Stok Awal'!$K3630)</f>
        <v>0</v>
      </c>
      <c r="K3630" t="str">
        <f>IF('3.Stok Awal'!$L3630=0,"",'3.Stok Awal'!$L3630)</f>
        <v/>
      </c>
      <c r="L3630">
        <f>IF('3.Stok Awal'!$N3630=0,0,'3.Stok Awal'!$N3630)</f>
        <v>0</v>
      </c>
      <c r="M3630" t="str">
        <f>IF('3.Stok Awal'!$O3630=0,"",'3.Stok Awal'!$O3630)</f>
        <v/>
      </c>
      <c r="N3630">
        <f>SUMIF('4.Sell to Trade'!$O$5:$O$5003,'5.Stok Akhir'!$G3630,'4.Sell to Trade'!$Q$5:$Q$5003)</f>
        <v>0</v>
      </c>
      <c r="O3630" t="str">
        <f>IF('3.Stok Awal'!$L3630=0,"",'3.Stok Awal'!$L3630)</f>
        <v/>
      </c>
      <c r="P3630">
        <f>IF(ISNA(VLOOKUP($A3630,STOK_AWAL,13,0)),0,IF(VLOOKUP($A3630,STOK_AWAL,13,0)&gt;0,ROUNDDOWN(L3630/VLOOKUP($A3630,STOK_AWAL,13,0),0),0))</f>
        <v>0</v>
      </c>
      <c r="Q3630" t="str">
        <f>I3630</f>
        <v/>
      </c>
      <c r="R3630">
        <f>IFERROR(MOD(L3630,VLOOKUP($A3630,STOK_AWAL,13,0)),0)</f>
        <v>0</v>
      </c>
      <c r="S3630" t="str">
        <f>K3630</f>
        <v/>
      </c>
      <c r="T3630">
        <f>R3630+(P3630*(IFERROR(VLOOKUP($A3630,STOK_AWAL,13,0),0)))</f>
        <v>0</v>
      </c>
      <c r="U3630" t="str">
        <f>M3630</f>
        <v/>
      </c>
    </row>
    <row r="3631" spans="1:21" x14ac:dyDescent="0.25">
      <c r="A3631" t="str">
        <f>IF('3.Stok Awal'!$A3631=0,"",'3.Stok Awal'!$A3631)</f>
        <v/>
      </c>
      <c r="B3631" t="str">
        <f>IF('3.Stok Awal'!$B3631=0,"",'3.Stok Awal'!$B3631)</f>
        <v/>
      </c>
      <c r="C3631" t="str">
        <f>IF('3.Stok Awal'!$C3631=0,"",'3.Stok Awal'!$C3631)</f>
        <v/>
      </c>
      <c r="D3631" t="str">
        <f>IF('3.Stok Awal'!$D3631=0,"",'3.Stok Awal'!$D3631)</f>
        <v/>
      </c>
      <c r="E3631" t="str">
        <f>IF('3.Stok Awal'!$E3631=0,"",'3.Stok Awal'!$E3631)</f>
        <v/>
      </c>
      <c r="F3631" s="4" t="str">
        <f>IF('3.Stok Awal'!$F3631=0,"",'3.Stok Awal'!$F3631)</f>
        <v/>
      </c>
      <c r="G3631" s="4" t="str">
        <f t="shared" si="56"/>
        <v/>
      </c>
      <c r="H3631">
        <f>IF('3.Stok Awal'!$I3631=0,0,'3.Stok Awal'!$I3631)</f>
        <v>0</v>
      </c>
      <c r="I3631" t="str">
        <f>IF('3.Stok Awal'!$J3631=0,"",'3.Stok Awal'!$J3631)</f>
        <v/>
      </c>
      <c r="J3631">
        <f>IF('3.Stok Awal'!$K3631=0,0,'3.Stok Awal'!$K3631)</f>
        <v>0</v>
      </c>
      <c r="K3631" t="str">
        <f>IF('3.Stok Awal'!$L3631=0,"",'3.Stok Awal'!$L3631)</f>
        <v/>
      </c>
      <c r="L3631">
        <f>IF('3.Stok Awal'!$N3631=0,0,'3.Stok Awal'!$N3631)</f>
        <v>0</v>
      </c>
      <c r="M3631" t="str">
        <f>IF('3.Stok Awal'!$O3631=0,"",'3.Stok Awal'!$O3631)</f>
        <v/>
      </c>
      <c r="N3631">
        <f>SUMIF('4.Sell to Trade'!$O$5:$O$5003,'5.Stok Akhir'!$G3631,'4.Sell to Trade'!$Q$5:$Q$5003)</f>
        <v>0</v>
      </c>
      <c r="O3631" t="str">
        <f>IF('3.Stok Awal'!$L3631=0,"",'3.Stok Awal'!$L3631)</f>
        <v/>
      </c>
      <c r="P3631">
        <f>IF(ISNA(VLOOKUP($A3631,STOK_AWAL,13,0)),0,IF(VLOOKUP($A3631,STOK_AWAL,13,0)&gt;0,ROUNDDOWN(L3631/VLOOKUP($A3631,STOK_AWAL,13,0),0),0))</f>
        <v>0</v>
      </c>
      <c r="Q3631" t="str">
        <f>I3631</f>
        <v/>
      </c>
      <c r="R3631">
        <f>IFERROR(MOD(L3631,VLOOKUP($A3631,STOK_AWAL,13,0)),0)</f>
        <v>0</v>
      </c>
      <c r="S3631" t="str">
        <f>K3631</f>
        <v/>
      </c>
      <c r="T3631">
        <f>R3631+(P3631*(IFERROR(VLOOKUP($A3631,STOK_AWAL,13,0),0)))</f>
        <v>0</v>
      </c>
      <c r="U3631" t="str">
        <f>M3631</f>
        <v/>
      </c>
    </row>
    <row r="3632" spans="1:21" x14ac:dyDescent="0.25">
      <c r="A3632" t="str">
        <f>IF('3.Stok Awal'!$A3632=0,"",'3.Stok Awal'!$A3632)</f>
        <v/>
      </c>
      <c r="B3632" t="str">
        <f>IF('3.Stok Awal'!$B3632=0,"",'3.Stok Awal'!$B3632)</f>
        <v/>
      </c>
      <c r="C3632" t="str">
        <f>IF('3.Stok Awal'!$C3632=0,"",'3.Stok Awal'!$C3632)</f>
        <v/>
      </c>
      <c r="D3632" t="str">
        <f>IF('3.Stok Awal'!$D3632=0,"",'3.Stok Awal'!$D3632)</f>
        <v/>
      </c>
      <c r="E3632" t="str">
        <f>IF('3.Stok Awal'!$E3632=0,"",'3.Stok Awal'!$E3632)</f>
        <v/>
      </c>
      <c r="F3632" s="4" t="str">
        <f>IF('3.Stok Awal'!$F3632=0,"",'3.Stok Awal'!$F3632)</f>
        <v/>
      </c>
      <c r="G3632" s="4" t="str">
        <f t="shared" si="56"/>
        <v/>
      </c>
      <c r="H3632">
        <f>IF('3.Stok Awal'!$I3632=0,0,'3.Stok Awal'!$I3632)</f>
        <v>0</v>
      </c>
      <c r="I3632" t="str">
        <f>IF('3.Stok Awal'!$J3632=0,"",'3.Stok Awal'!$J3632)</f>
        <v/>
      </c>
      <c r="J3632">
        <f>IF('3.Stok Awal'!$K3632=0,0,'3.Stok Awal'!$K3632)</f>
        <v>0</v>
      </c>
      <c r="K3632" t="str">
        <f>IF('3.Stok Awal'!$L3632=0,"",'3.Stok Awal'!$L3632)</f>
        <v/>
      </c>
      <c r="L3632">
        <f>IF('3.Stok Awal'!$N3632=0,0,'3.Stok Awal'!$N3632)</f>
        <v>0</v>
      </c>
      <c r="M3632" t="str">
        <f>IF('3.Stok Awal'!$O3632=0,"",'3.Stok Awal'!$O3632)</f>
        <v/>
      </c>
      <c r="N3632">
        <f>SUMIF('4.Sell to Trade'!$O$5:$O$5003,'5.Stok Akhir'!$G3632,'4.Sell to Trade'!$Q$5:$Q$5003)</f>
        <v>0</v>
      </c>
      <c r="O3632" t="str">
        <f>IF('3.Stok Awal'!$L3632=0,"",'3.Stok Awal'!$L3632)</f>
        <v/>
      </c>
      <c r="P3632">
        <f>IF(ISNA(VLOOKUP($A3632,STOK_AWAL,13,0)),0,IF(VLOOKUP($A3632,STOK_AWAL,13,0)&gt;0,ROUNDDOWN(L3632/VLOOKUP($A3632,STOK_AWAL,13,0),0),0))</f>
        <v>0</v>
      </c>
      <c r="Q3632" t="str">
        <f>I3632</f>
        <v/>
      </c>
      <c r="R3632">
        <f>IFERROR(MOD(L3632,VLOOKUP($A3632,STOK_AWAL,13,0)),0)</f>
        <v>0</v>
      </c>
      <c r="S3632" t="str">
        <f>K3632</f>
        <v/>
      </c>
      <c r="T3632">
        <f>R3632+(P3632*(IFERROR(VLOOKUP($A3632,STOK_AWAL,13,0),0)))</f>
        <v>0</v>
      </c>
      <c r="U3632" t="str">
        <f>M3632</f>
        <v/>
      </c>
    </row>
    <row r="3633" spans="1:21" x14ac:dyDescent="0.25">
      <c r="A3633" t="str">
        <f>IF('3.Stok Awal'!$A3633=0,"",'3.Stok Awal'!$A3633)</f>
        <v/>
      </c>
      <c r="B3633" t="str">
        <f>IF('3.Stok Awal'!$B3633=0,"",'3.Stok Awal'!$B3633)</f>
        <v/>
      </c>
      <c r="C3633" t="str">
        <f>IF('3.Stok Awal'!$C3633=0,"",'3.Stok Awal'!$C3633)</f>
        <v/>
      </c>
      <c r="D3633" t="str">
        <f>IF('3.Stok Awal'!$D3633=0,"",'3.Stok Awal'!$D3633)</f>
        <v/>
      </c>
      <c r="E3633" t="str">
        <f>IF('3.Stok Awal'!$E3633=0,"",'3.Stok Awal'!$E3633)</f>
        <v/>
      </c>
      <c r="F3633" s="4" t="str">
        <f>IF('3.Stok Awal'!$F3633=0,"",'3.Stok Awal'!$F3633)</f>
        <v/>
      </c>
      <c r="G3633" s="4" t="str">
        <f t="shared" si="56"/>
        <v/>
      </c>
      <c r="H3633">
        <f>IF('3.Stok Awal'!$I3633=0,0,'3.Stok Awal'!$I3633)</f>
        <v>0</v>
      </c>
      <c r="I3633" t="str">
        <f>IF('3.Stok Awal'!$J3633=0,"",'3.Stok Awal'!$J3633)</f>
        <v/>
      </c>
      <c r="J3633">
        <f>IF('3.Stok Awal'!$K3633=0,0,'3.Stok Awal'!$K3633)</f>
        <v>0</v>
      </c>
      <c r="K3633" t="str">
        <f>IF('3.Stok Awal'!$L3633=0,"",'3.Stok Awal'!$L3633)</f>
        <v/>
      </c>
      <c r="L3633">
        <f>IF('3.Stok Awal'!$N3633=0,0,'3.Stok Awal'!$N3633)</f>
        <v>0</v>
      </c>
      <c r="M3633" t="str">
        <f>IF('3.Stok Awal'!$O3633=0,"",'3.Stok Awal'!$O3633)</f>
        <v/>
      </c>
      <c r="N3633">
        <f>SUMIF('4.Sell to Trade'!$O$5:$O$5003,'5.Stok Akhir'!$G3633,'4.Sell to Trade'!$Q$5:$Q$5003)</f>
        <v>0</v>
      </c>
      <c r="O3633" t="str">
        <f>IF('3.Stok Awal'!$L3633=0,"",'3.Stok Awal'!$L3633)</f>
        <v/>
      </c>
      <c r="P3633">
        <f>IF(ISNA(VLOOKUP($A3633,STOK_AWAL,13,0)),0,IF(VLOOKUP($A3633,STOK_AWAL,13,0)&gt;0,ROUNDDOWN(L3633/VLOOKUP($A3633,STOK_AWAL,13,0),0),0))</f>
        <v>0</v>
      </c>
      <c r="Q3633" t="str">
        <f>I3633</f>
        <v/>
      </c>
      <c r="R3633">
        <f>IFERROR(MOD(L3633,VLOOKUP($A3633,STOK_AWAL,13,0)),0)</f>
        <v>0</v>
      </c>
      <c r="S3633" t="str">
        <f>K3633</f>
        <v/>
      </c>
      <c r="T3633">
        <f>R3633+(P3633*(IFERROR(VLOOKUP($A3633,STOK_AWAL,13,0),0)))</f>
        <v>0</v>
      </c>
      <c r="U3633" t="str">
        <f>M3633</f>
        <v/>
      </c>
    </row>
    <row r="3634" spans="1:21" x14ac:dyDescent="0.25">
      <c r="A3634" t="str">
        <f>IF('3.Stok Awal'!$A3634=0,"",'3.Stok Awal'!$A3634)</f>
        <v/>
      </c>
      <c r="B3634" t="str">
        <f>IF('3.Stok Awal'!$B3634=0,"",'3.Stok Awal'!$B3634)</f>
        <v/>
      </c>
      <c r="C3634" t="str">
        <f>IF('3.Stok Awal'!$C3634=0,"",'3.Stok Awal'!$C3634)</f>
        <v/>
      </c>
      <c r="D3634" t="str">
        <f>IF('3.Stok Awal'!$D3634=0,"",'3.Stok Awal'!$D3634)</f>
        <v/>
      </c>
      <c r="E3634" t="str">
        <f>IF('3.Stok Awal'!$E3634=0,"",'3.Stok Awal'!$E3634)</f>
        <v/>
      </c>
      <c r="F3634" s="4" t="str">
        <f>IF('3.Stok Awal'!$F3634=0,"",'3.Stok Awal'!$F3634)</f>
        <v/>
      </c>
      <c r="G3634" s="4" t="str">
        <f t="shared" si="56"/>
        <v/>
      </c>
      <c r="H3634">
        <f>IF('3.Stok Awal'!$I3634=0,0,'3.Stok Awal'!$I3634)</f>
        <v>0</v>
      </c>
      <c r="I3634" t="str">
        <f>IF('3.Stok Awal'!$J3634=0,"",'3.Stok Awal'!$J3634)</f>
        <v/>
      </c>
      <c r="J3634">
        <f>IF('3.Stok Awal'!$K3634=0,0,'3.Stok Awal'!$K3634)</f>
        <v>0</v>
      </c>
      <c r="K3634" t="str">
        <f>IF('3.Stok Awal'!$L3634=0,"",'3.Stok Awal'!$L3634)</f>
        <v/>
      </c>
      <c r="L3634">
        <f>IF('3.Stok Awal'!$N3634=0,0,'3.Stok Awal'!$N3634)</f>
        <v>0</v>
      </c>
      <c r="M3634" t="str">
        <f>IF('3.Stok Awal'!$O3634=0,"",'3.Stok Awal'!$O3634)</f>
        <v/>
      </c>
      <c r="N3634">
        <f>SUMIF('4.Sell to Trade'!$O$5:$O$5003,'5.Stok Akhir'!$G3634,'4.Sell to Trade'!$Q$5:$Q$5003)</f>
        <v>0</v>
      </c>
      <c r="O3634" t="str">
        <f>IF('3.Stok Awal'!$L3634=0,"",'3.Stok Awal'!$L3634)</f>
        <v/>
      </c>
      <c r="P3634">
        <f>IF(ISNA(VLOOKUP($A3634,STOK_AWAL,13,0)),0,IF(VLOOKUP($A3634,STOK_AWAL,13,0)&gt;0,ROUNDDOWN(L3634/VLOOKUP($A3634,STOK_AWAL,13,0),0),0))</f>
        <v>0</v>
      </c>
      <c r="Q3634" t="str">
        <f>I3634</f>
        <v/>
      </c>
      <c r="R3634">
        <f>IFERROR(MOD(L3634,VLOOKUP($A3634,STOK_AWAL,13,0)),0)</f>
        <v>0</v>
      </c>
      <c r="S3634" t="str">
        <f>K3634</f>
        <v/>
      </c>
      <c r="T3634">
        <f>R3634+(P3634*(IFERROR(VLOOKUP($A3634,STOK_AWAL,13,0),0)))</f>
        <v>0</v>
      </c>
      <c r="U3634" t="str">
        <f>M3634</f>
        <v/>
      </c>
    </row>
    <row r="3635" spans="1:21" x14ac:dyDescent="0.25">
      <c r="A3635" t="str">
        <f>IF('3.Stok Awal'!$A3635=0,"",'3.Stok Awal'!$A3635)</f>
        <v/>
      </c>
      <c r="B3635" t="str">
        <f>IF('3.Stok Awal'!$B3635=0,"",'3.Stok Awal'!$B3635)</f>
        <v/>
      </c>
      <c r="C3635" t="str">
        <f>IF('3.Stok Awal'!$C3635=0,"",'3.Stok Awal'!$C3635)</f>
        <v/>
      </c>
      <c r="D3635" t="str">
        <f>IF('3.Stok Awal'!$D3635=0,"",'3.Stok Awal'!$D3635)</f>
        <v/>
      </c>
      <c r="E3635" t="str">
        <f>IF('3.Stok Awal'!$E3635=0,"",'3.Stok Awal'!$E3635)</f>
        <v/>
      </c>
      <c r="F3635" s="4" t="str">
        <f>IF('3.Stok Awal'!$F3635=0,"",'3.Stok Awal'!$F3635)</f>
        <v/>
      </c>
      <c r="G3635" s="4" t="str">
        <f t="shared" si="56"/>
        <v/>
      </c>
      <c r="H3635">
        <f>IF('3.Stok Awal'!$I3635=0,0,'3.Stok Awal'!$I3635)</f>
        <v>0</v>
      </c>
      <c r="I3635" t="str">
        <f>IF('3.Stok Awal'!$J3635=0,"",'3.Stok Awal'!$J3635)</f>
        <v/>
      </c>
      <c r="J3635">
        <f>IF('3.Stok Awal'!$K3635=0,0,'3.Stok Awal'!$K3635)</f>
        <v>0</v>
      </c>
      <c r="K3635" t="str">
        <f>IF('3.Stok Awal'!$L3635=0,"",'3.Stok Awal'!$L3635)</f>
        <v/>
      </c>
      <c r="L3635">
        <f>IF('3.Stok Awal'!$N3635=0,0,'3.Stok Awal'!$N3635)</f>
        <v>0</v>
      </c>
      <c r="M3635" t="str">
        <f>IF('3.Stok Awal'!$O3635=0,"",'3.Stok Awal'!$O3635)</f>
        <v/>
      </c>
      <c r="N3635">
        <f>SUMIF('4.Sell to Trade'!$O$5:$O$5003,'5.Stok Akhir'!$G3635,'4.Sell to Trade'!$Q$5:$Q$5003)</f>
        <v>0</v>
      </c>
      <c r="O3635" t="str">
        <f>IF('3.Stok Awal'!$L3635=0,"",'3.Stok Awal'!$L3635)</f>
        <v/>
      </c>
      <c r="P3635">
        <f>IF(ISNA(VLOOKUP($A3635,STOK_AWAL,13,0)),0,IF(VLOOKUP($A3635,STOK_AWAL,13,0)&gt;0,ROUNDDOWN(L3635/VLOOKUP($A3635,STOK_AWAL,13,0),0),0))</f>
        <v>0</v>
      </c>
      <c r="Q3635" t="str">
        <f>I3635</f>
        <v/>
      </c>
      <c r="R3635">
        <f>IFERROR(MOD(L3635,VLOOKUP($A3635,STOK_AWAL,13,0)),0)</f>
        <v>0</v>
      </c>
      <c r="S3635" t="str">
        <f>K3635</f>
        <v/>
      </c>
      <c r="T3635">
        <f>R3635+(P3635*(IFERROR(VLOOKUP($A3635,STOK_AWAL,13,0),0)))</f>
        <v>0</v>
      </c>
      <c r="U3635" t="str">
        <f>M3635</f>
        <v/>
      </c>
    </row>
    <row r="3636" spans="1:21" x14ac:dyDescent="0.25">
      <c r="A3636" t="str">
        <f>IF('3.Stok Awal'!$A3636=0,"",'3.Stok Awal'!$A3636)</f>
        <v/>
      </c>
      <c r="B3636" t="str">
        <f>IF('3.Stok Awal'!$B3636=0,"",'3.Stok Awal'!$B3636)</f>
        <v/>
      </c>
      <c r="C3636" t="str">
        <f>IF('3.Stok Awal'!$C3636=0,"",'3.Stok Awal'!$C3636)</f>
        <v/>
      </c>
      <c r="D3636" t="str">
        <f>IF('3.Stok Awal'!$D3636=0,"",'3.Stok Awal'!$D3636)</f>
        <v/>
      </c>
      <c r="E3636" t="str">
        <f>IF('3.Stok Awal'!$E3636=0,"",'3.Stok Awal'!$E3636)</f>
        <v/>
      </c>
      <c r="F3636" s="4" t="str">
        <f>IF('3.Stok Awal'!$F3636=0,"",'3.Stok Awal'!$F3636)</f>
        <v/>
      </c>
      <c r="G3636" s="4" t="str">
        <f t="shared" si="56"/>
        <v/>
      </c>
      <c r="H3636">
        <f>IF('3.Stok Awal'!$I3636=0,0,'3.Stok Awal'!$I3636)</f>
        <v>0</v>
      </c>
      <c r="I3636" t="str">
        <f>IF('3.Stok Awal'!$J3636=0,"",'3.Stok Awal'!$J3636)</f>
        <v/>
      </c>
      <c r="J3636">
        <f>IF('3.Stok Awal'!$K3636=0,0,'3.Stok Awal'!$K3636)</f>
        <v>0</v>
      </c>
      <c r="K3636" t="str">
        <f>IF('3.Stok Awal'!$L3636=0,"",'3.Stok Awal'!$L3636)</f>
        <v/>
      </c>
      <c r="L3636">
        <f>IF('3.Stok Awal'!$N3636=0,0,'3.Stok Awal'!$N3636)</f>
        <v>0</v>
      </c>
      <c r="M3636" t="str">
        <f>IF('3.Stok Awal'!$O3636=0,"",'3.Stok Awal'!$O3636)</f>
        <v/>
      </c>
      <c r="N3636">
        <f>SUMIF('4.Sell to Trade'!$O$5:$O$5003,'5.Stok Akhir'!$G3636,'4.Sell to Trade'!$Q$5:$Q$5003)</f>
        <v>0</v>
      </c>
      <c r="O3636" t="str">
        <f>IF('3.Stok Awal'!$L3636=0,"",'3.Stok Awal'!$L3636)</f>
        <v/>
      </c>
      <c r="P3636">
        <f>IF(ISNA(VLOOKUP($A3636,STOK_AWAL,13,0)),0,IF(VLOOKUP($A3636,STOK_AWAL,13,0)&gt;0,ROUNDDOWN(L3636/VLOOKUP($A3636,STOK_AWAL,13,0),0),0))</f>
        <v>0</v>
      </c>
      <c r="Q3636" t="str">
        <f>I3636</f>
        <v/>
      </c>
      <c r="R3636">
        <f>IFERROR(MOD(L3636,VLOOKUP($A3636,STOK_AWAL,13,0)),0)</f>
        <v>0</v>
      </c>
      <c r="S3636" t="str">
        <f>K3636</f>
        <v/>
      </c>
      <c r="T3636">
        <f>R3636+(P3636*(IFERROR(VLOOKUP($A3636,STOK_AWAL,13,0),0)))</f>
        <v>0</v>
      </c>
      <c r="U3636" t="str">
        <f>M3636</f>
        <v/>
      </c>
    </row>
    <row r="3637" spans="1:21" x14ac:dyDescent="0.25">
      <c r="A3637" t="str">
        <f>IF('3.Stok Awal'!$A3637=0,"",'3.Stok Awal'!$A3637)</f>
        <v/>
      </c>
      <c r="B3637" t="str">
        <f>IF('3.Stok Awal'!$B3637=0,"",'3.Stok Awal'!$B3637)</f>
        <v/>
      </c>
      <c r="C3637" t="str">
        <f>IF('3.Stok Awal'!$C3637=0,"",'3.Stok Awal'!$C3637)</f>
        <v/>
      </c>
      <c r="D3637" t="str">
        <f>IF('3.Stok Awal'!$D3637=0,"",'3.Stok Awal'!$D3637)</f>
        <v/>
      </c>
      <c r="E3637" t="str">
        <f>IF('3.Stok Awal'!$E3637=0,"",'3.Stok Awal'!$E3637)</f>
        <v/>
      </c>
      <c r="F3637" s="4" t="str">
        <f>IF('3.Stok Awal'!$F3637=0,"",'3.Stok Awal'!$F3637)</f>
        <v/>
      </c>
      <c r="G3637" s="4" t="str">
        <f t="shared" si="56"/>
        <v/>
      </c>
      <c r="H3637">
        <f>IF('3.Stok Awal'!$I3637=0,0,'3.Stok Awal'!$I3637)</f>
        <v>0</v>
      </c>
      <c r="I3637" t="str">
        <f>IF('3.Stok Awal'!$J3637=0,"",'3.Stok Awal'!$J3637)</f>
        <v/>
      </c>
      <c r="J3637">
        <f>IF('3.Stok Awal'!$K3637=0,0,'3.Stok Awal'!$K3637)</f>
        <v>0</v>
      </c>
      <c r="K3637" t="str">
        <f>IF('3.Stok Awal'!$L3637=0,"",'3.Stok Awal'!$L3637)</f>
        <v/>
      </c>
      <c r="L3637">
        <f>IF('3.Stok Awal'!$N3637=0,0,'3.Stok Awal'!$N3637)</f>
        <v>0</v>
      </c>
      <c r="M3637" t="str">
        <f>IF('3.Stok Awal'!$O3637=0,"",'3.Stok Awal'!$O3637)</f>
        <v/>
      </c>
      <c r="N3637">
        <f>SUMIF('4.Sell to Trade'!$O$5:$O$5003,'5.Stok Akhir'!$G3637,'4.Sell to Trade'!$Q$5:$Q$5003)</f>
        <v>0</v>
      </c>
      <c r="O3637" t="str">
        <f>IF('3.Stok Awal'!$L3637=0,"",'3.Stok Awal'!$L3637)</f>
        <v/>
      </c>
      <c r="P3637">
        <f>IF(ISNA(VLOOKUP($A3637,STOK_AWAL,13,0)),0,IF(VLOOKUP($A3637,STOK_AWAL,13,0)&gt;0,ROUNDDOWN(L3637/VLOOKUP($A3637,STOK_AWAL,13,0),0),0))</f>
        <v>0</v>
      </c>
      <c r="Q3637" t="str">
        <f>I3637</f>
        <v/>
      </c>
      <c r="R3637">
        <f>IFERROR(MOD(L3637,VLOOKUP($A3637,STOK_AWAL,13,0)),0)</f>
        <v>0</v>
      </c>
      <c r="S3637" t="str">
        <f>K3637</f>
        <v/>
      </c>
      <c r="T3637">
        <f>R3637+(P3637*(IFERROR(VLOOKUP($A3637,STOK_AWAL,13,0),0)))</f>
        <v>0</v>
      </c>
      <c r="U3637" t="str">
        <f>M3637</f>
        <v/>
      </c>
    </row>
    <row r="3638" spans="1:21" x14ac:dyDescent="0.25">
      <c r="A3638" t="str">
        <f>IF('3.Stok Awal'!$A3638=0,"",'3.Stok Awal'!$A3638)</f>
        <v/>
      </c>
      <c r="B3638" t="str">
        <f>IF('3.Stok Awal'!$B3638=0,"",'3.Stok Awal'!$B3638)</f>
        <v/>
      </c>
      <c r="C3638" t="str">
        <f>IF('3.Stok Awal'!$C3638=0,"",'3.Stok Awal'!$C3638)</f>
        <v/>
      </c>
      <c r="D3638" t="str">
        <f>IF('3.Stok Awal'!$D3638=0,"",'3.Stok Awal'!$D3638)</f>
        <v/>
      </c>
      <c r="E3638" t="str">
        <f>IF('3.Stok Awal'!$E3638=0,"",'3.Stok Awal'!$E3638)</f>
        <v/>
      </c>
      <c r="F3638" s="4" t="str">
        <f>IF('3.Stok Awal'!$F3638=0,"",'3.Stok Awal'!$F3638)</f>
        <v/>
      </c>
      <c r="G3638" s="4" t="str">
        <f t="shared" si="56"/>
        <v/>
      </c>
      <c r="H3638">
        <f>IF('3.Stok Awal'!$I3638=0,0,'3.Stok Awal'!$I3638)</f>
        <v>0</v>
      </c>
      <c r="I3638" t="str">
        <f>IF('3.Stok Awal'!$J3638=0,"",'3.Stok Awal'!$J3638)</f>
        <v/>
      </c>
      <c r="J3638">
        <f>IF('3.Stok Awal'!$K3638=0,0,'3.Stok Awal'!$K3638)</f>
        <v>0</v>
      </c>
      <c r="K3638" t="str">
        <f>IF('3.Stok Awal'!$L3638=0,"",'3.Stok Awal'!$L3638)</f>
        <v/>
      </c>
      <c r="L3638">
        <f>IF('3.Stok Awal'!$N3638=0,0,'3.Stok Awal'!$N3638)</f>
        <v>0</v>
      </c>
      <c r="M3638" t="str">
        <f>IF('3.Stok Awal'!$O3638=0,"",'3.Stok Awal'!$O3638)</f>
        <v/>
      </c>
      <c r="N3638">
        <f>SUMIF('4.Sell to Trade'!$O$5:$O$5003,'5.Stok Akhir'!$G3638,'4.Sell to Trade'!$Q$5:$Q$5003)</f>
        <v>0</v>
      </c>
      <c r="O3638" t="str">
        <f>IF('3.Stok Awal'!$L3638=0,"",'3.Stok Awal'!$L3638)</f>
        <v/>
      </c>
      <c r="P3638">
        <f>IF(ISNA(VLOOKUP($A3638,STOK_AWAL,13,0)),0,IF(VLOOKUP($A3638,STOK_AWAL,13,0)&gt;0,ROUNDDOWN(L3638/VLOOKUP($A3638,STOK_AWAL,13,0),0),0))</f>
        <v>0</v>
      </c>
      <c r="Q3638" t="str">
        <f>I3638</f>
        <v/>
      </c>
      <c r="R3638">
        <f>IFERROR(MOD(L3638,VLOOKUP($A3638,STOK_AWAL,13,0)),0)</f>
        <v>0</v>
      </c>
      <c r="S3638" t="str">
        <f>K3638</f>
        <v/>
      </c>
      <c r="T3638">
        <f>R3638+(P3638*(IFERROR(VLOOKUP($A3638,STOK_AWAL,13,0),0)))</f>
        <v>0</v>
      </c>
      <c r="U3638" t="str">
        <f>M3638</f>
        <v/>
      </c>
    </row>
    <row r="3639" spans="1:21" x14ac:dyDescent="0.25">
      <c r="A3639" t="str">
        <f>IF('3.Stok Awal'!$A3639=0,"",'3.Stok Awal'!$A3639)</f>
        <v/>
      </c>
      <c r="B3639" t="str">
        <f>IF('3.Stok Awal'!$B3639=0,"",'3.Stok Awal'!$B3639)</f>
        <v/>
      </c>
      <c r="C3639" t="str">
        <f>IF('3.Stok Awal'!$C3639=0,"",'3.Stok Awal'!$C3639)</f>
        <v/>
      </c>
      <c r="D3639" t="str">
        <f>IF('3.Stok Awal'!$D3639=0,"",'3.Stok Awal'!$D3639)</f>
        <v/>
      </c>
      <c r="E3639" t="str">
        <f>IF('3.Stok Awal'!$E3639=0,"",'3.Stok Awal'!$E3639)</f>
        <v/>
      </c>
      <c r="F3639" s="4" t="str">
        <f>IF('3.Stok Awal'!$F3639=0,"",'3.Stok Awal'!$F3639)</f>
        <v/>
      </c>
      <c r="G3639" s="4" t="str">
        <f t="shared" si="56"/>
        <v/>
      </c>
      <c r="H3639">
        <f>IF('3.Stok Awal'!$I3639=0,0,'3.Stok Awal'!$I3639)</f>
        <v>0</v>
      </c>
      <c r="I3639" t="str">
        <f>IF('3.Stok Awal'!$J3639=0,"",'3.Stok Awal'!$J3639)</f>
        <v/>
      </c>
      <c r="J3639">
        <f>IF('3.Stok Awal'!$K3639=0,0,'3.Stok Awal'!$K3639)</f>
        <v>0</v>
      </c>
      <c r="K3639" t="str">
        <f>IF('3.Stok Awal'!$L3639=0,"",'3.Stok Awal'!$L3639)</f>
        <v/>
      </c>
      <c r="L3639">
        <f>IF('3.Stok Awal'!$N3639=0,0,'3.Stok Awal'!$N3639)</f>
        <v>0</v>
      </c>
      <c r="M3639" t="str">
        <f>IF('3.Stok Awal'!$O3639=0,"",'3.Stok Awal'!$O3639)</f>
        <v/>
      </c>
      <c r="N3639">
        <f>SUMIF('4.Sell to Trade'!$O$5:$O$5003,'5.Stok Akhir'!$G3639,'4.Sell to Trade'!$Q$5:$Q$5003)</f>
        <v>0</v>
      </c>
      <c r="O3639" t="str">
        <f>IF('3.Stok Awal'!$L3639=0,"",'3.Stok Awal'!$L3639)</f>
        <v/>
      </c>
      <c r="P3639">
        <f>IF(ISNA(VLOOKUP($A3639,STOK_AWAL,13,0)),0,IF(VLOOKUP($A3639,STOK_AWAL,13,0)&gt;0,ROUNDDOWN(L3639/VLOOKUP($A3639,STOK_AWAL,13,0),0),0))</f>
        <v>0</v>
      </c>
      <c r="Q3639" t="str">
        <f>I3639</f>
        <v/>
      </c>
      <c r="R3639">
        <f>IFERROR(MOD(L3639,VLOOKUP($A3639,STOK_AWAL,13,0)),0)</f>
        <v>0</v>
      </c>
      <c r="S3639" t="str">
        <f>K3639</f>
        <v/>
      </c>
      <c r="T3639">
        <f>R3639+(P3639*(IFERROR(VLOOKUP($A3639,STOK_AWAL,13,0),0)))</f>
        <v>0</v>
      </c>
      <c r="U3639" t="str">
        <f>M3639</f>
        <v/>
      </c>
    </row>
    <row r="3640" spans="1:21" x14ac:dyDescent="0.25">
      <c r="A3640" t="str">
        <f>IF('3.Stok Awal'!$A3640=0,"",'3.Stok Awal'!$A3640)</f>
        <v/>
      </c>
      <c r="B3640" t="str">
        <f>IF('3.Stok Awal'!$B3640=0,"",'3.Stok Awal'!$B3640)</f>
        <v/>
      </c>
      <c r="C3640" t="str">
        <f>IF('3.Stok Awal'!$C3640=0,"",'3.Stok Awal'!$C3640)</f>
        <v/>
      </c>
      <c r="D3640" t="str">
        <f>IF('3.Stok Awal'!$D3640=0,"",'3.Stok Awal'!$D3640)</f>
        <v/>
      </c>
      <c r="E3640" t="str">
        <f>IF('3.Stok Awal'!$E3640=0,"",'3.Stok Awal'!$E3640)</f>
        <v/>
      </c>
      <c r="F3640" s="4" t="str">
        <f>IF('3.Stok Awal'!$F3640=0,"",'3.Stok Awal'!$F3640)</f>
        <v/>
      </c>
      <c r="G3640" s="4" t="str">
        <f t="shared" si="56"/>
        <v/>
      </c>
      <c r="H3640">
        <f>IF('3.Stok Awal'!$I3640=0,0,'3.Stok Awal'!$I3640)</f>
        <v>0</v>
      </c>
      <c r="I3640" t="str">
        <f>IF('3.Stok Awal'!$J3640=0,"",'3.Stok Awal'!$J3640)</f>
        <v/>
      </c>
      <c r="J3640">
        <f>IF('3.Stok Awal'!$K3640=0,0,'3.Stok Awal'!$K3640)</f>
        <v>0</v>
      </c>
      <c r="K3640" t="str">
        <f>IF('3.Stok Awal'!$L3640=0,"",'3.Stok Awal'!$L3640)</f>
        <v/>
      </c>
      <c r="L3640">
        <f>IF('3.Stok Awal'!$N3640=0,0,'3.Stok Awal'!$N3640)</f>
        <v>0</v>
      </c>
      <c r="M3640" t="str">
        <f>IF('3.Stok Awal'!$O3640=0,"",'3.Stok Awal'!$O3640)</f>
        <v/>
      </c>
      <c r="N3640">
        <f>SUMIF('4.Sell to Trade'!$O$5:$O$5003,'5.Stok Akhir'!$G3640,'4.Sell to Trade'!$Q$5:$Q$5003)</f>
        <v>0</v>
      </c>
      <c r="O3640" t="str">
        <f>IF('3.Stok Awal'!$L3640=0,"",'3.Stok Awal'!$L3640)</f>
        <v/>
      </c>
      <c r="P3640">
        <f>IF(ISNA(VLOOKUP($A3640,STOK_AWAL,13,0)),0,IF(VLOOKUP($A3640,STOK_AWAL,13,0)&gt;0,ROUNDDOWN(L3640/VLOOKUP($A3640,STOK_AWAL,13,0),0),0))</f>
        <v>0</v>
      </c>
      <c r="Q3640" t="str">
        <f>I3640</f>
        <v/>
      </c>
      <c r="R3640">
        <f>IFERROR(MOD(L3640,VLOOKUP($A3640,STOK_AWAL,13,0)),0)</f>
        <v>0</v>
      </c>
      <c r="S3640" t="str">
        <f>K3640</f>
        <v/>
      </c>
      <c r="T3640">
        <f>R3640+(P3640*(IFERROR(VLOOKUP($A3640,STOK_AWAL,13,0),0)))</f>
        <v>0</v>
      </c>
      <c r="U3640" t="str">
        <f>M3640</f>
        <v/>
      </c>
    </row>
    <row r="3641" spans="1:21" x14ac:dyDescent="0.25">
      <c r="A3641" t="str">
        <f>IF('3.Stok Awal'!$A3641=0,"",'3.Stok Awal'!$A3641)</f>
        <v/>
      </c>
      <c r="B3641" t="str">
        <f>IF('3.Stok Awal'!$B3641=0,"",'3.Stok Awal'!$B3641)</f>
        <v/>
      </c>
      <c r="C3641" t="str">
        <f>IF('3.Stok Awal'!$C3641=0,"",'3.Stok Awal'!$C3641)</f>
        <v/>
      </c>
      <c r="D3641" t="str">
        <f>IF('3.Stok Awal'!$D3641=0,"",'3.Stok Awal'!$D3641)</f>
        <v/>
      </c>
      <c r="E3641" t="str">
        <f>IF('3.Stok Awal'!$E3641=0,"",'3.Stok Awal'!$E3641)</f>
        <v/>
      </c>
      <c r="F3641" s="4" t="str">
        <f>IF('3.Stok Awal'!$F3641=0,"",'3.Stok Awal'!$F3641)</f>
        <v/>
      </c>
      <c r="G3641" s="4" t="str">
        <f t="shared" si="56"/>
        <v/>
      </c>
      <c r="H3641">
        <f>IF('3.Stok Awal'!$I3641=0,0,'3.Stok Awal'!$I3641)</f>
        <v>0</v>
      </c>
      <c r="I3641" t="str">
        <f>IF('3.Stok Awal'!$J3641=0,"",'3.Stok Awal'!$J3641)</f>
        <v/>
      </c>
      <c r="J3641">
        <f>IF('3.Stok Awal'!$K3641=0,0,'3.Stok Awal'!$K3641)</f>
        <v>0</v>
      </c>
      <c r="K3641" t="str">
        <f>IF('3.Stok Awal'!$L3641=0,"",'3.Stok Awal'!$L3641)</f>
        <v/>
      </c>
      <c r="L3641">
        <f>IF('3.Stok Awal'!$N3641=0,0,'3.Stok Awal'!$N3641)</f>
        <v>0</v>
      </c>
      <c r="M3641" t="str">
        <f>IF('3.Stok Awal'!$O3641=0,"",'3.Stok Awal'!$O3641)</f>
        <v/>
      </c>
      <c r="N3641">
        <f>SUMIF('4.Sell to Trade'!$O$5:$O$5003,'5.Stok Akhir'!$G3641,'4.Sell to Trade'!$Q$5:$Q$5003)</f>
        <v>0</v>
      </c>
      <c r="O3641" t="str">
        <f>IF('3.Stok Awal'!$L3641=0,"",'3.Stok Awal'!$L3641)</f>
        <v/>
      </c>
      <c r="P3641">
        <f>IF(ISNA(VLOOKUP($A3641,STOK_AWAL,13,0)),0,IF(VLOOKUP($A3641,STOK_AWAL,13,0)&gt;0,ROUNDDOWN(L3641/VLOOKUP($A3641,STOK_AWAL,13,0),0),0))</f>
        <v>0</v>
      </c>
      <c r="Q3641" t="str">
        <f>I3641</f>
        <v/>
      </c>
      <c r="R3641">
        <f>IFERROR(MOD(L3641,VLOOKUP($A3641,STOK_AWAL,13,0)),0)</f>
        <v>0</v>
      </c>
      <c r="S3641" t="str">
        <f>K3641</f>
        <v/>
      </c>
      <c r="T3641">
        <f>R3641+(P3641*(IFERROR(VLOOKUP($A3641,STOK_AWAL,13,0),0)))</f>
        <v>0</v>
      </c>
      <c r="U3641" t="str">
        <f>M3641</f>
        <v/>
      </c>
    </row>
    <row r="3642" spans="1:21" x14ac:dyDescent="0.25">
      <c r="A3642" t="str">
        <f>IF('3.Stok Awal'!$A3642=0,"",'3.Stok Awal'!$A3642)</f>
        <v/>
      </c>
      <c r="B3642" t="str">
        <f>IF('3.Stok Awal'!$B3642=0,"",'3.Stok Awal'!$B3642)</f>
        <v/>
      </c>
      <c r="C3642" t="str">
        <f>IF('3.Stok Awal'!$C3642=0,"",'3.Stok Awal'!$C3642)</f>
        <v/>
      </c>
      <c r="D3642" t="str">
        <f>IF('3.Stok Awal'!$D3642=0,"",'3.Stok Awal'!$D3642)</f>
        <v/>
      </c>
      <c r="E3642" t="str">
        <f>IF('3.Stok Awal'!$E3642=0,"",'3.Stok Awal'!$E3642)</f>
        <v/>
      </c>
      <c r="F3642" s="4" t="str">
        <f>IF('3.Stok Awal'!$F3642=0,"",'3.Stok Awal'!$F3642)</f>
        <v/>
      </c>
      <c r="G3642" s="4" t="str">
        <f t="shared" si="56"/>
        <v/>
      </c>
      <c r="H3642">
        <f>IF('3.Stok Awal'!$I3642=0,0,'3.Stok Awal'!$I3642)</f>
        <v>0</v>
      </c>
      <c r="I3642" t="str">
        <f>IF('3.Stok Awal'!$J3642=0,"",'3.Stok Awal'!$J3642)</f>
        <v/>
      </c>
      <c r="J3642">
        <f>IF('3.Stok Awal'!$K3642=0,0,'3.Stok Awal'!$K3642)</f>
        <v>0</v>
      </c>
      <c r="K3642" t="str">
        <f>IF('3.Stok Awal'!$L3642=0,"",'3.Stok Awal'!$L3642)</f>
        <v/>
      </c>
      <c r="L3642">
        <f>IF('3.Stok Awal'!$N3642=0,0,'3.Stok Awal'!$N3642)</f>
        <v>0</v>
      </c>
      <c r="M3642" t="str">
        <f>IF('3.Stok Awal'!$O3642=0,"",'3.Stok Awal'!$O3642)</f>
        <v/>
      </c>
      <c r="N3642">
        <f>SUMIF('4.Sell to Trade'!$O$5:$O$5003,'5.Stok Akhir'!$G3642,'4.Sell to Trade'!$Q$5:$Q$5003)</f>
        <v>0</v>
      </c>
      <c r="O3642" t="str">
        <f>IF('3.Stok Awal'!$L3642=0,"",'3.Stok Awal'!$L3642)</f>
        <v/>
      </c>
      <c r="P3642">
        <f>IF(ISNA(VLOOKUP($A3642,STOK_AWAL,13,0)),0,IF(VLOOKUP($A3642,STOK_AWAL,13,0)&gt;0,ROUNDDOWN(L3642/VLOOKUP($A3642,STOK_AWAL,13,0),0),0))</f>
        <v>0</v>
      </c>
      <c r="Q3642" t="str">
        <f>I3642</f>
        <v/>
      </c>
      <c r="R3642">
        <f>IFERROR(MOD(L3642,VLOOKUP($A3642,STOK_AWAL,13,0)),0)</f>
        <v>0</v>
      </c>
      <c r="S3642" t="str">
        <f>K3642</f>
        <v/>
      </c>
      <c r="T3642">
        <f>R3642+(P3642*(IFERROR(VLOOKUP($A3642,STOK_AWAL,13,0),0)))</f>
        <v>0</v>
      </c>
      <c r="U3642" t="str">
        <f>M3642</f>
        <v/>
      </c>
    </row>
    <row r="3643" spans="1:21" x14ac:dyDescent="0.25">
      <c r="A3643" t="str">
        <f>IF('3.Stok Awal'!$A3643=0,"",'3.Stok Awal'!$A3643)</f>
        <v/>
      </c>
      <c r="B3643" t="str">
        <f>IF('3.Stok Awal'!$B3643=0,"",'3.Stok Awal'!$B3643)</f>
        <v/>
      </c>
      <c r="C3643" t="str">
        <f>IF('3.Stok Awal'!$C3643=0,"",'3.Stok Awal'!$C3643)</f>
        <v/>
      </c>
      <c r="D3643" t="str">
        <f>IF('3.Stok Awal'!$D3643=0,"",'3.Stok Awal'!$D3643)</f>
        <v/>
      </c>
      <c r="E3643" t="str">
        <f>IF('3.Stok Awal'!$E3643=0,"",'3.Stok Awal'!$E3643)</f>
        <v/>
      </c>
      <c r="F3643" s="4" t="str">
        <f>IF('3.Stok Awal'!$F3643=0,"",'3.Stok Awal'!$F3643)</f>
        <v/>
      </c>
      <c r="G3643" s="4" t="str">
        <f t="shared" si="56"/>
        <v/>
      </c>
      <c r="H3643">
        <f>IF('3.Stok Awal'!$I3643=0,0,'3.Stok Awal'!$I3643)</f>
        <v>0</v>
      </c>
      <c r="I3643" t="str">
        <f>IF('3.Stok Awal'!$J3643=0,"",'3.Stok Awal'!$J3643)</f>
        <v/>
      </c>
      <c r="J3643">
        <f>IF('3.Stok Awal'!$K3643=0,0,'3.Stok Awal'!$K3643)</f>
        <v>0</v>
      </c>
      <c r="K3643" t="str">
        <f>IF('3.Stok Awal'!$L3643=0,"",'3.Stok Awal'!$L3643)</f>
        <v/>
      </c>
      <c r="L3643">
        <f>IF('3.Stok Awal'!$N3643=0,0,'3.Stok Awal'!$N3643)</f>
        <v>0</v>
      </c>
      <c r="M3643" t="str">
        <f>IF('3.Stok Awal'!$O3643=0,"",'3.Stok Awal'!$O3643)</f>
        <v/>
      </c>
      <c r="N3643">
        <f>SUMIF('4.Sell to Trade'!$O$5:$O$5003,'5.Stok Akhir'!$G3643,'4.Sell to Trade'!$Q$5:$Q$5003)</f>
        <v>0</v>
      </c>
      <c r="O3643" t="str">
        <f>IF('3.Stok Awal'!$L3643=0,"",'3.Stok Awal'!$L3643)</f>
        <v/>
      </c>
      <c r="P3643">
        <f>IF(ISNA(VLOOKUP($A3643,STOK_AWAL,13,0)),0,IF(VLOOKUP($A3643,STOK_AWAL,13,0)&gt;0,ROUNDDOWN(L3643/VLOOKUP($A3643,STOK_AWAL,13,0),0),0))</f>
        <v>0</v>
      </c>
      <c r="Q3643" t="str">
        <f>I3643</f>
        <v/>
      </c>
      <c r="R3643">
        <f>IFERROR(MOD(L3643,VLOOKUP($A3643,STOK_AWAL,13,0)),0)</f>
        <v>0</v>
      </c>
      <c r="S3643" t="str">
        <f>K3643</f>
        <v/>
      </c>
      <c r="T3643">
        <f>R3643+(P3643*(IFERROR(VLOOKUP($A3643,STOK_AWAL,13,0),0)))</f>
        <v>0</v>
      </c>
      <c r="U3643" t="str">
        <f>M3643</f>
        <v/>
      </c>
    </row>
    <row r="3644" spans="1:21" x14ac:dyDescent="0.25">
      <c r="A3644" t="str">
        <f>IF('3.Stok Awal'!$A3644=0,"",'3.Stok Awal'!$A3644)</f>
        <v/>
      </c>
      <c r="B3644" t="str">
        <f>IF('3.Stok Awal'!$B3644=0,"",'3.Stok Awal'!$B3644)</f>
        <v/>
      </c>
      <c r="C3644" t="str">
        <f>IF('3.Stok Awal'!$C3644=0,"",'3.Stok Awal'!$C3644)</f>
        <v/>
      </c>
      <c r="D3644" t="str">
        <f>IF('3.Stok Awal'!$D3644=0,"",'3.Stok Awal'!$D3644)</f>
        <v/>
      </c>
      <c r="E3644" t="str">
        <f>IF('3.Stok Awal'!$E3644=0,"",'3.Stok Awal'!$E3644)</f>
        <v/>
      </c>
      <c r="F3644" s="4" t="str">
        <f>IF('3.Stok Awal'!$F3644=0,"",'3.Stok Awal'!$F3644)</f>
        <v/>
      </c>
      <c r="G3644" s="4" t="str">
        <f t="shared" si="56"/>
        <v/>
      </c>
      <c r="H3644">
        <f>IF('3.Stok Awal'!$I3644=0,0,'3.Stok Awal'!$I3644)</f>
        <v>0</v>
      </c>
      <c r="I3644" t="str">
        <f>IF('3.Stok Awal'!$J3644=0,"",'3.Stok Awal'!$J3644)</f>
        <v/>
      </c>
      <c r="J3644">
        <f>IF('3.Stok Awal'!$K3644=0,0,'3.Stok Awal'!$K3644)</f>
        <v>0</v>
      </c>
      <c r="K3644" t="str">
        <f>IF('3.Stok Awal'!$L3644=0,"",'3.Stok Awal'!$L3644)</f>
        <v/>
      </c>
      <c r="L3644">
        <f>IF('3.Stok Awal'!$N3644=0,0,'3.Stok Awal'!$N3644)</f>
        <v>0</v>
      </c>
      <c r="M3644" t="str">
        <f>IF('3.Stok Awal'!$O3644=0,"",'3.Stok Awal'!$O3644)</f>
        <v/>
      </c>
      <c r="N3644">
        <f>SUMIF('4.Sell to Trade'!$O$5:$O$5003,'5.Stok Akhir'!$G3644,'4.Sell to Trade'!$Q$5:$Q$5003)</f>
        <v>0</v>
      </c>
      <c r="O3644" t="str">
        <f>IF('3.Stok Awal'!$L3644=0,"",'3.Stok Awal'!$L3644)</f>
        <v/>
      </c>
      <c r="P3644">
        <f>IF(ISNA(VLOOKUP($A3644,STOK_AWAL,13,0)),0,IF(VLOOKUP($A3644,STOK_AWAL,13,0)&gt;0,ROUNDDOWN(L3644/VLOOKUP($A3644,STOK_AWAL,13,0),0),0))</f>
        <v>0</v>
      </c>
      <c r="Q3644" t="str">
        <f>I3644</f>
        <v/>
      </c>
      <c r="R3644">
        <f>IFERROR(MOD(L3644,VLOOKUP($A3644,STOK_AWAL,13,0)),0)</f>
        <v>0</v>
      </c>
      <c r="S3644" t="str">
        <f>K3644</f>
        <v/>
      </c>
      <c r="T3644">
        <f>R3644+(P3644*(IFERROR(VLOOKUP($A3644,STOK_AWAL,13,0),0)))</f>
        <v>0</v>
      </c>
      <c r="U3644" t="str">
        <f>M3644</f>
        <v/>
      </c>
    </row>
    <row r="3645" spans="1:21" x14ac:dyDescent="0.25">
      <c r="A3645" t="str">
        <f>IF('3.Stok Awal'!$A3645=0,"",'3.Stok Awal'!$A3645)</f>
        <v/>
      </c>
      <c r="B3645" t="str">
        <f>IF('3.Stok Awal'!$B3645=0,"",'3.Stok Awal'!$B3645)</f>
        <v/>
      </c>
      <c r="C3645" t="str">
        <f>IF('3.Stok Awal'!$C3645=0,"",'3.Stok Awal'!$C3645)</f>
        <v/>
      </c>
      <c r="D3645" t="str">
        <f>IF('3.Stok Awal'!$D3645=0,"",'3.Stok Awal'!$D3645)</f>
        <v/>
      </c>
      <c r="E3645" t="str">
        <f>IF('3.Stok Awal'!$E3645=0,"",'3.Stok Awal'!$E3645)</f>
        <v/>
      </c>
      <c r="F3645" s="4" t="str">
        <f>IF('3.Stok Awal'!$F3645=0,"",'3.Stok Awal'!$F3645)</f>
        <v/>
      </c>
      <c r="G3645" s="4" t="str">
        <f t="shared" si="56"/>
        <v/>
      </c>
      <c r="H3645">
        <f>IF('3.Stok Awal'!$I3645=0,0,'3.Stok Awal'!$I3645)</f>
        <v>0</v>
      </c>
      <c r="I3645" t="str">
        <f>IF('3.Stok Awal'!$J3645=0,"",'3.Stok Awal'!$J3645)</f>
        <v/>
      </c>
      <c r="J3645">
        <f>IF('3.Stok Awal'!$K3645=0,0,'3.Stok Awal'!$K3645)</f>
        <v>0</v>
      </c>
      <c r="K3645" t="str">
        <f>IF('3.Stok Awal'!$L3645=0,"",'3.Stok Awal'!$L3645)</f>
        <v/>
      </c>
      <c r="L3645">
        <f>IF('3.Stok Awal'!$N3645=0,0,'3.Stok Awal'!$N3645)</f>
        <v>0</v>
      </c>
      <c r="M3645" t="str">
        <f>IF('3.Stok Awal'!$O3645=0,"",'3.Stok Awal'!$O3645)</f>
        <v/>
      </c>
      <c r="N3645">
        <f>SUMIF('4.Sell to Trade'!$O$5:$O$5003,'5.Stok Akhir'!$G3645,'4.Sell to Trade'!$Q$5:$Q$5003)</f>
        <v>0</v>
      </c>
      <c r="O3645" t="str">
        <f>IF('3.Stok Awal'!$L3645=0,"",'3.Stok Awal'!$L3645)</f>
        <v/>
      </c>
      <c r="P3645">
        <f>IF(ISNA(VLOOKUP($A3645,STOK_AWAL,13,0)),0,IF(VLOOKUP($A3645,STOK_AWAL,13,0)&gt;0,ROUNDDOWN(L3645/VLOOKUP($A3645,STOK_AWAL,13,0),0),0))</f>
        <v>0</v>
      </c>
      <c r="Q3645" t="str">
        <f>I3645</f>
        <v/>
      </c>
      <c r="R3645">
        <f>IFERROR(MOD(L3645,VLOOKUP($A3645,STOK_AWAL,13,0)),0)</f>
        <v>0</v>
      </c>
      <c r="S3645" t="str">
        <f>K3645</f>
        <v/>
      </c>
      <c r="T3645">
        <f>R3645+(P3645*(IFERROR(VLOOKUP($A3645,STOK_AWAL,13,0),0)))</f>
        <v>0</v>
      </c>
      <c r="U3645" t="str">
        <f>M3645</f>
        <v/>
      </c>
    </row>
    <row r="3646" spans="1:21" x14ac:dyDescent="0.25">
      <c r="A3646" t="str">
        <f>IF('3.Stok Awal'!$A3646=0,"",'3.Stok Awal'!$A3646)</f>
        <v/>
      </c>
      <c r="B3646" t="str">
        <f>IF('3.Stok Awal'!$B3646=0,"",'3.Stok Awal'!$B3646)</f>
        <v/>
      </c>
      <c r="C3646" t="str">
        <f>IF('3.Stok Awal'!$C3646=0,"",'3.Stok Awal'!$C3646)</f>
        <v/>
      </c>
      <c r="D3646" t="str">
        <f>IF('3.Stok Awal'!$D3646=0,"",'3.Stok Awal'!$D3646)</f>
        <v/>
      </c>
      <c r="E3646" t="str">
        <f>IF('3.Stok Awal'!$E3646=0,"",'3.Stok Awal'!$E3646)</f>
        <v/>
      </c>
      <c r="F3646" s="4" t="str">
        <f>IF('3.Stok Awal'!$F3646=0,"",'3.Stok Awal'!$F3646)</f>
        <v/>
      </c>
      <c r="G3646" s="4" t="str">
        <f t="shared" si="56"/>
        <v/>
      </c>
      <c r="H3646">
        <f>IF('3.Stok Awal'!$I3646=0,0,'3.Stok Awal'!$I3646)</f>
        <v>0</v>
      </c>
      <c r="I3646" t="str">
        <f>IF('3.Stok Awal'!$J3646=0,"",'3.Stok Awal'!$J3646)</f>
        <v/>
      </c>
      <c r="J3646">
        <f>IF('3.Stok Awal'!$K3646=0,0,'3.Stok Awal'!$K3646)</f>
        <v>0</v>
      </c>
      <c r="K3646" t="str">
        <f>IF('3.Stok Awal'!$L3646=0,"",'3.Stok Awal'!$L3646)</f>
        <v/>
      </c>
      <c r="L3646">
        <f>IF('3.Stok Awal'!$N3646=0,0,'3.Stok Awal'!$N3646)</f>
        <v>0</v>
      </c>
      <c r="M3646" t="str">
        <f>IF('3.Stok Awal'!$O3646=0,"",'3.Stok Awal'!$O3646)</f>
        <v/>
      </c>
      <c r="N3646">
        <f>SUMIF('4.Sell to Trade'!$O$5:$O$5003,'5.Stok Akhir'!$G3646,'4.Sell to Trade'!$Q$5:$Q$5003)</f>
        <v>0</v>
      </c>
      <c r="O3646" t="str">
        <f>IF('3.Stok Awal'!$L3646=0,"",'3.Stok Awal'!$L3646)</f>
        <v/>
      </c>
      <c r="P3646">
        <f>IF(ISNA(VLOOKUP($A3646,STOK_AWAL,13,0)),0,IF(VLOOKUP($A3646,STOK_AWAL,13,0)&gt;0,ROUNDDOWN(L3646/VLOOKUP($A3646,STOK_AWAL,13,0),0),0))</f>
        <v>0</v>
      </c>
      <c r="Q3646" t="str">
        <f>I3646</f>
        <v/>
      </c>
      <c r="R3646">
        <f>IFERROR(MOD(L3646,VLOOKUP($A3646,STOK_AWAL,13,0)),0)</f>
        <v>0</v>
      </c>
      <c r="S3646" t="str">
        <f>K3646</f>
        <v/>
      </c>
      <c r="T3646">
        <f>R3646+(P3646*(IFERROR(VLOOKUP($A3646,STOK_AWAL,13,0),0)))</f>
        <v>0</v>
      </c>
      <c r="U3646" t="str">
        <f>M3646</f>
        <v/>
      </c>
    </row>
    <row r="3647" spans="1:21" x14ac:dyDescent="0.25">
      <c r="A3647" t="str">
        <f>IF('3.Stok Awal'!$A3647=0,"",'3.Stok Awal'!$A3647)</f>
        <v/>
      </c>
      <c r="B3647" t="str">
        <f>IF('3.Stok Awal'!$B3647=0,"",'3.Stok Awal'!$B3647)</f>
        <v/>
      </c>
      <c r="C3647" t="str">
        <f>IF('3.Stok Awal'!$C3647=0,"",'3.Stok Awal'!$C3647)</f>
        <v/>
      </c>
      <c r="D3647" t="str">
        <f>IF('3.Stok Awal'!$D3647=0,"",'3.Stok Awal'!$D3647)</f>
        <v/>
      </c>
      <c r="E3647" t="str">
        <f>IF('3.Stok Awal'!$E3647=0,"",'3.Stok Awal'!$E3647)</f>
        <v/>
      </c>
      <c r="F3647" s="4" t="str">
        <f>IF('3.Stok Awal'!$F3647=0,"",'3.Stok Awal'!$F3647)</f>
        <v/>
      </c>
      <c r="G3647" s="4" t="str">
        <f t="shared" si="56"/>
        <v/>
      </c>
      <c r="H3647">
        <f>IF('3.Stok Awal'!$I3647=0,0,'3.Stok Awal'!$I3647)</f>
        <v>0</v>
      </c>
      <c r="I3647" t="str">
        <f>IF('3.Stok Awal'!$J3647=0,"",'3.Stok Awal'!$J3647)</f>
        <v/>
      </c>
      <c r="J3647">
        <f>IF('3.Stok Awal'!$K3647=0,0,'3.Stok Awal'!$K3647)</f>
        <v>0</v>
      </c>
      <c r="K3647" t="str">
        <f>IF('3.Stok Awal'!$L3647=0,"",'3.Stok Awal'!$L3647)</f>
        <v/>
      </c>
      <c r="L3647">
        <f>IF('3.Stok Awal'!$N3647=0,0,'3.Stok Awal'!$N3647)</f>
        <v>0</v>
      </c>
      <c r="M3647" t="str">
        <f>IF('3.Stok Awal'!$O3647=0,"",'3.Stok Awal'!$O3647)</f>
        <v/>
      </c>
      <c r="N3647">
        <f>SUMIF('4.Sell to Trade'!$O$5:$O$5003,'5.Stok Akhir'!$G3647,'4.Sell to Trade'!$Q$5:$Q$5003)</f>
        <v>0</v>
      </c>
      <c r="O3647" t="str">
        <f>IF('3.Stok Awal'!$L3647=0,"",'3.Stok Awal'!$L3647)</f>
        <v/>
      </c>
      <c r="P3647">
        <f>IF(ISNA(VLOOKUP($A3647,STOK_AWAL,13,0)),0,IF(VLOOKUP($A3647,STOK_AWAL,13,0)&gt;0,ROUNDDOWN(L3647/VLOOKUP($A3647,STOK_AWAL,13,0),0),0))</f>
        <v>0</v>
      </c>
      <c r="Q3647" t="str">
        <f>I3647</f>
        <v/>
      </c>
      <c r="R3647">
        <f>IFERROR(MOD(L3647,VLOOKUP($A3647,STOK_AWAL,13,0)),0)</f>
        <v>0</v>
      </c>
      <c r="S3647" t="str">
        <f>K3647</f>
        <v/>
      </c>
      <c r="T3647">
        <f>R3647+(P3647*(IFERROR(VLOOKUP($A3647,STOK_AWAL,13,0),0)))</f>
        <v>0</v>
      </c>
      <c r="U3647" t="str">
        <f>M3647</f>
        <v/>
      </c>
    </row>
    <row r="3648" spans="1:21" x14ac:dyDescent="0.25">
      <c r="A3648" t="str">
        <f>IF('3.Stok Awal'!$A3648=0,"",'3.Stok Awal'!$A3648)</f>
        <v/>
      </c>
      <c r="B3648" t="str">
        <f>IF('3.Stok Awal'!$B3648=0,"",'3.Stok Awal'!$B3648)</f>
        <v/>
      </c>
      <c r="C3648" t="str">
        <f>IF('3.Stok Awal'!$C3648=0,"",'3.Stok Awal'!$C3648)</f>
        <v/>
      </c>
      <c r="D3648" t="str">
        <f>IF('3.Stok Awal'!$D3648=0,"",'3.Stok Awal'!$D3648)</f>
        <v/>
      </c>
      <c r="E3648" t="str">
        <f>IF('3.Stok Awal'!$E3648=0,"",'3.Stok Awal'!$E3648)</f>
        <v/>
      </c>
      <c r="F3648" s="4" t="str">
        <f>IF('3.Stok Awal'!$F3648=0,"",'3.Stok Awal'!$F3648)</f>
        <v/>
      </c>
      <c r="G3648" s="4" t="str">
        <f t="shared" si="56"/>
        <v/>
      </c>
      <c r="H3648">
        <f>IF('3.Stok Awal'!$I3648=0,0,'3.Stok Awal'!$I3648)</f>
        <v>0</v>
      </c>
      <c r="I3648" t="str">
        <f>IF('3.Stok Awal'!$J3648=0,"",'3.Stok Awal'!$J3648)</f>
        <v/>
      </c>
      <c r="J3648">
        <f>IF('3.Stok Awal'!$K3648=0,0,'3.Stok Awal'!$K3648)</f>
        <v>0</v>
      </c>
      <c r="K3648" t="str">
        <f>IF('3.Stok Awal'!$L3648=0,"",'3.Stok Awal'!$L3648)</f>
        <v/>
      </c>
      <c r="L3648">
        <f>IF('3.Stok Awal'!$N3648=0,0,'3.Stok Awal'!$N3648)</f>
        <v>0</v>
      </c>
      <c r="M3648" t="str">
        <f>IF('3.Stok Awal'!$O3648=0,"",'3.Stok Awal'!$O3648)</f>
        <v/>
      </c>
      <c r="N3648">
        <f>SUMIF('4.Sell to Trade'!$O$5:$O$5003,'5.Stok Akhir'!$G3648,'4.Sell to Trade'!$Q$5:$Q$5003)</f>
        <v>0</v>
      </c>
      <c r="O3648" t="str">
        <f>IF('3.Stok Awal'!$L3648=0,"",'3.Stok Awal'!$L3648)</f>
        <v/>
      </c>
      <c r="P3648">
        <f>IF(ISNA(VLOOKUP($A3648,STOK_AWAL,13,0)),0,IF(VLOOKUP($A3648,STOK_AWAL,13,0)&gt;0,ROUNDDOWN(L3648/VLOOKUP($A3648,STOK_AWAL,13,0),0),0))</f>
        <v>0</v>
      </c>
      <c r="Q3648" t="str">
        <f>I3648</f>
        <v/>
      </c>
      <c r="R3648">
        <f>IFERROR(MOD(L3648,VLOOKUP($A3648,STOK_AWAL,13,0)),0)</f>
        <v>0</v>
      </c>
      <c r="S3648" t="str">
        <f>K3648</f>
        <v/>
      </c>
      <c r="T3648">
        <f>R3648+(P3648*(IFERROR(VLOOKUP($A3648,STOK_AWAL,13,0),0)))</f>
        <v>0</v>
      </c>
      <c r="U3648" t="str">
        <f>M3648</f>
        <v/>
      </c>
    </row>
    <row r="3649" spans="1:21" x14ac:dyDescent="0.25">
      <c r="A3649" t="str">
        <f>IF('3.Stok Awal'!$A3649=0,"",'3.Stok Awal'!$A3649)</f>
        <v/>
      </c>
      <c r="B3649" t="str">
        <f>IF('3.Stok Awal'!$B3649=0,"",'3.Stok Awal'!$B3649)</f>
        <v/>
      </c>
      <c r="C3649" t="str">
        <f>IF('3.Stok Awal'!$C3649=0,"",'3.Stok Awal'!$C3649)</f>
        <v/>
      </c>
      <c r="D3649" t="str">
        <f>IF('3.Stok Awal'!$D3649=0,"",'3.Stok Awal'!$D3649)</f>
        <v/>
      </c>
      <c r="E3649" t="str">
        <f>IF('3.Stok Awal'!$E3649=0,"",'3.Stok Awal'!$E3649)</f>
        <v/>
      </c>
      <c r="F3649" s="4" t="str">
        <f>IF('3.Stok Awal'!$F3649=0,"",'3.Stok Awal'!$F3649)</f>
        <v/>
      </c>
      <c r="G3649" s="4" t="str">
        <f t="shared" si="56"/>
        <v/>
      </c>
      <c r="H3649">
        <f>IF('3.Stok Awal'!$I3649=0,0,'3.Stok Awal'!$I3649)</f>
        <v>0</v>
      </c>
      <c r="I3649" t="str">
        <f>IF('3.Stok Awal'!$J3649=0,"",'3.Stok Awal'!$J3649)</f>
        <v/>
      </c>
      <c r="J3649">
        <f>IF('3.Stok Awal'!$K3649=0,0,'3.Stok Awal'!$K3649)</f>
        <v>0</v>
      </c>
      <c r="K3649" t="str">
        <f>IF('3.Stok Awal'!$L3649=0,"",'3.Stok Awal'!$L3649)</f>
        <v/>
      </c>
      <c r="L3649">
        <f>IF('3.Stok Awal'!$N3649=0,0,'3.Stok Awal'!$N3649)</f>
        <v>0</v>
      </c>
      <c r="M3649" t="str">
        <f>IF('3.Stok Awal'!$O3649=0,"",'3.Stok Awal'!$O3649)</f>
        <v/>
      </c>
      <c r="N3649">
        <f>SUMIF('4.Sell to Trade'!$O$5:$O$5003,'5.Stok Akhir'!$G3649,'4.Sell to Trade'!$Q$5:$Q$5003)</f>
        <v>0</v>
      </c>
      <c r="O3649" t="str">
        <f>IF('3.Stok Awal'!$L3649=0,"",'3.Stok Awal'!$L3649)</f>
        <v/>
      </c>
      <c r="P3649">
        <f>IF(ISNA(VLOOKUP($A3649,STOK_AWAL,13,0)),0,IF(VLOOKUP($A3649,STOK_AWAL,13,0)&gt;0,ROUNDDOWN(L3649/VLOOKUP($A3649,STOK_AWAL,13,0),0),0))</f>
        <v>0</v>
      </c>
      <c r="Q3649" t="str">
        <f>I3649</f>
        <v/>
      </c>
      <c r="R3649">
        <f>IFERROR(MOD(L3649,VLOOKUP($A3649,STOK_AWAL,13,0)),0)</f>
        <v>0</v>
      </c>
      <c r="S3649" t="str">
        <f>K3649</f>
        <v/>
      </c>
      <c r="T3649">
        <f>R3649+(P3649*(IFERROR(VLOOKUP($A3649,STOK_AWAL,13,0),0)))</f>
        <v>0</v>
      </c>
      <c r="U3649" t="str">
        <f>M3649</f>
        <v/>
      </c>
    </row>
    <row r="3650" spans="1:21" x14ac:dyDescent="0.25">
      <c r="A3650" t="str">
        <f>IF('3.Stok Awal'!$A3650=0,"",'3.Stok Awal'!$A3650)</f>
        <v/>
      </c>
      <c r="B3650" t="str">
        <f>IF('3.Stok Awal'!$B3650=0,"",'3.Stok Awal'!$B3650)</f>
        <v/>
      </c>
      <c r="C3650" t="str">
        <f>IF('3.Stok Awal'!$C3650=0,"",'3.Stok Awal'!$C3650)</f>
        <v/>
      </c>
      <c r="D3650" t="str">
        <f>IF('3.Stok Awal'!$D3650=0,"",'3.Stok Awal'!$D3650)</f>
        <v/>
      </c>
      <c r="E3650" t="str">
        <f>IF('3.Stok Awal'!$E3650=0,"",'3.Stok Awal'!$E3650)</f>
        <v/>
      </c>
      <c r="F3650" s="4" t="str">
        <f>IF('3.Stok Awal'!$F3650=0,"",'3.Stok Awal'!$F3650)</f>
        <v/>
      </c>
      <c r="G3650" s="4" t="str">
        <f t="shared" si="56"/>
        <v/>
      </c>
      <c r="H3650">
        <f>IF('3.Stok Awal'!$I3650=0,0,'3.Stok Awal'!$I3650)</f>
        <v>0</v>
      </c>
      <c r="I3650" t="str">
        <f>IF('3.Stok Awal'!$J3650=0,"",'3.Stok Awal'!$J3650)</f>
        <v/>
      </c>
      <c r="J3650">
        <f>IF('3.Stok Awal'!$K3650=0,0,'3.Stok Awal'!$K3650)</f>
        <v>0</v>
      </c>
      <c r="K3650" t="str">
        <f>IF('3.Stok Awal'!$L3650=0,"",'3.Stok Awal'!$L3650)</f>
        <v/>
      </c>
      <c r="L3650">
        <f>IF('3.Stok Awal'!$N3650=0,0,'3.Stok Awal'!$N3650)</f>
        <v>0</v>
      </c>
      <c r="M3650" t="str">
        <f>IF('3.Stok Awal'!$O3650=0,"",'3.Stok Awal'!$O3650)</f>
        <v/>
      </c>
      <c r="N3650">
        <f>SUMIF('4.Sell to Trade'!$O$5:$O$5003,'5.Stok Akhir'!$G3650,'4.Sell to Trade'!$Q$5:$Q$5003)</f>
        <v>0</v>
      </c>
      <c r="O3650" t="str">
        <f>IF('3.Stok Awal'!$L3650=0,"",'3.Stok Awal'!$L3650)</f>
        <v/>
      </c>
      <c r="P3650">
        <f>IF(ISNA(VLOOKUP($A3650,STOK_AWAL,13,0)),0,IF(VLOOKUP($A3650,STOK_AWAL,13,0)&gt;0,ROUNDDOWN(L3650/VLOOKUP($A3650,STOK_AWAL,13,0),0),0))</f>
        <v>0</v>
      </c>
      <c r="Q3650" t="str">
        <f>I3650</f>
        <v/>
      </c>
      <c r="R3650">
        <f>IFERROR(MOD(L3650,VLOOKUP($A3650,STOK_AWAL,13,0)),0)</f>
        <v>0</v>
      </c>
      <c r="S3650" t="str">
        <f>K3650</f>
        <v/>
      </c>
      <c r="T3650">
        <f>R3650+(P3650*(IFERROR(VLOOKUP($A3650,STOK_AWAL,13,0),0)))</f>
        <v>0</v>
      </c>
      <c r="U3650" t="str">
        <f>M3650</f>
        <v/>
      </c>
    </row>
    <row r="3651" spans="1:21" x14ac:dyDescent="0.25">
      <c r="A3651" t="str">
        <f>IF('3.Stok Awal'!$A3651=0,"",'3.Stok Awal'!$A3651)</f>
        <v/>
      </c>
      <c r="B3651" t="str">
        <f>IF('3.Stok Awal'!$B3651=0,"",'3.Stok Awal'!$B3651)</f>
        <v/>
      </c>
      <c r="C3651" t="str">
        <f>IF('3.Stok Awal'!$C3651=0,"",'3.Stok Awal'!$C3651)</f>
        <v/>
      </c>
      <c r="D3651" t="str">
        <f>IF('3.Stok Awal'!$D3651=0,"",'3.Stok Awal'!$D3651)</f>
        <v/>
      </c>
      <c r="E3651" t="str">
        <f>IF('3.Stok Awal'!$E3651=0,"",'3.Stok Awal'!$E3651)</f>
        <v/>
      </c>
      <c r="F3651" s="4" t="str">
        <f>IF('3.Stok Awal'!$F3651=0,"",'3.Stok Awal'!$F3651)</f>
        <v/>
      </c>
      <c r="G3651" s="4" t="str">
        <f t="shared" si="56"/>
        <v/>
      </c>
      <c r="H3651">
        <f>IF('3.Stok Awal'!$I3651=0,0,'3.Stok Awal'!$I3651)</f>
        <v>0</v>
      </c>
      <c r="I3651" t="str">
        <f>IF('3.Stok Awal'!$J3651=0,"",'3.Stok Awal'!$J3651)</f>
        <v/>
      </c>
      <c r="J3651">
        <f>IF('3.Stok Awal'!$K3651=0,0,'3.Stok Awal'!$K3651)</f>
        <v>0</v>
      </c>
      <c r="K3651" t="str">
        <f>IF('3.Stok Awal'!$L3651=0,"",'3.Stok Awal'!$L3651)</f>
        <v/>
      </c>
      <c r="L3651">
        <f>IF('3.Stok Awal'!$N3651=0,0,'3.Stok Awal'!$N3651)</f>
        <v>0</v>
      </c>
      <c r="M3651" t="str">
        <f>IF('3.Stok Awal'!$O3651=0,"",'3.Stok Awal'!$O3651)</f>
        <v/>
      </c>
      <c r="N3651">
        <f>SUMIF('4.Sell to Trade'!$O$5:$O$5003,'5.Stok Akhir'!$G3651,'4.Sell to Trade'!$Q$5:$Q$5003)</f>
        <v>0</v>
      </c>
      <c r="O3651" t="str">
        <f>IF('3.Stok Awal'!$L3651=0,"",'3.Stok Awal'!$L3651)</f>
        <v/>
      </c>
      <c r="P3651">
        <f>IF(ISNA(VLOOKUP($A3651,STOK_AWAL,13,0)),0,IF(VLOOKUP($A3651,STOK_AWAL,13,0)&gt;0,ROUNDDOWN(L3651/VLOOKUP($A3651,STOK_AWAL,13,0),0),0))</f>
        <v>0</v>
      </c>
      <c r="Q3651" t="str">
        <f>I3651</f>
        <v/>
      </c>
      <c r="R3651">
        <f>IFERROR(MOD(L3651,VLOOKUP($A3651,STOK_AWAL,13,0)),0)</f>
        <v>0</v>
      </c>
      <c r="S3651" t="str">
        <f>K3651</f>
        <v/>
      </c>
      <c r="T3651">
        <f>R3651+(P3651*(IFERROR(VLOOKUP($A3651,STOK_AWAL,13,0),0)))</f>
        <v>0</v>
      </c>
      <c r="U3651" t="str">
        <f>M3651</f>
        <v/>
      </c>
    </row>
    <row r="3652" spans="1:21" x14ac:dyDescent="0.25">
      <c r="A3652" t="str">
        <f>IF('3.Stok Awal'!$A3652=0,"",'3.Stok Awal'!$A3652)</f>
        <v/>
      </c>
      <c r="B3652" t="str">
        <f>IF('3.Stok Awal'!$B3652=0,"",'3.Stok Awal'!$B3652)</f>
        <v/>
      </c>
      <c r="C3652" t="str">
        <f>IF('3.Stok Awal'!$C3652=0,"",'3.Stok Awal'!$C3652)</f>
        <v/>
      </c>
      <c r="D3652" t="str">
        <f>IF('3.Stok Awal'!$D3652=0,"",'3.Stok Awal'!$D3652)</f>
        <v/>
      </c>
      <c r="E3652" t="str">
        <f>IF('3.Stok Awal'!$E3652=0,"",'3.Stok Awal'!$E3652)</f>
        <v/>
      </c>
      <c r="F3652" s="4" t="str">
        <f>IF('3.Stok Awal'!$F3652=0,"",'3.Stok Awal'!$F3652)</f>
        <v/>
      </c>
      <c r="G3652" s="4" t="str">
        <f t="shared" si="56"/>
        <v/>
      </c>
      <c r="H3652">
        <f>IF('3.Stok Awal'!$I3652=0,0,'3.Stok Awal'!$I3652)</f>
        <v>0</v>
      </c>
      <c r="I3652" t="str">
        <f>IF('3.Stok Awal'!$J3652=0,"",'3.Stok Awal'!$J3652)</f>
        <v/>
      </c>
      <c r="J3652">
        <f>IF('3.Stok Awal'!$K3652=0,0,'3.Stok Awal'!$K3652)</f>
        <v>0</v>
      </c>
      <c r="K3652" t="str">
        <f>IF('3.Stok Awal'!$L3652=0,"",'3.Stok Awal'!$L3652)</f>
        <v/>
      </c>
      <c r="L3652">
        <f>IF('3.Stok Awal'!$N3652=0,0,'3.Stok Awal'!$N3652)</f>
        <v>0</v>
      </c>
      <c r="M3652" t="str">
        <f>IF('3.Stok Awal'!$O3652=0,"",'3.Stok Awal'!$O3652)</f>
        <v/>
      </c>
      <c r="N3652">
        <f>SUMIF('4.Sell to Trade'!$O$5:$O$5003,'5.Stok Akhir'!$G3652,'4.Sell to Trade'!$Q$5:$Q$5003)</f>
        <v>0</v>
      </c>
      <c r="O3652" t="str">
        <f>IF('3.Stok Awal'!$L3652=0,"",'3.Stok Awal'!$L3652)</f>
        <v/>
      </c>
      <c r="P3652">
        <f>IF(ISNA(VLOOKUP($A3652,STOK_AWAL,13,0)),0,IF(VLOOKUP($A3652,STOK_AWAL,13,0)&gt;0,ROUNDDOWN(L3652/VLOOKUP($A3652,STOK_AWAL,13,0),0),0))</f>
        <v>0</v>
      </c>
      <c r="Q3652" t="str">
        <f>I3652</f>
        <v/>
      </c>
      <c r="R3652">
        <f>IFERROR(MOD(L3652,VLOOKUP($A3652,STOK_AWAL,13,0)),0)</f>
        <v>0</v>
      </c>
      <c r="S3652" t="str">
        <f>K3652</f>
        <v/>
      </c>
      <c r="T3652">
        <f>R3652+(P3652*(IFERROR(VLOOKUP($A3652,STOK_AWAL,13,0),0)))</f>
        <v>0</v>
      </c>
      <c r="U3652" t="str">
        <f>M3652</f>
        <v/>
      </c>
    </row>
    <row r="3653" spans="1:21" x14ac:dyDescent="0.25">
      <c r="A3653" t="str">
        <f>IF('3.Stok Awal'!$A3653=0,"",'3.Stok Awal'!$A3653)</f>
        <v/>
      </c>
      <c r="B3653" t="str">
        <f>IF('3.Stok Awal'!$B3653=0,"",'3.Stok Awal'!$B3653)</f>
        <v/>
      </c>
      <c r="C3653" t="str">
        <f>IF('3.Stok Awal'!$C3653=0,"",'3.Stok Awal'!$C3653)</f>
        <v/>
      </c>
      <c r="D3653" t="str">
        <f>IF('3.Stok Awal'!$D3653=0,"",'3.Stok Awal'!$D3653)</f>
        <v/>
      </c>
      <c r="E3653" t="str">
        <f>IF('3.Stok Awal'!$E3653=0,"",'3.Stok Awal'!$E3653)</f>
        <v/>
      </c>
      <c r="F3653" s="4" t="str">
        <f>IF('3.Stok Awal'!$F3653=0,"",'3.Stok Awal'!$F3653)</f>
        <v/>
      </c>
      <c r="G3653" s="4" t="str">
        <f t="shared" si="56"/>
        <v/>
      </c>
      <c r="H3653">
        <f>IF('3.Stok Awal'!$I3653=0,0,'3.Stok Awal'!$I3653)</f>
        <v>0</v>
      </c>
      <c r="I3653" t="str">
        <f>IF('3.Stok Awal'!$J3653=0,"",'3.Stok Awal'!$J3653)</f>
        <v/>
      </c>
      <c r="J3653">
        <f>IF('3.Stok Awal'!$K3653=0,0,'3.Stok Awal'!$K3653)</f>
        <v>0</v>
      </c>
      <c r="K3653" t="str">
        <f>IF('3.Stok Awal'!$L3653=0,"",'3.Stok Awal'!$L3653)</f>
        <v/>
      </c>
      <c r="L3653">
        <f>IF('3.Stok Awal'!$N3653=0,0,'3.Stok Awal'!$N3653)</f>
        <v>0</v>
      </c>
      <c r="M3653" t="str">
        <f>IF('3.Stok Awal'!$O3653=0,"",'3.Stok Awal'!$O3653)</f>
        <v/>
      </c>
      <c r="N3653">
        <f>SUMIF('4.Sell to Trade'!$O$5:$O$5003,'5.Stok Akhir'!$G3653,'4.Sell to Trade'!$Q$5:$Q$5003)</f>
        <v>0</v>
      </c>
      <c r="O3653" t="str">
        <f>IF('3.Stok Awal'!$L3653=0,"",'3.Stok Awal'!$L3653)</f>
        <v/>
      </c>
      <c r="P3653">
        <f>IF(ISNA(VLOOKUP($A3653,STOK_AWAL,13,0)),0,IF(VLOOKUP($A3653,STOK_AWAL,13,0)&gt;0,ROUNDDOWN(L3653/VLOOKUP($A3653,STOK_AWAL,13,0),0),0))</f>
        <v>0</v>
      </c>
      <c r="Q3653" t="str">
        <f>I3653</f>
        <v/>
      </c>
      <c r="R3653">
        <f>IFERROR(MOD(L3653,VLOOKUP($A3653,STOK_AWAL,13,0)),0)</f>
        <v>0</v>
      </c>
      <c r="S3653" t="str">
        <f>K3653</f>
        <v/>
      </c>
      <c r="T3653">
        <f>R3653+(P3653*(IFERROR(VLOOKUP($A3653,STOK_AWAL,13,0),0)))</f>
        <v>0</v>
      </c>
      <c r="U3653" t="str">
        <f>M3653</f>
        <v/>
      </c>
    </row>
    <row r="3654" spans="1:21" x14ac:dyDescent="0.25">
      <c r="A3654" t="str">
        <f>IF('3.Stok Awal'!$A3654=0,"",'3.Stok Awal'!$A3654)</f>
        <v/>
      </c>
      <c r="B3654" t="str">
        <f>IF('3.Stok Awal'!$B3654=0,"",'3.Stok Awal'!$B3654)</f>
        <v/>
      </c>
      <c r="C3654" t="str">
        <f>IF('3.Stok Awal'!$C3654=0,"",'3.Stok Awal'!$C3654)</f>
        <v/>
      </c>
      <c r="D3654" t="str">
        <f>IF('3.Stok Awal'!$D3654=0,"",'3.Stok Awal'!$D3654)</f>
        <v/>
      </c>
      <c r="E3654" t="str">
        <f>IF('3.Stok Awal'!$E3654=0,"",'3.Stok Awal'!$E3654)</f>
        <v/>
      </c>
      <c r="F3654" s="4" t="str">
        <f>IF('3.Stok Awal'!$F3654=0,"",'3.Stok Awal'!$F3654)</f>
        <v/>
      </c>
      <c r="G3654" s="4" t="str">
        <f t="shared" ref="G3654:G3717" si="57">A3654&amp;F3654</f>
        <v/>
      </c>
      <c r="H3654">
        <f>IF('3.Stok Awal'!$I3654=0,0,'3.Stok Awal'!$I3654)</f>
        <v>0</v>
      </c>
      <c r="I3654" t="str">
        <f>IF('3.Stok Awal'!$J3654=0,"",'3.Stok Awal'!$J3654)</f>
        <v/>
      </c>
      <c r="J3654">
        <f>IF('3.Stok Awal'!$K3654=0,0,'3.Stok Awal'!$K3654)</f>
        <v>0</v>
      </c>
      <c r="K3654" t="str">
        <f>IF('3.Stok Awal'!$L3654=0,"",'3.Stok Awal'!$L3654)</f>
        <v/>
      </c>
      <c r="L3654">
        <f>IF('3.Stok Awal'!$N3654=0,0,'3.Stok Awal'!$N3654)</f>
        <v>0</v>
      </c>
      <c r="M3654" t="str">
        <f>IF('3.Stok Awal'!$O3654=0,"",'3.Stok Awal'!$O3654)</f>
        <v/>
      </c>
      <c r="N3654">
        <f>SUMIF('4.Sell to Trade'!$O$5:$O$5003,'5.Stok Akhir'!$G3654,'4.Sell to Trade'!$Q$5:$Q$5003)</f>
        <v>0</v>
      </c>
      <c r="O3654" t="str">
        <f>IF('3.Stok Awal'!$L3654=0,"",'3.Stok Awal'!$L3654)</f>
        <v/>
      </c>
      <c r="P3654">
        <f>IF(ISNA(VLOOKUP($A3654,STOK_AWAL,13,0)),0,IF(VLOOKUP($A3654,STOK_AWAL,13,0)&gt;0,ROUNDDOWN(L3654/VLOOKUP($A3654,STOK_AWAL,13,0),0),0))</f>
        <v>0</v>
      </c>
      <c r="Q3654" t="str">
        <f>I3654</f>
        <v/>
      </c>
      <c r="R3654">
        <f>IFERROR(MOD(L3654,VLOOKUP($A3654,STOK_AWAL,13,0)),0)</f>
        <v>0</v>
      </c>
      <c r="S3654" t="str">
        <f>K3654</f>
        <v/>
      </c>
      <c r="T3654">
        <f>R3654+(P3654*(IFERROR(VLOOKUP($A3654,STOK_AWAL,13,0),0)))</f>
        <v>0</v>
      </c>
      <c r="U3654" t="str">
        <f>M3654</f>
        <v/>
      </c>
    </row>
    <row r="3655" spans="1:21" x14ac:dyDescent="0.25">
      <c r="A3655" t="str">
        <f>IF('3.Stok Awal'!$A3655=0,"",'3.Stok Awal'!$A3655)</f>
        <v/>
      </c>
      <c r="B3655" t="str">
        <f>IF('3.Stok Awal'!$B3655=0,"",'3.Stok Awal'!$B3655)</f>
        <v/>
      </c>
      <c r="C3655" t="str">
        <f>IF('3.Stok Awal'!$C3655=0,"",'3.Stok Awal'!$C3655)</f>
        <v/>
      </c>
      <c r="D3655" t="str">
        <f>IF('3.Stok Awal'!$D3655=0,"",'3.Stok Awal'!$D3655)</f>
        <v/>
      </c>
      <c r="E3655" t="str">
        <f>IF('3.Stok Awal'!$E3655=0,"",'3.Stok Awal'!$E3655)</f>
        <v/>
      </c>
      <c r="F3655" s="4" t="str">
        <f>IF('3.Stok Awal'!$F3655=0,"",'3.Stok Awal'!$F3655)</f>
        <v/>
      </c>
      <c r="G3655" s="4" t="str">
        <f t="shared" si="57"/>
        <v/>
      </c>
      <c r="H3655">
        <f>IF('3.Stok Awal'!$I3655=0,0,'3.Stok Awal'!$I3655)</f>
        <v>0</v>
      </c>
      <c r="I3655" t="str">
        <f>IF('3.Stok Awal'!$J3655=0,"",'3.Stok Awal'!$J3655)</f>
        <v/>
      </c>
      <c r="J3655">
        <f>IF('3.Stok Awal'!$K3655=0,0,'3.Stok Awal'!$K3655)</f>
        <v>0</v>
      </c>
      <c r="K3655" t="str">
        <f>IF('3.Stok Awal'!$L3655=0,"",'3.Stok Awal'!$L3655)</f>
        <v/>
      </c>
      <c r="L3655">
        <f>IF('3.Stok Awal'!$N3655=0,0,'3.Stok Awal'!$N3655)</f>
        <v>0</v>
      </c>
      <c r="M3655" t="str">
        <f>IF('3.Stok Awal'!$O3655=0,"",'3.Stok Awal'!$O3655)</f>
        <v/>
      </c>
      <c r="N3655">
        <f>SUMIF('4.Sell to Trade'!$O$5:$O$5003,'5.Stok Akhir'!$G3655,'4.Sell to Trade'!$Q$5:$Q$5003)</f>
        <v>0</v>
      </c>
      <c r="O3655" t="str">
        <f>IF('3.Stok Awal'!$L3655=0,"",'3.Stok Awal'!$L3655)</f>
        <v/>
      </c>
      <c r="P3655">
        <f>IF(ISNA(VLOOKUP($A3655,STOK_AWAL,13,0)),0,IF(VLOOKUP($A3655,STOK_AWAL,13,0)&gt;0,ROUNDDOWN(L3655/VLOOKUP($A3655,STOK_AWAL,13,0),0),0))</f>
        <v>0</v>
      </c>
      <c r="Q3655" t="str">
        <f>I3655</f>
        <v/>
      </c>
      <c r="R3655">
        <f>IFERROR(MOD(L3655,VLOOKUP($A3655,STOK_AWAL,13,0)),0)</f>
        <v>0</v>
      </c>
      <c r="S3655" t="str">
        <f>K3655</f>
        <v/>
      </c>
      <c r="T3655">
        <f>R3655+(P3655*(IFERROR(VLOOKUP($A3655,STOK_AWAL,13,0),0)))</f>
        <v>0</v>
      </c>
      <c r="U3655" t="str">
        <f>M3655</f>
        <v/>
      </c>
    </row>
    <row r="3656" spans="1:21" x14ac:dyDescent="0.25">
      <c r="A3656" t="str">
        <f>IF('3.Stok Awal'!$A3656=0,"",'3.Stok Awal'!$A3656)</f>
        <v/>
      </c>
      <c r="B3656" t="str">
        <f>IF('3.Stok Awal'!$B3656=0,"",'3.Stok Awal'!$B3656)</f>
        <v/>
      </c>
      <c r="C3656" t="str">
        <f>IF('3.Stok Awal'!$C3656=0,"",'3.Stok Awal'!$C3656)</f>
        <v/>
      </c>
      <c r="D3656" t="str">
        <f>IF('3.Stok Awal'!$D3656=0,"",'3.Stok Awal'!$D3656)</f>
        <v/>
      </c>
      <c r="E3656" t="str">
        <f>IF('3.Stok Awal'!$E3656=0,"",'3.Stok Awal'!$E3656)</f>
        <v/>
      </c>
      <c r="F3656" s="4" t="str">
        <f>IF('3.Stok Awal'!$F3656=0,"",'3.Stok Awal'!$F3656)</f>
        <v/>
      </c>
      <c r="G3656" s="4" t="str">
        <f t="shared" si="57"/>
        <v/>
      </c>
      <c r="H3656">
        <f>IF('3.Stok Awal'!$I3656=0,0,'3.Stok Awal'!$I3656)</f>
        <v>0</v>
      </c>
      <c r="I3656" t="str">
        <f>IF('3.Stok Awal'!$J3656=0,"",'3.Stok Awal'!$J3656)</f>
        <v/>
      </c>
      <c r="J3656">
        <f>IF('3.Stok Awal'!$K3656=0,0,'3.Stok Awal'!$K3656)</f>
        <v>0</v>
      </c>
      <c r="K3656" t="str">
        <f>IF('3.Stok Awal'!$L3656=0,"",'3.Stok Awal'!$L3656)</f>
        <v/>
      </c>
      <c r="L3656">
        <f>IF('3.Stok Awal'!$N3656=0,0,'3.Stok Awal'!$N3656)</f>
        <v>0</v>
      </c>
      <c r="M3656" t="str">
        <f>IF('3.Stok Awal'!$O3656=0,"",'3.Stok Awal'!$O3656)</f>
        <v/>
      </c>
      <c r="N3656">
        <f>SUMIF('4.Sell to Trade'!$O$5:$O$5003,'5.Stok Akhir'!$G3656,'4.Sell to Trade'!$Q$5:$Q$5003)</f>
        <v>0</v>
      </c>
      <c r="O3656" t="str">
        <f>IF('3.Stok Awal'!$L3656=0,"",'3.Stok Awal'!$L3656)</f>
        <v/>
      </c>
      <c r="P3656">
        <f>IF(ISNA(VLOOKUP($A3656,STOK_AWAL,13,0)),0,IF(VLOOKUP($A3656,STOK_AWAL,13,0)&gt;0,ROUNDDOWN(L3656/VLOOKUP($A3656,STOK_AWAL,13,0),0),0))</f>
        <v>0</v>
      </c>
      <c r="Q3656" t="str">
        <f>I3656</f>
        <v/>
      </c>
      <c r="R3656">
        <f>IFERROR(MOD(L3656,VLOOKUP($A3656,STOK_AWAL,13,0)),0)</f>
        <v>0</v>
      </c>
      <c r="S3656" t="str">
        <f>K3656</f>
        <v/>
      </c>
      <c r="T3656">
        <f>R3656+(P3656*(IFERROR(VLOOKUP($A3656,STOK_AWAL,13,0),0)))</f>
        <v>0</v>
      </c>
      <c r="U3656" t="str">
        <f>M3656</f>
        <v/>
      </c>
    </row>
    <row r="3657" spans="1:21" x14ac:dyDescent="0.25">
      <c r="A3657" t="str">
        <f>IF('3.Stok Awal'!$A3657=0,"",'3.Stok Awal'!$A3657)</f>
        <v/>
      </c>
      <c r="B3657" t="str">
        <f>IF('3.Stok Awal'!$B3657=0,"",'3.Stok Awal'!$B3657)</f>
        <v/>
      </c>
      <c r="C3657" t="str">
        <f>IF('3.Stok Awal'!$C3657=0,"",'3.Stok Awal'!$C3657)</f>
        <v/>
      </c>
      <c r="D3657" t="str">
        <f>IF('3.Stok Awal'!$D3657=0,"",'3.Stok Awal'!$D3657)</f>
        <v/>
      </c>
      <c r="E3657" t="str">
        <f>IF('3.Stok Awal'!$E3657=0,"",'3.Stok Awal'!$E3657)</f>
        <v/>
      </c>
      <c r="F3657" s="4" t="str">
        <f>IF('3.Stok Awal'!$F3657=0,"",'3.Stok Awal'!$F3657)</f>
        <v/>
      </c>
      <c r="G3657" s="4" t="str">
        <f t="shared" si="57"/>
        <v/>
      </c>
      <c r="H3657">
        <f>IF('3.Stok Awal'!$I3657=0,0,'3.Stok Awal'!$I3657)</f>
        <v>0</v>
      </c>
      <c r="I3657" t="str">
        <f>IF('3.Stok Awal'!$J3657=0,"",'3.Stok Awal'!$J3657)</f>
        <v/>
      </c>
      <c r="J3657">
        <f>IF('3.Stok Awal'!$K3657=0,0,'3.Stok Awal'!$K3657)</f>
        <v>0</v>
      </c>
      <c r="K3657" t="str">
        <f>IF('3.Stok Awal'!$L3657=0,"",'3.Stok Awal'!$L3657)</f>
        <v/>
      </c>
      <c r="L3657">
        <f>IF('3.Stok Awal'!$N3657=0,0,'3.Stok Awal'!$N3657)</f>
        <v>0</v>
      </c>
      <c r="M3657" t="str">
        <f>IF('3.Stok Awal'!$O3657=0,"",'3.Stok Awal'!$O3657)</f>
        <v/>
      </c>
      <c r="N3657">
        <f>SUMIF('4.Sell to Trade'!$O$5:$O$5003,'5.Stok Akhir'!$G3657,'4.Sell to Trade'!$Q$5:$Q$5003)</f>
        <v>0</v>
      </c>
      <c r="O3657" t="str">
        <f>IF('3.Stok Awal'!$L3657=0,"",'3.Stok Awal'!$L3657)</f>
        <v/>
      </c>
      <c r="P3657">
        <f>IF(ISNA(VLOOKUP($A3657,STOK_AWAL,13,0)),0,IF(VLOOKUP($A3657,STOK_AWAL,13,0)&gt;0,ROUNDDOWN(L3657/VLOOKUP($A3657,STOK_AWAL,13,0),0),0))</f>
        <v>0</v>
      </c>
      <c r="Q3657" t="str">
        <f>I3657</f>
        <v/>
      </c>
      <c r="R3657">
        <f>IFERROR(MOD(L3657,VLOOKUP($A3657,STOK_AWAL,13,0)),0)</f>
        <v>0</v>
      </c>
      <c r="S3657" t="str">
        <f>K3657</f>
        <v/>
      </c>
      <c r="T3657">
        <f>R3657+(P3657*(IFERROR(VLOOKUP($A3657,STOK_AWAL,13,0),0)))</f>
        <v>0</v>
      </c>
      <c r="U3657" t="str">
        <f>M3657</f>
        <v/>
      </c>
    </row>
    <row r="3658" spans="1:21" x14ac:dyDescent="0.25">
      <c r="A3658" t="str">
        <f>IF('3.Stok Awal'!$A3658=0,"",'3.Stok Awal'!$A3658)</f>
        <v/>
      </c>
      <c r="B3658" t="str">
        <f>IF('3.Stok Awal'!$B3658=0,"",'3.Stok Awal'!$B3658)</f>
        <v/>
      </c>
      <c r="C3658" t="str">
        <f>IF('3.Stok Awal'!$C3658=0,"",'3.Stok Awal'!$C3658)</f>
        <v/>
      </c>
      <c r="D3658" t="str">
        <f>IF('3.Stok Awal'!$D3658=0,"",'3.Stok Awal'!$D3658)</f>
        <v/>
      </c>
      <c r="E3658" t="str">
        <f>IF('3.Stok Awal'!$E3658=0,"",'3.Stok Awal'!$E3658)</f>
        <v/>
      </c>
      <c r="F3658" s="4" t="str">
        <f>IF('3.Stok Awal'!$F3658=0,"",'3.Stok Awal'!$F3658)</f>
        <v/>
      </c>
      <c r="G3658" s="4" t="str">
        <f t="shared" si="57"/>
        <v/>
      </c>
      <c r="H3658">
        <f>IF('3.Stok Awal'!$I3658=0,0,'3.Stok Awal'!$I3658)</f>
        <v>0</v>
      </c>
      <c r="I3658" t="str">
        <f>IF('3.Stok Awal'!$J3658=0,"",'3.Stok Awal'!$J3658)</f>
        <v/>
      </c>
      <c r="J3658">
        <f>IF('3.Stok Awal'!$K3658=0,0,'3.Stok Awal'!$K3658)</f>
        <v>0</v>
      </c>
      <c r="K3658" t="str">
        <f>IF('3.Stok Awal'!$L3658=0,"",'3.Stok Awal'!$L3658)</f>
        <v/>
      </c>
      <c r="L3658">
        <f>IF('3.Stok Awal'!$N3658=0,0,'3.Stok Awal'!$N3658)</f>
        <v>0</v>
      </c>
      <c r="M3658" t="str">
        <f>IF('3.Stok Awal'!$O3658=0,"",'3.Stok Awal'!$O3658)</f>
        <v/>
      </c>
      <c r="N3658">
        <f>SUMIF('4.Sell to Trade'!$O$5:$O$5003,'5.Stok Akhir'!$G3658,'4.Sell to Trade'!$Q$5:$Q$5003)</f>
        <v>0</v>
      </c>
      <c r="O3658" t="str">
        <f>IF('3.Stok Awal'!$L3658=0,"",'3.Stok Awal'!$L3658)</f>
        <v/>
      </c>
      <c r="P3658">
        <f>IF(ISNA(VLOOKUP($A3658,STOK_AWAL,13,0)),0,IF(VLOOKUP($A3658,STOK_AWAL,13,0)&gt;0,ROUNDDOWN(L3658/VLOOKUP($A3658,STOK_AWAL,13,0),0),0))</f>
        <v>0</v>
      </c>
      <c r="Q3658" t="str">
        <f>I3658</f>
        <v/>
      </c>
      <c r="R3658">
        <f>IFERROR(MOD(L3658,VLOOKUP($A3658,STOK_AWAL,13,0)),0)</f>
        <v>0</v>
      </c>
      <c r="S3658" t="str">
        <f>K3658</f>
        <v/>
      </c>
      <c r="T3658">
        <f>R3658+(P3658*(IFERROR(VLOOKUP($A3658,STOK_AWAL,13,0),0)))</f>
        <v>0</v>
      </c>
      <c r="U3658" t="str">
        <f>M3658</f>
        <v/>
      </c>
    </row>
    <row r="3659" spans="1:21" x14ac:dyDescent="0.25">
      <c r="A3659" t="str">
        <f>IF('3.Stok Awal'!$A3659=0,"",'3.Stok Awal'!$A3659)</f>
        <v/>
      </c>
      <c r="B3659" t="str">
        <f>IF('3.Stok Awal'!$B3659=0,"",'3.Stok Awal'!$B3659)</f>
        <v/>
      </c>
      <c r="C3659" t="str">
        <f>IF('3.Stok Awal'!$C3659=0,"",'3.Stok Awal'!$C3659)</f>
        <v/>
      </c>
      <c r="D3659" t="str">
        <f>IF('3.Stok Awal'!$D3659=0,"",'3.Stok Awal'!$D3659)</f>
        <v/>
      </c>
      <c r="E3659" t="str">
        <f>IF('3.Stok Awal'!$E3659=0,"",'3.Stok Awal'!$E3659)</f>
        <v/>
      </c>
      <c r="F3659" s="4" t="str">
        <f>IF('3.Stok Awal'!$F3659=0,"",'3.Stok Awal'!$F3659)</f>
        <v/>
      </c>
      <c r="G3659" s="4" t="str">
        <f t="shared" si="57"/>
        <v/>
      </c>
      <c r="H3659">
        <f>IF('3.Stok Awal'!$I3659=0,0,'3.Stok Awal'!$I3659)</f>
        <v>0</v>
      </c>
      <c r="I3659" t="str">
        <f>IF('3.Stok Awal'!$J3659=0,"",'3.Stok Awal'!$J3659)</f>
        <v/>
      </c>
      <c r="J3659">
        <f>IF('3.Stok Awal'!$K3659=0,0,'3.Stok Awal'!$K3659)</f>
        <v>0</v>
      </c>
      <c r="K3659" t="str">
        <f>IF('3.Stok Awal'!$L3659=0,"",'3.Stok Awal'!$L3659)</f>
        <v/>
      </c>
      <c r="L3659">
        <f>IF('3.Stok Awal'!$N3659=0,0,'3.Stok Awal'!$N3659)</f>
        <v>0</v>
      </c>
      <c r="M3659" t="str">
        <f>IF('3.Stok Awal'!$O3659=0,"",'3.Stok Awal'!$O3659)</f>
        <v/>
      </c>
      <c r="N3659">
        <f>SUMIF('4.Sell to Trade'!$O$5:$O$5003,'5.Stok Akhir'!$G3659,'4.Sell to Trade'!$Q$5:$Q$5003)</f>
        <v>0</v>
      </c>
      <c r="O3659" t="str">
        <f>IF('3.Stok Awal'!$L3659=0,"",'3.Stok Awal'!$L3659)</f>
        <v/>
      </c>
      <c r="P3659">
        <f>IF(ISNA(VLOOKUP($A3659,STOK_AWAL,13,0)),0,IF(VLOOKUP($A3659,STOK_AWAL,13,0)&gt;0,ROUNDDOWN(L3659/VLOOKUP($A3659,STOK_AWAL,13,0),0),0))</f>
        <v>0</v>
      </c>
      <c r="Q3659" t="str">
        <f>I3659</f>
        <v/>
      </c>
      <c r="R3659">
        <f>IFERROR(MOD(L3659,VLOOKUP($A3659,STOK_AWAL,13,0)),0)</f>
        <v>0</v>
      </c>
      <c r="S3659" t="str">
        <f>K3659</f>
        <v/>
      </c>
      <c r="T3659">
        <f>R3659+(P3659*(IFERROR(VLOOKUP($A3659,STOK_AWAL,13,0),0)))</f>
        <v>0</v>
      </c>
      <c r="U3659" t="str">
        <f>M3659</f>
        <v/>
      </c>
    </row>
    <row r="3660" spans="1:21" x14ac:dyDescent="0.25">
      <c r="A3660" t="str">
        <f>IF('3.Stok Awal'!$A3660=0,"",'3.Stok Awal'!$A3660)</f>
        <v/>
      </c>
      <c r="B3660" t="str">
        <f>IF('3.Stok Awal'!$B3660=0,"",'3.Stok Awal'!$B3660)</f>
        <v/>
      </c>
      <c r="C3660" t="str">
        <f>IF('3.Stok Awal'!$C3660=0,"",'3.Stok Awal'!$C3660)</f>
        <v/>
      </c>
      <c r="D3660" t="str">
        <f>IF('3.Stok Awal'!$D3660=0,"",'3.Stok Awal'!$D3660)</f>
        <v/>
      </c>
      <c r="E3660" t="str">
        <f>IF('3.Stok Awal'!$E3660=0,"",'3.Stok Awal'!$E3660)</f>
        <v/>
      </c>
      <c r="F3660" s="4" t="str">
        <f>IF('3.Stok Awal'!$F3660=0,"",'3.Stok Awal'!$F3660)</f>
        <v/>
      </c>
      <c r="G3660" s="4" t="str">
        <f t="shared" si="57"/>
        <v/>
      </c>
      <c r="H3660">
        <f>IF('3.Stok Awal'!$I3660=0,0,'3.Stok Awal'!$I3660)</f>
        <v>0</v>
      </c>
      <c r="I3660" t="str">
        <f>IF('3.Stok Awal'!$J3660=0,"",'3.Stok Awal'!$J3660)</f>
        <v/>
      </c>
      <c r="J3660">
        <f>IF('3.Stok Awal'!$K3660=0,0,'3.Stok Awal'!$K3660)</f>
        <v>0</v>
      </c>
      <c r="K3660" t="str">
        <f>IF('3.Stok Awal'!$L3660=0,"",'3.Stok Awal'!$L3660)</f>
        <v/>
      </c>
      <c r="L3660">
        <f>IF('3.Stok Awal'!$N3660=0,0,'3.Stok Awal'!$N3660)</f>
        <v>0</v>
      </c>
      <c r="M3660" t="str">
        <f>IF('3.Stok Awal'!$O3660=0,"",'3.Stok Awal'!$O3660)</f>
        <v/>
      </c>
      <c r="N3660">
        <f>SUMIF('4.Sell to Trade'!$O$5:$O$5003,'5.Stok Akhir'!$G3660,'4.Sell to Trade'!$Q$5:$Q$5003)</f>
        <v>0</v>
      </c>
      <c r="O3660" t="str">
        <f>IF('3.Stok Awal'!$L3660=0,"",'3.Stok Awal'!$L3660)</f>
        <v/>
      </c>
      <c r="P3660">
        <f>IF(ISNA(VLOOKUP($A3660,STOK_AWAL,13,0)),0,IF(VLOOKUP($A3660,STOK_AWAL,13,0)&gt;0,ROUNDDOWN(L3660/VLOOKUP($A3660,STOK_AWAL,13,0),0),0))</f>
        <v>0</v>
      </c>
      <c r="Q3660" t="str">
        <f>I3660</f>
        <v/>
      </c>
      <c r="R3660">
        <f>IFERROR(MOD(L3660,VLOOKUP($A3660,STOK_AWAL,13,0)),0)</f>
        <v>0</v>
      </c>
      <c r="S3660" t="str">
        <f>K3660</f>
        <v/>
      </c>
      <c r="T3660">
        <f>R3660+(P3660*(IFERROR(VLOOKUP($A3660,STOK_AWAL,13,0),0)))</f>
        <v>0</v>
      </c>
      <c r="U3660" t="str">
        <f>M3660</f>
        <v/>
      </c>
    </row>
    <row r="3661" spans="1:21" x14ac:dyDescent="0.25">
      <c r="A3661" t="str">
        <f>IF('3.Stok Awal'!$A3661=0,"",'3.Stok Awal'!$A3661)</f>
        <v/>
      </c>
      <c r="B3661" t="str">
        <f>IF('3.Stok Awal'!$B3661=0,"",'3.Stok Awal'!$B3661)</f>
        <v/>
      </c>
      <c r="C3661" t="str">
        <f>IF('3.Stok Awal'!$C3661=0,"",'3.Stok Awal'!$C3661)</f>
        <v/>
      </c>
      <c r="D3661" t="str">
        <f>IF('3.Stok Awal'!$D3661=0,"",'3.Stok Awal'!$D3661)</f>
        <v/>
      </c>
      <c r="E3661" t="str">
        <f>IF('3.Stok Awal'!$E3661=0,"",'3.Stok Awal'!$E3661)</f>
        <v/>
      </c>
      <c r="F3661" s="4" t="str">
        <f>IF('3.Stok Awal'!$F3661=0,"",'3.Stok Awal'!$F3661)</f>
        <v/>
      </c>
      <c r="G3661" s="4" t="str">
        <f t="shared" si="57"/>
        <v/>
      </c>
      <c r="H3661">
        <f>IF('3.Stok Awal'!$I3661=0,0,'3.Stok Awal'!$I3661)</f>
        <v>0</v>
      </c>
      <c r="I3661" t="str">
        <f>IF('3.Stok Awal'!$J3661=0,"",'3.Stok Awal'!$J3661)</f>
        <v/>
      </c>
      <c r="J3661">
        <f>IF('3.Stok Awal'!$K3661=0,0,'3.Stok Awal'!$K3661)</f>
        <v>0</v>
      </c>
      <c r="K3661" t="str">
        <f>IF('3.Stok Awal'!$L3661=0,"",'3.Stok Awal'!$L3661)</f>
        <v/>
      </c>
      <c r="L3661">
        <f>IF('3.Stok Awal'!$N3661=0,0,'3.Stok Awal'!$N3661)</f>
        <v>0</v>
      </c>
      <c r="M3661" t="str">
        <f>IF('3.Stok Awal'!$O3661=0,"",'3.Stok Awal'!$O3661)</f>
        <v/>
      </c>
      <c r="N3661">
        <f>SUMIF('4.Sell to Trade'!$O$5:$O$5003,'5.Stok Akhir'!$G3661,'4.Sell to Trade'!$Q$5:$Q$5003)</f>
        <v>0</v>
      </c>
      <c r="O3661" t="str">
        <f>IF('3.Stok Awal'!$L3661=0,"",'3.Stok Awal'!$L3661)</f>
        <v/>
      </c>
      <c r="P3661">
        <f>IF(ISNA(VLOOKUP($A3661,STOK_AWAL,13,0)),0,IF(VLOOKUP($A3661,STOK_AWAL,13,0)&gt;0,ROUNDDOWN(L3661/VLOOKUP($A3661,STOK_AWAL,13,0),0),0))</f>
        <v>0</v>
      </c>
      <c r="Q3661" t="str">
        <f>I3661</f>
        <v/>
      </c>
      <c r="R3661">
        <f>IFERROR(MOD(L3661,VLOOKUP($A3661,STOK_AWAL,13,0)),0)</f>
        <v>0</v>
      </c>
      <c r="S3661" t="str">
        <f>K3661</f>
        <v/>
      </c>
      <c r="T3661">
        <f>R3661+(P3661*(IFERROR(VLOOKUP($A3661,STOK_AWAL,13,0),0)))</f>
        <v>0</v>
      </c>
      <c r="U3661" t="str">
        <f>M3661</f>
        <v/>
      </c>
    </row>
    <row r="3662" spans="1:21" x14ac:dyDescent="0.25">
      <c r="A3662" t="str">
        <f>IF('3.Stok Awal'!$A3662=0,"",'3.Stok Awal'!$A3662)</f>
        <v/>
      </c>
      <c r="B3662" t="str">
        <f>IF('3.Stok Awal'!$B3662=0,"",'3.Stok Awal'!$B3662)</f>
        <v/>
      </c>
      <c r="C3662" t="str">
        <f>IF('3.Stok Awal'!$C3662=0,"",'3.Stok Awal'!$C3662)</f>
        <v/>
      </c>
      <c r="D3662" t="str">
        <f>IF('3.Stok Awal'!$D3662=0,"",'3.Stok Awal'!$D3662)</f>
        <v/>
      </c>
      <c r="E3662" t="str">
        <f>IF('3.Stok Awal'!$E3662=0,"",'3.Stok Awal'!$E3662)</f>
        <v/>
      </c>
      <c r="F3662" s="4" t="str">
        <f>IF('3.Stok Awal'!$F3662=0,"",'3.Stok Awal'!$F3662)</f>
        <v/>
      </c>
      <c r="G3662" s="4" t="str">
        <f t="shared" si="57"/>
        <v/>
      </c>
      <c r="H3662">
        <f>IF('3.Stok Awal'!$I3662=0,0,'3.Stok Awal'!$I3662)</f>
        <v>0</v>
      </c>
      <c r="I3662" t="str">
        <f>IF('3.Stok Awal'!$J3662=0,"",'3.Stok Awal'!$J3662)</f>
        <v/>
      </c>
      <c r="J3662">
        <f>IF('3.Stok Awal'!$K3662=0,0,'3.Stok Awal'!$K3662)</f>
        <v>0</v>
      </c>
      <c r="K3662" t="str">
        <f>IF('3.Stok Awal'!$L3662=0,"",'3.Stok Awal'!$L3662)</f>
        <v/>
      </c>
      <c r="L3662">
        <f>IF('3.Stok Awal'!$N3662=0,0,'3.Stok Awal'!$N3662)</f>
        <v>0</v>
      </c>
      <c r="M3662" t="str">
        <f>IF('3.Stok Awal'!$O3662=0,"",'3.Stok Awal'!$O3662)</f>
        <v/>
      </c>
      <c r="N3662">
        <f>SUMIF('4.Sell to Trade'!$O$5:$O$5003,'5.Stok Akhir'!$G3662,'4.Sell to Trade'!$Q$5:$Q$5003)</f>
        <v>0</v>
      </c>
      <c r="O3662" t="str">
        <f>IF('3.Stok Awal'!$L3662=0,"",'3.Stok Awal'!$L3662)</f>
        <v/>
      </c>
      <c r="P3662">
        <f>IF(ISNA(VLOOKUP($A3662,STOK_AWAL,13,0)),0,IF(VLOOKUP($A3662,STOK_AWAL,13,0)&gt;0,ROUNDDOWN(L3662/VLOOKUP($A3662,STOK_AWAL,13,0),0),0))</f>
        <v>0</v>
      </c>
      <c r="Q3662" t="str">
        <f>I3662</f>
        <v/>
      </c>
      <c r="R3662">
        <f>IFERROR(MOD(L3662,VLOOKUP($A3662,STOK_AWAL,13,0)),0)</f>
        <v>0</v>
      </c>
      <c r="S3662" t="str">
        <f>K3662</f>
        <v/>
      </c>
      <c r="T3662">
        <f>R3662+(P3662*(IFERROR(VLOOKUP($A3662,STOK_AWAL,13,0),0)))</f>
        <v>0</v>
      </c>
      <c r="U3662" t="str">
        <f>M3662</f>
        <v/>
      </c>
    </row>
    <row r="3663" spans="1:21" x14ac:dyDescent="0.25">
      <c r="A3663" t="str">
        <f>IF('3.Stok Awal'!$A3663=0,"",'3.Stok Awal'!$A3663)</f>
        <v/>
      </c>
      <c r="B3663" t="str">
        <f>IF('3.Stok Awal'!$B3663=0,"",'3.Stok Awal'!$B3663)</f>
        <v/>
      </c>
      <c r="C3663" t="str">
        <f>IF('3.Stok Awal'!$C3663=0,"",'3.Stok Awal'!$C3663)</f>
        <v/>
      </c>
      <c r="D3663" t="str">
        <f>IF('3.Stok Awal'!$D3663=0,"",'3.Stok Awal'!$D3663)</f>
        <v/>
      </c>
      <c r="E3663" t="str">
        <f>IF('3.Stok Awal'!$E3663=0,"",'3.Stok Awal'!$E3663)</f>
        <v/>
      </c>
      <c r="F3663" s="4" t="str">
        <f>IF('3.Stok Awal'!$F3663=0,"",'3.Stok Awal'!$F3663)</f>
        <v/>
      </c>
      <c r="G3663" s="4" t="str">
        <f t="shared" si="57"/>
        <v/>
      </c>
      <c r="H3663">
        <f>IF('3.Stok Awal'!$I3663=0,0,'3.Stok Awal'!$I3663)</f>
        <v>0</v>
      </c>
      <c r="I3663" t="str">
        <f>IF('3.Stok Awal'!$J3663=0,"",'3.Stok Awal'!$J3663)</f>
        <v/>
      </c>
      <c r="J3663">
        <f>IF('3.Stok Awal'!$K3663=0,0,'3.Stok Awal'!$K3663)</f>
        <v>0</v>
      </c>
      <c r="K3663" t="str">
        <f>IF('3.Stok Awal'!$L3663=0,"",'3.Stok Awal'!$L3663)</f>
        <v/>
      </c>
      <c r="L3663">
        <f>IF('3.Stok Awal'!$N3663=0,0,'3.Stok Awal'!$N3663)</f>
        <v>0</v>
      </c>
      <c r="M3663" t="str">
        <f>IF('3.Stok Awal'!$O3663=0,"",'3.Stok Awal'!$O3663)</f>
        <v/>
      </c>
      <c r="N3663">
        <f>SUMIF('4.Sell to Trade'!$O$5:$O$5003,'5.Stok Akhir'!$G3663,'4.Sell to Trade'!$Q$5:$Q$5003)</f>
        <v>0</v>
      </c>
      <c r="O3663" t="str">
        <f>IF('3.Stok Awal'!$L3663=0,"",'3.Stok Awal'!$L3663)</f>
        <v/>
      </c>
      <c r="P3663">
        <f>IF(ISNA(VLOOKUP($A3663,STOK_AWAL,13,0)),0,IF(VLOOKUP($A3663,STOK_AWAL,13,0)&gt;0,ROUNDDOWN(L3663/VLOOKUP($A3663,STOK_AWAL,13,0),0),0))</f>
        <v>0</v>
      </c>
      <c r="Q3663" t="str">
        <f>I3663</f>
        <v/>
      </c>
      <c r="R3663">
        <f>IFERROR(MOD(L3663,VLOOKUP($A3663,STOK_AWAL,13,0)),0)</f>
        <v>0</v>
      </c>
      <c r="S3663" t="str">
        <f>K3663</f>
        <v/>
      </c>
      <c r="T3663">
        <f>R3663+(P3663*(IFERROR(VLOOKUP($A3663,STOK_AWAL,13,0),0)))</f>
        <v>0</v>
      </c>
      <c r="U3663" t="str">
        <f>M3663</f>
        <v/>
      </c>
    </row>
    <row r="3664" spans="1:21" x14ac:dyDescent="0.25">
      <c r="A3664" t="str">
        <f>IF('3.Stok Awal'!$A3664=0,"",'3.Stok Awal'!$A3664)</f>
        <v/>
      </c>
      <c r="B3664" t="str">
        <f>IF('3.Stok Awal'!$B3664=0,"",'3.Stok Awal'!$B3664)</f>
        <v/>
      </c>
      <c r="C3664" t="str">
        <f>IF('3.Stok Awal'!$C3664=0,"",'3.Stok Awal'!$C3664)</f>
        <v/>
      </c>
      <c r="D3664" t="str">
        <f>IF('3.Stok Awal'!$D3664=0,"",'3.Stok Awal'!$D3664)</f>
        <v/>
      </c>
      <c r="E3664" t="str">
        <f>IF('3.Stok Awal'!$E3664=0,"",'3.Stok Awal'!$E3664)</f>
        <v/>
      </c>
      <c r="F3664" s="4" t="str">
        <f>IF('3.Stok Awal'!$F3664=0,"",'3.Stok Awal'!$F3664)</f>
        <v/>
      </c>
      <c r="G3664" s="4" t="str">
        <f t="shared" si="57"/>
        <v/>
      </c>
      <c r="H3664">
        <f>IF('3.Stok Awal'!$I3664=0,0,'3.Stok Awal'!$I3664)</f>
        <v>0</v>
      </c>
      <c r="I3664" t="str">
        <f>IF('3.Stok Awal'!$J3664=0,"",'3.Stok Awal'!$J3664)</f>
        <v/>
      </c>
      <c r="J3664">
        <f>IF('3.Stok Awal'!$K3664=0,0,'3.Stok Awal'!$K3664)</f>
        <v>0</v>
      </c>
      <c r="K3664" t="str">
        <f>IF('3.Stok Awal'!$L3664=0,"",'3.Stok Awal'!$L3664)</f>
        <v/>
      </c>
      <c r="L3664">
        <f>IF('3.Stok Awal'!$N3664=0,0,'3.Stok Awal'!$N3664)</f>
        <v>0</v>
      </c>
      <c r="M3664" t="str">
        <f>IF('3.Stok Awal'!$O3664=0,"",'3.Stok Awal'!$O3664)</f>
        <v/>
      </c>
      <c r="N3664">
        <f>SUMIF('4.Sell to Trade'!$O$5:$O$5003,'5.Stok Akhir'!$G3664,'4.Sell to Trade'!$Q$5:$Q$5003)</f>
        <v>0</v>
      </c>
      <c r="O3664" t="str">
        <f>IF('3.Stok Awal'!$L3664=0,"",'3.Stok Awal'!$L3664)</f>
        <v/>
      </c>
      <c r="P3664">
        <f>IF(ISNA(VLOOKUP($A3664,STOK_AWAL,13,0)),0,IF(VLOOKUP($A3664,STOK_AWAL,13,0)&gt;0,ROUNDDOWN(L3664/VLOOKUP($A3664,STOK_AWAL,13,0),0),0))</f>
        <v>0</v>
      </c>
      <c r="Q3664" t="str">
        <f>I3664</f>
        <v/>
      </c>
      <c r="R3664">
        <f>IFERROR(MOD(L3664,VLOOKUP($A3664,STOK_AWAL,13,0)),0)</f>
        <v>0</v>
      </c>
      <c r="S3664" t="str">
        <f>K3664</f>
        <v/>
      </c>
      <c r="T3664">
        <f>R3664+(P3664*(IFERROR(VLOOKUP($A3664,STOK_AWAL,13,0),0)))</f>
        <v>0</v>
      </c>
      <c r="U3664" t="str">
        <f>M3664</f>
        <v/>
      </c>
    </row>
    <row r="3665" spans="1:21" x14ac:dyDescent="0.25">
      <c r="A3665" t="str">
        <f>IF('3.Stok Awal'!$A3665=0,"",'3.Stok Awal'!$A3665)</f>
        <v/>
      </c>
      <c r="B3665" t="str">
        <f>IF('3.Stok Awal'!$B3665=0,"",'3.Stok Awal'!$B3665)</f>
        <v/>
      </c>
      <c r="C3665" t="str">
        <f>IF('3.Stok Awal'!$C3665=0,"",'3.Stok Awal'!$C3665)</f>
        <v/>
      </c>
      <c r="D3665" t="str">
        <f>IF('3.Stok Awal'!$D3665=0,"",'3.Stok Awal'!$D3665)</f>
        <v/>
      </c>
      <c r="E3665" t="str">
        <f>IF('3.Stok Awal'!$E3665=0,"",'3.Stok Awal'!$E3665)</f>
        <v/>
      </c>
      <c r="F3665" s="4" t="str">
        <f>IF('3.Stok Awal'!$F3665=0,"",'3.Stok Awal'!$F3665)</f>
        <v/>
      </c>
      <c r="G3665" s="4" t="str">
        <f t="shared" si="57"/>
        <v/>
      </c>
      <c r="H3665">
        <f>IF('3.Stok Awal'!$I3665=0,0,'3.Stok Awal'!$I3665)</f>
        <v>0</v>
      </c>
      <c r="I3665" t="str">
        <f>IF('3.Stok Awal'!$J3665=0,"",'3.Stok Awal'!$J3665)</f>
        <v/>
      </c>
      <c r="J3665">
        <f>IF('3.Stok Awal'!$K3665=0,0,'3.Stok Awal'!$K3665)</f>
        <v>0</v>
      </c>
      <c r="K3665" t="str">
        <f>IF('3.Stok Awal'!$L3665=0,"",'3.Stok Awal'!$L3665)</f>
        <v/>
      </c>
      <c r="L3665">
        <f>IF('3.Stok Awal'!$N3665=0,0,'3.Stok Awal'!$N3665)</f>
        <v>0</v>
      </c>
      <c r="M3665" t="str">
        <f>IF('3.Stok Awal'!$O3665=0,"",'3.Stok Awal'!$O3665)</f>
        <v/>
      </c>
      <c r="N3665">
        <f>SUMIF('4.Sell to Trade'!$O$5:$O$5003,'5.Stok Akhir'!$G3665,'4.Sell to Trade'!$Q$5:$Q$5003)</f>
        <v>0</v>
      </c>
      <c r="O3665" t="str">
        <f>IF('3.Stok Awal'!$L3665=0,"",'3.Stok Awal'!$L3665)</f>
        <v/>
      </c>
      <c r="P3665">
        <f>IF(ISNA(VLOOKUP($A3665,STOK_AWAL,13,0)),0,IF(VLOOKUP($A3665,STOK_AWAL,13,0)&gt;0,ROUNDDOWN(L3665/VLOOKUP($A3665,STOK_AWAL,13,0),0),0))</f>
        <v>0</v>
      </c>
      <c r="Q3665" t="str">
        <f>I3665</f>
        <v/>
      </c>
      <c r="R3665">
        <f>IFERROR(MOD(L3665,VLOOKUP($A3665,STOK_AWAL,13,0)),0)</f>
        <v>0</v>
      </c>
      <c r="S3665" t="str">
        <f>K3665</f>
        <v/>
      </c>
      <c r="T3665">
        <f>R3665+(P3665*(IFERROR(VLOOKUP($A3665,STOK_AWAL,13,0),0)))</f>
        <v>0</v>
      </c>
      <c r="U3665" t="str">
        <f>M3665</f>
        <v/>
      </c>
    </row>
    <row r="3666" spans="1:21" x14ac:dyDescent="0.25">
      <c r="A3666" t="str">
        <f>IF('3.Stok Awal'!$A3666=0,"",'3.Stok Awal'!$A3666)</f>
        <v/>
      </c>
      <c r="B3666" t="str">
        <f>IF('3.Stok Awal'!$B3666=0,"",'3.Stok Awal'!$B3666)</f>
        <v/>
      </c>
      <c r="C3666" t="str">
        <f>IF('3.Stok Awal'!$C3666=0,"",'3.Stok Awal'!$C3666)</f>
        <v/>
      </c>
      <c r="D3666" t="str">
        <f>IF('3.Stok Awal'!$D3666=0,"",'3.Stok Awal'!$D3666)</f>
        <v/>
      </c>
      <c r="E3666" t="str">
        <f>IF('3.Stok Awal'!$E3666=0,"",'3.Stok Awal'!$E3666)</f>
        <v/>
      </c>
      <c r="F3666" s="4" t="str">
        <f>IF('3.Stok Awal'!$F3666=0,"",'3.Stok Awal'!$F3666)</f>
        <v/>
      </c>
      <c r="G3666" s="4" t="str">
        <f t="shared" si="57"/>
        <v/>
      </c>
      <c r="H3666">
        <f>IF('3.Stok Awal'!$I3666=0,0,'3.Stok Awal'!$I3666)</f>
        <v>0</v>
      </c>
      <c r="I3666" t="str">
        <f>IF('3.Stok Awal'!$J3666=0,"",'3.Stok Awal'!$J3666)</f>
        <v/>
      </c>
      <c r="J3666">
        <f>IF('3.Stok Awal'!$K3666=0,0,'3.Stok Awal'!$K3666)</f>
        <v>0</v>
      </c>
      <c r="K3666" t="str">
        <f>IF('3.Stok Awal'!$L3666=0,"",'3.Stok Awal'!$L3666)</f>
        <v/>
      </c>
      <c r="L3666">
        <f>IF('3.Stok Awal'!$N3666=0,0,'3.Stok Awal'!$N3666)</f>
        <v>0</v>
      </c>
      <c r="M3666" t="str">
        <f>IF('3.Stok Awal'!$O3666=0,"",'3.Stok Awal'!$O3666)</f>
        <v/>
      </c>
      <c r="N3666">
        <f>SUMIF('4.Sell to Trade'!$O$5:$O$5003,'5.Stok Akhir'!$G3666,'4.Sell to Trade'!$Q$5:$Q$5003)</f>
        <v>0</v>
      </c>
      <c r="O3666" t="str">
        <f>IF('3.Stok Awal'!$L3666=0,"",'3.Stok Awal'!$L3666)</f>
        <v/>
      </c>
      <c r="P3666">
        <f>IF(ISNA(VLOOKUP($A3666,STOK_AWAL,13,0)),0,IF(VLOOKUP($A3666,STOK_AWAL,13,0)&gt;0,ROUNDDOWN(L3666/VLOOKUP($A3666,STOK_AWAL,13,0),0),0))</f>
        <v>0</v>
      </c>
      <c r="Q3666" t="str">
        <f>I3666</f>
        <v/>
      </c>
      <c r="R3666">
        <f>IFERROR(MOD(L3666,VLOOKUP($A3666,STOK_AWAL,13,0)),0)</f>
        <v>0</v>
      </c>
      <c r="S3666" t="str">
        <f>K3666</f>
        <v/>
      </c>
      <c r="T3666">
        <f>R3666+(P3666*(IFERROR(VLOOKUP($A3666,STOK_AWAL,13,0),0)))</f>
        <v>0</v>
      </c>
      <c r="U3666" t="str">
        <f>M3666</f>
        <v/>
      </c>
    </row>
    <row r="3667" spans="1:21" x14ac:dyDescent="0.25">
      <c r="A3667" t="str">
        <f>IF('3.Stok Awal'!$A3667=0,"",'3.Stok Awal'!$A3667)</f>
        <v/>
      </c>
      <c r="B3667" t="str">
        <f>IF('3.Stok Awal'!$B3667=0,"",'3.Stok Awal'!$B3667)</f>
        <v/>
      </c>
      <c r="C3667" t="str">
        <f>IF('3.Stok Awal'!$C3667=0,"",'3.Stok Awal'!$C3667)</f>
        <v/>
      </c>
      <c r="D3667" t="str">
        <f>IF('3.Stok Awal'!$D3667=0,"",'3.Stok Awal'!$D3667)</f>
        <v/>
      </c>
      <c r="E3667" t="str">
        <f>IF('3.Stok Awal'!$E3667=0,"",'3.Stok Awal'!$E3667)</f>
        <v/>
      </c>
      <c r="F3667" s="4" t="str">
        <f>IF('3.Stok Awal'!$F3667=0,"",'3.Stok Awal'!$F3667)</f>
        <v/>
      </c>
      <c r="G3667" s="4" t="str">
        <f t="shared" si="57"/>
        <v/>
      </c>
      <c r="H3667">
        <f>IF('3.Stok Awal'!$I3667=0,0,'3.Stok Awal'!$I3667)</f>
        <v>0</v>
      </c>
      <c r="I3667" t="str">
        <f>IF('3.Stok Awal'!$J3667=0,"",'3.Stok Awal'!$J3667)</f>
        <v/>
      </c>
      <c r="J3667">
        <f>IF('3.Stok Awal'!$K3667=0,0,'3.Stok Awal'!$K3667)</f>
        <v>0</v>
      </c>
      <c r="K3667" t="str">
        <f>IF('3.Stok Awal'!$L3667=0,"",'3.Stok Awal'!$L3667)</f>
        <v/>
      </c>
      <c r="L3667">
        <f>IF('3.Stok Awal'!$N3667=0,0,'3.Stok Awal'!$N3667)</f>
        <v>0</v>
      </c>
      <c r="M3667" t="str">
        <f>IF('3.Stok Awal'!$O3667=0,"",'3.Stok Awal'!$O3667)</f>
        <v/>
      </c>
      <c r="N3667">
        <f>SUMIF('4.Sell to Trade'!$O$5:$O$5003,'5.Stok Akhir'!$G3667,'4.Sell to Trade'!$Q$5:$Q$5003)</f>
        <v>0</v>
      </c>
      <c r="O3667" t="str">
        <f>IF('3.Stok Awal'!$L3667=0,"",'3.Stok Awal'!$L3667)</f>
        <v/>
      </c>
      <c r="P3667">
        <f>IF(ISNA(VLOOKUP($A3667,STOK_AWAL,13,0)),0,IF(VLOOKUP($A3667,STOK_AWAL,13,0)&gt;0,ROUNDDOWN(L3667/VLOOKUP($A3667,STOK_AWAL,13,0),0),0))</f>
        <v>0</v>
      </c>
      <c r="Q3667" t="str">
        <f>I3667</f>
        <v/>
      </c>
      <c r="R3667">
        <f>IFERROR(MOD(L3667,VLOOKUP($A3667,STOK_AWAL,13,0)),0)</f>
        <v>0</v>
      </c>
      <c r="S3667" t="str">
        <f>K3667</f>
        <v/>
      </c>
      <c r="T3667">
        <f>R3667+(P3667*(IFERROR(VLOOKUP($A3667,STOK_AWAL,13,0),0)))</f>
        <v>0</v>
      </c>
      <c r="U3667" t="str">
        <f>M3667</f>
        <v/>
      </c>
    </row>
    <row r="3668" spans="1:21" x14ac:dyDescent="0.25">
      <c r="A3668" t="str">
        <f>IF('3.Stok Awal'!$A3668=0,"",'3.Stok Awal'!$A3668)</f>
        <v/>
      </c>
      <c r="B3668" t="str">
        <f>IF('3.Stok Awal'!$B3668=0,"",'3.Stok Awal'!$B3668)</f>
        <v/>
      </c>
      <c r="C3668" t="str">
        <f>IF('3.Stok Awal'!$C3668=0,"",'3.Stok Awal'!$C3668)</f>
        <v/>
      </c>
      <c r="D3668" t="str">
        <f>IF('3.Stok Awal'!$D3668=0,"",'3.Stok Awal'!$D3668)</f>
        <v/>
      </c>
      <c r="E3668" t="str">
        <f>IF('3.Stok Awal'!$E3668=0,"",'3.Stok Awal'!$E3668)</f>
        <v/>
      </c>
      <c r="F3668" s="4" t="str">
        <f>IF('3.Stok Awal'!$F3668=0,"",'3.Stok Awal'!$F3668)</f>
        <v/>
      </c>
      <c r="G3668" s="4" t="str">
        <f t="shared" si="57"/>
        <v/>
      </c>
      <c r="H3668">
        <f>IF('3.Stok Awal'!$I3668=0,0,'3.Stok Awal'!$I3668)</f>
        <v>0</v>
      </c>
      <c r="I3668" t="str">
        <f>IF('3.Stok Awal'!$J3668=0,"",'3.Stok Awal'!$J3668)</f>
        <v/>
      </c>
      <c r="J3668">
        <f>IF('3.Stok Awal'!$K3668=0,0,'3.Stok Awal'!$K3668)</f>
        <v>0</v>
      </c>
      <c r="K3668" t="str">
        <f>IF('3.Stok Awal'!$L3668=0,"",'3.Stok Awal'!$L3668)</f>
        <v/>
      </c>
      <c r="L3668">
        <f>IF('3.Stok Awal'!$N3668=0,0,'3.Stok Awal'!$N3668)</f>
        <v>0</v>
      </c>
      <c r="M3668" t="str">
        <f>IF('3.Stok Awal'!$O3668=0,"",'3.Stok Awal'!$O3668)</f>
        <v/>
      </c>
      <c r="N3668">
        <f>SUMIF('4.Sell to Trade'!$O$5:$O$5003,'5.Stok Akhir'!$G3668,'4.Sell to Trade'!$Q$5:$Q$5003)</f>
        <v>0</v>
      </c>
      <c r="O3668" t="str">
        <f>IF('3.Stok Awal'!$L3668=0,"",'3.Stok Awal'!$L3668)</f>
        <v/>
      </c>
      <c r="P3668">
        <f>IF(ISNA(VLOOKUP($A3668,STOK_AWAL,13,0)),0,IF(VLOOKUP($A3668,STOK_AWAL,13,0)&gt;0,ROUNDDOWN(L3668/VLOOKUP($A3668,STOK_AWAL,13,0),0),0))</f>
        <v>0</v>
      </c>
      <c r="Q3668" t="str">
        <f>I3668</f>
        <v/>
      </c>
      <c r="R3668">
        <f>IFERROR(MOD(L3668,VLOOKUP($A3668,STOK_AWAL,13,0)),0)</f>
        <v>0</v>
      </c>
      <c r="S3668" t="str">
        <f>K3668</f>
        <v/>
      </c>
      <c r="T3668">
        <f>R3668+(P3668*(IFERROR(VLOOKUP($A3668,STOK_AWAL,13,0),0)))</f>
        <v>0</v>
      </c>
      <c r="U3668" t="str">
        <f>M3668</f>
        <v/>
      </c>
    </row>
    <row r="3669" spans="1:21" x14ac:dyDescent="0.25">
      <c r="A3669" t="str">
        <f>IF('3.Stok Awal'!$A3669=0,"",'3.Stok Awal'!$A3669)</f>
        <v/>
      </c>
      <c r="B3669" t="str">
        <f>IF('3.Stok Awal'!$B3669=0,"",'3.Stok Awal'!$B3669)</f>
        <v/>
      </c>
      <c r="C3669" t="str">
        <f>IF('3.Stok Awal'!$C3669=0,"",'3.Stok Awal'!$C3669)</f>
        <v/>
      </c>
      <c r="D3669" t="str">
        <f>IF('3.Stok Awal'!$D3669=0,"",'3.Stok Awal'!$D3669)</f>
        <v/>
      </c>
      <c r="E3669" t="str">
        <f>IF('3.Stok Awal'!$E3669=0,"",'3.Stok Awal'!$E3669)</f>
        <v/>
      </c>
      <c r="F3669" s="4" t="str">
        <f>IF('3.Stok Awal'!$F3669=0,"",'3.Stok Awal'!$F3669)</f>
        <v/>
      </c>
      <c r="G3669" s="4" t="str">
        <f t="shared" si="57"/>
        <v/>
      </c>
      <c r="H3669">
        <f>IF('3.Stok Awal'!$I3669=0,0,'3.Stok Awal'!$I3669)</f>
        <v>0</v>
      </c>
      <c r="I3669" t="str">
        <f>IF('3.Stok Awal'!$J3669=0,"",'3.Stok Awal'!$J3669)</f>
        <v/>
      </c>
      <c r="J3669">
        <f>IF('3.Stok Awal'!$K3669=0,0,'3.Stok Awal'!$K3669)</f>
        <v>0</v>
      </c>
      <c r="K3669" t="str">
        <f>IF('3.Stok Awal'!$L3669=0,"",'3.Stok Awal'!$L3669)</f>
        <v/>
      </c>
      <c r="L3669">
        <f>IF('3.Stok Awal'!$N3669=0,0,'3.Stok Awal'!$N3669)</f>
        <v>0</v>
      </c>
      <c r="M3669" t="str">
        <f>IF('3.Stok Awal'!$O3669=0,"",'3.Stok Awal'!$O3669)</f>
        <v/>
      </c>
      <c r="N3669">
        <f>SUMIF('4.Sell to Trade'!$O$5:$O$5003,'5.Stok Akhir'!$G3669,'4.Sell to Trade'!$Q$5:$Q$5003)</f>
        <v>0</v>
      </c>
      <c r="O3669" t="str">
        <f>IF('3.Stok Awal'!$L3669=0,"",'3.Stok Awal'!$L3669)</f>
        <v/>
      </c>
      <c r="P3669">
        <f>IF(ISNA(VLOOKUP($A3669,STOK_AWAL,13,0)),0,IF(VLOOKUP($A3669,STOK_AWAL,13,0)&gt;0,ROUNDDOWN(L3669/VLOOKUP($A3669,STOK_AWAL,13,0),0),0))</f>
        <v>0</v>
      </c>
      <c r="Q3669" t="str">
        <f>I3669</f>
        <v/>
      </c>
      <c r="R3669">
        <f>IFERROR(MOD(L3669,VLOOKUP($A3669,STOK_AWAL,13,0)),0)</f>
        <v>0</v>
      </c>
      <c r="S3669" t="str">
        <f>K3669</f>
        <v/>
      </c>
      <c r="T3669">
        <f>R3669+(P3669*(IFERROR(VLOOKUP($A3669,STOK_AWAL,13,0),0)))</f>
        <v>0</v>
      </c>
      <c r="U3669" t="str">
        <f>M3669</f>
        <v/>
      </c>
    </row>
    <row r="3670" spans="1:21" x14ac:dyDescent="0.25">
      <c r="A3670" t="str">
        <f>IF('3.Stok Awal'!$A3670=0,"",'3.Stok Awal'!$A3670)</f>
        <v/>
      </c>
      <c r="B3670" t="str">
        <f>IF('3.Stok Awal'!$B3670=0,"",'3.Stok Awal'!$B3670)</f>
        <v/>
      </c>
      <c r="C3670" t="str">
        <f>IF('3.Stok Awal'!$C3670=0,"",'3.Stok Awal'!$C3670)</f>
        <v/>
      </c>
      <c r="D3670" t="str">
        <f>IF('3.Stok Awal'!$D3670=0,"",'3.Stok Awal'!$D3670)</f>
        <v/>
      </c>
      <c r="E3670" t="str">
        <f>IF('3.Stok Awal'!$E3670=0,"",'3.Stok Awal'!$E3670)</f>
        <v/>
      </c>
      <c r="F3670" s="4" t="str">
        <f>IF('3.Stok Awal'!$F3670=0,"",'3.Stok Awal'!$F3670)</f>
        <v/>
      </c>
      <c r="G3670" s="4" t="str">
        <f t="shared" si="57"/>
        <v/>
      </c>
      <c r="H3670">
        <f>IF('3.Stok Awal'!$I3670=0,0,'3.Stok Awal'!$I3670)</f>
        <v>0</v>
      </c>
      <c r="I3670" t="str">
        <f>IF('3.Stok Awal'!$J3670=0,"",'3.Stok Awal'!$J3670)</f>
        <v/>
      </c>
      <c r="J3670">
        <f>IF('3.Stok Awal'!$K3670=0,0,'3.Stok Awal'!$K3670)</f>
        <v>0</v>
      </c>
      <c r="K3670" t="str">
        <f>IF('3.Stok Awal'!$L3670=0,"",'3.Stok Awal'!$L3670)</f>
        <v/>
      </c>
      <c r="L3670">
        <f>IF('3.Stok Awal'!$N3670=0,0,'3.Stok Awal'!$N3670)</f>
        <v>0</v>
      </c>
      <c r="M3670" t="str">
        <f>IF('3.Stok Awal'!$O3670=0,"",'3.Stok Awal'!$O3670)</f>
        <v/>
      </c>
      <c r="N3670">
        <f>SUMIF('4.Sell to Trade'!$O$5:$O$5003,'5.Stok Akhir'!$G3670,'4.Sell to Trade'!$Q$5:$Q$5003)</f>
        <v>0</v>
      </c>
      <c r="O3670" t="str">
        <f>IF('3.Stok Awal'!$L3670=0,"",'3.Stok Awal'!$L3670)</f>
        <v/>
      </c>
      <c r="P3670">
        <f>IF(ISNA(VLOOKUP($A3670,STOK_AWAL,13,0)),0,IF(VLOOKUP($A3670,STOK_AWAL,13,0)&gt;0,ROUNDDOWN(L3670/VLOOKUP($A3670,STOK_AWAL,13,0),0),0))</f>
        <v>0</v>
      </c>
      <c r="Q3670" t="str">
        <f>I3670</f>
        <v/>
      </c>
      <c r="R3670">
        <f>IFERROR(MOD(L3670,VLOOKUP($A3670,STOK_AWAL,13,0)),0)</f>
        <v>0</v>
      </c>
      <c r="S3670" t="str">
        <f>K3670</f>
        <v/>
      </c>
      <c r="T3670">
        <f>R3670+(P3670*(IFERROR(VLOOKUP($A3670,STOK_AWAL,13,0),0)))</f>
        <v>0</v>
      </c>
      <c r="U3670" t="str">
        <f>M3670</f>
        <v/>
      </c>
    </row>
    <row r="3671" spans="1:21" x14ac:dyDescent="0.25">
      <c r="A3671" t="str">
        <f>IF('3.Stok Awal'!$A3671=0,"",'3.Stok Awal'!$A3671)</f>
        <v/>
      </c>
      <c r="B3671" t="str">
        <f>IF('3.Stok Awal'!$B3671=0,"",'3.Stok Awal'!$B3671)</f>
        <v/>
      </c>
      <c r="C3671" t="str">
        <f>IF('3.Stok Awal'!$C3671=0,"",'3.Stok Awal'!$C3671)</f>
        <v/>
      </c>
      <c r="D3671" t="str">
        <f>IF('3.Stok Awal'!$D3671=0,"",'3.Stok Awal'!$D3671)</f>
        <v/>
      </c>
      <c r="E3671" t="str">
        <f>IF('3.Stok Awal'!$E3671=0,"",'3.Stok Awal'!$E3671)</f>
        <v/>
      </c>
      <c r="F3671" s="4" t="str">
        <f>IF('3.Stok Awal'!$F3671=0,"",'3.Stok Awal'!$F3671)</f>
        <v/>
      </c>
      <c r="G3671" s="4" t="str">
        <f t="shared" si="57"/>
        <v/>
      </c>
      <c r="H3671">
        <f>IF('3.Stok Awal'!$I3671=0,0,'3.Stok Awal'!$I3671)</f>
        <v>0</v>
      </c>
      <c r="I3671" t="str">
        <f>IF('3.Stok Awal'!$J3671=0,"",'3.Stok Awal'!$J3671)</f>
        <v/>
      </c>
      <c r="J3671">
        <f>IF('3.Stok Awal'!$K3671=0,0,'3.Stok Awal'!$K3671)</f>
        <v>0</v>
      </c>
      <c r="K3671" t="str">
        <f>IF('3.Stok Awal'!$L3671=0,"",'3.Stok Awal'!$L3671)</f>
        <v/>
      </c>
      <c r="L3671">
        <f>IF('3.Stok Awal'!$N3671=0,0,'3.Stok Awal'!$N3671)</f>
        <v>0</v>
      </c>
      <c r="M3671" t="str">
        <f>IF('3.Stok Awal'!$O3671=0,"",'3.Stok Awal'!$O3671)</f>
        <v/>
      </c>
      <c r="N3671">
        <f>SUMIF('4.Sell to Trade'!$O$5:$O$5003,'5.Stok Akhir'!$G3671,'4.Sell to Trade'!$Q$5:$Q$5003)</f>
        <v>0</v>
      </c>
      <c r="O3671" t="str">
        <f>IF('3.Stok Awal'!$L3671=0,"",'3.Stok Awal'!$L3671)</f>
        <v/>
      </c>
      <c r="P3671">
        <f>IF(ISNA(VLOOKUP($A3671,STOK_AWAL,13,0)),0,IF(VLOOKUP($A3671,STOK_AWAL,13,0)&gt;0,ROUNDDOWN(L3671/VLOOKUP($A3671,STOK_AWAL,13,0),0),0))</f>
        <v>0</v>
      </c>
      <c r="Q3671" t="str">
        <f>I3671</f>
        <v/>
      </c>
      <c r="R3671">
        <f>IFERROR(MOD(L3671,VLOOKUP($A3671,STOK_AWAL,13,0)),0)</f>
        <v>0</v>
      </c>
      <c r="S3671" t="str">
        <f>K3671</f>
        <v/>
      </c>
      <c r="T3671">
        <f>R3671+(P3671*(IFERROR(VLOOKUP($A3671,STOK_AWAL,13,0),0)))</f>
        <v>0</v>
      </c>
      <c r="U3671" t="str">
        <f>M3671</f>
        <v/>
      </c>
    </row>
    <row r="3672" spans="1:21" x14ac:dyDescent="0.25">
      <c r="A3672" t="str">
        <f>IF('3.Stok Awal'!$A3672=0,"",'3.Stok Awal'!$A3672)</f>
        <v/>
      </c>
      <c r="B3672" t="str">
        <f>IF('3.Stok Awal'!$B3672=0,"",'3.Stok Awal'!$B3672)</f>
        <v/>
      </c>
      <c r="C3672" t="str">
        <f>IF('3.Stok Awal'!$C3672=0,"",'3.Stok Awal'!$C3672)</f>
        <v/>
      </c>
      <c r="D3672" t="str">
        <f>IF('3.Stok Awal'!$D3672=0,"",'3.Stok Awal'!$D3672)</f>
        <v/>
      </c>
      <c r="E3672" t="str">
        <f>IF('3.Stok Awal'!$E3672=0,"",'3.Stok Awal'!$E3672)</f>
        <v/>
      </c>
      <c r="F3672" s="4" t="str">
        <f>IF('3.Stok Awal'!$F3672=0,"",'3.Stok Awal'!$F3672)</f>
        <v/>
      </c>
      <c r="G3672" s="4" t="str">
        <f t="shared" si="57"/>
        <v/>
      </c>
      <c r="H3672">
        <f>IF('3.Stok Awal'!$I3672=0,0,'3.Stok Awal'!$I3672)</f>
        <v>0</v>
      </c>
      <c r="I3672" t="str">
        <f>IF('3.Stok Awal'!$J3672=0,"",'3.Stok Awal'!$J3672)</f>
        <v/>
      </c>
      <c r="J3672">
        <f>IF('3.Stok Awal'!$K3672=0,0,'3.Stok Awal'!$K3672)</f>
        <v>0</v>
      </c>
      <c r="K3672" t="str">
        <f>IF('3.Stok Awal'!$L3672=0,"",'3.Stok Awal'!$L3672)</f>
        <v/>
      </c>
      <c r="L3672">
        <f>IF('3.Stok Awal'!$N3672=0,0,'3.Stok Awal'!$N3672)</f>
        <v>0</v>
      </c>
      <c r="M3672" t="str">
        <f>IF('3.Stok Awal'!$O3672=0,"",'3.Stok Awal'!$O3672)</f>
        <v/>
      </c>
      <c r="N3672">
        <f>SUMIF('4.Sell to Trade'!$O$5:$O$5003,'5.Stok Akhir'!$G3672,'4.Sell to Trade'!$Q$5:$Q$5003)</f>
        <v>0</v>
      </c>
      <c r="O3672" t="str">
        <f>IF('3.Stok Awal'!$L3672=0,"",'3.Stok Awal'!$L3672)</f>
        <v/>
      </c>
      <c r="P3672">
        <f>IF(ISNA(VLOOKUP($A3672,STOK_AWAL,13,0)),0,IF(VLOOKUP($A3672,STOK_AWAL,13,0)&gt;0,ROUNDDOWN(L3672/VLOOKUP($A3672,STOK_AWAL,13,0),0),0))</f>
        <v>0</v>
      </c>
      <c r="Q3672" t="str">
        <f>I3672</f>
        <v/>
      </c>
      <c r="R3672">
        <f>IFERROR(MOD(L3672,VLOOKUP($A3672,STOK_AWAL,13,0)),0)</f>
        <v>0</v>
      </c>
      <c r="S3672" t="str">
        <f>K3672</f>
        <v/>
      </c>
      <c r="T3672">
        <f>R3672+(P3672*(IFERROR(VLOOKUP($A3672,STOK_AWAL,13,0),0)))</f>
        <v>0</v>
      </c>
      <c r="U3672" t="str">
        <f>M3672</f>
        <v/>
      </c>
    </row>
    <row r="3673" spans="1:21" x14ac:dyDescent="0.25">
      <c r="A3673" t="str">
        <f>IF('3.Stok Awal'!$A3673=0,"",'3.Stok Awal'!$A3673)</f>
        <v/>
      </c>
      <c r="B3673" t="str">
        <f>IF('3.Stok Awal'!$B3673=0,"",'3.Stok Awal'!$B3673)</f>
        <v/>
      </c>
      <c r="C3673" t="str">
        <f>IF('3.Stok Awal'!$C3673=0,"",'3.Stok Awal'!$C3673)</f>
        <v/>
      </c>
      <c r="D3673" t="str">
        <f>IF('3.Stok Awal'!$D3673=0,"",'3.Stok Awal'!$D3673)</f>
        <v/>
      </c>
      <c r="E3673" t="str">
        <f>IF('3.Stok Awal'!$E3673=0,"",'3.Stok Awal'!$E3673)</f>
        <v/>
      </c>
      <c r="F3673" s="4" t="str">
        <f>IF('3.Stok Awal'!$F3673=0,"",'3.Stok Awal'!$F3673)</f>
        <v/>
      </c>
      <c r="G3673" s="4" t="str">
        <f t="shared" si="57"/>
        <v/>
      </c>
      <c r="H3673">
        <f>IF('3.Stok Awal'!$I3673=0,0,'3.Stok Awal'!$I3673)</f>
        <v>0</v>
      </c>
      <c r="I3673" t="str">
        <f>IF('3.Stok Awal'!$J3673=0,"",'3.Stok Awal'!$J3673)</f>
        <v/>
      </c>
      <c r="J3673">
        <f>IF('3.Stok Awal'!$K3673=0,0,'3.Stok Awal'!$K3673)</f>
        <v>0</v>
      </c>
      <c r="K3673" t="str">
        <f>IF('3.Stok Awal'!$L3673=0,"",'3.Stok Awal'!$L3673)</f>
        <v/>
      </c>
      <c r="L3673">
        <f>IF('3.Stok Awal'!$N3673=0,0,'3.Stok Awal'!$N3673)</f>
        <v>0</v>
      </c>
      <c r="M3673" t="str">
        <f>IF('3.Stok Awal'!$O3673=0,"",'3.Stok Awal'!$O3673)</f>
        <v/>
      </c>
      <c r="N3673">
        <f>SUMIF('4.Sell to Trade'!$O$5:$O$5003,'5.Stok Akhir'!$G3673,'4.Sell to Trade'!$Q$5:$Q$5003)</f>
        <v>0</v>
      </c>
      <c r="O3673" t="str">
        <f>IF('3.Stok Awal'!$L3673=0,"",'3.Stok Awal'!$L3673)</f>
        <v/>
      </c>
      <c r="P3673">
        <f>IF(ISNA(VLOOKUP($A3673,STOK_AWAL,13,0)),0,IF(VLOOKUP($A3673,STOK_AWAL,13,0)&gt;0,ROUNDDOWN(L3673/VLOOKUP($A3673,STOK_AWAL,13,0),0),0))</f>
        <v>0</v>
      </c>
      <c r="Q3673" t="str">
        <f>I3673</f>
        <v/>
      </c>
      <c r="R3673">
        <f>IFERROR(MOD(L3673,VLOOKUP($A3673,STOK_AWAL,13,0)),0)</f>
        <v>0</v>
      </c>
      <c r="S3673" t="str">
        <f>K3673</f>
        <v/>
      </c>
      <c r="T3673">
        <f>R3673+(P3673*(IFERROR(VLOOKUP($A3673,STOK_AWAL,13,0),0)))</f>
        <v>0</v>
      </c>
      <c r="U3673" t="str">
        <f>M3673</f>
        <v/>
      </c>
    </row>
    <row r="3674" spans="1:21" x14ac:dyDescent="0.25">
      <c r="A3674" t="str">
        <f>IF('3.Stok Awal'!$A3674=0,"",'3.Stok Awal'!$A3674)</f>
        <v/>
      </c>
      <c r="B3674" t="str">
        <f>IF('3.Stok Awal'!$B3674=0,"",'3.Stok Awal'!$B3674)</f>
        <v/>
      </c>
      <c r="C3674" t="str">
        <f>IF('3.Stok Awal'!$C3674=0,"",'3.Stok Awal'!$C3674)</f>
        <v/>
      </c>
      <c r="D3674" t="str">
        <f>IF('3.Stok Awal'!$D3674=0,"",'3.Stok Awal'!$D3674)</f>
        <v/>
      </c>
      <c r="E3674" t="str">
        <f>IF('3.Stok Awal'!$E3674=0,"",'3.Stok Awal'!$E3674)</f>
        <v/>
      </c>
      <c r="F3674" s="4" t="str">
        <f>IF('3.Stok Awal'!$F3674=0,"",'3.Stok Awal'!$F3674)</f>
        <v/>
      </c>
      <c r="G3674" s="4" t="str">
        <f t="shared" si="57"/>
        <v/>
      </c>
      <c r="H3674">
        <f>IF('3.Stok Awal'!$I3674=0,0,'3.Stok Awal'!$I3674)</f>
        <v>0</v>
      </c>
      <c r="I3674" t="str">
        <f>IF('3.Stok Awal'!$J3674=0,"",'3.Stok Awal'!$J3674)</f>
        <v/>
      </c>
      <c r="J3674">
        <f>IF('3.Stok Awal'!$K3674=0,0,'3.Stok Awal'!$K3674)</f>
        <v>0</v>
      </c>
      <c r="K3674" t="str">
        <f>IF('3.Stok Awal'!$L3674=0,"",'3.Stok Awal'!$L3674)</f>
        <v/>
      </c>
      <c r="L3674">
        <f>IF('3.Stok Awal'!$N3674=0,0,'3.Stok Awal'!$N3674)</f>
        <v>0</v>
      </c>
      <c r="M3674" t="str">
        <f>IF('3.Stok Awal'!$O3674=0,"",'3.Stok Awal'!$O3674)</f>
        <v/>
      </c>
      <c r="N3674">
        <f>SUMIF('4.Sell to Trade'!$O$5:$O$5003,'5.Stok Akhir'!$G3674,'4.Sell to Trade'!$Q$5:$Q$5003)</f>
        <v>0</v>
      </c>
      <c r="O3674" t="str">
        <f>IF('3.Stok Awal'!$L3674=0,"",'3.Stok Awal'!$L3674)</f>
        <v/>
      </c>
      <c r="P3674">
        <f>IF(ISNA(VLOOKUP($A3674,STOK_AWAL,13,0)),0,IF(VLOOKUP($A3674,STOK_AWAL,13,0)&gt;0,ROUNDDOWN(L3674/VLOOKUP($A3674,STOK_AWAL,13,0),0),0))</f>
        <v>0</v>
      </c>
      <c r="Q3674" t="str">
        <f>I3674</f>
        <v/>
      </c>
      <c r="R3674">
        <f>IFERROR(MOD(L3674,VLOOKUP($A3674,STOK_AWAL,13,0)),0)</f>
        <v>0</v>
      </c>
      <c r="S3674" t="str">
        <f>K3674</f>
        <v/>
      </c>
      <c r="T3674">
        <f>R3674+(P3674*(IFERROR(VLOOKUP($A3674,STOK_AWAL,13,0),0)))</f>
        <v>0</v>
      </c>
      <c r="U3674" t="str">
        <f>M3674</f>
        <v/>
      </c>
    </row>
    <row r="3675" spans="1:21" x14ac:dyDescent="0.25">
      <c r="A3675" t="str">
        <f>IF('3.Stok Awal'!$A3675=0,"",'3.Stok Awal'!$A3675)</f>
        <v/>
      </c>
      <c r="B3675" t="str">
        <f>IF('3.Stok Awal'!$B3675=0,"",'3.Stok Awal'!$B3675)</f>
        <v/>
      </c>
      <c r="C3675" t="str">
        <f>IF('3.Stok Awal'!$C3675=0,"",'3.Stok Awal'!$C3675)</f>
        <v/>
      </c>
      <c r="D3675" t="str">
        <f>IF('3.Stok Awal'!$D3675=0,"",'3.Stok Awal'!$D3675)</f>
        <v/>
      </c>
      <c r="E3675" t="str">
        <f>IF('3.Stok Awal'!$E3675=0,"",'3.Stok Awal'!$E3675)</f>
        <v/>
      </c>
      <c r="F3675" s="4" t="str">
        <f>IF('3.Stok Awal'!$F3675=0,"",'3.Stok Awal'!$F3675)</f>
        <v/>
      </c>
      <c r="G3675" s="4" t="str">
        <f t="shared" si="57"/>
        <v/>
      </c>
      <c r="H3675">
        <f>IF('3.Stok Awal'!$I3675=0,0,'3.Stok Awal'!$I3675)</f>
        <v>0</v>
      </c>
      <c r="I3675" t="str">
        <f>IF('3.Stok Awal'!$J3675=0,"",'3.Stok Awal'!$J3675)</f>
        <v/>
      </c>
      <c r="J3675">
        <f>IF('3.Stok Awal'!$K3675=0,0,'3.Stok Awal'!$K3675)</f>
        <v>0</v>
      </c>
      <c r="K3675" t="str">
        <f>IF('3.Stok Awal'!$L3675=0,"",'3.Stok Awal'!$L3675)</f>
        <v/>
      </c>
      <c r="L3675">
        <f>IF('3.Stok Awal'!$N3675=0,0,'3.Stok Awal'!$N3675)</f>
        <v>0</v>
      </c>
      <c r="M3675" t="str">
        <f>IF('3.Stok Awal'!$O3675=0,"",'3.Stok Awal'!$O3675)</f>
        <v/>
      </c>
      <c r="N3675">
        <f>SUMIF('4.Sell to Trade'!$O$5:$O$5003,'5.Stok Akhir'!$G3675,'4.Sell to Trade'!$Q$5:$Q$5003)</f>
        <v>0</v>
      </c>
      <c r="O3675" t="str">
        <f>IF('3.Stok Awal'!$L3675=0,"",'3.Stok Awal'!$L3675)</f>
        <v/>
      </c>
      <c r="P3675">
        <f>IF(ISNA(VLOOKUP($A3675,STOK_AWAL,13,0)),0,IF(VLOOKUP($A3675,STOK_AWAL,13,0)&gt;0,ROUNDDOWN(L3675/VLOOKUP($A3675,STOK_AWAL,13,0),0),0))</f>
        <v>0</v>
      </c>
      <c r="Q3675" t="str">
        <f>I3675</f>
        <v/>
      </c>
      <c r="R3675">
        <f>IFERROR(MOD(L3675,VLOOKUP($A3675,STOK_AWAL,13,0)),0)</f>
        <v>0</v>
      </c>
      <c r="S3675" t="str">
        <f>K3675</f>
        <v/>
      </c>
      <c r="T3675">
        <f>R3675+(P3675*(IFERROR(VLOOKUP($A3675,STOK_AWAL,13,0),0)))</f>
        <v>0</v>
      </c>
      <c r="U3675" t="str">
        <f>M3675</f>
        <v/>
      </c>
    </row>
    <row r="3676" spans="1:21" x14ac:dyDescent="0.25">
      <c r="A3676" t="str">
        <f>IF('3.Stok Awal'!$A3676=0,"",'3.Stok Awal'!$A3676)</f>
        <v/>
      </c>
      <c r="B3676" t="str">
        <f>IF('3.Stok Awal'!$B3676=0,"",'3.Stok Awal'!$B3676)</f>
        <v/>
      </c>
      <c r="C3676" t="str">
        <f>IF('3.Stok Awal'!$C3676=0,"",'3.Stok Awal'!$C3676)</f>
        <v/>
      </c>
      <c r="D3676" t="str">
        <f>IF('3.Stok Awal'!$D3676=0,"",'3.Stok Awal'!$D3676)</f>
        <v/>
      </c>
      <c r="E3676" t="str">
        <f>IF('3.Stok Awal'!$E3676=0,"",'3.Stok Awal'!$E3676)</f>
        <v/>
      </c>
      <c r="F3676" s="4" t="str">
        <f>IF('3.Stok Awal'!$F3676=0,"",'3.Stok Awal'!$F3676)</f>
        <v/>
      </c>
      <c r="G3676" s="4" t="str">
        <f t="shared" si="57"/>
        <v/>
      </c>
      <c r="H3676">
        <f>IF('3.Stok Awal'!$I3676=0,0,'3.Stok Awal'!$I3676)</f>
        <v>0</v>
      </c>
      <c r="I3676" t="str">
        <f>IF('3.Stok Awal'!$J3676=0,"",'3.Stok Awal'!$J3676)</f>
        <v/>
      </c>
      <c r="J3676">
        <f>IF('3.Stok Awal'!$K3676=0,0,'3.Stok Awal'!$K3676)</f>
        <v>0</v>
      </c>
      <c r="K3676" t="str">
        <f>IF('3.Stok Awal'!$L3676=0,"",'3.Stok Awal'!$L3676)</f>
        <v/>
      </c>
      <c r="L3676">
        <f>IF('3.Stok Awal'!$N3676=0,0,'3.Stok Awal'!$N3676)</f>
        <v>0</v>
      </c>
      <c r="M3676" t="str">
        <f>IF('3.Stok Awal'!$O3676=0,"",'3.Stok Awal'!$O3676)</f>
        <v/>
      </c>
      <c r="N3676">
        <f>SUMIF('4.Sell to Trade'!$O$5:$O$5003,'5.Stok Akhir'!$G3676,'4.Sell to Trade'!$Q$5:$Q$5003)</f>
        <v>0</v>
      </c>
      <c r="O3676" t="str">
        <f>IF('3.Stok Awal'!$L3676=0,"",'3.Stok Awal'!$L3676)</f>
        <v/>
      </c>
      <c r="P3676">
        <f>IF(ISNA(VLOOKUP($A3676,STOK_AWAL,13,0)),0,IF(VLOOKUP($A3676,STOK_AWAL,13,0)&gt;0,ROUNDDOWN(L3676/VLOOKUP($A3676,STOK_AWAL,13,0),0),0))</f>
        <v>0</v>
      </c>
      <c r="Q3676" t="str">
        <f>I3676</f>
        <v/>
      </c>
      <c r="R3676">
        <f>IFERROR(MOD(L3676,VLOOKUP($A3676,STOK_AWAL,13,0)),0)</f>
        <v>0</v>
      </c>
      <c r="S3676" t="str">
        <f>K3676</f>
        <v/>
      </c>
      <c r="T3676">
        <f>R3676+(P3676*(IFERROR(VLOOKUP($A3676,STOK_AWAL,13,0),0)))</f>
        <v>0</v>
      </c>
      <c r="U3676" t="str">
        <f>M3676</f>
        <v/>
      </c>
    </row>
    <row r="3677" spans="1:21" x14ac:dyDescent="0.25">
      <c r="A3677" t="str">
        <f>IF('3.Stok Awal'!$A3677=0,"",'3.Stok Awal'!$A3677)</f>
        <v/>
      </c>
      <c r="B3677" t="str">
        <f>IF('3.Stok Awal'!$B3677=0,"",'3.Stok Awal'!$B3677)</f>
        <v/>
      </c>
      <c r="C3677" t="str">
        <f>IF('3.Stok Awal'!$C3677=0,"",'3.Stok Awal'!$C3677)</f>
        <v/>
      </c>
      <c r="D3677" t="str">
        <f>IF('3.Stok Awal'!$D3677=0,"",'3.Stok Awal'!$D3677)</f>
        <v/>
      </c>
      <c r="E3677" t="str">
        <f>IF('3.Stok Awal'!$E3677=0,"",'3.Stok Awal'!$E3677)</f>
        <v/>
      </c>
      <c r="F3677" s="4" t="str">
        <f>IF('3.Stok Awal'!$F3677=0,"",'3.Stok Awal'!$F3677)</f>
        <v/>
      </c>
      <c r="G3677" s="4" t="str">
        <f t="shared" si="57"/>
        <v/>
      </c>
      <c r="H3677">
        <f>IF('3.Stok Awal'!$I3677=0,0,'3.Stok Awal'!$I3677)</f>
        <v>0</v>
      </c>
      <c r="I3677" t="str">
        <f>IF('3.Stok Awal'!$J3677=0,"",'3.Stok Awal'!$J3677)</f>
        <v/>
      </c>
      <c r="J3677">
        <f>IF('3.Stok Awal'!$K3677=0,0,'3.Stok Awal'!$K3677)</f>
        <v>0</v>
      </c>
      <c r="K3677" t="str">
        <f>IF('3.Stok Awal'!$L3677=0,"",'3.Stok Awal'!$L3677)</f>
        <v/>
      </c>
      <c r="L3677">
        <f>IF('3.Stok Awal'!$N3677=0,0,'3.Stok Awal'!$N3677)</f>
        <v>0</v>
      </c>
      <c r="M3677" t="str">
        <f>IF('3.Stok Awal'!$O3677=0,"",'3.Stok Awal'!$O3677)</f>
        <v/>
      </c>
      <c r="N3677">
        <f>SUMIF('4.Sell to Trade'!$O$5:$O$5003,'5.Stok Akhir'!$G3677,'4.Sell to Trade'!$Q$5:$Q$5003)</f>
        <v>0</v>
      </c>
      <c r="O3677" t="str">
        <f>IF('3.Stok Awal'!$L3677=0,"",'3.Stok Awal'!$L3677)</f>
        <v/>
      </c>
      <c r="P3677">
        <f>IF(ISNA(VLOOKUP($A3677,STOK_AWAL,13,0)),0,IF(VLOOKUP($A3677,STOK_AWAL,13,0)&gt;0,ROUNDDOWN(L3677/VLOOKUP($A3677,STOK_AWAL,13,0),0),0))</f>
        <v>0</v>
      </c>
      <c r="Q3677" t="str">
        <f>I3677</f>
        <v/>
      </c>
      <c r="R3677">
        <f>IFERROR(MOD(L3677,VLOOKUP($A3677,STOK_AWAL,13,0)),0)</f>
        <v>0</v>
      </c>
      <c r="S3677" t="str">
        <f>K3677</f>
        <v/>
      </c>
      <c r="T3677">
        <f>R3677+(P3677*(IFERROR(VLOOKUP($A3677,STOK_AWAL,13,0),0)))</f>
        <v>0</v>
      </c>
      <c r="U3677" t="str">
        <f>M3677</f>
        <v/>
      </c>
    </row>
    <row r="3678" spans="1:21" x14ac:dyDescent="0.25">
      <c r="A3678" t="str">
        <f>IF('3.Stok Awal'!$A3678=0,"",'3.Stok Awal'!$A3678)</f>
        <v/>
      </c>
      <c r="B3678" t="str">
        <f>IF('3.Stok Awal'!$B3678=0,"",'3.Stok Awal'!$B3678)</f>
        <v/>
      </c>
      <c r="C3678" t="str">
        <f>IF('3.Stok Awal'!$C3678=0,"",'3.Stok Awal'!$C3678)</f>
        <v/>
      </c>
      <c r="D3678" t="str">
        <f>IF('3.Stok Awal'!$D3678=0,"",'3.Stok Awal'!$D3678)</f>
        <v/>
      </c>
      <c r="E3678" t="str">
        <f>IF('3.Stok Awal'!$E3678=0,"",'3.Stok Awal'!$E3678)</f>
        <v/>
      </c>
      <c r="F3678" s="4" t="str">
        <f>IF('3.Stok Awal'!$F3678=0,"",'3.Stok Awal'!$F3678)</f>
        <v/>
      </c>
      <c r="G3678" s="4" t="str">
        <f t="shared" si="57"/>
        <v/>
      </c>
      <c r="H3678">
        <f>IF('3.Stok Awal'!$I3678=0,0,'3.Stok Awal'!$I3678)</f>
        <v>0</v>
      </c>
      <c r="I3678" t="str">
        <f>IF('3.Stok Awal'!$J3678=0,"",'3.Stok Awal'!$J3678)</f>
        <v/>
      </c>
      <c r="J3678">
        <f>IF('3.Stok Awal'!$K3678=0,0,'3.Stok Awal'!$K3678)</f>
        <v>0</v>
      </c>
      <c r="K3678" t="str">
        <f>IF('3.Stok Awal'!$L3678=0,"",'3.Stok Awal'!$L3678)</f>
        <v/>
      </c>
      <c r="L3678">
        <f>IF('3.Stok Awal'!$N3678=0,0,'3.Stok Awal'!$N3678)</f>
        <v>0</v>
      </c>
      <c r="M3678" t="str">
        <f>IF('3.Stok Awal'!$O3678=0,"",'3.Stok Awal'!$O3678)</f>
        <v/>
      </c>
      <c r="N3678">
        <f>SUMIF('4.Sell to Trade'!$O$5:$O$5003,'5.Stok Akhir'!$G3678,'4.Sell to Trade'!$Q$5:$Q$5003)</f>
        <v>0</v>
      </c>
      <c r="O3678" t="str">
        <f>IF('3.Stok Awal'!$L3678=0,"",'3.Stok Awal'!$L3678)</f>
        <v/>
      </c>
      <c r="P3678">
        <f>IF(ISNA(VLOOKUP($A3678,STOK_AWAL,13,0)),0,IF(VLOOKUP($A3678,STOK_AWAL,13,0)&gt;0,ROUNDDOWN(L3678/VLOOKUP($A3678,STOK_AWAL,13,0),0),0))</f>
        <v>0</v>
      </c>
      <c r="Q3678" t="str">
        <f>I3678</f>
        <v/>
      </c>
      <c r="R3678">
        <f>IFERROR(MOD(L3678,VLOOKUP($A3678,STOK_AWAL,13,0)),0)</f>
        <v>0</v>
      </c>
      <c r="S3678" t="str">
        <f>K3678</f>
        <v/>
      </c>
      <c r="T3678">
        <f>R3678+(P3678*(IFERROR(VLOOKUP($A3678,STOK_AWAL,13,0),0)))</f>
        <v>0</v>
      </c>
      <c r="U3678" t="str">
        <f>M3678</f>
        <v/>
      </c>
    </row>
    <row r="3679" spans="1:21" x14ac:dyDescent="0.25">
      <c r="A3679" t="str">
        <f>IF('3.Stok Awal'!$A3679=0,"",'3.Stok Awal'!$A3679)</f>
        <v/>
      </c>
      <c r="B3679" t="str">
        <f>IF('3.Stok Awal'!$B3679=0,"",'3.Stok Awal'!$B3679)</f>
        <v/>
      </c>
      <c r="C3679" t="str">
        <f>IF('3.Stok Awal'!$C3679=0,"",'3.Stok Awal'!$C3679)</f>
        <v/>
      </c>
      <c r="D3679" t="str">
        <f>IF('3.Stok Awal'!$D3679=0,"",'3.Stok Awal'!$D3679)</f>
        <v/>
      </c>
      <c r="E3679" t="str">
        <f>IF('3.Stok Awal'!$E3679=0,"",'3.Stok Awal'!$E3679)</f>
        <v/>
      </c>
      <c r="F3679" s="4" t="str">
        <f>IF('3.Stok Awal'!$F3679=0,"",'3.Stok Awal'!$F3679)</f>
        <v/>
      </c>
      <c r="G3679" s="4" t="str">
        <f t="shared" si="57"/>
        <v/>
      </c>
      <c r="H3679">
        <f>IF('3.Stok Awal'!$I3679=0,0,'3.Stok Awal'!$I3679)</f>
        <v>0</v>
      </c>
      <c r="I3679" t="str">
        <f>IF('3.Stok Awal'!$J3679=0,"",'3.Stok Awal'!$J3679)</f>
        <v/>
      </c>
      <c r="J3679">
        <f>IF('3.Stok Awal'!$K3679=0,0,'3.Stok Awal'!$K3679)</f>
        <v>0</v>
      </c>
      <c r="K3679" t="str">
        <f>IF('3.Stok Awal'!$L3679=0,"",'3.Stok Awal'!$L3679)</f>
        <v/>
      </c>
      <c r="L3679">
        <f>IF('3.Stok Awal'!$N3679=0,0,'3.Stok Awal'!$N3679)</f>
        <v>0</v>
      </c>
      <c r="M3679" t="str">
        <f>IF('3.Stok Awal'!$O3679=0,"",'3.Stok Awal'!$O3679)</f>
        <v/>
      </c>
      <c r="N3679">
        <f>SUMIF('4.Sell to Trade'!$O$5:$O$5003,'5.Stok Akhir'!$G3679,'4.Sell to Trade'!$Q$5:$Q$5003)</f>
        <v>0</v>
      </c>
      <c r="O3679" t="str">
        <f>IF('3.Stok Awal'!$L3679=0,"",'3.Stok Awal'!$L3679)</f>
        <v/>
      </c>
      <c r="P3679">
        <f>IF(ISNA(VLOOKUP($A3679,STOK_AWAL,13,0)),0,IF(VLOOKUP($A3679,STOK_AWAL,13,0)&gt;0,ROUNDDOWN(L3679/VLOOKUP($A3679,STOK_AWAL,13,0),0),0))</f>
        <v>0</v>
      </c>
      <c r="Q3679" t="str">
        <f>I3679</f>
        <v/>
      </c>
      <c r="R3679">
        <f>IFERROR(MOD(L3679,VLOOKUP($A3679,STOK_AWAL,13,0)),0)</f>
        <v>0</v>
      </c>
      <c r="S3679" t="str">
        <f>K3679</f>
        <v/>
      </c>
      <c r="T3679">
        <f>R3679+(P3679*(IFERROR(VLOOKUP($A3679,STOK_AWAL,13,0),0)))</f>
        <v>0</v>
      </c>
      <c r="U3679" t="str">
        <f>M3679</f>
        <v/>
      </c>
    </row>
    <row r="3680" spans="1:21" x14ac:dyDescent="0.25">
      <c r="A3680" t="str">
        <f>IF('3.Stok Awal'!$A3680=0,"",'3.Stok Awal'!$A3680)</f>
        <v/>
      </c>
      <c r="B3680" t="str">
        <f>IF('3.Stok Awal'!$B3680=0,"",'3.Stok Awal'!$B3680)</f>
        <v/>
      </c>
      <c r="C3680" t="str">
        <f>IF('3.Stok Awal'!$C3680=0,"",'3.Stok Awal'!$C3680)</f>
        <v/>
      </c>
      <c r="D3680" t="str">
        <f>IF('3.Stok Awal'!$D3680=0,"",'3.Stok Awal'!$D3680)</f>
        <v/>
      </c>
      <c r="E3680" t="str">
        <f>IF('3.Stok Awal'!$E3680=0,"",'3.Stok Awal'!$E3680)</f>
        <v/>
      </c>
      <c r="F3680" s="4" t="str">
        <f>IF('3.Stok Awal'!$F3680=0,"",'3.Stok Awal'!$F3680)</f>
        <v/>
      </c>
      <c r="G3680" s="4" t="str">
        <f t="shared" si="57"/>
        <v/>
      </c>
      <c r="H3680">
        <f>IF('3.Stok Awal'!$I3680=0,0,'3.Stok Awal'!$I3680)</f>
        <v>0</v>
      </c>
      <c r="I3680" t="str">
        <f>IF('3.Stok Awal'!$J3680=0,"",'3.Stok Awal'!$J3680)</f>
        <v/>
      </c>
      <c r="J3680">
        <f>IF('3.Stok Awal'!$K3680=0,0,'3.Stok Awal'!$K3680)</f>
        <v>0</v>
      </c>
      <c r="K3680" t="str">
        <f>IF('3.Stok Awal'!$L3680=0,"",'3.Stok Awal'!$L3680)</f>
        <v/>
      </c>
      <c r="L3680">
        <f>IF('3.Stok Awal'!$N3680=0,0,'3.Stok Awal'!$N3680)</f>
        <v>0</v>
      </c>
      <c r="M3680" t="str">
        <f>IF('3.Stok Awal'!$O3680=0,"",'3.Stok Awal'!$O3680)</f>
        <v/>
      </c>
      <c r="N3680">
        <f>SUMIF('4.Sell to Trade'!$O$5:$O$5003,'5.Stok Akhir'!$G3680,'4.Sell to Trade'!$Q$5:$Q$5003)</f>
        <v>0</v>
      </c>
      <c r="O3680" t="str">
        <f>IF('3.Stok Awal'!$L3680=0,"",'3.Stok Awal'!$L3680)</f>
        <v/>
      </c>
      <c r="P3680">
        <f>IF(ISNA(VLOOKUP($A3680,STOK_AWAL,13,0)),0,IF(VLOOKUP($A3680,STOK_AWAL,13,0)&gt;0,ROUNDDOWN(L3680/VLOOKUP($A3680,STOK_AWAL,13,0),0),0))</f>
        <v>0</v>
      </c>
      <c r="Q3680" t="str">
        <f>I3680</f>
        <v/>
      </c>
      <c r="R3680">
        <f>IFERROR(MOD(L3680,VLOOKUP($A3680,STOK_AWAL,13,0)),0)</f>
        <v>0</v>
      </c>
      <c r="S3680" t="str">
        <f>K3680</f>
        <v/>
      </c>
      <c r="T3680">
        <f>R3680+(P3680*(IFERROR(VLOOKUP($A3680,STOK_AWAL,13,0),0)))</f>
        <v>0</v>
      </c>
      <c r="U3680" t="str">
        <f>M3680</f>
        <v/>
      </c>
    </row>
    <row r="3681" spans="1:21" x14ac:dyDescent="0.25">
      <c r="A3681" t="str">
        <f>IF('3.Stok Awal'!$A3681=0,"",'3.Stok Awal'!$A3681)</f>
        <v/>
      </c>
      <c r="B3681" t="str">
        <f>IF('3.Stok Awal'!$B3681=0,"",'3.Stok Awal'!$B3681)</f>
        <v/>
      </c>
      <c r="C3681" t="str">
        <f>IF('3.Stok Awal'!$C3681=0,"",'3.Stok Awal'!$C3681)</f>
        <v/>
      </c>
      <c r="D3681" t="str">
        <f>IF('3.Stok Awal'!$D3681=0,"",'3.Stok Awal'!$D3681)</f>
        <v/>
      </c>
      <c r="E3681" t="str">
        <f>IF('3.Stok Awal'!$E3681=0,"",'3.Stok Awal'!$E3681)</f>
        <v/>
      </c>
      <c r="F3681" s="4" t="str">
        <f>IF('3.Stok Awal'!$F3681=0,"",'3.Stok Awal'!$F3681)</f>
        <v/>
      </c>
      <c r="G3681" s="4" t="str">
        <f t="shared" si="57"/>
        <v/>
      </c>
      <c r="H3681">
        <f>IF('3.Stok Awal'!$I3681=0,0,'3.Stok Awal'!$I3681)</f>
        <v>0</v>
      </c>
      <c r="I3681" t="str">
        <f>IF('3.Stok Awal'!$J3681=0,"",'3.Stok Awal'!$J3681)</f>
        <v/>
      </c>
      <c r="J3681">
        <f>IF('3.Stok Awal'!$K3681=0,0,'3.Stok Awal'!$K3681)</f>
        <v>0</v>
      </c>
      <c r="K3681" t="str">
        <f>IF('3.Stok Awal'!$L3681=0,"",'3.Stok Awal'!$L3681)</f>
        <v/>
      </c>
      <c r="L3681">
        <f>IF('3.Stok Awal'!$N3681=0,0,'3.Stok Awal'!$N3681)</f>
        <v>0</v>
      </c>
      <c r="M3681" t="str">
        <f>IF('3.Stok Awal'!$O3681=0,"",'3.Stok Awal'!$O3681)</f>
        <v/>
      </c>
      <c r="N3681">
        <f>SUMIF('4.Sell to Trade'!$O$5:$O$5003,'5.Stok Akhir'!$G3681,'4.Sell to Trade'!$Q$5:$Q$5003)</f>
        <v>0</v>
      </c>
      <c r="O3681" t="str">
        <f>IF('3.Stok Awal'!$L3681=0,"",'3.Stok Awal'!$L3681)</f>
        <v/>
      </c>
      <c r="P3681">
        <f>IF(ISNA(VLOOKUP($A3681,STOK_AWAL,13,0)),0,IF(VLOOKUP($A3681,STOK_AWAL,13,0)&gt;0,ROUNDDOWN(L3681/VLOOKUP($A3681,STOK_AWAL,13,0),0),0))</f>
        <v>0</v>
      </c>
      <c r="Q3681" t="str">
        <f>I3681</f>
        <v/>
      </c>
      <c r="R3681">
        <f>IFERROR(MOD(L3681,VLOOKUP($A3681,STOK_AWAL,13,0)),0)</f>
        <v>0</v>
      </c>
      <c r="S3681" t="str">
        <f>K3681</f>
        <v/>
      </c>
      <c r="T3681">
        <f>R3681+(P3681*(IFERROR(VLOOKUP($A3681,STOK_AWAL,13,0),0)))</f>
        <v>0</v>
      </c>
      <c r="U3681" t="str">
        <f>M3681</f>
        <v/>
      </c>
    </row>
    <row r="3682" spans="1:21" x14ac:dyDescent="0.25">
      <c r="A3682" t="str">
        <f>IF('3.Stok Awal'!$A3682=0,"",'3.Stok Awal'!$A3682)</f>
        <v/>
      </c>
      <c r="B3682" t="str">
        <f>IF('3.Stok Awal'!$B3682=0,"",'3.Stok Awal'!$B3682)</f>
        <v/>
      </c>
      <c r="C3682" t="str">
        <f>IF('3.Stok Awal'!$C3682=0,"",'3.Stok Awal'!$C3682)</f>
        <v/>
      </c>
      <c r="D3682" t="str">
        <f>IF('3.Stok Awal'!$D3682=0,"",'3.Stok Awal'!$D3682)</f>
        <v/>
      </c>
      <c r="E3682" t="str">
        <f>IF('3.Stok Awal'!$E3682=0,"",'3.Stok Awal'!$E3682)</f>
        <v/>
      </c>
      <c r="F3682" s="4" t="str">
        <f>IF('3.Stok Awal'!$F3682=0,"",'3.Stok Awal'!$F3682)</f>
        <v/>
      </c>
      <c r="G3682" s="4" t="str">
        <f t="shared" si="57"/>
        <v/>
      </c>
      <c r="H3682">
        <f>IF('3.Stok Awal'!$I3682=0,0,'3.Stok Awal'!$I3682)</f>
        <v>0</v>
      </c>
      <c r="I3682" t="str">
        <f>IF('3.Stok Awal'!$J3682=0,"",'3.Stok Awal'!$J3682)</f>
        <v/>
      </c>
      <c r="J3682">
        <f>IF('3.Stok Awal'!$K3682=0,0,'3.Stok Awal'!$K3682)</f>
        <v>0</v>
      </c>
      <c r="K3682" t="str">
        <f>IF('3.Stok Awal'!$L3682=0,"",'3.Stok Awal'!$L3682)</f>
        <v/>
      </c>
      <c r="L3682">
        <f>IF('3.Stok Awal'!$N3682=0,0,'3.Stok Awal'!$N3682)</f>
        <v>0</v>
      </c>
      <c r="M3682" t="str">
        <f>IF('3.Stok Awal'!$O3682=0,"",'3.Stok Awal'!$O3682)</f>
        <v/>
      </c>
      <c r="N3682">
        <f>SUMIF('4.Sell to Trade'!$O$5:$O$5003,'5.Stok Akhir'!$G3682,'4.Sell to Trade'!$Q$5:$Q$5003)</f>
        <v>0</v>
      </c>
      <c r="O3682" t="str">
        <f>IF('3.Stok Awal'!$L3682=0,"",'3.Stok Awal'!$L3682)</f>
        <v/>
      </c>
      <c r="P3682">
        <f>IF(ISNA(VLOOKUP($A3682,STOK_AWAL,13,0)),0,IF(VLOOKUP($A3682,STOK_AWAL,13,0)&gt;0,ROUNDDOWN(L3682/VLOOKUP($A3682,STOK_AWAL,13,0),0),0))</f>
        <v>0</v>
      </c>
      <c r="Q3682" t="str">
        <f>I3682</f>
        <v/>
      </c>
      <c r="R3682">
        <f>IFERROR(MOD(L3682,VLOOKUP($A3682,STOK_AWAL,13,0)),0)</f>
        <v>0</v>
      </c>
      <c r="S3682" t="str">
        <f>K3682</f>
        <v/>
      </c>
      <c r="T3682">
        <f>R3682+(P3682*(IFERROR(VLOOKUP($A3682,STOK_AWAL,13,0),0)))</f>
        <v>0</v>
      </c>
      <c r="U3682" t="str">
        <f>M3682</f>
        <v/>
      </c>
    </row>
    <row r="3683" spans="1:21" x14ac:dyDescent="0.25">
      <c r="A3683" t="str">
        <f>IF('3.Stok Awal'!$A3683=0,"",'3.Stok Awal'!$A3683)</f>
        <v/>
      </c>
      <c r="B3683" t="str">
        <f>IF('3.Stok Awal'!$B3683=0,"",'3.Stok Awal'!$B3683)</f>
        <v/>
      </c>
      <c r="C3683" t="str">
        <f>IF('3.Stok Awal'!$C3683=0,"",'3.Stok Awal'!$C3683)</f>
        <v/>
      </c>
      <c r="D3683" t="str">
        <f>IF('3.Stok Awal'!$D3683=0,"",'3.Stok Awal'!$D3683)</f>
        <v/>
      </c>
      <c r="E3683" t="str">
        <f>IF('3.Stok Awal'!$E3683=0,"",'3.Stok Awal'!$E3683)</f>
        <v/>
      </c>
      <c r="F3683" s="4" t="str">
        <f>IF('3.Stok Awal'!$F3683=0,"",'3.Stok Awal'!$F3683)</f>
        <v/>
      </c>
      <c r="G3683" s="4" t="str">
        <f t="shared" si="57"/>
        <v/>
      </c>
      <c r="H3683">
        <f>IF('3.Stok Awal'!$I3683=0,0,'3.Stok Awal'!$I3683)</f>
        <v>0</v>
      </c>
      <c r="I3683" t="str">
        <f>IF('3.Stok Awal'!$J3683=0,"",'3.Stok Awal'!$J3683)</f>
        <v/>
      </c>
      <c r="J3683">
        <f>IF('3.Stok Awal'!$K3683=0,0,'3.Stok Awal'!$K3683)</f>
        <v>0</v>
      </c>
      <c r="K3683" t="str">
        <f>IF('3.Stok Awal'!$L3683=0,"",'3.Stok Awal'!$L3683)</f>
        <v/>
      </c>
      <c r="L3683">
        <f>IF('3.Stok Awal'!$N3683=0,0,'3.Stok Awal'!$N3683)</f>
        <v>0</v>
      </c>
      <c r="M3683" t="str">
        <f>IF('3.Stok Awal'!$O3683=0,"",'3.Stok Awal'!$O3683)</f>
        <v/>
      </c>
      <c r="N3683">
        <f>SUMIF('4.Sell to Trade'!$O$5:$O$5003,'5.Stok Akhir'!$G3683,'4.Sell to Trade'!$Q$5:$Q$5003)</f>
        <v>0</v>
      </c>
      <c r="O3683" t="str">
        <f>IF('3.Stok Awal'!$L3683=0,"",'3.Stok Awal'!$L3683)</f>
        <v/>
      </c>
      <c r="P3683">
        <f>IF(ISNA(VLOOKUP($A3683,STOK_AWAL,13,0)),0,IF(VLOOKUP($A3683,STOK_AWAL,13,0)&gt;0,ROUNDDOWN(L3683/VLOOKUP($A3683,STOK_AWAL,13,0),0),0))</f>
        <v>0</v>
      </c>
      <c r="Q3683" t="str">
        <f>I3683</f>
        <v/>
      </c>
      <c r="R3683">
        <f>IFERROR(MOD(L3683,VLOOKUP($A3683,STOK_AWAL,13,0)),0)</f>
        <v>0</v>
      </c>
      <c r="S3683" t="str">
        <f>K3683</f>
        <v/>
      </c>
      <c r="T3683">
        <f>R3683+(P3683*(IFERROR(VLOOKUP($A3683,STOK_AWAL,13,0),0)))</f>
        <v>0</v>
      </c>
      <c r="U3683" t="str">
        <f>M3683</f>
        <v/>
      </c>
    </row>
    <row r="3684" spans="1:21" x14ac:dyDescent="0.25">
      <c r="A3684" t="str">
        <f>IF('3.Stok Awal'!$A3684=0,"",'3.Stok Awal'!$A3684)</f>
        <v/>
      </c>
      <c r="B3684" t="str">
        <f>IF('3.Stok Awal'!$B3684=0,"",'3.Stok Awal'!$B3684)</f>
        <v/>
      </c>
      <c r="C3684" t="str">
        <f>IF('3.Stok Awal'!$C3684=0,"",'3.Stok Awal'!$C3684)</f>
        <v/>
      </c>
      <c r="D3684" t="str">
        <f>IF('3.Stok Awal'!$D3684=0,"",'3.Stok Awal'!$D3684)</f>
        <v/>
      </c>
      <c r="E3684" t="str">
        <f>IF('3.Stok Awal'!$E3684=0,"",'3.Stok Awal'!$E3684)</f>
        <v/>
      </c>
      <c r="F3684" s="4" t="str">
        <f>IF('3.Stok Awal'!$F3684=0,"",'3.Stok Awal'!$F3684)</f>
        <v/>
      </c>
      <c r="G3684" s="4" t="str">
        <f t="shared" si="57"/>
        <v/>
      </c>
      <c r="H3684">
        <f>IF('3.Stok Awal'!$I3684=0,0,'3.Stok Awal'!$I3684)</f>
        <v>0</v>
      </c>
      <c r="I3684" t="str">
        <f>IF('3.Stok Awal'!$J3684=0,"",'3.Stok Awal'!$J3684)</f>
        <v/>
      </c>
      <c r="J3684">
        <f>IF('3.Stok Awal'!$K3684=0,0,'3.Stok Awal'!$K3684)</f>
        <v>0</v>
      </c>
      <c r="K3684" t="str">
        <f>IF('3.Stok Awal'!$L3684=0,"",'3.Stok Awal'!$L3684)</f>
        <v/>
      </c>
      <c r="L3684">
        <f>IF('3.Stok Awal'!$N3684=0,0,'3.Stok Awal'!$N3684)</f>
        <v>0</v>
      </c>
      <c r="M3684" t="str">
        <f>IF('3.Stok Awal'!$O3684=0,"",'3.Stok Awal'!$O3684)</f>
        <v/>
      </c>
      <c r="N3684">
        <f>SUMIF('4.Sell to Trade'!$O$5:$O$5003,'5.Stok Akhir'!$G3684,'4.Sell to Trade'!$Q$5:$Q$5003)</f>
        <v>0</v>
      </c>
      <c r="O3684" t="str">
        <f>IF('3.Stok Awal'!$L3684=0,"",'3.Stok Awal'!$L3684)</f>
        <v/>
      </c>
      <c r="P3684">
        <f>IF(ISNA(VLOOKUP($A3684,STOK_AWAL,13,0)),0,IF(VLOOKUP($A3684,STOK_AWAL,13,0)&gt;0,ROUNDDOWN(L3684/VLOOKUP($A3684,STOK_AWAL,13,0),0),0))</f>
        <v>0</v>
      </c>
      <c r="Q3684" t="str">
        <f>I3684</f>
        <v/>
      </c>
      <c r="R3684">
        <f>IFERROR(MOD(L3684,VLOOKUP($A3684,STOK_AWAL,13,0)),0)</f>
        <v>0</v>
      </c>
      <c r="S3684" t="str">
        <f>K3684</f>
        <v/>
      </c>
      <c r="T3684">
        <f>R3684+(P3684*(IFERROR(VLOOKUP($A3684,STOK_AWAL,13,0),0)))</f>
        <v>0</v>
      </c>
      <c r="U3684" t="str">
        <f>M3684</f>
        <v/>
      </c>
    </row>
    <row r="3685" spans="1:21" x14ac:dyDescent="0.25">
      <c r="A3685" t="str">
        <f>IF('3.Stok Awal'!$A3685=0,"",'3.Stok Awal'!$A3685)</f>
        <v/>
      </c>
      <c r="B3685" t="str">
        <f>IF('3.Stok Awal'!$B3685=0,"",'3.Stok Awal'!$B3685)</f>
        <v/>
      </c>
      <c r="C3685" t="str">
        <f>IF('3.Stok Awal'!$C3685=0,"",'3.Stok Awal'!$C3685)</f>
        <v/>
      </c>
      <c r="D3685" t="str">
        <f>IF('3.Stok Awal'!$D3685=0,"",'3.Stok Awal'!$D3685)</f>
        <v/>
      </c>
      <c r="E3685" t="str">
        <f>IF('3.Stok Awal'!$E3685=0,"",'3.Stok Awal'!$E3685)</f>
        <v/>
      </c>
      <c r="F3685" s="4" t="str">
        <f>IF('3.Stok Awal'!$F3685=0,"",'3.Stok Awal'!$F3685)</f>
        <v/>
      </c>
      <c r="G3685" s="4" t="str">
        <f t="shared" si="57"/>
        <v/>
      </c>
      <c r="H3685">
        <f>IF('3.Stok Awal'!$I3685=0,0,'3.Stok Awal'!$I3685)</f>
        <v>0</v>
      </c>
      <c r="I3685" t="str">
        <f>IF('3.Stok Awal'!$J3685=0,"",'3.Stok Awal'!$J3685)</f>
        <v/>
      </c>
      <c r="J3685">
        <f>IF('3.Stok Awal'!$K3685=0,0,'3.Stok Awal'!$K3685)</f>
        <v>0</v>
      </c>
      <c r="K3685" t="str">
        <f>IF('3.Stok Awal'!$L3685=0,"",'3.Stok Awal'!$L3685)</f>
        <v/>
      </c>
      <c r="L3685">
        <f>IF('3.Stok Awal'!$N3685=0,0,'3.Stok Awal'!$N3685)</f>
        <v>0</v>
      </c>
      <c r="M3685" t="str">
        <f>IF('3.Stok Awal'!$O3685=0,"",'3.Stok Awal'!$O3685)</f>
        <v/>
      </c>
      <c r="N3685">
        <f>SUMIF('4.Sell to Trade'!$O$5:$O$5003,'5.Stok Akhir'!$G3685,'4.Sell to Trade'!$Q$5:$Q$5003)</f>
        <v>0</v>
      </c>
      <c r="O3685" t="str">
        <f>IF('3.Stok Awal'!$L3685=0,"",'3.Stok Awal'!$L3685)</f>
        <v/>
      </c>
      <c r="P3685">
        <f>IF(ISNA(VLOOKUP($A3685,STOK_AWAL,13,0)),0,IF(VLOOKUP($A3685,STOK_AWAL,13,0)&gt;0,ROUNDDOWN(L3685/VLOOKUP($A3685,STOK_AWAL,13,0),0),0))</f>
        <v>0</v>
      </c>
      <c r="Q3685" t="str">
        <f>I3685</f>
        <v/>
      </c>
      <c r="R3685">
        <f>IFERROR(MOD(L3685,VLOOKUP($A3685,STOK_AWAL,13,0)),0)</f>
        <v>0</v>
      </c>
      <c r="S3685" t="str">
        <f>K3685</f>
        <v/>
      </c>
      <c r="T3685">
        <f>R3685+(P3685*(IFERROR(VLOOKUP($A3685,STOK_AWAL,13,0),0)))</f>
        <v>0</v>
      </c>
      <c r="U3685" t="str">
        <f>M3685</f>
        <v/>
      </c>
    </row>
    <row r="3686" spans="1:21" x14ac:dyDescent="0.25">
      <c r="A3686" t="str">
        <f>IF('3.Stok Awal'!$A3686=0,"",'3.Stok Awal'!$A3686)</f>
        <v/>
      </c>
      <c r="B3686" t="str">
        <f>IF('3.Stok Awal'!$B3686=0,"",'3.Stok Awal'!$B3686)</f>
        <v/>
      </c>
      <c r="C3686" t="str">
        <f>IF('3.Stok Awal'!$C3686=0,"",'3.Stok Awal'!$C3686)</f>
        <v/>
      </c>
      <c r="D3686" t="str">
        <f>IF('3.Stok Awal'!$D3686=0,"",'3.Stok Awal'!$D3686)</f>
        <v/>
      </c>
      <c r="E3686" t="str">
        <f>IF('3.Stok Awal'!$E3686=0,"",'3.Stok Awal'!$E3686)</f>
        <v/>
      </c>
      <c r="F3686" s="4" t="str">
        <f>IF('3.Stok Awal'!$F3686=0,"",'3.Stok Awal'!$F3686)</f>
        <v/>
      </c>
      <c r="G3686" s="4" t="str">
        <f t="shared" si="57"/>
        <v/>
      </c>
      <c r="H3686">
        <f>IF('3.Stok Awal'!$I3686=0,0,'3.Stok Awal'!$I3686)</f>
        <v>0</v>
      </c>
      <c r="I3686" t="str">
        <f>IF('3.Stok Awal'!$J3686=0,"",'3.Stok Awal'!$J3686)</f>
        <v/>
      </c>
      <c r="J3686">
        <f>IF('3.Stok Awal'!$K3686=0,0,'3.Stok Awal'!$K3686)</f>
        <v>0</v>
      </c>
      <c r="K3686" t="str">
        <f>IF('3.Stok Awal'!$L3686=0,"",'3.Stok Awal'!$L3686)</f>
        <v/>
      </c>
      <c r="L3686">
        <f>IF('3.Stok Awal'!$N3686=0,0,'3.Stok Awal'!$N3686)</f>
        <v>0</v>
      </c>
      <c r="M3686" t="str">
        <f>IF('3.Stok Awal'!$O3686=0,"",'3.Stok Awal'!$O3686)</f>
        <v/>
      </c>
      <c r="N3686">
        <f>SUMIF('4.Sell to Trade'!$O$5:$O$5003,'5.Stok Akhir'!$G3686,'4.Sell to Trade'!$Q$5:$Q$5003)</f>
        <v>0</v>
      </c>
      <c r="O3686" t="str">
        <f>IF('3.Stok Awal'!$L3686=0,"",'3.Stok Awal'!$L3686)</f>
        <v/>
      </c>
      <c r="P3686">
        <f>IF(ISNA(VLOOKUP($A3686,STOK_AWAL,13,0)),0,IF(VLOOKUP($A3686,STOK_AWAL,13,0)&gt;0,ROUNDDOWN(L3686/VLOOKUP($A3686,STOK_AWAL,13,0),0),0))</f>
        <v>0</v>
      </c>
      <c r="Q3686" t="str">
        <f>I3686</f>
        <v/>
      </c>
      <c r="R3686">
        <f>IFERROR(MOD(L3686,VLOOKUP($A3686,STOK_AWAL,13,0)),0)</f>
        <v>0</v>
      </c>
      <c r="S3686" t="str">
        <f>K3686</f>
        <v/>
      </c>
      <c r="T3686">
        <f>R3686+(P3686*(IFERROR(VLOOKUP($A3686,STOK_AWAL,13,0),0)))</f>
        <v>0</v>
      </c>
      <c r="U3686" t="str">
        <f>M3686</f>
        <v/>
      </c>
    </row>
    <row r="3687" spans="1:21" x14ac:dyDescent="0.25">
      <c r="A3687" t="str">
        <f>IF('3.Stok Awal'!$A3687=0,"",'3.Stok Awal'!$A3687)</f>
        <v/>
      </c>
      <c r="B3687" t="str">
        <f>IF('3.Stok Awal'!$B3687=0,"",'3.Stok Awal'!$B3687)</f>
        <v/>
      </c>
      <c r="C3687" t="str">
        <f>IF('3.Stok Awal'!$C3687=0,"",'3.Stok Awal'!$C3687)</f>
        <v/>
      </c>
      <c r="D3687" t="str">
        <f>IF('3.Stok Awal'!$D3687=0,"",'3.Stok Awal'!$D3687)</f>
        <v/>
      </c>
      <c r="E3687" t="str">
        <f>IF('3.Stok Awal'!$E3687=0,"",'3.Stok Awal'!$E3687)</f>
        <v/>
      </c>
      <c r="F3687" s="4" t="str">
        <f>IF('3.Stok Awal'!$F3687=0,"",'3.Stok Awal'!$F3687)</f>
        <v/>
      </c>
      <c r="G3687" s="4" t="str">
        <f t="shared" si="57"/>
        <v/>
      </c>
      <c r="H3687">
        <f>IF('3.Stok Awal'!$I3687=0,0,'3.Stok Awal'!$I3687)</f>
        <v>0</v>
      </c>
      <c r="I3687" t="str">
        <f>IF('3.Stok Awal'!$J3687=0,"",'3.Stok Awal'!$J3687)</f>
        <v/>
      </c>
      <c r="J3687">
        <f>IF('3.Stok Awal'!$K3687=0,0,'3.Stok Awal'!$K3687)</f>
        <v>0</v>
      </c>
      <c r="K3687" t="str">
        <f>IF('3.Stok Awal'!$L3687=0,"",'3.Stok Awal'!$L3687)</f>
        <v/>
      </c>
      <c r="L3687">
        <f>IF('3.Stok Awal'!$N3687=0,0,'3.Stok Awal'!$N3687)</f>
        <v>0</v>
      </c>
      <c r="M3687" t="str">
        <f>IF('3.Stok Awal'!$O3687=0,"",'3.Stok Awal'!$O3687)</f>
        <v/>
      </c>
      <c r="N3687">
        <f>SUMIF('4.Sell to Trade'!$O$5:$O$5003,'5.Stok Akhir'!$G3687,'4.Sell to Trade'!$Q$5:$Q$5003)</f>
        <v>0</v>
      </c>
      <c r="O3687" t="str">
        <f>IF('3.Stok Awal'!$L3687=0,"",'3.Stok Awal'!$L3687)</f>
        <v/>
      </c>
      <c r="P3687">
        <f>IF(ISNA(VLOOKUP($A3687,STOK_AWAL,13,0)),0,IF(VLOOKUP($A3687,STOK_AWAL,13,0)&gt;0,ROUNDDOWN(L3687/VLOOKUP($A3687,STOK_AWAL,13,0),0),0))</f>
        <v>0</v>
      </c>
      <c r="Q3687" t="str">
        <f>I3687</f>
        <v/>
      </c>
      <c r="R3687">
        <f>IFERROR(MOD(L3687,VLOOKUP($A3687,STOK_AWAL,13,0)),0)</f>
        <v>0</v>
      </c>
      <c r="S3687" t="str">
        <f>K3687</f>
        <v/>
      </c>
      <c r="T3687">
        <f>R3687+(P3687*(IFERROR(VLOOKUP($A3687,STOK_AWAL,13,0),0)))</f>
        <v>0</v>
      </c>
      <c r="U3687" t="str">
        <f>M3687</f>
        <v/>
      </c>
    </row>
    <row r="3688" spans="1:21" x14ac:dyDescent="0.25">
      <c r="A3688" t="str">
        <f>IF('3.Stok Awal'!$A3688=0,"",'3.Stok Awal'!$A3688)</f>
        <v/>
      </c>
      <c r="B3688" t="str">
        <f>IF('3.Stok Awal'!$B3688=0,"",'3.Stok Awal'!$B3688)</f>
        <v/>
      </c>
      <c r="C3688" t="str">
        <f>IF('3.Stok Awal'!$C3688=0,"",'3.Stok Awal'!$C3688)</f>
        <v/>
      </c>
      <c r="D3688" t="str">
        <f>IF('3.Stok Awal'!$D3688=0,"",'3.Stok Awal'!$D3688)</f>
        <v/>
      </c>
      <c r="E3688" t="str">
        <f>IF('3.Stok Awal'!$E3688=0,"",'3.Stok Awal'!$E3688)</f>
        <v/>
      </c>
      <c r="F3688" s="4" t="str">
        <f>IF('3.Stok Awal'!$F3688=0,"",'3.Stok Awal'!$F3688)</f>
        <v/>
      </c>
      <c r="G3688" s="4" t="str">
        <f t="shared" si="57"/>
        <v/>
      </c>
      <c r="H3688">
        <f>IF('3.Stok Awal'!$I3688=0,0,'3.Stok Awal'!$I3688)</f>
        <v>0</v>
      </c>
      <c r="I3688" t="str">
        <f>IF('3.Stok Awal'!$J3688=0,"",'3.Stok Awal'!$J3688)</f>
        <v/>
      </c>
      <c r="J3688">
        <f>IF('3.Stok Awal'!$K3688=0,0,'3.Stok Awal'!$K3688)</f>
        <v>0</v>
      </c>
      <c r="K3688" t="str">
        <f>IF('3.Stok Awal'!$L3688=0,"",'3.Stok Awal'!$L3688)</f>
        <v/>
      </c>
      <c r="L3688">
        <f>IF('3.Stok Awal'!$N3688=0,0,'3.Stok Awal'!$N3688)</f>
        <v>0</v>
      </c>
      <c r="M3688" t="str">
        <f>IF('3.Stok Awal'!$O3688=0,"",'3.Stok Awal'!$O3688)</f>
        <v/>
      </c>
      <c r="N3688">
        <f>SUMIF('4.Sell to Trade'!$O$5:$O$5003,'5.Stok Akhir'!$G3688,'4.Sell to Trade'!$Q$5:$Q$5003)</f>
        <v>0</v>
      </c>
      <c r="O3688" t="str">
        <f>IF('3.Stok Awal'!$L3688=0,"",'3.Stok Awal'!$L3688)</f>
        <v/>
      </c>
      <c r="P3688">
        <f>IF(ISNA(VLOOKUP($A3688,STOK_AWAL,13,0)),0,IF(VLOOKUP($A3688,STOK_AWAL,13,0)&gt;0,ROUNDDOWN(L3688/VLOOKUP($A3688,STOK_AWAL,13,0),0),0))</f>
        <v>0</v>
      </c>
      <c r="Q3688" t="str">
        <f>I3688</f>
        <v/>
      </c>
      <c r="R3688">
        <f>IFERROR(MOD(L3688,VLOOKUP($A3688,STOK_AWAL,13,0)),0)</f>
        <v>0</v>
      </c>
      <c r="S3688" t="str">
        <f>K3688</f>
        <v/>
      </c>
      <c r="T3688">
        <f>R3688+(P3688*(IFERROR(VLOOKUP($A3688,STOK_AWAL,13,0),0)))</f>
        <v>0</v>
      </c>
      <c r="U3688" t="str">
        <f>M3688</f>
        <v/>
      </c>
    </row>
    <row r="3689" spans="1:21" x14ac:dyDescent="0.25">
      <c r="A3689" t="str">
        <f>IF('3.Stok Awal'!$A3689=0,"",'3.Stok Awal'!$A3689)</f>
        <v/>
      </c>
      <c r="B3689" t="str">
        <f>IF('3.Stok Awal'!$B3689=0,"",'3.Stok Awal'!$B3689)</f>
        <v/>
      </c>
      <c r="C3689" t="str">
        <f>IF('3.Stok Awal'!$C3689=0,"",'3.Stok Awal'!$C3689)</f>
        <v/>
      </c>
      <c r="D3689" t="str">
        <f>IF('3.Stok Awal'!$D3689=0,"",'3.Stok Awal'!$D3689)</f>
        <v/>
      </c>
      <c r="E3689" t="str">
        <f>IF('3.Stok Awal'!$E3689=0,"",'3.Stok Awal'!$E3689)</f>
        <v/>
      </c>
      <c r="F3689" s="4" t="str">
        <f>IF('3.Stok Awal'!$F3689=0,"",'3.Stok Awal'!$F3689)</f>
        <v/>
      </c>
      <c r="G3689" s="4" t="str">
        <f t="shared" si="57"/>
        <v/>
      </c>
      <c r="H3689">
        <f>IF('3.Stok Awal'!$I3689=0,0,'3.Stok Awal'!$I3689)</f>
        <v>0</v>
      </c>
      <c r="I3689" t="str">
        <f>IF('3.Stok Awal'!$J3689=0,"",'3.Stok Awal'!$J3689)</f>
        <v/>
      </c>
      <c r="J3689">
        <f>IF('3.Stok Awal'!$K3689=0,0,'3.Stok Awal'!$K3689)</f>
        <v>0</v>
      </c>
      <c r="K3689" t="str">
        <f>IF('3.Stok Awal'!$L3689=0,"",'3.Stok Awal'!$L3689)</f>
        <v/>
      </c>
      <c r="L3689">
        <f>IF('3.Stok Awal'!$N3689=0,0,'3.Stok Awal'!$N3689)</f>
        <v>0</v>
      </c>
      <c r="M3689" t="str">
        <f>IF('3.Stok Awal'!$O3689=0,"",'3.Stok Awal'!$O3689)</f>
        <v/>
      </c>
      <c r="N3689">
        <f>SUMIF('4.Sell to Trade'!$O$5:$O$5003,'5.Stok Akhir'!$G3689,'4.Sell to Trade'!$Q$5:$Q$5003)</f>
        <v>0</v>
      </c>
      <c r="O3689" t="str">
        <f>IF('3.Stok Awal'!$L3689=0,"",'3.Stok Awal'!$L3689)</f>
        <v/>
      </c>
      <c r="P3689">
        <f>IF(ISNA(VLOOKUP($A3689,STOK_AWAL,13,0)),0,IF(VLOOKUP($A3689,STOK_AWAL,13,0)&gt;0,ROUNDDOWN(L3689/VLOOKUP($A3689,STOK_AWAL,13,0),0),0))</f>
        <v>0</v>
      </c>
      <c r="Q3689" t="str">
        <f>I3689</f>
        <v/>
      </c>
      <c r="R3689">
        <f>IFERROR(MOD(L3689,VLOOKUP($A3689,STOK_AWAL,13,0)),0)</f>
        <v>0</v>
      </c>
      <c r="S3689" t="str">
        <f>K3689</f>
        <v/>
      </c>
      <c r="T3689">
        <f>R3689+(P3689*(IFERROR(VLOOKUP($A3689,STOK_AWAL,13,0),0)))</f>
        <v>0</v>
      </c>
      <c r="U3689" t="str">
        <f>M3689</f>
        <v/>
      </c>
    </row>
    <row r="3690" spans="1:21" x14ac:dyDescent="0.25">
      <c r="A3690" t="str">
        <f>IF('3.Stok Awal'!$A3690=0,"",'3.Stok Awal'!$A3690)</f>
        <v/>
      </c>
      <c r="B3690" t="str">
        <f>IF('3.Stok Awal'!$B3690=0,"",'3.Stok Awal'!$B3690)</f>
        <v/>
      </c>
      <c r="C3690" t="str">
        <f>IF('3.Stok Awal'!$C3690=0,"",'3.Stok Awal'!$C3690)</f>
        <v/>
      </c>
      <c r="D3690" t="str">
        <f>IF('3.Stok Awal'!$D3690=0,"",'3.Stok Awal'!$D3690)</f>
        <v/>
      </c>
      <c r="E3690" t="str">
        <f>IF('3.Stok Awal'!$E3690=0,"",'3.Stok Awal'!$E3690)</f>
        <v/>
      </c>
      <c r="F3690" s="4" t="str">
        <f>IF('3.Stok Awal'!$F3690=0,"",'3.Stok Awal'!$F3690)</f>
        <v/>
      </c>
      <c r="G3690" s="4" t="str">
        <f t="shared" si="57"/>
        <v/>
      </c>
      <c r="H3690">
        <f>IF('3.Stok Awal'!$I3690=0,0,'3.Stok Awal'!$I3690)</f>
        <v>0</v>
      </c>
      <c r="I3690" t="str">
        <f>IF('3.Stok Awal'!$J3690=0,"",'3.Stok Awal'!$J3690)</f>
        <v/>
      </c>
      <c r="J3690">
        <f>IF('3.Stok Awal'!$K3690=0,0,'3.Stok Awal'!$K3690)</f>
        <v>0</v>
      </c>
      <c r="K3690" t="str">
        <f>IF('3.Stok Awal'!$L3690=0,"",'3.Stok Awal'!$L3690)</f>
        <v/>
      </c>
      <c r="L3690">
        <f>IF('3.Stok Awal'!$N3690=0,0,'3.Stok Awal'!$N3690)</f>
        <v>0</v>
      </c>
      <c r="M3690" t="str">
        <f>IF('3.Stok Awal'!$O3690=0,"",'3.Stok Awal'!$O3690)</f>
        <v/>
      </c>
      <c r="N3690">
        <f>SUMIF('4.Sell to Trade'!$O$5:$O$5003,'5.Stok Akhir'!$G3690,'4.Sell to Trade'!$Q$5:$Q$5003)</f>
        <v>0</v>
      </c>
      <c r="O3690" t="str">
        <f>IF('3.Stok Awal'!$L3690=0,"",'3.Stok Awal'!$L3690)</f>
        <v/>
      </c>
      <c r="P3690">
        <f>IF(ISNA(VLOOKUP($A3690,STOK_AWAL,13,0)),0,IF(VLOOKUP($A3690,STOK_AWAL,13,0)&gt;0,ROUNDDOWN(L3690/VLOOKUP($A3690,STOK_AWAL,13,0),0),0))</f>
        <v>0</v>
      </c>
      <c r="Q3690" t="str">
        <f>I3690</f>
        <v/>
      </c>
      <c r="R3690">
        <f>IFERROR(MOD(L3690,VLOOKUP($A3690,STOK_AWAL,13,0)),0)</f>
        <v>0</v>
      </c>
      <c r="S3690" t="str">
        <f>K3690</f>
        <v/>
      </c>
      <c r="T3690">
        <f>R3690+(P3690*(IFERROR(VLOOKUP($A3690,STOK_AWAL,13,0),0)))</f>
        <v>0</v>
      </c>
      <c r="U3690" t="str">
        <f>M3690</f>
        <v/>
      </c>
    </row>
    <row r="3691" spans="1:21" x14ac:dyDescent="0.25">
      <c r="A3691" t="str">
        <f>IF('3.Stok Awal'!$A3691=0,"",'3.Stok Awal'!$A3691)</f>
        <v/>
      </c>
      <c r="B3691" t="str">
        <f>IF('3.Stok Awal'!$B3691=0,"",'3.Stok Awal'!$B3691)</f>
        <v/>
      </c>
      <c r="C3691" t="str">
        <f>IF('3.Stok Awal'!$C3691=0,"",'3.Stok Awal'!$C3691)</f>
        <v/>
      </c>
      <c r="D3691" t="str">
        <f>IF('3.Stok Awal'!$D3691=0,"",'3.Stok Awal'!$D3691)</f>
        <v/>
      </c>
      <c r="E3691" t="str">
        <f>IF('3.Stok Awal'!$E3691=0,"",'3.Stok Awal'!$E3691)</f>
        <v/>
      </c>
      <c r="F3691" s="4" t="str">
        <f>IF('3.Stok Awal'!$F3691=0,"",'3.Stok Awal'!$F3691)</f>
        <v/>
      </c>
      <c r="G3691" s="4" t="str">
        <f t="shared" si="57"/>
        <v/>
      </c>
      <c r="H3691">
        <f>IF('3.Stok Awal'!$I3691=0,0,'3.Stok Awal'!$I3691)</f>
        <v>0</v>
      </c>
      <c r="I3691" t="str">
        <f>IF('3.Stok Awal'!$J3691=0,"",'3.Stok Awal'!$J3691)</f>
        <v/>
      </c>
      <c r="J3691">
        <f>IF('3.Stok Awal'!$K3691=0,0,'3.Stok Awal'!$K3691)</f>
        <v>0</v>
      </c>
      <c r="K3691" t="str">
        <f>IF('3.Stok Awal'!$L3691=0,"",'3.Stok Awal'!$L3691)</f>
        <v/>
      </c>
      <c r="L3691">
        <f>IF('3.Stok Awal'!$N3691=0,0,'3.Stok Awal'!$N3691)</f>
        <v>0</v>
      </c>
      <c r="M3691" t="str">
        <f>IF('3.Stok Awal'!$O3691=0,"",'3.Stok Awal'!$O3691)</f>
        <v/>
      </c>
      <c r="N3691">
        <f>SUMIF('4.Sell to Trade'!$O$5:$O$5003,'5.Stok Akhir'!$G3691,'4.Sell to Trade'!$Q$5:$Q$5003)</f>
        <v>0</v>
      </c>
      <c r="O3691" t="str">
        <f>IF('3.Stok Awal'!$L3691=0,"",'3.Stok Awal'!$L3691)</f>
        <v/>
      </c>
      <c r="P3691">
        <f>IF(ISNA(VLOOKUP($A3691,STOK_AWAL,13,0)),0,IF(VLOOKUP($A3691,STOK_AWAL,13,0)&gt;0,ROUNDDOWN(L3691/VLOOKUP($A3691,STOK_AWAL,13,0),0),0))</f>
        <v>0</v>
      </c>
      <c r="Q3691" t="str">
        <f>I3691</f>
        <v/>
      </c>
      <c r="R3691">
        <f>IFERROR(MOD(L3691,VLOOKUP($A3691,STOK_AWAL,13,0)),0)</f>
        <v>0</v>
      </c>
      <c r="S3691" t="str">
        <f>K3691</f>
        <v/>
      </c>
      <c r="T3691">
        <f>R3691+(P3691*(IFERROR(VLOOKUP($A3691,STOK_AWAL,13,0),0)))</f>
        <v>0</v>
      </c>
      <c r="U3691" t="str">
        <f>M3691</f>
        <v/>
      </c>
    </row>
    <row r="3692" spans="1:21" x14ac:dyDescent="0.25">
      <c r="A3692" t="str">
        <f>IF('3.Stok Awal'!$A3692=0,"",'3.Stok Awal'!$A3692)</f>
        <v/>
      </c>
      <c r="B3692" t="str">
        <f>IF('3.Stok Awal'!$B3692=0,"",'3.Stok Awal'!$B3692)</f>
        <v/>
      </c>
      <c r="C3692" t="str">
        <f>IF('3.Stok Awal'!$C3692=0,"",'3.Stok Awal'!$C3692)</f>
        <v/>
      </c>
      <c r="D3692" t="str">
        <f>IF('3.Stok Awal'!$D3692=0,"",'3.Stok Awal'!$D3692)</f>
        <v/>
      </c>
      <c r="E3692" t="str">
        <f>IF('3.Stok Awal'!$E3692=0,"",'3.Stok Awal'!$E3692)</f>
        <v/>
      </c>
      <c r="F3692" s="4" t="str">
        <f>IF('3.Stok Awal'!$F3692=0,"",'3.Stok Awal'!$F3692)</f>
        <v/>
      </c>
      <c r="G3692" s="4" t="str">
        <f t="shared" si="57"/>
        <v/>
      </c>
      <c r="H3692">
        <f>IF('3.Stok Awal'!$I3692=0,0,'3.Stok Awal'!$I3692)</f>
        <v>0</v>
      </c>
      <c r="I3692" t="str">
        <f>IF('3.Stok Awal'!$J3692=0,"",'3.Stok Awal'!$J3692)</f>
        <v/>
      </c>
      <c r="J3692">
        <f>IF('3.Stok Awal'!$K3692=0,0,'3.Stok Awal'!$K3692)</f>
        <v>0</v>
      </c>
      <c r="K3692" t="str">
        <f>IF('3.Stok Awal'!$L3692=0,"",'3.Stok Awal'!$L3692)</f>
        <v/>
      </c>
      <c r="L3692">
        <f>IF('3.Stok Awal'!$N3692=0,0,'3.Stok Awal'!$N3692)</f>
        <v>0</v>
      </c>
      <c r="M3692" t="str">
        <f>IF('3.Stok Awal'!$O3692=0,"",'3.Stok Awal'!$O3692)</f>
        <v/>
      </c>
      <c r="N3692">
        <f>SUMIF('4.Sell to Trade'!$O$5:$O$5003,'5.Stok Akhir'!$G3692,'4.Sell to Trade'!$Q$5:$Q$5003)</f>
        <v>0</v>
      </c>
      <c r="O3692" t="str">
        <f>IF('3.Stok Awal'!$L3692=0,"",'3.Stok Awal'!$L3692)</f>
        <v/>
      </c>
      <c r="P3692">
        <f>IF(ISNA(VLOOKUP($A3692,STOK_AWAL,13,0)),0,IF(VLOOKUP($A3692,STOK_AWAL,13,0)&gt;0,ROUNDDOWN(L3692/VLOOKUP($A3692,STOK_AWAL,13,0),0),0))</f>
        <v>0</v>
      </c>
      <c r="Q3692" t="str">
        <f>I3692</f>
        <v/>
      </c>
      <c r="R3692">
        <f>IFERROR(MOD(L3692,VLOOKUP($A3692,STOK_AWAL,13,0)),0)</f>
        <v>0</v>
      </c>
      <c r="S3692" t="str">
        <f>K3692</f>
        <v/>
      </c>
      <c r="T3692">
        <f>R3692+(P3692*(IFERROR(VLOOKUP($A3692,STOK_AWAL,13,0),0)))</f>
        <v>0</v>
      </c>
      <c r="U3692" t="str">
        <f>M3692</f>
        <v/>
      </c>
    </row>
    <row r="3693" spans="1:21" x14ac:dyDescent="0.25">
      <c r="A3693" t="str">
        <f>IF('3.Stok Awal'!$A3693=0,"",'3.Stok Awal'!$A3693)</f>
        <v/>
      </c>
      <c r="B3693" t="str">
        <f>IF('3.Stok Awal'!$B3693=0,"",'3.Stok Awal'!$B3693)</f>
        <v/>
      </c>
      <c r="C3693" t="str">
        <f>IF('3.Stok Awal'!$C3693=0,"",'3.Stok Awal'!$C3693)</f>
        <v/>
      </c>
      <c r="D3693" t="str">
        <f>IF('3.Stok Awal'!$D3693=0,"",'3.Stok Awal'!$D3693)</f>
        <v/>
      </c>
      <c r="E3693" t="str">
        <f>IF('3.Stok Awal'!$E3693=0,"",'3.Stok Awal'!$E3693)</f>
        <v/>
      </c>
      <c r="F3693" s="4" t="str">
        <f>IF('3.Stok Awal'!$F3693=0,"",'3.Stok Awal'!$F3693)</f>
        <v/>
      </c>
      <c r="G3693" s="4" t="str">
        <f t="shared" si="57"/>
        <v/>
      </c>
      <c r="H3693">
        <f>IF('3.Stok Awal'!$I3693=0,0,'3.Stok Awal'!$I3693)</f>
        <v>0</v>
      </c>
      <c r="I3693" t="str">
        <f>IF('3.Stok Awal'!$J3693=0,"",'3.Stok Awal'!$J3693)</f>
        <v/>
      </c>
      <c r="J3693">
        <f>IF('3.Stok Awal'!$K3693=0,0,'3.Stok Awal'!$K3693)</f>
        <v>0</v>
      </c>
      <c r="K3693" t="str">
        <f>IF('3.Stok Awal'!$L3693=0,"",'3.Stok Awal'!$L3693)</f>
        <v/>
      </c>
      <c r="L3693">
        <f>IF('3.Stok Awal'!$N3693=0,0,'3.Stok Awal'!$N3693)</f>
        <v>0</v>
      </c>
      <c r="M3693" t="str">
        <f>IF('3.Stok Awal'!$O3693=0,"",'3.Stok Awal'!$O3693)</f>
        <v/>
      </c>
      <c r="N3693">
        <f>SUMIF('4.Sell to Trade'!$O$5:$O$5003,'5.Stok Akhir'!$G3693,'4.Sell to Trade'!$Q$5:$Q$5003)</f>
        <v>0</v>
      </c>
      <c r="O3693" t="str">
        <f>IF('3.Stok Awal'!$L3693=0,"",'3.Stok Awal'!$L3693)</f>
        <v/>
      </c>
      <c r="P3693">
        <f>IF(ISNA(VLOOKUP($A3693,STOK_AWAL,13,0)),0,IF(VLOOKUP($A3693,STOK_AWAL,13,0)&gt;0,ROUNDDOWN(L3693/VLOOKUP($A3693,STOK_AWAL,13,0),0),0))</f>
        <v>0</v>
      </c>
      <c r="Q3693" t="str">
        <f>I3693</f>
        <v/>
      </c>
      <c r="R3693">
        <f>IFERROR(MOD(L3693,VLOOKUP($A3693,STOK_AWAL,13,0)),0)</f>
        <v>0</v>
      </c>
      <c r="S3693" t="str">
        <f>K3693</f>
        <v/>
      </c>
      <c r="T3693">
        <f>R3693+(P3693*(IFERROR(VLOOKUP($A3693,STOK_AWAL,13,0),0)))</f>
        <v>0</v>
      </c>
      <c r="U3693" t="str">
        <f>M3693</f>
        <v/>
      </c>
    </row>
    <row r="3694" spans="1:21" x14ac:dyDescent="0.25">
      <c r="A3694" t="str">
        <f>IF('3.Stok Awal'!$A3694=0,"",'3.Stok Awal'!$A3694)</f>
        <v/>
      </c>
      <c r="B3694" t="str">
        <f>IF('3.Stok Awal'!$B3694=0,"",'3.Stok Awal'!$B3694)</f>
        <v/>
      </c>
      <c r="C3694" t="str">
        <f>IF('3.Stok Awal'!$C3694=0,"",'3.Stok Awal'!$C3694)</f>
        <v/>
      </c>
      <c r="D3694" t="str">
        <f>IF('3.Stok Awal'!$D3694=0,"",'3.Stok Awal'!$D3694)</f>
        <v/>
      </c>
      <c r="E3694" t="str">
        <f>IF('3.Stok Awal'!$E3694=0,"",'3.Stok Awal'!$E3694)</f>
        <v/>
      </c>
      <c r="F3694" s="4" t="str">
        <f>IF('3.Stok Awal'!$F3694=0,"",'3.Stok Awal'!$F3694)</f>
        <v/>
      </c>
      <c r="G3694" s="4" t="str">
        <f t="shared" si="57"/>
        <v/>
      </c>
      <c r="H3694">
        <f>IF('3.Stok Awal'!$I3694=0,0,'3.Stok Awal'!$I3694)</f>
        <v>0</v>
      </c>
      <c r="I3694" t="str">
        <f>IF('3.Stok Awal'!$J3694=0,"",'3.Stok Awal'!$J3694)</f>
        <v/>
      </c>
      <c r="J3694">
        <f>IF('3.Stok Awal'!$K3694=0,0,'3.Stok Awal'!$K3694)</f>
        <v>0</v>
      </c>
      <c r="K3694" t="str">
        <f>IF('3.Stok Awal'!$L3694=0,"",'3.Stok Awal'!$L3694)</f>
        <v/>
      </c>
      <c r="L3694">
        <f>IF('3.Stok Awal'!$N3694=0,0,'3.Stok Awal'!$N3694)</f>
        <v>0</v>
      </c>
      <c r="M3694" t="str">
        <f>IF('3.Stok Awal'!$O3694=0,"",'3.Stok Awal'!$O3694)</f>
        <v/>
      </c>
      <c r="N3694">
        <f>SUMIF('4.Sell to Trade'!$O$5:$O$5003,'5.Stok Akhir'!$G3694,'4.Sell to Trade'!$Q$5:$Q$5003)</f>
        <v>0</v>
      </c>
      <c r="O3694" t="str">
        <f>IF('3.Stok Awal'!$L3694=0,"",'3.Stok Awal'!$L3694)</f>
        <v/>
      </c>
      <c r="P3694">
        <f>IF(ISNA(VLOOKUP($A3694,STOK_AWAL,13,0)),0,IF(VLOOKUP($A3694,STOK_AWAL,13,0)&gt;0,ROUNDDOWN(L3694/VLOOKUP($A3694,STOK_AWAL,13,0),0),0))</f>
        <v>0</v>
      </c>
      <c r="Q3694" t="str">
        <f>I3694</f>
        <v/>
      </c>
      <c r="R3694">
        <f>IFERROR(MOD(L3694,VLOOKUP($A3694,STOK_AWAL,13,0)),0)</f>
        <v>0</v>
      </c>
      <c r="S3694" t="str">
        <f>K3694</f>
        <v/>
      </c>
      <c r="T3694">
        <f>R3694+(P3694*(IFERROR(VLOOKUP($A3694,STOK_AWAL,13,0),0)))</f>
        <v>0</v>
      </c>
      <c r="U3694" t="str">
        <f>M3694</f>
        <v/>
      </c>
    </row>
    <row r="3695" spans="1:21" x14ac:dyDescent="0.25">
      <c r="A3695" t="str">
        <f>IF('3.Stok Awal'!$A3695=0,"",'3.Stok Awal'!$A3695)</f>
        <v/>
      </c>
      <c r="B3695" t="str">
        <f>IF('3.Stok Awal'!$B3695=0,"",'3.Stok Awal'!$B3695)</f>
        <v/>
      </c>
      <c r="C3695" t="str">
        <f>IF('3.Stok Awal'!$C3695=0,"",'3.Stok Awal'!$C3695)</f>
        <v/>
      </c>
      <c r="D3695" t="str">
        <f>IF('3.Stok Awal'!$D3695=0,"",'3.Stok Awal'!$D3695)</f>
        <v/>
      </c>
      <c r="E3695" t="str">
        <f>IF('3.Stok Awal'!$E3695=0,"",'3.Stok Awal'!$E3695)</f>
        <v/>
      </c>
      <c r="F3695" s="4" t="str">
        <f>IF('3.Stok Awal'!$F3695=0,"",'3.Stok Awal'!$F3695)</f>
        <v/>
      </c>
      <c r="G3695" s="4" t="str">
        <f t="shared" si="57"/>
        <v/>
      </c>
      <c r="H3695">
        <f>IF('3.Stok Awal'!$I3695=0,0,'3.Stok Awal'!$I3695)</f>
        <v>0</v>
      </c>
      <c r="I3695" t="str">
        <f>IF('3.Stok Awal'!$J3695=0,"",'3.Stok Awal'!$J3695)</f>
        <v/>
      </c>
      <c r="J3695">
        <f>IF('3.Stok Awal'!$K3695=0,0,'3.Stok Awal'!$K3695)</f>
        <v>0</v>
      </c>
      <c r="K3695" t="str">
        <f>IF('3.Stok Awal'!$L3695=0,"",'3.Stok Awal'!$L3695)</f>
        <v/>
      </c>
      <c r="L3695">
        <f>IF('3.Stok Awal'!$N3695=0,0,'3.Stok Awal'!$N3695)</f>
        <v>0</v>
      </c>
      <c r="M3695" t="str">
        <f>IF('3.Stok Awal'!$O3695=0,"",'3.Stok Awal'!$O3695)</f>
        <v/>
      </c>
      <c r="N3695">
        <f>SUMIF('4.Sell to Trade'!$O$5:$O$5003,'5.Stok Akhir'!$G3695,'4.Sell to Trade'!$Q$5:$Q$5003)</f>
        <v>0</v>
      </c>
      <c r="O3695" t="str">
        <f>IF('3.Stok Awal'!$L3695=0,"",'3.Stok Awal'!$L3695)</f>
        <v/>
      </c>
      <c r="P3695">
        <f>IF(ISNA(VLOOKUP($A3695,STOK_AWAL,13,0)),0,IF(VLOOKUP($A3695,STOK_AWAL,13,0)&gt;0,ROUNDDOWN(L3695/VLOOKUP($A3695,STOK_AWAL,13,0),0),0))</f>
        <v>0</v>
      </c>
      <c r="Q3695" t="str">
        <f>I3695</f>
        <v/>
      </c>
      <c r="R3695">
        <f>IFERROR(MOD(L3695,VLOOKUP($A3695,STOK_AWAL,13,0)),0)</f>
        <v>0</v>
      </c>
      <c r="S3695" t="str">
        <f>K3695</f>
        <v/>
      </c>
      <c r="T3695">
        <f>R3695+(P3695*(IFERROR(VLOOKUP($A3695,STOK_AWAL,13,0),0)))</f>
        <v>0</v>
      </c>
      <c r="U3695" t="str">
        <f>M3695</f>
        <v/>
      </c>
    </row>
    <row r="3696" spans="1:21" x14ac:dyDescent="0.25">
      <c r="A3696" t="str">
        <f>IF('3.Stok Awal'!$A3696=0,"",'3.Stok Awal'!$A3696)</f>
        <v/>
      </c>
      <c r="B3696" t="str">
        <f>IF('3.Stok Awal'!$B3696=0,"",'3.Stok Awal'!$B3696)</f>
        <v/>
      </c>
      <c r="C3696" t="str">
        <f>IF('3.Stok Awal'!$C3696=0,"",'3.Stok Awal'!$C3696)</f>
        <v/>
      </c>
      <c r="D3696" t="str">
        <f>IF('3.Stok Awal'!$D3696=0,"",'3.Stok Awal'!$D3696)</f>
        <v/>
      </c>
      <c r="E3696" t="str">
        <f>IF('3.Stok Awal'!$E3696=0,"",'3.Stok Awal'!$E3696)</f>
        <v/>
      </c>
      <c r="F3696" s="4" t="str">
        <f>IF('3.Stok Awal'!$F3696=0,"",'3.Stok Awal'!$F3696)</f>
        <v/>
      </c>
      <c r="G3696" s="4" t="str">
        <f t="shared" si="57"/>
        <v/>
      </c>
      <c r="H3696">
        <f>IF('3.Stok Awal'!$I3696=0,0,'3.Stok Awal'!$I3696)</f>
        <v>0</v>
      </c>
      <c r="I3696" t="str">
        <f>IF('3.Stok Awal'!$J3696=0,"",'3.Stok Awal'!$J3696)</f>
        <v/>
      </c>
      <c r="J3696">
        <f>IF('3.Stok Awal'!$K3696=0,0,'3.Stok Awal'!$K3696)</f>
        <v>0</v>
      </c>
      <c r="K3696" t="str">
        <f>IF('3.Stok Awal'!$L3696=0,"",'3.Stok Awal'!$L3696)</f>
        <v/>
      </c>
      <c r="L3696">
        <f>IF('3.Stok Awal'!$N3696=0,0,'3.Stok Awal'!$N3696)</f>
        <v>0</v>
      </c>
      <c r="M3696" t="str">
        <f>IF('3.Stok Awal'!$O3696=0,"",'3.Stok Awal'!$O3696)</f>
        <v/>
      </c>
      <c r="N3696">
        <f>SUMIF('4.Sell to Trade'!$O$5:$O$5003,'5.Stok Akhir'!$G3696,'4.Sell to Trade'!$Q$5:$Q$5003)</f>
        <v>0</v>
      </c>
      <c r="O3696" t="str">
        <f>IF('3.Stok Awal'!$L3696=0,"",'3.Stok Awal'!$L3696)</f>
        <v/>
      </c>
      <c r="P3696">
        <f>IF(ISNA(VLOOKUP($A3696,STOK_AWAL,13,0)),0,IF(VLOOKUP($A3696,STOK_AWAL,13,0)&gt;0,ROUNDDOWN(L3696/VLOOKUP($A3696,STOK_AWAL,13,0),0),0))</f>
        <v>0</v>
      </c>
      <c r="Q3696" t="str">
        <f>I3696</f>
        <v/>
      </c>
      <c r="R3696">
        <f>IFERROR(MOD(L3696,VLOOKUP($A3696,STOK_AWAL,13,0)),0)</f>
        <v>0</v>
      </c>
      <c r="S3696" t="str">
        <f>K3696</f>
        <v/>
      </c>
      <c r="T3696">
        <f>R3696+(P3696*(IFERROR(VLOOKUP($A3696,STOK_AWAL,13,0),0)))</f>
        <v>0</v>
      </c>
      <c r="U3696" t="str">
        <f>M3696</f>
        <v/>
      </c>
    </row>
    <row r="3697" spans="1:21" x14ac:dyDescent="0.25">
      <c r="A3697" t="str">
        <f>IF('3.Stok Awal'!$A3697=0,"",'3.Stok Awal'!$A3697)</f>
        <v/>
      </c>
      <c r="B3697" t="str">
        <f>IF('3.Stok Awal'!$B3697=0,"",'3.Stok Awal'!$B3697)</f>
        <v/>
      </c>
      <c r="C3697" t="str">
        <f>IF('3.Stok Awal'!$C3697=0,"",'3.Stok Awal'!$C3697)</f>
        <v/>
      </c>
      <c r="D3697" t="str">
        <f>IF('3.Stok Awal'!$D3697=0,"",'3.Stok Awal'!$D3697)</f>
        <v/>
      </c>
      <c r="E3697" t="str">
        <f>IF('3.Stok Awal'!$E3697=0,"",'3.Stok Awal'!$E3697)</f>
        <v/>
      </c>
      <c r="F3697" s="4" t="str">
        <f>IF('3.Stok Awal'!$F3697=0,"",'3.Stok Awal'!$F3697)</f>
        <v/>
      </c>
      <c r="G3697" s="4" t="str">
        <f t="shared" si="57"/>
        <v/>
      </c>
      <c r="H3697">
        <f>IF('3.Stok Awal'!$I3697=0,0,'3.Stok Awal'!$I3697)</f>
        <v>0</v>
      </c>
      <c r="I3697" t="str">
        <f>IF('3.Stok Awal'!$J3697=0,"",'3.Stok Awal'!$J3697)</f>
        <v/>
      </c>
      <c r="J3697">
        <f>IF('3.Stok Awal'!$K3697=0,0,'3.Stok Awal'!$K3697)</f>
        <v>0</v>
      </c>
      <c r="K3697" t="str">
        <f>IF('3.Stok Awal'!$L3697=0,"",'3.Stok Awal'!$L3697)</f>
        <v/>
      </c>
      <c r="L3697">
        <f>IF('3.Stok Awal'!$N3697=0,0,'3.Stok Awal'!$N3697)</f>
        <v>0</v>
      </c>
      <c r="M3697" t="str">
        <f>IF('3.Stok Awal'!$O3697=0,"",'3.Stok Awal'!$O3697)</f>
        <v/>
      </c>
      <c r="N3697">
        <f>SUMIF('4.Sell to Trade'!$O$5:$O$5003,'5.Stok Akhir'!$G3697,'4.Sell to Trade'!$Q$5:$Q$5003)</f>
        <v>0</v>
      </c>
      <c r="O3697" t="str">
        <f>IF('3.Stok Awal'!$L3697=0,"",'3.Stok Awal'!$L3697)</f>
        <v/>
      </c>
      <c r="P3697">
        <f>IF(ISNA(VLOOKUP($A3697,STOK_AWAL,13,0)),0,IF(VLOOKUP($A3697,STOK_AWAL,13,0)&gt;0,ROUNDDOWN(L3697/VLOOKUP($A3697,STOK_AWAL,13,0),0),0))</f>
        <v>0</v>
      </c>
      <c r="Q3697" t="str">
        <f>I3697</f>
        <v/>
      </c>
      <c r="R3697">
        <f>IFERROR(MOD(L3697,VLOOKUP($A3697,STOK_AWAL,13,0)),0)</f>
        <v>0</v>
      </c>
      <c r="S3697" t="str">
        <f>K3697</f>
        <v/>
      </c>
      <c r="T3697">
        <f>R3697+(P3697*(IFERROR(VLOOKUP($A3697,STOK_AWAL,13,0),0)))</f>
        <v>0</v>
      </c>
      <c r="U3697" t="str">
        <f>M3697</f>
        <v/>
      </c>
    </row>
    <row r="3698" spans="1:21" x14ac:dyDescent="0.25">
      <c r="A3698" t="str">
        <f>IF('3.Stok Awal'!$A3698=0,"",'3.Stok Awal'!$A3698)</f>
        <v/>
      </c>
      <c r="B3698" t="str">
        <f>IF('3.Stok Awal'!$B3698=0,"",'3.Stok Awal'!$B3698)</f>
        <v/>
      </c>
      <c r="C3698" t="str">
        <f>IF('3.Stok Awal'!$C3698=0,"",'3.Stok Awal'!$C3698)</f>
        <v/>
      </c>
      <c r="D3698" t="str">
        <f>IF('3.Stok Awal'!$D3698=0,"",'3.Stok Awal'!$D3698)</f>
        <v/>
      </c>
      <c r="E3698" t="str">
        <f>IF('3.Stok Awal'!$E3698=0,"",'3.Stok Awal'!$E3698)</f>
        <v/>
      </c>
      <c r="F3698" s="4" t="str">
        <f>IF('3.Stok Awal'!$F3698=0,"",'3.Stok Awal'!$F3698)</f>
        <v/>
      </c>
      <c r="G3698" s="4" t="str">
        <f t="shared" si="57"/>
        <v/>
      </c>
      <c r="H3698">
        <f>IF('3.Stok Awal'!$I3698=0,0,'3.Stok Awal'!$I3698)</f>
        <v>0</v>
      </c>
      <c r="I3698" t="str">
        <f>IF('3.Stok Awal'!$J3698=0,"",'3.Stok Awal'!$J3698)</f>
        <v/>
      </c>
      <c r="J3698">
        <f>IF('3.Stok Awal'!$K3698=0,0,'3.Stok Awal'!$K3698)</f>
        <v>0</v>
      </c>
      <c r="K3698" t="str">
        <f>IF('3.Stok Awal'!$L3698=0,"",'3.Stok Awal'!$L3698)</f>
        <v/>
      </c>
      <c r="L3698">
        <f>IF('3.Stok Awal'!$N3698=0,0,'3.Stok Awal'!$N3698)</f>
        <v>0</v>
      </c>
      <c r="M3698" t="str">
        <f>IF('3.Stok Awal'!$O3698=0,"",'3.Stok Awal'!$O3698)</f>
        <v/>
      </c>
      <c r="N3698">
        <f>SUMIF('4.Sell to Trade'!$O$5:$O$5003,'5.Stok Akhir'!$G3698,'4.Sell to Trade'!$Q$5:$Q$5003)</f>
        <v>0</v>
      </c>
      <c r="O3698" t="str">
        <f>IF('3.Stok Awal'!$L3698=0,"",'3.Stok Awal'!$L3698)</f>
        <v/>
      </c>
      <c r="P3698">
        <f>IF(ISNA(VLOOKUP($A3698,STOK_AWAL,13,0)),0,IF(VLOOKUP($A3698,STOK_AWAL,13,0)&gt;0,ROUNDDOWN(L3698/VLOOKUP($A3698,STOK_AWAL,13,0),0),0))</f>
        <v>0</v>
      </c>
      <c r="Q3698" t="str">
        <f>I3698</f>
        <v/>
      </c>
      <c r="R3698">
        <f>IFERROR(MOD(L3698,VLOOKUP($A3698,STOK_AWAL,13,0)),0)</f>
        <v>0</v>
      </c>
      <c r="S3698" t="str">
        <f>K3698</f>
        <v/>
      </c>
      <c r="T3698">
        <f>R3698+(P3698*(IFERROR(VLOOKUP($A3698,STOK_AWAL,13,0),0)))</f>
        <v>0</v>
      </c>
      <c r="U3698" t="str">
        <f>M3698</f>
        <v/>
      </c>
    </row>
    <row r="3699" spans="1:21" x14ac:dyDescent="0.25">
      <c r="A3699" t="str">
        <f>IF('3.Stok Awal'!$A3699=0,"",'3.Stok Awal'!$A3699)</f>
        <v/>
      </c>
      <c r="B3699" t="str">
        <f>IF('3.Stok Awal'!$B3699=0,"",'3.Stok Awal'!$B3699)</f>
        <v/>
      </c>
      <c r="C3699" t="str">
        <f>IF('3.Stok Awal'!$C3699=0,"",'3.Stok Awal'!$C3699)</f>
        <v/>
      </c>
      <c r="D3699" t="str">
        <f>IF('3.Stok Awal'!$D3699=0,"",'3.Stok Awal'!$D3699)</f>
        <v/>
      </c>
      <c r="E3699" t="str">
        <f>IF('3.Stok Awal'!$E3699=0,"",'3.Stok Awal'!$E3699)</f>
        <v/>
      </c>
      <c r="F3699" s="4" t="str">
        <f>IF('3.Stok Awal'!$F3699=0,"",'3.Stok Awal'!$F3699)</f>
        <v/>
      </c>
      <c r="G3699" s="4" t="str">
        <f t="shared" si="57"/>
        <v/>
      </c>
      <c r="H3699">
        <f>IF('3.Stok Awal'!$I3699=0,0,'3.Stok Awal'!$I3699)</f>
        <v>0</v>
      </c>
      <c r="I3699" t="str">
        <f>IF('3.Stok Awal'!$J3699=0,"",'3.Stok Awal'!$J3699)</f>
        <v/>
      </c>
      <c r="J3699">
        <f>IF('3.Stok Awal'!$K3699=0,0,'3.Stok Awal'!$K3699)</f>
        <v>0</v>
      </c>
      <c r="K3699" t="str">
        <f>IF('3.Stok Awal'!$L3699=0,"",'3.Stok Awal'!$L3699)</f>
        <v/>
      </c>
      <c r="L3699">
        <f>IF('3.Stok Awal'!$N3699=0,0,'3.Stok Awal'!$N3699)</f>
        <v>0</v>
      </c>
      <c r="M3699" t="str">
        <f>IF('3.Stok Awal'!$O3699=0,"",'3.Stok Awal'!$O3699)</f>
        <v/>
      </c>
      <c r="N3699">
        <f>SUMIF('4.Sell to Trade'!$O$5:$O$5003,'5.Stok Akhir'!$G3699,'4.Sell to Trade'!$Q$5:$Q$5003)</f>
        <v>0</v>
      </c>
      <c r="O3699" t="str">
        <f>IF('3.Stok Awal'!$L3699=0,"",'3.Stok Awal'!$L3699)</f>
        <v/>
      </c>
      <c r="P3699">
        <f>IF(ISNA(VLOOKUP($A3699,STOK_AWAL,13,0)),0,IF(VLOOKUP($A3699,STOK_AWAL,13,0)&gt;0,ROUNDDOWN(L3699/VLOOKUP($A3699,STOK_AWAL,13,0),0),0))</f>
        <v>0</v>
      </c>
      <c r="Q3699" t="str">
        <f>I3699</f>
        <v/>
      </c>
      <c r="R3699">
        <f>IFERROR(MOD(L3699,VLOOKUP($A3699,STOK_AWAL,13,0)),0)</f>
        <v>0</v>
      </c>
      <c r="S3699" t="str">
        <f>K3699</f>
        <v/>
      </c>
      <c r="T3699">
        <f>R3699+(P3699*(IFERROR(VLOOKUP($A3699,STOK_AWAL,13,0),0)))</f>
        <v>0</v>
      </c>
      <c r="U3699" t="str">
        <f>M3699</f>
        <v/>
      </c>
    </row>
    <row r="3700" spans="1:21" x14ac:dyDescent="0.25">
      <c r="A3700" t="str">
        <f>IF('3.Stok Awal'!$A3700=0,"",'3.Stok Awal'!$A3700)</f>
        <v/>
      </c>
      <c r="B3700" t="str">
        <f>IF('3.Stok Awal'!$B3700=0,"",'3.Stok Awal'!$B3700)</f>
        <v/>
      </c>
      <c r="C3700" t="str">
        <f>IF('3.Stok Awal'!$C3700=0,"",'3.Stok Awal'!$C3700)</f>
        <v/>
      </c>
      <c r="D3700" t="str">
        <f>IF('3.Stok Awal'!$D3700=0,"",'3.Stok Awal'!$D3700)</f>
        <v/>
      </c>
      <c r="E3700" t="str">
        <f>IF('3.Stok Awal'!$E3700=0,"",'3.Stok Awal'!$E3700)</f>
        <v/>
      </c>
      <c r="F3700" s="4" t="str">
        <f>IF('3.Stok Awal'!$F3700=0,"",'3.Stok Awal'!$F3700)</f>
        <v/>
      </c>
      <c r="G3700" s="4" t="str">
        <f t="shared" si="57"/>
        <v/>
      </c>
      <c r="H3700">
        <f>IF('3.Stok Awal'!$I3700=0,0,'3.Stok Awal'!$I3700)</f>
        <v>0</v>
      </c>
      <c r="I3700" t="str">
        <f>IF('3.Stok Awal'!$J3700=0,"",'3.Stok Awal'!$J3700)</f>
        <v/>
      </c>
      <c r="J3700">
        <f>IF('3.Stok Awal'!$K3700=0,0,'3.Stok Awal'!$K3700)</f>
        <v>0</v>
      </c>
      <c r="K3700" t="str">
        <f>IF('3.Stok Awal'!$L3700=0,"",'3.Stok Awal'!$L3700)</f>
        <v/>
      </c>
      <c r="L3700">
        <f>IF('3.Stok Awal'!$N3700=0,0,'3.Stok Awal'!$N3700)</f>
        <v>0</v>
      </c>
      <c r="M3700" t="str">
        <f>IF('3.Stok Awal'!$O3700=0,"",'3.Stok Awal'!$O3700)</f>
        <v/>
      </c>
      <c r="N3700">
        <f>SUMIF('4.Sell to Trade'!$O$5:$O$5003,'5.Stok Akhir'!$G3700,'4.Sell to Trade'!$Q$5:$Q$5003)</f>
        <v>0</v>
      </c>
      <c r="O3700" t="str">
        <f>IF('3.Stok Awal'!$L3700=0,"",'3.Stok Awal'!$L3700)</f>
        <v/>
      </c>
      <c r="P3700">
        <f>IF(ISNA(VLOOKUP($A3700,STOK_AWAL,13,0)),0,IF(VLOOKUP($A3700,STOK_AWAL,13,0)&gt;0,ROUNDDOWN(L3700/VLOOKUP($A3700,STOK_AWAL,13,0),0),0))</f>
        <v>0</v>
      </c>
      <c r="Q3700" t="str">
        <f>I3700</f>
        <v/>
      </c>
      <c r="R3700">
        <f>IFERROR(MOD(L3700,VLOOKUP($A3700,STOK_AWAL,13,0)),0)</f>
        <v>0</v>
      </c>
      <c r="S3700" t="str">
        <f>K3700</f>
        <v/>
      </c>
      <c r="T3700">
        <f>R3700+(P3700*(IFERROR(VLOOKUP($A3700,STOK_AWAL,13,0),0)))</f>
        <v>0</v>
      </c>
      <c r="U3700" t="str">
        <f>M3700</f>
        <v/>
      </c>
    </row>
    <row r="3701" spans="1:21" x14ac:dyDescent="0.25">
      <c r="A3701" t="str">
        <f>IF('3.Stok Awal'!$A3701=0,"",'3.Stok Awal'!$A3701)</f>
        <v/>
      </c>
      <c r="B3701" t="str">
        <f>IF('3.Stok Awal'!$B3701=0,"",'3.Stok Awal'!$B3701)</f>
        <v/>
      </c>
      <c r="C3701" t="str">
        <f>IF('3.Stok Awal'!$C3701=0,"",'3.Stok Awal'!$C3701)</f>
        <v/>
      </c>
      <c r="D3701" t="str">
        <f>IF('3.Stok Awal'!$D3701=0,"",'3.Stok Awal'!$D3701)</f>
        <v/>
      </c>
      <c r="E3701" t="str">
        <f>IF('3.Stok Awal'!$E3701=0,"",'3.Stok Awal'!$E3701)</f>
        <v/>
      </c>
      <c r="F3701" s="4" t="str">
        <f>IF('3.Stok Awal'!$F3701=0,"",'3.Stok Awal'!$F3701)</f>
        <v/>
      </c>
      <c r="G3701" s="4" t="str">
        <f t="shared" si="57"/>
        <v/>
      </c>
      <c r="H3701">
        <f>IF('3.Stok Awal'!$I3701=0,0,'3.Stok Awal'!$I3701)</f>
        <v>0</v>
      </c>
      <c r="I3701" t="str">
        <f>IF('3.Stok Awal'!$J3701=0,"",'3.Stok Awal'!$J3701)</f>
        <v/>
      </c>
      <c r="J3701">
        <f>IF('3.Stok Awal'!$K3701=0,0,'3.Stok Awal'!$K3701)</f>
        <v>0</v>
      </c>
      <c r="K3701" t="str">
        <f>IF('3.Stok Awal'!$L3701=0,"",'3.Stok Awal'!$L3701)</f>
        <v/>
      </c>
      <c r="L3701">
        <f>IF('3.Stok Awal'!$N3701=0,0,'3.Stok Awal'!$N3701)</f>
        <v>0</v>
      </c>
      <c r="M3701" t="str">
        <f>IF('3.Stok Awal'!$O3701=0,"",'3.Stok Awal'!$O3701)</f>
        <v/>
      </c>
      <c r="N3701">
        <f>SUMIF('4.Sell to Trade'!$O$5:$O$5003,'5.Stok Akhir'!$G3701,'4.Sell to Trade'!$Q$5:$Q$5003)</f>
        <v>0</v>
      </c>
      <c r="O3701" t="str">
        <f>IF('3.Stok Awal'!$L3701=0,"",'3.Stok Awal'!$L3701)</f>
        <v/>
      </c>
      <c r="P3701">
        <f>IF(ISNA(VLOOKUP($A3701,STOK_AWAL,13,0)),0,IF(VLOOKUP($A3701,STOK_AWAL,13,0)&gt;0,ROUNDDOWN(L3701/VLOOKUP($A3701,STOK_AWAL,13,0),0),0))</f>
        <v>0</v>
      </c>
      <c r="Q3701" t="str">
        <f>I3701</f>
        <v/>
      </c>
      <c r="R3701">
        <f>IFERROR(MOD(L3701,VLOOKUP($A3701,STOK_AWAL,13,0)),0)</f>
        <v>0</v>
      </c>
      <c r="S3701" t="str">
        <f>K3701</f>
        <v/>
      </c>
      <c r="T3701">
        <f>R3701+(P3701*(IFERROR(VLOOKUP($A3701,STOK_AWAL,13,0),0)))</f>
        <v>0</v>
      </c>
      <c r="U3701" t="str">
        <f>M3701</f>
        <v/>
      </c>
    </row>
    <row r="3702" spans="1:21" x14ac:dyDescent="0.25">
      <c r="A3702" t="str">
        <f>IF('3.Stok Awal'!$A3702=0,"",'3.Stok Awal'!$A3702)</f>
        <v/>
      </c>
      <c r="B3702" t="str">
        <f>IF('3.Stok Awal'!$B3702=0,"",'3.Stok Awal'!$B3702)</f>
        <v/>
      </c>
      <c r="C3702" t="str">
        <f>IF('3.Stok Awal'!$C3702=0,"",'3.Stok Awal'!$C3702)</f>
        <v/>
      </c>
      <c r="D3702" t="str">
        <f>IF('3.Stok Awal'!$D3702=0,"",'3.Stok Awal'!$D3702)</f>
        <v/>
      </c>
      <c r="E3702" t="str">
        <f>IF('3.Stok Awal'!$E3702=0,"",'3.Stok Awal'!$E3702)</f>
        <v/>
      </c>
      <c r="F3702" s="4" t="str">
        <f>IF('3.Stok Awal'!$F3702=0,"",'3.Stok Awal'!$F3702)</f>
        <v/>
      </c>
      <c r="G3702" s="4" t="str">
        <f t="shared" si="57"/>
        <v/>
      </c>
      <c r="H3702">
        <f>IF('3.Stok Awal'!$I3702=0,0,'3.Stok Awal'!$I3702)</f>
        <v>0</v>
      </c>
      <c r="I3702" t="str">
        <f>IF('3.Stok Awal'!$J3702=0,"",'3.Stok Awal'!$J3702)</f>
        <v/>
      </c>
      <c r="J3702">
        <f>IF('3.Stok Awal'!$K3702=0,0,'3.Stok Awal'!$K3702)</f>
        <v>0</v>
      </c>
      <c r="K3702" t="str">
        <f>IF('3.Stok Awal'!$L3702=0,"",'3.Stok Awal'!$L3702)</f>
        <v/>
      </c>
      <c r="L3702">
        <f>IF('3.Stok Awal'!$N3702=0,0,'3.Stok Awal'!$N3702)</f>
        <v>0</v>
      </c>
      <c r="M3702" t="str">
        <f>IF('3.Stok Awal'!$O3702=0,"",'3.Stok Awal'!$O3702)</f>
        <v/>
      </c>
      <c r="N3702">
        <f>SUMIF('4.Sell to Trade'!$O$5:$O$5003,'5.Stok Akhir'!$G3702,'4.Sell to Trade'!$Q$5:$Q$5003)</f>
        <v>0</v>
      </c>
      <c r="O3702" t="str">
        <f>IF('3.Stok Awal'!$L3702=0,"",'3.Stok Awal'!$L3702)</f>
        <v/>
      </c>
      <c r="P3702">
        <f>IF(ISNA(VLOOKUP($A3702,STOK_AWAL,13,0)),0,IF(VLOOKUP($A3702,STOK_AWAL,13,0)&gt;0,ROUNDDOWN(L3702/VLOOKUP($A3702,STOK_AWAL,13,0),0),0))</f>
        <v>0</v>
      </c>
      <c r="Q3702" t="str">
        <f>I3702</f>
        <v/>
      </c>
      <c r="R3702">
        <f>IFERROR(MOD(L3702,VLOOKUP($A3702,STOK_AWAL,13,0)),0)</f>
        <v>0</v>
      </c>
      <c r="S3702" t="str">
        <f>K3702</f>
        <v/>
      </c>
      <c r="T3702">
        <f>R3702+(P3702*(IFERROR(VLOOKUP($A3702,STOK_AWAL,13,0),0)))</f>
        <v>0</v>
      </c>
      <c r="U3702" t="str">
        <f>M3702</f>
        <v/>
      </c>
    </row>
    <row r="3703" spans="1:21" x14ac:dyDescent="0.25">
      <c r="A3703" t="str">
        <f>IF('3.Stok Awal'!$A3703=0,"",'3.Stok Awal'!$A3703)</f>
        <v/>
      </c>
      <c r="B3703" t="str">
        <f>IF('3.Stok Awal'!$B3703=0,"",'3.Stok Awal'!$B3703)</f>
        <v/>
      </c>
      <c r="C3703" t="str">
        <f>IF('3.Stok Awal'!$C3703=0,"",'3.Stok Awal'!$C3703)</f>
        <v/>
      </c>
      <c r="D3703" t="str">
        <f>IF('3.Stok Awal'!$D3703=0,"",'3.Stok Awal'!$D3703)</f>
        <v/>
      </c>
      <c r="E3703" t="str">
        <f>IF('3.Stok Awal'!$E3703=0,"",'3.Stok Awal'!$E3703)</f>
        <v/>
      </c>
      <c r="F3703" s="4" t="str">
        <f>IF('3.Stok Awal'!$F3703=0,"",'3.Stok Awal'!$F3703)</f>
        <v/>
      </c>
      <c r="G3703" s="4" t="str">
        <f t="shared" si="57"/>
        <v/>
      </c>
      <c r="H3703">
        <f>IF('3.Stok Awal'!$I3703=0,0,'3.Stok Awal'!$I3703)</f>
        <v>0</v>
      </c>
      <c r="I3703" t="str">
        <f>IF('3.Stok Awal'!$J3703=0,"",'3.Stok Awal'!$J3703)</f>
        <v/>
      </c>
      <c r="J3703">
        <f>IF('3.Stok Awal'!$K3703=0,0,'3.Stok Awal'!$K3703)</f>
        <v>0</v>
      </c>
      <c r="K3703" t="str">
        <f>IF('3.Stok Awal'!$L3703=0,"",'3.Stok Awal'!$L3703)</f>
        <v/>
      </c>
      <c r="L3703">
        <f>IF('3.Stok Awal'!$N3703=0,0,'3.Stok Awal'!$N3703)</f>
        <v>0</v>
      </c>
      <c r="M3703" t="str">
        <f>IF('3.Stok Awal'!$O3703=0,"",'3.Stok Awal'!$O3703)</f>
        <v/>
      </c>
      <c r="N3703">
        <f>SUMIF('4.Sell to Trade'!$O$5:$O$5003,'5.Stok Akhir'!$G3703,'4.Sell to Trade'!$Q$5:$Q$5003)</f>
        <v>0</v>
      </c>
      <c r="O3703" t="str">
        <f>IF('3.Stok Awal'!$L3703=0,"",'3.Stok Awal'!$L3703)</f>
        <v/>
      </c>
      <c r="P3703">
        <f>IF(ISNA(VLOOKUP($A3703,STOK_AWAL,13,0)),0,IF(VLOOKUP($A3703,STOK_AWAL,13,0)&gt;0,ROUNDDOWN(L3703/VLOOKUP($A3703,STOK_AWAL,13,0),0),0))</f>
        <v>0</v>
      </c>
      <c r="Q3703" t="str">
        <f>I3703</f>
        <v/>
      </c>
      <c r="R3703">
        <f>IFERROR(MOD(L3703,VLOOKUP($A3703,STOK_AWAL,13,0)),0)</f>
        <v>0</v>
      </c>
      <c r="S3703" t="str">
        <f>K3703</f>
        <v/>
      </c>
      <c r="T3703">
        <f>R3703+(P3703*(IFERROR(VLOOKUP($A3703,STOK_AWAL,13,0),0)))</f>
        <v>0</v>
      </c>
      <c r="U3703" t="str">
        <f>M3703</f>
        <v/>
      </c>
    </row>
    <row r="3704" spans="1:21" x14ac:dyDescent="0.25">
      <c r="A3704" t="str">
        <f>IF('3.Stok Awal'!$A3704=0,"",'3.Stok Awal'!$A3704)</f>
        <v/>
      </c>
      <c r="B3704" t="str">
        <f>IF('3.Stok Awal'!$B3704=0,"",'3.Stok Awal'!$B3704)</f>
        <v/>
      </c>
      <c r="C3704" t="str">
        <f>IF('3.Stok Awal'!$C3704=0,"",'3.Stok Awal'!$C3704)</f>
        <v/>
      </c>
      <c r="D3704" t="str">
        <f>IF('3.Stok Awal'!$D3704=0,"",'3.Stok Awal'!$D3704)</f>
        <v/>
      </c>
      <c r="E3704" t="str">
        <f>IF('3.Stok Awal'!$E3704=0,"",'3.Stok Awal'!$E3704)</f>
        <v/>
      </c>
      <c r="F3704" s="4" t="str">
        <f>IF('3.Stok Awal'!$F3704=0,"",'3.Stok Awal'!$F3704)</f>
        <v/>
      </c>
      <c r="G3704" s="4" t="str">
        <f t="shared" si="57"/>
        <v/>
      </c>
      <c r="H3704">
        <f>IF('3.Stok Awal'!$I3704=0,0,'3.Stok Awal'!$I3704)</f>
        <v>0</v>
      </c>
      <c r="I3704" t="str">
        <f>IF('3.Stok Awal'!$J3704=0,"",'3.Stok Awal'!$J3704)</f>
        <v/>
      </c>
      <c r="J3704">
        <f>IF('3.Stok Awal'!$K3704=0,0,'3.Stok Awal'!$K3704)</f>
        <v>0</v>
      </c>
      <c r="K3704" t="str">
        <f>IF('3.Stok Awal'!$L3704=0,"",'3.Stok Awal'!$L3704)</f>
        <v/>
      </c>
      <c r="L3704">
        <f>IF('3.Stok Awal'!$N3704=0,0,'3.Stok Awal'!$N3704)</f>
        <v>0</v>
      </c>
      <c r="M3704" t="str">
        <f>IF('3.Stok Awal'!$O3704=0,"",'3.Stok Awal'!$O3704)</f>
        <v/>
      </c>
      <c r="N3704">
        <f>SUMIF('4.Sell to Trade'!$O$5:$O$5003,'5.Stok Akhir'!$G3704,'4.Sell to Trade'!$Q$5:$Q$5003)</f>
        <v>0</v>
      </c>
      <c r="O3704" t="str">
        <f>IF('3.Stok Awal'!$L3704=0,"",'3.Stok Awal'!$L3704)</f>
        <v/>
      </c>
      <c r="P3704">
        <f>IF(ISNA(VLOOKUP($A3704,STOK_AWAL,13,0)),0,IF(VLOOKUP($A3704,STOK_AWAL,13,0)&gt;0,ROUNDDOWN(L3704/VLOOKUP($A3704,STOK_AWAL,13,0),0),0))</f>
        <v>0</v>
      </c>
      <c r="Q3704" t="str">
        <f>I3704</f>
        <v/>
      </c>
      <c r="R3704">
        <f>IFERROR(MOD(L3704,VLOOKUP($A3704,STOK_AWAL,13,0)),0)</f>
        <v>0</v>
      </c>
      <c r="S3704" t="str">
        <f>K3704</f>
        <v/>
      </c>
      <c r="T3704">
        <f>R3704+(P3704*(IFERROR(VLOOKUP($A3704,STOK_AWAL,13,0),0)))</f>
        <v>0</v>
      </c>
      <c r="U3704" t="str">
        <f>M3704</f>
        <v/>
      </c>
    </row>
    <row r="3705" spans="1:21" x14ac:dyDescent="0.25">
      <c r="A3705" t="str">
        <f>IF('3.Stok Awal'!$A3705=0,"",'3.Stok Awal'!$A3705)</f>
        <v/>
      </c>
      <c r="B3705" t="str">
        <f>IF('3.Stok Awal'!$B3705=0,"",'3.Stok Awal'!$B3705)</f>
        <v/>
      </c>
      <c r="C3705" t="str">
        <f>IF('3.Stok Awal'!$C3705=0,"",'3.Stok Awal'!$C3705)</f>
        <v/>
      </c>
      <c r="D3705" t="str">
        <f>IF('3.Stok Awal'!$D3705=0,"",'3.Stok Awal'!$D3705)</f>
        <v/>
      </c>
      <c r="E3705" t="str">
        <f>IF('3.Stok Awal'!$E3705=0,"",'3.Stok Awal'!$E3705)</f>
        <v/>
      </c>
      <c r="F3705" s="4" t="str">
        <f>IF('3.Stok Awal'!$F3705=0,"",'3.Stok Awal'!$F3705)</f>
        <v/>
      </c>
      <c r="G3705" s="4" t="str">
        <f t="shared" si="57"/>
        <v/>
      </c>
      <c r="H3705">
        <f>IF('3.Stok Awal'!$I3705=0,0,'3.Stok Awal'!$I3705)</f>
        <v>0</v>
      </c>
      <c r="I3705" t="str">
        <f>IF('3.Stok Awal'!$J3705=0,"",'3.Stok Awal'!$J3705)</f>
        <v/>
      </c>
      <c r="J3705">
        <f>IF('3.Stok Awal'!$K3705=0,0,'3.Stok Awal'!$K3705)</f>
        <v>0</v>
      </c>
      <c r="K3705" t="str">
        <f>IF('3.Stok Awal'!$L3705=0,"",'3.Stok Awal'!$L3705)</f>
        <v/>
      </c>
      <c r="L3705">
        <f>IF('3.Stok Awal'!$N3705=0,0,'3.Stok Awal'!$N3705)</f>
        <v>0</v>
      </c>
      <c r="M3705" t="str">
        <f>IF('3.Stok Awal'!$O3705=0,"",'3.Stok Awal'!$O3705)</f>
        <v/>
      </c>
      <c r="N3705">
        <f>SUMIF('4.Sell to Trade'!$O$5:$O$5003,'5.Stok Akhir'!$G3705,'4.Sell to Trade'!$Q$5:$Q$5003)</f>
        <v>0</v>
      </c>
      <c r="O3705" t="str">
        <f>IF('3.Stok Awal'!$L3705=0,"",'3.Stok Awal'!$L3705)</f>
        <v/>
      </c>
      <c r="P3705">
        <f>IF(ISNA(VLOOKUP($A3705,STOK_AWAL,13,0)),0,IF(VLOOKUP($A3705,STOK_AWAL,13,0)&gt;0,ROUNDDOWN(L3705/VLOOKUP($A3705,STOK_AWAL,13,0),0),0))</f>
        <v>0</v>
      </c>
      <c r="Q3705" t="str">
        <f>I3705</f>
        <v/>
      </c>
      <c r="R3705">
        <f>IFERROR(MOD(L3705,VLOOKUP($A3705,STOK_AWAL,13,0)),0)</f>
        <v>0</v>
      </c>
      <c r="S3705" t="str">
        <f>K3705</f>
        <v/>
      </c>
      <c r="T3705">
        <f>R3705+(P3705*(IFERROR(VLOOKUP($A3705,STOK_AWAL,13,0),0)))</f>
        <v>0</v>
      </c>
      <c r="U3705" t="str">
        <f>M3705</f>
        <v/>
      </c>
    </row>
    <row r="3706" spans="1:21" x14ac:dyDescent="0.25">
      <c r="A3706" t="str">
        <f>IF('3.Stok Awal'!$A3706=0,"",'3.Stok Awal'!$A3706)</f>
        <v/>
      </c>
      <c r="B3706" t="str">
        <f>IF('3.Stok Awal'!$B3706=0,"",'3.Stok Awal'!$B3706)</f>
        <v/>
      </c>
      <c r="C3706" t="str">
        <f>IF('3.Stok Awal'!$C3706=0,"",'3.Stok Awal'!$C3706)</f>
        <v/>
      </c>
      <c r="D3706" t="str">
        <f>IF('3.Stok Awal'!$D3706=0,"",'3.Stok Awal'!$D3706)</f>
        <v/>
      </c>
      <c r="E3706" t="str">
        <f>IF('3.Stok Awal'!$E3706=0,"",'3.Stok Awal'!$E3706)</f>
        <v/>
      </c>
      <c r="F3706" s="4" t="str">
        <f>IF('3.Stok Awal'!$F3706=0,"",'3.Stok Awal'!$F3706)</f>
        <v/>
      </c>
      <c r="G3706" s="4" t="str">
        <f t="shared" si="57"/>
        <v/>
      </c>
      <c r="H3706">
        <f>IF('3.Stok Awal'!$I3706=0,0,'3.Stok Awal'!$I3706)</f>
        <v>0</v>
      </c>
      <c r="I3706" t="str">
        <f>IF('3.Stok Awal'!$J3706=0,"",'3.Stok Awal'!$J3706)</f>
        <v/>
      </c>
      <c r="J3706">
        <f>IF('3.Stok Awal'!$K3706=0,0,'3.Stok Awal'!$K3706)</f>
        <v>0</v>
      </c>
      <c r="K3706" t="str">
        <f>IF('3.Stok Awal'!$L3706=0,"",'3.Stok Awal'!$L3706)</f>
        <v/>
      </c>
      <c r="L3706">
        <f>IF('3.Stok Awal'!$N3706=0,0,'3.Stok Awal'!$N3706)</f>
        <v>0</v>
      </c>
      <c r="M3706" t="str">
        <f>IF('3.Stok Awal'!$O3706=0,"",'3.Stok Awal'!$O3706)</f>
        <v/>
      </c>
      <c r="N3706">
        <f>SUMIF('4.Sell to Trade'!$O$5:$O$5003,'5.Stok Akhir'!$G3706,'4.Sell to Trade'!$Q$5:$Q$5003)</f>
        <v>0</v>
      </c>
      <c r="O3706" t="str">
        <f>IF('3.Stok Awal'!$L3706=0,"",'3.Stok Awal'!$L3706)</f>
        <v/>
      </c>
      <c r="P3706">
        <f>IF(ISNA(VLOOKUP($A3706,STOK_AWAL,13,0)),0,IF(VLOOKUP($A3706,STOK_AWAL,13,0)&gt;0,ROUNDDOWN(L3706/VLOOKUP($A3706,STOK_AWAL,13,0),0),0))</f>
        <v>0</v>
      </c>
      <c r="Q3706" t="str">
        <f>I3706</f>
        <v/>
      </c>
      <c r="R3706">
        <f>IFERROR(MOD(L3706,VLOOKUP($A3706,STOK_AWAL,13,0)),0)</f>
        <v>0</v>
      </c>
      <c r="S3706" t="str">
        <f>K3706</f>
        <v/>
      </c>
      <c r="T3706">
        <f>R3706+(P3706*(IFERROR(VLOOKUP($A3706,STOK_AWAL,13,0),0)))</f>
        <v>0</v>
      </c>
      <c r="U3706" t="str">
        <f>M3706</f>
        <v/>
      </c>
    </row>
    <row r="3707" spans="1:21" x14ac:dyDescent="0.25">
      <c r="A3707" t="str">
        <f>IF('3.Stok Awal'!$A3707=0,"",'3.Stok Awal'!$A3707)</f>
        <v/>
      </c>
      <c r="B3707" t="str">
        <f>IF('3.Stok Awal'!$B3707=0,"",'3.Stok Awal'!$B3707)</f>
        <v/>
      </c>
      <c r="C3707" t="str">
        <f>IF('3.Stok Awal'!$C3707=0,"",'3.Stok Awal'!$C3707)</f>
        <v/>
      </c>
      <c r="D3707" t="str">
        <f>IF('3.Stok Awal'!$D3707=0,"",'3.Stok Awal'!$D3707)</f>
        <v/>
      </c>
      <c r="E3707" t="str">
        <f>IF('3.Stok Awal'!$E3707=0,"",'3.Stok Awal'!$E3707)</f>
        <v/>
      </c>
      <c r="F3707" s="4" t="str">
        <f>IF('3.Stok Awal'!$F3707=0,"",'3.Stok Awal'!$F3707)</f>
        <v/>
      </c>
      <c r="G3707" s="4" t="str">
        <f t="shared" si="57"/>
        <v/>
      </c>
      <c r="H3707">
        <f>IF('3.Stok Awal'!$I3707=0,0,'3.Stok Awal'!$I3707)</f>
        <v>0</v>
      </c>
      <c r="I3707" t="str">
        <f>IF('3.Stok Awal'!$J3707=0,"",'3.Stok Awal'!$J3707)</f>
        <v/>
      </c>
      <c r="J3707">
        <f>IF('3.Stok Awal'!$K3707=0,0,'3.Stok Awal'!$K3707)</f>
        <v>0</v>
      </c>
      <c r="K3707" t="str">
        <f>IF('3.Stok Awal'!$L3707=0,"",'3.Stok Awal'!$L3707)</f>
        <v/>
      </c>
      <c r="L3707">
        <f>IF('3.Stok Awal'!$N3707=0,0,'3.Stok Awal'!$N3707)</f>
        <v>0</v>
      </c>
      <c r="M3707" t="str">
        <f>IF('3.Stok Awal'!$O3707=0,"",'3.Stok Awal'!$O3707)</f>
        <v/>
      </c>
      <c r="N3707">
        <f>SUMIF('4.Sell to Trade'!$O$5:$O$5003,'5.Stok Akhir'!$G3707,'4.Sell to Trade'!$Q$5:$Q$5003)</f>
        <v>0</v>
      </c>
      <c r="O3707" t="str">
        <f>IF('3.Stok Awal'!$L3707=0,"",'3.Stok Awal'!$L3707)</f>
        <v/>
      </c>
      <c r="P3707">
        <f>IF(ISNA(VLOOKUP($A3707,STOK_AWAL,13,0)),0,IF(VLOOKUP($A3707,STOK_AWAL,13,0)&gt;0,ROUNDDOWN(L3707/VLOOKUP($A3707,STOK_AWAL,13,0),0),0))</f>
        <v>0</v>
      </c>
      <c r="Q3707" t="str">
        <f>I3707</f>
        <v/>
      </c>
      <c r="R3707">
        <f>IFERROR(MOD(L3707,VLOOKUP($A3707,STOK_AWAL,13,0)),0)</f>
        <v>0</v>
      </c>
      <c r="S3707" t="str">
        <f>K3707</f>
        <v/>
      </c>
      <c r="T3707">
        <f>R3707+(P3707*(IFERROR(VLOOKUP($A3707,STOK_AWAL,13,0),0)))</f>
        <v>0</v>
      </c>
      <c r="U3707" t="str">
        <f>M3707</f>
        <v/>
      </c>
    </row>
    <row r="3708" spans="1:21" x14ac:dyDescent="0.25">
      <c r="A3708" t="str">
        <f>IF('3.Stok Awal'!$A3708=0,"",'3.Stok Awal'!$A3708)</f>
        <v/>
      </c>
      <c r="B3708" t="str">
        <f>IF('3.Stok Awal'!$B3708=0,"",'3.Stok Awal'!$B3708)</f>
        <v/>
      </c>
      <c r="C3708" t="str">
        <f>IF('3.Stok Awal'!$C3708=0,"",'3.Stok Awal'!$C3708)</f>
        <v/>
      </c>
      <c r="D3708" t="str">
        <f>IF('3.Stok Awal'!$D3708=0,"",'3.Stok Awal'!$D3708)</f>
        <v/>
      </c>
      <c r="E3708" t="str">
        <f>IF('3.Stok Awal'!$E3708=0,"",'3.Stok Awal'!$E3708)</f>
        <v/>
      </c>
      <c r="F3708" s="4" t="str">
        <f>IF('3.Stok Awal'!$F3708=0,"",'3.Stok Awal'!$F3708)</f>
        <v/>
      </c>
      <c r="G3708" s="4" t="str">
        <f t="shared" si="57"/>
        <v/>
      </c>
      <c r="H3708">
        <f>IF('3.Stok Awal'!$I3708=0,0,'3.Stok Awal'!$I3708)</f>
        <v>0</v>
      </c>
      <c r="I3708" t="str">
        <f>IF('3.Stok Awal'!$J3708=0,"",'3.Stok Awal'!$J3708)</f>
        <v/>
      </c>
      <c r="J3708">
        <f>IF('3.Stok Awal'!$K3708=0,0,'3.Stok Awal'!$K3708)</f>
        <v>0</v>
      </c>
      <c r="K3708" t="str">
        <f>IF('3.Stok Awal'!$L3708=0,"",'3.Stok Awal'!$L3708)</f>
        <v/>
      </c>
      <c r="L3708">
        <f>IF('3.Stok Awal'!$N3708=0,0,'3.Stok Awal'!$N3708)</f>
        <v>0</v>
      </c>
      <c r="M3708" t="str">
        <f>IF('3.Stok Awal'!$O3708=0,"",'3.Stok Awal'!$O3708)</f>
        <v/>
      </c>
      <c r="N3708">
        <f>SUMIF('4.Sell to Trade'!$O$5:$O$5003,'5.Stok Akhir'!$G3708,'4.Sell to Trade'!$Q$5:$Q$5003)</f>
        <v>0</v>
      </c>
      <c r="O3708" t="str">
        <f>IF('3.Stok Awal'!$L3708=0,"",'3.Stok Awal'!$L3708)</f>
        <v/>
      </c>
      <c r="P3708">
        <f>IF(ISNA(VLOOKUP($A3708,STOK_AWAL,13,0)),0,IF(VLOOKUP($A3708,STOK_AWAL,13,0)&gt;0,ROUNDDOWN(L3708/VLOOKUP($A3708,STOK_AWAL,13,0),0),0))</f>
        <v>0</v>
      </c>
      <c r="Q3708" t="str">
        <f>I3708</f>
        <v/>
      </c>
      <c r="R3708">
        <f>IFERROR(MOD(L3708,VLOOKUP($A3708,STOK_AWAL,13,0)),0)</f>
        <v>0</v>
      </c>
      <c r="S3708" t="str">
        <f>K3708</f>
        <v/>
      </c>
      <c r="T3708">
        <f>R3708+(P3708*(IFERROR(VLOOKUP($A3708,STOK_AWAL,13,0),0)))</f>
        <v>0</v>
      </c>
      <c r="U3708" t="str">
        <f>M3708</f>
        <v/>
      </c>
    </row>
    <row r="3709" spans="1:21" x14ac:dyDescent="0.25">
      <c r="A3709" t="str">
        <f>IF('3.Stok Awal'!$A3709=0,"",'3.Stok Awal'!$A3709)</f>
        <v/>
      </c>
      <c r="B3709" t="str">
        <f>IF('3.Stok Awal'!$B3709=0,"",'3.Stok Awal'!$B3709)</f>
        <v/>
      </c>
      <c r="C3709" t="str">
        <f>IF('3.Stok Awal'!$C3709=0,"",'3.Stok Awal'!$C3709)</f>
        <v/>
      </c>
      <c r="D3709" t="str">
        <f>IF('3.Stok Awal'!$D3709=0,"",'3.Stok Awal'!$D3709)</f>
        <v/>
      </c>
      <c r="E3709" t="str">
        <f>IF('3.Stok Awal'!$E3709=0,"",'3.Stok Awal'!$E3709)</f>
        <v/>
      </c>
      <c r="F3709" s="4" t="str">
        <f>IF('3.Stok Awal'!$F3709=0,"",'3.Stok Awal'!$F3709)</f>
        <v/>
      </c>
      <c r="G3709" s="4" t="str">
        <f t="shared" si="57"/>
        <v/>
      </c>
      <c r="H3709">
        <f>IF('3.Stok Awal'!$I3709=0,0,'3.Stok Awal'!$I3709)</f>
        <v>0</v>
      </c>
      <c r="I3709" t="str">
        <f>IF('3.Stok Awal'!$J3709=0,"",'3.Stok Awal'!$J3709)</f>
        <v/>
      </c>
      <c r="J3709">
        <f>IF('3.Stok Awal'!$K3709=0,0,'3.Stok Awal'!$K3709)</f>
        <v>0</v>
      </c>
      <c r="K3709" t="str">
        <f>IF('3.Stok Awal'!$L3709=0,"",'3.Stok Awal'!$L3709)</f>
        <v/>
      </c>
      <c r="L3709">
        <f>IF('3.Stok Awal'!$N3709=0,0,'3.Stok Awal'!$N3709)</f>
        <v>0</v>
      </c>
      <c r="M3709" t="str">
        <f>IF('3.Stok Awal'!$O3709=0,"",'3.Stok Awal'!$O3709)</f>
        <v/>
      </c>
      <c r="N3709">
        <f>SUMIF('4.Sell to Trade'!$O$5:$O$5003,'5.Stok Akhir'!$G3709,'4.Sell to Trade'!$Q$5:$Q$5003)</f>
        <v>0</v>
      </c>
      <c r="O3709" t="str">
        <f>IF('3.Stok Awal'!$L3709=0,"",'3.Stok Awal'!$L3709)</f>
        <v/>
      </c>
      <c r="P3709">
        <f>IF(ISNA(VLOOKUP($A3709,STOK_AWAL,13,0)),0,IF(VLOOKUP($A3709,STOK_AWAL,13,0)&gt;0,ROUNDDOWN(L3709/VLOOKUP($A3709,STOK_AWAL,13,0),0),0))</f>
        <v>0</v>
      </c>
      <c r="Q3709" t="str">
        <f>I3709</f>
        <v/>
      </c>
      <c r="R3709">
        <f>IFERROR(MOD(L3709,VLOOKUP($A3709,STOK_AWAL,13,0)),0)</f>
        <v>0</v>
      </c>
      <c r="S3709" t="str">
        <f>K3709</f>
        <v/>
      </c>
      <c r="T3709">
        <f>R3709+(P3709*(IFERROR(VLOOKUP($A3709,STOK_AWAL,13,0),0)))</f>
        <v>0</v>
      </c>
      <c r="U3709" t="str">
        <f>M3709</f>
        <v/>
      </c>
    </row>
    <row r="3710" spans="1:21" x14ac:dyDescent="0.25">
      <c r="A3710" t="str">
        <f>IF('3.Stok Awal'!$A3710=0,"",'3.Stok Awal'!$A3710)</f>
        <v/>
      </c>
      <c r="B3710" t="str">
        <f>IF('3.Stok Awal'!$B3710=0,"",'3.Stok Awal'!$B3710)</f>
        <v/>
      </c>
      <c r="C3710" t="str">
        <f>IF('3.Stok Awal'!$C3710=0,"",'3.Stok Awal'!$C3710)</f>
        <v/>
      </c>
      <c r="D3710" t="str">
        <f>IF('3.Stok Awal'!$D3710=0,"",'3.Stok Awal'!$D3710)</f>
        <v/>
      </c>
      <c r="E3710" t="str">
        <f>IF('3.Stok Awal'!$E3710=0,"",'3.Stok Awal'!$E3710)</f>
        <v/>
      </c>
      <c r="F3710" s="4" t="str">
        <f>IF('3.Stok Awal'!$F3710=0,"",'3.Stok Awal'!$F3710)</f>
        <v/>
      </c>
      <c r="G3710" s="4" t="str">
        <f t="shared" si="57"/>
        <v/>
      </c>
      <c r="H3710">
        <f>IF('3.Stok Awal'!$I3710=0,0,'3.Stok Awal'!$I3710)</f>
        <v>0</v>
      </c>
      <c r="I3710" t="str">
        <f>IF('3.Stok Awal'!$J3710=0,"",'3.Stok Awal'!$J3710)</f>
        <v/>
      </c>
      <c r="J3710">
        <f>IF('3.Stok Awal'!$K3710=0,0,'3.Stok Awal'!$K3710)</f>
        <v>0</v>
      </c>
      <c r="K3710" t="str">
        <f>IF('3.Stok Awal'!$L3710=0,"",'3.Stok Awal'!$L3710)</f>
        <v/>
      </c>
      <c r="L3710">
        <f>IF('3.Stok Awal'!$N3710=0,0,'3.Stok Awal'!$N3710)</f>
        <v>0</v>
      </c>
      <c r="M3710" t="str">
        <f>IF('3.Stok Awal'!$O3710=0,"",'3.Stok Awal'!$O3710)</f>
        <v/>
      </c>
      <c r="N3710">
        <f>SUMIF('4.Sell to Trade'!$O$5:$O$5003,'5.Stok Akhir'!$G3710,'4.Sell to Trade'!$Q$5:$Q$5003)</f>
        <v>0</v>
      </c>
      <c r="O3710" t="str">
        <f>IF('3.Stok Awal'!$L3710=0,"",'3.Stok Awal'!$L3710)</f>
        <v/>
      </c>
      <c r="P3710">
        <f>IF(ISNA(VLOOKUP($A3710,STOK_AWAL,13,0)),0,IF(VLOOKUP($A3710,STOK_AWAL,13,0)&gt;0,ROUNDDOWN(L3710/VLOOKUP($A3710,STOK_AWAL,13,0),0),0))</f>
        <v>0</v>
      </c>
      <c r="Q3710" t="str">
        <f>I3710</f>
        <v/>
      </c>
      <c r="R3710">
        <f>IFERROR(MOD(L3710,VLOOKUP($A3710,STOK_AWAL,13,0)),0)</f>
        <v>0</v>
      </c>
      <c r="S3710" t="str">
        <f>K3710</f>
        <v/>
      </c>
      <c r="T3710">
        <f>R3710+(P3710*(IFERROR(VLOOKUP($A3710,STOK_AWAL,13,0),0)))</f>
        <v>0</v>
      </c>
      <c r="U3710" t="str">
        <f>M3710</f>
        <v/>
      </c>
    </row>
    <row r="3711" spans="1:21" x14ac:dyDescent="0.25">
      <c r="A3711" t="str">
        <f>IF('3.Stok Awal'!$A3711=0,"",'3.Stok Awal'!$A3711)</f>
        <v/>
      </c>
      <c r="B3711" t="str">
        <f>IF('3.Stok Awal'!$B3711=0,"",'3.Stok Awal'!$B3711)</f>
        <v/>
      </c>
      <c r="C3711" t="str">
        <f>IF('3.Stok Awal'!$C3711=0,"",'3.Stok Awal'!$C3711)</f>
        <v/>
      </c>
      <c r="D3711" t="str">
        <f>IF('3.Stok Awal'!$D3711=0,"",'3.Stok Awal'!$D3711)</f>
        <v/>
      </c>
      <c r="E3711" t="str">
        <f>IF('3.Stok Awal'!$E3711=0,"",'3.Stok Awal'!$E3711)</f>
        <v/>
      </c>
      <c r="F3711" s="4" t="str">
        <f>IF('3.Stok Awal'!$F3711=0,"",'3.Stok Awal'!$F3711)</f>
        <v/>
      </c>
      <c r="G3711" s="4" t="str">
        <f t="shared" si="57"/>
        <v/>
      </c>
      <c r="H3711">
        <f>IF('3.Stok Awal'!$I3711=0,0,'3.Stok Awal'!$I3711)</f>
        <v>0</v>
      </c>
      <c r="I3711" t="str">
        <f>IF('3.Stok Awal'!$J3711=0,"",'3.Stok Awal'!$J3711)</f>
        <v/>
      </c>
      <c r="J3711">
        <f>IF('3.Stok Awal'!$K3711=0,0,'3.Stok Awal'!$K3711)</f>
        <v>0</v>
      </c>
      <c r="K3711" t="str">
        <f>IF('3.Stok Awal'!$L3711=0,"",'3.Stok Awal'!$L3711)</f>
        <v/>
      </c>
      <c r="L3711">
        <f>IF('3.Stok Awal'!$N3711=0,0,'3.Stok Awal'!$N3711)</f>
        <v>0</v>
      </c>
      <c r="M3711" t="str">
        <f>IF('3.Stok Awal'!$O3711=0,"",'3.Stok Awal'!$O3711)</f>
        <v/>
      </c>
      <c r="N3711">
        <f>SUMIF('4.Sell to Trade'!$O$5:$O$5003,'5.Stok Akhir'!$G3711,'4.Sell to Trade'!$Q$5:$Q$5003)</f>
        <v>0</v>
      </c>
      <c r="O3711" t="str">
        <f>IF('3.Stok Awal'!$L3711=0,"",'3.Stok Awal'!$L3711)</f>
        <v/>
      </c>
      <c r="P3711">
        <f>IF(ISNA(VLOOKUP($A3711,STOK_AWAL,13,0)),0,IF(VLOOKUP($A3711,STOK_AWAL,13,0)&gt;0,ROUNDDOWN(L3711/VLOOKUP($A3711,STOK_AWAL,13,0),0),0))</f>
        <v>0</v>
      </c>
      <c r="Q3711" t="str">
        <f>I3711</f>
        <v/>
      </c>
      <c r="R3711">
        <f>IFERROR(MOD(L3711,VLOOKUP($A3711,STOK_AWAL,13,0)),0)</f>
        <v>0</v>
      </c>
      <c r="S3711" t="str">
        <f>K3711</f>
        <v/>
      </c>
      <c r="T3711">
        <f>R3711+(P3711*(IFERROR(VLOOKUP($A3711,STOK_AWAL,13,0),0)))</f>
        <v>0</v>
      </c>
      <c r="U3711" t="str">
        <f>M3711</f>
        <v/>
      </c>
    </row>
    <row r="3712" spans="1:21" x14ac:dyDescent="0.25">
      <c r="A3712" t="str">
        <f>IF('3.Stok Awal'!$A3712=0,"",'3.Stok Awal'!$A3712)</f>
        <v/>
      </c>
      <c r="B3712" t="str">
        <f>IF('3.Stok Awal'!$B3712=0,"",'3.Stok Awal'!$B3712)</f>
        <v/>
      </c>
      <c r="C3712" t="str">
        <f>IF('3.Stok Awal'!$C3712=0,"",'3.Stok Awal'!$C3712)</f>
        <v/>
      </c>
      <c r="D3712" t="str">
        <f>IF('3.Stok Awal'!$D3712=0,"",'3.Stok Awal'!$D3712)</f>
        <v/>
      </c>
      <c r="E3712" t="str">
        <f>IF('3.Stok Awal'!$E3712=0,"",'3.Stok Awal'!$E3712)</f>
        <v/>
      </c>
      <c r="F3712" s="4" t="str">
        <f>IF('3.Stok Awal'!$F3712=0,"",'3.Stok Awal'!$F3712)</f>
        <v/>
      </c>
      <c r="G3712" s="4" t="str">
        <f t="shared" si="57"/>
        <v/>
      </c>
      <c r="H3712">
        <f>IF('3.Stok Awal'!$I3712=0,0,'3.Stok Awal'!$I3712)</f>
        <v>0</v>
      </c>
      <c r="I3712" t="str">
        <f>IF('3.Stok Awal'!$J3712=0,"",'3.Stok Awal'!$J3712)</f>
        <v/>
      </c>
      <c r="J3712">
        <f>IF('3.Stok Awal'!$K3712=0,0,'3.Stok Awal'!$K3712)</f>
        <v>0</v>
      </c>
      <c r="K3712" t="str">
        <f>IF('3.Stok Awal'!$L3712=0,"",'3.Stok Awal'!$L3712)</f>
        <v/>
      </c>
      <c r="L3712">
        <f>IF('3.Stok Awal'!$N3712=0,0,'3.Stok Awal'!$N3712)</f>
        <v>0</v>
      </c>
      <c r="M3712" t="str">
        <f>IF('3.Stok Awal'!$O3712=0,"",'3.Stok Awal'!$O3712)</f>
        <v/>
      </c>
      <c r="N3712">
        <f>SUMIF('4.Sell to Trade'!$O$5:$O$5003,'5.Stok Akhir'!$G3712,'4.Sell to Trade'!$Q$5:$Q$5003)</f>
        <v>0</v>
      </c>
      <c r="O3712" t="str">
        <f>IF('3.Stok Awal'!$L3712=0,"",'3.Stok Awal'!$L3712)</f>
        <v/>
      </c>
      <c r="P3712">
        <f>IF(ISNA(VLOOKUP($A3712,STOK_AWAL,13,0)),0,IF(VLOOKUP($A3712,STOK_AWAL,13,0)&gt;0,ROUNDDOWN(L3712/VLOOKUP($A3712,STOK_AWAL,13,0),0),0))</f>
        <v>0</v>
      </c>
      <c r="Q3712" t="str">
        <f>I3712</f>
        <v/>
      </c>
      <c r="R3712">
        <f>IFERROR(MOD(L3712,VLOOKUP($A3712,STOK_AWAL,13,0)),0)</f>
        <v>0</v>
      </c>
      <c r="S3712" t="str">
        <f>K3712</f>
        <v/>
      </c>
      <c r="T3712">
        <f>R3712+(P3712*(IFERROR(VLOOKUP($A3712,STOK_AWAL,13,0),0)))</f>
        <v>0</v>
      </c>
      <c r="U3712" t="str">
        <f>M3712</f>
        <v/>
      </c>
    </row>
    <row r="3713" spans="1:21" x14ac:dyDescent="0.25">
      <c r="A3713" t="str">
        <f>IF('3.Stok Awal'!$A3713=0,"",'3.Stok Awal'!$A3713)</f>
        <v/>
      </c>
      <c r="B3713" t="str">
        <f>IF('3.Stok Awal'!$B3713=0,"",'3.Stok Awal'!$B3713)</f>
        <v/>
      </c>
      <c r="C3713" t="str">
        <f>IF('3.Stok Awal'!$C3713=0,"",'3.Stok Awal'!$C3713)</f>
        <v/>
      </c>
      <c r="D3713" t="str">
        <f>IF('3.Stok Awal'!$D3713=0,"",'3.Stok Awal'!$D3713)</f>
        <v/>
      </c>
      <c r="E3713" t="str">
        <f>IF('3.Stok Awal'!$E3713=0,"",'3.Stok Awal'!$E3713)</f>
        <v/>
      </c>
      <c r="F3713" s="4" t="str">
        <f>IF('3.Stok Awal'!$F3713=0,"",'3.Stok Awal'!$F3713)</f>
        <v/>
      </c>
      <c r="G3713" s="4" t="str">
        <f t="shared" si="57"/>
        <v/>
      </c>
      <c r="H3713">
        <f>IF('3.Stok Awal'!$I3713=0,0,'3.Stok Awal'!$I3713)</f>
        <v>0</v>
      </c>
      <c r="I3713" t="str">
        <f>IF('3.Stok Awal'!$J3713=0,"",'3.Stok Awal'!$J3713)</f>
        <v/>
      </c>
      <c r="J3713">
        <f>IF('3.Stok Awal'!$K3713=0,0,'3.Stok Awal'!$K3713)</f>
        <v>0</v>
      </c>
      <c r="K3713" t="str">
        <f>IF('3.Stok Awal'!$L3713=0,"",'3.Stok Awal'!$L3713)</f>
        <v/>
      </c>
      <c r="L3713">
        <f>IF('3.Stok Awal'!$N3713=0,0,'3.Stok Awal'!$N3713)</f>
        <v>0</v>
      </c>
      <c r="M3713" t="str">
        <f>IF('3.Stok Awal'!$O3713=0,"",'3.Stok Awal'!$O3713)</f>
        <v/>
      </c>
      <c r="N3713">
        <f>SUMIF('4.Sell to Trade'!$O$5:$O$5003,'5.Stok Akhir'!$G3713,'4.Sell to Trade'!$Q$5:$Q$5003)</f>
        <v>0</v>
      </c>
      <c r="O3713" t="str">
        <f>IF('3.Stok Awal'!$L3713=0,"",'3.Stok Awal'!$L3713)</f>
        <v/>
      </c>
      <c r="P3713">
        <f>IF(ISNA(VLOOKUP($A3713,STOK_AWAL,13,0)),0,IF(VLOOKUP($A3713,STOK_AWAL,13,0)&gt;0,ROUNDDOWN(L3713/VLOOKUP($A3713,STOK_AWAL,13,0),0),0))</f>
        <v>0</v>
      </c>
      <c r="Q3713" t="str">
        <f>I3713</f>
        <v/>
      </c>
      <c r="R3713">
        <f>IFERROR(MOD(L3713,VLOOKUP($A3713,STOK_AWAL,13,0)),0)</f>
        <v>0</v>
      </c>
      <c r="S3713" t="str">
        <f>K3713</f>
        <v/>
      </c>
      <c r="T3713">
        <f>R3713+(P3713*(IFERROR(VLOOKUP($A3713,STOK_AWAL,13,0),0)))</f>
        <v>0</v>
      </c>
      <c r="U3713" t="str">
        <f>M3713</f>
        <v/>
      </c>
    </row>
    <row r="3714" spans="1:21" x14ac:dyDescent="0.25">
      <c r="A3714" t="str">
        <f>IF('3.Stok Awal'!$A3714=0,"",'3.Stok Awal'!$A3714)</f>
        <v/>
      </c>
      <c r="B3714" t="str">
        <f>IF('3.Stok Awal'!$B3714=0,"",'3.Stok Awal'!$B3714)</f>
        <v/>
      </c>
      <c r="C3714" t="str">
        <f>IF('3.Stok Awal'!$C3714=0,"",'3.Stok Awal'!$C3714)</f>
        <v/>
      </c>
      <c r="D3714" t="str">
        <f>IF('3.Stok Awal'!$D3714=0,"",'3.Stok Awal'!$D3714)</f>
        <v/>
      </c>
      <c r="E3714" t="str">
        <f>IF('3.Stok Awal'!$E3714=0,"",'3.Stok Awal'!$E3714)</f>
        <v/>
      </c>
      <c r="F3714" s="4" t="str">
        <f>IF('3.Stok Awal'!$F3714=0,"",'3.Stok Awal'!$F3714)</f>
        <v/>
      </c>
      <c r="G3714" s="4" t="str">
        <f t="shared" si="57"/>
        <v/>
      </c>
      <c r="H3714">
        <f>IF('3.Stok Awal'!$I3714=0,0,'3.Stok Awal'!$I3714)</f>
        <v>0</v>
      </c>
      <c r="I3714" t="str">
        <f>IF('3.Stok Awal'!$J3714=0,"",'3.Stok Awal'!$J3714)</f>
        <v/>
      </c>
      <c r="J3714">
        <f>IF('3.Stok Awal'!$K3714=0,0,'3.Stok Awal'!$K3714)</f>
        <v>0</v>
      </c>
      <c r="K3714" t="str">
        <f>IF('3.Stok Awal'!$L3714=0,"",'3.Stok Awal'!$L3714)</f>
        <v/>
      </c>
      <c r="L3714">
        <f>IF('3.Stok Awal'!$N3714=0,0,'3.Stok Awal'!$N3714)</f>
        <v>0</v>
      </c>
      <c r="M3714" t="str">
        <f>IF('3.Stok Awal'!$O3714=0,"",'3.Stok Awal'!$O3714)</f>
        <v/>
      </c>
      <c r="N3714">
        <f>SUMIF('4.Sell to Trade'!$O$5:$O$5003,'5.Stok Akhir'!$G3714,'4.Sell to Trade'!$Q$5:$Q$5003)</f>
        <v>0</v>
      </c>
      <c r="O3714" t="str">
        <f>IF('3.Stok Awal'!$L3714=0,"",'3.Stok Awal'!$L3714)</f>
        <v/>
      </c>
      <c r="P3714">
        <f>IF(ISNA(VLOOKUP($A3714,STOK_AWAL,13,0)),0,IF(VLOOKUP($A3714,STOK_AWAL,13,0)&gt;0,ROUNDDOWN(L3714/VLOOKUP($A3714,STOK_AWAL,13,0),0),0))</f>
        <v>0</v>
      </c>
      <c r="Q3714" t="str">
        <f>I3714</f>
        <v/>
      </c>
      <c r="R3714">
        <f>IFERROR(MOD(L3714,VLOOKUP($A3714,STOK_AWAL,13,0)),0)</f>
        <v>0</v>
      </c>
      <c r="S3714" t="str">
        <f>K3714</f>
        <v/>
      </c>
      <c r="T3714">
        <f>R3714+(P3714*(IFERROR(VLOOKUP($A3714,STOK_AWAL,13,0),0)))</f>
        <v>0</v>
      </c>
      <c r="U3714" t="str">
        <f>M3714</f>
        <v/>
      </c>
    </row>
    <row r="3715" spans="1:21" x14ac:dyDescent="0.25">
      <c r="A3715" t="str">
        <f>IF('3.Stok Awal'!$A3715=0,"",'3.Stok Awal'!$A3715)</f>
        <v/>
      </c>
      <c r="B3715" t="str">
        <f>IF('3.Stok Awal'!$B3715=0,"",'3.Stok Awal'!$B3715)</f>
        <v/>
      </c>
      <c r="C3715" t="str">
        <f>IF('3.Stok Awal'!$C3715=0,"",'3.Stok Awal'!$C3715)</f>
        <v/>
      </c>
      <c r="D3715" t="str">
        <f>IF('3.Stok Awal'!$D3715=0,"",'3.Stok Awal'!$D3715)</f>
        <v/>
      </c>
      <c r="E3715" t="str">
        <f>IF('3.Stok Awal'!$E3715=0,"",'3.Stok Awal'!$E3715)</f>
        <v/>
      </c>
      <c r="F3715" s="4" t="str">
        <f>IF('3.Stok Awal'!$F3715=0,"",'3.Stok Awal'!$F3715)</f>
        <v/>
      </c>
      <c r="G3715" s="4" t="str">
        <f t="shared" si="57"/>
        <v/>
      </c>
      <c r="H3715">
        <f>IF('3.Stok Awal'!$I3715=0,0,'3.Stok Awal'!$I3715)</f>
        <v>0</v>
      </c>
      <c r="I3715" t="str">
        <f>IF('3.Stok Awal'!$J3715=0,"",'3.Stok Awal'!$J3715)</f>
        <v/>
      </c>
      <c r="J3715">
        <f>IF('3.Stok Awal'!$K3715=0,0,'3.Stok Awal'!$K3715)</f>
        <v>0</v>
      </c>
      <c r="K3715" t="str">
        <f>IF('3.Stok Awal'!$L3715=0,"",'3.Stok Awal'!$L3715)</f>
        <v/>
      </c>
      <c r="L3715">
        <f>IF('3.Stok Awal'!$N3715=0,0,'3.Stok Awal'!$N3715)</f>
        <v>0</v>
      </c>
      <c r="M3715" t="str">
        <f>IF('3.Stok Awal'!$O3715=0,"",'3.Stok Awal'!$O3715)</f>
        <v/>
      </c>
      <c r="N3715">
        <f>SUMIF('4.Sell to Trade'!$O$5:$O$5003,'5.Stok Akhir'!$G3715,'4.Sell to Trade'!$Q$5:$Q$5003)</f>
        <v>0</v>
      </c>
      <c r="O3715" t="str">
        <f>IF('3.Stok Awal'!$L3715=0,"",'3.Stok Awal'!$L3715)</f>
        <v/>
      </c>
      <c r="P3715">
        <f>IF(ISNA(VLOOKUP($A3715,STOK_AWAL,13,0)),0,IF(VLOOKUP($A3715,STOK_AWAL,13,0)&gt;0,ROUNDDOWN(L3715/VLOOKUP($A3715,STOK_AWAL,13,0),0),0))</f>
        <v>0</v>
      </c>
      <c r="Q3715" t="str">
        <f>I3715</f>
        <v/>
      </c>
      <c r="R3715">
        <f>IFERROR(MOD(L3715,VLOOKUP($A3715,STOK_AWAL,13,0)),0)</f>
        <v>0</v>
      </c>
      <c r="S3715" t="str">
        <f>K3715</f>
        <v/>
      </c>
      <c r="T3715">
        <f>R3715+(P3715*(IFERROR(VLOOKUP($A3715,STOK_AWAL,13,0),0)))</f>
        <v>0</v>
      </c>
      <c r="U3715" t="str">
        <f>M3715</f>
        <v/>
      </c>
    </row>
    <row r="3716" spans="1:21" x14ac:dyDescent="0.25">
      <c r="A3716" t="str">
        <f>IF('3.Stok Awal'!$A3716=0,"",'3.Stok Awal'!$A3716)</f>
        <v/>
      </c>
      <c r="B3716" t="str">
        <f>IF('3.Stok Awal'!$B3716=0,"",'3.Stok Awal'!$B3716)</f>
        <v/>
      </c>
      <c r="C3716" t="str">
        <f>IF('3.Stok Awal'!$C3716=0,"",'3.Stok Awal'!$C3716)</f>
        <v/>
      </c>
      <c r="D3716" t="str">
        <f>IF('3.Stok Awal'!$D3716=0,"",'3.Stok Awal'!$D3716)</f>
        <v/>
      </c>
      <c r="E3716" t="str">
        <f>IF('3.Stok Awal'!$E3716=0,"",'3.Stok Awal'!$E3716)</f>
        <v/>
      </c>
      <c r="F3716" s="4" t="str">
        <f>IF('3.Stok Awal'!$F3716=0,"",'3.Stok Awal'!$F3716)</f>
        <v/>
      </c>
      <c r="G3716" s="4" t="str">
        <f t="shared" si="57"/>
        <v/>
      </c>
      <c r="H3716">
        <f>IF('3.Stok Awal'!$I3716=0,0,'3.Stok Awal'!$I3716)</f>
        <v>0</v>
      </c>
      <c r="I3716" t="str">
        <f>IF('3.Stok Awal'!$J3716=0,"",'3.Stok Awal'!$J3716)</f>
        <v/>
      </c>
      <c r="J3716">
        <f>IF('3.Stok Awal'!$K3716=0,0,'3.Stok Awal'!$K3716)</f>
        <v>0</v>
      </c>
      <c r="K3716" t="str">
        <f>IF('3.Stok Awal'!$L3716=0,"",'3.Stok Awal'!$L3716)</f>
        <v/>
      </c>
      <c r="L3716">
        <f>IF('3.Stok Awal'!$N3716=0,0,'3.Stok Awal'!$N3716)</f>
        <v>0</v>
      </c>
      <c r="M3716" t="str">
        <f>IF('3.Stok Awal'!$O3716=0,"",'3.Stok Awal'!$O3716)</f>
        <v/>
      </c>
      <c r="N3716">
        <f>SUMIF('4.Sell to Trade'!$O$5:$O$5003,'5.Stok Akhir'!$G3716,'4.Sell to Trade'!$Q$5:$Q$5003)</f>
        <v>0</v>
      </c>
      <c r="O3716" t="str">
        <f>IF('3.Stok Awal'!$L3716=0,"",'3.Stok Awal'!$L3716)</f>
        <v/>
      </c>
      <c r="P3716">
        <f>IF(ISNA(VLOOKUP($A3716,STOK_AWAL,13,0)),0,IF(VLOOKUP($A3716,STOK_AWAL,13,0)&gt;0,ROUNDDOWN(L3716/VLOOKUP($A3716,STOK_AWAL,13,0),0),0))</f>
        <v>0</v>
      </c>
      <c r="Q3716" t="str">
        <f>I3716</f>
        <v/>
      </c>
      <c r="R3716">
        <f>IFERROR(MOD(L3716,VLOOKUP($A3716,STOK_AWAL,13,0)),0)</f>
        <v>0</v>
      </c>
      <c r="S3716" t="str">
        <f>K3716</f>
        <v/>
      </c>
      <c r="T3716">
        <f>R3716+(P3716*(IFERROR(VLOOKUP($A3716,STOK_AWAL,13,0),0)))</f>
        <v>0</v>
      </c>
      <c r="U3716" t="str">
        <f>M3716</f>
        <v/>
      </c>
    </row>
    <row r="3717" spans="1:21" x14ac:dyDescent="0.25">
      <c r="A3717" t="str">
        <f>IF('3.Stok Awal'!$A3717=0,"",'3.Stok Awal'!$A3717)</f>
        <v/>
      </c>
      <c r="B3717" t="str">
        <f>IF('3.Stok Awal'!$B3717=0,"",'3.Stok Awal'!$B3717)</f>
        <v/>
      </c>
      <c r="C3717" t="str">
        <f>IF('3.Stok Awal'!$C3717=0,"",'3.Stok Awal'!$C3717)</f>
        <v/>
      </c>
      <c r="D3717" t="str">
        <f>IF('3.Stok Awal'!$D3717=0,"",'3.Stok Awal'!$D3717)</f>
        <v/>
      </c>
      <c r="E3717" t="str">
        <f>IF('3.Stok Awal'!$E3717=0,"",'3.Stok Awal'!$E3717)</f>
        <v/>
      </c>
      <c r="F3717" s="4" t="str">
        <f>IF('3.Stok Awal'!$F3717=0,"",'3.Stok Awal'!$F3717)</f>
        <v/>
      </c>
      <c r="G3717" s="4" t="str">
        <f t="shared" si="57"/>
        <v/>
      </c>
      <c r="H3717">
        <f>IF('3.Stok Awal'!$I3717=0,0,'3.Stok Awal'!$I3717)</f>
        <v>0</v>
      </c>
      <c r="I3717" t="str">
        <f>IF('3.Stok Awal'!$J3717=0,"",'3.Stok Awal'!$J3717)</f>
        <v/>
      </c>
      <c r="J3717">
        <f>IF('3.Stok Awal'!$K3717=0,0,'3.Stok Awal'!$K3717)</f>
        <v>0</v>
      </c>
      <c r="K3717" t="str">
        <f>IF('3.Stok Awal'!$L3717=0,"",'3.Stok Awal'!$L3717)</f>
        <v/>
      </c>
      <c r="L3717">
        <f>IF('3.Stok Awal'!$N3717=0,0,'3.Stok Awal'!$N3717)</f>
        <v>0</v>
      </c>
      <c r="M3717" t="str">
        <f>IF('3.Stok Awal'!$O3717=0,"",'3.Stok Awal'!$O3717)</f>
        <v/>
      </c>
      <c r="N3717">
        <f>SUMIF('4.Sell to Trade'!$O$5:$O$5003,'5.Stok Akhir'!$G3717,'4.Sell to Trade'!$Q$5:$Q$5003)</f>
        <v>0</v>
      </c>
      <c r="O3717" t="str">
        <f>IF('3.Stok Awal'!$L3717=0,"",'3.Stok Awal'!$L3717)</f>
        <v/>
      </c>
      <c r="P3717">
        <f>IF(ISNA(VLOOKUP($A3717,STOK_AWAL,13,0)),0,IF(VLOOKUP($A3717,STOK_AWAL,13,0)&gt;0,ROUNDDOWN(L3717/VLOOKUP($A3717,STOK_AWAL,13,0),0),0))</f>
        <v>0</v>
      </c>
      <c r="Q3717" t="str">
        <f>I3717</f>
        <v/>
      </c>
      <c r="R3717">
        <f>IFERROR(MOD(L3717,VLOOKUP($A3717,STOK_AWAL,13,0)),0)</f>
        <v>0</v>
      </c>
      <c r="S3717" t="str">
        <f>K3717</f>
        <v/>
      </c>
      <c r="T3717">
        <f>R3717+(P3717*(IFERROR(VLOOKUP($A3717,STOK_AWAL,13,0),0)))</f>
        <v>0</v>
      </c>
      <c r="U3717" t="str">
        <f>M3717</f>
        <v/>
      </c>
    </row>
    <row r="3718" spans="1:21" x14ac:dyDescent="0.25">
      <c r="A3718" t="str">
        <f>IF('3.Stok Awal'!$A3718=0,"",'3.Stok Awal'!$A3718)</f>
        <v/>
      </c>
      <c r="B3718" t="str">
        <f>IF('3.Stok Awal'!$B3718=0,"",'3.Stok Awal'!$B3718)</f>
        <v/>
      </c>
      <c r="C3718" t="str">
        <f>IF('3.Stok Awal'!$C3718=0,"",'3.Stok Awal'!$C3718)</f>
        <v/>
      </c>
      <c r="D3718" t="str">
        <f>IF('3.Stok Awal'!$D3718=0,"",'3.Stok Awal'!$D3718)</f>
        <v/>
      </c>
      <c r="E3718" t="str">
        <f>IF('3.Stok Awal'!$E3718=0,"",'3.Stok Awal'!$E3718)</f>
        <v/>
      </c>
      <c r="F3718" s="4" t="str">
        <f>IF('3.Stok Awal'!$F3718=0,"",'3.Stok Awal'!$F3718)</f>
        <v/>
      </c>
      <c r="G3718" s="4" t="str">
        <f t="shared" ref="G3718:G3781" si="58">A3718&amp;F3718</f>
        <v/>
      </c>
      <c r="H3718">
        <f>IF('3.Stok Awal'!$I3718=0,0,'3.Stok Awal'!$I3718)</f>
        <v>0</v>
      </c>
      <c r="I3718" t="str">
        <f>IF('3.Stok Awal'!$J3718=0,"",'3.Stok Awal'!$J3718)</f>
        <v/>
      </c>
      <c r="J3718">
        <f>IF('3.Stok Awal'!$K3718=0,0,'3.Stok Awal'!$K3718)</f>
        <v>0</v>
      </c>
      <c r="K3718" t="str">
        <f>IF('3.Stok Awal'!$L3718=0,"",'3.Stok Awal'!$L3718)</f>
        <v/>
      </c>
      <c r="L3718">
        <f>IF('3.Stok Awal'!$N3718=0,0,'3.Stok Awal'!$N3718)</f>
        <v>0</v>
      </c>
      <c r="M3718" t="str">
        <f>IF('3.Stok Awal'!$O3718=0,"",'3.Stok Awal'!$O3718)</f>
        <v/>
      </c>
      <c r="N3718">
        <f>SUMIF('4.Sell to Trade'!$O$5:$O$5003,'5.Stok Akhir'!$G3718,'4.Sell to Trade'!$Q$5:$Q$5003)</f>
        <v>0</v>
      </c>
      <c r="O3718" t="str">
        <f>IF('3.Stok Awal'!$L3718=0,"",'3.Stok Awal'!$L3718)</f>
        <v/>
      </c>
      <c r="P3718">
        <f>IF(ISNA(VLOOKUP($A3718,STOK_AWAL,13,0)),0,IF(VLOOKUP($A3718,STOK_AWAL,13,0)&gt;0,ROUNDDOWN(L3718/VLOOKUP($A3718,STOK_AWAL,13,0),0),0))</f>
        <v>0</v>
      </c>
      <c r="Q3718" t="str">
        <f>I3718</f>
        <v/>
      </c>
      <c r="R3718">
        <f>IFERROR(MOD(L3718,VLOOKUP($A3718,STOK_AWAL,13,0)),0)</f>
        <v>0</v>
      </c>
      <c r="S3718" t="str">
        <f>K3718</f>
        <v/>
      </c>
      <c r="T3718">
        <f>R3718+(P3718*(IFERROR(VLOOKUP($A3718,STOK_AWAL,13,0),0)))</f>
        <v>0</v>
      </c>
      <c r="U3718" t="str">
        <f>M3718</f>
        <v/>
      </c>
    </row>
    <row r="3719" spans="1:21" x14ac:dyDescent="0.25">
      <c r="A3719" t="str">
        <f>IF('3.Stok Awal'!$A3719=0,"",'3.Stok Awal'!$A3719)</f>
        <v/>
      </c>
      <c r="B3719" t="str">
        <f>IF('3.Stok Awal'!$B3719=0,"",'3.Stok Awal'!$B3719)</f>
        <v/>
      </c>
      <c r="C3719" t="str">
        <f>IF('3.Stok Awal'!$C3719=0,"",'3.Stok Awal'!$C3719)</f>
        <v/>
      </c>
      <c r="D3719" t="str">
        <f>IF('3.Stok Awal'!$D3719=0,"",'3.Stok Awal'!$D3719)</f>
        <v/>
      </c>
      <c r="E3719" t="str">
        <f>IF('3.Stok Awal'!$E3719=0,"",'3.Stok Awal'!$E3719)</f>
        <v/>
      </c>
      <c r="F3719" s="4" t="str">
        <f>IF('3.Stok Awal'!$F3719=0,"",'3.Stok Awal'!$F3719)</f>
        <v/>
      </c>
      <c r="G3719" s="4" t="str">
        <f t="shared" si="58"/>
        <v/>
      </c>
      <c r="H3719">
        <f>IF('3.Stok Awal'!$I3719=0,0,'3.Stok Awal'!$I3719)</f>
        <v>0</v>
      </c>
      <c r="I3719" t="str">
        <f>IF('3.Stok Awal'!$J3719=0,"",'3.Stok Awal'!$J3719)</f>
        <v/>
      </c>
      <c r="J3719">
        <f>IF('3.Stok Awal'!$K3719=0,0,'3.Stok Awal'!$K3719)</f>
        <v>0</v>
      </c>
      <c r="K3719" t="str">
        <f>IF('3.Stok Awal'!$L3719=0,"",'3.Stok Awal'!$L3719)</f>
        <v/>
      </c>
      <c r="L3719">
        <f>IF('3.Stok Awal'!$N3719=0,0,'3.Stok Awal'!$N3719)</f>
        <v>0</v>
      </c>
      <c r="M3719" t="str">
        <f>IF('3.Stok Awal'!$O3719=0,"",'3.Stok Awal'!$O3719)</f>
        <v/>
      </c>
      <c r="N3719">
        <f>SUMIF('4.Sell to Trade'!$O$5:$O$5003,'5.Stok Akhir'!$G3719,'4.Sell to Trade'!$Q$5:$Q$5003)</f>
        <v>0</v>
      </c>
      <c r="O3719" t="str">
        <f>IF('3.Stok Awal'!$L3719=0,"",'3.Stok Awal'!$L3719)</f>
        <v/>
      </c>
      <c r="P3719">
        <f>IF(ISNA(VLOOKUP($A3719,STOK_AWAL,13,0)),0,IF(VLOOKUP($A3719,STOK_AWAL,13,0)&gt;0,ROUNDDOWN(L3719/VLOOKUP($A3719,STOK_AWAL,13,0),0),0))</f>
        <v>0</v>
      </c>
      <c r="Q3719" t="str">
        <f>I3719</f>
        <v/>
      </c>
      <c r="R3719">
        <f>IFERROR(MOD(L3719,VLOOKUP($A3719,STOK_AWAL,13,0)),0)</f>
        <v>0</v>
      </c>
      <c r="S3719" t="str">
        <f>K3719</f>
        <v/>
      </c>
      <c r="T3719">
        <f>R3719+(P3719*(IFERROR(VLOOKUP($A3719,STOK_AWAL,13,0),0)))</f>
        <v>0</v>
      </c>
      <c r="U3719" t="str">
        <f>M3719</f>
        <v/>
      </c>
    </row>
    <row r="3720" spans="1:21" x14ac:dyDescent="0.25">
      <c r="A3720" t="str">
        <f>IF('3.Stok Awal'!$A3720=0,"",'3.Stok Awal'!$A3720)</f>
        <v/>
      </c>
      <c r="B3720" t="str">
        <f>IF('3.Stok Awal'!$B3720=0,"",'3.Stok Awal'!$B3720)</f>
        <v/>
      </c>
      <c r="C3720" t="str">
        <f>IF('3.Stok Awal'!$C3720=0,"",'3.Stok Awal'!$C3720)</f>
        <v/>
      </c>
      <c r="D3720" t="str">
        <f>IF('3.Stok Awal'!$D3720=0,"",'3.Stok Awal'!$D3720)</f>
        <v/>
      </c>
      <c r="E3720" t="str">
        <f>IF('3.Stok Awal'!$E3720=0,"",'3.Stok Awal'!$E3720)</f>
        <v/>
      </c>
      <c r="F3720" s="4" t="str">
        <f>IF('3.Stok Awal'!$F3720=0,"",'3.Stok Awal'!$F3720)</f>
        <v/>
      </c>
      <c r="G3720" s="4" t="str">
        <f t="shared" si="58"/>
        <v/>
      </c>
      <c r="H3720">
        <f>IF('3.Stok Awal'!$I3720=0,0,'3.Stok Awal'!$I3720)</f>
        <v>0</v>
      </c>
      <c r="I3720" t="str">
        <f>IF('3.Stok Awal'!$J3720=0,"",'3.Stok Awal'!$J3720)</f>
        <v/>
      </c>
      <c r="J3720">
        <f>IF('3.Stok Awal'!$K3720=0,0,'3.Stok Awal'!$K3720)</f>
        <v>0</v>
      </c>
      <c r="K3720" t="str">
        <f>IF('3.Stok Awal'!$L3720=0,"",'3.Stok Awal'!$L3720)</f>
        <v/>
      </c>
      <c r="L3720">
        <f>IF('3.Stok Awal'!$N3720=0,0,'3.Stok Awal'!$N3720)</f>
        <v>0</v>
      </c>
      <c r="M3720" t="str">
        <f>IF('3.Stok Awal'!$O3720=0,"",'3.Stok Awal'!$O3720)</f>
        <v/>
      </c>
      <c r="N3720">
        <f>SUMIF('4.Sell to Trade'!$O$5:$O$5003,'5.Stok Akhir'!$G3720,'4.Sell to Trade'!$Q$5:$Q$5003)</f>
        <v>0</v>
      </c>
      <c r="O3720" t="str">
        <f>IF('3.Stok Awal'!$L3720=0,"",'3.Stok Awal'!$L3720)</f>
        <v/>
      </c>
      <c r="P3720">
        <f>IF(ISNA(VLOOKUP($A3720,STOK_AWAL,13,0)),0,IF(VLOOKUP($A3720,STOK_AWAL,13,0)&gt;0,ROUNDDOWN(L3720/VLOOKUP($A3720,STOK_AWAL,13,0),0),0))</f>
        <v>0</v>
      </c>
      <c r="Q3720" t="str">
        <f>I3720</f>
        <v/>
      </c>
      <c r="R3720">
        <f>IFERROR(MOD(L3720,VLOOKUP($A3720,STOK_AWAL,13,0)),0)</f>
        <v>0</v>
      </c>
      <c r="S3720" t="str">
        <f>K3720</f>
        <v/>
      </c>
      <c r="T3720">
        <f>R3720+(P3720*(IFERROR(VLOOKUP($A3720,STOK_AWAL,13,0),0)))</f>
        <v>0</v>
      </c>
      <c r="U3720" t="str">
        <f>M3720</f>
        <v/>
      </c>
    </row>
    <row r="3721" spans="1:21" x14ac:dyDescent="0.25">
      <c r="A3721" t="str">
        <f>IF('3.Stok Awal'!$A3721=0,"",'3.Stok Awal'!$A3721)</f>
        <v/>
      </c>
      <c r="B3721" t="str">
        <f>IF('3.Stok Awal'!$B3721=0,"",'3.Stok Awal'!$B3721)</f>
        <v/>
      </c>
      <c r="C3721" t="str">
        <f>IF('3.Stok Awal'!$C3721=0,"",'3.Stok Awal'!$C3721)</f>
        <v/>
      </c>
      <c r="D3721" t="str">
        <f>IF('3.Stok Awal'!$D3721=0,"",'3.Stok Awal'!$D3721)</f>
        <v/>
      </c>
      <c r="E3721" t="str">
        <f>IF('3.Stok Awal'!$E3721=0,"",'3.Stok Awal'!$E3721)</f>
        <v/>
      </c>
      <c r="F3721" s="4" t="str">
        <f>IF('3.Stok Awal'!$F3721=0,"",'3.Stok Awal'!$F3721)</f>
        <v/>
      </c>
      <c r="G3721" s="4" t="str">
        <f t="shared" si="58"/>
        <v/>
      </c>
      <c r="H3721">
        <f>IF('3.Stok Awal'!$I3721=0,0,'3.Stok Awal'!$I3721)</f>
        <v>0</v>
      </c>
      <c r="I3721" t="str">
        <f>IF('3.Stok Awal'!$J3721=0,"",'3.Stok Awal'!$J3721)</f>
        <v/>
      </c>
      <c r="J3721">
        <f>IF('3.Stok Awal'!$K3721=0,0,'3.Stok Awal'!$K3721)</f>
        <v>0</v>
      </c>
      <c r="K3721" t="str">
        <f>IF('3.Stok Awal'!$L3721=0,"",'3.Stok Awal'!$L3721)</f>
        <v/>
      </c>
      <c r="L3721">
        <f>IF('3.Stok Awal'!$N3721=0,0,'3.Stok Awal'!$N3721)</f>
        <v>0</v>
      </c>
      <c r="M3721" t="str">
        <f>IF('3.Stok Awal'!$O3721=0,"",'3.Stok Awal'!$O3721)</f>
        <v/>
      </c>
      <c r="N3721">
        <f>SUMIF('4.Sell to Trade'!$O$5:$O$5003,'5.Stok Akhir'!$G3721,'4.Sell to Trade'!$Q$5:$Q$5003)</f>
        <v>0</v>
      </c>
      <c r="O3721" t="str">
        <f>IF('3.Stok Awal'!$L3721=0,"",'3.Stok Awal'!$L3721)</f>
        <v/>
      </c>
      <c r="P3721">
        <f>IF(ISNA(VLOOKUP($A3721,STOK_AWAL,13,0)),0,IF(VLOOKUP($A3721,STOK_AWAL,13,0)&gt;0,ROUNDDOWN(L3721/VLOOKUP($A3721,STOK_AWAL,13,0),0),0))</f>
        <v>0</v>
      </c>
      <c r="Q3721" t="str">
        <f>I3721</f>
        <v/>
      </c>
      <c r="R3721">
        <f>IFERROR(MOD(L3721,VLOOKUP($A3721,STOK_AWAL,13,0)),0)</f>
        <v>0</v>
      </c>
      <c r="S3721" t="str">
        <f>K3721</f>
        <v/>
      </c>
      <c r="T3721">
        <f>R3721+(P3721*(IFERROR(VLOOKUP($A3721,STOK_AWAL,13,0),0)))</f>
        <v>0</v>
      </c>
      <c r="U3721" t="str">
        <f>M3721</f>
        <v/>
      </c>
    </row>
    <row r="3722" spans="1:21" x14ac:dyDescent="0.25">
      <c r="A3722" t="str">
        <f>IF('3.Stok Awal'!$A3722=0,"",'3.Stok Awal'!$A3722)</f>
        <v/>
      </c>
      <c r="B3722" t="str">
        <f>IF('3.Stok Awal'!$B3722=0,"",'3.Stok Awal'!$B3722)</f>
        <v/>
      </c>
      <c r="C3722" t="str">
        <f>IF('3.Stok Awal'!$C3722=0,"",'3.Stok Awal'!$C3722)</f>
        <v/>
      </c>
      <c r="D3722" t="str">
        <f>IF('3.Stok Awal'!$D3722=0,"",'3.Stok Awal'!$D3722)</f>
        <v/>
      </c>
      <c r="E3722" t="str">
        <f>IF('3.Stok Awal'!$E3722=0,"",'3.Stok Awal'!$E3722)</f>
        <v/>
      </c>
      <c r="F3722" s="4" t="str">
        <f>IF('3.Stok Awal'!$F3722=0,"",'3.Stok Awal'!$F3722)</f>
        <v/>
      </c>
      <c r="G3722" s="4" t="str">
        <f t="shared" si="58"/>
        <v/>
      </c>
      <c r="H3722">
        <f>IF('3.Stok Awal'!$I3722=0,0,'3.Stok Awal'!$I3722)</f>
        <v>0</v>
      </c>
      <c r="I3722" t="str">
        <f>IF('3.Stok Awal'!$J3722=0,"",'3.Stok Awal'!$J3722)</f>
        <v/>
      </c>
      <c r="J3722">
        <f>IF('3.Stok Awal'!$K3722=0,0,'3.Stok Awal'!$K3722)</f>
        <v>0</v>
      </c>
      <c r="K3722" t="str">
        <f>IF('3.Stok Awal'!$L3722=0,"",'3.Stok Awal'!$L3722)</f>
        <v/>
      </c>
      <c r="L3722">
        <f>IF('3.Stok Awal'!$N3722=0,0,'3.Stok Awal'!$N3722)</f>
        <v>0</v>
      </c>
      <c r="M3722" t="str">
        <f>IF('3.Stok Awal'!$O3722=0,"",'3.Stok Awal'!$O3722)</f>
        <v/>
      </c>
      <c r="N3722">
        <f>SUMIF('4.Sell to Trade'!$O$5:$O$5003,'5.Stok Akhir'!$G3722,'4.Sell to Trade'!$Q$5:$Q$5003)</f>
        <v>0</v>
      </c>
      <c r="O3722" t="str">
        <f>IF('3.Stok Awal'!$L3722=0,"",'3.Stok Awal'!$L3722)</f>
        <v/>
      </c>
      <c r="P3722">
        <f>IF(ISNA(VLOOKUP($A3722,STOK_AWAL,13,0)),0,IF(VLOOKUP($A3722,STOK_AWAL,13,0)&gt;0,ROUNDDOWN(L3722/VLOOKUP($A3722,STOK_AWAL,13,0),0),0))</f>
        <v>0</v>
      </c>
      <c r="Q3722" t="str">
        <f>I3722</f>
        <v/>
      </c>
      <c r="R3722">
        <f>IFERROR(MOD(L3722,VLOOKUP($A3722,STOK_AWAL,13,0)),0)</f>
        <v>0</v>
      </c>
      <c r="S3722" t="str">
        <f>K3722</f>
        <v/>
      </c>
      <c r="T3722">
        <f>R3722+(P3722*(IFERROR(VLOOKUP($A3722,STOK_AWAL,13,0),0)))</f>
        <v>0</v>
      </c>
      <c r="U3722" t="str">
        <f>M3722</f>
        <v/>
      </c>
    </row>
    <row r="3723" spans="1:21" x14ac:dyDescent="0.25">
      <c r="A3723" t="str">
        <f>IF('3.Stok Awal'!$A3723=0,"",'3.Stok Awal'!$A3723)</f>
        <v/>
      </c>
      <c r="B3723" t="str">
        <f>IF('3.Stok Awal'!$B3723=0,"",'3.Stok Awal'!$B3723)</f>
        <v/>
      </c>
      <c r="C3723" t="str">
        <f>IF('3.Stok Awal'!$C3723=0,"",'3.Stok Awal'!$C3723)</f>
        <v/>
      </c>
      <c r="D3723" t="str">
        <f>IF('3.Stok Awal'!$D3723=0,"",'3.Stok Awal'!$D3723)</f>
        <v/>
      </c>
      <c r="E3723" t="str">
        <f>IF('3.Stok Awal'!$E3723=0,"",'3.Stok Awal'!$E3723)</f>
        <v/>
      </c>
      <c r="F3723" s="4" t="str">
        <f>IF('3.Stok Awal'!$F3723=0,"",'3.Stok Awal'!$F3723)</f>
        <v/>
      </c>
      <c r="G3723" s="4" t="str">
        <f t="shared" si="58"/>
        <v/>
      </c>
      <c r="H3723">
        <f>IF('3.Stok Awal'!$I3723=0,0,'3.Stok Awal'!$I3723)</f>
        <v>0</v>
      </c>
      <c r="I3723" t="str">
        <f>IF('3.Stok Awal'!$J3723=0,"",'3.Stok Awal'!$J3723)</f>
        <v/>
      </c>
      <c r="J3723">
        <f>IF('3.Stok Awal'!$K3723=0,0,'3.Stok Awal'!$K3723)</f>
        <v>0</v>
      </c>
      <c r="K3723" t="str">
        <f>IF('3.Stok Awal'!$L3723=0,"",'3.Stok Awal'!$L3723)</f>
        <v/>
      </c>
      <c r="L3723">
        <f>IF('3.Stok Awal'!$N3723=0,0,'3.Stok Awal'!$N3723)</f>
        <v>0</v>
      </c>
      <c r="M3723" t="str">
        <f>IF('3.Stok Awal'!$O3723=0,"",'3.Stok Awal'!$O3723)</f>
        <v/>
      </c>
      <c r="N3723">
        <f>SUMIF('4.Sell to Trade'!$O$5:$O$5003,'5.Stok Akhir'!$G3723,'4.Sell to Trade'!$Q$5:$Q$5003)</f>
        <v>0</v>
      </c>
      <c r="O3723" t="str">
        <f>IF('3.Stok Awal'!$L3723=0,"",'3.Stok Awal'!$L3723)</f>
        <v/>
      </c>
      <c r="P3723">
        <f>IF(ISNA(VLOOKUP($A3723,STOK_AWAL,13,0)),0,IF(VLOOKUP($A3723,STOK_AWAL,13,0)&gt;0,ROUNDDOWN(L3723/VLOOKUP($A3723,STOK_AWAL,13,0),0),0))</f>
        <v>0</v>
      </c>
      <c r="Q3723" t="str">
        <f>I3723</f>
        <v/>
      </c>
      <c r="R3723">
        <f>IFERROR(MOD(L3723,VLOOKUP($A3723,STOK_AWAL,13,0)),0)</f>
        <v>0</v>
      </c>
      <c r="S3723" t="str">
        <f>K3723</f>
        <v/>
      </c>
      <c r="T3723">
        <f>R3723+(P3723*(IFERROR(VLOOKUP($A3723,STOK_AWAL,13,0),0)))</f>
        <v>0</v>
      </c>
      <c r="U3723" t="str">
        <f>M3723</f>
        <v/>
      </c>
    </row>
    <row r="3724" spans="1:21" x14ac:dyDescent="0.25">
      <c r="A3724" t="str">
        <f>IF('3.Stok Awal'!$A3724=0,"",'3.Stok Awal'!$A3724)</f>
        <v/>
      </c>
      <c r="B3724" t="str">
        <f>IF('3.Stok Awal'!$B3724=0,"",'3.Stok Awal'!$B3724)</f>
        <v/>
      </c>
      <c r="C3724" t="str">
        <f>IF('3.Stok Awal'!$C3724=0,"",'3.Stok Awal'!$C3724)</f>
        <v/>
      </c>
      <c r="D3724" t="str">
        <f>IF('3.Stok Awal'!$D3724=0,"",'3.Stok Awal'!$D3724)</f>
        <v/>
      </c>
      <c r="E3724" t="str">
        <f>IF('3.Stok Awal'!$E3724=0,"",'3.Stok Awal'!$E3724)</f>
        <v/>
      </c>
      <c r="F3724" s="4" t="str">
        <f>IF('3.Stok Awal'!$F3724=0,"",'3.Stok Awal'!$F3724)</f>
        <v/>
      </c>
      <c r="G3724" s="4" t="str">
        <f t="shared" si="58"/>
        <v/>
      </c>
      <c r="H3724">
        <f>IF('3.Stok Awal'!$I3724=0,0,'3.Stok Awal'!$I3724)</f>
        <v>0</v>
      </c>
      <c r="I3724" t="str">
        <f>IF('3.Stok Awal'!$J3724=0,"",'3.Stok Awal'!$J3724)</f>
        <v/>
      </c>
      <c r="J3724">
        <f>IF('3.Stok Awal'!$K3724=0,0,'3.Stok Awal'!$K3724)</f>
        <v>0</v>
      </c>
      <c r="K3724" t="str">
        <f>IF('3.Stok Awal'!$L3724=0,"",'3.Stok Awal'!$L3724)</f>
        <v/>
      </c>
      <c r="L3724">
        <f>IF('3.Stok Awal'!$N3724=0,0,'3.Stok Awal'!$N3724)</f>
        <v>0</v>
      </c>
      <c r="M3724" t="str">
        <f>IF('3.Stok Awal'!$O3724=0,"",'3.Stok Awal'!$O3724)</f>
        <v/>
      </c>
      <c r="N3724">
        <f>SUMIF('4.Sell to Trade'!$O$5:$O$5003,'5.Stok Akhir'!$G3724,'4.Sell to Trade'!$Q$5:$Q$5003)</f>
        <v>0</v>
      </c>
      <c r="O3724" t="str">
        <f>IF('3.Stok Awal'!$L3724=0,"",'3.Stok Awal'!$L3724)</f>
        <v/>
      </c>
      <c r="P3724">
        <f>IF(ISNA(VLOOKUP($A3724,STOK_AWAL,13,0)),0,IF(VLOOKUP($A3724,STOK_AWAL,13,0)&gt;0,ROUNDDOWN(L3724/VLOOKUP($A3724,STOK_AWAL,13,0),0),0))</f>
        <v>0</v>
      </c>
      <c r="Q3724" t="str">
        <f>I3724</f>
        <v/>
      </c>
      <c r="R3724">
        <f>IFERROR(MOD(L3724,VLOOKUP($A3724,STOK_AWAL,13,0)),0)</f>
        <v>0</v>
      </c>
      <c r="S3724" t="str">
        <f>K3724</f>
        <v/>
      </c>
      <c r="T3724">
        <f>R3724+(P3724*(IFERROR(VLOOKUP($A3724,STOK_AWAL,13,0),0)))</f>
        <v>0</v>
      </c>
      <c r="U3724" t="str">
        <f>M3724</f>
        <v/>
      </c>
    </row>
    <row r="3725" spans="1:21" x14ac:dyDescent="0.25">
      <c r="A3725" t="str">
        <f>IF('3.Stok Awal'!$A3725=0,"",'3.Stok Awal'!$A3725)</f>
        <v/>
      </c>
      <c r="B3725" t="str">
        <f>IF('3.Stok Awal'!$B3725=0,"",'3.Stok Awal'!$B3725)</f>
        <v/>
      </c>
      <c r="C3725" t="str">
        <f>IF('3.Stok Awal'!$C3725=0,"",'3.Stok Awal'!$C3725)</f>
        <v/>
      </c>
      <c r="D3725" t="str">
        <f>IF('3.Stok Awal'!$D3725=0,"",'3.Stok Awal'!$D3725)</f>
        <v/>
      </c>
      <c r="E3725" t="str">
        <f>IF('3.Stok Awal'!$E3725=0,"",'3.Stok Awal'!$E3725)</f>
        <v/>
      </c>
      <c r="F3725" s="4" t="str">
        <f>IF('3.Stok Awal'!$F3725=0,"",'3.Stok Awal'!$F3725)</f>
        <v/>
      </c>
      <c r="G3725" s="4" t="str">
        <f t="shared" si="58"/>
        <v/>
      </c>
      <c r="H3725">
        <f>IF('3.Stok Awal'!$I3725=0,0,'3.Stok Awal'!$I3725)</f>
        <v>0</v>
      </c>
      <c r="I3725" t="str">
        <f>IF('3.Stok Awal'!$J3725=0,"",'3.Stok Awal'!$J3725)</f>
        <v/>
      </c>
      <c r="J3725">
        <f>IF('3.Stok Awal'!$K3725=0,0,'3.Stok Awal'!$K3725)</f>
        <v>0</v>
      </c>
      <c r="K3725" t="str">
        <f>IF('3.Stok Awal'!$L3725=0,"",'3.Stok Awal'!$L3725)</f>
        <v/>
      </c>
      <c r="L3725">
        <f>IF('3.Stok Awal'!$N3725=0,0,'3.Stok Awal'!$N3725)</f>
        <v>0</v>
      </c>
      <c r="M3725" t="str">
        <f>IF('3.Stok Awal'!$O3725=0,"",'3.Stok Awal'!$O3725)</f>
        <v/>
      </c>
      <c r="N3725">
        <f>SUMIF('4.Sell to Trade'!$O$5:$O$5003,'5.Stok Akhir'!$G3725,'4.Sell to Trade'!$Q$5:$Q$5003)</f>
        <v>0</v>
      </c>
      <c r="O3725" t="str">
        <f>IF('3.Stok Awal'!$L3725=0,"",'3.Stok Awal'!$L3725)</f>
        <v/>
      </c>
      <c r="P3725">
        <f>IF(ISNA(VLOOKUP($A3725,STOK_AWAL,13,0)),0,IF(VLOOKUP($A3725,STOK_AWAL,13,0)&gt;0,ROUNDDOWN(L3725/VLOOKUP($A3725,STOK_AWAL,13,0),0),0))</f>
        <v>0</v>
      </c>
      <c r="Q3725" t="str">
        <f>I3725</f>
        <v/>
      </c>
      <c r="R3725">
        <f>IFERROR(MOD(L3725,VLOOKUP($A3725,STOK_AWAL,13,0)),0)</f>
        <v>0</v>
      </c>
      <c r="S3725" t="str">
        <f>K3725</f>
        <v/>
      </c>
      <c r="T3725">
        <f>R3725+(P3725*(IFERROR(VLOOKUP($A3725,STOK_AWAL,13,0),0)))</f>
        <v>0</v>
      </c>
      <c r="U3725" t="str">
        <f>M3725</f>
        <v/>
      </c>
    </row>
    <row r="3726" spans="1:21" x14ac:dyDescent="0.25">
      <c r="A3726" t="str">
        <f>IF('3.Stok Awal'!$A3726=0,"",'3.Stok Awal'!$A3726)</f>
        <v/>
      </c>
      <c r="B3726" t="str">
        <f>IF('3.Stok Awal'!$B3726=0,"",'3.Stok Awal'!$B3726)</f>
        <v/>
      </c>
      <c r="C3726" t="str">
        <f>IF('3.Stok Awal'!$C3726=0,"",'3.Stok Awal'!$C3726)</f>
        <v/>
      </c>
      <c r="D3726" t="str">
        <f>IF('3.Stok Awal'!$D3726=0,"",'3.Stok Awal'!$D3726)</f>
        <v/>
      </c>
      <c r="E3726" t="str">
        <f>IF('3.Stok Awal'!$E3726=0,"",'3.Stok Awal'!$E3726)</f>
        <v/>
      </c>
      <c r="F3726" s="4" t="str">
        <f>IF('3.Stok Awal'!$F3726=0,"",'3.Stok Awal'!$F3726)</f>
        <v/>
      </c>
      <c r="G3726" s="4" t="str">
        <f t="shared" si="58"/>
        <v/>
      </c>
      <c r="H3726">
        <f>IF('3.Stok Awal'!$I3726=0,0,'3.Stok Awal'!$I3726)</f>
        <v>0</v>
      </c>
      <c r="I3726" t="str">
        <f>IF('3.Stok Awal'!$J3726=0,"",'3.Stok Awal'!$J3726)</f>
        <v/>
      </c>
      <c r="J3726">
        <f>IF('3.Stok Awal'!$K3726=0,0,'3.Stok Awal'!$K3726)</f>
        <v>0</v>
      </c>
      <c r="K3726" t="str">
        <f>IF('3.Stok Awal'!$L3726=0,"",'3.Stok Awal'!$L3726)</f>
        <v/>
      </c>
      <c r="L3726">
        <f>IF('3.Stok Awal'!$N3726=0,0,'3.Stok Awal'!$N3726)</f>
        <v>0</v>
      </c>
      <c r="M3726" t="str">
        <f>IF('3.Stok Awal'!$O3726=0,"",'3.Stok Awal'!$O3726)</f>
        <v/>
      </c>
      <c r="N3726">
        <f>SUMIF('4.Sell to Trade'!$O$5:$O$5003,'5.Stok Akhir'!$G3726,'4.Sell to Trade'!$Q$5:$Q$5003)</f>
        <v>0</v>
      </c>
      <c r="O3726" t="str">
        <f>IF('3.Stok Awal'!$L3726=0,"",'3.Stok Awal'!$L3726)</f>
        <v/>
      </c>
      <c r="P3726">
        <f>IF(ISNA(VLOOKUP($A3726,STOK_AWAL,13,0)),0,IF(VLOOKUP($A3726,STOK_AWAL,13,0)&gt;0,ROUNDDOWN(L3726/VLOOKUP($A3726,STOK_AWAL,13,0),0),0))</f>
        <v>0</v>
      </c>
      <c r="Q3726" t="str">
        <f>I3726</f>
        <v/>
      </c>
      <c r="R3726">
        <f>IFERROR(MOD(L3726,VLOOKUP($A3726,STOK_AWAL,13,0)),0)</f>
        <v>0</v>
      </c>
      <c r="S3726" t="str">
        <f>K3726</f>
        <v/>
      </c>
      <c r="T3726">
        <f>R3726+(P3726*(IFERROR(VLOOKUP($A3726,STOK_AWAL,13,0),0)))</f>
        <v>0</v>
      </c>
      <c r="U3726" t="str">
        <f>M3726</f>
        <v/>
      </c>
    </row>
    <row r="3727" spans="1:21" x14ac:dyDescent="0.25">
      <c r="A3727" t="str">
        <f>IF('3.Stok Awal'!$A3727=0,"",'3.Stok Awal'!$A3727)</f>
        <v/>
      </c>
      <c r="B3727" t="str">
        <f>IF('3.Stok Awal'!$B3727=0,"",'3.Stok Awal'!$B3727)</f>
        <v/>
      </c>
      <c r="C3727" t="str">
        <f>IF('3.Stok Awal'!$C3727=0,"",'3.Stok Awal'!$C3727)</f>
        <v/>
      </c>
      <c r="D3727" t="str">
        <f>IF('3.Stok Awal'!$D3727=0,"",'3.Stok Awal'!$D3727)</f>
        <v/>
      </c>
      <c r="E3727" t="str">
        <f>IF('3.Stok Awal'!$E3727=0,"",'3.Stok Awal'!$E3727)</f>
        <v/>
      </c>
      <c r="F3727" s="4" t="str">
        <f>IF('3.Stok Awal'!$F3727=0,"",'3.Stok Awal'!$F3727)</f>
        <v/>
      </c>
      <c r="G3727" s="4" t="str">
        <f t="shared" si="58"/>
        <v/>
      </c>
      <c r="H3727">
        <f>IF('3.Stok Awal'!$I3727=0,0,'3.Stok Awal'!$I3727)</f>
        <v>0</v>
      </c>
      <c r="I3727" t="str">
        <f>IF('3.Stok Awal'!$J3727=0,"",'3.Stok Awal'!$J3727)</f>
        <v/>
      </c>
      <c r="J3727">
        <f>IF('3.Stok Awal'!$K3727=0,0,'3.Stok Awal'!$K3727)</f>
        <v>0</v>
      </c>
      <c r="K3727" t="str">
        <f>IF('3.Stok Awal'!$L3727=0,"",'3.Stok Awal'!$L3727)</f>
        <v/>
      </c>
      <c r="L3727">
        <f>IF('3.Stok Awal'!$N3727=0,0,'3.Stok Awal'!$N3727)</f>
        <v>0</v>
      </c>
      <c r="M3727" t="str">
        <f>IF('3.Stok Awal'!$O3727=0,"",'3.Stok Awal'!$O3727)</f>
        <v/>
      </c>
      <c r="N3727">
        <f>SUMIF('4.Sell to Trade'!$O$5:$O$5003,'5.Stok Akhir'!$G3727,'4.Sell to Trade'!$Q$5:$Q$5003)</f>
        <v>0</v>
      </c>
      <c r="O3727" t="str">
        <f>IF('3.Stok Awal'!$L3727=0,"",'3.Stok Awal'!$L3727)</f>
        <v/>
      </c>
      <c r="P3727">
        <f>IF(ISNA(VLOOKUP($A3727,STOK_AWAL,13,0)),0,IF(VLOOKUP($A3727,STOK_AWAL,13,0)&gt;0,ROUNDDOWN(L3727/VLOOKUP($A3727,STOK_AWAL,13,0),0),0))</f>
        <v>0</v>
      </c>
      <c r="Q3727" t="str">
        <f>I3727</f>
        <v/>
      </c>
      <c r="R3727">
        <f>IFERROR(MOD(L3727,VLOOKUP($A3727,STOK_AWAL,13,0)),0)</f>
        <v>0</v>
      </c>
      <c r="S3727" t="str">
        <f>K3727</f>
        <v/>
      </c>
      <c r="T3727">
        <f>R3727+(P3727*(IFERROR(VLOOKUP($A3727,STOK_AWAL,13,0),0)))</f>
        <v>0</v>
      </c>
      <c r="U3727" t="str">
        <f>M3727</f>
        <v/>
      </c>
    </row>
    <row r="3728" spans="1:21" x14ac:dyDescent="0.25">
      <c r="A3728" t="str">
        <f>IF('3.Stok Awal'!$A3728=0,"",'3.Stok Awal'!$A3728)</f>
        <v/>
      </c>
      <c r="B3728" t="str">
        <f>IF('3.Stok Awal'!$B3728=0,"",'3.Stok Awal'!$B3728)</f>
        <v/>
      </c>
      <c r="C3728" t="str">
        <f>IF('3.Stok Awal'!$C3728=0,"",'3.Stok Awal'!$C3728)</f>
        <v/>
      </c>
      <c r="D3728" t="str">
        <f>IF('3.Stok Awal'!$D3728=0,"",'3.Stok Awal'!$D3728)</f>
        <v/>
      </c>
      <c r="E3728" t="str">
        <f>IF('3.Stok Awal'!$E3728=0,"",'3.Stok Awal'!$E3728)</f>
        <v/>
      </c>
      <c r="F3728" s="4" t="str">
        <f>IF('3.Stok Awal'!$F3728=0,"",'3.Stok Awal'!$F3728)</f>
        <v/>
      </c>
      <c r="G3728" s="4" t="str">
        <f t="shared" si="58"/>
        <v/>
      </c>
      <c r="H3728">
        <f>IF('3.Stok Awal'!$I3728=0,0,'3.Stok Awal'!$I3728)</f>
        <v>0</v>
      </c>
      <c r="I3728" t="str">
        <f>IF('3.Stok Awal'!$J3728=0,"",'3.Stok Awal'!$J3728)</f>
        <v/>
      </c>
      <c r="J3728">
        <f>IF('3.Stok Awal'!$K3728=0,0,'3.Stok Awal'!$K3728)</f>
        <v>0</v>
      </c>
      <c r="K3728" t="str">
        <f>IF('3.Stok Awal'!$L3728=0,"",'3.Stok Awal'!$L3728)</f>
        <v/>
      </c>
      <c r="L3728">
        <f>IF('3.Stok Awal'!$N3728=0,0,'3.Stok Awal'!$N3728)</f>
        <v>0</v>
      </c>
      <c r="M3728" t="str">
        <f>IF('3.Stok Awal'!$O3728=0,"",'3.Stok Awal'!$O3728)</f>
        <v/>
      </c>
      <c r="N3728">
        <f>SUMIF('4.Sell to Trade'!$O$5:$O$5003,'5.Stok Akhir'!$G3728,'4.Sell to Trade'!$Q$5:$Q$5003)</f>
        <v>0</v>
      </c>
      <c r="O3728" t="str">
        <f>IF('3.Stok Awal'!$L3728=0,"",'3.Stok Awal'!$L3728)</f>
        <v/>
      </c>
      <c r="P3728">
        <f>IF(ISNA(VLOOKUP($A3728,STOK_AWAL,13,0)),0,IF(VLOOKUP($A3728,STOK_AWAL,13,0)&gt;0,ROUNDDOWN(L3728/VLOOKUP($A3728,STOK_AWAL,13,0),0),0))</f>
        <v>0</v>
      </c>
      <c r="Q3728" t="str">
        <f>I3728</f>
        <v/>
      </c>
      <c r="R3728">
        <f>IFERROR(MOD(L3728,VLOOKUP($A3728,STOK_AWAL,13,0)),0)</f>
        <v>0</v>
      </c>
      <c r="S3728" t="str">
        <f>K3728</f>
        <v/>
      </c>
      <c r="T3728">
        <f>R3728+(P3728*(IFERROR(VLOOKUP($A3728,STOK_AWAL,13,0),0)))</f>
        <v>0</v>
      </c>
      <c r="U3728" t="str">
        <f>M3728</f>
        <v/>
      </c>
    </row>
    <row r="3729" spans="1:21" x14ac:dyDescent="0.25">
      <c r="A3729" t="str">
        <f>IF('3.Stok Awal'!$A3729=0,"",'3.Stok Awal'!$A3729)</f>
        <v/>
      </c>
      <c r="B3729" t="str">
        <f>IF('3.Stok Awal'!$B3729=0,"",'3.Stok Awal'!$B3729)</f>
        <v/>
      </c>
      <c r="C3729" t="str">
        <f>IF('3.Stok Awal'!$C3729=0,"",'3.Stok Awal'!$C3729)</f>
        <v/>
      </c>
      <c r="D3729" t="str">
        <f>IF('3.Stok Awal'!$D3729=0,"",'3.Stok Awal'!$D3729)</f>
        <v/>
      </c>
      <c r="E3729" t="str">
        <f>IF('3.Stok Awal'!$E3729=0,"",'3.Stok Awal'!$E3729)</f>
        <v/>
      </c>
      <c r="F3729" s="4" t="str">
        <f>IF('3.Stok Awal'!$F3729=0,"",'3.Stok Awal'!$F3729)</f>
        <v/>
      </c>
      <c r="G3729" s="4" t="str">
        <f t="shared" si="58"/>
        <v/>
      </c>
      <c r="H3729">
        <f>IF('3.Stok Awal'!$I3729=0,0,'3.Stok Awal'!$I3729)</f>
        <v>0</v>
      </c>
      <c r="I3729" t="str">
        <f>IF('3.Stok Awal'!$J3729=0,"",'3.Stok Awal'!$J3729)</f>
        <v/>
      </c>
      <c r="J3729">
        <f>IF('3.Stok Awal'!$K3729=0,0,'3.Stok Awal'!$K3729)</f>
        <v>0</v>
      </c>
      <c r="K3729" t="str">
        <f>IF('3.Stok Awal'!$L3729=0,"",'3.Stok Awal'!$L3729)</f>
        <v/>
      </c>
      <c r="L3729">
        <f>IF('3.Stok Awal'!$N3729=0,0,'3.Stok Awal'!$N3729)</f>
        <v>0</v>
      </c>
      <c r="M3729" t="str">
        <f>IF('3.Stok Awal'!$O3729=0,"",'3.Stok Awal'!$O3729)</f>
        <v/>
      </c>
      <c r="N3729">
        <f>SUMIF('4.Sell to Trade'!$O$5:$O$5003,'5.Stok Akhir'!$G3729,'4.Sell to Trade'!$Q$5:$Q$5003)</f>
        <v>0</v>
      </c>
      <c r="O3729" t="str">
        <f>IF('3.Stok Awal'!$L3729=0,"",'3.Stok Awal'!$L3729)</f>
        <v/>
      </c>
      <c r="P3729">
        <f>IF(ISNA(VLOOKUP($A3729,STOK_AWAL,13,0)),0,IF(VLOOKUP($A3729,STOK_AWAL,13,0)&gt;0,ROUNDDOWN(L3729/VLOOKUP($A3729,STOK_AWAL,13,0),0),0))</f>
        <v>0</v>
      </c>
      <c r="Q3729" t="str">
        <f>I3729</f>
        <v/>
      </c>
      <c r="R3729">
        <f>IFERROR(MOD(L3729,VLOOKUP($A3729,STOK_AWAL,13,0)),0)</f>
        <v>0</v>
      </c>
      <c r="S3729" t="str">
        <f>K3729</f>
        <v/>
      </c>
      <c r="T3729">
        <f>R3729+(P3729*(IFERROR(VLOOKUP($A3729,STOK_AWAL,13,0),0)))</f>
        <v>0</v>
      </c>
      <c r="U3729" t="str">
        <f>M3729</f>
        <v/>
      </c>
    </row>
    <row r="3730" spans="1:21" x14ac:dyDescent="0.25">
      <c r="A3730" t="str">
        <f>IF('3.Stok Awal'!$A3730=0,"",'3.Stok Awal'!$A3730)</f>
        <v/>
      </c>
      <c r="B3730" t="str">
        <f>IF('3.Stok Awal'!$B3730=0,"",'3.Stok Awal'!$B3730)</f>
        <v/>
      </c>
      <c r="C3730" t="str">
        <f>IF('3.Stok Awal'!$C3730=0,"",'3.Stok Awal'!$C3730)</f>
        <v/>
      </c>
      <c r="D3730" t="str">
        <f>IF('3.Stok Awal'!$D3730=0,"",'3.Stok Awal'!$D3730)</f>
        <v/>
      </c>
      <c r="E3730" t="str">
        <f>IF('3.Stok Awal'!$E3730=0,"",'3.Stok Awal'!$E3730)</f>
        <v/>
      </c>
      <c r="F3730" s="4" t="str">
        <f>IF('3.Stok Awal'!$F3730=0,"",'3.Stok Awal'!$F3730)</f>
        <v/>
      </c>
      <c r="G3730" s="4" t="str">
        <f t="shared" si="58"/>
        <v/>
      </c>
      <c r="H3730">
        <f>IF('3.Stok Awal'!$I3730=0,0,'3.Stok Awal'!$I3730)</f>
        <v>0</v>
      </c>
      <c r="I3730" t="str">
        <f>IF('3.Stok Awal'!$J3730=0,"",'3.Stok Awal'!$J3730)</f>
        <v/>
      </c>
      <c r="J3730">
        <f>IF('3.Stok Awal'!$K3730=0,0,'3.Stok Awal'!$K3730)</f>
        <v>0</v>
      </c>
      <c r="K3730" t="str">
        <f>IF('3.Stok Awal'!$L3730=0,"",'3.Stok Awal'!$L3730)</f>
        <v/>
      </c>
      <c r="L3730">
        <f>IF('3.Stok Awal'!$N3730=0,0,'3.Stok Awal'!$N3730)</f>
        <v>0</v>
      </c>
      <c r="M3730" t="str">
        <f>IF('3.Stok Awal'!$O3730=0,"",'3.Stok Awal'!$O3730)</f>
        <v/>
      </c>
      <c r="N3730">
        <f>SUMIF('4.Sell to Trade'!$O$5:$O$5003,'5.Stok Akhir'!$G3730,'4.Sell to Trade'!$Q$5:$Q$5003)</f>
        <v>0</v>
      </c>
      <c r="O3730" t="str">
        <f>IF('3.Stok Awal'!$L3730=0,"",'3.Stok Awal'!$L3730)</f>
        <v/>
      </c>
      <c r="P3730">
        <f>IF(ISNA(VLOOKUP($A3730,STOK_AWAL,13,0)),0,IF(VLOOKUP($A3730,STOK_AWAL,13,0)&gt;0,ROUNDDOWN(L3730/VLOOKUP($A3730,STOK_AWAL,13,0),0),0))</f>
        <v>0</v>
      </c>
      <c r="Q3730" t="str">
        <f>I3730</f>
        <v/>
      </c>
      <c r="R3730">
        <f>IFERROR(MOD(L3730,VLOOKUP($A3730,STOK_AWAL,13,0)),0)</f>
        <v>0</v>
      </c>
      <c r="S3730" t="str">
        <f>K3730</f>
        <v/>
      </c>
      <c r="T3730">
        <f>R3730+(P3730*(IFERROR(VLOOKUP($A3730,STOK_AWAL,13,0),0)))</f>
        <v>0</v>
      </c>
      <c r="U3730" t="str">
        <f>M3730</f>
        <v/>
      </c>
    </row>
    <row r="3731" spans="1:21" x14ac:dyDescent="0.25">
      <c r="A3731" t="str">
        <f>IF('3.Stok Awal'!$A3731=0,"",'3.Stok Awal'!$A3731)</f>
        <v/>
      </c>
      <c r="B3731" t="str">
        <f>IF('3.Stok Awal'!$B3731=0,"",'3.Stok Awal'!$B3731)</f>
        <v/>
      </c>
      <c r="C3731" t="str">
        <f>IF('3.Stok Awal'!$C3731=0,"",'3.Stok Awal'!$C3731)</f>
        <v/>
      </c>
      <c r="D3731" t="str">
        <f>IF('3.Stok Awal'!$D3731=0,"",'3.Stok Awal'!$D3731)</f>
        <v/>
      </c>
      <c r="E3731" t="str">
        <f>IF('3.Stok Awal'!$E3731=0,"",'3.Stok Awal'!$E3731)</f>
        <v/>
      </c>
      <c r="F3731" s="4" t="str">
        <f>IF('3.Stok Awal'!$F3731=0,"",'3.Stok Awal'!$F3731)</f>
        <v/>
      </c>
      <c r="G3731" s="4" t="str">
        <f t="shared" si="58"/>
        <v/>
      </c>
      <c r="H3731">
        <f>IF('3.Stok Awal'!$I3731=0,0,'3.Stok Awal'!$I3731)</f>
        <v>0</v>
      </c>
      <c r="I3731" t="str">
        <f>IF('3.Stok Awal'!$J3731=0,"",'3.Stok Awal'!$J3731)</f>
        <v/>
      </c>
      <c r="J3731">
        <f>IF('3.Stok Awal'!$K3731=0,0,'3.Stok Awal'!$K3731)</f>
        <v>0</v>
      </c>
      <c r="K3731" t="str">
        <f>IF('3.Stok Awal'!$L3731=0,"",'3.Stok Awal'!$L3731)</f>
        <v/>
      </c>
      <c r="L3731">
        <f>IF('3.Stok Awal'!$N3731=0,0,'3.Stok Awal'!$N3731)</f>
        <v>0</v>
      </c>
      <c r="M3731" t="str">
        <f>IF('3.Stok Awal'!$O3731=0,"",'3.Stok Awal'!$O3731)</f>
        <v/>
      </c>
      <c r="N3731">
        <f>SUMIF('4.Sell to Trade'!$O$5:$O$5003,'5.Stok Akhir'!$G3731,'4.Sell to Trade'!$Q$5:$Q$5003)</f>
        <v>0</v>
      </c>
      <c r="O3731" t="str">
        <f>IF('3.Stok Awal'!$L3731=0,"",'3.Stok Awal'!$L3731)</f>
        <v/>
      </c>
      <c r="P3731">
        <f>IF(ISNA(VLOOKUP($A3731,STOK_AWAL,13,0)),0,IF(VLOOKUP($A3731,STOK_AWAL,13,0)&gt;0,ROUNDDOWN(L3731/VLOOKUP($A3731,STOK_AWAL,13,0),0),0))</f>
        <v>0</v>
      </c>
      <c r="Q3731" t="str">
        <f>I3731</f>
        <v/>
      </c>
      <c r="R3731">
        <f>IFERROR(MOD(L3731,VLOOKUP($A3731,STOK_AWAL,13,0)),0)</f>
        <v>0</v>
      </c>
      <c r="S3731" t="str">
        <f>K3731</f>
        <v/>
      </c>
      <c r="T3731">
        <f>R3731+(P3731*(IFERROR(VLOOKUP($A3731,STOK_AWAL,13,0),0)))</f>
        <v>0</v>
      </c>
      <c r="U3731" t="str">
        <f>M3731</f>
        <v/>
      </c>
    </row>
    <row r="3732" spans="1:21" x14ac:dyDescent="0.25">
      <c r="A3732" t="str">
        <f>IF('3.Stok Awal'!$A3732=0,"",'3.Stok Awal'!$A3732)</f>
        <v/>
      </c>
      <c r="B3732" t="str">
        <f>IF('3.Stok Awal'!$B3732=0,"",'3.Stok Awal'!$B3732)</f>
        <v/>
      </c>
      <c r="C3732" t="str">
        <f>IF('3.Stok Awal'!$C3732=0,"",'3.Stok Awal'!$C3732)</f>
        <v/>
      </c>
      <c r="D3732" t="str">
        <f>IF('3.Stok Awal'!$D3732=0,"",'3.Stok Awal'!$D3732)</f>
        <v/>
      </c>
      <c r="E3732" t="str">
        <f>IF('3.Stok Awal'!$E3732=0,"",'3.Stok Awal'!$E3732)</f>
        <v/>
      </c>
      <c r="F3732" s="4" t="str">
        <f>IF('3.Stok Awal'!$F3732=0,"",'3.Stok Awal'!$F3732)</f>
        <v/>
      </c>
      <c r="G3732" s="4" t="str">
        <f t="shared" si="58"/>
        <v/>
      </c>
      <c r="H3732">
        <f>IF('3.Stok Awal'!$I3732=0,0,'3.Stok Awal'!$I3732)</f>
        <v>0</v>
      </c>
      <c r="I3732" t="str">
        <f>IF('3.Stok Awal'!$J3732=0,"",'3.Stok Awal'!$J3732)</f>
        <v/>
      </c>
      <c r="J3732">
        <f>IF('3.Stok Awal'!$K3732=0,0,'3.Stok Awal'!$K3732)</f>
        <v>0</v>
      </c>
      <c r="K3732" t="str">
        <f>IF('3.Stok Awal'!$L3732=0,"",'3.Stok Awal'!$L3732)</f>
        <v/>
      </c>
      <c r="L3732">
        <f>IF('3.Stok Awal'!$N3732=0,0,'3.Stok Awal'!$N3732)</f>
        <v>0</v>
      </c>
      <c r="M3732" t="str">
        <f>IF('3.Stok Awal'!$O3732=0,"",'3.Stok Awal'!$O3732)</f>
        <v/>
      </c>
      <c r="N3732">
        <f>SUMIF('4.Sell to Trade'!$O$5:$O$5003,'5.Stok Akhir'!$G3732,'4.Sell to Trade'!$Q$5:$Q$5003)</f>
        <v>0</v>
      </c>
      <c r="O3732" t="str">
        <f>IF('3.Stok Awal'!$L3732=0,"",'3.Stok Awal'!$L3732)</f>
        <v/>
      </c>
      <c r="P3732">
        <f>IF(ISNA(VLOOKUP($A3732,STOK_AWAL,13,0)),0,IF(VLOOKUP($A3732,STOK_AWAL,13,0)&gt;0,ROUNDDOWN(L3732/VLOOKUP($A3732,STOK_AWAL,13,0),0),0))</f>
        <v>0</v>
      </c>
      <c r="Q3732" t="str">
        <f>I3732</f>
        <v/>
      </c>
      <c r="R3732">
        <f>IFERROR(MOD(L3732,VLOOKUP($A3732,STOK_AWAL,13,0)),0)</f>
        <v>0</v>
      </c>
      <c r="S3732" t="str">
        <f>K3732</f>
        <v/>
      </c>
      <c r="T3732">
        <f>R3732+(P3732*(IFERROR(VLOOKUP($A3732,STOK_AWAL,13,0),0)))</f>
        <v>0</v>
      </c>
      <c r="U3732" t="str">
        <f>M3732</f>
        <v/>
      </c>
    </row>
    <row r="3733" spans="1:21" x14ac:dyDescent="0.25">
      <c r="A3733" t="str">
        <f>IF('3.Stok Awal'!$A3733=0,"",'3.Stok Awal'!$A3733)</f>
        <v/>
      </c>
      <c r="B3733" t="str">
        <f>IF('3.Stok Awal'!$B3733=0,"",'3.Stok Awal'!$B3733)</f>
        <v/>
      </c>
      <c r="C3733" t="str">
        <f>IF('3.Stok Awal'!$C3733=0,"",'3.Stok Awal'!$C3733)</f>
        <v/>
      </c>
      <c r="D3733" t="str">
        <f>IF('3.Stok Awal'!$D3733=0,"",'3.Stok Awal'!$D3733)</f>
        <v/>
      </c>
      <c r="E3733" t="str">
        <f>IF('3.Stok Awal'!$E3733=0,"",'3.Stok Awal'!$E3733)</f>
        <v/>
      </c>
      <c r="F3733" s="4" t="str">
        <f>IF('3.Stok Awal'!$F3733=0,"",'3.Stok Awal'!$F3733)</f>
        <v/>
      </c>
      <c r="G3733" s="4" t="str">
        <f t="shared" si="58"/>
        <v/>
      </c>
      <c r="H3733">
        <f>IF('3.Stok Awal'!$I3733=0,0,'3.Stok Awal'!$I3733)</f>
        <v>0</v>
      </c>
      <c r="I3733" t="str">
        <f>IF('3.Stok Awal'!$J3733=0,"",'3.Stok Awal'!$J3733)</f>
        <v/>
      </c>
      <c r="J3733">
        <f>IF('3.Stok Awal'!$K3733=0,0,'3.Stok Awal'!$K3733)</f>
        <v>0</v>
      </c>
      <c r="K3733" t="str">
        <f>IF('3.Stok Awal'!$L3733=0,"",'3.Stok Awal'!$L3733)</f>
        <v/>
      </c>
      <c r="L3733">
        <f>IF('3.Stok Awal'!$N3733=0,0,'3.Stok Awal'!$N3733)</f>
        <v>0</v>
      </c>
      <c r="M3733" t="str">
        <f>IF('3.Stok Awal'!$O3733=0,"",'3.Stok Awal'!$O3733)</f>
        <v/>
      </c>
      <c r="N3733">
        <f>SUMIF('4.Sell to Trade'!$O$5:$O$5003,'5.Stok Akhir'!$G3733,'4.Sell to Trade'!$Q$5:$Q$5003)</f>
        <v>0</v>
      </c>
      <c r="O3733" t="str">
        <f>IF('3.Stok Awal'!$L3733=0,"",'3.Stok Awal'!$L3733)</f>
        <v/>
      </c>
      <c r="P3733">
        <f>IF(ISNA(VLOOKUP($A3733,STOK_AWAL,13,0)),0,IF(VLOOKUP($A3733,STOK_AWAL,13,0)&gt;0,ROUNDDOWN(L3733/VLOOKUP($A3733,STOK_AWAL,13,0),0),0))</f>
        <v>0</v>
      </c>
      <c r="Q3733" t="str">
        <f>I3733</f>
        <v/>
      </c>
      <c r="R3733">
        <f>IFERROR(MOD(L3733,VLOOKUP($A3733,STOK_AWAL,13,0)),0)</f>
        <v>0</v>
      </c>
      <c r="S3733" t="str">
        <f>K3733</f>
        <v/>
      </c>
      <c r="T3733">
        <f>R3733+(P3733*(IFERROR(VLOOKUP($A3733,STOK_AWAL,13,0),0)))</f>
        <v>0</v>
      </c>
      <c r="U3733" t="str">
        <f>M3733</f>
        <v/>
      </c>
    </row>
    <row r="3734" spans="1:21" x14ac:dyDescent="0.25">
      <c r="A3734" t="str">
        <f>IF('3.Stok Awal'!$A3734=0,"",'3.Stok Awal'!$A3734)</f>
        <v/>
      </c>
      <c r="B3734" t="str">
        <f>IF('3.Stok Awal'!$B3734=0,"",'3.Stok Awal'!$B3734)</f>
        <v/>
      </c>
      <c r="C3734" t="str">
        <f>IF('3.Stok Awal'!$C3734=0,"",'3.Stok Awal'!$C3734)</f>
        <v/>
      </c>
      <c r="D3734" t="str">
        <f>IF('3.Stok Awal'!$D3734=0,"",'3.Stok Awal'!$D3734)</f>
        <v/>
      </c>
      <c r="E3734" t="str">
        <f>IF('3.Stok Awal'!$E3734=0,"",'3.Stok Awal'!$E3734)</f>
        <v/>
      </c>
      <c r="F3734" s="4" t="str">
        <f>IF('3.Stok Awal'!$F3734=0,"",'3.Stok Awal'!$F3734)</f>
        <v/>
      </c>
      <c r="G3734" s="4" t="str">
        <f t="shared" si="58"/>
        <v/>
      </c>
      <c r="H3734">
        <f>IF('3.Stok Awal'!$I3734=0,0,'3.Stok Awal'!$I3734)</f>
        <v>0</v>
      </c>
      <c r="I3734" t="str">
        <f>IF('3.Stok Awal'!$J3734=0,"",'3.Stok Awal'!$J3734)</f>
        <v/>
      </c>
      <c r="J3734">
        <f>IF('3.Stok Awal'!$K3734=0,0,'3.Stok Awal'!$K3734)</f>
        <v>0</v>
      </c>
      <c r="K3734" t="str">
        <f>IF('3.Stok Awal'!$L3734=0,"",'3.Stok Awal'!$L3734)</f>
        <v/>
      </c>
      <c r="L3734">
        <f>IF('3.Stok Awal'!$N3734=0,0,'3.Stok Awal'!$N3734)</f>
        <v>0</v>
      </c>
      <c r="M3734" t="str">
        <f>IF('3.Stok Awal'!$O3734=0,"",'3.Stok Awal'!$O3734)</f>
        <v/>
      </c>
      <c r="N3734">
        <f>SUMIF('4.Sell to Trade'!$O$5:$O$5003,'5.Stok Akhir'!$G3734,'4.Sell to Trade'!$Q$5:$Q$5003)</f>
        <v>0</v>
      </c>
      <c r="O3734" t="str">
        <f>IF('3.Stok Awal'!$L3734=0,"",'3.Stok Awal'!$L3734)</f>
        <v/>
      </c>
      <c r="P3734">
        <f>IF(ISNA(VLOOKUP($A3734,STOK_AWAL,13,0)),0,IF(VLOOKUP($A3734,STOK_AWAL,13,0)&gt;0,ROUNDDOWN(L3734/VLOOKUP($A3734,STOK_AWAL,13,0),0),0))</f>
        <v>0</v>
      </c>
      <c r="Q3734" t="str">
        <f>I3734</f>
        <v/>
      </c>
      <c r="R3734">
        <f>IFERROR(MOD(L3734,VLOOKUP($A3734,STOK_AWAL,13,0)),0)</f>
        <v>0</v>
      </c>
      <c r="S3734" t="str">
        <f>K3734</f>
        <v/>
      </c>
      <c r="T3734">
        <f>R3734+(P3734*(IFERROR(VLOOKUP($A3734,STOK_AWAL,13,0),0)))</f>
        <v>0</v>
      </c>
      <c r="U3734" t="str">
        <f>M3734</f>
        <v/>
      </c>
    </row>
    <row r="3735" spans="1:21" x14ac:dyDescent="0.25">
      <c r="A3735" t="str">
        <f>IF('3.Stok Awal'!$A3735=0,"",'3.Stok Awal'!$A3735)</f>
        <v/>
      </c>
      <c r="B3735" t="str">
        <f>IF('3.Stok Awal'!$B3735=0,"",'3.Stok Awal'!$B3735)</f>
        <v/>
      </c>
      <c r="C3735" t="str">
        <f>IF('3.Stok Awal'!$C3735=0,"",'3.Stok Awal'!$C3735)</f>
        <v/>
      </c>
      <c r="D3735" t="str">
        <f>IF('3.Stok Awal'!$D3735=0,"",'3.Stok Awal'!$D3735)</f>
        <v/>
      </c>
      <c r="E3735" t="str">
        <f>IF('3.Stok Awal'!$E3735=0,"",'3.Stok Awal'!$E3735)</f>
        <v/>
      </c>
      <c r="F3735" s="4" t="str">
        <f>IF('3.Stok Awal'!$F3735=0,"",'3.Stok Awal'!$F3735)</f>
        <v/>
      </c>
      <c r="G3735" s="4" t="str">
        <f t="shared" si="58"/>
        <v/>
      </c>
      <c r="H3735">
        <f>IF('3.Stok Awal'!$I3735=0,0,'3.Stok Awal'!$I3735)</f>
        <v>0</v>
      </c>
      <c r="I3735" t="str">
        <f>IF('3.Stok Awal'!$J3735=0,"",'3.Stok Awal'!$J3735)</f>
        <v/>
      </c>
      <c r="J3735">
        <f>IF('3.Stok Awal'!$K3735=0,0,'3.Stok Awal'!$K3735)</f>
        <v>0</v>
      </c>
      <c r="K3735" t="str">
        <f>IF('3.Stok Awal'!$L3735=0,"",'3.Stok Awal'!$L3735)</f>
        <v/>
      </c>
      <c r="L3735">
        <f>IF('3.Stok Awal'!$N3735=0,0,'3.Stok Awal'!$N3735)</f>
        <v>0</v>
      </c>
      <c r="M3735" t="str">
        <f>IF('3.Stok Awal'!$O3735=0,"",'3.Stok Awal'!$O3735)</f>
        <v/>
      </c>
      <c r="N3735">
        <f>SUMIF('4.Sell to Trade'!$O$5:$O$5003,'5.Stok Akhir'!$G3735,'4.Sell to Trade'!$Q$5:$Q$5003)</f>
        <v>0</v>
      </c>
      <c r="O3735" t="str">
        <f>IF('3.Stok Awal'!$L3735=0,"",'3.Stok Awal'!$L3735)</f>
        <v/>
      </c>
      <c r="P3735">
        <f>IF(ISNA(VLOOKUP($A3735,STOK_AWAL,13,0)),0,IF(VLOOKUP($A3735,STOK_AWAL,13,0)&gt;0,ROUNDDOWN(L3735/VLOOKUP($A3735,STOK_AWAL,13,0),0),0))</f>
        <v>0</v>
      </c>
      <c r="Q3735" t="str">
        <f>I3735</f>
        <v/>
      </c>
      <c r="R3735">
        <f>IFERROR(MOD(L3735,VLOOKUP($A3735,STOK_AWAL,13,0)),0)</f>
        <v>0</v>
      </c>
      <c r="S3735" t="str">
        <f>K3735</f>
        <v/>
      </c>
      <c r="T3735">
        <f>R3735+(P3735*(IFERROR(VLOOKUP($A3735,STOK_AWAL,13,0),0)))</f>
        <v>0</v>
      </c>
      <c r="U3735" t="str">
        <f>M3735</f>
        <v/>
      </c>
    </row>
    <row r="3736" spans="1:21" x14ac:dyDescent="0.25">
      <c r="A3736" t="str">
        <f>IF('3.Stok Awal'!$A3736=0,"",'3.Stok Awal'!$A3736)</f>
        <v/>
      </c>
      <c r="B3736" t="str">
        <f>IF('3.Stok Awal'!$B3736=0,"",'3.Stok Awal'!$B3736)</f>
        <v/>
      </c>
      <c r="C3736" t="str">
        <f>IF('3.Stok Awal'!$C3736=0,"",'3.Stok Awal'!$C3736)</f>
        <v/>
      </c>
      <c r="D3736" t="str">
        <f>IF('3.Stok Awal'!$D3736=0,"",'3.Stok Awal'!$D3736)</f>
        <v/>
      </c>
      <c r="E3736" t="str">
        <f>IF('3.Stok Awal'!$E3736=0,"",'3.Stok Awal'!$E3736)</f>
        <v/>
      </c>
      <c r="F3736" s="4" t="str">
        <f>IF('3.Stok Awal'!$F3736=0,"",'3.Stok Awal'!$F3736)</f>
        <v/>
      </c>
      <c r="G3736" s="4" t="str">
        <f t="shared" si="58"/>
        <v/>
      </c>
      <c r="H3736">
        <f>IF('3.Stok Awal'!$I3736=0,0,'3.Stok Awal'!$I3736)</f>
        <v>0</v>
      </c>
      <c r="I3736" t="str">
        <f>IF('3.Stok Awal'!$J3736=0,"",'3.Stok Awal'!$J3736)</f>
        <v/>
      </c>
      <c r="J3736">
        <f>IF('3.Stok Awal'!$K3736=0,0,'3.Stok Awal'!$K3736)</f>
        <v>0</v>
      </c>
      <c r="K3736" t="str">
        <f>IF('3.Stok Awal'!$L3736=0,"",'3.Stok Awal'!$L3736)</f>
        <v/>
      </c>
      <c r="L3736">
        <f>IF('3.Stok Awal'!$N3736=0,0,'3.Stok Awal'!$N3736)</f>
        <v>0</v>
      </c>
      <c r="M3736" t="str">
        <f>IF('3.Stok Awal'!$O3736=0,"",'3.Stok Awal'!$O3736)</f>
        <v/>
      </c>
      <c r="N3736">
        <f>SUMIF('4.Sell to Trade'!$O$5:$O$5003,'5.Stok Akhir'!$G3736,'4.Sell to Trade'!$Q$5:$Q$5003)</f>
        <v>0</v>
      </c>
      <c r="O3736" t="str">
        <f>IF('3.Stok Awal'!$L3736=0,"",'3.Stok Awal'!$L3736)</f>
        <v/>
      </c>
      <c r="P3736">
        <f>IF(ISNA(VLOOKUP($A3736,STOK_AWAL,13,0)),0,IF(VLOOKUP($A3736,STOK_AWAL,13,0)&gt;0,ROUNDDOWN(L3736/VLOOKUP($A3736,STOK_AWAL,13,0),0),0))</f>
        <v>0</v>
      </c>
      <c r="Q3736" t="str">
        <f>I3736</f>
        <v/>
      </c>
      <c r="R3736">
        <f>IFERROR(MOD(L3736,VLOOKUP($A3736,STOK_AWAL,13,0)),0)</f>
        <v>0</v>
      </c>
      <c r="S3736" t="str">
        <f>K3736</f>
        <v/>
      </c>
      <c r="T3736">
        <f>R3736+(P3736*(IFERROR(VLOOKUP($A3736,STOK_AWAL,13,0),0)))</f>
        <v>0</v>
      </c>
      <c r="U3736" t="str">
        <f>M3736</f>
        <v/>
      </c>
    </row>
    <row r="3737" spans="1:21" x14ac:dyDescent="0.25">
      <c r="A3737" t="str">
        <f>IF('3.Stok Awal'!$A3737=0,"",'3.Stok Awal'!$A3737)</f>
        <v/>
      </c>
      <c r="B3737" t="str">
        <f>IF('3.Stok Awal'!$B3737=0,"",'3.Stok Awal'!$B3737)</f>
        <v/>
      </c>
      <c r="C3737" t="str">
        <f>IF('3.Stok Awal'!$C3737=0,"",'3.Stok Awal'!$C3737)</f>
        <v/>
      </c>
      <c r="D3737" t="str">
        <f>IF('3.Stok Awal'!$D3737=0,"",'3.Stok Awal'!$D3737)</f>
        <v/>
      </c>
      <c r="E3737" t="str">
        <f>IF('3.Stok Awal'!$E3737=0,"",'3.Stok Awal'!$E3737)</f>
        <v/>
      </c>
      <c r="F3737" s="4" t="str">
        <f>IF('3.Stok Awal'!$F3737=0,"",'3.Stok Awal'!$F3737)</f>
        <v/>
      </c>
      <c r="G3737" s="4" t="str">
        <f t="shared" si="58"/>
        <v/>
      </c>
      <c r="H3737">
        <f>IF('3.Stok Awal'!$I3737=0,0,'3.Stok Awal'!$I3737)</f>
        <v>0</v>
      </c>
      <c r="I3737" t="str">
        <f>IF('3.Stok Awal'!$J3737=0,"",'3.Stok Awal'!$J3737)</f>
        <v/>
      </c>
      <c r="J3737">
        <f>IF('3.Stok Awal'!$K3737=0,0,'3.Stok Awal'!$K3737)</f>
        <v>0</v>
      </c>
      <c r="K3737" t="str">
        <f>IF('3.Stok Awal'!$L3737=0,"",'3.Stok Awal'!$L3737)</f>
        <v/>
      </c>
      <c r="L3737">
        <f>IF('3.Stok Awal'!$N3737=0,0,'3.Stok Awal'!$N3737)</f>
        <v>0</v>
      </c>
      <c r="M3737" t="str">
        <f>IF('3.Stok Awal'!$O3737=0,"",'3.Stok Awal'!$O3737)</f>
        <v/>
      </c>
      <c r="N3737">
        <f>SUMIF('4.Sell to Trade'!$O$5:$O$5003,'5.Stok Akhir'!$G3737,'4.Sell to Trade'!$Q$5:$Q$5003)</f>
        <v>0</v>
      </c>
      <c r="O3737" t="str">
        <f>IF('3.Stok Awal'!$L3737=0,"",'3.Stok Awal'!$L3737)</f>
        <v/>
      </c>
      <c r="P3737">
        <f>IF(ISNA(VLOOKUP($A3737,STOK_AWAL,13,0)),0,IF(VLOOKUP($A3737,STOK_AWAL,13,0)&gt;0,ROUNDDOWN(L3737/VLOOKUP($A3737,STOK_AWAL,13,0),0),0))</f>
        <v>0</v>
      </c>
      <c r="Q3737" t="str">
        <f>I3737</f>
        <v/>
      </c>
      <c r="R3737">
        <f>IFERROR(MOD(L3737,VLOOKUP($A3737,STOK_AWAL,13,0)),0)</f>
        <v>0</v>
      </c>
      <c r="S3737" t="str">
        <f>K3737</f>
        <v/>
      </c>
      <c r="T3737">
        <f>R3737+(P3737*(IFERROR(VLOOKUP($A3737,STOK_AWAL,13,0),0)))</f>
        <v>0</v>
      </c>
      <c r="U3737" t="str">
        <f>M3737</f>
        <v/>
      </c>
    </row>
    <row r="3738" spans="1:21" x14ac:dyDescent="0.25">
      <c r="A3738" t="str">
        <f>IF('3.Stok Awal'!$A3738=0,"",'3.Stok Awal'!$A3738)</f>
        <v/>
      </c>
      <c r="B3738" t="str">
        <f>IF('3.Stok Awal'!$B3738=0,"",'3.Stok Awal'!$B3738)</f>
        <v/>
      </c>
      <c r="C3738" t="str">
        <f>IF('3.Stok Awal'!$C3738=0,"",'3.Stok Awal'!$C3738)</f>
        <v/>
      </c>
      <c r="D3738" t="str">
        <f>IF('3.Stok Awal'!$D3738=0,"",'3.Stok Awal'!$D3738)</f>
        <v/>
      </c>
      <c r="E3738" t="str">
        <f>IF('3.Stok Awal'!$E3738=0,"",'3.Stok Awal'!$E3738)</f>
        <v/>
      </c>
      <c r="F3738" s="4" t="str">
        <f>IF('3.Stok Awal'!$F3738=0,"",'3.Stok Awal'!$F3738)</f>
        <v/>
      </c>
      <c r="G3738" s="4" t="str">
        <f t="shared" si="58"/>
        <v/>
      </c>
      <c r="H3738">
        <f>IF('3.Stok Awal'!$I3738=0,0,'3.Stok Awal'!$I3738)</f>
        <v>0</v>
      </c>
      <c r="I3738" t="str">
        <f>IF('3.Stok Awal'!$J3738=0,"",'3.Stok Awal'!$J3738)</f>
        <v/>
      </c>
      <c r="J3738">
        <f>IF('3.Stok Awal'!$K3738=0,0,'3.Stok Awal'!$K3738)</f>
        <v>0</v>
      </c>
      <c r="K3738" t="str">
        <f>IF('3.Stok Awal'!$L3738=0,"",'3.Stok Awal'!$L3738)</f>
        <v/>
      </c>
      <c r="L3738">
        <f>IF('3.Stok Awal'!$N3738=0,0,'3.Stok Awal'!$N3738)</f>
        <v>0</v>
      </c>
      <c r="M3738" t="str">
        <f>IF('3.Stok Awal'!$O3738=0,"",'3.Stok Awal'!$O3738)</f>
        <v/>
      </c>
      <c r="N3738">
        <f>SUMIF('4.Sell to Trade'!$O$5:$O$5003,'5.Stok Akhir'!$G3738,'4.Sell to Trade'!$Q$5:$Q$5003)</f>
        <v>0</v>
      </c>
      <c r="O3738" t="str">
        <f>IF('3.Stok Awal'!$L3738=0,"",'3.Stok Awal'!$L3738)</f>
        <v/>
      </c>
      <c r="P3738">
        <f>IF(ISNA(VLOOKUP($A3738,STOK_AWAL,13,0)),0,IF(VLOOKUP($A3738,STOK_AWAL,13,0)&gt;0,ROUNDDOWN(L3738/VLOOKUP($A3738,STOK_AWAL,13,0),0),0))</f>
        <v>0</v>
      </c>
      <c r="Q3738" t="str">
        <f>I3738</f>
        <v/>
      </c>
      <c r="R3738">
        <f>IFERROR(MOD(L3738,VLOOKUP($A3738,STOK_AWAL,13,0)),0)</f>
        <v>0</v>
      </c>
      <c r="S3738" t="str">
        <f>K3738</f>
        <v/>
      </c>
      <c r="T3738">
        <f>R3738+(P3738*(IFERROR(VLOOKUP($A3738,STOK_AWAL,13,0),0)))</f>
        <v>0</v>
      </c>
      <c r="U3738" t="str">
        <f>M3738</f>
        <v/>
      </c>
    </row>
    <row r="3739" spans="1:21" x14ac:dyDescent="0.25">
      <c r="A3739" t="str">
        <f>IF('3.Stok Awal'!$A3739=0,"",'3.Stok Awal'!$A3739)</f>
        <v/>
      </c>
      <c r="B3739" t="str">
        <f>IF('3.Stok Awal'!$B3739=0,"",'3.Stok Awal'!$B3739)</f>
        <v/>
      </c>
      <c r="C3739" t="str">
        <f>IF('3.Stok Awal'!$C3739=0,"",'3.Stok Awal'!$C3739)</f>
        <v/>
      </c>
      <c r="D3739" t="str">
        <f>IF('3.Stok Awal'!$D3739=0,"",'3.Stok Awal'!$D3739)</f>
        <v/>
      </c>
      <c r="E3739" t="str">
        <f>IF('3.Stok Awal'!$E3739=0,"",'3.Stok Awal'!$E3739)</f>
        <v/>
      </c>
      <c r="F3739" s="4" t="str">
        <f>IF('3.Stok Awal'!$F3739=0,"",'3.Stok Awal'!$F3739)</f>
        <v/>
      </c>
      <c r="G3739" s="4" t="str">
        <f t="shared" si="58"/>
        <v/>
      </c>
      <c r="H3739">
        <f>IF('3.Stok Awal'!$I3739=0,0,'3.Stok Awal'!$I3739)</f>
        <v>0</v>
      </c>
      <c r="I3739" t="str">
        <f>IF('3.Stok Awal'!$J3739=0,"",'3.Stok Awal'!$J3739)</f>
        <v/>
      </c>
      <c r="J3739">
        <f>IF('3.Stok Awal'!$K3739=0,0,'3.Stok Awal'!$K3739)</f>
        <v>0</v>
      </c>
      <c r="K3739" t="str">
        <f>IF('3.Stok Awal'!$L3739=0,"",'3.Stok Awal'!$L3739)</f>
        <v/>
      </c>
      <c r="L3739">
        <f>IF('3.Stok Awal'!$N3739=0,0,'3.Stok Awal'!$N3739)</f>
        <v>0</v>
      </c>
      <c r="M3739" t="str">
        <f>IF('3.Stok Awal'!$O3739=0,"",'3.Stok Awal'!$O3739)</f>
        <v/>
      </c>
      <c r="N3739">
        <f>SUMIF('4.Sell to Trade'!$O$5:$O$5003,'5.Stok Akhir'!$G3739,'4.Sell to Trade'!$Q$5:$Q$5003)</f>
        <v>0</v>
      </c>
      <c r="O3739" t="str">
        <f>IF('3.Stok Awal'!$L3739=0,"",'3.Stok Awal'!$L3739)</f>
        <v/>
      </c>
      <c r="P3739">
        <f>IF(ISNA(VLOOKUP($A3739,STOK_AWAL,13,0)),0,IF(VLOOKUP($A3739,STOK_AWAL,13,0)&gt;0,ROUNDDOWN(L3739/VLOOKUP($A3739,STOK_AWAL,13,0),0),0))</f>
        <v>0</v>
      </c>
      <c r="Q3739" t="str">
        <f>I3739</f>
        <v/>
      </c>
      <c r="R3739">
        <f>IFERROR(MOD(L3739,VLOOKUP($A3739,STOK_AWAL,13,0)),0)</f>
        <v>0</v>
      </c>
      <c r="S3739" t="str">
        <f>K3739</f>
        <v/>
      </c>
      <c r="T3739">
        <f>R3739+(P3739*(IFERROR(VLOOKUP($A3739,STOK_AWAL,13,0),0)))</f>
        <v>0</v>
      </c>
      <c r="U3739" t="str">
        <f>M3739</f>
        <v/>
      </c>
    </row>
    <row r="3740" spans="1:21" x14ac:dyDescent="0.25">
      <c r="A3740" t="str">
        <f>IF('3.Stok Awal'!$A3740=0,"",'3.Stok Awal'!$A3740)</f>
        <v/>
      </c>
      <c r="B3740" t="str">
        <f>IF('3.Stok Awal'!$B3740=0,"",'3.Stok Awal'!$B3740)</f>
        <v/>
      </c>
      <c r="C3740" t="str">
        <f>IF('3.Stok Awal'!$C3740=0,"",'3.Stok Awal'!$C3740)</f>
        <v/>
      </c>
      <c r="D3740" t="str">
        <f>IF('3.Stok Awal'!$D3740=0,"",'3.Stok Awal'!$D3740)</f>
        <v/>
      </c>
      <c r="E3740" t="str">
        <f>IF('3.Stok Awal'!$E3740=0,"",'3.Stok Awal'!$E3740)</f>
        <v/>
      </c>
      <c r="F3740" s="4" t="str">
        <f>IF('3.Stok Awal'!$F3740=0,"",'3.Stok Awal'!$F3740)</f>
        <v/>
      </c>
      <c r="G3740" s="4" t="str">
        <f t="shared" si="58"/>
        <v/>
      </c>
      <c r="H3740">
        <f>IF('3.Stok Awal'!$I3740=0,0,'3.Stok Awal'!$I3740)</f>
        <v>0</v>
      </c>
      <c r="I3740" t="str">
        <f>IF('3.Stok Awal'!$J3740=0,"",'3.Stok Awal'!$J3740)</f>
        <v/>
      </c>
      <c r="J3740">
        <f>IF('3.Stok Awal'!$K3740=0,0,'3.Stok Awal'!$K3740)</f>
        <v>0</v>
      </c>
      <c r="K3740" t="str">
        <f>IF('3.Stok Awal'!$L3740=0,"",'3.Stok Awal'!$L3740)</f>
        <v/>
      </c>
      <c r="L3740">
        <f>IF('3.Stok Awal'!$N3740=0,0,'3.Stok Awal'!$N3740)</f>
        <v>0</v>
      </c>
      <c r="M3740" t="str">
        <f>IF('3.Stok Awal'!$O3740=0,"",'3.Stok Awal'!$O3740)</f>
        <v/>
      </c>
      <c r="N3740">
        <f>SUMIF('4.Sell to Trade'!$O$5:$O$5003,'5.Stok Akhir'!$G3740,'4.Sell to Trade'!$Q$5:$Q$5003)</f>
        <v>0</v>
      </c>
      <c r="O3740" t="str">
        <f>IF('3.Stok Awal'!$L3740=0,"",'3.Stok Awal'!$L3740)</f>
        <v/>
      </c>
      <c r="P3740">
        <f>IF(ISNA(VLOOKUP($A3740,STOK_AWAL,13,0)),0,IF(VLOOKUP($A3740,STOK_AWAL,13,0)&gt;0,ROUNDDOWN(L3740/VLOOKUP($A3740,STOK_AWAL,13,0),0),0))</f>
        <v>0</v>
      </c>
      <c r="Q3740" t="str">
        <f>I3740</f>
        <v/>
      </c>
      <c r="R3740">
        <f>IFERROR(MOD(L3740,VLOOKUP($A3740,STOK_AWAL,13,0)),0)</f>
        <v>0</v>
      </c>
      <c r="S3740" t="str">
        <f>K3740</f>
        <v/>
      </c>
      <c r="T3740">
        <f>R3740+(P3740*(IFERROR(VLOOKUP($A3740,STOK_AWAL,13,0),0)))</f>
        <v>0</v>
      </c>
      <c r="U3740" t="str">
        <f>M3740</f>
        <v/>
      </c>
    </row>
    <row r="3741" spans="1:21" x14ac:dyDescent="0.25">
      <c r="A3741" t="str">
        <f>IF('3.Stok Awal'!$A3741=0,"",'3.Stok Awal'!$A3741)</f>
        <v/>
      </c>
      <c r="B3741" t="str">
        <f>IF('3.Stok Awal'!$B3741=0,"",'3.Stok Awal'!$B3741)</f>
        <v/>
      </c>
      <c r="C3741" t="str">
        <f>IF('3.Stok Awal'!$C3741=0,"",'3.Stok Awal'!$C3741)</f>
        <v/>
      </c>
      <c r="D3741" t="str">
        <f>IF('3.Stok Awal'!$D3741=0,"",'3.Stok Awal'!$D3741)</f>
        <v/>
      </c>
      <c r="E3741" t="str">
        <f>IF('3.Stok Awal'!$E3741=0,"",'3.Stok Awal'!$E3741)</f>
        <v/>
      </c>
      <c r="F3741" s="4" t="str">
        <f>IF('3.Stok Awal'!$F3741=0,"",'3.Stok Awal'!$F3741)</f>
        <v/>
      </c>
      <c r="G3741" s="4" t="str">
        <f t="shared" si="58"/>
        <v/>
      </c>
      <c r="H3741">
        <f>IF('3.Stok Awal'!$I3741=0,0,'3.Stok Awal'!$I3741)</f>
        <v>0</v>
      </c>
      <c r="I3741" t="str">
        <f>IF('3.Stok Awal'!$J3741=0,"",'3.Stok Awal'!$J3741)</f>
        <v/>
      </c>
      <c r="J3741">
        <f>IF('3.Stok Awal'!$K3741=0,0,'3.Stok Awal'!$K3741)</f>
        <v>0</v>
      </c>
      <c r="K3741" t="str">
        <f>IF('3.Stok Awal'!$L3741=0,"",'3.Stok Awal'!$L3741)</f>
        <v/>
      </c>
      <c r="L3741">
        <f>IF('3.Stok Awal'!$N3741=0,0,'3.Stok Awal'!$N3741)</f>
        <v>0</v>
      </c>
      <c r="M3741" t="str">
        <f>IF('3.Stok Awal'!$O3741=0,"",'3.Stok Awal'!$O3741)</f>
        <v/>
      </c>
      <c r="N3741">
        <f>SUMIF('4.Sell to Trade'!$O$5:$O$5003,'5.Stok Akhir'!$G3741,'4.Sell to Trade'!$Q$5:$Q$5003)</f>
        <v>0</v>
      </c>
      <c r="O3741" t="str">
        <f>IF('3.Stok Awal'!$L3741=0,"",'3.Stok Awal'!$L3741)</f>
        <v/>
      </c>
      <c r="P3741">
        <f>IF(ISNA(VLOOKUP($A3741,STOK_AWAL,13,0)),0,IF(VLOOKUP($A3741,STOK_AWAL,13,0)&gt;0,ROUNDDOWN(L3741/VLOOKUP($A3741,STOK_AWAL,13,0),0),0))</f>
        <v>0</v>
      </c>
      <c r="Q3741" t="str">
        <f>I3741</f>
        <v/>
      </c>
      <c r="R3741">
        <f>IFERROR(MOD(L3741,VLOOKUP($A3741,STOK_AWAL,13,0)),0)</f>
        <v>0</v>
      </c>
      <c r="S3741" t="str">
        <f>K3741</f>
        <v/>
      </c>
      <c r="T3741">
        <f>R3741+(P3741*(IFERROR(VLOOKUP($A3741,STOK_AWAL,13,0),0)))</f>
        <v>0</v>
      </c>
      <c r="U3741" t="str">
        <f>M3741</f>
        <v/>
      </c>
    </row>
    <row r="3742" spans="1:21" x14ac:dyDescent="0.25">
      <c r="A3742" t="str">
        <f>IF('3.Stok Awal'!$A3742=0,"",'3.Stok Awal'!$A3742)</f>
        <v/>
      </c>
      <c r="B3742" t="str">
        <f>IF('3.Stok Awal'!$B3742=0,"",'3.Stok Awal'!$B3742)</f>
        <v/>
      </c>
      <c r="C3742" t="str">
        <f>IF('3.Stok Awal'!$C3742=0,"",'3.Stok Awal'!$C3742)</f>
        <v/>
      </c>
      <c r="D3742" t="str">
        <f>IF('3.Stok Awal'!$D3742=0,"",'3.Stok Awal'!$D3742)</f>
        <v/>
      </c>
      <c r="E3742" t="str">
        <f>IF('3.Stok Awal'!$E3742=0,"",'3.Stok Awal'!$E3742)</f>
        <v/>
      </c>
      <c r="F3742" s="4" t="str">
        <f>IF('3.Stok Awal'!$F3742=0,"",'3.Stok Awal'!$F3742)</f>
        <v/>
      </c>
      <c r="G3742" s="4" t="str">
        <f t="shared" si="58"/>
        <v/>
      </c>
      <c r="H3742">
        <f>IF('3.Stok Awal'!$I3742=0,0,'3.Stok Awal'!$I3742)</f>
        <v>0</v>
      </c>
      <c r="I3742" t="str">
        <f>IF('3.Stok Awal'!$J3742=0,"",'3.Stok Awal'!$J3742)</f>
        <v/>
      </c>
      <c r="J3742">
        <f>IF('3.Stok Awal'!$K3742=0,0,'3.Stok Awal'!$K3742)</f>
        <v>0</v>
      </c>
      <c r="K3742" t="str">
        <f>IF('3.Stok Awal'!$L3742=0,"",'3.Stok Awal'!$L3742)</f>
        <v/>
      </c>
      <c r="L3742">
        <f>IF('3.Stok Awal'!$N3742=0,0,'3.Stok Awal'!$N3742)</f>
        <v>0</v>
      </c>
      <c r="M3742" t="str">
        <f>IF('3.Stok Awal'!$O3742=0,"",'3.Stok Awal'!$O3742)</f>
        <v/>
      </c>
      <c r="N3742">
        <f>SUMIF('4.Sell to Trade'!$O$5:$O$5003,'5.Stok Akhir'!$G3742,'4.Sell to Trade'!$Q$5:$Q$5003)</f>
        <v>0</v>
      </c>
      <c r="O3742" t="str">
        <f>IF('3.Stok Awal'!$L3742=0,"",'3.Stok Awal'!$L3742)</f>
        <v/>
      </c>
      <c r="P3742">
        <f>IF(ISNA(VLOOKUP($A3742,STOK_AWAL,13,0)),0,IF(VLOOKUP($A3742,STOK_AWAL,13,0)&gt;0,ROUNDDOWN(L3742/VLOOKUP($A3742,STOK_AWAL,13,0),0),0))</f>
        <v>0</v>
      </c>
      <c r="Q3742" t="str">
        <f>I3742</f>
        <v/>
      </c>
      <c r="R3742">
        <f>IFERROR(MOD(L3742,VLOOKUP($A3742,STOK_AWAL,13,0)),0)</f>
        <v>0</v>
      </c>
      <c r="S3742" t="str">
        <f>K3742</f>
        <v/>
      </c>
      <c r="T3742">
        <f>R3742+(P3742*(IFERROR(VLOOKUP($A3742,STOK_AWAL,13,0),0)))</f>
        <v>0</v>
      </c>
      <c r="U3742" t="str">
        <f>M3742</f>
        <v/>
      </c>
    </row>
    <row r="3743" spans="1:21" x14ac:dyDescent="0.25">
      <c r="A3743" t="str">
        <f>IF('3.Stok Awal'!$A3743=0,"",'3.Stok Awal'!$A3743)</f>
        <v/>
      </c>
      <c r="B3743" t="str">
        <f>IF('3.Stok Awal'!$B3743=0,"",'3.Stok Awal'!$B3743)</f>
        <v/>
      </c>
      <c r="C3743" t="str">
        <f>IF('3.Stok Awal'!$C3743=0,"",'3.Stok Awal'!$C3743)</f>
        <v/>
      </c>
      <c r="D3743" t="str">
        <f>IF('3.Stok Awal'!$D3743=0,"",'3.Stok Awal'!$D3743)</f>
        <v/>
      </c>
      <c r="E3743" t="str">
        <f>IF('3.Stok Awal'!$E3743=0,"",'3.Stok Awal'!$E3743)</f>
        <v/>
      </c>
      <c r="F3743" s="4" t="str">
        <f>IF('3.Stok Awal'!$F3743=0,"",'3.Stok Awal'!$F3743)</f>
        <v/>
      </c>
      <c r="G3743" s="4" t="str">
        <f t="shared" si="58"/>
        <v/>
      </c>
      <c r="H3743">
        <f>IF('3.Stok Awal'!$I3743=0,0,'3.Stok Awal'!$I3743)</f>
        <v>0</v>
      </c>
      <c r="I3743" t="str">
        <f>IF('3.Stok Awal'!$J3743=0,"",'3.Stok Awal'!$J3743)</f>
        <v/>
      </c>
      <c r="J3743">
        <f>IF('3.Stok Awal'!$K3743=0,0,'3.Stok Awal'!$K3743)</f>
        <v>0</v>
      </c>
      <c r="K3743" t="str">
        <f>IF('3.Stok Awal'!$L3743=0,"",'3.Stok Awal'!$L3743)</f>
        <v/>
      </c>
      <c r="L3743">
        <f>IF('3.Stok Awal'!$N3743=0,0,'3.Stok Awal'!$N3743)</f>
        <v>0</v>
      </c>
      <c r="M3743" t="str">
        <f>IF('3.Stok Awal'!$O3743=0,"",'3.Stok Awal'!$O3743)</f>
        <v/>
      </c>
      <c r="N3743">
        <f>SUMIF('4.Sell to Trade'!$O$5:$O$5003,'5.Stok Akhir'!$G3743,'4.Sell to Trade'!$Q$5:$Q$5003)</f>
        <v>0</v>
      </c>
      <c r="O3743" t="str">
        <f>IF('3.Stok Awal'!$L3743=0,"",'3.Stok Awal'!$L3743)</f>
        <v/>
      </c>
      <c r="P3743">
        <f>IF(ISNA(VLOOKUP($A3743,STOK_AWAL,13,0)),0,IF(VLOOKUP($A3743,STOK_AWAL,13,0)&gt;0,ROUNDDOWN(L3743/VLOOKUP($A3743,STOK_AWAL,13,0),0),0))</f>
        <v>0</v>
      </c>
      <c r="Q3743" t="str">
        <f>I3743</f>
        <v/>
      </c>
      <c r="R3743">
        <f>IFERROR(MOD(L3743,VLOOKUP($A3743,STOK_AWAL,13,0)),0)</f>
        <v>0</v>
      </c>
      <c r="S3743" t="str">
        <f>K3743</f>
        <v/>
      </c>
      <c r="T3743">
        <f>R3743+(P3743*(IFERROR(VLOOKUP($A3743,STOK_AWAL,13,0),0)))</f>
        <v>0</v>
      </c>
      <c r="U3743" t="str">
        <f>M3743</f>
        <v/>
      </c>
    </row>
    <row r="3744" spans="1:21" x14ac:dyDescent="0.25">
      <c r="A3744" t="str">
        <f>IF('3.Stok Awal'!$A3744=0,"",'3.Stok Awal'!$A3744)</f>
        <v/>
      </c>
      <c r="B3744" t="str">
        <f>IF('3.Stok Awal'!$B3744=0,"",'3.Stok Awal'!$B3744)</f>
        <v/>
      </c>
      <c r="C3744" t="str">
        <f>IF('3.Stok Awal'!$C3744=0,"",'3.Stok Awal'!$C3744)</f>
        <v/>
      </c>
      <c r="D3744" t="str">
        <f>IF('3.Stok Awal'!$D3744=0,"",'3.Stok Awal'!$D3744)</f>
        <v/>
      </c>
      <c r="E3744" t="str">
        <f>IF('3.Stok Awal'!$E3744=0,"",'3.Stok Awal'!$E3744)</f>
        <v/>
      </c>
      <c r="F3744" s="4" t="str">
        <f>IF('3.Stok Awal'!$F3744=0,"",'3.Stok Awal'!$F3744)</f>
        <v/>
      </c>
      <c r="G3744" s="4" t="str">
        <f t="shared" si="58"/>
        <v/>
      </c>
      <c r="H3744">
        <f>IF('3.Stok Awal'!$I3744=0,0,'3.Stok Awal'!$I3744)</f>
        <v>0</v>
      </c>
      <c r="I3744" t="str">
        <f>IF('3.Stok Awal'!$J3744=0,"",'3.Stok Awal'!$J3744)</f>
        <v/>
      </c>
      <c r="J3744">
        <f>IF('3.Stok Awal'!$K3744=0,0,'3.Stok Awal'!$K3744)</f>
        <v>0</v>
      </c>
      <c r="K3744" t="str">
        <f>IF('3.Stok Awal'!$L3744=0,"",'3.Stok Awal'!$L3744)</f>
        <v/>
      </c>
      <c r="L3744">
        <f>IF('3.Stok Awal'!$N3744=0,0,'3.Stok Awal'!$N3744)</f>
        <v>0</v>
      </c>
      <c r="M3744" t="str">
        <f>IF('3.Stok Awal'!$O3744=0,"",'3.Stok Awal'!$O3744)</f>
        <v/>
      </c>
      <c r="N3744">
        <f>SUMIF('4.Sell to Trade'!$O$5:$O$5003,'5.Stok Akhir'!$G3744,'4.Sell to Trade'!$Q$5:$Q$5003)</f>
        <v>0</v>
      </c>
      <c r="O3744" t="str">
        <f>IF('3.Stok Awal'!$L3744=0,"",'3.Stok Awal'!$L3744)</f>
        <v/>
      </c>
      <c r="P3744">
        <f>IF(ISNA(VLOOKUP($A3744,STOK_AWAL,13,0)),0,IF(VLOOKUP($A3744,STOK_AWAL,13,0)&gt;0,ROUNDDOWN(L3744/VLOOKUP($A3744,STOK_AWAL,13,0),0),0))</f>
        <v>0</v>
      </c>
      <c r="Q3744" t="str">
        <f>I3744</f>
        <v/>
      </c>
      <c r="R3744">
        <f>IFERROR(MOD(L3744,VLOOKUP($A3744,STOK_AWAL,13,0)),0)</f>
        <v>0</v>
      </c>
      <c r="S3744" t="str">
        <f>K3744</f>
        <v/>
      </c>
      <c r="T3744">
        <f>R3744+(P3744*(IFERROR(VLOOKUP($A3744,STOK_AWAL,13,0),0)))</f>
        <v>0</v>
      </c>
      <c r="U3744" t="str">
        <f>M3744</f>
        <v/>
      </c>
    </row>
    <row r="3745" spans="1:21" x14ac:dyDescent="0.25">
      <c r="A3745" t="str">
        <f>IF('3.Stok Awal'!$A3745=0,"",'3.Stok Awal'!$A3745)</f>
        <v/>
      </c>
      <c r="B3745" t="str">
        <f>IF('3.Stok Awal'!$B3745=0,"",'3.Stok Awal'!$B3745)</f>
        <v/>
      </c>
      <c r="C3745" t="str">
        <f>IF('3.Stok Awal'!$C3745=0,"",'3.Stok Awal'!$C3745)</f>
        <v/>
      </c>
      <c r="D3745" t="str">
        <f>IF('3.Stok Awal'!$D3745=0,"",'3.Stok Awal'!$D3745)</f>
        <v/>
      </c>
      <c r="E3745" t="str">
        <f>IF('3.Stok Awal'!$E3745=0,"",'3.Stok Awal'!$E3745)</f>
        <v/>
      </c>
      <c r="F3745" s="4" t="str">
        <f>IF('3.Stok Awal'!$F3745=0,"",'3.Stok Awal'!$F3745)</f>
        <v/>
      </c>
      <c r="G3745" s="4" t="str">
        <f t="shared" si="58"/>
        <v/>
      </c>
      <c r="H3745">
        <f>IF('3.Stok Awal'!$I3745=0,0,'3.Stok Awal'!$I3745)</f>
        <v>0</v>
      </c>
      <c r="I3745" t="str">
        <f>IF('3.Stok Awal'!$J3745=0,"",'3.Stok Awal'!$J3745)</f>
        <v/>
      </c>
      <c r="J3745">
        <f>IF('3.Stok Awal'!$K3745=0,0,'3.Stok Awal'!$K3745)</f>
        <v>0</v>
      </c>
      <c r="K3745" t="str">
        <f>IF('3.Stok Awal'!$L3745=0,"",'3.Stok Awal'!$L3745)</f>
        <v/>
      </c>
      <c r="L3745">
        <f>IF('3.Stok Awal'!$N3745=0,0,'3.Stok Awal'!$N3745)</f>
        <v>0</v>
      </c>
      <c r="M3745" t="str">
        <f>IF('3.Stok Awal'!$O3745=0,"",'3.Stok Awal'!$O3745)</f>
        <v/>
      </c>
      <c r="N3745">
        <f>SUMIF('4.Sell to Trade'!$O$5:$O$5003,'5.Stok Akhir'!$G3745,'4.Sell to Trade'!$Q$5:$Q$5003)</f>
        <v>0</v>
      </c>
      <c r="O3745" t="str">
        <f>IF('3.Stok Awal'!$L3745=0,"",'3.Stok Awal'!$L3745)</f>
        <v/>
      </c>
      <c r="P3745">
        <f>IF(ISNA(VLOOKUP($A3745,STOK_AWAL,13,0)),0,IF(VLOOKUP($A3745,STOK_AWAL,13,0)&gt;0,ROUNDDOWN(L3745/VLOOKUP($A3745,STOK_AWAL,13,0),0),0))</f>
        <v>0</v>
      </c>
      <c r="Q3745" t="str">
        <f>I3745</f>
        <v/>
      </c>
      <c r="R3745">
        <f>IFERROR(MOD(L3745,VLOOKUP($A3745,STOK_AWAL,13,0)),0)</f>
        <v>0</v>
      </c>
      <c r="S3745" t="str">
        <f>K3745</f>
        <v/>
      </c>
      <c r="T3745">
        <f>R3745+(P3745*(IFERROR(VLOOKUP($A3745,STOK_AWAL,13,0),0)))</f>
        <v>0</v>
      </c>
      <c r="U3745" t="str">
        <f>M3745</f>
        <v/>
      </c>
    </row>
    <row r="3746" spans="1:21" x14ac:dyDescent="0.25">
      <c r="A3746" t="str">
        <f>IF('3.Stok Awal'!$A3746=0,"",'3.Stok Awal'!$A3746)</f>
        <v/>
      </c>
      <c r="B3746" t="str">
        <f>IF('3.Stok Awal'!$B3746=0,"",'3.Stok Awal'!$B3746)</f>
        <v/>
      </c>
      <c r="C3746" t="str">
        <f>IF('3.Stok Awal'!$C3746=0,"",'3.Stok Awal'!$C3746)</f>
        <v/>
      </c>
      <c r="D3746" t="str">
        <f>IF('3.Stok Awal'!$D3746=0,"",'3.Stok Awal'!$D3746)</f>
        <v/>
      </c>
      <c r="E3746" t="str">
        <f>IF('3.Stok Awal'!$E3746=0,"",'3.Stok Awal'!$E3746)</f>
        <v/>
      </c>
      <c r="F3746" s="4" t="str">
        <f>IF('3.Stok Awal'!$F3746=0,"",'3.Stok Awal'!$F3746)</f>
        <v/>
      </c>
      <c r="G3746" s="4" t="str">
        <f t="shared" si="58"/>
        <v/>
      </c>
      <c r="H3746">
        <f>IF('3.Stok Awal'!$I3746=0,0,'3.Stok Awal'!$I3746)</f>
        <v>0</v>
      </c>
      <c r="I3746" t="str">
        <f>IF('3.Stok Awal'!$J3746=0,"",'3.Stok Awal'!$J3746)</f>
        <v/>
      </c>
      <c r="J3746">
        <f>IF('3.Stok Awal'!$K3746=0,0,'3.Stok Awal'!$K3746)</f>
        <v>0</v>
      </c>
      <c r="K3746" t="str">
        <f>IF('3.Stok Awal'!$L3746=0,"",'3.Stok Awal'!$L3746)</f>
        <v/>
      </c>
      <c r="L3746">
        <f>IF('3.Stok Awal'!$N3746=0,0,'3.Stok Awal'!$N3746)</f>
        <v>0</v>
      </c>
      <c r="M3746" t="str">
        <f>IF('3.Stok Awal'!$O3746=0,"",'3.Stok Awal'!$O3746)</f>
        <v/>
      </c>
      <c r="N3746">
        <f>SUMIF('4.Sell to Trade'!$O$5:$O$5003,'5.Stok Akhir'!$G3746,'4.Sell to Trade'!$Q$5:$Q$5003)</f>
        <v>0</v>
      </c>
      <c r="O3746" t="str">
        <f>IF('3.Stok Awal'!$L3746=0,"",'3.Stok Awal'!$L3746)</f>
        <v/>
      </c>
      <c r="P3746">
        <f>IF(ISNA(VLOOKUP($A3746,STOK_AWAL,13,0)),0,IF(VLOOKUP($A3746,STOK_AWAL,13,0)&gt;0,ROUNDDOWN(L3746/VLOOKUP($A3746,STOK_AWAL,13,0),0),0))</f>
        <v>0</v>
      </c>
      <c r="Q3746" t="str">
        <f>I3746</f>
        <v/>
      </c>
      <c r="R3746">
        <f>IFERROR(MOD(L3746,VLOOKUP($A3746,STOK_AWAL,13,0)),0)</f>
        <v>0</v>
      </c>
      <c r="S3746" t="str">
        <f>K3746</f>
        <v/>
      </c>
      <c r="T3746">
        <f>R3746+(P3746*(IFERROR(VLOOKUP($A3746,STOK_AWAL,13,0),0)))</f>
        <v>0</v>
      </c>
      <c r="U3746" t="str">
        <f>M3746</f>
        <v/>
      </c>
    </row>
    <row r="3747" spans="1:21" x14ac:dyDescent="0.25">
      <c r="A3747" t="str">
        <f>IF('3.Stok Awal'!$A3747=0,"",'3.Stok Awal'!$A3747)</f>
        <v/>
      </c>
      <c r="B3747" t="str">
        <f>IF('3.Stok Awal'!$B3747=0,"",'3.Stok Awal'!$B3747)</f>
        <v/>
      </c>
      <c r="C3747" t="str">
        <f>IF('3.Stok Awal'!$C3747=0,"",'3.Stok Awal'!$C3747)</f>
        <v/>
      </c>
      <c r="D3747" t="str">
        <f>IF('3.Stok Awal'!$D3747=0,"",'3.Stok Awal'!$D3747)</f>
        <v/>
      </c>
      <c r="E3747" t="str">
        <f>IF('3.Stok Awal'!$E3747=0,"",'3.Stok Awal'!$E3747)</f>
        <v/>
      </c>
      <c r="F3747" s="4" t="str">
        <f>IF('3.Stok Awal'!$F3747=0,"",'3.Stok Awal'!$F3747)</f>
        <v/>
      </c>
      <c r="G3747" s="4" t="str">
        <f t="shared" si="58"/>
        <v/>
      </c>
      <c r="H3747">
        <f>IF('3.Stok Awal'!$I3747=0,0,'3.Stok Awal'!$I3747)</f>
        <v>0</v>
      </c>
      <c r="I3747" t="str">
        <f>IF('3.Stok Awal'!$J3747=0,"",'3.Stok Awal'!$J3747)</f>
        <v/>
      </c>
      <c r="J3747">
        <f>IF('3.Stok Awal'!$K3747=0,0,'3.Stok Awal'!$K3747)</f>
        <v>0</v>
      </c>
      <c r="K3747" t="str">
        <f>IF('3.Stok Awal'!$L3747=0,"",'3.Stok Awal'!$L3747)</f>
        <v/>
      </c>
      <c r="L3747">
        <f>IF('3.Stok Awal'!$N3747=0,0,'3.Stok Awal'!$N3747)</f>
        <v>0</v>
      </c>
      <c r="M3747" t="str">
        <f>IF('3.Stok Awal'!$O3747=0,"",'3.Stok Awal'!$O3747)</f>
        <v/>
      </c>
      <c r="N3747">
        <f>SUMIF('4.Sell to Trade'!$O$5:$O$5003,'5.Stok Akhir'!$G3747,'4.Sell to Trade'!$Q$5:$Q$5003)</f>
        <v>0</v>
      </c>
      <c r="O3747" t="str">
        <f>IF('3.Stok Awal'!$L3747=0,"",'3.Stok Awal'!$L3747)</f>
        <v/>
      </c>
      <c r="P3747">
        <f>IF(ISNA(VLOOKUP($A3747,STOK_AWAL,13,0)),0,IF(VLOOKUP($A3747,STOK_AWAL,13,0)&gt;0,ROUNDDOWN(L3747/VLOOKUP($A3747,STOK_AWAL,13,0),0),0))</f>
        <v>0</v>
      </c>
      <c r="Q3747" t="str">
        <f>I3747</f>
        <v/>
      </c>
      <c r="R3747">
        <f>IFERROR(MOD(L3747,VLOOKUP($A3747,STOK_AWAL,13,0)),0)</f>
        <v>0</v>
      </c>
      <c r="S3747" t="str">
        <f>K3747</f>
        <v/>
      </c>
      <c r="T3747">
        <f>R3747+(P3747*(IFERROR(VLOOKUP($A3747,STOK_AWAL,13,0),0)))</f>
        <v>0</v>
      </c>
      <c r="U3747" t="str">
        <f>M3747</f>
        <v/>
      </c>
    </row>
    <row r="3748" spans="1:21" x14ac:dyDescent="0.25">
      <c r="A3748" t="str">
        <f>IF('3.Stok Awal'!$A3748=0,"",'3.Stok Awal'!$A3748)</f>
        <v/>
      </c>
      <c r="B3748" t="str">
        <f>IF('3.Stok Awal'!$B3748=0,"",'3.Stok Awal'!$B3748)</f>
        <v/>
      </c>
      <c r="C3748" t="str">
        <f>IF('3.Stok Awal'!$C3748=0,"",'3.Stok Awal'!$C3748)</f>
        <v/>
      </c>
      <c r="D3748" t="str">
        <f>IF('3.Stok Awal'!$D3748=0,"",'3.Stok Awal'!$D3748)</f>
        <v/>
      </c>
      <c r="E3748" t="str">
        <f>IF('3.Stok Awal'!$E3748=0,"",'3.Stok Awal'!$E3748)</f>
        <v/>
      </c>
      <c r="F3748" s="4" t="str">
        <f>IF('3.Stok Awal'!$F3748=0,"",'3.Stok Awal'!$F3748)</f>
        <v/>
      </c>
      <c r="G3748" s="4" t="str">
        <f t="shared" si="58"/>
        <v/>
      </c>
      <c r="H3748">
        <f>IF('3.Stok Awal'!$I3748=0,0,'3.Stok Awal'!$I3748)</f>
        <v>0</v>
      </c>
      <c r="I3748" t="str">
        <f>IF('3.Stok Awal'!$J3748=0,"",'3.Stok Awal'!$J3748)</f>
        <v/>
      </c>
      <c r="J3748">
        <f>IF('3.Stok Awal'!$K3748=0,0,'3.Stok Awal'!$K3748)</f>
        <v>0</v>
      </c>
      <c r="K3748" t="str">
        <f>IF('3.Stok Awal'!$L3748=0,"",'3.Stok Awal'!$L3748)</f>
        <v/>
      </c>
      <c r="L3748">
        <f>IF('3.Stok Awal'!$N3748=0,0,'3.Stok Awal'!$N3748)</f>
        <v>0</v>
      </c>
      <c r="M3748" t="str">
        <f>IF('3.Stok Awal'!$O3748=0,"",'3.Stok Awal'!$O3748)</f>
        <v/>
      </c>
      <c r="N3748">
        <f>SUMIF('4.Sell to Trade'!$O$5:$O$5003,'5.Stok Akhir'!$G3748,'4.Sell to Trade'!$Q$5:$Q$5003)</f>
        <v>0</v>
      </c>
      <c r="O3748" t="str">
        <f>IF('3.Stok Awal'!$L3748=0,"",'3.Stok Awal'!$L3748)</f>
        <v/>
      </c>
      <c r="P3748">
        <f>IF(ISNA(VLOOKUP($A3748,STOK_AWAL,13,0)),0,IF(VLOOKUP($A3748,STOK_AWAL,13,0)&gt;0,ROUNDDOWN(L3748/VLOOKUP($A3748,STOK_AWAL,13,0),0),0))</f>
        <v>0</v>
      </c>
      <c r="Q3748" t="str">
        <f>I3748</f>
        <v/>
      </c>
      <c r="R3748">
        <f>IFERROR(MOD(L3748,VLOOKUP($A3748,STOK_AWAL,13,0)),0)</f>
        <v>0</v>
      </c>
      <c r="S3748" t="str">
        <f>K3748</f>
        <v/>
      </c>
      <c r="T3748">
        <f>R3748+(P3748*(IFERROR(VLOOKUP($A3748,STOK_AWAL,13,0),0)))</f>
        <v>0</v>
      </c>
      <c r="U3748" t="str">
        <f>M3748</f>
        <v/>
      </c>
    </row>
    <row r="3749" spans="1:21" x14ac:dyDescent="0.25">
      <c r="A3749" t="str">
        <f>IF('3.Stok Awal'!$A3749=0,"",'3.Stok Awal'!$A3749)</f>
        <v/>
      </c>
      <c r="B3749" t="str">
        <f>IF('3.Stok Awal'!$B3749=0,"",'3.Stok Awal'!$B3749)</f>
        <v/>
      </c>
      <c r="C3749" t="str">
        <f>IF('3.Stok Awal'!$C3749=0,"",'3.Stok Awal'!$C3749)</f>
        <v/>
      </c>
      <c r="D3749" t="str">
        <f>IF('3.Stok Awal'!$D3749=0,"",'3.Stok Awal'!$D3749)</f>
        <v/>
      </c>
      <c r="E3749" t="str">
        <f>IF('3.Stok Awal'!$E3749=0,"",'3.Stok Awal'!$E3749)</f>
        <v/>
      </c>
      <c r="F3749" s="4" t="str">
        <f>IF('3.Stok Awal'!$F3749=0,"",'3.Stok Awal'!$F3749)</f>
        <v/>
      </c>
      <c r="G3749" s="4" t="str">
        <f t="shared" si="58"/>
        <v/>
      </c>
      <c r="H3749">
        <f>IF('3.Stok Awal'!$I3749=0,0,'3.Stok Awal'!$I3749)</f>
        <v>0</v>
      </c>
      <c r="I3749" t="str">
        <f>IF('3.Stok Awal'!$J3749=0,"",'3.Stok Awal'!$J3749)</f>
        <v/>
      </c>
      <c r="J3749">
        <f>IF('3.Stok Awal'!$K3749=0,0,'3.Stok Awal'!$K3749)</f>
        <v>0</v>
      </c>
      <c r="K3749" t="str">
        <f>IF('3.Stok Awal'!$L3749=0,"",'3.Stok Awal'!$L3749)</f>
        <v/>
      </c>
      <c r="L3749">
        <f>IF('3.Stok Awal'!$N3749=0,0,'3.Stok Awal'!$N3749)</f>
        <v>0</v>
      </c>
      <c r="M3749" t="str">
        <f>IF('3.Stok Awal'!$O3749=0,"",'3.Stok Awal'!$O3749)</f>
        <v/>
      </c>
      <c r="N3749">
        <f>SUMIF('4.Sell to Trade'!$O$5:$O$5003,'5.Stok Akhir'!$G3749,'4.Sell to Trade'!$Q$5:$Q$5003)</f>
        <v>0</v>
      </c>
      <c r="O3749" t="str">
        <f>IF('3.Stok Awal'!$L3749=0,"",'3.Stok Awal'!$L3749)</f>
        <v/>
      </c>
      <c r="P3749">
        <f>IF(ISNA(VLOOKUP($A3749,STOK_AWAL,13,0)),0,IF(VLOOKUP($A3749,STOK_AWAL,13,0)&gt;0,ROUNDDOWN(L3749/VLOOKUP($A3749,STOK_AWAL,13,0),0),0))</f>
        <v>0</v>
      </c>
      <c r="Q3749" t="str">
        <f>I3749</f>
        <v/>
      </c>
      <c r="R3749">
        <f>IFERROR(MOD(L3749,VLOOKUP($A3749,STOK_AWAL,13,0)),0)</f>
        <v>0</v>
      </c>
      <c r="S3749" t="str">
        <f>K3749</f>
        <v/>
      </c>
      <c r="T3749">
        <f>R3749+(P3749*(IFERROR(VLOOKUP($A3749,STOK_AWAL,13,0),0)))</f>
        <v>0</v>
      </c>
      <c r="U3749" t="str">
        <f>M3749</f>
        <v/>
      </c>
    </row>
    <row r="3750" spans="1:21" x14ac:dyDescent="0.25">
      <c r="A3750" t="str">
        <f>IF('3.Stok Awal'!$A3750=0,"",'3.Stok Awal'!$A3750)</f>
        <v/>
      </c>
      <c r="B3750" t="str">
        <f>IF('3.Stok Awal'!$B3750=0,"",'3.Stok Awal'!$B3750)</f>
        <v/>
      </c>
      <c r="C3750" t="str">
        <f>IF('3.Stok Awal'!$C3750=0,"",'3.Stok Awal'!$C3750)</f>
        <v/>
      </c>
      <c r="D3750" t="str">
        <f>IF('3.Stok Awal'!$D3750=0,"",'3.Stok Awal'!$D3750)</f>
        <v/>
      </c>
      <c r="E3750" t="str">
        <f>IF('3.Stok Awal'!$E3750=0,"",'3.Stok Awal'!$E3750)</f>
        <v/>
      </c>
      <c r="F3750" s="4" t="str">
        <f>IF('3.Stok Awal'!$F3750=0,"",'3.Stok Awal'!$F3750)</f>
        <v/>
      </c>
      <c r="G3750" s="4" t="str">
        <f t="shared" si="58"/>
        <v/>
      </c>
      <c r="H3750">
        <f>IF('3.Stok Awal'!$I3750=0,0,'3.Stok Awal'!$I3750)</f>
        <v>0</v>
      </c>
      <c r="I3750" t="str">
        <f>IF('3.Stok Awal'!$J3750=0,"",'3.Stok Awal'!$J3750)</f>
        <v/>
      </c>
      <c r="J3750">
        <f>IF('3.Stok Awal'!$K3750=0,0,'3.Stok Awal'!$K3750)</f>
        <v>0</v>
      </c>
      <c r="K3750" t="str">
        <f>IF('3.Stok Awal'!$L3750=0,"",'3.Stok Awal'!$L3750)</f>
        <v/>
      </c>
      <c r="L3750">
        <f>IF('3.Stok Awal'!$N3750=0,0,'3.Stok Awal'!$N3750)</f>
        <v>0</v>
      </c>
      <c r="M3750" t="str">
        <f>IF('3.Stok Awal'!$O3750=0,"",'3.Stok Awal'!$O3750)</f>
        <v/>
      </c>
      <c r="N3750">
        <f>SUMIF('4.Sell to Trade'!$O$5:$O$5003,'5.Stok Akhir'!$G3750,'4.Sell to Trade'!$Q$5:$Q$5003)</f>
        <v>0</v>
      </c>
      <c r="O3750" t="str">
        <f>IF('3.Stok Awal'!$L3750=0,"",'3.Stok Awal'!$L3750)</f>
        <v/>
      </c>
      <c r="P3750">
        <f>IF(ISNA(VLOOKUP($A3750,STOK_AWAL,13,0)),0,IF(VLOOKUP($A3750,STOK_AWAL,13,0)&gt;0,ROUNDDOWN(L3750/VLOOKUP($A3750,STOK_AWAL,13,0),0),0))</f>
        <v>0</v>
      </c>
      <c r="Q3750" t="str">
        <f>I3750</f>
        <v/>
      </c>
      <c r="R3750">
        <f>IFERROR(MOD(L3750,VLOOKUP($A3750,STOK_AWAL,13,0)),0)</f>
        <v>0</v>
      </c>
      <c r="S3750" t="str">
        <f>K3750</f>
        <v/>
      </c>
      <c r="T3750">
        <f>R3750+(P3750*(IFERROR(VLOOKUP($A3750,STOK_AWAL,13,0),0)))</f>
        <v>0</v>
      </c>
      <c r="U3750" t="str">
        <f>M3750</f>
        <v/>
      </c>
    </row>
    <row r="3751" spans="1:21" x14ac:dyDescent="0.25">
      <c r="A3751" t="str">
        <f>IF('3.Stok Awal'!$A3751=0,"",'3.Stok Awal'!$A3751)</f>
        <v/>
      </c>
      <c r="B3751" t="str">
        <f>IF('3.Stok Awal'!$B3751=0,"",'3.Stok Awal'!$B3751)</f>
        <v/>
      </c>
      <c r="C3751" t="str">
        <f>IF('3.Stok Awal'!$C3751=0,"",'3.Stok Awal'!$C3751)</f>
        <v/>
      </c>
      <c r="D3751" t="str">
        <f>IF('3.Stok Awal'!$D3751=0,"",'3.Stok Awal'!$D3751)</f>
        <v/>
      </c>
      <c r="E3751" t="str">
        <f>IF('3.Stok Awal'!$E3751=0,"",'3.Stok Awal'!$E3751)</f>
        <v/>
      </c>
      <c r="F3751" s="4" t="str">
        <f>IF('3.Stok Awal'!$F3751=0,"",'3.Stok Awal'!$F3751)</f>
        <v/>
      </c>
      <c r="G3751" s="4" t="str">
        <f t="shared" si="58"/>
        <v/>
      </c>
      <c r="H3751">
        <f>IF('3.Stok Awal'!$I3751=0,0,'3.Stok Awal'!$I3751)</f>
        <v>0</v>
      </c>
      <c r="I3751" t="str">
        <f>IF('3.Stok Awal'!$J3751=0,"",'3.Stok Awal'!$J3751)</f>
        <v/>
      </c>
      <c r="J3751">
        <f>IF('3.Stok Awal'!$K3751=0,0,'3.Stok Awal'!$K3751)</f>
        <v>0</v>
      </c>
      <c r="K3751" t="str">
        <f>IF('3.Stok Awal'!$L3751=0,"",'3.Stok Awal'!$L3751)</f>
        <v/>
      </c>
      <c r="L3751">
        <f>IF('3.Stok Awal'!$N3751=0,0,'3.Stok Awal'!$N3751)</f>
        <v>0</v>
      </c>
      <c r="M3751" t="str">
        <f>IF('3.Stok Awal'!$O3751=0,"",'3.Stok Awal'!$O3751)</f>
        <v/>
      </c>
      <c r="N3751">
        <f>SUMIF('4.Sell to Trade'!$O$5:$O$5003,'5.Stok Akhir'!$G3751,'4.Sell to Trade'!$Q$5:$Q$5003)</f>
        <v>0</v>
      </c>
      <c r="O3751" t="str">
        <f>IF('3.Stok Awal'!$L3751=0,"",'3.Stok Awal'!$L3751)</f>
        <v/>
      </c>
      <c r="P3751">
        <f>IF(ISNA(VLOOKUP($A3751,STOK_AWAL,13,0)),0,IF(VLOOKUP($A3751,STOK_AWAL,13,0)&gt;0,ROUNDDOWN(L3751/VLOOKUP($A3751,STOK_AWAL,13,0),0),0))</f>
        <v>0</v>
      </c>
      <c r="Q3751" t="str">
        <f>I3751</f>
        <v/>
      </c>
      <c r="R3751">
        <f>IFERROR(MOD(L3751,VLOOKUP($A3751,STOK_AWAL,13,0)),0)</f>
        <v>0</v>
      </c>
      <c r="S3751" t="str">
        <f>K3751</f>
        <v/>
      </c>
      <c r="T3751">
        <f>R3751+(P3751*(IFERROR(VLOOKUP($A3751,STOK_AWAL,13,0),0)))</f>
        <v>0</v>
      </c>
      <c r="U3751" t="str">
        <f>M3751</f>
        <v/>
      </c>
    </row>
    <row r="3752" spans="1:21" x14ac:dyDescent="0.25">
      <c r="A3752" t="str">
        <f>IF('3.Stok Awal'!$A3752=0,"",'3.Stok Awal'!$A3752)</f>
        <v/>
      </c>
      <c r="B3752" t="str">
        <f>IF('3.Stok Awal'!$B3752=0,"",'3.Stok Awal'!$B3752)</f>
        <v/>
      </c>
      <c r="C3752" t="str">
        <f>IF('3.Stok Awal'!$C3752=0,"",'3.Stok Awal'!$C3752)</f>
        <v/>
      </c>
      <c r="D3752" t="str">
        <f>IF('3.Stok Awal'!$D3752=0,"",'3.Stok Awal'!$D3752)</f>
        <v/>
      </c>
      <c r="E3752" t="str">
        <f>IF('3.Stok Awal'!$E3752=0,"",'3.Stok Awal'!$E3752)</f>
        <v/>
      </c>
      <c r="F3752" s="4" t="str">
        <f>IF('3.Stok Awal'!$F3752=0,"",'3.Stok Awal'!$F3752)</f>
        <v/>
      </c>
      <c r="G3752" s="4" t="str">
        <f t="shared" si="58"/>
        <v/>
      </c>
      <c r="H3752">
        <f>IF('3.Stok Awal'!$I3752=0,0,'3.Stok Awal'!$I3752)</f>
        <v>0</v>
      </c>
      <c r="I3752" t="str">
        <f>IF('3.Stok Awal'!$J3752=0,"",'3.Stok Awal'!$J3752)</f>
        <v/>
      </c>
      <c r="J3752">
        <f>IF('3.Stok Awal'!$K3752=0,0,'3.Stok Awal'!$K3752)</f>
        <v>0</v>
      </c>
      <c r="K3752" t="str">
        <f>IF('3.Stok Awal'!$L3752=0,"",'3.Stok Awal'!$L3752)</f>
        <v/>
      </c>
      <c r="L3752">
        <f>IF('3.Stok Awal'!$N3752=0,0,'3.Stok Awal'!$N3752)</f>
        <v>0</v>
      </c>
      <c r="M3752" t="str">
        <f>IF('3.Stok Awal'!$O3752=0,"",'3.Stok Awal'!$O3752)</f>
        <v/>
      </c>
      <c r="N3752">
        <f>SUMIF('4.Sell to Trade'!$O$5:$O$5003,'5.Stok Akhir'!$G3752,'4.Sell to Trade'!$Q$5:$Q$5003)</f>
        <v>0</v>
      </c>
      <c r="O3752" t="str">
        <f>IF('3.Stok Awal'!$L3752=0,"",'3.Stok Awal'!$L3752)</f>
        <v/>
      </c>
      <c r="P3752">
        <f>IF(ISNA(VLOOKUP($A3752,STOK_AWAL,13,0)),0,IF(VLOOKUP($A3752,STOK_AWAL,13,0)&gt;0,ROUNDDOWN(L3752/VLOOKUP($A3752,STOK_AWAL,13,0),0),0))</f>
        <v>0</v>
      </c>
      <c r="Q3752" t="str">
        <f>I3752</f>
        <v/>
      </c>
      <c r="R3752">
        <f>IFERROR(MOD(L3752,VLOOKUP($A3752,STOK_AWAL,13,0)),0)</f>
        <v>0</v>
      </c>
      <c r="S3752" t="str">
        <f>K3752</f>
        <v/>
      </c>
      <c r="T3752">
        <f>R3752+(P3752*(IFERROR(VLOOKUP($A3752,STOK_AWAL,13,0),0)))</f>
        <v>0</v>
      </c>
      <c r="U3752" t="str">
        <f>M3752</f>
        <v/>
      </c>
    </row>
    <row r="3753" spans="1:21" x14ac:dyDescent="0.25">
      <c r="A3753" t="str">
        <f>IF('3.Stok Awal'!$A3753=0,"",'3.Stok Awal'!$A3753)</f>
        <v/>
      </c>
      <c r="B3753" t="str">
        <f>IF('3.Stok Awal'!$B3753=0,"",'3.Stok Awal'!$B3753)</f>
        <v/>
      </c>
      <c r="C3753" t="str">
        <f>IF('3.Stok Awal'!$C3753=0,"",'3.Stok Awal'!$C3753)</f>
        <v/>
      </c>
      <c r="D3753" t="str">
        <f>IF('3.Stok Awal'!$D3753=0,"",'3.Stok Awal'!$D3753)</f>
        <v/>
      </c>
      <c r="E3753" t="str">
        <f>IF('3.Stok Awal'!$E3753=0,"",'3.Stok Awal'!$E3753)</f>
        <v/>
      </c>
      <c r="F3753" s="4" t="str">
        <f>IF('3.Stok Awal'!$F3753=0,"",'3.Stok Awal'!$F3753)</f>
        <v/>
      </c>
      <c r="G3753" s="4" t="str">
        <f t="shared" si="58"/>
        <v/>
      </c>
      <c r="H3753">
        <f>IF('3.Stok Awal'!$I3753=0,0,'3.Stok Awal'!$I3753)</f>
        <v>0</v>
      </c>
      <c r="I3753" t="str">
        <f>IF('3.Stok Awal'!$J3753=0,"",'3.Stok Awal'!$J3753)</f>
        <v/>
      </c>
      <c r="J3753">
        <f>IF('3.Stok Awal'!$K3753=0,0,'3.Stok Awal'!$K3753)</f>
        <v>0</v>
      </c>
      <c r="K3753" t="str">
        <f>IF('3.Stok Awal'!$L3753=0,"",'3.Stok Awal'!$L3753)</f>
        <v/>
      </c>
      <c r="L3753">
        <f>IF('3.Stok Awal'!$N3753=0,0,'3.Stok Awal'!$N3753)</f>
        <v>0</v>
      </c>
      <c r="M3753" t="str">
        <f>IF('3.Stok Awal'!$O3753=0,"",'3.Stok Awal'!$O3753)</f>
        <v/>
      </c>
      <c r="N3753">
        <f>SUMIF('4.Sell to Trade'!$O$5:$O$5003,'5.Stok Akhir'!$G3753,'4.Sell to Trade'!$Q$5:$Q$5003)</f>
        <v>0</v>
      </c>
      <c r="O3753" t="str">
        <f>IF('3.Stok Awal'!$L3753=0,"",'3.Stok Awal'!$L3753)</f>
        <v/>
      </c>
      <c r="P3753">
        <f>IF(ISNA(VLOOKUP($A3753,STOK_AWAL,13,0)),0,IF(VLOOKUP($A3753,STOK_AWAL,13,0)&gt;0,ROUNDDOWN(L3753/VLOOKUP($A3753,STOK_AWAL,13,0),0),0))</f>
        <v>0</v>
      </c>
      <c r="Q3753" t="str">
        <f>I3753</f>
        <v/>
      </c>
      <c r="R3753">
        <f>IFERROR(MOD(L3753,VLOOKUP($A3753,STOK_AWAL,13,0)),0)</f>
        <v>0</v>
      </c>
      <c r="S3753" t="str">
        <f>K3753</f>
        <v/>
      </c>
      <c r="T3753">
        <f>R3753+(P3753*(IFERROR(VLOOKUP($A3753,STOK_AWAL,13,0),0)))</f>
        <v>0</v>
      </c>
      <c r="U3753" t="str">
        <f>M3753</f>
        <v/>
      </c>
    </row>
    <row r="3754" spans="1:21" x14ac:dyDescent="0.25">
      <c r="A3754" t="str">
        <f>IF('3.Stok Awal'!$A3754=0,"",'3.Stok Awal'!$A3754)</f>
        <v/>
      </c>
      <c r="B3754" t="str">
        <f>IF('3.Stok Awal'!$B3754=0,"",'3.Stok Awal'!$B3754)</f>
        <v/>
      </c>
      <c r="C3754" t="str">
        <f>IF('3.Stok Awal'!$C3754=0,"",'3.Stok Awal'!$C3754)</f>
        <v/>
      </c>
      <c r="D3754" t="str">
        <f>IF('3.Stok Awal'!$D3754=0,"",'3.Stok Awal'!$D3754)</f>
        <v/>
      </c>
      <c r="E3754" t="str">
        <f>IF('3.Stok Awal'!$E3754=0,"",'3.Stok Awal'!$E3754)</f>
        <v/>
      </c>
      <c r="F3754" s="4" t="str">
        <f>IF('3.Stok Awal'!$F3754=0,"",'3.Stok Awal'!$F3754)</f>
        <v/>
      </c>
      <c r="G3754" s="4" t="str">
        <f t="shared" si="58"/>
        <v/>
      </c>
      <c r="H3754">
        <f>IF('3.Stok Awal'!$I3754=0,0,'3.Stok Awal'!$I3754)</f>
        <v>0</v>
      </c>
      <c r="I3754" t="str">
        <f>IF('3.Stok Awal'!$J3754=0,"",'3.Stok Awal'!$J3754)</f>
        <v/>
      </c>
      <c r="J3754">
        <f>IF('3.Stok Awal'!$K3754=0,0,'3.Stok Awal'!$K3754)</f>
        <v>0</v>
      </c>
      <c r="K3754" t="str">
        <f>IF('3.Stok Awal'!$L3754=0,"",'3.Stok Awal'!$L3754)</f>
        <v/>
      </c>
      <c r="L3754">
        <f>IF('3.Stok Awal'!$N3754=0,0,'3.Stok Awal'!$N3754)</f>
        <v>0</v>
      </c>
      <c r="M3754" t="str">
        <f>IF('3.Stok Awal'!$O3754=0,"",'3.Stok Awal'!$O3754)</f>
        <v/>
      </c>
      <c r="N3754">
        <f>SUMIF('4.Sell to Trade'!$O$5:$O$5003,'5.Stok Akhir'!$G3754,'4.Sell to Trade'!$Q$5:$Q$5003)</f>
        <v>0</v>
      </c>
      <c r="O3754" t="str">
        <f>IF('3.Stok Awal'!$L3754=0,"",'3.Stok Awal'!$L3754)</f>
        <v/>
      </c>
      <c r="P3754">
        <f>IF(ISNA(VLOOKUP($A3754,STOK_AWAL,13,0)),0,IF(VLOOKUP($A3754,STOK_AWAL,13,0)&gt;0,ROUNDDOWN(L3754/VLOOKUP($A3754,STOK_AWAL,13,0),0),0))</f>
        <v>0</v>
      </c>
      <c r="Q3754" t="str">
        <f>I3754</f>
        <v/>
      </c>
      <c r="R3754">
        <f>IFERROR(MOD(L3754,VLOOKUP($A3754,STOK_AWAL,13,0)),0)</f>
        <v>0</v>
      </c>
      <c r="S3754" t="str">
        <f>K3754</f>
        <v/>
      </c>
      <c r="T3754">
        <f>R3754+(P3754*(IFERROR(VLOOKUP($A3754,STOK_AWAL,13,0),0)))</f>
        <v>0</v>
      </c>
      <c r="U3754" t="str">
        <f>M3754</f>
        <v/>
      </c>
    </row>
    <row r="3755" spans="1:21" x14ac:dyDescent="0.25">
      <c r="A3755" t="str">
        <f>IF('3.Stok Awal'!$A3755=0,"",'3.Stok Awal'!$A3755)</f>
        <v/>
      </c>
      <c r="B3755" t="str">
        <f>IF('3.Stok Awal'!$B3755=0,"",'3.Stok Awal'!$B3755)</f>
        <v/>
      </c>
      <c r="C3755" t="str">
        <f>IF('3.Stok Awal'!$C3755=0,"",'3.Stok Awal'!$C3755)</f>
        <v/>
      </c>
      <c r="D3755" t="str">
        <f>IF('3.Stok Awal'!$D3755=0,"",'3.Stok Awal'!$D3755)</f>
        <v/>
      </c>
      <c r="E3755" t="str">
        <f>IF('3.Stok Awal'!$E3755=0,"",'3.Stok Awal'!$E3755)</f>
        <v/>
      </c>
      <c r="F3755" s="4" t="str">
        <f>IF('3.Stok Awal'!$F3755=0,"",'3.Stok Awal'!$F3755)</f>
        <v/>
      </c>
      <c r="G3755" s="4" t="str">
        <f t="shared" si="58"/>
        <v/>
      </c>
      <c r="H3755">
        <f>IF('3.Stok Awal'!$I3755=0,0,'3.Stok Awal'!$I3755)</f>
        <v>0</v>
      </c>
      <c r="I3755" t="str">
        <f>IF('3.Stok Awal'!$J3755=0,"",'3.Stok Awal'!$J3755)</f>
        <v/>
      </c>
      <c r="J3755">
        <f>IF('3.Stok Awal'!$K3755=0,0,'3.Stok Awal'!$K3755)</f>
        <v>0</v>
      </c>
      <c r="K3755" t="str">
        <f>IF('3.Stok Awal'!$L3755=0,"",'3.Stok Awal'!$L3755)</f>
        <v/>
      </c>
      <c r="L3755">
        <f>IF('3.Stok Awal'!$N3755=0,0,'3.Stok Awal'!$N3755)</f>
        <v>0</v>
      </c>
      <c r="M3755" t="str">
        <f>IF('3.Stok Awal'!$O3755=0,"",'3.Stok Awal'!$O3755)</f>
        <v/>
      </c>
      <c r="N3755">
        <f>SUMIF('4.Sell to Trade'!$O$5:$O$5003,'5.Stok Akhir'!$G3755,'4.Sell to Trade'!$Q$5:$Q$5003)</f>
        <v>0</v>
      </c>
      <c r="O3755" t="str">
        <f>IF('3.Stok Awal'!$L3755=0,"",'3.Stok Awal'!$L3755)</f>
        <v/>
      </c>
      <c r="P3755">
        <f>IF(ISNA(VLOOKUP($A3755,STOK_AWAL,13,0)),0,IF(VLOOKUP($A3755,STOK_AWAL,13,0)&gt;0,ROUNDDOWN(L3755/VLOOKUP($A3755,STOK_AWAL,13,0),0),0))</f>
        <v>0</v>
      </c>
      <c r="Q3755" t="str">
        <f>I3755</f>
        <v/>
      </c>
      <c r="R3755">
        <f>IFERROR(MOD(L3755,VLOOKUP($A3755,STOK_AWAL,13,0)),0)</f>
        <v>0</v>
      </c>
      <c r="S3755" t="str">
        <f>K3755</f>
        <v/>
      </c>
      <c r="T3755">
        <f>R3755+(P3755*(IFERROR(VLOOKUP($A3755,STOK_AWAL,13,0),0)))</f>
        <v>0</v>
      </c>
      <c r="U3755" t="str">
        <f>M3755</f>
        <v/>
      </c>
    </row>
    <row r="3756" spans="1:21" x14ac:dyDescent="0.25">
      <c r="A3756" t="str">
        <f>IF('3.Stok Awal'!$A3756=0,"",'3.Stok Awal'!$A3756)</f>
        <v/>
      </c>
      <c r="B3756" t="str">
        <f>IF('3.Stok Awal'!$B3756=0,"",'3.Stok Awal'!$B3756)</f>
        <v/>
      </c>
      <c r="C3756" t="str">
        <f>IF('3.Stok Awal'!$C3756=0,"",'3.Stok Awal'!$C3756)</f>
        <v/>
      </c>
      <c r="D3756" t="str">
        <f>IF('3.Stok Awal'!$D3756=0,"",'3.Stok Awal'!$D3756)</f>
        <v/>
      </c>
      <c r="E3756" t="str">
        <f>IF('3.Stok Awal'!$E3756=0,"",'3.Stok Awal'!$E3756)</f>
        <v/>
      </c>
      <c r="F3756" s="4" t="str">
        <f>IF('3.Stok Awal'!$F3756=0,"",'3.Stok Awal'!$F3756)</f>
        <v/>
      </c>
      <c r="G3756" s="4" t="str">
        <f t="shared" si="58"/>
        <v/>
      </c>
      <c r="H3756">
        <f>IF('3.Stok Awal'!$I3756=0,0,'3.Stok Awal'!$I3756)</f>
        <v>0</v>
      </c>
      <c r="I3756" t="str">
        <f>IF('3.Stok Awal'!$J3756=0,"",'3.Stok Awal'!$J3756)</f>
        <v/>
      </c>
      <c r="J3756">
        <f>IF('3.Stok Awal'!$K3756=0,0,'3.Stok Awal'!$K3756)</f>
        <v>0</v>
      </c>
      <c r="K3756" t="str">
        <f>IF('3.Stok Awal'!$L3756=0,"",'3.Stok Awal'!$L3756)</f>
        <v/>
      </c>
      <c r="L3756">
        <f>IF('3.Stok Awal'!$N3756=0,0,'3.Stok Awal'!$N3756)</f>
        <v>0</v>
      </c>
      <c r="M3756" t="str">
        <f>IF('3.Stok Awal'!$O3756=0,"",'3.Stok Awal'!$O3756)</f>
        <v/>
      </c>
      <c r="N3756">
        <f>SUMIF('4.Sell to Trade'!$O$5:$O$5003,'5.Stok Akhir'!$G3756,'4.Sell to Trade'!$Q$5:$Q$5003)</f>
        <v>0</v>
      </c>
      <c r="O3756" t="str">
        <f>IF('3.Stok Awal'!$L3756=0,"",'3.Stok Awal'!$L3756)</f>
        <v/>
      </c>
      <c r="P3756">
        <f>IF(ISNA(VLOOKUP($A3756,STOK_AWAL,13,0)),0,IF(VLOOKUP($A3756,STOK_AWAL,13,0)&gt;0,ROUNDDOWN(L3756/VLOOKUP($A3756,STOK_AWAL,13,0),0),0))</f>
        <v>0</v>
      </c>
      <c r="Q3756" t="str">
        <f>I3756</f>
        <v/>
      </c>
      <c r="R3756">
        <f>IFERROR(MOD(L3756,VLOOKUP($A3756,STOK_AWAL,13,0)),0)</f>
        <v>0</v>
      </c>
      <c r="S3756" t="str">
        <f>K3756</f>
        <v/>
      </c>
      <c r="T3756">
        <f>R3756+(P3756*(IFERROR(VLOOKUP($A3756,STOK_AWAL,13,0),0)))</f>
        <v>0</v>
      </c>
      <c r="U3756" t="str">
        <f>M3756</f>
        <v/>
      </c>
    </row>
    <row r="3757" spans="1:21" x14ac:dyDescent="0.25">
      <c r="A3757" t="str">
        <f>IF('3.Stok Awal'!$A3757=0,"",'3.Stok Awal'!$A3757)</f>
        <v/>
      </c>
      <c r="B3757" t="str">
        <f>IF('3.Stok Awal'!$B3757=0,"",'3.Stok Awal'!$B3757)</f>
        <v/>
      </c>
      <c r="C3757" t="str">
        <f>IF('3.Stok Awal'!$C3757=0,"",'3.Stok Awal'!$C3757)</f>
        <v/>
      </c>
      <c r="D3757" t="str">
        <f>IF('3.Stok Awal'!$D3757=0,"",'3.Stok Awal'!$D3757)</f>
        <v/>
      </c>
      <c r="E3757" t="str">
        <f>IF('3.Stok Awal'!$E3757=0,"",'3.Stok Awal'!$E3757)</f>
        <v/>
      </c>
      <c r="F3757" s="4" t="str">
        <f>IF('3.Stok Awal'!$F3757=0,"",'3.Stok Awal'!$F3757)</f>
        <v/>
      </c>
      <c r="G3757" s="4" t="str">
        <f t="shared" si="58"/>
        <v/>
      </c>
      <c r="H3757">
        <f>IF('3.Stok Awal'!$I3757=0,0,'3.Stok Awal'!$I3757)</f>
        <v>0</v>
      </c>
      <c r="I3757" t="str">
        <f>IF('3.Stok Awal'!$J3757=0,"",'3.Stok Awal'!$J3757)</f>
        <v/>
      </c>
      <c r="J3757">
        <f>IF('3.Stok Awal'!$K3757=0,0,'3.Stok Awal'!$K3757)</f>
        <v>0</v>
      </c>
      <c r="K3757" t="str">
        <f>IF('3.Stok Awal'!$L3757=0,"",'3.Stok Awal'!$L3757)</f>
        <v/>
      </c>
      <c r="L3757">
        <f>IF('3.Stok Awal'!$N3757=0,0,'3.Stok Awal'!$N3757)</f>
        <v>0</v>
      </c>
      <c r="M3757" t="str">
        <f>IF('3.Stok Awal'!$O3757=0,"",'3.Stok Awal'!$O3757)</f>
        <v/>
      </c>
      <c r="N3757">
        <f>SUMIF('4.Sell to Trade'!$O$5:$O$5003,'5.Stok Akhir'!$G3757,'4.Sell to Trade'!$Q$5:$Q$5003)</f>
        <v>0</v>
      </c>
      <c r="O3757" t="str">
        <f>IF('3.Stok Awal'!$L3757=0,"",'3.Stok Awal'!$L3757)</f>
        <v/>
      </c>
      <c r="P3757">
        <f>IF(ISNA(VLOOKUP($A3757,STOK_AWAL,13,0)),0,IF(VLOOKUP($A3757,STOK_AWAL,13,0)&gt;0,ROUNDDOWN(L3757/VLOOKUP($A3757,STOK_AWAL,13,0),0),0))</f>
        <v>0</v>
      </c>
      <c r="Q3757" t="str">
        <f>I3757</f>
        <v/>
      </c>
      <c r="R3757">
        <f>IFERROR(MOD(L3757,VLOOKUP($A3757,STOK_AWAL,13,0)),0)</f>
        <v>0</v>
      </c>
      <c r="S3757" t="str">
        <f>K3757</f>
        <v/>
      </c>
      <c r="T3757">
        <f>R3757+(P3757*(IFERROR(VLOOKUP($A3757,STOK_AWAL,13,0),0)))</f>
        <v>0</v>
      </c>
      <c r="U3757" t="str">
        <f>M3757</f>
        <v/>
      </c>
    </row>
    <row r="3758" spans="1:21" x14ac:dyDescent="0.25">
      <c r="A3758" t="str">
        <f>IF('3.Stok Awal'!$A3758=0,"",'3.Stok Awal'!$A3758)</f>
        <v/>
      </c>
      <c r="B3758" t="str">
        <f>IF('3.Stok Awal'!$B3758=0,"",'3.Stok Awal'!$B3758)</f>
        <v/>
      </c>
      <c r="C3758" t="str">
        <f>IF('3.Stok Awal'!$C3758=0,"",'3.Stok Awal'!$C3758)</f>
        <v/>
      </c>
      <c r="D3758" t="str">
        <f>IF('3.Stok Awal'!$D3758=0,"",'3.Stok Awal'!$D3758)</f>
        <v/>
      </c>
      <c r="E3758" t="str">
        <f>IF('3.Stok Awal'!$E3758=0,"",'3.Stok Awal'!$E3758)</f>
        <v/>
      </c>
      <c r="F3758" s="4" t="str">
        <f>IF('3.Stok Awal'!$F3758=0,"",'3.Stok Awal'!$F3758)</f>
        <v/>
      </c>
      <c r="G3758" s="4" t="str">
        <f t="shared" si="58"/>
        <v/>
      </c>
      <c r="H3758">
        <f>IF('3.Stok Awal'!$I3758=0,0,'3.Stok Awal'!$I3758)</f>
        <v>0</v>
      </c>
      <c r="I3758" t="str">
        <f>IF('3.Stok Awal'!$J3758=0,"",'3.Stok Awal'!$J3758)</f>
        <v/>
      </c>
      <c r="J3758">
        <f>IF('3.Stok Awal'!$K3758=0,0,'3.Stok Awal'!$K3758)</f>
        <v>0</v>
      </c>
      <c r="K3758" t="str">
        <f>IF('3.Stok Awal'!$L3758=0,"",'3.Stok Awal'!$L3758)</f>
        <v/>
      </c>
      <c r="L3758">
        <f>IF('3.Stok Awal'!$N3758=0,0,'3.Stok Awal'!$N3758)</f>
        <v>0</v>
      </c>
      <c r="M3758" t="str">
        <f>IF('3.Stok Awal'!$O3758=0,"",'3.Stok Awal'!$O3758)</f>
        <v/>
      </c>
      <c r="N3758">
        <f>SUMIF('4.Sell to Trade'!$O$5:$O$5003,'5.Stok Akhir'!$G3758,'4.Sell to Trade'!$Q$5:$Q$5003)</f>
        <v>0</v>
      </c>
      <c r="O3758" t="str">
        <f>IF('3.Stok Awal'!$L3758=0,"",'3.Stok Awal'!$L3758)</f>
        <v/>
      </c>
      <c r="P3758">
        <f>IF(ISNA(VLOOKUP($A3758,STOK_AWAL,13,0)),0,IF(VLOOKUP($A3758,STOK_AWAL,13,0)&gt;0,ROUNDDOWN(L3758/VLOOKUP($A3758,STOK_AWAL,13,0),0),0))</f>
        <v>0</v>
      </c>
      <c r="Q3758" t="str">
        <f>I3758</f>
        <v/>
      </c>
      <c r="R3758">
        <f>IFERROR(MOD(L3758,VLOOKUP($A3758,STOK_AWAL,13,0)),0)</f>
        <v>0</v>
      </c>
      <c r="S3758" t="str">
        <f>K3758</f>
        <v/>
      </c>
      <c r="T3758">
        <f>R3758+(P3758*(IFERROR(VLOOKUP($A3758,STOK_AWAL,13,0),0)))</f>
        <v>0</v>
      </c>
      <c r="U3758" t="str">
        <f>M3758</f>
        <v/>
      </c>
    </row>
    <row r="3759" spans="1:21" x14ac:dyDescent="0.25">
      <c r="A3759" t="str">
        <f>IF('3.Stok Awal'!$A3759=0,"",'3.Stok Awal'!$A3759)</f>
        <v/>
      </c>
      <c r="B3759" t="str">
        <f>IF('3.Stok Awal'!$B3759=0,"",'3.Stok Awal'!$B3759)</f>
        <v/>
      </c>
      <c r="C3759" t="str">
        <f>IF('3.Stok Awal'!$C3759=0,"",'3.Stok Awal'!$C3759)</f>
        <v/>
      </c>
      <c r="D3759" t="str">
        <f>IF('3.Stok Awal'!$D3759=0,"",'3.Stok Awal'!$D3759)</f>
        <v/>
      </c>
      <c r="E3759" t="str">
        <f>IF('3.Stok Awal'!$E3759=0,"",'3.Stok Awal'!$E3759)</f>
        <v/>
      </c>
      <c r="F3759" s="4" t="str">
        <f>IF('3.Stok Awal'!$F3759=0,"",'3.Stok Awal'!$F3759)</f>
        <v/>
      </c>
      <c r="G3759" s="4" t="str">
        <f t="shared" si="58"/>
        <v/>
      </c>
      <c r="H3759">
        <f>IF('3.Stok Awal'!$I3759=0,0,'3.Stok Awal'!$I3759)</f>
        <v>0</v>
      </c>
      <c r="I3759" t="str">
        <f>IF('3.Stok Awal'!$J3759=0,"",'3.Stok Awal'!$J3759)</f>
        <v/>
      </c>
      <c r="J3759">
        <f>IF('3.Stok Awal'!$K3759=0,0,'3.Stok Awal'!$K3759)</f>
        <v>0</v>
      </c>
      <c r="K3759" t="str">
        <f>IF('3.Stok Awal'!$L3759=0,"",'3.Stok Awal'!$L3759)</f>
        <v/>
      </c>
      <c r="L3759">
        <f>IF('3.Stok Awal'!$N3759=0,0,'3.Stok Awal'!$N3759)</f>
        <v>0</v>
      </c>
      <c r="M3759" t="str">
        <f>IF('3.Stok Awal'!$O3759=0,"",'3.Stok Awal'!$O3759)</f>
        <v/>
      </c>
      <c r="N3759">
        <f>SUMIF('4.Sell to Trade'!$O$5:$O$5003,'5.Stok Akhir'!$G3759,'4.Sell to Trade'!$Q$5:$Q$5003)</f>
        <v>0</v>
      </c>
      <c r="O3759" t="str">
        <f>IF('3.Stok Awal'!$L3759=0,"",'3.Stok Awal'!$L3759)</f>
        <v/>
      </c>
      <c r="P3759">
        <f>IF(ISNA(VLOOKUP($A3759,STOK_AWAL,13,0)),0,IF(VLOOKUP($A3759,STOK_AWAL,13,0)&gt;0,ROUNDDOWN(L3759/VLOOKUP($A3759,STOK_AWAL,13,0),0),0))</f>
        <v>0</v>
      </c>
      <c r="Q3759" t="str">
        <f>I3759</f>
        <v/>
      </c>
      <c r="R3759">
        <f>IFERROR(MOD(L3759,VLOOKUP($A3759,STOK_AWAL,13,0)),0)</f>
        <v>0</v>
      </c>
      <c r="S3759" t="str">
        <f>K3759</f>
        <v/>
      </c>
      <c r="T3759">
        <f>R3759+(P3759*(IFERROR(VLOOKUP($A3759,STOK_AWAL,13,0),0)))</f>
        <v>0</v>
      </c>
      <c r="U3759" t="str">
        <f>M3759</f>
        <v/>
      </c>
    </row>
    <row r="3760" spans="1:21" x14ac:dyDescent="0.25">
      <c r="A3760" t="str">
        <f>IF('3.Stok Awal'!$A3760=0,"",'3.Stok Awal'!$A3760)</f>
        <v/>
      </c>
      <c r="B3760" t="str">
        <f>IF('3.Stok Awal'!$B3760=0,"",'3.Stok Awal'!$B3760)</f>
        <v/>
      </c>
      <c r="C3760" t="str">
        <f>IF('3.Stok Awal'!$C3760=0,"",'3.Stok Awal'!$C3760)</f>
        <v/>
      </c>
      <c r="D3760" t="str">
        <f>IF('3.Stok Awal'!$D3760=0,"",'3.Stok Awal'!$D3760)</f>
        <v/>
      </c>
      <c r="E3760" t="str">
        <f>IF('3.Stok Awal'!$E3760=0,"",'3.Stok Awal'!$E3760)</f>
        <v/>
      </c>
      <c r="F3760" s="4" t="str">
        <f>IF('3.Stok Awal'!$F3760=0,"",'3.Stok Awal'!$F3760)</f>
        <v/>
      </c>
      <c r="G3760" s="4" t="str">
        <f t="shared" si="58"/>
        <v/>
      </c>
      <c r="H3760">
        <f>IF('3.Stok Awal'!$I3760=0,0,'3.Stok Awal'!$I3760)</f>
        <v>0</v>
      </c>
      <c r="I3760" t="str">
        <f>IF('3.Stok Awal'!$J3760=0,"",'3.Stok Awal'!$J3760)</f>
        <v/>
      </c>
      <c r="J3760">
        <f>IF('3.Stok Awal'!$K3760=0,0,'3.Stok Awal'!$K3760)</f>
        <v>0</v>
      </c>
      <c r="K3760" t="str">
        <f>IF('3.Stok Awal'!$L3760=0,"",'3.Stok Awal'!$L3760)</f>
        <v/>
      </c>
      <c r="L3760">
        <f>IF('3.Stok Awal'!$N3760=0,0,'3.Stok Awal'!$N3760)</f>
        <v>0</v>
      </c>
      <c r="M3760" t="str">
        <f>IF('3.Stok Awal'!$O3760=0,"",'3.Stok Awal'!$O3760)</f>
        <v/>
      </c>
      <c r="N3760">
        <f>SUMIF('4.Sell to Trade'!$O$5:$O$5003,'5.Stok Akhir'!$G3760,'4.Sell to Trade'!$Q$5:$Q$5003)</f>
        <v>0</v>
      </c>
      <c r="O3760" t="str">
        <f>IF('3.Stok Awal'!$L3760=0,"",'3.Stok Awal'!$L3760)</f>
        <v/>
      </c>
      <c r="P3760">
        <f>IF(ISNA(VLOOKUP($A3760,STOK_AWAL,13,0)),0,IF(VLOOKUP($A3760,STOK_AWAL,13,0)&gt;0,ROUNDDOWN(L3760/VLOOKUP($A3760,STOK_AWAL,13,0),0),0))</f>
        <v>0</v>
      </c>
      <c r="Q3760" t="str">
        <f>I3760</f>
        <v/>
      </c>
      <c r="R3760">
        <f>IFERROR(MOD(L3760,VLOOKUP($A3760,STOK_AWAL,13,0)),0)</f>
        <v>0</v>
      </c>
      <c r="S3760" t="str">
        <f>K3760</f>
        <v/>
      </c>
      <c r="T3760">
        <f>R3760+(P3760*(IFERROR(VLOOKUP($A3760,STOK_AWAL,13,0),0)))</f>
        <v>0</v>
      </c>
      <c r="U3760" t="str">
        <f>M3760</f>
        <v/>
      </c>
    </row>
    <row r="3761" spans="1:21" x14ac:dyDescent="0.25">
      <c r="A3761" t="str">
        <f>IF('3.Stok Awal'!$A3761=0,"",'3.Stok Awal'!$A3761)</f>
        <v/>
      </c>
      <c r="B3761" t="str">
        <f>IF('3.Stok Awal'!$B3761=0,"",'3.Stok Awal'!$B3761)</f>
        <v/>
      </c>
      <c r="C3761" t="str">
        <f>IF('3.Stok Awal'!$C3761=0,"",'3.Stok Awal'!$C3761)</f>
        <v/>
      </c>
      <c r="D3761" t="str">
        <f>IF('3.Stok Awal'!$D3761=0,"",'3.Stok Awal'!$D3761)</f>
        <v/>
      </c>
      <c r="E3761" t="str">
        <f>IF('3.Stok Awal'!$E3761=0,"",'3.Stok Awal'!$E3761)</f>
        <v/>
      </c>
      <c r="F3761" s="4" t="str">
        <f>IF('3.Stok Awal'!$F3761=0,"",'3.Stok Awal'!$F3761)</f>
        <v/>
      </c>
      <c r="G3761" s="4" t="str">
        <f t="shared" si="58"/>
        <v/>
      </c>
      <c r="H3761">
        <f>IF('3.Stok Awal'!$I3761=0,0,'3.Stok Awal'!$I3761)</f>
        <v>0</v>
      </c>
      <c r="I3761" t="str">
        <f>IF('3.Stok Awal'!$J3761=0,"",'3.Stok Awal'!$J3761)</f>
        <v/>
      </c>
      <c r="J3761">
        <f>IF('3.Stok Awal'!$K3761=0,0,'3.Stok Awal'!$K3761)</f>
        <v>0</v>
      </c>
      <c r="K3761" t="str">
        <f>IF('3.Stok Awal'!$L3761=0,"",'3.Stok Awal'!$L3761)</f>
        <v/>
      </c>
      <c r="L3761">
        <f>IF('3.Stok Awal'!$N3761=0,0,'3.Stok Awal'!$N3761)</f>
        <v>0</v>
      </c>
      <c r="M3761" t="str">
        <f>IF('3.Stok Awal'!$O3761=0,"",'3.Stok Awal'!$O3761)</f>
        <v/>
      </c>
      <c r="N3761">
        <f>SUMIF('4.Sell to Trade'!$O$5:$O$5003,'5.Stok Akhir'!$G3761,'4.Sell to Trade'!$Q$5:$Q$5003)</f>
        <v>0</v>
      </c>
      <c r="O3761" t="str">
        <f>IF('3.Stok Awal'!$L3761=0,"",'3.Stok Awal'!$L3761)</f>
        <v/>
      </c>
      <c r="P3761">
        <f>IF(ISNA(VLOOKUP($A3761,STOK_AWAL,13,0)),0,IF(VLOOKUP($A3761,STOK_AWAL,13,0)&gt;0,ROUNDDOWN(L3761/VLOOKUP($A3761,STOK_AWAL,13,0),0),0))</f>
        <v>0</v>
      </c>
      <c r="Q3761" t="str">
        <f>I3761</f>
        <v/>
      </c>
      <c r="R3761">
        <f>IFERROR(MOD(L3761,VLOOKUP($A3761,STOK_AWAL,13,0)),0)</f>
        <v>0</v>
      </c>
      <c r="S3761" t="str">
        <f>K3761</f>
        <v/>
      </c>
      <c r="T3761">
        <f>R3761+(P3761*(IFERROR(VLOOKUP($A3761,STOK_AWAL,13,0),0)))</f>
        <v>0</v>
      </c>
      <c r="U3761" t="str">
        <f>M3761</f>
        <v/>
      </c>
    </row>
    <row r="3762" spans="1:21" x14ac:dyDescent="0.25">
      <c r="A3762" t="str">
        <f>IF('3.Stok Awal'!$A3762=0,"",'3.Stok Awal'!$A3762)</f>
        <v/>
      </c>
      <c r="B3762" t="str">
        <f>IF('3.Stok Awal'!$B3762=0,"",'3.Stok Awal'!$B3762)</f>
        <v/>
      </c>
      <c r="C3762" t="str">
        <f>IF('3.Stok Awal'!$C3762=0,"",'3.Stok Awal'!$C3762)</f>
        <v/>
      </c>
      <c r="D3762" t="str">
        <f>IF('3.Stok Awal'!$D3762=0,"",'3.Stok Awal'!$D3762)</f>
        <v/>
      </c>
      <c r="E3762" t="str">
        <f>IF('3.Stok Awal'!$E3762=0,"",'3.Stok Awal'!$E3762)</f>
        <v/>
      </c>
      <c r="F3762" s="4" t="str">
        <f>IF('3.Stok Awal'!$F3762=0,"",'3.Stok Awal'!$F3762)</f>
        <v/>
      </c>
      <c r="G3762" s="4" t="str">
        <f t="shared" si="58"/>
        <v/>
      </c>
      <c r="H3762">
        <f>IF('3.Stok Awal'!$I3762=0,0,'3.Stok Awal'!$I3762)</f>
        <v>0</v>
      </c>
      <c r="I3762" t="str">
        <f>IF('3.Stok Awal'!$J3762=0,"",'3.Stok Awal'!$J3762)</f>
        <v/>
      </c>
      <c r="J3762">
        <f>IF('3.Stok Awal'!$K3762=0,0,'3.Stok Awal'!$K3762)</f>
        <v>0</v>
      </c>
      <c r="K3762" t="str">
        <f>IF('3.Stok Awal'!$L3762=0,"",'3.Stok Awal'!$L3762)</f>
        <v/>
      </c>
      <c r="L3762">
        <f>IF('3.Stok Awal'!$N3762=0,0,'3.Stok Awal'!$N3762)</f>
        <v>0</v>
      </c>
      <c r="M3762" t="str">
        <f>IF('3.Stok Awal'!$O3762=0,"",'3.Stok Awal'!$O3762)</f>
        <v/>
      </c>
      <c r="N3762">
        <f>SUMIF('4.Sell to Trade'!$O$5:$O$5003,'5.Stok Akhir'!$G3762,'4.Sell to Trade'!$Q$5:$Q$5003)</f>
        <v>0</v>
      </c>
      <c r="O3762" t="str">
        <f>IF('3.Stok Awal'!$L3762=0,"",'3.Stok Awal'!$L3762)</f>
        <v/>
      </c>
      <c r="P3762">
        <f>IF(ISNA(VLOOKUP($A3762,STOK_AWAL,13,0)),0,IF(VLOOKUP($A3762,STOK_AWAL,13,0)&gt;0,ROUNDDOWN(L3762/VLOOKUP($A3762,STOK_AWAL,13,0),0),0))</f>
        <v>0</v>
      </c>
      <c r="Q3762" t="str">
        <f>I3762</f>
        <v/>
      </c>
      <c r="R3762">
        <f>IFERROR(MOD(L3762,VLOOKUP($A3762,STOK_AWAL,13,0)),0)</f>
        <v>0</v>
      </c>
      <c r="S3762" t="str">
        <f>K3762</f>
        <v/>
      </c>
      <c r="T3762">
        <f>R3762+(P3762*(IFERROR(VLOOKUP($A3762,STOK_AWAL,13,0),0)))</f>
        <v>0</v>
      </c>
      <c r="U3762" t="str">
        <f>M3762</f>
        <v/>
      </c>
    </row>
    <row r="3763" spans="1:21" x14ac:dyDescent="0.25">
      <c r="A3763" t="str">
        <f>IF('3.Stok Awal'!$A3763=0,"",'3.Stok Awal'!$A3763)</f>
        <v/>
      </c>
      <c r="B3763" t="str">
        <f>IF('3.Stok Awal'!$B3763=0,"",'3.Stok Awal'!$B3763)</f>
        <v/>
      </c>
      <c r="C3763" t="str">
        <f>IF('3.Stok Awal'!$C3763=0,"",'3.Stok Awal'!$C3763)</f>
        <v/>
      </c>
      <c r="D3763" t="str">
        <f>IF('3.Stok Awal'!$D3763=0,"",'3.Stok Awal'!$D3763)</f>
        <v/>
      </c>
      <c r="E3763" t="str">
        <f>IF('3.Stok Awal'!$E3763=0,"",'3.Stok Awal'!$E3763)</f>
        <v/>
      </c>
      <c r="F3763" s="4" t="str">
        <f>IF('3.Stok Awal'!$F3763=0,"",'3.Stok Awal'!$F3763)</f>
        <v/>
      </c>
      <c r="G3763" s="4" t="str">
        <f t="shared" si="58"/>
        <v/>
      </c>
      <c r="H3763">
        <f>IF('3.Stok Awal'!$I3763=0,0,'3.Stok Awal'!$I3763)</f>
        <v>0</v>
      </c>
      <c r="I3763" t="str">
        <f>IF('3.Stok Awal'!$J3763=0,"",'3.Stok Awal'!$J3763)</f>
        <v/>
      </c>
      <c r="J3763">
        <f>IF('3.Stok Awal'!$K3763=0,0,'3.Stok Awal'!$K3763)</f>
        <v>0</v>
      </c>
      <c r="K3763" t="str">
        <f>IF('3.Stok Awal'!$L3763=0,"",'3.Stok Awal'!$L3763)</f>
        <v/>
      </c>
      <c r="L3763">
        <f>IF('3.Stok Awal'!$N3763=0,0,'3.Stok Awal'!$N3763)</f>
        <v>0</v>
      </c>
      <c r="M3763" t="str">
        <f>IF('3.Stok Awal'!$O3763=0,"",'3.Stok Awal'!$O3763)</f>
        <v/>
      </c>
      <c r="N3763">
        <f>SUMIF('4.Sell to Trade'!$O$5:$O$5003,'5.Stok Akhir'!$G3763,'4.Sell to Trade'!$Q$5:$Q$5003)</f>
        <v>0</v>
      </c>
      <c r="O3763" t="str">
        <f>IF('3.Stok Awal'!$L3763=0,"",'3.Stok Awal'!$L3763)</f>
        <v/>
      </c>
      <c r="P3763">
        <f>IF(ISNA(VLOOKUP($A3763,STOK_AWAL,13,0)),0,IF(VLOOKUP($A3763,STOK_AWAL,13,0)&gt;0,ROUNDDOWN(L3763/VLOOKUP($A3763,STOK_AWAL,13,0),0),0))</f>
        <v>0</v>
      </c>
      <c r="Q3763" t="str">
        <f>I3763</f>
        <v/>
      </c>
      <c r="R3763">
        <f>IFERROR(MOD(L3763,VLOOKUP($A3763,STOK_AWAL,13,0)),0)</f>
        <v>0</v>
      </c>
      <c r="S3763" t="str">
        <f>K3763</f>
        <v/>
      </c>
      <c r="T3763">
        <f>R3763+(P3763*(IFERROR(VLOOKUP($A3763,STOK_AWAL,13,0),0)))</f>
        <v>0</v>
      </c>
      <c r="U3763" t="str">
        <f>M3763</f>
        <v/>
      </c>
    </row>
    <row r="3764" spans="1:21" x14ac:dyDescent="0.25">
      <c r="A3764" t="str">
        <f>IF('3.Stok Awal'!$A3764=0,"",'3.Stok Awal'!$A3764)</f>
        <v/>
      </c>
      <c r="B3764" t="str">
        <f>IF('3.Stok Awal'!$B3764=0,"",'3.Stok Awal'!$B3764)</f>
        <v/>
      </c>
      <c r="C3764" t="str">
        <f>IF('3.Stok Awal'!$C3764=0,"",'3.Stok Awal'!$C3764)</f>
        <v/>
      </c>
      <c r="D3764" t="str">
        <f>IF('3.Stok Awal'!$D3764=0,"",'3.Stok Awal'!$D3764)</f>
        <v/>
      </c>
      <c r="E3764" t="str">
        <f>IF('3.Stok Awal'!$E3764=0,"",'3.Stok Awal'!$E3764)</f>
        <v/>
      </c>
      <c r="F3764" s="4" t="str">
        <f>IF('3.Stok Awal'!$F3764=0,"",'3.Stok Awal'!$F3764)</f>
        <v/>
      </c>
      <c r="G3764" s="4" t="str">
        <f t="shared" si="58"/>
        <v/>
      </c>
      <c r="H3764">
        <f>IF('3.Stok Awal'!$I3764=0,0,'3.Stok Awal'!$I3764)</f>
        <v>0</v>
      </c>
      <c r="I3764" t="str">
        <f>IF('3.Stok Awal'!$J3764=0,"",'3.Stok Awal'!$J3764)</f>
        <v/>
      </c>
      <c r="J3764">
        <f>IF('3.Stok Awal'!$K3764=0,0,'3.Stok Awal'!$K3764)</f>
        <v>0</v>
      </c>
      <c r="K3764" t="str">
        <f>IF('3.Stok Awal'!$L3764=0,"",'3.Stok Awal'!$L3764)</f>
        <v/>
      </c>
      <c r="L3764">
        <f>IF('3.Stok Awal'!$N3764=0,0,'3.Stok Awal'!$N3764)</f>
        <v>0</v>
      </c>
      <c r="M3764" t="str">
        <f>IF('3.Stok Awal'!$O3764=0,"",'3.Stok Awal'!$O3764)</f>
        <v/>
      </c>
      <c r="N3764">
        <f>SUMIF('4.Sell to Trade'!$O$5:$O$5003,'5.Stok Akhir'!$G3764,'4.Sell to Trade'!$Q$5:$Q$5003)</f>
        <v>0</v>
      </c>
      <c r="O3764" t="str">
        <f>IF('3.Stok Awal'!$L3764=0,"",'3.Stok Awal'!$L3764)</f>
        <v/>
      </c>
      <c r="P3764">
        <f>IF(ISNA(VLOOKUP($A3764,STOK_AWAL,13,0)),0,IF(VLOOKUP($A3764,STOK_AWAL,13,0)&gt;0,ROUNDDOWN(L3764/VLOOKUP($A3764,STOK_AWAL,13,0),0),0))</f>
        <v>0</v>
      </c>
      <c r="Q3764" t="str">
        <f>I3764</f>
        <v/>
      </c>
      <c r="R3764">
        <f>IFERROR(MOD(L3764,VLOOKUP($A3764,STOK_AWAL,13,0)),0)</f>
        <v>0</v>
      </c>
      <c r="S3764" t="str">
        <f>K3764</f>
        <v/>
      </c>
      <c r="T3764">
        <f>R3764+(P3764*(IFERROR(VLOOKUP($A3764,STOK_AWAL,13,0),0)))</f>
        <v>0</v>
      </c>
      <c r="U3764" t="str">
        <f>M3764</f>
        <v/>
      </c>
    </row>
    <row r="3765" spans="1:21" x14ac:dyDescent="0.25">
      <c r="A3765" t="str">
        <f>IF('3.Stok Awal'!$A3765=0,"",'3.Stok Awal'!$A3765)</f>
        <v/>
      </c>
      <c r="B3765" t="str">
        <f>IF('3.Stok Awal'!$B3765=0,"",'3.Stok Awal'!$B3765)</f>
        <v/>
      </c>
      <c r="C3765" t="str">
        <f>IF('3.Stok Awal'!$C3765=0,"",'3.Stok Awal'!$C3765)</f>
        <v/>
      </c>
      <c r="D3765" t="str">
        <f>IF('3.Stok Awal'!$D3765=0,"",'3.Stok Awal'!$D3765)</f>
        <v/>
      </c>
      <c r="E3765" t="str">
        <f>IF('3.Stok Awal'!$E3765=0,"",'3.Stok Awal'!$E3765)</f>
        <v/>
      </c>
      <c r="F3765" s="4" t="str">
        <f>IF('3.Stok Awal'!$F3765=0,"",'3.Stok Awal'!$F3765)</f>
        <v/>
      </c>
      <c r="G3765" s="4" t="str">
        <f t="shared" si="58"/>
        <v/>
      </c>
      <c r="H3765">
        <f>IF('3.Stok Awal'!$I3765=0,0,'3.Stok Awal'!$I3765)</f>
        <v>0</v>
      </c>
      <c r="I3765" t="str">
        <f>IF('3.Stok Awal'!$J3765=0,"",'3.Stok Awal'!$J3765)</f>
        <v/>
      </c>
      <c r="J3765">
        <f>IF('3.Stok Awal'!$K3765=0,0,'3.Stok Awal'!$K3765)</f>
        <v>0</v>
      </c>
      <c r="K3765" t="str">
        <f>IF('3.Stok Awal'!$L3765=0,"",'3.Stok Awal'!$L3765)</f>
        <v/>
      </c>
      <c r="L3765">
        <f>IF('3.Stok Awal'!$N3765=0,0,'3.Stok Awal'!$N3765)</f>
        <v>0</v>
      </c>
      <c r="M3765" t="str">
        <f>IF('3.Stok Awal'!$O3765=0,"",'3.Stok Awal'!$O3765)</f>
        <v/>
      </c>
      <c r="N3765">
        <f>SUMIF('4.Sell to Trade'!$O$5:$O$5003,'5.Stok Akhir'!$G3765,'4.Sell to Trade'!$Q$5:$Q$5003)</f>
        <v>0</v>
      </c>
      <c r="O3765" t="str">
        <f>IF('3.Stok Awal'!$L3765=0,"",'3.Stok Awal'!$L3765)</f>
        <v/>
      </c>
      <c r="P3765">
        <f>IF(ISNA(VLOOKUP($A3765,STOK_AWAL,13,0)),0,IF(VLOOKUP($A3765,STOK_AWAL,13,0)&gt;0,ROUNDDOWN(L3765/VLOOKUP($A3765,STOK_AWAL,13,0),0),0))</f>
        <v>0</v>
      </c>
      <c r="Q3765" t="str">
        <f>I3765</f>
        <v/>
      </c>
      <c r="R3765">
        <f>IFERROR(MOD(L3765,VLOOKUP($A3765,STOK_AWAL,13,0)),0)</f>
        <v>0</v>
      </c>
      <c r="S3765" t="str">
        <f>K3765</f>
        <v/>
      </c>
      <c r="T3765">
        <f>R3765+(P3765*(IFERROR(VLOOKUP($A3765,STOK_AWAL,13,0),0)))</f>
        <v>0</v>
      </c>
      <c r="U3765" t="str">
        <f>M3765</f>
        <v/>
      </c>
    </row>
    <row r="3766" spans="1:21" x14ac:dyDescent="0.25">
      <c r="A3766" t="str">
        <f>IF('3.Stok Awal'!$A3766=0,"",'3.Stok Awal'!$A3766)</f>
        <v/>
      </c>
      <c r="B3766" t="str">
        <f>IF('3.Stok Awal'!$B3766=0,"",'3.Stok Awal'!$B3766)</f>
        <v/>
      </c>
      <c r="C3766" t="str">
        <f>IF('3.Stok Awal'!$C3766=0,"",'3.Stok Awal'!$C3766)</f>
        <v/>
      </c>
      <c r="D3766" t="str">
        <f>IF('3.Stok Awal'!$D3766=0,"",'3.Stok Awal'!$D3766)</f>
        <v/>
      </c>
      <c r="E3766" t="str">
        <f>IF('3.Stok Awal'!$E3766=0,"",'3.Stok Awal'!$E3766)</f>
        <v/>
      </c>
      <c r="F3766" s="4" t="str">
        <f>IF('3.Stok Awal'!$F3766=0,"",'3.Stok Awal'!$F3766)</f>
        <v/>
      </c>
      <c r="G3766" s="4" t="str">
        <f t="shared" si="58"/>
        <v/>
      </c>
      <c r="H3766">
        <f>IF('3.Stok Awal'!$I3766=0,0,'3.Stok Awal'!$I3766)</f>
        <v>0</v>
      </c>
      <c r="I3766" t="str">
        <f>IF('3.Stok Awal'!$J3766=0,"",'3.Stok Awal'!$J3766)</f>
        <v/>
      </c>
      <c r="J3766">
        <f>IF('3.Stok Awal'!$K3766=0,0,'3.Stok Awal'!$K3766)</f>
        <v>0</v>
      </c>
      <c r="K3766" t="str">
        <f>IF('3.Stok Awal'!$L3766=0,"",'3.Stok Awal'!$L3766)</f>
        <v/>
      </c>
      <c r="L3766">
        <f>IF('3.Stok Awal'!$N3766=0,0,'3.Stok Awal'!$N3766)</f>
        <v>0</v>
      </c>
      <c r="M3766" t="str">
        <f>IF('3.Stok Awal'!$O3766=0,"",'3.Stok Awal'!$O3766)</f>
        <v/>
      </c>
      <c r="N3766">
        <f>SUMIF('4.Sell to Trade'!$O$5:$O$5003,'5.Stok Akhir'!$G3766,'4.Sell to Trade'!$Q$5:$Q$5003)</f>
        <v>0</v>
      </c>
      <c r="O3766" t="str">
        <f>IF('3.Stok Awal'!$L3766=0,"",'3.Stok Awal'!$L3766)</f>
        <v/>
      </c>
      <c r="P3766">
        <f>IF(ISNA(VLOOKUP($A3766,STOK_AWAL,13,0)),0,IF(VLOOKUP($A3766,STOK_AWAL,13,0)&gt;0,ROUNDDOWN(L3766/VLOOKUP($A3766,STOK_AWAL,13,0),0),0))</f>
        <v>0</v>
      </c>
      <c r="Q3766" t="str">
        <f>I3766</f>
        <v/>
      </c>
      <c r="R3766">
        <f>IFERROR(MOD(L3766,VLOOKUP($A3766,STOK_AWAL,13,0)),0)</f>
        <v>0</v>
      </c>
      <c r="S3766" t="str">
        <f>K3766</f>
        <v/>
      </c>
      <c r="T3766">
        <f>R3766+(P3766*(IFERROR(VLOOKUP($A3766,STOK_AWAL,13,0),0)))</f>
        <v>0</v>
      </c>
      <c r="U3766" t="str">
        <f>M3766</f>
        <v/>
      </c>
    </row>
    <row r="3767" spans="1:21" x14ac:dyDescent="0.25">
      <c r="A3767" t="str">
        <f>IF('3.Stok Awal'!$A3767=0,"",'3.Stok Awal'!$A3767)</f>
        <v/>
      </c>
      <c r="B3767" t="str">
        <f>IF('3.Stok Awal'!$B3767=0,"",'3.Stok Awal'!$B3767)</f>
        <v/>
      </c>
      <c r="C3767" t="str">
        <f>IF('3.Stok Awal'!$C3767=0,"",'3.Stok Awal'!$C3767)</f>
        <v/>
      </c>
      <c r="D3767" t="str">
        <f>IF('3.Stok Awal'!$D3767=0,"",'3.Stok Awal'!$D3767)</f>
        <v/>
      </c>
      <c r="E3767" t="str">
        <f>IF('3.Stok Awal'!$E3767=0,"",'3.Stok Awal'!$E3767)</f>
        <v/>
      </c>
      <c r="F3767" s="4" t="str">
        <f>IF('3.Stok Awal'!$F3767=0,"",'3.Stok Awal'!$F3767)</f>
        <v/>
      </c>
      <c r="G3767" s="4" t="str">
        <f t="shared" si="58"/>
        <v/>
      </c>
      <c r="H3767">
        <f>IF('3.Stok Awal'!$I3767=0,0,'3.Stok Awal'!$I3767)</f>
        <v>0</v>
      </c>
      <c r="I3767" t="str">
        <f>IF('3.Stok Awal'!$J3767=0,"",'3.Stok Awal'!$J3767)</f>
        <v/>
      </c>
      <c r="J3767">
        <f>IF('3.Stok Awal'!$K3767=0,0,'3.Stok Awal'!$K3767)</f>
        <v>0</v>
      </c>
      <c r="K3767" t="str">
        <f>IF('3.Stok Awal'!$L3767=0,"",'3.Stok Awal'!$L3767)</f>
        <v/>
      </c>
      <c r="L3767">
        <f>IF('3.Stok Awal'!$N3767=0,0,'3.Stok Awal'!$N3767)</f>
        <v>0</v>
      </c>
      <c r="M3767" t="str">
        <f>IF('3.Stok Awal'!$O3767=0,"",'3.Stok Awal'!$O3767)</f>
        <v/>
      </c>
      <c r="N3767">
        <f>SUMIF('4.Sell to Trade'!$O$5:$O$5003,'5.Stok Akhir'!$G3767,'4.Sell to Trade'!$Q$5:$Q$5003)</f>
        <v>0</v>
      </c>
      <c r="O3767" t="str">
        <f>IF('3.Stok Awal'!$L3767=0,"",'3.Stok Awal'!$L3767)</f>
        <v/>
      </c>
      <c r="P3767">
        <f>IF(ISNA(VLOOKUP($A3767,STOK_AWAL,13,0)),0,IF(VLOOKUP($A3767,STOK_AWAL,13,0)&gt;0,ROUNDDOWN(L3767/VLOOKUP($A3767,STOK_AWAL,13,0),0),0))</f>
        <v>0</v>
      </c>
      <c r="Q3767" t="str">
        <f>I3767</f>
        <v/>
      </c>
      <c r="R3767">
        <f>IFERROR(MOD(L3767,VLOOKUP($A3767,STOK_AWAL,13,0)),0)</f>
        <v>0</v>
      </c>
      <c r="S3767" t="str">
        <f>K3767</f>
        <v/>
      </c>
      <c r="T3767">
        <f>R3767+(P3767*(IFERROR(VLOOKUP($A3767,STOK_AWAL,13,0),0)))</f>
        <v>0</v>
      </c>
      <c r="U3767" t="str">
        <f>M3767</f>
        <v/>
      </c>
    </row>
    <row r="3768" spans="1:21" x14ac:dyDescent="0.25">
      <c r="A3768" t="str">
        <f>IF('3.Stok Awal'!$A3768=0,"",'3.Stok Awal'!$A3768)</f>
        <v/>
      </c>
      <c r="B3768" t="str">
        <f>IF('3.Stok Awal'!$B3768=0,"",'3.Stok Awal'!$B3768)</f>
        <v/>
      </c>
      <c r="C3768" t="str">
        <f>IF('3.Stok Awal'!$C3768=0,"",'3.Stok Awal'!$C3768)</f>
        <v/>
      </c>
      <c r="D3768" t="str">
        <f>IF('3.Stok Awal'!$D3768=0,"",'3.Stok Awal'!$D3768)</f>
        <v/>
      </c>
      <c r="E3768" t="str">
        <f>IF('3.Stok Awal'!$E3768=0,"",'3.Stok Awal'!$E3768)</f>
        <v/>
      </c>
      <c r="F3768" s="4" t="str">
        <f>IF('3.Stok Awal'!$F3768=0,"",'3.Stok Awal'!$F3768)</f>
        <v/>
      </c>
      <c r="G3768" s="4" t="str">
        <f t="shared" si="58"/>
        <v/>
      </c>
      <c r="H3768">
        <f>IF('3.Stok Awal'!$I3768=0,0,'3.Stok Awal'!$I3768)</f>
        <v>0</v>
      </c>
      <c r="I3768" t="str">
        <f>IF('3.Stok Awal'!$J3768=0,"",'3.Stok Awal'!$J3768)</f>
        <v/>
      </c>
      <c r="J3768">
        <f>IF('3.Stok Awal'!$K3768=0,0,'3.Stok Awal'!$K3768)</f>
        <v>0</v>
      </c>
      <c r="K3768" t="str">
        <f>IF('3.Stok Awal'!$L3768=0,"",'3.Stok Awal'!$L3768)</f>
        <v/>
      </c>
      <c r="L3768">
        <f>IF('3.Stok Awal'!$N3768=0,0,'3.Stok Awal'!$N3768)</f>
        <v>0</v>
      </c>
      <c r="M3768" t="str">
        <f>IF('3.Stok Awal'!$O3768=0,"",'3.Stok Awal'!$O3768)</f>
        <v/>
      </c>
      <c r="N3768">
        <f>SUMIF('4.Sell to Trade'!$O$5:$O$5003,'5.Stok Akhir'!$G3768,'4.Sell to Trade'!$Q$5:$Q$5003)</f>
        <v>0</v>
      </c>
      <c r="O3768" t="str">
        <f>IF('3.Stok Awal'!$L3768=0,"",'3.Stok Awal'!$L3768)</f>
        <v/>
      </c>
      <c r="P3768">
        <f>IF(ISNA(VLOOKUP($A3768,STOK_AWAL,13,0)),0,IF(VLOOKUP($A3768,STOK_AWAL,13,0)&gt;0,ROUNDDOWN(L3768/VLOOKUP($A3768,STOK_AWAL,13,0),0),0))</f>
        <v>0</v>
      </c>
      <c r="Q3768" t="str">
        <f>I3768</f>
        <v/>
      </c>
      <c r="R3768">
        <f>IFERROR(MOD(L3768,VLOOKUP($A3768,STOK_AWAL,13,0)),0)</f>
        <v>0</v>
      </c>
      <c r="S3768" t="str">
        <f>K3768</f>
        <v/>
      </c>
      <c r="T3768">
        <f>R3768+(P3768*(IFERROR(VLOOKUP($A3768,STOK_AWAL,13,0),0)))</f>
        <v>0</v>
      </c>
      <c r="U3768" t="str">
        <f>M3768</f>
        <v/>
      </c>
    </row>
    <row r="3769" spans="1:21" x14ac:dyDescent="0.25">
      <c r="A3769" t="str">
        <f>IF('3.Stok Awal'!$A3769=0,"",'3.Stok Awal'!$A3769)</f>
        <v/>
      </c>
      <c r="B3769" t="str">
        <f>IF('3.Stok Awal'!$B3769=0,"",'3.Stok Awal'!$B3769)</f>
        <v/>
      </c>
      <c r="C3769" t="str">
        <f>IF('3.Stok Awal'!$C3769=0,"",'3.Stok Awal'!$C3769)</f>
        <v/>
      </c>
      <c r="D3769" t="str">
        <f>IF('3.Stok Awal'!$D3769=0,"",'3.Stok Awal'!$D3769)</f>
        <v/>
      </c>
      <c r="E3769" t="str">
        <f>IF('3.Stok Awal'!$E3769=0,"",'3.Stok Awal'!$E3769)</f>
        <v/>
      </c>
      <c r="F3769" s="4" t="str">
        <f>IF('3.Stok Awal'!$F3769=0,"",'3.Stok Awal'!$F3769)</f>
        <v/>
      </c>
      <c r="G3769" s="4" t="str">
        <f t="shared" si="58"/>
        <v/>
      </c>
      <c r="H3769">
        <f>IF('3.Stok Awal'!$I3769=0,0,'3.Stok Awal'!$I3769)</f>
        <v>0</v>
      </c>
      <c r="I3769" t="str">
        <f>IF('3.Stok Awal'!$J3769=0,"",'3.Stok Awal'!$J3769)</f>
        <v/>
      </c>
      <c r="J3769">
        <f>IF('3.Stok Awal'!$K3769=0,0,'3.Stok Awal'!$K3769)</f>
        <v>0</v>
      </c>
      <c r="K3769" t="str">
        <f>IF('3.Stok Awal'!$L3769=0,"",'3.Stok Awal'!$L3769)</f>
        <v/>
      </c>
      <c r="L3769">
        <f>IF('3.Stok Awal'!$N3769=0,0,'3.Stok Awal'!$N3769)</f>
        <v>0</v>
      </c>
      <c r="M3769" t="str">
        <f>IF('3.Stok Awal'!$O3769=0,"",'3.Stok Awal'!$O3769)</f>
        <v/>
      </c>
      <c r="N3769">
        <f>SUMIF('4.Sell to Trade'!$O$5:$O$5003,'5.Stok Akhir'!$G3769,'4.Sell to Trade'!$Q$5:$Q$5003)</f>
        <v>0</v>
      </c>
      <c r="O3769" t="str">
        <f>IF('3.Stok Awal'!$L3769=0,"",'3.Stok Awal'!$L3769)</f>
        <v/>
      </c>
      <c r="P3769">
        <f>IF(ISNA(VLOOKUP($A3769,STOK_AWAL,13,0)),0,IF(VLOOKUP($A3769,STOK_AWAL,13,0)&gt;0,ROUNDDOWN(L3769/VLOOKUP($A3769,STOK_AWAL,13,0),0),0))</f>
        <v>0</v>
      </c>
      <c r="Q3769" t="str">
        <f>I3769</f>
        <v/>
      </c>
      <c r="R3769">
        <f>IFERROR(MOD(L3769,VLOOKUP($A3769,STOK_AWAL,13,0)),0)</f>
        <v>0</v>
      </c>
      <c r="S3769" t="str">
        <f>K3769</f>
        <v/>
      </c>
      <c r="T3769">
        <f>R3769+(P3769*(IFERROR(VLOOKUP($A3769,STOK_AWAL,13,0),0)))</f>
        <v>0</v>
      </c>
      <c r="U3769" t="str">
        <f>M3769</f>
        <v/>
      </c>
    </row>
    <row r="3770" spans="1:21" x14ac:dyDescent="0.25">
      <c r="A3770" t="str">
        <f>IF('3.Stok Awal'!$A3770=0,"",'3.Stok Awal'!$A3770)</f>
        <v/>
      </c>
      <c r="B3770" t="str">
        <f>IF('3.Stok Awal'!$B3770=0,"",'3.Stok Awal'!$B3770)</f>
        <v/>
      </c>
      <c r="C3770" t="str">
        <f>IF('3.Stok Awal'!$C3770=0,"",'3.Stok Awal'!$C3770)</f>
        <v/>
      </c>
      <c r="D3770" t="str">
        <f>IF('3.Stok Awal'!$D3770=0,"",'3.Stok Awal'!$D3770)</f>
        <v/>
      </c>
      <c r="E3770" t="str">
        <f>IF('3.Stok Awal'!$E3770=0,"",'3.Stok Awal'!$E3770)</f>
        <v/>
      </c>
      <c r="F3770" s="4" t="str">
        <f>IF('3.Stok Awal'!$F3770=0,"",'3.Stok Awal'!$F3770)</f>
        <v/>
      </c>
      <c r="G3770" s="4" t="str">
        <f t="shared" si="58"/>
        <v/>
      </c>
      <c r="H3770">
        <f>IF('3.Stok Awal'!$I3770=0,0,'3.Stok Awal'!$I3770)</f>
        <v>0</v>
      </c>
      <c r="I3770" t="str">
        <f>IF('3.Stok Awal'!$J3770=0,"",'3.Stok Awal'!$J3770)</f>
        <v/>
      </c>
      <c r="J3770">
        <f>IF('3.Stok Awal'!$K3770=0,0,'3.Stok Awal'!$K3770)</f>
        <v>0</v>
      </c>
      <c r="K3770" t="str">
        <f>IF('3.Stok Awal'!$L3770=0,"",'3.Stok Awal'!$L3770)</f>
        <v/>
      </c>
      <c r="L3770">
        <f>IF('3.Stok Awal'!$N3770=0,0,'3.Stok Awal'!$N3770)</f>
        <v>0</v>
      </c>
      <c r="M3770" t="str">
        <f>IF('3.Stok Awal'!$O3770=0,"",'3.Stok Awal'!$O3770)</f>
        <v/>
      </c>
      <c r="N3770">
        <f>SUMIF('4.Sell to Trade'!$O$5:$O$5003,'5.Stok Akhir'!$G3770,'4.Sell to Trade'!$Q$5:$Q$5003)</f>
        <v>0</v>
      </c>
      <c r="O3770" t="str">
        <f>IF('3.Stok Awal'!$L3770=0,"",'3.Stok Awal'!$L3770)</f>
        <v/>
      </c>
      <c r="P3770">
        <f>IF(ISNA(VLOOKUP($A3770,STOK_AWAL,13,0)),0,IF(VLOOKUP($A3770,STOK_AWAL,13,0)&gt;0,ROUNDDOWN(L3770/VLOOKUP($A3770,STOK_AWAL,13,0),0),0))</f>
        <v>0</v>
      </c>
      <c r="Q3770" t="str">
        <f>I3770</f>
        <v/>
      </c>
      <c r="R3770">
        <f>IFERROR(MOD(L3770,VLOOKUP($A3770,STOK_AWAL,13,0)),0)</f>
        <v>0</v>
      </c>
      <c r="S3770" t="str">
        <f>K3770</f>
        <v/>
      </c>
      <c r="T3770">
        <f>R3770+(P3770*(IFERROR(VLOOKUP($A3770,STOK_AWAL,13,0),0)))</f>
        <v>0</v>
      </c>
      <c r="U3770" t="str">
        <f>M3770</f>
        <v/>
      </c>
    </row>
    <row r="3771" spans="1:21" x14ac:dyDescent="0.25">
      <c r="A3771" t="str">
        <f>IF('3.Stok Awal'!$A3771=0,"",'3.Stok Awal'!$A3771)</f>
        <v/>
      </c>
      <c r="B3771" t="str">
        <f>IF('3.Stok Awal'!$B3771=0,"",'3.Stok Awal'!$B3771)</f>
        <v/>
      </c>
      <c r="C3771" t="str">
        <f>IF('3.Stok Awal'!$C3771=0,"",'3.Stok Awal'!$C3771)</f>
        <v/>
      </c>
      <c r="D3771" t="str">
        <f>IF('3.Stok Awal'!$D3771=0,"",'3.Stok Awal'!$D3771)</f>
        <v/>
      </c>
      <c r="E3771" t="str">
        <f>IF('3.Stok Awal'!$E3771=0,"",'3.Stok Awal'!$E3771)</f>
        <v/>
      </c>
      <c r="F3771" s="4" t="str">
        <f>IF('3.Stok Awal'!$F3771=0,"",'3.Stok Awal'!$F3771)</f>
        <v/>
      </c>
      <c r="G3771" s="4" t="str">
        <f t="shared" si="58"/>
        <v/>
      </c>
      <c r="H3771">
        <f>IF('3.Stok Awal'!$I3771=0,0,'3.Stok Awal'!$I3771)</f>
        <v>0</v>
      </c>
      <c r="I3771" t="str">
        <f>IF('3.Stok Awal'!$J3771=0,"",'3.Stok Awal'!$J3771)</f>
        <v/>
      </c>
      <c r="J3771">
        <f>IF('3.Stok Awal'!$K3771=0,0,'3.Stok Awal'!$K3771)</f>
        <v>0</v>
      </c>
      <c r="K3771" t="str">
        <f>IF('3.Stok Awal'!$L3771=0,"",'3.Stok Awal'!$L3771)</f>
        <v/>
      </c>
      <c r="L3771">
        <f>IF('3.Stok Awal'!$N3771=0,0,'3.Stok Awal'!$N3771)</f>
        <v>0</v>
      </c>
      <c r="M3771" t="str">
        <f>IF('3.Stok Awal'!$O3771=0,"",'3.Stok Awal'!$O3771)</f>
        <v/>
      </c>
      <c r="N3771">
        <f>SUMIF('4.Sell to Trade'!$O$5:$O$5003,'5.Stok Akhir'!$G3771,'4.Sell to Trade'!$Q$5:$Q$5003)</f>
        <v>0</v>
      </c>
      <c r="O3771" t="str">
        <f>IF('3.Stok Awal'!$L3771=0,"",'3.Stok Awal'!$L3771)</f>
        <v/>
      </c>
      <c r="P3771">
        <f>IF(ISNA(VLOOKUP($A3771,STOK_AWAL,13,0)),0,IF(VLOOKUP($A3771,STOK_AWAL,13,0)&gt;0,ROUNDDOWN(L3771/VLOOKUP($A3771,STOK_AWAL,13,0),0),0))</f>
        <v>0</v>
      </c>
      <c r="Q3771" t="str">
        <f>I3771</f>
        <v/>
      </c>
      <c r="R3771">
        <f>IFERROR(MOD(L3771,VLOOKUP($A3771,STOK_AWAL,13,0)),0)</f>
        <v>0</v>
      </c>
      <c r="S3771" t="str">
        <f>K3771</f>
        <v/>
      </c>
      <c r="T3771">
        <f>R3771+(P3771*(IFERROR(VLOOKUP($A3771,STOK_AWAL,13,0),0)))</f>
        <v>0</v>
      </c>
      <c r="U3771" t="str">
        <f>M3771</f>
        <v/>
      </c>
    </row>
    <row r="3772" spans="1:21" x14ac:dyDescent="0.25">
      <c r="A3772" t="str">
        <f>IF('3.Stok Awal'!$A3772=0,"",'3.Stok Awal'!$A3772)</f>
        <v/>
      </c>
      <c r="B3772" t="str">
        <f>IF('3.Stok Awal'!$B3772=0,"",'3.Stok Awal'!$B3772)</f>
        <v/>
      </c>
      <c r="C3772" t="str">
        <f>IF('3.Stok Awal'!$C3772=0,"",'3.Stok Awal'!$C3772)</f>
        <v/>
      </c>
      <c r="D3772" t="str">
        <f>IF('3.Stok Awal'!$D3772=0,"",'3.Stok Awal'!$D3772)</f>
        <v/>
      </c>
      <c r="E3772" t="str">
        <f>IF('3.Stok Awal'!$E3772=0,"",'3.Stok Awal'!$E3772)</f>
        <v/>
      </c>
      <c r="F3772" s="4" t="str">
        <f>IF('3.Stok Awal'!$F3772=0,"",'3.Stok Awal'!$F3772)</f>
        <v/>
      </c>
      <c r="G3772" s="4" t="str">
        <f t="shared" si="58"/>
        <v/>
      </c>
      <c r="H3772">
        <f>IF('3.Stok Awal'!$I3772=0,0,'3.Stok Awal'!$I3772)</f>
        <v>0</v>
      </c>
      <c r="I3772" t="str">
        <f>IF('3.Stok Awal'!$J3772=0,"",'3.Stok Awal'!$J3772)</f>
        <v/>
      </c>
      <c r="J3772">
        <f>IF('3.Stok Awal'!$K3772=0,0,'3.Stok Awal'!$K3772)</f>
        <v>0</v>
      </c>
      <c r="K3772" t="str">
        <f>IF('3.Stok Awal'!$L3772=0,"",'3.Stok Awal'!$L3772)</f>
        <v/>
      </c>
      <c r="L3772">
        <f>IF('3.Stok Awal'!$N3772=0,0,'3.Stok Awal'!$N3772)</f>
        <v>0</v>
      </c>
      <c r="M3772" t="str">
        <f>IF('3.Stok Awal'!$O3772=0,"",'3.Stok Awal'!$O3772)</f>
        <v/>
      </c>
      <c r="N3772">
        <f>SUMIF('4.Sell to Trade'!$O$5:$O$5003,'5.Stok Akhir'!$G3772,'4.Sell to Trade'!$Q$5:$Q$5003)</f>
        <v>0</v>
      </c>
      <c r="O3772" t="str">
        <f>IF('3.Stok Awal'!$L3772=0,"",'3.Stok Awal'!$L3772)</f>
        <v/>
      </c>
      <c r="P3772">
        <f>IF(ISNA(VLOOKUP($A3772,STOK_AWAL,13,0)),0,IF(VLOOKUP($A3772,STOK_AWAL,13,0)&gt;0,ROUNDDOWN(L3772/VLOOKUP($A3772,STOK_AWAL,13,0),0),0))</f>
        <v>0</v>
      </c>
      <c r="Q3772" t="str">
        <f>I3772</f>
        <v/>
      </c>
      <c r="R3772">
        <f>IFERROR(MOD(L3772,VLOOKUP($A3772,STOK_AWAL,13,0)),0)</f>
        <v>0</v>
      </c>
      <c r="S3772" t="str">
        <f>K3772</f>
        <v/>
      </c>
      <c r="T3772">
        <f>R3772+(P3772*(IFERROR(VLOOKUP($A3772,STOK_AWAL,13,0),0)))</f>
        <v>0</v>
      </c>
      <c r="U3772" t="str">
        <f>M3772</f>
        <v/>
      </c>
    </row>
    <row r="3773" spans="1:21" x14ac:dyDescent="0.25">
      <c r="A3773" t="str">
        <f>IF('3.Stok Awal'!$A3773=0,"",'3.Stok Awal'!$A3773)</f>
        <v/>
      </c>
      <c r="B3773" t="str">
        <f>IF('3.Stok Awal'!$B3773=0,"",'3.Stok Awal'!$B3773)</f>
        <v/>
      </c>
      <c r="C3773" t="str">
        <f>IF('3.Stok Awal'!$C3773=0,"",'3.Stok Awal'!$C3773)</f>
        <v/>
      </c>
      <c r="D3773" t="str">
        <f>IF('3.Stok Awal'!$D3773=0,"",'3.Stok Awal'!$D3773)</f>
        <v/>
      </c>
      <c r="E3773" t="str">
        <f>IF('3.Stok Awal'!$E3773=0,"",'3.Stok Awal'!$E3773)</f>
        <v/>
      </c>
      <c r="F3773" s="4" t="str">
        <f>IF('3.Stok Awal'!$F3773=0,"",'3.Stok Awal'!$F3773)</f>
        <v/>
      </c>
      <c r="G3773" s="4" t="str">
        <f t="shared" si="58"/>
        <v/>
      </c>
      <c r="H3773">
        <f>IF('3.Stok Awal'!$I3773=0,0,'3.Stok Awal'!$I3773)</f>
        <v>0</v>
      </c>
      <c r="I3773" t="str">
        <f>IF('3.Stok Awal'!$J3773=0,"",'3.Stok Awal'!$J3773)</f>
        <v/>
      </c>
      <c r="J3773">
        <f>IF('3.Stok Awal'!$K3773=0,0,'3.Stok Awal'!$K3773)</f>
        <v>0</v>
      </c>
      <c r="K3773" t="str">
        <f>IF('3.Stok Awal'!$L3773=0,"",'3.Stok Awal'!$L3773)</f>
        <v/>
      </c>
      <c r="L3773">
        <f>IF('3.Stok Awal'!$N3773=0,0,'3.Stok Awal'!$N3773)</f>
        <v>0</v>
      </c>
      <c r="M3773" t="str">
        <f>IF('3.Stok Awal'!$O3773=0,"",'3.Stok Awal'!$O3773)</f>
        <v/>
      </c>
      <c r="N3773">
        <f>SUMIF('4.Sell to Trade'!$O$5:$O$5003,'5.Stok Akhir'!$G3773,'4.Sell to Trade'!$Q$5:$Q$5003)</f>
        <v>0</v>
      </c>
      <c r="O3773" t="str">
        <f>IF('3.Stok Awal'!$L3773=0,"",'3.Stok Awal'!$L3773)</f>
        <v/>
      </c>
      <c r="P3773">
        <f>IF(ISNA(VLOOKUP($A3773,STOK_AWAL,13,0)),0,IF(VLOOKUP($A3773,STOK_AWAL,13,0)&gt;0,ROUNDDOWN(L3773/VLOOKUP($A3773,STOK_AWAL,13,0),0),0))</f>
        <v>0</v>
      </c>
      <c r="Q3773" t="str">
        <f>I3773</f>
        <v/>
      </c>
      <c r="R3773">
        <f>IFERROR(MOD(L3773,VLOOKUP($A3773,STOK_AWAL,13,0)),0)</f>
        <v>0</v>
      </c>
      <c r="S3773" t="str">
        <f>K3773</f>
        <v/>
      </c>
      <c r="T3773">
        <f>R3773+(P3773*(IFERROR(VLOOKUP($A3773,STOK_AWAL,13,0),0)))</f>
        <v>0</v>
      </c>
      <c r="U3773" t="str">
        <f>M3773</f>
        <v/>
      </c>
    </row>
    <row r="3774" spans="1:21" x14ac:dyDescent="0.25">
      <c r="A3774" t="str">
        <f>IF('3.Stok Awal'!$A3774=0,"",'3.Stok Awal'!$A3774)</f>
        <v/>
      </c>
      <c r="B3774" t="str">
        <f>IF('3.Stok Awal'!$B3774=0,"",'3.Stok Awal'!$B3774)</f>
        <v/>
      </c>
      <c r="C3774" t="str">
        <f>IF('3.Stok Awal'!$C3774=0,"",'3.Stok Awal'!$C3774)</f>
        <v/>
      </c>
      <c r="D3774" t="str">
        <f>IF('3.Stok Awal'!$D3774=0,"",'3.Stok Awal'!$D3774)</f>
        <v/>
      </c>
      <c r="E3774" t="str">
        <f>IF('3.Stok Awal'!$E3774=0,"",'3.Stok Awal'!$E3774)</f>
        <v/>
      </c>
      <c r="F3774" s="4" t="str">
        <f>IF('3.Stok Awal'!$F3774=0,"",'3.Stok Awal'!$F3774)</f>
        <v/>
      </c>
      <c r="G3774" s="4" t="str">
        <f t="shared" si="58"/>
        <v/>
      </c>
      <c r="H3774">
        <f>IF('3.Stok Awal'!$I3774=0,0,'3.Stok Awal'!$I3774)</f>
        <v>0</v>
      </c>
      <c r="I3774" t="str">
        <f>IF('3.Stok Awal'!$J3774=0,"",'3.Stok Awal'!$J3774)</f>
        <v/>
      </c>
      <c r="J3774">
        <f>IF('3.Stok Awal'!$K3774=0,0,'3.Stok Awal'!$K3774)</f>
        <v>0</v>
      </c>
      <c r="K3774" t="str">
        <f>IF('3.Stok Awal'!$L3774=0,"",'3.Stok Awal'!$L3774)</f>
        <v/>
      </c>
      <c r="L3774">
        <f>IF('3.Stok Awal'!$N3774=0,0,'3.Stok Awal'!$N3774)</f>
        <v>0</v>
      </c>
      <c r="M3774" t="str">
        <f>IF('3.Stok Awal'!$O3774=0,"",'3.Stok Awal'!$O3774)</f>
        <v/>
      </c>
      <c r="N3774">
        <f>SUMIF('4.Sell to Trade'!$O$5:$O$5003,'5.Stok Akhir'!$G3774,'4.Sell to Trade'!$Q$5:$Q$5003)</f>
        <v>0</v>
      </c>
      <c r="O3774" t="str">
        <f>IF('3.Stok Awal'!$L3774=0,"",'3.Stok Awal'!$L3774)</f>
        <v/>
      </c>
      <c r="P3774">
        <f>IF(ISNA(VLOOKUP($A3774,STOK_AWAL,13,0)),0,IF(VLOOKUP($A3774,STOK_AWAL,13,0)&gt;0,ROUNDDOWN(L3774/VLOOKUP($A3774,STOK_AWAL,13,0),0),0))</f>
        <v>0</v>
      </c>
      <c r="Q3774" t="str">
        <f>I3774</f>
        <v/>
      </c>
      <c r="R3774">
        <f>IFERROR(MOD(L3774,VLOOKUP($A3774,STOK_AWAL,13,0)),0)</f>
        <v>0</v>
      </c>
      <c r="S3774" t="str">
        <f>K3774</f>
        <v/>
      </c>
      <c r="T3774">
        <f>R3774+(P3774*(IFERROR(VLOOKUP($A3774,STOK_AWAL,13,0),0)))</f>
        <v>0</v>
      </c>
      <c r="U3774" t="str">
        <f>M3774</f>
        <v/>
      </c>
    </row>
    <row r="3775" spans="1:21" x14ac:dyDescent="0.25">
      <c r="A3775" t="str">
        <f>IF('3.Stok Awal'!$A3775=0,"",'3.Stok Awal'!$A3775)</f>
        <v/>
      </c>
      <c r="B3775" t="str">
        <f>IF('3.Stok Awal'!$B3775=0,"",'3.Stok Awal'!$B3775)</f>
        <v/>
      </c>
      <c r="C3775" t="str">
        <f>IF('3.Stok Awal'!$C3775=0,"",'3.Stok Awal'!$C3775)</f>
        <v/>
      </c>
      <c r="D3775" t="str">
        <f>IF('3.Stok Awal'!$D3775=0,"",'3.Stok Awal'!$D3775)</f>
        <v/>
      </c>
      <c r="E3775" t="str">
        <f>IF('3.Stok Awal'!$E3775=0,"",'3.Stok Awal'!$E3775)</f>
        <v/>
      </c>
      <c r="F3775" s="4" t="str">
        <f>IF('3.Stok Awal'!$F3775=0,"",'3.Stok Awal'!$F3775)</f>
        <v/>
      </c>
      <c r="G3775" s="4" t="str">
        <f t="shared" si="58"/>
        <v/>
      </c>
      <c r="H3775">
        <f>IF('3.Stok Awal'!$I3775=0,0,'3.Stok Awal'!$I3775)</f>
        <v>0</v>
      </c>
      <c r="I3775" t="str">
        <f>IF('3.Stok Awal'!$J3775=0,"",'3.Stok Awal'!$J3775)</f>
        <v/>
      </c>
      <c r="J3775">
        <f>IF('3.Stok Awal'!$K3775=0,0,'3.Stok Awal'!$K3775)</f>
        <v>0</v>
      </c>
      <c r="K3775" t="str">
        <f>IF('3.Stok Awal'!$L3775=0,"",'3.Stok Awal'!$L3775)</f>
        <v/>
      </c>
      <c r="L3775">
        <f>IF('3.Stok Awal'!$N3775=0,0,'3.Stok Awal'!$N3775)</f>
        <v>0</v>
      </c>
      <c r="M3775" t="str">
        <f>IF('3.Stok Awal'!$O3775=0,"",'3.Stok Awal'!$O3775)</f>
        <v/>
      </c>
      <c r="N3775">
        <f>SUMIF('4.Sell to Trade'!$O$5:$O$5003,'5.Stok Akhir'!$G3775,'4.Sell to Trade'!$Q$5:$Q$5003)</f>
        <v>0</v>
      </c>
      <c r="O3775" t="str">
        <f>IF('3.Stok Awal'!$L3775=0,"",'3.Stok Awal'!$L3775)</f>
        <v/>
      </c>
      <c r="P3775">
        <f>IF(ISNA(VLOOKUP($A3775,STOK_AWAL,13,0)),0,IF(VLOOKUP($A3775,STOK_AWAL,13,0)&gt;0,ROUNDDOWN(L3775/VLOOKUP($A3775,STOK_AWAL,13,0),0),0))</f>
        <v>0</v>
      </c>
      <c r="Q3775" t="str">
        <f>I3775</f>
        <v/>
      </c>
      <c r="R3775">
        <f>IFERROR(MOD(L3775,VLOOKUP($A3775,STOK_AWAL,13,0)),0)</f>
        <v>0</v>
      </c>
      <c r="S3775" t="str">
        <f>K3775</f>
        <v/>
      </c>
      <c r="T3775">
        <f>R3775+(P3775*(IFERROR(VLOOKUP($A3775,STOK_AWAL,13,0),0)))</f>
        <v>0</v>
      </c>
      <c r="U3775" t="str">
        <f>M3775</f>
        <v/>
      </c>
    </row>
    <row r="3776" spans="1:21" x14ac:dyDescent="0.25">
      <c r="A3776" t="str">
        <f>IF('3.Stok Awal'!$A3776=0,"",'3.Stok Awal'!$A3776)</f>
        <v/>
      </c>
      <c r="B3776" t="str">
        <f>IF('3.Stok Awal'!$B3776=0,"",'3.Stok Awal'!$B3776)</f>
        <v/>
      </c>
      <c r="C3776" t="str">
        <f>IF('3.Stok Awal'!$C3776=0,"",'3.Stok Awal'!$C3776)</f>
        <v/>
      </c>
      <c r="D3776" t="str">
        <f>IF('3.Stok Awal'!$D3776=0,"",'3.Stok Awal'!$D3776)</f>
        <v/>
      </c>
      <c r="E3776" t="str">
        <f>IF('3.Stok Awal'!$E3776=0,"",'3.Stok Awal'!$E3776)</f>
        <v/>
      </c>
      <c r="F3776" s="4" t="str">
        <f>IF('3.Stok Awal'!$F3776=0,"",'3.Stok Awal'!$F3776)</f>
        <v/>
      </c>
      <c r="G3776" s="4" t="str">
        <f t="shared" si="58"/>
        <v/>
      </c>
      <c r="H3776">
        <f>IF('3.Stok Awal'!$I3776=0,0,'3.Stok Awal'!$I3776)</f>
        <v>0</v>
      </c>
      <c r="I3776" t="str">
        <f>IF('3.Stok Awal'!$J3776=0,"",'3.Stok Awal'!$J3776)</f>
        <v/>
      </c>
      <c r="J3776">
        <f>IF('3.Stok Awal'!$K3776=0,0,'3.Stok Awal'!$K3776)</f>
        <v>0</v>
      </c>
      <c r="K3776" t="str">
        <f>IF('3.Stok Awal'!$L3776=0,"",'3.Stok Awal'!$L3776)</f>
        <v/>
      </c>
      <c r="L3776">
        <f>IF('3.Stok Awal'!$N3776=0,0,'3.Stok Awal'!$N3776)</f>
        <v>0</v>
      </c>
      <c r="M3776" t="str">
        <f>IF('3.Stok Awal'!$O3776=0,"",'3.Stok Awal'!$O3776)</f>
        <v/>
      </c>
      <c r="N3776">
        <f>SUMIF('4.Sell to Trade'!$O$5:$O$5003,'5.Stok Akhir'!$G3776,'4.Sell to Trade'!$Q$5:$Q$5003)</f>
        <v>0</v>
      </c>
      <c r="O3776" t="str">
        <f>IF('3.Stok Awal'!$L3776=0,"",'3.Stok Awal'!$L3776)</f>
        <v/>
      </c>
      <c r="P3776">
        <f>IF(ISNA(VLOOKUP($A3776,STOK_AWAL,13,0)),0,IF(VLOOKUP($A3776,STOK_AWAL,13,0)&gt;0,ROUNDDOWN(L3776/VLOOKUP($A3776,STOK_AWAL,13,0),0),0))</f>
        <v>0</v>
      </c>
      <c r="Q3776" t="str">
        <f>I3776</f>
        <v/>
      </c>
      <c r="R3776">
        <f>IFERROR(MOD(L3776,VLOOKUP($A3776,STOK_AWAL,13,0)),0)</f>
        <v>0</v>
      </c>
      <c r="S3776" t="str">
        <f>K3776</f>
        <v/>
      </c>
      <c r="T3776">
        <f>R3776+(P3776*(IFERROR(VLOOKUP($A3776,STOK_AWAL,13,0),0)))</f>
        <v>0</v>
      </c>
      <c r="U3776" t="str">
        <f>M3776</f>
        <v/>
      </c>
    </row>
    <row r="3777" spans="1:21" x14ac:dyDescent="0.25">
      <c r="A3777" t="str">
        <f>IF('3.Stok Awal'!$A3777=0,"",'3.Stok Awal'!$A3777)</f>
        <v/>
      </c>
      <c r="B3777" t="str">
        <f>IF('3.Stok Awal'!$B3777=0,"",'3.Stok Awal'!$B3777)</f>
        <v/>
      </c>
      <c r="C3777" t="str">
        <f>IF('3.Stok Awal'!$C3777=0,"",'3.Stok Awal'!$C3777)</f>
        <v/>
      </c>
      <c r="D3777" t="str">
        <f>IF('3.Stok Awal'!$D3777=0,"",'3.Stok Awal'!$D3777)</f>
        <v/>
      </c>
      <c r="E3777" t="str">
        <f>IF('3.Stok Awal'!$E3777=0,"",'3.Stok Awal'!$E3777)</f>
        <v/>
      </c>
      <c r="F3777" s="4" t="str">
        <f>IF('3.Stok Awal'!$F3777=0,"",'3.Stok Awal'!$F3777)</f>
        <v/>
      </c>
      <c r="G3777" s="4" t="str">
        <f t="shared" si="58"/>
        <v/>
      </c>
      <c r="H3777">
        <f>IF('3.Stok Awal'!$I3777=0,0,'3.Stok Awal'!$I3777)</f>
        <v>0</v>
      </c>
      <c r="I3777" t="str">
        <f>IF('3.Stok Awal'!$J3777=0,"",'3.Stok Awal'!$J3777)</f>
        <v/>
      </c>
      <c r="J3777">
        <f>IF('3.Stok Awal'!$K3777=0,0,'3.Stok Awal'!$K3777)</f>
        <v>0</v>
      </c>
      <c r="K3777" t="str">
        <f>IF('3.Stok Awal'!$L3777=0,"",'3.Stok Awal'!$L3777)</f>
        <v/>
      </c>
      <c r="L3777">
        <f>IF('3.Stok Awal'!$N3777=0,0,'3.Stok Awal'!$N3777)</f>
        <v>0</v>
      </c>
      <c r="M3777" t="str">
        <f>IF('3.Stok Awal'!$O3777=0,"",'3.Stok Awal'!$O3777)</f>
        <v/>
      </c>
      <c r="N3777">
        <f>SUMIF('4.Sell to Trade'!$O$5:$O$5003,'5.Stok Akhir'!$G3777,'4.Sell to Trade'!$Q$5:$Q$5003)</f>
        <v>0</v>
      </c>
      <c r="O3777" t="str">
        <f>IF('3.Stok Awal'!$L3777=0,"",'3.Stok Awal'!$L3777)</f>
        <v/>
      </c>
      <c r="P3777">
        <f>IF(ISNA(VLOOKUP($A3777,STOK_AWAL,13,0)),0,IF(VLOOKUP($A3777,STOK_AWAL,13,0)&gt;0,ROUNDDOWN(L3777/VLOOKUP($A3777,STOK_AWAL,13,0),0),0))</f>
        <v>0</v>
      </c>
      <c r="Q3777" t="str">
        <f>I3777</f>
        <v/>
      </c>
      <c r="R3777">
        <f>IFERROR(MOD(L3777,VLOOKUP($A3777,STOK_AWAL,13,0)),0)</f>
        <v>0</v>
      </c>
      <c r="S3777" t="str">
        <f>K3777</f>
        <v/>
      </c>
      <c r="T3777">
        <f>R3777+(P3777*(IFERROR(VLOOKUP($A3777,STOK_AWAL,13,0),0)))</f>
        <v>0</v>
      </c>
      <c r="U3777" t="str">
        <f>M3777</f>
        <v/>
      </c>
    </row>
    <row r="3778" spans="1:21" x14ac:dyDescent="0.25">
      <c r="A3778" t="str">
        <f>IF('3.Stok Awal'!$A3778=0,"",'3.Stok Awal'!$A3778)</f>
        <v/>
      </c>
      <c r="B3778" t="str">
        <f>IF('3.Stok Awal'!$B3778=0,"",'3.Stok Awal'!$B3778)</f>
        <v/>
      </c>
      <c r="C3778" t="str">
        <f>IF('3.Stok Awal'!$C3778=0,"",'3.Stok Awal'!$C3778)</f>
        <v/>
      </c>
      <c r="D3778" t="str">
        <f>IF('3.Stok Awal'!$D3778=0,"",'3.Stok Awal'!$D3778)</f>
        <v/>
      </c>
      <c r="E3778" t="str">
        <f>IF('3.Stok Awal'!$E3778=0,"",'3.Stok Awal'!$E3778)</f>
        <v/>
      </c>
      <c r="F3778" s="4" t="str">
        <f>IF('3.Stok Awal'!$F3778=0,"",'3.Stok Awal'!$F3778)</f>
        <v/>
      </c>
      <c r="G3778" s="4" t="str">
        <f t="shared" si="58"/>
        <v/>
      </c>
      <c r="H3778">
        <f>IF('3.Stok Awal'!$I3778=0,0,'3.Stok Awal'!$I3778)</f>
        <v>0</v>
      </c>
      <c r="I3778" t="str">
        <f>IF('3.Stok Awal'!$J3778=0,"",'3.Stok Awal'!$J3778)</f>
        <v/>
      </c>
      <c r="J3778">
        <f>IF('3.Stok Awal'!$K3778=0,0,'3.Stok Awal'!$K3778)</f>
        <v>0</v>
      </c>
      <c r="K3778" t="str">
        <f>IF('3.Stok Awal'!$L3778=0,"",'3.Stok Awal'!$L3778)</f>
        <v/>
      </c>
      <c r="L3778">
        <f>IF('3.Stok Awal'!$N3778=0,0,'3.Stok Awal'!$N3778)</f>
        <v>0</v>
      </c>
      <c r="M3778" t="str">
        <f>IF('3.Stok Awal'!$O3778=0,"",'3.Stok Awal'!$O3778)</f>
        <v/>
      </c>
      <c r="N3778">
        <f>SUMIF('4.Sell to Trade'!$O$5:$O$5003,'5.Stok Akhir'!$G3778,'4.Sell to Trade'!$Q$5:$Q$5003)</f>
        <v>0</v>
      </c>
      <c r="O3778" t="str">
        <f>IF('3.Stok Awal'!$L3778=0,"",'3.Stok Awal'!$L3778)</f>
        <v/>
      </c>
      <c r="P3778">
        <f>IF(ISNA(VLOOKUP($A3778,STOK_AWAL,13,0)),0,IF(VLOOKUP($A3778,STOK_AWAL,13,0)&gt;0,ROUNDDOWN(L3778/VLOOKUP($A3778,STOK_AWAL,13,0),0),0))</f>
        <v>0</v>
      </c>
      <c r="Q3778" t="str">
        <f>I3778</f>
        <v/>
      </c>
      <c r="R3778">
        <f>IFERROR(MOD(L3778,VLOOKUP($A3778,STOK_AWAL,13,0)),0)</f>
        <v>0</v>
      </c>
      <c r="S3778" t="str">
        <f>K3778</f>
        <v/>
      </c>
      <c r="T3778">
        <f>R3778+(P3778*(IFERROR(VLOOKUP($A3778,STOK_AWAL,13,0),0)))</f>
        <v>0</v>
      </c>
      <c r="U3778" t="str">
        <f>M3778</f>
        <v/>
      </c>
    </row>
    <row r="3779" spans="1:21" x14ac:dyDescent="0.25">
      <c r="A3779" t="str">
        <f>IF('3.Stok Awal'!$A3779=0,"",'3.Stok Awal'!$A3779)</f>
        <v/>
      </c>
      <c r="B3779" t="str">
        <f>IF('3.Stok Awal'!$B3779=0,"",'3.Stok Awal'!$B3779)</f>
        <v/>
      </c>
      <c r="C3779" t="str">
        <f>IF('3.Stok Awal'!$C3779=0,"",'3.Stok Awal'!$C3779)</f>
        <v/>
      </c>
      <c r="D3779" t="str">
        <f>IF('3.Stok Awal'!$D3779=0,"",'3.Stok Awal'!$D3779)</f>
        <v/>
      </c>
      <c r="E3779" t="str">
        <f>IF('3.Stok Awal'!$E3779=0,"",'3.Stok Awal'!$E3779)</f>
        <v/>
      </c>
      <c r="F3779" s="4" t="str">
        <f>IF('3.Stok Awal'!$F3779=0,"",'3.Stok Awal'!$F3779)</f>
        <v/>
      </c>
      <c r="G3779" s="4" t="str">
        <f t="shared" si="58"/>
        <v/>
      </c>
      <c r="H3779">
        <f>IF('3.Stok Awal'!$I3779=0,0,'3.Stok Awal'!$I3779)</f>
        <v>0</v>
      </c>
      <c r="I3779" t="str">
        <f>IF('3.Stok Awal'!$J3779=0,"",'3.Stok Awal'!$J3779)</f>
        <v/>
      </c>
      <c r="J3779">
        <f>IF('3.Stok Awal'!$K3779=0,0,'3.Stok Awal'!$K3779)</f>
        <v>0</v>
      </c>
      <c r="K3779" t="str">
        <f>IF('3.Stok Awal'!$L3779=0,"",'3.Stok Awal'!$L3779)</f>
        <v/>
      </c>
      <c r="L3779">
        <f>IF('3.Stok Awal'!$N3779=0,0,'3.Stok Awal'!$N3779)</f>
        <v>0</v>
      </c>
      <c r="M3779" t="str">
        <f>IF('3.Stok Awal'!$O3779=0,"",'3.Stok Awal'!$O3779)</f>
        <v/>
      </c>
      <c r="N3779">
        <f>SUMIF('4.Sell to Trade'!$O$5:$O$5003,'5.Stok Akhir'!$G3779,'4.Sell to Trade'!$Q$5:$Q$5003)</f>
        <v>0</v>
      </c>
      <c r="O3779" t="str">
        <f>IF('3.Stok Awal'!$L3779=0,"",'3.Stok Awal'!$L3779)</f>
        <v/>
      </c>
      <c r="P3779">
        <f>IF(ISNA(VLOOKUP($A3779,STOK_AWAL,13,0)),0,IF(VLOOKUP($A3779,STOK_AWAL,13,0)&gt;0,ROUNDDOWN(L3779/VLOOKUP($A3779,STOK_AWAL,13,0),0),0))</f>
        <v>0</v>
      </c>
      <c r="Q3779" t="str">
        <f>I3779</f>
        <v/>
      </c>
      <c r="R3779">
        <f>IFERROR(MOD(L3779,VLOOKUP($A3779,STOK_AWAL,13,0)),0)</f>
        <v>0</v>
      </c>
      <c r="S3779" t="str">
        <f>K3779</f>
        <v/>
      </c>
      <c r="T3779">
        <f>R3779+(P3779*(IFERROR(VLOOKUP($A3779,STOK_AWAL,13,0),0)))</f>
        <v>0</v>
      </c>
      <c r="U3779" t="str">
        <f>M3779</f>
        <v/>
      </c>
    </row>
    <row r="3780" spans="1:21" x14ac:dyDescent="0.25">
      <c r="A3780" t="str">
        <f>IF('3.Stok Awal'!$A3780=0,"",'3.Stok Awal'!$A3780)</f>
        <v/>
      </c>
      <c r="B3780" t="str">
        <f>IF('3.Stok Awal'!$B3780=0,"",'3.Stok Awal'!$B3780)</f>
        <v/>
      </c>
      <c r="C3780" t="str">
        <f>IF('3.Stok Awal'!$C3780=0,"",'3.Stok Awal'!$C3780)</f>
        <v/>
      </c>
      <c r="D3780" t="str">
        <f>IF('3.Stok Awal'!$D3780=0,"",'3.Stok Awal'!$D3780)</f>
        <v/>
      </c>
      <c r="E3780" t="str">
        <f>IF('3.Stok Awal'!$E3780=0,"",'3.Stok Awal'!$E3780)</f>
        <v/>
      </c>
      <c r="F3780" s="4" t="str">
        <f>IF('3.Stok Awal'!$F3780=0,"",'3.Stok Awal'!$F3780)</f>
        <v/>
      </c>
      <c r="G3780" s="4" t="str">
        <f t="shared" si="58"/>
        <v/>
      </c>
      <c r="H3780">
        <f>IF('3.Stok Awal'!$I3780=0,0,'3.Stok Awal'!$I3780)</f>
        <v>0</v>
      </c>
      <c r="I3780" t="str">
        <f>IF('3.Stok Awal'!$J3780=0,"",'3.Stok Awal'!$J3780)</f>
        <v/>
      </c>
      <c r="J3780">
        <f>IF('3.Stok Awal'!$K3780=0,0,'3.Stok Awal'!$K3780)</f>
        <v>0</v>
      </c>
      <c r="K3780" t="str">
        <f>IF('3.Stok Awal'!$L3780=0,"",'3.Stok Awal'!$L3780)</f>
        <v/>
      </c>
      <c r="L3780">
        <f>IF('3.Stok Awal'!$N3780=0,0,'3.Stok Awal'!$N3780)</f>
        <v>0</v>
      </c>
      <c r="M3780" t="str">
        <f>IF('3.Stok Awal'!$O3780=0,"",'3.Stok Awal'!$O3780)</f>
        <v/>
      </c>
      <c r="N3780">
        <f>SUMIF('4.Sell to Trade'!$O$5:$O$5003,'5.Stok Akhir'!$G3780,'4.Sell to Trade'!$Q$5:$Q$5003)</f>
        <v>0</v>
      </c>
      <c r="O3780" t="str">
        <f>IF('3.Stok Awal'!$L3780=0,"",'3.Stok Awal'!$L3780)</f>
        <v/>
      </c>
      <c r="P3780">
        <f>IF(ISNA(VLOOKUP($A3780,STOK_AWAL,13,0)),0,IF(VLOOKUP($A3780,STOK_AWAL,13,0)&gt;0,ROUNDDOWN(L3780/VLOOKUP($A3780,STOK_AWAL,13,0),0),0))</f>
        <v>0</v>
      </c>
      <c r="Q3780" t="str">
        <f>I3780</f>
        <v/>
      </c>
      <c r="R3780">
        <f>IFERROR(MOD(L3780,VLOOKUP($A3780,STOK_AWAL,13,0)),0)</f>
        <v>0</v>
      </c>
      <c r="S3780" t="str">
        <f>K3780</f>
        <v/>
      </c>
      <c r="T3780">
        <f>R3780+(P3780*(IFERROR(VLOOKUP($A3780,STOK_AWAL,13,0),0)))</f>
        <v>0</v>
      </c>
      <c r="U3780" t="str">
        <f>M3780</f>
        <v/>
      </c>
    </row>
    <row r="3781" spans="1:21" x14ac:dyDescent="0.25">
      <c r="A3781" t="str">
        <f>IF('3.Stok Awal'!$A3781=0,"",'3.Stok Awal'!$A3781)</f>
        <v/>
      </c>
      <c r="B3781" t="str">
        <f>IF('3.Stok Awal'!$B3781=0,"",'3.Stok Awal'!$B3781)</f>
        <v/>
      </c>
      <c r="C3781" t="str">
        <f>IF('3.Stok Awal'!$C3781=0,"",'3.Stok Awal'!$C3781)</f>
        <v/>
      </c>
      <c r="D3781" t="str">
        <f>IF('3.Stok Awal'!$D3781=0,"",'3.Stok Awal'!$D3781)</f>
        <v/>
      </c>
      <c r="E3781" t="str">
        <f>IF('3.Stok Awal'!$E3781=0,"",'3.Stok Awal'!$E3781)</f>
        <v/>
      </c>
      <c r="F3781" s="4" t="str">
        <f>IF('3.Stok Awal'!$F3781=0,"",'3.Stok Awal'!$F3781)</f>
        <v/>
      </c>
      <c r="G3781" s="4" t="str">
        <f t="shared" si="58"/>
        <v/>
      </c>
      <c r="H3781">
        <f>IF('3.Stok Awal'!$I3781=0,0,'3.Stok Awal'!$I3781)</f>
        <v>0</v>
      </c>
      <c r="I3781" t="str">
        <f>IF('3.Stok Awal'!$J3781=0,"",'3.Stok Awal'!$J3781)</f>
        <v/>
      </c>
      <c r="J3781">
        <f>IF('3.Stok Awal'!$K3781=0,0,'3.Stok Awal'!$K3781)</f>
        <v>0</v>
      </c>
      <c r="K3781" t="str">
        <f>IF('3.Stok Awal'!$L3781=0,"",'3.Stok Awal'!$L3781)</f>
        <v/>
      </c>
      <c r="L3781">
        <f>IF('3.Stok Awal'!$N3781=0,0,'3.Stok Awal'!$N3781)</f>
        <v>0</v>
      </c>
      <c r="M3781" t="str">
        <f>IF('3.Stok Awal'!$O3781=0,"",'3.Stok Awal'!$O3781)</f>
        <v/>
      </c>
      <c r="N3781">
        <f>SUMIF('4.Sell to Trade'!$O$5:$O$5003,'5.Stok Akhir'!$G3781,'4.Sell to Trade'!$Q$5:$Q$5003)</f>
        <v>0</v>
      </c>
      <c r="O3781" t="str">
        <f>IF('3.Stok Awal'!$L3781=0,"",'3.Stok Awal'!$L3781)</f>
        <v/>
      </c>
      <c r="P3781">
        <f>IF(ISNA(VLOOKUP($A3781,STOK_AWAL,13,0)),0,IF(VLOOKUP($A3781,STOK_AWAL,13,0)&gt;0,ROUNDDOWN(L3781/VLOOKUP($A3781,STOK_AWAL,13,0),0),0))</f>
        <v>0</v>
      </c>
      <c r="Q3781" t="str">
        <f>I3781</f>
        <v/>
      </c>
      <c r="R3781">
        <f>IFERROR(MOD(L3781,VLOOKUP($A3781,STOK_AWAL,13,0)),0)</f>
        <v>0</v>
      </c>
      <c r="S3781" t="str">
        <f>K3781</f>
        <v/>
      </c>
      <c r="T3781">
        <f>R3781+(P3781*(IFERROR(VLOOKUP($A3781,STOK_AWAL,13,0),0)))</f>
        <v>0</v>
      </c>
      <c r="U3781" t="str">
        <f>M3781</f>
        <v/>
      </c>
    </row>
    <row r="3782" spans="1:21" x14ac:dyDescent="0.25">
      <c r="A3782" t="str">
        <f>IF('3.Stok Awal'!$A3782=0,"",'3.Stok Awal'!$A3782)</f>
        <v/>
      </c>
      <c r="B3782" t="str">
        <f>IF('3.Stok Awal'!$B3782=0,"",'3.Stok Awal'!$B3782)</f>
        <v/>
      </c>
      <c r="C3782" t="str">
        <f>IF('3.Stok Awal'!$C3782=0,"",'3.Stok Awal'!$C3782)</f>
        <v/>
      </c>
      <c r="D3782" t="str">
        <f>IF('3.Stok Awal'!$D3782=0,"",'3.Stok Awal'!$D3782)</f>
        <v/>
      </c>
      <c r="E3782" t="str">
        <f>IF('3.Stok Awal'!$E3782=0,"",'3.Stok Awal'!$E3782)</f>
        <v/>
      </c>
      <c r="F3782" s="4" t="str">
        <f>IF('3.Stok Awal'!$F3782=0,"",'3.Stok Awal'!$F3782)</f>
        <v/>
      </c>
      <c r="G3782" s="4" t="str">
        <f t="shared" ref="G3782:G3845" si="59">A3782&amp;F3782</f>
        <v/>
      </c>
      <c r="H3782">
        <f>IF('3.Stok Awal'!$I3782=0,0,'3.Stok Awal'!$I3782)</f>
        <v>0</v>
      </c>
      <c r="I3782" t="str">
        <f>IF('3.Stok Awal'!$J3782=0,"",'3.Stok Awal'!$J3782)</f>
        <v/>
      </c>
      <c r="J3782">
        <f>IF('3.Stok Awal'!$K3782=0,0,'3.Stok Awal'!$K3782)</f>
        <v>0</v>
      </c>
      <c r="K3782" t="str">
        <f>IF('3.Stok Awal'!$L3782=0,"",'3.Stok Awal'!$L3782)</f>
        <v/>
      </c>
      <c r="L3782">
        <f>IF('3.Stok Awal'!$N3782=0,0,'3.Stok Awal'!$N3782)</f>
        <v>0</v>
      </c>
      <c r="M3782" t="str">
        <f>IF('3.Stok Awal'!$O3782=0,"",'3.Stok Awal'!$O3782)</f>
        <v/>
      </c>
      <c r="N3782">
        <f>SUMIF('4.Sell to Trade'!$O$5:$O$5003,'5.Stok Akhir'!$G3782,'4.Sell to Trade'!$Q$5:$Q$5003)</f>
        <v>0</v>
      </c>
      <c r="O3782" t="str">
        <f>IF('3.Stok Awal'!$L3782=0,"",'3.Stok Awal'!$L3782)</f>
        <v/>
      </c>
      <c r="P3782">
        <f>IF(ISNA(VLOOKUP($A3782,STOK_AWAL,13,0)),0,IF(VLOOKUP($A3782,STOK_AWAL,13,0)&gt;0,ROUNDDOWN(L3782/VLOOKUP($A3782,STOK_AWAL,13,0),0),0))</f>
        <v>0</v>
      </c>
      <c r="Q3782" t="str">
        <f>I3782</f>
        <v/>
      </c>
      <c r="R3782">
        <f>IFERROR(MOD(L3782,VLOOKUP($A3782,STOK_AWAL,13,0)),0)</f>
        <v>0</v>
      </c>
      <c r="S3782" t="str">
        <f>K3782</f>
        <v/>
      </c>
      <c r="T3782">
        <f>R3782+(P3782*(IFERROR(VLOOKUP($A3782,STOK_AWAL,13,0),0)))</f>
        <v>0</v>
      </c>
      <c r="U3782" t="str">
        <f>M3782</f>
        <v/>
      </c>
    </row>
    <row r="3783" spans="1:21" x14ac:dyDescent="0.25">
      <c r="A3783" t="str">
        <f>IF('3.Stok Awal'!$A3783=0,"",'3.Stok Awal'!$A3783)</f>
        <v/>
      </c>
      <c r="B3783" t="str">
        <f>IF('3.Stok Awal'!$B3783=0,"",'3.Stok Awal'!$B3783)</f>
        <v/>
      </c>
      <c r="C3783" t="str">
        <f>IF('3.Stok Awal'!$C3783=0,"",'3.Stok Awal'!$C3783)</f>
        <v/>
      </c>
      <c r="D3783" t="str">
        <f>IF('3.Stok Awal'!$D3783=0,"",'3.Stok Awal'!$D3783)</f>
        <v/>
      </c>
      <c r="E3783" t="str">
        <f>IF('3.Stok Awal'!$E3783=0,"",'3.Stok Awal'!$E3783)</f>
        <v/>
      </c>
      <c r="F3783" s="4" t="str">
        <f>IF('3.Stok Awal'!$F3783=0,"",'3.Stok Awal'!$F3783)</f>
        <v/>
      </c>
      <c r="G3783" s="4" t="str">
        <f t="shared" si="59"/>
        <v/>
      </c>
      <c r="H3783">
        <f>IF('3.Stok Awal'!$I3783=0,0,'3.Stok Awal'!$I3783)</f>
        <v>0</v>
      </c>
      <c r="I3783" t="str">
        <f>IF('3.Stok Awal'!$J3783=0,"",'3.Stok Awal'!$J3783)</f>
        <v/>
      </c>
      <c r="J3783">
        <f>IF('3.Stok Awal'!$K3783=0,0,'3.Stok Awal'!$K3783)</f>
        <v>0</v>
      </c>
      <c r="K3783" t="str">
        <f>IF('3.Stok Awal'!$L3783=0,"",'3.Stok Awal'!$L3783)</f>
        <v/>
      </c>
      <c r="L3783">
        <f>IF('3.Stok Awal'!$N3783=0,0,'3.Stok Awal'!$N3783)</f>
        <v>0</v>
      </c>
      <c r="M3783" t="str">
        <f>IF('3.Stok Awal'!$O3783=0,"",'3.Stok Awal'!$O3783)</f>
        <v/>
      </c>
      <c r="N3783">
        <f>SUMIF('4.Sell to Trade'!$O$5:$O$5003,'5.Stok Akhir'!$G3783,'4.Sell to Trade'!$Q$5:$Q$5003)</f>
        <v>0</v>
      </c>
      <c r="O3783" t="str">
        <f>IF('3.Stok Awal'!$L3783=0,"",'3.Stok Awal'!$L3783)</f>
        <v/>
      </c>
      <c r="P3783">
        <f>IF(ISNA(VLOOKUP($A3783,STOK_AWAL,13,0)),0,IF(VLOOKUP($A3783,STOK_AWAL,13,0)&gt;0,ROUNDDOWN(L3783/VLOOKUP($A3783,STOK_AWAL,13,0),0),0))</f>
        <v>0</v>
      </c>
      <c r="Q3783" t="str">
        <f>I3783</f>
        <v/>
      </c>
      <c r="R3783">
        <f>IFERROR(MOD(L3783,VLOOKUP($A3783,STOK_AWAL,13,0)),0)</f>
        <v>0</v>
      </c>
      <c r="S3783" t="str">
        <f>K3783</f>
        <v/>
      </c>
      <c r="T3783">
        <f>R3783+(P3783*(IFERROR(VLOOKUP($A3783,STOK_AWAL,13,0),0)))</f>
        <v>0</v>
      </c>
      <c r="U3783" t="str">
        <f>M3783</f>
        <v/>
      </c>
    </row>
    <row r="3784" spans="1:21" x14ac:dyDescent="0.25">
      <c r="A3784" t="str">
        <f>IF('3.Stok Awal'!$A3784=0,"",'3.Stok Awal'!$A3784)</f>
        <v/>
      </c>
      <c r="B3784" t="str">
        <f>IF('3.Stok Awal'!$B3784=0,"",'3.Stok Awal'!$B3784)</f>
        <v/>
      </c>
      <c r="C3784" t="str">
        <f>IF('3.Stok Awal'!$C3784=0,"",'3.Stok Awal'!$C3784)</f>
        <v/>
      </c>
      <c r="D3784" t="str">
        <f>IF('3.Stok Awal'!$D3784=0,"",'3.Stok Awal'!$D3784)</f>
        <v/>
      </c>
      <c r="E3784" t="str">
        <f>IF('3.Stok Awal'!$E3784=0,"",'3.Stok Awal'!$E3784)</f>
        <v/>
      </c>
      <c r="F3784" s="4" t="str">
        <f>IF('3.Stok Awal'!$F3784=0,"",'3.Stok Awal'!$F3784)</f>
        <v/>
      </c>
      <c r="G3784" s="4" t="str">
        <f t="shared" si="59"/>
        <v/>
      </c>
      <c r="H3784">
        <f>IF('3.Stok Awal'!$I3784=0,0,'3.Stok Awal'!$I3784)</f>
        <v>0</v>
      </c>
      <c r="I3784" t="str">
        <f>IF('3.Stok Awal'!$J3784=0,"",'3.Stok Awal'!$J3784)</f>
        <v/>
      </c>
      <c r="J3784">
        <f>IF('3.Stok Awal'!$K3784=0,0,'3.Stok Awal'!$K3784)</f>
        <v>0</v>
      </c>
      <c r="K3784" t="str">
        <f>IF('3.Stok Awal'!$L3784=0,"",'3.Stok Awal'!$L3784)</f>
        <v/>
      </c>
      <c r="L3784">
        <f>IF('3.Stok Awal'!$N3784=0,0,'3.Stok Awal'!$N3784)</f>
        <v>0</v>
      </c>
      <c r="M3784" t="str">
        <f>IF('3.Stok Awal'!$O3784=0,"",'3.Stok Awal'!$O3784)</f>
        <v/>
      </c>
      <c r="N3784">
        <f>SUMIF('4.Sell to Trade'!$O$5:$O$5003,'5.Stok Akhir'!$G3784,'4.Sell to Trade'!$Q$5:$Q$5003)</f>
        <v>0</v>
      </c>
      <c r="O3784" t="str">
        <f>IF('3.Stok Awal'!$L3784=0,"",'3.Stok Awal'!$L3784)</f>
        <v/>
      </c>
      <c r="P3784">
        <f>IF(ISNA(VLOOKUP($A3784,STOK_AWAL,13,0)),0,IF(VLOOKUP($A3784,STOK_AWAL,13,0)&gt;0,ROUNDDOWN(L3784/VLOOKUP($A3784,STOK_AWAL,13,0),0),0))</f>
        <v>0</v>
      </c>
      <c r="Q3784" t="str">
        <f>I3784</f>
        <v/>
      </c>
      <c r="R3784">
        <f>IFERROR(MOD(L3784,VLOOKUP($A3784,STOK_AWAL,13,0)),0)</f>
        <v>0</v>
      </c>
      <c r="S3784" t="str">
        <f>K3784</f>
        <v/>
      </c>
      <c r="T3784">
        <f>R3784+(P3784*(IFERROR(VLOOKUP($A3784,STOK_AWAL,13,0),0)))</f>
        <v>0</v>
      </c>
      <c r="U3784" t="str">
        <f>M3784</f>
        <v/>
      </c>
    </row>
    <row r="3785" spans="1:21" x14ac:dyDescent="0.25">
      <c r="A3785" t="str">
        <f>IF('3.Stok Awal'!$A3785=0,"",'3.Stok Awal'!$A3785)</f>
        <v/>
      </c>
      <c r="B3785" t="str">
        <f>IF('3.Stok Awal'!$B3785=0,"",'3.Stok Awal'!$B3785)</f>
        <v/>
      </c>
      <c r="C3785" t="str">
        <f>IF('3.Stok Awal'!$C3785=0,"",'3.Stok Awal'!$C3785)</f>
        <v/>
      </c>
      <c r="D3785" t="str">
        <f>IF('3.Stok Awal'!$D3785=0,"",'3.Stok Awal'!$D3785)</f>
        <v/>
      </c>
      <c r="E3785" t="str">
        <f>IF('3.Stok Awal'!$E3785=0,"",'3.Stok Awal'!$E3785)</f>
        <v/>
      </c>
      <c r="F3785" s="4" t="str">
        <f>IF('3.Stok Awal'!$F3785=0,"",'3.Stok Awal'!$F3785)</f>
        <v/>
      </c>
      <c r="G3785" s="4" t="str">
        <f t="shared" si="59"/>
        <v/>
      </c>
      <c r="H3785">
        <f>IF('3.Stok Awal'!$I3785=0,0,'3.Stok Awal'!$I3785)</f>
        <v>0</v>
      </c>
      <c r="I3785" t="str">
        <f>IF('3.Stok Awal'!$J3785=0,"",'3.Stok Awal'!$J3785)</f>
        <v/>
      </c>
      <c r="J3785">
        <f>IF('3.Stok Awal'!$K3785=0,0,'3.Stok Awal'!$K3785)</f>
        <v>0</v>
      </c>
      <c r="K3785" t="str">
        <f>IF('3.Stok Awal'!$L3785=0,"",'3.Stok Awal'!$L3785)</f>
        <v/>
      </c>
      <c r="L3785">
        <f>IF('3.Stok Awal'!$N3785=0,0,'3.Stok Awal'!$N3785)</f>
        <v>0</v>
      </c>
      <c r="M3785" t="str">
        <f>IF('3.Stok Awal'!$O3785=0,"",'3.Stok Awal'!$O3785)</f>
        <v/>
      </c>
      <c r="N3785">
        <f>SUMIF('4.Sell to Trade'!$O$5:$O$5003,'5.Stok Akhir'!$G3785,'4.Sell to Trade'!$Q$5:$Q$5003)</f>
        <v>0</v>
      </c>
      <c r="O3785" t="str">
        <f>IF('3.Stok Awal'!$L3785=0,"",'3.Stok Awal'!$L3785)</f>
        <v/>
      </c>
      <c r="P3785">
        <f>IF(ISNA(VLOOKUP($A3785,STOK_AWAL,13,0)),0,IF(VLOOKUP($A3785,STOK_AWAL,13,0)&gt;0,ROUNDDOWN(L3785/VLOOKUP($A3785,STOK_AWAL,13,0),0),0))</f>
        <v>0</v>
      </c>
      <c r="Q3785" t="str">
        <f>I3785</f>
        <v/>
      </c>
      <c r="R3785">
        <f>IFERROR(MOD(L3785,VLOOKUP($A3785,STOK_AWAL,13,0)),0)</f>
        <v>0</v>
      </c>
      <c r="S3785" t="str">
        <f>K3785</f>
        <v/>
      </c>
      <c r="T3785">
        <f>R3785+(P3785*(IFERROR(VLOOKUP($A3785,STOK_AWAL,13,0),0)))</f>
        <v>0</v>
      </c>
      <c r="U3785" t="str">
        <f>M3785</f>
        <v/>
      </c>
    </row>
    <row r="3786" spans="1:21" x14ac:dyDescent="0.25">
      <c r="A3786" t="str">
        <f>IF('3.Stok Awal'!$A3786=0,"",'3.Stok Awal'!$A3786)</f>
        <v/>
      </c>
      <c r="B3786" t="str">
        <f>IF('3.Stok Awal'!$B3786=0,"",'3.Stok Awal'!$B3786)</f>
        <v/>
      </c>
      <c r="C3786" t="str">
        <f>IF('3.Stok Awal'!$C3786=0,"",'3.Stok Awal'!$C3786)</f>
        <v/>
      </c>
      <c r="D3786" t="str">
        <f>IF('3.Stok Awal'!$D3786=0,"",'3.Stok Awal'!$D3786)</f>
        <v/>
      </c>
      <c r="E3786" t="str">
        <f>IF('3.Stok Awal'!$E3786=0,"",'3.Stok Awal'!$E3786)</f>
        <v/>
      </c>
      <c r="F3786" s="4" t="str">
        <f>IF('3.Stok Awal'!$F3786=0,"",'3.Stok Awal'!$F3786)</f>
        <v/>
      </c>
      <c r="G3786" s="4" t="str">
        <f t="shared" si="59"/>
        <v/>
      </c>
      <c r="H3786">
        <f>IF('3.Stok Awal'!$I3786=0,0,'3.Stok Awal'!$I3786)</f>
        <v>0</v>
      </c>
      <c r="I3786" t="str">
        <f>IF('3.Stok Awal'!$J3786=0,"",'3.Stok Awal'!$J3786)</f>
        <v/>
      </c>
      <c r="J3786">
        <f>IF('3.Stok Awal'!$K3786=0,0,'3.Stok Awal'!$K3786)</f>
        <v>0</v>
      </c>
      <c r="K3786" t="str">
        <f>IF('3.Stok Awal'!$L3786=0,"",'3.Stok Awal'!$L3786)</f>
        <v/>
      </c>
      <c r="L3786">
        <f>IF('3.Stok Awal'!$N3786=0,0,'3.Stok Awal'!$N3786)</f>
        <v>0</v>
      </c>
      <c r="M3786" t="str">
        <f>IF('3.Stok Awal'!$O3786=0,"",'3.Stok Awal'!$O3786)</f>
        <v/>
      </c>
      <c r="N3786">
        <f>SUMIF('4.Sell to Trade'!$O$5:$O$5003,'5.Stok Akhir'!$G3786,'4.Sell to Trade'!$Q$5:$Q$5003)</f>
        <v>0</v>
      </c>
      <c r="O3786" t="str">
        <f>IF('3.Stok Awal'!$L3786=0,"",'3.Stok Awal'!$L3786)</f>
        <v/>
      </c>
      <c r="P3786">
        <f>IF(ISNA(VLOOKUP($A3786,STOK_AWAL,13,0)),0,IF(VLOOKUP($A3786,STOK_AWAL,13,0)&gt;0,ROUNDDOWN(L3786/VLOOKUP($A3786,STOK_AWAL,13,0),0),0))</f>
        <v>0</v>
      </c>
      <c r="Q3786" t="str">
        <f>I3786</f>
        <v/>
      </c>
      <c r="R3786">
        <f>IFERROR(MOD(L3786,VLOOKUP($A3786,STOK_AWAL,13,0)),0)</f>
        <v>0</v>
      </c>
      <c r="S3786" t="str">
        <f>K3786</f>
        <v/>
      </c>
      <c r="T3786">
        <f>R3786+(P3786*(IFERROR(VLOOKUP($A3786,STOK_AWAL,13,0),0)))</f>
        <v>0</v>
      </c>
      <c r="U3786" t="str">
        <f>M3786</f>
        <v/>
      </c>
    </row>
    <row r="3787" spans="1:21" x14ac:dyDescent="0.25">
      <c r="A3787" t="str">
        <f>IF('3.Stok Awal'!$A3787=0,"",'3.Stok Awal'!$A3787)</f>
        <v/>
      </c>
      <c r="B3787" t="str">
        <f>IF('3.Stok Awal'!$B3787=0,"",'3.Stok Awal'!$B3787)</f>
        <v/>
      </c>
      <c r="C3787" t="str">
        <f>IF('3.Stok Awal'!$C3787=0,"",'3.Stok Awal'!$C3787)</f>
        <v/>
      </c>
      <c r="D3787" t="str">
        <f>IF('3.Stok Awal'!$D3787=0,"",'3.Stok Awal'!$D3787)</f>
        <v/>
      </c>
      <c r="E3787" t="str">
        <f>IF('3.Stok Awal'!$E3787=0,"",'3.Stok Awal'!$E3787)</f>
        <v/>
      </c>
      <c r="F3787" s="4" t="str">
        <f>IF('3.Stok Awal'!$F3787=0,"",'3.Stok Awal'!$F3787)</f>
        <v/>
      </c>
      <c r="G3787" s="4" t="str">
        <f t="shared" si="59"/>
        <v/>
      </c>
      <c r="H3787">
        <f>IF('3.Stok Awal'!$I3787=0,0,'3.Stok Awal'!$I3787)</f>
        <v>0</v>
      </c>
      <c r="I3787" t="str">
        <f>IF('3.Stok Awal'!$J3787=0,"",'3.Stok Awal'!$J3787)</f>
        <v/>
      </c>
      <c r="J3787">
        <f>IF('3.Stok Awal'!$K3787=0,0,'3.Stok Awal'!$K3787)</f>
        <v>0</v>
      </c>
      <c r="K3787" t="str">
        <f>IF('3.Stok Awal'!$L3787=0,"",'3.Stok Awal'!$L3787)</f>
        <v/>
      </c>
      <c r="L3787">
        <f>IF('3.Stok Awal'!$N3787=0,0,'3.Stok Awal'!$N3787)</f>
        <v>0</v>
      </c>
      <c r="M3787" t="str">
        <f>IF('3.Stok Awal'!$O3787=0,"",'3.Stok Awal'!$O3787)</f>
        <v/>
      </c>
      <c r="N3787">
        <f>SUMIF('4.Sell to Trade'!$O$5:$O$5003,'5.Stok Akhir'!$G3787,'4.Sell to Trade'!$Q$5:$Q$5003)</f>
        <v>0</v>
      </c>
      <c r="O3787" t="str">
        <f>IF('3.Stok Awal'!$L3787=0,"",'3.Stok Awal'!$L3787)</f>
        <v/>
      </c>
      <c r="P3787">
        <f>IF(ISNA(VLOOKUP($A3787,STOK_AWAL,13,0)),0,IF(VLOOKUP($A3787,STOK_AWAL,13,0)&gt;0,ROUNDDOWN(L3787/VLOOKUP($A3787,STOK_AWAL,13,0),0),0))</f>
        <v>0</v>
      </c>
      <c r="Q3787" t="str">
        <f>I3787</f>
        <v/>
      </c>
      <c r="R3787">
        <f>IFERROR(MOD(L3787,VLOOKUP($A3787,STOK_AWAL,13,0)),0)</f>
        <v>0</v>
      </c>
      <c r="S3787" t="str">
        <f>K3787</f>
        <v/>
      </c>
      <c r="T3787">
        <f>R3787+(P3787*(IFERROR(VLOOKUP($A3787,STOK_AWAL,13,0),0)))</f>
        <v>0</v>
      </c>
      <c r="U3787" t="str">
        <f>M3787</f>
        <v/>
      </c>
    </row>
    <row r="3788" spans="1:21" x14ac:dyDescent="0.25">
      <c r="A3788" t="str">
        <f>IF('3.Stok Awal'!$A3788=0,"",'3.Stok Awal'!$A3788)</f>
        <v/>
      </c>
      <c r="B3788" t="str">
        <f>IF('3.Stok Awal'!$B3788=0,"",'3.Stok Awal'!$B3788)</f>
        <v/>
      </c>
      <c r="C3788" t="str">
        <f>IF('3.Stok Awal'!$C3788=0,"",'3.Stok Awal'!$C3788)</f>
        <v/>
      </c>
      <c r="D3788" t="str">
        <f>IF('3.Stok Awal'!$D3788=0,"",'3.Stok Awal'!$D3788)</f>
        <v/>
      </c>
      <c r="E3788" t="str">
        <f>IF('3.Stok Awal'!$E3788=0,"",'3.Stok Awal'!$E3788)</f>
        <v/>
      </c>
      <c r="F3788" s="4" t="str">
        <f>IF('3.Stok Awal'!$F3788=0,"",'3.Stok Awal'!$F3788)</f>
        <v/>
      </c>
      <c r="G3788" s="4" t="str">
        <f t="shared" si="59"/>
        <v/>
      </c>
      <c r="H3788">
        <f>IF('3.Stok Awal'!$I3788=0,0,'3.Stok Awal'!$I3788)</f>
        <v>0</v>
      </c>
      <c r="I3788" t="str">
        <f>IF('3.Stok Awal'!$J3788=0,"",'3.Stok Awal'!$J3788)</f>
        <v/>
      </c>
      <c r="J3788">
        <f>IF('3.Stok Awal'!$K3788=0,0,'3.Stok Awal'!$K3788)</f>
        <v>0</v>
      </c>
      <c r="K3788" t="str">
        <f>IF('3.Stok Awal'!$L3788=0,"",'3.Stok Awal'!$L3788)</f>
        <v/>
      </c>
      <c r="L3788">
        <f>IF('3.Stok Awal'!$N3788=0,0,'3.Stok Awal'!$N3788)</f>
        <v>0</v>
      </c>
      <c r="M3788" t="str">
        <f>IF('3.Stok Awal'!$O3788=0,"",'3.Stok Awal'!$O3788)</f>
        <v/>
      </c>
      <c r="N3788">
        <f>SUMIF('4.Sell to Trade'!$O$5:$O$5003,'5.Stok Akhir'!$G3788,'4.Sell to Trade'!$Q$5:$Q$5003)</f>
        <v>0</v>
      </c>
      <c r="O3788" t="str">
        <f>IF('3.Stok Awal'!$L3788=0,"",'3.Stok Awal'!$L3788)</f>
        <v/>
      </c>
      <c r="P3788">
        <f>IF(ISNA(VLOOKUP($A3788,STOK_AWAL,13,0)),0,IF(VLOOKUP($A3788,STOK_AWAL,13,0)&gt;0,ROUNDDOWN(L3788/VLOOKUP($A3788,STOK_AWAL,13,0),0),0))</f>
        <v>0</v>
      </c>
      <c r="Q3788" t="str">
        <f>I3788</f>
        <v/>
      </c>
      <c r="R3788">
        <f>IFERROR(MOD(L3788,VLOOKUP($A3788,STOK_AWAL,13,0)),0)</f>
        <v>0</v>
      </c>
      <c r="S3788" t="str">
        <f>K3788</f>
        <v/>
      </c>
      <c r="T3788">
        <f>R3788+(P3788*(IFERROR(VLOOKUP($A3788,STOK_AWAL,13,0),0)))</f>
        <v>0</v>
      </c>
      <c r="U3788" t="str">
        <f>M3788</f>
        <v/>
      </c>
    </row>
    <row r="3789" spans="1:21" x14ac:dyDescent="0.25">
      <c r="A3789" t="str">
        <f>IF('3.Stok Awal'!$A3789=0,"",'3.Stok Awal'!$A3789)</f>
        <v/>
      </c>
      <c r="B3789" t="str">
        <f>IF('3.Stok Awal'!$B3789=0,"",'3.Stok Awal'!$B3789)</f>
        <v/>
      </c>
      <c r="C3789" t="str">
        <f>IF('3.Stok Awal'!$C3789=0,"",'3.Stok Awal'!$C3789)</f>
        <v/>
      </c>
      <c r="D3789" t="str">
        <f>IF('3.Stok Awal'!$D3789=0,"",'3.Stok Awal'!$D3789)</f>
        <v/>
      </c>
      <c r="E3789" t="str">
        <f>IF('3.Stok Awal'!$E3789=0,"",'3.Stok Awal'!$E3789)</f>
        <v/>
      </c>
      <c r="F3789" s="4" t="str">
        <f>IF('3.Stok Awal'!$F3789=0,"",'3.Stok Awal'!$F3789)</f>
        <v/>
      </c>
      <c r="G3789" s="4" t="str">
        <f t="shared" si="59"/>
        <v/>
      </c>
      <c r="H3789">
        <f>IF('3.Stok Awal'!$I3789=0,0,'3.Stok Awal'!$I3789)</f>
        <v>0</v>
      </c>
      <c r="I3789" t="str">
        <f>IF('3.Stok Awal'!$J3789=0,"",'3.Stok Awal'!$J3789)</f>
        <v/>
      </c>
      <c r="J3789">
        <f>IF('3.Stok Awal'!$K3789=0,0,'3.Stok Awal'!$K3789)</f>
        <v>0</v>
      </c>
      <c r="K3789" t="str">
        <f>IF('3.Stok Awal'!$L3789=0,"",'3.Stok Awal'!$L3789)</f>
        <v/>
      </c>
      <c r="L3789">
        <f>IF('3.Stok Awal'!$N3789=0,0,'3.Stok Awal'!$N3789)</f>
        <v>0</v>
      </c>
      <c r="M3789" t="str">
        <f>IF('3.Stok Awal'!$O3789=0,"",'3.Stok Awal'!$O3789)</f>
        <v/>
      </c>
      <c r="N3789">
        <f>SUMIF('4.Sell to Trade'!$O$5:$O$5003,'5.Stok Akhir'!$G3789,'4.Sell to Trade'!$Q$5:$Q$5003)</f>
        <v>0</v>
      </c>
      <c r="O3789" t="str">
        <f>IF('3.Stok Awal'!$L3789=0,"",'3.Stok Awal'!$L3789)</f>
        <v/>
      </c>
      <c r="P3789">
        <f>IF(ISNA(VLOOKUP($A3789,STOK_AWAL,13,0)),0,IF(VLOOKUP($A3789,STOK_AWAL,13,0)&gt;0,ROUNDDOWN(L3789/VLOOKUP($A3789,STOK_AWAL,13,0),0),0))</f>
        <v>0</v>
      </c>
      <c r="Q3789" t="str">
        <f>I3789</f>
        <v/>
      </c>
      <c r="R3789">
        <f>IFERROR(MOD(L3789,VLOOKUP($A3789,STOK_AWAL,13,0)),0)</f>
        <v>0</v>
      </c>
      <c r="S3789" t="str">
        <f>K3789</f>
        <v/>
      </c>
      <c r="T3789">
        <f>R3789+(P3789*(IFERROR(VLOOKUP($A3789,STOK_AWAL,13,0),0)))</f>
        <v>0</v>
      </c>
      <c r="U3789" t="str">
        <f>M3789</f>
        <v/>
      </c>
    </row>
    <row r="3790" spans="1:21" x14ac:dyDescent="0.25">
      <c r="A3790" t="str">
        <f>IF('3.Stok Awal'!$A3790=0,"",'3.Stok Awal'!$A3790)</f>
        <v/>
      </c>
      <c r="B3790" t="str">
        <f>IF('3.Stok Awal'!$B3790=0,"",'3.Stok Awal'!$B3790)</f>
        <v/>
      </c>
      <c r="C3790" t="str">
        <f>IF('3.Stok Awal'!$C3790=0,"",'3.Stok Awal'!$C3790)</f>
        <v/>
      </c>
      <c r="D3790" t="str">
        <f>IF('3.Stok Awal'!$D3790=0,"",'3.Stok Awal'!$D3790)</f>
        <v/>
      </c>
      <c r="E3790" t="str">
        <f>IF('3.Stok Awal'!$E3790=0,"",'3.Stok Awal'!$E3790)</f>
        <v/>
      </c>
      <c r="F3790" s="4" t="str">
        <f>IF('3.Stok Awal'!$F3790=0,"",'3.Stok Awal'!$F3790)</f>
        <v/>
      </c>
      <c r="G3790" s="4" t="str">
        <f t="shared" si="59"/>
        <v/>
      </c>
      <c r="H3790">
        <f>IF('3.Stok Awal'!$I3790=0,0,'3.Stok Awal'!$I3790)</f>
        <v>0</v>
      </c>
      <c r="I3790" t="str">
        <f>IF('3.Stok Awal'!$J3790=0,"",'3.Stok Awal'!$J3790)</f>
        <v/>
      </c>
      <c r="J3790">
        <f>IF('3.Stok Awal'!$K3790=0,0,'3.Stok Awal'!$K3790)</f>
        <v>0</v>
      </c>
      <c r="K3790" t="str">
        <f>IF('3.Stok Awal'!$L3790=0,"",'3.Stok Awal'!$L3790)</f>
        <v/>
      </c>
      <c r="L3790">
        <f>IF('3.Stok Awal'!$N3790=0,0,'3.Stok Awal'!$N3790)</f>
        <v>0</v>
      </c>
      <c r="M3790" t="str">
        <f>IF('3.Stok Awal'!$O3790=0,"",'3.Stok Awal'!$O3790)</f>
        <v/>
      </c>
      <c r="N3790">
        <f>SUMIF('4.Sell to Trade'!$O$5:$O$5003,'5.Stok Akhir'!$G3790,'4.Sell to Trade'!$Q$5:$Q$5003)</f>
        <v>0</v>
      </c>
      <c r="O3790" t="str">
        <f>IF('3.Stok Awal'!$L3790=0,"",'3.Stok Awal'!$L3790)</f>
        <v/>
      </c>
      <c r="P3790">
        <f>IF(ISNA(VLOOKUP($A3790,STOK_AWAL,13,0)),0,IF(VLOOKUP($A3790,STOK_AWAL,13,0)&gt;0,ROUNDDOWN(L3790/VLOOKUP($A3790,STOK_AWAL,13,0),0),0))</f>
        <v>0</v>
      </c>
      <c r="Q3790" t="str">
        <f>I3790</f>
        <v/>
      </c>
      <c r="R3790">
        <f>IFERROR(MOD(L3790,VLOOKUP($A3790,STOK_AWAL,13,0)),0)</f>
        <v>0</v>
      </c>
      <c r="S3790" t="str">
        <f>K3790</f>
        <v/>
      </c>
      <c r="T3790">
        <f>R3790+(P3790*(IFERROR(VLOOKUP($A3790,STOK_AWAL,13,0),0)))</f>
        <v>0</v>
      </c>
      <c r="U3790" t="str">
        <f>M3790</f>
        <v/>
      </c>
    </row>
    <row r="3791" spans="1:21" x14ac:dyDescent="0.25">
      <c r="A3791" t="str">
        <f>IF('3.Stok Awal'!$A3791=0,"",'3.Stok Awal'!$A3791)</f>
        <v/>
      </c>
      <c r="B3791" t="str">
        <f>IF('3.Stok Awal'!$B3791=0,"",'3.Stok Awal'!$B3791)</f>
        <v/>
      </c>
      <c r="C3791" t="str">
        <f>IF('3.Stok Awal'!$C3791=0,"",'3.Stok Awal'!$C3791)</f>
        <v/>
      </c>
      <c r="D3791" t="str">
        <f>IF('3.Stok Awal'!$D3791=0,"",'3.Stok Awal'!$D3791)</f>
        <v/>
      </c>
      <c r="E3791" t="str">
        <f>IF('3.Stok Awal'!$E3791=0,"",'3.Stok Awal'!$E3791)</f>
        <v/>
      </c>
      <c r="F3791" s="4" t="str">
        <f>IF('3.Stok Awal'!$F3791=0,"",'3.Stok Awal'!$F3791)</f>
        <v/>
      </c>
      <c r="G3791" s="4" t="str">
        <f t="shared" si="59"/>
        <v/>
      </c>
      <c r="H3791">
        <f>IF('3.Stok Awal'!$I3791=0,0,'3.Stok Awal'!$I3791)</f>
        <v>0</v>
      </c>
      <c r="I3791" t="str">
        <f>IF('3.Stok Awal'!$J3791=0,"",'3.Stok Awal'!$J3791)</f>
        <v/>
      </c>
      <c r="J3791">
        <f>IF('3.Stok Awal'!$K3791=0,0,'3.Stok Awal'!$K3791)</f>
        <v>0</v>
      </c>
      <c r="K3791" t="str">
        <f>IF('3.Stok Awal'!$L3791=0,"",'3.Stok Awal'!$L3791)</f>
        <v/>
      </c>
      <c r="L3791">
        <f>IF('3.Stok Awal'!$N3791=0,0,'3.Stok Awal'!$N3791)</f>
        <v>0</v>
      </c>
      <c r="M3791" t="str">
        <f>IF('3.Stok Awal'!$O3791=0,"",'3.Stok Awal'!$O3791)</f>
        <v/>
      </c>
      <c r="N3791">
        <f>SUMIF('4.Sell to Trade'!$O$5:$O$5003,'5.Stok Akhir'!$G3791,'4.Sell to Trade'!$Q$5:$Q$5003)</f>
        <v>0</v>
      </c>
      <c r="O3791" t="str">
        <f>IF('3.Stok Awal'!$L3791=0,"",'3.Stok Awal'!$L3791)</f>
        <v/>
      </c>
      <c r="P3791">
        <f>IF(ISNA(VLOOKUP($A3791,STOK_AWAL,13,0)),0,IF(VLOOKUP($A3791,STOK_AWAL,13,0)&gt;0,ROUNDDOWN(L3791/VLOOKUP($A3791,STOK_AWAL,13,0),0),0))</f>
        <v>0</v>
      </c>
      <c r="Q3791" t="str">
        <f>I3791</f>
        <v/>
      </c>
      <c r="R3791">
        <f>IFERROR(MOD(L3791,VLOOKUP($A3791,STOK_AWAL,13,0)),0)</f>
        <v>0</v>
      </c>
      <c r="S3791" t="str">
        <f>K3791</f>
        <v/>
      </c>
      <c r="T3791">
        <f>R3791+(P3791*(IFERROR(VLOOKUP($A3791,STOK_AWAL,13,0),0)))</f>
        <v>0</v>
      </c>
      <c r="U3791" t="str">
        <f>M3791</f>
        <v/>
      </c>
    </row>
    <row r="3792" spans="1:21" x14ac:dyDescent="0.25">
      <c r="A3792" t="str">
        <f>IF('3.Stok Awal'!$A3792=0,"",'3.Stok Awal'!$A3792)</f>
        <v/>
      </c>
      <c r="B3792" t="str">
        <f>IF('3.Stok Awal'!$B3792=0,"",'3.Stok Awal'!$B3792)</f>
        <v/>
      </c>
      <c r="C3792" t="str">
        <f>IF('3.Stok Awal'!$C3792=0,"",'3.Stok Awal'!$C3792)</f>
        <v/>
      </c>
      <c r="D3792" t="str">
        <f>IF('3.Stok Awal'!$D3792=0,"",'3.Stok Awal'!$D3792)</f>
        <v/>
      </c>
      <c r="E3792" t="str">
        <f>IF('3.Stok Awal'!$E3792=0,"",'3.Stok Awal'!$E3792)</f>
        <v/>
      </c>
      <c r="F3792" s="4" t="str">
        <f>IF('3.Stok Awal'!$F3792=0,"",'3.Stok Awal'!$F3792)</f>
        <v/>
      </c>
      <c r="G3792" s="4" t="str">
        <f t="shared" si="59"/>
        <v/>
      </c>
      <c r="H3792">
        <f>IF('3.Stok Awal'!$I3792=0,0,'3.Stok Awal'!$I3792)</f>
        <v>0</v>
      </c>
      <c r="I3792" t="str">
        <f>IF('3.Stok Awal'!$J3792=0,"",'3.Stok Awal'!$J3792)</f>
        <v/>
      </c>
      <c r="J3792">
        <f>IF('3.Stok Awal'!$K3792=0,0,'3.Stok Awal'!$K3792)</f>
        <v>0</v>
      </c>
      <c r="K3792" t="str">
        <f>IF('3.Stok Awal'!$L3792=0,"",'3.Stok Awal'!$L3792)</f>
        <v/>
      </c>
      <c r="L3792">
        <f>IF('3.Stok Awal'!$N3792=0,0,'3.Stok Awal'!$N3792)</f>
        <v>0</v>
      </c>
      <c r="M3792" t="str">
        <f>IF('3.Stok Awal'!$O3792=0,"",'3.Stok Awal'!$O3792)</f>
        <v/>
      </c>
      <c r="N3792">
        <f>SUMIF('4.Sell to Trade'!$O$5:$O$5003,'5.Stok Akhir'!$G3792,'4.Sell to Trade'!$Q$5:$Q$5003)</f>
        <v>0</v>
      </c>
      <c r="O3792" t="str">
        <f>IF('3.Stok Awal'!$L3792=0,"",'3.Stok Awal'!$L3792)</f>
        <v/>
      </c>
      <c r="P3792">
        <f>IF(ISNA(VLOOKUP($A3792,STOK_AWAL,13,0)),0,IF(VLOOKUP($A3792,STOK_AWAL,13,0)&gt;0,ROUNDDOWN(L3792/VLOOKUP($A3792,STOK_AWAL,13,0),0),0))</f>
        <v>0</v>
      </c>
      <c r="Q3792" t="str">
        <f>I3792</f>
        <v/>
      </c>
      <c r="R3792">
        <f>IFERROR(MOD(L3792,VLOOKUP($A3792,STOK_AWAL,13,0)),0)</f>
        <v>0</v>
      </c>
      <c r="S3792" t="str">
        <f>K3792</f>
        <v/>
      </c>
      <c r="T3792">
        <f>R3792+(P3792*(IFERROR(VLOOKUP($A3792,STOK_AWAL,13,0),0)))</f>
        <v>0</v>
      </c>
      <c r="U3792" t="str">
        <f>M3792</f>
        <v/>
      </c>
    </row>
    <row r="3793" spans="1:21" x14ac:dyDescent="0.25">
      <c r="A3793" t="str">
        <f>IF('3.Stok Awal'!$A3793=0,"",'3.Stok Awal'!$A3793)</f>
        <v/>
      </c>
      <c r="B3793" t="str">
        <f>IF('3.Stok Awal'!$B3793=0,"",'3.Stok Awal'!$B3793)</f>
        <v/>
      </c>
      <c r="C3793" t="str">
        <f>IF('3.Stok Awal'!$C3793=0,"",'3.Stok Awal'!$C3793)</f>
        <v/>
      </c>
      <c r="D3793" t="str">
        <f>IF('3.Stok Awal'!$D3793=0,"",'3.Stok Awal'!$D3793)</f>
        <v/>
      </c>
      <c r="E3793" t="str">
        <f>IF('3.Stok Awal'!$E3793=0,"",'3.Stok Awal'!$E3793)</f>
        <v/>
      </c>
      <c r="F3793" s="4" t="str">
        <f>IF('3.Stok Awal'!$F3793=0,"",'3.Stok Awal'!$F3793)</f>
        <v/>
      </c>
      <c r="G3793" s="4" t="str">
        <f t="shared" si="59"/>
        <v/>
      </c>
      <c r="H3793">
        <f>IF('3.Stok Awal'!$I3793=0,0,'3.Stok Awal'!$I3793)</f>
        <v>0</v>
      </c>
      <c r="I3793" t="str">
        <f>IF('3.Stok Awal'!$J3793=0,"",'3.Stok Awal'!$J3793)</f>
        <v/>
      </c>
      <c r="J3793">
        <f>IF('3.Stok Awal'!$K3793=0,0,'3.Stok Awal'!$K3793)</f>
        <v>0</v>
      </c>
      <c r="K3793" t="str">
        <f>IF('3.Stok Awal'!$L3793=0,"",'3.Stok Awal'!$L3793)</f>
        <v/>
      </c>
      <c r="L3793">
        <f>IF('3.Stok Awal'!$N3793=0,0,'3.Stok Awal'!$N3793)</f>
        <v>0</v>
      </c>
      <c r="M3793" t="str">
        <f>IF('3.Stok Awal'!$O3793=0,"",'3.Stok Awal'!$O3793)</f>
        <v/>
      </c>
      <c r="N3793">
        <f>SUMIF('4.Sell to Trade'!$O$5:$O$5003,'5.Stok Akhir'!$G3793,'4.Sell to Trade'!$Q$5:$Q$5003)</f>
        <v>0</v>
      </c>
      <c r="O3793" t="str">
        <f>IF('3.Stok Awal'!$L3793=0,"",'3.Stok Awal'!$L3793)</f>
        <v/>
      </c>
      <c r="P3793">
        <f>IF(ISNA(VLOOKUP($A3793,STOK_AWAL,13,0)),0,IF(VLOOKUP($A3793,STOK_AWAL,13,0)&gt;0,ROUNDDOWN(L3793/VLOOKUP($A3793,STOK_AWAL,13,0),0),0))</f>
        <v>0</v>
      </c>
      <c r="Q3793" t="str">
        <f>I3793</f>
        <v/>
      </c>
      <c r="R3793">
        <f>IFERROR(MOD(L3793,VLOOKUP($A3793,STOK_AWAL,13,0)),0)</f>
        <v>0</v>
      </c>
      <c r="S3793" t="str">
        <f>K3793</f>
        <v/>
      </c>
      <c r="T3793">
        <f>R3793+(P3793*(IFERROR(VLOOKUP($A3793,STOK_AWAL,13,0),0)))</f>
        <v>0</v>
      </c>
      <c r="U3793" t="str">
        <f>M3793</f>
        <v/>
      </c>
    </row>
    <row r="3794" spans="1:21" x14ac:dyDescent="0.25">
      <c r="A3794" t="str">
        <f>IF('3.Stok Awal'!$A3794=0,"",'3.Stok Awal'!$A3794)</f>
        <v/>
      </c>
      <c r="B3794" t="str">
        <f>IF('3.Stok Awal'!$B3794=0,"",'3.Stok Awal'!$B3794)</f>
        <v/>
      </c>
      <c r="C3794" t="str">
        <f>IF('3.Stok Awal'!$C3794=0,"",'3.Stok Awal'!$C3794)</f>
        <v/>
      </c>
      <c r="D3794" t="str">
        <f>IF('3.Stok Awal'!$D3794=0,"",'3.Stok Awal'!$D3794)</f>
        <v/>
      </c>
      <c r="E3794" t="str">
        <f>IF('3.Stok Awal'!$E3794=0,"",'3.Stok Awal'!$E3794)</f>
        <v/>
      </c>
      <c r="F3794" s="4" t="str">
        <f>IF('3.Stok Awal'!$F3794=0,"",'3.Stok Awal'!$F3794)</f>
        <v/>
      </c>
      <c r="G3794" s="4" t="str">
        <f t="shared" si="59"/>
        <v/>
      </c>
      <c r="H3794">
        <f>IF('3.Stok Awal'!$I3794=0,0,'3.Stok Awal'!$I3794)</f>
        <v>0</v>
      </c>
      <c r="I3794" t="str">
        <f>IF('3.Stok Awal'!$J3794=0,"",'3.Stok Awal'!$J3794)</f>
        <v/>
      </c>
      <c r="J3794">
        <f>IF('3.Stok Awal'!$K3794=0,0,'3.Stok Awal'!$K3794)</f>
        <v>0</v>
      </c>
      <c r="K3794" t="str">
        <f>IF('3.Stok Awal'!$L3794=0,"",'3.Stok Awal'!$L3794)</f>
        <v/>
      </c>
      <c r="L3794">
        <f>IF('3.Stok Awal'!$N3794=0,0,'3.Stok Awal'!$N3794)</f>
        <v>0</v>
      </c>
      <c r="M3794" t="str">
        <f>IF('3.Stok Awal'!$O3794=0,"",'3.Stok Awal'!$O3794)</f>
        <v/>
      </c>
      <c r="N3794">
        <f>SUMIF('4.Sell to Trade'!$O$5:$O$5003,'5.Stok Akhir'!$G3794,'4.Sell to Trade'!$Q$5:$Q$5003)</f>
        <v>0</v>
      </c>
      <c r="O3794" t="str">
        <f>IF('3.Stok Awal'!$L3794=0,"",'3.Stok Awal'!$L3794)</f>
        <v/>
      </c>
      <c r="P3794">
        <f>IF(ISNA(VLOOKUP($A3794,STOK_AWAL,13,0)),0,IF(VLOOKUP($A3794,STOK_AWAL,13,0)&gt;0,ROUNDDOWN(L3794/VLOOKUP($A3794,STOK_AWAL,13,0),0),0))</f>
        <v>0</v>
      </c>
      <c r="Q3794" t="str">
        <f>I3794</f>
        <v/>
      </c>
      <c r="R3794">
        <f>IFERROR(MOD(L3794,VLOOKUP($A3794,STOK_AWAL,13,0)),0)</f>
        <v>0</v>
      </c>
      <c r="S3794" t="str">
        <f>K3794</f>
        <v/>
      </c>
      <c r="T3794">
        <f>R3794+(P3794*(IFERROR(VLOOKUP($A3794,STOK_AWAL,13,0),0)))</f>
        <v>0</v>
      </c>
      <c r="U3794" t="str">
        <f>M3794</f>
        <v/>
      </c>
    </row>
    <row r="3795" spans="1:21" x14ac:dyDescent="0.25">
      <c r="A3795" t="str">
        <f>IF('3.Stok Awal'!$A3795=0,"",'3.Stok Awal'!$A3795)</f>
        <v/>
      </c>
      <c r="B3795" t="str">
        <f>IF('3.Stok Awal'!$B3795=0,"",'3.Stok Awal'!$B3795)</f>
        <v/>
      </c>
      <c r="C3795" t="str">
        <f>IF('3.Stok Awal'!$C3795=0,"",'3.Stok Awal'!$C3795)</f>
        <v/>
      </c>
      <c r="D3795" t="str">
        <f>IF('3.Stok Awal'!$D3795=0,"",'3.Stok Awal'!$D3795)</f>
        <v/>
      </c>
      <c r="E3795" t="str">
        <f>IF('3.Stok Awal'!$E3795=0,"",'3.Stok Awal'!$E3795)</f>
        <v/>
      </c>
      <c r="F3795" s="4" t="str">
        <f>IF('3.Stok Awal'!$F3795=0,"",'3.Stok Awal'!$F3795)</f>
        <v/>
      </c>
      <c r="G3795" s="4" t="str">
        <f t="shared" si="59"/>
        <v/>
      </c>
      <c r="H3795">
        <f>IF('3.Stok Awal'!$I3795=0,0,'3.Stok Awal'!$I3795)</f>
        <v>0</v>
      </c>
      <c r="I3795" t="str">
        <f>IF('3.Stok Awal'!$J3795=0,"",'3.Stok Awal'!$J3795)</f>
        <v/>
      </c>
      <c r="J3795">
        <f>IF('3.Stok Awal'!$K3795=0,0,'3.Stok Awal'!$K3795)</f>
        <v>0</v>
      </c>
      <c r="K3795" t="str">
        <f>IF('3.Stok Awal'!$L3795=0,"",'3.Stok Awal'!$L3795)</f>
        <v/>
      </c>
      <c r="L3795">
        <f>IF('3.Stok Awal'!$N3795=0,0,'3.Stok Awal'!$N3795)</f>
        <v>0</v>
      </c>
      <c r="M3795" t="str">
        <f>IF('3.Stok Awal'!$O3795=0,"",'3.Stok Awal'!$O3795)</f>
        <v/>
      </c>
      <c r="N3795">
        <f>SUMIF('4.Sell to Trade'!$O$5:$O$5003,'5.Stok Akhir'!$G3795,'4.Sell to Trade'!$Q$5:$Q$5003)</f>
        <v>0</v>
      </c>
      <c r="O3795" t="str">
        <f>IF('3.Stok Awal'!$L3795=0,"",'3.Stok Awal'!$L3795)</f>
        <v/>
      </c>
      <c r="P3795">
        <f>IF(ISNA(VLOOKUP($A3795,STOK_AWAL,13,0)),0,IF(VLOOKUP($A3795,STOK_AWAL,13,0)&gt;0,ROUNDDOWN(L3795/VLOOKUP($A3795,STOK_AWAL,13,0),0),0))</f>
        <v>0</v>
      </c>
      <c r="Q3795" t="str">
        <f>I3795</f>
        <v/>
      </c>
      <c r="R3795">
        <f>IFERROR(MOD(L3795,VLOOKUP($A3795,STOK_AWAL,13,0)),0)</f>
        <v>0</v>
      </c>
      <c r="S3795" t="str">
        <f>K3795</f>
        <v/>
      </c>
      <c r="T3795">
        <f>R3795+(P3795*(IFERROR(VLOOKUP($A3795,STOK_AWAL,13,0),0)))</f>
        <v>0</v>
      </c>
      <c r="U3795" t="str">
        <f>M3795</f>
        <v/>
      </c>
    </row>
    <row r="3796" spans="1:21" x14ac:dyDescent="0.25">
      <c r="A3796" t="str">
        <f>IF('3.Stok Awal'!$A3796=0,"",'3.Stok Awal'!$A3796)</f>
        <v/>
      </c>
      <c r="B3796" t="str">
        <f>IF('3.Stok Awal'!$B3796=0,"",'3.Stok Awal'!$B3796)</f>
        <v/>
      </c>
      <c r="C3796" t="str">
        <f>IF('3.Stok Awal'!$C3796=0,"",'3.Stok Awal'!$C3796)</f>
        <v/>
      </c>
      <c r="D3796" t="str">
        <f>IF('3.Stok Awal'!$D3796=0,"",'3.Stok Awal'!$D3796)</f>
        <v/>
      </c>
      <c r="E3796" t="str">
        <f>IF('3.Stok Awal'!$E3796=0,"",'3.Stok Awal'!$E3796)</f>
        <v/>
      </c>
      <c r="F3796" s="4" t="str">
        <f>IF('3.Stok Awal'!$F3796=0,"",'3.Stok Awal'!$F3796)</f>
        <v/>
      </c>
      <c r="G3796" s="4" t="str">
        <f t="shared" si="59"/>
        <v/>
      </c>
      <c r="H3796">
        <f>IF('3.Stok Awal'!$I3796=0,0,'3.Stok Awal'!$I3796)</f>
        <v>0</v>
      </c>
      <c r="I3796" t="str">
        <f>IF('3.Stok Awal'!$J3796=0,"",'3.Stok Awal'!$J3796)</f>
        <v/>
      </c>
      <c r="J3796">
        <f>IF('3.Stok Awal'!$K3796=0,0,'3.Stok Awal'!$K3796)</f>
        <v>0</v>
      </c>
      <c r="K3796" t="str">
        <f>IF('3.Stok Awal'!$L3796=0,"",'3.Stok Awal'!$L3796)</f>
        <v/>
      </c>
      <c r="L3796">
        <f>IF('3.Stok Awal'!$N3796=0,0,'3.Stok Awal'!$N3796)</f>
        <v>0</v>
      </c>
      <c r="M3796" t="str">
        <f>IF('3.Stok Awal'!$O3796=0,"",'3.Stok Awal'!$O3796)</f>
        <v/>
      </c>
      <c r="N3796">
        <f>SUMIF('4.Sell to Trade'!$O$5:$O$5003,'5.Stok Akhir'!$G3796,'4.Sell to Trade'!$Q$5:$Q$5003)</f>
        <v>0</v>
      </c>
      <c r="O3796" t="str">
        <f>IF('3.Stok Awal'!$L3796=0,"",'3.Stok Awal'!$L3796)</f>
        <v/>
      </c>
      <c r="P3796">
        <f>IF(ISNA(VLOOKUP($A3796,STOK_AWAL,13,0)),0,IF(VLOOKUP($A3796,STOK_AWAL,13,0)&gt;0,ROUNDDOWN(L3796/VLOOKUP($A3796,STOK_AWAL,13,0),0),0))</f>
        <v>0</v>
      </c>
      <c r="Q3796" t="str">
        <f>I3796</f>
        <v/>
      </c>
      <c r="R3796">
        <f>IFERROR(MOD(L3796,VLOOKUP($A3796,STOK_AWAL,13,0)),0)</f>
        <v>0</v>
      </c>
      <c r="S3796" t="str">
        <f>K3796</f>
        <v/>
      </c>
      <c r="T3796">
        <f>R3796+(P3796*(IFERROR(VLOOKUP($A3796,STOK_AWAL,13,0),0)))</f>
        <v>0</v>
      </c>
      <c r="U3796" t="str">
        <f>M3796</f>
        <v/>
      </c>
    </row>
    <row r="3797" spans="1:21" x14ac:dyDescent="0.25">
      <c r="A3797" t="str">
        <f>IF('3.Stok Awal'!$A3797=0,"",'3.Stok Awal'!$A3797)</f>
        <v/>
      </c>
      <c r="B3797" t="str">
        <f>IF('3.Stok Awal'!$B3797=0,"",'3.Stok Awal'!$B3797)</f>
        <v/>
      </c>
      <c r="C3797" t="str">
        <f>IF('3.Stok Awal'!$C3797=0,"",'3.Stok Awal'!$C3797)</f>
        <v/>
      </c>
      <c r="D3797" t="str">
        <f>IF('3.Stok Awal'!$D3797=0,"",'3.Stok Awal'!$D3797)</f>
        <v/>
      </c>
      <c r="E3797" t="str">
        <f>IF('3.Stok Awal'!$E3797=0,"",'3.Stok Awal'!$E3797)</f>
        <v/>
      </c>
      <c r="F3797" s="4" t="str">
        <f>IF('3.Stok Awal'!$F3797=0,"",'3.Stok Awal'!$F3797)</f>
        <v/>
      </c>
      <c r="G3797" s="4" t="str">
        <f t="shared" si="59"/>
        <v/>
      </c>
      <c r="H3797">
        <f>IF('3.Stok Awal'!$I3797=0,0,'3.Stok Awal'!$I3797)</f>
        <v>0</v>
      </c>
      <c r="I3797" t="str">
        <f>IF('3.Stok Awal'!$J3797=0,"",'3.Stok Awal'!$J3797)</f>
        <v/>
      </c>
      <c r="J3797">
        <f>IF('3.Stok Awal'!$K3797=0,0,'3.Stok Awal'!$K3797)</f>
        <v>0</v>
      </c>
      <c r="K3797" t="str">
        <f>IF('3.Stok Awal'!$L3797=0,"",'3.Stok Awal'!$L3797)</f>
        <v/>
      </c>
      <c r="L3797">
        <f>IF('3.Stok Awal'!$N3797=0,0,'3.Stok Awal'!$N3797)</f>
        <v>0</v>
      </c>
      <c r="M3797" t="str">
        <f>IF('3.Stok Awal'!$O3797=0,"",'3.Stok Awal'!$O3797)</f>
        <v/>
      </c>
      <c r="N3797">
        <f>SUMIF('4.Sell to Trade'!$O$5:$O$5003,'5.Stok Akhir'!$G3797,'4.Sell to Trade'!$Q$5:$Q$5003)</f>
        <v>0</v>
      </c>
      <c r="O3797" t="str">
        <f>IF('3.Stok Awal'!$L3797=0,"",'3.Stok Awal'!$L3797)</f>
        <v/>
      </c>
      <c r="P3797">
        <f>IF(ISNA(VLOOKUP($A3797,STOK_AWAL,13,0)),0,IF(VLOOKUP($A3797,STOK_AWAL,13,0)&gt;0,ROUNDDOWN(L3797/VLOOKUP($A3797,STOK_AWAL,13,0),0),0))</f>
        <v>0</v>
      </c>
      <c r="Q3797" t="str">
        <f>I3797</f>
        <v/>
      </c>
      <c r="R3797">
        <f>IFERROR(MOD(L3797,VLOOKUP($A3797,STOK_AWAL,13,0)),0)</f>
        <v>0</v>
      </c>
      <c r="S3797" t="str">
        <f>K3797</f>
        <v/>
      </c>
      <c r="T3797">
        <f>R3797+(P3797*(IFERROR(VLOOKUP($A3797,STOK_AWAL,13,0),0)))</f>
        <v>0</v>
      </c>
      <c r="U3797" t="str">
        <f>M3797</f>
        <v/>
      </c>
    </row>
    <row r="3798" spans="1:21" x14ac:dyDescent="0.25">
      <c r="A3798" t="str">
        <f>IF('3.Stok Awal'!$A3798=0,"",'3.Stok Awal'!$A3798)</f>
        <v/>
      </c>
      <c r="B3798" t="str">
        <f>IF('3.Stok Awal'!$B3798=0,"",'3.Stok Awal'!$B3798)</f>
        <v/>
      </c>
      <c r="C3798" t="str">
        <f>IF('3.Stok Awal'!$C3798=0,"",'3.Stok Awal'!$C3798)</f>
        <v/>
      </c>
      <c r="D3798" t="str">
        <f>IF('3.Stok Awal'!$D3798=0,"",'3.Stok Awal'!$D3798)</f>
        <v/>
      </c>
      <c r="E3798" t="str">
        <f>IF('3.Stok Awal'!$E3798=0,"",'3.Stok Awal'!$E3798)</f>
        <v/>
      </c>
      <c r="F3798" s="4" t="str">
        <f>IF('3.Stok Awal'!$F3798=0,"",'3.Stok Awal'!$F3798)</f>
        <v/>
      </c>
      <c r="G3798" s="4" t="str">
        <f t="shared" si="59"/>
        <v/>
      </c>
      <c r="H3798">
        <f>IF('3.Stok Awal'!$I3798=0,0,'3.Stok Awal'!$I3798)</f>
        <v>0</v>
      </c>
      <c r="I3798" t="str">
        <f>IF('3.Stok Awal'!$J3798=0,"",'3.Stok Awal'!$J3798)</f>
        <v/>
      </c>
      <c r="J3798">
        <f>IF('3.Stok Awal'!$K3798=0,0,'3.Stok Awal'!$K3798)</f>
        <v>0</v>
      </c>
      <c r="K3798" t="str">
        <f>IF('3.Stok Awal'!$L3798=0,"",'3.Stok Awal'!$L3798)</f>
        <v/>
      </c>
      <c r="L3798">
        <f>IF('3.Stok Awal'!$N3798=0,0,'3.Stok Awal'!$N3798)</f>
        <v>0</v>
      </c>
      <c r="M3798" t="str">
        <f>IF('3.Stok Awal'!$O3798=0,"",'3.Stok Awal'!$O3798)</f>
        <v/>
      </c>
      <c r="N3798">
        <f>SUMIF('4.Sell to Trade'!$O$5:$O$5003,'5.Stok Akhir'!$G3798,'4.Sell to Trade'!$Q$5:$Q$5003)</f>
        <v>0</v>
      </c>
      <c r="O3798" t="str">
        <f>IF('3.Stok Awal'!$L3798=0,"",'3.Stok Awal'!$L3798)</f>
        <v/>
      </c>
      <c r="P3798">
        <f>IF(ISNA(VLOOKUP($A3798,STOK_AWAL,13,0)),0,IF(VLOOKUP($A3798,STOK_AWAL,13,0)&gt;0,ROUNDDOWN(L3798/VLOOKUP($A3798,STOK_AWAL,13,0),0),0))</f>
        <v>0</v>
      </c>
      <c r="Q3798" t="str">
        <f>I3798</f>
        <v/>
      </c>
      <c r="R3798">
        <f>IFERROR(MOD(L3798,VLOOKUP($A3798,STOK_AWAL,13,0)),0)</f>
        <v>0</v>
      </c>
      <c r="S3798" t="str">
        <f>K3798</f>
        <v/>
      </c>
      <c r="T3798">
        <f>R3798+(P3798*(IFERROR(VLOOKUP($A3798,STOK_AWAL,13,0),0)))</f>
        <v>0</v>
      </c>
      <c r="U3798" t="str">
        <f>M3798</f>
        <v/>
      </c>
    </row>
    <row r="3799" spans="1:21" x14ac:dyDescent="0.25">
      <c r="A3799" t="str">
        <f>IF('3.Stok Awal'!$A3799=0,"",'3.Stok Awal'!$A3799)</f>
        <v/>
      </c>
      <c r="B3799" t="str">
        <f>IF('3.Stok Awal'!$B3799=0,"",'3.Stok Awal'!$B3799)</f>
        <v/>
      </c>
      <c r="C3799" t="str">
        <f>IF('3.Stok Awal'!$C3799=0,"",'3.Stok Awal'!$C3799)</f>
        <v/>
      </c>
      <c r="D3799" t="str">
        <f>IF('3.Stok Awal'!$D3799=0,"",'3.Stok Awal'!$D3799)</f>
        <v/>
      </c>
      <c r="E3799" t="str">
        <f>IF('3.Stok Awal'!$E3799=0,"",'3.Stok Awal'!$E3799)</f>
        <v/>
      </c>
      <c r="F3799" s="4" t="str">
        <f>IF('3.Stok Awal'!$F3799=0,"",'3.Stok Awal'!$F3799)</f>
        <v/>
      </c>
      <c r="G3799" s="4" t="str">
        <f t="shared" si="59"/>
        <v/>
      </c>
      <c r="H3799">
        <f>IF('3.Stok Awal'!$I3799=0,0,'3.Stok Awal'!$I3799)</f>
        <v>0</v>
      </c>
      <c r="I3799" t="str">
        <f>IF('3.Stok Awal'!$J3799=0,"",'3.Stok Awal'!$J3799)</f>
        <v/>
      </c>
      <c r="J3799">
        <f>IF('3.Stok Awal'!$K3799=0,0,'3.Stok Awal'!$K3799)</f>
        <v>0</v>
      </c>
      <c r="K3799" t="str">
        <f>IF('3.Stok Awal'!$L3799=0,"",'3.Stok Awal'!$L3799)</f>
        <v/>
      </c>
      <c r="L3799">
        <f>IF('3.Stok Awal'!$N3799=0,0,'3.Stok Awal'!$N3799)</f>
        <v>0</v>
      </c>
      <c r="M3799" t="str">
        <f>IF('3.Stok Awal'!$O3799=0,"",'3.Stok Awal'!$O3799)</f>
        <v/>
      </c>
      <c r="N3799">
        <f>SUMIF('4.Sell to Trade'!$O$5:$O$5003,'5.Stok Akhir'!$G3799,'4.Sell to Trade'!$Q$5:$Q$5003)</f>
        <v>0</v>
      </c>
      <c r="O3799" t="str">
        <f>IF('3.Stok Awal'!$L3799=0,"",'3.Stok Awal'!$L3799)</f>
        <v/>
      </c>
      <c r="P3799">
        <f>IF(ISNA(VLOOKUP($A3799,STOK_AWAL,13,0)),0,IF(VLOOKUP($A3799,STOK_AWAL,13,0)&gt;0,ROUNDDOWN(L3799/VLOOKUP($A3799,STOK_AWAL,13,0),0),0))</f>
        <v>0</v>
      </c>
      <c r="Q3799" t="str">
        <f>I3799</f>
        <v/>
      </c>
      <c r="R3799">
        <f>IFERROR(MOD(L3799,VLOOKUP($A3799,STOK_AWAL,13,0)),0)</f>
        <v>0</v>
      </c>
      <c r="S3799" t="str">
        <f>K3799</f>
        <v/>
      </c>
      <c r="T3799">
        <f>R3799+(P3799*(IFERROR(VLOOKUP($A3799,STOK_AWAL,13,0),0)))</f>
        <v>0</v>
      </c>
      <c r="U3799" t="str">
        <f>M3799</f>
        <v/>
      </c>
    </row>
    <row r="3800" spans="1:21" x14ac:dyDescent="0.25">
      <c r="A3800" t="str">
        <f>IF('3.Stok Awal'!$A3800=0,"",'3.Stok Awal'!$A3800)</f>
        <v/>
      </c>
      <c r="B3800" t="str">
        <f>IF('3.Stok Awal'!$B3800=0,"",'3.Stok Awal'!$B3800)</f>
        <v/>
      </c>
      <c r="C3800" t="str">
        <f>IF('3.Stok Awal'!$C3800=0,"",'3.Stok Awal'!$C3800)</f>
        <v/>
      </c>
      <c r="D3800" t="str">
        <f>IF('3.Stok Awal'!$D3800=0,"",'3.Stok Awal'!$D3800)</f>
        <v/>
      </c>
      <c r="E3800" t="str">
        <f>IF('3.Stok Awal'!$E3800=0,"",'3.Stok Awal'!$E3800)</f>
        <v/>
      </c>
      <c r="F3800" s="4" t="str">
        <f>IF('3.Stok Awal'!$F3800=0,"",'3.Stok Awal'!$F3800)</f>
        <v/>
      </c>
      <c r="G3800" s="4" t="str">
        <f t="shared" si="59"/>
        <v/>
      </c>
      <c r="H3800">
        <f>IF('3.Stok Awal'!$I3800=0,0,'3.Stok Awal'!$I3800)</f>
        <v>0</v>
      </c>
      <c r="I3800" t="str">
        <f>IF('3.Stok Awal'!$J3800=0,"",'3.Stok Awal'!$J3800)</f>
        <v/>
      </c>
      <c r="J3800">
        <f>IF('3.Stok Awal'!$K3800=0,0,'3.Stok Awal'!$K3800)</f>
        <v>0</v>
      </c>
      <c r="K3800" t="str">
        <f>IF('3.Stok Awal'!$L3800=0,"",'3.Stok Awal'!$L3800)</f>
        <v/>
      </c>
      <c r="L3800">
        <f>IF('3.Stok Awal'!$N3800=0,0,'3.Stok Awal'!$N3800)</f>
        <v>0</v>
      </c>
      <c r="M3800" t="str">
        <f>IF('3.Stok Awal'!$O3800=0,"",'3.Stok Awal'!$O3800)</f>
        <v/>
      </c>
      <c r="N3800">
        <f>SUMIF('4.Sell to Trade'!$O$5:$O$5003,'5.Stok Akhir'!$G3800,'4.Sell to Trade'!$Q$5:$Q$5003)</f>
        <v>0</v>
      </c>
      <c r="O3800" t="str">
        <f>IF('3.Stok Awal'!$L3800=0,"",'3.Stok Awal'!$L3800)</f>
        <v/>
      </c>
      <c r="P3800">
        <f>IF(ISNA(VLOOKUP($A3800,STOK_AWAL,13,0)),0,IF(VLOOKUP($A3800,STOK_AWAL,13,0)&gt;0,ROUNDDOWN(L3800/VLOOKUP($A3800,STOK_AWAL,13,0),0),0))</f>
        <v>0</v>
      </c>
      <c r="Q3800" t="str">
        <f>I3800</f>
        <v/>
      </c>
      <c r="R3800">
        <f>IFERROR(MOD(L3800,VLOOKUP($A3800,STOK_AWAL,13,0)),0)</f>
        <v>0</v>
      </c>
      <c r="S3800" t="str">
        <f>K3800</f>
        <v/>
      </c>
      <c r="T3800">
        <f>R3800+(P3800*(IFERROR(VLOOKUP($A3800,STOK_AWAL,13,0),0)))</f>
        <v>0</v>
      </c>
      <c r="U3800" t="str">
        <f>M3800</f>
        <v/>
      </c>
    </row>
    <row r="3801" spans="1:21" x14ac:dyDescent="0.25">
      <c r="A3801" t="str">
        <f>IF('3.Stok Awal'!$A3801=0,"",'3.Stok Awal'!$A3801)</f>
        <v/>
      </c>
      <c r="B3801" t="str">
        <f>IF('3.Stok Awal'!$B3801=0,"",'3.Stok Awal'!$B3801)</f>
        <v/>
      </c>
      <c r="C3801" t="str">
        <f>IF('3.Stok Awal'!$C3801=0,"",'3.Stok Awal'!$C3801)</f>
        <v/>
      </c>
      <c r="D3801" t="str">
        <f>IF('3.Stok Awal'!$D3801=0,"",'3.Stok Awal'!$D3801)</f>
        <v/>
      </c>
      <c r="E3801" t="str">
        <f>IF('3.Stok Awal'!$E3801=0,"",'3.Stok Awal'!$E3801)</f>
        <v/>
      </c>
      <c r="F3801" s="4" t="str">
        <f>IF('3.Stok Awal'!$F3801=0,"",'3.Stok Awal'!$F3801)</f>
        <v/>
      </c>
      <c r="G3801" s="4" t="str">
        <f t="shared" si="59"/>
        <v/>
      </c>
      <c r="H3801">
        <f>IF('3.Stok Awal'!$I3801=0,0,'3.Stok Awal'!$I3801)</f>
        <v>0</v>
      </c>
      <c r="I3801" t="str">
        <f>IF('3.Stok Awal'!$J3801=0,"",'3.Stok Awal'!$J3801)</f>
        <v/>
      </c>
      <c r="J3801">
        <f>IF('3.Stok Awal'!$K3801=0,0,'3.Stok Awal'!$K3801)</f>
        <v>0</v>
      </c>
      <c r="K3801" t="str">
        <f>IF('3.Stok Awal'!$L3801=0,"",'3.Stok Awal'!$L3801)</f>
        <v/>
      </c>
      <c r="L3801">
        <f>IF('3.Stok Awal'!$N3801=0,0,'3.Stok Awal'!$N3801)</f>
        <v>0</v>
      </c>
      <c r="M3801" t="str">
        <f>IF('3.Stok Awal'!$O3801=0,"",'3.Stok Awal'!$O3801)</f>
        <v/>
      </c>
      <c r="N3801">
        <f>SUMIF('4.Sell to Trade'!$O$5:$O$5003,'5.Stok Akhir'!$G3801,'4.Sell to Trade'!$Q$5:$Q$5003)</f>
        <v>0</v>
      </c>
      <c r="O3801" t="str">
        <f>IF('3.Stok Awal'!$L3801=0,"",'3.Stok Awal'!$L3801)</f>
        <v/>
      </c>
      <c r="P3801">
        <f>IF(ISNA(VLOOKUP($A3801,STOK_AWAL,13,0)),0,IF(VLOOKUP($A3801,STOK_AWAL,13,0)&gt;0,ROUNDDOWN(L3801/VLOOKUP($A3801,STOK_AWAL,13,0),0),0))</f>
        <v>0</v>
      </c>
      <c r="Q3801" t="str">
        <f>I3801</f>
        <v/>
      </c>
      <c r="R3801">
        <f>IFERROR(MOD(L3801,VLOOKUP($A3801,STOK_AWAL,13,0)),0)</f>
        <v>0</v>
      </c>
      <c r="S3801" t="str">
        <f>K3801</f>
        <v/>
      </c>
      <c r="T3801">
        <f>R3801+(P3801*(IFERROR(VLOOKUP($A3801,STOK_AWAL,13,0),0)))</f>
        <v>0</v>
      </c>
      <c r="U3801" t="str">
        <f>M3801</f>
        <v/>
      </c>
    </row>
    <row r="3802" spans="1:21" x14ac:dyDescent="0.25">
      <c r="A3802" t="str">
        <f>IF('3.Stok Awal'!$A3802=0,"",'3.Stok Awal'!$A3802)</f>
        <v/>
      </c>
      <c r="B3802" t="str">
        <f>IF('3.Stok Awal'!$B3802=0,"",'3.Stok Awal'!$B3802)</f>
        <v/>
      </c>
      <c r="C3802" t="str">
        <f>IF('3.Stok Awal'!$C3802=0,"",'3.Stok Awal'!$C3802)</f>
        <v/>
      </c>
      <c r="D3802" t="str">
        <f>IF('3.Stok Awal'!$D3802=0,"",'3.Stok Awal'!$D3802)</f>
        <v/>
      </c>
      <c r="E3802" t="str">
        <f>IF('3.Stok Awal'!$E3802=0,"",'3.Stok Awal'!$E3802)</f>
        <v/>
      </c>
      <c r="F3802" s="4" t="str">
        <f>IF('3.Stok Awal'!$F3802=0,"",'3.Stok Awal'!$F3802)</f>
        <v/>
      </c>
      <c r="G3802" s="4" t="str">
        <f t="shared" si="59"/>
        <v/>
      </c>
      <c r="H3802">
        <f>IF('3.Stok Awal'!$I3802=0,0,'3.Stok Awal'!$I3802)</f>
        <v>0</v>
      </c>
      <c r="I3802" t="str">
        <f>IF('3.Stok Awal'!$J3802=0,"",'3.Stok Awal'!$J3802)</f>
        <v/>
      </c>
      <c r="J3802">
        <f>IF('3.Stok Awal'!$K3802=0,0,'3.Stok Awal'!$K3802)</f>
        <v>0</v>
      </c>
      <c r="K3802" t="str">
        <f>IF('3.Stok Awal'!$L3802=0,"",'3.Stok Awal'!$L3802)</f>
        <v/>
      </c>
      <c r="L3802">
        <f>IF('3.Stok Awal'!$N3802=0,0,'3.Stok Awal'!$N3802)</f>
        <v>0</v>
      </c>
      <c r="M3802" t="str">
        <f>IF('3.Stok Awal'!$O3802=0,"",'3.Stok Awal'!$O3802)</f>
        <v/>
      </c>
      <c r="N3802">
        <f>SUMIF('4.Sell to Trade'!$O$5:$O$5003,'5.Stok Akhir'!$G3802,'4.Sell to Trade'!$Q$5:$Q$5003)</f>
        <v>0</v>
      </c>
      <c r="O3802" t="str">
        <f>IF('3.Stok Awal'!$L3802=0,"",'3.Stok Awal'!$L3802)</f>
        <v/>
      </c>
      <c r="P3802">
        <f>IF(ISNA(VLOOKUP($A3802,STOK_AWAL,13,0)),0,IF(VLOOKUP($A3802,STOK_AWAL,13,0)&gt;0,ROUNDDOWN(L3802/VLOOKUP($A3802,STOK_AWAL,13,0),0),0))</f>
        <v>0</v>
      </c>
      <c r="Q3802" t="str">
        <f>I3802</f>
        <v/>
      </c>
      <c r="R3802">
        <f>IFERROR(MOD(L3802,VLOOKUP($A3802,STOK_AWAL,13,0)),0)</f>
        <v>0</v>
      </c>
      <c r="S3802" t="str">
        <f>K3802</f>
        <v/>
      </c>
      <c r="T3802">
        <f>R3802+(P3802*(IFERROR(VLOOKUP($A3802,STOK_AWAL,13,0),0)))</f>
        <v>0</v>
      </c>
      <c r="U3802" t="str">
        <f>M3802</f>
        <v/>
      </c>
    </row>
    <row r="3803" spans="1:21" x14ac:dyDescent="0.25">
      <c r="A3803" t="str">
        <f>IF('3.Stok Awal'!$A3803=0,"",'3.Stok Awal'!$A3803)</f>
        <v/>
      </c>
      <c r="B3803" t="str">
        <f>IF('3.Stok Awal'!$B3803=0,"",'3.Stok Awal'!$B3803)</f>
        <v/>
      </c>
      <c r="C3803" t="str">
        <f>IF('3.Stok Awal'!$C3803=0,"",'3.Stok Awal'!$C3803)</f>
        <v/>
      </c>
      <c r="D3803" t="str">
        <f>IF('3.Stok Awal'!$D3803=0,"",'3.Stok Awal'!$D3803)</f>
        <v/>
      </c>
      <c r="E3803" t="str">
        <f>IF('3.Stok Awal'!$E3803=0,"",'3.Stok Awal'!$E3803)</f>
        <v/>
      </c>
      <c r="F3803" s="4" t="str">
        <f>IF('3.Stok Awal'!$F3803=0,"",'3.Stok Awal'!$F3803)</f>
        <v/>
      </c>
      <c r="G3803" s="4" t="str">
        <f t="shared" si="59"/>
        <v/>
      </c>
      <c r="H3803">
        <f>IF('3.Stok Awal'!$I3803=0,0,'3.Stok Awal'!$I3803)</f>
        <v>0</v>
      </c>
      <c r="I3803" t="str">
        <f>IF('3.Stok Awal'!$J3803=0,"",'3.Stok Awal'!$J3803)</f>
        <v/>
      </c>
      <c r="J3803">
        <f>IF('3.Stok Awal'!$K3803=0,0,'3.Stok Awal'!$K3803)</f>
        <v>0</v>
      </c>
      <c r="K3803" t="str">
        <f>IF('3.Stok Awal'!$L3803=0,"",'3.Stok Awal'!$L3803)</f>
        <v/>
      </c>
      <c r="L3803">
        <f>IF('3.Stok Awal'!$N3803=0,0,'3.Stok Awal'!$N3803)</f>
        <v>0</v>
      </c>
      <c r="M3803" t="str">
        <f>IF('3.Stok Awal'!$O3803=0,"",'3.Stok Awal'!$O3803)</f>
        <v/>
      </c>
      <c r="N3803">
        <f>SUMIF('4.Sell to Trade'!$O$5:$O$5003,'5.Stok Akhir'!$G3803,'4.Sell to Trade'!$Q$5:$Q$5003)</f>
        <v>0</v>
      </c>
      <c r="O3803" t="str">
        <f>IF('3.Stok Awal'!$L3803=0,"",'3.Stok Awal'!$L3803)</f>
        <v/>
      </c>
      <c r="P3803">
        <f>IF(ISNA(VLOOKUP($A3803,STOK_AWAL,13,0)),0,IF(VLOOKUP($A3803,STOK_AWAL,13,0)&gt;0,ROUNDDOWN(L3803/VLOOKUP($A3803,STOK_AWAL,13,0),0),0))</f>
        <v>0</v>
      </c>
      <c r="Q3803" t="str">
        <f>I3803</f>
        <v/>
      </c>
      <c r="R3803">
        <f>IFERROR(MOD(L3803,VLOOKUP($A3803,STOK_AWAL,13,0)),0)</f>
        <v>0</v>
      </c>
      <c r="S3803" t="str">
        <f>K3803</f>
        <v/>
      </c>
      <c r="T3803">
        <f>R3803+(P3803*(IFERROR(VLOOKUP($A3803,STOK_AWAL,13,0),0)))</f>
        <v>0</v>
      </c>
      <c r="U3803" t="str">
        <f>M3803</f>
        <v/>
      </c>
    </row>
    <row r="3804" spans="1:21" x14ac:dyDescent="0.25">
      <c r="A3804" t="str">
        <f>IF('3.Stok Awal'!$A3804=0,"",'3.Stok Awal'!$A3804)</f>
        <v/>
      </c>
      <c r="B3804" t="str">
        <f>IF('3.Stok Awal'!$B3804=0,"",'3.Stok Awal'!$B3804)</f>
        <v/>
      </c>
      <c r="C3804" t="str">
        <f>IF('3.Stok Awal'!$C3804=0,"",'3.Stok Awal'!$C3804)</f>
        <v/>
      </c>
      <c r="D3804" t="str">
        <f>IF('3.Stok Awal'!$D3804=0,"",'3.Stok Awal'!$D3804)</f>
        <v/>
      </c>
      <c r="E3804" t="str">
        <f>IF('3.Stok Awal'!$E3804=0,"",'3.Stok Awal'!$E3804)</f>
        <v/>
      </c>
      <c r="F3804" s="4" t="str">
        <f>IF('3.Stok Awal'!$F3804=0,"",'3.Stok Awal'!$F3804)</f>
        <v/>
      </c>
      <c r="G3804" s="4" t="str">
        <f t="shared" si="59"/>
        <v/>
      </c>
      <c r="H3804">
        <f>IF('3.Stok Awal'!$I3804=0,0,'3.Stok Awal'!$I3804)</f>
        <v>0</v>
      </c>
      <c r="I3804" t="str">
        <f>IF('3.Stok Awal'!$J3804=0,"",'3.Stok Awal'!$J3804)</f>
        <v/>
      </c>
      <c r="J3804">
        <f>IF('3.Stok Awal'!$K3804=0,0,'3.Stok Awal'!$K3804)</f>
        <v>0</v>
      </c>
      <c r="K3804" t="str">
        <f>IF('3.Stok Awal'!$L3804=0,"",'3.Stok Awal'!$L3804)</f>
        <v/>
      </c>
      <c r="L3804">
        <f>IF('3.Stok Awal'!$N3804=0,0,'3.Stok Awal'!$N3804)</f>
        <v>0</v>
      </c>
      <c r="M3804" t="str">
        <f>IF('3.Stok Awal'!$O3804=0,"",'3.Stok Awal'!$O3804)</f>
        <v/>
      </c>
      <c r="N3804">
        <f>SUMIF('4.Sell to Trade'!$O$5:$O$5003,'5.Stok Akhir'!$G3804,'4.Sell to Trade'!$Q$5:$Q$5003)</f>
        <v>0</v>
      </c>
      <c r="O3804" t="str">
        <f>IF('3.Stok Awal'!$L3804=0,"",'3.Stok Awal'!$L3804)</f>
        <v/>
      </c>
      <c r="P3804">
        <f>IF(ISNA(VLOOKUP($A3804,STOK_AWAL,13,0)),0,IF(VLOOKUP($A3804,STOK_AWAL,13,0)&gt;0,ROUNDDOWN(L3804/VLOOKUP($A3804,STOK_AWAL,13,0),0),0))</f>
        <v>0</v>
      </c>
      <c r="Q3804" t="str">
        <f>I3804</f>
        <v/>
      </c>
      <c r="R3804">
        <f>IFERROR(MOD(L3804,VLOOKUP($A3804,STOK_AWAL,13,0)),0)</f>
        <v>0</v>
      </c>
      <c r="S3804" t="str">
        <f>K3804</f>
        <v/>
      </c>
      <c r="T3804">
        <f>R3804+(P3804*(IFERROR(VLOOKUP($A3804,STOK_AWAL,13,0),0)))</f>
        <v>0</v>
      </c>
      <c r="U3804" t="str">
        <f>M3804</f>
        <v/>
      </c>
    </row>
    <row r="3805" spans="1:21" x14ac:dyDescent="0.25">
      <c r="A3805" t="str">
        <f>IF('3.Stok Awal'!$A3805=0,"",'3.Stok Awal'!$A3805)</f>
        <v/>
      </c>
      <c r="B3805" t="str">
        <f>IF('3.Stok Awal'!$B3805=0,"",'3.Stok Awal'!$B3805)</f>
        <v/>
      </c>
      <c r="C3805" t="str">
        <f>IF('3.Stok Awal'!$C3805=0,"",'3.Stok Awal'!$C3805)</f>
        <v/>
      </c>
      <c r="D3805" t="str">
        <f>IF('3.Stok Awal'!$D3805=0,"",'3.Stok Awal'!$D3805)</f>
        <v/>
      </c>
      <c r="E3805" t="str">
        <f>IF('3.Stok Awal'!$E3805=0,"",'3.Stok Awal'!$E3805)</f>
        <v/>
      </c>
      <c r="F3805" s="4" t="str">
        <f>IF('3.Stok Awal'!$F3805=0,"",'3.Stok Awal'!$F3805)</f>
        <v/>
      </c>
      <c r="G3805" s="4" t="str">
        <f t="shared" si="59"/>
        <v/>
      </c>
      <c r="H3805">
        <f>IF('3.Stok Awal'!$I3805=0,0,'3.Stok Awal'!$I3805)</f>
        <v>0</v>
      </c>
      <c r="I3805" t="str">
        <f>IF('3.Stok Awal'!$J3805=0,"",'3.Stok Awal'!$J3805)</f>
        <v/>
      </c>
      <c r="J3805">
        <f>IF('3.Stok Awal'!$K3805=0,0,'3.Stok Awal'!$K3805)</f>
        <v>0</v>
      </c>
      <c r="K3805" t="str">
        <f>IF('3.Stok Awal'!$L3805=0,"",'3.Stok Awal'!$L3805)</f>
        <v/>
      </c>
      <c r="L3805">
        <f>IF('3.Stok Awal'!$N3805=0,0,'3.Stok Awal'!$N3805)</f>
        <v>0</v>
      </c>
      <c r="M3805" t="str">
        <f>IF('3.Stok Awal'!$O3805=0,"",'3.Stok Awal'!$O3805)</f>
        <v/>
      </c>
      <c r="N3805">
        <f>SUMIF('4.Sell to Trade'!$O$5:$O$5003,'5.Stok Akhir'!$G3805,'4.Sell to Trade'!$Q$5:$Q$5003)</f>
        <v>0</v>
      </c>
      <c r="O3805" t="str">
        <f>IF('3.Stok Awal'!$L3805=0,"",'3.Stok Awal'!$L3805)</f>
        <v/>
      </c>
      <c r="P3805">
        <f>IF(ISNA(VLOOKUP($A3805,STOK_AWAL,13,0)),0,IF(VLOOKUP($A3805,STOK_AWAL,13,0)&gt;0,ROUNDDOWN(L3805/VLOOKUP($A3805,STOK_AWAL,13,0),0),0))</f>
        <v>0</v>
      </c>
      <c r="Q3805" t="str">
        <f>I3805</f>
        <v/>
      </c>
      <c r="R3805">
        <f>IFERROR(MOD(L3805,VLOOKUP($A3805,STOK_AWAL,13,0)),0)</f>
        <v>0</v>
      </c>
      <c r="S3805" t="str">
        <f>K3805</f>
        <v/>
      </c>
      <c r="T3805">
        <f>R3805+(P3805*(IFERROR(VLOOKUP($A3805,STOK_AWAL,13,0),0)))</f>
        <v>0</v>
      </c>
      <c r="U3805" t="str">
        <f>M3805</f>
        <v/>
      </c>
    </row>
    <row r="3806" spans="1:21" x14ac:dyDescent="0.25">
      <c r="A3806" t="str">
        <f>IF('3.Stok Awal'!$A3806=0,"",'3.Stok Awal'!$A3806)</f>
        <v/>
      </c>
      <c r="B3806" t="str">
        <f>IF('3.Stok Awal'!$B3806=0,"",'3.Stok Awal'!$B3806)</f>
        <v/>
      </c>
      <c r="C3806" t="str">
        <f>IF('3.Stok Awal'!$C3806=0,"",'3.Stok Awal'!$C3806)</f>
        <v/>
      </c>
      <c r="D3806" t="str">
        <f>IF('3.Stok Awal'!$D3806=0,"",'3.Stok Awal'!$D3806)</f>
        <v/>
      </c>
      <c r="E3806" t="str">
        <f>IF('3.Stok Awal'!$E3806=0,"",'3.Stok Awal'!$E3806)</f>
        <v/>
      </c>
      <c r="F3806" s="4" t="str">
        <f>IF('3.Stok Awal'!$F3806=0,"",'3.Stok Awal'!$F3806)</f>
        <v/>
      </c>
      <c r="G3806" s="4" t="str">
        <f t="shared" si="59"/>
        <v/>
      </c>
      <c r="H3806">
        <f>IF('3.Stok Awal'!$I3806=0,0,'3.Stok Awal'!$I3806)</f>
        <v>0</v>
      </c>
      <c r="I3806" t="str">
        <f>IF('3.Stok Awal'!$J3806=0,"",'3.Stok Awal'!$J3806)</f>
        <v/>
      </c>
      <c r="J3806">
        <f>IF('3.Stok Awal'!$K3806=0,0,'3.Stok Awal'!$K3806)</f>
        <v>0</v>
      </c>
      <c r="K3806" t="str">
        <f>IF('3.Stok Awal'!$L3806=0,"",'3.Stok Awal'!$L3806)</f>
        <v/>
      </c>
      <c r="L3806">
        <f>IF('3.Stok Awal'!$N3806=0,0,'3.Stok Awal'!$N3806)</f>
        <v>0</v>
      </c>
      <c r="M3806" t="str">
        <f>IF('3.Stok Awal'!$O3806=0,"",'3.Stok Awal'!$O3806)</f>
        <v/>
      </c>
      <c r="N3806">
        <f>SUMIF('4.Sell to Trade'!$O$5:$O$5003,'5.Stok Akhir'!$G3806,'4.Sell to Trade'!$Q$5:$Q$5003)</f>
        <v>0</v>
      </c>
      <c r="O3806" t="str">
        <f>IF('3.Stok Awal'!$L3806=0,"",'3.Stok Awal'!$L3806)</f>
        <v/>
      </c>
      <c r="P3806">
        <f>IF(ISNA(VLOOKUP($A3806,STOK_AWAL,13,0)),0,IF(VLOOKUP($A3806,STOK_AWAL,13,0)&gt;0,ROUNDDOWN(L3806/VLOOKUP($A3806,STOK_AWAL,13,0),0),0))</f>
        <v>0</v>
      </c>
      <c r="Q3806" t="str">
        <f>I3806</f>
        <v/>
      </c>
      <c r="R3806">
        <f>IFERROR(MOD(L3806,VLOOKUP($A3806,STOK_AWAL,13,0)),0)</f>
        <v>0</v>
      </c>
      <c r="S3806" t="str">
        <f>K3806</f>
        <v/>
      </c>
      <c r="T3806">
        <f>R3806+(P3806*(IFERROR(VLOOKUP($A3806,STOK_AWAL,13,0),0)))</f>
        <v>0</v>
      </c>
      <c r="U3806" t="str">
        <f>M3806</f>
        <v/>
      </c>
    </row>
    <row r="3807" spans="1:21" x14ac:dyDescent="0.25">
      <c r="A3807" t="str">
        <f>IF('3.Stok Awal'!$A3807=0,"",'3.Stok Awal'!$A3807)</f>
        <v/>
      </c>
      <c r="B3807" t="str">
        <f>IF('3.Stok Awal'!$B3807=0,"",'3.Stok Awal'!$B3807)</f>
        <v/>
      </c>
      <c r="C3807" t="str">
        <f>IF('3.Stok Awal'!$C3807=0,"",'3.Stok Awal'!$C3807)</f>
        <v/>
      </c>
      <c r="D3807" t="str">
        <f>IF('3.Stok Awal'!$D3807=0,"",'3.Stok Awal'!$D3807)</f>
        <v/>
      </c>
      <c r="E3807" t="str">
        <f>IF('3.Stok Awal'!$E3807=0,"",'3.Stok Awal'!$E3807)</f>
        <v/>
      </c>
      <c r="F3807" s="4" t="str">
        <f>IF('3.Stok Awal'!$F3807=0,"",'3.Stok Awal'!$F3807)</f>
        <v/>
      </c>
      <c r="G3807" s="4" t="str">
        <f t="shared" si="59"/>
        <v/>
      </c>
      <c r="H3807">
        <f>IF('3.Stok Awal'!$I3807=0,0,'3.Stok Awal'!$I3807)</f>
        <v>0</v>
      </c>
      <c r="I3807" t="str">
        <f>IF('3.Stok Awal'!$J3807=0,"",'3.Stok Awal'!$J3807)</f>
        <v/>
      </c>
      <c r="J3807">
        <f>IF('3.Stok Awal'!$K3807=0,0,'3.Stok Awal'!$K3807)</f>
        <v>0</v>
      </c>
      <c r="K3807" t="str">
        <f>IF('3.Stok Awal'!$L3807=0,"",'3.Stok Awal'!$L3807)</f>
        <v/>
      </c>
      <c r="L3807">
        <f>IF('3.Stok Awal'!$N3807=0,0,'3.Stok Awal'!$N3807)</f>
        <v>0</v>
      </c>
      <c r="M3807" t="str">
        <f>IF('3.Stok Awal'!$O3807=0,"",'3.Stok Awal'!$O3807)</f>
        <v/>
      </c>
      <c r="N3807">
        <f>SUMIF('4.Sell to Trade'!$O$5:$O$5003,'5.Stok Akhir'!$G3807,'4.Sell to Trade'!$Q$5:$Q$5003)</f>
        <v>0</v>
      </c>
      <c r="O3807" t="str">
        <f>IF('3.Stok Awal'!$L3807=0,"",'3.Stok Awal'!$L3807)</f>
        <v/>
      </c>
      <c r="P3807">
        <f>IF(ISNA(VLOOKUP($A3807,STOK_AWAL,13,0)),0,IF(VLOOKUP($A3807,STOK_AWAL,13,0)&gt;0,ROUNDDOWN(L3807/VLOOKUP($A3807,STOK_AWAL,13,0),0),0))</f>
        <v>0</v>
      </c>
      <c r="Q3807" t="str">
        <f>I3807</f>
        <v/>
      </c>
      <c r="R3807">
        <f>IFERROR(MOD(L3807,VLOOKUP($A3807,STOK_AWAL,13,0)),0)</f>
        <v>0</v>
      </c>
      <c r="S3807" t="str">
        <f>K3807</f>
        <v/>
      </c>
      <c r="T3807">
        <f>R3807+(P3807*(IFERROR(VLOOKUP($A3807,STOK_AWAL,13,0),0)))</f>
        <v>0</v>
      </c>
      <c r="U3807" t="str">
        <f>M3807</f>
        <v/>
      </c>
    </row>
    <row r="3808" spans="1:21" x14ac:dyDescent="0.25">
      <c r="A3808" t="str">
        <f>IF('3.Stok Awal'!$A3808=0,"",'3.Stok Awal'!$A3808)</f>
        <v/>
      </c>
      <c r="B3808" t="str">
        <f>IF('3.Stok Awal'!$B3808=0,"",'3.Stok Awal'!$B3808)</f>
        <v/>
      </c>
      <c r="C3808" t="str">
        <f>IF('3.Stok Awal'!$C3808=0,"",'3.Stok Awal'!$C3808)</f>
        <v/>
      </c>
      <c r="D3808" t="str">
        <f>IF('3.Stok Awal'!$D3808=0,"",'3.Stok Awal'!$D3808)</f>
        <v/>
      </c>
      <c r="E3808" t="str">
        <f>IF('3.Stok Awal'!$E3808=0,"",'3.Stok Awal'!$E3808)</f>
        <v/>
      </c>
      <c r="F3808" s="4" t="str">
        <f>IF('3.Stok Awal'!$F3808=0,"",'3.Stok Awal'!$F3808)</f>
        <v/>
      </c>
      <c r="G3808" s="4" t="str">
        <f t="shared" si="59"/>
        <v/>
      </c>
      <c r="H3808">
        <f>IF('3.Stok Awal'!$I3808=0,0,'3.Stok Awal'!$I3808)</f>
        <v>0</v>
      </c>
      <c r="I3808" t="str">
        <f>IF('3.Stok Awal'!$J3808=0,"",'3.Stok Awal'!$J3808)</f>
        <v/>
      </c>
      <c r="J3808">
        <f>IF('3.Stok Awal'!$K3808=0,0,'3.Stok Awal'!$K3808)</f>
        <v>0</v>
      </c>
      <c r="K3808" t="str">
        <f>IF('3.Stok Awal'!$L3808=0,"",'3.Stok Awal'!$L3808)</f>
        <v/>
      </c>
      <c r="L3808">
        <f>IF('3.Stok Awal'!$N3808=0,0,'3.Stok Awal'!$N3808)</f>
        <v>0</v>
      </c>
      <c r="M3808" t="str">
        <f>IF('3.Stok Awal'!$O3808=0,"",'3.Stok Awal'!$O3808)</f>
        <v/>
      </c>
      <c r="N3808">
        <f>SUMIF('4.Sell to Trade'!$O$5:$O$5003,'5.Stok Akhir'!$G3808,'4.Sell to Trade'!$Q$5:$Q$5003)</f>
        <v>0</v>
      </c>
      <c r="O3808" t="str">
        <f>IF('3.Stok Awal'!$L3808=0,"",'3.Stok Awal'!$L3808)</f>
        <v/>
      </c>
      <c r="P3808">
        <f>IF(ISNA(VLOOKUP($A3808,STOK_AWAL,13,0)),0,IF(VLOOKUP($A3808,STOK_AWAL,13,0)&gt;0,ROUNDDOWN(L3808/VLOOKUP($A3808,STOK_AWAL,13,0),0),0))</f>
        <v>0</v>
      </c>
      <c r="Q3808" t="str">
        <f>I3808</f>
        <v/>
      </c>
      <c r="R3808">
        <f>IFERROR(MOD(L3808,VLOOKUP($A3808,STOK_AWAL,13,0)),0)</f>
        <v>0</v>
      </c>
      <c r="S3808" t="str">
        <f>K3808</f>
        <v/>
      </c>
      <c r="T3808">
        <f>R3808+(P3808*(IFERROR(VLOOKUP($A3808,STOK_AWAL,13,0),0)))</f>
        <v>0</v>
      </c>
      <c r="U3808" t="str">
        <f>M3808</f>
        <v/>
      </c>
    </row>
    <row r="3809" spans="1:21" x14ac:dyDescent="0.25">
      <c r="A3809" t="str">
        <f>IF('3.Stok Awal'!$A3809=0,"",'3.Stok Awal'!$A3809)</f>
        <v/>
      </c>
      <c r="B3809" t="str">
        <f>IF('3.Stok Awal'!$B3809=0,"",'3.Stok Awal'!$B3809)</f>
        <v/>
      </c>
      <c r="C3809" t="str">
        <f>IF('3.Stok Awal'!$C3809=0,"",'3.Stok Awal'!$C3809)</f>
        <v/>
      </c>
      <c r="D3809" t="str">
        <f>IF('3.Stok Awal'!$D3809=0,"",'3.Stok Awal'!$D3809)</f>
        <v/>
      </c>
      <c r="E3809" t="str">
        <f>IF('3.Stok Awal'!$E3809=0,"",'3.Stok Awal'!$E3809)</f>
        <v/>
      </c>
      <c r="F3809" s="4" t="str">
        <f>IF('3.Stok Awal'!$F3809=0,"",'3.Stok Awal'!$F3809)</f>
        <v/>
      </c>
      <c r="G3809" s="4" t="str">
        <f t="shared" si="59"/>
        <v/>
      </c>
      <c r="H3809">
        <f>IF('3.Stok Awal'!$I3809=0,0,'3.Stok Awal'!$I3809)</f>
        <v>0</v>
      </c>
      <c r="I3809" t="str">
        <f>IF('3.Stok Awal'!$J3809=0,"",'3.Stok Awal'!$J3809)</f>
        <v/>
      </c>
      <c r="J3809">
        <f>IF('3.Stok Awal'!$K3809=0,0,'3.Stok Awal'!$K3809)</f>
        <v>0</v>
      </c>
      <c r="K3809" t="str">
        <f>IF('3.Stok Awal'!$L3809=0,"",'3.Stok Awal'!$L3809)</f>
        <v/>
      </c>
      <c r="L3809">
        <f>IF('3.Stok Awal'!$N3809=0,0,'3.Stok Awal'!$N3809)</f>
        <v>0</v>
      </c>
      <c r="M3809" t="str">
        <f>IF('3.Stok Awal'!$O3809=0,"",'3.Stok Awal'!$O3809)</f>
        <v/>
      </c>
      <c r="N3809">
        <f>SUMIF('4.Sell to Trade'!$O$5:$O$5003,'5.Stok Akhir'!$G3809,'4.Sell to Trade'!$Q$5:$Q$5003)</f>
        <v>0</v>
      </c>
      <c r="O3809" t="str">
        <f>IF('3.Stok Awal'!$L3809=0,"",'3.Stok Awal'!$L3809)</f>
        <v/>
      </c>
      <c r="P3809">
        <f>IF(ISNA(VLOOKUP($A3809,STOK_AWAL,13,0)),0,IF(VLOOKUP($A3809,STOK_AWAL,13,0)&gt;0,ROUNDDOWN(L3809/VLOOKUP($A3809,STOK_AWAL,13,0),0),0))</f>
        <v>0</v>
      </c>
      <c r="Q3809" t="str">
        <f>I3809</f>
        <v/>
      </c>
      <c r="R3809">
        <f>IFERROR(MOD(L3809,VLOOKUP($A3809,STOK_AWAL,13,0)),0)</f>
        <v>0</v>
      </c>
      <c r="S3809" t="str">
        <f>K3809</f>
        <v/>
      </c>
      <c r="T3809">
        <f>R3809+(P3809*(IFERROR(VLOOKUP($A3809,STOK_AWAL,13,0),0)))</f>
        <v>0</v>
      </c>
      <c r="U3809" t="str">
        <f>M3809</f>
        <v/>
      </c>
    </row>
    <row r="3810" spans="1:21" x14ac:dyDescent="0.25">
      <c r="A3810" t="str">
        <f>IF('3.Stok Awal'!$A3810=0,"",'3.Stok Awal'!$A3810)</f>
        <v/>
      </c>
      <c r="B3810" t="str">
        <f>IF('3.Stok Awal'!$B3810=0,"",'3.Stok Awal'!$B3810)</f>
        <v/>
      </c>
      <c r="C3810" t="str">
        <f>IF('3.Stok Awal'!$C3810=0,"",'3.Stok Awal'!$C3810)</f>
        <v/>
      </c>
      <c r="D3810" t="str">
        <f>IF('3.Stok Awal'!$D3810=0,"",'3.Stok Awal'!$D3810)</f>
        <v/>
      </c>
      <c r="E3810" t="str">
        <f>IF('3.Stok Awal'!$E3810=0,"",'3.Stok Awal'!$E3810)</f>
        <v/>
      </c>
      <c r="F3810" s="4" t="str">
        <f>IF('3.Stok Awal'!$F3810=0,"",'3.Stok Awal'!$F3810)</f>
        <v/>
      </c>
      <c r="G3810" s="4" t="str">
        <f t="shared" si="59"/>
        <v/>
      </c>
      <c r="H3810">
        <f>IF('3.Stok Awal'!$I3810=0,0,'3.Stok Awal'!$I3810)</f>
        <v>0</v>
      </c>
      <c r="I3810" t="str">
        <f>IF('3.Stok Awal'!$J3810=0,"",'3.Stok Awal'!$J3810)</f>
        <v/>
      </c>
      <c r="J3810">
        <f>IF('3.Stok Awal'!$K3810=0,0,'3.Stok Awal'!$K3810)</f>
        <v>0</v>
      </c>
      <c r="K3810" t="str">
        <f>IF('3.Stok Awal'!$L3810=0,"",'3.Stok Awal'!$L3810)</f>
        <v/>
      </c>
      <c r="L3810">
        <f>IF('3.Stok Awal'!$N3810=0,0,'3.Stok Awal'!$N3810)</f>
        <v>0</v>
      </c>
      <c r="M3810" t="str">
        <f>IF('3.Stok Awal'!$O3810=0,"",'3.Stok Awal'!$O3810)</f>
        <v/>
      </c>
      <c r="N3810">
        <f>SUMIF('4.Sell to Trade'!$O$5:$O$5003,'5.Stok Akhir'!$G3810,'4.Sell to Trade'!$Q$5:$Q$5003)</f>
        <v>0</v>
      </c>
      <c r="O3810" t="str">
        <f>IF('3.Stok Awal'!$L3810=0,"",'3.Stok Awal'!$L3810)</f>
        <v/>
      </c>
      <c r="P3810">
        <f>IF(ISNA(VLOOKUP($A3810,STOK_AWAL,13,0)),0,IF(VLOOKUP($A3810,STOK_AWAL,13,0)&gt;0,ROUNDDOWN(L3810/VLOOKUP($A3810,STOK_AWAL,13,0),0),0))</f>
        <v>0</v>
      </c>
      <c r="Q3810" t="str">
        <f>I3810</f>
        <v/>
      </c>
      <c r="R3810">
        <f>IFERROR(MOD(L3810,VLOOKUP($A3810,STOK_AWAL,13,0)),0)</f>
        <v>0</v>
      </c>
      <c r="S3810" t="str">
        <f>K3810</f>
        <v/>
      </c>
      <c r="T3810">
        <f>R3810+(P3810*(IFERROR(VLOOKUP($A3810,STOK_AWAL,13,0),0)))</f>
        <v>0</v>
      </c>
      <c r="U3810" t="str">
        <f>M3810</f>
        <v/>
      </c>
    </row>
    <row r="3811" spans="1:21" x14ac:dyDescent="0.25">
      <c r="A3811" t="str">
        <f>IF('3.Stok Awal'!$A3811=0,"",'3.Stok Awal'!$A3811)</f>
        <v/>
      </c>
      <c r="B3811" t="str">
        <f>IF('3.Stok Awal'!$B3811=0,"",'3.Stok Awal'!$B3811)</f>
        <v/>
      </c>
      <c r="C3811" t="str">
        <f>IF('3.Stok Awal'!$C3811=0,"",'3.Stok Awal'!$C3811)</f>
        <v/>
      </c>
      <c r="D3811" t="str">
        <f>IF('3.Stok Awal'!$D3811=0,"",'3.Stok Awal'!$D3811)</f>
        <v/>
      </c>
      <c r="E3811" t="str">
        <f>IF('3.Stok Awal'!$E3811=0,"",'3.Stok Awal'!$E3811)</f>
        <v/>
      </c>
      <c r="F3811" s="4" t="str">
        <f>IF('3.Stok Awal'!$F3811=0,"",'3.Stok Awal'!$F3811)</f>
        <v/>
      </c>
      <c r="G3811" s="4" t="str">
        <f t="shared" si="59"/>
        <v/>
      </c>
      <c r="H3811">
        <f>IF('3.Stok Awal'!$I3811=0,0,'3.Stok Awal'!$I3811)</f>
        <v>0</v>
      </c>
      <c r="I3811" t="str">
        <f>IF('3.Stok Awal'!$J3811=0,"",'3.Stok Awal'!$J3811)</f>
        <v/>
      </c>
      <c r="J3811">
        <f>IF('3.Stok Awal'!$K3811=0,0,'3.Stok Awal'!$K3811)</f>
        <v>0</v>
      </c>
      <c r="K3811" t="str">
        <f>IF('3.Stok Awal'!$L3811=0,"",'3.Stok Awal'!$L3811)</f>
        <v/>
      </c>
      <c r="L3811">
        <f>IF('3.Stok Awal'!$N3811=0,0,'3.Stok Awal'!$N3811)</f>
        <v>0</v>
      </c>
      <c r="M3811" t="str">
        <f>IF('3.Stok Awal'!$O3811=0,"",'3.Stok Awal'!$O3811)</f>
        <v/>
      </c>
      <c r="N3811">
        <f>SUMIF('4.Sell to Trade'!$O$5:$O$5003,'5.Stok Akhir'!$G3811,'4.Sell to Trade'!$Q$5:$Q$5003)</f>
        <v>0</v>
      </c>
      <c r="O3811" t="str">
        <f>IF('3.Stok Awal'!$L3811=0,"",'3.Stok Awal'!$L3811)</f>
        <v/>
      </c>
      <c r="P3811">
        <f>IF(ISNA(VLOOKUP($A3811,STOK_AWAL,13,0)),0,IF(VLOOKUP($A3811,STOK_AWAL,13,0)&gt;0,ROUNDDOWN(L3811/VLOOKUP($A3811,STOK_AWAL,13,0),0),0))</f>
        <v>0</v>
      </c>
      <c r="Q3811" t="str">
        <f>I3811</f>
        <v/>
      </c>
      <c r="R3811">
        <f>IFERROR(MOD(L3811,VLOOKUP($A3811,STOK_AWAL,13,0)),0)</f>
        <v>0</v>
      </c>
      <c r="S3811" t="str">
        <f>K3811</f>
        <v/>
      </c>
      <c r="T3811">
        <f>R3811+(P3811*(IFERROR(VLOOKUP($A3811,STOK_AWAL,13,0),0)))</f>
        <v>0</v>
      </c>
      <c r="U3811" t="str">
        <f>M3811</f>
        <v/>
      </c>
    </row>
    <row r="3812" spans="1:21" x14ac:dyDescent="0.25">
      <c r="A3812" t="str">
        <f>IF('3.Stok Awal'!$A3812=0,"",'3.Stok Awal'!$A3812)</f>
        <v/>
      </c>
      <c r="B3812" t="str">
        <f>IF('3.Stok Awal'!$B3812=0,"",'3.Stok Awal'!$B3812)</f>
        <v/>
      </c>
      <c r="C3812" t="str">
        <f>IF('3.Stok Awal'!$C3812=0,"",'3.Stok Awal'!$C3812)</f>
        <v/>
      </c>
      <c r="D3812" t="str">
        <f>IF('3.Stok Awal'!$D3812=0,"",'3.Stok Awal'!$D3812)</f>
        <v/>
      </c>
      <c r="E3812" t="str">
        <f>IF('3.Stok Awal'!$E3812=0,"",'3.Stok Awal'!$E3812)</f>
        <v/>
      </c>
      <c r="F3812" s="4" t="str">
        <f>IF('3.Stok Awal'!$F3812=0,"",'3.Stok Awal'!$F3812)</f>
        <v/>
      </c>
      <c r="G3812" s="4" t="str">
        <f t="shared" si="59"/>
        <v/>
      </c>
      <c r="H3812">
        <f>IF('3.Stok Awal'!$I3812=0,0,'3.Stok Awal'!$I3812)</f>
        <v>0</v>
      </c>
      <c r="I3812" t="str">
        <f>IF('3.Stok Awal'!$J3812=0,"",'3.Stok Awal'!$J3812)</f>
        <v/>
      </c>
      <c r="J3812">
        <f>IF('3.Stok Awal'!$K3812=0,0,'3.Stok Awal'!$K3812)</f>
        <v>0</v>
      </c>
      <c r="K3812" t="str">
        <f>IF('3.Stok Awal'!$L3812=0,"",'3.Stok Awal'!$L3812)</f>
        <v/>
      </c>
      <c r="L3812">
        <f>IF('3.Stok Awal'!$N3812=0,0,'3.Stok Awal'!$N3812)</f>
        <v>0</v>
      </c>
      <c r="M3812" t="str">
        <f>IF('3.Stok Awal'!$O3812=0,"",'3.Stok Awal'!$O3812)</f>
        <v/>
      </c>
      <c r="N3812">
        <f>SUMIF('4.Sell to Trade'!$O$5:$O$5003,'5.Stok Akhir'!$G3812,'4.Sell to Trade'!$Q$5:$Q$5003)</f>
        <v>0</v>
      </c>
      <c r="O3812" t="str">
        <f>IF('3.Stok Awal'!$L3812=0,"",'3.Stok Awal'!$L3812)</f>
        <v/>
      </c>
      <c r="P3812">
        <f>IF(ISNA(VLOOKUP($A3812,STOK_AWAL,13,0)),0,IF(VLOOKUP($A3812,STOK_AWAL,13,0)&gt;0,ROUNDDOWN(L3812/VLOOKUP($A3812,STOK_AWAL,13,0),0),0))</f>
        <v>0</v>
      </c>
      <c r="Q3812" t="str">
        <f>I3812</f>
        <v/>
      </c>
      <c r="R3812">
        <f>IFERROR(MOD(L3812,VLOOKUP($A3812,STOK_AWAL,13,0)),0)</f>
        <v>0</v>
      </c>
      <c r="S3812" t="str">
        <f>K3812</f>
        <v/>
      </c>
      <c r="T3812">
        <f>R3812+(P3812*(IFERROR(VLOOKUP($A3812,STOK_AWAL,13,0),0)))</f>
        <v>0</v>
      </c>
      <c r="U3812" t="str">
        <f>M3812</f>
        <v/>
      </c>
    </row>
    <row r="3813" spans="1:21" x14ac:dyDescent="0.25">
      <c r="A3813" t="str">
        <f>IF('3.Stok Awal'!$A3813=0,"",'3.Stok Awal'!$A3813)</f>
        <v/>
      </c>
      <c r="B3813" t="str">
        <f>IF('3.Stok Awal'!$B3813=0,"",'3.Stok Awal'!$B3813)</f>
        <v/>
      </c>
      <c r="C3813" t="str">
        <f>IF('3.Stok Awal'!$C3813=0,"",'3.Stok Awal'!$C3813)</f>
        <v/>
      </c>
      <c r="D3813" t="str">
        <f>IF('3.Stok Awal'!$D3813=0,"",'3.Stok Awal'!$D3813)</f>
        <v/>
      </c>
      <c r="E3813" t="str">
        <f>IF('3.Stok Awal'!$E3813=0,"",'3.Stok Awal'!$E3813)</f>
        <v/>
      </c>
      <c r="F3813" s="4" t="str">
        <f>IF('3.Stok Awal'!$F3813=0,"",'3.Stok Awal'!$F3813)</f>
        <v/>
      </c>
      <c r="G3813" s="4" t="str">
        <f t="shared" si="59"/>
        <v/>
      </c>
      <c r="H3813">
        <f>IF('3.Stok Awal'!$I3813=0,0,'3.Stok Awal'!$I3813)</f>
        <v>0</v>
      </c>
      <c r="I3813" t="str">
        <f>IF('3.Stok Awal'!$J3813=0,"",'3.Stok Awal'!$J3813)</f>
        <v/>
      </c>
      <c r="J3813">
        <f>IF('3.Stok Awal'!$K3813=0,0,'3.Stok Awal'!$K3813)</f>
        <v>0</v>
      </c>
      <c r="K3813" t="str">
        <f>IF('3.Stok Awal'!$L3813=0,"",'3.Stok Awal'!$L3813)</f>
        <v/>
      </c>
      <c r="L3813">
        <f>IF('3.Stok Awal'!$N3813=0,0,'3.Stok Awal'!$N3813)</f>
        <v>0</v>
      </c>
      <c r="M3813" t="str">
        <f>IF('3.Stok Awal'!$O3813=0,"",'3.Stok Awal'!$O3813)</f>
        <v/>
      </c>
      <c r="N3813">
        <f>SUMIF('4.Sell to Trade'!$O$5:$O$5003,'5.Stok Akhir'!$G3813,'4.Sell to Trade'!$Q$5:$Q$5003)</f>
        <v>0</v>
      </c>
      <c r="O3813" t="str">
        <f>IF('3.Stok Awal'!$L3813=0,"",'3.Stok Awal'!$L3813)</f>
        <v/>
      </c>
      <c r="P3813">
        <f>IF(ISNA(VLOOKUP($A3813,STOK_AWAL,13,0)),0,IF(VLOOKUP($A3813,STOK_AWAL,13,0)&gt;0,ROUNDDOWN(L3813/VLOOKUP($A3813,STOK_AWAL,13,0),0),0))</f>
        <v>0</v>
      </c>
      <c r="Q3813" t="str">
        <f>I3813</f>
        <v/>
      </c>
      <c r="R3813">
        <f>IFERROR(MOD(L3813,VLOOKUP($A3813,STOK_AWAL,13,0)),0)</f>
        <v>0</v>
      </c>
      <c r="S3813" t="str">
        <f>K3813</f>
        <v/>
      </c>
      <c r="T3813">
        <f>R3813+(P3813*(IFERROR(VLOOKUP($A3813,STOK_AWAL,13,0),0)))</f>
        <v>0</v>
      </c>
      <c r="U3813" t="str">
        <f>M3813</f>
        <v/>
      </c>
    </row>
    <row r="3814" spans="1:21" x14ac:dyDescent="0.25">
      <c r="A3814" t="str">
        <f>IF('3.Stok Awal'!$A3814=0,"",'3.Stok Awal'!$A3814)</f>
        <v/>
      </c>
      <c r="B3814" t="str">
        <f>IF('3.Stok Awal'!$B3814=0,"",'3.Stok Awal'!$B3814)</f>
        <v/>
      </c>
      <c r="C3814" t="str">
        <f>IF('3.Stok Awal'!$C3814=0,"",'3.Stok Awal'!$C3814)</f>
        <v/>
      </c>
      <c r="D3814" t="str">
        <f>IF('3.Stok Awal'!$D3814=0,"",'3.Stok Awal'!$D3814)</f>
        <v/>
      </c>
      <c r="E3814" t="str">
        <f>IF('3.Stok Awal'!$E3814=0,"",'3.Stok Awal'!$E3814)</f>
        <v/>
      </c>
      <c r="F3814" s="4" t="str">
        <f>IF('3.Stok Awal'!$F3814=0,"",'3.Stok Awal'!$F3814)</f>
        <v/>
      </c>
      <c r="G3814" s="4" t="str">
        <f t="shared" si="59"/>
        <v/>
      </c>
      <c r="H3814">
        <f>IF('3.Stok Awal'!$I3814=0,0,'3.Stok Awal'!$I3814)</f>
        <v>0</v>
      </c>
      <c r="I3814" t="str">
        <f>IF('3.Stok Awal'!$J3814=0,"",'3.Stok Awal'!$J3814)</f>
        <v/>
      </c>
      <c r="J3814">
        <f>IF('3.Stok Awal'!$K3814=0,0,'3.Stok Awal'!$K3814)</f>
        <v>0</v>
      </c>
      <c r="K3814" t="str">
        <f>IF('3.Stok Awal'!$L3814=0,"",'3.Stok Awal'!$L3814)</f>
        <v/>
      </c>
      <c r="L3814">
        <f>IF('3.Stok Awal'!$N3814=0,0,'3.Stok Awal'!$N3814)</f>
        <v>0</v>
      </c>
      <c r="M3814" t="str">
        <f>IF('3.Stok Awal'!$O3814=0,"",'3.Stok Awal'!$O3814)</f>
        <v/>
      </c>
      <c r="N3814">
        <f>SUMIF('4.Sell to Trade'!$O$5:$O$5003,'5.Stok Akhir'!$G3814,'4.Sell to Trade'!$Q$5:$Q$5003)</f>
        <v>0</v>
      </c>
      <c r="O3814" t="str">
        <f>IF('3.Stok Awal'!$L3814=0,"",'3.Stok Awal'!$L3814)</f>
        <v/>
      </c>
      <c r="P3814">
        <f>IF(ISNA(VLOOKUP($A3814,STOK_AWAL,13,0)),0,IF(VLOOKUP($A3814,STOK_AWAL,13,0)&gt;0,ROUNDDOWN(L3814/VLOOKUP($A3814,STOK_AWAL,13,0),0),0))</f>
        <v>0</v>
      </c>
      <c r="Q3814" t="str">
        <f>I3814</f>
        <v/>
      </c>
      <c r="R3814">
        <f>IFERROR(MOD(L3814,VLOOKUP($A3814,STOK_AWAL,13,0)),0)</f>
        <v>0</v>
      </c>
      <c r="S3814" t="str">
        <f>K3814</f>
        <v/>
      </c>
      <c r="T3814">
        <f>R3814+(P3814*(IFERROR(VLOOKUP($A3814,STOK_AWAL,13,0),0)))</f>
        <v>0</v>
      </c>
      <c r="U3814" t="str">
        <f>M3814</f>
        <v/>
      </c>
    </row>
    <row r="3815" spans="1:21" x14ac:dyDescent="0.25">
      <c r="A3815" t="str">
        <f>IF('3.Stok Awal'!$A3815=0,"",'3.Stok Awal'!$A3815)</f>
        <v/>
      </c>
      <c r="B3815" t="str">
        <f>IF('3.Stok Awal'!$B3815=0,"",'3.Stok Awal'!$B3815)</f>
        <v/>
      </c>
      <c r="C3815" t="str">
        <f>IF('3.Stok Awal'!$C3815=0,"",'3.Stok Awal'!$C3815)</f>
        <v/>
      </c>
      <c r="D3815" t="str">
        <f>IF('3.Stok Awal'!$D3815=0,"",'3.Stok Awal'!$D3815)</f>
        <v/>
      </c>
      <c r="E3815" t="str">
        <f>IF('3.Stok Awal'!$E3815=0,"",'3.Stok Awal'!$E3815)</f>
        <v/>
      </c>
      <c r="F3815" s="4" t="str">
        <f>IF('3.Stok Awal'!$F3815=0,"",'3.Stok Awal'!$F3815)</f>
        <v/>
      </c>
      <c r="G3815" s="4" t="str">
        <f t="shared" si="59"/>
        <v/>
      </c>
      <c r="H3815">
        <f>IF('3.Stok Awal'!$I3815=0,0,'3.Stok Awal'!$I3815)</f>
        <v>0</v>
      </c>
      <c r="I3815" t="str">
        <f>IF('3.Stok Awal'!$J3815=0,"",'3.Stok Awal'!$J3815)</f>
        <v/>
      </c>
      <c r="J3815">
        <f>IF('3.Stok Awal'!$K3815=0,0,'3.Stok Awal'!$K3815)</f>
        <v>0</v>
      </c>
      <c r="K3815" t="str">
        <f>IF('3.Stok Awal'!$L3815=0,"",'3.Stok Awal'!$L3815)</f>
        <v/>
      </c>
      <c r="L3815">
        <f>IF('3.Stok Awal'!$N3815=0,0,'3.Stok Awal'!$N3815)</f>
        <v>0</v>
      </c>
      <c r="M3815" t="str">
        <f>IF('3.Stok Awal'!$O3815=0,"",'3.Stok Awal'!$O3815)</f>
        <v/>
      </c>
      <c r="N3815">
        <f>SUMIF('4.Sell to Trade'!$O$5:$O$5003,'5.Stok Akhir'!$G3815,'4.Sell to Trade'!$Q$5:$Q$5003)</f>
        <v>0</v>
      </c>
      <c r="O3815" t="str">
        <f>IF('3.Stok Awal'!$L3815=0,"",'3.Stok Awal'!$L3815)</f>
        <v/>
      </c>
      <c r="P3815">
        <f>IF(ISNA(VLOOKUP($A3815,STOK_AWAL,13,0)),0,IF(VLOOKUP($A3815,STOK_AWAL,13,0)&gt;0,ROUNDDOWN(L3815/VLOOKUP($A3815,STOK_AWAL,13,0),0),0))</f>
        <v>0</v>
      </c>
      <c r="Q3815" t="str">
        <f>I3815</f>
        <v/>
      </c>
      <c r="R3815">
        <f>IFERROR(MOD(L3815,VLOOKUP($A3815,STOK_AWAL,13,0)),0)</f>
        <v>0</v>
      </c>
      <c r="S3815" t="str">
        <f>K3815</f>
        <v/>
      </c>
      <c r="T3815">
        <f>R3815+(P3815*(IFERROR(VLOOKUP($A3815,STOK_AWAL,13,0),0)))</f>
        <v>0</v>
      </c>
      <c r="U3815" t="str">
        <f>M3815</f>
        <v/>
      </c>
    </row>
    <row r="3816" spans="1:21" x14ac:dyDescent="0.25">
      <c r="A3816" t="str">
        <f>IF('3.Stok Awal'!$A3816=0,"",'3.Stok Awal'!$A3816)</f>
        <v/>
      </c>
      <c r="B3816" t="str">
        <f>IF('3.Stok Awal'!$B3816=0,"",'3.Stok Awal'!$B3816)</f>
        <v/>
      </c>
      <c r="C3816" t="str">
        <f>IF('3.Stok Awal'!$C3816=0,"",'3.Stok Awal'!$C3816)</f>
        <v/>
      </c>
      <c r="D3816" t="str">
        <f>IF('3.Stok Awal'!$D3816=0,"",'3.Stok Awal'!$D3816)</f>
        <v/>
      </c>
      <c r="E3816" t="str">
        <f>IF('3.Stok Awal'!$E3816=0,"",'3.Stok Awal'!$E3816)</f>
        <v/>
      </c>
      <c r="F3816" s="4" t="str">
        <f>IF('3.Stok Awal'!$F3816=0,"",'3.Stok Awal'!$F3816)</f>
        <v/>
      </c>
      <c r="G3816" s="4" t="str">
        <f t="shared" si="59"/>
        <v/>
      </c>
      <c r="H3816">
        <f>IF('3.Stok Awal'!$I3816=0,0,'3.Stok Awal'!$I3816)</f>
        <v>0</v>
      </c>
      <c r="I3816" t="str">
        <f>IF('3.Stok Awal'!$J3816=0,"",'3.Stok Awal'!$J3816)</f>
        <v/>
      </c>
      <c r="J3816">
        <f>IF('3.Stok Awal'!$K3816=0,0,'3.Stok Awal'!$K3816)</f>
        <v>0</v>
      </c>
      <c r="K3816" t="str">
        <f>IF('3.Stok Awal'!$L3816=0,"",'3.Stok Awal'!$L3816)</f>
        <v/>
      </c>
      <c r="L3816">
        <f>IF('3.Stok Awal'!$N3816=0,0,'3.Stok Awal'!$N3816)</f>
        <v>0</v>
      </c>
      <c r="M3816" t="str">
        <f>IF('3.Stok Awal'!$O3816=0,"",'3.Stok Awal'!$O3816)</f>
        <v/>
      </c>
      <c r="N3816">
        <f>SUMIF('4.Sell to Trade'!$O$5:$O$5003,'5.Stok Akhir'!$G3816,'4.Sell to Trade'!$Q$5:$Q$5003)</f>
        <v>0</v>
      </c>
      <c r="O3816" t="str">
        <f>IF('3.Stok Awal'!$L3816=0,"",'3.Stok Awal'!$L3816)</f>
        <v/>
      </c>
      <c r="P3816">
        <f>IF(ISNA(VLOOKUP($A3816,STOK_AWAL,13,0)),0,IF(VLOOKUP($A3816,STOK_AWAL,13,0)&gt;0,ROUNDDOWN(L3816/VLOOKUP($A3816,STOK_AWAL,13,0),0),0))</f>
        <v>0</v>
      </c>
      <c r="Q3816" t="str">
        <f>I3816</f>
        <v/>
      </c>
      <c r="R3816">
        <f>IFERROR(MOD(L3816,VLOOKUP($A3816,STOK_AWAL,13,0)),0)</f>
        <v>0</v>
      </c>
      <c r="S3816" t="str">
        <f>K3816</f>
        <v/>
      </c>
      <c r="T3816">
        <f>R3816+(P3816*(IFERROR(VLOOKUP($A3816,STOK_AWAL,13,0),0)))</f>
        <v>0</v>
      </c>
      <c r="U3816" t="str">
        <f>M3816</f>
        <v/>
      </c>
    </row>
    <row r="3817" spans="1:21" x14ac:dyDescent="0.25">
      <c r="A3817" t="str">
        <f>IF('3.Stok Awal'!$A3817=0,"",'3.Stok Awal'!$A3817)</f>
        <v/>
      </c>
      <c r="B3817" t="str">
        <f>IF('3.Stok Awal'!$B3817=0,"",'3.Stok Awal'!$B3817)</f>
        <v/>
      </c>
      <c r="C3817" t="str">
        <f>IF('3.Stok Awal'!$C3817=0,"",'3.Stok Awal'!$C3817)</f>
        <v/>
      </c>
      <c r="D3817" t="str">
        <f>IF('3.Stok Awal'!$D3817=0,"",'3.Stok Awal'!$D3817)</f>
        <v/>
      </c>
      <c r="E3817" t="str">
        <f>IF('3.Stok Awal'!$E3817=0,"",'3.Stok Awal'!$E3817)</f>
        <v/>
      </c>
      <c r="F3817" s="4" t="str">
        <f>IF('3.Stok Awal'!$F3817=0,"",'3.Stok Awal'!$F3817)</f>
        <v/>
      </c>
      <c r="G3817" s="4" t="str">
        <f t="shared" si="59"/>
        <v/>
      </c>
      <c r="H3817">
        <f>IF('3.Stok Awal'!$I3817=0,0,'3.Stok Awal'!$I3817)</f>
        <v>0</v>
      </c>
      <c r="I3817" t="str">
        <f>IF('3.Stok Awal'!$J3817=0,"",'3.Stok Awal'!$J3817)</f>
        <v/>
      </c>
      <c r="J3817">
        <f>IF('3.Stok Awal'!$K3817=0,0,'3.Stok Awal'!$K3817)</f>
        <v>0</v>
      </c>
      <c r="K3817" t="str">
        <f>IF('3.Stok Awal'!$L3817=0,"",'3.Stok Awal'!$L3817)</f>
        <v/>
      </c>
      <c r="L3817">
        <f>IF('3.Stok Awal'!$N3817=0,0,'3.Stok Awal'!$N3817)</f>
        <v>0</v>
      </c>
      <c r="M3817" t="str">
        <f>IF('3.Stok Awal'!$O3817=0,"",'3.Stok Awal'!$O3817)</f>
        <v/>
      </c>
      <c r="N3817">
        <f>SUMIF('4.Sell to Trade'!$O$5:$O$5003,'5.Stok Akhir'!$G3817,'4.Sell to Trade'!$Q$5:$Q$5003)</f>
        <v>0</v>
      </c>
      <c r="O3817" t="str">
        <f>IF('3.Stok Awal'!$L3817=0,"",'3.Stok Awal'!$L3817)</f>
        <v/>
      </c>
      <c r="P3817">
        <f>IF(ISNA(VLOOKUP($A3817,STOK_AWAL,13,0)),0,IF(VLOOKUP($A3817,STOK_AWAL,13,0)&gt;0,ROUNDDOWN(L3817/VLOOKUP($A3817,STOK_AWAL,13,0),0),0))</f>
        <v>0</v>
      </c>
      <c r="Q3817" t="str">
        <f>I3817</f>
        <v/>
      </c>
      <c r="R3817">
        <f>IFERROR(MOD(L3817,VLOOKUP($A3817,STOK_AWAL,13,0)),0)</f>
        <v>0</v>
      </c>
      <c r="S3817" t="str">
        <f>K3817</f>
        <v/>
      </c>
      <c r="T3817">
        <f>R3817+(P3817*(IFERROR(VLOOKUP($A3817,STOK_AWAL,13,0),0)))</f>
        <v>0</v>
      </c>
      <c r="U3817" t="str">
        <f>M3817</f>
        <v/>
      </c>
    </row>
    <row r="3818" spans="1:21" x14ac:dyDescent="0.25">
      <c r="A3818" t="str">
        <f>IF('3.Stok Awal'!$A3818=0,"",'3.Stok Awal'!$A3818)</f>
        <v/>
      </c>
      <c r="B3818" t="str">
        <f>IF('3.Stok Awal'!$B3818=0,"",'3.Stok Awal'!$B3818)</f>
        <v/>
      </c>
      <c r="C3818" t="str">
        <f>IF('3.Stok Awal'!$C3818=0,"",'3.Stok Awal'!$C3818)</f>
        <v/>
      </c>
      <c r="D3818" t="str">
        <f>IF('3.Stok Awal'!$D3818=0,"",'3.Stok Awal'!$D3818)</f>
        <v/>
      </c>
      <c r="E3818" t="str">
        <f>IF('3.Stok Awal'!$E3818=0,"",'3.Stok Awal'!$E3818)</f>
        <v/>
      </c>
      <c r="F3818" s="4" t="str">
        <f>IF('3.Stok Awal'!$F3818=0,"",'3.Stok Awal'!$F3818)</f>
        <v/>
      </c>
      <c r="G3818" s="4" t="str">
        <f t="shared" si="59"/>
        <v/>
      </c>
      <c r="H3818">
        <f>IF('3.Stok Awal'!$I3818=0,0,'3.Stok Awal'!$I3818)</f>
        <v>0</v>
      </c>
      <c r="I3818" t="str">
        <f>IF('3.Stok Awal'!$J3818=0,"",'3.Stok Awal'!$J3818)</f>
        <v/>
      </c>
      <c r="J3818">
        <f>IF('3.Stok Awal'!$K3818=0,0,'3.Stok Awal'!$K3818)</f>
        <v>0</v>
      </c>
      <c r="K3818" t="str">
        <f>IF('3.Stok Awal'!$L3818=0,"",'3.Stok Awal'!$L3818)</f>
        <v/>
      </c>
      <c r="L3818">
        <f>IF('3.Stok Awal'!$N3818=0,0,'3.Stok Awal'!$N3818)</f>
        <v>0</v>
      </c>
      <c r="M3818" t="str">
        <f>IF('3.Stok Awal'!$O3818=0,"",'3.Stok Awal'!$O3818)</f>
        <v/>
      </c>
      <c r="N3818">
        <f>SUMIF('4.Sell to Trade'!$O$5:$O$5003,'5.Stok Akhir'!$G3818,'4.Sell to Trade'!$Q$5:$Q$5003)</f>
        <v>0</v>
      </c>
      <c r="O3818" t="str">
        <f>IF('3.Stok Awal'!$L3818=0,"",'3.Stok Awal'!$L3818)</f>
        <v/>
      </c>
      <c r="P3818">
        <f>IF(ISNA(VLOOKUP($A3818,STOK_AWAL,13,0)),0,IF(VLOOKUP($A3818,STOK_AWAL,13,0)&gt;0,ROUNDDOWN(L3818/VLOOKUP($A3818,STOK_AWAL,13,0),0),0))</f>
        <v>0</v>
      </c>
      <c r="Q3818" t="str">
        <f>I3818</f>
        <v/>
      </c>
      <c r="R3818">
        <f>IFERROR(MOD(L3818,VLOOKUP($A3818,STOK_AWAL,13,0)),0)</f>
        <v>0</v>
      </c>
      <c r="S3818" t="str">
        <f>K3818</f>
        <v/>
      </c>
      <c r="T3818">
        <f>R3818+(P3818*(IFERROR(VLOOKUP($A3818,STOK_AWAL,13,0),0)))</f>
        <v>0</v>
      </c>
      <c r="U3818" t="str">
        <f>M3818</f>
        <v/>
      </c>
    </row>
    <row r="3819" spans="1:21" x14ac:dyDescent="0.25">
      <c r="A3819" t="str">
        <f>IF('3.Stok Awal'!$A3819=0,"",'3.Stok Awal'!$A3819)</f>
        <v/>
      </c>
      <c r="B3819" t="str">
        <f>IF('3.Stok Awal'!$B3819=0,"",'3.Stok Awal'!$B3819)</f>
        <v/>
      </c>
      <c r="C3819" t="str">
        <f>IF('3.Stok Awal'!$C3819=0,"",'3.Stok Awal'!$C3819)</f>
        <v/>
      </c>
      <c r="D3819" t="str">
        <f>IF('3.Stok Awal'!$D3819=0,"",'3.Stok Awal'!$D3819)</f>
        <v/>
      </c>
      <c r="E3819" t="str">
        <f>IF('3.Stok Awal'!$E3819=0,"",'3.Stok Awal'!$E3819)</f>
        <v/>
      </c>
      <c r="F3819" s="4" t="str">
        <f>IF('3.Stok Awal'!$F3819=0,"",'3.Stok Awal'!$F3819)</f>
        <v/>
      </c>
      <c r="G3819" s="4" t="str">
        <f t="shared" si="59"/>
        <v/>
      </c>
      <c r="H3819">
        <f>IF('3.Stok Awal'!$I3819=0,0,'3.Stok Awal'!$I3819)</f>
        <v>0</v>
      </c>
      <c r="I3819" t="str">
        <f>IF('3.Stok Awal'!$J3819=0,"",'3.Stok Awal'!$J3819)</f>
        <v/>
      </c>
      <c r="J3819">
        <f>IF('3.Stok Awal'!$K3819=0,0,'3.Stok Awal'!$K3819)</f>
        <v>0</v>
      </c>
      <c r="K3819" t="str">
        <f>IF('3.Stok Awal'!$L3819=0,"",'3.Stok Awal'!$L3819)</f>
        <v/>
      </c>
      <c r="L3819">
        <f>IF('3.Stok Awal'!$N3819=0,0,'3.Stok Awal'!$N3819)</f>
        <v>0</v>
      </c>
      <c r="M3819" t="str">
        <f>IF('3.Stok Awal'!$O3819=0,"",'3.Stok Awal'!$O3819)</f>
        <v/>
      </c>
      <c r="N3819">
        <f>SUMIF('4.Sell to Trade'!$O$5:$O$5003,'5.Stok Akhir'!$G3819,'4.Sell to Trade'!$Q$5:$Q$5003)</f>
        <v>0</v>
      </c>
      <c r="O3819" t="str">
        <f>IF('3.Stok Awal'!$L3819=0,"",'3.Stok Awal'!$L3819)</f>
        <v/>
      </c>
      <c r="P3819">
        <f>IF(ISNA(VLOOKUP($A3819,STOK_AWAL,13,0)),0,IF(VLOOKUP($A3819,STOK_AWAL,13,0)&gt;0,ROUNDDOWN(L3819/VLOOKUP($A3819,STOK_AWAL,13,0),0),0))</f>
        <v>0</v>
      </c>
      <c r="Q3819" t="str">
        <f>I3819</f>
        <v/>
      </c>
      <c r="R3819">
        <f>IFERROR(MOD(L3819,VLOOKUP($A3819,STOK_AWAL,13,0)),0)</f>
        <v>0</v>
      </c>
      <c r="S3819" t="str">
        <f>K3819</f>
        <v/>
      </c>
      <c r="T3819">
        <f>R3819+(P3819*(IFERROR(VLOOKUP($A3819,STOK_AWAL,13,0),0)))</f>
        <v>0</v>
      </c>
      <c r="U3819" t="str">
        <f>M3819</f>
        <v/>
      </c>
    </row>
    <row r="3820" spans="1:21" x14ac:dyDescent="0.25">
      <c r="A3820" t="str">
        <f>IF('3.Stok Awal'!$A3820=0,"",'3.Stok Awal'!$A3820)</f>
        <v/>
      </c>
      <c r="B3820" t="str">
        <f>IF('3.Stok Awal'!$B3820=0,"",'3.Stok Awal'!$B3820)</f>
        <v/>
      </c>
      <c r="C3820" t="str">
        <f>IF('3.Stok Awal'!$C3820=0,"",'3.Stok Awal'!$C3820)</f>
        <v/>
      </c>
      <c r="D3820" t="str">
        <f>IF('3.Stok Awal'!$D3820=0,"",'3.Stok Awal'!$D3820)</f>
        <v/>
      </c>
      <c r="E3820" t="str">
        <f>IF('3.Stok Awal'!$E3820=0,"",'3.Stok Awal'!$E3820)</f>
        <v/>
      </c>
      <c r="F3820" s="4" t="str">
        <f>IF('3.Stok Awal'!$F3820=0,"",'3.Stok Awal'!$F3820)</f>
        <v/>
      </c>
      <c r="G3820" s="4" t="str">
        <f t="shared" si="59"/>
        <v/>
      </c>
      <c r="H3820">
        <f>IF('3.Stok Awal'!$I3820=0,0,'3.Stok Awal'!$I3820)</f>
        <v>0</v>
      </c>
      <c r="I3820" t="str">
        <f>IF('3.Stok Awal'!$J3820=0,"",'3.Stok Awal'!$J3820)</f>
        <v/>
      </c>
      <c r="J3820">
        <f>IF('3.Stok Awal'!$K3820=0,0,'3.Stok Awal'!$K3820)</f>
        <v>0</v>
      </c>
      <c r="K3820" t="str">
        <f>IF('3.Stok Awal'!$L3820=0,"",'3.Stok Awal'!$L3820)</f>
        <v/>
      </c>
      <c r="L3820">
        <f>IF('3.Stok Awal'!$N3820=0,0,'3.Stok Awal'!$N3820)</f>
        <v>0</v>
      </c>
      <c r="M3820" t="str">
        <f>IF('3.Stok Awal'!$O3820=0,"",'3.Stok Awal'!$O3820)</f>
        <v/>
      </c>
      <c r="N3820">
        <f>SUMIF('4.Sell to Trade'!$O$5:$O$5003,'5.Stok Akhir'!$G3820,'4.Sell to Trade'!$Q$5:$Q$5003)</f>
        <v>0</v>
      </c>
      <c r="O3820" t="str">
        <f>IF('3.Stok Awal'!$L3820=0,"",'3.Stok Awal'!$L3820)</f>
        <v/>
      </c>
      <c r="P3820">
        <f>IF(ISNA(VLOOKUP($A3820,STOK_AWAL,13,0)),0,IF(VLOOKUP($A3820,STOK_AWAL,13,0)&gt;0,ROUNDDOWN(L3820/VLOOKUP($A3820,STOK_AWAL,13,0),0),0))</f>
        <v>0</v>
      </c>
      <c r="Q3820" t="str">
        <f>I3820</f>
        <v/>
      </c>
      <c r="R3820">
        <f>IFERROR(MOD(L3820,VLOOKUP($A3820,STOK_AWAL,13,0)),0)</f>
        <v>0</v>
      </c>
      <c r="S3820" t="str">
        <f>K3820</f>
        <v/>
      </c>
      <c r="T3820">
        <f>R3820+(P3820*(IFERROR(VLOOKUP($A3820,STOK_AWAL,13,0),0)))</f>
        <v>0</v>
      </c>
      <c r="U3820" t="str">
        <f>M3820</f>
        <v/>
      </c>
    </row>
    <row r="3821" spans="1:21" x14ac:dyDescent="0.25">
      <c r="A3821" t="str">
        <f>IF('3.Stok Awal'!$A3821=0,"",'3.Stok Awal'!$A3821)</f>
        <v/>
      </c>
      <c r="B3821" t="str">
        <f>IF('3.Stok Awal'!$B3821=0,"",'3.Stok Awal'!$B3821)</f>
        <v/>
      </c>
      <c r="C3821" t="str">
        <f>IF('3.Stok Awal'!$C3821=0,"",'3.Stok Awal'!$C3821)</f>
        <v/>
      </c>
      <c r="D3821" t="str">
        <f>IF('3.Stok Awal'!$D3821=0,"",'3.Stok Awal'!$D3821)</f>
        <v/>
      </c>
      <c r="E3821" t="str">
        <f>IF('3.Stok Awal'!$E3821=0,"",'3.Stok Awal'!$E3821)</f>
        <v/>
      </c>
      <c r="F3821" s="4" t="str">
        <f>IF('3.Stok Awal'!$F3821=0,"",'3.Stok Awal'!$F3821)</f>
        <v/>
      </c>
      <c r="G3821" s="4" t="str">
        <f t="shared" si="59"/>
        <v/>
      </c>
      <c r="H3821">
        <f>IF('3.Stok Awal'!$I3821=0,0,'3.Stok Awal'!$I3821)</f>
        <v>0</v>
      </c>
      <c r="I3821" t="str">
        <f>IF('3.Stok Awal'!$J3821=0,"",'3.Stok Awal'!$J3821)</f>
        <v/>
      </c>
      <c r="J3821">
        <f>IF('3.Stok Awal'!$K3821=0,0,'3.Stok Awal'!$K3821)</f>
        <v>0</v>
      </c>
      <c r="K3821" t="str">
        <f>IF('3.Stok Awal'!$L3821=0,"",'3.Stok Awal'!$L3821)</f>
        <v/>
      </c>
      <c r="L3821">
        <f>IF('3.Stok Awal'!$N3821=0,0,'3.Stok Awal'!$N3821)</f>
        <v>0</v>
      </c>
      <c r="M3821" t="str">
        <f>IF('3.Stok Awal'!$O3821=0,"",'3.Stok Awal'!$O3821)</f>
        <v/>
      </c>
      <c r="N3821">
        <f>SUMIF('4.Sell to Trade'!$O$5:$O$5003,'5.Stok Akhir'!$G3821,'4.Sell to Trade'!$Q$5:$Q$5003)</f>
        <v>0</v>
      </c>
      <c r="O3821" t="str">
        <f>IF('3.Stok Awal'!$L3821=0,"",'3.Stok Awal'!$L3821)</f>
        <v/>
      </c>
      <c r="P3821">
        <f>IF(ISNA(VLOOKUP($A3821,STOK_AWAL,13,0)),0,IF(VLOOKUP($A3821,STOK_AWAL,13,0)&gt;0,ROUNDDOWN(L3821/VLOOKUP($A3821,STOK_AWAL,13,0),0),0))</f>
        <v>0</v>
      </c>
      <c r="Q3821" t="str">
        <f>I3821</f>
        <v/>
      </c>
      <c r="R3821">
        <f>IFERROR(MOD(L3821,VLOOKUP($A3821,STOK_AWAL,13,0)),0)</f>
        <v>0</v>
      </c>
      <c r="S3821" t="str">
        <f>K3821</f>
        <v/>
      </c>
      <c r="T3821">
        <f>R3821+(P3821*(IFERROR(VLOOKUP($A3821,STOK_AWAL,13,0),0)))</f>
        <v>0</v>
      </c>
      <c r="U3821" t="str">
        <f>M3821</f>
        <v/>
      </c>
    </row>
    <row r="3822" spans="1:21" x14ac:dyDescent="0.25">
      <c r="A3822" t="str">
        <f>IF('3.Stok Awal'!$A3822=0,"",'3.Stok Awal'!$A3822)</f>
        <v/>
      </c>
      <c r="B3822" t="str">
        <f>IF('3.Stok Awal'!$B3822=0,"",'3.Stok Awal'!$B3822)</f>
        <v/>
      </c>
      <c r="C3822" t="str">
        <f>IF('3.Stok Awal'!$C3822=0,"",'3.Stok Awal'!$C3822)</f>
        <v/>
      </c>
      <c r="D3822" t="str">
        <f>IF('3.Stok Awal'!$D3822=0,"",'3.Stok Awal'!$D3822)</f>
        <v/>
      </c>
      <c r="E3822" t="str">
        <f>IF('3.Stok Awal'!$E3822=0,"",'3.Stok Awal'!$E3822)</f>
        <v/>
      </c>
      <c r="F3822" s="4" t="str">
        <f>IF('3.Stok Awal'!$F3822=0,"",'3.Stok Awal'!$F3822)</f>
        <v/>
      </c>
      <c r="G3822" s="4" t="str">
        <f t="shared" si="59"/>
        <v/>
      </c>
      <c r="H3822">
        <f>IF('3.Stok Awal'!$I3822=0,0,'3.Stok Awal'!$I3822)</f>
        <v>0</v>
      </c>
      <c r="I3822" t="str">
        <f>IF('3.Stok Awal'!$J3822=0,"",'3.Stok Awal'!$J3822)</f>
        <v/>
      </c>
      <c r="J3822">
        <f>IF('3.Stok Awal'!$K3822=0,0,'3.Stok Awal'!$K3822)</f>
        <v>0</v>
      </c>
      <c r="K3822" t="str">
        <f>IF('3.Stok Awal'!$L3822=0,"",'3.Stok Awal'!$L3822)</f>
        <v/>
      </c>
      <c r="L3822">
        <f>IF('3.Stok Awal'!$N3822=0,0,'3.Stok Awal'!$N3822)</f>
        <v>0</v>
      </c>
      <c r="M3822" t="str">
        <f>IF('3.Stok Awal'!$O3822=0,"",'3.Stok Awal'!$O3822)</f>
        <v/>
      </c>
      <c r="N3822">
        <f>SUMIF('4.Sell to Trade'!$O$5:$O$5003,'5.Stok Akhir'!$G3822,'4.Sell to Trade'!$Q$5:$Q$5003)</f>
        <v>0</v>
      </c>
      <c r="O3822" t="str">
        <f>IF('3.Stok Awal'!$L3822=0,"",'3.Stok Awal'!$L3822)</f>
        <v/>
      </c>
      <c r="P3822">
        <f>IF(ISNA(VLOOKUP($A3822,STOK_AWAL,13,0)),0,IF(VLOOKUP($A3822,STOK_AWAL,13,0)&gt;0,ROUNDDOWN(L3822/VLOOKUP($A3822,STOK_AWAL,13,0),0),0))</f>
        <v>0</v>
      </c>
      <c r="Q3822" t="str">
        <f>I3822</f>
        <v/>
      </c>
      <c r="R3822">
        <f>IFERROR(MOD(L3822,VLOOKUP($A3822,STOK_AWAL,13,0)),0)</f>
        <v>0</v>
      </c>
      <c r="S3822" t="str">
        <f>K3822</f>
        <v/>
      </c>
      <c r="T3822">
        <f>R3822+(P3822*(IFERROR(VLOOKUP($A3822,STOK_AWAL,13,0),0)))</f>
        <v>0</v>
      </c>
      <c r="U3822" t="str">
        <f>M3822</f>
        <v/>
      </c>
    </row>
    <row r="3823" spans="1:21" x14ac:dyDescent="0.25">
      <c r="A3823" t="str">
        <f>IF('3.Stok Awal'!$A3823=0,"",'3.Stok Awal'!$A3823)</f>
        <v/>
      </c>
      <c r="B3823" t="str">
        <f>IF('3.Stok Awal'!$B3823=0,"",'3.Stok Awal'!$B3823)</f>
        <v/>
      </c>
      <c r="C3823" t="str">
        <f>IF('3.Stok Awal'!$C3823=0,"",'3.Stok Awal'!$C3823)</f>
        <v/>
      </c>
      <c r="D3823" t="str">
        <f>IF('3.Stok Awal'!$D3823=0,"",'3.Stok Awal'!$D3823)</f>
        <v/>
      </c>
      <c r="E3823" t="str">
        <f>IF('3.Stok Awal'!$E3823=0,"",'3.Stok Awal'!$E3823)</f>
        <v/>
      </c>
      <c r="F3823" s="4" t="str">
        <f>IF('3.Stok Awal'!$F3823=0,"",'3.Stok Awal'!$F3823)</f>
        <v/>
      </c>
      <c r="G3823" s="4" t="str">
        <f t="shared" si="59"/>
        <v/>
      </c>
      <c r="H3823">
        <f>IF('3.Stok Awal'!$I3823=0,0,'3.Stok Awal'!$I3823)</f>
        <v>0</v>
      </c>
      <c r="I3823" t="str">
        <f>IF('3.Stok Awal'!$J3823=0,"",'3.Stok Awal'!$J3823)</f>
        <v/>
      </c>
      <c r="J3823">
        <f>IF('3.Stok Awal'!$K3823=0,0,'3.Stok Awal'!$K3823)</f>
        <v>0</v>
      </c>
      <c r="K3823" t="str">
        <f>IF('3.Stok Awal'!$L3823=0,"",'3.Stok Awal'!$L3823)</f>
        <v/>
      </c>
      <c r="L3823">
        <f>IF('3.Stok Awal'!$N3823=0,0,'3.Stok Awal'!$N3823)</f>
        <v>0</v>
      </c>
      <c r="M3823" t="str">
        <f>IF('3.Stok Awal'!$O3823=0,"",'3.Stok Awal'!$O3823)</f>
        <v/>
      </c>
      <c r="N3823">
        <f>SUMIF('4.Sell to Trade'!$O$5:$O$5003,'5.Stok Akhir'!$G3823,'4.Sell to Trade'!$Q$5:$Q$5003)</f>
        <v>0</v>
      </c>
      <c r="O3823" t="str">
        <f>IF('3.Stok Awal'!$L3823=0,"",'3.Stok Awal'!$L3823)</f>
        <v/>
      </c>
      <c r="P3823">
        <f>IF(ISNA(VLOOKUP($A3823,STOK_AWAL,13,0)),0,IF(VLOOKUP($A3823,STOK_AWAL,13,0)&gt;0,ROUNDDOWN(L3823/VLOOKUP($A3823,STOK_AWAL,13,0),0),0))</f>
        <v>0</v>
      </c>
      <c r="Q3823" t="str">
        <f>I3823</f>
        <v/>
      </c>
      <c r="R3823">
        <f>IFERROR(MOD(L3823,VLOOKUP($A3823,STOK_AWAL,13,0)),0)</f>
        <v>0</v>
      </c>
      <c r="S3823" t="str">
        <f>K3823</f>
        <v/>
      </c>
      <c r="T3823">
        <f>R3823+(P3823*(IFERROR(VLOOKUP($A3823,STOK_AWAL,13,0),0)))</f>
        <v>0</v>
      </c>
      <c r="U3823" t="str">
        <f>M3823</f>
        <v/>
      </c>
    </row>
    <row r="3824" spans="1:21" x14ac:dyDescent="0.25">
      <c r="A3824" t="str">
        <f>IF('3.Stok Awal'!$A3824=0,"",'3.Stok Awal'!$A3824)</f>
        <v/>
      </c>
      <c r="B3824" t="str">
        <f>IF('3.Stok Awal'!$B3824=0,"",'3.Stok Awal'!$B3824)</f>
        <v/>
      </c>
      <c r="C3824" t="str">
        <f>IF('3.Stok Awal'!$C3824=0,"",'3.Stok Awal'!$C3824)</f>
        <v/>
      </c>
      <c r="D3824" t="str">
        <f>IF('3.Stok Awal'!$D3824=0,"",'3.Stok Awal'!$D3824)</f>
        <v/>
      </c>
      <c r="E3824" t="str">
        <f>IF('3.Stok Awal'!$E3824=0,"",'3.Stok Awal'!$E3824)</f>
        <v/>
      </c>
      <c r="F3824" s="4" t="str">
        <f>IF('3.Stok Awal'!$F3824=0,"",'3.Stok Awal'!$F3824)</f>
        <v/>
      </c>
      <c r="G3824" s="4" t="str">
        <f t="shared" si="59"/>
        <v/>
      </c>
      <c r="H3824">
        <f>IF('3.Stok Awal'!$I3824=0,0,'3.Stok Awal'!$I3824)</f>
        <v>0</v>
      </c>
      <c r="I3824" t="str">
        <f>IF('3.Stok Awal'!$J3824=0,"",'3.Stok Awal'!$J3824)</f>
        <v/>
      </c>
      <c r="J3824">
        <f>IF('3.Stok Awal'!$K3824=0,0,'3.Stok Awal'!$K3824)</f>
        <v>0</v>
      </c>
      <c r="K3824" t="str">
        <f>IF('3.Stok Awal'!$L3824=0,"",'3.Stok Awal'!$L3824)</f>
        <v/>
      </c>
      <c r="L3824">
        <f>IF('3.Stok Awal'!$N3824=0,0,'3.Stok Awal'!$N3824)</f>
        <v>0</v>
      </c>
      <c r="M3824" t="str">
        <f>IF('3.Stok Awal'!$O3824=0,"",'3.Stok Awal'!$O3824)</f>
        <v/>
      </c>
      <c r="N3824">
        <f>SUMIF('4.Sell to Trade'!$O$5:$O$5003,'5.Stok Akhir'!$G3824,'4.Sell to Trade'!$Q$5:$Q$5003)</f>
        <v>0</v>
      </c>
      <c r="O3824" t="str">
        <f>IF('3.Stok Awal'!$L3824=0,"",'3.Stok Awal'!$L3824)</f>
        <v/>
      </c>
      <c r="P3824">
        <f>IF(ISNA(VLOOKUP($A3824,STOK_AWAL,13,0)),0,IF(VLOOKUP($A3824,STOK_AWAL,13,0)&gt;0,ROUNDDOWN(L3824/VLOOKUP($A3824,STOK_AWAL,13,0),0),0))</f>
        <v>0</v>
      </c>
      <c r="Q3824" t="str">
        <f>I3824</f>
        <v/>
      </c>
      <c r="R3824">
        <f>IFERROR(MOD(L3824,VLOOKUP($A3824,STOK_AWAL,13,0)),0)</f>
        <v>0</v>
      </c>
      <c r="S3824" t="str">
        <f>K3824</f>
        <v/>
      </c>
      <c r="T3824">
        <f>R3824+(P3824*(IFERROR(VLOOKUP($A3824,STOK_AWAL,13,0),0)))</f>
        <v>0</v>
      </c>
      <c r="U3824" t="str">
        <f>M3824</f>
        <v/>
      </c>
    </row>
    <row r="3825" spans="1:21" x14ac:dyDescent="0.25">
      <c r="A3825" t="str">
        <f>IF('3.Stok Awal'!$A3825=0,"",'3.Stok Awal'!$A3825)</f>
        <v/>
      </c>
      <c r="B3825" t="str">
        <f>IF('3.Stok Awal'!$B3825=0,"",'3.Stok Awal'!$B3825)</f>
        <v/>
      </c>
      <c r="C3825" t="str">
        <f>IF('3.Stok Awal'!$C3825=0,"",'3.Stok Awal'!$C3825)</f>
        <v/>
      </c>
      <c r="D3825" t="str">
        <f>IF('3.Stok Awal'!$D3825=0,"",'3.Stok Awal'!$D3825)</f>
        <v/>
      </c>
      <c r="E3825" t="str">
        <f>IF('3.Stok Awal'!$E3825=0,"",'3.Stok Awal'!$E3825)</f>
        <v/>
      </c>
      <c r="F3825" s="4" t="str">
        <f>IF('3.Stok Awal'!$F3825=0,"",'3.Stok Awal'!$F3825)</f>
        <v/>
      </c>
      <c r="G3825" s="4" t="str">
        <f t="shared" si="59"/>
        <v/>
      </c>
      <c r="H3825">
        <f>IF('3.Stok Awal'!$I3825=0,0,'3.Stok Awal'!$I3825)</f>
        <v>0</v>
      </c>
      <c r="I3825" t="str">
        <f>IF('3.Stok Awal'!$J3825=0,"",'3.Stok Awal'!$J3825)</f>
        <v/>
      </c>
      <c r="J3825">
        <f>IF('3.Stok Awal'!$K3825=0,0,'3.Stok Awal'!$K3825)</f>
        <v>0</v>
      </c>
      <c r="K3825" t="str">
        <f>IF('3.Stok Awal'!$L3825=0,"",'3.Stok Awal'!$L3825)</f>
        <v/>
      </c>
      <c r="L3825">
        <f>IF('3.Stok Awal'!$N3825=0,0,'3.Stok Awal'!$N3825)</f>
        <v>0</v>
      </c>
      <c r="M3825" t="str">
        <f>IF('3.Stok Awal'!$O3825=0,"",'3.Stok Awal'!$O3825)</f>
        <v/>
      </c>
      <c r="N3825">
        <f>SUMIF('4.Sell to Trade'!$O$5:$O$5003,'5.Stok Akhir'!$G3825,'4.Sell to Trade'!$Q$5:$Q$5003)</f>
        <v>0</v>
      </c>
      <c r="O3825" t="str">
        <f>IF('3.Stok Awal'!$L3825=0,"",'3.Stok Awal'!$L3825)</f>
        <v/>
      </c>
      <c r="P3825">
        <f>IF(ISNA(VLOOKUP($A3825,STOK_AWAL,13,0)),0,IF(VLOOKUP($A3825,STOK_AWAL,13,0)&gt;0,ROUNDDOWN(L3825/VLOOKUP($A3825,STOK_AWAL,13,0),0),0))</f>
        <v>0</v>
      </c>
      <c r="Q3825" t="str">
        <f>I3825</f>
        <v/>
      </c>
      <c r="R3825">
        <f>IFERROR(MOD(L3825,VLOOKUP($A3825,STOK_AWAL,13,0)),0)</f>
        <v>0</v>
      </c>
      <c r="S3825" t="str">
        <f>K3825</f>
        <v/>
      </c>
      <c r="T3825">
        <f>R3825+(P3825*(IFERROR(VLOOKUP($A3825,STOK_AWAL,13,0),0)))</f>
        <v>0</v>
      </c>
      <c r="U3825" t="str">
        <f>M3825</f>
        <v/>
      </c>
    </row>
    <row r="3826" spans="1:21" x14ac:dyDescent="0.25">
      <c r="A3826" t="str">
        <f>IF('3.Stok Awal'!$A3826=0,"",'3.Stok Awal'!$A3826)</f>
        <v/>
      </c>
      <c r="B3826" t="str">
        <f>IF('3.Stok Awal'!$B3826=0,"",'3.Stok Awal'!$B3826)</f>
        <v/>
      </c>
      <c r="C3826" t="str">
        <f>IF('3.Stok Awal'!$C3826=0,"",'3.Stok Awal'!$C3826)</f>
        <v/>
      </c>
      <c r="D3826" t="str">
        <f>IF('3.Stok Awal'!$D3826=0,"",'3.Stok Awal'!$D3826)</f>
        <v/>
      </c>
      <c r="E3826" t="str">
        <f>IF('3.Stok Awal'!$E3826=0,"",'3.Stok Awal'!$E3826)</f>
        <v/>
      </c>
      <c r="F3826" s="4" t="str">
        <f>IF('3.Stok Awal'!$F3826=0,"",'3.Stok Awal'!$F3826)</f>
        <v/>
      </c>
      <c r="G3826" s="4" t="str">
        <f t="shared" si="59"/>
        <v/>
      </c>
      <c r="H3826">
        <f>IF('3.Stok Awal'!$I3826=0,0,'3.Stok Awal'!$I3826)</f>
        <v>0</v>
      </c>
      <c r="I3826" t="str">
        <f>IF('3.Stok Awal'!$J3826=0,"",'3.Stok Awal'!$J3826)</f>
        <v/>
      </c>
      <c r="J3826">
        <f>IF('3.Stok Awal'!$K3826=0,0,'3.Stok Awal'!$K3826)</f>
        <v>0</v>
      </c>
      <c r="K3826" t="str">
        <f>IF('3.Stok Awal'!$L3826=0,"",'3.Stok Awal'!$L3826)</f>
        <v/>
      </c>
      <c r="L3826">
        <f>IF('3.Stok Awal'!$N3826=0,0,'3.Stok Awal'!$N3826)</f>
        <v>0</v>
      </c>
      <c r="M3826" t="str">
        <f>IF('3.Stok Awal'!$O3826=0,"",'3.Stok Awal'!$O3826)</f>
        <v/>
      </c>
      <c r="N3826">
        <f>SUMIF('4.Sell to Trade'!$O$5:$O$5003,'5.Stok Akhir'!$G3826,'4.Sell to Trade'!$Q$5:$Q$5003)</f>
        <v>0</v>
      </c>
      <c r="O3826" t="str">
        <f>IF('3.Stok Awal'!$L3826=0,"",'3.Stok Awal'!$L3826)</f>
        <v/>
      </c>
      <c r="P3826">
        <f>IF(ISNA(VLOOKUP($A3826,STOK_AWAL,13,0)),0,IF(VLOOKUP($A3826,STOK_AWAL,13,0)&gt;0,ROUNDDOWN(L3826/VLOOKUP($A3826,STOK_AWAL,13,0),0),0))</f>
        <v>0</v>
      </c>
      <c r="Q3826" t="str">
        <f>I3826</f>
        <v/>
      </c>
      <c r="R3826">
        <f>IFERROR(MOD(L3826,VLOOKUP($A3826,STOK_AWAL,13,0)),0)</f>
        <v>0</v>
      </c>
      <c r="S3826" t="str">
        <f>K3826</f>
        <v/>
      </c>
      <c r="T3826">
        <f>R3826+(P3826*(IFERROR(VLOOKUP($A3826,STOK_AWAL,13,0),0)))</f>
        <v>0</v>
      </c>
      <c r="U3826" t="str">
        <f>M3826</f>
        <v/>
      </c>
    </row>
    <row r="3827" spans="1:21" x14ac:dyDescent="0.25">
      <c r="A3827" t="str">
        <f>IF('3.Stok Awal'!$A3827=0,"",'3.Stok Awal'!$A3827)</f>
        <v/>
      </c>
      <c r="B3827" t="str">
        <f>IF('3.Stok Awal'!$B3827=0,"",'3.Stok Awal'!$B3827)</f>
        <v/>
      </c>
      <c r="C3827" t="str">
        <f>IF('3.Stok Awal'!$C3827=0,"",'3.Stok Awal'!$C3827)</f>
        <v/>
      </c>
      <c r="D3827" t="str">
        <f>IF('3.Stok Awal'!$D3827=0,"",'3.Stok Awal'!$D3827)</f>
        <v/>
      </c>
      <c r="E3827" t="str">
        <f>IF('3.Stok Awal'!$E3827=0,"",'3.Stok Awal'!$E3827)</f>
        <v/>
      </c>
      <c r="F3827" s="4" t="str">
        <f>IF('3.Stok Awal'!$F3827=0,"",'3.Stok Awal'!$F3827)</f>
        <v/>
      </c>
      <c r="G3827" s="4" t="str">
        <f t="shared" si="59"/>
        <v/>
      </c>
      <c r="H3827">
        <f>IF('3.Stok Awal'!$I3827=0,0,'3.Stok Awal'!$I3827)</f>
        <v>0</v>
      </c>
      <c r="I3827" t="str">
        <f>IF('3.Stok Awal'!$J3827=0,"",'3.Stok Awal'!$J3827)</f>
        <v/>
      </c>
      <c r="J3827">
        <f>IF('3.Stok Awal'!$K3827=0,0,'3.Stok Awal'!$K3827)</f>
        <v>0</v>
      </c>
      <c r="K3827" t="str">
        <f>IF('3.Stok Awal'!$L3827=0,"",'3.Stok Awal'!$L3827)</f>
        <v/>
      </c>
      <c r="L3827">
        <f>IF('3.Stok Awal'!$N3827=0,0,'3.Stok Awal'!$N3827)</f>
        <v>0</v>
      </c>
      <c r="M3827" t="str">
        <f>IF('3.Stok Awal'!$O3827=0,"",'3.Stok Awal'!$O3827)</f>
        <v/>
      </c>
      <c r="N3827">
        <f>SUMIF('4.Sell to Trade'!$O$5:$O$5003,'5.Stok Akhir'!$G3827,'4.Sell to Trade'!$Q$5:$Q$5003)</f>
        <v>0</v>
      </c>
      <c r="O3827" t="str">
        <f>IF('3.Stok Awal'!$L3827=0,"",'3.Stok Awal'!$L3827)</f>
        <v/>
      </c>
      <c r="P3827">
        <f>IF(ISNA(VLOOKUP($A3827,STOK_AWAL,13,0)),0,IF(VLOOKUP($A3827,STOK_AWAL,13,0)&gt;0,ROUNDDOWN(L3827/VLOOKUP($A3827,STOK_AWAL,13,0),0),0))</f>
        <v>0</v>
      </c>
      <c r="Q3827" t="str">
        <f>I3827</f>
        <v/>
      </c>
      <c r="R3827">
        <f>IFERROR(MOD(L3827,VLOOKUP($A3827,STOK_AWAL,13,0)),0)</f>
        <v>0</v>
      </c>
      <c r="S3827" t="str">
        <f>K3827</f>
        <v/>
      </c>
      <c r="T3827">
        <f>R3827+(P3827*(IFERROR(VLOOKUP($A3827,STOK_AWAL,13,0),0)))</f>
        <v>0</v>
      </c>
      <c r="U3827" t="str">
        <f>M3827</f>
        <v/>
      </c>
    </row>
    <row r="3828" spans="1:21" x14ac:dyDescent="0.25">
      <c r="A3828" t="str">
        <f>IF('3.Stok Awal'!$A3828=0,"",'3.Stok Awal'!$A3828)</f>
        <v/>
      </c>
      <c r="B3828" t="str">
        <f>IF('3.Stok Awal'!$B3828=0,"",'3.Stok Awal'!$B3828)</f>
        <v/>
      </c>
      <c r="C3828" t="str">
        <f>IF('3.Stok Awal'!$C3828=0,"",'3.Stok Awal'!$C3828)</f>
        <v/>
      </c>
      <c r="D3828" t="str">
        <f>IF('3.Stok Awal'!$D3828=0,"",'3.Stok Awal'!$D3828)</f>
        <v/>
      </c>
      <c r="E3828" t="str">
        <f>IF('3.Stok Awal'!$E3828=0,"",'3.Stok Awal'!$E3828)</f>
        <v/>
      </c>
      <c r="F3828" s="4" t="str">
        <f>IF('3.Stok Awal'!$F3828=0,"",'3.Stok Awal'!$F3828)</f>
        <v/>
      </c>
      <c r="G3828" s="4" t="str">
        <f t="shared" si="59"/>
        <v/>
      </c>
      <c r="H3828">
        <f>IF('3.Stok Awal'!$I3828=0,0,'3.Stok Awal'!$I3828)</f>
        <v>0</v>
      </c>
      <c r="I3828" t="str">
        <f>IF('3.Stok Awal'!$J3828=0,"",'3.Stok Awal'!$J3828)</f>
        <v/>
      </c>
      <c r="J3828">
        <f>IF('3.Stok Awal'!$K3828=0,0,'3.Stok Awal'!$K3828)</f>
        <v>0</v>
      </c>
      <c r="K3828" t="str">
        <f>IF('3.Stok Awal'!$L3828=0,"",'3.Stok Awal'!$L3828)</f>
        <v/>
      </c>
      <c r="L3828">
        <f>IF('3.Stok Awal'!$N3828=0,0,'3.Stok Awal'!$N3828)</f>
        <v>0</v>
      </c>
      <c r="M3828" t="str">
        <f>IF('3.Stok Awal'!$O3828=0,"",'3.Stok Awal'!$O3828)</f>
        <v/>
      </c>
      <c r="N3828">
        <f>SUMIF('4.Sell to Trade'!$O$5:$O$5003,'5.Stok Akhir'!$G3828,'4.Sell to Trade'!$Q$5:$Q$5003)</f>
        <v>0</v>
      </c>
      <c r="O3828" t="str">
        <f>IF('3.Stok Awal'!$L3828=0,"",'3.Stok Awal'!$L3828)</f>
        <v/>
      </c>
      <c r="P3828">
        <f>IF(ISNA(VLOOKUP($A3828,STOK_AWAL,13,0)),0,IF(VLOOKUP($A3828,STOK_AWAL,13,0)&gt;0,ROUNDDOWN(L3828/VLOOKUP($A3828,STOK_AWAL,13,0),0),0))</f>
        <v>0</v>
      </c>
      <c r="Q3828" t="str">
        <f>I3828</f>
        <v/>
      </c>
      <c r="R3828">
        <f>IFERROR(MOD(L3828,VLOOKUP($A3828,STOK_AWAL,13,0)),0)</f>
        <v>0</v>
      </c>
      <c r="S3828" t="str">
        <f>K3828</f>
        <v/>
      </c>
      <c r="T3828">
        <f>R3828+(P3828*(IFERROR(VLOOKUP($A3828,STOK_AWAL,13,0),0)))</f>
        <v>0</v>
      </c>
      <c r="U3828" t="str">
        <f>M3828</f>
        <v/>
      </c>
    </row>
    <row r="3829" spans="1:21" x14ac:dyDescent="0.25">
      <c r="A3829" t="str">
        <f>IF('3.Stok Awal'!$A3829=0,"",'3.Stok Awal'!$A3829)</f>
        <v/>
      </c>
      <c r="B3829" t="str">
        <f>IF('3.Stok Awal'!$B3829=0,"",'3.Stok Awal'!$B3829)</f>
        <v/>
      </c>
      <c r="C3829" t="str">
        <f>IF('3.Stok Awal'!$C3829=0,"",'3.Stok Awal'!$C3829)</f>
        <v/>
      </c>
      <c r="D3829" t="str">
        <f>IF('3.Stok Awal'!$D3829=0,"",'3.Stok Awal'!$D3829)</f>
        <v/>
      </c>
      <c r="E3829" t="str">
        <f>IF('3.Stok Awal'!$E3829=0,"",'3.Stok Awal'!$E3829)</f>
        <v/>
      </c>
      <c r="F3829" s="4" t="str">
        <f>IF('3.Stok Awal'!$F3829=0,"",'3.Stok Awal'!$F3829)</f>
        <v/>
      </c>
      <c r="G3829" s="4" t="str">
        <f t="shared" si="59"/>
        <v/>
      </c>
      <c r="H3829">
        <f>IF('3.Stok Awal'!$I3829=0,0,'3.Stok Awal'!$I3829)</f>
        <v>0</v>
      </c>
      <c r="I3829" t="str">
        <f>IF('3.Stok Awal'!$J3829=0,"",'3.Stok Awal'!$J3829)</f>
        <v/>
      </c>
      <c r="J3829">
        <f>IF('3.Stok Awal'!$K3829=0,0,'3.Stok Awal'!$K3829)</f>
        <v>0</v>
      </c>
      <c r="K3829" t="str">
        <f>IF('3.Stok Awal'!$L3829=0,"",'3.Stok Awal'!$L3829)</f>
        <v/>
      </c>
      <c r="L3829">
        <f>IF('3.Stok Awal'!$N3829=0,0,'3.Stok Awal'!$N3829)</f>
        <v>0</v>
      </c>
      <c r="M3829" t="str">
        <f>IF('3.Stok Awal'!$O3829=0,"",'3.Stok Awal'!$O3829)</f>
        <v/>
      </c>
      <c r="N3829">
        <f>SUMIF('4.Sell to Trade'!$O$5:$O$5003,'5.Stok Akhir'!$G3829,'4.Sell to Trade'!$Q$5:$Q$5003)</f>
        <v>0</v>
      </c>
      <c r="O3829" t="str">
        <f>IF('3.Stok Awal'!$L3829=0,"",'3.Stok Awal'!$L3829)</f>
        <v/>
      </c>
      <c r="P3829">
        <f>IF(ISNA(VLOOKUP($A3829,STOK_AWAL,13,0)),0,IF(VLOOKUP($A3829,STOK_AWAL,13,0)&gt;0,ROUNDDOWN(L3829/VLOOKUP($A3829,STOK_AWAL,13,0),0),0))</f>
        <v>0</v>
      </c>
      <c r="Q3829" t="str">
        <f>I3829</f>
        <v/>
      </c>
      <c r="R3829">
        <f>IFERROR(MOD(L3829,VLOOKUP($A3829,STOK_AWAL,13,0)),0)</f>
        <v>0</v>
      </c>
      <c r="S3829" t="str">
        <f>K3829</f>
        <v/>
      </c>
      <c r="T3829">
        <f>R3829+(P3829*(IFERROR(VLOOKUP($A3829,STOK_AWAL,13,0),0)))</f>
        <v>0</v>
      </c>
      <c r="U3829" t="str">
        <f>M3829</f>
        <v/>
      </c>
    </row>
    <row r="3830" spans="1:21" x14ac:dyDescent="0.25">
      <c r="A3830" t="str">
        <f>IF('3.Stok Awal'!$A3830=0,"",'3.Stok Awal'!$A3830)</f>
        <v/>
      </c>
      <c r="B3830" t="str">
        <f>IF('3.Stok Awal'!$B3830=0,"",'3.Stok Awal'!$B3830)</f>
        <v/>
      </c>
      <c r="C3830" t="str">
        <f>IF('3.Stok Awal'!$C3830=0,"",'3.Stok Awal'!$C3830)</f>
        <v/>
      </c>
      <c r="D3830" t="str">
        <f>IF('3.Stok Awal'!$D3830=0,"",'3.Stok Awal'!$D3830)</f>
        <v/>
      </c>
      <c r="E3830" t="str">
        <f>IF('3.Stok Awal'!$E3830=0,"",'3.Stok Awal'!$E3830)</f>
        <v/>
      </c>
      <c r="F3830" s="4" t="str">
        <f>IF('3.Stok Awal'!$F3830=0,"",'3.Stok Awal'!$F3830)</f>
        <v/>
      </c>
      <c r="G3830" s="4" t="str">
        <f t="shared" si="59"/>
        <v/>
      </c>
      <c r="H3830">
        <f>IF('3.Stok Awal'!$I3830=0,0,'3.Stok Awal'!$I3830)</f>
        <v>0</v>
      </c>
      <c r="I3830" t="str">
        <f>IF('3.Stok Awal'!$J3830=0,"",'3.Stok Awal'!$J3830)</f>
        <v/>
      </c>
      <c r="J3830">
        <f>IF('3.Stok Awal'!$K3830=0,0,'3.Stok Awal'!$K3830)</f>
        <v>0</v>
      </c>
      <c r="K3830" t="str">
        <f>IF('3.Stok Awal'!$L3830=0,"",'3.Stok Awal'!$L3830)</f>
        <v/>
      </c>
      <c r="L3830">
        <f>IF('3.Stok Awal'!$N3830=0,0,'3.Stok Awal'!$N3830)</f>
        <v>0</v>
      </c>
      <c r="M3830" t="str">
        <f>IF('3.Stok Awal'!$O3830=0,"",'3.Stok Awal'!$O3830)</f>
        <v/>
      </c>
      <c r="N3830">
        <f>SUMIF('4.Sell to Trade'!$O$5:$O$5003,'5.Stok Akhir'!$G3830,'4.Sell to Trade'!$Q$5:$Q$5003)</f>
        <v>0</v>
      </c>
      <c r="O3830" t="str">
        <f>IF('3.Stok Awal'!$L3830=0,"",'3.Stok Awal'!$L3830)</f>
        <v/>
      </c>
      <c r="P3830">
        <f>IF(ISNA(VLOOKUP($A3830,STOK_AWAL,13,0)),0,IF(VLOOKUP($A3830,STOK_AWAL,13,0)&gt;0,ROUNDDOWN(L3830/VLOOKUP($A3830,STOK_AWAL,13,0),0),0))</f>
        <v>0</v>
      </c>
      <c r="Q3830" t="str">
        <f>I3830</f>
        <v/>
      </c>
      <c r="R3830">
        <f>IFERROR(MOD(L3830,VLOOKUP($A3830,STOK_AWAL,13,0)),0)</f>
        <v>0</v>
      </c>
      <c r="S3830" t="str">
        <f>K3830</f>
        <v/>
      </c>
      <c r="T3830">
        <f>R3830+(P3830*(IFERROR(VLOOKUP($A3830,STOK_AWAL,13,0),0)))</f>
        <v>0</v>
      </c>
      <c r="U3830" t="str">
        <f>M3830</f>
        <v/>
      </c>
    </row>
    <row r="3831" spans="1:21" x14ac:dyDescent="0.25">
      <c r="A3831" t="str">
        <f>IF('3.Stok Awal'!$A3831=0,"",'3.Stok Awal'!$A3831)</f>
        <v/>
      </c>
      <c r="B3831" t="str">
        <f>IF('3.Stok Awal'!$B3831=0,"",'3.Stok Awal'!$B3831)</f>
        <v/>
      </c>
      <c r="C3831" t="str">
        <f>IF('3.Stok Awal'!$C3831=0,"",'3.Stok Awal'!$C3831)</f>
        <v/>
      </c>
      <c r="D3831" t="str">
        <f>IF('3.Stok Awal'!$D3831=0,"",'3.Stok Awal'!$D3831)</f>
        <v/>
      </c>
      <c r="E3831" t="str">
        <f>IF('3.Stok Awal'!$E3831=0,"",'3.Stok Awal'!$E3831)</f>
        <v/>
      </c>
      <c r="F3831" s="4" t="str">
        <f>IF('3.Stok Awal'!$F3831=0,"",'3.Stok Awal'!$F3831)</f>
        <v/>
      </c>
      <c r="G3831" s="4" t="str">
        <f t="shared" si="59"/>
        <v/>
      </c>
      <c r="H3831">
        <f>IF('3.Stok Awal'!$I3831=0,0,'3.Stok Awal'!$I3831)</f>
        <v>0</v>
      </c>
      <c r="I3831" t="str">
        <f>IF('3.Stok Awal'!$J3831=0,"",'3.Stok Awal'!$J3831)</f>
        <v/>
      </c>
      <c r="J3831">
        <f>IF('3.Stok Awal'!$K3831=0,0,'3.Stok Awal'!$K3831)</f>
        <v>0</v>
      </c>
      <c r="K3831" t="str">
        <f>IF('3.Stok Awal'!$L3831=0,"",'3.Stok Awal'!$L3831)</f>
        <v/>
      </c>
      <c r="L3831">
        <f>IF('3.Stok Awal'!$N3831=0,0,'3.Stok Awal'!$N3831)</f>
        <v>0</v>
      </c>
      <c r="M3831" t="str">
        <f>IF('3.Stok Awal'!$O3831=0,"",'3.Stok Awal'!$O3831)</f>
        <v/>
      </c>
      <c r="N3831">
        <f>SUMIF('4.Sell to Trade'!$O$5:$O$5003,'5.Stok Akhir'!$G3831,'4.Sell to Trade'!$Q$5:$Q$5003)</f>
        <v>0</v>
      </c>
      <c r="O3831" t="str">
        <f>IF('3.Stok Awal'!$L3831=0,"",'3.Stok Awal'!$L3831)</f>
        <v/>
      </c>
      <c r="P3831">
        <f>IF(ISNA(VLOOKUP($A3831,STOK_AWAL,13,0)),0,IF(VLOOKUP($A3831,STOK_AWAL,13,0)&gt;0,ROUNDDOWN(L3831/VLOOKUP($A3831,STOK_AWAL,13,0),0),0))</f>
        <v>0</v>
      </c>
      <c r="Q3831" t="str">
        <f>I3831</f>
        <v/>
      </c>
      <c r="R3831">
        <f>IFERROR(MOD(L3831,VLOOKUP($A3831,STOK_AWAL,13,0)),0)</f>
        <v>0</v>
      </c>
      <c r="S3831" t="str">
        <f>K3831</f>
        <v/>
      </c>
      <c r="T3831">
        <f>R3831+(P3831*(IFERROR(VLOOKUP($A3831,STOK_AWAL,13,0),0)))</f>
        <v>0</v>
      </c>
      <c r="U3831" t="str">
        <f>M3831</f>
        <v/>
      </c>
    </row>
    <row r="3832" spans="1:21" x14ac:dyDescent="0.25">
      <c r="A3832" t="str">
        <f>IF('3.Stok Awal'!$A3832=0,"",'3.Stok Awal'!$A3832)</f>
        <v/>
      </c>
      <c r="B3832" t="str">
        <f>IF('3.Stok Awal'!$B3832=0,"",'3.Stok Awal'!$B3832)</f>
        <v/>
      </c>
      <c r="C3832" t="str">
        <f>IF('3.Stok Awal'!$C3832=0,"",'3.Stok Awal'!$C3832)</f>
        <v/>
      </c>
      <c r="D3832" t="str">
        <f>IF('3.Stok Awal'!$D3832=0,"",'3.Stok Awal'!$D3832)</f>
        <v/>
      </c>
      <c r="E3832" t="str">
        <f>IF('3.Stok Awal'!$E3832=0,"",'3.Stok Awal'!$E3832)</f>
        <v/>
      </c>
      <c r="F3832" s="4" t="str">
        <f>IF('3.Stok Awal'!$F3832=0,"",'3.Stok Awal'!$F3832)</f>
        <v/>
      </c>
      <c r="G3832" s="4" t="str">
        <f t="shared" si="59"/>
        <v/>
      </c>
      <c r="H3832">
        <f>IF('3.Stok Awal'!$I3832=0,0,'3.Stok Awal'!$I3832)</f>
        <v>0</v>
      </c>
      <c r="I3832" t="str">
        <f>IF('3.Stok Awal'!$J3832=0,"",'3.Stok Awal'!$J3832)</f>
        <v/>
      </c>
      <c r="J3832">
        <f>IF('3.Stok Awal'!$K3832=0,0,'3.Stok Awal'!$K3832)</f>
        <v>0</v>
      </c>
      <c r="K3832" t="str">
        <f>IF('3.Stok Awal'!$L3832=0,"",'3.Stok Awal'!$L3832)</f>
        <v/>
      </c>
      <c r="L3832">
        <f>IF('3.Stok Awal'!$N3832=0,0,'3.Stok Awal'!$N3832)</f>
        <v>0</v>
      </c>
      <c r="M3832" t="str">
        <f>IF('3.Stok Awal'!$O3832=0,"",'3.Stok Awal'!$O3832)</f>
        <v/>
      </c>
      <c r="N3832">
        <f>SUMIF('4.Sell to Trade'!$O$5:$O$5003,'5.Stok Akhir'!$G3832,'4.Sell to Trade'!$Q$5:$Q$5003)</f>
        <v>0</v>
      </c>
      <c r="O3832" t="str">
        <f>IF('3.Stok Awal'!$L3832=0,"",'3.Stok Awal'!$L3832)</f>
        <v/>
      </c>
      <c r="P3832">
        <f>IF(ISNA(VLOOKUP($A3832,STOK_AWAL,13,0)),0,IF(VLOOKUP($A3832,STOK_AWAL,13,0)&gt;0,ROUNDDOWN(L3832/VLOOKUP($A3832,STOK_AWAL,13,0),0),0))</f>
        <v>0</v>
      </c>
      <c r="Q3832" t="str">
        <f>I3832</f>
        <v/>
      </c>
      <c r="R3832">
        <f>IFERROR(MOD(L3832,VLOOKUP($A3832,STOK_AWAL,13,0)),0)</f>
        <v>0</v>
      </c>
      <c r="S3832" t="str">
        <f>K3832</f>
        <v/>
      </c>
      <c r="T3832">
        <f>R3832+(P3832*(IFERROR(VLOOKUP($A3832,STOK_AWAL,13,0),0)))</f>
        <v>0</v>
      </c>
      <c r="U3832" t="str">
        <f>M3832</f>
        <v/>
      </c>
    </row>
    <row r="3833" spans="1:21" x14ac:dyDescent="0.25">
      <c r="A3833" t="str">
        <f>IF('3.Stok Awal'!$A3833=0,"",'3.Stok Awal'!$A3833)</f>
        <v/>
      </c>
      <c r="B3833" t="str">
        <f>IF('3.Stok Awal'!$B3833=0,"",'3.Stok Awal'!$B3833)</f>
        <v/>
      </c>
      <c r="C3833" t="str">
        <f>IF('3.Stok Awal'!$C3833=0,"",'3.Stok Awal'!$C3833)</f>
        <v/>
      </c>
      <c r="D3833" t="str">
        <f>IF('3.Stok Awal'!$D3833=0,"",'3.Stok Awal'!$D3833)</f>
        <v/>
      </c>
      <c r="E3833" t="str">
        <f>IF('3.Stok Awal'!$E3833=0,"",'3.Stok Awal'!$E3833)</f>
        <v/>
      </c>
      <c r="F3833" s="4" t="str">
        <f>IF('3.Stok Awal'!$F3833=0,"",'3.Stok Awal'!$F3833)</f>
        <v/>
      </c>
      <c r="G3833" s="4" t="str">
        <f t="shared" si="59"/>
        <v/>
      </c>
      <c r="H3833">
        <f>IF('3.Stok Awal'!$I3833=0,0,'3.Stok Awal'!$I3833)</f>
        <v>0</v>
      </c>
      <c r="I3833" t="str">
        <f>IF('3.Stok Awal'!$J3833=0,"",'3.Stok Awal'!$J3833)</f>
        <v/>
      </c>
      <c r="J3833">
        <f>IF('3.Stok Awal'!$K3833=0,0,'3.Stok Awal'!$K3833)</f>
        <v>0</v>
      </c>
      <c r="K3833" t="str">
        <f>IF('3.Stok Awal'!$L3833=0,"",'3.Stok Awal'!$L3833)</f>
        <v/>
      </c>
      <c r="L3833">
        <f>IF('3.Stok Awal'!$N3833=0,0,'3.Stok Awal'!$N3833)</f>
        <v>0</v>
      </c>
      <c r="M3833" t="str">
        <f>IF('3.Stok Awal'!$O3833=0,"",'3.Stok Awal'!$O3833)</f>
        <v/>
      </c>
      <c r="N3833">
        <f>SUMIF('4.Sell to Trade'!$O$5:$O$5003,'5.Stok Akhir'!$G3833,'4.Sell to Trade'!$Q$5:$Q$5003)</f>
        <v>0</v>
      </c>
      <c r="O3833" t="str">
        <f>IF('3.Stok Awal'!$L3833=0,"",'3.Stok Awal'!$L3833)</f>
        <v/>
      </c>
      <c r="P3833">
        <f>IF(ISNA(VLOOKUP($A3833,STOK_AWAL,13,0)),0,IF(VLOOKUP($A3833,STOK_AWAL,13,0)&gt;0,ROUNDDOWN(L3833/VLOOKUP($A3833,STOK_AWAL,13,0),0),0))</f>
        <v>0</v>
      </c>
      <c r="Q3833" t="str">
        <f>I3833</f>
        <v/>
      </c>
      <c r="R3833">
        <f>IFERROR(MOD(L3833,VLOOKUP($A3833,STOK_AWAL,13,0)),0)</f>
        <v>0</v>
      </c>
      <c r="S3833" t="str">
        <f>K3833</f>
        <v/>
      </c>
      <c r="T3833">
        <f>R3833+(P3833*(IFERROR(VLOOKUP($A3833,STOK_AWAL,13,0),0)))</f>
        <v>0</v>
      </c>
      <c r="U3833" t="str">
        <f>M3833</f>
        <v/>
      </c>
    </row>
    <row r="3834" spans="1:21" x14ac:dyDescent="0.25">
      <c r="A3834" t="str">
        <f>IF('3.Stok Awal'!$A3834=0,"",'3.Stok Awal'!$A3834)</f>
        <v/>
      </c>
      <c r="B3834" t="str">
        <f>IF('3.Stok Awal'!$B3834=0,"",'3.Stok Awal'!$B3834)</f>
        <v/>
      </c>
      <c r="C3834" t="str">
        <f>IF('3.Stok Awal'!$C3834=0,"",'3.Stok Awal'!$C3834)</f>
        <v/>
      </c>
      <c r="D3834" t="str">
        <f>IF('3.Stok Awal'!$D3834=0,"",'3.Stok Awal'!$D3834)</f>
        <v/>
      </c>
      <c r="E3834" t="str">
        <f>IF('3.Stok Awal'!$E3834=0,"",'3.Stok Awal'!$E3834)</f>
        <v/>
      </c>
      <c r="F3834" s="4" t="str">
        <f>IF('3.Stok Awal'!$F3834=0,"",'3.Stok Awal'!$F3834)</f>
        <v/>
      </c>
      <c r="G3834" s="4" t="str">
        <f t="shared" si="59"/>
        <v/>
      </c>
      <c r="H3834">
        <f>IF('3.Stok Awal'!$I3834=0,0,'3.Stok Awal'!$I3834)</f>
        <v>0</v>
      </c>
      <c r="I3834" t="str">
        <f>IF('3.Stok Awal'!$J3834=0,"",'3.Stok Awal'!$J3834)</f>
        <v/>
      </c>
      <c r="J3834">
        <f>IF('3.Stok Awal'!$K3834=0,0,'3.Stok Awal'!$K3834)</f>
        <v>0</v>
      </c>
      <c r="K3834" t="str">
        <f>IF('3.Stok Awal'!$L3834=0,"",'3.Stok Awal'!$L3834)</f>
        <v/>
      </c>
      <c r="L3834">
        <f>IF('3.Stok Awal'!$N3834=0,0,'3.Stok Awal'!$N3834)</f>
        <v>0</v>
      </c>
      <c r="M3834" t="str">
        <f>IF('3.Stok Awal'!$O3834=0,"",'3.Stok Awal'!$O3834)</f>
        <v/>
      </c>
      <c r="N3834">
        <f>SUMIF('4.Sell to Trade'!$O$5:$O$5003,'5.Stok Akhir'!$G3834,'4.Sell to Trade'!$Q$5:$Q$5003)</f>
        <v>0</v>
      </c>
      <c r="O3834" t="str">
        <f>IF('3.Stok Awal'!$L3834=0,"",'3.Stok Awal'!$L3834)</f>
        <v/>
      </c>
      <c r="P3834">
        <f>IF(ISNA(VLOOKUP($A3834,STOK_AWAL,13,0)),0,IF(VLOOKUP($A3834,STOK_AWAL,13,0)&gt;0,ROUNDDOWN(L3834/VLOOKUP($A3834,STOK_AWAL,13,0),0),0))</f>
        <v>0</v>
      </c>
      <c r="Q3834" t="str">
        <f>I3834</f>
        <v/>
      </c>
      <c r="R3834">
        <f>IFERROR(MOD(L3834,VLOOKUP($A3834,STOK_AWAL,13,0)),0)</f>
        <v>0</v>
      </c>
      <c r="S3834" t="str">
        <f>K3834</f>
        <v/>
      </c>
      <c r="T3834">
        <f>R3834+(P3834*(IFERROR(VLOOKUP($A3834,STOK_AWAL,13,0),0)))</f>
        <v>0</v>
      </c>
      <c r="U3834" t="str">
        <f>M3834</f>
        <v/>
      </c>
    </row>
    <row r="3835" spans="1:21" x14ac:dyDescent="0.25">
      <c r="A3835" t="str">
        <f>IF('3.Stok Awal'!$A3835=0,"",'3.Stok Awal'!$A3835)</f>
        <v/>
      </c>
      <c r="B3835" t="str">
        <f>IF('3.Stok Awal'!$B3835=0,"",'3.Stok Awal'!$B3835)</f>
        <v/>
      </c>
      <c r="C3835" t="str">
        <f>IF('3.Stok Awal'!$C3835=0,"",'3.Stok Awal'!$C3835)</f>
        <v/>
      </c>
      <c r="D3835" t="str">
        <f>IF('3.Stok Awal'!$D3835=0,"",'3.Stok Awal'!$D3835)</f>
        <v/>
      </c>
      <c r="E3835" t="str">
        <f>IF('3.Stok Awal'!$E3835=0,"",'3.Stok Awal'!$E3835)</f>
        <v/>
      </c>
      <c r="F3835" s="4" t="str">
        <f>IF('3.Stok Awal'!$F3835=0,"",'3.Stok Awal'!$F3835)</f>
        <v/>
      </c>
      <c r="G3835" s="4" t="str">
        <f t="shared" si="59"/>
        <v/>
      </c>
      <c r="H3835">
        <f>IF('3.Stok Awal'!$I3835=0,0,'3.Stok Awal'!$I3835)</f>
        <v>0</v>
      </c>
      <c r="I3835" t="str">
        <f>IF('3.Stok Awal'!$J3835=0,"",'3.Stok Awal'!$J3835)</f>
        <v/>
      </c>
      <c r="J3835">
        <f>IF('3.Stok Awal'!$K3835=0,0,'3.Stok Awal'!$K3835)</f>
        <v>0</v>
      </c>
      <c r="K3835" t="str">
        <f>IF('3.Stok Awal'!$L3835=0,"",'3.Stok Awal'!$L3835)</f>
        <v/>
      </c>
      <c r="L3835">
        <f>IF('3.Stok Awal'!$N3835=0,0,'3.Stok Awal'!$N3835)</f>
        <v>0</v>
      </c>
      <c r="M3835" t="str">
        <f>IF('3.Stok Awal'!$O3835=0,"",'3.Stok Awal'!$O3835)</f>
        <v/>
      </c>
      <c r="N3835">
        <f>SUMIF('4.Sell to Trade'!$O$5:$O$5003,'5.Stok Akhir'!$G3835,'4.Sell to Trade'!$Q$5:$Q$5003)</f>
        <v>0</v>
      </c>
      <c r="O3835" t="str">
        <f>IF('3.Stok Awal'!$L3835=0,"",'3.Stok Awal'!$L3835)</f>
        <v/>
      </c>
      <c r="P3835">
        <f>IF(ISNA(VLOOKUP($A3835,STOK_AWAL,13,0)),0,IF(VLOOKUP($A3835,STOK_AWAL,13,0)&gt;0,ROUNDDOWN(L3835/VLOOKUP($A3835,STOK_AWAL,13,0),0),0))</f>
        <v>0</v>
      </c>
      <c r="Q3835" t="str">
        <f>I3835</f>
        <v/>
      </c>
      <c r="R3835">
        <f>IFERROR(MOD(L3835,VLOOKUP($A3835,STOK_AWAL,13,0)),0)</f>
        <v>0</v>
      </c>
      <c r="S3835" t="str">
        <f>K3835</f>
        <v/>
      </c>
      <c r="T3835">
        <f>R3835+(P3835*(IFERROR(VLOOKUP($A3835,STOK_AWAL,13,0),0)))</f>
        <v>0</v>
      </c>
      <c r="U3835" t="str">
        <f>M3835</f>
        <v/>
      </c>
    </row>
    <row r="3836" spans="1:21" x14ac:dyDescent="0.25">
      <c r="A3836" t="str">
        <f>IF('3.Stok Awal'!$A3836=0,"",'3.Stok Awal'!$A3836)</f>
        <v/>
      </c>
      <c r="B3836" t="str">
        <f>IF('3.Stok Awal'!$B3836=0,"",'3.Stok Awal'!$B3836)</f>
        <v/>
      </c>
      <c r="C3836" t="str">
        <f>IF('3.Stok Awal'!$C3836=0,"",'3.Stok Awal'!$C3836)</f>
        <v/>
      </c>
      <c r="D3836" t="str">
        <f>IF('3.Stok Awal'!$D3836=0,"",'3.Stok Awal'!$D3836)</f>
        <v/>
      </c>
      <c r="E3836" t="str">
        <f>IF('3.Stok Awal'!$E3836=0,"",'3.Stok Awal'!$E3836)</f>
        <v/>
      </c>
      <c r="F3836" s="4" t="str">
        <f>IF('3.Stok Awal'!$F3836=0,"",'3.Stok Awal'!$F3836)</f>
        <v/>
      </c>
      <c r="G3836" s="4" t="str">
        <f t="shared" si="59"/>
        <v/>
      </c>
      <c r="H3836">
        <f>IF('3.Stok Awal'!$I3836=0,0,'3.Stok Awal'!$I3836)</f>
        <v>0</v>
      </c>
      <c r="I3836" t="str">
        <f>IF('3.Stok Awal'!$J3836=0,"",'3.Stok Awal'!$J3836)</f>
        <v/>
      </c>
      <c r="J3836">
        <f>IF('3.Stok Awal'!$K3836=0,0,'3.Stok Awal'!$K3836)</f>
        <v>0</v>
      </c>
      <c r="K3836" t="str">
        <f>IF('3.Stok Awal'!$L3836=0,"",'3.Stok Awal'!$L3836)</f>
        <v/>
      </c>
      <c r="L3836">
        <f>IF('3.Stok Awal'!$N3836=0,0,'3.Stok Awal'!$N3836)</f>
        <v>0</v>
      </c>
      <c r="M3836" t="str">
        <f>IF('3.Stok Awal'!$O3836=0,"",'3.Stok Awal'!$O3836)</f>
        <v/>
      </c>
      <c r="N3836">
        <f>SUMIF('4.Sell to Trade'!$O$5:$O$5003,'5.Stok Akhir'!$G3836,'4.Sell to Trade'!$Q$5:$Q$5003)</f>
        <v>0</v>
      </c>
      <c r="O3836" t="str">
        <f>IF('3.Stok Awal'!$L3836=0,"",'3.Stok Awal'!$L3836)</f>
        <v/>
      </c>
      <c r="P3836">
        <f>IF(ISNA(VLOOKUP($A3836,STOK_AWAL,13,0)),0,IF(VLOOKUP($A3836,STOK_AWAL,13,0)&gt;0,ROUNDDOWN(L3836/VLOOKUP($A3836,STOK_AWAL,13,0),0),0))</f>
        <v>0</v>
      </c>
      <c r="Q3836" t="str">
        <f>I3836</f>
        <v/>
      </c>
      <c r="R3836">
        <f>IFERROR(MOD(L3836,VLOOKUP($A3836,STOK_AWAL,13,0)),0)</f>
        <v>0</v>
      </c>
      <c r="S3836" t="str">
        <f>K3836</f>
        <v/>
      </c>
      <c r="T3836">
        <f>R3836+(P3836*(IFERROR(VLOOKUP($A3836,STOK_AWAL,13,0),0)))</f>
        <v>0</v>
      </c>
      <c r="U3836" t="str">
        <f>M3836</f>
        <v/>
      </c>
    </row>
    <row r="3837" spans="1:21" x14ac:dyDescent="0.25">
      <c r="A3837" t="str">
        <f>IF('3.Stok Awal'!$A3837=0,"",'3.Stok Awal'!$A3837)</f>
        <v/>
      </c>
      <c r="B3837" t="str">
        <f>IF('3.Stok Awal'!$B3837=0,"",'3.Stok Awal'!$B3837)</f>
        <v/>
      </c>
      <c r="C3837" t="str">
        <f>IF('3.Stok Awal'!$C3837=0,"",'3.Stok Awal'!$C3837)</f>
        <v/>
      </c>
      <c r="D3837" t="str">
        <f>IF('3.Stok Awal'!$D3837=0,"",'3.Stok Awal'!$D3837)</f>
        <v/>
      </c>
      <c r="E3837" t="str">
        <f>IF('3.Stok Awal'!$E3837=0,"",'3.Stok Awal'!$E3837)</f>
        <v/>
      </c>
      <c r="F3837" s="4" t="str">
        <f>IF('3.Stok Awal'!$F3837=0,"",'3.Stok Awal'!$F3837)</f>
        <v/>
      </c>
      <c r="G3837" s="4" t="str">
        <f t="shared" si="59"/>
        <v/>
      </c>
      <c r="H3837">
        <f>IF('3.Stok Awal'!$I3837=0,0,'3.Stok Awal'!$I3837)</f>
        <v>0</v>
      </c>
      <c r="I3837" t="str">
        <f>IF('3.Stok Awal'!$J3837=0,"",'3.Stok Awal'!$J3837)</f>
        <v/>
      </c>
      <c r="J3837">
        <f>IF('3.Stok Awal'!$K3837=0,0,'3.Stok Awal'!$K3837)</f>
        <v>0</v>
      </c>
      <c r="K3837" t="str">
        <f>IF('3.Stok Awal'!$L3837=0,"",'3.Stok Awal'!$L3837)</f>
        <v/>
      </c>
      <c r="L3837">
        <f>IF('3.Stok Awal'!$N3837=0,0,'3.Stok Awal'!$N3837)</f>
        <v>0</v>
      </c>
      <c r="M3837" t="str">
        <f>IF('3.Stok Awal'!$O3837=0,"",'3.Stok Awal'!$O3837)</f>
        <v/>
      </c>
      <c r="N3837">
        <f>SUMIF('4.Sell to Trade'!$O$5:$O$5003,'5.Stok Akhir'!$G3837,'4.Sell to Trade'!$Q$5:$Q$5003)</f>
        <v>0</v>
      </c>
      <c r="O3837" t="str">
        <f>IF('3.Stok Awal'!$L3837=0,"",'3.Stok Awal'!$L3837)</f>
        <v/>
      </c>
      <c r="P3837">
        <f>IF(ISNA(VLOOKUP($A3837,STOK_AWAL,13,0)),0,IF(VLOOKUP($A3837,STOK_AWAL,13,0)&gt;0,ROUNDDOWN(L3837/VLOOKUP($A3837,STOK_AWAL,13,0),0),0))</f>
        <v>0</v>
      </c>
      <c r="Q3837" t="str">
        <f>I3837</f>
        <v/>
      </c>
      <c r="R3837">
        <f>IFERROR(MOD(L3837,VLOOKUP($A3837,STOK_AWAL,13,0)),0)</f>
        <v>0</v>
      </c>
      <c r="S3837" t="str">
        <f>K3837</f>
        <v/>
      </c>
      <c r="T3837">
        <f>R3837+(P3837*(IFERROR(VLOOKUP($A3837,STOK_AWAL,13,0),0)))</f>
        <v>0</v>
      </c>
      <c r="U3837" t="str">
        <f>M3837</f>
        <v/>
      </c>
    </row>
    <row r="3838" spans="1:21" x14ac:dyDescent="0.25">
      <c r="A3838" t="str">
        <f>IF('3.Stok Awal'!$A3838=0,"",'3.Stok Awal'!$A3838)</f>
        <v/>
      </c>
      <c r="B3838" t="str">
        <f>IF('3.Stok Awal'!$B3838=0,"",'3.Stok Awal'!$B3838)</f>
        <v/>
      </c>
      <c r="C3838" t="str">
        <f>IF('3.Stok Awal'!$C3838=0,"",'3.Stok Awal'!$C3838)</f>
        <v/>
      </c>
      <c r="D3838" t="str">
        <f>IF('3.Stok Awal'!$D3838=0,"",'3.Stok Awal'!$D3838)</f>
        <v/>
      </c>
      <c r="E3838" t="str">
        <f>IF('3.Stok Awal'!$E3838=0,"",'3.Stok Awal'!$E3838)</f>
        <v/>
      </c>
      <c r="F3838" s="4" t="str">
        <f>IF('3.Stok Awal'!$F3838=0,"",'3.Stok Awal'!$F3838)</f>
        <v/>
      </c>
      <c r="G3838" s="4" t="str">
        <f t="shared" si="59"/>
        <v/>
      </c>
      <c r="H3838">
        <f>IF('3.Stok Awal'!$I3838=0,0,'3.Stok Awal'!$I3838)</f>
        <v>0</v>
      </c>
      <c r="I3838" t="str">
        <f>IF('3.Stok Awal'!$J3838=0,"",'3.Stok Awal'!$J3838)</f>
        <v/>
      </c>
      <c r="J3838">
        <f>IF('3.Stok Awal'!$K3838=0,0,'3.Stok Awal'!$K3838)</f>
        <v>0</v>
      </c>
      <c r="K3838" t="str">
        <f>IF('3.Stok Awal'!$L3838=0,"",'3.Stok Awal'!$L3838)</f>
        <v/>
      </c>
      <c r="L3838">
        <f>IF('3.Stok Awal'!$N3838=0,0,'3.Stok Awal'!$N3838)</f>
        <v>0</v>
      </c>
      <c r="M3838" t="str">
        <f>IF('3.Stok Awal'!$O3838=0,"",'3.Stok Awal'!$O3838)</f>
        <v/>
      </c>
      <c r="N3838">
        <f>SUMIF('4.Sell to Trade'!$O$5:$O$5003,'5.Stok Akhir'!$G3838,'4.Sell to Trade'!$Q$5:$Q$5003)</f>
        <v>0</v>
      </c>
      <c r="O3838" t="str">
        <f>IF('3.Stok Awal'!$L3838=0,"",'3.Stok Awal'!$L3838)</f>
        <v/>
      </c>
      <c r="P3838">
        <f>IF(ISNA(VLOOKUP($A3838,STOK_AWAL,13,0)),0,IF(VLOOKUP($A3838,STOK_AWAL,13,0)&gt;0,ROUNDDOWN(L3838/VLOOKUP($A3838,STOK_AWAL,13,0),0),0))</f>
        <v>0</v>
      </c>
      <c r="Q3838" t="str">
        <f>I3838</f>
        <v/>
      </c>
      <c r="R3838">
        <f>IFERROR(MOD(L3838,VLOOKUP($A3838,STOK_AWAL,13,0)),0)</f>
        <v>0</v>
      </c>
      <c r="S3838" t="str">
        <f>K3838</f>
        <v/>
      </c>
      <c r="T3838">
        <f>R3838+(P3838*(IFERROR(VLOOKUP($A3838,STOK_AWAL,13,0),0)))</f>
        <v>0</v>
      </c>
      <c r="U3838" t="str">
        <f>M3838</f>
        <v/>
      </c>
    </row>
    <row r="3839" spans="1:21" x14ac:dyDescent="0.25">
      <c r="A3839" t="str">
        <f>IF('3.Stok Awal'!$A3839=0,"",'3.Stok Awal'!$A3839)</f>
        <v/>
      </c>
      <c r="B3839" t="str">
        <f>IF('3.Stok Awal'!$B3839=0,"",'3.Stok Awal'!$B3839)</f>
        <v/>
      </c>
      <c r="C3839" t="str">
        <f>IF('3.Stok Awal'!$C3839=0,"",'3.Stok Awal'!$C3839)</f>
        <v/>
      </c>
      <c r="D3839" t="str">
        <f>IF('3.Stok Awal'!$D3839=0,"",'3.Stok Awal'!$D3839)</f>
        <v/>
      </c>
      <c r="E3839" t="str">
        <f>IF('3.Stok Awal'!$E3839=0,"",'3.Stok Awal'!$E3839)</f>
        <v/>
      </c>
      <c r="F3839" s="4" t="str">
        <f>IF('3.Stok Awal'!$F3839=0,"",'3.Stok Awal'!$F3839)</f>
        <v/>
      </c>
      <c r="G3839" s="4" t="str">
        <f t="shared" si="59"/>
        <v/>
      </c>
      <c r="H3839">
        <f>IF('3.Stok Awal'!$I3839=0,0,'3.Stok Awal'!$I3839)</f>
        <v>0</v>
      </c>
      <c r="I3839" t="str">
        <f>IF('3.Stok Awal'!$J3839=0,"",'3.Stok Awal'!$J3839)</f>
        <v/>
      </c>
      <c r="J3839">
        <f>IF('3.Stok Awal'!$K3839=0,0,'3.Stok Awal'!$K3839)</f>
        <v>0</v>
      </c>
      <c r="K3839" t="str">
        <f>IF('3.Stok Awal'!$L3839=0,"",'3.Stok Awal'!$L3839)</f>
        <v/>
      </c>
      <c r="L3839">
        <f>IF('3.Stok Awal'!$N3839=0,0,'3.Stok Awal'!$N3839)</f>
        <v>0</v>
      </c>
      <c r="M3839" t="str">
        <f>IF('3.Stok Awal'!$O3839=0,"",'3.Stok Awal'!$O3839)</f>
        <v/>
      </c>
      <c r="N3839">
        <f>SUMIF('4.Sell to Trade'!$O$5:$O$5003,'5.Stok Akhir'!$G3839,'4.Sell to Trade'!$Q$5:$Q$5003)</f>
        <v>0</v>
      </c>
      <c r="O3839" t="str">
        <f>IF('3.Stok Awal'!$L3839=0,"",'3.Stok Awal'!$L3839)</f>
        <v/>
      </c>
      <c r="P3839">
        <f>IF(ISNA(VLOOKUP($A3839,STOK_AWAL,13,0)),0,IF(VLOOKUP($A3839,STOK_AWAL,13,0)&gt;0,ROUNDDOWN(L3839/VLOOKUP($A3839,STOK_AWAL,13,0),0),0))</f>
        <v>0</v>
      </c>
      <c r="Q3839" t="str">
        <f>I3839</f>
        <v/>
      </c>
      <c r="R3839">
        <f>IFERROR(MOD(L3839,VLOOKUP($A3839,STOK_AWAL,13,0)),0)</f>
        <v>0</v>
      </c>
      <c r="S3839" t="str">
        <f>K3839</f>
        <v/>
      </c>
      <c r="T3839">
        <f>R3839+(P3839*(IFERROR(VLOOKUP($A3839,STOK_AWAL,13,0),0)))</f>
        <v>0</v>
      </c>
      <c r="U3839" t="str">
        <f>M3839</f>
        <v/>
      </c>
    </row>
    <row r="3840" spans="1:21" x14ac:dyDescent="0.25">
      <c r="A3840" t="str">
        <f>IF('3.Stok Awal'!$A3840=0,"",'3.Stok Awal'!$A3840)</f>
        <v/>
      </c>
      <c r="B3840" t="str">
        <f>IF('3.Stok Awal'!$B3840=0,"",'3.Stok Awal'!$B3840)</f>
        <v/>
      </c>
      <c r="C3840" t="str">
        <f>IF('3.Stok Awal'!$C3840=0,"",'3.Stok Awal'!$C3840)</f>
        <v/>
      </c>
      <c r="D3840" t="str">
        <f>IF('3.Stok Awal'!$D3840=0,"",'3.Stok Awal'!$D3840)</f>
        <v/>
      </c>
      <c r="E3840" t="str">
        <f>IF('3.Stok Awal'!$E3840=0,"",'3.Stok Awal'!$E3840)</f>
        <v/>
      </c>
      <c r="F3840" s="4" t="str">
        <f>IF('3.Stok Awal'!$F3840=0,"",'3.Stok Awal'!$F3840)</f>
        <v/>
      </c>
      <c r="G3840" s="4" t="str">
        <f t="shared" si="59"/>
        <v/>
      </c>
      <c r="H3840">
        <f>IF('3.Stok Awal'!$I3840=0,0,'3.Stok Awal'!$I3840)</f>
        <v>0</v>
      </c>
      <c r="I3840" t="str">
        <f>IF('3.Stok Awal'!$J3840=0,"",'3.Stok Awal'!$J3840)</f>
        <v/>
      </c>
      <c r="J3840">
        <f>IF('3.Stok Awal'!$K3840=0,0,'3.Stok Awal'!$K3840)</f>
        <v>0</v>
      </c>
      <c r="K3840" t="str">
        <f>IF('3.Stok Awal'!$L3840=0,"",'3.Stok Awal'!$L3840)</f>
        <v/>
      </c>
      <c r="L3840">
        <f>IF('3.Stok Awal'!$N3840=0,0,'3.Stok Awal'!$N3840)</f>
        <v>0</v>
      </c>
      <c r="M3840" t="str">
        <f>IF('3.Stok Awal'!$O3840=0,"",'3.Stok Awal'!$O3840)</f>
        <v/>
      </c>
      <c r="N3840">
        <f>SUMIF('4.Sell to Trade'!$O$5:$O$5003,'5.Stok Akhir'!$G3840,'4.Sell to Trade'!$Q$5:$Q$5003)</f>
        <v>0</v>
      </c>
      <c r="O3840" t="str">
        <f>IF('3.Stok Awal'!$L3840=0,"",'3.Stok Awal'!$L3840)</f>
        <v/>
      </c>
      <c r="P3840">
        <f>IF(ISNA(VLOOKUP($A3840,STOK_AWAL,13,0)),0,IF(VLOOKUP($A3840,STOK_AWAL,13,0)&gt;0,ROUNDDOWN(L3840/VLOOKUP($A3840,STOK_AWAL,13,0),0),0))</f>
        <v>0</v>
      </c>
      <c r="Q3840" t="str">
        <f>I3840</f>
        <v/>
      </c>
      <c r="R3840">
        <f>IFERROR(MOD(L3840,VLOOKUP($A3840,STOK_AWAL,13,0)),0)</f>
        <v>0</v>
      </c>
      <c r="S3840" t="str">
        <f>K3840</f>
        <v/>
      </c>
      <c r="T3840">
        <f>R3840+(P3840*(IFERROR(VLOOKUP($A3840,STOK_AWAL,13,0),0)))</f>
        <v>0</v>
      </c>
      <c r="U3840" t="str">
        <f>M3840</f>
        <v/>
      </c>
    </row>
    <row r="3841" spans="1:21" x14ac:dyDescent="0.25">
      <c r="A3841" t="str">
        <f>IF('3.Stok Awal'!$A3841=0,"",'3.Stok Awal'!$A3841)</f>
        <v/>
      </c>
      <c r="B3841" t="str">
        <f>IF('3.Stok Awal'!$B3841=0,"",'3.Stok Awal'!$B3841)</f>
        <v/>
      </c>
      <c r="C3841" t="str">
        <f>IF('3.Stok Awal'!$C3841=0,"",'3.Stok Awal'!$C3841)</f>
        <v/>
      </c>
      <c r="D3841" t="str">
        <f>IF('3.Stok Awal'!$D3841=0,"",'3.Stok Awal'!$D3841)</f>
        <v/>
      </c>
      <c r="E3841" t="str">
        <f>IF('3.Stok Awal'!$E3841=0,"",'3.Stok Awal'!$E3841)</f>
        <v/>
      </c>
      <c r="F3841" s="4" t="str">
        <f>IF('3.Stok Awal'!$F3841=0,"",'3.Stok Awal'!$F3841)</f>
        <v/>
      </c>
      <c r="G3841" s="4" t="str">
        <f t="shared" si="59"/>
        <v/>
      </c>
      <c r="H3841">
        <f>IF('3.Stok Awal'!$I3841=0,0,'3.Stok Awal'!$I3841)</f>
        <v>0</v>
      </c>
      <c r="I3841" t="str">
        <f>IF('3.Stok Awal'!$J3841=0,"",'3.Stok Awal'!$J3841)</f>
        <v/>
      </c>
      <c r="J3841">
        <f>IF('3.Stok Awal'!$K3841=0,0,'3.Stok Awal'!$K3841)</f>
        <v>0</v>
      </c>
      <c r="K3841" t="str">
        <f>IF('3.Stok Awal'!$L3841=0,"",'3.Stok Awal'!$L3841)</f>
        <v/>
      </c>
      <c r="L3841">
        <f>IF('3.Stok Awal'!$N3841=0,0,'3.Stok Awal'!$N3841)</f>
        <v>0</v>
      </c>
      <c r="M3841" t="str">
        <f>IF('3.Stok Awal'!$O3841=0,"",'3.Stok Awal'!$O3841)</f>
        <v/>
      </c>
      <c r="N3841">
        <f>SUMIF('4.Sell to Trade'!$O$5:$O$5003,'5.Stok Akhir'!$G3841,'4.Sell to Trade'!$Q$5:$Q$5003)</f>
        <v>0</v>
      </c>
      <c r="O3841" t="str">
        <f>IF('3.Stok Awal'!$L3841=0,"",'3.Stok Awal'!$L3841)</f>
        <v/>
      </c>
      <c r="P3841">
        <f>IF(ISNA(VLOOKUP($A3841,STOK_AWAL,13,0)),0,IF(VLOOKUP($A3841,STOK_AWAL,13,0)&gt;0,ROUNDDOWN(L3841/VLOOKUP($A3841,STOK_AWAL,13,0),0),0))</f>
        <v>0</v>
      </c>
      <c r="Q3841" t="str">
        <f>I3841</f>
        <v/>
      </c>
      <c r="R3841">
        <f>IFERROR(MOD(L3841,VLOOKUP($A3841,STOK_AWAL,13,0)),0)</f>
        <v>0</v>
      </c>
      <c r="S3841" t="str">
        <f>K3841</f>
        <v/>
      </c>
      <c r="T3841">
        <f>R3841+(P3841*(IFERROR(VLOOKUP($A3841,STOK_AWAL,13,0),0)))</f>
        <v>0</v>
      </c>
      <c r="U3841" t="str">
        <f>M3841</f>
        <v/>
      </c>
    </row>
    <row r="3842" spans="1:21" x14ac:dyDescent="0.25">
      <c r="A3842" t="str">
        <f>IF('3.Stok Awal'!$A3842=0,"",'3.Stok Awal'!$A3842)</f>
        <v/>
      </c>
      <c r="B3842" t="str">
        <f>IF('3.Stok Awal'!$B3842=0,"",'3.Stok Awal'!$B3842)</f>
        <v/>
      </c>
      <c r="C3842" t="str">
        <f>IF('3.Stok Awal'!$C3842=0,"",'3.Stok Awal'!$C3842)</f>
        <v/>
      </c>
      <c r="D3842" t="str">
        <f>IF('3.Stok Awal'!$D3842=0,"",'3.Stok Awal'!$D3842)</f>
        <v/>
      </c>
      <c r="E3842" t="str">
        <f>IF('3.Stok Awal'!$E3842=0,"",'3.Stok Awal'!$E3842)</f>
        <v/>
      </c>
      <c r="F3842" s="4" t="str">
        <f>IF('3.Stok Awal'!$F3842=0,"",'3.Stok Awal'!$F3842)</f>
        <v/>
      </c>
      <c r="G3842" s="4" t="str">
        <f t="shared" si="59"/>
        <v/>
      </c>
      <c r="H3842">
        <f>IF('3.Stok Awal'!$I3842=0,0,'3.Stok Awal'!$I3842)</f>
        <v>0</v>
      </c>
      <c r="I3842" t="str">
        <f>IF('3.Stok Awal'!$J3842=0,"",'3.Stok Awal'!$J3842)</f>
        <v/>
      </c>
      <c r="J3842">
        <f>IF('3.Stok Awal'!$K3842=0,0,'3.Stok Awal'!$K3842)</f>
        <v>0</v>
      </c>
      <c r="K3842" t="str">
        <f>IF('3.Stok Awal'!$L3842=0,"",'3.Stok Awal'!$L3842)</f>
        <v/>
      </c>
      <c r="L3842">
        <f>IF('3.Stok Awal'!$N3842=0,0,'3.Stok Awal'!$N3842)</f>
        <v>0</v>
      </c>
      <c r="M3842" t="str">
        <f>IF('3.Stok Awal'!$O3842=0,"",'3.Stok Awal'!$O3842)</f>
        <v/>
      </c>
      <c r="N3842">
        <f>SUMIF('4.Sell to Trade'!$O$5:$O$5003,'5.Stok Akhir'!$G3842,'4.Sell to Trade'!$Q$5:$Q$5003)</f>
        <v>0</v>
      </c>
      <c r="O3842" t="str">
        <f>IF('3.Stok Awal'!$L3842=0,"",'3.Stok Awal'!$L3842)</f>
        <v/>
      </c>
      <c r="P3842">
        <f>IF(ISNA(VLOOKUP($A3842,STOK_AWAL,13,0)),0,IF(VLOOKUP($A3842,STOK_AWAL,13,0)&gt;0,ROUNDDOWN(L3842/VLOOKUP($A3842,STOK_AWAL,13,0),0),0))</f>
        <v>0</v>
      </c>
      <c r="Q3842" t="str">
        <f>I3842</f>
        <v/>
      </c>
      <c r="R3842">
        <f>IFERROR(MOD(L3842,VLOOKUP($A3842,STOK_AWAL,13,0)),0)</f>
        <v>0</v>
      </c>
      <c r="S3842" t="str">
        <f>K3842</f>
        <v/>
      </c>
      <c r="T3842">
        <f>R3842+(P3842*(IFERROR(VLOOKUP($A3842,STOK_AWAL,13,0),0)))</f>
        <v>0</v>
      </c>
      <c r="U3842" t="str">
        <f>M3842</f>
        <v/>
      </c>
    </row>
    <row r="3843" spans="1:21" x14ac:dyDescent="0.25">
      <c r="A3843" t="str">
        <f>IF('3.Stok Awal'!$A3843=0,"",'3.Stok Awal'!$A3843)</f>
        <v/>
      </c>
      <c r="B3843" t="str">
        <f>IF('3.Stok Awal'!$B3843=0,"",'3.Stok Awal'!$B3843)</f>
        <v/>
      </c>
      <c r="C3843" t="str">
        <f>IF('3.Stok Awal'!$C3843=0,"",'3.Stok Awal'!$C3843)</f>
        <v/>
      </c>
      <c r="D3843" t="str">
        <f>IF('3.Stok Awal'!$D3843=0,"",'3.Stok Awal'!$D3843)</f>
        <v/>
      </c>
      <c r="E3843" t="str">
        <f>IF('3.Stok Awal'!$E3843=0,"",'3.Stok Awal'!$E3843)</f>
        <v/>
      </c>
      <c r="F3843" s="4" t="str">
        <f>IF('3.Stok Awal'!$F3843=0,"",'3.Stok Awal'!$F3843)</f>
        <v/>
      </c>
      <c r="G3843" s="4" t="str">
        <f t="shared" si="59"/>
        <v/>
      </c>
      <c r="H3843">
        <f>IF('3.Stok Awal'!$I3843=0,0,'3.Stok Awal'!$I3843)</f>
        <v>0</v>
      </c>
      <c r="I3843" t="str">
        <f>IF('3.Stok Awal'!$J3843=0,"",'3.Stok Awal'!$J3843)</f>
        <v/>
      </c>
      <c r="J3843">
        <f>IF('3.Stok Awal'!$K3843=0,0,'3.Stok Awal'!$K3843)</f>
        <v>0</v>
      </c>
      <c r="K3843" t="str">
        <f>IF('3.Stok Awal'!$L3843=0,"",'3.Stok Awal'!$L3843)</f>
        <v/>
      </c>
      <c r="L3843">
        <f>IF('3.Stok Awal'!$N3843=0,0,'3.Stok Awal'!$N3843)</f>
        <v>0</v>
      </c>
      <c r="M3843" t="str">
        <f>IF('3.Stok Awal'!$O3843=0,"",'3.Stok Awal'!$O3843)</f>
        <v/>
      </c>
      <c r="N3843">
        <f>SUMIF('4.Sell to Trade'!$O$5:$O$5003,'5.Stok Akhir'!$G3843,'4.Sell to Trade'!$Q$5:$Q$5003)</f>
        <v>0</v>
      </c>
      <c r="O3843" t="str">
        <f>IF('3.Stok Awal'!$L3843=0,"",'3.Stok Awal'!$L3843)</f>
        <v/>
      </c>
      <c r="P3843">
        <f>IF(ISNA(VLOOKUP($A3843,STOK_AWAL,13,0)),0,IF(VLOOKUP($A3843,STOK_AWAL,13,0)&gt;0,ROUNDDOWN(L3843/VLOOKUP($A3843,STOK_AWAL,13,0),0),0))</f>
        <v>0</v>
      </c>
      <c r="Q3843" t="str">
        <f>I3843</f>
        <v/>
      </c>
      <c r="R3843">
        <f>IFERROR(MOD(L3843,VLOOKUP($A3843,STOK_AWAL,13,0)),0)</f>
        <v>0</v>
      </c>
      <c r="S3843" t="str">
        <f>K3843</f>
        <v/>
      </c>
      <c r="T3843">
        <f>R3843+(P3843*(IFERROR(VLOOKUP($A3843,STOK_AWAL,13,0),0)))</f>
        <v>0</v>
      </c>
      <c r="U3843" t="str">
        <f>M3843</f>
        <v/>
      </c>
    </row>
    <row r="3844" spans="1:21" x14ac:dyDescent="0.25">
      <c r="A3844" t="str">
        <f>IF('3.Stok Awal'!$A3844=0,"",'3.Stok Awal'!$A3844)</f>
        <v/>
      </c>
      <c r="B3844" t="str">
        <f>IF('3.Stok Awal'!$B3844=0,"",'3.Stok Awal'!$B3844)</f>
        <v/>
      </c>
      <c r="C3844" t="str">
        <f>IF('3.Stok Awal'!$C3844=0,"",'3.Stok Awal'!$C3844)</f>
        <v/>
      </c>
      <c r="D3844" t="str">
        <f>IF('3.Stok Awal'!$D3844=0,"",'3.Stok Awal'!$D3844)</f>
        <v/>
      </c>
      <c r="E3844" t="str">
        <f>IF('3.Stok Awal'!$E3844=0,"",'3.Stok Awal'!$E3844)</f>
        <v/>
      </c>
      <c r="F3844" s="4" t="str">
        <f>IF('3.Stok Awal'!$F3844=0,"",'3.Stok Awal'!$F3844)</f>
        <v/>
      </c>
      <c r="G3844" s="4" t="str">
        <f t="shared" si="59"/>
        <v/>
      </c>
      <c r="H3844">
        <f>IF('3.Stok Awal'!$I3844=0,0,'3.Stok Awal'!$I3844)</f>
        <v>0</v>
      </c>
      <c r="I3844" t="str">
        <f>IF('3.Stok Awal'!$J3844=0,"",'3.Stok Awal'!$J3844)</f>
        <v/>
      </c>
      <c r="J3844">
        <f>IF('3.Stok Awal'!$K3844=0,0,'3.Stok Awal'!$K3844)</f>
        <v>0</v>
      </c>
      <c r="K3844" t="str">
        <f>IF('3.Stok Awal'!$L3844=0,"",'3.Stok Awal'!$L3844)</f>
        <v/>
      </c>
      <c r="L3844">
        <f>IF('3.Stok Awal'!$N3844=0,0,'3.Stok Awal'!$N3844)</f>
        <v>0</v>
      </c>
      <c r="M3844" t="str">
        <f>IF('3.Stok Awal'!$O3844=0,"",'3.Stok Awal'!$O3844)</f>
        <v/>
      </c>
      <c r="N3844">
        <f>SUMIF('4.Sell to Trade'!$O$5:$O$5003,'5.Stok Akhir'!$G3844,'4.Sell to Trade'!$Q$5:$Q$5003)</f>
        <v>0</v>
      </c>
      <c r="O3844" t="str">
        <f>IF('3.Stok Awal'!$L3844=0,"",'3.Stok Awal'!$L3844)</f>
        <v/>
      </c>
      <c r="P3844">
        <f>IF(ISNA(VLOOKUP($A3844,STOK_AWAL,13,0)),0,IF(VLOOKUP($A3844,STOK_AWAL,13,0)&gt;0,ROUNDDOWN(L3844/VLOOKUP($A3844,STOK_AWAL,13,0),0),0))</f>
        <v>0</v>
      </c>
      <c r="Q3844" t="str">
        <f>I3844</f>
        <v/>
      </c>
      <c r="R3844">
        <f>IFERROR(MOD(L3844,VLOOKUP($A3844,STOK_AWAL,13,0)),0)</f>
        <v>0</v>
      </c>
      <c r="S3844" t="str">
        <f>K3844</f>
        <v/>
      </c>
      <c r="T3844">
        <f>R3844+(P3844*(IFERROR(VLOOKUP($A3844,STOK_AWAL,13,0),0)))</f>
        <v>0</v>
      </c>
      <c r="U3844" t="str">
        <f>M3844</f>
        <v/>
      </c>
    </row>
    <row r="3845" spans="1:21" x14ac:dyDescent="0.25">
      <c r="A3845" t="str">
        <f>IF('3.Stok Awal'!$A3845=0,"",'3.Stok Awal'!$A3845)</f>
        <v/>
      </c>
      <c r="B3845" t="str">
        <f>IF('3.Stok Awal'!$B3845=0,"",'3.Stok Awal'!$B3845)</f>
        <v/>
      </c>
      <c r="C3845" t="str">
        <f>IF('3.Stok Awal'!$C3845=0,"",'3.Stok Awal'!$C3845)</f>
        <v/>
      </c>
      <c r="D3845" t="str">
        <f>IF('3.Stok Awal'!$D3845=0,"",'3.Stok Awal'!$D3845)</f>
        <v/>
      </c>
      <c r="E3845" t="str">
        <f>IF('3.Stok Awal'!$E3845=0,"",'3.Stok Awal'!$E3845)</f>
        <v/>
      </c>
      <c r="F3845" s="4" t="str">
        <f>IF('3.Stok Awal'!$F3845=0,"",'3.Stok Awal'!$F3845)</f>
        <v/>
      </c>
      <c r="G3845" s="4" t="str">
        <f t="shared" si="59"/>
        <v/>
      </c>
      <c r="H3845">
        <f>IF('3.Stok Awal'!$I3845=0,0,'3.Stok Awal'!$I3845)</f>
        <v>0</v>
      </c>
      <c r="I3845" t="str">
        <f>IF('3.Stok Awal'!$J3845=0,"",'3.Stok Awal'!$J3845)</f>
        <v/>
      </c>
      <c r="J3845">
        <f>IF('3.Stok Awal'!$K3845=0,0,'3.Stok Awal'!$K3845)</f>
        <v>0</v>
      </c>
      <c r="K3845" t="str">
        <f>IF('3.Stok Awal'!$L3845=0,"",'3.Stok Awal'!$L3845)</f>
        <v/>
      </c>
      <c r="L3845">
        <f>IF('3.Stok Awal'!$N3845=0,0,'3.Stok Awal'!$N3845)</f>
        <v>0</v>
      </c>
      <c r="M3845" t="str">
        <f>IF('3.Stok Awal'!$O3845=0,"",'3.Stok Awal'!$O3845)</f>
        <v/>
      </c>
      <c r="N3845">
        <f>SUMIF('4.Sell to Trade'!$O$5:$O$5003,'5.Stok Akhir'!$G3845,'4.Sell to Trade'!$Q$5:$Q$5003)</f>
        <v>0</v>
      </c>
      <c r="O3845" t="str">
        <f>IF('3.Stok Awal'!$L3845=0,"",'3.Stok Awal'!$L3845)</f>
        <v/>
      </c>
      <c r="P3845">
        <f>IF(ISNA(VLOOKUP($A3845,STOK_AWAL,13,0)),0,IF(VLOOKUP($A3845,STOK_AWAL,13,0)&gt;0,ROUNDDOWN(L3845/VLOOKUP($A3845,STOK_AWAL,13,0),0),0))</f>
        <v>0</v>
      </c>
      <c r="Q3845" t="str">
        <f>I3845</f>
        <v/>
      </c>
      <c r="R3845">
        <f>IFERROR(MOD(L3845,VLOOKUP($A3845,STOK_AWAL,13,0)),0)</f>
        <v>0</v>
      </c>
      <c r="S3845" t="str">
        <f>K3845</f>
        <v/>
      </c>
      <c r="T3845">
        <f>R3845+(P3845*(IFERROR(VLOOKUP($A3845,STOK_AWAL,13,0),0)))</f>
        <v>0</v>
      </c>
      <c r="U3845" t="str">
        <f>M3845</f>
        <v/>
      </c>
    </row>
    <row r="3846" spans="1:21" x14ac:dyDescent="0.25">
      <c r="A3846" t="str">
        <f>IF('3.Stok Awal'!$A3846=0,"",'3.Stok Awal'!$A3846)</f>
        <v/>
      </c>
      <c r="B3846" t="str">
        <f>IF('3.Stok Awal'!$B3846=0,"",'3.Stok Awal'!$B3846)</f>
        <v/>
      </c>
      <c r="C3846" t="str">
        <f>IF('3.Stok Awal'!$C3846=0,"",'3.Stok Awal'!$C3846)</f>
        <v/>
      </c>
      <c r="D3846" t="str">
        <f>IF('3.Stok Awal'!$D3846=0,"",'3.Stok Awal'!$D3846)</f>
        <v/>
      </c>
      <c r="E3846" t="str">
        <f>IF('3.Stok Awal'!$E3846=0,"",'3.Stok Awal'!$E3846)</f>
        <v/>
      </c>
      <c r="F3846" s="4" t="str">
        <f>IF('3.Stok Awal'!$F3846=0,"",'3.Stok Awal'!$F3846)</f>
        <v/>
      </c>
      <c r="G3846" s="4" t="str">
        <f t="shared" ref="G3846:G3909" si="60">A3846&amp;F3846</f>
        <v/>
      </c>
      <c r="H3846">
        <f>IF('3.Stok Awal'!$I3846=0,0,'3.Stok Awal'!$I3846)</f>
        <v>0</v>
      </c>
      <c r="I3846" t="str">
        <f>IF('3.Stok Awal'!$J3846=0,"",'3.Stok Awal'!$J3846)</f>
        <v/>
      </c>
      <c r="J3846">
        <f>IF('3.Stok Awal'!$K3846=0,0,'3.Stok Awal'!$K3846)</f>
        <v>0</v>
      </c>
      <c r="K3846" t="str">
        <f>IF('3.Stok Awal'!$L3846=0,"",'3.Stok Awal'!$L3846)</f>
        <v/>
      </c>
      <c r="L3846">
        <f>IF('3.Stok Awal'!$N3846=0,0,'3.Stok Awal'!$N3846)</f>
        <v>0</v>
      </c>
      <c r="M3846" t="str">
        <f>IF('3.Stok Awal'!$O3846=0,"",'3.Stok Awal'!$O3846)</f>
        <v/>
      </c>
      <c r="N3846">
        <f>SUMIF('4.Sell to Trade'!$O$5:$O$5003,'5.Stok Akhir'!$G3846,'4.Sell to Trade'!$Q$5:$Q$5003)</f>
        <v>0</v>
      </c>
      <c r="O3846" t="str">
        <f>IF('3.Stok Awal'!$L3846=0,"",'3.Stok Awal'!$L3846)</f>
        <v/>
      </c>
      <c r="P3846">
        <f>IF(ISNA(VLOOKUP($A3846,STOK_AWAL,13,0)),0,IF(VLOOKUP($A3846,STOK_AWAL,13,0)&gt;0,ROUNDDOWN(L3846/VLOOKUP($A3846,STOK_AWAL,13,0),0),0))</f>
        <v>0</v>
      </c>
      <c r="Q3846" t="str">
        <f>I3846</f>
        <v/>
      </c>
      <c r="R3846">
        <f>IFERROR(MOD(L3846,VLOOKUP($A3846,STOK_AWAL,13,0)),0)</f>
        <v>0</v>
      </c>
      <c r="S3846" t="str">
        <f>K3846</f>
        <v/>
      </c>
      <c r="T3846">
        <f>R3846+(P3846*(IFERROR(VLOOKUP($A3846,STOK_AWAL,13,0),0)))</f>
        <v>0</v>
      </c>
      <c r="U3846" t="str">
        <f>M3846</f>
        <v/>
      </c>
    </row>
    <row r="3847" spans="1:21" x14ac:dyDescent="0.25">
      <c r="A3847" t="str">
        <f>IF('3.Stok Awal'!$A3847=0,"",'3.Stok Awal'!$A3847)</f>
        <v/>
      </c>
      <c r="B3847" t="str">
        <f>IF('3.Stok Awal'!$B3847=0,"",'3.Stok Awal'!$B3847)</f>
        <v/>
      </c>
      <c r="C3847" t="str">
        <f>IF('3.Stok Awal'!$C3847=0,"",'3.Stok Awal'!$C3847)</f>
        <v/>
      </c>
      <c r="D3847" t="str">
        <f>IF('3.Stok Awal'!$D3847=0,"",'3.Stok Awal'!$D3847)</f>
        <v/>
      </c>
      <c r="E3847" t="str">
        <f>IF('3.Stok Awal'!$E3847=0,"",'3.Stok Awal'!$E3847)</f>
        <v/>
      </c>
      <c r="F3847" s="4" t="str">
        <f>IF('3.Stok Awal'!$F3847=0,"",'3.Stok Awal'!$F3847)</f>
        <v/>
      </c>
      <c r="G3847" s="4" t="str">
        <f t="shared" si="60"/>
        <v/>
      </c>
      <c r="H3847">
        <f>IF('3.Stok Awal'!$I3847=0,0,'3.Stok Awal'!$I3847)</f>
        <v>0</v>
      </c>
      <c r="I3847" t="str">
        <f>IF('3.Stok Awal'!$J3847=0,"",'3.Stok Awal'!$J3847)</f>
        <v/>
      </c>
      <c r="J3847">
        <f>IF('3.Stok Awal'!$K3847=0,0,'3.Stok Awal'!$K3847)</f>
        <v>0</v>
      </c>
      <c r="K3847" t="str">
        <f>IF('3.Stok Awal'!$L3847=0,"",'3.Stok Awal'!$L3847)</f>
        <v/>
      </c>
      <c r="L3847">
        <f>IF('3.Stok Awal'!$N3847=0,0,'3.Stok Awal'!$N3847)</f>
        <v>0</v>
      </c>
      <c r="M3847" t="str">
        <f>IF('3.Stok Awal'!$O3847=0,"",'3.Stok Awal'!$O3847)</f>
        <v/>
      </c>
      <c r="N3847">
        <f>SUMIF('4.Sell to Trade'!$O$5:$O$5003,'5.Stok Akhir'!$G3847,'4.Sell to Trade'!$Q$5:$Q$5003)</f>
        <v>0</v>
      </c>
      <c r="O3847" t="str">
        <f>IF('3.Stok Awal'!$L3847=0,"",'3.Stok Awal'!$L3847)</f>
        <v/>
      </c>
      <c r="P3847">
        <f>IF(ISNA(VLOOKUP($A3847,STOK_AWAL,13,0)),0,IF(VLOOKUP($A3847,STOK_AWAL,13,0)&gt;0,ROUNDDOWN(L3847/VLOOKUP($A3847,STOK_AWAL,13,0),0),0))</f>
        <v>0</v>
      </c>
      <c r="Q3847" t="str">
        <f>I3847</f>
        <v/>
      </c>
      <c r="R3847">
        <f>IFERROR(MOD(L3847,VLOOKUP($A3847,STOK_AWAL,13,0)),0)</f>
        <v>0</v>
      </c>
      <c r="S3847" t="str">
        <f>K3847</f>
        <v/>
      </c>
      <c r="T3847">
        <f>R3847+(P3847*(IFERROR(VLOOKUP($A3847,STOK_AWAL,13,0),0)))</f>
        <v>0</v>
      </c>
      <c r="U3847" t="str">
        <f>M3847</f>
        <v/>
      </c>
    </row>
    <row r="3848" spans="1:21" x14ac:dyDescent="0.25">
      <c r="A3848" t="str">
        <f>IF('3.Stok Awal'!$A3848=0,"",'3.Stok Awal'!$A3848)</f>
        <v/>
      </c>
      <c r="B3848" t="str">
        <f>IF('3.Stok Awal'!$B3848=0,"",'3.Stok Awal'!$B3848)</f>
        <v/>
      </c>
      <c r="C3848" t="str">
        <f>IF('3.Stok Awal'!$C3848=0,"",'3.Stok Awal'!$C3848)</f>
        <v/>
      </c>
      <c r="D3848" t="str">
        <f>IF('3.Stok Awal'!$D3848=0,"",'3.Stok Awal'!$D3848)</f>
        <v/>
      </c>
      <c r="E3848" t="str">
        <f>IF('3.Stok Awal'!$E3848=0,"",'3.Stok Awal'!$E3848)</f>
        <v/>
      </c>
      <c r="F3848" s="4" t="str">
        <f>IF('3.Stok Awal'!$F3848=0,"",'3.Stok Awal'!$F3848)</f>
        <v/>
      </c>
      <c r="G3848" s="4" t="str">
        <f t="shared" si="60"/>
        <v/>
      </c>
      <c r="H3848">
        <f>IF('3.Stok Awal'!$I3848=0,0,'3.Stok Awal'!$I3848)</f>
        <v>0</v>
      </c>
      <c r="I3848" t="str">
        <f>IF('3.Stok Awal'!$J3848=0,"",'3.Stok Awal'!$J3848)</f>
        <v/>
      </c>
      <c r="J3848">
        <f>IF('3.Stok Awal'!$K3848=0,0,'3.Stok Awal'!$K3848)</f>
        <v>0</v>
      </c>
      <c r="K3848" t="str">
        <f>IF('3.Stok Awal'!$L3848=0,"",'3.Stok Awal'!$L3848)</f>
        <v/>
      </c>
      <c r="L3848">
        <f>IF('3.Stok Awal'!$N3848=0,0,'3.Stok Awal'!$N3848)</f>
        <v>0</v>
      </c>
      <c r="M3848" t="str">
        <f>IF('3.Stok Awal'!$O3848=0,"",'3.Stok Awal'!$O3848)</f>
        <v/>
      </c>
      <c r="N3848">
        <f>SUMIF('4.Sell to Trade'!$O$5:$O$5003,'5.Stok Akhir'!$G3848,'4.Sell to Trade'!$Q$5:$Q$5003)</f>
        <v>0</v>
      </c>
      <c r="O3848" t="str">
        <f>IF('3.Stok Awal'!$L3848=0,"",'3.Stok Awal'!$L3848)</f>
        <v/>
      </c>
      <c r="P3848">
        <f>IF(ISNA(VLOOKUP($A3848,STOK_AWAL,13,0)),0,IF(VLOOKUP($A3848,STOK_AWAL,13,0)&gt;0,ROUNDDOWN(L3848/VLOOKUP($A3848,STOK_AWAL,13,0),0),0))</f>
        <v>0</v>
      </c>
      <c r="Q3848" t="str">
        <f>I3848</f>
        <v/>
      </c>
      <c r="R3848">
        <f>IFERROR(MOD(L3848,VLOOKUP($A3848,STOK_AWAL,13,0)),0)</f>
        <v>0</v>
      </c>
      <c r="S3848" t="str">
        <f>K3848</f>
        <v/>
      </c>
      <c r="T3848">
        <f>R3848+(P3848*(IFERROR(VLOOKUP($A3848,STOK_AWAL,13,0),0)))</f>
        <v>0</v>
      </c>
      <c r="U3848" t="str">
        <f>M3848</f>
        <v/>
      </c>
    </row>
    <row r="3849" spans="1:21" x14ac:dyDescent="0.25">
      <c r="A3849" t="str">
        <f>IF('3.Stok Awal'!$A3849=0,"",'3.Stok Awal'!$A3849)</f>
        <v/>
      </c>
      <c r="B3849" t="str">
        <f>IF('3.Stok Awal'!$B3849=0,"",'3.Stok Awal'!$B3849)</f>
        <v/>
      </c>
      <c r="C3849" t="str">
        <f>IF('3.Stok Awal'!$C3849=0,"",'3.Stok Awal'!$C3849)</f>
        <v/>
      </c>
      <c r="D3849" t="str">
        <f>IF('3.Stok Awal'!$D3849=0,"",'3.Stok Awal'!$D3849)</f>
        <v/>
      </c>
      <c r="E3849" t="str">
        <f>IF('3.Stok Awal'!$E3849=0,"",'3.Stok Awal'!$E3849)</f>
        <v/>
      </c>
      <c r="F3849" s="4" t="str">
        <f>IF('3.Stok Awal'!$F3849=0,"",'3.Stok Awal'!$F3849)</f>
        <v/>
      </c>
      <c r="G3849" s="4" t="str">
        <f t="shared" si="60"/>
        <v/>
      </c>
      <c r="H3849">
        <f>IF('3.Stok Awal'!$I3849=0,0,'3.Stok Awal'!$I3849)</f>
        <v>0</v>
      </c>
      <c r="I3849" t="str">
        <f>IF('3.Stok Awal'!$J3849=0,"",'3.Stok Awal'!$J3849)</f>
        <v/>
      </c>
      <c r="J3849">
        <f>IF('3.Stok Awal'!$K3849=0,0,'3.Stok Awal'!$K3849)</f>
        <v>0</v>
      </c>
      <c r="K3849" t="str">
        <f>IF('3.Stok Awal'!$L3849=0,"",'3.Stok Awal'!$L3849)</f>
        <v/>
      </c>
      <c r="L3849">
        <f>IF('3.Stok Awal'!$N3849=0,0,'3.Stok Awal'!$N3849)</f>
        <v>0</v>
      </c>
      <c r="M3849" t="str">
        <f>IF('3.Stok Awal'!$O3849=0,"",'3.Stok Awal'!$O3849)</f>
        <v/>
      </c>
      <c r="N3849">
        <f>SUMIF('4.Sell to Trade'!$O$5:$O$5003,'5.Stok Akhir'!$G3849,'4.Sell to Trade'!$Q$5:$Q$5003)</f>
        <v>0</v>
      </c>
      <c r="O3849" t="str">
        <f>IF('3.Stok Awal'!$L3849=0,"",'3.Stok Awal'!$L3849)</f>
        <v/>
      </c>
      <c r="P3849">
        <f>IF(ISNA(VLOOKUP($A3849,STOK_AWAL,13,0)),0,IF(VLOOKUP($A3849,STOK_AWAL,13,0)&gt;0,ROUNDDOWN(L3849/VLOOKUP($A3849,STOK_AWAL,13,0),0),0))</f>
        <v>0</v>
      </c>
      <c r="Q3849" t="str">
        <f>I3849</f>
        <v/>
      </c>
      <c r="R3849">
        <f>IFERROR(MOD(L3849,VLOOKUP($A3849,STOK_AWAL,13,0)),0)</f>
        <v>0</v>
      </c>
      <c r="S3849" t="str">
        <f>K3849</f>
        <v/>
      </c>
      <c r="T3849">
        <f>R3849+(P3849*(IFERROR(VLOOKUP($A3849,STOK_AWAL,13,0),0)))</f>
        <v>0</v>
      </c>
      <c r="U3849" t="str">
        <f>M3849</f>
        <v/>
      </c>
    </row>
    <row r="3850" spans="1:21" x14ac:dyDescent="0.25">
      <c r="A3850" t="str">
        <f>IF('3.Stok Awal'!$A3850=0,"",'3.Stok Awal'!$A3850)</f>
        <v/>
      </c>
      <c r="B3850" t="str">
        <f>IF('3.Stok Awal'!$B3850=0,"",'3.Stok Awal'!$B3850)</f>
        <v/>
      </c>
      <c r="C3850" t="str">
        <f>IF('3.Stok Awal'!$C3850=0,"",'3.Stok Awal'!$C3850)</f>
        <v/>
      </c>
      <c r="D3850" t="str">
        <f>IF('3.Stok Awal'!$D3850=0,"",'3.Stok Awal'!$D3850)</f>
        <v/>
      </c>
      <c r="E3850" t="str">
        <f>IF('3.Stok Awal'!$E3850=0,"",'3.Stok Awal'!$E3850)</f>
        <v/>
      </c>
      <c r="F3850" s="4" t="str">
        <f>IF('3.Stok Awal'!$F3850=0,"",'3.Stok Awal'!$F3850)</f>
        <v/>
      </c>
      <c r="G3850" s="4" t="str">
        <f t="shared" si="60"/>
        <v/>
      </c>
      <c r="H3850">
        <f>IF('3.Stok Awal'!$I3850=0,0,'3.Stok Awal'!$I3850)</f>
        <v>0</v>
      </c>
      <c r="I3850" t="str">
        <f>IF('3.Stok Awal'!$J3850=0,"",'3.Stok Awal'!$J3850)</f>
        <v/>
      </c>
      <c r="J3850">
        <f>IF('3.Stok Awal'!$K3850=0,0,'3.Stok Awal'!$K3850)</f>
        <v>0</v>
      </c>
      <c r="K3850" t="str">
        <f>IF('3.Stok Awal'!$L3850=0,"",'3.Stok Awal'!$L3850)</f>
        <v/>
      </c>
      <c r="L3850">
        <f>IF('3.Stok Awal'!$N3850=0,0,'3.Stok Awal'!$N3850)</f>
        <v>0</v>
      </c>
      <c r="M3850" t="str">
        <f>IF('3.Stok Awal'!$O3850=0,"",'3.Stok Awal'!$O3850)</f>
        <v/>
      </c>
      <c r="N3850">
        <f>SUMIF('4.Sell to Trade'!$O$5:$O$5003,'5.Stok Akhir'!$G3850,'4.Sell to Trade'!$Q$5:$Q$5003)</f>
        <v>0</v>
      </c>
      <c r="O3850" t="str">
        <f>IF('3.Stok Awal'!$L3850=0,"",'3.Stok Awal'!$L3850)</f>
        <v/>
      </c>
      <c r="P3850">
        <f>IF(ISNA(VLOOKUP($A3850,STOK_AWAL,13,0)),0,IF(VLOOKUP($A3850,STOK_AWAL,13,0)&gt;0,ROUNDDOWN(L3850/VLOOKUP($A3850,STOK_AWAL,13,0),0),0))</f>
        <v>0</v>
      </c>
      <c r="Q3850" t="str">
        <f>I3850</f>
        <v/>
      </c>
      <c r="R3850">
        <f>IFERROR(MOD(L3850,VLOOKUP($A3850,STOK_AWAL,13,0)),0)</f>
        <v>0</v>
      </c>
      <c r="S3850" t="str">
        <f>K3850</f>
        <v/>
      </c>
      <c r="T3850">
        <f>R3850+(P3850*(IFERROR(VLOOKUP($A3850,STOK_AWAL,13,0),0)))</f>
        <v>0</v>
      </c>
      <c r="U3850" t="str">
        <f>M3850</f>
        <v/>
      </c>
    </row>
    <row r="3851" spans="1:21" x14ac:dyDescent="0.25">
      <c r="A3851" t="str">
        <f>IF('3.Stok Awal'!$A3851=0,"",'3.Stok Awal'!$A3851)</f>
        <v/>
      </c>
      <c r="B3851" t="str">
        <f>IF('3.Stok Awal'!$B3851=0,"",'3.Stok Awal'!$B3851)</f>
        <v/>
      </c>
      <c r="C3851" t="str">
        <f>IF('3.Stok Awal'!$C3851=0,"",'3.Stok Awal'!$C3851)</f>
        <v/>
      </c>
      <c r="D3851" t="str">
        <f>IF('3.Stok Awal'!$D3851=0,"",'3.Stok Awal'!$D3851)</f>
        <v/>
      </c>
      <c r="E3851" t="str">
        <f>IF('3.Stok Awal'!$E3851=0,"",'3.Stok Awal'!$E3851)</f>
        <v/>
      </c>
      <c r="F3851" s="4" t="str">
        <f>IF('3.Stok Awal'!$F3851=0,"",'3.Stok Awal'!$F3851)</f>
        <v/>
      </c>
      <c r="G3851" s="4" t="str">
        <f t="shared" si="60"/>
        <v/>
      </c>
      <c r="H3851">
        <f>IF('3.Stok Awal'!$I3851=0,0,'3.Stok Awal'!$I3851)</f>
        <v>0</v>
      </c>
      <c r="I3851" t="str">
        <f>IF('3.Stok Awal'!$J3851=0,"",'3.Stok Awal'!$J3851)</f>
        <v/>
      </c>
      <c r="J3851">
        <f>IF('3.Stok Awal'!$K3851=0,0,'3.Stok Awal'!$K3851)</f>
        <v>0</v>
      </c>
      <c r="K3851" t="str">
        <f>IF('3.Stok Awal'!$L3851=0,"",'3.Stok Awal'!$L3851)</f>
        <v/>
      </c>
      <c r="L3851">
        <f>IF('3.Stok Awal'!$N3851=0,0,'3.Stok Awal'!$N3851)</f>
        <v>0</v>
      </c>
      <c r="M3851" t="str">
        <f>IF('3.Stok Awal'!$O3851=0,"",'3.Stok Awal'!$O3851)</f>
        <v/>
      </c>
      <c r="N3851">
        <f>SUMIF('4.Sell to Trade'!$O$5:$O$5003,'5.Stok Akhir'!$G3851,'4.Sell to Trade'!$Q$5:$Q$5003)</f>
        <v>0</v>
      </c>
      <c r="O3851" t="str">
        <f>IF('3.Stok Awal'!$L3851=0,"",'3.Stok Awal'!$L3851)</f>
        <v/>
      </c>
      <c r="P3851">
        <f>IF(ISNA(VLOOKUP($A3851,STOK_AWAL,13,0)),0,IF(VLOOKUP($A3851,STOK_AWAL,13,0)&gt;0,ROUNDDOWN(L3851/VLOOKUP($A3851,STOK_AWAL,13,0),0),0))</f>
        <v>0</v>
      </c>
      <c r="Q3851" t="str">
        <f>I3851</f>
        <v/>
      </c>
      <c r="R3851">
        <f>IFERROR(MOD(L3851,VLOOKUP($A3851,STOK_AWAL,13,0)),0)</f>
        <v>0</v>
      </c>
      <c r="S3851" t="str">
        <f>K3851</f>
        <v/>
      </c>
      <c r="T3851">
        <f>R3851+(P3851*(IFERROR(VLOOKUP($A3851,STOK_AWAL,13,0),0)))</f>
        <v>0</v>
      </c>
      <c r="U3851" t="str">
        <f>M3851</f>
        <v/>
      </c>
    </row>
    <row r="3852" spans="1:21" x14ac:dyDescent="0.25">
      <c r="A3852" t="str">
        <f>IF('3.Stok Awal'!$A3852=0,"",'3.Stok Awal'!$A3852)</f>
        <v/>
      </c>
      <c r="B3852" t="str">
        <f>IF('3.Stok Awal'!$B3852=0,"",'3.Stok Awal'!$B3852)</f>
        <v/>
      </c>
      <c r="C3852" t="str">
        <f>IF('3.Stok Awal'!$C3852=0,"",'3.Stok Awal'!$C3852)</f>
        <v/>
      </c>
      <c r="D3852" t="str">
        <f>IF('3.Stok Awal'!$D3852=0,"",'3.Stok Awal'!$D3852)</f>
        <v/>
      </c>
      <c r="E3852" t="str">
        <f>IF('3.Stok Awal'!$E3852=0,"",'3.Stok Awal'!$E3852)</f>
        <v/>
      </c>
      <c r="F3852" s="4" t="str">
        <f>IF('3.Stok Awal'!$F3852=0,"",'3.Stok Awal'!$F3852)</f>
        <v/>
      </c>
      <c r="G3852" s="4" t="str">
        <f t="shared" si="60"/>
        <v/>
      </c>
      <c r="H3852">
        <f>IF('3.Stok Awal'!$I3852=0,0,'3.Stok Awal'!$I3852)</f>
        <v>0</v>
      </c>
      <c r="I3852" t="str">
        <f>IF('3.Stok Awal'!$J3852=0,"",'3.Stok Awal'!$J3852)</f>
        <v/>
      </c>
      <c r="J3852">
        <f>IF('3.Stok Awal'!$K3852=0,0,'3.Stok Awal'!$K3852)</f>
        <v>0</v>
      </c>
      <c r="K3852" t="str">
        <f>IF('3.Stok Awal'!$L3852=0,"",'3.Stok Awal'!$L3852)</f>
        <v/>
      </c>
      <c r="L3852">
        <f>IF('3.Stok Awal'!$N3852=0,0,'3.Stok Awal'!$N3852)</f>
        <v>0</v>
      </c>
      <c r="M3852" t="str">
        <f>IF('3.Stok Awal'!$O3852=0,"",'3.Stok Awal'!$O3852)</f>
        <v/>
      </c>
      <c r="N3852">
        <f>SUMIF('4.Sell to Trade'!$O$5:$O$5003,'5.Stok Akhir'!$G3852,'4.Sell to Trade'!$Q$5:$Q$5003)</f>
        <v>0</v>
      </c>
      <c r="O3852" t="str">
        <f>IF('3.Stok Awal'!$L3852=0,"",'3.Stok Awal'!$L3852)</f>
        <v/>
      </c>
      <c r="P3852">
        <f>IF(ISNA(VLOOKUP($A3852,STOK_AWAL,13,0)),0,IF(VLOOKUP($A3852,STOK_AWAL,13,0)&gt;0,ROUNDDOWN(L3852/VLOOKUP($A3852,STOK_AWAL,13,0),0),0))</f>
        <v>0</v>
      </c>
      <c r="Q3852" t="str">
        <f>I3852</f>
        <v/>
      </c>
      <c r="R3852">
        <f>IFERROR(MOD(L3852,VLOOKUP($A3852,STOK_AWAL,13,0)),0)</f>
        <v>0</v>
      </c>
      <c r="S3852" t="str">
        <f>K3852</f>
        <v/>
      </c>
      <c r="T3852">
        <f>R3852+(P3852*(IFERROR(VLOOKUP($A3852,STOK_AWAL,13,0),0)))</f>
        <v>0</v>
      </c>
      <c r="U3852" t="str">
        <f>M3852</f>
        <v/>
      </c>
    </row>
    <row r="3853" spans="1:21" x14ac:dyDescent="0.25">
      <c r="A3853" t="str">
        <f>IF('3.Stok Awal'!$A3853=0,"",'3.Stok Awal'!$A3853)</f>
        <v/>
      </c>
      <c r="B3853" t="str">
        <f>IF('3.Stok Awal'!$B3853=0,"",'3.Stok Awal'!$B3853)</f>
        <v/>
      </c>
      <c r="C3853" t="str">
        <f>IF('3.Stok Awal'!$C3853=0,"",'3.Stok Awal'!$C3853)</f>
        <v/>
      </c>
      <c r="D3853" t="str">
        <f>IF('3.Stok Awal'!$D3853=0,"",'3.Stok Awal'!$D3853)</f>
        <v/>
      </c>
      <c r="E3853" t="str">
        <f>IF('3.Stok Awal'!$E3853=0,"",'3.Stok Awal'!$E3853)</f>
        <v/>
      </c>
      <c r="F3853" s="4" t="str">
        <f>IF('3.Stok Awal'!$F3853=0,"",'3.Stok Awal'!$F3853)</f>
        <v/>
      </c>
      <c r="G3853" s="4" t="str">
        <f t="shared" si="60"/>
        <v/>
      </c>
      <c r="H3853">
        <f>IF('3.Stok Awal'!$I3853=0,0,'3.Stok Awal'!$I3853)</f>
        <v>0</v>
      </c>
      <c r="I3853" t="str">
        <f>IF('3.Stok Awal'!$J3853=0,"",'3.Stok Awal'!$J3853)</f>
        <v/>
      </c>
      <c r="J3853">
        <f>IF('3.Stok Awal'!$K3853=0,0,'3.Stok Awal'!$K3853)</f>
        <v>0</v>
      </c>
      <c r="K3853" t="str">
        <f>IF('3.Stok Awal'!$L3853=0,"",'3.Stok Awal'!$L3853)</f>
        <v/>
      </c>
      <c r="L3853">
        <f>IF('3.Stok Awal'!$N3853=0,0,'3.Stok Awal'!$N3853)</f>
        <v>0</v>
      </c>
      <c r="M3853" t="str">
        <f>IF('3.Stok Awal'!$O3853=0,"",'3.Stok Awal'!$O3853)</f>
        <v/>
      </c>
      <c r="N3853">
        <f>SUMIF('4.Sell to Trade'!$O$5:$O$5003,'5.Stok Akhir'!$G3853,'4.Sell to Trade'!$Q$5:$Q$5003)</f>
        <v>0</v>
      </c>
      <c r="O3853" t="str">
        <f>IF('3.Stok Awal'!$L3853=0,"",'3.Stok Awal'!$L3853)</f>
        <v/>
      </c>
      <c r="P3853">
        <f>IF(ISNA(VLOOKUP($A3853,STOK_AWAL,13,0)),0,IF(VLOOKUP($A3853,STOK_AWAL,13,0)&gt;0,ROUNDDOWN(L3853/VLOOKUP($A3853,STOK_AWAL,13,0),0),0))</f>
        <v>0</v>
      </c>
      <c r="Q3853" t="str">
        <f>I3853</f>
        <v/>
      </c>
      <c r="R3853">
        <f>IFERROR(MOD(L3853,VLOOKUP($A3853,STOK_AWAL,13,0)),0)</f>
        <v>0</v>
      </c>
      <c r="S3853" t="str">
        <f>K3853</f>
        <v/>
      </c>
      <c r="T3853">
        <f>R3853+(P3853*(IFERROR(VLOOKUP($A3853,STOK_AWAL,13,0),0)))</f>
        <v>0</v>
      </c>
      <c r="U3853" t="str">
        <f>M3853</f>
        <v/>
      </c>
    </row>
    <row r="3854" spans="1:21" x14ac:dyDescent="0.25">
      <c r="A3854" t="str">
        <f>IF('3.Stok Awal'!$A3854=0,"",'3.Stok Awal'!$A3854)</f>
        <v/>
      </c>
      <c r="B3854" t="str">
        <f>IF('3.Stok Awal'!$B3854=0,"",'3.Stok Awal'!$B3854)</f>
        <v/>
      </c>
      <c r="C3854" t="str">
        <f>IF('3.Stok Awal'!$C3854=0,"",'3.Stok Awal'!$C3854)</f>
        <v/>
      </c>
      <c r="D3854" t="str">
        <f>IF('3.Stok Awal'!$D3854=0,"",'3.Stok Awal'!$D3854)</f>
        <v/>
      </c>
      <c r="E3854" t="str">
        <f>IF('3.Stok Awal'!$E3854=0,"",'3.Stok Awal'!$E3854)</f>
        <v/>
      </c>
      <c r="F3854" s="4" t="str">
        <f>IF('3.Stok Awal'!$F3854=0,"",'3.Stok Awal'!$F3854)</f>
        <v/>
      </c>
      <c r="G3854" s="4" t="str">
        <f t="shared" si="60"/>
        <v/>
      </c>
      <c r="H3854">
        <f>IF('3.Stok Awal'!$I3854=0,0,'3.Stok Awal'!$I3854)</f>
        <v>0</v>
      </c>
      <c r="I3854" t="str">
        <f>IF('3.Stok Awal'!$J3854=0,"",'3.Stok Awal'!$J3854)</f>
        <v/>
      </c>
      <c r="J3854">
        <f>IF('3.Stok Awal'!$K3854=0,0,'3.Stok Awal'!$K3854)</f>
        <v>0</v>
      </c>
      <c r="K3854" t="str">
        <f>IF('3.Stok Awal'!$L3854=0,"",'3.Stok Awal'!$L3854)</f>
        <v/>
      </c>
      <c r="L3854">
        <f>IF('3.Stok Awal'!$N3854=0,0,'3.Stok Awal'!$N3854)</f>
        <v>0</v>
      </c>
      <c r="M3854" t="str">
        <f>IF('3.Stok Awal'!$O3854=0,"",'3.Stok Awal'!$O3854)</f>
        <v/>
      </c>
      <c r="N3854">
        <f>SUMIF('4.Sell to Trade'!$O$5:$O$5003,'5.Stok Akhir'!$G3854,'4.Sell to Trade'!$Q$5:$Q$5003)</f>
        <v>0</v>
      </c>
      <c r="O3854" t="str">
        <f>IF('3.Stok Awal'!$L3854=0,"",'3.Stok Awal'!$L3854)</f>
        <v/>
      </c>
      <c r="P3854">
        <f>IF(ISNA(VLOOKUP($A3854,STOK_AWAL,13,0)),0,IF(VLOOKUP($A3854,STOK_AWAL,13,0)&gt;0,ROUNDDOWN(L3854/VLOOKUP($A3854,STOK_AWAL,13,0),0),0))</f>
        <v>0</v>
      </c>
      <c r="Q3854" t="str">
        <f>I3854</f>
        <v/>
      </c>
      <c r="R3854">
        <f>IFERROR(MOD(L3854,VLOOKUP($A3854,STOK_AWAL,13,0)),0)</f>
        <v>0</v>
      </c>
      <c r="S3854" t="str">
        <f>K3854</f>
        <v/>
      </c>
      <c r="T3854">
        <f>R3854+(P3854*(IFERROR(VLOOKUP($A3854,STOK_AWAL,13,0),0)))</f>
        <v>0</v>
      </c>
      <c r="U3854" t="str">
        <f>M3854</f>
        <v/>
      </c>
    </row>
    <row r="3855" spans="1:21" x14ac:dyDescent="0.25">
      <c r="A3855" t="str">
        <f>IF('3.Stok Awal'!$A3855=0,"",'3.Stok Awal'!$A3855)</f>
        <v/>
      </c>
      <c r="B3855" t="str">
        <f>IF('3.Stok Awal'!$B3855=0,"",'3.Stok Awal'!$B3855)</f>
        <v/>
      </c>
      <c r="C3855" t="str">
        <f>IF('3.Stok Awal'!$C3855=0,"",'3.Stok Awal'!$C3855)</f>
        <v/>
      </c>
      <c r="D3855" t="str">
        <f>IF('3.Stok Awal'!$D3855=0,"",'3.Stok Awal'!$D3855)</f>
        <v/>
      </c>
      <c r="E3855" t="str">
        <f>IF('3.Stok Awal'!$E3855=0,"",'3.Stok Awal'!$E3855)</f>
        <v/>
      </c>
      <c r="F3855" s="4" t="str">
        <f>IF('3.Stok Awal'!$F3855=0,"",'3.Stok Awal'!$F3855)</f>
        <v/>
      </c>
      <c r="G3855" s="4" t="str">
        <f t="shared" si="60"/>
        <v/>
      </c>
      <c r="H3855">
        <f>IF('3.Stok Awal'!$I3855=0,0,'3.Stok Awal'!$I3855)</f>
        <v>0</v>
      </c>
      <c r="I3855" t="str">
        <f>IF('3.Stok Awal'!$J3855=0,"",'3.Stok Awal'!$J3855)</f>
        <v/>
      </c>
      <c r="J3855">
        <f>IF('3.Stok Awal'!$K3855=0,0,'3.Stok Awal'!$K3855)</f>
        <v>0</v>
      </c>
      <c r="K3855" t="str">
        <f>IF('3.Stok Awal'!$L3855=0,"",'3.Stok Awal'!$L3855)</f>
        <v/>
      </c>
      <c r="L3855">
        <f>IF('3.Stok Awal'!$N3855=0,0,'3.Stok Awal'!$N3855)</f>
        <v>0</v>
      </c>
      <c r="M3855" t="str">
        <f>IF('3.Stok Awal'!$O3855=0,"",'3.Stok Awal'!$O3855)</f>
        <v/>
      </c>
      <c r="N3855">
        <f>SUMIF('4.Sell to Trade'!$O$5:$O$5003,'5.Stok Akhir'!$G3855,'4.Sell to Trade'!$Q$5:$Q$5003)</f>
        <v>0</v>
      </c>
      <c r="O3855" t="str">
        <f>IF('3.Stok Awal'!$L3855=0,"",'3.Stok Awal'!$L3855)</f>
        <v/>
      </c>
      <c r="P3855">
        <f>IF(ISNA(VLOOKUP($A3855,STOK_AWAL,13,0)),0,IF(VLOOKUP($A3855,STOK_AWAL,13,0)&gt;0,ROUNDDOWN(L3855/VLOOKUP($A3855,STOK_AWAL,13,0),0),0))</f>
        <v>0</v>
      </c>
      <c r="Q3855" t="str">
        <f>I3855</f>
        <v/>
      </c>
      <c r="R3855">
        <f>IFERROR(MOD(L3855,VLOOKUP($A3855,STOK_AWAL,13,0)),0)</f>
        <v>0</v>
      </c>
      <c r="S3855" t="str">
        <f>K3855</f>
        <v/>
      </c>
      <c r="T3855">
        <f>R3855+(P3855*(IFERROR(VLOOKUP($A3855,STOK_AWAL,13,0),0)))</f>
        <v>0</v>
      </c>
      <c r="U3855" t="str">
        <f>M3855</f>
        <v/>
      </c>
    </row>
    <row r="3856" spans="1:21" x14ac:dyDescent="0.25">
      <c r="A3856" t="str">
        <f>IF('3.Stok Awal'!$A3856=0,"",'3.Stok Awal'!$A3856)</f>
        <v/>
      </c>
      <c r="B3856" t="str">
        <f>IF('3.Stok Awal'!$B3856=0,"",'3.Stok Awal'!$B3856)</f>
        <v/>
      </c>
      <c r="C3856" t="str">
        <f>IF('3.Stok Awal'!$C3856=0,"",'3.Stok Awal'!$C3856)</f>
        <v/>
      </c>
      <c r="D3856" t="str">
        <f>IF('3.Stok Awal'!$D3856=0,"",'3.Stok Awal'!$D3856)</f>
        <v/>
      </c>
      <c r="E3856" t="str">
        <f>IF('3.Stok Awal'!$E3856=0,"",'3.Stok Awal'!$E3856)</f>
        <v/>
      </c>
      <c r="F3856" s="4" t="str">
        <f>IF('3.Stok Awal'!$F3856=0,"",'3.Stok Awal'!$F3856)</f>
        <v/>
      </c>
      <c r="G3856" s="4" t="str">
        <f t="shared" si="60"/>
        <v/>
      </c>
      <c r="H3856">
        <f>IF('3.Stok Awal'!$I3856=0,0,'3.Stok Awal'!$I3856)</f>
        <v>0</v>
      </c>
      <c r="I3856" t="str">
        <f>IF('3.Stok Awal'!$J3856=0,"",'3.Stok Awal'!$J3856)</f>
        <v/>
      </c>
      <c r="J3856">
        <f>IF('3.Stok Awal'!$K3856=0,0,'3.Stok Awal'!$K3856)</f>
        <v>0</v>
      </c>
      <c r="K3856" t="str">
        <f>IF('3.Stok Awal'!$L3856=0,"",'3.Stok Awal'!$L3856)</f>
        <v/>
      </c>
      <c r="L3856">
        <f>IF('3.Stok Awal'!$N3856=0,0,'3.Stok Awal'!$N3856)</f>
        <v>0</v>
      </c>
      <c r="M3856" t="str">
        <f>IF('3.Stok Awal'!$O3856=0,"",'3.Stok Awal'!$O3856)</f>
        <v/>
      </c>
      <c r="N3856">
        <f>SUMIF('4.Sell to Trade'!$O$5:$O$5003,'5.Stok Akhir'!$G3856,'4.Sell to Trade'!$Q$5:$Q$5003)</f>
        <v>0</v>
      </c>
      <c r="O3856" t="str">
        <f>IF('3.Stok Awal'!$L3856=0,"",'3.Stok Awal'!$L3856)</f>
        <v/>
      </c>
      <c r="P3856">
        <f>IF(ISNA(VLOOKUP($A3856,STOK_AWAL,13,0)),0,IF(VLOOKUP($A3856,STOK_AWAL,13,0)&gt;0,ROUNDDOWN(L3856/VLOOKUP($A3856,STOK_AWAL,13,0),0),0))</f>
        <v>0</v>
      </c>
      <c r="Q3856" t="str">
        <f>I3856</f>
        <v/>
      </c>
      <c r="R3856">
        <f>IFERROR(MOD(L3856,VLOOKUP($A3856,STOK_AWAL,13,0)),0)</f>
        <v>0</v>
      </c>
      <c r="S3856" t="str">
        <f>K3856</f>
        <v/>
      </c>
      <c r="T3856">
        <f>R3856+(P3856*(IFERROR(VLOOKUP($A3856,STOK_AWAL,13,0),0)))</f>
        <v>0</v>
      </c>
      <c r="U3856" t="str">
        <f>M3856</f>
        <v/>
      </c>
    </row>
    <row r="3857" spans="1:21" x14ac:dyDescent="0.25">
      <c r="A3857" t="str">
        <f>IF('3.Stok Awal'!$A3857=0,"",'3.Stok Awal'!$A3857)</f>
        <v/>
      </c>
      <c r="B3857" t="str">
        <f>IF('3.Stok Awal'!$B3857=0,"",'3.Stok Awal'!$B3857)</f>
        <v/>
      </c>
      <c r="C3857" t="str">
        <f>IF('3.Stok Awal'!$C3857=0,"",'3.Stok Awal'!$C3857)</f>
        <v/>
      </c>
      <c r="D3857" t="str">
        <f>IF('3.Stok Awal'!$D3857=0,"",'3.Stok Awal'!$D3857)</f>
        <v/>
      </c>
      <c r="E3857" t="str">
        <f>IF('3.Stok Awal'!$E3857=0,"",'3.Stok Awal'!$E3857)</f>
        <v/>
      </c>
      <c r="F3857" s="4" t="str">
        <f>IF('3.Stok Awal'!$F3857=0,"",'3.Stok Awal'!$F3857)</f>
        <v/>
      </c>
      <c r="G3857" s="4" t="str">
        <f t="shared" si="60"/>
        <v/>
      </c>
      <c r="H3857">
        <f>IF('3.Stok Awal'!$I3857=0,0,'3.Stok Awal'!$I3857)</f>
        <v>0</v>
      </c>
      <c r="I3857" t="str">
        <f>IF('3.Stok Awal'!$J3857=0,"",'3.Stok Awal'!$J3857)</f>
        <v/>
      </c>
      <c r="J3857">
        <f>IF('3.Stok Awal'!$K3857=0,0,'3.Stok Awal'!$K3857)</f>
        <v>0</v>
      </c>
      <c r="K3857" t="str">
        <f>IF('3.Stok Awal'!$L3857=0,"",'3.Stok Awal'!$L3857)</f>
        <v/>
      </c>
      <c r="L3857">
        <f>IF('3.Stok Awal'!$N3857=0,0,'3.Stok Awal'!$N3857)</f>
        <v>0</v>
      </c>
      <c r="M3857" t="str">
        <f>IF('3.Stok Awal'!$O3857=0,"",'3.Stok Awal'!$O3857)</f>
        <v/>
      </c>
      <c r="N3857">
        <f>SUMIF('4.Sell to Trade'!$O$5:$O$5003,'5.Stok Akhir'!$G3857,'4.Sell to Trade'!$Q$5:$Q$5003)</f>
        <v>0</v>
      </c>
      <c r="O3857" t="str">
        <f>IF('3.Stok Awal'!$L3857=0,"",'3.Stok Awal'!$L3857)</f>
        <v/>
      </c>
      <c r="P3857">
        <f>IF(ISNA(VLOOKUP($A3857,STOK_AWAL,13,0)),0,IF(VLOOKUP($A3857,STOK_AWAL,13,0)&gt;0,ROUNDDOWN(L3857/VLOOKUP($A3857,STOK_AWAL,13,0),0),0))</f>
        <v>0</v>
      </c>
      <c r="Q3857" t="str">
        <f>I3857</f>
        <v/>
      </c>
      <c r="R3857">
        <f>IFERROR(MOD(L3857,VLOOKUP($A3857,STOK_AWAL,13,0)),0)</f>
        <v>0</v>
      </c>
      <c r="S3857" t="str">
        <f>K3857</f>
        <v/>
      </c>
      <c r="T3857">
        <f>R3857+(P3857*(IFERROR(VLOOKUP($A3857,STOK_AWAL,13,0),0)))</f>
        <v>0</v>
      </c>
      <c r="U3857" t="str">
        <f>M3857</f>
        <v/>
      </c>
    </row>
    <row r="3858" spans="1:21" x14ac:dyDescent="0.25">
      <c r="A3858" t="str">
        <f>IF('3.Stok Awal'!$A3858=0,"",'3.Stok Awal'!$A3858)</f>
        <v/>
      </c>
      <c r="B3858" t="str">
        <f>IF('3.Stok Awal'!$B3858=0,"",'3.Stok Awal'!$B3858)</f>
        <v/>
      </c>
      <c r="C3858" t="str">
        <f>IF('3.Stok Awal'!$C3858=0,"",'3.Stok Awal'!$C3858)</f>
        <v/>
      </c>
      <c r="D3858" t="str">
        <f>IF('3.Stok Awal'!$D3858=0,"",'3.Stok Awal'!$D3858)</f>
        <v/>
      </c>
      <c r="E3858" t="str">
        <f>IF('3.Stok Awal'!$E3858=0,"",'3.Stok Awal'!$E3858)</f>
        <v/>
      </c>
      <c r="F3858" s="4" t="str">
        <f>IF('3.Stok Awal'!$F3858=0,"",'3.Stok Awal'!$F3858)</f>
        <v/>
      </c>
      <c r="G3858" s="4" t="str">
        <f t="shared" si="60"/>
        <v/>
      </c>
      <c r="H3858">
        <f>IF('3.Stok Awal'!$I3858=0,0,'3.Stok Awal'!$I3858)</f>
        <v>0</v>
      </c>
      <c r="I3858" t="str">
        <f>IF('3.Stok Awal'!$J3858=0,"",'3.Stok Awal'!$J3858)</f>
        <v/>
      </c>
      <c r="J3858">
        <f>IF('3.Stok Awal'!$K3858=0,0,'3.Stok Awal'!$K3858)</f>
        <v>0</v>
      </c>
      <c r="K3858" t="str">
        <f>IF('3.Stok Awal'!$L3858=0,"",'3.Stok Awal'!$L3858)</f>
        <v/>
      </c>
      <c r="L3858">
        <f>IF('3.Stok Awal'!$N3858=0,0,'3.Stok Awal'!$N3858)</f>
        <v>0</v>
      </c>
      <c r="M3858" t="str">
        <f>IF('3.Stok Awal'!$O3858=0,"",'3.Stok Awal'!$O3858)</f>
        <v/>
      </c>
      <c r="N3858">
        <f>SUMIF('4.Sell to Trade'!$O$5:$O$5003,'5.Stok Akhir'!$G3858,'4.Sell to Trade'!$Q$5:$Q$5003)</f>
        <v>0</v>
      </c>
      <c r="O3858" t="str">
        <f>IF('3.Stok Awal'!$L3858=0,"",'3.Stok Awal'!$L3858)</f>
        <v/>
      </c>
      <c r="P3858">
        <f>IF(ISNA(VLOOKUP($A3858,STOK_AWAL,13,0)),0,IF(VLOOKUP($A3858,STOK_AWAL,13,0)&gt;0,ROUNDDOWN(L3858/VLOOKUP($A3858,STOK_AWAL,13,0),0),0))</f>
        <v>0</v>
      </c>
      <c r="Q3858" t="str">
        <f>I3858</f>
        <v/>
      </c>
      <c r="R3858">
        <f>IFERROR(MOD(L3858,VLOOKUP($A3858,STOK_AWAL,13,0)),0)</f>
        <v>0</v>
      </c>
      <c r="S3858" t="str">
        <f>K3858</f>
        <v/>
      </c>
      <c r="T3858">
        <f>R3858+(P3858*(IFERROR(VLOOKUP($A3858,STOK_AWAL,13,0),0)))</f>
        <v>0</v>
      </c>
      <c r="U3858" t="str">
        <f>M3858</f>
        <v/>
      </c>
    </row>
    <row r="3859" spans="1:21" x14ac:dyDescent="0.25">
      <c r="A3859" t="str">
        <f>IF('3.Stok Awal'!$A3859=0,"",'3.Stok Awal'!$A3859)</f>
        <v/>
      </c>
      <c r="B3859" t="str">
        <f>IF('3.Stok Awal'!$B3859=0,"",'3.Stok Awal'!$B3859)</f>
        <v/>
      </c>
      <c r="C3859" t="str">
        <f>IF('3.Stok Awal'!$C3859=0,"",'3.Stok Awal'!$C3859)</f>
        <v/>
      </c>
      <c r="D3859" t="str">
        <f>IF('3.Stok Awal'!$D3859=0,"",'3.Stok Awal'!$D3859)</f>
        <v/>
      </c>
      <c r="E3859" t="str">
        <f>IF('3.Stok Awal'!$E3859=0,"",'3.Stok Awal'!$E3859)</f>
        <v/>
      </c>
      <c r="F3859" s="4" t="str">
        <f>IF('3.Stok Awal'!$F3859=0,"",'3.Stok Awal'!$F3859)</f>
        <v/>
      </c>
      <c r="G3859" s="4" t="str">
        <f t="shared" si="60"/>
        <v/>
      </c>
      <c r="H3859">
        <f>IF('3.Stok Awal'!$I3859=0,0,'3.Stok Awal'!$I3859)</f>
        <v>0</v>
      </c>
      <c r="I3859" t="str">
        <f>IF('3.Stok Awal'!$J3859=0,"",'3.Stok Awal'!$J3859)</f>
        <v/>
      </c>
      <c r="J3859">
        <f>IF('3.Stok Awal'!$K3859=0,0,'3.Stok Awal'!$K3859)</f>
        <v>0</v>
      </c>
      <c r="K3859" t="str">
        <f>IF('3.Stok Awal'!$L3859=0,"",'3.Stok Awal'!$L3859)</f>
        <v/>
      </c>
      <c r="L3859">
        <f>IF('3.Stok Awal'!$N3859=0,0,'3.Stok Awal'!$N3859)</f>
        <v>0</v>
      </c>
      <c r="M3859" t="str">
        <f>IF('3.Stok Awal'!$O3859=0,"",'3.Stok Awal'!$O3859)</f>
        <v/>
      </c>
      <c r="N3859">
        <f>SUMIF('4.Sell to Trade'!$O$5:$O$5003,'5.Stok Akhir'!$G3859,'4.Sell to Trade'!$Q$5:$Q$5003)</f>
        <v>0</v>
      </c>
      <c r="O3859" t="str">
        <f>IF('3.Stok Awal'!$L3859=0,"",'3.Stok Awal'!$L3859)</f>
        <v/>
      </c>
      <c r="P3859">
        <f>IF(ISNA(VLOOKUP($A3859,STOK_AWAL,13,0)),0,IF(VLOOKUP($A3859,STOK_AWAL,13,0)&gt;0,ROUNDDOWN(L3859/VLOOKUP($A3859,STOK_AWAL,13,0),0),0))</f>
        <v>0</v>
      </c>
      <c r="Q3859" t="str">
        <f>I3859</f>
        <v/>
      </c>
      <c r="R3859">
        <f>IFERROR(MOD(L3859,VLOOKUP($A3859,STOK_AWAL,13,0)),0)</f>
        <v>0</v>
      </c>
      <c r="S3859" t="str">
        <f>K3859</f>
        <v/>
      </c>
      <c r="T3859">
        <f>R3859+(P3859*(IFERROR(VLOOKUP($A3859,STOK_AWAL,13,0),0)))</f>
        <v>0</v>
      </c>
      <c r="U3859" t="str">
        <f>M3859</f>
        <v/>
      </c>
    </row>
    <row r="3860" spans="1:21" x14ac:dyDescent="0.25">
      <c r="A3860" t="str">
        <f>IF('3.Stok Awal'!$A3860=0,"",'3.Stok Awal'!$A3860)</f>
        <v/>
      </c>
      <c r="B3860" t="str">
        <f>IF('3.Stok Awal'!$B3860=0,"",'3.Stok Awal'!$B3860)</f>
        <v/>
      </c>
      <c r="C3860" t="str">
        <f>IF('3.Stok Awal'!$C3860=0,"",'3.Stok Awal'!$C3860)</f>
        <v/>
      </c>
      <c r="D3860" t="str">
        <f>IF('3.Stok Awal'!$D3860=0,"",'3.Stok Awal'!$D3860)</f>
        <v/>
      </c>
      <c r="E3860" t="str">
        <f>IF('3.Stok Awal'!$E3860=0,"",'3.Stok Awal'!$E3860)</f>
        <v/>
      </c>
      <c r="F3860" s="4" t="str">
        <f>IF('3.Stok Awal'!$F3860=0,"",'3.Stok Awal'!$F3860)</f>
        <v/>
      </c>
      <c r="G3860" s="4" t="str">
        <f t="shared" si="60"/>
        <v/>
      </c>
      <c r="H3860">
        <f>IF('3.Stok Awal'!$I3860=0,0,'3.Stok Awal'!$I3860)</f>
        <v>0</v>
      </c>
      <c r="I3860" t="str">
        <f>IF('3.Stok Awal'!$J3860=0,"",'3.Stok Awal'!$J3860)</f>
        <v/>
      </c>
      <c r="J3860">
        <f>IF('3.Stok Awal'!$K3860=0,0,'3.Stok Awal'!$K3860)</f>
        <v>0</v>
      </c>
      <c r="K3860" t="str">
        <f>IF('3.Stok Awal'!$L3860=0,"",'3.Stok Awal'!$L3860)</f>
        <v/>
      </c>
      <c r="L3860">
        <f>IF('3.Stok Awal'!$N3860=0,0,'3.Stok Awal'!$N3860)</f>
        <v>0</v>
      </c>
      <c r="M3860" t="str">
        <f>IF('3.Stok Awal'!$O3860=0,"",'3.Stok Awal'!$O3860)</f>
        <v/>
      </c>
      <c r="N3860">
        <f>SUMIF('4.Sell to Trade'!$O$5:$O$5003,'5.Stok Akhir'!$G3860,'4.Sell to Trade'!$Q$5:$Q$5003)</f>
        <v>0</v>
      </c>
      <c r="O3860" t="str">
        <f>IF('3.Stok Awal'!$L3860=0,"",'3.Stok Awal'!$L3860)</f>
        <v/>
      </c>
      <c r="P3860">
        <f>IF(ISNA(VLOOKUP($A3860,STOK_AWAL,13,0)),0,IF(VLOOKUP($A3860,STOK_AWAL,13,0)&gt;0,ROUNDDOWN(L3860/VLOOKUP($A3860,STOK_AWAL,13,0),0),0))</f>
        <v>0</v>
      </c>
      <c r="Q3860" t="str">
        <f>I3860</f>
        <v/>
      </c>
      <c r="R3860">
        <f>IFERROR(MOD(L3860,VLOOKUP($A3860,STOK_AWAL,13,0)),0)</f>
        <v>0</v>
      </c>
      <c r="S3860" t="str">
        <f>K3860</f>
        <v/>
      </c>
      <c r="T3860">
        <f>R3860+(P3860*(IFERROR(VLOOKUP($A3860,STOK_AWAL,13,0),0)))</f>
        <v>0</v>
      </c>
      <c r="U3860" t="str">
        <f>M3860</f>
        <v/>
      </c>
    </row>
    <row r="3861" spans="1:21" x14ac:dyDescent="0.25">
      <c r="A3861" t="str">
        <f>IF('3.Stok Awal'!$A3861=0,"",'3.Stok Awal'!$A3861)</f>
        <v/>
      </c>
      <c r="B3861" t="str">
        <f>IF('3.Stok Awal'!$B3861=0,"",'3.Stok Awal'!$B3861)</f>
        <v/>
      </c>
      <c r="C3861" t="str">
        <f>IF('3.Stok Awal'!$C3861=0,"",'3.Stok Awal'!$C3861)</f>
        <v/>
      </c>
      <c r="D3861" t="str">
        <f>IF('3.Stok Awal'!$D3861=0,"",'3.Stok Awal'!$D3861)</f>
        <v/>
      </c>
      <c r="E3861" t="str">
        <f>IF('3.Stok Awal'!$E3861=0,"",'3.Stok Awal'!$E3861)</f>
        <v/>
      </c>
      <c r="F3861" s="4" t="str">
        <f>IF('3.Stok Awal'!$F3861=0,"",'3.Stok Awal'!$F3861)</f>
        <v/>
      </c>
      <c r="G3861" s="4" t="str">
        <f t="shared" si="60"/>
        <v/>
      </c>
      <c r="H3861">
        <f>IF('3.Stok Awal'!$I3861=0,0,'3.Stok Awal'!$I3861)</f>
        <v>0</v>
      </c>
      <c r="I3861" t="str">
        <f>IF('3.Stok Awal'!$J3861=0,"",'3.Stok Awal'!$J3861)</f>
        <v/>
      </c>
      <c r="J3861">
        <f>IF('3.Stok Awal'!$K3861=0,0,'3.Stok Awal'!$K3861)</f>
        <v>0</v>
      </c>
      <c r="K3861" t="str">
        <f>IF('3.Stok Awal'!$L3861=0,"",'3.Stok Awal'!$L3861)</f>
        <v/>
      </c>
      <c r="L3861">
        <f>IF('3.Stok Awal'!$N3861=0,0,'3.Stok Awal'!$N3861)</f>
        <v>0</v>
      </c>
      <c r="M3861" t="str">
        <f>IF('3.Stok Awal'!$O3861=0,"",'3.Stok Awal'!$O3861)</f>
        <v/>
      </c>
      <c r="N3861">
        <f>SUMIF('4.Sell to Trade'!$O$5:$O$5003,'5.Stok Akhir'!$G3861,'4.Sell to Trade'!$Q$5:$Q$5003)</f>
        <v>0</v>
      </c>
      <c r="O3861" t="str">
        <f>IF('3.Stok Awal'!$L3861=0,"",'3.Stok Awal'!$L3861)</f>
        <v/>
      </c>
      <c r="P3861">
        <f>IF(ISNA(VLOOKUP($A3861,STOK_AWAL,13,0)),0,IF(VLOOKUP($A3861,STOK_AWAL,13,0)&gt;0,ROUNDDOWN(L3861/VLOOKUP($A3861,STOK_AWAL,13,0),0),0))</f>
        <v>0</v>
      </c>
      <c r="Q3861" t="str">
        <f>I3861</f>
        <v/>
      </c>
      <c r="R3861">
        <f>IFERROR(MOD(L3861,VLOOKUP($A3861,STOK_AWAL,13,0)),0)</f>
        <v>0</v>
      </c>
      <c r="S3861" t="str">
        <f>K3861</f>
        <v/>
      </c>
      <c r="T3861">
        <f>R3861+(P3861*(IFERROR(VLOOKUP($A3861,STOK_AWAL,13,0),0)))</f>
        <v>0</v>
      </c>
      <c r="U3861" t="str">
        <f>M3861</f>
        <v/>
      </c>
    </row>
    <row r="3862" spans="1:21" x14ac:dyDescent="0.25">
      <c r="A3862" t="str">
        <f>IF('3.Stok Awal'!$A3862=0,"",'3.Stok Awal'!$A3862)</f>
        <v/>
      </c>
      <c r="B3862" t="str">
        <f>IF('3.Stok Awal'!$B3862=0,"",'3.Stok Awal'!$B3862)</f>
        <v/>
      </c>
      <c r="C3862" t="str">
        <f>IF('3.Stok Awal'!$C3862=0,"",'3.Stok Awal'!$C3862)</f>
        <v/>
      </c>
      <c r="D3862" t="str">
        <f>IF('3.Stok Awal'!$D3862=0,"",'3.Stok Awal'!$D3862)</f>
        <v/>
      </c>
      <c r="E3862" t="str">
        <f>IF('3.Stok Awal'!$E3862=0,"",'3.Stok Awal'!$E3862)</f>
        <v/>
      </c>
      <c r="F3862" s="4" t="str">
        <f>IF('3.Stok Awal'!$F3862=0,"",'3.Stok Awal'!$F3862)</f>
        <v/>
      </c>
      <c r="G3862" s="4" t="str">
        <f t="shared" si="60"/>
        <v/>
      </c>
      <c r="H3862">
        <f>IF('3.Stok Awal'!$I3862=0,0,'3.Stok Awal'!$I3862)</f>
        <v>0</v>
      </c>
      <c r="I3862" t="str">
        <f>IF('3.Stok Awal'!$J3862=0,"",'3.Stok Awal'!$J3862)</f>
        <v/>
      </c>
      <c r="J3862">
        <f>IF('3.Stok Awal'!$K3862=0,0,'3.Stok Awal'!$K3862)</f>
        <v>0</v>
      </c>
      <c r="K3862" t="str">
        <f>IF('3.Stok Awal'!$L3862=0,"",'3.Stok Awal'!$L3862)</f>
        <v/>
      </c>
      <c r="L3862">
        <f>IF('3.Stok Awal'!$N3862=0,0,'3.Stok Awal'!$N3862)</f>
        <v>0</v>
      </c>
      <c r="M3862" t="str">
        <f>IF('3.Stok Awal'!$O3862=0,"",'3.Stok Awal'!$O3862)</f>
        <v/>
      </c>
      <c r="N3862">
        <f>SUMIF('4.Sell to Trade'!$O$5:$O$5003,'5.Stok Akhir'!$G3862,'4.Sell to Trade'!$Q$5:$Q$5003)</f>
        <v>0</v>
      </c>
      <c r="O3862" t="str">
        <f>IF('3.Stok Awal'!$L3862=0,"",'3.Stok Awal'!$L3862)</f>
        <v/>
      </c>
      <c r="P3862">
        <f>IF(ISNA(VLOOKUP($A3862,STOK_AWAL,13,0)),0,IF(VLOOKUP($A3862,STOK_AWAL,13,0)&gt;0,ROUNDDOWN(L3862/VLOOKUP($A3862,STOK_AWAL,13,0),0),0))</f>
        <v>0</v>
      </c>
      <c r="Q3862" t="str">
        <f>I3862</f>
        <v/>
      </c>
      <c r="R3862">
        <f>IFERROR(MOD(L3862,VLOOKUP($A3862,STOK_AWAL,13,0)),0)</f>
        <v>0</v>
      </c>
      <c r="S3862" t="str">
        <f>K3862</f>
        <v/>
      </c>
      <c r="T3862">
        <f>R3862+(P3862*(IFERROR(VLOOKUP($A3862,STOK_AWAL,13,0),0)))</f>
        <v>0</v>
      </c>
      <c r="U3862" t="str">
        <f>M3862</f>
        <v/>
      </c>
    </row>
    <row r="3863" spans="1:21" x14ac:dyDescent="0.25">
      <c r="A3863" t="str">
        <f>IF('3.Stok Awal'!$A3863=0,"",'3.Stok Awal'!$A3863)</f>
        <v/>
      </c>
      <c r="B3863" t="str">
        <f>IF('3.Stok Awal'!$B3863=0,"",'3.Stok Awal'!$B3863)</f>
        <v/>
      </c>
      <c r="C3863" t="str">
        <f>IF('3.Stok Awal'!$C3863=0,"",'3.Stok Awal'!$C3863)</f>
        <v/>
      </c>
      <c r="D3863" t="str">
        <f>IF('3.Stok Awal'!$D3863=0,"",'3.Stok Awal'!$D3863)</f>
        <v/>
      </c>
      <c r="E3863" t="str">
        <f>IF('3.Stok Awal'!$E3863=0,"",'3.Stok Awal'!$E3863)</f>
        <v/>
      </c>
      <c r="F3863" s="4" t="str">
        <f>IF('3.Stok Awal'!$F3863=0,"",'3.Stok Awal'!$F3863)</f>
        <v/>
      </c>
      <c r="G3863" s="4" t="str">
        <f t="shared" si="60"/>
        <v/>
      </c>
      <c r="H3863">
        <f>IF('3.Stok Awal'!$I3863=0,0,'3.Stok Awal'!$I3863)</f>
        <v>0</v>
      </c>
      <c r="I3863" t="str">
        <f>IF('3.Stok Awal'!$J3863=0,"",'3.Stok Awal'!$J3863)</f>
        <v/>
      </c>
      <c r="J3863">
        <f>IF('3.Stok Awal'!$K3863=0,0,'3.Stok Awal'!$K3863)</f>
        <v>0</v>
      </c>
      <c r="K3863" t="str">
        <f>IF('3.Stok Awal'!$L3863=0,"",'3.Stok Awal'!$L3863)</f>
        <v/>
      </c>
      <c r="L3863">
        <f>IF('3.Stok Awal'!$N3863=0,0,'3.Stok Awal'!$N3863)</f>
        <v>0</v>
      </c>
      <c r="M3863" t="str">
        <f>IF('3.Stok Awal'!$O3863=0,"",'3.Stok Awal'!$O3863)</f>
        <v/>
      </c>
      <c r="N3863">
        <f>SUMIF('4.Sell to Trade'!$O$5:$O$5003,'5.Stok Akhir'!$G3863,'4.Sell to Trade'!$Q$5:$Q$5003)</f>
        <v>0</v>
      </c>
      <c r="O3863" t="str">
        <f>IF('3.Stok Awal'!$L3863=0,"",'3.Stok Awal'!$L3863)</f>
        <v/>
      </c>
      <c r="P3863">
        <f>IF(ISNA(VLOOKUP($A3863,STOK_AWAL,13,0)),0,IF(VLOOKUP($A3863,STOK_AWAL,13,0)&gt;0,ROUNDDOWN(L3863/VLOOKUP($A3863,STOK_AWAL,13,0),0),0))</f>
        <v>0</v>
      </c>
      <c r="Q3863" t="str">
        <f>I3863</f>
        <v/>
      </c>
      <c r="R3863">
        <f>IFERROR(MOD(L3863,VLOOKUP($A3863,STOK_AWAL,13,0)),0)</f>
        <v>0</v>
      </c>
      <c r="S3863" t="str">
        <f>K3863</f>
        <v/>
      </c>
      <c r="T3863">
        <f>R3863+(P3863*(IFERROR(VLOOKUP($A3863,STOK_AWAL,13,0),0)))</f>
        <v>0</v>
      </c>
      <c r="U3863" t="str">
        <f>M3863</f>
        <v/>
      </c>
    </row>
    <row r="3864" spans="1:21" x14ac:dyDescent="0.25">
      <c r="A3864" t="str">
        <f>IF('3.Stok Awal'!$A3864=0,"",'3.Stok Awal'!$A3864)</f>
        <v/>
      </c>
      <c r="B3864" t="str">
        <f>IF('3.Stok Awal'!$B3864=0,"",'3.Stok Awal'!$B3864)</f>
        <v/>
      </c>
      <c r="C3864" t="str">
        <f>IF('3.Stok Awal'!$C3864=0,"",'3.Stok Awal'!$C3864)</f>
        <v/>
      </c>
      <c r="D3864" t="str">
        <f>IF('3.Stok Awal'!$D3864=0,"",'3.Stok Awal'!$D3864)</f>
        <v/>
      </c>
      <c r="E3864" t="str">
        <f>IF('3.Stok Awal'!$E3864=0,"",'3.Stok Awal'!$E3864)</f>
        <v/>
      </c>
      <c r="F3864" s="4" t="str">
        <f>IF('3.Stok Awal'!$F3864=0,"",'3.Stok Awal'!$F3864)</f>
        <v/>
      </c>
      <c r="G3864" s="4" t="str">
        <f t="shared" si="60"/>
        <v/>
      </c>
      <c r="H3864">
        <f>IF('3.Stok Awal'!$I3864=0,0,'3.Stok Awal'!$I3864)</f>
        <v>0</v>
      </c>
      <c r="I3864" t="str">
        <f>IF('3.Stok Awal'!$J3864=0,"",'3.Stok Awal'!$J3864)</f>
        <v/>
      </c>
      <c r="J3864">
        <f>IF('3.Stok Awal'!$K3864=0,0,'3.Stok Awal'!$K3864)</f>
        <v>0</v>
      </c>
      <c r="K3864" t="str">
        <f>IF('3.Stok Awal'!$L3864=0,"",'3.Stok Awal'!$L3864)</f>
        <v/>
      </c>
      <c r="L3864">
        <f>IF('3.Stok Awal'!$N3864=0,0,'3.Stok Awal'!$N3864)</f>
        <v>0</v>
      </c>
      <c r="M3864" t="str">
        <f>IF('3.Stok Awal'!$O3864=0,"",'3.Stok Awal'!$O3864)</f>
        <v/>
      </c>
      <c r="N3864">
        <f>SUMIF('4.Sell to Trade'!$O$5:$O$5003,'5.Stok Akhir'!$G3864,'4.Sell to Trade'!$Q$5:$Q$5003)</f>
        <v>0</v>
      </c>
      <c r="O3864" t="str">
        <f>IF('3.Stok Awal'!$L3864=0,"",'3.Stok Awal'!$L3864)</f>
        <v/>
      </c>
      <c r="P3864">
        <f>IF(ISNA(VLOOKUP($A3864,STOK_AWAL,13,0)),0,IF(VLOOKUP($A3864,STOK_AWAL,13,0)&gt;0,ROUNDDOWN(L3864/VLOOKUP($A3864,STOK_AWAL,13,0),0),0))</f>
        <v>0</v>
      </c>
      <c r="Q3864" t="str">
        <f>I3864</f>
        <v/>
      </c>
      <c r="R3864">
        <f>IFERROR(MOD(L3864,VLOOKUP($A3864,STOK_AWAL,13,0)),0)</f>
        <v>0</v>
      </c>
      <c r="S3864" t="str">
        <f>K3864</f>
        <v/>
      </c>
      <c r="T3864">
        <f>R3864+(P3864*(IFERROR(VLOOKUP($A3864,STOK_AWAL,13,0),0)))</f>
        <v>0</v>
      </c>
      <c r="U3864" t="str">
        <f>M3864</f>
        <v/>
      </c>
    </row>
    <row r="3865" spans="1:21" x14ac:dyDescent="0.25">
      <c r="A3865" t="str">
        <f>IF('3.Stok Awal'!$A3865=0,"",'3.Stok Awal'!$A3865)</f>
        <v/>
      </c>
      <c r="B3865" t="str">
        <f>IF('3.Stok Awal'!$B3865=0,"",'3.Stok Awal'!$B3865)</f>
        <v/>
      </c>
      <c r="C3865" t="str">
        <f>IF('3.Stok Awal'!$C3865=0,"",'3.Stok Awal'!$C3865)</f>
        <v/>
      </c>
      <c r="D3865" t="str">
        <f>IF('3.Stok Awal'!$D3865=0,"",'3.Stok Awal'!$D3865)</f>
        <v/>
      </c>
      <c r="E3865" t="str">
        <f>IF('3.Stok Awal'!$E3865=0,"",'3.Stok Awal'!$E3865)</f>
        <v/>
      </c>
      <c r="F3865" s="4" t="str">
        <f>IF('3.Stok Awal'!$F3865=0,"",'3.Stok Awal'!$F3865)</f>
        <v/>
      </c>
      <c r="G3865" s="4" t="str">
        <f t="shared" si="60"/>
        <v/>
      </c>
      <c r="H3865">
        <f>IF('3.Stok Awal'!$I3865=0,0,'3.Stok Awal'!$I3865)</f>
        <v>0</v>
      </c>
      <c r="I3865" t="str">
        <f>IF('3.Stok Awal'!$J3865=0,"",'3.Stok Awal'!$J3865)</f>
        <v/>
      </c>
      <c r="J3865">
        <f>IF('3.Stok Awal'!$K3865=0,0,'3.Stok Awal'!$K3865)</f>
        <v>0</v>
      </c>
      <c r="K3865" t="str">
        <f>IF('3.Stok Awal'!$L3865=0,"",'3.Stok Awal'!$L3865)</f>
        <v/>
      </c>
      <c r="L3865">
        <f>IF('3.Stok Awal'!$N3865=0,0,'3.Stok Awal'!$N3865)</f>
        <v>0</v>
      </c>
      <c r="M3865" t="str">
        <f>IF('3.Stok Awal'!$O3865=0,"",'3.Stok Awal'!$O3865)</f>
        <v/>
      </c>
      <c r="N3865">
        <f>SUMIF('4.Sell to Trade'!$O$5:$O$5003,'5.Stok Akhir'!$G3865,'4.Sell to Trade'!$Q$5:$Q$5003)</f>
        <v>0</v>
      </c>
      <c r="O3865" t="str">
        <f>IF('3.Stok Awal'!$L3865=0,"",'3.Stok Awal'!$L3865)</f>
        <v/>
      </c>
      <c r="P3865">
        <f>IF(ISNA(VLOOKUP($A3865,STOK_AWAL,13,0)),0,IF(VLOOKUP($A3865,STOK_AWAL,13,0)&gt;0,ROUNDDOWN(L3865/VLOOKUP($A3865,STOK_AWAL,13,0),0),0))</f>
        <v>0</v>
      </c>
      <c r="Q3865" t="str">
        <f>I3865</f>
        <v/>
      </c>
      <c r="R3865">
        <f>IFERROR(MOD(L3865,VLOOKUP($A3865,STOK_AWAL,13,0)),0)</f>
        <v>0</v>
      </c>
      <c r="S3865" t="str">
        <f>K3865</f>
        <v/>
      </c>
      <c r="T3865">
        <f>R3865+(P3865*(IFERROR(VLOOKUP($A3865,STOK_AWAL,13,0),0)))</f>
        <v>0</v>
      </c>
      <c r="U3865" t="str">
        <f>M3865</f>
        <v/>
      </c>
    </row>
    <row r="3866" spans="1:21" x14ac:dyDescent="0.25">
      <c r="A3866" t="str">
        <f>IF('3.Stok Awal'!$A3866=0,"",'3.Stok Awal'!$A3866)</f>
        <v/>
      </c>
      <c r="B3866" t="str">
        <f>IF('3.Stok Awal'!$B3866=0,"",'3.Stok Awal'!$B3866)</f>
        <v/>
      </c>
      <c r="C3866" t="str">
        <f>IF('3.Stok Awal'!$C3866=0,"",'3.Stok Awal'!$C3866)</f>
        <v/>
      </c>
      <c r="D3866" t="str">
        <f>IF('3.Stok Awal'!$D3866=0,"",'3.Stok Awal'!$D3866)</f>
        <v/>
      </c>
      <c r="E3866" t="str">
        <f>IF('3.Stok Awal'!$E3866=0,"",'3.Stok Awal'!$E3866)</f>
        <v/>
      </c>
      <c r="F3866" s="4" t="str">
        <f>IF('3.Stok Awal'!$F3866=0,"",'3.Stok Awal'!$F3866)</f>
        <v/>
      </c>
      <c r="G3866" s="4" t="str">
        <f t="shared" si="60"/>
        <v/>
      </c>
      <c r="H3866">
        <f>IF('3.Stok Awal'!$I3866=0,0,'3.Stok Awal'!$I3866)</f>
        <v>0</v>
      </c>
      <c r="I3866" t="str">
        <f>IF('3.Stok Awal'!$J3866=0,"",'3.Stok Awal'!$J3866)</f>
        <v/>
      </c>
      <c r="J3866">
        <f>IF('3.Stok Awal'!$K3866=0,0,'3.Stok Awal'!$K3866)</f>
        <v>0</v>
      </c>
      <c r="K3866" t="str">
        <f>IF('3.Stok Awal'!$L3866=0,"",'3.Stok Awal'!$L3866)</f>
        <v/>
      </c>
      <c r="L3866">
        <f>IF('3.Stok Awal'!$N3866=0,0,'3.Stok Awal'!$N3866)</f>
        <v>0</v>
      </c>
      <c r="M3866" t="str">
        <f>IF('3.Stok Awal'!$O3866=0,"",'3.Stok Awal'!$O3866)</f>
        <v/>
      </c>
      <c r="N3866">
        <f>SUMIF('4.Sell to Trade'!$O$5:$O$5003,'5.Stok Akhir'!$G3866,'4.Sell to Trade'!$Q$5:$Q$5003)</f>
        <v>0</v>
      </c>
      <c r="O3866" t="str">
        <f>IF('3.Stok Awal'!$L3866=0,"",'3.Stok Awal'!$L3866)</f>
        <v/>
      </c>
      <c r="P3866">
        <f>IF(ISNA(VLOOKUP($A3866,STOK_AWAL,13,0)),0,IF(VLOOKUP($A3866,STOK_AWAL,13,0)&gt;0,ROUNDDOWN(L3866/VLOOKUP($A3866,STOK_AWAL,13,0),0),0))</f>
        <v>0</v>
      </c>
      <c r="Q3866" t="str">
        <f>I3866</f>
        <v/>
      </c>
      <c r="R3866">
        <f>IFERROR(MOD(L3866,VLOOKUP($A3866,STOK_AWAL,13,0)),0)</f>
        <v>0</v>
      </c>
      <c r="S3866" t="str">
        <f>K3866</f>
        <v/>
      </c>
      <c r="T3866">
        <f>R3866+(P3866*(IFERROR(VLOOKUP($A3866,STOK_AWAL,13,0),0)))</f>
        <v>0</v>
      </c>
      <c r="U3866" t="str">
        <f>M3866</f>
        <v/>
      </c>
    </row>
    <row r="3867" spans="1:21" x14ac:dyDescent="0.25">
      <c r="A3867" t="str">
        <f>IF('3.Stok Awal'!$A3867=0,"",'3.Stok Awal'!$A3867)</f>
        <v/>
      </c>
      <c r="B3867" t="str">
        <f>IF('3.Stok Awal'!$B3867=0,"",'3.Stok Awal'!$B3867)</f>
        <v/>
      </c>
      <c r="C3867" t="str">
        <f>IF('3.Stok Awal'!$C3867=0,"",'3.Stok Awal'!$C3867)</f>
        <v/>
      </c>
      <c r="D3867" t="str">
        <f>IF('3.Stok Awal'!$D3867=0,"",'3.Stok Awal'!$D3867)</f>
        <v/>
      </c>
      <c r="E3867" t="str">
        <f>IF('3.Stok Awal'!$E3867=0,"",'3.Stok Awal'!$E3867)</f>
        <v/>
      </c>
      <c r="F3867" s="4" t="str">
        <f>IF('3.Stok Awal'!$F3867=0,"",'3.Stok Awal'!$F3867)</f>
        <v/>
      </c>
      <c r="G3867" s="4" t="str">
        <f t="shared" si="60"/>
        <v/>
      </c>
      <c r="H3867">
        <f>IF('3.Stok Awal'!$I3867=0,0,'3.Stok Awal'!$I3867)</f>
        <v>0</v>
      </c>
      <c r="I3867" t="str">
        <f>IF('3.Stok Awal'!$J3867=0,"",'3.Stok Awal'!$J3867)</f>
        <v/>
      </c>
      <c r="J3867">
        <f>IF('3.Stok Awal'!$K3867=0,0,'3.Stok Awal'!$K3867)</f>
        <v>0</v>
      </c>
      <c r="K3867" t="str">
        <f>IF('3.Stok Awal'!$L3867=0,"",'3.Stok Awal'!$L3867)</f>
        <v/>
      </c>
      <c r="L3867">
        <f>IF('3.Stok Awal'!$N3867=0,0,'3.Stok Awal'!$N3867)</f>
        <v>0</v>
      </c>
      <c r="M3867" t="str">
        <f>IF('3.Stok Awal'!$O3867=0,"",'3.Stok Awal'!$O3867)</f>
        <v/>
      </c>
      <c r="N3867">
        <f>SUMIF('4.Sell to Trade'!$O$5:$O$5003,'5.Stok Akhir'!$G3867,'4.Sell to Trade'!$Q$5:$Q$5003)</f>
        <v>0</v>
      </c>
      <c r="O3867" t="str">
        <f>IF('3.Stok Awal'!$L3867=0,"",'3.Stok Awal'!$L3867)</f>
        <v/>
      </c>
      <c r="P3867">
        <f>IF(ISNA(VLOOKUP($A3867,STOK_AWAL,13,0)),0,IF(VLOOKUP($A3867,STOK_AWAL,13,0)&gt;0,ROUNDDOWN(L3867/VLOOKUP($A3867,STOK_AWAL,13,0),0),0))</f>
        <v>0</v>
      </c>
      <c r="Q3867" t="str">
        <f>I3867</f>
        <v/>
      </c>
      <c r="R3867">
        <f>IFERROR(MOD(L3867,VLOOKUP($A3867,STOK_AWAL,13,0)),0)</f>
        <v>0</v>
      </c>
      <c r="S3867" t="str">
        <f>K3867</f>
        <v/>
      </c>
      <c r="T3867">
        <f>R3867+(P3867*(IFERROR(VLOOKUP($A3867,STOK_AWAL,13,0),0)))</f>
        <v>0</v>
      </c>
      <c r="U3867" t="str">
        <f>M3867</f>
        <v/>
      </c>
    </row>
    <row r="3868" spans="1:21" x14ac:dyDescent="0.25">
      <c r="A3868" t="str">
        <f>IF('3.Stok Awal'!$A3868=0,"",'3.Stok Awal'!$A3868)</f>
        <v/>
      </c>
      <c r="B3868" t="str">
        <f>IF('3.Stok Awal'!$B3868=0,"",'3.Stok Awal'!$B3868)</f>
        <v/>
      </c>
      <c r="C3868" t="str">
        <f>IF('3.Stok Awal'!$C3868=0,"",'3.Stok Awal'!$C3868)</f>
        <v/>
      </c>
      <c r="D3868" t="str">
        <f>IF('3.Stok Awal'!$D3868=0,"",'3.Stok Awal'!$D3868)</f>
        <v/>
      </c>
      <c r="E3868" t="str">
        <f>IF('3.Stok Awal'!$E3868=0,"",'3.Stok Awal'!$E3868)</f>
        <v/>
      </c>
      <c r="F3868" s="4" t="str">
        <f>IF('3.Stok Awal'!$F3868=0,"",'3.Stok Awal'!$F3868)</f>
        <v/>
      </c>
      <c r="G3868" s="4" t="str">
        <f t="shared" si="60"/>
        <v/>
      </c>
      <c r="H3868">
        <f>IF('3.Stok Awal'!$I3868=0,0,'3.Stok Awal'!$I3868)</f>
        <v>0</v>
      </c>
      <c r="I3868" t="str">
        <f>IF('3.Stok Awal'!$J3868=0,"",'3.Stok Awal'!$J3868)</f>
        <v/>
      </c>
      <c r="J3868">
        <f>IF('3.Stok Awal'!$K3868=0,0,'3.Stok Awal'!$K3868)</f>
        <v>0</v>
      </c>
      <c r="K3868" t="str">
        <f>IF('3.Stok Awal'!$L3868=0,"",'3.Stok Awal'!$L3868)</f>
        <v/>
      </c>
      <c r="L3868">
        <f>IF('3.Stok Awal'!$N3868=0,0,'3.Stok Awal'!$N3868)</f>
        <v>0</v>
      </c>
      <c r="M3868" t="str">
        <f>IF('3.Stok Awal'!$O3868=0,"",'3.Stok Awal'!$O3868)</f>
        <v/>
      </c>
      <c r="N3868">
        <f>SUMIF('4.Sell to Trade'!$O$5:$O$5003,'5.Stok Akhir'!$G3868,'4.Sell to Trade'!$Q$5:$Q$5003)</f>
        <v>0</v>
      </c>
      <c r="O3868" t="str">
        <f>IF('3.Stok Awal'!$L3868=0,"",'3.Stok Awal'!$L3868)</f>
        <v/>
      </c>
      <c r="P3868">
        <f>IF(ISNA(VLOOKUP($A3868,STOK_AWAL,13,0)),0,IF(VLOOKUP($A3868,STOK_AWAL,13,0)&gt;0,ROUNDDOWN(L3868/VLOOKUP($A3868,STOK_AWAL,13,0),0),0))</f>
        <v>0</v>
      </c>
      <c r="Q3868" t="str">
        <f>I3868</f>
        <v/>
      </c>
      <c r="R3868">
        <f>IFERROR(MOD(L3868,VLOOKUP($A3868,STOK_AWAL,13,0)),0)</f>
        <v>0</v>
      </c>
      <c r="S3868" t="str">
        <f>K3868</f>
        <v/>
      </c>
      <c r="T3868">
        <f>R3868+(P3868*(IFERROR(VLOOKUP($A3868,STOK_AWAL,13,0),0)))</f>
        <v>0</v>
      </c>
      <c r="U3868" t="str">
        <f>M3868</f>
        <v/>
      </c>
    </row>
    <row r="3869" spans="1:21" x14ac:dyDescent="0.25">
      <c r="A3869" t="str">
        <f>IF('3.Stok Awal'!$A3869=0,"",'3.Stok Awal'!$A3869)</f>
        <v/>
      </c>
      <c r="B3869" t="str">
        <f>IF('3.Stok Awal'!$B3869=0,"",'3.Stok Awal'!$B3869)</f>
        <v/>
      </c>
      <c r="C3869" t="str">
        <f>IF('3.Stok Awal'!$C3869=0,"",'3.Stok Awal'!$C3869)</f>
        <v/>
      </c>
      <c r="D3869" t="str">
        <f>IF('3.Stok Awal'!$D3869=0,"",'3.Stok Awal'!$D3869)</f>
        <v/>
      </c>
      <c r="E3869" t="str">
        <f>IF('3.Stok Awal'!$E3869=0,"",'3.Stok Awal'!$E3869)</f>
        <v/>
      </c>
      <c r="F3869" s="4" t="str">
        <f>IF('3.Stok Awal'!$F3869=0,"",'3.Stok Awal'!$F3869)</f>
        <v/>
      </c>
      <c r="G3869" s="4" t="str">
        <f t="shared" si="60"/>
        <v/>
      </c>
      <c r="H3869">
        <f>IF('3.Stok Awal'!$I3869=0,0,'3.Stok Awal'!$I3869)</f>
        <v>0</v>
      </c>
      <c r="I3869" t="str">
        <f>IF('3.Stok Awal'!$J3869=0,"",'3.Stok Awal'!$J3869)</f>
        <v/>
      </c>
      <c r="J3869">
        <f>IF('3.Stok Awal'!$K3869=0,0,'3.Stok Awal'!$K3869)</f>
        <v>0</v>
      </c>
      <c r="K3869" t="str">
        <f>IF('3.Stok Awal'!$L3869=0,"",'3.Stok Awal'!$L3869)</f>
        <v/>
      </c>
      <c r="L3869">
        <f>IF('3.Stok Awal'!$N3869=0,0,'3.Stok Awal'!$N3869)</f>
        <v>0</v>
      </c>
      <c r="M3869" t="str">
        <f>IF('3.Stok Awal'!$O3869=0,"",'3.Stok Awal'!$O3869)</f>
        <v/>
      </c>
      <c r="N3869">
        <f>SUMIF('4.Sell to Trade'!$O$5:$O$5003,'5.Stok Akhir'!$G3869,'4.Sell to Trade'!$Q$5:$Q$5003)</f>
        <v>0</v>
      </c>
      <c r="O3869" t="str">
        <f>IF('3.Stok Awal'!$L3869=0,"",'3.Stok Awal'!$L3869)</f>
        <v/>
      </c>
      <c r="P3869">
        <f>IF(ISNA(VLOOKUP($A3869,STOK_AWAL,13,0)),0,IF(VLOOKUP($A3869,STOK_AWAL,13,0)&gt;0,ROUNDDOWN(L3869/VLOOKUP($A3869,STOK_AWAL,13,0),0),0))</f>
        <v>0</v>
      </c>
      <c r="Q3869" t="str">
        <f>I3869</f>
        <v/>
      </c>
      <c r="R3869">
        <f>IFERROR(MOD(L3869,VLOOKUP($A3869,STOK_AWAL,13,0)),0)</f>
        <v>0</v>
      </c>
      <c r="S3869" t="str">
        <f>K3869</f>
        <v/>
      </c>
      <c r="T3869">
        <f>R3869+(P3869*(IFERROR(VLOOKUP($A3869,STOK_AWAL,13,0),0)))</f>
        <v>0</v>
      </c>
      <c r="U3869" t="str">
        <f>M3869</f>
        <v/>
      </c>
    </row>
    <row r="3870" spans="1:21" x14ac:dyDescent="0.25">
      <c r="A3870" t="str">
        <f>IF('3.Stok Awal'!$A3870=0,"",'3.Stok Awal'!$A3870)</f>
        <v/>
      </c>
      <c r="B3870" t="str">
        <f>IF('3.Stok Awal'!$B3870=0,"",'3.Stok Awal'!$B3870)</f>
        <v/>
      </c>
      <c r="C3870" t="str">
        <f>IF('3.Stok Awal'!$C3870=0,"",'3.Stok Awal'!$C3870)</f>
        <v/>
      </c>
      <c r="D3870" t="str">
        <f>IF('3.Stok Awal'!$D3870=0,"",'3.Stok Awal'!$D3870)</f>
        <v/>
      </c>
      <c r="E3870" t="str">
        <f>IF('3.Stok Awal'!$E3870=0,"",'3.Stok Awal'!$E3870)</f>
        <v/>
      </c>
      <c r="F3870" s="4" t="str">
        <f>IF('3.Stok Awal'!$F3870=0,"",'3.Stok Awal'!$F3870)</f>
        <v/>
      </c>
      <c r="G3870" s="4" t="str">
        <f t="shared" si="60"/>
        <v/>
      </c>
      <c r="H3870">
        <f>IF('3.Stok Awal'!$I3870=0,0,'3.Stok Awal'!$I3870)</f>
        <v>0</v>
      </c>
      <c r="I3870" t="str">
        <f>IF('3.Stok Awal'!$J3870=0,"",'3.Stok Awal'!$J3870)</f>
        <v/>
      </c>
      <c r="J3870">
        <f>IF('3.Stok Awal'!$K3870=0,0,'3.Stok Awal'!$K3870)</f>
        <v>0</v>
      </c>
      <c r="K3870" t="str">
        <f>IF('3.Stok Awal'!$L3870=0,"",'3.Stok Awal'!$L3870)</f>
        <v/>
      </c>
      <c r="L3870">
        <f>IF('3.Stok Awal'!$N3870=0,0,'3.Stok Awal'!$N3870)</f>
        <v>0</v>
      </c>
      <c r="M3870" t="str">
        <f>IF('3.Stok Awal'!$O3870=0,"",'3.Stok Awal'!$O3870)</f>
        <v/>
      </c>
      <c r="N3870">
        <f>SUMIF('4.Sell to Trade'!$O$5:$O$5003,'5.Stok Akhir'!$G3870,'4.Sell to Trade'!$Q$5:$Q$5003)</f>
        <v>0</v>
      </c>
      <c r="O3870" t="str">
        <f>IF('3.Stok Awal'!$L3870=0,"",'3.Stok Awal'!$L3870)</f>
        <v/>
      </c>
      <c r="P3870">
        <f>IF(ISNA(VLOOKUP($A3870,STOK_AWAL,13,0)),0,IF(VLOOKUP($A3870,STOK_AWAL,13,0)&gt;0,ROUNDDOWN(L3870/VLOOKUP($A3870,STOK_AWAL,13,0),0),0))</f>
        <v>0</v>
      </c>
      <c r="Q3870" t="str">
        <f>I3870</f>
        <v/>
      </c>
      <c r="R3870">
        <f>IFERROR(MOD(L3870,VLOOKUP($A3870,STOK_AWAL,13,0)),0)</f>
        <v>0</v>
      </c>
      <c r="S3870" t="str">
        <f>K3870</f>
        <v/>
      </c>
      <c r="T3870">
        <f>R3870+(P3870*(IFERROR(VLOOKUP($A3870,STOK_AWAL,13,0),0)))</f>
        <v>0</v>
      </c>
      <c r="U3870" t="str">
        <f>M3870</f>
        <v/>
      </c>
    </row>
    <row r="3871" spans="1:21" x14ac:dyDescent="0.25">
      <c r="A3871" t="str">
        <f>IF('3.Stok Awal'!$A3871=0,"",'3.Stok Awal'!$A3871)</f>
        <v/>
      </c>
      <c r="B3871" t="str">
        <f>IF('3.Stok Awal'!$B3871=0,"",'3.Stok Awal'!$B3871)</f>
        <v/>
      </c>
      <c r="C3871" t="str">
        <f>IF('3.Stok Awal'!$C3871=0,"",'3.Stok Awal'!$C3871)</f>
        <v/>
      </c>
      <c r="D3871" t="str">
        <f>IF('3.Stok Awal'!$D3871=0,"",'3.Stok Awal'!$D3871)</f>
        <v/>
      </c>
      <c r="E3871" t="str">
        <f>IF('3.Stok Awal'!$E3871=0,"",'3.Stok Awal'!$E3871)</f>
        <v/>
      </c>
      <c r="F3871" s="4" t="str">
        <f>IF('3.Stok Awal'!$F3871=0,"",'3.Stok Awal'!$F3871)</f>
        <v/>
      </c>
      <c r="G3871" s="4" t="str">
        <f t="shared" si="60"/>
        <v/>
      </c>
      <c r="H3871">
        <f>IF('3.Stok Awal'!$I3871=0,0,'3.Stok Awal'!$I3871)</f>
        <v>0</v>
      </c>
      <c r="I3871" t="str">
        <f>IF('3.Stok Awal'!$J3871=0,"",'3.Stok Awal'!$J3871)</f>
        <v/>
      </c>
      <c r="J3871">
        <f>IF('3.Stok Awal'!$K3871=0,0,'3.Stok Awal'!$K3871)</f>
        <v>0</v>
      </c>
      <c r="K3871" t="str">
        <f>IF('3.Stok Awal'!$L3871=0,"",'3.Stok Awal'!$L3871)</f>
        <v/>
      </c>
      <c r="L3871">
        <f>IF('3.Stok Awal'!$N3871=0,0,'3.Stok Awal'!$N3871)</f>
        <v>0</v>
      </c>
      <c r="M3871" t="str">
        <f>IF('3.Stok Awal'!$O3871=0,"",'3.Stok Awal'!$O3871)</f>
        <v/>
      </c>
      <c r="N3871">
        <f>SUMIF('4.Sell to Trade'!$O$5:$O$5003,'5.Stok Akhir'!$G3871,'4.Sell to Trade'!$Q$5:$Q$5003)</f>
        <v>0</v>
      </c>
      <c r="O3871" t="str">
        <f>IF('3.Stok Awal'!$L3871=0,"",'3.Stok Awal'!$L3871)</f>
        <v/>
      </c>
      <c r="P3871">
        <f>IF(ISNA(VLOOKUP($A3871,STOK_AWAL,13,0)),0,IF(VLOOKUP($A3871,STOK_AWAL,13,0)&gt;0,ROUNDDOWN(L3871/VLOOKUP($A3871,STOK_AWAL,13,0),0),0))</f>
        <v>0</v>
      </c>
      <c r="Q3871" t="str">
        <f>I3871</f>
        <v/>
      </c>
      <c r="R3871">
        <f>IFERROR(MOD(L3871,VLOOKUP($A3871,STOK_AWAL,13,0)),0)</f>
        <v>0</v>
      </c>
      <c r="S3871" t="str">
        <f>K3871</f>
        <v/>
      </c>
      <c r="T3871">
        <f>R3871+(P3871*(IFERROR(VLOOKUP($A3871,STOK_AWAL,13,0),0)))</f>
        <v>0</v>
      </c>
      <c r="U3871" t="str">
        <f>M3871</f>
        <v/>
      </c>
    </row>
    <row r="3872" spans="1:21" x14ac:dyDescent="0.25">
      <c r="A3872" t="str">
        <f>IF('3.Stok Awal'!$A3872=0,"",'3.Stok Awal'!$A3872)</f>
        <v/>
      </c>
      <c r="B3872" t="str">
        <f>IF('3.Stok Awal'!$B3872=0,"",'3.Stok Awal'!$B3872)</f>
        <v/>
      </c>
      <c r="C3872" t="str">
        <f>IF('3.Stok Awal'!$C3872=0,"",'3.Stok Awal'!$C3872)</f>
        <v/>
      </c>
      <c r="D3872" t="str">
        <f>IF('3.Stok Awal'!$D3872=0,"",'3.Stok Awal'!$D3872)</f>
        <v/>
      </c>
      <c r="E3872" t="str">
        <f>IF('3.Stok Awal'!$E3872=0,"",'3.Stok Awal'!$E3872)</f>
        <v/>
      </c>
      <c r="F3872" s="4" t="str">
        <f>IF('3.Stok Awal'!$F3872=0,"",'3.Stok Awal'!$F3872)</f>
        <v/>
      </c>
      <c r="G3872" s="4" t="str">
        <f t="shared" si="60"/>
        <v/>
      </c>
      <c r="H3872">
        <f>IF('3.Stok Awal'!$I3872=0,0,'3.Stok Awal'!$I3872)</f>
        <v>0</v>
      </c>
      <c r="I3872" t="str">
        <f>IF('3.Stok Awal'!$J3872=0,"",'3.Stok Awal'!$J3872)</f>
        <v/>
      </c>
      <c r="J3872">
        <f>IF('3.Stok Awal'!$K3872=0,0,'3.Stok Awal'!$K3872)</f>
        <v>0</v>
      </c>
      <c r="K3872" t="str">
        <f>IF('3.Stok Awal'!$L3872=0,"",'3.Stok Awal'!$L3872)</f>
        <v/>
      </c>
      <c r="L3872">
        <f>IF('3.Stok Awal'!$N3872=0,0,'3.Stok Awal'!$N3872)</f>
        <v>0</v>
      </c>
      <c r="M3872" t="str">
        <f>IF('3.Stok Awal'!$O3872=0,"",'3.Stok Awal'!$O3872)</f>
        <v/>
      </c>
      <c r="N3872">
        <f>SUMIF('4.Sell to Trade'!$O$5:$O$5003,'5.Stok Akhir'!$G3872,'4.Sell to Trade'!$Q$5:$Q$5003)</f>
        <v>0</v>
      </c>
      <c r="O3872" t="str">
        <f>IF('3.Stok Awal'!$L3872=0,"",'3.Stok Awal'!$L3872)</f>
        <v/>
      </c>
      <c r="P3872">
        <f>IF(ISNA(VLOOKUP($A3872,STOK_AWAL,13,0)),0,IF(VLOOKUP($A3872,STOK_AWAL,13,0)&gt;0,ROUNDDOWN(L3872/VLOOKUP($A3872,STOK_AWAL,13,0),0),0))</f>
        <v>0</v>
      </c>
      <c r="Q3872" t="str">
        <f>I3872</f>
        <v/>
      </c>
      <c r="R3872">
        <f>IFERROR(MOD(L3872,VLOOKUP($A3872,STOK_AWAL,13,0)),0)</f>
        <v>0</v>
      </c>
      <c r="S3872" t="str">
        <f>K3872</f>
        <v/>
      </c>
      <c r="T3872">
        <f>R3872+(P3872*(IFERROR(VLOOKUP($A3872,STOK_AWAL,13,0),0)))</f>
        <v>0</v>
      </c>
      <c r="U3872" t="str">
        <f>M3872</f>
        <v/>
      </c>
    </row>
    <row r="3873" spans="1:21" x14ac:dyDescent="0.25">
      <c r="A3873" t="str">
        <f>IF('3.Stok Awal'!$A3873=0,"",'3.Stok Awal'!$A3873)</f>
        <v/>
      </c>
      <c r="B3873" t="str">
        <f>IF('3.Stok Awal'!$B3873=0,"",'3.Stok Awal'!$B3873)</f>
        <v/>
      </c>
      <c r="C3873" t="str">
        <f>IF('3.Stok Awal'!$C3873=0,"",'3.Stok Awal'!$C3873)</f>
        <v/>
      </c>
      <c r="D3873" t="str">
        <f>IF('3.Stok Awal'!$D3873=0,"",'3.Stok Awal'!$D3873)</f>
        <v/>
      </c>
      <c r="E3873" t="str">
        <f>IF('3.Stok Awal'!$E3873=0,"",'3.Stok Awal'!$E3873)</f>
        <v/>
      </c>
      <c r="F3873" s="4" t="str">
        <f>IF('3.Stok Awal'!$F3873=0,"",'3.Stok Awal'!$F3873)</f>
        <v/>
      </c>
      <c r="G3873" s="4" t="str">
        <f t="shared" si="60"/>
        <v/>
      </c>
      <c r="H3873">
        <f>IF('3.Stok Awal'!$I3873=0,0,'3.Stok Awal'!$I3873)</f>
        <v>0</v>
      </c>
      <c r="I3873" t="str">
        <f>IF('3.Stok Awal'!$J3873=0,"",'3.Stok Awal'!$J3873)</f>
        <v/>
      </c>
      <c r="J3873">
        <f>IF('3.Stok Awal'!$K3873=0,0,'3.Stok Awal'!$K3873)</f>
        <v>0</v>
      </c>
      <c r="K3873" t="str">
        <f>IF('3.Stok Awal'!$L3873=0,"",'3.Stok Awal'!$L3873)</f>
        <v/>
      </c>
      <c r="L3873">
        <f>IF('3.Stok Awal'!$N3873=0,0,'3.Stok Awal'!$N3873)</f>
        <v>0</v>
      </c>
      <c r="M3873" t="str">
        <f>IF('3.Stok Awal'!$O3873=0,"",'3.Stok Awal'!$O3873)</f>
        <v/>
      </c>
      <c r="N3873">
        <f>SUMIF('4.Sell to Trade'!$O$5:$O$5003,'5.Stok Akhir'!$G3873,'4.Sell to Trade'!$Q$5:$Q$5003)</f>
        <v>0</v>
      </c>
      <c r="O3873" t="str">
        <f>IF('3.Stok Awal'!$L3873=0,"",'3.Stok Awal'!$L3873)</f>
        <v/>
      </c>
      <c r="P3873">
        <f>IF(ISNA(VLOOKUP($A3873,STOK_AWAL,13,0)),0,IF(VLOOKUP($A3873,STOK_AWAL,13,0)&gt;0,ROUNDDOWN(L3873/VLOOKUP($A3873,STOK_AWAL,13,0),0),0))</f>
        <v>0</v>
      </c>
      <c r="Q3873" t="str">
        <f>I3873</f>
        <v/>
      </c>
      <c r="R3873">
        <f>IFERROR(MOD(L3873,VLOOKUP($A3873,STOK_AWAL,13,0)),0)</f>
        <v>0</v>
      </c>
      <c r="S3873" t="str">
        <f>K3873</f>
        <v/>
      </c>
      <c r="T3873">
        <f>R3873+(P3873*(IFERROR(VLOOKUP($A3873,STOK_AWAL,13,0),0)))</f>
        <v>0</v>
      </c>
      <c r="U3873" t="str">
        <f>M3873</f>
        <v/>
      </c>
    </row>
    <row r="3874" spans="1:21" x14ac:dyDescent="0.25">
      <c r="A3874" t="str">
        <f>IF('3.Stok Awal'!$A3874=0,"",'3.Stok Awal'!$A3874)</f>
        <v/>
      </c>
      <c r="B3874" t="str">
        <f>IF('3.Stok Awal'!$B3874=0,"",'3.Stok Awal'!$B3874)</f>
        <v/>
      </c>
      <c r="C3874" t="str">
        <f>IF('3.Stok Awal'!$C3874=0,"",'3.Stok Awal'!$C3874)</f>
        <v/>
      </c>
      <c r="D3874" t="str">
        <f>IF('3.Stok Awal'!$D3874=0,"",'3.Stok Awal'!$D3874)</f>
        <v/>
      </c>
      <c r="E3874" t="str">
        <f>IF('3.Stok Awal'!$E3874=0,"",'3.Stok Awal'!$E3874)</f>
        <v/>
      </c>
      <c r="F3874" s="4" t="str">
        <f>IF('3.Stok Awal'!$F3874=0,"",'3.Stok Awal'!$F3874)</f>
        <v/>
      </c>
      <c r="G3874" s="4" t="str">
        <f t="shared" si="60"/>
        <v/>
      </c>
      <c r="H3874">
        <f>IF('3.Stok Awal'!$I3874=0,0,'3.Stok Awal'!$I3874)</f>
        <v>0</v>
      </c>
      <c r="I3874" t="str">
        <f>IF('3.Stok Awal'!$J3874=0,"",'3.Stok Awal'!$J3874)</f>
        <v/>
      </c>
      <c r="J3874">
        <f>IF('3.Stok Awal'!$K3874=0,0,'3.Stok Awal'!$K3874)</f>
        <v>0</v>
      </c>
      <c r="K3874" t="str">
        <f>IF('3.Stok Awal'!$L3874=0,"",'3.Stok Awal'!$L3874)</f>
        <v/>
      </c>
      <c r="L3874">
        <f>IF('3.Stok Awal'!$N3874=0,0,'3.Stok Awal'!$N3874)</f>
        <v>0</v>
      </c>
      <c r="M3874" t="str">
        <f>IF('3.Stok Awal'!$O3874=0,"",'3.Stok Awal'!$O3874)</f>
        <v/>
      </c>
      <c r="N3874">
        <f>SUMIF('4.Sell to Trade'!$O$5:$O$5003,'5.Stok Akhir'!$G3874,'4.Sell to Trade'!$Q$5:$Q$5003)</f>
        <v>0</v>
      </c>
      <c r="O3874" t="str">
        <f>IF('3.Stok Awal'!$L3874=0,"",'3.Stok Awal'!$L3874)</f>
        <v/>
      </c>
      <c r="P3874">
        <f>IF(ISNA(VLOOKUP($A3874,STOK_AWAL,13,0)),0,IF(VLOOKUP($A3874,STOK_AWAL,13,0)&gt;0,ROUNDDOWN(L3874/VLOOKUP($A3874,STOK_AWAL,13,0),0),0))</f>
        <v>0</v>
      </c>
      <c r="Q3874" t="str">
        <f>I3874</f>
        <v/>
      </c>
      <c r="R3874">
        <f>IFERROR(MOD(L3874,VLOOKUP($A3874,STOK_AWAL,13,0)),0)</f>
        <v>0</v>
      </c>
      <c r="S3874" t="str">
        <f>K3874</f>
        <v/>
      </c>
      <c r="T3874">
        <f>R3874+(P3874*(IFERROR(VLOOKUP($A3874,STOK_AWAL,13,0),0)))</f>
        <v>0</v>
      </c>
      <c r="U3874" t="str">
        <f>M3874</f>
        <v/>
      </c>
    </row>
    <row r="3875" spans="1:21" x14ac:dyDescent="0.25">
      <c r="A3875" t="str">
        <f>IF('3.Stok Awal'!$A3875=0,"",'3.Stok Awal'!$A3875)</f>
        <v/>
      </c>
      <c r="B3875" t="str">
        <f>IF('3.Stok Awal'!$B3875=0,"",'3.Stok Awal'!$B3875)</f>
        <v/>
      </c>
      <c r="C3875" t="str">
        <f>IF('3.Stok Awal'!$C3875=0,"",'3.Stok Awal'!$C3875)</f>
        <v/>
      </c>
      <c r="D3875" t="str">
        <f>IF('3.Stok Awal'!$D3875=0,"",'3.Stok Awal'!$D3875)</f>
        <v/>
      </c>
      <c r="E3875" t="str">
        <f>IF('3.Stok Awal'!$E3875=0,"",'3.Stok Awal'!$E3875)</f>
        <v/>
      </c>
      <c r="F3875" s="4" t="str">
        <f>IF('3.Stok Awal'!$F3875=0,"",'3.Stok Awal'!$F3875)</f>
        <v/>
      </c>
      <c r="G3875" s="4" t="str">
        <f t="shared" si="60"/>
        <v/>
      </c>
      <c r="H3875">
        <f>IF('3.Stok Awal'!$I3875=0,0,'3.Stok Awal'!$I3875)</f>
        <v>0</v>
      </c>
      <c r="I3875" t="str">
        <f>IF('3.Stok Awal'!$J3875=0,"",'3.Stok Awal'!$J3875)</f>
        <v/>
      </c>
      <c r="J3875">
        <f>IF('3.Stok Awal'!$K3875=0,0,'3.Stok Awal'!$K3875)</f>
        <v>0</v>
      </c>
      <c r="K3875" t="str">
        <f>IF('3.Stok Awal'!$L3875=0,"",'3.Stok Awal'!$L3875)</f>
        <v/>
      </c>
      <c r="L3875">
        <f>IF('3.Stok Awal'!$N3875=0,0,'3.Stok Awal'!$N3875)</f>
        <v>0</v>
      </c>
      <c r="M3875" t="str">
        <f>IF('3.Stok Awal'!$O3875=0,"",'3.Stok Awal'!$O3875)</f>
        <v/>
      </c>
      <c r="N3875">
        <f>SUMIF('4.Sell to Trade'!$O$5:$O$5003,'5.Stok Akhir'!$G3875,'4.Sell to Trade'!$Q$5:$Q$5003)</f>
        <v>0</v>
      </c>
      <c r="O3875" t="str">
        <f>IF('3.Stok Awal'!$L3875=0,"",'3.Stok Awal'!$L3875)</f>
        <v/>
      </c>
      <c r="P3875">
        <f>IF(ISNA(VLOOKUP($A3875,STOK_AWAL,13,0)),0,IF(VLOOKUP($A3875,STOK_AWAL,13,0)&gt;0,ROUNDDOWN(L3875/VLOOKUP($A3875,STOK_AWAL,13,0),0),0))</f>
        <v>0</v>
      </c>
      <c r="Q3875" t="str">
        <f>I3875</f>
        <v/>
      </c>
      <c r="R3875">
        <f>IFERROR(MOD(L3875,VLOOKUP($A3875,STOK_AWAL,13,0)),0)</f>
        <v>0</v>
      </c>
      <c r="S3875" t="str">
        <f>K3875</f>
        <v/>
      </c>
      <c r="T3875">
        <f>R3875+(P3875*(IFERROR(VLOOKUP($A3875,STOK_AWAL,13,0),0)))</f>
        <v>0</v>
      </c>
      <c r="U3875" t="str">
        <f>M3875</f>
        <v/>
      </c>
    </row>
    <row r="3876" spans="1:21" x14ac:dyDescent="0.25">
      <c r="A3876" t="str">
        <f>IF('3.Stok Awal'!$A3876=0,"",'3.Stok Awal'!$A3876)</f>
        <v/>
      </c>
      <c r="B3876" t="str">
        <f>IF('3.Stok Awal'!$B3876=0,"",'3.Stok Awal'!$B3876)</f>
        <v/>
      </c>
      <c r="C3876" t="str">
        <f>IF('3.Stok Awal'!$C3876=0,"",'3.Stok Awal'!$C3876)</f>
        <v/>
      </c>
      <c r="D3876" t="str">
        <f>IF('3.Stok Awal'!$D3876=0,"",'3.Stok Awal'!$D3876)</f>
        <v/>
      </c>
      <c r="E3876" t="str">
        <f>IF('3.Stok Awal'!$E3876=0,"",'3.Stok Awal'!$E3876)</f>
        <v/>
      </c>
      <c r="F3876" s="4" t="str">
        <f>IF('3.Stok Awal'!$F3876=0,"",'3.Stok Awal'!$F3876)</f>
        <v/>
      </c>
      <c r="G3876" s="4" t="str">
        <f t="shared" si="60"/>
        <v/>
      </c>
      <c r="H3876">
        <f>IF('3.Stok Awal'!$I3876=0,0,'3.Stok Awal'!$I3876)</f>
        <v>0</v>
      </c>
      <c r="I3876" t="str">
        <f>IF('3.Stok Awal'!$J3876=0,"",'3.Stok Awal'!$J3876)</f>
        <v/>
      </c>
      <c r="J3876">
        <f>IF('3.Stok Awal'!$K3876=0,0,'3.Stok Awal'!$K3876)</f>
        <v>0</v>
      </c>
      <c r="K3876" t="str">
        <f>IF('3.Stok Awal'!$L3876=0,"",'3.Stok Awal'!$L3876)</f>
        <v/>
      </c>
      <c r="L3876">
        <f>IF('3.Stok Awal'!$N3876=0,0,'3.Stok Awal'!$N3876)</f>
        <v>0</v>
      </c>
      <c r="M3876" t="str">
        <f>IF('3.Stok Awal'!$O3876=0,"",'3.Stok Awal'!$O3876)</f>
        <v/>
      </c>
      <c r="N3876">
        <f>SUMIF('4.Sell to Trade'!$O$5:$O$5003,'5.Stok Akhir'!$G3876,'4.Sell to Trade'!$Q$5:$Q$5003)</f>
        <v>0</v>
      </c>
      <c r="O3876" t="str">
        <f>IF('3.Stok Awal'!$L3876=0,"",'3.Stok Awal'!$L3876)</f>
        <v/>
      </c>
      <c r="P3876">
        <f>IF(ISNA(VLOOKUP($A3876,STOK_AWAL,13,0)),0,IF(VLOOKUP($A3876,STOK_AWAL,13,0)&gt;0,ROUNDDOWN(L3876/VLOOKUP($A3876,STOK_AWAL,13,0),0),0))</f>
        <v>0</v>
      </c>
      <c r="Q3876" t="str">
        <f>I3876</f>
        <v/>
      </c>
      <c r="R3876">
        <f>IFERROR(MOD(L3876,VLOOKUP($A3876,STOK_AWAL,13,0)),0)</f>
        <v>0</v>
      </c>
      <c r="S3876" t="str">
        <f>K3876</f>
        <v/>
      </c>
      <c r="T3876">
        <f>R3876+(P3876*(IFERROR(VLOOKUP($A3876,STOK_AWAL,13,0),0)))</f>
        <v>0</v>
      </c>
      <c r="U3876" t="str">
        <f>M3876</f>
        <v/>
      </c>
    </row>
    <row r="3877" spans="1:21" x14ac:dyDescent="0.25">
      <c r="A3877" t="str">
        <f>IF('3.Stok Awal'!$A3877=0,"",'3.Stok Awal'!$A3877)</f>
        <v/>
      </c>
      <c r="B3877" t="str">
        <f>IF('3.Stok Awal'!$B3877=0,"",'3.Stok Awal'!$B3877)</f>
        <v/>
      </c>
      <c r="C3877" t="str">
        <f>IF('3.Stok Awal'!$C3877=0,"",'3.Stok Awal'!$C3877)</f>
        <v/>
      </c>
      <c r="D3877" t="str">
        <f>IF('3.Stok Awal'!$D3877=0,"",'3.Stok Awal'!$D3877)</f>
        <v/>
      </c>
      <c r="E3877" t="str">
        <f>IF('3.Stok Awal'!$E3877=0,"",'3.Stok Awal'!$E3877)</f>
        <v/>
      </c>
      <c r="F3877" s="4" t="str">
        <f>IF('3.Stok Awal'!$F3877=0,"",'3.Stok Awal'!$F3877)</f>
        <v/>
      </c>
      <c r="G3877" s="4" t="str">
        <f t="shared" si="60"/>
        <v/>
      </c>
      <c r="H3877">
        <f>IF('3.Stok Awal'!$I3877=0,0,'3.Stok Awal'!$I3877)</f>
        <v>0</v>
      </c>
      <c r="I3877" t="str">
        <f>IF('3.Stok Awal'!$J3877=0,"",'3.Stok Awal'!$J3877)</f>
        <v/>
      </c>
      <c r="J3877">
        <f>IF('3.Stok Awal'!$K3877=0,0,'3.Stok Awal'!$K3877)</f>
        <v>0</v>
      </c>
      <c r="K3877" t="str">
        <f>IF('3.Stok Awal'!$L3877=0,"",'3.Stok Awal'!$L3877)</f>
        <v/>
      </c>
      <c r="L3877">
        <f>IF('3.Stok Awal'!$N3877=0,0,'3.Stok Awal'!$N3877)</f>
        <v>0</v>
      </c>
      <c r="M3877" t="str">
        <f>IF('3.Stok Awal'!$O3877=0,"",'3.Stok Awal'!$O3877)</f>
        <v/>
      </c>
      <c r="N3877">
        <f>SUMIF('4.Sell to Trade'!$O$5:$O$5003,'5.Stok Akhir'!$G3877,'4.Sell to Trade'!$Q$5:$Q$5003)</f>
        <v>0</v>
      </c>
      <c r="O3877" t="str">
        <f>IF('3.Stok Awal'!$L3877=0,"",'3.Stok Awal'!$L3877)</f>
        <v/>
      </c>
      <c r="P3877">
        <f>IF(ISNA(VLOOKUP($A3877,STOK_AWAL,13,0)),0,IF(VLOOKUP($A3877,STOK_AWAL,13,0)&gt;0,ROUNDDOWN(L3877/VLOOKUP($A3877,STOK_AWAL,13,0),0),0))</f>
        <v>0</v>
      </c>
      <c r="Q3877" t="str">
        <f>I3877</f>
        <v/>
      </c>
      <c r="R3877">
        <f>IFERROR(MOD(L3877,VLOOKUP($A3877,STOK_AWAL,13,0)),0)</f>
        <v>0</v>
      </c>
      <c r="S3877" t="str">
        <f>K3877</f>
        <v/>
      </c>
      <c r="T3877">
        <f>R3877+(P3877*(IFERROR(VLOOKUP($A3877,STOK_AWAL,13,0),0)))</f>
        <v>0</v>
      </c>
      <c r="U3877" t="str">
        <f>M3877</f>
        <v/>
      </c>
    </row>
    <row r="3878" spans="1:21" x14ac:dyDescent="0.25">
      <c r="A3878" t="str">
        <f>IF('3.Stok Awal'!$A3878=0,"",'3.Stok Awal'!$A3878)</f>
        <v/>
      </c>
      <c r="B3878" t="str">
        <f>IF('3.Stok Awal'!$B3878=0,"",'3.Stok Awal'!$B3878)</f>
        <v/>
      </c>
      <c r="C3878" t="str">
        <f>IF('3.Stok Awal'!$C3878=0,"",'3.Stok Awal'!$C3878)</f>
        <v/>
      </c>
      <c r="D3878" t="str">
        <f>IF('3.Stok Awal'!$D3878=0,"",'3.Stok Awal'!$D3878)</f>
        <v/>
      </c>
      <c r="E3878" t="str">
        <f>IF('3.Stok Awal'!$E3878=0,"",'3.Stok Awal'!$E3878)</f>
        <v/>
      </c>
      <c r="F3878" s="4" t="str">
        <f>IF('3.Stok Awal'!$F3878=0,"",'3.Stok Awal'!$F3878)</f>
        <v/>
      </c>
      <c r="G3878" s="4" t="str">
        <f t="shared" si="60"/>
        <v/>
      </c>
      <c r="H3878">
        <f>IF('3.Stok Awal'!$I3878=0,0,'3.Stok Awal'!$I3878)</f>
        <v>0</v>
      </c>
      <c r="I3878" t="str">
        <f>IF('3.Stok Awal'!$J3878=0,"",'3.Stok Awal'!$J3878)</f>
        <v/>
      </c>
      <c r="J3878">
        <f>IF('3.Stok Awal'!$K3878=0,0,'3.Stok Awal'!$K3878)</f>
        <v>0</v>
      </c>
      <c r="K3878" t="str">
        <f>IF('3.Stok Awal'!$L3878=0,"",'3.Stok Awal'!$L3878)</f>
        <v/>
      </c>
      <c r="L3878">
        <f>IF('3.Stok Awal'!$N3878=0,0,'3.Stok Awal'!$N3878)</f>
        <v>0</v>
      </c>
      <c r="M3878" t="str">
        <f>IF('3.Stok Awal'!$O3878=0,"",'3.Stok Awal'!$O3878)</f>
        <v/>
      </c>
      <c r="N3878">
        <f>SUMIF('4.Sell to Trade'!$O$5:$O$5003,'5.Stok Akhir'!$G3878,'4.Sell to Trade'!$Q$5:$Q$5003)</f>
        <v>0</v>
      </c>
      <c r="O3878" t="str">
        <f>IF('3.Stok Awal'!$L3878=0,"",'3.Stok Awal'!$L3878)</f>
        <v/>
      </c>
      <c r="P3878">
        <f>IF(ISNA(VLOOKUP($A3878,STOK_AWAL,13,0)),0,IF(VLOOKUP($A3878,STOK_AWAL,13,0)&gt;0,ROUNDDOWN(L3878/VLOOKUP($A3878,STOK_AWAL,13,0),0),0))</f>
        <v>0</v>
      </c>
      <c r="Q3878" t="str">
        <f>I3878</f>
        <v/>
      </c>
      <c r="R3878">
        <f>IFERROR(MOD(L3878,VLOOKUP($A3878,STOK_AWAL,13,0)),0)</f>
        <v>0</v>
      </c>
      <c r="S3878" t="str">
        <f>K3878</f>
        <v/>
      </c>
      <c r="T3878">
        <f>R3878+(P3878*(IFERROR(VLOOKUP($A3878,STOK_AWAL,13,0),0)))</f>
        <v>0</v>
      </c>
      <c r="U3878" t="str">
        <f>M3878</f>
        <v/>
      </c>
    </row>
    <row r="3879" spans="1:21" x14ac:dyDescent="0.25">
      <c r="A3879" t="str">
        <f>IF('3.Stok Awal'!$A3879=0,"",'3.Stok Awal'!$A3879)</f>
        <v/>
      </c>
      <c r="B3879" t="str">
        <f>IF('3.Stok Awal'!$B3879=0,"",'3.Stok Awal'!$B3879)</f>
        <v/>
      </c>
      <c r="C3879" t="str">
        <f>IF('3.Stok Awal'!$C3879=0,"",'3.Stok Awal'!$C3879)</f>
        <v/>
      </c>
      <c r="D3879" t="str">
        <f>IF('3.Stok Awal'!$D3879=0,"",'3.Stok Awal'!$D3879)</f>
        <v/>
      </c>
      <c r="E3879" t="str">
        <f>IF('3.Stok Awal'!$E3879=0,"",'3.Stok Awal'!$E3879)</f>
        <v/>
      </c>
      <c r="F3879" s="4" t="str">
        <f>IF('3.Stok Awal'!$F3879=0,"",'3.Stok Awal'!$F3879)</f>
        <v/>
      </c>
      <c r="G3879" s="4" t="str">
        <f t="shared" si="60"/>
        <v/>
      </c>
      <c r="H3879">
        <f>IF('3.Stok Awal'!$I3879=0,0,'3.Stok Awal'!$I3879)</f>
        <v>0</v>
      </c>
      <c r="I3879" t="str">
        <f>IF('3.Stok Awal'!$J3879=0,"",'3.Stok Awal'!$J3879)</f>
        <v/>
      </c>
      <c r="J3879">
        <f>IF('3.Stok Awal'!$K3879=0,0,'3.Stok Awal'!$K3879)</f>
        <v>0</v>
      </c>
      <c r="K3879" t="str">
        <f>IF('3.Stok Awal'!$L3879=0,"",'3.Stok Awal'!$L3879)</f>
        <v/>
      </c>
      <c r="L3879">
        <f>IF('3.Stok Awal'!$N3879=0,0,'3.Stok Awal'!$N3879)</f>
        <v>0</v>
      </c>
      <c r="M3879" t="str">
        <f>IF('3.Stok Awal'!$O3879=0,"",'3.Stok Awal'!$O3879)</f>
        <v/>
      </c>
      <c r="N3879">
        <f>SUMIF('4.Sell to Trade'!$O$5:$O$5003,'5.Stok Akhir'!$G3879,'4.Sell to Trade'!$Q$5:$Q$5003)</f>
        <v>0</v>
      </c>
      <c r="O3879" t="str">
        <f>IF('3.Stok Awal'!$L3879=0,"",'3.Stok Awal'!$L3879)</f>
        <v/>
      </c>
      <c r="P3879">
        <f>IF(ISNA(VLOOKUP($A3879,STOK_AWAL,13,0)),0,IF(VLOOKUP($A3879,STOK_AWAL,13,0)&gt;0,ROUNDDOWN(L3879/VLOOKUP($A3879,STOK_AWAL,13,0),0),0))</f>
        <v>0</v>
      </c>
      <c r="Q3879" t="str">
        <f>I3879</f>
        <v/>
      </c>
      <c r="R3879">
        <f>IFERROR(MOD(L3879,VLOOKUP($A3879,STOK_AWAL,13,0)),0)</f>
        <v>0</v>
      </c>
      <c r="S3879" t="str">
        <f>K3879</f>
        <v/>
      </c>
      <c r="T3879">
        <f>R3879+(P3879*(IFERROR(VLOOKUP($A3879,STOK_AWAL,13,0),0)))</f>
        <v>0</v>
      </c>
      <c r="U3879" t="str">
        <f>M3879</f>
        <v/>
      </c>
    </row>
    <row r="3880" spans="1:21" x14ac:dyDescent="0.25">
      <c r="A3880" t="str">
        <f>IF('3.Stok Awal'!$A3880=0,"",'3.Stok Awal'!$A3880)</f>
        <v/>
      </c>
      <c r="B3880" t="str">
        <f>IF('3.Stok Awal'!$B3880=0,"",'3.Stok Awal'!$B3880)</f>
        <v/>
      </c>
      <c r="C3880" t="str">
        <f>IF('3.Stok Awal'!$C3880=0,"",'3.Stok Awal'!$C3880)</f>
        <v/>
      </c>
      <c r="D3880" t="str">
        <f>IF('3.Stok Awal'!$D3880=0,"",'3.Stok Awal'!$D3880)</f>
        <v/>
      </c>
      <c r="E3880" t="str">
        <f>IF('3.Stok Awal'!$E3880=0,"",'3.Stok Awal'!$E3880)</f>
        <v/>
      </c>
      <c r="F3880" s="4" t="str">
        <f>IF('3.Stok Awal'!$F3880=0,"",'3.Stok Awal'!$F3880)</f>
        <v/>
      </c>
      <c r="G3880" s="4" t="str">
        <f t="shared" si="60"/>
        <v/>
      </c>
      <c r="H3880">
        <f>IF('3.Stok Awal'!$I3880=0,0,'3.Stok Awal'!$I3880)</f>
        <v>0</v>
      </c>
      <c r="I3880" t="str">
        <f>IF('3.Stok Awal'!$J3880=0,"",'3.Stok Awal'!$J3880)</f>
        <v/>
      </c>
      <c r="J3880">
        <f>IF('3.Stok Awal'!$K3880=0,0,'3.Stok Awal'!$K3880)</f>
        <v>0</v>
      </c>
      <c r="K3880" t="str">
        <f>IF('3.Stok Awal'!$L3880=0,"",'3.Stok Awal'!$L3880)</f>
        <v/>
      </c>
      <c r="L3880">
        <f>IF('3.Stok Awal'!$N3880=0,0,'3.Stok Awal'!$N3880)</f>
        <v>0</v>
      </c>
      <c r="M3880" t="str">
        <f>IF('3.Stok Awal'!$O3880=0,"",'3.Stok Awal'!$O3880)</f>
        <v/>
      </c>
      <c r="N3880">
        <f>SUMIF('4.Sell to Trade'!$O$5:$O$5003,'5.Stok Akhir'!$G3880,'4.Sell to Trade'!$Q$5:$Q$5003)</f>
        <v>0</v>
      </c>
      <c r="O3880" t="str">
        <f>IF('3.Stok Awal'!$L3880=0,"",'3.Stok Awal'!$L3880)</f>
        <v/>
      </c>
      <c r="P3880">
        <f>IF(ISNA(VLOOKUP($A3880,STOK_AWAL,13,0)),0,IF(VLOOKUP($A3880,STOK_AWAL,13,0)&gt;0,ROUNDDOWN(L3880/VLOOKUP($A3880,STOK_AWAL,13,0),0),0))</f>
        <v>0</v>
      </c>
      <c r="Q3880" t="str">
        <f>I3880</f>
        <v/>
      </c>
      <c r="R3880">
        <f>IFERROR(MOD(L3880,VLOOKUP($A3880,STOK_AWAL,13,0)),0)</f>
        <v>0</v>
      </c>
      <c r="S3880" t="str">
        <f>K3880</f>
        <v/>
      </c>
      <c r="T3880">
        <f>R3880+(P3880*(IFERROR(VLOOKUP($A3880,STOK_AWAL,13,0),0)))</f>
        <v>0</v>
      </c>
      <c r="U3880" t="str">
        <f>M3880</f>
        <v/>
      </c>
    </row>
    <row r="3881" spans="1:21" x14ac:dyDescent="0.25">
      <c r="A3881" t="str">
        <f>IF('3.Stok Awal'!$A3881=0,"",'3.Stok Awal'!$A3881)</f>
        <v/>
      </c>
      <c r="B3881" t="str">
        <f>IF('3.Stok Awal'!$B3881=0,"",'3.Stok Awal'!$B3881)</f>
        <v/>
      </c>
      <c r="C3881" t="str">
        <f>IF('3.Stok Awal'!$C3881=0,"",'3.Stok Awal'!$C3881)</f>
        <v/>
      </c>
      <c r="D3881" t="str">
        <f>IF('3.Stok Awal'!$D3881=0,"",'3.Stok Awal'!$D3881)</f>
        <v/>
      </c>
      <c r="E3881" t="str">
        <f>IF('3.Stok Awal'!$E3881=0,"",'3.Stok Awal'!$E3881)</f>
        <v/>
      </c>
      <c r="F3881" s="4" t="str">
        <f>IF('3.Stok Awal'!$F3881=0,"",'3.Stok Awal'!$F3881)</f>
        <v/>
      </c>
      <c r="G3881" s="4" t="str">
        <f t="shared" si="60"/>
        <v/>
      </c>
      <c r="H3881">
        <f>IF('3.Stok Awal'!$I3881=0,0,'3.Stok Awal'!$I3881)</f>
        <v>0</v>
      </c>
      <c r="I3881" t="str">
        <f>IF('3.Stok Awal'!$J3881=0,"",'3.Stok Awal'!$J3881)</f>
        <v/>
      </c>
      <c r="J3881">
        <f>IF('3.Stok Awal'!$K3881=0,0,'3.Stok Awal'!$K3881)</f>
        <v>0</v>
      </c>
      <c r="K3881" t="str">
        <f>IF('3.Stok Awal'!$L3881=0,"",'3.Stok Awal'!$L3881)</f>
        <v/>
      </c>
      <c r="L3881">
        <f>IF('3.Stok Awal'!$N3881=0,0,'3.Stok Awal'!$N3881)</f>
        <v>0</v>
      </c>
      <c r="M3881" t="str">
        <f>IF('3.Stok Awal'!$O3881=0,"",'3.Stok Awal'!$O3881)</f>
        <v/>
      </c>
      <c r="N3881">
        <f>SUMIF('4.Sell to Trade'!$O$5:$O$5003,'5.Stok Akhir'!$G3881,'4.Sell to Trade'!$Q$5:$Q$5003)</f>
        <v>0</v>
      </c>
      <c r="O3881" t="str">
        <f>IF('3.Stok Awal'!$L3881=0,"",'3.Stok Awal'!$L3881)</f>
        <v/>
      </c>
      <c r="P3881">
        <f>IF(ISNA(VLOOKUP($A3881,STOK_AWAL,13,0)),0,IF(VLOOKUP($A3881,STOK_AWAL,13,0)&gt;0,ROUNDDOWN(L3881/VLOOKUP($A3881,STOK_AWAL,13,0),0),0))</f>
        <v>0</v>
      </c>
      <c r="Q3881" t="str">
        <f>I3881</f>
        <v/>
      </c>
      <c r="R3881">
        <f>IFERROR(MOD(L3881,VLOOKUP($A3881,STOK_AWAL,13,0)),0)</f>
        <v>0</v>
      </c>
      <c r="S3881" t="str">
        <f>K3881</f>
        <v/>
      </c>
      <c r="T3881">
        <f>R3881+(P3881*(IFERROR(VLOOKUP($A3881,STOK_AWAL,13,0),0)))</f>
        <v>0</v>
      </c>
      <c r="U3881" t="str">
        <f>M3881</f>
        <v/>
      </c>
    </row>
    <row r="3882" spans="1:21" x14ac:dyDescent="0.25">
      <c r="A3882" t="str">
        <f>IF('3.Stok Awal'!$A3882=0,"",'3.Stok Awal'!$A3882)</f>
        <v/>
      </c>
      <c r="B3882" t="str">
        <f>IF('3.Stok Awal'!$B3882=0,"",'3.Stok Awal'!$B3882)</f>
        <v/>
      </c>
      <c r="C3882" t="str">
        <f>IF('3.Stok Awal'!$C3882=0,"",'3.Stok Awal'!$C3882)</f>
        <v/>
      </c>
      <c r="D3882" t="str">
        <f>IF('3.Stok Awal'!$D3882=0,"",'3.Stok Awal'!$D3882)</f>
        <v/>
      </c>
      <c r="E3882" t="str">
        <f>IF('3.Stok Awal'!$E3882=0,"",'3.Stok Awal'!$E3882)</f>
        <v/>
      </c>
      <c r="F3882" s="4" t="str">
        <f>IF('3.Stok Awal'!$F3882=0,"",'3.Stok Awal'!$F3882)</f>
        <v/>
      </c>
      <c r="G3882" s="4" t="str">
        <f t="shared" si="60"/>
        <v/>
      </c>
      <c r="H3882">
        <f>IF('3.Stok Awal'!$I3882=0,0,'3.Stok Awal'!$I3882)</f>
        <v>0</v>
      </c>
      <c r="I3882" t="str">
        <f>IF('3.Stok Awal'!$J3882=0,"",'3.Stok Awal'!$J3882)</f>
        <v/>
      </c>
      <c r="J3882">
        <f>IF('3.Stok Awal'!$K3882=0,0,'3.Stok Awal'!$K3882)</f>
        <v>0</v>
      </c>
      <c r="K3882" t="str">
        <f>IF('3.Stok Awal'!$L3882=0,"",'3.Stok Awal'!$L3882)</f>
        <v/>
      </c>
      <c r="L3882">
        <f>IF('3.Stok Awal'!$N3882=0,0,'3.Stok Awal'!$N3882)</f>
        <v>0</v>
      </c>
      <c r="M3882" t="str">
        <f>IF('3.Stok Awal'!$O3882=0,"",'3.Stok Awal'!$O3882)</f>
        <v/>
      </c>
      <c r="N3882">
        <f>SUMIF('4.Sell to Trade'!$O$5:$O$5003,'5.Stok Akhir'!$G3882,'4.Sell to Trade'!$Q$5:$Q$5003)</f>
        <v>0</v>
      </c>
      <c r="O3882" t="str">
        <f>IF('3.Stok Awal'!$L3882=0,"",'3.Stok Awal'!$L3882)</f>
        <v/>
      </c>
      <c r="P3882">
        <f>IF(ISNA(VLOOKUP($A3882,STOK_AWAL,13,0)),0,IF(VLOOKUP($A3882,STOK_AWAL,13,0)&gt;0,ROUNDDOWN(L3882/VLOOKUP($A3882,STOK_AWAL,13,0),0),0))</f>
        <v>0</v>
      </c>
      <c r="Q3882" t="str">
        <f>I3882</f>
        <v/>
      </c>
      <c r="R3882">
        <f>IFERROR(MOD(L3882,VLOOKUP($A3882,STOK_AWAL,13,0)),0)</f>
        <v>0</v>
      </c>
      <c r="S3882" t="str">
        <f>K3882</f>
        <v/>
      </c>
      <c r="T3882">
        <f>R3882+(P3882*(IFERROR(VLOOKUP($A3882,STOK_AWAL,13,0),0)))</f>
        <v>0</v>
      </c>
      <c r="U3882" t="str">
        <f>M3882</f>
        <v/>
      </c>
    </row>
    <row r="3883" spans="1:21" x14ac:dyDescent="0.25">
      <c r="A3883" t="str">
        <f>IF('3.Stok Awal'!$A3883=0,"",'3.Stok Awal'!$A3883)</f>
        <v/>
      </c>
      <c r="B3883" t="str">
        <f>IF('3.Stok Awal'!$B3883=0,"",'3.Stok Awal'!$B3883)</f>
        <v/>
      </c>
      <c r="C3883" t="str">
        <f>IF('3.Stok Awal'!$C3883=0,"",'3.Stok Awal'!$C3883)</f>
        <v/>
      </c>
      <c r="D3883" t="str">
        <f>IF('3.Stok Awal'!$D3883=0,"",'3.Stok Awal'!$D3883)</f>
        <v/>
      </c>
      <c r="E3883" t="str">
        <f>IF('3.Stok Awal'!$E3883=0,"",'3.Stok Awal'!$E3883)</f>
        <v/>
      </c>
      <c r="F3883" s="4" t="str">
        <f>IF('3.Stok Awal'!$F3883=0,"",'3.Stok Awal'!$F3883)</f>
        <v/>
      </c>
      <c r="G3883" s="4" t="str">
        <f t="shared" si="60"/>
        <v/>
      </c>
      <c r="H3883">
        <f>IF('3.Stok Awal'!$I3883=0,0,'3.Stok Awal'!$I3883)</f>
        <v>0</v>
      </c>
      <c r="I3883" t="str">
        <f>IF('3.Stok Awal'!$J3883=0,"",'3.Stok Awal'!$J3883)</f>
        <v/>
      </c>
      <c r="J3883">
        <f>IF('3.Stok Awal'!$K3883=0,0,'3.Stok Awal'!$K3883)</f>
        <v>0</v>
      </c>
      <c r="K3883" t="str">
        <f>IF('3.Stok Awal'!$L3883=0,"",'3.Stok Awal'!$L3883)</f>
        <v/>
      </c>
      <c r="L3883">
        <f>IF('3.Stok Awal'!$N3883=0,0,'3.Stok Awal'!$N3883)</f>
        <v>0</v>
      </c>
      <c r="M3883" t="str">
        <f>IF('3.Stok Awal'!$O3883=0,"",'3.Stok Awal'!$O3883)</f>
        <v/>
      </c>
      <c r="N3883">
        <f>SUMIF('4.Sell to Trade'!$O$5:$O$5003,'5.Stok Akhir'!$G3883,'4.Sell to Trade'!$Q$5:$Q$5003)</f>
        <v>0</v>
      </c>
      <c r="O3883" t="str">
        <f>IF('3.Stok Awal'!$L3883=0,"",'3.Stok Awal'!$L3883)</f>
        <v/>
      </c>
      <c r="P3883">
        <f>IF(ISNA(VLOOKUP($A3883,STOK_AWAL,13,0)),0,IF(VLOOKUP($A3883,STOK_AWAL,13,0)&gt;0,ROUNDDOWN(L3883/VLOOKUP($A3883,STOK_AWAL,13,0),0),0))</f>
        <v>0</v>
      </c>
      <c r="Q3883" t="str">
        <f>I3883</f>
        <v/>
      </c>
      <c r="R3883">
        <f>IFERROR(MOD(L3883,VLOOKUP($A3883,STOK_AWAL,13,0)),0)</f>
        <v>0</v>
      </c>
      <c r="S3883" t="str">
        <f>K3883</f>
        <v/>
      </c>
      <c r="T3883">
        <f>R3883+(P3883*(IFERROR(VLOOKUP($A3883,STOK_AWAL,13,0),0)))</f>
        <v>0</v>
      </c>
      <c r="U3883" t="str">
        <f>M3883</f>
        <v/>
      </c>
    </row>
    <row r="3884" spans="1:21" x14ac:dyDescent="0.25">
      <c r="A3884" t="str">
        <f>IF('3.Stok Awal'!$A3884=0,"",'3.Stok Awal'!$A3884)</f>
        <v/>
      </c>
      <c r="B3884" t="str">
        <f>IF('3.Stok Awal'!$B3884=0,"",'3.Stok Awal'!$B3884)</f>
        <v/>
      </c>
      <c r="C3884" t="str">
        <f>IF('3.Stok Awal'!$C3884=0,"",'3.Stok Awal'!$C3884)</f>
        <v/>
      </c>
      <c r="D3884" t="str">
        <f>IF('3.Stok Awal'!$D3884=0,"",'3.Stok Awal'!$D3884)</f>
        <v/>
      </c>
      <c r="E3884" t="str">
        <f>IF('3.Stok Awal'!$E3884=0,"",'3.Stok Awal'!$E3884)</f>
        <v/>
      </c>
      <c r="F3884" s="4" t="str">
        <f>IF('3.Stok Awal'!$F3884=0,"",'3.Stok Awal'!$F3884)</f>
        <v/>
      </c>
      <c r="G3884" s="4" t="str">
        <f t="shared" si="60"/>
        <v/>
      </c>
      <c r="H3884">
        <f>IF('3.Stok Awal'!$I3884=0,0,'3.Stok Awal'!$I3884)</f>
        <v>0</v>
      </c>
      <c r="I3884" t="str">
        <f>IF('3.Stok Awal'!$J3884=0,"",'3.Stok Awal'!$J3884)</f>
        <v/>
      </c>
      <c r="J3884">
        <f>IF('3.Stok Awal'!$K3884=0,0,'3.Stok Awal'!$K3884)</f>
        <v>0</v>
      </c>
      <c r="K3884" t="str">
        <f>IF('3.Stok Awal'!$L3884=0,"",'3.Stok Awal'!$L3884)</f>
        <v/>
      </c>
      <c r="L3884">
        <f>IF('3.Stok Awal'!$N3884=0,0,'3.Stok Awal'!$N3884)</f>
        <v>0</v>
      </c>
      <c r="M3884" t="str">
        <f>IF('3.Stok Awal'!$O3884=0,"",'3.Stok Awal'!$O3884)</f>
        <v/>
      </c>
      <c r="N3884">
        <f>SUMIF('4.Sell to Trade'!$O$5:$O$5003,'5.Stok Akhir'!$G3884,'4.Sell to Trade'!$Q$5:$Q$5003)</f>
        <v>0</v>
      </c>
      <c r="O3884" t="str">
        <f>IF('3.Stok Awal'!$L3884=0,"",'3.Stok Awal'!$L3884)</f>
        <v/>
      </c>
      <c r="P3884">
        <f>IF(ISNA(VLOOKUP($A3884,STOK_AWAL,13,0)),0,IF(VLOOKUP($A3884,STOK_AWAL,13,0)&gt;0,ROUNDDOWN(L3884/VLOOKUP($A3884,STOK_AWAL,13,0),0),0))</f>
        <v>0</v>
      </c>
      <c r="Q3884" t="str">
        <f>I3884</f>
        <v/>
      </c>
      <c r="R3884">
        <f>IFERROR(MOD(L3884,VLOOKUP($A3884,STOK_AWAL,13,0)),0)</f>
        <v>0</v>
      </c>
      <c r="S3884" t="str">
        <f>K3884</f>
        <v/>
      </c>
      <c r="T3884">
        <f>R3884+(P3884*(IFERROR(VLOOKUP($A3884,STOK_AWAL,13,0),0)))</f>
        <v>0</v>
      </c>
      <c r="U3884" t="str">
        <f>M3884</f>
        <v/>
      </c>
    </row>
    <row r="3885" spans="1:21" x14ac:dyDescent="0.25">
      <c r="A3885" t="str">
        <f>IF('3.Stok Awal'!$A3885=0,"",'3.Stok Awal'!$A3885)</f>
        <v/>
      </c>
      <c r="B3885" t="str">
        <f>IF('3.Stok Awal'!$B3885=0,"",'3.Stok Awal'!$B3885)</f>
        <v/>
      </c>
      <c r="C3885" t="str">
        <f>IF('3.Stok Awal'!$C3885=0,"",'3.Stok Awal'!$C3885)</f>
        <v/>
      </c>
      <c r="D3885" t="str">
        <f>IF('3.Stok Awal'!$D3885=0,"",'3.Stok Awal'!$D3885)</f>
        <v/>
      </c>
      <c r="E3885" t="str">
        <f>IF('3.Stok Awal'!$E3885=0,"",'3.Stok Awal'!$E3885)</f>
        <v/>
      </c>
      <c r="F3885" s="4" t="str">
        <f>IF('3.Stok Awal'!$F3885=0,"",'3.Stok Awal'!$F3885)</f>
        <v/>
      </c>
      <c r="G3885" s="4" t="str">
        <f t="shared" si="60"/>
        <v/>
      </c>
      <c r="H3885">
        <f>IF('3.Stok Awal'!$I3885=0,0,'3.Stok Awal'!$I3885)</f>
        <v>0</v>
      </c>
      <c r="I3885" t="str">
        <f>IF('3.Stok Awal'!$J3885=0,"",'3.Stok Awal'!$J3885)</f>
        <v/>
      </c>
      <c r="J3885">
        <f>IF('3.Stok Awal'!$K3885=0,0,'3.Stok Awal'!$K3885)</f>
        <v>0</v>
      </c>
      <c r="K3885" t="str">
        <f>IF('3.Stok Awal'!$L3885=0,"",'3.Stok Awal'!$L3885)</f>
        <v/>
      </c>
      <c r="L3885">
        <f>IF('3.Stok Awal'!$N3885=0,0,'3.Stok Awal'!$N3885)</f>
        <v>0</v>
      </c>
      <c r="M3885" t="str">
        <f>IF('3.Stok Awal'!$O3885=0,"",'3.Stok Awal'!$O3885)</f>
        <v/>
      </c>
      <c r="N3885">
        <f>SUMIF('4.Sell to Trade'!$O$5:$O$5003,'5.Stok Akhir'!$G3885,'4.Sell to Trade'!$Q$5:$Q$5003)</f>
        <v>0</v>
      </c>
      <c r="O3885" t="str">
        <f>IF('3.Stok Awal'!$L3885=0,"",'3.Stok Awal'!$L3885)</f>
        <v/>
      </c>
      <c r="P3885">
        <f>IF(ISNA(VLOOKUP($A3885,STOK_AWAL,13,0)),0,IF(VLOOKUP($A3885,STOK_AWAL,13,0)&gt;0,ROUNDDOWN(L3885/VLOOKUP($A3885,STOK_AWAL,13,0),0),0))</f>
        <v>0</v>
      </c>
      <c r="Q3885" t="str">
        <f>I3885</f>
        <v/>
      </c>
      <c r="R3885">
        <f>IFERROR(MOD(L3885,VLOOKUP($A3885,STOK_AWAL,13,0)),0)</f>
        <v>0</v>
      </c>
      <c r="S3885" t="str">
        <f>K3885</f>
        <v/>
      </c>
      <c r="T3885">
        <f>R3885+(P3885*(IFERROR(VLOOKUP($A3885,STOK_AWAL,13,0),0)))</f>
        <v>0</v>
      </c>
      <c r="U3885" t="str">
        <f>M3885</f>
        <v/>
      </c>
    </row>
    <row r="3886" spans="1:21" x14ac:dyDescent="0.25">
      <c r="A3886" t="str">
        <f>IF('3.Stok Awal'!$A3886=0,"",'3.Stok Awal'!$A3886)</f>
        <v/>
      </c>
      <c r="B3886" t="str">
        <f>IF('3.Stok Awal'!$B3886=0,"",'3.Stok Awal'!$B3886)</f>
        <v/>
      </c>
      <c r="C3886" t="str">
        <f>IF('3.Stok Awal'!$C3886=0,"",'3.Stok Awal'!$C3886)</f>
        <v/>
      </c>
      <c r="D3886" t="str">
        <f>IF('3.Stok Awal'!$D3886=0,"",'3.Stok Awal'!$D3886)</f>
        <v/>
      </c>
      <c r="E3886" t="str">
        <f>IF('3.Stok Awal'!$E3886=0,"",'3.Stok Awal'!$E3886)</f>
        <v/>
      </c>
      <c r="F3886" s="4" t="str">
        <f>IF('3.Stok Awal'!$F3886=0,"",'3.Stok Awal'!$F3886)</f>
        <v/>
      </c>
      <c r="G3886" s="4" t="str">
        <f t="shared" si="60"/>
        <v/>
      </c>
      <c r="H3886">
        <f>IF('3.Stok Awal'!$I3886=0,0,'3.Stok Awal'!$I3886)</f>
        <v>0</v>
      </c>
      <c r="I3886" t="str">
        <f>IF('3.Stok Awal'!$J3886=0,"",'3.Stok Awal'!$J3886)</f>
        <v/>
      </c>
      <c r="J3886">
        <f>IF('3.Stok Awal'!$K3886=0,0,'3.Stok Awal'!$K3886)</f>
        <v>0</v>
      </c>
      <c r="K3886" t="str">
        <f>IF('3.Stok Awal'!$L3886=0,"",'3.Stok Awal'!$L3886)</f>
        <v/>
      </c>
      <c r="L3886">
        <f>IF('3.Stok Awal'!$N3886=0,0,'3.Stok Awal'!$N3886)</f>
        <v>0</v>
      </c>
      <c r="M3886" t="str">
        <f>IF('3.Stok Awal'!$O3886=0,"",'3.Stok Awal'!$O3886)</f>
        <v/>
      </c>
      <c r="N3886">
        <f>SUMIF('4.Sell to Trade'!$O$5:$O$5003,'5.Stok Akhir'!$G3886,'4.Sell to Trade'!$Q$5:$Q$5003)</f>
        <v>0</v>
      </c>
      <c r="O3886" t="str">
        <f>IF('3.Stok Awal'!$L3886=0,"",'3.Stok Awal'!$L3886)</f>
        <v/>
      </c>
      <c r="P3886">
        <f>IF(ISNA(VLOOKUP($A3886,STOK_AWAL,13,0)),0,IF(VLOOKUP($A3886,STOK_AWAL,13,0)&gt;0,ROUNDDOWN(L3886/VLOOKUP($A3886,STOK_AWAL,13,0),0),0))</f>
        <v>0</v>
      </c>
      <c r="Q3886" t="str">
        <f>I3886</f>
        <v/>
      </c>
      <c r="R3886">
        <f>IFERROR(MOD(L3886,VLOOKUP($A3886,STOK_AWAL,13,0)),0)</f>
        <v>0</v>
      </c>
      <c r="S3886" t="str">
        <f>K3886</f>
        <v/>
      </c>
      <c r="T3886">
        <f>R3886+(P3886*(IFERROR(VLOOKUP($A3886,STOK_AWAL,13,0),0)))</f>
        <v>0</v>
      </c>
      <c r="U3886" t="str">
        <f>M3886</f>
        <v/>
      </c>
    </row>
    <row r="3887" spans="1:21" x14ac:dyDescent="0.25">
      <c r="A3887" t="str">
        <f>IF('3.Stok Awal'!$A3887=0,"",'3.Stok Awal'!$A3887)</f>
        <v/>
      </c>
      <c r="B3887" t="str">
        <f>IF('3.Stok Awal'!$B3887=0,"",'3.Stok Awal'!$B3887)</f>
        <v/>
      </c>
      <c r="C3887" t="str">
        <f>IF('3.Stok Awal'!$C3887=0,"",'3.Stok Awal'!$C3887)</f>
        <v/>
      </c>
      <c r="D3887" t="str">
        <f>IF('3.Stok Awal'!$D3887=0,"",'3.Stok Awal'!$D3887)</f>
        <v/>
      </c>
      <c r="E3887" t="str">
        <f>IF('3.Stok Awal'!$E3887=0,"",'3.Stok Awal'!$E3887)</f>
        <v/>
      </c>
      <c r="F3887" s="4" t="str">
        <f>IF('3.Stok Awal'!$F3887=0,"",'3.Stok Awal'!$F3887)</f>
        <v/>
      </c>
      <c r="G3887" s="4" t="str">
        <f t="shared" si="60"/>
        <v/>
      </c>
      <c r="H3887">
        <f>IF('3.Stok Awal'!$I3887=0,0,'3.Stok Awal'!$I3887)</f>
        <v>0</v>
      </c>
      <c r="I3887" t="str">
        <f>IF('3.Stok Awal'!$J3887=0,"",'3.Stok Awal'!$J3887)</f>
        <v/>
      </c>
      <c r="J3887">
        <f>IF('3.Stok Awal'!$K3887=0,0,'3.Stok Awal'!$K3887)</f>
        <v>0</v>
      </c>
      <c r="K3887" t="str">
        <f>IF('3.Stok Awal'!$L3887=0,"",'3.Stok Awal'!$L3887)</f>
        <v/>
      </c>
      <c r="L3887">
        <f>IF('3.Stok Awal'!$N3887=0,0,'3.Stok Awal'!$N3887)</f>
        <v>0</v>
      </c>
      <c r="M3887" t="str">
        <f>IF('3.Stok Awal'!$O3887=0,"",'3.Stok Awal'!$O3887)</f>
        <v/>
      </c>
      <c r="N3887">
        <f>SUMIF('4.Sell to Trade'!$O$5:$O$5003,'5.Stok Akhir'!$G3887,'4.Sell to Trade'!$Q$5:$Q$5003)</f>
        <v>0</v>
      </c>
      <c r="O3887" t="str">
        <f>IF('3.Stok Awal'!$L3887=0,"",'3.Stok Awal'!$L3887)</f>
        <v/>
      </c>
      <c r="P3887">
        <f>IF(ISNA(VLOOKUP($A3887,STOK_AWAL,13,0)),0,IF(VLOOKUP($A3887,STOK_AWAL,13,0)&gt;0,ROUNDDOWN(L3887/VLOOKUP($A3887,STOK_AWAL,13,0),0),0))</f>
        <v>0</v>
      </c>
      <c r="Q3887" t="str">
        <f>I3887</f>
        <v/>
      </c>
      <c r="R3887">
        <f>IFERROR(MOD(L3887,VLOOKUP($A3887,STOK_AWAL,13,0)),0)</f>
        <v>0</v>
      </c>
      <c r="S3887" t="str">
        <f>K3887</f>
        <v/>
      </c>
      <c r="T3887">
        <f>R3887+(P3887*(IFERROR(VLOOKUP($A3887,STOK_AWAL,13,0),0)))</f>
        <v>0</v>
      </c>
      <c r="U3887" t="str">
        <f>M3887</f>
        <v/>
      </c>
    </row>
    <row r="3888" spans="1:21" x14ac:dyDescent="0.25">
      <c r="A3888" t="str">
        <f>IF('3.Stok Awal'!$A3888=0,"",'3.Stok Awal'!$A3888)</f>
        <v/>
      </c>
      <c r="B3888" t="str">
        <f>IF('3.Stok Awal'!$B3888=0,"",'3.Stok Awal'!$B3888)</f>
        <v/>
      </c>
      <c r="C3888" t="str">
        <f>IF('3.Stok Awal'!$C3888=0,"",'3.Stok Awal'!$C3888)</f>
        <v/>
      </c>
      <c r="D3888" t="str">
        <f>IF('3.Stok Awal'!$D3888=0,"",'3.Stok Awal'!$D3888)</f>
        <v/>
      </c>
      <c r="E3888" t="str">
        <f>IF('3.Stok Awal'!$E3888=0,"",'3.Stok Awal'!$E3888)</f>
        <v/>
      </c>
      <c r="F3888" s="4" t="str">
        <f>IF('3.Stok Awal'!$F3888=0,"",'3.Stok Awal'!$F3888)</f>
        <v/>
      </c>
      <c r="G3888" s="4" t="str">
        <f t="shared" si="60"/>
        <v/>
      </c>
      <c r="H3888">
        <f>IF('3.Stok Awal'!$I3888=0,0,'3.Stok Awal'!$I3888)</f>
        <v>0</v>
      </c>
      <c r="I3888" t="str">
        <f>IF('3.Stok Awal'!$J3888=0,"",'3.Stok Awal'!$J3888)</f>
        <v/>
      </c>
      <c r="J3888">
        <f>IF('3.Stok Awal'!$K3888=0,0,'3.Stok Awal'!$K3888)</f>
        <v>0</v>
      </c>
      <c r="K3888" t="str">
        <f>IF('3.Stok Awal'!$L3888=0,"",'3.Stok Awal'!$L3888)</f>
        <v/>
      </c>
      <c r="L3888">
        <f>IF('3.Stok Awal'!$N3888=0,0,'3.Stok Awal'!$N3888)</f>
        <v>0</v>
      </c>
      <c r="M3888" t="str">
        <f>IF('3.Stok Awal'!$O3888=0,"",'3.Stok Awal'!$O3888)</f>
        <v/>
      </c>
      <c r="N3888">
        <f>SUMIF('4.Sell to Trade'!$O$5:$O$5003,'5.Stok Akhir'!$G3888,'4.Sell to Trade'!$Q$5:$Q$5003)</f>
        <v>0</v>
      </c>
      <c r="O3888" t="str">
        <f>IF('3.Stok Awal'!$L3888=0,"",'3.Stok Awal'!$L3888)</f>
        <v/>
      </c>
      <c r="P3888">
        <f>IF(ISNA(VLOOKUP($A3888,STOK_AWAL,13,0)),0,IF(VLOOKUP($A3888,STOK_AWAL,13,0)&gt;0,ROUNDDOWN(L3888/VLOOKUP($A3888,STOK_AWAL,13,0),0),0))</f>
        <v>0</v>
      </c>
      <c r="Q3888" t="str">
        <f>I3888</f>
        <v/>
      </c>
      <c r="R3888">
        <f>IFERROR(MOD(L3888,VLOOKUP($A3888,STOK_AWAL,13,0)),0)</f>
        <v>0</v>
      </c>
      <c r="S3888" t="str">
        <f>K3888</f>
        <v/>
      </c>
      <c r="T3888">
        <f>R3888+(P3888*(IFERROR(VLOOKUP($A3888,STOK_AWAL,13,0),0)))</f>
        <v>0</v>
      </c>
      <c r="U3888" t="str">
        <f>M3888</f>
        <v/>
      </c>
    </row>
    <row r="3889" spans="1:21" x14ac:dyDescent="0.25">
      <c r="A3889" t="str">
        <f>IF('3.Stok Awal'!$A3889=0,"",'3.Stok Awal'!$A3889)</f>
        <v/>
      </c>
      <c r="B3889" t="str">
        <f>IF('3.Stok Awal'!$B3889=0,"",'3.Stok Awal'!$B3889)</f>
        <v/>
      </c>
      <c r="C3889" t="str">
        <f>IF('3.Stok Awal'!$C3889=0,"",'3.Stok Awal'!$C3889)</f>
        <v/>
      </c>
      <c r="D3889" t="str">
        <f>IF('3.Stok Awal'!$D3889=0,"",'3.Stok Awal'!$D3889)</f>
        <v/>
      </c>
      <c r="E3889" t="str">
        <f>IF('3.Stok Awal'!$E3889=0,"",'3.Stok Awal'!$E3889)</f>
        <v/>
      </c>
      <c r="F3889" s="4" t="str">
        <f>IF('3.Stok Awal'!$F3889=0,"",'3.Stok Awal'!$F3889)</f>
        <v/>
      </c>
      <c r="G3889" s="4" t="str">
        <f t="shared" si="60"/>
        <v/>
      </c>
      <c r="H3889">
        <f>IF('3.Stok Awal'!$I3889=0,0,'3.Stok Awal'!$I3889)</f>
        <v>0</v>
      </c>
      <c r="I3889" t="str">
        <f>IF('3.Stok Awal'!$J3889=0,"",'3.Stok Awal'!$J3889)</f>
        <v/>
      </c>
      <c r="J3889">
        <f>IF('3.Stok Awal'!$K3889=0,0,'3.Stok Awal'!$K3889)</f>
        <v>0</v>
      </c>
      <c r="K3889" t="str">
        <f>IF('3.Stok Awal'!$L3889=0,"",'3.Stok Awal'!$L3889)</f>
        <v/>
      </c>
      <c r="L3889">
        <f>IF('3.Stok Awal'!$N3889=0,0,'3.Stok Awal'!$N3889)</f>
        <v>0</v>
      </c>
      <c r="M3889" t="str">
        <f>IF('3.Stok Awal'!$O3889=0,"",'3.Stok Awal'!$O3889)</f>
        <v/>
      </c>
      <c r="N3889">
        <f>SUMIF('4.Sell to Trade'!$O$5:$O$5003,'5.Stok Akhir'!$G3889,'4.Sell to Trade'!$Q$5:$Q$5003)</f>
        <v>0</v>
      </c>
      <c r="O3889" t="str">
        <f>IF('3.Stok Awal'!$L3889=0,"",'3.Stok Awal'!$L3889)</f>
        <v/>
      </c>
      <c r="P3889">
        <f>IF(ISNA(VLOOKUP($A3889,STOK_AWAL,13,0)),0,IF(VLOOKUP($A3889,STOK_AWAL,13,0)&gt;0,ROUNDDOWN(L3889/VLOOKUP($A3889,STOK_AWAL,13,0),0),0))</f>
        <v>0</v>
      </c>
      <c r="Q3889" t="str">
        <f>I3889</f>
        <v/>
      </c>
      <c r="R3889">
        <f>IFERROR(MOD(L3889,VLOOKUP($A3889,STOK_AWAL,13,0)),0)</f>
        <v>0</v>
      </c>
      <c r="S3889" t="str">
        <f>K3889</f>
        <v/>
      </c>
      <c r="T3889">
        <f>R3889+(P3889*(IFERROR(VLOOKUP($A3889,STOK_AWAL,13,0),0)))</f>
        <v>0</v>
      </c>
      <c r="U3889" t="str">
        <f>M3889</f>
        <v/>
      </c>
    </row>
    <row r="3890" spans="1:21" x14ac:dyDescent="0.25">
      <c r="A3890" t="str">
        <f>IF('3.Stok Awal'!$A3890=0,"",'3.Stok Awal'!$A3890)</f>
        <v/>
      </c>
      <c r="B3890" t="str">
        <f>IF('3.Stok Awal'!$B3890=0,"",'3.Stok Awal'!$B3890)</f>
        <v/>
      </c>
      <c r="C3890" t="str">
        <f>IF('3.Stok Awal'!$C3890=0,"",'3.Stok Awal'!$C3890)</f>
        <v/>
      </c>
      <c r="D3890" t="str">
        <f>IF('3.Stok Awal'!$D3890=0,"",'3.Stok Awal'!$D3890)</f>
        <v/>
      </c>
      <c r="E3890" t="str">
        <f>IF('3.Stok Awal'!$E3890=0,"",'3.Stok Awal'!$E3890)</f>
        <v/>
      </c>
      <c r="F3890" s="4" t="str">
        <f>IF('3.Stok Awal'!$F3890=0,"",'3.Stok Awal'!$F3890)</f>
        <v/>
      </c>
      <c r="G3890" s="4" t="str">
        <f t="shared" si="60"/>
        <v/>
      </c>
      <c r="H3890">
        <f>IF('3.Stok Awal'!$I3890=0,0,'3.Stok Awal'!$I3890)</f>
        <v>0</v>
      </c>
      <c r="I3890" t="str">
        <f>IF('3.Stok Awal'!$J3890=0,"",'3.Stok Awal'!$J3890)</f>
        <v/>
      </c>
      <c r="J3890">
        <f>IF('3.Stok Awal'!$K3890=0,0,'3.Stok Awal'!$K3890)</f>
        <v>0</v>
      </c>
      <c r="K3890" t="str">
        <f>IF('3.Stok Awal'!$L3890=0,"",'3.Stok Awal'!$L3890)</f>
        <v/>
      </c>
      <c r="L3890">
        <f>IF('3.Stok Awal'!$N3890=0,0,'3.Stok Awal'!$N3890)</f>
        <v>0</v>
      </c>
      <c r="M3890" t="str">
        <f>IF('3.Stok Awal'!$O3890=0,"",'3.Stok Awal'!$O3890)</f>
        <v/>
      </c>
      <c r="N3890">
        <f>SUMIF('4.Sell to Trade'!$O$5:$O$5003,'5.Stok Akhir'!$G3890,'4.Sell to Trade'!$Q$5:$Q$5003)</f>
        <v>0</v>
      </c>
      <c r="O3890" t="str">
        <f>IF('3.Stok Awal'!$L3890=0,"",'3.Stok Awal'!$L3890)</f>
        <v/>
      </c>
      <c r="P3890">
        <f>IF(ISNA(VLOOKUP($A3890,STOK_AWAL,13,0)),0,IF(VLOOKUP($A3890,STOK_AWAL,13,0)&gt;0,ROUNDDOWN(L3890/VLOOKUP($A3890,STOK_AWAL,13,0),0),0))</f>
        <v>0</v>
      </c>
      <c r="Q3890" t="str">
        <f>I3890</f>
        <v/>
      </c>
      <c r="R3890">
        <f>IFERROR(MOD(L3890,VLOOKUP($A3890,STOK_AWAL,13,0)),0)</f>
        <v>0</v>
      </c>
      <c r="S3890" t="str">
        <f>K3890</f>
        <v/>
      </c>
      <c r="T3890">
        <f>R3890+(P3890*(IFERROR(VLOOKUP($A3890,STOK_AWAL,13,0),0)))</f>
        <v>0</v>
      </c>
      <c r="U3890" t="str">
        <f>M3890</f>
        <v/>
      </c>
    </row>
    <row r="3891" spans="1:21" x14ac:dyDescent="0.25">
      <c r="A3891" t="str">
        <f>IF('3.Stok Awal'!$A3891=0,"",'3.Stok Awal'!$A3891)</f>
        <v/>
      </c>
      <c r="B3891" t="str">
        <f>IF('3.Stok Awal'!$B3891=0,"",'3.Stok Awal'!$B3891)</f>
        <v/>
      </c>
      <c r="C3891" t="str">
        <f>IF('3.Stok Awal'!$C3891=0,"",'3.Stok Awal'!$C3891)</f>
        <v/>
      </c>
      <c r="D3891" t="str">
        <f>IF('3.Stok Awal'!$D3891=0,"",'3.Stok Awal'!$D3891)</f>
        <v/>
      </c>
      <c r="E3891" t="str">
        <f>IF('3.Stok Awal'!$E3891=0,"",'3.Stok Awal'!$E3891)</f>
        <v/>
      </c>
      <c r="F3891" s="4" t="str">
        <f>IF('3.Stok Awal'!$F3891=0,"",'3.Stok Awal'!$F3891)</f>
        <v/>
      </c>
      <c r="G3891" s="4" t="str">
        <f t="shared" si="60"/>
        <v/>
      </c>
      <c r="H3891">
        <f>IF('3.Stok Awal'!$I3891=0,0,'3.Stok Awal'!$I3891)</f>
        <v>0</v>
      </c>
      <c r="I3891" t="str">
        <f>IF('3.Stok Awal'!$J3891=0,"",'3.Stok Awal'!$J3891)</f>
        <v/>
      </c>
      <c r="J3891">
        <f>IF('3.Stok Awal'!$K3891=0,0,'3.Stok Awal'!$K3891)</f>
        <v>0</v>
      </c>
      <c r="K3891" t="str">
        <f>IF('3.Stok Awal'!$L3891=0,"",'3.Stok Awal'!$L3891)</f>
        <v/>
      </c>
      <c r="L3891">
        <f>IF('3.Stok Awal'!$N3891=0,0,'3.Stok Awal'!$N3891)</f>
        <v>0</v>
      </c>
      <c r="M3891" t="str">
        <f>IF('3.Stok Awal'!$O3891=0,"",'3.Stok Awal'!$O3891)</f>
        <v/>
      </c>
      <c r="N3891">
        <f>SUMIF('4.Sell to Trade'!$O$5:$O$5003,'5.Stok Akhir'!$G3891,'4.Sell to Trade'!$Q$5:$Q$5003)</f>
        <v>0</v>
      </c>
      <c r="O3891" t="str">
        <f>IF('3.Stok Awal'!$L3891=0,"",'3.Stok Awal'!$L3891)</f>
        <v/>
      </c>
      <c r="P3891">
        <f>IF(ISNA(VLOOKUP($A3891,STOK_AWAL,13,0)),0,IF(VLOOKUP($A3891,STOK_AWAL,13,0)&gt;0,ROUNDDOWN(L3891/VLOOKUP($A3891,STOK_AWAL,13,0),0),0))</f>
        <v>0</v>
      </c>
      <c r="Q3891" t="str">
        <f>I3891</f>
        <v/>
      </c>
      <c r="R3891">
        <f>IFERROR(MOD(L3891,VLOOKUP($A3891,STOK_AWAL,13,0)),0)</f>
        <v>0</v>
      </c>
      <c r="S3891" t="str">
        <f>K3891</f>
        <v/>
      </c>
      <c r="T3891">
        <f>R3891+(P3891*(IFERROR(VLOOKUP($A3891,STOK_AWAL,13,0),0)))</f>
        <v>0</v>
      </c>
      <c r="U3891" t="str">
        <f>M3891</f>
        <v/>
      </c>
    </row>
    <row r="3892" spans="1:21" x14ac:dyDescent="0.25">
      <c r="A3892" t="str">
        <f>IF('3.Stok Awal'!$A3892=0,"",'3.Stok Awal'!$A3892)</f>
        <v/>
      </c>
      <c r="B3892" t="str">
        <f>IF('3.Stok Awal'!$B3892=0,"",'3.Stok Awal'!$B3892)</f>
        <v/>
      </c>
      <c r="C3892" t="str">
        <f>IF('3.Stok Awal'!$C3892=0,"",'3.Stok Awal'!$C3892)</f>
        <v/>
      </c>
      <c r="D3892" t="str">
        <f>IF('3.Stok Awal'!$D3892=0,"",'3.Stok Awal'!$D3892)</f>
        <v/>
      </c>
      <c r="E3892" t="str">
        <f>IF('3.Stok Awal'!$E3892=0,"",'3.Stok Awal'!$E3892)</f>
        <v/>
      </c>
      <c r="F3892" s="4" t="str">
        <f>IF('3.Stok Awal'!$F3892=0,"",'3.Stok Awal'!$F3892)</f>
        <v/>
      </c>
      <c r="G3892" s="4" t="str">
        <f t="shared" si="60"/>
        <v/>
      </c>
      <c r="H3892">
        <f>IF('3.Stok Awal'!$I3892=0,0,'3.Stok Awal'!$I3892)</f>
        <v>0</v>
      </c>
      <c r="I3892" t="str">
        <f>IF('3.Stok Awal'!$J3892=0,"",'3.Stok Awal'!$J3892)</f>
        <v/>
      </c>
      <c r="J3892">
        <f>IF('3.Stok Awal'!$K3892=0,0,'3.Stok Awal'!$K3892)</f>
        <v>0</v>
      </c>
      <c r="K3892" t="str">
        <f>IF('3.Stok Awal'!$L3892=0,"",'3.Stok Awal'!$L3892)</f>
        <v/>
      </c>
      <c r="L3892">
        <f>IF('3.Stok Awal'!$N3892=0,0,'3.Stok Awal'!$N3892)</f>
        <v>0</v>
      </c>
      <c r="M3892" t="str">
        <f>IF('3.Stok Awal'!$O3892=0,"",'3.Stok Awal'!$O3892)</f>
        <v/>
      </c>
      <c r="N3892">
        <f>SUMIF('4.Sell to Trade'!$O$5:$O$5003,'5.Stok Akhir'!$G3892,'4.Sell to Trade'!$Q$5:$Q$5003)</f>
        <v>0</v>
      </c>
      <c r="O3892" t="str">
        <f>IF('3.Stok Awal'!$L3892=0,"",'3.Stok Awal'!$L3892)</f>
        <v/>
      </c>
      <c r="P3892">
        <f>IF(ISNA(VLOOKUP($A3892,STOK_AWAL,13,0)),0,IF(VLOOKUP($A3892,STOK_AWAL,13,0)&gt;0,ROUNDDOWN(L3892/VLOOKUP($A3892,STOK_AWAL,13,0),0),0))</f>
        <v>0</v>
      </c>
      <c r="Q3892" t="str">
        <f>I3892</f>
        <v/>
      </c>
      <c r="R3892">
        <f>IFERROR(MOD(L3892,VLOOKUP($A3892,STOK_AWAL,13,0)),0)</f>
        <v>0</v>
      </c>
      <c r="S3892" t="str">
        <f>K3892</f>
        <v/>
      </c>
      <c r="T3892">
        <f>R3892+(P3892*(IFERROR(VLOOKUP($A3892,STOK_AWAL,13,0),0)))</f>
        <v>0</v>
      </c>
      <c r="U3892" t="str">
        <f>M3892</f>
        <v/>
      </c>
    </row>
    <row r="3893" spans="1:21" x14ac:dyDescent="0.25">
      <c r="A3893" t="str">
        <f>IF('3.Stok Awal'!$A3893=0,"",'3.Stok Awal'!$A3893)</f>
        <v/>
      </c>
      <c r="B3893" t="str">
        <f>IF('3.Stok Awal'!$B3893=0,"",'3.Stok Awal'!$B3893)</f>
        <v/>
      </c>
      <c r="C3893" t="str">
        <f>IF('3.Stok Awal'!$C3893=0,"",'3.Stok Awal'!$C3893)</f>
        <v/>
      </c>
      <c r="D3893" t="str">
        <f>IF('3.Stok Awal'!$D3893=0,"",'3.Stok Awal'!$D3893)</f>
        <v/>
      </c>
      <c r="E3893" t="str">
        <f>IF('3.Stok Awal'!$E3893=0,"",'3.Stok Awal'!$E3893)</f>
        <v/>
      </c>
      <c r="F3893" s="4" t="str">
        <f>IF('3.Stok Awal'!$F3893=0,"",'3.Stok Awal'!$F3893)</f>
        <v/>
      </c>
      <c r="G3893" s="4" t="str">
        <f t="shared" si="60"/>
        <v/>
      </c>
      <c r="H3893">
        <f>IF('3.Stok Awal'!$I3893=0,0,'3.Stok Awal'!$I3893)</f>
        <v>0</v>
      </c>
      <c r="I3893" t="str">
        <f>IF('3.Stok Awal'!$J3893=0,"",'3.Stok Awal'!$J3893)</f>
        <v/>
      </c>
      <c r="J3893">
        <f>IF('3.Stok Awal'!$K3893=0,0,'3.Stok Awal'!$K3893)</f>
        <v>0</v>
      </c>
      <c r="K3893" t="str">
        <f>IF('3.Stok Awal'!$L3893=0,"",'3.Stok Awal'!$L3893)</f>
        <v/>
      </c>
      <c r="L3893">
        <f>IF('3.Stok Awal'!$N3893=0,0,'3.Stok Awal'!$N3893)</f>
        <v>0</v>
      </c>
      <c r="M3893" t="str">
        <f>IF('3.Stok Awal'!$O3893=0,"",'3.Stok Awal'!$O3893)</f>
        <v/>
      </c>
      <c r="N3893">
        <f>SUMIF('4.Sell to Trade'!$O$5:$O$5003,'5.Stok Akhir'!$G3893,'4.Sell to Trade'!$Q$5:$Q$5003)</f>
        <v>0</v>
      </c>
      <c r="O3893" t="str">
        <f>IF('3.Stok Awal'!$L3893=0,"",'3.Stok Awal'!$L3893)</f>
        <v/>
      </c>
      <c r="P3893">
        <f>IF(ISNA(VLOOKUP($A3893,STOK_AWAL,13,0)),0,IF(VLOOKUP($A3893,STOK_AWAL,13,0)&gt;0,ROUNDDOWN(L3893/VLOOKUP($A3893,STOK_AWAL,13,0),0),0))</f>
        <v>0</v>
      </c>
      <c r="Q3893" t="str">
        <f>I3893</f>
        <v/>
      </c>
      <c r="R3893">
        <f>IFERROR(MOD(L3893,VLOOKUP($A3893,STOK_AWAL,13,0)),0)</f>
        <v>0</v>
      </c>
      <c r="S3893" t="str">
        <f>K3893</f>
        <v/>
      </c>
      <c r="T3893">
        <f>R3893+(P3893*(IFERROR(VLOOKUP($A3893,STOK_AWAL,13,0),0)))</f>
        <v>0</v>
      </c>
      <c r="U3893" t="str">
        <f>M3893</f>
        <v/>
      </c>
    </row>
    <row r="3894" spans="1:21" x14ac:dyDescent="0.25">
      <c r="A3894" t="str">
        <f>IF('3.Stok Awal'!$A3894=0,"",'3.Stok Awal'!$A3894)</f>
        <v/>
      </c>
      <c r="B3894" t="str">
        <f>IF('3.Stok Awal'!$B3894=0,"",'3.Stok Awal'!$B3894)</f>
        <v/>
      </c>
      <c r="C3894" t="str">
        <f>IF('3.Stok Awal'!$C3894=0,"",'3.Stok Awal'!$C3894)</f>
        <v/>
      </c>
      <c r="D3894" t="str">
        <f>IF('3.Stok Awal'!$D3894=0,"",'3.Stok Awal'!$D3894)</f>
        <v/>
      </c>
      <c r="E3894" t="str">
        <f>IF('3.Stok Awal'!$E3894=0,"",'3.Stok Awal'!$E3894)</f>
        <v/>
      </c>
      <c r="F3894" s="4" t="str">
        <f>IF('3.Stok Awal'!$F3894=0,"",'3.Stok Awal'!$F3894)</f>
        <v/>
      </c>
      <c r="G3894" s="4" t="str">
        <f t="shared" si="60"/>
        <v/>
      </c>
      <c r="H3894">
        <f>IF('3.Stok Awal'!$I3894=0,0,'3.Stok Awal'!$I3894)</f>
        <v>0</v>
      </c>
      <c r="I3894" t="str">
        <f>IF('3.Stok Awal'!$J3894=0,"",'3.Stok Awal'!$J3894)</f>
        <v/>
      </c>
      <c r="J3894">
        <f>IF('3.Stok Awal'!$K3894=0,0,'3.Stok Awal'!$K3894)</f>
        <v>0</v>
      </c>
      <c r="K3894" t="str">
        <f>IF('3.Stok Awal'!$L3894=0,"",'3.Stok Awal'!$L3894)</f>
        <v/>
      </c>
      <c r="L3894">
        <f>IF('3.Stok Awal'!$N3894=0,0,'3.Stok Awal'!$N3894)</f>
        <v>0</v>
      </c>
      <c r="M3894" t="str">
        <f>IF('3.Stok Awal'!$O3894=0,"",'3.Stok Awal'!$O3894)</f>
        <v/>
      </c>
      <c r="N3894">
        <f>SUMIF('4.Sell to Trade'!$O$5:$O$5003,'5.Stok Akhir'!$G3894,'4.Sell to Trade'!$Q$5:$Q$5003)</f>
        <v>0</v>
      </c>
      <c r="O3894" t="str">
        <f>IF('3.Stok Awal'!$L3894=0,"",'3.Stok Awal'!$L3894)</f>
        <v/>
      </c>
      <c r="P3894">
        <f>IF(ISNA(VLOOKUP($A3894,STOK_AWAL,13,0)),0,IF(VLOOKUP($A3894,STOK_AWAL,13,0)&gt;0,ROUNDDOWN(L3894/VLOOKUP($A3894,STOK_AWAL,13,0),0),0))</f>
        <v>0</v>
      </c>
      <c r="Q3894" t="str">
        <f>I3894</f>
        <v/>
      </c>
      <c r="R3894">
        <f>IFERROR(MOD(L3894,VLOOKUP($A3894,STOK_AWAL,13,0)),0)</f>
        <v>0</v>
      </c>
      <c r="S3894" t="str">
        <f>K3894</f>
        <v/>
      </c>
      <c r="T3894">
        <f>R3894+(P3894*(IFERROR(VLOOKUP($A3894,STOK_AWAL,13,0),0)))</f>
        <v>0</v>
      </c>
      <c r="U3894" t="str">
        <f>M3894</f>
        <v/>
      </c>
    </row>
    <row r="3895" spans="1:21" x14ac:dyDescent="0.25">
      <c r="A3895" t="str">
        <f>IF('3.Stok Awal'!$A3895=0,"",'3.Stok Awal'!$A3895)</f>
        <v/>
      </c>
      <c r="B3895" t="str">
        <f>IF('3.Stok Awal'!$B3895=0,"",'3.Stok Awal'!$B3895)</f>
        <v/>
      </c>
      <c r="C3895" t="str">
        <f>IF('3.Stok Awal'!$C3895=0,"",'3.Stok Awal'!$C3895)</f>
        <v/>
      </c>
      <c r="D3895" t="str">
        <f>IF('3.Stok Awal'!$D3895=0,"",'3.Stok Awal'!$D3895)</f>
        <v/>
      </c>
      <c r="E3895" t="str">
        <f>IF('3.Stok Awal'!$E3895=0,"",'3.Stok Awal'!$E3895)</f>
        <v/>
      </c>
      <c r="F3895" s="4" t="str">
        <f>IF('3.Stok Awal'!$F3895=0,"",'3.Stok Awal'!$F3895)</f>
        <v/>
      </c>
      <c r="G3895" s="4" t="str">
        <f t="shared" si="60"/>
        <v/>
      </c>
      <c r="H3895">
        <f>IF('3.Stok Awal'!$I3895=0,0,'3.Stok Awal'!$I3895)</f>
        <v>0</v>
      </c>
      <c r="I3895" t="str">
        <f>IF('3.Stok Awal'!$J3895=0,"",'3.Stok Awal'!$J3895)</f>
        <v/>
      </c>
      <c r="J3895">
        <f>IF('3.Stok Awal'!$K3895=0,0,'3.Stok Awal'!$K3895)</f>
        <v>0</v>
      </c>
      <c r="K3895" t="str">
        <f>IF('3.Stok Awal'!$L3895=0,"",'3.Stok Awal'!$L3895)</f>
        <v/>
      </c>
      <c r="L3895">
        <f>IF('3.Stok Awal'!$N3895=0,0,'3.Stok Awal'!$N3895)</f>
        <v>0</v>
      </c>
      <c r="M3895" t="str">
        <f>IF('3.Stok Awal'!$O3895=0,"",'3.Stok Awal'!$O3895)</f>
        <v/>
      </c>
      <c r="N3895">
        <f>SUMIF('4.Sell to Trade'!$O$5:$O$5003,'5.Stok Akhir'!$G3895,'4.Sell to Trade'!$Q$5:$Q$5003)</f>
        <v>0</v>
      </c>
      <c r="O3895" t="str">
        <f>IF('3.Stok Awal'!$L3895=0,"",'3.Stok Awal'!$L3895)</f>
        <v/>
      </c>
      <c r="P3895">
        <f>IF(ISNA(VLOOKUP($A3895,STOK_AWAL,13,0)),0,IF(VLOOKUP($A3895,STOK_AWAL,13,0)&gt;0,ROUNDDOWN(L3895/VLOOKUP($A3895,STOK_AWAL,13,0),0),0))</f>
        <v>0</v>
      </c>
      <c r="Q3895" t="str">
        <f>I3895</f>
        <v/>
      </c>
      <c r="R3895">
        <f>IFERROR(MOD(L3895,VLOOKUP($A3895,STOK_AWAL,13,0)),0)</f>
        <v>0</v>
      </c>
      <c r="S3895" t="str">
        <f>K3895</f>
        <v/>
      </c>
      <c r="T3895">
        <f>R3895+(P3895*(IFERROR(VLOOKUP($A3895,STOK_AWAL,13,0),0)))</f>
        <v>0</v>
      </c>
      <c r="U3895" t="str">
        <f>M3895</f>
        <v/>
      </c>
    </row>
    <row r="3896" spans="1:21" x14ac:dyDescent="0.25">
      <c r="A3896" t="str">
        <f>IF('3.Stok Awal'!$A3896=0,"",'3.Stok Awal'!$A3896)</f>
        <v/>
      </c>
      <c r="B3896" t="str">
        <f>IF('3.Stok Awal'!$B3896=0,"",'3.Stok Awal'!$B3896)</f>
        <v/>
      </c>
      <c r="C3896" t="str">
        <f>IF('3.Stok Awal'!$C3896=0,"",'3.Stok Awal'!$C3896)</f>
        <v/>
      </c>
      <c r="D3896" t="str">
        <f>IF('3.Stok Awal'!$D3896=0,"",'3.Stok Awal'!$D3896)</f>
        <v/>
      </c>
      <c r="E3896" t="str">
        <f>IF('3.Stok Awal'!$E3896=0,"",'3.Stok Awal'!$E3896)</f>
        <v/>
      </c>
      <c r="F3896" s="4" t="str">
        <f>IF('3.Stok Awal'!$F3896=0,"",'3.Stok Awal'!$F3896)</f>
        <v/>
      </c>
      <c r="G3896" s="4" t="str">
        <f t="shared" si="60"/>
        <v/>
      </c>
      <c r="H3896">
        <f>IF('3.Stok Awal'!$I3896=0,0,'3.Stok Awal'!$I3896)</f>
        <v>0</v>
      </c>
      <c r="I3896" t="str">
        <f>IF('3.Stok Awal'!$J3896=0,"",'3.Stok Awal'!$J3896)</f>
        <v/>
      </c>
      <c r="J3896">
        <f>IF('3.Stok Awal'!$K3896=0,0,'3.Stok Awal'!$K3896)</f>
        <v>0</v>
      </c>
      <c r="K3896" t="str">
        <f>IF('3.Stok Awal'!$L3896=0,"",'3.Stok Awal'!$L3896)</f>
        <v/>
      </c>
      <c r="L3896">
        <f>IF('3.Stok Awal'!$N3896=0,0,'3.Stok Awal'!$N3896)</f>
        <v>0</v>
      </c>
      <c r="M3896" t="str">
        <f>IF('3.Stok Awal'!$O3896=0,"",'3.Stok Awal'!$O3896)</f>
        <v/>
      </c>
      <c r="N3896">
        <f>SUMIF('4.Sell to Trade'!$O$5:$O$5003,'5.Stok Akhir'!$G3896,'4.Sell to Trade'!$Q$5:$Q$5003)</f>
        <v>0</v>
      </c>
      <c r="O3896" t="str">
        <f>IF('3.Stok Awal'!$L3896=0,"",'3.Stok Awal'!$L3896)</f>
        <v/>
      </c>
      <c r="P3896">
        <f>IF(ISNA(VLOOKUP($A3896,STOK_AWAL,13,0)),0,IF(VLOOKUP($A3896,STOK_AWAL,13,0)&gt;0,ROUNDDOWN(L3896/VLOOKUP($A3896,STOK_AWAL,13,0),0),0))</f>
        <v>0</v>
      </c>
      <c r="Q3896" t="str">
        <f>I3896</f>
        <v/>
      </c>
      <c r="R3896">
        <f>IFERROR(MOD(L3896,VLOOKUP($A3896,STOK_AWAL,13,0)),0)</f>
        <v>0</v>
      </c>
      <c r="S3896" t="str">
        <f>K3896</f>
        <v/>
      </c>
      <c r="T3896">
        <f>R3896+(P3896*(IFERROR(VLOOKUP($A3896,STOK_AWAL,13,0),0)))</f>
        <v>0</v>
      </c>
      <c r="U3896" t="str">
        <f>M3896</f>
        <v/>
      </c>
    </row>
    <row r="3897" spans="1:21" x14ac:dyDescent="0.25">
      <c r="A3897" t="str">
        <f>IF('3.Stok Awal'!$A3897=0,"",'3.Stok Awal'!$A3897)</f>
        <v/>
      </c>
      <c r="B3897" t="str">
        <f>IF('3.Stok Awal'!$B3897=0,"",'3.Stok Awal'!$B3897)</f>
        <v/>
      </c>
      <c r="C3897" t="str">
        <f>IF('3.Stok Awal'!$C3897=0,"",'3.Stok Awal'!$C3897)</f>
        <v/>
      </c>
      <c r="D3897" t="str">
        <f>IF('3.Stok Awal'!$D3897=0,"",'3.Stok Awal'!$D3897)</f>
        <v/>
      </c>
      <c r="E3897" t="str">
        <f>IF('3.Stok Awal'!$E3897=0,"",'3.Stok Awal'!$E3897)</f>
        <v/>
      </c>
      <c r="F3897" s="4" t="str">
        <f>IF('3.Stok Awal'!$F3897=0,"",'3.Stok Awal'!$F3897)</f>
        <v/>
      </c>
      <c r="G3897" s="4" t="str">
        <f t="shared" si="60"/>
        <v/>
      </c>
      <c r="H3897">
        <f>IF('3.Stok Awal'!$I3897=0,0,'3.Stok Awal'!$I3897)</f>
        <v>0</v>
      </c>
      <c r="I3897" t="str">
        <f>IF('3.Stok Awal'!$J3897=0,"",'3.Stok Awal'!$J3897)</f>
        <v/>
      </c>
      <c r="J3897">
        <f>IF('3.Stok Awal'!$K3897=0,0,'3.Stok Awal'!$K3897)</f>
        <v>0</v>
      </c>
      <c r="K3897" t="str">
        <f>IF('3.Stok Awal'!$L3897=0,"",'3.Stok Awal'!$L3897)</f>
        <v/>
      </c>
      <c r="L3897">
        <f>IF('3.Stok Awal'!$N3897=0,0,'3.Stok Awal'!$N3897)</f>
        <v>0</v>
      </c>
      <c r="M3897" t="str">
        <f>IF('3.Stok Awal'!$O3897=0,"",'3.Stok Awal'!$O3897)</f>
        <v/>
      </c>
      <c r="N3897">
        <f>SUMIF('4.Sell to Trade'!$O$5:$O$5003,'5.Stok Akhir'!$G3897,'4.Sell to Trade'!$Q$5:$Q$5003)</f>
        <v>0</v>
      </c>
      <c r="O3897" t="str">
        <f>IF('3.Stok Awal'!$L3897=0,"",'3.Stok Awal'!$L3897)</f>
        <v/>
      </c>
      <c r="P3897">
        <f>IF(ISNA(VLOOKUP($A3897,STOK_AWAL,13,0)),0,IF(VLOOKUP($A3897,STOK_AWAL,13,0)&gt;0,ROUNDDOWN(L3897/VLOOKUP($A3897,STOK_AWAL,13,0),0),0))</f>
        <v>0</v>
      </c>
      <c r="Q3897" t="str">
        <f>I3897</f>
        <v/>
      </c>
      <c r="R3897">
        <f>IFERROR(MOD(L3897,VLOOKUP($A3897,STOK_AWAL,13,0)),0)</f>
        <v>0</v>
      </c>
      <c r="S3897" t="str">
        <f>K3897</f>
        <v/>
      </c>
      <c r="T3897">
        <f>R3897+(P3897*(IFERROR(VLOOKUP($A3897,STOK_AWAL,13,0),0)))</f>
        <v>0</v>
      </c>
      <c r="U3897" t="str">
        <f>M3897</f>
        <v/>
      </c>
    </row>
    <row r="3898" spans="1:21" x14ac:dyDescent="0.25">
      <c r="A3898" t="str">
        <f>IF('3.Stok Awal'!$A3898=0,"",'3.Stok Awal'!$A3898)</f>
        <v/>
      </c>
      <c r="B3898" t="str">
        <f>IF('3.Stok Awal'!$B3898=0,"",'3.Stok Awal'!$B3898)</f>
        <v/>
      </c>
      <c r="C3898" t="str">
        <f>IF('3.Stok Awal'!$C3898=0,"",'3.Stok Awal'!$C3898)</f>
        <v/>
      </c>
      <c r="D3898" t="str">
        <f>IF('3.Stok Awal'!$D3898=0,"",'3.Stok Awal'!$D3898)</f>
        <v/>
      </c>
      <c r="E3898" t="str">
        <f>IF('3.Stok Awal'!$E3898=0,"",'3.Stok Awal'!$E3898)</f>
        <v/>
      </c>
      <c r="F3898" s="4" t="str">
        <f>IF('3.Stok Awal'!$F3898=0,"",'3.Stok Awal'!$F3898)</f>
        <v/>
      </c>
      <c r="G3898" s="4" t="str">
        <f t="shared" si="60"/>
        <v/>
      </c>
      <c r="H3898">
        <f>IF('3.Stok Awal'!$I3898=0,0,'3.Stok Awal'!$I3898)</f>
        <v>0</v>
      </c>
      <c r="I3898" t="str">
        <f>IF('3.Stok Awal'!$J3898=0,"",'3.Stok Awal'!$J3898)</f>
        <v/>
      </c>
      <c r="J3898">
        <f>IF('3.Stok Awal'!$K3898=0,0,'3.Stok Awal'!$K3898)</f>
        <v>0</v>
      </c>
      <c r="K3898" t="str">
        <f>IF('3.Stok Awal'!$L3898=0,"",'3.Stok Awal'!$L3898)</f>
        <v/>
      </c>
      <c r="L3898">
        <f>IF('3.Stok Awal'!$N3898=0,0,'3.Stok Awal'!$N3898)</f>
        <v>0</v>
      </c>
      <c r="M3898" t="str">
        <f>IF('3.Stok Awal'!$O3898=0,"",'3.Stok Awal'!$O3898)</f>
        <v/>
      </c>
      <c r="N3898">
        <f>SUMIF('4.Sell to Trade'!$O$5:$O$5003,'5.Stok Akhir'!$G3898,'4.Sell to Trade'!$Q$5:$Q$5003)</f>
        <v>0</v>
      </c>
      <c r="O3898" t="str">
        <f>IF('3.Stok Awal'!$L3898=0,"",'3.Stok Awal'!$L3898)</f>
        <v/>
      </c>
      <c r="P3898">
        <f>IF(ISNA(VLOOKUP($A3898,STOK_AWAL,13,0)),0,IF(VLOOKUP($A3898,STOK_AWAL,13,0)&gt;0,ROUNDDOWN(L3898/VLOOKUP($A3898,STOK_AWAL,13,0),0),0))</f>
        <v>0</v>
      </c>
      <c r="Q3898" t="str">
        <f>I3898</f>
        <v/>
      </c>
      <c r="R3898">
        <f>IFERROR(MOD(L3898,VLOOKUP($A3898,STOK_AWAL,13,0)),0)</f>
        <v>0</v>
      </c>
      <c r="S3898" t="str">
        <f>K3898</f>
        <v/>
      </c>
      <c r="T3898">
        <f>R3898+(P3898*(IFERROR(VLOOKUP($A3898,STOK_AWAL,13,0),0)))</f>
        <v>0</v>
      </c>
      <c r="U3898" t="str">
        <f>M3898</f>
        <v/>
      </c>
    </row>
    <row r="3899" spans="1:21" x14ac:dyDescent="0.25">
      <c r="A3899" t="str">
        <f>IF('3.Stok Awal'!$A3899=0,"",'3.Stok Awal'!$A3899)</f>
        <v/>
      </c>
      <c r="B3899" t="str">
        <f>IF('3.Stok Awal'!$B3899=0,"",'3.Stok Awal'!$B3899)</f>
        <v/>
      </c>
      <c r="C3899" t="str">
        <f>IF('3.Stok Awal'!$C3899=0,"",'3.Stok Awal'!$C3899)</f>
        <v/>
      </c>
      <c r="D3899" t="str">
        <f>IF('3.Stok Awal'!$D3899=0,"",'3.Stok Awal'!$D3899)</f>
        <v/>
      </c>
      <c r="E3899" t="str">
        <f>IF('3.Stok Awal'!$E3899=0,"",'3.Stok Awal'!$E3899)</f>
        <v/>
      </c>
      <c r="F3899" s="4" t="str">
        <f>IF('3.Stok Awal'!$F3899=0,"",'3.Stok Awal'!$F3899)</f>
        <v/>
      </c>
      <c r="G3899" s="4" t="str">
        <f t="shared" si="60"/>
        <v/>
      </c>
      <c r="H3899">
        <f>IF('3.Stok Awal'!$I3899=0,0,'3.Stok Awal'!$I3899)</f>
        <v>0</v>
      </c>
      <c r="I3899" t="str">
        <f>IF('3.Stok Awal'!$J3899=0,"",'3.Stok Awal'!$J3899)</f>
        <v/>
      </c>
      <c r="J3899">
        <f>IF('3.Stok Awal'!$K3899=0,0,'3.Stok Awal'!$K3899)</f>
        <v>0</v>
      </c>
      <c r="K3899" t="str">
        <f>IF('3.Stok Awal'!$L3899=0,"",'3.Stok Awal'!$L3899)</f>
        <v/>
      </c>
      <c r="L3899">
        <f>IF('3.Stok Awal'!$N3899=0,0,'3.Stok Awal'!$N3899)</f>
        <v>0</v>
      </c>
      <c r="M3899" t="str">
        <f>IF('3.Stok Awal'!$O3899=0,"",'3.Stok Awal'!$O3899)</f>
        <v/>
      </c>
      <c r="N3899">
        <f>SUMIF('4.Sell to Trade'!$O$5:$O$5003,'5.Stok Akhir'!$G3899,'4.Sell to Trade'!$Q$5:$Q$5003)</f>
        <v>0</v>
      </c>
      <c r="O3899" t="str">
        <f>IF('3.Stok Awal'!$L3899=0,"",'3.Stok Awal'!$L3899)</f>
        <v/>
      </c>
      <c r="P3899">
        <f>IF(ISNA(VLOOKUP($A3899,STOK_AWAL,13,0)),0,IF(VLOOKUP($A3899,STOK_AWAL,13,0)&gt;0,ROUNDDOWN(L3899/VLOOKUP($A3899,STOK_AWAL,13,0),0),0))</f>
        <v>0</v>
      </c>
      <c r="Q3899" t="str">
        <f>I3899</f>
        <v/>
      </c>
      <c r="R3899">
        <f>IFERROR(MOD(L3899,VLOOKUP($A3899,STOK_AWAL,13,0)),0)</f>
        <v>0</v>
      </c>
      <c r="S3899" t="str">
        <f>K3899</f>
        <v/>
      </c>
      <c r="T3899">
        <f>R3899+(P3899*(IFERROR(VLOOKUP($A3899,STOK_AWAL,13,0),0)))</f>
        <v>0</v>
      </c>
      <c r="U3899" t="str">
        <f>M3899</f>
        <v/>
      </c>
    </row>
    <row r="3900" spans="1:21" x14ac:dyDescent="0.25">
      <c r="A3900" t="str">
        <f>IF('3.Stok Awal'!$A3900=0,"",'3.Stok Awal'!$A3900)</f>
        <v/>
      </c>
      <c r="B3900" t="str">
        <f>IF('3.Stok Awal'!$B3900=0,"",'3.Stok Awal'!$B3900)</f>
        <v/>
      </c>
      <c r="C3900" t="str">
        <f>IF('3.Stok Awal'!$C3900=0,"",'3.Stok Awal'!$C3900)</f>
        <v/>
      </c>
      <c r="D3900" t="str">
        <f>IF('3.Stok Awal'!$D3900=0,"",'3.Stok Awal'!$D3900)</f>
        <v/>
      </c>
      <c r="E3900" t="str">
        <f>IF('3.Stok Awal'!$E3900=0,"",'3.Stok Awal'!$E3900)</f>
        <v/>
      </c>
      <c r="F3900" s="4" t="str">
        <f>IF('3.Stok Awal'!$F3900=0,"",'3.Stok Awal'!$F3900)</f>
        <v/>
      </c>
      <c r="G3900" s="4" t="str">
        <f t="shared" si="60"/>
        <v/>
      </c>
      <c r="H3900">
        <f>IF('3.Stok Awal'!$I3900=0,0,'3.Stok Awal'!$I3900)</f>
        <v>0</v>
      </c>
      <c r="I3900" t="str">
        <f>IF('3.Stok Awal'!$J3900=0,"",'3.Stok Awal'!$J3900)</f>
        <v/>
      </c>
      <c r="J3900">
        <f>IF('3.Stok Awal'!$K3900=0,0,'3.Stok Awal'!$K3900)</f>
        <v>0</v>
      </c>
      <c r="K3900" t="str">
        <f>IF('3.Stok Awal'!$L3900=0,"",'3.Stok Awal'!$L3900)</f>
        <v/>
      </c>
      <c r="L3900">
        <f>IF('3.Stok Awal'!$N3900=0,0,'3.Stok Awal'!$N3900)</f>
        <v>0</v>
      </c>
      <c r="M3900" t="str">
        <f>IF('3.Stok Awal'!$O3900=0,"",'3.Stok Awal'!$O3900)</f>
        <v/>
      </c>
      <c r="N3900">
        <f>SUMIF('4.Sell to Trade'!$O$5:$O$5003,'5.Stok Akhir'!$G3900,'4.Sell to Trade'!$Q$5:$Q$5003)</f>
        <v>0</v>
      </c>
      <c r="O3900" t="str">
        <f>IF('3.Stok Awal'!$L3900=0,"",'3.Stok Awal'!$L3900)</f>
        <v/>
      </c>
      <c r="P3900">
        <f>IF(ISNA(VLOOKUP($A3900,STOK_AWAL,13,0)),0,IF(VLOOKUP($A3900,STOK_AWAL,13,0)&gt;0,ROUNDDOWN(L3900/VLOOKUP($A3900,STOK_AWAL,13,0),0),0))</f>
        <v>0</v>
      </c>
      <c r="Q3900" t="str">
        <f>I3900</f>
        <v/>
      </c>
      <c r="R3900">
        <f>IFERROR(MOD(L3900,VLOOKUP($A3900,STOK_AWAL,13,0)),0)</f>
        <v>0</v>
      </c>
      <c r="S3900" t="str">
        <f>K3900</f>
        <v/>
      </c>
      <c r="T3900">
        <f>R3900+(P3900*(IFERROR(VLOOKUP($A3900,STOK_AWAL,13,0),0)))</f>
        <v>0</v>
      </c>
      <c r="U3900" t="str">
        <f>M3900</f>
        <v/>
      </c>
    </row>
    <row r="3901" spans="1:21" x14ac:dyDescent="0.25">
      <c r="A3901" t="str">
        <f>IF('3.Stok Awal'!$A3901=0,"",'3.Stok Awal'!$A3901)</f>
        <v/>
      </c>
      <c r="B3901" t="str">
        <f>IF('3.Stok Awal'!$B3901=0,"",'3.Stok Awal'!$B3901)</f>
        <v/>
      </c>
      <c r="C3901" t="str">
        <f>IF('3.Stok Awal'!$C3901=0,"",'3.Stok Awal'!$C3901)</f>
        <v/>
      </c>
      <c r="D3901" t="str">
        <f>IF('3.Stok Awal'!$D3901=0,"",'3.Stok Awal'!$D3901)</f>
        <v/>
      </c>
      <c r="E3901" t="str">
        <f>IF('3.Stok Awal'!$E3901=0,"",'3.Stok Awal'!$E3901)</f>
        <v/>
      </c>
      <c r="F3901" s="4" t="str">
        <f>IF('3.Stok Awal'!$F3901=0,"",'3.Stok Awal'!$F3901)</f>
        <v/>
      </c>
      <c r="G3901" s="4" t="str">
        <f t="shared" si="60"/>
        <v/>
      </c>
      <c r="H3901">
        <f>IF('3.Stok Awal'!$I3901=0,0,'3.Stok Awal'!$I3901)</f>
        <v>0</v>
      </c>
      <c r="I3901" t="str">
        <f>IF('3.Stok Awal'!$J3901=0,"",'3.Stok Awal'!$J3901)</f>
        <v/>
      </c>
      <c r="J3901">
        <f>IF('3.Stok Awal'!$K3901=0,0,'3.Stok Awal'!$K3901)</f>
        <v>0</v>
      </c>
      <c r="K3901" t="str">
        <f>IF('3.Stok Awal'!$L3901=0,"",'3.Stok Awal'!$L3901)</f>
        <v/>
      </c>
      <c r="L3901">
        <f>IF('3.Stok Awal'!$N3901=0,0,'3.Stok Awal'!$N3901)</f>
        <v>0</v>
      </c>
      <c r="M3901" t="str">
        <f>IF('3.Stok Awal'!$O3901=0,"",'3.Stok Awal'!$O3901)</f>
        <v/>
      </c>
      <c r="N3901">
        <f>SUMIF('4.Sell to Trade'!$O$5:$O$5003,'5.Stok Akhir'!$G3901,'4.Sell to Trade'!$Q$5:$Q$5003)</f>
        <v>0</v>
      </c>
      <c r="O3901" t="str">
        <f>IF('3.Stok Awal'!$L3901=0,"",'3.Stok Awal'!$L3901)</f>
        <v/>
      </c>
      <c r="P3901">
        <f>IF(ISNA(VLOOKUP($A3901,STOK_AWAL,13,0)),0,IF(VLOOKUP($A3901,STOK_AWAL,13,0)&gt;0,ROUNDDOWN(L3901/VLOOKUP($A3901,STOK_AWAL,13,0),0),0))</f>
        <v>0</v>
      </c>
      <c r="Q3901" t="str">
        <f>I3901</f>
        <v/>
      </c>
      <c r="R3901">
        <f>IFERROR(MOD(L3901,VLOOKUP($A3901,STOK_AWAL,13,0)),0)</f>
        <v>0</v>
      </c>
      <c r="S3901" t="str">
        <f>K3901</f>
        <v/>
      </c>
      <c r="T3901">
        <f>R3901+(P3901*(IFERROR(VLOOKUP($A3901,STOK_AWAL,13,0),0)))</f>
        <v>0</v>
      </c>
      <c r="U3901" t="str">
        <f>M3901</f>
        <v/>
      </c>
    </row>
    <row r="3902" spans="1:21" x14ac:dyDescent="0.25">
      <c r="A3902" t="str">
        <f>IF('3.Stok Awal'!$A3902=0,"",'3.Stok Awal'!$A3902)</f>
        <v/>
      </c>
      <c r="B3902" t="str">
        <f>IF('3.Stok Awal'!$B3902=0,"",'3.Stok Awal'!$B3902)</f>
        <v/>
      </c>
      <c r="C3902" t="str">
        <f>IF('3.Stok Awal'!$C3902=0,"",'3.Stok Awal'!$C3902)</f>
        <v/>
      </c>
      <c r="D3902" t="str">
        <f>IF('3.Stok Awal'!$D3902=0,"",'3.Stok Awal'!$D3902)</f>
        <v/>
      </c>
      <c r="E3902" t="str">
        <f>IF('3.Stok Awal'!$E3902=0,"",'3.Stok Awal'!$E3902)</f>
        <v/>
      </c>
      <c r="F3902" s="4" t="str">
        <f>IF('3.Stok Awal'!$F3902=0,"",'3.Stok Awal'!$F3902)</f>
        <v/>
      </c>
      <c r="G3902" s="4" t="str">
        <f t="shared" si="60"/>
        <v/>
      </c>
      <c r="H3902">
        <f>IF('3.Stok Awal'!$I3902=0,0,'3.Stok Awal'!$I3902)</f>
        <v>0</v>
      </c>
      <c r="I3902" t="str">
        <f>IF('3.Stok Awal'!$J3902=0,"",'3.Stok Awal'!$J3902)</f>
        <v/>
      </c>
      <c r="J3902">
        <f>IF('3.Stok Awal'!$K3902=0,0,'3.Stok Awal'!$K3902)</f>
        <v>0</v>
      </c>
      <c r="K3902" t="str">
        <f>IF('3.Stok Awal'!$L3902=0,"",'3.Stok Awal'!$L3902)</f>
        <v/>
      </c>
      <c r="L3902">
        <f>IF('3.Stok Awal'!$N3902=0,0,'3.Stok Awal'!$N3902)</f>
        <v>0</v>
      </c>
      <c r="M3902" t="str">
        <f>IF('3.Stok Awal'!$O3902=0,"",'3.Stok Awal'!$O3902)</f>
        <v/>
      </c>
      <c r="N3902">
        <f>SUMIF('4.Sell to Trade'!$O$5:$O$5003,'5.Stok Akhir'!$G3902,'4.Sell to Trade'!$Q$5:$Q$5003)</f>
        <v>0</v>
      </c>
      <c r="O3902" t="str">
        <f>IF('3.Stok Awal'!$L3902=0,"",'3.Stok Awal'!$L3902)</f>
        <v/>
      </c>
      <c r="P3902">
        <f>IF(ISNA(VLOOKUP($A3902,STOK_AWAL,13,0)),0,IF(VLOOKUP($A3902,STOK_AWAL,13,0)&gt;0,ROUNDDOWN(L3902/VLOOKUP($A3902,STOK_AWAL,13,0),0),0))</f>
        <v>0</v>
      </c>
      <c r="Q3902" t="str">
        <f>I3902</f>
        <v/>
      </c>
      <c r="R3902">
        <f>IFERROR(MOD(L3902,VLOOKUP($A3902,STOK_AWAL,13,0)),0)</f>
        <v>0</v>
      </c>
      <c r="S3902" t="str">
        <f>K3902</f>
        <v/>
      </c>
      <c r="T3902">
        <f>R3902+(P3902*(IFERROR(VLOOKUP($A3902,STOK_AWAL,13,0),0)))</f>
        <v>0</v>
      </c>
      <c r="U3902" t="str">
        <f>M3902</f>
        <v/>
      </c>
    </row>
    <row r="3903" spans="1:21" x14ac:dyDescent="0.25">
      <c r="A3903" t="str">
        <f>IF('3.Stok Awal'!$A3903=0,"",'3.Stok Awal'!$A3903)</f>
        <v/>
      </c>
      <c r="B3903" t="str">
        <f>IF('3.Stok Awal'!$B3903=0,"",'3.Stok Awal'!$B3903)</f>
        <v/>
      </c>
      <c r="C3903" t="str">
        <f>IF('3.Stok Awal'!$C3903=0,"",'3.Stok Awal'!$C3903)</f>
        <v/>
      </c>
      <c r="D3903" t="str">
        <f>IF('3.Stok Awal'!$D3903=0,"",'3.Stok Awal'!$D3903)</f>
        <v/>
      </c>
      <c r="E3903" t="str">
        <f>IF('3.Stok Awal'!$E3903=0,"",'3.Stok Awal'!$E3903)</f>
        <v/>
      </c>
      <c r="F3903" s="4" t="str">
        <f>IF('3.Stok Awal'!$F3903=0,"",'3.Stok Awal'!$F3903)</f>
        <v/>
      </c>
      <c r="G3903" s="4" t="str">
        <f t="shared" si="60"/>
        <v/>
      </c>
      <c r="H3903">
        <f>IF('3.Stok Awal'!$I3903=0,0,'3.Stok Awal'!$I3903)</f>
        <v>0</v>
      </c>
      <c r="I3903" t="str">
        <f>IF('3.Stok Awal'!$J3903=0,"",'3.Stok Awal'!$J3903)</f>
        <v/>
      </c>
      <c r="J3903">
        <f>IF('3.Stok Awal'!$K3903=0,0,'3.Stok Awal'!$K3903)</f>
        <v>0</v>
      </c>
      <c r="K3903" t="str">
        <f>IF('3.Stok Awal'!$L3903=0,"",'3.Stok Awal'!$L3903)</f>
        <v/>
      </c>
      <c r="L3903">
        <f>IF('3.Stok Awal'!$N3903=0,0,'3.Stok Awal'!$N3903)</f>
        <v>0</v>
      </c>
      <c r="M3903" t="str">
        <f>IF('3.Stok Awal'!$O3903=0,"",'3.Stok Awal'!$O3903)</f>
        <v/>
      </c>
      <c r="N3903">
        <f>SUMIF('4.Sell to Trade'!$O$5:$O$5003,'5.Stok Akhir'!$G3903,'4.Sell to Trade'!$Q$5:$Q$5003)</f>
        <v>0</v>
      </c>
      <c r="O3903" t="str">
        <f>IF('3.Stok Awal'!$L3903=0,"",'3.Stok Awal'!$L3903)</f>
        <v/>
      </c>
      <c r="P3903">
        <f>IF(ISNA(VLOOKUP($A3903,STOK_AWAL,13,0)),0,IF(VLOOKUP($A3903,STOK_AWAL,13,0)&gt;0,ROUNDDOWN(L3903/VLOOKUP($A3903,STOK_AWAL,13,0),0),0))</f>
        <v>0</v>
      </c>
      <c r="Q3903" t="str">
        <f>I3903</f>
        <v/>
      </c>
      <c r="R3903">
        <f>IFERROR(MOD(L3903,VLOOKUP($A3903,STOK_AWAL,13,0)),0)</f>
        <v>0</v>
      </c>
      <c r="S3903" t="str">
        <f>K3903</f>
        <v/>
      </c>
      <c r="T3903">
        <f>R3903+(P3903*(IFERROR(VLOOKUP($A3903,STOK_AWAL,13,0),0)))</f>
        <v>0</v>
      </c>
      <c r="U3903" t="str">
        <f>M3903</f>
        <v/>
      </c>
    </row>
    <row r="3904" spans="1:21" x14ac:dyDescent="0.25">
      <c r="A3904" t="str">
        <f>IF('3.Stok Awal'!$A3904=0,"",'3.Stok Awal'!$A3904)</f>
        <v/>
      </c>
      <c r="B3904" t="str">
        <f>IF('3.Stok Awal'!$B3904=0,"",'3.Stok Awal'!$B3904)</f>
        <v/>
      </c>
      <c r="C3904" t="str">
        <f>IF('3.Stok Awal'!$C3904=0,"",'3.Stok Awal'!$C3904)</f>
        <v/>
      </c>
      <c r="D3904" t="str">
        <f>IF('3.Stok Awal'!$D3904=0,"",'3.Stok Awal'!$D3904)</f>
        <v/>
      </c>
      <c r="E3904" t="str">
        <f>IF('3.Stok Awal'!$E3904=0,"",'3.Stok Awal'!$E3904)</f>
        <v/>
      </c>
      <c r="F3904" s="4" t="str">
        <f>IF('3.Stok Awal'!$F3904=0,"",'3.Stok Awal'!$F3904)</f>
        <v/>
      </c>
      <c r="G3904" s="4" t="str">
        <f t="shared" si="60"/>
        <v/>
      </c>
      <c r="H3904">
        <f>IF('3.Stok Awal'!$I3904=0,0,'3.Stok Awal'!$I3904)</f>
        <v>0</v>
      </c>
      <c r="I3904" t="str">
        <f>IF('3.Stok Awal'!$J3904=0,"",'3.Stok Awal'!$J3904)</f>
        <v/>
      </c>
      <c r="J3904">
        <f>IF('3.Stok Awal'!$K3904=0,0,'3.Stok Awal'!$K3904)</f>
        <v>0</v>
      </c>
      <c r="K3904" t="str">
        <f>IF('3.Stok Awal'!$L3904=0,"",'3.Stok Awal'!$L3904)</f>
        <v/>
      </c>
      <c r="L3904">
        <f>IF('3.Stok Awal'!$N3904=0,0,'3.Stok Awal'!$N3904)</f>
        <v>0</v>
      </c>
      <c r="M3904" t="str">
        <f>IF('3.Stok Awal'!$O3904=0,"",'3.Stok Awal'!$O3904)</f>
        <v/>
      </c>
      <c r="N3904">
        <f>SUMIF('4.Sell to Trade'!$O$5:$O$5003,'5.Stok Akhir'!$G3904,'4.Sell to Trade'!$Q$5:$Q$5003)</f>
        <v>0</v>
      </c>
      <c r="O3904" t="str">
        <f>IF('3.Stok Awal'!$L3904=0,"",'3.Stok Awal'!$L3904)</f>
        <v/>
      </c>
      <c r="P3904">
        <f>IF(ISNA(VLOOKUP($A3904,STOK_AWAL,13,0)),0,IF(VLOOKUP($A3904,STOK_AWAL,13,0)&gt;0,ROUNDDOWN(L3904/VLOOKUP($A3904,STOK_AWAL,13,0),0),0))</f>
        <v>0</v>
      </c>
      <c r="Q3904" t="str">
        <f>I3904</f>
        <v/>
      </c>
      <c r="R3904">
        <f>IFERROR(MOD(L3904,VLOOKUP($A3904,STOK_AWAL,13,0)),0)</f>
        <v>0</v>
      </c>
      <c r="S3904" t="str">
        <f>K3904</f>
        <v/>
      </c>
      <c r="T3904">
        <f>R3904+(P3904*(IFERROR(VLOOKUP($A3904,STOK_AWAL,13,0),0)))</f>
        <v>0</v>
      </c>
      <c r="U3904" t="str">
        <f>M3904</f>
        <v/>
      </c>
    </row>
    <row r="3905" spans="1:21" x14ac:dyDescent="0.25">
      <c r="A3905" t="str">
        <f>IF('3.Stok Awal'!$A3905=0,"",'3.Stok Awal'!$A3905)</f>
        <v/>
      </c>
      <c r="B3905" t="str">
        <f>IF('3.Stok Awal'!$B3905=0,"",'3.Stok Awal'!$B3905)</f>
        <v/>
      </c>
      <c r="C3905" t="str">
        <f>IF('3.Stok Awal'!$C3905=0,"",'3.Stok Awal'!$C3905)</f>
        <v/>
      </c>
      <c r="D3905" t="str">
        <f>IF('3.Stok Awal'!$D3905=0,"",'3.Stok Awal'!$D3905)</f>
        <v/>
      </c>
      <c r="E3905" t="str">
        <f>IF('3.Stok Awal'!$E3905=0,"",'3.Stok Awal'!$E3905)</f>
        <v/>
      </c>
      <c r="F3905" s="4" t="str">
        <f>IF('3.Stok Awal'!$F3905=0,"",'3.Stok Awal'!$F3905)</f>
        <v/>
      </c>
      <c r="G3905" s="4" t="str">
        <f t="shared" si="60"/>
        <v/>
      </c>
      <c r="H3905">
        <f>IF('3.Stok Awal'!$I3905=0,0,'3.Stok Awal'!$I3905)</f>
        <v>0</v>
      </c>
      <c r="I3905" t="str">
        <f>IF('3.Stok Awal'!$J3905=0,"",'3.Stok Awal'!$J3905)</f>
        <v/>
      </c>
      <c r="J3905">
        <f>IF('3.Stok Awal'!$K3905=0,0,'3.Stok Awal'!$K3905)</f>
        <v>0</v>
      </c>
      <c r="K3905" t="str">
        <f>IF('3.Stok Awal'!$L3905=0,"",'3.Stok Awal'!$L3905)</f>
        <v/>
      </c>
      <c r="L3905">
        <f>IF('3.Stok Awal'!$N3905=0,0,'3.Stok Awal'!$N3905)</f>
        <v>0</v>
      </c>
      <c r="M3905" t="str">
        <f>IF('3.Stok Awal'!$O3905=0,"",'3.Stok Awal'!$O3905)</f>
        <v/>
      </c>
      <c r="N3905">
        <f>SUMIF('4.Sell to Trade'!$O$5:$O$5003,'5.Stok Akhir'!$G3905,'4.Sell to Trade'!$Q$5:$Q$5003)</f>
        <v>0</v>
      </c>
      <c r="O3905" t="str">
        <f>IF('3.Stok Awal'!$L3905=0,"",'3.Stok Awal'!$L3905)</f>
        <v/>
      </c>
      <c r="P3905">
        <f>IF(ISNA(VLOOKUP($A3905,STOK_AWAL,13,0)),0,IF(VLOOKUP($A3905,STOK_AWAL,13,0)&gt;0,ROUNDDOWN(L3905/VLOOKUP($A3905,STOK_AWAL,13,0),0),0))</f>
        <v>0</v>
      </c>
      <c r="Q3905" t="str">
        <f>I3905</f>
        <v/>
      </c>
      <c r="R3905">
        <f>IFERROR(MOD(L3905,VLOOKUP($A3905,STOK_AWAL,13,0)),0)</f>
        <v>0</v>
      </c>
      <c r="S3905" t="str">
        <f>K3905</f>
        <v/>
      </c>
      <c r="T3905">
        <f>R3905+(P3905*(IFERROR(VLOOKUP($A3905,STOK_AWAL,13,0),0)))</f>
        <v>0</v>
      </c>
      <c r="U3905" t="str">
        <f>M3905</f>
        <v/>
      </c>
    </row>
    <row r="3906" spans="1:21" x14ac:dyDescent="0.25">
      <c r="A3906" t="str">
        <f>IF('3.Stok Awal'!$A3906=0,"",'3.Stok Awal'!$A3906)</f>
        <v/>
      </c>
      <c r="B3906" t="str">
        <f>IF('3.Stok Awal'!$B3906=0,"",'3.Stok Awal'!$B3906)</f>
        <v/>
      </c>
      <c r="C3906" t="str">
        <f>IF('3.Stok Awal'!$C3906=0,"",'3.Stok Awal'!$C3906)</f>
        <v/>
      </c>
      <c r="D3906" t="str">
        <f>IF('3.Stok Awal'!$D3906=0,"",'3.Stok Awal'!$D3906)</f>
        <v/>
      </c>
      <c r="E3906" t="str">
        <f>IF('3.Stok Awal'!$E3906=0,"",'3.Stok Awal'!$E3906)</f>
        <v/>
      </c>
      <c r="F3906" s="4" t="str">
        <f>IF('3.Stok Awal'!$F3906=0,"",'3.Stok Awal'!$F3906)</f>
        <v/>
      </c>
      <c r="G3906" s="4" t="str">
        <f t="shared" si="60"/>
        <v/>
      </c>
      <c r="H3906">
        <f>IF('3.Stok Awal'!$I3906=0,0,'3.Stok Awal'!$I3906)</f>
        <v>0</v>
      </c>
      <c r="I3906" t="str">
        <f>IF('3.Stok Awal'!$J3906=0,"",'3.Stok Awal'!$J3906)</f>
        <v/>
      </c>
      <c r="J3906">
        <f>IF('3.Stok Awal'!$K3906=0,0,'3.Stok Awal'!$K3906)</f>
        <v>0</v>
      </c>
      <c r="K3906" t="str">
        <f>IF('3.Stok Awal'!$L3906=0,"",'3.Stok Awal'!$L3906)</f>
        <v/>
      </c>
      <c r="L3906">
        <f>IF('3.Stok Awal'!$N3906=0,0,'3.Stok Awal'!$N3906)</f>
        <v>0</v>
      </c>
      <c r="M3906" t="str">
        <f>IF('3.Stok Awal'!$O3906=0,"",'3.Stok Awal'!$O3906)</f>
        <v/>
      </c>
      <c r="N3906">
        <f>SUMIF('4.Sell to Trade'!$O$5:$O$5003,'5.Stok Akhir'!$G3906,'4.Sell to Trade'!$Q$5:$Q$5003)</f>
        <v>0</v>
      </c>
      <c r="O3906" t="str">
        <f>IF('3.Stok Awal'!$L3906=0,"",'3.Stok Awal'!$L3906)</f>
        <v/>
      </c>
      <c r="P3906">
        <f>IF(ISNA(VLOOKUP($A3906,STOK_AWAL,13,0)),0,IF(VLOOKUP($A3906,STOK_AWAL,13,0)&gt;0,ROUNDDOWN(L3906/VLOOKUP($A3906,STOK_AWAL,13,0),0),0))</f>
        <v>0</v>
      </c>
      <c r="Q3906" t="str">
        <f>I3906</f>
        <v/>
      </c>
      <c r="R3906">
        <f>IFERROR(MOD(L3906,VLOOKUP($A3906,STOK_AWAL,13,0)),0)</f>
        <v>0</v>
      </c>
      <c r="S3906" t="str">
        <f>K3906</f>
        <v/>
      </c>
      <c r="T3906">
        <f>R3906+(P3906*(IFERROR(VLOOKUP($A3906,STOK_AWAL,13,0),0)))</f>
        <v>0</v>
      </c>
      <c r="U3906" t="str">
        <f>M3906</f>
        <v/>
      </c>
    </row>
    <row r="3907" spans="1:21" x14ac:dyDescent="0.25">
      <c r="A3907" t="str">
        <f>IF('3.Stok Awal'!$A3907=0,"",'3.Stok Awal'!$A3907)</f>
        <v/>
      </c>
      <c r="B3907" t="str">
        <f>IF('3.Stok Awal'!$B3907=0,"",'3.Stok Awal'!$B3907)</f>
        <v/>
      </c>
      <c r="C3907" t="str">
        <f>IF('3.Stok Awal'!$C3907=0,"",'3.Stok Awal'!$C3907)</f>
        <v/>
      </c>
      <c r="D3907" t="str">
        <f>IF('3.Stok Awal'!$D3907=0,"",'3.Stok Awal'!$D3907)</f>
        <v/>
      </c>
      <c r="E3907" t="str">
        <f>IF('3.Stok Awal'!$E3907=0,"",'3.Stok Awal'!$E3907)</f>
        <v/>
      </c>
      <c r="F3907" s="4" t="str">
        <f>IF('3.Stok Awal'!$F3907=0,"",'3.Stok Awal'!$F3907)</f>
        <v/>
      </c>
      <c r="G3907" s="4" t="str">
        <f t="shared" si="60"/>
        <v/>
      </c>
      <c r="H3907">
        <f>IF('3.Stok Awal'!$I3907=0,0,'3.Stok Awal'!$I3907)</f>
        <v>0</v>
      </c>
      <c r="I3907" t="str">
        <f>IF('3.Stok Awal'!$J3907=0,"",'3.Stok Awal'!$J3907)</f>
        <v/>
      </c>
      <c r="J3907">
        <f>IF('3.Stok Awal'!$K3907=0,0,'3.Stok Awal'!$K3907)</f>
        <v>0</v>
      </c>
      <c r="K3907" t="str">
        <f>IF('3.Stok Awal'!$L3907=0,"",'3.Stok Awal'!$L3907)</f>
        <v/>
      </c>
      <c r="L3907">
        <f>IF('3.Stok Awal'!$N3907=0,0,'3.Stok Awal'!$N3907)</f>
        <v>0</v>
      </c>
      <c r="M3907" t="str">
        <f>IF('3.Stok Awal'!$O3907=0,"",'3.Stok Awal'!$O3907)</f>
        <v/>
      </c>
      <c r="N3907">
        <f>SUMIF('4.Sell to Trade'!$O$5:$O$5003,'5.Stok Akhir'!$G3907,'4.Sell to Trade'!$Q$5:$Q$5003)</f>
        <v>0</v>
      </c>
      <c r="O3907" t="str">
        <f>IF('3.Stok Awal'!$L3907=0,"",'3.Stok Awal'!$L3907)</f>
        <v/>
      </c>
      <c r="P3907">
        <f>IF(ISNA(VLOOKUP($A3907,STOK_AWAL,13,0)),0,IF(VLOOKUP($A3907,STOK_AWAL,13,0)&gt;0,ROUNDDOWN(L3907/VLOOKUP($A3907,STOK_AWAL,13,0),0),0))</f>
        <v>0</v>
      </c>
      <c r="Q3907" t="str">
        <f>I3907</f>
        <v/>
      </c>
      <c r="R3907">
        <f>IFERROR(MOD(L3907,VLOOKUP($A3907,STOK_AWAL,13,0)),0)</f>
        <v>0</v>
      </c>
      <c r="S3907" t="str">
        <f>K3907</f>
        <v/>
      </c>
      <c r="T3907">
        <f>R3907+(P3907*(IFERROR(VLOOKUP($A3907,STOK_AWAL,13,0),0)))</f>
        <v>0</v>
      </c>
      <c r="U3907" t="str">
        <f>M3907</f>
        <v/>
      </c>
    </row>
    <row r="3908" spans="1:21" x14ac:dyDescent="0.25">
      <c r="A3908" t="str">
        <f>IF('3.Stok Awal'!$A3908=0,"",'3.Stok Awal'!$A3908)</f>
        <v/>
      </c>
      <c r="B3908" t="str">
        <f>IF('3.Stok Awal'!$B3908=0,"",'3.Stok Awal'!$B3908)</f>
        <v/>
      </c>
      <c r="C3908" t="str">
        <f>IF('3.Stok Awal'!$C3908=0,"",'3.Stok Awal'!$C3908)</f>
        <v/>
      </c>
      <c r="D3908" t="str">
        <f>IF('3.Stok Awal'!$D3908=0,"",'3.Stok Awal'!$D3908)</f>
        <v/>
      </c>
      <c r="E3908" t="str">
        <f>IF('3.Stok Awal'!$E3908=0,"",'3.Stok Awal'!$E3908)</f>
        <v/>
      </c>
      <c r="F3908" s="4" t="str">
        <f>IF('3.Stok Awal'!$F3908=0,"",'3.Stok Awal'!$F3908)</f>
        <v/>
      </c>
      <c r="G3908" s="4" t="str">
        <f t="shared" si="60"/>
        <v/>
      </c>
      <c r="H3908">
        <f>IF('3.Stok Awal'!$I3908=0,0,'3.Stok Awal'!$I3908)</f>
        <v>0</v>
      </c>
      <c r="I3908" t="str">
        <f>IF('3.Stok Awal'!$J3908=0,"",'3.Stok Awal'!$J3908)</f>
        <v/>
      </c>
      <c r="J3908">
        <f>IF('3.Stok Awal'!$K3908=0,0,'3.Stok Awal'!$K3908)</f>
        <v>0</v>
      </c>
      <c r="K3908" t="str">
        <f>IF('3.Stok Awal'!$L3908=0,"",'3.Stok Awal'!$L3908)</f>
        <v/>
      </c>
      <c r="L3908">
        <f>IF('3.Stok Awal'!$N3908=0,0,'3.Stok Awal'!$N3908)</f>
        <v>0</v>
      </c>
      <c r="M3908" t="str">
        <f>IF('3.Stok Awal'!$O3908=0,"",'3.Stok Awal'!$O3908)</f>
        <v/>
      </c>
      <c r="N3908">
        <f>SUMIF('4.Sell to Trade'!$O$5:$O$5003,'5.Stok Akhir'!$G3908,'4.Sell to Trade'!$Q$5:$Q$5003)</f>
        <v>0</v>
      </c>
      <c r="O3908" t="str">
        <f>IF('3.Stok Awal'!$L3908=0,"",'3.Stok Awal'!$L3908)</f>
        <v/>
      </c>
      <c r="P3908">
        <f>IF(ISNA(VLOOKUP($A3908,STOK_AWAL,13,0)),0,IF(VLOOKUP($A3908,STOK_AWAL,13,0)&gt;0,ROUNDDOWN(L3908/VLOOKUP($A3908,STOK_AWAL,13,0),0),0))</f>
        <v>0</v>
      </c>
      <c r="Q3908" t="str">
        <f>I3908</f>
        <v/>
      </c>
      <c r="R3908">
        <f>IFERROR(MOD(L3908,VLOOKUP($A3908,STOK_AWAL,13,0)),0)</f>
        <v>0</v>
      </c>
      <c r="S3908" t="str">
        <f>K3908</f>
        <v/>
      </c>
      <c r="T3908">
        <f>R3908+(P3908*(IFERROR(VLOOKUP($A3908,STOK_AWAL,13,0),0)))</f>
        <v>0</v>
      </c>
      <c r="U3908" t="str">
        <f>M3908</f>
        <v/>
      </c>
    </row>
    <row r="3909" spans="1:21" x14ac:dyDescent="0.25">
      <c r="A3909" t="str">
        <f>IF('3.Stok Awal'!$A3909=0,"",'3.Stok Awal'!$A3909)</f>
        <v/>
      </c>
      <c r="B3909" t="str">
        <f>IF('3.Stok Awal'!$B3909=0,"",'3.Stok Awal'!$B3909)</f>
        <v/>
      </c>
      <c r="C3909" t="str">
        <f>IF('3.Stok Awal'!$C3909=0,"",'3.Stok Awal'!$C3909)</f>
        <v/>
      </c>
      <c r="D3909" t="str">
        <f>IF('3.Stok Awal'!$D3909=0,"",'3.Stok Awal'!$D3909)</f>
        <v/>
      </c>
      <c r="E3909" t="str">
        <f>IF('3.Stok Awal'!$E3909=0,"",'3.Stok Awal'!$E3909)</f>
        <v/>
      </c>
      <c r="F3909" s="4" t="str">
        <f>IF('3.Stok Awal'!$F3909=0,"",'3.Stok Awal'!$F3909)</f>
        <v/>
      </c>
      <c r="G3909" s="4" t="str">
        <f t="shared" si="60"/>
        <v/>
      </c>
      <c r="H3909">
        <f>IF('3.Stok Awal'!$I3909=0,0,'3.Stok Awal'!$I3909)</f>
        <v>0</v>
      </c>
      <c r="I3909" t="str">
        <f>IF('3.Stok Awal'!$J3909=0,"",'3.Stok Awal'!$J3909)</f>
        <v/>
      </c>
      <c r="J3909">
        <f>IF('3.Stok Awal'!$K3909=0,0,'3.Stok Awal'!$K3909)</f>
        <v>0</v>
      </c>
      <c r="K3909" t="str">
        <f>IF('3.Stok Awal'!$L3909=0,"",'3.Stok Awal'!$L3909)</f>
        <v/>
      </c>
      <c r="L3909">
        <f>IF('3.Stok Awal'!$N3909=0,0,'3.Stok Awal'!$N3909)</f>
        <v>0</v>
      </c>
      <c r="M3909" t="str">
        <f>IF('3.Stok Awal'!$O3909=0,"",'3.Stok Awal'!$O3909)</f>
        <v/>
      </c>
      <c r="N3909">
        <f>SUMIF('4.Sell to Trade'!$O$5:$O$5003,'5.Stok Akhir'!$G3909,'4.Sell to Trade'!$Q$5:$Q$5003)</f>
        <v>0</v>
      </c>
      <c r="O3909" t="str">
        <f>IF('3.Stok Awal'!$L3909=0,"",'3.Stok Awal'!$L3909)</f>
        <v/>
      </c>
      <c r="P3909">
        <f>IF(ISNA(VLOOKUP($A3909,STOK_AWAL,13,0)),0,IF(VLOOKUP($A3909,STOK_AWAL,13,0)&gt;0,ROUNDDOWN(L3909/VLOOKUP($A3909,STOK_AWAL,13,0),0),0))</f>
        <v>0</v>
      </c>
      <c r="Q3909" t="str">
        <f>I3909</f>
        <v/>
      </c>
      <c r="R3909">
        <f>IFERROR(MOD(L3909,VLOOKUP($A3909,STOK_AWAL,13,0)),0)</f>
        <v>0</v>
      </c>
      <c r="S3909" t="str">
        <f>K3909</f>
        <v/>
      </c>
      <c r="T3909">
        <f>R3909+(P3909*(IFERROR(VLOOKUP($A3909,STOK_AWAL,13,0),0)))</f>
        <v>0</v>
      </c>
      <c r="U3909" t="str">
        <f>M3909</f>
        <v/>
      </c>
    </row>
    <row r="3910" spans="1:21" x14ac:dyDescent="0.25">
      <c r="A3910" t="str">
        <f>IF('3.Stok Awal'!$A3910=0,"",'3.Stok Awal'!$A3910)</f>
        <v/>
      </c>
      <c r="B3910" t="str">
        <f>IF('3.Stok Awal'!$B3910=0,"",'3.Stok Awal'!$B3910)</f>
        <v/>
      </c>
      <c r="C3910" t="str">
        <f>IF('3.Stok Awal'!$C3910=0,"",'3.Stok Awal'!$C3910)</f>
        <v/>
      </c>
      <c r="D3910" t="str">
        <f>IF('3.Stok Awal'!$D3910=0,"",'3.Stok Awal'!$D3910)</f>
        <v/>
      </c>
      <c r="E3910" t="str">
        <f>IF('3.Stok Awal'!$E3910=0,"",'3.Stok Awal'!$E3910)</f>
        <v/>
      </c>
      <c r="F3910" s="4" t="str">
        <f>IF('3.Stok Awal'!$F3910=0,"",'3.Stok Awal'!$F3910)</f>
        <v/>
      </c>
      <c r="G3910" s="4" t="str">
        <f t="shared" ref="G3910:G3973" si="61">A3910&amp;F3910</f>
        <v/>
      </c>
      <c r="H3910">
        <f>IF('3.Stok Awal'!$I3910=0,0,'3.Stok Awal'!$I3910)</f>
        <v>0</v>
      </c>
      <c r="I3910" t="str">
        <f>IF('3.Stok Awal'!$J3910=0,"",'3.Stok Awal'!$J3910)</f>
        <v/>
      </c>
      <c r="J3910">
        <f>IF('3.Stok Awal'!$K3910=0,0,'3.Stok Awal'!$K3910)</f>
        <v>0</v>
      </c>
      <c r="K3910" t="str">
        <f>IF('3.Stok Awal'!$L3910=0,"",'3.Stok Awal'!$L3910)</f>
        <v/>
      </c>
      <c r="L3910">
        <f>IF('3.Stok Awal'!$N3910=0,0,'3.Stok Awal'!$N3910)</f>
        <v>0</v>
      </c>
      <c r="M3910" t="str">
        <f>IF('3.Stok Awal'!$O3910=0,"",'3.Stok Awal'!$O3910)</f>
        <v/>
      </c>
      <c r="N3910">
        <f>SUMIF('4.Sell to Trade'!$O$5:$O$5003,'5.Stok Akhir'!$G3910,'4.Sell to Trade'!$Q$5:$Q$5003)</f>
        <v>0</v>
      </c>
      <c r="O3910" t="str">
        <f>IF('3.Stok Awal'!$L3910=0,"",'3.Stok Awal'!$L3910)</f>
        <v/>
      </c>
      <c r="P3910">
        <f>IF(ISNA(VLOOKUP($A3910,STOK_AWAL,13,0)),0,IF(VLOOKUP($A3910,STOK_AWAL,13,0)&gt;0,ROUNDDOWN(L3910/VLOOKUP($A3910,STOK_AWAL,13,0),0),0))</f>
        <v>0</v>
      </c>
      <c r="Q3910" t="str">
        <f>I3910</f>
        <v/>
      </c>
      <c r="R3910">
        <f>IFERROR(MOD(L3910,VLOOKUP($A3910,STOK_AWAL,13,0)),0)</f>
        <v>0</v>
      </c>
      <c r="S3910" t="str">
        <f>K3910</f>
        <v/>
      </c>
      <c r="T3910">
        <f>R3910+(P3910*(IFERROR(VLOOKUP($A3910,STOK_AWAL,13,0),0)))</f>
        <v>0</v>
      </c>
      <c r="U3910" t="str">
        <f>M3910</f>
        <v/>
      </c>
    </row>
    <row r="3911" spans="1:21" x14ac:dyDescent="0.25">
      <c r="A3911" t="str">
        <f>IF('3.Stok Awal'!$A3911=0,"",'3.Stok Awal'!$A3911)</f>
        <v/>
      </c>
      <c r="B3911" t="str">
        <f>IF('3.Stok Awal'!$B3911=0,"",'3.Stok Awal'!$B3911)</f>
        <v/>
      </c>
      <c r="C3911" t="str">
        <f>IF('3.Stok Awal'!$C3911=0,"",'3.Stok Awal'!$C3911)</f>
        <v/>
      </c>
      <c r="D3911" t="str">
        <f>IF('3.Stok Awal'!$D3911=0,"",'3.Stok Awal'!$D3911)</f>
        <v/>
      </c>
      <c r="E3911" t="str">
        <f>IF('3.Stok Awal'!$E3911=0,"",'3.Stok Awal'!$E3911)</f>
        <v/>
      </c>
      <c r="F3911" s="4" t="str">
        <f>IF('3.Stok Awal'!$F3911=0,"",'3.Stok Awal'!$F3911)</f>
        <v/>
      </c>
      <c r="G3911" s="4" t="str">
        <f t="shared" si="61"/>
        <v/>
      </c>
      <c r="H3911">
        <f>IF('3.Stok Awal'!$I3911=0,0,'3.Stok Awal'!$I3911)</f>
        <v>0</v>
      </c>
      <c r="I3911" t="str">
        <f>IF('3.Stok Awal'!$J3911=0,"",'3.Stok Awal'!$J3911)</f>
        <v/>
      </c>
      <c r="J3911">
        <f>IF('3.Stok Awal'!$K3911=0,0,'3.Stok Awal'!$K3911)</f>
        <v>0</v>
      </c>
      <c r="K3911" t="str">
        <f>IF('3.Stok Awal'!$L3911=0,"",'3.Stok Awal'!$L3911)</f>
        <v/>
      </c>
      <c r="L3911">
        <f>IF('3.Stok Awal'!$N3911=0,0,'3.Stok Awal'!$N3911)</f>
        <v>0</v>
      </c>
      <c r="M3911" t="str">
        <f>IF('3.Stok Awal'!$O3911=0,"",'3.Stok Awal'!$O3911)</f>
        <v/>
      </c>
      <c r="N3911">
        <f>SUMIF('4.Sell to Trade'!$O$5:$O$5003,'5.Stok Akhir'!$G3911,'4.Sell to Trade'!$Q$5:$Q$5003)</f>
        <v>0</v>
      </c>
      <c r="O3911" t="str">
        <f>IF('3.Stok Awal'!$L3911=0,"",'3.Stok Awal'!$L3911)</f>
        <v/>
      </c>
      <c r="P3911">
        <f>IF(ISNA(VLOOKUP($A3911,STOK_AWAL,13,0)),0,IF(VLOOKUP($A3911,STOK_AWAL,13,0)&gt;0,ROUNDDOWN(L3911/VLOOKUP($A3911,STOK_AWAL,13,0),0),0))</f>
        <v>0</v>
      </c>
      <c r="Q3911" t="str">
        <f>I3911</f>
        <v/>
      </c>
      <c r="R3911">
        <f>IFERROR(MOD(L3911,VLOOKUP($A3911,STOK_AWAL,13,0)),0)</f>
        <v>0</v>
      </c>
      <c r="S3911" t="str">
        <f>K3911</f>
        <v/>
      </c>
      <c r="T3911">
        <f>R3911+(P3911*(IFERROR(VLOOKUP($A3911,STOK_AWAL,13,0),0)))</f>
        <v>0</v>
      </c>
      <c r="U3911" t="str">
        <f>M3911</f>
        <v/>
      </c>
    </row>
    <row r="3912" spans="1:21" x14ac:dyDescent="0.25">
      <c r="A3912" t="str">
        <f>IF('3.Stok Awal'!$A3912=0,"",'3.Stok Awal'!$A3912)</f>
        <v/>
      </c>
      <c r="B3912" t="str">
        <f>IF('3.Stok Awal'!$B3912=0,"",'3.Stok Awal'!$B3912)</f>
        <v/>
      </c>
      <c r="C3912" t="str">
        <f>IF('3.Stok Awal'!$C3912=0,"",'3.Stok Awal'!$C3912)</f>
        <v/>
      </c>
      <c r="D3912" t="str">
        <f>IF('3.Stok Awal'!$D3912=0,"",'3.Stok Awal'!$D3912)</f>
        <v/>
      </c>
      <c r="E3912" t="str">
        <f>IF('3.Stok Awal'!$E3912=0,"",'3.Stok Awal'!$E3912)</f>
        <v/>
      </c>
      <c r="F3912" s="4" t="str">
        <f>IF('3.Stok Awal'!$F3912=0,"",'3.Stok Awal'!$F3912)</f>
        <v/>
      </c>
      <c r="G3912" s="4" t="str">
        <f t="shared" si="61"/>
        <v/>
      </c>
      <c r="H3912">
        <f>IF('3.Stok Awal'!$I3912=0,0,'3.Stok Awal'!$I3912)</f>
        <v>0</v>
      </c>
      <c r="I3912" t="str">
        <f>IF('3.Stok Awal'!$J3912=0,"",'3.Stok Awal'!$J3912)</f>
        <v/>
      </c>
      <c r="J3912">
        <f>IF('3.Stok Awal'!$K3912=0,0,'3.Stok Awal'!$K3912)</f>
        <v>0</v>
      </c>
      <c r="K3912" t="str">
        <f>IF('3.Stok Awal'!$L3912=0,"",'3.Stok Awal'!$L3912)</f>
        <v/>
      </c>
      <c r="L3912">
        <f>IF('3.Stok Awal'!$N3912=0,0,'3.Stok Awal'!$N3912)</f>
        <v>0</v>
      </c>
      <c r="M3912" t="str">
        <f>IF('3.Stok Awal'!$O3912=0,"",'3.Stok Awal'!$O3912)</f>
        <v/>
      </c>
      <c r="N3912">
        <f>SUMIF('4.Sell to Trade'!$O$5:$O$5003,'5.Stok Akhir'!$G3912,'4.Sell to Trade'!$Q$5:$Q$5003)</f>
        <v>0</v>
      </c>
      <c r="O3912" t="str">
        <f>IF('3.Stok Awal'!$L3912=0,"",'3.Stok Awal'!$L3912)</f>
        <v/>
      </c>
      <c r="P3912">
        <f>IF(ISNA(VLOOKUP($A3912,STOK_AWAL,13,0)),0,IF(VLOOKUP($A3912,STOK_AWAL,13,0)&gt;0,ROUNDDOWN(L3912/VLOOKUP($A3912,STOK_AWAL,13,0),0),0))</f>
        <v>0</v>
      </c>
      <c r="Q3912" t="str">
        <f>I3912</f>
        <v/>
      </c>
      <c r="R3912">
        <f>IFERROR(MOD(L3912,VLOOKUP($A3912,STOK_AWAL,13,0)),0)</f>
        <v>0</v>
      </c>
      <c r="S3912" t="str">
        <f>K3912</f>
        <v/>
      </c>
      <c r="T3912">
        <f>R3912+(P3912*(IFERROR(VLOOKUP($A3912,STOK_AWAL,13,0),0)))</f>
        <v>0</v>
      </c>
      <c r="U3912" t="str">
        <f>M3912</f>
        <v/>
      </c>
    </row>
    <row r="3913" spans="1:21" x14ac:dyDescent="0.25">
      <c r="A3913" t="str">
        <f>IF('3.Stok Awal'!$A3913=0,"",'3.Stok Awal'!$A3913)</f>
        <v/>
      </c>
      <c r="B3913" t="str">
        <f>IF('3.Stok Awal'!$B3913=0,"",'3.Stok Awal'!$B3913)</f>
        <v/>
      </c>
      <c r="C3913" t="str">
        <f>IF('3.Stok Awal'!$C3913=0,"",'3.Stok Awal'!$C3913)</f>
        <v/>
      </c>
      <c r="D3913" t="str">
        <f>IF('3.Stok Awal'!$D3913=0,"",'3.Stok Awal'!$D3913)</f>
        <v/>
      </c>
      <c r="E3913" t="str">
        <f>IF('3.Stok Awal'!$E3913=0,"",'3.Stok Awal'!$E3913)</f>
        <v/>
      </c>
      <c r="F3913" s="4" t="str">
        <f>IF('3.Stok Awal'!$F3913=0,"",'3.Stok Awal'!$F3913)</f>
        <v/>
      </c>
      <c r="G3913" s="4" t="str">
        <f t="shared" si="61"/>
        <v/>
      </c>
      <c r="H3913">
        <f>IF('3.Stok Awal'!$I3913=0,0,'3.Stok Awal'!$I3913)</f>
        <v>0</v>
      </c>
      <c r="I3913" t="str">
        <f>IF('3.Stok Awal'!$J3913=0,"",'3.Stok Awal'!$J3913)</f>
        <v/>
      </c>
      <c r="J3913">
        <f>IF('3.Stok Awal'!$K3913=0,0,'3.Stok Awal'!$K3913)</f>
        <v>0</v>
      </c>
      <c r="K3913" t="str">
        <f>IF('3.Stok Awal'!$L3913=0,"",'3.Stok Awal'!$L3913)</f>
        <v/>
      </c>
      <c r="L3913">
        <f>IF('3.Stok Awal'!$N3913=0,0,'3.Stok Awal'!$N3913)</f>
        <v>0</v>
      </c>
      <c r="M3913" t="str">
        <f>IF('3.Stok Awal'!$O3913=0,"",'3.Stok Awal'!$O3913)</f>
        <v/>
      </c>
      <c r="N3913">
        <f>SUMIF('4.Sell to Trade'!$O$5:$O$5003,'5.Stok Akhir'!$G3913,'4.Sell to Trade'!$Q$5:$Q$5003)</f>
        <v>0</v>
      </c>
      <c r="O3913" t="str">
        <f>IF('3.Stok Awal'!$L3913=0,"",'3.Stok Awal'!$L3913)</f>
        <v/>
      </c>
      <c r="P3913">
        <f>IF(ISNA(VLOOKUP($A3913,STOK_AWAL,13,0)),0,IF(VLOOKUP($A3913,STOK_AWAL,13,0)&gt;0,ROUNDDOWN(L3913/VLOOKUP($A3913,STOK_AWAL,13,0),0),0))</f>
        <v>0</v>
      </c>
      <c r="Q3913" t="str">
        <f>I3913</f>
        <v/>
      </c>
      <c r="R3913">
        <f>IFERROR(MOD(L3913,VLOOKUP($A3913,STOK_AWAL,13,0)),0)</f>
        <v>0</v>
      </c>
      <c r="S3913" t="str">
        <f>K3913</f>
        <v/>
      </c>
      <c r="T3913">
        <f>R3913+(P3913*(IFERROR(VLOOKUP($A3913,STOK_AWAL,13,0),0)))</f>
        <v>0</v>
      </c>
      <c r="U3913" t="str">
        <f>M3913</f>
        <v/>
      </c>
    </row>
    <row r="3914" spans="1:21" x14ac:dyDescent="0.25">
      <c r="A3914" t="str">
        <f>IF('3.Stok Awal'!$A3914=0,"",'3.Stok Awal'!$A3914)</f>
        <v/>
      </c>
      <c r="B3914" t="str">
        <f>IF('3.Stok Awal'!$B3914=0,"",'3.Stok Awal'!$B3914)</f>
        <v/>
      </c>
      <c r="C3914" t="str">
        <f>IF('3.Stok Awal'!$C3914=0,"",'3.Stok Awal'!$C3914)</f>
        <v/>
      </c>
      <c r="D3914" t="str">
        <f>IF('3.Stok Awal'!$D3914=0,"",'3.Stok Awal'!$D3914)</f>
        <v/>
      </c>
      <c r="E3914" t="str">
        <f>IF('3.Stok Awal'!$E3914=0,"",'3.Stok Awal'!$E3914)</f>
        <v/>
      </c>
      <c r="F3914" s="4" t="str">
        <f>IF('3.Stok Awal'!$F3914=0,"",'3.Stok Awal'!$F3914)</f>
        <v/>
      </c>
      <c r="G3914" s="4" t="str">
        <f t="shared" si="61"/>
        <v/>
      </c>
      <c r="H3914">
        <f>IF('3.Stok Awal'!$I3914=0,0,'3.Stok Awal'!$I3914)</f>
        <v>0</v>
      </c>
      <c r="I3914" t="str">
        <f>IF('3.Stok Awal'!$J3914=0,"",'3.Stok Awal'!$J3914)</f>
        <v/>
      </c>
      <c r="J3914">
        <f>IF('3.Stok Awal'!$K3914=0,0,'3.Stok Awal'!$K3914)</f>
        <v>0</v>
      </c>
      <c r="K3914" t="str">
        <f>IF('3.Stok Awal'!$L3914=0,"",'3.Stok Awal'!$L3914)</f>
        <v/>
      </c>
      <c r="L3914">
        <f>IF('3.Stok Awal'!$N3914=0,0,'3.Stok Awal'!$N3914)</f>
        <v>0</v>
      </c>
      <c r="M3914" t="str">
        <f>IF('3.Stok Awal'!$O3914=0,"",'3.Stok Awal'!$O3914)</f>
        <v/>
      </c>
      <c r="N3914">
        <f>SUMIF('4.Sell to Trade'!$O$5:$O$5003,'5.Stok Akhir'!$G3914,'4.Sell to Trade'!$Q$5:$Q$5003)</f>
        <v>0</v>
      </c>
      <c r="O3914" t="str">
        <f>IF('3.Stok Awal'!$L3914=0,"",'3.Stok Awal'!$L3914)</f>
        <v/>
      </c>
      <c r="P3914">
        <f>IF(ISNA(VLOOKUP($A3914,STOK_AWAL,13,0)),0,IF(VLOOKUP($A3914,STOK_AWAL,13,0)&gt;0,ROUNDDOWN(L3914/VLOOKUP($A3914,STOK_AWAL,13,0),0),0))</f>
        <v>0</v>
      </c>
      <c r="Q3914" t="str">
        <f>I3914</f>
        <v/>
      </c>
      <c r="R3914">
        <f>IFERROR(MOD(L3914,VLOOKUP($A3914,STOK_AWAL,13,0)),0)</f>
        <v>0</v>
      </c>
      <c r="S3914" t="str">
        <f>K3914</f>
        <v/>
      </c>
      <c r="T3914">
        <f>R3914+(P3914*(IFERROR(VLOOKUP($A3914,STOK_AWAL,13,0),0)))</f>
        <v>0</v>
      </c>
      <c r="U3914" t="str">
        <f>M3914</f>
        <v/>
      </c>
    </row>
    <row r="3915" spans="1:21" x14ac:dyDescent="0.25">
      <c r="A3915" t="str">
        <f>IF('3.Stok Awal'!$A3915=0,"",'3.Stok Awal'!$A3915)</f>
        <v/>
      </c>
      <c r="B3915" t="str">
        <f>IF('3.Stok Awal'!$B3915=0,"",'3.Stok Awal'!$B3915)</f>
        <v/>
      </c>
      <c r="C3915" t="str">
        <f>IF('3.Stok Awal'!$C3915=0,"",'3.Stok Awal'!$C3915)</f>
        <v/>
      </c>
      <c r="D3915" t="str">
        <f>IF('3.Stok Awal'!$D3915=0,"",'3.Stok Awal'!$D3915)</f>
        <v/>
      </c>
      <c r="E3915" t="str">
        <f>IF('3.Stok Awal'!$E3915=0,"",'3.Stok Awal'!$E3915)</f>
        <v/>
      </c>
      <c r="F3915" s="4" t="str">
        <f>IF('3.Stok Awal'!$F3915=0,"",'3.Stok Awal'!$F3915)</f>
        <v/>
      </c>
      <c r="G3915" s="4" t="str">
        <f t="shared" si="61"/>
        <v/>
      </c>
      <c r="H3915">
        <f>IF('3.Stok Awal'!$I3915=0,0,'3.Stok Awal'!$I3915)</f>
        <v>0</v>
      </c>
      <c r="I3915" t="str">
        <f>IF('3.Stok Awal'!$J3915=0,"",'3.Stok Awal'!$J3915)</f>
        <v/>
      </c>
      <c r="J3915">
        <f>IF('3.Stok Awal'!$K3915=0,0,'3.Stok Awal'!$K3915)</f>
        <v>0</v>
      </c>
      <c r="K3915" t="str">
        <f>IF('3.Stok Awal'!$L3915=0,"",'3.Stok Awal'!$L3915)</f>
        <v/>
      </c>
      <c r="L3915">
        <f>IF('3.Stok Awal'!$N3915=0,0,'3.Stok Awal'!$N3915)</f>
        <v>0</v>
      </c>
      <c r="M3915" t="str">
        <f>IF('3.Stok Awal'!$O3915=0,"",'3.Stok Awal'!$O3915)</f>
        <v/>
      </c>
      <c r="N3915">
        <f>SUMIF('4.Sell to Trade'!$O$5:$O$5003,'5.Stok Akhir'!$G3915,'4.Sell to Trade'!$Q$5:$Q$5003)</f>
        <v>0</v>
      </c>
      <c r="O3915" t="str">
        <f>IF('3.Stok Awal'!$L3915=0,"",'3.Stok Awal'!$L3915)</f>
        <v/>
      </c>
      <c r="P3915">
        <f>IF(ISNA(VLOOKUP($A3915,STOK_AWAL,13,0)),0,IF(VLOOKUP($A3915,STOK_AWAL,13,0)&gt;0,ROUNDDOWN(L3915/VLOOKUP($A3915,STOK_AWAL,13,0),0),0))</f>
        <v>0</v>
      </c>
      <c r="Q3915" t="str">
        <f>I3915</f>
        <v/>
      </c>
      <c r="R3915">
        <f>IFERROR(MOD(L3915,VLOOKUP($A3915,STOK_AWAL,13,0)),0)</f>
        <v>0</v>
      </c>
      <c r="S3915" t="str">
        <f>K3915</f>
        <v/>
      </c>
      <c r="T3915">
        <f>R3915+(P3915*(IFERROR(VLOOKUP($A3915,STOK_AWAL,13,0),0)))</f>
        <v>0</v>
      </c>
      <c r="U3915" t="str">
        <f>M3915</f>
        <v/>
      </c>
    </row>
    <row r="3916" spans="1:21" x14ac:dyDescent="0.25">
      <c r="A3916" t="str">
        <f>IF('3.Stok Awal'!$A3916=0,"",'3.Stok Awal'!$A3916)</f>
        <v/>
      </c>
      <c r="B3916" t="str">
        <f>IF('3.Stok Awal'!$B3916=0,"",'3.Stok Awal'!$B3916)</f>
        <v/>
      </c>
      <c r="C3916" t="str">
        <f>IF('3.Stok Awal'!$C3916=0,"",'3.Stok Awal'!$C3916)</f>
        <v/>
      </c>
      <c r="D3916" t="str">
        <f>IF('3.Stok Awal'!$D3916=0,"",'3.Stok Awal'!$D3916)</f>
        <v/>
      </c>
      <c r="E3916" t="str">
        <f>IF('3.Stok Awal'!$E3916=0,"",'3.Stok Awal'!$E3916)</f>
        <v/>
      </c>
      <c r="F3916" s="4" t="str">
        <f>IF('3.Stok Awal'!$F3916=0,"",'3.Stok Awal'!$F3916)</f>
        <v/>
      </c>
      <c r="G3916" s="4" t="str">
        <f t="shared" si="61"/>
        <v/>
      </c>
      <c r="H3916">
        <f>IF('3.Stok Awal'!$I3916=0,0,'3.Stok Awal'!$I3916)</f>
        <v>0</v>
      </c>
      <c r="I3916" t="str">
        <f>IF('3.Stok Awal'!$J3916=0,"",'3.Stok Awal'!$J3916)</f>
        <v/>
      </c>
      <c r="J3916">
        <f>IF('3.Stok Awal'!$K3916=0,0,'3.Stok Awal'!$K3916)</f>
        <v>0</v>
      </c>
      <c r="K3916" t="str">
        <f>IF('3.Stok Awal'!$L3916=0,"",'3.Stok Awal'!$L3916)</f>
        <v/>
      </c>
      <c r="L3916">
        <f>IF('3.Stok Awal'!$N3916=0,0,'3.Stok Awal'!$N3916)</f>
        <v>0</v>
      </c>
      <c r="M3916" t="str">
        <f>IF('3.Stok Awal'!$O3916=0,"",'3.Stok Awal'!$O3916)</f>
        <v/>
      </c>
      <c r="N3916">
        <f>SUMIF('4.Sell to Trade'!$O$5:$O$5003,'5.Stok Akhir'!$G3916,'4.Sell to Trade'!$Q$5:$Q$5003)</f>
        <v>0</v>
      </c>
      <c r="O3916" t="str">
        <f>IF('3.Stok Awal'!$L3916=0,"",'3.Stok Awal'!$L3916)</f>
        <v/>
      </c>
      <c r="P3916">
        <f>IF(ISNA(VLOOKUP($A3916,STOK_AWAL,13,0)),0,IF(VLOOKUP($A3916,STOK_AWAL,13,0)&gt;0,ROUNDDOWN(L3916/VLOOKUP($A3916,STOK_AWAL,13,0),0),0))</f>
        <v>0</v>
      </c>
      <c r="Q3916" t="str">
        <f>I3916</f>
        <v/>
      </c>
      <c r="R3916">
        <f>IFERROR(MOD(L3916,VLOOKUP($A3916,STOK_AWAL,13,0)),0)</f>
        <v>0</v>
      </c>
      <c r="S3916" t="str">
        <f>K3916</f>
        <v/>
      </c>
      <c r="T3916">
        <f>R3916+(P3916*(IFERROR(VLOOKUP($A3916,STOK_AWAL,13,0),0)))</f>
        <v>0</v>
      </c>
      <c r="U3916" t="str">
        <f>M3916</f>
        <v/>
      </c>
    </row>
    <row r="3917" spans="1:21" x14ac:dyDescent="0.25">
      <c r="A3917" t="str">
        <f>IF('3.Stok Awal'!$A3917=0,"",'3.Stok Awal'!$A3917)</f>
        <v/>
      </c>
      <c r="B3917" t="str">
        <f>IF('3.Stok Awal'!$B3917=0,"",'3.Stok Awal'!$B3917)</f>
        <v/>
      </c>
      <c r="C3917" t="str">
        <f>IF('3.Stok Awal'!$C3917=0,"",'3.Stok Awal'!$C3917)</f>
        <v/>
      </c>
      <c r="D3917" t="str">
        <f>IF('3.Stok Awal'!$D3917=0,"",'3.Stok Awal'!$D3917)</f>
        <v/>
      </c>
      <c r="E3917" t="str">
        <f>IF('3.Stok Awal'!$E3917=0,"",'3.Stok Awal'!$E3917)</f>
        <v/>
      </c>
      <c r="F3917" s="4" t="str">
        <f>IF('3.Stok Awal'!$F3917=0,"",'3.Stok Awal'!$F3917)</f>
        <v/>
      </c>
      <c r="G3917" s="4" t="str">
        <f t="shared" si="61"/>
        <v/>
      </c>
      <c r="H3917">
        <f>IF('3.Stok Awal'!$I3917=0,0,'3.Stok Awal'!$I3917)</f>
        <v>0</v>
      </c>
      <c r="I3917" t="str">
        <f>IF('3.Stok Awal'!$J3917=0,"",'3.Stok Awal'!$J3917)</f>
        <v/>
      </c>
      <c r="J3917">
        <f>IF('3.Stok Awal'!$K3917=0,0,'3.Stok Awal'!$K3917)</f>
        <v>0</v>
      </c>
      <c r="K3917" t="str">
        <f>IF('3.Stok Awal'!$L3917=0,"",'3.Stok Awal'!$L3917)</f>
        <v/>
      </c>
      <c r="L3917">
        <f>IF('3.Stok Awal'!$N3917=0,0,'3.Stok Awal'!$N3917)</f>
        <v>0</v>
      </c>
      <c r="M3917" t="str">
        <f>IF('3.Stok Awal'!$O3917=0,"",'3.Stok Awal'!$O3917)</f>
        <v/>
      </c>
      <c r="N3917">
        <f>SUMIF('4.Sell to Trade'!$O$5:$O$5003,'5.Stok Akhir'!$G3917,'4.Sell to Trade'!$Q$5:$Q$5003)</f>
        <v>0</v>
      </c>
      <c r="O3917" t="str">
        <f>IF('3.Stok Awal'!$L3917=0,"",'3.Stok Awal'!$L3917)</f>
        <v/>
      </c>
      <c r="P3917">
        <f>IF(ISNA(VLOOKUP($A3917,STOK_AWAL,13,0)),0,IF(VLOOKUP($A3917,STOK_AWAL,13,0)&gt;0,ROUNDDOWN(L3917/VLOOKUP($A3917,STOK_AWAL,13,0),0),0))</f>
        <v>0</v>
      </c>
      <c r="Q3917" t="str">
        <f>I3917</f>
        <v/>
      </c>
      <c r="R3917">
        <f>IFERROR(MOD(L3917,VLOOKUP($A3917,STOK_AWAL,13,0)),0)</f>
        <v>0</v>
      </c>
      <c r="S3917" t="str">
        <f>K3917</f>
        <v/>
      </c>
      <c r="T3917">
        <f>R3917+(P3917*(IFERROR(VLOOKUP($A3917,STOK_AWAL,13,0),0)))</f>
        <v>0</v>
      </c>
      <c r="U3917" t="str">
        <f>M3917</f>
        <v/>
      </c>
    </row>
    <row r="3918" spans="1:21" x14ac:dyDescent="0.25">
      <c r="A3918" t="str">
        <f>IF('3.Stok Awal'!$A3918=0,"",'3.Stok Awal'!$A3918)</f>
        <v/>
      </c>
      <c r="B3918" t="str">
        <f>IF('3.Stok Awal'!$B3918=0,"",'3.Stok Awal'!$B3918)</f>
        <v/>
      </c>
      <c r="C3918" t="str">
        <f>IF('3.Stok Awal'!$C3918=0,"",'3.Stok Awal'!$C3918)</f>
        <v/>
      </c>
      <c r="D3918" t="str">
        <f>IF('3.Stok Awal'!$D3918=0,"",'3.Stok Awal'!$D3918)</f>
        <v/>
      </c>
      <c r="E3918" t="str">
        <f>IF('3.Stok Awal'!$E3918=0,"",'3.Stok Awal'!$E3918)</f>
        <v/>
      </c>
      <c r="F3918" s="4" t="str">
        <f>IF('3.Stok Awal'!$F3918=0,"",'3.Stok Awal'!$F3918)</f>
        <v/>
      </c>
      <c r="G3918" s="4" t="str">
        <f t="shared" si="61"/>
        <v/>
      </c>
      <c r="H3918">
        <f>IF('3.Stok Awal'!$I3918=0,0,'3.Stok Awal'!$I3918)</f>
        <v>0</v>
      </c>
      <c r="I3918" t="str">
        <f>IF('3.Stok Awal'!$J3918=0,"",'3.Stok Awal'!$J3918)</f>
        <v/>
      </c>
      <c r="J3918">
        <f>IF('3.Stok Awal'!$K3918=0,0,'3.Stok Awal'!$K3918)</f>
        <v>0</v>
      </c>
      <c r="K3918" t="str">
        <f>IF('3.Stok Awal'!$L3918=0,"",'3.Stok Awal'!$L3918)</f>
        <v/>
      </c>
      <c r="L3918">
        <f>IF('3.Stok Awal'!$N3918=0,0,'3.Stok Awal'!$N3918)</f>
        <v>0</v>
      </c>
      <c r="M3918" t="str">
        <f>IF('3.Stok Awal'!$O3918=0,"",'3.Stok Awal'!$O3918)</f>
        <v/>
      </c>
      <c r="N3918">
        <f>SUMIF('4.Sell to Trade'!$O$5:$O$5003,'5.Stok Akhir'!$G3918,'4.Sell to Trade'!$Q$5:$Q$5003)</f>
        <v>0</v>
      </c>
      <c r="O3918" t="str">
        <f>IF('3.Stok Awal'!$L3918=0,"",'3.Stok Awal'!$L3918)</f>
        <v/>
      </c>
      <c r="P3918">
        <f>IF(ISNA(VLOOKUP($A3918,STOK_AWAL,13,0)),0,IF(VLOOKUP($A3918,STOK_AWAL,13,0)&gt;0,ROUNDDOWN(L3918/VLOOKUP($A3918,STOK_AWAL,13,0),0),0))</f>
        <v>0</v>
      </c>
      <c r="Q3918" t="str">
        <f>I3918</f>
        <v/>
      </c>
      <c r="R3918">
        <f>IFERROR(MOD(L3918,VLOOKUP($A3918,STOK_AWAL,13,0)),0)</f>
        <v>0</v>
      </c>
      <c r="S3918" t="str">
        <f>K3918</f>
        <v/>
      </c>
      <c r="T3918">
        <f>R3918+(P3918*(IFERROR(VLOOKUP($A3918,STOK_AWAL,13,0),0)))</f>
        <v>0</v>
      </c>
      <c r="U3918" t="str">
        <f>M3918</f>
        <v/>
      </c>
    </row>
    <row r="3919" spans="1:21" x14ac:dyDescent="0.25">
      <c r="A3919" t="str">
        <f>IF('3.Stok Awal'!$A3919=0,"",'3.Stok Awal'!$A3919)</f>
        <v/>
      </c>
      <c r="B3919" t="str">
        <f>IF('3.Stok Awal'!$B3919=0,"",'3.Stok Awal'!$B3919)</f>
        <v/>
      </c>
      <c r="C3919" t="str">
        <f>IF('3.Stok Awal'!$C3919=0,"",'3.Stok Awal'!$C3919)</f>
        <v/>
      </c>
      <c r="D3919" t="str">
        <f>IF('3.Stok Awal'!$D3919=0,"",'3.Stok Awal'!$D3919)</f>
        <v/>
      </c>
      <c r="E3919" t="str">
        <f>IF('3.Stok Awal'!$E3919=0,"",'3.Stok Awal'!$E3919)</f>
        <v/>
      </c>
      <c r="F3919" s="4" t="str">
        <f>IF('3.Stok Awal'!$F3919=0,"",'3.Stok Awal'!$F3919)</f>
        <v/>
      </c>
      <c r="G3919" s="4" t="str">
        <f t="shared" si="61"/>
        <v/>
      </c>
      <c r="H3919">
        <f>IF('3.Stok Awal'!$I3919=0,0,'3.Stok Awal'!$I3919)</f>
        <v>0</v>
      </c>
      <c r="I3919" t="str">
        <f>IF('3.Stok Awal'!$J3919=0,"",'3.Stok Awal'!$J3919)</f>
        <v/>
      </c>
      <c r="J3919">
        <f>IF('3.Stok Awal'!$K3919=0,0,'3.Stok Awal'!$K3919)</f>
        <v>0</v>
      </c>
      <c r="K3919" t="str">
        <f>IF('3.Stok Awal'!$L3919=0,"",'3.Stok Awal'!$L3919)</f>
        <v/>
      </c>
      <c r="L3919">
        <f>IF('3.Stok Awal'!$N3919=0,0,'3.Stok Awal'!$N3919)</f>
        <v>0</v>
      </c>
      <c r="M3919" t="str">
        <f>IF('3.Stok Awal'!$O3919=0,"",'3.Stok Awal'!$O3919)</f>
        <v/>
      </c>
      <c r="N3919">
        <f>SUMIF('4.Sell to Trade'!$O$5:$O$5003,'5.Stok Akhir'!$G3919,'4.Sell to Trade'!$Q$5:$Q$5003)</f>
        <v>0</v>
      </c>
      <c r="O3919" t="str">
        <f>IF('3.Stok Awal'!$L3919=0,"",'3.Stok Awal'!$L3919)</f>
        <v/>
      </c>
      <c r="P3919">
        <f>IF(ISNA(VLOOKUP($A3919,STOK_AWAL,13,0)),0,IF(VLOOKUP($A3919,STOK_AWAL,13,0)&gt;0,ROUNDDOWN(L3919/VLOOKUP($A3919,STOK_AWAL,13,0),0),0))</f>
        <v>0</v>
      </c>
      <c r="Q3919" t="str">
        <f>I3919</f>
        <v/>
      </c>
      <c r="R3919">
        <f>IFERROR(MOD(L3919,VLOOKUP($A3919,STOK_AWAL,13,0)),0)</f>
        <v>0</v>
      </c>
      <c r="S3919" t="str">
        <f>K3919</f>
        <v/>
      </c>
      <c r="T3919">
        <f>R3919+(P3919*(IFERROR(VLOOKUP($A3919,STOK_AWAL,13,0),0)))</f>
        <v>0</v>
      </c>
      <c r="U3919" t="str">
        <f>M3919</f>
        <v/>
      </c>
    </row>
    <row r="3920" spans="1:21" x14ac:dyDescent="0.25">
      <c r="A3920" t="str">
        <f>IF('3.Stok Awal'!$A3920=0,"",'3.Stok Awal'!$A3920)</f>
        <v/>
      </c>
      <c r="B3920" t="str">
        <f>IF('3.Stok Awal'!$B3920=0,"",'3.Stok Awal'!$B3920)</f>
        <v/>
      </c>
      <c r="C3920" t="str">
        <f>IF('3.Stok Awal'!$C3920=0,"",'3.Stok Awal'!$C3920)</f>
        <v/>
      </c>
      <c r="D3920" t="str">
        <f>IF('3.Stok Awal'!$D3920=0,"",'3.Stok Awal'!$D3920)</f>
        <v/>
      </c>
      <c r="E3920" t="str">
        <f>IF('3.Stok Awal'!$E3920=0,"",'3.Stok Awal'!$E3920)</f>
        <v/>
      </c>
      <c r="F3920" s="4" t="str">
        <f>IF('3.Stok Awal'!$F3920=0,"",'3.Stok Awal'!$F3920)</f>
        <v/>
      </c>
      <c r="G3920" s="4" t="str">
        <f t="shared" si="61"/>
        <v/>
      </c>
      <c r="H3920">
        <f>IF('3.Stok Awal'!$I3920=0,0,'3.Stok Awal'!$I3920)</f>
        <v>0</v>
      </c>
      <c r="I3920" t="str">
        <f>IF('3.Stok Awal'!$J3920=0,"",'3.Stok Awal'!$J3920)</f>
        <v/>
      </c>
      <c r="J3920">
        <f>IF('3.Stok Awal'!$K3920=0,0,'3.Stok Awal'!$K3920)</f>
        <v>0</v>
      </c>
      <c r="K3920" t="str">
        <f>IF('3.Stok Awal'!$L3920=0,"",'3.Stok Awal'!$L3920)</f>
        <v/>
      </c>
      <c r="L3920">
        <f>IF('3.Stok Awal'!$N3920=0,0,'3.Stok Awal'!$N3920)</f>
        <v>0</v>
      </c>
      <c r="M3920" t="str">
        <f>IF('3.Stok Awal'!$O3920=0,"",'3.Stok Awal'!$O3920)</f>
        <v/>
      </c>
      <c r="N3920">
        <f>SUMIF('4.Sell to Trade'!$O$5:$O$5003,'5.Stok Akhir'!$G3920,'4.Sell to Trade'!$Q$5:$Q$5003)</f>
        <v>0</v>
      </c>
      <c r="O3920" t="str">
        <f>IF('3.Stok Awal'!$L3920=0,"",'3.Stok Awal'!$L3920)</f>
        <v/>
      </c>
      <c r="P3920">
        <f>IF(ISNA(VLOOKUP($A3920,STOK_AWAL,13,0)),0,IF(VLOOKUP($A3920,STOK_AWAL,13,0)&gt;0,ROUNDDOWN(L3920/VLOOKUP($A3920,STOK_AWAL,13,0),0),0))</f>
        <v>0</v>
      </c>
      <c r="Q3920" t="str">
        <f>I3920</f>
        <v/>
      </c>
      <c r="R3920">
        <f>IFERROR(MOD(L3920,VLOOKUP($A3920,STOK_AWAL,13,0)),0)</f>
        <v>0</v>
      </c>
      <c r="S3920" t="str">
        <f>K3920</f>
        <v/>
      </c>
      <c r="T3920">
        <f>R3920+(P3920*(IFERROR(VLOOKUP($A3920,STOK_AWAL,13,0),0)))</f>
        <v>0</v>
      </c>
      <c r="U3920" t="str">
        <f>M3920</f>
        <v/>
      </c>
    </row>
    <row r="3921" spans="1:21" x14ac:dyDescent="0.25">
      <c r="A3921" t="str">
        <f>IF('3.Stok Awal'!$A3921=0,"",'3.Stok Awal'!$A3921)</f>
        <v/>
      </c>
      <c r="B3921" t="str">
        <f>IF('3.Stok Awal'!$B3921=0,"",'3.Stok Awal'!$B3921)</f>
        <v/>
      </c>
      <c r="C3921" t="str">
        <f>IF('3.Stok Awal'!$C3921=0,"",'3.Stok Awal'!$C3921)</f>
        <v/>
      </c>
      <c r="D3921" t="str">
        <f>IF('3.Stok Awal'!$D3921=0,"",'3.Stok Awal'!$D3921)</f>
        <v/>
      </c>
      <c r="E3921" t="str">
        <f>IF('3.Stok Awal'!$E3921=0,"",'3.Stok Awal'!$E3921)</f>
        <v/>
      </c>
      <c r="F3921" s="4" t="str">
        <f>IF('3.Stok Awal'!$F3921=0,"",'3.Stok Awal'!$F3921)</f>
        <v/>
      </c>
      <c r="G3921" s="4" t="str">
        <f t="shared" si="61"/>
        <v/>
      </c>
      <c r="H3921">
        <f>IF('3.Stok Awal'!$I3921=0,0,'3.Stok Awal'!$I3921)</f>
        <v>0</v>
      </c>
      <c r="I3921" t="str">
        <f>IF('3.Stok Awal'!$J3921=0,"",'3.Stok Awal'!$J3921)</f>
        <v/>
      </c>
      <c r="J3921">
        <f>IF('3.Stok Awal'!$K3921=0,0,'3.Stok Awal'!$K3921)</f>
        <v>0</v>
      </c>
      <c r="K3921" t="str">
        <f>IF('3.Stok Awal'!$L3921=0,"",'3.Stok Awal'!$L3921)</f>
        <v/>
      </c>
      <c r="L3921">
        <f>IF('3.Stok Awal'!$N3921=0,0,'3.Stok Awal'!$N3921)</f>
        <v>0</v>
      </c>
      <c r="M3921" t="str">
        <f>IF('3.Stok Awal'!$O3921=0,"",'3.Stok Awal'!$O3921)</f>
        <v/>
      </c>
      <c r="N3921">
        <f>SUMIF('4.Sell to Trade'!$O$5:$O$5003,'5.Stok Akhir'!$G3921,'4.Sell to Trade'!$Q$5:$Q$5003)</f>
        <v>0</v>
      </c>
      <c r="O3921" t="str">
        <f>IF('3.Stok Awal'!$L3921=0,"",'3.Stok Awal'!$L3921)</f>
        <v/>
      </c>
      <c r="P3921">
        <f>IF(ISNA(VLOOKUP($A3921,STOK_AWAL,13,0)),0,IF(VLOOKUP($A3921,STOK_AWAL,13,0)&gt;0,ROUNDDOWN(L3921/VLOOKUP($A3921,STOK_AWAL,13,0),0),0))</f>
        <v>0</v>
      </c>
      <c r="Q3921" t="str">
        <f>I3921</f>
        <v/>
      </c>
      <c r="R3921">
        <f>IFERROR(MOD(L3921,VLOOKUP($A3921,STOK_AWAL,13,0)),0)</f>
        <v>0</v>
      </c>
      <c r="S3921" t="str">
        <f>K3921</f>
        <v/>
      </c>
      <c r="T3921">
        <f>R3921+(P3921*(IFERROR(VLOOKUP($A3921,STOK_AWAL,13,0),0)))</f>
        <v>0</v>
      </c>
      <c r="U3921" t="str">
        <f>M3921</f>
        <v/>
      </c>
    </row>
    <row r="3922" spans="1:21" x14ac:dyDescent="0.25">
      <c r="A3922" t="str">
        <f>IF('3.Stok Awal'!$A3922=0,"",'3.Stok Awal'!$A3922)</f>
        <v/>
      </c>
      <c r="B3922" t="str">
        <f>IF('3.Stok Awal'!$B3922=0,"",'3.Stok Awal'!$B3922)</f>
        <v/>
      </c>
      <c r="C3922" t="str">
        <f>IF('3.Stok Awal'!$C3922=0,"",'3.Stok Awal'!$C3922)</f>
        <v/>
      </c>
      <c r="D3922" t="str">
        <f>IF('3.Stok Awal'!$D3922=0,"",'3.Stok Awal'!$D3922)</f>
        <v/>
      </c>
      <c r="E3922" t="str">
        <f>IF('3.Stok Awal'!$E3922=0,"",'3.Stok Awal'!$E3922)</f>
        <v/>
      </c>
      <c r="F3922" s="4" t="str">
        <f>IF('3.Stok Awal'!$F3922=0,"",'3.Stok Awal'!$F3922)</f>
        <v/>
      </c>
      <c r="G3922" s="4" t="str">
        <f t="shared" si="61"/>
        <v/>
      </c>
      <c r="H3922">
        <f>IF('3.Stok Awal'!$I3922=0,0,'3.Stok Awal'!$I3922)</f>
        <v>0</v>
      </c>
      <c r="I3922" t="str">
        <f>IF('3.Stok Awal'!$J3922=0,"",'3.Stok Awal'!$J3922)</f>
        <v/>
      </c>
      <c r="J3922">
        <f>IF('3.Stok Awal'!$K3922=0,0,'3.Stok Awal'!$K3922)</f>
        <v>0</v>
      </c>
      <c r="K3922" t="str">
        <f>IF('3.Stok Awal'!$L3922=0,"",'3.Stok Awal'!$L3922)</f>
        <v/>
      </c>
      <c r="L3922">
        <f>IF('3.Stok Awal'!$N3922=0,0,'3.Stok Awal'!$N3922)</f>
        <v>0</v>
      </c>
      <c r="M3922" t="str">
        <f>IF('3.Stok Awal'!$O3922=0,"",'3.Stok Awal'!$O3922)</f>
        <v/>
      </c>
      <c r="N3922">
        <f>SUMIF('4.Sell to Trade'!$O$5:$O$5003,'5.Stok Akhir'!$G3922,'4.Sell to Trade'!$Q$5:$Q$5003)</f>
        <v>0</v>
      </c>
      <c r="O3922" t="str">
        <f>IF('3.Stok Awal'!$L3922=0,"",'3.Stok Awal'!$L3922)</f>
        <v/>
      </c>
      <c r="P3922">
        <f>IF(ISNA(VLOOKUP($A3922,STOK_AWAL,13,0)),0,IF(VLOOKUP($A3922,STOK_AWAL,13,0)&gt;0,ROUNDDOWN(L3922/VLOOKUP($A3922,STOK_AWAL,13,0),0),0))</f>
        <v>0</v>
      </c>
      <c r="Q3922" t="str">
        <f>I3922</f>
        <v/>
      </c>
      <c r="R3922">
        <f>IFERROR(MOD(L3922,VLOOKUP($A3922,STOK_AWAL,13,0)),0)</f>
        <v>0</v>
      </c>
      <c r="S3922" t="str">
        <f>K3922</f>
        <v/>
      </c>
      <c r="T3922">
        <f>R3922+(P3922*(IFERROR(VLOOKUP($A3922,STOK_AWAL,13,0),0)))</f>
        <v>0</v>
      </c>
      <c r="U3922" t="str">
        <f>M3922</f>
        <v/>
      </c>
    </row>
    <row r="3923" spans="1:21" x14ac:dyDescent="0.25">
      <c r="A3923" t="str">
        <f>IF('3.Stok Awal'!$A3923=0,"",'3.Stok Awal'!$A3923)</f>
        <v/>
      </c>
      <c r="B3923" t="str">
        <f>IF('3.Stok Awal'!$B3923=0,"",'3.Stok Awal'!$B3923)</f>
        <v/>
      </c>
      <c r="C3923" t="str">
        <f>IF('3.Stok Awal'!$C3923=0,"",'3.Stok Awal'!$C3923)</f>
        <v/>
      </c>
      <c r="D3923" t="str">
        <f>IF('3.Stok Awal'!$D3923=0,"",'3.Stok Awal'!$D3923)</f>
        <v/>
      </c>
      <c r="E3923" t="str">
        <f>IF('3.Stok Awal'!$E3923=0,"",'3.Stok Awal'!$E3923)</f>
        <v/>
      </c>
      <c r="F3923" s="4" t="str">
        <f>IF('3.Stok Awal'!$F3923=0,"",'3.Stok Awal'!$F3923)</f>
        <v/>
      </c>
      <c r="G3923" s="4" t="str">
        <f t="shared" si="61"/>
        <v/>
      </c>
      <c r="H3923">
        <f>IF('3.Stok Awal'!$I3923=0,0,'3.Stok Awal'!$I3923)</f>
        <v>0</v>
      </c>
      <c r="I3923" t="str">
        <f>IF('3.Stok Awal'!$J3923=0,"",'3.Stok Awal'!$J3923)</f>
        <v/>
      </c>
      <c r="J3923">
        <f>IF('3.Stok Awal'!$K3923=0,0,'3.Stok Awal'!$K3923)</f>
        <v>0</v>
      </c>
      <c r="K3923" t="str">
        <f>IF('3.Stok Awal'!$L3923=0,"",'3.Stok Awal'!$L3923)</f>
        <v/>
      </c>
      <c r="L3923">
        <f>IF('3.Stok Awal'!$N3923=0,0,'3.Stok Awal'!$N3923)</f>
        <v>0</v>
      </c>
      <c r="M3923" t="str">
        <f>IF('3.Stok Awal'!$O3923=0,"",'3.Stok Awal'!$O3923)</f>
        <v/>
      </c>
      <c r="N3923">
        <f>SUMIF('4.Sell to Trade'!$O$5:$O$5003,'5.Stok Akhir'!$G3923,'4.Sell to Trade'!$Q$5:$Q$5003)</f>
        <v>0</v>
      </c>
      <c r="O3923" t="str">
        <f>IF('3.Stok Awal'!$L3923=0,"",'3.Stok Awal'!$L3923)</f>
        <v/>
      </c>
      <c r="P3923">
        <f>IF(ISNA(VLOOKUP($A3923,STOK_AWAL,13,0)),0,IF(VLOOKUP($A3923,STOK_AWAL,13,0)&gt;0,ROUNDDOWN(L3923/VLOOKUP($A3923,STOK_AWAL,13,0),0),0))</f>
        <v>0</v>
      </c>
      <c r="Q3923" t="str">
        <f>I3923</f>
        <v/>
      </c>
      <c r="R3923">
        <f>IFERROR(MOD(L3923,VLOOKUP($A3923,STOK_AWAL,13,0)),0)</f>
        <v>0</v>
      </c>
      <c r="S3923" t="str">
        <f>K3923</f>
        <v/>
      </c>
      <c r="T3923">
        <f>R3923+(P3923*(IFERROR(VLOOKUP($A3923,STOK_AWAL,13,0),0)))</f>
        <v>0</v>
      </c>
      <c r="U3923" t="str">
        <f>M3923</f>
        <v/>
      </c>
    </row>
    <row r="3924" spans="1:21" x14ac:dyDescent="0.25">
      <c r="A3924" t="str">
        <f>IF('3.Stok Awal'!$A3924=0,"",'3.Stok Awal'!$A3924)</f>
        <v/>
      </c>
      <c r="B3924" t="str">
        <f>IF('3.Stok Awal'!$B3924=0,"",'3.Stok Awal'!$B3924)</f>
        <v/>
      </c>
      <c r="C3924" t="str">
        <f>IF('3.Stok Awal'!$C3924=0,"",'3.Stok Awal'!$C3924)</f>
        <v/>
      </c>
      <c r="D3924" t="str">
        <f>IF('3.Stok Awal'!$D3924=0,"",'3.Stok Awal'!$D3924)</f>
        <v/>
      </c>
      <c r="E3924" t="str">
        <f>IF('3.Stok Awal'!$E3924=0,"",'3.Stok Awal'!$E3924)</f>
        <v/>
      </c>
      <c r="F3924" s="4" t="str">
        <f>IF('3.Stok Awal'!$F3924=0,"",'3.Stok Awal'!$F3924)</f>
        <v/>
      </c>
      <c r="G3924" s="4" t="str">
        <f t="shared" si="61"/>
        <v/>
      </c>
      <c r="H3924">
        <f>IF('3.Stok Awal'!$I3924=0,0,'3.Stok Awal'!$I3924)</f>
        <v>0</v>
      </c>
      <c r="I3924" t="str">
        <f>IF('3.Stok Awal'!$J3924=0,"",'3.Stok Awal'!$J3924)</f>
        <v/>
      </c>
      <c r="J3924">
        <f>IF('3.Stok Awal'!$K3924=0,0,'3.Stok Awal'!$K3924)</f>
        <v>0</v>
      </c>
      <c r="K3924" t="str">
        <f>IF('3.Stok Awal'!$L3924=0,"",'3.Stok Awal'!$L3924)</f>
        <v/>
      </c>
      <c r="L3924">
        <f>IF('3.Stok Awal'!$N3924=0,0,'3.Stok Awal'!$N3924)</f>
        <v>0</v>
      </c>
      <c r="M3924" t="str">
        <f>IF('3.Stok Awal'!$O3924=0,"",'3.Stok Awal'!$O3924)</f>
        <v/>
      </c>
      <c r="N3924">
        <f>SUMIF('4.Sell to Trade'!$O$5:$O$5003,'5.Stok Akhir'!$G3924,'4.Sell to Trade'!$Q$5:$Q$5003)</f>
        <v>0</v>
      </c>
      <c r="O3924" t="str">
        <f>IF('3.Stok Awal'!$L3924=0,"",'3.Stok Awal'!$L3924)</f>
        <v/>
      </c>
      <c r="P3924">
        <f>IF(ISNA(VLOOKUP($A3924,STOK_AWAL,13,0)),0,IF(VLOOKUP($A3924,STOK_AWAL,13,0)&gt;0,ROUNDDOWN(L3924/VLOOKUP($A3924,STOK_AWAL,13,0),0),0))</f>
        <v>0</v>
      </c>
      <c r="Q3924" t="str">
        <f>I3924</f>
        <v/>
      </c>
      <c r="R3924">
        <f>IFERROR(MOD(L3924,VLOOKUP($A3924,STOK_AWAL,13,0)),0)</f>
        <v>0</v>
      </c>
      <c r="S3924" t="str">
        <f>K3924</f>
        <v/>
      </c>
      <c r="T3924">
        <f>R3924+(P3924*(IFERROR(VLOOKUP($A3924,STOK_AWAL,13,0),0)))</f>
        <v>0</v>
      </c>
      <c r="U3924" t="str">
        <f>M3924</f>
        <v/>
      </c>
    </row>
    <row r="3925" spans="1:21" x14ac:dyDescent="0.25">
      <c r="A3925" t="str">
        <f>IF('3.Stok Awal'!$A3925=0,"",'3.Stok Awal'!$A3925)</f>
        <v/>
      </c>
      <c r="B3925" t="str">
        <f>IF('3.Stok Awal'!$B3925=0,"",'3.Stok Awal'!$B3925)</f>
        <v/>
      </c>
      <c r="C3925" t="str">
        <f>IF('3.Stok Awal'!$C3925=0,"",'3.Stok Awal'!$C3925)</f>
        <v/>
      </c>
      <c r="D3925" t="str">
        <f>IF('3.Stok Awal'!$D3925=0,"",'3.Stok Awal'!$D3925)</f>
        <v/>
      </c>
      <c r="E3925" t="str">
        <f>IF('3.Stok Awal'!$E3925=0,"",'3.Stok Awal'!$E3925)</f>
        <v/>
      </c>
      <c r="F3925" s="4" t="str">
        <f>IF('3.Stok Awal'!$F3925=0,"",'3.Stok Awal'!$F3925)</f>
        <v/>
      </c>
      <c r="G3925" s="4" t="str">
        <f t="shared" si="61"/>
        <v/>
      </c>
      <c r="H3925">
        <f>IF('3.Stok Awal'!$I3925=0,0,'3.Stok Awal'!$I3925)</f>
        <v>0</v>
      </c>
      <c r="I3925" t="str">
        <f>IF('3.Stok Awal'!$J3925=0,"",'3.Stok Awal'!$J3925)</f>
        <v/>
      </c>
      <c r="J3925">
        <f>IF('3.Stok Awal'!$K3925=0,0,'3.Stok Awal'!$K3925)</f>
        <v>0</v>
      </c>
      <c r="K3925" t="str">
        <f>IF('3.Stok Awal'!$L3925=0,"",'3.Stok Awal'!$L3925)</f>
        <v/>
      </c>
      <c r="L3925">
        <f>IF('3.Stok Awal'!$N3925=0,0,'3.Stok Awal'!$N3925)</f>
        <v>0</v>
      </c>
      <c r="M3925" t="str">
        <f>IF('3.Stok Awal'!$O3925=0,"",'3.Stok Awal'!$O3925)</f>
        <v/>
      </c>
      <c r="N3925">
        <f>SUMIF('4.Sell to Trade'!$O$5:$O$5003,'5.Stok Akhir'!$G3925,'4.Sell to Trade'!$Q$5:$Q$5003)</f>
        <v>0</v>
      </c>
      <c r="O3925" t="str">
        <f>IF('3.Stok Awal'!$L3925=0,"",'3.Stok Awal'!$L3925)</f>
        <v/>
      </c>
      <c r="P3925">
        <f>IF(ISNA(VLOOKUP($A3925,STOK_AWAL,13,0)),0,IF(VLOOKUP($A3925,STOK_AWAL,13,0)&gt;0,ROUNDDOWN(L3925/VLOOKUP($A3925,STOK_AWAL,13,0),0),0))</f>
        <v>0</v>
      </c>
      <c r="Q3925" t="str">
        <f>I3925</f>
        <v/>
      </c>
      <c r="R3925">
        <f>IFERROR(MOD(L3925,VLOOKUP($A3925,STOK_AWAL,13,0)),0)</f>
        <v>0</v>
      </c>
      <c r="S3925" t="str">
        <f>K3925</f>
        <v/>
      </c>
      <c r="T3925">
        <f>R3925+(P3925*(IFERROR(VLOOKUP($A3925,STOK_AWAL,13,0),0)))</f>
        <v>0</v>
      </c>
      <c r="U3925" t="str">
        <f>M3925</f>
        <v/>
      </c>
    </row>
    <row r="3926" spans="1:21" x14ac:dyDescent="0.25">
      <c r="A3926" t="str">
        <f>IF('3.Stok Awal'!$A3926=0,"",'3.Stok Awal'!$A3926)</f>
        <v/>
      </c>
      <c r="B3926" t="str">
        <f>IF('3.Stok Awal'!$B3926=0,"",'3.Stok Awal'!$B3926)</f>
        <v/>
      </c>
      <c r="C3926" t="str">
        <f>IF('3.Stok Awal'!$C3926=0,"",'3.Stok Awal'!$C3926)</f>
        <v/>
      </c>
      <c r="D3926" t="str">
        <f>IF('3.Stok Awal'!$D3926=0,"",'3.Stok Awal'!$D3926)</f>
        <v/>
      </c>
      <c r="E3926" t="str">
        <f>IF('3.Stok Awal'!$E3926=0,"",'3.Stok Awal'!$E3926)</f>
        <v/>
      </c>
      <c r="F3926" s="4" t="str">
        <f>IF('3.Stok Awal'!$F3926=0,"",'3.Stok Awal'!$F3926)</f>
        <v/>
      </c>
      <c r="G3926" s="4" t="str">
        <f t="shared" si="61"/>
        <v/>
      </c>
      <c r="H3926">
        <f>IF('3.Stok Awal'!$I3926=0,0,'3.Stok Awal'!$I3926)</f>
        <v>0</v>
      </c>
      <c r="I3926" t="str">
        <f>IF('3.Stok Awal'!$J3926=0,"",'3.Stok Awal'!$J3926)</f>
        <v/>
      </c>
      <c r="J3926">
        <f>IF('3.Stok Awal'!$K3926=0,0,'3.Stok Awal'!$K3926)</f>
        <v>0</v>
      </c>
      <c r="K3926" t="str">
        <f>IF('3.Stok Awal'!$L3926=0,"",'3.Stok Awal'!$L3926)</f>
        <v/>
      </c>
      <c r="L3926">
        <f>IF('3.Stok Awal'!$N3926=0,0,'3.Stok Awal'!$N3926)</f>
        <v>0</v>
      </c>
      <c r="M3926" t="str">
        <f>IF('3.Stok Awal'!$O3926=0,"",'3.Stok Awal'!$O3926)</f>
        <v/>
      </c>
      <c r="N3926">
        <f>SUMIF('4.Sell to Trade'!$O$5:$O$5003,'5.Stok Akhir'!$G3926,'4.Sell to Trade'!$Q$5:$Q$5003)</f>
        <v>0</v>
      </c>
      <c r="O3926" t="str">
        <f>IF('3.Stok Awal'!$L3926=0,"",'3.Stok Awal'!$L3926)</f>
        <v/>
      </c>
      <c r="P3926">
        <f>IF(ISNA(VLOOKUP($A3926,STOK_AWAL,13,0)),0,IF(VLOOKUP($A3926,STOK_AWAL,13,0)&gt;0,ROUNDDOWN(L3926/VLOOKUP($A3926,STOK_AWAL,13,0),0),0))</f>
        <v>0</v>
      </c>
      <c r="Q3926" t="str">
        <f>I3926</f>
        <v/>
      </c>
      <c r="R3926">
        <f>IFERROR(MOD(L3926,VLOOKUP($A3926,STOK_AWAL,13,0)),0)</f>
        <v>0</v>
      </c>
      <c r="S3926" t="str">
        <f>K3926</f>
        <v/>
      </c>
      <c r="T3926">
        <f>R3926+(P3926*(IFERROR(VLOOKUP($A3926,STOK_AWAL,13,0),0)))</f>
        <v>0</v>
      </c>
      <c r="U3926" t="str">
        <f>M3926</f>
        <v/>
      </c>
    </row>
    <row r="3927" spans="1:21" x14ac:dyDescent="0.25">
      <c r="A3927" t="str">
        <f>IF('3.Stok Awal'!$A3927=0,"",'3.Stok Awal'!$A3927)</f>
        <v/>
      </c>
      <c r="B3927" t="str">
        <f>IF('3.Stok Awal'!$B3927=0,"",'3.Stok Awal'!$B3927)</f>
        <v/>
      </c>
      <c r="C3927" t="str">
        <f>IF('3.Stok Awal'!$C3927=0,"",'3.Stok Awal'!$C3927)</f>
        <v/>
      </c>
      <c r="D3927" t="str">
        <f>IF('3.Stok Awal'!$D3927=0,"",'3.Stok Awal'!$D3927)</f>
        <v/>
      </c>
      <c r="E3927" t="str">
        <f>IF('3.Stok Awal'!$E3927=0,"",'3.Stok Awal'!$E3927)</f>
        <v/>
      </c>
      <c r="F3927" s="4" t="str">
        <f>IF('3.Stok Awal'!$F3927=0,"",'3.Stok Awal'!$F3927)</f>
        <v/>
      </c>
      <c r="G3927" s="4" t="str">
        <f t="shared" si="61"/>
        <v/>
      </c>
      <c r="H3927">
        <f>IF('3.Stok Awal'!$I3927=0,0,'3.Stok Awal'!$I3927)</f>
        <v>0</v>
      </c>
      <c r="I3927" t="str">
        <f>IF('3.Stok Awal'!$J3927=0,"",'3.Stok Awal'!$J3927)</f>
        <v/>
      </c>
      <c r="J3927">
        <f>IF('3.Stok Awal'!$K3927=0,0,'3.Stok Awal'!$K3927)</f>
        <v>0</v>
      </c>
      <c r="K3927" t="str">
        <f>IF('3.Stok Awal'!$L3927=0,"",'3.Stok Awal'!$L3927)</f>
        <v/>
      </c>
      <c r="L3927">
        <f>IF('3.Stok Awal'!$N3927=0,0,'3.Stok Awal'!$N3927)</f>
        <v>0</v>
      </c>
      <c r="M3927" t="str">
        <f>IF('3.Stok Awal'!$O3927=0,"",'3.Stok Awal'!$O3927)</f>
        <v/>
      </c>
      <c r="N3927">
        <f>SUMIF('4.Sell to Trade'!$O$5:$O$5003,'5.Stok Akhir'!$G3927,'4.Sell to Trade'!$Q$5:$Q$5003)</f>
        <v>0</v>
      </c>
      <c r="O3927" t="str">
        <f>IF('3.Stok Awal'!$L3927=0,"",'3.Stok Awal'!$L3927)</f>
        <v/>
      </c>
      <c r="P3927">
        <f>IF(ISNA(VLOOKUP($A3927,STOK_AWAL,13,0)),0,IF(VLOOKUP($A3927,STOK_AWAL,13,0)&gt;0,ROUNDDOWN(L3927/VLOOKUP($A3927,STOK_AWAL,13,0),0),0))</f>
        <v>0</v>
      </c>
      <c r="Q3927" t="str">
        <f>I3927</f>
        <v/>
      </c>
      <c r="R3927">
        <f>IFERROR(MOD(L3927,VLOOKUP($A3927,STOK_AWAL,13,0)),0)</f>
        <v>0</v>
      </c>
      <c r="S3927" t="str">
        <f>K3927</f>
        <v/>
      </c>
      <c r="T3927">
        <f>R3927+(P3927*(IFERROR(VLOOKUP($A3927,STOK_AWAL,13,0),0)))</f>
        <v>0</v>
      </c>
      <c r="U3927" t="str">
        <f>M3927</f>
        <v/>
      </c>
    </row>
    <row r="3928" spans="1:21" x14ac:dyDescent="0.25">
      <c r="A3928" t="str">
        <f>IF('3.Stok Awal'!$A3928=0,"",'3.Stok Awal'!$A3928)</f>
        <v/>
      </c>
      <c r="B3928" t="str">
        <f>IF('3.Stok Awal'!$B3928=0,"",'3.Stok Awal'!$B3928)</f>
        <v/>
      </c>
      <c r="C3928" t="str">
        <f>IF('3.Stok Awal'!$C3928=0,"",'3.Stok Awal'!$C3928)</f>
        <v/>
      </c>
      <c r="D3928" t="str">
        <f>IF('3.Stok Awal'!$D3928=0,"",'3.Stok Awal'!$D3928)</f>
        <v/>
      </c>
      <c r="E3928" t="str">
        <f>IF('3.Stok Awal'!$E3928=0,"",'3.Stok Awal'!$E3928)</f>
        <v/>
      </c>
      <c r="F3928" s="4" t="str">
        <f>IF('3.Stok Awal'!$F3928=0,"",'3.Stok Awal'!$F3928)</f>
        <v/>
      </c>
      <c r="G3928" s="4" t="str">
        <f t="shared" si="61"/>
        <v/>
      </c>
      <c r="H3928">
        <f>IF('3.Stok Awal'!$I3928=0,0,'3.Stok Awal'!$I3928)</f>
        <v>0</v>
      </c>
      <c r="I3928" t="str">
        <f>IF('3.Stok Awal'!$J3928=0,"",'3.Stok Awal'!$J3928)</f>
        <v/>
      </c>
      <c r="J3928">
        <f>IF('3.Stok Awal'!$K3928=0,0,'3.Stok Awal'!$K3928)</f>
        <v>0</v>
      </c>
      <c r="K3928" t="str">
        <f>IF('3.Stok Awal'!$L3928=0,"",'3.Stok Awal'!$L3928)</f>
        <v/>
      </c>
      <c r="L3928">
        <f>IF('3.Stok Awal'!$N3928=0,0,'3.Stok Awal'!$N3928)</f>
        <v>0</v>
      </c>
      <c r="M3928" t="str">
        <f>IF('3.Stok Awal'!$O3928=0,"",'3.Stok Awal'!$O3928)</f>
        <v/>
      </c>
      <c r="N3928">
        <f>SUMIF('4.Sell to Trade'!$O$5:$O$5003,'5.Stok Akhir'!$G3928,'4.Sell to Trade'!$Q$5:$Q$5003)</f>
        <v>0</v>
      </c>
      <c r="O3928" t="str">
        <f>IF('3.Stok Awal'!$L3928=0,"",'3.Stok Awal'!$L3928)</f>
        <v/>
      </c>
      <c r="P3928">
        <f>IF(ISNA(VLOOKUP($A3928,STOK_AWAL,13,0)),0,IF(VLOOKUP($A3928,STOK_AWAL,13,0)&gt;0,ROUNDDOWN(L3928/VLOOKUP($A3928,STOK_AWAL,13,0),0),0))</f>
        <v>0</v>
      </c>
      <c r="Q3928" t="str">
        <f>I3928</f>
        <v/>
      </c>
      <c r="R3928">
        <f>IFERROR(MOD(L3928,VLOOKUP($A3928,STOK_AWAL,13,0)),0)</f>
        <v>0</v>
      </c>
      <c r="S3928" t="str">
        <f>K3928</f>
        <v/>
      </c>
      <c r="T3928">
        <f>R3928+(P3928*(IFERROR(VLOOKUP($A3928,STOK_AWAL,13,0),0)))</f>
        <v>0</v>
      </c>
      <c r="U3928" t="str">
        <f>M3928</f>
        <v/>
      </c>
    </row>
    <row r="3929" spans="1:21" x14ac:dyDescent="0.25">
      <c r="A3929" t="str">
        <f>IF('3.Stok Awal'!$A3929=0,"",'3.Stok Awal'!$A3929)</f>
        <v/>
      </c>
      <c r="B3929" t="str">
        <f>IF('3.Stok Awal'!$B3929=0,"",'3.Stok Awal'!$B3929)</f>
        <v/>
      </c>
      <c r="C3929" t="str">
        <f>IF('3.Stok Awal'!$C3929=0,"",'3.Stok Awal'!$C3929)</f>
        <v/>
      </c>
      <c r="D3929" t="str">
        <f>IF('3.Stok Awal'!$D3929=0,"",'3.Stok Awal'!$D3929)</f>
        <v/>
      </c>
      <c r="E3929" t="str">
        <f>IF('3.Stok Awal'!$E3929=0,"",'3.Stok Awal'!$E3929)</f>
        <v/>
      </c>
      <c r="F3929" s="4" t="str">
        <f>IF('3.Stok Awal'!$F3929=0,"",'3.Stok Awal'!$F3929)</f>
        <v/>
      </c>
      <c r="G3929" s="4" t="str">
        <f t="shared" si="61"/>
        <v/>
      </c>
      <c r="H3929">
        <f>IF('3.Stok Awal'!$I3929=0,0,'3.Stok Awal'!$I3929)</f>
        <v>0</v>
      </c>
      <c r="I3929" t="str">
        <f>IF('3.Stok Awal'!$J3929=0,"",'3.Stok Awal'!$J3929)</f>
        <v/>
      </c>
      <c r="J3929">
        <f>IF('3.Stok Awal'!$K3929=0,0,'3.Stok Awal'!$K3929)</f>
        <v>0</v>
      </c>
      <c r="K3929" t="str">
        <f>IF('3.Stok Awal'!$L3929=0,"",'3.Stok Awal'!$L3929)</f>
        <v/>
      </c>
      <c r="L3929">
        <f>IF('3.Stok Awal'!$N3929=0,0,'3.Stok Awal'!$N3929)</f>
        <v>0</v>
      </c>
      <c r="M3929" t="str">
        <f>IF('3.Stok Awal'!$O3929=0,"",'3.Stok Awal'!$O3929)</f>
        <v/>
      </c>
      <c r="N3929">
        <f>SUMIF('4.Sell to Trade'!$O$5:$O$5003,'5.Stok Akhir'!$G3929,'4.Sell to Trade'!$Q$5:$Q$5003)</f>
        <v>0</v>
      </c>
      <c r="O3929" t="str">
        <f>IF('3.Stok Awal'!$L3929=0,"",'3.Stok Awal'!$L3929)</f>
        <v/>
      </c>
      <c r="P3929">
        <f>IF(ISNA(VLOOKUP($A3929,STOK_AWAL,13,0)),0,IF(VLOOKUP($A3929,STOK_AWAL,13,0)&gt;0,ROUNDDOWN(L3929/VLOOKUP($A3929,STOK_AWAL,13,0),0),0))</f>
        <v>0</v>
      </c>
      <c r="Q3929" t="str">
        <f>I3929</f>
        <v/>
      </c>
      <c r="R3929">
        <f>IFERROR(MOD(L3929,VLOOKUP($A3929,STOK_AWAL,13,0)),0)</f>
        <v>0</v>
      </c>
      <c r="S3929" t="str">
        <f>K3929</f>
        <v/>
      </c>
      <c r="T3929">
        <f>R3929+(P3929*(IFERROR(VLOOKUP($A3929,STOK_AWAL,13,0),0)))</f>
        <v>0</v>
      </c>
      <c r="U3929" t="str">
        <f>M3929</f>
        <v/>
      </c>
    </row>
    <row r="3930" spans="1:21" x14ac:dyDescent="0.25">
      <c r="A3930" t="str">
        <f>IF('3.Stok Awal'!$A3930=0,"",'3.Stok Awal'!$A3930)</f>
        <v/>
      </c>
      <c r="B3930" t="str">
        <f>IF('3.Stok Awal'!$B3930=0,"",'3.Stok Awal'!$B3930)</f>
        <v/>
      </c>
      <c r="C3930" t="str">
        <f>IF('3.Stok Awal'!$C3930=0,"",'3.Stok Awal'!$C3930)</f>
        <v/>
      </c>
      <c r="D3930" t="str">
        <f>IF('3.Stok Awal'!$D3930=0,"",'3.Stok Awal'!$D3930)</f>
        <v/>
      </c>
      <c r="E3930" t="str">
        <f>IF('3.Stok Awal'!$E3930=0,"",'3.Stok Awal'!$E3930)</f>
        <v/>
      </c>
      <c r="F3930" s="4" t="str">
        <f>IF('3.Stok Awal'!$F3930=0,"",'3.Stok Awal'!$F3930)</f>
        <v/>
      </c>
      <c r="G3930" s="4" t="str">
        <f t="shared" si="61"/>
        <v/>
      </c>
      <c r="H3930">
        <f>IF('3.Stok Awal'!$I3930=0,0,'3.Stok Awal'!$I3930)</f>
        <v>0</v>
      </c>
      <c r="I3930" t="str">
        <f>IF('3.Stok Awal'!$J3930=0,"",'3.Stok Awal'!$J3930)</f>
        <v/>
      </c>
      <c r="J3930">
        <f>IF('3.Stok Awal'!$K3930=0,0,'3.Stok Awal'!$K3930)</f>
        <v>0</v>
      </c>
      <c r="K3930" t="str">
        <f>IF('3.Stok Awal'!$L3930=0,"",'3.Stok Awal'!$L3930)</f>
        <v/>
      </c>
      <c r="L3930">
        <f>IF('3.Stok Awal'!$N3930=0,0,'3.Stok Awal'!$N3930)</f>
        <v>0</v>
      </c>
      <c r="M3930" t="str">
        <f>IF('3.Stok Awal'!$O3930=0,"",'3.Stok Awal'!$O3930)</f>
        <v/>
      </c>
      <c r="N3930">
        <f>SUMIF('4.Sell to Trade'!$O$5:$O$5003,'5.Stok Akhir'!$G3930,'4.Sell to Trade'!$Q$5:$Q$5003)</f>
        <v>0</v>
      </c>
      <c r="O3930" t="str">
        <f>IF('3.Stok Awal'!$L3930=0,"",'3.Stok Awal'!$L3930)</f>
        <v/>
      </c>
      <c r="P3930">
        <f>IF(ISNA(VLOOKUP($A3930,STOK_AWAL,13,0)),0,IF(VLOOKUP($A3930,STOK_AWAL,13,0)&gt;0,ROUNDDOWN(L3930/VLOOKUP($A3930,STOK_AWAL,13,0),0),0))</f>
        <v>0</v>
      </c>
      <c r="Q3930" t="str">
        <f>I3930</f>
        <v/>
      </c>
      <c r="R3930">
        <f>IFERROR(MOD(L3930,VLOOKUP($A3930,STOK_AWAL,13,0)),0)</f>
        <v>0</v>
      </c>
      <c r="S3930" t="str">
        <f>K3930</f>
        <v/>
      </c>
      <c r="T3930">
        <f>R3930+(P3930*(IFERROR(VLOOKUP($A3930,STOK_AWAL,13,0),0)))</f>
        <v>0</v>
      </c>
      <c r="U3930" t="str">
        <f>M3930</f>
        <v/>
      </c>
    </row>
    <row r="3931" spans="1:21" x14ac:dyDescent="0.25">
      <c r="A3931" t="str">
        <f>IF('3.Stok Awal'!$A3931=0,"",'3.Stok Awal'!$A3931)</f>
        <v/>
      </c>
      <c r="B3931" t="str">
        <f>IF('3.Stok Awal'!$B3931=0,"",'3.Stok Awal'!$B3931)</f>
        <v/>
      </c>
      <c r="C3931" t="str">
        <f>IF('3.Stok Awal'!$C3931=0,"",'3.Stok Awal'!$C3931)</f>
        <v/>
      </c>
      <c r="D3931" t="str">
        <f>IF('3.Stok Awal'!$D3931=0,"",'3.Stok Awal'!$D3931)</f>
        <v/>
      </c>
      <c r="E3931" t="str">
        <f>IF('3.Stok Awal'!$E3931=0,"",'3.Stok Awal'!$E3931)</f>
        <v/>
      </c>
      <c r="F3931" s="4" t="str">
        <f>IF('3.Stok Awal'!$F3931=0,"",'3.Stok Awal'!$F3931)</f>
        <v/>
      </c>
      <c r="G3931" s="4" t="str">
        <f t="shared" si="61"/>
        <v/>
      </c>
      <c r="H3931">
        <f>IF('3.Stok Awal'!$I3931=0,0,'3.Stok Awal'!$I3931)</f>
        <v>0</v>
      </c>
      <c r="I3931" t="str">
        <f>IF('3.Stok Awal'!$J3931=0,"",'3.Stok Awal'!$J3931)</f>
        <v/>
      </c>
      <c r="J3931">
        <f>IF('3.Stok Awal'!$K3931=0,0,'3.Stok Awal'!$K3931)</f>
        <v>0</v>
      </c>
      <c r="K3931" t="str">
        <f>IF('3.Stok Awal'!$L3931=0,"",'3.Stok Awal'!$L3931)</f>
        <v/>
      </c>
      <c r="L3931">
        <f>IF('3.Stok Awal'!$N3931=0,0,'3.Stok Awal'!$N3931)</f>
        <v>0</v>
      </c>
      <c r="M3931" t="str">
        <f>IF('3.Stok Awal'!$O3931=0,"",'3.Stok Awal'!$O3931)</f>
        <v/>
      </c>
      <c r="N3931">
        <f>SUMIF('4.Sell to Trade'!$O$5:$O$5003,'5.Stok Akhir'!$G3931,'4.Sell to Trade'!$Q$5:$Q$5003)</f>
        <v>0</v>
      </c>
      <c r="O3931" t="str">
        <f>IF('3.Stok Awal'!$L3931=0,"",'3.Stok Awal'!$L3931)</f>
        <v/>
      </c>
      <c r="P3931">
        <f>IF(ISNA(VLOOKUP($A3931,STOK_AWAL,13,0)),0,IF(VLOOKUP($A3931,STOK_AWAL,13,0)&gt;0,ROUNDDOWN(L3931/VLOOKUP($A3931,STOK_AWAL,13,0),0),0))</f>
        <v>0</v>
      </c>
      <c r="Q3931" t="str">
        <f>I3931</f>
        <v/>
      </c>
      <c r="R3931">
        <f>IFERROR(MOD(L3931,VLOOKUP($A3931,STOK_AWAL,13,0)),0)</f>
        <v>0</v>
      </c>
      <c r="S3931" t="str">
        <f>K3931</f>
        <v/>
      </c>
      <c r="T3931">
        <f>R3931+(P3931*(IFERROR(VLOOKUP($A3931,STOK_AWAL,13,0),0)))</f>
        <v>0</v>
      </c>
      <c r="U3931" t="str">
        <f>M3931</f>
        <v/>
      </c>
    </row>
    <row r="3932" spans="1:21" x14ac:dyDescent="0.25">
      <c r="A3932" t="str">
        <f>IF('3.Stok Awal'!$A3932=0,"",'3.Stok Awal'!$A3932)</f>
        <v/>
      </c>
      <c r="B3932" t="str">
        <f>IF('3.Stok Awal'!$B3932=0,"",'3.Stok Awal'!$B3932)</f>
        <v/>
      </c>
      <c r="C3932" t="str">
        <f>IF('3.Stok Awal'!$C3932=0,"",'3.Stok Awal'!$C3932)</f>
        <v/>
      </c>
      <c r="D3932" t="str">
        <f>IF('3.Stok Awal'!$D3932=0,"",'3.Stok Awal'!$D3932)</f>
        <v/>
      </c>
      <c r="E3932" t="str">
        <f>IF('3.Stok Awal'!$E3932=0,"",'3.Stok Awal'!$E3932)</f>
        <v/>
      </c>
      <c r="F3932" s="4" t="str">
        <f>IF('3.Stok Awal'!$F3932=0,"",'3.Stok Awal'!$F3932)</f>
        <v/>
      </c>
      <c r="G3932" s="4" t="str">
        <f t="shared" si="61"/>
        <v/>
      </c>
      <c r="H3932">
        <f>IF('3.Stok Awal'!$I3932=0,0,'3.Stok Awal'!$I3932)</f>
        <v>0</v>
      </c>
      <c r="I3932" t="str">
        <f>IF('3.Stok Awal'!$J3932=0,"",'3.Stok Awal'!$J3932)</f>
        <v/>
      </c>
      <c r="J3932">
        <f>IF('3.Stok Awal'!$K3932=0,0,'3.Stok Awal'!$K3932)</f>
        <v>0</v>
      </c>
      <c r="K3932" t="str">
        <f>IF('3.Stok Awal'!$L3932=0,"",'3.Stok Awal'!$L3932)</f>
        <v/>
      </c>
      <c r="L3932">
        <f>IF('3.Stok Awal'!$N3932=0,0,'3.Stok Awal'!$N3932)</f>
        <v>0</v>
      </c>
      <c r="M3932" t="str">
        <f>IF('3.Stok Awal'!$O3932=0,"",'3.Stok Awal'!$O3932)</f>
        <v/>
      </c>
      <c r="N3932">
        <f>SUMIF('4.Sell to Trade'!$O$5:$O$5003,'5.Stok Akhir'!$G3932,'4.Sell to Trade'!$Q$5:$Q$5003)</f>
        <v>0</v>
      </c>
      <c r="O3932" t="str">
        <f>IF('3.Stok Awal'!$L3932=0,"",'3.Stok Awal'!$L3932)</f>
        <v/>
      </c>
      <c r="P3932">
        <f>IF(ISNA(VLOOKUP($A3932,STOK_AWAL,13,0)),0,IF(VLOOKUP($A3932,STOK_AWAL,13,0)&gt;0,ROUNDDOWN(L3932/VLOOKUP($A3932,STOK_AWAL,13,0),0),0))</f>
        <v>0</v>
      </c>
      <c r="Q3932" t="str">
        <f>I3932</f>
        <v/>
      </c>
      <c r="R3932">
        <f>IFERROR(MOD(L3932,VLOOKUP($A3932,STOK_AWAL,13,0)),0)</f>
        <v>0</v>
      </c>
      <c r="S3932" t="str">
        <f>K3932</f>
        <v/>
      </c>
      <c r="T3932">
        <f>R3932+(P3932*(IFERROR(VLOOKUP($A3932,STOK_AWAL,13,0),0)))</f>
        <v>0</v>
      </c>
      <c r="U3932" t="str">
        <f>M3932</f>
        <v/>
      </c>
    </row>
    <row r="3933" spans="1:21" x14ac:dyDescent="0.25">
      <c r="A3933" t="str">
        <f>IF('3.Stok Awal'!$A3933=0,"",'3.Stok Awal'!$A3933)</f>
        <v/>
      </c>
      <c r="B3933" t="str">
        <f>IF('3.Stok Awal'!$B3933=0,"",'3.Stok Awal'!$B3933)</f>
        <v/>
      </c>
      <c r="C3933" t="str">
        <f>IF('3.Stok Awal'!$C3933=0,"",'3.Stok Awal'!$C3933)</f>
        <v/>
      </c>
      <c r="D3933" t="str">
        <f>IF('3.Stok Awal'!$D3933=0,"",'3.Stok Awal'!$D3933)</f>
        <v/>
      </c>
      <c r="E3933" t="str">
        <f>IF('3.Stok Awal'!$E3933=0,"",'3.Stok Awal'!$E3933)</f>
        <v/>
      </c>
      <c r="F3933" s="4" t="str">
        <f>IF('3.Stok Awal'!$F3933=0,"",'3.Stok Awal'!$F3933)</f>
        <v/>
      </c>
      <c r="G3933" s="4" t="str">
        <f t="shared" si="61"/>
        <v/>
      </c>
      <c r="H3933">
        <f>IF('3.Stok Awal'!$I3933=0,0,'3.Stok Awal'!$I3933)</f>
        <v>0</v>
      </c>
      <c r="I3933" t="str">
        <f>IF('3.Stok Awal'!$J3933=0,"",'3.Stok Awal'!$J3933)</f>
        <v/>
      </c>
      <c r="J3933">
        <f>IF('3.Stok Awal'!$K3933=0,0,'3.Stok Awal'!$K3933)</f>
        <v>0</v>
      </c>
      <c r="K3933" t="str">
        <f>IF('3.Stok Awal'!$L3933=0,"",'3.Stok Awal'!$L3933)</f>
        <v/>
      </c>
      <c r="L3933">
        <f>IF('3.Stok Awal'!$N3933=0,0,'3.Stok Awal'!$N3933)</f>
        <v>0</v>
      </c>
      <c r="M3933" t="str">
        <f>IF('3.Stok Awal'!$O3933=0,"",'3.Stok Awal'!$O3933)</f>
        <v/>
      </c>
      <c r="N3933">
        <f>SUMIF('4.Sell to Trade'!$O$5:$O$5003,'5.Stok Akhir'!$G3933,'4.Sell to Trade'!$Q$5:$Q$5003)</f>
        <v>0</v>
      </c>
      <c r="O3933" t="str">
        <f>IF('3.Stok Awal'!$L3933=0,"",'3.Stok Awal'!$L3933)</f>
        <v/>
      </c>
      <c r="P3933">
        <f>IF(ISNA(VLOOKUP($A3933,STOK_AWAL,13,0)),0,IF(VLOOKUP($A3933,STOK_AWAL,13,0)&gt;0,ROUNDDOWN(L3933/VLOOKUP($A3933,STOK_AWAL,13,0),0),0))</f>
        <v>0</v>
      </c>
      <c r="Q3933" t="str">
        <f>I3933</f>
        <v/>
      </c>
      <c r="R3933">
        <f>IFERROR(MOD(L3933,VLOOKUP($A3933,STOK_AWAL,13,0)),0)</f>
        <v>0</v>
      </c>
      <c r="S3933" t="str">
        <f>K3933</f>
        <v/>
      </c>
      <c r="T3933">
        <f>R3933+(P3933*(IFERROR(VLOOKUP($A3933,STOK_AWAL,13,0),0)))</f>
        <v>0</v>
      </c>
      <c r="U3933" t="str">
        <f>M3933</f>
        <v/>
      </c>
    </row>
    <row r="3934" spans="1:21" x14ac:dyDescent="0.25">
      <c r="A3934" t="str">
        <f>IF('3.Stok Awal'!$A3934=0,"",'3.Stok Awal'!$A3934)</f>
        <v/>
      </c>
      <c r="B3934" t="str">
        <f>IF('3.Stok Awal'!$B3934=0,"",'3.Stok Awal'!$B3934)</f>
        <v/>
      </c>
      <c r="C3934" t="str">
        <f>IF('3.Stok Awal'!$C3934=0,"",'3.Stok Awal'!$C3934)</f>
        <v/>
      </c>
      <c r="D3934" t="str">
        <f>IF('3.Stok Awal'!$D3934=0,"",'3.Stok Awal'!$D3934)</f>
        <v/>
      </c>
      <c r="E3934" t="str">
        <f>IF('3.Stok Awal'!$E3934=0,"",'3.Stok Awal'!$E3934)</f>
        <v/>
      </c>
      <c r="F3934" s="4" t="str">
        <f>IF('3.Stok Awal'!$F3934=0,"",'3.Stok Awal'!$F3934)</f>
        <v/>
      </c>
      <c r="G3934" s="4" t="str">
        <f t="shared" si="61"/>
        <v/>
      </c>
      <c r="H3934">
        <f>IF('3.Stok Awal'!$I3934=0,0,'3.Stok Awal'!$I3934)</f>
        <v>0</v>
      </c>
      <c r="I3934" t="str">
        <f>IF('3.Stok Awal'!$J3934=0,"",'3.Stok Awal'!$J3934)</f>
        <v/>
      </c>
      <c r="J3934">
        <f>IF('3.Stok Awal'!$K3934=0,0,'3.Stok Awal'!$K3934)</f>
        <v>0</v>
      </c>
      <c r="K3934" t="str">
        <f>IF('3.Stok Awal'!$L3934=0,"",'3.Stok Awal'!$L3934)</f>
        <v/>
      </c>
      <c r="L3934">
        <f>IF('3.Stok Awal'!$N3934=0,0,'3.Stok Awal'!$N3934)</f>
        <v>0</v>
      </c>
      <c r="M3934" t="str">
        <f>IF('3.Stok Awal'!$O3934=0,"",'3.Stok Awal'!$O3934)</f>
        <v/>
      </c>
      <c r="N3934">
        <f>SUMIF('4.Sell to Trade'!$O$5:$O$5003,'5.Stok Akhir'!$G3934,'4.Sell to Trade'!$Q$5:$Q$5003)</f>
        <v>0</v>
      </c>
      <c r="O3934" t="str">
        <f>IF('3.Stok Awal'!$L3934=0,"",'3.Stok Awal'!$L3934)</f>
        <v/>
      </c>
      <c r="P3934">
        <f>IF(ISNA(VLOOKUP($A3934,STOK_AWAL,13,0)),0,IF(VLOOKUP($A3934,STOK_AWAL,13,0)&gt;0,ROUNDDOWN(L3934/VLOOKUP($A3934,STOK_AWAL,13,0),0),0))</f>
        <v>0</v>
      </c>
      <c r="Q3934" t="str">
        <f>I3934</f>
        <v/>
      </c>
      <c r="R3934">
        <f>IFERROR(MOD(L3934,VLOOKUP($A3934,STOK_AWAL,13,0)),0)</f>
        <v>0</v>
      </c>
      <c r="S3934" t="str">
        <f>K3934</f>
        <v/>
      </c>
      <c r="T3934">
        <f>R3934+(P3934*(IFERROR(VLOOKUP($A3934,STOK_AWAL,13,0),0)))</f>
        <v>0</v>
      </c>
      <c r="U3934" t="str">
        <f>M3934</f>
        <v/>
      </c>
    </row>
    <row r="3935" spans="1:21" x14ac:dyDescent="0.25">
      <c r="A3935" t="str">
        <f>IF('3.Stok Awal'!$A3935=0,"",'3.Stok Awal'!$A3935)</f>
        <v/>
      </c>
      <c r="B3935" t="str">
        <f>IF('3.Stok Awal'!$B3935=0,"",'3.Stok Awal'!$B3935)</f>
        <v/>
      </c>
      <c r="C3935" t="str">
        <f>IF('3.Stok Awal'!$C3935=0,"",'3.Stok Awal'!$C3935)</f>
        <v/>
      </c>
      <c r="D3935" t="str">
        <f>IF('3.Stok Awal'!$D3935=0,"",'3.Stok Awal'!$D3935)</f>
        <v/>
      </c>
      <c r="E3935" t="str">
        <f>IF('3.Stok Awal'!$E3935=0,"",'3.Stok Awal'!$E3935)</f>
        <v/>
      </c>
      <c r="F3935" s="4" t="str">
        <f>IF('3.Stok Awal'!$F3935=0,"",'3.Stok Awal'!$F3935)</f>
        <v/>
      </c>
      <c r="G3935" s="4" t="str">
        <f t="shared" si="61"/>
        <v/>
      </c>
      <c r="H3935">
        <f>IF('3.Stok Awal'!$I3935=0,0,'3.Stok Awal'!$I3935)</f>
        <v>0</v>
      </c>
      <c r="I3935" t="str">
        <f>IF('3.Stok Awal'!$J3935=0,"",'3.Stok Awal'!$J3935)</f>
        <v/>
      </c>
      <c r="J3935">
        <f>IF('3.Stok Awal'!$K3935=0,0,'3.Stok Awal'!$K3935)</f>
        <v>0</v>
      </c>
      <c r="K3935" t="str">
        <f>IF('3.Stok Awal'!$L3935=0,"",'3.Stok Awal'!$L3935)</f>
        <v/>
      </c>
      <c r="L3935">
        <f>IF('3.Stok Awal'!$N3935=0,0,'3.Stok Awal'!$N3935)</f>
        <v>0</v>
      </c>
      <c r="M3935" t="str">
        <f>IF('3.Stok Awal'!$O3935=0,"",'3.Stok Awal'!$O3935)</f>
        <v/>
      </c>
      <c r="N3935">
        <f>SUMIF('4.Sell to Trade'!$O$5:$O$5003,'5.Stok Akhir'!$G3935,'4.Sell to Trade'!$Q$5:$Q$5003)</f>
        <v>0</v>
      </c>
      <c r="O3935" t="str">
        <f>IF('3.Stok Awal'!$L3935=0,"",'3.Stok Awal'!$L3935)</f>
        <v/>
      </c>
      <c r="P3935">
        <f>IF(ISNA(VLOOKUP($A3935,STOK_AWAL,13,0)),0,IF(VLOOKUP($A3935,STOK_AWAL,13,0)&gt;0,ROUNDDOWN(L3935/VLOOKUP($A3935,STOK_AWAL,13,0),0),0))</f>
        <v>0</v>
      </c>
      <c r="Q3935" t="str">
        <f>I3935</f>
        <v/>
      </c>
      <c r="R3935">
        <f>IFERROR(MOD(L3935,VLOOKUP($A3935,STOK_AWAL,13,0)),0)</f>
        <v>0</v>
      </c>
      <c r="S3935" t="str">
        <f>K3935</f>
        <v/>
      </c>
      <c r="T3935">
        <f>R3935+(P3935*(IFERROR(VLOOKUP($A3935,STOK_AWAL,13,0),0)))</f>
        <v>0</v>
      </c>
      <c r="U3935" t="str">
        <f>M3935</f>
        <v/>
      </c>
    </row>
    <row r="3936" spans="1:21" x14ac:dyDescent="0.25">
      <c r="A3936" t="str">
        <f>IF('3.Stok Awal'!$A3936=0,"",'3.Stok Awal'!$A3936)</f>
        <v/>
      </c>
      <c r="B3936" t="str">
        <f>IF('3.Stok Awal'!$B3936=0,"",'3.Stok Awal'!$B3936)</f>
        <v/>
      </c>
      <c r="C3936" t="str">
        <f>IF('3.Stok Awal'!$C3936=0,"",'3.Stok Awal'!$C3936)</f>
        <v/>
      </c>
      <c r="D3936" t="str">
        <f>IF('3.Stok Awal'!$D3936=0,"",'3.Stok Awal'!$D3936)</f>
        <v/>
      </c>
      <c r="E3936" t="str">
        <f>IF('3.Stok Awal'!$E3936=0,"",'3.Stok Awal'!$E3936)</f>
        <v/>
      </c>
      <c r="F3936" s="4" t="str">
        <f>IF('3.Stok Awal'!$F3936=0,"",'3.Stok Awal'!$F3936)</f>
        <v/>
      </c>
      <c r="G3936" s="4" t="str">
        <f t="shared" si="61"/>
        <v/>
      </c>
      <c r="H3936">
        <f>IF('3.Stok Awal'!$I3936=0,0,'3.Stok Awal'!$I3936)</f>
        <v>0</v>
      </c>
      <c r="I3936" t="str">
        <f>IF('3.Stok Awal'!$J3936=0,"",'3.Stok Awal'!$J3936)</f>
        <v/>
      </c>
      <c r="J3936">
        <f>IF('3.Stok Awal'!$K3936=0,0,'3.Stok Awal'!$K3936)</f>
        <v>0</v>
      </c>
      <c r="K3936" t="str">
        <f>IF('3.Stok Awal'!$L3936=0,"",'3.Stok Awal'!$L3936)</f>
        <v/>
      </c>
      <c r="L3936">
        <f>IF('3.Stok Awal'!$N3936=0,0,'3.Stok Awal'!$N3936)</f>
        <v>0</v>
      </c>
      <c r="M3936" t="str">
        <f>IF('3.Stok Awal'!$O3936=0,"",'3.Stok Awal'!$O3936)</f>
        <v/>
      </c>
      <c r="N3936">
        <f>SUMIF('4.Sell to Trade'!$O$5:$O$5003,'5.Stok Akhir'!$G3936,'4.Sell to Trade'!$Q$5:$Q$5003)</f>
        <v>0</v>
      </c>
      <c r="O3936" t="str">
        <f>IF('3.Stok Awal'!$L3936=0,"",'3.Stok Awal'!$L3936)</f>
        <v/>
      </c>
      <c r="P3936">
        <f>IF(ISNA(VLOOKUP($A3936,STOK_AWAL,13,0)),0,IF(VLOOKUP($A3936,STOK_AWAL,13,0)&gt;0,ROUNDDOWN(L3936/VLOOKUP($A3936,STOK_AWAL,13,0),0),0))</f>
        <v>0</v>
      </c>
      <c r="Q3936" t="str">
        <f>I3936</f>
        <v/>
      </c>
      <c r="R3936">
        <f>IFERROR(MOD(L3936,VLOOKUP($A3936,STOK_AWAL,13,0)),0)</f>
        <v>0</v>
      </c>
      <c r="S3936" t="str">
        <f>K3936</f>
        <v/>
      </c>
      <c r="T3936">
        <f>R3936+(P3936*(IFERROR(VLOOKUP($A3936,STOK_AWAL,13,0),0)))</f>
        <v>0</v>
      </c>
      <c r="U3936" t="str">
        <f>M3936</f>
        <v/>
      </c>
    </row>
    <row r="3937" spans="1:21" x14ac:dyDescent="0.25">
      <c r="A3937" t="str">
        <f>IF('3.Stok Awal'!$A3937=0,"",'3.Stok Awal'!$A3937)</f>
        <v/>
      </c>
      <c r="B3937" t="str">
        <f>IF('3.Stok Awal'!$B3937=0,"",'3.Stok Awal'!$B3937)</f>
        <v/>
      </c>
      <c r="C3937" t="str">
        <f>IF('3.Stok Awal'!$C3937=0,"",'3.Stok Awal'!$C3937)</f>
        <v/>
      </c>
      <c r="D3937" t="str">
        <f>IF('3.Stok Awal'!$D3937=0,"",'3.Stok Awal'!$D3937)</f>
        <v/>
      </c>
      <c r="E3937" t="str">
        <f>IF('3.Stok Awal'!$E3937=0,"",'3.Stok Awal'!$E3937)</f>
        <v/>
      </c>
      <c r="F3937" s="4" t="str">
        <f>IF('3.Stok Awal'!$F3937=0,"",'3.Stok Awal'!$F3937)</f>
        <v/>
      </c>
      <c r="G3937" s="4" t="str">
        <f t="shared" si="61"/>
        <v/>
      </c>
      <c r="H3937">
        <f>IF('3.Stok Awal'!$I3937=0,0,'3.Stok Awal'!$I3937)</f>
        <v>0</v>
      </c>
      <c r="I3937" t="str">
        <f>IF('3.Stok Awal'!$J3937=0,"",'3.Stok Awal'!$J3937)</f>
        <v/>
      </c>
      <c r="J3937">
        <f>IF('3.Stok Awal'!$K3937=0,0,'3.Stok Awal'!$K3937)</f>
        <v>0</v>
      </c>
      <c r="K3937" t="str">
        <f>IF('3.Stok Awal'!$L3937=0,"",'3.Stok Awal'!$L3937)</f>
        <v/>
      </c>
      <c r="L3937">
        <f>IF('3.Stok Awal'!$N3937=0,0,'3.Stok Awal'!$N3937)</f>
        <v>0</v>
      </c>
      <c r="M3937" t="str">
        <f>IF('3.Stok Awal'!$O3937=0,"",'3.Stok Awal'!$O3937)</f>
        <v/>
      </c>
      <c r="N3937">
        <f>SUMIF('4.Sell to Trade'!$O$5:$O$5003,'5.Stok Akhir'!$G3937,'4.Sell to Trade'!$Q$5:$Q$5003)</f>
        <v>0</v>
      </c>
      <c r="O3937" t="str">
        <f>IF('3.Stok Awal'!$L3937=0,"",'3.Stok Awal'!$L3937)</f>
        <v/>
      </c>
      <c r="P3937">
        <f>IF(ISNA(VLOOKUP($A3937,STOK_AWAL,13,0)),0,IF(VLOOKUP($A3937,STOK_AWAL,13,0)&gt;0,ROUNDDOWN(L3937/VLOOKUP($A3937,STOK_AWAL,13,0),0),0))</f>
        <v>0</v>
      </c>
      <c r="Q3937" t="str">
        <f>I3937</f>
        <v/>
      </c>
      <c r="R3937">
        <f>IFERROR(MOD(L3937,VLOOKUP($A3937,STOK_AWAL,13,0)),0)</f>
        <v>0</v>
      </c>
      <c r="S3937" t="str">
        <f>K3937</f>
        <v/>
      </c>
      <c r="T3937">
        <f>R3937+(P3937*(IFERROR(VLOOKUP($A3937,STOK_AWAL,13,0),0)))</f>
        <v>0</v>
      </c>
      <c r="U3937" t="str">
        <f>M3937</f>
        <v/>
      </c>
    </row>
    <row r="3938" spans="1:21" x14ac:dyDescent="0.25">
      <c r="A3938" t="str">
        <f>IF('3.Stok Awal'!$A3938=0,"",'3.Stok Awal'!$A3938)</f>
        <v/>
      </c>
      <c r="B3938" t="str">
        <f>IF('3.Stok Awal'!$B3938=0,"",'3.Stok Awal'!$B3938)</f>
        <v/>
      </c>
      <c r="C3938" t="str">
        <f>IF('3.Stok Awal'!$C3938=0,"",'3.Stok Awal'!$C3938)</f>
        <v/>
      </c>
      <c r="D3938" t="str">
        <f>IF('3.Stok Awal'!$D3938=0,"",'3.Stok Awal'!$D3938)</f>
        <v/>
      </c>
      <c r="E3938" t="str">
        <f>IF('3.Stok Awal'!$E3938=0,"",'3.Stok Awal'!$E3938)</f>
        <v/>
      </c>
      <c r="F3938" s="4" t="str">
        <f>IF('3.Stok Awal'!$F3938=0,"",'3.Stok Awal'!$F3938)</f>
        <v/>
      </c>
      <c r="G3938" s="4" t="str">
        <f t="shared" si="61"/>
        <v/>
      </c>
      <c r="H3938">
        <f>IF('3.Stok Awal'!$I3938=0,0,'3.Stok Awal'!$I3938)</f>
        <v>0</v>
      </c>
      <c r="I3938" t="str">
        <f>IF('3.Stok Awal'!$J3938=0,"",'3.Stok Awal'!$J3938)</f>
        <v/>
      </c>
      <c r="J3938">
        <f>IF('3.Stok Awal'!$K3938=0,0,'3.Stok Awal'!$K3938)</f>
        <v>0</v>
      </c>
      <c r="K3938" t="str">
        <f>IF('3.Stok Awal'!$L3938=0,"",'3.Stok Awal'!$L3938)</f>
        <v/>
      </c>
      <c r="L3938">
        <f>IF('3.Stok Awal'!$N3938=0,0,'3.Stok Awal'!$N3938)</f>
        <v>0</v>
      </c>
      <c r="M3938" t="str">
        <f>IF('3.Stok Awal'!$O3938=0,"",'3.Stok Awal'!$O3938)</f>
        <v/>
      </c>
      <c r="N3938">
        <f>SUMIF('4.Sell to Trade'!$O$5:$O$5003,'5.Stok Akhir'!$G3938,'4.Sell to Trade'!$Q$5:$Q$5003)</f>
        <v>0</v>
      </c>
      <c r="O3938" t="str">
        <f>IF('3.Stok Awal'!$L3938=0,"",'3.Stok Awal'!$L3938)</f>
        <v/>
      </c>
      <c r="P3938">
        <f>IF(ISNA(VLOOKUP($A3938,STOK_AWAL,13,0)),0,IF(VLOOKUP($A3938,STOK_AWAL,13,0)&gt;0,ROUNDDOWN(L3938/VLOOKUP($A3938,STOK_AWAL,13,0),0),0))</f>
        <v>0</v>
      </c>
      <c r="Q3938" t="str">
        <f>I3938</f>
        <v/>
      </c>
      <c r="R3938">
        <f>IFERROR(MOD(L3938,VLOOKUP($A3938,STOK_AWAL,13,0)),0)</f>
        <v>0</v>
      </c>
      <c r="S3938" t="str">
        <f>K3938</f>
        <v/>
      </c>
      <c r="T3938">
        <f>R3938+(P3938*(IFERROR(VLOOKUP($A3938,STOK_AWAL,13,0),0)))</f>
        <v>0</v>
      </c>
      <c r="U3938" t="str">
        <f>M3938</f>
        <v/>
      </c>
    </row>
    <row r="3939" spans="1:21" x14ac:dyDescent="0.25">
      <c r="A3939" t="str">
        <f>IF('3.Stok Awal'!$A3939=0,"",'3.Stok Awal'!$A3939)</f>
        <v/>
      </c>
      <c r="B3939" t="str">
        <f>IF('3.Stok Awal'!$B3939=0,"",'3.Stok Awal'!$B3939)</f>
        <v/>
      </c>
      <c r="C3939" t="str">
        <f>IF('3.Stok Awal'!$C3939=0,"",'3.Stok Awal'!$C3939)</f>
        <v/>
      </c>
      <c r="D3939" t="str">
        <f>IF('3.Stok Awal'!$D3939=0,"",'3.Stok Awal'!$D3939)</f>
        <v/>
      </c>
      <c r="E3939" t="str">
        <f>IF('3.Stok Awal'!$E3939=0,"",'3.Stok Awal'!$E3939)</f>
        <v/>
      </c>
      <c r="F3939" s="4" t="str">
        <f>IF('3.Stok Awal'!$F3939=0,"",'3.Stok Awal'!$F3939)</f>
        <v/>
      </c>
      <c r="G3939" s="4" t="str">
        <f t="shared" si="61"/>
        <v/>
      </c>
      <c r="H3939">
        <f>IF('3.Stok Awal'!$I3939=0,0,'3.Stok Awal'!$I3939)</f>
        <v>0</v>
      </c>
      <c r="I3939" t="str">
        <f>IF('3.Stok Awal'!$J3939=0,"",'3.Stok Awal'!$J3939)</f>
        <v/>
      </c>
      <c r="J3939">
        <f>IF('3.Stok Awal'!$K3939=0,0,'3.Stok Awal'!$K3939)</f>
        <v>0</v>
      </c>
      <c r="K3939" t="str">
        <f>IF('3.Stok Awal'!$L3939=0,"",'3.Stok Awal'!$L3939)</f>
        <v/>
      </c>
      <c r="L3939">
        <f>IF('3.Stok Awal'!$N3939=0,0,'3.Stok Awal'!$N3939)</f>
        <v>0</v>
      </c>
      <c r="M3939" t="str">
        <f>IF('3.Stok Awal'!$O3939=0,"",'3.Stok Awal'!$O3939)</f>
        <v/>
      </c>
      <c r="N3939">
        <f>SUMIF('4.Sell to Trade'!$O$5:$O$5003,'5.Stok Akhir'!$G3939,'4.Sell to Trade'!$Q$5:$Q$5003)</f>
        <v>0</v>
      </c>
      <c r="O3939" t="str">
        <f>IF('3.Stok Awal'!$L3939=0,"",'3.Stok Awal'!$L3939)</f>
        <v/>
      </c>
      <c r="P3939">
        <f>IF(ISNA(VLOOKUP($A3939,STOK_AWAL,13,0)),0,IF(VLOOKUP($A3939,STOK_AWAL,13,0)&gt;0,ROUNDDOWN(L3939/VLOOKUP($A3939,STOK_AWAL,13,0),0),0))</f>
        <v>0</v>
      </c>
      <c r="Q3939" t="str">
        <f>I3939</f>
        <v/>
      </c>
      <c r="R3939">
        <f>IFERROR(MOD(L3939,VLOOKUP($A3939,STOK_AWAL,13,0)),0)</f>
        <v>0</v>
      </c>
      <c r="S3939" t="str">
        <f>K3939</f>
        <v/>
      </c>
      <c r="T3939">
        <f>R3939+(P3939*(IFERROR(VLOOKUP($A3939,STOK_AWAL,13,0),0)))</f>
        <v>0</v>
      </c>
      <c r="U3939" t="str">
        <f>M3939</f>
        <v/>
      </c>
    </row>
    <row r="3940" spans="1:21" x14ac:dyDescent="0.25">
      <c r="A3940" t="str">
        <f>IF('3.Stok Awal'!$A3940=0,"",'3.Stok Awal'!$A3940)</f>
        <v/>
      </c>
      <c r="B3940" t="str">
        <f>IF('3.Stok Awal'!$B3940=0,"",'3.Stok Awal'!$B3940)</f>
        <v/>
      </c>
      <c r="C3940" t="str">
        <f>IF('3.Stok Awal'!$C3940=0,"",'3.Stok Awal'!$C3940)</f>
        <v/>
      </c>
      <c r="D3940" t="str">
        <f>IF('3.Stok Awal'!$D3940=0,"",'3.Stok Awal'!$D3940)</f>
        <v/>
      </c>
      <c r="E3940" t="str">
        <f>IF('3.Stok Awal'!$E3940=0,"",'3.Stok Awal'!$E3940)</f>
        <v/>
      </c>
      <c r="F3940" s="4" t="str">
        <f>IF('3.Stok Awal'!$F3940=0,"",'3.Stok Awal'!$F3940)</f>
        <v/>
      </c>
      <c r="G3940" s="4" t="str">
        <f t="shared" si="61"/>
        <v/>
      </c>
      <c r="H3940">
        <f>IF('3.Stok Awal'!$I3940=0,0,'3.Stok Awal'!$I3940)</f>
        <v>0</v>
      </c>
      <c r="I3940" t="str">
        <f>IF('3.Stok Awal'!$J3940=0,"",'3.Stok Awal'!$J3940)</f>
        <v/>
      </c>
      <c r="J3940">
        <f>IF('3.Stok Awal'!$K3940=0,0,'3.Stok Awal'!$K3940)</f>
        <v>0</v>
      </c>
      <c r="K3940" t="str">
        <f>IF('3.Stok Awal'!$L3940=0,"",'3.Stok Awal'!$L3940)</f>
        <v/>
      </c>
      <c r="L3940">
        <f>IF('3.Stok Awal'!$N3940=0,0,'3.Stok Awal'!$N3940)</f>
        <v>0</v>
      </c>
      <c r="M3940" t="str">
        <f>IF('3.Stok Awal'!$O3940=0,"",'3.Stok Awal'!$O3940)</f>
        <v/>
      </c>
      <c r="N3940">
        <f>SUMIF('4.Sell to Trade'!$O$5:$O$5003,'5.Stok Akhir'!$G3940,'4.Sell to Trade'!$Q$5:$Q$5003)</f>
        <v>0</v>
      </c>
      <c r="O3940" t="str">
        <f>IF('3.Stok Awal'!$L3940=0,"",'3.Stok Awal'!$L3940)</f>
        <v/>
      </c>
      <c r="P3940">
        <f>IF(ISNA(VLOOKUP($A3940,STOK_AWAL,13,0)),0,IF(VLOOKUP($A3940,STOK_AWAL,13,0)&gt;0,ROUNDDOWN(L3940/VLOOKUP($A3940,STOK_AWAL,13,0),0),0))</f>
        <v>0</v>
      </c>
      <c r="Q3940" t="str">
        <f>I3940</f>
        <v/>
      </c>
      <c r="R3940">
        <f>IFERROR(MOD(L3940,VLOOKUP($A3940,STOK_AWAL,13,0)),0)</f>
        <v>0</v>
      </c>
      <c r="S3940" t="str">
        <f>K3940</f>
        <v/>
      </c>
      <c r="T3940">
        <f>R3940+(P3940*(IFERROR(VLOOKUP($A3940,STOK_AWAL,13,0),0)))</f>
        <v>0</v>
      </c>
      <c r="U3940" t="str">
        <f>M3940</f>
        <v/>
      </c>
    </row>
    <row r="3941" spans="1:21" x14ac:dyDescent="0.25">
      <c r="A3941" t="str">
        <f>IF('3.Stok Awal'!$A3941=0,"",'3.Stok Awal'!$A3941)</f>
        <v/>
      </c>
      <c r="B3941" t="str">
        <f>IF('3.Stok Awal'!$B3941=0,"",'3.Stok Awal'!$B3941)</f>
        <v/>
      </c>
      <c r="C3941" t="str">
        <f>IF('3.Stok Awal'!$C3941=0,"",'3.Stok Awal'!$C3941)</f>
        <v/>
      </c>
      <c r="D3941" t="str">
        <f>IF('3.Stok Awal'!$D3941=0,"",'3.Stok Awal'!$D3941)</f>
        <v/>
      </c>
      <c r="E3941" t="str">
        <f>IF('3.Stok Awal'!$E3941=0,"",'3.Stok Awal'!$E3941)</f>
        <v/>
      </c>
      <c r="F3941" s="4" t="str">
        <f>IF('3.Stok Awal'!$F3941=0,"",'3.Stok Awal'!$F3941)</f>
        <v/>
      </c>
      <c r="G3941" s="4" t="str">
        <f t="shared" si="61"/>
        <v/>
      </c>
      <c r="H3941">
        <f>IF('3.Stok Awal'!$I3941=0,0,'3.Stok Awal'!$I3941)</f>
        <v>0</v>
      </c>
      <c r="I3941" t="str">
        <f>IF('3.Stok Awal'!$J3941=0,"",'3.Stok Awal'!$J3941)</f>
        <v/>
      </c>
      <c r="J3941">
        <f>IF('3.Stok Awal'!$K3941=0,0,'3.Stok Awal'!$K3941)</f>
        <v>0</v>
      </c>
      <c r="K3941" t="str">
        <f>IF('3.Stok Awal'!$L3941=0,"",'3.Stok Awal'!$L3941)</f>
        <v/>
      </c>
      <c r="L3941">
        <f>IF('3.Stok Awal'!$N3941=0,0,'3.Stok Awal'!$N3941)</f>
        <v>0</v>
      </c>
      <c r="M3941" t="str">
        <f>IF('3.Stok Awal'!$O3941=0,"",'3.Stok Awal'!$O3941)</f>
        <v/>
      </c>
      <c r="N3941">
        <f>SUMIF('4.Sell to Trade'!$O$5:$O$5003,'5.Stok Akhir'!$G3941,'4.Sell to Trade'!$Q$5:$Q$5003)</f>
        <v>0</v>
      </c>
      <c r="O3941" t="str">
        <f>IF('3.Stok Awal'!$L3941=0,"",'3.Stok Awal'!$L3941)</f>
        <v/>
      </c>
      <c r="P3941">
        <f>IF(ISNA(VLOOKUP($A3941,STOK_AWAL,13,0)),0,IF(VLOOKUP($A3941,STOK_AWAL,13,0)&gt;0,ROUNDDOWN(L3941/VLOOKUP($A3941,STOK_AWAL,13,0),0),0))</f>
        <v>0</v>
      </c>
      <c r="Q3941" t="str">
        <f>I3941</f>
        <v/>
      </c>
      <c r="R3941">
        <f>IFERROR(MOD(L3941,VLOOKUP($A3941,STOK_AWAL,13,0)),0)</f>
        <v>0</v>
      </c>
      <c r="S3941" t="str">
        <f>K3941</f>
        <v/>
      </c>
      <c r="T3941">
        <f>R3941+(P3941*(IFERROR(VLOOKUP($A3941,STOK_AWAL,13,0),0)))</f>
        <v>0</v>
      </c>
      <c r="U3941" t="str">
        <f>M3941</f>
        <v/>
      </c>
    </row>
    <row r="3942" spans="1:21" x14ac:dyDescent="0.25">
      <c r="A3942" t="str">
        <f>IF('3.Stok Awal'!$A3942=0,"",'3.Stok Awal'!$A3942)</f>
        <v/>
      </c>
      <c r="B3942" t="str">
        <f>IF('3.Stok Awal'!$B3942=0,"",'3.Stok Awal'!$B3942)</f>
        <v/>
      </c>
      <c r="C3942" t="str">
        <f>IF('3.Stok Awal'!$C3942=0,"",'3.Stok Awal'!$C3942)</f>
        <v/>
      </c>
      <c r="D3942" t="str">
        <f>IF('3.Stok Awal'!$D3942=0,"",'3.Stok Awal'!$D3942)</f>
        <v/>
      </c>
      <c r="E3942" t="str">
        <f>IF('3.Stok Awal'!$E3942=0,"",'3.Stok Awal'!$E3942)</f>
        <v/>
      </c>
      <c r="F3942" s="4" t="str">
        <f>IF('3.Stok Awal'!$F3942=0,"",'3.Stok Awal'!$F3942)</f>
        <v/>
      </c>
      <c r="G3942" s="4" t="str">
        <f t="shared" si="61"/>
        <v/>
      </c>
      <c r="H3942">
        <f>IF('3.Stok Awal'!$I3942=0,0,'3.Stok Awal'!$I3942)</f>
        <v>0</v>
      </c>
      <c r="I3942" t="str">
        <f>IF('3.Stok Awal'!$J3942=0,"",'3.Stok Awal'!$J3942)</f>
        <v/>
      </c>
      <c r="J3942">
        <f>IF('3.Stok Awal'!$K3942=0,0,'3.Stok Awal'!$K3942)</f>
        <v>0</v>
      </c>
      <c r="K3942" t="str">
        <f>IF('3.Stok Awal'!$L3942=0,"",'3.Stok Awal'!$L3942)</f>
        <v/>
      </c>
      <c r="L3942">
        <f>IF('3.Stok Awal'!$N3942=0,0,'3.Stok Awal'!$N3942)</f>
        <v>0</v>
      </c>
      <c r="M3942" t="str">
        <f>IF('3.Stok Awal'!$O3942=0,"",'3.Stok Awal'!$O3942)</f>
        <v/>
      </c>
      <c r="N3942">
        <f>SUMIF('4.Sell to Trade'!$O$5:$O$5003,'5.Stok Akhir'!$G3942,'4.Sell to Trade'!$Q$5:$Q$5003)</f>
        <v>0</v>
      </c>
      <c r="O3942" t="str">
        <f>IF('3.Stok Awal'!$L3942=0,"",'3.Stok Awal'!$L3942)</f>
        <v/>
      </c>
      <c r="P3942">
        <f>IF(ISNA(VLOOKUP($A3942,STOK_AWAL,13,0)),0,IF(VLOOKUP($A3942,STOK_AWAL,13,0)&gt;0,ROUNDDOWN(L3942/VLOOKUP($A3942,STOK_AWAL,13,0),0),0))</f>
        <v>0</v>
      </c>
      <c r="Q3942" t="str">
        <f>I3942</f>
        <v/>
      </c>
      <c r="R3942">
        <f>IFERROR(MOD(L3942,VLOOKUP($A3942,STOK_AWAL,13,0)),0)</f>
        <v>0</v>
      </c>
      <c r="S3942" t="str">
        <f>K3942</f>
        <v/>
      </c>
      <c r="T3942">
        <f>R3942+(P3942*(IFERROR(VLOOKUP($A3942,STOK_AWAL,13,0),0)))</f>
        <v>0</v>
      </c>
      <c r="U3942" t="str">
        <f>M3942</f>
        <v/>
      </c>
    </row>
    <row r="3943" spans="1:21" x14ac:dyDescent="0.25">
      <c r="A3943" t="str">
        <f>IF('3.Stok Awal'!$A3943=0,"",'3.Stok Awal'!$A3943)</f>
        <v/>
      </c>
      <c r="B3943" t="str">
        <f>IF('3.Stok Awal'!$B3943=0,"",'3.Stok Awal'!$B3943)</f>
        <v/>
      </c>
      <c r="C3943" t="str">
        <f>IF('3.Stok Awal'!$C3943=0,"",'3.Stok Awal'!$C3943)</f>
        <v/>
      </c>
      <c r="D3943" t="str">
        <f>IF('3.Stok Awal'!$D3943=0,"",'3.Stok Awal'!$D3943)</f>
        <v/>
      </c>
      <c r="E3943" t="str">
        <f>IF('3.Stok Awal'!$E3943=0,"",'3.Stok Awal'!$E3943)</f>
        <v/>
      </c>
      <c r="F3943" s="4" t="str">
        <f>IF('3.Stok Awal'!$F3943=0,"",'3.Stok Awal'!$F3943)</f>
        <v/>
      </c>
      <c r="G3943" s="4" t="str">
        <f t="shared" si="61"/>
        <v/>
      </c>
      <c r="H3943">
        <f>IF('3.Stok Awal'!$I3943=0,0,'3.Stok Awal'!$I3943)</f>
        <v>0</v>
      </c>
      <c r="I3943" t="str">
        <f>IF('3.Stok Awal'!$J3943=0,"",'3.Stok Awal'!$J3943)</f>
        <v/>
      </c>
      <c r="J3943">
        <f>IF('3.Stok Awal'!$K3943=0,0,'3.Stok Awal'!$K3943)</f>
        <v>0</v>
      </c>
      <c r="K3943" t="str">
        <f>IF('3.Stok Awal'!$L3943=0,"",'3.Stok Awal'!$L3943)</f>
        <v/>
      </c>
      <c r="L3943">
        <f>IF('3.Stok Awal'!$N3943=0,0,'3.Stok Awal'!$N3943)</f>
        <v>0</v>
      </c>
      <c r="M3943" t="str">
        <f>IF('3.Stok Awal'!$O3943=0,"",'3.Stok Awal'!$O3943)</f>
        <v/>
      </c>
      <c r="N3943">
        <f>SUMIF('4.Sell to Trade'!$O$5:$O$5003,'5.Stok Akhir'!$G3943,'4.Sell to Trade'!$Q$5:$Q$5003)</f>
        <v>0</v>
      </c>
      <c r="O3943" t="str">
        <f>IF('3.Stok Awal'!$L3943=0,"",'3.Stok Awal'!$L3943)</f>
        <v/>
      </c>
      <c r="P3943">
        <f>IF(ISNA(VLOOKUP($A3943,STOK_AWAL,13,0)),0,IF(VLOOKUP($A3943,STOK_AWAL,13,0)&gt;0,ROUNDDOWN(L3943/VLOOKUP($A3943,STOK_AWAL,13,0),0),0))</f>
        <v>0</v>
      </c>
      <c r="Q3943" t="str">
        <f>I3943</f>
        <v/>
      </c>
      <c r="R3943">
        <f>IFERROR(MOD(L3943,VLOOKUP($A3943,STOK_AWAL,13,0)),0)</f>
        <v>0</v>
      </c>
      <c r="S3943" t="str">
        <f>K3943</f>
        <v/>
      </c>
      <c r="T3943">
        <f>R3943+(P3943*(IFERROR(VLOOKUP($A3943,STOK_AWAL,13,0),0)))</f>
        <v>0</v>
      </c>
      <c r="U3943" t="str">
        <f>M3943</f>
        <v/>
      </c>
    </row>
    <row r="3944" spans="1:21" x14ac:dyDescent="0.25">
      <c r="A3944" t="str">
        <f>IF('3.Stok Awal'!$A3944=0,"",'3.Stok Awal'!$A3944)</f>
        <v/>
      </c>
      <c r="B3944" t="str">
        <f>IF('3.Stok Awal'!$B3944=0,"",'3.Stok Awal'!$B3944)</f>
        <v/>
      </c>
      <c r="C3944" t="str">
        <f>IF('3.Stok Awal'!$C3944=0,"",'3.Stok Awal'!$C3944)</f>
        <v/>
      </c>
      <c r="D3944" t="str">
        <f>IF('3.Stok Awal'!$D3944=0,"",'3.Stok Awal'!$D3944)</f>
        <v/>
      </c>
      <c r="E3944" t="str">
        <f>IF('3.Stok Awal'!$E3944=0,"",'3.Stok Awal'!$E3944)</f>
        <v/>
      </c>
      <c r="F3944" s="4" t="str">
        <f>IF('3.Stok Awal'!$F3944=0,"",'3.Stok Awal'!$F3944)</f>
        <v/>
      </c>
      <c r="G3944" s="4" t="str">
        <f t="shared" si="61"/>
        <v/>
      </c>
      <c r="H3944">
        <f>IF('3.Stok Awal'!$I3944=0,0,'3.Stok Awal'!$I3944)</f>
        <v>0</v>
      </c>
      <c r="I3944" t="str">
        <f>IF('3.Stok Awal'!$J3944=0,"",'3.Stok Awal'!$J3944)</f>
        <v/>
      </c>
      <c r="J3944">
        <f>IF('3.Stok Awal'!$K3944=0,0,'3.Stok Awal'!$K3944)</f>
        <v>0</v>
      </c>
      <c r="K3944" t="str">
        <f>IF('3.Stok Awal'!$L3944=0,"",'3.Stok Awal'!$L3944)</f>
        <v/>
      </c>
      <c r="L3944">
        <f>IF('3.Stok Awal'!$N3944=0,0,'3.Stok Awal'!$N3944)</f>
        <v>0</v>
      </c>
      <c r="M3944" t="str">
        <f>IF('3.Stok Awal'!$O3944=0,"",'3.Stok Awal'!$O3944)</f>
        <v/>
      </c>
      <c r="N3944">
        <f>SUMIF('4.Sell to Trade'!$O$5:$O$5003,'5.Stok Akhir'!$G3944,'4.Sell to Trade'!$Q$5:$Q$5003)</f>
        <v>0</v>
      </c>
      <c r="O3944" t="str">
        <f>IF('3.Stok Awal'!$L3944=0,"",'3.Stok Awal'!$L3944)</f>
        <v/>
      </c>
      <c r="P3944">
        <f>IF(ISNA(VLOOKUP($A3944,STOK_AWAL,13,0)),0,IF(VLOOKUP($A3944,STOK_AWAL,13,0)&gt;0,ROUNDDOWN(L3944/VLOOKUP($A3944,STOK_AWAL,13,0),0),0))</f>
        <v>0</v>
      </c>
      <c r="Q3944" t="str">
        <f>I3944</f>
        <v/>
      </c>
      <c r="R3944">
        <f>IFERROR(MOD(L3944,VLOOKUP($A3944,STOK_AWAL,13,0)),0)</f>
        <v>0</v>
      </c>
      <c r="S3944" t="str">
        <f>K3944</f>
        <v/>
      </c>
      <c r="T3944">
        <f>R3944+(P3944*(IFERROR(VLOOKUP($A3944,STOK_AWAL,13,0),0)))</f>
        <v>0</v>
      </c>
      <c r="U3944" t="str">
        <f>M3944</f>
        <v/>
      </c>
    </row>
    <row r="3945" spans="1:21" x14ac:dyDescent="0.25">
      <c r="A3945" t="str">
        <f>IF('3.Stok Awal'!$A3945=0,"",'3.Stok Awal'!$A3945)</f>
        <v/>
      </c>
      <c r="B3945" t="str">
        <f>IF('3.Stok Awal'!$B3945=0,"",'3.Stok Awal'!$B3945)</f>
        <v/>
      </c>
      <c r="C3945" t="str">
        <f>IF('3.Stok Awal'!$C3945=0,"",'3.Stok Awal'!$C3945)</f>
        <v/>
      </c>
      <c r="D3945" t="str">
        <f>IF('3.Stok Awal'!$D3945=0,"",'3.Stok Awal'!$D3945)</f>
        <v/>
      </c>
      <c r="E3945" t="str">
        <f>IF('3.Stok Awal'!$E3945=0,"",'3.Stok Awal'!$E3945)</f>
        <v/>
      </c>
      <c r="F3945" s="4" t="str">
        <f>IF('3.Stok Awal'!$F3945=0,"",'3.Stok Awal'!$F3945)</f>
        <v/>
      </c>
      <c r="G3945" s="4" t="str">
        <f t="shared" si="61"/>
        <v/>
      </c>
      <c r="H3945">
        <f>IF('3.Stok Awal'!$I3945=0,0,'3.Stok Awal'!$I3945)</f>
        <v>0</v>
      </c>
      <c r="I3945" t="str">
        <f>IF('3.Stok Awal'!$J3945=0,"",'3.Stok Awal'!$J3945)</f>
        <v/>
      </c>
      <c r="J3945">
        <f>IF('3.Stok Awal'!$K3945=0,0,'3.Stok Awal'!$K3945)</f>
        <v>0</v>
      </c>
      <c r="K3945" t="str">
        <f>IF('3.Stok Awal'!$L3945=0,"",'3.Stok Awal'!$L3945)</f>
        <v/>
      </c>
      <c r="L3945">
        <f>IF('3.Stok Awal'!$N3945=0,0,'3.Stok Awal'!$N3945)</f>
        <v>0</v>
      </c>
      <c r="M3945" t="str">
        <f>IF('3.Stok Awal'!$O3945=0,"",'3.Stok Awal'!$O3945)</f>
        <v/>
      </c>
      <c r="N3945">
        <f>SUMIF('4.Sell to Trade'!$O$5:$O$5003,'5.Stok Akhir'!$G3945,'4.Sell to Trade'!$Q$5:$Q$5003)</f>
        <v>0</v>
      </c>
      <c r="O3945" t="str">
        <f>IF('3.Stok Awal'!$L3945=0,"",'3.Stok Awal'!$L3945)</f>
        <v/>
      </c>
      <c r="P3945">
        <f>IF(ISNA(VLOOKUP($A3945,STOK_AWAL,13,0)),0,IF(VLOOKUP($A3945,STOK_AWAL,13,0)&gt;0,ROUNDDOWN(L3945/VLOOKUP($A3945,STOK_AWAL,13,0),0),0))</f>
        <v>0</v>
      </c>
      <c r="Q3945" t="str">
        <f>I3945</f>
        <v/>
      </c>
      <c r="R3945">
        <f>IFERROR(MOD(L3945,VLOOKUP($A3945,STOK_AWAL,13,0)),0)</f>
        <v>0</v>
      </c>
      <c r="S3945" t="str">
        <f>K3945</f>
        <v/>
      </c>
      <c r="T3945">
        <f>R3945+(P3945*(IFERROR(VLOOKUP($A3945,STOK_AWAL,13,0),0)))</f>
        <v>0</v>
      </c>
      <c r="U3945" t="str">
        <f>M3945</f>
        <v/>
      </c>
    </row>
    <row r="3946" spans="1:21" x14ac:dyDescent="0.25">
      <c r="A3946" t="str">
        <f>IF('3.Stok Awal'!$A3946=0,"",'3.Stok Awal'!$A3946)</f>
        <v/>
      </c>
      <c r="B3946" t="str">
        <f>IF('3.Stok Awal'!$B3946=0,"",'3.Stok Awal'!$B3946)</f>
        <v/>
      </c>
      <c r="C3946" t="str">
        <f>IF('3.Stok Awal'!$C3946=0,"",'3.Stok Awal'!$C3946)</f>
        <v/>
      </c>
      <c r="D3946" t="str">
        <f>IF('3.Stok Awal'!$D3946=0,"",'3.Stok Awal'!$D3946)</f>
        <v/>
      </c>
      <c r="E3946" t="str">
        <f>IF('3.Stok Awal'!$E3946=0,"",'3.Stok Awal'!$E3946)</f>
        <v/>
      </c>
      <c r="F3946" s="4" t="str">
        <f>IF('3.Stok Awal'!$F3946=0,"",'3.Stok Awal'!$F3946)</f>
        <v/>
      </c>
      <c r="G3946" s="4" t="str">
        <f t="shared" si="61"/>
        <v/>
      </c>
      <c r="H3946">
        <f>IF('3.Stok Awal'!$I3946=0,0,'3.Stok Awal'!$I3946)</f>
        <v>0</v>
      </c>
      <c r="I3946" t="str">
        <f>IF('3.Stok Awal'!$J3946=0,"",'3.Stok Awal'!$J3946)</f>
        <v/>
      </c>
      <c r="J3946">
        <f>IF('3.Stok Awal'!$K3946=0,0,'3.Stok Awal'!$K3946)</f>
        <v>0</v>
      </c>
      <c r="K3946" t="str">
        <f>IF('3.Stok Awal'!$L3946=0,"",'3.Stok Awal'!$L3946)</f>
        <v/>
      </c>
      <c r="L3946">
        <f>IF('3.Stok Awal'!$N3946=0,0,'3.Stok Awal'!$N3946)</f>
        <v>0</v>
      </c>
      <c r="M3946" t="str">
        <f>IF('3.Stok Awal'!$O3946=0,"",'3.Stok Awal'!$O3946)</f>
        <v/>
      </c>
      <c r="N3946">
        <f>SUMIF('4.Sell to Trade'!$O$5:$O$5003,'5.Stok Akhir'!$G3946,'4.Sell to Trade'!$Q$5:$Q$5003)</f>
        <v>0</v>
      </c>
      <c r="O3946" t="str">
        <f>IF('3.Stok Awal'!$L3946=0,"",'3.Stok Awal'!$L3946)</f>
        <v/>
      </c>
      <c r="P3946">
        <f>IF(ISNA(VLOOKUP($A3946,STOK_AWAL,13,0)),0,IF(VLOOKUP($A3946,STOK_AWAL,13,0)&gt;0,ROUNDDOWN(L3946/VLOOKUP($A3946,STOK_AWAL,13,0),0),0))</f>
        <v>0</v>
      </c>
      <c r="Q3946" t="str">
        <f>I3946</f>
        <v/>
      </c>
      <c r="R3946">
        <f>IFERROR(MOD(L3946,VLOOKUP($A3946,STOK_AWAL,13,0)),0)</f>
        <v>0</v>
      </c>
      <c r="S3946" t="str">
        <f>K3946</f>
        <v/>
      </c>
      <c r="T3946">
        <f>R3946+(P3946*(IFERROR(VLOOKUP($A3946,STOK_AWAL,13,0),0)))</f>
        <v>0</v>
      </c>
      <c r="U3946" t="str">
        <f>M3946</f>
        <v/>
      </c>
    </row>
    <row r="3947" spans="1:21" x14ac:dyDescent="0.25">
      <c r="A3947" t="str">
        <f>IF('3.Stok Awal'!$A3947=0,"",'3.Stok Awal'!$A3947)</f>
        <v/>
      </c>
      <c r="B3947" t="str">
        <f>IF('3.Stok Awal'!$B3947=0,"",'3.Stok Awal'!$B3947)</f>
        <v/>
      </c>
      <c r="C3947" t="str">
        <f>IF('3.Stok Awal'!$C3947=0,"",'3.Stok Awal'!$C3947)</f>
        <v/>
      </c>
      <c r="D3947" t="str">
        <f>IF('3.Stok Awal'!$D3947=0,"",'3.Stok Awal'!$D3947)</f>
        <v/>
      </c>
      <c r="E3947" t="str">
        <f>IF('3.Stok Awal'!$E3947=0,"",'3.Stok Awal'!$E3947)</f>
        <v/>
      </c>
      <c r="F3947" s="4" t="str">
        <f>IF('3.Stok Awal'!$F3947=0,"",'3.Stok Awal'!$F3947)</f>
        <v/>
      </c>
      <c r="G3947" s="4" t="str">
        <f t="shared" si="61"/>
        <v/>
      </c>
      <c r="H3947">
        <f>IF('3.Stok Awal'!$I3947=0,0,'3.Stok Awal'!$I3947)</f>
        <v>0</v>
      </c>
      <c r="I3947" t="str">
        <f>IF('3.Stok Awal'!$J3947=0,"",'3.Stok Awal'!$J3947)</f>
        <v/>
      </c>
      <c r="J3947">
        <f>IF('3.Stok Awal'!$K3947=0,0,'3.Stok Awal'!$K3947)</f>
        <v>0</v>
      </c>
      <c r="K3947" t="str">
        <f>IF('3.Stok Awal'!$L3947=0,"",'3.Stok Awal'!$L3947)</f>
        <v/>
      </c>
      <c r="L3947">
        <f>IF('3.Stok Awal'!$N3947=0,0,'3.Stok Awal'!$N3947)</f>
        <v>0</v>
      </c>
      <c r="M3947" t="str">
        <f>IF('3.Stok Awal'!$O3947=0,"",'3.Stok Awal'!$O3947)</f>
        <v/>
      </c>
      <c r="N3947">
        <f>SUMIF('4.Sell to Trade'!$O$5:$O$5003,'5.Stok Akhir'!$G3947,'4.Sell to Trade'!$Q$5:$Q$5003)</f>
        <v>0</v>
      </c>
      <c r="O3947" t="str">
        <f>IF('3.Stok Awal'!$L3947=0,"",'3.Stok Awal'!$L3947)</f>
        <v/>
      </c>
      <c r="P3947">
        <f>IF(ISNA(VLOOKUP($A3947,STOK_AWAL,13,0)),0,IF(VLOOKUP($A3947,STOK_AWAL,13,0)&gt;0,ROUNDDOWN(L3947/VLOOKUP($A3947,STOK_AWAL,13,0),0),0))</f>
        <v>0</v>
      </c>
      <c r="Q3947" t="str">
        <f>I3947</f>
        <v/>
      </c>
      <c r="R3947">
        <f>IFERROR(MOD(L3947,VLOOKUP($A3947,STOK_AWAL,13,0)),0)</f>
        <v>0</v>
      </c>
      <c r="S3947" t="str">
        <f>K3947</f>
        <v/>
      </c>
      <c r="T3947">
        <f>R3947+(P3947*(IFERROR(VLOOKUP($A3947,STOK_AWAL,13,0),0)))</f>
        <v>0</v>
      </c>
      <c r="U3947" t="str">
        <f>M3947</f>
        <v/>
      </c>
    </row>
    <row r="3948" spans="1:21" x14ac:dyDescent="0.25">
      <c r="A3948" t="str">
        <f>IF('3.Stok Awal'!$A3948=0,"",'3.Stok Awal'!$A3948)</f>
        <v/>
      </c>
      <c r="B3948" t="str">
        <f>IF('3.Stok Awal'!$B3948=0,"",'3.Stok Awal'!$B3948)</f>
        <v/>
      </c>
      <c r="C3948" t="str">
        <f>IF('3.Stok Awal'!$C3948=0,"",'3.Stok Awal'!$C3948)</f>
        <v/>
      </c>
      <c r="D3948" t="str">
        <f>IF('3.Stok Awal'!$D3948=0,"",'3.Stok Awal'!$D3948)</f>
        <v/>
      </c>
      <c r="E3948" t="str">
        <f>IF('3.Stok Awal'!$E3948=0,"",'3.Stok Awal'!$E3948)</f>
        <v/>
      </c>
      <c r="F3948" s="4" t="str">
        <f>IF('3.Stok Awal'!$F3948=0,"",'3.Stok Awal'!$F3948)</f>
        <v/>
      </c>
      <c r="G3948" s="4" t="str">
        <f t="shared" si="61"/>
        <v/>
      </c>
      <c r="H3948">
        <f>IF('3.Stok Awal'!$I3948=0,0,'3.Stok Awal'!$I3948)</f>
        <v>0</v>
      </c>
      <c r="I3948" t="str">
        <f>IF('3.Stok Awal'!$J3948=0,"",'3.Stok Awal'!$J3948)</f>
        <v/>
      </c>
      <c r="J3948">
        <f>IF('3.Stok Awal'!$K3948=0,0,'3.Stok Awal'!$K3948)</f>
        <v>0</v>
      </c>
      <c r="K3948" t="str">
        <f>IF('3.Stok Awal'!$L3948=0,"",'3.Stok Awal'!$L3948)</f>
        <v/>
      </c>
      <c r="L3948">
        <f>IF('3.Stok Awal'!$N3948=0,0,'3.Stok Awal'!$N3948)</f>
        <v>0</v>
      </c>
      <c r="M3948" t="str">
        <f>IF('3.Stok Awal'!$O3948=0,"",'3.Stok Awal'!$O3948)</f>
        <v/>
      </c>
      <c r="N3948">
        <f>SUMIF('4.Sell to Trade'!$O$5:$O$5003,'5.Stok Akhir'!$G3948,'4.Sell to Trade'!$Q$5:$Q$5003)</f>
        <v>0</v>
      </c>
      <c r="O3948" t="str">
        <f>IF('3.Stok Awal'!$L3948=0,"",'3.Stok Awal'!$L3948)</f>
        <v/>
      </c>
      <c r="P3948">
        <f>IF(ISNA(VLOOKUP($A3948,STOK_AWAL,13,0)),0,IF(VLOOKUP($A3948,STOK_AWAL,13,0)&gt;0,ROUNDDOWN(L3948/VLOOKUP($A3948,STOK_AWAL,13,0),0),0))</f>
        <v>0</v>
      </c>
      <c r="Q3948" t="str">
        <f>I3948</f>
        <v/>
      </c>
      <c r="R3948">
        <f>IFERROR(MOD(L3948,VLOOKUP($A3948,STOK_AWAL,13,0)),0)</f>
        <v>0</v>
      </c>
      <c r="S3948" t="str">
        <f>K3948</f>
        <v/>
      </c>
      <c r="T3948">
        <f>R3948+(P3948*(IFERROR(VLOOKUP($A3948,STOK_AWAL,13,0),0)))</f>
        <v>0</v>
      </c>
      <c r="U3948" t="str">
        <f>M3948</f>
        <v/>
      </c>
    </row>
    <row r="3949" spans="1:21" x14ac:dyDescent="0.25">
      <c r="A3949" t="str">
        <f>IF('3.Stok Awal'!$A3949=0,"",'3.Stok Awal'!$A3949)</f>
        <v/>
      </c>
      <c r="B3949" t="str">
        <f>IF('3.Stok Awal'!$B3949=0,"",'3.Stok Awal'!$B3949)</f>
        <v/>
      </c>
      <c r="C3949" t="str">
        <f>IF('3.Stok Awal'!$C3949=0,"",'3.Stok Awal'!$C3949)</f>
        <v/>
      </c>
      <c r="D3949" t="str">
        <f>IF('3.Stok Awal'!$D3949=0,"",'3.Stok Awal'!$D3949)</f>
        <v/>
      </c>
      <c r="E3949" t="str">
        <f>IF('3.Stok Awal'!$E3949=0,"",'3.Stok Awal'!$E3949)</f>
        <v/>
      </c>
      <c r="F3949" s="4" t="str">
        <f>IF('3.Stok Awal'!$F3949=0,"",'3.Stok Awal'!$F3949)</f>
        <v/>
      </c>
      <c r="G3949" s="4" t="str">
        <f t="shared" si="61"/>
        <v/>
      </c>
      <c r="H3949">
        <f>IF('3.Stok Awal'!$I3949=0,0,'3.Stok Awal'!$I3949)</f>
        <v>0</v>
      </c>
      <c r="I3949" t="str">
        <f>IF('3.Stok Awal'!$J3949=0,"",'3.Stok Awal'!$J3949)</f>
        <v/>
      </c>
      <c r="J3949">
        <f>IF('3.Stok Awal'!$K3949=0,0,'3.Stok Awal'!$K3949)</f>
        <v>0</v>
      </c>
      <c r="K3949" t="str">
        <f>IF('3.Stok Awal'!$L3949=0,"",'3.Stok Awal'!$L3949)</f>
        <v/>
      </c>
      <c r="L3949">
        <f>IF('3.Stok Awal'!$N3949=0,0,'3.Stok Awal'!$N3949)</f>
        <v>0</v>
      </c>
      <c r="M3949" t="str">
        <f>IF('3.Stok Awal'!$O3949=0,"",'3.Stok Awal'!$O3949)</f>
        <v/>
      </c>
      <c r="N3949">
        <f>SUMIF('4.Sell to Trade'!$O$5:$O$5003,'5.Stok Akhir'!$G3949,'4.Sell to Trade'!$Q$5:$Q$5003)</f>
        <v>0</v>
      </c>
      <c r="O3949" t="str">
        <f>IF('3.Stok Awal'!$L3949=0,"",'3.Stok Awal'!$L3949)</f>
        <v/>
      </c>
      <c r="P3949">
        <f>IF(ISNA(VLOOKUP($A3949,STOK_AWAL,13,0)),0,IF(VLOOKUP($A3949,STOK_AWAL,13,0)&gt;0,ROUNDDOWN(L3949/VLOOKUP($A3949,STOK_AWAL,13,0),0),0))</f>
        <v>0</v>
      </c>
      <c r="Q3949" t="str">
        <f>I3949</f>
        <v/>
      </c>
      <c r="R3949">
        <f>IFERROR(MOD(L3949,VLOOKUP($A3949,STOK_AWAL,13,0)),0)</f>
        <v>0</v>
      </c>
      <c r="S3949" t="str">
        <f>K3949</f>
        <v/>
      </c>
      <c r="T3949">
        <f>R3949+(P3949*(IFERROR(VLOOKUP($A3949,STOK_AWAL,13,0),0)))</f>
        <v>0</v>
      </c>
      <c r="U3949" t="str">
        <f>M3949</f>
        <v/>
      </c>
    </row>
    <row r="3950" spans="1:21" x14ac:dyDescent="0.25">
      <c r="A3950" t="str">
        <f>IF('3.Stok Awal'!$A3950=0,"",'3.Stok Awal'!$A3950)</f>
        <v/>
      </c>
      <c r="B3950" t="str">
        <f>IF('3.Stok Awal'!$B3950=0,"",'3.Stok Awal'!$B3950)</f>
        <v/>
      </c>
      <c r="C3950" t="str">
        <f>IF('3.Stok Awal'!$C3950=0,"",'3.Stok Awal'!$C3950)</f>
        <v/>
      </c>
      <c r="D3950" t="str">
        <f>IF('3.Stok Awal'!$D3950=0,"",'3.Stok Awal'!$D3950)</f>
        <v/>
      </c>
      <c r="E3950" t="str">
        <f>IF('3.Stok Awal'!$E3950=0,"",'3.Stok Awal'!$E3950)</f>
        <v/>
      </c>
      <c r="F3950" s="4" t="str">
        <f>IF('3.Stok Awal'!$F3950=0,"",'3.Stok Awal'!$F3950)</f>
        <v/>
      </c>
      <c r="G3950" s="4" t="str">
        <f t="shared" si="61"/>
        <v/>
      </c>
      <c r="H3950">
        <f>IF('3.Stok Awal'!$I3950=0,0,'3.Stok Awal'!$I3950)</f>
        <v>0</v>
      </c>
      <c r="I3950" t="str">
        <f>IF('3.Stok Awal'!$J3950=0,"",'3.Stok Awal'!$J3950)</f>
        <v/>
      </c>
      <c r="J3950">
        <f>IF('3.Stok Awal'!$K3950=0,0,'3.Stok Awal'!$K3950)</f>
        <v>0</v>
      </c>
      <c r="K3950" t="str">
        <f>IF('3.Stok Awal'!$L3950=0,"",'3.Stok Awal'!$L3950)</f>
        <v/>
      </c>
      <c r="L3950">
        <f>IF('3.Stok Awal'!$N3950=0,0,'3.Stok Awal'!$N3950)</f>
        <v>0</v>
      </c>
      <c r="M3950" t="str">
        <f>IF('3.Stok Awal'!$O3950=0,"",'3.Stok Awal'!$O3950)</f>
        <v/>
      </c>
      <c r="N3950">
        <f>SUMIF('4.Sell to Trade'!$O$5:$O$5003,'5.Stok Akhir'!$G3950,'4.Sell to Trade'!$Q$5:$Q$5003)</f>
        <v>0</v>
      </c>
      <c r="O3950" t="str">
        <f>IF('3.Stok Awal'!$L3950=0,"",'3.Stok Awal'!$L3950)</f>
        <v/>
      </c>
      <c r="P3950">
        <f>IF(ISNA(VLOOKUP($A3950,STOK_AWAL,13,0)),0,IF(VLOOKUP($A3950,STOK_AWAL,13,0)&gt;0,ROUNDDOWN(L3950/VLOOKUP($A3950,STOK_AWAL,13,0),0),0))</f>
        <v>0</v>
      </c>
      <c r="Q3950" t="str">
        <f>I3950</f>
        <v/>
      </c>
      <c r="R3950">
        <f>IFERROR(MOD(L3950,VLOOKUP($A3950,STOK_AWAL,13,0)),0)</f>
        <v>0</v>
      </c>
      <c r="S3950" t="str">
        <f>K3950</f>
        <v/>
      </c>
      <c r="T3950">
        <f>R3950+(P3950*(IFERROR(VLOOKUP($A3950,STOK_AWAL,13,0),0)))</f>
        <v>0</v>
      </c>
      <c r="U3950" t="str">
        <f>M3950</f>
        <v/>
      </c>
    </row>
    <row r="3951" spans="1:21" x14ac:dyDescent="0.25">
      <c r="A3951" t="str">
        <f>IF('3.Stok Awal'!$A3951=0,"",'3.Stok Awal'!$A3951)</f>
        <v/>
      </c>
      <c r="B3951" t="str">
        <f>IF('3.Stok Awal'!$B3951=0,"",'3.Stok Awal'!$B3951)</f>
        <v/>
      </c>
      <c r="C3951" t="str">
        <f>IF('3.Stok Awal'!$C3951=0,"",'3.Stok Awal'!$C3951)</f>
        <v/>
      </c>
      <c r="D3951" t="str">
        <f>IF('3.Stok Awal'!$D3951=0,"",'3.Stok Awal'!$D3951)</f>
        <v/>
      </c>
      <c r="E3951" t="str">
        <f>IF('3.Stok Awal'!$E3951=0,"",'3.Stok Awal'!$E3951)</f>
        <v/>
      </c>
      <c r="F3951" s="4" t="str">
        <f>IF('3.Stok Awal'!$F3951=0,"",'3.Stok Awal'!$F3951)</f>
        <v/>
      </c>
      <c r="G3951" s="4" t="str">
        <f t="shared" si="61"/>
        <v/>
      </c>
      <c r="H3951">
        <f>IF('3.Stok Awal'!$I3951=0,0,'3.Stok Awal'!$I3951)</f>
        <v>0</v>
      </c>
      <c r="I3951" t="str">
        <f>IF('3.Stok Awal'!$J3951=0,"",'3.Stok Awal'!$J3951)</f>
        <v/>
      </c>
      <c r="J3951">
        <f>IF('3.Stok Awal'!$K3951=0,0,'3.Stok Awal'!$K3951)</f>
        <v>0</v>
      </c>
      <c r="K3951" t="str">
        <f>IF('3.Stok Awal'!$L3951=0,"",'3.Stok Awal'!$L3951)</f>
        <v/>
      </c>
      <c r="L3951">
        <f>IF('3.Stok Awal'!$N3951=0,0,'3.Stok Awal'!$N3951)</f>
        <v>0</v>
      </c>
      <c r="M3951" t="str">
        <f>IF('3.Stok Awal'!$O3951=0,"",'3.Stok Awal'!$O3951)</f>
        <v/>
      </c>
      <c r="N3951">
        <f>SUMIF('4.Sell to Trade'!$O$5:$O$5003,'5.Stok Akhir'!$G3951,'4.Sell to Trade'!$Q$5:$Q$5003)</f>
        <v>0</v>
      </c>
      <c r="O3951" t="str">
        <f>IF('3.Stok Awal'!$L3951=0,"",'3.Stok Awal'!$L3951)</f>
        <v/>
      </c>
      <c r="P3951">
        <f>IF(ISNA(VLOOKUP($A3951,STOK_AWAL,13,0)),0,IF(VLOOKUP($A3951,STOK_AWAL,13,0)&gt;0,ROUNDDOWN(L3951/VLOOKUP($A3951,STOK_AWAL,13,0),0),0))</f>
        <v>0</v>
      </c>
      <c r="Q3951" t="str">
        <f>I3951</f>
        <v/>
      </c>
      <c r="R3951">
        <f>IFERROR(MOD(L3951,VLOOKUP($A3951,STOK_AWAL,13,0)),0)</f>
        <v>0</v>
      </c>
      <c r="S3951" t="str">
        <f>K3951</f>
        <v/>
      </c>
      <c r="T3951">
        <f>R3951+(P3951*(IFERROR(VLOOKUP($A3951,STOK_AWAL,13,0),0)))</f>
        <v>0</v>
      </c>
      <c r="U3951" t="str">
        <f>M3951</f>
        <v/>
      </c>
    </row>
    <row r="3952" spans="1:21" x14ac:dyDescent="0.25">
      <c r="A3952" t="str">
        <f>IF('3.Stok Awal'!$A3952=0,"",'3.Stok Awal'!$A3952)</f>
        <v/>
      </c>
      <c r="B3952" t="str">
        <f>IF('3.Stok Awal'!$B3952=0,"",'3.Stok Awal'!$B3952)</f>
        <v/>
      </c>
      <c r="C3952" t="str">
        <f>IF('3.Stok Awal'!$C3952=0,"",'3.Stok Awal'!$C3952)</f>
        <v/>
      </c>
      <c r="D3952" t="str">
        <f>IF('3.Stok Awal'!$D3952=0,"",'3.Stok Awal'!$D3952)</f>
        <v/>
      </c>
      <c r="E3952" t="str">
        <f>IF('3.Stok Awal'!$E3952=0,"",'3.Stok Awal'!$E3952)</f>
        <v/>
      </c>
      <c r="F3952" s="4" t="str">
        <f>IF('3.Stok Awal'!$F3952=0,"",'3.Stok Awal'!$F3952)</f>
        <v/>
      </c>
      <c r="G3952" s="4" t="str">
        <f t="shared" si="61"/>
        <v/>
      </c>
      <c r="H3952">
        <f>IF('3.Stok Awal'!$I3952=0,0,'3.Stok Awal'!$I3952)</f>
        <v>0</v>
      </c>
      <c r="I3952" t="str">
        <f>IF('3.Stok Awal'!$J3952=0,"",'3.Stok Awal'!$J3952)</f>
        <v/>
      </c>
      <c r="J3952">
        <f>IF('3.Stok Awal'!$K3952=0,0,'3.Stok Awal'!$K3952)</f>
        <v>0</v>
      </c>
      <c r="K3952" t="str">
        <f>IF('3.Stok Awal'!$L3952=0,"",'3.Stok Awal'!$L3952)</f>
        <v/>
      </c>
      <c r="L3952">
        <f>IF('3.Stok Awal'!$N3952=0,0,'3.Stok Awal'!$N3952)</f>
        <v>0</v>
      </c>
      <c r="M3952" t="str">
        <f>IF('3.Stok Awal'!$O3952=0,"",'3.Stok Awal'!$O3952)</f>
        <v/>
      </c>
      <c r="N3952">
        <f>SUMIF('4.Sell to Trade'!$O$5:$O$5003,'5.Stok Akhir'!$G3952,'4.Sell to Trade'!$Q$5:$Q$5003)</f>
        <v>0</v>
      </c>
      <c r="O3952" t="str">
        <f>IF('3.Stok Awal'!$L3952=0,"",'3.Stok Awal'!$L3952)</f>
        <v/>
      </c>
      <c r="P3952">
        <f>IF(ISNA(VLOOKUP($A3952,STOK_AWAL,13,0)),0,IF(VLOOKUP($A3952,STOK_AWAL,13,0)&gt;0,ROUNDDOWN(L3952/VLOOKUP($A3952,STOK_AWAL,13,0),0),0))</f>
        <v>0</v>
      </c>
      <c r="Q3952" t="str">
        <f>I3952</f>
        <v/>
      </c>
      <c r="R3952">
        <f>IFERROR(MOD(L3952,VLOOKUP($A3952,STOK_AWAL,13,0)),0)</f>
        <v>0</v>
      </c>
      <c r="S3952" t="str">
        <f>K3952</f>
        <v/>
      </c>
      <c r="T3952">
        <f>R3952+(P3952*(IFERROR(VLOOKUP($A3952,STOK_AWAL,13,0),0)))</f>
        <v>0</v>
      </c>
      <c r="U3952" t="str">
        <f>M3952</f>
        <v/>
      </c>
    </row>
    <row r="3953" spans="1:21" x14ac:dyDescent="0.25">
      <c r="A3953" t="str">
        <f>IF('3.Stok Awal'!$A3953=0,"",'3.Stok Awal'!$A3953)</f>
        <v/>
      </c>
      <c r="B3953" t="str">
        <f>IF('3.Stok Awal'!$B3953=0,"",'3.Stok Awal'!$B3953)</f>
        <v/>
      </c>
      <c r="C3953" t="str">
        <f>IF('3.Stok Awal'!$C3953=0,"",'3.Stok Awal'!$C3953)</f>
        <v/>
      </c>
      <c r="D3953" t="str">
        <f>IF('3.Stok Awal'!$D3953=0,"",'3.Stok Awal'!$D3953)</f>
        <v/>
      </c>
      <c r="E3953" t="str">
        <f>IF('3.Stok Awal'!$E3953=0,"",'3.Stok Awal'!$E3953)</f>
        <v/>
      </c>
      <c r="F3953" s="4" t="str">
        <f>IF('3.Stok Awal'!$F3953=0,"",'3.Stok Awal'!$F3953)</f>
        <v/>
      </c>
      <c r="G3953" s="4" t="str">
        <f t="shared" si="61"/>
        <v/>
      </c>
      <c r="H3953">
        <f>IF('3.Stok Awal'!$I3953=0,0,'3.Stok Awal'!$I3953)</f>
        <v>0</v>
      </c>
      <c r="I3953" t="str">
        <f>IF('3.Stok Awal'!$J3953=0,"",'3.Stok Awal'!$J3953)</f>
        <v/>
      </c>
      <c r="J3953">
        <f>IF('3.Stok Awal'!$K3953=0,0,'3.Stok Awal'!$K3953)</f>
        <v>0</v>
      </c>
      <c r="K3953" t="str">
        <f>IF('3.Stok Awal'!$L3953=0,"",'3.Stok Awal'!$L3953)</f>
        <v/>
      </c>
      <c r="L3953">
        <f>IF('3.Stok Awal'!$N3953=0,0,'3.Stok Awal'!$N3953)</f>
        <v>0</v>
      </c>
      <c r="M3953" t="str">
        <f>IF('3.Stok Awal'!$O3953=0,"",'3.Stok Awal'!$O3953)</f>
        <v/>
      </c>
      <c r="N3953">
        <f>SUMIF('4.Sell to Trade'!$O$5:$O$5003,'5.Stok Akhir'!$G3953,'4.Sell to Trade'!$Q$5:$Q$5003)</f>
        <v>0</v>
      </c>
      <c r="O3953" t="str">
        <f>IF('3.Stok Awal'!$L3953=0,"",'3.Stok Awal'!$L3953)</f>
        <v/>
      </c>
      <c r="P3953">
        <f>IF(ISNA(VLOOKUP($A3953,STOK_AWAL,13,0)),0,IF(VLOOKUP($A3953,STOK_AWAL,13,0)&gt;0,ROUNDDOWN(L3953/VLOOKUP($A3953,STOK_AWAL,13,0),0),0))</f>
        <v>0</v>
      </c>
      <c r="Q3953" t="str">
        <f>I3953</f>
        <v/>
      </c>
      <c r="R3953">
        <f>IFERROR(MOD(L3953,VLOOKUP($A3953,STOK_AWAL,13,0)),0)</f>
        <v>0</v>
      </c>
      <c r="S3953" t="str">
        <f>K3953</f>
        <v/>
      </c>
      <c r="T3953">
        <f>R3953+(P3953*(IFERROR(VLOOKUP($A3953,STOK_AWAL,13,0),0)))</f>
        <v>0</v>
      </c>
      <c r="U3953" t="str">
        <f>M3953</f>
        <v/>
      </c>
    </row>
    <row r="3954" spans="1:21" x14ac:dyDescent="0.25">
      <c r="A3954" t="str">
        <f>IF('3.Stok Awal'!$A3954=0,"",'3.Stok Awal'!$A3954)</f>
        <v/>
      </c>
      <c r="B3954" t="str">
        <f>IF('3.Stok Awal'!$B3954=0,"",'3.Stok Awal'!$B3954)</f>
        <v/>
      </c>
      <c r="C3954" t="str">
        <f>IF('3.Stok Awal'!$C3954=0,"",'3.Stok Awal'!$C3954)</f>
        <v/>
      </c>
      <c r="D3954" t="str">
        <f>IF('3.Stok Awal'!$D3954=0,"",'3.Stok Awal'!$D3954)</f>
        <v/>
      </c>
      <c r="E3954" t="str">
        <f>IF('3.Stok Awal'!$E3954=0,"",'3.Stok Awal'!$E3954)</f>
        <v/>
      </c>
      <c r="F3954" s="4" t="str">
        <f>IF('3.Stok Awal'!$F3954=0,"",'3.Stok Awal'!$F3954)</f>
        <v/>
      </c>
      <c r="G3954" s="4" t="str">
        <f t="shared" si="61"/>
        <v/>
      </c>
      <c r="H3954">
        <f>IF('3.Stok Awal'!$I3954=0,0,'3.Stok Awal'!$I3954)</f>
        <v>0</v>
      </c>
      <c r="I3954" t="str">
        <f>IF('3.Stok Awal'!$J3954=0,"",'3.Stok Awal'!$J3954)</f>
        <v/>
      </c>
      <c r="J3954">
        <f>IF('3.Stok Awal'!$K3954=0,0,'3.Stok Awal'!$K3954)</f>
        <v>0</v>
      </c>
      <c r="K3954" t="str">
        <f>IF('3.Stok Awal'!$L3954=0,"",'3.Stok Awal'!$L3954)</f>
        <v/>
      </c>
      <c r="L3954">
        <f>IF('3.Stok Awal'!$N3954=0,0,'3.Stok Awal'!$N3954)</f>
        <v>0</v>
      </c>
      <c r="M3954" t="str">
        <f>IF('3.Stok Awal'!$O3954=0,"",'3.Stok Awal'!$O3954)</f>
        <v/>
      </c>
      <c r="N3954">
        <f>SUMIF('4.Sell to Trade'!$O$5:$O$5003,'5.Stok Akhir'!$G3954,'4.Sell to Trade'!$Q$5:$Q$5003)</f>
        <v>0</v>
      </c>
      <c r="O3954" t="str">
        <f>IF('3.Stok Awal'!$L3954=0,"",'3.Stok Awal'!$L3954)</f>
        <v/>
      </c>
      <c r="P3954">
        <f>IF(ISNA(VLOOKUP($A3954,STOK_AWAL,13,0)),0,IF(VLOOKUP($A3954,STOK_AWAL,13,0)&gt;0,ROUNDDOWN(L3954/VLOOKUP($A3954,STOK_AWAL,13,0),0),0))</f>
        <v>0</v>
      </c>
      <c r="Q3954" t="str">
        <f>I3954</f>
        <v/>
      </c>
      <c r="R3954">
        <f>IFERROR(MOD(L3954,VLOOKUP($A3954,STOK_AWAL,13,0)),0)</f>
        <v>0</v>
      </c>
      <c r="S3954" t="str">
        <f>K3954</f>
        <v/>
      </c>
      <c r="T3954">
        <f>R3954+(P3954*(IFERROR(VLOOKUP($A3954,STOK_AWAL,13,0),0)))</f>
        <v>0</v>
      </c>
      <c r="U3954" t="str">
        <f>M3954</f>
        <v/>
      </c>
    </row>
    <row r="3955" spans="1:21" x14ac:dyDescent="0.25">
      <c r="A3955" t="str">
        <f>IF('3.Stok Awal'!$A3955=0,"",'3.Stok Awal'!$A3955)</f>
        <v/>
      </c>
      <c r="B3955" t="str">
        <f>IF('3.Stok Awal'!$B3955=0,"",'3.Stok Awal'!$B3955)</f>
        <v/>
      </c>
      <c r="C3955" t="str">
        <f>IF('3.Stok Awal'!$C3955=0,"",'3.Stok Awal'!$C3955)</f>
        <v/>
      </c>
      <c r="D3955" t="str">
        <f>IF('3.Stok Awal'!$D3955=0,"",'3.Stok Awal'!$D3955)</f>
        <v/>
      </c>
      <c r="E3955" t="str">
        <f>IF('3.Stok Awal'!$E3955=0,"",'3.Stok Awal'!$E3955)</f>
        <v/>
      </c>
      <c r="F3955" s="4" t="str">
        <f>IF('3.Stok Awal'!$F3955=0,"",'3.Stok Awal'!$F3955)</f>
        <v/>
      </c>
      <c r="G3955" s="4" t="str">
        <f t="shared" si="61"/>
        <v/>
      </c>
      <c r="H3955">
        <f>IF('3.Stok Awal'!$I3955=0,0,'3.Stok Awal'!$I3955)</f>
        <v>0</v>
      </c>
      <c r="I3955" t="str">
        <f>IF('3.Stok Awal'!$J3955=0,"",'3.Stok Awal'!$J3955)</f>
        <v/>
      </c>
      <c r="J3955">
        <f>IF('3.Stok Awal'!$K3955=0,0,'3.Stok Awal'!$K3955)</f>
        <v>0</v>
      </c>
      <c r="K3955" t="str">
        <f>IF('3.Stok Awal'!$L3955=0,"",'3.Stok Awal'!$L3955)</f>
        <v/>
      </c>
      <c r="L3955">
        <f>IF('3.Stok Awal'!$N3955=0,0,'3.Stok Awal'!$N3955)</f>
        <v>0</v>
      </c>
      <c r="M3955" t="str">
        <f>IF('3.Stok Awal'!$O3955=0,"",'3.Stok Awal'!$O3955)</f>
        <v/>
      </c>
      <c r="N3955">
        <f>SUMIF('4.Sell to Trade'!$O$5:$O$5003,'5.Stok Akhir'!$G3955,'4.Sell to Trade'!$Q$5:$Q$5003)</f>
        <v>0</v>
      </c>
      <c r="O3955" t="str">
        <f>IF('3.Stok Awal'!$L3955=0,"",'3.Stok Awal'!$L3955)</f>
        <v/>
      </c>
      <c r="P3955">
        <f>IF(ISNA(VLOOKUP($A3955,STOK_AWAL,13,0)),0,IF(VLOOKUP($A3955,STOK_AWAL,13,0)&gt;0,ROUNDDOWN(L3955/VLOOKUP($A3955,STOK_AWAL,13,0),0),0))</f>
        <v>0</v>
      </c>
      <c r="Q3955" t="str">
        <f>I3955</f>
        <v/>
      </c>
      <c r="R3955">
        <f>IFERROR(MOD(L3955,VLOOKUP($A3955,STOK_AWAL,13,0)),0)</f>
        <v>0</v>
      </c>
      <c r="S3955" t="str">
        <f>K3955</f>
        <v/>
      </c>
      <c r="T3955">
        <f>R3955+(P3955*(IFERROR(VLOOKUP($A3955,STOK_AWAL,13,0),0)))</f>
        <v>0</v>
      </c>
      <c r="U3955" t="str">
        <f>M3955</f>
        <v/>
      </c>
    </row>
    <row r="3956" spans="1:21" x14ac:dyDescent="0.25">
      <c r="A3956" t="str">
        <f>IF('3.Stok Awal'!$A3956=0,"",'3.Stok Awal'!$A3956)</f>
        <v/>
      </c>
      <c r="B3956" t="str">
        <f>IF('3.Stok Awal'!$B3956=0,"",'3.Stok Awal'!$B3956)</f>
        <v/>
      </c>
      <c r="C3956" t="str">
        <f>IF('3.Stok Awal'!$C3956=0,"",'3.Stok Awal'!$C3956)</f>
        <v/>
      </c>
      <c r="D3956" t="str">
        <f>IF('3.Stok Awal'!$D3956=0,"",'3.Stok Awal'!$D3956)</f>
        <v/>
      </c>
      <c r="E3956" t="str">
        <f>IF('3.Stok Awal'!$E3956=0,"",'3.Stok Awal'!$E3956)</f>
        <v/>
      </c>
      <c r="F3956" s="4" t="str">
        <f>IF('3.Stok Awal'!$F3956=0,"",'3.Stok Awal'!$F3956)</f>
        <v/>
      </c>
      <c r="G3956" s="4" t="str">
        <f t="shared" si="61"/>
        <v/>
      </c>
      <c r="H3956">
        <f>IF('3.Stok Awal'!$I3956=0,0,'3.Stok Awal'!$I3956)</f>
        <v>0</v>
      </c>
      <c r="I3956" t="str">
        <f>IF('3.Stok Awal'!$J3956=0,"",'3.Stok Awal'!$J3956)</f>
        <v/>
      </c>
      <c r="J3956">
        <f>IF('3.Stok Awal'!$K3956=0,0,'3.Stok Awal'!$K3956)</f>
        <v>0</v>
      </c>
      <c r="K3956" t="str">
        <f>IF('3.Stok Awal'!$L3956=0,"",'3.Stok Awal'!$L3956)</f>
        <v/>
      </c>
      <c r="L3956">
        <f>IF('3.Stok Awal'!$N3956=0,0,'3.Stok Awal'!$N3956)</f>
        <v>0</v>
      </c>
      <c r="M3956" t="str">
        <f>IF('3.Stok Awal'!$O3956=0,"",'3.Stok Awal'!$O3956)</f>
        <v/>
      </c>
      <c r="N3956">
        <f>SUMIF('4.Sell to Trade'!$O$5:$O$5003,'5.Stok Akhir'!$G3956,'4.Sell to Trade'!$Q$5:$Q$5003)</f>
        <v>0</v>
      </c>
      <c r="O3956" t="str">
        <f>IF('3.Stok Awal'!$L3956=0,"",'3.Stok Awal'!$L3956)</f>
        <v/>
      </c>
      <c r="P3956">
        <f>IF(ISNA(VLOOKUP($A3956,STOK_AWAL,13,0)),0,IF(VLOOKUP($A3956,STOK_AWAL,13,0)&gt;0,ROUNDDOWN(L3956/VLOOKUP($A3956,STOK_AWAL,13,0),0),0))</f>
        <v>0</v>
      </c>
      <c r="Q3956" t="str">
        <f>I3956</f>
        <v/>
      </c>
      <c r="R3956">
        <f>IFERROR(MOD(L3956,VLOOKUP($A3956,STOK_AWAL,13,0)),0)</f>
        <v>0</v>
      </c>
      <c r="S3956" t="str">
        <f>K3956</f>
        <v/>
      </c>
      <c r="T3956">
        <f>R3956+(P3956*(IFERROR(VLOOKUP($A3956,STOK_AWAL,13,0),0)))</f>
        <v>0</v>
      </c>
      <c r="U3956" t="str">
        <f>M3956</f>
        <v/>
      </c>
    </row>
    <row r="3957" spans="1:21" x14ac:dyDescent="0.25">
      <c r="A3957" t="str">
        <f>IF('3.Stok Awal'!$A3957=0,"",'3.Stok Awal'!$A3957)</f>
        <v/>
      </c>
      <c r="B3957" t="str">
        <f>IF('3.Stok Awal'!$B3957=0,"",'3.Stok Awal'!$B3957)</f>
        <v/>
      </c>
      <c r="C3957" t="str">
        <f>IF('3.Stok Awal'!$C3957=0,"",'3.Stok Awal'!$C3957)</f>
        <v/>
      </c>
      <c r="D3957" t="str">
        <f>IF('3.Stok Awal'!$D3957=0,"",'3.Stok Awal'!$D3957)</f>
        <v/>
      </c>
      <c r="E3957" t="str">
        <f>IF('3.Stok Awal'!$E3957=0,"",'3.Stok Awal'!$E3957)</f>
        <v/>
      </c>
      <c r="F3957" s="4" t="str">
        <f>IF('3.Stok Awal'!$F3957=0,"",'3.Stok Awal'!$F3957)</f>
        <v/>
      </c>
      <c r="G3957" s="4" t="str">
        <f t="shared" si="61"/>
        <v/>
      </c>
      <c r="H3957">
        <f>IF('3.Stok Awal'!$I3957=0,0,'3.Stok Awal'!$I3957)</f>
        <v>0</v>
      </c>
      <c r="I3957" t="str">
        <f>IF('3.Stok Awal'!$J3957=0,"",'3.Stok Awal'!$J3957)</f>
        <v/>
      </c>
      <c r="J3957">
        <f>IF('3.Stok Awal'!$K3957=0,0,'3.Stok Awal'!$K3957)</f>
        <v>0</v>
      </c>
      <c r="K3957" t="str">
        <f>IF('3.Stok Awal'!$L3957=0,"",'3.Stok Awal'!$L3957)</f>
        <v/>
      </c>
      <c r="L3957">
        <f>IF('3.Stok Awal'!$N3957=0,0,'3.Stok Awal'!$N3957)</f>
        <v>0</v>
      </c>
      <c r="M3957" t="str">
        <f>IF('3.Stok Awal'!$O3957=0,"",'3.Stok Awal'!$O3957)</f>
        <v/>
      </c>
      <c r="N3957">
        <f>SUMIF('4.Sell to Trade'!$O$5:$O$5003,'5.Stok Akhir'!$G3957,'4.Sell to Trade'!$Q$5:$Q$5003)</f>
        <v>0</v>
      </c>
      <c r="O3957" t="str">
        <f>IF('3.Stok Awal'!$L3957=0,"",'3.Stok Awal'!$L3957)</f>
        <v/>
      </c>
      <c r="P3957">
        <f>IF(ISNA(VLOOKUP($A3957,STOK_AWAL,13,0)),0,IF(VLOOKUP($A3957,STOK_AWAL,13,0)&gt;0,ROUNDDOWN(L3957/VLOOKUP($A3957,STOK_AWAL,13,0),0),0))</f>
        <v>0</v>
      </c>
      <c r="Q3957" t="str">
        <f>I3957</f>
        <v/>
      </c>
      <c r="R3957">
        <f>IFERROR(MOD(L3957,VLOOKUP($A3957,STOK_AWAL,13,0)),0)</f>
        <v>0</v>
      </c>
      <c r="S3957" t="str">
        <f>K3957</f>
        <v/>
      </c>
      <c r="T3957">
        <f>R3957+(P3957*(IFERROR(VLOOKUP($A3957,STOK_AWAL,13,0),0)))</f>
        <v>0</v>
      </c>
      <c r="U3957" t="str">
        <f>M3957</f>
        <v/>
      </c>
    </row>
    <row r="3958" spans="1:21" x14ac:dyDescent="0.25">
      <c r="A3958" t="str">
        <f>IF('3.Stok Awal'!$A3958=0,"",'3.Stok Awal'!$A3958)</f>
        <v/>
      </c>
      <c r="B3958" t="str">
        <f>IF('3.Stok Awal'!$B3958=0,"",'3.Stok Awal'!$B3958)</f>
        <v/>
      </c>
      <c r="C3958" t="str">
        <f>IF('3.Stok Awal'!$C3958=0,"",'3.Stok Awal'!$C3958)</f>
        <v/>
      </c>
      <c r="D3958" t="str">
        <f>IF('3.Stok Awal'!$D3958=0,"",'3.Stok Awal'!$D3958)</f>
        <v/>
      </c>
      <c r="E3958" t="str">
        <f>IF('3.Stok Awal'!$E3958=0,"",'3.Stok Awal'!$E3958)</f>
        <v/>
      </c>
      <c r="F3958" s="4" t="str">
        <f>IF('3.Stok Awal'!$F3958=0,"",'3.Stok Awal'!$F3958)</f>
        <v/>
      </c>
      <c r="G3958" s="4" t="str">
        <f t="shared" si="61"/>
        <v/>
      </c>
      <c r="H3958">
        <f>IF('3.Stok Awal'!$I3958=0,0,'3.Stok Awal'!$I3958)</f>
        <v>0</v>
      </c>
      <c r="I3958" t="str">
        <f>IF('3.Stok Awal'!$J3958=0,"",'3.Stok Awal'!$J3958)</f>
        <v/>
      </c>
      <c r="J3958">
        <f>IF('3.Stok Awal'!$K3958=0,0,'3.Stok Awal'!$K3958)</f>
        <v>0</v>
      </c>
      <c r="K3958" t="str">
        <f>IF('3.Stok Awal'!$L3958=0,"",'3.Stok Awal'!$L3958)</f>
        <v/>
      </c>
      <c r="L3958">
        <f>IF('3.Stok Awal'!$N3958=0,0,'3.Stok Awal'!$N3958)</f>
        <v>0</v>
      </c>
      <c r="M3958" t="str">
        <f>IF('3.Stok Awal'!$O3958=0,"",'3.Stok Awal'!$O3958)</f>
        <v/>
      </c>
      <c r="N3958">
        <f>SUMIF('4.Sell to Trade'!$O$5:$O$5003,'5.Stok Akhir'!$G3958,'4.Sell to Trade'!$Q$5:$Q$5003)</f>
        <v>0</v>
      </c>
      <c r="O3958" t="str">
        <f>IF('3.Stok Awal'!$L3958=0,"",'3.Stok Awal'!$L3958)</f>
        <v/>
      </c>
      <c r="P3958">
        <f>IF(ISNA(VLOOKUP($A3958,STOK_AWAL,13,0)),0,IF(VLOOKUP($A3958,STOK_AWAL,13,0)&gt;0,ROUNDDOWN(L3958/VLOOKUP($A3958,STOK_AWAL,13,0),0),0))</f>
        <v>0</v>
      </c>
      <c r="Q3958" t="str">
        <f>I3958</f>
        <v/>
      </c>
      <c r="R3958">
        <f>IFERROR(MOD(L3958,VLOOKUP($A3958,STOK_AWAL,13,0)),0)</f>
        <v>0</v>
      </c>
      <c r="S3958" t="str">
        <f>K3958</f>
        <v/>
      </c>
      <c r="T3958">
        <f>R3958+(P3958*(IFERROR(VLOOKUP($A3958,STOK_AWAL,13,0),0)))</f>
        <v>0</v>
      </c>
      <c r="U3958" t="str">
        <f>M3958</f>
        <v/>
      </c>
    </row>
    <row r="3959" spans="1:21" x14ac:dyDescent="0.25">
      <c r="A3959" t="str">
        <f>IF('3.Stok Awal'!$A3959=0,"",'3.Stok Awal'!$A3959)</f>
        <v/>
      </c>
      <c r="B3959" t="str">
        <f>IF('3.Stok Awal'!$B3959=0,"",'3.Stok Awal'!$B3959)</f>
        <v/>
      </c>
      <c r="C3959" t="str">
        <f>IF('3.Stok Awal'!$C3959=0,"",'3.Stok Awal'!$C3959)</f>
        <v/>
      </c>
      <c r="D3959" t="str">
        <f>IF('3.Stok Awal'!$D3959=0,"",'3.Stok Awal'!$D3959)</f>
        <v/>
      </c>
      <c r="E3959" t="str">
        <f>IF('3.Stok Awal'!$E3959=0,"",'3.Stok Awal'!$E3959)</f>
        <v/>
      </c>
      <c r="F3959" s="4" t="str">
        <f>IF('3.Stok Awal'!$F3959=0,"",'3.Stok Awal'!$F3959)</f>
        <v/>
      </c>
      <c r="G3959" s="4" t="str">
        <f t="shared" si="61"/>
        <v/>
      </c>
      <c r="H3959">
        <f>IF('3.Stok Awal'!$I3959=0,0,'3.Stok Awal'!$I3959)</f>
        <v>0</v>
      </c>
      <c r="I3959" t="str">
        <f>IF('3.Stok Awal'!$J3959=0,"",'3.Stok Awal'!$J3959)</f>
        <v/>
      </c>
      <c r="J3959">
        <f>IF('3.Stok Awal'!$K3959=0,0,'3.Stok Awal'!$K3959)</f>
        <v>0</v>
      </c>
      <c r="K3959" t="str">
        <f>IF('3.Stok Awal'!$L3959=0,"",'3.Stok Awal'!$L3959)</f>
        <v/>
      </c>
      <c r="L3959">
        <f>IF('3.Stok Awal'!$N3959=0,0,'3.Stok Awal'!$N3959)</f>
        <v>0</v>
      </c>
      <c r="M3959" t="str">
        <f>IF('3.Stok Awal'!$O3959=0,"",'3.Stok Awal'!$O3959)</f>
        <v/>
      </c>
      <c r="N3959">
        <f>SUMIF('4.Sell to Trade'!$O$5:$O$5003,'5.Stok Akhir'!$G3959,'4.Sell to Trade'!$Q$5:$Q$5003)</f>
        <v>0</v>
      </c>
      <c r="O3959" t="str">
        <f>IF('3.Stok Awal'!$L3959=0,"",'3.Stok Awal'!$L3959)</f>
        <v/>
      </c>
      <c r="P3959">
        <f>IF(ISNA(VLOOKUP($A3959,STOK_AWAL,13,0)),0,IF(VLOOKUP($A3959,STOK_AWAL,13,0)&gt;0,ROUNDDOWN(L3959/VLOOKUP($A3959,STOK_AWAL,13,0),0),0))</f>
        <v>0</v>
      </c>
      <c r="Q3959" t="str">
        <f>I3959</f>
        <v/>
      </c>
      <c r="R3959">
        <f>IFERROR(MOD(L3959,VLOOKUP($A3959,STOK_AWAL,13,0)),0)</f>
        <v>0</v>
      </c>
      <c r="S3959" t="str">
        <f>K3959</f>
        <v/>
      </c>
      <c r="T3959">
        <f>R3959+(P3959*(IFERROR(VLOOKUP($A3959,STOK_AWAL,13,0),0)))</f>
        <v>0</v>
      </c>
      <c r="U3959" t="str">
        <f>M3959</f>
        <v/>
      </c>
    </row>
    <row r="3960" spans="1:21" x14ac:dyDescent="0.25">
      <c r="A3960" t="str">
        <f>IF('3.Stok Awal'!$A3960=0,"",'3.Stok Awal'!$A3960)</f>
        <v/>
      </c>
      <c r="B3960" t="str">
        <f>IF('3.Stok Awal'!$B3960=0,"",'3.Stok Awal'!$B3960)</f>
        <v/>
      </c>
      <c r="C3960" t="str">
        <f>IF('3.Stok Awal'!$C3960=0,"",'3.Stok Awal'!$C3960)</f>
        <v/>
      </c>
      <c r="D3960" t="str">
        <f>IF('3.Stok Awal'!$D3960=0,"",'3.Stok Awal'!$D3960)</f>
        <v/>
      </c>
      <c r="E3960" t="str">
        <f>IF('3.Stok Awal'!$E3960=0,"",'3.Stok Awal'!$E3960)</f>
        <v/>
      </c>
      <c r="F3960" s="4" t="str">
        <f>IF('3.Stok Awal'!$F3960=0,"",'3.Stok Awal'!$F3960)</f>
        <v/>
      </c>
      <c r="G3960" s="4" t="str">
        <f t="shared" si="61"/>
        <v/>
      </c>
      <c r="H3960">
        <f>IF('3.Stok Awal'!$I3960=0,0,'3.Stok Awal'!$I3960)</f>
        <v>0</v>
      </c>
      <c r="I3960" t="str">
        <f>IF('3.Stok Awal'!$J3960=0,"",'3.Stok Awal'!$J3960)</f>
        <v/>
      </c>
      <c r="J3960">
        <f>IF('3.Stok Awal'!$K3960=0,0,'3.Stok Awal'!$K3960)</f>
        <v>0</v>
      </c>
      <c r="K3960" t="str">
        <f>IF('3.Stok Awal'!$L3960=0,"",'3.Stok Awal'!$L3960)</f>
        <v/>
      </c>
      <c r="L3960">
        <f>IF('3.Stok Awal'!$N3960=0,0,'3.Stok Awal'!$N3960)</f>
        <v>0</v>
      </c>
      <c r="M3960" t="str">
        <f>IF('3.Stok Awal'!$O3960=0,"",'3.Stok Awal'!$O3960)</f>
        <v/>
      </c>
      <c r="N3960">
        <f>SUMIF('4.Sell to Trade'!$O$5:$O$5003,'5.Stok Akhir'!$G3960,'4.Sell to Trade'!$Q$5:$Q$5003)</f>
        <v>0</v>
      </c>
      <c r="O3960" t="str">
        <f>IF('3.Stok Awal'!$L3960=0,"",'3.Stok Awal'!$L3960)</f>
        <v/>
      </c>
      <c r="P3960">
        <f>IF(ISNA(VLOOKUP($A3960,STOK_AWAL,13,0)),0,IF(VLOOKUP($A3960,STOK_AWAL,13,0)&gt;0,ROUNDDOWN(L3960/VLOOKUP($A3960,STOK_AWAL,13,0),0),0))</f>
        <v>0</v>
      </c>
      <c r="Q3960" t="str">
        <f>I3960</f>
        <v/>
      </c>
      <c r="R3960">
        <f>IFERROR(MOD(L3960,VLOOKUP($A3960,STOK_AWAL,13,0)),0)</f>
        <v>0</v>
      </c>
      <c r="S3960" t="str">
        <f>K3960</f>
        <v/>
      </c>
      <c r="T3960">
        <f>R3960+(P3960*(IFERROR(VLOOKUP($A3960,STOK_AWAL,13,0),0)))</f>
        <v>0</v>
      </c>
      <c r="U3960" t="str">
        <f>M3960</f>
        <v/>
      </c>
    </row>
    <row r="3961" spans="1:21" x14ac:dyDescent="0.25">
      <c r="A3961" t="str">
        <f>IF('3.Stok Awal'!$A3961=0,"",'3.Stok Awal'!$A3961)</f>
        <v/>
      </c>
      <c r="B3961" t="str">
        <f>IF('3.Stok Awal'!$B3961=0,"",'3.Stok Awal'!$B3961)</f>
        <v/>
      </c>
      <c r="C3961" t="str">
        <f>IF('3.Stok Awal'!$C3961=0,"",'3.Stok Awal'!$C3961)</f>
        <v/>
      </c>
      <c r="D3961" t="str">
        <f>IF('3.Stok Awal'!$D3961=0,"",'3.Stok Awal'!$D3961)</f>
        <v/>
      </c>
      <c r="E3961" t="str">
        <f>IF('3.Stok Awal'!$E3961=0,"",'3.Stok Awal'!$E3961)</f>
        <v/>
      </c>
      <c r="F3961" s="4" t="str">
        <f>IF('3.Stok Awal'!$F3961=0,"",'3.Stok Awal'!$F3961)</f>
        <v/>
      </c>
      <c r="G3961" s="4" t="str">
        <f t="shared" si="61"/>
        <v/>
      </c>
      <c r="H3961">
        <f>IF('3.Stok Awal'!$I3961=0,0,'3.Stok Awal'!$I3961)</f>
        <v>0</v>
      </c>
      <c r="I3961" t="str">
        <f>IF('3.Stok Awal'!$J3961=0,"",'3.Stok Awal'!$J3961)</f>
        <v/>
      </c>
      <c r="J3961">
        <f>IF('3.Stok Awal'!$K3961=0,0,'3.Stok Awal'!$K3961)</f>
        <v>0</v>
      </c>
      <c r="K3961" t="str">
        <f>IF('3.Stok Awal'!$L3961=0,"",'3.Stok Awal'!$L3961)</f>
        <v/>
      </c>
      <c r="L3961">
        <f>IF('3.Stok Awal'!$N3961=0,0,'3.Stok Awal'!$N3961)</f>
        <v>0</v>
      </c>
      <c r="M3961" t="str">
        <f>IF('3.Stok Awal'!$O3961=0,"",'3.Stok Awal'!$O3961)</f>
        <v/>
      </c>
      <c r="N3961">
        <f>SUMIF('4.Sell to Trade'!$O$5:$O$5003,'5.Stok Akhir'!$G3961,'4.Sell to Trade'!$Q$5:$Q$5003)</f>
        <v>0</v>
      </c>
      <c r="O3961" t="str">
        <f>IF('3.Stok Awal'!$L3961=0,"",'3.Stok Awal'!$L3961)</f>
        <v/>
      </c>
      <c r="P3961">
        <f>IF(ISNA(VLOOKUP($A3961,STOK_AWAL,13,0)),0,IF(VLOOKUP($A3961,STOK_AWAL,13,0)&gt;0,ROUNDDOWN(L3961/VLOOKUP($A3961,STOK_AWAL,13,0),0),0))</f>
        <v>0</v>
      </c>
      <c r="Q3961" t="str">
        <f>I3961</f>
        <v/>
      </c>
      <c r="R3961">
        <f>IFERROR(MOD(L3961,VLOOKUP($A3961,STOK_AWAL,13,0)),0)</f>
        <v>0</v>
      </c>
      <c r="S3961" t="str">
        <f>K3961</f>
        <v/>
      </c>
      <c r="T3961">
        <f>R3961+(P3961*(IFERROR(VLOOKUP($A3961,STOK_AWAL,13,0),0)))</f>
        <v>0</v>
      </c>
      <c r="U3961" t="str">
        <f>M3961</f>
        <v/>
      </c>
    </row>
    <row r="3962" spans="1:21" x14ac:dyDescent="0.25">
      <c r="A3962" t="str">
        <f>IF('3.Stok Awal'!$A3962=0,"",'3.Stok Awal'!$A3962)</f>
        <v/>
      </c>
      <c r="B3962" t="str">
        <f>IF('3.Stok Awal'!$B3962=0,"",'3.Stok Awal'!$B3962)</f>
        <v/>
      </c>
      <c r="C3962" t="str">
        <f>IF('3.Stok Awal'!$C3962=0,"",'3.Stok Awal'!$C3962)</f>
        <v/>
      </c>
      <c r="D3962" t="str">
        <f>IF('3.Stok Awal'!$D3962=0,"",'3.Stok Awal'!$D3962)</f>
        <v/>
      </c>
      <c r="E3962" t="str">
        <f>IF('3.Stok Awal'!$E3962=0,"",'3.Stok Awal'!$E3962)</f>
        <v/>
      </c>
      <c r="F3962" s="4" t="str">
        <f>IF('3.Stok Awal'!$F3962=0,"",'3.Stok Awal'!$F3962)</f>
        <v/>
      </c>
      <c r="G3962" s="4" t="str">
        <f t="shared" si="61"/>
        <v/>
      </c>
      <c r="H3962">
        <f>IF('3.Stok Awal'!$I3962=0,0,'3.Stok Awal'!$I3962)</f>
        <v>0</v>
      </c>
      <c r="I3962" t="str">
        <f>IF('3.Stok Awal'!$J3962=0,"",'3.Stok Awal'!$J3962)</f>
        <v/>
      </c>
      <c r="J3962">
        <f>IF('3.Stok Awal'!$K3962=0,0,'3.Stok Awal'!$K3962)</f>
        <v>0</v>
      </c>
      <c r="K3962" t="str">
        <f>IF('3.Stok Awal'!$L3962=0,"",'3.Stok Awal'!$L3962)</f>
        <v/>
      </c>
      <c r="L3962">
        <f>IF('3.Stok Awal'!$N3962=0,0,'3.Stok Awal'!$N3962)</f>
        <v>0</v>
      </c>
      <c r="M3962" t="str">
        <f>IF('3.Stok Awal'!$O3962=0,"",'3.Stok Awal'!$O3962)</f>
        <v/>
      </c>
      <c r="N3962">
        <f>SUMIF('4.Sell to Trade'!$O$5:$O$5003,'5.Stok Akhir'!$G3962,'4.Sell to Trade'!$Q$5:$Q$5003)</f>
        <v>0</v>
      </c>
      <c r="O3962" t="str">
        <f>IF('3.Stok Awal'!$L3962=0,"",'3.Stok Awal'!$L3962)</f>
        <v/>
      </c>
      <c r="P3962">
        <f>IF(ISNA(VLOOKUP($A3962,STOK_AWAL,13,0)),0,IF(VLOOKUP($A3962,STOK_AWAL,13,0)&gt;0,ROUNDDOWN(L3962/VLOOKUP($A3962,STOK_AWAL,13,0),0),0))</f>
        <v>0</v>
      </c>
      <c r="Q3962" t="str">
        <f>I3962</f>
        <v/>
      </c>
      <c r="R3962">
        <f>IFERROR(MOD(L3962,VLOOKUP($A3962,STOK_AWAL,13,0)),0)</f>
        <v>0</v>
      </c>
      <c r="S3962" t="str">
        <f>K3962</f>
        <v/>
      </c>
      <c r="T3962">
        <f>R3962+(P3962*(IFERROR(VLOOKUP($A3962,STOK_AWAL,13,0),0)))</f>
        <v>0</v>
      </c>
      <c r="U3962" t="str">
        <f>M3962</f>
        <v/>
      </c>
    </row>
    <row r="3963" spans="1:21" x14ac:dyDescent="0.25">
      <c r="A3963" t="str">
        <f>IF('3.Stok Awal'!$A3963=0,"",'3.Stok Awal'!$A3963)</f>
        <v/>
      </c>
      <c r="B3963" t="str">
        <f>IF('3.Stok Awal'!$B3963=0,"",'3.Stok Awal'!$B3963)</f>
        <v/>
      </c>
      <c r="C3963" t="str">
        <f>IF('3.Stok Awal'!$C3963=0,"",'3.Stok Awal'!$C3963)</f>
        <v/>
      </c>
      <c r="D3963" t="str">
        <f>IF('3.Stok Awal'!$D3963=0,"",'3.Stok Awal'!$D3963)</f>
        <v/>
      </c>
      <c r="E3963" t="str">
        <f>IF('3.Stok Awal'!$E3963=0,"",'3.Stok Awal'!$E3963)</f>
        <v/>
      </c>
      <c r="F3963" s="4" t="str">
        <f>IF('3.Stok Awal'!$F3963=0,"",'3.Stok Awal'!$F3963)</f>
        <v/>
      </c>
      <c r="G3963" s="4" t="str">
        <f t="shared" si="61"/>
        <v/>
      </c>
      <c r="H3963">
        <f>IF('3.Stok Awal'!$I3963=0,0,'3.Stok Awal'!$I3963)</f>
        <v>0</v>
      </c>
      <c r="I3963" t="str">
        <f>IF('3.Stok Awal'!$J3963=0,"",'3.Stok Awal'!$J3963)</f>
        <v/>
      </c>
      <c r="J3963">
        <f>IF('3.Stok Awal'!$K3963=0,0,'3.Stok Awal'!$K3963)</f>
        <v>0</v>
      </c>
      <c r="K3963" t="str">
        <f>IF('3.Stok Awal'!$L3963=0,"",'3.Stok Awal'!$L3963)</f>
        <v/>
      </c>
      <c r="L3963">
        <f>IF('3.Stok Awal'!$N3963=0,0,'3.Stok Awal'!$N3963)</f>
        <v>0</v>
      </c>
      <c r="M3963" t="str">
        <f>IF('3.Stok Awal'!$O3963=0,"",'3.Stok Awal'!$O3963)</f>
        <v/>
      </c>
      <c r="N3963">
        <f>SUMIF('4.Sell to Trade'!$O$5:$O$5003,'5.Stok Akhir'!$G3963,'4.Sell to Trade'!$Q$5:$Q$5003)</f>
        <v>0</v>
      </c>
      <c r="O3963" t="str">
        <f>IF('3.Stok Awal'!$L3963=0,"",'3.Stok Awal'!$L3963)</f>
        <v/>
      </c>
      <c r="P3963">
        <f>IF(ISNA(VLOOKUP($A3963,STOK_AWAL,13,0)),0,IF(VLOOKUP($A3963,STOK_AWAL,13,0)&gt;0,ROUNDDOWN(L3963/VLOOKUP($A3963,STOK_AWAL,13,0),0),0))</f>
        <v>0</v>
      </c>
      <c r="Q3963" t="str">
        <f>I3963</f>
        <v/>
      </c>
      <c r="R3963">
        <f>IFERROR(MOD(L3963,VLOOKUP($A3963,STOK_AWAL,13,0)),0)</f>
        <v>0</v>
      </c>
      <c r="S3963" t="str">
        <f>K3963</f>
        <v/>
      </c>
      <c r="T3963">
        <f>R3963+(P3963*(IFERROR(VLOOKUP($A3963,STOK_AWAL,13,0),0)))</f>
        <v>0</v>
      </c>
      <c r="U3963" t="str">
        <f>M3963</f>
        <v/>
      </c>
    </row>
    <row r="3964" spans="1:21" x14ac:dyDescent="0.25">
      <c r="A3964" t="str">
        <f>IF('3.Stok Awal'!$A3964=0,"",'3.Stok Awal'!$A3964)</f>
        <v/>
      </c>
      <c r="B3964" t="str">
        <f>IF('3.Stok Awal'!$B3964=0,"",'3.Stok Awal'!$B3964)</f>
        <v/>
      </c>
      <c r="C3964" t="str">
        <f>IF('3.Stok Awal'!$C3964=0,"",'3.Stok Awal'!$C3964)</f>
        <v/>
      </c>
      <c r="D3964" t="str">
        <f>IF('3.Stok Awal'!$D3964=0,"",'3.Stok Awal'!$D3964)</f>
        <v/>
      </c>
      <c r="E3964" t="str">
        <f>IF('3.Stok Awal'!$E3964=0,"",'3.Stok Awal'!$E3964)</f>
        <v/>
      </c>
      <c r="F3964" s="4" t="str">
        <f>IF('3.Stok Awal'!$F3964=0,"",'3.Stok Awal'!$F3964)</f>
        <v/>
      </c>
      <c r="G3964" s="4" t="str">
        <f t="shared" si="61"/>
        <v/>
      </c>
      <c r="H3964">
        <f>IF('3.Stok Awal'!$I3964=0,0,'3.Stok Awal'!$I3964)</f>
        <v>0</v>
      </c>
      <c r="I3964" t="str">
        <f>IF('3.Stok Awal'!$J3964=0,"",'3.Stok Awal'!$J3964)</f>
        <v/>
      </c>
      <c r="J3964">
        <f>IF('3.Stok Awal'!$K3964=0,0,'3.Stok Awal'!$K3964)</f>
        <v>0</v>
      </c>
      <c r="K3964" t="str">
        <f>IF('3.Stok Awal'!$L3964=0,"",'3.Stok Awal'!$L3964)</f>
        <v/>
      </c>
      <c r="L3964">
        <f>IF('3.Stok Awal'!$N3964=0,0,'3.Stok Awal'!$N3964)</f>
        <v>0</v>
      </c>
      <c r="M3964" t="str">
        <f>IF('3.Stok Awal'!$O3964=0,"",'3.Stok Awal'!$O3964)</f>
        <v/>
      </c>
      <c r="N3964">
        <f>SUMIF('4.Sell to Trade'!$O$5:$O$5003,'5.Stok Akhir'!$G3964,'4.Sell to Trade'!$Q$5:$Q$5003)</f>
        <v>0</v>
      </c>
      <c r="O3964" t="str">
        <f>IF('3.Stok Awal'!$L3964=0,"",'3.Stok Awal'!$L3964)</f>
        <v/>
      </c>
      <c r="P3964">
        <f>IF(ISNA(VLOOKUP($A3964,STOK_AWAL,13,0)),0,IF(VLOOKUP($A3964,STOK_AWAL,13,0)&gt;0,ROUNDDOWN(L3964/VLOOKUP($A3964,STOK_AWAL,13,0),0),0))</f>
        <v>0</v>
      </c>
      <c r="Q3964" t="str">
        <f>I3964</f>
        <v/>
      </c>
      <c r="R3964">
        <f>IFERROR(MOD(L3964,VLOOKUP($A3964,STOK_AWAL,13,0)),0)</f>
        <v>0</v>
      </c>
      <c r="S3964" t="str">
        <f>K3964</f>
        <v/>
      </c>
      <c r="T3964">
        <f>R3964+(P3964*(IFERROR(VLOOKUP($A3964,STOK_AWAL,13,0),0)))</f>
        <v>0</v>
      </c>
      <c r="U3964" t="str">
        <f>M3964</f>
        <v/>
      </c>
    </row>
    <row r="3965" spans="1:21" x14ac:dyDescent="0.25">
      <c r="A3965" t="str">
        <f>IF('3.Stok Awal'!$A3965=0,"",'3.Stok Awal'!$A3965)</f>
        <v/>
      </c>
      <c r="B3965" t="str">
        <f>IF('3.Stok Awal'!$B3965=0,"",'3.Stok Awal'!$B3965)</f>
        <v/>
      </c>
      <c r="C3965" t="str">
        <f>IF('3.Stok Awal'!$C3965=0,"",'3.Stok Awal'!$C3965)</f>
        <v/>
      </c>
      <c r="D3965" t="str">
        <f>IF('3.Stok Awal'!$D3965=0,"",'3.Stok Awal'!$D3965)</f>
        <v/>
      </c>
      <c r="E3965" t="str">
        <f>IF('3.Stok Awal'!$E3965=0,"",'3.Stok Awal'!$E3965)</f>
        <v/>
      </c>
      <c r="F3965" s="4" t="str">
        <f>IF('3.Stok Awal'!$F3965=0,"",'3.Stok Awal'!$F3965)</f>
        <v/>
      </c>
      <c r="G3965" s="4" t="str">
        <f t="shared" si="61"/>
        <v/>
      </c>
      <c r="H3965">
        <f>IF('3.Stok Awal'!$I3965=0,0,'3.Stok Awal'!$I3965)</f>
        <v>0</v>
      </c>
      <c r="I3965" t="str">
        <f>IF('3.Stok Awal'!$J3965=0,"",'3.Stok Awal'!$J3965)</f>
        <v/>
      </c>
      <c r="J3965">
        <f>IF('3.Stok Awal'!$K3965=0,0,'3.Stok Awal'!$K3965)</f>
        <v>0</v>
      </c>
      <c r="K3965" t="str">
        <f>IF('3.Stok Awal'!$L3965=0,"",'3.Stok Awal'!$L3965)</f>
        <v/>
      </c>
      <c r="L3965">
        <f>IF('3.Stok Awal'!$N3965=0,0,'3.Stok Awal'!$N3965)</f>
        <v>0</v>
      </c>
      <c r="M3965" t="str">
        <f>IF('3.Stok Awal'!$O3965=0,"",'3.Stok Awal'!$O3965)</f>
        <v/>
      </c>
      <c r="N3965">
        <f>SUMIF('4.Sell to Trade'!$O$5:$O$5003,'5.Stok Akhir'!$G3965,'4.Sell to Trade'!$Q$5:$Q$5003)</f>
        <v>0</v>
      </c>
      <c r="O3965" t="str">
        <f>IF('3.Stok Awal'!$L3965=0,"",'3.Stok Awal'!$L3965)</f>
        <v/>
      </c>
      <c r="P3965">
        <f>IF(ISNA(VLOOKUP($A3965,STOK_AWAL,13,0)),0,IF(VLOOKUP($A3965,STOK_AWAL,13,0)&gt;0,ROUNDDOWN(L3965/VLOOKUP($A3965,STOK_AWAL,13,0),0),0))</f>
        <v>0</v>
      </c>
      <c r="Q3965" t="str">
        <f>I3965</f>
        <v/>
      </c>
      <c r="R3965">
        <f>IFERROR(MOD(L3965,VLOOKUP($A3965,STOK_AWAL,13,0)),0)</f>
        <v>0</v>
      </c>
      <c r="S3965" t="str">
        <f>K3965</f>
        <v/>
      </c>
      <c r="T3965">
        <f>R3965+(P3965*(IFERROR(VLOOKUP($A3965,STOK_AWAL,13,0),0)))</f>
        <v>0</v>
      </c>
      <c r="U3965" t="str">
        <f>M3965</f>
        <v/>
      </c>
    </row>
    <row r="3966" spans="1:21" x14ac:dyDescent="0.25">
      <c r="A3966" t="str">
        <f>IF('3.Stok Awal'!$A3966=0,"",'3.Stok Awal'!$A3966)</f>
        <v/>
      </c>
      <c r="B3966" t="str">
        <f>IF('3.Stok Awal'!$B3966=0,"",'3.Stok Awal'!$B3966)</f>
        <v/>
      </c>
      <c r="C3966" t="str">
        <f>IF('3.Stok Awal'!$C3966=0,"",'3.Stok Awal'!$C3966)</f>
        <v/>
      </c>
      <c r="D3966" t="str">
        <f>IF('3.Stok Awal'!$D3966=0,"",'3.Stok Awal'!$D3966)</f>
        <v/>
      </c>
      <c r="E3966" t="str">
        <f>IF('3.Stok Awal'!$E3966=0,"",'3.Stok Awal'!$E3966)</f>
        <v/>
      </c>
      <c r="F3966" s="4" t="str">
        <f>IF('3.Stok Awal'!$F3966=0,"",'3.Stok Awal'!$F3966)</f>
        <v/>
      </c>
      <c r="G3966" s="4" t="str">
        <f t="shared" si="61"/>
        <v/>
      </c>
      <c r="H3966">
        <f>IF('3.Stok Awal'!$I3966=0,0,'3.Stok Awal'!$I3966)</f>
        <v>0</v>
      </c>
      <c r="I3966" t="str">
        <f>IF('3.Stok Awal'!$J3966=0,"",'3.Stok Awal'!$J3966)</f>
        <v/>
      </c>
      <c r="J3966">
        <f>IF('3.Stok Awal'!$K3966=0,0,'3.Stok Awal'!$K3966)</f>
        <v>0</v>
      </c>
      <c r="K3966" t="str">
        <f>IF('3.Stok Awal'!$L3966=0,"",'3.Stok Awal'!$L3966)</f>
        <v/>
      </c>
      <c r="L3966">
        <f>IF('3.Stok Awal'!$N3966=0,0,'3.Stok Awal'!$N3966)</f>
        <v>0</v>
      </c>
      <c r="M3966" t="str">
        <f>IF('3.Stok Awal'!$O3966=0,"",'3.Stok Awal'!$O3966)</f>
        <v/>
      </c>
      <c r="N3966">
        <f>SUMIF('4.Sell to Trade'!$O$5:$O$5003,'5.Stok Akhir'!$G3966,'4.Sell to Trade'!$Q$5:$Q$5003)</f>
        <v>0</v>
      </c>
      <c r="O3966" t="str">
        <f>IF('3.Stok Awal'!$L3966=0,"",'3.Stok Awal'!$L3966)</f>
        <v/>
      </c>
      <c r="P3966">
        <f>IF(ISNA(VLOOKUP($A3966,STOK_AWAL,13,0)),0,IF(VLOOKUP($A3966,STOK_AWAL,13,0)&gt;0,ROUNDDOWN(L3966/VLOOKUP($A3966,STOK_AWAL,13,0),0),0))</f>
        <v>0</v>
      </c>
      <c r="Q3966" t="str">
        <f>I3966</f>
        <v/>
      </c>
      <c r="R3966">
        <f>IFERROR(MOD(L3966,VLOOKUP($A3966,STOK_AWAL,13,0)),0)</f>
        <v>0</v>
      </c>
      <c r="S3966" t="str">
        <f>K3966</f>
        <v/>
      </c>
      <c r="T3966">
        <f>R3966+(P3966*(IFERROR(VLOOKUP($A3966,STOK_AWAL,13,0),0)))</f>
        <v>0</v>
      </c>
      <c r="U3966" t="str">
        <f>M3966</f>
        <v/>
      </c>
    </row>
    <row r="3967" spans="1:21" x14ac:dyDescent="0.25">
      <c r="A3967" t="str">
        <f>IF('3.Stok Awal'!$A3967=0,"",'3.Stok Awal'!$A3967)</f>
        <v/>
      </c>
      <c r="B3967" t="str">
        <f>IF('3.Stok Awal'!$B3967=0,"",'3.Stok Awal'!$B3967)</f>
        <v/>
      </c>
      <c r="C3967" t="str">
        <f>IF('3.Stok Awal'!$C3967=0,"",'3.Stok Awal'!$C3967)</f>
        <v/>
      </c>
      <c r="D3967" t="str">
        <f>IF('3.Stok Awal'!$D3967=0,"",'3.Stok Awal'!$D3967)</f>
        <v/>
      </c>
      <c r="E3967" t="str">
        <f>IF('3.Stok Awal'!$E3967=0,"",'3.Stok Awal'!$E3967)</f>
        <v/>
      </c>
      <c r="F3967" s="4" t="str">
        <f>IF('3.Stok Awal'!$F3967=0,"",'3.Stok Awal'!$F3967)</f>
        <v/>
      </c>
      <c r="G3967" s="4" t="str">
        <f t="shared" si="61"/>
        <v/>
      </c>
      <c r="H3967">
        <f>IF('3.Stok Awal'!$I3967=0,0,'3.Stok Awal'!$I3967)</f>
        <v>0</v>
      </c>
      <c r="I3967" t="str">
        <f>IF('3.Stok Awal'!$J3967=0,"",'3.Stok Awal'!$J3967)</f>
        <v/>
      </c>
      <c r="J3967">
        <f>IF('3.Stok Awal'!$K3967=0,0,'3.Stok Awal'!$K3967)</f>
        <v>0</v>
      </c>
      <c r="K3967" t="str">
        <f>IF('3.Stok Awal'!$L3967=0,"",'3.Stok Awal'!$L3967)</f>
        <v/>
      </c>
      <c r="L3967">
        <f>IF('3.Stok Awal'!$N3967=0,0,'3.Stok Awal'!$N3967)</f>
        <v>0</v>
      </c>
      <c r="M3967" t="str">
        <f>IF('3.Stok Awal'!$O3967=0,"",'3.Stok Awal'!$O3967)</f>
        <v/>
      </c>
      <c r="N3967">
        <f>SUMIF('4.Sell to Trade'!$O$5:$O$5003,'5.Stok Akhir'!$G3967,'4.Sell to Trade'!$Q$5:$Q$5003)</f>
        <v>0</v>
      </c>
      <c r="O3967" t="str">
        <f>IF('3.Stok Awal'!$L3967=0,"",'3.Stok Awal'!$L3967)</f>
        <v/>
      </c>
      <c r="P3967">
        <f>IF(ISNA(VLOOKUP($A3967,STOK_AWAL,13,0)),0,IF(VLOOKUP($A3967,STOK_AWAL,13,0)&gt;0,ROUNDDOWN(L3967/VLOOKUP($A3967,STOK_AWAL,13,0),0),0))</f>
        <v>0</v>
      </c>
      <c r="Q3967" t="str">
        <f>I3967</f>
        <v/>
      </c>
      <c r="R3967">
        <f>IFERROR(MOD(L3967,VLOOKUP($A3967,STOK_AWAL,13,0)),0)</f>
        <v>0</v>
      </c>
      <c r="S3967" t="str">
        <f>K3967</f>
        <v/>
      </c>
      <c r="T3967">
        <f>R3967+(P3967*(IFERROR(VLOOKUP($A3967,STOK_AWAL,13,0),0)))</f>
        <v>0</v>
      </c>
      <c r="U3967" t="str">
        <f>M3967</f>
        <v/>
      </c>
    </row>
    <row r="3968" spans="1:21" x14ac:dyDescent="0.25">
      <c r="A3968" t="str">
        <f>IF('3.Stok Awal'!$A3968=0,"",'3.Stok Awal'!$A3968)</f>
        <v/>
      </c>
      <c r="B3968" t="str">
        <f>IF('3.Stok Awal'!$B3968=0,"",'3.Stok Awal'!$B3968)</f>
        <v/>
      </c>
      <c r="C3968" t="str">
        <f>IF('3.Stok Awal'!$C3968=0,"",'3.Stok Awal'!$C3968)</f>
        <v/>
      </c>
      <c r="D3968" t="str">
        <f>IF('3.Stok Awal'!$D3968=0,"",'3.Stok Awal'!$D3968)</f>
        <v/>
      </c>
      <c r="E3968" t="str">
        <f>IF('3.Stok Awal'!$E3968=0,"",'3.Stok Awal'!$E3968)</f>
        <v/>
      </c>
      <c r="F3968" s="4" t="str">
        <f>IF('3.Stok Awal'!$F3968=0,"",'3.Stok Awal'!$F3968)</f>
        <v/>
      </c>
      <c r="G3968" s="4" t="str">
        <f t="shared" si="61"/>
        <v/>
      </c>
      <c r="H3968">
        <f>IF('3.Stok Awal'!$I3968=0,0,'3.Stok Awal'!$I3968)</f>
        <v>0</v>
      </c>
      <c r="I3968" t="str">
        <f>IF('3.Stok Awal'!$J3968=0,"",'3.Stok Awal'!$J3968)</f>
        <v/>
      </c>
      <c r="J3968">
        <f>IF('3.Stok Awal'!$K3968=0,0,'3.Stok Awal'!$K3968)</f>
        <v>0</v>
      </c>
      <c r="K3968" t="str">
        <f>IF('3.Stok Awal'!$L3968=0,"",'3.Stok Awal'!$L3968)</f>
        <v/>
      </c>
      <c r="L3968">
        <f>IF('3.Stok Awal'!$N3968=0,0,'3.Stok Awal'!$N3968)</f>
        <v>0</v>
      </c>
      <c r="M3968" t="str">
        <f>IF('3.Stok Awal'!$O3968=0,"",'3.Stok Awal'!$O3968)</f>
        <v/>
      </c>
      <c r="N3968">
        <f>SUMIF('4.Sell to Trade'!$O$5:$O$5003,'5.Stok Akhir'!$G3968,'4.Sell to Trade'!$Q$5:$Q$5003)</f>
        <v>0</v>
      </c>
      <c r="O3968" t="str">
        <f>IF('3.Stok Awal'!$L3968=0,"",'3.Stok Awal'!$L3968)</f>
        <v/>
      </c>
      <c r="P3968">
        <f>IF(ISNA(VLOOKUP($A3968,STOK_AWAL,13,0)),0,IF(VLOOKUP($A3968,STOK_AWAL,13,0)&gt;0,ROUNDDOWN(L3968/VLOOKUP($A3968,STOK_AWAL,13,0),0),0))</f>
        <v>0</v>
      </c>
      <c r="Q3968" t="str">
        <f>I3968</f>
        <v/>
      </c>
      <c r="R3968">
        <f>IFERROR(MOD(L3968,VLOOKUP($A3968,STOK_AWAL,13,0)),0)</f>
        <v>0</v>
      </c>
      <c r="S3968" t="str">
        <f>K3968</f>
        <v/>
      </c>
      <c r="T3968">
        <f>R3968+(P3968*(IFERROR(VLOOKUP($A3968,STOK_AWAL,13,0),0)))</f>
        <v>0</v>
      </c>
      <c r="U3968" t="str">
        <f>M3968</f>
        <v/>
      </c>
    </row>
    <row r="3969" spans="1:21" x14ac:dyDescent="0.25">
      <c r="A3969" t="str">
        <f>IF('3.Stok Awal'!$A3969=0,"",'3.Stok Awal'!$A3969)</f>
        <v/>
      </c>
      <c r="B3969" t="str">
        <f>IF('3.Stok Awal'!$B3969=0,"",'3.Stok Awal'!$B3969)</f>
        <v/>
      </c>
      <c r="C3969" t="str">
        <f>IF('3.Stok Awal'!$C3969=0,"",'3.Stok Awal'!$C3969)</f>
        <v/>
      </c>
      <c r="D3969" t="str">
        <f>IF('3.Stok Awal'!$D3969=0,"",'3.Stok Awal'!$D3969)</f>
        <v/>
      </c>
      <c r="E3969" t="str">
        <f>IF('3.Stok Awal'!$E3969=0,"",'3.Stok Awal'!$E3969)</f>
        <v/>
      </c>
      <c r="F3969" s="4" t="str">
        <f>IF('3.Stok Awal'!$F3969=0,"",'3.Stok Awal'!$F3969)</f>
        <v/>
      </c>
      <c r="G3969" s="4" t="str">
        <f t="shared" si="61"/>
        <v/>
      </c>
      <c r="H3969">
        <f>IF('3.Stok Awal'!$I3969=0,0,'3.Stok Awal'!$I3969)</f>
        <v>0</v>
      </c>
      <c r="I3969" t="str">
        <f>IF('3.Stok Awal'!$J3969=0,"",'3.Stok Awal'!$J3969)</f>
        <v/>
      </c>
      <c r="J3969">
        <f>IF('3.Stok Awal'!$K3969=0,0,'3.Stok Awal'!$K3969)</f>
        <v>0</v>
      </c>
      <c r="K3969" t="str">
        <f>IF('3.Stok Awal'!$L3969=0,"",'3.Stok Awal'!$L3969)</f>
        <v/>
      </c>
      <c r="L3969">
        <f>IF('3.Stok Awal'!$N3969=0,0,'3.Stok Awal'!$N3969)</f>
        <v>0</v>
      </c>
      <c r="M3969" t="str">
        <f>IF('3.Stok Awal'!$O3969=0,"",'3.Stok Awal'!$O3969)</f>
        <v/>
      </c>
      <c r="N3969">
        <f>SUMIF('4.Sell to Trade'!$O$5:$O$5003,'5.Stok Akhir'!$G3969,'4.Sell to Trade'!$Q$5:$Q$5003)</f>
        <v>0</v>
      </c>
      <c r="O3969" t="str">
        <f>IF('3.Stok Awal'!$L3969=0,"",'3.Stok Awal'!$L3969)</f>
        <v/>
      </c>
      <c r="P3969">
        <f>IF(ISNA(VLOOKUP($A3969,STOK_AWAL,13,0)),0,IF(VLOOKUP($A3969,STOK_AWAL,13,0)&gt;0,ROUNDDOWN(L3969/VLOOKUP($A3969,STOK_AWAL,13,0),0),0))</f>
        <v>0</v>
      </c>
      <c r="Q3969" t="str">
        <f>I3969</f>
        <v/>
      </c>
      <c r="R3969">
        <f>IFERROR(MOD(L3969,VLOOKUP($A3969,STOK_AWAL,13,0)),0)</f>
        <v>0</v>
      </c>
      <c r="S3969" t="str">
        <f>K3969</f>
        <v/>
      </c>
      <c r="T3969">
        <f>R3969+(P3969*(IFERROR(VLOOKUP($A3969,STOK_AWAL,13,0),0)))</f>
        <v>0</v>
      </c>
      <c r="U3969" t="str">
        <f>M3969</f>
        <v/>
      </c>
    </row>
    <row r="3970" spans="1:21" x14ac:dyDescent="0.25">
      <c r="A3970" t="str">
        <f>IF('3.Stok Awal'!$A3970=0,"",'3.Stok Awal'!$A3970)</f>
        <v/>
      </c>
      <c r="B3970" t="str">
        <f>IF('3.Stok Awal'!$B3970=0,"",'3.Stok Awal'!$B3970)</f>
        <v/>
      </c>
      <c r="C3970" t="str">
        <f>IF('3.Stok Awal'!$C3970=0,"",'3.Stok Awal'!$C3970)</f>
        <v/>
      </c>
      <c r="D3970" t="str">
        <f>IF('3.Stok Awal'!$D3970=0,"",'3.Stok Awal'!$D3970)</f>
        <v/>
      </c>
      <c r="E3970" t="str">
        <f>IF('3.Stok Awal'!$E3970=0,"",'3.Stok Awal'!$E3970)</f>
        <v/>
      </c>
      <c r="F3970" s="4" t="str">
        <f>IF('3.Stok Awal'!$F3970=0,"",'3.Stok Awal'!$F3970)</f>
        <v/>
      </c>
      <c r="G3970" s="4" t="str">
        <f t="shared" si="61"/>
        <v/>
      </c>
      <c r="H3970">
        <f>IF('3.Stok Awal'!$I3970=0,0,'3.Stok Awal'!$I3970)</f>
        <v>0</v>
      </c>
      <c r="I3970" t="str">
        <f>IF('3.Stok Awal'!$J3970=0,"",'3.Stok Awal'!$J3970)</f>
        <v/>
      </c>
      <c r="J3970">
        <f>IF('3.Stok Awal'!$K3970=0,0,'3.Stok Awal'!$K3970)</f>
        <v>0</v>
      </c>
      <c r="K3970" t="str">
        <f>IF('3.Stok Awal'!$L3970=0,"",'3.Stok Awal'!$L3970)</f>
        <v/>
      </c>
      <c r="L3970">
        <f>IF('3.Stok Awal'!$N3970=0,0,'3.Stok Awal'!$N3970)</f>
        <v>0</v>
      </c>
      <c r="M3970" t="str">
        <f>IF('3.Stok Awal'!$O3970=0,"",'3.Stok Awal'!$O3970)</f>
        <v/>
      </c>
      <c r="N3970">
        <f>SUMIF('4.Sell to Trade'!$O$5:$O$5003,'5.Stok Akhir'!$G3970,'4.Sell to Trade'!$Q$5:$Q$5003)</f>
        <v>0</v>
      </c>
      <c r="O3970" t="str">
        <f>IF('3.Stok Awal'!$L3970=0,"",'3.Stok Awal'!$L3970)</f>
        <v/>
      </c>
      <c r="P3970">
        <f>IF(ISNA(VLOOKUP($A3970,STOK_AWAL,13,0)),0,IF(VLOOKUP($A3970,STOK_AWAL,13,0)&gt;0,ROUNDDOWN(L3970/VLOOKUP($A3970,STOK_AWAL,13,0),0),0))</f>
        <v>0</v>
      </c>
      <c r="Q3970" t="str">
        <f>I3970</f>
        <v/>
      </c>
      <c r="R3970">
        <f>IFERROR(MOD(L3970,VLOOKUP($A3970,STOK_AWAL,13,0)),0)</f>
        <v>0</v>
      </c>
      <c r="S3970" t="str">
        <f>K3970</f>
        <v/>
      </c>
      <c r="T3970">
        <f>R3970+(P3970*(IFERROR(VLOOKUP($A3970,STOK_AWAL,13,0),0)))</f>
        <v>0</v>
      </c>
      <c r="U3970" t="str">
        <f>M3970</f>
        <v/>
      </c>
    </row>
    <row r="3971" spans="1:21" x14ac:dyDescent="0.25">
      <c r="A3971" t="str">
        <f>IF('3.Stok Awal'!$A3971=0,"",'3.Stok Awal'!$A3971)</f>
        <v/>
      </c>
      <c r="B3971" t="str">
        <f>IF('3.Stok Awal'!$B3971=0,"",'3.Stok Awal'!$B3971)</f>
        <v/>
      </c>
      <c r="C3971" t="str">
        <f>IF('3.Stok Awal'!$C3971=0,"",'3.Stok Awal'!$C3971)</f>
        <v/>
      </c>
      <c r="D3971" t="str">
        <f>IF('3.Stok Awal'!$D3971=0,"",'3.Stok Awal'!$D3971)</f>
        <v/>
      </c>
      <c r="E3971" t="str">
        <f>IF('3.Stok Awal'!$E3971=0,"",'3.Stok Awal'!$E3971)</f>
        <v/>
      </c>
      <c r="F3971" s="4" t="str">
        <f>IF('3.Stok Awal'!$F3971=0,"",'3.Stok Awal'!$F3971)</f>
        <v/>
      </c>
      <c r="G3971" s="4" t="str">
        <f t="shared" si="61"/>
        <v/>
      </c>
      <c r="H3971">
        <f>IF('3.Stok Awal'!$I3971=0,0,'3.Stok Awal'!$I3971)</f>
        <v>0</v>
      </c>
      <c r="I3971" t="str">
        <f>IF('3.Stok Awal'!$J3971=0,"",'3.Stok Awal'!$J3971)</f>
        <v/>
      </c>
      <c r="J3971">
        <f>IF('3.Stok Awal'!$K3971=0,0,'3.Stok Awal'!$K3971)</f>
        <v>0</v>
      </c>
      <c r="K3971" t="str">
        <f>IF('3.Stok Awal'!$L3971=0,"",'3.Stok Awal'!$L3971)</f>
        <v/>
      </c>
      <c r="L3971">
        <f>IF('3.Stok Awal'!$N3971=0,0,'3.Stok Awal'!$N3971)</f>
        <v>0</v>
      </c>
      <c r="M3971" t="str">
        <f>IF('3.Stok Awal'!$O3971=0,"",'3.Stok Awal'!$O3971)</f>
        <v/>
      </c>
      <c r="N3971">
        <f>SUMIF('4.Sell to Trade'!$O$5:$O$5003,'5.Stok Akhir'!$G3971,'4.Sell to Trade'!$Q$5:$Q$5003)</f>
        <v>0</v>
      </c>
      <c r="O3971" t="str">
        <f>IF('3.Stok Awal'!$L3971=0,"",'3.Stok Awal'!$L3971)</f>
        <v/>
      </c>
      <c r="P3971">
        <f>IF(ISNA(VLOOKUP($A3971,STOK_AWAL,13,0)),0,IF(VLOOKUP($A3971,STOK_AWAL,13,0)&gt;0,ROUNDDOWN(L3971/VLOOKUP($A3971,STOK_AWAL,13,0),0),0))</f>
        <v>0</v>
      </c>
      <c r="Q3971" t="str">
        <f>I3971</f>
        <v/>
      </c>
      <c r="R3971">
        <f>IFERROR(MOD(L3971,VLOOKUP($A3971,STOK_AWAL,13,0)),0)</f>
        <v>0</v>
      </c>
      <c r="S3971" t="str">
        <f>K3971</f>
        <v/>
      </c>
      <c r="T3971">
        <f>R3971+(P3971*(IFERROR(VLOOKUP($A3971,STOK_AWAL,13,0),0)))</f>
        <v>0</v>
      </c>
      <c r="U3971" t="str">
        <f>M3971</f>
        <v/>
      </c>
    </row>
    <row r="3972" spans="1:21" x14ac:dyDescent="0.25">
      <c r="A3972" t="str">
        <f>IF('3.Stok Awal'!$A3972=0,"",'3.Stok Awal'!$A3972)</f>
        <v/>
      </c>
      <c r="B3972" t="str">
        <f>IF('3.Stok Awal'!$B3972=0,"",'3.Stok Awal'!$B3972)</f>
        <v/>
      </c>
      <c r="C3972" t="str">
        <f>IF('3.Stok Awal'!$C3972=0,"",'3.Stok Awal'!$C3972)</f>
        <v/>
      </c>
      <c r="D3972" t="str">
        <f>IF('3.Stok Awal'!$D3972=0,"",'3.Stok Awal'!$D3972)</f>
        <v/>
      </c>
      <c r="E3972" t="str">
        <f>IF('3.Stok Awal'!$E3972=0,"",'3.Stok Awal'!$E3972)</f>
        <v/>
      </c>
      <c r="F3972" s="4" t="str">
        <f>IF('3.Stok Awal'!$F3972=0,"",'3.Stok Awal'!$F3972)</f>
        <v/>
      </c>
      <c r="G3972" s="4" t="str">
        <f t="shared" si="61"/>
        <v/>
      </c>
      <c r="H3972">
        <f>IF('3.Stok Awal'!$I3972=0,0,'3.Stok Awal'!$I3972)</f>
        <v>0</v>
      </c>
      <c r="I3972" t="str">
        <f>IF('3.Stok Awal'!$J3972=0,"",'3.Stok Awal'!$J3972)</f>
        <v/>
      </c>
      <c r="J3972">
        <f>IF('3.Stok Awal'!$K3972=0,0,'3.Stok Awal'!$K3972)</f>
        <v>0</v>
      </c>
      <c r="K3972" t="str">
        <f>IF('3.Stok Awal'!$L3972=0,"",'3.Stok Awal'!$L3972)</f>
        <v/>
      </c>
      <c r="L3972">
        <f>IF('3.Stok Awal'!$N3972=0,0,'3.Stok Awal'!$N3972)</f>
        <v>0</v>
      </c>
      <c r="M3972" t="str">
        <f>IF('3.Stok Awal'!$O3972=0,"",'3.Stok Awal'!$O3972)</f>
        <v/>
      </c>
      <c r="N3972">
        <f>SUMIF('4.Sell to Trade'!$O$5:$O$5003,'5.Stok Akhir'!$G3972,'4.Sell to Trade'!$Q$5:$Q$5003)</f>
        <v>0</v>
      </c>
      <c r="O3972" t="str">
        <f>IF('3.Stok Awal'!$L3972=0,"",'3.Stok Awal'!$L3972)</f>
        <v/>
      </c>
      <c r="P3972">
        <f>IF(ISNA(VLOOKUP($A3972,STOK_AWAL,13,0)),0,IF(VLOOKUP($A3972,STOK_AWAL,13,0)&gt;0,ROUNDDOWN(L3972/VLOOKUP($A3972,STOK_AWAL,13,0),0),0))</f>
        <v>0</v>
      </c>
      <c r="Q3972" t="str">
        <f>I3972</f>
        <v/>
      </c>
      <c r="R3972">
        <f>IFERROR(MOD(L3972,VLOOKUP($A3972,STOK_AWAL,13,0)),0)</f>
        <v>0</v>
      </c>
      <c r="S3972" t="str">
        <f>K3972</f>
        <v/>
      </c>
      <c r="T3972">
        <f>R3972+(P3972*(IFERROR(VLOOKUP($A3972,STOK_AWAL,13,0),0)))</f>
        <v>0</v>
      </c>
      <c r="U3972" t="str">
        <f>M3972</f>
        <v/>
      </c>
    </row>
    <row r="3973" spans="1:21" x14ac:dyDescent="0.25">
      <c r="A3973" t="str">
        <f>IF('3.Stok Awal'!$A3973=0,"",'3.Stok Awal'!$A3973)</f>
        <v/>
      </c>
      <c r="B3973" t="str">
        <f>IF('3.Stok Awal'!$B3973=0,"",'3.Stok Awal'!$B3973)</f>
        <v/>
      </c>
      <c r="C3973" t="str">
        <f>IF('3.Stok Awal'!$C3973=0,"",'3.Stok Awal'!$C3973)</f>
        <v/>
      </c>
      <c r="D3973" t="str">
        <f>IF('3.Stok Awal'!$D3973=0,"",'3.Stok Awal'!$D3973)</f>
        <v/>
      </c>
      <c r="E3973" t="str">
        <f>IF('3.Stok Awal'!$E3973=0,"",'3.Stok Awal'!$E3973)</f>
        <v/>
      </c>
      <c r="F3973" s="4" t="str">
        <f>IF('3.Stok Awal'!$F3973=0,"",'3.Stok Awal'!$F3973)</f>
        <v/>
      </c>
      <c r="G3973" s="4" t="str">
        <f t="shared" si="61"/>
        <v/>
      </c>
      <c r="H3973">
        <f>IF('3.Stok Awal'!$I3973=0,0,'3.Stok Awal'!$I3973)</f>
        <v>0</v>
      </c>
      <c r="I3973" t="str">
        <f>IF('3.Stok Awal'!$J3973=0,"",'3.Stok Awal'!$J3973)</f>
        <v/>
      </c>
      <c r="J3973">
        <f>IF('3.Stok Awal'!$K3973=0,0,'3.Stok Awal'!$K3973)</f>
        <v>0</v>
      </c>
      <c r="K3973" t="str">
        <f>IF('3.Stok Awal'!$L3973=0,"",'3.Stok Awal'!$L3973)</f>
        <v/>
      </c>
      <c r="L3973">
        <f>IF('3.Stok Awal'!$N3973=0,0,'3.Stok Awal'!$N3973)</f>
        <v>0</v>
      </c>
      <c r="M3973" t="str">
        <f>IF('3.Stok Awal'!$O3973=0,"",'3.Stok Awal'!$O3973)</f>
        <v/>
      </c>
      <c r="N3973">
        <f>SUMIF('4.Sell to Trade'!$O$5:$O$5003,'5.Stok Akhir'!$G3973,'4.Sell to Trade'!$Q$5:$Q$5003)</f>
        <v>0</v>
      </c>
      <c r="O3973" t="str">
        <f>IF('3.Stok Awal'!$L3973=0,"",'3.Stok Awal'!$L3973)</f>
        <v/>
      </c>
      <c r="P3973">
        <f>IF(ISNA(VLOOKUP($A3973,STOK_AWAL,13,0)),0,IF(VLOOKUP($A3973,STOK_AWAL,13,0)&gt;0,ROUNDDOWN(L3973/VLOOKUP($A3973,STOK_AWAL,13,0),0),0))</f>
        <v>0</v>
      </c>
      <c r="Q3973" t="str">
        <f>I3973</f>
        <v/>
      </c>
      <c r="R3973">
        <f>IFERROR(MOD(L3973,VLOOKUP($A3973,STOK_AWAL,13,0)),0)</f>
        <v>0</v>
      </c>
      <c r="S3973" t="str">
        <f>K3973</f>
        <v/>
      </c>
      <c r="T3973">
        <f>R3973+(P3973*(IFERROR(VLOOKUP($A3973,STOK_AWAL,13,0),0)))</f>
        <v>0</v>
      </c>
      <c r="U3973" t="str">
        <f>M3973</f>
        <v/>
      </c>
    </row>
    <row r="3974" spans="1:21" x14ac:dyDescent="0.25">
      <c r="A3974" t="str">
        <f>IF('3.Stok Awal'!$A3974=0,"",'3.Stok Awal'!$A3974)</f>
        <v/>
      </c>
      <c r="B3974" t="str">
        <f>IF('3.Stok Awal'!$B3974=0,"",'3.Stok Awal'!$B3974)</f>
        <v/>
      </c>
      <c r="C3974" t="str">
        <f>IF('3.Stok Awal'!$C3974=0,"",'3.Stok Awal'!$C3974)</f>
        <v/>
      </c>
      <c r="D3974" t="str">
        <f>IF('3.Stok Awal'!$D3974=0,"",'3.Stok Awal'!$D3974)</f>
        <v/>
      </c>
      <c r="E3974" t="str">
        <f>IF('3.Stok Awal'!$E3974=0,"",'3.Stok Awal'!$E3974)</f>
        <v/>
      </c>
      <c r="F3974" s="4" t="str">
        <f>IF('3.Stok Awal'!$F3974=0,"",'3.Stok Awal'!$F3974)</f>
        <v/>
      </c>
      <c r="G3974" s="4" t="str">
        <f t="shared" ref="G3974:G4037" si="62">A3974&amp;F3974</f>
        <v/>
      </c>
      <c r="H3974">
        <f>IF('3.Stok Awal'!$I3974=0,0,'3.Stok Awal'!$I3974)</f>
        <v>0</v>
      </c>
      <c r="I3974" t="str">
        <f>IF('3.Stok Awal'!$J3974=0,"",'3.Stok Awal'!$J3974)</f>
        <v/>
      </c>
      <c r="J3974">
        <f>IF('3.Stok Awal'!$K3974=0,0,'3.Stok Awal'!$K3974)</f>
        <v>0</v>
      </c>
      <c r="K3974" t="str">
        <f>IF('3.Stok Awal'!$L3974=0,"",'3.Stok Awal'!$L3974)</f>
        <v/>
      </c>
      <c r="L3974">
        <f>IF('3.Stok Awal'!$N3974=0,0,'3.Stok Awal'!$N3974)</f>
        <v>0</v>
      </c>
      <c r="M3974" t="str">
        <f>IF('3.Stok Awal'!$O3974=0,"",'3.Stok Awal'!$O3974)</f>
        <v/>
      </c>
      <c r="N3974">
        <f>SUMIF('4.Sell to Trade'!$O$5:$O$5003,'5.Stok Akhir'!$G3974,'4.Sell to Trade'!$Q$5:$Q$5003)</f>
        <v>0</v>
      </c>
      <c r="O3974" t="str">
        <f>IF('3.Stok Awal'!$L3974=0,"",'3.Stok Awal'!$L3974)</f>
        <v/>
      </c>
      <c r="P3974">
        <f>IF(ISNA(VLOOKUP($A3974,STOK_AWAL,13,0)),0,IF(VLOOKUP($A3974,STOK_AWAL,13,0)&gt;0,ROUNDDOWN(L3974/VLOOKUP($A3974,STOK_AWAL,13,0),0),0))</f>
        <v>0</v>
      </c>
      <c r="Q3974" t="str">
        <f>I3974</f>
        <v/>
      </c>
      <c r="R3974">
        <f>IFERROR(MOD(L3974,VLOOKUP($A3974,STOK_AWAL,13,0)),0)</f>
        <v>0</v>
      </c>
      <c r="S3974" t="str">
        <f>K3974</f>
        <v/>
      </c>
      <c r="T3974">
        <f>R3974+(P3974*(IFERROR(VLOOKUP($A3974,STOK_AWAL,13,0),0)))</f>
        <v>0</v>
      </c>
      <c r="U3974" t="str">
        <f>M3974</f>
        <v/>
      </c>
    </row>
    <row r="3975" spans="1:21" x14ac:dyDescent="0.25">
      <c r="A3975" t="str">
        <f>IF('3.Stok Awal'!$A3975=0,"",'3.Stok Awal'!$A3975)</f>
        <v/>
      </c>
      <c r="B3975" t="str">
        <f>IF('3.Stok Awal'!$B3975=0,"",'3.Stok Awal'!$B3975)</f>
        <v/>
      </c>
      <c r="C3975" t="str">
        <f>IF('3.Stok Awal'!$C3975=0,"",'3.Stok Awal'!$C3975)</f>
        <v/>
      </c>
      <c r="D3975" t="str">
        <f>IF('3.Stok Awal'!$D3975=0,"",'3.Stok Awal'!$D3975)</f>
        <v/>
      </c>
      <c r="E3975" t="str">
        <f>IF('3.Stok Awal'!$E3975=0,"",'3.Stok Awal'!$E3975)</f>
        <v/>
      </c>
      <c r="F3975" s="4" t="str">
        <f>IF('3.Stok Awal'!$F3975=0,"",'3.Stok Awal'!$F3975)</f>
        <v/>
      </c>
      <c r="G3975" s="4" t="str">
        <f t="shared" si="62"/>
        <v/>
      </c>
      <c r="H3975">
        <f>IF('3.Stok Awal'!$I3975=0,0,'3.Stok Awal'!$I3975)</f>
        <v>0</v>
      </c>
      <c r="I3975" t="str">
        <f>IF('3.Stok Awal'!$J3975=0,"",'3.Stok Awal'!$J3975)</f>
        <v/>
      </c>
      <c r="J3975">
        <f>IF('3.Stok Awal'!$K3975=0,0,'3.Stok Awal'!$K3975)</f>
        <v>0</v>
      </c>
      <c r="K3975" t="str">
        <f>IF('3.Stok Awal'!$L3975=0,"",'3.Stok Awal'!$L3975)</f>
        <v/>
      </c>
      <c r="L3975">
        <f>IF('3.Stok Awal'!$N3975=0,0,'3.Stok Awal'!$N3975)</f>
        <v>0</v>
      </c>
      <c r="M3975" t="str">
        <f>IF('3.Stok Awal'!$O3975=0,"",'3.Stok Awal'!$O3975)</f>
        <v/>
      </c>
      <c r="N3975">
        <f>SUMIF('4.Sell to Trade'!$O$5:$O$5003,'5.Stok Akhir'!$G3975,'4.Sell to Trade'!$Q$5:$Q$5003)</f>
        <v>0</v>
      </c>
      <c r="O3975" t="str">
        <f>IF('3.Stok Awal'!$L3975=0,"",'3.Stok Awal'!$L3975)</f>
        <v/>
      </c>
      <c r="P3975">
        <f>IF(ISNA(VLOOKUP($A3975,STOK_AWAL,13,0)),0,IF(VLOOKUP($A3975,STOK_AWAL,13,0)&gt;0,ROUNDDOWN(L3975/VLOOKUP($A3975,STOK_AWAL,13,0),0),0))</f>
        <v>0</v>
      </c>
      <c r="Q3975" t="str">
        <f>I3975</f>
        <v/>
      </c>
      <c r="R3975">
        <f>IFERROR(MOD(L3975,VLOOKUP($A3975,STOK_AWAL,13,0)),0)</f>
        <v>0</v>
      </c>
      <c r="S3975" t="str">
        <f>K3975</f>
        <v/>
      </c>
      <c r="T3975">
        <f>R3975+(P3975*(IFERROR(VLOOKUP($A3975,STOK_AWAL,13,0),0)))</f>
        <v>0</v>
      </c>
      <c r="U3975" t="str">
        <f>M3975</f>
        <v/>
      </c>
    </row>
    <row r="3976" spans="1:21" x14ac:dyDescent="0.25">
      <c r="A3976" t="str">
        <f>IF('3.Stok Awal'!$A3976=0,"",'3.Stok Awal'!$A3976)</f>
        <v/>
      </c>
      <c r="B3976" t="str">
        <f>IF('3.Stok Awal'!$B3976=0,"",'3.Stok Awal'!$B3976)</f>
        <v/>
      </c>
      <c r="C3976" t="str">
        <f>IF('3.Stok Awal'!$C3976=0,"",'3.Stok Awal'!$C3976)</f>
        <v/>
      </c>
      <c r="D3976" t="str">
        <f>IF('3.Stok Awal'!$D3976=0,"",'3.Stok Awal'!$D3976)</f>
        <v/>
      </c>
      <c r="E3976" t="str">
        <f>IF('3.Stok Awal'!$E3976=0,"",'3.Stok Awal'!$E3976)</f>
        <v/>
      </c>
      <c r="F3976" s="4" t="str">
        <f>IF('3.Stok Awal'!$F3976=0,"",'3.Stok Awal'!$F3976)</f>
        <v/>
      </c>
      <c r="G3976" s="4" t="str">
        <f t="shared" si="62"/>
        <v/>
      </c>
      <c r="H3976">
        <f>IF('3.Stok Awal'!$I3976=0,0,'3.Stok Awal'!$I3976)</f>
        <v>0</v>
      </c>
      <c r="I3976" t="str">
        <f>IF('3.Stok Awal'!$J3976=0,"",'3.Stok Awal'!$J3976)</f>
        <v/>
      </c>
      <c r="J3976">
        <f>IF('3.Stok Awal'!$K3976=0,0,'3.Stok Awal'!$K3976)</f>
        <v>0</v>
      </c>
      <c r="K3976" t="str">
        <f>IF('3.Stok Awal'!$L3976=0,"",'3.Stok Awal'!$L3976)</f>
        <v/>
      </c>
      <c r="L3976">
        <f>IF('3.Stok Awal'!$N3976=0,0,'3.Stok Awal'!$N3976)</f>
        <v>0</v>
      </c>
      <c r="M3976" t="str">
        <f>IF('3.Stok Awal'!$O3976=0,"",'3.Stok Awal'!$O3976)</f>
        <v/>
      </c>
      <c r="N3976">
        <f>SUMIF('4.Sell to Trade'!$O$5:$O$5003,'5.Stok Akhir'!$G3976,'4.Sell to Trade'!$Q$5:$Q$5003)</f>
        <v>0</v>
      </c>
      <c r="O3976" t="str">
        <f>IF('3.Stok Awal'!$L3976=0,"",'3.Stok Awal'!$L3976)</f>
        <v/>
      </c>
      <c r="P3976">
        <f>IF(ISNA(VLOOKUP($A3976,STOK_AWAL,13,0)),0,IF(VLOOKUP($A3976,STOK_AWAL,13,0)&gt;0,ROUNDDOWN(L3976/VLOOKUP($A3976,STOK_AWAL,13,0),0),0))</f>
        <v>0</v>
      </c>
      <c r="Q3976" t="str">
        <f>I3976</f>
        <v/>
      </c>
      <c r="R3976">
        <f>IFERROR(MOD(L3976,VLOOKUP($A3976,STOK_AWAL,13,0)),0)</f>
        <v>0</v>
      </c>
      <c r="S3976" t="str">
        <f>K3976</f>
        <v/>
      </c>
      <c r="T3976">
        <f>R3976+(P3976*(IFERROR(VLOOKUP($A3976,STOK_AWAL,13,0),0)))</f>
        <v>0</v>
      </c>
      <c r="U3976" t="str">
        <f>M3976</f>
        <v/>
      </c>
    </row>
    <row r="3977" spans="1:21" x14ac:dyDescent="0.25">
      <c r="A3977" t="str">
        <f>IF('3.Stok Awal'!$A3977=0,"",'3.Stok Awal'!$A3977)</f>
        <v/>
      </c>
      <c r="B3977" t="str">
        <f>IF('3.Stok Awal'!$B3977=0,"",'3.Stok Awal'!$B3977)</f>
        <v/>
      </c>
      <c r="C3977" t="str">
        <f>IF('3.Stok Awal'!$C3977=0,"",'3.Stok Awal'!$C3977)</f>
        <v/>
      </c>
      <c r="D3977" t="str">
        <f>IF('3.Stok Awal'!$D3977=0,"",'3.Stok Awal'!$D3977)</f>
        <v/>
      </c>
      <c r="E3977" t="str">
        <f>IF('3.Stok Awal'!$E3977=0,"",'3.Stok Awal'!$E3977)</f>
        <v/>
      </c>
      <c r="F3977" s="4" t="str">
        <f>IF('3.Stok Awal'!$F3977=0,"",'3.Stok Awal'!$F3977)</f>
        <v/>
      </c>
      <c r="G3977" s="4" t="str">
        <f t="shared" si="62"/>
        <v/>
      </c>
      <c r="H3977">
        <f>IF('3.Stok Awal'!$I3977=0,0,'3.Stok Awal'!$I3977)</f>
        <v>0</v>
      </c>
      <c r="I3977" t="str">
        <f>IF('3.Stok Awal'!$J3977=0,"",'3.Stok Awal'!$J3977)</f>
        <v/>
      </c>
      <c r="J3977">
        <f>IF('3.Stok Awal'!$K3977=0,0,'3.Stok Awal'!$K3977)</f>
        <v>0</v>
      </c>
      <c r="K3977" t="str">
        <f>IF('3.Stok Awal'!$L3977=0,"",'3.Stok Awal'!$L3977)</f>
        <v/>
      </c>
      <c r="L3977">
        <f>IF('3.Stok Awal'!$N3977=0,0,'3.Stok Awal'!$N3977)</f>
        <v>0</v>
      </c>
      <c r="M3977" t="str">
        <f>IF('3.Stok Awal'!$O3977=0,"",'3.Stok Awal'!$O3977)</f>
        <v/>
      </c>
      <c r="N3977">
        <f>SUMIF('4.Sell to Trade'!$O$5:$O$5003,'5.Stok Akhir'!$G3977,'4.Sell to Trade'!$Q$5:$Q$5003)</f>
        <v>0</v>
      </c>
      <c r="O3977" t="str">
        <f>IF('3.Stok Awal'!$L3977=0,"",'3.Stok Awal'!$L3977)</f>
        <v/>
      </c>
      <c r="P3977">
        <f>IF(ISNA(VLOOKUP($A3977,STOK_AWAL,13,0)),0,IF(VLOOKUP($A3977,STOK_AWAL,13,0)&gt;0,ROUNDDOWN(L3977/VLOOKUP($A3977,STOK_AWAL,13,0),0),0))</f>
        <v>0</v>
      </c>
      <c r="Q3977" t="str">
        <f>I3977</f>
        <v/>
      </c>
      <c r="R3977">
        <f>IFERROR(MOD(L3977,VLOOKUP($A3977,STOK_AWAL,13,0)),0)</f>
        <v>0</v>
      </c>
      <c r="S3977" t="str">
        <f>K3977</f>
        <v/>
      </c>
      <c r="T3977">
        <f>R3977+(P3977*(IFERROR(VLOOKUP($A3977,STOK_AWAL,13,0),0)))</f>
        <v>0</v>
      </c>
      <c r="U3977" t="str">
        <f>M3977</f>
        <v/>
      </c>
    </row>
    <row r="3978" spans="1:21" x14ac:dyDescent="0.25">
      <c r="A3978" t="str">
        <f>IF('3.Stok Awal'!$A3978=0,"",'3.Stok Awal'!$A3978)</f>
        <v/>
      </c>
      <c r="B3978" t="str">
        <f>IF('3.Stok Awal'!$B3978=0,"",'3.Stok Awal'!$B3978)</f>
        <v/>
      </c>
      <c r="C3978" t="str">
        <f>IF('3.Stok Awal'!$C3978=0,"",'3.Stok Awal'!$C3978)</f>
        <v/>
      </c>
      <c r="D3978" t="str">
        <f>IF('3.Stok Awal'!$D3978=0,"",'3.Stok Awal'!$D3978)</f>
        <v/>
      </c>
      <c r="E3978" t="str">
        <f>IF('3.Stok Awal'!$E3978=0,"",'3.Stok Awal'!$E3978)</f>
        <v/>
      </c>
      <c r="F3978" s="4" t="str">
        <f>IF('3.Stok Awal'!$F3978=0,"",'3.Stok Awal'!$F3978)</f>
        <v/>
      </c>
      <c r="G3978" s="4" t="str">
        <f t="shared" si="62"/>
        <v/>
      </c>
      <c r="H3978">
        <f>IF('3.Stok Awal'!$I3978=0,0,'3.Stok Awal'!$I3978)</f>
        <v>0</v>
      </c>
      <c r="I3978" t="str">
        <f>IF('3.Stok Awal'!$J3978=0,"",'3.Stok Awal'!$J3978)</f>
        <v/>
      </c>
      <c r="J3978">
        <f>IF('3.Stok Awal'!$K3978=0,0,'3.Stok Awal'!$K3978)</f>
        <v>0</v>
      </c>
      <c r="K3978" t="str">
        <f>IF('3.Stok Awal'!$L3978=0,"",'3.Stok Awal'!$L3978)</f>
        <v/>
      </c>
      <c r="L3978">
        <f>IF('3.Stok Awal'!$N3978=0,0,'3.Stok Awal'!$N3978)</f>
        <v>0</v>
      </c>
      <c r="M3978" t="str">
        <f>IF('3.Stok Awal'!$O3978=0,"",'3.Stok Awal'!$O3978)</f>
        <v/>
      </c>
      <c r="N3978">
        <f>SUMIF('4.Sell to Trade'!$O$5:$O$5003,'5.Stok Akhir'!$G3978,'4.Sell to Trade'!$Q$5:$Q$5003)</f>
        <v>0</v>
      </c>
      <c r="O3978" t="str">
        <f>IF('3.Stok Awal'!$L3978=0,"",'3.Stok Awal'!$L3978)</f>
        <v/>
      </c>
      <c r="P3978">
        <f>IF(ISNA(VLOOKUP($A3978,STOK_AWAL,13,0)),0,IF(VLOOKUP($A3978,STOK_AWAL,13,0)&gt;0,ROUNDDOWN(L3978/VLOOKUP($A3978,STOK_AWAL,13,0),0),0))</f>
        <v>0</v>
      </c>
      <c r="Q3978" t="str">
        <f>I3978</f>
        <v/>
      </c>
      <c r="R3978">
        <f>IFERROR(MOD(L3978,VLOOKUP($A3978,STOK_AWAL,13,0)),0)</f>
        <v>0</v>
      </c>
      <c r="S3978" t="str">
        <f>K3978</f>
        <v/>
      </c>
      <c r="T3978">
        <f>R3978+(P3978*(IFERROR(VLOOKUP($A3978,STOK_AWAL,13,0),0)))</f>
        <v>0</v>
      </c>
      <c r="U3978" t="str">
        <f>M3978</f>
        <v/>
      </c>
    </row>
    <row r="3979" spans="1:21" x14ac:dyDescent="0.25">
      <c r="A3979" t="str">
        <f>IF('3.Stok Awal'!$A3979=0,"",'3.Stok Awal'!$A3979)</f>
        <v/>
      </c>
      <c r="B3979" t="str">
        <f>IF('3.Stok Awal'!$B3979=0,"",'3.Stok Awal'!$B3979)</f>
        <v/>
      </c>
      <c r="C3979" t="str">
        <f>IF('3.Stok Awal'!$C3979=0,"",'3.Stok Awal'!$C3979)</f>
        <v/>
      </c>
      <c r="D3979" t="str">
        <f>IF('3.Stok Awal'!$D3979=0,"",'3.Stok Awal'!$D3979)</f>
        <v/>
      </c>
      <c r="E3979" t="str">
        <f>IF('3.Stok Awal'!$E3979=0,"",'3.Stok Awal'!$E3979)</f>
        <v/>
      </c>
      <c r="F3979" s="4" t="str">
        <f>IF('3.Stok Awal'!$F3979=0,"",'3.Stok Awal'!$F3979)</f>
        <v/>
      </c>
      <c r="G3979" s="4" t="str">
        <f t="shared" si="62"/>
        <v/>
      </c>
      <c r="H3979">
        <f>IF('3.Stok Awal'!$I3979=0,0,'3.Stok Awal'!$I3979)</f>
        <v>0</v>
      </c>
      <c r="I3979" t="str">
        <f>IF('3.Stok Awal'!$J3979=0,"",'3.Stok Awal'!$J3979)</f>
        <v/>
      </c>
      <c r="J3979">
        <f>IF('3.Stok Awal'!$K3979=0,0,'3.Stok Awal'!$K3979)</f>
        <v>0</v>
      </c>
      <c r="K3979" t="str">
        <f>IF('3.Stok Awal'!$L3979=0,"",'3.Stok Awal'!$L3979)</f>
        <v/>
      </c>
      <c r="L3979">
        <f>IF('3.Stok Awal'!$N3979=0,0,'3.Stok Awal'!$N3979)</f>
        <v>0</v>
      </c>
      <c r="M3979" t="str">
        <f>IF('3.Stok Awal'!$O3979=0,"",'3.Stok Awal'!$O3979)</f>
        <v/>
      </c>
      <c r="N3979">
        <f>SUMIF('4.Sell to Trade'!$O$5:$O$5003,'5.Stok Akhir'!$G3979,'4.Sell to Trade'!$Q$5:$Q$5003)</f>
        <v>0</v>
      </c>
      <c r="O3979" t="str">
        <f>IF('3.Stok Awal'!$L3979=0,"",'3.Stok Awal'!$L3979)</f>
        <v/>
      </c>
      <c r="P3979">
        <f>IF(ISNA(VLOOKUP($A3979,STOK_AWAL,13,0)),0,IF(VLOOKUP($A3979,STOK_AWAL,13,0)&gt;0,ROUNDDOWN(L3979/VLOOKUP($A3979,STOK_AWAL,13,0),0),0))</f>
        <v>0</v>
      </c>
      <c r="Q3979" t="str">
        <f>I3979</f>
        <v/>
      </c>
      <c r="R3979">
        <f>IFERROR(MOD(L3979,VLOOKUP($A3979,STOK_AWAL,13,0)),0)</f>
        <v>0</v>
      </c>
      <c r="S3979" t="str">
        <f>K3979</f>
        <v/>
      </c>
      <c r="T3979">
        <f>R3979+(P3979*(IFERROR(VLOOKUP($A3979,STOK_AWAL,13,0),0)))</f>
        <v>0</v>
      </c>
      <c r="U3979" t="str">
        <f>M3979</f>
        <v/>
      </c>
    </row>
    <row r="3980" spans="1:21" x14ac:dyDescent="0.25">
      <c r="A3980" t="str">
        <f>IF('3.Stok Awal'!$A3980=0,"",'3.Stok Awal'!$A3980)</f>
        <v/>
      </c>
      <c r="B3980" t="str">
        <f>IF('3.Stok Awal'!$B3980=0,"",'3.Stok Awal'!$B3980)</f>
        <v/>
      </c>
      <c r="C3980" t="str">
        <f>IF('3.Stok Awal'!$C3980=0,"",'3.Stok Awal'!$C3980)</f>
        <v/>
      </c>
      <c r="D3980" t="str">
        <f>IF('3.Stok Awal'!$D3980=0,"",'3.Stok Awal'!$D3980)</f>
        <v/>
      </c>
      <c r="E3980" t="str">
        <f>IF('3.Stok Awal'!$E3980=0,"",'3.Stok Awal'!$E3980)</f>
        <v/>
      </c>
      <c r="F3980" s="4" t="str">
        <f>IF('3.Stok Awal'!$F3980=0,"",'3.Stok Awal'!$F3980)</f>
        <v/>
      </c>
      <c r="G3980" s="4" t="str">
        <f t="shared" si="62"/>
        <v/>
      </c>
      <c r="H3980">
        <f>IF('3.Stok Awal'!$I3980=0,0,'3.Stok Awal'!$I3980)</f>
        <v>0</v>
      </c>
      <c r="I3980" t="str">
        <f>IF('3.Stok Awal'!$J3980=0,"",'3.Stok Awal'!$J3980)</f>
        <v/>
      </c>
      <c r="J3980">
        <f>IF('3.Stok Awal'!$K3980=0,0,'3.Stok Awal'!$K3980)</f>
        <v>0</v>
      </c>
      <c r="K3980" t="str">
        <f>IF('3.Stok Awal'!$L3980=0,"",'3.Stok Awal'!$L3980)</f>
        <v/>
      </c>
      <c r="L3980">
        <f>IF('3.Stok Awal'!$N3980=0,0,'3.Stok Awal'!$N3980)</f>
        <v>0</v>
      </c>
      <c r="M3980" t="str">
        <f>IF('3.Stok Awal'!$O3980=0,"",'3.Stok Awal'!$O3980)</f>
        <v/>
      </c>
      <c r="N3980">
        <f>SUMIF('4.Sell to Trade'!$O$5:$O$5003,'5.Stok Akhir'!$G3980,'4.Sell to Trade'!$Q$5:$Q$5003)</f>
        <v>0</v>
      </c>
      <c r="O3980" t="str">
        <f>IF('3.Stok Awal'!$L3980=0,"",'3.Stok Awal'!$L3980)</f>
        <v/>
      </c>
      <c r="P3980">
        <f>IF(ISNA(VLOOKUP($A3980,STOK_AWAL,13,0)),0,IF(VLOOKUP($A3980,STOK_AWAL,13,0)&gt;0,ROUNDDOWN(L3980/VLOOKUP($A3980,STOK_AWAL,13,0),0),0))</f>
        <v>0</v>
      </c>
      <c r="Q3980" t="str">
        <f>I3980</f>
        <v/>
      </c>
      <c r="R3980">
        <f>IFERROR(MOD(L3980,VLOOKUP($A3980,STOK_AWAL,13,0)),0)</f>
        <v>0</v>
      </c>
      <c r="S3980" t="str">
        <f>K3980</f>
        <v/>
      </c>
      <c r="T3980">
        <f>R3980+(P3980*(IFERROR(VLOOKUP($A3980,STOK_AWAL,13,0),0)))</f>
        <v>0</v>
      </c>
      <c r="U3980" t="str">
        <f>M3980</f>
        <v/>
      </c>
    </row>
    <row r="3981" spans="1:21" x14ac:dyDescent="0.25">
      <c r="A3981" t="str">
        <f>IF('3.Stok Awal'!$A3981=0,"",'3.Stok Awal'!$A3981)</f>
        <v/>
      </c>
      <c r="B3981" t="str">
        <f>IF('3.Stok Awal'!$B3981=0,"",'3.Stok Awal'!$B3981)</f>
        <v/>
      </c>
      <c r="C3981" t="str">
        <f>IF('3.Stok Awal'!$C3981=0,"",'3.Stok Awal'!$C3981)</f>
        <v/>
      </c>
      <c r="D3981" t="str">
        <f>IF('3.Stok Awal'!$D3981=0,"",'3.Stok Awal'!$D3981)</f>
        <v/>
      </c>
      <c r="E3981" t="str">
        <f>IF('3.Stok Awal'!$E3981=0,"",'3.Stok Awal'!$E3981)</f>
        <v/>
      </c>
      <c r="F3981" s="4" t="str">
        <f>IF('3.Stok Awal'!$F3981=0,"",'3.Stok Awal'!$F3981)</f>
        <v/>
      </c>
      <c r="G3981" s="4" t="str">
        <f t="shared" si="62"/>
        <v/>
      </c>
      <c r="H3981">
        <f>IF('3.Stok Awal'!$I3981=0,0,'3.Stok Awal'!$I3981)</f>
        <v>0</v>
      </c>
      <c r="I3981" t="str">
        <f>IF('3.Stok Awal'!$J3981=0,"",'3.Stok Awal'!$J3981)</f>
        <v/>
      </c>
      <c r="J3981">
        <f>IF('3.Stok Awal'!$K3981=0,0,'3.Stok Awal'!$K3981)</f>
        <v>0</v>
      </c>
      <c r="K3981" t="str">
        <f>IF('3.Stok Awal'!$L3981=0,"",'3.Stok Awal'!$L3981)</f>
        <v/>
      </c>
      <c r="L3981">
        <f>IF('3.Stok Awal'!$N3981=0,0,'3.Stok Awal'!$N3981)</f>
        <v>0</v>
      </c>
      <c r="M3981" t="str">
        <f>IF('3.Stok Awal'!$O3981=0,"",'3.Stok Awal'!$O3981)</f>
        <v/>
      </c>
      <c r="N3981">
        <f>SUMIF('4.Sell to Trade'!$O$5:$O$5003,'5.Stok Akhir'!$G3981,'4.Sell to Trade'!$Q$5:$Q$5003)</f>
        <v>0</v>
      </c>
      <c r="O3981" t="str">
        <f>IF('3.Stok Awal'!$L3981=0,"",'3.Stok Awal'!$L3981)</f>
        <v/>
      </c>
      <c r="P3981">
        <f>IF(ISNA(VLOOKUP($A3981,STOK_AWAL,13,0)),0,IF(VLOOKUP($A3981,STOK_AWAL,13,0)&gt;0,ROUNDDOWN(L3981/VLOOKUP($A3981,STOK_AWAL,13,0),0),0))</f>
        <v>0</v>
      </c>
      <c r="Q3981" t="str">
        <f>I3981</f>
        <v/>
      </c>
      <c r="R3981">
        <f>IFERROR(MOD(L3981,VLOOKUP($A3981,STOK_AWAL,13,0)),0)</f>
        <v>0</v>
      </c>
      <c r="S3981" t="str">
        <f>K3981</f>
        <v/>
      </c>
      <c r="T3981">
        <f>R3981+(P3981*(IFERROR(VLOOKUP($A3981,STOK_AWAL,13,0),0)))</f>
        <v>0</v>
      </c>
      <c r="U3981" t="str">
        <f>M3981</f>
        <v/>
      </c>
    </row>
    <row r="3982" spans="1:21" x14ac:dyDescent="0.25">
      <c r="A3982" t="str">
        <f>IF('3.Stok Awal'!$A3982=0,"",'3.Stok Awal'!$A3982)</f>
        <v/>
      </c>
      <c r="B3982" t="str">
        <f>IF('3.Stok Awal'!$B3982=0,"",'3.Stok Awal'!$B3982)</f>
        <v/>
      </c>
      <c r="C3982" t="str">
        <f>IF('3.Stok Awal'!$C3982=0,"",'3.Stok Awal'!$C3982)</f>
        <v/>
      </c>
      <c r="D3982" t="str">
        <f>IF('3.Stok Awal'!$D3982=0,"",'3.Stok Awal'!$D3982)</f>
        <v/>
      </c>
      <c r="E3982" t="str">
        <f>IF('3.Stok Awal'!$E3982=0,"",'3.Stok Awal'!$E3982)</f>
        <v/>
      </c>
      <c r="F3982" s="4" t="str">
        <f>IF('3.Stok Awal'!$F3982=0,"",'3.Stok Awal'!$F3982)</f>
        <v/>
      </c>
      <c r="G3982" s="4" t="str">
        <f t="shared" si="62"/>
        <v/>
      </c>
      <c r="H3982">
        <f>IF('3.Stok Awal'!$I3982=0,0,'3.Stok Awal'!$I3982)</f>
        <v>0</v>
      </c>
      <c r="I3982" t="str">
        <f>IF('3.Stok Awal'!$J3982=0,"",'3.Stok Awal'!$J3982)</f>
        <v/>
      </c>
      <c r="J3982">
        <f>IF('3.Stok Awal'!$K3982=0,0,'3.Stok Awal'!$K3982)</f>
        <v>0</v>
      </c>
      <c r="K3982" t="str">
        <f>IF('3.Stok Awal'!$L3982=0,"",'3.Stok Awal'!$L3982)</f>
        <v/>
      </c>
      <c r="L3982">
        <f>IF('3.Stok Awal'!$N3982=0,0,'3.Stok Awal'!$N3982)</f>
        <v>0</v>
      </c>
      <c r="M3982" t="str">
        <f>IF('3.Stok Awal'!$O3982=0,"",'3.Stok Awal'!$O3982)</f>
        <v/>
      </c>
      <c r="N3982">
        <f>SUMIF('4.Sell to Trade'!$O$5:$O$5003,'5.Stok Akhir'!$G3982,'4.Sell to Trade'!$Q$5:$Q$5003)</f>
        <v>0</v>
      </c>
      <c r="O3982" t="str">
        <f>IF('3.Stok Awal'!$L3982=0,"",'3.Stok Awal'!$L3982)</f>
        <v/>
      </c>
      <c r="P3982">
        <f>IF(ISNA(VLOOKUP($A3982,STOK_AWAL,13,0)),0,IF(VLOOKUP($A3982,STOK_AWAL,13,0)&gt;0,ROUNDDOWN(L3982/VLOOKUP($A3982,STOK_AWAL,13,0),0),0))</f>
        <v>0</v>
      </c>
      <c r="Q3982" t="str">
        <f>I3982</f>
        <v/>
      </c>
      <c r="R3982">
        <f>IFERROR(MOD(L3982,VLOOKUP($A3982,STOK_AWAL,13,0)),0)</f>
        <v>0</v>
      </c>
      <c r="S3982" t="str">
        <f>K3982</f>
        <v/>
      </c>
      <c r="T3982">
        <f>R3982+(P3982*(IFERROR(VLOOKUP($A3982,STOK_AWAL,13,0),0)))</f>
        <v>0</v>
      </c>
      <c r="U3982" t="str">
        <f>M3982</f>
        <v/>
      </c>
    </row>
    <row r="3983" spans="1:21" x14ac:dyDescent="0.25">
      <c r="A3983" t="str">
        <f>IF('3.Stok Awal'!$A3983=0,"",'3.Stok Awal'!$A3983)</f>
        <v/>
      </c>
      <c r="B3983" t="str">
        <f>IF('3.Stok Awal'!$B3983=0,"",'3.Stok Awal'!$B3983)</f>
        <v/>
      </c>
      <c r="C3983" t="str">
        <f>IF('3.Stok Awal'!$C3983=0,"",'3.Stok Awal'!$C3983)</f>
        <v/>
      </c>
      <c r="D3983" t="str">
        <f>IF('3.Stok Awal'!$D3983=0,"",'3.Stok Awal'!$D3983)</f>
        <v/>
      </c>
      <c r="E3983" t="str">
        <f>IF('3.Stok Awal'!$E3983=0,"",'3.Stok Awal'!$E3983)</f>
        <v/>
      </c>
      <c r="F3983" s="4" t="str">
        <f>IF('3.Stok Awal'!$F3983=0,"",'3.Stok Awal'!$F3983)</f>
        <v/>
      </c>
      <c r="G3983" s="4" t="str">
        <f t="shared" si="62"/>
        <v/>
      </c>
      <c r="H3983">
        <f>IF('3.Stok Awal'!$I3983=0,0,'3.Stok Awal'!$I3983)</f>
        <v>0</v>
      </c>
      <c r="I3983" t="str">
        <f>IF('3.Stok Awal'!$J3983=0,"",'3.Stok Awal'!$J3983)</f>
        <v/>
      </c>
      <c r="J3983">
        <f>IF('3.Stok Awal'!$K3983=0,0,'3.Stok Awal'!$K3983)</f>
        <v>0</v>
      </c>
      <c r="K3983" t="str">
        <f>IF('3.Stok Awal'!$L3983=0,"",'3.Stok Awal'!$L3983)</f>
        <v/>
      </c>
      <c r="L3983">
        <f>IF('3.Stok Awal'!$N3983=0,0,'3.Stok Awal'!$N3983)</f>
        <v>0</v>
      </c>
      <c r="M3983" t="str">
        <f>IF('3.Stok Awal'!$O3983=0,"",'3.Stok Awal'!$O3983)</f>
        <v/>
      </c>
      <c r="N3983">
        <f>SUMIF('4.Sell to Trade'!$O$5:$O$5003,'5.Stok Akhir'!$G3983,'4.Sell to Trade'!$Q$5:$Q$5003)</f>
        <v>0</v>
      </c>
      <c r="O3983" t="str">
        <f>IF('3.Stok Awal'!$L3983=0,"",'3.Stok Awal'!$L3983)</f>
        <v/>
      </c>
      <c r="P3983">
        <f>IF(ISNA(VLOOKUP($A3983,STOK_AWAL,13,0)),0,IF(VLOOKUP($A3983,STOK_AWAL,13,0)&gt;0,ROUNDDOWN(L3983/VLOOKUP($A3983,STOK_AWAL,13,0),0),0))</f>
        <v>0</v>
      </c>
      <c r="Q3983" t="str">
        <f>I3983</f>
        <v/>
      </c>
      <c r="R3983">
        <f>IFERROR(MOD(L3983,VLOOKUP($A3983,STOK_AWAL,13,0)),0)</f>
        <v>0</v>
      </c>
      <c r="S3983" t="str">
        <f>K3983</f>
        <v/>
      </c>
      <c r="T3983">
        <f>R3983+(P3983*(IFERROR(VLOOKUP($A3983,STOK_AWAL,13,0),0)))</f>
        <v>0</v>
      </c>
      <c r="U3983" t="str">
        <f>M3983</f>
        <v/>
      </c>
    </row>
    <row r="3984" spans="1:21" x14ac:dyDescent="0.25">
      <c r="A3984" t="str">
        <f>IF('3.Stok Awal'!$A3984=0,"",'3.Stok Awal'!$A3984)</f>
        <v/>
      </c>
      <c r="B3984" t="str">
        <f>IF('3.Stok Awal'!$B3984=0,"",'3.Stok Awal'!$B3984)</f>
        <v/>
      </c>
      <c r="C3984" t="str">
        <f>IF('3.Stok Awal'!$C3984=0,"",'3.Stok Awal'!$C3984)</f>
        <v/>
      </c>
      <c r="D3984" t="str">
        <f>IF('3.Stok Awal'!$D3984=0,"",'3.Stok Awal'!$D3984)</f>
        <v/>
      </c>
      <c r="E3984" t="str">
        <f>IF('3.Stok Awal'!$E3984=0,"",'3.Stok Awal'!$E3984)</f>
        <v/>
      </c>
      <c r="F3984" s="4" t="str">
        <f>IF('3.Stok Awal'!$F3984=0,"",'3.Stok Awal'!$F3984)</f>
        <v/>
      </c>
      <c r="G3984" s="4" t="str">
        <f t="shared" si="62"/>
        <v/>
      </c>
      <c r="H3984">
        <f>IF('3.Stok Awal'!$I3984=0,0,'3.Stok Awal'!$I3984)</f>
        <v>0</v>
      </c>
      <c r="I3984" t="str">
        <f>IF('3.Stok Awal'!$J3984=0,"",'3.Stok Awal'!$J3984)</f>
        <v/>
      </c>
      <c r="J3984">
        <f>IF('3.Stok Awal'!$K3984=0,0,'3.Stok Awal'!$K3984)</f>
        <v>0</v>
      </c>
      <c r="K3984" t="str">
        <f>IF('3.Stok Awal'!$L3984=0,"",'3.Stok Awal'!$L3984)</f>
        <v/>
      </c>
      <c r="L3984">
        <f>IF('3.Stok Awal'!$N3984=0,0,'3.Stok Awal'!$N3984)</f>
        <v>0</v>
      </c>
      <c r="M3984" t="str">
        <f>IF('3.Stok Awal'!$O3984=0,"",'3.Stok Awal'!$O3984)</f>
        <v/>
      </c>
      <c r="N3984">
        <f>SUMIF('4.Sell to Trade'!$O$5:$O$5003,'5.Stok Akhir'!$G3984,'4.Sell to Trade'!$Q$5:$Q$5003)</f>
        <v>0</v>
      </c>
      <c r="O3984" t="str">
        <f>IF('3.Stok Awal'!$L3984=0,"",'3.Stok Awal'!$L3984)</f>
        <v/>
      </c>
      <c r="P3984">
        <f>IF(ISNA(VLOOKUP($A3984,STOK_AWAL,13,0)),0,IF(VLOOKUP($A3984,STOK_AWAL,13,0)&gt;0,ROUNDDOWN(L3984/VLOOKUP($A3984,STOK_AWAL,13,0),0),0))</f>
        <v>0</v>
      </c>
      <c r="Q3984" t="str">
        <f>I3984</f>
        <v/>
      </c>
      <c r="R3984">
        <f>IFERROR(MOD(L3984,VLOOKUP($A3984,STOK_AWAL,13,0)),0)</f>
        <v>0</v>
      </c>
      <c r="S3984" t="str">
        <f>K3984</f>
        <v/>
      </c>
      <c r="T3984">
        <f>R3984+(P3984*(IFERROR(VLOOKUP($A3984,STOK_AWAL,13,0),0)))</f>
        <v>0</v>
      </c>
      <c r="U3984" t="str">
        <f>M3984</f>
        <v/>
      </c>
    </row>
    <row r="3985" spans="1:21" x14ac:dyDescent="0.25">
      <c r="A3985" t="str">
        <f>IF('3.Stok Awal'!$A3985=0,"",'3.Stok Awal'!$A3985)</f>
        <v/>
      </c>
      <c r="B3985" t="str">
        <f>IF('3.Stok Awal'!$B3985=0,"",'3.Stok Awal'!$B3985)</f>
        <v/>
      </c>
      <c r="C3985" t="str">
        <f>IF('3.Stok Awal'!$C3985=0,"",'3.Stok Awal'!$C3985)</f>
        <v/>
      </c>
      <c r="D3985" t="str">
        <f>IF('3.Stok Awal'!$D3985=0,"",'3.Stok Awal'!$D3985)</f>
        <v/>
      </c>
      <c r="E3985" t="str">
        <f>IF('3.Stok Awal'!$E3985=0,"",'3.Stok Awal'!$E3985)</f>
        <v/>
      </c>
      <c r="F3985" s="4" t="str">
        <f>IF('3.Stok Awal'!$F3985=0,"",'3.Stok Awal'!$F3985)</f>
        <v/>
      </c>
      <c r="G3985" s="4" t="str">
        <f t="shared" si="62"/>
        <v/>
      </c>
      <c r="H3985">
        <f>IF('3.Stok Awal'!$I3985=0,0,'3.Stok Awal'!$I3985)</f>
        <v>0</v>
      </c>
      <c r="I3985" t="str">
        <f>IF('3.Stok Awal'!$J3985=0,"",'3.Stok Awal'!$J3985)</f>
        <v/>
      </c>
      <c r="J3985">
        <f>IF('3.Stok Awal'!$K3985=0,0,'3.Stok Awal'!$K3985)</f>
        <v>0</v>
      </c>
      <c r="K3985" t="str">
        <f>IF('3.Stok Awal'!$L3985=0,"",'3.Stok Awal'!$L3985)</f>
        <v/>
      </c>
      <c r="L3985">
        <f>IF('3.Stok Awal'!$N3985=0,0,'3.Stok Awal'!$N3985)</f>
        <v>0</v>
      </c>
      <c r="M3985" t="str">
        <f>IF('3.Stok Awal'!$O3985=0,"",'3.Stok Awal'!$O3985)</f>
        <v/>
      </c>
      <c r="N3985">
        <f>SUMIF('4.Sell to Trade'!$O$5:$O$5003,'5.Stok Akhir'!$G3985,'4.Sell to Trade'!$Q$5:$Q$5003)</f>
        <v>0</v>
      </c>
      <c r="O3985" t="str">
        <f>IF('3.Stok Awal'!$L3985=0,"",'3.Stok Awal'!$L3985)</f>
        <v/>
      </c>
      <c r="P3985">
        <f>IF(ISNA(VLOOKUP($A3985,STOK_AWAL,13,0)),0,IF(VLOOKUP($A3985,STOK_AWAL,13,0)&gt;0,ROUNDDOWN(L3985/VLOOKUP($A3985,STOK_AWAL,13,0),0),0))</f>
        <v>0</v>
      </c>
      <c r="Q3985" t="str">
        <f>I3985</f>
        <v/>
      </c>
      <c r="R3985">
        <f>IFERROR(MOD(L3985,VLOOKUP($A3985,STOK_AWAL,13,0)),0)</f>
        <v>0</v>
      </c>
      <c r="S3985" t="str">
        <f>K3985</f>
        <v/>
      </c>
      <c r="T3985">
        <f>R3985+(P3985*(IFERROR(VLOOKUP($A3985,STOK_AWAL,13,0),0)))</f>
        <v>0</v>
      </c>
      <c r="U3985" t="str">
        <f>M3985</f>
        <v/>
      </c>
    </row>
    <row r="3986" spans="1:21" x14ac:dyDescent="0.25">
      <c r="A3986" t="str">
        <f>IF('3.Stok Awal'!$A3986=0,"",'3.Stok Awal'!$A3986)</f>
        <v/>
      </c>
      <c r="B3986" t="str">
        <f>IF('3.Stok Awal'!$B3986=0,"",'3.Stok Awal'!$B3986)</f>
        <v/>
      </c>
      <c r="C3986" t="str">
        <f>IF('3.Stok Awal'!$C3986=0,"",'3.Stok Awal'!$C3986)</f>
        <v/>
      </c>
      <c r="D3986" t="str">
        <f>IF('3.Stok Awal'!$D3986=0,"",'3.Stok Awal'!$D3986)</f>
        <v/>
      </c>
      <c r="E3986" t="str">
        <f>IF('3.Stok Awal'!$E3986=0,"",'3.Stok Awal'!$E3986)</f>
        <v/>
      </c>
      <c r="F3986" s="4" t="str">
        <f>IF('3.Stok Awal'!$F3986=0,"",'3.Stok Awal'!$F3986)</f>
        <v/>
      </c>
      <c r="G3986" s="4" t="str">
        <f t="shared" si="62"/>
        <v/>
      </c>
      <c r="H3986">
        <f>IF('3.Stok Awal'!$I3986=0,0,'3.Stok Awal'!$I3986)</f>
        <v>0</v>
      </c>
      <c r="I3986" t="str">
        <f>IF('3.Stok Awal'!$J3986=0,"",'3.Stok Awal'!$J3986)</f>
        <v/>
      </c>
      <c r="J3986">
        <f>IF('3.Stok Awal'!$K3986=0,0,'3.Stok Awal'!$K3986)</f>
        <v>0</v>
      </c>
      <c r="K3986" t="str">
        <f>IF('3.Stok Awal'!$L3986=0,"",'3.Stok Awal'!$L3986)</f>
        <v/>
      </c>
      <c r="L3986">
        <f>IF('3.Stok Awal'!$N3986=0,0,'3.Stok Awal'!$N3986)</f>
        <v>0</v>
      </c>
      <c r="M3986" t="str">
        <f>IF('3.Stok Awal'!$O3986=0,"",'3.Stok Awal'!$O3986)</f>
        <v/>
      </c>
      <c r="N3986">
        <f>SUMIF('4.Sell to Trade'!$O$5:$O$5003,'5.Stok Akhir'!$G3986,'4.Sell to Trade'!$Q$5:$Q$5003)</f>
        <v>0</v>
      </c>
      <c r="O3986" t="str">
        <f>IF('3.Stok Awal'!$L3986=0,"",'3.Stok Awal'!$L3986)</f>
        <v/>
      </c>
      <c r="P3986">
        <f>IF(ISNA(VLOOKUP($A3986,STOK_AWAL,13,0)),0,IF(VLOOKUP($A3986,STOK_AWAL,13,0)&gt;0,ROUNDDOWN(L3986/VLOOKUP($A3986,STOK_AWAL,13,0),0),0))</f>
        <v>0</v>
      </c>
      <c r="Q3986" t="str">
        <f>I3986</f>
        <v/>
      </c>
      <c r="R3986">
        <f>IFERROR(MOD(L3986,VLOOKUP($A3986,STOK_AWAL,13,0)),0)</f>
        <v>0</v>
      </c>
      <c r="S3986" t="str">
        <f>K3986</f>
        <v/>
      </c>
      <c r="T3986">
        <f>R3986+(P3986*(IFERROR(VLOOKUP($A3986,STOK_AWAL,13,0),0)))</f>
        <v>0</v>
      </c>
      <c r="U3986" t="str">
        <f>M3986</f>
        <v/>
      </c>
    </row>
    <row r="3987" spans="1:21" x14ac:dyDescent="0.25">
      <c r="A3987" t="str">
        <f>IF('3.Stok Awal'!$A3987=0,"",'3.Stok Awal'!$A3987)</f>
        <v/>
      </c>
      <c r="B3987" t="str">
        <f>IF('3.Stok Awal'!$B3987=0,"",'3.Stok Awal'!$B3987)</f>
        <v/>
      </c>
      <c r="C3987" t="str">
        <f>IF('3.Stok Awal'!$C3987=0,"",'3.Stok Awal'!$C3987)</f>
        <v/>
      </c>
      <c r="D3987" t="str">
        <f>IF('3.Stok Awal'!$D3987=0,"",'3.Stok Awal'!$D3987)</f>
        <v/>
      </c>
      <c r="E3987" t="str">
        <f>IF('3.Stok Awal'!$E3987=0,"",'3.Stok Awal'!$E3987)</f>
        <v/>
      </c>
      <c r="F3987" s="4" t="str">
        <f>IF('3.Stok Awal'!$F3987=0,"",'3.Stok Awal'!$F3987)</f>
        <v/>
      </c>
      <c r="G3987" s="4" t="str">
        <f t="shared" si="62"/>
        <v/>
      </c>
      <c r="H3987">
        <f>IF('3.Stok Awal'!$I3987=0,0,'3.Stok Awal'!$I3987)</f>
        <v>0</v>
      </c>
      <c r="I3987" t="str">
        <f>IF('3.Stok Awal'!$J3987=0,"",'3.Stok Awal'!$J3987)</f>
        <v/>
      </c>
      <c r="J3987">
        <f>IF('3.Stok Awal'!$K3987=0,0,'3.Stok Awal'!$K3987)</f>
        <v>0</v>
      </c>
      <c r="K3987" t="str">
        <f>IF('3.Stok Awal'!$L3987=0,"",'3.Stok Awal'!$L3987)</f>
        <v/>
      </c>
      <c r="L3987">
        <f>IF('3.Stok Awal'!$N3987=0,0,'3.Stok Awal'!$N3987)</f>
        <v>0</v>
      </c>
      <c r="M3987" t="str">
        <f>IF('3.Stok Awal'!$O3987=0,"",'3.Stok Awal'!$O3987)</f>
        <v/>
      </c>
      <c r="N3987">
        <f>SUMIF('4.Sell to Trade'!$O$5:$O$5003,'5.Stok Akhir'!$G3987,'4.Sell to Trade'!$Q$5:$Q$5003)</f>
        <v>0</v>
      </c>
      <c r="O3987" t="str">
        <f>IF('3.Stok Awal'!$L3987=0,"",'3.Stok Awal'!$L3987)</f>
        <v/>
      </c>
      <c r="P3987">
        <f>IF(ISNA(VLOOKUP($A3987,STOK_AWAL,13,0)),0,IF(VLOOKUP($A3987,STOK_AWAL,13,0)&gt;0,ROUNDDOWN(L3987/VLOOKUP($A3987,STOK_AWAL,13,0),0),0))</f>
        <v>0</v>
      </c>
      <c r="Q3987" t="str">
        <f>I3987</f>
        <v/>
      </c>
      <c r="R3987">
        <f>IFERROR(MOD(L3987,VLOOKUP($A3987,STOK_AWAL,13,0)),0)</f>
        <v>0</v>
      </c>
      <c r="S3987" t="str">
        <f>K3987</f>
        <v/>
      </c>
      <c r="T3987">
        <f>R3987+(P3987*(IFERROR(VLOOKUP($A3987,STOK_AWAL,13,0),0)))</f>
        <v>0</v>
      </c>
      <c r="U3987" t="str">
        <f>M3987</f>
        <v/>
      </c>
    </row>
    <row r="3988" spans="1:21" x14ac:dyDescent="0.25">
      <c r="A3988" t="str">
        <f>IF('3.Stok Awal'!$A3988=0,"",'3.Stok Awal'!$A3988)</f>
        <v/>
      </c>
      <c r="B3988" t="str">
        <f>IF('3.Stok Awal'!$B3988=0,"",'3.Stok Awal'!$B3988)</f>
        <v/>
      </c>
      <c r="C3988" t="str">
        <f>IF('3.Stok Awal'!$C3988=0,"",'3.Stok Awal'!$C3988)</f>
        <v/>
      </c>
      <c r="D3988" t="str">
        <f>IF('3.Stok Awal'!$D3988=0,"",'3.Stok Awal'!$D3988)</f>
        <v/>
      </c>
      <c r="E3988" t="str">
        <f>IF('3.Stok Awal'!$E3988=0,"",'3.Stok Awal'!$E3988)</f>
        <v/>
      </c>
      <c r="F3988" s="4" t="str">
        <f>IF('3.Stok Awal'!$F3988=0,"",'3.Stok Awal'!$F3988)</f>
        <v/>
      </c>
      <c r="G3988" s="4" t="str">
        <f t="shared" si="62"/>
        <v/>
      </c>
      <c r="H3988">
        <f>IF('3.Stok Awal'!$I3988=0,0,'3.Stok Awal'!$I3988)</f>
        <v>0</v>
      </c>
      <c r="I3988" t="str">
        <f>IF('3.Stok Awal'!$J3988=0,"",'3.Stok Awal'!$J3988)</f>
        <v/>
      </c>
      <c r="J3988">
        <f>IF('3.Stok Awal'!$K3988=0,0,'3.Stok Awal'!$K3988)</f>
        <v>0</v>
      </c>
      <c r="K3988" t="str">
        <f>IF('3.Stok Awal'!$L3988=0,"",'3.Stok Awal'!$L3988)</f>
        <v/>
      </c>
      <c r="L3988">
        <f>IF('3.Stok Awal'!$N3988=0,0,'3.Stok Awal'!$N3988)</f>
        <v>0</v>
      </c>
      <c r="M3988" t="str">
        <f>IF('3.Stok Awal'!$O3988=0,"",'3.Stok Awal'!$O3988)</f>
        <v/>
      </c>
      <c r="N3988">
        <f>SUMIF('4.Sell to Trade'!$O$5:$O$5003,'5.Stok Akhir'!$G3988,'4.Sell to Trade'!$Q$5:$Q$5003)</f>
        <v>0</v>
      </c>
      <c r="O3988" t="str">
        <f>IF('3.Stok Awal'!$L3988=0,"",'3.Stok Awal'!$L3988)</f>
        <v/>
      </c>
      <c r="P3988">
        <f>IF(ISNA(VLOOKUP($A3988,STOK_AWAL,13,0)),0,IF(VLOOKUP($A3988,STOK_AWAL,13,0)&gt;0,ROUNDDOWN(L3988/VLOOKUP($A3988,STOK_AWAL,13,0),0),0))</f>
        <v>0</v>
      </c>
      <c r="Q3988" t="str">
        <f>I3988</f>
        <v/>
      </c>
      <c r="R3988">
        <f>IFERROR(MOD(L3988,VLOOKUP($A3988,STOK_AWAL,13,0)),0)</f>
        <v>0</v>
      </c>
      <c r="S3988" t="str">
        <f>K3988</f>
        <v/>
      </c>
      <c r="T3988">
        <f>R3988+(P3988*(IFERROR(VLOOKUP($A3988,STOK_AWAL,13,0),0)))</f>
        <v>0</v>
      </c>
      <c r="U3988" t="str">
        <f>M3988</f>
        <v/>
      </c>
    </row>
    <row r="3989" spans="1:21" x14ac:dyDescent="0.25">
      <c r="A3989" t="str">
        <f>IF('3.Stok Awal'!$A3989=0,"",'3.Stok Awal'!$A3989)</f>
        <v/>
      </c>
      <c r="B3989" t="str">
        <f>IF('3.Stok Awal'!$B3989=0,"",'3.Stok Awal'!$B3989)</f>
        <v/>
      </c>
      <c r="C3989" t="str">
        <f>IF('3.Stok Awal'!$C3989=0,"",'3.Stok Awal'!$C3989)</f>
        <v/>
      </c>
      <c r="D3989" t="str">
        <f>IF('3.Stok Awal'!$D3989=0,"",'3.Stok Awal'!$D3989)</f>
        <v/>
      </c>
      <c r="E3989" t="str">
        <f>IF('3.Stok Awal'!$E3989=0,"",'3.Stok Awal'!$E3989)</f>
        <v/>
      </c>
      <c r="F3989" s="4" t="str">
        <f>IF('3.Stok Awal'!$F3989=0,"",'3.Stok Awal'!$F3989)</f>
        <v/>
      </c>
      <c r="G3989" s="4" t="str">
        <f t="shared" si="62"/>
        <v/>
      </c>
      <c r="H3989">
        <f>IF('3.Stok Awal'!$I3989=0,0,'3.Stok Awal'!$I3989)</f>
        <v>0</v>
      </c>
      <c r="I3989" t="str">
        <f>IF('3.Stok Awal'!$J3989=0,"",'3.Stok Awal'!$J3989)</f>
        <v/>
      </c>
      <c r="J3989">
        <f>IF('3.Stok Awal'!$K3989=0,0,'3.Stok Awal'!$K3989)</f>
        <v>0</v>
      </c>
      <c r="K3989" t="str">
        <f>IF('3.Stok Awal'!$L3989=0,"",'3.Stok Awal'!$L3989)</f>
        <v/>
      </c>
      <c r="L3989">
        <f>IF('3.Stok Awal'!$N3989=0,0,'3.Stok Awal'!$N3989)</f>
        <v>0</v>
      </c>
      <c r="M3989" t="str">
        <f>IF('3.Stok Awal'!$O3989=0,"",'3.Stok Awal'!$O3989)</f>
        <v/>
      </c>
      <c r="N3989">
        <f>SUMIF('4.Sell to Trade'!$O$5:$O$5003,'5.Stok Akhir'!$G3989,'4.Sell to Trade'!$Q$5:$Q$5003)</f>
        <v>0</v>
      </c>
      <c r="O3989" t="str">
        <f>IF('3.Stok Awal'!$L3989=0,"",'3.Stok Awal'!$L3989)</f>
        <v/>
      </c>
      <c r="P3989">
        <f>IF(ISNA(VLOOKUP($A3989,STOK_AWAL,13,0)),0,IF(VLOOKUP($A3989,STOK_AWAL,13,0)&gt;0,ROUNDDOWN(L3989/VLOOKUP($A3989,STOK_AWAL,13,0),0),0))</f>
        <v>0</v>
      </c>
      <c r="Q3989" t="str">
        <f>I3989</f>
        <v/>
      </c>
      <c r="R3989">
        <f>IFERROR(MOD(L3989,VLOOKUP($A3989,STOK_AWAL,13,0)),0)</f>
        <v>0</v>
      </c>
      <c r="S3989" t="str">
        <f>K3989</f>
        <v/>
      </c>
      <c r="T3989">
        <f>R3989+(P3989*(IFERROR(VLOOKUP($A3989,STOK_AWAL,13,0),0)))</f>
        <v>0</v>
      </c>
      <c r="U3989" t="str">
        <f>M3989</f>
        <v/>
      </c>
    </row>
    <row r="3990" spans="1:21" x14ac:dyDescent="0.25">
      <c r="A3990" t="str">
        <f>IF('3.Stok Awal'!$A3990=0,"",'3.Stok Awal'!$A3990)</f>
        <v/>
      </c>
      <c r="B3990" t="str">
        <f>IF('3.Stok Awal'!$B3990=0,"",'3.Stok Awal'!$B3990)</f>
        <v/>
      </c>
      <c r="C3990" t="str">
        <f>IF('3.Stok Awal'!$C3990=0,"",'3.Stok Awal'!$C3990)</f>
        <v/>
      </c>
      <c r="D3990" t="str">
        <f>IF('3.Stok Awal'!$D3990=0,"",'3.Stok Awal'!$D3990)</f>
        <v/>
      </c>
      <c r="E3990" t="str">
        <f>IF('3.Stok Awal'!$E3990=0,"",'3.Stok Awal'!$E3990)</f>
        <v/>
      </c>
      <c r="F3990" s="4" t="str">
        <f>IF('3.Stok Awal'!$F3990=0,"",'3.Stok Awal'!$F3990)</f>
        <v/>
      </c>
      <c r="G3990" s="4" t="str">
        <f t="shared" si="62"/>
        <v/>
      </c>
      <c r="H3990">
        <f>IF('3.Stok Awal'!$I3990=0,0,'3.Stok Awal'!$I3990)</f>
        <v>0</v>
      </c>
      <c r="I3990" t="str">
        <f>IF('3.Stok Awal'!$J3990=0,"",'3.Stok Awal'!$J3990)</f>
        <v/>
      </c>
      <c r="J3990">
        <f>IF('3.Stok Awal'!$K3990=0,0,'3.Stok Awal'!$K3990)</f>
        <v>0</v>
      </c>
      <c r="K3990" t="str">
        <f>IF('3.Stok Awal'!$L3990=0,"",'3.Stok Awal'!$L3990)</f>
        <v/>
      </c>
      <c r="L3990">
        <f>IF('3.Stok Awal'!$N3990=0,0,'3.Stok Awal'!$N3990)</f>
        <v>0</v>
      </c>
      <c r="M3990" t="str">
        <f>IF('3.Stok Awal'!$O3990=0,"",'3.Stok Awal'!$O3990)</f>
        <v/>
      </c>
      <c r="N3990">
        <f>SUMIF('4.Sell to Trade'!$O$5:$O$5003,'5.Stok Akhir'!$G3990,'4.Sell to Trade'!$Q$5:$Q$5003)</f>
        <v>0</v>
      </c>
      <c r="O3990" t="str">
        <f>IF('3.Stok Awal'!$L3990=0,"",'3.Stok Awal'!$L3990)</f>
        <v/>
      </c>
      <c r="P3990">
        <f>IF(ISNA(VLOOKUP($A3990,STOK_AWAL,13,0)),0,IF(VLOOKUP($A3990,STOK_AWAL,13,0)&gt;0,ROUNDDOWN(L3990/VLOOKUP($A3990,STOK_AWAL,13,0),0),0))</f>
        <v>0</v>
      </c>
      <c r="Q3990" t="str">
        <f>I3990</f>
        <v/>
      </c>
      <c r="R3990">
        <f>IFERROR(MOD(L3990,VLOOKUP($A3990,STOK_AWAL,13,0)),0)</f>
        <v>0</v>
      </c>
      <c r="S3990" t="str">
        <f>K3990</f>
        <v/>
      </c>
      <c r="T3990">
        <f>R3990+(P3990*(IFERROR(VLOOKUP($A3990,STOK_AWAL,13,0),0)))</f>
        <v>0</v>
      </c>
      <c r="U3990" t="str">
        <f>M3990</f>
        <v/>
      </c>
    </row>
    <row r="3991" spans="1:21" x14ac:dyDescent="0.25">
      <c r="A3991" t="str">
        <f>IF('3.Stok Awal'!$A3991=0,"",'3.Stok Awal'!$A3991)</f>
        <v/>
      </c>
      <c r="B3991" t="str">
        <f>IF('3.Stok Awal'!$B3991=0,"",'3.Stok Awal'!$B3991)</f>
        <v/>
      </c>
      <c r="C3991" t="str">
        <f>IF('3.Stok Awal'!$C3991=0,"",'3.Stok Awal'!$C3991)</f>
        <v/>
      </c>
      <c r="D3991" t="str">
        <f>IF('3.Stok Awal'!$D3991=0,"",'3.Stok Awal'!$D3991)</f>
        <v/>
      </c>
      <c r="E3991" t="str">
        <f>IF('3.Stok Awal'!$E3991=0,"",'3.Stok Awal'!$E3991)</f>
        <v/>
      </c>
      <c r="F3991" s="4" t="str">
        <f>IF('3.Stok Awal'!$F3991=0,"",'3.Stok Awal'!$F3991)</f>
        <v/>
      </c>
      <c r="G3991" s="4" t="str">
        <f t="shared" si="62"/>
        <v/>
      </c>
      <c r="H3991">
        <f>IF('3.Stok Awal'!$I3991=0,0,'3.Stok Awal'!$I3991)</f>
        <v>0</v>
      </c>
      <c r="I3991" t="str">
        <f>IF('3.Stok Awal'!$J3991=0,"",'3.Stok Awal'!$J3991)</f>
        <v/>
      </c>
      <c r="J3991">
        <f>IF('3.Stok Awal'!$K3991=0,0,'3.Stok Awal'!$K3991)</f>
        <v>0</v>
      </c>
      <c r="K3991" t="str">
        <f>IF('3.Stok Awal'!$L3991=0,"",'3.Stok Awal'!$L3991)</f>
        <v/>
      </c>
      <c r="L3991">
        <f>IF('3.Stok Awal'!$N3991=0,0,'3.Stok Awal'!$N3991)</f>
        <v>0</v>
      </c>
      <c r="M3991" t="str">
        <f>IF('3.Stok Awal'!$O3991=0,"",'3.Stok Awal'!$O3991)</f>
        <v/>
      </c>
      <c r="N3991">
        <f>SUMIF('4.Sell to Trade'!$O$5:$O$5003,'5.Stok Akhir'!$G3991,'4.Sell to Trade'!$Q$5:$Q$5003)</f>
        <v>0</v>
      </c>
      <c r="O3991" t="str">
        <f>IF('3.Stok Awal'!$L3991=0,"",'3.Stok Awal'!$L3991)</f>
        <v/>
      </c>
      <c r="P3991">
        <f>IF(ISNA(VLOOKUP($A3991,STOK_AWAL,13,0)),0,IF(VLOOKUP($A3991,STOK_AWAL,13,0)&gt;0,ROUNDDOWN(L3991/VLOOKUP($A3991,STOK_AWAL,13,0),0),0))</f>
        <v>0</v>
      </c>
      <c r="Q3991" t="str">
        <f>I3991</f>
        <v/>
      </c>
      <c r="R3991">
        <f>IFERROR(MOD(L3991,VLOOKUP($A3991,STOK_AWAL,13,0)),0)</f>
        <v>0</v>
      </c>
      <c r="S3991" t="str">
        <f>K3991</f>
        <v/>
      </c>
      <c r="T3991">
        <f>R3991+(P3991*(IFERROR(VLOOKUP($A3991,STOK_AWAL,13,0),0)))</f>
        <v>0</v>
      </c>
      <c r="U3991" t="str">
        <f>M3991</f>
        <v/>
      </c>
    </row>
    <row r="3992" spans="1:21" x14ac:dyDescent="0.25">
      <c r="A3992" t="str">
        <f>IF('3.Stok Awal'!$A3992=0,"",'3.Stok Awal'!$A3992)</f>
        <v/>
      </c>
      <c r="B3992" t="str">
        <f>IF('3.Stok Awal'!$B3992=0,"",'3.Stok Awal'!$B3992)</f>
        <v/>
      </c>
      <c r="C3992" t="str">
        <f>IF('3.Stok Awal'!$C3992=0,"",'3.Stok Awal'!$C3992)</f>
        <v/>
      </c>
      <c r="D3992" t="str">
        <f>IF('3.Stok Awal'!$D3992=0,"",'3.Stok Awal'!$D3992)</f>
        <v/>
      </c>
      <c r="E3992" t="str">
        <f>IF('3.Stok Awal'!$E3992=0,"",'3.Stok Awal'!$E3992)</f>
        <v/>
      </c>
      <c r="F3992" s="4" t="str">
        <f>IF('3.Stok Awal'!$F3992=0,"",'3.Stok Awal'!$F3992)</f>
        <v/>
      </c>
      <c r="G3992" s="4" t="str">
        <f t="shared" si="62"/>
        <v/>
      </c>
      <c r="H3992">
        <f>IF('3.Stok Awal'!$I3992=0,0,'3.Stok Awal'!$I3992)</f>
        <v>0</v>
      </c>
      <c r="I3992" t="str">
        <f>IF('3.Stok Awal'!$J3992=0,"",'3.Stok Awal'!$J3992)</f>
        <v/>
      </c>
      <c r="J3992">
        <f>IF('3.Stok Awal'!$K3992=0,0,'3.Stok Awal'!$K3992)</f>
        <v>0</v>
      </c>
      <c r="K3992" t="str">
        <f>IF('3.Stok Awal'!$L3992=0,"",'3.Stok Awal'!$L3992)</f>
        <v/>
      </c>
      <c r="L3992">
        <f>IF('3.Stok Awal'!$N3992=0,0,'3.Stok Awal'!$N3992)</f>
        <v>0</v>
      </c>
      <c r="M3992" t="str">
        <f>IF('3.Stok Awal'!$O3992=0,"",'3.Stok Awal'!$O3992)</f>
        <v/>
      </c>
      <c r="N3992">
        <f>SUMIF('4.Sell to Trade'!$O$5:$O$5003,'5.Stok Akhir'!$G3992,'4.Sell to Trade'!$Q$5:$Q$5003)</f>
        <v>0</v>
      </c>
      <c r="O3992" t="str">
        <f>IF('3.Stok Awal'!$L3992=0,"",'3.Stok Awal'!$L3992)</f>
        <v/>
      </c>
      <c r="P3992">
        <f>IF(ISNA(VLOOKUP($A3992,STOK_AWAL,13,0)),0,IF(VLOOKUP($A3992,STOK_AWAL,13,0)&gt;0,ROUNDDOWN(L3992/VLOOKUP($A3992,STOK_AWAL,13,0),0),0))</f>
        <v>0</v>
      </c>
      <c r="Q3992" t="str">
        <f>I3992</f>
        <v/>
      </c>
      <c r="R3992">
        <f>IFERROR(MOD(L3992,VLOOKUP($A3992,STOK_AWAL,13,0)),0)</f>
        <v>0</v>
      </c>
      <c r="S3992" t="str">
        <f>K3992</f>
        <v/>
      </c>
      <c r="T3992">
        <f>R3992+(P3992*(IFERROR(VLOOKUP($A3992,STOK_AWAL,13,0),0)))</f>
        <v>0</v>
      </c>
      <c r="U3992" t="str">
        <f>M3992</f>
        <v/>
      </c>
    </row>
    <row r="3993" spans="1:21" x14ac:dyDescent="0.25">
      <c r="A3993" t="str">
        <f>IF('3.Stok Awal'!$A3993=0,"",'3.Stok Awal'!$A3993)</f>
        <v/>
      </c>
      <c r="B3993" t="str">
        <f>IF('3.Stok Awal'!$B3993=0,"",'3.Stok Awal'!$B3993)</f>
        <v/>
      </c>
      <c r="C3993" t="str">
        <f>IF('3.Stok Awal'!$C3993=0,"",'3.Stok Awal'!$C3993)</f>
        <v/>
      </c>
      <c r="D3993" t="str">
        <f>IF('3.Stok Awal'!$D3993=0,"",'3.Stok Awal'!$D3993)</f>
        <v/>
      </c>
      <c r="E3993" t="str">
        <f>IF('3.Stok Awal'!$E3993=0,"",'3.Stok Awal'!$E3993)</f>
        <v/>
      </c>
      <c r="F3993" s="4" t="str">
        <f>IF('3.Stok Awal'!$F3993=0,"",'3.Stok Awal'!$F3993)</f>
        <v/>
      </c>
      <c r="G3993" s="4" t="str">
        <f t="shared" si="62"/>
        <v/>
      </c>
      <c r="H3993">
        <f>IF('3.Stok Awal'!$I3993=0,0,'3.Stok Awal'!$I3993)</f>
        <v>0</v>
      </c>
      <c r="I3993" t="str">
        <f>IF('3.Stok Awal'!$J3993=0,"",'3.Stok Awal'!$J3993)</f>
        <v/>
      </c>
      <c r="J3993">
        <f>IF('3.Stok Awal'!$K3993=0,0,'3.Stok Awal'!$K3993)</f>
        <v>0</v>
      </c>
      <c r="K3993" t="str">
        <f>IF('3.Stok Awal'!$L3993=0,"",'3.Stok Awal'!$L3993)</f>
        <v/>
      </c>
      <c r="L3993">
        <f>IF('3.Stok Awal'!$N3993=0,0,'3.Stok Awal'!$N3993)</f>
        <v>0</v>
      </c>
      <c r="M3993" t="str">
        <f>IF('3.Stok Awal'!$O3993=0,"",'3.Stok Awal'!$O3993)</f>
        <v/>
      </c>
      <c r="N3993">
        <f>SUMIF('4.Sell to Trade'!$O$5:$O$5003,'5.Stok Akhir'!$G3993,'4.Sell to Trade'!$Q$5:$Q$5003)</f>
        <v>0</v>
      </c>
      <c r="O3993" t="str">
        <f>IF('3.Stok Awal'!$L3993=0,"",'3.Stok Awal'!$L3993)</f>
        <v/>
      </c>
      <c r="P3993">
        <f>IF(ISNA(VLOOKUP($A3993,STOK_AWAL,13,0)),0,IF(VLOOKUP($A3993,STOK_AWAL,13,0)&gt;0,ROUNDDOWN(L3993/VLOOKUP($A3993,STOK_AWAL,13,0),0),0))</f>
        <v>0</v>
      </c>
      <c r="Q3993" t="str">
        <f>I3993</f>
        <v/>
      </c>
      <c r="R3993">
        <f>IFERROR(MOD(L3993,VLOOKUP($A3993,STOK_AWAL,13,0)),0)</f>
        <v>0</v>
      </c>
      <c r="S3993" t="str">
        <f>K3993</f>
        <v/>
      </c>
      <c r="T3993">
        <f>R3993+(P3993*(IFERROR(VLOOKUP($A3993,STOK_AWAL,13,0),0)))</f>
        <v>0</v>
      </c>
      <c r="U3993" t="str">
        <f>M3993</f>
        <v/>
      </c>
    </row>
    <row r="3994" spans="1:21" x14ac:dyDescent="0.25">
      <c r="A3994" t="str">
        <f>IF('3.Stok Awal'!$A3994=0,"",'3.Stok Awal'!$A3994)</f>
        <v/>
      </c>
      <c r="B3994" t="str">
        <f>IF('3.Stok Awal'!$B3994=0,"",'3.Stok Awal'!$B3994)</f>
        <v/>
      </c>
      <c r="C3994" t="str">
        <f>IF('3.Stok Awal'!$C3994=0,"",'3.Stok Awal'!$C3994)</f>
        <v/>
      </c>
      <c r="D3994" t="str">
        <f>IF('3.Stok Awal'!$D3994=0,"",'3.Stok Awal'!$D3994)</f>
        <v/>
      </c>
      <c r="E3994" t="str">
        <f>IF('3.Stok Awal'!$E3994=0,"",'3.Stok Awal'!$E3994)</f>
        <v/>
      </c>
      <c r="F3994" s="4" t="str">
        <f>IF('3.Stok Awal'!$F3994=0,"",'3.Stok Awal'!$F3994)</f>
        <v/>
      </c>
      <c r="G3994" s="4" t="str">
        <f t="shared" si="62"/>
        <v/>
      </c>
      <c r="H3994">
        <f>IF('3.Stok Awal'!$I3994=0,0,'3.Stok Awal'!$I3994)</f>
        <v>0</v>
      </c>
      <c r="I3994" t="str">
        <f>IF('3.Stok Awal'!$J3994=0,"",'3.Stok Awal'!$J3994)</f>
        <v/>
      </c>
      <c r="J3994">
        <f>IF('3.Stok Awal'!$K3994=0,0,'3.Stok Awal'!$K3994)</f>
        <v>0</v>
      </c>
      <c r="K3994" t="str">
        <f>IF('3.Stok Awal'!$L3994=0,"",'3.Stok Awal'!$L3994)</f>
        <v/>
      </c>
      <c r="L3994">
        <f>IF('3.Stok Awal'!$N3994=0,0,'3.Stok Awal'!$N3994)</f>
        <v>0</v>
      </c>
      <c r="M3994" t="str">
        <f>IF('3.Stok Awal'!$O3994=0,"",'3.Stok Awal'!$O3994)</f>
        <v/>
      </c>
      <c r="N3994">
        <f>SUMIF('4.Sell to Trade'!$O$5:$O$5003,'5.Stok Akhir'!$G3994,'4.Sell to Trade'!$Q$5:$Q$5003)</f>
        <v>0</v>
      </c>
      <c r="O3994" t="str">
        <f>IF('3.Stok Awal'!$L3994=0,"",'3.Stok Awal'!$L3994)</f>
        <v/>
      </c>
      <c r="P3994">
        <f>IF(ISNA(VLOOKUP($A3994,STOK_AWAL,13,0)),0,IF(VLOOKUP($A3994,STOK_AWAL,13,0)&gt;0,ROUNDDOWN(L3994/VLOOKUP($A3994,STOK_AWAL,13,0),0),0))</f>
        <v>0</v>
      </c>
      <c r="Q3994" t="str">
        <f>I3994</f>
        <v/>
      </c>
      <c r="R3994">
        <f>IFERROR(MOD(L3994,VLOOKUP($A3994,STOK_AWAL,13,0)),0)</f>
        <v>0</v>
      </c>
      <c r="S3994" t="str">
        <f>K3994</f>
        <v/>
      </c>
      <c r="T3994">
        <f>R3994+(P3994*(IFERROR(VLOOKUP($A3994,STOK_AWAL,13,0),0)))</f>
        <v>0</v>
      </c>
      <c r="U3994" t="str">
        <f>M3994</f>
        <v/>
      </c>
    </row>
    <row r="3995" spans="1:21" x14ac:dyDescent="0.25">
      <c r="A3995" t="str">
        <f>IF('3.Stok Awal'!$A3995=0,"",'3.Stok Awal'!$A3995)</f>
        <v/>
      </c>
      <c r="B3995" t="str">
        <f>IF('3.Stok Awal'!$B3995=0,"",'3.Stok Awal'!$B3995)</f>
        <v/>
      </c>
      <c r="C3995" t="str">
        <f>IF('3.Stok Awal'!$C3995=0,"",'3.Stok Awal'!$C3995)</f>
        <v/>
      </c>
      <c r="D3995" t="str">
        <f>IF('3.Stok Awal'!$D3995=0,"",'3.Stok Awal'!$D3995)</f>
        <v/>
      </c>
      <c r="E3995" t="str">
        <f>IF('3.Stok Awal'!$E3995=0,"",'3.Stok Awal'!$E3995)</f>
        <v/>
      </c>
      <c r="F3995" s="4" t="str">
        <f>IF('3.Stok Awal'!$F3995=0,"",'3.Stok Awal'!$F3995)</f>
        <v/>
      </c>
      <c r="G3995" s="4" t="str">
        <f t="shared" si="62"/>
        <v/>
      </c>
      <c r="H3995">
        <f>IF('3.Stok Awal'!$I3995=0,0,'3.Stok Awal'!$I3995)</f>
        <v>0</v>
      </c>
      <c r="I3995" t="str">
        <f>IF('3.Stok Awal'!$J3995=0,"",'3.Stok Awal'!$J3995)</f>
        <v/>
      </c>
      <c r="J3995">
        <f>IF('3.Stok Awal'!$K3995=0,0,'3.Stok Awal'!$K3995)</f>
        <v>0</v>
      </c>
      <c r="K3995" t="str">
        <f>IF('3.Stok Awal'!$L3995=0,"",'3.Stok Awal'!$L3995)</f>
        <v/>
      </c>
      <c r="L3995">
        <f>IF('3.Stok Awal'!$N3995=0,0,'3.Stok Awal'!$N3995)</f>
        <v>0</v>
      </c>
      <c r="M3995" t="str">
        <f>IF('3.Stok Awal'!$O3995=0,"",'3.Stok Awal'!$O3995)</f>
        <v/>
      </c>
      <c r="N3995">
        <f>SUMIF('4.Sell to Trade'!$O$5:$O$5003,'5.Stok Akhir'!$G3995,'4.Sell to Trade'!$Q$5:$Q$5003)</f>
        <v>0</v>
      </c>
      <c r="O3995" t="str">
        <f>IF('3.Stok Awal'!$L3995=0,"",'3.Stok Awal'!$L3995)</f>
        <v/>
      </c>
      <c r="P3995">
        <f>IF(ISNA(VLOOKUP($A3995,STOK_AWAL,13,0)),0,IF(VLOOKUP($A3995,STOK_AWAL,13,0)&gt;0,ROUNDDOWN(L3995/VLOOKUP($A3995,STOK_AWAL,13,0),0),0))</f>
        <v>0</v>
      </c>
      <c r="Q3995" t="str">
        <f>I3995</f>
        <v/>
      </c>
      <c r="R3995">
        <f>IFERROR(MOD(L3995,VLOOKUP($A3995,STOK_AWAL,13,0)),0)</f>
        <v>0</v>
      </c>
      <c r="S3995" t="str">
        <f>K3995</f>
        <v/>
      </c>
      <c r="T3995">
        <f>R3995+(P3995*(IFERROR(VLOOKUP($A3995,STOK_AWAL,13,0),0)))</f>
        <v>0</v>
      </c>
      <c r="U3995" t="str">
        <f>M3995</f>
        <v/>
      </c>
    </row>
    <row r="3996" spans="1:21" x14ac:dyDescent="0.25">
      <c r="A3996" t="str">
        <f>IF('3.Stok Awal'!$A3996=0,"",'3.Stok Awal'!$A3996)</f>
        <v/>
      </c>
      <c r="B3996" t="str">
        <f>IF('3.Stok Awal'!$B3996=0,"",'3.Stok Awal'!$B3996)</f>
        <v/>
      </c>
      <c r="C3996" t="str">
        <f>IF('3.Stok Awal'!$C3996=0,"",'3.Stok Awal'!$C3996)</f>
        <v/>
      </c>
      <c r="D3996" t="str">
        <f>IF('3.Stok Awal'!$D3996=0,"",'3.Stok Awal'!$D3996)</f>
        <v/>
      </c>
      <c r="E3996" t="str">
        <f>IF('3.Stok Awal'!$E3996=0,"",'3.Stok Awal'!$E3996)</f>
        <v/>
      </c>
      <c r="F3996" s="4" t="str">
        <f>IF('3.Stok Awal'!$F3996=0,"",'3.Stok Awal'!$F3996)</f>
        <v/>
      </c>
      <c r="G3996" s="4" t="str">
        <f t="shared" si="62"/>
        <v/>
      </c>
      <c r="H3996">
        <f>IF('3.Stok Awal'!$I3996=0,0,'3.Stok Awal'!$I3996)</f>
        <v>0</v>
      </c>
      <c r="I3996" t="str">
        <f>IF('3.Stok Awal'!$J3996=0,"",'3.Stok Awal'!$J3996)</f>
        <v/>
      </c>
      <c r="J3996">
        <f>IF('3.Stok Awal'!$K3996=0,0,'3.Stok Awal'!$K3996)</f>
        <v>0</v>
      </c>
      <c r="K3996" t="str">
        <f>IF('3.Stok Awal'!$L3996=0,"",'3.Stok Awal'!$L3996)</f>
        <v/>
      </c>
      <c r="L3996">
        <f>IF('3.Stok Awal'!$N3996=0,0,'3.Stok Awal'!$N3996)</f>
        <v>0</v>
      </c>
      <c r="M3996" t="str">
        <f>IF('3.Stok Awal'!$O3996=0,"",'3.Stok Awal'!$O3996)</f>
        <v/>
      </c>
      <c r="N3996">
        <f>SUMIF('4.Sell to Trade'!$O$5:$O$5003,'5.Stok Akhir'!$G3996,'4.Sell to Trade'!$Q$5:$Q$5003)</f>
        <v>0</v>
      </c>
      <c r="O3996" t="str">
        <f>IF('3.Stok Awal'!$L3996=0,"",'3.Stok Awal'!$L3996)</f>
        <v/>
      </c>
      <c r="P3996">
        <f>IF(ISNA(VLOOKUP($A3996,STOK_AWAL,13,0)),0,IF(VLOOKUP($A3996,STOK_AWAL,13,0)&gt;0,ROUNDDOWN(L3996/VLOOKUP($A3996,STOK_AWAL,13,0),0),0))</f>
        <v>0</v>
      </c>
      <c r="Q3996" t="str">
        <f>I3996</f>
        <v/>
      </c>
      <c r="R3996">
        <f>IFERROR(MOD(L3996,VLOOKUP($A3996,STOK_AWAL,13,0)),0)</f>
        <v>0</v>
      </c>
      <c r="S3996" t="str">
        <f>K3996</f>
        <v/>
      </c>
      <c r="T3996">
        <f>R3996+(P3996*(IFERROR(VLOOKUP($A3996,STOK_AWAL,13,0),0)))</f>
        <v>0</v>
      </c>
      <c r="U3996" t="str">
        <f>M3996</f>
        <v/>
      </c>
    </row>
    <row r="3997" spans="1:21" x14ac:dyDescent="0.25">
      <c r="A3997" t="str">
        <f>IF('3.Stok Awal'!$A3997=0,"",'3.Stok Awal'!$A3997)</f>
        <v/>
      </c>
      <c r="B3997" t="str">
        <f>IF('3.Stok Awal'!$B3997=0,"",'3.Stok Awal'!$B3997)</f>
        <v/>
      </c>
      <c r="C3997" t="str">
        <f>IF('3.Stok Awal'!$C3997=0,"",'3.Stok Awal'!$C3997)</f>
        <v/>
      </c>
      <c r="D3997" t="str">
        <f>IF('3.Stok Awal'!$D3997=0,"",'3.Stok Awal'!$D3997)</f>
        <v/>
      </c>
      <c r="E3997" t="str">
        <f>IF('3.Stok Awal'!$E3997=0,"",'3.Stok Awal'!$E3997)</f>
        <v/>
      </c>
      <c r="F3997" s="4" t="str">
        <f>IF('3.Stok Awal'!$F3997=0,"",'3.Stok Awal'!$F3997)</f>
        <v/>
      </c>
      <c r="G3997" s="4" t="str">
        <f t="shared" si="62"/>
        <v/>
      </c>
      <c r="H3997">
        <f>IF('3.Stok Awal'!$I3997=0,0,'3.Stok Awal'!$I3997)</f>
        <v>0</v>
      </c>
      <c r="I3997" t="str">
        <f>IF('3.Stok Awal'!$J3997=0,"",'3.Stok Awal'!$J3997)</f>
        <v/>
      </c>
      <c r="J3997">
        <f>IF('3.Stok Awal'!$K3997=0,0,'3.Stok Awal'!$K3997)</f>
        <v>0</v>
      </c>
      <c r="K3997" t="str">
        <f>IF('3.Stok Awal'!$L3997=0,"",'3.Stok Awal'!$L3997)</f>
        <v/>
      </c>
      <c r="L3997">
        <f>IF('3.Stok Awal'!$N3997=0,0,'3.Stok Awal'!$N3997)</f>
        <v>0</v>
      </c>
      <c r="M3997" t="str">
        <f>IF('3.Stok Awal'!$O3997=0,"",'3.Stok Awal'!$O3997)</f>
        <v/>
      </c>
      <c r="N3997">
        <f>SUMIF('4.Sell to Trade'!$O$5:$O$5003,'5.Stok Akhir'!$G3997,'4.Sell to Trade'!$Q$5:$Q$5003)</f>
        <v>0</v>
      </c>
      <c r="O3997" t="str">
        <f>IF('3.Stok Awal'!$L3997=0,"",'3.Stok Awal'!$L3997)</f>
        <v/>
      </c>
      <c r="P3997">
        <f>IF(ISNA(VLOOKUP($A3997,STOK_AWAL,13,0)),0,IF(VLOOKUP($A3997,STOK_AWAL,13,0)&gt;0,ROUNDDOWN(L3997/VLOOKUP($A3997,STOK_AWAL,13,0),0),0))</f>
        <v>0</v>
      </c>
      <c r="Q3997" t="str">
        <f>I3997</f>
        <v/>
      </c>
      <c r="R3997">
        <f>IFERROR(MOD(L3997,VLOOKUP($A3997,STOK_AWAL,13,0)),0)</f>
        <v>0</v>
      </c>
      <c r="S3997" t="str">
        <f>K3997</f>
        <v/>
      </c>
      <c r="T3997">
        <f>R3997+(P3997*(IFERROR(VLOOKUP($A3997,STOK_AWAL,13,0),0)))</f>
        <v>0</v>
      </c>
      <c r="U3997" t="str">
        <f>M3997</f>
        <v/>
      </c>
    </row>
    <row r="3998" spans="1:21" x14ac:dyDescent="0.25">
      <c r="A3998" t="str">
        <f>IF('3.Stok Awal'!$A3998=0,"",'3.Stok Awal'!$A3998)</f>
        <v/>
      </c>
      <c r="B3998" t="str">
        <f>IF('3.Stok Awal'!$B3998=0,"",'3.Stok Awal'!$B3998)</f>
        <v/>
      </c>
      <c r="C3998" t="str">
        <f>IF('3.Stok Awal'!$C3998=0,"",'3.Stok Awal'!$C3998)</f>
        <v/>
      </c>
      <c r="D3998" t="str">
        <f>IF('3.Stok Awal'!$D3998=0,"",'3.Stok Awal'!$D3998)</f>
        <v/>
      </c>
      <c r="E3998" t="str">
        <f>IF('3.Stok Awal'!$E3998=0,"",'3.Stok Awal'!$E3998)</f>
        <v/>
      </c>
      <c r="F3998" s="4" t="str">
        <f>IF('3.Stok Awal'!$F3998=0,"",'3.Stok Awal'!$F3998)</f>
        <v/>
      </c>
      <c r="G3998" s="4" t="str">
        <f t="shared" si="62"/>
        <v/>
      </c>
      <c r="H3998">
        <f>IF('3.Stok Awal'!$I3998=0,0,'3.Stok Awal'!$I3998)</f>
        <v>0</v>
      </c>
      <c r="I3998" t="str">
        <f>IF('3.Stok Awal'!$J3998=0,"",'3.Stok Awal'!$J3998)</f>
        <v/>
      </c>
      <c r="J3998">
        <f>IF('3.Stok Awal'!$K3998=0,0,'3.Stok Awal'!$K3998)</f>
        <v>0</v>
      </c>
      <c r="K3998" t="str">
        <f>IF('3.Stok Awal'!$L3998=0,"",'3.Stok Awal'!$L3998)</f>
        <v/>
      </c>
      <c r="L3998">
        <f>IF('3.Stok Awal'!$N3998=0,0,'3.Stok Awal'!$N3998)</f>
        <v>0</v>
      </c>
      <c r="M3998" t="str">
        <f>IF('3.Stok Awal'!$O3998=0,"",'3.Stok Awal'!$O3998)</f>
        <v/>
      </c>
      <c r="N3998">
        <f>SUMIF('4.Sell to Trade'!$O$5:$O$5003,'5.Stok Akhir'!$G3998,'4.Sell to Trade'!$Q$5:$Q$5003)</f>
        <v>0</v>
      </c>
      <c r="O3998" t="str">
        <f>IF('3.Stok Awal'!$L3998=0,"",'3.Stok Awal'!$L3998)</f>
        <v/>
      </c>
      <c r="P3998">
        <f>IF(ISNA(VLOOKUP($A3998,STOK_AWAL,13,0)),0,IF(VLOOKUP($A3998,STOK_AWAL,13,0)&gt;0,ROUNDDOWN(L3998/VLOOKUP($A3998,STOK_AWAL,13,0),0),0))</f>
        <v>0</v>
      </c>
      <c r="Q3998" t="str">
        <f>I3998</f>
        <v/>
      </c>
      <c r="R3998">
        <f>IFERROR(MOD(L3998,VLOOKUP($A3998,STOK_AWAL,13,0)),0)</f>
        <v>0</v>
      </c>
      <c r="S3998" t="str">
        <f>K3998</f>
        <v/>
      </c>
      <c r="T3998">
        <f>R3998+(P3998*(IFERROR(VLOOKUP($A3998,STOK_AWAL,13,0),0)))</f>
        <v>0</v>
      </c>
      <c r="U3998" t="str">
        <f>M3998</f>
        <v/>
      </c>
    </row>
    <row r="3999" spans="1:21" x14ac:dyDescent="0.25">
      <c r="A3999" t="str">
        <f>IF('3.Stok Awal'!$A3999=0,"",'3.Stok Awal'!$A3999)</f>
        <v/>
      </c>
      <c r="B3999" t="str">
        <f>IF('3.Stok Awal'!$B3999=0,"",'3.Stok Awal'!$B3999)</f>
        <v/>
      </c>
      <c r="C3999" t="str">
        <f>IF('3.Stok Awal'!$C3999=0,"",'3.Stok Awal'!$C3999)</f>
        <v/>
      </c>
      <c r="D3999" t="str">
        <f>IF('3.Stok Awal'!$D3999=0,"",'3.Stok Awal'!$D3999)</f>
        <v/>
      </c>
      <c r="E3999" t="str">
        <f>IF('3.Stok Awal'!$E3999=0,"",'3.Stok Awal'!$E3999)</f>
        <v/>
      </c>
      <c r="F3999" s="4" t="str">
        <f>IF('3.Stok Awal'!$F3999=0,"",'3.Stok Awal'!$F3999)</f>
        <v/>
      </c>
      <c r="G3999" s="4" t="str">
        <f t="shared" si="62"/>
        <v/>
      </c>
      <c r="H3999">
        <f>IF('3.Stok Awal'!$I3999=0,0,'3.Stok Awal'!$I3999)</f>
        <v>0</v>
      </c>
      <c r="I3999" t="str">
        <f>IF('3.Stok Awal'!$J3999=0,"",'3.Stok Awal'!$J3999)</f>
        <v/>
      </c>
      <c r="J3999">
        <f>IF('3.Stok Awal'!$K3999=0,0,'3.Stok Awal'!$K3999)</f>
        <v>0</v>
      </c>
      <c r="K3999" t="str">
        <f>IF('3.Stok Awal'!$L3999=0,"",'3.Stok Awal'!$L3999)</f>
        <v/>
      </c>
      <c r="L3999">
        <f>IF('3.Stok Awal'!$N3999=0,0,'3.Stok Awal'!$N3999)</f>
        <v>0</v>
      </c>
      <c r="M3999" t="str">
        <f>IF('3.Stok Awal'!$O3999=0,"",'3.Stok Awal'!$O3999)</f>
        <v/>
      </c>
      <c r="N3999">
        <f>SUMIF('4.Sell to Trade'!$O$5:$O$5003,'5.Stok Akhir'!$G3999,'4.Sell to Trade'!$Q$5:$Q$5003)</f>
        <v>0</v>
      </c>
      <c r="O3999" t="str">
        <f>IF('3.Stok Awal'!$L3999=0,"",'3.Stok Awal'!$L3999)</f>
        <v/>
      </c>
      <c r="P3999">
        <f>IF(ISNA(VLOOKUP($A3999,STOK_AWAL,13,0)),0,IF(VLOOKUP($A3999,STOK_AWAL,13,0)&gt;0,ROUNDDOWN(L3999/VLOOKUP($A3999,STOK_AWAL,13,0),0),0))</f>
        <v>0</v>
      </c>
      <c r="Q3999" t="str">
        <f>I3999</f>
        <v/>
      </c>
      <c r="R3999">
        <f>IFERROR(MOD(L3999,VLOOKUP($A3999,STOK_AWAL,13,0)),0)</f>
        <v>0</v>
      </c>
      <c r="S3999" t="str">
        <f>K3999</f>
        <v/>
      </c>
      <c r="T3999">
        <f>R3999+(P3999*(IFERROR(VLOOKUP($A3999,STOK_AWAL,13,0),0)))</f>
        <v>0</v>
      </c>
      <c r="U3999" t="str">
        <f>M3999</f>
        <v/>
      </c>
    </row>
    <row r="4000" spans="1:21" x14ac:dyDescent="0.25">
      <c r="A4000" t="str">
        <f>IF('3.Stok Awal'!$A4000=0,"",'3.Stok Awal'!$A4000)</f>
        <v/>
      </c>
      <c r="B4000" t="str">
        <f>IF('3.Stok Awal'!$B4000=0,"",'3.Stok Awal'!$B4000)</f>
        <v/>
      </c>
      <c r="C4000" t="str">
        <f>IF('3.Stok Awal'!$C4000=0,"",'3.Stok Awal'!$C4000)</f>
        <v/>
      </c>
      <c r="D4000" t="str">
        <f>IF('3.Stok Awal'!$D4000=0,"",'3.Stok Awal'!$D4000)</f>
        <v/>
      </c>
      <c r="E4000" t="str">
        <f>IF('3.Stok Awal'!$E4000=0,"",'3.Stok Awal'!$E4000)</f>
        <v/>
      </c>
      <c r="F4000" s="4" t="str">
        <f>IF('3.Stok Awal'!$F4000=0,"",'3.Stok Awal'!$F4000)</f>
        <v/>
      </c>
      <c r="G4000" s="4" t="str">
        <f t="shared" si="62"/>
        <v/>
      </c>
      <c r="H4000">
        <f>IF('3.Stok Awal'!$I4000=0,0,'3.Stok Awal'!$I4000)</f>
        <v>0</v>
      </c>
      <c r="I4000" t="str">
        <f>IF('3.Stok Awal'!$J4000=0,"",'3.Stok Awal'!$J4000)</f>
        <v/>
      </c>
      <c r="J4000">
        <f>IF('3.Stok Awal'!$K4000=0,0,'3.Stok Awal'!$K4000)</f>
        <v>0</v>
      </c>
      <c r="K4000" t="str">
        <f>IF('3.Stok Awal'!$L4000=0,"",'3.Stok Awal'!$L4000)</f>
        <v/>
      </c>
      <c r="L4000">
        <f>IF('3.Stok Awal'!$N4000=0,0,'3.Stok Awal'!$N4000)</f>
        <v>0</v>
      </c>
      <c r="M4000" t="str">
        <f>IF('3.Stok Awal'!$O4000=0,"",'3.Stok Awal'!$O4000)</f>
        <v/>
      </c>
      <c r="N4000">
        <f>SUMIF('4.Sell to Trade'!$O$5:$O$5003,'5.Stok Akhir'!$G4000,'4.Sell to Trade'!$Q$5:$Q$5003)</f>
        <v>0</v>
      </c>
      <c r="O4000" t="str">
        <f>IF('3.Stok Awal'!$L4000=0,"",'3.Stok Awal'!$L4000)</f>
        <v/>
      </c>
      <c r="P4000">
        <f>IF(ISNA(VLOOKUP($A4000,STOK_AWAL,13,0)),0,IF(VLOOKUP($A4000,STOK_AWAL,13,0)&gt;0,ROUNDDOWN(L4000/VLOOKUP($A4000,STOK_AWAL,13,0),0),0))</f>
        <v>0</v>
      </c>
      <c r="Q4000" t="str">
        <f>I4000</f>
        <v/>
      </c>
      <c r="R4000">
        <f>IFERROR(MOD(L4000,VLOOKUP($A4000,STOK_AWAL,13,0)),0)</f>
        <v>0</v>
      </c>
      <c r="S4000" t="str">
        <f>K4000</f>
        <v/>
      </c>
      <c r="T4000">
        <f>R4000+(P4000*(IFERROR(VLOOKUP($A4000,STOK_AWAL,13,0),0)))</f>
        <v>0</v>
      </c>
      <c r="U4000" t="str">
        <f>M4000</f>
        <v/>
      </c>
    </row>
    <row r="4001" spans="1:21" x14ac:dyDescent="0.25">
      <c r="A4001" t="str">
        <f>IF('3.Stok Awal'!$A4001=0,"",'3.Stok Awal'!$A4001)</f>
        <v/>
      </c>
      <c r="B4001" t="str">
        <f>IF('3.Stok Awal'!$B4001=0,"",'3.Stok Awal'!$B4001)</f>
        <v/>
      </c>
      <c r="C4001" t="str">
        <f>IF('3.Stok Awal'!$C4001=0,"",'3.Stok Awal'!$C4001)</f>
        <v/>
      </c>
      <c r="D4001" t="str">
        <f>IF('3.Stok Awal'!$D4001=0,"",'3.Stok Awal'!$D4001)</f>
        <v/>
      </c>
      <c r="E4001" t="str">
        <f>IF('3.Stok Awal'!$E4001=0,"",'3.Stok Awal'!$E4001)</f>
        <v/>
      </c>
      <c r="F4001" s="4" t="str">
        <f>IF('3.Stok Awal'!$F4001=0,"",'3.Stok Awal'!$F4001)</f>
        <v/>
      </c>
      <c r="G4001" s="4" t="str">
        <f t="shared" si="62"/>
        <v/>
      </c>
      <c r="H4001">
        <f>IF('3.Stok Awal'!$I4001=0,0,'3.Stok Awal'!$I4001)</f>
        <v>0</v>
      </c>
      <c r="I4001" t="str">
        <f>IF('3.Stok Awal'!$J4001=0,"",'3.Stok Awal'!$J4001)</f>
        <v/>
      </c>
      <c r="J4001">
        <f>IF('3.Stok Awal'!$K4001=0,0,'3.Stok Awal'!$K4001)</f>
        <v>0</v>
      </c>
      <c r="K4001" t="str">
        <f>IF('3.Stok Awal'!$L4001=0,"",'3.Stok Awal'!$L4001)</f>
        <v/>
      </c>
      <c r="L4001">
        <f>IF('3.Stok Awal'!$N4001=0,0,'3.Stok Awal'!$N4001)</f>
        <v>0</v>
      </c>
      <c r="M4001" t="str">
        <f>IF('3.Stok Awal'!$O4001=0,"",'3.Stok Awal'!$O4001)</f>
        <v/>
      </c>
      <c r="N4001">
        <f>SUMIF('4.Sell to Trade'!$O$5:$O$5003,'5.Stok Akhir'!$G4001,'4.Sell to Trade'!$Q$5:$Q$5003)</f>
        <v>0</v>
      </c>
      <c r="O4001" t="str">
        <f>IF('3.Stok Awal'!$L4001=0,"",'3.Stok Awal'!$L4001)</f>
        <v/>
      </c>
      <c r="P4001">
        <f>IF(ISNA(VLOOKUP($A4001,STOK_AWAL,13,0)),0,IF(VLOOKUP($A4001,STOK_AWAL,13,0)&gt;0,ROUNDDOWN(L4001/VLOOKUP($A4001,STOK_AWAL,13,0),0),0))</f>
        <v>0</v>
      </c>
      <c r="Q4001" t="str">
        <f>I4001</f>
        <v/>
      </c>
      <c r="R4001">
        <f>IFERROR(MOD(L4001,VLOOKUP($A4001,STOK_AWAL,13,0)),0)</f>
        <v>0</v>
      </c>
      <c r="S4001" t="str">
        <f>K4001</f>
        <v/>
      </c>
      <c r="T4001">
        <f>R4001+(P4001*(IFERROR(VLOOKUP($A4001,STOK_AWAL,13,0),0)))</f>
        <v>0</v>
      </c>
      <c r="U4001" t="str">
        <f>M4001</f>
        <v/>
      </c>
    </row>
    <row r="4002" spans="1:21" x14ac:dyDescent="0.25">
      <c r="A4002" t="str">
        <f>IF('3.Stok Awal'!$A4002=0,"",'3.Stok Awal'!$A4002)</f>
        <v/>
      </c>
      <c r="B4002" t="str">
        <f>IF('3.Stok Awal'!$B4002=0,"",'3.Stok Awal'!$B4002)</f>
        <v/>
      </c>
      <c r="C4002" t="str">
        <f>IF('3.Stok Awal'!$C4002=0,"",'3.Stok Awal'!$C4002)</f>
        <v/>
      </c>
      <c r="D4002" t="str">
        <f>IF('3.Stok Awal'!$D4002=0,"",'3.Stok Awal'!$D4002)</f>
        <v/>
      </c>
      <c r="E4002" t="str">
        <f>IF('3.Stok Awal'!$E4002=0,"",'3.Stok Awal'!$E4002)</f>
        <v/>
      </c>
      <c r="F4002" s="4" t="str">
        <f>IF('3.Stok Awal'!$F4002=0,"",'3.Stok Awal'!$F4002)</f>
        <v/>
      </c>
      <c r="G4002" s="4" t="str">
        <f t="shared" si="62"/>
        <v/>
      </c>
      <c r="H4002">
        <f>IF('3.Stok Awal'!$I4002=0,0,'3.Stok Awal'!$I4002)</f>
        <v>0</v>
      </c>
      <c r="I4002" t="str">
        <f>IF('3.Stok Awal'!$J4002=0,"",'3.Stok Awal'!$J4002)</f>
        <v/>
      </c>
      <c r="J4002">
        <f>IF('3.Stok Awal'!$K4002=0,0,'3.Stok Awal'!$K4002)</f>
        <v>0</v>
      </c>
      <c r="K4002" t="str">
        <f>IF('3.Stok Awal'!$L4002=0,"",'3.Stok Awal'!$L4002)</f>
        <v/>
      </c>
      <c r="L4002">
        <f>IF('3.Stok Awal'!$N4002=0,0,'3.Stok Awal'!$N4002)</f>
        <v>0</v>
      </c>
      <c r="M4002" t="str">
        <f>IF('3.Stok Awal'!$O4002=0,"",'3.Stok Awal'!$O4002)</f>
        <v/>
      </c>
      <c r="N4002">
        <f>SUMIF('4.Sell to Trade'!$O$5:$O$5003,'5.Stok Akhir'!$G4002,'4.Sell to Trade'!$Q$5:$Q$5003)</f>
        <v>0</v>
      </c>
      <c r="O4002" t="str">
        <f>IF('3.Stok Awal'!$L4002=0,"",'3.Stok Awal'!$L4002)</f>
        <v/>
      </c>
      <c r="P4002">
        <f>IF(ISNA(VLOOKUP($A4002,STOK_AWAL,13,0)),0,IF(VLOOKUP($A4002,STOK_AWAL,13,0)&gt;0,ROUNDDOWN(L4002/VLOOKUP($A4002,STOK_AWAL,13,0),0),0))</f>
        <v>0</v>
      </c>
      <c r="Q4002" t="str">
        <f>I4002</f>
        <v/>
      </c>
      <c r="R4002">
        <f>IFERROR(MOD(L4002,VLOOKUP($A4002,STOK_AWAL,13,0)),0)</f>
        <v>0</v>
      </c>
      <c r="S4002" t="str">
        <f>K4002</f>
        <v/>
      </c>
      <c r="T4002">
        <f>R4002+(P4002*(IFERROR(VLOOKUP($A4002,STOK_AWAL,13,0),0)))</f>
        <v>0</v>
      </c>
      <c r="U4002" t="str">
        <f>M4002</f>
        <v/>
      </c>
    </row>
    <row r="4003" spans="1:21" x14ac:dyDescent="0.25">
      <c r="A4003" t="str">
        <f>IF('3.Stok Awal'!$A4003=0,"",'3.Stok Awal'!$A4003)</f>
        <v/>
      </c>
      <c r="B4003" t="str">
        <f>IF('3.Stok Awal'!$B4003=0,"",'3.Stok Awal'!$B4003)</f>
        <v/>
      </c>
      <c r="C4003" t="str">
        <f>IF('3.Stok Awal'!$C4003=0,"",'3.Stok Awal'!$C4003)</f>
        <v/>
      </c>
      <c r="D4003" t="str">
        <f>IF('3.Stok Awal'!$D4003=0,"",'3.Stok Awal'!$D4003)</f>
        <v/>
      </c>
      <c r="E4003" t="str">
        <f>IF('3.Stok Awal'!$E4003=0,"",'3.Stok Awal'!$E4003)</f>
        <v/>
      </c>
      <c r="F4003" s="4" t="str">
        <f>IF('3.Stok Awal'!$F4003=0,"",'3.Stok Awal'!$F4003)</f>
        <v/>
      </c>
      <c r="G4003" s="4" t="str">
        <f t="shared" si="62"/>
        <v/>
      </c>
      <c r="H4003">
        <f>IF('3.Stok Awal'!$I4003=0,0,'3.Stok Awal'!$I4003)</f>
        <v>0</v>
      </c>
      <c r="I4003" t="str">
        <f>IF('3.Stok Awal'!$J4003=0,"",'3.Stok Awal'!$J4003)</f>
        <v/>
      </c>
      <c r="J4003">
        <f>IF('3.Stok Awal'!$K4003=0,0,'3.Stok Awal'!$K4003)</f>
        <v>0</v>
      </c>
      <c r="K4003" t="str">
        <f>IF('3.Stok Awal'!$L4003=0,"",'3.Stok Awal'!$L4003)</f>
        <v/>
      </c>
      <c r="L4003">
        <f>IF('3.Stok Awal'!$N4003=0,0,'3.Stok Awal'!$N4003)</f>
        <v>0</v>
      </c>
      <c r="M4003" t="str">
        <f>IF('3.Stok Awal'!$O4003=0,"",'3.Stok Awal'!$O4003)</f>
        <v/>
      </c>
      <c r="N4003">
        <f>SUMIF('4.Sell to Trade'!$O$5:$O$5003,'5.Stok Akhir'!$G4003,'4.Sell to Trade'!$Q$5:$Q$5003)</f>
        <v>0</v>
      </c>
      <c r="O4003" t="str">
        <f>IF('3.Stok Awal'!$L4003=0,"",'3.Stok Awal'!$L4003)</f>
        <v/>
      </c>
      <c r="P4003">
        <f>IF(ISNA(VLOOKUP($A4003,STOK_AWAL,13,0)),0,IF(VLOOKUP($A4003,STOK_AWAL,13,0)&gt;0,ROUNDDOWN(L4003/VLOOKUP($A4003,STOK_AWAL,13,0),0),0))</f>
        <v>0</v>
      </c>
      <c r="Q4003" t="str">
        <f>I4003</f>
        <v/>
      </c>
      <c r="R4003">
        <f>IFERROR(MOD(L4003,VLOOKUP($A4003,STOK_AWAL,13,0)),0)</f>
        <v>0</v>
      </c>
      <c r="S4003" t="str">
        <f>K4003</f>
        <v/>
      </c>
      <c r="T4003">
        <f>R4003+(P4003*(IFERROR(VLOOKUP($A4003,STOK_AWAL,13,0),0)))</f>
        <v>0</v>
      </c>
      <c r="U4003" t="str">
        <f>M4003</f>
        <v/>
      </c>
    </row>
    <row r="4004" spans="1:21" x14ac:dyDescent="0.25">
      <c r="A4004" t="str">
        <f>IF('3.Stok Awal'!$A4004=0,"",'3.Stok Awal'!$A4004)</f>
        <v/>
      </c>
      <c r="B4004" t="str">
        <f>IF('3.Stok Awal'!$B4004=0,"",'3.Stok Awal'!$B4004)</f>
        <v/>
      </c>
      <c r="C4004" t="str">
        <f>IF('3.Stok Awal'!$C4004=0,"",'3.Stok Awal'!$C4004)</f>
        <v/>
      </c>
      <c r="D4004" t="str">
        <f>IF('3.Stok Awal'!$D4004=0,"",'3.Stok Awal'!$D4004)</f>
        <v/>
      </c>
      <c r="E4004" t="str">
        <f>IF('3.Stok Awal'!$E4004=0,"",'3.Stok Awal'!$E4004)</f>
        <v/>
      </c>
      <c r="F4004" s="4" t="str">
        <f>IF('3.Stok Awal'!$F4004=0,"",'3.Stok Awal'!$F4004)</f>
        <v/>
      </c>
      <c r="G4004" s="4" t="str">
        <f t="shared" si="62"/>
        <v/>
      </c>
      <c r="H4004">
        <f>IF('3.Stok Awal'!$I4004=0,0,'3.Stok Awal'!$I4004)</f>
        <v>0</v>
      </c>
      <c r="I4004" t="str">
        <f>IF('3.Stok Awal'!$J4004=0,"",'3.Stok Awal'!$J4004)</f>
        <v/>
      </c>
      <c r="J4004">
        <f>IF('3.Stok Awal'!$K4004=0,0,'3.Stok Awal'!$K4004)</f>
        <v>0</v>
      </c>
      <c r="K4004" t="str">
        <f>IF('3.Stok Awal'!$L4004=0,"",'3.Stok Awal'!$L4004)</f>
        <v/>
      </c>
      <c r="L4004">
        <f>IF('3.Stok Awal'!$N4004=0,0,'3.Stok Awal'!$N4004)</f>
        <v>0</v>
      </c>
      <c r="M4004" t="str">
        <f>IF('3.Stok Awal'!$O4004=0,"",'3.Stok Awal'!$O4004)</f>
        <v/>
      </c>
      <c r="N4004">
        <f>SUMIF('4.Sell to Trade'!$O$5:$O$5003,'5.Stok Akhir'!$G4004,'4.Sell to Trade'!$Q$5:$Q$5003)</f>
        <v>0</v>
      </c>
      <c r="O4004" t="str">
        <f>IF('3.Stok Awal'!$L4004=0,"",'3.Stok Awal'!$L4004)</f>
        <v/>
      </c>
      <c r="P4004">
        <f>IF(ISNA(VLOOKUP($A4004,STOK_AWAL,13,0)),0,IF(VLOOKUP($A4004,STOK_AWAL,13,0)&gt;0,ROUNDDOWN(L4004/VLOOKUP($A4004,STOK_AWAL,13,0),0),0))</f>
        <v>0</v>
      </c>
      <c r="Q4004" t="str">
        <f>I4004</f>
        <v/>
      </c>
      <c r="R4004">
        <f>IFERROR(MOD(L4004,VLOOKUP($A4004,STOK_AWAL,13,0)),0)</f>
        <v>0</v>
      </c>
      <c r="S4004" t="str">
        <f>K4004</f>
        <v/>
      </c>
      <c r="T4004">
        <f>R4004+(P4004*(IFERROR(VLOOKUP($A4004,STOK_AWAL,13,0),0)))</f>
        <v>0</v>
      </c>
      <c r="U4004" t="str">
        <f>M4004</f>
        <v/>
      </c>
    </row>
    <row r="4005" spans="1:21" x14ac:dyDescent="0.25">
      <c r="A4005" t="str">
        <f>IF('3.Stok Awal'!$A4005=0,"",'3.Stok Awal'!$A4005)</f>
        <v/>
      </c>
      <c r="B4005" t="str">
        <f>IF('3.Stok Awal'!$B4005=0,"",'3.Stok Awal'!$B4005)</f>
        <v/>
      </c>
      <c r="C4005" t="str">
        <f>IF('3.Stok Awal'!$C4005=0,"",'3.Stok Awal'!$C4005)</f>
        <v/>
      </c>
      <c r="D4005" t="str">
        <f>IF('3.Stok Awal'!$D4005=0,"",'3.Stok Awal'!$D4005)</f>
        <v/>
      </c>
      <c r="E4005" t="str">
        <f>IF('3.Stok Awal'!$E4005=0,"",'3.Stok Awal'!$E4005)</f>
        <v/>
      </c>
      <c r="F4005" s="4" t="str">
        <f>IF('3.Stok Awal'!$F4005=0,"",'3.Stok Awal'!$F4005)</f>
        <v/>
      </c>
      <c r="G4005" s="4" t="str">
        <f t="shared" si="62"/>
        <v/>
      </c>
      <c r="H4005">
        <f>IF('3.Stok Awal'!$I4005=0,0,'3.Stok Awal'!$I4005)</f>
        <v>0</v>
      </c>
      <c r="I4005" t="str">
        <f>IF('3.Stok Awal'!$J4005=0,"",'3.Stok Awal'!$J4005)</f>
        <v/>
      </c>
      <c r="J4005">
        <f>IF('3.Stok Awal'!$K4005=0,0,'3.Stok Awal'!$K4005)</f>
        <v>0</v>
      </c>
      <c r="K4005" t="str">
        <f>IF('3.Stok Awal'!$L4005=0,"",'3.Stok Awal'!$L4005)</f>
        <v/>
      </c>
      <c r="L4005">
        <f>IF('3.Stok Awal'!$N4005=0,0,'3.Stok Awal'!$N4005)</f>
        <v>0</v>
      </c>
      <c r="M4005" t="str">
        <f>IF('3.Stok Awal'!$O4005=0,"",'3.Stok Awal'!$O4005)</f>
        <v/>
      </c>
      <c r="N4005">
        <f>SUMIF('4.Sell to Trade'!$O$5:$O$5003,'5.Stok Akhir'!$G4005,'4.Sell to Trade'!$Q$5:$Q$5003)</f>
        <v>0</v>
      </c>
      <c r="O4005" t="str">
        <f>IF('3.Stok Awal'!$L4005=0,"",'3.Stok Awal'!$L4005)</f>
        <v/>
      </c>
      <c r="P4005">
        <f>IF(ISNA(VLOOKUP($A4005,STOK_AWAL,13,0)),0,IF(VLOOKUP($A4005,STOK_AWAL,13,0)&gt;0,ROUNDDOWN(L4005/VLOOKUP($A4005,STOK_AWAL,13,0),0),0))</f>
        <v>0</v>
      </c>
      <c r="Q4005" t="str">
        <f>I4005</f>
        <v/>
      </c>
      <c r="R4005">
        <f>IFERROR(MOD(L4005,VLOOKUP($A4005,STOK_AWAL,13,0)),0)</f>
        <v>0</v>
      </c>
      <c r="S4005" t="str">
        <f>K4005</f>
        <v/>
      </c>
      <c r="T4005">
        <f>R4005+(P4005*(IFERROR(VLOOKUP($A4005,STOK_AWAL,13,0),0)))</f>
        <v>0</v>
      </c>
      <c r="U4005" t="str">
        <f>M4005</f>
        <v/>
      </c>
    </row>
    <row r="4006" spans="1:21" x14ac:dyDescent="0.25">
      <c r="A4006" t="str">
        <f>IF('3.Stok Awal'!$A4006=0,"",'3.Stok Awal'!$A4006)</f>
        <v/>
      </c>
      <c r="B4006" t="str">
        <f>IF('3.Stok Awal'!$B4006=0,"",'3.Stok Awal'!$B4006)</f>
        <v/>
      </c>
      <c r="C4006" t="str">
        <f>IF('3.Stok Awal'!$C4006=0,"",'3.Stok Awal'!$C4006)</f>
        <v/>
      </c>
      <c r="D4006" t="str">
        <f>IF('3.Stok Awal'!$D4006=0,"",'3.Stok Awal'!$D4006)</f>
        <v/>
      </c>
      <c r="E4006" t="str">
        <f>IF('3.Stok Awal'!$E4006=0,"",'3.Stok Awal'!$E4006)</f>
        <v/>
      </c>
      <c r="F4006" s="4" t="str">
        <f>IF('3.Stok Awal'!$F4006=0,"",'3.Stok Awal'!$F4006)</f>
        <v/>
      </c>
      <c r="G4006" s="4" t="str">
        <f t="shared" si="62"/>
        <v/>
      </c>
      <c r="H4006">
        <f>IF('3.Stok Awal'!$I4006=0,0,'3.Stok Awal'!$I4006)</f>
        <v>0</v>
      </c>
      <c r="I4006" t="str">
        <f>IF('3.Stok Awal'!$J4006=0,"",'3.Stok Awal'!$J4006)</f>
        <v/>
      </c>
      <c r="J4006">
        <f>IF('3.Stok Awal'!$K4006=0,0,'3.Stok Awal'!$K4006)</f>
        <v>0</v>
      </c>
      <c r="K4006" t="str">
        <f>IF('3.Stok Awal'!$L4006=0,"",'3.Stok Awal'!$L4006)</f>
        <v/>
      </c>
      <c r="L4006">
        <f>IF('3.Stok Awal'!$N4006=0,0,'3.Stok Awal'!$N4006)</f>
        <v>0</v>
      </c>
      <c r="M4006" t="str">
        <f>IF('3.Stok Awal'!$O4006=0,"",'3.Stok Awal'!$O4006)</f>
        <v/>
      </c>
      <c r="N4006">
        <f>SUMIF('4.Sell to Trade'!$O$5:$O$5003,'5.Stok Akhir'!$G4006,'4.Sell to Trade'!$Q$5:$Q$5003)</f>
        <v>0</v>
      </c>
      <c r="O4006" t="str">
        <f>IF('3.Stok Awal'!$L4006=0,"",'3.Stok Awal'!$L4006)</f>
        <v/>
      </c>
      <c r="P4006">
        <f>IF(ISNA(VLOOKUP($A4006,STOK_AWAL,13,0)),0,IF(VLOOKUP($A4006,STOK_AWAL,13,0)&gt;0,ROUNDDOWN(L4006/VLOOKUP($A4006,STOK_AWAL,13,0),0),0))</f>
        <v>0</v>
      </c>
      <c r="Q4006" t="str">
        <f>I4006</f>
        <v/>
      </c>
      <c r="R4006">
        <f>IFERROR(MOD(L4006,VLOOKUP($A4006,STOK_AWAL,13,0)),0)</f>
        <v>0</v>
      </c>
      <c r="S4006" t="str">
        <f>K4006</f>
        <v/>
      </c>
      <c r="T4006">
        <f>R4006+(P4006*(IFERROR(VLOOKUP($A4006,STOK_AWAL,13,0),0)))</f>
        <v>0</v>
      </c>
      <c r="U4006" t="str">
        <f>M4006</f>
        <v/>
      </c>
    </row>
    <row r="4007" spans="1:21" x14ac:dyDescent="0.25">
      <c r="A4007" t="str">
        <f>IF('3.Stok Awal'!$A4007=0,"",'3.Stok Awal'!$A4007)</f>
        <v/>
      </c>
      <c r="B4007" t="str">
        <f>IF('3.Stok Awal'!$B4007=0,"",'3.Stok Awal'!$B4007)</f>
        <v/>
      </c>
      <c r="C4007" t="str">
        <f>IF('3.Stok Awal'!$C4007=0,"",'3.Stok Awal'!$C4007)</f>
        <v/>
      </c>
      <c r="D4007" t="str">
        <f>IF('3.Stok Awal'!$D4007=0,"",'3.Stok Awal'!$D4007)</f>
        <v/>
      </c>
      <c r="E4007" t="str">
        <f>IF('3.Stok Awal'!$E4007=0,"",'3.Stok Awal'!$E4007)</f>
        <v/>
      </c>
      <c r="F4007" s="4" t="str">
        <f>IF('3.Stok Awal'!$F4007=0,"",'3.Stok Awal'!$F4007)</f>
        <v/>
      </c>
      <c r="G4007" s="4" t="str">
        <f t="shared" si="62"/>
        <v/>
      </c>
      <c r="H4007">
        <f>IF('3.Stok Awal'!$I4007=0,0,'3.Stok Awal'!$I4007)</f>
        <v>0</v>
      </c>
      <c r="I4007" t="str">
        <f>IF('3.Stok Awal'!$J4007=0,"",'3.Stok Awal'!$J4007)</f>
        <v/>
      </c>
      <c r="J4007">
        <f>IF('3.Stok Awal'!$K4007=0,0,'3.Stok Awal'!$K4007)</f>
        <v>0</v>
      </c>
      <c r="K4007" t="str">
        <f>IF('3.Stok Awal'!$L4007=0,"",'3.Stok Awal'!$L4007)</f>
        <v/>
      </c>
      <c r="L4007">
        <f>IF('3.Stok Awal'!$N4007=0,0,'3.Stok Awal'!$N4007)</f>
        <v>0</v>
      </c>
      <c r="M4007" t="str">
        <f>IF('3.Stok Awal'!$O4007=0,"",'3.Stok Awal'!$O4007)</f>
        <v/>
      </c>
      <c r="N4007">
        <f>SUMIF('4.Sell to Trade'!$O$5:$O$5003,'5.Stok Akhir'!$G4007,'4.Sell to Trade'!$Q$5:$Q$5003)</f>
        <v>0</v>
      </c>
      <c r="O4007" t="str">
        <f>IF('3.Stok Awal'!$L4007=0,"",'3.Stok Awal'!$L4007)</f>
        <v/>
      </c>
      <c r="P4007">
        <f>IF(ISNA(VLOOKUP($A4007,STOK_AWAL,13,0)),0,IF(VLOOKUP($A4007,STOK_AWAL,13,0)&gt;0,ROUNDDOWN(L4007/VLOOKUP($A4007,STOK_AWAL,13,0),0),0))</f>
        <v>0</v>
      </c>
      <c r="Q4007" t="str">
        <f>I4007</f>
        <v/>
      </c>
      <c r="R4007">
        <f>IFERROR(MOD(L4007,VLOOKUP($A4007,STOK_AWAL,13,0)),0)</f>
        <v>0</v>
      </c>
      <c r="S4007" t="str">
        <f>K4007</f>
        <v/>
      </c>
      <c r="T4007">
        <f>R4007+(P4007*(IFERROR(VLOOKUP($A4007,STOK_AWAL,13,0),0)))</f>
        <v>0</v>
      </c>
      <c r="U4007" t="str">
        <f>M4007</f>
        <v/>
      </c>
    </row>
    <row r="4008" spans="1:21" x14ac:dyDescent="0.25">
      <c r="A4008" t="str">
        <f>IF('3.Stok Awal'!$A4008=0,"",'3.Stok Awal'!$A4008)</f>
        <v/>
      </c>
      <c r="B4008" t="str">
        <f>IF('3.Stok Awal'!$B4008=0,"",'3.Stok Awal'!$B4008)</f>
        <v/>
      </c>
      <c r="C4008" t="str">
        <f>IF('3.Stok Awal'!$C4008=0,"",'3.Stok Awal'!$C4008)</f>
        <v/>
      </c>
      <c r="D4008" t="str">
        <f>IF('3.Stok Awal'!$D4008=0,"",'3.Stok Awal'!$D4008)</f>
        <v/>
      </c>
      <c r="E4008" t="str">
        <f>IF('3.Stok Awal'!$E4008=0,"",'3.Stok Awal'!$E4008)</f>
        <v/>
      </c>
      <c r="F4008" s="4" t="str">
        <f>IF('3.Stok Awal'!$F4008=0,"",'3.Stok Awal'!$F4008)</f>
        <v/>
      </c>
      <c r="G4008" s="4" t="str">
        <f t="shared" si="62"/>
        <v/>
      </c>
      <c r="H4008">
        <f>IF('3.Stok Awal'!$I4008=0,0,'3.Stok Awal'!$I4008)</f>
        <v>0</v>
      </c>
      <c r="I4008" t="str">
        <f>IF('3.Stok Awal'!$J4008=0,"",'3.Stok Awal'!$J4008)</f>
        <v/>
      </c>
      <c r="J4008">
        <f>IF('3.Stok Awal'!$K4008=0,0,'3.Stok Awal'!$K4008)</f>
        <v>0</v>
      </c>
      <c r="K4008" t="str">
        <f>IF('3.Stok Awal'!$L4008=0,"",'3.Stok Awal'!$L4008)</f>
        <v/>
      </c>
      <c r="L4008">
        <f>IF('3.Stok Awal'!$N4008=0,0,'3.Stok Awal'!$N4008)</f>
        <v>0</v>
      </c>
      <c r="M4008" t="str">
        <f>IF('3.Stok Awal'!$O4008=0,"",'3.Stok Awal'!$O4008)</f>
        <v/>
      </c>
      <c r="N4008">
        <f>SUMIF('4.Sell to Trade'!$O$5:$O$5003,'5.Stok Akhir'!$G4008,'4.Sell to Trade'!$Q$5:$Q$5003)</f>
        <v>0</v>
      </c>
      <c r="O4008" t="str">
        <f>IF('3.Stok Awal'!$L4008=0,"",'3.Stok Awal'!$L4008)</f>
        <v/>
      </c>
      <c r="P4008">
        <f>IF(ISNA(VLOOKUP($A4008,STOK_AWAL,13,0)),0,IF(VLOOKUP($A4008,STOK_AWAL,13,0)&gt;0,ROUNDDOWN(L4008/VLOOKUP($A4008,STOK_AWAL,13,0),0),0))</f>
        <v>0</v>
      </c>
      <c r="Q4008" t="str">
        <f>I4008</f>
        <v/>
      </c>
      <c r="R4008">
        <f>IFERROR(MOD(L4008,VLOOKUP($A4008,STOK_AWAL,13,0)),0)</f>
        <v>0</v>
      </c>
      <c r="S4008" t="str">
        <f>K4008</f>
        <v/>
      </c>
      <c r="T4008">
        <f>R4008+(P4008*(IFERROR(VLOOKUP($A4008,STOK_AWAL,13,0),0)))</f>
        <v>0</v>
      </c>
      <c r="U4008" t="str">
        <f>M4008</f>
        <v/>
      </c>
    </row>
    <row r="4009" spans="1:21" x14ac:dyDescent="0.25">
      <c r="A4009" t="str">
        <f>IF('3.Stok Awal'!$A4009=0,"",'3.Stok Awal'!$A4009)</f>
        <v/>
      </c>
      <c r="B4009" t="str">
        <f>IF('3.Stok Awal'!$B4009=0,"",'3.Stok Awal'!$B4009)</f>
        <v/>
      </c>
      <c r="C4009" t="str">
        <f>IF('3.Stok Awal'!$C4009=0,"",'3.Stok Awal'!$C4009)</f>
        <v/>
      </c>
      <c r="D4009" t="str">
        <f>IF('3.Stok Awal'!$D4009=0,"",'3.Stok Awal'!$D4009)</f>
        <v/>
      </c>
      <c r="E4009" t="str">
        <f>IF('3.Stok Awal'!$E4009=0,"",'3.Stok Awal'!$E4009)</f>
        <v/>
      </c>
      <c r="F4009" s="4" t="str">
        <f>IF('3.Stok Awal'!$F4009=0,"",'3.Stok Awal'!$F4009)</f>
        <v/>
      </c>
      <c r="G4009" s="4" t="str">
        <f t="shared" si="62"/>
        <v/>
      </c>
      <c r="H4009">
        <f>IF('3.Stok Awal'!$I4009=0,0,'3.Stok Awal'!$I4009)</f>
        <v>0</v>
      </c>
      <c r="I4009" t="str">
        <f>IF('3.Stok Awal'!$J4009=0,"",'3.Stok Awal'!$J4009)</f>
        <v/>
      </c>
      <c r="J4009">
        <f>IF('3.Stok Awal'!$K4009=0,0,'3.Stok Awal'!$K4009)</f>
        <v>0</v>
      </c>
      <c r="K4009" t="str">
        <f>IF('3.Stok Awal'!$L4009=0,"",'3.Stok Awal'!$L4009)</f>
        <v/>
      </c>
      <c r="L4009">
        <f>IF('3.Stok Awal'!$N4009=0,0,'3.Stok Awal'!$N4009)</f>
        <v>0</v>
      </c>
      <c r="M4009" t="str">
        <f>IF('3.Stok Awal'!$O4009=0,"",'3.Stok Awal'!$O4009)</f>
        <v/>
      </c>
      <c r="N4009">
        <f>SUMIF('4.Sell to Trade'!$O$5:$O$5003,'5.Stok Akhir'!$G4009,'4.Sell to Trade'!$Q$5:$Q$5003)</f>
        <v>0</v>
      </c>
      <c r="O4009" t="str">
        <f>IF('3.Stok Awal'!$L4009=0,"",'3.Stok Awal'!$L4009)</f>
        <v/>
      </c>
      <c r="P4009">
        <f>IF(ISNA(VLOOKUP($A4009,STOK_AWAL,13,0)),0,IF(VLOOKUP($A4009,STOK_AWAL,13,0)&gt;0,ROUNDDOWN(L4009/VLOOKUP($A4009,STOK_AWAL,13,0),0),0))</f>
        <v>0</v>
      </c>
      <c r="Q4009" t="str">
        <f>I4009</f>
        <v/>
      </c>
      <c r="R4009">
        <f>IFERROR(MOD(L4009,VLOOKUP($A4009,STOK_AWAL,13,0)),0)</f>
        <v>0</v>
      </c>
      <c r="S4009" t="str">
        <f>K4009</f>
        <v/>
      </c>
      <c r="T4009">
        <f>R4009+(P4009*(IFERROR(VLOOKUP($A4009,STOK_AWAL,13,0),0)))</f>
        <v>0</v>
      </c>
      <c r="U4009" t="str">
        <f>M4009</f>
        <v/>
      </c>
    </row>
    <row r="4010" spans="1:21" x14ac:dyDescent="0.25">
      <c r="A4010" t="str">
        <f>IF('3.Stok Awal'!$A4010=0,"",'3.Stok Awal'!$A4010)</f>
        <v/>
      </c>
      <c r="B4010" t="str">
        <f>IF('3.Stok Awal'!$B4010=0,"",'3.Stok Awal'!$B4010)</f>
        <v/>
      </c>
      <c r="C4010" t="str">
        <f>IF('3.Stok Awal'!$C4010=0,"",'3.Stok Awal'!$C4010)</f>
        <v/>
      </c>
      <c r="D4010" t="str">
        <f>IF('3.Stok Awal'!$D4010=0,"",'3.Stok Awal'!$D4010)</f>
        <v/>
      </c>
      <c r="E4010" t="str">
        <f>IF('3.Stok Awal'!$E4010=0,"",'3.Stok Awal'!$E4010)</f>
        <v/>
      </c>
      <c r="F4010" s="4" t="str">
        <f>IF('3.Stok Awal'!$F4010=0,"",'3.Stok Awal'!$F4010)</f>
        <v/>
      </c>
      <c r="G4010" s="4" t="str">
        <f t="shared" si="62"/>
        <v/>
      </c>
      <c r="H4010">
        <f>IF('3.Stok Awal'!$I4010=0,0,'3.Stok Awal'!$I4010)</f>
        <v>0</v>
      </c>
      <c r="I4010" t="str">
        <f>IF('3.Stok Awal'!$J4010=0,"",'3.Stok Awal'!$J4010)</f>
        <v/>
      </c>
      <c r="J4010">
        <f>IF('3.Stok Awal'!$K4010=0,0,'3.Stok Awal'!$K4010)</f>
        <v>0</v>
      </c>
      <c r="K4010" t="str">
        <f>IF('3.Stok Awal'!$L4010=0,"",'3.Stok Awal'!$L4010)</f>
        <v/>
      </c>
      <c r="L4010">
        <f>IF('3.Stok Awal'!$N4010=0,0,'3.Stok Awal'!$N4010)</f>
        <v>0</v>
      </c>
      <c r="M4010" t="str">
        <f>IF('3.Stok Awal'!$O4010=0,"",'3.Stok Awal'!$O4010)</f>
        <v/>
      </c>
      <c r="N4010">
        <f>SUMIF('4.Sell to Trade'!$O$5:$O$5003,'5.Stok Akhir'!$G4010,'4.Sell to Trade'!$Q$5:$Q$5003)</f>
        <v>0</v>
      </c>
      <c r="O4010" t="str">
        <f>IF('3.Stok Awal'!$L4010=0,"",'3.Stok Awal'!$L4010)</f>
        <v/>
      </c>
      <c r="P4010">
        <f>IF(ISNA(VLOOKUP($A4010,STOK_AWAL,13,0)),0,IF(VLOOKUP($A4010,STOK_AWAL,13,0)&gt;0,ROUNDDOWN(L4010/VLOOKUP($A4010,STOK_AWAL,13,0),0),0))</f>
        <v>0</v>
      </c>
      <c r="Q4010" t="str">
        <f>I4010</f>
        <v/>
      </c>
      <c r="R4010">
        <f>IFERROR(MOD(L4010,VLOOKUP($A4010,STOK_AWAL,13,0)),0)</f>
        <v>0</v>
      </c>
      <c r="S4010" t="str">
        <f>K4010</f>
        <v/>
      </c>
      <c r="T4010">
        <f>R4010+(P4010*(IFERROR(VLOOKUP($A4010,STOK_AWAL,13,0),0)))</f>
        <v>0</v>
      </c>
      <c r="U4010" t="str">
        <f>M4010</f>
        <v/>
      </c>
    </row>
    <row r="4011" spans="1:21" x14ac:dyDescent="0.25">
      <c r="A4011" t="str">
        <f>IF('3.Stok Awal'!$A4011=0,"",'3.Stok Awal'!$A4011)</f>
        <v/>
      </c>
      <c r="B4011" t="str">
        <f>IF('3.Stok Awal'!$B4011=0,"",'3.Stok Awal'!$B4011)</f>
        <v/>
      </c>
      <c r="C4011" t="str">
        <f>IF('3.Stok Awal'!$C4011=0,"",'3.Stok Awal'!$C4011)</f>
        <v/>
      </c>
      <c r="D4011" t="str">
        <f>IF('3.Stok Awal'!$D4011=0,"",'3.Stok Awal'!$D4011)</f>
        <v/>
      </c>
      <c r="E4011" t="str">
        <f>IF('3.Stok Awal'!$E4011=0,"",'3.Stok Awal'!$E4011)</f>
        <v/>
      </c>
      <c r="F4011" s="4" t="str">
        <f>IF('3.Stok Awal'!$F4011=0,"",'3.Stok Awal'!$F4011)</f>
        <v/>
      </c>
      <c r="G4011" s="4" t="str">
        <f t="shared" si="62"/>
        <v/>
      </c>
      <c r="H4011">
        <f>IF('3.Stok Awal'!$I4011=0,0,'3.Stok Awal'!$I4011)</f>
        <v>0</v>
      </c>
      <c r="I4011" t="str">
        <f>IF('3.Stok Awal'!$J4011=0,"",'3.Stok Awal'!$J4011)</f>
        <v/>
      </c>
      <c r="J4011">
        <f>IF('3.Stok Awal'!$K4011=0,0,'3.Stok Awal'!$K4011)</f>
        <v>0</v>
      </c>
      <c r="K4011" t="str">
        <f>IF('3.Stok Awal'!$L4011=0,"",'3.Stok Awal'!$L4011)</f>
        <v/>
      </c>
      <c r="L4011">
        <f>IF('3.Stok Awal'!$N4011=0,0,'3.Stok Awal'!$N4011)</f>
        <v>0</v>
      </c>
      <c r="M4011" t="str">
        <f>IF('3.Stok Awal'!$O4011=0,"",'3.Stok Awal'!$O4011)</f>
        <v/>
      </c>
      <c r="N4011">
        <f>SUMIF('4.Sell to Trade'!$O$5:$O$5003,'5.Stok Akhir'!$G4011,'4.Sell to Trade'!$Q$5:$Q$5003)</f>
        <v>0</v>
      </c>
      <c r="O4011" t="str">
        <f>IF('3.Stok Awal'!$L4011=0,"",'3.Stok Awal'!$L4011)</f>
        <v/>
      </c>
      <c r="P4011">
        <f>IF(ISNA(VLOOKUP($A4011,STOK_AWAL,13,0)),0,IF(VLOOKUP($A4011,STOK_AWAL,13,0)&gt;0,ROUNDDOWN(L4011/VLOOKUP($A4011,STOK_AWAL,13,0),0),0))</f>
        <v>0</v>
      </c>
      <c r="Q4011" t="str">
        <f>I4011</f>
        <v/>
      </c>
      <c r="R4011">
        <f>IFERROR(MOD(L4011,VLOOKUP($A4011,STOK_AWAL,13,0)),0)</f>
        <v>0</v>
      </c>
      <c r="S4011" t="str">
        <f>K4011</f>
        <v/>
      </c>
      <c r="T4011">
        <f>R4011+(P4011*(IFERROR(VLOOKUP($A4011,STOK_AWAL,13,0),0)))</f>
        <v>0</v>
      </c>
      <c r="U4011" t="str">
        <f>M4011</f>
        <v/>
      </c>
    </row>
    <row r="4012" spans="1:21" x14ac:dyDescent="0.25">
      <c r="A4012" t="str">
        <f>IF('3.Stok Awal'!$A4012=0,"",'3.Stok Awal'!$A4012)</f>
        <v/>
      </c>
      <c r="B4012" t="str">
        <f>IF('3.Stok Awal'!$B4012=0,"",'3.Stok Awal'!$B4012)</f>
        <v/>
      </c>
      <c r="C4012" t="str">
        <f>IF('3.Stok Awal'!$C4012=0,"",'3.Stok Awal'!$C4012)</f>
        <v/>
      </c>
      <c r="D4012" t="str">
        <f>IF('3.Stok Awal'!$D4012=0,"",'3.Stok Awal'!$D4012)</f>
        <v/>
      </c>
      <c r="E4012" t="str">
        <f>IF('3.Stok Awal'!$E4012=0,"",'3.Stok Awal'!$E4012)</f>
        <v/>
      </c>
      <c r="F4012" s="4" t="str">
        <f>IF('3.Stok Awal'!$F4012=0,"",'3.Stok Awal'!$F4012)</f>
        <v/>
      </c>
      <c r="G4012" s="4" t="str">
        <f t="shared" si="62"/>
        <v/>
      </c>
      <c r="H4012">
        <f>IF('3.Stok Awal'!$I4012=0,0,'3.Stok Awal'!$I4012)</f>
        <v>0</v>
      </c>
      <c r="I4012" t="str">
        <f>IF('3.Stok Awal'!$J4012=0,"",'3.Stok Awal'!$J4012)</f>
        <v/>
      </c>
      <c r="J4012">
        <f>IF('3.Stok Awal'!$K4012=0,0,'3.Stok Awal'!$K4012)</f>
        <v>0</v>
      </c>
      <c r="K4012" t="str">
        <f>IF('3.Stok Awal'!$L4012=0,"",'3.Stok Awal'!$L4012)</f>
        <v/>
      </c>
      <c r="L4012">
        <f>IF('3.Stok Awal'!$N4012=0,0,'3.Stok Awal'!$N4012)</f>
        <v>0</v>
      </c>
      <c r="M4012" t="str">
        <f>IF('3.Stok Awal'!$O4012=0,"",'3.Stok Awal'!$O4012)</f>
        <v/>
      </c>
      <c r="N4012">
        <f>SUMIF('4.Sell to Trade'!$O$5:$O$5003,'5.Stok Akhir'!$G4012,'4.Sell to Trade'!$Q$5:$Q$5003)</f>
        <v>0</v>
      </c>
      <c r="O4012" t="str">
        <f>IF('3.Stok Awal'!$L4012=0,"",'3.Stok Awal'!$L4012)</f>
        <v/>
      </c>
      <c r="P4012">
        <f>IF(ISNA(VLOOKUP($A4012,STOK_AWAL,13,0)),0,IF(VLOOKUP($A4012,STOK_AWAL,13,0)&gt;0,ROUNDDOWN(L4012/VLOOKUP($A4012,STOK_AWAL,13,0),0),0))</f>
        <v>0</v>
      </c>
      <c r="Q4012" t="str">
        <f>I4012</f>
        <v/>
      </c>
      <c r="R4012">
        <f>IFERROR(MOD(L4012,VLOOKUP($A4012,STOK_AWAL,13,0)),0)</f>
        <v>0</v>
      </c>
      <c r="S4012" t="str">
        <f>K4012</f>
        <v/>
      </c>
      <c r="T4012">
        <f>R4012+(P4012*(IFERROR(VLOOKUP($A4012,STOK_AWAL,13,0),0)))</f>
        <v>0</v>
      </c>
      <c r="U4012" t="str">
        <f>M4012</f>
        <v/>
      </c>
    </row>
    <row r="4013" spans="1:21" x14ac:dyDescent="0.25">
      <c r="A4013" t="str">
        <f>IF('3.Stok Awal'!$A4013=0,"",'3.Stok Awal'!$A4013)</f>
        <v/>
      </c>
      <c r="B4013" t="str">
        <f>IF('3.Stok Awal'!$B4013=0,"",'3.Stok Awal'!$B4013)</f>
        <v/>
      </c>
      <c r="C4013" t="str">
        <f>IF('3.Stok Awal'!$C4013=0,"",'3.Stok Awal'!$C4013)</f>
        <v/>
      </c>
      <c r="D4013" t="str">
        <f>IF('3.Stok Awal'!$D4013=0,"",'3.Stok Awal'!$D4013)</f>
        <v/>
      </c>
      <c r="E4013" t="str">
        <f>IF('3.Stok Awal'!$E4013=0,"",'3.Stok Awal'!$E4013)</f>
        <v/>
      </c>
      <c r="F4013" s="4" t="str">
        <f>IF('3.Stok Awal'!$F4013=0,"",'3.Stok Awal'!$F4013)</f>
        <v/>
      </c>
      <c r="G4013" s="4" t="str">
        <f t="shared" si="62"/>
        <v/>
      </c>
      <c r="H4013">
        <f>IF('3.Stok Awal'!$I4013=0,0,'3.Stok Awal'!$I4013)</f>
        <v>0</v>
      </c>
      <c r="I4013" t="str">
        <f>IF('3.Stok Awal'!$J4013=0,"",'3.Stok Awal'!$J4013)</f>
        <v/>
      </c>
      <c r="J4013">
        <f>IF('3.Stok Awal'!$K4013=0,0,'3.Stok Awal'!$K4013)</f>
        <v>0</v>
      </c>
      <c r="K4013" t="str">
        <f>IF('3.Stok Awal'!$L4013=0,"",'3.Stok Awal'!$L4013)</f>
        <v/>
      </c>
      <c r="L4013">
        <f>IF('3.Stok Awal'!$N4013=0,0,'3.Stok Awal'!$N4013)</f>
        <v>0</v>
      </c>
      <c r="M4013" t="str">
        <f>IF('3.Stok Awal'!$O4013=0,"",'3.Stok Awal'!$O4013)</f>
        <v/>
      </c>
      <c r="N4013">
        <f>SUMIF('4.Sell to Trade'!$O$5:$O$5003,'5.Stok Akhir'!$G4013,'4.Sell to Trade'!$Q$5:$Q$5003)</f>
        <v>0</v>
      </c>
      <c r="O4013" t="str">
        <f>IF('3.Stok Awal'!$L4013=0,"",'3.Stok Awal'!$L4013)</f>
        <v/>
      </c>
      <c r="P4013">
        <f>IF(ISNA(VLOOKUP($A4013,STOK_AWAL,13,0)),0,IF(VLOOKUP($A4013,STOK_AWAL,13,0)&gt;0,ROUNDDOWN(L4013/VLOOKUP($A4013,STOK_AWAL,13,0),0),0))</f>
        <v>0</v>
      </c>
      <c r="Q4013" t="str">
        <f>I4013</f>
        <v/>
      </c>
      <c r="R4013">
        <f>IFERROR(MOD(L4013,VLOOKUP($A4013,STOK_AWAL,13,0)),0)</f>
        <v>0</v>
      </c>
      <c r="S4013" t="str">
        <f>K4013</f>
        <v/>
      </c>
      <c r="T4013">
        <f>R4013+(P4013*(IFERROR(VLOOKUP($A4013,STOK_AWAL,13,0),0)))</f>
        <v>0</v>
      </c>
      <c r="U4013" t="str">
        <f>M4013</f>
        <v/>
      </c>
    </row>
    <row r="4014" spans="1:21" x14ac:dyDescent="0.25">
      <c r="A4014" t="str">
        <f>IF('3.Stok Awal'!$A4014=0,"",'3.Stok Awal'!$A4014)</f>
        <v/>
      </c>
      <c r="B4014" t="str">
        <f>IF('3.Stok Awal'!$B4014=0,"",'3.Stok Awal'!$B4014)</f>
        <v/>
      </c>
      <c r="C4014" t="str">
        <f>IF('3.Stok Awal'!$C4014=0,"",'3.Stok Awal'!$C4014)</f>
        <v/>
      </c>
      <c r="D4014" t="str">
        <f>IF('3.Stok Awal'!$D4014=0,"",'3.Stok Awal'!$D4014)</f>
        <v/>
      </c>
      <c r="E4014" t="str">
        <f>IF('3.Stok Awal'!$E4014=0,"",'3.Stok Awal'!$E4014)</f>
        <v/>
      </c>
      <c r="F4014" s="4" t="str">
        <f>IF('3.Stok Awal'!$F4014=0,"",'3.Stok Awal'!$F4014)</f>
        <v/>
      </c>
      <c r="G4014" s="4" t="str">
        <f t="shared" si="62"/>
        <v/>
      </c>
      <c r="H4014">
        <f>IF('3.Stok Awal'!$I4014=0,0,'3.Stok Awal'!$I4014)</f>
        <v>0</v>
      </c>
      <c r="I4014" t="str">
        <f>IF('3.Stok Awal'!$J4014=0,"",'3.Stok Awal'!$J4014)</f>
        <v/>
      </c>
      <c r="J4014">
        <f>IF('3.Stok Awal'!$K4014=0,0,'3.Stok Awal'!$K4014)</f>
        <v>0</v>
      </c>
      <c r="K4014" t="str">
        <f>IF('3.Stok Awal'!$L4014=0,"",'3.Stok Awal'!$L4014)</f>
        <v/>
      </c>
      <c r="L4014">
        <f>IF('3.Stok Awal'!$N4014=0,0,'3.Stok Awal'!$N4014)</f>
        <v>0</v>
      </c>
      <c r="M4014" t="str">
        <f>IF('3.Stok Awal'!$O4014=0,"",'3.Stok Awal'!$O4014)</f>
        <v/>
      </c>
      <c r="N4014">
        <f>SUMIF('4.Sell to Trade'!$O$5:$O$5003,'5.Stok Akhir'!$G4014,'4.Sell to Trade'!$Q$5:$Q$5003)</f>
        <v>0</v>
      </c>
      <c r="O4014" t="str">
        <f>IF('3.Stok Awal'!$L4014=0,"",'3.Stok Awal'!$L4014)</f>
        <v/>
      </c>
      <c r="P4014">
        <f>IF(ISNA(VLOOKUP($A4014,STOK_AWAL,13,0)),0,IF(VLOOKUP($A4014,STOK_AWAL,13,0)&gt;0,ROUNDDOWN(L4014/VLOOKUP($A4014,STOK_AWAL,13,0),0),0))</f>
        <v>0</v>
      </c>
      <c r="Q4014" t="str">
        <f>I4014</f>
        <v/>
      </c>
      <c r="R4014">
        <f>IFERROR(MOD(L4014,VLOOKUP($A4014,STOK_AWAL,13,0)),0)</f>
        <v>0</v>
      </c>
      <c r="S4014" t="str">
        <f>K4014</f>
        <v/>
      </c>
      <c r="T4014">
        <f>R4014+(P4014*(IFERROR(VLOOKUP($A4014,STOK_AWAL,13,0),0)))</f>
        <v>0</v>
      </c>
      <c r="U4014" t="str">
        <f>M4014</f>
        <v/>
      </c>
    </row>
    <row r="4015" spans="1:21" x14ac:dyDescent="0.25">
      <c r="A4015" t="str">
        <f>IF('3.Stok Awal'!$A4015=0,"",'3.Stok Awal'!$A4015)</f>
        <v/>
      </c>
      <c r="B4015" t="str">
        <f>IF('3.Stok Awal'!$B4015=0,"",'3.Stok Awal'!$B4015)</f>
        <v/>
      </c>
      <c r="C4015" t="str">
        <f>IF('3.Stok Awal'!$C4015=0,"",'3.Stok Awal'!$C4015)</f>
        <v/>
      </c>
      <c r="D4015" t="str">
        <f>IF('3.Stok Awal'!$D4015=0,"",'3.Stok Awal'!$D4015)</f>
        <v/>
      </c>
      <c r="E4015" t="str">
        <f>IF('3.Stok Awal'!$E4015=0,"",'3.Stok Awal'!$E4015)</f>
        <v/>
      </c>
      <c r="F4015" s="4" t="str">
        <f>IF('3.Stok Awal'!$F4015=0,"",'3.Stok Awal'!$F4015)</f>
        <v/>
      </c>
      <c r="G4015" s="4" t="str">
        <f t="shared" si="62"/>
        <v/>
      </c>
      <c r="H4015">
        <f>IF('3.Stok Awal'!$I4015=0,0,'3.Stok Awal'!$I4015)</f>
        <v>0</v>
      </c>
      <c r="I4015" t="str">
        <f>IF('3.Stok Awal'!$J4015=0,"",'3.Stok Awal'!$J4015)</f>
        <v/>
      </c>
      <c r="J4015">
        <f>IF('3.Stok Awal'!$K4015=0,0,'3.Stok Awal'!$K4015)</f>
        <v>0</v>
      </c>
      <c r="K4015" t="str">
        <f>IF('3.Stok Awal'!$L4015=0,"",'3.Stok Awal'!$L4015)</f>
        <v/>
      </c>
      <c r="L4015">
        <f>IF('3.Stok Awal'!$N4015=0,0,'3.Stok Awal'!$N4015)</f>
        <v>0</v>
      </c>
      <c r="M4015" t="str">
        <f>IF('3.Stok Awal'!$O4015=0,"",'3.Stok Awal'!$O4015)</f>
        <v/>
      </c>
      <c r="N4015">
        <f>SUMIF('4.Sell to Trade'!$O$5:$O$5003,'5.Stok Akhir'!$G4015,'4.Sell to Trade'!$Q$5:$Q$5003)</f>
        <v>0</v>
      </c>
      <c r="O4015" t="str">
        <f>IF('3.Stok Awal'!$L4015=0,"",'3.Stok Awal'!$L4015)</f>
        <v/>
      </c>
      <c r="P4015">
        <f>IF(ISNA(VLOOKUP($A4015,STOK_AWAL,13,0)),0,IF(VLOOKUP($A4015,STOK_AWAL,13,0)&gt;0,ROUNDDOWN(L4015/VLOOKUP($A4015,STOK_AWAL,13,0),0),0))</f>
        <v>0</v>
      </c>
      <c r="Q4015" t="str">
        <f>I4015</f>
        <v/>
      </c>
      <c r="R4015">
        <f>IFERROR(MOD(L4015,VLOOKUP($A4015,STOK_AWAL,13,0)),0)</f>
        <v>0</v>
      </c>
      <c r="S4015" t="str">
        <f>K4015</f>
        <v/>
      </c>
      <c r="T4015">
        <f>R4015+(P4015*(IFERROR(VLOOKUP($A4015,STOK_AWAL,13,0),0)))</f>
        <v>0</v>
      </c>
      <c r="U4015" t="str">
        <f>M4015</f>
        <v/>
      </c>
    </row>
    <row r="4016" spans="1:21" x14ac:dyDescent="0.25">
      <c r="A4016" t="str">
        <f>IF('3.Stok Awal'!$A4016=0,"",'3.Stok Awal'!$A4016)</f>
        <v/>
      </c>
      <c r="B4016" t="str">
        <f>IF('3.Stok Awal'!$B4016=0,"",'3.Stok Awal'!$B4016)</f>
        <v/>
      </c>
      <c r="C4016" t="str">
        <f>IF('3.Stok Awal'!$C4016=0,"",'3.Stok Awal'!$C4016)</f>
        <v/>
      </c>
      <c r="D4016" t="str">
        <f>IF('3.Stok Awal'!$D4016=0,"",'3.Stok Awal'!$D4016)</f>
        <v/>
      </c>
      <c r="E4016" t="str">
        <f>IF('3.Stok Awal'!$E4016=0,"",'3.Stok Awal'!$E4016)</f>
        <v/>
      </c>
      <c r="F4016" s="4" t="str">
        <f>IF('3.Stok Awal'!$F4016=0,"",'3.Stok Awal'!$F4016)</f>
        <v/>
      </c>
      <c r="G4016" s="4" t="str">
        <f t="shared" si="62"/>
        <v/>
      </c>
      <c r="H4016">
        <f>IF('3.Stok Awal'!$I4016=0,0,'3.Stok Awal'!$I4016)</f>
        <v>0</v>
      </c>
      <c r="I4016" t="str">
        <f>IF('3.Stok Awal'!$J4016=0,"",'3.Stok Awal'!$J4016)</f>
        <v/>
      </c>
      <c r="J4016">
        <f>IF('3.Stok Awal'!$K4016=0,0,'3.Stok Awal'!$K4016)</f>
        <v>0</v>
      </c>
      <c r="K4016" t="str">
        <f>IF('3.Stok Awal'!$L4016=0,"",'3.Stok Awal'!$L4016)</f>
        <v/>
      </c>
      <c r="L4016">
        <f>IF('3.Stok Awal'!$N4016=0,0,'3.Stok Awal'!$N4016)</f>
        <v>0</v>
      </c>
      <c r="M4016" t="str">
        <f>IF('3.Stok Awal'!$O4016=0,"",'3.Stok Awal'!$O4016)</f>
        <v/>
      </c>
      <c r="N4016">
        <f>SUMIF('4.Sell to Trade'!$O$5:$O$5003,'5.Stok Akhir'!$G4016,'4.Sell to Trade'!$Q$5:$Q$5003)</f>
        <v>0</v>
      </c>
      <c r="O4016" t="str">
        <f>IF('3.Stok Awal'!$L4016=0,"",'3.Stok Awal'!$L4016)</f>
        <v/>
      </c>
      <c r="P4016">
        <f>IF(ISNA(VLOOKUP($A4016,STOK_AWAL,13,0)),0,IF(VLOOKUP($A4016,STOK_AWAL,13,0)&gt;0,ROUNDDOWN(L4016/VLOOKUP($A4016,STOK_AWAL,13,0),0),0))</f>
        <v>0</v>
      </c>
      <c r="Q4016" t="str">
        <f>I4016</f>
        <v/>
      </c>
      <c r="R4016">
        <f>IFERROR(MOD(L4016,VLOOKUP($A4016,STOK_AWAL,13,0)),0)</f>
        <v>0</v>
      </c>
      <c r="S4016" t="str">
        <f>K4016</f>
        <v/>
      </c>
      <c r="T4016">
        <f>R4016+(P4016*(IFERROR(VLOOKUP($A4016,STOK_AWAL,13,0),0)))</f>
        <v>0</v>
      </c>
      <c r="U4016" t="str">
        <f>M4016</f>
        <v/>
      </c>
    </row>
    <row r="4017" spans="1:21" x14ac:dyDescent="0.25">
      <c r="A4017" t="str">
        <f>IF('3.Stok Awal'!$A4017=0,"",'3.Stok Awal'!$A4017)</f>
        <v/>
      </c>
      <c r="B4017" t="str">
        <f>IF('3.Stok Awal'!$B4017=0,"",'3.Stok Awal'!$B4017)</f>
        <v/>
      </c>
      <c r="C4017" t="str">
        <f>IF('3.Stok Awal'!$C4017=0,"",'3.Stok Awal'!$C4017)</f>
        <v/>
      </c>
      <c r="D4017" t="str">
        <f>IF('3.Stok Awal'!$D4017=0,"",'3.Stok Awal'!$D4017)</f>
        <v/>
      </c>
      <c r="E4017" t="str">
        <f>IF('3.Stok Awal'!$E4017=0,"",'3.Stok Awal'!$E4017)</f>
        <v/>
      </c>
      <c r="F4017" s="4" t="str">
        <f>IF('3.Stok Awal'!$F4017=0,"",'3.Stok Awal'!$F4017)</f>
        <v/>
      </c>
      <c r="G4017" s="4" t="str">
        <f t="shared" si="62"/>
        <v/>
      </c>
      <c r="H4017">
        <f>IF('3.Stok Awal'!$I4017=0,0,'3.Stok Awal'!$I4017)</f>
        <v>0</v>
      </c>
      <c r="I4017" t="str">
        <f>IF('3.Stok Awal'!$J4017=0,"",'3.Stok Awal'!$J4017)</f>
        <v/>
      </c>
      <c r="J4017">
        <f>IF('3.Stok Awal'!$K4017=0,0,'3.Stok Awal'!$K4017)</f>
        <v>0</v>
      </c>
      <c r="K4017" t="str">
        <f>IF('3.Stok Awal'!$L4017=0,"",'3.Stok Awal'!$L4017)</f>
        <v/>
      </c>
      <c r="L4017">
        <f>IF('3.Stok Awal'!$N4017=0,0,'3.Stok Awal'!$N4017)</f>
        <v>0</v>
      </c>
      <c r="M4017" t="str">
        <f>IF('3.Stok Awal'!$O4017=0,"",'3.Stok Awal'!$O4017)</f>
        <v/>
      </c>
      <c r="N4017">
        <f>SUMIF('4.Sell to Trade'!$O$5:$O$5003,'5.Stok Akhir'!$G4017,'4.Sell to Trade'!$Q$5:$Q$5003)</f>
        <v>0</v>
      </c>
      <c r="O4017" t="str">
        <f>IF('3.Stok Awal'!$L4017=0,"",'3.Stok Awal'!$L4017)</f>
        <v/>
      </c>
      <c r="P4017">
        <f>IF(ISNA(VLOOKUP($A4017,STOK_AWAL,13,0)),0,IF(VLOOKUP($A4017,STOK_AWAL,13,0)&gt;0,ROUNDDOWN(L4017/VLOOKUP($A4017,STOK_AWAL,13,0),0),0))</f>
        <v>0</v>
      </c>
      <c r="Q4017" t="str">
        <f>I4017</f>
        <v/>
      </c>
      <c r="R4017">
        <f>IFERROR(MOD(L4017,VLOOKUP($A4017,STOK_AWAL,13,0)),0)</f>
        <v>0</v>
      </c>
      <c r="S4017" t="str">
        <f>K4017</f>
        <v/>
      </c>
      <c r="T4017">
        <f>R4017+(P4017*(IFERROR(VLOOKUP($A4017,STOK_AWAL,13,0),0)))</f>
        <v>0</v>
      </c>
      <c r="U4017" t="str">
        <f>M4017</f>
        <v/>
      </c>
    </row>
    <row r="4018" spans="1:21" x14ac:dyDescent="0.25">
      <c r="A4018" t="str">
        <f>IF('3.Stok Awal'!$A4018=0,"",'3.Stok Awal'!$A4018)</f>
        <v/>
      </c>
      <c r="B4018" t="str">
        <f>IF('3.Stok Awal'!$B4018=0,"",'3.Stok Awal'!$B4018)</f>
        <v/>
      </c>
      <c r="C4018" t="str">
        <f>IF('3.Stok Awal'!$C4018=0,"",'3.Stok Awal'!$C4018)</f>
        <v/>
      </c>
      <c r="D4018" t="str">
        <f>IF('3.Stok Awal'!$D4018=0,"",'3.Stok Awal'!$D4018)</f>
        <v/>
      </c>
      <c r="E4018" t="str">
        <f>IF('3.Stok Awal'!$E4018=0,"",'3.Stok Awal'!$E4018)</f>
        <v/>
      </c>
      <c r="F4018" s="4" t="str">
        <f>IF('3.Stok Awal'!$F4018=0,"",'3.Stok Awal'!$F4018)</f>
        <v/>
      </c>
      <c r="G4018" s="4" t="str">
        <f t="shared" si="62"/>
        <v/>
      </c>
      <c r="H4018">
        <f>IF('3.Stok Awal'!$I4018=0,0,'3.Stok Awal'!$I4018)</f>
        <v>0</v>
      </c>
      <c r="I4018" t="str">
        <f>IF('3.Stok Awal'!$J4018=0,"",'3.Stok Awal'!$J4018)</f>
        <v/>
      </c>
      <c r="J4018">
        <f>IF('3.Stok Awal'!$K4018=0,0,'3.Stok Awal'!$K4018)</f>
        <v>0</v>
      </c>
      <c r="K4018" t="str">
        <f>IF('3.Stok Awal'!$L4018=0,"",'3.Stok Awal'!$L4018)</f>
        <v/>
      </c>
      <c r="L4018">
        <f>IF('3.Stok Awal'!$N4018=0,0,'3.Stok Awal'!$N4018)</f>
        <v>0</v>
      </c>
      <c r="M4018" t="str">
        <f>IF('3.Stok Awal'!$O4018=0,"",'3.Stok Awal'!$O4018)</f>
        <v/>
      </c>
      <c r="N4018">
        <f>SUMIF('4.Sell to Trade'!$O$5:$O$5003,'5.Stok Akhir'!$G4018,'4.Sell to Trade'!$Q$5:$Q$5003)</f>
        <v>0</v>
      </c>
      <c r="O4018" t="str">
        <f>IF('3.Stok Awal'!$L4018=0,"",'3.Stok Awal'!$L4018)</f>
        <v/>
      </c>
      <c r="P4018">
        <f>IF(ISNA(VLOOKUP($A4018,STOK_AWAL,13,0)),0,IF(VLOOKUP($A4018,STOK_AWAL,13,0)&gt;0,ROUNDDOWN(L4018/VLOOKUP($A4018,STOK_AWAL,13,0),0),0))</f>
        <v>0</v>
      </c>
      <c r="Q4018" t="str">
        <f>I4018</f>
        <v/>
      </c>
      <c r="R4018">
        <f>IFERROR(MOD(L4018,VLOOKUP($A4018,STOK_AWAL,13,0)),0)</f>
        <v>0</v>
      </c>
      <c r="S4018" t="str">
        <f>K4018</f>
        <v/>
      </c>
      <c r="T4018">
        <f>R4018+(P4018*(IFERROR(VLOOKUP($A4018,STOK_AWAL,13,0),0)))</f>
        <v>0</v>
      </c>
      <c r="U4018" t="str">
        <f>M4018</f>
        <v/>
      </c>
    </row>
    <row r="4019" spans="1:21" x14ac:dyDescent="0.25">
      <c r="A4019" t="str">
        <f>IF('3.Stok Awal'!$A4019=0,"",'3.Stok Awal'!$A4019)</f>
        <v/>
      </c>
      <c r="B4019" t="str">
        <f>IF('3.Stok Awal'!$B4019=0,"",'3.Stok Awal'!$B4019)</f>
        <v/>
      </c>
      <c r="C4019" t="str">
        <f>IF('3.Stok Awal'!$C4019=0,"",'3.Stok Awal'!$C4019)</f>
        <v/>
      </c>
      <c r="D4019" t="str">
        <f>IF('3.Stok Awal'!$D4019=0,"",'3.Stok Awal'!$D4019)</f>
        <v/>
      </c>
      <c r="E4019" t="str">
        <f>IF('3.Stok Awal'!$E4019=0,"",'3.Stok Awal'!$E4019)</f>
        <v/>
      </c>
      <c r="F4019" s="4" t="str">
        <f>IF('3.Stok Awal'!$F4019=0,"",'3.Stok Awal'!$F4019)</f>
        <v/>
      </c>
      <c r="G4019" s="4" t="str">
        <f t="shared" si="62"/>
        <v/>
      </c>
      <c r="H4019">
        <f>IF('3.Stok Awal'!$I4019=0,0,'3.Stok Awal'!$I4019)</f>
        <v>0</v>
      </c>
      <c r="I4019" t="str">
        <f>IF('3.Stok Awal'!$J4019=0,"",'3.Stok Awal'!$J4019)</f>
        <v/>
      </c>
      <c r="J4019">
        <f>IF('3.Stok Awal'!$K4019=0,0,'3.Stok Awal'!$K4019)</f>
        <v>0</v>
      </c>
      <c r="K4019" t="str">
        <f>IF('3.Stok Awal'!$L4019=0,"",'3.Stok Awal'!$L4019)</f>
        <v/>
      </c>
      <c r="L4019">
        <f>IF('3.Stok Awal'!$N4019=0,0,'3.Stok Awal'!$N4019)</f>
        <v>0</v>
      </c>
      <c r="M4019" t="str">
        <f>IF('3.Stok Awal'!$O4019=0,"",'3.Stok Awal'!$O4019)</f>
        <v/>
      </c>
      <c r="N4019">
        <f>SUMIF('4.Sell to Trade'!$O$5:$O$5003,'5.Stok Akhir'!$G4019,'4.Sell to Trade'!$Q$5:$Q$5003)</f>
        <v>0</v>
      </c>
      <c r="O4019" t="str">
        <f>IF('3.Stok Awal'!$L4019=0,"",'3.Stok Awal'!$L4019)</f>
        <v/>
      </c>
      <c r="P4019">
        <f>IF(ISNA(VLOOKUP($A4019,STOK_AWAL,13,0)),0,IF(VLOOKUP($A4019,STOK_AWAL,13,0)&gt;0,ROUNDDOWN(L4019/VLOOKUP($A4019,STOK_AWAL,13,0),0),0))</f>
        <v>0</v>
      </c>
      <c r="Q4019" t="str">
        <f>I4019</f>
        <v/>
      </c>
      <c r="R4019">
        <f>IFERROR(MOD(L4019,VLOOKUP($A4019,STOK_AWAL,13,0)),0)</f>
        <v>0</v>
      </c>
      <c r="S4019" t="str">
        <f>K4019</f>
        <v/>
      </c>
      <c r="T4019">
        <f>R4019+(P4019*(IFERROR(VLOOKUP($A4019,STOK_AWAL,13,0),0)))</f>
        <v>0</v>
      </c>
      <c r="U4019" t="str">
        <f>M4019</f>
        <v/>
      </c>
    </row>
    <row r="4020" spans="1:21" x14ac:dyDescent="0.25">
      <c r="A4020" t="str">
        <f>IF('3.Stok Awal'!$A4020=0,"",'3.Stok Awal'!$A4020)</f>
        <v/>
      </c>
      <c r="B4020" t="str">
        <f>IF('3.Stok Awal'!$B4020=0,"",'3.Stok Awal'!$B4020)</f>
        <v/>
      </c>
      <c r="C4020" t="str">
        <f>IF('3.Stok Awal'!$C4020=0,"",'3.Stok Awal'!$C4020)</f>
        <v/>
      </c>
      <c r="D4020" t="str">
        <f>IF('3.Stok Awal'!$D4020=0,"",'3.Stok Awal'!$D4020)</f>
        <v/>
      </c>
      <c r="E4020" t="str">
        <f>IF('3.Stok Awal'!$E4020=0,"",'3.Stok Awal'!$E4020)</f>
        <v/>
      </c>
      <c r="F4020" s="4" t="str">
        <f>IF('3.Stok Awal'!$F4020=0,"",'3.Stok Awal'!$F4020)</f>
        <v/>
      </c>
      <c r="G4020" s="4" t="str">
        <f t="shared" si="62"/>
        <v/>
      </c>
      <c r="H4020">
        <f>IF('3.Stok Awal'!$I4020=0,0,'3.Stok Awal'!$I4020)</f>
        <v>0</v>
      </c>
      <c r="I4020" t="str">
        <f>IF('3.Stok Awal'!$J4020=0,"",'3.Stok Awal'!$J4020)</f>
        <v/>
      </c>
      <c r="J4020">
        <f>IF('3.Stok Awal'!$K4020=0,0,'3.Stok Awal'!$K4020)</f>
        <v>0</v>
      </c>
      <c r="K4020" t="str">
        <f>IF('3.Stok Awal'!$L4020=0,"",'3.Stok Awal'!$L4020)</f>
        <v/>
      </c>
      <c r="L4020">
        <f>IF('3.Stok Awal'!$N4020=0,0,'3.Stok Awal'!$N4020)</f>
        <v>0</v>
      </c>
      <c r="M4020" t="str">
        <f>IF('3.Stok Awal'!$O4020=0,"",'3.Stok Awal'!$O4020)</f>
        <v/>
      </c>
      <c r="N4020">
        <f>SUMIF('4.Sell to Trade'!$O$5:$O$5003,'5.Stok Akhir'!$G4020,'4.Sell to Trade'!$Q$5:$Q$5003)</f>
        <v>0</v>
      </c>
      <c r="O4020" t="str">
        <f>IF('3.Stok Awal'!$L4020=0,"",'3.Stok Awal'!$L4020)</f>
        <v/>
      </c>
      <c r="P4020">
        <f>IF(ISNA(VLOOKUP($A4020,STOK_AWAL,13,0)),0,IF(VLOOKUP($A4020,STOK_AWAL,13,0)&gt;0,ROUNDDOWN(L4020/VLOOKUP($A4020,STOK_AWAL,13,0),0),0))</f>
        <v>0</v>
      </c>
      <c r="Q4020" t="str">
        <f>I4020</f>
        <v/>
      </c>
      <c r="R4020">
        <f>IFERROR(MOD(L4020,VLOOKUP($A4020,STOK_AWAL,13,0)),0)</f>
        <v>0</v>
      </c>
      <c r="S4020" t="str">
        <f>K4020</f>
        <v/>
      </c>
      <c r="T4020">
        <f>R4020+(P4020*(IFERROR(VLOOKUP($A4020,STOK_AWAL,13,0),0)))</f>
        <v>0</v>
      </c>
      <c r="U4020" t="str">
        <f>M4020</f>
        <v/>
      </c>
    </row>
    <row r="4021" spans="1:21" x14ac:dyDescent="0.25">
      <c r="A4021" t="str">
        <f>IF('3.Stok Awal'!$A4021=0,"",'3.Stok Awal'!$A4021)</f>
        <v/>
      </c>
      <c r="B4021" t="str">
        <f>IF('3.Stok Awal'!$B4021=0,"",'3.Stok Awal'!$B4021)</f>
        <v/>
      </c>
      <c r="C4021" t="str">
        <f>IF('3.Stok Awal'!$C4021=0,"",'3.Stok Awal'!$C4021)</f>
        <v/>
      </c>
      <c r="D4021" t="str">
        <f>IF('3.Stok Awal'!$D4021=0,"",'3.Stok Awal'!$D4021)</f>
        <v/>
      </c>
      <c r="E4021" t="str">
        <f>IF('3.Stok Awal'!$E4021=0,"",'3.Stok Awal'!$E4021)</f>
        <v/>
      </c>
      <c r="F4021" s="4" t="str">
        <f>IF('3.Stok Awal'!$F4021=0,"",'3.Stok Awal'!$F4021)</f>
        <v/>
      </c>
      <c r="G4021" s="4" t="str">
        <f t="shared" si="62"/>
        <v/>
      </c>
      <c r="H4021">
        <f>IF('3.Stok Awal'!$I4021=0,0,'3.Stok Awal'!$I4021)</f>
        <v>0</v>
      </c>
      <c r="I4021" t="str">
        <f>IF('3.Stok Awal'!$J4021=0,"",'3.Stok Awal'!$J4021)</f>
        <v/>
      </c>
      <c r="J4021">
        <f>IF('3.Stok Awal'!$K4021=0,0,'3.Stok Awal'!$K4021)</f>
        <v>0</v>
      </c>
      <c r="K4021" t="str">
        <f>IF('3.Stok Awal'!$L4021=0,"",'3.Stok Awal'!$L4021)</f>
        <v/>
      </c>
      <c r="L4021">
        <f>IF('3.Stok Awal'!$N4021=0,0,'3.Stok Awal'!$N4021)</f>
        <v>0</v>
      </c>
      <c r="M4021" t="str">
        <f>IF('3.Stok Awal'!$O4021=0,"",'3.Stok Awal'!$O4021)</f>
        <v/>
      </c>
      <c r="N4021">
        <f>SUMIF('4.Sell to Trade'!$O$5:$O$5003,'5.Stok Akhir'!$G4021,'4.Sell to Trade'!$Q$5:$Q$5003)</f>
        <v>0</v>
      </c>
      <c r="O4021" t="str">
        <f>IF('3.Stok Awal'!$L4021=0,"",'3.Stok Awal'!$L4021)</f>
        <v/>
      </c>
      <c r="P4021">
        <f>IF(ISNA(VLOOKUP($A4021,STOK_AWAL,13,0)),0,IF(VLOOKUP($A4021,STOK_AWAL,13,0)&gt;0,ROUNDDOWN(L4021/VLOOKUP($A4021,STOK_AWAL,13,0),0),0))</f>
        <v>0</v>
      </c>
      <c r="Q4021" t="str">
        <f>I4021</f>
        <v/>
      </c>
      <c r="R4021">
        <f>IFERROR(MOD(L4021,VLOOKUP($A4021,STOK_AWAL,13,0)),0)</f>
        <v>0</v>
      </c>
      <c r="S4021" t="str">
        <f>K4021</f>
        <v/>
      </c>
      <c r="T4021">
        <f>R4021+(P4021*(IFERROR(VLOOKUP($A4021,STOK_AWAL,13,0),0)))</f>
        <v>0</v>
      </c>
      <c r="U4021" t="str">
        <f>M4021</f>
        <v/>
      </c>
    </row>
    <row r="4022" spans="1:21" x14ac:dyDescent="0.25">
      <c r="A4022" t="str">
        <f>IF('3.Stok Awal'!$A4022=0,"",'3.Stok Awal'!$A4022)</f>
        <v/>
      </c>
      <c r="B4022" t="str">
        <f>IF('3.Stok Awal'!$B4022=0,"",'3.Stok Awal'!$B4022)</f>
        <v/>
      </c>
      <c r="C4022" t="str">
        <f>IF('3.Stok Awal'!$C4022=0,"",'3.Stok Awal'!$C4022)</f>
        <v/>
      </c>
      <c r="D4022" t="str">
        <f>IF('3.Stok Awal'!$D4022=0,"",'3.Stok Awal'!$D4022)</f>
        <v/>
      </c>
      <c r="E4022" t="str">
        <f>IF('3.Stok Awal'!$E4022=0,"",'3.Stok Awal'!$E4022)</f>
        <v/>
      </c>
      <c r="F4022" s="4" t="str">
        <f>IF('3.Stok Awal'!$F4022=0,"",'3.Stok Awal'!$F4022)</f>
        <v/>
      </c>
      <c r="G4022" s="4" t="str">
        <f t="shared" si="62"/>
        <v/>
      </c>
      <c r="H4022">
        <f>IF('3.Stok Awal'!$I4022=0,0,'3.Stok Awal'!$I4022)</f>
        <v>0</v>
      </c>
      <c r="I4022" t="str">
        <f>IF('3.Stok Awal'!$J4022=0,"",'3.Stok Awal'!$J4022)</f>
        <v/>
      </c>
      <c r="J4022">
        <f>IF('3.Stok Awal'!$K4022=0,0,'3.Stok Awal'!$K4022)</f>
        <v>0</v>
      </c>
      <c r="K4022" t="str">
        <f>IF('3.Stok Awal'!$L4022=0,"",'3.Stok Awal'!$L4022)</f>
        <v/>
      </c>
      <c r="L4022">
        <f>IF('3.Stok Awal'!$N4022=0,0,'3.Stok Awal'!$N4022)</f>
        <v>0</v>
      </c>
      <c r="M4022" t="str">
        <f>IF('3.Stok Awal'!$O4022=0,"",'3.Stok Awal'!$O4022)</f>
        <v/>
      </c>
      <c r="N4022">
        <f>SUMIF('4.Sell to Trade'!$O$5:$O$5003,'5.Stok Akhir'!$G4022,'4.Sell to Trade'!$Q$5:$Q$5003)</f>
        <v>0</v>
      </c>
      <c r="O4022" t="str">
        <f>IF('3.Stok Awal'!$L4022=0,"",'3.Stok Awal'!$L4022)</f>
        <v/>
      </c>
      <c r="P4022">
        <f>IF(ISNA(VLOOKUP($A4022,STOK_AWAL,13,0)),0,IF(VLOOKUP($A4022,STOK_AWAL,13,0)&gt;0,ROUNDDOWN(L4022/VLOOKUP($A4022,STOK_AWAL,13,0),0),0))</f>
        <v>0</v>
      </c>
      <c r="Q4022" t="str">
        <f>I4022</f>
        <v/>
      </c>
      <c r="R4022">
        <f>IFERROR(MOD(L4022,VLOOKUP($A4022,STOK_AWAL,13,0)),0)</f>
        <v>0</v>
      </c>
      <c r="S4022" t="str">
        <f>K4022</f>
        <v/>
      </c>
      <c r="T4022">
        <f>R4022+(P4022*(IFERROR(VLOOKUP($A4022,STOK_AWAL,13,0),0)))</f>
        <v>0</v>
      </c>
      <c r="U4022" t="str">
        <f>M4022</f>
        <v/>
      </c>
    </row>
    <row r="4023" spans="1:21" x14ac:dyDescent="0.25">
      <c r="A4023" t="str">
        <f>IF('3.Stok Awal'!$A4023=0,"",'3.Stok Awal'!$A4023)</f>
        <v/>
      </c>
      <c r="B4023" t="str">
        <f>IF('3.Stok Awal'!$B4023=0,"",'3.Stok Awal'!$B4023)</f>
        <v/>
      </c>
      <c r="C4023" t="str">
        <f>IF('3.Stok Awal'!$C4023=0,"",'3.Stok Awal'!$C4023)</f>
        <v/>
      </c>
      <c r="D4023" t="str">
        <f>IF('3.Stok Awal'!$D4023=0,"",'3.Stok Awal'!$D4023)</f>
        <v/>
      </c>
      <c r="E4023" t="str">
        <f>IF('3.Stok Awal'!$E4023=0,"",'3.Stok Awal'!$E4023)</f>
        <v/>
      </c>
      <c r="F4023" s="4" t="str">
        <f>IF('3.Stok Awal'!$F4023=0,"",'3.Stok Awal'!$F4023)</f>
        <v/>
      </c>
      <c r="G4023" s="4" t="str">
        <f t="shared" si="62"/>
        <v/>
      </c>
      <c r="H4023">
        <f>IF('3.Stok Awal'!$I4023=0,0,'3.Stok Awal'!$I4023)</f>
        <v>0</v>
      </c>
      <c r="I4023" t="str">
        <f>IF('3.Stok Awal'!$J4023=0,"",'3.Stok Awal'!$J4023)</f>
        <v/>
      </c>
      <c r="J4023">
        <f>IF('3.Stok Awal'!$K4023=0,0,'3.Stok Awal'!$K4023)</f>
        <v>0</v>
      </c>
      <c r="K4023" t="str">
        <f>IF('3.Stok Awal'!$L4023=0,"",'3.Stok Awal'!$L4023)</f>
        <v/>
      </c>
      <c r="L4023">
        <f>IF('3.Stok Awal'!$N4023=0,0,'3.Stok Awal'!$N4023)</f>
        <v>0</v>
      </c>
      <c r="M4023" t="str">
        <f>IF('3.Stok Awal'!$O4023=0,"",'3.Stok Awal'!$O4023)</f>
        <v/>
      </c>
      <c r="N4023">
        <f>SUMIF('4.Sell to Trade'!$O$5:$O$5003,'5.Stok Akhir'!$G4023,'4.Sell to Trade'!$Q$5:$Q$5003)</f>
        <v>0</v>
      </c>
      <c r="O4023" t="str">
        <f>IF('3.Stok Awal'!$L4023=0,"",'3.Stok Awal'!$L4023)</f>
        <v/>
      </c>
      <c r="P4023">
        <f>IF(ISNA(VLOOKUP($A4023,STOK_AWAL,13,0)),0,IF(VLOOKUP($A4023,STOK_AWAL,13,0)&gt;0,ROUNDDOWN(L4023/VLOOKUP($A4023,STOK_AWAL,13,0),0),0))</f>
        <v>0</v>
      </c>
      <c r="Q4023" t="str">
        <f>I4023</f>
        <v/>
      </c>
      <c r="R4023">
        <f>IFERROR(MOD(L4023,VLOOKUP($A4023,STOK_AWAL,13,0)),0)</f>
        <v>0</v>
      </c>
      <c r="S4023" t="str">
        <f>K4023</f>
        <v/>
      </c>
      <c r="T4023">
        <f>R4023+(P4023*(IFERROR(VLOOKUP($A4023,STOK_AWAL,13,0),0)))</f>
        <v>0</v>
      </c>
      <c r="U4023" t="str">
        <f>M4023</f>
        <v/>
      </c>
    </row>
    <row r="4024" spans="1:21" x14ac:dyDescent="0.25">
      <c r="A4024" t="str">
        <f>IF('3.Stok Awal'!$A4024=0,"",'3.Stok Awal'!$A4024)</f>
        <v/>
      </c>
      <c r="B4024" t="str">
        <f>IF('3.Stok Awal'!$B4024=0,"",'3.Stok Awal'!$B4024)</f>
        <v/>
      </c>
      <c r="C4024" t="str">
        <f>IF('3.Stok Awal'!$C4024=0,"",'3.Stok Awal'!$C4024)</f>
        <v/>
      </c>
      <c r="D4024" t="str">
        <f>IF('3.Stok Awal'!$D4024=0,"",'3.Stok Awal'!$D4024)</f>
        <v/>
      </c>
      <c r="E4024" t="str">
        <f>IF('3.Stok Awal'!$E4024=0,"",'3.Stok Awal'!$E4024)</f>
        <v/>
      </c>
      <c r="F4024" s="4" t="str">
        <f>IF('3.Stok Awal'!$F4024=0,"",'3.Stok Awal'!$F4024)</f>
        <v/>
      </c>
      <c r="G4024" s="4" t="str">
        <f t="shared" si="62"/>
        <v/>
      </c>
      <c r="H4024">
        <f>IF('3.Stok Awal'!$I4024=0,0,'3.Stok Awal'!$I4024)</f>
        <v>0</v>
      </c>
      <c r="I4024" t="str">
        <f>IF('3.Stok Awal'!$J4024=0,"",'3.Stok Awal'!$J4024)</f>
        <v/>
      </c>
      <c r="J4024">
        <f>IF('3.Stok Awal'!$K4024=0,0,'3.Stok Awal'!$K4024)</f>
        <v>0</v>
      </c>
      <c r="K4024" t="str">
        <f>IF('3.Stok Awal'!$L4024=0,"",'3.Stok Awal'!$L4024)</f>
        <v/>
      </c>
      <c r="L4024">
        <f>IF('3.Stok Awal'!$N4024=0,0,'3.Stok Awal'!$N4024)</f>
        <v>0</v>
      </c>
      <c r="M4024" t="str">
        <f>IF('3.Stok Awal'!$O4024=0,"",'3.Stok Awal'!$O4024)</f>
        <v/>
      </c>
      <c r="N4024">
        <f>SUMIF('4.Sell to Trade'!$O$5:$O$5003,'5.Stok Akhir'!$G4024,'4.Sell to Trade'!$Q$5:$Q$5003)</f>
        <v>0</v>
      </c>
      <c r="O4024" t="str">
        <f>IF('3.Stok Awal'!$L4024=0,"",'3.Stok Awal'!$L4024)</f>
        <v/>
      </c>
      <c r="P4024">
        <f>IF(ISNA(VLOOKUP($A4024,STOK_AWAL,13,0)),0,IF(VLOOKUP($A4024,STOK_AWAL,13,0)&gt;0,ROUNDDOWN(L4024/VLOOKUP($A4024,STOK_AWAL,13,0),0),0))</f>
        <v>0</v>
      </c>
      <c r="Q4024" t="str">
        <f>I4024</f>
        <v/>
      </c>
      <c r="R4024">
        <f>IFERROR(MOD(L4024,VLOOKUP($A4024,STOK_AWAL,13,0)),0)</f>
        <v>0</v>
      </c>
      <c r="S4024" t="str">
        <f>K4024</f>
        <v/>
      </c>
      <c r="T4024">
        <f>R4024+(P4024*(IFERROR(VLOOKUP($A4024,STOK_AWAL,13,0),0)))</f>
        <v>0</v>
      </c>
      <c r="U4024" t="str">
        <f>M4024</f>
        <v/>
      </c>
    </row>
    <row r="4025" spans="1:21" x14ac:dyDescent="0.25">
      <c r="A4025" t="str">
        <f>IF('3.Stok Awal'!$A4025=0,"",'3.Stok Awal'!$A4025)</f>
        <v/>
      </c>
      <c r="B4025" t="str">
        <f>IF('3.Stok Awal'!$B4025=0,"",'3.Stok Awal'!$B4025)</f>
        <v/>
      </c>
      <c r="C4025" t="str">
        <f>IF('3.Stok Awal'!$C4025=0,"",'3.Stok Awal'!$C4025)</f>
        <v/>
      </c>
      <c r="D4025" t="str">
        <f>IF('3.Stok Awal'!$D4025=0,"",'3.Stok Awal'!$D4025)</f>
        <v/>
      </c>
      <c r="E4025" t="str">
        <f>IF('3.Stok Awal'!$E4025=0,"",'3.Stok Awal'!$E4025)</f>
        <v/>
      </c>
      <c r="F4025" s="4" t="str">
        <f>IF('3.Stok Awal'!$F4025=0,"",'3.Stok Awal'!$F4025)</f>
        <v/>
      </c>
      <c r="G4025" s="4" t="str">
        <f t="shared" si="62"/>
        <v/>
      </c>
      <c r="H4025">
        <f>IF('3.Stok Awal'!$I4025=0,0,'3.Stok Awal'!$I4025)</f>
        <v>0</v>
      </c>
      <c r="I4025" t="str">
        <f>IF('3.Stok Awal'!$J4025=0,"",'3.Stok Awal'!$J4025)</f>
        <v/>
      </c>
      <c r="J4025">
        <f>IF('3.Stok Awal'!$K4025=0,0,'3.Stok Awal'!$K4025)</f>
        <v>0</v>
      </c>
      <c r="K4025" t="str">
        <f>IF('3.Stok Awal'!$L4025=0,"",'3.Stok Awal'!$L4025)</f>
        <v/>
      </c>
      <c r="L4025">
        <f>IF('3.Stok Awal'!$N4025=0,0,'3.Stok Awal'!$N4025)</f>
        <v>0</v>
      </c>
      <c r="M4025" t="str">
        <f>IF('3.Stok Awal'!$O4025=0,"",'3.Stok Awal'!$O4025)</f>
        <v/>
      </c>
      <c r="N4025">
        <f>SUMIF('4.Sell to Trade'!$O$5:$O$5003,'5.Stok Akhir'!$G4025,'4.Sell to Trade'!$Q$5:$Q$5003)</f>
        <v>0</v>
      </c>
      <c r="O4025" t="str">
        <f>IF('3.Stok Awal'!$L4025=0,"",'3.Stok Awal'!$L4025)</f>
        <v/>
      </c>
      <c r="P4025">
        <f>IF(ISNA(VLOOKUP($A4025,STOK_AWAL,13,0)),0,IF(VLOOKUP($A4025,STOK_AWAL,13,0)&gt;0,ROUNDDOWN(L4025/VLOOKUP($A4025,STOK_AWAL,13,0),0),0))</f>
        <v>0</v>
      </c>
      <c r="Q4025" t="str">
        <f>I4025</f>
        <v/>
      </c>
      <c r="R4025">
        <f>IFERROR(MOD(L4025,VLOOKUP($A4025,STOK_AWAL,13,0)),0)</f>
        <v>0</v>
      </c>
      <c r="S4025" t="str">
        <f>K4025</f>
        <v/>
      </c>
      <c r="T4025">
        <f>R4025+(P4025*(IFERROR(VLOOKUP($A4025,STOK_AWAL,13,0),0)))</f>
        <v>0</v>
      </c>
      <c r="U4025" t="str">
        <f>M4025</f>
        <v/>
      </c>
    </row>
    <row r="4026" spans="1:21" x14ac:dyDescent="0.25">
      <c r="A4026" t="str">
        <f>IF('3.Stok Awal'!$A4026=0,"",'3.Stok Awal'!$A4026)</f>
        <v/>
      </c>
      <c r="B4026" t="str">
        <f>IF('3.Stok Awal'!$B4026=0,"",'3.Stok Awal'!$B4026)</f>
        <v/>
      </c>
      <c r="C4026" t="str">
        <f>IF('3.Stok Awal'!$C4026=0,"",'3.Stok Awal'!$C4026)</f>
        <v/>
      </c>
      <c r="D4026" t="str">
        <f>IF('3.Stok Awal'!$D4026=0,"",'3.Stok Awal'!$D4026)</f>
        <v/>
      </c>
      <c r="E4026" t="str">
        <f>IF('3.Stok Awal'!$E4026=0,"",'3.Stok Awal'!$E4026)</f>
        <v/>
      </c>
      <c r="F4026" s="4" t="str">
        <f>IF('3.Stok Awal'!$F4026=0,"",'3.Stok Awal'!$F4026)</f>
        <v/>
      </c>
      <c r="G4026" s="4" t="str">
        <f t="shared" si="62"/>
        <v/>
      </c>
      <c r="H4026">
        <f>IF('3.Stok Awal'!$I4026=0,0,'3.Stok Awal'!$I4026)</f>
        <v>0</v>
      </c>
      <c r="I4026" t="str">
        <f>IF('3.Stok Awal'!$J4026=0,"",'3.Stok Awal'!$J4026)</f>
        <v/>
      </c>
      <c r="J4026">
        <f>IF('3.Stok Awal'!$K4026=0,0,'3.Stok Awal'!$K4026)</f>
        <v>0</v>
      </c>
      <c r="K4026" t="str">
        <f>IF('3.Stok Awal'!$L4026=0,"",'3.Stok Awal'!$L4026)</f>
        <v/>
      </c>
      <c r="L4026">
        <f>IF('3.Stok Awal'!$N4026=0,0,'3.Stok Awal'!$N4026)</f>
        <v>0</v>
      </c>
      <c r="M4026" t="str">
        <f>IF('3.Stok Awal'!$O4026=0,"",'3.Stok Awal'!$O4026)</f>
        <v/>
      </c>
      <c r="N4026">
        <f>SUMIF('4.Sell to Trade'!$O$5:$O$5003,'5.Stok Akhir'!$G4026,'4.Sell to Trade'!$Q$5:$Q$5003)</f>
        <v>0</v>
      </c>
      <c r="O4026" t="str">
        <f>IF('3.Stok Awal'!$L4026=0,"",'3.Stok Awal'!$L4026)</f>
        <v/>
      </c>
      <c r="P4026">
        <f>IF(ISNA(VLOOKUP($A4026,STOK_AWAL,13,0)),0,IF(VLOOKUP($A4026,STOK_AWAL,13,0)&gt;0,ROUNDDOWN(L4026/VLOOKUP($A4026,STOK_AWAL,13,0),0),0))</f>
        <v>0</v>
      </c>
      <c r="Q4026" t="str">
        <f>I4026</f>
        <v/>
      </c>
      <c r="R4026">
        <f>IFERROR(MOD(L4026,VLOOKUP($A4026,STOK_AWAL,13,0)),0)</f>
        <v>0</v>
      </c>
      <c r="S4026" t="str">
        <f>K4026</f>
        <v/>
      </c>
      <c r="T4026">
        <f>R4026+(P4026*(IFERROR(VLOOKUP($A4026,STOK_AWAL,13,0),0)))</f>
        <v>0</v>
      </c>
      <c r="U4026" t="str">
        <f>M4026</f>
        <v/>
      </c>
    </row>
    <row r="4027" spans="1:21" x14ac:dyDescent="0.25">
      <c r="A4027" t="str">
        <f>IF('3.Stok Awal'!$A4027=0,"",'3.Stok Awal'!$A4027)</f>
        <v/>
      </c>
      <c r="B4027" t="str">
        <f>IF('3.Stok Awal'!$B4027=0,"",'3.Stok Awal'!$B4027)</f>
        <v/>
      </c>
      <c r="C4027" t="str">
        <f>IF('3.Stok Awal'!$C4027=0,"",'3.Stok Awal'!$C4027)</f>
        <v/>
      </c>
      <c r="D4027" t="str">
        <f>IF('3.Stok Awal'!$D4027=0,"",'3.Stok Awal'!$D4027)</f>
        <v/>
      </c>
      <c r="E4027" t="str">
        <f>IF('3.Stok Awal'!$E4027=0,"",'3.Stok Awal'!$E4027)</f>
        <v/>
      </c>
      <c r="F4027" s="4" t="str">
        <f>IF('3.Stok Awal'!$F4027=0,"",'3.Stok Awal'!$F4027)</f>
        <v/>
      </c>
      <c r="G4027" s="4" t="str">
        <f t="shared" si="62"/>
        <v/>
      </c>
      <c r="H4027">
        <f>IF('3.Stok Awal'!$I4027=0,0,'3.Stok Awal'!$I4027)</f>
        <v>0</v>
      </c>
      <c r="I4027" t="str">
        <f>IF('3.Stok Awal'!$J4027=0,"",'3.Stok Awal'!$J4027)</f>
        <v/>
      </c>
      <c r="J4027">
        <f>IF('3.Stok Awal'!$K4027=0,0,'3.Stok Awal'!$K4027)</f>
        <v>0</v>
      </c>
      <c r="K4027" t="str">
        <f>IF('3.Stok Awal'!$L4027=0,"",'3.Stok Awal'!$L4027)</f>
        <v/>
      </c>
      <c r="L4027">
        <f>IF('3.Stok Awal'!$N4027=0,0,'3.Stok Awal'!$N4027)</f>
        <v>0</v>
      </c>
      <c r="M4027" t="str">
        <f>IF('3.Stok Awal'!$O4027=0,"",'3.Stok Awal'!$O4027)</f>
        <v/>
      </c>
      <c r="N4027">
        <f>SUMIF('4.Sell to Trade'!$O$5:$O$5003,'5.Stok Akhir'!$G4027,'4.Sell to Trade'!$Q$5:$Q$5003)</f>
        <v>0</v>
      </c>
      <c r="O4027" t="str">
        <f>IF('3.Stok Awal'!$L4027=0,"",'3.Stok Awal'!$L4027)</f>
        <v/>
      </c>
      <c r="P4027">
        <f>IF(ISNA(VLOOKUP($A4027,STOK_AWAL,13,0)),0,IF(VLOOKUP($A4027,STOK_AWAL,13,0)&gt;0,ROUNDDOWN(L4027/VLOOKUP($A4027,STOK_AWAL,13,0),0),0))</f>
        <v>0</v>
      </c>
      <c r="Q4027" t="str">
        <f>I4027</f>
        <v/>
      </c>
      <c r="R4027">
        <f>IFERROR(MOD(L4027,VLOOKUP($A4027,STOK_AWAL,13,0)),0)</f>
        <v>0</v>
      </c>
      <c r="S4027" t="str">
        <f>K4027</f>
        <v/>
      </c>
      <c r="T4027">
        <f>R4027+(P4027*(IFERROR(VLOOKUP($A4027,STOK_AWAL,13,0),0)))</f>
        <v>0</v>
      </c>
      <c r="U4027" t="str">
        <f>M4027</f>
        <v/>
      </c>
    </row>
    <row r="4028" spans="1:21" x14ac:dyDescent="0.25">
      <c r="A4028" t="str">
        <f>IF('3.Stok Awal'!$A4028=0,"",'3.Stok Awal'!$A4028)</f>
        <v/>
      </c>
      <c r="B4028" t="str">
        <f>IF('3.Stok Awal'!$B4028=0,"",'3.Stok Awal'!$B4028)</f>
        <v/>
      </c>
      <c r="C4028" t="str">
        <f>IF('3.Stok Awal'!$C4028=0,"",'3.Stok Awal'!$C4028)</f>
        <v/>
      </c>
      <c r="D4028" t="str">
        <f>IF('3.Stok Awal'!$D4028=0,"",'3.Stok Awal'!$D4028)</f>
        <v/>
      </c>
      <c r="E4028" t="str">
        <f>IF('3.Stok Awal'!$E4028=0,"",'3.Stok Awal'!$E4028)</f>
        <v/>
      </c>
      <c r="F4028" s="4" t="str">
        <f>IF('3.Stok Awal'!$F4028=0,"",'3.Stok Awal'!$F4028)</f>
        <v/>
      </c>
      <c r="G4028" s="4" t="str">
        <f t="shared" si="62"/>
        <v/>
      </c>
      <c r="H4028">
        <f>IF('3.Stok Awal'!$I4028=0,0,'3.Stok Awal'!$I4028)</f>
        <v>0</v>
      </c>
      <c r="I4028" t="str">
        <f>IF('3.Stok Awal'!$J4028=0,"",'3.Stok Awal'!$J4028)</f>
        <v/>
      </c>
      <c r="J4028">
        <f>IF('3.Stok Awal'!$K4028=0,0,'3.Stok Awal'!$K4028)</f>
        <v>0</v>
      </c>
      <c r="K4028" t="str">
        <f>IF('3.Stok Awal'!$L4028=0,"",'3.Stok Awal'!$L4028)</f>
        <v/>
      </c>
      <c r="L4028">
        <f>IF('3.Stok Awal'!$N4028=0,0,'3.Stok Awal'!$N4028)</f>
        <v>0</v>
      </c>
      <c r="M4028" t="str">
        <f>IF('3.Stok Awal'!$O4028=0,"",'3.Stok Awal'!$O4028)</f>
        <v/>
      </c>
      <c r="N4028">
        <f>SUMIF('4.Sell to Trade'!$O$5:$O$5003,'5.Stok Akhir'!$G4028,'4.Sell to Trade'!$Q$5:$Q$5003)</f>
        <v>0</v>
      </c>
      <c r="O4028" t="str">
        <f>IF('3.Stok Awal'!$L4028=0,"",'3.Stok Awal'!$L4028)</f>
        <v/>
      </c>
      <c r="P4028">
        <f>IF(ISNA(VLOOKUP($A4028,STOK_AWAL,13,0)),0,IF(VLOOKUP($A4028,STOK_AWAL,13,0)&gt;0,ROUNDDOWN(L4028/VLOOKUP($A4028,STOK_AWAL,13,0),0),0))</f>
        <v>0</v>
      </c>
      <c r="Q4028" t="str">
        <f>I4028</f>
        <v/>
      </c>
      <c r="R4028">
        <f>IFERROR(MOD(L4028,VLOOKUP($A4028,STOK_AWAL,13,0)),0)</f>
        <v>0</v>
      </c>
      <c r="S4028" t="str">
        <f>K4028</f>
        <v/>
      </c>
      <c r="T4028">
        <f>R4028+(P4028*(IFERROR(VLOOKUP($A4028,STOK_AWAL,13,0),0)))</f>
        <v>0</v>
      </c>
      <c r="U4028" t="str">
        <f>M4028</f>
        <v/>
      </c>
    </row>
    <row r="4029" spans="1:21" x14ac:dyDescent="0.25">
      <c r="A4029" t="str">
        <f>IF('3.Stok Awal'!$A4029=0,"",'3.Stok Awal'!$A4029)</f>
        <v/>
      </c>
      <c r="B4029" t="str">
        <f>IF('3.Stok Awal'!$B4029=0,"",'3.Stok Awal'!$B4029)</f>
        <v/>
      </c>
      <c r="C4029" t="str">
        <f>IF('3.Stok Awal'!$C4029=0,"",'3.Stok Awal'!$C4029)</f>
        <v/>
      </c>
      <c r="D4029" t="str">
        <f>IF('3.Stok Awal'!$D4029=0,"",'3.Stok Awal'!$D4029)</f>
        <v/>
      </c>
      <c r="E4029" t="str">
        <f>IF('3.Stok Awal'!$E4029=0,"",'3.Stok Awal'!$E4029)</f>
        <v/>
      </c>
      <c r="F4029" s="4" t="str">
        <f>IF('3.Stok Awal'!$F4029=0,"",'3.Stok Awal'!$F4029)</f>
        <v/>
      </c>
      <c r="G4029" s="4" t="str">
        <f t="shared" si="62"/>
        <v/>
      </c>
      <c r="H4029">
        <f>IF('3.Stok Awal'!$I4029=0,0,'3.Stok Awal'!$I4029)</f>
        <v>0</v>
      </c>
      <c r="I4029" t="str">
        <f>IF('3.Stok Awal'!$J4029=0,"",'3.Stok Awal'!$J4029)</f>
        <v/>
      </c>
      <c r="J4029">
        <f>IF('3.Stok Awal'!$K4029=0,0,'3.Stok Awal'!$K4029)</f>
        <v>0</v>
      </c>
      <c r="K4029" t="str">
        <f>IF('3.Stok Awal'!$L4029=0,"",'3.Stok Awal'!$L4029)</f>
        <v/>
      </c>
      <c r="L4029">
        <f>IF('3.Stok Awal'!$N4029=0,0,'3.Stok Awal'!$N4029)</f>
        <v>0</v>
      </c>
      <c r="M4029" t="str">
        <f>IF('3.Stok Awal'!$O4029=0,"",'3.Stok Awal'!$O4029)</f>
        <v/>
      </c>
      <c r="N4029">
        <f>SUMIF('4.Sell to Trade'!$O$5:$O$5003,'5.Stok Akhir'!$G4029,'4.Sell to Trade'!$Q$5:$Q$5003)</f>
        <v>0</v>
      </c>
      <c r="O4029" t="str">
        <f>IF('3.Stok Awal'!$L4029=0,"",'3.Stok Awal'!$L4029)</f>
        <v/>
      </c>
      <c r="P4029">
        <f>IF(ISNA(VLOOKUP($A4029,STOK_AWAL,13,0)),0,IF(VLOOKUP($A4029,STOK_AWAL,13,0)&gt;0,ROUNDDOWN(L4029/VLOOKUP($A4029,STOK_AWAL,13,0),0),0))</f>
        <v>0</v>
      </c>
      <c r="Q4029" t="str">
        <f>I4029</f>
        <v/>
      </c>
      <c r="R4029">
        <f>IFERROR(MOD(L4029,VLOOKUP($A4029,STOK_AWAL,13,0)),0)</f>
        <v>0</v>
      </c>
      <c r="S4029" t="str">
        <f>K4029</f>
        <v/>
      </c>
      <c r="T4029">
        <f>R4029+(P4029*(IFERROR(VLOOKUP($A4029,STOK_AWAL,13,0),0)))</f>
        <v>0</v>
      </c>
      <c r="U4029" t="str">
        <f>M4029</f>
        <v/>
      </c>
    </row>
    <row r="4030" spans="1:21" x14ac:dyDescent="0.25">
      <c r="A4030" t="str">
        <f>IF('3.Stok Awal'!$A4030=0,"",'3.Stok Awal'!$A4030)</f>
        <v/>
      </c>
      <c r="B4030" t="str">
        <f>IF('3.Stok Awal'!$B4030=0,"",'3.Stok Awal'!$B4030)</f>
        <v/>
      </c>
      <c r="C4030" t="str">
        <f>IF('3.Stok Awal'!$C4030=0,"",'3.Stok Awal'!$C4030)</f>
        <v/>
      </c>
      <c r="D4030" t="str">
        <f>IF('3.Stok Awal'!$D4030=0,"",'3.Stok Awal'!$D4030)</f>
        <v/>
      </c>
      <c r="E4030" t="str">
        <f>IF('3.Stok Awal'!$E4030=0,"",'3.Stok Awal'!$E4030)</f>
        <v/>
      </c>
      <c r="F4030" s="4" t="str">
        <f>IF('3.Stok Awal'!$F4030=0,"",'3.Stok Awal'!$F4030)</f>
        <v/>
      </c>
      <c r="G4030" s="4" t="str">
        <f t="shared" si="62"/>
        <v/>
      </c>
      <c r="H4030">
        <f>IF('3.Stok Awal'!$I4030=0,0,'3.Stok Awal'!$I4030)</f>
        <v>0</v>
      </c>
      <c r="I4030" t="str">
        <f>IF('3.Stok Awal'!$J4030=0,"",'3.Stok Awal'!$J4030)</f>
        <v/>
      </c>
      <c r="J4030">
        <f>IF('3.Stok Awal'!$K4030=0,0,'3.Stok Awal'!$K4030)</f>
        <v>0</v>
      </c>
      <c r="K4030" t="str">
        <f>IF('3.Stok Awal'!$L4030=0,"",'3.Stok Awal'!$L4030)</f>
        <v/>
      </c>
      <c r="L4030">
        <f>IF('3.Stok Awal'!$N4030=0,0,'3.Stok Awal'!$N4030)</f>
        <v>0</v>
      </c>
      <c r="M4030" t="str">
        <f>IF('3.Stok Awal'!$O4030=0,"",'3.Stok Awal'!$O4030)</f>
        <v/>
      </c>
      <c r="N4030">
        <f>SUMIF('4.Sell to Trade'!$O$5:$O$5003,'5.Stok Akhir'!$G4030,'4.Sell to Trade'!$Q$5:$Q$5003)</f>
        <v>0</v>
      </c>
      <c r="O4030" t="str">
        <f>IF('3.Stok Awal'!$L4030=0,"",'3.Stok Awal'!$L4030)</f>
        <v/>
      </c>
      <c r="P4030">
        <f>IF(ISNA(VLOOKUP($A4030,STOK_AWAL,13,0)),0,IF(VLOOKUP($A4030,STOK_AWAL,13,0)&gt;0,ROUNDDOWN(L4030/VLOOKUP($A4030,STOK_AWAL,13,0),0),0))</f>
        <v>0</v>
      </c>
      <c r="Q4030" t="str">
        <f>I4030</f>
        <v/>
      </c>
      <c r="R4030">
        <f>IFERROR(MOD(L4030,VLOOKUP($A4030,STOK_AWAL,13,0)),0)</f>
        <v>0</v>
      </c>
      <c r="S4030" t="str">
        <f>K4030</f>
        <v/>
      </c>
      <c r="T4030">
        <f>R4030+(P4030*(IFERROR(VLOOKUP($A4030,STOK_AWAL,13,0),0)))</f>
        <v>0</v>
      </c>
      <c r="U4030" t="str">
        <f>M4030</f>
        <v/>
      </c>
    </row>
    <row r="4031" spans="1:21" x14ac:dyDescent="0.25">
      <c r="A4031" t="str">
        <f>IF('3.Stok Awal'!$A4031=0,"",'3.Stok Awal'!$A4031)</f>
        <v/>
      </c>
      <c r="B4031" t="str">
        <f>IF('3.Stok Awal'!$B4031=0,"",'3.Stok Awal'!$B4031)</f>
        <v/>
      </c>
      <c r="C4031" t="str">
        <f>IF('3.Stok Awal'!$C4031=0,"",'3.Stok Awal'!$C4031)</f>
        <v/>
      </c>
      <c r="D4031" t="str">
        <f>IF('3.Stok Awal'!$D4031=0,"",'3.Stok Awal'!$D4031)</f>
        <v/>
      </c>
      <c r="E4031" t="str">
        <f>IF('3.Stok Awal'!$E4031=0,"",'3.Stok Awal'!$E4031)</f>
        <v/>
      </c>
      <c r="F4031" s="4" t="str">
        <f>IF('3.Stok Awal'!$F4031=0,"",'3.Stok Awal'!$F4031)</f>
        <v/>
      </c>
      <c r="G4031" s="4" t="str">
        <f t="shared" si="62"/>
        <v/>
      </c>
      <c r="H4031">
        <f>IF('3.Stok Awal'!$I4031=0,0,'3.Stok Awal'!$I4031)</f>
        <v>0</v>
      </c>
      <c r="I4031" t="str">
        <f>IF('3.Stok Awal'!$J4031=0,"",'3.Stok Awal'!$J4031)</f>
        <v/>
      </c>
      <c r="J4031">
        <f>IF('3.Stok Awal'!$K4031=0,0,'3.Stok Awal'!$K4031)</f>
        <v>0</v>
      </c>
      <c r="K4031" t="str">
        <f>IF('3.Stok Awal'!$L4031=0,"",'3.Stok Awal'!$L4031)</f>
        <v/>
      </c>
      <c r="L4031">
        <f>IF('3.Stok Awal'!$N4031=0,0,'3.Stok Awal'!$N4031)</f>
        <v>0</v>
      </c>
      <c r="M4031" t="str">
        <f>IF('3.Stok Awal'!$O4031=0,"",'3.Stok Awal'!$O4031)</f>
        <v/>
      </c>
      <c r="N4031">
        <f>SUMIF('4.Sell to Trade'!$O$5:$O$5003,'5.Stok Akhir'!$G4031,'4.Sell to Trade'!$Q$5:$Q$5003)</f>
        <v>0</v>
      </c>
      <c r="O4031" t="str">
        <f>IF('3.Stok Awal'!$L4031=0,"",'3.Stok Awal'!$L4031)</f>
        <v/>
      </c>
      <c r="P4031">
        <f>IF(ISNA(VLOOKUP($A4031,STOK_AWAL,13,0)),0,IF(VLOOKUP($A4031,STOK_AWAL,13,0)&gt;0,ROUNDDOWN(L4031/VLOOKUP($A4031,STOK_AWAL,13,0),0),0))</f>
        <v>0</v>
      </c>
      <c r="Q4031" t="str">
        <f>I4031</f>
        <v/>
      </c>
      <c r="R4031">
        <f>IFERROR(MOD(L4031,VLOOKUP($A4031,STOK_AWAL,13,0)),0)</f>
        <v>0</v>
      </c>
      <c r="S4031" t="str">
        <f>K4031</f>
        <v/>
      </c>
      <c r="T4031">
        <f>R4031+(P4031*(IFERROR(VLOOKUP($A4031,STOK_AWAL,13,0),0)))</f>
        <v>0</v>
      </c>
      <c r="U4031" t="str">
        <f>M4031</f>
        <v/>
      </c>
    </row>
    <row r="4032" spans="1:21" x14ac:dyDescent="0.25">
      <c r="A4032" t="str">
        <f>IF('3.Stok Awal'!$A4032=0,"",'3.Stok Awal'!$A4032)</f>
        <v/>
      </c>
      <c r="B4032" t="str">
        <f>IF('3.Stok Awal'!$B4032=0,"",'3.Stok Awal'!$B4032)</f>
        <v/>
      </c>
      <c r="C4032" t="str">
        <f>IF('3.Stok Awal'!$C4032=0,"",'3.Stok Awal'!$C4032)</f>
        <v/>
      </c>
      <c r="D4032" t="str">
        <f>IF('3.Stok Awal'!$D4032=0,"",'3.Stok Awal'!$D4032)</f>
        <v/>
      </c>
      <c r="E4032" t="str">
        <f>IF('3.Stok Awal'!$E4032=0,"",'3.Stok Awal'!$E4032)</f>
        <v/>
      </c>
      <c r="F4032" s="4" t="str">
        <f>IF('3.Stok Awal'!$F4032=0,"",'3.Stok Awal'!$F4032)</f>
        <v/>
      </c>
      <c r="G4032" s="4" t="str">
        <f t="shared" si="62"/>
        <v/>
      </c>
      <c r="H4032">
        <f>IF('3.Stok Awal'!$I4032=0,0,'3.Stok Awal'!$I4032)</f>
        <v>0</v>
      </c>
      <c r="I4032" t="str">
        <f>IF('3.Stok Awal'!$J4032=0,"",'3.Stok Awal'!$J4032)</f>
        <v/>
      </c>
      <c r="J4032">
        <f>IF('3.Stok Awal'!$K4032=0,0,'3.Stok Awal'!$K4032)</f>
        <v>0</v>
      </c>
      <c r="K4032" t="str">
        <f>IF('3.Stok Awal'!$L4032=0,"",'3.Stok Awal'!$L4032)</f>
        <v/>
      </c>
      <c r="L4032">
        <f>IF('3.Stok Awal'!$N4032=0,0,'3.Stok Awal'!$N4032)</f>
        <v>0</v>
      </c>
      <c r="M4032" t="str">
        <f>IF('3.Stok Awal'!$O4032=0,"",'3.Stok Awal'!$O4032)</f>
        <v/>
      </c>
      <c r="N4032">
        <f>SUMIF('4.Sell to Trade'!$O$5:$O$5003,'5.Stok Akhir'!$G4032,'4.Sell to Trade'!$Q$5:$Q$5003)</f>
        <v>0</v>
      </c>
      <c r="O4032" t="str">
        <f>IF('3.Stok Awal'!$L4032=0,"",'3.Stok Awal'!$L4032)</f>
        <v/>
      </c>
      <c r="P4032">
        <f>IF(ISNA(VLOOKUP($A4032,STOK_AWAL,13,0)),0,IF(VLOOKUP($A4032,STOK_AWAL,13,0)&gt;0,ROUNDDOWN(L4032/VLOOKUP($A4032,STOK_AWAL,13,0),0),0))</f>
        <v>0</v>
      </c>
      <c r="Q4032" t="str">
        <f>I4032</f>
        <v/>
      </c>
      <c r="R4032">
        <f>IFERROR(MOD(L4032,VLOOKUP($A4032,STOK_AWAL,13,0)),0)</f>
        <v>0</v>
      </c>
      <c r="S4032" t="str">
        <f>K4032</f>
        <v/>
      </c>
      <c r="T4032">
        <f>R4032+(P4032*(IFERROR(VLOOKUP($A4032,STOK_AWAL,13,0),0)))</f>
        <v>0</v>
      </c>
      <c r="U4032" t="str">
        <f>M4032</f>
        <v/>
      </c>
    </row>
    <row r="4033" spans="1:21" x14ac:dyDescent="0.25">
      <c r="A4033" t="str">
        <f>IF('3.Stok Awal'!$A4033=0,"",'3.Stok Awal'!$A4033)</f>
        <v/>
      </c>
      <c r="B4033" t="str">
        <f>IF('3.Stok Awal'!$B4033=0,"",'3.Stok Awal'!$B4033)</f>
        <v/>
      </c>
      <c r="C4033" t="str">
        <f>IF('3.Stok Awal'!$C4033=0,"",'3.Stok Awal'!$C4033)</f>
        <v/>
      </c>
      <c r="D4033" t="str">
        <f>IF('3.Stok Awal'!$D4033=0,"",'3.Stok Awal'!$D4033)</f>
        <v/>
      </c>
      <c r="E4033" t="str">
        <f>IF('3.Stok Awal'!$E4033=0,"",'3.Stok Awal'!$E4033)</f>
        <v/>
      </c>
      <c r="F4033" s="4" t="str">
        <f>IF('3.Stok Awal'!$F4033=0,"",'3.Stok Awal'!$F4033)</f>
        <v/>
      </c>
      <c r="G4033" s="4" t="str">
        <f t="shared" si="62"/>
        <v/>
      </c>
      <c r="H4033">
        <f>IF('3.Stok Awal'!$I4033=0,0,'3.Stok Awal'!$I4033)</f>
        <v>0</v>
      </c>
      <c r="I4033" t="str">
        <f>IF('3.Stok Awal'!$J4033=0,"",'3.Stok Awal'!$J4033)</f>
        <v/>
      </c>
      <c r="J4033">
        <f>IF('3.Stok Awal'!$K4033=0,0,'3.Stok Awal'!$K4033)</f>
        <v>0</v>
      </c>
      <c r="K4033" t="str">
        <f>IF('3.Stok Awal'!$L4033=0,"",'3.Stok Awal'!$L4033)</f>
        <v/>
      </c>
      <c r="L4033">
        <f>IF('3.Stok Awal'!$N4033=0,0,'3.Stok Awal'!$N4033)</f>
        <v>0</v>
      </c>
      <c r="M4033" t="str">
        <f>IF('3.Stok Awal'!$O4033=0,"",'3.Stok Awal'!$O4033)</f>
        <v/>
      </c>
      <c r="N4033">
        <f>SUMIF('4.Sell to Trade'!$O$5:$O$5003,'5.Stok Akhir'!$G4033,'4.Sell to Trade'!$Q$5:$Q$5003)</f>
        <v>0</v>
      </c>
      <c r="O4033" t="str">
        <f>IF('3.Stok Awal'!$L4033=0,"",'3.Stok Awal'!$L4033)</f>
        <v/>
      </c>
      <c r="P4033">
        <f>IF(ISNA(VLOOKUP($A4033,STOK_AWAL,13,0)),0,IF(VLOOKUP($A4033,STOK_AWAL,13,0)&gt;0,ROUNDDOWN(L4033/VLOOKUP($A4033,STOK_AWAL,13,0),0),0))</f>
        <v>0</v>
      </c>
      <c r="Q4033" t="str">
        <f>I4033</f>
        <v/>
      </c>
      <c r="R4033">
        <f>IFERROR(MOD(L4033,VLOOKUP($A4033,STOK_AWAL,13,0)),0)</f>
        <v>0</v>
      </c>
      <c r="S4033" t="str">
        <f>K4033</f>
        <v/>
      </c>
      <c r="T4033">
        <f>R4033+(P4033*(IFERROR(VLOOKUP($A4033,STOK_AWAL,13,0),0)))</f>
        <v>0</v>
      </c>
      <c r="U4033" t="str">
        <f>M4033</f>
        <v/>
      </c>
    </row>
    <row r="4034" spans="1:21" x14ac:dyDescent="0.25">
      <c r="A4034" t="str">
        <f>IF('3.Stok Awal'!$A4034=0,"",'3.Stok Awal'!$A4034)</f>
        <v/>
      </c>
      <c r="B4034" t="str">
        <f>IF('3.Stok Awal'!$B4034=0,"",'3.Stok Awal'!$B4034)</f>
        <v/>
      </c>
      <c r="C4034" t="str">
        <f>IF('3.Stok Awal'!$C4034=0,"",'3.Stok Awal'!$C4034)</f>
        <v/>
      </c>
      <c r="D4034" t="str">
        <f>IF('3.Stok Awal'!$D4034=0,"",'3.Stok Awal'!$D4034)</f>
        <v/>
      </c>
      <c r="E4034" t="str">
        <f>IF('3.Stok Awal'!$E4034=0,"",'3.Stok Awal'!$E4034)</f>
        <v/>
      </c>
      <c r="F4034" s="4" t="str">
        <f>IF('3.Stok Awal'!$F4034=0,"",'3.Stok Awal'!$F4034)</f>
        <v/>
      </c>
      <c r="G4034" s="4" t="str">
        <f t="shared" si="62"/>
        <v/>
      </c>
      <c r="H4034">
        <f>IF('3.Stok Awal'!$I4034=0,0,'3.Stok Awal'!$I4034)</f>
        <v>0</v>
      </c>
      <c r="I4034" t="str">
        <f>IF('3.Stok Awal'!$J4034=0,"",'3.Stok Awal'!$J4034)</f>
        <v/>
      </c>
      <c r="J4034">
        <f>IF('3.Stok Awal'!$K4034=0,0,'3.Stok Awal'!$K4034)</f>
        <v>0</v>
      </c>
      <c r="K4034" t="str">
        <f>IF('3.Stok Awal'!$L4034=0,"",'3.Stok Awal'!$L4034)</f>
        <v/>
      </c>
      <c r="L4034">
        <f>IF('3.Stok Awal'!$N4034=0,0,'3.Stok Awal'!$N4034)</f>
        <v>0</v>
      </c>
      <c r="M4034" t="str">
        <f>IF('3.Stok Awal'!$O4034=0,"",'3.Stok Awal'!$O4034)</f>
        <v/>
      </c>
      <c r="N4034">
        <f>SUMIF('4.Sell to Trade'!$O$5:$O$5003,'5.Stok Akhir'!$G4034,'4.Sell to Trade'!$Q$5:$Q$5003)</f>
        <v>0</v>
      </c>
      <c r="O4034" t="str">
        <f>IF('3.Stok Awal'!$L4034=0,"",'3.Stok Awal'!$L4034)</f>
        <v/>
      </c>
      <c r="P4034">
        <f>IF(ISNA(VLOOKUP($A4034,STOK_AWAL,13,0)),0,IF(VLOOKUP($A4034,STOK_AWAL,13,0)&gt;0,ROUNDDOWN(L4034/VLOOKUP($A4034,STOK_AWAL,13,0),0),0))</f>
        <v>0</v>
      </c>
      <c r="Q4034" t="str">
        <f>I4034</f>
        <v/>
      </c>
      <c r="R4034">
        <f>IFERROR(MOD(L4034,VLOOKUP($A4034,STOK_AWAL,13,0)),0)</f>
        <v>0</v>
      </c>
      <c r="S4034" t="str">
        <f>K4034</f>
        <v/>
      </c>
      <c r="T4034">
        <f>R4034+(P4034*(IFERROR(VLOOKUP($A4034,STOK_AWAL,13,0),0)))</f>
        <v>0</v>
      </c>
      <c r="U4034" t="str">
        <f>M4034</f>
        <v/>
      </c>
    </row>
    <row r="4035" spans="1:21" x14ac:dyDescent="0.25">
      <c r="A4035" t="str">
        <f>IF('3.Stok Awal'!$A4035=0,"",'3.Stok Awal'!$A4035)</f>
        <v/>
      </c>
      <c r="B4035" t="str">
        <f>IF('3.Stok Awal'!$B4035=0,"",'3.Stok Awal'!$B4035)</f>
        <v/>
      </c>
      <c r="C4035" t="str">
        <f>IF('3.Stok Awal'!$C4035=0,"",'3.Stok Awal'!$C4035)</f>
        <v/>
      </c>
      <c r="D4035" t="str">
        <f>IF('3.Stok Awal'!$D4035=0,"",'3.Stok Awal'!$D4035)</f>
        <v/>
      </c>
      <c r="E4035" t="str">
        <f>IF('3.Stok Awal'!$E4035=0,"",'3.Stok Awal'!$E4035)</f>
        <v/>
      </c>
      <c r="F4035" s="4" t="str">
        <f>IF('3.Stok Awal'!$F4035=0,"",'3.Stok Awal'!$F4035)</f>
        <v/>
      </c>
      <c r="G4035" s="4" t="str">
        <f t="shared" si="62"/>
        <v/>
      </c>
      <c r="H4035">
        <f>IF('3.Stok Awal'!$I4035=0,0,'3.Stok Awal'!$I4035)</f>
        <v>0</v>
      </c>
      <c r="I4035" t="str">
        <f>IF('3.Stok Awal'!$J4035=0,"",'3.Stok Awal'!$J4035)</f>
        <v/>
      </c>
      <c r="J4035">
        <f>IF('3.Stok Awal'!$K4035=0,0,'3.Stok Awal'!$K4035)</f>
        <v>0</v>
      </c>
      <c r="K4035" t="str">
        <f>IF('3.Stok Awal'!$L4035=0,"",'3.Stok Awal'!$L4035)</f>
        <v/>
      </c>
      <c r="L4035">
        <f>IF('3.Stok Awal'!$N4035=0,0,'3.Stok Awal'!$N4035)</f>
        <v>0</v>
      </c>
      <c r="M4035" t="str">
        <f>IF('3.Stok Awal'!$O4035=0,"",'3.Stok Awal'!$O4035)</f>
        <v/>
      </c>
      <c r="N4035">
        <f>SUMIF('4.Sell to Trade'!$O$5:$O$5003,'5.Stok Akhir'!$G4035,'4.Sell to Trade'!$Q$5:$Q$5003)</f>
        <v>0</v>
      </c>
      <c r="O4035" t="str">
        <f>IF('3.Stok Awal'!$L4035=0,"",'3.Stok Awal'!$L4035)</f>
        <v/>
      </c>
      <c r="P4035">
        <f>IF(ISNA(VLOOKUP($A4035,STOK_AWAL,13,0)),0,IF(VLOOKUP($A4035,STOK_AWAL,13,0)&gt;0,ROUNDDOWN(L4035/VLOOKUP($A4035,STOK_AWAL,13,0),0),0))</f>
        <v>0</v>
      </c>
      <c r="Q4035" t="str">
        <f>I4035</f>
        <v/>
      </c>
      <c r="R4035">
        <f>IFERROR(MOD(L4035,VLOOKUP($A4035,STOK_AWAL,13,0)),0)</f>
        <v>0</v>
      </c>
      <c r="S4035" t="str">
        <f>K4035</f>
        <v/>
      </c>
      <c r="T4035">
        <f>R4035+(P4035*(IFERROR(VLOOKUP($A4035,STOK_AWAL,13,0),0)))</f>
        <v>0</v>
      </c>
      <c r="U4035" t="str">
        <f>M4035</f>
        <v/>
      </c>
    </row>
    <row r="4036" spans="1:21" x14ac:dyDescent="0.25">
      <c r="A4036" t="str">
        <f>IF('3.Stok Awal'!$A4036=0,"",'3.Stok Awal'!$A4036)</f>
        <v/>
      </c>
      <c r="B4036" t="str">
        <f>IF('3.Stok Awal'!$B4036=0,"",'3.Stok Awal'!$B4036)</f>
        <v/>
      </c>
      <c r="C4036" t="str">
        <f>IF('3.Stok Awal'!$C4036=0,"",'3.Stok Awal'!$C4036)</f>
        <v/>
      </c>
      <c r="D4036" t="str">
        <f>IF('3.Stok Awal'!$D4036=0,"",'3.Stok Awal'!$D4036)</f>
        <v/>
      </c>
      <c r="E4036" t="str">
        <f>IF('3.Stok Awal'!$E4036=0,"",'3.Stok Awal'!$E4036)</f>
        <v/>
      </c>
      <c r="F4036" s="4" t="str">
        <f>IF('3.Stok Awal'!$F4036=0,"",'3.Stok Awal'!$F4036)</f>
        <v/>
      </c>
      <c r="G4036" s="4" t="str">
        <f t="shared" si="62"/>
        <v/>
      </c>
      <c r="H4036">
        <f>IF('3.Stok Awal'!$I4036=0,0,'3.Stok Awal'!$I4036)</f>
        <v>0</v>
      </c>
      <c r="I4036" t="str">
        <f>IF('3.Stok Awal'!$J4036=0,"",'3.Stok Awal'!$J4036)</f>
        <v/>
      </c>
      <c r="J4036">
        <f>IF('3.Stok Awal'!$K4036=0,0,'3.Stok Awal'!$K4036)</f>
        <v>0</v>
      </c>
      <c r="K4036" t="str">
        <f>IF('3.Stok Awal'!$L4036=0,"",'3.Stok Awal'!$L4036)</f>
        <v/>
      </c>
      <c r="L4036">
        <f>IF('3.Stok Awal'!$N4036=0,0,'3.Stok Awal'!$N4036)</f>
        <v>0</v>
      </c>
      <c r="M4036" t="str">
        <f>IF('3.Stok Awal'!$O4036=0,"",'3.Stok Awal'!$O4036)</f>
        <v/>
      </c>
      <c r="N4036">
        <f>SUMIF('4.Sell to Trade'!$O$5:$O$5003,'5.Stok Akhir'!$G4036,'4.Sell to Trade'!$Q$5:$Q$5003)</f>
        <v>0</v>
      </c>
      <c r="O4036" t="str">
        <f>IF('3.Stok Awal'!$L4036=0,"",'3.Stok Awal'!$L4036)</f>
        <v/>
      </c>
      <c r="P4036">
        <f>IF(ISNA(VLOOKUP($A4036,STOK_AWAL,13,0)),0,IF(VLOOKUP($A4036,STOK_AWAL,13,0)&gt;0,ROUNDDOWN(L4036/VLOOKUP($A4036,STOK_AWAL,13,0),0),0))</f>
        <v>0</v>
      </c>
      <c r="Q4036" t="str">
        <f>I4036</f>
        <v/>
      </c>
      <c r="R4036">
        <f>IFERROR(MOD(L4036,VLOOKUP($A4036,STOK_AWAL,13,0)),0)</f>
        <v>0</v>
      </c>
      <c r="S4036" t="str">
        <f>K4036</f>
        <v/>
      </c>
      <c r="T4036">
        <f>R4036+(P4036*(IFERROR(VLOOKUP($A4036,STOK_AWAL,13,0),0)))</f>
        <v>0</v>
      </c>
      <c r="U4036" t="str">
        <f>M4036</f>
        <v/>
      </c>
    </row>
    <row r="4037" spans="1:21" x14ac:dyDescent="0.25">
      <c r="A4037" t="str">
        <f>IF('3.Stok Awal'!$A4037=0,"",'3.Stok Awal'!$A4037)</f>
        <v/>
      </c>
      <c r="B4037" t="str">
        <f>IF('3.Stok Awal'!$B4037=0,"",'3.Stok Awal'!$B4037)</f>
        <v/>
      </c>
      <c r="C4037" t="str">
        <f>IF('3.Stok Awal'!$C4037=0,"",'3.Stok Awal'!$C4037)</f>
        <v/>
      </c>
      <c r="D4037" t="str">
        <f>IF('3.Stok Awal'!$D4037=0,"",'3.Stok Awal'!$D4037)</f>
        <v/>
      </c>
      <c r="E4037" t="str">
        <f>IF('3.Stok Awal'!$E4037=0,"",'3.Stok Awal'!$E4037)</f>
        <v/>
      </c>
      <c r="F4037" s="4" t="str">
        <f>IF('3.Stok Awal'!$F4037=0,"",'3.Stok Awal'!$F4037)</f>
        <v/>
      </c>
      <c r="G4037" s="4" t="str">
        <f t="shared" si="62"/>
        <v/>
      </c>
      <c r="H4037">
        <f>IF('3.Stok Awal'!$I4037=0,0,'3.Stok Awal'!$I4037)</f>
        <v>0</v>
      </c>
      <c r="I4037" t="str">
        <f>IF('3.Stok Awal'!$J4037=0,"",'3.Stok Awal'!$J4037)</f>
        <v/>
      </c>
      <c r="J4037">
        <f>IF('3.Stok Awal'!$K4037=0,0,'3.Stok Awal'!$K4037)</f>
        <v>0</v>
      </c>
      <c r="K4037" t="str">
        <f>IF('3.Stok Awal'!$L4037=0,"",'3.Stok Awal'!$L4037)</f>
        <v/>
      </c>
      <c r="L4037">
        <f>IF('3.Stok Awal'!$N4037=0,0,'3.Stok Awal'!$N4037)</f>
        <v>0</v>
      </c>
      <c r="M4037" t="str">
        <f>IF('3.Stok Awal'!$O4037=0,"",'3.Stok Awal'!$O4037)</f>
        <v/>
      </c>
      <c r="N4037">
        <f>SUMIF('4.Sell to Trade'!$O$5:$O$5003,'5.Stok Akhir'!$G4037,'4.Sell to Trade'!$Q$5:$Q$5003)</f>
        <v>0</v>
      </c>
      <c r="O4037" t="str">
        <f>IF('3.Stok Awal'!$L4037=0,"",'3.Stok Awal'!$L4037)</f>
        <v/>
      </c>
      <c r="P4037">
        <f>IF(ISNA(VLOOKUP($A4037,STOK_AWAL,13,0)),0,IF(VLOOKUP($A4037,STOK_AWAL,13,0)&gt;0,ROUNDDOWN(L4037/VLOOKUP($A4037,STOK_AWAL,13,0),0),0))</f>
        <v>0</v>
      </c>
      <c r="Q4037" t="str">
        <f>I4037</f>
        <v/>
      </c>
      <c r="R4037">
        <f>IFERROR(MOD(L4037,VLOOKUP($A4037,STOK_AWAL,13,0)),0)</f>
        <v>0</v>
      </c>
      <c r="S4037" t="str">
        <f>K4037</f>
        <v/>
      </c>
      <c r="T4037">
        <f>R4037+(P4037*(IFERROR(VLOOKUP($A4037,STOK_AWAL,13,0),0)))</f>
        <v>0</v>
      </c>
      <c r="U4037" t="str">
        <f>M4037</f>
        <v/>
      </c>
    </row>
    <row r="4038" spans="1:21" x14ac:dyDescent="0.25">
      <c r="A4038" t="str">
        <f>IF('3.Stok Awal'!$A4038=0,"",'3.Stok Awal'!$A4038)</f>
        <v/>
      </c>
      <c r="B4038" t="str">
        <f>IF('3.Stok Awal'!$B4038=0,"",'3.Stok Awal'!$B4038)</f>
        <v/>
      </c>
      <c r="C4038" t="str">
        <f>IF('3.Stok Awal'!$C4038=0,"",'3.Stok Awal'!$C4038)</f>
        <v/>
      </c>
      <c r="D4038" t="str">
        <f>IF('3.Stok Awal'!$D4038=0,"",'3.Stok Awal'!$D4038)</f>
        <v/>
      </c>
      <c r="E4038" t="str">
        <f>IF('3.Stok Awal'!$E4038=0,"",'3.Stok Awal'!$E4038)</f>
        <v/>
      </c>
      <c r="F4038" s="4" t="str">
        <f>IF('3.Stok Awal'!$F4038=0,"",'3.Stok Awal'!$F4038)</f>
        <v/>
      </c>
      <c r="G4038" s="4" t="str">
        <f t="shared" ref="G4038:G4101" si="63">A4038&amp;F4038</f>
        <v/>
      </c>
      <c r="H4038">
        <f>IF('3.Stok Awal'!$I4038=0,0,'3.Stok Awal'!$I4038)</f>
        <v>0</v>
      </c>
      <c r="I4038" t="str">
        <f>IF('3.Stok Awal'!$J4038=0,"",'3.Stok Awal'!$J4038)</f>
        <v/>
      </c>
      <c r="J4038">
        <f>IF('3.Stok Awal'!$K4038=0,0,'3.Stok Awal'!$K4038)</f>
        <v>0</v>
      </c>
      <c r="K4038" t="str">
        <f>IF('3.Stok Awal'!$L4038=0,"",'3.Stok Awal'!$L4038)</f>
        <v/>
      </c>
      <c r="L4038">
        <f>IF('3.Stok Awal'!$N4038=0,0,'3.Stok Awal'!$N4038)</f>
        <v>0</v>
      </c>
      <c r="M4038" t="str">
        <f>IF('3.Stok Awal'!$O4038=0,"",'3.Stok Awal'!$O4038)</f>
        <v/>
      </c>
      <c r="N4038">
        <f>SUMIF('4.Sell to Trade'!$O$5:$O$5003,'5.Stok Akhir'!$G4038,'4.Sell to Trade'!$Q$5:$Q$5003)</f>
        <v>0</v>
      </c>
      <c r="O4038" t="str">
        <f>IF('3.Stok Awal'!$L4038=0,"",'3.Stok Awal'!$L4038)</f>
        <v/>
      </c>
      <c r="P4038">
        <f>IF(ISNA(VLOOKUP($A4038,STOK_AWAL,13,0)),0,IF(VLOOKUP($A4038,STOK_AWAL,13,0)&gt;0,ROUNDDOWN(L4038/VLOOKUP($A4038,STOK_AWAL,13,0),0),0))</f>
        <v>0</v>
      </c>
      <c r="Q4038" t="str">
        <f>I4038</f>
        <v/>
      </c>
      <c r="R4038">
        <f>IFERROR(MOD(L4038,VLOOKUP($A4038,STOK_AWAL,13,0)),0)</f>
        <v>0</v>
      </c>
      <c r="S4038" t="str">
        <f>K4038</f>
        <v/>
      </c>
      <c r="T4038">
        <f>R4038+(P4038*(IFERROR(VLOOKUP($A4038,STOK_AWAL,13,0),0)))</f>
        <v>0</v>
      </c>
      <c r="U4038" t="str">
        <f>M4038</f>
        <v/>
      </c>
    </row>
    <row r="4039" spans="1:21" x14ac:dyDescent="0.25">
      <c r="A4039" t="str">
        <f>IF('3.Stok Awal'!$A4039=0,"",'3.Stok Awal'!$A4039)</f>
        <v/>
      </c>
      <c r="B4039" t="str">
        <f>IF('3.Stok Awal'!$B4039=0,"",'3.Stok Awal'!$B4039)</f>
        <v/>
      </c>
      <c r="C4039" t="str">
        <f>IF('3.Stok Awal'!$C4039=0,"",'3.Stok Awal'!$C4039)</f>
        <v/>
      </c>
      <c r="D4039" t="str">
        <f>IF('3.Stok Awal'!$D4039=0,"",'3.Stok Awal'!$D4039)</f>
        <v/>
      </c>
      <c r="E4039" t="str">
        <f>IF('3.Stok Awal'!$E4039=0,"",'3.Stok Awal'!$E4039)</f>
        <v/>
      </c>
      <c r="F4039" s="4" t="str">
        <f>IF('3.Stok Awal'!$F4039=0,"",'3.Stok Awal'!$F4039)</f>
        <v/>
      </c>
      <c r="G4039" s="4" t="str">
        <f t="shared" si="63"/>
        <v/>
      </c>
      <c r="H4039">
        <f>IF('3.Stok Awal'!$I4039=0,0,'3.Stok Awal'!$I4039)</f>
        <v>0</v>
      </c>
      <c r="I4039" t="str">
        <f>IF('3.Stok Awal'!$J4039=0,"",'3.Stok Awal'!$J4039)</f>
        <v/>
      </c>
      <c r="J4039">
        <f>IF('3.Stok Awal'!$K4039=0,0,'3.Stok Awal'!$K4039)</f>
        <v>0</v>
      </c>
      <c r="K4039" t="str">
        <f>IF('3.Stok Awal'!$L4039=0,"",'3.Stok Awal'!$L4039)</f>
        <v/>
      </c>
      <c r="L4039">
        <f>IF('3.Stok Awal'!$N4039=0,0,'3.Stok Awal'!$N4039)</f>
        <v>0</v>
      </c>
      <c r="M4039" t="str">
        <f>IF('3.Stok Awal'!$O4039=0,"",'3.Stok Awal'!$O4039)</f>
        <v/>
      </c>
      <c r="N4039">
        <f>SUMIF('4.Sell to Trade'!$O$5:$O$5003,'5.Stok Akhir'!$G4039,'4.Sell to Trade'!$Q$5:$Q$5003)</f>
        <v>0</v>
      </c>
      <c r="O4039" t="str">
        <f>IF('3.Stok Awal'!$L4039=0,"",'3.Stok Awal'!$L4039)</f>
        <v/>
      </c>
      <c r="P4039">
        <f>IF(ISNA(VLOOKUP($A4039,STOK_AWAL,13,0)),0,IF(VLOOKUP($A4039,STOK_AWAL,13,0)&gt;0,ROUNDDOWN(L4039/VLOOKUP($A4039,STOK_AWAL,13,0),0),0))</f>
        <v>0</v>
      </c>
      <c r="Q4039" t="str">
        <f>I4039</f>
        <v/>
      </c>
      <c r="R4039">
        <f>IFERROR(MOD(L4039,VLOOKUP($A4039,STOK_AWAL,13,0)),0)</f>
        <v>0</v>
      </c>
      <c r="S4039" t="str">
        <f>K4039</f>
        <v/>
      </c>
      <c r="T4039">
        <f>R4039+(P4039*(IFERROR(VLOOKUP($A4039,STOK_AWAL,13,0),0)))</f>
        <v>0</v>
      </c>
      <c r="U4039" t="str">
        <f>M4039</f>
        <v/>
      </c>
    </row>
    <row r="4040" spans="1:21" x14ac:dyDescent="0.25">
      <c r="A4040" t="str">
        <f>IF('3.Stok Awal'!$A4040=0,"",'3.Stok Awal'!$A4040)</f>
        <v/>
      </c>
      <c r="B4040" t="str">
        <f>IF('3.Stok Awal'!$B4040=0,"",'3.Stok Awal'!$B4040)</f>
        <v/>
      </c>
      <c r="C4040" t="str">
        <f>IF('3.Stok Awal'!$C4040=0,"",'3.Stok Awal'!$C4040)</f>
        <v/>
      </c>
      <c r="D4040" t="str">
        <f>IF('3.Stok Awal'!$D4040=0,"",'3.Stok Awal'!$D4040)</f>
        <v/>
      </c>
      <c r="E4040" t="str">
        <f>IF('3.Stok Awal'!$E4040=0,"",'3.Stok Awal'!$E4040)</f>
        <v/>
      </c>
      <c r="F4040" s="4" t="str">
        <f>IF('3.Stok Awal'!$F4040=0,"",'3.Stok Awal'!$F4040)</f>
        <v/>
      </c>
      <c r="G4040" s="4" t="str">
        <f t="shared" si="63"/>
        <v/>
      </c>
      <c r="H4040">
        <f>IF('3.Stok Awal'!$I4040=0,0,'3.Stok Awal'!$I4040)</f>
        <v>0</v>
      </c>
      <c r="I4040" t="str">
        <f>IF('3.Stok Awal'!$J4040=0,"",'3.Stok Awal'!$J4040)</f>
        <v/>
      </c>
      <c r="J4040">
        <f>IF('3.Stok Awal'!$K4040=0,0,'3.Stok Awal'!$K4040)</f>
        <v>0</v>
      </c>
      <c r="K4040" t="str">
        <f>IF('3.Stok Awal'!$L4040=0,"",'3.Stok Awal'!$L4040)</f>
        <v/>
      </c>
      <c r="L4040">
        <f>IF('3.Stok Awal'!$N4040=0,0,'3.Stok Awal'!$N4040)</f>
        <v>0</v>
      </c>
      <c r="M4040" t="str">
        <f>IF('3.Stok Awal'!$O4040=0,"",'3.Stok Awal'!$O4040)</f>
        <v/>
      </c>
      <c r="N4040">
        <f>SUMIF('4.Sell to Trade'!$O$5:$O$5003,'5.Stok Akhir'!$G4040,'4.Sell to Trade'!$Q$5:$Q$5003)</f>
        <v>0</v>
      </c>
      <c r="O4040" t="str">
        <f>IF('3.Stok Awal'!$L4040=0,"",'3.Stok Awal'!$L4040)</f>
        <v/>
      </c>
      <c r="P4040">
        <f>IF(ISNA(VLOOKUP($A4040,STOK_AWAL,13,0)),0,IF(VLOOKUP($A4040,STOK_AWAL,13,0)&gt;0,ROUNDDOWN(L4040/VLOOKUP($A4040,STOK_AWAL,13,0),0),0))</f>
        <v>0</v>
      </c>
      <c r="Q4040" t="str">
        <f>I4040</f>
        <v/>
      </c>
      <c r="R4040">
        <f>IFERROR(MOD(L4040,VLOOKUP($A4040,STOK_AWAL,13,0)),0)</f>
        <v>0</v>
      </c>
      <c r="S4040" t="str">
        <f>K4040</f>
        <v/>
      </c>
      <c r="T4040">
        <f>R4040+(P4040*(IFERROR(VLOOKUP($A4040,STOK_AWAL,13,0),0)))</f>
        <v>0</v>
      </c>
      <c r="U4040" t="str">
        <f>M4040</f>
        <v/>
      </c>
    </row>
    <row r="4041" spans="1:21" x14ac:dyDescent="0.25">
      <c r="A4041" t="str">
        <f>IF('3.Stok Awal'!$A4041=0,"",'3.Stok Awal'!$A4041)</f>
        <v/>
      </c>
      <c r="B4041" t="str">
        <f>IF('3.Stok Awal'!$B4041=0,"",'3.Stok Awal'!$B4041)</f>
        <v/>
      </c>
      <c r="C4041" t="str">
        <f>IF('3.Stok Awal'!$C4041=0,"",'3.Stok Awal'!$C4041)</f>
        <v/>
      </c>
      <c r="D4041" t="str">
        <f>IF('3.Stok Awal'!$D4041=0,"",'3.Stok Awal'!$D4041)</f>
        <v/>
      </c>
      <c r="E4041" t="str">
        <f>IF('3.Stok Awal'!$E4041=0,"",'3.Stok Awal'!$E4041)</f>
        <v/>
      </c>
      <c r="F4041" s="4" t="str">
        <f>IF('3.Stok Awal'!$F4041=0,"",'3.Stok Awal'!$F4041)</f>
        <v/>
      </c>
      <c r="G4041" s="4" t="str">
        <f t="shared" si="63"/>
        <v/>
      </c>
      <c r="H4041">
        <f>IF('3.Stok Awal'!$I4041=0,0,'3.Stok Awal'!$I4041)</f>
        <v>0</v>
      </c>
      <c r="I4041" t="str">
        <f>IF('3.Stok Awal'!$J4041=0,"",'3.Stok Awal'!$J4041)</f>
        <v/>
      </c>
      <c r="J4041">
        <f>IF('3.Stok Awal'!$K4041=0,0,'3.Stok Awal'!$K4041)</f>
        <v>0</v>
      </c>
      <c r="K4041" t="str">
        <f>IF('3.Stok Awal'!$L4041=0,"",'3.Stok Awal'!$L4041)</f>
        <v/>
      </c>
      <c r="L4041">
        <f>IF('3.Stok Awal'!$N4041=0,0,'3.Stok Awal'!$N4041)</f>
        <v>0</v>
      </c>
      <c r="M4041" t="str">
        <f>IF('3.Stok Awal'!$O4041=0,"",'3.Stok Awal'!$O4041)</f>
        <v/>
      </c>
      <c r="N4041">
        <f>SUMIF('4.Sell to Trade'!$O$5:$O$5003,'5.Stok Akhir'!$G4041,'4.Sell to Trade'!$Q$5:$Q$5003)</f>
        <v>0</v>
      </c>
      <c r="O4041" t="str">
        <f>IF('3.Stok Awal'!$L4041=0,"",'3.Stok Awal'!$L4041)</f>
        <v/>
      </c>
      <c r="P4041">
        <f>IF(ISNA(VLOOKUP($A4041,STOK_AWAL,13,0)),0,IF(VLOOKUP($A4041,STOK_AWAL,13,0)&gt;0,ROUNDDOWN(L4041/VLOOKUP($A4041,STOK_AWAL,13,0),0),0))</f>
        <v>0</v>
      </c>
      <c r="Q4041" t="str">
        <f>I4041</f>
        <v/>
      </c>
      <c r="R4041">
        <f>IFERROR(MOD(L4041,VLOOKUP($A4041,STOK_AWAL,13,0)),0)</f>
        <v>0</v>
      </c>
      <c r="S4041" t="str">
        <f>K4041</f>
        <v/>
      </c>
      <c r="T4041">
        <f>R4041+(P4041*(IFERROR(VLOOKUP($A4041,STOK_AWAL,13,0),0)))</f>
        <v>0</v>
      </c>
      <c r="U4041" t="str">
        <f>M4041</f>
        <v/>
      </c>
    </row>
    <row r="4042" spans="1:21" x14ac:dyDescent="0.25">
      <c r="A4042" t="str">
        <f>IF('3.Stok Awal'!$A4042=0,"",'3.Stok Awal'!$A4042)</f>
        <v/>
      </c>
      <c r="B4042" t="str">
        <f>IF('3.Stok Awal'!$B4042=0,"",'3.Stok Awal'!$B4042)</f>
        <v/>
      </c>
      <c r="C4042" t="str">
        <f>IF('3.Stok Awal'!$C4042=0,"",'3.Stok Awal'!$C4042)</f>
        <v/>
      </c>
      <c r="D4042" t="str">
        <f>IF('3.Stok Awal'!$D4042=0,"",'3.Stok Awal'!$D4042)</f>
        <v/>
      </c>
      <c r="E4042" t="str">
        <f>IF('3.Stok Awal'!$E4042=0,"",'3.Stok Awal'!$E4042)</f>
        <v/>
      </c>
      <c r="F4042" s="4" t="str">
        <f>IF('3.Stok Awal'!$F4042=0,"",'3.Stok Awal'!$F4042)</f>
        <v/>
      </c>
      <c r="G4042" s="4" t="str">
        <f t="shared" si="63"/>
        <v/>
      </c>
      <c r="H4042">
        <f>IF('3.Stok Awal'!$I4042=0,0,'3.Stok Awal'!$I4042)</f>
        <v>0</v>
      </c>
      <c r="I4042" t="str">
        <f>IF('3.Stok Awal'!$J4042=0,"",'3.Stok Awal'!$J4042)</f>
        <v/>
      </c>
      <c r="J4042">
        <f>IF('3.Stok Awal'!$K4042=0,0,'3.Stok Awal'!$K4042)</f>
        <v>0</v>
      </c>
      <c r="K4042" t="str">
        <f>IF('3.Stok Awal'!$L4042=0,"",'3.Stok Awal'!$L4042)</f>
        <v/>
      </c>
      <c r="L4042">
        <f>IF('3.Stok Awal'!$N4042=0,0,'3.Stok Awal'!$N4042)</f>
        <v>0</v>
      </c>
      <c r="M4042" t="str">
        <f>IF('3.Stok Awal'!$O4042=0,"",'3.Stok Awal'!$O4042)</f>
        <v/>
      </c>
      <c r="N4042">
        <f>SUMIF('4.Sell to Trade'!$O$5:$O$5003,'5.Stok Akhir'!$G4042,'4.Sell to Trade'!$Q$5:$Q$5003)</f>
        <v>0</v>
      </c>
      <c r="O4042" t="str">
        <f>IF('3.Stok Awal'!$L4042=0,"",'3.Stok Awal'!$L4042)</f>
        <v/>
      </c>
      <c r="P4042">
        <f>IF(ISNA(VLOOKUP($A4042,STOK_AWAL,13,0)),0,IF(VLOOKUP($A4042,STOK_AWAL,13,0)&gt;0,ROUNDDOWN(L4042/VLOOKUP($A4042,STOK_AWAL,13,0),0),0))</f>
        <v>0</v>
      </c>
      <c r="Q4042" t="str">
        <f>I4042</f>
        <v/>
      </c>
      <c r="R4042">
        <f>IFERROR(MOD(L4042,VLOOKUP($A4042,STOK_AWAL,13,0)),0)</f>
        <v>0</v>
      </c>
      <c r="S4042" t="str">
        <f>K4042</f>
        <v/>
      </c>
      <c r="T4042">
        <f>R4042+(P4042*(IFERROR(VLOOKUP($A4042,STOK_AWAL,13,0),0)))</f>
        <v>0</v>
      </c>
      <c r="U4042" t="str">
        <f>M4042</f>
        <v/>
      </c>
    </row>
    <row r="4043" spans="1:21" x14ac:dyDescent="0.25">
      <c r="A4043" t="str">
        <f>IF('3.Stok Awal'!$A4043=0,"",'3.Stok Awal'!$A4043)</f>
        <v/>
      </c>
      <c r="B4043" t="str">
        <f>IF('3.Stok Awal'!$B4043=0,"",'3.Stok Awal'!$B4043)</f>
        <v/>
      </c>
      <c r="C4043" t="str">
        <f>IF('3.Stok Awal'!$C4043=0,"",'3.Stok Awal'!$C4043)</f>
        <v/>
      </c>
      <c r="D4043" t="str">
        <f>IF('3.Stok Awal'!$D4043=0,"",'3.Stok Awal'!$D4043)</f>
        <v/>
      </c>
      <c r="E4043" t="str">
        <f>IF('3.Stok Awal'!$E4043=0,"",'3.Stok Awal'!$E4043)</f>
        <v/>
      </c>
      <c r="F4043" s="4" t="str">
        <f>IF('3.Stok Awal'!$F4043=0,"",'3.Stok Awal'!$F4043)</f>
        <v/>
      </c>
      <c r="G4043" s="4" t="str">
        <f t="shared" si="63"/>
        <v/>
      </c>
      <c r="H4043">
        <f>IF('3.Stok Awal'!$I4043=0,0,'3.Stok Awal'!$I4043)</f>
        <v>0</v>
      </c>
      <c r="I4043" t="str">
        <f>IF('3.Stok Awal'!$J4043=0,"",'3.Stok Awal'!$J4043)</f>
        <v/>
      </c>
      <c r="J4043">
        <f>IF('3.Stok Awal'!$K4043=0,0,'3.Stok Awal'!$K4043)</f>
        <v>0</v>
      </c>
      <c r="K4043" t="str">
        <f>IF('3.Stok Awal'!$L4043=0,"",'3.Stok Awal'!$L4043)</f>
        <v/>
      </c>
      <c r="L4043">
        <f>IF('3.Stok Awal'!$N4043=0,0,'3.Stok Awal'!$N4043)</f>
        <v>0</v>
      </c>
      <c r="M4043" t="str">
        <f>IF('3.Stok Awal'!$O4043=0,"",'3.Stok Awal'!$O4043)</f>
        <v/>
      </c>
      <c r="N4043">
        <f>SUMIF('4.Sell to Trade'!$O$5:$O$5003,'5.Stok Akhir'!$G4043,'4.Sell to Trade'!$Q$5:$Q$5003)</f>
        <v>0</v>
      </c>
      <c r="O4043" t="str">
        <f>IF('3.Stok Awal'!$L4043=0,"",'3.Stok Awal'!$L4043)</f>
        <v/>
      </c>
      <c r="P4043">
        <f>IF(ISNA(VLOOKUP($A4043,STOK_AWAL,13,0)),0,IF(VLOOKUP($A4043,STOK_AWAL,13,0)&gt;0,ROUNDDOWN(L4043/VLOOKUP($A4043,STOK_AWAL,13,0),0),0))</f>
        <v>0</v>
      </c>
      <c r="Q4043" t="str">
        <f>I4043</f>
        <v/>
      </c>
      <c r="R4043">
        <f>IFERROR(MOD(L4043,VLOOKUP($A4043,STOK_AWAL,13,0)),0)</f>
        <v>0</v>
      </c>
      <c r="S4043" t="str">
        <f>K4043</f>
        <v/>
      </c>
      <c r="T4043">
        <f>R4043+(P4043*(IFERROR(VLOOKUP($A4043,STOK_AWAL,13,0),0)))</f>
        <v>0</v>
      </c>
      <c r="U4043" t="str">
        <f>M4043</f>
        <v/>
      </c>
    </row>
    <row r="4044" spans="1:21" x14ac:dyDescent="0.25">
      <c r="A4044" t="str">
        <f>IF('3.Stok Awal'!$A4044=0,"",'3.Stok Awal'!$A4044)</f>
        <v/>
      </c>
      <c r="B4044" t="str">
        <f>IF('3.Stok Awal'!$B4044=0,"",'3.Stok Awal'!$B4044)</f>
        <v/>
      </c>
      <c r="C4044" t="str">
        <f>IF('3.Stok Awal'!$C4044=0,"",'3.Stok Awal'!$C4044)</f>
        <v/>
      </c>
      <c r="D4044" t="str">
        <f>IF('3.Stok Awal'!$D4044=0,"",'3.Stok Awal'!$D4044)</f>
        <v/>
      </c>
      <c r="E4044" t="str">
        <f>IF('3.Stok Awal'!$E4044=0,"",'3.Stok Awal'!$E4044)</f>
        <v/>
      </c>
      <c r="F4044" s="4" t="str">
        <f>IF('3.Stok Awal'!$F4044=0,"",'3.Stok Awal'!$F4044)</f>
        <v/>
      </c>
      <c r="G4044" s="4" t="str">
        <f t="shared" si="63"/>
        <v/>
      </c>
      <c r="H4044">
        <f>IF('3.Stok Awal'!$I4044=0,0,'3.Stok Awal'!$I4044)</f>
        <v>0</v>
      </c>
      <c r="I4044" t="str">
        <f>IF('3.Stok Awal'!$J4044=0,"",'3.Stok Awal'!$J4044)</f>
        <v/>
      </c>
      <c r="J4044">
        <f>IF('3.Stok Awal'!$K4044=0,0,'3.Stok Awal'!$K4044)</f>
        <v>0</v>
      </c>
      <c r="K4044" t="str">
        <f>IF('3.Stok Awal'!$L4044=0,"",'3.Stok Awal'!$L4044)</f>
        <v/>
      </c>
      <c r="L4044">
        <f>IF('3.Stok Awal'!$N4044=0,0,'3.Stok Awal'!$N4044)</f>
        <v>0</v>
      </c>
      <c r="M4044" t="str">
        <f>IF('3.Stok Awal'!$O4044=0,"",'3.Stok Awal'!$O4044)</f>
        <v/>
      </c>
      <c r="N4044">
        <f>SUMIF('4.Sell to Trade'!$O$5:$O$5003,'5.Stok Akhir'!$G4044,'4.Sell to Trade'!$Q$5:$Q$5003)</f>
        <v>0</v>
      </c>
      <c r="O4044" t="str">
        <f>IF('3.Stok Awal'!$L4044=0,"",'3.Stok Awal'!$L4044)</f>
        <v/>
      </c>
      <c r="P4044">
        <f>IF(ISNA(VLOOKUP($A4044,STOK_AWAL,13,0)),0,IF(VLOOKUP($A4044,STOK_AWAL,13,0)&gt;0,ROUNDDOWN(L4044/VLOOKUP($A4044,STOK_AWAL,13,0),0),0))</f>
        <v>0</v>
      </c>
      <c r="Q4044" t="str">
        <f>I4044</f>
        <v/>
      </c>
      <c r="R4044">
        <f>IFERROR(MOD(L4044,VLOOKUP($A4044,STOK_AWAL,13,0)),0)</f>
        <v>0</v>
      </c>
      <c r="S4044" t="str">
        <f>K4044</f>
        <v/>
      </c>
      <c r="T4044">
        <f>R4044+(P4044*(IFERROR(VLOOKUP($A4044,STOK_AWAL,13,0),0)))</f>
        <v>0</v>
      </c>
      <c r="U4044" t="str">
        <f>M4044</f>
        <v/>
      </c>
    </row>
    <row r="4045" spans="1:21" x14ac:dyDescent="0.25">
      <c r="A4045" t="str">
        <f>IF('3.Stok Awal'!$A4045=0,"",'3.Stok Awal'!$A4045)</f>
        <v/>
      </c>
      <c r="B4045" t="str">
        <f>IF('3.Stok Awal'!$B4045=0,"",'3.Stok Awal'!$B4045)</f>
        <v/>
      </c>
      <c r="C4045" t="str">
        <f>IF('3.Stok Awal'!$C4045=0,"",'3.Stok Awal'!$C4045)</f>
        <v/>
      </c>
      <c r="D4045" t="str">
        <f>IF('3.Stok Awal'!$D4045=0,"",'3.Stok Awal'!$D4045)</f>
        <v/>
      </c>
      <c r="E4045" t="str">
        <f>IF('3.Stok Awal'!$E4045=0,"",'3.Stok Awal'!$E4045)</f>
        <v/>
      </c>
      <c r="F4045" s="4" t="str">
        <f>IF('3.Stok Awal'!$F4045=0,"",'3.Stok Awal'!$F4045)</f>
        <v/>
      </c>
      <c r="G4045" s="4" t="str">
        <f t="shared" si="63"/>
        <v/>
      </c>
      <c r="H4045">
        <f>IF('3.Stok Awal'!$I4045=0,0,'3.Stok Awal'!$I4045)</f>
        <v>0</v>
      </c>
      <c r="I4045" t="str">
        <f>IF('3.Stok Awal'!$J4045=0,"",'3.Stok Awal'!$J4045)</f>
        <v/>
      </c>
      <c r="J4045">
        <f>IF('3.Stok Awal'!$K4045=0,0,'3.Stok Awal'!$K4045)</f>
        <v>0</v>
      </c>
      <c r="K4045" t="str">
        <f>IF('3.Stok Awal'!$L4045=0,"",'3.Stok Awal'!$L4045)</f>
        <v/>
      </c>
      <c r="L4045">
        <f>IF('3.Stok Awal'!$N4045=0,0,'3.Stok Awal'!$N4045)</f>
        <v>0</v>
      </c>
      <c r="M4045" t="str">
        <f>IF('3.Stok Awal'!$O4045=0,"",'3.Stok Awal'!$O4045)</f>
        <v/>
      </c>
      <c r="N4045">
        <f>SUMIF('4.Sell to Trade'!$O$5:$O$5003,'5.Stok Akhir'!$G4045,'4.Sell to Trade'!$Q$5:$Q$5003)</f>
        <v>0</v>
      </c>
      <c r="O4045" t="str">
        <f>IF('3.Stok Awal'!$L4045=0,"",'3.Stok Awal'!$L4045)</f>
        <v/>
      </c>
      <c r="P4045">
        <f>IF(ISNA(VLOOKUP($A4045,STOK_AWAL,13,0)),0,IF(VLOOKUP($A4045,STOK_AWAL,13,0)&gt;0,ROUNDDOWN(L4045/VLOOKUP($A4045,STOK_AWAL,13,0),0),0))</f>
        <v>0</v>
      </c>
      <c r="Q4045" t="str">
        <f>I4045</f>
        <v/>
      </c>
      <c r="R4045">
        <f>IFERROR(MOD(L4045,VLOOKUP($A4045,STOK_AWAL,13,0)),0)</f>
        <v>0</v>
      </c>
      <c r="S4045" t="str">
        <f>K4045</f>
        <v/>
      </c>
      <c r="T4045">
        <f>R4045+(P4045*(IFERROR(VLOOKUP($A4045,STOK_AWAL,13,0),0)))</f>
        <v>0</v>
      </c>
      <c r="U4045" t="str">
        <f>M4045</f>
        <v/>
      </c>
    </row>
    <row r="4046" spans="1:21" x14ac:dyDescent="0.25">
      <c r="A4046" t="str">
        <f>IF('3.Stok Awal'!$A4046=0,"",'3.Stok Awal'!$A4046)</f>
        <v/>
      </c>
      <c r="B4046" t="str">
        <f>IF('3.Stok Awal'!$B4046=0,"",'3.Stok Awal'!$B4046)</f>
        <v/>
      </c>
      <c r="C4046" t="str">
        <f>IF('3.Stok Awal'!$C4046=0,"",'3.Stok Awal'!$C4046)</f>
        <v/>
      </c>
      <c r="D4046" t="str">
        <f>IF('3.Stok Awal'!$D4046=0,"",'3.Stok Awal'!$D4046)</f>
        <v/>
      </c>
      <c r="E4046" t="str">
        <f>IF('3.Stok Awal'!$E4046=0,"",'3.Stok Awal'!$E4046)</f>
        <v/>
      </c>
      <c r="F4046" s="4" t="str">
        <f>IF('3.Stok Awal'!$F4046=0,"",'3.Stok Awal'!$F4046)</f>
        <v/>
      </c>
      <c r="G4046" s="4" t="str">
        <f t="shared" si="63"/>
        <v/>
      </c>
      <c r="H4046">
        <f>IF('3.Stok Awal'!$I4046=0,0,'3.Stok Awal'!$I4046)</f>
        <v>0</v>
      </c>
      <c r="I4046" t="str">
        <f>IF('3.Stok Awal'!$J4046=0,"",'3.Stok Awal'!$J4046)</f>
        <v/>
      </c>
      <c r="J4046">
        <f>IF('3.Stok Awal'!$K4046=0,0,'3.Stok Awal'!$K4046)</f>
        <v>0</v>
      </c>
      <c r="K4046" t="str">
        <f>IF('3.Stok Awal'!$L4046=0,"",'3.Stok Awal'!$L4046)</f>
        <v/>
      </c>
      <c r="L4046">
        <f>IF('3.Stok Awal'!$N4046=0,0,'3.Stok Awal'!$N4046)</f>
        <v>0</v>
      </c>
      <c r="M4046" t="str">
        <f>IF('3.Stok Awal'!$O4046=0,"",'3.Stok Awal'!$O4046)</f>
        <v/>
      </c>
      <c r="N4046">
        <f>SUMIF('4.Sell to Trade'!$O$5:$O$5003,'5.Stok Akhir'!$G4046,'4.Sell to Trade'!$Q$5:$Q$5003)</f>
        <v>0</v>
      </c>
      <c r="O4046" t="str">
        <f>IF('3.Stok Awal'!$L4046=0,"",'3.Stok Awal'!$L4046)</f>
        <v/>
      </c>
      <c r="P4046">
        <f>IF(ISNA(VLOOKUP($A4046,STOK_AWAL,13,0)),0,IF(VLOOKUP($A4046,STOK_AWAL,13,0)&gt;0,ROUNDDOWN(L4046/VLOOKUP($A4046,STOK_AWAL,13,0),0),0))</f>
        <v>0</v>
      </c>
      <c r="Q4046" t="str">
        <f>I4046</f>
        <v/>
      </c>
      <c r="R4046">
        <f>IFERROR(MOD(L4046,VLOOKUP($A4046,STOK_AWAL,13,0)),0)</f>
        <v>0</v>
      </c>
      <c r="S4046" t="str">
        <f>K4046</f>
        <v/>
      </c>
      <c r="T4046">
        <f>R4046+(P4046*(IFERROR(VLOOKUP($A4046,STOK_AWAL,13,0),0)))</f>
        <v>0</v>
      </c>
      <c r="U4046" t="str">
        <f>M4046</f>
        <v/>
      </c>
    </row>
    <row r="4047" spans="1:21" x14ac:dyDescent="0.25">
      <c r="A4047" t="str">
        <f>IF('3.Stok Awal'!$A4047=0,"",'3.Stok Awal'!$A4047)</f>
        <v/>
      </c>
      <c r="B4047" t="str">
        <f>IF('3.Stok Awal'!$B4047=0,"",'3.Stok Awal'!$B4047)</f>
        <v/>
      </c>
      <c r="C4047" t="str">
        <f>IF('3.Stok Awal'!$C4047=0,"",'3.Stok Awal'!$C4047)</f>
        <v/>
      </c>
      <c r="D4047" t="str">
        <f>IF('3.Stok Awal'!$D4047=0,"",'3.Stok Awal'!$D4047)</f>
        <v/>
      </c>
      <c r="E4047" t="str">
        <f>IF('3.Stok Awal'!$E4047=0,"",'3.Stok Awal'!$E4047)</f>
        <v/>
      </c>
      <c r="F4047" s="4" t="str">
        <f>IF('3.Stok Awal'!$F4047=0,"",'3.Stok Awal'!$F4047)</f>
        <v/>
      </c>
      <c r="G4047" s="4" t="str">
        <f t="shared" si="63"/>
        <v/>
      </c>
      <c r="H4047">
        <f>IF('3.Stok Awal'!$I4047=0,0,'3.Stok Awal'!$I4047)</f>
        <v>0</v>
      </c>
      <c r="I4047" t="str">
        <f>IF('3.Stok Awal'!$J4047=0,"",'3.Stok Awal'!$J4047)</f>
        <v/>
      </c>
      <c r="J4047">
        <f>IF('3.Stok Awal'!$K4047=0,0,'3.Stok Awal'!$K4047)</f>
        <v>0</v>
      </c>
      <c r="K4047" t="str">
        <f>IF('3.Stok Awal'!$L4047=0,"",'3.Stok Awal'!$L4047)</f>
        <v/>
      </c>
      <c r="L4047">
        <f>IF('3.Stok Awal'!$N4047=0,0,'3.Stok Awal'!$N4047)</f>
        <v>0</v>
      </c>
      <c r="M4047" t="str">
        <f>IF('3.Stok Awal'!$O4047=0,"",'3.Stok Awal'!$O4047)</f>
        <v/>
      </c>
      <c r="N4047">
        <f>SUMIF('4.Sell to Trade'!$O$5:$O$5003,'5.Stok Akhir'!$G4047,'4.Sell to Trade'!$Q$5:$Q$5003)</f>
        <v>0</v>
      </c>
      <c r="O4047" t="str">
        <f>IF('3.Stok Awal'!$L4047=0,"",'3.Stok Awal'!$L4047)</f>
        <v/>
      </c>
      <c r="P4047">
        <f>IF(ISNA(VLOOKUP($A4047,STOK_AWAL,13,0)),0,IF(VLOOKUP($A4047,STOK_AWAL,13,0)&gt;0,ROUNDDOWN(L4047/VLOOKUP($A4047,STOK_AWAL,13,0),0),0))</f>
        <v>0</v>
      </c>
      <c r="Q4047" t="str">
        <f>I4047</f>
        <v/>
      </c>
      <c r="R4047">
        <f>IFERROR(MOD(L4047,VLOOKUP($A4047,STOK_AWAL,13,0)),0)</f>
        <v>0</v>
      </c>
      <c r="S4047" t="str">
        <f>K4047</f>
        <v/>
      </c>
      <c r="T4047">
        <f>R4047+(P4047*(IFERROR(VLOOKUP($A4047,STOK_AWAL,13,0),0)))</f>
        <v>0</v>
      </c>
      <c r="U4047" t="str">
        <f>M4047</f>
        <v/>
      </c>
    </row>
    <row r="4048" spans="1:21" x14ac:dyDescent="0.25">
      <c r="A4048" t="str">
        <f>IF('3.Stok Awal'!$A4048=0,"",'3.Stok Awal'!$A4048)</f>
        <v/>
      </c>
      <c r="B4048" t="str">
        <f>IF('3.Stok Awal'!$B4048=0,"",'3.Stok Awal'!$B4048)</f>
        <v/>
      </c>
      <c r="C4048" t="str">
        <f>IF('3.Stok Awal'!$C4048=0,"",'3.Stok Awal'!$C4048)</f>
        <v/>
      </c>
      <c r="D4048" t="str">
        <f>IF('3.Stok Awal'!$D4048=0,"",'3.Stok Awal'!$D4048)</f>
        <v/>
      </c>
      <c r="E4048" t="str">
        <f>IF('3.Stok Awal'!$E4048=0,"",'3.Stok Awal'!$E4048)</f>
        <v/>
      </c>
      <c r="F4048" s="4" t="str">
        <f>IF('3.Stok Awal'!$F4048=0,"",'3.Stok Awal'!$F4048)</f>
        <v/>
      </c>
      <c r="G4048" s="4" t="str">
        <f t="shared" si="63"/>
        <v/>
      </c>
      <c r="H4048">
        <f>IF('3.Stok Awal'!$I4048=0,0,'3.Stok Awal'!$I4048)</f>
        <v>0</v>
      </c>
      <c r="I4048" t="str">
        <f>IF('3.Stok Awal'!$J4048=0,"",'3.Stok Awal'!$J4048)</f>
        <v/>
      </c>
      <c r="J4048">
        <f>IF('3.Stok Awal'!$K4048=0,0,'3.Stok Awal'!$K4048)</f>
        <v>0</v>
      </c>
      <c r="K4048" t="str">
        <f>IF('3.Stok Awal'!$L4048=0,"",'3.Stok Awal'!$L4048)</f>
        <v/>
      </c>
      <c r="L4048">
        <f>IF('3.Stok Awal'!$N4048=0,0,'3.Stok Awal'!$N4048)</f>
        <v>0</v>
      </c>
      <c r="M4048" t="str">
        <f>IF('3.Stok Awal'!$O4048=0,"",'3.Stok Awal'!$O4048)</f>
        <v/>
      </c>
      <c r="N4048">
        <f>SUMIF('4.Sell to Trade'!$O$5:$O$5003,'5.Stok Akhir'!$G4048,'4.Sell to Trade'!$Q$5:$Q$5003)</f>
        <v>0</v>
      </c>
      <c r="O4048" t="str">
        <f>IF('3.Stok Awal'!$L4048=0,"",'3.Stok Awal'!$L4048)</f>
        <v/>
      </c>
      <c r="P4048">
        <f>IF(ISNA(VLOOKUP($A4048,STOK_AWAL,13,0)),0,IF(VLOOKUP($A4048,STOK_AWAL,13,0)&gt;0,ROUNDDOWN(L4048/VLOOKUP($A4048,STOK_AWAL,13,0),0),0))</f>
        <v>0</v>
      </c>
      <c r="Q4048" t="str">
        <f>I4048</f>
        <v/>
      </c>
      <c r="R4048">
        <f>IFERROR(MOD(L4048,VLOOKUP($A4048,STOK_AWAL,13,0)),0)</f>
        <v>0</v>
      </c>
      <c r="S4048" t="str">
        <f>K4048</f>
        <v/>
      </c>
      <c r="T4048">
        <f>R4048+(P4048*(IFERROR(VLOOKUP($A4048,STOK_AWAL,13,0),0)))</f>
        <v>0</v>
      </c>
      <c r="U4048" t="str">
        <f>M4048</f>
        <v/>
      </c>
    </row>
    <row r="4049" spans="1:21" x14ac:dyDescent="0.25">
      <c r="A4049" t="str">
        <f>IF('3.Stok Awal'!$A4049=0,"",'3.Stok Awal'!$A4049)</f>
        <v/>
      </c>
      <c r="B4049" t="str">
        <f>IF('3.Stok Awal'!$B4049=0,"",'3.Stok Awal'!$B4049)</f>
        <v/>
      </c>
      <c r="C4049" t="str">
        <f>IF('3.Stok Awal'!$C4049=0,"",'3.Stok Awal'!$C4049)</f>
        <v/>
      </c>
      <c r="D4049" t="str">
        <f>IF('3.Stok Awal'!$D4049=0,"",'3.Stok Awal'!$D4049)</f>
        <v/>
      </c>
      <c r="E4049" t="str">
        <f>IF('3.Stok Awal'!$E4049=0,"",'3.Stok Awal'!$E4049)</f>
        <v/>
      </c>
      <c r="F4049" s="4" t="str">
        <f>IF('3.Stok Awal'!$F4049=0,"",'3.Stok Awal'!$F4049)</f>
        <v/>
      </c>
      <c r="G4049" s="4" t="str">
        <f t="shared" si="63"/>
        <v/>
      </c>
      <c r="H4049">
        <f>IF('3.Stok Awal'!$I4049=0,0,'3.Stok Awal'!$I4049)</f>
        <v>0</v>
      </c>
      <c r="I4049" t="str">
        <f>IF('3.Stok Awal'!$J4049=0,"",'3.Stok Awal'!$J4049)</f>
        <v/>
      </c>
      <c r="J4049">
        <f>IF('3.Stok Awal'!$K4049=0,0,'3.Stok Awal'!$K4049)</f>
        <v>0</v>
      </c>
      <c r="K4049" t="str">
        <f>IF('3.Stok Awal'!$L4049=0,"",'3.Stok Awal'!$L4049)</f>
        <v/>
      </c>
      <c r="L4049">
        <f>IF('3.Stok Awal'!$N4049=0,0,'3.Stok Awal'!$N4049)</f>
        <v>0</v>
      </c>
      <c r="M4049" t="str">
        <f>IF('3.Stok Awal'!$O4049=0,"",'3.Stok Awal'!$O4049)</f>
        <v/>
      </c>
      <c r="N4049">
        <f>SUMIF('4.Sell to Trade'!$O$5:$O$5003,'5.Stok Akhir'!$G4049,'4.Sell to Trade'!$Q$5:$Q$5003)</f>
        <v>0</v>
      </c>
      <c r="O4049" t="str">
        <f>IF('3.Stok Awal'!$L4049=0,"",'3.Stok Awal'!$L4049)</f>
        <v/>
      </c>
      <c r="P4049">
        <f>IF(ISNA(VLOOKUP($A4049,STOK_AWAL,13,0)),0,IF(VLOOKUP($A4049,STOK_AWAL,13,0)&gt;0,ROUNDDOWN(L4049/VLOOKUP($A4049,STOK_AWAL,13,0),0),0))</f>
        <v>0</v>
      </c>
      <c r="Q4049" t="str">
        <f>I4049</f>
        <v/>
      </c>
      <c r="R4049">
        <f>IFERROR(MOD(L4049,VLOOKUP($A4049,STOK_AWAL,13,0)),0)</f>
        <v>0</v>
      </c>
      <c r="S4049" t="str">
        <f>K4049</f>
        <v/>
      </c>
      <c r="T4049">
        <f>R4049+(P4049*(IFERROR(VLOOKUP($A4049,STOK_AWAL,13,0),0)))</f>
        <v>0</v>
      </c>
      <c r="U4049" t="str">
        <f>M4049</f>
        <v/>
      </c>
    </row>
    <row r="4050" spans="1:21" x14ac:dyDescent="0.25">
      <c r="A4050" t="str">
        <f>IF('3.Stok Awal'!$A4050=0,"",'3.Stok Awal'!$A4050)</f>
        <v/>
      </c>
      <c r="B4050" t="str">
        <f>IF('3.Stok Awal'!$B4050=0,"",'3.Stok Awal'!$B4050)</f>
        <v/>
      </c>
      <c r="C4050" t="str">
        <f>IF('3.Stok Awal'!$C4050=0,"",'3.Stok Awal'!$C4050)</f>
        <v/>
      </c>
      <c r="D4050" t="str">
        <f>IF('3.Stok Awal'!$D4050=0,"",'3.Stok Awal'!$D4050)</f>
        <v/>
      </c>
      <c r="E4050" t="str">
        <f>IF('3.Stok Awal'!$E4050=0,"",'3.Stok Awal'!$E4050)</f>
        <v/>
      </c>
      <c r="F4050" s="4" t="str">
        <f>IF('3.Stok Awal'!$F4050=0,"",'3.Stok Awal'!$F4050)</f>
        <v/>
      </c>
      <c r="G4050" s="4" t="str">
        <f t="shared" si="63"/>
        <v/>
      </c>
      <c r="H4050">
        <f>IF('3.Stok Awal'!$I4050=0,0,'3.Stok Awal'!$I4050)</f>
        <v>0</v>
      </c>
      <c r="I4050" t="str">
        <f>IF('3.Stok Awal'!$J4050=0,"",'3.Stok Awal'!$J4050)</f>
        <v/>
      </c>
      <c r="J4050">
        <f>IF('3.Stok Awal'!$K4050=0,0,'3.Stok Awal'!$K4050)</f>
        <v>0</v>
      </c>
      <c r="K4050" t="str">
        <f>IF('3.Stok Awal'!$L4050=0,"",'3.Stok Awal'!$L4050)</f>
        <v/>
      </c>
      <c r="L4050">
        <f>IF('3.Stok Awal'!$N4050=0,0,'3.Stok Awal'!$N4050)</f>
        <v>0</v>
      </c>
      <c r="M4050" t="str">
        <f>IF('3.Stok Awal'!$O4050=0,"",'3.Stok Awal'!$O4050)</f>
        <v/>
      </c>
      <c r="N4050">
        <f>SUMIF('4.Sell to Trade'!$O$5:$O$5003,'5.Stok Akhir'!$G4050,'4.Sell to Trade'!$Q$5:$Q$5003)</f>
        <v>0</v>
      </c>
      <c r="O4050" t="str">
        <f>IF('3.Stok Awal'!$L4050=0,"",'3.Stok Awal'!$L4050)</f>
        <v/>
      </c>
      <c r="P4050">
        <f>IF(ISNA(VLOOKUP($A4050,STOK_AWAL,13,0)),0,IF(VLOOKUP($A4050,STOK_AWAL,13,0)&gt;0,ROUNDDOWN(L4050/VLOOKUP($A4050,STOK_AWAL,13,0),0),0))</f>
        <v>0</v>
      </c>
      <c r="Q4050" t="str">
        <f>I4050</f>
        <v/>
      </c>
      <c r="R4050">
        <f>IFERROR(MOD(L4050,VLOOKUP($A4050,STOK_AWAL,13,0)),0)</f>
        <v>0</v>
      </c>
      <c r="S4050" t="str">
        <f>K4050</f>
        <v/>
      </c>
      <c r="T4050">
        <f>R4050+(P4050*(IFERROR(VLOOKUP($A4050,STOK_AWAL,13,0),0)))</f>
        <v>0</v>
      </c>
      <c r="U4050" t="str">
        <f>M4050</f>
        <v/>
      </c>
    </row>
    <row r="4051" spans="1:21" x14ac:dyDescent="0.25">
      <c r="A4051" t="str">
        <f>IF('3.Stok Awal'!$A4051=0,"",'3.Stok Awal'!$A4051)</f>
        <v/>
      </c>
      <c r="B4051" t="str">
        <f>IF('3.Stok Awal'!$B4051=0,"",'3.Stok Awal'!$B4051)</f>
        <v/>
      </c>
      <c r="C4051" t="str">
        <f>IF('3.Stok Awal'!$C4051=0,"",'3.Stok Awal'!$C4051)</f>
        <v/>
      </c>
      <c r="D4051" t="str">
        <f>IF('3.Stok Awal'!$D4051=0,"",'3.Stok Awal'!$D4051)</f>
        <v/>
      </c>
      <c r="E4051" t="str">
        <f>IF('3.Stok Awal'!$E4051=0,"",'3.Stok Awal'!$E4051)</f>
        <v/>
      </c>
      <c r="F4051" s="4" t="str">
        <f>IF('3.Stok Awal'!$F4051=0,"",'3.Stok Awal'!$F4051)</f>
        <v/>
      </c>
      <c r="G4051" s="4" t="str">
        <f t="shared" si="63"/>
        <v/>
      </c>
      <c r="H4051">
        <f>IF('3.Stok Awal'!$I4051=0,0,'3.Stok Awal'!$I4051)</f>
        <v>0</v>
      </c>
      <c r="I4051" t="str">
        <f>IF('3.Stok Awal'!$J4051=0,"",'3.Stok Awal'!$J4051)</f>
        <v/>
      </c>
      <c r="J4051">
        <f>IF('3.Stok Awal'!$K4051=0,0,'3.Stok Awal'!$K4051)</f>
        <v>0</v>
      </c>
      <c r="K4051" t="str">
        <f>IF('3.Stok Awal'!$L4051=0,"",'3.Stok Awal'!$L4051)</f>
        <v/>
      </c>
      <c r="L4051">
        <f>IF('3.Stok Awal'!$N4051=0,0,'3.Stok Awal'!$N4051)</f>
        <v>0</v>
      </c>
      <c r="M4051" t="str">
        <f>IF('3.Stok Awal'!$O4051=0,"",'3.Stok Awal'!$O4051)</f>
        <v/>
      </c>
      <c r="N4051">
        <f>SUMIF('4.Sell to Trade'!$O$5:$O$5003,'5.Stok Akhir'!$G4051,'4.Sell to Trade'!$Q$5:$Q$5003)</f>
        <v>0</v>
      </c>
      <c r="O4051" t="str">
        <f>IF('3.Stok Awal'!$L4051=0,"",'3.Stok Awal'!$L4051)</f>
        <v/>
      </c>
      <c r="P4051">
        <f>IF(ISNA(VLOOKUP($A4051,STOK_AWAL,13,0)),0,IF(VLOOKUP($A4051,STOK_AWAL,13,0)&gt;0,ROUNDDOWN(L4051/VLOOKUP($A4051,STOK_AWAL,13,0),0),0))</f>
        <v>0</v>
      </c>
      <c r="Q4051" t="str">
        <f>I4051</f>
        <v/>
      </c>
      <c r="R4051">
        <f>IFERROR(MOD(L4051,VLOOKUP($A4051,STOK_AWAL,13,0)),0)</f>
        <v>0</v>
      </c>
      <c r="S4051" t="str">
        <f>K4051</f>
        <v/>
      </c>
      <c r="T4051">
        <f>R4051+(P4051*(IFERROR(VLOOKUP($A4051,STOK_AWAL,13,0),0)))</f>
        <v>0</v>
      </c>
      <c r="U4051" t="str">
        <f>M4051</f>
        <v/>
      </c>
    </row>
    <row r="4052" spans="1:21" x14ac:dyDescent="0.25">
      <c r="A4052" t="str">
        <f>IF('3.Stok Awal'!$A4052=0,"",'3.Stok Awal'!$A4052)</f>
        <v/>
      </c>
      <c r="B4052" t="str">
        <f>IF('3.Stok Awal'!$B4052=0,"",'3.Stok Awal'!$B4052)</f>
        <v/>
      </c>
      <c r="C4052" t="str">
        <f>IF('3.Stok Awal'!$C4052=0,"",'3.Stok Awal'!$C4052)</f>
        <v/>
      </c>
      <c r="D4052" t="str">
        <f>IF('3.Stok Awal'!$D4052=0,"",'3.Stok Awal'!$D4052)</f>
        <v/>
      </c>
      <c r="E4052" t="str">
        <f>IF('3.Stok Awal'!$E4052=0,"",'3.Stok Awal'!$E4052)</f>
        <v/>
      </c>
      <c r="F4052" s="4" t="str">
        <f>IF('3.Stok Awal'!$F4052=0,"",'3.Stok Awal'!$F4052)</f>
        <v/>
      </c>
      <c r="G4052" s="4" t="str">
        <f t="shared" si="63"/>
        <v/>
      </c>
      <c r="H4052">
        <f>IF('3.Stok Awal'!$I4052=0,0,'3.Stok Awal'!$I4052)</f>
        <v>0</v>
      </c>
      <c r="I4052" t="str">
        <f>IF('3.Stok Awal'!$J4052=0,"",'3.Stok Awal'!$J4052)</f>
        <v/>
      </c>
      <c r="J4052">
        <f>IF('3.Stok Awal'!$K4052=0,0,'3.Stok Awal'!$K4052)</f>
        <v>0</v>
      </c>
      <c r="K4052" t="str">
        <f>IF('3.Stok Awal'!$L4052=0,"",'3.Stok Awal'!$L4052)</f>
        <v/>
      </c>
      <c r="L4052">
        <f>IF('3.Stok Awal'!$N4052=0,0,'3.Stok Awal'!$N4052)</f>
        <v>0</v>
      </c>
      <c r="M4052" t="str">
        <f>IF('3.Stok Awal'!$O4052=0,"",'3.Stok Awal'!$O4052)</f>
        <v/>
      </c>
      <c r="N4052">
        <f>SUMIF('4.Sell to Trade'!$O$5:$O$5003,'5.Stok Akhir'!$G4052,'4.Sell to Trade'!$Q$5:$Q$5003)</f>
        <v>0</v>
      </c>
      <c r="O4052" t="str">
        <f>IF('3.Stok Awal'!$L4052=0,"",'3.Stok Awal'!$L4052)</f>
        <v/>
      </c>
      <c r="P4052">
        <f>IF(ISNA(VLOOKUP($A4052,STOK_AWAL,13,0)),0,IF(VLOOKUP($A4052,STOK_AWAL,13,0)&gt;0,ROUNDDOWN(L4052/VLOOKUP($A4052,STOK_AWAL,13,0),0),0))</f>
        <v>0</v>
      </c>
      <c r="Q4052" t="str">
        <f>I4052</f>
        <v/>
      </c>
      <c r="R4052">
        <f>IFERROR(MOD(L4052,VLOOKUP($A4052,STOK_AWAL,13,0)),0)</f>
        <v>0</v>
      </c>
      <c r="S4052" t="str">
        <f>K4052</f>
        <v/>
      </c>
      <c r="T4052">
        <f>R4052+(P4052*(IFERROR(VLOOKUP($A4052,STOK_AWAL,13,0),0)))</f>
        <v>0</v>
      </c>
      <c r="U4052" t="str">
        <f>M4052</f>
        <v/>
      </c>
    </row>
    <row r="4053" spans="1:21" x14ac:dyDescent="0.25">
      <c r="A4053" t="str">
        <f>IF('3.Stok Awal'!$A4053=0,"",'3.Stok Awal'!$A4053)</f>
        <v/>
      </c>
      <c r="B4053" t="str">
        <f>IF('3.Stok Awal'!$B4053=0,"",'3.Stok Awal'!$B4053)</f>
        <v/>
      </c>
      <c r="C4053" t="str">
        <f>IF('3.Stok Awal'!$C4053=0,"",'3.Stok Awal'!$C4053)</f>
        <v/>
      </c>
      <c r="D4053" t="str">
        <f>IF('3.Stok Awal'!$D4053=0,"",'3.Stok Awal'!$D4053)</f>
        <v/>
      </c>
      <c r="E4053" t="str">
        <f>IF('3.Stok Awal'!$E4053=0,"",'3.Stok Awal'!$E4053)</f>
        <v/>
      </c>
      <c r="F4053" s="4" t="str">
        <f>IF('3.Stok Awal'!$F4053=0,"",'3.Stok Awal'!$F4053)</f>
        <v/>
      </c>
      <c r="G4053" s="4" t="str">
        <f t="shared" si="63"/>
        <v/>
      </c>
      <c r="H4053">
        <f>IF('3.Stok Awal'!$I4053=0,0,'3.Stok Awal'!$I4053)</f>
        <v>0</v>
      </c>
      <c r="I4053" t="str">
        <f>IF('3.Stok Awal'!$J4053=0,"",'3.Stok Awal'!$J4053)</f>
        <v/>
      </c>
      <c r="J4053">
        <f>IF('3.Stok Awal'!$K4053=0,0,'3.Stok Awal'!$K4053)</f>
        <v>0</v>
      </c>
      <c r="K4053" t="str">
        <f>IF('3.Stok Awal'!$L4053=0,"",'3.Stok Awal'!$L4053)</f>
        <v/>
      </c>
      <c r="L4053">
        <f>IF('3.Stok Awal'!$N4053=0,0,'3.Stok Awal'!$N4053)</f>
        <v>0</v>
      </c>
      <c r="M4053" t="str">
        <f>IF('3.Stok Awal'!$O4053=0,"",'3.Stok Awal'!$O4053)</f>
        <v/>
      </c>
      <c r="N4053">
        <f>SUMIF('4.Sell to Trade'!$O$5:$O$5003,'5.Stok Akhir'!$G4053,'4.Sell to Trade'!$Q$5:$Q$5003)</f>
        <v>0</v>
      </c>
      <c r="O4053" t="str">
        <f>IF('3.Stok Awal'!$L4053=0,"",'3.Stok Awal'!$L4053)</f>
        <v/>
      </c>
      <c r="P4053">
        <f>IF(ISNA(VLOOKUP($A4053,STOK_AWAL,13,0)),0,IF(VLOOKUP($A4053,STOK_AWAL,13,0)&gt;0,ROUNDDOWN(L4053/VLOOKUP($A4053,STOK_AWAL,13,0),0),0))</f>
        <v>0</v>
      </c>
      <c r="Q4053" t="str">
        <f>I4053</f>
        <v/>
      </c>
      <c r="R4053">
        <f>IFERROR(MOD(L4053,VLOOKUP($A4053,STOK_AWAL,13,0)),0)</f>
        <v>0</v>
      </c>
      <c r="S4053" t="str">
        <f>K4053</f>
        <v/>
      </c>
      <c r="T4053">
        <f>R4053+(P4053*(IFERROR(VLOOKUP($A4053,STOK_AWAL,13,0),0)))</f>
        <v>0</v>
      </c>
      <c r="U4053" t="str">
        <f>M4053</f>
        <v/>
      </c>
    </row>
    <row r="4054" spans="1:21" x14ac:dyDescent="0.25">
      <c r="A4054" t="str">
        <f>IF('3.Stok Awal'!$A4054=0,"",'3.Stok Awal'!$A4054)</f>
        <v/>
      </c>
      <c r="B4054" t="str">
        <f>IF('3.Stok Awal'!$B4054=0,"",'3.Stok Awal'!$B4054)</f>
        <v/>
      </c>
      <c r="C4054" t="str">
        <f>IF('3.Stok Awal'!$C4054=0,"",'3.Stok Awal'!$C4054)</f>
        <v/>
      </c>
      <c r="D4054" t="str">
        <f>IF('3.Stok Awal'!$D4054=0,"",'3.Stok Awal'!$D4054)</f>
        <v/>
      </c>
      <c r="E4054" t="str">
        <f>IF('3.Stok Awal'!$E4054=0,"",'3.Stok Awal'!$E4054)</f>
        <v/>
      </c>
      <c r="F4054" s="4" t="str">
        <f>IF('3.Stok Awal'!$F4054=0,"",'3.Stok Awal'!$F4054)</f>
        <v/>
      </c>
      <c r="G4054" s="4" t="str">
        <f t="shared" si="63"/>
        <v/>
      </c>
      <c r="H4054">
        <f>IF('3.Stok Awal'!$I4054=0,0,'3.Stok Awal'!$I4054)</f>
        <v>0</v>
      </c>
      <c r="I4054" t="str">
        <f>IF('3.Stok Awal'!$J4054=0,"",'3.Stok Awal'!$J4054)</f>
        <v/>
      </c>
      <c r="J4054">
        <f>IF('3.Stok Awal'!$K4054=0,0,'3.Stok Awal'!$K4054)</f>
        <v>0</v>
      </c>
      <c r="K4054" t="str">
        <f>IF('3.Stok Awal'!$L4054=0,"",'3.Stok Awal'!$L4054)</f>
        <v/>
      </c>
      <c r="L4054">
        <f>IF('3.Stok Awal'!$N4054=0,0,'3.Stok Awal'!$N4054)</f>
        <v>0</v>
      </c>
      <c r="M4054" t="str">
        <f>IF('3.Stok Awal'!$O4054=0,"",'3.Stok Awal'!$O4054)</f>
        <v/>
      </c>
      <c r="N4054">
        <f>SUMIF('4.Sell to Trade'!$O$5:$O$5003,'5.Stok Akhir'!$G4054,'4.Sell to Trade'!$Q$5:$Q$5003)</f>
        <v>0</v>
      </c>
      <c r="O4054" t="str">
        <f>IF('3.Stok Awal'!$L4054=0,"",'3.Stok Awal'!$L4054)</f>
        <v/>
      </c>
      <c r="P4054">
        <f>IF(ISNA(VLOOKUP($A4054,STOK_AWAL,13,0)),0,IF(VLOOKUP($A4054,STOK_AWAL,13,0)&gt;0,ROUNDDOWN(L4054/VLOOKUP($A4054,STOK_AWAL,13,0),0),0))</f>
        <v>0</v>
      </c>
      <c r="Q4054" t="str">
        <f>I4054</f>
        <v/>
      </c>
      <c r="R4054">
        <f>IFERROR(MOD(L4054,VLOOKUP($A4054,STOK_AWAL,13,0)),0)</f>
        <v>0</v>
      </c>
      <c r="S4054" t="str">
        <f>K4054</f>
        <v/>
      </c>
      <c r="T4054">
        <f>R4054+(P4054*(IFERROR(VLOOKUP($A4054,STOK_AWAL,13,0),0)))</f>
        <v>0</v>
      </c>
      <c r="U4054" t="str">
        <f>M4054</f>
        <v/>
      </c>
    </row>
    <row r="4055" spans="1:21" x14ac:dyDescent="0.25">
      <c r="A4055" t="str">
        <f>IF('3.Stok Awal'!$A4055=0,"",'3.Stok Awal'!$A4055)</f>
        <v/>
      </c>
      <c r="B4055" t="str">
        <f>IF('3.Stok Awal'!$B4055=0,"",'3.Stok Awal'!$B4055)</f>
        <v/>
      </c>
      <c r="C4055" t="str">
        <f>IF('3.Stok Awal'!$C4055=0,"",'3.Stok Awal'!$C4055)</f>
        <v/>
      </c>
      <c r="D4055" t="str">
        <f>IF('3.Stok Awal'!$D4055=0,"",'3.Stok Awal'!$D4055)</f>
        <v/>
      </c>
      <c r="E4055" t="str">
        <f>IF('3.Stok Awal'!$E4055=0,"",'3.Stok Awal'!$E4055)</f>
        <v/>
      </c>
      <c r="F4055" s="4" t="str">
        <f>IF('3.Stok Awal'!$F4055=0,"",'3.Stok Awal'!$F4055)</f>
        <v/>
      </c>
      <c r="G4055" s="4" t="str">
        <f t="shared" si="63"/>
        <v/>
      </c>
      <c r="H4055">
        <f>IF('3.Stok Awal'!$I4055=0,0,'3.Stok Awal'!$I4055)</f>
        <v>0</v>
      </c>
      <c r="I4055" t="str">
        <f>IF('3.Stok Awal'!$J4055=0,"",'3.Stok Awal'!$J4055)</f>
        <v/>
      </c>
      <c r="J4055">
        <f>IF('3.Stok Awal'!$K4055=0,0,'3.Stok Awal'!$K4055)</f>
        <v>0</v>
      </c>
      <c r="K4055" t="str">
        <f>IF('3.Stok Awal'!$L4055=0,"",'3.Stok Awal'!$L4055)</f>
        <v/>
      </c>
      <c r="L4055">
        <f>IF('3.Stok Awal'!$N4055=0,0,'3.Stok Awal'!$N4055)</f>
        <v>0</v>
      </c>
      <c r="M4055" t="str">
        <f>IF('3.Stok Awal'!$O4055=0,"",'3.Stok Awal'!$O4055)</f>
        <v/>
      </c>
      <c r="N4055">
        <f>SUMIF('4.Sell to Trade'!$O$5:$O$5003,'5.Stok Akhir'!$G4055,'4.Sell to Trade'!$Q$5:$Q$5003)</f>
        <v>0</v>
      </c>
      <c r="O4055" t="str">
        <f>IF('3.Stok Awal'!$L4055=0,"",'3.Stok Awal'!$L4055)</f>
        <v/>
      </c>
      <c r="P4055">
        <f>IF(ISNA(VLOOKUP($A4055,STOK_AWAL,13,0)),0,IF(VLOOKUP($A4055,STOK_AWAL,13,0)&gt;0,ROUNDDOWN(L4055/VLOOKUP($A4055,STOK_AWAL,13,0),0),0))</f>
        <v>0</v>
      </c>
      <c r="Q4055" t="str">
        <f>I4055</f>
        <v/>
      </c>
      <c r="R4055">
        <f>IFERROR(MOD(L4055,VLOOKUP($A4055,STOK_AWAL,13,0)),0)</f>
        <v>0</v>
      </c>
      <c r="S4055" t="str">
        <f>K4055</f>
        <v/>
      </c>
      <c r="T4055">
        <f>R4055+(P4055*(IFERROR(VLOOKUP($A4055,STOK_AWAL,13,0),0)))</f>
        <v>0</v>
      </c>
      <c r="U4055" t="str">
        <f>M4055</f>
        <v/>
      </c>
    </row>
    <row r="4056" spans="1:21" x14ac:dyDescent="0.25">
      <c r="A4056" t="str">
        <f>IF('3.Stok Awal'!$A4056=0,"",'3.Stok Awal'!$A4056)</f>
        <v/>
      </c>
      <c r="B4056" t="str">
        <f>IF('3.Stok Awal'!$B4056=0,"",'3.Stok Awal'!$B4056)</f>
        <v/>
      </c>
      <c r="C4056" t="str">
        <f>IF('3.Stok Awal'!$C4056=0,"",'3.Stok Awal'!$C4056)</f>
        <v/>
      </c>
      <c r="D4056" t="str">
        <f>IF('3.Stok Awal'!$D4056=0,"",'3.Stok Awal'!$D4056)</f>
        <v/>
      </c>
      <c r="E4056" t="str">
        <f>IF('3.Stok Awal'!$E4056=0,"",'3.Stok Awal'!$E4056)</f>
        <v/>
      </c>
      <c r="F4056" s="4" t="str">
        <f>IF('3.Stok Awal'!$F4056=0,"",'3.Stok Awal'!$F4056)</f>
        <v/>
      </c>
      <c r="G4056" s="4" t="str">
        <f t="shared" si="63"/>
        <v/>
      </c>
      <c r="H4056">
        <f>IF('3.Stok Awal'!$I4056=0,0,'3.Stok Awal'!$I4056)</f>
        <v>0</v>
      </c>
      <c r="I4056" t="str">
        <f>IF('3.Stok Awal'!$J4056=0,"",'3.Stok Awal'!$J4056)</f>
        <v/>
      </c>
      <c r="J4056">
        <f>IF('3.Stok Awal'!$K4056=0,0,'3.Stok Awal'!$K4056)</f>
        <v>0</v>
      </c>
      <c r="K4056" t="str">
        <f>IF('3.Stok Awal'!$L4056=0,"",'3.Stok Awal'!$L4056)</f>
        <v/>
      </c>
      <c r="L4056">
        <f>IF('3.Stok Awal'!$N4056=0,0,'3.Stok Awal'!$N4056)</f>
        <v>0</v>
      </c>
      <c r="M4056" t="str">
        <f>IF('3.Stok Awal'!$O4056=0,"",'3.Stok Awal'!$O4056)</f>
        <v/>
      </c>
      <c r="N4056">
        <f>SUMIF('4.Sell to Trade'!$O$5:$O$5003,'5.Stok Akhir'!$G4056,'4.Sell to Trade'!$Q$5:$Q$5003)</f>
        <v>0</v>
      </c>
      <c r="O4056" t="str">
        <f>IF('3.Stok Awal'!$L4056=0,"",'3.Stok Awal'!$L4056)</f>
        <v/>
      </c>
      <c r="P4056">
        <f>IF(ISNA(VLOOKUP($A4056,STOK_AWAL,13,0)),0,IF(VLOOKUP($A4056,STOK_AWAL,13,0)&gt;0,ROUNDDOWN(L4056/VLOOKUP($A4056,STOK_AWAL,13,0),0),0))</f>
        <v>0</v>
      </c>
      <c r="Q4056" t="str">
        <f>I4056</f>
        <v/>
      </c>
      <c r="R4056">
        <f>IFERROR(MOD(L4056,VLOOKUP($A4056,STOK_AWAL,13,0)),0)</f>
        <v>0</v>
      </c>
      <c r="S4056" t="str">
        <f>K4056</f>
        <v/>
      </c>
      <c r="T4056">
        <f>R4056+(P4056*(IFERROR(VLOOKUP($A4056,STOK_AWAL,13,0),0)))</f>
        <v>0</v>
      </c>
      <c r="U4056" t="str">
        <f>M4056</f>
        <v/>
      </c>
    </row>
    <row r="4057" spans="1:21" x14ac:dyDescent="0.25">
      <c r="A4057" t="str">
        <f>IF('3.Stok Awal'!$A4057=0,"",'3.Stok Awal'!$A4057)</f>
        <v/>
      </c>
      <c r="B4057" t="str">
        <f>IF('3.Stok Awal'!$B4057=0,"",'3.Stok Awal'!$B4057)</f>
        <v/>
      </c>
      <c r="C4057" t="str">
        <f>IF('3.Stok Awal'!$C4057=0,"",'3.Stok Awal'!$C4057)</f>
        <v/>
      </c>
      <c r="D4057" t="str">
        <f>IF('3.Stok Awal'!$D4057=0,"",'3.Stok Awal'!$D4057)</f>
        <v/>
      </c>
      <c r="E4057" t="str">
        <f>IF('3.Stok Awal'!$E4057=0,"",'3.Stok Awal'!$E4057)</f>
        <v/>
      </c>
      <c r="F4057" s="4" t="str">
        <f>IF('3.Stok Awal'!$F4057=0,"",'3.Stok Awal'!$F4057)</f>
        <v/>
      </c>
      <c r="G4057" s="4" t="str">
        <f t="shared" si="63"/>
        <v/>
      </c>
      <c r="H4057">
        <f>IF('3.Stok Awal'!$I4057=0,0,'3.Stok Awal'!$I4057)</f>
        <v>0</v>
      </c>
      <c r="I4057" t="str">
        <f>IF('3.Stok Awal'!$J4057=0,"",'3.Stok Awal'!$J4057)</f>
        <v/>
      </c>
      <c r="J4057">
        <f>IF('3.Stok Awal'!$K4057=0,0,'3.Stok Awal'!$K4057)</f>
        <v>0</v>
      </c>
      <c r="K4057" t="str">
        <f>IF('3.Stok Awal'!$L4057=0,"",'3.Stok Awal'!$L4057)</f>
        <v/>
      </c>
      <c r="L4057">
        <f>IF('3.Stok Awal'!$N4057=0,0,'3.Stok Awal'!$N4057)</f>
        <v>0</v>
      </c>
      <c r="M4057" t="str">
        <f>IF('3.Stok Awal'!$O4057=0,"",'3.Stok Awal'!$O4057)</f>
        <v/>
      </c>
      <c r="N4057">
        <f>SUMIF('4.Sell to Trade'!$O$5:$O$5003,'5.Stok Akhir'!$G4057,'4.Sell to Trade'!$Q$5:$Q$5003)</f>
        <v>0</v>
      </c>
      <c r="O4057" t="str">
        <f>IF('3.Stok Awal'!$L4057=0,"",'3.Stok Awal'!$L4057)</f>
        <v/>
      </c>
      <c r="P4057">
        <f>IF(ISNA(VLOOKUP($A4057,STOK_AWAL,13,0)),0,IF(VLOOKUP($A4057,STOK_AWAL,13,0)&gt;0,ROUNDDOWN(L4057/VLOOKUP($A4057,STOK_AWAL,13,0),0),0))</f>
        <v>0</v>
      </c>
      <c r="Q4057" t="str">
        <f>I4057</f>
        <v/>
      </c>
      <c r="R4057">
        <f>IFERROR(MOD(L4057,VLOOKUP($A4057,STOK_AWAL,13,0)),0)</f>
        <v>0</v>
      </c>
      <c r="S4057" t="str">
        <f>K4057</f>
        <v/>
      </c>
      <c r="T4057">
        <f>R4057+(P4057*(IFERROR(VLOOKUP($A4057,STOK_AWAL,13,0),0)))</f>
        <v>0</v>
      </c>
      <c r="U4057" t="str">
        <f>M4057</f>
        <v/>
      </c>
    </row>
    <row r="4058" spans="1:21" x14ac:dyDescent="0.25">
      <c r="A4058" t="str">
        <f>IF('3.Stok Awal'!$A4058=0,"",'3.Stok Awal'!$A4058)</f>
        <v/>
      </c>
      <c r="B4058" t="str">
        <f>IF('3.Stok Awal'!$B4058=0,"",'3.Stok Awal'!$B4058)</f>
        <v/>
      </c>
      <c r="C4058" t="str">
        <f>IF('3.Stok Awal'!$C4058=0,"",'3.Stok Awal'!$C4058)</f>
        <v/>
      </c>
      <c r="D4058" t="str">
        <f>IF('3.Stok Awal'!$D4058=0,"",'3.Stok Awal'!$D4058)</f>
        <v/>
      </c>
      <c r="E4058" t="str">
        <f>IF('3.Stok Awal'!$E4058=0,"",'3.Stok Awal'!$E4058)</f>
        <v/>
      </c>
      <c r="F4058" s="4" t="str">
        <f>IF('3.Stok Awal'!$F4058=0,"",'3.Stok Awal'!$F4058)</f>
        <v/>
      </c>
      <c r="G4058" s="4" t="str">
        <f t="shared" si="63"/>
        <v/>
      </c>
      <c r="H4058">
        <f>IF('3.Stok Awal'!$I4058=0,0,'3.Stok Awal'!$I4058)</f>
        <v>0</v>
      </c>
      <c r="I4058" t="str">
        <f>IF('3.Stok Awal'!$J4058=0,"",'3.Stok Awal'!$J4058)</f>
        <v/>
      </c>
      <c r="J4058">
        <f>IF('3.Stok Awal'!$K4058=0,0,'3.Stok Awal'!$K4058)</f>
        <v>0</v>
      </c>
      <c r="K4058" t="str">
        <f>IF('3.Stok Awal'!$L4058=0,"",'3.Stok Awal'!$L4058)</f>
        <v/>
      </c>
      <c r="L4058">
        <f>IF('3.Stok Awal'!$N4058=0,0,'3.Stok Awal'!$N4058)</f>
        <v>0</v>
      </c>
      <c r="M4058" t="str">
        <f>IF('3.Stok Awal'!$O4058=0,"",'3.Stok Awal'!$O4058)</f>
        <v/>
      </c>
      <c r="N4058">
        <f>SUMIF('4.Sell to Trade'!$O$5:$O$5003,'5.Stok Akhir'!$G4058,'4.Sell to Trade'!$Q$5:$Q$5003)</f>
        <v>0</v>
      </c>
      <c r="O4058" t="str">
        <f>IF('3.Stok Awal'!$L4058=0,"",'3.Stok Awal'!$L4058)</f>
        <v/>
      </c>
      <c r="P4058">
        <f>IF(ISNA(VLOOKUP($A4058,STOK_AWAL,13,0)),0,IF(VLOOKUP($A4058,STOK_AWAL,13,0)&gt;0,ROUNDDOWN(L4058/VLOOKUP($A4058,STOK_AWAL,13,0),0),0))</f>
        <v>0</v>
      </c>
      <c r="Q4058" t="str">
        <f>I4058</f>
        <v/>
      </c>
      <c r="R4058">
        <f>IFERROR(MOD(L4058,VLOOKUP($A4058,STOK_AWAL,13,0)),0)</f>
        <v>0</v>
      </c>
      <c r="S4058" t="str">
        <f>K4058</f>
        <v/>
      </c>
      <c r="T4058">
        <f>R4058+(P4058*(IFERROR(VLOOKUP($A4058,STOK_AWAL,13,0),0)))</f>
        <v>0</v>
      </c>
      <c r="U4058" t="str">
        <f>M4058</f>
        <v/>
      </c>
    </row>
    <row r="4059" spans="1:21" x14ac:dyDescent="0.25">
      <c r="A4059" t="str">
        <f>IF('3.Stok Awal'!$A4059=0,"",'3.Stok Awal'!$A4059)</f>
        <v/>
      </c>
      <c r="B4059" t="str">
        <f>IF('3.Stok Awal'!$B4059=0,"",'3.Stok Awal'!$B4059)</f>
        <v/>
      </c>
      <c r="C4059" t="str">
        <f>IF('3.Stok Awal'!$C4059=0,"",'3.Stok Awal'!$C4059)</f>
        <v/>
      </c>
      <c r="D4059" t="str">
        <f>IF('3.Stok Awal'!$D4059=0,"",'3.Stok Awal'!$D4059)</f>
        <v/>
      </c>
      <c r="E4059" t="str">
        <f>IF('3.Stok Awal'!$E4059=0,"",'3.Stok Awal'!$E4059)</f>
        <v/>
      </c>
      <c r="F4059" s="4" t="str">
        <f>IF('3.Stok Awal'!$F4059=0,"",'3.Stok Awal'!$F4059)</f>
        <v/>
      </c>
      <c r="G4059" s="4" t="str">
        <f t="shared" si="63"/>
        <v/>
      </c>
      <c r="H4059">
        <f>IF('3.Stok Awal'!$I4059=0,0,'3.Stok Awal'!$I4059)</f>
        <v>0</v>
      </c>
      <c r="I4059" t="str">
        <f>IF('3.Stok Awal'!$J4059=0,"",'3.Stok Awal'!$J4059)</f>
        <v/>
      </c>
      <c r="J4059">
        <f>IF('3.Stok Awal'!$K4059=0,0,'3.Stok Awal'!$K4059)</f>
        <v>0</v>
      </c>
      <c r="K4059" t="str">
        <f>IF('3.Stok Awal'!$L4059=0,"",'3.Stok Awal'!$L4059)</f>
        <v/>
      </c>
      <c r="L4059">
        <f>IF('3.Stok Awal'!$N4059=0,0,'3.Stok Awal'!$N4059)</f>
        <v>0</v>
      </c>
      <c r="M4059" t="str">
        <f>IF('3.Stok Awal'!$O4059=0,"",'3.Stok Awal'!$O4059)</f>
        <v/>
      </c>
      <c r="N4059">
        <f>SUMIF('4.Sell to Trade'!$O$5:$O$5003,'5.Stok Akhir'!$G4059,'4.Sell to Trade'!$Q$5:$Q$5003)</f>
        <v>0</v>
      </c>
      <c r="O4059" t="str">
        <f>IF('3.Stok Awal'!$L4059=0,"",'3.Stok Awal'!$L4059)</f>
        <v/>
      </c>
      <c r="P4059">
        <f>IF(ISNA(VLOOKUP($A4059,STOK_AWAL,13,0)),0,IF(VLOOKUP($A4059,STOK_AWAL,13,0)&gt;0,ROUNDDOWN(L4059/VLOOKUP($A4059,STOK_AWAL,13,0),0),0))</f>
        <v>0</v>
      </c>
      <c r="Q4059" t="str">
        <f>I4059</f>
        <v/>
      </c>
      <c r="R4059">
        <f>IFERROR(MOD(L4059,VLOOKUP($A4059,STOK_AWAL,13,0)),0)</f>
        <v>0</v>
      </c>
      <c r="S4059" t="str">
        <f>K4059</f>
        <v/>
      </c>
      <c r="T4059">
        <f>R4059+(P4059*(IFERROR(VLOOKUP($A4059,STOK_AWAL,13,0),0)))</f>
        <v>0</v>
      </c>
      <c r="U4059" t="str">
        <f>M4059</f>
        <v/>
      </c>
    </row>
    <row r="4060" spans="1:21" x14ac:dyDescent="0.25">
      <c r="A4060" t="str">
        <f>IF('3.Stok Awal'!$A4060=0,"",'3.Stok Awal'!$A4060)</f>
        <v/>
      </c>
      <c r="B4060" t="str">
        <f>IF('3.Stok Awal'!$B4060=0,"",'3.Stok Awal'!$B4060)</f>
        <v/>
      </c>
      <c r="C4060" t="str">
        <f>IF('3.Stok Awal'!$C4060=0,"",'3.Stok Awal'!$C4060)</f>
        <v/>
      </c>
      <c r="D4060" t="str">
        <f>IF('3.Stok Awal'!$D4060=0,"",'3.Stok Awal'!$D4060)</f>
        <v/>
      </c>
      <c r="E4060" t="str">
        <f>IF('3.Stok Awal'!$E4060=0,"",'3.Stok Awal'!$E4060)</f>
        <v/>
      </c>
      <c r="F4060" s="4" t="str">
        <f>IF('3.Stok Awal'!$F4060=0,"",'3.Stok Awal'!$F4060)</f>
        <v/>
      </c>
      <c r="G4060" s="4" t="str">
        <f t="shared" si="63"/>
        <v/>
      </c>
      <c r="H4060">
        <f>IF('3.Stok Awal'!$I4060=0,0,'3.Stok Awal'!$I4060)</f>
        <v>0</v>
      </c>
      <c r="I4060" t="str">
        <f>IF('3.Stok Awal'!$J4060=0,"",'3.Stok Awal'!$J4060)</f>
        <v/>
      </c>
      <c r="J4060">
        <f>IF('3.Stok Awal'!$K4060=0,0,'3.Stok Awal'!$K4060)</f>
        <v>0</v>
      </c>
      <c r="K4060" t="str">
        <f>IF('3.Stok Awal'!$L4060=0,"",'3.Stok Awal'!$L4060)</f>
        <v/>
      </c>
      <c r="L4060">
        <f>IF('3.Stok Awal'!$N4060=0,0,'3.Stok Awal'!$N4060)</f>
        <v>0</v>
      </c>
      <c r="M4060" t="str">
        <f>IF('3.Stok Awal'!$O4060=0,"",'3.Stok Awal'!$O4060)</f>
        <v/>
      </c>
      <c r="N4060">
        <f>SUMIF('4.Sell to Trade'!$O$5:$O$5003,'5.Stok Akhir'!$G4060,'4.Sell to Trade'!$Q$5:$Q$5003)</f>
        <v>0</v>
      </c>
      <c r="O4060" t="str">
        <f>IF('3.Stok Awal'!$L4060=0,"",'3.Stok Awal'!$L4060)</f>
        <v/>
      </c>
      <c r="P4060">
        <f>IF(ISNA(VLOOKUP($A4060,STOK_AWAL,13,0)),0,IF(VLOOKUP($A4060,STOK_AWAL,13,0)&gt;0,ROUNDDOWN(L4060/VLOOKUP($A4060,STOK_AWAL,13,0),0),0))</f>
        <v>0</v>
      </c>
      <c r="Q4060" t="str">
        <f>I4060</f>
        <v/>
      </c>
      <c r="R4060">
        <f>IFERROR(MOD(L4060,VLOOKUP($A4060,STOK_AWAL,13,0)),0)</f>
        <v>0</v>
      </c>
      <c r="S4060" t="str">
        <f>K4060</f>
        <v/>
      </c>
      <c r="T4060">
        <f>R4060+(P4060*(IFERROR(VLOOKUP($A4060,STOK_AWAL,13,0),0)))</f>
        <v>0</v>
      </c>
      <c r="U4060" t="str">
        <f>M4060</f>
        <v/>
      </c>
    </row>
    <row r="4061" spans="1:21" x14ac:dyDescent="0.25">
      <c r="A4061" t="str">
        <f>IF('3.Stok Awal'!$A4061=0,"",'3.Stok Awal'!$A4061)</f>
        <v/>
      </c>
      <c r="B4061" t="str">
        <f>IF('3.Stok Awal'!$B4061=0,"",'3.Stok Awal'!$B4061)</f>
        <v/>
      </c>
      <c r="C4061" t="str">
        <f>IF('3.Stok Awal'!$C4061=0,"",'3.Stok Awal'!$C4061)</f>
        <v/>
      </c>
      <c r="D4061" t="str">
        <f>IF('3.Stok Awal'!$D4061=0,"",'3.Stok Awal'!$D4061)</f>
        <v/>
      </c>
      <c r="E4061" t="str">
        <f>IF('3.Stok Awal'!$E4061=0,"",'3.Stok Awal'!$E4061)</f>
        <v/>
      </c>
      <c r="F4061" s="4" t="str">
        <f>IF('3.Stok Awal'!$F4061=0,"",'3.Stok Awal'!$F4061)</f>
        <v/>
      </c>
      <c r="G4061" s="4" t="str">
        <f t="shared" si="63"/>
        <v/>
      </c>
      <c r="H4061">
        <f>IF('3.Stok Awal'!$I4061=0,0,'3.Stok Awal'!$I4061)</f>
        <v>0</v>
      </c>
      <c r="I4061" t="str">
        <f>IF('3.Stok Awal'!$J4061=0,"",'3.Stok Awal'!$J4061)</f>
        <v/>
      </c>
      <c r="J4061">
        <f>IF('3.Stok Awal'!$K4061=0,0,'3.Stok Awal'!$K4061)</f>
        <v>0</v>
      </c>
      <c r="K4061" t="str">
        <f>IF('3.Stok Awal'!$L4061=0,"",'3.Stok Awal'!$L4061)</f>
        <v/>
      </c>
      <c r="L4061">
        <f>IF('3.Stok Awal'!$N4061=0,0,'3.Stok Awal'!$N4061)</f>
        <v>0</v>
      </c>
      <c r="M4061" t="str">
        <f>IF('3.Stok Awal'!$O4061=0,"",'3.Stok Awal'!$O4061)</f>
        <v/>
      </c>
      <c r="N4061">
        <f>SUMIF('4.Sell to Trade'!$O$5:$O$5003,'5.Stok Akhir'!$G4061,'4.Sell to Trade'!$Q$5:$Q$5003)</f>
        <v>0</v>
      </c>
      <c r="O4061" t="str">
        <f>IF('3.Stok Awal'!$L4061=0,"",'3.Stok Awal'!$L4061)</f>
        <v/>
      </c>
      <c r="P4061">
        <f>IF(ISNA(VLOOKUP($A4061,STOK_AWAL,13,0)),0,IF(VLOOKUP($A4061,STOK_AWAL,13,0)&gt;0,ROUNDDOWN(L4061/VLOOKUP($A4061,STOK_AWAL,13,0),0),0))</f>
        <v>0</v>
      </c>
      <c r="Q4061" t="str">
        <f>I4061</f>
        <v/>
      </c>
      <c r="R4061">
        <f>IFERROR(MOD(L4061,VLOOKUP($A4061,STOK_AWAL,13,0)),0)</f>
        <v>0</v>
      </c>
      <c r="S4061" t="str">
        <f>K4061</f>
        <v/>
      </c>
      <c r="T4061">
        <f>R4061+(P4061*(IFERROR(VLOOKUP($A4061,STOK_AWAL,13,0),0)))</f>
        <v>0</v>
      </c>
      <c r="U4061" t="str">
        <f>M4061</f>
        <v/>
      </c>
    </row>
    <row r="4062" spans="1:21" x14ac:dyDescent="0.25">
      <c r="A4062" t="str">
        <f>IF('3.Stok Awal'!$A4062=0,"",'3.Stok Awal'!$A4062)</f>
        <v/>
      </c>
      <c r="B4062" t="str">
        <f>IF('3.Stok Awal'!$B4062=0,"",'3.Stok Awal'!$B4062)</f>
        <v/>
      </c>
      <c r="C4062" t="str">
        <f>IF('3.Stok Awal'!$C4062=0,"",'3.Stok Awal'!$C4062)</f>
        <v/>
      </c>
      <c r="D4062" t="str">
        <f>IF('3.Stok Awal'!$D4062=0,"",'3.Stok Awal'!$D4062)</f>
        <v/>
      </c>
      <c r="E4062" t="str">
        <f>IF('3.Stok Awal'!$E4062=0,"",'3.Stok Awal'!$E4062)</f>
        <v/>
      </c>
      <c r="F4062" s="4" t="str">
        <f>IF('3.Stok Awal'!$F4062=0,"",'3.Stok Awal'!$F4062)</f>
        <v/>
      </c>
      <c r="G4062" s="4" t="str">
        <f t="shared" si="63"/>
        <v/>
      </c>
      <c r="H4062">
        <f>IF('3.Stok Awal'!$I4062=0,0,'3.Stok Awal'!$I4062)</f>
        <v>0</v>
      </c>
      <c r="I4062" t="str">
        <f>IF('3.Stok Awal'!$J4062=0,"",'3.Stok Awal'!$J4062)</f>
        <v/>
      </c>
      <c r="J4062">
        <f>IF('3.Stok Awal'!$K4062=0,0,'3.Stok Awal'!$K4062)</f>
        <v>0</v>
      </c>
      <c r="K4062" t="str">
        <f>IF('3.Stok Awal'!$L4062=0,"",'3.Stok Awal'!$L4062)</f>
        <v/>
      </c>
      <c r="L4062">
        <f>IF('3.Stok Awal'!$N4062=0,0,'3.Stok Awal'!$N4062)</f>
        <v>0</v>
      </c>
      <c r="M4062" t="str">
        <f>IF('3.Stok Awal'!$O4062=0,"",'3.Stok Awal'!$O4062)</f>
        <v/>
      </c>
      <c r="N4062">
        <f>SUMIF('4.Sell to Trade'!$O$5:$O$5003,'5.Stok Akhir'!$G4062,'4.Sell to Trade'!$Q$5:$Q$5003)</f>
        <v>0</v>
      </c>
      <c r="O4062" t="str">
        <f>IF('3.Stok Awal'!$L4062=0,"",'3.Stok Awal'!$L4062)</f>
        <v/>
      </c>
      <c r="P4062">
        <f>IF(ISNA(VLOOKUP($A4062,STOK_AWAL,13,0)),0,IF(VLOOKUP($A4062,STOK_AWAL,13,0)&gt;0,ROUNDDOWN(L4062/VLOOKUP($A4062,STOK_AWAL,13,0),0),0))</f>
        <v>0</v>
      </c>
      <c r="Q4062" t="str">
        <f>I4062</f>
        <v/>
      </c>
      <c r="R4062">
        <f>IFERROR(MOD(L4062,VLOOKUP($A4062,STOK_AWAL,13,0)),0)</f>
        <v>0</v>
      </c>
      <c r="S4062" t="str">
        <f>K4062</f>
        <v/>
      </c>
      <c r="T4062">
        <f>R4062+(P4062*(IFERROR(VLOOKUP($A4062,STOK_AWAL,13,0),0)))</f>
        <v>0</v>
      </c>
      <c r="U4062" t="str">
        <f>M4062</f>
        <v/>
      </c>
    </row>
    <row r="4063" spans="1:21" x14ac:dyDescent="0.25">
      <c r="A4063" t="str">
        <f>IF('3.Stok Awal'!$A4063=0,"",'3.Stok Awal'!$A4063)</f>
        <v/>
      </c>
      <c r="B4063" t="str">
        <f>IF('3.Stok Awal'!$B4063=0,"",'3.Stok Awal'!$B4063)</f>
        <v/>
      </c>
      <c r="C4063" t="str">
        <f>IF('3.Stok Awal'!$C4063=0,"",'3.Stok Awal'!$C4063)</f>
        <v/>
      </c>
      <c r="D4063" t="str">
        <f>IF('3.Stok Awal'!$D4063=0,"",'3.Stok Awal'!$D4063)</f>
        <v/>
      </c>
      <c r="E4063" t="str">
        <f>IF('3.Stok Awal'!$E4063=0,"",'3.Stok Awal'!$E4063)</f>
        <v/>
      </c>
      <c r="F4063" s="4" t="str">
        <f>IF('3.Stok Awal'!$F4063=0,"",'3.Stok Awal'!$F4063)</f>
        <v/>
      </c>
      <c r="G4063" s="4" t="str">
        <f t="shared" si="63"/>
        <v/>
      </c>
      <c r="H4063">
        <f>IF('3.Stok Awal'!$I4063=0,0,'3.Stok Awal'!$I4063)</f>
        <v>0</v>
      </c>
      <c r="I4063" t="str">
        <f>IF('3.Stok Awal'!$J4063=0,"",'3.Stok Awal'!$J4063)</f>
        <v/>
      </c>
      <c r="J4063">
        <f>IF('3.Stok Awal'!$K4063=0,0,'3.Stok Awal'!$K4063)</f>
        <v>0</v>
      </c>
      <c r="K4063" t="str">
        <f>IF('3.Stok Awal'!$L4063=0,"",'3.Stok Awal'!$L4063)</f>
        <v/>
      </c>
      <c r="L4063">
        <f>IF('3.Stok Awal'!$N4063=0,0,'3.Stok Awal'!$N4063)</f>
        <v>0</v>
      </c>
      <c r="M4063" t="str">
        <f>IF('3.Stok Awal'!$O4063=0,"",'3.Stok Awal'!$O4063)</f>
        <v/>
      </c>
      <c r="N4063">
        <f>SUMIF('4.Sell to Trade'!$O$5:$O$5003,'5.Stok Akhir'!$G4063,'4.Sell to Trade'!$Q$5:$Q$5003)</f>
        <v>0</v>
      </c>
      <c r="O4063" t="str">
        <f>IF('3.Stok Awal'!$L4063=0,"",'3.Stok Awal'!$L4063)</f>
        <v/>
      </c>
      <c r="P4063">
        <f>IF(ISNA(VLOOKUP($A4063,STOK_AWAL,13,0)),0,IF(VLOOKUP($A4063,STOK_AWAL,13,0)&gt;0,ROUNDDOWN(L4063/VLOOKUP($A4063,STOK_AWAL,13,0),0),0))</f>
        <v>0</v>
      </c>
      <c r="Q4063" t="str">
        <f>I4063</f>
        <v/>
      </c>
      <c r="R4063">
        <f>IFERROR(MOD(L4063,VLOOKUP($A4063,STOK_AWAL,13,0)),0)</f>
        <v>0</v>
      </c>
      <c r="S4063" t="str">
        <f>K4063</f>
        <v/>
      </c>
      <c r="T4063">
        <f>R4063+(P4063*(IFERROR(VLOOKUP($A4063,STOK_AWAL,13,0),0)))</f>
        <v>0</v>
      </c>
      <c r="U4063" t="str">
        <f>M4063</f>
        <v/>
      </c>
    </row>
    <row r="4064" spans="1:21" x14ac:dyDescent="0.25">
      <c r="A4064" t="str">
        <f>IF('3.Stok Awal'!$A4064=0,"",'3.Stok Awal'!$A4064)</f>
        <v/>
      </c>
      <c r="B4064" t="str">
        <f>IF('3.Stok Awal'!$B4064=0,"",'3.Stok Awal'!$B4064)</f>
        <v/>
      </c>
      <c r="C4064" t="str">
        <f>IF('3.Stok Awal'!$C4064=0,"",'3.Stok Awal'!$C4064)</f>
        <v/>
      </c>
      <c r="D4064" t="str">
        <f>IF('3.Stok Awal'!$D4064=0,"",'3.Stok Awal'!$D4064)</f>
        <v/>
      </c>
      <c r="E4064" t="str">
        <f>IF('3.Stok Awal'!$E4064=0,"",'3.Stok Awal'!$E4064)</f>
        <v/>
      </c>
      <c r="F4064" s="4" t="str">
        <f>IF('3.Stok Awal'!$F4064=0,"",'3.Stok Awal'!$F4064)</f>
        <v/>
      </c>
      <c r="G4064" s="4" t="str">
        <f t="shared" si="63"/>
        <v/>
      </c>
      <c r="H4064">
        <f>IF('3.Stok Awal'!$I4064=0,0,'3.Stok Awal'!$I4064)</f>
        <v>0</v>
      </c>
      <c r="I4064" t="str">
        <f>IF('3.Stok Awal'!$J4064=0,"",'3.Stok Awal'!$J4064)</f>
        <v/>
      </c>
      <c r="J4064">
        <f>IF('3.Stok Awal'!$K4064=0,0,'3.Stok Awal'!$K4064)</f>
        <v>0</v>
      </c>
      <c r="K4064" t="str">
        <f>IF('3.Stok Awal'!$L4064=0,"",'3.Stok Awal'!$L4064)</f>
        <v/>
      </c>
      <c r="L4064">
        <f>IF('3.Stok Awal'!$N4064=0,0,'3.Stok Awal'!$N4064)</f>
        <v>0</v>
      </c>
      <c r="M4064" t="str">
        <f>IF('3.Stok Awal'!$O4064=0,"",'3.Stok Awal'!$O4064)</f>
        <v/>
      </c>
      <c r="N4064">
        <f>SUMIF('4.Sell to Trade'!$O$5:$O$5003,'5.Stok Akhir'!$G4064,'4.Sell to Trade'!$Q$5:$Q$5003)</f>
        <v>0</v>
      </c>
      <c r="O4064" t="str">
        <f>IF('3.Stok Awal'!$L4064=0,"",'3.Stok Awal'!$L4064)</f>
        <v/>
      </c>
      <c r="P4064">
        <f>IF(ISNA(VLOOKUP($A4064,STOK_AWAL,13,0)),0,IF(VLOOKUP($A4064,STOK_AWAL,13,0)&gt;0,ROUNDDOWN(L4064/VLOOKUP($A4064,STOK_AWAL,13,0),0),0))</f>
        <v>0</v>
      </c>
      <c r="Q4064" t="str">
        <f>I4064</f>
        <v/>
      </c>
      <c r="R4064">
        <f>IFERROR(MOD(L4064,VLOOKUP($A4064,STOK_AWAL,13,0)),0)</f>
        <v>0</v>
      </c>
      <c r="S4064" t="str">
        <f>K4064</f>
        <v/>
      </c>
      <c r="T4064">
        <f>R4064+(P4064*(IFERROR(VLOOKUP($A4064,STOK_AWAL,13,0),0)))</f>
        <v>0</v>
      </c>
      <c r="U4064" t="str">
        <f>M4064</f>
        <v/>
      </c>
    </row>
    <row r="4065" spans="1:21" x14ac:dyDescent="0.25">
      <c r="A4065" t="str">
        <f>IF('3.Stok Awal'!$A4065=0,"",'3.Stok Awal'!$A4065)</f>
        <v/>
      </c>
      <c r="B4065" t="str">
        <f>IF('3.Stok Awal'!$B4065=0,"",'3.Stok Awal'!$B4065)</f>
        <v/>
      </c>
      <c r="C4065" t="str">
        <f>IF('3.Stok Awal'!$C4065=0,"",'3.Stok Awal'!$C4065)</f>
        <v/>
      </c>
      <c r="D4065" t="str">
        <f>IF('3.Stok Awal'!$D4065=0,"",'3.Stok Awal'!$D4065)</f>
        <v/>
      </c>
      <c r="E4065" t="str">
        <f>IF('3.Stok Awal'!$E4065=0,"",'3.Stok Awal'!$E4065)</f>
        <v/>
      </c>
      <c r="F4065" s="4" t="str">
        <f>IF('3.Stok Awal'!$F4065=0,"",'3.Stok Awal'!$F4065)</f>
        <v/>
      </c>
      <c r="G4065" s="4" t="str">
        <f t="shared" si="63"/>
        <v/>
      </c>
      <c r="H4065">
        <f>IF('3.Stok Awal'!$I4065=0,0,'3.Stok Awal'!$I4065)</f>
        <v>0</v>
      </c>
      <c r="I4065" t="str">
        <f>IF('3.Stok Awal'!$J4065=0,"",'3.Stok Awal'!$J4065)</f>
        <v/>
      </c>
      <c r="J4065">
        <f>IF('3.Stok Awal'!$K4065=0,0,'3.Stok Awal'!$K4065)</f>
        <v>0</v>
      </c>
      <c r="K4065" t="str">
        <f>IF('3.Stok Awal'!$L4065=0,"",'3.Stok Awal'!$L4065)</f>
        <v/>
      </c>
      <c r="L4065">
        <f>IF('3.Stok Awal'!$N4065=0,0,'3.Stok Awal'!$N4065)</f>
        <v>0</v>
      </c>
      <c r="M4065" t="str">
        <f>IF('3.Stok Awal'!$O4065=0,"",'3.Stok Awal'!$O4065)</f>
        <v/>
      </c>
      <c r="N4065">
        <f>SUMIF('4.Sell to Trade'!$O$5:$O$5003,'5.Stok Akhir'!$G4065,'4.Sell to Trade'!$Q$5:$Q$5003)</f>
        <v>0</v>
      </c>
      <c r="O4065" t="str">
        <f>IF('3.Stok Awal'!$L4065=0,"",'3.Stok Awal'!$L4065)</f>
        <v/>
      </c>
      <c r="P4065">
        <f>IF(ISNA(VLOOKUP($A4065,STOK_AWAL,13,0)),0,IF(VLOOKUP($A4065,STOK_AWAL,13,0)&gt;0,ROUNDDOWN(L4065/VLOOKUP($A4065,STOK_AWAL,13,0),0),0))</f>
        <v>0</v>
      </c>
      <c r="Q4065" t="str">
        <f>I4065</f>
        <v/>
      </c>
      <c r="R4065">
        <f>IFERROR(MOD(L4065,VLOOKUP($A4065,STOK_AWAL,13,0)),0)</f>
        <v>0</v>
      </c>
      <c r="S4065" t="str">
        <f>K4065</f>
        <v/>
      </c>
      <c r="T4065">
        <f>R4065+(P4065*(IFERROR(VLOOKUP($A4065,STOK_AWAL,13,0),0)))</f>
        <v>0</v>
      </c>
      <c r="U4065" t="str">
        <f>M4065</f>
        <v/>
      </c>
    </row>
    <row r="4066" spans="1:21" x14ac:dyDescent="0.25">
      <c r="A4066" t="str">
        <f>IF('3.Stok Awal'!$A4066=0,"",'3.Stok Awal'!$A4066)</f>
        <v/>
      </c>
      <c r="B4066" t="str">
        <f>IF('3.Stok Awal'!$B4066=0,"",'3.Stok Awal'!$B4066)</f>
        <v/>
      </c>
      <c r="C4066" t="str">
        <f>IF('3.Stok Awal'!$C4066=0,"",'3.Stok Awal'!$C4066)</f>
        <v/>
      </c>
      <c r="D4066" t="str">
        <f>IF('3.Stok Awal'!$D4066=0,"",'3.Stok Awal'!$D4066)</f>
        <v/>
      </c>
      <c r="E4066" t="str">
        <f>IF('3.Stok Awal'!$E4066=0,"",'3.Stok Awal'!$E4066)</f>
        <v/>
      </c>
      <c r="F4066" s="4" t="str">
        <f>IF('3.Stok Awal'!$F4066=0,"",'3.Stok Awal'!$F4066)</f>
        <v/>
      </c>
      <c r="G4066" s="4" t="str">
        <f t="shared" si="63"/>
        <v/>
      </c>
      <c r="H4066">
        <f>IF('3.Stok Awal'!$I4066=0,0,'3.Stok Awal'!$I4066)</f>
        <v>0</v>
      </c>
      <c r="I4066" t="str">
        <f>IF('3.Stok Awal'!$J4066=0,"",'3.Stok Awal'!$J4066)</f>
        <v/>
      </c>
      <c r="J4066">
        <f>IF('3.Stok Awal'!$K4066=0,0,'3.Stok Awal'!$K4066)</f>
        <v>0</v>
      </c>
      <c r="K4066" t="str">
        <f>IF('3.Stok Awal'!$L4066=0,"",'3.Stok Awal'!$L4066)</f>
        <v/>
      </c>
      <c r="L4066">
        <f>IF('3.Stok Awal'!$N4066=0,0,'3.Stok Awal'!$N4066)</f>
        <v>0</v>
      </c>
      <c r="M4066" t="str">
        <f>IF('3.Stok Awal'!$O4066=0,"",'3.Stok Awal'!$O4066)</f>
        <v/>
      </c>
      <c r="N4066">
        <f>SUMIF('4.Sell to Trade'!$O$5:$O$5003,'5.Stok Akhir'!$G4066,'4.Sell to Trade'!$Q$5:$Q$5003)</f>
        <v>0</v>
      </c>
      <c r="O4066" t="str">
        <f>IF('3.Stok Awal'!$L4066=0,"",'3.Stok Awal'!$L4066)</f>
        <v/>
      </c>
      <c r="P4066">
        <f>IF(ISNA(VLOOKUP($A4066,STOK_AWAL,13,0)),0,IF(VLOOKUP($A4066,STOK_AWAL,13,0)&gt;0,ROUNDDOWN(L4066/VLOOKUP($A4066,STOK_AWAL,13,0),0),0))</f>
        <v>0</v>
      </c>
      <c r="Q4066" t="str">
        <f>I4066</f>
        <v/>
      </c>
      <c r="R4066">
        <f>IFERROR(MOD(L4066,VLOOKUP($A4066,STOK_AWAL,13,0)),0)</f>
        <v>0</v>
      </c>
      <c r="S4066" t="str">
        <f>K4066</f>
        <v/>
      </c>
      <c r="T4066">
        <f>R4066+(P4066*(IFERROR(VLOOKUP($A4066,STOK_AWAL,13,0),0)))</f>
        <v>0</v>
      </c>
      <c r="U4066" t="str">
        <f>M4066</f>
        <v/>
      </c>
    </row>
    <row r="4067" spans="1:21" x14ac:dyDescent="0.25">
      <c r="A4067" t="str">
        <f>IF('3.Stok Awal'!$A4067=0,"",'3.Stok Awal'!$A4067)</f>
        <v/>
      </c>
      <c r="B4067" t="str">
        <f>IF('3.Stok Awal'!$B4067=0,"",'3.Stok Awal'!$B4067)</f>
        <v/>
      </c>
      <c r="C4067" t="str">
        <f>IF('3.Stok Awal'!$C4067=0,"",'3.Stok Awal'!$C4067)</f>
        <v/>
      </c>
      <c r="D4067" t="str">
        <f>IF('3.Stok Awal'!$D4067=0,"",'3.Stok Awal'!$D4067)</f>
        <v/>
      </c>
      <c r="E4067" t="str">
        <f>IF('3.Stok Awal'!$E4067=0,"",'3.Stok Awal'!$E4067)</f>
        <v/>
      </c>
      <c r="F4067" s="4" t="str">
        <f>IF('3.Stok Awal'!$F4067=0,"",'3.Stok Awal'!$F4067)</f>
        <v/>
      </c>
      <c r="G4067" s="4" t="str">
        <f t="shared" si="63"/>
        <v/>
      </c>
      <c r="H4067">
        <f>IF('3.Stok Awal'!$I4067=0,0,'3.Stok Awal'!$I4067)</f>
        <v>0</v>
      </c>
      <c r="I4067" t="str">
        <f>IF('3.Stok Awal'!$J4067=0,"",'3.Stok Awal'!$J4067)</f>
        <v/>
      </c>
      <c r="J4067">
        <f>IF('3.Stok Awal'!$K4067=0,0,'3.Stok Awal'!$K4067)</f>
        <v>0</v>
      </c>
      <c r="K4067" t="str">
        <f>IF('3.Stok Awal'!$L4067=0,"",'3.Stok Awal'!$L4067)</f>
        <v/>
      </c>
      <c r="L4067">
        <f>IF('3.Stok Awal'!$N4067=0,0,'3.Stok Awal'!$N4067)</f>
        <v>0</v>
      </c>
      <c r="M4067" t="str">
        <f>IF('3.Stok Awal'!$O4067=0,"",'3.Stok Awal'!$O4067)</f>
        <v/>
      </c>
      <c r="N4067">
        <f>SUMIF('4.Sell to Trade'!$O$5:$O$5003,'5.Stok Akhir'!$G4067,'4.Sell to Trade'!$Q$5:$Q$5003)</f>
        <v>0</v>
      </c>
      <c r="O4067" t="str">
        <f>IF('3.Stok Awal'!$L4067=0,"",'3.Stok Awal'!$L4067)</f>
        <v/>
      </c>
      <c r="P4067">
        <f>IF(ISNA(VLOOKUP($A4067,STOK_AWAL,13,0)),0,IF(VLOOKUP($A4067,STOK_AWAL,13,0)&gt;0,ROUNDDOWN(L4067/VLOOKUP($A4067,STOK_AWAL,13,0),0),0))</f>
        <v>0</v>
      </c>
      <c r="Q4067" t="str">
        <f>I4067</f>
        <v/>
      </c>
      <c r="R4067">
        <f>IFERROR(MOD(L4067,VLOOKUP($A4067,STOK_AWAL,13,0)),0)</f>
        <v>0</v>
      </c>
      <c r="S4067" t="str">
        <f>K4067</f>
        <v/>
      </c>
      <c r="T4067">
        <f>R4067+(P4067*(IFERROR(VLOOKUP($A4067,STOK_AWAL,13,0),0)))</f>
        <v>0</v>
      </c>
      <c r="U4067" t="str">
        <f>M4067</f>
        <v/>
      </c>
    </row>
    <row r="4068" spans="1:21" x14ac:dyDescent="0.25">
      <c r="A4068" t="str">
        <f>IF('3.Stok Awal'!$A4068=0,"",'3.Stok Awal'!$A4068)</f>
        <v/>
      </c>
      <c r="B4068" t="str">
        <f>IF('3.Stok Awal'!$B4068=0,"",'3.Stok Awal'!$B4068)</f>
        <v/>
      </c>
      <c r="C4068" t="str">
        <f>IF('3.Stok Awal'!$C4068=0,"",'3.Stok Awal'!$C4068)</f>
        <v/>
      </c>
      <c r="D4068" t="str">
        <f>IF('3.Stok Awal'!$D4068=0,"",'3.Stok Awal'!$D4068)</f>
        <v/>
      </c>
      <c r="E4068" t="str">
        <f>IF('3.Stok Awal'!$E4068=0,"",'3.Stok Awal'!$E4068)</f>
        <v/>
      </c>
      <c r="F4068" s="4" t="str">
        <f>IF('3.Stok Awal'!$F4068=0,"",'3.Stok Awal'!$F4068)</f>
        <v/>
      </c>
      <c r="G4068" s="4" t="str">
        <f t="shared" si="63"/>
        <v/>
      </c>
      <c r="H4068">
        <f>IF('3.Stok Awal'!$I4068=0,0,'3.Stok Awal'!$I4068)</f>
        <v>0</v>
      </c>
      <c r="I4068" t="str">
        <f>IF('3.Stok Awal'!$J4068=0,"",'3.Stok Awal'!$J4068)</f>
        <v/>
      </c>
      <c r="J4068">
        <f>IF('3.Stok Awal'!$K4068=0,0,'3.Stok Awal'!$K4068)</f>
        <v>0</v>
      </c>
      <c r="K4068" t="str">
        <f>IF('3.Stok Awal'!$L4068=0,"",'3.Stok Awal'!$L4068)</f>
        <v/>
      </c>
      <c r="L4068">
        <f>IF('3.Stok Awal'!$N4068=0,0,'3.Stok Awal'!$N4068)</f>
        <v>0</v>
      </c>
      <c r="M4068" t="str">
        <f>IF('3.Stok Awal'!$O4068=0,"",'3.Stok Awal'!$O4068)</f>
        <v/>
      </c>
      <c r="N4068">
        <f>SUMIF('4.Sell to Trade'!$O$5:$O$5003,'5.Stok Akhir'!$G4068,'4.Sell to Trade'!$Q$5:$Q$5003)</f>
        <v>0</v>
      </c>
      <c r="O4068" t="str">
        <f>IF('3.Stok Awal'!$L4068=0,"",'3.Stok Awal'!$L4068)</f>
        <v/>
      </c>
      <c r="P4068">
        <f>IF(ISNA(VLOOKUP($A4068,STOK_AWAL,13,0)),0,IF(VLOOKUP($A4068,STOK_AWAL,13,0)&gt;0,ROUNDDOWN(L4068/VLOOKUP($A4068,STOK_AWAL,13,0),0),0))</f>
        <v>0</v>
      </c>
      <c r="Q4068" t="str">
        <f>I4068</f>
        <v/>
      </c>
      <c r="R4068">
        <f>IFERROR(MOD(L4068,VLOOKUP($A4068,STOK_AWAL,13,0)),0)</f>
        <v>0</v>
      </c>
      <c r="S4068" t="str">
        <f>K4068</f>
        <v/>
      </c>
      <c r="T4068">
        <f>R4068+(P4068*(IFERROR(VLOOKUP($A4068,STOK_AWAL,13,0),0)))</f>
        <v>0</v>
      </c>
      <c r="U4068" t="str">
        <f>M4068</f>
        <v/>
      </c>
    </row>
    <row r="4069" spans="1:21" x14ac:dyDescent="0.25">
      <c r="A4069" t="str">
        <f>IF('3.Stok Awal'!$A4069=0,"",'3.Stok Awal'!$A4069)</f>
        <v/>
      </c>
      <c r="B4069" t="str">
        <f>IF('3.Stok Awal'!$B4069=0,"",'3.Stok Awal'!$B4069)</f>
        <v/>
      </c>
      <c r="C4069" t="str">
        <f>IF('3.Stok Awal'!$C4069=0,"",'3.Stok Awal'!$C4069)</f>
        <v/>
      </c>
      <c r="D4069" t="str">
        <f>IF('3.Stok Awal'!$D4069=0,"",'3.Stok Awal'!$D4069)</f>
        <v/>
      </c>
      <c r="E4069" t="str">
        <f>IF('3.Stok Awal'!$E4069=0,"",'3.Stok Awal'!$E4069)</f>
        <v/>
      </c>
      <c r="F4069" s="4" t="str">
        <f>IF('3.Stok Awal'!$F4069=0,"",'3.Stok Awal'!$F4069)</f>
        <v/>
      </c>
      <c r="G4069" s="4" t="str">
        <f t="shared" si="63"/>
        <v/>
      </c>
      <c r="H4069">
        <f>IF('3.Stok Awal'!$I4069=0,0,'3.Stok Awal'!$I4069)</f>
        <v>0</v>
      </c>
      <c r="I4069" t="str">
        <f>IF('3.Stok Awal'!$J4069=0,"",'3.Stok Awal'!$J4069)</f>
        <v/>
      </c>
      <c r="J4069">
        <f>IF('3.Stok Awal'!$K4069=0,0,'3.Stok Awal'!$K4069)</f>
        <v>0</v>
      </c>
      <c r="K4069" t="str">
        <f>IF('3.Stok Awal'!$L4069=0,"",'3.Stok Awal'!$L4069)</f>
        <v/>
      </c>
      <c r="L4069">
        <f>IF('3.Stok Awal'!$N4069=0,0,'3.Stok Awal'!$N4069)</f>
        <v>0</v>
      </c>
      <c r="M4069" t="str">
        <f>IF('3.Stok Awal'!$O4069=0,"",'3.Stok Awal'!$O4069)</f>
        <v/>
      </c>
      <c r="N4069">
        <f>SUMIF('4.Sell to Trade'!$O$5:$O$5003,'5.Stok Akhir'!$G4069,'4.Sell to Trade'!$Q$5:$Q$5003)</f>
        <v>0</v>
      </c>
      <c r="O4069" t="str">
        <f>IF('3.Stok Awal'!$L4069=0,"",'3.Stok Awal'!$L4069)</f>
        <v/>
      </c>
      <c r="P4069">
        <f>IF(ISNA(VLOOKUP($A4069,STOK_AWAL,13,0)),0,IF(VLOOKUP($A4069,STOK_AWAL,13,0)&gt;0,ROUNDDOWN(L4069/VLOOKUP($A4069,STOK_AWAL,13,0),0),0))</f>
        <v>0</v>
      </c>
      <c r="Q4069" t="str">
        <f>I4069</f>
        <v/>
      </c>
      <c r="R4069">
        <f>IFERROR(MOD(L4069,VLOOKUP($A4069,STOK_AWAL,13,0)),0)</f>
        <v>0</v>
      </c>
      <c r="S4069" t="str">
        <f>K4069</f>
        <v/>
      </c>
      <c r="T4069">
        <f>R4069+(P4069*(IFERROR(VLOOKUP($A4069,STOK_AWAL,13,0),0)))</f>
        <v>0</v>
      </c>
      <c r="U4069" t="str">
        <f>M4069</f>
        <v/>
      </c>
    </row>
    <row r="4070" spans="1:21" x14ac:dyDescent="0.25">
      <c r="A4070" t="str">
        <f>IF('3.Stok Awal'!$A4070=0,"",'3.Stok Awal'!$A4070)</f>
        <v/>
      </c>
      <c r="B4070" t="str">
        <f>IF('3.Stok Awal'!$B4070=0,"",'3.Stok Awal'!$B4070)</f>
        <v/>
      </c>
      <c r="C4070" t="str">
        <f>IF('3.Stok Awal'!$C4070=0,"",'3.Stok Awal'!$C4070)</f>
        <v/>
      </c>
      <c r="D4070" t="str">
        <f>IF('3.Stok Awal'!$D4070=0,"",'3.Stok Awal'!$D4070)</f>
        <v/>
      </c>
      <c r="E4070" t="str">
        <f>IF('3.Stok Awal'!$E4070=0,"",'3.Stok Awal'!$E4070)</f>
        <v/>
      </c>
      <c r="F4070" s="4" t="str">
        <f>IF('3.Stok Awal'!$F4070=0,"",'3.Stok Awal'!$F4070)</f>
        <v/>
      </c>
      <c r="G4070" s="4" t="str">
        <f t="shared" si="63"/>
        <v/>
      </c>
      <c r="H4070">
        <f>IF('3.Stok Awal'!$I4070=0,0,'3.Stok Awal'!$I4070)</f>
        <v>0</v>
      </c>
      <c r="I4070" t="str">
        <f>IF('3.Stok Awal'!$J4070=0,"",'3.Stok Awal'!$J4070)</f>
        <v/>
      </c>
      <c r="J4070">
        <f>IF('3.Stok Awal'!$K4070=0,0,'3.Stok Awal'!$K4070)</f>
        <v>0</v>
      </c>
      <c r="K4070" t="str">
        <f>IF('3.Stok Awal'!$L4070=0,"",'3.Stok Awal'!$L4070)</f>
        <v/>
      </c>
      <c r="L4070">
        <f>IF('3.Stok Awal'!$N4070=0,0,'3.Stok Awal'!$N4070)</f>
        <v>0</v>
      </c>
      <c r="M4070" t="str">
        <f>IF('3.Stok Awal'!$O4070=0,"",'3.Stok Awal'!$O4070)</f>
        <v/>
      </c>
      <c r="N4070">
        <f>SUMIF('4.Sell to Trade'!$O$5:$O$5003,'5.Stok Akhir'!$G4070,'4.Sell to Trade'!$Q$5:$Q$5003)</f>
        <v>0</v>
      </c>
      <c r="O4070" t="str">
        <f>IF('3.Stok Awal'!$L4070=0,"",'3.Stok Awal'!$L4070)</f>
        <v/>
      </c>
      <c r="P4070">
        <f>IF(ISNA(VLOOKUP($A4070,STOK_AWAL,13,0)),0,IF(VLOOKUP($A4070,STOK_AWAL,13,0)&gt;0,ROUNDDOWN(L4070/VLOOKUP($A4070,STOK_AWAL,13,0),0),0))</f>
        <v>0</v>
      </c>
      <c r="Q4070" t="str">
        <f>I4070</f>
        <v/>
      </c>
      <c r="R4070">
        <f>IFERROR(MOD(L4070,VLOOKUP($A4070,STOK_AWAL,13,0)),0)</f>
        <v>0</v>
      </c>
      <c r="S4070" t="str">
        <f>K4070</f>
        <v/>
      </c>
      <c r="T4070">
        <f>R4070+(P4070*(IFERROR(VLOOKUP($A4070,STOK_AWAL,13,0),0)))</f>
        <v>0</v>
      </c>
      <c r="U4070" t="str">
        <f>M4070</f>
        <v/>
      </c>
    </row>
    <row r="4071" spans="1:21" x14ac:dyDescent="0.25">
      <c r="A4071" t="str">
        <f>IF('3.Stok Awal'!$A4071=0,"",'3.Stok Awal'!$A4071)</f>
        <v/>
      </c>
      <c r="B4071" t="str">
        <f>IF('3.Stok Awal'!$B4071=0,"",'3.Stok Awal'!$B4071)</f>
        <v/>
      </c>
      <c r="C4071" t="str">
        <f>IF('3.Stok Awal'!$C4071=0,"",'3.Stok Awal'!$C4071)</f>
        <v/>
      </c>
      <c r="D4071" t="str">
        <f>IF('3.Stok Awal'!$D4071=0,"",'3.Stok Awal'!$D4071)</f>
        <v/>
      </c>
      <c r="E4071" t="str">
        <f>IF('3.Stok Awal'!$E4071=0,"",'3.Stok Awal'!$E4071)</f>
        <v/>
      </c>
      <c r="F4071" s="4" t="str">
        <f>IF('3.Stok Awal'!$F4071=0,"",'3.Stok Awal'!$F4071)</f>
        <v/>
      </c>
      <c r="G4071" s="4" t="str">
        <f t="shared" si="63"/>
        <v/>
      </c>
      <c r="H4071">
        <f>IF('3.Stok Awal'!$I4071=0,0,'3.Stok Awal'!$I4071)</f>
        <v>0</v>
      </c>
      <c r="I4071" t="str">
        <f>IF('3.Stok Awal'!$J4071=0,"",'3.Stok Awal'!$J4071)</f>
        <v/>
      </c>
      <c r="J4071">
        <f>IF('3.Stok Awal'!$K4071=0,0,'3.Stok Awal'!$K4071)</f>
        <v>0</v>
      </c>
      <c r="K4071" t="str">
        <f>IF('3.Stok Awal'!$L4071=0,"",'3.Stok Awal'!$L4071)</f>
        <v/>
      </c>
      <c r="L4071">
        <f>IF('3.Stok Awal'!$N4071=0,0,'3.Stok Awal'!$N4071)</f>
        <v>0</v>
      </c>
      <c r="M4071" t="str">
        <f>IF('3.Stok Awal'!$O4071=0,"",'3.Stok Awal'!$O4071)</f>
        <v/>
      </c>
      <c r="N4071">
        <f>SUMIF('4.Sell to Trade'!$O$5:$O$5003,'5.Stok Akhir'!$G4071,'4.Sell to Trade'!$Q$5:$Q$5003)</f>
        <v>0</v>
      </c>
      <c r="O4071" t="str">
        <f>IF('3.Stok Awal'!$L4071=0,"",'3.Stok Awal'!$L4071)</f>
        <v/>
      </c>
      <c r="P4071">
        <f>IF(ISNA(VLOOKUP($A4071,STOK_AWAL,13,0)),0,IF(VLOOKUP($A4071,STOK_AWAL,13,0)&gt;0,ROUNDDOWN(L4071/VLOOKUP($A4071,STOK_AWAL,13,0),0),0))</f>
        <v>0</v>
      </c>
      <c r="Q4071" t="str">
        <f>I4071</f>
        <v/>
      </c>
      <c r="R4071">
        <f>IFERROR(MOD(L4071,VLOOKUP($A4071,STOK_AWAL,13,0)),0)</f>
        <v>0</v>
      </c>
      <c r="S4071" t="str">
        <f>K4071</f>
        <v/>
      </c>
      <c r="T4071">
        <f>R4071+(P4071*(IFERROR(VLOOKUP($A4071,STOK_AWAL,13,0),0)))</f>
        <v>0</v>
      </c>
      <c r="U4071" t="str">
        <f>M4071</f>
        <v/>
      </c>
    </row>
    <row r="4072" spans="1:21" x14ac:dyDescent="0.25">
      <c r="A4072" t="str">
        <f>IF('3.Stok Awal'!$A4072=0,"",'3.Stok Awal'!$A4072)</f>
        <v/>
      </c>
      <c r="B4072" t="str">
        <f>IF('3.Stok Awal'!$B4072=0,"",'3.Stok Awal'!$B4072)</f>
        <v/>
      </c>
      <c r="C4072" t="str">
        <f>IF('3.Stok Awal'!$C4072=0,"",'3.Stok Awal'!$C4072)</f>
        <v/>
      </c>
      <c r="D4072" t="str">
        <f>IF('3.Stok Awal'!$D4072=0,"",'3.Stok Awal'!$D4072)</f>
        <v/>
      </c>
      <c r="E4072" t="str">
        <f>IF('3.Stok Awal'!$E4072=0,"",'3.Stok Awal'!$E4072)</f>
        <v/>
      </c>
      <c r="F4072" s="4" t="str">
        <f>IF('3.Stok Awal'!$F4072=0,"",'3.Stok Awal'!$F4072)</f>
        <v/>
      </c>
      <c r="G4072" s="4" t="str">
        <f t="shared" si="63"/>
        <v/>
      </c>
      <c r="H4072">
        <f>IF('3.Stok Awal'!$I4072=0,0,'3.Stok Awal'!$I4072)</f>
        <v>0</v>
      </c>
      <c r="I4072" t="str">
        <f>IF('3.Stok Awal'!$J4072=0,"",'3.Stok Awal'!$J4072)</f>
        <v/>
      </c>
      <c r="J4072">
        <f>IF('3.Stok Awal'!$K4072=0,0,'3.Stok Awal'!$K4072)</f>
        <v>0</v>
      </c>
      <c r="K4072" t="str">
        <f>IF('3.Stok Awal'!$L4072=0,"",'3.Stok Awal'!$L4072)</f>
        <v/>
      </c>
      <c r="L4072">
        <f>IF('3.Stok Awal'!$N4072=0,0,'3.Stok Awal'!$N4072)</f>
        <v>0</v>
      </c>
      <c r="M4072" t="str">
        <f>IF('3.Stok Awal'!$O4072=0,"",'3.Stok Awal'!$O4072)</f>
        <v/>
      </c>
      <c r="N4072">
        <f>SUMIF('4.Sell to Trade'!$O$5:$O$5003,'5.Stok Akhir'!$G4072,'4.Sell to Trade'!$Q$5:$Q$5003)</f>
        <v>0</v>
      </c>
      <c r="O4072" t="str">
        <f>IF('3.Stok Awal'!$L4072=0,"",'3.Stok Awal'!$L4072)</f>
        <v/>
      </c>
      <c r="P4072">
        <f>IF(ISNA(VLOOKUP($A4072,STOK_AWAL,13,0)),0,IF(VLOOKUP($A4072,STOK_AWAL,13,0)&gt;0,ROUNDDOWN(L4072/VLOOKUP($A4072,STOK_AWAL,13,0),0),0))</f>
        <v>0</v>
      </c>
      <c r="Q4072" t="str">
        <f>I4072</f>
        <v/>
      </c>
      <c r="R4072">
        <f>IFERROR(MOD(L4072,VLOOKUP($A4072,STOK_AWAL,13,0)),0)</f>
        <v>0</v>
      </c>
      <c r="S4072" t="str">
        <f>K4072</f>
        <v/>
      </c>
      <c r="T4072">
        <f>R4072+(P4072*(IFERROR(VLOOKUP($A4072,STOK_AWAL,13,0),0)))</f>
        <v>0</v>
      </c>
      <c r="U4072" t="str">
        <f>M4072</f>
        <v/>
      </c>
    </row>
    <row r="4073" spans="1:21" x14ac:dyDescent="0.25">
      <c r="A4073" t="str">
        <f>IF('3.Stok Awal'!$A4073=0,"",'3.Stok Awal'!$A4073)</f>
        <v/>
      </c>
      <c r="B4073" t="str">
        <f>IF('3.Stok Awal'!$B4073=0,"",'3.Stok Awal'!$B4073)</f>
        <v/>
      </c>
      <c r="C4073" t="str">
        <f>IF('3.Stok Awal'!$C4073=0,"",'3.Stok Awal'!$C4073)</f>
        <v/>
      </c>
      <c r="D4073" t="str">
        <f>IF('3.Stok Awal'!$D4073=0,"",'3.Stok Awal'!$D4073)</f>
        <v/>
      </c>
      <c r="E4073" t="str">
        <f>IF('3.Stok Awal'!$E4073=0,"",'3.Stok Awal'!$E4073)</f>
        <v/>
      </c>
      <c r="F4073" s="4" t="str">
        <f>IF('3.Stok Awal'!$F4073=0,"",'3.Stok Awal'!$F4073)</f>
        <v/>
      </c>
      <c r="G4073" s="4" t="str">
        <f t="shared" si="63"/>
        <v/>
      </c>
      <c r="H4073">
        <f>IF('3.Stok Awal'!$I4073=0,0,'3.Stok Awal'!$I4073)</f>
        <v>0</v>
      </c>
      <c r="I4073" t="str">
        <f>IF('3.Stok Awal'!$J4073=0,"",'3.Stok Awal'!$J4073)</f>
        <v/>
      </c>
      <c r="J4073">
        <f>IF('3.Stok Awal'!$K4073=0,0,'3.Stok Awal'!$K4073)</f>
        <v>0</v>
      </c>
      <c r="K4073" t="str">
        <f>IF('3.Stok Awal'!$L4073=0,"",'3.Stok Awal'!$L4073)</f>
        <v/>
      </c>
      <c r="L4073">
        <f>IF('3.Stok Awal'!$N4073=0,0,'3.Stok Awal'!$N4073)</f>
        <v>0</v>
      </c>
      <c r="M4073" t="str">
        <f>IF('3.Stok Awal'!$O4073=0,"",'3.Stok Awal'!$O4073)</f>
        <v/>
      </c>
      <c r="N4073">
        <f>SUMIF('4.Sell to Trade'!$O$5:$O$5003,'5.Stok Akhir'!$G4073,'4.Sell to Trade'!$Q$5:$Q$5003)</f>
        <v>0</v>
      </c>
      <c r="O4073" t="str">
        <f>IF('3.Stok Awal'!$L4073=0,"",'3.Stok Awal'!$L4073)</f>
        <v/>
      </c>
      <c r="P4073">
        <f>IF(ISNA(VLOOKUP($A4073,STOK_AWAL,13,0)),0,IF(VLOOKUP($A4073,STOK_AWAL,13,0)&gt;0,ROUNDDOWN(L4073/VLOOKUP($A4073,STOK_AWAL,13,0),0),0))</f>
        <v>0</v>
      </c>
      <c r="Q4073" t="str">
        <f>I4073</f>
        <v/>
      </c>
      <c r="R4073">
        <f>IFERROR(MOD(L4073,VLOOKUP($A4073,STOK_AWAL,13,0)),0)</f>
        <v>0</v>
      </c>
      <c r="S4073" t="str">
        <f>K4073</f>
        <v/>
      </c>
      <c r="T4073">
        <f>R4073+(P4073*(IFERROR(VLOOKUP($A4073,STOK_AWAL,13,0),0)))</f>
        <v>0</v>
      </c>
      <c r="U4073" t="str">
        <f>M4073</f>
        <v/>
      </c>
    </row>
    <row r="4074" spans="1:21" x14ac:dyDescent="0.25">
      <c r="A4074" t="str">
        <f>IF('3.Stok Awal'!$A4074=0,"",'3.Stok Awal'!$A4074)</f>
        <v/>
      </c>
      <c r="B4074" t="str">
        <f>IF('3.Stok Awal'!$B4074=0,"",'3.Stok Awal'!$B4074)</f>
        <v/>
      </c>
      <c r="C4074" t="str">
        <f>IF('3.Stok Awal'!$C4074=0,"",'3.Stok Awal'!$C4074)</f>
        <v/>
      </c>
      <c r="D4074" t="str">
        <f>IF('3.Stok Awal'!$D4074=0,"",'3.Stok Awal'!$D4074)</f>
        <v/>
      </c>
      <c r="E4074" t="str">
        <f>IF('3.Stok Awal'!$E4074=0,"",'3.Stok Awal'!$E4074)</f>
        <v/>
      </c>
      <c r="F4074" s="4" t="str">
        <f>IF('3.Stok Awal'!$F4074=0,"",'3.Stok Awal'!$F4074)</f>
        <v/>
      </c>
      <c r="G4074" s="4" t="str">
        <f t="shared" si="63"/>
        <v/>
      </c>
      <c r="H4074">
        <f>IF('3.Stok Awal'!$I4074=0,0,'3.Stok Awal'!$I4074)</f>
        <v>0</v>
      </c>
      <c r="I4074" t="str">
        <f>IF('3.Stok Awal'!$J4074=0,"",'3.Stok Awal'!$J4074)</f>
        <v/>
      </c>
      <c r="J4074">
        <f>IF('3.Stok Awal'!$K4074=0,0,'3.Stok Awal'!$K4074)</f>
        <v>0</v>
      </c>
      <c r="K4074" t="str">
        <f>IF('3.Stok Awal'!$L4074=0,"",'3.Stok Awal'!$L4074)</f>
        <v/>
      </c>
      <c r="L4074">
        <f>IF('3.Stok Awal'!$N4074=0,0,'3.Stok Awal'!$N4074)</f>
        <v>0</v>
      </c>
      <c r="M4074" t="str">
        <f>IF('3.Stok Awal'!$O4074=0,"",'3.Stok Awal'!$O4074)</f>
        <v/>
      </c>
      <c r="N4074">
        <f>SUMIF('4.Sell to Trade'!$O$5:$O$5003,'5.Stok Akhir'!$G4074,'4.Sell to Trade'!$Q$5:$Q$5003)</f>
        <v>0</v>
      </c>
      <c r="O4074" t="str">
        <f>IF('3.Stok Awal'!$L4074=0,"",'3.Stok Awal'!$L4074)</f>
        <v/>
      </c>
      <c r="P4074">
        <f>IF(ISNA(VLOOKUP($A4074,STOK_AWAL,13,0)),0,IF(VLOOKUP($A4074,STOK_AWAL,13,0)&gt;0,ROUNDDOWN(L4074/VLOOKUP($A4074,STOK_AWAL,13,0),0),0))</f>
        <v>0</v>
      </c>
      <c r="Q4074" t="str">
        <f>I4074</f>
        <v/>
      </c>
      <c r="R4074">
        <f>IFERROR(MOD(L4074,VLOOKUP($A4074,STOK_AWAL,13,0)),0)</f>
        <v>0</v>
      </c>
      <c r="S4074" t="str">
        <f>K4074</f>
        <v/>
      </c>
      <c r="T4074">
        <f>R4074+(P4074*(IFERROR(VLOOKUP($A4074,STOK_AWAL,13,0),0)))</f>
        <v>0</v>
      </c>
      <c r="U4074" t="str">
        <f>M4074</f>
        <v/>
      </c>
    </row>
    <row r="4075" spans="1:21" x14ac:dyDescent="0.25">
      <c r="A4075" t="str">
        <f>IF('3.Stok Awal'!$A4075=0,"",'3.Stok Awal'!$A4075)</f>
        <v/>
      </c>
      <c r="B4075" t="str">
        <f>IF('3.Stok Awal'!$B4075=0,"",'3.Stok Awal'!$B4075)</f>
        <v/>
      </c>
      <c r="C4075" t="str">
        <f>IF('3.Stok Awal'!$C4075=0,"",'3.Stok Awal'!$C4075)</f>
        <v/>
      </c>
      <c r="D4075" t="str">
        <f>IF('3.Stok Awal'!$D4075=0,"",'3.Stok Awal'!$D4075)</f>
        <v/>
      </c>
      <c r="E4075" t="str">
        <f>IF('3.Stok Awal'!$E4075=0,"",'3.Stok Awal'!$E4075)</f>
        <v/>
      </c>
      <c r="F4075" s="4" t="str">
        <f>IF('3.Stok Awal'!$F4075=0,"",'3.Stok Awal'!$F4075)</f>
        <v/>
      </c>
      <c r="G4075" s="4" t="str">
        <f t="shared" si="63"/>
        <v/>
      </c>
      <c r="H4075">
        <f>IF('3.Stok Awal'!$I4075=0,0,'3.Stok Awal'!$I4075)</f>
        <v>0</v>
      </c>
      <c r="I4075" t="str">
        <f>IF('3.Stok Awal'!$J4075=0,"",'3.Stok Awal'!$J4075)</f>
        <v/>
      </c>
      <c r="J4075">
        <f>IF('3.Stok Awal'!$K4075=0,0,'3.Stok Awal'!$K4075)</f>
        <v>0</v>
      </c>
      <c r="K4075" t="str">
        <f>IF('3.Stok Awal'!$L4075=0,"",'3.Stok Awal'!$L4075)</f>
        <v/>
      </c>
      <c r="L4075">
        <f>IF('3.Stok Awal'!$N4075=0,0,'3.Stok Awal'!$N4075)</f>
        <v>0</v>
      </c>
      <c r="M4075" t="str">
        <f>IF('3.Stok Awal'!$O4075=0,"",'3.Stok Awal'!$O4075)</f>
        <v/>
      </c>
      <c r="N4075">
        <f>SUMIF('4.Sell to Trade'!$O$5:$O$5003,'5.Stok Akhir'!$G4075,'4.Sell to Trade'!$Q$5:$Q$5003)</f>
        <v>0</v>
      </c>
      <c r="O4075" t="str">
        <f>IF('3.Stok Awal'!$L4075=0,"",'3.Stok Awal'!$L4075)</f>
        <v/>
      </c>
      <c r="P4075">
        <f>IF(ISNA(VLOOKUP($A4075,STOK_AWAL,13,0)),0,IF(VLOOKUP($A4075,STOK_AWAL,13,0)&gt;0,ROUNDDOWN(L4075/VLOOKUP($A4075,STOK_AWAL,13,0),0),0))</f>
        <v>0</v>
      </c>
      <c r="Q4075" t="str">
        <f>I4075</f>
        <v/>
      </c>
      <c r="R4075">
        <f>IFERROR(MOD(L4075,VLOOKUP($A4075,STOK_AWAL,13,0)),0)</f>
        <v>0</v>
      </c>
      <c r="S4075" t="str">
        <f>K4075</f>
        <v/>
      </c>
      <c r="T4075">
        <f>R4075+(P4075*(IFERROR(VLOOKUP($A4075,STOK_AWAL,13,0),0)))</f>
        <v>0</v>
      </c>
      <c r="U4075" t="str">
        <f>M4075</f>
        <v/>
      </c>
    </row>
    <row r="4076" spans="1:21" x14ac:dyDescent="0.25">
      <c r="A4076" t="str">
        <f>IF('3.Stok Awal'!$A4076=0,"",'3.Stok Awal'!$A4076)</f>
        <v/>
      </c>
      <c r="B4076" t="str">
        <f>IF('3.Stok Awal'!$B4076=0,"",'3.Stok Awal'!$B4076)</f>
        <v/>
      </c>
      <c r="C4076" t="str">
        <f>IF('3.Stok Awal'!$C4076=0,"",'3.Stok Awal'!$C4076)</f>
        <v/>
      </c>
      <c r="D4076" t="str">
        <f>IF('3.Stok Awal'!$D4076=0,"",'3.Stok Awal'!$D4076)</f>
        <v/>
      </c>
      <c r="E4076" t="str">
        <f>IF('3.Stok Awal'!$E4076=0,"",'3.Stok Awal'!$E4076)</f>
        <v/>
      </c>
      <c r="F4076" s="4" t="str">
        <f>IF('3.Stok Awal'!$F4076=0,"",'3.Stok Awal'!$F4076)</f>
        <v/>
      </c>
      <c r="G4076" s="4" t="str">
        <f t="shared" si="63"/>
        <v/>
      </c>
      <c r="H4076">
        <f>IF('3.Stok Awal'!$I4076=0,0,'3.Stok Awal'!$I4076)</f>
        <v>0</v>
      </c>
      <c r="I4076" t="str">
        <f>IF('3.Stok Awal'!$J4076=0,"",'3.Stok Awal'!$J4076)</f>
        <v/>
      </c>
      <c r="J4076">
        <f>IF('3.Stok Awal'!$K4076=0,0,'3.Stok Awal'!$K4076)</f>
        <v>0</v>
      </c>
      <c r="K4076" t="str">
        <f>IF('3.Stok Awal'!$L4076=0,"",'3.Stok Awal'!$L4076)</f>
        <v/>
      </c>
      <c r="L4076">
        <f>IF('3.Stok Awal'!$N4076=0,0,'3.Stok Awal'!$N4076)</f>
        <v>0</v>
      </c>
      <c r="M4076" t="str">
        <f>IF('3.Stok Awal'!$O4076=0,"",'3.Stok Awal'!$O4076)</f>
        <v/>
      </c>
      <c r="N4076">
        <f>SUMIF('4.Sell to Trade'!$O$5:$O$5003,'5.Stok Akhir'!$G4076,'4.Sell to Trade'!$Q$5:$Q$5003)</f>
        <v>0</v>
      </c>
      <c r="O4076" t="str">
        <f>IF('3.Stok Awal'!$L4076=0,"",'3.Stok Awal'!$L4076)</f>
        <v/>
      </c>
      <c r="P4076">
        <f>IF(ISNA(VLOOKUP($A4076,STOK_AWAL,13,0)),0,IF(VLOOKUP($A4076,STOK_AWAL,13,0)&gt;0,ROUNDDOWN(L4076/VLOOKUP($A4076,STOK_AWAL,13,0),0),0))</f>
        <v>0</v>
      </c>
      <c r="Q4076" t="str">
        <f>I4076</f>
        <v/>
      </c>
      <c r="R4076">
        <f>IFERROR(MOD(L4076,VLOOKUP($A4076,STOK_AWAL,13,0)),0)</f>
        <v>0</v>
      </c>
      <c r="S4076" t="str">
        <f>K4076</f>
        <v/>
      </c>
      <c r="T4076">
        <f>R4076+(P4076*(IFERROR(VLOOKUP($A4076,STOK_AWAL,13,0),0)))</f>
        <v>0</v>
      </c>
      <c r="U4076" t="str">
        <f>M4076</f>
        <v/>
      </c>
    </row>
    <row r="4077" spans="1:21" x14ac:dyDescent="0.25">
      <c r="A4077" t="str">
        <f>IF('3.Stok Awal'!$A4077=0,"",'3.Stok Awal'!$A4077)</f>
        <v/>
      </c>
      <c r="B4077" t="str">
        <f>IF('3.Stok Awal'!$B4077=0,"",'3.Stok Awal'!$B4077)</f>
        <v/>
      </c>
      <c r="C4077" t="str">
        <f>IF('3.Stok Awal'!$C4077=0,"",'3.Stok Awal'!$C4077)</f>
        <v/>
      </c>
      <c r="D4077" t="str">
        <f>IF('3.Stok Awal'!$D4077=0,"",'3.Stok Awal'!$D4077)</f>
        <v/>
      </c>
      <c r="E4077" t="str">
        <f>IF('3.Stok Awal'!$E4077=0,"",'3.Stok Awal'!$E4077)</f>
        <v/>
      </c>
      <c r="F4077" s="4" t="str">
        <f>IF('3.Stok Awal'!$F4077=0,"",'3.Stok Awal'!$F4077)</f>
        <v/>
      </c>
      <c r="G4077" s="4" t="str">
        <f t="shared" si="63"/>
        <v/>
      </c>
      <c r="H4077">
        <f>IF('3.Stok Awal'!$I4077=0,0,'3.Stok Awal'!$I4077)</f>
        <v>0</v>
      </c>
      <c r="I4077" t="str">
        <f>IF('3.Stok Awal'!$J4077=0,"",'3.Stok Awal'!$J4077)</f>
        <v/>
      </c>
      <c r="J4077">
        <f>IF('3.Stok Awal'!$K4077=0,0,'3.Stok Awal'!$K4077)</f>
        <v>0</v>
      </c>
      <c r="K4077" t="str">
        <f>IF('3.Stok Awal'!$L4077=0,"",'3.Stok Awal'!$L4077)</f>
        <v/>
      </c>
      <c r="L4077">
        <f>IF('3.Stok Awal'!$N4077=0,0,'3.Stok Awal'!$N4077)</f>
        <v>0</v>
      </c>
      <c r="M4077" t="str">
        <f>IF('3.Stok Awal'!$O4077=0,"",'3.Stok Awal'!$O4077)</f>
        <v/>
      </c>
      <c r="N4077">
        <f>SUMIF('4.Sell to Trade'!$O$5:$O$5003,'5.Stok Akhir'!$G4077,'4.Sell to Trade'!$Q$5:$Q$5003)</f>
        <v>0</v>
      </c>
      <c r="O4077" t="str">
        <f>IF('3.Stok Awal'!$L4077=0,"",'3.Stok Awal'!$L4077)</f>
        <v/>
      </c>
      <c r="P4077">
        <f>IF(ISNA(VLOOKUP($A4077,STOK_AWAL,13,0)),0,IF(VLOOKUP($A4077,STOK_AWAL,13,0)&gt;0,ROUNDDOWN(L4077/VLOOKUP($A4077,STOK_AWAL,13,0),0),0))</f>
        <v>0</v>
      </c>
      <c r="Q4077" t="str">
        <f>I4077</f>
        <v/>
      </c>
      <c r="R4077">
        <f>IFERROR(MOD(L4077,VLOOKUP($A4077,STOK_AWAL,13,0)),0)</f>
        <v>0</v>
      </c>
      <c r="S4077" t="str">
        <f>K4077</f>
        <v/>
      </c>
      <c r="T4077">
        <f>R4077+(P4077*(IFERROR(VLOOKUP($A4077,STOK_AWAL,13,0),0)))</f>
        <v>0</v>
      </c>
      <c r="U4077" t="str">
        <f>M4077</f>
        <v/>
      </c>
    </row>
    <row r="4078" spans="1:21" x14ac:dyDescent="0.25">
      <c r="A4078" t="str">
        <f>IF('3.Stok Awal'!$A4078=0,"",'3.Stok Awal'!$A4078)</f>
        <v/>
      </c>
      <c r="B4078" t="str">
        <f>IF('3.Stok Awal'!$B4078=0,"",'3.Stok Awal'!$B4078)</f>
        <v/>
      </c>
      <c r="C4078" t="str">
        <f>IF('3.Stok Awal'!$C4078=0,"",'3.Stok Awal'!$C4078)</f>
        <v/>
      </c>
      <c r="D4078" t="str">
        <f>IF('3.Stok Awal'!$D4078=0,"",'3.Stok Awal'!$D4078)</f>
        <v/>
      </c>
      <c r="E4078" t="str">
        <f>IF('3.Stok Awal'!$E4078=0,"",'3.Stok Awal'!$E4078)</f>
        <v/>
      </c>
      <c r="F4078" s="4" t="str">
        <f>IF('3.Stok Awal'!$F4078=0,"",'3.Stok Awal'!$F4078)</f>
        <v/>
      </c>
      <c r="G4078" s="4" t="str">
        <f t="shared" si="63"/>
        <v/>
      </c>
      <c r="H4078">
        <f>IF('3.Stok Awal'!$I4078=0,0,'3.Stok Awal'!$I4078)</f>
        <v>0</v>
      </c>
      <c r="I4078" t="str">
        <f>IF('3.Stok Awal'!$J4078=0,"",'3.Stok Awal'!$J4078)</f>
        <v/>
      </c>
      <c r="J4078">
        <f>IF('3.Stok Awal'!$K4078=0,0,'3.Stok Awal'!$K4078)</f>
        <v>0</v>
      </c>
      <c r="K4078" t="str">
        <f>IF('3.Stok Awal'!$L4078=0,"",'3.Stok Awal'!$L4078)</f>
        <v/>
      </c>
      <c r="L4078">
        <f>IF('3.Stok Awal'!$N4078=0,0,'3.Stok Awal'!$N4078)</f>
        <v>0</v>
      </c>
      <c r="M4078" t="str">
        <f>IF('3.Stok Awal'!$O4078=0,"",'3.Stok Awal'!$O4078)</f>
        <v/>
      </c>
      <c r="N4078">
        <f>SUMIF('4.Sell to Trade'!$O$5:$O$5003,'5.Stok Akhir'!$G4078,'4.Sell to Trade'!$Q$5:$Q$5003)</f>
        <v>0</v>
      </c>
      <c r="O4078" t="str">
        <f>IF('3.Stok Awal'!$L4078=0,"",'3.Stok Awal'!$L4078)</f>
        <v/>
      </c>
      <c r="P4078">
        <f>IF(ISNA(VLOOKUP($A4078,STOK_AWAL,13,0)),0,IF(VLOOKUP($A4078,STOK_AWAL,13,0)&gt;0,ROUNDDOWN(L4078/VLOOKUP($A4078,STOK_AWAL,13,0),0),0))</f>
        <v>0</v>
      </c>
      <c r="Q4078" t="str">
        <f>I4078</f>
        <v/>
      </c>
      <c r="R4078">
        <f>IFERROR(MOD(L4078,VLOOKUP($A4078,STOK_AWAL,13,0)),0)</f>
        <v>0</v>
      </c>
      <c r="S4078" t="str">
        <f>K4078</f>
        <v/>
      </c>
      <c r="T4078">
        <f>R4078+(P4078*(IFERROR(VLOOKUP($A4078,STOK_AWAL,13,0),0)))</f>
        <v>0</v>
      </c>
      <c r="U4078" t="str">
        <f>M4078</f>
        <v/>
      </c>
    </row>
    <row r="4079" spans="1:21" x14ac:dyDescent="0.25">
      <c r="A4079" t="str">
        <f>IF('3.Stok Awal'!$A4079=0,"",'3.Stok Awal'!$A4079)</f>
        <v/>
      </c>
      <c r="B4079" t="str">
        <f>IF('3.Stok Awal'!$B4079=0,"",'3.Stok Awal'!$B4079)</f>
        <v/>
      </c>
      <c r="C4079" t="str">
        <f>IF('3.Stok Awal'!$C4079=0,"",'3.Stok Awal'!$C4079)</f>
        <v/>
      </c>
      <c r="D4079" t="str">
        <f>IF('3.Stok Awal'!$D4079=0,"",'3.Stok Awal'!$D4079)</f>
        <v/>
      </c>
      <c r="E4079" t="str">
        <f>IF('3.Stok Awal'!$E4079=0,"",'3.Stok Awal'!$E4079)</f>
        <v/>
      </c>
      <c r="F4079" s="4" t="str">
        <f>IF('3.Stok Awal'!$F4079=0,"",'3.Stok Awal'!$F4079)</f>
        <v/>
      </c>
      <c r="G4079" s="4" t="str">
        <f t="shared" si="63"/>
        <v/>
      </c>
      <c r="H4079">
        <f>IF('3.Stok Awal'!$I4079=0,0,'3.Stok Awal'!$I4079)</f>
        <v>0</v>
      </c>
      <c r="I4079" t="str">
        <f>IF('3.Stok Awal'!$J4079=0,"",'3.Stok Awal'!$J4079)</f>
        <v/>
      </c>
      <c r="J4079">
        <f>IF('3.Stok Awal'!$K4079=0,0,'3.Stok Awal'!$K4079)</f>
        <v>0</v>
      </c>
      <c r="K4079" t="str">
        <f>IF('3.Stok Awal'!$L4079=0,"",'3.Stok Awal'!$L4079)</f>
        <v/>
      </c>
      <c r="L4079">
        <f>IF('3.Stok Awal'!$N4079=0,0,'3.Stok Awal'!$N4079)</f>
        <v>0</v>
      </c>
      <c r="M4079" t="str">
        <f>IF('3.Stok Awal'!$O4079=0,"",'3.Stok Awal'!$O4079)</f>
        <v/>
      </c>
      <c r="N4079">
        <f>SUMIF('4.Sell to Trade'!$O$5:$O$5003,'5.Stok Akhir'!$G4079,'4.Sell to Trade'!$Q$5:$Q$5003)</f>
        <v>0</v>
      </c>
      <c r="O4079" t="str">
        <f>IF('3.Stok Awal'!$L4079=0,"",'3.Stok Awal'!$L4079)</f>
        <v/>
      </c>
      <c r="P4079">
        <f>IF(ISNA(VLOOKUP($A4079,STOK_AWAL,13,0)),0,IF(VLOOKUP($A4079,STOK_AWAL,13,0)&gt;0,ROUNDDOWN(L4079/VLOOKUP($A4079,STOK_AWAL,13,0),0),0))</f>
        <v>0</v>
      </c>
      <c r="Q4079" t="str">
        <f>I4079</f>
        <v/>
      </c>
      <c r="R4079">
        <f>IFERROR(MOD(L4079,VLOOKUP($A4079,STOK_AWAL,13,0)),0)</f>
        <v>0</v>
      </c>
      <c r="S4079" t="str">
        <f>K4079</f>
        <v/>
      </c>
      <c r="T4079">
        <f>R4079+(P4079*(IFERROR(VLOOKUP($A4079,STOK_AWAL,13,0),0)))</f>
        <v>0</v>
      </c>
      <c r="U4079" t="str">
        <f>M4079</f>
        <v/>
      </c>
    </row>
    <row r="4080" spans="1:21" x14ac:dyDescent="0.25">
      <c r="A4080" t="str">
        <f>IF('3.Stok Awal'!$A4080=0,"",'3.Stok Awal'!$A4080)</f>
        <v/>
      </c>
      <c r="B4080" t="str">
        <f>IF('3.Stok Awal'!$B4080=0,"",'3.Stok Awal'!$B4080)</f>
        <v/>
      </c>
      <c r="C4080" t="str">
        <f>IF('3.Stok Awal'!$C4080=0,"",'3.Stok Awal'!$C4080)</f>
        <v/>
      </c>
      <c r="D4080" t="str">
        <f>IF('3.Stok Awal'!$D4080=0,"",'3.Stok Awal'!$D4080)</f>
        <v/>
      </c>
      <c r="E4080" t="str">
        <f>IF('3.Stok Awal'!$E4080=0,"",'3.Stok Awal'!$E4080)</f>
        <v/>
      </c>
      <c r="F4080" s="4" t="str">
        <f>IF('3.Stok Awal'!$F4080=0,"",'3.Stok Awal'!$F4080)</f>
        <v/>
      </c>
      <c r="G4080" s="4" t="str">
        <f t="shared" si="63"/>
        <v/>
      </c>
      <c r="H4080">
        <f>IF('3.Stok Awal'!$I4080=0,0,'3.Stok Awal'!$I4080)</f>
        <v>0</v>
      </c>
      <c r="I4080" t="str">
        <f>IF('3.Stok Awal'!$J4080=0,"",'3.Stok Awal'!$J4080)</f>
        <v/>
      </c>
      <c r="J4080">
        <f>IF('3.Stok Awal'!$K4080=0,0,'3.Stok Awal'!$K4080)</f>
        <v>0</v>
      </c>
      <c r="K4080" t="str">
        <f>IF('3.Stok Awal'!$L4080=0,"",'3.Stok Awal'!$L4080)</f>
        <v/>
      </c>
      <c r="L4080">
        <f>IF('3.Stok Awal'!$N4080=0,0,'3.Stok Awal'!$N4080)</f>
        <v>0</v>
      </c>
      <c r="M4080" t="str">
        <f>IF('3.Stok Awal'!$O4080=0,"",'3.Stok Awal'!$O4080)</f>
        <v/>
      </c>
      <c r="N4080">
        <f>SUMIF('4.Sell to Trade'!$O$5:$O$5003,'5.Stok Akhir'!$G4080,'4.Sell to Trade'!$Q$5:$Q$5003)</f>
        <v>0</v>
      </c>
      <c r="O4080" t="str">
        <f>IF('3.Stok Awal'!$L4080=0,"",'3.Stok Awal'!$L4080)</f>
        <v/>
      </c>
      <c r="P4080">
        <f>IF(ISNA(VLOOKUP($A4080,STOK_AWAL,13,0)),0,IF(VLOOKUP($A4080,STOK_AWAL,13,0)&gt;0,ROUNDDOWN(L4080/VLOOKUP($A4080,STOK_AWAL,13,0),0),0))</f>
        <v>0</v>
      </c>
      <c r="Q4080" t="str">
        <f>I4080</f>
        <v/>
      </c>
      <c r="R4080">
        <f>IFERROR(MOD(L4080,VLOOKUP($A4080,STOK_AWAL,13,0)),0)</f>
        <v>0</v>
      </c>
      <c r="S4080" t="str">
        <f>K4080</f>
        <v/>
      </c>
      <c r="T4080">
        <f>R4080+(P4080*(IFERROR(VLOOKUP($A4080,STOK_AWAL,13,0),0)))</f>
        <v>0</v>
      </c>
      <c r="U4080" t="str">
        <f>M4080</f>
        <v/>
      </c>
    </row>
    <row r="4081" spans="1:21" x14ac:dyDescent="0.25">
      <c r="A4081" t="str">
        <f>IF('3.Stok Awal'!$A4081=0,"",'3.Stok Awal'!$A4081)</f>
        <v/>
      </c>
      <c r="B4081" t="str">
        <f>IF('3.Stok Awal'!$B4081=0,"",'3.Stok Awal'!$B4081)</f>
        <v/>
      </c>
      <c r="C4081" t="str">
        <f>IF('3.Stok Awal'!$C4081=0,"",'3.Stok Awal'!$C4081)</f>
        <v/>
      </c>
      <c r="D4081" t="str">
        <f>IF('3.Stok Awal'!$D4081=0,"",'3.Stok Awal'!$D4081)</f>
        <v/>
      </c>
      <c r="E4081" t="str">
        <f>IF('3.Stok Awal'!$E4081=0,"",'3.Stok Awal'!$E4081)</f>
        <v/>
      </c>
      <c r="F4081" s="4" t="str">
        <f>IF('3.Stok Awal'!$F4081=0,"",'3.Stok Awal'!$F4081)</f>
        <v/>
      </c>
      <c r="G4081" s="4" t="str">
        <f t="shared" si="63"/>
        <v/>
      </c>
      <c r="H4081">
        <f>IF('3.Stok Awal'!$I4081=0,0,'3.Stok Awal'!$I4081)</f>
        <v>0</v>
      </c>
      <c r="I4081" t="str">
        <f>IF('3.Stok Awal'!$J4081=0,"",'3.Stok Awal'!$J4081)</f>
        <v/>
      </c>
      <c r="J4081">
        <f>IF('3.Stok Awal'!$K4081=0,0,'3.Stok Awal'!$K4081)</f>
        <v>0</v>
      </c>
      <c r="K4081" t="str">
        <f>IF('3.Stok Awal'!$L4081=0,"",'3.Stok Awal'!$L4081)</f>
        <v/>
      </c>
      <c r="L4081">
        <f>IF('3.Stok Awal'!$N4081=0,0,'3.Stok Awal'!$N4081)</f>
        <v>0</v>
      </c>
      <c r="M4081" t="str">
        <f>IF('3.Stok Awal'!$O4081=0,"",'3.Stok Awal'!$O4081)</f>
        <v/>
      </c>
      <c r="N4081">
        <f>SUMIF('4.Sell to Trade'!$O$5:$O$5003,'5.Stok Akhir'!$G4081,'4.Sell to Trade'!$Q$5:$Q$5003)</f>
        <v>0</v>
      </c>
      <c r="O4081" t="str">
        <f>IF('3.Stok Awal'!$L4081=0,"",'3.Stok Awal'!$L4081)</f>
        <v/>
      </c>
      <c r="P4081">
        <f>IF(ISNA(VLOOKUP($A4081,STOK_AWAL,13,0)),0,IF(VLOOKUP($A4081,STOK_AWAL,13,0)&gt;0,ROUNDDOWN(L4081/VLOOKUP($A4081,STOK_AWAL,13,0),0),0))</f>
        <v>0</v>
      </c>
      <c r="Q4081" t="str">
        <f>I4081</f>
        <v/>
      </c>
      <c r="R4081">
        <f>IFERROR(MOD(L4081,VLOOKUP($A4081,STOK_AWAL,13,0)),0)</f>
        <v>0</v>
      </c>
      <c r="S4081" t="str">
        <f>K4081</f>
        <v/>
      </c>
      <c r="T4081">
        <f>R4081+(P4081*(IFERROR(VLOOKUP($A4081,STOK_AWAL,13,0),0)))</f>
        <v>0</v>
      </c>
      <c r="U4081" t="str">
        <f>M4081</f>
        <v/>
      </c>
    </row>
    <row r="4082" spans="1:21" x14ac:dyDescent="0.25">
      <c r="A4082" t="str">
        <f>IF('3.Stok Awal'!$A4082=0,"",'3.Stok Awal'!$A4082)</f>
        <v/>
      </c>
      <c r="B4082" t="str">
        <f>IF('3.Stok Awal'!$B4082=0,"",'3.Stok Awal'!$B4082)</f>
        <v/>
      </c>
      <c r="C4082" t="str">
        <f>IF('3.Stok Awal'!$C4082=0,"",'3.Stok Awal'!$C4082)</f>
        <v/>
      </c>
      <c r="D4082" t="str">
        <f>IF('3.Stok Awal'!$D4082=0,"",'3.Stok Awal'!$D4082)</f>
        <v/>
      </c>
      <c r="E4082" t="str">
        <f>IF('3.Stok Awal'!$E4082=0,"",'3.Stok Awal'!$E4082)</f>
        <v/>
      </c>
      <c r="F4082" s="4" t="str">
        <f>IF('3.Stok Awal'!$F4082=0,"",'3.Stok Awal'!$F4082)</f>
        <v/>
      </c>
      <c r="G4082" s="4" t="str">
        <f t="shared" si="63"/>
        <v/>
      </c>
      <c r="H4082">
        <f>IF('3.Stok Awal'!$I4082=0,0,'3.Stok Awal'!$I4082)</f>
        <v>0</v>
      </c>
      <c r="I4082" t="str">
        <f>IF('3.Stok Awal'!$J4082=0,"",'3.Stok Awal'!$J4082)</f>
        <v/>
      </c>
      <c r="J4082">
        <f>IF('3.Stok Awal'!$K4082=0,0,'3.Stok Awal'!$K4082)</f>
        <v>0</v>
      </c>
      <c r="K4082" t="str">
        <f>IF('3.Stok Awal'!$L4082=0,"",'3.Stok Awal'!$L4082)</f>
        <v/>
      </c>
      <c r="L4082">
        <f>IF('3.Stok Awal'!$N4082=0,0,'3.Stok Awal'!$N4082)</f>
        <v>0</v>
      </c>
      <c r="M4082" t="str">
        <f>IF('3.Stok Awal'!$O4082=0,"",'3.Stok Awal'!$O4082)</f>
        <v/>
      </c>
      <c r="N4082">
        <f>SUMIF('4.Sell to Trade'!$O$5:$O$5003,'5.Stok Akhir'!$G4082,'4.Sell to Trade'!$Q$5:$Q$5003)</f>
        <v>0</v>
      </c>
      <c r="O4082" t="str">
        <f>IF('3.Stok Awal'!$L4082=0,"",'3.Stok Awal'!$L4082)</f>
        <v/>
      </c>
      <c r="P4082">
        <f>IF(ISNA(VLOOKUP($A4082,STOK_AWAL,13,0)),0,IF(VLOOKUP($A4082,STOK_AWAL,13,0)&gt;0,ROUNDDOWN(L4082/VLOOKUP($A4082,STOK_AWAL,13,0),0),0))</f>
        <v>0</v>
      </c>
      <c r="Q4082" t="str">
        <f>I4082</f>
        <v/>
      </c>
      <c r="R4082">
        <f>IFERROR(MOD(L4082,VLOOKUP($A4082,STOK_AWAL,13,0)),0)</f>
        <v>0</v>
      </c>
      <c r="S4082" t="str">
        <f>K4082</f>
        <v/>
      </c>
      <c r="T4082">
        <f>R4082+(P4082*(IFERROR(VLOOKUP($A4082,STOK_AWAL,13,0),0)))</f>
        <v>0</v>
      </c>
      <c r="U4082" t="str">
        <f>M4082</f>
        <v/>
      </c>
    </row>
    <row r="4083" spans="1:21" x14ac:dyDescent="0.25">
      <c r="A4083" t="str">
        <f>IF('3.Stok Awal'!$A4083=0,"",'3.Stok Awal'!$A4083)</f>
        <v/>
      </c>
      <c r="B4083" t="str">
        <f>IF('3.Stok Awal'!$B4083=0,"",'3.Stok Awal'!$B4083)</f>
        <v/>
      </c>
      <c r="C4083" t="str">
        <f>IF('3.Stok Awal'!$C4083=0,"",'3.Stok Awal'!$C4083)</f>
        <v/>
      </c>
      <c r="D4083" t="str">
        <f>IF('3.Stok Awal'!$D4083=0,"",'3.Stok Awal'!$D4083)</f>
        <v/>
      </c>
      <c r="E4083" t="str">
        <f>IF('3.Stok Awal'!$E4083=0,"",'3.Stok Awal'!$E4083)</f>
        <v/>
      </c>
      <c r="F4083" s="4" t="str">
        <f>IF('3.Stok Awal'!$F4083=0,"",'3.Stok Awal'!$F4083)</f>
        <v/>
      </c>
      <c r="G4083" s="4" t="str">
        <f t="shared" si="63"/>
        <v/>
      </c>
      <c r="H4083">
        <f>IF('3.Stok Awal'!$I4083=0,0,'3.Stok Awal'!$I4083)</f>
        <v>0</v>
      </c>
      <c r="I4083" t="str">
        <f>IF('3.Stok Awal'!$J4083=0,"",'3.Stok Awal'!$J4083)</f>
        <v/>
      </c>
      <c r="J4083">
        <f>IF('3.Stok Awal'!$K4083=0,0,'3.Stok Awal'!$K4083)</f>
        <v>0</v>
      </c>
      <c r="K4083" t="str">
        <f>IF('3.Stok Awal'!$L4083=0,"",'3.Stok Awal'!$L4083)</f>
        <v/>
      </c>
      <c r="L4083">
        <f>IF('3.Stok Awal'!$N4083=0,0,'3.Stok Awal'!$N4083)</f>
        <v>0</v>
      </c>
      <c r="M4083" t="str">
        <f>IF('3.Stok Awal'!$O4083=0,"",'3.Stok Awal'!$O4083)</f>
        <v/>
      </c>
      <c r="N4083">
        <f>SUMIF('4.Sell to Trade'!$O$5:$O$5003,'5.Stok Akhir'!$G4083,'4.Sell to Trade'!$Q$5:$Q$5003)</f>
        <v>0</v>
      </c>
      <c r="O4083" t="str">
        <f>IF('3.Stok Awal'!$L4083=0,"",'3.Stok Awal'!$L4083)</f>
        <v/>
      </c>
      <c r="P4083">
        <f>IF(ISNA(VLOOKUP($A4083,STOK_AWAL,13,0)),0,IF(VLOOKUP($A4083,STOK_AWAL,13,0)&gt;0,ROUNDDOWN(L4083/VLOOKUP($A4083,STOK_AWAL,13,0),0),0))</f>
        <v>0</v>
      </c>
      <c r="Q4083" t="str">
        <f>I4083</f>
        <v/>
      </c>
      <c r="R4083">
        <f>IFERROR(MOD(L4083,VLOOKUP($A4083,STOK_AWAL,13,0)),0)</f>
        <v>0</v>
      </c>
      <c r="S4083" t="str">
        <f>K4083</f>
        <v/>
      </c>
      <c r="T4083">
        <f>R4083+(P4083*(IFERROR(VLOOKUP($A4083,STOK_AWAL,13,0),0)))</f>
        <v>0</v>
      </c>
      <c r="U4083" t="str">
        <f>M4083</f>
        <v/>
      </c>
    </row>
    <row r="4084" spans="1:21" x14ac:dyDescent="0.25">
      <c r="A4084" t="str">
        <f>IF('3.Stok Awal'!$A4084=0,"",'3.Stok Awal'!$A4084)</f>
        <v/>
      </c>
      <c r="B4084" t="str">
        <f>IF('3.Stok Awal'!$B4084=0,"",'3.Stok Awal'!$B4084)</f>
        <v/>
      </c>
      <c r="C4084" t="str">
        <f>IF('3.Stok Awal'!$C4084=0,"",'3.Stok Awal'!$C4084)</f>
        <v/>
      </c>
      <c r="D4084" t="str">
        <f>IF('3.Stok Awal'!$D4084=0,"",'3.Stok Awal'!$D4084)</f>
        <v/>
      </c>
      <c r="E4084" t="str">
        <f>IF('3.Stok Awal'!$E4084=0,"",'3.Stok Awal'!$E4084)</f>
        <v/>
      </c>
      <c r="F4084" s="4" t="str">
        <f>IF('3.Stok Awal'!$F4084=0,"",'3.Stok Awal'!$F4084)</f>
        <v/>
      </c>
      <c r="G4084" s="4" t="str">
        <f t="shared" si="63"/>
        <v/>
      </c>
      <c r="H4084">
        <f>IF('3.Stok Awal'!$I4084=0,0,'3.Stok Awal'!$I4084)</f>
        <v>0</v>
      </c>
      <c r="I4084" t="str">
        <f>IF('3.Stok Awal'!$J4084=0,"",'3.Stok Awal'!$J4084)</f>
        <v/>
      </c>
      <c r="J4084">
        <f>IF('3.Stok Awal'!$K4084=0,0,'3.Stok Awal'!$K4084)</f>
        <v>0</v>
      </c>
      <c r="K4084" t="str">
        <f>IF('3.Stok Awal'!$L4084=0,"",'3.Stok Awal'!$L4084)</f>
        <v/>
      </c>
      <c r="L4084">
        <f>IF('3.Stok Awal'!$N4084=0,0,'3.Stok Awal'!$N4084)</f>
        <v>0</v>
      </c>
      <c r="M4084" t="str">
        <f>IF('3.Stok Awal'!$O4084=0,"",'3.Stok Awal'!$O4084)</f>
        <v/>
      </c>
      <c r="N4084">
        <f>SUMIF('4.Sell to Trade'!$O$5:$O$5003,'5.Stok Akhir'!$G4084,'4.Sell to Trade'!$Q$5:$Q$5003)</f>
        <v>0</v>
      </c>
      <c r="O4084" t="str">
        <f>IF('3.Stok Awal'!$L4084=0,"",'3.Stok Awal'!$L4084)</f>
        <v/>
      </c>
      <c r="P4084">
        <f>IF(ISNA(VLOOKUP($A4084,STOK_AWAL,13,0)),0,IF(VLOOKUP($A4084,STOK_AWAL,13,0)&gt;0,ROUNDDOWN(L4084/VLOOKUP($A4084,STOK_AWAL,13,0),0),0))</f>
        <v>0</v>
      </c>
      <c r="Q4084" t="str">
        <f>I4084</f>
        <v/>
      </c>
      <c r="R4084">
        <f>IFERROR(MOD(L4084,VLOOKUP($A4084,STOK_AWAL,13,0)),0)</f>
        <v>0</v>
      </c>
      <c r="S4084" t="str">
        <f>K4084</f>
        <v/>
      </c>
      <c r="T4084">
        <f>R4084+(P4084*(IFERROR(VLOOKUP($A4084,STOK_AWAL,13,0),0)))</f>
        <v>0</v>
      </c>
      <c r="U4084" t="str">
        <f>M4084</f>
        <v/>
      </c>
    </row>
    <row r="4085" spans="1:21" x14ac:dyDescent="0.25">
      <c r="A4085" t="str">
        <f>IF('3.Stok Awal'!$A4085=0,"",'3.Stok Awal'!$A4085)</f>
        <v/>
      </c>
      <c r="B4085" t="str">
        <f>IF('3.Stok Awal'!$B4085=0,"",'3.Stok Awal'!$B4085)</f>
        <v/>
      </c>
      <c r="C4085" t="str">
        <f>IF('3.Stok Awal'!$C4085=0,"",'3.Stok Awal'!$C4085)</f>
        <v/>
      </c>
      <c r="D4085" t="str">
        <f>IF('3.Stok Awal'!$D4085=0,"",'3.Stok Awal'!$D4085)</f>
        <v/>
      </c>
      <c r="E4085" t="str">
        <f>IF('3.Stok Awal'!$E4085=0,"",'3.Stok Awal'!$E4085)</f>
        <v/>
      </c>
      <c r="F4085" s="4" t="str">
        <f>IF('3.Stok Awal'!$F4085=0,"",'3.Stok Awal'!$F4085)</f>
        <v/>
      </c>
      <c r="G4085" s="4" t="str">
        <f t="shared" si="63"/>
        <v/>
      </c>
      <c r="H4085">
        <f>IF('3.Stok Awal'!$I4085=0,0,'3.Stok Awal'!$I4085)</f>
        <v>0</v>
      </c>
      <c r="I4085" t="str">
        <f>IF('3.Stok Awal'!$J4085=0,"",'3.Stok Awal'!$J4085)</f>
        <v/>
      </c>
      <c r="J4085">
        <f>IF('3.Stok Awal'!$K4085=0,0,'3.Stok Awal'!$K4085)</f>
        <v>0</v>
      </c>
      <c r="K4085" t="str">
        <f>IF('3.Stok Awal'!$L4085=0,"",'3.Stok Awal'!$L4085)</f>
        <v/>
      </c>
      <c r="L4085">
        <f>IF('3.Stok Awal'!$N4085=0,0,'3.Stok Awal'!$N4085)</f>
        <v>0</v>
      </c>
      <c r="M4085" t="str">
        <f>IF('3.Stok Awal'!$O4085=0,"",'3.Stok Awal'!$O4085)</f>
        <v/>
      </c>
      <c r="N4085">
        <f>SUMIF('4.Sell to Trade'!$O$5:$O$5003,'5.Stok Akhir'!$G4085,'4.Sell to Trade'!$Q$5:$Q$5003)</f>
        <v>0</v>
      </c>
      <c r="O4085" t="str">
        <f>IF('3.Stok Awal'!$L4085=0,"",'3.Stok Awal'!$L4085)</f>
        <v/>
      </c>
      <c r="P4085">
        <f>IF(ISNA(VLOOKUP($A4085,STOK_AWAL,13,0)),0,IF(VLOOKUP($A4085,STOK_AWAL,13,0)&gt;0,ROUNDDOWN(L4085/VLOOKUP($A4085,STOK_AWAL,13,0),0),0))</f>
        <v>0</v>
      </c>
      <c r="Q4085" t="str">
        <f>I4085</f>
        <v/>
      </c>
      <c r="R4085">
        <f>IFERROR(MOD(L4085,VLOOKUP($A4085,STOK_AWAL,13,0)),0)</f>
        <v>0</v>
      </c>
      <c r="S4085" t="str">
        <f>K4085</f>
        <v/>
      </c>
      <c r="T4085">
        <f>R4085+(P4085*(IFERROR(VLOOKUP($A4085,STOK_AWAL,13,0),0)))</f>
        <v>0</v>
      </c>
      <c r="U4085" t="str">
        <f>M4085</f>
        <v/>
      </c>
    </row>
    <row r="4086" spans="1:21" x14ac:dyDescent="0.25">
      <c r="A4086" t="str">
        <f>IF('3.Stok Awal'!$A4086=0,"",'3.Stok Awal'!$A4086)</f>
        <v/>
      </c>
      <c r="B4086" t="str">
        <f>IF('3.Stok Awal'!$B4086=0,"",'3.Stok Awal'!$B4086)</f>
        <v/>
      </c>
      <c r="C4086" t="str">
        <f>IF('3.Stok Awal'!$C4086=0,"",'3.Stok Awal'!$C4086)</f>
        <v/>
      </c>
      <c r="D4086" t="str">
        <f>IF('3.Stok Awal'!$D4086=0,"",'3.Stok Awal'!$D4086)</f>
        <v/>
      </c>
      <c r="E4086" t="str">
        <f>IF('3.Stok Awal'!$E4086=0,"",'3.Stok Awal'!$E4086)</f>
        <v/>
      </c>
      <c r="F4086" s="4" t="str">
        <f>IF('3.Stok Awal'!$F4086=0,"",'3.Stok Awal'!$F4086)</f>
        <v/>
      </c>
      <c r="G4086" s="4" t="str">
        <f t="shared" si="63"/>
        <v/>
      </c>
      <c r="H4086">
        <f>IF('3.Stok Awal'!$I4086=0,0,'3.Stok Awal'!$I4086)</f>
        <v>0</v>
      </c>
      <c r="I4086" t="str">
        <f>IF('3.Stok Awal'!$J4086=0,"",'3.Stok Awal'!$J4086)</f>
        <v/>
      </c>
      <c r="J4086">
        <f>IF('3.Stok Awal'!$K4086=0,0,'3.Stok Awal'!$K4086)</f>
        <v>0</v>
      </c>
      <c r="K4086" t="str">
        <f>IF('3.Stok Awal'!$L4086=0,"",'3.Stok Awal'!$L4086)</f>
        <v/>
      </c>
      <c r="L4086">
        <f>IF('3.Stok Awal'!$N4086=0,0,'3.Stok Awal'!$N4086)</f>
        <v>0</v>
      </c>
      <c r="M4086" t="str">
        <f>IF('3.Stok Awal'!$O4086=0,"",'3.Stok Awal'!$O4086)</f>
        <v/>
      </c>
      <c r="N4086">
        <f>SUMIF('4.Sell to Trade'!$O$5:$O$5003,'5.Stok Akhir'!$G4086,'4.Sell to Trade'!$Q$5:$Q$5003)</f>
        <v>0</v>
      </c>
      <c r="O4086" t="str">
        <f>IF('3.Stok Awal'!$L4086=0,"",'3.Stok Awal'!$L4086)</f>
        <v/>
      </c>
      <c r="P4086">
        <f>IF(ISNA(VLOOKUP($A4086,STOK_AWAL,13,0)),0,IF(VLOOKUP($A4086,STOK_AWAL,13,0)&gt;0,ROUNDDOWN(L4086/VLOOKUP($A4086,STOK_AWAL,13,0),0),0))</f>
        <v>0</v>
      </c>
      <c r="Q4086" t="str">
        <f>I4086</f>
        <v/>
      </c>
      <c r="R4086">
        <f>IFERROR(MOD(L4086,VLOOKUP($A4086,STOK_AWAL,13,0)),0)</f>
        <v>0</v>
      </c>
      <c r="S4086" t="str">
        <f>K4086</f>
        <v/>
      </c>
      <c r="T4086">
        <f>R4086+(P4086*(IFERROR(VLOOKUP($A4086,STOK_AWAL,13,0),0)))</f>
        <v>0</v>
      </c>
      <c r="U4086" t="str">
        <f>M4086</f>
        <v/>
      </c>
    </row>
    <row r="4087" spans="1:21" x14ac:dyDescent="0.25">
      <c r="A4087" t="str">
        <f>IF('3.Stok Awal'!$A4087=0,"",'3.Stok Awal'!$A4087)</f>
        <v/>
      </c>
      <c r="B4087" t="str">
        <f>IF('3.Stok Awal'!$B4087=0,"",'3.Stok Awal'!$B4087)</f>
        <v/>
      </c>
      <c r="C4087" t="str">
        <f>IF('3.Stok Awal'!$C4087=0,"",'3.Stok Awal'!$C4087)</f>
        <v/>
      </c>
      <c r="D4087" t="str">
        <f>IF('3.Stok Awal'!$D4087=0,"",'3.Stok Awal'!$D4087)</f>
        <v/>
      </c>
      <c r="E4087" t="str">
        <f>IF('3.Stok Awal'!$E4087=0,"",'3.Stok Awal'!$E4087)</f>
        <v/>
      </c>
      <c r="F4087" s="4" t="str">
        <f>IF('3.Stok Awal'!$F4087=0,"",'3.Stok Awal'!$F4087)</f>
        <v/>
      </c>
      <c r="G4087" s="4" t="str">
        <f t="shared" si="63"/>
        <v/>
      </c>
      <c r="H4087">
        <f>IF('3.Stok Awal'!$I4087=0,0,'3.Stok Awal'!$I4087)</f>
        <v>0</v>
      </c>
      <c r="I4087" t="str">
        <f>IF('3.Stok Awal'!$J4087=0,"",'3.Stok Awal'!$J4087)</f>
        <v/>
      </c>
      <c r="J4087">
        <f>IF('3.Stok Awal'!$K4087=0,0,'3.Stok Awal'!$K4087)</f>
        <v>0</v>
      </c>
      <c r="K4087" t="str">
        <f>IF('3.Stok Awal'!$L4087=0,"",'3.Stok Awal'!$L4087)</f>
        <v/>
      </c>
      <c r="L4087">
        <f>IF('3.Stok Awal'!$N4087=0,0,'3.Stok Awal'!$N4087)</f>
        <v>0</v>
      </c>
      <c r="M4087" t="str">
        <f>IF('3.Stok Awal'!$O4087=0,"",'3.Stok Awal'!$O4087)</f>
        <v/>
      </c>
      <c r="N4087">
        <f>SUMIF('4.Sell to Trade'!$O$5:$O$5003,'5.Stok Akhir'!$G4087,'4.Sell to Trade'!$Q$5:$Q$5003)</f>
        <v>0</v>
      </c>
      <c r="O4087" t="str">
        <f>IF('3.Stok Awal'!$L4087=0,"",'3.Stok Awal'!$L4087)</f>
        <v/>
      </c>
      <c r="P4087">
        <f>IF(ISNA(VLOOKUP($A4087,STOK_AWAL,13,0)),0,IF(VLOOKUP($A4087,STOK_AWAL,13,0)&gt;0,ROUNDDOWN(L4087/VLOOKUP($A4087,STOK_AWAL,13,0),0),0))</f>
        <v>0</v>
      </c>
      <c r="Q4087" t="str">
        <f>I4087</f>
        <v/>
      </c>
      <c r="R4087">
        <f>IFERROR(MOD(L4087,VLOOKUP($A4087,STOK_AWAL,13,0)),0)</f>
        <v>0</v>
      </c>
      <c r="S4087" t="str">
        <f>K4087</f>
        <v/>
      </c>
      <c r="T4087">
        <f>R4087+(P4087*(IFERROR(VLOOKUP($A4087,STOK_AWAL,13,0),0)))</f>
        <v>0</v>
      </c>
      <c r="U4087" t="str">
        <f>M4087</f>
        <v/>
      </c>
    </row>
    <row r="4088" spans="1:21" x14ac:dyDescent="0.25">
      <c r="A4088" t="str">
        <f>IF('3.Stok Awal'!$A4088=0,"",'3.Stok Awal'!$A4088)</f>
        <v/>
      </c>
      <c r="B4088" t="str">
        <f>IF('3.Stok Awal'!$B4088=0,"",'3.Stok Awal'!$B4088)</f>
        <v/>
      </c>
      <c r="C4088" t="str">
        <f>IF('3.Stok Awal'!$C4088=0,"",'3.Stok Awal'!$C4088)</f>
        <v/>
      </c>
      <c r="D4088" t="str">
        <f>IF('3.Stok Awal'!$D4088=0,"",'3.Stok Awal'!$D4088)</f>
        <v/>
      </c>
      <c r="E4088" t="str">
        <f>IF('3.Stok Awal'!$E4088=0,"",'3.Stok Awal'!$E4088)</f>
        <v/>
      </c>
      <c r="F4088" s="4" t="str">
        <f>IF('3.Stok Awal'!$F4088=0,"",'3.Stok Awal'!$F4088)</f>
        <v/>
      </c>
      <c r="G4088" s="4" t="str">
        <f t="shared" si="63"/>
        <v/>
      </c>
      <c r="H4088">
        <f>IF('3.Stok Awal'!$I4088=0,0,'3.Stok Awal'!$I4088)</f>
        <v>0</v>
      </c>
      <c r="I4088" t="str">
        <f>IF('3.Stok Awal'!$J4088=0,"",'3.Stok Awal'!$J4088)</f>
        <v/>
      </c>
      <c r="J4088">
        <f>IF('3.Stok Awal'!$K4088=0,0,'3.Stok Awal'!$K4088)</f>
        <v>0</v>
      </c>
      <c r="K4088" t="str">
        <f>IF('3.Stok Awal'!$L4088=0,"",'3.Stok Awal'!$L4088)</f>
        <v/>
      </c>
      <c r="L4088">
        <f>IF('3.Stok Awal'!$N4088=0,0,'3.Stok Awal'!$N4088)</f>
        <v>0</v>
      </c>
      <c r="M4088" t="str">
        <f>IF('3.Stok Awal'!$O4088=0,"",'3.Stok Awal'!$O4088)</f>
        <v/>
      </c>
      <c r="N4088">
        <f>SUMIF('4.Sell to Trade'!$O$5:$O$5003,'5.Stok Akhir'!$G4088,'4.Sell to Trade'!$Q$5:$Q$5003)</f>
        <v>0</v>
      </c>
      <c r="O4088" t="str">
        <f>IF('3.Stok Awal'!$L4088=0,"",'3.Stok Awal'!$L4088)</f>
        <v/>
      </c>
      <c r="P4088">
        <f>IF(ISNA(VLOOKUP($A4088,STOK_AWAL,13,0)),0,IF(VLOOKUP($A4088,STOK_AWAL,13,0)&gt;0,ROUNDDOWN(L4088/VLOOKUP($A4088,STOK_AWAL,13,0),0),0))</f>
        <v>0</v>
      </c>
      <c r="Q4088" t="str">
        <f>I4088</f>
        <v/>
      </c>
      <c r="R4088">
        <f>IFERROR(MOD(L4088,VLOOKUP($A4088,STOK_AWAL,13,0)),0)</f>
        <v>0</v>
      </c>
      <c r="S4088" t="str">
        <f>K4088</f>
        <v/>
      </c>
      <c r="T4088">
        <f>R4088+(P4088*(IFERROR(VLOOKUP($A4088,STOK_AWAL,13,0),0)))</f>
        <v>0</v>
      </c>
      <c r="U4088" t="str">
        <f>M4088</f>
        <v/>
      </c>
    </row>
    <row r="4089" spans="1:21" x14ac:dyDescent="0.25">
      <c r="A4089" t="str">
        <f>IF('3.Stok Awal'!$A4089=0,"",'3.Stok Awal'!$A4089)</f>
        <v/>
      </c>
      <c r="B4089" t="str">
        <f>IF('3.Stok Awal'!$B4089=0,"",'3.Stok Awal'!$B4089)</f>
        <v/>
      </c>
      <c r="C4089" t="str">
        <f>IF('3.Stok Awal'!$C4089=0,"",'3.Stok Awal'!$C4089)</f>
        <v/>
      </c>
      <c r="D4089" t="str">
        <f>IF('3.Stok Awal'!$D4089=0,"",'3.Stok Awal'!$D4089)</f>
        <v/>
      </c>
      <c r="E4089" t="str">
        <f>IF('3.Stok Awal'!$E4089=0,"",'3.Stok Awal'!$E4089)</f>
        <v/>
      </c>
      <c r="F4089" s="4" t="str">
        <f>IF('3.Stok Awal'!$F4089=0,"",'3.Stok Awal'!$F4089)</f>
        <v/>
      </c>
      <c r="G4089" s="4" t="str">
        <f t="shared" si="63"/>
        <v/>
      </c>
      <c r="H4089">
        <f>IF('3.Stok Awal'!$I4089=0,0,'3.Stok Awal'!$I4089)</f>
        <v>0</v>
      </c>
      <c r="I4089" t="str">
        <f>IF('3.Stok Awal'!$J4089=0,"",'3.Stok Awal'!$J4089)</f>
        <v/>
      </c>
      <c r="J4089">
        <f>IF('3.Stok Awal'!$K4089=0,0,'3.Stok Awal'!$K4089)</f>
        <v>0</v>
      </c>
      <c r="K4089" t="str">
        <f>IF('3.Stok Awal'!$L4089=0,"",'3.Stok Awal'!$L4089)</f>
        <v/>
      </c>
      <c r="L4089">
        <f>IF('3.Stok Awal'!$N4089=0,0,'3.Stok Awal'!$N4089)</f>
        <v>0</v>
      </c>
      <c r="M4089" t="str">
        <f>IF('3.Stok Awal'!$O4089=0,"",'3.Stok Awal'!$O4089)</f>
        <v/>
      </c>
      <c r="N4089">
        <f>SUMIF('4.Sell to Trade'!$O$5:$O$5003,'5.Stok Akhir'!$G4089,'4.Sell to Trade'!$Q$5:$Q$5003)</f>
        <v>0</v>
      </c>
      <c r="O4089" t="str">
        <f>IF('3.Stok Awal'!$L4089=0,"",'3.Stok Awal'!$L4089)</f>
        <v/>
      </c>
      <c r="P4089">
        <f>IF(ISNA(VLOOKUP($A4089,STOK_AWAL,13,0)),0,IF(VLOOKUP($A4089,STOK_AWAL,13,0)&gt;0,ROUNDDOWN(L4089/VLOOKUP($A4089,STOK_AWAL,13,0),0),0))</f>
        <v>0</v>
      </c>
      <c r="Q4089" t="str">
        <f>I4089</f>
        <v/>
      </c>
      <c r="R4089">
        <f>IFERROR(MOD(L4089,VLOOKUP($A4089,STOK_AWAL,13,0)),0)</f>
        <v>0</v>
      </c>
      <c r="S4089" t="str">
        <f>K4089</f>
        <v/>
      </c>
      <c r="T4089">
        <f>R4089+(P4089*(IFERROR(VLOOKUP($A4089,STOK_AWAL,13,0),0)))</f>
        <v>0</v>
      </c>
      <c r="U4089" t="str">
        <f>M4089</f>
        <v/>
      </c>
    </row>
    <row r="4090" spans="1:21" x14ac:dyDescent="0.25">
      <c r="A4090" t="str">
        <f>IF('3.Stok Awal'!$A4090=0,"",'3.Stok Awal'!$A4090)</f>
        <v/>
      </c>
      <c r="B4090" t="str">
        <f>IF('3.Stok Awal'!$B4090=0,"",'3.Stok Awal'!$B4090)</f>
        <v/>
      </c>
      <c r="C4090" t="str">
        <f>IF('3.Stok Awal'!$C4090=0,"",'3.Stok Awal'!$C4090)</f>
        <v/>
      </c>
      <c r="D4090" t="str">
        <f>IF('3.Stok Awal'!$D4090=0,"",'3.Stok Awal'!$D4090)</f>
        <v/>
      </c>
      <c r="E4090" t="str">
        <f>IF('3.Stok Awal'!$E4090=0,"",'3.Stok Awal'!$E4090)</f>
        <v/>
      </c>
      <c r="F4090" s="4" t="str">
        <f>IF('3.Stok Awal'!$F4090=0,"",'3.Stok Awal'!$F4090)</f>
        <v/>
      </c>
      <c r="G4090" s="4" t="str">
        <f t="shared" si="63"/>
        <v/>
      </c>
      <c r="H4090">
        <f>IF('3.Stok Awal'!$I4090=0,0,'3.Stok Awal'!$I4090)</f>
        <v>0</v>
      </c>
      <c r="I4090" t="str">
        <f>IF('3.Stok Awal'!$J4090=0,"",'3.Stok Awal'!$J4090)</f>
        <v/>
      </c>
      <c r="J4090">
        <f>IF('3.Stok Awal'!$K4090=0,0,'3.Stok Awal'!$K4090)</f>
        <v>0</v>
      </c>
      <c r="K4090" t="str">
        <f>IF('3.Stok Awal'!$L4090=0,"",'3.Stok Awal'!$L4090)</f>
        <v/>
      </c>
      <c r="L4090">
        <f>IF('3.Stok Awal'!$N4090=0,0,'3.Stok Awal'!$N4090)</f>
        <v>0</v>
      </c>
      <c r="M4090" t="str">
        <f>IF('3.Stok Awal'!$O4090=0,"",'3.Stok Awal'!$O4090)</f>
        <v/>
      </c>
      <c r="N4090">
        <f>SUMIF('4.Sell to Trade'!$O$5:$O$5003,'5.Stok Akhir'!$G4090,'4.Sell to Trade'!$Q$5:$Q$5003)</f>
        <v>0</v>
      </c>
      <c r="O4090" t="str">
        <f>IF('3.Stok Awal'!$L4090=0,"",'3.Stok Awal'!$L4090)</f>
        <v/>
      </c>
      <c r="P4090">
        <f>IF(ISNA(VLOOKUP($A4090,STOK_AWAL,13,0)),0,IF(VLOOKUP($A4090,STOK_AWAL,13,0)&gt;0,ROUNDDOWN(L4090/VLOOKUP($A4090,STOK_AWAL,13,0),0),0))</f>
        <v>0</v>
      </c>
      <c r="Q4090" t="str">
        <f>I4090</f>
        <v/>
      </c>
      <c r="R4090">
        <f>IFERROR(MOD(L4090,VLOOKUP($A4090,STOK_AWAL,13,0)),0)</f>
        <v>0</v>
      </c>
      <c r="S4090" t="str">
        <f>K4090</f>
        <v/>
      </c>
      <c r="T4090">
        <f>R4090+(P4090*(IFERROR(VLOOKUP($A4090,STOK_AWAL,13,0),0)))</f>
        <v>0</v>
      </c>
      <c r="U4090" t="str">
        <f>M4090</f>
        <v/>
      </c>
    </row>
    <row r="4091" spans="1:21" x14ac:dyDescent="0.25">
      <c r="A4091" t="str">
        <f>IF('3.Stok Awal'!$A4091=0,"",'3.Stok Awal'!$A4091)</f>
        <v/>
      </c>
      <c r="B4091" t="str">
        <f>IF('3.Stok Awal'!$B4091=0,"",'3.Stok Awal'!$B4091)</f>
        <v/>
      </c>
      <c r="C4091" t="str">
        <f>IF('3.Stok Awal'!$C4091=0,"",'3.Stok Awal'!$C4091)</f>
        <v/>
      </c>
      <c r="D4091" t="str">
        <f>IF('3.Stok Awal'!$D4091=0,"",'3.Stok Awal'!$D4091)</f>
        <v/>
      </c>
      <c r="E4091" t="str">
        <f>IF('3.Stok Awal'!$E4091=0,"",'3.Stok Awal'!$E4091)</f>
        <v/>
      </c>
      <c r="F4091" s="4" t="str">
        <f>IF('3.Stok Awal'!$F4091=0,"",'3.Stok Awal'!$F4091)</f>
        <v/>
      </c>
      <c r="G4091" s="4" t="str">
        <f t="shared" si="63"/>
        <v/>
      </c>
      <c r="H4091">
        <f>IF('3.Stok Awal'!$I4091=0,0,'3.Stok Awal'!$I4091)</f>
        <v>0</v>
      </c>
      <c r="I4091" t="str">
        <f>IF('3.Stok Awal'!$J4091=0,"",'3.Stok Awal'!$J4091)</f>
        <v/>
      </c>
      <c r="J4091">
        <f>IF('3.Stok Awal'!$K4091=0,0,'3.Stok Awal'!$K4091)</f>
        <v>0</v>
      </c>
      <c r="K4091" t="str">
        <f>IF('3.Stok Awal'!$L4091=0,"",'3.Stok Awal'!$L4091)</f>
        <v/>
      </c>
      <c r="L4091">
        <f>IF('3.Stok Awal'!$N4091=0,0,'3.Stok Awal'!$N4091)</f>
        <v>0</v>
      </c>
      <c r="M4091" t="str">
        <f>IF('3.Stok Awal'!$O4091=0,"",'3.Stok Awal'!$O4091)</f>
        <v/>
      </c>
      <c r="N4091">
        <f>SUMIF('4.Sell to Trade'!$O$5:$O$5003,'5.Stok Akhir'!$G4091,'4.Sell to Trade'!$Q$5:$Q$5003)</f>
        <v>0</v>
      </c>
      <c r="O4091" t="str">
        <f>IF('3.Stok Awal'!$L4091=0,"",'3.Stok Awal'!$L4091)</f>
        <v/>
      </c>
      <c r="P4091">
        <f>IF(ISNA(VLOOKUP($A4091,STOK_AWAL,13,0)),0,IF(VLOOKUP($A4091,STOK_AWAL,13,0)&gt;0,ROUNDDOWN(L4091/VLOOKUP($A4091,STOK_AWAL,13,0),0),0))</f>
        <v>0</v>
      </c>
      <c r="Q4091" t="str">
        <f>I4091</f>
        <v/>
      </c>
      <c r="R4091">
        <f>IFERROR(MOD(L4091,VLOOKUP($A4091,STOK_AWAL,13,0)),0)</f>
        <v>0</v>
      </c>
      <c r="S4091" t="str">
        <f>K4091</f>
        <v/>
      </c>
      <c r="T4091">
        <f>R4091+(P4091*(IFERROR(VLOOKUP($A4091,STOK_AWAL,13,0),0)))</f>
        <v>0</v>
      </c>
      <c r="U4091" t="str">
        <f>M4091</f>
        <v/>
      </c>
    </row>
    <row r="4092" spans="1:21" x14ac:dyDescent="0.25">
      <c r="A4092" t="str">
        <f>IF('3.Stok Awal'!$A4092=0,"",'3.Stok Awal'!$A4092)</f>
        <v/>
      </c>
      <c r="B4092" t="str">
        <f>IF('3.Stok Awal'!$B4092=0,"",'3.Stok Awal'!$B4092)</f>
        <v/>
      </c>
      <c r="C4092" t="str">
        <f>IF('3.Stok Awal'!$C4092=0,"",'3.Stok Awal'!$C4092)</f>
        <v/>
      </c>
      <c r="D4092" t="str">
        <f>IF('3.Stok Awal'!$D4092=0,"",'3.Stok Awal'!$D4092)</f>
        <v/>
      </c>
      <c r="E4092" t="str">
        <f>IF('3.Stok Awal'!$E4092=0,"",'3.Stok Awal'!$E4092)</f>
        <v/>
      </c>
      <c r="F4092" s="4" t="str">
        <f>IF('3.Stok Awal'!$F4092=0,"",'3.Stok Awal'!$F4092)</f>
        <v/>
      </c>
      <c r="G4092" s="4" t="str">
        <f t="shared" si="63"/>
        <v/>
      </c>
      <c r="H4092">
        <f>IF('3.Stok Awal'!$I4092=0,0,'3.Stok Awal'!$I4092)</f>
        <v>0</v>
      </c>
      <c r="I4092" t="str">
        <f>IF('3.Stok Awal'!$J4092=0,"",'3.Stok Awal'!$J4092)</f>
        <v/>
      </c>
      <c r="J4092">
        <f>IF('3.Stok Awal'!$K4092=0,0,'3.Stok Awal'!$K4092)</f>
        <v>0</v>
      </c>
      <c r="K4092" t="str">
        <f>IF('3.Stok Awal'!$L4092=0,"",'3.Stok Awal'!$L4092)</f>
        <v/>
      </c>
      <c r="L4092">
        <f>IF('3.Stok Awal'!$N4092=0,0,'3.Stok Awal'!$N4092)</f>
        <v>0</v>
      </c>
      <c r="M4092" t="str">
        <f>IF('3.Stok Awal'!$O4092=0,"",'3.Stok Awal'!$O4092)</f>
        <v/>
      </c>
      <c r="N4092">
        <f>SUMIF('4.Sell to Trade'!$O$5:$O$5003,'5.Stok Akhir'!$G4092,'4.Sell to Trade'!$Q$5:$Q$5003)</f>
        <v>0</v>
      </c>
      <c r="O4092" t="str">
        <f>IF('3.Stok Awal'!$L4092=0,"",'3.Stok Awal'!$L4092)</f>
        <v/>
      </c>
      <c r="P4092">
        <f>IF(ISNA(VLOOKUP($A4092,STOK_AWAL,13,0)),0,IF(VLOOKUP($A4092,STOK_AWAL,13,0)&gt;0,ROUNDDOWN(L4092/VLOOKUP($A4092,STOK_AWAL,13,0),0),0))</f>
        <v>0</v>
      </c>
      <c r="Q4092" t="str">
        <f>I4092</f>
        <v/>
      </c>
      <c r="R4092">
        <f>IFERROR(MOD(L4092,VLOOKUP($A4092,STOK_AWAL,13,0)),0)</f>
        <v>0</v>
      </c>
      <c r="S4092" t="str">
        <f>K4092</f>
        <v/>
      </c>
      <c r="T4092">
        <f>R4092+(P4092*(IFERROR(VLOOKUP($A4092,STOK_AWAL,13,0),0)))</f>
        <v>0</v>
      </c>
      <c r="U4092" t="str">
        <f>M4092</f>
        <v/>
      </c>
    </row>
    <row r="4093" spans="1:21" x14ac:dyDescent="0.25">
      <c r="A4093" t="str">
        <f>IF('3.Stok Awal'!$A4093=0,"",'3.Stok Awal'!$A4093)</f>
        <v/>
      </c>
      <c r="B4093" t="str">
        <f>IF('3.Stok Awal'!$B4093=0,"",'3.Stok Awal'!$B4093)</f>
        <v/>
      </c>
      <c r="C4093" t="str">
        <f>IF('3.Stok Awal'!$C4093=0,"",'3.Stok Awal'!$C4093)</f>
        <v/>
      </c>
      <c r="D4093" t="str">
        <f>IF('3.Stok Awal'!$D4093=0,"",'3.Stok Awal'!$D4093)</f>
        <v/>
      </c>
      <c r="E4093" t="str">
        <f>IF('3.Stok Awal'!$E4093=0,"",'3.Stok Awal'!$E4093)</f>
        <v/>
      </c>
      <c r="F4093" s="4" t="str">
        <f>IF('3.Stok Awal'!$F4093=0,"",'3.Stok Awal'!$F4093)</f>
        <v/>
      </c>
      <c r="G4093" s="4" t="str">
        <f t="shared" si="63"/>
        <v/>
      </c>
      <c r="H4093">
        <f>IF('3.Stok Awal'!$I4093=0,0,'3.Stok Awal'!$I4093)</f>
        <v>0</v>
      </c>
      <c r="I4093" t="str">
        <f>IF('3.Stok Awal'!$J4093=0,"",'3.Stok Awal'!$J4093)</f>
        <v/>
      </c>
      <c r="J4093">
        <f>IF('3.Stok Awal'!$K4093=0,0,'3.Stok Awal'!$K4093)</f>
        <v>0</v>
      </c>
      <c r="K4093" t="str">
        <f>IF('3.Stok Awal'!$L4093=0,"",'3.Stok Awal'!$L4093)</f>
        <v/>
      </c>
      <c r="L4093">
        <f>IF('3.Stok Awal'!$N4093=0,0,'3.Stok Awal'!$N4093)</f>
        <v>0</v>
      </c>
      <c r="M4093" t="str">
        <f>IF('3.Stok Awal'!$O4093=0,"",'3.Stok Awal'!$O4093)</f>
        <v/>
      </c>
      <c r="N4093">
        <f>SUMIF('4.Sell to Trade'!$O$5:$O$5003,'5.Stok Akhir'!$G4093,'4.Sell to Trade'!$Q$5:$Q$5003)</f>
        <v>0</v>
      </c>
      <c r="O4093" t="str">
        <f>IF('3.Stok Awal'!$L4093=0,"",'3.Stok Awal'!$L4093)</f>
        <v/>
      </c>
      <c r="P4093">
        <f>IF(ISNA(VLOOKUP($A4093,STOK_AWAL,13,0)),0,IF(VLOOKUP($A4093,STOK_AWAL,13,0)&gt;0,ROUNDDOWN(L4093/VLOOKUP($A4093,STOK_AWAL,13,0),0),0))</f>
        <v>0</v>
      </c>
      <c r="Q4093" t="str">
        <f>I4093</f>
        <v/>
      </c>
      <c r="R4093">
        <f>IFERROR(MOD(L4093,VLOOKUP($A4093,STOK_AWAL,13,0)),0)</f>
        <v>0</v>
      </c>
      <c r="S4093" t="str">
        <f>K4093</f>
        <v/>
      </c>
      <c r="T4093">
        <f>R4093+(P4093*(IFERROR(VLOOKUP($A4093,STOK_AWAL,13,0),0)))</f>
        <v>0</v>
      </c>
      <c r="U4093" t="str">
        <f>M4093</f>
        <v/>
      </c>
    </row>
    <row r="4094" spans="1:21" x14ac:dyDescent="0.25">
      <c r="A4094" t="str">
        <f>IF('3.Stok Awal'!$A4094=0,"",'3.Stok Awal'!$A4094)</f>
        <v/>
      </c>
      <c r="B4094" t="str">
        <f>IF('3.Stok Awal'!$B4094=0,"",'3.Stok Awal'!$B4094)</f>
        <v/>
      </c>
      <c r="C4094" t="str">
        <f>IF('3.Stok Awal'!$C4094=0,"",'3.Stok Awal'!$C4094)</f>
        <v/>
      </c>
      <c r="D4094" t="str">
        <f>IF('3.Stok Awal'!$D4094=0,"",'3.Stok Awal'!$D4094)</f>
        <v/>
      </c>
      <c r="E4094" t="str">
        <f>IF('3.Stok Awal'!$E4094=0,"",'3.Stok Awal'!$E4094)</f>
        <v/>
      </c>
      <c r="F4094" s="4" t="str">
        <f>IF('3.Stok Awal'!$F4094=0,"",'3.Stok Awal'!$F4094)</f>
        <v/>
      </c>
      <c r="G4094" s="4" t="str">
        <f t="shared" si="63"/>
        <v/>
      </c>
      <c r="H4094">
        <f>IF('3.Stok Awal'!$I4094=0,0,'3.Stok Awal'!$I4094)</f>
        <v>0</v>
      </c>
      <c r="I4094" t="str">
        <f>IF('3.Stok Awal'!$J4094=0,"",'3.Stok Awal'!$J4094)</f>
        <v/>
      </c>
      <c r="J4094">
        <f>IF('3.Stok Awal'!$K4094=0,0,'3.Stok Awal'!$K4094)</f>
        <v>0</v>
      </c>
      <c r="K4094" t="str">
        <f>IF('3.Stok Awal'!$L4094=0,"",'3.Stok Awal'!$L4094)</f>
        <v/>
      </c>
      <c r="L4094">
        <f>IF('3.Stok Awal'!$N4094=0,0,'3.Stok Awal'!$N4094)</f>
        <v>0</v>
      </c>
      <c r="M4094" t="str">
        <f>IF('3.Stok Awal'!$O4094=0,"",'3.Stok Awal'!$O4094)</f>
        <v/>
      </c>
      <c r="N4094">
        <f>SUMIF('4.Sell to Trade'!$O$5:$O$5003,'5.Stok Akhir'!$G4094,'4.Sell to Trade'!$Q$5:$Q$5003)</f>
        <v>0</v>
      </c>
      <c r="O4094" t="str">
        <f>IF('3.Stok Awal'!$L4094=0,"",'3.Stok Awal'!$L4094)</f>
        <v/>
      </c>
      <c r="P4094">
        <f>IF(ISNA(VLOOKUP($A4094,STOK_AWAL,13,0)),0,IF(VLOOKUP($A4094,STOK_AWAL,13,0)&gt;0,ROUNDDOWN(L4094/VLOOKUP($A4094,STOK_AWAL,13,0),0),0))</f>
        <v>0</v>
      </c>
      <c r="Q4094" t="str">
        <f>I4094</f>
        <v/>
      </c>
      <c r="R4094">
        <f>IFERROR(MOD(L4094,VLOOKUP($A4094,STOK_AWAL,13,0)),0)</f>
        <v>0</v>
      </c>
      <c r="S4094" t="str">
        <f>K4094</f>
        <v/>
      </c>
      <c r="T4094">
        <f>R4094+(P4094*(IFERROR(VLOOKUP($A4094,STOK_AWAL,13,0),0)))</f>
        <v>0</v>
      </c>
      <c r="U4094" t="str">
        <f>M4094</f>
        <v/>
      </c>
    </row>
    <row r="4095" spans="1:21" x14ac:dyDescent="0.25">
      <c r="A4095" t="str">
        <f>IF('3.Stok Awal'!$A4095=0,"",'3.Stok Awal'!$A4095)</f>
        <v/>
      </c>
      <c r="B4095" t="str">
        <f>IF('3.Stok Awal'!$B4095=0,"",'3.Stok Awal'!$B4095)</f>
        <v/>
      </c>
      <c r="C4095" t="str">
        <f>IF('3.Stok Awal'!$C4095=0,"",'3.Stok Awal'!$C4095)</f>
        <v/>
      </c>
      <c r="D4095" t="str">
        <f>IF('3.Stok Awal'!$D4095=0,"",'3.Stok Awal'!$D4095)</f>
        <v/>
      </c>
      <c r="E4095" t="str">
        <f>IF('3.Stok Awal'!$E4095=0,"",'3.Stok Awal'!$E4095)</f>
        <v/>
      </c>
      <c r="F4095" s="4" t="str">
        <f>IF('3.Stok Awal'!$F4095=0,"",'3.Stok Awal'!$F4095)</f>
        <v/>
      </c>
      <c r="G4095" s="4" t="str">
        <f t="shared" si="63"/>
        <v/>
      </c>
      <c r="H4095">
        <f>IF('3.Stok Awal'!$I4095=0,0,'3.Stok Awal'!$I4095)</f>
        <v>0</v>
      </c>
      <c r="I4095" t="str">
        <f>IF('3.Stok Awal'!$J4095=0,"",'3.Stok Awal'!$J4095)</f>
        <v/>
      </c>
      <c r="J4095">
        <f>IF('3.Stok Awal'!$K4095=0,0,'3.Stok Awal'!$K4095)</f>
        <v>0</v>
      </c>
      <c r="K4095" t="str">
        <f>IF('3.Stok Awal'!$L4095=0,"",'3.Stok Awal'!$L4095)</f>
        <v/>
      </c>
      <c r="L4095">
        <f>IF('3.Stok Awal'!$N4095=0,0,'3.Stok Awal'!$N4095)</f>
        <v>0</v>
      </c>
      <c r="M4095" t="str">
        <f>IF('3.Stok Awal'!$O4095=0,"",'3.Stok Awal'!$O4095)</f>
        <v/>
      </c>
      <c r="N4095">
        <f>SUMIF('4.Sell to Trade'!$O$5:$O$5003,'5.Stok Akhir'!$G4095,'4.Sell to Trade'!$Q$5:$Q$5003)</f>
        <v>0</v>
      </c>
      <c r="O4095" t="str">
        <f>IF('3.Stok Awal'!$L4095=0,"",'3.Stok Awal'!$L4095)</f>
        <v/>
      </c>
      <c r="P4095">
        <f>IF(ISNA(VLOOKUP($A4095,STOK_AWAL,13,0)),0,IF(VLOOKUP($A4095,STOK_AWAL,13,0)&gt;0,ROUNDDOWN(L4095/VLOOKUP($A4095,STOK_AWAL,13,0),0),0))</f>
        <v>0</v>
      </c>
      <c r="Q4095" t="str">
        <f>I4095</f>
        <v/>
      </c>
      <c r="R4095">
        <f>IFERROR(MOD(L4095,VLOOKUP($A4095,STOK_AWAL,13,0)),0)</f>
        <v>0</v>
      </c>
      <c r="S4095" t="str">
        <f>K4095</f>
        <v/>
      </c>
      <c r="T4095">
        <f>R4095+(P4095*(IFERROR(VLOOKUP($A4095,STOK_AWAL,13,0),0)))</f>
        <v>0</v>
      </c>
      <c r="U4095" t="str">
        <f>M4095</f>
        <v/>
      </c>
    </row>
    <row r="4096" spans="1:21" x14ac:dyDescent="0.25">
      <c r="A4096" t="str">
        <f>IF('3.Stok Awal'!$A4096=0,"",'3.Stok Awal'!$A4096)</f>
        <v/>
      </c>
      <c r="B4096" t="str">
        <f>IF('3.Stok Awal'!$B4096=0,"",'3.Stok Awal'!$B4096)</f>
        <v/>
      </c>
      <c r="C4096" t="str">
        <f>IF('3.Stok Awal'!$C4096=0,"",'3.Stok Awal'!$C4096)</f>
        <v/>
      </c>
      <c r="D4096" t="str">
        <f>IF('3.Stok Awal'!$D4096=0,"",'3.Stok Awal'!$D4096)</f>
        <v/>
      </c>
      <c r="E4096" t="str">
        <f>IF('3.Stok Awal'!$E4096=0,"",'3.Stok Awal'!$E4096)</f>
        <v/>
      </c>
      <c r="F4096" s="4" t="str">
        <f>IF('3.Stok Awal'!$F4096=0,"",'3.Stok Awal'!$F4096)</f>
        <v/>
      </c>
      <c r="G4096" s="4" t="str">
        <f t="shared" si="63"/>
        <v/>
      </c>
      <c r="H4096">
        <f>IF('3.Stok Awal'!$I4096=0,0,'3.Stok Awal'!$I4096)</f>
        <v>0</v>
      </c>
      <c r="I4096" t="str">
        <f>IF('3.Stok Awal'!$J4096=0,"",'3.Stok Awal'!$J4096)</f>
        <v/>
      </c>
      <c r="J4096">
        <f>IF('3.Stok Awal'!$K4096=0,0,'3.Stok Awal'!$K4096)</f>
        <v>0</v>
      </c>
      <c r="K4096" t="str">
        <f>IF('3.Stok Awal'!$L4096=0,"",'3.Stok Awal'!$L4096)</f>
        <v/>
      </c>
      <c r="L4096">
        <f>IF('3.Stok Awal'!$N4096=0,0,'3.Stok Awal'!$N4096)</f>
        <v>0</v>
      </c>
      <c r="M4096" t="str">
        <f>IF('3.Stok Awal'!$O4096=0,"",'3.Stok Awal'!$O4096)</f>
        <v/>
      </c>
      <c r="N4096">
        <f>SUMIF('4.Sell to Trade'!$O$5:$O$5003,'5.Stok Akhir'!$G4096,'4.Sell to Trade'!$Q$5:$Q$5003)</f>
        <v>0</v>
      </c>
      <c r="O4096" t="str">
        <f>IF('3.Stok Awal'!$L4096=0,"",'3.Stok Awal'!$L4096)</f>
        <v/>
      </c>
      <c r="P4096">
        <f>IF(ISNA(VLOOKUP($A4096,STOK_AWAL,13,0)),0,IF(VLOOKUP($A4096,STOK_AWAL,13,0)&gt;0,ROUNDDOWN(L4096/VLOOKUP($A4096,STOK_AWAL,13,0),0),0))</f>
        <v>0</v>
      </c>
      <c r="Q4096" t="str">
        <f>I4096</f>
        <v/>
      </c>
      <c r="R4096">
        <f>IFERROR(MOD(L4096,VLOOKUP($A4096,STOK_AWAL,13,0)),0)</f>
        <v>0</v>
      </c>
      <c r="S4096" t="str">
        <f>K4096</f>
        <v/>
      </c>
      <c r="T4096">
        <f>R4096+(P4096*(IFERROR(VLOOKUP($A4096,STOK_AWAL,13,0),0)))</f>
        <v>0</v>
      </c>
      <c r="U4096" t="str">
        <f>M4096</f>
        <v/>
      </c>
    </row>
    <row r="4097" spans="1:21" x14ac:dyDescent="0.25">
      <c r="A4097" t="str">
        <f>IF('3.Stok Awal'!$A4097=0,"",'3.Stok Awal'!$A4097)</f>
        <v/>
      </c>
      <c r="B4097" t="str">
        <f>IF('3.Stok Awal'!$B4097=0,"",'3.Stok Awal'!$B4097)</f>
        <v/>
      </c>
      <c r="C4097" t="str">
        <f>IF('3.Stok Awal'!$C4097=0,"",'3.Stok Awal'!$C4097)</f>
        <v/>
      </c>
      <c r="D4097" t="str">
        <f>IF('3.Stok Awal'!$D4097=0,"",'3.Stok Awal'!$D4097)</f>
        <v/>
      </c>
      <c r="E4097" t="str">
        <f>IF('3.Stok Awal'!$E4097=0,"",'3.Stok Awal'!$E4097)</f>
        <v/>
      </c>
      <c r="F4097" s="4" t="str">
        <f>IF('3.Stok Awal'!$F4097=0,"",'3.Stok Awal'!$F4097)</f>
        <v/>
      </c>
      <c r="G4097" s="4" t="str">
        <f t="shared" si="63"/>
        <v/>
      </c>
      <c r="H4097">
        <f>IF('3.Stok Awal'!$I4097=0,0,'3.Stok Awal'!$I4097)</f>
        <v>0</v>
      </c>
      <c r="I4097" t="str">
        <f>IF('3.Stok Awal'!$J4097=0,"",'3.Stok Awal'!$J4097)</f>
        <v/>
      </c>
      <c r="J4097">
        <f>IF('3.Stok Awal'!$K4097=0,0,'3.Stok Awal'!$K4097)</f>
        <v>0</v>
      </c>
      <c r="K4097" t="str">
        <f>IF('3.Stok Awal'!$L4097=0,"",'3.Stok Awal'!$L4097)</f>
        <v/>
      </c>
      <c r="L4097">
        <f>IF('3.Stok Awal'!$N4097=0,0,'3.Stok Awal'!$N4097)</f>
        <v>0</v>
      </c>
      <c r="M4097" t="str">
        <f>IF('3.Stok Awal'!$O4097=0,"",'3.Stok Awal'!$O4097)</f>
        <v/>
      </c>
      <c r="N4097">
        <f>SUMIF('4.Sell to Trade'!$O$5:$O$5003,'5.Stok Akhir'!$G4097,'4.Sell to Trade'!$Q$5:$Q$5003)</f>
        <v>0</v>
      </c>
      <c r="O4097" t="str">
        <f>IF('3.Stok Awal'!$L4097=0,"",'3.Stok Awal'!$L4097)</f>
        <v/>
      </c>
      <c r="P4097">
        <f>IF(ISNA(VLOOKUP($A4097,STOK_AWAL,13,0)),0,IF(VLOOKUP($A4097,STOK_AWAL,13,0)&gt;0,ROUNDDOWN(L4097/VLOOKUP($A4097,STOK_AWAL,13,0),0),0))</f>
        <v>0</v>
      </c>
      <c r="Q4097" t="str">
        <f>I4097</f>
        <v/>
      </c>
      <c r="R4097">
        <f>IFERROR(MOD(L4097,VLOOKUP($A4097,STOK_AWAL,13,0)),0)</f>
        <v>0</v>
      </c>
      <c r="S4097" t="str">
        <f>K4097</f>
        <v/>
      </c>
      <c r="T4097">
        <f>R4097+(P4097*(IFERROR(VLOOKUP($A4097,STOK_AWAL,13,0),0)))</f>
        <v>0</v>
      </c>
      <c r="U4097" t="str">
        <f>M4097</f>
        <v/>
      </c>
    </row>
    <row r="4098" spans="1:21" x14ac:dyDescent="0.25">
      <c r="A4098" t="str">
        <f>IF('3.Stok Awal'!$A4098=0,"",'3.Stok Awal'!$A4098)</f>
        <v/>
      </c>
      <c r="B4098" t="str">
        <f>IF('3.Stok Awal'!$B4098=0,"",'3.Stok Awal'!$B4098)</f>
        <v/>
      </c>
      <c r="C4098" t="str">
        <f>IF('3.Stok Awal'!$C4098=0,"",'3.Stok Awal'!$C4098)</f>
        <v/>
      </c>
      <c r="D4098" t="str">
        <f>IF('3.Stok Awal'!$D4098=0,"",'3.Stok Awal'!$D4098)</f>
        <v/>
      </c>
      <c r="E4098" t="str">
        <f>IF('3.Stok Awal'!$E4098=0,"",'3.Stok Awal'!$E4098)</f>
        <v/>
      </c>
      <c r="F4098" s="4" t="str">
        <f>IF('3.Stok Awal'!$F4098=0,"",'3.Stok Awal'!$F4098)</f>
        <v/>
      </c>
      <c r="G4098" s="4" t="str">
        <f t="shared" si="63"/>
        <v/>
      </c>
      <c r="H4098">
        <f>IF('3.Stok Awal'!$I4098=0,0,'3.Stok Awal'!$I4098)</f>
        <v>0</v>
      </c>
      <c r="I4098" t="str">
        <f>IF('3.Stok Awal'!$J4098=0,"",'3.Stok Awal'!$J4098)</f>
        <v/>
      </c>
      <c r="J4098">
        <f>IF('3.Stok Awal'!$K4098=0,0,'3.Stok Awal'!$K4098)</f>
        <v>0</v>
      </c>
      <c r="K4098" t="str">
        <f>IF('3.Stok Awal'!$L4098=0,"",'3.Stok Awal'!$L4098)</f>
        <v/>
      </c>
      <c r="L4098">
        <f>IF('3.Stok Awal'!$N4098=0,0,'3.Stok Awal'!$N4098)</f>
        <v>0</v>
      </c>
      <c r="M4098" t="str">
        <f>IF('3.Stok Awal'!$O4098=0,"",'3.Stok Awal'!$O4098)</f>
        <v/>
      </c>
      <c r="N4098">
        <f>SUMIF('4.Sell to Trade'!$O$5:$O$5003,'5.Stok Akhir'!$G4098,'4.Sell to Trade'!$Q$5:$Q$5003)</f>
        <v>0</v>
      </c>
      <c r="O4098" t="str">
        <f>IF('3.Stok Awal'!$L4098=0,"",'3.Stok Awal'!$L4098)</f>
        <v/>
      </c>
      <c r="P4098">
        <f>IF(ISNA(VLOOKUP($A4098,STOK_AWAL,13,0)),0,IF(VLOOKUP($A4098,STOK_AWAL,13,0)&gt;0,ROUNDDOWN(L4098/VLOOKUP($A4098,STOK_AWAL,13,0),0),0))</f>
        <v>0</v>
      </c>
      <c r="Q4098" t="str">
        <f>I4098</f>
        <v/>
      </c>
      <c r="R4098">
        <f>IFERROR(MOD(L4098,VLOOKUP($A4098,STOK_AWAL,13,0)),0)</f>
        <v>0</v>
      </c>
      <c r="S4098" t="str">
        <f>K4098</f>
        <v/>
      </c>
      <c r="T4098">
        <f>R4098+(P4098*(IFERROR(VLOOKUP($A4098,STOK_AWAL,13,0),0)))</f>
        <v>0</v>
      </c>
      <c r="U4098" t="str">
        <f>M4098</f>
        <v/>
      </c>
    </row>
    <row r="4099" spans="1:21" x14ac:dyDescent="0.25">
      <c r="A4099" t="str">
        <f>IF('3.Stok Awal'!$A4099=0,"",'3.Stok Awal'!$A4099)</f>
        <v/>
      </c>
      <c r="B4099" t="str">
        <f>IF('3.Stok Awal'!$B4099=0,"",'3.Stok Awal'!$B4099)</f>
        <v/>
      </c>
      <c r="C4099" t="str">
        <f>IF('3.Stok Awal'!$C4099=0,"",'3.Stok Awal'!$C4099)</f>
        <v/>
      </c>
      <c r="D4099" t="str">
        <f>IF('3.Stok Awal'!$D4099=0,"",'3.Stok Awal'!$D4099)</f>
        <v/>
      </c>
      <c r="E4099" t="str">
        <f>IF('3.Stok Awal'!$E4099=0,"",'3.Stok Awal'!$E4099)</f>
        <v/>
      </c>
      <c r="F4099" s="4" t="str">
        <f>IF('3.Stok Awal'!$F4099=0,"",'3.Stok Awal'!$F4099)</f>
        <v/>
      </c>
      <c r="G4099" s="4" t="str">
        <f t="shared" si="63"/>
        <v/>
      </c>
      <c r="H4099">
        <f>IF('3.Stok Awal'!$I4099=0,0,'3.Stok Awal'!$I4099)</f>
        <v>0</v>
      </c>
      <c r="I4099" t="str">
        <f>IF('3.Stok Awal'!$J4099=0,"",'3.Stok Awal'!$J4099)</f>
        <v/>
      </c>
      <c r="J4099">
        <f>IF('3.Stok Awal'!$K4099=0,0,'3.Stok Awal'!$K4099)</f>
        <v>0</v>
      </c>
      <c r="K4099" t="str">
        <f>IF('3.Stok Awal'!$L4099=0,"",'3.Stok Awal'!$L4099)</f>
        <v/>
      </c>
      <c r="L4099">
        <f>IF('3.Stok Awal'!$N4099=0,0,'3.Stok Awal'!$N4099)</f>
        <v>0</v>
      </c>
      <c r="M4099" t="str">
        <f>IF('3.Stok Awal'!$O4099=0,"",'3.Stok Awal'!$O4099)</f>
        <v/>
      </c>
      <c r="N4099">
        <f>SUMIF('4.Sell to Trade'!$O$5:$O$5003,'5.Stok Akhir'!$G4099,'4.Sell to Trade'!$Q$5:$Q$5003)</f>
        <v>0</v>
      </c>
      <c r="O4099" t="str">
        <f>IF('3.Stok Awal'!$L4099=0,"",'3.Stok Awal'!$L4099)</f>
        <v/>
      </c>
      <c r="P4099">
        <f>IF(ISNA(VLOOKUP($A4099,STOK_AWAL,13,0)),0,IF(VLOOKUP($A4099,STOK_AWAL,13,0)&gt;0,ROUNDDOWN(L4099/VLOOKUP($A4099,STOK_AWAL,13,0),0),0))</f>
        <v>0</v>
      </c>
      <c r="Q4099" t="str">
        <f>I4099</f>
        <v/>
      </c>
      <c r="R4099">
        <f>IFERROR(MOD(L4099,VLOOKUP($A4099,STOK_AWAL,13,0)),0)</f>
        <v>0</v>
      </c>
      <c r="S4099" t="str">
        <f>K4099</f>
        <v/>
      </c>
      <c r="T4099">
        <f>R4099+(P4099*(IFERROR(VLOOKUP($A4099,STOK_AWAL,13,0),0)))</f>
        <v>0</v>
      </c>
      <c r="U4099" t="str">
        <f>M4099</f>
        <v/>
      </c>
    </row>
    <row r="4100" spans="1:21" x14ac:dyDescent="0.25">
      <c r="A4100" t="str">
        <f>IF('3.Stok Awal'!$A4100=0,"",'3.Stok Awal'!$A4100)</f>
        <v/>
      </c>
      <c r="B4100" t="str">
        <f>IF('3.Stok Awal'!$B4100=0,"",'3.Stok Awal'!$B4100)</f>
        <v/>
      </c>
      <c r="C4100" t="str">
        <f>IF('3.Stok Awal'!$C4100=0,"",'3.Stok Awal'!$C4100)</f>
        <v/>
      </c>
      <c r="D4100" t="str">
        <f>IF('3.Stok Awal'!$D4100=0,"",'3.Stok Awal'!$D4100)</f>
        <v/>
      </c>
      <c r="E4100" t="str">
        <f>IF('3.Stok Awal'!$E4100=0,"",'3.Stok Awal'!$E4100)</f>
        <v/>
      </c>
      <c r="F4100" s="4" t="str">
        <f>IF('3.Stok Awal'!$F4100=0,"",'3.Stok Awal'!$F4100)</f>
        <v/>
      </c>
      <c r="G4100" s="4" t="str">
        <f t="shared" si="63"/>
        <v/>
      </c>
      <c r="H4100">
        <f>IF('3.Stok Awal'!$I4100=0,0,'3.Stok Awal'!$I4100)</f>
        <v>0</v>
      </c>
      <c r="I4100" t="str">
        <f>IF('3.Stok Awal'!$J4100=0,"",'3.Stok Awal'!$J4100)</f>
        <v/>
      </c>
      <c r="J4100">
        <f>IF('3.Stok Awal'!$K4100=0,0,'3.Stok Awal'!$K4100)</f>
        <v>0</v>
      </c>
      <c r="K4100" t="str">
        <f>IF('3.Stok Awal'!$L4100=0,"",'3.Stok Awal'!$L4100)</f>
        <v/>
      </c>
      <c r="L4100">
        <f>IF('3.Stok Awal'!$N4100=0,0,'3.Stok Awal'!$N4100)</f>
        <v>0</v>
      </c>
      <c r="M4100" t="str">
        <f>IF('3.Stok Awal'!$O4100=0,"",'3.Stok Awal'!$O4100)</f>
        <v/>
      </c>
      <c r="N4100">
        <f>SUMIF('4.Sell to Trade'!$O$5:$O$5003,'5.Stok Akhir'!$G4100,'4.Sell to Trade'!$Q$5:$Q$5003)</f>
        <v>0</v>
      </c>
      <c r="O4100" t="str">
        <f>IF('3.Stok Awal'!$L4100=0,"",'3.Stok Awal'!$L4100)</f>
        <v/>
      </c>
      <c r="P4100">
        <f>IF(ISNA(VLOOKUP($A4100,STOK_AWAL,13,0)),0,IF(VLOOKUP($A4100,STOK_AWAL,13,0)&gt;0,ROUNDDOWN(L4100/VLOOKUP($A4100,STOK_AWAL,13,0),0),0))</f>
        <v>0</v>
      </c>
      <c r="Q4100" t="str">
        <f>I4100</f>
        <v/>
      </c>
      <c r="R4100">
        <f>IFERROR(MOD(L4100,VLOOKUP($A4100,STOK_AWAL,13,0)),0)</f>
        <v>0</v>
      </c>
      <c r="S4100" t="str">
        <f>K4100</f>
        <v/>
      </c>
      <c r="T4100">
        <f>R4100+(P4100*(IFERROR(VLOOKUP($A4100,STOK_AWAL,13,0),0)))</f>
        <v>0</v>
      </c>
      <c r="U4100" t="str">
        <f>M4100</f>
        <v/>
      </c>
    </row>
    <row r="4101" spans="1:21" x14ac:dyDescent="0.25">
      <c r="A4101" t="str">
        <f>IF('3.Stok Awal'!$A4101=0,"",'3.Stok Awal'!$A4101)</f>
        <v/>
      </c>
      <c r="B4101" t="str">
        <f>IF('3.Stok Awal'!$B4101=0,"",'3.Stok Awal'!$B4101)</f>
        <v/>
      </c>
      <c r="C4101" t="str">
        <f>IF('3.Stok Awal'!$C4101=0,"",'3.Stok Awal'!$C4101)</f>
        <v/>
      </c>
      <c r="D4101" t="str">
        <f>IF('3.Stok Awal'!$D4101=0,"",'3.Stok Awal'!$D4101)</f>
        <v/>
      </c>
      <c r="E4101" t="str">
        <f>IF('3.Stok Awal'!$E4101=0,"",'3.Stok Awal'!$E4101)</f>
        <v/>
      </c>
      <c r="F4101" s="4" t="str">
        <f>IF('3.Stok Awal'!$F4101=0,"",'3.Stok Awal'!$F4101)</f>
        <v/>
      </c>
      <c r="G4101" s="4" t="str">
        <f t="shared" si="63"/>
        <v/>
      </c>
      <c r="H4101">
        <f>IF('3.Stok Awal'!$I4101=0,0,'3.Stok Awal'!$I4101)</f>
        <v>0</v>
      </c>
      <c r="I4101" t="str">
        <f>IF('3.Stok Awal'!$J4101=0,"",'3.Stok Awal'!$J4101)</f>
        <v/>
      </c>
      <c r="J4101">
        <f>IF('3.Stok Awal'!$K4101=0,0,'3.Stok Awal'!$K4101)</f>
        <v>0</v>
      </c>
      <c r="K4101" t="str">
        <f>IF('3.Stok Awal'!$L4101=0,"",'3.Stok Awal'!$L4101)</f>
        <v/>
      </c>
      <c r="L4101">
        <f>IF('3.Stok Awal'!$N4101=0,0,'3.Stok Awal'!$N4101)</f>
        <v>0</v>
      </c>
      <c r="M4101" t="str">
        <f>IF('3.Stok Awal'!$O4101=0,"",'3.Stok Awal'!$O4101)</f>
        <v/>
      </c>
      <c r="N4101">
        <f>SUMIF('4.Sell to Trade'!$O$5:$O$5003,'5.Stok Akhir'!$G4101,'4.Sell to Trade'!$Q$5:$Q$5003)</f>
        <v>0</v>
      </c>
      <c r="O4101" t="str">
        <f>IF('3.Stok Awal'!$L4101=0,"",'3.Stok Awal'!$L4101)</f>
        <v/>
      </c>
      <c r="P4101">
        <f>IF(ISNA(VLOOKUP($A4101,STOK_AWAL,13,0)),0,IF(VLOOKUP($A4101,STOK_AWAL,13,0)&gt;0,ROUNDDOWN(L4101/VLOOKUP($A4101,STOK_AWAL,13,0),0),0))</f>
        <v>0</v>
      </c>
      <c r="Q4101" t="str">
        <f>I4101</f>
        <v/>
      </c>
      <c r="R4101">
        <f>IFERROR(MOD(L4101,VLOOKUP($A4101,STOK_AWAL,13,0)),0)</f>
        <v>0</v>
      </c>
      <c r="S4101" t="str">
        <f>K4101</f>
        <v/>
      </c>
      <c r="T4101">
        <f>R4101+(P4101*(IFERROR(VLOOKUP($A4101,STOK_AWAL,13,0),0)))</f>
        <v>0</v>
      </c>
      <c r="U4101" t="str">
        <f>M4101</f>
        <v/>
      </c>
    </row>
    <row r="4102" spans="1:21" x14ac:dyDescent="0.25">
      <c r="A4102" t="str">
        <f>IF('3.Stok Awal'!$A4102=0,"",'3.Stok Awal'!$A4102)</f>
        <v/>
      </c>
      <c r="B4102" t="str">
        <f>IF('3.Stok Awal'!$B4102=0,"",'3.Stok Awal'!$B4102)</f>
        <v/>
      </c>
      <c r="C4102" t="str">
        <f>IF('3.Stok Awal'!$C4102=0,"",'3.Stok Awal'!$C4102)</f>
        <v/>
      </c>
      <c r="D4102" t="str">
        <f>IF('3.Stok Awal'!$D4102=0,"",'3.Stok Awal'!$D4102)</f>
        <v/>
      </c>
      <c r="E4102" t="str">
        <f>IF('3.Stok Awal'!$E4102=0,"",'3.Stok Awal'!$E4102)</f>
        <v/>
      </c>
      <c r="F4102" s="4" t="str">
        <f>IF('3.Stok Awal'!$F4102=0,"",'3.Stok Awal'!$F4102)</f>
        <v/>
      </c>
      <c r="G4102" s="4" t="str">
        <f t="shared" ref="G4102:G4165" si="64">A4102&amp;F4102</f>
        <v/>
      </c>
      <c r="H4102">
        <f>IF('3.Stok Awal'!$I4102=0,0,'3.Stok Awal'!$I4102)</f>
        <v>0</v>
      </c>
      <c r="I4102" t="str">
        <f>IF('3.Stok Awal'!$J4102=0,"",'3.Stok Awal'!$J4102)</f>
        <v/>
      </c>
      <c r="J4102">
        <f>IF('3.Stok Awal'!$K4102=0,0,'3.Stok Awal'!$K4102)</f>
        <v>0</v>
      </c>
      <c r="K4102" t="str">
        <f>IF('3.Stok Awal'!$L4102=0,"",'3.Stok Awal'!$L4102)</f>
        <v/>
      </c>
      <c r="L4102">
        <f>IF('3.Stok Awal'!$N4102=0,0,'3.Stok Awal'!$N4102)</f>
        <v>0</v>
      </c>
      <c r="M4102" t="str">
        <f>IF('3.Stok Awal'!$O4102=0,"",'3.Stok Awal'!$O4102)</f>
        <v/>
      </c>
      <c r="N4102">
        <f>SUMIF('4.Sell to Trade'!$O$5:$O$5003,'5.Stok Akhir'!$G4102,'4.Sell to Trade'!$Q$5:$Q$5003)</f>
        <v>0</v>
      </c>
      <c r="O4102" t="str">
        <f>IF('3.Stok Awal'!$L4102=0,"",'3.Stok Awal'!$L4102)</f>
        <v/>
      </c>
      <c r="P4102">
        <f>IF(ISNA(VLOOKUP($A4102,STOK_AWAL,13,0)),0,IF(VLOOKUP($A4102,STOK_AWAL,13,0)&gt;0,ROUNDDOWN(L4102/VLOOKUP($A4102,STOK_AWAL,13,0),0),0))</f>
        <v>0</v>
      </c>
      <c r="Q4102" t="str">
        <f>I4102</f>
        <v/>
      </c>
      <c r="R4102">
        <f>IFERROR(MOD(L4102,VLOOKUP($A4102,STOK_AWAL,13,0)),0)</f>
        <v>0</v>
      </c>
      <c r="S4102" t="str">
        <f>K4102</f>
        <v/>
      </c>
      <c r="T4102">
        <f>R4102+(P4102*(IFERROR(VLOOKUP($A4102,STOK_AWAL,13,0),0)))</f>
        <v>0</v>
      </c>
      <c r="U4102" t="str">
        <f>M4102</f>
        <v/>
      </c>
    </row>
    <row r="4103" spans="1:21" x14ac:dyDescent="0.25">
      <c r="A4103" t="str">
        <f>IF('3.Stok Awal'!$A4103=0,"",'3.Stok Awal'!$A4103)</f>
        <v/>
      </c>
      <c r="B4103" t="str">
        <f>IF('3.Stok Awal'!$B4103=0,"",'3.Stok Awal'!$B4103)</f>
        <v/>
      </c>
      <c r="C4103" t="str">
        <f>IF('3.Stok Awal'!$C4103=0,"",'3.Stok Awal'!$C4103)</f>
        <v/>
      </c>
      <c r="D4103" t="str">
        <f>IF('3.Stok Awal'!$D4103=0,"",'3.Stok Awal'!$D4103)</f>
        <v/>
      </c>
      <c r="E4103" t="str">
        <f>IF('3.Stok Awal'!$E4103=0,"",'3.Stok Awal'!$E4103)</f>
        <v/>
      </c>
      <c r="F4103" s="4" t="str">
        <f>IF('3.Stok Awal'!$F4103=0,"",'3.Stok Awal'!$F4103)</f>
        <v/>
      </c>
      <c r="G4103" s="4" t="str">
        <f t="shared" si="64"/>
        <v/>
      </c>
      <c r="H4103">
        <f>IF('3.Stok Awal'!$I4103=0,0,'3.Stok Awal'!$I4103)</f>
        <v>0</v>
      </c>
      <c r="I4103" t="str">
        <f>IF('3.Stok Awal'!$J4103=0,"",'3.Stok Awal'!$J4103)</f>
        <v/>
      </c>
      <c r="J4103">
        <f>IF('3.Stok Awal'!$K4103=0,0,'3.Stok Awal'!$K4103)</f>
        <v>0</v>
      </c>
      <c r="K4103" t="str">
        <f>IF('3.Stok Awal'!$L4103=0,"",'3.Stok Awal'!$L4103)</f>
        <v/>
      </c>
      <c r="L4103">
        <f>IF('3.Stok Awal'!$N4103=0,0,'3.Stok Awal'!$N4103)</f>
        <v>0</v>
      </c>
      <c r="M4103" t="str">
        <f>IF('3.Stok Awal'!$O4103=0,"",'3.Stok Awal'!$O4103)</f>
        <v/>
      </c>
      <c r="N4103">
        <f>SUMIF('4.Sell to Trade'!$O$5:$O$5003,'5.Stok Akhir'!$G4103,'4.Sell to Trade'!$Q$5:$Q$5003)</f>
        <v>0</v>
      </c>
      <c r="O4103" t="str">
        <f>IF('3.Stok Awal'!$L4103=0,"",'3.Stok Awal'!$L4103)</f>
        <v/>
      </c>
      <c r="P4103">
        <f>IF(ISNA(VLOOKUP($A4103,STOK_AWAL,13,0)),0,IF(VLOOKUP($A4103,STOK_AWAL,13,0)&gt;0,ROUNDDOWN(L4103/VLOOKUP($A4103,STOK_AWAL,13,0),0),0))</f>
        <v>0</v>
      </c>
      <c r="Q4103" t="str">
        <f>I4103</f>
        <v/>
      </c>
      <c r="R4103">
        <f>IFERROR(MOD(L4103,VLOOKUP($A4103,STOK_AWAL,13,0)),0)</f>
        <v>0</v>
      </c>
      <c r="S4103" t="str">
        <f>K4103</f>
        <v/>
      </c>
      <c r="T4103">
        <f>R4103+(P4103*(IFERROR(VLOOKUP($A4103,STOK_AWAL,13,0),0)))</f>
        <v>0</v>
      </c>
      <c r="U4103" t="str">
        <f>M4103</f>
        <v/>
      </c>
    </row>
    <row r="4104" spans="1:21" x14ac:dyDescent="0.25">
      <c r="A4104" t="str">
        <f>IF('3.Stok Awal'!$A4104=0,"",'3.Stok Awal'!$A4104)</f>
        <v/>
      </c>
      <c r="B4104" t="str">
        <f>IF('3.Stok Awal'!$B4104=0,"",'3.Stok Awal'!$B4104)</f>
        <v/>
      </c>
      <c r="C4104" t="str">
        <f>IF('3.Stok Awal'!$C4104=0,"",'3.Stok Awal'!$C4104)</f>
        <v/>
      </c>
      <c r="D4104" t="str">
        <f>IF('3.Stok Awal'!$D4104=0,"",'3.Stok Awal'!$D4104)</f>
        <v/>
      </c>
      <c r="E4104" t="str">
        <f>IF('3.Stok Awal'!$E4104=0,"",'3.Stok Awal'!$E4104)</f>
        <v/>
      </c>
      <c r="F4104" s="4" t="str">
        <f>IF('3.Stok Awal'!$F4104=0,"",'3.Stok Awal'!$F4104)</f>
        <v/>
      </c>
      <c r="G4104" s="4" t="str">
        <f t="shared" si="64"/>
        <v/>
      </c>
      <c r="H4104">
        <f>IF('3.Stok Awal'!$I4104=0,0,'3.Stok Awal'!$I4104)</f>
        <v>0</v>
      </c>
      <c r="I4104" t="str">
        <f>IF('3.Stok Awal'!$J4104=0,"",'3.Stok Awal'!$J4104)</f>
        <v/>
      </c>
      <c r="J4104">
        <f>IF('3.Stok Awal'!$K4104=0,0,'3.Stok Awal'!$K4104)</f>
        <v>0</v>
      </c>
      <c r="K4104" t="str">
        <f>IF('3.Stok Awal'!$L4104=0,"",'3.Stok Awal'!$L4104)</f>
        <v/>
      </c>
      <c r="L4104">
        <f>IF('3.Stok Awal'!$N4104=0,0,'3.Stok Awal'!$N4104)</f>
        <v>0</v>
      </c>
      <c r="M4104" t="str">
        <f>IF('3.Stok Awal'!$O4104=0,"",'3.Stok Awal'!$O4104)</f>
        <v/>
      </c>
      <c r="N4104">
        <f>SUMIF('4.Sell to Trade'!$O$5:$O$5003,'5.Stok Akhir'!$G4104,'4.Sell to Trade'!$Q$5:$Q$5003)</f>
        <v>0</v>
      </c>
      <c r="O4104" t="str">
        <f>IF('3.Stok Awal'!$L4104=0,"",'3.Stok Awal'!$L4104)</f>
        <v/>
      </c>
      <c r="P4104">
        <f>IF(ISNA(VLOOKUP($A4104,STOK_AWAL,13,0)),0,IF(VLOOKUP($A4104,STOK_AWAL,13,0)&gt;0,ROUNDDOWN(L4104/VLOOKUP($A4104,STOK_AWAL,13,0),0),0))</f>
        <v>0</v>
      </c>
      <c r="Q4104" t="str">
        <f>I4104</f>
        <v/>
      </c>
      <c r="R4104">
        <f>IFERROR(MOD(L4104,VLOOKUP($A4104,STOK_AWAL,13,0)),0)</f>
        <v>0</v>
      </c>
      <c r="S4104" t="str">
        <f>K4104</f>
        <v/>
      </c>
      <c r="T4104">
        <f>R4104+(P4104*(IFERROR(VLOOKUP($A4104,STOK_AWAL,13,0),0)))</f>
        <v>0</v>
      </c>
      <c r="U4104" t="str">
        <f>M4104</f>
        <v/>
      </c>
    </row>
    <row r="4105" spans="1:21" x14ac:dyDescent="0.25">
      <c r="A4105" t="str">
        <f>IF('3.Stok Awal'!$A4105=0,"",'3.Stok Awal'!$A4105)</f>
        <v/>
      </c>
      <c r="B4105" t="str">
        <f>IF('3.Stok Awal'!$B4105=0,"",'3.Stok Awal'!$B4105)</f>
        <v/>
      </c>
      <c r="C4105" t="str">
        <f>IF('3.Stok Awal'!$C4105=0,"",'3.Stok Awal'!$C4105)</f>
        <v/>
      </c>
      <c r="D4105" t="str">
        <f>IF('3.Stok Awal'!$D4105=0,"",'3.Stok Awal'!$D4105)</f>
        <v/>
      </c>
      <c r="E4105" t="str">
        <f>IF('3.Stok Awal'!$E4105=0,"",'3.Stok Awal'!$E4105)</f>
        <v/>
      </c>
      <c r="F4105" s="4" t="str">
        <f>IF('3.Stok Awal'!$F4105=0,"",'3.Stok Awal'!$F4105)</f>
        <v/>
      </c>
      <c r="G4105" s="4" t="str">
        <f t="shared" si="64"/>
        <v/>
      </c>
      <c r="H4105">
        <f>IF('3.Stok Awal'!$I4105=0,0,'3.Stok Awal'!$I4105)</f>
        <v>0</v>
      </c>
      <c r="I4105" t="str">
        <f>IF('3.Stok Awal'!$J4105=0,"",'3.Stok Awal'!$J4105)</f>
        <v/>
      </c>
      <c r="J4105">
        <f>IF('3.Stok Awal'!$K4105=0,0,'3.Stok Awal'!$K4105)</f>
        <v>0</v>
      </c>
      <c r="K4105" t="str">
        <f>IF('3.Stok Awal'!$L4105=0,"",'3.Stok Awal'!$L4105)</f>
        <v/>
      </c>
      <c r="L4105">
        <f>IF('3.Stok Awal'!$N4105=0,0,'3.Stok Awal'!$N4105)</f>
        <v>0</v>
      </c>
      <c r="M4105" t="str">
        <f>IF('3.Stok Awal'!$O4105=0,"",'3.Stok Awal'!$O4105)</f>
        <v/>
      </c>
      <c r="N4105">
        <f>SUMIF('4.Sell to Trade'!$O$5:$O$5003,'5.Stok Akhir'!$G4105,'4.Sell to Trade'!$Q$5:$Q$5003)</f>
        <v>0</v>
      </c>
      <c r="O4105" t="str">
        <f>IF('3.Stok Awal'!$L4105=0,"",'3.Stok Awal'!$L4105)</f>
        <v/>
      </c>
      <c r="P4105">
        <f>IF(ISNA(VLOOKUP($A4105,STOK_AWAL,13,0)),0,IF(VLOOKUP($A4105,STOK_AWAL,13,0)&gt;0,ROUNDDOWN(L4105/VLOOKUP($A4105,STOK_AWAL,13,0),0),0))</f>
        <v>0</v>
      </c>
      <c r="Q4105" t="str">
        <f>I4105</f>
        <v/>
      </c>
      <c r="R4105">
        <f>IFERROR(MOD(L4105,VLOOKUP($A4105,STOK_AWAL,13,0)),0)</f>
        <v>0</v>
      </c>
      <c r="S4105" t="str">
        <f>K4105</f>
        <v/>
      </c>
      <c r="T4105">
        <f>R4105+(P4105*(IFERROR(VLOOKUP($A4105,STOK_AWAL,13,0),0)))</f>
        <v>0</v>
      </c>
      <c r="U4105" t="str">
        <f>M4105</f>
        <v/>
      </c>
    </row>
    <row r="4106" spans="1:21" x14ac:dyDescent="0.25">
      <c r="A4106" t="str">
        <f>IF('3.Stok Awal'!$A4106=0,"",'3.Stok Awal'!$A4106)</f>
        <v/>
      </c>
      <c r="B4106" t="str">
        <f>IF('3.Stok Awal'!$B4106=0,"",'3.Stok Awal'!$B4106)</f>
        <v/>
      </c>
      <c r="C4106" t="str">
        <f>IF('3.Stok Awal'!$C4106=0,"",'3.Stok Awal'!$C4106)</f>
        <v/>
      </c>
      <c r="D4106" t="str">
        <f>IF('3.Stok Awal'!$D4106=0,"",'3.Stok Awal'!$D4106)</f>
        <v/>
      </c>
      <c r="E4106" t="str">
        <f>IF('3.Stok Awal'!$E4106=0,"",'3.Stok Awal'!$E4106)</f>
        <v/>
      </c>
      <c r="F4106" s="4" t="str">
        <f>IF('3.Stok Awal'!$F4106=0,"",'3.Stok Awal'!$F4106)</f>
        <v/>
      </c>
      <c r="G4106" s="4" t="str">
        <f t="shared" si="64"/>
        <v/>
      </c>
      <c r="H4106">
        <f>IF('3.Stok Awal'!$I4106=0,0,'3.Stok Awal'!$I4106)</f>
        <v>0</v>
      </c>
      <c r="I4106" t="str">
        <f>IF('3.Stok Awal'!$J4106=0,"",'3.Stok Awal'!$J4106)</f>
        <v/>
      </c>
      <c r="J4106">
        <f>IF('3.Stok Awal'!$K4106=0,0,'3.Stok Awal'!$K4106)</f>
        <v>0</v>
      </c>
      <c r="K4106" t="str">
        <f>IF('3.Stok Awal'!$L4106=0,"",'3.Stok Awal'!$L4106)</f>
        <v/>
      </c>
      <c r="L4106">
        <f>IF('3.Stok Awal'!$N4106=0,0,'3.Stok Awal'!$N4106)</f>
        <v>0</v>
      </c>
      <c r="M4106" t="str">
        <f>IF('3.Stok Awal'!$O4106=0,"",'3.Stok Awal'!$O4106)</f>
        <v/>
      </c>
      <c r="N4106">
        <f>SUMIF('4.Sell to Trade'!$O$5:$O$5003,'5.Stok Akhir'!$G4106,'4.Sell to Trade'!$Q$5:$Q$5003)</f>
        <v>0</v>
      </c>
      <c r="O4106" t="str">
        <f>IF('3.Stok Awal'!$L4106=0,"",'3.Stok Awal'!$L4106)</f>
        <v/>
      </c>
      <c r="P4106">
        <f>IF(ISNA(VLOOKUP($A4106,STOK_AWAL,13,0)),0,IF(VLOOKUP($A4106,STOK_AWAL,13,0)&gt;0,ROUNDDOWN(L4106/VLOOKUP($A4106,STOK_AWAL,13,0),0),0))</f>
        <v>0</v>
      </c>
      <c r="Q4106" t="str">
        <f>I4106</f>
        <v/>
      </c>
      <c r="R4106">
        <f>IFERROR(MOD(L4106,VLOOKUP($A4106,STOK_AWAL,13,0)),0)</f>
        <v>0</v>
      </c>
      <c r="S4106" t="str">
        <f>K4106</f>
        <v/>
      </c>
      <c r="T4106">
        <f>R4106+(P4106*(IFERROR(VLOOKUP($A4106,STOK_AWAL,13,0),0)))</f>
        <v>0</v>
      </c>
      <c r="U4106" t="str">
        <f>M4106</f>
        <v/>
      </c>
    </row>
    <row r="4107" spans="1:21" x14ac:dyDescent="0.25">
      <c r="A4107" t="str">
        <f>IF('3.Stok Awal'!$A4107=0,"",'3.Stok Awal'!$A4107)</f>
        <v/>
      </c>
      <c r="B4107" t="str">
        <f>IF('3.Stok Awal'!$B4107=0,"",'3.Stok Awal'!$B4107)</f>
        <v/>
      </c>
      <c r="C4107" t="str">
        <f>IF('3.Stok Awal'!$C4107=0,"",'3.Stok Awal'!$C4107)</f>
        <v/>
      </c>
      <c r="D4107" t="str">
        <f>IF('3.Stok Awal'!$D4107=0,"",'3.Stok Awal'!$D4107)</f>
        <v/>
      </c>
      <c r="E4107" t="str">
        <f>IF('3.Stok Awal'!$E4107=0,"",'3.Stok Awal'!$E4107)</f>
        <v/>
      </c>
      <c r="F4107" s="4" t="str">
        <f>IF('3.Stok Awal'!$F4107=0,"",'3.Stok Awal'!$F4107)</f>
        <v/>
      </c>
      <c r="G4107" s="4" t="str">
        <f t="shared" si="64"/>
        <v/>
      </c>
      <c r="H4107">
        <f>IF('3.Stok Awal'!$I4107=0,0,'3.Stok Awal'!$I4107)</f>
        <v>0</v>
      </c>
      <c r="I4107" t="str">
        <f>IF('3.Stok Awal'!$J4107=0,"",'3.Stok Awal'!$J4107)</f>
        <v/>
      </c>
      <c r="J4107">
        <f>IF('3.Stok Awal'!$K4107=0,0,'3.Stok Awal'!$K4107)</f>
        <v>0</v>
      </c>
      <c r="K4107" t="str">
        <f>IF('3.Stok Awal'!$L4107=0,"",'3.Stok Awal'!$L4107)</f>
        <v/>
      </c>
      <c r="L4107">
        <f>IF('3.Stok Awal'!$N4107=0,0,'3.Stok Awal'!$N4107)</f>
        <v>0</v>
      </c>
      <c r="M4107" t="str">
        <f>IF('3.Stok Awal'!$O4107=0,"",'3.Stok Awal'!$O4107)</f>
        <v/>
      </c>
      <c r="N4107">
        <f>SUMIF('4.Sell to Trade'!$O$5:$O$5003,'5.Stok Akhir'!$G4107,'4.Sell to Trade'!$Q$5:$Q$5003)</f>
        <v>0</v>
      </c>
      <c r="O4107" t="str">
        <f>IF('3.Stok Awal'!$L4107=0,"",'3.Stok Awal'!$L4107)</f>
        <v/>
      </c>
      <c r="P4107">
        <f>IF(ISNA(VLOOKUP($A4107,STOK_AWAL,13,0)),0,IF(VLOOKUP($A4107,STOK_AWAL,13,0)&gt;0,ROUNDDOWN(L4107/VLOOKUP($A4107,STOK_AWAL,13,0),0),0))</f>
        <v>0</v>
      </c>
      <c r="Q4107" t="str">
        <f>I4107</f>
        <v/>
      </c>
      <c r="R4107">
        <f>IFERROR(MOD(L4107,VLOOKUP($A4107,STOK_AWAL,13,0)),0)</f>
        <v>0</v>
      </c>
      <c r="S4107" t="str">
        <f>K4107</f>
        <v/>
      </c>
      <c r="T4107">
        <f>R4107+(P4107*(IFERROR(VLOOKUP($A4107,STOK_AWAL,13,0),0)))</f>
        <v>0</v>
      </c>
      <c r="U4107" t="str">
        <f>M4107</f>
        <v/>
      </c>
    </row>
    <row r="4108" spans="1:21" x14ac:dyDescent="0.25">
      <c r="A4108" t="str">
        <f>IF('3.Stok Awal'!$A4108=0,"",'3.Stok Awal'!$A4108)</f>
        <v/>
      </c>
      <c r="B4108" t="str">
        <f>IF('3.Stok Awal'!$B4108=0,"",'3.Stok Awal'!$B4108)</f>
        <v/>
      </c>
      <c r="C4108" t="str">
        <f>IF('3.Stok Awal'!$C4108=0,"",'3.Stok Awal'!$C4108)</f>
        <v/>
      </c>
      <c r="D4108" t="str">
        <f>IF('3.Stok Awal'!$D4108=0,"",'3.Stok Awal'!$D4108)</f>
        <v/>
      </c>
      <c r="E4108" t="str">
        <f>IF('3.Stok Awal'!$E4108=0,"",'3.Stok Awal'!$E4108)</f>
        <v/>
      </c>
      <c r="F4108" s="4" t="str">
        <f>IF('3.Stok Awal'!$F4108=0,"",'3.Stok Awal'!$F4108)</f>
        <v/>
      </c>
      <c r="G4108" s="4" t="str">
        <f t="shared" si="64"/>
        <v/>
      </c>
      <c r="H4108">
        <f>IF('3.Stok Awal'!$I4108=0,0,'3.Stok Awal'!$I4108)</f>
        <v>0</v>
      </c>
      <c r="I4108" t="str">
        <f>IF('3.Stok Awal'!$J4108=0,"",'3.Stok Awal'!$J4108)</f>
        <v/>
      </c>
      <c r="J4108">
        <f>IF('3.Stok Awal'!$K4108=0,0,'3.Stok Awal'!$K4108)</f>
        <v>0</v>
      </c>
      <c r="K4108" t="str">
        <f>IF('3.Stok Awal'!$L4108=0,"",'3.Stok Awal'!$L4108)</f>
        <v/>
      </c>
      <c r="L4108">
        <f>IF('3.Stok Awal'!$N4108=0,0,'3.Stok Awal'!$N4108)</f>
        <v>0</v>
      </c>
      <c r="M4108" t="str">
        <f>IF('3.Stok Awal'!$O4108=0,"",'3.Stok Awal'!$O4108)</f>
        <v/>
      </c>
      <c r="N4108">
        <f>SUMIF('4.Sell to Trade'!$O$5:$O$5003,'5.Stok Akhir'!$G4108,'4.Sell to Trade'!$Q$5:$Q$5003)</f>
        <v>0</v>
      </c>
      <c r="O4108" t="str">
        <f>IF('3.Stok Awal'!$L4108=0,"",'3.Stok Awal'!$L4108)</f>
        <v/>
      </c>
      <c r="P4108">
        <f>IF(ISNA(VLOOKUP($A4108,STOK_AWAL,13,0)),0,IF(VLOOKUP($A4108,STOK_AWAL,13,0)&gt;0,ROUNDDOWN(L4108/VLOOKUP($A4108,STOK_AWAL,13,0),0),0))</f>
        <v>0</v>
      </c>
      <c r="Q4108" t="str">
        <f>I4108</f>
        <v/>
      </c>
      <c r="R4108">
        <f>IFERROR(MOD(L4108,VLOOKUP($A4108,STOK_AWAL,13,0)),0)</f>
        <v>0</v>
      </c>
      <c r="S4108" t="str">
        <f>K4108</f>
        <v/>
      </c>
      <c r="T4108">
        <f>R4108+(P4108*(IFERROR(VLOOKUP($A4108,STOK_AWAL,13,0),0)))</f>
        <v>0</v>
      </c>
      <c r="U4108" t="str">
        <f>M4108</f>
        <v/>
      </c>
    </row>
    <row r="4109" spans="1:21" x14ac:dyDescent="0.25">
      <c r="A4109" t="str">
        <f>IF('3.Stok Awal'!$A4109=0,"",'3.Stok Awal'!$A4109)</f>
        <v/>
      </c>
      <c r="B4109" t="str">
        <f>IF('3.Stok Awal'!$B4109=0,"",'3.Stok Awal'!$B4109)</f>
        <v/>
      </c>
      <c r="C4109" t="str">
        <f>IF('3.Stok Awal'!$C4109=0,"",'3.Stok Awal'!$C4109)</f>
        <v/>
      </c>
      <c r="D4109" t="str">
        <f>IF('3.Stok Awal'!$D4109=0,"",'3.Stok Awal'!$D4109)</f>
        <v/>
      </c>
      <c r="E4109" t="str">
        <f>IF('3.Stok Awal'!$E4109=0,"",'3.Stok Awal'!$E4109)</f>
        <v/>
      </c>
      <c r="F4109" s="4" t="str">
        <f>IF('3.Stok Awal'!$F4109=0,"",'3.Stok Awal'!$F4109)</f>
        <v/>
      </c>
      <c r="G4109" s="4" t="str">
        <f t="shared" si="64"/>
        <v/>
      </c>
      <c r="H4109">
        <f>IF('3.Stok Awal'!$I4109=0,0,'3.Stok Awal'!$I4109)</f>
        <v>0</v>
      </c>
      <c r="I4109" t="str">
        <f>IF('3.Stok Awal'!$J4109=0,"",'3.Stok Awal'!$J4109)</f>
        <v/>
      </c>
      <c r="J4109">
        <f>IF('3.Stok Awal'!$K4109=0,0,'3.Stok Awal'!$K4109)</f>
        <v>0</v>
      </c>
      <c r="K4109" t="str">
        <f>IF('3.Stok Awal'!$L4109=0,"",'3.Stok Awal'!$L4109)</f>
        <v/>
      </c>
      <c r="L4109">
        <f>IF('3.Stok Awal'!$N4109=0,0,'3.Stok Awal'!$N4109)</f>
        <v>0</v>
      </c>
      <c r="M4109" t="str">
        <f>IF('3.Stok Awal'!$O4109=0,"",'3.Stok Awal'!$O4109)</f>
        <v/>
      </c>
      <c r="N4109">
        <f>SUMIF('4.Sell to Trade'!$O$5:$O$5003,'5.Stok Akhir'!$G4109,'4.Sell to Trade'!$Q$5:$Q$5003)</f>
        <v>0</v>
      </c>
      <c r="O4109" t="str">
        <f>IF('3.Stok Awal'!$L4109=0,"",'3.Stok Awal'!$L4109)</f>
        <v/>
      </c>
      <c r="P4109">
        <f>IF(ISNA(VLOOKUP($A4109,STOK_AWAL,13,0)),0,IF(VLOOKUP($A4109,STOK_AWAL,13,0)&gt;0,ROUNDDOWN(L4109/VLOOKUP($A4109,STOK_AWAL,13,0),0),0))</f>
        <v>0</v>
      </c>
      <c r="Q4109" t="str">
        <f>I4109</f>
        <v/>
      </c>
      <c r="R4109">
        <f>IFERROR(MOD(L4109,VLOOKUP($A4109,STOK_AWAL,13,0)),0)</f>
        <v>0</v>
      </c>
      <c r="S4109" t="str">
        <f>K4109</f>
        <v/>
      </c>
      <c r="T4109">
        <f>R4109+(P4109*(IFERROR(VLOOKUP($A4109,STOK_AWAL,13,0),0)))</f>
        <v>0</v>
      </c>
      <c r="U4109" t="str">
        <f>M4109</f>
        <v/>
      </c>
    </row>
    <row r="4110" spans="1:21" x14ac:dyDescent="0.25">
      <c r="A4110" t="str">
        <f>IF('3.Stok Awal'!$A4110=0,"",'3.Stok Awal'!$A4110)</f>
        <v/>
      </c>
      <c r="B4110" t="str">
        <f>IF('3.Stok Awal'!$B4110=0,"",'3.Stok Awal'!$B4110)</f>
        <v/>
      </c>
      <c r="C4110" t="str">
        <f>IF('3.Stok Awal'!$C4110=0,"",'3.Stok Awal'!$C4110)</f>
        <v/>
      </c>
      <c r="D4110" t="str">
        <f>IF('3.Stok Awal'!$D4110=0,"",'3.Stok Awal'!$D4110)</f>
        <v/>
      </c>
      <c r="E4110" t="str">
        <f>IF('3.Stok Awal'!$E4110=0,"",'3.Stok Awal'!$E4110)</f>
        <v/>
      </c>
      <c r="F4110" s="4" t="str">
        <f>IF('3.Stok Awal'!$F4110=0,"",'3.Stok Awal'!$F4110)</f>
        <v/>
      </c>
      <c r="G4110" s="4" t="str">
        <f t="shared" si="64"/>
        <v/>
      </c>
      <c r="H4110">
        <f>IF('3.Stok Awal'!$I4110=0,0,'3.Stok Awal'!$I4110)</f>
        <v>0</v>
      </c>
      <c r="I4110" t="str">
        <f>IF('3.Stok Awal'!$J4110=0,"",'3.Stok Awal'!$J4110)</f>
        <v/>
      </c>
      <c r="J4110">
        <f>IF('3.Stok Awal'!$K4110=0,0,'3.Stok Awal'!$K4110)</f>
        <v>0</v>
      </c>
      <c r="K4110" t="str">
        <f>IF('3.Stok Awal'!$L4110=0,"",'3.Stok Awal'!$L4110)</f>
        <v/>
      </c>
      <c r="L4110">
        <f>IF('3.Stok Awal'!$N4110=0,0,'3.Stok Awal'!$N4110)</f>
        <v>0</v>
      </c>
      <c r="M4110" t="str">
        <f>IF('3.Stok Awal'!$O4110=0,"",'3.Stok Awal'!$O4110)</f>
        <v/>
      </c>
      <c r="N4110">
        <f>SUMIF('4.Sell to Trade'!$O$5:$O$5003,'5.Stok Akhir'!$G4110,'4.Sell to Trade'!$Q$5:$Q$5003)</f>
        <v>0</v>
      </c>
      <c r="O4110" t="str">
        <f>IF('3.Stok Awal'!$L4110=0,"",'3.Stok Awal'!$L4110)</f>
        <v/>
      </c>
      <c r="P4110">
        <f>IF(ISNA(VLOOKUP($A4110,STOK_AWAL,13,0)),0,IF(VLOOKUP($A4110,STOK_AWAL,13,0)&gt;0,ROUNDDOWN(L4110/VLOOKUP($A4110,STOK_AWAL,13,0),0),0))</f>
        <v>0</v>
      </c>
      <c r="Q4110" t="str">
        <f>I4110</f>
        <v/>
      </c>
      <c r="R4110">
        <f>IFERROR(MOD(L4110,VLOOKUP($A4110,STOK_AWAL,13,0)),0)</f>
        <v>0</v>
      </c>
      <c r="S4110" t="str">
        <f>K4110</f>
        <v/>
      </c>
      <c r="T4110">
        <f>R4110+(P4110*(IFERROR(VLOOKUP($A4110,STOK_AWAL,13,0),0)))</f>
        <v>0</v>
      </c>
      <c r="U4110" t="str">
        <f>M4110</f>
        <v/>
      </c>
    </row>
    <row r="4111" spans="1:21" x14ac:dyDescent="0.25">
      <c r="A4111" t="str">
        <f>IF('3.Stok Awal'!$A4111=0,"",'3.Stok Awal'!$A4111)</f>
        <v/>
      </c>
      <c r="B4111" t="str">
        <f>IF('3.Stok Awal'!$B4111=0,"",'3.Stok Awal'!$B4111)</f>
        <v/>
      </c>
      <c r="C4111" t="str">
        <f>IF('3.Stok Awal'!$C4111=0,"",'3.Stok Awal'!$C4111)</f>
        <v/>
      </c>
      <c r="D4111" t="str">
        <f>IF('3.Stok Awal'!$D4111=0,"",'3.Stok Awal'!$D4111)</f>
        <v/>
      </c>
      <c r="E4111" t="str">
        <f>IF('3.Stok Awal'!$E4111=0,"",'3.Stok Awal'!$E4111)</f>
        <v/>
      </c>
      <c r="F4111" s="4" t="str">
        <f>IF('3.Stok Awal'!$F4111=0,"",'3.Stok Awal'!$F4111)</f>
        <v/>
      </c>
      <c r="G4111" s="4" t="str">
        <f t="shared" si="64"/>
        <v/>
      </c>
      <c r="H4111">
        <f>IF('3.Stok Awal'!$I4111=0,0,'3.Stok Awal'!$I4111)</f>
        <v>0</v>
      </c>
      <c r="I4111" t="str">
        <f>IF('3.Stok Awal'!$J4111=0,"",'3.Stok Awal'!$J4111)</f>
        <v/>
      </c>
      <c r="J4111">
        <f>IF('3.Stok Awal'!$K4111=0,0,'3.Stok Awal'!$K4111)</f>
        <v>0</v>
      </c>
      <c r="K4111" t="str">
        <f>IF('3.Stok Awal'!$L4111=0,"",'3.Stok Awal'!$L4111)</f>
        <v/>
      </c>
      <c r="L4111">
        <f>IF('3.Stok Awal'!$N4111=0,0,'3.Stok Awal'!$N4111)</f>
        <v>0</v>
      </c>
      <c r="M4111" t="str">
        <f>IF('3.Stok Awal'!$O4111=0,"",'3.Stok Awal'!$O4111)</f>
        <v/>
      </c>
      <c r="N4111">
        <f>SUMIF('4.Sell to Trade'!$O$5:$O$5003,'5.Stok Akhir'!$G4111,'4.Sell to Trade'!$Q$5:$Q$5003)</f>
        <v>0</v>
      </c>
      <c r="O4111" t="str">
        <f>IF('3.Stok Awal'!$L4111=0,"",'3.Stok Awal'!$L4111)</f>
        <v/>
      </c>
      <c r="P4111">
        <f>IF(ISNA(VLOOKUP($A4111,STOK_AWAL,13,0)),0,IF(VLOOKUP($A4111,STOK_AWAL,13,0)&gt;0,ROUNDDOWN(L4111/VLOOKUP($A4111,STOK_AWAL,13,0),0),0))</f>
        <v>0</v>
      </c>
      <c r="Q4111" t="str">
        <f>I4111</f>
        <v/>
      </c>
      <c r="R4111">
        <f>IFERROR(MOD(L4111,VLOOKUP($A4111,STOK_AWAL,13,0)),0)</f>
        <v>0</v>
      </c>
      <c r="S4111" t="str">
        <f>K4111</f>
        <v/>
      </c>
      <c r="T4111">
        <f>R4111+(P4111*(IFERROR(VLOOKUP($A4111,STOK_AWAL,13,0),0)))</f>
        <v>0</v>
      </c>
      <c r="U4111" t="str">
        <f>M4111</f>
        <v/>
      </c>
    </row>
    <row r="4112" spans="1:21" x14ac:dyDescent="0.25">
      <c r="A4112" t="str">
        <f>IF('3.Stok Awal'!$A4112=0,"",'3.Stok Awal'!$A4112)</f>
        <v/>
      </c>
      <c r="B4112" t="str">
        <f>IF('3.Stok Awal'!$B4112=0,"",'3.Stok Awal'!$B4112)</f>
        <v/>
      </c>
      <c r="C4112" t="str">
        <f>IF('3.Stok Awal'!$C4112=0,"",'3.Stok Awal'!$C4112)</f>
        <v/>
      </c>
      <c r="D4112" t="str">
        <f>IF('3.Stok Awal'!$D4112=0,"",'3.Stok Awal'!$D4112)</f>
        <v/>
      </c>
      <c r="E4112" t="str">
        <f>IF('3.Stok Awal'!$E4112=0,"",'3.Stok Awal'!$E4112)</f>
        <v/>
      </c>
      <c r="F4112" s="4" t="str">
        <f>IF('3.Stok Awal'!$F4112=0,"",'3.Stok Awal'!$F4112)</f>
        <v/>
      </c>
      <c r="G4112" s="4" t="str">
        <f t="shared" si="64"/>
        <v/>
      </c>
      <c r="H4112">
        <f>IF('3.Stok Awal'!$I4112=0,0,'3.Stok Awal'!$I4112)</f>
        <v>0</v>
      </c>
      <c r="I4112" t="str">
        <f>IF('3.Stok Awal'!$J4112=0,"",'3.Stok Awal'!$J4112)</f>
        <v/>
      </c>
      <c r="J4112">
        <f>IF('3.Stok Awal'!$K4112=0,0,'3.Stok Awal'!$K4112)</f>
        <v>0</v>
      </c>
      <c r="K4112" t="str">
        <f>IF('3.Stok Awal'!$L4112=0,"",'3.Stok Awal'!$L4112)</f>
        <v/>
      </c>
      <c r="L4112">
        <f>IF('3.Stok Awal'!$N4112=0,0,'3.Stok Awal'!$N4112)</f>
        <v>0</v>
      </c>
      <c r="M4112" t="str">
        <f>IF('3.Stok Awal'!$O4112=0,"",'3.Stok Awal'!$O4112)</f>
        <v/>
      </c>
      <c r="N4112">
        <f>SUMIF('4.Sell to Trade'!$O$5:$O$5003,'5.Stok Akhir'!$G4112,'4.Sell to Trade'!$Q$5:$Q$5003)</f>
        <v>0</v>
      </c>
      <c r="O4112" t="str">
        <f>IF('3.Stok Awal'!$L4112=0,"",'3.Stok Awal'!$L4112)</f>
        <v/>
      </c>
      <c r="P4112">
        <f>IF(ISNA(VLOOKUP($A4112,STOK_AWAL,13,0)),0,IF(VLOOKUP($A4112,STOK_AWAL,13,0)&gt;0,ROUNDDOWN(L4112/VLOOKUP($A4112,STOK_AWAL,13,0),0),0))</f>
        <v>0</v>
      </c>
      <c r="Q4112" t="str">
        <f>I4112</f>
        <v/>
      </c>
      <c r="R4112">
        <f>IFERROR(MOD(L4112,VLOOKUP($A4112,STOK_AWAL,13,0)),0)</f>
        <v>0</v>
      </c>
      <c r="S4112" t="str">
        <f>K4112</f>
        <v/>
      </c>
      <c r="T4112">
        <f>R4112+(P4112*(IFERROR(VLOOKUP($A4112,STOK_AWAL,13,0),0)))</f>
        <v>0</v>
      </c>
      <c r="U4112" t="str">
        <f>M4112</f>
        <v/>
      </c>
    </row>
    <row r="4113" spans="1:21" x14ac:dyDescent="0.25">
      <c r="A4113" t="str">
        <f>IF('3.Stok Awal'!$A4113=0,"",'3.Stok Awal'!$A4113)</f>
        <v/>
      </c>
      <c r="B4113" t="str">
        <f>IF('3.Stok Awal'!$B4113=0,"",'3.Stok Awal'!$B4113)</f>
        <v/>
      </c>
      <c r="C4113" t="str">
        <f>IF('3.Stok Awal'!$C4113=0,"",'3.Stok Awal'!$C4113)</f>
        <v/>
      </c>
      <c r="D4113" t="str">
        <f>IF('3.Stok Awal'!$D4113=0,"",'3.Stok Awal'!$D4113)</f>
        <v/>
      </c>
      <c r="E4113" t="str">
        <f>IF('3.Stok Awal'!$E4113=0,"",'3.Stok Awal'!$E4113)</f>
        <v/>
      </c>
      <c r="F4113" s="4" t="str">
        <f>IF('3.Stok Awal'!$F4113=0,"",'3.Stok Awal'!$F4113)</f>
        <v/>
      </c>
      <c r="G4113" s="4" t="str">
        <f t="shared" si="64"/>
        <v/>
      </c>
      <c r="H4113">
        <f>IF('3.Stok Awal'!$I4113=0,0,'3.Stok Awal'!$I4113)</f>
        <v>0</v>
      </c>
      <c r="I4113" t="str">
        <f>IF('3.Stok Awal'!$J4113=0,"",'3.Stok Awal'!$J4113)</f>
        <v/>
      </c>
      <c r="J4113">
        <f>IF('3.Stok Awal'!$K4113=0,0,'3.Stok Awal'!$K4113)</f>
        <v>0</v>
      </c>
      <c r="K4113" t="str">
        <f>IF('3.Stok Awal'!$L4113=0,"",'3.Stok Awal'!$L4113)</f>
        <v/>
      </c>
      <c r="L4113">
        <f>IF('3.Stok Awal'!$N4113=0,0,'3.Stok Awal'!$N4113)</f>
        <v>0</v>
      </c>
      <c r="M4113" t="str">
        <f>IF('3.Stok Awal'!$O4113=0,"",'3.Stok Awal'!$O4113)</f>
        <v/>
      </c>
      <c r="N4113">
        <f>SUMIF('4.Sell to Trade'!$O$5:$O$5003,'5.Stok Akhir'!$G4113,'4.Sell to Trade'!$Q$5:$Q$5003)</f>
        <v>0</v>
      </c>
      <c r="O4113" t="str">
        <f>IF('3.Stok Awal'!$L4113=0,"",'3.Stok Awal'!$L4113)</f>
        <v/>
      </c>
      <c r="P4113">
        <f>IF(ISNA(VLOOKUP($A4113,STOK_AWAL,13,0)),0,IF(VLOOKUP($A4113,STOK_AWAL,13,0)&gt;0,ROUNDDOWN(L4113/VLOOKUP($A4113,STOK_AWAL,13,0),0),0))</f>
        <v>0</v>
      </c>
      <c r="Q4113" t="str">
        <f>I4113</f>
        <v/>
      </c>
      <c r="R4113">
        <f>IFERROR(MOD(L4113,VLOOKUP($A4113,STOK_AWAL,13,0)),0)</f>
        <v>0</v>
      </c>
      <c r="S4113" t="str">
        <f>K4113</f>
        <v/>
      </c>
      <c r="T4113">
        <f>R4113+(P4113*(IFERROR(VLOOKUP($A4113,STOK_AWAL,13,0),0)))</f>
        <v>0</v>
      </c>
      <c r="U4113" t="str">
        <f>M4113</f>
        <v/>
      </c>
    </row>
    <row r="4114" spans="1:21" x14ac:dyDescent="0.25">
      <c r="A4114" t="str">
        <f>IF('3.Stok Awal'!$A4114=0,"",'3.Stok Awal'!$A4114)</f>
        <v/>
      </c>
      <c r="B4114" t="str">
        <f>IF('3.Stok Awal'!$B4114=0,"",'3.Stok Awal'!$B4114)</f>
        <v/>
      </c>
      <c r="C4114" t="str">
        <f>IF('3.Stok Awal'!$C4114=0,"",'3.Stok Awal'!$C4114)</f>
        <v/>
      </c>
      <c r="D4114" t="str">
        <f>IF('3.Stok Awal'!$D4114=0,"",'3.Stok Awal'!$D4114)</f>
        <v/>
      </c>
      <c r="E4114" t="str">
        <f>IF('3.Stok Awal'!$E4114=0,"",'3.Stok Awal'!$E4114)</f>
        <v/>
      </c>
      <c r="F4114" s="4" t="str">
        <f>IF('3.Stok Awal'!$F4114=0,"",'3.Stok Awal'!$F4114)</f>
        <v/>
      </c>
      <c r="G4114" s="4" t="str">
        <f t="shared" si="64"/>
        <v/>
      </c>
      <c r="H4114">
        <f>IF('3.Stok Awal'!$I4114=0,0,'3.Stok Awal'!$I4114)</f>
        <v>0</v>
      </c>
      <c r="I4114" t="str">
        <f>IF('3.Stok Awal'!$J4114=0,"",'3.Stok Awal'!$J4114)</f>
        <v/>
      </c>
      <c r="J4114">
        <f>IF('3.Stok Awal'!$K4114=0,0,'3.Stok Awal'!$K4114)</f>
        <v>0</v>
      </c>
      <c r="K4114" t="str">
        <f>IF('3.Stok Awal'!$L4114=0,"",'3.Stok Awal'!$L4114)</f>
        <v/>
      </c>
      <c r="L4114">
        <f>IF('3.Stok Awal'!$N4114=0,0,'3.Stok Awal'!$N4114)</f>
        <v>0</v>
      </c>
      <c r="M4114" t="str">
        <f>IF('3.Stok Awal'!$O4114=0,"",'3.Stok Awal'!$O4114)</f>
        <v/>
      </c>
      <c r="N4114">
        <f>SUMIF('4.Sell to Trade'!$O$5:$O$5003,'5.Stok Akhir'!$G4114,'4.Sell to Trade'!$Q$5:$Q$5003)</f>
        <v>0</v>
      </c>
      <c r="O4114" t="str">
        <f>IF('3.Stok Awal'!$L4114=0,"",'3.Stok Awal'!$L4114)</f>
        <v/>
      </c>
      <c r="P4114">
        <f>IF(ISNA(VLOOKUP($A4114,STOK_AWAL,13,0)),0,IF(VLOOKUP($A4114,STOK_AWAL,13,0)&gt;0,ROUNDDOWN(L4114/VLOOKUP($A4114,STOK_AWAL,13,0),0),0))</f>
        <v>0</v>
      </c>
      <c r="Q4114" t="str">
        <f>I4114</f>
        <v/>
      </c>
      <c r="R4114">
        <f>IFERROR(MOD(L4114,VLOOKUP($A4114,STOK_AWAL,13,0)),0)</f>
        <v>0</v>
      </c>
      <c r="S4114" t="str">
        <f>K4114</f>
        <v/>
      </c>
      <c r="T4114">
        <f>R4114+(P4114*(IFERROR(VLOOKUP($A4114,STOK_AWAL,13,0),0)))</f>
        <v>0</v>
      </c>
      <c r="U4114" t="str">
        <f>M4114</f>
        <v/>
      </c>
    </row>
    <row r="4115" spans="1:21" x14ac:dyDescent="0.25">
      <c r="A4115" t="str">
        <f>IF('3.Stok Awal'!$A4115=0,"",'3.Stok Awal'!$A4115)</f>
        <v/>
      </c>
      <c r="B4115" t="str">
        <f>IF('3.Stok Awal'!$B4115=0,"",'3.Stok Awal'!$B4115)</f>
        <v/>
      </c>
      <c r="C4115" t="str">
        <f>IF('3.Stok Awal'!$C4115=0,"",'3.Stok Awal'!$C4115)</f>
        <v/>
      </c>
      <c r="D4115" t="str">
        <f>IF('3.Stok Awal'!$D4115=0,"",'3.Stok Awal'!$D4115)</f>
        <v/>
      </c>
      <c r="E4115" t="str">
        <f>IF('3.Stok Awal'!$E4115=0,"",'3.Stok Awal'!$E4115)</f>
        <v/>
      </c>
      <c r="F4115" s="4" t="str">
        <f>IF('3.Stok Awal'!$F4115=0,"",'3.Stok Awal'!$F4115)</f>
        <v/>
      </c>
      <c r="G4115" s="4" t="str">
        <f t="shared" si="64"/>
        <v/>
      </c>
      <c r="H4115">
        <f>IF('3.Stok Awal'!$I4115=0,0,'3.Stok Awal'!$I4115)</f>
        <v>0</v>
      </c>
      <c r="I4115" t="str">
        <f>IF('3.Stok Awal'!$J4115=0,"",'3.Stok Awal'!$J4115)</f>
        <v/>
      </c>
      <c r="J4115">
        <f>IF('3.Stok Awal'!$K4115=0,0,'3.Stok Awal'!$K4115)</f>
        <v>0</v>
      </c>
      <c r="K4115" t="str">
        <f>IF('3.Stok Awal'!$L4115=0,"",'3.Stok Awal'!$L4115)</f>
        <v/>
      </c>
      <c r="L4115">
        <f>IF('3.Stok Awal'!$N4115=0,0,'3.Stok Awal'!$N4115)</f>
        <v>0</v>
      </c>
      <c r="M4115" t="str">
        <f>IF('3.Stok Awal'!$O4115=0,"",'3.Stok Awal'!$O4115)</f>
        <v/>
      </c>
      <c r="N4115">
        <f>SUMIF('4.Sell to Trade'!$O$5:$O$5003,'5.Stok Akhir'!$G4115,'4.Sell to Trade'!$Q$5:$Q$5003)</f>
        <v>0</v>
      </c>
      <c r="O4115" t="str">
        <f>IF('3.Stok Awal'!$L4115=0,"",'3.Stok Awal'!$L4115)</f>
        <v/>
      </c>
      <c r="P4115">
        <f>IF(ISNA(VLOOKUP($A4115,STOK_AWAL,13,0)),0,IF(VLOOKUP($A4115,STOK_AWAL,13,0)&gt;0,ROUNDDOWN(L4115/VLOOKUP($A4115,STOK_AWAL,13,0),0),0))</f>
        <v>0</v>
      </c>
      <c r="Q4115" t="str">
        <f>I4115</f>
        <v/>
      </c>
      <c r="R4115">
        <f>IFERROR(MOD(L4115,VLOOKUP($A4115,STOK_AWAL,13,0)),0)</f>
        <v>0</v>
      </c>
      <c r="S4115" t="str">
        <f>K4115</f>
        <v/>
      </c>
      <c r="T4115">
        <f>R4115+(P4115*(IFERROR(VLOOKUP($A4115,STOK_AWAL,13,0),0)))</f>
        <v>0</v>
      </c>
      <c r="U4115" t="str">
        <f>M4115</f>
        <v/>
      </c>
    </row>
    <row r="4116" spans="1:21" x14ac:dyDescent="0.25">
      <c r="A4116" t="str">
        <f>IF('3.Stok Awal'!$A4116=0,"",'3.Stok Awal'!$A4116)</f>
        <v/>
      </c>
      <c r="B4116" t="str">
        <f>IF('3.Stok Awal'!$B4116=0,"",'3.Stok Awal'!$B4116)</f>
        <v/>
      </c>
      <c r="C4116" t="str">
        <f>IF('3.Stok Awal'!$C4116=0,"",'3.Stok Awal'!$C4116)</f>
        <v/>
      </c>
      <c r="D4116" t="str">
        <f>IF('3.Stok Awal'!$D4116=0,"",'3.Stok Awal'!$D4116)</f>
        <v/>
      </c>
      <c r="E4116" t="str">
        <f>IF('3.Stok Awal'!$E4116=0,"",'3.Stok Awal'!$E4116)</f>
        <v/>
      </c>
      <c r="F4116" s="4" t="str">
        <f>IF('3.Stok Awal'!$F4116=0,"",'3.Stok Awal'!$F4116)</f>
        <v/>
      </c>
      <c r="G4116" s="4" t="str">
        <f t="shared" si="64"/>
        <v/>
      </c>
      <c r="H4116">
        <f>IF('3.Stok Awal'!$I4116=0,0,'3.Stok Awal'!$I4116)</f>
        <v>0</v>
      </c>
      <c r="I4116" t="str">
        <f>IF('3.Stok Awal'!$J4116=0,"",'3.Stok Awal'!$J4116)</f>
        <v/>
      </c>
      <c r="J4116">
        <f>IF('3.Stok Awal'!$K4116=0,0,'3.Stok Awal'!$K4116)</f>
        <v>0</v>
      </c>
      <c r="K4116" t="str">
        <f>IF('3.Stok Awal'!$L4116=0,"",'3.Stok Awal'!$L4116)</f>
        <v/>
      </c>
      <c r="L4116">
        <f>IF('3.Stok Awal'!$N4116=0,0,'3.Stok Awal'!$N4116)</f>
        <v>0</v>
      </c>
      <c r="M4116" t="str">
        <f>IF('3.Stok Awal'!$O4116=0,"",'3.Stok Awal'!$O4116)</f>
        <v/>
      </c>
      <c r="N4116">
        <f>SUMIF('4.Sell to Trade'!$O$5:$O$5003,'5.Stok Akhir'!$G4116,'4.Sell to Trade'!$Q$5:$Q$5003)</f>
        <v>0</v>
      </c>
      <c r="O4116" t="str">
        <f>IF('3.Stok Awal'!$L4116=0,"",'3.Stok Awal'!$L4116)</f>
        <v/>
      </c>
      <c r="P4116">
        <f>IF(ISNA(VLOOKUP($A4116,STOK_AWAL,13,0)),0,IF(VLOOKUP($A4116,STOK_AWAL,13,0)&gt;0,ROUNDDOWN(L4116/VLOOKUP($A4116,STOK_AWAL,13,0),0),0))</f>
        <v>0</v>
      </c>
      <c r="Q4116" t="str">
        <f>I4116</f>
        <v/>
      </c>
      <c r="R4116">
        <f>IFERROR(MOD(L4116,VLOOKUP($A4116,STOK_AWAL,13,0)),0)</f>
        <v>0</v>
      </c>
      <c r="S4116" t="str">
        <f>K4116</f>
        <v/>
      </c>
      <c r="T4116">
        <f>R4116+(P4116*(IFERROR(VLOOKUP($A4116,STOK_AWAL,13,0),0)))</f>
        <v>0</v>
      </c>
      <c r="U4116" t="str">
        <f>M4116</f>
        <v/>
      </c>
    </row>
    <row r="4117" spans="1:21" x14ac:dyDescent="0.25">
      <c r="A4117" t="str">
        <f>IF('3.Stok Awal'!$A4117=0,"",'3.Stok Awal'!$A4117)</f>
        <v/>
      </c>
      <c r="B4117" t="str">
        <f>IF('3.Stok Awal'!$B4117=0,"",'3.Stok Awal'!$B4117)</f>
        <v/>
      </c>
      <c r="C4117" t="str">
        <f>IF('3.Stok Awal'!$C4117=0,"",'3.Stok Awal'!$C4117)</f>
        <v/>
      </c>
      <c r="D4117" t="str">
        <f>IF('3.Stok Awal'!$D4117=0,"",'3.Stok Awal'!$D4117)</f>
        <v/>
      </c>
      <c r="E4117" t="str">
        <f>IF('3.Stok Awal'!$E4117=0,"",'3.Stok Awal'!$E4117)</f>
        <v/>
      </c>
      <c r="F4117" s="4" t="str">
        <f>IF('3.Stok Awal'!$F4117=0,"",'3.Stok Awal'!$F4117)</f>
        <v/>
      </c>
      <c r="G4117" s="4" t="str">
        <f t="shared" si="64"/>
        <v/>
      </c>
      <c r="H4117">
        <f>IF('3.Stok Awal'!$I4117=0,0,'3.Stok Awal'!$I4117)</f>
        <v>0</v>
      </c>
      <c r="I4117" t="str">
        <f>IF('3.Stok Awal'!$J4117=0,"",'3.Stok Awal'!$J4117)</f>
        <v/>
      </c>
      <c r="J4117">
        <f>IF('3.Stok Awal'!$K4117=0,0,'3.Stok Awal'!$K4117)</f>
        <v>0</v>
      </c>
      <c r="K4117" t="str">
        <f>IF('3.Stok Awal'!$L4117=0,"",'3.Stok Awal'!$L4117)</f>
        <v/>
      </c>
      <c r="L4117">
        <f>IF('3.Stok Awal'!$N4117=0,0,'3.Stok Awal'!$N4117)</f>
        <v>0</v>
      </c>
      <c r="M4117" t="str">
        <f>IF('3.Stok Awal'!$O4117=0,"",'3.Stok Awal'!$O4117)</f>
        <v/>
      </c>
      <c r="N4117">
        <f>SUMIF('4.Sell to Trade'!$O$5:$O$5003,'5.Stok Akhir'!$G4117,'4.Sell to Trade'!$Q$5:$Q$5003)</f>
        <v>0</v>
      </c>
      <c r="O4117" t="str">
        <f>IF('3.Stok Awal'!$L4117=0,"",'3.Stok Awal'!$L4117)</f>
        <v/>
      </c>
      <c r="P4117">
        <f>IF(ISNA(VLOOKUP($A4117,STOK_AWAL,13,0)),0,IF(VLOOKUP($A4117,STOK_AWAL,13,0)&gt;0,ROUNDDOWN(L4117/VLOOKUP($A4117,STOK_AWAL,13,0),0),0))</f>
        <v>0</v>
      </c>
      <c r="Q4117" t="str">
        <f>I4117</f>
        <v/>
      </c>
      <c r="R4117">
        <f>IFERROR(MOD(L4117,VLOOKUP($A4117,STOK_AWAL,13,0)),0)</f>
        <v>0</v>
      </c>
      <c r="S4117" t="str">
        <f>K4117</f>
        <v/>
      </c>
      <c r="T4117">
        <f>R4117+(P4117*(IFERROR(VLOOKUP($A4117,STOK_AWAL,13,0),0)))</f>
        <v>0</v>
      </c>
      <c r="U4117" t="str">
        <f>M4117</f>
        <v/>
      </c>
    </row>
    <row r="4118" spans="1:21" x14ac:dyDescent="0.25">
      <c r="A4118" t="str">
        <f>IF('3.Stok Awal'!$A4118=0,"",'3.Stok Awal'!$A4118)</f>
        <v/>
      </c>
      <c r="B4118" t="str">
        <f>IF('3.Stok Awal'!$B4118=0,"",'3.Stok Awal'!$B4118)</f>
        <v/>
      </c>
      <c r="C4118" t="str">
        <f>IF('3.Stok Awal'!$C4118=0,"",'3.Stok Awal'!$C4118)</f>
        <v/>
      </c>
      <c r="D4118" t="str">
        <f>IF('3.Stok Awal'!$D4118=0,"",'3.Stok Awal'!$D4118)</f>
        <v/>
      </c>
      <c r="E4118" t="str">
        <f>IF('3.Stok Awal'!$E4118=0,"",'3.Stok Awal'!$E4118)</f>
        <v/>
      </c>
      <c r="F4118" s="4" t="str">
        <f>IF('3.Stok Awal'!$F4118=0,"",'3.Stok Awal'!$F4118)</f>
        <v/>
      </c>
      <c r="G4118" s="4" t="str">
        <f t="shared" si="64"/>
        <v/>
      </c>
      <c r="H4118">
        <f>IF('3.Stok Awal'!$I4118=0,0,'3.Stok Awal'!$I4118)</f>
        <v>0</v>
      </c>
      <c r="I4118" t="str">
        <f>IF('3.Stok Awal'!$J4118=0,"",'3.Stok Awal'!$J4118)</f>
        <v/>
      </c>
      <c r="J4118">
        <f>IF('3.Stok Awal'!$K4118=0,0,'3.Stok Awal'!$K4118)</f>
        <v>0</v>
      </c>
      <c r="K4118" t="str">
        <f>IF('3.Stok Awal'!$L4118=0,"",'3.Stok Awal'!$L4118)</f>
        <v/>
      </c>
      <c r="L4118">
        <f>IF('3.Stok Awal'!$N4118=0,0,'3.Stok Awal'!$N4118)</f>
        <v>0</v>
      </c>
      <c r="M4118" t="str">
        <f>IF('3.Stok Awal'!$O4118=0,"",'3.Stok Awal'!$O4118)</f>
        <v/>
      </c>
      <c r="N4118">
        <f>SUMIF('4.Sell to Trade'!$O$5:$O$5003,'5.Stok Akhir'!$G4118,'4.Sell to Trade'!$Q$5:$Q$5003)</f>
        <v>0</v>
      </c>
      <c r="O4118" t="str">
        <f>IF('3.Stok Awal'!$L4118=0,"",'3.Stok Awal'!$L4118)</f>
        <v/>
      </c>
      <c r="P4118">
        <f>IF(ISNA(VLOOKUP($A4118,STOK_AWAL,13,0)),0,IF(VLOOKUP($A4118,STOK_AWAL,13,0)&gt;0,ROUNDDOWN(L4118/VLOOKUP($A4118,STOK_AWAL,13,0),0),0))</f>
        <v>0</v>
      </c>
      <c r="Q4118" t="str">
        <f>I4118</f>
        <v/>
      </c>
      <c r="R4118">
        <f>IFERROR(MOD(L4118,VLOOKUP($A4118,STOK_AWAL,13,0)),0)</f>
        <v>0</v>
      </c>
      <c r="S4118" t="str">
        <f>K4118</f>
        <v/>
      </c>
      <c r="T4118">
        <f>R4118+(P4118*(IFERROR(VLOOKUP($A4118,STOK_AWAL,13,0),0)))</f>
        <v>0</v>
      </c>
      <c r="U4118" t="str">
        <f>M4118</f>
        <v/>
      </c>
    </row>
    <row r="4119" spans="1:21" x14ac:dyDescent="0.25">
      <c r="A4119" t="str">
        <f>IF('3.Stok Awal'!$A4119=0,"",'3.Stok Awal'!$A4119)</f>
        <v/>
      </c>
      <c r="B4119" t="str">
        <f>IF('3.Stok Awal'!$B4119=0,"",'3.Stok Awal'!$B4119)</f>
        <v/>
      </c>
      <c r="C4119" t="str">
        <f>IF('3.Stok Awal'!$C4119=0,"",'3.Stok Awal'!$C4119)</f>
        <v/>
      </c>
      <c r="D4119" t="str">
        <f>IF('3.Stok Awal'!$D4119=0,"",'3.Stok Awal'!$D4119)</f>
        <v/>
      </c>
      <c r="E4119" t="str">
        <f>IF('3.Stok Awal'!$E4119=0,"",'3.Stok Awal'!$E4119)</f>
        <v/>
      </c>
      <c r="F4119" s="4" t="str">
        <f>IF('3.Stok Awal'!$F4119=0,"",'3.Stok Awal'!$F4119)</f>
        <v/>
      </c>
      <c r="G4119" s="4" t="str">
        <f t="shared" si="64"/>
        <v/>
      </c>
      <c r="H4119">
        <f>IF('3.Stok Awal'!$I4119=0,0,'3.Stok Awal'!$I4119)</f>
        <v>0</v>
      </c>
      <c r="I4119" t="str">
        <f>IF('3.Stok Awal'!$J4119=0,"",'3.Stok Awal'!$J4119)</f>
        <v/>
      </c>
      <c r="J4119">
        <f>IF('3.Stok Awal'!$K4119=0,0,'3.Stok Awal'!$K4119)</f>
        <v>0</v>
      </c>
      <c r="K4119" t="str">
        <f>IF('3.Stok Awal'!$L4119=0,"",'3.Stok Awal'!$L4119)</f>
        <v/>
      </c>
      <c r="L4119">
        <f>IF('3.Stok Awal'!$N4119=0,0,'3.Stok Awal'!$N4119)</f>
        <v>0</v>
      </c>
      <c r="M4119" t="str">
        <f>IF('3.Stok Awal'!$O4119=0,"",'3.Stok Awal'!$O4119)</f>
        <v/>
      </c>
      <c r="N4119">
        <f>SUMIF('4.Sell to Trade'!$O$5:$O$5003,'5.Stok Akhir'!$G4119,'4.Sell to Trade'!$Q$5:$Q$5003)</f>
        <v>0</v>
      </c>
      <c r="O4119" t="str">
        <f>IF('3.Stok Awal'!$L4119=0,"",'3.Stok Awal'!$L4119)</f>
        <v/>
      </c>
      <c r="P4119">
        <f>IF(ISNA(VLOOKUP($A4119,STOK_AWAL,13,0)),0,IF(VLOOKUP($A4119,STOK_AWAL,13,0)&gt;0,ROUNDDOWN(L4119/VLOOKUP($A4119,STOK_AWAL,13,0),0),0))</f>
        <v>0</v>
      </c>
      <c r="Q4119" t="str">
        <f>I4119</f>
        <v/>
      </c>
      <c r="R4119">
        <f>IFERROR(MOD(L4119,VLOOKUP($A4119,STOK_AWAL,13,0)),0)</f>
        <v>0</v>
      </c>
      <c r="S4119" t="str">
        <f>K4119</f>
        <v/>
      </c>
      <c r="T4119">
        <f>R4119+(P4119*(IFERROR(VLOOKUP($A4119,STOK_AWAL,13,0),0)))</f>
        <v>0</v>
      </c>
      <c r="U4119" t="str">
        <f>M4119</f>
        <v/>
      </c>
    </row>
    <row r="4120" spans="1:21" x14ac:dyDescent="0.25">
      <c r="A4120" t="str">
        <f>IF('3.Stok Awal'!$A4120=0,"",'3.Stok Awal'!$A4120)</f>
        <v/>
      </c>
      <c r="B4120" t="str">
        <f>IF('3.Stok Awal'!$B4120=0,"",'3.Stok Awal'!$B4120)</f>
        <v/>
      </c>
      <c r="C4120" t="str">
        <f>IF('3.Stok Awal'!$C4120=0,"",'3.Stok Awal'!$C4120)</f>
        <v/>
      </c>
      <c r="D4120" t="str">
        <f>IF('3.Stok Awal'!$D4120=0,"",'3.Stok Awal'!$D4120)</f>
        <v/>
      </c>
      <c r="E4120" t="str">
        <f>IF('3.Stok Awal'!$E4120=0,"",'3.Stok Awal'!$E4120)</f>
        <v/>
      </c>
      <c r="F4120" s="4" t="str">
        <f>IF('3.Stok Awal'!$F4120=0,"",'3.Stok Awal'!$F4120)</f>
        <v/>
      </c>
      <c r="G4120" s="4" t="str">
        <f t="shared" si="64"/>
        <v/>
      </c>
      <c r="H4120">
        <f>IF('3.Stok Awal'!$I4120=0,0,'3.Stok Awal'!$I4120)</f>
        <v>0</v>
      </c>
      <c r="I4120" t="str">
        <f>IF('3.Stok Awal'!$J4120=0,"",'3.Stok Awal'!$J4120)</f>
        <v/>
      </c>
      <c r="J4120">
        <f>IF('3.Stok Awal'!$K4120=0,0,'3.Stok Awal'!$K4120)</f>
        <v>0</v>
      </c>
      <c r="K4120" t="str">
        <f>IF('3.Stok Awal'!$L4120=0,"",'3.Stok Awal'!$L4120)</f>
        <v/>
      </c>
      <c r="L4120">
        <f>IF('3.Stok Awal'!$N4120=0,0,'3.Stok Awal'!$N4120)</f>
        <v>0</v>
      </c>
      <c r="M4120" t="str">
        <f>IF('3.Stok Awal'!$O4120=0,"",'3.Stok Awal'!$O4120)</f>
        <v/>
      </c>
      <c r="N4120">
        <f>SUMIF('4.Sell to Trade'!$O$5:$O$5003,'5.Stok Akhir'!$G4120,'4.Sell to Trade'!$Q$5:$Q$5003)</f>
        <v>0</v>
      </c>
      <c r="O4120" t="str">
        <f>IF('3.Stok Awal'!$L4120=0,"",'3.Stok Awal'!$L4120)</f>
        <v/>
      </c>
      <c r="P4120">
        <f>IF(ISNA(VLOOKUP($A4120,STOK_AWAL,13,0)),0,IF(VLOOKUP($A4120,STOK_AWAL,13,0)&gt;0,ROUNDDOWN(L4120/VLOOKUP($A4120,STOK_AWAL,13,0),0),0))</f>
        <v>0</v>
      </c>
      <c r="Q4120" t="str">
        <f>I4120</f>
        <v/>
      </c>
      <c r="R4120">
        <f>IFERROR(MOD(L4120,VLOOKUP($A4120,STOK_AWAL,13,0)),0)</f>
        <v>0</v>
      </c>
      <c r="S4120" t="str">
        <f>K4120</f>
        <v/>
      </c>
      <c r="T4120">
        <f>R4120+(P4120*(IFERROR(VLOOKUP($A4120,STOK_AWAL,13,0),0)))</f>
        <v>0</v>
      </c>
      <c r="U4120" t="str">
        <f>M4120</f>
        <v/>
      </c>
    </row>
    <row r="4121" spans="1:21" x14ac:dyDescent="0.25">
      <c r="A4121" t="str">
        <f>IF('3.Stok Awal'!$A4121=0,"",'3.Stok Awal'!$A4121)</f>
        <v/>
      </c>
      <c r="B4121" t="str">
        <f>IF('3.Stok Awal'!$B4121=0,"",'3.Stok Awal'!$B4121)</f>
        <v/>
      </c>
      <c r="C4121" t="str">
        <f>IF('3.Stok Awal'!$C4121=0,"",'3.Stok Awal'!$C4121)</f>
        <v/>
      </c>
      <c r="D4121" t="str">
        <f>IF('3.Stok Awal'!$D4121=0,"",'3.Stok Awal'!$D4121)</f>
        <v/>
      </c>
      <c r="E4121" t="str">
        <f>IF('3.Stok Awal'!$E4121=0,"",'3.Stok Awal'!$E4121)</f>
        <v/>
      </c>
      <c r="F4121" s="4" t="str">
        <f>IF('3.Stok Awal'!$F4121=0,"",'3.Stok Awal'!$F4121)</f>
        <v/>
      </c>
      <c r="G4121" s="4" t="str">
        <f t="shared" si="64"/>
        <v/>
      </c>
      <c r="H4121">
        <f>IF('3.Stok Awal'!$I4121=0,0,'3.Stok Awal'!$I4121)</f>
        <v>0</v>
      </c>
      <c r="I4121" t="str">
        <f>IF('3.Stok Awal'!$J4121=0,"",'3.Stok Awal'!$J4121)</f>
        <v/>
      </c>
      <c r="J4121">
        <f>IF('3.Stok Awal'!$K4121=0,0,'3.Stok Awal'!$K4121)</f>
        <v>0</v>
      </c>
      <c r="K4121" t="str">
        <f>IF('3.Stok Awal'!$L4121=0,"",'3.Stok Awal'!$L4121)</f>
        <v/>
      </c>
      <c r="L4121">
        <f>IF('3.Stok Awal'!$N4121=0,0,'3.Stok Awal'!$N4121)</f>
        <v>0</v>
      </c>
      <c r="M4121" t="str">
        <f>IF('3.Stok Awal'!$O4121=0,"",'3.Stok Awal'!$O4121)</f>
        <v/>
      </c>
      <c r="N4121">
        <f>SUMIF('4.Sell to Trade'!$O$5:$O$5003,'5.Stok Akhir'!$G4121,'4.Sell to Trade'!$Q$5:$Q$5003)</f>
        <v>0</v>
      </c>
      <c r="O4121" t="str">
        <f>IF('3.Stok Awal'!$L4121=0,"",'3.Stok Awal'!$L4121)</f>
        <v/>
      </c>
      <c r="P4121">
        <f>IF(ISNA(VLOOKUP($A4121,STOK_AWAL,13,0)),0,IF(VLOOKUP($A4121,STOK_AWAL,13,0)&gt;0,ROUNDDOWN(L4121/VLOOKUP($A4121,STOK_AWAL,13,0),0),0))</f>
        <v>0</v>
      </c>
      <c r="Q4121" t="str">
        <f>I4121</f>
        <v/>
      </c>
      <c r="R4121">
        <f>IFERROR(MOD(L4121,VLOOKUP($A4121,STOK_AWAL,13,0)),0)</f>
        <v>0</v>
      </c>
      <c r="S4121" t="str">
        <f>K4121</f>
        <v/>
      </c>
      <c r="T4121">
        <f>R4121+(P4121*(IFERROR(VLOOKUP($A4121,STOK_AWAL,13,0),0)))</f>
        <v>0</v>
      </c>
      <c r="U4121" t="str">
        <f>M4121</f>
        <v/>
      </c>
    </row>
    <row r="4122" spans="1:21" x14ac:dyDescent="0.25">
      <c r="A4122" t="str">
        <f>IF('3.Stok Awal'!$A4122=0,"",'3.Stok Awal'!$A4122)</f>
        <v/>
      </c>
      <c r="B4122" t="str">
        <f>IF('3.Stok Awal'!$B4122=0,"",'3.Stok Awal'!$B4122)</f>
        <v/>
      </c>
      <c r="C4122" t="str">
        <f>IF('3.Stok Awal'!$C4122=0,"",'3.Stok Awal'!$C4122)</f>
        <v/>
      </c>
      <c r="D4122" t="str">
        <f>IF('3.Stok Awal'!$D4122=0,"",'3.Stok Awal'!$D4122)</f>
        <v/>
      </c>
      <c r="E4122" t="str">
        <f>IF('3.Stok Awal'!$E4122=0,"",'3.Stok Awal'!$E4122)</f>
        <v/>
      </c>
      <c r="F4122" s="4" t="str">
        <f>IF('3.Stok Awal'!$F4122=0,"",'3.Stok Awal'!$F4122)</f>
        <v/>
      </c>
      <c r="G4122" s="4" t="str">
        <f t="shared" si="64"/>
        <v/>
      </c>
      <c r="H4122">
        <f>IF('3.Stok Awal'!$I4122=0,0,'3.Stok Awal'!$I4122)</f>
        <v>0</v>
      </c>
      <c r="I4122" t="str">
        <f>IF('3.Stok Awal'!$J4122=0,"",'3.Stok Awal'!$J4122)</f>
        <v/>
      </c>
      <c r="J4122">
        <f>IF('3.Stok Awal'!$K4122=0,0,'3.Stok Awal'!$K4122)</f>
        <v>0</v>
      </c>
      <c r="K4122" t="str">
        <f>IF('3.Stok Awal'!$L4122=0,"",'3.Stok Awal'!$L4122)</f>
        <v/>
      </c>
      <c r="L4122">
        <f>IF('3.Stok Awal'!$N4122=0,0,'3.Stok Awal'!$N4122)</f>
        <v>0</v>
      </c>
      <c r="M4122" t="str">
        <f>IF('3.Stok Awal'!$O4122=0,"",'3.Stok Awal'!$O4122)</f>
        <v/>
      </c>
      <c r="N4122">
        <f>SUMIF('4.Sell to Trade'!$O$5:$O$5003,'5.Stok Akhir'!$G4122,'4.Sell to Trade'!$Q$5:$Q$5003)</f>
        <v>0</v>
      </c>
      <c r="O4122" t="str">
        <f>IF('3.Stok Awal'!$L4122=0,"",'3.Stok Awal'!$L4122)</f>
        <v/>
      </c>
      <c r="P4122">
        <f>IF(ISNA(VLOOKUP($A4122,STOK_AWAL,13,0)),0,IF(VLOOKUP($A4122,STOK_AWAL,13,0)&gt;0,ROUNDDOWN(L4122/VLOOKUP($A4122,STOK_AWAL,13,0),0),0))</f>
        <v>0</v>
      </c>
      <c r="Q4122" t="str">
        <f>I4122</f>
        <v/>
      </c>
      <c r="R4122">
        <f>IFERROR(MOD(L4122,VLOOKUP($A4122,STOK_AWAL,13,0)),0)</f>
        <v>0</v>
      </c>
      <c r="S4122" t="str">
        <f>K4122</f>
        <v/>
      </c>
      <c r="T4122">
        <f>R4122+(P4122*(IFERROR(VLOOKUP($A4122,STOK_AWAL,13,0),0)))</f>
        <v>0</v>
      </c>
      <c r="U4122" t="str">
        <f>M4122</f>
        <v/>
      </c>
    </row>
    <row r="4123" spans="1:21" x14ac:dyDescent="0.25">
      <c r="A4123" t="str">
        <f>IF('3.Stok Awal'!$A4123=0,"",'3.Stok Awal'!$A4123)</f>
        <v/>
      </c>
      <c r="B4123" t="str">
        <f>IF('3.Stok Awal'!$B4123=0,"",'3.Stok Awal'!$B4123)</f>
        <v/>
      </c>
      <c r="C4123" t="str">
        <f>IF('3.Stok Awal'!$C4123=0,"",'3.Stok Awal'!$C4123)</f>
        <v/>
      </c>
      <c r="D4123" t="str">
        <f>IF('3.Stok Awal'!$D4123=0,"",'3.Stok Awal'!$D4123)</f>
        <v/>
      </c>
      <c r="E4123" t="str">
        <f>IF('3.Stok Awal'!$E4123=0,"",'3.Stok Awal'!$E4123)</f>
        <v/>
      </c>
      <c r="F4123" s="4" t="str">
        <f>IF('3.Stok Awal'!$F4123=0,"",'3.Stok Awal'!$F4123)</f>
        <v/>
      </c>
      <c r="G4123" s="4" t="str">
        <f t="shared" si="64"/>
        <v/>
      </c>
      <c r="H4123">
        <f>IF('3.Stok Awal'!$I4123=0,0,'3.Stok Awal'!$I4123)</f>
        <v>0</v>
      </c>
      <c r="I4123" t="str">
        <f>IF('3.Stok Awal'!$J4123=0,"",'3.Stok Awal'!$J4123)</f>
        <v/>
      </c>
      <c r="J4123">
        <f>IF('3.Stok Awal'!$K4123=0,0,'3.Stok Awal'!$K4123)</f>
        <v>0</v>
      </c>
      <c r="K4123" t="str">
        <f>IF('3.Stok Awal'!$L4123=0,"",'3.Stok Awal'!$L4123)</f>
        <v/>
      </c>
      <c r="L4123">
        <f>IF('3.Stok Awal'!$N4123=0,0,'3.Stok Awal'!$N4123)</f>
        <v>0</v>
      </c>
      <c r="M4123" t="str">
        <f>IF('3.Stok Awal'!$O4123=0,"",'3.Stok Awal'!$O4123)</f>
        <v/>
      </c>
      <c r="N4123">
        <f>SUMIF('4.Sell to Trade'!$O$5:$O$5003,'5.Stok Akhir'!$G4123,'4.Sell to Trade'!$Q$5:$Q$5003)</f>
        <v>0</v>
      </c>
      <c r="O4123" t="str">
        <f>IF('3.Stok Awal'!$L4123=0,"",'3.Stok Awal'!$L4123)</f>
        <v/>
      </c>
      <c r="P4123">
        <f>IF(ISNA(VLOOKUP($A4123,STOK_AWAL,13,0)),0,IF(VLOOKUP($A4123,STOK_AWAL,13,0)&gt;0,ROUNDDOWN(L4123/VLOOKUP($A4123,STOK_AWAL,13,0),0),0))</f>
        <v>0</v>
      </c>
      <c r="Q4123" t="str">
        <f>I4123</f>
        <v/>
      </c>
      <c r="R4123">
        <f>IFERROR(MOD(L4123,VLOOKUP($A4123,STOK_AWAL,13,0)),0)</f>
        <v>0</v>
      </c>
      <c r="S4123" t="str">
        <f>K4123</f>
        <v/>
      </c>
      <c r="T4123">
        <f>R4123+(P4123*(IFERROR(VLOOKUP($A4123,STOK_AWAL,13,0),0)))</f>
        <v>0</v>
      </c>
      <c r="U4123" t="str">
        <f>M4123</f>
        <v/>
      </c>
    </row>
    <row r="4124" spans="1:21" x14ac:dyDescent="0.25">
      <c r="A4124" t="str">
        <f>IF('3.Stok Awal'!$A4124=0,"",'3.Stok Awal'!$A4124)</f>
        <v/>
      </c>
      <c r="B4124" t="str">
        <f>IF('3.Stok Awal'!$B4124=0,"",'3.Stok Awal'!$B4124)</f>
        <v/>
      </c>
      <c r="C4124" t="str">
        <f>IF('3.Stok Awal'!$C4124=0,"",'3.Stok Awal'!$C4124)</f>
        <v/>
      </c>
      <c r="D4124" t="str">
        <f>IF('3.Stok Awal'!$D4124=0,"",'3.Stok Awal'!$D4124)</f>
        <v/>
      </c>
      <c r="E4124" t="str">
        <f>IF('3.Stok Awal'!$E4124=0,"",'3.Stok Awal'!$E4124)</f>
        <v/>
      </c>
      <c r="F4124" s="4" t="str">
        <f>IF('3.Stok Awal'!$F4124=0,"",'3.Stok Awal'!$F4124)</f>
        <v/>
      </c>
      <c r="G4124" s="4" t="str">
        <f t="shared" si="64"/>
        <v/>
      </c>
      <c r="H4124">
        <f>IF('3.Stok Awal'!$I4124=0,0,'3.Stok Awal'!$I4124)</f>
        <v>0</v>
      </c>
      <c r="I4124" t="str">
        <f>IF('3.Stok Awal'!$J4124=0,"",'3.Stok Awal'!$J4124)</f>
        <v/>
      </c>
      <c r="J4124">
        <f>IF('3.Stok Awal'!$K4124=0,0,'3.Stok Awal'!$K4124)</f>
        <v>0</v>
      </c>
      <c r="K4124" t="str">
        <f>IF('3.Stok Awal'!$L4124=0,"",'3.Stok Awal'!$L4124)</f>
        <v/>
      </c>
      <c r="L4124">
        <f>IF('3.Stok Awal'!$N4124=0,0,'3.Stok Awal'!$N4124)</f>
        <v>0</v>
      </c>
      <c r="M4124" t="str">
        <f>IF('3.Stok Awal'!$O4124=0,"",'3.Stok Awal'!$O4124)</f>
        <v/>
      </c>
      <c r="N4124">
        <f>SUMIF('4.Sell to Trade'!$O$5:$O$5003,'5.Stok Akhir'!$G4124,'4.Sell to Trade'!$Q$5:$Q$5003)</f>
        <v>0</v>
      </c>
      <c r="O4124" t="str">
        <f>IF('3.Stok Awal'!$L4124=0,"",'3.Stok Awal'!$L4124)</f>
        <v/>
      </c>
      <c r="P4124">
        <f>IF(ISNA(VLOOKUP($A4124,STOK_AWAL,13,0)),0,IF(VLOOKUP($A4124,STOK_AWAL,13,0)&gt;0,ROUNDDOWN(L4124/VLOOKUP($A4124,STOK_AWAL,13,0),0),0))</f>
        <v>0</v>
      </c>
      <c r="Q4124" t="str">
        <f>I4124</f>
        <v/>
      </c>
      <c r="R4124">
        <f>IFERROR(MOD(L4124,VLOOKUP($A4124,STOK_AWAL,13,0)),0)</f>
        <v>0</v>
      </c>
      <c r="S4124" t="str">
        <f>K4124</f>
        <v/>
      </c>
      <c r="T4124">
        <f>R4124+(P4124*(IFERROR(VLOOKUP($A4124,STOK_AWAL,13,0),0)))</f>
        <v>0</v>
      </c>
      <c r="U4124" t="str">
        <f>M4124</f>
        <v/>
      </c>
    </row>
    <row r="4125" spans="1:21" x14ac:dyDescent="0.25">
      <c r="A4125" t="str">
        <f>IF('3.Stok Awal'!$A4125=0,"",'3.Stok Awal'!$A4125)</f>
        <v/>
      </c>
      <c r="B4125" t="str">
        <f>IF('3.Stok Awal'!$B4125=0,"",'3.Stok Awal'!$B4125)</f>
        <v/>
      </c>
      <c r="C4125" t="str">
        <f>IF('3.Stok Awal'!$C4125=0,"",'3.Stok Awal'!$C4125)</f>
        <v/>
      </c>
      <c r="D4125" t="str">
        <f>IF('3.Stok Awal'!$D4125=0,"",'3.Stok Awal'!$D4125)</f>
        <v/>
      </c>
      <c r="E4125" t="str">
        <f>IF('3.Stok Awal'!$E4125=0,"",'3.Stok Awal'!$E4125)</f>
        <v/>
      </c>
      <c r="F4125" s="4" t="str">
        <f>IF('3.Stok Awal'!$F4125=0,"",'3.Stok Awal'!$F4125)</f>
        <v/>
      </c>
      <c r="G4125" s="4" t="str">
        <f t="shared" si="64"/>
        <v/>
      </c>
      <c r="H4125">
        <f>IF('3.Stok Awal'!$I4125=0,0,'3.Stok Awal'!$I4125)</f>
        <v>0</v>
      </c>
      <c r="I4125" t="str">
        <f>IF('3.Stok Awal'!$J4125=0,"",'3.Stok Awal'!$J4125)</f>
        <v/>
      </c>
      <c r="J4125">
        <f>IF('3.Stok Awal'!$K4125=0,0,'3.Stok Awal'!$K4125)</f>
        <v>0</v>
      </c>
      <c r="K4125" t="str">
        <f>IF('3.Stok Awal'!$L4125=0,"",'3.Stok Awal'!$L4125)</f>
        <v/>
      </c>
      <c r="L4125">
        <f>IF('3.Stok Awal'!$N4125=0,0,'3.Stok Awal'!$N4125)</f>
        <v>0</v>
      </c>
      <c r="M4125" t="str">
        <f>IF('3.Stok Awal'!$O4125=0,"",'3.Stok Awal'!$O4125)</f>
        <v/>
      </c>
      <c r="N4125">
        <f>SUMIF('4.Sell to Trade'!$O$5:$O$5003,'5.Stok Akhir'!$G4125,'4.Sell to Trade'!$Q$5:$Q$5003)</f>
        <v>0</v>
      </c>
      <c r="O4125" t="str">
        <f>IF('3.Stok Awal'!$L4125=0,"",'3.Stok Awal'!$L4125)</f>
        <v/>
      </c>
      <c r="P4125">
        <f>IF(ISNA(VLOOKUP($A4125,STOK_AWAL,13,0)),0,IF(VLOOKUP($A4125,STOK_AWAL,13,0)&gt;0,ROUNDDOWN(L4125/VLOOKUP($A4125,STOK_AWAL,13,0),0),0))</f>
        <v>0</v>
      </c>
      <c r="Q4125" t="str">
        <f>I4125</f>
        <v/>
      </c>
      <c r="R4125">
        <f>IFERROR(MOD(L4125,VLOOKUP($A4125,STOK_AWAL,13,0)),0)</f>
        <v>0</v>
      </c>
      <c r="S4125" t="str">
        <f>K4125</f>
        <v/>
      </c>
      <c r="T4125">
        <f>R4125+(P4125*(IFERROR(VLOOKUP($A4125,STOK_AWAL,13,0),0)))</f>
        <v>0</v>
      </c>
      <c r="U4125" t="str">
        <f>M4125</f>
        <v/>
      </c>
    </row>
    <row r="4126" spans="1:21" x14ac:dyDescent="0.25">
      <c r="A4126" t="str">
        <f>IF('3.Stok Awal'!$A4126=0,"",'3.Stok Awal'!$A4126)</f>
        <v/>
      </c>
      <c r="B4126" t="str">
        <f>IF('3.Stok Awal'!$B4126=0,"",'3.Stok Awal'!$B4126)</f>
        <v/>
      </c>
      <c r="C4126" t="str">
        <f>IF('3.Stok Awal'!$C4126=0,"",'3.Stok Awal'!$C4126)</f>
        <v/>
      </c>
      <c r="D4126" t="str">
        <f>IF('3.Stok Awal'!$D4126=0,"",'3.Stok Awal'!$D4126)</f>
        <v/>
      </c>
      <c r="E4126" t="str">
        <f>IF('3.Stok Awal'!$E4126=0,"",'3.Stok Awal'!$E4126)</f>
        <v/>
      </c>
      <c r="F4126" s="4" t="str">
        <f>IF('3.Stok Awal'!$F4126=0,"",'3.Stok Awal'!$F4126)</f>
        <v/>
      </c>
      <c r="G4126" s="4" t="str">
        <f t="shared" si="64"/>
        <v/>
      </c>
      <c r="H4126">
        <f>IF('3.Stok Awal'!$I4126=0,0,'3.Stok Awal'!$I4126)</f>
        <v>0</v>
      </c>
      <c r="I4126" t="str">
        <f>IF('3.Stok Awal'!$J4126=0,"",'3.Stok Awal'!$J4126)</f>
        <v/>
      </c>
      <c r="J4126">
        <f>IF('3.Stok Awal'!$K4126=0,0,'3.Stok Awal'!$K4126)</f>
        <v>0</v>
      </c>
      <c r="K4126" t="str">
        <f>IF('3.Stok Awal'!$L4126=0,"",'3.Stok Awal'!$L4126)</f>
        <v/>
      </c>
      <c r="L4126">
        <f>IF('3.Stok Awal'!$N4126=0,0,'3.Stok Awal'!$N4126)</f>
        <v>0</v>
      </c>
      <c r="M4126" t="str">
        <f>IF('3.Stok Awal'!$O4126=0,"",'3.Stok Awal'!$O4126)</f>
        <v/>
      </c>
      <c r="N4126">
        <f>SUMIF('4.Sell to Trade'!$O$5:$O$5003,'5.Stok Akhir'!$G4126,'4.Sell to Trade'!$Q$5:$Q$5003)</f>
        <v>0</v>
      </c>
      <c r="O4126" t="str">
        <f>IF('3.Stok Awal'!$L4126=0,"",'3.Stok Awal'!$L4126)</f>
        <v/>
      </c>
      <c r="P4126">
        <f>IF(ISNA(VLOOKUP($A4126,STOK_AWAL,13,0)),0,IF(VLOOKUP($A4126,STOK_AWAL,13,0)&gt;0,ROUNDDOWN(L4126/VLOOKUP($A4126,STOK_AWAL,13,0),0),0))</f>
        <v>0</v>
      </c>
      <c r="Q4126" t="str">
        <f>I4126</f>
        <v/>
      </c>
      <c r="R4126">
        <f>IFERROR(MOD(L4126,VLOOKUP($A4126,STOK_AWAL,13,0)),0)</f>
        <v>0</v>
      </c>
      <c r="S4126" t="str">
        <f>K4126</f>
        <v/>
      </c>
      <c r="T4126">
        <f>R4126+(P4126*(IFERROR(VLOOKUP($A4126,STOK_AWAL,13,0),0)))</f>
        <v>0</v>
      </c>
      <c r="U4126" t="str">
        <f>M4126</f>
        <v/>
      </c>
    </row>
    <row r="4127" spans="1:21" x14ac:dyDescent="0.25">
      <c r="A4127" t="str">
        <f>IF('3.Stok Awal'!$A4127=0,"",'3.Stok Awal'!$A4127)</f>
        <v/>
      </c>
      <c r="B4127" t="str">
        <f>IF('3.Stok Awal'!$B4127=0,"",'3.Stok Awal'!$B4127)</f>
        <v/>
      </c>
      <c r="C4127" t="str">
        <f>IF('3.Stok Awal'!$C4127=0,"",'3.Stok Awal'!$C4127)</f>
        <v/>
      </c>
      <c r="D4127" t="str">
        <f>IF('3.Stok Awal'!$D4127=0,"",'3.Stok Awal'!$D4127)</f>
        <v/>
      </c>
      <c r="E4127" t="str">
        <f>IF('3.Stok Awal'!$E4127=0,"",'3.Stok Awal'!$E4127)</f>
        <v/>
      </c>
      <c r="F4127" s="4" t="str">
        <f>IF('3.Stok Awal'!$F4127=0,"",'3.Stok Awal'!$F4127)</f>
        <v/>
      </c>
      <c r="G4127" s="4" t="str">
        <f t="shared" si="64"/>
        <v/>
      </c>
      <c r="H4127">
        <f>IF('3.Stok Awal'!$I4127=0,0,'3.Stok Awal'!$I4127)</f>
        <v>0</v>
      </c>
      <c r="I4127" t="str">
        <f>IF('3.Stok Awal'!$J4127=0,"",'3.Stok Awal'!$J4127)</f>
        <v/>
      </c>
      <c r="J4127">
        <f>IF('3.Stok Awal'!$K4127=0,0,'3.Stok Awal'!$K4127)</f>
        <v>0</v>
      </c>
      <c r="K4127" t="str">
        <f>IF('3.Stok Awal'!$L4127=0,"",'3.Stok Awal'!$L4127)</f>
        <v/>
      </c>
      <c r="L4127">
        <f>IF('3.Stok Awal'!$N4127=0,0,'3.Stok Awal'!$N4127)</f>
        <v>0</v>
      </c>
      <c r="M4127" t="str">
        <f>IF('3.Stok Awal'!$O4127=0,"",'3.Stok Awal'!$O4127)</f>
        <v/>
      </c>
      <c r="N4127">
        <f>SUMIF('4.Sell to Trade'!$O$5:$O$5003,'5.Stok Akhir'!$G4127,'4.Sell to Trade'!$Q$5:$Q$5003)</f>
        <v>0</v>
      </c>
      <c r="O4127" t="str">
        <f>IF('3.Stok Awal'!$L4127=0,"",'3.Stok Awal'!$L4127)</f>
        <v/>
      </c>
      <c r="P4127">
        <f>IF(ISNA(VLOOKUP($A4127,STOK_AWAL,13,0)),0,IF(VLOOKUP($A4127,STOK_AWAL,13,0)&gt;0,ROUNDDOWN(L4127/VLOOKUP($A4127,STOK_AWAL,13,0),0),0))</f>
        <v>0</v>
      </c>
      <c r="Q4127" t="str">
        <f>I4127</f>
        <v/>
      </c>
      <c r="R4127">
        <f>IFERROR(MOD(L4127,VLOOKUP($A4127,STOK_AWAL,13,0)),0)</f>
        <v>0</v>
      </c>
      <c r="S4127" t="str">
        <f>K4127</f>
        <v/>
      </c>
      <c r="T4127">
        <f>R4127+(P4127*(IFERROR(VLOOKUP($A4127,STOK_AWAL,13,0),0)))</f>
        <v>0</v>
      </c>
      <c r="U4127" t="str">
        <f>M4127</f>
        <v/>
      </c>
    </row>
    <row r="4128" spans="1:21" x14ac:dyDescent="0.25">
      <c r="A4128" t="str">
        <f>IF('3.Stok Awal'!$A4128=0,"",'3.Stok Awal'!$A4128)</f>
        <v/>
      </c>
      <c r="B4128" t="str">
        <f>IF('3.Stok Awal'!$B4128=0,"",'3.Stok Awal'!$B4128)</f>
        <v/>
      </c>
      <c r="C4128" t="str">
        <f>IF('3.Stok Awal'!$C4128=0,"",'3.Stok Awal'!$C4128)</f>
        <v/>
      </c>
      <c r="D4128" t="str">
        <f>IF('3.Stok Awal'!$D4128=0,"",'3.Stok Awal'!$D4128)</f>
        <v/>
      </c>
      <c r="E4128" t="str">
        <f>IF('3.Stok Awal'!$E4128=0,"",'3.Stok Awal'!$E4128)</f>
        <v/>
      </c>
      <c r="F4128" s="4" t="str">
        <f>IF('3.Stok Awal'!$F4128=0,"",'3.Stok Awal'!$F4128)</f>
        <v/>
      </c>
      <c r="G4128" s="4" t="str">
        <f t="shared" si="64"/>
        <v/>
      </c>
      <c r="H4128">
        <f>IF('3.Stok Awal'!$I4128=0,0,'3.Stok Awal'!$I4128)</f>
        <v>0</v>
      </c>
      <c r="I4128" t="str">
        <f>IF('3.Stok Awal'!$J4128=0,"",'3.Stok Awal'!$J4128)</f>
        <v/>
      </c>
      <c r="J4128">
        <f>IF('3.Stok Awal'!$K4128=0,0,'3.Stok Awal'!$K4128)</f>
        <v>0</v>
      </c>
      <c r="K4128" t="str">
        <f>IF('3.Stok Awal'!$L4128=0,"",'3.Stok Awal'!$L4128)</f>
        <v/>
      </c>
      <c r="L4128">
        <f>IF('3.Stok Awal'!$N4128=0,0,'3.Stok Awal'!$N4128)</f>
        <v>0</v>
      </c>
      <c r="M4128" t="str">
        <f>IF('3.Stok Awal'!$O4128=0,"",'3.Stok Awal'!$O4128)</f>
        <v/>
      </c>
      <c r="N4128">
        <f>SUMIF('4.Sell to Trade'!$O$5:$O$5003,'5.Stok Akhir'!$G4128,'4.Sell to Trade'!$Q$5:$Q$5003)</f>
        <v>0</v>
      </c>
      <c r="O4128" t="str">
        <f>IF('3.Stok Awal'!$L4128=0,"",'3.Stok Awal'!$L4128)</f>
        <v/>
      </c>
      <c r="P4128">
        <f>IF(ISNA(VLOOKUP($A4128,STOK_AWAL,13,0)),0,IF(VLOOKUP($A4128,STOK_AWAL,13,0)&gt;0,ROUNDDOWN(L4128/VLOOKUP($A4128,STOK_AWAL,13,0),0),0))</f>
        <v>0</v>
      </c>
      <c r="Q4128" t="str">
        <f>I4128</f>
        <v/>
      </c>
      <c r="R4128">
        <f>IFERROR(MOD(L4128,VLOOKUP($A4128,STOK_AWAL,13,0)),0)</f>
        <v>0</v>
      </c>
      <c r="S4128" t="str">
        <f>K4128</f>
        <v/>
      </c>
      <c r="T4128">
        <f>R4128+(P4128*(IFERROR(VLOOKUP($A4128,STOK_AWAL,13,0),0)))</f>
        <v>0</v>
      </c>
      <c r="U4128" t="str">
        <f>M4128</f>
        <v/>
      </c>
    </row>
    <row r="4129" spans="1:21" x14ac:dyDescent="0.25">
      <c r="A4129" t="str">
        <f>IF('3.Stok Awal'!$A4129=0,"",'3.Stok Awal'!$A4129)</f>
        <v/>
      </c>
      <c r="B4129" t="str">
        <f>IF('3.Stok Awal'!$B4129=0,"",'3.Stok Awal'!$B4129)</f>
        <v/>
      </c>
      <c r="C4129" t="str">
        <f>IF('3.Stok Awal'!$C4129=0,"",'3.Stok Awal'!$C4129)</f>
        <v/>
      </c>
      <c r="D4129" t="str">
        <f>IF('3.Stok Awal'!$D4129=0,"",'3.Stok Awal'!$D4129)</f>
        <v/>
      </c>
      <c r="E4129" t="str">
        <f>IF('3.Stok Awal'!$E4129=0,"",'3.Stok Awal'!$E4129)</f>
        <v/>
      </c>
      <c r="F4129" s="4" t="str">
        <f>IF('3.Stok Awal'!$F4129=0,"",'3.Stok Awal'!$F4129)</f>
        <v/>
      </c>
      <c r="G4129" s="4" t="str">
        <f t="shared" si="64"/>
        <v/>
      </c>
      <c r="H4129">
        <f>IF('3.Stok Awal'!$I4129=0,0,'3.Stok Awal'!$I4129)</f>
        <v>0</v>
      </c>
      <c r="I4129" t="str">
        <f>IF('3.Stok Awal'!$J4129=0,"",'3.Stok Awal'!$J4129)</f>
        <v/>
      </c>
      <c r="J4129">
        <f>IF('3.Stok Awal'!$K4129=0,0,'3.Stok Awal'!$K4129)</f>
        <v>0</v>
      </c>
      <c r="K4129" t="str">
        <f>IF('3.Stok Awal'!$L4129=0,"",'3.Stok Awal'!$L4129)</f>
        <v/>
      </c>
      <c r="L4129">
        <f>IF('3.Stok Awal'!$N4129=0,0,'3.Stok Awal'!$N4129)</f>
        <v>0</v>
      </c>
      <c r="M4129" t="str">
        <f>IF('3.Stok Awal'!$O4129=0,"",'3.Stok Awal'!$O4129)</f>
        <v/>
      </c>
      <c r="N4129">
        <f>SUMIF('4.Sell to Trade'!$O$5:$O$5003,'5.Stok Akhir'!$G4129,'4.Sell to Trade'!$Q$5:$Q$5003)</f>
        <v>0</v>
      </c>
      <c r="O4129" t="str">
        <f>IF('3.Stok Awal'!$L4129=0,"",'3.Stok Awal'!$L4129)</f>
        <v/>
      </c>
      <c r="P4129">
        <f>IF(ISNA(VLOOKUP($A4129,STOK_AWAL,13,0)),0,IF(VLOOKUP($A4129,STOK_AWAL,13,0)&gt;0,ROUNDDOWN(L4129/VLOOKUP($A4129,STOK_AWAL,13,0),0),0))</f>
        <v>0</v>
      </c>
      <c r="Q4129" t="str">
        <f>I4129</f>
        <v/>
      </c>
      <c r="R4129">
        <f>IFERROR(MOD(L4129,VLOOKUP($A4129,STOK_AWAL,13,0)),0)</f>
        <v>0</v>
      </c>
      <c r="S4129" t="str">
        <f>K4129</f>
        <v/>
      </c>
      <c r="T4129">
        <f>R4129+(P4129*(IFERROR(VLOOKUP($A4129,STOK_AWAL,13,0),0)))</f>
        <v>0</v>
      </c>
      <c r="U4129" t="str">
        <f>M4129</f>
        <v/>
      </c>
    </row>
    <row r="4130" spans="1:21" x14ac:dyDescent="0.25">
      <c r="A4130" t="str">
        <f>IF('3.Stok Awal'!$A4130=0,"",'3.Stok Awal'!$A4130)</f>
        <v/>
      </c>
      <c r="B4130" t="str">
        <f>IF('3.Stok Awal'!$B4130=0,"",'3.Stok Awal'!$B4130)</f>
        <v/>
      </c>
      <c r="C4130" t="str">
        <f>IF('3.Stok Awal'!$C4130=0,"",'3.Stok Awal'!$C4130)</f>
        <v/>
      </c>
      <c r="D4130" t="str">
        <f>IF('3.Stok Awal'!$D4130=0,"",'3.Stok Awal'!$D4130)</f>
        <v/>
      </c>
      <c r="E4130" t="str">
        <f>IF('3.Stok Awal'!$E4130=0,"",'3.Stok Awal'!$E4130)</f>
        <v/>
      </c>
      <c r="F4130" s="4" t="str">
        <f>IF('3.Stok Awal'!$F4130=0,"",'3.Stok Awal'!$F4130)</f>
        <v/>
      </c>
      <c r="G4130" s="4" t="str">
        <f t="shared" si="64"/>
        <v/>
      </c>
      <c r="H4130">
        <f>IF('3.Stok Awal'!$I4130=0,0,'3.Stok Awal'!$I4130)</f>
        <v>0</v>
      </c>
      <c r="I4130" t="str">
        <f>IF('3.Stok Awal'!$J4130=0,"",'3.Stok Awal'!$J4130)</f>
        <v/>
      </c>
      <c r="J4130">
        <f>IF('3.Stok Awal'!$K4130=0,0,'3.Stok Awal'!$K4130)</f>
        <v>0</v>
      </c>
      <c r="K4130" t="str">
        <f>IF('3.Stok Awal'!$L4130=0,"",'3.Stok Awal'!$L4130)</f>
        <v/>
      </c>
      <c r="L4130">
        <f>IF('3.Stok Awal'!$N4130=0,0,'3.Stok Awal'!$N4130)</f>
        <v>0</v>
      </c>
      <c r="M4130" t="str">
        <f>IF('3.Stok Awal'!$O4130=0,"",'3.Stok Awal'!$O4130)</f>
        <v/>
      </c>
      <c r="N4130">
        <f>SUMIF('4.Sell to Trade'!$O$5:$O$5003,'5.Stok Akhir'!$G4130,'4.Sell to Trade'!$Q$5:$Q$5003)</f>
        <v>0</v>
      </c>
      <c r="O4130" t="str">
        <f>IF('3.Stok Awal'!$L4130=0,"",'3.Stok Awal'!$L4130)</f>
        <v/>
      </c>
      <c r="P4130">
        <f>IF(ISNA(VLOOKUP($A4130,STOK_AWAL,13,0)),0,IF(VLOOKUP($A4130,STOK_AWAL,13,0)&gt;0,ROUNDDOWN(L4130/VLOOKUP($A4130,STOK_AWAL,13,0),0),0))</f>
        <v>0</v>
      </c>
      <c r="Q4130" t="str">
        <f>I4130</f>
        <v/>
      </c>
      <c r="R4130">
        <f>IFERROR(MOD(L4130,VLOOKUP($A4130,STOK_AWAL,13,0)),0)</f>
        <v>0</v>
      </c>
      <c r="S4130" t="str">
        <f>K4130</f>
        <v/>
      </c>
      <c r="T4130">
        <f>R4130+(P4130*(IFERROR(VLOOKUP($A4130,STOK_AWAL,13,0),0)))</f>
        <v>0</v>
      </c>
      <c r="U4130" t="str">
        <f>M4130</f>
        <v/>
      </c>
    </row>
    <row r="4131" spans="1:21" x14ac:dyDescent="0.25">
      <c r="A4131" t="str">
        <f>IF('3.Stok Awal'!$A4131=0,"",'3.Stok Awal'!$A4131)</f>
        <v/>
      </c>
      <c r="B4131" t="str">
        <f>IF('3.Stok Awal'!$B4131=0,"",'3.Stok Awal'!$B4131)</f>
        <v/>
      </c>
      <c r="C4131" t="str">
        <f>IF('3.Stok Awal'!$C4131=0,"",'3.Stok Awal'!$C4131)</f>
        <v/>
      </c>
      <c r="D4131" t="str">
        <f>IF('3.Stok Awal'!$D4131=0,"",'3.Stok Awal'!$D4131)</f>
        <v/>
      </c>
      <c r="E4131" t="str">
        <f>IF('3.Stok Awal'!$E4131=0,"",'3.Stok Awal'!$E4131)</f>
        <v/>
      </c>
      <c r="F4131" s="4" t="str">
        <f>IF('3.Stok Awal'!$F4131=0,"",'3.Stok Awal'!$F4131)</f>
        <v/>
      </c>
      <c r="G4131" s="4" t="str">
        <f t="shared" si="64"/>
        <v/>
      </c>
      <c r="H4131">
        <f>IF('3.Stok Awal'!$I4131=0,0,'3.Stok Awal'!$I4131)</f>
        <v>0</v>
      </c>
      <c r="I4131" t="str">
        <f>IF('3.Stok Awal'!$J4131=0,"",'3.Stok Awal'!$J4131)</f>
        <v/>
      </c>
      <c r="J4131">
        <f>IF('3.Stok Awal'!$K4131=0,0,'3.Stok Awal'!$K4131)</f>
        <v>0</v>
      </c>
      <c r="K4131" t="str">
        <f>IF('3.Stok Awal'!$L4131=0,"",'3.Stok Awal'!$L4131)</f>
        <v/>
      </c>
      <c r="L4131">
        <f>IF('3.Stok Awal'!$N4131=0,0,'3.Stok Awal'!$N4131)</f>
        <v>0</v>
      </c>
      <c r="M4131" t="str">
        <f>IF('3.Stok Awal'!$O4131=0,"",'3.Stok Awal'!$O4131)</f>
        <v/>
      </c>
      <c r="N4131">
        <f>SUMIF('4.Sell to Trade'!$O$5:$O$5003,'5.Stok Akhir'!$G4131,'4.Sell to Trade'!$Q$5:$Q$5003)</f>
        <v>0</v>
      </c>
      <c r="O4131" t="str">
        <f>IF('3.Stok Awal'!$L4131=0,"",'3.Stok Awal'!$L4131)</f>
        <v/>
      </c>
      <c r="P4131">
        <f>IF(ISNA(VLOOKUP($A4131,STOK_AWAL,13,0)),0,IF(VLOOKUP($A4131,STOK_AWAL,13,0)&gt;0,ROUNDDOWN(L4131/VLOOKUP($A4131,STOK_AWAL,13,0),0),0))</f>
        <v>0</v>
      </c>
      <c r="Q4131" t="str">
        <f>I4131</f>
        <v/>
      </c>
      <c r="R4131">
        <f>IFERROR(MOD(L4131,VLOOKUP($A4131,STOK_AWAL,13,0)),0)</f>
        <v>0</v>
      </c>
      <c r="S4131" t="str">
        <f>K4131</f>
        <v/>
      </c>
      <c r="T4131">
        <f>R4131+(P4131*(IFERROR(VLOOKUP($A4131,STOK_AWAL,13,0),0)))</f>
        <v>0</v>
      </c>
      <c r="U4131" t="str">
        <f>M4131</f>
        <v/>
      </c>
    </row>
    <row r="4132" spans="1:21" x14ac:dyDescent="0.25">
      <c r="A4132" t="str">
        <f>IF('3.Stok Awal'!$A4132=0,"",'3.Stok Awal'!$A4132)</f>
        <v/>
      </c>
      <c r="B4132" t="str">
        <f>IF('3.Stok Awal'!$B4132=0,"",'3.Stok Awal'!$B4132)</f>
        <v/>
      </c>
      <c r="C4132" t="str">
        <f>IF('3.Stok Awal'!$C4132=0,"",'3.Stok Awal'!$C4132)</f>
        <v/>
      </c>
      <c r="D4132" t="str">
        <f>IF('3.Stok Awal'!$D4132=0,"",'3.Stok Awal'!$D4132)</f>
        <v/>
      </c>
      <c r="E4132" t="str">
        <f>IF('3.Stok Awal'!$E4132=0,"",'3.Stok Awal'!$E4132)</f>
        <v/>
      </c>
      <c r="F4132" s="4" t="str">
        <f>IF('3.Stok Awal'!$F4132=0,"",'3.Stok Awal'!$F4132)</f>
        <v/>
      </c>
      <c r="G4132" s="4" t="str">
        <f t="shared" si="64"/>
        <v/>
      </c>
      <c r="H4132">
        <f>IF('3.Stok Awal'!$I4132=0,0,'3.Stok Awal'!$I4132)</f>
        <v>0</v>
      </c>
      <c r="I4132" t="str">
        <f>IF('3.Stok Awal'!$J4132=0,"",'3.Stok Awal'!$J4132)</f>
        <v/>
      </c>
      <c r="J4132">
        <f>IF('3.Stok Awal'!$K4132=0,0,'3.Stok Awal'!$K4132)</f>
        <v>0</v>
      </c>
      <c r="K4132" t="str">
        <f>IF('3.Stok Awal'!$L4132=0,"",'3.Stok Awal'!$L4132)</f>
        <v/>
      </c>
      <c r="L4132">
        <f>IF('3.Stok Awal'!$N4132=0,0,'3.Stok Awal'!$N4132)</f>
        <v>0</v>
      </c>
      <c r="M4132" t="str">
        <f>IF('3.Stok Awal'!$O4132=0,"",'3.Stok Awal'!$O4132)</f>
        <v/>
      </c>
      <c r="N4132">
        <f>SUMIF('4.Sell to Trade'!$O$5:$O$5003,'5.Stok Akhir'!$G4132,'4.Sell to Trade'!$Q$5:$Q$5003)</f>
        <v>0</v>
      </c>
      <c r="O4132" t="str">
        <f>IF('3.Stok Awal'!$L4132=0,"",'3.Stok Awal'!$L4132)</f>
        <v/>
      </c>
      <c r="P4132">
        <f>IF(ISNA(VLOOKUP($A4132,STOK_AWAL,13,0)),0,IF(VLOOKUP($A4132,STOK_AWAL,13,0)&gt;0,ROUNDDOWN(L4132/VLOOKUP($A4132,STOK_AWAL,13,0),0),0))</f>
        <v>0</v>
      </c>
      <c r="Q4132" t="str">
        <f>I4132</f>
        <v/>
      </c>
      <c r="R4132">
        <f>IFERROR(MOD(L4132,VLOOKUP($A4132,STOK_AWAL,13,0)),0)</f>
        <v>0</v>
      </c>
      <c r="S4132" t="str">
        <f>K4132</f>
        <v/>
      </c>
      <c r="T4132">
        <f>R4132+(P4132*(IFERROR(VLOOKUP($A4132,STOK_AWAL,13,0),0)))</f>
        <v>0</v>
      </c>
      <c r="U4132" t="str">
        <f>M4132</f>
        <v/>
      </c>
    </row>
    <row r="4133" spans="1:21" x14ac:dyDescent="0.25">
      <c r="A4133" t="str">
        <f>IF('3.Stok Awal'!$A4133=0,"",'3.Stok Awal'!$A4133)</f>
        <v/>
      </c>
      <c r="B4133" t="str">
        <f>IF('3.Stok Awal'!$B4133=0,"",'3.Stok Awal'!$B4133)</f>
        <v/>
      </c>
      <c r="C4133" t="str">
        <f>IF('3.Stok Awal'!$C4133=0,"",'3.Stok Awal'!$C4133)</f>
        <v/>
      </c>
      <c r="D4133" t="str">
        <f>IF('3.Stok Awal'!$D4133=0,"",'3.Stok Awal'!$D4133)</f>
        <v/>
      </c>
      <c r="E4133" t="str">
        <f>IF('3.Stok Awal'!$E4133=0,"",'3.Stok Awal'!$E4133)</f>
        <v/>
      </c>
      <c r="F4133" s="4" t="str">
        <f>IF('3.Stok Awal'!$F4133=0,"",'3.Stok Awal'!$F4133)</f>
        <v/>
      </c>
      <c r="G4133" s="4" t="str">
        <f t="shared" si="64"/>
        <v/>
      </c>
      <c r="H4133">
        <f>IF('3.Stok Awal'!$I4133=0,0,'3.Stok Awal'!$I4133)</f>
        <v>0</v>
      </c>
      <c r="I4133" t="str">
        <f>IF('3.Stok Awal'!$J4133=0,"",'3.Stok Awal'!$J4133)</f>
        <v/>
      </c>
      <c r="J4133">
        <f>IF('3.Stok Awal'!$K4133=0,0,'3.Stok Awal'!$K4133)</f>
        <v>0</v>
      </c>
      <c r="K4133" t="str">
        <f>IF('3.Stok Awal'!$L4133=0,"",'3.Stok Awal'!$L4133)</f>
        <v/>
      </c>
      <c r="L4133">
        <f>IF('3.Stok Awal'!$N4133=0,0,'3.Stok Awal'!$N4133)</f>
        <v>0</v>
      </c>
      <c r="M4133" t="str">
        <f>IF('3.Stok Awal'!$O4133=0,"",'3.Stok Awal'!$O4133)</f>
        <v/>
      </c>
      <c r="N4133">
        <f>SUMIF('4.Sell to Trade'!$O$5:$O$5003,'5.Stok Akhir'!$G4133,'4.Sell to Trade'!$Q$5:$Q$5003)</f>
        <v>0</v>
      </c>
      <c r="O4133" t="str">
        <f>IF('3.Stok Awal'!$L4133=0,"",'3.Stok Awal'!$L4133)</f>
        <v/>
      </c>
      <c r="P4133">
        <f>IF(ISNA(VLOOKUP($A4133,STOK_AWAL,13,0)),0,IF(VLOOKUP($A4133,STOK_AWAL,13,0)&gt;0,ROUNDDOWN(L4133/VLOOKUP($A4133,STOK_AWAL,13,0),0),0))</f>
        <v>0</v>
      </c>
      <c r="Q4133" t="str">
        <f>I4133</f>
        <v/>
      </c>
      <c r="R4133">
        <f>IFERROR(MOD(L4133,VLOOKUP($A4133,STOK_AWAL,13,0)),0)</f>
        <v>0</v>
      </c>
      <c r="S4133" t="str">
        <f>K4133</f>
        <v/>
      </c>
      <c r="T4133">
        <f>R4133+(P4133*(IFERROR(VLOOKUP($A4133,STOK_AWAL,13,0),0)))</f>
        <v>0</v>
      </c>
      <c r="U4133" t="str">
        <f>M4133</f>
        <v/>
      </c>
    </row>
    <row r="4134" spans="1:21" x14ac:dyDescent="0.25">
      <c r="A4134" t="str">
        <f>IF('3.Stok Awal'!$A4134=0,"",'3.Stok Awal'!$A4134)</f>
        <v/>
      </c>
      <c r="B4134" t="str">
        <f>IF('3.Stok Awal'!$B4134=0,"",'3.Stok Awal'!$B4134)</f>
        <v/>
      </c>
      <c r="C4134" t="str">
        <f>IF('3.Stok Awal'!$C4134=0,"",'3.Stok Awal'!$C4134)</f>
        <v/>
      </c>
      <c r="D4134" t="str">
        <f>IF('3.Stok Awal'!$D4134=0,"",'3.Stok Awal'!$D4134)</f>
        <v/>
      </c>
      <c r="E4134" t="str">
        <f>IF('3.Stok Awal'!$E4134=0,"",'3.Stok Awal'!$E4134)</f>
        <v/>
      </c>
      <c r="F4134" s="4" t="str">
        <f>IF('3.Stok Awal'!$F4134=0,"",'3.Stok Awal'!$F4134)</f>
        <v/>
      </c>
      <c r="G4134" s="4" t="str">
        <f t="shared" si="64"/>
        <v/>
      </c>
      <c r="H4134">
        <f>IF('3.Stok Awal'!$I4134=0,0,'3.Stok Awal'!$I4134)</f>
        <v>0</v>
      </c>
      <c r="I4134" t="str">
        <f>IF('3.Stok Awal'!$J4134=0,"",'3.Stok Awal'!$J4134)</f>
        <v/>
      </c>
      <c r="J4134">
        <f>IF('3.Stok Awal'!$K4134=0,0,'3.Stok Awal'!$K4134)</f>
        <v>0</v>
      </c>
      <c r="K4134" t="str">
        <f>IF('3.Stok Awal'!$L4134=0,"",'3.Stok Awal'!$L4134)</f>
        <v/>
      </c>
      <c r="L4134">
        <f>IF('3.Stok Awal'!$N4134=0,0,'3.Stok Awal'!$N4134)</f>
        <v>0</v>
      </c>
      <c r="M4134" t="str">
        <f>IF('3.Stok Awal'!$O4134=0,"",'3.Stok Awal'!$O4134)</f>
        <v/>
      </c>
      <c r="N4134">
        <f>SUMIF('4.Sell to Trade'!$O$5:$O$5003,'5.Stok Akhir'!$G4134,'4.Sell to Trade'!$Q$5:$Q$5003)</f>
        <v>0</v>
      </c>
      <c r="O4134" t="str">
        <f>IF('3.Stok Awal'!$L4134=0,"",'3.Stok Awal'!$L4134)</f>
        <v/>
      </c>
      <c r="P4134">
        <f>IF(ISNA(VLOOKUP($A4134,STOK_AWAL,13,0)),0,IF(VLOOKUP($A4134,STOK_AWAL,13,0)&gt;0,ROUNDDOWN(L4134/VLOOKUP($A4134,STOK_AWAL,13,0),0),0))</f>
        <v>0</v>
      </c>
      <c r="Q4134" t="str">
        <f>I4134</f>
        <v/>
      </c>
      <c r="R4134">
        <f>IFERROR(MOD(L4134,VLOOKUP($A4134,STOK_AWAL,13,0)),0)</f>
        <v>0</v>
      </c>
      <c r="S4134" t="str">
        <f>K4134</f>
        <v/>
      </c>
      <c r="T4134">
        <f>R4134+(P4134*(IFERROR(VLOOKUP($A4134,STOK_AWAL,13,0),0)))</f>
        <v>0</v>
      </c>
      <c r="U4134" t="str">
        <f>M4134</f>
        <v/>
      </c>
    </row>
    <row r="4135" spans="1:21" x14ac:dyDescent="0.25">
      <c r="A4135" t="str">
        <f>IF('3.Stok Awal'!$A4135=0,"",'3.Stok Awal'!$A4135)</f>
        <v/>
      </c>
      <c r="B4135" t="str">
        <f>IF('3.Stok Awal'!$B4135=0,"",'3.Stok Awal'!$B4135)</f>
        <v/>
      </c>
      <c r="C4135" t="str">
        <f>IF('3.Stok Awal'!$C4135=0,"",'3.Stok Awal'!$C4135)</f>
        <v/>
      </c>
      <c r="D4135" t="str">
        <f>IF('3.Stok Awal'!$D4135=0,"",'3.Stok Awal'!$D4135)</f>
        <v/>
      </c>
      <c r="E4135" t="str">
        <f>IF('3.Stok Awal'!$E4135=0,"",'3.Stok Awal'!$E4135)</f>
        <v/>
      </c>
      <c r="F4135" s="4" t="str">
        <f>IF('3.Stok Awal'!$F4135=0,"",'3.Stok Awal'!$F4135)</f>
        <v/>
      </c>
      <c r="G4135" s="4" t="str">
        <f t="shared" si="64"/>
        <v/>
      </c>
      <c r="H4135">
        <f>IF('3.Stok Awal'!$I4135=0,0,'3.Stok Awal'!$I4135)</f>
        <v>0</v>
      </c>
      <c r="I4135" t="str">
        <f>IF('3.Stok Awal'!$J4135=0,"",'3.Stok Awal'!$J4135)</f>
        <v/>
      </c>
      <c r="J4135">
        <f>IF('3.Stok Awal'!$K4135=0,0,'3.Stok Awal'!$K4135)</f>
        <v>0</v>
      </c>
      <c r="K4135" t="str">
        <f>IF('3.Stok Awal'!$L4135=0,"",'3.Stok Awal'!$L4135)</f>
        <v/>
      </c>
      <c r="L4135">
        <f>IF('3.Stok Awal'!$N4135=0,0,'3.Stok Awal'!$N4135)</f>
        <v>0</v>
      </c>
      <c r="M4135" t="str">
        <f>IF('3.Stok Awal'!$O4135=0,"",'3.Stok Awal'!$O4135)</f>
        <v/>
      </c>
      <c r="N4135">
        <f>SUMIF('4.Sell to Trade'!$O$5:$O$5003,'5.Stok Akhir'!$G4135,'4.Sell to Trade'!$Q$5:$Q$5003)</f>
        <v>0</v>
      </c>
      <c r="O4135" t="str">
        <f>IF('3.Stok Awal'!$L4135=0,"",'3.Stok Awal'!$L4135)</f>
        <v/>
      </c>
      <c r="P4135">
        <f>IF(ISNA(VLOOKUP($A4135,STOK_AWAL,13,0)),0,IF(VLOOKUP($A4135,STOK_AWAL,13,0)&gt;0,ROUNDDOWN(L4135/VLOOKUP($A4135,STOK_AWAL,13,0),0),0))</f>
        <v>0</v>
      </c>
      <c r="Q4135" t="str">
        <f>I4135</f>
        <v/>
      </c>
      <c r="R4135">
        <f>IFERROR(MOD(L4135,VLOOKUP($A4135,STOK_AWAL,13,0)),0)</f>
        <v>0</v>
      </c>
      <c r="S4135" t="str">
        <f>K4135</f>
        <v/>
      </c>
      <c r="T4135">
        <f>R4135+(P4135*(IFERROR(VLOOKUP($A4135,STOK_AWAL,13,0),0)))</f>
        <v>0</v>
      </c>
      <c r="U4135" t="str">
        <f>M4135</f>
        <v/>
      </c>
    </row>
    <row r="4136" spans="1:21" x14ac:dyDescent="0.25">
      <c r="A4136" t="str">
        <f>IF('3.Stok Awal'!$A4136=0,"",'3.Stok Awal'!$A4136)</f>
        <v/>
      </c>
      <c r="B4136" t="str">
        <f>IF('3.Stok Awal'!$B4136=0,"",'3.Stok Awal'!$B4136)</f>
        <v/>
      </c>
      <c r="C4136" t="str">
        <f>IF('3.Stok Awal'!$C4136=0,"",'3.Stok Awal'!$C4136)</f>
        <v/>
      </c>
      <c r="D4136" t="str">
        <f>IF('3.Stok Awal'!$D4136=0,"",'3.Stok Awal'!$D4136)</f>
        <v/>
      </c>
      <c r="E4136" t="str">
        <f>IF('3.Stok Awal'!$E4136=0,"",'3.Stok Awal'!$E4136)</f>
        <v/>
      </c>
      <c r="F4136" s="4" t="str">
        <f>IF('3.Stok Awal'!$F4136=0,"",'3.Stok Awal'!$F4136)</f>
        <v/>
      </c>
      <c r="G4136" s="4" t="str">
        <f t="shared" si="64"/>
        <v/>
      </c>
      <c r="H4136">
        <f>IF('3.Stok Awal'!$I4136=0,0,'3.Stok Awal'!$I4136)</f>
        <v>0</v>
      </c>
      <c r="I4136" t="str">
        <f>IF('3.Stok Awal'!$J4136=0,"",'3.Stok Awal'!$J4136)</f>
        <v/>
      </c>
      <c r="J4136">
        <f>IF('3.Stok Awal'!$K4136=0,0,'3.Stok Awal'!$K4136)</f>
        <v>0</v>
      </c>
      <c r="K4136" t="str">
        <f>IF('3.Stok Awal'!$L4136=0,"",'3.Stok Awal'!$L4136)</f>
        <v/>
      </c>
      <c r="L4136">
        <f>IF('3.Stok Awal'!$N4136=0,0,'3.Stok Awal'!$N4136)</f>
        <v>0</v>
      </c>
      <c r="M4136" t="str">
        <f>IF('3.Stok Awal'!$O4136=0,"",'3.Stok Awal'!$O4136)</f>
        <v/>
      </c>
      <c r="N4136">
        <f>SUMIF('4.Sell to Trade'!$O$5:$O$5003,'5.Stok Akhir'!$G4136,'4.Sell to Trade'!$Q$5:$Q$5003)</f>
        <v>0</v>
      </c>
      <c r="O4136" t="str">
        <f>IF('3.Stok Awal'!$L4136=0,"",'3.Stok Awal'!$L4136)</f>
        <v/>
      </c>
      <c r="P4136">
        <f>IF(ISNA(VLOOKUP($A4136,STOK_AWAL,13,0)),0,IF(VLOOKUP($A4136,STOK_AWAL,13,0)&gt;0,ROUNDDOWN(L4136/VLOOKUP($A4136,STOK_AWAL,13,0),0),0))</f>
        <v>0</v>
      </c>
      <c r="Q4136" t="str">
        <f>I4136</f>
        <v/>
      </c>
      <c r="R4136">
        <f>IFERROR(MOD(L4136,VLOOKUP($A4136,STOK_AWAL,13,0)),0)</f>
        <v>0</v>
      </c>
      <c r="S4136" t="str">
        <f>K4136</f>
        <v/>
      </c>
      <c r="T4136">
        <f>R4136+(P4136*(IFERROR(VLOOKUP($A4136,STOK_AWAL,13,0),0)))</f>
        <v>0</v>
      </c>
      <c r="U4136" t="str">
        <f>M4136</f>
        <v/>
      </c>
    </row>
    <row r="4137" spans="1:21" x14ac:dyDescent="0.25">
      <c r="A4137" t="str">
        <f>IF('3.Stok Awal'!$A4137=0,"",'3.Stok Awal'!$A4137)</f>
        <v/>
      </c>
      <c r="B4137" t="str">
        <f>IF('3.Stok Awal'!$B4137=0,"",'3.Stok Awal'!$B4137)</f>
        <v/>
      </c>
      <c r="C4137" t="str">
        <f>IF('3.Stok Awal'!$C4137=0,"",'3.Stok Awal'!$C4137)</f>
        <v/>
      </c>
      <c r="D4137" t="str">
        <f>IF('3.Stok Awal'!$D4137=0,"",'3.Stok Awal'!$D4137)</f>
        <v/>
      </c>
      <c r="E4137" t="str">
        <f>IF('3.Stok Awal'!$E4137=0,"",'3.Stok Awal'!$E4137)</f>
        <v/>
      </c>
      <c r="F4137" s="4" t="str">
        <f>IF('3.Stok Awal'!$F4137=0,"",'3.Stok Awal'!$F4137)</f>
        <v/>
      </c>
      <c r="G4137" s="4" t="str">
        <f t="shared" si="64"/>
        <v/>
      </c>
      <c r="H4137">
        <f>IF('3.Stok Awal'!$I4137=0,0,'3.Stok Awal'!$I4137)</f>
        <v>0</v>
      </c>
      <c r="I4137" t="str">
        <f>IF('3.Stok Awal'!$J4137=0,"",'3.Stok Awal'!$J4137)</f>
        <v/>
      </c>
      <c r="J4137">
        <f>IF('3.Stok Awal'!$K4137=0,0,'3.Stok Awal'!$K4137)</f>
        <v>0</v>
      </c>
      <c r="K4137" t="str">
        <f>IF('3.Stok Awal'!$L4137=0,"",'3.Stok Awal'!$L4137)</f>
        <v/>
      </c>
      <c r="L4137">
        <f>IF('3.Stok Awal'!$N4137=0,0,'3.Stok Awal'!$N4137)</f>
        <v>0</v>
      </c>
      <c r="M4137" t="str">
        <f>IF('3.Stok Awal'!$O4137=0,"",'3.Stok Awal'!$O4137)</f>
        <v/>
      </c>
      <c r="N4137">
        <f>SUMIF('4.Sell to Trade'!$O$5:$O$5003,'5.Stok Akhir'!$G4137,'4.Sell to Trade'!$Q$5:$Q$5003)</f>
        <v>0</v>
      </c>
      <c r="O4137" t="str">
        <f>IF('3.Stok Awal'!$L4137=0,"",'3.Stok Awal'!$L4137)</f>
        <v/>
      </c>
      <c r="P4137">
        <f>IF(ISNA(VLOOKUP($A4137,STOK_AWAL,13,0)),0,IF(VLOOKUP($A4137,STOK_AWAL,13,0)&gt;0,ROUNDDOWN(L4137/VLOOKUP($A4137,STOK_AWAL,13,0),0),0))</f>
        <v>0</v>
      </c>
      <c r="Q4137" t="str">
        <f>I4137</f>
        <v/>
      </c>
      <c r="R4137">
        <f>IFERROR(MOD(L4137,VLOOKUP($A4137,STOK_AWAL,13,0)),0)</f>
        <v>0</v>
      </c>
      <c r="S4137" t="str">
        <f>K4137</f>
        <v/>
      </c>
      <c r="T4137">
        <f>R4137+(P4137*(IFERROR(VLOOKUP($A4137,STOK_AWAL,13,0),0)))</f>
        <v>0</v>
      </c>
      <c r="U4137" t="str">
        <f>M4137</f>
        <v/>
      </c>
    </row>
    <row r="4138" spans="1:21" x14ac:dyDescent="0.25">
      <c r="A4138" t="str">
        <f>IF('3.Stok Awal'!$A4138=0,"",'3.Stok Awal'!$A4138)</f>
        <v/>
      </c>
      <c r="B4138" t="str">
        <f>IF('3.Stok Awal'!$B4138=0,"",'3.Stok Awal'!$B4138)</f>
        <v/>
      </c>
      <c r="C4138" t="str">
        <f>IF('3.Stok Awal'!$C4138=0,"",'3.Stok Awal'!$C4138)</f>
        <v/>
      </c>
      <c r="D4138" t="str">
        <f>IF('3.Stok Awal'!$D4138=0,"",'3.Stok Awal'!$D4138)</f>
        <v/>
      </c>
      <c r="E4138" t="str">
        <f>IF('3.Stok Awal'!$E4138=0,"",'3.Stok Awal'!$E4138)</f>
        <v/>
      </c>
      <c r="F4138" s="4" t="str">
        <f>IF('3.Stok Awal'!$F4138=0,"",'3.Stok Awal'!$F4138)</f>
        <v/>
      </c>
      <c r="G4138" s="4" t="str">
        <f t="shared" si="64"/>
        <v/>
      </c>
      <c r="H4138">
        <f>IF('3.Stok Awal'!$I4138=0,0,'3.Stok Awal'!$I4138)</f>
        <v>0</v>
      </c>
      <c r="I4138" t="str">
        <f>IF('3.Stok Awal'!$J4138=0,"",'3.Stok Awal'!$J4138)</f>
        <v/>
      </c>
      <c r="J4138">
        <f>IF('3.Stok Awal'!$K4138=0,0,'3.Stok Awal'!$K4138)</f>
        <v>0</v>
      </c>
      <c r="K4138" t="str">
        <f>IF('3.Stok Awal'!$L4138=0,"",'3.Stok Awal'!$L4138)</f>
        <v/>
      </c>
      <c r="L4138">
        <f>IF('3.Stok Awal'!$N4138=0,0,'3.Stok Awal'!$N4138)</f>
        <v>0</v>
      </c>
      <c r="M4138" t="str">
        <f>IF('3.Stok Awal'!$O4138=0,"",'3.Stok Awal'!$O4138)</f>
        <v/>
      </c>
      <c r="N4138">
        <f>SUMIF('4.Sell to Trade'!$O$5:$O$5003,'5.Stok Akhir'!$G4138,'4.Sell to Trade'!$Q$5:$Q$5003)</f>
        <v>0</v>
      </c>
      <c r="O4138" t="str">
        <f>IF('3.Stok Awal'!$L4138=0,"",'3.Stok Awal'!$L4138)</f>
        <v/>
      </c>
      <c r="P4138">
        <f>IF(ISNA(VLOOKUP($A4138,STOK_AWAL,13,0)),0,IF(VLOOKUP($A4138,STOK_AWAL,13,0)&gt;0,ROUNDDOWN(L4138/VLOOKUP($A4138,STOK_AWAL,13,0),0),0))</f>
        <v>0</v>
      </c>
      <c r="Q4138" t="str">
        <f>I4138</f>
        <v/>
      </c>
      <c r="R4138">
        <f>IFERROR(MOD(L4138,VLOOKUP($A4138,STOK_AWAL,13,0)),0)</f>
        <v>0</v>
      </c>
      <c r="S4138" t="str">
        <f>K4138</f>
        <v/>
      </c>
      <c r="T4138">
        <f>R4138+(P4138*(IFERROR(VLOOKUP($A4138,STOK_AWAL,13,0),0)))</f>
        <v>0</v>
      </c>
      <c r="U4138" t="str">
        <f>M4138</f>
        <v/>
      </c>
    </row>
    <row r="4139" spans="1:21" x14ac:dyDescent="0.25">
      <c r="A4139" t="str">
        <f>IF('3.Stok Awal'!$A4139=0,"",'3.Stok Awal'!$A4139)</f>
        <v/>
      </c>
      <c r="B4139" t="str">
        <f>IF('3.Stok Awal'!$B4139=0,"",'3.Stok Awal'!$B4139)</f>
        <v/>
      </c>
      <c r="C4139" t="str">
        <f>IF('3.Stok Awal'!$C4139=0,"",'3.Stok Awal'!$C4139)</f>
        <v/>
      </c>
      <c r="D4139" t="str">
        <f>IF('3.Stok Awal'!$D4139=0,"",'3.Stok Awal'!$D4139)</f>
        <v/>
      </c>
      <c r="E4139" t="str">
        <f>IF('3.Stok Awal'!$E4139=0,"",'3.Stok Awal'!$E4139)</f>
        <v/>
      </c>
      <c r="F4139" s="4" t="str">
        <f>IF('3.Stok Awal'!$F4139=0,"",'3.Stok Awal'!$F4139)</f>
        <v/>
      </c>
      <c r="G4139" s="4" t="str">
        <f t="shared" si="64"/>
        <v/>
      </c>
      <c r="H4139">
        <f>IF('3.Stok Awal'!$I4139=0,0,'3.Stok Awal'!$I4139)</f>
        <v>0</v>
      </c>
      <c r="I4139" t="str">
        <f>IF('3.Stok Awal'!$J4139=0,"",'3.Stok Awal'!$J4139)</f>
        <v/>
      </c>
      <c r="J4139">
        <f>IF('3.Stok Awal'!$K4139=0,0,'3.Stok Awal'!$K4139)</f>
        <v>0</v>
      </c>
      <c r="K4139" t="str">
        <f>IF('3.Stok Awal'!$L4139=0,"",'3.Stok Awal'!$L4139)</f>
        <v/>
      </c>
      <c r="L4139">
        <f>IF('3.Stok Awal'!$N4139=0,0,'3.Stok Awal'!$N4139)</f>
        <v>0</v>
      </c>
      <c r="M4139" t="str">
        <f>IF('3.Stok Awal'!$O4139=0,"",'3.Stok Awal'!$O4139)</f>
        <v/>
      </c>
      <c r="N4139">
        <f>SUMIF('4.Sell to Trade'!$O$5:$O$5003,'5.Stok Akhir'!$G4139,'4.Sell to Trade'!$Q$5:$Q$5003)</f>
        <v>0</v>
      </c>
      <c r="O4139" t="str">
        <f>IF('3.Stok Awal'!$L4139=0,"",'3.Stok Awal'!$L4139)</f>
        <v/>
      </c>
      <c r="P4139">
        <f>IF(ISNA(VLOOKUP($A4139,STOK_AWAL,13,0)),0,IF(VLOOKUP($A4139,STOK_AWAL,13,0)&gt;0,ROUNDDOWN(L4139/VLOOKUP($A4139,STOK_AWAL,13,0),0),0))</f>
        <v>0</v>
      </c>
      <c r="Q4139" t="str">
        <f>I4139</f>
        <v/>
      </c>
      <c r="R4139">
        <f>IFERROR(MOD(L4139,VLOOKUP($A4139,STOK_AWAL,13,0)),0)</f>
        <v>0</v>
      </c>
      <c r="S4139" t="str">
        <f>K4139</f>
        <v/>
      </c>
      <c r="T4139">
        <f>R4139+(P4139*(IFERROR(VLOOKUP($A4139,STOK_AWAL,13,0),0)))</f>
        <v>0</v>
      </c>
      <c r="U4139" t="str">
        <f>M4139</f>
        <v/>
      </c>
    </row>
    <row r="4140" spans="1:21" x14ac:dyDescent="0.25">
      <c r="A4140" t="str">
        <f>IF('3.Stok Awal'!$A4140=0,"",'3.Stok Awal'!$A4140)</f>
        <v/>
      </c>
      <c r="B4140" t="str">
        <f>IF('3.Stok Awal'!$B4140=0,"",'3.Stok Awal'!$B4140)</f>
        <v/>
      </c>
      <c r="C4140" t="str">
        <f>IF('3.Stok Awal'!$C4140=0,"",'3.Stok Awal'!$C4140)</f>
        <v/>
      </c>
      <c r="D4140" t="str">
        <f>IF('3.Stok Awal'!$D4140=0,"",'3.Stok Awal'!$D4140)</f>
        <v/>
      </c>
      <c r="E4140" t="str">
        <f>IF('3.Stok Awal'!$E4140=0,"",'3.Stok Awal'!$E4140)</f>
        <v/>
      </c>
      <c r="F4140" s="4" t="str">
        <f>IF('3.Stok Awal'!$F4140=0,"",'3.Stok Awal'!$F4140)</f>
        <v/>
      </c>
      <c r="G4140" s="4" t="str">
        <f t="shared" si="64"/>
        <v/>
      </c>
      <c r="H4140">
        <f>IF('3.Stok Awal'!$I4140=0,0,'3.Stok Awal'!$I4140)</f>
        <v>0</v>
      </c>
      <c r="I4140" t="str">
        <f>IF('3.Stok Awal'!$J4140=0,"",'3.Stok Awal'!$J4140)</f>
        <v/>
      </c>
      <c r="J4140">
        <f>IF('3.Stok Awal'!$K4140=0,0,'3.Stok Awal'!$K4140)</f>
        <v>0</v>
      </c>
      <c r="K4140" t="str">
        <f>IF('3.Stok Awal'!$L4140=0,"",'3.Stok Awal'!$L4140)</f>
        <v/>
      </c>
      <c r="L4140">
        <f>IF('3.Stok Awal'!$N4140=0,0,'3.Stok Awal'!$N4140)</f>
        <v>0</v>
      </c>
      <c r="M4140" t="str">
        <f>IF('3.Stok Awal'!$O4140=0,"",'3.Stok Awal'!$O4140)</f>
        <v/>
      </c>
      <c r="N4140">
        <f>SUMIF('4.Sell to Trade'!$O$5:$O$5003,'5.Stok Akhir'!$G4140,'4.Sell to Trade'!$Q$5:$Q$5003)</f>
        <v>0</v>
      </c>
      <c r="O4140" t="str">
        <f>IF('3.Stok Awal'!$L4140=0,"",'3.Stok Awal'!$L4140)</f>
        <v/>
      </c>
      <c r="P4140">
        <f>IF(ISNA(VLOOKUP($A4140,STOK_AWAL,13,0)),0,IF(VLOOKUP($A4140,STOK_AWAL,13,0)&gt;0,ROUNDDOWN(L4140/VLOOKUP($A4140,STOK_AWAL,13,0),0),0))</f>
        <v>0</v>
      </c>
      <c r="Q4140" t="str">
        <f>I4140</f>
        <v/>
      </c>
      <c r="R4140">
        <f>IFERROR(MOD(L4140,VLOOKUP($A4140,STOK_AWAL,13,0)),0)</f>
        <v>0</v>
      </c>
      <c r="S4140" t="str">
        <f>K4140</f>
        <v/>
      </c>
      <c r="T4140">
        <f>R4140+(P4140*(IFERROR(VLOOKUP($A4140,STOK_AWAL,13,0),0)))</f>
        <v>0</v>
      </c>
      <c r="U4140" t="str">
        <f>M4140</f>
        <v/>
      </c>
    </row>
    <row r="4141" spans="1:21" x14ac:dyDescent="0.25">
      <c r="A4141" t="str">
        <f>IF('3.Stok Awal'!$A4141=0,"",'3.Stok Awal'!$A4141)</f>
        <v/>
      </c>
      <c r="B4141" t="str">
        <f>IF('3.Stok Awal'!$B4141=0,"",'3.Stok Awal'!$B4141)</f>
        <v/>
      </c>
      <c r="C4141" t="str">
        <f>IF('3.Stok Awal'!$C4141=0,"",'3.Stok Awal'!$C4141)</f>
        <v/>
      </c>
      <c r="D4141" t="str">
        <f>IF('3.Stok Awal'!$D4141=0,"",'3.Stok Awal'!$D4141)</f>
        <v/>
      </c>
      <c r="E4141" t="str">
        <f>IF('3.Stok Awal'!$E4141=0,"",'3.Stok Awal'!$E4141)</f>
        <v/>
      </c>
      <c r="F4141" s="4" t="str">
        <f>IF('3.Stok Awal'!$F4141=0,"",'3.Stok Awal'!$F4141)</f>
        <v/>
      </c>
      <c r="G4141" s="4" t="str">
        <f t="shared" si="64"/>
        <v/>
      </c>
      <c r="H4141">
        <f>IF('3.Stok Awal'!$I4141=0,0,'3.Stok Awal'!$I4141)</f>
        <v>0</v>
      </c>
      <c r="I4141" t="str">
        <f>IF('3.Stok Awal'!$J4141=0,"",'3.Stok Awal'!$J4141)</f>
        <v/>
      </c>
      <c r="J4141">
        <f>IF('3.Stok Awal'!$K4141=0,0,'3.Stok Awal'!$K4141)</f>
        <v>0</v>
      </c>
      <c r="K4141" t="str">
        <f>IF('3.Stok Awal'!$L4141=0,"",'3.Stok Awal'!$L4141)</f>
        <v/>
      </c>
      <c r="L4141">
        <f>IF('3.Stok Awal'!$N4141=0,0,'3.Stok Awal'!$N4141)</f>
        <v>0</v>
      </c>
      <c r="M4141" t="str">
        <f>IF('3.Stok Awal'!$O4141=0,"",'3.Stok Awal'!$O4141)</f>
        <v/>
      </c>
      <c r="N4141">
        <f>SUMIF('4.Sell to Trade'!$O$5:$O$5003,'5.Stok Akhir'!$G4141,'4.Sell to Trade'!$Q$5:$Q$5003)</f>
        <v>0</v>
      </c>
      <c r="O4141" t="str">
        <f>IF('3.Stok Awal'!$L4141=0,"",'3.Stok Awal'!$L4141)</f>
        <v/>
      </c>
      <c r="P4141">
        <f>IF(ISNA(VLOOKUP($A4141,STOK_AWAL,13,0)),0,IF(VLOOKUP($A4141,STOK_AWAL,13,0)&gt;0,ROUNDDOWN(L4141/VLOOKUP($A4141,STOK_AWAL,13,0),0),0))</f>
        <v>0</v>
      </c>
      <c r="Q4141" t="str">
        <f>I4141</f>
        <v/>
      </c>
      <c r="R4141">
        <f>IFERROR(MOD(L4141,VLOOKUP($A4141,STOK_AWAL,13,0)),0)</f>
        <v>0</v>
      </c>
      <c r="S4141" t="str">
        <f>K4141</f>
        <v/>
      </c>
      <c r="T4141">
        <f>R4141+(P4141*(IFERROR(VLOOKUP($A4141,STOK_AWAL,13,0),0)))</f>
        <v>0</v>
      </c>
      <c r="U4141" t="str">
        <f>M4141</f>
        <v/>
      </c>
    </row>
    <row r="4142" spans="1:21" x14ac:dyDescent="0.25">
      <c r="A4142" t="str">
        <f>IF('3.Stok Awal'!$A4142=0,"",'3.Stok Awal'!$A4142)</f>
        <v/>
      </c>
      <c r="B4142" t="str">
        <f>IF('3.Stok Awal'!$B4142=0,"",'3.Stok Awal'!$B4142)</f>
        <v/>
      </c>
      <c r="C4142" t="str">
        <f>IF('3.Stok Awal'!$C4142=0,"",'3.Stok Awal'!$C4142)</f>
        <v/>
      </c>
      <c r="D4142" t="str">
        <f>IF('3.Stok Awal'!$D4142=0,"",'3.Stok Awal'!$D4142)</f>
        <v/>
      </c>
      <c r="E4142" t="str">
        <f>IF('3.Stok Awal'!$E4142=0,"",'3.Stok Awal'!$E4142)</f>
        <v/>
      </c>
      <c r="F4142" s="4" t="str">
        <f>IF('3.Stok Awal'!$F4142=0,"",'3.Stok Awal'!$F4142)</f>
        <v/>
      </c>
      <c r="G4142" s="4" t="str">
        <f t="shared" si="64"/>
        <v/>
      </c>
      <c r="H4142">
        <f>IF('3.Stok Awal'!$I4142=0,0,'3.Stok Awal'!$I4142)</f>
        <v>0</v>
      </c>
      <c r="I4142" t="str">
        <f>IF('3.Stok Awal'!$J4142=0,"",'3.Stok Awal'!$J4142)</f>
        <v/>
      </c>
      <c r="J4142">
        <f>IF('3.Stok Awal'!$K4142=0,0,'3.Stok Awal'!$K4142)</f>
        <v>0</v>
      </c>
      <c r="K4142" t="str">
        <f>IF('3.Stok Awal'!$L4142=0,"",'3.Stok Awal'!$L4142)</f>
        <v/>
      </c>
      <c r="L4142">
        <f>IF('3.Stok Awal'!$N4142=0,0,'3.Stok Awal'!$N4142)</f>
        <v>0</v>
      </c>
      <c r="M4142" t="str">
        <f>IF('3.Stok Awal'!$O4142=0,"",'3.Stok Awal'!$O4142)</f>
        <v/>
      </c>
      <c r="N4142">
        <f>SUMIF('4.Sell to Trade'!$O$5:$O$5003,'5.Stok Akhir'!$G4142,'4.Sell to Trade'!$Q$5:$Q$5003)</f>
        <v>0</v>
      </c>
      <c r="O4142" t="str">
        <f>IF('3.Stok Awal'!$L4142=0,"",'3.Stok Awal'!$L4142)</f>
        <v/>
      </c>
      <c r="P4142">
        <f>IF(ISNA(VLOOKUP($A4142,STOK_AWAL,13,0)),0,IF(VLOOKUP($A4142,STOK_AWAL,13,0)&gt;0,ROUNDDOWN(L4142/VLOOKUP($A4142,STOK_AWAL,13,0),0),0))</f>
        <v>0</v>
      </c>
      <c r="Q4142" t="str">
        <f>I4142</f>
        <v/>
      </c>
      <c r="R4142">
        <f>IFERROR(MOD(L4142,VLOOKUP($A4142,STOK_AWAL,13,0)),0)</f>
        <v>0</v>
      </c>
      <c r="S4142" t="str">
        <f>K4142</f>
        <v/>
      </c>
      <c r="T4142">
        <f>R4142+(P4142*(IFERROR(VLOOKUP($A4142,STOK_AWAL,13,0),0)))</f>
        <v>0</v>
      </c>
      <c r="U4142" t="str">
        <f>M4142</f>
        <v/>
      </c>
    </row>
    <row r="4143" spans="1:21" x14ac:dyDescent="0.25">
      <c r="A4143" t="str">
        <f>IF('3.Stok Awal'!$A4143=0,"",'3.Stok Awal'!$A4143)</f>
        <v/>
      </c>
      <c r="B4143" t="str">
        <f>IF('3.Stok Awal'!$B4143=0,"",'3.Stok Awal'!$B4143)</f>
        <v/>
      </c>
      <c r="C4143" t="str">
        <f>IF('3.Stok Awal'!$C4143=0,"",'3.Stok Awal'!$C4143)</f>
        <v/>
      </c>
      <c r="D4143" t="str">
        <f>IF('3.Stok Awal'!$D4143=0,"",'3.Stok Awal'!$D4143)</f>
        <v/>
      </c>
      <c r="E4143" t="str">
        <f>IF('3.Stok Awal'!$E4143=0,"",'3.Stok Awal'!$E4143)</f>
        <v/>
      </c>
      <c r="F4143" s="4" t="str">
        <f>IF('3.Stok Awal'!$F4143=0,"",'3.Stok Awal'!$F4143)</f>
        <v/>
      </c>
      <c r="G4143" s="4" t="str">
        <f t="shared" si="64"/>
        <v/>
      </c>
      <c r="H4143">
        <f>IF('3.Stok Awal'!$I4143=0,0,'3.Stok Awal'!$I4143)</f>
        <v>0</v>
      </c>
      <c r="I4143" t="str">
        <f>IF('3.Stok Awal'!$J4143=0,"",'3.Stok Awal'!$J4143)</f>
        <v/>
      </c>
      <c r="J4143">
        <f>IF('3.Stok Awal'!$K4143=0,0,'3.Stok Awal'!$K4143)</f>
        <v>0</v>
      </c>
      <c r="K4143" t="str">
        <f>IF('3.Stok Awal'!$L4143=0,"",'3.Stok Awal'!$L4143)</f>
        <v/>
      </c>
      <c r="L4143">
        <f>IF('3.Stok Awal'!$N4143=0,0,'3.Stok Awal'!$N4143)</f>
        <v>0</v>
      </c>
      <c r="M4143" t="str">
        <f>IF('3.Stok Awal'!$O4143=0,"",'3.Stok Awal'!$O4143)</f>
        <v/>
      </c>
      <c r="N4143">
        <f>SUMIF('4.Sell to Trade'!$O$5:$O$5003,'5.Stok Akhir'!$G4143,'4.Sell to Trade'!$Q$5:$Q$5003)</f>
        <v>0</v>
      </c>
      <c r="O4143" t="str">
        <f>IF('3.Stok Awal'!$L4143=0,"",'3.Stok Awal'!$L4143)</f>
        <v/>
      </c>
      <c r="P4143">
        <f>IF(ISNA(VLOOKUP($A4143,STOK_AWAL,13,0)),0,IF(VLOOKUP($A4143,STOK_AWAL,13,0)&gt;0,ROUNDDOWN(L4143/VLOOKUP($A4143,STOK_AWAL,13,0),0),0))</f>
        <v>0</v>
      </c>
      <c r="Q4143" t="str">
        <f>I4143</f>
        <v/>
      </c>
      <c r="R4143">
        <f>IFERROR(MOD(L4143,VLOOKUP($A4143,STOK_AWAL,13,0)),0)</f>
        <v>0</v>
      </c>
      <c r="S4143" t="str">
        <f>K4143</f>
        <v/>
      </c>
      <c r="T4143">
        <f>R4143+(P4143*(IFERROR(VLOOKUP($A4143,STOK_AWAL,13,0),0)))</f>
        <v>0</v>
      </c>
      <c r="U4143" t="str">
        <f>M4143</f>
        <v/>
      </c>
    </row>
    <row r="4144" spans="1:21" x14ac:dyDescent="0.25">
      <c r="A4144" t="str">
        <f>IF('3.Stok Awal'!$A4144=0,"",'3.Stok Awal'!$A4144)</f>
        <v/>
      </c>
      <c r="B4144" t="str">
        <f>IF('3.Stok Awal'!$B4144=0,"",'3.Stok Awal'!$B4144)</f>
        <v/>
      </c>
      <c r="C4144" t="str">
        <f>IF('3.Stok Awal'!$C4144=0,"",'3.Stok Awal'!$C4144)</f>
        <v/>
      </c>
      <c r="D4144" t="str">
        <f>IF('3.Stok Awal'!$D4144=0,"",'3.Stok Awal'!$D4144)</f>
        <v/>
      </c>
      <c r="E4144" t="str">
        <f>IF('3.Stok Awal'!$E4144=0,"",'3.Stok Awal'!$E4144)</f>
        <v/>
      </c>
      <c r="F4144" s="4" t="str">
        <f>IF('3.Stok Awal'!$F4144=0,"",'3.Stok Awal'!$F4144)</f>
        <v/>
      </c>
      <c r="G4144" s="4" t="str">
        <f t="shared" si="64"/>
        <v/>
      </c>
      <c r="H4144">
        <f>IF('3.Stok Awal'!$I4144=0,0,'3.Stok Awal'!$I4144)</f>
        <v>0</v>
      </c>
      <c r="I4144" t="str">
        <f>IF('3.Stok Awal'!$J4144=0,"",'3.Stok Awal'!$J4144)</f>
        <v/>
      </c>
      <c r="J4144">
        <f>IF('3.Stok Awal'!$K4144=0,0,'3.Stok Awal'!$K4144)</f>
        <v>0</v>
      </c>
      <c r="K4144" t="str">
        <f>IF('3.Stok Awal'!$L4144=0,"",'3.Stok Awal'!$L4144)</f>
        <v/>
      </c>
      <c r="L4144">
        <f>IF('3.Stok Awal'!$N4144=0,0,'3.Stok Awal'!$N4144)</f>
        <v>0</v>
      </c>
      <c r="M4144" t="str">
        <f>IF('3.Stok Awal'!$O4144=0,"",'3.Stok Awal'!$O4144)</f>
        <v/>
      </c>
      <c r="N4144">
        <f>SUMIF('4.Sell to Trade'!$O$5:$O$5003,'5.Stok Akhir'!$G4144,'4.Sell to Trade'!$Q$5:$Q$5003)</f>
        <v>0</v>
      </c>
      <c r="O4144" t="str">
        <f>IF('3.Stok Awal'!$L4144=0,"",'3.Stok Awal'!$L4144)</f>
        <v/>
      </c>
      <c r="P4144">
        <f>IF(ISNA(VLOOKUP($A4144,STOK_AWAL,13,0)),0,IF(VLOOKUP($A4144,STOK_AWAL,13,0)&gt;0,ROUNDDOWN(L4144/VLOOKUP($A4144,STOK_AWAL,13,0),0),0))</f>
        <v>0</v>
      </c>
      <c r="Q4144" t="str">
        <f>I4144</f>
        <v/>
      </c>
      <c r="R4144">
        <f>IFERROR(MOD(L4144,VLOOKUP($A4144,STOK_AWAL,13,0)),0)</f>
        <v>0</v>
      </c>
      <c r="S4144" t="str">
        <f>K4144</f>
        <v/>
      </c>
      <c r="T4144">
        <f>R4144+(P4144*(IFERROR(VLOOKUP($A4144,STOK_AWAL,13,0),0)))</f>
        <v>0</v>
      </c>
      <c r="U4144" t="str">
        <f>M4144</f>
        <v/>
      </c>
    </row>
    <row r="4145" spans="1:21" x14ac:dyDescent="0.25">
      <c r="A4145" t="str">
        <f>IF('3.Stok Awal'!$A4145=0,"",'3.Stok Awal'!$A4145)</f>
        <v/>
      </c>
      <c r="B4145" t="str">
        <f>IF('3.Stok Awal'!$B4145=0,"",'3.Stok Awal'!$B4145)</f>
        <v/>
      </c>
      <c r="C4145" t="str">
        <f>IF('3.Stok Awal'!$C4145=0,"",'3.Stok Awal'!$C4145)</f>
        <v/>
      </c>
      <c r="D4145" t="str">
        <f>IF('3.Stok Awal'!$D4145=0,"",'3.Stok Awal'!$D4145)</f>
        <v/>
      </c>
      <c r="E4145" t="str">
        <f>IF('3.Stok Awal'!$E4145=0,"",'3.Stok Awal'!$E4145)</f>
        <v/>
      </c>
      <c r="F4145" s="4" t="str">
        <f>IF('3.Stok Awal'!$F4145=0,"",'3.Stok Awal'!$F4145)</f>
        <v/>
      </c>
      <c r="G4145" s="4" t="str">
        <f t="shared" si="64"/>
        <v/>
      </c>
      <c r="H4145">
        <f>IF('3.Stok Awal'!$I4145=0,0,'3.Stok Awal'!$I4145)</f>
        <v>0</v>
      </c>
      <c r="I4145" t="str">
        <f>IF('3.Stok Awal'!$J4145=0,"",'3.Stok Awal'!$J4145)</f>
        <v/>
      </c>
      <c r="J4145">
        <f>IF('3.Stok Awal'!$K4145=0,0,'3.Stok Awal'!$K4145)</f>
        <v>0</v>
      </c>
      <c r="K4145" t="str">
        <f>IF('3.Stok Awal'!$L4145=0,"",'3.Stok Awal'!$L4145)</f>
        <v/>
      </c>
      <c r="L4145">
        <f>IF('3.Stok Awal'!$N4145=0,0,'3.Stok Awal'!$N4145)</f>
        <v>0</v>
      </c>
      <c r="M4145" t="str">
        <f>IF('3.Stok Awal'!$O4145=0,"",'3.Stok Awal'!$O4145)</f>
        <v/>
      </c>
      <c r="N4145">
        <f>SUMIF('4.Sell to Trade'!$O$5:$O$5003,'5.Stok Akhir'!$G4145,'4.Sell to Trade'!$Q$5:$Q$5003)</f>
        <v>0</v>
      </c>
      <c r="O4145" t="str">
        <f>IF('3.Stok Awal'!$L4145=0,"",'3.Stok Awal'!$L4145)</f>
        <v/>
      </c>
      <c r="P4145">
        <f>IF(ISNA(VLOOKUP($A4145,STOK_AWAL,13,0)),0,IF(VLOOKUP($A4145,STOK_AWAL,13,0)&gt;0,ROUNDDOWN(L4145/VLOOKUP($A4145,STOK_AWAL,13,0),0),0))</f>
        <v>0</v>
      </c>
      <c r="Q4145" t="str">
        <f>I4145</f>
        <v/>
      </c>
      <c r="R4145">
        <f>IFERROR(MOD(L4145,VLOOKUP($A4145,STOK_AWAL,13,0)),0)</f>
        <v>0</v>
      </c>
      <c r="S4145" t="str">
        <f>K4145</f>
        <v/>
      </c>
      <c r="T4145">
        <f>R4145+(P4145*(IFERROR(VLOOKUP($A4145,STOK_AWAL,13,0),0)))</f>
        <v>0</v>
      </c>
      <c r="U4145" t="str">
        <f>M4145</f>
        <v/>
      </c>
    </row>
    <row r="4146" spans="1:21" x14ac:dyDescent="0.25">
      <c r="A4146" t="str">
        <f>IF('3.Stok Awal'!$A4146=0,"",'3.Stok Awal'!$A4146)</f>
        <v/>
      </c>
      <c r="B4146" t="str">
        <f>IF('3.Stok Awal'!$B4146=0,"",'3.Stok Awal'!$B4146)</f>
        <v/>
      </c>
      <c r="C4146" t="str">
        <f>IF('3.Stok Awal'!$C4146=0,"",'3.Stok Awal'!$C4146)</f>
        <v/>
      </c>
      <c r="D4146" t="str">
        <f>IF('3.Stok Awal'!$D4146=0,"",'3.Stok Awal'!$D4146)</f>
        <v/>
      </c>
      <c r="E4146" t="str">
        <f>IF('3.Stok Awal'!$E4146=0,"",'3.Stok Awal'!$E4146)</f>
        <v/>
      </c>
      <c r="F4146" s="4" t="str">
        <f>IF('3.Stok Awal'!$F4146=0,"",'3.Stok Awal'!$F4146)</f>
        <v/>
      </c>
      <c r="G4146" s="4" t="str">
        <f t="shared" si="64"/>
        <v/>
      </c>
      <c r="H4146">
        <f>IF('3.Stok Awal'!$I4146=0,0,'3.Stok Awal'!$I4146)</f>
        <v>0</v>
      </c>
      <c r="I4146" t="str">
        <f>IF('3.Stok Awal'!$J4146=0,"",'3.Stok Awal'!$J4146)</f>
        <v/>
      </c>
      <c r="J4146">
        <f>IF('3.Stok Awal'!$K4146=0,0,'3.Stok Awal'!$K4146)</f>
        <v>0</v>
      </c>
      <c r="K4146" t="str">
        <f>IF('3.Stok Awal'!$L4146=0,"",'3.Stok Awal'!$L4146)</f>
        <v/>
      </c>
      <c r="L4146">
        <f>IF('3.Stok Awal'!$N4146=0,0,'3.Stok Awal'!$N4146)</f>
        <v>0</v>
      </c>
      <c r="M4146" t="str">
        <f>IF('3.Stok Awal'!$O4146=0,"",'3.Stok Awal'!$O4146)</f>
        <v/>
      </c>
      <c r="N4146">
        <f>SUMIF('4.Sell to Trade'!$O$5:$O$5003,'5.Stok Akhir'!$G4146,'4.Sell to Trade'!$Q$5:$Q$5003)</f>
        <v>0</v>
      </c>
      <c r="O4146" t="str">
        <f>IF('3.Stok Awal'!$L4146=0,"",'3.Stok Awal'!$L4146)</f>
        <v/>
      </c>
      <c r="P4146">
        <f>IF(ISNA(VLOOKUP($A4146,STOK_AWAL,13,0)),0,IF(VLOOKUP($A4146,STOK_AWAL,13,0)&gt;0,ROUNDDOWN(L4146/VLOOKUP($A4146,STOK_AWAL,13,0),0),0))</f>
        <v>0</v>
      </c>
      <c r="Q4146" t="str">
        <f>I4146</f>
        <v/>
      </c>
      <c r="R4146">
        <f>IFERROR(MOD(L4146,VLOOKUP($A4146,STOK_AWAL,13,0)),0)</f>
        <v>0</v>
      </c>
      <c r="S4146" t="str">
        <f>K4146</f>
        <v/>
      </c>
      <c r="T4146">
        <f>R4146+(P4146*(IFERROR(VLOOKUP($A4146,STOK_AWAL,13,0),0)))</f>
        <v>0</v>
      </c>
      <c r="U4146" t="str">
        <f>M4146</f>
        <v/>
      </c>
    </row>
    <row r="4147" spans="1:21" x14ac:dyDescent="0.25">
      <c r="A4147" t="str">
        <f>IF('3.Stok Awal'!$A4147=0,"",'3.Stok Awal'!$A4147)</f>
        <v/>
      </c>
      <c r="B4147" t="str">
        <f>IF('3.Stok Awal'!$B4147=0,"",'3.Stok Awal'!$B4147)</f>
        <v/>
      </c>
      <c r="C4147" t="str">
        <f>IF('3.Stok Awal'!$C4147=0,"",'3.Stok Awal'!$C4147)</f>
        <v/>
      </c>
      <c r="D4147" t="str">
        <f>IF('3.Stok Awal'!$D4147=0,"",'3.Stok Awal'!$D4147)</f>
        <v/>
      </c>
      <c r="E4147" t="str">
        <f>IF('3.Stok Awal'!$E4147=0,"",'3.Stok Awal'!$E4147)</f>
        <v/>
      </c>
      <c r="F4147" s="4" t="str">
        <f>IF('3.Stok Awal'!$F4147=0,"",'3.Stok Awal'!$F4147)</f>
        <v/>
      </c>
      <c r="G4147" s="4" t="str">
        <f t="shared" si="64"/>
        <v/>
      </c>
      <c r="H4147">
        <f>IF('3.Stok Awal'!$I4147=0,0,'3.Stok Awal'!$I4147)</f>
        <v>0</v>
      </c>
      <c r="I4147" t="str">
        <f>IF('3.Stok Awal'!$J4147=0,"",'3.Stok Awal'!$J4147)</f>
        <v/>
      </c>
      <c r="J4147">
        <f>IF('3.Stok Awal'!$K4147=0,0,'3.Stok Awal'!$K4147)</f>
        <v>0</v>
      </c>
      <c r="K4147" t="str">
        <f>IF('3.Stok Awal'!$L4147=0,"",'3.Stok Awal'!$L4147)</f>
        <v/>
      </c>
      <c r="L4147">
        <f>IF('3.Stok Awal'!$N4147=0,0,'3.Stok Awal'!$N4147)</f>
        <v>0</v>
      </c>
      <c r="M4147" t="str">
        <f>IF('3.Stok Awal'!$O4147=0,"",'3.Stok Awal'!$O4147)</f>
        <v/>
      </c>
      <c r="N4147">
        <f>SUMIF('4.Sell to Trade'!$O$5:$O$5003,'5.Stok Akhir'!$G4147,'4.Sell to Trade'!$Q$5:$Q$5003)</f>
        <v>0</v>
      </c>
      <c r="O4147" t="str">
        <f>IF('3.Stok Awal'!$L4147=0,"",'3.Stok Awal'!$L4147)</f>
        <v/>
      </c>
      <c r="P4147">
        <f>IF(ISNA(VLOOKUP($A4147,STOK_AWAL,13,0)),0,IF(VLOOKUP($A4147,STOK_AWAL,13,0)&gt;0,ROUNDDOWN(L4147/VLOOKUP($A4147,STOK_AWAL,13,0),0),0))</f>
        <v>0</v>
      </c>
      <c r="Q4147" t="str">
        <f>I4147</f>
        <v/>
      </c>
      <c r="R4147">
        <f>IFERROR(MOD(L4147,VLOOKUP($A4147,STOK_AWAL,13,0)),0)</f>
        <v>0</v>
      </c>
      <c r="S4147" t="str">
        <f>K4147</f>
        <v/>
      </c>
      <c r="T4147">
        <f>R4147+(P4147*(IFERROR(VLOOKUP($A4147,STOK_AWAL,13,0),0)))</f>
        <v>0</v>
      </c>
      <c r="U4147" t="str">
        <f>M4147</f>
        <v/>
      </c>
    </row>
    <row r="4148" spans="1:21" x14ac:dyDescent="0.25">
      <c r="A4148" t="str">
        <f>IF('3.Stok Awal'!$A4148=0,"",'3.Stok Awal'!$A4148)</f>
        <v/>
      </c>
      <c r="B4148" t="str">
        <f>IF('3.Stok Awal'!$B4148=0,"",'3.Stok Awal'!$B4148)</f>
        <v/>
      </c>
      <c r="C4148" t="str">
        <f>IF('3.Stok Awal'!$C4148=0,"",'3.Stok Awal'!$C4148)</f>
        <v/>
      </c>
      <c r="D4148" t="str">
        <f>IF('3.Stok Awal'!$D4148=0,"",'3.Stok Awal'!$D4148)</f>
        <v/>
      </c>
      <c r="E4148" t="str">
        <f>IF('3.Stok Awal'!$E4148=0,"",'3.Stok Awal'!$E4148)</f>
        <v/>
      </c>
      <c r="F4148" s="4" t="str">
        <f>IF('3.Stok Awal'!$F4148=0,"",'3.Stok Awal'!$F4148)</f>
        <v/>
      </c>
      <c r="G4148" s="4" t="str">
        <f t="shared" si="64"/>
        <v/>
      </c>
      <c r="H4148">
        <f>IF('3.Stok Awal'!$I4148=0,0,'3.Stok Awal'!$I4148)</f>
        <v>0</v>
      </c>
      <c r="I4148" t="str">
        <f>IF('3.Stok Awal'!$J4148=0,"",'3.Stok Awal'!$J4148)</f>
        <v/>
      </c>
      <c r="J4148">
        <f>IF('3.Stok Awal'!$K4148=0,0,'3.Stok Awal'!$K4148)</f>
        <v>0</v>
      </c>
      <c r="K4148" t="str">
        <f>IF('3.Stok Awal'!$L4148=0,"",'3.Stok Awal'!$L4148)</f>
        <v/>
      </c>
      <c r="L4148">
        <f>IF('3.Stok Awal'!$N4148=0,0,'3.Stok Awal'!$N4148)</f>
        <v>0</v>
      </c>
      <c r="M4148" t="str">
        <f>IF('3.Stok Awal'!$O4148=0,"",'3.Stok Awal'!$O4148)</f>
        <v/>
      </c>
      <c r="N4148">
        <f>SUMIF('4.Sell to Trade'!$O$5:$O$5003,'5.Stok Akhir'!$G4148,'4.Sell to Trade'!$Q$5:$Q$5003)</f>
        <v>0</v>
      </c>
      <c r="O4148" t="str">
        <f>IF('3.Stok Awal'!$L4148=0,"",'3.Stok Awal'!$L4148)</f>
        <v/>
      </c>
      <c r="P4148">
        <f>IF(ISNA(VLOOKUP($A4148,STOK_AWAL,13,0)),0,IF(VLOOKUP($A4148,STOK_AWAL,13,0)&gt;0,ROUNDDOWN(L4148/VLOOKUP($A4148,STOK_AWAL,13,0),0),0))</f>
        <v>0</v>
      </c>
      <c r="Q4148" t="str">
        <f>I4148</f>
        <v/>
      </c>
      <c r="R4148">
        <f>IFERROR(MOD(L4148,VLOOKUP($A4148,STOK_AWAL,13,0)),0)</f>
        <v>0</v>
      </c>
      <c r="S4148" t="str">
        <f>K4148</f>
        <v/>
      </c>
      <c r="T4148">
        <f>R4148+(P4148*(IFERROR(VLOOKUP($A4148,STOK_AWAL,13,0),0)))</f>
        <v>0</v>
      </c>
      <c r="U4148" t="str">
        <f>M4148</f>
        <v/>
      </c>
    </row>
    <row r="4149" spans="1:21" x14ac:dyDescent="0.25">
      <c r="A4149" t="str">
        <f>IF('3.Stok Awal'!$A4149=0,"",'3.Stok Awal'!$A4149)</f>
        <v/>
      </c>
      <c r="B4149" t="str">
        <f>IF('3.Stok Awal'!$B4149=0,"",'3.Stok Awal'!$B4149)</f>
        <v/>
      </c>
      <c r="C4149" t="str">
        <f>IF('3.Stok Awal'!$C4149=0,"",'3.Stok Awal'!$C4149)</f>
        <v/>
      </c>
      <c r="D4149" t="str">
        <f>IF('3.Stok Awal'!$D4149=0,"",'3.Stok Awal'!$D4149)</f>
        <v/>
      </c>
      <c r="E4149" t="str">
        <f>IF('3.Stok Awal'!$E4149=0,"",'3.Stok Awal'!$E4149)</f>
        <v/>
      </c>
      <c r="F4149" s="4" t="str">
        <f>IF('3.Stok Awal'!$F4149=0,"",'3.Stok Awal'!$F4149)</f>
        <v/>
      </c>
      <c r="G4149" s="4" t="str">
        <f t="shared" si="64"/>
        <v/>
      </c>
      <c r="H4149">
        <f>IF('3.Stok Awal'!$I4149=0,0,'3.Stok Awal'!$I4149)</f>
        <v>0</v>
      </c>
      <c r="I4149" t="str">
        <f>IF('3.Stok Awal'!$J4149=0,"",'3.Stok Awal'!$J4149)</f>
        <v/>
      </c>
      <c r="J4149">
        <f>IF('3.Stok Awal'!$K4149=0,0,'3.Stok Awal'!$K4149)</f>
        <v>0</v>
      </c>
      <c r="K4149" t="str">
        <f>IF('3.Stok Awal'!$L4149=0,"",'3.Stok Awal'!$L4149)</f>
        <v/>
      </c>
      <c r="L4149">
        <f>IF('3.Stok Awal'!$N4149=0,0,'3.Stok Awal'!$N4149)</f>
        <v>0</v>
      </c>
      <c r="M4149" t="str">
        <f>IF('3.Stok Awal'!$O4149=0,"",'3.Stok Awal'!$O4149)</f>
        <v/>
      </c>
      <c r="N4149">
        <f>SUMIF('4.Sell to Trade'!$O$5:$O$5003,'5.Stok Akhir'!$G4149,'4.Sell to Trade'!$Q$5:$Q$5003)</f>
        <v>0</v>
      </c>
      <c r="O4149" t="str">
        <f>IF('3.Stok Awal'!$L4149=0,"",'3.Stok Awal'!$L4149)</f>
        <v/>
      </c>
      <c r="P4149">
        <f>IF(ISNA(VLOOKUP($A4149,STOK_AWAL,13,0)),0,IF(VLOOKUP($A4149,STOK_AWAL,13,0)&gt;0,ROUNDDOWN(L4149/VLOOKUP($A4149,STOK_AWAL,13,0),0),0))</f>
        <v>0</v>
      </c>
      <c r="Q4149" t="str">
        <f>I4149</f>
        <v/>
      </c>
      <c r="R4149">
        <f>IFERROR(MOD(L4149,VLOOKUP($A4149,STOK_AWAL,13,0)),0)</f>
        <v>0</v>
      </c>
      <c r="S4149" t="str">
        <f>K4149</f>
        <v/>
      </c>
      <c r="T4149">
        <f>R4149+(P4149*(IFERROR(VLOOKUP($A4149,STOK_AWAL,13,0),0)))</f>
        <v>0</v>
      </c>
      <c r="U4149" t="str">
        <f>M4149</f>
        <v/>
      </c>
    </row>
    <row r="4150" spans="1:21" x14ac:dyDescent="0.25">
      <c r="A4150" t="str">
        <f>IF('3.Stok Awal'!$A4150=0,"",'3.Stok Awal'!$A4150)</f>
        <v/>
      </c>
      <c r="B4150" t="str">
        <f>IF('3.Stok Awal'!$B4150=0,"",'3.Stok Awal'!$B4150)</f>
        <v/>
      </c>
      <c r="C4150" t="str">
        <f>IF('3.Stok Awal'!$C4150=0,"",'3.Stok Awal'!$C4150)</f>
        <v/>
      </c>
      <c r="D4150" t="str">
        <f>IF('3.Stok Awal'!$D4150=0,"",'3.Stok Awal'!$D4150)</f>
        <v/>
      </c>
      <c r="E4150" t="str">
        <f>IF('3.Stok Awal'!$E4150=0,"",'3.Stok Awal'!$E4150)</f>
        <v/>
      </c>
      <c r="F4150" s="4" t="str">
        <f>IF('3.Stok Awal'!$F4150=0,"",'3.Stok Awal'!$F4150)</f>
        <v/>
      </c>
      <c r="G4150" s="4" t="str">
        <f t="shared" si="64"/>
        <v/>
      </c>
      <c r="H4150">
        <f>IF('3.Stok Awal'!$I4150=0,0,'3.Stok Awal'!$I4150)</f>
        <v>0</v>
      </c>
      <c r="I4150" t="str">
        <f>IF('3.Stok Awal'!$J4150=0,"",'3.Stok Awal'!$J4150)</f>
        <v/>
      </c>
      <c r="J4150">
        <f>IF('3.Stok Awal'!$K4150=0,0,'3.Stok Awal'!$K4150)</f>
        <v>0</v>
      </c>
      <c r="K4150" t="str">
        <f>IF('3.Stok Awal'!$L4150=0,"",'3.Stok Awal'!$L4150)</f>
        <v/>
      </c>
      <c r="L4150">
        <f>IF('3.Stok Awal'!$N4150=0,0,'3.Stok Awal'!$N4150)</f>
        <v>0</v>
      </c>
      <c r="M4150" t="str">
        <f>IF('3.Stok Awal'!$O4150=0,"",'3.Stok Awal'!$O4150)</f>
        <v/>
      </c>
      <c r="N4150">
        <f>SUMIF('4.Sell to Trade'!$O$5:$O$5003,'5.Stok Akhir'!$G4150,'4.Sell to Trade'!$Q$5:$Q$5003)</f>
        <v>0</v>
      </c>
      <c r="O4150" t="str">
        <f>IF('3.Stok Awal'!$L4150=0,"",'3.Stok Awal'!$L4150)</f>
        <v/>
      </c>
      <c r="P4150">
        <f>IF(ISNA(VLOOKUP($A4150,STOK_AWAL,13,0)),0,IF(VLOOKUP($A4150,STOK_AWAL,13,0)&gt;0,ROUNDDOWN(L4150/VLOOKUP($A4150,STOK_AWAL,13,0),0),0))</f>
        <v>0</v>
      </c>
      <c r="Q4150" t="str">
        <f>I4150</f>
        <v/>
      </c>
      <c r="R4150">
        <f>IFERROR(MOD(L4150,VLOOKUP($A4150,STOK_AWAL,13,0)),0)</f>
        <v>0</v>
      </c>
      <c r="S4150" t="str">
        <f>K4150</f>
        <v/>
      </c>
      <c r="T4150">
        <f>R4150+(P4150*(IFERROR(VLOOKUP($A4150,STOK_AWAL,13,0),0)))</f>
        <v>0</v>
      </c>
      <c r="U4150" t="str">
        <f>M4150</f>
        <v/>
      </c>
    </row>
    <row r="4151" spans="1:21" x14ac:dyDescent="0.25">
      <c r="A4151" t="str">
        <f>IF('3.Stok Awal'!$A4151=0,"",'3.Stok Awal'!$A4151)</f>
        <v/>
      </c>
      <c r="B4151" t="str">
        <f>IF('3.Stok Awal'!$B4151=0,"",'3.Stok Awal'!$B4151)</f>
        <v/>
      </c>
      <c r="C4151" t="str">
        <f>IF('3.Stok Awal'!$C4151=0,"",'3.Stok Awal'!$C4151)</f>
        <v/>
      </c>
      <c r="D4151" t="str">
        <f>IF('3.Stok Awal'!$D4151=0,"",'3.Stok Awal'!$D4151)</f>
        <v/>
      </c>
      <c r="E4151" t="str">
        <f>IF('3.Stok Awal'!$E4151=0,"",'3.Stok Awal'!$E4151)</f>
        <v/>
      </c>
      <c r="F4151" s="4" t="str">
        <f>IF('3.Stok Awal'!$F4151=0,"",'3.Stok Awal'!$F4151)</f>
        <v/>
      </c>
      <c r="G4151" s="4" t="str">
        <f t="shared" si="64"/>
        <v/>
      </c>
      <c r="H4151">
        <f>IF('3.Stok Awal'!$I4151=0,0,'3.Stok Awal'!$I4151)</f>
        <v>0</v>
      </c>
      <c r="I4151" t="str">
        <f>IF('3.Stok Awal'!$J4151=0,"",'3.Stok Awal'!$J4151)</f>
        <v/>
      </c>
      <c r="J4151">
        <f>IF('3.Stok Awal'!$K4151=0,0,'3.Stok Awal'!$K4151)</f>
        <v>0</v>
      </c>
      <c r="K4151" t="str">
        <f>IF('3.Stok Awal'!$L4151=0,"",'3.Stok Awal'!$L4151)</f>
        <v/>
      </c>
      <c r="L4151">
        <f>IF('3.Stok Awal'!$N4151=0,0,'3.Stok Awal'!$N4151)</f>
        <v>0</v>
      </c>
      <c r="M4151" t="str">
        <f>IF('3.Stok Awal'!$O4151=0,"",'3.Stok Awal'!$O4151)</f>
        <v/>
      </c>
      <c r="N4151">
        <f>SUMIF('4.Sell to Trade'!$O$5:$O$5003,'5.Stok Akhir'!$G4151,'4.Sell to Trade'!$Q$5:$Q$5003)</f>
        <v>0</v>
      </c>
      <c r="O4151" t="str">
        <f>IF('3.Stok Awal'!$L4151=0,"",'3.Stok Awal'!$L4151)</f>
        <v/>
      </c>
      <c r="P4151">
        <f>IF(ISNA(VLOOKUP($A4151,STOK_AWAL,13,0)),0,IF(VLOOKUP($A4151,STOK_AWAL,13,0)&gt;0,ROUNDDOWN(L4151/VLOOKUP($A4151,STOK_AWAL,13,0),0),0))</f>
        <v>0</v>
      </c>
      <c r="Q4151" t="str">
        <f>I4151</f>
        <v/>
      </c>
      <c r="R4151">
        <f>IFERROR(MOD(L4151,VLOOKUP($A4151,STOK_AWAL,13,0)),0)</f>
        <v>0</v>
      </c>
      <c r="S4151" t="str">
        <f>K4151</f>
        <v/>
      </c>
      <c r="T4151">
        <f>R4151+(P4151*(IFERROR(VLOOKUP($A4151,STOK_AWAL,13,0),0)))</f>
        <v>0</v>
      </c>
      <c r="U4151" t="str">
        <f>M4151</f>
        <v/>
      </c>
    </row>
    <row r="4152" spans="1:21" x14ac:dyDescent="0.25">
      <c r="A4152" t="str">
        <f>IF('3.Stok Awal'!$A4152=0,"",'3.Stok Awal'!$A4152)</f>
        <v/>
      </c>
      <c r="B4152" t="str">
        <f>IF('3.Stok Awal'!$B4152=0,"",'3.Stok Awal'!$B4152)</f>
        <v/>
      </c>
      <c r="C4152" t="str">
        <f>IF('3.Stok Awal'!$C4152=0,"",'3.Stok Awal'!$C4152)</f>
        <v/>
      </c>
      <c r="D4152" t="str">
        <f>IF('3.Stok Awal'!$D4152=0,"",'3.Stok Awal'!$D4152)</f>
        <v/>
      </c>
      <c r="E4152" t="str">
        <f>IF('3.Stok Awal'!$E4152=0,"",'3.Stok Awal'!$E4152)</f>
        <v/>
      </c>
      <c r="F4152" s="4" t="str">
        <f>IF('3.Stok Awal'!$F4152=0,"",'3.Stok Awal'!$F4152)</f>
        <v/>
      </c>
      <c r="G4152" s="4" t="str">
        <f t="shared" si="64"/>
        <v/>
      </c>
      <c r="H4152">
        <f>IF('3.Stok Awal'!$I4152=0,0,'3.Stok Awal'!$I4152)</f>
        <v>0</v>
      </c>
      <c r="I4152" t="str">
        <f>IF('3.Stok Awal'!$J4152=0,"",'3.Stok Awal'!$J4152)</f>
        <v/>
      </c>
      <c r="J4152">
        <f>IF('3.Stok Awal'!$K4152=0,0,'3.Stok Awal'!$K4152)</f>
        <v>0</v>
      </c>
      <c r="K4152" t="str">
        <f>IF('3.Stok Awal'!$L4152=0,"",'3.Stok Awal'!$L4152)</f>
        <v/>
      </c>
      <c r="L4152">
        <f>IF('3.Stok Awal'!$N4152=0,0,'3.Stok Awal'!$N4152)</f>
        <v>0</v>
      </c>
      <c r="M4152" t="str">
        <f>IF('3.Stok Awal'!$O4152=0,"",'3.Stok Awal'!$O4152)</f>
        <v/>
      </c>
      <c r="N4152">
        <f>SUMIF('4.Sell to Trade'!$O$5:$O$5003,'5.Stok Akhir'!$G4152,'4.Sell to Trade'!$Q$5:$Q$5003)</f>
        <v>0</v>
      </c>
      <c r="O4152" t="str">
        <f>IF('3.Stok Awal'!$L4152=0,"",'3.Stok Awal'!$L4152)</f>
        <v/>
      </c>
      <c r="P4152">
        <f>IF(ISNA(VLOOKUP($A4152,STOK_AWAL,13,0)),0,IF(VLOOKUP($A4152,STOK_AWAL,13,0)&gt;0,ROUNDDOWN(L4152/VLOOKUP($A4152,STOK_AWAL,13,0),0),0))</f>
        <v>0</v>
      </c>
      <c r="Q4152" t="str">
        <f>I4152</f>
        <v/>
      </c>
      <c r="R4152">
        <f>IFERROR(MOD(L4152,VLOOKUP($A4152,STOK_AWAL,13,0)),0)</f>
        <v>0</v>
      </c>
      <c r="S4152" t="str">
        <f>K4152</f>
        <v/>
      </c>
      <c r="T4152">
        <f>R4152+(P4152*(IFERROR(VLOOKUP($A4152,STOK_AWAL,13,0),0)))</f>
        <v>0</v>
      </c>
      <c r="U4152" t="str">
        <f>M4152</f>
        <v/>
      </c>
    </row>
    <row r="4153" spans="1:21" x14ac:dyDescent="0.25">
      <c r="A4153" t="str">
        <f>IF('3.Stok Awal'!$A4153=0,"",'3.Stok Awal'!$A4153)</f>
        <v/>
      </c>
      <c r="B4153" t="str">
        <f>IF('3.Stok Awal'!$B4153=0,"",'3.Stok Awal'!$B4153)</f>
        <v/>
      </c>
      <c r="C4153" t="str">
        <f>IF('3.Stok Awal'!$C4153=0,"",'3.Stok Awal'!$C4153)</f>
        <v/>
      </c>
      <c r="D4153" t="str">
        <f>IF('3.Stok Awal'!$D4153=0,"",'3.Stok Awal'!$D4153)</f>
        <v/>
      </c>
      <c r="E4153" t="str">
        <f>IF('3.Stok Awal'!$E4153=0,"",'3.Stok Awal'!$E4153)</f>
        <v/>
      </c>
      <c r="F4153" s="4" t="str">
        <f>IF('3.Stok Awal'!$F4153=0,"",'3.Stok Awal'!$F4153)</f>
        <v/>
      </c>
      <c r="G4153" s="4" t="str">
        <f t="shared" si="64"/>
        <v/>
      </c>
      <c r="H4153">
        <f>IF('3.Stok Awal'!$I4153=0,0,'3.Stok Awal'!$I4153)</f>
        <v>0</v>
      </c>
      <c r="I4153" t="str">
        <f>IF('3.Stok Awal'!$J4153=0,"",'3.Stok Awal'!$J4153)</f>
        <v/>
      </c>
      <c r="J4153">
        <f>IF('3.Stok Awal'!$K4153=0,0,'3.Stok Awal'!$K4153)</f>
        <v>0</v>
      </c>
      <c r="K4153" t="str">
        <f>IF('3.Stok Awal'!$L4153=0,"",'3.Stok Awal'!$L4153)</f>
        <v/>
      </c>
      <c r="L4153">
        <f>IF('3.Stok Awal'!$N4153=0,0,'3.Stok Awal'!$N4153)</f>
        <v>0</v>
      </c>
      <c r="M4153" t="str">
        <f>IF('3.Stok Awal'!$O4153=0,"",'3.Stok Awal'!$O4153)</f>
        <v/>
      </c>
      <c r="N4153">
        <f>SUMIF('4.Sell to Trade'!$O$5:$O$5003,'5.Stok Akhir'!$G4153,'4.Sell to Trade'!$Q$5:$Q$5003)</f>
        <v>0</v>
      </c>
      <c r="O4153" t="str">
        <f>IF('3.Stok Awal'!$L4153=0,"",'3.Stok Awal'!$L4153)</f>
        <v/>
      </c>
      <c r="P4153">
        <f>IF(ISNA(VLOOKUP($A4153,STOK_AWAL,13,0)),0,IF(VLOOKUP($A4153,STOK_AWAL,13,0)&gt;0,ROUNDDOWN(L4153/VLOOKUP($A4153,STOK_AWAL,13,0),0),0))</f>
        <v>0</v>
      </c>
      <c r="Q4153" t="str">
        <f>I4153</f>
        <v/>
      </c>
      <c r="R4153">
        <f>IFERROR(MOD(L4153,VLOOKUP($A4153,STOK_AWAL,13,0)),0)</f>
        <v>0</v>
      </c>
      <c r="S4153" t="str">
        <f>K4153</f>
        <v/>
      </c>
      <c r="T4153">
        <f>R4153+(P4153*(IFERROR(VLOOKUP($A4153,STOK_AWAL,13,0),0)))</f>
        <v>0</v>
      </c>
      <c r="U4153" t="str">
        <f>M4153</f>
        <v/>
      </c>
    </row>
    <row r="4154" spans="1:21" x14ac:dyDescent="0.25">
      <c r="A4154" t="str">
        <f>IF('3.Stok Awal'!$A4154=0,"",'3.Stok Awal'!$A4154)</f>
        <v/>
      </c>
      <c r="B4154" t="str">
        <f>IF('3.Stok Awal'!$B4154=0,"",'3.Stok Awal'!$B4154)</f>
        <v/>
      </c>
      <c r="C4154" t="str">
        <f>IF('3.Stok Awal'!$C4154=0,"",'3.Stok Awal'!$C4154)</f>
        <v/>
      </c>
      <c r="D4154" t="str">
        <f>IF('3.Stok Awal'!$D4154=0,"",'3.Stok Awal'!$D4154)</f>
        <v/>
      </c>
      <c r="E4154" t="str">
        <f>IF('3.Stok Awal'!$E4154=0,"",'3.Stok Awal'!$E4154)</f>
        <v/>
      </c>
      <c r="F4154" s="4" t="str">
        <f>IF('3.Stok Awal'!$F4154=0,"",'3.Stok Awal'!$F4154)</f>
        <v/>
      </c>
      <c r="G4154" s="4" t="str">
        <f t="shared" si="64"/>
        <v/>
      </c>
      <c r="H4154">
        <f>IF('3.Stok Awal'!$I4154=0,0,'3.Stok Awal'!$I4154)</f>
        <v>0</v>
      </c>
      <c r="I4154" t="str">
        <f>IF('3.Stok Awal'!$J4154=0,"",'3.Stok Awal'!$J4154)</f>
        <v/>
      </c>
      <c r="J4154">
        <f>IF('3.Stok Awal'!$K4154=0,0,'3.Stok Awal'!$K4154)</f>
        <v>0</v>
      </c>
      <c r="K4154" t="str">
        <f>IF('3.Stok Awal'!$L4154=0,"",'3.Stok Awal'!$L4154)</f>
        <v/>
      </c>
      <c r="L4154">
        <f>IF('3.Stok Awal'!$N4154=0,0,'3.Stok Awal'!$N4154)</f>
        <v>0</v>
      </c>
      <c r="M4154" t="str">
        <f>IF('3.Stok Awal'!$O4154=0,"",'3.Stok Awal'!$O4154)</f>
        <v/>
      </c>
      <c r="N4154">
        <f>SUMIF('4.Sell to Trade'!$O$5:$O$5003,'5.Stok Akhir'!$G4154,'4.Sell to Trade'!$Q$5:$Q$5003)</f>
        <v>0</v>
      </c>
      <c r="O4154" t="str">
        <f>IF('3.Stok Awal'!$L4154=0,"",'3.Stok Awal'!$L4154)</f>
        <v/>
      </c>
      <c r="P4154">
        <f>IF(ISNA(VLOOKUP($A4154,STOK_AWAL,13,0)),0,IF(VLOOKUP($A4154,STOK_AWAL,13,0)&gt;0,ROUNDDOWN(L4154/VLOOKUP($A4154,STOK_AWAL,13,0),0),0))</f>
        <v>0</v>
      </c>
      <c r="Q4154" t="str">
        <f>I4154</f>
        <v/>
      </c>
      <c r="R4154">
        <f>IFERROR(MOD(L4154,VLOOKUP($A4154,STOK_AWAL,13,0)),0)</f>
        <v>0</v>
      </c>
      <c r="S4154" t="str">
        <f>K4154</f>
        <v/>
      </c>
      <c r="T4154">
        <f>R4154+(P4154*(IFERROR(VLOOKUP($A4154,STOK_AWAL,13,0),0)))</f>
        <v>0</v>
      </c>
      <c r="U4154" t="str">
        <f>M4154</f>
        <v/>
      </c>
    </row>
    <row r="4155" spans="1:21" x14ac:dyDescent="0.25">
      <c r="A4155" t="str">
        <f>IF('3.Stok Awal'!$A4155=0,"",'3.Stok Awal'!$A4155)</f>
        <v/>
      </c>
      <c r="B4155" t="str">
        <f>IF('3.Stok Awal'!$B4155=0,"",'3.Stok Awal'!$B4155)</f>
        <v/>
      </c>
      <c r="C4155" t="str">
        <f>IF('3.Stok Awal'!$C4155=0,"",'3.Stok Awal'!$C4155)</f>
        <v/>
      </c>
      <c r="D4155" t="str">
        <f>IF('3.Stok Awal'!$D4155=0,"",'3.Stok Awal'!$D4155)</f>
        <v/>
      </c>
      <c r="E4155" t="str">
        <f>IF('3.Stok Awal'!$E4155=0,"",'3.Stok Awal'!$E4155)</f>
        <v/>
      </c>
      <c r="F4155" s="4" t="str">
        <f>IF('3.Stok Awal'!$F4155=0,"",'3.Stok Awal'!$F4155)</f>
        <v/>
      </c>
      <c r="G4155" s="4" t="str">
        <f t="shared" si="64"/>
        <v/>
      </c>
      <c r="H4155">
        <f>IF('3.Stok Awal'!$I4155=0,0,'3.Stok Awal'!$I4155)</f>
        <v>0</v>
      </c>
      <c r="I4155" t="str">
        <f>IF('3.Stok Awal'!$J4155=0,"",'3.Stok Awal'!$J4155)</f>
        <v/>
      </c>
      <c r="J4155">
        <f>IF('3.Stok Awal'!$K4155=0,0,'3.Stok Awal'!$K4155)</f>
        <v>0</v>
      </c>
      <c r="K4155" t="str">
        <f>IF('3.Stok Awal'!$L4155=0,"",'3.Stok Awal'!$L4155)</f>
        <v/>
      </c>
      <c r="L4155">
        <f>IF('3.Stok Awal'!$N4155=0,0,'3.Stok Awal'!$N4155)</f>
        <v>0</v>
      </c>
      <c r="M4155" t="str">
        <f>IF('3.Stok Awal'!$O4155=0,"",'3.Stok Awal'!$O4155)</f>
        <v/>
      </c>
      <c r="N4155">
        <f>SUMIF('4.Sell to Trade'!$O$5:$O$5003,'5.Stok Akhir'!$G4155,'4.Sell to Trade'!$Q$5:$Q$5003)</f>
        <v>0</v>
      </c>
      <c r="O4155" t="str">
        <f>IF('3.Stok Awal'!$L4155=0,"",'3.Stok Awal'!$L4155)</f>
        <v/>
      </c>
      <c r="P4155">
        <f>IF(ISNA(VLOOKUP($A4155,STOK_AWAL,13,0)),0,IF(VLOOKUP($A4155,STOK_AWAL,13,0)&gt;0,ROUNDDOWN(L4155/VLOOKUP($A4155,STOK_AWAL,13,0),0),0))</f>
        <v>0</v>
      </c>
      <c r="Q4155" t="str">
        <f>I4155</f>
        <v/>
      </c>
      <c r="R4155">
        <f>IFERROR(MOD(L4155,VLOOKUP($A4155,STOK_AWAL,13,0)),0)</f>
        <v>0</v>
      </c>
      <c r="S4155" t="str">
        <f>K4155</f>
        <v/>
      </c>
      <c r="T4155">
        <f>R4155+(P4155*(IFERROR(VLOOKUP($A4155,STOK_AWAL,13,0),0)))</f>
        <v>0</v>
      </c>
      <c r="U4155" t="str">
        <f>M4155</f>
        <v/>
      </c>
    </row>
    <row r="4156" spans="1:21" x14ac:dyDescent="0.25">
      <c r="A4156" t="str">
        <f>IF('3.Stok Awal'!$A4156=0,"",'3.Stok Awal'!$A4156)</f>
        <v/>
      </c>
      <c r="B4156" t="str">
        <f>IF('3.Stok Awal'!$B4156=0,"",'3.Stok Awal'!$B4156)</f>
        <v/>
      </c>
      <c r="C4156" t="str">
        <f>IF('3.Stok Awal'!$C4156=0,"",'3.Stok Awal'!$C4156)</f>
        <v/>
      </c>
      <c r="D4156" t="str">
        <f>IF('3.Stok Awal'!$D4156=0,"",'3.Stok Awal'!$D4156)</f>
        <v/>
      </c>
      <c r="E4156" t="str">
        <f>IF('3.Stok Awal'!$E4156=0,"",'3.Stok Awal'!$E4156)</f>
        <v/>
      </c>
      <c r="F4156" s="4" t="str">
        <f>IF('3.Stok Awal'!$F4156=0,"",'3.Stok Awal'!$F4156)</f>
        <v/>
      </c>
      <c r="G4156" s="4" t="str">
        <f t="shared" si="64"/>
        <v/>
      </c>
      <c r="H4156">
        <f>IF('3.Stok Awal'!$I4156=0,0,'3.Stok Awal'!$I4156)</f>
        <v>0</v>
      </c>
      <c r="I4156" t="str">
        <f>IF('3.Stok Awal'!$J4156=0,"",'3.Stok Awal'!$J4156)</f>
        <v/>
      </c>
      <c r="J4156">
        <f>IF('3.Stok Awal'!$K4156=0,0,'3.Stok Awal'!$K4156)</f>
        <v>0</v>
      </c>
      <c r="K4156" t="str">
        <f>IF('3.Stok Awal'!$L4156=0,"",'3.Stok Awal'!$L4156)</f>
        <v/>
      </c>
      <c r="L4156">
        <f>IF('3.Stok Awal'!$N4156=0,0,'3.Stok Awal'!$N4156)</f>
        <v>0</v>
      </c>
      <c r="M4156" t="str">
        <f>IF('3.Stok Awal'!$O4156=0,"",'3.Stok Awal'!$O4156)</f>
        <v/>
      </c>
      <c r="N4156">
        <f>SUMIF('4.Sell to Trade'!$O$5:$O$5003,'5.Stok Akhir'!$G4156,'4.Sell to Trade'!$Q$5:$Q$5003)</f>
        <v>0</v>
      </c>
      <c r="O4156" t="str">
        <f>IF('3.Stok Awal'!$L4156=0,"",'3.Stok Awal'!$L4156)</f>
        <v/>
      </c>
      <c r="P4156">
        <f>IF(ISNA(VLOOKUP($A4156,STOK_AWAL,13,0)),0,IF(VLOOKUP($A4156,STOK_AWAL,13,0)&gt;0,ROUNDDOWN(L4156/VLOOKUP($A4156,STOK_AWAL,13,0),0),0))</f>
        <v>0</v>
      </c>
      <c r="Q4156" t="str">
        <f>I4156</f>
        <v/>
      </c>
      <c r="R4156">
        <f>IFERROR(MOD(L4156,VLOOKUP($A4156,STOK_AWAL,13,0)),0)</f>
        <v>0</v>
      </c>
      <c r="S4156" t="str">
        <f>K4156</f>
        <v/>
      </c>
      <c r="T4156">
        <f>R4156+(P4156*(IFERROR(VLOOKUP($A4156,STOK_AWAL,13,0),0)))</f>
        <v>0</v>
      </c>
      <c r="U4156" t="str">
        <f>M4156</f>
        <v/>
      </c>
    </row>
    <row r="4157" spans="1:21" x14ac:dyDescent="0.25">
      <c r="A4157" t="str">
        <f>IF('3.Stok Awal'!$A4157=0,"",'3.Stok Awal'!$A4157)</f>
        <v/>
      </c>
      <c r="B4157" t="str">
        <f>IF('3.Stok Awal'!$B4157=0,"",'3.Stok Awal'!$B4157)</f>
        <v/>
      </c>
      <c r="C4157" t="str">
        <f>IF('3.Stok Awal'!$C4157=0,"",'3.Stok Awal'!$C4157)</f>
        <v/>
      </c>
      <c r="D4157" t="str">
        <f>IF('3.Stok Awal'!$D4157=0,"",'3.Stok Awal'!$D4157)</f>
        <v/>
      </c>
      <c r="E4157" t="str">
        <f>IF('3.Stok Awal'!$E4157=0,"",'3.Stok Awal'!$E4157)</f>
        <v/>
      </c>
      <c r="F4157" s="4" t="str">
        <f>IF('3.Stok Awal'!$F4157=0,"",'3.Stok Awal'!$F4157)</f>
        <v/>
      </c>
      <c r="G4157" s="4" t="str">
        <f t="shared" si="64"/>
        <v/>
      </c>
      <c r="H4157">
        <f>IF('3.Stok Awal'!$I4157=0,0,'3.Stok Awal'!$I4157)</f>
        <v>0</v>
      </c>
      <c r="I4157" t="str">
        <f>IF('3.Stok Awal'!$J4157=0,"",'3.Stok Awal'!$J4157)</f>
        <v/>
      </c>
      <c r="J4157">
        <f>IF('3.Stok Awal'!$K4157=0,0,'3.Stok Awal'!$K4157)</f>
        <v>0</v>
      </c>
      <c r="K4157" t="str">
        <f>IF('3.Stok Awal'!$L4157=0,"",'3.Stok Awal'!$L4157)</f>
        <v/>
      </c>
      <c r="L4157">
        <f>IF('3.Stok Awal'!$N4157=0,0,'3.Stok Awal'!$N4157)</f>
        <v>0</v>
      </c>
      <c r="M4157" t="str">
        <f>IF('3.Stok Awal'!$O4157=0,"",'3.Stok Awal'!$O4157)</f>
        <v/>
      </c>
      <c r="N4157">
        <f>SUMIF('4.Sell to Trade'!$O$5:$O$5003,'5.Stok Akhir'!$G4157,'4.Sell to Trade'!$Q$5:$Q$5003)</f>
        <v>0</v>
      </c>
      <c r="O4157" t="str">
        <f>IF('3.Stok Awal'!$L4157=0,"",'3.Stok Awal'!$L4157)</f>
        <v/>
      </c>
      <c r="P4157">
        <f>IF(ISNA(VLOOKUP($A4157,STOK_AWAL,13,0)),0,IF(VLOOKUP($A4157,STOK_AWAL,13,0)&gt;0,ROUNDDOWN(L4157/VLOOKUP($A4157,STOK_AWAL,13,0),0),0))</f>
        <v>0</v>
      </c>
      <c r="Q4157" t="str">
        <f>I4157</f>
        <v/>
      </c>
      <c r="R4157">
        <f>IFERROR(MOD(L4157,VLOOKUP($A4157,STOK_AWAL,13,0)),0)</f>
        <v>0</v>
      </c>
      <c r="S4157" t="str">
        <f>K4157</f>
        <v/>
      </c>
      <c r="T4157">
        <f>R4157+(P4157*(IFERROR(VLOOKUP($A4157,STOK_AWAL,13,0),0)))</f>
        <v>0</v>
      </c>
      <c r="U4157" t="str">
        <f>M4157</f>
        <v/>
      </c>
    </row>
    <row r="4158" spans="1:21" x14ac:dyDescent="0.25">
      <c r="A4158" t="str">
        <f>IF('3.Stok Awal'!$A4158=0,"",'3.Stok Awal'!$A4158)</f>
        <v/>
      </c>
      <c r="B4158" t="str">
        <f>IF('3.Stok Awal'!$B4158=0,"",'3.Stok Awal'!$B4158)</f>
        <v/>
      </c>
      <c r="C4158" t="str">
        <f>IF('3.Stok Awal'!$C4158=0,"",'3.Stok Awal'!$C4158)</f>
        <v/>
      </c>
      <c r="D4158" t="str">
        <f>IF('3.Stok Awal'!$D4158=0,"",'3.Stok Awal'!$D4158)</f>
        <v/>
      </c>
      <c r="E4158" t="str">
        <f>IF('3.Stok Awal'!$E4158=0,"",'3.Stok Awal'!$E4158)</f>
        <v/>
      </c>
      <c r="F4158" s="4" t="str">
        <f>IF('3.Stok Awal'!$F4158=0,"",'3.Stok Awal'!$F4158)</f>
        <v/>
      </c>
      <c r="G4158" s="4" t="str">
        <f t="shared" si="64"/>
        <v/>
      </c>
      <c r="H4158">
        <f>IF('3.Stok Awal'!$I4158=0,0,'3.Stok Awal'!$I4158)</f>
        <v>0</v>
      </c>
      <c r="I4158" t="str">
        <f>IF('3.Stok Awal'!$J4158=0,"",'3.Stok Awal'!$J4158)</f>
        <v/>
      </c>
      <c r="J4158">
        <f>IF('3.Stok Awal'!$K4158=0,0,'3.Stok Awal'!$K4158)</f>
        <v>0</v>
      </c>
      <c r="K4158" t="str">
        <f>IF('3.Stok Awal'!$L4158=0,"",'3.Stok Awal'!$L4158)</f>
        <v/>
      </c>
      <c r="L4158">
        <f>IF('3.Stok Awal'!$N4158=0,0,'3.Stok Awal'!$N4158)</f>
        <v>0</v>
      </c>
      <c r="M4158" t="str">
        <f>IF('3.Stok Awal'!$O4158=0,"",'3.Stok Awal'!$O4158)</f>
        <v/>
      </c>
      <c r="N4158">
        <f>SUMIF('4.Sell to Trade'!$O$5:$O$5003,'5.Stok Akhir'!$G4158,'4.Sell to Trade'!$Q$5:$Q$5003)</f>
        <v>0</v>
      </c>
      <c r="O4158" t="str">
        <f>IF('3.Stok Awal'!$L4158=0,"",'3.Stok Awal'!$L4158)</f>
        <v/>
      </c>
      <c r="P4158">
        <f>IF(ISNA(VLOOKUP($A4158,STOK_AWAL,13,0)),0,IF(VLOOKUP($A4158,STOK_AWAL,13,0)&gt;0,ROUNDDOWN(L4158/VLOOKUP($A4158,STOK_AWAL,13,0),0),0))</f>
        <v>0</v>
      </c>
      <c r="Q4158" t="str">
        <f>I4158</f>
        <v/>
      </c>
      <c r="R4158">
        <f>IFERROR(MOD(L4158,VLOOKUP($A4158,STOK_AWAL,13,0)),0)</f>
        <v>0</v>
      </c>
      <c r="S4158" t="str">
        <f>K4158</f>
        <v/>
      </c>
      <c r="T4158">
        <f>R4158+(P4158*(IFERROR(VLOOKUP($A4158,STOK_AWAL,13,0),0)))</f>
        <v>0</v>
      </c>
      <c r="U4158" t="str">
        <f>M4158</f>
        <v/>
      </c>
    </row>
    <row r="4159" spans="1:21" x14ac:dyDescent="0.25">
      <c r="A4159" t="str">
        <f>IF('3.Stok Awal'!$A4159=0,"",'3.Stok Awal'!$A4159)</f>
        <v/>
      </c>
      <c r="B4159" t="str">
        <f>IF('3.Stok Awal'!$B4159=0,"",'3.Stok Awal'!$B4159)</f>
        <v/>
      </c>
      <c r="C4159" t="str">
        <f>IF('3.Stok Awal'!$C4159=0,"",'3.Stok Awal'!$C4159)</f>
        <v/>
      </c>
      <c r="D4159" t="str">
        <f>IF('3.Stok Awal'!$D4159=0,"",'3.Stok Awal'!$D4159)</f>
        <v/>
      </c>
      <c r="E4159" t="str">
        <f>IF('3.Stok Awal'!$E4159=0,"",'3.Stok Awal'!$E4159)</f>
        <v/>
      </c>
      <c r="F4159" s="4" t="str">
        <f>IF('3.Stok Awal'!$F4159=0,"",'3.Stok Awal'!$F4159)</f>
        <v/>
      </c>
      <c r="G4159" s="4" t="str">
        <f t="shared" si="64"/>
        <v/>
      </c>
      <c r="H4159">
        <f>IF('3.Stok Awal'!$I4159=0,0,'3.Stok Awal'!$I4159)</f>
        <v>0</v>
      </c>
      <c r="I4159" t="str">
        <f>IF('3.Stok Awal'!$J4159=0,"",'3.Stok Awal'!$J4159)</f>
        <v/>
      </c>
      <c r="J4159">
        <f>IF('3.Stok Awal'!$K4159=0,0,'3.Stok Awal'!$K4159)</f>
        <v>0</v>
      </c>
      <c r="K4159" t="str">
        <f>IF('3.Stok Awal'!$L4159=0,"",'3.Stok Awal'!$L4159)</f>
        <v/>
      </c>
      <c r="L4159">
        <f>IF('3.Stok Awal'!$N4159=0,0,'3.Stok Awal'!$N4159)</f>
        <v>0</v>
      </c>
      <c r="M4159" t="str">
        <f>IF('3.Stok Awal'!$O4159=0,"",'3.Stok Awal'!$O4159)</f>
        <v/>
      </c>
      <c r="N4159">
        <f>SUMIF('4.Sell to Trade'!$O$5:$O$5003,'5.Stok Akhir'!$G4159,'4.Sell to Trade'!$Q$5:$Q$5003)</f>
        <v>0</v>
      </c>
      <c r="O4159" t="str">
        <f>IF('3.Stok Awal'!$L4159=0,"",'3.Stok Awal'!$L4159)</f>
        <v/>
      </c>
      <c r="P4159">
        <f>IF(ISNA(VLOOKUP($A4159,STOK_AWAL,13,0)),0,IF(VLOOKUP($A4159,STOK_AWAL,13,0)&gt;0,ROUNDDOWN(L4159/VLOOKUP($A4159,STOK_AWAL,13,0),0),0))</f>
        <v>0</v>
      </c>
      <c r="Q4159" t="str">
        <f>I4159</f>
        <v/>
      </c>
      <c r="R4159">
        <f>IFERROR(MOD(L4159,VLOOKUP($A4159,STOK_AWAL,13,0)),0)</f>
        <v>0</v>
      </c>
      <c r="S4159" t="str">
        <f>K4159</f>
        <v/>
      </c>
      <c r="T4159">
        <f>R4159+(P4159*(IFERROR(VLOOKUP($A4159,STOK_AWAL,13,0),0)))</f>
        <v>0</v>
      </c>
      <c r="U4159" t="str">
        <f>M4159</f>
        <v/>
      </c>
    </row>
    <row r="4160" spans="1:21" x14ac:dyDescent="0.25">
      <c r="A4160" t="str">
        <f>IF('3.Stok Awal'!$A4160=0,"",'3.Stok Awal'!$A4160)</f>
        <v/>
      </c>
      <c r="B4160" t="str">
        <f>IF('3.Stok Awal'!$B4160=0,"",'3.Stok Awal'!$B4160)</f>
        <v/>
      </c>
      <c r="C4160" t="str">
        <f>IF('3.Stok Awal'!$C4160=0,"",'3.Stok Awal'!$C4160)</f>
        <v/>
      </c>
      <c r="D4160" t="str">
        <f>IF('3.Stok Awal'!$D4160=0,"",'3.Stok Awal'!$D4160)</f>
        <v/>
      </c>
      <c r="E4160" t="str">
        <f>IF('3.Stok Awal'!$E4160=0,"",'3.Stok Awal'!$E4160)</f>
        <v/>
      </c>
      <c r="F4160" s="4" t="str">
        <f>IF('3.Stok Awal'!$F4160=0,"",'3.Stok Awal'!$F4160)</f>
        <v/>
      </c>
      <c r="G4160" s="4" t="str">
        <f t="shared" si="64"/>
        <v/>
      </c>
      <c r="H4160">
        <f>IF('3.Stok Awal'!$I4160=0,0,'3.Stok Awal'!$I4160)</f>
        <v>0</v>
      </c>
      <c r="I4160" t="str">
        <f>IF('3.Stok Awal'!$J4160=0,"",'3.Stok Awal'!$J4160)</f>
        <v/>
      </c>
      <c r="J4160">
        <f>IF('3.Stok Awal'!$K4160=0,0,'3.Stok Awal'!$K4160)</f>
        <v>0</v>
      </c>
      <c r="K4160" t="str">
        <f>IF('3.Stok Awal'!$L4160=0,"",'3.Stok Awal'!$L4160)</f>
        <v/>
      </c>
      <c r="L4160">
        <f>IF('3.Stok Awal'!$N4160=0,0,'3.Stok Awal'!$N4160)</f>
        <v>0</v>
      </c>
      <c r="M4160" t="str">
        <f>IF('3.Stok Awal'!$O4160=0,"",'3.Stok Awal'!$O4160)</f>
        <v/>
      </c>
      <c r="N4160">
        <f>SUMIF('4.Sell to Trade'!$O$5:$O$5003,'5.Stok Akhir'!$G4160,'4.Sell to Trade'!$Q$5:$Q$5003)</f>
        <v>0</v>
      </c>
      <c r="O4160" t="str">
        <f>IF('3.Stok Awal'!$L4160=0,"",'3.Stok Awal'!$L4160)</f>
        <v/>
      </c>
      <c r="P4160">
        <f>IF(ISNA(VLOOKUP($A4160,STOK_AWAL,13,0)),0,IF(VLOOKUP($A4160,STOK_AWAL,13,0)&gt;0,ROUNDDOWN(L4160/VLOOKUP($A4160,STOK_AWAL,13,0),0),0))</f>
        <v>0</v>
      </c>
      <c r="Q4160" t="str">
        <f>I4160</f>
        <v/>
      </c>
      <c r="R4160">
        <f>IFERROR(MOD(L4160,VLOOKUP($A4160,STOK_AWAL,13,0)),0)</f>
        <v>0</v>
      </c>
      <c r="S4160" t="str">
        <f>K4160</f>
        <v/>
      </c>
      <c r="T4160">
        <f>R4160+(P4160*(IFERROR(VLOOKUP($A4160,STOK_AWAL,13,0),0)))</f>
        <v>0</v>
      </c>
      <c r="U4160" t="str">
        <f>M4160</f>
        <v/>
      </c>
    </row>
    <row r="4161" spans="1:21" x14ac:dyDescent="0.25">
      <c r="A4161" t="str">
        <f>IF('3.Stok Awal'!$A4161=0,"",'3.Stok Awal'!$A4161)</f>
        <v/>
      </c>
      <c r="B4161" t="str">
        <f>IF('3.Stok Awal'!$B4161=0,"",'3.Stok Awal'!$B4161)</f>
        <v/>
      </c>
      <c r="C4161" t="str">
        <f>IF('3.Stok Awal'!$C4161=0,"",'3.Stok Awal'!$C4161)</f>
        <v/>
      </c>
      <c r="D4161" t="str">
        <f>IF('3.Stok Awal'!$D4161=0,"",'3.Stok Awal'!$D4161)</f>
        <v/>
      </c>
      <c r="E4161" t="str">
        <f>IF('3.Stok Awal'!$E4161=0,"",'3.Stok Awal'!$E4161)</f>
        <v/>
      </c>
      <c r="F4161" s="4" t="str">
        <f>IF('3.Stok Awal'!$F4161=0,"",'3.Stok Awal'!$F4161)</f>
        <v/>
      </c>
      <c r="G4161" s="4" t="str">
        <f t="shared" si="64"/>
        <v/>
      </c>
      <c r="H4161">
        <f>IF('3.Stok Awal'!$I4161=0,0,'3.Stok Awal'!$I4161)</f>
        <v>0</v>
      </c>
      <c r="I4161" t="str">
        <f>IF('3.Stok Awal'!$J4161=0,"",'3.Stok Awal'!$J4161)</f>
        <v/>
      </c>
      <c r="J4161">
        <f>IF('3.Stok Awal'!$K4161=0,0,'3.Stok Awal'!$K4161)</f>
        <v>0</v>
      </c>
      <c r="K4161" t="str">
        <f>IF('3.Stok Awal'!$L4161=0,"",'3.Stok Awal'!$L4161)</f>
        <v/>
      </c>
      <c r="L4161">
        <f>IF('3.Stok Awal'!$N4161=0,0,'3.Stok Awal'!$N4161)</f>
        <v>0</v>
      </c>
      <c r="M4161" t="str">
        <f>IF('3.Stok Awal'!$O4161=0,"",'3.Stok Awal'!$O4161)</f>
        <v/>
      </c>
      <c r="N4161">
        <f>SUMIF('4.Sell to Trade'!$O$5:$O$5003,'5.Stok Akhir'!$G4161,'4.Sell to Trade'!$Q$5:$Q$5003)</f>
        <v>0</v>
      </c>
      <c r="O4161" t="str">
        <f>IF('3.Stok Awal'!$L4161=0,"",'3.Stok Awal'!$L4161)</f>
        <v/>
      </c>
      <c r="P4161">
        <f>IF(ISNA(VLOOKUP($A4161,STOK_AWAL,13,0)),0,IF(VLOOKUP($A4161,STOK_AWAL,13,0)&gt;0,ROUNDDOWN(L4161/VLOOKUP($A4161,STOK_AWAL,13,0),0),0))</f>
        <v>0</v>
      </c>
      <c r="Q4161" t="str">
        <f>I4161</f>
        <v/>
      </c>
      <c r="R4161">
        <f>IFERROR(MOD(L4161,VLOOKUP($A4161,STOK_AWAL,13,0)),0)</f>
        <v>0</v>
      </c>
      <c r="S4161" t="str">
        <f>K4161</f>
        <v/>
      </c>
      <c r="T4161">
        <f>R4161+(P4161*(IFERROR(VLOOKUP($A4161,STOK_AWAL,13,0),0)))</f>
        <v>0</v>
      </c>
      <c r="U4161" t="str">
        <f>M4161</f>
        <v/>
      </c>
    </row>
    <row r="4162" spans="1:21" x14ac:dyDescent="0.25">
      <c r="A4162" t="str">
        <f>IF('3.Stok Awal'!$A4162=0,"",'3.Stok Awal'!$A4162)</f>
        <v/>
      </c>
      <c r="B4162" t="str">
        <f>IF('3.Stok Awal'!$B4162=0,"",'3.Stok Awal'!$B4162)</f>
        <v/>
      </c>
      <c r="C4162" t="str">
        <f>IF('3.Stok Awal'!$C4162=0,"",'3.Stok Awal'!$C4162)</f>
        <v/>
      </c>
      <c r="D4162" t="str">
        <f>IF('3.Stok Awal'!$D4162=0,"",'3.Stok Awal'!$D4162)</f>
        <v/>
      </c>
      <c r="E4162" t="str">
        <f>IF('3.Stok Awal'!$E4162=0,"",'3.Stok Awal'!$E4162)</f>
        <v/>
      </c>
      <c r="F4162" s="4" t="str">
        <f>IF('3.Stok Awal'!$F4162=0,"",'3.Stok Awal'!$F4162)</f>
        <v/>
      </c>
      <c r="G4162" s="4" t="str">
        <f t="shared" si="64"/>
        <v/>
      </c>
      <c r="H4162">
        <f>IF('3.Stok Awal'!$I4162=0,0,'3.Stok Awal'!$I4162)</f>
        <v>0</v>
      </c>
      <c r="I4162" t="str">
        <f>IF('3.Stok Awal'!$J4162=0,"",'3.Stok Awal'!$J4162)</f>
        <v/>
      </c>
      <c r="J4162">
        <f>IF('3.Stok Awal'!$K4162=0,0,'3.Stok Awal'!$K4162)</f>
        <v>0</v>
      </c>
      <c r="K4162" t="str">
        <f>IF('3.Stok Awal'!$L4162=0,"",'3.Stok Awal'!$L4162)</f>
        <v/>
      </c>
      <c r="L4162">
        <f>IF('3.Stok Awal'!$N4162=0,0,'3.Stok Awal'!$N4162)</f>
        <v>0</v>
      </c>
      <c r="M4162" t="str">
        <f>IF('3.Stok Awal'!$O4162=0,"",'3.Stok Awal'!$O4162)</f>
        <v/>
      </c>
      <c r="N4162">
        <f>SUMIF('4.Sell to Trade'!$O$5:$O$5003,'5.Stok Akhir'!$G4162,'4.Sell to Trade'!$Q$5:$Q$5003)</f>
        <v>0</v>
      </c>
      <c r="O4162" t="str">
        <f>IF('3.Stok Awal'!$L4162=0,"",'3.Stok Awal'!$L4162)</f>
        <v/>
      </c>
      <c r="P4162">
        <f>IF(ISNA(VLOOKUP($A4162,STOK_AWAL,13,0)),0,IF(VLOOKUP($A4162,STOK_AWAL,13,0)&gt;0,ROUNDDOWN(L4162/VLOOKUP($A4162,STOK_AWAL,13,0),0),0))</f>
        <v>0</v>
      </c>
      <c r="Q4162" t="str">
        <f>I4162</f>
        <v/>
      </c>
      <c r="R4162">
        <f>IFERROR(MOD(L4162,VLOOKUP($A4162,STOK_AWAL,13,0)),0)</f>
        <v>0</v>
      </c>
      <c r="S4162" t="str">
        <f>K4162</f>
        <v/>
      </c>
      <c r="T4162">
        <f>R4162+(P4162*(IFERROR(VLOOKUP($A4162,STOK_AWAL,13,0),0)))</f>
        <v>0</v>
      </c>
      <c r="U4162" t="str">
        <f>M4162</f>
        <v/>
      </c>
    </row>
    <row r="4163" spans="1:21" x14ac:dyDescent="0.25">
      <c r="A4163" t="str">
        <f>IF('3.Stok Awal'!$A4163=0,"",'3.Stok Awal'!$A4163)</f>
        <v/>
      </c>
      <c r="B4163" t="str">
        <f>IF('3.Stok Awal'!$B4163=0,"",'3.Stok Awal'!$B4163)</f>
        <v/>
      </c>
      <c r="C4163" t="str">
        <f>IF('3.Stok Awal'!$C4163=0,"",'3.Stok Awal'!$C4163)</f>
        <v/>
      </c>
      <c r="D4163" t="str">
        <f>IF('3.Stok Awal'!$D4163=0,"",'3.Stok Awal'!$D4163)</f>
        <v/>
      </c>
      <c r="E4163" t="str">
        <f>IF('3.Stok Awal'!$E4163=0,"",'3.Stok Awal'!$E4163)</f>
        <v/>
      </c>
      <c r="F4163" s="4" t="str">
        <f>IF('3.Stok Awal'!$F4163=0,"",'3.Stok Awal'!$F4163)</f>
        <v/>
      </c>
      <c r="G4163" s="4" t="str">
        <f t="shared" si="64"/>
        <v/>
      </c>
      <c r="H4163">
        <f>IF('3.Stok Awal'!$I4163=0,0,'3.Stok Awal'!$I4163)</f>
        <v>0</v>
      </c>
      <c r="I4163" t="str">
        <f>IF('3.Stok Awal'!$J4163=0,"",'3.Stok Awal'!$J4163)</f>
        <v/>
      </c>
      <c r="J4163">
        <f>IF('3.Stok Awal'!$K4163=0,0,'3.Stok Awal'!$K4163)</f>
        <v>0</v>
      </c>
      <c r="K4163" t="str">
        <f>IF('3.Stok Awal'!$L4163=0,"",'3.Stok Awal'!$L4163)</f>
        <v/>
      </c>
      <c r="L4163">
        <f>IF('3.Stok Awal'!$N4163=0,0,'3.Stok Awal'!$N4163)</f>
        <v>0</v>
      </c>
      <c r="M4163" t="str">
        <f>IF('3.Stok Awal'!$O4163=0,"",'3.Stok Awal'!$O4163)</f>
        <v/>
      </c>
      <c r="N4163">
        <f>SUMIF('4.Sell to Trade'!$O$5:$O$5003,'5.Stok Akhir'!$G4163,'4.Sell to Trade'!$Q$5:$Q$5003)</f>
        <v>0</v>
      </c>
      <c r="O4163" t="str">
        <f>IF('3.Stok Awal'!$L4163=0,"",'3.Stok Awal'!$L4163)</f>
        <v/>
      </c>
      <c r="P4163">
        <f>IF(ISNA(VLOOKUP($A4163,STOK_AWAL,13,0)),0,IF(VLOOKUP($A4163,STOK_AWAL,13,0)&gt;0,ROUNDDOWN(L4163/VLOOKUP($A4163,STOK_AWAL,13,0),0),0))</f>
        <v>0</v>
      </c>
      <c r="Q4163" t="str">
        <f>I4163</f>
        <v/>
      </c>
      <c r="R4163">
        <f>IFERROR(MOD(L4163,VLOOKUP($A4163,STOK_AWAL,13,0)),0)</f>
        <v>0</v>
      </c>
      <c r="S4163" t="str">
        <f>K4163</f>
        <v/>
      </c>
      <c r="T4163">
        <f>R4163+(P4163*(IFERROR(VLOOKUP($A4163,STOK_AWAL,13,0),0)))</f>
        <v>0</v>
      </c>
      <c r="U4163" t="str">
        <f>M4163</f>
        <v/>
      </c>
    </row>
    <row r="4164" spans="1:21" x14ac:dyDescent="0.25">
      <c r="A4164" t="str">
        <f>IF('3.Stok Awal'!$A4164=0,"",'3.Stok Awal'!$A4164)</f>
        <v/>
      </c>
      <c r="B4164" t="str">
        <f>IF('3.Stok Awal'!$B4164=0,"",'3.Stok Awal'!$B4164)</f>
        <v/>
      </c>
      <c r="C4164" t="str">
        <f>IF('3.Stok Awal'!$C4164=0,"",'3.Stok Awal'!$C4164)</f>
        <v/>
      </c>
      <c r="D4164" t="str">
        <f>IF('3.Stok Awal'!$D4164=0,"",'3.Stok Awal'!$D4164)</f>
        <v/>
      </c>
      <c r="E4164" t="str">
        <f>IF('3.Stok Awal'!$E4164=0,"",'3.Stok Awal'!$E4164)</f>
        <v/>
      </c>
      <c r="F4164" s="4" t="str">
        <f>IF('3.Stok Awal'!$F4164=0,"",'3.Stok Awal'!$F4164)</f>
        <v/>
      </c>
      <c r="G4164" s="4" t="str">
        <f t="shared" si="64"/>
        <v/>
      </c>
      <c r="H4164">
        <f>IF('3.Stok Awal'!$I4164=0,0,'3.Stok Awal'!$I4164)</f>
        <v>0</v>
      </c>
      <c r="I4164" t="str">
        <f>IF('3.Stok Awal'!$J4164=0,"",'3.Stok Awal'!$J4164)</f>
        <v/>
      </c>
      <c r="J4164">
        <f>IF('3.Stok Awal'!$K4164=0,0,'3.Stok Awal'!$K4164)</f>
        <v>0</v>
      </c>
      <c r="K4164" t="str">
        <f>IF('3.Stok Awal'!$L4164=0,"",'3.Stok Awal'!$L4164)</f>
        <v/>
      </c>
      <c r="L4164">
        <f>IF('3.Stok Awal'!$N4164=0,0,'3.Stok Awal'!$N4164)</f>
        <v>0</v>
      </c>
      <c r="M4164" t="str">
        <f>IF('3.Stok Awal'!$O4164=0,"",'3.Stok Awal'!$O4164)</f>
        <v/>
      </c>
      <c r="N4164">
        <f>SUMIF('4.Sell to Trade'!$O$5:$O$5003,'5.Stok Akhir'!$G4164,'4.Sell to Trade'!$Q$5:$Q$5003)</f>
        <v>0</v>
      </c>
      <c r="O4164" t="str">
        <f>IF('3.Stok Awal'!$L4164=0,"",'3.Stok Awal'!$L4164)</f>
        <v/>
      </c>
      <c r="P4164">
        <f>IF(ISNA(VLOOKUP($A4164,STOK_AWAL,13,0)),0,IF(VLOOKUP($A4164,STOK_AWAL,13,0)&gt;0,ROUNDDOWN(L4164/VLOOKUP($A4164,STOK_AWAL,13,0),0),0))</f>
        <v>0</v>
      </c>
      <c r="Q4164" t="str">
        <f>I4164</f>
        <v/>
      </c>
      <c r="R4164">
        <f>IFERROR(MOD(L4164,VLOOKUP($A4164,STOK_AWAL,13,0)),0)</f>
        <v>0</v>
      </c>
      <c r="S4164" t="str">
        <f>K4164</f>
        <v/>
      </c>
      <c r="T4164">
        <f>R4164+(P4164*(IFERROR(VLOOKUP($A4164,STOK_AWAL,13,0),0)))</f>
        <v>0</v>
      </c>
      <c r="U4164" t="str">
        <f>M4164</f>
        <v/>
      </c>
    </row>
    <row r="4165" spans="1:21" x14ac:dyDescent="0.25">
      <c r="A4165" t="str">
        <f>IF('3.Stok Awal'!$A4165=0,"",'3.Stok Awal'!$A4165)</f>
        <v/>
      </c>
      <c r="B4165" t="str">
        <f>IF('3.Stok Awal'!$B4165=0,"",'3.Stok Awal'!$B4165)</f>
        <v/>
      </c>
      <c r="C4165" t="str">
        <f>IF('3.Stok Awal'!$C4165=0,"",'3.Stok Awal'!$C4165)</f>
        <v/>
      </c>
      <c r="D4165" t="str">
        <f>IF('3.Stok Awal'!$D4165=0,"",'3.Stok Awal'!$D4165)</f>
        <v/>
      </c>
      <c r="E4165" t="str">
        <f>IF('3.Stok Awal'!$E4165=0,"",'3.Stok Awal'!$E4165)</f>
        <v/>
      </c>
      <c r="F4165" s="4" t="str">
        <f>IF('3.Stok Awal'!$F4165=0,"",'3.Stok Awal'!$F4165)</f>
        <v/>
      </c>
      <c r="G4165" s="4" t="str">
        <f t="shared" si="64"/>
        <v/>
      </c>
      <c r="H4165">
        <f>IF('3.Stok Awal'!$I4165=0,0,'3.Stok Awal'!$I4165)</f>
        <v>0</v>
      </c>
      <c r="I4165" t="str">
        <f>IF('3.Stok Awal'!$J4165=0,"",'3.Stok Awal'!$J4165)</f>
        <v/>
      </c>
      <c r="J4165">
        <f>IF('3.Stok Awal'!$K4165=0,0,'3.Stok Awal'!$K4165)</f>
        <v>0</v>
      </c>
      <c r="K4165" t="str">
        <f>IF('3.Stok Awal'!$L4165=0,"",'3.Stok Awal'!$L4165)</f>
        <v/>
      </c>
      <c r="L4165">
        <f>IF('3.Stok Awal'!$N4165=0,0,'3.Stok Awal'!$N4165)</f>
        <v>0</v>
      </c>
      <c r="M4165" t="str">
        <f>IF('3.Stok Awal'!$O4165=0,"",'3.Stok Awal'!$O4165)</f>
        <v/>
      </c>
      <c r="N4165">
        <f>SUMIF('4.Sell to Trade'!$O$5:$O$5003,'5.Stok Akhir'!$G4165,'4.Sell to Trade'!$Q$5:$Q$5003)</f>
        <v>0</v>
      </c>
      <c r="O4165" t="str">
        <f>IF('3.Stok Awal'!$L4165=0,"",'3.Stok Awal'!$L4165)</f>
        <v/>
      </c>
      <c r="P4165">
        <f>IF(ISNA(VLOOKUP($A4165,STOK_AWAL,13,0)),0,IF(VLOOKUP($A4165,STOK_AWAL,13,0)&gt;0,ROUNDDOWN(L4165/VLOOKUP($A4165,STOK_AWAL,13,0),0),0))</f>
        <v>0</v>
      </c>
      <c r="Q4165" t="str">
        <f>I4165</f>
        <v/>
      </c>
      <c r="R4165">
        <f>IFERROR(MOD(L4165,VLOOKUP($A4165,STOK_AWAL,13,0)),0)</f>
        <v>0</v>
      </c>
      <c r="S4165" t="str">
        <f>K4165</f>
        <v/>
      </c>
      <c r="T4165">
        <f>R4165+(P4165*(IFERROR(VLOOKUP($A4165,STOK_AWAL,13,0),0)))</f>
        <v>0</v>
      </c>
      <c r="U4165" t="str">
        <f>M4165</f>
        <v/>
      </c>
    </row>
    <row r="4166" spans="1:21" x14ac:dyDescent="0.25">
      <c r="A4166" t="str">
        <f>IF('3.Stok Awal'!$A4166=0,"",'3.Stok Awal'!$A4166)</f>
        <v/>
      </c>
      <c r="B4166" t="str">
        <f>IF('3.Stok Awal'!$B4166=0,"",'3.Stok Awal'!$B4166)</f>
        <v/>
      </c>
      <c r="C4166" t="str">
        <f>IF('3.Stok Awal'!$C4166=0,"",'3.Stok Awal'!$C4166)</f>
        <v/>
      </c>
      <c r="D4166" t="str">
        <f>IF('3.Stok Awal'!$D4166=0,"",'3.Stok Awal'!$D4166)</f>
        <v/>
      </c>
      <c r="E4166" t="str">
        <f>IF('3.Stok Awal'!$E4166=0,"",'3.Stok Awal'!$E4166)</f>
        <v/>
      </c>
      <c r="F4166" s="4" t="str">
        <f>IF('3.Stok Awal'!$F4166=0,"",'3.Stok Awal'!$F4166)</f>
        <v/>
      </c>
      <c r="G4166" s="4" t="str">
        <f t="shared" ref="G4166:G4229" si="65">A4166&amp;F4166</f>
        <v/>
      </c>
      <c r="H4166">
        <f>IF('3.Stok Awal'!$I4166=0,0,'3.Stok Awal'!$I4166)</f>
        <v>0</v>
      </c>
      <c r="I4166" t="str">
        <f>IF('3.Stok Awal'!$J4166=0,"",'3.Stok Awal'!$J4166)</f>
        <v/>
      </c>
      <c r="J4166">
        <f>IF('3.Stok Awal'!$K4166=0,0,'3.Stok Awal'!$K4166)</f>
        <v>0</v>
      </c>
      <c r="K4166" t="str">
        <f>IF('3.Stok Awal'!$L4166=0,"",'3.Stok Awal'!$L4166)</f>
        <v/>
      </c>
      <c r="L4166">
        <f>IF('3.Stok Awal'!$N4166=0,0,'3.Stok Awal'!$N4166)</f>
        <v>0</v>
      </c>
      <c r="M4166" t="str">
        <f>IF('3.Stok Awal'!$O4166=0,"",'3.Stok Awal'!$O4166)</f>
        <v/>
      </c>
      <c r="N4166">
        <f>SUMIF('4.Sell to Trade'!$O$5:$O$5003,'5.Stok Akhir'!$G4166,'4.Sell to Trade'!$Q$5:$Q$5003)</f>
        <v>0</v>
      </c>
      <c r="O4166" t="str">
        <f>IF('3.Stok Awal'!$L4166=0,"",'3.Stok Awal'!$L4166)</f>
        <v/>
      </c>
      <c r="P4166">
        <f>IF(ISNA(VLOOKUP($A4166,STOK_AWAL,13,0)),0,IF(VLOOKUP($A4166,STOK_AWAL,13,0)&gt;0,ROUNDDOWN(L4166/VLOOKUP($A4166,STOK_AWAL,13,0),0),0))</f>
        <v>0</v>
      </c>
      <c r="Q4166" t="str">
        <f>I4166</f>
        <v/>
      </c>
      <c r="R4166">
        <f>IFERROR(MOD(L4166,VLOOKUP($A4166,STOK_AWAL,13,0)),0)</f>
        <v>0</v>
      </c>
      <c r="S4166" t="str">
        <f>K4166</f>
        <v/>
      </c>
      <c r="T4166">
        <f>R4166+(P4166*(IFERROR(VLOOKUP($A4166,STOK_AWAL,13,0),0)))</f>
        <v>0</v>
      </c>
      <c r="U4166" t="str">
        <f>M4166</f>
        <v/>
      </c>
    </row>
    <row r="4167" spans="1:21" x14ac:dyDescent="0.25">
      <c r="A4167" t="str">
        <f>IF('3.Stok Awal'!$A4167=0,"",'3.Stok Awal'!$A4167)</f>
        <v/>
      </c>
      <c r="B4167" t="str">
        <f>IF('3.Stok Awal'!$B4167=0,"",'3.Stok Awal'!$B4167)</f>
        <v/>
      </c>
      <c r="C4167" t="str">
        <f>IF('3.Stok Awal'!$C4167=0,"",'3.Stok Awal'!$C4167)</f>
        <v/>
      </c>
      <c r="D4167" t="str">
        <f>IF('3.Stok Awal'!$D4167=0,"",'3.Stok Awal'!$D4167)</f>
        <v/>
      </c>
      <c r="E4167" t="str">
        <f>IF('3.Stok Awal'!$E4167=0,"",'3.Stok Awal'!$E4167)</f>
        <v/>
      </c>
      <c r="F4167" s="4" t="str">
        <f>IF('3.Stok Awal'!$F4167=0,"",'3.Stok Awal'!$F4167)</f>
        <v/>
      </c>
      <c r="G4167" s="4" t="str">
        <f t="shared" si="65"/>
        <v/>
      </c>
      <c r="H4167">
        <f>IF('3.Stok Awal'!$I4167=0,0,'3.Stok Awal'!$I4167)</f>
        <v>0</v>
      </c>
      <c r="I4167" t="str">
        <f>IF('3.Stok Awal'!$J4167=0,"",'3.Stok Awal'!$J4167)</f>
        <v/>
      </c>
      <c r="J4167">
        <f>IF('3.Stok Awal'!$K4167=0,0,'3.Stok Awal'!$K4167)</f>
        <v>0</v>
      </c>
      <c r="K4167" t="str">
        <f>IF('3.Stok Awal'!$L4167=0,"",'3.Stok Awal'!$L4167)</f>
        <v/>
      </c>
      <c r="L4167">
        <f>IF('3.Stok Awal'!$N4167=0,0,'3.Stok Awal'!$N4167)</f>
        <v>0</v>
      </c>
      <c r="M4167" t="str">
        <f>IF('3.Stok Awal'!$O4167=0,"",'3.Stok Awal'!$O4167)</f>
        <v/>
      </c>
      <c r="N4167">
        <f>SUMIF('4.Sell to Trade'!$O$5:$O$5003,'5.Stok Akhir'!$G4167,'4.Sell to Trade'!$Q$5:$Q$5003)</f>
        <v>0</v>
      </c>
      <c r="O4167" t="str">
        <f>IF('3.Stok Awal'!$L4167=0,"",'3.Stok Awal'!$L4167)</f>
        <v/>
      </c>
      <c r="P4167">
        <f>IF(ISNA(VLOOKUP($A4167,STOK_AWAL,13,0)),0,IF(VLOOKUP($A4167,STOK_AWAL,13,0)&gt;0,ROUNDDOWN(L4167/VLOOKUP($A4167,STOK_AWAL,13,0),0),0))</f>
        <v>0</v>
      </c>
      <c r="Q4167" t="str">
        <f>I4167</f>
        <v/>
      </c>
      <c r="R4167">
        <f>IFERROR(MOD(L4167,VLOOKUP($A4167,STOK_AWAL,13,0)),0)</f>
        <v>0</v>
      </c>
      <c r="S4167" t="str">
        <f>K4167</f>
        <v/>
      </c>
      <c r="T4167">
        <f>R4167+(P4167*(IFERROR(VLOOKUP($A4167,STOK_AWAL,13,0),0)))</f>
        <v>0</v>
      </c>
      <c r="U4167" t="str">
        <f>M4167</f>
        <v/>
      </c>
    </row>
    <row r="4168" spans="1:21" x14ac:dyDescent="0.25">
      <c r="A4168" t="str">
        <f>IF('3.Stok Awal'!$A4168=0,"",'3.Stok Awal'!$A4168)</f>
        <v/>
      </c>
      <c r="B4168" t="str">
        <f>IF('3.Stok Awal'!$B4168=0,"",'3.Stok Awal'!$B4168)</f>
        <v/>
      </c>
      <c r="C4168" t="str">
        <f>IF('3.Stok Awal'!$C4168=0,"",'3.Stok Awal'!$C4168)</f>
        <v/>
      </c>
      <c r="D4168" t="str">
        <f>IF('3.Stok Awal'!$D4168=0,"",'3.Stok Awal'!$D4168)</f>
        <v/>
      </c>
      <c r="E4168" t="str">
        <f>IF('3.Stok Awal'!$E4168=0,"",'3.Stok Awal'!$E4168)</f>
        <v/>
      </c>
      <c r="F4168" s="4" t="str">
        <f>IF('3.Stok Awal'!$F4168=0,"",'3.Stok Awal'!$F4168)</f>
        <v/>
      </c>
      <c r="G4168" s="4" t="str">
        <f t="shared" si="65"/>
        <v/>
      </c>
      <c r="H4168">
        <f>IF('3.Stok Awal'!$I4168=0,0,'3.Stok Awal'!$I4168)</f>
        <v>0</v>
      </c>
      <c r="I4168" t="str">
        <f>IF('3.Stok Awal'!$J4168=0,"",'3.Stok Awal'!$J4168)</f>
        <v/>
      </c>
      <c r="J4168">
        <f>IF('3.Stok Awal'!$K4168=0,0,'3.Stok Awal'!$K4168)</f>
        <v>0</v>
      </c>
      <c r="K4168" t="str">
        <f>IF('3.Stok Awal'!$L4168=0,"",'3.Stok Awal'!$L4168)</f>
        <v/>
      </c>
      <c r="L4168">
        <f>IF('3.Stok Awal'!$N4168=0,0,'3.Stok Awal'!$N4168)</f>
        <v>0</v>
      </c>
      <c r="M4168" t="str">
        <f>IF('3.Stok Awal'!$O4168=0,"",'3.Stok Awal'!$O4168)</f>
        <v/>
      </c>
      <c r="N4168">
        <f>SUMIF('4.Sell to Trade'!$O$5:$O$5003,'5.Stok Akhir'!$G4168,'4.Sell to Trade'!$Q$5:$Q$5003)</f>
        <v>0</v>
      </c>
      <c r="O4168" t="str">
        <f>IF('3.Stok Awal'!$L4168=0,"",'3.Stok Awal'!$L4168)</f>
        <v/>
      </c>
      <c r="P4168">
        <f>IF(ISNA(VLOOKUP($A4168,STOK_AWAL,13,0)),0,IF(VLOOKUP($A4168,STOK_AWAL,13,0)&gt;0,ROUNDDOWN(L4168/VLOOKUP($A4168,STOK_AWAL,13,0),0),0))</f>
        <v>0</v>
      </c>
      <c r="Q4168" t="str">
        <f>I4168</f>
        <v/>
      </c>
      <c r="R4168">
        <f>IFERROR(MOD(L4168,VLOOKUP($A4168,STOK_AWAL,13,0)),0)</f>
        <v>0</v>
      </c>
      <c r="S4168" t="str">
        <f>K4168</f>
        <v/>
      </c>
      <c r="T4168">
        <f>R4168+(P4168*(IFERROR(VLOOKUP($A4168,STOK_AWAL,13,0),0)))</f>
        <v>0</v>
      </c>
      <c r="U4168" t="str">
        <f>M4168</f>
        <v/>
      </c>
    </row>
    <row r="4169" spans="1:21" x14ac:dyDescent="0.25">
      <c r="A4169" t="str">
        <f>IF('3.Stok Awal'!$A4169=0,"",'3.Stok Awal'!$A4169)</f>
        <v/>
      </c>
      <c r="B4169" t="str">
        <f>IF('3.Stok Awal'!$B4169=0,"",'3.Stok Awal'!$B4169)</f>
        <v/>
      </c>
      <c r="C4169" t="str">
        <f>IF('3.Stok Awal'!$C4169=0,"",'3.Stok Awal'!$C4169)</f>
        <v/>
      </c>
      <c r="D4169" t="str">
        <f>IF('3.Stok Awal'!$D4169=0,"",'3.Stok Awal'!$D4169)</f>
        <v/>
      </c>
      <c r="E4169" t="str">
        <f>IF('3.Stok Awal'!$E4169=0,"",'3.Stok Awal'!$E4169)</f>
        <v/>
      </c>
      <c r="F4169" s="4" t="str">
        <f>IF('3.Stok Awal'!$F4169=0,"",'3.Stok Awal'!$F4169)</f>
        <v/>
      </c>
      <c r="G4169" s="4" t="str">
        <f t="shared" si="65"/>
        <v/>
      </c>
      <c r="H4169">
        <f>IF('3.Stok Awal'!$I4169=0,0,'3.Stok Awal'!$I4169)</f>
        <v>0</v>
      </c>
      <c r="I4169" t="str">
        <f>IF('3.Stok Awal'!$J4169=0,"",'3.Stok Awal'!$J4169)</f>
        <v/>
      </c>
      <c r="J4169">
        <f>IF('3.Stok Awal'!$K4169=0,0,'3.Stok Awal'!$K4169)</f>
        <v>0</v>
      </c>
      <c r="K4169" t="str">
        <f>IF('3.Stok Awal'!$L4169=0,"",'3.Stok Awal'!$L4169)</f>
        <v/>
      </c>
      <c r="L4169">
        <f>IF('3.Stok Awal'!$N4169=0,0,'3.Stok Awal'!$N4169)</f>
        <v>0</v>
      </c>
      <c r="M4169" t="str">
        <f>IF('3.Stok Awal'!$O4169=0,"",'3.Stok Awal'!$O4169)</f>
        <v/>
      </c>
      <c r="N4169">
        <f>SUMIF('4.Sell to Trade'!$O$5:$O$5003,'5.Stok Akhir'!$G4169,'4.Sell to Trade'!$Q$5:$Q$5003)</f>
        <v>0</v>
      </c>
      <c r="O4169" t="str">
        <f>IF('3.Stok Awal'!$L4169=0,"",'3.Stok Awal'!$L4169)</f>
        <v/>
      </c>
      <c r="P4169">
        <f>IF(ISNA(VLOOKUP($A4169,STOK_AWAL,13,0)),0,IF(VLOOKUP($A4169,STOK_AWAL,13,0)&gt;0,ROUNDDOWN(L4169/VLOOKUP($A4169,STOK_AWAL,13,0),0),0))</f>
        <v>0</v>
      </c>
      <c r="Q4169" t="str">
        <f>I4169</f>
        <v/>
      </c>
      <c r="R4169">
        <f>IFERROR(MOD(L4169,VLOOKUP($A4169,STOK_AWAL,13,0)),0)</f>
        <v>0</v>
      </c>
      <c r="S4169" t="str">
        <f>K4169</f>
        <v/>
      </c>
      <c r="T4169">
        <f>R4169+(P4169*(IFERROR(VLOOKUP($A4169,STOK_AWAL,13,0),0)))</f>
        <v>0</v>
      </c>
      <c r="U4169" t="str">
        <f>M4169</f>
        <v/>
      </c>
    </row>
    <row r="4170" spans="1:21" x14ac:dyDescent="0.25">
      <c r="A4170" t="str">
        <f>IF('3.Stok Awal'!$A4170=0,"",'3.Stok Awal'!$A4170)</f>
        <v/>
      </c>
      <c r="B4170" t="str">
        <f>IF('3.Stok Awal'!$B4170=0,"",'3.Stok Awal'!$B4170)</f>
        <v/>
      </c>
      <c r="C4170" t="str">
        <f>IF('3.Stok Awal'!$C4170=0,"",'3.Stok Awal'!$C4170)</f>
        <v/>
      </c>
      <c r="D4170" t="str">
        <f>IF('3.Stok Awal'!$D4170=0,"",'3.Stok Awal'!$D4170)</f>
        <v/>
      </c>
      <c r="E4170" t="str">
        <f>IF('3.Stok Awal'!$E4170=0,"",'3.Stok Awal'!$E4170)</f>
        <v/>
      </c>
      <c r="F4170" s="4" t="str">
        <f>IF('3.Stok Awal'!$F4170=0,"",'3.Stok Awal'!$F4170)</f>
        <v/>
      </c>
      <c r="G4170" s="4" t="str">
        <f t="shared" si="65"/>
        <v/>
      </c>
      <c r="H4170">
        <f>IF('3.Stok Awal'!$I4170=0,0,'3.Stok Awal'!$I4170)</f>
        <v>0</v>
      </c>
      <c r="I4170" t="str">
        <f>IF('3.Stok Awal'!$J4170=0,"",'3.Stok Awal'!$J4170)</f>
        <v/>
      </c>
      <c r="J4170">
        <f>IF('3.Stok Awal'!$K4170=0,0,'3.Stok Awal'!$K4170)</f>
        <v>0</v>
      </c>
      <c r="K4170" t="str">
        <f>IF('3.Stok Awal'!$L4170=0,"",'3.Stok Awal'!$L4170)</f>
        <v/>
      </c>
      <c r="L4170">
        <f>IF('3.Stok Awal'!$N4170=0,0,'3.Stok Awal'!$N4170)</f>
        <v>0</v>
      </c>
      <c r="M4170" t="str">
        <f>IF('3.Stok Awal'!$O4170=0,"",'3.Stok Awal'!$O4170)</f>
        <v/>
      </c>
      <c r="N4170">
        <f>SUMIF('4.Sell to Trade'!$O$5:$O$5003,'5.Stok Akhir'!$G4170,'4.Sell to Trade'!$Q$5:$Q$5003)</f>
        <v>0</v>
      </c>
      <c r="O4170" t="str">
        <f>IF('3.Stok Awal'!$L4170=0,"",'3.Stok Awal'!$L4170)</f>
        <v/>
      </c>
      <c r="P4170">
        <f>IF(ISNA(VLOOKUP($A4170,STOK_AWAL,13,0)),0,IF(VLOOKUP($A4170,STOK_AWAL,13,0)&gt;0,ROUNDDOWN(L4170/VLOOKUP($A4170,STOK_AWAL,13,0),0),0))</f>
        <v>0</v>
      </c>
      <c r="Q4170" t="str">
        <f>I4170</f>
        <v/>
      </c>
      <c r="R4170">
        <f>IFERROR(MOD(L4170,VLOOKUP($A4170,STOK_AWAL,13,0)),0)</f>
        <v>0</v>
      </c>
      <c r="S4170" t="str">
        <f>K4170</f>
        <v/>
      </c>
      <c r="T4170">
        <f>R4170+(P4170*(IFERROR(VLOOKUP($A4170,STOK_AWAL,13,0),0)))</f>
        <v>0</v>
      </c>
      <c r="U4170" t="str">
        <f>M4170</f>
        <v/>
      </c>
    </row>
    <row r="4171" spans="1:21" x14ac:dyDescent="0.25">
      <c r="A4171" t="str">
        <f>IF('3.Stok Awal'!$A4171=0,"",'3.Stok Awal'!$A4171)</f>
        <v/>
      </c>
      <c r="B4171" t="str">
        <f>IF('3.Stok Awal'!$B4171=0,"",'3.Stok Awal'!$B4171)</f>
        <v/>
      </c>
      <c r="C4171" t="str">
        <f>IF('3.Stok Awal'!$C4171=0,"",'3.Stok Awal'!$C4171)</f>
        <v/>
      </c>
      <c r="D4171" t="str">
        <f>IF('3.Stok Awal'!$D4171=0,"",'3.Stok Awal'!$D4171)</f>
        <v/>
      </c>
      <c r="E4171" t="str">
        <f>IF('3.Stok Awal'!$E4171=0,"",'3.Stok Awal'!$E4171)</f>
        <v/>
      </c>
      <c r="F4171" s="4" t="str">
        <f>IF('3.Stok Awal'!$F4171=0,"",'3.Stok Awal'!$F4171)</f>
        <v/>
      </c>
      <c r="G4171" s="4" t="str">
        <f t="shared" si="65"/>
        <v/>
      </c>
      <c r="H4171">
        <f>IF('3.Stok Awal'!$I4171=0,0,'3.Stok Awal'!$I4171)</f>
        <v>0</v>
      </c>
      <c r="I4171" t="str">
        <f>IF('3.Stok Awal'!$J4171=0,"",'3.Stok Awal'!$J4171)</f>
        <v/>
      </c>
      <c r="J4171">
        <f>IF('3.Stok Awal'!$K4171=0,0,'3.Stok Awal'!$K4171)</f>
        <v>0</v>
      </c>
      <c r="K4171" t="str">
        <f>IF('3.Stok Awal'!$L4171=0,"",'3.Stok Awal'!$L4171)</f>
        <v/>
      </c>
      <c r="L4171">
        <f>IF('3.Stok Awal'!$N4171=0,0,'3.Stok Awal'!$N4171)</f>
        <v>0</v>
      </c>
      <c r="M4171" t="str">
        <f>IF('3.Stok Awal'!$O4171=0,"",'3.Stok Awal'!$O4171)</f>
        <v/>
      </c>
      <c r="N4171">
        <f>SUMIF('4.Sell to Trade'!$O$5:$O$5003,'5.Stok Akhir'!$G4171,'4.Sell to Trade'!$Q$5:$Q$5003)</f>
        <v>0</v>
      </c>
      <c r="O4171" t="str">
        <f>IF('3.Stok Awal'!$L4171=0,"",'3.Stok Awal'!$L4171)</f>
        <v/>
      </c>
      <c r="P4171">
        <f>IF(ISNA(VLOOKUP($A4171,STOK_AWAL,13,0)),0,IF(VLOOKUP($A4171,STOK_AWAL,13,0)&gt;0,ROUNDDOWN(L4171/VLOOKUP($A4171,STOK_AWAL,13,0),0),0))</f>
        <v>0</v>
      </c>
      <c r="Q4171" t="str">
        <f>I4171</f>
        <v/>
      </c>
      <c r="R4171">
        <f>IFERROR(MOD(L4171,VLOOKUP($A4171,STOK_AWAL,13,0)),0)</f>
        <v>0</v>
      </c>
      <c r="S4171" t="str">
        <f>K4171</f>
        <v/>
      </c>
      <c r="T4171">
        <f>R4171+(P4171*(IFERROR(VLOOKUP($A4171,STOK_AWAL,13,0),0)))</f>
        <v>0</v>
      </c>
      <c r="U4171" t="str">
        <f>M4171</f>
        <v/>
      </c>
    </row>
    <row r="4172" spans="1:21" x14ac:dyDescent="0.25">
      <c r="A4172" t="str">
        <f>IF('3.Stok Awal'!$A4172=0,"",'3.Stok Awal'!$A4172)</f>
        <v/>
      </c>
      <c r="B4172" t="str">
        <f>IF('3.Stok Awal'!$B4172=0,"",'3.Stok Awal'!$B4172)</f>
        <v/>
      </c>
      <c r="C4172" t="str">
        <f>IF('3.Stok Awal'!$C4172=0,"",'3.Stok Awal'!$C4172)</f>
        <v/>
      </c>
      <c r="D4172" t="str">
        <f>IF('3.Stok Awal'!$D4172=0,"",'3.Stok Awal'!$D4172)</f>
        <v/>
      </c>
      <c r="E4172" t="str">
        <f>IF('3.Stok Awal'!$E4172=0,"",'3.Stok Awal'!$E4172)</f>
        <v/>
      </c>
      <c r="F4172" s="4" t="str">
        <f>IF('3.Stok Awal'!$F4172=0,"",'3.Stok Awal'!$F4172)</f>
        <v/>
      </c>
      <c r="G4172" s="4" t="str">
        <f t="shared" si="65"/>
        <v/>
      </c>
      <c r="H4172">
        <f>IF('3.Stok Awal'!$I4172=0,0,'3.Stok Awal'!$I4172)</f>
        <v>0</v>
      </c>
      <c r="I4172" t="str">
        <f>IF('3.Stok Awal'!$J4172=0,"",'3.Stok Awal'!$J4172)</f>
        <v/>
      </c>
      <c r="J4172">
        <f>IF('3.Stok Awal'!$K4172=0,0,'3.Stok Awal'!$K4172)</f>
        <v>0</v>
      </c>
      <c r="K4172" t="str">
        <f>IF('3.Stok Awal'!$L4172=0,"",'3.Stok Awal'!$L4172)</f>
        <v/>
      </c>
      <c r="L4172">
        <f>IF('3.Stok Awal'!$N4172=0,0,'3.Stok Awal'!$N4172)</f>
        <v>0</v>
      </c>
      <c r="M4172" t="str">
        <f>IF('3.Stok Awal'!$O4172=0,"",'3.Stok Awal'!$O4172)</f>
        <v/>
      </c>
      <c r="N4172">
        <f>SUMIF('4.Sell to Trade'!$O$5:$O$5003,'5.Stok Akhir'!$G4172,'4.Sell to Trade'!$Q$5:$Q$5003)</f>
        <v>0</v>
      </c>
      <c r="O4172" t="str">
        <f>IF('3.Stok Awal'!$L4172=0,"",'3.Stok Awal'!$L4172)</f>
        <v/>
      </c>
      <c r="P4172">
        <f>IF(ISNA(VLOOKUP($A4172,STOK_AWAL,13,0)),0,IF(VLOOKUP($A4172,STOK_AWAL,13,0)&gt;0,ROUNDDOWN(L4172/VLOOKUP($A4172,STOK_AWAL,13,0),0),0))</f>
        <v>0</v>
      </c>
      <c r="Q4172" t="str">
        <f>I4172</f>
        <v/>
      </c>
      <c r="R4172">
        <f>IFERROR(MOD(L4172,VLOOKUP($A4172,STOK_AWAL,13,0)),0)</f>
        <v>0</v>
      </c>
      <c r="S4172" t="str">
        <f>K4172</f>
        <v/>
      </c>
      <c r="T4172">
        <f>R4172+(P4172*(IFERROR(VLOOKUP($A4172,STOK_AWAL,13,0),0)))</f>
        <v>0</v>
      </c>
      <c r="U4172" t="str">
        <f>M4172</f>
        <v/>
      </c>
    </row>
    <row r="4173" spans="1:21" x14ac:dyDescent="0.25">
      <c r="A4173" t="str">
        <f>IF('3.Stok Awal'!$A4173=0,"",'3.Stok Awal'!$A4173)</f>
        <v/>
      </c>
      <c r="B4173" t="str">
        <f>IF('3.Stok Awal'!$B4173=0,"",'3.Stok Awal'!$B4173)</f>
        <v/>
      </c>
      <c r="C4173" t="str">
        <f>IF('3.Stok Awal'!$C4173=0,"",'3.Stok Awal'!$C4173)</f>
        <v/>
      </c>
      <c r="D4173" t="str">
        <f>IF('3.Stok Awal'!$D4173=0,"",'3.Stok Awal'!$D4173)</f>
        <v/>
      </c>
      <c r="E4173" t="str">
        <f>IF('3.Stok Awal'!$E4173=0,"",'3.Stok Awal'!$E4173)</f>
        <v/>
      </c>
      <c r="F4173" s="4" t="str">
        <f>IF('3.Stok Awal'!$F4173=0,"",'3.Stok Awal'!$F4173)</f>
        <v/>
      </c>
      <c r="G4173" s="4" t="str">
        <f t="shared" si="65"/>
        <v/>
      </c>
      <c r="H4173">
        <f>IF('3.Stok Awal'!$I4173=0,0,'3.Stok Awal'!$I4173)</f>
        <v>0</v>
      </c>
      <c r="I4173" t="str">
        <f>IF('3.Stok Awal'!$J4173=0,"",'3.Stok Awal'!$J4173)</f>
        <v/>
      </c>
      <c r="J4173">
        <f>IF('3.Stok Awal'!$K4173=0,0,'3.Stok Awal'!$K4173)</f>
        <v>0</v>
      </c>
      <c r="K4173" t="str">
        <f>IF('3.Stok Awal'!$L4173=0,"",'3.Stok Awal'!$L4173)</f>
        <v/>
      </c>
      <c r="L4173">
        <f>IF('3.Stok Awal'!$N4173=0,0,'3.Stok Awal'!$N4173)</f>
        <v>0</v>
      </c>
      <c r="M4173" t="str">
        <f>IF('3.Stok Awal'!$O4173=0,"",'3.Stok Awal'!$O4173)</f>
        <v/>
      </c>
      <c r="N4173">
        <f>SUMIF('4.Sell to Trade'!$O$5:$O$5003,'5.Stok Akhir'!$G4173,'4.Sell to Trade'!$Q$5:$Q$5003)</f>
        <v>0</v>
      </c>
      <c r="O4173" t="str">
        <f>IF('3.Stok Awal'!$L4173=0,"",'3.Stok Awal'!$L4173)</f>
        <v/>
      </c>
      <c r="P4173">
        <f>IF(ISNA(VLOOKUP($A4173,STOK_AWAL,13,0)),0,IF(VLOOKUP($A4173,STOK_AWAL,13,0)&gt;0,ROUNDDOWN(L4173/VLOOKUP($A4173,STOK_AWAL,13,0),0),0))</f>
        <v>0</v>
      </c>
      <c r="Q4173" t="str">
        <f>I4173</f>
        <v/>
      </c>
      <c r="R4173">
        <f>IFERROR(MOD(L4173,VLOOKUP($A4173,STOK_AWAL,13,0)),0)</f>
        <v>0</v>
      </c>
      <c r="S4173" t="str">
        <f>K4173</f>
        <v/>
      </c>
      <c r="T4173">
        <f>R4173+(P4173*(IFERROR(VLOOKUP($A4173,STOK_AWAL,13,0),0)))</f>
        <v>0</v>
      </c>
      <c r="U4173" t="str">
        <f>M4173</f>
        <v/>
      </c>
    </row>
    <row r="4174" spans="1:21" x14ac:dyDescent="0.25">
      <c r="A4174" t="str">
        <f>IF('3.Stok Awal'!$A4174=0,"",'3.Stok Awal'!$A4174)</f>
        <v/>
      </c>
      <c r="B4174" t="str">
        <f>IF('3.Stok Awal'!$B4174=0,"",'3.Stok Awal'!$B4174)</f>
        <v/>
      </c>
      <c r="C4174" t="str">
        <f>IF('3.Stok Awal'!$C4174=0,"",'3.Stok Awal'!$C4174)</f>
        <v/>
      </c>
      <c r="D4174" t="str">
        <f>IF('3.Stok Awal'!$D4174=0,"",'3.Stok Awal'!$D4174)</f>
        <v/>
      </c>
      <c r="E4174" t="str">
        <f>IF('3.Stok Awal'!$E4174=0,"",'3.Stok Awal'!$E4174)</f>
        <v/>
      </c>
      <c r="F4174" s="4" t="str">
        <f>IF('3.Stok Awal'!$F4174=0,"",'3.Stok Awal'!$F4174)</f>
        <v/>
      </c>
      <c r="G4174" s="4" t="str">
        <f t="shared" si="65"/>
        <v/>
      </c>
      <c r="H4174">
        <f>IF('3.Stok Awal'!$I4174=0,0,'3.Stok Awal'!$I4174)</f>
        <v>0</v>
      </c>
      <c r="I4174" t="str">
        <f>IF('3.Stok Awal'!$J4174=0,"",'3.Stok Awal'!$J4174)</f>
        <v/>
      </c>
      <c r="J4174">
        <f>IF('3.Stok Awal'!$K4174=0,0,'3.Stok Awal'!$K4174)</f>
        <v>0</v>
      </c>
      <c r="K4174" t="str">
        <f>IF('3.Stok Awal'!$L4174=0,"",'3.Stok Awal'!$L4174)</f>
        <v/>
      </c>
      <c r="L4174">
        <f>IF('3.Stok Awal'!$N4174=0,0,'3.Stok Awal'!$N4174)</f>
        <v>0</v>
      </c>
      <c r="M4174" t="str">
        <f>IF('3.Stok Awal'!$O4174=0,"",'3.Stok Awal'!$O4174)</f>
        <v/>
      </c>
      <c r="N4174">
        <f>SUMIF('4.Sell to Trade'!$O$5:$O$5003,'5.Stok Akhir'!$G4174,'4.Sell to Trade'!$Q$5:$Q$5003)</f>
        <v>0</v>
      </c>
      <c r="O4174" t="str">
        <f>IF('3.Stok Awal'!$L4174=0,"",'3.Stok Awal'!$L4174)</f>
        <v/>
      </c>
      <c r="P4174">
        <f>IF(ISNA(VLOOKUP($A4174,STOK_AWAL,13,0)),0,IF(VLOOKUP($A4174,STOK_AWAL,13,0)&gt;0,ROUNDDOWN(L4174/VLOOKUP($A4174,STOK_AWAL,13,0),0),0))</f>
        <v>0</v>
      </c>
      <c r="Q4174" t="str">
        <f>I4174</f>
        <v/>
      </c>
      <c r="R4174">
        <f>IFERROR(MOD(L4174,VLOOKUP($A4174,STOK_AWAL,13,0)),0)</f>
        <v>0</v>
      </c>
      <c r="S4174" t="str">
        <f>K4174</f>
        <v/>
      </c>
      <c r="T4174">
        <f>R4174+(P4174*(IFERROR(VLOOKUP($A4174,STOK_AWAL,13,0),0)))</f>
        <v>0</v>
      </c>
      <c r="U4174" t="str">
        <f>M4174</f>
        <v/>
      </c>
    </row>
    <row r="4175" spans="1:21" x14ac:dyDescent="0.25">
      <c r="A4175" t="str">
        <f>IF('3.Stok Awal'!$A4175=0,"",'3.Stok Awal'!$A4175)</f>
        <v/>
      </c>
      <c r="B4175" t="str">
        <f>IF('3.Stok Awal'!$B4175=0,"",'3.Stok Awal'!$B4175)</f>
        <v/>
      </c>
      <c r="C4175" t="str">
        <f>IF('3.Stok Awal'!$C4175=0,"",'3.Stok Awal'!$C4175)</f>
        <v/>
      </c>
      <c r="D4175" t="str">
        <f>IF('3.Stok Awal'!$D4175=0,"",'3.Stok Awal'!$D4175)</f>
        <v/>
      </c>
      <c r="E4175" t="str">
        <f>IF('3.Stok Awal'!$E4175=0,"",'3.Stok Awal'!$E4175)</f>
        <v/>
      </c>
      <c r="F4175" s="4" t="str">
        <f>IF('3.Stok Awal'!$F4175=0,"",'3.Stok Awal'!$F4175)</f>
        <v/>
      </c>
      <c r="G4175" s="4" t="str">
        <f t="shared" si="65"/>
        <v/>
      </c>
      <c r="H4175">
        <f>IF('3.Stok Awal'!$I4175=0,0,'3.Stok Awal'!$I4175)</f>
        <v>0</v>
      </c>
      <c r="I4175" t="str">
        <f>IF('3.Stok Awal'!$J4175=0,"",'3.Stok Awal'!$J4175)</f>
        <v/>
      </c>
      <c r="J4175">
        <f>IF('3.Stok Awal'!$K4175=0,0,'3.Stok Awal'!$K4175)</f>
        <v>0</v>
      </c>
      <c r="K4175" t="str">
        <f>IF('3.Stok Awal'!$L4175=0,"",'3.Stok Awal'!$L4175)</f>
        <v/>
      </c>
      <c r="L4175">
        <f>IF('3.Stok Awal'!$N4175=0,0,'3.Stok Awal'!$N4175)</f>
        <v>0</v>
      </c>
      <c r="M4175" t="str">
        <f>IF('3.Stok Awal'!$O4175=0,"",'3.Stok Awal'!$O4175)</f>
        <v/>
      </c>
      <c r="N4175">
        <f>SUMIF('4.Sell to Trade'!$O$5:$O$5003,'5.Stok Akhir'!$G4175,'4.Sell to Trade'!$Q$5:$Q$5003)</f>
        <v>0</v>
      </c>
      <c r="O4175" t="str">
        <f>IF('3.Stok Awal'!$L4175=0,"",'3.Stok Awal'!$L4175)</f>
        <v/>
      </c>
      <c r="P4175">
        <f>IF(ISNA(VLOOKUP($A4175,STOK_AWAL,13,0)),0,IF(VLOOKUP($A4175,STOK_AWAL,13,0)&gt;0,ROUNDDOWN(L4175/VLOOKUP($A4175,STOK_AWAL,13,0),0),0))</f>
        <v>0</v>
      </c>
      <c r="Q4175" t="str">
        <f>I4175</f>
        <v/>
      </c>
      <c r="R4175">
        <f>IFERROR(MOD(L4175,VLOOKUP($A4175,STOK_AWAL,13,0)),0)</f>
        <v>0</v>
      </c>
      <c r="S4175" t="str">
        <f>K4175</f>
        <v/>
      </c>
      <c r="T4175">
        <f>R4175+(P4175*(IFERROR(VLOOKUP($A4175,STOK_AWAL,13,0),0)))</f>
        <v>0</v>
      </c>
      <c r="U4175" t="str">
        <f>M4175</f>
        <v/>
      </c>
    </row>
    <row r="4176" spans="1:21" x14ac:dyDescent="0.25">
      <c r="A4176" t="str">
        <f>IF('3.Stok Awal'!$A4176=0,"",'3.Stok Awal'!$A4176)</f>
        <v/>
      </c>
      <c r="B4176" t="str">
        <f>IF('3.Stok Awal'!$B4176=0,"",'3.Stok Awal'!$B4176)</f>
        <v/>
      </c>
      <c r="C4176" t="str">
        <f>IF('3.Stok Awal'!$C4176=0,"",'3.Stok Awal'!$C4176)</f>
        <v/>
      </c>
      <c r="D4176" t="str">
        <f>IF('3.Stok Awal'!$D4176=0,"",'3.Stok Awal'!$D4176)</f>
        <v/>
      </c>
      <c r="E4176" t="str">
        <f>IF('3.Stok Awal'!$E4176=0,"",'3.Stok Awal'!$E4176)</f>
        <v/>
      </c>
      <c r="F4176" s="4" t="str">
        <f>IF('3.Stok Awal'!$F4176=0,"",'3.Stok Awal'!$F4176)</f>
        <v/>
      </c>
      <c r="G4176" s="4" t="str">
        <f t="shared" si="65"/>
        <v/>
      </c>
      <c r="H4176">
        <f>IF('3.Stok Awal'!$I4176=0,0,'3.Stok Awal'!$I4176)</f>
        <v>0</v>
      </c>
      <c r="I4176" t="str">
        <f>IF('3.Stok Awal'!$J4176=0,"",'3.Stok Awal'!$J4176)</f>
        <v/>
      </c>
      <c r="J4176">
        <f>IF('3.Stok Awal'!$K4176=0,0,'3.Stok Awal'!$K4176)</f>
        <v>0</v>
      </c>
      <c r="K4176" t="str">
        <f>IF('3.Stok Awal'!$L4176=0,"",'3.Stok Awal'!$L4176)</f>
        <v/>
      </c>
      <c r="L4176">
        <f>IF('3.Stok Awal'!$N4176=0,0,'3.Stok Awal'!$N4176)</f>
        <v>0</v>
      </c>
      <c r="M4176" t="str">
        <f>IF('3.Stok Awal'!$O4176=0,"",'3.Stok Awal'!$O4176)</f>
        <v/>
      </c>
      <c r="N4176">
        <f>SUMIF('4.Sell to Trade'!$O$5:$O$5003,'5.Stok Akhir'!$G4176,'4.Sell to Trade'!$Q$5:$Q$5003)</f>
        <v>0</v>
      </c>
      <c r="O4176" t="str">
        <f>IF('3.Stok Awal'!$L4176=0,"",'3.Stok Awal'!$L4176)</f>
        <v/>
      </c>
      <c r="P4176">
        <f>IF(ISNA(VLOOKUP($A4176,STOK_AWAL,13,0)),0,IF(VLOOKUP($A4176,STOK_AWAL,13,0)&gt;0,ROUNDDOWN(L4176/VLOOKUP($A4176,STOK_AWAL,13,0),0),0))</f>
        <v>0</v>
      </c>
      <c r="Q4176" t="str">
        <f>I4176</f>
        <v/>
      </c>
      <c r="R4176">
        <f>IFERROR(MOD(L4176,VLOOKUP($A4176,STOK_AWAL,13,0)),0)</f>
        <v>0</v>
      </c>
      <c r="S4176" t="str">
        <f>K4176</f>
        <v/>
      </c>
      <c r="T4176">
        <f>R4176+(P4176*(IFERROR(VLOOKUP($A4176,STOK_AWAL,13,0),0)))</f>
        <v>0</v>
      </c>
      <c r="U4176" t="str">
        <f>M4176</f>
        <v/>
      </c>
    </row>
    <row r="4177" spans="1:21" x14ac:dyDescent="0.25">
      <c r="A4177" t="str">
        <f>IF('3.Stok Awal'!$A4177=0,"",'3.Stok Awal'!$A4177)</f>
        <v/>
      </c>
      <c r="B4177" t="str">
        <f>IF('3.Stok Awal'!$B4177=0,"",'3.Stok Awal'!$B4177)</f>
        <v/>
      </c>
      <c r="C4177" t="str">
        <f>IF('3.Stok Awal'!$C4177=0,"",'3.Stok Awal'!$C4177)</f>
        <v/>
      </c>
      <c r="D4177" t="str">
        <f>IF('3.Stok Awal'!$D4177=0,"",'3.Stok Awal'!$D4177)</f>
        <v/>
      </c>
      <c r="E4177" t="str">
        <f>IF('3.Stok Awal'!$E4177=0,"",'3.Stok Awal'!$E4177)</f>
        <v/>
      </c>
      <c r="F4177" s="4" t="str">
        <f>IF('3.Stok Awal'!$F4177=0,"",'3.Stok Awal'!$F4177)</f>
        <v/>
      </c>
      <c r="G4177" s="4" t="str">
        <f t="shared" si="65"/>
        <v/>
      </c>
      <c r="H4177">
        <f>IF('3.Stok Awal'!$I4177=0,0,'3.Stok Awal'!$I4177)</f>
        <v>0</v>
      </c>
      <c r="I4177" t="str">
        <f>IF('3.Stok Awal'!$J4177=0,"",'3.Stok Awal'!$J4177)</f>
        <v/>
      </c>
      <c r="J4177">
        <f>IF('3.Stok Awal'!$K4177=0,0,'3.Stok Awal'!$K4177)</f>
        <v>0</v>
      </c>
      <c r="K4177" t="str">
        <f>IF('3.Stok Awal'!$L4177=0,"",'3.Stok Awal'!$L4177)</f>
        <v/>
      </c>
      <c r="L4177">
        <f>IF('3.Stok Awal'!$N4177=0,0,'3.Stok Awal'!$N4177)</f>
        <v>0</v>
      </c>
      <c r="M4177" t="str">
        <f>IF('3.Stok Awal'!$O4177=0,"",'3.Stok Awal'!$O4177)</f>
        <v/>
      </c>
      <c r="N4177">
        <f>SUMIF('4.Sell to Trade'!$O$5:$O$5003,'5.Stok Akhir'!$G4177,'4.Sell to Trade'!$Q$5:$Q$5003)</f>
        <v>0</v>
      </c>
      <c r="O4177" t="str">
        <f>IF('3.Stok Awal'!$L4177=0,"",'3.Stok Awal'!$L4177)</f>
        <v/>
      </c>
      <c r="P4177">
        <f>IF(ISNA(VLOOKUP($A4177,STOK_AWAL,13,0)),0,IF(VLOOKUP($A4177,STOK_AWAL,13,0)&gt;0,ROUNDDOWN(L4177/VLOOKUP($A4177,STOK_AWAL,13,0),0),0))</f>
        <v>0</v>
      </c>
      <c r="Q4177" t="str">
        <f>I4177</f>
        <v/>
      </c>
      <c r="R4177">
        <f>IFERROR(MOD(L4177,VLOOKUP($A4177,STOK_AWAL,13,0)),0)</f>
        <v>0</v>
      </c>
      <c r="S4177" t="str">
        <f>K4177</f>
        <v/>
      </c>
      <c r="T4177">
        <f>R4177+(P4177*(IFERROR(VLOOKUP($A4177,STOK_AWAL,13,0),0)))</f>
        <v>0</v>
      </c>
      <c r="U4177" t="str">
        <f>M4177</f>
        <v/>
      </c>
    </row>
    <row r="4178" spans="1:21" x14ac:dyDescent="0.25">
      <c r="A4178" t="str">
        <f>IF('3.Stok Awal'!$A4178=0,"",'3.Stok Awal'!$A4178)</f>
        <v/>
      </c>
      <c r="B4178" t="str">
        <f>IF('3.Stok Awal'!$B4178=0,"",'3.Stok Awal'!$B4178)</f>
        <v/>
      </c>
      <c r="C4178" t="str">
        <f>IF('3.Stok Awal'!$C4178=0,"",'3.Stok Awal'!$C4178)</f>
        <v/>
      </c>
      <c r="D4178" t="str">
        <f>IF('3.Stok Awal'!$D4178=0,"",'3.Stok Awal'!$D4178)</f>
        <v/>
      </c>
      <c r="E4178" t="str">
        <f>IF('3.Stok Awal'!$E4178=0,"",'3.Stok Awal'!$E4178)</f>
        <v/>
      </c>
      <c r="F4178" s="4" t="str">
        <f>IF('3.Stok Awal'!$F4178=0,"",'3.Stok Awal'!$F4178)</f>
        <v/>
      </c>
      <c r="G4178" s="4" t="str">
        <f t="shared" si="65"/>
        <v/>
      </c>
      <c r="H4178">
        <f>IF('3.Stok Awal'!$I4178=0,0,'3.Stok Awal'!$I4178)</f>
        <v>0</v>
      </c>
      <c r="I4178" t="str">
        <f>IF('3.Stok Awal'!$J4178=0,"",'3.Stok Awal'!$J4178)</f>
        <v/>
      </c>
      <c r="J4178">
        <f>IF('3.Stok Awal'!$K4178=0,0,'3.Stok Awal'!$K4178)</f>
        <v>0</v>
      </c>
      <c r="K4178" t="str">
        <f>IF('3.Stok Awal'!$L4178=0,"",'3.Stok Awal'!$L4178)</f>
        <v/>
      </c>
      <c r="L4178">
        <f>IF('3.Stok Awal'!$N4178=0,0,'3.Stok Awal'!$N4178)</f>
        <v>0</v>
      </c>
      <c r="M4178" t="str">
        <f>IF('3.Stok Awal'!$O4178=0,"",'3.Stok Awal'!$O4178)</f>
        <v/>
      </c>
      <c r="N4178">
        <f>SUMIF('4.Sell to Trade'!$O$5:$O$5003,'5.Stok Akhir'!$G4178,'4.Sell to Trade'!$Q$5:$Q$5003)</f>
        <v>0</v>
      </c>
      <c r="O4178" t="str">
        <f>IF('3.Stok Awal'!$L4178=0,"",'3.Stok Awal'!$L4178)</f>
        <v/>
      </c>
      <c r="P4178">
        <f>IF(ISNA(VLOOKUP($A4178,STOK_AWAL,13,0)),0,IF(VLOOKUP($A4178,STOK_AWAL,13,0)&gt;0,ROUNDDOWN(L4178/VLOOKUP($A4178,STOK_AWAL,13,0),0),0))</f>
        <v>0</v>
      </c>
      <c r="Q4178" t="str">
        <f>I4178</f>
        <v/>
      </c>
      <c r="R4178">
        <f>IFERROR(MOD(L4178,VLOOKUP($A4178,STOK_AWAL,13,0)),0)</f>
        <v>0</v>
      </c>
      <c r="S4178" t="str">
        <f>K4178</f>
        <v/>
      </c>
      <c r="T4178">
        <f>R4178+(P4178*(IFERROR(VLOOKUP($A4178,STOK_AWAL,13,0),0)))</f>
        <v>0</v>
      </c>
      <c r="U4178" t="str">
        <f>M4178</f>
        <v/>
      </c>
    </row>
    <row r="4179" spans="1:21" x14ac:dyDescent="0.25">
      <c r="A4179" t="str">
        <f>IF('3.Stok Awal'!$A4179=0,"",'3.Stok Awal'!$A4179)</f>
        <v/>
      </c>
      <c r="B4179" t="str">
        <f>IF('3.Stok Awal'!$B4179=0,"",'3.Stok Awal'!$B4179)</f>
        <v/>
      </c>
      <c r="C4179" t="str">
        <f>IF('3.Stok Awal'!$C4179=0,"",'3.Stok Awal'!$C4179)</f>
        <v/>
      </c>
      <c r="D4179" t="str">
        <f>IF('3.Stok Awal'!$D4179=0,"",'3.Stok Awal'!$D4179)</f>
        <v/>
      </c>
      <c r="E4179" t="str">
        <f>IF('3.Stok Awal'!$E4179=0,"",'3.Stok Awal'!$E4179)</f>
        <v/>
      </c>
      <c r="F4179" s="4" t="str">
        <f>IF('3.Stok Awal'!$F4179=0,"",'3.Stok Awal'!$F4179)</f>
        <v/>
      </c>
      <c r="G4179" s="4" t="str">
        <f t="shared" si="65"/>
        <v/>
      </c>
      <c r="H4179">
        <f>IF('3.Stok Awal'!$I4179=0,0,'3.Stok Awal'!$I4179)</f>
        <v>0</v>
      </c>
      <c r="I4179" t="str">
        <f>IF('3.Stok Awal'!$J4179=0,"",'3.Stok Awal'!$J4179)</f>
        <v/>
      </c>
      <c r="J4179">
        <f>IF('3.Stok Awal'!$K4179=0,0,'3.Stok Awal'!$K4179)</f>
        <v>0</v>
      </c>
      <c r="K4179" t="str">
        <f>IF('3.Stok Awal'!$L4179=0,"",'3.Stok Awal'!$L4179)</f>
        <v/>
      </c>
      <c r="L4179">
        <f>IF('3.Stok Awal'!$N4179=0,0,'3.Stok Awal'!$N4179)</f>
        <v>0</v>
      </c>
      <c r="M4179" t="str">
        <f>IF('3.Stok Awal'!$O4179=0,"",'3.Stok Awal'!$O4179)</f>
        <v/>
      </c>
      <c r="N4179">
        <f>SUMIF('4.Sell to Trade'!$O$5:$O$5003,'5.Stok Akhir'!$G4179,'4.Sell to Trade'!$Q$5:$Q$5003)</f>
        <v>0</v>
      </c>
      <c r="O4179" t="str">
        <f>IF('3.Stok Awal'!$L4179=0,"",'3.Stok Awal'!$L4179)</f>
        <v/>
      </c>
      <c r="P4179">
        <f>IF(ISNA(VLOOKUP($A4179,STOK_AWAL,13,0)),0,IF(VLOOKUP($A4179,STOK_AWAL,13,0)&gt;0,ROUNDDOWN(L4179/VLOOKUP($A4179,STOK_AWAL,13,0),0),0))</f>
        <v>0</v>
      </c>
      <c r="Q4179" t="str">
        <f>I4179</f>
        <v/>
      </c>
      <c r="R4179">
        <f>IFERROR(MOD(L4179,VLOOKUP($A4179,STOK_AWAL,13,0)),0)</f>
        <v>0</v>
      </c>
      <c r="S4179" t="str">
        <f>K4179</f>
        <v/>
      </c>
      <c r="T4179">
        <f>R4179+(P4179*(IFERROR(VLOOKUP($A4179,STOK_AWAL,13,0),0)))</f>
        <v>0</v>
      </c>
      <c r="U4179" t="str">
        <f>M4179</f>
        <v/>
      </c>
    </row>
    <row r="4180" spans="1:21" x14ac:dyDescent="0.25">
      <c r="A4180" t="str">
        <f>IF('3.Stok Awal'!$A4180=0,"",'3.Stok Awal'!$A4180)</f>
        <v/>
      </c>
      <c r="B4180" t="str">
        <f>IF('3.Stok Awal'!$B4180=0,"",'3.Stok Awal'!$B4180)</f>
        <v/>
      </c>
      <c r="C4180" t="str">
        <f>IF('3.Stok Awal'!$C4180=0,"",'3.Stok Awal'!$C4180)</f>
        <v/>
      </c>
      <c r="D4180" t="str">
        <f>IF('3.Stok Awal'!$D4180=0,"",'3.Stok Awal'!$D4180)</f>
        <v/>
      </c>
      <c r="E4180" t="str">
        <f>IF('3.Stok Awal'!$E4180=0,"",'3.Stok Awal'!$E4180)</f>
        <v/>
      </c>
      <c r="F4180" s="4" t="str">
        <f>IF('3.Stok Awal'!$F4180=0,"",'3.Stok Awal'!$F4180)</f>
        <v/>
      </c>
      <c r="G4180" s="4" t="str">
        <f t="shared" si="65"/>
        <v/>
      </c>
      <c r="H4180">
        <f>IF('3.Stok Awal'!$I4180=0,0,'3.Stok Awal'!$I4180)</f>
        <v>0</v>
      </c>
      <c r="I4180" t="str">
        <f>IF('3.Stok Awal'!$J4180=0,"",'3.Stok Awal'!$J4180)</f>
        <v/>
      </c>
      <c r="J4180">
        <f>IF('3.Stok Awal'!$K4180=0,0,'3.Stok Awal'!$K4180)</f>
        <v>0</v>
      </c>
      <c r="K4180" t="str">
        <f>IF('3.Stok Awal'!$L4180=0,"",'3.Stok Awal'!$L4180)</f>
        <v/>
      </c>
      <c r="L4180">
        <f>IF('3.Stok Awal'!$N4180=0,0,'3.Stok Awal'!$N4180)</f>
        <v>0</v>
      </c>
      <c r="M4180" t="str">
        <f>IF('3.Stok Awal'!$O4180=0,"",'3.Stok Awal'!$O4180)</f>
        <v/>
      </c>
      <c r="N4180">
        <f>SUMIF('4.Sell to Trade'!$O$5:$O$5003,'5.Stok Akhir'!$G4180,'4.Sell to Trade'!$Q$5:$Q$5003)</f>
        <v>0</v>
      </c>
      <c r="O4180" t="str">
        <f>IF('3.Stok Awal'!$L4180=0,"",'3.Stok Awal'!$L4180)</f>
        <v/>
      </c>
      <c r="P4180">
        <f>IF(ISNA(VLOOKUP($A4180,STOK_AWAL,13,0)),0,IF(VLOOKUP($A4180,STOK_AWAL,13,0)&gt;0,ROUNDDOWN(L4180/VLOOKUP($A4180,STOK_AWAL,13,0),0),0))</f>
        <v>0</v>
      </c>
      <c r="Q4180" t="str">
        <f>I4180</f>
        <v/>
      </c>
      <c r="R4180">
        <f>IFERROR(MOD(L4180,VLOOKUP($A4180,STOK_AWAL,13,0)),0)</f>
        <v>0</v>
      </c>
      <c r="S4180" t="str">
        <f>K4180</f>
        <v/>
      </c>
      <c r="T4180">
        <f>R4180+(P4180*(IFERROR(VLOOKUP($A4180,STOK_AWAL,13,0),0)))</f>
        <v>0</v>
      </c>
      <c r="U4180" t="str">
        <f>M4180</f>
        <v/>
      </c>
    </row>
    <row r="4181" spans="1:21" x14ac:dyDescent="0.25">
      <c r="A4181" t="str">
        <f>IF('3.Stok Awal'!$A4181=0,"",'3.Stok Awal'!$A4181)</f>
        <v/>
      </c>
      <c r="B4181" t="str">
        <f>IF('3.Stok Awal'!$B4181=0,"",'3.Stok Awal'!$B4181)</f>
        <v/>
      </c>
      <c r="C4181" t="str">
        <f>IF('3.Stok Awal'!$C4181=0,"",'3.Stok Awal'!$C4181)</f>
        <v/>
      </c>
      <c r="D4181" t="str">
        <f>IF('3.Stok Awal'!$D4181=0,"",'3.Stok Awal'!$D4181)</f>
        <v/>
      </c>
      <c r="E4181" t="str">
        <f>IF('3.Stok Awal'!$E4181=0,"",'3.Stok Awal'!$E4181)</f>
        <v/>
      </c>
      <c r="F4181" s="4" t="str">
        <f>IF('3.Stok Awal'!$F4181=0,"",'3.Stok Awal'!$F4181)</f>
        <v/>
      </c>
      <c r="G4181" s="4" t="str">
        <f t="shared" si="65"/>
        <v/>
      </c>
      <c r="H4181">
        <f>IF('3.Stok Awal'!$I4181=0,0,'3.Stok Awal'!$I4181)</f>
        <v>0</v>
      </c>
      <c r="I4181" t="str">
        <f>IF('3.Stok Awal'!$J4181=0,"",'3.Stok Awal'!$J4181)</f>
        <v/>
      </c>
      <c r="J4181">
        <f>IF('3.Stok Awal'!$K4181=0,0,'3.Stok Awal'!$K4181)</f>
        <v>0</v>
      </c>
      <c r="K4181" t="str">
        <f>IF('3.Stok Awal'!$L4181=0,"",'3.Stok Awal'!$L4181)</f>
        <v/>
      </c>
      <c r="L4181">
        <f>IF('3.Stok Awal'!$N4181=0,0,'3.Stok Awal'!$N4181)</f>
        <v>0</v>
      </c>
      <c r="M4181" t="str">
        <f>IF('3.Stok Awal'!$O4181=0,"",'3.Stok Awal'!$O4181)</f>
        <v/>
      </c>
      <c r="N4181">
        <f>SUMIF('4.Sell to Trade'!$O$5:$O$5003,'5.Stok Akhir'!$G4181,'4.Sell to Trade'!$Q$5:$Q$5003)</f>
        <v>0</v>
      </c>
      <c r="O4181" t="str">
        <f>IF('3.Stok Awal'!$L4181=0,"",'3.Stok Awal'!$L4181)</f>
        <v/>
      </c>
      <c r="P4181">
        <f>IF(ISNA(VLOOKUP($A4181,STOK_AWAL,13,0)),0,IF(VLOOKUP($A4181,STOK_AWAL,13,0)&gt;0,ROUNDDOWN(L4181/VLOOKUP($A4181,STOK_AWAL,13,0),0),0))</f>
        <v>0</v>
      </c>
      <c r="Q4181" t="str">
        <f>I4181</f>
        <v/>
      </c>
      <c r="R4181">
        <f>IFERROR(MOD(L4181,VLOOKUP($A4181,STOK_AWAL,13,0)),0)</f>
        <v>0</v>
      </c>
      <c r="S4181" t="str">
        <f>K4181</f>
        <v/>
      </c>
      <c r="T4181">
        <f>R4181+(P4181*(IFERROR(VLOOKUP($A4181,STOK_AWAL,13,0),0)))</f>
        <v>0</v>
      </c>
      <c r="U4181" t="str">
        <f>M4181</f>
        <v/>
      </c>
    </row>
    <row r="4182" spans="1:21" x14ac:dyDescent="0.25">
      <c r="A4182" t="str">
        <f>IF('3.Stok Awal'!$A4182=0,"",'3.Stok Awal'!$A4182)</f>
        <v/>
      </c>
      <c r="B4182" t="str">
        <f>IF('3.Stok Awal'!$B4182=0,"",'3.Stok Awal'!$B4182)</f>
        <v/>
      </c>
      <c r="C4182" t="str">
        <f>IF('3.Stok Awal'!$C4182=0,"",'3.Stok Awal'!$C4182)</f>
        <v/>
      </c>
      <c r="D4182" t="str">
        <f>IF('3.Stok Awal'!$D4182=0,"",'3.Stok Awal'!$D4182)</f>
        <v/>
      </c>
      <c r="E4182" t="str">
        <f>IF('3.Stok Awal'!$E4182=0,"",'3.Stok Awal'!$E4182)</f>
        <v/>
      </c>
      <c r="F4182" s="4" t="str">
        <f>IF('3.Stok Awal'!$F4182=0,"",'3.Stok Awal'!$F4182)</f>
        <v/>
      </c>
      <c r="G4182" s="4" t="str">
        <f t="shared" si="65"/>
        <v/>
      </c>
      <c r="H4182">
        <f>IF('3.Stok Awal'!$I4182=0,0,'3.Stok Awal'!$I4182)</f>
        <v>0</v>
      </c>
      <c r="I4182" t="str">
        <f>IF('3.Stok Awal'!$J4182=0,"",'3.Stok Awal'!$J4182)</f>
        <v/>
      </c>
      <c r="J4182">
        <f>IF('3.Stok Awal'!$K4182=0,0,'3.Stok Awal'!$K4182)</f>
        <v>0</v>
      </c>
      <c r="K4182" t="str">
        <f>IF('3.Stok Awal'!$L4182=0,"",'3.Stok Awal'!$L4182)</f>
        <v/>
      </c>
      <c r="L4182">
        <f>IF('3.Stok Awal'!$N4182=0,0,'3.Stok Awal'!$N4182)</f>
        <v>0</v>
      </c>
      <c r="M4182" t="str">
        <f>IF('3.Stok Awal'!$O4182=0,"",'3.Stok Awal'!$O4182)</f>
        <v/>
      </c>
      <c r="N4182">
        <f>SUMIF('4.Sell to Trade'!$O$5:$O$5003,'5.Stok Akhir'!$G4182,'4.Sell to Trade'!$Q$5:$Q$5003)</f>
        <v>0</v>
      </c>
      <c r="O4182" t="str">
        <f>IF('3.Stok Awal'!$L4182=0,"",'3.Stok Awal'!$L4182)</f>
        <v/>
      </c>
      <c r="P4182">
        <f>IF(ISNA(VLOOKUP($A4182,STOK_AWAL,13,0)),0,IF(VLOOKUP($A4182,STOK_AWAL,13,0)&gt;0,ROUNDDOWN(L4182/VLOOKUP($A4182,STOK_AWAL,13,0),0),0))</f>
        <v>0</v>
      </c>
      <c r="Q4182" t="str">
        <f>I4182</f>
        <v/>
      </c>
      <c r="R4182">
        <f>IFERROR(MOD(L4182,VLOOKUP($A4182,STOK_AWAL,13,0)),0)</f>
        <v>0</v>
      </c>
      <c r="S4182" t="str">
        <f>K4182</f>
        <v/>
      </c>
      <c r="T4182">
        <f>R4182+(P4182*(IFERROR(VLOOKUP($A4182,STOK_AWAL,13,0),0)))</f>
        <v>0</v>
      </c>
      <c r="U4182" t="str">
        <f>M4182</f>
        <v/>
      </c>
    </row>
    <row r="4183" spans="1:21" x14ac:dyDescent="0.25">
      <c r="A4183" t="str">
        <f>IF('3.Stok Awal'!$A4183=0,"",'3.Stok Awal'!$A4183)</f>
        <v/>
      </c>
      <c r="B4183" t="str">
        <f>IF('3.Stok Awal'!$B4183=0,"",'3.Stok Awal'!$B4183)</f>
        <v/>
      </c>
      <c r="C4183" t="str">
        <f>IF('3.Stok Awal'!$C4183=0,"",'3.Stok Awal'!$C4183)</f>
        <v/>
      </c>
      <c r="D4183" t="str">
        <f>IF('3.Stok Awal'!$D4183=0,"",'3.Stok Awal'!$D4183)</f>
        <v/>
      </c>
      <c r="E4183" t="str">
        <f>IF('3.Stok Awal'!$E4183=0,"",'3.Stok Awal'!$E4183)</f>
        <v/>
      </c>
      <c r="F4183" s="4" t="str">
        <f>IF('3.Stok Awal'!$F4183=0,"",'3.Stok Awal'!$F4183)</f>
        <v/>
      </c>
      <c r="G4183" s="4" t="str">
        <f t="shared" si="65"/>
        <v/>
      </c>
      <c r="H4183">
        <f>IF('3.Stok Awal'!$I4183=0,0,'3.Stok Awal'!$I4183)</f>
        <v>0</v>
      </c>
      <c r="I4183" t="str">
        <f>IF('3.Stok Awal'!$J4183=0,"",'3.Stok Awal'!$J4183)</f>
        <v/>
      </c>
      <c r="J4183">
        <f>IF('3.Stok Awal'!$K4183=0,0,'3.Stok Awal'!$K4183)</f>
        <v>0</v>
      </c>
      <c r="K4183" t="str">
        <f>IF('3.Stok Awal'!$L4183=0,"",'3.Stok Awal'!$L4183)</f>
        <v/>
      </c>
      <c r="L4183">
        <f>IF('3.Stok Awal'!$N4183=0,0,'3.Stok Awal'!$N4183)</f>
        <v>0</v>
      </c>
      <c r="M4183" t="str">
        <f>IF('3.Stok Awal'!$O4183=0,"",'3.Stok Awal'!$O4183)</f>
        <v/>
      </c>
      <c r="N4183">
        <f>SUMIF('4.Sell to Trade'!$O$5:$O$5003,'5.Stok Akhir'!$G4183,'4.Sell to Trade'!$Q$5:$Q$5003)</f>
        <v>0</v>
      </c>
      <c r="O4183" t="str">
        <f>IF('3.Stok Awal'!$L4183=0,"",'3.Stok Awal'!$L4183)</f>
        <v/>
      </c>
      <c r="P4183">
        <f>IF(ISNA(VLOOKUP($A4183,STOK_AWAL,13,0)),0,IF(VLOOKUP($A4183,STOK_AWAL,13,0)&gt;0,ROUNDDOWN(L4183/VLOOKUP($A4183,STOK_AWAL,13,0),0),0))</f>
        <v>0</v>
      </c>
      <c r="Q4183" t="str">
        <f>I4183</f>
        <v/>
      </c>
      <c r="R4183">
        <f>IFERROR(MOD(L4183,VLOOKUP($A4183,STOK_AWAL,13,0)),0)</f>
        <v>0</v>
      </c>
      <c r="S4183" t="str">
        <f>K4183</f>
        <v/>
      </c>
      <c r="T4183">
        <f>R4183+(P4183*(IFERROR(VLOOKUP($A4183,STOK_AWAL,13,0),0)))</f>
        <v>0</v>
      </c>
      <c r="U4183" t="str">
        <f>M4183</f>
        <v/>
      </c>
    </row>
    <row r="4184" spans="1:21" x14ac:dyDescent="0.25">
      <c r="A4184" t="str">
        <f>IF('3.Stok Awal'!$A4184=0,"",'3.Stok Awal'!$A4184)</f>
        <v/>
      </c>
      <c r="B4184" t="str">
        <f>IF('3.Stok Awal'!$B4184=0,"",'3.Stok Awal'!$B4184)</f>
        <v/>
      </c>
      <c r="C4184" t="str">
        <f>IF('3.Stok Awal'!$C4184=0,"",'3.Stok Awal'!$C4184)</f>
        <v/>
      </c>
      <c r="D4184" t="str">
        <f>IF('3.Stok Awal'!$D4184=0,"",'3.Stok Awal'!$D4184)</f>
        <v/>
      </c>
      <c r="E4184" t="str">
        <f>IF('3.Stok Awal'!$E4184=0,"",'3.Stok Awal'!$E4184)</f>
        <v/>
      </c>
      <c r="F4184" s="4" t="str">
        <f>IF('3.Stok Awal'!$F4184=0,"",'3.Stok Awal'!$F4184)</f>
        <v/>
      </c>
      <c r="G4184" s="4" t="str">
        <f t="shared" si="65"/>
        <v/>
      </c>
      <c r="H4184">
        <f>IF('3.Stok Awal'!$I4184=0,0,'3.Stok Awal'!$I4184)</f>
        <v>0</v>
      </c>
      <c r="I4184" t="str">
        <f>IF('3.Stok Awal'!$J4184=0,"",'3.Stok Awal'!$J4184)</f>
        <v/>
      </c>
      <c r="J4184">
        <f>IF('3.Stok Awal'!$K4184=0,0,'3.Stok Awal'!$K4184)</f>
        <v>0</v>
      </c>
      <c r="K4184" t="str">
        <f>IF('3.Stok Awal'!$L4184=0,"",'3.Stok Awal'!$L4184)</f>
        <v/>
      </c>
      <c r="L4184">
        <f>IF('3.Stok Awal'!$N4184=0,0,'3.Stok Awal'!$N4184)</f>
        <v>0</v>
      </c>
      <c r="M4184" t="str">
        <f>IF('3.Stok Awal'!$O4184=0,"",'3.Stok Awal'!$O4184)</f>
        <v/>
      </c>
      <c r="N4184">
        <f>SUMIF('4.Sell to Trade'!$O$5:$O$5003,'5.Stok Akhir'!$G4184,'4.Sell to Trade'!$Q$5:$Q$5003)</f>
        <v>0</v>
      </c>
      <c r="O4184" t="str">
        <f>IF('3.Stok Awal'!$L4184=0,"",'3.Stok Awal'!$L4184)</f>
        <v/>
      </c>
      <c r="P4184">
        <f>IF(ISNA(VLOOKUP($A4184,STOK_AWAL,13,0)),0,IF(VLOOKUP($A4184,STOK_AWAL,13,0)&gt;0,ROUNDDOWN(L4184/VLOOKUP($A4184,STOK_AWAL,13,0),0),0))</f>
        <v>0</v>
      </c>
      <c r="Q4184" t="str">
        <f>I4184</f>
        <v/>
      </c>
      <c r="R4184">
        <f>IFERROR(MOD(L4184,VLOOKUP($A4184,STOK_AWAL,13,0)),0)</f>
        <v>0</v>
      </c>
      <c r="S4184" t="str">
        <f>K4184</f>
        <v/>
      </c>
      <c r="T4184">
        <f>R4184+(P4184*(IFERROR(VLOOKUP($A4184,STOK_AWAL,13,0),0)))</f>
        <v>0</v>
      </c>
      <c r="U4184" t="str">
        <f>M4184</f>
        <v/>
      </c>
    </row>
    <row r="4185" spans="1:21" x14ac:dyDescent="0.25">
      <c r="A4185" t="str">
        <f>IF('3.Stok Awal'!$A4185=0,"",'3.Stok Awal'!$A4185)</f>
        <v/>
      </c>
      <c r="B4185" t="str">
        <f>IF('3.Stok Awal'!$B4185=0,"",'3.Stok Awal'!$B4185)</f>
        <v/>
      </c>
      <c r="C4185" t="str">
        <f>IF('3.Stok Awal'!$C4185=0,"",'3.Stok Awal'!$C4185)</f>
        <v/>
      </c>
      <c r="D4185" t="str">
        <f>IF('3.Stok Awal'!$D4185=0,"",'3.Stok Awal'!$D4185)</f>
        <v/>
      </c>
      <c r="E4185" t="str">
        <f>IF('3.Stok Awal'!$E4185=0,"",'3.Stok Awal'!$E4185)</f>
        <v/>
      </c>
      <c r="F4185" s="4" t="str">
        <f>IF('3.Stok Awal'!$F4185=0,"",'3.Stok Awal'!$F4185)</f>
        <v/>
      </c>
      <c r="G4185" s="4" t="str">
        <f t="shared" si="65"/>
        <v/>
      </c>
      <c r="H4185">
        <f>IF('3.Stok Awal'!$I4185=0,0,'3.Stok Awal'!$I4185)</f>
        <v>0</v>
      </c>
      <c r="I4185" t="str">
        <f>IF('3.Stok Awal'!$J4185=0,"",'3.Stok Awal'!$J4185)</f>
        <v/>
      </c>
      <c r="J4185">
        <f>IF('3.Stok Awal'!$K4185=0,0,'3.Stok Awal'!$K4185)</f>
        <v>0</v>
      </c>
      <c r="K4185" t="str">
        <f>IF('3.Stok Awal'!$L4185=0,"",'3.Stok Awal'!$L4185)</f>
        <v/>
      </c>
      <c r="L4185">
        <f>IF('3.Stok Awal'!$N4185=0,0,'3.Stok Awal'!$N4185)</f>
        <v>0</v>
      </c>
      <c r="M4185" t="str">
        <f>IF('3.Stok Awal'!$O4185=0,"",'3.Stok Awal'!$O4185)</f>
        <v/>
      </c>
      <c r="N4185">
        <f>SUMIF('4.Sell to Trade'!$O$5:$O$5003,'5.Stok Akhir'!$G4185,'4.Sell to Trade'!$Q$5:$Q$5003)</f>
        <v>0</v>
      </c>
      <c r="O4185" t="str">
        <f>IF('3.Stok Awal'!$L4185=0,"",'3.Stok Awal'!$L4185)</f>
        <v/>
      </c>
      <c r="P4185">
        <f>IF(ISNA(VLOOKUP($A4185,STOK_AWAL,13,0)),0,IF(VLOOKUP($A4185,STOK_AWAL,13,0)&gt;0,ROUNDDOWN(L4185/VLOOKUP($A4185,STOK_AWAL,13,0),0),0))</f>
        <v>0</v>
      </c>
      <c r="Q4185" t="str">
        <f>I4185</f>
        <v/>
      </c>
      <c r="R4185">
        <f>IFERROR(MOD(L4185,VLOOKUP($A4185,STOK_AWAL,13,0)),0)</f>
        <v>0</v>
      </c>
      <c r="S4185" t="str">
        <f>K4185</f>
        <v/>
      </c>
      <c r="T4185">
        <f>R4185+(P4185*(IFERROR(VLOOKUP($A4185,STOK_AWAL,13,0),0)))</f>
        <v>0</v>
      </c>
      <c r="U4185" t="str">
        <f>M4185</f>
        <v/>
      </c>
    </row>
    <row r="4186" spans="1:21" x14ac:dyDescent="0.25">
      <c r="A4186" t="str">
        <f>IF('3.Stok Awal'!$A4186=0,"",'3.Stok Awal'!$A4186)</f>
        <v/>
      </c>
      <c r="B4186" t="str">
        <f>IF('3.Stok Awal'!$B4186=0,"",'3.Stok Awal'!$B4186)</f>
        <v/>
      </c>
      <c r="C4186" t="str">
        <f>IF('3.Stok Awal'!$C4186=0,"",'3.Stok Awal'!$C4186)</f>
        <v/>
      </c>
      <c r="D4186" t="str">
        <f>IF('3.Stok Awal'!$D4186=0,"",'3.Stok Awal'!$D4186)</f>
        <v/>
      </c>
      <c r="E4186" t="str">
        <f>IF('3.Stok Awal'!$E4186=0,"",'3.Stok Awal'!$E4186)</f>
        <v/>
      </c>
      <c r="F4186" s="4" t="str">
        <f>IF('3.Stok Awal'!$F4186=0,"",'3.Stok Awal'!$F4186)</f>
        <v/>
      </c>
      <c r="G4186" s="4" t="str">
        <f t="shared" si="65"/>
        <v/>
      </c>
      <c r="H4186">
        <f>IF('3.Stok Awal'!$I4186=0,0,'3.Stok Awal'!$I4186)</f>
        <v>0</v>
      </c>
      <c r="I4186" t="str">
        <f>IF('3.Stok Awal'!$J4186=0,"",'3.Stok Awal'!$J4186)</f>
        <v/>
      </c>
      <c r="J4186">
        <f>IF('3.Stok Awal'!$K4186=0,0,'3.Stok Awal'!$K4186)</f>
        <v>0</v>
      </c>
      <c r="K4186" t="str">
        <f>IF('3.Stok Awal'!$L4186=0,"",'3.Stok Awal'!$L4186)</f>
        <v/>
      </c>
      <c r="L4186">
        <f>IF('3.Stok Awal'!$N4186=0,0,'3.Stok Awal'!$N4186)</f>
        <v>0</v>
      </c>
      <c r="M4186" t="str">
        <f>IF('3.Stok Awal'!$O4186=0,"",'3.Stok Awal'!$O4186)</f>
        <v/>
      </c>
      <c r="N4186">
        <f>SUMIF('4.Sell to Trade'!$O$5:$O$5003,'5.Stok Akhir'!$G4186,'4.Sell to Trade'!$Q$5:$Q$5003)</f>
        <v>0</v>
      </c>
      <c r="O4186" t="str">
        <f>IF('3.Stok Awal'!$L4186=0,"",'3.Stok Awal'!$L4186)</f>
        <v/>
      </c>
      <c r="P4186">
        <f>IF(ISNA(VLOOKUP($A4186,STOK_AWAL,13,0)),0,IF(VLOOKUP($A4186,STOK_AWAL,13,0)&gt;0,ROUNDDOWN(L4186/VLOOKUP($A4186,STOK_AWAL,13,0),0),0))</f>
        <v>0</v>
      </c>
      <c r="Q4186" t="str">
        <f>I4186</f>
        <v/>
      </c>
      <c r="R4186">
        <f>IFERROR(MOD(L4186,VLOOKUP($A4186,STOK_AWAL,13,0)),0)</f>
        <v>0</v>
      </c>
      <c r="S4186" t="str">
        <f>K4186</f>
        <v/>
      </c>
      <c r="T4186">
        <f>R4186+(P4186*(IFERROR(VLOOKUP($A4186,STOK_AWAL,13,0),0)))</f>
        <v>0</v>
      </c>
      <c r="U4186" t="str">
        <f>M4186</f>
        <v/>
      </c>
    </row>
    <row r="4187" spans="1:21" x14ac:dyDescent="0.25">
      <c r="A4187" t="str">
        <f>IF('3.Stok Awal'!$A4187=0,"",'3.Stok Awal'!$A4187)</f>
        <v/>
      </c>
      <c r="B4187" t="str">
        <f>IF('3.Stok Awal'!$B4187=0,"",'3.Stok Awal'!$B4187)</f>
        <v/>
      </c>
      <c r="C4187" t="str">
        <f>IF('3.Stok Awal'!$C4187=0,"",'3.Stok Awal'!$C4187)</f>
        <v/>
      </c>
      <c r="D4187" t="str">
        <f>IF('3.Stok Awal'!$D4187=0,"",'3.Stok Awal'!$D4187)</f>
        <v/>
      </c>
      <c r="E4187" t="str">
        <f>IF('3.Stok Awal'!$E4187=0,"",'3.Stok Awal'!$E4187)</f>
        <v/>
      </c>
      <c r="F4187" s="4" t="str">
        <f>IF('3.Stok Awal'!$F4187=0,"",'3.Stok Awal'!$F4187)</f>
        <v/>
      </c>
      <c r="G4187" s="4" t="str">
        <f t="shared" si="65"/>
        <v/>
      </c>
      <c r="H4187">
        <f>IF('3.Stok Awal'!$I4187=0,0,'3.Stok Awal'!$I4187)</f>
        <v>0</v>
      </c>
      <c r="I4187" t="str">
        <f>IF('3.Stok Awal'!$J4187=0,"",'3.Stok Awal'!$J4187)</f>
        <v/>
      </c>
      <c r="J4187">
        <f>IF('3.Stok Awal'!$K4187=0,0,'3.Stok Awal'!$K4187)</f>
        <v>0</v>
      </c>
      <c r="K4187" t="str">
        <f>IF('3.Stok Awal'!$L4187=0,"",'3.Stok Awal'!$L4187)</f>
        <v/>
      </c>
      <c r="L4187">
        <f>IF('3.Stok Awal'!$N4187=0,0,'3.Stok Awal'!$N4187)</f>
        <v>0</v>
      </c>
      <c r="M4187" t="str">
        <f>IF('3.Stok Awal'!$O4187=0,"",'3.Stok Awal'!$O4187)</f>
        <v/>
      </c>
      <c r="N4187">
        <f>SUMIF('4.Sell to Trade'!$O$5:$O$5003,'5.Stok Akhir'!$G4187,'4.Sell to Trade'!$Q$5:$Q$5003)</f>
        <v>0</v>
      </c>
      <c r="O4187" t="str">
        <f>IF('3.Stok Awal'!$L4187=0,"",'3.Stok Awal'!$L4187)</f>
        <v/>
      </c>
      <c r="P4187">
        <f>IF(ISNA(VLOOKUP($A4187,STOK_AWAL,13,0)),0,IF(VLOOKUP($A4187,STOK_AWAL,13,0)&gt;0,ROUNDDOWN(L4187/VLOOKUP($A4187,STOK_AWAL,13,0),0),0))</f>
        <v>0</v>
      </c>
      <c r="Q4187" t="str">
        <f>I4187</f>
        <v/>
      </c>
      <c r="R4187">
        <f>IFERROR(MOD(L4187,VLOOKUP($A4187,STOK_AWAL,13,0)),0)</f>
        <v>0</v>
      </c>
      <c r="S4187" t="str">
        <f>K4187</f>
        <v/>
      </c>
      <c r="T4187">
        <f>R4187+(P4187*(IFERROR(VLOOKUP($A4187,STOK_AWAL,13,0),0)))</f>
        <v>0</v>
      </c>
      <c r="U4187" t="str">
        <f>M4187</f>
        <v/>
      </c>
    </row>
    <row r="4188" spans="1:21" x14ac:dyDescent="0.25">
      <c r="A4188" t="str">
        <f>IF('3.Stok Awal'!$A4188=0,"",'3.Stok Awal'!$A4188)</f>
        <v/>
      </c>
      <c r="B4188" t="str">
        <f>IF('3.Stok Awal'!$B4188=0,"",'3.Stok Awal'!$B4188)</f>
        <v/>
      </c>
      <c r="C4188" t="str">
        <f>IF('3.Stok Awal'!$C4188=0,"",'3.Stok Awal'!$C4188)</f>
        <v/>
      </c>
      <c r="D4188" t="str">
        <f>IF('3.Stok Awal'!$D4188=0,"",'3.Stok Awal'!$D4188)</f>
        <v/>
      </c>
      <c r="E4188" t="str">
        <f>IF('3.Stok Awal'!$E4188=0,"",'3.Stok Awal'!$E4188)</f>
        <v/>
      </c>
      <c r="F4188" s="4" t="str">
        <f>IF('3.Stok Awal'!$F4188=0,"",'3.Stok Awal'!$F4188)</f>
        <v/>
      </c>
      <c r="G4188" s="4" t="str">
        <f t="shared" si="65"/>
        <v/>
      </c>
      <c r="H4188">
        <f>IF('3.Stok Awal'!$I4188=0,0,'3.Stok Awal'!$I4188)</f>
        <v>0</v>
      </c>
      <c r="I4188" t="str">
        <f>IF('3.Stok Awal'!$J4188=0,"",'3.Stok Awal'!$J4188)</f>
        <v/>
      </c>
      <c r="J4188">
        <f>IF('3.Stok Awal'!$K4188=0,0,'3.Stok Awal'!$K4188)</f>
        <v>0</v>
      </c>
      <c r="K4188" t="str">
        <f>IF('3.Stok Awal'!$L4188=0,"",'3.Stok Awal'!$L4188)</f>
        <v/>
      </c>
      <c r="L4188">
        <f>IF('3.Stok Awal'!$N4188=0,0,'3.Stok Awal'!$N4188)</f>
        <v>0</v>
      </c>
      <c r="M4188" t="str">
        <f>IF('3.Stok Awal'!$O4188=0,"",'3.Stok Awal'!$O4188)</f>
        <v/>
      </c>
      <c r="N4188">
        <f>SUMIF('4.Sell to Trade'!$O$5:$O$5003,'5.Stok Akhir'!$G4188,'4.Sell to Trade'!$Q$5:$Q$5003)</f>
        <v>0</v>
      </c>
      <c r="O4188" t="str">
        <f>IF('3.Stok Awal'!$L4188=0,"",'3.Stok Awal'!$L4188)</f>
        <v/>
      </c>
      <c r="P4188">
        <f>IF(ISNA(VLOOKUP($A4188,STOK_AWAL,13,0)),0,IF(VLOOKUP($A4188,STOK_AWAL,13,0)&gt;0,ROUNDDOWN(L4188/VLOOKUP($A4188,STOK_AWAL,13,0),0),0))</f>
        <v>0</v>
      </c>
      <c r="Q4188" t="str">
        <f>I4188</f>
        <v/>
      </c>
      <c r="R4188">
        <f>IFERROR(MOD(L4188,VLOOKUP($A4188,STOK_AWAL,13,0)),0)</f>
        <v>0</v>
      </c>
      <c r="S4188" t="str">
        <f>K4188</f>
        <v/>
      </c>
      <c r="T4188">
        <f>R4188+(P4188*(IFERROR(VLOOKUP($A4188,STOK_AWAL,13,0),0)))</f>
        <v>0</v>
      </c>
      <c r="U4188" t="str">
        <f>M4188</f>
        <v/>
      </c>
    </row>
    <row r="4189" spans="1:21" x14ac:dyDescent="0.25">
      <c r="A4189" t="str">
        <f>IF('3.Stok Awal'!$A4189=0,"",'3.Stok Awal'!$A4189)</f>
        <v/>
      </c>
      <c r="B4189" t="str">
        <f>IF('3.Stok Awal'!$B4189=0,"",'3.Stok Awal'!$B4189)</f>
        <v/>
      </c>
      <c r="C4189" t="str">
        <f>IF('3.Stok Awal'!$C4189=0,"",'3.Stok Awal'!$C4189)</f>
        <v/>
      </c>
      <c r="D4189" t="str">
        <f>IF('3.Stok Awal'!$D4189=0,"",'3.Stok Awal'!$D4189)</f>
        <v/>
      </c>
      <c r="E4189" t="str">
        <f>IF('3.Stok Awal'!$E4189=0,"",'3.Stok Awal'!$E4189)</f>
        <v/>
      </c>
      <c r="F4189" s="4" t="str">
        <f>IF('3.Stok Awal'!$F4189=0,"",'3.Stok Awal'!$F4189)</f>
        <v/>
      </c>
      <c r="G4189" s="4" t="str">
        <f t="shared" si="65"/>
        <v/>
      </c>
      <c r="H4189">
        <f>IF('3.Stok Awal'!$I4189=0,0,'3.Stok Awal'!$I4189)</f>
        <v>0</v>
      </c>
      <c r="I4189" t="str">
        <f>IF('3.Stok Awal'!$J4189=0,"",'3.Stok Awal'!$J4189)</f>
        <v/>
      </c>
      <c r="J4189">
        <f>IF('3.Stok Awal'!$K4189=0,0,'3.Stok Awal'!$K4189)</f>
        <v>0</v>
      </c>
      <c r="K4189" t="str">
        <f>IF('3.Stok Awal'!$L4189=0,"",'3.Stok Awal'!$L4189)</f>
        <v/>
      </c>
      <c r="L4189">
        <f>IF('3.Stok Awal'!$N4189=0,0,'3.Stok Awal'!$N4189)</f>
        <v>0</v>
      </c>
      <c r="M4189" t="str">
        <f>IF('3.Stok Awal'!$O4189=0,"",'3.Stok Awal'!$O4189)</f>
        <v/>
      </c>
      <c r="N4189">
        <f>SUMIF('4.Sell to Trade'!$O$5:$O$5003,'5.Stok Akhir'!$G4189,'4.Sell to Trade'!$Q$5:$Q$5003)</f>
        <v>0</v>
      </c>
      <c r="O4189" t="str">
        <f>IF('3.Stok Awal'!$L4189=0,"",'3.Stok Awal'!$L4189)</f>
        <v/>
      </c>
      <c r="P4189">
        <f>IF(ISNA(VLOOKUP($A4189,STOK_AWAL,13,0)),0,IF(VLOOKUP($A4189,STOK_AWAL,13,0)&gt;0,ROUNDDOWN(L4189/VLOOKUP($A4189,STOK_AWAL,13,0),0),0))</f>
        <v>0</v>
      </c>
      <c r="Q4189" t="str">
        <f>I4189</f>
        <v/>
      </c>
      <c r="R4189">
        <f>IFERROR(MOD(L4189,VLOOKUP($A4189,STOK_AWAL,13,0)),0)</f>
        <v>0</v>
      </c>
      <c r="S4189" t="str">
        <f>K4189</f>
        <v/>
      </c>
      <c r="T4189">
        <f>R4189+(P4189*(IFERROR(VLOOKUP($A4189,STOK_AWAL,13,0),0)))</f>
        <v>0</v>
      </c>
      <c r="U4189" t="str">
        <f>M4189</f>
        <v/>
      </c>
    </row>
    <row r="4190" spans="1:21" x14ac:dyDescent="0.25">
      <c r="A4190" t="str">
        <f>IF('3.Stok Awal'!$A4190=0,"",'3.Stok Awal'!$A4190)</f>
        <v/>
      </c>
      <c r="B4190" t="str">
        <f>IF('3.Stok Awal'!$B4190=0,"",'3.Stok Awal'!$B4190)</f>
        <v/>
      </c>
      <c r="C4190" t="str">
        <f>IF('3.Stok Awal'!$C4190=0,"",'3.Stok Awal'!$C4190)</f>
        <v/>
      </c>
      <c r="D4190" t="str">
        <f>IF('3.Stok Awal'!$D4190=0,"",'3.Stok Awal'!$D4190)</f>
        <v/>
      </c>
      <c r="E4190" t="str">
        <f>IF('3.Stok Awal'!$E4190=0,"",'3.Stok Awal'!$E4190)</f>
        <v/>
      </c>
      <c r="F4190" s="4" t="str">
        <f>IF('3.Stok Awal'!$F4190=0,"",'3.Stok Awal'!$F4190)</f>
        <v/>
      </c>
      <c r="G4190" s="4" t="str">
        <f t="shared" si="65"/>
        <v/>
      </c>
      <c r="H4190">
        <f>IF('3.Stok Awal'!$I4190=0,0,'3.Stok Awal'!$I4190)</f>
        <v>0</v>
      </c>
      <c r="I4190" t="str">
        <f>IF('3.Stok Awal'!$J4190=0,"",'3.Stok Awal'!$J4190)</f>
        <v/>
      </c>
      <c r="J4190">
        <f>IF('3.Stok Awal'!$K4190=0,0,'3.Stok Awal'!$K4190)</f>
        <v>0</v>
      </c>
      <c r="K4190" t="str">
        <f>IF('3.Stok Awal'!$L4190=0,"",'3.Stok Awal'!$L4190)</f>
        <v/>
      </c>
      <c r="L4190">
        <f>IF('3.Stok Awal'!$N4190=0,0,'3.Stok Awal'!$N4190)</f>
        <v>0</v>
      </c>
      <c r="M4190" t="str">
        <f>IF('3.Stok Awal'!$O4190=0,"",'3.Stok Awal'!$O4190)</f>
        <v/>
      </c>
      <c r="N4190">
        <f>SUMIF('4.Sell to Trade'!$O$5:$O$5003,'5.Stok Akhir'!$G4190,'4.Sell to Trade'!$Q$5:$Q$5003)</f>
        <v>0</v>
      </c>
      <c r="O4190" t="str">
        <f>IF('3.Stok Awal'!$L4190=0,"",'3.Stok Awal'!$L4190)</f>
        <v/>
      </c>
      <c r="P4190">
        <f>IF(ISNA(VLOOKUP($A4190,STOK_AWAL,13,0)),0,IF(VLOOKUP($A4190,STOK_AWAL,13,0)&gt;0,ROUNDDOWN(L4190/VLOOKUP($A4190,STOK_AWAL,13,0),0),0))</f>
        <v>0</v>
      </c>
      <c r="Q4190" t="str">
        <f>I4190</f>
        <v/>
      </c>
      <c r="R4190">
        <f>IFERROR(MOD(L4190,VLOOKUP($A4190,STOK_AWAL,13,0)),0)</f>
        <v>0</v>
      </c>
      <c r="S4190" t="str">
        <f>K4190</f>
        <v/>
      </c>
      <c r="T4190">
        <f>R4190+(P4190*(IFERROR(VLOOKUP($A4190,STOK_AWAL,13,0),0)))</f>
        <v>0</v>
      </c>
      <c r="U4190" t="str">
        <f>M4190</f>
        <v/>
      </c>
    </row>
    <row r="4191" spans="1:21" x14ac:dyDescent="0.25">
      <c r="A4191" t="str">
        <f>IF('3.Stok Awal'!$A4191=0,"",'3.Stok Awal'!$A4191)</f>
        <v/>
      </c>
      <c r="B4191" t="str">
        <f>IF('3.Stok Awal'!$B4191=0,"",'3.Stok Awal'!$B4191)</f>
        <v/>
      </c>
      <c r="C4191" t="str">
        <f>IF('3.Stok Awal'!$C4191=0,"",'3.Stok Awal'!$C4191)</f>
        <v/>
      </c>
      <c r="D4191" t="str">
        <f>IF('3.Stok Awal'!$D4191=0,"",'3.Stok Awal'!$D4191)</f>
        <v/>
      </c>
      <c r="E4191" t="str">
        <f>IF('3.Stok Awal'!$E4191=0,"",'3.Stok Awal'!$E4191)</f>
        <v/>
      </c>
      <c r="F4191" s="4" t="str">
        <f>IF('3.Stok Awal'!$F4191=0,"",'3.Stok Awal'!$F4191)</f>
        <v/>
      </c>
      <c r="G4191" s="4" t="str">
        <f t="shared" si="65"/>
        <v/>
      </c>
      <c r="H4191">
        <f>IF('3.Stok Awal'!$I4191=0,0,'3.Stok Awal'!$I4191)</f>
        <v>0</v>
      </c>
      <c r="I4191" t="str">
        <f>IF('3.Stok Awal'!$J4191=0,"",'3.Stok Awal'!$J4191)</f>
        <v/>
      </c>
      <c r="J4191">
        <f>IF('3.Stok Awal'!$K4191=0,0,'3.Stok Awal'!$K4191)</f>
        <v>0</v>
      </c>
      <c r="K4191" t="str">
        <f>IF('3.Stok Awal'!$L4191=0,"",'3.Stok Awal'!$L4191)</f>
        <v/>
      </c>
      <c r="L4191">
        <f>IF('3.Stok Awal'!$N4191=0,0,'3.Stok Awal'!$N4191)</f>
        <v>0</v>
      </c>
      <c r="M4191" t="str">
        <f>IF('3.Stok Awal'!$O4191=0,"",'3.Stok Awal'!$O4191)</f>
        <v/>
      </c>
      <c r="N4191">
        <f>SUMIF('4.Sell to Trade'!$O$5:$O$5003,'5.Stok Akhir'!$G4191,'4.Sell to Trade'!$Q$5:$Q$5003)</f>
        <v>0</v>
      </c>
      <c r="O4191" t="str">
        <f>IF('3.Stok Awal'!$L4191=0,"",'3.Stok Awal'!$L4191)</f>
        <v/>
      </c>
      <c r="P4191">
        <f>IF(ISNA(VLOOKUP($A4191,STOK_AWAL,13,0)),0,IF(VLOOKUP($A4191,STOK_AWAL,13,0)&gt;0,ROUNDDOWN(L4191/VLOOKUP($A4191,STOK_AWAL,13,0),0),0))</f>
        <v>0</v>
      </c>
      <c r="Q4191" t="str">
        <f>I4191</f>
        <v/>
      </c>
      <c r="R4191">
        <f>IFERROR(MOD(L4191,VLOOKUP($A4191,STOK_AWAL,13,0)),0)</f>
        <v>0</v>
      </c>
      <c r="S4191" t="str">
        <f>K4191</f>
        <v/>
      </c>
      <c r="T4191">
        <f>R4191+(P4191*(IFERROR(VLOOKUP($A4191,STOK_AWAL,13,0),0)))</f>
        <v>0</v>
      </c>
      <c r="U4191" t="str">
        <f>M4191</f>
        <v/>
      </c>
    </row>
    <row r="4192" spans="1:21" x14ac:dyDescent="0.25">
      <c r="A4192" t="str">
        <f>IF('3.Stok Awal'!$A4192=0,"",'3.Stok Awal'!$A4192)</f>
        <v/>
      </c>
      <c r="B4192" t="str">
        <f>IF('3.Stok Awal'!$B4192=0,"",'3.Stok Awal'!$B4192)</f>
        <v/>
      </c>
      <c r="C4192" t="str">
        <f>IF('3.Stok Awal'!$C4192=0,"",'3.Stok Awal'!$C4192)</f>
        <v/>
      </c>
      <c r="D4192" t="str">
        <f>IF('3.Stok Awal'!$D4192=0,"",'3.Stok Awal'!$D4192)</f>
        <v/>
      </c>
      <c r="E4192" t="str">
        <f>IF('3.Stok Awal'!$E4192=0,"",'3.Stok Awal'!$E4192)</f>
        <v/>
      </c>
      <c r="F4192" s="4" t="str">
        <f>IF('3.Stok Awal'!$F4192=0,"",'3.Stok Awal'!$F4192)</f>
        <v/>
      </c>
      <c r="G4192" s="4" t="str">
        <f t="shared" si="65"/>
        <v/>
      </c>
      <c r="H4192">
        <f>IF('3.Stok Awal'!$I4192=0,0,'3.Stok Awal'!$I4192)</f>
        <v>0</v>
      </c>
      <c r="I4192" t="str">
        <f>IF('3.Stok Awal'!$J4192=0,"",'3.Stok Awal'!$J4192)</f>
        <v/>
      </c>
      <c r="J4192">
        <f>IF('3.Stok Awal'!$K4192=0,0,'3.Stok Awal'!$K4192)</f>
        <v>0</v>
      </c>
      <c r="K4192" t="str">
        <f>IF('3.Stok Awal'!$L4192=0,"",'3.Stok Awal'!$L4192)</f>
        <v/>
      </c>
      <c r="L4192">
        <f>IF('3.Stok Awal'!$N4192=0,0,'3.Stok Awal'!$N4192)</f>
        <v>0</v>
      </c>
      <c r="M4192" t="str">
        <f>IF('3.Stok Awal'!$O4192=0,"",'3.Stok Awal'!$O4192)</f>
        <v/>
      </c>
      <c r="N4192">
        <f>SUMIF('4.Sell to Trade'!$O$5:$O$5003,'5.Stok Akhir'!$G4192,'4.Sell to Trade'!$Q$5:$Q$5003)</f>
        <v>0</v>
      </c>
      <c r="O4192" t="str">
        <f>IF('3.Stok Awal'!$L4192=0,"",'3.Stok Awal'!$L4192)</f>
        <v/>
      </c>
      <c r="P4192">
        <f>IF(ISNA(VLOOKUP($A4192,STOK_AWAL,13,0)),0,IF(VLOOKUP($A4192,STOK_AWAL,13,0)&gt;0,ROUNDDOWN(L4192/VLOOKUP($A4192,STOK_AWAL,13,0),0),0))</f>
        <v>0</v>
      </c>
      <c r="Q4192" t="str">
        <f>I4192</f>
        <v/>
      </c>
      <c r="R4192">
        <f>IFERROR(MOD(L4192,VLOOKUP($A4192,STOK_AWAL,13,0)),0)</f>
        <v>0</v>
      </c>
      <c r="S4192" t="str">
        <f>K4192</f>
        <v/>
      </c>
      <c r="T4192">
        <f>R4192+(P4192*(IFERROR(VLOOKUP($A4192,STOK_AWAL,13,0),0)))</f>
        <v>0</v>
      </c>
      <c r="U4192" t="str">
        <f>M4192</f>
        <v/>
      </c>
    </row>
    <row r="4193" spans="1:21" x14ac:dyDescent="0.25">
      <c r="A4193" t="str">
        <f>IF('3.Stok Awal'!$A4193=0,"",'3.Stok Awal'!$A4193)</f>
        <v/>
      </c>
      <c r="B4193" t="str">
        <f>IF('3.Stok Awal'!$B4193=0,"",'3.Stok Awal'!$B4193)</f>
        <v/>
      </c>
      <c r="C4193" t="str">
        <f>IF('3.Stok Awal'!$C4193=0,"",'3.Stok Awal'!$C4193)</f>
        <v/>
      </c>
      <c r="D4193" t="str">
        <f>IF('3.Stok Awal'!$D4193=0,"",'3.Stok Awal'!$D4193)</f>
        <v/>
      </c>
      <c r="E4193" t="str">
        <f>IF('3.Stok Awal'!$E4193=0,"",'3.Stok Awal'!$E4193)</f>
        <v/>
      </c>
      <c r="F4193" s="4" t="str">
        <f>IF('3.Stok Awal'!$F4193=0,"",'3.Stok Awal'!$F4193)</f>
        <v/>
      </c>
      <c r="G4193" s="4" t="str">
        <f t="shared" si="65"/>
        <v/>
      </c>
      <c r="H4193">
        <f>IF('3.Stok Awal'!$I4193=0,0,'3.Stok Awal'!$I4193)</f>
        <v>0</v>
      </c>
      <c r="I4193" t="str">
        <f>IF('3.Stok Awal'!$J4193=0,"",'3.Stok Awal'!$J4193)</f>
        <v/>
      </c>
      <c r="J4193">
        <f>IF('3.Stok Awal'!$K4193=0,0,'3.Stok Awal'!$K4193)</f>
        <v>0</v>
      </c>
      <c r="K4193" t="str">
        <f>IF('3.Stok Awal'!$L4193=0,"",'3.Stok Awal'!$L4193)</f>
        <v/>
      </c>
      <c r="L4193">
        <f>IF('3.Stok Awal'!$N4193=0,0,'3.Stok Awal'!$N4193)</f>
        <v>0</v>
      </c>
      <c r="M4193" t="str">
        <f>IF('3.Stok Awal'!$O4193=0,"",'3.Stok Awal'!$O4193)</f>
        <v/>
      </c>
      <c r="N4193">
        <f>SUMIF('4.Sell to Trade'!$O$5:$O$5003,'5.Stok Akhir'!$G4193,'4.Sell to Trade'!$Q$5:$Q$5003)</f>
        <v>0</v>
      </c>
      <c r="O4193" t="str">
        <f>IF('3.Stok Awal'!$L4193=0,"",'3.Stok Awal'!$L4193)</f>
        <v/>
      </c>
      <c r="P4193">
        <f>IF(ISNA(VLOOKUP($A4193,STOK_AWAL,13,0)),0,IF(VLOOKUP($A4193,STOK_AWAL,13,0)&gt;0,ROUNDDOWN(L4193/VLOOKUP($A4193,STOK_AWAL,13,0),0),0))</f>
        <v>0</v>
      </c>
      <c r="Q4193" t="str">
        <f>I4193</f>
        <v/>
      </c>
      <c r="R4193">
        <f>IFERROR(MOD(L4193,VLOOKUP($A4193,STOK_AWAL,13,0)),0)</f>
        <v>0</v>
      </c>
      <c r="S4193" t="str">
        <f>K4193</f>
        <v/>
      </c>
      <c r="T4193">
        <f>R4193+(P4193*(IFERROR(VLOOKUP($A4193,STOK_AWAL,13,0),0)))</f>
        <v>0</v>
      </c>
      <c r="U4193" t="str">
        <f>M4193</f>
        <v/>
      </c>
    </row>
    <row r="4194" spans="1:21" x14ac:dyDescent="0.25">
      <c r="A4194" t="str">
        <f>IF('3.Stok Awal'!$A4194=0,"",'3.Stok Awal'!$A4194)</f>
        <v/>
      </c>
      <c r="B4194" t="str">
        <f>IF('3.Stok Awal'!$B4194=0,"",'3.Stok Awal'!$B4194)</f>
        <v/>
      </c>
      <c r="C4194" t="str">
        <f>IF('3.Stok Awal'!$C4194=0,"",'3.Stok Awal'!$C4194)</f>
        <v/>
      </c>
      <c r="D4194" t="str">
        <f>IF('3.Stok Awal'!$D4194=0,"",'3.Stok Awal'!$D4194)</f>
        <v/>
      </c>
      <c r="E4194" t="str">
        <f>IF('3.Stok Awal'!$E4194=0,"",'3.Stok Awal'!$E4194)</f>
        <v/>
      </c>
      <c r="F4194" s="4" t="str">
        <f>IF('3.Stok Awal'!$F4194=0,"",'3.Stok Awal'!$F4194)</f>
        <v/>
      </c>
      <c r="G4194" s="4" t="str">
        <f t="shared" si="65"/>
        <v/>
      </c>
      <c r="H4194">
        <f>IF('3.Stok Awal'!$I4194=0,0,'3.Stok Awal'!$I4194)</f>
        <v>0</v>
      </c>
      <c r="I4194" t="str">
        <f>IF('3.Stok Awal'!$J4194=0,"",'3.Stok Awal'!$J4194)</f>
        <v/>
      </c>
      <c r="J4194">
        <f>IF('3.Stok Awal'!$K4194=0,0,'3.Stok Awal'!$K4194)</f>
        <v>0</v>
      </c>
      <c r="K4194" t="str">
        <f>IF('3.Stok Awal'!$L4194=0,"",'3.Stok Awal'!$L4194)</f>
        <v/>
      </c>
      <c r="L4194">
        <f>IF('3.Stok Awal'!$N4194=0,0,'3.Stok Awal'!$N4194)</f>
        <v>0</v>
      </c>
      <c r="M4194" t="str">
        <f>IF('3.Stok Awal'!$O4194=0,"",'3.Stok Awal'!$O4194)</f>
        <v/>
      </c>
      <c r="N4194">
        <f>SUMIF('4.Sell to Trade'!$O$5:$O$5003,'5.Stok Akhir'!$G4194,'4.Sell to Trade'!$Q$5:$Q$5003)</f>
        <v>0</v>
      </c>
      <c r="O4194" t="str">
        <f>IF('3.Stok Awal'!$L4194=0,"",'3.Stok Awal'!$L4194)</f>
        <v/>
      </c>
      <c r="P4194">
        <f>IF(ISNA(VLOOKUP($A4194,STOK_AWAL,13,0)),0,IF(VLOOKUP($A4194,STOK_AWAL,13,0)&gt;0,ROUNDDOWN(L4194/VLOOKUP($A4194,STOK_AWAL,13,0),0),0))</f>
        <v>0</v>
      </c>
      <c r="Q4194" t="str">
        <f>I4194</f>
        <v/>
      </c>
      <c r="R4194">
        <f>IFERROR(MOD(L4194,VLOOKUP($A4194,STOK_AWAL,13,0)),0)</f>
        <v>0</v>
      </c>
      <c r="S4194" t="str">
        <f>K4194</f>
        <v/>
      </c>
      <c r="T4194">
        <f>R4194+(P4194*(IFERROR(VLOOKUP($A4194,STOK_AWAL,13,0),0)))</f>
        <v>0</v>
      </c>
      <c r="U4194" t="str">
        <f>M4194</f>
        <v/>
      </c>
    </row>
    <row r="4195" spans="1:21" x14ac:dyDescent="0.25">
      <c r="A4195" t="str">
        <f>IF('3.Stok Awal'!$A4195=0,"",'3.Stok Awal'!$A4195)</f>
        <v/>
      </c>
      <c r="B4195" t="str">
        <f>IF('3.Stok Awal'!$B4195=0,"",'3.Stok Awal'!$B4195)</f>
        <v/>
      </c>
      <c r="C4195" t="str">
        <f>IF('3.Stok Awal'!$C4195=0,"",'3.Stok Awal'!$C4195)</f>
        <v/>
      </c>
      <c r="D4195" t="str">
        <f>IF('3.Stok Awal'!$D4195=0,"",'3.Stok Awal'!$D4195)</f>
        <v/>
      </c>
      <c r="E4195" t="str">
        <f>IF('3.Stok Awal'!$E4195=0,"",'3.Stok Awal'!$E4195)</f>
        <v/>
      </c>
      <c r="F4195" s="4" t="str">
        <f>IF('3.Stok Awal'!$F4195=0,"",'3.Stok Awal'!$F4195)</f>
        <v/>
      </c>
      <c r="G4195" s="4" t="str">
        <f t="shared" si="65"/>
        <v/>
      </c>
      <c r="H4195">
        <f>IF('3.Stok Awal'!$I4195=0,0,'3.Stok Awal'!$I4195)</f>
        <v>0</v>
      </c>
      <c r="I4195" t="str">
        <f>IF('3.Stok Awal'!$J4195=0,"",'3.Stok Awal'!$J4195)</f>
        <v/>
      </c>
      <c r="J4195">
        <f>IF('3.Stok Awal'!$K4195=0,0,'3.Stok Awal'!$K4195)</f>
        <v>0</v>
      </c>
      <c r="K4195" t="str">
        <f>IF('3.Stok Awal'!$L4195=0,"",'3.Stok Awal'!$L4195)</f>
        <v/>
      </c>
      <c r="L4195">
        <f>IF('3.Stok Awal'!$N4195=0,0,'3.Stok Awal'!$N4195)</f>
        <v>0</v>
      </c>
      <c r="M4195" t="str">
        <f>IF('3.Stok Awal'!$O4195=0,"",'3.Stok Awal'!$O4195)</f>
        <v/>
      </c>
      <c r="N4195">
        <f>SUMIF('4.Sell to Trade'!$O$5:$O$5003,'5.Stok Akhir'!$G4195,'4.Sell to Trade'!$Q$5:$Q$5003)</f>
        <v>0</v>
      </c>
      <c r="O4195" t="str">
        <f>IF('3.Stok Awal'!$L4195=0,"",'3.Stok Awal'!$L4195)</f>
        <v/>
      </c>
      <c r="P4195">
        <f>IF(ISNA(VLOOKUP($A4195,STOK_AWAL,13,0)),0,IF(VLOOKUP($A4195,STOK_AWAL,13,0)&gt;0,ROUNDDOWN(L4195/VLOOKUP($A4195,STOK_AWAL,13,0),0),0))</f>
        <v>0</v>
      </c>
      <c r="Q4195" t="str">
        <f>I4195</f>
        <v/>
      </c>
      <c r="R4195">
        <f>IFERROR(MOD(L4195,VLOOKUP($A4195,STOK_AWAL,13,0)),0)</f>
        <v>0</v>
      </c>
      <c r="S4195" t="str">
        <f>K4195</f>
        <v/>
      </c>
      <c r="T4195">
        <f>R4195+(P4195*(IFERROR(VLOOKUP($A4195,STOK_AWAL,13,0),0)))</f>
        <v>0</v>
      </c>
      <c r="U4195" t="str">
        <f>M4195</f>
        <v/>
      </c>
    </row>
    <row r="4196" spans="1:21" x14ac:dyDescent="0.25">
      <c r="A4196" t="str">
        <f>IF('3.Stok Awal'!$A4196=0,"",'3.Stok Awal'!$A4196)</f>
        <v/>
      </c>
      <c r="B4196" t="str">
        <f>IF('3.Stok Awal'!$B4196=0,"",'3.Stok Awal'!$B4196)</f>
        <v/>
      </c>
      <c r="C4196" t="str">
        <f>IF('3.Stok Awal'!$C4196=0,"",'3.Stok Awal'!$C4196)</f>
        <v/>
      </c>
      <c r="D4196" t="str">
        <f>IF('3.Stok Awal'!$D4196=0,"",'3.Stok Awal'!$D4196)</f>
        <v/>
      </c>
      <c r="E4196" t="str">
        <f>IF('3.Stok Awal'!$E4196=0,"",'3.Stok Awal'!$E4196)</f>
        <v/>
      </c>
      <c r="F4196" s="4" t="str">
        <f>IF('3.Stok Awal'!$F4196=0,"",'3.Stok Awal'!$F4196)</f>
        <v/>
      </c>
      <c r="G4196" s="4" t="str">
        <f t="shared" si="65"/>
        <v/>
      </c>
      <c r="H4196">
        <f>IF('3.Stok Awal'!$I4196=0,0,'3.Stok Awal'!$I4196)</f>
        <v>0</v>
      </c>
      <c r="I4196" t="str">
        <f>IF('3.Stok Awal'!$J4196=0,"",'3.Stok Awal'!$J4196)</f>
        <v/>
      </c>
      <c r="J4196">
        <f>IF('3.Stok Awal'!$K4196=0,0,'3.Stok Awal'!$K4196)</f>
        <v>0</v>
      </c>
      <c r="K4196" t="str">
        <f>IF('3.Stok Awal'!$L4196=0,"",'3.Stok Awal'!$L4196)</f>
        <v/>
      </c>
      <c r="L4196">
        <f>IF('3.Stok Awal'!$N4196=0,0,'3.Stok Awal'!$N4196)</f>
        <v>0</v>
      </c>
      <c r="M4196" t="str">
        <f>IF('3.Stok Awal'!$O4196=0,"",'3.Stok Awal'!$O4196)</f>
        <v/>
      </c>
      <c r="N4196">
        <f>SUMIF('4.Sell to Trade'!$O$5:$O$5003,'5.Stok Akhir'!$G4196,'4.Sell to Trade'!$Q$5:$Q$5003)</f>
        <v>0</v>
      </c>
      <c r="O4196" t="str">
        <f>IF('3.Stok Awal'!$L4196=0,"",'3.Stok Awal'!$L4196)</f>
        <v/>
      </c>
      <c r="P4196">
        <f>IF(ISNA(VLOOKUP($A4196,STOK_AWAL,13,0)),0,IF(VLOOKUP($A4196,STOK_AWAL,13,0)&gt;0,ROUNDDOWN(L4196/VLOOKUP($A4196,STOK_AWAL,13,0),0),0))</f>
        <v>0</v>
      </c>
      <c r="Q4196" t="str">
        <f>I4196</f>
        <v/>
      </c>
      <c r="R4196">
        <f>IFERROR(MOD(L4196,VLOOKUP($A4196,STOK_AWAL,13,0)),0)</f>
        <v>0</v>
      </c>
      <c r="S4196" t="str">
        <f>K4196</f>
        <v/>
      </c>
      <c r="T4196">
        <f>R4196+(P4196*(IFERROR(VLOOKUP($A4196,STOK_AWAL,13,0),0)))</f>
        <v>0</v>
      </c>
      <c r="U4196" t="str">
        <f>M4196</f>
        <v/>
      </c>
    </row>
    <row r="4197" spans="1:21" x14ac:dyDescent="0.25">
      <c r="A4197" t="str">
        <f>IF('3.Stok Awal'!$A4197=0,"",'3.Stok Awal'!$A4197)</f>
        <v/>
      </c>
      <c r="B4197" t="str">
        <f>IF('3.Stok Awal'!$B4197=0,"",'3.Stok Awal'!$B4197)</f>
        <v/>
      </c>
      <c r="C4197" t="str">
        <f>IF('3.Stok Awal'!$C4197=0,"",'3.Stok Awal'!$C4197)</f>
        <v/>
      </c>
      <c r="D4197" t="str">
        <f>IF('3.Stok Awal'!$D4197=0,"",'3.Stok Awal'!$D4197)</f>
        <v/>
      </c>
      <c r="E4197" t="str">
        <f>IF('3.Stok Awal'!$E4197=0,"",'3.Stok Awal'!$E4197)</f>
        <v/>
      </c>
      <c r="F4197" s="4" t="str">
        <f>IF('3.Stok Awal'!$F4197=0,"",'3.Stok Awal'!$F4197)</f>
        <v/>
      </c>
      <c r="G4197" s="4" t="str">
        <f t="shared" si="65"/>
        <v/>
      </c>
      <c r="H4197">
        <f>IF('3.Stok Awal'!$I4197=0,0,'3.Stok Awal'!$I4197)</f>
        <v>0</v>
      </c>
      <c r="I4197" t="str">
        <f>IF('3.Stok Awal'!$J4197=0,"",'3.Stok Awal'!$J4197)</f>
        <v/>
      </c>
      <c r="J4197">
        <f>IF('3.Stok Awal'!$K4197=0,0,'3.Stok Awal'!$K4197)</f>
        <v>0</v>
      </c>
      <c r="K4197" t="str">
        <f>IF('3.Stok Awal'!$L4197=0,"",'3.Stok Awal'!$L4197)</f>
        <v/>
      </c>
      <c r="L4197">
        <f>IF('3.Stok Awal'!$N4197=0,0,'3.Stok Awal'!$N4197)</f>
        <v>0</v>
      </c>
      <c r="M4197" t="str">
        <f>IF('3.Stok Awal'!$O4197=0,"",'3.Stok Awal'!$O4197)</f>
        <v/>
      </c>
      <c r="N4197">
        <f>SUMIF('4.Sell to Trade'!$O$5:$O$5003,'5.Stok Akhir'!$G4197,'4.Sell to Trade'!$Q$5:$Q$5003)</f>
        <v>0</v>
      </c>
      <c r="O4197" t="str">
        <f>IF('3.Stok Awal'!$L4197=0,"",'3.Stok Awal'!$L4197)</f>
        <v/>
      </c>
      <c r="P4197">
        <f>IF(ISNA(VLOOKUP($A4197,STOK_AWAL,13,0)),0,IF(VLOOKUP($A4197,STOK_AWAL,13,0)&gt;0,ROUNDDOWN(L4197/VLOOKUP($A4197,STOK_AWAL,13,0),0),0))</f>
        <v>0</v>
      </c>
      <c r="Q4197" t="str">
        <f>I4197</f>
        <v/>
      </c>
      <c r="R4197">
        <f>IFERROR(MOD(L4197,VLOOKUP($A4197,STOK_AWAL,13,0)),0)</f>
        <v>0</v>
      </c>
      <c r="S4197" t="str">
        <f>K4197</f>
        <v/>
      </c>
      <c r="T4197">
        <f>R4197+(P4197*(IFERROR(VLOOKUP($A4197,STOK_AWAL,13,0),0)))</f>
        <v>0</v>
      </c>
      <c r="U4197" t="str">
        <f>M4197</f>
        <v/>
      </c>
    </row>
    <row r="4198" spans="1:21" x14ac:dyDescent="0.25">
      <c r="A4198" t="str">
        <f>IF('3.Stok Awal'!$A4198=0,"",'3.Stok Awal'!$A4198)</f>
        <v/>
      </c>
      <c r="B4198" t="str">
        <f>IF('3.Stok Awal'!$B4198=0,"",'3.Stok Awal'!$B4198)</f>
        <v/>
      </c>
      <c r="C4198" t="str">
        <f>IF('3.Stok Awal'!$C4198=0,"",'3.Stok Awal'!$C4198)</f>
        <v/>
      </c>
      <c r="D4198" t="str">
        <f>IF('3.Stok Awal'!$D4198=0,"",'3.Stok Awal'!$D4198)</f>
        <v/>
      </c>
      <c r="E4198" t="str">
        <f>IF('3.Stok Awal'!$E4198=0,"",'3.Stok Awal'!$E4198)</f>
        <v/>
      </c>
      <c r="F4198" s="4" t="str">
        <f>IF('3.Stok Awal'!$F4198=0,"",'3.Stok Awal'!$F4198)</f>
        <v/>
      </c>
      <c r="G4198" s="4" t="str">
        <f t="shared" si="65"/>
        <v/>
      </c>
      <c r="H4198">
        <f>IF('3.Stok Awal'!$I4198=0,0,'3.Stok Awal'!$I4198)</f>
        <v>0</v>
      </c>
      <c r="I4198" t="str">
        <f>IF('3.Stok Awal'!$J4198=0,"",'3.Stok Awal'!$J4198)</f>
        <v/>
      </c>
      <c r="J4198">
        <f>IF('3.Stok Awal'!$K4198=0,0,'3.Stok Awal'!$K4198)</f>
        <v>0</v>
      </c>
      <c r="K4198" t="str">
        <f>IF('3.Stok Awal'!$L4198=0,"",'3.Stok Awal'!$L4198)</f>
        <v/>
      </c>
      <c r="L4198">
        <f>IF('3.Stok Awal'!$N4198=0,0,'3.Stok Awal'!$N4198)</f>
        <v>0</v>
      </c>
      <c r="M4198" t="str">
        <f>IF('3.Stok Awal'!$O4198=0,"",'3.Stok Awal'!$O4198)</f>
        <v/>
      </c>
      <c r="N4198">
        <f>SUMIF('4.Sell to Trade'!$O$5:$O$5003,'5.Stok Akhir'!$G4198,'4.Sell to Trade'!$Q$5:$Q$5003)</f>
        <v>0</v>
      </c>
      <c r="O4198" t="str">
        <f>IF('3.Stok Awal'!$L4198=0,"",'3.Stok Awal'!$L4198)</f>
        <v/>
      </c>
      <c r="P4198">
        <f>IF(ISNA(VLOOKUP($A4198,STOK_AWAL,13,0)),0,IF(VLOOKUP($A4198,STOK_AWAL,13,0)&gt;0,ROUNDDOWN(L4198/VLOOKUP($A4198,STOK_AWAL,13,0),0),0))</f>
        <v>0</v>
      </c>
      <c r="Q4198" t="str">
        <f>I4198</f>
        <v/>
      </c>
      <c r="R4198">
        <f>IFERROR(MOD(L4198,VLOOKUP($A4198,STOK_AWAL,13,0)),0)</f>
        <v>0</v>
      </c>
      <c r="S4198" t="str">
        <f>K4198</f>
        <v/>
      </c>
      <c r="T4198">
        <f>R4198+(P4198*(IFERROR(VLOOKUP($A4198,STOK_AWAL,13,0),0)))</f>
        <v>0</v>
      </c>
      <c r="U4198" t="str">
        <f>M4198</f>
        <v/>
      </c>
    </row>
    <row r="4199" spans="1:21" x14ac:dyDescent="0.25">
      <c r="A4199" t="str">
        <f>IF('3.Stok Awal'!$A4199=0,"",'3.Stok Awal'!$A4199)</f>
        <v/>
      </c>
      <c r="B4199" t="str">
        <f>IF('3.Stok Awal'!$B4199=0,"",'3.Stok Awal'!$B4199)</f>
        <v/>
      </c>
      <c r="C4199" t="str">
        <f>IF('3.Stok Awal'!$C4199=0,"",'3.Stok Awal'!$C4199)</f>
        <v/>
      </c>
      <c r="D4199" t="str">
        <f>IF('3.Stok Awal'!$D4199=0,"",'3.Stok Awal'!$D4199)</f>
        <v/>
      </c>
      <c r="E4199" t="str">
        <f>IF('3.Stok Awal'!$E4199=0,"",'3.Stok Awal'!$E4199)</f>
        <v/>
      </c>
      <c r="F4199" s="4" t="str">
        <f>IF('3.Stok Awal'!$F4199=0,"",'3.Stok Awal'!$F4199)</f>
        <v/>
      </c>
      <c r="G4199" s="4" t="str">
        <f t="shared" si="65"/>
        <v/>
      </c>
      <c r="H4199">
        <f>IF('3.Stok Awal'!$I4199=0,0,'3.Stok Awal'!$I4199)</f>
        <v>0</v>
      </c>
      <c r="I4199" t="str">
        <f>IF('3.Stok Awal'!$J4199=0,"",'3.Stok Awal'!$J4199)</f>
        <v/>
      </c>
      <c r="J4199">
        <f>IF('3.Stok Awal'!$K4199=0,0,'3.Stok Awal'!$K4199)</f>
        <v>0</v>
      </c>
      <c r="K4199" t="str">
        <f>IF('3.Stok Awal'!$L4199=0,"",'3.Stok Awal'!$L4199)</f>
        <v/>
      </c>
      <c r="L4199">
        <f>IF('3.Stok Awal'!$N4199=0,0,'3.Stok Awal'!$N4199)</f>
        <v>0</v>
      </c>
      <c r="M4199" t="str">
        <f>IF('3.Stok Awal'!$O4199=0,"",'3.Stok Awal'!$O4199)</f>
        <v/>
      </c>
      <c r="N4199">
        <f>SUMIF('4.Sell to Trade'!$O$5:$O$5003,'5.Stok Akhir'!$G4199,'4.Sell to Trade'!$Q$5:$Q$5003)</f>
        <v>0</v>
      </c>
      <c r="O4199" t="str">
        <f>IF('3.Stok Awal'!$L4199=0,"",'3.Stok Awal'!$L4199)</f>
        <v/>
      </c>
      <c r="P4199">
        <f>IF(ISNA(VLOOKUP($A4199,STOK_AWAL,13,0)),0,IF(VLOOKUP($A4199,STOK_AWAL,13,0)&gt;0,ROUNDDOWN(L4199/VLOOKUP($A4199,STOK_AWAL,13,0),0),0))</f>
        <v>0</v>
      </c>
      <c r="Q4199" t="str">
        <f>I4199</f>
        <v/>
      </c>
      <c r="R4199">
        <f>IFERROR(MOD(L4199,VLOOKUP($A4199,STOK_AWAL,13,0)),0)</f>
        <v>0</v>
      </c>
      <c r="S4199" t="str">
        <f>K4199</f>
        <v/>
      </c>
      <c r="T4199">
        <f>R4199+(P4199*(IFERROR(VLOOKUP($A4199,STOK_AWAL,13,0),0)))</f>
        <v>0</v>
      </c>
      <c r="U4199" t="str">
        <f>M4199</f>
        <v/>
      </c>
    </row>
    <row r="4200" spans="1:21" x14ac:dyDescent="0.25">
      <c r="A4200" t="str">
        <f>IF('3.Stok Awal'!$A4200=0,"",'3.Stok Awal'!$A4200)</f>
        <v/>
      </c>
      <c r="B4200" t="str">
        <f>IF('3.Stok Awal'!$B4200=0,"",'3.Stok Awal'!$B4200)</f>
        <v/>
      </c>
      <c r="C4200" t="str">
        <f>IF('3.Stok Awal'!$C4200=0,"",'3.Stok Awal'!$C4200)</f>
        <v/>
      </c>
      <c r="D4200" t="str">
        <f>IF('3.Stok Awal'!$D4200=0,"",'3.Stok Awal'!$D4200)</f>
        <v/>
      </c>
      <c r="E4200" t="str">
        <f>IF('3.Stok Awal'!$E4200=0,"",'3.Stok Awal'!$E4200)</f>
        <v/>
      </c>
      <c r="F4200" s="4" t="str">
        <f>IF('3.Stok Awal'!$F4200=0,"",'3.Stok Awal'!$F4200)</f>
        <v/>
      </c>
      <c r="G4200" s="4" t="str">
        <f t="shared" si="65"/>
        <v/>
      </c>
      <c r="H4200">
        <f>IF('3.Stok Awal'!$I4200=0,0,'3.Stok Awal'!$I4200)</f>
        <v>0</v>
      </c>
      <c r="I4200" t="str">
        <f>IF('3.Stok Awal'!$J4200=0,"",'3.Stok Awal'!$J4200)</f>
        <v/>
      </c>
      <c r="J4200">
        <f>IF('3.Stok Awal'!$K4200=0,0,'3.Stok Awal'!$K4200)</f>
        <v>0</v>
      </c>
      <c r="K4200" t="str">
        <f>IF('3.Stok Awal'!$L4200=0,"",'3.Stok Awal'!$L4200)</f>
        <v/>
      </c>
      <c r="L4200">
        <f>IF('3.Stok Awal'!$N4200=0,0,'3.Stok Awal'!$N4200)</f>
        <v>0</v>
      </c>
      <c r="M4200" t="str">
        <f>IF('3.Stok Awal'!$O4200=0,"",'3.Stok Awal'!$O4200)</f>
        <v/>
      </c>
      <c r="N4200">
        <f>SUMIF('4.Sell to Trade'!$O$5:$O$5003,'5.Stok Akhir'!$G4200,'4.Sell to Trade'!$Q$5:$Q$5003)</f>
        <v>0</v>
      </c>
      <c r="O4200" t="str">
        <f>IF('3.Stok Awal'!$L4200=0,"",'3.Stok Awal'!$L4200)</f>
        <v/>
      </c>
      <c r="P4200">
        <f>IF(ISNA(VLOOKUP($A4200,STOK_AWAL,13,0)),0,IF(VLOOKUP($A4200,STOK_AWAL,13,0)&gt;0,ROUNDDOWN(L4200/VLOOKUP($A4200,STOK_AWAL,13,0),0),0))</f>
        <v>0</v>
      </c>
      <c r="Q4200" t="str">
        <f>I4200</f>
        <v/>
      </c>
      <c r="R4200">
        <f>IFERROR(MOD(L4200,VLOOKUP($A4200,STOK_AWAL,13,0)),0)</f>
        <v>0</v>
      </c>
      <c r="S4200" t="str">
        <f>K4200</f>
        <v/>
      </c>
      <c r="T4200">
        <f>R4200+(P4200*(IFERROR(VLOOKUP($A4200,STOK_AWAL,13,0),0)))</f>
        <v>0</v>
      </c>
      <c r="U4200" t="str">
        <f>M4200</f>
        <v/>
      </c>
    </row>
    <row r="4201" spans="1:21" x14ac:dyDescent="0.25">
      <c r="A4201" t="str">
        <f>IF('3.Stok Awal'!$A4201=0,"",'3.Stok Awal'!$A4201)</f>
        <v/>
      </c>
      <c r="B4201" t="str">
        <f>IF('3.Stok Awal'!$B4201=0,"",'3.Stok Awal'!$B4201)</f>
        <v/>
      </c>
      <c r="C4201" t="str">
        <f>IF('3.Stok Awal'!$C4201=0,"",'3.Stok Awal'!$C4201)</f>
        <v/>
      </c>
      <c r="D4201" t="str">
        <f>IF('3.Stok Awal'!$D4201=0,"",'3.Stok Awal'!$D4201)</f>
        <v/>
      </c>
      <c r="E4201" t="str">
        <f>IF('3.Stok Awal'!$E4201=0,"",'3.Stok Awal'!$E4201)</f>
        <v/>
      </c>
      <c r="F4201" s="4" t="str">
        <f>IF('3.Stok Awal'!$F4201=0,"",'3.Stok Awal'!$F4201)</f>
        <v/>
      </c>
      <c r="G4201" s="4" t="str">
        <f t="shared" si="65"/>
        <v/>
      </c>
      <c r="H4201">
        <f>IF('3.Stok Awal'!$I4201=0,0,'3.Stok Awal'!$I4201)</f>
        <v>0</v>
      </c>
      <c r="I4201" t="str">
        <f>IF('3.Stok Awal'!$J4201=0,"",'3.Stok Awal'!$J4201)</f>
        <v/>
      </c>
      <c r="J4201">
        <f>IF('3.Stok Awal'!$K4201=0,0,'3.Stok Awal'!$K4201)</f>
        <v>0</v>
      </c>
      <c r="K4201" t="str">
        <f>IF('3.Stok Awal'!$L4201=0,"",'3.Stok Awal'!$L4201)</f>
        <v/>
      </c>
      <c r="L4201">
        <f>IF('3.Stok Awal'!$N4201=0,0,'3.Stok Awal'!$N4201)</f>
        <v>0</v>
      </c>
      <c r="M4201" t="str">
        <f>IF('3.Stok Awal'!$O4201=0,"",'3.Stok Awal'!$O4201)</f>
        <v/>
      </c>
      <c r="N4201">
        <f>SUMIF('4.Sell to Trade'!$O$5:$O$5003,'5.Stok Akhir'!$G4201,'4.Sell to Trade'!$Q$5:$Q$5003)</f>
        <v>0</v>
      </c>
      <c r="O4201" t="str">
        <f>IF('3.Stok Awal'!$L4201=0,"",'3.Stok Awal'!$L4201)</f>
        <v/>
      </c>
      <c r="P4201">
        <f>IF(ISNA(VLOOKUP($A4201,STOK_AWAL,13,0)),0,IF(VLOOKUP($A4201,STOK_AWAL,13,0)&gt;0,ROUNDDOWN(L4201/VLOOKUP($A4201,STOK_AWAL,13,0),0),0))</f>
        <v>0</v>
      </c>
      <c r="Q4201" t="str">
        <f>I4201</f>
        <v/>
      </c>
      <c r="R4201">
        <f>IFERROR(MOD(L4201,VLOOKUP($A4201,STOK_AWAL,13,0)),0)</f>
        <v>0</v>
      </c>
      <c r="S4201" t="str">
        <f>K4201</f>
        <v/>
      </c>
      <c r="T4201">
        <f>R4201+(P4201*(IFERROR(VLOOKUP($A4201,STOK_AWAL,13,0),0)))</f>
        <v>0</v>
      </c>
      <c r="U4201" t="str">
        <f>M4201</f>
        <v/>
      </c>
    </row>
    <row r="4202" spans="1:21" x14ac:dyDescent="0.25">
      <c r="A4202" t="str">
        <f>IF('3.Stok Awal'!$A4202=0,"",'3.Stok Awal'!$A4202)</f>
        <v/>
      </c>
      <c r="B4202" t="str">
        <f>IF('3.Stok Awal'!$B4202=0,"",'3.Stok Awal'!$B4202)</f>
        <v/>
      </c>
      <c r="C4202" t="str">
        <f>IF('3.Stok Awal'!$C4202=0,"",'3.Stok Awal'!$C4202)</f>
        <v/>
      </c>
      <c r="D4202" t="str">
        <f>IF('3.Stok Awal'!$D4202=0,"",'3.Stok Awal'!$D4202)</f>
        <v/>
      </c>
      <c r="E4202" t="str">
        <f>IF('3.Stok Awal'!$E4202=0,"",'3.Stok Awal'!$E4202)</f>
        <v/>
      </c>
      <c r="F4202" s="4" t="str">
        <f>IF('3.Stok Awal'!$F4202=0,"",'3.Stok Awal'!$F4202)</f>
        <v/>
      </c>
      <c r="G4202" s="4" t="str">
        <f t="shared" si="65"/>
        <v/>
      </c>
      <c r="H4202">
        <f>IF('3.Stok Awal'!$I4202=0,0,'3.Stok Awal'!$I4202)</f>
        <v>0</v>
      </c>
      <c r="I4202" t="str">
        <f>IF('3.Stok Awal'!$J4202=0,"",'3.Stok Awal'!$J4202)</f>
        <v/>
      </c>
      <c r="J4202">
        <f>IF('3.Stok Awal'!$K4202=0,0,'3.Stok Awal'!$K4202)</f>
        <v>0</v>
      </c>
      <c r="K4202" t="str">
        <f>IF('3.Stok Awal'!$L4202=0,"",'3.Stok Awal'!$L4202)</f>
        <v/>
      </c>
      <c r="L4202">
        <f>IF('3.Stok Awal'!$N4202=0,0,'3.Stok Awal'!$N4202)</f>
        <v>0</v>
      </c>
      <c r="M4202" t="str">
        <f>IF('3.Stok Awal'!$O4202=0,"",'3.Stok Awal'!$O4202)</f>
        <v/>
      </c>
      <c r="N4202">
        <f>SUMIF('4.Sell to Trade'!$O$5:$O$5003,'5.Stok Akhir'!$G4202,'4.Sell to Trade'!$Q$5:$Q$5003)</f>
        <v>0</v>
      </c>
      <c r="O4202" t="str">
        <f>IF('3.Stok Awal'!$L4202=0,"",'3.Stok Awal'!$L4202)</f>
        <v/>
      </c>
      <c r="P4202">
        <f>IF(ISNA(VLOOKUP($A4202,STOK_AWAL,13,0)),0,IF(VLOOKUP($A4202,STOK_AWAL,13,0)&gt;0,ROUNDDOWN(L4202/VLOOKUP($A4202,STOK_AWAL,13,0),0),0))</f>
        <v>0</v>
      </c>
      <c r="Q4202" t="str">
        <f>I4202</f>
        <v/>
      </c>
      <c r="R4202">
        <f>IFERROR(MOD(L4202,VLOOKUP($A4202,STOK_AWAL,13,0)),0)</f>
        <v>0</v>
      </c>
      <c r="S4202" t="str">
        <f>K4202</f>
        <v/>
      </c>
      <c r="T4202">
        <f>R4202+(P4202*(IFERROR(VLOOKUP($A4202,STOK_AWAL,13,0),0)))</f>
        <v>0</v>
      </c>
      <c r="U4202" t="str">
        <f>M4202</f>
        <v/>
      </c>
    </row>
    <row r="4203" spans="1:21" x14ac:dyDescent="0.25">
      <c r="A4203" t="str">
        <f>IF('3.Stok Awal'!$A4203=0,"",'3.Stok Awal'!$A4203)</f>
        <v/>
      </c>
      <c r="B4203" t="str">
        <f>IF('3.Stok Awal'!$B4203=0,"",'3.Stok Awal'!$B4203)</f>
        <v/>
      </c>
      <c r="C4203" t="str">
        <f>IF('3.Stok Awal'!$C4203=0,"",'3.Stok Awal'!$C4203)</f>
        <v/>
      </c>
      <c r="D4203" t="str">
        <f>IF('3.Stok Awal'!$D4203=0,"",'3.Stok Awal'!$D4203)</f>
        <v/>
      </c>
      <c r="E4203" t="str">
        <f>IF('3.Stok Awal'!$E4203=0,"",'3.Stok Awal'!$E4203)</f>
        <v/>
      </c>
      <c r="F4203" s="4" t="str">
        <f>IF('3.Stok Awal'!$F4203=0,"",'3.Stok Awal'!$F4203)</f>
        <v/>
      </c>
      <c r="G4203" s="4" t="str">
        <f t="shared" si="65"/>
        <v/>
      </c>
      <c r="H4203">
        <f>IF('3.Stok Awal'!$I4203=0,0,'3.Stok Awal'!$I4203)</f>
        <v>0</v>
      </c>
      <c r="I4203" t="str">
        <f>IF('3.Stok Awal'!$J4203=0,"",'3.Stok Awal'!$J4203)</f>
        <v/>
      </c>
      <c r="J4203">
        <f>IF('3.Stok Awal'!$K4203=0,0,'3.Stok Awal'!$K4203)</f>
        <v>0</v>
      </c>
      <c r="K4203" t="str">
        <f>IF('3.Stok Awal'!$L4203=0,"",'3.Stok Awal'!$L4203)</f>
        <v/>
      </c>
      <c r="L4203">
        <f>IF('3.Stok Awal'!$N4203=0,0,'3.Stok Awal'!$N4203)</f>
        <v>0</v>
      </c>
      <c r="M4203" t="str">
        <f>IF('3.Stok Awal'!$O4203=0,"",'3.Stok Awal'!$O4203)</f>
        <v/>
      </c>
      <c r="N4203">
        <f>SUMIF('4.Sell to Trade'!$O$5:$O$5003,'5.Stok Akhir'!$G4203,'4.Sell to Trade'!$Q$5:$Q$5003)</f>
        <v>0</v>
      </c>
      <c r="O4203" t="str">
        <f>IF('3.Stok Awal'!$L4203=0,"",'3.Stok Awal'!$L4203)</f>
        <v/>
      </c>
      <c r="P4203">
        <f>IF(ISNA(VLOOKUP($A4203,STOK_AWAL,13,0)),0,IF(VLOOKUP($A4203,STOK_AWAL,13,0)&gt;0,ROUNDDOWN(L4203/VLOOKUP($A4203,STOK_AWAL,13,0),0),0))</f>
        <v>0</v>
      </c>
      <c r="Q4203" t="str">
        <f>I4203</f>
        <v/>
      </c>
      <c r="R4203">
        <f>IFERROR(MOD(L4203,VLOOKUP($A4203,STOK_AWAL,13,0)),0)</f>
        <v>0</v>
      </c>
      <c r="S4203" t="str">
        <f>K4203</f>
        <v/>
      </c>
      <c r="T4203">
        <f>R4203+(P4203*(IFERROR(VLOOKUP($A4203,STOK_AWAL,13,0),0)))</f>
        <v>0</v>
      </c>
      <c r="U4203" t="str">
        <f>M4203</f>
        <v/>
      </c>
    </row>
    <row r="4204" spans="1:21" x14ac:dyDescent="0.25">
      <c r="A4204" t="str">
        <f>IF('3.Stok Awal'!$A4204=0,"",'3.Stok Awal'!$A4204)</f>
        <v/>
      </c>
      <c r="B4204" t="str">
        <f>IF('3.Stok Awal'!$B4204=0,"",'3.Stok Awal'!$B4204)</f>
        <v/>
      </c>
      <c r="C4204" t="str">
        <f>IF('3.Stok Awal'!$C4204=0,"",'3.Stok Awal'!$C4204)</f>
        <v/>
      </c>
      <c r="D4204" t="str">
        <f>IF('3.Stok Awal'!$D4204=0,"",'3.Stok Awal'!$D4204)</f>
        <v/>
      </c>
      <c r="E4204" t="str">
        <f>IF('3.Stok Awal'!$E4204=0,"",'3.Stok Awal'!$E4204)</f>
        <v/>
      </c>
      <c r="F4204" s="4" t="str">
        <f>IF('3.Stok Awal'!$F4204=0,"",'3.Stok Awal'!$F4204)</f>
        <v/>
      </c>
      <c r="G4204" s="4" t="str">
        <f t="shared" si="65"/>
        <v/>
      </c>
      <c r="H4204">
        <f>IF('3.Stok Awal'!$I4204=0,0,'3.Stok Awal'!$I4204)</f>
        <v>0</v>
      </c>
      <c r="I4204" t="str">
        <f>IF('3.Stok Awal'!$J4204=0,"",'3.Stok Awal'!$J4204)</f>
        <v/>
      </c>
      <c r="J4204">
        <f>IF('3.Stok Awal'!$K4204=0,0,'3.Stok Awal'!$K4204)</f>
        <v>0</v>
      </c>
      <c r="K4204" t="str">
        <f>IF('3.Stok Awal'!$L4204=0,"",'3.Stok Awal'!$L4204)</f>
        <v/>
      </c>
      <c r="L4204">
        <f>IF('3.Stok Awal'!$N4204=0,0,'3.Stok Awal'!$N4204)</f>
        <v>0</v>
      </c>
      <c r="M4204" t="str">
        <f>IF('3.Stok Awal'!$O4204=0,"",'3.Stok Awal'!$O4204)</f>
        <v/>
      </c>
      <c r="N4204">
        <f>SUMIF('4.Sell to Trade'!$O$5:$O$5003,'5.Stok Akhir'!$G4204,'4.Sell to Trade'!$Q$5:$Q$5003)</f>
        <v>0</v>
      </c>
      <c r="O4204" t="str">
        <f>IF('3.Stok Awal'!$L4204=0,"",'3.Stok Awal'!$L4204)</f>
        <v/>
      </c>
      <c r="P4204">
        <f>IF(ISNA(VLOOKUP($A4204,STOK_AWAL,13,0)),0,IF(VLOOKUP($A4204,STOK_AWAL,13,0)&gt;0,ROUNDDOWN(L4204/VLOOKUP($A4204,STOK_AWAL,13,0),0),0))</f>
        <v>0</v>
      </c>
      <c r="Q4204" t="str">
        <f>I4204</f>
        <v/>
      </c>
      <c r="R4204">
        <f>IFERROR(MOD(L4204,VLOOKUP($A4204,STOK_AWAL,13,0)),0)</f>
        <v>0</v>
      </c>
      <c r="S4204" t="str">
        <f>K4204</f>
        <v/>
      </c>
      <c r="T4204">
        <f>R4204+(P4204*(IFERROR(VLOOKUP($A4204,STOK_AWAL,13,0),0)))</f>
        <v>0</v>
      </c>
      <c r="U4204" t="str">
        <f>M4204</f>
        <v/>
      </c>
    </row>
    <row r="4205" spans="1:21" x14ac:dyDescent="0.25">
      <c r="A4205" t="str">
        <f>IF('3.Stok Awal'!$A4205=0,"",'3.Stok Awal'!$A4205)</f>
        <v/>
      </c>
      <c r="B4205" t="str">
        <f>IF('3.Stok Awal'!$B4205=0,"",'3.Stok Awal'!$B4205)</f>
        <v/>
      </c>
      <c r="C4205" t="str">
        <f>IF('3.Stok Awal'!$C4205=0,"",'3.Stok Awal'!$C4205)</f>
        <v/>
      </c>
      <c r="D4205" t="str">
        <f>IF('3.Stok Awal'!$D4205=0,"",'3.Stok Awal'!$D4205)</f>
        <v/>
      </c>
      <c r="E4205" t="str">
        <f>IF('3.Stok Awal'!$E4205=0,"",'3.Stok Awal'!$E4205)</f>
        <v/>
      </c>
      <c r="F4205" s="4" t="str">
        <f>IF('3.Stok Awal'!$F4205=0,"",'3.Stok Awal'!$F4205)</f>
        <v/>
      </c>
      <c r="G4205" s="4" t="str">
        <f t="shared" si="65"/>
        <v/>
      </c>
      <c r="H4205">
        <f>IF('3.Stok Awal'!$I4205=0,0,'3.Stok Awal'!$I4205)</f>
        <v>0</v>
      </c>
      <c r="I4205" t="str">
        <f>IF('3.Stok Awal'!$J4205=0,"",'3.Stok Awal'!$J4205)</f>
        <v/>
      </c>
      <c r="J4205">
        <f>IF('3.Stok Awal'!$K4205=0,0,'3.Stok Awal'!$K4205)</f>
        <v>0</v>
      </c>
      <c r="K4205" t="str">
        <f>IF('3.Stok Awal'!$L4205=0,"",'3.Stok Awal'!$L4205)</f>
        <v/>
      </c>
      <c r="L4205">
        <f>IF('3.Stok Awal'!$N4205=0,0,'3.Stok Awal'!$N4205)</f>
        <v>0</v>
      </c>
      <c r="M4205" t="str">
        <f>IF('3.Stok Awal'!$O4205=0,"",'3.Stok Awal'!$O4205)</f>
        <v/>
      </c>
      <c r="N4205">
        <f>SUMIF('4.Sell to Trade'!$O$5:$O$5003,'5.Stok Akhir'!$G4205,'4.Sell to Trade'!$Q$5:$Q$5003)</f>
        <v>0</v>
      </c>
      <c r="O4205" t="str">
        <f>IF('3.Stok Awal'!$L4205=0,"",'3.Stok Awal'!$L4205)</f>
        <v/>
      </c>
      <c r="P4205">
        <f>IF(ISNA(VLOOKUP($A4205,STOK_AWAL,13,0)),0,IF(VLOOKUP($A4205,STOK_AWAL,13,0)&gt;0,ROUNDDOWN(L4205/VLOOKUP($A4205,STOK_AWAL,13,0),0),0))</f>
        <v>0</v>
      </c>
      <c r="Q4205" t="str">
        <f>I4205</f>
        <v/>
      </c>
      <c r="R4205">
        <f>IFERROR(MOD(L4205,VLOOKUP($A4205,STOK_AWAL,13,0)),0)</f>
        <v>0</v>
      </c>
      <c r="S4205" t="str">
        <f>K4205</f>
        <v/>
      </c>
      <c r="T4205">
        <f>R4205+(P4205*(IFERROR(VLOOKUP($A4205,STOK_AWAL,13,0),0)))</f>
        <v>0</v>
      </c>
      <c r="U4205" t="str">
        <f>M4205</f>
        <v/>
      </c>
    </row>
    <row r="4206" spans="1:21" x14ac:dyDescent="0.25">
      <c r="A4206" t="str">
        <f>IF('3.Stok Awal'!$A4206=0,"",'3.Stok Awal'!$A4206)</f>
        <v/>
      </c>
      <c r="B4206" t="str">
        <f>IF('3.Stok Awal'!$B4206=0,"",'3.Stok Awal'!$B4206)</f>
        <v/>
      </c>
      <c r="C4206" t="str">
        <f>IF('3.Stok Awal'!$C4206=0,"",'3.Stok Awal'!$C4206)</f>
        <v/>
      </c>
      <c r="D4206" t="str">
        <f>IF('3.Stok Awal'!$D4206=0,"",'3.Stok Awal'!$D4206)</f>
        <v/>
      </c>
      <c r="E4206" t="str">
        <f>IF('3.Stok Awal'!$E4206=0,"",'3.Stok Awal'!$E4206)</f>
        <v/>
      </c>
      <c r="F4206" s="4" t="str">
        <f>IF('3.Stok Awal'!$F4206=0,"",'3.Stok Awal'!$F4206)</f>
        <v/>
      </c>
      <c r="G4206" s="4" t="str">
        <f t="shared" si="65"/>
        <v/>
      </c>
      <c r="H4206">
        <f>IF('3.Stok Awal'!$I4206=0,0,'3.Stok Awal'!$I4206)</f>
        <v>0</v>
      </c>
      <c r="I4206" t="str">
        <f>IF('3.Stok Awal'!$J4206=0,"",'3.Stok Awal'!$J4206)</f>
        <v/>
      </c>
      <c r="J4206">
        <f>IF('3.Stok Awal'!$K4206=0,0,'3.Stok Awal'!$K4206)</f>
        <v>0</v>
      </c>
      <c r="K4206" t="str">
        <f>IF('3.Stok Awal'!$L4206=0,"",'3.Stok Awal'!$L4206)</f>
        <v/>
      </c>
      <c r="L4206">
        <f>IF('3.Stok Awal'!$N4206=0,0,'3.Stok Awal'!$N4206)</f>
        <v>0</v>
      </c>
      <c r="M4206" t="str">
        <f>IF('3.Stok Awal'!$O4206=0,"",'3.Stok Awal'!$O4206)</f>
        <v/>
      </c>
      <c r="N4206">
        <f>SUMIF('4.Sell to Trade'!$O$5:$O$5003,'5.Stok Akhir'!$G4206,'4.Sell to Trade'!$Q$5:$Q$5003)</f>
        <v>0</v>
      </c>
      <c r="O4206" t="str">
        <f>IF('3.Stok Awal'!$L4206=0,"",'3.Stok Awal'!$L4206)</f>
        <v/>
      </c>
      <c r="P4206">
        <f>IF(ISNA(VLOOKUP($A4206,STOK_AWAL,13,0)),0,IF(VLOOKUP($A4206,STOK_AWAL,13,0)&gt;0,ROUNDDOWN(L4206/VLOOKUP($A4206,STOK_AWAL,13,0),0),0))</f>
        <v>0</v>
      </c>
      <c r="Q4206" t="str">
        <f>I4206</f>
        <v/>
      </c>
      <c r="R4206">
        <f>IFERROR(MOD(L4206,VLOOKUP($A4206,STOK_AWAL,13,0)),0)</f>
        <v>0</v>
      </c>
      <c r="S4206" t="str">
        <f>K4206</f>
        <v/>
      </c>
      <c r="T4206">
        <f>R4206+(P4206*(IFERROR(VLOOKUP($A4206,STOK_AWAL,13,0),0)))</f>
        <v>0</v>
      </c>
      <c r="U4206" t="str">
        <f>M4206</f>
        <v/>
      </c>
    </row>
    <row r="4207" spans="1:21" x14ac:dyDescent="0.25">
      <c r="A4207" t="str">
        <f>IF('3.Stok Awal'!$A4207=0,"",'3.Stok Awal'!$A4207)</f>
        <v/>
      </c>
      <c r="B4207" t="str">
        <f>IF('3.Stok Awal'!$B4207=0,"",'3.Stok Awal'!$B4207)</f>
        <v/>
      </c>
      <c r="C4207" t="str">
        <f>IF('3.Stok Awal'!$C4207=0,"",'3.Stok Awal'!$C4207)</f>
        <v/>
      </c>
      <c r="D4207" t="str">
        <f>IF('3.Stok Awal'!$D4207=0,"",'3.Stok Awal'!$D4207)</f>
        <v/>
      </c>
      <c r="E4207" t="str">
        <f>IF('3.Stok Awal'!$E4207=0,"",'3.Stok Awal'!$E4207)</f>
        <v/>
      </c>
      <c r="F4207" s="4" t="str">
        <f>IF('3.Stok Awal'!$F4207=0,"",'3.Stok Awal'!$F4207)</f>
        <v/>
      </c>
      <c r="G4207" s="4" t="str">
        <f t="shared" si="65"/>
        <v/>
      </c>
      <c r="H4207">
        <f>IF('3.Stok Awal'!$I4207=0,0,'3.Stok Awal'!$I4207)</f>
        <v>0</v>
      </c>
      <c r="I4207" t="str">
        <f>IF('3.Stok Awal'!$J4207=0,"",'3.Stok Awal'!$J4207)</f>
        <v/>
      </c>
      <c r="J4207">
        <f>IF('3.Stok Awal'!$K4207=0,0,'3.Stok Awal'!$K4207)</f>
        <v>0</v>
      </c>
      <c r="K4207" t="str">
        <f>IF('3.Stok Awal'!$L4207=0,"",'3.Stok Awal'!$L4207)</f>
        <v/>
      </c>
      <c r="L4207">
        <f>IF('3.Stok Awal'!$N4207=0,0,'3.Stok Awal'!$N4207)</f>
        <v>0</v>
      </c>
      <c r="M4207" t="str">
        <f>IF('3.Stok Awal'!$O4207=0,"",'3.Stok Awal'!$O4207)</f>
        <v/>
      </c>
      <c r="N4207">
        <f>SUMIF('4.Sell to Trade'!$O$5:$O$5003,'5.Stok Akhir'!$G4207,'4.Sell to Trade'!$Q$5:$Q$5003)</f>
        <v>0</v>
      </c>
      <c r="O4207" t="str">
        <f>IF('3.Stok Awal'!$L4207=0,"",'3.Stok Awal'!$L4207)</f>
        <v/>
      </c>
      <c r="P4207">
        <f>IF(ISNA(VLOOKUP($A4207,STOK_AWAL,13,0)),0,IF(VLOOKUP($A4207,STOK_AWAL,13,0)&gt;0,ROUNDDOWN(L4207/VLOOKUP($A4207,STOK_AWAL,13,0),0),0))</f>
        <v>0</v>
      </c>
      <c r="Q4207" t="str">
        <f>I4207</f>
        <v/>
      </c>
      <c r="R4207">
        <f>IFERROR(MOD(L4207,VLOOKUP($A4207,STOK_AWAL,13,0)),0)</f>
        <v>0</v>
      </c>
      <c r="S4207" t="str">
        <f>K4207</f>
        <v/>
      </c>
      <c r="T4207">
        <f>R4207+(P4207*(IFERROR(VLOOKUP($A4207,STOK_AWAL,13,0),0)))</f>
        <v>0</v>
      </c>
      <c r="U4207" t="str">
        <f>M4207</f>
        <v/>
      </c>
    </row>
    <row r="4208" spans="1:21" x14ac:dyDescent="0.25">
      <c r="A4208" t="str">
        <f>IF('3.Stok Awal'!$A4208=0,"",'3.Stok Awal'!$A4208)</f>
        <v/>
      </c>
      <c r="B4208" t="str">
        <f>IF('3.Stok Awal'!$B4208=0,"",'3.Stok Awal'!$B4208)</f>
        <v/>
      </c>
      <c r="C4208" t="str">
        <f>IF('3.Stok Awal'!$C4208=0,"",'3.Stok Awal'!$C4208)</f>
        <v/>
      </c>
      <c r="D4208" t="str">
        <f>IF('3.Stok Awal'!$D4208=0,"",'3.Stok Awal'!$D4208)</f>
        <v/>
      </c>
      <c r="E4208" t="str">
        <f>IF('3.Stok Awal'!$E4208=0,"",'3.Stok Awal'!$E4208)</f>
        <v/>
      </c>
      <c r="F4208" s="4" t="str">
        <f>IF('3.Stok Awal'!$F4208=0,"",'3.Stok Awal'!$F4208)</f>
        <v/>
      </c>
      <c r="G4208" s="4" t="str">
        <f t="shared" si="65"/>
        <v/>
      </c>
      <c r="H4208">
        <f>IF('3.Stok Awal'!$I4208=0,0,'3.Stok Awal'!$I4208)</f>
        <v>0</v>
      </c>
      <c r="I4208" t="str">
        <f>IF('3.Stok Awal'!$J4208=0,"",'3.Stok Awal'!$J4208)</f>
        <v/>
      </c>
      <c r="J4208">
        <f>IF('3.Stok Awal'!$K4208=0,0,'3.Stok Awal'!$K4208)</f>
        <v>0</v>
      </c>
      <c r="K4208" t="str">
        <f>IF('3.Stok Awal'!$L4208=0,"",'3.Stok Awal'!$L4208)</f>
        <v/>
      </c>
      <c r="L4208">
        <f>IF('3.Stok Awal'!$N4208=0,0,'3.Stok Awal'!$N4208)</f>
        <v>0</v>
      </c>
      <c r="M4208" t="str">
        <f>IF('3.Stok Awal'!$O4208=0,"",'3.Stok Awal'!$O4208)</f>
        <v/>
      </c>
      <c r="N4208">
        <f>SUMIF('4.Sell to Trade'!$O$5:$O$5003,'5.Stok Akhir'!$G4208,'4.Sell to Trade'!$Q$5:$Q$5003)</f>
        <v>0</v>
      </c>
      <c r="O4208" t="str">
        <f>IF('3.Stok Awal'!$L4208=0,"",'3.Stok Awal'!$L4208)</f>
        <v/>
      </c>
      <c r="P4208">
        <f>IF(ISNA(VLOOKUP($A4208,STOK_AWAL,13,0)),0,IF(VLOOKUP($A4208,STOK_AWAL,13,0)&gt;0,ROUNDDOWN(L4208/VLOOKUP($A4208,STOK_AWAL,13,0),0),0))</f>
        <v>0</v>
      </c>
      <c r="Q4208" t="str">
        <f>I4208</f>
        <v/>
      </c>
      <c r="R4208">
        <f>IFERROR(MOD(L4208,VLOOKUP($A4208,STOK_AWAL,13,0)),0)</f>
        <v>0</v>
      </c>
      <c r="S4208" t="str">
        <f>K4208</f>
        <v/>
      </c>
      <c r="T4208">
        <f>R4208+(P4208*(IFERROR(VLOOKUP($A4208,STOK_AWAL,13,0),0)))</f>
        <v>0</v>
      </c>
      <c r="U4208" t="str">
        <f>M4208</f>
        <v/>
      </c>
    </row>
    <row r="4209" spans="1:21" x14ac:dyDescent="0.25">
      <c r="A4209" t="str">
        <f>IF('3.Stok Awal'!$A4209=0,"",'3.Stok Awal'!$A4209)</f>
        <v/>
      </c>
      <c r="B4209" t="str">
        <f>IF('3.Stok Awal'!$B4209=0,"",'3.Stok Awal'!$B4209)</f>
        <v/>
      </c>
      <c r="C4209" t="str">
        <f>IF('3.Stok Awal'!$C4209=0,"",'3.Stok Awal'!$C4209)</f>
        <v/>
      </c>
      <c r="D4209" t="str">
        <f>IF('3.Stok Awal'!$D4209=0,"",'3.Stok Awal'!$D4209)</f>
        <v/>
      </c>
      <c r="E4209" t="str">
        <f>IF('3.Stok Awal'!$E4209=0,"",'3.Stok Awal'!$E4209)</f>
        <v/>
      </c>
      <c r="F4209" s="4" t="str">
        <f>IF('3.Stok Awal'!$F4209=0,"",'3.Stok Awal'!$F4209)</f>
        <v/>
      </c>
      <c r="G4209" s="4" t="str">
        <f t="shared" si="65"/>
        <v/>
      </c>
      <c r="H4209">
        <f>IF('3.Stok Awal'!$I4209=0,0,'3.Stok Awal'!$I4209)</f>
        <v>0</v>
      </c>
      <c r="I4209" t="str">
        <f>IF('3.Stok Awal'!$J4209=0,"",'3.Stok Awal'!$J4209)</f>
        <v/>
      </c>
      <c r="J4209">
        <f>IF('3.Stok Awal'!$K4209=0,0,'3.Stok Awal'!$K4209)</f>
        <v>0</v>
      </c>
      <c r="K4209" t="str">
        <f>IF('3.Stok Awal'!$L4209=0,"",'3.Stok Awal'!$L4209)</f>
        <v/>
      </c>
      <c r="L4209">
        <f>IF('3.Stok Awal'!$N4209=0,0,'3.Stok Awal'!$N4209)</f>
        <v>0</v>
      </c>
      <c r="M4209" t="str">
        <f>IF('3.Stok Awal'!$O4209=0,"",'3.Stok Awal'!$O4209)</f>
        <v/>
      </c>
      <c r="N4209">
        <f>SUMIF('4.Sell to Trade'!$O$5:$O$5003,'5.Stok Akhir'!$G4209,'4.Sell to Trade'!$Q$5:$Q$5003)</f>
        <v>0</v>
      </c>
      <c r="O4209" t="str">
        <f>IF('3.Stok Awal'!$L4209=0,"",'3.Stok Awal'!$L4209)</f>
        <v/>
      </c>
      <c r="P4209">
        <f>IF(ISNA(VLOOKUP($A4209,STOK_AWAL,13,0)),0,IF(VLOOKUP($A4209,STOK_AWAL,13,0)&gt;0,ROUNDDOWN(L4209/VLOOKUP($A4209,STOK_AWAL,13,0),0),0))</f>
        <v>0</v>
      </c>
      <c r="Q4209" t="str">
        <f>I4209</f>
        <v/>
      </c>
      <c r="R4209">
        <f>IFERROR(MOD(L4209,VLOOKUP($A4209,STOK_AWAL,13,0)),0)</f>
        <v>0</v>
      </c>
      <c r="S4209" t="str">
        <f>K4209</f>
        <v/>
      </c>
      <c r="T4209">
        <f>R4209+(P4209*(IFERROR(VLOOKUP($A4209,STOK_AWAL,13,0),0)))</f>
        <v>0</v>
      </c>
      <c r="U4209" t="str">
        <f>M4209</f>
        <v/>
      </c>
    </row>
    <row r="4210" spans="1:21" x14ac:dyDescent="0.25">
      <c r="A4210" t="str">
        <f>IF('3.Stok Awal'!$A4210=0,"",'3.Stok Awal'!$A4210)</f>
        <v/>
      </c>
      <c r="B4210" t="str">
        <f>IF('3.Stok Awal'!$B4210=0,"",'3.Stok Awal'!$B4210)</f>
        <v/>
      </c>
      <c r="C4210" t="str">
        <f>IF('3.Stok Awal'!$C4210=0,"",'3.Stok Awal'!$C4210)</f>
        <v/>
      </c>
      <c r="D4210" t="str">
        <f>IF('3.Stok Awal'!$D4210=0,"",'3.Stok Awal'!$D4210)</f>
        <v/>
      </c>
      <c r="E4210" t="str">
        <f>IF('3.Stok Awal'!$E4210=0,"",'3.Stok Awal'!$E4210)</f>
        <v/>
      </c>
      <c r="F4210" s="4" t="str">
        <f>IF('3.Stok Awal'!$F4210=0,"",'3.Stok Awal'!$F4210)</f>
        <v/>
      </c>
      <c r="G4210" s="4" t="str">
        <f t="shared" si="65"/>
        <v/>
      </c>
      <c r="H4210">
        <f>IF('3.Stok Awal'!$I4210=0,0,'3.Stok Awal'!$I4210)</f>
        <v>0</v>
      </c>
      <c r="I4210" t="str">
        <f>IF('3.Stok Awal'!$J4210=0,"",'3.Stok Awal'!$J4210)</f>
        <v/>
      </c>
      <c r="J4210">
        <f>IF('3.Stok Awal'!$K4210=0,0,'3.Stok Awal'!$K4210)</f>
        <v>0</v>
      </c>
      <c r="K4210" t="str">
        <f>IF('3.Stok Awal'!$L4210=0,"",'3.Stok Awal'!$L4210)</f>
        <v/>
      </c>
      <c r="L4210">
        <f>IF('3.Stok Awal'!$N4210=0,0,'3.Stok Awal'!$N4210)</f>
        <v>0</v>
      </c>
      <c r="M4210" t="str">
        <f>IF('3.Stok Awal'!$O4210=0,"",'3.Stok Awal'!$O4210)</f>
        <v/>
      </c>
      <c r="N4210">
        <f>SUMIF('4.Sell to Trade'!$O$5:$O$5003,'5.Stok Akhir'!$G4210,'4.Sell to Trade'!$Q$5:$Q$5003)</f>
        <v>0</v>
      </c>
      <c r="O4210" t="str">
        <f>IF('3.Stok Awal'!$L4210=0,"",'3.Stok Awal'!$L4210)</f>
        <v/>
      </c>
      <c r="P4210">
        <f>IF(ISNA(VLOOKUP($A4210,STOK_AWAL,13,0)),0,IF(VLOOKUP($A4210,STOK_AWAL,13,0)&gt;0,ROUNDDOWN(L4210/VLOOKUP($A4210,STOK_AWAL,13,0),0),0))</f>
        <v>0</v>
      </c>
      <c r="Q4210" t="str">
        <f>I4210</f>
        <v/>
      </c>
      <c r="R4210">
        <f>IFERROR(MOD(L4210,VLOOKUP($A4210,STOK_AWAL,13,0)),0)</f>
        <v>0</v>
      </c>
      <c r="S4210" t="str">
        <f>K4210</f>
        <v/>
      </c>
      <c r="T4210">
        <f>R4210+(P4210*(IFERROR(VLOOKUP($A4210,STOK_AWAL,13,0),0)))</f>
        <v>0</v>
      </c>
      <c r="U4210" t="str">
        <f>M4210</f>
        <v/>
      </c>
    </row>
    <row r="4211" spans="1:21" x14ac:dyDescent="0.25">
      <c r="A4211" t="str">
        <f>IF('3.Stok Awal'!$A4211=0,"",'3.Stok Awal'!$A4211)</f>
        <v/>
      </c>
      <c r="B4211" t="str">
        <f>IF('3.Stok Awal'!$B4211=0,"",'3.Stok Awal'!$B4211)</f>
        <v/>
      </c>
      <c r="C4211" t="str">
        <f>IF('3.Stok Awal'!$C4211=0,"",'3.Stok Awal'!$C4211)</f>
        <v/>
      </c>
      <c r="D4211" t="str">
        <f>IF('3.Stok Awal'!$D4211=0,"",'3.Stok Awal'!$D4211)</f>
        <v/>
      </c>
      <c r="E4211" t="str">
        <f>IF('3.Stok Awal'!$E4211=0,"",'3.Stok Awal'!$E4211)</f>
        <v/>
      </c>
      <c r="F4211" s="4" t="str">
        <f>IF('3.Stok Awal'!$F4211=0,"",'3.Stok Awal'!$F4211)</f>
        <v/>
      </c>
      <c r="G4211" s="4" t="str">
        <f t="shared" si="65"/>
        <v/>
      </c>
      <c r="H4211">
        <f>IF('3.Stok Awal'!$I4211=0,0,'3.Stok Awal'!$I4211)</f>
        <v>0</v>
      </c>
      <c r="I4211" t="str">
        <f>IF('3.Stok Awal'!$J4211=0,"",'3.Stok Awal'!$J4211)</f>
        <v/>
      </c>
      <c r="J4211">
        <f>IF('3.Stok Awal'!$K4211=0,0,'3.Stok Awal'!$K4211)</f>
        <v>0</v>
      </c>
      <c r="K4211" t="str">
        <f>IF('3.Stok Awal'!$L4211=0,"",'3.Stok Awal'!$L4211)</f>
        <v/>
      </c>
      <c r="L4211">
        <f>IF('3.Stok Awal'!$N4211=0,0,'3.Stok Awal'!$N4211)</f>
        <v>0</v>
      </c>
      <c r="M4211" t="str">
        <f>IF('3.Stok Awal'!$O4211=0,"",'3.Stok Awal'!$O4211)</f>
        <v/>
      </c>
      <c r="N4211">
        <f>SUMIF('4.Sell to Trade'!$O$5:$O$5003,'5.Stok Akhir'!$G4211,'4.Sell to Trade'!$Q$5:$Q$5003)</f>
        <v>0</v>
      </c>
      <c r="O4211" t="str">
        <f>IF('3.Stok Awal'!$L4211=0,"",'3.Stok Awal'!$L4211)</f>
        <v/>
      </c>
      <c r="P4211">
        <f>IF(ISNA(VLOOKUP($A4211,STOK_AWAL,13,0)),0,IF(VLOOKUP($A4211,STOK_AWAL,13,0)&gt;0,ROUNDDOWN(L4211/VLOOKUP($A4211,STOK_AWAL,13,0),0),0))</f>
        <v>0</v>
      </c>
      <c r="Q4211" t="str">
        <f>I4211</f>
        <v/>
      </c>
      <c r="R4211">
        <f>IFERROR(MOD(L4211,VLOOKUP($A4211,STOK_AWAL,13,0)),0)</f>
        <v>0</v>
      </c>
      <c r="S4211" t="str">
        <f>K4211</f>
        <v/>
      </c>
      <c r="T4211">
        <f>R4211+(P4211*(IFERROR(VLOOKUP($A4211,STOK_AWAL,13,0),0)))</f>
        <v>0</v>
      </c>
      <c r="U4211" t="str">
        <f>M4211</f>
        <v/>
      </c>
    </row>
    <row r="4212" spans="1:21" x14ac:dyDescent="0.25">
      <c r="A4212" t="str">
        <f>IF('3.Stok Awal'!$A4212=0,"",'3.Stok Awal'!$A4212)</f>
        <v/>
      </c>
      <c r="B4212" t="str">
        <f>IF('3.Stok Awal'!$B4212=0,"",'3.Stok Awal'!$B4212)</f>
        <v/>
      </c>
      <c r="C4212" t="str">
        <f>IF('3.Stok Awal'!$C4212=0,"",'3.Stok Awal'!$C4212)</f>
        <v/>
      </c>
      <c r="D4212" t="str">
        <f>IF('3.Stok Awal'!$D4212=0,"",'3.Stok Awal'!$D4212)</f>
        <v/>
      </c>
      <c r="E4212" t="str">
        <f>IF('3.Stok Awal'!$E4212=0,"",'3.Stok Awal'!$E4212)</f>
        <v/>
      </c>
      <c r="F4212" s="4" t="str">
        <f>IF('3.Stok Awal'!$F4212=0,"",'3.Stok Awal'!$F4212)</f>
        <v/>
      </c>
      <c r="G4212" s="4" t="str">
        <f t="shared" si="65"/>
        <v/>
      </c>
      <c r="H4212">
        <f>IF('3.Stok Awal'!$I4212=0,0,'3.Stok Awal'!$I4212)</f>
        <v>0</v>
      </c>
      <c r="I4212" t="str">
        <f>IF('3.Stok Awal'!$J4212=0,"",'3.Stok Awal'!$J4212)</f>
        <v/>
      </c>
      <c r="J4212">
        <f>IF('3.Stok Awal'!$K4212=0,0,'3.Stok Awal'!$K4212)</f>
        <v>0</v>
      </c>
      <c r="K4212" t="str">
        <f>IF('3.Stok Awal'!$L4212=0,"",'3.Stok Awal'!$L4212)</f>
        <v/>
      </c>
      <c r="L4212">
        <f>IF('3.Stok Awal'!$N4212=0,0,'3.Stok Awal'!$N4212)</f>
        <v>0</v>
      </c>
      <c r="M4212" t="str">
        <f>IF('3.Stok Awal'!$O4212=0,"",'3.Stok Awal'!$O4212)</f>
        <v/>
      </c>
      <c r="N4212">
        <f>SUMIF('4.Sell to Trade'!$O$5:$O$5003,'5.Stok Akhir'!$G4212,'4.Sell to Trade'!$Q$5:$Q$5003)</f>
        <v>0</v>
      </c>
      <c r="O4212" t="str">
        <f>IF('3.Stok Awal'!$L4212=0,"",'3.Stok Awal'!$L4212)</f>
        <v/>
      </c>
      <c r="P4212">
        <f>IF(ISNA(VLOOKUP($A4212,STOK_AWAL,13,0)),0,IF(VLOOKUP($A4212,STOK_AWAL,13,0)&gt;0,ROUNDDOWN(L4212/VLOOKUP($A4212,STOK_AWAL,13,0),0),0))</f>
        <v>0</v>
      </c>
      <c r="Q4212" t="str">
        <f>I4212</f>
        <v/>
      </c>
      <c r="R4212">
        <f>IFERROR(MOD(L4212,VLOOKUP($A4212,STOK_AWAL,13,0)),0)</f>
        <v>0</v>
      </c>
      <c r="S4212" t="str">
        <f>K4212</f>
        <v/>
      </c>
      <c r="T4212">
        <f>R4212+(P4212*(IFERROR(VLOOKUP($A4212,STOK_AWAL,13,0),0)))</f>
        <v>0</v>
      </c>
      <c r="U4212" t="str">
        <f>M4212</f>
        <v/>
      </c>
    </row>
    <row r="4213" spans="1:21" x14ac:dyDescent="0.25">
      <c r="A4213" t="str">
        <f>IF('3.Stok Awal'!$A4213=0,"",'3.Stok Awal'!$A4213)</f>
        <v/>
      </c>
      <c r="B4213" t="str">
        <f>IF('3.Stok Awal'!$B4213=0,"",'3.Stok Awal'!$B4213)</f>
        <v/>
      </c>
      <c r="C4213" t="str">
        <f>IF('3.Stok Awal'!$C4213=0,"",'3.Stok Awal'!$C4213)</f>
        <v/>
      </c>
      <c r="D4213" t="str">
        <f>IF('3.Stok Awal'!$D4213=0,"",'3.Stok Awal'!$D4213)</f>
        <v/>
      </c>
      <c r="E4213" t="str">
        <f>IF('3.Stok Awal'!$E4213=0,"",'3.Stok Awal'!$E4213)</f>
        <v/>
      </c>
      <c r="F4213" s="4" t="str">
        <f>IF('3.Stok Awal'!$F4213=0,"",'3.Stok Awal'!$F4213)</f>
        <v/>
      </c>
      <c r="G4213" s="4" t="str">
        <f t="shared" si="65"/>
        <v/>
      </c>
      <c r="H4213">
        <f>IF('3.Stok Awal'!$I4213=0,0,'3.Stok Awal'!$I4213)</f>
        <v>0</v>
      </c>
      <c r="I4213" t="str">
        <f>IF('3.Stok Awal'!$J4213=0,"",'3.Stok Awal'!$J4213)</f>
        <v/>
      </c>
      <c r="J4213">
        <f>IF('3.Stok Awal'!$K4213=0,0,'3.Stok Awal'!$K4213)</f>
        <v>0</v>
      </c>
      <c r="K4213" t="str">
        <f>IF('3.Stok Awal'!$L4213=0,"",'3.Stok Awal'!$L4213)</f>
        <v/>
      </c>
      <c r="L4213">
        <f>IF('3.Stok Awal'!$N4213=0,0,'3.Stok Awal'!$N4213)</f>
        <v>0</v>
      </c>
      <c r="M4213" t="str">
        <f>IF('3.Stok Awal'!$O4213=0,"",'3.Stok Awal'!$O4213)</f>
        <v/>
      </c>
      <c r="N4213">
        <f>SUMIF('4.Sell to Trade'!$O$5:$O$5003,'5.Stok Akhir'!$G4213,'4.Sell to Trade'!$Q$5:$Q$5003)</f>
        <v>0</v>
      </c>
      <c r="O4213" t="str">
        <f>IF('3.Stok Awal'!$L4213=0,"",'3.Stok Awal'!$L4213)</f>
        <v/>
      </c>
      <c r="P4213">
        <f>IF(ISNA(VLOOKUP($A4213,STOK_AWAL,13,0)),0,IF(VLOOKUP($A4213,STOK_AWAL,13,0)&gt;0,ROUNDDOWN(L4213/VLOOKUP($A4213,STOK_AWAL,13,0),0),0))</f>
        <v>0</v>
      </c>
      <c r="Q4213" t="str">
        <f>I4213</f>
        <v/>
      </c>
      <c r="R4213">
        <f>IFERROR(MOD(L4213,VLOOKUP($A4213,STOK_AWAL,13,0)),0)</f>
        <v>0</v>
      </c>
      <c r="S4213" t="str">
        <f>K4213</f>
        <v/>
      </c>
      <c r="T4213">
        <f>R4213+(P4213*(IFERROR(VLOOKUP($A4213,STOK_AWAL,13,0),0)))</f>
        <v>0</v>
      </c>
      <c r="U4213" t="str">
        <f>M4213</f>
        <v/>
      </c>
    </row>
    <row r="4214" spans="1:21" x14ac:dyDescent="0.25">
      <c r="A4214" t="str">
        <f>IF('3.Stok Awal'!$A4214=0,"",'3.Stok Awal'!$A4214)</f>
        <v/>
      </c>
      <c r="B4214" t="str">
        <f>IF('3.Stok Awal'!$B4214=0,"",'3.Stok Awal'!$B4214)</f>
        <v/>
      </c>
      <c r="C4214" t="str">
        <f>IF('3.Stok Awal'!$C4214=0,"",'3.Stok Awal'!$C4214)</f>
        <v/>
      </c>
      <c r="D4214" t="str">
        <f>IF('3.Stok Awal'!$D4214=0,"",'3.Stok Awal'!$D4214)</f>
        <v/>
      </c>
      <c r="E4214" t="str">
        <f>IF('3.Stok Awal'!$E4214=0,"",'3.Stok Awal'!$E4214)</f>
        <v/>
      </c>
      <c r="F4214" s="4" t="str">
        <f>IF('3.Stok Awal'!$F4214=0,"",'3.Stok Awal'!$F4214)</f>
        <v/>
      </c>
      <c r="G4214" s="4" t="str">
        <f t="shared" si="65"/>
        <v/>
      </c>
      <c r="H4214">
        <f>IF('3.Stok Awal'!$I4214=0,0,'3.Stok Awal'!$I4214)</f>
        <v>0</v>
      </c>
      <c r="I4214" t="str">
        <f>IF('3.Stok Awal'!$J4214=0,"",'3.Stok Awal'!$J4214)</f>
        <v/>
      </c>
      <c r="J4214">
        <f>IF('3.Stok Awal'!$K4214=0,0,'3.Stok Awal'!$K4214)</f>
        <v>0</v>
      </c>
      <c r="K4214" t="str">
        <f>IF('3.Stok Awal'!$L4214=0,"",'3.Stok Awal'!$L4214)</f>
        <v/>
      </c>
      <c r="L4214">
        <f>IF('3.Stok Awal'!$N4214=0,0,'3.Stok Awal'!$N4214)</f>
        <v>0</v>
      </c>
      <c r="M4214" t="str">
        <f>IF('3.Stok Awal'!$O4214=0,"",'3.Stok Awal'!$O4214)</f>
        <v/>
      </c>
      <c r="N4214">
        <f>SUMIF('4.Sell to Trade'!$O$5:$O$5003,'5.Stok Akhir'!$G4214,'4.Sell to Trade'!$Q$5:$Q$5003)</f>
        <v>0</v>
      </c>
      <c r="O4214" t="str">
        <f>IF('3.Stok Awal'!$L4214=0,"",'3.Stok Awal'!$L4214)</f>
        <v/>
      </c>
      <c r="P4214">
        <f>IF(ISNA(VLOOKUP($A4214,STOK_AWAL,13,0)),0,IF(VLOOKUP($A4214,STOK_AWAL,13,0)&gt;0,ROUNDDOWN(L4214/VLOOKUP($A4214,STOK_AWAL,13,0),0),0))</f>
        <v>0</v>
      </c>
      <c r="Q4214" t="str">
        <f>I4214</f>
        <v/>
      </c>
      <c r="R4214">
        <f>IFERROR(MOD(L4214,VLOOKUP($A4214,STOK_AWAL,13,0)),0)</f>
        <v>0</v>
      </c>
      <c r="S4214" t="str">
        <f>K4214</f>
        <v/>
      </c>
      <c r="T4214">
        <f>R4214+(P4214*(IFERROR(VLOOKUP($A4214,STOK_AWAL,13,0),0)))</f>
        <v>0</v>
      </c>
      <c r="U4214" t="str">
        <f>M4214</f>
        <v/>
      </c>
    </row>
    <row r="4215" spans="1:21" x14ac:dyDescent="0.25">
      <c r="A4215" t="str">
        <f>IF('3.Stok Awal'!$A4215=0,"",'3.Stok Awal'!$A4215)</f>
        <v/>
      </c>
      <c r="B4215" t="str">
        <f>IF('3.Stok Awal'!$B4215=0,"",'3.Stok Awal'!$B4215)</f>
        <v/>
      </c>
      <c r="C4215" t="str">
        <f>IF('3.Stok Awal'!$C4215=0,"",'3.Stok Awal'!$C4215)</f>
        <v/>
      </c>
      <c r="D4215" t="str">
        <f>IF('3.Stok Awal'!$D4215=0,"",'3.Stok Awal'!$D4215)</f>
        <v/>
      </c>
      <c r="E4215" t="str">
        <f>IF('3.Stok Awal'!$E4215=0,"",'3.Stok Awal'!$E4215)</f>
        <v/>
      </c>
      <c r="F4215" s="4" t="str">
        <f>IF('3.Stok Awal'!$F4215=0,"",'3.Stok Awal'!$F4215)</f>
        <v/>
      </c>
      <c r="G4215" s="4" t="str">
        <f t="shared" si="65"/>
        <v/>
      </c>
      <c r="H4215">
        <f>IF('3.Stok Awal'!$I4215=0,0,'3.Stok Awal'!$I4215)</f>
        <v>0</v>
      </c>
      <c r="I4215" t="str">
        <f>IF('3.Stok Awal'!$J4215=0,"",'3.Stok Awal'!$J4215)</f>
        <v/>
      </c>
      <c r="J4215">
        <f>IF('3.Stok Awal'!$K4215=0,0,'3.Stok Awal'!$K4215)</f>
        <v>0</v>
      </c>
      <c r="K4215" t="str">
        <f>IF('3.Stok Awal'!$L4215=0,"",'3.Stok Awal'!$L4215)</f>
        <v/>
      </c>
      <c r="L4215">
        <f>IF('3.Stok Awal'!$N4215=0,0,'3.Stok Awal'!$N4215)</f>
        <v>0</v>
      </c>
      <c r="M4215" t="str">
        <f>IF('3.Stok Awal'!$O4215=0,"",'3.Stok Awal'!$O4215)</f>
        <v/>
      </c>
      <c r="N4215">
        <f>SUMIF('4.Sell to Trade'!$O$5:$O$5003,'5.Stok Akhir'!$G4215,'4.Sell to Trade'!$Q$5:$Q$5003)</f>
        <v>0</v>
      </c>
      <c r="O4215" t="str">
        <f>IF('3.Stok Awal'!$L4215=0,"",'3.Stok Awal'!$L4215)</f>
        <v/>
      </c>
      <c r="P4215">
        <f>IF(ISNA(VLOOKUP($A4215,STOK_AWAL,13,0)),0,IF(VLOOKUP($A4215,STOK_AWAL,13,0)&gt;0,ROUNDDOWN(L4215/VLOOKUP($A4215,STOK_AWAL,13,0),0),0))</f>
        <v>0</v>
      </c>
      <c r="Q4215" t="str">
        <f>I4215</f>
        <v/>
      </c>
      <c r="R4215">
        <f>IFERROR(MOD(L4215,VLOOKUP($A4215,STOK_AWAL,13,0)),0)</f>
        <v>0</v>
      </c>
      <c r="S4215" t="str">
        <f>K4215</f>
        <v/>
      </c>
      <c r="T4215">
        <f>R4215+(P4215*(IFERROR(VLOOKUP($A4215,STOK_AWAL,13,0),0)))</f>
        <v>0</v>
      </c>
      <c r="U4215" t="str">
        <f>M4215</f>
        <v/>
      </c>
    </row>
    <row r="4216" spans="1:21" x14ac:dyDescent="0.25">
      <c r="A4216" t="str">
        <f>IF('3.Stok Awal'!$A4216=0,"",'3.Stok Awal'!$A4216)</f>
        <v/>
      </c>
      <c r="B4216" t="str">
        <f>IF('3.Stok Awal'!$B4216=0,"",'3.Stok Awal'!$B4216)</f>
        <v/>
      </c>
      <c r="C4216" t="str">
        <f>IF('3.Stok Awal'!$C4216=0,"",'3.Stok Awal'!$C4216)</f>
        <v/>
      </c>
      <c r="D4216" t="str">
        <f>IF('3.Stok Awal'!$D4216=0,"",'3.Stok Awal'!$D4216)</f>
        <v/>
      </c>
      <c r="E4216" t="str">
        <f>IF('3.Stok Awal'!$E4216=0,"",'3.Stok Awal'!$E4216)</f>
        <v/>
      </c>
      <c r="F4216" s="4" t="str">
        <f>IF('3.Stok Awal'!$F4216=0,"",'3.Stok Awal'!$F4216)</f>
        <v/>
      </c>
      <c r="G4216" s="4" t="str">
        <f t="shared" si="65"/>
        <v/>
      </c>
      <c r="H4216">
        <f>IF('3.Stok Awal'!$I4216=0,0,'3.Stok Awal'!$I4216)</f>
        <v>0</v>
      </c>
      <c r="I4216" t="str">
        <f>IF('3.Stok Awal'!$J4216=0,"",'3.Stok Awal'!$J4216)</f>
        <v/>
      </c>
      <c r="J4216">
        <f>IF('3.Stok Awal'!$K4216=0,0,'3.Stok Awal'!$K4216)</f>
        <v>0</v>
      </c>
      <c r="K4216" t="str">
        <f>IF('3.Stok Awal'!$L4216=0,"",'3.Stok Awal'!$L4216)</f>
        <v/>
      </c>
      <c r="L4216">
        <f>IF('3.Stok Awal'!$N4216=0,0,'3.Stok Awal'!$N4216)</f>
        <v>0</v>
      </c>
      <c r="M4216" t="str">
        <f>IF('3.Stok Awal'!$O4216=0,"",'3.Stok Awal'!$O4216)</f>
        <v/>
      </c>
      <c r="N4216">
        <f>SUMIF('4.Sell to Trade'!$O$5:$O$5003,'5.Stok Akhir'!$G4216,'4.Sell to Trade'!$Q$5:$Q$5003)</f>
        <v>0</v>
      </c>
      <c r="O4216" t="str">
        <f>IF('3.Stok Awal'!$L4216=0,"",'3.Stok Awal'!$L4216)</f>
        <v/>
      </c>
      <c r="P4216">
        <f>IF(ISNA(VLOOKUP($A4216,STOK_AWAL,13,0)),0,IF(VLOOKUP($A4216,STOK_AWAL,13,0)&gt;0,ROUNDDOWN(L4216/VLOOKUP($A4216,STOK_AWAL,13,0),0),0))</f>
        <v>0</v>
      </c>
      <c r="Q4216" t="str">
        <f>I4216</f>
        <v/>
      </c>
      <c r="R4216">
        <f>IFERROR(MOD(L4216,VLOOKUP($A4216,STOK_AWAL,13,0)),0)</f>
        <v>0</v>
      </c>
      <c r="S4216" t="str">
        <f>K4216</f>
        <v/>
      </c>
      <c r="T4216">
        <f>R4216+(P4216*(IFERROR(VLOOKUP($A4216,STOK_AWAL,13,0),0)))</f>
        <v>0</v>
      </c>
      <c r="U4216" t="str">
        <f>M4216</f>
        <v/>
      </c>
    </row>
    <row r="4217" spans="1:21" x14ac:dyDescent="0.25">
      <c r="A4217" t="str">
        <f>IF('3.Stok Awal'!$A4217=0,"",'3.Stok Awal'!$A4217)</f>
        <v/>
      </c>
      <c r="B4217" t="str">
        <f>IF('3.Stok Awal'!$B4217=0,"",'3.Stok Awal'!$B4217)</f>
        <v/>
      </c>
      <c r="C4217" t="str">
        <f>IF('3.Stok Awal'!$C4217=0,"",'3.Stok Awal'!$C4217)</f>
        <v/>
      </c>
      <c r="D4217" t="str">
        <f>IF('3.Stok Awal'!$D4217=0,"",'3.Stok Awal'!$D4217)</f>
        <v/>
      </c>
      <c r="E4217" t="str">
        <f>IF('3.Stok Awal'!$E4217=0,"",'3.Stok Awal'!$E4217)</f>
        <v/>
      </c>
      <c r="F4217" s="4" t="str">
        <f>IF('3.Stok Awal'!$F4217=0,"",'3.Stok Awal'!$F4217)</f>
        <v/>
      </c>
      <c r="G4217" s="4" t="str">
        <f t="shared" si="65"/>
        <v/>
      </c>
      <c r="H4217">
        <f>IF('3.Stok Awal'!$I4217=0,0,'3.Stok Awal'!$I4217)</f>
        <v>0</v>
      </c>
      <c r="I4217" t="str">
        <f>IF('3.Stok Awal'!$J4217=0,"",'3.Stok Awal'!$J4217)</f>
        <v/>
      </c>
      <c r="J4217">
        <f>IF('3.Stok Awal'!$K4217=0,0,'3.Stok Awal'!$K4217)</f>
        <v>0</v>
      </c>
      <c r="K4217" t="str">
        <f>IF('3.Stok Awal'!$L4217=0,"",'3.Stok Awal'!$L4217)</f>
        <v/>
      </c>
      <c r="L4217">
        <f>IF('3.Stok Awal'!$N4217=0,0,'3.Stok Awal'!$N4217)</f>
        <v>0</v>
      </c>
      <c r="M4217" t="str">
        <f>IF('3.Stok Awal'!$O4217=0,"",'3.Stok Awal'!$O4217)</f>
        <v/>
      </c>
      <c r="N4217">
        <f>SUMIF('4.Sell to Trade'!$O$5:$O$5003,'5.Stok Akhir'!$G4217,'4.Sell to Trade'!$Q$5:$Q$5003)</f>
        <v>0</v>
      </c>
      <c r="O4217" t="str">
        <f>IF('3.Stok Awal'!$L4217=0,"",'3.Stok Awal'!$L4217)</f>
        <v/>
      </c>
      <c r="P4217">
        <f>IF(ISNA(VLOOKUP($A4217,STOK_AWAL,13,0)),0,IF(VLOOKUP($A4217,STOK_AWAL,13,0)&gt;0,ROUNDDOWN(L4217/VLOOKUP($A4217,STOK_AWAL,13,0),0),0))</f>
        <v>0</v>
      </c>
      <c r="Q4217" t="str">
        <f>I4217</f>
        <v/>
      </c>
      <c r="R4217">
        <f>IFERROR(MOD(L4217,VLOOKUP($A4217,STOK_AWAL,13,0)),0)</f>
        <v>0</v>
      </c>
      <c r="S4217" t="str">
        <f>K4217</f>
        <v/>
      </c>
      <c r="T4217">
        <f>R4217+(P4217*(IFERROR(VLOOKUP($A4217,STOK_AWAL,13,0),0)))</f>
        <v>0</v>
      </c>
      <c r="U4217" t="str">
        <f>M4217</f>
        <v/>
      </c>
    </row>
    <row r="4218" spans="1:21" x14ac:dyDescent="0.25">
      <c r="A4218" t="str">
        <f>IF('3.Stok Awal'!$A4218=0,"",'3.Stok Awal'!$A4218)</f>
        <v/>
      </c>
      <c r="B4218" t="str">
        <f>IF('3.Stok Awal'!$B4218=0,"",'3.Stok Awal'!$B4218)</f>
        <v/>
      </c>
      <c r="C4218" t="str">
        <f>IF('3.Stok Awal'!$C4218=0,"",'3.Stok Awal'!$C4218)</f>
        <v/>
      </c>
      <c r="D4218" t="str">
        <f>IF('3.Stok Awal'!$D4218=0,"",'3.Stok Awal'!$D4218)</f>
        <v/>
      </c>
      <c r="E4218" t="str">
        <f>IF('3.Stok Awal'!$E4218=0,"",'3.Stok Awal'!$E4218)</f>
        <v/>
      </c>
      <c r="F4218" s="4" t="str">
        <f>IF('3.Stok Awal'!$F4218=0,"",'3.Stok Awal'!$F4218)</f>
        <v/>
      </c>
      <c r="G4218" s="4" t="str">
        <f t="shared" si="65"/>
        <v/>
      </c>
      <c r="H4218">
        <f>IF('3.Stok Awal'!$I4218=0,0,'3.Stok Awal'!$I4218)</f>
        <v>0</v>
      </c>
      <c r="I4218" t="str">
        <f>IF('3.Stok Awal'!$J4218=0,"",'3.Stok Awal'!$J4218)</f>
        <v/>
      </c>
      <c r="J4218">
        <f>IF('3.Stok Awal'!$K4218=0,0,'3.Stok Awal'!$K4218)</f>
        <v>0</v>
      </c>
      <c r="K4218" t="str">
        <f>IF('3.Stok Awal'!$L4218=0,"",'3.Stok Awal'!$L4218)</f>
        <v/>
      </c>
      <c r="L4218">
        <f>IF('3.Stok Awal'!$N4218=0,0,'3.Stok Awal'!$N4218)</f>
        <v>0</v>
      </c>
      <c r="M4218" t="str">
        <f>IF('3.Stok Awal'!$O4218=0,"",'3.Stok Awal'!$O4218)</f>
        <v/>
      </c>
      <c r="N4218">
        <f>SUMIF('4.Sell to Trade'!$O$5:$O$5003,'5.Stok Akhir'!$G4218,'4.Sell to Trade'!$Q$5:$Q$5003)</f>
        <v>0</v>
      </c>
      <c r="O4218" t="str">
        <f>IF('3.Stok Awal'!$L4218=0,"",'3.Stok Awal'!$L4218)</f>
        <v/>
      </c>
      <c r="P4218">
        <f>IF(ISNA(VLOOKUP($A4218,STOK_AWAL,13,0)),0,IF(VLOOKUP($A4218,STOK_AWAL,13,0)&gt;0,ROUNDDOWN(L4218/VLOOKUP($A4218,STOK_AWAL,13,0),0),0))</f>
        <v>0</v>
      </c>
      <c r="Q4218" t="str">
        <f>I4218</f>
        <v/>
      </c>
      <c r="R4218">
        <f>IFERROR(MOD(L4218,VLOOKUP($A4218,STOK_AWAL,13,0)),0)</f>
        <v>0</v>
      </c>
      <c r="S4218" t="str">
        <f>K4218</f>
        <v/>
      </c>
      <c r="T4218">
        <f>R4218+(P4218*(IFERROR(VLOOKUP($A4218,STOK_AWAL,13,0),0)))</f>
        <v>0</v>
      </c>
      <c r="U4218" t="str">
        <f>M4218</f>
        <v/>
      </c>
    </row>
    <row r="4219" spans="1:21" x14ac:dyDescent="0.25">
      <c r="A4219" t="str">
        <f>IF('3.Stok Awal'!$A4219=0,"",'3.Stok Awal'!$A4219)</f>
        <v/>
      </c>
      <c r="B4219" t="str">
        <f>IF('3.Stok Awal'!$B4219=0,"",'3.Stok Awal'!$B4219)</f>
        <v/>
      </c>
      <c r="C4219" t="str">
        <f>IF('3.Stok Awal'!$C4219=0,"",'3.Stok Awal'!$C4219)</f>
        <v/>
      </c>
      <c r="D4219" t="str">
        <f>IF('3.Stok Awal'!$D4219=0,"",'3.Stok Awal'!$D4219)</f>
        <v/>
      </c>
      <c r="E4219" t="str">
        <f>IF('3.Stok Awal'!$E4219=0,"",'3.Stok Awal'!$E4219)</f>
        <v/>
      </c>
      <c r="F4219" s="4" t="str">
        <f>IF('3.Stok Awal'!$F4219=0,"",'3.Stok Awal'!$F4219)</f>
        <v/>
      </c>
      <c r="G4219" s="4" t="str">
        <f t="shared" si="65"/>
        <v/>
      </c>
      <c r="H4219">
        <f>IF('3.Stok Awal'!$I4219=0,0,'3.Stok Awal'!$I4219)</f>
        <v>0</v>
      </c>
      <c r="I4219" t="str">
        <f>IF('3.Stok Awal'!$J4219=0,"",'3.Stok Awal'!$J4219)</f>
        <v/>
      </c>
      <c r="J4219">
        <f>IF('3.Stok Awal'!$K4219=0,0,'3.Stok Awal'!$K4219)</f>
        <v>0</v>
      </c>
      <c r="K4219" t="str">
        <f>IF('3.Stok Awal'!$L4219=0,"",'3.Stok Awal'!$L4219)</f>
        <v/>
      </c>
      <c r="L4219">
        <f>IF('3.Stok Awal'!$N4219=0,0,'3.Stok Awal'!$N4219)</f>
        <v>0</v>
      </c>
      <c r="M4219" t="str">
        <f>IF('3.Stok Awal'!$O4219=0,"",'3.Stok Awal'!$O4219)</f>
        <v/>
      </c>
      <c r="N4219">
        <f>SUMIF('4.Sell to Trade'!$O$5:$O$5003,'5.Stok Akhir'!$G4219,'4.Sell to Trade'!$Q$5:$Q$5003)</f>
        <v>0</v>
      </c>
      <c r="O4219" t="str">
        <f>IF('3.Stok Awal'!$L4219=0,"",'3.Stok Awal'!$L4219)</f>
        <v/>
      </c>
      <c r="P4219">
        <f>IF(ISNA(VLOOKUP($A4219,STOK_AWAL,13,0)),0,IF(VLOOKUP($A4219,STOK_AWAL,13,0)&gt;0,ROUNDDOWN(L4219/VLOOKUP($A4219,STOK_AWAL,13,0),0),0))</f>
        <v>0</v>
      </c>
      <c r="Q4219" t="str">
        <f>I4219</f>
        <v/>
      </c>
      <c r="R4219">
        <f>IFERROR(MOD(L4219,VLOOKUP($A4219,STOK_AWAL,13,0)),0)</f>
        <v>0</v>
      </c>
      <c r="S4219" t="str">
        <f>K4219</f>
        <v/>
      </c>
      <c r="T4219">
        <f>R4219+(P4219*(IFERROR(VLOOKUP($A4219,STOK_AWAL,13,0),0)))</f>
        <v>0</v>
      </c>
      <c r="U4219" t="str">
        <f>M4219</f>
        <v/>
      </c>
    </row>
    <row r="4220" spans="1:21" x14ac:dyDescent="0.25">
      <c r="A4220" t="str">
        <f>IF('3.Stok Awal'!$A4220=0,"",'3.Stok Awal'!$A4220)</f>
        <v/>
      </c>
      <c r="B4220" t="str">
        <f>IF('3.Stok Awal'!$B4220=0,"",'3.Stok Awal'!$B4220)</f>
        <v/>
      </c>
      <c r="C4220" t="str">
        <f>IF('3.Stok Awal'!$C4220=0,"",'3.Stok Awal'!$C4220)</f>
        <v/>
      </c>
      <c r="D4220" t="str">
        <f>IF('3.Stok Awal'!$D4220=0,"",'3.Stok Awal'!$D4220)</f>
        <v/>
      </c>
      <c r="E4220" t="str">
        <f>IF('3.Stok Awal'!$E4220=0,"",'3.Stok Awal'!$E4220)</f>
        <v/>
      </c>
      <c r="F4220" s="4" t="str">
        <f>IF('3.Stok Awal'!$F4220=0,"",'3.Stok Awal'!$F4220)</f>
        <v/>
      </c>
      <c r="G4220" s="4" t="str">
        <f t="shared" si="65"/>
        <v/>
      </c>
      <c r="H4220">
        <f>IF('3.Stok Awal'!$I4220=0,0,'3.Stok Awal'!$I4220)</f>
        <v>0</v>
      </c>
      <c r="I4220" t="str">
        <f>IF('3.Stok Awal'!$J4220=0,"",'3.Stok Awal'!$J4220)</f>
        <v/>
      </c>
      <c r="J4220">
        <f>IF('3.Stok Awal'!$K4220=0,0,'3.Stok Awal'!$K4220)</f>
        <v>0</v>
      </c>
      <c r="K4220" t="str">
        <f>IF('3.Stok Awal'!$L4220=0,"",'3.Stok Awal'!$L4220)</f>
        <v/>
      </c>
      <c r="L4220">
        <f>IF('3.Stok Awal'!$N4220=0,0,'3.Stok Awal'!$N4220)</f>
        <v>0</v>
      </c>
      <c r="M4220" t="str">
        <f>IF('3.Stok Awal'!$O4220=0,"",'3.Stok Awal'!$O4220)</f>
        <v/>
      </c>
      <c r="N4220">
        <f>SUMIF('4.Sell to Trade'!$O$5:$O$5003,'5.Stok Akhir'!$G4220,'4.Sell to Trade'!$Q$5:$Q$5003)</f>
        <v>0</v>
      </c>
      <c r="O4220" t="str">
        <f>IF('3.Stok Awal'!$L4220=0,"",'3.Stok Awal'!$L4220)</f>
        <v/>
      </c>
      <c r="P4220">
        <f>IF(ISNA(VLOOKUP($A4220,STOK_AWAL,13,0)),0,IF(VLOOKUP($A4220,STOK_AWAL,13,0)&gt;0,ROUNDDOWN(L4220/VLOOKUP($A4220,STOK_AWAL,13,0),0),0))</f>
        <v>0</v>
      </c>
      <c r="Q4220" t="str">
        <f>I4220</f>
        <v/>
      </c>
      <c r="R4220">
        <f>IFERROR(MOD(L4220,VLOOKUP($A4220,STOK_AWAL,13,0)),0)</f>
        <v>0</v>
      </c>
      <c r="S4220" t="str">
        <f>K4220</f>
        <v/>
      </c>
      <c r="T4220">
        <f>R4220+(P4220*(IFERROR(VLOOKUP($A4220,STOK_AWAL,13,0),0)))</f>
        <v>0</v>
      </c>
      <c r="U4220" t="str">
        <f>M4220</f>
        <v/>
      </c>
    </row>
    <row r="4221" spans="1:21" x14ac:dyDescent="0.25">
      <c r="A4221" t="str">
        <f>IF('3.Stok Awal'!$A4221=0,"",'3.Stok Awal'!$A4221)</f>
        <v/>
      </c>
      <c r="B4221" t="str">
        <f>IF('3.Stok Awal'!$B4221=0,"",'3.Stok Awal'!$B4221)</f>
        <v/>
      </c>
      <c r="C4221" t="str">
        <f>IF('3.Stok Awal'!$C4221=0,"",'3.Stok Awal'!$C4221)</f>
        <v/>
      </c>
      <c r="D4221" t="str">
        <f>IF('3.Stok Awal'!$D4221=0,"",'3.Stok Awal'!$D4221)</f>
        <v/>
      </c>
      <c r="E4221" t="str">
        <f>IF('3.Stok Awal'!$E4221=0,"",'3.Stok Awal'!$E4221)</f>
        <v/>
      </c>
      <c r="F4221" s="4" t="str">
        <f>IF('3.Stok Awal'!$F4221=0,"",'3.Stok Awal'!$F4221)</f>
        <v/>
      </c>
      <c r="G4221" s="4" t="str">
        <f t="shared" si="65"/>
        <v/>
      </c>
      <c r="H4221">
        <f>IF('3.Stok Awal'!$I4221=0,0,'3.Stok Awal'!$I4221)</f>
        <v>0</v>
      </c>
      <c r="I4221" t="str">
        <f>IF('3.Stok Awal'!$J4221=0,"",'3.Stok Awal'!$J4221)</f>
        <v/>
      </c>
      <c r="J4221">
        <f>IF('3.Stok Awal'!$K4221=0,0,'3.Stok Awal'!$K4221)</f>
        <v>0</v>
      </c>
      <c r="K4221" t="str">
        <f>IF('3.Stok Awal'!$L4221=0,"",'3.Stok Awal'!$L4221)</f>
        <v/>
      </c>
      <c r="L4221">
        <f>IF('3.Stok Awal'!$N4221=0,0,'3.Stok Awal'!$N4221)</f>
        <v>0</v>
      </c>
      <c r="M4221" t="str">
        <f>IF('3.Stok Awal'!$O4221=0,"",'3.Stok Awal'!$O4221)</f>
        <v/>
      </c>
      <c r="N4221">
        <f>SUMIF('4.Sell to Trade'!$O$5:$O$5003,'5.Stok Akhir'!$G4221,'4.Sell to Trade'!$Q$5:$Q$5003)</f>
        <v>0</v>
      </c>
      <c r="O4221" t="str">
        <f>IF('3.Stok Awal'!$L4221=0,"",'3.Stok Awal'!$L4221)</f>
        <v/>
      </c>
      <c r="P4221">
        <f>IF(ISNA(VLOOKUP($A4221,STOK_AWAL,13,0)),0,IF(VLOOKUP($A4221,STOK_AWAL,13,0)&gt;0,ROUNDDOWN(L4221/VLOOKUP($A4221,STOK_AWAL,13,0),0),0))</f>
        <v>0</v>
      </c>
      <c r="Q4221" t="str">
        <f>I4221</f>
        <v/>
      </c>
      <c r="R4221">
        <f>IFERROR(MOD(L4221,VLOOKUP($A4221,STOK_AWAL,13,0)),0)</f>
        <v>0</v>
      </c>
      <c r="S4221" t="str">
        <f>K4221</f>
        <v/>
      </c>
      <c r="T4221">
        <f>R4221+(P4221*(IFERROR(VLOOKUP($A4221,STOK_AWAL,13,0),0)))</f>
        <v>0</v>
      </c>
      <c r="U4221" t="str">
        <f>M4221</f>
        <v/>
      </c>
    </row>
    <row r="4222" spans="1:21" x14ac:dyDescent="0.25">
      <c r="A4222" t="str">
        <f>IF('3.Stok Awal'!$A4222=0,"",'3.Stok Awal'!$A4222)</f>
        <v/>
      </c>
      <c r="B4222" t="str">
        <f>IF('3.Stok Awal'!$B4222=0,"",'3.Stok Awal'!$B4222)</f>
        <v/>
      </c>
      <c r="C4222" t="str">
        <f>IF('3.Stok Awal'!$C4222=0,"",'3.Stok Awal'!$C4222)</f>
        <v/>
      </c>
      <c r="D4222" t="str">
        <f>IF('3.Stok Awal'!$D4222=0,"",'3.Stok Awal'!$D4222)</f>
        <v/>
      </c>
      <c r="E4222" t="str">
        <f>IF('3.Stok Awal'!$E4222=0,"",'3.Stok Awal'!$E4222)</f>
        <v/>
      </c>
      <c r="F4222" s="4" t="str">
        <f>IF('3.Stok Awal'!$F4222=0,"",'3.Stok Awal'!$F4222)</f>
        <v/>
      </c>
      <c r="G4222" s="4" t="str">
        <f t="shared" si="65"/>
        <v/>
      </c>
      <c r="H4222">
        <f>IF('3.Stok Awal'!$I4222=0,0,'3.Stok Awal'!$I4222)</f>
        <v>0</v>
      </c>
      <c r="I4222" t="str">
        <f>IF('3.Stok Awal'!$J4222=0,"",'3.Stok Awal'!$J4222)</f>
        <v/>
      </c>
      <c r="J4222">
        <f>IF('3.Stok Awal'!$K4222=0,0,'3.Stok Awal'!$K4222)</f>
        <v>0</v>
      </c>
      <c r="K4222" t="str">
        <f>IF('3.Stok Awal'!$L4222=0,"",'3.Stok Awal'!$L4222)</f>
        <v/>
      </c>
      <c r="L4222">
        <f>IF('3.Stok Awal'!$N4222=0,0,'3.Stok Awal'!$N4222)</f>
        <v>0</v>
      </c>
      <c r="M4222" t="str">
        <f>IF('3.Stok Awal'!$O4222=0,"",'3.Stok Awal'!$O4222)</f>
        <v/>
      </c>
      <c r="N4222">
        <f>SUMIF('4.Sell to Trade'!$O$5:$O$5003,'5.Stok Akhir'!$G4222,'4.Sell to Trade'!$Q$5:$Q$5003)</f>
        <v>0</v>
      </c>
      <c r="O4222" t="str">
        <f>IF('3.Stok Awal'!$L4222=0,"",'3.Stok Awal'!$L4222)</f>
        <v/>
      </c>
      <c r="P4222">
        <f>IF(ISNA(VLOOKUP($A4222,STOK_AWAL,13,0)),0,IF(VLOOKUP($A4222,STOK_AWAL,13,0)&gt;0,ROUNDDOWN(L4222/VLOOKUP($A4222,STOK_AWAL,13,0),0),0))</f>
        <v>0</v>
      </c>
      <c r="Q4222" t="str">
        <f>I4222</f>
        <v/>
      </c>
      <c r="R4222">
        <f>IFERROR(MOD(L4222,VLOOKUP($A4222,STOK_AWAL,13,0)),0)</f>
        <v>0</v>
      </c>
      <c r="S4222" t="str">
        <f>K4222</f>
        <v/>
      </c>
      <c r="T4222">
        <f>R4222+(P4222*(IFERROR(VLOOKUP($A4222,STOK_AWAL,13,0),0)))</f>
        <v>0</v>
      </c>
      <c r="U4222" t="str">
        <f>M4222</f>
        <v/>
      </c>
    </row>
    <row r="4223" spans="1:21" x14ac:dyDescent="0.25">
      <c r="A4223" t="str">
        <f>IF('3.Stok Awal'!$A4223=0,"",'3.Stok Awal'!$A4223)</f>
        <v/>
      </c>
      <c r="B4223" t="str">
        <f>IF('3.Stok Awal'!$B4223=0,"",'3.Stok Awal'!$B4223)</f>
        <v/>
      </c>
      <c r="C4223" t="str">
        <f>IF('3.Stok Awal'!$C4223=0,"",'3.Stok Awal'!$C4223)</f>
        <v/>
      </c>
      <c r="D4223" t="str">
        <f>IF('3.Stok Awal'!$D4223=0,"",'3.Stok Awal'!$D4223)</f>
        <v/>
      </c>
      <c r="E4223" t="str">
        <f>IF('3.Stok Awal'!$E4223=0,"",'3.Stok Awal'!$E4223)</f>
        <v/>
      </c>
      <c r="F4223" s="4" t="str">
        <f>IF('3.Stok Awal'!$F4223=0,"",'3.Stok Awal'!$F4223)</f>
        <v/>
      </c>
      <c r="G4223" s="4" t="str">
        <f t="shared" si="65"/>
        <v/>
      </c>
      <c r="H4223">
        <f>IF('3.Stok Awal'!$I4223=0,0,'3.Stok Awal'!$I4223)</f>
        <v>0</v>
      </c>
      <c r="I4223" t="str">
        <f>IF('3.Stok Awal'!$J4223=0,"",'3.Stok Awal'!$J4223)</f>
        <v/>
      </c>
      <c r="J4223">
        <f>IF('3.Stok Awal'!$K4223=0,0,'3.Stok Awal'!$K4223)</f>
        <v>0</v>
      </c>
      <c r="K4223" t="str">
        <f>IF('3.Stok Awal'!$L4223=0,"",'3.Stok Awal'!$L4223)</f>
        <v/>
      </c>
      <c r="L4223">
        <f>IF('3.Stok Awal'!$N4223=0,0,'3.Stok Awal'!$N4223)</f>
        <v>0</v>
      </c>
      <c r="M4223" t="str">
        <f>IF('3.Stok Awal'!$O4223=0,"",'3.Stok Awal'!$O4223)</f>
        <v/>
      </c>
      <c r="N4223">
        <f>SUMIF('4.Sell to Trade'!$O$5:$O$5003,'5.Stok Akhir'!$G4223,'4.Sell to Trade'!$Q$5:$Q$5003)</f>
        <v>0</v>
      </c>
      <c r="O4223" t="str">
        <f>IF('3.Stok Awal'!$L4223=0,"",'3.Stok Awal'!$L4223)</f>
        <v/>
      </c>
      <c r="P4223">
        <f>IF(ISNA(VLOOKUP($A4223,STOK_AWAL,13,0)),0,IF(VLOOKUP($A4223,STOK_AWAL,13,0)&gt;0,ROUNDDOWN(L4223/VLOOKUP($A4223,STOK_AWAL,13,0),0),0))</f>
        <v>0</v>
      </c>
      <c r="Q4223" t="str">
        <f>I4223</f>
        <v/>
      </c>
      <c r="R4223">
        <f>IFERROR(MOD(L4223,VLOOKUP($A4223,STOK_AWAL,13,0)),0)</f>
        <v>0</v>
      </c>
      <c r="S4223" t="str">
        <f>K4223</f>
        <v/>
      </c>
      <c r="T4223">
        <f>R4223+(P4223*(IFERROR(VLOOKUP($A4223,STOK_AWAL,13,0),0)))</f>
        <v>0</v>
      </c>
      <c r="U4223" t="str">
        <f>M4223</f>
        <v/>
      </c>
    </row>
    <row r="4224" spans="1:21" x14ac:dyDescent="0.25">
      <c r="A4224" t="str">
        <f>IF('3.Stok Awal'!$A4224=0,"",'3.Stok Awal'!$A4224)</f>
        <v/>
      </c>
      <c r="B4224" t="str">
        <f>IF('3.Stok Awal'!$B4224=0,"",'3.Stok Awal'!$B4224)</f>
        <v/>
      </c>
      <c r="C4224" t="str">
        <f>IF('3.Stok Awal'!$C4224=0,"",'3.Stok Awal'!$C4224)</f>
        <v/>
      </c>
      <c r="D4224" t="str">
        <f>IF('3.Stok Awal'!$D4224=0,"",'3.Stok Awal'!$D4224)</f>
        <v/>
      </c>
      <c r="E4224" t="str">
        <f>IF('3.Stok Awal'!$E4224=0,"",'3.Stok Awal'!$E4224)</f>
        <v/>
      </c>
      <c r="F4224" s="4" t="str">
        <f>IF('3.Stok Awal'!$F4224=0,"",'3.Stok Awal'!$F4224)</f>
        <v/>
      </c>
      <c r="G4224" s="4" t="str">
        <f t="shared" si="65"/>
        <v/>
      </c>
      <c r="H4224">
        <f>IF('3.Stok Awal'!$I4224=0,0,'3.Stok Awal'!$I4224)</f>
        <v>0</v>
      </c>
      <c r="I4224" t="str">
        <f>IF('3.Stok Awal'!$J4224=0,"",'3.Stok Awal'!$J4224)</f>
        <v/>
      </c>
      <c r="J4224">
        <f>IF('3.Stok Awal'!$K4224=0,0,'3.Stok Awal'!$K4224)</f>
        <v>0</v>
      </c>
      <c r="K4224" t="str">
        <f>IF('3.Stok Awal'!$L4224=0,"",'3.Stok Awal'!$L4224)</f>
        <v/>
      </c>
      <c r="L4224">
        <f>IF('3.Stok Awal'!$N4224=0,0,'3.Stok Awal'!$N4224)</f>
        <v>0</v>
      </c>
      <c r="M4224" t="str">
        <f>IF('3.Stok Awal'!$O4224=0,"",'3.Stok Awal'!$O4224)</f>
        <v/>
      </c>
      <c r="N4224">
        <f>SUMIF('4.Sell to Trade'!$O$5:$O$5003,'5.Stok Akhir'!$G4224,'4.Sell to Trade'!$Q$5:$Q$5003)</f>
        <v>0</v>
      </c>
      <c r="O4224" t="str">
        <f>IF('3.Stok Awal'!$L4224=0,"",'3.Stok Awal'!$L4224)</f>
        <v/>
      </c>
      <c r="P4224">
        <f>IF(ISNA(VLOOKUP($A4224,STOK_AWAL,13,0)),0,IF(VLOOKUP($A4224,STOK_AWAL,13,0)&gt;0,ROUNDDOWN(L4224/VLOOKUP($A4224,STOK_AWAL,13,0),0),0))</f>
        <v>0</v>
      </c>
      <c r="Q4224" t="str">
        <f>I4224</f>
        <v/>
      </c>
      <c r="R4224">
        <f>IFERROR(MOD(L4224,VLOOKUP($A4224,STOK_AWAL,13,0)),0)</f>
        <v>0</v>
      </c>
      <c r="S4224" t="str">
        <f>K4224</f>
        <v/>
      </c>
      <c r="T4224">
        <f>R4224+(P4224*(IFERROR(VLOOKUP($A4224,STOK_AWAL,13,0),0)))</f>
        <v>0</v>
      </c>
      <c r="U4224" t="str">
        <f>M4224</f>
        <v/>
      </c>
    </row>
    <row r="4225" spans="1:21" x14ac:dyDescent="0.25">
      <c r="A4225" t="str">
        <f>IF('3.Stok Awal'!$A4225=0,"",'3.Stok Awal'!$A4225)</f>
        <v/>
      </c>
      <c r="B4225" t="str">
        <f>IF('3.Stok Awal'!$B4225=0,"",'3.Stok Awal'!$B4225)</f>
        <v/>
      </c>
      <c r="C4225" t="str">
        <f>IF('3.Stok Awal'!$C4225=0,"",'3.Stok Awal'!$C4225)</f>
        <v/>
      </c>
      <c r="D4225" t="str">
        <f>IF('3.Stok Awal'!$D4225=0,"",'3.Stok Awal'!$D4225)</f>
        <v/>
      </c>
      <c r="E4225" t="str">
        <f>IF('3.Stok Awal'!$E4225=0,"",'3.Stok Awal'!$E4225)</f>
        <v/>
      </c>
      <c r="F4225" s="4" t="str">
        <f>IF('3.Stok Awal'!$F4225=0,"",'3.Stok Awal'!$F4225)</f>
        <v/>
      </c>
      <c r="G4225" s="4" t="str">
        <f t="shared" si="65"/>
        <v/>
      </c>
      <c r="H4225">
        <f>IF('3.Stok Awal'!$I4225=0,0,'3.Stok Awal'!$I4225)</f>
        <v>0</v>
      </c>
      <c r="I4225" t="str">
        <f>IF('3.Stok Awal'!$J4225=0,"",'3.Stok Awal'!$J4225)</f>
        <v/>
      </c>
      <c r="J4225">
        <f>IF('3.Stok Awal'!$K4225=0,0,'3.Stok Awal'!$K4225)</f>
        <v>0</v>
      </c>
      <c r="K4225" t="str">
        <f>IF('3.Stok Awal'!$L4225=0,"",'3.Stok Awal'!$L4225)</f>
        <v/>
      </c>
      <c r="L4225">
        <f>IF('3.Stok Awal'!$N4225=0,0,'3.Stok Awal'!$N4225)</f>
        <v>0</v>
      </c>
      <c r="M4225" t="str">
        <f>IF('3.Stok Awal'!$O4225=0,"",'3.Stok Awal'!$O4225)</f>
        <v/>
      </c>
      <c r="N4225">
        <f>SUMIF('4.Sell to Trade'!$O$5:$O$5003,'5.Stok Akhir'!$G4225,'4.Sell to Trade'!$Q$5:$Q$5003)</f>
        <v>0</v>
      </c>
      <c r="O4225" t="str">
        <f>IF('3.Stok Awal'!$L4225=0,"",'3.Stok Awal'!$L4225)</f>
        <v/>
      </c>
      <c r="P4225">
        <f>IF(ISNA(VLOOKUP($A4225,STOK_AWAL,13,0)),0,IF(VLOOKUP($A4225,STOK_AWAL,13,0)&gt;0,ROUNDDOWN(L4225/VLOOKUP($A4225,STOK_AWAL,13,0),0),0))</f>
        <v>0</v>
      </c>
      <c r="Q4225" t="str">
        <f>I4225</f>
        <v/>
      </c>
      <c r="R4225">
        <f>IFERROR(MOD(L4225,VLOOKUP($A4225,STOK_AWAL,13,0)),0)</f>
        <v>0</v>
      </c>
      <c r="S4225" t="str">
        <f>K4225</f>
        <v/>
      </c>
      <c r="T4225">
        <f>R4225+(P4225*(IFERROR(VLOOKUP($A4225,STOK_AWAL,13,0),0)))</f>
        <v>0</v>
      </c>
      <c r="U4225" t="str">
        <f>M4225</f>
        <v/>
      </c>
    </row>
    <row r="4226" spans="1:21" x14ac:dyDescent="0.25">
      <c r="A4226" t="str">
        <f>IF('3.Stok Awal'!$A4226=0,"",'3.Stok Awal'!$A4226)</f>
        <v/>
      </c>
      <c r="B4226" t="str">
        <f>IF('3.Stok Awal'!$B4226=0,"",'3.Stok Awal'!$B4226)</f>
        <v/>
      </c>
      <c r="C4226" t="str">
        <f>IF('3.Stok Awal'!$C4226=0,"",'3.Stok Awal'!$C4226)</f>
        <v/>
      </c>
      <c r="D4226" t="str">
        <f>IF('3.Stok Awal'!$D4226=0,"",'3.Stok Awal'!$D4226)</f>
        <v/>
      </c>
      <c r="E4226" t="str">
        <f>IF('3.Stok Awal'!$E4226=0,"",'3.Stok Awal'!$E4226)</f>
        <v/>
      </c>
      <c r="F4226" s="4" t="str">
        <f>IF('3.Stok Awal'!$F4226=0,"",'3.Stok Awal'!$F4226)</f>
        <v/>
      </c>
      <c r="G4226" s="4" t="str">
        <f t="shared" si="65"/>
        <v/>
      </c>
      <c r="H4226">
        <f>IF('3.Stok Awal'!$I4226=0,0,'3.Stok Awal'!$I4226)</f>
        <v>0</v>
      </c>
      <c r="I4226" t="str">
        <f>IF('3.Stok Awal'!$J4226=0,"",'3.Stok Awal'!$J4226)</f>
        <v/>
      </c>
      <c r="J4226">
        <f>IF('3.Stok Awal'!$K4226=0,0,'3.Stok Awal'!$K4226)</f>
        <v>0</v>
      </c>
      <c r="K4226" t="str">
        <f>IF('3.Stok Awal'!$L4226=0,"",'3.Stok Awal'!$L4226)</f>
        <v/>
      </c>
      <c r="L4226">
        <f>IF('3.Stok Awal'!$N4226=0,0,'3.Stok Awal'!$N4226)</f>
        <v>0</v>
      </c>
      <c r="M4226" t="str">
        <f>IF('3.Stok Awal'!$O4226=0,"",'3.Stok Awal'!$O4226)</f>
        <v/>
      </c>
      <c r="N4226">
        <f>SUMIF('4.Sell to Trade'!$O$5:$O$5003,'5.Stok Akhir'!$G4226,'4.Sell to Trade'!$Q$5:$Q$5003)</f>
        <v>0</v>
      </c>
      <c r="O4226" t="str">
        <f>IF('3.Stok Awal'!$L4226=0,"",'3.Stok Awal'!$L4226)</f>
        <v/>
      </c>
      <c r="P4226">
        <f>IF(ISNA(VLOOKUP($A4226,STOK_AWAL,13,0)),0,IF(VLOOKUP($A4226,STOK_AWAL,13,0)&gt;0,ROUNDDOWN(L4226/VLOOKUP($A4226,STOK_AWAL,13,0),0),0))</f>
        <v>0</v>
      </c>
      <c r="Q4226" t="str">
        <f>I4226</f>
        <v/>
      </c>
      <c r="R4226">
        <f>IFERROR(MOD(L4226,VLOOKUP($A4226,STOK_AWAL,13,0)),0)</f>
        <v>0</v>
      </c>
      <c r="S4226" t="str">
        <f>K4226</f>
        <v/>
      </c>
      <c r="T4226">
        <f>R4226+(P4226*(IFERROR(VLOOKUP($A4226,STOK_AWAL,13,0),0)))</f>
        <v>0</v>
      </c>
      <c r="U4226" t="str">
        <f>M4226</f>
        <v/>
      </c>
    </row>
    <row r="4227" spans="1:21" x14ac:dyDescent="0.25">
      <c r="A4227" t="str">
        <f>IF('3.Stok Awal'!$A4227=0,"",'3.Stok Awal'!$A4227)</f>
        <v/>
      </c>
      <c r="B4227" t="str">
        <f>IF('3.Stok Awal'!$B4227=0,"",'3.Stok Awal'!$B4227)</f>
        <v/>
      </c>
      <c r="C4227" t="str">
        <f>IF('3.Stok Awal'!$C4227=0,"",'3.Stok Awal'!$C4227)</f>
        <v/>
      </c>
      <c r="D4227" t="str">
        <f>IF('3.Stok Awal'!$D4227=0,"",'3.Stok Awal'!$D4227)</f>
        <v/>
      </c>
      <c r="E4227" t="str">
        <f>IF('3.Stok Awal'!$E4227=0,"",'3.Stok Awal'!$E4227)</f>
        <v/>
      </c>
      <c r="F4227" s="4" t="str">
        <f>IF('3.Stok Awal'!$F4227=0,"",'3.Stok Awal'!$F4227)</f>
        <v/>
      </c>
      <c r="G4227" s="4" t="str">
        <f t="shared" si="65"/>
        <v/>
      </c>
      <c r="H4227">
        <f>IF('3.Stok Awal'!$I4227=0,0,'3.Stok Awal'!$I4227)</f>
        <v>0</v>
      </c>
      <c r="I4227" t="str">
        <f>IF('3.Stok Awal'!$J4227=0,"",'3.Stok Awal'!$J4227)</f>
        <v/>
      </c>
      <c r="J4227">
        <f>IF('3.Stok Awal'!$K4227=0,0,'3.Stok Awal'!$K4227)</f>
        <v>0</v>
      </c>
      <c r="K4227" t="str">
        <f>IF('3.Stok Awal'!$L4227=0,"",'3.Stok Awal'!$L4227)</f>
        <v/>
      </c>
      <c r="L4227">
        <f>IF('3.Stok Awal'!$N4227=0,0,'3.Stok Awal'!$N4227)</f>
        <v>0</v>
      </c>
      <c r="M4227" t="str">
        <f>IF('3.Stok Awal'!$O4227=0,"",'3.Stok Awal'!$O4227)</f>
        <v/>
      </c>
      <c r="N4227">
        <f>SUMIF('4.Sell to Trade'!$O$5:$O$5003,'5.Stok Akhir'!$G4227,'4.Sell to Trade'!$Q$5:$Q$5003)</f>
        <v>0</v>
      </c>
      <c r="O4227" t="str">
        <f>IF('3.Stok Awal'!$L4227=0,"",'3.Stok Awal'!$L4227)</f>
        <v/>
      </c>
      <c r="P4227">
        <f>IF(ISNA(VLOOKUP($A4227,STOK_AWAL,13,0)),0,IF(VLOOKUP($A4227,STOK_AWAL,13,0)&gt;0,ROUNDDOWN(L4227/VLOOKUP($A4227,STOK_AWAL,13,0),0),0))</f>
        <v>0</v>
      </c>
      <c r="Q4227" t="str">
        <f>I4227</f>
        <v/>
      </c>
      <c r="R4227">
        <f>IFERROR(MOD(L4227,VLOOKUP($A4227,STOK_AWAL,13,0)),0)</f>
        <v>0</v>
      </c>
      <c r="S4227" t="str">
        <f>K4227</f>
        <v/>
      </c>
      <c r="T4227">
        <f>R4227+(P4227*(IFERROR(VLOOKUP($A4227,STOK_AWAL,13,0),0)))</f>
        <v>0</v>
      </c>
      <c r="U4227" t="str">
        <f>M4227</f>
        <v/>
      </c>
    </row>
    <row r="4228" spans="1:21" x14ac:dyDescent="0.25">
      <c r="A4228" t="str">
        <f>IF('3.Stok Awal'!$A4228=0,"",'3.Stok Awal'!$A4228)</f>
        <v/>
      </c>
      <c r="B4228" t="str">
        <f>IF('3.Stok Awal'!$B4228=0,"",'3.Stok Awal'!$B4228)</f>
        <v/>
      </c>
      <c r="C4228" t="str">
        <f>IF('3.Stok Awal'!$C4228=0,"",'3.Stok Awal'!$C4228)</f>
        <v/>
      </c>
      <c r="D4228" t="str">
        <f>IF('3.Stok Awal'!$D4228=0,"",'3.Stok Awal'!$D4228)</f>
        <v/>
      </c>
      <c r="E4228" t="str">
        <f>IF('3.Stok Awal'!$E4228=0,"",'3.Stok Awal'!$E4228)</f>
        <v/>
      </c>
      <c r="F4228" s="4" t="str">
        <f>IF('3.Stok Awal'!$F4228=0,"",'3.Stok Awal'!$F4228)</f>
        <v/>
      </c>
      <c r="G4228" s="4" t="str">
        <f t="shared" si="65"/>
        <v/>
      </c>
      <c r="H4228">
        <f>IF('3.Stok Awal'!$I4228=0,0,'3.Stok Awal'!$I4228)</f>
        <v>0</v>
      </c>
      <c r="I4228" t="str">
        <f>IF('3.Stok Awal'!$J4228=0,"",'3.Stok Awal'!$J4228)</f>
        <v/>
      </c>
      <c r="J4228">
        <f>IF('3.Stok Awal'!$K4228=0,0,'3.Stok Awal'!$K4228)</f>
        <v>0</v>
      </c>
      <c r="K4228" t="str">
        <f>IF('3.Stok Awal'!$L4228=0,"",'3.Stok Awal'!$L4228)</f>
        <v/>
      </c>
      <c r="L4228">
        <f>IF('3.Stok Awal'!$N4228=0,0,'3.Stok Awal'!$N4228)</f>
        <v>0</v>
      </c>
      <c r="M4228" t="str">
        <f>IF('3.Stok Awal'!$O4228=0,"",'3.Stok Awal'!$O4228)</f>
        <v/>
      </c>
      <c r="N4228">
        <f>SUMIF('4.Sell to Trade'!$O$5:$O$5003,'5.Stok Akhir'!$G4228,'4.Sell to Trade'!$Q$5:$Q$5003)</f>
        <v>0</v>
      </c>
      <c r="O4228" t="str">
        <f>IF('3.Stok Awal'!$L4228=0,"",'3.Stok Awal'!$L4228)</f>
        <v/>
      </c>
      <c r="P4228">
        <f>IF(ISNA(VLOOKUP($A4228,STOK_AWAL,13,0)),0,IF(VLOOKUP($A4228,STOK_AWAL,13,0)&gt;0,ROUNDDOWN(L4228/VLOOKUP($A4228,STOK_AWAL,13,0),0),0))</f>
        <v>0</v>
      </c>
      <c r="Q4228" t="str">
        <f>I4228</f>
        <v/>
      </c>
      <c r="R4228">
        <f>IFERROR(MOD(L4228,VLOOKUP($A4228,STOK_AWAL,13,0)),0)</f>
        <v>0</v>
      </c>
      <c r="S4228" t="str">
        <f>K4228</f>
        <v/>
      </c>
      <c r="T4228">
        <f>R4228+(P4228*(IFERROR(VLOOKUP($A4228,STOK_AWAL,13,0),0)))</f>
        <v>0</v>
      </c>
      <c r="U4228" t="str">
        <f>M4228</f>
        <v/>
      </c>
    </row>
    <row r="4229" spans="1:21" x14ac:dyDescent="0.25">
      <c r="A4229" t="str">
        <f>IF('3.Stok Awal'!$A4229=0,"",'3.Stok Awal'!$A4229)</f>
        <v/>
      </c>
      <c r="B4229" t="str">
        <f>IF('3.Stok Awal'!$B4229=0,"",'3.Stok Awal'!$B4229)</f>
        <v/>
      </c>
      <c r="C4229" t="str">
        <f>IF('3.Stok Awal'!$C4229=0,"",'3.Stok Awal'!$C4229)</f>
        <v/>
      </c>
      <c r="D4229" t="str">
        <f>IF('3.Stok Awal'!$D4229=0,"",'3.Stok Awal'!$D4229)</f>
        <v/>
      </c>
      <c r="E4229" t="str">
        <f>IF('3.Stok Awal'!$E4229=0,"",'3.Stok Awal'!$E4229)</f>
        <v/>
      </c>
      <c r="F4229" s="4" t="str">
        <f>IF('3.Stok Awal'!$F4229=0,"",'3.Stok Awal'!$F4229)</f>
        <v/>
      </c>
      <c r="G4229" s="4" t="str">
        <f t="shared" si="65"/>
        <v/>
      </c>
      <c r="H4229">
        <f>IF('3.Stok Awal'!$I4229=0,0,'3.Stok Awal'!$I4229)</f>
        <v>0</v>
      </c>
      <c r="I4229" t="str">
        <f>IF('3.Stok Awal'!$J4229=0,"",'3.Stok Awal'!$J4229)</f>
        <v/>
      </c>
      <c r="J4229">
        <f>IF('3.Stok Awal'!$K4229=0,0,'3.Stok Awal'!$K4229)</f>
        <v>0</v>
      </c>
      <c r="K4229" t="str">
        <f>IF('3.Stok Awal'!$L4229=0,"",'3.Stok Awal'!$L4229)</f>
        <v/>
      </c>
      <c r="L4229">
        <f>IF('3.Stok Awal'!$N4229=0,0,'3.Stok Awal'!$N4229)</f>
        <v>0</v>
      </c>
      <c r="M4229" t="str">
        <f>IF('3.Stok Awal'!$O4229=0,"",'3.Stok Awal'!$O4229)</f>
        <v/>
      </c>
      <c r="N4229">
        <f>SUMIF('4.Sell to Trade'!$O$5:$O$5003,'5.Stok Akhir'!$G4229,'4.Sell to Trade'!$Q$5:$Q$5003)</f>
        <v>0</v>
      </c>
      <c r="O4229" t="str">
        <f>IF('3.Stok Awal'!$L4229=0,"",'3.Stok Awal'!$L4229)</f>
        <v/>
      </c>
      <c r="P4229">
        <f>IF(ISNA(VLOOKUP($A4229,STOK_AWAL,13,0)),0,IF(VLOOKUP($A4229,STOK_AWAL,13,0)&gt;0,ROUNDDOWN(L4229/VLOOKUP($A4229,STOK_AWAL,13,0),0),0))</f>
        <v>0</v>
      </c>
      <c r="Q4229" t="str">
        <f>I4229</f>
        <v/>
      </c>
      <c r="R4229">
        <f>IFERROR(MOD(L4229,VLOOKUP($A4229,STOK_AWAL,13,0)),0)</f>
        <v>0</v>
      </c>
      <c r="S4229" t="str">
        <f>K4229</f>
        <v/>
      </c>
      <c r="T4229">
        <f>R4229+(P4229*(IFERROR(VLOOKUP($A4229,STOK_AWAL,13,0),0)))</f>
        <v>0</v>
      </c>
      <c r="U4229" t="str">
        <f>M4229</f>
        <v/>
      </c>
    </row>
    <row r="4230" spans="1:21" x14ac:dyDescent="0.25">
      <c r="A4230" t="str">
        <f>IF('3.Stok Awal'!$A4230=0,"",'3.Stok Awal'!$A4230)</f>
        <v/>
      </c>
      <c r="B4230" t="str">
        <f>IF('3.Stok Awal'!$B4230=0,"",'3.Stok Awal'!$B4230)</f>
        <v/>
      </c>
      <c r="C4230" t="str">
        <f>IF('3.Stok Awal'!$C4230=0,"",'3.Stok Awal'!$C4230)</f>
        <v/>
      </c>
      <c r="D4230" t="str">
        <f>IF('3.Stok Awal'!$D4230=0,"",'3.Stok Awal'!$D4230)</f>
        <v/>
      </c>
      <c r="E4230" t="str">
        <f>IF('3.Stok Awal'!$E4230=0,"",'3.Stok Awal'!$E4230)</f>
        <v/>
      </c>
      <c r="F4230" s="4" t="str">
        <f>IF('3.Stok Awal'!$F4230=0,"",'3.Stok Awal'!$F4230)</f>
        <v/>
      </c>
      <c r="G4230" s="4" t="str">
        <f t="shared" ref="G4230:G4293" si="66">A4230&amp;F4230</f>
        <v/>
      </c>
      <c r="H4230">
        <f>IF('3.Stok Awal'!$I4230=0,0,'3.Stok Awal'!$I4230)</f>
        <v>0</v>
      </c>
      <c r="I4230" t="str">
        <f>IF('3.Stok Awal'!$J4230=0,"",'3.Stok Awal'!$J4230)</f>
        <v/>
      </c>
      <c r="J4230">
        <f>IF('3.Stok Awal'!$K4230=0,0,'3.Stok Awal'!$K4230)</f>
        <v>0</v>
      </c>
      <c r="K4230" t="str">
        <f>IF('3.Stok Awal'!$L4230=0,"",'3.Stok Awal'!$L4230)</f>
        <v/>
      </c>
      <c r="L4230">
        <f>IF('3.Stok Awal'!$N4230=0,0,'3.Stok Awal'!$N4230)</f>
        <v>0</v>
      </c>
      <c r="M4230" t="str">
        <f>IF('3.Stok Awal'!$O4230=0,"",'3.Stok Awal'!$O4230)</f>
        <v/>
      </c>
      <c r="N4230">
        <f>SUMIF('4.Sell to Trade'!$O$5:$O$5003,'5.Stok Akhir'!$G4230,'4.Sell to Trade'!$Q$5:$Q$5003)</f>
        <v>0</v>
      </c>
      <c r="O4230" t="str">
        <f>IF('3.Stok Awal'!$L4230=0,"",'3.Stok Awal'!$L4230)</f>
        <v/>
      </c>
      <c r="P4230">
        <f>IF(ISNA(VLOOKUP($A4230,STOK_AWAL,13,0)),0,IF(VLOOKUP($A4230,STOK_AWAL,13,0)&gt;0,ROUNDDOWN(L4230/VLOOKUP($A4230,STOK_AWAL,13,0),0),0))</f>
        <v>0</v>
      </c>
      <c r="Q4230" t="str">
        <f>I4230</f>
        <v/>
      </c>
      <c r="R4230">
        <f>IFERROR(MOD(L4230,VLOOKUP($A4230,STOK_AWAL,13,0)),0)</f>
        <v>0</v>
      </c>
      <c r="S4230" t="str">
        <f>K4230</f>
        <v/>
      </c>
      <c r="T4230">
        <f>R4230+(P4230*(IFERROR(VLOOKUP($A4230,STOK_AWAL,13,0),0)))</f>
        <v>0</v>
      </c>
      <c r="U4230" t="str">
        <f>M4230</f>
        <v/>
      </c>
    </row>
    <row r="4231" spans="1:21" x14ac:dyDescent="0.25">
      <c r="A4231" t="str">
        <f>IF('3.Stok Awal'!$A4231=0,"",'3.Stok Awal'!$A4231)</f>
        <v/>
      </c>
      <c r="B4231" t="str">
        <f>IF('3.Stok Awal'!$B4231=0,"",'3.Stok Awal'!$B4231)</f>
        <v/>
      </c>
      <c r="C4231" t="str">
        <f>IF('3.Stok Awal'!$C4231=0,"",'3.Stok Awal'!$C4231)</f>
        <v/>
      </c>
      <c r="D4231" t="str">
        <f>IF('3.Stok Awal'!$D4231=0,"",'3.Stok Awal'!$D4231)</f>
        <v/>
      </c>
      <c r="E4231" t="str">
        <f>IF('3.Stok Awal'!$E4231=0,"",'3.Stok Awal'!$E4231)</f>
        <v/>
      </c>
      <c r="F4231" s="4" t="str">
        <f>IF('3.Stok Awal'!$F4231=0,"",'3.Stok Awal'!$F4231)</f>
        <v/>
      </c>
      <c r="G4231" s="4" t="str">
        <f t="shared" si="66"/>
        <v/>
      </c>
      <c r="H4231">
        <f>IF('3.Stok Awal'!$I4231=0,0,'3.Stok Awal'!$I4231)</f>
        <v>0</v>
      </c>
      <c r="I4231" t="str">
        <f>IF('3.Stok Awal'!$J4231=0,"",'3.Stok Awal'!$J4231)</f>
        <v/>
      </c>
      <c r="J4231">
        <f>IF('3.Stok Awal'!$K4231=0,0,'3.Stok Awal'!$K4231)</f>
        <v>0</v>
      </c>
      <c r="K4231" t="str">
        <f>IF('3.Stok Awal'!$L4231=0,"",'3.Stok Awal'!$L4231)</f>
        <v/>
      </c>
      <c r="L4231">
        <f>IF('3.Stok Awal'!$N4231=0,0,'3.Stok Awal'!$N4231)</f>
        <v>0</v>
      </c>
      <c r="M4231" t="str">
        <f>IF('3.Stok Awal'!$O4231=0,"",'3.Stok Awal'!$O4231)</f>
        <v/>
      </c>
      <c r="N4231">
        <f>SUMIF('4.Sell to Trade'!$O$5:$O$5003,'5.Stok Akhir'!$G4231,'4.Sell to Trade'!$Q$5:$Q$5003)</f>
        <v>0</v>
      </c>
      <c r="O4231" t="str">
        <f>IF('3.Stok Awal'!$L4231=0,"",'3.Stok Awal'!$L4231)</f>
        <v/>
      </c>
      <c r="P4231">
        <f>IF(ISNA(VLOOKUP($A4231,STOK_AWAL,13,0)),0,IF(VLOOKUP($A4231,STOK_AWAL,13,0)&gt;0,ROUNDDOWN(L4231/VLOOKUP($A4231,STOK_AWAL,13,0),0),0))</f>
        <v>0</v>
      </c>
      <c r="Q4231" t="str">
        <f>I4231</f>
        <v/>
      </c>
      <c r="R4231">
        <f>IFERROR(MOD(L4231,VLOOKUP($A4231,STOK_AWAL,13,0)),0)</f>
        <v>0</v>
      </c>
      <c r="S4231" t="str">
        <f>K4231</f>
        <v/>
      </c>
      <c r="T4231">
        <f>R4231+(P4231*(IFERROR(VLOOKUP($A4231,STOK_AWAL,13,0),0)))</f>
        <v>0</v>
      </c>
      <c r="U4231" t="str">
        <f>M4231</f>
        <v/>
      </c>
    </row>
    <row r="4232" spans="1:21" x14ac:dyDescent="0.25">
      <c r="A4232" t="str">
        <f>IF('3.Stok Awal'!$A4232=0,"",'3.Stok Awal'!$A4232)</f>
        <v/>
      </c>
      <c r="B4232" t="str">
        <f>IF('3.Stok Awal'!$B4232=0,"",'3.Stok Awal'!$B4232)</f>
        <v/>
      </c>
      <c r="C4232" t="str">
        <f>IF('3.Stok Awal'!$C4232=0,"",'3.Stok Awal'!$C4232)</f>
        <v/>
      </c>
      <c r="D4232" t="str">
        <f>IF('3.Stok Awal'!$D4232=0,"",'3.Stok Awal'!$D4232)</f>
        <v/>
      </c>
      <c r="E4232" t="str">
        <f>IF('3.Stok Awal'!$E4232=0,"",'3.Stok Awal'!$E4232)</f>
        <v/>
      </c>
      <c r="F4232" s="4" t="str">
        <f>IF('3.Stok Awal'!$F4232=0,"",'3.Stok Awal'!$F4232)</f>
        <v/>
      </c>
      <c r="G4232" s="4" t="str">
        <f t="shared" si="66"/>
        <v/>
      </c>
      <c r="H4232">
        <f>IF('3.Stok Awal'!$I4232=0,0,'3.Stok Awal'!$I4232)</f>
        <v>0</v>
      </c>
      <c r="I4232" t="str">
        <f>IF('3.Stok Awal'!$J4232=0,"",'3.Stok Awal'!$J4232)</f>
        <v/>
      </c>
      <c r="J4232">
        <f>IF('3.Stok Awal'!$K4232=0,0,'3.Stok Awal'!$K4232)</f>
        <v>0</v>
      </c>
      <c r="K4232" t="str">
        <f>IF('3.Stok Awal'!$L4232=0,"",'3.Stok Awal'!$L4232)</f>
        <v/>
      </c>
      <c r="L4232">
        <f>IF('3.Stok Awal'!$N4232=0,0,'3.Stok Awal'!$N4232)</f>
        <v>0</v>
      </c>
      <c r="M4232" t="str">
        <f>IF('3.Stok Awal'!$O4232=0,"",'3.Stok Awal'!$O4232)</f>
        <v/>
      </c>
      <c r="N4232">
        <f>SUMIF('4.Sell to Trade'!$O$5:$O$5003,'5.Stok Akhir'!$G4232,'4.Sell to Trade'!$Q$5:$Q$5003)</f>
        <v>0</v>
      </c>
      <c r="O4232" t="str">
        <f>IF('3.Stok Awal'!$L4232=0,"",'3.Stok Awal'!$L4232)</f>
        <v/>
      </c>
      <c r="P4232">
        <f>IF(ISNA(VLOOKUP($A4232,STOK_AWAL,13,0)),0,IF(VLOOKUP($A4232,STOK_AWAL,13,0)&gt;0,ROUNDDOWN(L4232/VLOOKUP($A4232,STOK_AWAL,13,0),0),0))</f>
        <v>0</v>
      </c>
      <c r="Q4232" t="str">
        <f>I4232</f>
        <v/>
      </c>
      <c r="R4232">
        <f>IFERROR(MOD(L4232,VLOOKUP($A4232,STOK_AWAL,13,0)),0)</f>
        <v>0</v>
      </c>
      <c r="S4232" t="str">
        <f>K4232</f>
        <v/>
      </c>
      <c r="T4232">
        <f>R4232+(P4232*(IFERROR(VLOOKUP($A4232,STOK_AWAL,13,0),0)))</f>
        <v>0</v>
      </c>
      <c r="U4232" t="str">
        <f>M4232</f>
        <v/>
      </c>
    </row>
    <row r="4233" spans="1:21" x14ac:dyDescent="0.25">
      <c r="A4233" t="str">
        <f>IF('3.Stok Awal'!$A4233=0,"",'3.Stok Awal'!$A4233)</f>
        <v/>
      </c>
      <c r="B4233" t="str">
        <f>IF('3.Stok Awal'!$B4233=0,"",'3.Stok Awal'!$B4233)</f>
        <v/>
      </c>
      <c r="C4233" t="str">
        <f>IF('3.Stok Awal'!$C4233=0,"",'3.Stok Awal'!$C4233)</f>
        <v/>
      </c>
      <c r="D4233" t="str">
        <f>IF('3.Stok Awal'!$D4233=0,"",'3.Stok Awal'!$D4233)</f>
        <v/>
      </c>
      <c r="E4233" t="str">
        <f>IF('3.Stok Awal'!$E4233=0,"",'3.Stok Awal'!$E4233)</f>
        <v/>
      </c>
      <c r="F4233" s="4" t="str">
        <f>IF('3.Stok Awal'!$F4233=0,"",'3.Stok Awal'!$F4233)</f>
        <v/>
      </c>
      <c r="G4233" s="4" t="str">
        <f t="shared" si="66"/>
        <v/>
      </c>
      <c r="H4233">
        <f>IF('3.Stok Awal'!$I4233=0,0,'3.Stok Awal'!$I4233)</f>
        <v>0</v>
      </c>
      <c r="I4233" t="str">
        <f>IF('3.Stok Awal'!$J4233=0,"",'3.Stok Awal'!$J4233)</f>
        <v/>
      </c>
      <c r="J4233">
        <f>IF('3.Stok Awal'!$K4233=0,0,'3.Stok Awal'!$K4233)</f>
        <v>0</v>
      </c>
      <c r="K4233" t="str">
        <f>IF('3.Stok Awal'!$L4233=0,"",'3.Stok Awal'!$L4233)</f>
        <v/>
      </c>
      <c r="L4233">
        <f>IF('3.Stok Awal'!$N4233=0,0,'3.Stok Awal'!$N4233)</f>
        <v>0</v>
      </c>
      <c r="M4233" t="str">
        <f>IF('3.Stok Awal'!$O4233=0,"",'3.Stok Awal'!$O4233)</f>
        <v/>
      </c>
      <c r="N4233">
        <f>SUMIF('4.Sell to Trade'!$O$5:$O$5003,'5.Stok Akhir'!$G4233,'4.Sell to Trade'!$Q$5:$Q$5003)</f>
        <v>0</v>
      </c>
      <c r="O4233" t="str">
        <f>IF('3.Stok Awal'!$L4233=0,"",'3.Stok Awal'!$L4233)</f>
        <v/>
      </c>
      <c r="P4233">
        <f>IF(ISNA(VLOOKUP($A4233,STOK_AWAL,13,0)),0,IF(VLOOKUP($A4233,STOK_AWAL,13,0)&gt;0,ROUNDDOWN(L4233/VLOOKUP($A4233,STOK_AWAL,13,0),0),0))</f>
        <v>0</v>
      </c>
      <c r="Q4233" t="str">
        <f>I4233</f>
        <v/>
      </c>
      <c r="R4233">
        <f>IFERROR(MOD(L4233,VLOOKUP($A4233,STOK_AWAL,13,0)),0)</f>
        <v>0</v>
      </c>
      <c r="S4233" t="str">
        <f>K4233</f>
        <v/>
      </c>
      <c r="T4233">
        <f>R4233+(P4233*(IFERROR(VLOOKUP($A4233,STOK_AWAL,13,0),0)))</f>
        <v>0</v>
      </c>
      <c r="U4233" t="str">
        <f>M4233</f>
        <v/>
      </c>
    </row>
    <row r="4234" spans="1:21" x14ac:dyDescent="0.25">
      <c r="A4234" t="str">
        <f>IF('3.Stok Awal'!$A4234=0,"",'3.Stok Awal'!$A4234)</f>
        <v/>
      </c>
      <c r="B4234" t="str">
        <f>IF('3.Stok Awal'!$B4234=0,"",'3.Stok Awal'!$B4234)</f>
        <v/>
      </c>
      <c r="C4234" t="str">
        <f>IF('3.Stok Awal'!$C4234=0,"",'3.Stok Awal'!$C4234)</f>
        <v/>
      </c>
      <c r="D4234" t="str">
        <f>IF('3.Stok Awal'!$D4234=0,"",'3.Stok Awal'!$D4234)</f>
        <v/>
      </c>
      <c r="E4234" t="str">
        <f>IF('3.Stok Awal'!$E4234=0,"",'3.Stok Awal'!$E4234)</f>
        <v/>
      </c>
      <c r="F4234" s="4" t="str">
        <f>IF('3.Stok Awal'!$F4234=0,"",'3.Stok Awal'!$F4234)</f>
        <v/>
      </c>
      <c r="G4234" s="4" t="str">
        <f t="shared" si="66"/>
        <v/>
      </c>
      <c r="H4234">
        <f>IF('3.Stok Awal'!$I4234=0,0,'3.Stok Awal'!$I4234)</f>
        <v>0</v>
      </c>
      <c r="I4234" t="str">
        <f>IF('3.Stok Awal'!$J4234=0,"",'3.Stok Awal'!$J4234)</f>
        <v/>
      </c>
      <c r="J4234">
        <f>IF('3.Stok Awal'!$K4234=0,0,'3.Stok Awal'!$K4234)</f>
        <v>0</v>
      </c>
      <c r="K4234" t="str">
        <f>IF('3.Stok Awal'!$L4234=0,"",'3.Stok Awal'!$L4234)</f>
        <v/>
      </c>
      <c r="L4234">
        <f>IF('3.Stok Awal'!$N4234=0,0,'3.Stok Awal'!$N4234)</f>
        <v>0</v>
      </c>
      <c r="M4234" t="str">
        <f>IF('3.Stok Awal'!$O4234=0,"",'3.Stok Awal'!$O4234)</f>
        <v/>
      </c>
      <c r="N4234">
        <f>SUMIF('4.Sell to Trade'!$O$5:$O$5003,'5.Stok Akhir'!$G4234,'4.Sell to Trade'!$Q$5:$Q$5003)</f>
        <v>0</v>
      </c>
      <c r="O4234" t="str">
        <f>IF('3.Stok Awal'!$L4234=0,"",'3.Stok Awal'!$L4234)</f>
        <v/>
      </c>
      <c r="P4234">
        <f>IF(ISNA(VLOOKUP($A4234,STOK_AWAL,13,0)),0,IF(VLOOKUP($A4234,STOK_AWAL,13,0)&gt;0,ROUNDDOWN(L4234/VLOOKUP($A4234,STOK_AWAL,13,0),0),0))</f>
        <v>0</v>
      </c>
      <c r="Q4234" t="str">
        <f>I4234</f>
        <v/>
      </c>
      <c r="R4234">
        <f>IFERROR(MOD(L4234,VLOOKUP($A4234,STOK_AWAL,13,0)),0)</f>
        <v>0</v>
      </c>
      <c r="S4234" t="str">
        <f>K4234</f>
        <v/>
      </c>
      <c r="T4234">
        <f>R4234+(P4234*(IFERROR(VLOOKUP($A4234,STOK_AWAL,13,0),0)))</f>
        <v>0</v>
      </c>
      <c r="U4234" t="str">
        <f>M4234</f>
        <v/>
      </c>
    </row>
    <row r="4235" spans="1:21" x14ac:dyDescent="0.25">
      <c r="A4235" t="str">
        <f>IF('3.Stok Awal'!$A4235=0,"",'3.Stok Awal'!$A4235)</f>
        <v/>
      </c>
      <c r="B4235" t="str">
        <f>IF('3.Stok Awal'!$B4235=0,"",'3.Stok Awal'!$B4235)</f>
        <v/>
      </c>
      <c r="C4235" t="str">
        <f>IF('3.Stok Awal'!$C4235=0,"",'3.Stok Awal'!$C4235)</f>
        <v/>
      </c>
      <c r="D4235" t="str">
        <f>IF('3.Stok Awal'!$D4235=0,"",'3.Stok Awal'!$D4235)</f>
        <v/>
      </c>
      <c r="E4235" t="str">
        <f>IF('3.Stok Awal'!$E4235=0,"",'3.Stok Awal'!$E4235)</f>
        <v/>
      </c>
      <c r="F4235" s="4" t="str">
        <f>IF('3.Stok Awal'!$F4235=0,"",'3.Stok Awal'!$F4235)</f>
        <v/>
      </c>
      <c r="G4235" s="4" t="str">
        <f t="shared" si="66"/>
        <v/>
      </c>
      <c r="H4235">
        <f>IF('3.Stok Awal'!$I4235=0,0,'3.Stok Awal'!$I4235)</f>
        <v>0</v>
      </c>
      <c r="I4235" t="str">
        <f>IF('3.Stok Awal'!$J4235=0,"",'3.Stok Awal'!$J4235)</f>
        <v/>
      </c>
      <c r="J4235">
        <f>IF('3.Stok Awal'!$K4235=0,0,'3.Stok Awal'!$K4235)</f>
        <v>0</v>
      </c>
      <c r="K4235" t="str">
        <f>IF('3.Stok Awal'!$L4235=0,"",'3.Stok Awal'!$L4235)</f>
        <v/>
      </c>
      <c r="L4235">
        <f>IF('3.Stok Awal'!$N4235=0,0,'3.Stok Awal'!$N4235)</f>
        <v>0</v>
      </c>
      <c r="M4235" t="str">
        <f>IF('3.Stok Awal'!$O4235=0,"",'3.Stok Awal'!$O4235)</f>
        <v/>
      </c>
      <c r="N4235">
        <f>SUMIF('4.Sell to Trade'!$O$5:$O$5003,'5.Stok Akhir'!$G4235,'4.Sell to Trade'!$Q$5:$Q$5003)</f>
        <v>0</v>
      </c>
      <c r="O4235" t="str">
        <f>IF('3.Stok Awal'!$L4235=0,"",'3.Stok Awal'!$L4235)</f>
        <v/>
      </c>
      <c r="P4235">
        <f>IF(ISNA(VLOOKUP($A4235,STOK_AWAL,13,0)),0,IF(VLOOKUP($A4235,STOK_AWAL,13,0)&gt;0,ROUNDDOWN(L4235/VLOOKUP($A4235,STOK_AWAL,13,0),0),0))</f>
        <v>0</v>
      </c>
      <c r="Q4235" t="str">
        <f>I4235</f>
        <v/>
      </c>
      <c r="R4235">
        <f>IFERROR(MOD(L4235,VLOOKUP($A4235,STOK_AWAL,13,0)),0)</f>
        <v>0</v>
      </c>
      <c r="S4235" t="str">
        <f>K4235</f>
        <v/>
      </c>
      <c r="T4235">
        <f>R4235+(P4235*(IFERROR(VLOOKUP($A4235,STOK_AWAL,13,0),0)))</f>
        <v>0</v>
      </c>
      <c r="U4235" t="str">
        <f>M4235</f>
        <v/>
      </c>
    </row>
    <row r="4236" spans="1:21" x14ac:dyDescent="0.25">
      <c r="A4236" t="str">
        <f>IF('3.Stok Awal'!$A4236=0,"",'3.Stok Awal'!$A4236)</f>
        <v/>
      </c>
      <c r="B4236" t="str">
        <f>IF('3.Stok Awal'!$B4236=0,"",'3.Stok Awal'!$B4236)</f>
        <v/>
      </c>
      <c r="C4236" t="str">
        <f>IF('3.Stok Awal'!$C4236=0,"",'3.Stok Awal'!$C4236)</f>
        <v/>
      </c>
      <c r="D4236" t="str">
        <f>IF('3.Stok Awal'!$D4236=0,"",'3.Stok Awal'!$D4236)</f>
        <v/>
      </c>
      <c r="E4236" t="str">
        <f>IF('3.Stok Awal'!$E4236=0,"",'3.Stok Awal'!$E4236)</f>
        <v/>
      </c>
      <c r="F4236" s="4" t="str">
        <f>IF('3.Stok Awal'!$F4236=0,"",'3.Stok Awal'!$F4236)</f>
        <v/>
      </c>
      <c r="G4236" s="4" t="str">
        <f t="shared" si="66"/>
        <v/>
      </c>
      <c r="H4236">
        <f>IF('3.Stok Awal'!$I4236=0,0,'3.Stok Awal'!$I4236)</f>
        <v>0</v>
      </c>
      <c r="I4236" t="str">
        <f>IF('3.Stok Awal'!$J4236=0,"",'3.Stok Awal'!$J4236)</f>
        <v/>
      </c>
      <c r="J4236">
        <f>IF('3.Stok Awal'!$K4236=0,0,'3.Stok Awal'!$K4236)</f>
        <v>0</v>
      </c>
      <c r="K4236" t="str">
        <f>IF('3.Stok Awal'!$L4236=0,"",'3.Stok Awal'!$L4236)</f>
        <v/>
      </c>
      <c r="L4236">
        <f>IF('3.Stok Awal'!$N4236=0,0,'3.Stok Awal'!$N4236)</f>
        <v>0</v>
      </c>
      <c r="M4236" t="str">
        <f>IF('3.Stok Awal'!$O4236=0,"",'3.Stok Awal'!$O4236)</f>
        <v/>
      </c>
      <c r="N4236">
        <f>SUMIF('4.Sell to Trade'!$O$5:$O$5003,'5.Stok Akhir'!$G4236,'4.Sell to Trade'!$Q$5:$Q$5003)</f>
        <v>0</v>
      </c>
      <c r="O4236" t="str">
        <f>IF('3.Stok Awal'!$L4236=0,"",'3.Stok Awal'!$L4236)</f>
        <v/>
      </c>
      <c r="P4236">
        <f>IF(ISNA(VLOOKUP($A4236,STOK_AWAL,13,0)),0,IF(VLOOKUP($A4236,STOK_AWAL,13,0)&gt;0,ROUNDDOWN(L4236/VLOOKUP($A4236,STOK_AWAL,13,0),0),0))</f>
        <v>0</v>
      </c>
      <c r="Q4236" t="str">
        <f>I4236</f>
        <v/>
      </c>
      <c r="R4236">
        <f>IFERROR(MOD(L4236,VLOOKUP($A4236,STOK_AWAL,13,0)),0)</f>
        <v>0</v>
      </c>
      <c r="S4236" t="str">
        <f>K4236</f>
        <v/>
      </c>
      <c r="T4236">
        <f>R4236+(P4236*(IFERROR(VLOOKUP($A4236,STOK_AWAL,13,0),0)))</f>
        <v>0</v>
      </c>
      <c r="U4236" t="str">
        <f>M4236</f>
        <v/>
      </c>
    </row>
    <row r="4237" spans="1:21" x14ac:dyDescent="0.25">
      <c r="A4237" t="str">
        <f>IF('3.Stok Awal'!$A4237=0,"",'3.Stok Awal'!$A4237)</f>
        <v/>
      </c>
      <c r="B4237" t="str">
        <f>IF('3.Stok Awal'!$B4237=0,"",'3.Stok Awal'!$B4237)</f>
        <v/>
      </c>
      <c r="C4237" t="str">
        <f>IF('3.Stok Awal'!$C4237=0,"",'3.Stok Awal'!$C4237)</f>
        <v/>
      </c>
      <c r="D4237" t="str">
        <f>IF('3.Stok Awal'!$D4237=0,"",'3.Stok Awal'!$D4237)</f>
        <v/>
      </c>
      <c r="E4237" t="str">
        <f>IF('3.Stok Awal'!$E4237=0,"",'3.Stok Awal'!$E4237)</f>
        <v/>
      </c>
      <c r="F4237" s="4" t="str">
        <f>IF('3.Stok Awal'!$F4237=0,"",'3.Stok Awal'!$F4237)</f>
        <v/>
      </c>
      <c r="G4237" s="4" t="str">
        <f t="shared" si="66"/>
        <v/>
      </c>
      <c r="H4237">
        <f>IF('3.Stok Awal'!$I4237=0,0,'3.Stok Awal'!$I4237)</f>
        <v>0</v>
      </c>
      <c r="I4237" t="str">
        <f>IF('3.Stok Awal'!$J4237=0,"",'3.Stok Awal'!$J4237)</f>
        <v/>
      </c>
      <c r="J4237">
        <f>IF('3.Stok Awal'!$K4237=0,0,'3.Stok Awal'!$K4237)</f>
        <v>0</v>
      </c>
      <c r="K4237" t="str">
        <f>IF('3.Stok Awal'!$L4237=0,"",'3.Stok Awal'!$L4237)</f>
        <v/>
      </c>
      <c r="L4237">
        <f>IF('3.Stok Awal'!$N4237=0,0,'3.Stok Awal'!$N4237)</f>
        <v>0</v>
      </c>
      <c r="M4237" t="str">
        <f>IF('3.Stok Awal'!$O4237=0,"",'3.Stok Awal'!$O4237)</f>
        <v/>
      </c>
      <c r="N4237">
        <f>SUMIF('4.Sell to Trade'!$O$5:$O$5003,'5.Stok Akhir'!$G4237,'4.Sell to Trade'!$Q$5:$Q$5003)</f>
        <v>0</v>
      </c>
      <c r="O4237" t="str">
        <f>IF('3.Stok Awal'!$L4237=0,"",'3.Stok Awal'!$L4237)</f>
        <v/>
      </c>
      <c r="P4237">
        <f>IF(ISNA(VLOOKUP($A4237,STOK_AWAL,13,0)),0,IF(VLOOKUP($A4237,STOK_AWAL,13,0)&gt;0,ROUNDDOWN(L4237/VLOOKUP($A4237,STOK_AWAL,13,0),0),0))</f>
        <v>0</v>
      </c>
      <c r="Q4237" t="str">
        <f>I4237</f>
        <v/>
      </c>
      <c r="R4237">
        <f>IFERROR(MOD(L4237,VLOOKUP($A4237,STOK_AWAL,13,0)),0)</f>
        <v>0</v>
      </c>
      <c r="S4237" t="str">
        <f>K4237</f>
        <v/>
      </c>
      <c r="T4237">
        <f>R4237+(P4237*(IFERROR(VLOOKUP($A4237,STOK_AWAL,13,0),0)))</f>
        <v>0</v>
      </c>
      <c r="U4237" t="str">
        <f>M4237</f>
        <v/>
      </c>
    </row>
    <row r="4238" spans="1:21" x14ac:dyDescent="0.25">
      <c r="A4238" t="str">
        <f>IF('3.Stok Awal'!$A4238=0,"",'3.Stok Awal'!$A4238)</f>
        <v/>
      </c>
      <c r="B4238" t="str">
        <f>IF('3.Stok Awal'!$B4238=0,"",'3.Stok Awal'!$B4238)</f>
        <v/>
      </c>
      <c r="C4238" t="str">
        <f>IF('3.Stok Awal'!$C4238=0,"",'3.Stok Awal'!$C4238)</f>
        <v/>
      </c>
      <c r="D4238" t="str">
        <f>IF('3.Stok Awal'!$D4238=0,"",'3.Stok Awal'!$D4238)</f>
        <v/>
      </c>
      <c r="E4238" t="str">
        <f>IF('3.Stok Awal'!$E4238=0,"",'3.Stok Awal'!$E4238)</f>
        <v/>
      </c>
      <c r="F4238" s="4" t="str">
        <f>IF('3.Stok Awal'!$F4238=0,"",'3.Stok Awal'!$F4238)</f>
        <v/>
      </c>
      <c r="G4238" s="4" t="str">
        <f t="shared" si="66"/>
        <v/>
      </c>
      <c r="H4238">
        <f>IF('3.Stok Awal'!$I4238=0,0,'3.Stok Awal'!$I4238)</f>
        <v>0</v>
      </c>
      <c r="I4238" t="str">
        <f>IF('3.Stok Awal'!$J4238=0,"",'3.Stok Awal'!$J4238)</f>
        <v/>
      </c>
      <c r="J4238">
        <f>IF('3.Stok Awal'!$K4238=0,0,'3.Stok Awal'!$K4238)</f>
        <v>0</v>
      </c>
      <c r="K4238" t="str">
        <f>IF('3.Stok Awal'!$L4238=0,"",'3.Stok Awal'!$L4238)</f>
        <v/>
      </c>
      <c r="L4238">
        <f>IF('3.Stok Awal'!$N4238=0,0,'3.Stok Awal'!$N4238)</f>
        <v>0</v>
      </c>
      <c r="M4238" t="str">
        <f>IF('3.Stok Awal'!$O4238=0,"",'3.Stok Awal'!$O4238)</f>
        <v/>
      </c>
      <c r="N4238">
        <f>SUMIF('4.Sell to Trade'!$O$5:$O$5003,'5.Stok Akhir'!$G4238,'4.Sell to Trade'!$Q$5:$Q$5003)</f>
        <v>0</v>
      </c>
      <c r="O4238" t="str">
        <f>IF('3.Stok Awal'!$L4238=0,"",'3.Stok Awal'!$L4238)</f>
        <v/>
      </c>
      <c r="P4238">
        <f>IF(ISNA(VLOOKUP($A4238,STOK_AWAL,13,0)),0,IF(VLOOKUP($A4238,STOK_AWAL,13,0)&gt;0,ROUNDDOWN(L4238/VLOOKUP($A4238,STOK_AWAL,13,0),0),0))</f>
        <v>0</v>
      </c>
      <c r="Q4238" t="str">
        <f>I4238</f>
        <v/>
      </c>
      <c r="R4238">
        <f>IFERROR(MOD(L4238,VLOOKUP($A4238,STOK_AWAL,13,0)),0)</f>
        <v>0</v>
      </c>
      <c r="S4238" t="str">
        <f>K4238</f>
        <v/>
      </c>
      <c r="T4238">
        <f>R4238+(P4238*(IFERROR(VLOOKUP($A4238,STOK_AWAL,13,0),0)))</f>
        <v>0</v>
      </c>
      <c r="U4238" t="str">
        <f>M4238</f>
        <v/>
      </c>
    </row>
    <row r="4239" spans="1:21" x14ac:dyDescent="0.25">
      <c r="A4239" t="str">
        <f>IF('3.Stok Awal'!$A4239=0,"",'3.Stok Awal'!$A4239)</f>
        <v/>
      </c>
      <c r="B4239" t="str">
        <f>IF('3.Stok Awal'!$B4239=0,"",'3.Stok Awal'!$B4239)</f>
        <v/>
      </c>
      <c r="C4239" t="str">
        <f>IF('3.Stok Awal'!$C4239=0,"",'3.Stok Awal'!$C4239)</f>
        <v/>
      </c>
      <c r="D4239" t="str">
        <f>IF('3.Stok Awal'!$D4239=0,"",'3.Stok Awal'!$D4239)</f>
        <v/>
      </c>
      <c r="E4239" t="str">
        <f>IF('3.Stok Awal'!$E4239=0,"",'3.Stok Awal'!$E4239)</f>
        <v/>
      </c>
      <c r="F4239" s="4" t="str">
        <f>IF('3.Stok Awal'!$F4239=0,"",'3.Stok Awal'!$F4239)</f>
        <v/>
      </c>
      <c r="G4239" s="4" t="str">
        <f t="shared" si="66"/>
        <v/>
      </c>
      <c r="H4239">
        <f>IF('3.Stok Awal'!$I4239=0,0,'3.Stok Awal'!$I4239)</f>
        <v>0</v>
      </c>
      <c r="I4239" t="str">
        <f>IF('3.Stok Awal'!$J4239=0,"",'3.Stok Awal'!$J4239)</f>
        <v/>
      </c>
      <c r="J4239">
        <f>IF('3.Stok Awal'!$K4239=0,0,'3.Stok Awal'!$K4239)</f>
        <v>0</v>
      </c>
      <c r="K4239" t="str">
        <f>IF('3.Stok Awal'!$L4239=0,"",'3.Stok Awal'!$L4239)</f>
        <v/>
      </c>
      <c r="L4239">
        <f>IF('3.Stok Awal'!$N4239=0,0,'3.Stok Awal'!$N4239)</f>
        <v>0</v>
      </c>
      <c r="M4239" t="str">
        <f>IF('3.Stok Awal'!$O4239=0,"",'3.Stok Awal'!$O4239)</f>
        <v/>
      </c>
      <c r="N4239">
        <f>SUMIF('4.Sell to Trade'!$O$5:$O$5003,'5.Stok Akhir'!$G4239,'4.Sell to Trade'!$Q$5:$Q$5003)</f>
        <v>0</v>
      </c>
      <c r="O4239" t="str">
        <f>IF('3.Stok Awal'!$L4239=0,"",'3.Stok Awal'!$L4239)</f>
        <v/>
      </c>
      <c r="P4239">
        <f>IF(ISNA(VLOOKUP($A4239,STOK_AWAL,13,0)),0,IF(VLOOKUP($A4239,STOK_AWAL,13,0)&gt;0,ROUNDDOWN(L4239/VLOOKUP($A4239,STOK_AWAL,13,0),0),0))</f>
        <v>0</v>
      </c>
      <c r="Q4239" t="str">
        <f>I4239</f>
        <v/>
      </c>
      <c r="R4239">
        <f>IFERROR(MOD(L4239,VLOOKUP($A4239,STOK_AWAL,13,0)),0)</f>
        <v>0</v>
      </c>
      <c r="S4239" t="str">
        <f>K4239</f>
        <v/>
      </c>
      <c r="T4239">
        <f>R4239+(P4239*(IFERROR(VLOOKUP($A4239,STOK_AWAL,13,0),0)))</f>
        <v>0</v>
      </c>
      <c r="U4239" t="str">
        <f>M4239</f>
        <v/>
      </c>
    </row>
    <row r="4240" spans="1:21" x14ac:dyDescent="0.25">
      <c r="A4240" t="str">
        <f>IF('3.Stok Awal'!$A4240=0,"",'3.Stok Awal'!$A4240)</f>
        <v/>
      </c>
      <c r="B4240" t="str">
        <f>IF('3.Stok Awal'!$B4240=0,"",'3.Stok Awal'!$B4240)</f>
        <v/>
      </c>
      <c r="C4240" t="str">
        <f>IF('3.Stok Awal'!$C4240=0,"",'3.Stok Awal'!$C4240)</f>
        <v/>
      </c>
      <c r="D4240" t="str">
        <f>IF('3.Stok Awal'!$D4240=0,"",'3.Stok Awal'!$D4240)</f>
        <v/>
      </c>
      <c r="E4240" t="str">
        <f>IF('3.Stok Awal'!$E4240=0,"",'3.Stok Awal'!$E4240)</f>
        <v/>
      </c>
      <c r="F4240" s="4" t="str">
        <f>IF('3.Stok Awal'!$F4240=0,"",'3.Stok Awal'!$F4240)</f>
        <v/>
      </c>
      <c r="G4240" s="4" t="str">
        <f t="shared" si="66"/>
        <v/>
      </c>
      <c r="H4240">
        <f>IF('3.Stok Awal'!$I4240=0,0,'3.Stok Awal'!$I4240)</f>
        <v>0</v>
      </c>
      <c r="I4240" t="str">
        <f>IF('3.Stok Awal'!$J4240=0,"",'3.Stok Awal'!$J4240)</f>
        <v/>
      </c>
      <c r="J4240">
        <f>IF('3.Stok Awal'!$K4240=0,0,'3.Stok Awal'!$K4240)</f>
        <v>0</v>
      </c>
      <c r="K4240" t="str">
        <f>IF('3.Stok Awal'!$L4240=0,"",'3.Stok Awal'!$L4240)</f>
        <v/>
      </c>
      <c r="L4240">
        <f>IF('3.Stok Awal'!$N4240=0,0,'3.Stok Awal'!$N4240)</f>
        <v>0</v>
      </c>
      <c r="M4240" t="str">
        <f>IF('3.Stok Awal'!$O4240=0,"",'3.Stok Awal'!$O4240)</f>
        <v/>
      </c>
      <c r="N4240">
        <f>SUMIF('4.Sell to Trade'!$O$5:$O$5003,'5.Stok Akhir'!$G4240,'4.Sell to Trade'!$Q$5:$Q$5003)</f>
        <v>0</v>
      </c>
      <c r="O4240" t="str">
        <f>IF('3.Stok Awal'!$L4240=0,"",'3.Stok Awal'!$L4240)</f>
        <v/>
      </c>
      <c r="P4240">
        <f>IF(ISNA(VLOOKUP($A4240,STOK_AWAL,13,0)),0,IF(VLOOKUP($A4240,STOK_AWAL,13,0)&gt;0,ROUNDDOWN(L4240/VLOOKUP($A4240,STOK_AWAL,13,0),0),0))</f>
        <v>0</v>
      </c>
      <c r="Q4240" t="str">
        <f>I4240</f>
        <v/>
      </c>
      <c r="R4240">
        <f>IFERROR(MOD(L4240,VLOOKUP($A4240,STOK_AWAL,13,0)),0)</f>
        <v>0</v>
      </c>
      <c r="S4240" t="str">
        <f>K4240</f>
        <v/>
      </c>
      <c r="T4240">
        <f>R4240+(P4240*(IFERROR(VLOOKUP($A4240,STOK_AWAL,13,0),0)))</f>
        <v>0</v>
      </c>
      <c r="U4240" t="str">
        <f>M4240</f>
        <v/>
      </c>
    </row>
    <row r="4241" spans="1:21" x14ac:dyDescent="0.25">
      <c r="A4241" t="str">
        <f>IF('3.Stok Awal'!$A4241=0,"",'3.Stok Awal'!$A4241)</f>
        <v/>
      </c>
      <c r="B4241" t="str">
        <f>IF('3.Stok Awal'!$B4241=0,"",'3.Stok Awal'!$B4241)</f>
        <v/>
      </c>
      <c r="C4241" t="str">
        <f>IF('3.Stok Awal'!$C4241=0,"",'3.Stok Awal'!$C4241)</f>
        <v/>
      </c>
      <c r="D4241" t="str">
        <f>IF('3.Stok Awal'!$D4241=0,"",'3.Stok Awal'!$D4241)</f>
        <v/>
      </c>
      <c r="E4241" t="str">
        <f>IF('3.Stok Awal'!$E4241=0,"",'3.Stok Awal'!$E4241)</f>
        <v/>
      </c>
      <c r="F4241" s="4" t="str">
        <f>IF('3.Stok Awal'!$F4241=0,"",'3.Stok Awal'!$F4241)</f>
        <v/>
      </c>
      <c r="G4241" s="4" t="str">
        <f t="shared" si="66"/>
        <v/>
      </c>
      <c r="H4241">
        <f>IF('3.Stok Awal'!$I4241=0,0,'3.Stok Awal'!$I4241)</f>
        <v>0</v>
      </c>
      <c r="I4241" t="str">
        <f>IF('3.Stok Awal'!$J4241=0,"",'3.Stok Awal'!$J4241)</f>
        <v/>
      </c>
      <c r="J4241">
        <f>IF('3.Stok Awal'!$K4241=0,0,'3.Stok Awal'!$K4241)</f>
        <v>0</v>
      </c>
      <c r="K4241" t="str">
        <f>IF('3.Stok Awal'!$L4241=0,"",'3.Stok Awal'!$L4241)</f>
        <v/>
      </c>
      <c r="L4241">
        <f>IF('3.Stok Awal'!$N4241=0,0,'3.Stok Awal'!$N4241)</f>
        <v>0</v>
      </c>
      <c r="M4241" t="str">
        <f>IF('3.Stok Awal'!$O4241=0,"",'3.Stok Awal'!$O4241)</f>
        <v/>
      </c>
      <c r="N4241">
        <f>SUMIF('4.Sell to Trade'!$O$5:$O$5003,'5.Stok Akhir'!$G4241,'4.Sell to Trade'!$Q$5:$Q$5003)</f>
        <v>0</v>
      </c>
      <c r="O4241" t="str">
        <f>IF('3.Stok Awal'!$L4241=0,"",'3.Stok Awal'!$L4241)</f>
        <v/>
      </c>
      <c r="P4241">
        <f>IF(ISNA(VLOOKUP($A4241,STOK_AWAL,13,0)),0,IF(VLOOKUP($A4241,STOK_AWAL,13,0)&gt;0,ROUNDDOWN(L4241/VLOOKUP($A4241,STOK_AWAL,13,0),0),0))</f>
        <v>0</v>
      </c>
      <c r="Q4241" t="str">
        <f>I4241</f>
        <v/>
      </c>
      <c r="R4241">
        <f>IFERROR(MOD(L4241,VLOOKUP($A4241,STOK_AWAL,13,0)),0)</f>
        <v>0</v>
      </c>
      <c r="S4241" t="str">
        <f>K4241</f>
        <v/>
      </c>
      <c r="T4241">
        <f>R4241+(P4241*(IFERROR(VLOOKUP($A4241,STOK_AWAL,13,0),0)))</f>
        <v>0</v>
      </c>
      <c r="U4241" t="str">
        <f>M4241</f>
        <v/>
      </c>
    </row>
    <row r="4242" spans="1:21" x14ac:dyDescent="0.25">
      <c r="A4242" t="str">
        <f>IF('3.Stok Awal'!$A4242=0,"",'3.Stok Awal'!$A4242)</f>
        <v/>
      </c>
      <c r="B4242" t="str">
        <f>IF('3.Stok Awal'!$B4242=0,"",'3.Stok Awal'!$B4242)</f>
        <v/>
      </c>
      <c r="C4242" t="str">
        <f>IF('3.Stok Awal'!$C4242=0,"",'3.Stok Awal'!$C4242)</f>
        <v/>
      </c>
      <c r="D4242" t="str">
        <f>IF('3.Stok Awal'!$D4242=0,"",'3.Stok Awal'!$D4242)</f>
        <v/>
      </c>
      <c r="E4242" t="str">
        <f>IF('3.Stok Awal'!$E4242=0,"",'3.Stok Awal'!$E4242)</f>
        <v/>
      </c>
      <c r="F4242" s="4" t="str">
        <f>IF('3.Stok Awal'!$F4242=0,"",'3.Stok Awal'!$F4242)</f>
        <v/>
      </c>
      <c r="G4242" s="4" t="str">
        <f t="shared" si="66"/>
        <v/>
      </c>
      <c r="H4242">
        <f>IF('3.Stok Awal'!$I4242=0,0,'3.Stok Awal'!$I4242)</f>
        <v>0</v>
      </c>
      <c r="I4242" t="str">
        <f>IF('3.Stok Awal'!$J4242=0,"",'3.Stok Awal'!$J4242)</f>
        <v/>
      </c>
      <c r="J4242">
        <f>IF('3.Stok Awal'!$K4242=0,0,'3.Stok Awal'!$K4242)</f>
        <v>0</v>
      </c>
      <c r="K4242" t="str">
        <f>IF('3.Stok Awal'!$L4242=0,"",'3.Stok Awal'!$L4242)</f>
        <v/>
      </c>
      <c r="L4242">
        <f>IF('3.Stok Awal'!$N4242=0,0,'3.Stok Awal'!$N4242)</f>
        <v>0</v>
      </c>
      <c r="M4242" t="str">
        <f>IF('3.Stok Awal'!$O4242=0,"",'3.Stok Awal'!$O4242)</f>
        <v/>
      </c>
      <c r="N4242">
        <f>SUMIF('4.Sell to Trade'!$O$5:$O$5003,'5.Stok Akhir'!$G4242,'4.Sell to Trade'!$Q$5:$Q$5003)</f>
        <v>0</v>
      </c>
      <c r="O4242" t="str">
        <f>IF('3.Stok Awal'!$L4242=0,"",'3.Stok Awal'!$L4242)</f>
        <v/>
      </c>
      <c r="P4242">
        <f>IF(ISNA(VLOOKUP($A4242,STOK_AWAL,13,0)),0,IF(VLOOKUP($A4242,STOK_AWAL,13,0)&gt;0,ROUNDDOWN(L4242/VLOOKUP($A4242,STOK_AWAL,13,0),0),0))</f>
        <v>0</v>
      </c>
      <c r="Q4242" t="str">
        <f>I4242</f>
        <v/>
      </c>
      <c r="R4242">
        <f>IFERROR(MOD(L4242,VLOOKUP($A4242,STOK_AWAL,13,0)),0)</f>
        <v>0</v>
      </c>
      <c r="S4242" t="str">
        <f>K4242</f>
        <v/>
      </c>
      <c r="T4242">
        <f>R4242+(P4242*(IFERROR(VLOOKUP($A4242,STOK_AWAL,13,0),0)))</f>
        <v>0</v>
      </c>
      <c r="U4242" t="str">
        <f>M4242</f>
        <v/>
      </c>
    </row>
    <row r="4243" spans="1:21" x14ac:dyDescent="0.25">
      <c r="A4243" t="str">
        <f>IF('3.Stok Awal'!$A4243=0,"",'3.Stok Awal'!$A4243)</f>
        <v/>
      </c>
      <c r="B4243" t="str">
        <f>IF('3.Stok Awal'!$B4243=0,"",'3.Stok Awal'!$B4243)</f>
        <v/>
      </c>
      <c r="C4243" t="str">
        <f>IF('3.Stok Awal'!$C4243=0,"",'3.Stok Awal'!$C4243)</f>
        <v/>
      </c>
      <c r="D4243" t="str">
        <f>IF('3.Stok Awal'!$D4243=0,"",'3.Stok Awal'!$D4243)</f>
        <v/>
      </c>
      <c r="E4243" t="str">
        <f>IF('3.Stok Awal'!$E4243=0,"",'3.Stok Awal'!$E4243)</f>
        <v/>
      </c>
      <c r="F4243" s="4" t="str">
        <f>IF('3.Stok Awal'!$F4243=0,"",'3.Stok Awal'!$F4243)</f>
        <v/>
      </c>
      <c r="G4243" s="4" t="str">
        <f t="shared" si="66"/>
        <v/>
      </c>
      <c r="H4243">
        <f>IF('3.Stok Awal'!$I4243=0,0,'3.Stok Awal'!$I4243)</f>
        <v>0</v>
      </c>
      <c r="I4243" t="str">
        <f>IF('3.Stok Awal'!$J4243=0,"",'3.Stok Awal'!$J4243)</f>
        <v/>
      </c>
      <c r="J4243">
        <f>IF('3.Stok Awal'!$K4243=0,0,'3.Stok Awal'!$K4243)</f>
        <v>0</v>
      </c>
      <c r="K4243" t="str">
        <f>IF('3.Stok Awal'!$L4243=0,"",'3.Stok Awal'!$L4243)</f>
        <v/>
      </c>
      <c r="L4243">
        <f>IF('3.Stok Awal'!$N4243=0,0,'3.Stok Awal'!$N4243)</f>
        <v>0</v>
      </c>
      <c r="M4243" t="str">
        <f>IF('3.Stok Awal'!$O4243=0,"",'3.Stok Awal'!$O4243)</f>
        <v/>
      </c>
      <c r="N4243">
        <f>SUMIF('4.Sell to Trade'!$O$5:$O$5003,'5.Stok Akhir'!$G4243,'4.Sell to Trade'!$Q$5:$Q$5003)</f>
        <v>0</v>
      </c>
      <c r="O4243" t="str">
        <f>IF('3.Stok Awal'!$L4243=0,"",'3.Stok Awal'!$L4243)</f>
        <v/>
      </c>
      <c r="P4243">
        <f>IF(ISNA(VLOOKUP($A4243,STOK_AWAL,13,0)),0,IF(VLOOKUP($A4243,STOK_AWAL,13,0)&gt;0,ROUNDDOWN(L4243/VLOOKUP($A4243,STOK_AWAL,13,0),0),0))</f>
        <v>0</v>
      </c>
      <c r="Q4243" t="str">
        <f>I4243</f>
        <v/>
      </c>
      <c r="R4243">
        <f>IFERROR(MOD(L4243,VLOOKUP($A4243,STOK_AWAL,13,0)),0)</f>
        <v>0</v>
      </c>
      <c r="S4243" t="str">
        <f>K4243</f>
        <v/>
      </c>
      <c r="T4243">
        <f>R4243+(P4243*(IFERROR(VLOOKUP($A4243,STOK_AWAL,13,0),0)))</f>
        <v>0</v>
      </c>
      <c r="U4243" t="str">
        <f>M4243</f>
        <v/>
      </c>
    </row>
    <row r="4244" spans="1:21" x14ac:dyDescent="0.25">
      <c r="A4244" t="str">
        <f>IF('3.Stok Awal'!$A4244=0,"",'3.Stok Awal'!$A4244)</f>
        <v/>
      </c>
      <c r="B4244" t="str">
        <f>IF('3.Stok Awal'!$B4244=0,"",'3.Stok Awal'!$B4244)</f>
        <v/>
      </c>
      <c r="C4244" t="str">
        <f>IF('3.Stok Awal'!$C4244=0,"",'3.Stok Awal'!$C4244)</f>
        <v/>
      </c>
      <c r="D4244" t="str">
        <f>IF('3.Stok Awal'!$D4244=0,"",'3.Stok Awal'!$D4244)</f>
        <v/>
      </c>
      <c r="E4244" t="str">
        <f>IF('3.Stok Awal'!$E4244=0,"",'3.Stok Awal'!$E4244)</f>
        <v/>
      </c>
      <c r="F4244" s="4" t="str">
        <f>IF('3.Stok Awal'!$F4244=0,"",'3.Stok Awal'!$F4244)</f>
        <v/>
      </c>
      <c r="G4244" s="4" t="str">
        <f t="shared" si="66"/>
        <v/>
      </c>
      <c r="H4244">
        <f>IF('3.Stok Awal'!$I4244=0,0,'3.Stok Awal'!$I4244)</f>
        <v>0</v>
      </c>
      <c r="I4244" t="str">
        <f>IF('3.Stok Awal'!$J4244=0,"",'3.Stok Awal'!$J4244)</f>
        <v/>
      </c>
      <c r="J4244">
        <f>IF('3.Stok Awal'!$K4244=0,0,'3.Stok Awal'!$K4244)</f>
        <v>0</v>
      </c>
      <c r="K4244" t="str">
        <f>IF('3.Stok Awal'!$L4244=0,"",'3.Stok Awal'!$L4244)</f>
        <v/>
      </c>
      <c r="L4244">
        <f>IF('3.Stok Awal'!$N4244=0,0,'3.Stok Awal'!$N4244)</f>
        <v>0</v>
      </c>
      <c r="M4244" t="str">
        <f>IF('3.Stok Awal'!$O4244=0,"",'3.Stok Awal'!$O4244)</f>
        <v/>
      </c>
      <c r="N4244">
        <f>SUMIF('4.Sell to Trade'!$O$5:$O$5003,'5.Stok Akhir'!$G4244,'4.Sell to Trade'!$Q$5:$Q$5003)</f>
        <v>0</v>
      </c>
      <c r="O4244" t="str">
        <f>IF('3.Stok Awal'!$L4244=0,"",'3.Stok Awal'!$L4244)</f>
        <v/>
      </c>
      <c r="P4244">
        <f>IF(ISNA(VLOOKUP($A4244,STOK_AWAL,13,0)),0,IF(VLOOKUP($A4244,STOK_AWAL,13,0)&gt;0,ROUNDDOWN(L4244/VLOOKUP($A4244,STOK_AWAL,13,0),0),0))</f>
        <v>0</v>
      </c>
      <c r="Q4244" t="str">
        <f>I4244</f>
        <v/>
      </c>
      <c r="R4244">
        <f>IFERROR(MOD(L4244,VLOOKUP($A4244,STOK_AWAL,13,0)),0)</f>
        <v>0</v>
      </c>
      <c r="S4244" t="str">
        <f>K4244</f>
        <v/>
      </c>
      <c r="T4244">
        <f>R4244+(P4244*(IFERROR(VLOOKUP($A4244,STOK_AWAL,13,0),0)))</f>
        <v>0</v>
      </c>
      <c r="U4244" t="str">
        <f>M4244</f>
        <v/>
      </c>
    </row>
    <row r="4245" spans="1:21" x14ac:dyDescent="0.25">
      <c r="A4245" t="str">
        <f>IF('3.Stok Awal'!$A4245=0,"",'3.Stok Awal'!$A4245)</f>
        <v/>
      </c>
      <c r="B4245" t="str">
        <f>IF('3.Stok Awal'!$B4245=0,"",'3.Stok Awal'!$B4245)</f>
        <v/>
      </c>
      <c r="C4245" t="str">
        <f>IF('3.Stok Awal'!$C4245=0,"",'3.Stok Awal'!$C4245)</f>
        <v/>
      </c>
      <c r="D4245" t="str">
        <f>IF('3.Stok Awal'!$D4245=0,"",'3.Stok Awal'!$D4245)</f>
        <v/>
      </c>
      <c r="E4245" t="str">
        <f>IF('3.Stok Awal'!$E4245=0,"",'3.Stok Awal'!$E4245)</f>
        <v/>
      </c>
      <c r="F4245" s="4" t="str">
        <f>IF('3.Stok Awal'!$F4245=0,"",'3.Stok Awal'!$F4245)</f>
        <v/>
      </c>
      <c r="G4245" s="4" t="str">
        <f t="shared" si="66"/>
        <v/>
      </c>
      <c r="H4245">
        <f>IF('3.Stok Awal'!$I4245=0,0,'3.Stok Awal'!$I4245)</f>
        <v>0</v>
      </c>
      <c r="I4245" t="str">
        <f>IF('3.Stok Awal'!$J4245=0,"",'3.Stok Awal'!$J4245)</f>
        <v/>
      </c>
      <c r="J4245">
        <f>IF('3.Stok Awal'!$K4245=0,0,'3.Stok Awal'!$K4245)</f>
        <v>0</v>
      </c>
      <c r="K4245" t="str">
        <f>IF('3.Stok Awal'!$L4245=0,"",'3.Stok Awal'!$L4245)</f>
        <v/>
      </c>
      <c r="L4245">
        <f>IF('3.Stok Awal'!$N4245=0,0,'3.Stok Awal'!$N4245)</f>
        <v>0</v>
      </c>
      <c r="M4245" t="str">
        <f>IF('3.Stok Awal'!$O4245=0,"",'3.Stok Awal'!$O4245)</f>
        <v/>
      </c>
      <c r="N4245">
        <f>SUMIF('4.Sell to Trade'!$O$5:$O$5003,'5.Stok Akhir'!$G4245,'4.Sell to Trade'!$Q$5:$Q$5003)</f>
        <v>0</v>
      </c>
      <c r="O4245" t="str">
        <f>IF('3.Stok Awal'!$L4245=0,"",'3.Stok Awal'!$L4245)</f>
        <v/>
      </c>
      <c r="P4245">
        <f>IF(ISNA(VLOOKUP($A4245,STOK_AWAL,13,0)),0,IF(VLOOKUP($A4245,STOK_AWAL,13,0)&gt;0,ROUNDDOWN(L4245/VLOOKUP($A4245,STOK_AWAL,13,0),0),0))</f>
        <v>0</v>
      </c>
      <c r="Q4245" t="str">
        <f>I4245</f>
        <v/>
      </c>
      <c r="R4245">
        <f>IFERROR(MOD(L4245,VLOOKUP($A4245,STOK_AWAL,13,0)),0)</f>
        <v>0</v>
      </c>
      <c r="S4245" t="str">
        <f>K4245</f>
        <v/>
      </c>
      <c r="T4245">
        <f>R4245+(P4245*(IFERROR(VLOOKUP($A4245,STOK_AWAL,13,0),0)))</f>
        <v>0</v>
      </c>
      <c r="U4245" t="str">
        <f>M4245</f>
        <v/>
      </c>
    </row>
    <row r="4246" spans="1:21" x14ac:dyDescent="0.25">
      <c r="A4246" t="str">
        <f>IF('3.Stok Awal'!$A4246=0,"",'3.Stok Awal'!$A4246)</f>
        <v/>
      </c>
      <c r="B4246" t="str">
        <f>IF('3.Stok Awal'!$B4246=0,"",'3.Stok Awal'!$B4246)</f>
        <v/>
      </c>
      <c r="C4246" t="str">
        <f>IF('3.Stok Awal'!$C4246=0,"",'3.Stok Awal'!$C4246)</f>
        <v/>
      </c>
      <c r="D4246" t="str">
        <f>IF('3.Stok Awal'!$D4246=0,"",'3.Stok Awal'!$D4246)</f>
        <v/>
      </c>
      <c r="E4246" t="str">
        <f>IF('3.Stok Awal'!$E4246=0,"",'3.Stok Awal'!$E4246)</f>
        <v/>
      </c>
      <c r="F4246" s="4" t="str">
        <f>IF('3.Stok Awal'!$F4246=0,"",'3.Stok Awal'!$F4246)</f>
        <v/>
      </c>
      <c r="G4246" s="4" t="str">
        <f t="shared" si="66"/>
        <v/>
      </c>
      <c r="H4246">
        <f>IF('3.Stok Awal'!$I4246=0,0,'3.Stok Awal'!$I4246)</f>
        <v>0</v>
      </c>
      <c r="I4246" t="str">
        <f>IF('3.Stok Awal'!$J4246=0,"",'3.Stok Awal'!$J4246)</f>
        <v/>
      </c>
      <c r="J4246">
        <f>IF('3.Stok Awal'!$K4246=0,0,'3.Stok Awal'!$K4246)</f>
        <v>0</v>
      </c>
      <c r="K4246" t="str">
        <f>IF('3.Stok Awal'!$L4246=0,"",'3.Stok Awal'!$L4246)</f>
        <v/>
      </c>
      <c r="L4246">
        <f>IF('3.Stok Awal'!$N4246=0,0,'3.Stok Awal'!$N4246)</f>
        <v>0</v>
      </c>
      <c r="M4246" t="str">
        <f>IF('3.Stok Awal'!$O4246=0,"",'3.Stok Awal'!$O4246)</f>
        <v/>
      </c>
      <c r="N4246">
        <f>SUMIF('4.Sell to Trade'!$O$5:$O$5003,'5.Stok Akhir'!$G4246,'4.Sell to Trade'!$Q$5:$Q$5003)</f>
        <v>0</v>
      </c>
      <c r="O4246" t="str">
        <f>IF('3.Stok Awal'!$L4246=0,"",'3.Stok Awal'!$L4246)</f>
        <v/>
      </c>
      <c r="P4246">
        <f>IF(ISNA(VLOOKUP($A4246,STOK_AWAL,13,0)),0,IF(VLOOKUP($A4246,STOK_AWAL,13,0)&gt;0,ROUNDDOWN(L4246/VLOOKUP($A4246,STOK_AWAL,13,0),0),0))</f>
        <v>0</v>
      </c>
      <c r="Q4246" t="str">
        <f>I4246</f>
        <v/>
      </c>
      <c r="R4246">
        <f>IFERROR(MOD(L4246,VLOOKUP($A4246,STOK_AWAL,13,0)),0)</f>
        <v>0</v>
      </c>
      <c r="S4246" t="str">
        <f>K4246</f>
        <v/>
      </c>
      <c r="T4246">
        <f>R4246+(P4246*(IFERROR(VLOOKUP($A4246,STOK_AWAL,13,0),0)))</f>
        <v>0</v>
      </c>
      <c r="U4246" t="str">
        <f>M4246</f>
        <v/>
      </c>
    </row>
    <row r="4247" spans="1:21" x14ac:dyDescent="0.25">
      <c r="A4247" t="str">
        <f>IF('3.Stok Awal'!$A4247=0,"",'3.Stok Awal'!$A4247)</f>
        <v/>
      </c>
      <c r="B4247" t="str">
        <f>IF('3.Stok Awal'!$B4247=0,"",'3.Stok Awal'!$B4247)</f>
        <v/>
      </c>
      <c r="C4247" t="str">
        <f>IF('3.Stok Awal'!$C4247=0,"",'3.Stok Awal'!$C4247)</f>
        <v/>
      </c>
      <c r="D4247" t="str">
        <f>IF('3.Stok Awal'!$D4247=0,"",'3.Stok Awal'!$D4247)</f>
        <v/>
      </c>
      <c r="E4247" t="str">
        <f>IF('3.Stok Awal'!$E4247=0,"",'3.Stok Awal'!$E4247)</f>
        <v/>
      </c>
      <c r="F4247" s="4" t="str">
        <f>IF('3.Stok Awal'!$F4247=0,"",'3.Stok Awal'!$F4247)</f>
        <v/>
      </c>
      <c r="G4247" s="4" t="str">
        <f t="shared" si="66"/>
        <v/>
      </c>
      <c r="H4247">
        <f>IF('3.Stok Awal'!$I4247=0,0,'3.Stok Awal'!$I4247)</f>
        <v>0</v>
      </c>
      <c r="I4247" t="str">
        <f>IF('3.Stok Awal'!$J4247=0,"",'3.Stok Awal'!$J4247)</f>
        <v/>
      </c>
      <c r="J4247">
        <f>IF('3.Stok Awal'!$K4247=0,0,'3.Stok Awal'!$K4247)</f>
        <v>0</v>
      </c>
      <c r="K4247" t="str">
        <f>IF('3.Stok Awal'!$L4247=0,"",'3.Stok Awal'!$L4247)</f>
        <v/>
      </c>
      <c r="L4247">
        <f>IF('3.Stok Awal'!$N4247=0,0,'3.Stok Awal'!$N4247)</f>
        <v>0</v>
      </c>
      <c r="M4247" t="str">
        <f>IF('3.Stok Awal'!$O4247=0,"",'3.Stok Awal'!$O4247)</f>
        <v/>
      </c>
      <c r="N4247">
        <f>SUMIF('4.Sell to Trade'!$O$5:$O$5003,'5.Stok Akhir'!$G4247,'4.Sell to Trade'!$Q$5:$Q$5003)</f>
        <v>0</v>
      </c>
      <c r="O4247" t="str">
        <f>IF('3.Stok Awal'!$L4247=0,"",'3.Stok Awal'!$L4247)</f>
        <v/>
      </c>
      <c r="P4247">
        <f>IF(ISNA(VLOOKUP($A4247,STOK_AWAL,13,0)),0,IF(VLOOKUP($A4247,STOK_AWAL,13,0)&gt;0,ROUNDDOWN(L4247/VLOOKUP($A4247,STOK_AWAL,13,0),0),0))</f>
        <v>0</v>
      </c>
      <c r="Q4247" t="str">
        <f>I4247</f>
        <v/>
      </c>
      <c r="R4247">
        <f>IFERROR(MOD(L4247,VLOOKUP($A4247,STOK_AWAL,13,0)),0)</f>
        <v>0</v>
      </c>
      <c r="S4247" t="str">
        <f>K4247</f>
        <v/>
      </c>
      <c r="T4247">
        <f>R4247+(P4247*(IFERROR(VLOOKUP($A4247,STOK_AWAL,13,0),0)))</f>
        <v>0</v>
      </c>
      <c r="U4247" t="str">
        <f>M4247</f>
        <v/>
      </c>
    </row>
    <row r="4248" spans="1:21" x14ac:dyDescent="0.25">
      <c r="A4248" t="str">
        <f>IF('3.Stok Awal'!$A4248=0,"",'3.Stok Awal'!$A4248)</f>
        <v/>
      </c>
      <c r="B4248" t="str">
        <f>IF('3.Stok Awal'!$B4248=0,"",'3.Stok Awal'!$B4248)</f>
        <v/>
      </c>
      <c r="C4248" t="str">
        <f>IF('3.Stok Awal'!$C4248=0,"",'3.Stok Awal'!$C4248)</f>
        <v/>
      </c>
      <c r="D4248" t="str">
        <f>IF('3.Stok Awal'!$D4248=0,"",'3.Stok Awal'!$D4248)</f>
        <v/>
      </c>
      <c r="E4248" t="str">
        <f>IF('3.Stok Awal'!$E4248=0,"",'3.Stok Awal'!$E4248)</f>
        <v/>
      </c>
      <c r="F4248" s="4" t="str">
        <f>IF('3.Stok Awal'!$F4248=0,"",'3.Stok Awal'!$F4248)</f>
        <v/>
      </c>
      <c r="G4248" s="4" t="str">
        <f t="shared" si="66"/>
        <v/>
      </c>
      <c r="H4248">
        <f>IF('3.Stok Awal'!$I4248=0,0,'3.Stok Awal'!$I4248)</f>
        <v>0</v>
      </c>
      <c r="I4248" t="str">
        <f>IF('3.Stok Awal'!$J4248=0,"",'3.Stok Awal'!$J4248)</f>
        <v/>
      </c>
      <c r="J4248">
        <f>IF('3.Stok Awal'!$K4248=0,0,'3.Stok Awal'!$K4248)</f>
        <v>0</v>
      </c>
      <c r="K4248" t="str">
        <f>IF('3.Stok Awal'!$L4248=0,"",'3.Stok Awal'!$L4248)</f>
        <v/>
      </c>
      <c r="L4248">
        <f>IF('3.Stok Awal'!$N4248=0,0,'3.Stok Awal'!$N4248)</f>
        <v>0</v>
      </c>
      <c r="M4248" t="str">
        <f>IF('3.Stok Awal'!$O4248=0,"",'3.Stok Awal'!$O4248)</f>
        <v/>
      </c>
      <c r="N4248">
        <f>SUMIF('4.Sell to Trade'!$O$5:$O$5003,'5.Stok Akhir'!$G4248,'4.Sell to Trade'!$Q$5:$Q$5003)</f>
        <v>0</v>
      </c>
      <c r="O4248" t="str">
        <f>IF('3.Stok Awal'!$L4248=0,"",'3.Stok Awal'!$L4248)</f>
        <v/>
      </c>
      <c r="P4248">
        <f>IF(ISNA(VLOOKUP($A4248,STOK_AWAL,13,0)),0,IF(VLOOKUP($A4248,STOK_AWAL,13,0)&gt;0,ROUNDDOWN(L4248/VLOOKUP($A4248,STOK_AWAL,13,0),0),0))</f>
        <v>0</v>
      </c>
      <c r="Q4248" t="str">
        <f>I4248</f>
        <v/>
      </c>
      <c r="R4248">
        <f>IFERROR(MOD(L4248,VLOOKUP($A4248,STOK_AWAL,13,0)),0)</f>
        <v>0</v>
      </c>
      <c r="S4248" t="str">
        <f>K4248</f>
        <v/>
      </c>
      <c r="T4248">
        <f>R4248+(P4248*(IFERROR(VLOOKUP($A4248,STOK_AWAL,13,0),0)))</f>
        <v>0</v>
      </c>
      <c r="U4248" t="str">
        <f>M4248</f>
        <v/>
      </c>
    </row>
    <row r="4249" spans="1:21" x14ac:dyDescent="0.25">
      <c r="A4249" t="str">
        <f>IF('3.Stok Awal'!$A4249=0,"",'3.Stok Awal'!$A4249)</f>
        <v/>
      </c>
      <c r="B4249" t="str">
        <f>IF('3.Stok Awal'!$B4249=0,"",'3.Stok Awal'!$B4249)</f>
        <v/>
      </c>
      <c r="C4249" t="str">
        <f>IF('3.Stok Awal'!$C4249=0,"",'3.Stok Awal'!$C4249)</f>
        <v/>
      </c>
      <c r="D4249" t="str">
        <f>IF('3.Stok Awal'!$D4249=0,"",'3.Stok Awal'!$D4249)</f>
        <v/>
      </c>
      <c r="E4249" t="str">
        <f>IF('3.Stok Awal'!$E4249=0,"",'3.Stok Awal'!$E4249)</f>
        <v/>
      </c>
      <c r="F4249" s="4" t="str">
        <f>IF('3.Stok Awal'!$F4249=0,"",'3.Stok Awal'!$F4249)</f>
        <v/>
      </c>
      <c r="G4249" s="4" t="str">
        <f t="shared" si="66"/>
        <v/>
      </c>
      <c r="H4249">
        <f>IF('3.Stok Awal'!$I4249=0,0,'3.Stok Awal'!$I4249)</f>
        <v>0</v>
      </c>
      <c r="I4249" t="str">
        <f>IF('3.Stok Awal'!$J4249=0,"",'3.Stok Awal'!$J4249)</f>
        <v/>
      </c>
      <c r="J4249">
        <f>IF('3.Stok Awal'!$K4249=0,0,'3.Stok Awal'!$K4249)</f>
        <v>0</v>
      </c>
      <c r="K4249" t="str">
        <f>IF('3.Stok Awal'!$L4249=0,"",'3.Stok Awal'!$L4249)</f>
        <v/>
      </c>
      <c r="L4249">
        <f>IF('3.Stok Awal'!$N4249=0,0,'3.Stok Awal'!$N4249)</f>
        <v>0</v>
      </c>
      <c r="M4249" t="str">
        <f>IF('3.Stok Awal'!$O4249=0,"",'3.Stok Awal'!$O4249)</f>
        <v/>
      </c>
      <c r="N4249">
        <f>SUMIF('4.Sell to Trade'!$O$5:$O$5003,'5.Stok Akhir'!$G4249,'4.Sell to Trade'!$Q$5:$Q$5003)</f>
        <v>0</v>
      </c>
      <c r="O4249" t="str">
        <f>IF('3.Stok Awal'!$L4249=0,"",'3.Stok Awal'!$L4249)</f>
        <v/>
      </c>
      <c r="P4249">
        <f>IF(ISNA(VLOOKUP($A4249,STOK_AWAL,13,0)),0,IF(VLOOKUP($A4249,STOK_AWAL,13,0)&gt;0,ROUNDDOWN(L4249/VLOOKUP($A4249,STOK_AWAL,13,0),0),0))</f>
        <v>0</v>
      </c>
      <c r="Q4249" t="str">
        <f>I4249</f>
        <v/>
      </c>
      <c r="R4249">
        <f>IFERROR(MOD(L4249,VLOOKUP($A4249,STOK_AWAL,13,0)),0)</f>
        <v>0</v>
      </c>
      <c r="S4249" t="str">
        <f>K4249</f>
        <v/>
      </c>
      <c r="T4249">
        <f>R4249+(P4249*(IFERROR(VLOOKUP($A4249,STOK_AWAL,13,0),0)))</f>
        <v>0</v>
      </c>
      <c r="U4249" t="str">
        <f>M4249</f>
        <v/>
      </c>
    </row>
    <row r="4250" spans="1:21" x14ac:dyDescent="0.25">
      <c r="A4250" t="str">
        <f>IF('3.Stok Awal'!$A4250=0,"",'3.Stok Awal'!$A4250)</f>
        <v/>
      </c>
      <c r="B4250" t="str">
        <f>IF('3.Stok Awal'!$B4250=0,"",'3.Stok Awal'!$B4250)</f>
        <v/>
      </c>
      <c r="C4250" t="str">
        <f>IF('3.Stok Awal'!$C4250=0,"",'3.Stok Awal'!$C4250)</f>
        <v/>
      </c>
      <c r="D4250" t="str">
        <f>IF('3.Stok Awal'!$D4250=0,"",'3.Stok Awal'!$D4250)</f>
        <v/>
      </c>
      <c r="E4250" t="str">
        <f>IF('3.Stok Awal'!$E4250=0,"",'3.Stok Awal'!$E4250)</f>
        <v/>
      </c>
      <c r="F4250" s="4" t="str">
        <f>IF('3.Stok Awal'!$F4250=0,"",'3.Stok Awal'!$F4250)</f>
        <v/>
      </c>
      <c r="G4250" s="4" t="str">
        <f t="shared" si="66"/>
        <v/>
      </c>
      <c r="H4250">
        <f>IF('3.Stok Awal'!$I4250=0,0,'3.Stok Awal'!$I4250)</f>
        <v>0</v>
      </c>
      <c r="I4250" t="str">
        <f>IF('3.Stok Awal'!$J4250=0,"",'3.Stok Awal'!$J4250)</f>
        <v/>
      </c>
      <c r="J4250">
        <f>IF('3.Stok Awal'!$K4250=0,0,'3.Stok Awal'!$K4250)</f>
        <v>0</v>
      </c>
      <c r="K4250" t="str">
        <f>IF('3.Stok Awal'!$L4250=0,"",'3.Stok Awal'!$L4250)</f>
        <v/>
      </c>
      <c r="L4250">
        <f>IF('3.Stok Awal'!$N4250=0,0,'3.Stok Awal'!$N4250)</f>
        <v>0</v>
      </c>
      <c r="M4250" t="str">
        <f>IF('3.Stok Awal'!$O4250=0,"",'3.Stok Awal'!$O4250)</f>
        <v/>
      </c>
      <c r="N4250">
        <f>SUMIF('4.Sell to Trade'!$O$5:$O$5003,'5.Stok Akhir'!$G4250,'4.Sell to Trade'!$Q$5:$Q$5003)</f>
        <v>0</v>
      </c>
      <c r="O4250" t="str">
        <f>IF('3.Stok Awal'!$L4250=0,"",'3.Stok Awal'!$L4250)</f>
        <v/>
      </c>
      <c r="P4250">
        <f>IF(ISNA(VLOOKUP($A4250,STOK_AWAL,13,0)),0,IF(VLOOKUP($A4250,STOK_AWAL,13,0)&gt;0,ROUNDDOWN(L4250/VLOOKUP($A4250,STOK_AWAL,13,0),0),0))</f>
        <v>0</v>
      </c>
      <c r="Q4250" t="str">
        <f>I4250</f>
        <v/>
      </c>
      <c r="R4250">
        <f>IFERROR(MOD(L4250,VLOOKUP($A4250,STOK_AWAL,13,0)),0)</f>
        <v>0</v>
      </c>
      <c r="S4250" t="str">
        <f>K4250</f>
        <v/>
      </c>
      <c r="T4250">
        <f>R4250+(P4250*(IFERROR(VLOOKUP($A4250,STOK_AWAL,13,0),0)))</f>
        <v>0</v>
      </c>
      <c r="U4250" t="str">
        <f>M4250</f>
        <v/>
      </c>
    </row>
    <row r="4251" spans="1:21" x14ac:dyDescent="0.25">
      <c r="A4251" t="str">
        <f>IF('3.Stok Awal'!$A4251=0,"",'3.Stok Awal'!$A4251)</f>
        <v/>
      </c>
      <c r="B4251" t="str">
        <f>IF('3.Stok Awal'!$B4251=0,"",'3.Stok Awal'!$B4251)</f>
        <v/>
      </c>
      <c r="C4251" t="str">
        <f>IF('3.Stok Awal'!$C4251=0,"",'3.Stok Awal'!$C4251)</f>
        <v/>
      </c>
      <c r="D4251" t="str">
        <f>IF('3.Stok Awal'!$D4251=0,"",'3.Stok Awal'!$D4251)</f>
        <v/>
      </c>
      <c r="E4251" t="str">
        <f>IF('3.Stok Awal'!$E4251=0,"",'3.Stok Awal'!$E4251)</f>
        <v/>
      </c>
      <c r="F4251" s="4" t="str">
        <f>IF('3.Stok Awal'!$F4251=0,"",'3.Stok Awal'!$F4251)</f>
        <v/>
      </c>
      <c r="G4251" s="4" t="str">
        <f t="shared" si="66"/>
        <v/>
      </c>
      <c r="H4251">
        <f>IF('3.Stok Awal'!$I4251=0,0,'3.Stok Awal'!$I4251)</f>
        <v>0</v>
      </c>
      <c r="I4251" t="str">
        <f>IF('3.Stok Awal'!$J4251=0,"",'3.Stok Awal'!$J4251)</f>
        <v/>
      </c>
      <c r="J4251">
        <f>IF('3.Stok Awal'!$K4251=0,0,'3.Stok Awal'!$K4251)</f>
        <v>0</v>
      </c>
      <c r="K4251" t="str">
        <f>IF('3.Stok Awal'!$L4251=0,"",'3.Stok Awal'!$L4251)</f>
        <v/>
      </c>
      <c r="L4251">
        <f>IF('3.Stok Awal'!$N4251=0,0,'3.Stok Awal'!$N4251)</f>
        <v>0</v>
      </c>
      <c r="M4251" t="str">
        <f>IF('3.Stok Awal'!$O4251=0,"",'3.Stok Awal'!$O4251)</f>
        <v/>
      </c>
      <c r="N4251">
        <f>SUMIF('4.Sell to Trade'!$O$5:$O$5003,'5.Stok Akhir'!$G4251,'4.Sell to Trade'!$Q$5:$Q$5003)</f>
        <v>0</v>
      </c>
      <c r="O4251" t="str">
        <f>IF('3.Stok Awal'!$L4251=0,"",'3.Stok Awal'!$L4251)</f>
        <v/>
      </c>
      <c r="P4251">
        <f>IF(ISNA(VLOOKUP($A4251,STOK_AWAL,13,0)),0,IF(VLOOKUP($A4251,STOK_AWAL,13,0)&gt;0,ROUNDDOWN(L4251/VLOOKUP($A4251,STOK_AWAL,13,0),0),0))</f>
        <v>0</v>
      </c>
      <c r="Q4251" t="str">
        <f>I4251</f>
        <v/>
      </c>
      <c r="R4251">
        <f>IFERROR(MOD(L4251,VLOOKUP($A4251,STOK_AWAL,13,0)),0)</f>
        <v>0</v>
      </c>
      <c r="S4251" t="str">
        <f>K4251</f>
        <v/>
      </c>
      <c r="T4251">
        <f>R4251+(P4251*(IFERROR(VLOOKUP($A4251,STOK_AWAL,13,0),0)))</f>
        <v>0</v>
      </c>
      <c r="U4251" t="str">
        <f>M4251</f>
        <v/>
      </c>
    </row>
    <row r="4252" spans="1:21" x14ac:dyDescent="0.25">
      <c r="A4252" t="str">
        <f>IF('3.Stok Awal'!$A4252=0,"",'3.Stok Awal'!$A4252)</f>
        <v/>
      </c>
      <c r="B4252" t="str">
        <f>IF('3.Stok Awal'!$B4252=0,"",'3.Stok Awal'!$B4252)</f>
        <v/>
      </c>
      <c r="C4252" t="str">
        <f>IF('3.Stok Awal'!$C4252=0,"",'3.Stok Awal'!$C4252)</f>
        <v/>
      </c>
      <c r="D4252" t="str">
        <f>IF('3.Stok Awal'!$D4252=0,"",'3.Stok Awal'!$D4252)</f>
        <v/>
      </c>
      <c r="E4252" t="str">
        <f>IF('3.Stok Awal'!$E4252=0,"",'3.Stok Awal'!$E4252)</f>
        <v/>
      </c>
      <c r="F4252" s="4" t="str">
        <f>IF('3.Stok Awal'!$F4252=0,"",'3.Stok Awal'!$F4252)</f>
        <v/>
      </c>
      <c r="G4252" s="4" t="str">
        <f t="shared" si="66"/>
        <v/>
      </c>
      <c r="H4252">
        <f>IF('3.Stok Awal'!$I4252=0,0,'3.Stok Awal'!$I4252)</f>
        <v>0</v>
      </c>
      <c r="I4252" t="str">
        <f>IF('3.Stok Awal'!$J4252=0,"",'3.Stok Awal'!$J4252)</f>
        <v/>
      </c>
      <c r="J4252">
        <f>IF('3.Stok Awal'!$K4252=0,0,'3.Stok Awal'!$K4252)</f>
        <v>0</v>
      </c>
      <c r="K4252" t="str">
        <f>IF('3.Stok Awal'!$L4252=0,"",'3.Stok Awal'!$L4252)</f>
        <v/>
      </c>
      <c r="L4252">
        <f>IF('3.Stok Awal'!$N4252=0,0,'3.Stok Awal'!$N4252)</f>
        <v>0</v>
      </c>
      <c r="M4252" t="str">
        <f>IF('3.Stok Awal'!$O4252=0,"",'3.Stok Awal'!$O4252)</f>
        <v/>
      </c>
      <c r="N4252">
        <f>SUMIF('4.Sell to Trade'!$O$5:$O$5003,'5.Stok Akhir'!$G4252,'4.Sell to Trade'!$Q$5:$Q$5003)</f>
        <v>0</v>
      </c>
      <c r="O4252" t="str">
        <f>IF('3.Stok Awal'!$L4252=0,"",'3.Stok Awal'!$L4252)</f>
        <v/>
      </c>
      <c r="P4252">
        <f>IF(ISNA(VLOOKUP($A4252,STOK_AWAL,13,0)),0,IF(VLOOKUP($A4252,STOK_AWAL,13,0)&gt;0,ROUNDDOWN(L4252/VLOOKUP($A4252,STOK_AWAL,13,0),0),0))</f>
        <v>0</v>
      </c>
      <c r="Q4252" t="str">
        <f>I4252</f>
        <v/>
      </c>
      <c r="R4252">
        <f>IFERROR(MOD(L4252,VLOOKUP($A4252,STOK_AWAL,13,0)),0)</f>
        <v>0</v>
      </c>
      <c r="S4252" t="str">
        <f>K4252</f>
        <v/>
      </c>
      <c r="T4252">
        <f>R4252+(P4252*(IFERROR(VLOOKUP($A4252,STOK_AWAL,13,0),0)))</f>
        <v>0</v>
      </c>
      <c r="U4252" t="str">
        <f>M4252</f>
        <v/>
      </c>
    </row>
    <row r="4253" spans="1:21" x14ac:dyDescent="0.25">
      <c r="A4253" t="str">
        <f>IF('3.Stok Awal'!$A4253=0,"",'3.Stok Awal'!$A4253)</f>
        <v/>
      </c>
      <c r="B4253" t="str">
        <f>IF('3.Stok Awal'!$B4253=0,"",'3.Stok Awal'!$B4253)</f>
        <v/>
      </c>
      <c r="C4253" t="str">
        <f>IF('3.Stok Awal'!$C4253=0,"",'3.Stok Awal'!$C4253)</f>
        <v/>
      </c>
      <c r="D4253" t="str">
        <f>IF('3.Stok Awal'!$D4253=0,"",'3.Stok Awal'!$D4253)</f>
        <v/>
      </c>
      <c r="E4253" t="str">
        <f>IF('3.Stok Awal'!$E4253=0,"",'3.Stok Awal'!$E4253)</f>
        <v/>
      </c>
      <c r="F4253" s="4" t="str">
        <f>IF('3.Stok Awal'!$F4253=0,"",'3.Stok Awal'!$F4253)</f>
        <v/>
      </c>
      <c r="G4253" s="4" t="str">
        <f t="shared" si="66"/>
        <v/>
      </c>
      <c r="H4253">
        <f>IF('3.Stok Awal'!$I4253=0,0,'3.Stok Awal'!$I4253)</f>
        <v>0</v>
      </c>
      <c r="I4253" t="str">
        <f>IF('3.Stok Awal'!$J4253=0,"",'3.Stok Awal'!$J4253)</f>
        <v/>
      </c>
      <c r="J4253">
        <f>IF('3.Stok Awal'!$K4253=0,0,'3.Stok Awal'!$K4253)</f>
        <v>0</v>
      </c>
      <c r="K4253" t="str">
        <f>IF('3.Stok Awal'!$L4253=0,"",'3.Stok Awal'!$L4253)</f>
        <v/>
      </c>
      <c r="L4253">
        <f>IF('3.Stok Awal'!$N4253=0,0,'3.Stok Awal'!$N4253)</f>
        <v>0</v>
      </c>
      <c r="M4253" t="str">
        <f>IF('3.Stok Awal'!$O4253=0,"",'3.Stok Awal'!$O4253)</f>
        <v/>
      </c>
      <c r="N4253">
        <f>SUMIF('4.Sell to Trade'!$O$5:$O$5003,'5.Stok Akhir'!$G4253,'4.Sell to Trade'!$Q$5:$Q$5003)</f>
        <v>0</v>
      </c>
      <c r="O4253" t="str">
        <f>IF('3.Stok Awal'!$L4253=0,"",'3.Stok Awal'!$L4253)</f>
        <v/>
      </c>
      <c r="P4253">
        <f>IF(ISNA(VLOOKUP($A4253,STOK_AWAL,13,0)),0,IF(VLOOKUP($A4253,STOK_AWAL,13,0)&gt;0,ROUNDDOWN(L4253/VLOOKUP($A4253,STOK_AWAL,13,0),0),0))</f>
        <v>0</v>
      </c>
      <c r="Q4253" t="str">
        <f>I4253</f>
        <v/>
      </c>
      <c r="R4253">
        <f>IFERROR(MOD(L4253,VLOOKUP($A4253,STOK_AWAL,13,0)),0)</f>
        <v>0</v>
      </c>
      <c r="S4253" t="str">
        <f>K4253</f>
        <v/>
      </c>
      <c r="T4253">
        <f>R4253+(P4253*(IFERROR(VLOOKUP($A4253,STOK_AWAL,13,0),0)))</f>
        <v>0</v>
      </c>
      <c r="U4253" t="str">
        <f>M4253</f>
        <v/>
      </c>
    </row>
    <row r="4254" spans="1:21" x14ac:dyDescent="0.25">
      <c r="A4254" t="str">
        <f>IF('3.Stok Awal'!$A4254=0,"",'3.Stok Awal'!$A4254)</f>
        <v/>
      </c>
      <c r="B4254" t="str">
        <f>IF('3.Stok Awal'!$B4254=0,"",'3.Stok Awal'!$B4254)</f>
        <v/>
      </c>
      <c r="C4254" t="str">
        <f>IF('3.Stok Awal'!$C4254=0,"",'3.Stok Awal'!$C4254)</f>
        <v/>
      </c>
      <c r="D4254" t="str">
        <f>IF('3.Stok Awal'!$D4254=0,"",'3.Stok Awal'!$D4254)</f>
        <v/>
      </c>
      <c r="E4254" t="str">
        <f>IF('3.Stok Awal'!$E4254=0,"",'3.Stok Awal'!$E4254)</f>
        <v/>
      </c>
      <c r="F4254" s="4" t="str">
        <f>IF('3.Stok Awal'!$F4254=0,"",'3.Stok Awal'!$F4254)</f>
        <v/>
      </c>
      <c r="G4254" s="4" t="str">
        <f t="shared" si="66"/>
        <v/>
      </c>
      <c r="H4254">
        <f>IF('3.Stok Awal'!$I4254=0,0,'3.Stok Awal'!$I4254)</f>
        <v>0</v>
      </c>
      <c r="I4254" t="str">
        <f>IF('3.Stok Awal'!$J4254=0,"",'3.Stok Awal'!$J4254)</f>
        <v/>
      </c>
      <c r="J4254">
        <f>IF('3.Stok Awal'!$K4254=0,0,'3.Stok Awal'!$K4254)</f>
        <v>0</v>
      </c>
      <c r="K4254" t="str">
        <f>IF('3.Stok Awal'!$L4254=0,"",'3.Stok Awal'!$L4254)</f>
        <v/>
      </c>
      <c r="L4254">
        <f>IF('3.Stok Awal'!$N4254=0,0,'3.Stok Awal'!$N4254)</f>
        <v>0</v>
      </c>
      <c r="M4254" t="str">
        <f>IF('3.Stok Awal'!$O4254=0,"",'3.Stok Awal'!$O4254)</f>
        <v/>
      </c>
      <c r="N4254">
        <f>SUMIF('4.Sell to Trade'!$O$5:$O$5003,'5.Stok Akhir'!$G4254,'4.Sell to Trade'!$Q$5:$Q$5003)</f>
        <v>0</v>
      </c>
      <c r="O4254" t="str">
        <f>IF('3.Stok Awal'!$L4254=0,"",'3.Stok Awal'!$L4254)</f>
        <v/>
      </c>
      <c r="P4254">
        <f>IF(ISNA(VLOOKUP($A4254,STOK_AWAL,13,0)),0,IF(VLOOKUP($A4254,STOK_AWAL,13,0)&gt;0,ROUNDDOWN(L4254/VLOOKUP($A4254,STOK_AWAL,13,0),0),0))</f>
        <v>0</v>
      </c>
      <c r="Q4254" t="str">
        <f>I4254</f>
        <v/>
      </c>
      <c r="R4254">
        <f>IFERROR(MOD(L4254,VLOOKUP($A4254,STOK_AWAL,13,0)),0)</f>
        <v>0</v>
      </c>
      <c r="S4254" t="str">
        <f>K4254</f>
        <v/>
      </c>
      <c r="T4254">
        <f>R4254+(P4254*(IFERROR(VLOOKUP($A4254,STOK_AWAL,13,0),0)))</f>
        <v>0</v>
      </c>
      <c r="U4254" t="str">
        <f>M4254</f>
        <v/>
      </c>
    </row>
    <row r="4255" spans="1:21" x14ac:dyDescent="0.25">
      <c r="A4255" t="str">
        <f>IF('3.Stok Awal'!$A4255=0,"",'3.Stok Awal'!$A4255)</f>
        <v/>
      </c>
      <c r="B4255" t="str">
        <f>IF('3.Stok Awal'!$B4255=0,"",'3.Stok Awal'!$B4255)</f>
        <v/>
      </c>
      <c r="C4255" t="str">
        <f>IF('3.Stok Awal'!$C4255=0,"",'3.Stok Awal'!$C4255)</f>
        <v/>
      </c>
      <c r="D4255" t="str">
        <f>IF('3.Stok Awal'!$D4255=0,"",'3.Stok Awal'!$D4255)</f>
        <v/>
      </c>
      <c r="E4255" t="str">
        <f>IF('3.Stok Awal'!$E4255=0,"",'3.Stok Awal'!$E4255)</f>
        <v/>
      </c>
      <c r="F4255" s="4" t="str">
        <f>IF('3.Stok Awal'!$F4255=0,"",'3.Stok Awal'!$F4255)</f>
        <v/>
      </c>
      <c r="G4255" s="4" t="str">
        <f t="shared" si="66"/>
        <v/>
      </c>
      <c r="H4255">
        <f>IF('3.Stok Awal'!$I4255=0,0,'3.Stok Awal'!$I4255)</f>
        <v>0</v>
      </c>
      <c r="I4255" t="str">
        <f>IF('3.Stok Awal'!$J4255=0,"",'3.Stok Awal'!$J4255)</f>
        <v/>
      </c>
      <c r="J4255">
        <f>IF('3.Stok Awal'!$K4255=0,0,'3.Stok Awal'!$K4255)</f>
        <v>0</v>
      </c>
      <c r="K4255" t="str">
        <f>IF('3.Stok Awal'!$L4255=0,"",'3.Stok Awal'!$L4255)</f>
        <v/>
      </c>
      <c r="L4255">
        <f>IF('3.Stok Awal'!$N4255=0,0,'3.Stok Awal'!$N4255)</f>
        <v>0</v>
      </c>
      <c r="M4255" t="str">
        <f>IF('3.Stok Awal'!$O4255=0,"",'3.Stok Awal'!$O4255)</f>
        <v/>
      </c>
      <c r="N4255">
        <f>SUMIF('4.Sell to Trade'!$O$5:$O$5003,'5.Stok Akhir'!$G4255,'4.Sell to Trade'!$Q$5:$Q$5003)</f>
        <v>0</v>
      </c>
      <c r="O4255" t="str">
        <f>IF('3.Stok Awal'!$L4255=0,"",'3.Stok Awal'!$L4255)</f>
        <v/>
      </c>
      <c r="P4255">
        <f>IF(ISNA(VLOOKUP($A4255,STOK_AWAL,13,0)),0,IF(VLOOKUP($A4255,STOK_AWAL,13,0)&gt;0,ROUNDDOWN(L4255/VLOOKUP($A4255,STOK_AWAL,13,0),0),0))</f>
        <v>0</v>
      </c>
      <c r="Q4255" t="str">
        <f>I4255</f>
        <v/>
      </c>
      <c r="R4255">
        <f>IFERROR(MOD(L4255,VLOOKUP($A4255,STOK_AWAL,13,0)),0)</f>
        <v>0</v>
      </c>
      <c r="S4255" t="str">
        <f>K4255</f>
        <v/>
      </c>
      <c r="T4255">
        <f>R4255+(P4255*(IFERROR(VLOOKUP($A4255,STOK_AWAL,13,0),0)))</f>
        <v>0</v>
      </c>
      <c r="U4255" t="str">
        <f>M4255</f>
        <v/>
      </c>
    </row>
    <row r="4256" spans="1:21" x14ac:dyDescent="0.25">
      <c r="A4256" t="str">
        <f>IF('3.Stok Awal'!$A4256=0,"",'3.Stok Awal'!$A4256)</f>
        <v/>
      </c>
      <c r="B4256" t="str">
        <f>IF('3.Stok Awal'!$B4256=0,"",'3.Stok Awal'!$B4256)</f>
        <v/>
      </c>
      <c r="C4256" t="str">
        <f>IF('3.Stok Awal'!$C4256=0,"",'3.Stok Awal'!$C4256)</f>
        <v/>
      </c>
      <c r="D4256" t="str">
        <f>IF('3.Stok Awal'!$D4256=0,"",'3.Stok Awal'!$D4256)</f>
        <v/>
      </c>
      <c r="E4256" t="str">
        <f>IF('3.Stok Awal'!$E4256=0,"",'3.Stok Awal'!$E4256)</f>
        <v/>
      </c>
      <c r="F4256" s="4" t="str">
        <f>IF('3.Stok Awal'!$F4256=0,"",'3.Stok Awal'!$F4256)</f>
        <v/>
      </c>
      <c r="G4256" s="4" t="str">
        <f t="shared" si="66"/>
        <v/>
      </c>
      <c r="H4256">
        <f>IF('3.Stok Awal'!$I4256=0,0,'3.Stok Awal'!$I4256)</f>
        <v>0</v>
      </c>
      <c r="I4256" t="str">
        <f>IF('3.Stok Awal'!$J4256=0,"",'3.Stok Awal'!$J4256)</f>
        <v/>
      </c>
      <c r="J4256">
        <f>IF('3.Stok Awal'!$K4256=0,0,'3.Stok Awal'!$K4256)</f>
        <v>0</v>
      </c>
      <c r="K4256" t="str">
        <f>IF('3.Stok Awal'!$L4256=0,"",'3.Stok Awal'!$L4256)</f>
        <v/>
      </c>
      <c r="L4256">
        <f>IF('3.Stok Awal'!$N4256=0,0,'3.Stok Awal'!$N4256)</f>
        <v>0</v>
      </c>
      <c r="M4256" t="str">
        <f>IF('3.Stok Awal'!$O4256=0,"",'3.Stok Awal'!$O4256)</f>
        <v/>
      </c>
      <c r="N4256">
        <f>SUMIF('4.Sell to Trade'!$O$5:$O$5003,'5.Stok Akhir'!$G4256,'4.Sell to Trade'!$Q$5:$Q$5003)</f>
        <v>0</v>
      </c>
      <c r="O4256" t="str">
        <f>IF('3.Stok Awal'!$L4256=0,"",'3.Stok Awal'!$L4256)</f>
        <v/>
      </c>
      <c r="P4256">
        <f>IF(ISNA(VLOOKUP($A4256,STOK_AWAL,13,0)),0,IF(VLOOKUP($A4256,STOK_AWAL,13,0)&gt;0,ROUNDDOWN(L4256/VLOOKUP($A4256,STOK_AWAL,13,0),0),0))</f>
        <v>0</v>
      </c>
      <c r="Q4256" t="str">
        <f>I4256</f>
        <v/>
      </c>
      <c r="R4256">
        <f>IFERROR(MOD(L4256,VLOOKUP($A4256,STOK_AWAL,13,0)),0)</f>
        <v>0</v>
      </c>
      <c r="S4256" t="str">
        <f>K4256</f>
        <v/>
      </c>
      <c r="T4256">
        <f>R4256+(P4256*(IFERROR(VLOOKUP($A4256,STOK_AWAL,13,0),0)))</f>
        <v>0</v>
      </c>
      <c r="U4256" t="str">
        <f>M4256</f>
        <v/>
      </c>
    </row>
    <row r="4257" spans="1:21" x14ac:dyDescent="0.25">
      <c r="A4257" t="str">
        <f>IF('3.Stok Awal'!$A4257=0,"",'3.Stok Awal'!$A4257)</f>
        <v/>
      </c>
      <c r="B4257" t="str">
        <f>IF('3.Stok Awal'!$B4257=0,"",'3.Stok Awal'!$B4257)</f>
        <v/>
      </c>
      <c r="C4257" t="str">
        <f>IF('3.Stok Awal'!$C4257=0,"",'3.Stok Awal'!$C4257)</f>
        <v/>
      </c>
      <c r="D4257" t="str">
        <f>IF('3.Stok Awal'!$D4257=0,"",'3.Stok Awal'!$D4257)</f>
        <v/>
      </c>
      <c r="E4257" t="str">
        <f>IF('3.Stok Awal'!$E4257=0,"",'3.Stok Awal'!$E4257)</f>
        <v/>
      </c>
      <c r="F4257" s="4" t="str">
        <f>IF('3.Stok Awal'!$F4257=0,"",'3.Stok Awal'!$F4257)</f>
        <v/>
      </c>
      <c r="G4257" s="4" t="str">
        <f t="shared" si="66"/>
        <v/>
      </c>
      <c r="H4257">
        <f>IF('3.Stok Awal'!$I4257=0,0,'3.Stok Awal'!$I4257)</f>
        <v>0</v>
      </c>
      <c r="I4257" t="str">
        <f>IF('3.Stok Awal'!$J4257=0,"",'3.Stok Awal'!$J4257)</f>
        <v/>
      </c>
      <c r="J4257">
        <f>IF('3.Stok Awal'!$K4257=0,0,'3.Stok Awal'!$K4257)</f>
        <v>0</v>
      </c>
      <c r="K4257" t="str">
        <f>IF('3.Stok Awal'!$L4257=0,"",'3.Stok Awal'!$L4257)</f>
        <v/>
      </c>
      <c r="L4257">
        <f>IF('3.Stok Awal'!$N4257=0,0,'3.Stok Awal'!$N4257)</f>
        <v>0</v>
      </c>
      <c r="M4257" t="str">
        <f>IF('3.Stok Awal'!$O4257=0,"",'3.Stok Awal'!$O4257)</f>
        <v/>
      </c>
      <c r="N4257">
        <f>SUMIF('4.Sell to Trade'!$O$5:$O$5003,'5.Stok Akhir'!$G4257,'4.Sell to Trade'!$Q$5:$Q$5003)</f>
        <v>0</v>
      </c>
      <c r="O4257" t="str">
        <f>IF('3.Stok Awal'!$L4257=0,"",'3.Stok Awal'!$L4257)</f>
        <v/>
      </c>
      <c r="P4257">
        <f>IF(ISNA(VLOOKUP($A4257,STOK_AWAL,13,0)),0,IF(VLOOKUP($A4257,STOK_AWAL,13,0)&gt;0,ROUNDDOWN(L4257/VLOOKUP($A4257,STOK_AWAL,13,0),0),0))</f>
        <v>0</v>
      </c>
      <c r="Q4257" t="str">
        <f>I4257</f>
        <v/>
      </c>
      <c r="R4257">
        <f>IFERROR(MOD(L4257,VLOOKUP($A4257,STOK_AWAL,13,0)),0)</f>
        <v>0</v>
      </c>
      <c r="S4257" t="str">
        <f>K4257</f>
        <v/>
      </c>
      <c r="T4257">
        <f>R4257+(P4257*(IFERROR(VLOOKUP($A4257,STOK_AWAL,13,0),0)))</f>
        <v>0</v>
      </c>
      <c r="U4257" t="str">
        <f>M4257</f>
        <v/>
      </c>
    </row>
    <row r="4258" spans="1:21" x14ac:dyDescent="0.25">
      <c r="A4258" t="str">
        <f>IF('3.Stok Awal'!$A4258=0,"",'3.Stok Awal'!$A4258)</f>
        <v/>
      </c>
      <c r="B4258" t="str">
        <f>IF('3.Stok Awal'!$B4258=0,"",'3.Stok Awal'!$B4258)</f>
        <v/>
      </c>
      <c r="C4258" t="str">
        <f>IF('3.Stok Awal'!$C4258=0,"",'3.Stok Awal'!$C4258)</f>
        <v/>
      </c>
      <c r="D4258" t="str">
        <f>IF('3.Stok Awal'!$D4258=0,"",'3.Stok Awal'!$D4258)</f>
        <v/>
      </c>
      <c r="E4258" t="str">
        <f>IF('3.Stok Awal'!$E4258=0,"",'3.Stok Awal'!$E4258)</f>
        <v/>
      </c>
      <c r="F4258" s="4" t="str">
        <f>IF('3.Stok Awal'!$F4258=0,"",'3.Stok Awal'!$F4258)</f>
        <v/>
      </c>
      <c r="G4258" s="4" t="str">
        <f t="shared" si="66"/>
        <v/>
      </c>
      <c r="H4258">
        <f>IF('3.Stok Awal'!$I4258=0,0,'3.Stok Awal'!$I4258)</f>
        <v>0</v>
      </c>
      <c r="I4258" t="str">
        <f>IF('3.Stok Awal'!$J4258=0,"",'3.Stok Awal'!$J4258)</f>
        <v/>
      </c>
      <c r="J4258">
        <f>IF('3.Stok Awal'!$K4258=0,0,'3.Stok Awal'!$K4258)</f>
        <v>0</v>
      </c>
      <c r="K4258" t="str">
        <f>IF('3.Stok Awal'!$L4258=0,"",'3.Stok Awal'!$L4258)</f>
        <v/>
      </c>
      <c r="L4258">
        <f>IF('3.Stok Awal'!$N4258=0,0,'3.Stok Awal'!$N4258)</f>
        <v>0</v>
      </c>
      <c r="M4258" t="str">
        <f>IF('3.Stok Awal'!$O4258=0,"",'3.Stok Awal'!$O4258)</f>
        <v/>
      </c>
      <c r="N4258">
        <f>SUMIF('4.Sell to Trade'!$O$5:$O$5003,'5.Stok Akhir'!$G4258,'4.Sell to Trade'!$Q$5:$Q$5003)</f>
        <v>0</v>
      </c>
      <c r="O4258" t="str">
        <f>IF('3.Stok Awal'!$L4258=0,"",'3.Stok Awal'!$L4258)</f>
        <v/>
      </c>
      <c r="P4258">
        <f>IF(ISNA(VLOOKUP($A4258,STOK_AWAL,13,0)),0,IF(VLOOKUP($A4258,STOK_AWAL,13,0)&gt;0,ROUNDDOWN(L4258/VLOOKUP($A4258,STOK_AWAL,13,0),0),0))</f>
        <v>0</v>
      </c>
      <c r="Q4258" t="str">
        <f>I4258</f>
        <v/>
      </c>
      <c r="R4258">
        <f>IFERROR(MOD(L4258,VLOOKUP($A4258,STOK_AWAL,13,0)),0)</f>
        <v>0</v>
      </c>
      <c r="S4258" t="str">
        <f>K4258</f>
        <v/>
      </c>
      <c r="T4258">
        <f>R4258+(P4258*(IFERROR(VLOOKUP($A4258,STOK_AWAL,13,0),0)))</f>
        <v>0</v>
      </c>
      <c r="U4258" t="str">
        <f>M4258</f>
        <v/>
      </c>
    </row>
    <row r="4259" spans="1:21" x14ac:dyDescent="0.25">
      <c r="A4259" t="str">
        <f>IF('3.Stok Awal'!$A4259=0,"",'3.Stok Awal'!$A4259)</f>
        <v/>
      </c>
      <c r="B4259" t="str">
        <f>IF('3.Stok Awal'!$B4259=0,"",'3.Stok Awal'!$B4259)</f>
        <v/>
      </c>
      <c r="C4259" t="str">
        <f>IF('3.Stok Awal'!$C4259=0,"",'3.Stok Awal'!$C4259)</f>
        <v/>
      </c>
      <c r="D4259" t="str">
        <f>IF('3.Stok Awal'!$D4259=0,"",'3.Stok Awal'!$D4259)</f>
        <v/>
      </c>
      <c r="E4259" t="str">
        <f>IF('3.Stok Awal'!$E4259=0,"",'3.Stok Awal'!$E4259)</f>
        <v/>
      </c>
      <c r="F4259" s="4" t="str">
        <f>IF('3.Stok Awal'!$F4259=0,"",'3.Stok Awal'!$F4259)</f>
        <v/>
      </c>
      <c r="G4259" s="4" t="str">
        <f t="shared" si="66"/>
        <v/>
      </c>
      <c r="H4259">
        <f>IF('3.Stok Awal'!$I4259=0,0,'3.Stok Awal'!$I4259)</f>
        <v>0</v>
      </c>
      <c r="I4259" t="str">
        <f>IF('3.Stok Awal'!$J4259=0,"",'3.Stok Awal'!$J4259)</f>
        <v/>
      </c>
      <c r="J4259">
        <f>IF('3.Stok Awal'!$K4259=0,0,'3.Stok Awal'!$K4259)</f>
        <v>0</v>
      </c>
      <c r="K4259" t="str">
        <f>IF('3.Stok Awal'!$L4259=0,"",'3.Stok Awal'!$L4259)</f>
        <v/>
      </c>
      <c r="L4259">
        <f>IF('3.Stok Awal'!$N4259=0,0,'3.Stok Awal'!$N4259)</f>
        <v>0</v>
      </c>
      <c r="M4259" t="str">
        <f>IF('3.Stok Awal'!$O4259=0,"",'3.Stok Awal'!$O4259)</f>
        <v/>
      </c>
      <c r="N4259">
        <f>SUMIF('4.Sell to Trade'!$O$5:$O$5003,'5.Stok Akhir'!$G4259,'4.Sell to Trade'!$Q$5:$Q$5003)</f>
        <v>0</v>
      </c>
      <c r="O4259" t="str">
        <f>IF('3.Stok Awal'!$L4259=0,"",'3.Stok Awal'!$L4259)</f>
        <v/>
      </c>
      <c r="P4259">
        <f>IF(ISNA(VLOOKUP($A4259,STOK_AWAL,13,0)),0,IF(VLOOKUP($A4259,STOK_AWAL,13,0)&gt;0,ROUNDDOWN(L4259/VLOOKUP($A4259,STOK_AWAL,13,0),0),0))</f>
        <v>0</v>
      </c>
      <c r="Q4259" t="str">
        <f>I4259</f>
        <v/>
      </c>
      <c r="R4259">
        <f>IFERROR(MOD(L4259,VLOOKUP($A4259,STOK_AWAL,13,0)),0)</f>
        <v>0</v>
      </c>
      <c r="S4259" t="str">
        <f>K4259</f>
        <v/>
      </c>
      <c r="T4259">
        <f>R4259+(P4259*(IFERROR(VLOOKUP($A4259,STOK_AWAL,13,0),0)))</f>
        <v>0</v>
      </c>
      <c r="U4259" t="str">
        <f>M4259</f>
        <v/>
      </c>
    </row>
    <row r="4260" spans="1:21" x14ac:dyDescent="0.25">
      <c r="A4260" t="str">
        <f>IF('3.Stok Awal'!$A4260=0,"",'3.Stok Awal'!$A4260)</f>
        <v/>
      </c>
      <c r="B4260" t="str">
        <f>IF('3.Stok Awal'!$B4260=0,"",'3.Stok Awal'!$B4260)</f>
        <v/>
      </c>
      <c r="C4260" t="str">
        <f>IF('3.Stok Awal'!$C4260=0,"",'3.Stok Awal'!$C4260)</f>
        <v/>
      </c>
      <c r="D4260" t="str">
        <f>IF('3.Stok Awal'!$D4260=0,"",'3.Stok Awal'!$D4260)</f>
        <v/>
      </c>
      <c r="E4260" t="str">
        <f>IF('3.Stok Awal'!$E4260=0,"",'3.Stok Awal'!$E4260)</f>
        <v/>
      </c>
      <c r="F4260" s="4" t="str">
        <f>IF('3.Stok Awal'!$F4260=0,"",'3.Stok Awal'!$F4260)</f>
        <v/>
      </c>
      <c r="G4260" s="4" t="str">
        <f t="shared" si="66"/>
        <v/>
      </c>
      <c r="H4260">
        <f>IF('3.Stok Awal'!$I4260=0,0,'3.Stok Awal'!$I4260)</f>
        <v>0</v>
      </c>
      <c r="I4260" t="str">
        <f>IF('3.Stok Awal'!$J4260=0,"",'3.Stok Awal'!$J4260)</f>
        <v/>
      </c>
      <c r="J4260">
        <f>IF('3.Stok Awal'!$K4260=0,0,'3.Stok Awal'!$K4260)</f>
        <v>0</v>
      </c>
      <c r="K4260" t="str">
        <f>IF('3.Stok Awal'!$L4260=0,"",'3.Stok Awal'!$L4260)</f>
        <v/>
      </c>
      <c r="L4260">
        <f>IF('3.Stok Awal'!$N4260=0,0,'3.Stok Awal'!$N4260)</f>
        <v>0</v>
      </c>
      <c r="M4260" t="str">
        <f>IF('3.Stok Awal'!$O4260=0,"",'3.Stok Awal'!$O4260)</f>
        <v/>
      </c>
      <c r="N4260">
        <f>SUMIF('4.Sell to Trade'!$O$5:$O$5003,'5.Stok Akhir'!$G4260,'4.Sell to Trade'!$Q$5:$Q$5003)</f>
        <v>0</v>
      </c>
      <c r="O4260" t="str">
        <f>IF('3.Stok Awal'!$L4260=0,"",'3.Stok Awal'!$L4260)</f>
        <v/>
      </c>
      <c r="P4260">
        <f>IF(ISNA(VLOOKUP($A4260,STOK_AWAL,13,0)),0,IF(VLOOKUP($A4260,STOK_AWAL,13,0)&gt;0,ROUNDDOWN(L4260/VLOOKUP($A4260,STOK_AWAL,13,0),0),0))</f>
        <v>0</v>
      </c>
      <c r="Q4260" t="str">
        <f>I4260</f>
        <v/>
      </c>
      <c r="R4260">
        <f>IFERROR(MOD(L4260,VLOOKUP($A4260,STOK_AWAL,13,0)),0)</f>
        <v>0</v>
      </c>
      <c r="S4260" t="str">
        <f>K4260</f>
        <v/>
      </c>
      <c r="T4260">
        <f>R4260+(P4260*(IFERROR(VLOOKUP($A4260,STOK_AWAL,13,0),0)))</f>
        <v>0</v>
      </c>
      <c r="U4260" t="str">
        <f>M4260</f>
        <v/>
      </c>
    </row>
    <row r="4261" spans="1:21" x14ac:dyDescent="0.25">
      <c r="A4261" t="str">
        <f>IF('3.Stok Awal'!$A4261=0,"",'3.Stok Awal'!$A4261)</f>
        <v/>
      </c>
      <c r="B4261" t="str">
        <f>IF('3.Stok Awal'!$B4261=0,"",'3.Stok Awal'!$B4261)</f>
        <v/>
      </c>
      <c r="C4261" t="str">
        <f>IF('3.Stok Awal'!$C4261=0,"",'3.Stok Awal'!$C4261)</f>
        <v/>
      </c>
      <c r="D4261" t="str">
        <f>IF('3.Stok Awal'!$D4261=0,"",'3.Stok Awal'!$D4261)</f>
        <v/>
      </c>
      <c r="E4261" t="str">
        <f>IF('3.Stok Awal'!$E4261=0,"",'3.Stok Awal'!$E4261)</f>
        <v/>
      </c>
      <c r="F4261" s="4" t="str">
        <f>IF('3.Stok Awal'!$F4261=0,"",'3.Stok Awal'!$F4261)</f>
        <v/>
      </c>
      <c r="G4261" s="4" t="str">
        <f t="shared" si="66"/>
        <v/>
      </c>
      <c r="H4261">
        <f>IF('3.Stok Awal'!$I4261=0,0,'3.Stok Awal'!$I4261)</f>
        <v>0</v>
      </c>
      <c r="I4261" t="str">
        <f>IF('3.Stok Awal'!$J4261=0,"",'3.Stok Awal'!$J4261)</f>
        <v/>
      </c>
      <c r="J4261">
        <f>IF('3.Stok Awal'!$K4261=0,0,'3.Stok Awal'!$K4261)</f>
        <v>0</v>
      </c>
      <c r="K4261" t="str">
        <f>IF('3.Stok Awal'!$L4261=0,"",'3.Stok Awal'!$L4261)</f>
        <v/>
      </c>
      <c r="L4261">
        <f>IF('3.Stok Awal'!$N4261=0,0,'3.Stok Awal'!$N4261)</f>
        <v>0</v>
      </c>
      <c r="M4261" t="str">
        <f>IF('3.Stok Awal'!$O4261=0,"",'3.Stok Awal'!$O4261)</f>
        <v/>
      </c>
      <c r="N4261">
        <f>SUMIF('4.Sell to Trade'!$O$5:$O$5003,'5.Stok Akhir'!$G4261,'4.Sell to Trade'!$Q$5:$Q$5003)</f>
        <v>0</v>
      </c>
      <c r="O4261" t="str">
        <f>IF('3.Stok Awal'!$L4261=0,"",'3.Stok Awal'!$L4261)</f>
        <v/>
      </c>
      <c r="P4261">
        <f>IF(ISNA(VLOOKUP($A4261,STOK_AWAL,13,0)),0,IF(VLOOKUP($A4261,STOK_AWAL,13,0)&gt;0,ROUNDDOWN(L4261/VLOOKUP($A4261,STOK_AWAL,13,0),0),0))</f>
        <v>0</v>
      </c>
      <c r="Q4261" t="str">
        <f>I4261</f>
        <v/>
      </c>
      <c r="R4261">
        <f>IFERROR(MOD(L4261,VLOOKUP($A4261,STOK_AWAL,13,0)),0)</f>
        <v>0</v>
      </c>
      <c r="S4261" t="str">
        <f>K4261</f>
        <v/>
      </c>
      <c r="T4261">
        <f>R4261+(P4261*(IFERROR(VLOOKUP($A4261,STOK_AWAL,13,0),0)))</f>
        <v>0</v>
      </c>
      <c r="U4261" t="str">
        <f>M4261</f>
        <v/>
      </c>
    </row>
    <row r="4262" spans="1:21" x14ac:dyDescent="0.25">
      <c r="A4262" t="str">
        <f>IF('3.Stok Awal'!$A4262=0,"",'3.Stok Awal'!$A4262)</f>
        <v/>
      </c>
      <c r="B4262" t="str">
        <f>IF('3.Stok Awal'!$B4262=0,"",'3.Stok Awal'!$B4262)</f>
        <v/>
      </c>
      <c r="C4262" t="str">
        <f>IF('3.Stok Awal'!$C4262=0,"",'3.Stok Awal'!$C4262)</f>
        <v/>
      </c>
      <c r="D4262" t="str">
        <f>IF('3.Stok Awal'!$D4262=0,"",'3.Stok Awal'!$D4262)</f>
        <v/>
      </c>
      <c r="E4262" t="str">
        <f>IF('3.Stok Awal'!$E4262=0,"",'3.Stok Awal'!$E4262)</f>
        <v/>
      </c>
      <c r="F4262" s="4" t="str">
        <f>IF('3.Stok Awal'!$F4262=0,"",'3.Stok Awal'!$F4262)</f>
        <v/>
      </c>
      <c r="G4262" s="4" t="str">
        <f t="shared" si="66"/>
        <v/>
      </c>
      <c r="H4262">
        <f>IF('3.Stok Awal'!$I4262=0,0,'3.Stok Awal'!$I4262)</f>
        <v>0</v>
      </c>
      <c r="I4262" t="str">
        <f>IF('3.Stok Awal'!$J4262=0,"",'3.Stok Awal'!$J4262)</f>
        <v/>
      </c>
      <c r="J4262">
        <f>IF('3.Stok Awal'!$K4262=0,0,'3.Stok Awal'!$K4262)</f>
        <v>0</v>
      </c>
      <c r="K4262" t="str">
        <f>IF('3.Stok Awal'!$L4262=0,"",'3.Stok Awal'!$L4262)</f>
        <v/>
      </c>
      <c r="L4262">
        <f>IF('3.Stok Awal'!$N4262=0,0,'3.Stok Awal'!$N4262)</f>
        <v>0</v>
      </c>
      <c r="M4262" t="str">
        <f>IF('3.Stok Awal'!$O4262=0,"",'3.Stok Awal'!$O4262)</f>
        <v/>
      </c>
      <c r="N4262">
        <f>SUMIF('4.Sell to Trade'!$O$5:$O$5003,'5.Stok Akhir'!$G4262,'4.Sell to Trade'!$Q$5:$Q$5003)</f>
        <v>0</v>
      </c>
      <c r="O4262" t="str">
        <f>IF('3.Stok Awal'!$L4262=0,"",'3.Stok Awal'!$L4262)</f>
        <v/>
      </c>
      <c r="P4262">
        <f>IF(ISNA(VLOOKUP($A4262,STOK_AWAL,13,0)),0,IF(VLOOKUP($A4262,STOK_AWAL,13,0)&gt;0,ROUNDDOWN(L4262/VLOOKUP($A4262,STOK_AWAL,13,0),0),0))</f>
        <v>0</v>
      </c>
      <c r="Q4262" t="str">
        <f>I4262</f>
        <v/>
      </c>
      <c r="R4262">
        <f>IFERROR(MOD(L4262,VLOOKUP($A4262,STOK_AWAL,13,0)),0)</f>
        <v>0</v>
      </c>
      <c r="S4262" t="str">
        <f>K4262</f>
        <v/>
      </c>
      <c r="T4262">
        <f>R4262+(P4262*(IFERROR(VLOOKUP($A4262,STOK_AWAL,13,0),0)))</f>
        <v>0</v>
      </c>
      <c r="U4262" t="str">
        <f>M4262</f>
        <v/>
      </c>
    </row>
    <row r="4263" spans="1:21" x14ac:dyDescent="0.25">
      <c r="A4263" t="str">
        <f>IF('3.Stok Awal'!$A4263=0,"",'3.Stok Awal'!$A4263)</f>
        <v/>
      </c>
      <c r="B4263" t="str">
        <f>IF('3.Stok Awal'!$B4263=0,"",'3.Stok Awal'!$B4263)</f>
        <v/>
      </c>
      <c r="C4263" t="str">
        <f>IF('3.Stok Awal'!$C4263=0,"",'3.Stok Awal'!$C4263)</f>
        <v/>
      </c>
      <c r="D4263" t="str">
        <f>IF('3.Stok Awal'!$D4263=0,"",'3.Stok Awal'!$D4263)</f>
        <v/>
      </c>
      <c r="E4263" t="str">
        <f>IF('3.Stok Awal'!$E4263=0,"",'3.Stok Awal'!$E4263)</f>
        <v/>
      </c>
      <c r="F4263" s="4" t="str">
        <f>IF('3.Stok Awal'!$F4263=0,"",'3.Stok Awal'!$F4263)</f>
        <v/>
      </c>
      <c r="G4263" s="4" t="str">
        <f t="shared" si="66"/>
        <v/>
      </c>
      <c r="H4263">
        <f>IF('3.Stok Awal'!$I4263=0,0,'3.Stok Awal'!$I4263)</f>
        <v>0</v>
      </c>
      <c r="I4263" t="str">
        <f>IF('3.Stok Awal'!$J4263=0,"",'3.Stok Awal'!$J4263)</f>
        <v/>
      </c>
      <c r="J4263">
        <f>IF('3.Stok Awal'!$K4263=0,0,'3.Stok Awal'!$K4263)</f>
        <v>0</v>
      </c>
      <c r="K4263" t="str">
        <f>IF('3.Stok Awal'!$L4263=0,"",'3.Stok Awal'!$L4263)</f>
        <v/>
      </c>
      <c r="L4263">
        <f>IF('3.Stok Awal'!$N4263=0,0,'3.Stok Awal'!$N4263)</f>
        <v>0</v>
      </c>
      <c r="M4263" t="str">
        <f>IF('3.Stok Awal'!$O4263=0,"",'3.Stok Awal'!$O4263)</f>
        <v/>
      </c>
      <c r="N4263">
        <f>SUMIF('4.Sell to Trade'!$O$5:$O$5003,'5.Stok Akhir'!$G4263,'4.Sell to Trade'!$Q$5:$Q$5003)</f>
        <v>0</v>
      </c>
      <c r="O4263" t="str">
        <f>IF('3.Stok Awal'!$L4263=0,"",'3.Stok Awal'!$L4263)</f>
        <v/>
      </c>
      <c r="P4263">
        <f>IF(ISNA(VLOOKUP($A4263,STOK_AWAL,13,0)),0,IF(VLOOKUP($A4263,STOK_AWAL,13,0)&gt;0,ROUNDDOWN(L4263/VLOOKUP($A4263,STOK_AWAL,13,0),0),0))</f>
        <v>0</v>
      </c>
      <c r="Q4263" t="str">
        <f>I4263</f>
        <v/>
      </c>
      <c r="R4263">
        <f>IFERROR(MOD(L4263,VLOOKUP($A4263,STOK_AWAL,13,0)),0)</f>
        <v>0</v>
      </c>
      <c r="S4263" t="str">
        <f>K4263</f>
        <v/>
      </c>
      <c r="T4263">
        <f>R4263+(P4263*(IFERROR(VLOOKUP($A4263,STOK_AWAL,13,0),0)))</f>
        <v>0</v>
      </c>
      <c r="U4263" t="str">
        <f>M4263</f>
        <v/>
      </c>
    </row>
    <row r="4264" spans="1:21" x14ac:dyDescent="0.25">
      <c r="A4264" t="str">
        <f>IF('3.Stok Awal'!$A4264=0,"",'3.Stok Awal'!$A4264)</f>
        <v/>
      </c>
      <c r="B4264" t="str">
        <f>IF('3.Stok Awal'!$B4264=0,"",'3.Stok Awal'!$B4264)</f>
        <v/>
      </c>
      <c r="C4264" t="str">
        <f>IF('3.Stok Awal'!$C4264=0,"",'3.Stok Awal'!$C4264)</f>
        <v/>
      </c>
      <c r="D4264" t="str">
        <f>IF('3.Stok Awal'!$D4264=0,"",'3.Stok Awal'!$D4264)</f>
        <v/>
      </c>
      <c r="E4264" t="str">
        <f>IF('3.Stok Awal'!$E4264=0,"",'3.Stok Awal'!$E4264)</f>
        <v/>
      </c>
      <c r="F4264" s="4" t="str">
        <f>IF('3.Stok Awal'!$F4264=0,"",'3.Stok Awal'!$F4264)</f>
        <v/>
      </c>
      <c r="G4264" s="4" t="str">
        <f t="shared" si="66"/>
        <v/>
      </c>
      <c r="H4264">
        <f>IF('3.Stok Awal'!$I4264=0,0,'3.Stok Awal'!$I4264)</f>
        <v>0</v>
      </c>
      <c r="I4264" t="str">
        <f>IF('3.Stok Awal'!$J4264=0,"",'3.Stok Awal'!$J4264)</f>
        <v/>
      </c>
      <c r="J4264">
        <f>IF('3.Stok Awal'!$K4264=0,0,'3.Stok Awal'!$K4264)</f>
        <v>0</v>
      </c>
      <c r="K4264" t="str">
        <f>IF('3.Stok Awal'!$L4264=0,"",'3.Stok Awal'!$L4264)</f>
        <v/>
      </c>
      <c r="L4264">
        <f>IF('3.Stok Awal'!$N4264=0,0,'3.Stok Awal'!$N4264)</f>
        <v>0</v>
      </c>
      <c r="M4264" t="str">
        <f>IF('3.Stok Awal'!$O4264=0,"",'3.Stok Awal'!$O4264)</f>
        <v/>
      </c>
      <c r="N4264">
        <f>SUMIF('4.Sell to Trade'!$O$5:$O$5003,'5.Stok Akhir'!$G4264,'4.Sell to Trade'!$Q$5:$Q$5003)</f>
        <v>0</v>
      </c>
      <c r="O4264" t="str">
        <f>IF('3.Stok Awal'!$L4264=0,"",'3.Stok Awal'!$L4264)</f>
        <v/>
      </c>
      <c r="P4264">
        <f>IF(ISNA(VLOOKUP($A4264,STOK_AWAL,13,0)),0,IF(VLOOKUP($A4264,STOK_AWAL,13,0)&gt;0,ROUNDDOWN(L4264/VLOOKUP($A4264,STOK_AWAL,13,0),0),0))</f>
        <v>0</v>
      </c>
      <c r="Q4264" t="str">
        <f>I4264</f>
        <v/>
      </c>
      <c r="R4264">
        <f>IFERROR(MOD(L4264,VLOOKUP($A4264,STOK_AWAL,13,0)),0)</f>
        <v>0</v>
      </c>
      <c r="S4264" t="str">
        <f>K4264</f>
        <v/>
      </c>
      <c r="T4264">
        <f>R4264+(P4264*(IFERROR(VLOOKUP($A4264,STOK_AWAL,13,0),0)))</f>
        <v>0</v>
      </c>
      <c r="U4264" t="str">
        <f>M4264</f>
        <v/>
      </c>
    </row>
    <row r="4265" spans="1:21" x14ac:dyDescent="0.25">
      <c r="A4265" t="str">
        <f>IF('3.Stok Awal'!$A4265=0,"",'3.Stok Awal'!$A4265)</f>
        <v/>
      </c>
      <c r="B4265" t="str">
        <f>IF('3.Stok Awal'!$B4265=0,"",'3.Stok Awal'!$B4265)</f>
        <v/>
      </c>
      <c r="C4265" t="str">
        <f>IF('3.Stok Awal'!$C4265=0,"",'3.Stok Awal'!$C4265)</f>
        <v/>
      </c>
      <c r="D4265" t="str">
        <f>IF('3.Stok Awal'!$D4265=0,"",'3.Stok Awal'!$D4265)</f>
        <v/>
      </c>
      <c r="E4265" t="str">
        <f>IF('3.Stok Awal'!$E4265=0,"",'3.Stok Awal'!$E4265)</f>
        <v/>
      </c>
      <c r="F4265" s="4" t="str">
        <f>IF('3.Stok Awal'!$F4265=0,"",'3.Stok Awal'!$F4265)</f>
        <v/>
      </c>
      <c r="G4265" s="4" t="str">
        <f t="shared" si="66"/>
        <v/>
      </c>
      <c r="H4265">
        <f>IF('3.Stok Awal'!$I4265=0,0,'3.Stok Awal'!$I4265)</f>
        <v>0</v>
      </c>
      <c r="I4265" t="str">
        <f>IF('3.Stok Awal'!$J4265=0,"",'3.Stok Awal'!$J4265)</f>
        <v/>
      </c>
      <c r="J4265">
        <f>IF('3.Stok Awal'!$K4265=0,0,'3.Stok Awal'!$K4265)</f>
        <v>0</v>
      </c>
      <c r="K4265" t="str">
        <f>IF('3.Stok Awal'!$L4265=0,"",'3.Stok Awal'!$L4265)</f>
        <v/>
      </c>
      <c r="L4265">
        <f>IF('3.Stok Awal'!$N4265=0,0,'3.Stok Awal'!$N4265)</f>
        <v>0</v>
      </c>
      <c r="M4265" t="str">
        <f>IF('3.Stok Awal'!$O4265=0,"",'3.Stok Awal'!$O4265)</f>
        <v/>
      </c>
      <c r="N4265">
        <f>SUMIF('4.Sell to Trade'!$O$5:$O$5003,'5.Stok Akhir'!$G4265,'4.Sell to Trade'!$Q$5:$Q$5003)</f>
        <v>0</v>
      </c>
      <c r="O4265" t="str">
        <f>IF('3.Stok Awal'!$L4265=0,"",'3.Stok Awal'!$L4265)</f>
        <v/>
      </c>
      <c r="P4265">
        <f>IF(ISNA(VLOOKUP($A4265,STOK_AWAL,13,0)),0,IF(VLOOKUP($A4265,STOK_AWAL,13,0)&gt;0,ROUNDDOWN(L4265/VLOOKUP($A4265,STOK_AWAL,13,0),0),0))</f>
        <v>0</v>
      </c>
      <c r="Q4265" t="str">
        <f>I4265</f>
        <v/>
      </c>
      <c r="R4265">
        <f>IFERROR(MOD(L4265,VLOOKUP($A4265,STOK_AWAL,13,0)),0)</f>
        <v>0</v>
      </c>
      <c r="S4265" t="str">
        <f>K4265</f>
        <v/>
      </c>
      <c r="T4265">
        <f>R4265+(P4265*(IFERROR(VLOOKUP($A4265,STOK_AWAL,13,0),0)))</f>
        <v>0</v>
      </c>
      <c r="U4265" t="str">
        <f>M4265</f>
        <v/>
      </c>
    </row>
    <row r="4266" spans="1:21" x14ac:dyDescent="0.25">
      <c r="A4266" t="str">
        <f>IF('3.Stok Awal'!$A4266=0,"",'3.Stok Awal'!$A4266)</f>
        <v/>
      </c>
      <c r="B4266" t="str">
        <f>IF('3.Stok Awal'!$B4266=0,"",'3.Stok Awal'!$B4266)</f>
        <v/>
      </c>
      <c r="C4266" t="str">
        <f>IF('3.Stok Awal'!$C4266=0,"",'3.Stok Awal'!$C4266)</f>
        <v/>
      </c>
      <c r="D4266" t="str">
        <f>IF('3.Stok Awal'!$D4266=0,"",'3.Stok Awal'!$D4266)</f>
        <v/>
      </c>
      <c r="E4266" t="str">
        <f>IF('3.Stok Awal'!$E4266=0,"",'3.Stok Awal'!$E4266)</f>
        <v/>
      </c>
      <c r="F4266" s="4" t="str">
        <f>IF('3.Stok Awal'!$F4266=0,"",'3.Stok Awal'!$F4266)</f>
        <v/>
      </c>
      <c r="G4266" s="4" t="str">
        <f t="shared" si="66"/>
        <v/>
      </c>
      <c r="H4266">
        <f>IF('3.Stok Awal'!$I4266=0,0,'3.Stok Awal'!$I4266)</f>
        <v>0</v>
      </c>
      <c r="I4266" t="str">
        <f>IF('3.Stok Awal'!$J4266=0,"",'3.Stok Awal'!$J4266)</f>
        <v/>
      </c>
      <c r="J4266">
        <f>IF('3.Stok Awal'!$K4266=0,0,'3.Stok Awal'!$K4266)</f>
        <v>0</v>
      </c>
      <c r="K4266" t="str">
        <f>IF('3.Stok Awal'!$L4266=0,"",'3.Stok Awal'!$L4266)</f>
        <v/>
      </c>
      <c r="L4266">
        <f>IF('3.Stok Awal'!$N4266=0,0,'3.Stok Awal'!$N4266)</f>
        <v>0</v>
      </c>
      <c r="M4266" t="str">
        <f>IF('3.Stok Awal'!$O4266=0,"",'3.Stok Awal'!$O4266)</f>
        <v/>
      </c>
      <c r="N4266">
        <f>SUMIF('4.Sell to Trade'!$O$5:$O$5003,'5.Stok Akhir'!$G4266,'4.Sell to Trade'!$Q$5:$Q$5003)</f>
        <v>0</v>
      </c>
      <c r="O4266" t="str">
        <f>IF('3.Stok Awal'!$L4266=0,"",'3.Stok Awal'!$L4266)</f>
        <v/>
      </c>
      <c r="P4266">
        <f>IF(ISNA(VLOOKUP($A4266,STOK_AWAL,13,0)),0,IF(VLOOKUP($A4266,STOK_AWAL,13,0)&gt;0,ROUNDDOWN(L4266/VLOOKUP($A4266,STOK_AWAL,13,0),0),0))</f>
        <v>0</v>
      </c>
      <c r="Q4266" t="str">
        <f>I4266</f>
        <v/>
      </c>
      <c r="R4266">
        <f>IFERROR(MOD(L4266,VLOOKUP($A4266,STOK_AWAL,13,0)),0)</f>
        <v>0</v>
      </c>
      <c r="S4266" t="str">
        <f>K4266</f>
        <v/>
      </c>
      <c r="T4266">
        <f>R4266+(P4266*(IFERROR(VLOOKUP($A4266,STOK_AWAL,13,0),0)))</f>
        <v>0</v>
      </c>
      <c r="U4266" t="str">
        <f>M4266</f>
        <v/>
      </c>
    </row>
    <row r="4267" spans="1:21" x14ac:dyDescent="0.25">
      <c r="A4267" t="str">
        <f>IF('3.Stok Awal'!$A4267=0,"",'3.Stok Awal'!$A4267)</f>
        <v/>
      </c>
      <c r="B4267" t="str">
        <f>IF('3.Stok Awal'!$B4267=0,"",'3.Stok Awal'!$B4267)</f>
        <v/>
      </c>
      <c r="C4267" t="str">
        <f>IF('3.Stok Awal'!$C4267=0,"",'3.Stok Awal'!$C4267)</f>
        <v/>
      </c>
      <c r="D4267" t="str">
        <f>IF('3.Stok Awal'!$D4267=0,"",'3.Stok Awal'!$D4267)</f>
        <v/>
      </c>
      <c r="E4267" t="str">
        <f>IF('3.Stok Awal'!$E4267=0,"",'3.Stok Awal'!$E4267)</f>
        <v/>
      </c>
      <c r="F4267" s="4" t="str">
        <f>IF('3.Stok Awal'!$F4267=0,"",'3.Stok Awal'!$F4267)</f>
        <v/>
      </c>
      <c r="G4267" s="4" t="str">
        <f t="shared" si="66"/>
        <v/>
      </c>
      <c r="H4267">
        <f>IF('3.Stok Awal'!$I4267=0,0,'3.Stok Awal'!$I4267)</f>
        <v>0</v>
      </c>
      <c r="I4267" t="str">
        <f>IF('3.Stok Awal'!$J4267=0,"",'3.Stok Awal'!$J4267)</f>
        <v/>
      </c>
      <c r="J4267">
        <f>IF('3.Stok Awal'!$K4267=0,0,'3.Stok Awal'!$K4267)</f>
        <v>0</v>
      </c>
      <c r="K4267" t="str">
        <f>IF('3.Stok Awal'!$L4267=0,"",'3.Stok Awal'!$L4267)</f>
        <v/>
      </c>
      <c r="L4267">
        <f>IF('3.Stok Awal'!$N4267=0,0,'3.Stok Awal'!$N4267)</f>
        <v>0</v>
      </c>
      <c r="M4267" t="str">
        <f>IF('3.Stok Awal'!$O4267=0,"",'3.Stok Awal'!$O4267)</f>
        <v/>
      </c>
      <c r="N4267">
        <f>SUMIF('4.Sell to Trade'!$O$5:$O$5003,'5.Stok Akhir'!$G4267,'4.Sell to Trade'!$Q$5:$Q$5003)</f>
        <v>0</v>
      </c>
      <c r="O4267" t="str">
        <f>IF('3.Stok Awal'!$L4267=0,"",'3.Stok Awal'!$L4267)</f>
        <v/>
      </c>
      <c r="P4267">
        <f>IF(ISNA(VLOOKUP($A4267,STOK_AWAL,13,0)),0,IF(VLOOKUP($A4267,STOK_AWAL,13,0)&gt;0,ROUNDDOWN(L4267/VLOOKUP($A4267,STOK_AWAL,13,0),0),0))</f>
        <v>0</v>
      </c>
      <c r="Q4267" t="str">
        <f>I4267</f>
        <v/>
      </c>
      <c r="R4267">
        <f>IFERROR(MOD(L4267,VLOOKUP($A4267,STOK_AWAL,13,0)),0)</f>
        <v>0</v>
      </c>
      <c r="S4267" t="str">
        <f>K4267</f>
        <v/>
      </c>
      <c r="T4267">
        <f>R4267+(P4267*(IFERROR(VLOOKUP($A4267,STOK_AWAL,13,0),0)))</f>
        <v>0</v>
      </c>
      <c r="U4267" t="str">
        <f>M4267</f>
        <v/>
      </c>
    </row>
    <row r="4268" spans="1:21" x14ac:dyDescent="0.25">
      <c r="A4268" t="str">
        <f>IF('3.Stok Awal'!$A4268=0,"",'3.Stok Awal'!$A4268)</f>
        <v/>
      </c>
      <c r="B4268" t="str">
        <f>IF('3.Stok Awal'!$B4268=0,"",'3.Stok Awal'!$B4268)</f>
        <v/>
      </c>
      <c r="C4268" t="str">
        <f>IF('3.Stok Awal'!$C4268=0,"",'3.Stok Awal'!$C4268)</f>
        <v/>
      </c>
      <c r="D4268" t="str">
        <f>IF('3.Stok Awal'!$D4268=0,"",'3.Stok Awal'!$D4268)</f>
        <v/>
      </c>
      <c r="E4268" t="str">
        <f>IF('3.Stok Awal'!$E4268=0,"",'3.Stok Awal'!$E4268)</f>
        <v/>
      </c>
      <c r="F4268" s="4" t="str">
        <f>IF('3.Stok Awal'!$F4268=0,"",'3.Stok Awal'!$F4268)</f>
        <v/>
      </c>
      <c r="G4268" s="4" t="str">
        <f t="shared" si="66"/>
        <v/>
      </c>
      <c r="H4268">
        <f>IF('3.Stok Awal'!$I4268=0,0,'3.Stok Awal'!$I4268)</f>
        <v>0</v>
      </c>
      <c r="I4268" t="str">
        <f>IF('3.Stok Awal'!$J4268=0,"",'3.Stok Awal'!$J4268)</f>
        <v/>
      </c>
      <c r="J4268">
        <f>IF('3.Stok Awal'!$K4268=0,0,'3.Stok Awal'!$K4268)</f>
        <v>0</v>
      </c>
      <c r="K4268" t="str">
        <f>IF('3.Stok Awal'!$L4268=0,"",'3.Stok Awal'!$L4268)</f>
        <v/>
      </c>
      <c r="L4268">
        <f>IF('3.Stok Awal'!$N4268=0,0,'3.Stok Awal'!$N4268)</f>
        <v>0</v>
      </c>
      <c r="M4268" t="str">
        <f>IF('3.Stok Awal'!$O4268=0,"",'3.Stok Awal'!$O4268)</f>
        <v/>
      </c>
      <c r="N4268">
        <f>SUMIF('4.Sell to Trade'!$O$5:$O$5003,'5.Stok Akhir'!$G4268,'4.Sell to Trade'!$Q$5:$Q$5003)</f>
        <v>0</v>
      </c>
      <c r="O4268" t="str">
        <f>IF('3.Stok Awal'!$L4268=0,"",'3.Stok Awal'!$L4268)</f>
        <v/>
      </c>
      <c r="P4268">
        <f>IF(ISNA(VLOOKUP($A4268,STOK_AWAL,13,0)),0,IF(VLOOKUP($A4268,STOK_AWAL,13,0)&gt;0,ROUNDDOWN(L4268/VLOOKUP($A4268,STOK_AWAL,13,0),0),0))</f>
        <v>0</v>
      </c>
      <c r="Q4268" t="str">
        <f>I4268</f>
        <v/>
      </c>
      <c r="R4268">
        <f>IFERROR(MOD(L4268,VLOOKUP($A4268,STOK_AWAL,13,0)),0)</f>
        <v>0</v>
      </c>
      <c r="S4268" t="str">
        <f>K4268</f>
        <v/>
      </c>
      <c r="T4268">
        <f>R4268+(P4268*(IFERROR(VLOOKUP($A4268,STOK_AWAL,13,0),0)))</f>
        <v>0</v>
      </c>
      <c r="U4268" t="str">
        <f>M4268</f>
        <v/>
      </c>
    </row>
    <row r="4269" spans="1:21" x14ac:dyDescent="0.25">
      <c r="A4269" t="str">
        <f>IF('3.Stok Awal'!$A4269=0,"",'3.Stok Awal'!$A4269)</f>
        <v/>
      </c>
      <c r="B4269" t="str">
        <f>IF('3.Stok Awal'!$B4269=0,"",'3.Stok Awal'!$B4269)</f>
        <v/>
      </c>
      <c r="C4269" t="str">
        <f>IF('3.Stok Awal'!$C4269=0,"",'3.Stok Awal'!$C4269)</f>
        <v/>
      </c>
      <c r="D4269" t="str">
        <f>IF('3.Stok Awal'!$D4269=0,"",'3.Stok Awal'!$D4269)</f>
        <v/>
      </c>
      <c r="E4269" t="str">
        <f>IF('3.Stok Awal'!$E4269=0,"",'3.Stok Awal'!$E4269)</f>
        <v/>
      </c>
      <c r="F4269" s="4" t="str">
        <f>IF('3.Stok Awal'!$F4269=0,"",'3.Stok Awal'!$F4269)</f>
        <v/>
      </c>
      <c r="G4269" s="4" t="str">
        <f t="shared" si="66"/>
        <v/>
      </c>
      <c r="H4269">
        <f>IF('3.Stok Awal'!$I4269=0,0,'3.Stok Awal'!$I4269)</f>
        <v>0</v>
      </c>
      <c r="I4269" t="str">
        <f>IF('3.Stok Awal'!$J4269=0,"",'3.Stok Awal'!$J4269)</f>
        <v/>
      </c>
      <c r="J4269">
        <f>IF('3.Stok Awal'!$K4269=0,0,'3.Stok Awal'!$K4269)</f>
        <v>0</v>
      </c>
      <c r="K4269" t="str">
        <f>IF('3.Stok Awal'!$L4269=0,"",'3.Stok Awal'!$L4269)</f>
        <v/>
      </c>
      <c r="L4269">
        <f>IF('3.Stok Awal'!$N4269=0,0,'3.Stok Awal'!$N4269)</f>
        <v>0</v>
      </c>
      <c r="M4269" t="str">
        <f>IF('3.Stok Awal'!$O4269=0,"",'3.Stok Awal'!$O4269)</f>
        <v/>
      </c>
      <c r="N4269">
        <f>SUMIF('4.Sell to Trade'!$O$5:$O$5003,'5.Stok Akhir'!$G4269,'4.Sell to Trade'!$Q$5:$Q$5003)</f>
        <v>0</v>
      </c>
      <c r="O4269" t="str">
        <f>IF('3.Stok Awal'!$L4269=0,"",'3.Stok Awal'!$L4269)</f>
        <v/>
      </c>
      <c r="P4269">
        <f>IF(ISNA(VLOOKUP($A4269,STOK_AWAL,13,0)),0,IF(VLOOKUP($A4269,STOK_AWAL,13,0)&gt;0,ROUNDDOWN(L4269/VLOOKUP($A4269,STOK_AWAL,13,0),0),0))</f>
        <v>0</v>
      </c>
      <c r="Q4269" t="str">
        <f>I4269</f>
        <v/>
      </c>
      <c r="R4269">
        <f>IFERROR(MOD(L4269,VLOOKUP($A4269,STOK_AWAL,13,0)),0)</f>
        <v>0</v>
      </c>
      <c r="S4269" t="str">
        <f>K4269</f>
        <v/>
      </c>
      <c r="T4269">
        <f>R4269+(P4269*(IFERROR(VLOOKUP($A4269,STOK_AWAL,13,0),0)))</f>
        <v>0</v>
      </c>
      <c r="U4269" t="str">
        <f>M4269</f>
        <v/>
      </c>
    </row>
    <row r="4270" spans="1:21" x14ac:dyDescent="0.25">
      <c r="A4270" t="str">
        <f>IF('3.Stok Awal'!$A4270=0,"",'3.Stok Awal'!$A4270)</f>
        <v/>
      </c>
      <c r="B4270" t="str">
        <f>IF('3.Stok Awal'!$B4270=0,"",'3.Stok Awal'!$B4270)</f>
        <v/>
      </c>
      <c r="C4270" t="str">
        <f>IF('3.Stok Awal'!$C4270=0,"",'3.Stok Awal'!$C4270)</f>
        <v/>
      </c>
      <c r="D4270" t="str">
        <f>IF('3.Stok Awal'!$D4270=0,"",'3.Stok Awal'!$D4270)</f>
        <v/>
      </c>
      <c r="E4270" t="str">
        <f>IF('3.Stok Awal'!$E4270=0,"",'3.Stok Awal'!$E4270)</f>
        <v/>
      </c>
      <c r="F4270" s="4" t="str">
        <f>IF('3.Stok Awal'!$F4270=0,"",'3.Stok Awal'!$F4270)</f>
        <v/>
      </c>
      <c r="G4270" s="4" t="str">
        <f t="shared" si="66"/>
        <v/>
      </c>
      <c r="H4270">
        <f>IF('3.Stok Awal'!$I4270=0,0,'3.Stok Awal'!$I4270)</f>
        <v>0</v>
      </c>
      <c r="I4270" t="str">
        <f>IF('3.Stok Awal'!$J4270=0,"",'3.Stok Awal'!$J4270)</f>
        <v/>
      </c>
      <c r="J4270">
        <f>IF('3.Stok Awal'!$K4270=0,0,'3.Stok Awal'!$K4270)</f>
        <v>0</v>
      </c>
      <c r="K4270" t="str">
        <f>IF('3.Stok Awal'!$L4270=0,"",'3.Stok Awal'!$L4270)</f>
        <v/>
      </c>
      <c r="L4270">
        <f>IF('3.Stok Awal'!$N4270=0,0,'3.Stok Awal'!$N4270)</f>
        <v>0</v>
      </c>
      <c r="M4270" t="str">
        <f>IF('3.Stok Awal'!$O4270=0,"",'3.Stok Awal'!$O4270)</f>
        <v/>
      </c>
      <c r="N4270">
        <f>SUMIF('4.Sell to Trade'!$O$5:$O$5003,'5.Stok Akhir'!$G4270,'4.Sell to Trade'!$Q$5:$Q$5003)</f>
        <v>0</v>
      </c>
      <c r="O4270" t="str">
        <f>IF('3.Stok Awal'!$L4270=0,"",'3.Stok Awal'!$L4270)</f>
        <v/>
      </c>
      <c r="P4270">
        <f>IF(ISNA(VLOOKUP($A4270,STOK_AWAL,13,0)),0,IF(VLOOKUP($A4270,STOK_AWAL,13,0)&gt;0,ROUNDDOWN(L4270/VLOOKUP($A4270,STOK_AWAL,13,0),0),0))</f>
        <v>0</v>
      </c>
      <c r="Q4270" t="str">
        <f>I4270</f>
        <v/>
      </c>
      <c r="R4270">
        <f>IFERROR(MOD(L4270,VLOOKUP($A4270,STOK_AWAL,13,0)),0)</f>
        <v>0</v>
      </c>
      <c r="S4270" t="str">
        <f>K4270</f>
        <v/>
      </c>
      <c r="T4270">
        <f>R4270+(P4270*(IFERROR(VLOOKUP($A4270,STOK_AWAL,13,0),0)))</f>
        <v>0</v>
      </c>
      <c r="U4270" t="str">
        <f>M4270</f>
        <v/>
      </c>
    </row>
    <row r="4271" spans="1:21" x14ac:dyDescent="0.25">
      <c r="A4271" t="str">
        <f>IF('3.Stok Awal'!$A4271=0,"",'3.Stok Awal'!$A4271)</f>
        <v/>
      </c>
      <c r="B4271" t="str">
        <f>IF('3.Stok Awal'!$B4271=0,"",'3.Stok Awal'!$B4271)</f>
        <v/>
      </c>
      <c r="C4271" t="str">
        <f>IF('3.Stok Awal'!$C4271=0,"",'3.Stok Awal'!$C4271)</f>
        <v/>
      </c>
      <c r="D4271" t="str">
        <f>IF('3.Stok Awal'!$D4271=0,"",'3.Stok Awal'!$D4271)</f>
        <v/>
      </c>
      <c r="E4271" t="str">
        <f>IF('3.Stok Awal'!$E4271=0,"",'3.Stok Awal'!$E4271)</f>
        <v/>
      </c>
      <c r="F4271" s="4" t="str">
        <f>IF('3.Stok Awal'!$F4271=0,"",'3.Stok Awal'!$F4271)</f>
        <v/>
      </c>
      <c r="G4271" s="4" t="str">
        <f t="shared" si="66"/>
        <v/>
      </c>
      <c r="H4271">
        <f>IF('3.Stok Awal'!$I4271=0,0,'3.Stok Awal'!$I4271)</f>
        <v>0</v>
      </c>
      <c r="I4271" t="str">
        <f>IF('3.Stok Awal'!$J4271=0,"",'3.Stok Awal'!$J4271)</f>
        <v/>
      </c>
      <c r="J4271">
        <f>IF('3.Stok Awal'!$K4271=0,0,'3.Stok Awal'!$K4271)</f>
        <v>0</v>
      </c>
      <c r="K4271" t="str">
        <f>IF('3.Stok Awal'!$L4271=0,"",'3.Stok Awal'!$L4271)</f>
        <v/>
      </c>
      <c r="L4271">
        <f>IF('3.Stok Awal'!$N4271=0,0,'3.Stok Awal'!$N4271)</f>
        <v>0</v>
      </c>
      <c r="M4271" t="str">
        <f>IF('3.Stok Awal'!$O4271=0,"",'3.Stok Awal'!$O4271)</f>
        <v/>
      </c>
      <c r="N4271">
        <f>SUMIF('4.Sell to Trade'!$O$5:$O$5003,'5.Stok Akhir'!$G4271,'4.Sell to Trade'!$Q$5:$Q$5003)</f>
        <v>0</v>
      </c>
      <c r="O4271" t="str">
        <f>IF('3.Stok Awal'!$L4271=0,"",'3.Stok Awal'!$L4271)</f>
        <v/>
      </c>
      <c r="P4271">
        <f>IF(ISNA(VLOOKUP($A4271,STOK_AWAL,13,0)),0,IF(VLOOKUP($A4271,STOK_AWAL,13,0)&gt;0,ROUNDDOWN(L4271/VLOOKUP($A4271,STOK_AWAL,13,0),0),0))</f>
        <v>0</v>
      </c>
      <c r="Q4271" t="str">
        <f>I4271</f>
        <v/>
      </c>
      <c r="R4271">
        <f>IFERROR(MOD(L4271,VLOOKUP($A4271,STOK_AWAL,13,0)),0)</f>
        <v>0</v>
      </c>
      <c r="S4271" t="str">
        <f>K4271</f>
        <v/>
      </c>
      <c r="T4271">
        <f>R4271+(P4271*(IFERROR(VLOOKUP($A4271,STOK_AWAL,13,0),0)))</f>
        <v>0</v>
      </c>
      <c r="U4271" t="str">
        <f>M4271</f>
        <v/>
      </c>
    </row>
    <row r="4272" spans="1:21" x14ac:dyDescent="0.25">
      <c r="A4272" t="str">
        <f>IF('3.Stok Awal'!$A4272=0,"",'3.Stok Awal'!$A4272)</f>
        <v/>
      </c>
      <c r="B4272" t="str">
        <f>IF('3.Stok Awal'!$B4272=0,"",'3.Stok Awal'!$B4272)</f>
        <v/>
      </c>
      <c r="C4272" t="str">
        <f>IF('3.Stok Awal'!$C4272=0,"",'3.Stok Awal'!$C4272)</f>
        <v/>
      </c>
      <c r="D4272" t="str">
        <f>IF('3.Stok Awal'!$D4272=0,"",'3.Stok Awal'!$D4272)</f>
        <v/>
      </c>
      <c r="E4272" t="str">
        <f>IF('3.Stok Awal'!$E4272=0,"",'3.Stok Awal'!$E4272)</f>
        <v/>
      </c>
      <c r="F4272" s="4" t="str">
        <f>IF('3.Stok Awal'!$F4272=0,"",'3.Stok Awal'!$F4272)</f>
        <v/>
      </c>
      <c r="G4272" s="4" t="str">
        <f t="shared" si="66"/>
        <v/>
      </c>
      <c r="H4272">
        <f>IF('3.Stok Awal'!$I4272=0,0,'3.Stok Awal'!$I4272)</f>
        <v>0</v>
      </c>
      <c r="I4272" t="str">
        <f>IF('3.Stok Awal'!$J4272=0,"",'3.Stok Awal'!$J4272)</f>
        <v/>
      </c>
      <c r="J4272">
        <f>IF('3.Stok Awal'!$K4272=0,0,'3.Stok Awal'!$K4272)</f>
        <v>0</v>
      </c>
      <c r="K4272" t="str">
        <f>IF('3.Stok Awal'!$L4272=0,"",'3.Stok Awal'!$L4272)</f>
        <v/>
      </c>
      <c r="L4272">
        <f>IF('3.Stok Awal'!$N4272=0,0,'3.Stok Awal'!$N4272)</f>
        <v>0</v>
      </c>
      <c r="M4272" t="str">
        <f>IF('3.Stok Awal'!$O4272=0,"",'3.Stok Awal'!$O4272)</f>
        <v/>
      </c>
      <c r="N4272">
        <f>SUMIF('4.Sell to Trade'!$O$5:$O$5003,'5.Stok Akhir'!$G4272,'4.Sell to Trade'!$Q$5:$Q$5003)</f>
        <v>0</v>
      </c>
      <c r="O4272" t="str">
        <f>IF('3.Stok Awal'!$L4272=0,"",'3.Stok Awal'!$L4272)</f>
        <v/>
      </c>
      <c r="P4272">
        <f>IF(ISNA(VLOOKUP($A4272,STOK_AWAL,13,0)),0,IF(VLOOKUP($A4272,STOK_AWAL,13,0)&gt;0,ROUNDDOWN(L4272/VLOOKUP($A4272,STOK_AWAL,13,0),0),0))</f>
        <v>0</v>
      </c>
      <c r="Q4272" t="str">
        <f>I4272</f>
        <v/>
      </c>
      <c r="R4272">
        <f>IFERROR(MOD(L4272,VLOOKUP($A4272,STOK_AWAL,13,0)),0)</f>
        <v>0</v>
      </c>
      <c r="S4272" t="str">
        <f>K4272</f>
        <v/>
      </c>
      <c r="T4272">
        <f>R4272+(P4272*(IFERROR(VLOOKUP($A4272,STOK_AWAL,13,0),0)))</f>
        <v>0</v>
      </c>
      <c r="U4272" t="str">
        <f>M4272</f>
        <v/>
      </c>
    </row>
    <row r="4273" spans="1:21" x14ac:dyDescent="0.25">
      <c r="A4273" t="str">
        <f>IF('3.Stok Awal'!$A4273=0,"",'3.Stok Awal'!$A4273)</f>
        <v/>
      </c>
      <c r="B4273" t="str">
        <f>IF('3.Stok Awal'!$B4273=0,"",'3.Stok Awal'!$B4273)</f>
        <v/>
      </c>
      <c r="C4273" t="str">
        <f>IF('3.Stok Awal'!$C4273=0,"",'3.Stok Awal'!$C4273)</f>
        <v/>
      </c>
      <c r="D4273" t="str">
        <f>IF('3.Stok Awal'!$D4273=0,"",'3.Stok Awal'!$D4273)</f>
        <v/>
      </c>
      <c r="E4273" t="str">
        <f>IF('3.Stok Awal'!$E4273=0,"",'3.Stok Awal'!$E4273)</f>
        <v/>
      </c>
      <c r="F4273" s="4" t="str">
        <f>IF('3.Stok Awal'!$F4273=0,"",'3.Stok Awal'!$F4273)</f>
        <v/>
      </c>
      <c r="G4273" s="4" t="str">
        <f t="shared" si="66"/>
        <v/>
      </c>
      <c r="H4273">
        <f>IF('3.Stok Awal'!$I4273=0,0,'3.Stok Awal'!$I4273)</f>
        <v>0</v>
      </c>
      <c r="I4273" t="str">
        <f>IF('3.Stok Awal'!$J4273=0,"",'3.Stok Awal'!$J4273)</f>
        <v/>
      </c>
      <c r="J4273">
        <f>IF('3.Stok Awal'!$K4273=0,0,'3.Stok Awal'!$K4273)</f>
        <v>0</v>
      </c>
      <c r="K4273" t="str">
        <f>IF('3.Stok Awal'!$L4273=0,"",'3.Stok Awal'!$L4273)</f>
        <v/>
      </c>
      <c r="L4273">
        <f>IF('3.Stok Awal'!$N4273=0,0,'3.Stok Awal'!$N4273)</f>
        <v>0</v>
      </c>
      <c r="M4273" t="str">
        <f>IF('3.Stok Awal'!$O4273=0,"",'3.Stok Awal'!$O4273)</f>
        <v/>
      </c>
      <c r="N4273">
        <f>SUMIF('4.Sell to Trade'!$O$5:$O$5003,'5.Stok Akhir'!$G4273,'4.Sell to Trade'!$Q$5:$Q$5003)</f>
        <v>0</v>
      </c>
      <c r="O4273" t="str">
        <f>IF('3.Stok Awal'!$L4273=0,"",'3.Stok Awal'!$L4273)</f>
        <v/>
      </c>
      <c r="P4273">
        <f>IF(ISNA(VLOOKUP($A4273,STOK_AWAL,13,0)),0,IF(VLOOKUP($A4273,STOK_AWAL,13,0)&gt;0,ROUNDDOWN(L4273/VLOOKUP($A4273,STOK_AWAL,13,0),0),0))</f>
        <v>0</v>
      </c>
      <c r="Q4273" t="str">
        <f>I4273</f>
        <v/>
      </c>
      <c r="R4273">
        <f>IFERROR(MOD(L4273,VLOOKUP($A4273,STOK_AWAL,13,0)),0)</f>
        <v>0</v>
      </c>
      <c r="S4273" t="str">
        <f>K4273</f>
        <v/>
      </c>
      <c r="T4273">
        <f>R4273+(P4273*(IFERROR(VLOOKUP($A4273,STOK_AWAL,13,0),0)))</f>
        <v>0</v>
      </c>
      <c r="U4273" t="str">
        <f>M4273</f>
        <v/>
      </c>
    </row>
    <row r="4274" spans="1:21" x14ac:dyDescent="0.25">
      <c r="A4274" t="str">
        <f>IF('3.Stok Awal'!$A4274=0,"",'3.Stok Awal'!$A4274)</f>
        <v/>
      </c>
      <c r="B4274" t="str">
        <f>IF('3.Stok Awal'!$B4274=0,"",'3.Stok Awal'!$B4274)</f>
        <v/>
      </c>
      <c r="C4274" t="str">
        <f>IF('3.Stok Awal'!$C4274=0,"",'3.Stok Awal'!$C4274)</f>
        <v/>
      </c>
      <c r="D4274" t="str">
        <f>IF('3.Stok Awal'!$D4274=0,"",'3.Stok Awal'!$D4274)</f>
        <v/>
      </c>
      <c r="E4274" t="str">
        <f>IF('3.Stok Awal'!$E4274=0,"",'3.Stok Awal'!$E4274)</f>
        <v/>
      </c>
      <c r="F4274" s="4" t="str">
        <f>IF('3.Stok Awal'!$F4274=0,"",'3.Stok Awal'!$F4274)</f>
        <v/>
      </c>
      <c r="G4274" s="4" t="str">
        <f t="shared" si="66"/>
        <v/>
      </c>
      <c r="H4274">
        <f>IF('3.Stok Awal'!$I4274=0,0,'3.Stok Awal'!$I4274)</f>
        <v>0</v>
      </c>
      <c r="I4274" t="str">
        <f>IF('3.Stok Awal'!$J4274=0,"",'3.Stok Awal'!$J4274)</f>
        <v/>
      </c>
      <c r="J4274">
        <f>IF('3.Stok Awal'!$K4274=0,0,'3.Stok Awal'!$K4274)</f>
        <v>0</v>
      </c>
      <c r="K4274" t="str">
        <f>IF('3.Stok Awal'!$L4274=0,"",'3.Stok Awal'!$L4274)</f>
        <v/>
      </c>
      <c r="L4274">
        <f>IF('3.Stok Awal'!$N4274=0,0,'3.Stok Awal'!$N4274)</f>
        <v>0</v>
      </c>
      <c r="M4274" t="str">
        <f>IF('3.Stok Awal'!$O4274=0,"",'3.Stok Awal'!$O4274)</f>
        <v/>
      </c>
      <c r="N4274">
        <f>SUMIF('4.Sell to Trade'!$O$5:$O$5003,'5.Stok Akhir'!$G4274,'4.Sell to Trade'!$Q$5:$Q$5003)</f>
        <v>0</v>
      </c>
      <c r="O4274" t="str">
        <f>IF('3.Stok Awal'!$L4274=0,"",'3.Stok Awal'!$L4274)</f>
        <v/>
      </c>
      <c r="P4274">
        <f>IF(ISNA(VLOOKUP($A4274,STOK_AWAL,13,0)),0,IF(VLOOKUP($A4274,STOK_AWAL,13,0)&gt;0,ROUNDDOWN(L4274/VLOOKUP($A4274,STOK_AWAL,13,0),0),0))</f>
        <v>0</v>
      </c>
      <c r="Q4274" t="str">
        <f>I4274</f>
        <v/>
      </c>
      <c r="R4274">
        <f>IFERROR(MOD(L4274,VLOOKUP($A4274,STOK_AWAL,13,0)),0)</f>
        <v>0</v>
      </c>
      <c r="S4274" t="str">
        <f>K4274</f>
        <v/>
      </c>
      <c r="T4274">
        <f>R4274+(P4274*(IFERROR(VLOOKUP($A4274,STOK_AWAL,13,0),0)))</f>
        <v>0</v>
      </c>
      <c r="U4274" t="str">
        <f>M4274</f>
        <v/>
      </c>
    </row>
    <row r="4275" spans="1:21" x14ac:dyDescent="0.25">
      <c r="A4275" t="str">
        <f>IF('3.Stok Awal'!$A4275=0,"",'3.Stok Awal'!$A4275)</f>
        <v/>
      </c>
      <c r="B4275" t="str">
        <f>IF('3.Stok Awal'!$B4275=0,"",'3.Stok Awal'!$B4275)</f>
        <v/>
      </c>
      <c r="C4275" t="str">
        <f>IF('3.Stok Awal'!$C4275=0,"",'3.Stok Awal'!$C4275)</f>
        <v/>
      </c>
      <c r="D4275" t="str">
        <f>IF('3.Stok Awal'!$D4275=0,"",'3.Stok Awal'!$D4275)</f>
        <v/>
      </c>
      <c r="E4275" t="str">
        <f>IF('3.Stok Awal'!$E4275=0,"",'3.Stok Awal'!$E4275)</f>
        <v/>
      </c>
      <c r="F4275" s="4" t="str">
        <f>IF('3.Stok Awal'!$F4275=0,"",'3.Stok Awal'!$F4275)</f>
        <v/>
      </c>
      <c r="G4275" s="4" t="str">
        <f t="shared" si="66"/>
        <v/>
      </c>
      <c r="H4275">
        <f>IF('3.Stok Awal'!$I4275=0,0,'3.Stok Awal'!$I4275)</f>
        <v>0</v>
      </c>
      <c r="I4275" t="str">
        <f>IF('3.Stok Awal'!$J4275=0,"",'3.Stok Awal'!$J4275)</f>
        <v/>
      </c>
      <c r="J4275">
        <f>IF('3.Stok Awal'!$K4275=0,0,'3.Stok Awal'!$K4275)</f>
        <v>0</v>
      </c>
      <c r="K4275" t="str">
        <f>IF('3.Stok Awal'!$L4275=0,"",'3.Stok Awal'!$L4275)</f>
        <v/>
      </c>
      <c r="L4275">
        <f>IF('3.Stok Awal'!$N4275=0,0,'3.Stok Awal'!$N4275)</f>
        <v>0</v>
      </c>
      <c r="M4275" t="str">
        <f>IF('3.Stok Awal'!$O4275=0,"",'3.Stok Awal'!$O4275)</f>
        <v/>
      </c>
      <c r="N4275">
        <f>SUMIF('4.Sell to Trade'!$O$5:$O$5003,'5.Stok Akhir'!$G4275,'4.Sell to Trade'!$Q$5:$Q$5003)</f>
        <v>0</v>
      </c>
      <c r="O4275" t="str">
        <f>IF('3.Stok Awal'!$L4275=0,"",'3.Stok Awal'!$L4275)</f>
        <v/>
      </c>
      <c r="P4275">
        <f>IF(ISNA(VLOOKUP($A4275,STOK_AWAL,13,0)),0,IF(VLOOKUP($A4275,STOK_AWAL,13,0)&gt;0,ROUNDDOWN(L4275/VLOOKUP($A4275,STOK_AWAL,13,0),0),0))</f>
        <v>0</v>
      </c>
      <c r="Q4275" t="str">
        <f>I4275</f>
        <v/>
      </c>
      <c r="R4275">
        <f>IFERROR(MOD(L4275,VLOOKUP($A4275,STOK_AWAL,13,0)),0)</f>
        <v>0</v>
      </c>
      <c r="S4275" t="str">
        <f>K4275</f>
        <v/>
      </c>
      <c r="T4275">
        <f>R4275+(P4275*(IFERROR(VLOOKUP($A4275,STOK_AWAL,13,0),0)))</f>
        <v>0</v>
      </c>
      <c r="U4275" t="str">
        <f>M4275</f>
        <v/>
      </c>
    </row>
    <row r="4276" spans="1:21" x14ac:dyDescent="0.25">
      <c r="A4276" t="str">
        <f>IF('3.Stok Awal'!$A4276=0,"",'3.Stok Awal'!$A4276)</f>
        <v/>
      </c>
      <c r="B4276" t="str">
        <f>IF('3.Stok Awal'!$B4276=0,"",'3.Stok Awal'!$B4276)</f>
        <v/>
      </c>
      <c r="C4276" t="str">
        <f>IF('3.Stok Awal'!$C4276=0,"",'3.Stok Awal'!$C4276)</f>
        <v/>
      </c>
      <c r="D4276" t="str">
        <f>IF('3.Stok Awal'!$D4276=0,"",'3.Stok Awal'!$D4276)</f>
        <v/>
      </c>
      <c r="E4276" t="str">
        <f>IF('3.Stok Awal'!$E4276=0,"",'3.Stok Awal'!$E4276)</f>
        <v/>
      </c>
      <c r="F4276" s="4" t="str">
        <f>IF('3.Stok Awal'!$F4276=0,"",'3.Stok Awal'!$F4276)</f>
        <v/>
      </c>
      <c r="G4276" s="4" t="str">
        <f t="shared" si="66"/>
        <v/>
      </c>
      <c r="H4276">
        <f>IF('3.Stok Awal'!$I4276=0,0,'3.Stok Awal'!$I4276)</f>
        <v>0</v>
      </c>
      <c r="I4276" t="str">
        <f>IF('3.Stok Awal'!$J4276=0,"",'3.Stok Awal'!$J4276)</f>
        <v/>
      </c>
      <c r="J4276">
        <f>IF('3.Stok Awal'!$K4276=0,0,'3.Stok Awal'!$K4276)</f>
        <v>0</v>
      </c>
      <c r="K4276" t="str">
        <f>IF('3.Stok Awal'!$L4276=0,"",'3.Stok Awal'!$L4276)</f>
        <v/>
      </c>
      <c r="L4276">
        <f>IF('3.Stok Awal'!$N4276=0,0,'3.Stok Awal'!$N4276)</f>
        <v>0</v>
      </c>
      <c r="M4276" t="str">
        <f>IF('3.Stok Awal'!$O4276=0,"",'3.Stok Awal'!$O4276)</f>
        <v/>
      </c>
      <c r="N4276">
        <f>SUMIF('4.Sell to Trade'!$O$5:$O$5003,'5.Stok Akhir'!$G4276,'4.Sell to Trade'!$Q$5:$Q$5003)</f>
        <v>0</v>
      </c>
      <c r="O4276" t="str">
        <f>IF('3.Stok Awal'!$L4276=0,"",'3.Stok Awal'!$L4276)</f>
        <v/>
      </c>
      <c r="P4276">
        <f>IF(ISNA(VLOOKUP($A4276,STOK_AWAL,13,0)),0,IF(VLOOKUP($A4276,STOK_AWAL,13,0)&gt;0,ROUNDDOWN(L4276/VLOOKUP($A4276,STOK_AWAL,13,0),0),0))</f>
        <v>0</v>
      </c>
      <c r="Q4276" t="str">
        <f>I4276</f>
        <v/>
      </c>
      <c r="R4276">
        <f>IFERROR(MOD(L4276,VLOOKUP($A4276,STOK_AWAL,13,0)),0)</f>
        <v>0</v>
      </c>
      <c r="S4276" t="str">
        <f>K4276</f>
        <v/>
      </c>
      <c r="T4276">
        <f>R4276+(P4276*(IFERROR(VLOOKUP($A4276,STOK_AWAL,13,0),0)))</f>
        <v>0</v>
      </c>
      <c r="U4276" t="str">
        <f>M4276</f>
        <v/>
      </c>
    </row>
    <row r="4277" spans="1:21" x14ac:dyDescent="0.25">
      <c r="A4277" t="str">
        <f>IF('3.Stok Awal'!$A4277=0,"",'3.Stok Awal'!$A4277)</f>
        <v/>
      </c>
      <c r="B4277" t="str">
        <f>IF('3.Stok Awal'!$B4277=0,"",'3.Stok Awal'!$B4277)</f>
        <v/>
      </c>
      <c r="C4277" t="str">
        <f>IF('3.Stok Awal'!$C4277=0,"",'3.Stok Awal'!$C4277)</f>
        <v/>
      </c>
      <c r="D4277" t="str">
        <f>IF('3.Stok Awal'!$D4277=0,"",'3.Stok Awal'!$D4277)</f>
        <v/>
      </c>
      <c r="E4277" t="str">
        <f>IF('3.Stok Awal'!$E4277=0,"",'3.Stok Awal'!$E4277)</f>
        <v/>
      </c>
      <c r="F4277" s="4" t="str">
        <f>IF('3.Stok Awal'!$F4277=0,"",'3.Stok Awal'!$F4277)</f>
        <v/>
      </c>
      <c r="G4277" s="4" t="str">
        <f t="shared" si="66"/>
        <v/>
      </c>
      <c r="H4277">
        <f>IF('3.Stok Awal'!$I4277=0,0,'3.Stok Awal'!$I4277)</f>
        <v>0</v>
      </c>
      <c r="I4277" t="str">
        <f>IF('3.Stok Awal'!$J4277=0,"",'3.Stok Awal'!$J4277)</f>
        <v/>
      </c>
      <c r="J4277">
        <f>IF('3.Stok Awal'!$K4277=0,0,'3.Stok Awal'!$K4277)</f>
        <v>0</v>
      </c>
      <c r="K4277" t="str">
        <f>IF('3.Stok Awal'!$L4277=0,"",'3.Stok Awal'!$L4277)</f>
        <v/>
      </c>
      <c r="L4277">
        <f>IF('3.Stok Awal'!$N4277=0,0,'3.Stok Awal'!$N4277)</f>
        <v>0</v>
      </c>
      <c r="M4277" t="str">
        <f>IF('3.Stok Awal'!$O4277=0,"",'3.Stok Awal'!$O4277)</f>
        <v/>
      </c>
      <c r="N4277">
        <f>SUMIF('4.Sell to Trade'!$O$5:$O$5003,'5.Stok Akhir'!$G4277,'4.Sell to Trade'!$Q$5:$Q$5003)</f>
        <v>0</v>
      </c>
      <c r="O4277" t="str">
        <f>IF('3.Stok Awal'!$L4277=0,"",'3.Stok Awal'!$L4277)</f>
        <v/>
      </c>
      <c r="P4277">
        <f>IF(ISNA(VLOOKUP($A4277,STOK_AWAL,13,0)),0,IF(VLOOKUP($A4277,STOK_AWAL,13,0)&gt;0,ROUNDDOWN(L4277/VLOOKUP($A4277,STOK_AWAL,13,0),0),0))</f>
        <v>0</v>
      </c>
      <c r="Q4277" t="str">
        <f>I4277</f>
        <v/>
      </c>
      <c r="R4277">
        <f>IFERROR(MOD(L4277,VLOOKUP($A4277,STOK_AWAL,13,0)),0)</f>
        <v>0</v>
      </c>
      <c r="S4277" t="str">
        <f>K4277</f>
        <v/>
      </c>
      <c r="T4277">
        <f>R4277+(P4277*(IFERROR(VLOOKUP($A4277,STOK_AWAL,13,0),0)))</f>
        <v>0</v>
      </c>
      <c r="U4277" t="str">
        <f>M4277</f>
        <v/>
      </c>
    </row>
    <row r="4278" spans="1:21" x14ac:dyDescent="0.25">
      <c r="A4278" t="str">
        <f>IF('3.Stok Awal'!$A4278=0,"",'3.Stok Awal'!$A4278)</f>
        <v/>
      </c>
      <c r="B4278" t="str">
        <f>IF('3.Stok Awal'!$B4278=0,"",'3.Stok Awal'!$B4278)</f>
        <v/>
      </c>
      <c r="C4278" t="str">
        <f>IF('3.Stok Awal'!$C4278=0,"",'3.Stok Awal'!$C4278)</f>
        <v/>
      </c>
      <c r="D4278" t="str">
        <f>IF('3.Stok Awal'!$D4278=0,"",'3.Stok Awal'!$D4278)</f>
        <v/>
      </c>
      <c r="E4278" t="str">
        <f>IF('3.Stok Awal'!$E4278=0,"",'3.Stok Awal'!$E4278)</f>
        <v/>
      </c>
      <c r="F4278" s="4" t="str">
        <f>IF('3.Stok Awal'!$F4278=0,"",'3.Stok Awal'!$F4278)</f>
        <v/>
      </c>
      <c r="G4278" s="4" t="str">
        <f t="shared" si="66"/>
        <v/>
      </c>
      <c r="H4278">
        <f>IF('3.Stok Awal'!$I4278=0,0,'3.Stok Awal'!$I4278)</f>
        <v>0</v>
      </c>
      <c r="I4278" t="str">
        <f>IF('3.Stok Awal'!$J4278=0,"",'3.Stok Awal'!$J4278)</f>
        <v/>
      </c>
      <c r="J4278">
        <f>IF('3.Stok Awal'!$K4278=0,0,'3.Stok Awal'!$K4278)</f>
        <v>0</v>
      </c>
      <c r="K4278" t="str">
        <f>IF('3.Stok Awal'!$L4278=0,"",'3.Stok Awal'!$L4278)</f>
        <v/>
      </c>
      <c r="L4278">
        <f>IF('3.Stok Awal'!$N4278=0,0,'3.Stok Awal'!$N4278)</f>
        <v>0</v>
      </c>
      <c r="M4278" t="str">
        <f>IF('3.Stok Awal'!$O4278=0,"",'3.Stok Awal'!$O4278)</f>
        <v/>
      </c>
      <c r="N4278">
        <f>SUMIF('4.Sell to Trade'!$O$5:$O$5003,'5.Stok Akhir'!$G4278,'4.Sell to Trade'!$Q$5:$Q$5003)</f>
        <v>0</v>
      </c>
      <c r="O4278" t="str">
        <f>IF('3.Stok Awal'!$L4278=0,"",'3.Stok Awal'!$L4278)</f>
        <v/>
      </c>
      <c r="P4278">
        <f>IF(ISNA(VLOOKUP($A4278,STOK_AWAL,13,0)),0,IF(VLOOKUP($A4278,STOK_AWAL,13,0)&gt;0,ROUNDDOWN(L4278/VLOOKUP($A4278,STOK_AWAL,13,0),0),0))</f>
        <v>0</v>
      </c>
      <c r="Q4278" t="str">
        <f>I4278</f>
        <v/>
      </c>
      <c r="R4278">
        <f>IFERROR(MOD(L4278,VLOOKUP($A4278,STOK_AWAL,13,0)),0)</f>
        <v>0</v>
      </c>
      <c r="S4278" t="str">
        <f>K4278</f>
        <v/>
      </c>
      <c r="T4278">
        <f>R4278+(P4278*(IFERROR(VLOOKUP($A4278,STOK_AWAL,13,0),0)))</f>
        <v>0</v>
      </c>
      <c r="U4278" t="str">
        <f>M4278</f>
        <v/>
      </c>
    </row>
    <row r="4279" spans="1:21" x14ac:dyDescent="0.25">
      <c r="A4279" t="str">
        <f>IF('3.Stok Awal'!$A4279=0,"",'3.Stok Awal'!$A4279)</f>
        <v/>
      </c>
      <c r="B4279" t="str">
        <f>IF('3.Stok Awal'!$B4279=0,"",'3.Stok Awal'!$B4279)</f>
        <v/>
      </c>
      <c r="C4279" t="str">
        <f>IF('3.Stok Awal'!$C4279=0,"",'3.Stok Awal'!$C4279)</f>
        <v/>
      </c>
      <c r="D4279" t="str">
        <f>IF('3.Stok Awal'!$D4279=0,"",'3.Stok Awal'!$D4279)</f>
        <v/>
      </c>
      <c r="E4279" t="str">
        <f>IF('3.Stok Awal'!$E4279=0,"",'3.Stok Awal'!$E4279)</f>
        <v/>
      </c>
      <c r="F4279" s="4" t="str">
        <f>IF('3.Stok Awal'!$F4279=0,"",'3.Stok Awal'!$F4279)</f>
        <v/>
      </c>
      <c r="G4279" s="4" t="str">
        <f t="shared" si="66"/>
        <v/>
      </c>
      <c r="H4279">
        <f>IF('3.Stok Awal'!$I4279=0,0,'3.Stok Awal'!$I4279)</f>
        <v>0</v>
      </c>
      <c r="I4279" t="str">
        <f>IF('3.Stok Awal'!$J4279=0,"",'3.Stok Awal'!$J4279)</f>
        <v/>
      </c>
      <c r="J4279">
        <f>IF('3.Stok Awal'!$K4279=0,0,'3.Stok Awal'!$K4279)</f>
        <v>0</v>
      </c>
      <c r="K4279" t="str">
        <f>IF('3.Stok Awal'!$L4279=0,"",'3.Stok Awal'!$L4279)</f>
        <v/>
      </c>
      <c r="L4279">
        <f>IF('3.Stok Awal'!$N4279=0,0,'3.Stok Awal'!$N4279)</f>
        <v>0</v>
      </c>
      <c r="M4279" t="str">
        <f>IF('3.Stok Awal'!$O4279=0,"",'3.Stok Awal'!$O4279)</f>
        <v/>
      </c>
      <c r="N4279">
        <f>SUMIF('4.Sell to Trade'!$O$5:$O$5003,'5.Stok Akhir'!$G4279,'4.Sell to Trade'!$Q$5:$Q$5003)</f>
        <v>0</v>
      </c>
      <c r="O4279" t="str">
        <f>IF('3.Stok Awal'!$L4279=0,"",'3.Stok Awal'!$L4279)</f>
        <v/>
      </c>
      <c r="P4279">
        <f>IF(ISNA(VLOOKUP($A4279,STOK_AWAL,13,0)),0,IF(VLOOKUP($A4279,STOK_AWAL,13,0)&gt;0,ROUNDDOWN(L4279/VLOOKUP($A4279,STOK_AWAL,13,0),0),0))</f>
        <v>0</v>
      </c>
      <c r="Q4279" t="str">
        <f>I4279</f>
        <v/>
      </c>
      <c r="R4279">
        <f>IFERROR(MOD(L4279,VLOOKUP($A4279,STOK_AWAL,13,0)),0)</f>
        <v>0</v>
      </c>
      <c r="S4279" t="str">
        <f>K4279</f>
        <v/>
      </c>
      <c r="T4279">
        <f>R4279+(P4279*(IFERROR(VLOOKUP($A4279,STOK_AWAL,13,0),0)))</f>
        <v>0</v>
      </c>
      <c r="U4279" t="str">
        <f>M4279</f>
        <v/>
      </c>
    </row>
    <row r="4280" spans="1:21" x14ac:dyDescent="0.25">
      <c r="A4280" t="str">
        <f>IF('3.Stok Awal'!$A4280=0,"",'3.Stok Awal'!$A4280)</f>
        <v/>
      </c>
      <c r="B4280" t="str">
        <f>IF('3.Stok Awal'!$B4280=0,"",'3.Stok Awal'!$B4280)</f>
        <v/>
      </c>
      <c r="C4280" t="str">
        <f>IF('3.Stok Awal'!$C4280=0,"",'3.Stok Awal'!$C4280)</f>
        <v/>
      </c>
      <c r="D4280" t="str">
        <f>IF('3.Stok Awal'!$D4280=0,"",'3.Stok Awal'!$D4280)</f>
        <v/>
      </c>
      <c r="E4280" t="str">
        <f>IF('3.Stok Awal'!$E4280=0,"",'3.Stok Awal'!$E4280)</f>
        <v/>
      </c>
      <c r="F4280" s="4" t="str">
        <f>IF('3.Stok Awal'!$F4280=0,"",'3.Stok Awal'!$F4280)</f>
        <v/>
      </c>
      <c r="G4280" s="4" t="str">
        <f t="shared" si="66"/>
        <v/>
      </c>
      <c r="H4280">
        <f>IF('3.Stok Awal'!$I4280=0,0,'3.Stok Awal'!$I4280)</f>
        <v>0</v>
      </c>
      <c r="I4280" t="str">
        <f>IF('3.Stok Awal'!$J4280=0,"",'3.Stok Awal'!$J4280)</f>
        <v/>
      </c>
      <c r="J4280">
        <f>IF('3.Stok Awal'!$K4280=0,0,'3.Stok Awal'!$K4280)</f>
        <v>0</v>
      </c>
      <c r="K4280" t="str">
        <f>IF('3.Stok Awal'!$L4280=0,"",'3.Stok Awal'!$L4280)</f>
        <v/>
      </c>
      <c r="L4280">
        <f>IF('3.Stok Awal'!$N4280=0,0,'3.Stok Awal'!$N4280)</f>
        <v>0</v>
      </c>
      <c r="M4280" t="str">
        <f>IF('3.Stok Awal'!$O4280=0,"",'3.Stok Awal'!$O4280)</f>
        <v/>
      </c>
      <c r="N4280">
        <f>SUMIF('4.Sell to Trade'!$O$5:$O$5003,'5.Stok Akhir'!$G4280,'4.Sell to Trade'!$Q$5:$Q$5003)</f>
        <v>0</v>
      </c>
      <c r="O4280" t="str">
        <f>IF('3.Stok Awal'!$L4280=0,"",'3.Stok Awal'!$L4280)</f>
        <v/>
      </c>
      <c r="P4280">
        <f>IF(ISNA(VLOOKUP($A4280,STOK_AWAL,13,0)),0,IF(VLOOKUP($A4280,STOK_AWAL,13,0)&gt;0,ROUNDDOWN(L4280/VLOOKUP($A4280,STOK_AWAL,13,0),0),0))</f>
        <v>0</v>
      </c>
      <c r="Q4280" t="str">
        <f>I4280</f>
        <v/>
      </c>
      <c r="R4280">
        <f>IFERROR(MOD(L4280,VLOOKUP($A4280,STOK_AWAL,13,0)),0)</f>
        <v>0</v>
      </c>
      <c r="S4280" t="str">
        <f>K4280</f>
        <v/>
      </c>
      <c r="T4280">
        <f>R4280+(P4280*(IFERROR(VLOOKUP($A4280,STOK_AWAL,13,0),0)))</f>
        <v>0</v>
      </c>
      <c r="U4280" t="str">
        <f>M4280</f>
        <v/>
      </c>
    </row>
    <row r="4281" spans="1:21" x14ac:dyDescent="0.25">
      <c r="A4281" t="str">
        <f>IF('3.Stok Awal'!$A4281=0,"",'3.Stok Awal'!$A4281)</f>
        <v/>
      </c>
      <c r="B4281" t="str">
        <f>IF('3.Stok Awal'!$B4281=0,"",'3.Stok Awal'!$B4281)</f>
        <v/>
      </c>
      <c r="C4281" t="str">
        <f>IF('3.Stok Awal'!$C4281=0,"",'3.Stok Awal'!$C4281)</f>
        <v/>
      </c>
      <c r="D4281" t="str">
        <f>IF('3.Stok Awal'!$D4281=0,"",'3.Stok Awal'!$D4281)</f>
        <v/>
      </c>
      <c r="E4281" t="str">
        <f>IF('3.Stok Awal'!$E4281=0,"",'3.Stok Awal'!$E4281)</f>
        <v/>
      </c>
      <c r="F4281" s="4" t="str">
        <f>IF('3.Stok Awal'!$F4281=0,"",'3.Stok Awal'!$F4281)</f>
        <v/>
      </c>
      <c r="G4281" s="4" t="str">
        <f t="shared" si="66"/>
        <v/>
      </c>
      <c r="H4281">
        <f>IF('3.Stok Awal'!$I4281=0,0,'3.Stok Awal'!$I4281)</f>
        <v>0</v>
      </c>
      <c r="I4281" t="str">
        <f>IF('3.Stok Awal'!$J4281=0,"",'3.Stok Awal'!$J4281)</f>
        <v/>
      </c>
      <c r="J4281">
        <f>IF('3.Stok Awal'!$K4281=0,0,'3.Stok Awal'!$K4281)</f>
        <v>0</v>
      </c>
      <c r="K4281" t="str">
        <f>IF('3.Stok Awal'!$L4281=0,"",'3.Stok Awal'!$L4281)</f>
        <v/>
      </c>
      <c r="L4281">
        <f>IF('3.Stok Awal'!$N4281=0,0,'3.Stok Awal'!$N4281)</f>
        <v>0</v>
      </c>
      <c r="M4281" t="str">
        <f>IF('3.Stok Awal'!$O4281=0,"",'3.Stok Awal'!$O4281)</f>
        <v/>
      </c>
      <c r="N4281">
        <f>SUMIF('4.Sell to Trade'!$O$5:$O$5003,'5.Stok Akhir'!$G4281,'4.Sell to Trade'!$Q$5:$Q$5003)</f>
        <v>0</v>
      </c>
      <c r="O4281" t="str">
        <f>IF('3.Stok Awal'!$L4281=0,"",'3.Stok Awal'!$L4281)</f>
        <v/>
      </c>
      <c r="P4281">
        <f>IF(ISNA(VLOOKUP($A4281,STOK_AWAL,13,0)),0,IF(VLOOKUP($A4281,STOK_AWAL,13,0)&gt;0,ROUNDDOWN(L4281/VLOOKUP($A4281,STOK_AWAL,13,0),0),0))</f>
        <v>0</v>
      </c>
      <c r="Q4281" t="str">
        <f>I4281</f>
        <v/>
      </c>
      <c r="R4281">
        <f>IFERROR(MOD(L4281,VLOOKUP($A4281,STOK_AWAL,13,0)),0)</f>
        <v>0</v>
      </c>
      <c r="S4281" t="str">
        <f>K4281</f>
        <v/>
      </c>
      <c r="T4281">
        <f>R4281+(P4281*(IFERROR(VLOOKUP($A4281,STOK_AWAL,13,0),0)))</f>
        <v>0</v>
      </c>
      <c r="U4281" t="str">
        <f>M4281</f>
        <v/>
      </c>
    </row>
    <row r="4282" spans="1:21" x14ac:dyDescent="0.25">
      <c r="A4282" t="str">
        <f>IF('3.Stok Awal'!$A4282=0,"",'3.Stok Awal'!$A4282)</f>
        <v/>
      </c>
      <c r="B4282" t="str">
        <f>IF('3.Stok Awal'!$B4282=0,"",'3.Stok Awal'!$B4282)</f>
        <v/>
      </c>
      <c r="C4282" t="str">
        <f>IF('3.Stok Awal'!$C4282=0,"",'3.Stok Awal'!$C4282)</f>
        <v/>
      </c>
      <c r="D4282" t="str">
        <f>IF('3.Stok Awal'!$D4282=0,"",'3.Stok Awal'!$D4282)</f>
        <v/>
      </c>
      <c r="E4282" t="str">
        <f>IF('3.Stok Awal'!$E4282=0,"",'3.Stok Awal'!$E4282)</f>
        <v/>
      </c>
      <c r="F4282" s="4" t="str">
        <f>IF('3.Stok Awal'!$F4282=0,"",'3.Stok Awal'!$F4282)</f>
        <v/>
      </c>
      <c r="G4282" s="4" t="str">
        <f t="shared" si="66"/>
        <v/>
      </c>
      <c r="H4282">
        <f>IF('3.Stok Awal'!$I4282=0,0,'3.Stok Awal'!$I4282)</f>
        <v>0</v>
      </c>
      <c r="I4282" t="str">
        <f>IF('3.Stok Awal'!$J4282=0,"",'3.Stok Awal'!$J4282)</f>
        <v/>
      </c>
      <c r="J4282">
        <f>IF('3.Stok Awal'!$K4282=0,0,'3.Stok Awal'!$K4282)</f>
        <v>0</v>
      </c>
      <c r="K4282" t="str">
        <f>IF('3.Stok Awal'!$L4282=0,"",'3.Stok Awal'!$L4282)</f>
        <v/>
      </c>
      <c r="L4282">
        <f>IF('3.Stok Awal'!$N4282=0,0,'3.Stok Awal'!$N4282)</f>
        <v>0</v>
      </c>
      <c r="M4282" t="str">
        <f>IF('3.Stok Awal'!$O4282=0,"",'3.Stok Awal'!$O4282)</f>
        <v/>
      </c>
      <c r="N4282">
        <f>SUMIF('4.Sell to Trade'!$O$5:$O$5003,'5.Stok Akhir'!$G4282,'4.Sell to Trade'!$Q$5:$Q$5003)</f>
        <v>0</v>
      </c>
      <c r="O4282" t="str">
        <f>IF('3.Stok Awal'!$L4282=0,"",'3.Stok Awal'!$L4282)</f>
        <v/>
      </c>
      <c r="P4282">
        <f>IF(ISNA(VLOOKUP($A4282,STOK_AWAL,13,0)),0,IF(VLOOKUP($A4282,STOK_AWAL,13,0)&gt;0,ROUNDDOWN(L4282/VLOOKUP($A4282,STOK_AWAL,13,0),0),0))</f>
        <v>0</v>
      </c>
      <c r="Q4282" t="str">
        <f>I4282</f>
        <v/>
      </c>
      <c r="R4282">
        <f>IFERROR(MOD(L4282,VLOOKUP($A4282,STOK_AWAL,13,0)),0)</f>
        <v>0</v>
      </c>
      <c r="S4282" t="str">
        <f>K4282</f>
        <v/>
      </c>
      <c r="T4282">
        <f>R4282+(P4282*(IFERROR(VLOOKUP($A4282,STOK_AWAL,13,0),0)))</f>
        <v>0</v>
      </c>
      <c r="U4282" t="str">
        <f>M4282</f>
        <v/>
      </c>
    </row>
    <row r="4283" spans="1:21" x14ac:dyDescent="0.25">
      <c r="A4283" t="str">
        <f>IF('3.Stok Awal'!$A4283=0,"",'3.Stok Awal'!$A4283)</f>
        <v/>
      </c>
      <c r="B4283" t="str">
        <f>IF('3.Stok Awal'!$B4283=0,"",'3.Stok Awal'!$B4283)</f>
        <v/>
      </c>
      <c r="C4283" t="str">
        <f>IF('3.Stok Awal'!$C4283=0,"",'3.Stok Awal'!$C4283)</f>
        <v/>
      </c>
      <c r="D4283" t="str">
        <f>IF('3.Stok Awal'!$D4283=0,"",'3.Stok Awal'!$D4283)</f>
        <v/>
      </c>
      <c r="E4283" t="str">
        <f>IF('3.Stok Awal'!$E4283=0,"",'3.Stok Awal'!$E4283)</f>
        <v/>
      </c>
      <c r="F4283" s="4" t="str">
        <f>IF('3.Stok Awal'!$F4283=0,"",'3.Stok Awal'!$F4283)</f>
        <v/>
      </c>
      <c r="G4283" s="4" t="str">
        <f t="shared" si="66"/>
        <v/>
      </c>
      <c r="H4283">
        <f>IF('3.Stok Awal'!$I4283=0,0,'3.Stok Awal'!$I4283)</f>
        <v>0</v>
      </c>
      <c r="I4283" t="str">
        <f>IF('3.Stok Awal'!$J4283=0,"",'3.Stok Awal'!$J4283)</f>
        <v/>
      </c>
      <c r="J4283">
        <f>IF('3.Stok Awal'!$K4283=0,0,'3.Stok Awal'!$K4283)</f>
        <v>0</v>
      </c>
      <c r="K4283" t="str">
        <f>IF('3.Stok Awal'!$L4283=0,"",'3.Stok Awal'!$L4283)</f>
        <v/>
      </c>
      <c r="L4283">
        <f>IF('3.Stok Awal'!$N4283=0,0,'3.Stok Awal'!$N4283)</f>
        <v>0</v>
      </c>
      <c r="M4283" t="str">
        <f>IF('3.Stok Awal'!$O4283=0,"",'3.Stok Awal'!$O4283)</f>
        <v/>
      </c>
      <c r="N4283">
        <f>SUMIF('4.Sell to Trade'!$O$5:$O$5003,'5.Stok Akhir'!$G4283,'4.Sell to Trade'!$Q$5:$Q$5003)</f>
        <v>0</v>
      </c>
      <c r="O4283" t="str">
        <f>IF('3.Stok Awal'!$L4283=0,"",'3.Stok Awal'!$L4283)</f>
        <v/>
      </c>
      <c r="P4283">
        <f>IF(ISNA(VLOOKUP($A4283,STOK_AWAL,13,0)),0,IF(VLOOKUP($A4283,STOK_AWAL,13,0)&gt;0,ROUNDDOWN(L4283/VLOOKUP($A4283,STOK_AWAL,13,0),0),0))</f>
        <v>0</v>
      </c>
      <c r="Q4283" t="str">
        <f>I4283</f>
        <v/>
      </c>
      <c r="R4283">
        <f>IFERROR(MOD(L4283,VLOOKUP($A4283,STOK_AWAL,13,0)),0)</f>
        <v>0</v>
      </c>
      <c r="S4283" t="str">
        <f>K4283</f>
        <v/>
      </c>
      <c r="T4283">
        <f>R4283+(P4283*(IFERROR(VLOOKUP($A4283,STOK_AWAL,13,0),0)))</f>
        <v>0</v>
      </c>
      <c r="U4283" t="str">
        <f>M4283</f>
        <v/>
      </c>
    </row>
    <row r="4284" spans="1:21" x14ac:dyDescent="0.25">
      <c r="A4284" t="str">
        <f>IF('3.Stok Awal'!$A4284=0,"",'3.Stok Awal'!$A4284)</f>
        <v/>
      </c>
      <c r="B4284" t="str">
        <f>IF('3.Stok Awal'!$B4284=0,"",'3.Stok Awal'!$B4284)</f>
        <v/>
      </c>
      <c r="C4284" t="str">
        <f>IF('3.Stok Awal'!$C4284=0,"",'3.Stok Awal'!$C4284)</f>
        <v/>
      </c>
      <c r="D4284" t="str">
        <f>IF('3.Stok Awal'!$D4284=0,"",'3.Stok Awal'!$D4284)</f>
        <v/>
      </c>
      <c r="E4284" t="str">
        <f>IF('3.Stok Awal'!$E4284=0,"",'3.Stok Awal'!$E4284)</f>
        <v/>
      </c>
      <c r="F4284" s="4" t="str">
        <f>IF('3.Stok Awal'!$F4284=0,"",'3.Stok Awal'!$F4284)</f>
        <v/>
      </c>
      <c r="G4284" s="4" t="str">
        <f t="shared" si="66"/>
        <v/>
      </c>
      <c r="H4284">
        <f>IF('3.Stok Awal'!$I4284=0,0,'3.Stok Awal'!$I4284)</f>
        <v>0</v>
      </c>
      <c r="I4284" t="str">
        <f>IF('3.Stok Awal'!$J4284=0,"",'3.Stok Awal'!$J4284)</f>
        <v/>
      </c>
      <c r="J4284">
        <f>IF('3.Stok Awal'!$K4284=0,0,'3.Stok Awal'!$K4284)</f>
        <v>0</v>
      </c>
      <c r="K4284" t="str">
        <f>IF('3.Stok Awal'!$L4284=0,"",'3.Stok Awal'!$L4284)</f>
        <v/>
      </c>
      <c r="L4284">
        <f>IF('3.Stok Awal'!$N4284=0,0,'3.Stok Awal'!$N4284)</f>
        <v>0</v>
      </c>
      <c r="M4284" t="str">
        <f>IF('3.Stok Awal'!$O4284=0,"",'3.Stok Awal'!$O4284)</f>
        <v/>
      </c>
      <c r="N4284">
        <f>SUMIF('4.Sell to Trade'!$O$5:$O$5003,'5.Stok Akhir'!$G4284,'4.Sell to Trade'!$Q$5:$Q$5003)</f>
        <v>0</v>
      </c>
      <c r="O4284" t="str">
        <f>IF('3.Stok Awal'!$L4284=0,"",'3.Stok Awal'!$L4284)</f>
        <v/>
      </c>
      <c r="P4284">
        <f>IF(ISNA(VLOOKUP($A4284,STOK_AWAL,13,0)),0,IF(VLOOKUP($A4284,STOK_AWAL,13,0)&gt;0,ROUNDDOWN(L4284/VLOOKUP($A4284,STOK_AWAL,13,0),0),0))</f>
        <v>0</v>
      </c>
      <c r="Q4284" t="str">
        <f>I4284</f>
        <v/>
      </c>
      <c r="R4284">
        <f>IFERROR(MOD(L4284,VLOOKUP($A4284,STOK_AWAL,13,0)),0)</f>
        <v>0</v>
      </c>
      <c r="S4284" t="str">
        <f>K4284</f>
        <v/>
      </c>
      <c r="T4284">
        <f>R4284+(P4284*(IFERROR(VLOOKUP($A4284,STOK_AWAL,13,0),0)))</f>
        <v>0</v>
      </c>
      <c r="U4284" t="str">
        <f>M4284</f>
        <v/>
      </c>
    </row>
    <row r="4285" spans="1:21" x14ac:dyDescent="0.25">
      <c r="A4285" t="str">
        <f>IF('3.Stok Awal'!$A4285=0,"",'3.Stok Awal'!$A4285)</f>
        <v/>
      </c>
      <c r="B4285" t="str">
        <f>IF('3.Stok Awal'!$B4285=0,"",'3.Stok Awal'!$B4285)</f>
        <v/>
      </c>
      <c r="C4285" t="str">
        <f>IF('3.Stok Awal'!$C4285=0,"",'3.Stok Awal'!$C4285)</f>
        <v/>
      </c>
      <c r="D4285" t="str">
        <f>IF('3.Stok Awal'!$D4285=0,"",'3.Stok Awal'!$D4285)</f>
        <v/>
      </c>
      <c r="E4285" t="str">
        <f>IF('3.Stok Awal'!$E4285=0,"",'3.Stok Awal'!$E4285)</f>
        <v/>
      </c>
      <c r="F4285" s="4" t="str">
        <f>IF('3.Stok Awal'!$F4285=0,"",'3.Stok Awal'!$F4285)</f>
        <v/>
      </c>
      <c r="G4285" s="4" t="str">
        <f t="shared" si="66"/>
        <v/>
      </c>
      <c r="H4285">
        <f>IF('3.Stok Awal'!$I4285=0,0,'3.Stok Awal'!$I4285)</f>
        <v>0</v>
      </c>
      <c r="I4285" t="str">
        <f>IF('3.Stok Awal'!$J4285=0,"",'3.Stok Awal'!$J4285)</f>
        <v/>
      </c>
      <c r="J4285">
        <f>IF('3.Stok Awal'!$K4285=0,0,'3.Stok Awal'!$K4285)</f>
        <v>0</v>
      </c>
      <c r="K4285" t="str">
        <f>IF('3.Stok Awal'!$L4285=0,"",'3.Stok Awal'!$L4285)</f>
        <v/>
      </c>
      <c r="L4285">
        <f>IF('3.Stok Awal'!$N4285=0,0,'3.Stok Awal'!$N4285)</f>
        <v>0</v>
      </c>
      <c r="M4285" t="str">
        <f>IF('3.Stok Awal'!$O4285=0,"",'3.Stok Awal'!$O4285)</f>
        <v/>
      </c>
      <c r="N4285">
        <f>SUMIF('4.Sell to Trade'!$O$5:$O$5003,'5.Stok Akhir'!$G4285,'4.Sell to Trade'!$Q$5:$Q$5003)</f>
        <v>0</v>
      </c>
      <c r="O4285" t="str">
        <f>IF('3.Stok Awal'!$L4285=0,"",'3.Stok Awal'!$L4285)</f>
        <v/>
      </c>
      <c r="P4285">
        <f>IF(ISNA(VLOOKUP($A4285,STOK_AWAL,13,0)),0,IF(VLOOKUP($A4285,STOK_AWAL,13,0)&gt;0,ROUNDDOWN(L4285/VLOOKUP($A4285,STOK_AWAL,13,0),0),0))</f>
        <v>0</v>
      </c>
      <c r="Q4285" t="str">
        <f>I4285</f>
        <v/>
      </c>
      <c r="R4285">
        <f>IFERROR(MOD(L4285,VLOOKUP($A4285,STOK_AWAL,13,0)),0)</f>
        <v>0</v>
      </c>
      <c r="S4285" t="str">
        <f>K4285</f>
        <v/>
      </c>
      <c r="T4285">
        <f>R4285+(P4285*(IFERROR(VLOOKUP($A4285,STOK_AWAL,13,0),0)))</f>
        <v>0</v>
      </c>
      <c r="U4285" t="str">
        <f>M4285</f>
        <v/>
      </c>
    </row>
    <row r="4286" spans="1:21" x14ac:dyDescent="0.25">
      <c r="A4286" t="str">
        <f>IF('3.Stok Awal'!$A4286=0,"",'3.Stok Awal'!$A4286)</f>
        <v/>
      </c>
      <c r="B4286" t="str">
        <f>IF('3.Stok Awal'!$B4286=0,"",'3.Stok Awal'!$B4286)</f>
        <v/>
      </c>
      <c r="C4286" t="str">
        <f>IF('3.Stok Awal'!$C4286=0,"",'3.Stok Awal'!$C4286)</f>
        <v/>
      </c>
      <c r="D4286" t="str">
        <f>IF('3.Stok Awal'!$D4286=0,"",'3.Stok Awal'!$D4286)</f>
        <v/>
      </c>
      <c r="E4286" t="str">
        <f>IF('3.Stok Awal'!$E4286=0,"",'3.Stok Awal'!$E4286)</f>
        <v/>
      </c>
      <c r="F4286" s="4" t="str">
        <f>IF('3.Stok Awal'!$F4286=0,"",'3.Stok Awal'!$F4286)</f>
        <v/>
      </c>
      <c r="G4286" s="4" t="str">
        <f t="shared" si="66"/>
        <v/>
      </c>
      <c r="H4286">
        <f>IF('3.Stok Awal'!$I4286=0,0,'3.Stok Awal'!$I4286)</f>
        <v>0</v>
      </c>
      <c r="I4286" t="str">
        <f>IF('3.Stok Awal'!$J4286=0,"",'3.Stok Awal'!$J4286)</f>
        <v/>
      </c>
      <c r="J4286">
        <f>IF('3.Stok Awal'!$K4286=0,0,'3.Stok Awal'!$K4286)</f>
        <v>0</v>
      </c>
      <c r="K4286" t="str">
        <f>IF('3.Stok Awal'!$L4286=0,"",'3.Stok Awal'!$L4286)</f>
        <v/>
      </c>
      <c r="L4286">
        <f>IF('3.Stok Awal'!$N4286=0,0,'3.Stok Awal'!$N4286)</f>
        <v>0</v>
      </c>
      <c r="M4286" t="str">
        <f>IF('3.Stok Awal'!$O4286=0,"",'3.Stok Awal'!$O4286)</f>
        <v/>
      </c>
      <c r="N4286">
        <f>SUMIF('4.Sell to Trade'!$O$5:$O$5003,'5.Stok Akhir'!$G4286,'4.Sell to Trade'!$Q$5:$Q$5003)</f>
        <v>0</v>
      </c>
      <c r="O4286" t="str">
        <f>IF('3.Stok Awal'!$L4286=0,"",'3.Stok Awal'!$L4286)</f>
        <v/>
      </c>
      <c r="P4286">
        <f>IF(ISNA(VLOOKUP($A4286,STOK_AWAL,13,0)),0,IF(VLOOKUP($A4286,STOK_AWAL,13,0)&gt;0,ROUNDDOWN(L4286/VLOOKUP($A4286,STOK_AWAL,13,0),0),0))</f>
        <v>0</v>
      </c>
      <c r="Q4286" t="str">
        <f>I4286</f>
        <v/>
      </c>
      <c r="R4286">
        <f>IFERROR(MOD(L4286,VLOOKUP($A4286,STOK_AWAL,13,0)),0)</f>
        <v>0</v>
      </c>
      <c r="S4286" t="str">
        <f>K4286</f>
        <v/>
      </c>
      <c r="T4286">
        <f>R4286+(P4286*(IFERROR(VLOOKUP($A4286,STOK_AWAL,13,0),0)))</f>
        <v>0</v>
      </c>
      <c r="U4286" t="str">
        <f>M4286</f>
        <v/>
      </c>
    </row>
    <row r="4287" spans="1:21" x14ac:dyDescent="0.25">
      <c r="A4287" t="str">
        <f>IF('3.Stok Awal'!$A4287=0,"",'3.Stok Awal'!$A4287)</f>
        <v/>
      </c>
      <c r="B4287" t="str">
        <f>IF('3.Stok Awal'!$B4287=0,"",'3.Stok Awal'!$B4287)</f>
        <v/>
      </c>
      <c r="C4287" t="str">
        <f>IF('3.Stok Awal'!$C4287=0,"",'3.Stok Awal'!$C4287)</f>
        <v/>
      </c>
      <c r="D4287" t="str">
        <f>IF('3.Stok Awal'!$D4287=0,"",'3.Stok Awal'!$D4287)</f>
        <v/>
      </c>
      <c r="E4287" t="str">
        <f>IF('3.Stok Awal'!$E4287=0,"",'3.Stok Awal'!$E4287)</f>
        <v/>
      </c>
      <c r="F4287" s="4" t="str">
        <f>IF('3.Stok Awal'!$F4287=0,"",'3.Stok Awal'!$F4287)</f>
        <v/>
      </c>
      <c r="G4287" s="4" t="str">
        <f t="shared" si="66"/>
        <v/>
      </c>
      <c r="H4287">
        <f>IF('3.Stok Awal'!$I4287=0,0,'3.Stok Awal'!$I4287)</f>
        <v>0</v>
      </c>
      <c r="I4287" t="str">
        <f>IF('3.Stok Awal'!$J4287=0,"",'3.Stok Awal'!$J4287)</f>
        <v/>
      </c>
      <c r="J4287">
        <f>IF('3.Stok Awal'!$K4287=0,0,'3.Stok Awal'!$K4287)</f>
        <v>0</v>
      </c>
      <c r="K4287" t="str">
        <f>IF('3.Stok Awal'!$L4287=0,"",'3.Stok Awal'!$L4287)</f>
        <v/>
      </c>
      <c r="L4287">
        <f>IF('3.Stok Awal'!$N4287=0,0,'3.Stok Awal'!$N4287)</f>
        <v>0</v>
      </c>
      <c r="M4287" t="str">
        <f>IF('3.Stok Awal'!$O4287=0,"",'3.Stok Awal'!$O4287)</f>
        <v/>
      </c>
      <c r="N4287">
        <f>SUMIF('4.Sell to Trade'!$O$5:$O$5003,'5.Stok Akhir'!$G4287,'4.Sell to Trade'!$Q$5:$Q$5003)</f>
        <v>0</v>
      </c>
      <c r="O4287" t="str">
        <f>IF('3.Stok Awal'!$L4287=0,"",'3.Stok Awal'!$L4287)</f>
        <v/>
      </c>
      <c r="P4287">
        <f>IF(ISNA(VLOOKUP($A4287,STOK_AWAL,13,0)),0,IF(VLOOKUP($A4287,STOK_AWAL,13,0)&gt;0,ROUNDDOWN(L4287/VLOOKUP($A4287,STOK_AWAL,13,0),0),0))</f>
        <v>0</v>
      </c>
      <c r="Q4287" t="str">
        <f>I4287</f>
        <v/>
      </c>
      <c r="R4287">
        <f>IFERROR(MOD(L4287,VLOOKUP($A4287,STOK_AWAL,13,0)),0)</f>
        <v>0</v>
      </c>
      <c r="S4287" t="str">
        <f>K4287</f>
        <v/>
      </c>
      <c r="T4287">
        <f>R4287+(P4287*(IFERROR(VLOOKUP($A4287,STOK_AWAL,13,0),0)))</f>
        <v>0</v>
      </c>
      <c r="U4287" t="str">
        <f>M4287</f>
        <v/>
      </c>
    </row>
    <row r="4288" spans="1:21" x14ac:dyDescent="0.25">
      <c r="A4288" t="str">
        <f>IF('3.Stok Awal'!$A4288=0,"",'3.Stok Awal'!$A4288)</f>
        <v/>
      </c>
      <c r="B4288" t="str">
        <f>IF('3.Stok Awal'!$B4288=0,"",'3.Stok Awal'!$B4288)</f>
        <v/>
      </c>
      <c r="C4288" t="str">
        <f>IF('3.Stok Awal'!$C4288=0,"",'3.Stok Awal'!$C4288)</f>
        <v/>
      </c>
      <c r="D4288" t="str">
        <f>IF('3.Stok Awal'!$D4288=0,"",'3.Stok Awal'!$D4288)</f>
        <v/>
      </c>
      <c r="E4288" t="str">
        <f>IF('3.Stok Awal'!$E4288=0,"",'3.Stok Awal'!$E4288)</f>
        <v/>
      </c>
      <c r="F4288" s="4" t="str">
        <f>IF('3.Stok Awal'!$F4288=0,"",'3.Stok Awal'!$F4288)</f>
        <v/>
      </c>
      <c r="G4288" s="4" t="str">
        <f t="shared" si="66"/>
        <v/>
      </c>
      <c r="H4288">
        <f>IF('3.Stok Awal'!$I4288=0,0,'3.Stok Awal'!$I4288)</f>
        <v>0</v>
      </c>
      <c r="I4288" t="str">
        <f>IF('3.Stok Awal'!$J4288=0,"",'3.Stok Awal'!$J4288)</f>
        <v/>
      </c>
      <c r="J4288">
        <f>IF('3.Stok Awal'!$K4288=0,0,'3.Stok Awal'!$K4288)</f>
        <v>0</v>
      </c>
      <c r="K4288" t="str">
        <f>IF('3.Stok Awal'!$L4288=0,"",'3.Stok Awal'!$L4288)</f>
        <v/>
      </c>
      <c r="L4288">
        <f>IF('3.Stok Awal'!$N4288=0,0,'3.Stok Awal'!$N4288)</f>
        <v>0</v>
      </c>
      <c r="M4288" t="str">
        <f>IF('3.Stok Awal'!$O4288=0,"",'3.Stok Awal'!$O4288)</f>
        <v/>
      </c>
      <c r="N4288">
        <f>SUMIF('4.Sell to Trade'!$O$5:$O$5003,'5.Stok Akhir'!$G4288,'4.Sell to Trade'!$Q$5:$Q$5003)</f>
        <v>0</v>
      </c>
      <c r="O4288" t="str">
        <f>IF('3.Stok Awal'!$L4288=0,"",'3.Stok Awal'!$L4288)</f>
        <v/>
      </c>
      <c r="P4288">
        <f>IF(ISNA(VLOOKUP($A4288,STOK_AWAL,13,0)),0,IF(VLOOKUP($A4288,STOK_AWAL,13,0)&gt;0,ROUNDDOWN(L4288/VLOOKUP($A4288,STOK_AWAL,13,0),0),0))</f>
        <v>0</v>
      </c>
      <c r="Q4288" t="str">
        <f>I4288</f>
        <v/>
      </c>
      <c r="R4288">
        <f>IFERROR(MOD(L4288,VLOOKUP($A4288,STOK_AWAL,13,0)),0)</f>
        <v>0</v>
      </c>
      <c r="S4288" t="str">
        <f>K4288</f>
        <v/>
      </c>
      <c r="T4288">
        <f>R4288+(P4288*(IFERROR(VLOOKUP($A4288,STOK_AWAL,13,0),0)))</f>
        <v>0</v>
      </c>
      <c r="U4288" t="str">
        <f>M4288</f>
        <v/>
      </c>
    </row>
    <row r="4289" spans="1:21" x14ac:dyDescent="0.25">
      <c r="A4289" t="str">
        <f>IF('3.Stok Awal'!$A4289=0,"",'3.Stok Awal'!$A4289)</f>
        <v/>
      </c>
      <c r="B4289" t="str">
        <f>IF('3.Stok Awal'!$B4289=0,"",'3.Stok Awal'!$B4289)</f>
        <v/>
      </c>
      <c r="C4289" t="str">
        <f>IF('3.Stok Awal'!$C4289=0,"",'3.Stok Awal'!$C4289)</f>
        <v/>
      </c>
      <c r="D4289" t="str">
        <f>IF('3.Stok Awal'!$D4289=0,"",'3.Stok Awal'!$D4289)</f>
        <v/>
      </c>
      <c r="E4289" t="str">
        <f>IF('3.Stok Awal'!$E4289=0,"",'3.Stok Awal'!$E4289)</f>
        <v/>
      </c>
      <c r="F4289" s="4" t="str">
        <f>IF('3.Stok Awal'!$F4289=0,"",'3.Stok Awal'!$F4289)</f>
        <v/>
      </c>
      <c r="G4289" s="4" t="str">
        <f t="shared" si="66"/>
        <v/>
      </c>
      <c r="H4289">
        <f>IF('3.Stok Awal'!$I4289=0,0,'3.Stok Awal'!$I4289)</f>
        <v>0</v>
      </c>
      <c r="I4289" t="str">
        <f>IF('3.Stok Awal'!$J4289=0,"",'3.Stok Awal'!$J4289)</f>
        <v/>
      </c>
      <c r="J4289">
        <f>IF('3.Stok Awal'!$K4289=0,0,'3.Stok Awal'!$K4289)</f>
        <v>0</v>
      </c>
      <c r="K4289" t="str">
        <f>IF('3.Stok Awal'!$L4289=0,"",'3.Stok Awal'!$L4289)</f>
        <v/>
      </c>
      <c r="L4289">
        <f>IF('3.Stok Awal'!$N4289=0,0,'3.Stok Awal'!$N4289)</f>
        <v>0</v>
      </c>
      <c r="M4289" t="str">
        <f>IF('3.Stok Awal'!$O4289=0,"",'3.Stok Awal'!$O4289)</f>
        <v/>
      </c>
      <c r="N4289">
        <f>SUMIF('4.Sell to Trade'!$O$5:$O$5003,'5.Stok Akhir'!$G4289,'4.Sell to Trade'!$Q$5:$Q$5003)</f>
        <v>0</v>
      </c>
      <c r="O4289" t="str">
        <f>IF('3.Stok Awal'!$L4289=0,"",'3.Stok Awal'!$L4289)</f>
        <v/>
      </c>
      <c r="P4289">
        <f>IF(ISNA(VLOOKUP($A4289,STOK_AWAL,13,0)),0,IF(VLOOKUP($A4289,STOK_AWAL,13,0)&gt;0,ROUNDDOWN(L4289/VLOOKUP($A4289,STOK_AWAL,13,0),0),0))</f>
        <v>0</v>
      </c>
      <c r="Q4289" t="str">
        <f>I4289</f>
        <v/>
      </c>
      <c r="R4289">
        <f>IFERROR(MOD(L4289,VLOOKUP($A4289,STOK_AWAL,13,0)),0)</f>
        <v>0</v>
      </c>
      <c r="S4289" t="str">
        <f>K4289</f>
        <v/>
      </c>
      <c r="T4289">
        <f>R4289+(P4289*(IFERROR(VLOOKUP($A4289,STOK_AWAL,13,0),0)))</f>
        <v>0</v>
      </c>
      <c r="U4289" t="str">
        <f>M4289</f>
        <v/>
      </c>
    </row>
    <row r="4290" spans="1:21" x14ac:dyDescent="0.25">
      <c r="A4290" t="str">
        <f>IF('3.Stok Awal'!$A4290=0,"",'3.Stok Awal'!$A4290)</f>
        <v/>
      </c>
      <c r="B4290" t="str">
        <f>IF('3.Stok Awal'!$B4290=0,"",'3.Stok Awal'!$B4290)</f>
        <v/>
      </c>
      <c r="C4290" t="str">
        <f>IF('3.Stok Awal'!$C4290=0,"",'3.Stok Awal'!$C4290)</f>
        <v/>
      </c>
      <c r="D4290" t="str">
        <f>IF('3.Stok Awal'!$D4290=0,"",'3.Stok Awal'!$D4290)</f>
        <v/>
      </c>
      <c r="E4290" t="str">
        <f>IF('3.Stok Awal'!$E4290=0,"",'3.Stok Awal'!$E4290)</f>
        <v/>
      </c>
      <c r="F4290" s="4" t="str">
        <f>IF('3.Stok Awal'!$F4290=0,"",'3.Stok Awal'!$F4290)</f>
        <v/>
      </c>
      <c r="G4290" s="4" t="str">
        <f t="shared" si="66"/>
        <v/>
      </c>
      <c r="H4290">
        <f>IF('3.Stok Awal'!$I4290=0,0,'3.Stok Awal'!$I4290)</f>
        <v>0</v>
      </c>
      <c r="I4290" t="str">
        <f>IF('3.Stok Awal'!$J4290=0,"",'3.Stok Awal'!$J4290)</f>
        <v/>
      </c>
      <c r="J4290">
        <f>IF('3.Stok Awal'!$K4290=0,0,'3.Stok Awal'!$K4290)</f>
        <v>0</v>
      </c>
      <c r="K4290" t="str">
        <f>IF('3.Stok Awal'!$L4290=0,"",'3.Stok Awal'!$L4290)</f>
        <v/>
      </c>
      <c r="L4290">
        <f>IF('3.Stok Awal'!$N4290=0,0,'3.Stok Awal'!$N4290)</f>
        <v>0</v>
      </c>
      <c r="M4290" t="str">
        <f>IF('3.Stok Awal'!$O4290=0,"",'3.Stok Awal'!$O4290)</f>
        <v/>
      </c>
      <c r="N4290">
        <f>SUMIF('4.Sell to Trade'!$O$5:$O$5003,'5.Stok Akhir'!$G4290,'4.Sell to Trade'!$Q$5:$Q$5003)</f>
        <v>0</v>
      </c>
      <c r="O4290" t="str">
        <f>IF('3.Stok Awal'!$L4290=0,"",'3.Stok Awal'!$L4290)</f>
        <v/>
      </c>
      <c r="P4290">
        <f>IF(ISNA(VLOOKUP($A4290,STOK_AWAL,13,0)),0,IF(VLOOKUP($A4290,STOK_AWAL,13,0)&gt;0,ROUNDDOWN(L4290/VLOOKUP($A4290,STOK_AWAL,13,0),0),0))</f>
        <v>0</v>
      </c>
      <c r="Q4290" t="str">
        <f>I4290</f>
        <v/>
      </c>
      <c r="R4290">
        <f>IFERROR(MOD(L4290,VLOOKUP($A4290,STOK_AWAL,13,0)),0)</f>
        <v>0</v>
      </c>
      <c r="S4290" t="str">
        <f>K4290</f>
        <v/>
      </c>
      <c r="T4290">
        <f>R4290+(P4290*(IFERROR(VLOOKUP($A4290,STOK_AWAL,13,0),0)))</f>
        <v>0</v>
      </c>
      <c r="U4290" t="str">
        <f>M4290</f>
        <v/>
      </c>
    </row>
    <row r="4291" spans="1:21" x14ac:dyDescent="0.25">
      <c r="A4291" t="str">
        <f>IF('3.Stok Awal'!$A4291=0,"",'3.Stok Awal'!$A4291)</f>
        <v/>
      </c>
      <c r="B4291" t="str">
        <f>IF('3.Stok Awal'!$B4291=0,"",'3.Stok Awal'!$B4291)</f>
        <v/>
      </c>
      <c r="C4291" t="str">
        <f>IF('3.Stok Awal'!$C4291=0,"",'3.Stok Awal'!$C4291)</f>
        <v/>
      </c>
      <c r="D4291" t="str">
        <f>IF('3.Stok Awal'!$D4291=0,"",'3.Stok Awal'!$D4291)</f>
        <v/>
      </c>
      <c r="E4291" t="str">
        <f>IF('3.Stok Awal'!$E4291=0,"",'3.Stok Awal'!$E4291)</f>
        <v/>
      </c>
      <c r="F4291" s="4" t="str">
        <f>IF('3.Stok Awal'!$F4291=0,"",'3.Stok Awal'!$F4291)</f>
        <v/>
      </c>
      <c r="G4291" s="4" t="str">
        <f t="shared" si="66"/>
        <v/>
      </c>
      <c r="H4291">
        <f>IF('3.Stok Awal'!$I4291=0,0,'3.Stok Awal'!$I4291)</f>
        <v>0</v>
      </c>
      <c r="I4291" t="str">
        <f>IF('3.Stok Awal'!$J4291=0,"",'3.Stok Awal'!$J4291)</f>
        <v/>
      </c>
      <c r="J4291">
        <f>IF('3.Stok Awal'!$K4291=0,0,'3.Stok Awal'!$K4291)</f>
        <v>0</v>
      </c>
      <c r="K4291" t="str">
        <f>IF('3.Stok Awal'!$L4291=0,"",'3.Stok Awal'!$L4291)</f>
        <v/>
      </c>
      <c r="L4291">
        <f>IF('3.Stok Awal'!$N4291=0,0,'3.Stok Awal'!$N4291)</f>
        <v>0</v>
      </c>
      <c r="M4291" t="str">
        <f>IF('3.Stok Awal'!$O4291=0,"",'3.Stok Awal'!$O4291)</f>
        <v/>
      </c>
      <c r="N4291">
        <f>SUMIF('4.Sell to Trade'!$O$5:$O$5003,'5.Stok Akhir'!$G4291,'4.Sell to Trade'!$Q$5:$Q$5003)</f>
        <v>0</v>
      </c>
      <c r="O4291" t="str">
        <f>IF('3.Stok Awal'!$L4291=0,"",'3.Stok Awal'!$L4291)</f>
        <v/>
      </c>
      <c r="P4291">
        <f>IF(ISNA(VLOOKUP($A4291,STOK_AWAL,13,0)),0,IF(VLOOKUP($A4291,STOK_AWAL,13,0)&gt;0,ROUNDDOWN(L4291/VLOOKUP($A4291,STOK_AWAL,13,0),0),0))</f>
        <v>0</v>
      </c>
      <c r="Q4291" t="str">
        <f>I4291</f>
        <v/>
      </c>
      <c r="R4291">
        <f>IFERROR(MOD(L4291,VLOOKUP($A4291,STOK_AWAL,13,0)),0)</f>
        <v>0</v>
      </c>
      <c r="S4291" t="str">
        <f>K4291</f>
        <v/>
      </c>
      <c r="T4291">
        <f>R4291+(P4291*(IFERROR(VLOOKUP($A4291,STOK_AWAL,13,0),0)))</f>
        <v>0</v>
      </c>
      <c r="U4291" t="str">
        <f>M4291</f>
        <v/>
      </c>
    </row>
    <row r="4292" spans="1:21" x14ac:dyDescent="0.25">
      <c r="A4292" t="str">
        <f>IF('3.Stok Awal'!$A4292=0,"",'3.Stok Awal'!$A4292)</f>
        <v/>
      </c>
      <c r="B4292" t="str">
        <f>IF('3.Stok Awal'!$B4292=0,"",'3.Stok Awal'!$B4292)</f>
        <v/>
      </c>
      <c r="C4292" t="str">
        <f>IF('3.Stok Awal'!$C4292=0,"",'3.Stok Awal'!$C4292)</f>
        <v/>
      </c>
      <c r="D4292" t="str">
        <f>IF('3.Stok Awal'!$D4292=0,"",'3.Stok Awal'!$D4292)</f>
        <v/>
      </c>
      <c r="E4292" t="str">
        <f>IF('3.Stok Awal'!$E4292=0,"",'3.Stok Awal'!$E4292)</f>
        <v/>
      </c>
      <c r="F4292" s="4" t="str">
        <f>IF('3.Stok Awal'!$F4292=0,"",'3.Stok Awal'!$F4292)</f>
        <v/>
      </c>
      <c r="G4292" s="4" t="str">
        <f t="shared" si="66"/>
        <v/>
      </c>
      <c r="H4292">
        <f>IF('3.Stok Awal'!$I4292=0,0,'3.Stok Awal'!$I4292)</f>
        <v>0</v>
      </c>
      <c r="I4292" t="str">
        <f>IF('3.Stok Awal'!$J4292=0,"",'3.Stok Awal'!$J4292)</f>
        <v/>
      </c>
      <c r="J4292">
        <f>IF('3.Stok Awal'!$K4292=0,0,'3.Stok Awal'!$K4292)</f>
        <v>0</v>
      </c>
      <c r="K4292" t="str">
        <f>IF('3.Stok Awal'!$L4292=0,"",'3.Stok Awal'!$L4292)</f>
        <v/>
      </c>
      <c r="L4292">
        <f>IF('3.Stok Awal'!$N4292=0,0,'3.Stok Awal'!$N4292)</f>
        <v>0</v>
      </c>
      <c r="M4292" t="str">
        <f>IF('3.Stok Awal'!$O4292=0,"",'3.Stok Awal'!$O4292)</f>
        <v/>
      </c>
      <c r="N4292">
        <f>SUMIF('4.Sell to Trade'!$O$5:$O$5003,'5.Stok Akhir'!$G4292,'4.Sell to Trade'!$Q$5:$Q$5003)</f>
        <v>0</v>
      </c>
      <c r="O4292" t="str">
        <f>IF('3.Stok Awal'!$L4292=0,"",'3.Stok Awal'!$L4292)</f>
        <v/>
      </c>
      <c r="P4292">
        <f>IF(ISNA(VLOOKUP($A4292,STOK_AWAL,13,0)),0,IF(VLOOKUP($A4292,STOK_AWAL,13,0)&gt;0,ROUNDDOWN(L4292/VLOOKUP($A4292,STOK_AWAL,13,0),0),0))</f>
        <v>0</v>
      </c>
      <c r="Q4292" t="str">
        <f>I4292</f>
        <v/>
      </c>
      <c r="R4292">
        <f>IFERROR(MOD(L4292,VLOOKUP($A4292,STOK_AWAL,13,0)),0)</f>
        <v>0</v>
      </c>
      <c r="S4292" t="str">
        <f>K4292</f>
        <v/>
      </c>
      <c r="T4292">
        <f>R4292+(P4292*(IFERROR(VLOOKUP($A4292,STOK_AWAL,13,0),0)))</f>
        <v>0</v>
      </c>
      <c r="U4292" t="str">
        <f>M4292</f>
        <v/>
      </c>
    </row>
    <row r="4293" spans="1:21" x14ac:dyDescent="0.25">
      <c r="A4293" t="str">
        <f>IF('3.Stok Awal'!$A4293=0,"",'3.Stok Awal'!$A4293)</f>
        <v/>
      </c>
      <c r="B4293" t="str">
        <f>IF('3.Stok Awal'!$B4293=0,"",'3.Stok Awal'!$B4293)</f>
        <v/>
      </c>
      <c r="C4293" t="str">
        <f>IF('3.Stok Awal'!$C4293=0,"",'3.Stok Awal'!$C4293)</f>
        <v/>
      </c>
      <c r="D4293" t="str">
        <f>IF('3.Stok Awal'!$D4293=0,"",'3.Stok Awal'!$D4293)</f>
        <v/>
      </c>
      <c r="E4293" t="str">
        <f>IF('3.Stok Awal'!$E4293=0,"",'3.Stok Awal'!$E4293)</f>
        <v/>
      </c>
      <c r="F4293" s="4" t="str">
        <f>IF('3.Stok Awal'!$F4293=0,"",'3.Stok Awal'!$F4293)</f>
        <v/>
      </c>
      <c r="G4293" s="4" t="str">
        <f t="shared" si="66"/>
        <v/>
      </c>
      <c r="H4293">
        <f>IF('3.Stok Awal'!$I4293=0,0,'3.Stok Awal'!$I4293)</f>
        <v>0</v>
      </c>
      <c r="I4293" t="str">
        <f>IF('3.Stok Awal'!$J4293=0,"",'3.Stok Awal'!$J4293)</f>
        <v/>
      </c>
      <c r="J4293">
        <f>IF('3.Stok Awal'!$K4293=0,0,'3.Stok Awal'!$K4293)</f>
        <v>0</v>
      </c>
      <c r="K4293" t="str">
        <f>IF('3.Stok Awal'!$L4293=0,"",'3.Stok Awal'!$L4293)</f>
        <v/>
      </c>
      <c r="L4293">
        <f>IF('3.Stok Awal'!$N4293=0,0,'3.Stok Awal'!$N4293)</f>
        <v>0</v>
      </c>
      <c r="M4293" t="str">
        <f>IF('3.Stok Awal'!$O4293=0,"",'3.Stok Awal'!$O4293)</f>
        <v/>
      </c>
      <c r="N4293">
        <f>SUMIF('4.Sell to Trade'!$O$5:$O$5003,'5.Stok Akhir'!$G4293,'4.Sell to Trade'!$Q$5:$Q$5003)</f>
        <v>0</v>
      </c>
      <c r="O4293" t="str">
        <f>IF('3.Stok Awal'!$L4293=0,"",'3.Stok Awal'!$L4293)</f>
        <v/>
      </c>
      <c r="P4293">
        <f>IF(ISNA(VLOOKUP($A4293,STOK_AWAL,13,0)),0,IF(VLOOKUP($A4293,STOK_AWAL,13,0)&gt;0,ROUNDDOWN(L4293/VLOOKUP($A4293,STOK_AWAL,13,0),0),0))</f>
        <v>0</v>
      </c>
      <c r="Q4293" t="str">
        <f>I4293</f>
        <v/>
      </c>
      <c r="R4293">
        <f>IFERROR(MOD(L4293,VLOOKUP($A4293,STOK_AWAL,13,0)),0)</f>
        <v>0</v>
      </c>
      <c r="S4293" t="str">
        <f>K4293</f>
        <v/>
      </c>
      <c r="T4293">
        <f>R4293+(P4293*(IFERROR(VLOOKUP($A4293,STOK_AWAL,13,0),0)))</f>
        <v>0</v>
      </c>
      <c r="U4293" t="str">
        <f>M4293</f>
        <v/>
      </c>
    </row>
    <row r="4294" spans="1:21" x14ac:dyDescent="0.25">
      <c r="A4294" t="str">
        <f>IF('3.Stok Awal'!$A4294=0,"",'3.Stok Awal'!$A4294)</f>
        <v/>
      </c>
      <c r="B4294" t="str">
        <f>IF('3.Stok Awal'!$B4294=0,"",'3.Stok Awal'!$B4294)</f>
        <v/>
      </c>
      <c r="C4294" t="str">
        <f>IF('3.Stok Awal'!$C4294=0,"",'3.Stok Awal'!$C4294)</f>
        <v/>
      </c>
      <c r="D4294" t="str">
        <f>IF('3.Stok Awal'!$D4294=0,"",'3.Stok Awal'!$D4294)</f>
        <v/>
      </c>
      <c r="E4294" t="str">
        <f>IF('3.Stok Awal'!$E4294=0,"",'3.Stok Awal'!$E4294)</f>
        <v/>
      </c>
      <c r="F4294" s="4" t="str">
        <f>IF('3.Stok Awal'!$F4294=0,"",'3.Stok Awal'!$F4294)</f>
        <v/>
      </c>
      <c r="G4294" s="4" t="str">
        <f t="shared" ref="G4294:G4357" si="67">A4294&amp;F4294</f>
        <v/>
      </c>
      <c r="H4294">
        <f>IF('3.Stok Awal'!$I4294=0,0,'3.Stok Awal'!$I4294)</f>
        <v>0</v>
      </c>
      <c r="I4294" t="str">
        <f>IF('3.Stok Awal'!$J4294=0,"",'3.Stok Awal'!$J4294)</f>
        <v/>
      </c>
      <c r="J4294">
        <f>IF('3.Stok Awal'!$K4294=0,0,'3.Stok Awal'!$K4294)</f>
        <v>0</v>
      </c>
      <c r="K4294" t="str">
        <f>IF('3.Stok Awal'!$L4294=0,"",'3.Stok Awal'!$L4294)</f>
        <v/>
      </c>
      <c r="L4294">
        <f>IF('3.Stok Awal'!$N4294=0,0,'3.Stok Awal'!$N4294)</f>
        <v>0</v>
      </c>
      <c r="M4294" t="str">
        <f>IF('3.Stok Awal'!$O4294=0,"",'3.Stok Awal'!$O4294)</f>
        <v/>
      </c>
      <c r="N4294">
        <f>SUMIF('4.Sell to Trade'!$O$5:$O$5003,'5.Stok Akhir'!$G4294,'4.Sell to Trade'!$Q$5:$Q$5003)</f>
        <v>0</v>
      </c>
      <c r="O4294" t="str">
        <f>IF('3.Stok Awal'!$L4294=0,"",'3.Stok Awal'!$L4294)</f>
        <v/>
      </c>
      <c r="P4294">
        <f>IF(ISNA(VLOOKUP($A4294,STOK_AWAL,13,0)),0,IF(VLOOKUP($A4294,STOK_AWAL,13,0)&gt;0,ROUNDDOWN(L4294/VLOOKUP($A4294,STOK_AWAL,13,0),0),0))</f>
        <v>0</v>
      </c>
      <c r="Q4294" t="str">
        <f>I4294</f>
        <v/>
      </c>
      <c r="R4294">
        <f>IFERROR(MOD(L4294,VLOOKUP($A4294,STOK_AWAL,13,0)),0)</f>
        <v>0</v>
      </c>
      <c r="S4294" t="str">
        <f>K4294</f>
        <v/>
      </c>
      <c r="T4294">
        <f>R4294+(P4294*(IFERROR(VLOOKUP($A4294,STOK_AWAL,13,0),0)))</f>
        <v>0</v>
      </c>
      <c r="U4294" t="str">
        <f>M4294</f>
        <v/>
      </c>
    </row>
    <row r="4295" spans="1:21" x14ac:dyDescent="0.25">
      <c r="A4295" t="str">
        <f>IF('3.Stok Awal'!$A4295=0,"",'3.Stok Awal'!$A4295)</f>
        <v/>
      </c>
      <c r="B4295" t="str">
        <f>IF('3.Stok Awal'!$B4295=0,"",'3.Stok Awal'!$B4295)</f>
        <v/>
      </c>
      <c r="C4295" t="str">
        <f>IF('3.Stok Awal'!$C4295=0,"",'3.Stok Awal'!$C4295)</f>
        <v/>
      </c>
      <c r="D4295" t="str">
        <f>IF('3.Stok Awal'!$D4295=0,"",'3.Stok Awal'!$D4295)</f>
        <v/>
      </c>
      <c r="E4295" t="str">
        <f>IF('3.Stok Awal'!$E4295=0,"",'3.Stok Awal'!$E4295)</f>
        <v/>
      </c>
      <c r="F4295" s="4" t="str">
        <f>IF('3.Stok Awal'!$F4295=0,"",'3.Stok Awal'!$F4295)</f>
        <v/>
      </c>
      <c r="G4295" s="4" t="str">
        <f t="shared" si="67"/>
        <v/>
      </c>
      <c r="H4295">
        <f>IF('3.Stok Awal'!$I4295=0,0,'3.Stok Awal'!$I4295)</f>
        <v>0</v>
      </c>
      <c r="I4295" t="str">
        <f>IF('3.Stok Awal'!$J4295=0,"",'3.Stok Awal'!$J4295)</f>
        <v/>
      </c>
      <c r="J4295">
        <f>IF('3.Stok Awal'!$K4295=0,0,'3.Stok Awal'!$K4295)</f>
        <v>0</v>
      </c>
      <c r="K4295" t="str">
        <f>IF('3.Stok Awal'!$L4295=0,"",'3.Stok Awal'!$L4295)</f>
        <v/>
      </c>
      <c r="L4295">
        <f>IF('3.Stok Awal'!$N4295=0,0,'3.Stok Awal'!$N4295)</f>
        <v>0</v>
      </c>
      <c r="M4295" t="str">
        <f>IF('3.Stok Awal'!$O4295=0,"",'3.Stok Awal'!$O4295)</f>
        <v/>
      </c>
      <c r="N4295">
        <f>SUMIF('4.Sell to Trade'!$O$5:$O$5003,'5.Stok Akhir'!$G4295,'4.Sell to Trade'!$Q$5:$Q$5003)</f>
        <v>0</v>
      </c>
      <c r="O4295" t="str">
        <f>IF('3.Stok Awal'!$L4295=0,"",'3.Stok Awal'!$L4295)</f>
        <v/>
      </c>
      <c r="P4295">
        <f>IF(ISNA(VLOOKUP($A4295,STOK_AWAL,13,0)),0,IF(VLOOKUP($A4295,STOK_AWAL,13,0)&gt;0,ROUNDDOWN(L4295/VLOOKUP($A4295,STOK_AWAL,13,0),0),0))</f>
        <v>0</v>
      </c>
      <c r="Q4295" t="str">
        <f>I4295</f>
        <v/>
      </c>
      <c r="R4295">
        <f>IFERROR(MOD(L4295,VLOOKUP($A4295,STOK_AWAL,13,0)),0)</f>
        <v>0</v>
      </c>
      <c r="S4295" t="str">
        <f>K4295</f>
        <v/>
      </c>
      <c r="T4295">
        <f>R4295+(P4295*(IFERROR(VLOOKUP($A4295,STOK_AWAL,13,0),0)))</f>
        <v>0</v>
      </c>
      <c r="U4295" t="str">
        <f>M4295</f>
        <v/>
      </c>
    </row>
    <row r="4296" spans="1:21" x14ac:dyDescent="0.25">
      <c r="A4296" t="str">
        <f>IF('3.Stok Awal'!$A4296=0,"",'3.Stok Awal'!$A4296)</f>
        <v/>
      </c>
      <c r="B4296" t="str">
        <f>IF('3.Stok Awal'!$B4296=0,"",'3.Stok Awal'!$B4296)</f>
        <v/>
      </c>
      <c r="C4296" t="str">
        <f>IF('3.Stok Awal'!$C4296=0,"",'3.Stok Awal'!$C4296)</f>
        <v/>
      </c>
      <c r="D4296" t="str">
        <f>IF('3.Stok Awal'!$D4296=0,"",'3.Stok Awal'!$D4296)</f>
        <v/>
      </c>
      <c r="E4296" t="str">
        <f>IF('3.Stok Awal'!$E4296=0,"",'3.Stok Awal'!$E4296)</f>
        <v/>
      </c>
      <c r="F4296" s="4" t="str">
        <f>IF('3.Stok Awal'!$F4296=0,"",'3.Stok Awal'!$F4296)</f>
        <v/>
      </c>
      <c r="G4296" s="4" t="str">
        <f t="shared" si="67"/>
        <v/>
      </c>
      <c r="H4296">
        <f>IF('3.Stok Awal'!$I4296=0,0,'3.Stok Awal'!$I4296)</f>
        <v>0</v>
      </c>
      <c r="I4296" t="str">
        <f>IF('3.Stok Awal'!$J4296=0,"",'3.Stok Awal'!$J4296)</f>
        <v/>
      </c>
      <c r="J4296">
        <f>IF('3.Stok Awal'!$K4296=0,0,'3.Stok Awal'!$K4296)</f>
        <v>0</v>
      </c>
      <c r="K4296" t="str">
        <f>IF('3.Stok Awal'!$L4296=0,"",'3.Stok Awal'!$L4296)</f>
        <v/>
      </c>
      <c r="L4296">
        <f>IF('3.Stok Awal'!$N4296=0,0,'3.Stok Awal'!$N4296)</f>
        <v>0</v>
      </c>
      <c r="M4296" t="str">
        <f>IF('3.Stok Awal'!$O4296=0,"",'3.Stok Awal'!$O4296)</f>
        <v/>
      </c>
      <c r="N4296">
        <f>SUMIF('4.Sell to Trade'!$O$5:$O$5003,'5.Stok Akhir'!$G4296,'4.Sell to Trade'!$Q$5:$Q$5003)</f>
        <v>0</v>
      </c>
      <c r="O4296" t="str">
        <f>IF('3.Stok Awal'!$L4296=0,"",'3.Stok Awal'!$L4296)</f>
        <v/>
      </c>
      <c r="P4296">
        <f>IF(ISNA(VLOOKUP($A4296,STOK_AWAL,13,0)),0,IF(VLOOKUP($A4296,STOK_AWAL,13,0)&gt;0,ROUNDDOWN(L4296/VLOOKUP($A4296,STOK_AWAL,13,0),0),0))</f>
        <v>0</v>
      </c>
      <c r="Q4296" t="str">
        <f>I4296</f>
        <v/>
      </c>
      <c r="R4296">
        <f>IFERROR(MOD(L4296,VLOOKUP($A4296,STOK_AWAL,13,0)),0)</f>
        <v>0</v>
      </c>
      <c r="S4296" t="str">
        <f>K4296</f>
        <v/>
      </c>
      <c r="T4296">
        <f>R4296+(P4296*(IFERROR(VLOOKUP($A4296,STOK_AWAL,13,0),0)))</f>
        <v>0</v>
      </c>
      <c r="U4296" t="str">
        <f>M4296</f>
        <v/>
      </c>
    </row>
    <row r="4297" spans="1:21" x14ac:dyDescent="0.25">
      <c r="A4297" t="str">
        <f>IF('3.Stok Awal'!$A4297=0,"",'3.Stok Awal'!$A4297)</f>
        <v/>
      </c>
      <c r="B4297" t="str">
        <f>IF('3.Stok Awal'!$B4297=0,"",'3.Stok Awal'!$B4297)</f>
        <v/>
      </c>
      <c r="C4297" t="str">
        <f>IF('3.Stok Awal'!$C4297=0,"",'3.Stok Awal'!$C4297)</f>
        <v/>
      </c>
      <c r="D4297" t="str">
        <f>IF('3.Stok Awal'!$D4297=0,"",'3.Stok Awal'!$D4297)</f>
        <v/>
      </c>
      <c r="E4297" t="str">
        <f>IF('3.Stok Awal'!$E4297=0,"",'3.Stok Awal'!$E4297)</f>
        <v/>
      </c>
      <c r="F4297" s="4" t="str">
        <f>IF('3.Stok Awal'!$F4297=0,"",'3.Stok Awal'!$F4297)</f>
        <v/>
      </c>
      <c r="G4297" s="4" t="str">
        <f t="shared" si="67"/>
        <v/>
      </c>
      <c r="H4297">
        <f>IF('3.Stok Awal'!$I4297=0,0,'3.Stok Awal'!$I4297)</f>
        <v>0</v>
      </c>
      <c r="I4297" t="str">
        <f>IF('3.Stok Awal'!$J4297=0,"",'3.Stok Awal'!$J4297)</f>
        <v/>
      </c>
      <c r="J4297">
        <f>IF('3.Stok Awal'!$K4297=0,0,'3.Stok Awal'!$K4297)</f>
        <v>0</v>
      </c>
      <c r="K4297" t="str">
        <f>IF('3.Stok Awal'!$L4297=0,"",'3.Stok Awal'!$L4297)</f>
        <v/>
      </c>
      <c r="L4297">
        <f>IF('3.Stok Awal'!$N4297=0,0,'3.Stok Awal'!$N4297)</f>
        <v>0</v>
      </c>
      <c r="M4297" t="str">
        <f>IF('3.Stok Awal'!$O4297=0,"",'3.Stok Awal'!$O4297)</f>
        <v/>
      </c>
      <c r="N4297">
        <f>SUMIF('4.Sell to Trade'!$O$5:$O$5003,'5.Stok Akhir'!$G4297,'4.Sell to Trade'!$Q$5:$Q$5003)</f>
        <v>0</v>
      </c>
      <c r="O4297" t="str">
        <f>IF('3.Stok Awal'!$L4297=0,"",'3.Stok Awal'!$L4297)</f>
        <v/>
      </c>
      <c r="P4297">
        <f>IF(ISNA(VLOOKUP($A4297,STOK_AWAL,13,0)),0,IF(VLOOKUP($A4297,STOK_AWAL,13,0)&gt;0,ROUNDDOWN(L4297/VLOOKUP($A4297,STOK_AWAL,13,0),0),0))</f>
        <v>0</v>
      </c>
      <c r="Q4297" t="str">
        <f>I4297</f>
        <v/>
      </c>
      <c r="R4297">
        <f>IFERROR(MOD(L4297,VLOOKUP($A4297,STOK_AWAL,13,0)),0)</f>
        <v>0</v>
      </c>
      <c r="S4297" t="str">
        <f>K4297</f>
        <v/>
      </c>
      <c r="T4297">
        <f>R4297+(P4297*(IFERROR(VLOOKUP($A4297,STOK_AWAL,13,0),0)))</f>
        <v>0</v>
      </c>
      <c r="U4297" t="str">
        <f>M4297</f>
        <v/>
      </c>
    </row>
    <row r="4298" spans="1:21" x14ac:dyDescent="0.25">
      <c r="A4298" t="str">
        <f>IF('3.Stok Awal'!$A4298=0,"",'3.Stok Awal'!$A4298)</f>
        <v/>
      </c>
      <c r="B4298" t="str">
        <f>IF('3.Stok Awal'!$B4298=0,"",'3.Stok Awal'!$B4298)</f>
        <v/>
      </c>
      <c r="C4298" t="str">
        <f>IF('3.Stok Awal'!$C4298=0,"",'3.Stok Awal'!$C4298)</f>
        <v/>
      </c>
      <c r="D4298" t="str">
        <f>IF('3.Stok Awal'!$D4298=0,"",'3.Stok Awal'!$D4298)</f>
        <v/>
      </c>
      <c r="E4298" t="str">
        <f>IF('3.Stok Awal'!$E4298=0,"",'3.Stok Awal'!$E4298)</f>
        <v/>
      </c>
      <c r="F4298" s="4" t="str">
        <f>IF('3.Stok Awal'!$F4298=0,"",'3.Stok Awal'!$F4298)</f>
        <v/>
      </c>
      <c r="G4298" s="4" t="str">
        <f t="shared" si="67"/>
        <v/>
      </c>
      <c r="H4298">
        <f>IF('3.Stok Awal'!$I4298=0,0,'3.Stok Awal'!$I4298)</f>
        <v>0</v>
      </c>
      <c r="I4298" t="str">
        <f>IF('3.Stok Awal'!$J4298=0,"",'3.Stok Awal'!$J4298)</f>
        <v/>
      </c>
      <c r="J4298">
        <f>IF('3.Stok Awal'!$K4298=0,0,'3.Stok Awal'!$K4298)</f>
        <v>0</v>
      </c>
      <c r="K4298" t="str">
        <f>IF('3.Stok Awal'!$L4298=0,"",'3.Stok Awal'!$L4298)</f>
        <v/>
      </c>
      <c r="L4298">
        <f>IF('3.Stok Awal'!$N4298=0,0,'3.Stok Awal'!$N4298)</f>
        <v>0</v>
      </c>
      <c r="M4298" t="str">
        <f>IF('3.Stok Awal'!$O4298=0,"",'3.Stok Awal'!$O4298)</f>
        <v/>
      </c>
      <c r="N4298">
        <f>SUMIF('4.Sell to Trade'!$O$5:$O$5003,'5.Stok Akhir'!$G4298,'4.Sell to Trade'!$Q$5:$Q$5003)</f>
        <v>0</v>
      </c>
      <c r="O4298" t="str">
        <f>IF('3.Stok Awal'!$L4298=0,"",'3.Stok Awal'!$L4298)</f>
        <v/>
      </c>
      <c r="P4298">
        <f>IF(ISNA(VLOOKUP($A4298,STOK_AWAL,13,0)),0,IF(VLOOKUP($A4298,STOK_AWAL,13,0)&gt;0,ROUNDDOWN(L4298/VLOOKUP($A4298,STOK_AWAL,13,0),0),0))</f>
        <v>0</v>
      </c>
      <c r="Q4298" t="str">
        <f>I4298</f>
        <v/>
      </c>
      <c r="R4298">
        <f>IFERROR(MOD(L4298,VLOOKUP($A4298,STOK_AWAL,13,0)),0)</f>
        <v>0</v>
      </c>
      <c r="S4298" t="str">
        <f>K4298</f>
        <v/>
      </c>
      <c r="T4298">
        <f>R4298+(P4298*(IFERROR(VLOOKUP($A4298,STOK_AWAL,13,0),0)))</f>
        <v>0</v>
      </c>
      <c r="U4298" t="str">
        <f>M4298</f>
        <v/>
      </c>
    </row>
    <row r="4299" spans="1:21" x14ac:dyDescent="0.25">
      <c r="A4299" t="str">
        <f>IF('3.Stok Awal'!$A4299=0,"",'3.Stok Awal'!$A4299)</f>
        <v/>
      </c>
      <c r="B4299" t="str">
        <f>IF('3.Stok Awal'!$B4299=0,"",'3.Stok Awal'!$B4299)</f>
        <v/>
      </c>
      <c r="C4299" t="str">
        <f>IF('3.Stok Awal'!$C4299=0,"",'3.Stok Awal'!$C4299)</f>
        <v/>
      </c>
      <c r="D4299" t="str">
        <f>IF('3.Stok Awal'!$D4299=0,"",'3.Stok Awal'!$D4299)</f>
        <v/>
      </c>
      <c r="E4299" t="str">
        <f>IF('3.Stok Awal'!$E4299=0,"",'3.Stok Awal'!$E4299)</f>
        <v/>
      </c>
      <c r="F4299" s="4" t="str">
        <f>IF('3.Stok Awal'!$F4299=0,"",'3.Stok Awal'!$F4299)</f>
        <v/>
      </c>
      <c r="G4299" s="4" t="str">
        <f t="shared" si="67"/>
        <v/>
      </c>
      <c r="H4299">
        <f>IF('3.Stok Awal'!$I4299=0,0,'3.Stok Awal'!$I4299)</f>
        <v>0</v>
      </c>
      <c r="I4299" t="str">
        <f>IF('3.Stok Awal'!$J4299=0,"",'3.Stok Awal'!$J4299)</f>
        <v/>
      </c>
      <c r="J4299">
        <f>IF('3.Stok Awal'!$K4299=0,0,'3.Stok Awal'!$K4299)</f>
        <v>0</v>
      </c>
      <c r="K4299" t="str">
        <f>IF('3.Stok Awal'!$L4299=0,"",'3.Stok Awal'!$L4299)</f>
        <v/>
      </c>
      <c r="L4299">
        <f>IF('3.Stok Awal'!$N4299=0,0,'3.Stok Awal'!$N4299)</f>
        <v>0</v>
      </c>
      <c r="M4299" t="str">
        <f>IF('3.Stok Awal'!$O4299=0,"",'3.Stok Awal'!$O4299)</f>
        <v/>
      </c>
      <c r="N4299">
        <f>SUMIF('4.Sell to Trade'!$O$5:$O$5003,'5.Stok Akhir'!$G4299,'4.Sell to Trade'!$Q$5:$Q$5003)</f>
        <v>0</v>
      </c>
      <c r="O4299" t="str">
        <f>IF('3.Stok Awal'!$L4299=0,"",'3.Stok Awal'!$L4299)</f>
        <v/>
      </c>
      <c r="P4299">
        <f>IF(ISNA(VLOOKUP($A4299,STOK_AWAL,13,0)),0,IF(VLOOKUP($A4299,STOK_AWAL,13,0)&gt;0,ROUNDDOWN(L4299/VLOOKUP($A4299,STOK_AWAL,13,0),0),0))</f>
        <v>0</v>
      </c>
      <c r="Q4299" t="str">
        <f>I4299</f>
        <v/>
      </c>
      <c r="R4299">
        <f>IFERROR(MOD(L4299,VLOOKUP($A4299,STOK_AWAL,13,0)),0)</f>
        <v>0</v>
      </c>
      <c r="S4299" t="str">
        <f>K4299</f>
        <v/>
      </c>
      <c r="T4299">
        <f>R4299+(P4299*(IFERROR(VLOOKUP($A4299,STOK_AWAL,13,0),0)))</f>
        <v>0</v>
      </c>
      <c r="U4299" t="str">
        <f>M4299</f>
        <v/>
      </c>
    </row>
    <row r="4300" spans="1:21" x14ac:dyDescent="0.25">
      <c r="A4300" t="str">
        <f>IF('3.Stok Awal'!$A4300=0,"",'3.Stok Awal'!$A4300)</f>
        <v/>
      </c>
      <c r="B4300" t="str">
        <f>IF('3.Stok Awal'!$B4300=0,"",'3.Stok Awal'!$B4300)</f>
        <v/>
      </c>
      <c r="C4300" t="str">
        <f>IF('3.Stok Awal'!$C4300=0,"",'3.Stok Awal'!$C4300)</f>
        <v/>
      </c>
      <c r="D4300" t="str">
        <f>IF('3.Stok Awal'!$D4300=0,"",'3.Stok Awal'!$D4300)</f>
        <v/>
      </c>
      <c r="E4300" t="str">
        <f>IF('3.Stok Awal'!$E4300=0,"",'3.Stok Awal'!$E4300)</f>
        <v/>
      </c>
      <c r="F4300" s="4" t="str">
        <f>IF('3.Stok Awal'!$F4300=0,"",'3.Stok Awal'!$F4300)</f>
        <v/>
      </c>
      <c r="G4300" s="4" t="str">
        <f t="shared" si="67"/>
        <v/>
      </c>
      <c r="H4300">
        <f>IF('3.Stok Awal'!$I4300=0,0,'3.Stok Awal'!$I4300)</f>
        <v>0</v>
      </c>
      <c r="I4300" t="str">
        <f>IF('3.Stok Awal'!$J4300=0,"",'3.Stok Awal'!$J4300)</f>
        <v/>
      </c>
      <c r="J4300">
        <f>IF('3.Stok Awal'!$K4300=0,0,'3.Stok Awal'!$K4300)</f>
        <v>0</v>
      </c>
      <c r="K4300" t="str">
        <f>IF('3.Stok Awal'!$L4300=0,"",'3.Stok Awal'!$L4300)</f>
        <v/>
      </c>
      <c r="L4300">
        <f>IF('3.Stok Awal'!$N4300=0,0,'3.Stok Awal'!$N4300)</f>
        <v>0</v>
      </c>
      <c r="M4300" t="str">
        <f>IF('3.Stok Awal'!$O4300=0,"",'3.Stok Awal'!$O4300)</f>
        <v/>
      </c>
      <c r="N4300">
        <f>SUMIF('4.Sell to Trade'!$O$5:$O$5003,'5.Stok Akhir'!$G4300,'4.Sell to Trade'!$Q$5:$Q$5003)</f>
        <v>0</v>
      </c>
      <c r="O4300" t="str">
        <f>IF('3.Stok Awal'!$L4300=0,"",'3.Stok Awal'!$L4300)</f>
        <v/>
      </c>
      <c r="P4300">
        <f>IF(ISNA(VLOOKUP($A4300,STOK_AWAL,13,0)),0,IF(VLOOKUP($A4300,STOK_AWAL,13,0)&gt;0,ROUNDDOWN(L4300/VLOOKUP($A4300,STOK_AWAL,13,0),0),0))</f>
        <v>0</v>
      </c>
      <c r="Q4300" t="str">
        <f>I4300</f>
        <v/>
      </c>
      <c r="R4300">
        <f>IFERROR(MOD(L4300,VLOOKUP($A4300,STOK_AWAL,13,0)),0)</f>
        <v>0</v>
      </c>
      <c r="S4300" t="str">
        <f>K4300</f>
        <v/>
      </c>
      <c r="T4300">
        <f>R4300+(P4300*(IFERROR(VLOOKUP($A4300,STOK_AWAL,13,0),0)))</f>
        <v>0</v>
      </c>
      <c r="U4300" t="str">
        <f>M4300</f>
        <v/>
      </c>
    </row>
    <row r="4301" spans="1:21" x14ac:dyDescent="0.25">
      <c r="A4301" t="str">
        <f>IF('3.Stok Awal'!$A4301=0,"",'3.Stok Awal'!$A4301)</f>
        <v/>
      </c>
      <c r="B4301" t="str">
        <f>IF('3.Stok Awal'!$B4301=0,"",'3.Stok Awal'!$B4301)</f>
        <v/>
      </c>
      <c r="C4301" t="str">
        <f>IF('3.Stok Awal'!$C4301=0,"",'3.Stok Awal'!$C4301)</f>
        <v/>
      </c>
      <c r="D4301" t="str">
        <f>IF('3.Stok Awal'!$D4301=0,"",'3.Stok Awal'!$D4301)</f>
        <v/>
      </c>
      <c r="E4301" t="str">
        <f>IF('3.Stok Awal'!$E4301=0,"",'3.Stok Awal'!$E4301)</f>
        <v/>
      </c>
      <c r="F4301" s="4" t="str">
        <f>IF('3.Stok Awal'!$F4301=0,"",'3.Stok Awal'!$F4301)</f>
        <v/>
      </c>
      <c r="G4301" s="4" t="str">
        <f t="shared" si="67"/>
        <v/>
      </c>
      <c r="H4301">
        <f>IF('3.Stok Awal'!$I4301=0,0,'3.Stok Awal'!$I4301)</f>
        <v>0</v>
      </c>
      <c r="I4301" t="str">
        <f>IF('3.Stok Awal'!$J4301=0,"",'3.Stok Awal'!$J4301)</f>
        <v/>
      </c>
      <c r="J4301">
        <f>IF('3.Stok Awal'!$K4301=0,0,'3.Stok Awal'!$K4301)</f>
        <v>0</v>
      </c>
      <c r="K4301" t="str">
        <f>IF('3.Stok Awal'!$L4301=0,"",'3.Stok Awal'!$L4301)</f>
        <v/>
      </c>
      <c r="L4301">
        <f>IF('3.Stok Awal'!$N4301=0,0,'3.Stok Awal'!$N4301)</f>
        <v>0</v>
      </c>
      <c r="M4301" t="str">
        <f>IF('3.Stok Awal'!$O4301=0,"",'3.Stok Awal'!$O4301)</f>
        <v/>
      </c>
      <c r="N4301">
        <f>SUMIF('4.Sell to Trade'!$O$5:$O$5003,'5.Stok Akhir'!$G4301,'4.Sell to Trade'!$Q$5:$Q$5003)</f>
        <v>0</v>
      </c>
      <c r="O4301" t="str">
        <f>IF('3.Stok Awal'!$L4301=0,"",'3.Stok Awal'!$L4301)</f>
        <v/>
      </c>
      <c r="P4301">
        <f>IF(ISNA(VLOOKUP($A4301,STOK_AWAL,13,0)),0,IF(VLOOKUP($A4301,STOK_AWAL,13,0)&gt;0,ROUNDDOWN(L4301/VLOOKUP($A4301,STOK_AWAL,13,0),0),0))</f>
        <v>0</v>
      </c>
      <c r="Q4301" t="str">
        <f>I4301</f>
        <v/>
      </c>
      <c r="R4301">
        <f>IFERROR(MOD(L4301,VLOOKUP($A4301,STOK_AWAL,13,0)),0)</f>
        <v>0</v>
      </c>
      <c r="S4301" t="str">
        <f>K4301</f>
        <v/>
      </c>
      <c r="T4301">
        <f>R4301+(P4301*(IFERROR(VLOOKUP($A4301,STOK_AWAL,13,0),0)))</f>
        <v>0</v>
      </c>
      <c r="U4301" t="str">
        <f>M4301</f>
        <v/>
      </c>
    </row>
    <row r="4302" spans="1:21" x14ac:dyDescent="0.25">
      <c r="A4302" t="str">
        <f>IF('3.Stok Awal'!$A4302=0,"",'3.Stok Awal'!$A4302)</f>
        <v/>
      </c>
      <c r="B4302" t="str">
        <f>IF('3.Stok Awal'!$B4302=0,"",'3.Stok Awal'!$B4302)</f>
        <v/>
      </c>
      <c r="C4302" t="str">
        <f>IF('3.Stok Awal'!$C4302=0,"",'3.Stok Awal'!$C4302)</f>
        <v/>
      </c>
      <c r="D4302" t="str">
        <f>IF('3.Stok Awal'!$D4302=0,"",'3.Stok Awal'!$D4302)</f>
        <v/>
      </c>
      <c r="E4302" t="str">
        <f>IF('3.Stok Awal'!$E4302=0,"",'3.Stok Awal'!$E4302)</f>
        <v/>
      </c>
      <c r="F4302" s="4" t="str">
        <f>IF('3.Stok Awal'!$F4302=0,"",'3.Stok Awal'!$F4302)</f>
        <v/>
      </c>
      <c r="G4302" s="4" t="str">
        <f t="shared" si="67"/>
        <v/>
      </c>
      <c r="H4302">
        <f>IF('3.Stok Awal'!$I4302=0,0,'3.Stok Awal'!$I4302)</f>
        <v>0</v>
      </c>
      <c r="I4302" t="str">
        <f>IF('3.Stok Awal'!$J4302=0,"",'3.Stok Awal'!$J4302)</f>
        <v/>
      </c>
      <c r="J4302">
        <f>IF('3.Stok Awal'!$K4302=0,0,'3.Stok Awal'!$K4302)</f>
        <v>0</v>
      </c>
      <c r="K4302" t="str">
        <f>IF('3.Stok Awal'!$L4302=0,"",'3.Stok Awal'!$L4302)</f>
        <v/>
      </c>
      <c r="L4302">
        <f>IF('3.Stok Awal'!$N4302=0,0,'3.Stok Awal'!$N4302)</f>
        <v>0</v>
      </c>
      <c r="M4302" t="str">
        <f>IF('3.Stok Awal'!$O4302=0,"",'3.Stok Awal'!$O4302)</f>
        <v/>
      </c>
      <c r="N4302">
        <f>SUMIF('4.Sell to Trade'!$O$5:$O$5003,'5.Stok Akhir'!$G4302,'4.Sell to Trade'!$Q$5:$Q$5003)</f>
        <v>0</v>
      </c>
      <c r="O4302" t="str">
        <f>IF('3.Stok Awal'!$L4302=0,"",'3.Stok Awal'!$L4302)</f>
        <v/>
      </c>
      <c r="P4302">
        <f>IF(ISNA(VLOOKUP($A4302,STOK_AWAL,13,0)),0,IF(VLOOKUP($A4302,STOK_AWAL,13,0)&gt;0,ROUNDDOWN(L4302/VLOOKUP($A4302,STOK_AWAL,13,0),0),0))</f>
        <v>0</v>
      </c>
      <c r="Q4302" t="str">
        <f>I4302</f>
        <v/>
      </c>
      <c r="R4302">
        <f>IFERROR(MOD(L4302,VLOOKUP($A4302,STOK_AWAL,13,0)),0)</f>
        <v>0</v>
      </c>
      <c r="S4302" t="str">
        <f>K4302</f>
        <v/>
      </c>
      <c r="T4302">
        <f>R4302+(P4302*(IFERROR(VLOOKUP($A4302,STOK_AWAL,13,0),0)))</f>
        <v>0</v>
      </c>
      <c r="U4302" t="str">
        <f>M4302</f>
        <v/>
      </c>
    </row>
    <row r="4303" spans="1:21" x14ac:dyDescent="0.25">
      <c r="A4303" t="str">
        <f>IF('3.Stok Awal'!$A4303=0,"",'3.Stok Awal'!$A4303)</f>
        <v/>
      </c>
      <c r="B4303" t="str">
        <f>IF('3.Stok Awal'!$B4303=0,"",'3.Stok Awal'!$B4303)</f>
        <v/>
      </c>
      <c r="C4303" t="str">
        <f>IF('3.Stok Awal'!$C4303=0,"",'3.Stok Awal'!$C4303)</f>
        <v/>
      </c>
      <c r="D4303" t="str">
        <f>IF('3.Stok Awal'!$D4303=0,"",'3.Stok Awal'!$D4303)</f>
        <v/>
      </c>
      <c r="E4303" t="str">
        <f>IF('3.Stok Awal'!$E4303=0,"",'3.Stok Awal'!$E4303)</f>
        <v/>
      </c>
      <c r="F4303" s="4" t="str">
        <f>IF('3.Stok Awal'!$F4303=0,"",'3.Stok Awal'!$F4303)</f>
        <v/>
      </c>
      <c r="G4303" s="4" t="str">
        <f t="shared" si="67"/>
        <v/>
      </c>
      <c r="H4303">
        <f>IF('3.Stok Awal'!$I4303=0,0,'3.Stok Awal'!$I4303)</f>
        <v>0</v>
      </c>
      <c r="I4303" t="str">
        <f>IF('3.Stok Awal'!$J4303=0,"",'3.Stok Awal'!$J4303)</f>
        <v/>
      </c>
      <c r="J4303">
        <f>IF('3.Stok Awal'!$K4303=0,0,'3.Stok Awal'!$K4303)</f>
        <v>0</v>
      </c>
      <c r="K4303" t="str">
        <f>IF('3.Stok Awal'!$L4303=0,"",'3.Stok Awal'!$L4303)</f>
        <v/>
      </c>
      <c r="L4303">
        <f>IF('3.Stok Awal'!$N4303=0,0,'3.Stok Awal'!$N4303)</f>
        <v>0</v>
      </c>
      <c r="M4303" t="str">
        <f>IF('3.Stok Awal'!$O4303=0,"",'3.Stok Awal'!$O4303)</f>
        <v/>
      </c>
      <c r="N4303">
        <f>SUMIF('4.Sell to Trade'!$O$5:$O$5003,'5.Stok Akhir'!$G4303,'4.Sell to Trade'!$Q$5:$Q$5003)</f>
        <v>0</v>
      </c>
      <c r="O4303" t="str">
        <f>IF('3.Stok Awal'!$L4303=0,"",'3.Stok Awal'!$L4303)</f>
        <v/>
      </c>
      <c r="P4303">
        <f>IF(ISNA(VLOOKUP($A4303,STOK_AWAL,13,0)),0,IF(VLOOKUP($A4303,STOK_AWAL,13,0)&gt;0,ROUNDDOWN(L4303/VLOOKUP($A4303,STOK_AWAL,13,0),0),0))</f>
        <v>0</v>
      </c>
      <c r="Q4303" t="str">
        <f>I4303</f>
        <v/>
      </c>
      <c r="R4303">
        <f>IFERROR(MOD(L4303,VLOOKUP($A4303,STOK_AWAL,13,0)),0)</f>
        <v>0</v>
      </c>
      <c r="S4303" t="str">
        <f>K4303</f>
        <v/>
      </c>
      <c r="T4303">
        <f>R4303+(P4303*(IFERROR(VLOOKUP($A4303,STOK_AWAL,13,0),0)))</f>
        <v>0</v>
      </c>
      <c r="U4303" t="str">
        <f>M4303</f>
        <v/>
      </c>
    </row>
    <row r="4304" spans="1:21" x14ac:dyDescent="0.25">
      <c r="A4304" t="str">
        <f>IF('3.Stok Awal'!$A4304=0,"",'3.Stok Awal'!$A4304)</f>
        <v/>
      </c>
      <c r="B4304" t="str">
        <f>IF('3.Stok Awal'!$B4304=0,"",'3.Stok Awal'!$B4304)</f>
        <v/>
      </c>
      <c r="C4304" t="str">
        <f>IF('3.Stok Awal'!$C4304=0,"",'3.Stok Awal'!$C4304)</f>
        <v/>
      </c>
      <c r="D4304" t="str">
        <f>IF('3.Stok Awal'!$D4304=0,"",'3.Stok Awal'!$D4304)</f>
        <v/>
      </c>
      <c r="E4304" t="str">
        <f>IF('3.Stok Awal'!$E4304=0,"",'3.Stok Awal'!$E4304)</f>
        <v/>
      </c>
      <c r="F4304" s="4" t="str">
        <f>IF('3.Stok Awal'!$F4304=0,"",'3.Stok Awal'!$F4304)</f>
        <v/>
      </c>
      <c r="G4304" s="4" t="str">
        <f t="shared" si="67"/>
        <v/>
      </c>
      <c r="H4304">
        <f>IF('3.Stok Awal'!$I4304=0,0,'3.Stok Awal'!$I4304)</f>
        <v>0</v>
      </c>
      <c r="I4304" t="str">
        <f>IF('3.Stok Awal'!$J4304=0,"",'3.Stok Awal'!$J4304)</f>
        <v/>
      </c>
      <c r="J4304">
        <f>IF('3.Stok Awal'!$K4304=0,0,'3.Stok Awal'!$K4304)</f>
        <v>0</v>
      </c>
      <c r="K4304" t="str">
        <f>IF('3.Stok Awal'!$L4304=0,"",'3.Stok Awal'!$L4304)</f>
        <v/>
      </c>
      <c r="L4304">
        <f>IF('3.Stok Awal'!$N4304=0,0,'3.Stok Awal'!$N4304)</f>
        <v>0</v>
      </c>
      <c r="M4304" t="str">
        <f>IF('3.Stok Awal'!$O4304=0,"",'3.Stok Awal'!$O4304)</f>
        <v/>
      </c>
      <c r="N4304">
        <f>SUMIF('4.Sell to Trade'!$O$5:$O$5003,'5.Stok Akhir'!$G4304,'4.Sell to Trade'!$Q$5:$Q$5003)</f>
        <v>0</v>
      </c>
      <c r="O4304" t="str">
        <f>IF('3.Stok Awal'!$L4304=0,"",'3.Stok Awal'!$L4304)</f>
        <v/>
      </c>
      <c r="P4304">
        <f>IF(ISNA(VLOOKUP($A4304,STOK_AWAL,13,0)),0,IF(VLOOKUP($A4304,STOK_AWAL,13,0)&gt;0,ROUNDDOWN(L4304/VLOOKUP($A4304,STOK_AWAL,13,0),0),0))</f>
        <v>0</v>
      </c>
      <c r="Q4304" t="str">
        <f>I4304</f>
        <v/>
      </c>
      <c r="R4304">
        <f>IFERROR(MOD(L4304,VLOOKUP($A4304,STOK_AWAL,13,0)),0)</f>
        <v>0</v>
      </c>
      <c r="S4304" t="str">
        <f>K4304</f>
        <v/>
      </c>
      <c r="T4304">
        <f>R4304+(P4304*(IFERROR(VLOOKUP($A4304,STOK_AWAL,13,0),0)))</f>
        <v>0</v>
      </c>
      <c r="U4304" t="str">
        <f>M4304</f>
        <v/>
      </c>
    </row>
    <row r="4305" spans="1:21" x14ac:dyDescent="0.25">
      <c r="A4305" t="str">
        <f>IF('3.Stok Awal'!$A4305=0,"",'3.Stok Awal'!$A4305)</f>
        <v/>
      </c>
      <c r="B4305" t="str">
        <f>IF('3.Stok Awal'!$B4305=0,"",'3.Stok Awal'!$B4305)</f>
        <v/>
      </c>
      <c r="C4305" t="str">
        <f>IF('3.Stok Awal'!$C4305=0,"",'3.Stok Awal'!$C4305)</f>
        <v/>
      </c>
      <c r="D4305" t="str">
        <f>IF('3.Stok Awal'!$D4305=0,"",'3.Stok Awal'!$D4305)</f>
        <v/>
      </c>
      <c r="E4305" t="str">
        <f>IF('3.Stok Awal'!$E4305=0,"",'3.Stok Awal'!$E4305)</f>
        <v/>
      </c>
      <c r="F4305" s="4" t="str">
        <f>IF('3.Stok Awal'!$F4305=0,"",'3.Stok Awal'!$F4305)</f>
        <v/>
      </c>
      <c r="G4305" s="4" t="str">
        <f t="shared" si="67"/>
        <v/>
      </c>
      <c r="H4305">
        <f>IF('3.Stok Awal'!$I4305=0,0,'3.Stok Awal'!$I4305)</f>
        <v>0</v>
      </c>
      <c r="I4305" t="str">
        <f>IF('3.Stok Awal'!$J4305=0,"",'3.Stok Awal'!$J4305)</f>
        <v/>
      </c>
      <c r="J4305">
        <f>IF('3.Stok Awal'!$K4305=0,0,'3.Stok Awal'!$K4305)</f>
        <v>0</v>
      </c>
      <c r="K4305" t="str">
        <f>IF('3.Stok Awal'!$L4305=0,"",'3.Stok Awal'!$L4305)</f>
        <v/>
      </c>
      <c r="L4305">
        <f>IF('3.Stok Awal'!$N4305=0,0,'3.Stok Awal'!$N4305)</f>
        <v>0</v>
      </c>
      <c r="M4305" t="str">
        <f>IF('3.Stok Awal'!$O4305=0,"",'3.Stok Awal'!$O4305)</f>
        <v/>
      </c>
      <c r="N4305">
        <f>SUMIF('4.Sell to Trade'!$O$5:$O$5003,'5.Stok Akhir'!$G4305,'4.Sell to Trade'!$Q$5:$Q$5003)</f>
        <v>0</v>
      </c>
      <c r="O4305" t="str">
        <f>IF('3.Stok Awal'!$L4305=0,"",'3.Stok Awal'!$L4305)</f>
        <v/>
      </c>
      <c r="P4305">
        <f>IF(ISNA(VLOOKUP($A4305,STOK_AWAL,13,0)),0,IF(VLOOKUP($A4305,STOK_AWAL,13,0)&gt;0,ROUNDDOWN(L4305/VLOOKUP($A4305,STOK_AWAL,13,0),0),0))</f>
        <v>0</v>
      </c>
      <c r="Q4305" t="str">
        <f>I4305</f>
        <v/>
      </c>
      <c r="R4305">
        <f>IFERROR(MOD(L4305,VLOOKUP($A4305,STOK_AWAL,13,0)),0)</f>
        <v>0</v>
      </c>
      <c r="S4305" t="str">
        <f>K4305</f>
        <v/>
      </c>
      <c r="T4305">
        <f>R4305+(P4305*(IFERROR(VLOOKUP($A4305,STOK_AWAL,13,0),0)))</f>
        <v>0</v>
      </c>
      <c r="U4305" t="str">
        <f>M4305</f>
        <v/>
      </c>
    </row>
    <row r="4306" spans="1:21" x14ac:dyDescent="0.25">
      <c r="A4306" t="str">
        <f>IF('3.Stok Awal'!$A4306=0,"",'3.Stok Awal'!$A4306)</f>
        <v/>
      </c>
      <c r="B4306" t="str">
        <f>IF('3.Stok Awal'!$B4306=0,"",'3.Stok Awal'!$B4306)</f>
        <v/>
      </c>
      <c r="C4306" t="str">
        <f>IF('3.Stok Awal'!$C4306=0,"",'3.Stok Awal'!$C4306)</f>
        <v/>
      </c>
      <c r="D4306" t="str">
        <f>IF('3.Stok Awal'!$D4306=0,"",'3.Stok Awal'!$D4306)</f>
        <v/>
      </c>
      <c r="E4306" t="str">
        <f>IF('3.Stok Awal'!$E4306=0,"",'3.Stok Awal'!$E4306)</f>
        <v/>
      </c>
      <c r="F4306" s="4" t="str">
        <f>IF('3.Stok Awal'!$F4306=0,"",'3.Stok Awal'!$F4306)</f>
        <v/>
      </c>
      <c r="G4306" s="4" t="str">
        <f t="shared" si="67"/>
        <v/>
      </c>
      <c r="H4306">
        <f>IF('3.Stok Awal'!$I4306=0,0,'3.Stok Awal'!$I4306)</f>
        <v>0</v>
      </c>
      <c r="I4306" t="str">
        <f>IF('3.Stok Awal'!$J4306=0,"",'3.Stok Awal'!$J4306)</f>
        <v/>
      </c>
      <c r="J4306">
        <f>IF('3.Stok Awal'!$K4306=0,0,'3.Stok Awal'!$K4306)</f>
        <v>0</v>
      </c>
      <c r="K4306" t="str">
        <f>IF('3.Stok Awal'!$L4306=0,"",'3.Stok Awal'!$L4306)</f>
        <v/>
      </c>
      <c r="L4306">
        <f>IF('3.Stok Awal'!$N4306=0,0,'3.Stok Awal'!$N4306)</f>
        <v>0</v>
      </c>
      <c r="M4306" t="str">
        <f>IF('3.Stok Awal'!$O4306=0,"",'3.Stok Awal'!$O4306)</f>
        <v/>
      </c>
      <c r="N4306">
        <f>SUMIF('4.Sell to Trade'!$O$5:$O$5003,'5.Stok Akhir'!$G4306,'4.Sell to Trade'!$Q$5:$Q$5003)</f>
        <v>0</v>
      </c>
      <c r="O4306" t="str">
        <f>IF('3.Stok Awal'!$L4306=0,"",'3.Stok Awal'!$L4306)</f>
        <v/>
      </c>
      <c r="P4306">
        <f>IF(ISNA(VLOOKUP($A4306,STOK_AWAL,13,0)),0,IF(VLOOKUP($A4306,STOK_AWAL,13,0)&gt;0,ROUNDDOWN(L4306/VLOOKUP($A4306,STOK_AWAL,13,0),0),0))</f>
        <v>0</v>
      </c>
      <c r="Q4306" t="str">
        <f>I4306</f>
        <v/>
      </c>
      <c r="R4306">
        <f>IFERROR(MOD(L4306,VLOOKUP($A4306,STOK_AWAL,13,0)),0)</f>
        <v>0</v>
      </c>
      <c r="S4306" t="str">
        <f>K4306</f>
        <v/>
      </c>
      <c r="T4306">
        <f>R4306+(P4306*(IFERROR(VLOOKUP($A4306,STOK_AWAL,13,0),0)))</f>
        <v>0</v>
      </c>
      <c r="U4306" t="str">
        <f>M4306</f>
        <v/>
      </c>
    </row>
    <row r="4307" spans="1:21" x14ac:dyDescent="0.25">
      <c r="A4307" t="str">
        <f>IF('3.Stok Awal'!$A4307=0,"",'3.Stok Awal'!$A4307)</f>
        <v/>
      </c>
      <c r="B4307" t="str">
        <f>IF('3.Stok Awal'!$B4307=0,"",'3.Stok Awal'!$B4307)</f>
        <v/>
      </c>
      <c r="C4307" t="str">
        <f>IF('3.Stok Awal'!$C4307=0,"",'3.Stok Awal'!$C4307)</f>
        <v/>
      </c>
      <c r="D4307" t="str">
        <f>IF('3.Stok Awal'!$D4307=0,"",'3.Stok Awal'!$D4307)</f>
        <v/>
      </c>
      <c r="E4307" t="str">
        <f>IF('3.Stok Awal'!$E4307=0,"",'3.Stok Awal'!$E4307)</f>
        <v/>
      </c>
      <c r="F4307" s="4" t="str">
        <f>IF('3.Stok Awal'!$F4307=0,"",'3.Stok Awal'!$F4307)</f>
        <v/>
      </c>
      <c r="G4307" s="4" t="str">
        <f t="shared" si="67"/>
        <v/>
      </c>
      <c r="H4307">
        <f>IF('3.Stok Awal'!$I4307=0,0,'3.Stok Awal'!$I4307)</f>
        <v>0</v>
      </c>
      <c r="I4307" t="str">
        <f>IF('3.Stok Awal'!$J4307=0,"",'3.Stok Awal'!$J4307)</f>
        <v/>
      </c>
      <c r="J4307">
        <f>IF('3.Stok Awal'!$K4307=0,0,'3.Stok Awal'!$K4307)</f>
        <v>0</v>
      </c>
      <c r="K4307" t="str">
        <f>IF('3.Stok Awal'!$L4307=0,"",'3.Stok Awal'!$L4307)</f>
        <v/>
      </c>
      <c r="L4307">
        <f>IF('3.Stok Awal'!$N4307=0,0,'3.Stok Awal'!$N4307)</f>
        <v>0</v>
      </c>
      <c r="M4307" t="str">
        <f>IF('3.Stok Awal'!$O4307=0,"",'3.Stok Awal'!$O4307)</f>
        <v/>
      </c>
      <c r="N4307">
        <f>SUMIF('4.Sell to Trade'!$O$5:$O$5003,'5.Stok Akhir'!$G4307,'4.Sell to Trade'!$Q$5:$Q$5003)</f>
        <v>0</v>
      </c>
      <c r="O4307" t="str">
        <f>IF('3.Stok Awal'!$L4307=0,"",'3.Stok Awal'!$L4307)</f>
        <v/>
      </c>
      <c r="P4307">
        <f>IF(ISNA(VLOOKUP($A4307,STOK_AWAL,13,0)),0,IF(VLOOKUP($A4307,STOK_AWAL,13,0)&gt;0,ROUNDDOWN(L4307/VLOOKUP($A4307,STOK_AWAL,13,0),0),0))</f>
        <v>0</v>
      </c>
      <c r="Q4307" t="str">
        <f>I4307</f>
        <v/>
      </c>
      <c r="R4307">
        <f>IFERROR(MOD(L4307,VLOOKUP($A4307,STOK_AWAL,13,0)),0)</f>
        <v>0</v>
      </c>
      <c r="S4307" t="str">
        <f>K4307</f>
        <v/>
      </c>
      <c r="T4307">
        <f>R4307+(P4307*(IFERROR(VLOOKUP($A4307,STOK_AWAL,13,0),0)))</f>
        <v>0</v>
      </c>
      <c r="U4307" t="str">
        <f>M4307</f>
        <v/>
      </c>
    </row>
    <row r="4308" spans="1:21" x14ac:dyDescent="0.25">
      <c r="A4308" t="str">
        <f>IF('3.Stok Awal'!$A4308=0,"",'3.Stok Awal'!$A4308)</f>
        <v/>
      </c>
      <c r="B4308" t="str">
        <f>IF('3.Stok Awal'!$B4308=0,"",'3.Stok Awal'!$B4308)</f>
        <v/>
      </c>
      <c r="C4308" t="str">
        <f>IF('3.Stok Awal'!$C4308=0,"",'3.Stok Awal'!$C4308)</f>
        <v/>
      </c>
      <c r="D4308" t="str">
        <f>IF('3.Stok Awal'!$D4308=0,"",'3.Stok Awal'!$D4308)</f>
        <v/>
      </c>
      <c r="E4308" t="str">
        <f>IF('3.Stok Awal'!$E4308=0,"",'3.Stok Awal'!$E4308)</f>
        <v/>
      </c>
      <c r="F4308" s="4" t="str">
        <f>IF('3.Stok Awal'!$F4308=0,"",'3.Stok Awal'!$F4308)</f>
        <v/>
      </c>
      <c r="G4308" s="4" t="str">
        <f t="shared" si="67"/>
        <v/>
      </c>
      <c r="H4308">
        <f>IF('3.Stok Awal'!$I4308=0,0,'3.Stok Awal'!$I4308)</f>
        <v>0</v>
      </c>
      <c r="I4308" t="str">
        <f>IF('3.Stok Awal'!$J4308=0,"",'3.Stok Awal'!$J4308)</f>
        <v/>
      </c>
      <c r="J4308">
        <f>IF('3.Stok Awal'!$K4308=0,0,'3.Stok Awal'!$K4308)</f>
        <v>0</v>
      </c>
      <c r="K4308" t="str">
        <f>IF('3.Stok Awal'!$L4308=0,"",'3.Stok Awal'!$L4308)</f>
        <v/>
      </c>
      <c r="L4308">
        <f>IF('3.Stok Awal'!$N4308=0,0,'3.Stok Awal'!$N4308)</f>
        <v>0</v>
      </c>
      <c r="M4308" t="str">
        <f>IF('3.Stok Awal'!$O4308=0,"",'3.Stok Awal'!$O4308)</f>
        <v/>
      </c>
      <c r="N4308">
        <f>SUMIF('4.Sell to Trade'!$O$5:$O$5003,'5.Stok Akhir'!$G4308,'4.Sell to Trade'!$Q$5:$Q$5003)</f>
        <v>0</v>
      </c>
      <c r="O4308" t="str">
        <f>IF('3.Stok Awal'!$L4308=0,"",'3.Stok Awal'!$L4308)</f>
        <v/>
      </c>
      <c r="P4308">
        <f>IF(ISNA(VLOOKUP($A4308,STOK_AWAL,13,0)),0,IF(VLOOKUP($A4308,STOK_AWAL,13,0)&gt;0,ROUNDDOWN(L4308/VLOOKUP($A4308,STOK_AWAL,13,0),0),0))</f>
        <v>0</v>
      </c>
      <c r="Q4308" t="str">
        <f>I4308</f>
        <v/>
      </c>
      <c r="R4308">
        <f>IFERROR(MOD(L4308,VLOOKUP($A4308,STOK_AWAL,13,0)),0)</f>
        <v>0</v>
      </c>
      <c r="S4308" t="str">
        <f>K4308</f>
        <v/>
      </c>
      <c r="T4308">
        <f>R4308+(P4308*(IFERROR(VLOOKUP($A4308,STOK_AWAL,13,0),0)))</f>
        <v>0</v>
      </c>
      <c r="U4308" t="str">
        <f>M4308</f>
        <v/>
      </c>
    </row>
    <row r="4309" spans="1:21" x14ac:dyDescent="0.25">
      <c r="A4309" t="str">
        <f>IF('3.Stok Awal'!$A4309=0,"",'3.Stok Awal'!$A4309)</f>
        <v/>
      </c>
      <c r="B4309" t="str">
        <f>IF('3.Stok Awal'!$B4309=0,"",'3.Stok Awal'!$B4309)</f>
        <v/>
      </c>
      <c r="C4309" t="str">
        <f>IF('3.Stok Awal'!$C4309=0,"",'3.Stok Awal'!$C4309)</f>
        <v/>
      </c>
      <c r="D4309" t="str">
        <f>IF('3.Stok Awal'!$D4309=0,"",'3.Stok Awal'!$D4309)</f>
        <v/>
      </c>
      <c r="E4309" t="str">
        <f>IF('3.Stok Awal'!$E4309=0,"",'3.Stok Awal'!$E4309)</f>
        <v/>
      </c>
      <c r="F4309" s="4" t="str">
        <f>IF('3.Stok Awal'!$F4309=0,"",'3.Stok Awal'!$F4309)</f>
        <v/>
      </c>
      <c r="G4309" s="4" t="str">
        <f t="shared" si="67"/>
        <v/>
      </c>
      <c r="H4309">
        <f>IF('3.Stok Awal'!$I4309=0,0,'3.Stok Awal'!$I4309)</f>
        <v>0</v>
      </c>
      <c r="I4309" t="str">
        <f>IF('3.Stok Awal'!$J4309=0,"",'3.Stok Awal'!$J4309)</f>
        <v/>
      </c>
      <c r="J4309">
        <f>IF('3.Stok Awal'!$K4309=0,0,'3.Stok Awal'!$K4309)</f>
        <v>0</v>
      </c>
      <c r="K4309" t="str">
        <f>IF('3.Stok Awal'!$L4309=0,"",'3.Stok Awal'!$L4309)</f>
        <v/>
      </c>
      <c r="L4309">
        <f>IF('3.Stok Awal'!$N4309=0,0,'3.Stok Awal'!$N4309)</f>
        <v>0</v>
      </c>
      <c r="M4309" t="str">
        <f>IF('3.Stok Awal'!$O4309=0,"",'3.Stok Awal'!$O4309)</f>
        <v/>
      </c>
      <c r="N4309">
        <f>SUMIF('4.Sell to Trade'!$O$5:$O$5003,'5.Stok Akhir'!$G4309,'4.Sell to Trade'!$Q$5:$Q$5003)</f>
        <v>0</v>
      </c>
      <c r="O4309" t="str">
        <f>IF('3.Stok Awal'!$L4309=0,"",'3.Stok Awal'!$L4309)</f>
        <v/>
      </c>
      <c r="P4309">
        <f>IF(ISNA(VLOOKUP($A4309,STOK_AWAL,13,0)),0,IF(VLOOKUP($A4309,STOK_AWAL,13,0)&gt;0,ROUNDDOWN(L4309/VLOOKUP($A4309,STOK_AWAL,13,0),0),0))</f>
        <v>0</v>
      </c>
      <c r="Q4309" t="str">
        <f>I4309</f>
        <v/>
      </c>
      <c r="R4309">
        <f>IFERROR(MOD(L4309,VLOOKUP($A4309,STOK_AWAL,13,0)),0)</f>
        <v>0</v>
      </c>
      <c r="S4309" t="str">
        <f>K4309</f>
        <v/>
      </c>
      <c r="T4309">
        <f>R4309+(P4309*(IFERROR(VLOOKUP($A4309,STOK_AWAL,13,0),0)))</f>
        <v>0</v>
      </c>
      <c r="U4309" t="str">
        <f>M4309</f>
        <v/>
      </c>
    </row>
    <row r="4310" spans="1:21" x14ac:dyDescent="0.25">
      <c r="A4310" t="str">
        <f>IF('3.Stok Awal'!$A4310=0,"",'3.Stok Awal'!$A4310)</f>
        <v/>
      </c>
      <c r="B4310" t="str">
        <f>IF('3.Stok Awal'!$B4310=0,"",'3.Stok Awal'!$B4310)</f>
        <v/>
      </c>
      <c r="C4310" t="str">
        <f>IF('3.Stok Awal'!$C4310=0,"",'3.Stok Awal'!$C4310)</f>
        <v/>
      </c>
      <c r="D4310" t="str">
        <f>IF('3.Stok Awal'!$D4310=0,"",'3.Stok Awal'!$D4310)</f>
        <v/>
      </c>
      <c r="E4310" t="str">
        <f>IF('3.Stok Awal'!$E4310=0,"",'3.Stok Awal'!$E4310)</f>
        <v/>
      </c>
      <c r="F4310" s="4" t="str">
        <f>IF('3.Stok Awal'!$F4310=0,"",'3.Stok Awal'!$F4310)</f>
        <v/>
      </c>
      <c r="G4310" s="4" t="str">
        <f t="shared" si="67"/>
        <v/>
      </c>
      <c r="H4310">
        <f>IF('3.Stok Awal'!$I4310=0,0,'3.Stok Awal'!$I4310)</f>
        <v>0</v>
      </c>
      <c r="I4310" t="str">
        <f>IF('3.Stok Awal'!$J4310=0,"",'3.Stok Awal'!$J4310)</f>
        <v/>
      </c>
      <c r="J4310">
        <f>IF('3.Stok Awal'!$K4310=0,0,'3.Stok Awal'!$K4310)</f>
        <v>0</v>
      </c>
      <c r="K4310" t="str">
        <f>IF('3.Stok Awal'!$L4310=0,"",'3.Stok Awal'!$L4310)</f>
        <v/>
      </c>
      <c r="L4310">
        <f>IF('3.Stok Awal'!$N4310=0,0,'3.Stok Awal'!$N4310)</f>
        <v>0</v>
      </c>
      <c r="M4310" t="str">
        <f>IF('3.Stok Awal'!$O4310=0,"",'3.Stok Awal'!$O4310)</f>
        <v/>
      </c>
      <c r="N4310">
        <f>SUMIF('4.Sell to Trade'!$O$5:$O$5003,'5.Stok Akhir'!$G4310,'4.Sell to Trade'!$Q$5:$Q$5003)</f>
        <v>0</v>
      </c>
      <c r="O4310" t="str">
        <f>IF('3.Stok Awal'!$L4310=0,"",'3.Stok Awal'!$L4310)</f>
        <v/>
      </c>
      <c r="P4310">
        <f>IF(ISNA(VLOOKUP($A4310,STOK_AWAL,13,0)),0,IF(VLOOKUP($A4310,STOK_AWAL,13,0)&gt;0,ROUNDDOWN(L4310/VLOOKUP($A4310,STOK_AWAL,13,0),0),0))</f>
        <v>0</v>
      </c>
      <c r="Q4310" t="str">
        <f>I4310</f>
        <v/>
      </c>
      <c r="R4310">
        <f>IFERROR(MOD(L4310,VLOOKUP($A4310,STOK_AWAL,13,0)),0)</f>
        <v>0</v>
      </c>
      <c r="S4310" t="str">
        <f>K4310</f>
        <v/>
      </c>
      <c r="T4310">
        <f>R4310+(P4310*(IFERROR(VLOOKUP($A4310,STOK_AWAL,13,0),0)))</f>
        <v>0</v>
      </c>
      <c r="U4310" t="str">
        <f>M4310</f>
        <v/>
      </c>
    </row>
    <row r="4311" spans="1:21" x14ac:dyDescent="0.25">
      <c r="A4311" t="str">
        <f>IF('3.Stok Awal'!$A4311=0,"",'3.Stok Awal'!$A4311)</f>
        <v/>
      </c>
      <c r="B4311" t="str">
        <f>IF('3.Stok Awal'!$B4311=0,"",'3.Stok Awal'!$B4311)</f>
        <v/>
      </c>
      <c r="C4311" t="str">
        <f>IF('3.Stok Awal'!$C4311=0,"",'3.Stok Awal'!$C4311)</f>
        <v/>
      </c>
      <c r="D4311" t="str">
        <f>IF('3.Stok Awal'!$D4311=0,"",'3.Stok Awal'!$D4311)</f>
        <v/>
      </c>
      <c r="E4311" t="str">
        <f>IF('3.Stok Awal'!$E4311=0,"",'3.Stok Awal'!$E4311)</f>
        <v/>
      </c>
      <c r="F4311" s="4" t="str">
        <f>IF('3.Stok Awal'!$F4311=0,"",'3.Stok Awal'!$F4311)</f>
        <v/>
      </c>
      <c r="G4311" s="4" t="str">
        <f t="shared" si="67"/>
        <v/>
      </c>
      <c r="H4311">
        <f>IF('3.Stok Awal'!$I4311=0,0,'3.Stok Awal'!$I4311)</f>
        <v>0</v>
      </c>
      <c r="I4311" t="str">
        <f>IF('3.Stok Awal'!$J4311=0,"",'3.Stok Awal'!$J4311)</f>
        <v/>
      </c>
      <c r="J4311">
        <f>IF('3.Stok Awal'!$K4311=0,0,'3.Stok Awal'!$K4311)</f>
        <v>0</v>
      </c>
      <c r="K4311" t="str">
        <f>IF('3.Stok Awal'!$L4311=0,"",'3.Stok Awal'!$L4311)</f>
        <v/>
      </c>
      <c r="L4311">
        <f>IF('3.Stok Awal'!$N4311=0,0,'3.Stok Awal'!$N4311)</f>
        <v>0</v>
      </c>
      <c r="M4311" t="str">
        <f>IF('3.Stok Awal'!$O4311=0,"",'3.Stok Awal'!$O4311)</f>
        <v/>
      </c>
      <c r="N4311">
        <f>SUMIF('4.Sell to Trade'!$O$5:$O$5003,'5.Stok Akhir'!$G4311,'4.Sell to Trade'!$Q$5:$Q$5003)</f>
        <v>0</v>
      </c>
      <c r="O4311" t="str">
        <f>IF('3.Stok Awal'!$L4311=0,"",'3.Stok Awal'!$L4311)</f>
        <v/>
      </c>
      <c r="P4311">
        <f>IF(ISNA(VLOOKUP($A4311,STOK_AWAL,13,0)),0,IF(VLOOKUP($A4311,STOK_AWAL,13,0)&gt;0,ROUNDDOWN(L4311/VLOOKUP($A4311,STOK_AWAL,13,0),0),0))</f>
        <v>0</v>
      </c>
      <c r="Q4311" t="str">
        <f>I4311</f>
        <v/>
      </c>
      <c r="R4311">
        <f>IFERROR(MOD(L4311,VLOOKUP($A4311,STOK_AWAL,13,0)),0)</f>
        <v>0</v>
      </c>
      <c r="S4311" t="str">
        <f>K4311</f>
        <v/>
      </c>
      <c r="T4311">
        <f>R4311+(P4311*(IFERROR(VLOOKUP($A4311,STOK_AWAL,13,0),0)))</f>
        <v>0</v>
      </c>
      <c r="U4311" t="str">
        <f>M4311</f>
        <v/>
      </c>
    </row>
    <row r="4312" spans="1:21" x14ac:dyDescent="0.25">
      <c r="A4312" t="str">
        <f>IF('3.Stok Awal'!$A4312=0,"",'3.Stok Awal'!$A4312)</f>
        <v/>
      </c>
      <c r="B4312" t="str">
        <f>IF('3.Stok Awal'!$B4312=0,"",'3.Stok Awal'!$B4312)</f>
        <v/>
      </c>
      <c r="C4312" t="str">
        <f>IF('3.Stok Awal'!$C4312=0,"",'3.Stok Awal'!$C4312)</f>
        <v/>
      </c>
      <c r="D4312" t="str">
        <f>IF('3.Stok Awal'!$D4312=0,"",'3.Stok Awal'!$D4312)</f>
        <v/>
      </c>
      <c r="E4312" t="str">
        <f>IF('3.Stok Awal'!$E4312=0,"",'3.Stok Awal'!$E4312)</f>
        <v/>
      </c>
      <c r="F4312" s="4" t="str">
        <f>IF('3.Stok Awal'!$F4312=0,"",'3.Stok Awal'!$F4312)</f>
        <v/>
      </c>
      <c r="G4312" s="4" t="str">
        <f t="shared" si="67"/>
        <v/>
      </c>
      <c r="H4312">
        <f>IF('3.Stok Awal'!$I4312=0,0,'3.Stok Awal'!$I4312)</f>
        <v>0</v>
      </c>
      <c r="I4312" t="str">
        <f>IF('3.Stok Awal'!$J4312=0,"",'3.Stok Awal'!$J4312)</f>
        <v/>
      </c>
      <c r="J4312">
        <f>IF('3.Stok Awal'!$K4312=0,0,'3.Stok Awal'!$K4312)</f>
        <v>0</v>
      </c>
      <c r="K4312" t="str">
        <f>IF('3.Stok Awal'!$L4312=0,"",'3.Stok Awal'!$L4312)</f>
        <v/>
      </c>
      <c r="L4312">
        <f>IF('3.Stok Awal'!$N4312=0,0,'3.Stok Awal'!$N4312)</f>
        <v>0</v>
      </c>
      <c r="M4312" t="str">
        <f>IF('3.Stok Awal'!$O4312=0,"",'3.Stok Awal'!$O4312)</f>
        <v/>
      </c>
      <c r="N4312">
        <f>SUMIF('4.Sell to Trade'!$O$5:$O$5003,'5.Stok Akhir'!$G4312,'4.Sell to Trade'!$Q$5:$Q$5003)</f>
        <v>0</v>
      </c>
      <c r="O4312" t="str">
        <f>IF('3.Stok Awal'!$L4312=0,"",'3.Stok Awal'!$L4312)</f>
        <v/>
      </c>
      <c r="P4312">
        <f>IF(ISNA(VLOOKUP($A4312,STOK_AWAL,13,0)),0,IF(VLOOKUP($A4312,STOK_AWAL,13,0)&gt;0,ROUNDDOWN(L4312/VLOOKUP($A4312,STOK_AWAL,13,0),0),0))</f>
        <v>0</v>
      </c>
      <c r="Q4312" t="str">
        <f>I4312</f>
        <v/>
      </c>
      <c r="R4312">
        <f>IFERROR(MOD(L4312,VLOOKUP($A4312,STOK_AWAL,13,0)),0)</f>
        <v>0</v>
      </c>
      <c r="S4312" t="str">
        <f>K4312</f>
        <v/>
      </c>
      <c r="T4312">
        <f>R4312+(P4312*(IFERROR(VLOOKUP($A4312,STOK_AWAL,13,0),0)))</f>
        <v>0</v>
      </c>
      <c r="U4312" t="str">
        <f>M4312</f>
        <v/>
      </c>
    </row>
    <row r="4313" spans="1:21" x14ac:dyDescent="0.25">
      <c r="A4313" t="str">
        <f>IF('3.Stok Awal'!$A4313=0,"",'3.Stok Awal'!$A4313)</f>
        <v/>
      </c>
      <c r="B4313" t="str">
        <f>IF('3.Stok Awal'!$B4313=0,"",'3.Stok Awal'!$B4313)</f>
        <v/>
      </c>
      <c r="C4313" t="str">
        <f>IF('3.Stok Awal'!$C4313=0,"",'3.Stok Awal'!$C4313)</f>
        <v/>
      </c>
      <c r="D4313" t="str">
        <f>IF('3.Stok Awal'!$D4313=0,"",'3.Stok Awal'!$D4313)</f>
        <v/>
      </c>
      <c r="E4313" t="str">
        <f>IF('3.Stok Awal'!$E4313=0,"",'3.Stok Awal'!$E4313)</f>
        <v/>
      </c>
      <c r="F4313" s="4" t="str">
        <f>IF('3.Stok Awal'!$F4313=0,"",'3.Stok Awal'!$F4313)</f>
        <v/>
      </c>
      <c r="G4313" s="4" t="str">
        <f t="shared" si="67"/>
        <v/>
      </c>
      <c r="H4313">
        <f>IF('3.Stok Awal'!$I4313=0,0,'3.Stok Awal'!$I4313)</f>
        <v>0</v>
      </c>
      <c r="I4313" t="str">
        <f>IF('3.Stok Awal'!$J4313=0,"",'3.Stok Awal'!$J4313)</f>
        <v/>
      </c>
      <c r="J4313">
        <f>IF('3.Stok Awal'!$K4313=0,0,'3.Stok Awal'!$K4313)</f>
        <v>0</v>
      </c>
      <c r="K4313" t="str">
        <f>IF('3.Stok Awal'!$L4313=0,"",'3.Stok Awal'!$L4313)</f>
        <v/>
      </c>
      <c r="L4313">
        <f>IF('3.Stok Awal'!$N4313=0,0,'3.Stok Awal'!$N4313)</f>
        <v>0</v>
      </c>
      <c r="M4313" t="str">
        <f>IF('3.Stok Awal'!$O4313=0,"",'3.Stok Awal'!$O4313)</f>
        <v/>
      </c>
      <c r="N4313">
        <f>SUMIF('4.Sell to Trade'!$O$5:$O$5003,'5.Stok Akhir'!$G4313,'4.Sell to Trade'!$Q$5:$Q$5003)</f>
        <v>0</v>
      </c>
      <c r="O4313" t="str">
        <f>IF('3.Stok Awal'!$L4313=0,"",'3.Stok Awal'!$L4313)</f>
        <v/>
      </c>
      <c r="P4313">
        <f>IF(ISNA(VLOOKUP($A4313,STOK_AWAL,13,0)),0,IF(VLOOKUP($A4313,STOK_AWAL,13,0)&gt;0,ROUNDDOWN(L4313/VLOOKUP($A4313,STOK_AWAL,13,0),0),0))</f>
        <v>0</v>
      </c>
      <c r="Q4313" t="str">
        <f>I4313</f>
        <v/>
      </c>
      <c r="R4313">
        <f>IFERROR(MOD(L4313,VLOOKUP($A4313,STOK_AWAL,13,0)),0)</f>
        <v>0</v>
      </c>
      <c r="S4313" t="str">
        <f>K4313</f>
        <v/>
      </c>
      <c r="T4313">
        <f>R4313+(P4313*(IFERROR(VLOOKUP($A4313,STOK_AWAL,13,0),0)))</f>
        <v>0</v>
      </c>
      <c r="U4313" t="str">
        <f>M4313</f>
        <v/>
      </c>
    </row>
    <row r="4314" spans="1:21" x14ac:dyDescent="0.25">
      <c r="A4314" t="str">
        <f>IF('3.Stok Awal'!$A4314=0,"",'3.Stok Awal'!$A4314)</f>
        <v/>
      </c>
      <c r="B4314" t="str">
        <f>IF('3.Stok Awal'!$B4314=0,"",'3.Stok Awal'!$B4314)</f>
        <v/>
      </c>
      <c r="C4314" t="str">
        <f>IF('3.Stok Awal'!$C4314=0,"",'3.Stok Awal'!$C4314)</f>
        <v/>
      </c>
      <c r="D4314" t="str">
        <f>IF('3.Stok Awal'!$D4314=0,"",'3.Stok Awal'!$D4314)</f>
        <v/>
      </c>
      <c r="E4314" t="str">
        <f>IF('3.Stok Awal'!$E4314=0,"",'3.Stok Awal'!$E4314)</f>
        <v/>
      </c>
      <c r="F4314" s="4" t="str">
        <f>IF('3.Stok Awal'!$F4314=0,"",'3.Stok Awal'!$F4314)</f>
        <v/>
      </c>
      <c r="G4314" s="4" t="str">
        <f t="shared" si="67"/>
        <v/>
      </c>
      <c r="H4314">
        <f>IF('3.Stok Awal'!$I4314=0,0,'3.Stok Awal'!$I4314)</f>
        <v>0</v>
      </c>
      <c r="I4314" t="str">
        <f>IF('3.Stok Awal'!$J4314=0,"",'3.Stok Awal'!$J4314)</f>
        <v/>
      </c>
      <c r="J4314">
        <f>IF('3.Stok Awal'!$K4314=0,0,'3.Stok Awal'!$K4314)</f>
        <v>0</v>
      </c>
      <c r="K4314" t="str">
        <f>IF('3.Stok Awal'!$L4314=0,"",'3.Stok Awal'!$L4314)</f>
        <v/>
      </c>
      <c r="L4314">
        <f>IF('3.Stok Awal'!$N4314=0,0,'3.Stok Awal'!$N4314)</f>
        <v>0</v>
      </c>
      <c r="M4314" t="str">
        <f>IF('3.Stok Awal'!$O4314=0,"",'3.Stok Awal'!$O4314)</f>
        <v/>
      </c>
      <c r="N4314">
        <f>SUMIF('4.Sell to Trade'!$O$5:$O$5003,'5.Stok Akhir'!$G4314,'4.Sell to Trade'!$Q$5:$Q$5003)</f>
        <v>0</v>
      </c>
      <c r="O4314" t="str">
        <f>IF('3.Stok Awal'!$L4314=0,"",'3.Stok Awal'!$L4314)</f>
        <v/>
      </c>
      <c r="P4314">
        <f>IF(ISNA(VLOOKUP($A4314,STOK_AWAL,13,0)),0,IF(VLOOKUP($A4314,STOK_AWAL,13,0)&gt;0,ROUNDDOWN(L4314/VLOOKUP($A4314,STOK_AWAL,13,0),0),0))</f>
        <v>0</v>
      </c>
      <c r="Q4314" t="str">
        <f>I4314</f>
        <v/>
      </c>
      <c r="R4314">
        <f>IFERROR(MOD(L4314,VLOOKUP($A4314,STOK_AWAL,13,0)),0)</f>
        <v>0</v>
      </c>
      <c r="S4314" t="str">
        <f>K4314</f>
        <v/>
      </c>
      <c r="T4314">
        <f>R4314+(P4314*(IFERROR(VLOOKUP($A4314,STOK_AWAL,13,0),0)))</f>
        <v>0</v>
      </c>
      <c r="U4314" t="str">
        <f>M4314</f>
        <v/>
      </c>
    </row>
    <row r="4315" spans="1:21" x14ac:dyDescent="0.25">
      <c r="A4315" t="str">
        <f>IF('3.Stok Awal'!$A4315=0,"",'3.Stok Awal'!$A4315)</f>
        <v/>
      </c>
      <c r="B4315" t="str">
        <f>IF('3.Stok Awal'!$B4315=0,"",'3.Stok Awal'!$B4315)</f>
        <v/>
      </c>
      <c r="C4315" t="str">
        <f>IF('3.Stok Awal'!$C4315=0,"",'3.Stok Awal'!$C4315)</f>
        <v/>
      </c>
      <c r="D4315" t="str">
        <f>IF('3.Stok Awal'!$D4315=0,"",'3.Stok Awal'!$D4315)</f>
        <v/>
      </c>
      <c r="E4315" t="str">
        <f>IF('3.Stok Awal'!$E4315=0,"",'3.Stok Awal'!$E4315)</f>
        <v/>
      </c>
      <c r="F4315" s="4" t="str">
        <f>IF('3.Stok Awal'!$F4315=0,"",'3.Stok Awal'!$F4315)</f>
        <v/>
      </c>
      <c r="G4315" s="4" t="str">
        <f t="shared" si="67"/>
        <v/>
      </c>
      <c r="H4315">
        <f>IF('3.Stok Awal'!$I4315=0,0,'3.Stok Awal'!$I4315)</f>
        <v>0</v>
      </c>
      <c r="I4315" t="str">
        <f>IF('3.Stok Awal'!$J4315=0,"",'3.Stok Awal'!$J4315)</f>
        <v/>
      </c>
      <c r="J4315">
        <f>IF('3.Stok Awal'!$K4315=0,0,'3.Stok Awal'!$K4315)</f>
        <v>0</v>
      </c>
      <c r="K4315" t="str">
        <f>IF('3.Stok Awal'!$L4315=0,"",'3.Stok Awal'!$L4315)</f>
        <v/>
      </c>
      <c r="L4315">
        <f>IF('3.Stok Awal'!$N4315=0,0,'3.Stok Awal'!$N4315)</f>
        <v>0</v>
      </c>
      <c r="M4315" t="str">
        <f>IF('3.Stok Awal'!$O4315=0,"",'3.Stok Awal'!$O4315)</f>
        <v/>
      </c>
      <c r="N4315">
        <f>SUMIF('4.Sell to Trade'!$O$5:$O$5003,'5.Stok Akhir'!$G4315,'4.Sell to Trade'!$Q$5:$Q$5003)</f>
        <v>0</v>
      </c>
      <c r="O4315" t="str">
        <f>IF('3.Stok Awal'!$L4315=0,"",'3.Stok Awal'!$L4315)</f>
        <v/>
      </c>
      <c r="P4315">
        <f>IF(ISNA(VLOOKUP($A4315,STOK_AWAL,13,0)),0,IF(VLOOKUP($A4315,STOK_AWAL,13,0)&gt;0,ROUNDDOWN(L4315/VLOOKUP($A4315,STOK_AWAL,13,0),0),0))</f>
        <v>0</v>
      </c>
      <c r="Q4315" t="str">
        <f>I4315</f>
        <v/>
      </c>
      <c r="R4315">
        <f>IFERROR(MOD(L4315,VLOOKUP($A4315,STOK_AWAL,13,0)),0)</f>
        <v>0</v>
      </c>
      <c r="S4315" t="str">
        <f>K4315</f>
        <v/>
      </c>
      <c r="T4315">
        <f>R4315+(P4315*(IFERROR(VLOOKUP($A4315,STOK_AWAL,13,0),0)))</f>
        <v>0</v>
      </c>
      <c r="U4315" t="str">
        <f>M4315</f>
        <v/>
      </c>
    </row>
    <row r="4316" spans="1:21" x14ac:dyDescent="0.25">
      <c r="A4316" t="str">
        <f>IF('3.Stok Awal'!$A4316=0,"",'3.Stok Awal'!$A4316)</f>
        <v/>
      </c>
      <c r="B4316" t="str">
        <f>IF('3.Stok Awal'!$B4316=0,"",'3.Stok Awal'!$B4316)</f>
        <v/>
      </c>
      <c r="C4316" t="str">
        <f>IF('3.Stok Awal'!$C4316=0,"",'3.Stok Awal'!$C4316)</f>
        <v/>
      </c>
      <c r="D4316" t="str">
        <f>IF('3.Stok Awal'!$D4316=0,"",'3.Stok Awal'!$D4316)</f>
        <v/>
      </c>
      <c r="E4316" t="str">
        <f>IF('3.Stok Awal'!$E4316=0,"",'3.Stok Awal'!$E4316)</f>
        <v/>
      </c>
      <c r="F4316" s="4" t="str">
        <f>IF('3.Stok Awal'!$F4316=0,"",'3.Stok Awal'!$F4316)</f>
        <v/>
      </c>
      <c r="G4316" s="4" t="str">
        <f t="shared" si="67"/>
        <v/>
      </c>
      <c r="H4316">
        <f>IF('3.Stok Awal'!$I4316=0,0,'3.Stok Awal'!$I4316)</f>
        <v>0</v>
      </c>
      <c r="I4316" t="str">
        <f>IF('3.Stok Awal'!$J4316=0,"",'3.Stok Awal'!$J4316)</f>
        <v/>
      </c>
      <c r="J4316">
        <f>IF('3.Stok Awal'!$K4316=0,0,'3.Stok Awal'!$K4316)</f>
        <v>0</v>
      </c>
      <c r="K4316" t="str">
        <f>IF('3.Stok Awal'!$L4316=0,"",'3.Stok Awal'!$L4316)</f>
        <v/>
      </c>
      <c r="L4316">
        <f>IF('3.Stok Awal'!$N4316=0,0,'3.Stok Awal'!$N4316)</f>
        <v>0</v>
      </c>
      <c r="M4316" t="str">
        <f>IF('3.Stok Awal'!$O4316=0,"",'3.Stok Awal'!$O4316)</f>
        <v/>
      </c>
      <c r="N4316">
        <f>SUMIF('4.Sell to Trade'!$O$5:$O$5003,'5.Stok Akhir'!$G4316,'4.Sell to Trade'!$Q$5:$Q$5003)</f>
        <v>0</v>
      </c>
      <c r="O4316" t="str">
        <f>IF('3.Stok Awal'!$L4316=0,"",'3.Stok Awal'!$L4316)</f>
        <v/>
      </c>
      <c r="P4316">
        <f>IF(ISNA(VLOOKUP($A4316,STOK_AWAL,13,0)),0,IF(VLOOKUP($A4316,STOK_AWAL,13,0)&gt;0,ROUNDDOWN(L4316/VLOOKUP($A4316,STOK_AWAL,13,0),0),0))</f>
        <v>0</v>
      </c>
      <c r="Q4316" t="str">
        <f>I4316</f>
        <v/>
      </c>
      <c r="R4316">
        <f>IFERROR(MOD(L4316,VLOOKUP($A4316,STOK_AWAL,13,0)),0)</f>
        <v>0</v>
      </c>
      <c r="S4316" t="str">
        <f>K4316</f>
        <v/>
      </c>
      <c r="T4316">
        <f>R4316+(P4316*(IFERROR(VLOOKUP($A4316,STOK_AWAL,13,0),0)))</f>
        <v>0</v>
      </c>
      <c r="U4316" t="str">
        <f>M4316</f>
        <v/>
      </c>
    </row>
    <row r="4317" spans="1:21" x14ac:dyDescent="0.25">
      <c r="A4317" t="str">
        <f>IF('3.Stok Awal'!$A4317=0,"",'3.Stok Awal'!$A4317)</f>
        <v/>
      </c>
      <c r="B4317" t="str">
        <f>IF('3.Stok Awal'!$B4317=0,"",'3.Stok Awal'!$B4317)</f>
        <v/>
      </c>
      <c r="C4317" t="str">
        <f>IF('3.Stok Awal'!$C4317=0,"",'3.Stok Awal'!$C4317)</f>
        <v/>
      </c>
      <c r="D4317" t="str">
        <f>IF('3.Stok Awal'!$D4317=0,"",'3.Stok Awal'!$D4317)</f>
        <v/>
      </c>
      <c r="E4317" t="str">
        <f>IF('3.Stok Awal'!$E4317=0,"",'3.Stok Awal'!$E4317)</f>
        <v/>
      </c>
      <c r="F4317" s="4" t="str">
        <f>IF('3.Stok Awal'!$F4317=0,"",'3.Stok Awal'!$F4317)</f>
        <v/>
      </c>
      <c r="G4317" s="4" t="str">
        <f t="shared" si="67"/>
        <v/>
      </c>
      <c r="H4317">
        <f>IF('3.Stok Awal'!$I4317=0,0,'3.Stok Awal'!$I4317)</f>
        <v>0</v>
      </c>
      <c r="I4317" t="str">
        <f>IF('3.Stok Awal'!$J4317=0,"",'3.Stok Awal'!$J4317)</f>
        <v/>
      </c>
      <c r="J4317">
        <f>IF('3.Stok Awal'!$K4317=0,0,'3.Stok Awal'!$K4317)</f>
        <v>0</v>
      </c>
      <c r="K4317" t="str">
        <f>IF('3.Stok Awal'!$L4317=0,"",'3.Stok Awal'!$L4317)</f>
        <v/>
      </c>
      <c r="L4317">
        <f>IF('3.Stok Awal'!$N4317=0,0,'3.Stok Awal'!$N4317)</f>
        <v>0</v>
      </c>
      <c r="M4317" t="str">
        <f>IF('3.Stok Awal'!$O4317=0,"",'3.Stok Awal'!$O4317)</f>
        <v/>
      </c>
      <c r="N4317">
        <f>SUMIF('4.Sell to Trade'!$O$5:$O$5003,'5.Stok Akhir'!$G4317,'4.Sell to Trade'!$Q$5:$Q$5003)</f>
        <v>0</v>
      </c>
      <c r="O4317" t="str">
        <f>IF('3.Stok Awal'!$L4317=0,"",'3.Stok Awal'!$L4317)</f>
        <v/>
      </c>
      <c r="P4317">
        <f>IF(ISNA(VLOOKUP($A4317,STOK_AWAL,13,0)),0,IF(VLOOKUP($A4317,STOK_AWAL,13,0)&gt;0,ROUNDDOWN(L4317/VLOOKUP($A4317,STOK_AWAL,13,0),0),0))</f>
        <v>0</v>
      </c>
      <c r="Q4317" t="str">
        <f>I4317</f>
        <v/>
      </c>
      <c r="R4317">
        <f>IFERROR(MOD(L4317,VLOOKUP($A4317,STOK_AWAL,13,0)),0)</f>
        <v>0</v>
      </c>
      <c r="S4317" t="str">
        <f>K4317</f>
        <v/>
      </c>
      <c r="T4317">
        <f>R4317+(P4317*(IFERROR(VLOOKUP($A4317,STOK_AWAL,13,0),0)))</f>
        <v>0</v>
      </c>
      <c r="U4317" t="str">
        <f>M4317</f>
        <v/>
      </c>
    </row>
    <row r="4318" spans="1:21" x14ac:dyDescent="0.25">
      <c r="A4318" t="str">
        <f>IF('3.Stok Awal'!$A4318=0,"",'3.Stok Awal'!$A4318)</f>
        <v/>
      </c>
      <c r="B4318" t="str">
        <f>IF('3.Stok Awal'!$B4318=0,"",'3.Stok Awal'!$B4318)</f>
        <v/>
      </c>
      <c r="C4318" t="str">
        <f>IF('3.Stok Awal'!$C4318=0,"",'3.Stok Awal'!$C4318)</f>
        <v/>
      </c>
      <c r="D4318" t="str">
        <f>IF('3.Stok Awal'!$D4318=0,"",'3.Stok Awal'!$D4318)</f>
        <v/>
      </c>
      <c r="E4318" t="str">
        <f>IF('3.Stok Awal'!$E4318=0,"",'3.Stok Awal'!$E4318)</f>
        <v/>
      </c>
      <c r="F4318" s="4" t="str">
        <f>IF('3.Stok Awal'!$F4318=0,"",'3.Stok Awal'!$F4318)</f>
        <v/>
      </c>
      <c r="G4318" s="4" t="str">
        <f t="shared" si="67"/>
        <v/>
      </c>
      <c r="H4318">
        <f>IF('3.Stok Awal'!$I4318=0,0,'3.Stok Awal'!$I4318)</f>
        <v>0</v>
      </c>
      <c r="I4318" t="str">
        <f>IF('3.Stok Awal'!$J4318=0,"",'3.Stok Awal'!$J4318)</f>
        <v/>
      </c>
      <c r="J4318">
        <f>IF('3.Stok Awal'!$K4318=0,0,'3.Stok Awal'!$K4318)</f>
        <v>0</v>
      </c>
      <c r="K4318" t="str">
        <f>IF('3.Stok Awal'!$L4318=0,"",'3.Stok Awal'!$L4318)</f>
        <v/>
      </c>
      <c r="L4318">
        <f>IF('3.Stok Awal'!$N4318=0,0,'3.Stok Awal'!$N4318)</f>
        <v>0</v>
      </c>
      <c r="M4318" t="str">
        <f>IF('3.Stok Awal'!$O4318=0,"",'3.Stok Awal'!$O4318)</f>
        <v/>
      </c>
      <c r="N4318">
        <f>SUMIF('4.Sell to Trade'!$O$5:$O$5003,'5.Stok Akhir'!$G4318,'4.Sell to Trade'!$Q$5:$Q$5003)</f>
        <v>0</v>
      </c>
      <c r="O4318" t="str">
        <f>IF('3.Stok Awal'!$L4318=0,"",'3.Stok Awal'!$L4318)</f>
        <v/>
      </c>
      <c r="P4318">
        <f>IF(ISNA(VLOOKUP($A4318,STOK_AWAL,13,0)),0,IF(VLOOKUP($A4318,STOK_AWAL,13,0)&gt;0,ROUNDDOWN(L4318/VLOOKUP($A4318,STOK_AWAL,13,0),0),0))</f>
        <v>0</v>
      </c>
      <c r="Q4318" t="str">
        <f>I4318</f>
        <v/>
      </c>
      <c r="R4318">
        <f>IFERROR(MOD(L4318,VLOOKUP($A4318,STOK_AWAL,13,0)),0)</f>
        <v>0</v>
      </c>
      <c r="S4318" t="str">
        <f>K4318</f>
        <v/>
      </c>
      <c r="T4318">
        <f>R4318+(P4318*(IFERROR(VLOOKUP($A4318,STOK_AWAL,13,0),0)))</f>
        <v>0</v>
      </c>
      <c r="U4318" t="str">
        <f>M4318</f>
        <v/>
      </c>
    </row>
    <row r="4319" spans="1:21" x14ac:dyDescent="0.25">
      <c r="A4319" t="str">
        <f>IF('3.Stok Awal'!$A4319=0,"",'3.Stok Awal'!$A4319)</f>
        <v/>
      </c>
      <c r="B4319" t="str">
        <f>IF('3.Stok Awal'!$B4319=0,"",'3.Stok Awal'!$B4319)</f>
        <v/>
      </c>
      <c r="C4319" t="str">
        <f>IF('3.Stok Awal'!$C4319=0,"",'3.Stok Awal'!$C4319)</f>
        <v/>
      </c>
      <c r="D4319" t="str">
        <f>IF('3.Stok Awal'!$D4319=0,"",'3.Stok Awal'!$D4319)</f>
        <v/>
      </c>
      <c r="E4319" t="str">
        <f>IF('3.Stok Awal'!$E4319=0,"",'3.Stok Awal'!$E4319)</f>
        <v/>
      </c>
      <c r="F4319" s="4" t="str">
        <f>IF('3.Stok Awal'!$F4319=0,"",'3.Stok Awal'!$F4319)</f>
        <v/>
      </c>
      <c r="G4319" s="4" t="str">
        <f t="shared" si="67"/>
        <v/>
      </c>
      <c r="H4319">
        <f>IF('3.Stok Awal'!$I4319=0,0,'3.Stok Awal'!$I4319)</f>
        <v>0</v>
      </c>
      <c r="I4319" t="str">
        <f>IF('3.Stok Awal'!$J4319=0,"",'3.Stok Awal'!$J4319)</f>
        <v/>
      </c>
      <c r="J4319">
        <f>IF('3.Stok Awal'!$K4319=0,0,'3.Stok Awal'!$K4319)</f>
        <v>0</v>
      </c>
      <c r="K4319" t="str">
        <f>IF('3.Stok Awal'!$L4319=0,"",'3.Stok Awal'!$L4319)</f>
        <v/>
      </c>
      <c r="L4319">
        <f>IF('3.Stok Awal'!$N4319=0,0,'3.Stok Awal'!$N4319)</f>
        <v>0</v>
      </c>
      <c r="M4319" t="str">
        <f>IF('3.Stok Awal'!$O4319=0,"",'3.Stok Awal'!$O4319)</f>
        <v/>
      </c>
      <c r="N4319">
        <f>SUMIF('4.Sell to Trade'!$O$5:$O$5003,'5.Stok Akhir'!$G4319,'4.Sell to Trade'!$Q$5:$Q$5003)</f>
        <v>0</v>
      </c>
      <c r="O4319" t="str">
        <f>IF('3.Stok Awal'!$L4319=0,"",'3.Stok Awal'!$L4319)</f>
        <v/>
      </c>
      <c r="P4319">
        <f>IF(ISNA(VLOOKUP($A4319,STOK_AWAL,13,0)),0,IF(VLOOKUP($A4319,STOK_AWAL,13,0)&gt;0,ROUNDDOWN(L4319/VLOOKUP($A4319,STOK_AWAL,13,0),0),0))</f>
        <v>0</v>
      </c>
      <c r="Q4319" t="str">
        <f>I4319</f>
        <v/>
      </c>
      <c r="R4319">
        <f>IFERROR(MOD(L4319,VLOOKUP($A4319,STOK_AWAL,13,0)),0)</f>
        <v>0</v>
      </c>
      <c r="S4319" t="str">
        <f>K4319</f>
        <v/>
      </c>
      <c r="T4319">
        <f>R4319+(P4319*(IFERROR(VLOOKUP($A4319,STOK_AWAL,13,0),0)))</f>
        <v>0</v>
      </c>
      <c r="U4319" t="str">
        <f>M4319</f>
        <v/>
      </c>
    </row>
    <row r="4320" spans="1:21" x14ac:dyDescent="0.25">
      <c r="A4320" t="str">
        <f>IF('3.Stok Awal'!$A4320=0,"",'3.Stok Awal'!$A4320)</f>
        <v/>
      </c>
      <c r="B4320" t="str">
        <f>IF('3.Stok Awal'!$B4320=0,"",'3.Stok Awal'!$B4320)</f>
        <v/>
      </c>
      <c r="C4320" t="str">
        <f>IF('3.Stok Awal'!$C4320=0,"",'3.Stok Awal'!$C4320)</f>
        <v/>
      </c>
      <c r="D4320" t="str">
        <f>IF('3.Stok Awal'!$D4320=0,"",'3.Stok Awal'!$D4320)</f>
        <v/>
      </c>
      <c r="E4320" t="str">
        <f>IF('3.Stok Awal'!$E4320=0,"",'3.Stok Awal'!$E4320)</f>
        <v/>
      </c>
      <c r="F4320" s="4" t="str">
        <f>IF('3.Stok Awal'!$F4320=0,"",'3.Stok Awal'!$F4320)</f>
        <v/>
      </c>
      <c r="G4320" s="4" t="str">
        <f t="shared" si="67"/>
        <v/>
      </c>
      <c r="H4320">
        <f>IF('3.Stok Awal'!$I4320=0,0,'3.Stok Awal'!$I4320)</f>
        <v>0</v>
      </c>
      <c r="I4320" t="str">
        <f>IF('3.Stok Awal'!$J4320=0,"",'3.Stok Awal'!$J4320)</f>
        <v/>
      </c>
      <c r="J4320">
        <f>IF('3.Stok Awal'!$K4320=0,0,'3.Stok Awal'!$K4320)</f>
        <v>0</v>
      </c>
      <c r="K4320" t="str">
        <f>IF('3.Stok Awal'!$L4320=0,"",'3.Stok Awal'!$L4320)</f>
        <v/>
      </c>
      <c r="L4320">
        <f>IF('3.Stok Awal'!$N4320=0,0,'3.Stok Awal'!$N4320)</f>
        <v>0</v>
      </c>
      <c r="M4320" t="str">
        <f>IF('3.Stok Awal'!$O4320=0,"",'3.Stok Awal'!$O4320)</f>
        <v/>
      </c>
      <c r="N4320">
        <f>SUMIF('4.Sell to Trade'!$O$5:$O$5003,'5.Stok Akhir'!$G4320,'4.Sell to Trade'!$Q$5:$Q$5003)</f>
        <v>0</v>
      </c>
      <c r="O4320" t="str">
        <f>IF('3.Stok Awal'!$L4320=0,"",'3.Stok Awal'!$L4320)</f>
        <v/>
      </c>
      <c r="P4320">
        <f>IF(ISNA(VLOOKUP($A4320,STOK_AWAL,13,0)),0,IF(VLOOKUP($A4320,STOK_AWAL,13,0)&gt;0,ROUNDDOWN(L4320/VLOOKUP($A4320,STOK_AWAL,13,0),0),0))</f>
        <v>0</v>
      </c>
      <c r="Q4320" t="str">
        <f>I4320</f>
        <v/>
      </c>
      <c r="R4320">
        <f>IFERROR(MOD(L4320,VLOOKUP($A4320,STOK_AWAL,13,0)),0)</f>
        <v>0</v>
      </c>
      <c r="S4320" t="str">
        <f>K4320</f>
        <v/>
      </c>
      <c r="T4320">
        <f>R4320+(P4320*(IFERROR(VLOOKUP($A4320,STOK_AWAL,13,0),0)))</f>
        <v>0</v>
      </c>
      <c r="U4320" t="str">
        <f>M4320</f>
        <v/>
      </c>
    </row>
    <row r="4321" spans="1:21" x14ac:dyDescent="0.25">
      <c r="A4321" t="str">
        <f>IF('3.Stok Awal'!$A4321=0,"",'3.Stok Awal'!$A4321)</f>
        <v/>
      </c>
      <c r="B4321" t="str">
        <f>IF('3.Stok Awal'!$B4321=0,"",'3.Stok Awal'!$B4321)</f>
        <v/>
      </c>
      <c r="C4321" t="str">
        <f>IF('3.Stok Awal'!$C4321=0,"",'3.Stok Awal'!$C4321)</f>
        <v/>
      </c>
      <c r="D4321" t="str">
        <f>IF('3.Stok Awal'!$D4321=0,"",'3.Stok Awal'!$D4321)</f>
        <v/>
      </c>
      <c r="E4321" t="str">
        <f>IF('3.Stok Awal'!$E4321=0,"",'3.Stok Awal'!$E4321)</f>
        <v/>
      </c>
      <c r="F4321" s="4" t="str">
        <f>IF('3.Stok Awal'!$F4321=0,"",'3.Stok Awal'!$F4321)</f>
        <v/>
      </c>
      <c r="G4321" s="4" t="str">
        <f t="shared" si="67"/>
        <v/>
      </c>
      <c r="H4321">
        <f>IF('3.Stok Awal'!$I4321=0,0,'3.Stok Awal'!$I4321)</f>
        <v>0</v>
      </c>
      <c r="I4321" t="str">
        <f>IF('3.Stok Awal'!$J4321=0,"",'3.Stok Awal'!$J4321)</f>
        <v/>
      </c>
      <c r="J4321">
        <f>IF('3.Stok Awal'!$K4321=0,0,'3.Stok Awal'!$K4321)</f>
        <v>0</v>
      </c>
      <c r="K4321" t="str">
        <f>IF('3.Stok Awal'!$L4321=0,"",'3.Stok Awal'!$L4321)</f>
        <v/>
      </c>
      <c r="L4321">
        <f>IF('3.Stok Awal'!$N4321=0,0,'3.Stok Awal'!$N4321)</f>
        <v>0</v>
      </c>
      <c r="M4321" t="str">
        <f>IF('3.Stok Awal'!$O4321=0,"",'3.Stok Awal'!$O4321)</f>
        <v/>
      </c>
      <c r="N4321">
        <f>SUMIF('4.Sell to Trade'!$O$5:$O$5003,'5.Stok Akhir'!$G4321,'4.Sell to Trade'!$Q$5:$Q$5003)</f>
        <v>0</v>
      </c>
      <c r="O4321" t="str">
        <f>IF('3.Stok Awal'!$L4321=0,"",'3.Stok Awal'!$L4321)</f>
        <v/>
      </c>
      <c r="P4321">
        <f>IF(ISNA(VLOOKUP($A4321,STOK_AWAL,13,0)),0,IF(VLOOKUP($A4321,STOK_AWAL,13,0)&gt;0,ROUNDDOWN(L4321/VLOOKUP($A4321,STOK_AWAL,13,0),0),0))</f>
        <v>0</v>
      </c>
      <c r="Q4321" t="str">
        <f>I4321</f>
        <v/>
      </c>
      <c r="R4321">
        <f>IFERROR(MOD(L4321,VLOOKUP($A4321,STOK_AWAL,13,0)),0)</f>
        <v>0</v>
      </c>
      <c r="S4321" t="str">
        <f>K4321</f>
        <v/>
      </c>
      <c r="T4321">
        <f>R4321+(P4321*(IFERROR(VLOOKUP($A4321,STOK_AWAL,13,0),0)))</f>
        <v>0</v>
      </c>
      <c r="U4321" t="str">
        <f>M4321</f>
        <v/>
      </c>
    </row>
    <row r="4322" spans="1:21" x14ac:dyDescent="0.25">
      <c r="A4322" t="str">
        <f>IF('3.Stok Awal'!$A4322=0,"",'3.Stok Awal'!$A4322)</f>
        <v/>
      </c>
      <c r="B4322" t="str">
        <f>IF('3.Stok Awal'!$B4322=0,"",'3.Stok Awal'!$B4322)</f>
        <v/>
      </c>
      <c r="C4322" t="str">
        <f>IF('3.Stok Awal'!$C4322=0,"",'3.Stok Awal'!$C4322)</f>
        <v/>
      </c>
      <c r="D4322" t="str">
        <f>IF('3.Stok Awal'!$D4322=0,"",'3.Stok Awal'!$D4322)</f>
        <v/>
      </c>
      <c r="E4322" t="str">
        <f>IF('3.Stok Awal'!$E4322=0,"",'3.Stok Awal'!$E4322)</f>
        <v/>
      </c>
      <c r="F4322" s="4" t="str">
        <f>IF('3.Stok Awal'!$F4322=0,"",'3.Stok Awal'!$F4322)</f>
        <v/>
      </c>
      <c r="G4322" s="4" t="str">
        <f t="shared" si="67"/>
        <v/>
      </c>
      <c r="H4322">
        <f>IF('3.Stok Awal'!$I4322=0,0,'3.Stok Awal'!$I4322)</f>
        <v>0</v>
      </c>
      <c r="I4322" t="str">
        <f>IF('3.Stok Awal'!$J4322=0,"",'3.Stok Awal'!$J4322)</f>
        <v/>
      </c>
      <c r="J4322">
        <f>IF('3.Stok Awal'!$K4322=0,0,'3.Stok Awal'!$K4322)</f>
        <v>0</v>
      </c>
      <c r="K4322" t="str">
        <f>IF('3.Stok Awal'!$L4322=0,"",'3.Stok Awal'!$L4322)</f>
        <v/>
      </c>
      <c r="L4322">
        <f>IF('3.Stok Awal'!$N4322=0,0,'3.Stok Awal'!$N4322)</f>
        <v>0</v>
      </c>
      <c r="M4322" t="str">
        <f>IF('3.Stok Awal'!$O4322=0,"",'3.Stok Awal'!$O4322)</f>
        <v/>
      </c>
      <c r="N4322">
        <f>SUMIF('4.Sell to Trade'!$O$5:$O$5003,'5.Stok Akhir'!$G4322,'4.Sell to Trade'!$Q$5:$Q$5003)</f>
        <v>0</v>
      </c>
      <c r="O4322" t="str">
        <f>IF('3.Stok Awal'!$L4322=0,"",'3.Stok Awal'!$L4322)</f>
        <v/>
      </c>
      <c r="P4322">
        <f>IF(ISNA(VLOOKUP($A4322,STOK_AWAL,13,0)),0,IF(VLOOKUP($A4322,STOK_AWAL,13,0)&gt;0,ROUNDDOWN(L4322/VLOOKUP($A4322,STOK_AWAL,13,0),0),0))</f>
        <v>0</v>
      </c>
      <c r="Q4322" t="str">
        <f>I4322</f>
        <v/>
      </c>
      <c r="R4322">
        <f>IFERROR(MOD(L4322,VLOOKUP($A4322,STOK_AWAL,13,0)),0)</f>
        <v>0</v>
      </c>
      <c r="S4322" t="str">
        <f>K4322</f>
        <v/>
      </c>
      <c r="T4322">
        <f>R4322+(P4322*(IFERROR(VLOOKUP($A4322,STOK_AWAL,13,0),0)))</f>
        <v>0</v>
      </c>
      <c r="U4322" t="str">
        <f>M4322</f>
        <v/>
      </c>
    </row>
    <row r="4323" spans="1:21" x14ac:dyDescent="0.25">
      <c r="A4323" t="str">
        <f>IF('3.Stok Awal'!$A4323=0,"",'3.Stok Awal'!$A4323)</f>
        <v/>
      </c>
      <c r="B4323" t="str">
        <f>IF('3.Stok Awal'!$B4323=0,"",'3.Stok Awal'!$B4323)</f>
        <v/>
      </c>
      <c r="C4323" t="str">
        <f>IF('3.Stok Awal'!$C4323=0,"",'3.Stok Awal'!$C4323)</f>
        <v/>
      </c>
      <c r="D4323" t="str">
        <f>IF('3.Stok Awal'!$D4323=0,"",'3.Stok Awal'!$D4323)</f>
        <v/>
      </c>
      <c r="E4323" t="str">
        <f>IF('3.Stok Awal'!$E4323=0,"",'3.Stok Awal'!$E4323)</f>
        <v/>
      </c>
      <c r="F4323" s="4" t="str">
        <f>IF('3.Stok Awal'!$F4323=0,"",'3.Stok Awal'!$F4323)</f>
        <v/>
      </c>
      <c r="G4323" s="4" t="str">
        <f t="shared" si="67"/>
        <v/>
      </c>
      <c r="H4323">
        <f>IF('3.Stok Awal'!$I4323=0,0,'3.Stok Awal'!$I4323)</f>
        <v>0</v>
      </c>
      <c r="I4323" t="str">
        <f>IF('3.Stok Awal'!$J4323=0,"",'3.Stok Awal'!$J4323)</f>
        <v/>
      </c>
      <c r="J4323">
        <f>IF('3.Stok Awal'!$K4323=0,0,'3.Stok Awal'!$K4323)</f>
        <v>0</v>
      </c>
      <c r="K4323" t="str">
        <f>IF('3.Stok Awal'!$L4323=0,"",'3.Stok Awal'!$L4323)</f>
        <v/>
      </c>
      <c r="L4323">
        <f>IF('3.Stok Awal'!$N4323=0,0,'3.Stok Awal'!$N4323)</f>
        <v>0</v>
      </c>
      <c r="M4323" t="str">
        <f>IF('3.Stok Awal'!$O4323=0,"",'3.Stok Awal'!$O4323)</f>
        <v/>
      </c>
      <c r="N4323">
        <f>SUMIF('4.Sell to Trade'!$O$5:$O$5003,'5.Stok Akhir'!$G4323,'4.Sell to Trade'!$Q$5:$Q$5003)</f>
        <v>0</v>
      </c>
      <c r="O4323" t="str">
        <f>IF('3.Stok Awal'!$L4323=0,"",'3.Stok Awal'!$L4323)</f>
        <v/>
      </c>
      <c r="P4323">
        <f>IF(ISNA(VLOOKUP($A4323,STOK_AWAL,13,0)),0,IF(VLOOKUP($A4323,STOK_AWAL,13,0)&gt;0,ROUNDDOWN(L4323/VLOOKUP($A4323,STOK_AWAL,13,0),0),0))</f>
        <v>0</v>
      </c>
      <c r="Q4323" t="str">
        <f>I4323</f>
        <v/>
      </c>
      <c r="R4323">
        <f>IFERROR(MOD(L4323,VLOOKUP($A4323,STOK_AWAL,13,0)),0)</f>
        <v>0</v>
      </c>
      <c r="S4323" t="str">
        <f>K4323</f>
        <v/>
      </c>
      <c r="T4323">
        <f>R4323+(P4323*(IFERROR(VLOOKUP($A4323,STOK_AWAL,13,0),0)))</f>
        <v>0</v>
      </c>
      <c r="U4323" t="str">
        <f>M4323</f>
        <v/>
      </c>
    </row>
    <row r="4324" spans="1:21" x14ac:dyDescent="0.25">
      <c r="A4324" t="str">
        <f>IF('3.Stok Awal'!$A4324=0,"",'3.Stok Awal'!$A4324)</f>
        <v/>
      </c>
      <c r="B4324" t="str">
        <f>IF('3.Stok Awal'!$B4324=0,"",'3.Stok Awal'!$B4324)</f>
        <v/>
      </c>
      <c r="C4324" t="str">
        <f>IF('3.Stok Awal'!$C4324=0,"",'3.Stok Awal'!$C4324)</f>
        <v/>
      </c>
      <c r="D4324" t="str">
        <f>IF('3.Stok Awal'!$D4324=0,"",'3.Stok Awal'!$D4324)</f>
        <v/>
      </c>
      <c r="E4324" t="str">
        <f>IF('3.Stok Awal'!$E4324=0,"",'3.Stok Awal'!$E4324)</f>
        <v/>
      </c>
      <c r="F4324" s="4" t="str">
        <f>IF('3.Stok Awal'!$F4324=0,"",'3.Stok Awal'!$F4324)</f>
        <v/>
      </c>
      <c r="G4324" s="4" t="str">
        <f t="shared" si="67"/>
        <v/>
      </c>
      <c r="H4324">
        <f>IF('3.Stok Awal'!$I4324=0,0,'3.Stok Awal'!$I4324)</f>
        <v>0</v>
      </c>
      <c r="I4324" t="str">
        <f>IF('3.Stok Awal'!$J4324=0,"",'3.Stok Awal'!$J4324)</f>
        <v/>
      </c>
      <c r="J4324">
        <f>IF('3.Stok Awal'!$K4324=0,0,'3.Stok Awal'!$K4324)</f>
        <v>0</v>
      </c>
      <c r="K4324" t="str">
        <f>IF('3.Stok Awal'!$L4324=0,"",'3.Stok Awal'!$L4324)</f>
        <v/>
      </c>
      <c r="L4324">
        <f>IF('3.Stok Awal'!$N4324=0,0,'3.Stok Awal'!$N4324)</f>
        <v>0</v>
      </c>
      <c r="M4324" t="str">
        <f>IF('3.Stok Awal'!$O4324=0,"",'3.Stok Awal'!$O4324)</f>
        <v/>
      </c>
      <c r="N4324">
        <f>SUMIF('4.Sell to Trade'!$O$5:$O$5003,'5.Stok Akhir'!$G4324,'4.Sell to Trade'!$Q$5:$Q$5003)</f>
        <v>0</v>
      </c>
      <c r="O4324" t="str">
        <f>IF('3.Stok Awal'!$L4324=0,"",'3.Stok Awal'!$L4324)</f>
        <v/>
      </c>
      <c r="P4324">
        <f>IF(ISNA(VLOOKUP($A4324,STOK_AWAL,13,0)),0,IF(VLOOKUP($A4324,STOK_AWAL,13,0)&gt;0,ROUNDDOWN(L4324/VLOOKUP($A4324,STOK_AWAL,13,0),0),0))</f>
        <v>0</v>
      </c>
      <c r="Q4324" t="str">
        <f>I4324</f>
        <v/>
      </c>
      <c r="R4324">
        <f>IFERROR(MOD(L4324,VLOOKUP($A4324,STOK_AWAL,13,0)),0)</f>
        <v>0</v>
      </c>
      <c r="S4324" t="str">
        <f>K4324</f>
        <v/>
      </c>
      <c r="T4324">
        <f>R4324+(P4324*(IFERROR(VLOOKUP($A4324,STOK_AWAL,13,0),0)))</f>
        <v>0</v>
      </c>
      <c r="U4324" t="str">
        <f>M4324</f>
        <v/>
      </c>
    </row>
    <row r="4325" spans="1:21" x14ac:dyDescent="0.25">
      <c r="A4325" t="str">
        <f>IF('3.Stok Awal'!$A4325=0,"",'3.Stok Awal'!$A4325)</f>
        <v/>
      </c>
      <c r="B4325" t="str">
        <f>IF('3.Stok Awal'!$B4325=0,"",'3.Stok Awal'!$B4325)</f>
        <v/>
      </c>
      <c r="C4325" t="str">
        <f>IF('3.Stok Awal'!$C4325=0,"",'3.Stok Awal'!$C4325)</f>
        <v/>
      </c>
      <c r="D4325" t="str">
        <f>IF('3.Stok Awal'!$D4325=0,"",'3.Stok Awal'!$D4325)</f>
        <v/>
      </c>
      <c r="E4325" t="str">
        <f>IF('3.Stok Awal'!$E4325=0,"",'3.Stok Awal'!$E4325)</f>
        <v/>
      </c>
      <c r="F4325" s="4" t="str">
        <f>IF('3.Stok Awal'!$F4325=0,"",'3.Stok Awal'!$F4325)</f>
        <v/>
      </c>
      <c r="G4325" s="4" t="str">
        <f t="shared" si="67"/>
        <v/>
      </c>
      <c r="H4325">
        <f>IF('3.Stok Awal'!$I4325=0,0,'3.Stok Awal'!$I4325)</f>
        <v>0</v>
      </c>
      <c r="I4325" t="str">
        <f>IF('3.Stok Awal'!$J4325=0,"",'3.Stok Awal'!$J4325)</f>
        <v/>
      </c>
      <c r="J4325">
        <f>IF('3.Stok Awal'!$K4325=0,0,'3.Stok Awal'!$K4325)</f>
        <v>0</v>
      </c>
      <c r="K4325" t="str">
        <f>IF('3.Stok Awal'!$L4325=0,"",'3.Stok Awal'!$L4325)</f>
        <v/>
      </c>
      <c r="L4325">
        <f>IF('3.Stok Awal'!$N4325=0,0,'3.Stok Awal'!$N4325)</f>
        <v>0</v>
      </c>
      <c r="M4325" t="str">
        <f>IF('3.Stok Awal'!$O4325=0,"",'3.Stok Awal'!$O4325)</f>
        <v/>
      </c>
      <c r="N4325">
        <f>SUMIF('4.Sell to Trade'!$O$5:$O$5003,'5.Stok Akhir'!$G4325,'4.Sell to Trade'!$Q$5:$Q$5003)</f>
        <v>0</v>
      </c>
      <c r="O4325" t="str">
        <f>IF('3.Stok Awal'!$L4325=0,"",'3.Stok Awal'!$L4325)</f>
        <v/>
      </c>
      <c r="P4325">
        <f>IF(ISNA(VLOOKUP($A4325,STOK_AWAL,13,0)),0,IF(VLOOKUP($A4325,STOK_AWAL,13,0)&gt;0,ROUNDDOWN(L4325/VLOOKUP($A4325,STOK_AWAL,13,0),0),0))</f>
        <v>0</v>
      </c>
      <c r="Q4325" t="str">
        <f>I4325</f>
        <v/>
      </c>
      <c r="R4325">
        <f>IFERROR(MOD(L4325,VLOOKUP($A4325,STOK_AWAL,13,0)),0)</f>
        <v>0</v>
      </c>
      <c r="S4325" t="str">
        <f>K4325</f>
        <v/>
      </c>
      <c r="T4325">
        <f>R4325+(P4325*(IFERROR(VLOOKUP($A4325,STOK_AWAL,13,0),0)))</f>
        <v>0</v>
      </c>
      <c r="U4325" t="str">
        <f>M4325</f>
        <v/>
      </c>
    </row>
    <row r="4326" spans="1:21" x14ac:dyDescent="0.25">
      <c r="A4326" t="str">
        <f>IF('3.Stok Awal'!$A4326=0,"",'3.Stok Awal'!$A4326)</f>
        <v/>
      </c>
      <c r="B4326" t="str">
        <f>IF('3.Stok Awal'!$B4326=0,"",'3.Stok Awal'!$B4326)</f>
        <v/>
      </c>
      <c r="C4326" t="str">
        <f>IF('3.Stok Awal'!$C4326=0,"",'3.Stok Awal'!$C4326)</f>
        <v/>
      </c>
      <c r="D4326" t="str">
        <f>IF('3.Stok Awal'!$D4326=0,"",'3.Stok Awal'!$D4326)</f>
        <v/>
      </c>
      <c r="E4326" t="str">
        <f>IF('3.Stok Awal'!$E4326=0,"",'3.Stok Awal'!$E4326)</f>
        <v/>
      </c>
      <c r="F4326" s="4" t="str">
        <f>IF('3.Stok Awal'!$F4326=0,"",'3.Stok Awal'!$F4326)</f>
        <v/>
      </c>
      <c r="G4326" s="4" t="str">
        <f t="shared" si="67"/>
        <v/>
      </c>
      <c r="H4326">
        <f>IF('3.Stok Awal'!$I4326=0,0,'3.Stok Awal'!$I4326)</f>
        <v>0</v>
      </c>
      <c r="I4326" t="str">
        <f>IF('3.Stok Awal'!$J4326=0,"",'3.Stok Awal'!$J4326)</f>
        <v/>
      </c>
      <c r="J4326">
        <f>IF('3.Stok Awal'!$K4326=0,0,'3.Stok Awal'!$K4326)</f>
        <v>0</v>
      </c>
      <c r="K4326" t="str">
        <f>IF('3.Stok Awal'!$L4326=0,"",'3.Stok Awal'!$L4326)</f>
        <v/>
      </c>
      <c r="L4326">
        <f>IF('3.Stok Awal'!$N4326=0,0,'3.Stok Awal'!$N4326)</f>
        <v>0</v>
      </c>
      <c r="M4326" t="str">
        <f>IF('3.Stok Awal'!$O4326=0,"",'3.Stok Awal'!$O4326)</f>
        <v/>
      </c>
      <c r="N4326">
        <f>SUMIF('4.Sell to Trade'!$O$5:$O$5003,'5.Stok Akhir'!$G4326,'4.Sell to Trade'!$Q$5:$Q$5003)</f>
        <v>0</v>
      </c>
      <c r="O4326" t="str">
        <f>IF('3.Stok Awal'!$L4326=0,"",'3.Stok Awal'!$L4326)</f>
        <v/>
      </c>
      <c r="P4326">
        <f>IF(ISNA(VLOOKUP($A4326,STOK_AWAL,13,0)),0,IF(VLOOKUP($A4326,STOK_AWAL,13,0)&gt;0,ROUNDDOWN(L4326/VLOOKUP($A4326,STOK_AWAL,13,0),0),0))</f>
        <v>0</v>
      </c>
      <c r="Q4326" t="str">
        <f>I4326</f>
        <v/>
      </c>
      <c r="R4326">
        <f>IFERROR(MOD(L4326,VLOOKUP($A4326,STOK_AWAL,13,0)),0)</f>
        <v>0</v>
      </c>
      <c r="S4326" t="str">
        <f>K4326</f>
        <v/>
      </c>
      <c r="T4326">
        <f>R4326+(P4326*(IFERROR(VLOOKUP($A4326,STOK_AWAL,13,0),0)))</f>
        <v>0</v>
      </c>
      <c r="U4326" t="str">
        <f>M4326</f>
        <v/>
      </c>
    </row>
    <row r="4327" spans="1:21" x14ac:dyDescent="0.25">
      <c r="A4327" t="str">
        <f>IF('3.Stok Awal'!$A4327=0,"",'3.Stok Awal'!$A4327)</f>
        <v/>
      </c>
      <c r="B4327" t="str">
        <f>IF('3.Stok Awal'!$B4327=0,"",'3.Stok Awal'!$B4327)</f>
        <v/>
      </c>
      <c r="C4327" t="str">
        <f>IF('3.Stok Awal'!$C4327=0,"",'3.Stok Awal'!$C4327)</f>
        <v/>
      </c>
      <c r="D4327" t="str">
        <f>IF('3.Stok Awal'!$D4327=0,"",'3.Stok Awal'!$D4327)</f>
        <v/>
      </c>
      <c r="E4327" t="str">
        <f>IF('3.Stok Awal'!$E4327=0,"",'3.Stok Awal'!$E4327)</f>
        <v/>
      </c>
      <c r="F4327" s="4" t="str">
        <f>IF('3.Stok Awal'!$F4327=0,"",'3.Stok Awal'!$F4327)</f>
        <v/>
      </c>
      <c r="G4327" s="4" t="str">
        <f t="shared" si="67"/>
        <v/>
      </c>
      <c r="H4327">
        <f>IF('3.Stok Awal'!$I4327=0,0,'3.Stok Awal'!$I4327)</f>
        <v>0</v>
      </c>
      <c r="I4327" t="str">
        <f>IF('3.Stok Awal'!$J4327=0,"",'3.Stok Awal'!$J4327)</f>
        <v/>
      </c>
      <c r="J4327">
        <f>IF('3.Stok Awal'!$K4327=0,0,'3.Stok Awal'!$K4327)</f>
        <v>0</v>
      </c>
      <c r="K4327" t="str">
        <f>IF('3.Stok Awal'!$L4327=0,"",'3.Stok Awal'!$L4327)</f>
        <v/>
      </c>
      <c r="L4327">
        <f>IF('3.Stok Awal'!$N4327=0,0,'3.Stok Awal'!$N4327)</f>
        <v>0</v>
      </c>
      <c r="M4327" t="str">
        <f>IF('3.Stok Awal'!$O4327=0,"",'3.Stok Awal'!$O4327)</f>
        <v/>
      </c>
      <c r="N4327">
        <f>SUMIF('4.Sell to Trade'!$O$5:$O$5003,'5.Stok Akhir'!$G4327,'4.Sell to Trade'!$Q$5:$Q$5003)</f>
        <v>0</v>
      </c>
      <c r="O4327" t="str">
        <f>IF('3.Stok Awal'!$L4327=0,"",'3.Stok Awal'!$L4327)</f>
        <v/>
      </c>
      <c r="P4327">
        <f>IF(ISNA(VLOOKUP($A4327,STOK_AWAL,13,0)),0,IF(VLOOKUP($A4327,STOK_AWAL,13,0)&gt;0,ROUNDDOWN(L4327/VLOOKUP($A4327,STOK_AWAL,13,0),0),0))</f>
        <v>0</v>
      </c>
      <c r="Q4327" t="str">
        <f>I4327</f>
        <v/>
      </c>
      <c r="R4327">
        <f>IFERROR(MOD(L4327,VLOOKUP($A4327,STOK_AWAL,13,0)),0)</f>
        <v>0</v>
      </c>
      <c r="S4327" t="str">
        <f>K4327</f>
        <v/>
      </c>
      <c r="T4327">
        <f>R4327+(P4327*(IFERROR(VLOOKUP($A4327,STOK_AWAL,13,0),0)))</f>
        <v>0</v>
      </c>
      <c r="U4327" t="str">
        <f>M4327</f>
        <v/>
      </c>
    </row>
    <row r="4328" spans="1:21" x14ac:dyDescent="0.25">
      <c r="A4328" t="str">
        <f>IF('3.Stok Awal'!$A4328=0,"",'3.Stok Awal'!$A4328)</f>
        <v/>
      </c>
      <c r="B4328" t="str">
        <f>IF('3.Stok Awal'!$B4328=0,"",'3.Stok Awal'!$B4328)</f>
        <v/>
      </c>
      <c r="C4328" t="str">
        <f>IF('3.Stok Awal'!$C4328=0,"",'3.Stok Awal'!$C4328)</f>
        <v/>
      </c>
      <c r="D4328" t="str">
        <f>IF('3.Stok Awal'!$D4328=0,"",'3.Stok Awal'!$D4328)</f>
        <v/>
      </c>
      <c r="E4328" t="str">
        <f>IF('3.Stok Awal'!$E4328=0,"",'3.Stok Awal'!$E4328)</f>
        <v/>
      </c>
      <c r="F4328" s="4" t="str">
        <f>IF('3.Stok Awal'!$F4328=0,"",'3.Stok Awal'!$F4328)</f>
        <v/>
      </c>
      <c r="G4328" s="4" t="str">
        <f t="shared" si="67"/>
        <v/>
      </c>
      <c r="H4328">
        <f>IF('3.Stok Awal'!$I4328=0,0,'3.Stok Awal'!$I4328)</f>
        <v>0</v>
      </c>
      <c r="I4328" t="str">
        <f>IF('3.Stok Awal'!$J4328=0,"",'3.Stok Awal'!$J4328)</f>
        <v/>
      </c>
      <c r="J4328">
        <f>IF('3.Stok Awal'!$K4328=0,0,'3.Stok Awal'!$K4328)</f>
        <v>0</v>
      </c>
      <c r="K4328" t="str">
        <f>IF('3.Stok Awal'!$L4328=0,"",'3.Stok Awal'!$L4328)</f>
        <v/>
      </c>
      <c r="L4328">
        <f>IF('3.Stok Awal'!$N4328=0,0,'3.Stok Awal'!$N4328)</f>
        <v>0</v>
      </c>
      <c r="M4328" t="str">
        <f>IF('3.Stok Awal'!$O4328=0,"",'3.Stok Awal'!$O4328)</f>
        <v/>
      </c>
      <c r="N4328">
        <f>SUMIF('4.Sell to Trade'!$O$5:$O$5003,'5.Stok Akhir'!$G4328,'4.Sell to Trade'!$Q$5:$Q$5003)</f>
        <v>0</v>
      </c>
      <c r="O4328" t="str">
        <f>IF('3.Stok Awal'!$L4328=0,"",'3.Stok Awal'!$L4328)</f>
        <v/>
      </c>
      <c r="P4328">
        <f>IF(ISNA(VLOOKUP($A4328,STOK_AWAL,13,0)),0,IF(VLOOKUP($A4328,STOK_AWAL,13,0)&gt;0,ROUNDDOWN(L4328/VLOOKUP($A4328,STOK_AWAL,13,0),0),0))</f>
        <v>0</v>
      </c>
      <c r="Q4328" t="str">
        <f>I4328</f>
        <v/>
      </c>
      <c r="R4328">
        <f>IFERROR(MOD(L4328,VLOOKUP($A4328,STOK_AWAL,13,0)),0)</f>
        <v>0</v>
      </c>
      <c r="S4328" t="str">
        <f>K4328</f>
        <v/>
      </c>
      <c r="T4328">
        <f>R4328+(P4328*(IFERROR(VLOOKUP($A4328,STOK_AWAL,13,0),0)))</f>
        <v>0</v>
      </c>
      <c r="U4328" t="str">
        <f>M4328</f>
        <v/>
      </c>
    </row>
    <row r="4329" spans="1:21" x14ac:dyDescent="0.25">
      <c r="A4329" t="str">
        <f>IF('3.Stok Awal'!$A4329=0,"",'3.Stok Awal'!$A4329)</f>
        <v/>
      </c>
      <c r="B4329" t="str">
        <f>IF('3.Stok Awal'!$B4329=0,"",'3.Stok Awal'!$B4329)</f>
        <v/>
      </c>
      <c r="C4329" t="str">
        <f>IF('3.Stok Awal'!$C4329=0,"",'3.Stok Awal'!$C4329)</f>
        <v/>
      </c>
      <c r="D4329" t="str">
        <f>IF('3.Stok Awal'!$D4329=0,"",'3.Stok Awal'!$D4329)</f>
        <v/>
      </c>
      <c r="E4329" t="str">
        <f>IF('3.Stok Awal'!$E4329=0,"",'3.Stok Awal'!$E4329)</f>
        <v/>
      </c>
      <c r="F4329" s="4" t="str">
        <f>IF('3.Stok Awal'!$F4329=0,"",'3.Stok Awal'!$F4329)</f>
        <v/>
      </c>
      <c r="G4329" s="4" t="str">
        <f t="shared" si="67"/>
        <v/>
      </c>
      <c r="H4329">
        <f>IF('3.Stok Awal'!$I4329=0,0,'3.Stok Awal'!$I4329)</f>
        <v>0</v>
      </c>
      <c r="I4329" t="str">
        <f>IF('3.Stok Awal'!$J4329=0,"",'3.Stok Awal'!$J4329)</f>
        <v/>
      </c>
      <c r="J4329">
        <f>IF('3.Stok Awal'!$K4329=0,0,'3.Stok Awal'!$K4329)</f>
        <v>0</v>
      </c>
      <c r="K4329" t="str">
        <f>IF('3.Stok Awal'!$L4329=0,"",'3.Stok Awal'!$L4329)</f>
        <v/>
      </c>
      <c r="L4329">
        <f>IF('3.Stok Awal'!$N4329=0,0,'3.Stok Awal'!$N4329)</f>
        <v>0</v>
      </c>
      <c r="M4329" t="str">
        <f>IF('3.Stok Awal'!$O4329=0,"",'3.Stok Awal'!$O4329)</f>
        <v/>
      </c>
      <c r="N4329">
        <f>SUMIF('4.Sell to Trade'!$O$5:$O$5003,'5.Stok Akhir'!$G4329,'4.Sell to Trade'!$Q$5:$Q$5003)</f>
        <v>0</v>
      </c>
      <c r="O4329" t="str">
        <f>IF('3.Stok Awal'!$L4329=0,"",'3.Stok Awal'!$L4329)</f>
        <v/>
      </c>
      <c r="P4329">
        <f>IF(ISNA(VLOOKUP($A4329,STOK_AWAL,13,0)),0,IF(VLOOKUP($A4329,STOK_AWAL,13,0)&gt;0,ROUNDDOWN(L4329/VLOOKUP($A4329,STOK_AWAL,13,0),0),0))</f>
        <v>0</v>
      </c>
      <c r="Q4329" t="str">
        <f>I4329</f>
        <v/>
      </c>
      <c r="R4329">
        <f>IFERROR(MOD(L4329,VLOOKUP($A4329,STOK_AWAL,13,0)),0)</f>
        <v>0</v>
      </c>
      <c r="S4329" t="str">
        <f>K4329</f>
        <v/>
      </c>
      <c r="T4329">
        <f>R4329+(P4329*(IFERROR(VLOOKUP($A4329,STOK_AWAL,13,0),0)))</f>
        <v>0</v>
      </c>
      <c r="U4329" t="str">
        <f>M4329</f>
        <v/>
      </c>
    </row>
    <row r="4330" spans="1:21" x14ac:dyDescent="0.25">
      <c r="A4330" t="str">
        <f>IF('3.Stok Awal'!$A4330=0,"",'3.Stok Awal'!$A4330)</f>
        <v/>
      </c>
      <c r="B4330" t="str">
        <f>IF('3.Stok Awal'!$B4330=0,"",'3.Stok Awal'!$B4330)</f>
        <v/>
      </c>
      <c r="C4330" t="str">
        <f>IF('3.Stok Awal'!$C4330=0,"",'3.Stok Awal'!$C4330)</f>
        <v/>
      </c>
      <c r="D4330" t="str">
        <f>IF('3.Stok Awal'!$D4330=0,"",'3.Stok Awal'!$D4330)</f>
        <v/>
      </c>
      <c r="E4330" t="str">
        <f>IF('3.Stok Awal'!$E4330=0,"",'3.Stok Awal'!$E4330)</f>
        <v/>
      </c>
      <c r="F4330" s="4" t="str">
        <f>IF('3.Stok Awal'!$F4330=0,"",'3.Stok Awal'!$F4330)</f>
        <v/>
      </c>
      <c r="G4330" s="4" t="str">
        <f t="shared" si="67"/>
        <v/>
      </c>
      <c r="H4330">
        <f>IF('3.Stok Awal'!$I4330=0,0,'3.Stok Awal'!$I4330)</f>
        <v>0</v>
      </c>
      <c r="I4330" t="str">
        <f>IF('3.Stok Awal'!$J4330=0,"",'3.Stok Awal'!$J4330)</f>
        <v/>
      </c>
      <c r="J4330">
        <f>IF('3.Stok Awal'!$K4330=0,0,'3.Stok Awal'!$K4330)</f>
        <v>0</v>
      </c>
      <c r="K4330" t="str">
        <f>IF('3.Stok Awal'!$L4330=0,"",'3.Stok Awal'!$L4330)</f>
        <v/>
      </c>
      <c r="L4330">
        <f>IF('3.Stok Awal'!$N4330=0,0,'3.Stok Awal'!$N4330)</f>
        <v>0</v>
      </c>
      <c r="M4330" t="str">
        <f>IF('3.Stok Awal'!$O4330=0,"",'3.Stok Awal'!$O4330)</f>
        <v/>
      </c>
      <c r="N4330">
        <f>SUMIF('4.Sell to Trade'!$O$5:$O$5003,'5.Stok Akhir'!$G4330,'4.Sell to Trade'!$Q$5:$Q$5003)</f>
        <v>0</v>
      </c>
      <c r="O4330" t="str">
        <f>IF('3.Stok Awal'!$L4330=0,"",'3.Stok Awal'!$L4330)</f>
        <v/>
      </c>
      <c r="P4330">
        <f>IF(ISNA(VLOOKUP($A4330,STOK_AWAL,13,0)),0,IF(VLOOKUP($A4330,STOK_AWAL,13,0)&gt;0,ROUNDDOWN(L4330/VLOOKUP($A4330,STOK_AWAL,13,0),0),0))</f>
        <v>0</v>
      </c>
      <c r="Q4330" t="str">
        <f>I4330</f>
        <v/>
      </c>
      <c r="R4330">
        <f>IFERROR(MOD(L4330,VLOOKUP($A4330,STOK_AWAL,13,0)),0)</f>
        <v>0</v>
      </c>
      <c r="S4330" t="str">
        <f>K4330</f>
        <v/>
      </c>
      <c r="T4330">
        <f>R4330+(P4330*(IFERROR(VLOOKUP($A4330,STOK_AWAL,13,0),0)))</f>
        <v>0</v>
      </c>
      <c r="U4330" t="str">
        <f>M4330</f>
        <v/>
      </c>
    </row>
    <row r="4331" spans="1:21" x14ac:dyDescent="0.25">
      <c r="A4331" t="str">
        <f>IF('3.Stok Awal'!$A4331=0,"",'3.Stok Awal'!$A4331)</f>
        <v/>
      </c>
      <c r="B4331" t="str">
        <f>IF('3.Stok Awal'!$B4331=0,"",'3.Stok Awal'!$B4331)</f>
        <v/>
      </c>
      <c r="C4331" t="str">
        <f>IF('3.Stok Awal'!$C4331=0,"",'3.Stok Awal'!$C4331)</f>
        <v/>
      </c>
      <c r="D4331" t="str">
        <f>IF('3.Stok Awal'!$D4331=0,"",'3.Stok Awal'!$D4331)</f>
        <v/>
      </c>
      <c r="E4331" t="str">
        <f>IF('3.Stok Awal'!$E4331=0,"",'3.Stok Awal'!$E4331)</f>
        <v/>
      </c>
      <c r="F4331" s="4" t="str">
        <f>IF('3.Stok Awal'!$F4331=0,"",'3.Stok Awal'!$F4331)</f>
        <v/>
      </c>
      <c r="G4331" s="4" t="str">
        <f t="shared" si="67"/>
        <v/>
      </c>
      <c r="H4331">
        <f>IF('3.Stok Awal'!$I4331=0,0,'3.Stok Awal'!$I4331)</f>
        <v>0</v>
      </c>
      <c r="I4331" t="str">
        <f>IF('3.Stok Awal'!$J4331=0,"",'3.Stok Awal'!$J4331)</f>
        <v/>
      </c>
      <c r="J4331">
        <f>IF('3.Stok Awal'!$K4331=0,0,'3.Stok Awal'!$K4331)</f>
        <v>0</v>
      </c>
      <c r="K4331" t="str">
        <f>IF('3.Stok Awal'!$L4331=0,"",'3.Stok Awal'!$L4331)</f>
        <v/>
      </c>
      <c r="L4331">
        <f>IF('3.Stok Awal'!$N4331=0,0,'3.Stok Awal'!$N4331)</f>
        <v>0</v>
      </c>
      <c r="M4331" t="str">
        <f>IF('3.Stok Awal'!$O4331=0,"",'3.Stok Awal'!$O4331)</f>
        <v/>
      </c>
      <c r="N4331">
        <f>SUMIF('4.Sell to Trade'!$O$5:$O$5003,'5.Stok Akhir'!$G4331,'4.Sell to Trade'!$Q$5:$Q$5003)</f>
        <v>0</v>
      </c>
      <c r="O4331" t="str">
        <f>IF('3.Stok Awal'!$L4331=0,"",'3.Stok Awal'!$L4331)</f>
        <v/>
      </c>
      <c r="P4331">
        <f>IF(ISNA(VLOOKUP($A4331,STOK_AWAL,13,0)),0,IF(VLOOKUP($A4331,STOK_AWAL,13,0)&gt;0,ROUNDDOWN(L4331/VLOOKUP($A4331,STOK_AWAL,13,0),0),0))</f>
        <v>0</v>
      </c>
      <c r="Q4331" t="str">
        <f>I4331</f>
        <v/>
      </c>
      <c r="R4331">
        <f>IFERROR(MOD(L4331,VLOOKUP($A4331,STOK_AWAL,13,0)),0)</f>
        <v>0</v>
      </c>
      <c r="S4331" t="str">
        <f>K4331</f>
        <v/>
      </c>
      <c r="T4331">
        <f>R4331+(P4331*(IFERROR(VLOOKUP($A4331,STOK_AWAL,13,0),0)))</f>
        <v>0</v>
      </c>
      <c r="U4331" t="str">
        <f>M4331</f>
        <v/>
      </c>
    </row>
    <row r="4332" spans="1:21" x14ac:dyDescent="0.25">
      <c r="A4332" t="str">
        <f>IF('3.Stok Awal'!$A4332=0,"",'3.Stok Awal'!$A4332)</f>
        <v/>
      </c>
      <c r="B4332" t="str">
        <f>IF('3.Stok Awal'!$B4332=0,"",'3.Stok Awal'!$B4332)</f>
        <v/>
      </c>
      <c r="C4332" t="str">
        <f>IF('3.Stok Awal'!$C4332=0,"",'3.Stok Awal'!$C4332)</f>
        <v/>
      </c>
      <c r="D4332" t="str">
        <f>IF('3.Stok Awal'!$D4332=0,"",'3.Stok Awal'!$D4332)</f>
        <v/>
      </c>
      <c r="E4332" t="str">
        <f>IF('3.Stok Awal'!$E4332=0,"",'3.Stok Awal'!$E4332)</f>
        <v/>
      </c>
      <c r="F4332" s="4" t="str">
        <f>IF('3.Stok Awal'!$F4332=0,"",'3.Stok Awal'!$F4332)</f>
        <v/>
      </c>
      <c r="G4332" s="4" t="str">
        <f t="shared" si="67"/>
        <v/>
      </c>
      <c r="H4332">
        <f>IF('3.Stok Awal'!$I4332=0,0,'3.Stok Awal'!$I4332)</f>
        <v>0</v>
      </c>
      <c r="I4332" t="str">
        <f>IF('3.Stok Awal'!$J4332=0,"",'3.Stok Awal'!$J4332)</f>
        <v/>
      </c>
      <c r="J4332">
        <f>IF('3.Stok Awal'!$K4332=0,0,'3.Stok Awal'!$K4332)</f>
        <v>0</v>
      </c>
      <c r="K4332" t="str">
        <f>IF('3.Stok Awal'!$L4332=0,"",'3.Stok Awal'!$L4332)</f>
        <v/>
      </c>
      <c r="L4332">
        <f>IF('3.Stok Awal'!$N4332=0,0,'3.Stok Awal'!$N4332)</f>
        <v>0</v>
      </c>
      <c r="M4332" t="str">
        <f>IF('3.Stok Awal'!$O4332=0,"",'3.Stok Awal'!$O4332)</f>
        <v/>
      </c>
      <c r="N4332">
        <f>SUMIF('4.Sell to Trade'!$O$5:$O$5003,'5.Stok Akhir'!$G4332,'4.Sell to Trade'!$Q$5:$Q$5003)</f>
        <v>0</v>
      </c>
      <c r="O4332" t="str">
        <f>IF('3.Stok Awal'!$L4332=0,"",'3.Stok Awal'!$L4332)</f>
        <v/>
      </c>
      <c r="P4332">
        <f>IF(ISNA(VLOOKUP($A4332,STOK_AWAL,13,0)),0,IF(VLOOKUP($A4332,STOK_AWAL,13,0)&gt;0,ROUNDDOWN(L4332/VLOOKUP($A4332,STOK_AWAL,13,0),0),0))</f>
        <v>0</v>
      </c>
      <c r="Q4332" t="str">
        <f>I4332</f>
        <v/>
      </c>
      <c r="R4332">
        <f>IFERROR(MOD(L4332,VLOOKUP($A4332,STOK_AWAL,13,0)),0)</f>
        <v>0</v>
      </c>
      <c r="S4332" t="str">
        <f>K4332</f>
        <v/>
      </c>
      <c r="T4332">
        <f>R4332+(P4332*(IFERROR(VLOOKUP($A4332,STOK_AWAL,13,0),0)))</f>
        <v>0</v>
      </c>
      <c r="U4332" t="str">
        <f>M4332</f>
        <v/>
      </c>
    </row>
    <row r="4333" spans="1:21" x14ac:dyDescent="0.25">
      <c r="A4333" t="str">
        <f>IF('3.Stok Awal'!$A4333=0,"",'3.Stok Awal'!$A4333)</f>
        <v/>
      </c>
      <c r="B4333" t="str">
        <f>IF('3.Stok Awal'!$B4333=0,"",'3.Stok Awal'!$B4333)</f>
        <v/>
      </c>
      <c r="C4333" t="str">
        <f>IF('3.Stok Awal'!$C4333=0,"",'3.Stok Awal'!$C4333)</f>
        <v/>
      </c>
      <c r="D4333" t="str">
        <f>IF('3.Stok Awal'!$D4333=0,"",'3.Stok Awal'!$D4333)</f>
        <v/>
      </c>
      <c r="E4333" t="str">
        <f>IF('3.Stok Awal'!$E4333=0,"",'3.Stok Awal'!$E4333)</f>
        <v/>
      </c>
      <c r="F4333" s="4" t="str">
        <f>IF('3.Stok Awal'!$F4333=0,"",'3.Stok Awal'!$F4333)</f>
        <v/>
      </c>
      <c r="G4333" s="4" t="str">
        <f t="shared" si="67"/>
        <v/>
      </c>
      <c r="H4333">
        <f>IF('3.Stok Awal'!$I4333=0,0,'3.Stok Awal'!$I4333)</f>
        <v>0</v>
      </c>
      <c r="I4333" t="str">
        <f>IF('3.Stok Awal'!$J4333=0,"",'3.Stok Awal'!$J4333)</f>
        <v/>
      </c>
      <c r="J4333">
        <f>IF('3.Stok Awal'!$K4333=0,0,'3.Stok Awal'!$K4333)</f>
        <v>0</v>
      </c>
      <c r="K4333" t="str">
        <f>IF('3.Stok Awal'!$L4333=0,"",'3.Stok Awal'!$L4333)</f>
        <v/>
      </c>
      <c r="L4333">
        <f>IF('3.Stok Awal'!$N4333=0,0,'3.Stok Awal'!$N4333)</f>
        <v>0</v>
      </c>
      <c r="M4333" t="str">
        <f>IF('3.Stok Awal'!$O4333=0,"",'3.Stok Awal'!$O4333)</f>
        <v/>
      </c>
      <c r="N4333">
        <f>SUMIF('4.Sell to Trade'!$O$5:$O$5003,'5.Stok Akhir'!$G4333,'4.Sell to Trade'!$Q$5:$Q$5003)</f>
        <v>0</v>
      </c>
      <c r="O4333" t="str">
        <f>IF('3.Stok Awal'!$L4333=0,"",'3.Stok Awal'!$L4333)</f>
        <v/>
      </c>
      <c r="P4333">
        <f>IF(ISNA(VLOOKUP($A4333,STOK_AWAL,13,0)),0,IF(VLOOKUP($A4333,STOK_AWAL,13,0)&gt;0,ROUNDDOWN(L4333/VLOOKUP($A4333,STOK_AWAL,13,0),0),0))</f>
        <v>0</v>
      </c>
      <c r="Q4333" t="str">
        <f>I4333</f>
        <v/>
      </c>
      <c r="R4333">
        <f>IFERROR(MOD(L4333,VLOOKUP($A4333,STOK_AWAL,13,0)),0)</f>
        <v>0</v>
      </c>
      <c r="S4333" t="str">
        <f>K4333</f>
        <v/>
      </c>
      <c r="T4333">
        <f>R4333+(P4333*(IFERROR(VLOOKUP($A4333,STOK_AWAL,13,0),0)))</f>
        <v>0</v>
      </c>
      <c r="U4333" t="str">
        <f>M4333</f>
        <v/>
      </c>
    </row>
    <row r="4334" spans="1:21" x14ac:dyDescent="0.25">
      <c r="A4334" t="str">
        <f>IF('3.Stok Awal'!$A4334=0,"",'3.Stok Awal'!$A4334)</f>
        <v/>
      </c>
      <c r="B4334" t="str">
        <f>IF('3.Stok Awal'!$B4334=0,"",'3.Stok Awal'!$B4334)</f>
        <v/>
      </c>
      <c r="C4334" t="str">
        <f>IF('3.Stok Awal'!$C4334=0,"",'3.Stok Awal'!$C4334)</f>
        <v/>
      </c>
      <c r="D4334" t="str">
        <f>IF('3.Stok Awal'!$D4334=0,"",'3.Stok Awal'!$D4334)</f>
        <v/>
      </c>
      <c r="E4334" t="str">
        <f>IF('3.Stok Awal'!$E4334=0,"",'3.Stok Awal'!$E4334)</f>
        <v/>
      </c>
      <c r="F4334" s="4" t="str">
        <f>IF('3.Stok Awal'!$F4334=0,"",'3.Stok Awal'!$F4334)</f>
        <v/>
      </c>
      <c r="G4334" s="4" t="str">
        <f t="shared" si="67"/>
        <v/>
      </c>
      <c r="H4334">
        <f>IF('3.Stok Awal'!$I4334=0,0,'3.Stok Awal'!$I4334)</f>
        <v>0</v>
      </c>
      <c r="I4334" t="str">
        <f>IF('3.Stok Awal'!$J4334=0,"",'3.Stok Awal'!$J4334)</f>
        <v/>
      </c>
      <c r="J4334">
        <f>IF('3.Stok Awal'!$K4334=0,0,'3.Stok Awal'!$K4334)</f>
        <v>0</v>
      </c>
      <c r="K4334" t="str">
        <f>IF('3.Stok Awal'!$L4334=0,"",'3.Stok Awal'!$L4334)</f>
        <v/>
      </c>
      <c r="L4334">
        <f>IF('3.Stok Awal'!$N4334=0,0,'3.Stok Awal'!$N4334)</f>
        <v>0</v>
      </c>
      <c r="M4334" t="str">
        <f>IF('3.Stok Awal'!$O4334=0,"",'3.Stok Awal'!$O4334)</f>
        <v/>
      </c>
      <c r="N4334">
        <f>SUMIF('4.Sell to Trade'!$O$5:$O$5003,'5.Stok Akhir'!$G4334,'4.Sell to Trade'!$Q$5:$Q$5003)</f>
        <v>0</v>
      </c>
      <c r="O4334" t="str">
        <f>IF('3.Stok Awal'!$L4334=0,"",'3.Stok Awal'!$L4334)</f>
        <v/>
      </c>
      <c r="P4334">
        <f>IF(ISNA(VLOOKUP($A4334,STOK_AWAL,13,0)),0,IF(VLOOKUP($A4334,STOK_AWAL,13,0)&gt;0,ROUNDDOWN(L4334/VLOOKUP($A4334,STOK_AWAL,13,0),0),0))</f>
        <v>0</v>
      </c>
      <c r="Q4334" t="str">
        <f>I4334</f>
        <v/>
      </c>
      <c r="R4334">
        <f>IFERROR(MOD(L4334,VLOOKUP($A4334,STOK_AWAL,13,0)),0)</f>
        <v>0</v>
      </c>
      <c r="S4334" t="str">
        <f>K4334</f>
        <v/>
      </c>
      <c r="T4334">
        <f>R4334+(P4334*(IFERROR(VLOOKUP($A4334,STOK_AWAL,13,0),0)))</f>
        <v>0</v>
      </c>
      <c r="U4334" t="str">
        <f>M4334</f>
        <v/>
      </c>
    </row>
    <row r="4335" spans="1:21" x14ac:dyDescent="0.25">
      <c r="A4335" t="str">
        <f>IF('3.Stok Awal'!$A4335=0,"",'3.Stok Awal'!$A4335)</f>
        <v/>
      </c>
      <c r="B4335" t="str">
        <f>IF('3.Stok Awal'!$B4335=0,"",'3.Stok Awal'!$B4335)</f>
        <v/>
      </c>
      <c r="C4335" t="str">
        <f>IF('3.Stok Awal'!$C4335=0,"",'3.Stok Awal'!$C4335)</f>
        <v/>
      </c>
      <c r="D4335" t="str">
        <f>IF('3.Stok Awal'!$D4335=0,"",'3.Stok Awal'!$D4335)</f>
        <v/>
      </c>
      <c r="E4335" t="str">
        <f>IF('3.Stok Awal'!$E4335=0,"",'3.Stok Awal'!$E4335)</f>
        <v/>
      </c>
      <c r="F4335" s="4" t="str">
        <f>IF('3.Stok Awal'!$F4335=0,"",'3.Stok Awal'!$F4335)</f>
        <v/>
      </c>
      <c r="G4335" s="4" t="str">
        <f t="shared" si="67"/>
        <v/>
      </c>
      <c r="H4335">
        <f>IF('3.Stok Awal'!$I4335=0,0,'3.Stok Awal'!$I4335)</f>
        <v>0</v>
      </c>
      <c r="I4335" t="str">
        <f>IF('3.Stok Awal'!$J4335=0,"",'3.Stok Awal'!$J4335)</f>
        <v/>
      </c>
      <c r="J4335">
        <f>IF('3.Stok Awal'!$K4335=0,0,'3.Stok Awal'!$K4335)</f>
        <v>0</v>
      </c>
      <c r="K4335" t="str">
        <f>IF('3.Stok Awal'!$L4335=0,"",'3.Stok Awal'!$L4335)</f>
        <v/>
      </c>
      <c r="L4335">
        <f>IF('3.Stok Awal'!$N4335=0,0,'3.Stok Awal'!$N4335)</f>
        <v>0</v>
      </c>
      <c r="M4335" t="str">
        <f>IF('3.Stok Awal'!$O4335=0,"",'3.Stok Awal'!$O4335)</f>
        <v/>
      </c>
      <c r="N4335">
        <f>SUMIF('4.Sell to Trade'!$O$5:$O$5003,'5.Stok Akhir'!$G4335,'4.Sell to Trade'!$Q$5:$Q$5003)</f>
        <v>0</v>
      </c>
      <c r="O4335" t="str">
        <f>IF('3.Stok Awal'!$L4335=0,"",'3.Stok Awal'!$L4335)</f>
        <v/>
      </c>
      <c r="P4335">
        <f>IF(ISNA(VLOOKUP($A4335,STOK_AWAL,13,0)),0,IF(VLOOKUP($A4335,STOK_AWAL,13,0)&gt;0,ROUNDDOWN(L4335/VLOOKUP($A4335,STOK_AWAL,13,0),0),0))</f>
        <v>0</v>
      </c>
      <c r="Q4335" t="str">
        <f>I4335</f>
        <v/>
      </c>
      <c r="R4335">
        <f>IFERROR(MOD(L4335,VLOOKUP($A4335,STOK_AWAL,13,0)),0)</f>
        <v>0</v>
      </c>
      <c r="S4335" t="str">
        <f>K4335</f>
        <v/>
      </c>
      <c r="T4335">
        <f>R4335+(P4335*(IFERROR(VLOOKUP($A4335,STOK_AWAL,13,0),0)))</f>
        <v>0</v>
      </c>
      <c r="U4335" t="str">
        <f>M4335</f>
        <v/>
      </c>
    </row>
    <row r="4336" spans="1:21" x14ac:dyDescent="0.25">
      <c r="A4336" t="str">
        <f>IF('3.Stok Awal'!$A4336=0,"",'3.Stok Awal'!$A4336)</f>
        <v/>
      </c>
      <c r="B4336" t="str">
        <f>IF('3.Stok Awal'!$B4336=0,"",'3.Stok Awal'!$B4336)</f>
        <v/>
      </c>
      <c r="C4336" t="str">
        <f>IF('3.Stok Awal'!$C4336=0,"",'3.Stok Awal'!$C4336)</f>
        <v/>
      </c>
      <c r="D4336" t="str">
        <f>IF('3.Stok Awal'!$D4336=0,"",'3.Stok Awal'!$D4336)</f>
        <v/>
      </c>
      <c r="E4336" t="str">
        <f>IF('3.Stok Awal'!$E4336=0,"",'3.Stok Awal'!$E4336)</f>
        <v/>
      </c>
      <c r="F4336" s="4" t="str">
        <f>IF('3.Stok Awal'!$F4336=0,"",'3.Stok Awal'!$F4336)</f>
        <v/>
      </c>
      <c r="G4336" s="4" t="str">
        <f t="shared" si="67"/>
        <v/>
      </c>
      <c r="H4336">
        <f>IF('3.Stok Awal'!$I4336=0,0,'3.Stok Awal'!$I4336)</f>
        <v>0</v>
      </c>
      <c r="I4336" t="str">
        <f>IF('3.Stok Awal'!$J4336=0,"",'3.Stok Awal'!$J4336)</f>
        <v/>
      </c>
      <c r="J4336">
        <f>IF('3.Stok Awal'!$K4336=0,0,'3.Stok Awal'!$K4336)</f>
        <v>0</v>
      </c>
      <c r="K4336" t="str">
        <f>IF('3.Stok Awal'!$L4336=0,"",'3.Stok Awal'!$L4336)</f>
        <v/>
      </c>
      <c r="L4336">
        <f>IF('3.Stok Awal'!$N4336=0,0,'3.Stok Awal'!$N4336)</f>
        <v>0</v>
      </c>
      <c r="M4336" t="str">
        <f>IF('3.Stok Awal'!$O4336=0,"",'3.Stok Awal'!$O4336)</f>
        <v/>
      </c>
      <c r="N4336">
        <f>SUMIF('4.Sell to Trade'!$O$5:$O$5003,'5.Stok Akhir'!$G4336,'4.Sell to Trade'!$Q$5:$Q$5003)</f>
        <v>0</v>
      </c>
      <c r="O4336" t="str">
        <f>IF('3.Stok Awal'!$L4336=0,"",'3.Stok Awal'!$L4336)</f>
        <v/>
      </c>
      <c r="P4336">
        <f>IF(ISNA(VLOOKUP($A4336,STOK_AWAL,13,0)),0,IF(VLOOKUP($A4336,STOK_AWAL,13,0)&gt;0,ROUNDDOWN(L4336/VLOOKUP($A4336,STOK_AWAL,13,0),0),0))</f>
        <v>0</v>
      </c>
      <c r="Q4336" t="str">
        <f>I4336</f>
        <v/>
      </c>
      <c r="R4336">
        <f>IFERROR(MOD(L4336,VLOOKUP($A4336,STOK_AWAL,13,0)),0)</f>
        <v>0</v>
      </c>
      <c r="S4336" t="str">
        <f>K4336</f>
        <v/>
      </c>
      <c r="T4336">
        <f>R4336+(P4336*(IFERROR(VLOOKUP($A4336,STOK_AWAL,13,0),0)))</f>
        <v>0</v>
      </c>
      <c r="U4336" t="str">
        <f>M4336</f>
        <v/>
      </c>
    </row>
    <row r="4337" spans="1:21" x14ac:dyDescent="0.25">
      <c r="A4337" t="str">
        <f>IF('3.Stok Awal'!$A4337=0,"",'3.Stok Awal'!$A4337)</f>
        <v/>
      </c>
      <c r="B4337" t="str">
        <f>IF('3.Stok Awal'!$B4337=0,"",'3.Stok Awal'!$B4337)</f>
        <v/>
      </c>
      <c r="C4337" t="str">
        <f>IF('3.Stok Awal'!$C4337=0,"",'3.Stok Awal'!$C4337)</f>
        <v/>
      </c>
      <c r="D4337" t="str">
        <f>IF('3.Stok Awal'!$D4337=0,"",'3.Stok Awal'!$D4337)</f>
        <v/>
      </c>
      <c r="E4337" t="str">
        <f>IF('3.Stok Awal'!$E4337=0,"",'3.Stok Awal'!$E4337)</f>
        <v/>
      </c>
      <c r="F4337" s="4" t="str">
        <f>IF('3.Stok Awal'!$F4337=0,"",'3.Stok Awal'!$F4337)</f>
        <v/>
      </c>
      <c r="G4337" s="4" t="str">
        <f t="shared" si="67"/>
        <v/>
      </c>
      <c r="H4337">
        <f>IF('3.Stok Awal'!$I4337=0,0,'3.Stok Awal'!$I4337)</f>
        <v>0</v>
      </c>
      <c r="I4337" t="str">
        <f>IF('3.Stok Awal'!$J4337=0,"",'3.Stok Awal'!$J4337)</f>
        <v/>
      </c>
      <c r="J4337">
        <f>IF('3.Stok Awal'!$K4337=0,0,'3.Stok Awal'!$K4337)</f>
        <v>0</v>
      </c>
      <c r="K4337" t="str">
        <f>IF('3.Stok Awal'!$L4337=0,"",'3.Stok Awal'!$L4337)</f>
        <v/>
      </c>
      <c r="L4337">
        <f>IF('3.Stok Awal'!$N4337=0,0,'3.Stok Awal'!$N4337)</f>
        <v>0</v>
      </c>
      <c r="M4337" t="str">
        <f>IF('3.Stok Awal'!$O4337=0,"",'3.Stok Awal'!$O4337)</f>
        <v/>
      </c>
      <c r="N4337">
        <f>SUMIF('4.Sell to Trade'!$O$5:$O$5003,'5.Stok Akhir'!$G4337,'4.Sell to Trade'!$Q$5:$Q$5003)</f>
        <v>0</v>
      </c>
      <c r="O4337" t="str">
        <f>IF('3.Stok Awal'!$L4337=0,"",'3.Stok Awal'!$L4337)</f>
        <v/>
      </c>
      <c r="P4337">
        <f>IF(ISNA(VLOOKUP($A4337,STOK_AWAL,13,0)),0,IF(VLOOKUP($A4337,STOK_AWAL,13,0)&gt;0,ROUNDDOWN(L4337/VLOOKUP($A4337,STOK_AWAL,13,0),0),0))</f>
        <v>0</v>
      </c>
      <c r="Q4337" t="str">
        <f>I4337</f>
        <v/>
      </c>
      <c r="R4337">
        <f>IFERROR(MOD(L4337,VLOOKUP($A4337,STOK_AWAL,13,0)),0)</f>
        <v>0</v>
      </c>
      <c r="S4337" t="str">
        <f>K4337</f>
        <v/>
      </c>
      <c r="T4337">
        <f>R4337+(P4337*(IFERROR(VLOOKUP($A4337,STOK_AWAL,13,0),0)))</f>
        <v>0</v>
      </c>
      <c r="U4337" t="str">
        <f>M4337</f>
        <v/>
      </c>
    </row>
    <row r="4338" spans="1:21" x14ac:dyDescent="0.25">
      <c r="A4338" t="str">
        <f>IF('3.Stok Awal'!$A4338=0,"",'3.Stok Awal'!$A4338)</f>
        <v/>
      </c>
      <c r="B4338" t="str">
        <f>IF('3.Stok Awal'!$B4338=0,"",'3.Stok Awal'!$B4338)</f>
        <v/>
      </c>
      <c r="C4338" t="str">
        <f>IF('3.Stok Awal'!$C4338=0,"",'3.Stok Awal'!$C4338)</f>
        <v/>
      </c>
      <c r="D4338" t="str">
        <f>IF('3.Stok Awal'!$D4338=0,"",'3.Stok Awal'!$D4338)</f>
        <v/>
      </c>
      <c r="E4338" t="str">
        <f>IF('3.Stok Awal'!$E4338=0,"",'3.Stok Awal'!$E4338)</f>
        <v/>
      </c>
      <c r="F4338" s="4" t="str">
        <f>IF('3.Stok Awal'!$F4338=0,"",'3.Stok Awal'!$F4338)</f>
        <v/>
      </c>
      <c r="G4338" s="4" t="str">
        <f t="shared" si="67"/>
        <v/>
      </c>
      <c r="H4338">
        <f>IF('3.Stok Awal'!$I4338=0,0,'3.Stok Awal'!$I4338)</f>
        <v>0</v>
      </c>
      <c r="I4338" t="str">
        <f>IF('3.Stok Awal'!$J4338=0,"",'3.Stok Awal'!$J4338)</f>
        <v/>
      </c>
      <c r="J4338">
        <f>IF('3.Stok Awal'!$K4338=0,0,'3.Stok Awal'!$K4338)</f>
        <v>0</v>
      </c>
      <c r="K4338" t="str">
        <f>IF('3.Stok Awal'!$L4338=0,"",'3.Stok Awal'!$L4338)</f>
        <v/>
      </c>
      <c r="L4338">
        <f>IF('3.Stok Awal'!$N4338=0,0,'3.Stok Awal'!$N4338)</f>
        <v>0</v>
      </c>
      <c r="M4338" t="str">
        <f>IF('3.Stok Awal'!$O4338=0,"",'3.Stok Awal'!$O4338)</f>
        <v/>
      </c>
      <c r="N4338">
        <f>SUMIF('4.Sell to Trade'!$O$5:$O$5003,'5.Stok Akhir'!$G4338,'4.Sell to Trade'!$Q$5:$Q$5003)</f>
        <v>0</v>
      </c>
      <c r="O4338" t="str">
        <f>IF('3.Stok Awal'!$L4338=0,"",'3.Stok Awal'!$L4338)</f>
        <v/>
      </c>
      <c r="P4338">
        <f>IF(ISNA(VLOOKUP($A4338,STOK_AWAL,13,0)),0,IF(VLOOKUP($A4338,STOK_AWAL,13,0)&gt;0,ROUNDDOWN(L4338/VLOOKUP($A4338,STOK_AWAL,13,0),0),0))</f>
        <v>0</v>
      </c>
      <c r="Q4338" t="str">
        <f>I4338</f>
        <v/>
      </c>
      <c r="R4338">
        <f>IFERROR(MOD(L4338,VLOOKUP($A4338,STOK_AWAL,13,0)),0)</f>
        <v>0</v>
      </c>
      <c r="S4338" t="str">
        <f>K4338</f>
        <v/>
      </c>
      <c r="T4338">
        <f>R4338+(P4338*(IFERROR(VLOOKUP($A4338,STOK_AWAL,13,0),0)))</f>
        <v>0</v>
      </c>
      <c r="U4338" t="str">
        <f>M4338</f>
        <v/>
      </c>
    </row>
    <row r="4339" spans="1:21" x14ac:dyDescent="0.25">
      <c r="A4339" t="str">
        <f>IF('3.Stok Awal'!$A4339=0,"",'3.Stok Awal'!$A4339)</f>
        <v/>
      </c>
      <c r="B4339" t="str">
        <f>IF('3.Stok Awal'!$B4339=0,"",'3.Stok Awal'!$B4339)</f>
        <v/>
      </c>
      <c r="C4339" t="str">
        <f>IF('3.Stok Awal'!$C4339=0,"",'3.Stok Awal'!$C4339)</f>
        <v/>
      </c>
      <c r="D4339" t="str">
        <f>IF('3.Stok Awal'!$D4339=0,"",'3.Stok Awal'!$D4339)</f>
        <v/>
      </c>
      <c r="E4339" t="str">
        <f>IF('3.Stok Awal'!$E4339=0,"",'3.Stok Awal'!$E4339)</f>
        <v/>
      </c>
      <c r="F4339" s="4" t="str">
        <f>IF('3.Stok Awal'!$F4339=0,"",'3.Stok Awal'!$F4339)</f>
        <v/>
      </c>
      <c r="G4339" s="4" t="str">
        <f t="shared" si="67"/>
        <v/>
      </c>
      <c r="H4339">
        <f>IF('3.Stok Awal'!$I4339=0,0,'3.Stok Awal'!$I4339)</f>
        <v>0</v>
      </c>
      <c r="I4339" t="str">
        <f>IF('3.Stok Awal'!$J4339=0,"",'3.Stok Awal'!$J4339)</f>
        <v/>
      </c>
      <c r="J4339">
        <f>IF('3.Stok Awal'!$K4339=0,0,'3.Stok Awal'!$K4339)</f>
        <v>0</v>
      </c>
      <c r="K4339" t="str">
        <f>IF('3.Stok Awal'!$L4339=0,"",'3.Stok Awal'!$L4339)</f>
        <v/>
      </c>
      <c r="L4339">
        <f>IF('3.Stok Awal'!$N4339=0,0,'3.Stok Awal'!$N4339)</f>
        <v>0</v>
      </c>
      <c r="M4339" t="str">
        <f>IF('3.Stok Awal'!$O4339=0,"",'3.Stok Awal'!$O4339)</f>
        <v/>
      </c>
      <c r="N4339">
        <f>SUMIF('4.Sell to Trade'!$O$5:$O$5003,'5.Stok Akhir'!$G4339,'4.Sell to Trade'!$Q$5:$Q$5003)</f>
        <v>0</v>
      </c>
      <c r="O4339" t="str">
        <f>IF('3.Stok Awal'!$L4339=0,"",'3.Stok Awal'!$L4339)</f>
        <v/>
      </c>
      <c r="P4339">
        <f>IF(ISNA(VLOOKUP($A4339,STOK_AWAL,13,0)),0,IF(VLOOKUP($A4339,STOK_AWAL,13,0)&gt;0,ROUNDDOWN(L4339/VLOOKUP($A4339,STOK_AWAL,13,0),0),0))</f>
        <v>0</v>
      </c>
      <c r="Q4339" t="str">
        <f>I4339</f>
        <v/>
      </c>
      <c r="R4339">
        <f>IFERROR(MOD(L4339,VLOOKUP($A4339,STOK_AWAL,13,0)),0)</f>
        <v>0</v>
      </c>
      <c r="S4339" t="str">
        <f>K4339</f>
        <v/>
      </c>
      <c r="T4339">
        <f>R4339+(P4339*(IFERROR(VLOOKUP($A4339,STOK_AWAL,13,0),0)))</f>
        <v>0</v>
      </c>
      <c r="U4339" t="str">
        <f>M4339</f>
        <v/>
      </c>
    </row>
    <row r="4340" spans="1:21" x14ac:dyDescent="0.25">
      <c r="A4340" t="str">
        <f>IF('3.Stok Awal'!$A4340=0,"",'3.Stok Awal'!$A4340)</f>
        <v/>
      </c>
      <c r="B4340" t="str">
        <f>IF('3.Stok Awal'!$B4340=0,"",'3.Stok Awal'!$B4340)</f>
        <v/>
      </c>
      <c r="C4340" t="str">
        <f>IF('3.Stok Awal'!$C4340=0,"",'3.Stok Awal'!$C4340)</f>
        <v/>
      </c>
      <c r="D4340" t="str">
        <f>IF('3.Stok Awal'!$D4340=0,"",'3.Stok Awal'!$D4340)</f>
        <v/>
      </c>
      <c r="E4340" t="str">
        <f>IF('3.Stok Awal'!$E4340=0,"",'3.Stok Awal'!$E4340)</f>
        <v/>
      </c>
      <c r="F4340" s="4" t="str">
        <f>IF('3.Stok Awal'!$F4340=0,"",'3.Stok Awal'!$F4340)</f>
        <v/>
      </c>
      <c r="G4340" s="4" t="str">
        <f t="shared" si="67"/>
        <v/>
      </c>
      <c r="H4340">
        <f>IF('3.Stok Awal'!$I4340=0,0,'3.Stok Awal'!$I4340)</f>
        <v>0</v>
      </c>
      <c r="I4340" t="str">
        <f>IF('3.Stok Awal'!$J4340=0,"",'3.Stok Awal'!$J4340)</f>
        <v/>
      </c>
      <c r="J4340">
        <f>IF('3.Stok Awal'!$K4340=0,0,'3.Stok Awal'!$K4340)</f>
        <v>0</v>
      </c>
      <c r="K4340" t="str">
        <f>IF('3.Stok Awal'!$L4340=0,"",'3.Stok Awal'!$L4340)</f>
        <v/>
      </c>
      <c r="L4340">
        <f>IF('3.Stok Awal'!$N4340=0,0,'3.Stok Awal'!$N4340)</f>
        <v>0</v>
      </c>
      <c r="M4340" t="str">
        <f>IF('3.Stok Awal'!$O4340=0,"",'3.Stok Awal'!$O4340)</f>
        <v/>
      </c>
      <c r="N4340">
        <f>SUMIF('4.Sell to Trade'!$O$5:$O$5003,'5.Stok Akhir'!$G4340,'4.Sell to Trade'!$Q$5:$Q$5003)</f>
        <v>0</v>
      </c>
      <c r="O4340" t="str">
        <f>IF('3.Stok Awal'!$L4340=0,"",'3.Stok Awal'!$L4340)</f>
        <v/>
      </c>
      <c r="P4340">
        <f>IF(ISNA(VLOOKUP($A4340,STOK_AWAL,13,0)),0,IF(VLOOKUP($A4340,STOK_AWAL,13,0)&gt;0,ROUNDDOWN(L4340/VLOOKUP($A4340,STOK_AWAL,13,0),0),0))</f>
        <v>0</v>
      </c>
      <c r="Q4340" t="str">
        <f>I4340</f>
        <v/>
      </c>
      <c r="R4340">
        <f>IFERROR(MOD(L4340,VLOOKUP($A4340,STOK_AWAL,13,0)),0)</f>
        <v>0</v>
      </c>
      <c r="S4340" t="str">
        <f>K4340</f>
        <v/>
      </c>
      <c r="T4340">
        <f>R4340+(P4340*(IFERROR(VLOOKUP($A4340,STOK_AWAL,13,0),0)))</f>
        <v>0</v>
      </c>
      <c r="U4340" t="str">
        <f>M4340</f>
        <v/>
      </c>
    </row>
    <row r="4341" spans="1:21" x14ac:dyDescent="0.25">
      <c r="A4341" t="str">
        <f>IF('3.Stok Awal'!$A4341=0,"",'3.Stok Awal'!$A4341)</f>
        <v/>
      </c>
      <c r="B4341" t="str">
        <f>IF('3.Stok Awal'!$B4341=0,"",'3.Stok Awal'!$B4341)</f>
        <v/>
      </c>
      <c r="C4341" t="str">
        <f>IF('3.Stok Awal'!$C4341=0,"",'3.Stok Awal'!$C4341)</f>
        <v/>
      </c>
      <c r="D4341" t="str">
        <f>IF('3.Stok Awal'!$D4341=0,"",'3.Stok Awal'!$D4341)</f>
        <v/>
      </c>
      <c r="E4341" t="str">
        <f>IF('3.Stok Awal'!$E4341=0,"",'3.Stok Awal'!$E4341)</f>
        <v/>
      </c>
      <c r="F4341" s="4" t="str">
        <f>IF('3.Stok Awal'!$F4341=0,"",'3.Stok Awal'!$F4341)</f>
        <v/>
      </c>
      <c r="G4341" s="4" t="str">
        <f t="shared" si="67"/>
        <v/>
      </c>
      <c r="H4341">
        <f>IF('3.Stok Awal'!$I4341=0,0,'3.Stok Awal'!$I4341)</f>
        <v>0</v>
      </c>
      <c r="I4341" t="str">
        <f>IF('3.Stok Awal'!$J4341=0,"",'3.Stok Awal'!$J4341)</f>
        <v/>
      </c>
      <c r="J4341">
        <f>IF('3.Stok Awal'!$K4341=0,0,'3.Stok Awal'!$K4341)</f>
        <v>0</v>
      </c>
      <c r="K4341" t="str">
        <f>IF('3.Stok Awal'!$L4341=0,"",'3.Stok Awal'!$L4341)</f>
        <v/>
      </c>
      <c r="L4341">
        <f>IF('3.Stok Awal'!$N4341=0,0,'3.Stok Awal'!$N4341)</f>
        <v>0</v>
      </c>
      <c r="M4341" t="str">
        <f>IF('3.Stok Awal'!$O4341=0,"",'3.Stok Awal'!$O4341)</f>
        <v/>
      </c>
      <c r="N4341">
        <f>SUMIF('4.Sell to Trade'!$O$5:$O$5003,'5.Stok Akhir'!$G4341,'4.Sell to Trade'!$Q$5:$Q$5003)</f>
        <v>0</v>
      </c>
      <c r="O4341" t="str">
        <f>IF('3.Stok Awal'!$L4341=0,"",'3.Stok Awal'!$L4341)</f>
        <v/>
      </c>
      <c r="P4341">
        <f>IF(ISNA(VLOOKUP($A4341,STOK_AWAL,13,0)),0,IF(VLOOKUP($A4341,STOK_AWAL,13,0)&gt;0,ROUNDDOWN(L4341/VLOOKUP($A4341,STOK_AWAL,13,0),0),0))</f>
        <v>0</v>
      </c>
      <c r="Q4341" t="str">
        <f>I4341</f>
        <v/>
      </c>
      <c r="R4341">
        <f>IFERROR(MOD(L4341,VLOOKUP($A4341,STOK_AWAL,13,0)),0)</f>
        <v>0</v>
      </c>
      <c r="S4341" t="str">
        <f>K4341</f>
        <v/>
      </c>
      <c r="T4341">
        <f>R4341+(P4341*(IFERROR(VLOOKUP($A4341,STOK_AWAL,13,0),0)))</f>
        <v>0</v>
      </c>
      <c r="U4341" t="str">
        <f>M4341</f>
        <v/>
      </c>
    </row>
    <row r="4342" spans="1:21" x14ac:dyDescent="0.25">
      <c r="A4342" t="str">
        <f>IF('3.Stok Awal'!$A4342=0,"",'3.Stok Awal'!$A4342)</f>
        <v/>
      </c>
      <c r="B4342" t="str">
        <f>IF('3.Stok Awal'!$B4342=0,"",'3.Stok Awal'!$B4342)</f>
        <v/>
      </c>
      <c r="C4342" t="str">
        <f>IF('3.Stok Awal'!$C4342=0,"",'3.Stok Awal'!$C4342)</f>
        <v/>
      </c>
      <c r="D4342" t="str">
        <f>IF('3.Stok Awal'!$D4342=0,"",'3.Stok Awal'!$D4342)</f>
        <v/>
      </c>
      <c r="E4342" t="str">
        <f>IF('3.Stok Awal'!$E4342=0,"",'3.Stok Awal'!$E4342)</f>
        <v/>
      </c>
      <c r="F4342" s="4" t="str">
        <f>IF('3.Stok Awal'!$F4342=0,"",'3.Stok Awal'!$F4342)</f>
        <v/>
      </c>
      <c r="G4342" s="4" t="str">
        <f t="shared" si="67"/>
        <v/>
      </c>
      <c r="H4342">
        <f>IF('3.Stok Awal'!$I4342=0,0,'3.Stok Awal'!$I4342)</f>
        <v>0</v>
      </c>
      <c r="I4342" t="str">
        <f>IF('3.Stok Awal'!$J4342=0,"",'3.Stok Awal'!$J4342)</f>
        <v/>
      </c>
      <c r="J4342">
        <f>IF('3.Stok Awal'!$K4342=0,0,'3.Stok Awal'!$K4342)</f>
        <v>0</v>
      </c>
      <c r="K4342" t="str">
        <f>IF('3.Stok Awal'!$L4342=0,"",'3.Stok Awal'!$L4342)</f>
        <v/>
      </c>
      <c r="L4342">
        <f>IF('3.Stok Awal'!$N4342=0,0,'3.Stok Awal'!$N4342)</f>
        <v>0</v>
      </c>
      <c r="M4342" t="str">
        <f>IF('3.Stok Awal'!$O4342=0,"",'3.Stok Awal'!$O4342)</f>
        <v/>
      </c>
      <c r="N4342">
        <f>SUMIF('4.Sell to Trade'!$O$5:$O$5003,'5.Stok Akhir'!$G4342,'4.Sell to Trade'!$Q$5:$Q$5003)</f>
        <v>0</v>
      </c>
      <c r="O4342" t="str">
        <f>IF('3.Stok Awal'!$L4342=0,"",'3.Stok Awal'!$L4342)</f>
        <v/>
      </c>
      <c r="P4342">
        <f>IF(ISNA(VLOOKUP($A4342,STOK_AWAL,13,0)),0,IF(VLOOKUP($A4342,STOK_AWAL,13,0)&gt;0,ROUNDDOWN(L4342/VLOOKUP($A4342,STOK_AWAL,13,0),0),0))</f>
        <v>0</v>
      </c>
      <c r="Q4342" t="str">
        <f>I4342</f>
        <v/>
      </c>
      <c r="R4342">
        <f>IFERROR(MOD(L4342,VLOOKUP($A4342,STOK_AWAL,13,0)),0)</f>
        <v>0</v>
      </c>
      <c r="S4342" t="str">
        <f>K4342</f>
        <v/>
      </c>
      <c r="T4342">
        <f>R4342+(P4342*(IFERROR(VLOOKUP($A4342,STOK_AWAL,13,0),0)))</f>
        <v>0</v>
      </c>
      <c r="U4342" t="str">
        <f>M4342</f>
        <v/>
      </c>
    </row>
    <row r="4343" spans="1:21" x14ac:dyDescent="0.25">
      <c r="A4343" t="str">
        <f>IF('3.Stok Awal'!$A4343=0,"",'3.Stok Awal'!$A4343)</f>
        <v/>
      </c>
      <c r="B4343" t="str">
        <f>IF('3.Stok Awal'!$B4343=0,"",'3.Stok Awal'!$B4343)</f>
        <v/>
      </c>
      <c r="C4343" t="str">
        <f>IF('3.Stok Awal'!$C4343=0,"",'3.Stok Awal'!$C4343)</f>
        <v/>
      </c>
      <c r="D4343" t="str">
        <f>IF('3.Stok Awal'!$D4343=0,"",'3.Stok Awal'!$D4343)</f>
        <v/>
      </c>
      <c r="E4343" t="str">
        <f>IF('3.Stok Awal'!$E4343=0,"",'3.Stok Awal'!$E4343)</f>
        <v/>
      </c>
      <c r="F4343" s="4" t="str">
        <f>IF('3.Stok Awal'!$F4343=0,"",'3.Stok Awal'!$F4343)</f>
        <v/>
      </c>
      <c r="G4343" s="4" t="str">
        <f t="shared" si="67"/>
        <v/>
      </c>
      <c r="H4343">
        <f>IF('3.Stok Awal'!$I4343=0,0,'3.Stok Awal'!$I4343)</f>
        <v>0</v>
      </c>
      <c r="I4343" t="str">
        <f>IF('3.Stok Awal'!$J4343=0,"",'3.Stok Awal'!$J4343)</f>
        <v/>
      </c>
      <c r="J4343">
        <f>IF('3.Stok Awal'!$K4343=0,0,'3.Stok Awal'!$K4343)</f>
        <v>0</v>
      </c>
      <c r="K4343" t="str">
        <f>IF('3.Stok Awal'!$L4343=0,"",'3.Stok Awal'!$L4343)</f>
        <v/>
      </c>
      <c r="L4343">
        <f>IF('3.Stok Awal'!$N4343=0,0,'3.Stok Awal'!$N4343)</f>
        <v>0</v>
      </c>
      <c r="M4343" t="str">
        <f>IF('3.Stok Awal'!$O4343=0,"",'3.Stok Awal'!$O4343)</f>
        <v/>
      </c>
      <c r="N4343">
        <f>SUMIF('4.Sell to Trade'!$O$5:$O$5003,'5.Stok Akhir'!$G4343,'4.Sell to Trade'!$Q$5:$Q$5003)</f>
        <v>0</v>
      </c>
      <c r="O4343" t="str">
        <f>IF('3.Stok Awal'!$L4343=0,"",'3.Stok Awal'!$L4343)</f>
        <v/>
      </c>
      <c r="P4343">
        <f>IF(ISNA(VLOOKUP($A4343,STOK_AWAL,13,0)),0,IF(VLOOKUP($A4343,STOK_AWAL,13,0)&gt;0,ROUNDDOWN(L4343/VLOOKUP($A4343,STOK_AWAL,13,0),0),0))</f>
        <v>0</v>
      </c>
      <c r="Q4343" t="str">
        <f>I4343</f>
        <v/>
      </c>
      <c r="R4343">
        <f>IFERROR(MOD(L4343,VLOOKUP($A4343,STOK_AWAL,13,0)),0)</f>
        <v>0</v>
      </c>
      <c r="S4343" t="str">
        <f>K4343</f>
        <v/>
      </c>
      <c r="T4343">
        <f>R4343+(P4343*(IFERROR(VLOOKUP($A4343,STOK_AWAL,13,0),0)))</f>
        <v>0</v>
      </c>
      <c r="U4343" t="str">
        <f>M4343</f>
        <v/>
      </c>
    </row>
    <row r="4344" spans="1:21" x14ac:dyDescent="0.25">
      <c r="A4344" t="str">
        <f>IF('3.Stok Awal'!$A4344=0,"",'3.Stok Awal'!$A4344)</f>
        <v/>
      </c>
      <c r="B4344" t="str">
        <f>IF('3.Stok Awal'!$B4344=0,"",'3.Stok Awal'!$B4344)</f>
        <v/>
      </c>
      <c r="C4344" t="str">
        <f>IF('3.Stok Awal'!$C4344=0,"",'3.Stok Awal'!$C4344)</f>
        <v/>
      </c>
      <c r="D4344" t="str">
        <f>IF('3.Stok Awal'!$D4344=0,"",'3.Stok Awal'!$D4344)</f>
        <v/>
      </c>
      <c r="E4344" t="str">
        <f>IF('3.Stok Awal'!$E4344=0,"",'3.Stok Awal'!$E4344)</f>
        <v/>
      </c>
      <c r="F4344" s="4" t="str">
        <f>IF('3.Stok Awal'!$F4344=0,"",'3.Stok Awal'!$F4344)</f>
        <v/>
      </c>
      <c r="G4344" s="4" t="str">
        <f t="shared" si="67"/>
        <v/>
      </c>
      <c r="H4344">
        <f>IF('3.Stok Awal'!$I4344=0,0,'3.Stok Awal'!$I4344)</f>
        <v>0</v>
      </c>
      <c r="I4344" t="str">
        <f>IF('3.Stok Awal'!$J4344=0,"",'3.Stok Awal'!$J4344)</f>
        <v/>
      </c>
      <c r="J4344">
        <f>IF('3.Stok Awal'!$K4344=0,0,'3.Stok Awal'!$K4344)</f>
        <v>0</v>
      </c>
      <c r="K4344" t="str">
        <f>IF('3.Stok Awal'!$L4344=0,"",'3.Stok Awal'!$L4344)</f>
        <v/>
      </c>
      <c r="L4344">
        <f>IF('3.Stok Awal'!$N4344=0,0,'3.Stok Awal'!$N4344)</f>
        <v>0</v>
      </c>
      <c r="M4344" t="str">
        <f>IF('3.Stok Awal'!$O4344=0,"",'3.Stok Awal'!$O4344)</f>
        <v/>
      </c>
      <c r="N4344">
        <f>SUMIF('4.Sell to Trade'!$O$5:$O$5003,'5.Stok Akhir'!$G4344,'4.Sell to Trade'!$Q$5:$Q$5003)</f>
        <v>0</v>
      </c>
      <c r="O4344" t="str">
        <f>IF('3.Stok Awal'!$L4344=0,"",'3.Stok Awal'!$L4344)</f>
        <v/>
      </c>
      <c r="P4344">
        <f>IF(ISNA(VLOOKUP($A4344,STOK_AWAL,13,0)),0,IF(VLOOKUP($A4344,STOK_AWAL,13,0)&gt;0,ROUNDDOWN(L4344/VLOOKUP($A4344,STOK_AWAL,13,0),0),0))</f>
        <v>0</v>
      </c>
      <c r="Q4344" t="str">
        <f>I4344</f>
        <v/>
      </c>
      <c r="R4344">
        <f>IFERROR(MOD(L4344,VLOOKUP($A4344,STOK_AWAL,13,0)),0)</f>
        <v>0</v>
      </c>
      <c r="S4344" t="str">
        <f>K4344</f>
        <v/>
      </c>
      <c r="T4344">
        <f>R4344+(P4344*(IFERROR(VLOOKUP($A4344,STOK_AWAL,13,0),0)))</f>
        <v>0</v>
      </c>
      <c r="U4344" t="str">
        <f>M4344</f>
        <v/>
      </c>
    </row>
    <row r="4345" spans="1:21" x14ac:dyDescent="0.25">
      <c r="A4345" t="str">
        <f>IF('3.Stok Awal'!$A4345=0,"",'3.Stok Awal'!$A4345)</f>
        <v/>
      </c>
      <c r="B4345" t="str">
        <f>IF('3.Stok Awal'!$B4345=0,"",'3.Stok Awal'!$B4345)</f>
        <v/>
      </c>
      <c r="C4345" t="str">
        <f>IF('3.Stok Awal'!$C4345=0,"",'3.Stok Awal'!$C4345)</f>
        <v/>
      </c>
      <c r="D4345" t="str">
        <f>IF('3.Stok Awal'!$D4345=0,"",'3.Stok Awal'!$D4345)</f>
        <v/>
      </c>
      <c r="E4345" t="str">
        <f>IF('3.Stok Awal'!$E4345=0,"",'3.Stok Awal'!$E4345)</f>
        <v/>
      </c>
      <c r="F4345" s="4" t="str">
        <f>IF('3.Stok Awal'!$F4345=0,"",'3.Stok Awal'!$F4345)</f>
        <v/>
      </c>
      <c r="G4345" s="4" t="str">
        <f t="shared" si="67"/>
        <v/>
      </c>
      <c r="H4345">
        <f>IF('3.Stok Awal'!$I4345=0,0,'3.Stok Awal'!$I4345)</f>
        <v>0</v>
      </c>
      <c r="I4345" t="str">
        <f>IF('3.Stok Awal'!$J4345=0,"",'3.Stok Awal'!$J4345)</f>
        <v/>
      </c>
      <c r="J4345">
        <f>IF('3.Stok Awal'!$K4345=0,0,'3.Stok Awal'!$K4345)</f>
        <v>0</v>
      </c>
      <c r="K4345" t="str">
        <f>IF('3.Stok Awal'!$L4345=0,"",'3.Stok Awal'!$L4345)</f>
        <v/>
      </c>
      <c r="L4345">
        <f>IF('3.Stok Awal'!$N4345=0,0,'3.Stok Awal'!$N4345)</f>
        <v>0</v>
      </c>
      <c r="M4345" t="str">
        <f>IF('3.Stok Awal'!$O4345=0,"",'3.Stok Awal'!$O4345)</f>
        <v/>
      </c>
      <c r="N4345">
        <f>SUMIF('4.Sell to Trade'!$O$5:$O$5003,'5.Stok Akhir'!$G4345,'4.Sell to Trade'!$Q$5:$Q$5003)</f>
        <v>0</v>
      </c>
      <c r="O4345" t="str">
        <f>IF('3.Stok Awal'!$L4345=0,"",'3.Stok Awal'!$L4345)</f>
        <v/>
      </c>
      <c r="P4345">
        <f>IF(ISNA(VLOOKUP($A4345,STOK_AWAL,13,0)),0,IF(VLOOKUP($A4345,STOK_AWAL,13,0)&gt;0,ROUNDDOWN(L4345/VLOOKUP($A4345,STOK_AWAL,13,0),0),0))</f>
        <v>0</v>
      </c>
      <c r="Q4345" t="str">
        <f>I4345</f>
        <v/>
      </c>
      <c r="R4345">
        <f>IFERROR(MOD(L4345,VLOOKUP($A4345,STOK_AWAL,13,0)),0)</f>
        <v>0</v>
      </c>
      <c r="S4345" t="str">
        <f>K4345</f>
        <v/>
      </c>
      <c r="T4345">
        <f>R4345+(P4345*(IFERROR(VLOOKUP($A4345,STOK_AWAL,13,0),0)))</f>
        <v>0</v>
      </c>
      <c r="U4345" t="str">
        <f>M4345</f>
        <v/>
      </c>
    </row>
    <row r="4346" spans="1:21" x14ac:dyDescent="0.25">
      <c r="A4346" t="str">
        <f>IF('3.Stok Awal'!$A4346=0,"",'3.Stok Awal'!$A4346)</f>
        <v/>
      </c>
      <c r="B4346" t="str">
        <f>IF('3.Stok Awal'!$B4346=0,"",'3.Stok Awal'!$B4346)</f>
        <v/>
      </c>
      <c r="C4346" t="str">
        <f>IF('3.Stok Awal'!$C4346=0,"",'3.Stok Awal'!$C4346)</f>
        <v/>
      </c>
      <c r="D4346" t="str">
        <f>IF('3.Stok Awal'!$D4346=0,"",'3.Stok Awal'!$D4346)</f>
        <v/>
      </c>
      <c r="E4346" t="str">
        <f>IF('3.Stok Awal'!$E4346=0,"",'3.Stok Awal'!$E4346)</f>
        <v/>
      </c>
      <c r="F4346" s="4" t="str">
        <f>IF('3.Stok Awal'!$F4346=0,"",'3.Stok Awal'!$F4346)</f>
        <v/>
      </c>
      <c r="G4346" s="4" t="str">
        <f t="shared" si="67"/>
        <v/>
      </c>
      <c r="H4346">
        <f>IF('3.Stok Awal'!$I4346=0,0,'3.Stok Awal'!$I4346)</f>
        <v>0</v>
      </c>
      <c r="I4346" t="str">
        <f>IF('3.Stok Awal'!$J4346=0,"",'3.Stok Awal'!$J4346)</f>
        <v/>
      </c>
      <c r="J4346">
        <f>IF('3.Stok Awal'!$K4346=0,0,'3.Stok Awal'!$K4346)</f>
        <v>0</v>
      </c>
      <c r="K4346" t="str">
        <f>IF('3.Stok Awal'!$L4346=0,"",'3.Stok Awal'!$L4346)</f>
        <v/>
      </c>
      <c r="L4346">
        <f>IF('3.Stok Awal'!$N4346=0,0,'3.Stok Awal'!$N4346)</f>
        <v>0</v>
      </c>
      <c r="M4346" t="str">
        <f>IF('3.Stok Awal'!$O4346=0,"",'3.Stok Awal'!$O4346)</f>
        <v/>
      </c>
      <c r="N4346">
        <f>SUMIF('4.Sell to Trade'!$O$5:$O$5003,'5.Stok Akhir'!$G4346,'4.Sell to Trade'!$Q$5:$Q$5003)</f>
        <v>0</v>
      </c>
      <c r="O4346" t="str">
        <f>IF('3.Stok Awal'!$L4346=0,"",'3.Stok Awal'!$L4346)</f>
        <v/>
      </c>
      <c r="P4346">
        <f>IF(ISNA(VLOOKUP($A4346,STOK_AWAL,13,0)),0,IF(VLOOKUP($A4346,STOK_AWAL,13,0)&gt;0,ROUNDDOWN(L4346/VLOOKUP($A4346,STOK_AWAL,13,0),0),0))</f>
        <v>0</v>
      </c>
      <c r="Q4346" t="str">
        <f>I4346</f>
        <v/>
      </c>
      <c r="R4346">
        <f>IFERROR(MOD(L4346,VLOOKUP($A4346,STOK_AWAL,13,0)),0)</f>
        <v>0</v>
      </c>
      <c r="S4346" t="str">
        <f>K4346</f>
        <v/>
      </c>
      <c r="T4346">
        <f>R4346+(P4346*(IFERROR(VLOOKUP($A4346,STOK_AWAL,13,0),0)))</f>
        <v>0</v>
      </c>
      <c r="U4346" t="str">
        <f>M4346</f>
        <v/>
      </c>
    </row>
    <row r="4347" spans="1:21" x14ac:dyDescent="0.25">
      <c r="A4347" t="str">
        <f>IF('3.Stok Awal'!$A4347=0,"",'3.Stok Awal'!$A4347)</f>
        <v/>
      </c>
      <c r="B4347" t="str">
        <f>IF('3.Stok Awal'!$B4347=0,"",'3.Stok Awal'!$B4347)</f>
        <v/>
      </c>
      <c r="C4347" t="str">
        <f>IF('3.Stok Awal'!$C4347=0,"",'3.Stok Awal'!$C4347)</f>
        <v/>
      </c>
      <c r="D4347" t="str">
        <f>IF('3.Stok Awal'!$D4347=0,"",'3.Stok Awal'!$D4347)</f>
        <v/>
      </c>
      <c r="E4347" t="str">
        <f>IF('3.Stok Awal'!$E4347=0,"",'3.Stok Awal'!$E4347)</f>
        <v/>
      </c>
      <c r="F4347" s="4" t="str">
        <f>IF('3.Stok Awal'!$F4347=0,"",'3.Stok Awal'!$F4347)</f>
        <v/>
      </c>
      <c r="G4347" s="4" t="str">
        <f t="shared" si="67"/>
        <v/>
      </c>
      <c r="H4347">
        <f>IF('3.Stok Awal'!$I4347=0,0,'3.Stok Awal'!$I4347)</f>
        <v>0</v>
      </c>
      <c r="I4347" t="str">
        <f>IF('3.Stok Awal'!$J4347=0,"",'3.Stok Awal'!$J4347)</f>
        <v/>
      </c>
      <c r="J4347">
        <f>IF('3.Stok Awal'!$K4347=0,0,'3.Stok Awal'!$K4347)</f>
        <v>0</v>
      </c>
      <c r="K4347" t="str">
        <f>IF('3.Stok Awal'!$L4347=0,"",'3.Stok Awal'!$L4347)</f>
        <v/>
      </c>
      <c r="L4347">
        <f>IF('3.Stok Awal'!$N4347=0,0,'3.Stok Awal'!$N4347)</f>
        <v>0</v>
      </c>
      <c r="M4347" t="str">
        <f>IF('3.Stok Awal'!$O4347=0,"",'3.Stok Awal'!$O4347)</f>
        <v/>
      </c>
      <c r="N4347">
        <f>SUMIF('4.Sell to Trade'!$O$5:$O$5003,'5.Stok Akhir'!$G4347,'4.Sell to Trade'!$Q$5:$Q$5003)</f>
        <v>0</v>
      </c>
      <c r="O4347" t="str">
        <f>IF('3.Stok Awal'!$L4347=0,"",'3.Stok Awal'!$L4347)</f>
        <v/>
      </c>
      <c r="P4347">
        <f>IF(ISNA(VLOOKUP($A4347,STOK_AWAL,13,0)),0,IF(VLOOKUP($A4347,STOK_AWAL,13,0)&gt;0,ROUNDDOWN(L4347/VLOOKUP($A4347,STOK_AWAL,13,0),0),0))</f>
        <v>0</v>
      </c>
      <c r="Q4347" t="str">
        <f>I4347</f>
        <v/>
      </c>
      <c r="R4347">
        <f>IFERROR(MOD(L4347,VLOOKUP($A4347,STOK_AWAL,13,0)),0)</f>
        <v>0</v>
      </c>
      <c r="S4347" t="str">
        <f>K4347</f>
        <v/>
      </c>
      <c r="T4347">
        <f>R4347+(P4347*(IFERROR(VLOOKUP($A4347,STOK_AWAL,13,0),0)))</f>
        <v>0</v>
      </c>
      <c r="U4347" t="str">
        <f>M4347</f>
        <v/>
      </c>
    </row>
    <row r="4348" spans="1:21" x14ac:dyDescent="0.25">
      <c r="A4348" t="str">
        <f>IF('3.Stok Awal'!$A4348=0,"",'3.Stok Awal'!$A4348)</f>
        <v/>
      </c>
      <c r="B4348" t="str">
        <f>IF('3.Stok Awal'!$B4348=0,"",'3.Stok Awal'!$B4348)</f>
        <v/>
      </c>
      <c r="C4348" t="str">
        <f>IF('3.Stok Awal'!$C4348=0,"",'3.Stok Awal'!$C4348)</f>
        <v/>
      </c>
      <c r="D4348" t="str">
        <f>IF('3.Stok Awal'!$D4348=0,"",'3.Stok Awal'!$D4348)</f>
        <v/>
      </c>
      <c r="E4348" t="str">
        <f>IF('3.Stok Awal'!$E4348=0,"",'3.Stok Awal'!$E4348)</f>
        <v/>
      </c>
      <c r="F4348" s="4" t="str">
        <f>IF('3.Stok Awal'!$F4348=0,"",'3.Stok Awal'!$F4348)</f>
        <v/>
      </c>
      <c r="G4348" s="4" t="str">
        <f t="shared" si="67"/>
        <v/>
      </c>
      <c r="H4348">
        <f>IF('3.Stok Awal'!$I4348=0,0,'3.Stok Awal'!$I4348)</f>
        <v>0</v>
      </c>
      <c r="I4348" t="str">
        <f>IF('3.Stok Awal'!$J4348=0,"",'3.Stok Awal'!$J4348)</f>
        <v/>
      </c>
      <c r="J4348">
        <f>IF('3.Stok Awal'!$K4348=0,0,'3.Stok Awal'!$K4348)</f>
        <v>0</v>
      </c>
      <c r="K4348" t="str">
        <f>IF('3.Stok Awal'!$L4348=0,"",'3.Stok Awal'!$L4348)</f>
        <v/>
      </c>
      <c r="L4348">
        <f>IF('3.Stok Awal'!$N4348=0,0,'3.Stok Awal'!$N4348)</f>
        <v>0</v>
      </c>
      <c r="M4348" t="str">
        <f>IF('3.Stok Awal'!$O4348=0,"",'3.Stok Awal'!$O4348)</f>
        <v/>
      </c>
      <c r="N4348">
        <f>SUMIF('4.Sell to Trade'!$O$5:$O$5003,'5.Stok Akhir'!$G4348,'4.Sell to Trade'!$Q$5:$Q$5003)</f>
        <v>0</v>
      </c>
      <c r="O4348" t="str">
        <f>IF('3.Stok Awal'!$L4348=0,"",'3.Stok Awal'!$L4348)</f>
        <v/>
      </c>
      <c r="P4348">
        <f>IF(ISNA(VLOOKUP($A4348,STOK_AWAL,13,0)),0,IF(VLOOKUP($A4348,STOK_AWAL,13,0)&gt;0,ROUNDDOWN(L4348/VLOOKUP($A4348,STOK_AWAL,13,0),0),0))</f>
        <v>0</v>
      </c>
      <c r="Q4348" t="str">
        <f>I4348</f>
        <v/>
      </c>
      <c r="R4348">
        <f>IFERROR(MOD(L4348,VLOOKUP($A4348,STOK_AWAL,13,0)),0)</f>
        <v>0</v>
      </c>
      <c r="S4348" t="str">
        <f>K4348</f>
        <v/>
      </c>
      <c r="T4348">
        <f>R4348+(P4348*(IFERROR(VLOOKUP($A4348,STOK_AWAL,13,0),0)))</f>
        <v>0</v>
      </c>
      <c r="U4348" t="str">
        <f>M4348</f>
        <v/>
      </c>
    </row>
    <row r="4349" spans="1:21" x14ac:dyDescent="0.25">
      <c r="A4349" t="str">
        <f>IF('3.Stok Awal'!$A4349=0,"",'3.Stok Awal'!$A4349)</f>
        <v/>
      </c>
      <c r="B4349" t="str">
        <f>IF('3.Stok Awal'!$B4349=0,"",'3.Stok Awal'!$B4349)</f>
        <v/>
      </c>
      <c r="C4349" t="str">
        <f>IF('3.Stok Awal'!$C4349=0,"",'3.Stok Awal'!$C4349)</f>
        <v/>
      </c>
      <c r="D4349" t="str">
        <f>IF('3.Stok Awal'!$D4349=0,"",'3.Stok Awal'!$D4349)</f>
        <v/>
      </c>
      <c r="E4349" t="str">
        <f>IF('3.Stok Awal'!$E4349=0,"",'3.Stok Awal'!$E4349)</f>
        <v/>
      </c>
      <c r="F4349" s="4" t="str">
        <f>IF('3.Stok Awal'!$F4349=0,"",'3.Stok Awal'!$F4349)</f>
        <v/>
      </c>
      <c r="G4349" s="4" t="str">
        <f t="shared" si="67"/>
        <v/>
      </c>
      <c r="H4349">
        <f>IF('3.Stok Awal'!$I4349=0,0,'3.Stok Awal'!$I4349)</f>
        <v>0</v>
      </c>
      <c r="I4349" t="str">
        <f>IF('3.Stok Awal'!$J4349=0,"",'3.Stok Awal'!$J4349)</f>
        <v/>
      </c>
      <c r="J4349">
        <f>IF('3.Stok Awal'!$K4349=0,0,'3.Stok Awal'!$K4349)</f>
        <v>0</v>
      </c>
      <c r="K4349" t="str">
        <f>IF('3.Stok Awal'!$L4349=0,"",'3.Stok Awal'!$L4349)</f>
        <v/>
      </c>
      <c r="L4349">
        <f>IF('3.Stok Awal'!$N4349=0,0,'3.Stok Awal'!$N4349)</f>
        <v>0</v>
      </c>
      <c r="M4349" t="str">
        <f>IF('3.Stok Awal'!$O4349=0,"",'3.Stok Awal'!$O4349)</f>
        <v/>
      </c>
      <c r="N4349">
        <f>SUMIF('4.Sell to Trade'!$O$5:$O$5003,'5.Stok Akhir'!$G4349,'4.Sell to Trade'!$Q$5:$Q$5003)</f>
        <v>0</v>
      </c>
      <c r="O4349" t="str">
        <f>IF('3.Stok Awal'!$L4349=0,"",'3.Stok Awal'!$L4349)</f>
        <v/>
      </c>
      <c r="P4349">
        <f>IF(ISNA(VLOOKUP($A4349,STOK_AWAL,13,0)),0,IF(VLOOKUP($A4349,STOK_AWAL,13,0)&gt;0,ROUNDDOWN(L4349/VLOOKUP($A4349,STOK_AWAL,13,0),0),0))</f>
        <v>0</v>
      </c>
      <c r="Q4349" t="str">
        <f>I4349</f>
        <v/>
      </c>
      <c r="R4349">
        <f>IFERROR(MOD(L4349,VLOOKUP($A4349,STOK_AWAL,13,0)),0)</f>
        <v>0</v>
      </c>
      <c r="S4349" t="str">
        <f>K4349</f>
        <v/>
      </c>
      <c r="T4349">
        <f>R4349+(P4349*(IFERROR(VLOOKUP($A4349,STOK_AWAL,13,0),0)))</f>
        <v>0</v>
      </c>
      <c r="U4349" t="str">
        <f>M4349</f>
        <v/>
      </c>
    </row>
    <row r="4350" spans="1:21" x14ac:dyDescent="0.25">
      <c r="A4350" t="str">
        <f>IF('3.Stok Awal'!$A4350=0,"",'3.Stok Awal'!$A4350)</f>
        <v/>
      </c>
      <c r="B4350" t="str">
        <f>IF('3.Stok Awal'!$B4350=0,"",'3.Stok Awal'!$B4350)</f>
        <v/>
      </c>
      <c r="C4350" t="str">
        <f>IF('3.Stok Awal'!$C4350=0,"",'3.Stok Awal'!$C4350)</f>
        <v/>
      </c>
      <c r="D4350" t="str">
        <f>IF('3.Stok Awal'!$D4350=0,"",'3.Stok Awal'!$D4350)</f>
        <v/>
      </c>
      <c r="E4350" t="str">
        <f>IF('3.Stok Awal'!$E4350=0,"",'3.Stok Awal'!$E4350)</f>
        <v/>
      </c>
      <c r="F4350" s="4" t="str">
        <f>IF('3.Stok Awal'!$F4350=0,"",'3.Stok Awal'!$F4350)</f>
        <v/>
      </c>
      <c r="G4350" s="4" t="str">
        <f t="shared" si="67"/>
        <v/>
      </c>
      <c r="H4350">
        <f>IF('3.Stok Awal'!$I4350=0,0,'3.Stok Awal'!$I4350)</f>
        <v>0</v>
      </c>
      <c r="I4350" t="str">
        <f>IF('3.Stok Awal'!$J4350=0,"",'3.Stok Awal'!$J4350)</f>
        <v/>
      </c>
      <c r="J4350">
        <f>IF('3.Stok Awal'!$K4350=0,0,'3.Stok Awal'!$K4350)</f>
        <v>0</v>
      </c>
      <c r="K4350" t="str">
        <f>IF('3.Stok Awal'!$L4350=0,"",'3.Stok Awal'!$L4350)</f>
        <v/>
      </c>
      <c r="L4350">
        <f>IF('3.Stok Awal'!$N4350=0,0,'3.Stok Awal'!$N4350)</f>
        <v>0</v>
      </c>
      <c r="M4350" t="str">
        <f>IF('3.Stok Awal'!$O4350=0,"",'3.Stok Awal'!$O4350)</f>
        <v/>
      </c>
      <c r="N4350">
        <f>SUMIF('4.Sell to Trade'!$O$5:$O$5003,'5.Stok Akhir'!$G4350,'4.Sell to Trade'!$Q$5:$Q$5003)</f>
        <v>0</v>
      </c>
      <c r="O4350" t="str">
        <f>IF('3.Stok Awal'!$L4350=0,"",'3.Stok Awal'!$L4350)</f>
        <v/>
      </c>
      <c r="P4350">
        <f>IF(ISNA(VLOOKUP($A4350,STOK_AWAL,13,0)),0,IF(VLOOKUP($A4350,STOK_AWAL,13,0)&gt;0,ROUNDDOWN(L4350/VLOOKUP($A4350,STOK_AWAL,13,0),0),0))</f>
        <v>0</v>
      </c>
      <c r="Q4350" t="str">
        <f>I4350</f>
        <v/>
      </c>
      <c r="R4350">
        <f>IFERROR(MOD(L4350,VLOOKUP($A4350,STOK_AWAL,13,0)),0)</f>
        <v>0</v>
      </c>
      <c r="S4350" t="str">
        <f>K4350</f>
        <v/>
      </c>
      <c r="T4350">
        <f>R4350+(P4350*(IFERROR(VLOOKUP($A4350,STOK_AWAL,13,0),0)))</f>
        <v>0</v>
      </c>
      <c r="U4350" t="str">
        <f>M4350</f>
        <v/>
      </c>
    </row>
    <row r="4351" spans="1:21" x14ac:dyDescent="0.25">
      <c r="A4351" t="str">
        <f>IF('3.Stok Awal'!$A4351=0,"",'3.Stok Awal'!$A4351)</f>
        <v/>
      </c>
      <c r="B4351" t="str">
        <f>IF('3.Stok Awal'!$B4351=0,"",'3.Stok Awal'!$B4351)</f>
        <v/>
      </c>
      <c r="C4351" t="str">
        <f>IF('3.Stok Awal'!$C4351=0,"",'3.Stok Awal'!$C4351)</f>
        <v/>
      </c>
      <c r="D4351" t="str">
        <f>IF('3.Stok Awal'!$D4351=0,"",'3.Stok Awal'!$D4351)</f>
        <v/>
      </c>
      <c r="E4351" t="str">
        <f>IF('3.Stok Awal'!$E4351=0,"",'3.Stok Awal'!$E4351)</f>
        <v/>
      </c>
      <c r="F4351" s="4" t="str">
        <f>IF('3.Stok Awal'!$F4351=0,"",'3.Stok Awal'!$F4351)</f>
        <v/>
      </c>
      <c r="G4351" s="4" t="str">
        <f t="shared" si="67"/>
        <v/>
      </c>
      <c r="H4351">
        <f>IF('3.Stok Awal'!$I4351=0,0,'3.Stok Awal'!$I4351)</f>
        <v>0</v>
      </c>
      <c r="I4351" t="str">
        <f>IF('3.Stok Awal'!$J4351=0,"",'3.Stok Awal'!$J4351)</f>
        <v/>
      </c>
      <c r="J4351">
        <f>IF('3.Stok Awal'!$K4351=0,0,'3.Stok Awal'!$K4351)</f>
        <v>0</v>
      </c>
      <c r="K4351" t="str">
        <f>IF('3.Stok Awal'!$L4351=0,"",'3.Stok Awal'!$L4351)</f>
        <v/>
      </c>
      <c r="L4351">
        <f>IF('3.Stok Awal'!$N4351=0,0,'3.Stok Awal'!$N4351)</f>
        <v>0</v>
      </c>
      <c r="M4351" t="str">
        <f>IF('3.Stok Awal'!$O4351=0,"",'3.Stok Awal'!$O4351)</f>
        <v/>
      </c>
      <c r="N4351">
        <f>SUMIF('4.Sell to Trade'!$O$5:$O$5003,'5.Stok Akhir'!$G4351,'4.Sell to Trade'!$Q$5:$Q$5003)</f>
        <v>0</v>
      </c>
      <c r="O4351" t="str">
        <f>IF('3.Stok Awal'!$L4351=0,"",'3.Stok Awal'!$L4351)</f>
        <v/>
      </c>
      <c r="P4351">
        <f>IF(ISNA(VLOOKUP($A4351,STOK_AWAL,13,0)),0,IF(VLOOKUP($A4351,STOK_AWAL,13,0)&gt;0,ROUNDDOWN(L4351/VLOOKUP($A4351,STOK_AWAL,13,0),0),0))</f>
        <v>0</v>
      </c>
      <c r="Q4351" t="str">
        <f>I4351</f>
        <v/>
      </c>
      <c r="R4351">
        <f>IFERROR(MOD(L4351,VLOOKUP($A4351,STOK_AWAL,13,0)),0)</f>
        <v>0</v>
      </c>
      <c r="S4351" t="str">
        <f>K4351</f>
        <v/>
      </c>
      <c r="T4351">
        <f>R4351+(P4351*(IFERROR(VLOOKUP($A4351,STOK_AWAL,13,0),0)))</f>
        <v>0</v>
      </c>
      <c r="U4351" t="str">
        <f>M4351</f>
        <v/>
      </c>
    </row>
    <row r="4352" spans="1:21" x14ac:dyDescent="0.25">
      <c r="A4352" t="str">
        <f>IF('3.Stok Awal'!$A4352=0,"",'3.Stok Awal'!$A4352)</f>
        <v/>
      </c>
      <c r="B4352" t="str">
        <f>IF('3.Stok Awal'!$B4352=0,"",'3.Stok Awal'!$B4352)</f>
        <v/>
      </c>
      <c r="C4352" t="str">
        <f>IF('3.Stok Awal'!$C4352=0,"",'3.Stok Awal'!$C4352)</f>
        <v/>
      </c>
      <c r="D4352" t="str">
        <f>IF('3.Stok Awal'!$D4352=0,"",'3.Stok Awal'!$D4352)</f>
        <v/>
      </c>
      <c r="E4352" t="str">
        <f>IF('3.Stok Awal'!$E4352=0,"",'3.Stok Awal'!$E4352)</f>
        <v/>
      </c>
      <c r="F4352" s="4" t="str">
        <f>IF('3.Stok Awal'!$F4352=0,"",'3.Stok Awal'!$F4352)</f>
        <v/>
      </c>
      <c r="G4352" s="4" t="str">
        <f t="shared" si="67"/>
        <v/>
      </c>
      <c r="H4352">
        <f>IF('3.Stok Awal'!$I4352=0,0,'3.Stok Awal'!$I4352)</f>
        <v>0</v>
      </c>
      <c r="I4352" t="str">
        <f>IF('3.Stok Awal'!$J4352=0,"",'3.Stok Awal'!$J4352)</f>
        <v/>
      </c>
      <c r="J4352">
        <f>IF('3.Stok Awal'!$K4352=0,0,'3.Stok Awal'!$K4352)</f>
        <v>0</v>
      </c>
      <c r="K4352" t="str">
        <f>IF('3.Stok Awal'!$L4352=0,"",'3.Stok Awal'!$L4352)</f>
        <v/>
      </c>
      <c r="L4352">
        <f>IF('3.Stok Awal'!$N4352=0,0,'3.Stok Awal'!$N4352)</f>
        <v>0</v>
      </c>
      <c r="M4352" t="str">
        <f>IF('3.Stok Awal'!$O4352=0,"",'3.Stok Awal'!$O4352)</f>
        <v/>
      </c>
      <c r="N4352">
        <f>SUMIF('4.Sell to Trade'!$O$5:$O$5003,'5.Stok Akhir'!$G4352,'4.Sell to Trade'!$Q$5:$Q$5003)</f>
        <v>0</v>
      </c>
      <c r="O4352" t="str">
        <f>IF('3.Stok Awal'!$L4352=0,"",'3.Stok Awal'!$L4352)</f>
        <v/>
      </c>
      <c r="P4352">
        <f>IF(ISNA(VLOOKUP($A4352,STOK_AWAL,13,0)),0,IF(VLOOKUP($A4352,STOK_AWAL,13,0)&gt;0,ROUNDDOWN(L4352/VLOOKUP($A4352,STOK_AWAL,13,0),0),0))</f>
        <v>0</v>
      </c>
      <c r="Q4352" t="str">
        <f>I4352</f>
        <v/>
      </c>
      <c r="R4352">
        <f>IFERROR(MOD(L4352,VLOOKUP($A4352,STOK_AWAL,13,0)),0)</f>
        <v>0</v>
      </c>
      <c r="S4352" t="str">
        <f>K4352</f>
        <v/>
      </c>
      <c r="T4352">
        <f>R4352+(P4352*(IFERROR(VLOOKUP($A4352,STOK_AWAL,13,0),0)))</f>
        <v>0</v>
      </c>
      <c r="U4352" t="str">
        <f>M4352</f>
        <v/>
      </c>
    </row>
    <row r="4353" spans="1:21" x14ac:dyDescent="0.25">
      <c r="A4353" t="str">
        <f>IF('3.Stok Awal'!$A4353=0,"",'3.Stok Awal'!$A4353)</f>
        <v/>
      </c>
      <c r="B4353" t="str">
        <f>IF('3.Stok Awal'!$B4353=0,"",'3.Stok Awal'!$B4353)</f>
        <v/>
      </c>
      <c r="C4353" t="str">
        <f>IF('3.Stok Awal'!$C4353=0,"",'3.Stok Awal'!$C4353)</f>
        <v/>
      </c>
      <c r="D4353" t="str">
        <f>IF('3.Stok Awal'!$D4353=0,"",'3.Stok Awal'!$D4353)</f>
        <v/>
      </c>
      <c r="E4353" t="str">
        <f>IF('3.Stok Awal'!$E4353=0,"",'3.Stok Awal'!$E4353)</f>
        <v/>
      </c>
      <c r="F4353" s="4" t="str">
        <f>IF('3.Stok Awal'!$F4353=0,"",'3.Stok Awal'!$F4353)</f>
        <v/>
      </c>
      <c r="G4353" s="4" t="str">
        <f t="shared" si="67"/>
        <v/>
      </c>
      <c r="H4353">
        <f>IF('3.Stok Awal'!$I4353=0,0,'3.Stok Awal'!$I4353)</f>
        <v>0</v>
      </c>
      <c r="I4353" t="str">
        <f>IF('3.Stok Awal'!$J4353=0,"",'3.Stok Awal'!$J4353)</f>
        <v/>
      </c>
      <c r="J4353">
        <f>IF('3.Stok Awal'!$K4353=0,0,'3.Stok Awal'!$K4353)</f>
        <v>0</v>
      </c>
      <c r="K4353" t="str">
        <f>IF('3.Stok Awal'!$L4353=0,"",'3.Stok Awal'!$L4353)</f>
        <v/>
      </c>
      <c r="L4353">
        <f>IF('3.Stok Awal'!$N4353=0,0,'3.Stok Awal'!$N4353)</f>
        <v>0</v>
      </c>
      <c r="M4353" t="str">
        <f>IF('3.Stok Awal'!$O4353=0,"",'3.Stok Awal'!$O4353)</f>
        <v/>
      </c>
      <c r="N4353">
        <f>SUMIF('4.Sell to Trade'!$O$5:$O$5003,'5.Stok Akhir'!$G4353,'4.Sell to Trade'!$Q$5:$Q$5003)</f>
        <v>0</v>
      </c>
      <c r="O4353" t="str">
        <f>IF('3.Stok Awal'!$L4353=0,"",'3.Stok Awal'!$L4353)</f>
        <v/>
      </c>
      <c r="P4353">
        <f>IF(ISNA(VLOOKUP($A4353,STOK_AWAL,13,0)),0,IF(VLOOKUP($A4353,STOK_AWAL,13,0)&gt;0,ROUNDDOWN(L4353/VLOOKUP($A4353,STOK_AWAL,13,0),0),0))</f>
        <v>0</v>
      </c>
      <c r="Q4353" t="str">
        <f>I4353</f>
        <v/>
      </c>
      <c r="R4353">
        <f>IFERROR(MOD(L4353,VLOOKUP($A4353,STOK_AWAL,13,0)),0)</f>
        <v>0</v>
      </c>
      <c r="S4353" t="str">
        <f>K4353</f>
        <v/>
      </c>
      <c r="T4353">
        <f>R4353+(P4353*(IFERROR(VLOOKUP($A4353,STOK_AWAL,13,0),0)))</f>
        <v>0</v>
      </c>
      <c r="U4353" t="str">
        <f>M4353</f>
        <v/>
      </c>
    </row>
    <row r="4354" spans="1:21" x14ac:dyDescent="0.25">
      <c r="A4354" t="str">
        <f>IF('3.Stok Awal'!$A4354=0,"",'3.Stok Awal'!$A4354)</f>
        <v/>
      </c>
      <c r="B4354" t="str">
        <f>IF('3.Stok Awal'!$B4354=0,"",'3.Stok Awal'!$B4354)</f>
        <v/>
      </c>
      <c r="C4354" t="str">
        <f>IF('3.Stok Awal'!$C4354=0,"",'3.Stok Awal'!$C4354)</f>
        <v/>
      </c>
      <c r="D4354" t="str">
        <f>IF('3.Stok Awal'!$D4354=0,"",'3.Stok Awal'!$D4354)</f>
        <v/>
      </c>
      <c r="E4354" t="str">
        <f>IF('3.Stok Awal'!$E4354=0,"",'3.Stok Awal'!$E4354)</f>
        <v/>
      </c>
      <c r="F4354" s="4" t="str">
        <f>IF('3.Stok Awal'!$F4354=0,"",'3.Stok Awal'!$F4354)</f>
        <v/>
      </c>
      <c r="G4354" s="4" t="str">
        <f t="shared" si="67"/>
        <v/>
      </c>
      <c r="H4354">
        <f>IF('3.Stok Awal'!$I4354=0,0,'3.Stok Awal'!$I4354)</f>
        <v>0</v>
      </c>
      <c r="I4354" t="str">
        <f>IF('3.Stok Awal'!$J4354=0,"",'3.Stok Awal'!$J4354)</f>
        <v/>
      </c>
      <c r="J4354">
        <f>IF('3.Stok Awal'!$K4354=0,0,'3.Stok Awal'!$K4354)</f>
        <v>0</v>
      </c>
      <c r="K4354" t="str">
        <f>IF('3.Stok Awal'!$L4354=0,"",'3.Stok Awal'!$L4354)</f>
        <v/>
      </c>
      <c r="L4354">
        <f>IF('3.Stok Awal'!$N4354=0,0,'3.Stok Awal'!$N4354)</f>
        <v>0</v>
      </c>
      <c r="M4354" t="str">
        <f>IF('3.Stok Awal'!$O4354=0,"",'3.Stok Awal'!$O4354)</f>
        <v/>
      </c>
      <c r="N4354">
        <f>SUMIF('4.Sell to Trade'!$O$5:$O$5003,'5.Stok Akhir'!$G4354,'4.Sell to Trade'!$Q$5:$Q$5003)</f>
        <v>0</v>
      </c>
      <c r="O4354" t="str">
        <f>IF('3.Stok Awal'!$L4354=0,"",'3.Stok Awal'!$L4354)</f>
        <v/>
      </c>
      <c r="P4354">
        <f>IF(ISNA(VLOOKUP($A4354,STOK_AWAL,13,0)),0,IF(VLOOKUP($A4354,STOK_AWAL,13,0)&gt;0,ROUNDDOWN(L4354/VLOOKUP($A4354,STOK_AWAL,13,0),0),0))</f>
        <v>0</v>
      </c>
      <c r="Q4354" t="str">
        <f>I4354</f>
        <v/>
      </c>
      <c r="R4354">
        <f>IFERROR(MOD(L4354,VLOOKUP($A4354,STOK_AWAL,13,0)),0)</f>
        <v>0</v>
      </c>
      <c r="S4354" t="str">
        <f>K4354</f>
        <v/>
      </c>
      <c r="T4354">
        <f>R4354+(P4354*(IFERROR(VLOOKUP($A4354,STOK_AWAL,13,0),0)))</f>
        <v>0</v>
      </c>
      <c r="U4354" t="str">
        <f>M4354</f>
        <v/>
      </c>
    </row>
    <row r="4355" spans="1:21" x14ac:dyDescent="0.25">
      <c r="A4355" t="str">
        <f>IF('3.Stok Awal'!$A4355=0,"",'3.Stok Awal'!$A4355)</f>
        <v/>
      </c>
      <c r="B4355" t="str">
        <f>IF('3.Stok Awal'!$B4355=0,"",'3.Stok Awal'!$B4355)</f>
        <v/>
      </c>
      <c r="C4355" t="str">
        <f>IF('3.Stok Awal'!$C4355=0,"",'3.Stok Awal'!$C4355)</f>
        <v/>
      </c>
      <c r="D4355" t="str">
        <f>IF('3.Stok Awal'!$D4355=0,"",'3.Stok Awal'!$D4355)</f>
        <v/>
      </c>
      <c r="E4355" t="str">
        <f>IF('3.Stok Awal'!$E4355=0,"",'3.Stok Awal'!$E4355)</f>
        <v/>
      </c>
      <c r="F4355" s="4" t="str">
        <f>IF('3.Stok Awal'!$F4355=0,"",'3.Stok Awal'!$F4355)</f>
        <v/>
      </c>
      <c r="G4355" s="4" t="str">
        <f t="shared" si="67"/>
        <v/>
      </c>
      <c r="H4355">
        <f>IF('3.Stok Awal'!$I4355=0,0,'3.Stok Awal'!$I4355)</f>
        <v>0</v>
      </c>
      <c r="I4355" t="str">
        <f>IF('3.Stok Awal'!$J4355=0,"",'3.Stok Awal'!$J4355)</f>
        <v/>
      </c>
      <c r="J4355">
        <f>IF('3.Stok Awal'!$K4355=0,0,'3.Stok Awal'!$K4355)</f>
        <v>0</v>
      </c>
      <c r="K4355" t="str">
        <f>IF('3.Stok Awal'!$L4355=0,"",'3.Stok Awal'!$L4355)</f>
        <v/>
      </c>
      <c r="L4355">
        <f>IF('3.Stok Awal'!$N4355=0,0,'3.Stok Awal'!$N4355)</f>
        <v>0</v>
      </c>
      <c r="M4355" t="str">
        <f>IF('3.Stok Awal'!$O4355=0,"",'3.Stok Awal'!$O4355)</f>
        <v/>
      </c>
      <c r="N4355">
        <f>SUMIF('4.Sell to Trade'!$O$5:$O$5003,'5.Stok Akhir'!$G4355,'4.Sell to Trade'!$Q$5:$Q$5003)</f>
        <v>0</v>
      </c>
      <c r="O4355" t="str">
        <f>IF('3.Stok Awal'!$L4355=0,"",'3.Stok Awal'!$L4355)</f>
        <v/>
      </c>
      <c r="P4355">
        <f>IF(ISNA(VLOOKUP($A4355,STOK_AWAL,13,0)),0,IF(VLOOKUP($A4355,STOK_AWAL,13,0)&gt;0,ROUNDDOWN(L4355/VLOOKUP($A4355,STOK_AWAL,13,0),0),0))</f>
        <v>0</v>
      </c>
      <c r="Q4355" t="str">
        <f>I4355</f>
        <v/>
      </c>
      <c r="R4355">
        <f>IFERROR(MOD(L4355,VLOOKUP($A4355,STOK_AWAL,13,0)),0)</f>
        <v>0</v>
      </c>
      <c r="S4355" t="str">
        <f>K4355</f>
        <v/>
      </c>
      <c r="T4355">
        <f>R4355+(P4355*(IFERROR(VLOOKUP($A4355,STOK_AWAL,13,0),0)))</f>
        <v>0</v>
      </c>
      <c r="U4355" t="str">
        <f>M4355</f>
        <v/>
      </c>
    </row>
    <row r="4356" spans="1:21" x14ac:dyDescent="0.25">
      <c r="A4356" t="str">
        <f>IF('3.Stok Awal'!$A4356=0,"",'3.Stok Awal'!$A4356)</f>
        <v/>
      </c>
      <c r="B4356" t="str">
        <f>IF('3.Stok Awal'!$B4356=0,"",'3.Stok Awal'!$B4356)</f>
        <v/>
      </c>
      <c r="C4356" t="str">
        <f>IF('3.Stok Awal'!$C4356=0,"",'3.Stok Awal'!$C4356)</f>
        <v/>
      </c>
      <c r="D4356" t="str">
        <f>IF('3.Stok Awal'!$D4356=0,"",'3.Stok Awal'!$D4356)</f>
        <v/>
      </c>
      <c r="E4356" t="str">
        <f>IF('3.Stok Awal'!$E4356=0,"",'3.Stok Awal'!$E4356)</f>
        <v/>
      </c>
      <c r="F4356" s="4" t="str">
        <f>IF('3.Stok Awal'!$F4356=0,"",'3.Stok Awal'!$F4356)</f>
        <v/>
      </c>
      <c r="G4356" s="4" t="str">
        <f t="shared" si="67"/>
        <v/>
      </c>
      <c r="H4356">
        <f>IF('3.Stok Awal'!$I4356=0,0,'3.Stok Awal'!$I4356)</f>
        <v>0</v>
      </c>
      <c r="I4356" t="str">
        <f>IF('3.Stok Awal'!$J4356=0,"",'3.Stok Awal'!$J4356)</f>
        <v/>
      </c>
      <c r="J4356">
        <f>IF('3.Stok Awal'!$K4356=0,0,'3.Stok Awal'!$K4356)</f>
        <v>0</v>
      </c>
      <c r="K4356" t="str">
        <f>IF('3.Stok Awal'!$L4356=0,"",'3.Stok Awal'!$L4356)</f>
        <v/>
      </c>
      <c r="L4356">
        <f>IF('3.Stok Awal'!$N4356=0,0,'3.Stok Awal'!$N4356)</f>
        <v>0</v>
      </c>
      <c r="M4356" t="str">
        <f>IF('3.Stok Awal'!$O4356=0,"",'3.Stok Awal'!$O4356)</f>
        <v/>
      </c>
      <c r="N4356">
        <f>SUMIF('4.Sell to Trade'!$O$5:$O$5003,'5.Stok Akhir'!$G4356,'4.Sell to Trade'!$Q$5:$Q$5003)</f>
        <v>0</v>
      </c>
      <c r="O4356" t="str">
        <f>IF('3.Stok Awal'!$L4356=0,"",'3.Stok Awal'!$L4356)</f>
        <v/>
      </c>
      <c r="P4356">
        <f>IF(ISNA(VLOOKUP($A4356,STOK_AWAL,13,0)),0,IF(VLOOKUP($A4356,STOK_AWAL,13,0)&gt;0,ROUNDDOWN(L4356/VLOOKUP($A4356,STOK_AWAL,13,0),0),0))</f>
        <v>0</v>
      </c>
      <c r="Q4356" t="str">
        <f>I4356</f>
        <v/>
      </c>
      <c r="R4356">
        <f>IFERROR(MOD(L4356,VLOOKUP($A4356,STOK_AWAL,13,0)),0)</f>
        <v>0</v>
      </c>
      <c r="S4356" t="str">
        <f>K4356</f>
        <v/>
      </c>
      <c r="T4356">
        <f>R4356+(P4356*(IFERROR(VLOOKUP($A4356,STOK_AWAL,13,0),0)))</f>
        <v>0</v>
      </c>
      <c r="U4356" t="str">
        <f>M4356</f>
        <v/>
      </c>
    </row>
    <row r="4357" spans="1:21" x14ac:dyDescent="0.25">
      <c r="A4357" t="str">
        <f>IF('3.Stok Awal'!$A4357=0,"",'3.Stok Awal'!$A4357)</f>
        <v/>
      </c>
      <c r="B4357" t="str">
        <f>IF('3.Stok Awal'!$B4357=0,"",'3.Stok Awal'!$B4357)</f>
        <v/>
      </c>
      <c r="C4357" t="str">
        <f>IF('3.Stok Awal'!$C4357=0,"",'3.Stok Awal'!$C4357)</f>
        <v/>
      </c>
      <c r="D4357" t="str">
        <f>IF('3.Stok Awal'!$D4357=0,"",'3.Stok Awal'!$D4357)</f>
        <v/>
      </c>
      <c r="E4357" t="str">
        <f>IF('3.Stok Awal'!$E4357=0,"",'3.Stok Awal'!$E4357)</f>
        <v/>
      </c>
      <c r="F4357" s="4" t="str">
        <f>IF('3.Stok Awal'!$F4357=0,"",'3.Stok Awal'!$F4357)</f>
        <v/>
      </c>
      <c r="G4357" s="4" t="str">
        <f t="shared" si="67"/>
        <v/>
      </c>
      <c r="H4357">
        <f>IF('3.Stok Awal'!$I4357=0,0,'3.Stok Awal'!$I4357)</f>
        <v>0</v>
      </c>
      <c r="I4357" t="str">
        <f>IF('3.Stok Awal'!$J4357=0,"",'3.Stok Awal'!$J4357)</f>
        <v/>
      </c>
      <c r="J4357">
        <f>IF('3.Stok Awal'!$K4357=0,0,'3.Stok Awal'!$K4357)</f>
        <v>0</v>
      </c>
      <c r="K4357" t="str">
        <f>IF('3.Stok Awal'!$L4357=0,"",'3.Stok Awal'!$L4357)</f>
        <v/>
      </c>
      <c r="L4357">
        <f>IF('3.Stok Awal'!$N4357=0,0,'3.Stok Awal'!$N4357)</f>
        <v>0</v>
      </c>
      <c r="M4357" t="str">
        <f>IF('3.Stok Awal'!$O4357=0,"",'3.Stok Awal'!$O4357)</f>
        <v/>
      </c>
      <c r="N4357">
        <f>SUMIF('4.Sell to Trade'!$O$5:$O$5003,'5.Stok Akhir'!$G4357,'4.Sell to Trade'!$Q$5:$Q$5003)</f>
        <v>0</v>
      </c>
      <c r="O4357" t="str">
        <f>IF('3.Stok Awal'!$L4357=0,"",'3.Stok Awal'!$L4357)</f>
        <v/>
      </c>
      <c r="P4357">
        <f>IF(ISNA(VLOOKUP($A4357,STOK_AWAL,13,0)),0,IF(VLOOKUP($A4357,STOK_AWAL,13,0)&gt;0,ROUNDDOWN(L4357/VLOOKUP($A4357,STOK_AWAL,13,0),0),0))</f>
        <v>0</v>
      </c>
      <c r="Q4357" t="str">
        <f>I4357</f>
        <v/>
      </c>
      <c r="R4357">
        <f>IFERROR(MOD(L4357,VLOOKUP($A4357,STOK_AWAL,13,0)),0)</f>
        <v>0</v>
      </c>
      <c r="S4357" t="str">
        <f>K4357</f>
        <v/>
      </c>
      <c r="T4357">
        <f>R4357+(P4357*(IFERROR(VLOOKUP($A4357,STOK_AWAL,13,0),0)))</f>
        <v>0</v>
      </c>
      <c r="U4357" t="str">
        <f>M4357</f>
        <v/>
      </c>
    </row>
    <row r="4358" spans="1:21" x14ac:dyDescent="0.25">
      <c r="A4358" t="str">
        <f>IF('3.Stok Awal'!$A4358=0,"",'3.Stok Awal'!$A4358)</f>
        <v/>
      </c>
      <c r="B4358" t="str">
        <f>IF('3.Stok Awal'!$B4358=0,"",'3.Stok Awal'!$B4358)</f>
        <v/>
      </c>
      <c r="C4358" t="str">
        <f>IF('3.Stok Awal'!$C4358=0,"",'3.Stok Awal'!$C4358)</f>
        <v/>
      </c>
      <c r="D4358" t="str">
        <f>IF('3.Stok Awal'!$D4358=0,"",'3.Stok Awal'!$D4358)</f>
        <v/>
      </c>
      <c r="E4358" t="str">
        <f>IF('3.Stok Awal'!$E4358=0,"",'3.Stok Awal'!$E4358)</f>
        <v/>
      </c>
      <c r="F4358" s="4" t="str">
        <f>IF('3.Stok Awal'!$F4358=0,"",'3.Stok Awal'!$F4358)</f>
        <v/>
      </c>
      <c r="G4358" s="4" t="str">
        <f t="shared" ref="G4358:G4421" si="68">A4358&amp;F4358</f>
        <v/>
      </c>
      <c r="H4358">
        <f>IF('3.Stok Awal'!$I4358=0,0,'3.Stok Awal'!$I4358)</f>
        <v>0</v>
      </c>
      <c r="I4358" t="str">
        <f>IF('3.Stok Awal'!$J4358=0,"",'3.Stok Awal'!$J4358)</f>
        <v/>
      </c>
      <c r="J4358">
        <f>IF('3.Stok Awal'!$K4358=0,0,'3.Stok Awal'!$K4358)</f>
        <v>0</v>
      </c>
      <c r="K4358" t="str">
        <f>IF('3.Stok Awal'!$L4358=0,"",'3.Stok Awal'!$L4358)</f>
        <v/>
      </c>
      <c r="L4358">
        <f>IF('3.Stok Awal'!$N4358=0,0,'3.Stok Awal'!$N4358)</f>
        <v>0</v>
      </c>
      <c r="M4358" t="str">
        <f>IF('3.Stok Awal'!$O4358=0,"",'3.Stok Awal'!$O4358)</f>
        <v/>
      </c>
      <c r="N4358">
        <f>SUMIF('4.Sell to Trade'!$O$5:$O$5003,'5.Stok Akhir'!$G4358,'4.Sell to Trade'!$Q$5:$Q$5003)</f>
        <v>0</v>
      </c>
      <c r="O4358" t="str">
        <f>IF('3.Stok Awal'!$L4358=0,"",'3.Stok Awal'!$L4358)</f>
        <v/>
      </c>
      <c r="P4358">
        <f>IF(ISNA(VLOOKUP($A4358,STOK_AWAL,13,0)),0,IF(VLOOKUP($A4358,STOK_AWAL,13,0)&gt;0,ROUNDDOWN(L4358/VLOOKUP($A4358,STOK_AWAL,13,0),0),0))</f>
        <v>0</v>
      </c>
      <c r="Q4358" t="str">
        <f>I4358</f>
        <v/>
      </c>
      <c r="R4358">
        <f>IFERROR(MOD(L4358,VLOOKUP($A4358,STOK_AWAL,13,0)),0)</f>
        <v>0</v>
      </c>
      <c r="S4358" t="str">
        <f>K4358</f>
        <v/>
      </c>
      <c r="T4358">
        <f>R4358+(P4358*(IFERROR(VLOOKUP($A4358,STOK_AWAL,13,0),0)))</f>
        <v>0</v>
      </c>
      <c r="U4358" t="str">
        <f>M4358</f>
        <v/>
      </c>
    </row>
    <row r="4359" spans="1:21" x14ac:dyDescent="0.25">
      <c r="A4359" t="str">
        <f>IF('3.Stok Awal'!$A4359=0,"",'3.Stok Awal'!$A4359)</f>
        <v/>
      </c>
      <c r="B4359" t="str">
        <f>IF('3.Stok Awal'!$B4359=0,"",'3.Stok Awal'!$B4359)</f>
        <v/>
      </c>
      <c r="C4359" t="str">
        <f>IF('3.Stok Awal'!$C4359=0,"",'3.Stok Awal'!$C4359)</f>
        <v/>
      </c>
      <c r="D4359" t="str">
        <f>IF('3.Stok Awal'!$D4359=0,"",'3.Stok Awal'!$D4359)</f>
        <v/>
      </c>
      <c r="E4359" t="str">
        <f>IF('3.Stok Awal'!$E4359=0,"",'3.Stok Awal'!$E4359)</f>
        <v/>
      </c>
      <c r="F4359" s="4" t="str">
        <f>IF('3.Stok Awal'!$F4359=0,"",'3.Stok Awal'!$F4359)</f>
        <v/>
      </c>
      <c r="G4359" s="4" t="str">
        <f t="shared" si="68"/>
        <v/>
      </c>
      <c r="H4359">
        <f>IF('3.Stok Awal'!$I4359=0,0,'3.Stok Awal'!$I4359)</f>
        <v>0</v>
      </c>
      <c r="I4359" t="str">
        <f>IF('3.Stok Awal'!$J4359=0,"",'3.Stok Awal'!$J4359)</f>
        <v/>
      </c>
      <c r="J4359">
        <f>IF('3.Stok Awal'!$K4359=0,0,'3.Stok Awal'!$K4359)</f>
        <v>0</v>
      </c>
      <c r="K4359" t="str">
        <f>IF('3.Stok Awal'!$L4359=0,"",'3.Stok Awal'!$L4359)</f>
        <v/>
      </c>
      <c r="L4359">
        <f>IF('3.Stok Awal'!$N4359=0,0,'3.Stok Awal'!$N4359)</f>
        <v>0</v>
      </c>
      <c r="M4359" t="str">
        <f>IF('3.Stok Awal'!$O4359=0,"",'3.Stok Awal'!$O4359)</f>
        <v/>
      </c>
      <c r="N4359">
        <f>SUMIF('4.Sell to Trade'!$O$5:$O$5003,'5.Stok Akhir'!$G4359,'4.Sell to Trade'!$Q$5:$Q$5003)</f>
        <v>0</v>
      </c>
      <c r="O4359" t="str">
        <f>IF('3.Stok Awal'!$L4359=0,"",'3.Stok Awal'!$L4359)</f>
        <v/>
      </c>
      <c r="P4359">
        <f>IF(ISNA(VLOOKUP($A4359,STOK_AWAL,13,0)),0,IF(VLOOKUP($A4359,STOK_AWAL,13,0)&gt;0,ROUNDDOWN(L4359/VLOOKUP($A4359,STOK_AWAL,13,0),0),0))</f>
        <v>0</v>
      </c>
      <c r="Q4359" t="str">
        <f>I4359</f>
        <v/>
      </c>
      <c r="R4359">
        <f>IFERROR(MOD(L4359,VLOOKUP($A4359,STOK_AWAL,13,0)),0)</f>
        <v>0</v>
      </c>
      <c r="S4359" t="str">
        <f>K4359</f>
        <v/>
      </c>
      <c r="T4359">
        <f>R4359+(P4359*(IFERROR(VLOOKUP($A4359,STOK_AWAL,13,0),0)))</f>
        <v>0</v>
      </c>
      <c r="U4359" t="str">
        <f>M4359</f>
        <v/>
      </c>
    </row>
    <row r="4360" spans="1:21" x14ac:dyDescent="0.25">
      <c r="A4360" t="str">
        <f>IF('3.Stok Awal'!$A4360=0,"",'3.Stok Awal'!$A4360)</f>
        <v/>
      </c>
      <c r="B4360" t="str">
        <f>IF('3.Stok Awal'!$B4360=0,"",'3.Stok Awal'!$B4360)</f>
        <v/>
      </c>
      <c r="C4360" t="str">
        <f>IF('3.Stok Awal'!$C4360=0,"",'3.Stok Awal'!$C4360)</f>
        <v/>
      </c>
      <c r="D4360" t="str">
        <f>IF('3.Stok Awal'!$D4360=0,"",'3.Stok Awal'!$D4360)</f>
        <v/>
      </c>
      <c r="E4360" t="str">
        <f>IF('3.Stok Awal'!$E4360=0,"",'3.Stok Awal'!$E4360)</f>
        <v/>
      </c>
      <c r="F4360" s="4" t="str">
        <f>IF('3.Stok Awal'!$F4360=0,"",'3.Stok Awal'!$F4360)</f>
        <v/>
      </c>
      <c r="G4360" s="4" t="str">
        <f t="shared" si="68"/>
        <v/>
      </c>
      <c r="H4360">
        <f>IF('3.Stok Awal'!$I4360=0,0,'3.Stok Awal'!$I4360)</f>
        <v>0</v>
      </c>
      <c r="I4360" t="str">
        <f>IF('3.Stok Awal'!$J4360=0,"",'3.Stok Awal'!$J4360)</f>
        <v/>
      </c>
      <c r="J4360">
        <f>IF('3.Stok Awal'!$K4360=0,0,'3.Stok Awal'!$K4360)</f>
        <v>0</v>
      </c>
      <c r="K4360" t="str">
        <f>IF('3.Stok Awal'!$L4360=0,"",'3.Stok Awal'!$L4360)</f>
        <v/>
      </c>
      <c r="L4360">
        <f>IF('3.Stok Awal'!$N4360=0,0,'3.Stok Awal'!$N4360)</f>
        <v>0</v>
      </c>
      <c r="M4360" t="str">
        <f>IF('3.Stok Awal'!$O4360=0,"",'3.Stok Awal'!$O4360)</f>
        <v/>
      </c>
      <c r="N4360">
        <f>SUMIF('4.Sell to Trade'!$O$5:$O$5003,'5.Stok Akhir'!$G4360,'4.Sell to Trade'!$Q$5:$Q$5003)</f>
        <v>0</v>
      </c>
      <c r="O4360" t="str">
        <f>IF('3.Stok Awal'!$L4360=0,"",'3.Stok Awal'!$L4360)</f>
        <v/>
      </c>
      <c r="P4360">
        <f>IF(ISNA(VLOOKUP($A4360,STOK_AWAL,13,0)),0,IF(VLOOKUP($A4360,STOK_AWAL,13,0)&gt;0,ROUNDDOWN(L4360/VLOOKUP($A4360,STOK_AWAL,13,0),0),0))</f>
        <v>0</v>
      </c>
      <c r="Q4360" t="str">
        <f>I4360</f>
        <v/>
      </c>
      <c r="R4360">
        <f>IFERROR(MOD(L4360,VLOOKUP($A4360,STOK_AWAL,13,0)),0)</f>
        <v>0</v>
      </c>
      <c r="S4360" t="str">
        <f>K4360</f>
        <v/>
      </c>
      <c r="T4360">
        <f>R4360+(P4360*(IFERROR(VLOOKUP($A4360,STOK_AWAL,13,0),0)))</f>
        <v>0</v>
      </c>
      <c r="U4360" t="str">
        <f>M4360</f>
        <v/>
      </c>
    </row>
    <row r="4361" spans="1:21" x14ac:dyDescent="0.25">
      <c r="A4361" t="str">
        <f>IF('3.Stok Awal'!$A4361=0,"",'3.Stok Awal'!$A4361)</f>
        <v/>
      </c>
      <c r="B4361" t="str">
        <f>IF('3.Stok Awal'!$B4361=0,"",'3.Stok Awal'!$B4361)</f>
        <v/>
      </c>
      <c r="C4361" t="str">
        <f>IF('3.Stok Awal'!$C4361=0,"",'3.Stok Awal'!$C4361)</f>
        <v/>
      </c>
      <c r="D4361" t="str">
        <f>IF('3.Stok Awal'!$D4361=0,"",'3.Stok Awal'!$D4361)</f>
        <v/>
      </c>
      <c r="E4361" t="str">
        <f>IF('3.Stok Awal'!$E4361=0,"",'3.Stok Awal'!$E4361)</f>
        <v/>
      </c>
      <c r="F4361" s="4" t="str">
        <f>IF('3.Stok Awal'!$F4361=0,"",'3.Stok Awal'!$F4361)</f>
        <v/>
      </c>
      <c r="G4361" s="4" t="str">
        <f t="shared" si="68"/>
        <v/>
      </c>
      <c r="H4361">
        <f>IF('3.Stok Awal'!$I4361=0,0,'3.Stok Awal'!$I4361)</f>
        <v>0</v>
      </c>
      <c r="I4361" t="str">
        <f>IF('3.Stok Awal'!$J4361=0,"",'3.Stok Awal'!$J4361)</f>
        <v/>
      </c>
      <c r="J4361">
        <f>IF('3.Stok Awal'!$K4361=0,0,'3.Stok Awal'!$K4361)</f>
        <v>0</v>
      </c>
      <c r="K4361" t="str">
        <f>IF('3.Stok Awal'!$L4361=0,"",'3.Stok Awal'!$L4361)</f>
        <v/>
      </c>
      <c r="L4361">
        <f>IF('3.Stok Awal'!$N4361=0,0,'3.Stok Awal'!$N4361)</f>
        <v>0</v>
      </c>
      <c r="M4361" t="str">
        <f>IF('3.Stok Awal'!$O4361=0,"",'3.Stok Awal'!$O4361)</f>
        <v/>
      </c>
      <c r="N4361">
        <f>SUMIF('4.Sell to Trade'!$O$5:$O$5003,'5.Stok Akhir'!$G4361,'4.Sell to Trade'!$Q$5:$Q$5003)</f>
        <v>0</v>
      </c>
      <c r="O4361" t="str">
        <f>IF('3.Stok Awal'!$L4361=0,"",'3.Stok Awal'!$L4361)</f>
        <v/>
      </c>
      <c r="P4361">
        <f>IF(ISNA(VLOOKUP($A4361,STOK_AWAL,13,0)),0,IF(VLOOKUP($A4361,STOK_AWAL,13,0)&gt;0,ROUNDDOWN(L4361/VLOOKUP($A4361,STOK_AWAL,13,0),0),0))</f>
        <v>0</v>
      </c>
      <c r="Q4361" t="str">
        <f>I4361</f>
        <v/>
      </c>
      <c r="R4361">
        <f>IFERROR(MOD(L4361,VLOOKUP($A4361,STOK_AWAL,13,0)),0)</f>
        <v>0</v>
      </c>
      <c r="S4361" t="str">
        <f>K4361</f>
        <v/>
      </c>
      <c r="T4361">
        <f>R4361+(P4361*(IFERROR(VLOOKUP($A4361,STOK_AWAL,13,0),0)))</f>
        <v>0</v>
      </c>
      <c r="U4361" t="str">
        <f>M4361</f>
        <v/>
      </c>
    </row>
    <row r="4362" spans="1:21" x14ac:dyDescent="0.25">
      <c r="A4362" t="str">
        <f>IF('3.Stok Awal'!$A4362=0,"",'3.Stok Awal'!$A4362)</f>
        <v/>
      </c>
      <c r="B4362" t="str">
        <f>IF('3.Stok Awal'!$B4362=0,"",'3.Stok Awal'!$B4362)</f>
        <v/>
      </c>
      <c r="C4362" t="str">
        <f>IF('3.Stok Awal'!$C4362=0,"",'3.Stok Awal'!$C4362)</f>
        <v/>
      </c>
      <c r="D4362" t="str">
        <f>IF('3.Stok Awal'!$D4362=0,"",'3.Stok Awal'!$D4362)</f>
        <v/>
      </c>
      <c r="E4362" t="str">
        <f>IF('3.Stok Awal'!$E4362=0,"",'3.Stok Awal'!$E4362)</f>
        <v/>
      </c>
      <c r="F4362" s="4" t="str">
        <f>IF('3.Stok Awal'!$F4362=0,"",'3.Stok Awal'!$F4362)</f>
        <v/>
      </c>
      <c r="G4362" s="4" t="str">
        <f t="shared" si="68"/>
        <v/>
      </c>
      <c r="H4362">
        <f>IF('3.Stok Awal'!$I4362=0,0,'3.Stok Awal'!$I4362)</f>
        <v>0</v>
      </c>
      <c r="I4362" t="str">
        <f>IF('3.Stok Awal'!$J4362=0,"",'3.Stok Awal'!$J4362)</f>
        <v/>
      </c>
      <c r="J4362">
        <f>IF('3.Stok Awal'!$K4362=0,0,'3.Stok Awal'!$K4362)</f>
        <v>0</v>
      </c>
      <c r="K4362" t="str">
        <f>IF('3.Stok Awal'!$L4362=0,"",'3.Stok Awal'!$L4362)</f>
        <v/>
      </c>
      <c r="L4362">
        <f>IF('3.Stok Awal'!$N4362=0,0,'3.Stok Awal'!$N4362)</f>
        <v>0</v>
      </c>
      <c r="M4362" t="str">
        <f>IF('3.Stok Awal'!$O4362=0,"",'3.Stok Awal'!$O4362)</f>
        <v/>
      </c>
      <c r="N4362">
        <f>SUMIF('4.Sell to Trade'!$O$5:$O$5003,'5.Stok Akhir'!$G4362,'4.Sell to Trade'!$Q$5:$Q$5003)</f>
        <v>0</v>
      </c>
      <c r="O4362" t="str">
        <f>IF('3.Stok Awal'!$L4362=0,"",'3.Stok Awal'!$L4362)</f>
        <v/>
      </c>
      <c r="P4362">
        <f>IF(ISNA(VLOOKUP($A4362,STOK_AWAL,13,0)),0,IF(VLOOKUP($A4362,STOK_AWAL,13,0)&gt;0,ROUNDDOWN(L4362/VLOOKUP($A4362,STOK_AWAL,13,0),0),0))</f>
        <v>0</v>
      </c>
      <c r="Q4362" t="str">
        <f>I4362</f>
        <v/>
      </c>
      <c r="R4362">
        <f>IFERROR(MOD(L4362,VLOOKUP($A4362,STOK_AWAL,13,0)),0)</f>
        <v>0</v>
      </c>
      <c r="S4362" t="str">
        <f>K4362</f>
        <v/>
      </c>
      <c r="T4362">
        <f>R4362+(P4362*(IFERROR(VLOOKUP($A4362,STOK_AWAL,13,0),0)))</f>
        <v>0</v>
      </c>
      <c r="U4362" t="str">
        <f>M4362</f>
        <v/>
      </c>
    </row>
    <row r="4363" spans="1:21" x14ac:dyDescent="0.25">
      <c r="A4363" t="str">
        <f>IF('3.Stok Awal'!$A4363=0,"",'3.Stok Awal'!$A4363)</f>
        <v/>
      </c>
      <c r="B4363" t="str">
        <f>IF('3.Stok Awal'!$B4363=0,"",'3.Stok Awal'!$B4363)</f>
        <v/>
      </c>
      <c r="C4363" t="str">
        <f>IF('3.Stok Awal'!$C4363=0,"",'3.Stok Awal'!$C4363)</f>
        <v/>
      </c>
      <c r="D4363" t="str">
        <f>IF('3.Stok Awal'!$D4363=0,"",'3.Stok Awal'!$D4363)</f>
        <v/>
      </c>
      <c r="E4363" t="str">
        <f>IF('3.Stok Awal'!$E4363=0,"",'3.Stok Awal'!$E4363)</f>
        <v/>
      </c>
      <c r="F4363" s="4" t="str">
        <f>IF('3.Stok Awal'!$F4363=0,"",'3.Stok Awal'!$F4363)</f>
        <v/>
      </c>
      <c r="G4363" s="4" t="str">
        <f t="shared" si="68"/>
        <v/>
      </c>
      <c r="H4363">
        <f>IF('3.Stok Awal'!$I4363=0,0,'3.Stok Awal'!$I4363)</f>
        <v>0</v>
      </c>
      <c r="I4363" t="str">
        <f>IF('3.Stok Awal'!$J4363=0,"",'3.Stok Awal'!$J4363)</f>
        <v/>
      </c>
      <c r="J4363">
        <f>IF('3.Stok Awal'!$K4363=0,0,'3.Stok Awal'!$K4363)</f>
        <v>0</v>
      </c>
      <c r="K4363" t="str">
        <f>IF('3.Stok Awal'!$L4363=0,"",'3.Stok Awal'!$L4363)</f>
        <v/>
      </c>
      <c r="L4363">
        <f>IF('3.Stok Awal'!$N4363=0,0,'3.Stok Awal'!$N4363)</f>
        <v>0</v>
      </c>
      <c r="M4363" t="str">
        <f>IF('3.Stok Awal'!$O4363=0,"",'3.Stok Awal'!$O4363)</f>
        <v/>
      </c>
      <c r="N4363">
        <f>SUMIF('4.Sell to Trade'!$O$5:$O$5003,'5.Stok Akhir'!$G4363,'4.Sell to Trade'!$Q$5:$Q$5003)</f>
        <v>0</v>
      </c>
      <c r="O4363" t="str">
        <f>IF('3.Stok Awal'!$L4363=0,"",'3.Stok Awal'!$L4363)</f>
        <v/>
      </c>
      <c r="P4363">
        <f>IF(ISNA(VLOOKUP($A4363,STOK_AWAL,13,0)),0,IF(VLOOKUP($A4363,STOK_AWAL,13,0)&gt;0,ROUNDDOWN(L4363/VLOOKUP($A4363,STOK_AWAL,13,0),0),0))</f>
        <v>0</v>
      </c>
      <c r="Q4363" t="str">
        <f>I4363</f>
        <v/>
      </c>
      <c r="R4363">
        <f>IFERROR(MOD(L4363,VLOOKUP($A4363,STOK_AWAL,13,0)),0)</f>
        <v>0</v>
      </c>
      <c r="S4363" t="str">
        <f>K4363</f>
        <v/>
      </c>
      <c r="T4363">
        <f>R4363+(P4363*(IFERROR(VLOOKUP($A4363,STOK_AWAL,13,0),0)))</f>
        <v>0</v>
      </c>
      <c r="U4363" t="str">
        <f>M4363</f>
        <v/>
      </c>
    </row>
    <row r="4364" spans="1:21" x14ac:dyDescent="0.25">
      <c r="A4364" t="str">
        <f>IF('3.Stok Awal'!$A4364=0,"",'3.Stok Awal'!$A4364)</f>
        <v/>
      </c>
      <c r="B4364" t="str">
        <f>IF('3.Stok Awal'!$B4364=0,"",'3.Stok Awal'!$B4364)</f>
        <v/>
      </c>
      <c r="C4364" t="str">
        <f>IF('3.Stok Awal'!$C4364=0,"",'3.Stok Awal'!$C4364)</f>
        <v/>
      </c>
      <c r="D4364" t="str">
        <f>IF('3.Stok Awal'!$D4364=0,"",'3.Stok Awal'!$D4364)</f>
        <v/>
      </c>
      <c r="E4364" t="str">
        <f>IF('3.Stok Awal'!$E4364=0,"",'3.Stok Awal'!$E4364)</f>
        <v/>
      </c>
      <c r="F4364" s="4" t="str">
        <f>IF('3.Stok Awal'!$F4364=0,"",'3.Stok Awal'!$F4364)</f>
        <v/>
      </c>
      <c r="G4364" s="4" t="str">
        <f t="shared" si="68"/>
        <v/>
      </c>
      <c r="H4364">
        <f>IF('3.Stok Awal'!$I4364=0,0,'3.Stok Awal'!$I4364)</f>
        <v>0</v>
      </c>
      <c r="I4364" t="str">
        <f>IF('3.Stok Awal'!$J4364=0,"",'3.Stok Awal'!$J4364)</f>
        <v/>
      </c>
      <c r="J4364">
        <f>IF('3.Stok Awal'!$K4364=0,0,'3.Stok Awal'!$K4364)</f>
        <v>0</v>
      </c>
      <c r="K4364" t="str">
        <f>IF('3.Stok Awal'!$L4364=0,"",'3.Stok Awal'!$L4364)</f>
        <v/>
      </c>
      <c r="L4364">
        <f>IF('3.Stok Awal'!$N4364=0,0,'3.Stok Awal'!$N4364)</f>
        <v>0</v>
      </c>
      <c r="M4364" t="str">
        <f>IF('3.Stok Awal'!$O4364=0,"",'3.Stok Awal'!$O4364)</f>
        <v/>
      </c>
      <c r="N4364">
        <f>SUMIF('4.Sell to Trade'!$O$5:$O$5003,'5.Stok Akhir'!$G4364,'4.Sell to Trade'!$Q$5:$Q$5003)</f>
        <v>0</v>
      </c>
      <c r="O4364" t="str">
        <f>IF('3.Stok Awal'!$L4364=0,"",'3.Stok Awal'!$L4364)</f>
        <v/>
      </c>
      <c r="P4364">
        <f>IF(ISNA(VLOOKUP($A4364,STOK_AWAL,13,0)),0,IF(VLOOKUP($A4364,STOK_AWAL,13,0)&gt;0,ROUNDDOWN(L4364/VLOOKUP($A4364,STOK_AWAL,13,0),0),0))</f>
        <v>0</v>
      </c>
      <c r="Q4364" t="str">
        <f>I4364</f>
        <v/>
      </c>
      <c r="R4364">
        <f>IFERROR(MOD(L4364,VLOOKUP($A4364,STOK_AWAL,13,0)),0)</f>
        <v>0</v>
      </c>
      <c r="S4364" t="str">
        <f>K4364</f>
        <v/>
      </c>
      <c r="T4364">
        <f>R4364+(P4364*(IFERROR(VLOOKUP($A4364,STOK_AWAL,13,0),0)))</f>
        <v>0</v>
      </c>
      <c r="U4364" t="str">
        <f>M4364</f>
        <v/>
      </c>
    </row>
    <row r="4365" spans="1:21" x14ac:dyDescent="0.25">
      <c r="A4365" t="str">
        <f>IF('3.Stok Awal'!$A4365=0,"",'3.Stok Awal'!$A4365)</f>
        <v/>
      </c>
      <c r="B4365" t="str">
        <f>IF('3.Stok Awal'!$B4365=0,"",'3.Stok Awal'!$B4365)</f>
        <v/>
      </c>
      <c r="C4365" t="str">
        <f>IF('3.Stok Awal'!$C4365=0,"",'3.Stok Awal'!$C4365)</f>
        <v/>
      </c>
      <c r="D4365" t="str">
        <f>IF('3.Stok Awal'!$D4365=0,"",'3.Stok Awal'!$D4365)</f>
        <v/>
      </c>
      <c r="E4365" t="str">
        <f>IF('3.Stok Awal'!$E4365=0,"",'3.Stok Awal'!$E4365)</f>
        <v/>
      </c>
      <c r="F4365" s="4" t="str">
        <f>IF('3.Stok Awal'!$F4365=0,"",'3.Stok Awal'!$F4365)</f>
        <v/>
      </c>
      <c r="G4365" s="4" t="str">
        <f t="shared" si="68"/>
        <v/>
      </c>
      <c r="H4365">
        <f>IF('3.Stok Awal'!$I4365=0,0,'3.Stok Awal'!$I4365)</f>
        <v>0</v>
      </c>
      <c r="I4365" t="str">
        <f>IF('3.Stok Awal'!$J4365=0,"",'3.Stok Awal'!$J4365)</f>
        <v/>
      </c>
      <c r="J4365">
        <f>IF('3.Stok Awal'!$K4365=0,0,'3.Stok Awal'!$K4365)</f>
        <v>0</v>
      </c>
      <c r="K4365" t="str">
        <f>IF('3.Stok Awal'!$L4365=0,"",'3.Stok Awal'!$L4365)</f>
        <v/>
      </c>
      <c r="L4365">
        <f>IF('3.Stok Awal'!$N4365=0,0,'3.Stok Awal'!$N4365)</f>
        <v>0</v>
      </c>
      <c r="M4365" t="str">
        <f>IF('3.Stok Awal'!$O4365=0,"",'3.Stok Awal'!$O4365)</f>
        <v/>
      </c>
      <c r="N4365">
        <f>SUMIF('4.Sell to Trade'!$O$5:$O$5003,'5.Stok Akhir'!$G4365,'4.Sell to Trade'!$Q$5:$Q$5003)</f>
        <v>0</v>
      </c>
      <c r="O4365" t="str">
        <f>IF('3.Stok Awal'!$L4365=0,"",'3.Stok Awal'!$L4365)</f>
        <v/>
      </c>
      <c r="P4365">
        <f>IF(ISNA(VLOOKUP($A4365,STOK_AWAL,13,0)),0,IF(VLOOKUP($A4365,STOK_AWAL,13,0)&gt;0,ROUNDDOWN(L4365/VLOOKUP($A4365,STOK_AWAL,13,0),0),0))</f>
        <v>0</v>
      </c>
      <c r="Q4365" t="str">
        <f>I4365</f>
        <v/>
      </c>
      <c r="R4365">
        <f>IFERROR(MOD(L4365,VLOOKUP($A4365,STOK_AWAL,13,0)),0)</f>
        <v>0</v>
      </c>
      <c r="S4365" t="str">
        <f>K4365</f>
        <v/>
      </c>
      <c r="T4365">
        <f>R4365+(P4365*(IFERROR(VLOOKUP($A4365,STOK_AWAL,13,0),0)))</f>
        <v>0</v>
      </c>
      <c r="U4365" t="str">
        <f>M4365</f>
        <v/>
      </c>
    </row>
    <row r="4366" spans="1:21" x14ac:dyDescent="0.25">
      <c r="A4366" t="str">
        <f>IF('3.Stok Awal'!$A4366=0,"",'3.Stok Awal'!$A4366)</f>
        <v/>
      </c>
      <c r="B4366" t="str">
        <f>IF('3.Stok Awal'!$B4366=0,"",'3.Stok Awal'!$B4366)</f>
        <v/>
      </c>
      <c r="C4366" t="str">
        <f>IF('3.Stok Awal'!$C4366=0,"",'3.Stok Awal'!$C4366)</f>
        <v/>
      </c>
      <c r="D4366" t="str">
        <f>IF('3.Stok Awal'!$D4366=0,"",'3.Stok Awal'!$D4366)</f>
        <v/>
      </c>
      <c r="E4366" t="str">
        <f>IF('3.Stok Awal'!$E4366=0,"",'3.Stok Awal'!$E4366)</f>
        <v/>
      </c>
      <c r="F4366" s="4" t="str">
        <f>IF('3.Stok Awal'!$F4366=0,"",'3.Stok Awal'!$F4366)</f>
        <v/>
      </c>
      <c r="G4366" s="4" t="str">
        <f t="shared" si="68"/>
        <v/>
      </c>
      <c r="H4366">
        <f>IF('3.Stok Awal'!$I4366=0,0,'3.Stok Awal'!$I4366)</f>
        <v>0</v>
      </c>
      <c r="I4366" t="str">
        <f>IF('3.Stok Awal'!$J4366=0,"",'3.Stok Awal'!$J4366)</f>
        <v/>
      </c>
      <c r="J4366">
        <f>IF('3.Stok Awal'!$K4366=0,0,'3.Stok Awal'!$K4366)</f>
        <v>0</v>
      </c>
      <c r="K4366" t="str">
        <f>IF('3.Stok Awal'!$L4366=0,"",'3.Stok Awal'!$L4366)</f>
        <v/>
      </c>
      <c r="L4366">
        <f>IF('3.Stok Awal'!$N4366=0,0,'3.Stok Awal'!$N4366)</f>
        <v>0</v>
      </c>
      <c r="M4366" t="str">
        <f>IF('3.Stok Awal'!$O4366=0,"",'3.Stok Awal'!$O4366)</f>
        <v/>
      </c>
      <c r="N4366">
        <f>SUMIF('4.Sell to Trade'!$O$5:$O$5003,'5.Stok Akhir'!$G4366,'4.Sell to Trade'!$Q$5:$Q$5003)</f>
        <v>0</v>
      </c>
      <c r="O4366" t="str">
        <f>IF('3.Stok Awal'!$L4366=0,"",'3.Stok Awal'!$L4366)</f>
        <v/>
      </c>
      <c r="P4366">
        <f>IF(ISNA(VLOOKUP($A4366,STOK_AWAL,13,0)),0,IF(VLOOKUP($A4366,STOK_AWAL,13,0)&gt;0,ROUNDDOWN(L4366/VLOOKUP($A4366,STOK_AWAL,13,0),0),0))</f>
        <v>0</v>
      </c>
      <c r="Q4366" t="str">
        <f>I4366</f>
        <v/>
      </c>
      <c r="R4366">
        <f>IFERROR(MOD(L4366,VLOOKUP($A4366,STOK_AWAL,13,0)),0)</f>
        <v>0</v>
      </c>
      <c r="S4366" t="str">
        <f>K4366</f>
        <v/>
      </c>
      <c r="T4366">
        <f>R4366+(P4366*(IFERROR(VLOOKUP($A4366,STOK_AWAL,13,0),0)))</f>
        <v>0</v>
      </c>
      <c r="U4366" t="str">
        <f>M4366</f>
        <v/>
      </c>
    </row>
    <row r="4367" spans="1:21" x14ac:dyDescent="0.25">
      <c r="A4367" t="str">
        <f>IF('3.Stok Awal'!$A4367=0,"",'3.Stok Awal'!$A4367)</f>
        <v/>
      </c>
      <c r="B4367" t="str">
        <f>IF('3.Stok Awal'!$B4367=0,"",'3.Stok Awal'!$B4367)</f>
        <v/>
      </c>
      <c r="C4367" t="str">
        <f>IF('3.Stok Awal'!$C4367=0,"",'3.Stok Awal'!$C4367)</f>
        <v/>
      </c>
      <c r="D4367" t="str">
        <f>IF('3.Stok Awal'!$D4367=0,"",'3.Stok Awal'!$D4367)</f>
        <v/>
      </c>
      <c r="E4367" t="str">
        <f>IF('3.Stok Awal'!$E4367=0,"",'3.Stok Awal'!$E4367)</f>
        <v/>
      </c>
      <c r="F4367" s="4" t="str">
        <f>IF('3.Stok Awal'!$F4367=0,"",'3.Stok Awal'!$F4367)</f>
        <v/>
      </c>
      <c r="G4367" s="4" t="str">
        <f t="shared" si="68"/>
        <v/>
      </c>
      <c r="H4367">
        <f>IF('3.Stok Awal'!$I4367=0,0,'3.Stok Awal'!$I4367)</f>
        <v>0</v>
      </c>
      <c r="I4367" t="str">
        <f>IF('3.Stok Awal'!$J4367=0,"",'3.Stok Awal'!$J4367)</f>
        <v/>
      </c>
      <c r="J4367">
        <f>IF('3.Stok Awal'!$K4367=0,0,'3.Stok Awal'!$K4367)</f>
        <v>0</v>
      </c>
      <c r="K4367" t="str">
        <f>IF('3.Stok Awal'!$L4367=0,"",'3.Stok Awal'!$L4367)</f>
        <v/>
      </c>
      <c r="L4367">
        <f>IF('3.Stok Awal'!$N4367=0,0,'3.Stok Awal'!$N4367)</f>
        <v>0</v>
      </c>
      <c r="M4367" t="str">
        <f>IF('3.Stok Awal'!$O4367=0,"",'3.Stok Awal'!$O4367)</f>
        <v/>
      </c>
      <c r="N4367">
        <f>SUMIF('4.Sell to Trade'!$O$5:$O$5003,'5.Stok Akhir'!$G4367,'4.Sell to Trade'!$Q$5:$Q$5003)</f>
        <v>0</v>
      </c>
      <c r="O4367" t="str">
        <f>IF('3.Stok Awal'!$L4367=0,"",'3.Stok Awal'!$L4367)</f>
        <v/>
      </c>
      <c r="P4367">
        <f>IF(ISNA(VLOOKUP($A4367,STOK_AWAL,13,0)),0,IF(VLOOKUP($A4367,STOK_AWAL,13,0)&gt;0,ROUNDDOWN(L4367/VLOOKUP($A4367,STOK_AWAL,13,0),0),0))</f>
        <v>0</v>
      </c>
      <c r="Q4367" t="str">
        <f>I4367</f>
        <v/>
      </c>
      <c r="R4367">
        <f>IFERROR(MOD(L4367,VLOOKUP($A4367,STOK_AWAL,13,0)),0)</f>
        <v>0</v>
      </c>
      <c r="S4367" t="str">
        <f>K4367</f>
        <v/>
      </c>
      <c r="T4367">
        <f>R4367+(P4367*(IFERROR(VLOOKUP($A4367,STOK_AWAL,13,0),0)))</f>
        <v>0</v>
      </c>
      <c r="U4367" t="str">
        <f>M4367</f>
        <v/>
      </c>
    </row>
    <row r="4368" spans="1:21" x14ac:dyDescent="0.25">
      <c r="A4368" t="str">
        <f>IF('3.Stok Awal'!$A4368=0,"",'3.Stok Awal'!$A4368)</f>
        <v/>
      </c>
      <c r="B4368" t="str">
        <f>IF('3.Stok Awal'!$B4368=0,"",'3.Stok Awal'!$B4368)</f>
        <v/>
      </c>
      <c r="C4368" t="str">
        <f>IF('3.Stok Awal'!$C4368=0,"",'3.Stok Awal'!$C4368)</f>
        <v/>
      </c>
      <c r="D4368" t="str">
        <f>IF('3.Stok Awal'!$D4368=0,"",'3.Stok Awal'!$D4368)</f>
        <v/>
      </c>
      <c r="E4368" t="str">
        <f>IF('3.Stok Awal'!$E4368=0,"",'3.Stok Awal'!$E4368)</f>
        <v/>
      </c>
      <c r="F4368" s="4" t="str">
        <f>IF('3.Stok Awal'!$F4368=0,"",'3.Stok Awal'!$F4368)</f>
        <v/>
      </c>
      <c r="G4368" s="4" t="str">
        <f t="shared" si="68"/>
        <v/>
      </c>
      <c r="H4368">
        <f>IF('3.Stok Awal'!$I4368=0,0,'3.Stok Awal'!$I4368)</f>
        <v>0</v>
      </c>
      <c r="I4368" t="str">
        <f>IF('3.Stok Awal'!$J4368=0,"",'3.Stok Awal'!$J4368)</f>
        <v/>
      </c>
      <c r="J4368">
        <f>IF('3.Stok Awal'!$K4368=0,0,'3.Stok Awal'!$K4368)</f>
        <v>0</v>
      </c>
      <c r="K4368" t="str">
        <f>IF('3.Stok Awal'!$L4368=0,"",'3.Stok Awal'!$L4368)</f>
        <v/>
      </c>
      <c r="L4368">
        <f>IF('3.Stok Awal'!$N4368=0,0,'3.Stok Awal'!$N4368)</f>
        <v>0</v>
      </c>
      <c r="M4368" t="str">
        <f>IF('3.Stok Awal'!$O4368=0,"",'3.Stok Awal'!$O4368)</f>
        <v/>
      </c>
      <c r="N4368">
        <f>SUMIF('4.Sell to Trade'!$O$5:$O$5003,'5.Stok Akhir'!$G4368,'4.Sell to Trade'!$Q$5:$Q$5003)</f>
        <v>0</v>
      </c>
      <c r="O4368" t="str">
        <f>IF('3.Stok Awal'!$L4368=0,"",'3.Stok Awal'!$L4368)</f>
        <v/>
      </c>
      <c r="P4368">
        <f>IF(ISNA(VLOOKUP($A4368,STOK_AWAL,13,0)),0,IF(VLOOKUP($A4368,STOK_AWAL,13,0)&gt;0,ROUNDDOWN(L4368/VLOOKUP($A4368,STOK_AWAL,13,0),0),0))</f>
        <v>0</v>
      </c>
      <c r="Q4368" t="str">
        <f>I4368</f>
        <v/>
      </c>
      <c r="R4368">
        <f>IFERROR(MOD(L4368,VLOOKUP($A4368,STOK_AWAL,13,0)),0)</f>
        <v>0</v>
      </c>
      <c r="S4368" t="str">
        <f>K4368</f>
        <v/>
      </c>
      <c r="T4368">
        <f>R4368+(P4368*(IFERROR(VLOOKUP($A4368,STOK_AWAL,13,0),0)))</f>
        <v>0</v>
      </c>
      <c r="U4368" t="str">
        <f>M4368</f>
        <v/>
      </c>
    </row>
    <row r="4369" spans="1:21" x14ac:dyDescent="0.25">
      <c r="A4369" t="str">
        <f>IF('3.Stok Awal'!$A4369=0,"",'3.Stok Awal'!$A4369)</f>
        <v/>
      </c>
      <c r="B4369" t="str">
        <f>IF('3.Stok Awal'!$B4369=0,"",'3.Stok Awal'!$B4369)</f>
        <v/>
      </c>
      <c r="C4369" t="str">
        <f>IF('3.Stok Awal'!$C4369=0,"",'3.Stok Awal'!$C4369)</f>
        <v/>
      </c>
      <c r="D4369" t="str">
        <f>IF('3.Stok Awal'!$D4369=0,"",'3.Stok Awal'!$D4369)</f>
        <v/>
      </c>
      <c r="E4369" t="str">
        <f>IF('3.Stok Awal'!$E4369=0,"",'3.Stok Awal'!$E4369)</f>
        <v/>
      </c>
      <c r="F4369" s="4" t="str">
        <f>IF('3.Stok Awal'!$F4369=0,"",'3.Stok Awal'!$F4369)</f>
        <v/>
      </c>
      <c r="G4369" s="4" t="str">
        <f t="shared" si="68"/>
        <v/>
      </c>
      <c r="H4369">
        <f>IF('3.Stok Awal'!$I4369=0,0,'3.Stok Awal'!$I4369)</f>
        <v>0</v>
      </c>
      <c r="I4369" t="str">
        <f>IF('3.Stok Awal'!$J4369=0,"",'3.Stok Awal'!$J4369)</f>
        <v/>
      </c>
      <c r="J4369">
        <f>IF('3.Stok Awal'!$K4369=0,0,'3.Stok Awal'!$K4369)</f>
        <v>0</v>
      </c>
      <c r="K4369" t="str">
        <f>IF('3.Stok Awal'!$L4369=0,"",'3.Stok Awal'!$L4369)</f>
        <v/>
      </c>
      <c r="L4369">
        <f>IF('3.Stok Awal'!$N4369=0,0,'3.Stok Awal'!$N4369)</f>
        <v>0</v>
      </c>
      <c r="M4369" t="str">
        <f>IF('3.Stok Awal'!$O4369=0,"",'3.Stok Awal'!$O4369)</f>
        <v/>
      </c>
      <c r="N4369">
        <f>SUMIF('4.Sell to Trade'!$O$5:$O$5003,'5.Stok Akhir'!$G4369,'4.Sell to Trade'!$Q$5:$Q$5003)</f>
        <v>0</v>
      </c>
      <c r="O4369" t="str">
        <f>IF('3.Stok Awal'!$L4369=0,"",'3.Stok Awal'!$L4369)</f>
        <v/>
      </c>
      <c r="P4369">
        <f>IF(ISNA(VLOOKUP($A4369,STOK_AWAL,13,0)),0,IF(VLOOKUP($A4369,STOK_AWAL,13,0)&gt;0,ROUNDDOWN(L4369/VLOOKUP($A4369,STOK_AWAL,13,0),0),0))</f>
        <v>0</v>
      </c>
      <c r="Q4369" t="str">
        <f>I4369</f>
        <v/>
      </c>
      <c r="R4369">
        <f>IFERROR(MOD(L4369,VLOOKUP($A4369,STOK_AWAL,13,0)),0)</f>
        <v>0</v>
      </c>
      <c r="S4369" t="str">
        <f>K4369</f>
        <v/>
      </c>
      <c r="T4369">
        <f>R4369+(P4369*(IFERROR(VLOOKUP($A4369,STOK_AWAL,13,0),0)))</f>
        <v>0</v>
      </c>
      <c r="U4369" t="str">
        <f>M4369</f>
        <v/>
      </c>
    </row>
    <row r="4370" spans="1:21" x14ac:dyDescent="0.25">
      <c r="A4370" t="str">
        <f>IF('3.Stok Awal'!$A4370=0,"",'3.Stok Awal'!$A4370)</f>
        <v/>
      </c>
      <c r="B4370" t="str">
        <f>IF('3.Stok Awal'!$B4370=0,"",'3.Stok Awal'!$B4370)</f>
        <v/>
      </c>
      <c r="C4370" t="str">
        <f>IF('3.Stok Awal'!$C4370=0,"",'3.Stok Awal'!$C4370)</f>
        <v/>
      </c>
      <c r="D4370" t="str">
        <f>IF('3.Stok Awal'!$D4370=0,"",'3.Stok Awal'!$D4370)</f>
        <v/>
      </c>
      <c r="E4370" t="str">
        <f>IF('3.Stok Awal'!$E4370=0,"",'3.Stok Awal'!$E4370)</f>
        <v/>
      </c>
      <c r="F4370" s="4" t="str">
        <f>IF('3.Stok Awal'!$F4370=0,"",'3.Stok Awal'!$F4370)</f>
        <v/>
      </c>
      <c r="G4370" s="4" t="str">
        <f t="shared" si="68"/>
        <v/>
      </c>
      <c r="H4370">
        <f>IF('3.Stok Awal'!$I4370=0,0,'3.Stok Awal'!$I4370)</f>
        <v>0</v>
      </c>
      <c r="I4370" t="str">
        <f>IF('3.Stok Awal'!$J4370=0,"",'3.Stok Awal'!$J4370)</f>
        <v/>
      </c>
      <c r="J4370">
        <f>IF('3.Stok Awal'!$K4370=0,0,'3.Stok Awal'!$K4370)</f>
        <v>0</v>
      </c>
      <c r="K4370" t="str">
        <f>IF('3.Stok Awal'!$L4370=0,"",'3.Stok Awal'!$L4370)</f>
        <v/>
      </c>
      <c r="L4370">
        <f>IF('3.Stok Awal'!$N4370=0,0,'3.Stok Awal'!$N4370)</f>
        <v>0</v>
      </c>
      <c r="M4370" t="str">
        <f>IF('3.Stok Awal'!$O4370=0,"",'3.Stok Awal'!$O4370)</f>
        <v/>
      </c>
      <c r="N4370">
        <f>SUMIF('4.Sell to Trade'!$O$5:$O$5003,'5.Stok Akhir'!$G4370,'4.Sell to Trade'!$Q$5:$Q$5003)</f>
        <v>0</v>
      </c>
      <c r="O4370" t="str">
        <f>IF('3.Stok Awal'!$L4370=0,"",'3.Stok Awal'!$L4370)</f>
        <v/>
      </c>
      <c r="P4370">
        <f>IF(ISNA(VLOOKUP($A4370,STOK_AWAL,13,0)),0,IF(VLOOKUP($A4370,STOK_AWAL,13,0)&gt;0,ROUNDDOWN(L4370/VLOOKUP($A4370,STOK_AWAL,13,0),0),0))</f>
        <v>0</v>
      </c>
      <c r="Q4370" t="str">
        <f>I4370</f>
        <v/>
      </c>
      <c r="R4370">
        <f>IFERROR(MOD(L4370,VLOOKUP($A4370,STOK_AWAL,13,0)),0)</f>
        <v>0</v>
      </c>
      <c r="S4370" t="str">
        <f>K4370</f>
        <v/>
      </c>
      <c r="T4370">
        <f>R4370+(P4370*(IFERROR(VLOOKUP($A4370,STOK_AWAL,13,0),0)))</f>
        <v>0</v>
      </c>
      <c r="U4370" t="str">
        <f>M4370</f>
        <v/>
      </c>
    </row>
    <row r="4371" spans="1:21" x14ac:dyDescent="0.25">
      <c r="A4371" t="str">
        <f>IF('3.Stok Awal'!$A4371=0,"",'3.Stok Awal'!$A4371)</f>
        <v/>
      </c>
      <c r="B4371" t="str">
        <f>IF('3.Stok Awal'!$B4371=0,"",'3.Stok Awal'!$B4371)</f>
        <v/>
      </c>
      <c r="C4371" t="str">
        <f>IF('3.Stok Awal'!$C4371=0,"",'3.Stok Awal'!$C4371)</f>
        <v/>
      </c>
      <c r="D4371" t="str">
        <f>IF('3.Stok Awal'!$D4371=0,"",'3.Stok Awal'!$D4371)</f>
        <v/>
      </c>
      <c r="E4371" t="str">
        <f>IF('3.Stok Awal'!$E4371=0,"",'3.Stok Awal'!$E4371)</f>
        <v/>
      </c>
      <c r="F4371" s="4" t="str">
        <f>IF('3.Stok Awal'!$F4371=0,"",'3.Stok Awal'!$F4371)</f>
        <v/>
      </c>
      <c r="G4371" s="4" t="str">
        <f t="shared" si="68"/>
        <v/>
      </c>
      <c r="H4371">
        <f>IF('3.Stok Awal'!$I4371=0,0,'3.Stok Awal'!$I4371)</f>
        <v>0</v>
      </c>
      <c r="I4371" t="str">
        <f>IF('3.Stok Awal'!$J4371=0,"",'3.Stok Awal'!$J4371)</f>
        <v/>
      </c>
      <c r="J4371">
        <f>IF('3.Stok Awal'!$K4371=0,0,'3.Stok Awal'!$K4371)</f>
        <v>0</v>
      </c>
      <c r="K4371" t="str">
        <f>IF('3.Stok Awal'!$L4371=0,"",'3.Stok Awal'!$L4371)</f>
        <v/>
      </c>
      <c r="L4371">
        <f>IF('3.Stok Awal'!$N4371=0,0,'3.Stok Awal'!$N4371)</f>
        <v>0</v>
      </c>
      <c r="M4371" t="str">
        <f>IF('3.Stok Awal'!$O4371=0,"",'3.Stok Awal'!$O4371)</f>
        <v/>
      </c>
      <c r="N4371">
        <f>SUMIF('4.Sell to Trade'!$O$5:$O$5003,'5.Stok Akhir'!$G4371,'4.Sell to Trade'!$Q$5:$Q$5003)</f>
        <v>0</v>
      </c>
      <c r="O4371" t="str">
        <f>IF('3.Stok Awal'!$L4371=0,"",'3.Stok Awal'!$L4371)</f>
        <v/>
      </c>
      <c r="P4371">
        <f>IF(ISNA(VLOOKUP($A4371,STOK_AWAL,13,0)),0,IF(VLOOKUP($A4371,STOK_AWAL,13,0)&gt;0,ROUNDDOWN(L4371/VLOOKUP($A4371,STOK_AWAL,13,0),0),0))</f>
        <v>0</v>
      </c>
      <c r="Q4371" t="str">
        <f>I4371</f>
        <v/>
      </c>
      <c r="R4371">
        <f>IFERROR(MOD(L4371,VLOOKUP($A4371,STOK_AWAL,13,0)),0)</f>
        <v>0</v>
      </c>
      <c r="S4371" t="str">
        <f>K4371</f>
        <v/>
      </c>
      <c r="T4371">
        <f>R4371+(P4371*(IFERROR(VLOOKUP($A4371,STOK_AWAL,13,0),0)))</f>
        <v>0</v>
      </c>
      <c r="U4371" t="str">
        <f>M4371</f>
        <v/>
      </c>
    </row>
    <row r="4372" spans="1:21" x14ac:dyDescent="0.25">
      <c r="A4372" t="str">
        <f>IF('3.Stok Awal'!$A4372=0,"",'3.Stok Awal'!$A4372)</f>
        <v/>
      </c>
      <c r="B4372" t="str">
        <f>IF('3.Stok Awal'!$B4372=0,"",'3.Stok Awal'!$B4372)</f>
        <v/>
      </c>
      <c r="C4372" t="str">
        <f>IF('3.Stok Awal'!$C4372=0,"",'3.Stok Awal'!$C4372)</f>
        <v/>
      </c>
      <c r="D4372" t="str">
        <f>IF('3.Stok Awal'!$D4372=0,"",'3.Stok Awal'!$D4372)</f>
        <v/>
      </c>
      <c r="E4372" t="str">
        <f>IF('3.Stok Awal'!$E4372=0,"",'3.Stok Awal'!$E4372)</f>
        <v/>
      </c>
      <c r="F4372" s="4" t="str">
        <f>IF('3.Stok Awal'!$F4372=0,"",'3.Stok Awal'!$F4372)</f>
        <v/>
      </c>
      <c r="G4372" s="4" t="str">
        <f t="shared" si="68"/>
        <v/>
      </c>
      <c r="H4372">
        <f>IF('3.Stok Awal'!$I4372=0,0,'3.Stok Awal'!$I4372)</f>
        <v>0</v>
      </c>
      <c r="I4372" t="str">
        <f>IF('3.Stok Awal'!$J4372=0,"",'3.Stok Awal'!$J4372)</f>
        <v/>
      </c>
      <c r="J4372">
        <f>IF('3.Stok Awal'!$K4372=0,0,'3.Stok Awal'!$K4372)</f>
        <v>0</v>
      </c>
      <c r="K4372" t="str">
        <f>IF('3.Stok Awal'!$L4372=0,"",'3.Stok Awal'!$L4372)</f>
        <v/>
      </c>
      <c r="L4372">
        <f>IF('3.Stok Awal'!$N4372=0,0,'3.Stok Awal'!$N4372)</f>
        <v>0</v>
      </c>
      <c r="M4372" t="str">
        <f>IF('3.Stok Awal'!$O4372=0,"",'3.Stok Awal'!$O4372)</f>
        <v/>
      </c>
      <c r="N4372">
        <f>SUMIF('4.Sell to Trade'!$O$5:$O$5003,'5.Stok Akhir'!$G4372,'4.Sell to Trade'!$Q$5:$Q$5003)</f>
        <v>0</v>
      </c>
      <c r="O4372" t="str">
        <f>IF('3.Stok Awal'!$L4372=0,"",'3.Stok Awal'!$L4372)</f>
        <v/>
      </c>
      <c r="P4372">
        <f>IF(ISNA(VLOOKUP($A4372,STOK_AWAL,13,0)),0,IF(VLOOKUP($A4372,STOK_AWAL,13,0)&gt;0,ROUNDDOWN(L4372/VLOOKUP($A4372,STOK_AWAL,13,0),0),0))</f>
        <v>0</v>
      </c>
      <c r="Q4372" t="str">
        <f>I4372</f>
        <v/>
      </c>
      <c r="R4372">
        <f>IFERROR(MOD(L4372,VLOOKUP($A4372,STOK_AWAL,13,0)),0)</f>
        <v>0</v>
      </c>
      <c r="S4372" t="str">
        <f>K4372</f>
        <v/>
      </c>
      <c r="T4372">
        <f>R4372+(P4372*(IFERROR(VLOOKUP($A4372,STOK_AWAL,13,0),0)))</f>
        <v>0</v>
      </c>
      <c r="U4372" t="str">
        <f>M4372</f>
        <v/>
      </c>
    </row>
    <row r="4373" spans="1:21" x14ac:dyDescent="0.25">
      <c r="A4373" t="str">
        <f>IF('3.Stok Awal'!$A4373=0,"",'3.Stok Awal'!$A4373)</f>
        <v/>
      </c>
      <c r="B4373" t="str">
        <f>IF('3.Stok Awal'!$B4373=0,"",'3.Stok Awal'!$B4373)</f>
        <v/>
      </c>
      <c r="C4373" t="str">
        <f>IF('3.Stok Awal'!$C4373=0,"",'3.Stok Awal'!$C4373)</f>
        <v/>
      </c>
      <c r="D4373" t="str">
        <f>IF('3.Stok Awal'!$D4373=0,"",'3.Stok Awal'!$D4373)</f>
        <v/>
      </c>
      <c r="E4373" t="str">
        <f>IF('3.Stok Awal'!$E4373=0,"",'3.Stok Awal'!$E4373)</f>
        <v/>
      </c>
      <c r="F4373" s="4" t="str">
        <f>IF('3.Stok Awal'!$F4373=0,"",'3.Stok Awal'!$F4373)</f>
        <v/>
      </c>
      <c r="G4373" s="4" t="str">
        <f t="shared" si="68"/>
        <v/>
      </c>
      <c r="H4373">
        <f>IF('3.Stok Awal'!$I4373=0,0,'3.Stok Awal'!$I4373)</f>
        <v>0</v>
      </c>
      <c r="I4373" t="str">
        <f>IF('3.Stok Awal'!$J4373=0,"",'3.Stok Awal'!$J4373)</f>
        <v/>
      </c>
      <c r="J4373">
        <f>IF('3.Stok Awal'!$K4373=0,0,'3.Stok Awal'!$K4373)</f>
        <v>0</v>
      </c>
      <c r="K4373" t="str">
        <f>IF('3.Stok Awal'!$L4373=0,"",'3.Stok Awal'!$L4373)</f>
        <v/>
      </c>
      <c r="L4373">
        <f>IF('3.Stok Awal'!$N4373=0,0,'3.Stok Awal'!$N4373)</f>
        <v>0</v>
      </c>
      <c r="M4373" t="str">
        <f>IF('3.Stok Awal'!$O4373=0,"",'3.Stok Awal'!$O4373)</f>
        <v/>
      </c>
      <c r="N4373">
        <f>SUMIF('4.Sell to Trade'!$O$5:$O$5003,'5.Stok Akhir'!$G4373,'4.Sell to Trade'!$Q$5:$Q$5003)</f>
        <v>0</v>
      </c>
      <c r="O4373" t="str">
        <f>IF('3.Stok Awal'!$L4373=0,"",'3.Stok Awal'!$L4373)</f>
        <v/>
      </c>
      <c r="P4373">
        <f>IF(ISNA(VLOOKUP($A4373,STOK_AWAL,13,0)),0,IF(VLOOKUP($A4373,STOK_AWAL,13,0)&gt;0,ROUNDDOWN(L4373/VLOOKUP($A4373,STOK_AWAL,13,0),0),0))</f>
        <v>0</v>
      </c>
      <c r="Q4373" t="str">
        <f>I4373</f>
        <v/>
      </c>
      <c r="R4373">
        <f>IFERROR(MOD(L4373,VLOOKUP($A4373,STOK_AWAL,13,0)),0)</f>
        <v>0</v>
      </c>
      <c r="S4373" t="str">
        <f>K4373</f>
        <v/>
      </c>
      <c r="T4373">
        <f>R4373+(P4373*(IFERROR(VLOOKUP($A4373,STOK_AWAL,13,0),0)))</f>
        <v>0</v>
      </c>
      <c r="U4373" t="str">
        <f>M4373</f>
        <v/>
      </c>
    </row>
    <row r="4374" spans="1:21" x14ac:dyDescent="0.25">
      <c r="A4374" t="str">
        <f>IF('3.Stok Awal'!$A4374=0,"",'3.Stok Awal'!$A4374)</f>
        <v/>
      </c>
      <c r="B4374" t="str">
        <f>IF('3.Stok Awal'!$B4374=0,"",'3.Stok Awal'!$B4374)</f>
        <v/>
      </c>
      <c r="C4374" t="str">
        <f>IF('3.Stok Awal'!$C4374=0,"",'3.Stok Awal'!$C4374)</f>
        <v/>
      </c>
      <c r="D4374" t="str">
        <f>IF('3.Stok Awal'!$D4374=0,"",'3.Stok Awal'!$D4374)</f>
        <v/>
      </c>
      <c r="E4374" t="str">
        <f>IF('3.Stok Awal'!$E4374=0,"",'3.Stok Awal'!$E4374)</f>
        <v/>
      </c>
      <c r="F4374" s="4" t="str">
        <f>IF('3.Stok Awal'!$F4374=0,"",'3.Stok Awal'!$F4374)</f>
        <v/>
      </c>
      <c r="G4374" s="4" t="str">
        <f t="shared" si="68"/>
        <v/>
      </c>
      <c r="H4374">
        <f>IF('3.Stok Awal'!$I4374=0,0,'3.Stok Awal'!$I4374)</f>
        <v>0</v>
      </c>
      <c r="I4374" t="str">
        <f>IF('3.Stok Awal'!$J4374=0,"",'3.Stok Awal'!$J4374)</f>
        <v/>
      </c>
      <c r="J4374">
        <f>IF('3.Stok Awal'!$K4374=0,0,'3.Stok Awal'!$K4374)</f>
        <v>0</v>
      </c>
      <c r="K4374" t="str">
        <f>IF('3.Stok Awal'!$L4374=0,"",'3.Stok Awal'!$L4374)</f>
        <v/>
      </c>
      <c r="L4374">
        <f>IF('3.Stok Awal'!$N4374=0,0,'3.Stok Awal'!$N4374)</f>
        <v>0</v>
      </c>
      <c r="M4374" t="str">
        <f>IF('3.Stok Awal'!$O4374=0,"",'3.Stok Awal'!$O4374)</f>
        <v/>
      </c>
      <c r="N4374">
        <f>SUMIF('4.Sell to Trade'!$O$5:$O$5003,'5.Stok Akhir'!$G4374,'4.Sell to Trade'!$Q$5:$Q$5003)</f>
        <v>0</v>
      </c>
      <c r="O4374" t="str">
        <f>IF('3.Stok Awal'!$L4374=0,"",'3.Stok Awal'!$L4374)</f>
        <v/>
      </c>
      <c r="P4374">
        <f>IF(ISNA(VLOOKUP($A4374,STOK_AWAL,13,0)),0,IF(VLOOKUP($A4374,STOK_AWAL,13,0)&gt;0,ROUNDDOWN(L4374/VLOOKUP($A4374,STOK_AWAL,13,0),0),0))</f>
        <v>0</v>
      </c>
      <c r="Q4374" t="str">
        <f>I4374</f>
        <v/>
      </c>
      <c r="R4374">
        <f>IFERROR(MOD(L4374,VLOOKUP($A4374,STOK_AWAL,13,0)),0)</f>
        <v>0</v>
      </c>
      <c r="S4374" t="str">
        <f>K4374</f>
        <v/>
      </c>
      <c r="T4374">
        <f>R4374+(P4374*(IFERROR(VLOOKUP($A4374,STOK_AWAL,13,0),0)))</f>
        <v>0</v>
      </c>
      <c r="U4374" t="str">
        <f>M4374</f>
        <v/>
      </c>
    </row>
    <row r="4375" spans="1:21" x14ac:dyDescent="0.25">
      <c r="A4375" t="str">
        <f>IF('3.Stok Awal'!$A4375=0,"",'3.Stok Awal'!$A4375)</f>
        <v/>
      </c>
      <c r="B4375" t="str">
        <f>IF('3.Stok Awal'!$B4375=0,"",'3.Stok Awal'!$B4375)</f>
        <v/>
      </c>
      <c r="C4375" t="str">
        <f>IF('3.Stok Awal'!$C4375=0,"",'3.Stok Awal'!$C4375)</f>
        <v/>
      </c>
      <c r="D4375" t="str">
        <f>IF('3.Stok Awal'!$D4375=0,"",'3.Stok Awal'!$D4375)</f>
        <v/>
      </c>
      <c r="E4375" t="str">
        <f>IF('3.Stok Awal'!$E4375=0,"",'3.Stok Awal'!$E4375)</f>
        <v/>
      </c>
      <c r="F4375" s="4" t="str">
        <f>IF('3.Stok Awal'!$F4375=0,"",'3.Stok Awal'!$F4375)</f>
        <v/>
      </c>
      <c r="G4375" s="4" t="str">
        <f t="shared" si="68"/>
        <v/>
      </c>
      <c r="H4375">
        <f>IF('3.Stok Awal'!$I4375=0,0,'3.Stok Awal'!$I4375)</f>
        <v>0</v>
      </c>
      <c r="I4375" t="str">
        <f>IF('3.Stok Awal'!$J4375=0,"",'3.Stok Awal'!$J4375)</f>
        <v/>
      </c>
      <c r="J4375">
        <f>IF('3.Stok Awal'!$K4375=0,0,'3.Stok Awal'!$K4375)</f>
        <v>0</v>
      </c>
      <c r="K4375" t="str">
        <f>IF('3.Stok Awal'!$L4375=0,"",'3.Stok Awal'!$L4375)</f>
        <v/>
      </c>
      <c r="L4375">
        <f>IF('3.Stok Awal'!$N4375=0,0,'3.Stok Awal'!$N4375)</f>
        <v>0</v>
      </c>
      <c r="M4375" t="str">
        <f>IF('3.Stok Awal'!$O4375=0,"",'3.Stok Awal'!$O4375)</f>
        <v/>
      </c>
      <c r="N4375">
        <f>SUMIF('4.Sell to Trade'!$O$5:$O$5003,'5.Stok Akhir'!$G4375,'4.Sell to Trade'!$Q$5:$Q$5003)</f>
        <v>0</v>
      </c>
      <c r="O4375" t="str">
        <f>IF('3.Stok Awal'!$L4375=0,"",'3.Stok Awal'!$L4375)</f>
        <v/>
      </c>
      <c r="P4375">
        <f>IF(ISNA(VLOOKUP($A4375,STOK_AWAL,13,0)),0,IF(VLOOKUP($A4375,STOK_AWAL,13,0)&gt;0,ROUNDDOWN(L4375/VLOOKUP($A4375,STOK_AWAL,13,0),0),0))</f>
        <v>0</v>
      </c>
      <c r="Q4375" t="str">
        <f>I4375</f>
        <v/>
      </c>
      <c r="R4375">
        <f>IFERROR(MOD(L4375,VLOOKUP($A4375,STOK_AWAL,13,0)),0)</f>
        <v>0</v>
      </c>
      <c r="S4375" t="str">
        <f>K4375</f>
        <v/>
      </c>
      <c r="T4375">
        <f>R4375+(P4375*(IFERROR(VLOOKUP($A4375,STOK_AWAL,13,0),0)))</f>
        <v>0</v>
      </c>
      <c r="U4375" t="str">
        <f>M4375</f>
        <v/>
      </c>
    </row>
    <row r="4376" spans="1:21" x14ac:dyDescent="0.25">
      <c r="A4376" t="str">
        <f>IF('3.Stok Awal'!$A4376=0,"",'3.Stok Awal'!$A4376)</f>
        <v/>
      </c>
      <c r="B4376" t="str">
        <f>IF('3.Stok Awal'!$B4376=0,"",'3.Stok Awal'!$B4376)</f>
        <v/>
      </c>
      <c r="C4376" t="str">
        <f>IF('3.Stok Awal'!$C4376=0,"",'3.Stok Awal'!$C4376)</f>
        <v/>
      </c>
      <c r="D4376" t="str">
        <f>IF('3.Stok Awal'!$D4376=0,"",'3.Stok Awal'!$D4376)</f>
        <v/>
      </c>
      <c r="E4376" t="str">
        <f>IF('3.Stok Awal'!$E4376=0,"",'3.Stok Awal'!$E4376)</f>
        <v/>
      </c>
      <c r="F4376" s="4" t="str">
        <f>IF('3.Stok Awal'!$F4376=0,"",'3.Stok Awal'!$F4376)</f>
        <v/>
      </c>
      <c r="G4376" s="4" t="str">
        <f t="shared" si="68"/>
        <v/>
      </c>
      <c r="H4376">
        <f>IF('3.Stok Awal'!$I4376=0,0,'3.Stok Awal'!$I4376)</f>
        <v>0</v>
      </c>
      <c r="I4376" t="str">
        <f>IF('3.Stok Awal'!$J4376=0,"",'3.Stok Awal'!$J4376)</f>
        <v/>
      </c>
      <c r="J4376">
        <f>IF('3.Stok Awal'!$K4376=0,0,'3.Stok Awal'!$K4376)</f>
        <v>0</v>
      </c>
      <c r="K4376" t="str">
        <f>IF('3.Stok Awal'!$L4376=0,"",'3.Stok Awal'!$L4376)</f>
        <v/>
      </c>
      <c r="L4376">
        <f>IF('3.Stok Awal'!$N4376=0,0,'3.Stok Awal'!$N4376)</f>
        <v>0</v>
      </c>
      <c r="M4376" t="str">
        <f>IF('3.Stok Awal'!$O4376=0,"",'3.Stok Awal'!$O4376)</f>
        <v/>
      </c>
      <c r="N4376">
        <f>SUMIF('4.Sell to Trade'!$O$5:$O$5003,'5.Stok Akhir'!$G4376,'4.Sell to Trade'!$Q$5:$Q$5003)</f>
        <v>0</v>
      </c>
      <c r="O4376" t="str">
        <f>IF('3.Stok Awal'!$L4376=0,"",'3.Stok Awal'!$L4376)</f>
        <v/>
      </c>
      <c r="P4376">
        <f>IF(ISNA(VLOOKUP($A4376,STOK_AWAL,13,0)),0,IF(VLOOKUP($A4376,STOK_AWAL,13,0)&gt;0,ROUNDDOWN(L4376/VLOOKUP($A4376,STOK_AWAL,13,0),0),0))</f>
        <v>0</v>
      </c>
      <c r="Q4376" t="str">
        <f>I4376</f>
        <v/>
      </c>
      <c r="R4376">
        <f>IFERROR(MOD(L4376,VLOOKUP($A4376,STOK_AWAL,13,0)),0)</f>
        <v>0</v>
      </c>
      <c r="S4376" t="str">
        <f>K4376</f>
        <v/>
      </c>
      <c r="T4376">
        <f>R4376+(P4376*(IFERROR(VLOOKUP($A4376,STOK_AWAL,13,0),0)))</f>
        <v>0</v>
      </c>
      <c r="U4376" t="str">
        <f>M4376</f>
        <v/>
      </c>
    </row>
    <row r="4377" spans="1:21" x14ac:dyDescent="0.25">
      <c r="A4377" t="str">
        <f>IF('3.Stok Awal'!$A4377=0,"",'3.Stok Awal'!$A4377)</f>
        <v/>
      </c>
      <c r="B4377" t="str">
        <f>IF('3.Stok Awal'!$B4377=0,"",'3.Stok Awal'!$B4377)</f>
        <v/>
      </c>
      <c r="C4377" t="str">
        <f>IF('3.Stok Awal'!$C4377=0,"",'3.Stok Awal'!$C4377)</f>
        <v/>
      </c>
      <c r="D4377" t="str">
        <f>IF('3.Stok Awal'!$D4377=0,"",'3.Stok Awal'!$D4377)</f>
        <v/>
      </c>
      <c r="E4377" t="str">
        <f>IF('3.Stok Awal'!$E4377=0,"",'3.Stok Awal'!$E4377)</f>
        <v/>
      </c>
      <c r="F4377" s="4" t="str">
        <f>IF('3.Stok Awal'!$F4377=0,"",'3.Stok Awal'!$F4377)</f>
        <v/>
      </c>
      <c r="G4377" s="4" t="str">
        <f t="shared" si="68"/>
        <v/>
      </c>
      <c r="H4377">
        <f>IF('3.Stok Awal'!$I4377=0,0,'3.Stok Awal'!$I4377)</f>
        <v>0</v>
      </c>
      <c r="I4377" t="str">
        <f>IF('3.Stok Awal'!$J4377=0,"",'3.Stok Awal'!$J4377)</f>
        <v/>
      </c>
      <c r="J4377">
        <f>IF('3.Stok Awal'!$K4377=0,0,'3.Stok Awal'!$K4377)</f>
        <v>0</v>
      </c>
      <c r="K4377" t="str">
        <f>IF('3.Stok Awal'!$L4377=0,"",'3.Stok Awal'!$L4377)</f>
        <v/>
      </c>
      <c r="L4377">
        <f>IF('3.Stok Awal'!$N4377=0,0,'3.Stok Awal'!$N4377)</f>
        <v>0</v>
      </c>
      <c r="M4377" t="str">
        <f>IF('3.Stok Awal'!$O4377=0,"",'3.Stok Awal'!$O4377)</f>
        <v/>
      </c>
      <c r="N4377">
        <f>SUMIF('4.Sell to Trade'!$O$5:$O$5003,'5.Stok Akhir'!$G4377,'4.Sell to Trade'!$Q$5:$Q$5003)</f>
        <v>0</v>
      </c>
      <c r="O4377" t="str">
        <f>IF('3.Stok Awal'!$L4377=0,"",'3.Stok Awal'!$L4377)</f>
        <v/>
      </c>
      <c r="P4377">
        <f>IF(ISNA(VLOOKUP($A4377,STOK_AWAL,13,0)),0,IF(VLOOKUP($A4377,STOK_AWAL,13,0)&gt;0,ROUNDDOWN(L4377/VLOOKUP($A4377,STOK_AWAL,13,0),0),0))</f>
        <v>0</v>
      </c>
      <c r="Q4377" t="str">
        <f>I4377</f>
        <v/>
      </c>
      <c r="R4377">
        <f>IFERROR(MOD(L4377,VLOOKUP($A4377,STOK_AWAL,13,0)),0)</f>
        <v>0</v>
      </c>
      <c r="S4377" t="str">
        <f>K4377</f>
        <v/>
      </c>
      <c r="T4377">
        <f>R4377+(P4377*(IFERROR(VLOOKUP($A4377,STOK_AWAL,13,0),0)))</f>
        <v>0</v>
      </c>
      <c r="U4377" t="str">
        <f>M4377</f>
        <v/>
      </c>
    </row>
    <row r="4378" spans="1:21" x14ac:dyDescent="0.25">
      <c r="A4378" t="str">
        <f>IF('3.Stok Awal'!$A4378=0,"",'3.Stok Awal'!$A4378)</f>
        <v/>
      </c>
      <c r="B4378" t="str">
        <f>IF('3.Stok Awal'!$B4378=0,"",'3.Stok Awal'!$B4378)</f>
        <v/>
      </c>
      <c r="C4378" t="str">
        <f>IF('3.Stok Awal'!$C4378=0,"",'3.Stok Awal'!$C4378)</f>
        <v/>
      </c>
      <c r="D4378" t="str">
        <f>IF('3.Stok Awal'!$D4378=0,"",'3.Stok Awal'!$D4378)</f>
        <v/>
      </c>
      <c r="E4378" t="str">
        <f>IF('3.Stok Awal'!$E4378=0,"",'3.Stok Awal'!$E4378)</f>
        <v/>
      </c>
      <c r="F4378" s="4" t="str">
        <f>IF('3.Stok Awal'!$F4378=0,"",'3.Stok Awal'!$F4378)</f>
        <v/>
      </c>
      <c r="G4378" s="4" t="str">
        <f t="shared" si="68"/>
        <v/>
      </c>
      <c r="H4378">
        <f>IF('3.Stok Awal'!$I4378=0,0,'3.Stok Awal'!$I4378)</f>
        <v>0</v>
      </c>
      <c r="I4378" t="str">
        <f>IF('3.Stok Awal'!$J4378=0,"",'3.Stok Awal'!$J4378)</f>
        <v/>
      </c>
      <c r="J4378">
        <f>IF('3.Stok Awal'!$K4378=0,0,'3.Stok Awal'!$K4378)</f>
        <v>0</v>
      </c>
      <c r="K4378" t="str">
        <f>IF('3.Stok Awal'!$L4378=0,"",'3.Stok Awal'!$L4378)</f>
        <v/>
      </c>
      <c r="L4378">
        <f>IF('3.Stok Awal'!$N4378=0,0,'3.Stok Awal'!$N4378)</f>
        <v>0</v>
      </c>
      <c r="M4378" t="str">
        <f>IF('3.Stok Awal'!$O4378=0,"",'3.Stok Awal'!$O4378)</f>
        <v/>
      </c>
      <c r="N4378">
        <f>SUMIF('4.Sell to Trade'!$O$5:$O$5003,'5.Stok Akhir'!$G4378,'4.Sell to Trade'!$Q$5:$Q$5003)</f>
        <v>0</v>
      </c>
      <c r="O4378" t="str">
        <f>IF('3.Stok Awal'!$L4378=0,"",'3.Stok Awal'!$L4378)</f>
        <v/>
      </c>
      <c r="P4378">
        <f>IF(ISNA(VLOOKUP($A4378,STOK_AWAL,13,0)),0,IF(VLOOKUP($A4378,STOK_AWAL,13,0)&gt;0,ROUNDDOWN(L4378/VLOOKUP($A4378,STOK_AWAL,13,0),0),0))</f>
        <v>0</v>
      </c>
      <c r="Q4378" t="str">
        <f>I4378</f>
        <v/>
      </c>
      <c r="R4378">
        <f>IFERROR(MOD(L4378,VLOOKUP($A4378,STOK_AWAL,13,0)),0)</f>
        <v>0</v>
      </c>
      <c r="S4378" t="str">
        <f>K4378</f>
        <v/>
      </c>
      <c r="T4378">
        <f>R4378+(P4378*(IFERROR(VLOOKUP($A4378,STOK_AWAL,13,0),0)))</f>
        <v>0</v>
      </c>
      <c r="U4378" t="str">
        <f>M4378</f>
        <v/>
      </c>
    </row>
    <row r="4379" spans="1:21" x14ac:dyDescent="0.25">
      <c r="A4379" t="str">
        <f>IF('3.Stok Awal'!$A4379=0,"",'3.Stok Awal'!$A4379)</f>
        <v/>
      </c>
      <c r="B4379" t="str">
        <f>IF('3.Stok Awal'!$B4379=0,"",'3.Stok Awal'!$B4379)</f>
        <v/>
      </c>
      <c r="C4379" t="str">
        <f>IF('3.Stok Awal'!$C4379=0,"",'3.Stok Awal'!$C4379)</f>
        <v/>
      </c>
      <c r="D4379" t="str">
        <f>IF('3.Stok Awal'!$D4379=0,"",'3.Stok Awal'!$D4379)</f>
        <v/>
      </c>
      <c r="E4379" t="str">
        <f>IF('3.Stok Awal'!$E4379=0,"",'3.Stok Awal'!$E4379)</f>
        <v/>
      </c>
      <c r="F4379" s="4" t="str">
        <f>IF('3.Stok Awal'!$F4379=0,"",'3.Stok Awal'!$F4379)</f>
        <v/>
      </c>
      <c r="G4379" s="4" t="str">
        <f t="shared" si="68"/>
        <v/>
      </c>
      <c r="H4379">
        <f>IF('3.Stok Awal'!$I4379=0,0,'3.Stok Awal'!$I4379)</f>
        <v>0</v>
      </c>
      <c r="I4379" t="str">
        <f>IF('3.Stok Awal'!$J4379=0,"",'3.Stok Awal'!$J4379)</f>
        <v/>
      </c>
      <c r="J4379">
        <f>IF('3.Stok Awal'!$K4379=0,0,'3.Stok Awal'!$K4379)</f>
        <v>0</v>
      </c>
      <c r="K4379" t="str">
        <f>IF('3.Stok Awal'!$L4379=0,"",'3.Stok Awal'!$L4379)</f>
        <v/>
      </c>
      <c r="L4379">
        <f>IF('3.Stok Awal'!$N4379=0,0,'3.Stok Awal'!$N4379)</f>
        <v>0</v>
      </c>
      <c r="M4379" t="str">
        <f>IF('3.Stok Awal'!$O4379=0,"",'3.Stok Awal'!$O4379)</f>
        <v/>
      </c>
      <c r="N4379">
        <f>SUMIF('4.Sell to Trade'!$O$5:$O$5003,'5.Stok Akhir'!$G4379,'4.Sell to Trade'!$Q$5:$Q$5003)</f>
        <v>0</v>
      </c>
      <c r="O4379" t="str">
        <f>IF('3.Stok Awal'!$L4379=0,"",'3.Stok Awal'!$L4379)</f>
        <v/>
      </c>
      <c r="P4379">
        <f>IF(ISNA(VLOOKUP($A4379,STOK_AWAL,13,0)),0,IF(VLOOKUP($A4379,STOK_AWAL,13,0)&gt;0,ROUNDDOWN(L4379/VLOOKUP($A4379,STOK_AWAL,13,0),0),0))</f>
        <v>0</v>
      </c>
      <c r="Q4379" t="str">
        <f>I4379</f>
        <v/>
      </c>
      <c r="R4379">
        <f>IFERROR(MOD(L4379,VLOOKUP($A4379,STOK_AWAL,13,0)),0)</f>
        <v>0</v>
      </c>
      <c r="S4379" t="str">
        <f>K4379</f>
        <v/>
      </c>
      <c r="T4379">
        <f>R4379+(P4379*(IFERROR(VLOOKUP($A4379,STOK_AWAL,13,0),0)))</f>
        <v>0</v>
      </c>
      <c r="U4379" t="str">
        <f>M4379</f>
        <v/>
      </c>
    </row>
    <row r="4380" spans="1:21" x14ac:dyDescent="0.25">
      <c r="A4380" t="str">
        <f>IF('3.Stok Awal'!$A4380=0,"",'3.Stok Awal'!$A4380)</f>
        <v/>
      </c>
      <c r="B4380" t="str">
        <f>IF('3.Stok Awal'!$B4380=0,"",'3.Stok Awal'!$B4380)</f>
        <v/>
      </c>
      <c r="C4380" t="str">
        <f>IF('3.Stok Awal'!$C4380=0,"",'3.Stok Awal'!$C4380)</f>
        <v/>
      </c>
      <c r="D4380" t="str">
        <f>IF('3.Stok Awal'!$D4380=0,"",'3.Stok Awal'!$D4380)</f>
        <v/>
      </c>
      <c r="E4380" t="str">
        <f>IF('3.Stok Awal'!$E4380=0,"",'3.Stok Awal'!$E4380)</f>
        <v/>
      </c>
      <c r="F4380" s="4" t="str">
        <f>IF('3.Stok Awal'!$F4380=0,"",'3.Stok Awal'!$F4380)</f>
        <v/>
      </c>
      <c r="G4380" s="4" t="str">
        <f t="shared" si="68"/>
        <v/>
      </c>
      <c r="H4380">
        <f>IF('3.Stok Awal'!$I4380=0,0,'3.Stok Awal'!$I4380)</f>
        <v>0</v>
      </c>
      <c r="I4380" t="str">
        <f>IF('3.Stok Awal'!$J4380=0,"",'3.Stok Awal'!$J4380)</f>
        <v/>
      </c>
      <c r="J4380">
        <f>IF('3.Stok Awal'!$K4380=0,0,'3.Stok Awal'!$K4380)</f>
        <v>0</v>
      </c>
      <c r="K4380" t="str">
        <f>IF('3.Stok Awal'!$L4380=0,"",'3.Stok Awal'!$L4380)</f>
        <v/>
      </c>
      <c r="L4380">
        <f>IF('3.Stok Awal'!$N4380=0,0,'3.Stok Awal'!$N4380)</f>
        <v>0</v>
      </c>
      <c r="M4380" t="str">
        <f>IF('3.Stok Awal'!$O4380=0,"",'3.Stok Awal'!$O4380)</f>
        <v/>
      </c>
      <c r="N4380">
        <f>SUMIF('4.Sell to Trade'!$O$5:$O$5003,'5.Stok Akhir'!$G4380,'4.Sell to Trade'!$Q$5:$Q$5003)</f>
        <v>0</v>
      </c>
      <c r="O4380" t="str">
        <f>IF('3.Stok Awal'!$L4380=0,"",'3.Stok Awal'!$L4380)</f>
        <v/>
      </c>
      <c r="P4380">
        <f>IF(ISNA(VLOOKUP($A4380,STOK_AWAL,13,0)),0,IF(VLOOKUP($A4380,STOK_AWAL,13,0)&gt;0,ROUNDDOWN(L4380/VLOOKUP($A4380,STOK_AWAL,13,0),0),0))</f>
        <v>0</v>
      </c>
      <c r="Q4380" t="str">
        <f>I4380</f>
        <v/>
      </c>
      <c r="R4380">
        <f>IFERROR(MOD(L4380,VLOOKUP($A4380,STOK_AWAL,13,0)),0)</f>
        <v>0</v>
      </c>
      <c r="S4380" t="str">
        <f>K4380</f>
        <v/>
      </c>
      <c r="T4380">
        <f>R4380+(P4380*(IFERROR(VLOOKUP($A4380,STOK_AWAL,13,0),0)))</f>
        <v>0</v>
      </c>
      <c r="U4380" t="str">
        <f>M4380</f>
        <v/>
      </c>
    </row>
    <row r="4381" spans="1:21" x14ac:dyDescent="0.25">
      <c r="A4381" t="str">
        <f>IF('3.Stok Awal'!$A4381=0,"",'3.Stok Awal'!$A4381)</f>
        <v/>
      </c>
      <c r="B4381" t="str">
        <f>IF('3.Stok Awal'!$B4381=0,"",'3.Stok Awal'!$B4381)</f>
        <v/>
      </c>
      <c r="C4381" t="str">
        <f>IF('3.Stok Awal'!$C4381=0,"",'3.Stok Awal'!$C4381)</f>
        <v/>
      </c>
      <c r="D4381" t="str">
        <f>IF('3.Stok Awal'!$D4381=0,"",'3.Stok Awal'!$D4381)</f>
        <v/>
      </c>
      <c r="E4381" t="str">
        <f>IF('3.Stok Awal'!$E4381=0,"",'3.Stok Awal'!$E4381)</f>
        <v/>
      </c>
      <c r="F4381" s="4" t="str">
        <f>IF('3.Stok Awal'!$F4381=0,"",'3.Stok Awal'!$F4381)</f>
        <v/>
      </c>
      <c r="G4381" s="4" t="str">
        <f t="shared" si="68"/>
        <v/>
      </c>
      <c r="H4381">
        <f>IF('3.Stok Awal'!$I4381=0,0,'3.Stok Awal'!$I4381)</f>
        <v>0</v>
      </c>
      <c r="I4381" t="str">
        <f>IF('3.Stok Awal'!$J4381=0,"",'3.Stok Awal'!$J4381)</f>
        <v/>
      </c>
      <c r="J4381">
        <f>IF('3.Stok Awal'!$K4381=0,0,'3.Stok Awal'!$K4381)</f>
        <v>0</v>
      </c>
      <c r="K4381" t="str">
        <f>IF('3.Stok Awal'!$L4381=0,"",'3.Stok Awal'!$L4381)</f>
        <v/>
      </c>
      <c r="L4381">
        <f>IF('3.Stok Awal'!$N4381=0,0,'3.Stok Awal'!$N4381)</f>
        <v>0</v>
      </c>
      <c r="M4381" t="str">
        <f>IF('3.Stok Awal'!$O4381=0,"",'3.Stok Awal'!$O4381)</f>
        <v/>
      </c>
      <c r="N4381">
        <f>SUMIF('4.Sell to Trade'!$O$5:$O$5003,'5.Stok Akhir'!$G4381,'4.Sell to Trade'!$Q$5:$Q$5003)</f>
        <v>0</v>
      </c>
      <c r="O4381" t="str">
        <f>IF('3.Stok Awal'!$L4381=0,"",'3.Stok Awal'!$L4381)</f>
        <v/>
      </c>
      <c r="P4381">
        <f>IF(ISNA(VLOOKUP($A4381,STOK_AWAL,13,0)),0,IF(VLOOKUP($A4381,STOK_AWAL,13,0)&gt;0,ROUNDDOWN(L4381/VLOOKUP($A4381,STOK_AWAL,13,0),0),0))</f>
        <v>0</v>
      </c>
      <c r="Q4381" t="str">
        <f>I4381</f>
        <v/>
      </c>
      <c r="R4381">
        <f>IFERROR(MOD(L4381,VLOOKUP($A4381,STOK_AWAL,13,0)),0)</f>
        <v>0</v>
      </c>
      <c r="S4381" t="str">
        <f>K4381</f>
        <v/>
      </c>
      <c r="T4381">
        <f>R4381+(P4381*(IFERROR(VLOOKUP($A4381,STOK_AWAL,13,0),0)))</f>
        <v>0</v>
      </c>
      <c r="U4381" t="str">
        <f>M4381</f>
        <v/>
      </c>
    </row>
    <row r="4382" spans="1:21" x14ac:dyDescent="0.25">
      <c r="A4382" t="str">
        <f>IF('3.Stok Awal'!$A4382=0,"",'3.Stok Awal'!$A4382)</f>
        <v/>
      </c>
      <c r="B4382" t="str">
        <f>IF('3.Stok Awal'!$B4382=0,"",'3.Stok Awal'!$B4382)</f>
        <v/>
      </c>
      <c r="C4382" t="str">
        <f>IF('3.Stok Awal'!$C4382=0,"",'3.Stok Awal'!$C4382)</f>
        <v/>
      </c>
      <c r="D4382" t="str">
        <f>IF('3.Stok Awal'!$D4382=0,"",'3.Stok Awal'!$D4382)</f>
        <v/>
      </c>
      <c r="E4382" t="str">
        <f>IF('3.Stok Awal'!$E4382=0,"",'3.Stok Awal'!$E4382)</f>
        <v/>
      </c>
      <c r="F4382" s="4" t="str">
        <f>IF('3.Stok Awal'!$F4382=0,"",'3.Stok Awal'!$F4382)</f>
        <v/>
      </c>
      <c r="G4382" s="4" t="str">
        <f t="shared" si="68"/>
        <v/>
      </c>
      <c r="H4382">
        <f>IF('3.Stok Awal'!$I4382=0,0,'3.Stok Awal'!$I4382)</f>
        <v>0</v>
      </c>
      <c r="I4382" t="str">
        <f>IF('3.Stok Awal'!$J4382=0,"",'3.Stok Awal'!$J4382)</f>
        <v/>
      </c>
      <c r="J4382">
        <f>IF('3.Stok Awal'!$K4382=0,0,'3.Stok Awal'!$K4382)</f>
        <v>0</v>
      </c>
      <c r="K4382" t="str">
        <f>IF('3.Stok Awal'!$L4382=0,"",'3.Stok Awal'!$L4382)</f>
        <v/>
      </c>
      <c r="L4382">
        <f>IF('3.Stok Awal'!$N4382=0,0,'3.Stok Awal'!$N4382)</f>
        <v>0</v>
      </c>
      <c r="M4382" t="str">
        <f>IF('3.Stok Awal'!$O4382=0,"",'3.Stok Awal'!$O4382)</f>
        <v/>
      </c>
      <c r="N4382">
        <f>SUMIF('4.Sell to Trade'!$O$5:$O$5003,'5.Stok Akhir'!$G4382,'4.Sell to Trade'!$Q$5:$Q$5003)</f>
        <v>0</v>
      </c>
      <c r="O4382" t="str">
        <f>IF('3.Stok Awal'!$L4382=0,"",'3.Stok Awal'!$L4382)</f>
        <v/>
      </c>
      <c r="P4382">
        <f>IF(ISNA(VLOOKUP($A4382,STOK_AWAL,13,0)),0,IF(VLOOKUP($A4382,STOK_AWAL,13,0)&gt;0,ROUNDDOWN(L4382/VLOOKUP($A4382,STOK_AWAL,13,0),0),0))</f>
        <v>0</v>
      </c>
      <c r="Q4382" t="str">
        <f>I4382</f>
        <v/>
      </c>
      <c r="R4382">
        <f>IFERROR(MOD(L4382,VLOOKUP($A4382,STOK_AWAL,13,0)),0)</f>
        <v>0</v>
      </c>
      <c r="S4382" t="str">
        <f>K4382</f>
        <v/>
      </c>
      <c r="T4382">
        <f>R4382+(P4382*(IFERROR(VLOOKUP($A4382,STOK_AWAL,13,0),0)))</f>
        <v>0</v>
      </c>
      <c r="U4382" t="str">
        <f>M4382</f>
        <v/>
      </c>
    </row>
    <row r="4383" spans="1:21" x14ac:dyDescent="0.25">
      <c r="A4383" t="str">
        <f>IF('3.Stok Awal'!$A4383=0,"",'3.Stok Awal'!$A4383)</f>
        <v/>
      </c>
      <c r="B4383" t="str">
        <f>IF('3.Stok Awal'!$B4383=0,"",'3.Stok Awal'!$B4383)</f>
        <v/>
      </c>
      <c r="C4383" t="str">
        <f>IF('3.Stok Awal'!$C4383=0,"",'3.Stok Awal'!$C4383)</f>
        <v/>
      </c>
      <c r="D4383" t="str">
        <f>IF('3.Stok Awal'!$D4383=0,"",'3.Stok Awal'!$D4383)</f>
        <v/>
      </c>
      <c r="E4383" t="str">
        <f>IF('3.Stok Awal'!$E4383=0,"",'3.Stok Awal'!$E4383)</f>
        <v/>
      </c>
      <c r="F4383" s="4" t="str">
        <f>IF('3.Stok Awal'!$F4383=0,"",'3.Stok Awal'!$F4383)</f>
        <v/>
      </c>
      <c r="G4383" s="4" t="str">
        <f t="shared" si="68"/>
        <v/>
      </c>
      <c r="H4383">
        <f>IF('3.Stok Awal'!$I4383=0,0,'3.Stok Awal'!$I4383)</f>
        <v>0</v>
      </c>
      <c r="I4383" t="str">
        <f>IF('3.Stok Awal'!$J4383=0,"",'3.Stok Awal'!$J4383)</f>
        <v/>
      </c>
      <c r="J4383">
        <f>IF('3.Stok Awal'!$K4383=0,0,'3.Stok Awal'!$K4383)</f>
        <v>0</v>
      </c>
      <c r="K4383" t="str">
        <f>IF('3.Stok Awal'!$L4383=0,"",'3.Stok Awal'!$L4383)</f>
        <v/>
      </c>
      <c r="L4383">
        <f>IF('3.Stok Awal'!$N4383=0,0,'3.Stok Awal'!$N4383)</f>
        <v>0</v>
      </c>
      <c r="M4383" t="str">
        <f>IF('3.Stok Awal'!$O4383=0,"",'3.Stok Awal'!$O4383)</f>
        <v/>
      </c>
      <c r="N4383">
        <f>SUMIF('4.Sell to Trade'!$O$5:$O$5003,'5.Stok Akhir'!$G4383,'4.Sell to Trade'!$Q$5:$Q$5003)</f>
        <v>0</v>
      </c>
      <c r="O4383" t="str">
        <f>IF('3.Stok Awal'!$L4383=0,"",'3.Stok Awal'!$L4383)</f>
        <v/>
      </c>
      <c r="P4383">
        <f>IF(ISNA(VLOOKUP($A4383,STOK_AWAL,13,0)),0,IF(VLOOKUP($A4383,STOK_AWAL,13,0)&gt;0,ROUNDDOWN(L4383/VLOOKUP($A4383,STOK_AWAL,13,0),0),0))</f>
        <v>0</v>
      </c>
      <c r="Q4383" t="str">
        <f>I4383</f>
        <v/>
      </c>
      <c r="R4383">
        <f>IFERROR(MOD(L4383,VLOOKUP($A4383,STOK_AWAL,13,0)),0)</f>
        <v>0</v>
      </c>
      <c r="S4383" t="str">
        <f>K4383</f>
        <v/>
      </c>
      <c r="T4383">
        <f>R4383+(P4383*(IFERROR(VLOOKUP($A4383,STOK_AWAL,13,0),0)))</f>
        <v>0</v>
      </c>
      <c r="U4383" t="str">
        <f>M4383</f>
        <v/>
      </c>
    </row>
    <row r="4384" spans="1:21" x14ac:dyDescent="0.25">
      <c r="A4384" t="str">
        <f>IF('3.Stok Awal'!$A4384=0,"",'3.Stok Awal'!$A4384)</f>
        <v/>
      </c>
      <c r="B4384" t="str">
        <f>IF('3.Stok Awal'!$B4384=0,"",'3.Stok Awal'!$B4384)</f>
        <v/>
      </c>
      <c r="C4384" t="str">
        <f>IF('3.Stok Awal'!$C4384=0,"",'3.Stok Awal'!$C4384)</f>
        <v/>
      </c>
      <c r="D4384" t="str">
        <f>IF('3.Stok Awal'!$D4384=0,"",'3.Stok Awal'!$D4384)</f>
        <v/>
      </c>
      <c r="E4384" t="str">
        <f>IF('3.Stok Awal'!$E4384=0,"",'3.Stok Awal'!$E4384)</f>
        <v/>
      </c>
      <c r="F4384" s="4" t="str">
        <f>IF('3.Stok Awal'!$F4384=0,"",'3.Stok Awal'!$F4384)</f>
        <v/>
      </c>
      <c r="G4384" s="4" t="str">
        <f t="shared" si="68"/>
        <v/>
      </c>
      <c r="H4384">
        <f>IF('3.Stok Awal'!$I4384=0,0,'3.Stok Awal'!$I4384)</f>
        <v>0</v>
      </c>
      <c r="I4384" t="str">
        <f>IF('3.Stok Awal'!$J4384=0,"",'3.Stok Awal'!$J4384)</f>
        <v/>
      </c>
      <c r="J4384">
        <f>IF('3.Stok Awal'!$K4384=0,0,'3.Stok Awal'!$K4384)</f>
        <v>0</v>
      </c>
      <c r="K4384" t="str">
        <f>IF('3.Stok Awal'!$L4384=0,"",'3.Stok Awal'!$L4384)</f>
        <v/>
      </c>
      <c r="L4384">
        <f>IF('3.Stok Awal'!$N4384=0,0,'3.Stok Awal'!$N4384)</f>
        <v>0</v>
      </c>
      <c r="M4384" t="str">
        <f>IF('3.Stok Awal'!$O4384=0,"",'3.Stok Awal'!$O4384)</f>
        <v/>
      </c>
      <c r="N4384">
        <f>SUMIF('4.Sell to Trade'!$O$5:$O$5003,'5.Stok Akhir'!$G4384,'4.Sell to Trade'!$Q$5:$Q$5003)</f>
        <v>0</v>
      </c>
      <c r="O4384" t="str">
        <f>IF('3.Stok Awal'!$L4384=0,"",'3.Stok Awal'!$L4384)</f>
        <v/>
      </c>
      <c r="P4384">
        <f>IF(ISNA(VLOOKUP($A4384,STOK_AWAL,13,0)),0,IF(VLOOKUP($A4384,STOK_AWAL,13,0)&gt;0,ROUNDDOWN(L4384/VLOOKUP($A4384,STOK_AWAL,13,0),0),0))</f>
        <v>0</v>
      </c>
      <c r="Q4384" t="str">
        <f>I4384</f>
        <v/>
      </c>
      <c r="R4384">
        <f>IFERROR(MOD(L4384,VLOOKUP($A4384,STOK_AWAL,13,0)),0)</f>
        <v>0</v>
      </c>
      <c r="S4384" t="str">
        <f>K4384</f>
        <v/>
      </c>
      <c r="T4384">
        <f>R4384+(P4384*(IFERROR(VLOOKUP($A4384,STOK_AWAL,13,0),0)))</f>
        <v>0</v>
      </c>
      <c r="U4384" t="str">
        <f>M4384</f>
        <v/>
      </c>
    </row>
    <row r="4385" spans="1:21" x14ac:dyDescent="0.25">
      <c r="A4385" t="str">
        <f>IF('3.Stok Awal'!$A4385=0,"",'3.Stok Awal'!$A4385)</f>
        <v/>
      </c>
      <c r="B4385" t="str">
        <f>IF('3.Stok Awal'!$B4385=0,"",'3.Stok Awal'!$B4385)</f>
        <v/>
      </c>
      <c r="C4385" t="str">
        <f>IF('3.Stok Awal'!$C4385=0,"",'3.Stok Awal'!$C4385)</f>
        <v/>
      </c>
      <c r="D4385" t="str">
        <f>IF('3.Stok Awal'!$D4385=0,"",'3.Stok Awal'!$D4385)</f>
        <v/>
      </c>
      <c r="E4385" t="str">
        <f>IF('3.Stok Awal'!$E4385=0,"",'3.Stok Awal'!$E4385)</f>
        <v/>
      </c>
      <c r="F4385" s="4" t="str">
        <f>IF('3.Stok Awal'!$F4385=0,"",'3.Stok Awal'!$F4385)</f>
        <v/>
      </c>
      <c r="G4385" s="4" t="str">
        <f t="shared" si="68"/>
        <v/>
      </c>
      <c r="H4385">
        <f>IF('3.Stok Awal'!$I4385=0,0,'3.Stok Awal'!$I4385)</f>
        <v>0</v>
      </c>
      <c r="I4385" t="str">
        <f>IF('3.Stok Awal'!$J4385=0,"",'3.Stok Awal'!$J4385)</f>
        <v/>
      </c>
      <c r="J4385">
        <f>IF('3.Stok Awal'!$K4385=0,0,'3.Stok Awal'!$K4385)</f>
        <v>0</v>
      </c>
      <c r="K4385" t="str">
        <f>IF('3.Stok Awal'!$L4385=0,"",'3.Stok Awal'!$L4385)</f>
        <v/>
      </c>
      <c r="L4385">
        <f>IF('3.Stok Awal'!$N4385=0,0,'3.Stok Awal'!$N4385)</f>
        <v>0</v>
      </c>
      <c r="M4385" t="str">
        <f>IF('3.Stok Awal'!$O4385=0,"",'3.Stok Awal'!$O4385)</f>
        <v/>
      </c>
      <c r="N4385">
        <f>SUMIF('4.Sell to Trade'!$O$5:$O$5003,'5.Stok Akhir'!$G4385,'4.Sell to Trade'!$Q$5:$Q$5003)</f>
        <v>0</v>
      </c>
      <c r="O4385" t="str">
        <f>IF('3.Stok Awal'!$L4385=0,"",'3.Stok Awal'!$L4385)</f>
        <v/>
      </c>
      <c r="P4385">
        <f>IF(ISNA(VLOOKUP($A4385,STOK_AWAL,13,0)),0,IF(VLOOKUP($A4385,STOK_AWAL,13,0)&gt;0,ROUNDDOWN(L4385/VLOOKUP($A4385,STOK_AWAL,13,0),0),0))</f>
        <v>0</v>
      </c>
      <c r="Q4385" t="str">
        <f>I4385</f>
        <v/>
      </c>
      <c r="R4385">
        <f>IFERROR(MOD(L4385,VLOOKUP($A4385,STOK_AWAL,13,0)),0)</f>
        <v>0</v>
      </c>
      <c r="S4385" t="str">
        <f>K4385</f>
        <v/>
      </c>
      <c r="T4385">
        <f>R4385+(P4385*(IFERROR(VLOOKUP($A4385,STOK_AWAL,13,0),0)))</f>
        <v>0</v>
      </c>
      <c r="U4385" t="str">
        <f>M4385</f>
        <v/>
      </c>
    </row>
    <row r="4386" spans="1:21" x14ac:dyDescent="0.25">
      <c r="A4386" t="str">
        <f>IF('3.Stok Awal'!$A4386=0,"",'3.Stok Awal'!$A4386)</f>
        <v/>
      </c>
      <c r="B4386" t="str">
        <f>IF('3.Stok Awal'!$B4386=0,"",'3.Stok Awal'!$B4386)</f>
        <v/>
      </c>
      <c r="C4386" t="str">
        <f>IF('3.Stok Awal'!$C4386=0,"",'3.Stok Awal'!$C4386)</f>
        <v/>
      </c>
      <c r="D4386" t="str">
        <f>IF('3.Stok Awal'!$D4386=0,"",'3.Stok Awal'!$D4386)</f>
        <v/>
      </c>
      <c r="E4386" t="str">
        <f>IF('3.Stok Awal'!$E4386=0,"",'3.Stok Awal'!$E4386)</f>
        <v/>
      </c>
      <c r="F4386" s="4" t="str">
        <f>IF('3.Stok Awal'!$F4386=0,"",'3.Stok Awal'!$F4386)</f>
        <v/>
      </c>
      <c r="G4386" s="4" t="str">
        <f t="shared" si="68"/>
        <v/>
      </c>
      <c r="H4386">
        <f>IF('3.Stok Awal'!$I4386=0,0,'3.Stok Awal'!$I4386)</f>
        <v>0</v>
      </c>
      <c r="I4386" t="str">
        <f>IF('3.Stok Awal'!$J4386=0,"",'3.Stok Awal'!$J4386)</f>
        <v/>
      </c>
      <c r="J4386">
        <f>IF('3.Stok Awal'!$K4386=0,0,'3.Stok Awal'!$K4386)</f>
        <v>0</v>
      </c>
      <c r="K4386" t="str">
        <f>IF('3.Stok Awal'!$L4386=0,"",'3.Stok Awal'!$L4386)</f>
        <v/>
      </c>
      <c r="L4386">
        <f>IF('3.Stok Awal'!$N4386=0,0,'3.Stok Awal'!$N4386)</f>
        <v>0</v>
      </c>
      <c r="M4386" t="str">
        <f>IF('3.Stok Awal'!$O4386=0,"",'3.Stok Awal'!$O4386)</f>
        <v/>
      </c>
      <c r="N4386">
        <f>SUMIF('4.Sell to Trade'!$O$5:$O$5003,'5.Stok Akhir'!$G4386,'4.Sell to Trade'!$Q$5:$Q$5003)</f>
        <v>0</v>
      </c>
      <c r="O4386" t="str">
        <f>IF('3.Stok Awal'!$L4386=0,"",'3.Stok Awal'!$L4386)</f>
        <v/>
      </c>
      <c r="P4386">
        <f>IF(ISNA(VLOOKUP($A4386,STOK_AWAL,13,0)),0,IF(VLOOKUP($A4386,STOK_AWAL,13,0)&gt;0,ROUNDDOWN(L4386/VLOOKUP($A4386,STOK_AWAL,13,0),0),0))</f>
        <v>0</v>
      </c>
      <c r="Q4386" t="str">
        <f>I4386</f>
        <v/>
      </c>
      <c r="R4386">
        <f>IFERROR(MOD(L4386,VLOOKUP($A4386,STOK_AWAL,13,0)),0)</f>
        <v>0</v>
      </c>
      <c r="S4386" t="str">
        <f>K4386</f>
        <v/>
      </c>
      <c r="T4386">
        <f>R4386+(P4386*(IFERROR(VLOOKUP($A4386,STOK_AWAL,13,0),0)))</f>
        <v>0</v>
      </c>
      <c r="U4386" t="str">
        <f>M4386</f>
        <v/>
      </c>
    </row>
    <row r="4387" spans="1:21" x14ac:dyDescent="0.25">
      <c r="A4387" t="str">
        <f>IF('3.Stok Awal'!$A4387=0,"",'3.Stok Awal'!$A4387)</f>
        <v/>
      </c>
      <c r="B4387" t="str">
        <f>IF('3.Stok Awal'!$B4387=0,"",'3.Stok Awal'!$B4387)</f>
        <v/>
      </c>
      <c r="C4387" t="str">
        <f>IF('3.Stok Awal'!$C4387=0,"",'3.Stok Awal'!$C4387)</f>
        <v/>
      </c>
      <c r="D4387" t="str">
        <f>IF('3.Stok Awal'!$D4387=0,"",'3.Stok Awal'!$D4387)</f>
        <v/>
      </c>
      <c r="E4387" t="str">
        <f>IF('3.Stok Awal'!$E4387=0,"",'3.Stok Awal'!$E4387)</f>
        <v/>
      </c>
      <c r="F4387" s="4" t="str">
        <f>IF('3.Stok Awal'!$F4387=0,"",'3.Stok Awal'!$F4387)</f>
        <v/>
      </c>
      <c r="G4387" s="4" t="str">
        <f t="shared" si="68"/>
        <v/>
      </c>
      <c r="H4387">
        <f>IF('3.Stok Awal'!$I4387=0,0,'3.Stok Awal'!$I4387)</f>
        <v>0</v>
      </c>
      <c r="I4387" t="str">
        <f>IF('3.Stok Awal'!$J4387=0,"",'3.Stok Awal'!$J4387)</f>
        <v/>
      </c>
      <c r="J4387">
        <f>IF('3.Stok Awal'!$K4387=0,0,'3.Stok Awal'!$K4387)</f>
        <v>0</v>
      </c>
      <c r="K4387" t="str">
        <f>IF('3.Stok Awal'!$L4387=0,"",'3.Stok Awal'!$L4387)</f>
        <v/>
      </c>
      <c r="L4387">
        <f>IF('3.Stok Awal'!$N4387=0,0,'3.Stok Awal'!$N4387)</f>
        <v>0</v>
      </c>
      <c r="M4387" t="str">
        <f>IF('3.Stok Awal'!$O4387=0,"",'3.Stok Awal'!$O4387)</f>
        <v/>
      </c>
      <c r="N4387">
        <f>SUMIF('4.Sell to Trade'!$O$5:$O$5003,'5.Stok Akhir'!$G4387,'4.Sell to Trade'!$Q$5:$Q$5003)</f>
        <v>0</v>
      </c>
      <c r="O4387" t="str">
        <f>IF('3.Stok Awal'!$L4387=0,"",'3.Stok Awal'!$L4387)</f>
        <v/>
      </c>
      <c r="P4387">
        <f>IF(ISNA(VLOOKUP($A4387,STOK_AWAL,13,0)),0,IF(VLOOKUP($A4387,STOK_AWAL,13,0)&gt;0,ROUNDDOWN(L4387/VLOOKUP($A4387,STOK_AWAL,13,0),0),0))</f>
        <v>0</v>
      </c>
      <c r="Q4387" t="str">
        <f>I4387</f>
        <v/>
      </c>
      <c r="R4387">
        <f>IFERROR(MOD(L4387,VLOOKUP($A4387,STOK_AWAL,13,0)),0)</f>
        <v>0</v>
      </c>
      <c r="S4387" t="str">
        <f>K4387</f>
        <v/>
      </c>
      <c r="T4387">
        <f>R4387+(P4387*(IFERROR(VLOOKUP($A4387,STOK_AWAL,13,0),0)))</f>
        <v>0</v>
      </c>
      <c r="U4387" t="str">
        <f>M4387</f>
        <v/>
      </c>
    </row>
    <row r="4388" spans="1:21" x14ac:dyDescent="0.25">
      <c r="A4388" t="str">
        <f>IF('3.Stok Awal'!$A4388=0,"",'3.Stok Awal'!$A4388)</f>
        <v/>
      </c>
      <c r="B4388" t="str">
        <f>IF('3.Stok Awal'!$B4388=0,"",'3.Stok Awal'!$B4388)</f>
        <v/>
      </c>
      <c r="C4388" t="str">
        <f>IF('3.Stok Awal'!$C4388=0,"",'3.Stok Awal'!$C4388)</f>
        <v/>
      </c>
      <c r="D4388" t="str">
        <f>IF('3.Stok Awal'!$D4388=0,"",'3.Stok Awal'!$D4388)</f>
        <v/>
      </c>
      <c r="E4388" t="str">
        <f>IF('3.Stok Awal'!$E4388=0,"",'3.Stok Awal'!$E4388)</f>
        <v/>
      </c>
      <c r="F4388" s="4" t="str">
        <f>IF('3.Stok Awal'!$F4388=0,"",'3.Stok Awal'!$F4388)</f>
        <v/>
      </c>
      <c r="G4388" s="4" t="str">
        <f t="shared" si="68"/>
        <v/>
      </c>
      <c r="H4388">
        <f>IF('3.Stok Awal'!$I4388=0,0,'3.Stok Awal'!$I4388)</f>
        <v>0</v>
      </c>
      <c r="I4388" t="str">
        <f>IF('3.Stok Awal'!$J4388=0,"",'3.Stok Awal'!$J4388)</f>
        <v/>
      </c>
      <c r="J4388">
        <f>IF('3.Stok Awal'!$K4388=0,0,'3.Stok Awal'!$K4388)</f>
        <v>0</v>
      </c>
      <c r="K4388" t="str">
        <f>IF('3.Stok Awal'!$L4388=0,"",'3.Stok Awal'!$L4388)</f>
        <v/>
      </c>
      <c r="L4388">
        <f>IF('3.Stok Awal'!$N4388=0,0,'3.Stok Awal'!$N4388)</f>
        <v>0</v>
      </c>
      <c r="M4388" t="str">
        <f>IF('3.Stok Awal'!$O4388=0,"",'3.Stok Awal'!$O4388)</f>
        <v/>
      </c>
      <c r="N4388">
        <f>SUMIF('4.Sell to Trade'!$O$5:$O$5003,'5.Stok Akhir'!$G4388,'4.Sell to Trade'!$Q$5:$Q$5003)</f>
        <v>0</v>
      </c>
      <c r="O4388" t="str">
        <f>IF('3.Stok Awal'!$L4388=0,"",'3.Stok Awal'!$L4388)</f>
        <v/>
      </c>
      <c r="P4388">
        <f>IF(ISNA(VLOOKUP($A4388,STOK_AWAL,13,0)),0,IF(VLOOKUP($A4388,STOK_AWAL,13,0)&gt;0,ROUNDDOWN(L4388/VLOOKUP($A4388,STOK_AWAL,13,0),0),0))</f>
        <v>0</v>
      </c>
      <c r="Q4388" t="str">
        <f>I4388</f>
        <v/>
      </c>
      <c r="R4388">
        <f>IFERROR(MOD(L4388,VLOOKUP($A4388,STOK_AWAL,13,0)),0)</f>
        <v>0</v>
      </c>
      <c r="S4388" t="str">
        <f>K4388</f>
        <v/>
      </c>
      <c r="T4388">
        <f>R4388+(P4388*(IFERROR(VLOOKUP($A4388,STOK_AWAL,13,0),0)))</f>
        <v>0</v>
      </c>
      <c r="U4388" t="str">
        <f>M4388</f>
        <v/>
      </c>
    </row>
    <row r="4389" spans="1:21" x14ac:dyDescent="0.25">
      <c r="A4389" t="str">
        <f>IF('3.Stok Awal'!$A4389=0,"",'3.Stok Awal'!$A4389)</f>
        <v/>
      </c>
      <c r="B4389" t="str">
        <f>IF('3.Stok Awal'!$B4389=0,"",'3.Stok Awal'!$B4389)</f>
        <v/>
      </c>
      <c r="C4389" t="str">
        <f>IF('3.Stok Awal'!$C4389=0,"",'3.Stok Awal'!$C4389)</f>
        <v/>
      </c>
      <c r="D4389" t="str">
        <f>IF('3.Stok Awal'!$D4389=0,"",'3.Stok Awal'!$D4389)</f>
        <v/>
      </c>
      <c r="E4389" t="str">
        <f>IF('3.Stok Awal'!$E4389=0,"",'3.Stok Awal'!$E4389)</f>
        <v/>
      </c>
      <c r="F4389" s="4" t="str">
        <f>IF('3.Stok Awal'!$F4389=0,"",'3.Stok Awal'!$F4389)</f>
        <v/>
      </c>
      <c r="G4389" s="4" t="str">
        <f t="shared" si="68"/>
        <v/>
      </c>
      <c r="H4389">
        <f>IF('3.Stok Awal'!$I4389=0,0,'3.Stok Awal'!$I4389)</f>
        <v>0</v>
      </c>
      <c r="I4389" t="str">
        <f>IF('3.Stok Awal'!$J4389=0,"",'3.Stok Awal'!$J4389)</f>
        <v/>
      </c>
      <c r="J4389">
        <f>IF('3.Stok Awal'!$K4389=0,0,'3.Stok Awal'!$K4389)</f>
        <v>0</v>
      </c>
      <c r="K4389" t="str">
        <f>IF('3.Stok Awal'!$L4389=0,"",'3.Stok Awal'!$L4389)</f>
        <v/>
      </c>
      <c r="L4389">
        <f>IF('3.Stok Awal'!$N4389=0,0,'3.Stok Awal'!$N4389)</f>
        <v>0</v>
      </c>
      <c r="M4389" t="str">
        <f>IF('3.Stok Awal'!$O4389=0,"",'3.Stok Awal'!$O4389)</f>
        <v/>
      </c>
      <c r="N4389">
        <f>SUMIF('4.Sell to Trade'!$O$5:$O$5003,'5.Stok Akhir'!$G4389,'4.Sell to Trade'!$Q$5:$Q$5003)</f>
        <v>0</v>
      </c>
      <c r="O4389" t="str">
        <f>IF('3.Stok Awal'!$L4389=0,"",'3.Stok Awal'!$L4389)</f>
        <v/>
      </c>
      <c r="P4389">
        <f>IF(ISNA(VLOOKUP($A4389,STOK_AWAL,13,0)),0,IF(VLOOKUP($A4389,STOK_AWAL,13,0)&gt;0,ROUNDDOWN(L4389/VLOOKUP($A4389,STOK_AWAL,13,0),0),0))</f>
        <v>0</v>
      </c>
      <c r="Q4389" t="str">
        <f>I4389</f>
        <v/>
      </c>
      <c r="R4389">
        <f>IFERROR(MOD(L4389,VLOOKUP($A4389,STOK_AWAL,13,0)),0)</f>
        <v>0</v>
      </c>
      <c r="S4389" t="str">
        <f>K4389</f>
        <v/>
      </c>
      <c r="T4389">
        <f>R4389+(P4389*(IFERROR(VLOOKUP($A4389,STOK_AWAL,13,0),0)))</f>
        <v>0</v>
      </c>
      <c r="U4389" t="str">
        <f>M4389</f>
        <v/>
      </c>
    </row>
    <row r="4390" spans="1:21" x14ac:dyDescent="0.25">
      <c r="A4390" t="str">
        <f>IF('3.Stok Awal'!$A4390=0,"",'3.Stok Awal'!$A4390)</f>
        <v/>
      </c>
      <c r="B4390" t="str">
        <f>IF('3.Stok Awal'!$B4390=0,"",'3.Stok Awal'!$B4390)</f>
        <v/>
      </c>
      <c r="C4390" t="str">
        <f>IF('3.Stok Awal'!$C4390=0,"",'3.Stok Awal'!$C4390)</f>
        <v/>
      </c>
      <c r="D4390" t="str">
        <f>IF('3.Stok Awal'!$D4390=0,"",'3.Stok Awal'!$D4390)</f>
        <v/>
      </c>
      <c r="E4390" t="str">
        <f>IF('3.Stok Awal'!$E4390=0,"",'3.Stok Awal'!$E4390)</f>
        <v/>
      </c>
      <c r="F4390" s="4" t="str">
        <f>IF('3.Stok Awal'!$F4390=0,"",'3.Stok Awal'!$F4390)</f>
        <v/>
      </c>
      <c r="G4390" s="4" t="str">
        <f t="shared" si="68"/>
        <v/>
      </c>
      <c r="H4390">
        <f>IF('3.Stok Awal'!$I4390=0,0,'3.Stok Awal'!$I4390)</f>
        <v>0</v>
      </c>
      <c r="I4390" t="str">
        <f>IF('3.Stok Awal'!$J4390=0,"",'3.Stok Awal'!$J4390)</f>
        <v/>
      </c>
      <c r="J4390">
        <f>IF('3.Stok Awal'!$K4390=0,0,'3.Stok Awal'!$K4390)</f>
        <v>0</v>
      </c>
      <c r="K4390" t="str">
        <f>IF('3.Stok Awal'!$L4390=0,"",'3.Stok Awal'!$L4390)</f>
        <v/>
      </c>
      <c r="L4390">
        <f>IF('3.Stok Awal'!$N4390=0,0,'3.Stok Awal'!$N4390)</f>
        <v>0</v>
      </c>
      <c r="M4390" t="str">
        <f>IF('3.Stok Awal'!$O4390=0,"",'3.Stok Awal'!$O4390)</f>
        <v/>
      </c>
      <c r="N4390">
        <f>SUMIF('4.Sell to Trade'!$O$5:$O$5003,'5.Stok Akhir'!$G4390,'4.Sell to Trade'!$Q$5:$Q$5003)</f>
        <v>0</v>
      </c>
      <c r="O4390" t="str">
        <f>IF('3.Stok Awal'!$L4390=0,"",'3.Stok Awal'!$L4390)</f>
        <v/>
      </c>
      <c r="P4390">
        <f>IF(ISNA(VLOOKUP($A4390,STOK_AWAL,13,0)),0,IF(VLOOKUP($A4390,STOK_AWAL,13,0)&gt;0,ROUNDDOWN(L4390/VLOOKUP($A4390,STOK_AWAL,13,0),0),0))</f>
        <v>0</v>
      </c>
      <c r="Q4390" t="str">
        <f>I4390</f>
        <v/>
      </c>
      <c r="R4390">
        <f>IFERROR(MOD(L4390,VLOOKUP($A4390,STOK_AWAL,13,0)),0)</f>
        <v>0</v>
      </c>
      <c r="S4390" t="str">
        <f>K4390</f>
        <v/>
      </c>
      <c r="T4390">
        <f>R4390+(P4390*(IFERROR(VLOOKUP($A4390,STOK_AWAL,13,0),0)))</f>
        <v>0</v>
      </c>
      <c r="U4390" t="str">
        <f>M4390</f>
        <v/>
      </c>
    </row>
    <row r="4391" spans="1:21" x14ac:dyDescent="0.25">
      <c r="A4391" t="str">
        <f>IF('3.Stok Awal'!$A4391=0,"",'3.Stok Awal'!$A4391)</f>
        <v/>
      </c>
      <c r="B4391" t="str">
        <f>IF('3.Stok Awal'!$B4391=0,"",'3.Stok Awal'!$B4391)</f>
        <v/>
      </c>
      <c r="C4391" t="str">
        <f>IF('3.Stok Awal'!$C4391=0,"",'3.Stok Awal'!$C4391)</f>
        <v/>
      </c>
      <c r="D4391" t="str">
        <f>IF('3.Stok Awal'!$D4391=0,"",'3.Stok Awal'!$D4391)</f>
        <v/>
      </c>
      <c r="E4391" t="str">
        <f>IF('3.Stok Awal'!$E4391=0,"",'3.Stok Awal'!$E4391)</f>
        <v/>
      </c>
      <c r="F4391" s="4" t="str">
        <f>IF('3.Stok Awal'!$F4391=0,"",'3.Stok Awal'!$F4391)</f>
        <v/>
      </c>
      <c r="G4391" s="4" t="str">
        <f t="shared" si="68"/>
        <v/>
      </c>
      <c r="H4391">
        <f>IF('3.Stok Awal'!$I4391=0,0,'3.Stok Awal'!$I4391)</f>
        <v>0</v>
      </c>
      <c r="I4391" t="str">
        <f>IF('3.Stok Awal'!$J4391=0,"",'3.Stok Awal'!$J4391)</f>
        <v/>
      </c>
      <c r="J4391">
        <f>IF('3.Stok Awal'!$K4391=0,0,'3.Stok Awal'!$K4391)</f>
        <v>0</v>
      </c>
      <c r="K4391" t="str">
        <f>IF('3.Stok Awal'!$L4391=0,"",'3.Stok Awal'!$L4391)</f>
        <v/>
      </c>
      <c r="L4391">
        <f>IF('3.Stok Awal'!$N4391=0,0,'3.Stok Awal'!$N4391)</f>
        <v>0</v>
      </c>
      <c r="M4391" t="str">
        <f>IF('3.Stok Awal'!$O4391=0,"",'3.Stok Awal'!$O4391)</f>
        <v/>
      </c>
      <c r="N4391">
        <f>SUMIF('4.Sell to Trade'!$O$5:$O$5003,'5.Stok Akhir'!$G4391,'4.Sell to Trade'!$Q$5:$Q$5003)</f>
        <v>0</v>
      </c>
      <c r="O4391" t="str">
        <f>IF('3.Stok Awal'!$L4391=0,"",'3.Stok Awal'!$L4391)</f>
        <v/>
      </c>
      <c r="P4391">
        <f>IF(ISNA(VLOOKUP($A4391,STOK_AWAL,13,0)),0,IF(VLOOKUP($A4391,STOK_AWAL,13,0)&gt;0,ROUNDDOWN(L4391/VLOOKUP($A4391,STOK_AWAL,13,0),0),0))</f>
        <v>0</v>
      </c>
      <c r="Q4391" t="str">
        <f>I4391</f>
        <v/>
      </c>
      <c r="R4391">
        <f>IFERROR(MOD(L4391,VLOOKUP($A4391,STOK_AWAL,13,0)),0)</f>
        <v>0</v>
      </c>
      <c r="S4391" t="str">
        <f>K4391</f>
        <v/>
      </c>
      <c r="T4391">
        <f>R4391+(P4391*(IFERROR(VLOOKUP($A4391,STOK_AWAL,13,0),0)))</f>
        <v>0</v>
      </c>
      <c r="U4391" t="str">
        <f>M4391</f>
        <v/>
      </c>
    </row>
    <row r="4392" spans="1:21" x14ac:dyDescent="0.25">
      <c r="A4392" t="str">
        <f>IF('3.Stok Awal'!$A4392=0,"",'3.Stok Awal'!$A4392)</f>
        <v/>
      </c>
      <c r="B4392" t="str">
        <f>IF('3.Stok Awal'!$B4392=0,"",'3.Stok Awal'!$B4392)</f>
        <v/>
      </c>
      <c r="C4392" t="str">
        <f>IF('3.Stok Awal'!$C4392=0,"",'3.Stok Awal'!$C4392)</f>
        <v/>
      </c>
      <c r="D4392" t="str">
        <f>IF('3.Stok Awal'!$D4392=0,"",'3.Stok Awal'!$D4392)</f>
        <v/>
      </c>
      <c r="E4392" t="str">
        <f>IF('3.Stok Awal'!$E4392=0,"",'3.Stok Awal'!$E4392)</f>
        <v/>
      </c>
      <c r="F4392" s="4" t="str">
        <f>IF('3.Stok Awal'!$F4392=0,"",'3.Stok Awal'!$F4392)</f>
        <v/>
      </c>
      <c r="G4392" s="4" t="str">
        <f t="shared" si="68"/>
        <v/>
      </c>
      <c r="H4392">
        <f>IF('3.Stok Awal'!$I4392=0,0,'3.Stok Awal'!$I4392)</f>
        <v>0</v>
      </c>
      <c r="I4392" t="str">
        <f>IF('3.Stok Awal'!$J4392=0,"",'3.Stok Awal'!$J4392)</f>
        <v/>
      </c>
      <c r="J4392">
        <f>IF('3.Stok Awal'!$K4392=0,0,'3.Stok Awal'!$K4392)</f>
        <v>0</v>
      </c>
      <c r="K4392" t="str">
        <f>IF('3.Stok Awal'!$L4392=0,"",'3.Stok Awal'!$L4392)</f>
        <v/>
      </c>
      <c r="L4392">
        <f>IF('3.Stok Awal'!$N4392=0,0,'3.Stok Awal'!$N4392)</f>
        <v>0</v>
      </c>
      <c r="M4392" t="str">
        <f>IF('3.Stok Awal'!$O4392=0,"",'3.Stok Awal'!$O4392)</f>
        <v/>
      </c>
      <c r="N4392">
        <f>SUMIF('4.Sell to Trade'!$O$5:$O$5003,'5.Stok Akhir'!$G4392,'4.Sell to Trade'!$Q$5:$Q$5003)</f>
        <v>0</v>
      </c>
      <c r="O4392" t="str">
        <f>IF('3.Stok Awal'!$L4392=0,"",'3.Stok Awal'!$L4392)</f>
        <v/>
      </c>
      <c r="P4392">
        <f>IF(ISNA(VLOOKUP($A4392,STOK_AWAL,13,0)),0,IF(VLOOKUP($A4392,STOK_AWAL,13,0)&gt;0,ROUNDDOWN(L4392/VLOOKUP($A4392,STOK_AWAL,13,0),0),0))</f>
        <v>0</v>
      </c>
      <c r="Q4392" t="str">
        <f>I4392</f>
        <v/>
      </c>
      <c r="R4392">
        <f>IFERROR(MOD(L4392,VLOOKUP($A4392,STOK_AWAL,13,0)),0)</f>
        <v>0</v>
      </c>
      <c r="S4392" t="str">
        <f>K4392</f>
        <v/>
      </c>
      <c r="T4392">
        <f>R4392+(P4392*(IFERROR(VLOOKUP($A4392,STOK_AWAL,13,0),0)))</f>
        <v>0</v>
      </c>
      <c r="U4392" t="str">
        <f>M4392</f>
        <v/>
      </c>
    </row>
    <row r="4393" spans="1:21" x14ac:dyDescent="0.25">
      <c r="A4393" t="str">
        <f>IF('3.Stok Awal'!$A4393=0,"",'3.Stok Awal'!$A4393)</f>
        <v/>
      </c>
      <c r="B4393" t="str">
        <f>IF('3.Stok Awal'!$B4393=0,"",'3.Stok Awal'!$B4393)</f>
        <v/>
      </c>
      <c r="C4393" t="str">
        <f>IF('3.Stok Awal'!$C4393=0,"",'3.Stok Awal'!$C4393)</f>
        <v/>
      </c>
      <c r="D4393" t="str">
        <f>IF('3.Stok Awal'!$D4393=0,"",'3.Stok Awal'!$D4393)</f>
        <v/>
      </c>
      <c r="E4393" t="str">
        <f>IF('3.Stok Awal'!$E4393=0,"",'3.Stok Awal'!$E4393)</f>
        <v/>
      </c>
      <c r="F4393" s="4" t="str">
        <f>IF('3.Stok Awal'!$F4393=0,"",'3.Stok Awal'!$F4393)</f>
        <v/>
      </c>
      <c r="G4393" s="4" t="str">
        <f t="shared" si="68"/>
        <v/>
      </c>
      <c r="H4393">
        <f>IF('3.Stok Awal'!$I4393=0,0,'3.Stok Awal'!$I4393)</f>
        <v>0</v>
      </c>
      <c r="I4393" t="str">
        <f>IF('3.Stok Awal'!$J4393=0,"",'3.Stok Awal'!$J4393)</f>
        <v/>
      </c>
      <c r="J4393">
        <f>IF('3.Stok Awal'!$K4393=0,0,'3.Stok Awal'!$K4393)</f>
        <v>0</v>
      </c>
      <c r="K4393" t="str">
        <f>IF('3.Stok Awal'!$L4393=0,"",'3.Stok Awal'!$L4393)</f>
        <v/>
      </c>
      <c r="L4393">
        <f>IF('3.Stok Awal'!$N4393=0,0,'3.Stok Awal'!$N4393)</f>
        <v>0</v>
      </c>
      <c r="M4393" t="str">
        <f>IF('3.Stok Awal'!$O4393=0,"",'3.Stok Awal'!$O4393)</f>
        <v/>
      </c>
      <c r="N4393">
        <f>SUMIF('4.Sell to Trade'!$O$5:$O$5003,'5.Stok Akhir'!$G4393,'4.Sell to Trade'!$Q$5:$Q$5003)</f>
        <v>0</v>
      </c>
      <c r="O4393" t="str">
        <f>IF('3.Stok Awal'!$L4393=0,"",'3.Stok Awal'!$L4393)</f>
        <v/>
      </c>
      <c r="P4393">
        <f>IF(ISNA(VLOOKUP($A4393,STOK_AWAL,13,0)),0,IF(VLOOKUP($A4393,STOK_AWAL,13,0)&gt;0,ROUNDDOWN(L4393/VLOOKUP($A4393,STOK_AWAL,13,0),0),0))</f>
        <v>0</v>
      </c>
      <c r="Q4393" t="str">
        <f>I4393</f>
        <v/>
      </c>
      <c r="R4393">
        <f>IFERROR(MOD(L4393,VLOOKUP($A4393,STOK_AWAL,13,0)),0)</f>
        <v>0</v>
      </c>
      <c r="S4393" t="str">
        <f>K4393</f>
        <v/>
      </c>
      <c r="T4393">
        <f>R4393+(P4393*(IFERROR(VLOOKUP($A4393,STOK_AWAL,13,0),0)))</f>
        <v>0</v>
      </c>
      <c r="U4393" t="str">
        <f>M4393</f>
        <v/>
      </c>
    </row>
    <row r="4394" spans="1:21" x14ac:dyDescent="0.25">
      <c r="A4394" t="str">
        <f>IF('3.Stok Awal'!$A4394=0,"",'3.Stok Awal'!$A4394)</f>
        <v/>
      </c>
      <c r="B4394" t="str">
        <f>IF('3.Stok Awal'!$B4394=0,"",'3.Stok Awal'!$B4394)</f>
        <v/>
      </c>
      <c r="C4394" t="str">
        <f>IF('3.Stok Awal'!$C4394=0,"",'3.Stok Awal'!$C4394)</f>
        <v/>
      </c>
      <c r="D4394" t="str">
        <f>IF('3.Stok Awal'!$D4394=0,"",'3.Stok Awal'!$D4394)</f>
        <v/>
      </c>
      <c r="E4394" t="str">
        <f>IF('3.Stok Awal'!$E4394=0,"",'3.Stok Awal'!$E4394)</f>
        <v/>
      </c>
      <c r="F4394" s="4" t="str">
        <f>IF('3.Stok Awal'!$F4394=0,"",'3.Stok Awal'!$F4394)</f>
        <v/>
      </c>
      <c r="G4394" s="4" t="str">
        <f t="shared" si="68"/>
        <v/>
      </c>
      <c r="H4394">
        <f>IF('3.Stok Awal'!$I4394=0,0,'3.Stok Awal'!$I4394)</f>
        <v>0</v>
      </c>
      <c r="I4394" t="str">
        <f>IF('3.Stok Awal'!$J4394=0,"",'3.Stok Awal'!$J4394)</f>
        <v/>
      </c>
      <c r="J4394">
        <f>IF('3.Stok Awal'!$K4394=0,0,'3.Stok Awal'!$K4394)</f>
        <v>0</v>
      </c>
      <c r="K4394" t="str">
        <f>IF('3.Stok Awal'!$L4394=0,"",'3.Stok Awal'!$L4394)</f>
        <v/>
      </c>
      <c r="L4394">
        <f>IF('3.Stok Awal'!$N4394=0,0,'3.Stok Awal'!$N4394)</f>
        <v>0</v>
      </c>
      <c r="M4394" t="str">
        <f>IF('3.Stok Awal'!$O4394=0,"",'3.Stok Awal'!$O4394)</f>
        <v/>
      </c>
      <c r="N4394">
        <f>SUMIF('4.Sell to Trade'!$O$5:$O$5003,'5.Stok Akhir'!$G4394,'4.Sell to Trade'!$Q$5:$Q$5003)</f>
        <v>0</v>
      </c>
      <c r="O4394" t="str">
        <f>IF('3.Stok Awal'!$L4394=0,"",'3.Stok Awal'!$L4394)</f>
        <v/>
      </c>
      <c r="P4394">
        <f>IF(ISNA(VLOOKUP($A4394,STOK_AWAL,13,0)),0,IF(VLOOKUP($A4394,STOK_AWAL,13,0)&gt;0,ROUNDDOWN(L4394/VLOOKUP($A4394,STOK_AWAL,13,0),0),0))</f>
        <v>0</v>
      </c>
      <c r="Q4394" t="str">
        <f>I4394</f>
        <v/>
      </c>
      <c r="R4394">
        <f>IFERROR(MOD(L4394,VLOOKUP($A4394,STOK_AWAL,13,0)),0)</f>
        <v>0</v>
      </c>
      <c r="S4394" t="str">
        <f>K4394</f>
        <v/>
      </c>
      <c r="T4394">
        <f>R4394+(P4394*(IFERROR(VLOOKUP($A4394,STOK_AWAL,13,0),0)))</f>
        <v>0</v>
      </c>
      <c r="U4394" t="str">
        <f>M4394</f>
        <v/>
      </c>
    </row>
    <row r="4395" spans="1:21" x14ac:dyDescent="0.25">
      <c r="A4395" t="str">
        <f>IF('3.Stok Awal'!$A4395=0,"",'3.Stok Awal'!$A4395)</f>
        <v/>
      </c>
      <c r="B4395" t="str">
        <f>IF('3.Stok Awal'!$B4395=0,"",'3.Stok Awal'!$B4395)</f>
        <v/>
      </c>
      <c r="C4395" t="str">
        <f>IF('3.Stok Awal'!$C4395=0,"",'3.Stok Awal'!$C4395)</f>
        <v/>
      </c>
      <c r="D4395" t="str">
        <f>IF('3.Stok Awal'!$D4395=0,"",'3.Stok Awal'!$D4395)</f>
        <v/>
      </c>
      <c r="E4395" t="str">
        <f>IF('3.Stok Awal'!$E4395=0,"",'3.Stok Awal'!$E4395)</f>
        <v/>
      </c>
      <c r="F4395" s="4" t="str">
        <f>IF('3.Stok Awal'!$F4395=0,"",'3.Stok Awal'!$F4395)</f>
        <v/>
      </c>
      <c r="G4395" s="4" t="str">
        <f t="shared" si="68"/>
        <v/>
      </c>
      <c r="H4395">
        <f>IF('3.Stok Awal'!$I4395=0,0,'3.Stok Awal'!$I4395)</f>
        <v>0</v>
      </c>
      <c r="I4395" t="str">
        <f>IF('3.Stok Awal'!$J4395=0,"",'3.Stok Awal'!$J4395)</f>
        <v/>
      </c>
      <c r="J4395">
        <f>IF('3.Stok Awal'!$K4395=0,0,'3.Stok Awal'!$K4395)</f>
        <v>0</v>
      </c>
      <c r="K4395" t="str">
        <f>IF('3.Stok Awal'!$L4395=0,"",'3.Stok Awal'!$L4395)</f>
        <v/>
      </c>
      <c r="L4395">
        <f>IF('3.Stok Awal'!$N4395=0,0,'3.Stok Awal'!$N4395)</f>
        <v>0</v>
      </c>
      <c r="M4395" t="str">
        <f>IF('3.Stok Awal'!$O4395=0,"",'3.Stok Awal'!$O4395)</f>
        <v/>
      </c>
      <c r="N4395">
        <f>SUMIF('4.Sell to Trade'!$O$5:$O$5003,'5.Stok Akhir'!$G4395,'4.Sell to Trade'!$Q$5:$Q$5003)</f>
        <v>0</v>
      </c>
      <c r="O4395" t="str">
        <f>IF('3.Stok Awal'!$L4395=0,"",'3.Stok Awal'!$L4395)</f>
        <v/>
      </c>
      <c r="P4395">
        <f>IF(ISNA(VLOOKUP($A4395,STOK_AWAL,13,0)),0,IF(VLOOKUP($A4395,STOK_AWAL,13,0)&gt;0,ROUNDDOWN(L4395/VLOOKUP($A4395,STOK_AWAL,13,0),0),0))</f>
        <v>0</v>
      </c>
      <c r="Q4395" t="str">
        <f>I4395</f>
        <v/>
      </c>
      <c r="R4395">
        <f>IFERROR(MOD(L4395,VLOOKUP($A4395,STOK_AWAL,13,0)),0)</f>
        <v>0</v>
      </c>
      <c r="S4395" t="str">
        <f>K4395</f>
        <v/>
      </c>
      <c r="T4395">
        <f>R4395+(P4395*(IFERROR(VLOOKUP($A4395,STOK_AWAL,13,0),0)))</f>
        <v>0</v>
      </c>
      <c r="U4395" t="str">
        <f>M4395</f>
        <v/>
      </c>
    </row>
    <row r="4396" spans="1:21" x14ac:dyDescent="0.25">
      <c r="A4396" t="str">
        <f>IF('3.Stok Awal'!$A4396=0,"",'3.Stok Awal'!$A4396)</f>
        <v/>
      </c>
      <c r="B4396" t="str">
        <f>IF('3.Stok Awal'!$B4396=0,"",'3.Stok Awal'!$B4396)</f>
        <v/>
      </c>
      <c r="C4396" t="str">
        <f>IF('3.Stok Awal'!$C4396=0,"",'3.Stok Awal'!$C4396)</f>
        <v/>
      </c>
      <c r="D4396" t="str">
        <f>IF('3.Stok Awal'!$D4396=0,"",'3.Stok Awal'!$D4396)</f>
        <v/>
      </c>
      <c r="E4396" t="str">
        <f>IF('3.Stok Awal'!$E4396=0,"",'3.Stok Awal'!$E4396)</f>
        <v/>
      </c>
      <c r="F4396" s="4" t="str">
        <f>IF('3.Stok Awal'!$F4396=0,"",'3.Stok Awal'!$F4396)</f>
        <v/>
      </c>
      <c r="G4396" s="4" t="str">
        <f t="shared" si="68"/>
        <v/>
      </c>
      <c r="H4396">
        <f>IF('3.Stok Awal'!$I4396=0,0,'3.Stok Awal'!$I4396)</f>
        <v>0</v>
      </c>
      <c r="I4396" t="str">
        <f>IF('3.Stok Awal'!$J4396=0,"",'3.Stok Awal'!$J4396)</f>
        <v/>
      </c>
      <c r="J4396">
        <f>IF('3.Stok Awal'!$K4396=0,0,'3.Stok Awal'!$K4396)</f>
        <v>0</v>
      </c>
      <c r="K4396" t="str">
        <f>IF('3.Stok Awal'!$L4396=0,"",'3.Stok Awal'!$L4396)</f>
        <v/>
      </c>
      <c r="L4396">
        <f>IF('3.Stok Awal'!$N4396=0,0,'3.Stok Awal'!$N4396)</f>
        <v>0</v>
      </c>
      <c r="M4396" t="str">
        <f>IF('3.Stok Awal'!$O4396=0,"",'3.Stok Awal'!$O4396)</f>
        <v/>
      </c>
      <c r="N4396">
        <f>SUMIF('4.Sell to Trade'!$O$5:$O$5003,'5.Stok Akhir'!$G4396,'4.Sell to Trade'!$Q$5:$Q$5003)</f>
        <v>0</v>
      </c>
      <c r="O4396" t="str">
        <f>IF('3.Stok Awal'!$L4396=0,"",'3.Stok Awal'!$L4396)</f>
        <v/>
      </c>
      <c r="P4396">
        <f>IF(ISNA(VLOOKUP($A4396,STOK_AWAL,13,0)),0,IF(VLOOKUP($A4396,STOK_AWAL,13,0)&gt;0,ROUNDDOWN(L4396/VLOOKUP($A4396,STOK_AWAL,13,0),0),0))</f>
        <v>0</v>
      </c>
      <c r="Q4396" t="str">
        <f>I4396</f>
        <v/>
      </c>
      <c r="R4396">
        <f>IFERROR(MOD(L4396,VLOOKUP($A4396,STOK_AWAL,13,0)),0)</f>
        <v>0</v>
      </c>
      <c r="S4396" t="str">
        <f>K4396</f>
        <v/>
      </c>
      <c r="T4396">
        <f>R4396+(P4396*(IFERROR(VLOOKUP($A4396,STOK_AWAL,13,0),0)))</f>
        <v>0</v>
      </c>
      <c r="U4396" t="str">
        <f>M4396</f>
        <v/>
      </c>
    </row>
    <row r="4397" spans="1:21" x14ac:dyDescent="0.25">
      <c r="A4397" t="str">
        <f>IF('3.Stok Awal'!$A4397=0,"",'3.Stok Awal'!$A4397)</f>
        <v/>
      </c>
      <c r="B4397" t="str">
        <f>IF('3.Stok Awal'!$B4397=0,"",'3.Stok Awal'!$B4397)</f>
        <v/>
      </c>
      <c r="C4397" t="str">
        <f>IF('3.Stok Awal'!$C4397=0,"",'3.Stok Awal'!$C4397)</f>
        <v/>
      </c>
      <c r="D4397" t="str">
        <f>IF('3.Stok Awal'!$D4397=0,"",'3.Stok Awal'!$D4397)</f>
        <v/>
      </c>
      <c r="E4397" t="str">
        <f>IF('3.Stok Awal'!$E4397=0,"",'3.Stok Awal'!$E4397)</f>
        <v/>
      </c>
      <c r="F4397" s="4" t="str">
        <f>IF('3.Stok Awal'!$F4397=0,"",'3.Stok Awal'!$F4397)</f>
        <v/>
      </c>
      <c r="G4397" s="4" t="str">
        <f t="shared" si="68"/>
        <v/>
      </c>
      <c r="H4397">
        <f>IF('3.Stok Awal'!$I4397=0,0,'3.Stok Awal'!$I4397)</f>
        <v>0</v>
      </c>
      <c r="I4397" t="str">
        <f>IF('3.Stok Awal'!$J4397=0,"",'3.Stok Awal'!$J4397)</f>
        <v/>
      </c>
      <c r="J4397">
        <f>IF('3.Stok Awal'!$K4397=0,0,'3.Stok Awal'!$K4397)</f>
        <v>0</v>
      </c>
      <c r="K4397" t="str">
        <f>IF('3.Stok Awal'!$L4397=0,"",'3.Stok Awal'!$L4397)</f>
        <v/>
      </c>
      <c r="L4397">
        <f>IF('3.Stok Awal'!$N4397=0,0,'3.Stok Awal'!$N4397)</f>
        <v>0</v>
      </c>
      <c r="M4397" t="str">
        <f>IF('3.Stok Awal'!$O4397=0,"",'3.Stok Awal'!$O4397)</f>
        <v/>
      </c>
      <c r="N4397">
        <f>SUMIF('4.Sell to Trade'!$O$5:$O$5003,'5.Stok Akhir'!$G4397,'4.Sell to Trade'!$Q$5:$Q$5003)</f>
        <v>0</v>
      </c>
      <c r="O4397" t="str">
        <f>IF('3.Stok Awal'!$L4397=0,"",'3.Stok Awal'!$L4397)</f>
        <v/>
      </c>
      <c r="P4397">
        <f>IF(ISNA(VLOOKUP($A4397,STOK_AWAL,13,0)),0,IF(VLOOKUP($A4397,STOK_AWAL,13,0)&gt;0,ROUNDDOWN(L4397/VLOOKUP($A4397,STOK_AWAL,13,0),0),0))</f>
        <v>0</v>
      </c>
      <c r="Q4397" t="str">
        <f>I4397</f>
        <v/>
      </c>
      <c r="R4397">
        <f>IFERROR(MOD(L4397,VLOOKUP($A4397,STOK_AWAL,13,0)),0)</f>
        <v>0</v>
      </c>
      <c r="S4397" t="str">
        <f>K4397</f>
        <v/>
      </c>
      <c r="T4397">
        <f>R4397+(P4397*(IFERROR(VLOOKUP($A4397,STOK_AWAL,13,0),0)))</f>
        <v>0</v>
      </c>
      <c r="U4397" t="str">
        <f>M4397</f>
        <v/>
      </c>
    </row>
    <row r="4398" spans="1:21" x14ac:dyDescent="0.25">
      <c r="A4398" t="str">
        <f>IF('3.Stok Awal'!$A4398=0,"",'3.Stok Awal'!$A4398)</f>
        <v/>
      </c>
      <c r="B4398" t="str">
        <f>IF('3.Stok Awal'!$B4398=0,"",'3.Stok Awal'!$B4398)</f>
        <v/>
      </c>
      <c r="C4398" t="str">
        <f>IF('3.Stok Awal'!$C4398=0,"",'3.Stok Awal'!$C4398)</f>
        <v/>
      </c>
      <c r="D4398" t="str">
        <f>IF('3.Stok Awal'!$D4398=0,"",'3.Stok Awal'!$D4398)</f>
        <v/>
      </c>
      <c r="E4398" t="str">
        <f>IF('3.Stok Awal'!$E4398=0,"",'3.Stok Awal'!$E4398)</f>
        <v/>
      </c>
      <c r="F4398" s="4" t="str">
        <f>IF('3.Stok Awal'!$F4398=0,"",'3.Stok Awal'!$F4398)</f>
        <v/>
      </c>
      <c r="G4398" s="4" t="str">
        <f t="shared" si="68"/>
        <v/>
      </c>
      <c r="H4398">
        <f>IF('3.Stok Awal'!$I4398=0,0,'3.Stok Awal'!$I4398)</f>
        <v>0</v>
      </c>
      <c r="I4398" t="str">
        <f>IF('3.Stok Awal'!$J4398=0,"",'3.Stok Awal'!$J4398)</f>
        <v/>
      </c>
      <c r="J4398">
        <f>IF('3.Stok Awal'!$K4398=0,0,'3.Stok Awal'!$K4398)</f>
        <v>0</v>
      </c>
      <c r="K4398" t="str">
        <f>IF('3.Stok Awal'!$L4398=0,"",'3.Stok Awal'!$L4398)</f>
        <v/>
      </c>
      <c r="L4398">
        <f>IF('3.Stok Awal'!$N4398=0,0,'3.Stok Awal'!$N4398)</f>
        <v>0</v>
      </c>
      <c r="M4398" t="str">
        <f>IF('3.Stok Awal'!$O4398=0,"",'3.Stok Awal'!$O4398)</f>
        <v/>
      </c>
      <c r="N4398">
        <f>SUMIF('4.Sell to Trade'!$O$5:$O$5003,'5.Stok Akhir'!$G4398,'4.Sell to Trade'!$Q$5:$Q$5003)</f>
        <v>0</v>
      </c>
      <c r="O4398" t="str">
        <f>IF('3.Stok Awal'!$L4398=0,"",'3.Stok Awal'!$L4398)</f>
        <v/>
      </c>
      <c r="P4398">
        <f>IF(ISNA(VLOOKUP($A4398,STOK_AWAL,13,0)),0,IF(VLOOKUP($A4398,STOK_AWAL,13,0)&gt;0,ROUNDDOWN(L4398/VLOOKUP($A4398,STOK_AWAL,13,0),0),0))</f>
        <v>0</v>
      </c>
      <c r="Q4398" t="str">
        <f>I4398</f>
        <v/>
      </c>
      <c r="R4398">
        <f>IFERROR(MOD(L4398,VLOOKUP($A4398,STOK_AWAL,13,0)),0)</f>
        <v>0</v>
      </c>
      <c r="S4398" t="str">
        <f>K4398</f>
        <v/>
      </c>
      <c r="T4398">
        <f>R4398+(P4398*(IFERROR(VLOOKUP($A4398,STOK_AWAL,13,0),0)))</f>
        <v>0</v>
      </c>
      <c r="U4398" t="str">
        <f>M4398</f>
        <v/>
      </c>
    </row>
    <row r="4399" spans="1:21" x14ac:dyDescent="0.25">
      <c r="A4399" t="str">
        <f>IF('3.Stok Awal'!$A4399=0,"",'3.Stok Awal'!$A4399)</f>
        <v/>
      </c>
      <c r="B4399" t="str">
        <f>IF('3.Stok Awal'!$B4399=0,"",'3.Stok Awal'!$B4399)</f>
        <v/>
      </c>
      <c r="C4399" t="str">
        <f>IF('3.Stok Awal'!$C4399=0,"",'3.Stok Awal'!$C4399)</f>
        <v/>
      </c>
      <c r="D4399" t="str">
        <f>IF('3.Stok Awal'!$D4399=0,"",'3.Stok Awal'!$D4399)</f>
        <v/>
      </c>
      <c r="E4399" t="str">
        <f>IF('3.Stok Awal'!$E4399=0,"",'3.Stok Awal'!$E4399)</f>
        <v/>
      </c>
      <c r="F4399" s="4" t="str">
        <f>IF('3.Stok Awal'!$F4399=0,"",'3.Stok Awal'!$F4399)</f>
        <v/>
      </c>
      <c r="G4399" s="4" t="str">
        <f t="shared" si="68"/>
        <v/>
      </c>
      <c r="H4399">
        <f>IF('3.Stok Awal'!$I4399=0,0,'3.Stok Awal'!$I4399)</f>
        <v>0</v>
      </c>
      <c r="I4399" t="str">
        <f>IF('3.Stok Awal'!$J4399=0,"",'3.Stok Awal'!$J4399)</f>
        <v/>
      </c>
      <c r="J4399">
        <f>IF('3.Stok Awal'!$K4399=0,0,'3.Stok Awal'!$K4399)</f>
        <v>0</v>
      </c>
      <c r="K4399" t="str">
        <f>IF('3.Stok Awal'!$L4399=0,"",'3.Stok Awal'!$L4399)</f>
        <v/>
      </c>
      <c r="L4399">
        <f>IF('3.Stok Awal'!$N4399=0,0,'3.Stok Awal'!$N4399)</f>
        <v>0</v>
      </c>
      <c r="M4399" t="str">
        <f>IF('3.Stok Awal'!$O4399=0,"",'3.Stok Awal'!$O4399)</f>
        <v/>
      </c>
      <c r="N4399">
        <f>SUMIF('4.Sell to Trade'!$O$5:$O$5003,'5.Stok Akhir'!$G4399,'4.Sell to Trade'!$Q$5:$Q$5003)</f>
        <v>0</v>
      </c>
      <c r="O4399" t="str">
        <f>IF('3.Stok Awal'!$L4399=0,"",'3.Stok Awal'!$L4399)</f>
        <v/>
      </c>
      <c r="P4399">
        <f>IF(ISNA(VLOOKUP($A4399,STOK_AWAL,13,0)),0,IF(VLOOKUP($A4399,STOK_AWAL,13,0)&gt;0,ROUNDDOWN(L4399/VLOOKUP($A4399,STOK_AWAL,13,0),0),0))</f>
        <v>0</v>
      </c>
      <c r="Q4399" t="str">
        <f>I4399</f>
        <v/>
      </c>
      <c r="R4399">
        <f>IFERROR(MOD(L4399,VLOOKUP($A4399,STOK_AWAL,13,0)),0)</f>
        <v>0</v>
      </c>
      <c r="S4399" t="str">
        <f>K4399</f>
        <v/>
      </c>
      <c r="T4399">
        <f>R4399+(P4399*(IFERROR(VLOOKUP($A4399,STOK_AWAL,13,0),0)))</f>
        <v>0</v>
      </c>
      <c r="U4399" t="str">
        <f>M4399</f>
        <v/>
      </c>
    </row>
    <row r="4400" spans="1:21" x14ac:dyDescent="0.25">
      <c r="A4400" t="str">
        <f>IF('3.Stok Awal'!$A4400=0,"",'3.Stok Awal'!$A4400)</f>
        <v/>
      </c>
      <c r="B4400" t="str">
        <f>IF('3.Stok Awal'!$B4400=0,"",'3.Stok Awal'!$B4400)</f>
        <v/>
      </c>
      <c r="C4400" t="str">
        <f>IF('3.Stok Awal'!$C4400=0,"",'3.Stok Awal'!$C4400)</f>
        <v/>
      </c>
      <c r="D4400" t="str">
        <f>IF('3.Stok Awal'!$D4400=0,"",'3.Stok Awal'!$D4400)</f>
        <v/>
      </c>
      <c r="E4400" t="str">
        <f>IF('3.Stok Awal'!$E4400=0,"",'3.Stok Awal'!$E4400)</f>
        <v/>
      </c>
      <c r="F4400" s="4" t="str">
        <f>IF('3.Stok Awal'!$F4400=0,"",'3.Stok Awal'!$F4400)</f>
        <v/>
      </c>
      <c r="G4400" s="4" t="str">
        <f t="shared" si="68"/>
        <v/>
      </c>
      <c r="H4400">
        <f>IF('3.Stok Awal'!$I4400=0,0,'3.Stok Awal'!$I4400)</f>
        <v>0</v>
      </c>
      <c r="I4400" t="str">
        <f>IF('3.Stok Awal'!$J4400=0,"",'3.Stok Awal'!$J4400)</f>
        <v/>
      </c>
      <c r="J4400">
        <f>IF('3.Stok Awal'!$K4400=0,0,'3.Stok Awal'!$K4400)</f>
        <v>0</v>
      </c>
      <c r="K4400" t="str">
        <f>IF('3.Stok Awal'!$L4400=0,"",'3.Stok Awal'!$L4400)</f>
        <v/>
      </c>
      <c r="L4400">
        <f>IF('3.Stok Awal'!$N4400=0,0,'3.Stok Awal'!$N4400)</f>
        <v>0</v>
      </c>
      <c r="M4400" t="str">
        <f>IF('3.Stok Awal'!$O4400=0,"",'3.Stok Awal'!$O4400)</f>
        <v/>
      </c>
      <c r="N4400">
        <f>SUMIF('4.Sell to Trade'!$O$5:$O$5003,'5.Stok Akhir'!$G4400,'4.Sell to Trade'!$Q$5:$Q$5003)</f>
        <v>0</v>
      </c>
      <c r="O4400" t="str">
        <f>IF('3.Stok Awal'!$L4400=0,"",'3.Stok Awal'!$L4400)</f>
        <v/>
      </c>
      <c r="P4400">
        <f>IF(ISNA(VLOOKUP($A4400,STOK_AWAL,13,0)),0,IF(VLOOKUP($A4400,STOK_AWAL,13,0)&gt;0,ROUNDDOWN(L4400/VLOOKUP($A4400,STOK_AWAL,13,0),0),0))</f>
        <v>0</v>
      </c>
      <c r="Q4400" t="str">
        <f>I4400</f>
        <v/>
      </c>
      <c r="R4400">
        <f>IFERROR(MOD(L4400,VLOOKUP($A4400,STOK_AWAL,13,0)),0)</f>
        <v>0</v>
      </c>
      <c r="S4400" t="str">
        <f>K4400</f>
        <v/>
      </c>
      <c r="T4400">
        <f>R4400+(P4400*(IFERROR(VLOOKUP($A4400,STOK_AWAL,13,0),0)))</f>
        <v>0</v>
      </c>
      <c r="U4400" t="str">
        <f>M4400</f>
        <v/>
      </c>
    </row>
    <row r="4401" spans="1:21" x14ac:dyDescent="0.25">
      <c r="A4401" t="str">
        <f>IF('3.Stok Awal'!$A4401=0,"",'3.Stok Awal'!$A4401)</f>
        <v/>
      </c>
      <c r="B4401" t="str">
        <f>IF('3.Stok Awal'!$B4401=0,"",'3.Stok Awal'!$B4401)</f>
        <v/>
      </c>
      <c r="C4401" t="str">
        <f>IF('3.Stok Awal'!$C4401=0,"",'3.Stok Awal'!$C4401)</f>
        <v/>
      </c>
      <c r="D4401" t="str">
        <f>IF('3.Stok Awal'!$D4401=0,"",'3.Stok Awal'!$D4401)</f>
        <v/>
      </c>
      <c r="E4401" t="str">
        <f>IF('3.Stok Awal'!$E4401=0,"",'3.Stok Awal'!$E4401)</f>
        <v/>
      </c>
      <c r="F4401" s="4" t="str">
        <f>IF('3.Stok Awal'!$F4401=0,"",'3.Stok Awal'!$F4401)</f>
        <v/>
      </c>
      <c r="G4401" s="4" t="str">
        <f t="shared" si="68"/>
        <v/>
      </c>
      <c r="H4401">
        <f>IF('3.Stok Awal'!$I4401=0,0,'3.Stok Awal'!$I4401)</f>
        <v>0</v>
      </c>
      <c r="I4401" t="str">
        <f>IF('3.Stok Awal'!$J4401=0,"",'3.Stok Awal'!$J4401)</f>
        <v/>
      </c>
      <c r="J4401">
        <f>IF('3.Stok Awal'!$K4401=0,0,'3.Stok Awal'!$K4401)</f>
        <v>0</v>
      </c>
      <c r="K4401" t="str">
        <f>IF('3.Stok Awal'!$L4401=0,"",'3.Stok Awal'!$L4401)</f>
        <v/>
      </c>
      <c r="L4401">
        <f>IF('3.Stok Awal'!$N4401=0,0,'3.Stok Awal'!$N4401)</f>
        <v>0</v>
      </c>
      <c r="M4401" t="str">
        <f>IF('3.Stok Awal'!$O4401=0,"",'3.Stok Awal'!$O4401)</f>
        <v/>
      </c>
      <c r="N4401">
        <f>SUMIF('4.Sell to Trade'!$O$5:$O$5003,'5.Stok Akhir'!$G4401,'4.Sell to Trade'!$Q$5:$Q$5003)</f>
        <v>0</v>
      </c>
      <c r="O4401" t="str">
        <f>IF('3.Stok Awal'!$L4401=0,"",'3.Stok Awal'!$L4401)</f>
        <v/>
      </c>
      <c r="P4401">
        <f>IF(ISNA(VLOOKUP($A4401,STOK_AWAL,13,0)),0,IF(VLOOKUP($A4401,STOK_AWAL,13,0)&gt;0,ROUNDDOWN(L4401/VLOOKUP($A4401,STOK_AWAL,13,0),0),0))</f>
        <v>0</v>
      </c>
      <c r="Q4401" t="str">
        <f>I4401</f>
        <v/>
      </c>
      <c r="R4401">
        <f>IFERROR(MOD(L4401,VLOOKUP($A4401,STOK_AWAL,13,0)),0)</f>
        <v>0</v>
      </c>
      <c r="S4401" t="str">
        <f>K4401</f>
        <v/>
      </c>
      <c r="T4401">
        <f>R4401+(P4401*(IFERROR(VLOOKUP($A4401,STOK_AWAL,13,0),0)))</f>
        <v>0</v>
      </c>
      <c r="U4401" t="str">
        <f>M4401</f>
        <v/>
      </c>
    </row>
    <row r="4402" spans="1:21" x14ac:dyDescent="0.25">
      <c r="A4402" t="str">
        <f>IF('3.Stok Awal'!$A4402=0,"",'3.Stok Awal'!$A4402)</f>
        <v/>
      </c>
      <c r="B4402" t="str">
        <f>IF('3.Stok Awal'!$B4402=0,"",'3.Stok Awal'!$B4402)</f>
        <v/>
      </c>
      <c r="C4402" t="str">
        <f>IF('3.Stok Awal'!$C4402=0,"",'3.Stok Awal'!$C4402)</f>
        <v/>
      </c>
      <c r="D4402" t="str">
        <f>IF('3.Stok Awal'!$D4402=0,"",'3.Stok Awal'!$D4402)</f>
        <v/>
      </c>
      <c r="E4402" t="str">
        <f>IF('3.Stok Awal'!$E4402=0,"",'3.Stok Awal'!$E4402)</f>
        <v/>
      </c>
      <c r="F4402" s="4" t="str">
        <f>IF('3.Stok Awal'!$F4402=0,"",'3.Stok Awal'!$F4402)</f>
        <v/>
      </c>
      <c r="G4402" s="4" t="str">
        <f t="shared" si="68"/>
        <v/>
      </c>
      <c r="H4402">
        <f>IF('3.Stok Awal'!$I4402=0,0,'3.Stok Awal'!$I4402)</f>
        <v>0</v>
      </c>
      <c r="I4402" t="str">
        <f>IF('3.Stok Awal'!$J4402=0,"",'3.Stok Awal'!$J4402)</f>
        <v/>
      </c>
      <c r="J4402">
        <f>IF('3.Stok Awal'!$K4402=0,0,'3.Stok Awal'!$K4402)</f>
        <v>0</v>
      </c>
      <c r="K4402" t="str">
        <f>IF('3.Stok Awal'!$L4402=0,"",'3.Stok Awal'!$L4402)</f>
        <v/>
      </c>
      <c r="L4402">
        <f>IF('3.Stok Awal'!$N4402=0,0,'3.Stok Awal'!$N4402)</f>
        <v>0</v>
      </c>
      <c r="M4402" t="str">
        <f>IF('3.Stok Awal'!$O4402=0,"",'3.Stok Awal'!$O4402)</f>
        <v/>
      </c>
      <c r="N4402">
        <f>SUMIF('4.Sell to Trade'!$O$5:$O$5003,'5.Stok Akhir'!$G4402,'4.Sell to Trade'!$Q$5:$Q$5003)</f>
        <v>0</v>
      </c>
      <c r="O4402" t="str">
        <f>IF('3.Stok Awal'!$L4402=0,"",'3.Stok Awal'!$L4402)</f>
        <v/>
      </c>
      <c r="P4402">
        <f>IF(ISNA(VLOOKUP($A4402,STOK_AWAL,13,0)),0,IF(VLOOKUP($A4402,STOK_AWAL,13,0)&gt;0,ROUNDDOWN(L4402/VLOOKUP($A4402,STOK_AWAL,13,0),0),0))</f>
        <v>0</v>
      </c>
      <c r="Q4402" t="str">
        <f>I4402</f>
        <v/>
      </c>
      <c r="R4402">
        <f>IFERROR(MOD(L4402,VLOOKUP($A4402,STOK_AWAL,13,0)),0)</f>
        <v>0</v>
      </c>
      <c r="S4402" t="str">
        <f>K4402</f>
        <v/>
      </c>
      <c r="T4402">
        <f>R4402+(P4402*(IFERROR(VLOOKUP($A4402,STOK_AWAL,13,0),0)))</f>
        <v>0</v>
      </c>
      <c r="U4402" t="str">
        <f>M4402</f>
        <v/>
      </c>
    </row>
    <row r="4403" spans="1:21" x14ac:dyDescent="0.25">
      <c r="A4403" t="str">
        <f>IF('3.Stok Awal'!$A4403=0,"",'3.Stok Awal'!$A4403)</f>
        <v/>
      </c>
      <c r="B4403" t="str">
        <f>IF('3.Stok Awal'!$B4403=0,"",'3.Stok Awal'!$B4403)</f>
        <v/>
      </c>
      <c r="C4403" t="str">
        <f>IF('3.Stok Awal'!$C4403=0,"",'3.Stok Awal'!$C4403)</f>
        <v/>
      </c>
      <c r="D4403" t="str">
        <f>IF('3.Stok Awal'!$D4403=0,"",'3.Stok Awal'!$D4403)</f>
        <v/>
      </c>
      <c r="E4403" t="str">
        <f>IF('3.Stok Awal'!$E4403=0,"",'3.Stok Awal'!$E4403)</f>
        <v/>
      </c>
      <c r="F4403" s="4" t="str">
        <f>IF('3.Stok Awal'!$F4403=0,"",'3.Stok Awal'!$F4403)</f>
        <v/>
      </c>
      <c r="G4403" s="4" t="str">
        <f t="shared" si="68"/>
        <v/>
      </c>
      <c r="H4403">
        <f>IF('3.Stok Awal'!$I4403=0,0,'3.Stok Awal'!$I4403)</f>
        <v>0</v>
      </c>
      <c r="I4403" t="str">
        <f>IF('3.Stok Awal'!$J4403=0,"",'3.Stok Awal'!$J4403)</f>
        <v/>
      </c>
      <c r="J4403">
        <f>IF('3.Stok Awal'!$K4403=0,0,'3.Stok Awal'!$K4403)</f>
        <v>0</v>
      </c>
      <c r="K4403" t="str">
        <f>IF('3.Stok Awal'!$L4403=0,"",'3.Stok Awal'!$L4403)</f>
        <v/>
      </c>
      <c r="L4403">
        <f>IF('3.Stok Awal'!$N4403=0,0,'3.Stok Awal'!$N4403)</f>
        <v>0</v>
      </c>
      <c r="M4403" t="str">
        <f>IF('3.Stok Awal'!$O4403=0,"",'3.Stok Awal'!$O4403)</f>
        <v/>
      </c>
      <c r="N4403">
        <f>SUMIF('4.Sell to Trade'!$O$5:$O$5003,'5.Stok Akhir'!$G4403,'4.Sell to Trade'!$Q$5:$Q$5003)</f>
        <v>0</v>
      </c>
      <c r="O4403" t="str">
        <f>IF('3.Stok Awal'!$L4403=0,"",'3.Stok Awal'!$L4403)</f>
        <v/>
      </c>
      <c r="P4403">
        <f>IF(ISNA(VLOOKUP($A4403,STOK_AWAL,13,0)),0,IF(VLOOKUP($A4403,STOK_AWAL,13,0)&gt;0,ROUNDDOWN(L4403/VLOOKUP($A4403,STOK_AWAL,13,0),0),0))</f>
        <v>0</v>
      </c>
      <c r="Q4403" t="str">
        <f>I4403</f>
        <v/>
      </c>
      <c r="R4403">
        <f>IFERROR(MOD(L4403,VLOOKUP($A4403,STOK_AWAL,13,0)),0)</f>
        <v>0</v>
      </c>
      <c r="S4403" t="str">
        <f>K4403</f>
        <v/>
      </c>
      <c r="T4403">
        <f>R4403+(P4403*(IFERROR(VLOOKUP($A4403,STOK_AWAL,13,0),0)))</f>
        <v>0</v>
      </c>
      <c r="U4403" t="str">
        <f>M4403</f>
        <v/>
      </c>
    </row>
    <row r="4404" spans="1:21" x14ac:dyDescent="0.25">
      <c r="A4404" t="str">
        <f>IF('3.Stok Awal'!$A4404=0,"",'3.Stok Awal'!$A4404)</f>
        <v/>
      </c>
      <c r="B4404" t="str">
        <f>IF('3.Stok Awal'!$B4404=0,"",'3.Stok Awal'!$B4404)</f>
        <v/>
      </c>
      <c r="C4404" t="str">
        <f>IF('3.Stok Awal'!$C4404=0,"",'3.Stok Awal'!$C4404)</f>
        <v/>
      </c>
      <c r="D4404" t="str">
        <f>IF('3.Stok Awal'!$D4404=0,"",'3.Stok Awal'!$D4404)</f>
        <v/>
      </c>
      <c r="E4404" t="str">
        <f>IF('3.Stok Awal'!$E4404=0,"",'3.Stok Awal'!$E4404)</f>
        <v/>
      </c>
      <c r="F4404" s="4" t="str">
        <f>IF('3.Stok Awal'!$F4404=0,"",'3.Stok Awal'!$F4404)</f>
        <v/>
      </c>
      <c r="G4404" s="4" t="str">
        <f t="shared" si="68"/>
        <v/>
      </c>
      <c r="H4404">
        <f>IF('3.Stok Awal'!$I4404=0,0,'3.Stok Awal'!$I4404)</f>
        <v>0</v>
      </c>
      <c r="I4404" t="str">
        <f>IF('3.Stok Awal'!$J4404=0,"",'3.Stok Awal'!$J4404)</f>
        <v/>
      </c>
      <c r="J4404">
        <f>IF('3.Stok Awal'!$K4404=0,0,'3.Stok Awal'!$K4404)</f>
        <v>0</v>
      </c>
      <c r="K4404" t="str">
        <f>IF('3.Stok Awal'!$L4404=0,"",'3.Stok Awal'!$L4404)</f>
        <v/>
      </c>
      <c r="L4404">
        <f>IF('3.Stok Awal'!$N4404=0,0,'3.Stok Awal'!$N4404)</f>
        <v>0</v>
      </c>
      <c r="M4404" t="str">
        <f>IF('3.Stok Awal'!$O4404=0,"",'3.Stok Awal'!$O4404)</f>
        <v/>
      </c>
      <c r="N4404">
        <f>SUMIF('4.Sell to Trade'!$O$5:$O$5003,'5.Stok Akhir'!$G4404,'4.Sell to Trade'!$Q$5:$Q$5003)</f>
        <v>0</v>
      </c>
      <c r="O4404" t="str">
        <f>IF('3.Stok Awal'!$L4404=0,"",'3.Stok Awal'!$L4404)</f>
        <v/>
      </c>
      <c r="P4404">
        <f>IF(ISNA(VLOOKUP($A4404,STOK_AWAL,13,0)),0,IF(VLOOKUP($A4404,STOK_AWAL,13,0)&gt;0,ROUNDDOWN(L4404/VLOOKUP($A4404,STOK_AWAL,13,0),0),0))</f>
        <v>0</v>
      </c>
      <c r="Q4404" t="str">
        <f>I4404</f>
        <v/>
      </c>
      <c r="R4404">
        <f>IFERROR(MOD(L4404,VLOOKUP($A4404,STOK_AWAL,13,0)),0)</f>
        <v>0</v>
      </c>
      <c r="S4404" t="str">
        <f>K4404</f>
        <v/>
      </c>
      <c r="T4404">
        <f>R4404+(P4404*(IFERROR(VLOOKUP($A4404,STOK_AWAL,13,0),0)))</f>
        <v>0</v>
      </c>
      <c r="U4404" t="str">
        <f>M4404</f>
        <v/>
      </c>
    </row>
    <row r="4405" spans="1:21" x14ac:dyDescent="0.25">
      <c r="A4405" t="str">
        <f>IF('3.Stok Awal'!$A4405=0,"",'3.Stok Awal'!$A4405)</f>
        <v/>
      </c>
      <c r="B4405" t="str">
        <f>IF('3.Stok Awal'!$B4405=0,"",'3.Stok Awal'!$B4405)</f>
        <v/>
      </c>
      <c r="C4405" t="str">
        <f>IF('3.Stok Awal'!$C4405=0,"",'3.Stok Awal'!$C4405)</f>
        <v/>
      </c>
      <c r="D4405" t="str">
        <f>IF('3.Stok Awal'!$D4405=0,"",'3.Stok Awal'!$D4405)</f>
        <v/>
      </c>
      <c r="E4405" t="str">
        <f>IF('3.Stok Awal'!$E4405=0,"",'3.Stok Awal'!$E4405)</f>
        <v/>
      </c>
      <c r="F4405" s="4" t="str">
        <f>IF('3.Stok Awal'!$F4405=0,"",'3.Stok Awal'!$F4405)</f>
        <v/>
      </c>
      <c r="G4405" s="4" t="str">
        <f t="shared" si="68"/>
        <v/>
      </c>
      <c r="H4405">
        <f>IF('3.Stok Awal'!$I4405=0,0,'3.Stok Awal'!$I4405)</f>
        <v>0</v>
      </c>
      <c r="I4405" t="str">
        <f>IF('3.Stok Awal'!$J4405=0,"",'3.Stok Awal'!$J4405)</f>
        <v/>
      </c>
      <c r="J4405">
        <f>IF('3.Stok Awal'!$K4405=0,0,'3.Stok Awal'!$K4405)</f>
        <v>0</v>
      </c>
      <c r="K4405" t="str">
        <f>IF('3.Stok Awal'!$L4405=0,"",'3.Stok Awal'!$L4405)</f>
        <v/>
      </c>
      <c r="L4405">
        <f>IF('3.Stok Awal'!$N4405=0,0,'3.Stok Awal'!$N4405)</f>
        <v>0</v>
      </c>
      <c r="M4405" t="str">
        <f>IF('3.Stok Awal'!$O4405=0,"",'3.Stok Awal'!$O4405)</f>
        <v/>
      </c>
      <c r="N4405">
        <f>SUMIF('4.Sell to Trade'!$O$5:$O$5003,'5.Stok Akhir'!$G4405,'4.Sell to Trade'!$Q$5:$Q$5003)</f>
        <v>0</v>
      </c>
      <c r="O4405" t="str">
        <f>IF('3.Stok Awal'!$L4405=0,"",'3.Stok Awal'!$L4405)</f>
        <v/>
      </c>
      <c r="P4405">
        <f>IF(ISNA(VLOOKUP($A4405,STOK_AWAL,13,0)),0,IF(VLOOKUP($A4405,STOK_AWAL,13,0)&gt;0,ROUNDDOWN(L4405/VLOOKUP($A4405,STOK_AWAL,13,0),0),0))</f>
        <v>0</v>
      </c>
      <c r="Q4405" t="str">
        <f>I4405</f>
        <v/>
      </c>
      <c r="R4405">
        <f>IFERROR(MOD(L4405,VLOOKUP($A4405,STOK_AWAL,13,0)),0)</f>
        <v>0</v>
      </c>
      <c r="S4405" t="str">
        <f>K4405</f>
        <v/>
      </c>
      <c r="T4405">
        <f>R4405+(P4405*(IFERROR(VLOOKUP($A4405,STOK_AWAL,13,0),0)))</f>
        <v>0</v>
      </c>
      <c r="U4405" t="str">
        <f>M4405</f>
        <v/>
      </c>
    </row>
    <row r="4406" spans="1:21" x14ac:dyDescent="0.25">
      <c r="A4406" t="str">
        <f>IF('3.Stok Awal'!$A4406=0,"",'3.Stok Awal'!$A4406)</f>
        <v/>
      </c>
      <c r="B4406" t="str">
        <f>IF('3.Stok Awal'!$B4406=0,"",'3.Stok Awal'!$B4406)</f>
        <v/>
      </c>
      <c r="C4406" t="str">
        <f>IF('3.Stok Awal'!$C4406=0,"",'3.Stok Awal'!$C4406)</f>
        <v/>
      </c>
      <c r="D4406" t="str">
        <f>IF('3.Stok Awal'!$D4406=0,"",'3.Stok Awal'!$D4406)</f>
        <v/>
      </c>
      <c r="E4406" t="str">
        <f>IF('3.Stok Awal'!$E4406=0,"",'3.Stok Awal'!$E4406)</f>
        <v/>
      </c>
      <c r="F4406" s="4" t="str">
        <f>IF('3.Stok Awal'!$F4406=0,"",'3.Stok Awal'!$F4406)</f>
        <v/>
      </c>
      <c r="G4406" s="4" t="str">
        <f t="shared" si="68"/>
        <v/>
      </c>
      <c r="H4406">
        <f>IF('3.Stok Awal'!$I4406=0,0,'3.Stok Awal'!$I4406)</f>
        <v>0</v>
      </c>
      <c r="I4406" t="str">
        <f>IF('3.Stok Awal'!$J4406=0,"",'3.Stok Awal'!$J4406)</f>
        <v/>
      </c>
      <c r="J4406">
        <f>IF('3.Stok Awal'!$K4406=0,0,'3.Stok Awal'!$K4406)</f>
        <v>0</v>
      </c>
      <c r="K4406" t="str">
        <f>IF('3.Stok Awal'!$L4406=0,"",'3.Stok Awal'!$L4406)</f>
        <v/>
      </c>
      <c r="L4406">
        <f>IF('3.Stok Awal'!$N4406=0,0,'3.Stok Awal'!$N4406)</f>
        <v>0</v>
      </c>
      <c r="M4406" t="str">
        <f>IF('3.Stok Awal'!$O4406=0,"",'3.Stok Awal'!$O4406)</f>
        <v/>
      </c>
      <c r="N4406">
        <f>SUMIF('4.Sell to Trade'!$O$5:$O$5003,'5.Stok Akhir'!$G4406,'4.Sell to Trade'!$Q$5:$Q$5003)</f>
        <v>0</v>
      </c>
      <c r="O4406" t="str">
        <f>IF('3.Stok Awal'!$L4406=0,"",'3.Stok Awal'!$L4406)</f>
        <v/>
      </c>
      <c r="P4406">
        <f>IF(ISNA(VLOOKUP($A4406,STOK_AWAL,13,0)),0,IF(VLOOKUP($A4406,STOK_AWAL,13,0)&gt;0,ROUNDDOWN(L4406/VLOOKUP($A4406,STOK_AWAL,13,0),0),0))</f>
        <v>0</v>
      </c>
      <c r="Q4406" t="str">
        <f>I4406</f>
        <v/>
      </c>
      <c r="R4406">
        <f>IFERROR(MOD(L4406,VLOOKUP($A4406,STOK_AWAL,13,0)),0)</f>
        <v>0</v>
      </c>
      <c r="S4406" t="str">
        <f>K4406</f>
        <v/>
      </c>
      <c r="T4406">
        <f>R4406+(P4406*(IFERROR(VLOOKUP($A4406,STOK_AWAL,13,0),0)))</f>
        <v>0</v>
      </c>
      <c r="U4406" t="str">
        <f>M4406</f>
        <v/>
      </c>
    </row>
    <row r="4407" spans="1:21" x14ac:dyDescent="0.25">
      <c r="A4407" t="str">
        <f>IF('3.Stok Awal'!$A4407=0,"",'3.Stok Awal'!$A4407)</f>
        <v/>
      </c>
      <c r="B4407" t="str">
        <f>IF('3.Stok Awal'!$B4407=0,"",'3.Stok Awal'!$B4407)</f>
        <v/>
      </c>
      <c r="C4407" t="str">
        <f>IF('3.Stok Awal'!$C4407=0,"",'3.Stok Awal'!$C4407)</f>
        <v/>
      </c>
      <c r="D4407" t="str">
        <f>IF('3.Stok Awal'!$D4407=0,"",'3.Stok Awal'!$D4407)</f>
        <v/>
      </c>
      <c r="E4407" t="str">
        <f>IF('3.Stok Awal'!$E4407=0,"",'3.Stok Awal'!$E4407)</f>
        <v/>
      </c>
      <c r="F4407" s="4" t="str">
        <f>IF('3.Stok Awal'!$F4407=0,"",'3.Stok Awal'!$F4407)</f>
        <v/>
      </c>
      <c r="G4407" s="4" t="str">
        <f t="shared" si="68"/>
        <v/>
      </c>
      <c r="H4407">
        <f>IF('3.Stok Awal'!$I4407=0,0,'3.Stok Awal'!$I4407)</f>
        <v>0</v>
      </c>
      <c r="I4407" t="str">
        <f>IF('3.Stok Awal'!$J4407=0,"",'3.Stok Awal'!$J4407)</f>
        <v/>
      </c>
      <c r="J4407">
        <f>IF('3.Stok Awal'!$K4407=0,0,'3.Stok Awal'!$K4407)</f>
        <v>0</v>
      </c>
      <c r="K4407" t="str">
        <f>IF('3.Stok Awal'!$L4407=0,"",'3.Stok Awal'!$L4407)</f>
        <v/>
      </c>
      <c r="L4407">
        <f>IF('3.Stok Awal'!$N4407=0,0,'3.Stok Awal'!$N4407)</f>
        <v>0</v>
      </c>
      <c r="M4407" t="str">
        <f>IF('3.Stok Awal'!$O4407=0,"",'3.Stok Awal'!$O4407)</f>
        <v/>
      </c>
      <c r="N4407">
        <f>SUMIF('4.Sell to Trade'!$O$5:$O$5003,'5.Stok Akhir'!$G4407,'4.Sell to Trade'!$Q$5:$Q$5003)</f>
        <v>0</v>
      </c>
      <c r="O4407" t="str">
        <f>IF('3.Stok Awal'!$L4407=0,"",'3.Stok Awal'!$L4407)</f>
        <v/>
      </c>
      <c r="P4407">
        <f>IF(ISNA(VLOOKUP($A4407,STOK_AWAL,13,0)),0,IF(VLOOKUP($A4407,STOK_AWAL,13,0)&gt;0,ROUNDDOWN(L4407/VLOOKUP($A4407,STOK_AWAL,13,0),0),0))</f>
        <v>0</v>
      </c>
      <c r="Q4407" t="str">
        <f>I4407</f>
        <v/>
      </c>
      <c r="R4407">
        <f>IFERROR(MOD(L4407,VLOOKUP($A4407,STOK_AWAL,13,0)),0)</f>
        <v>0</v>
      </c>
      <c r="S4407" t="str">
        <f>K4407</f>
        <v/>
      </c>
      <c r="T4407">
        <f>R4407+(P4407*(IFERROR(VLOOKUP($A4407,STOK_AWAL,13,0),0)))</f>
        <v>0</v>
      </c>
      <c r="U4407" t="str">
        <f>M4407</f>
        <v/>
      </c>
    </row>
    <row r="4408" spans="1:21" x14ac:dyDescent="0.25">
      <c r="A4408" t="str">
        <f>IF('3.Stok Awal'!$A4408=0,"",'3.Stok Awal'!$A4408)</f>
        <v/>
      </c>
      <c r="B4408" t="str">
        <f>IF('3.Stok Awal'!$B4408=0,"",'3.Stok Awal'!$B4408)</f>
        <v/>
      </c>
      <c r="C4408" t="str">
        <f>IF('3.Stok Awal'!$C4408=0,"",'3.Stok Awal'!$C4408)</f>
        <v/>
      </c>
      <c r="D4408" t="str">
        <f>IF('3.Stok Awal'!$D4408=0,"",'3.Stok Awal'!$D4408)</f>
        <v/>
      </c>
      <c r="E4408" t="str">
        <f>IF('3.Stok Awal'!$E4408=0,"",'3.Stok Awal'!$E4408)</f>
        <v/>
      </c>
      <c r="F4408" s="4" t="str">
        <f>IF('3.Stok Awal'!$F4408=0,"",'3.Stok Awal'!$F4408)</f>
        <v/>
      </c>
      <c r="G4408" s="4" t="str">
        <f t="shared" si="68"/>
        <v/>
      </c>
      <c r="H4408">
        <f>IF('3.Stok Awal'!$I4408=0,0,'3.Stok Awal'!$I4408)</f>
        <v>0</v>
      </c>
      <c r="I4408" t="str">
        <f>IF('3.Stok Awal'!$J4408=0,"",'3.Stok Awal'!$J4408)</f>
        <v/>
      </c>
      <c r="J4408">
        <f>IF('3.Stok Awal'!$K4408=0,0,'3.Stok Awal'!$K4408)</f>
        <v>0</v>
      </c>
      <c r="K4408" t="str">
        <f>IF('3.Stok Awal'!$L4408=0,"",'3.Stok Awal'!$L4408)</f>
        <v/>
      </c>
      <c r="L4408">
        <f>IF('3.Stok Awal'!$N4408=0,0,'3.Stok Awal'!$N4408)</f>
        <v>0</v>
      </c>
      <c r="M4408" t="str">
        <f>IF('3.Stok Awal'!$O4408=0,"",'3.Stok Awal'!$O4408)</f>
        <v/>
      </c>
      <c r="N4408">
        <f>SUMIF('4.Sell to Trade'!$O$5:$O$5003,'5.Stok Akhir'!$G4408,'4.Sell to Trade'!$Q$5:$Q$5003)</f>
        <v>0</v>
      </c>
      <c r="O4408" t="str">
        <f>IF('3.Stok Awal'!$L4408=0,"",'3.Stok Awal'!$L4408)</f>
        <v/>
      </c>
      <c r="P4408">
        <f>IF(ISNA(VLOOKUP($A4408,STOK_AWAL,13,0)),0,IF(VLOOKUP($A4408,STOK_AWAL,13,0)&gt;0,ROUNDDOWN(L4408/VLOOKUP($A4408,STOK_AWAL,13,0),0),0))</f>
        <v>0</v>
      </c>
      <c r="Q4408" t="str">
        <f>I4408</f>
        <v/>
      </c>
      <c r="R4408">
        <f>IFERROR(MOD(L4408,VLOOKUP($A4408,STOK_AWAL,13,0)),0)</f>
        <v>0</v>
      </c>
      <c r="S4408" t="str">
        <f>K4408</f>
        <v/>
      </c>
      <c r="T4408">
        <f>R4408+(P4408*(IFERROR(VLOOKUP($A4408,STOK_AWAL,13,0),0)))</f>
        <v>0</v>
      </c>
      <c r="U4408" t="str">
        <f>M4408</f>
        <v/>
      </c>
    </row>
    <row r="4409" spans="1:21" x14ac:dyDescent="0.25">
      <c r="A4409" t="str">
        <f>IF('3.Stok Awal'!$A4409=0,"",'3.Stok Awal'!$A4409)</f>
        <v/>
      </c>
      <c r="B4409" t="str">
        <f>IF('3.Stok Awal'!$B4409=0,"",'3.Stok Awal'!$B4409)</f>
        <v/>
      </c>
      <c r="C4409" t="str">
        <f>IF('3.Stok Awal'!$C4409=0,"",'3.Stok Awal'!$C4409)</f>
        <v/>
      </c>
      <c r="D4409" t="str">
        <f>IF('3.Stok Awal'!$D4409=0,"",'3.Stok Awal'!$D4409)</f>
        <v/>
      </c>
      <c r="E4409" t="str">
        <f>IF('3.Stok Awal'!$E4409=0,"",'3.Stok Awal'!$E4409)</f>
        <v/>
      </c>
      <c r="F4409" s="4" t="str">
        <f>IF('3.Stok Awal'!$F4409=0,"",'3.Stok Awal'!$F4409)</f>
        <v/>
      </c>
      <c r="G4409" s="4" t="str">
        <f t="shared" si="68"/>
        <v/>
      </c>
      <c r="H4409">
        <f>IF('3.Stok Awal'!$I4409=0,0,'3.Stok Awal'!$I4409)</f>
        <v>0</v>
      </c>
      <c r="I4409" t="str">
        <f>IF('3.Stok Awal'!$J4409=0,"",'3.Stok Awal'!$J4409)</f>
        <v/>
      </c>
      <c r="J4409">
        <f>IF('3.Stok Awal'!$K4409=0,0,'3.Stok Awal'!$K4409)</f>
        <v>0</v>
      </c>
      <c r="K4409" t="str">
        <f>IF('3.Stok Awal'!$L4409=0,"",'3.Stok Awal'!$L4409)</f>
        <v/>
      </c>
      <c r="L4409">
        <f>IF('3.Stok Awal'!$N4409=0,0,'3.Stok Awal'!$N4409)</f>
        <v>0</v>
      </c>
      <c r="M4409" t="str">
        <f>IF('3.Stok Awal'!$O4409=0,"",'3.Stok Awal'!$O4409)</f>
        <v/>
      </c>
      <c r="N4409">
        <f>SUMIF('4.Sell to Trade'!$O$5:$O$5003,'5.Stok Akhir'!$G4409,'4.Sell to Trade'!$Q$5:$Q$5003)</f>
        <v>0</v>
      </c>
      <c r="O4409" t="str">
        <f>IF('3.Stok Awal'!$L4409=0,"",'3.Stok Awal'!$L4409)</f>
        <v/>
      </c>
      <c r="P4409">
        <f>IF(ISNA(VLOOKUP($A4409,STOK_AWAL,13,0)),0,IF(VLOOKUP($A4409,STOK_AWAL,13,0)&gt;0,ROUNDDOWN(L4409/VLOOKUP($A4409,STOK_AWAL,13,0),0),0))</f>
        <v>0</v>
      </c>
      <c r="Q4409" t="str">
        <f>I4409</f>
        <v/>
      </c>
      <c r="R4409">
        <f>IFERROR(MOD(L4409,VLOOKUP($A4409,STOK_AWAL,13,0)),0)</f>
        <v>0</v>
      </c>
      <c r="S4409" t="str">
        <f>K4409</f>
        <v/>
      </c>
      <c r="T4409">
        <f>R4409+(P4409*(IFERROR(VLOOKUP($A4409,STOK_AWAL,13,0),0)))</f>
        <v>0</v>
      </c>
      <c r="U4409" t="str">
        <f>M4409</f>
        <v/>
      </c>
    </row>
    <row r="4410" spans="1:21" x14ac:dyDescent="0.25">
      <c r="A4410" t="str">
        <f>IF('3.Stok Awal'!$A4410=0,"",'3.Stok Awal'!$A4410)</f>
        <v/>
      </c>
      <c r="B4410" t="str">
        <f>IF('3.Stok Awal'!$B4410=0,"",'3.Stok Awal'!$B4410)</f>
        <v/>
      </c>
      <c r="C4410" t="str">
        <f>IF('3.Stok Awal'!$C4410=0,"",'3.Stok Awal'!$C4410)</f>
        <v/>
      </c>
      <c r="D4410" t="str">
        <f>IF('3.Stok Awal'!$D4410=0,"",'3.Stok Awal'!$D4410)</f>
        <v/>
      </c>
      <c r="E4410" t="str">
        <f>IF('3.Stok Awal'!$E4410=0,"",'3.Stok Awal'!$E4410)</f>
        <v/>
      </c>
      <c r="F4410" s="4" t="str">
        <f>IF('3.Stok Awal'!$F4410=0,"",'3.Stok Awal'!$F4410)</f>
        <v/>
      </c>
      <c r="G4410" s="4" t="str">
        <f t="shared" si="68"/>
        <v/>
      </c>
      <c r="H4410">
        <f>IF('3.Stok Awal'!$I4410=0,0,'3.Stok Awal'!$I4410)</f>
        <v>0</v>
      </c>
      <c r="I4410" t="str">
        <f>IF('3.Stok Awal'!$J4410=0,"",'3.Stok Awal'!$J4410)</f>
        <v/>
      </c>
      <c r="J4410">
        <f>IF('3.Stok Awal'!$K4410=0,0,'3.Stok Awal'!$K4410)</f>
        <v>0</v>
      </c>
      <c r="K4410" t="str">
        <f>IF('3.Stok Awal'!$L4410=0,"",'3.Stok Awal'!$L4410)</f>
        <v/>
      </c>
      <c r="L4410">
        <f>IF('3.Stok Awal'!$N4410=0,0,'3.Stok Awal'!$N4410)</f>
        <v>0</v>
      </c>
      <c r="M4410" t="str">
        <f>IF('3.Stok Awal'!$O4410=0,"",'3.Stok Awal'!$O4410)</f>
        <v/>
      </c>
      <c r="N4410">
        <f>SUMIF('4.Sell to Trade'!$O$5:$O$5003,'5.Stok Akhir'!$G4410,'4.Sell to Trade'!$Q$5:$Q$5003)</f>
        <v>0</v>
      </c>
      <c r="O4410" t="str">
        <f>IF('3.Stok Awal'!$L4410=0,"",'3.Stok Awal'!$L4410)</f>
        <v/>
      </c>
      <c r="P4410">
        <f>IF(ISNA(VLOOKUP($A4410,STOK_AWAL,13,0)),0,IF(VLOOKUP($A4410,STOK_AWAL,13,0)&gt;0,ROUNDDOWN(L4410/VLOOKUP($A4410,STOK_AWAL,13,0),0),0))</f>
        <v>0</v>
      </c>
      <c r="Q4410" t="str">
        <f>I4410</f>
        <v/>
      </c>
      <c r="R4410">
        <f>IFERROR(MOD(L4410,VLOOKUP($A4410,STOK_AWAL,13,0)),0)</f>
        <v>0</v>
      </c>
      <c r="S4410" t="str">
        <f>K4410</f>
        <v/>
      </c>
      <c r="T4410">
        <f>R4410+(P4410*(IFERROR(VLOOKUP($A4410,STOK_AWAL,13,0),0)))</f>
        <v>0</v>
      </c>
      <c r="U4410" t="str">
        <f>M4410</f>
        <v/>
      </c>
    </row>
    <row r="4411" spans="1:21" x14ac:dyDescent="0.25">
      <c r="A4411" t="str">
        <f>IF('3.Stok Awal'!$A4411=0,"",'3.Stok Awal'!$A4411)</f>
        <v/>
      </c>
      <c r="B4411" t="str">
        <f>IF('3.Stok Awal'!$B4411=0,"",'3.Stok Awal'!$B4411)</f>
        <v/>
      </c>
      <c r="C4411" t="str">
        <f>IF('3.Stok Awal'!$C4411=0,"",'3.Stok Awal'!$C4411)</f>
        <v/>
      </c>
      <c r="D4411" t="str">
        <f>IF('3.Stok Awal'!$D4411=0,"",'3.Stok Awal'!$D4411)</f>
        <v/>
      </c>
      <c r="E4411" t="str">
        <f>IF('3.Stok Awal'!$E4411=0,"",'3.Stok Awal'!$E4411)</f>
        <v/>
      </c>
      <c r="F4411" s="4" t="str">
        <f>IF('3.Stok Awal'!$F4411=0,"",'3.Stok Awal'!$F4411)</f>
        <v/>
      </c>
      <c r="G4411" s="4" t="str">
        <f t="shared" si="68"/>
        <v/>
      </c>
      <c r="H4411">
        <f>IF('3.Stok Awal'!$I4411=0,0,'3.Stok Awal'!$I4411)</f>
        <v>0</v>
      </c>
      <c r="I4411" t="str">
        <f>IF('3.Stok Awal'!$J4411=0,"",'3.Stok Awal'!$J4411)</f>
        <v/>
      </c>
      <c r="J4411">
        <f>IF('3.Stok Awal'!$K4411=0,0,'3.Stok Awal'!$K4411)</f>
        <v>0</v>
      </c>
      <c r="K4411" t="str">
        <f>IF('3.Stok Awal'!$L4411=0,"",'3.Stok Awal'!$L4411)</f>
        <v/>
      </c>
      <c r="L4411">
        <f>IF('3.Stok Awal'!$N4411=0,0,'3.Stok Awal'!$N4411)</f>
        <v>0</v>
      </c>
      <c r="M4411" t="str">
        <f>IF('3.Stok Awal'!$O4411=0,"",'3.Stok Awal'!$O4411)</f>
        <v/>
      </c>
      <c r="N4411">
        <f>SUMIF('4.Sell to Trade'!$O$5:$O$5003,'5.Stok Akhir'!$G4411,'4.Sell to Trade'!$Q$5:$Q$5003)</f>
        <v>0</v>
      </c>
      <c r="O4411" t="str">
        <f>IF('3.Stok Awal'!$L4411=0,"",'3.Stok Awal'!$L4411)</f>
        <v/>
      </c>
      <c r="P4411">
        <f>IF(ISNA(VLOOKUP($A4411,STOK_AWAL,13,0)),0,IF(VLOOKUP($A4411,STOK_AWAL,13,0)&gt;0,ROUNDDOWN(L4411/VLOOKUP($A4411,STOK_AWAL,13,0),0),0))</f>
        <v>0</v>
      </c>
      <c r="Q4411" t="str">
        <f>I4411</f>
        <v/>
      </c>
      <c r="R4411">
        <f>IFERROR(MOD(L4411,VLOOKUP($A4411,STOK_AWAL,13,0)),0)</f>
        <v>0</v>
      </c>
      <c r="S4411" t="str">
        <f>K4411</f>
        <v/>
      </c>
      <c r="T4411">
        <f>R4411+(P4411*(IFERROR(VLOOKUP($A4411,STOK_AWAL,13,0),0)))</f>
        <v>0</v>
      </c>
      <c r="U4411" t="str">
        <f>M4411</f>
        <v/>
      </c>
    </row>
    <row r="4412" spans="1:21" x14ac:dyDescent="0.25">
      <c r="A4412" t="str">
        <f>IF('3.Stok Awal'!$A4412=0,"",'3.Stok Awal'!$A4412)</f>
        <v/>
      </c>
      <c r="B4412" t="str">
        <f>IF('3.Stok Awal'!$B4412=0,"",'3.Stok Awal'!$B4412)</f>
        <v/>
      </c>
      <c r="C4412" t="str">
        <f>IF('3.Stok Awal'!$C4412=0,"",'3.Stok Awal'!$C4412)</f>
        <v/>
      </c>
      <c r="D4412" t="str">
        <f>IF('3.Stok Awal'!$D4412=0,"",'3.Stok Awal'!$D4412)</f>
        <v/>
      </c>
      <c r="E4412" t="str">
        <f>IF('3.Stok Awal'!$E4412=0,"",'3.Stok Awal'!$E4412)</f>
        <v/>
      </c>
      <c r="F4412" s="4" t="str">
        <f>IF('3.Stok Awal'!$F4412=0,"",'3.Stok Awal'!$F4412)</f>
        <v/>
      </c>
      <c r="G4412" s="4" t="str">
        <f t="shared" si="68"/>
        <v/>
      </c>
      <c r="H4412">
        <f>IF('3.Stok Awal'!$I4412=0,0,'3.Stok Awal'!$I4412)</f>
        <v>0</v>
      </c>
      <c r="I4412" t="str">
        <f>IF('3.Stok Awal'!$J4412=0,"",'3.Stok Awal'!$J4412)</f>
        <v/>
      </c>
      <c r="J4412">
        <f>IF('3.Stok Awal'!$K4412=0,0,'3.Stok Awal'!$K4412)</f>
        <v>0</v>
      </c>
      <c r="K4412" t="str">
        <f>IF('3.Stok Awal'!$L4412=0,"",'3.Stok Awal'!$L4412)</f>
        <v/>
      </c>
      <c r="L4412">
        <f>IF('3.Stok Awal'!$N4412=0,0,'3.Stok Awal'!$N4412)</f>
        <v>0</v>
      </c>
      <c r="M4412" t="str">
        <f>IF('3.Stok Awal'!$O4412=0,"",'3.Stok Awal'!$O4412)</f>
        <v/>
      </c>
      <c r="N4412">
        <f>SUMIF('4.Sell to Trade'!$O$5:$O$5003,'5.Stok Akhir'!$G4412,'4.Sell to Trade'!$Q$5:$Q$5003)</f>
        <v>0</v>
      </c>
      <c r="O4412" t="str">
        <f>IF('3.Stok Awal'!$L4412=0,"",'3.Stok Awal'!$L4412)</f>
        <v/>
      </c>
      <c r="P4412">
        <f>IF(ISNA(VLOOKUP($A4412,STOK_AWAL,13,0)),0,IF(VLOOKUP($A4412,STOK_AWAL,13,0)&gt;0,ROUNDDOWN(L4412/VLOOKUP($A4412,STOK_AWAL,13,0),0),0))</f>
        <v>0</v>
      </c>
      <c r="Q4412" t="str">
        <f>I4412</f>
        <v/>
      </c>
      <c r="R4412">
        <f>IFERROR(MOD(L4412,VLOOKUP($A4412,STOK_AWAL,13,0)),0)</f>
        <v>0</v>
      </c>
      <c r="S4412" t="str">
        <f>K4412</f>
        <v/>
      </c>
      <c r="T4412">
        <f>R4412+(P4412*(IFERROR(VLOOKUP($A4412,STOK_AWAL,13,0),0)))</f>
        <v>0</v>
      </c>
      <c r="U4412" t="str">
        <f>M4412</f>
        <v/>
      </c>
    </row>
    <row r="4413" spans="1:21" x14ac:dyDescent="0.25">
      <c r="A4413" t="str">
        <f>IF('3.Stok Awal'!$A4413=0,"",'3.Stok Awal'!$A4413)</f>
        <v/>
      </c>
      <c r="B4413" t="str">
        <f>IF('3.Stok Awal'!$B4413=0,"",'3.Stok Awal'!$B4413)</f>
        <v/>
      </c>
      <c r="C4413" t="str">
        <f>IF('3.Stok Awal'!$C4413=0,"",'3.Stok Awal'!$C4413)</f>
        <v/>
      </c>
      <c r="D4413" t="str">
        <f>IF('3.Stok Awal'!$D4413=0,"",'3.Stok Awal'!$D4413)</f>
        <v/>
      </c>
      <c r="E4413" t="str">
        <f>IF('3.Stok Awal'!$E4413=0,"",'3.Stok Awal'!$E4413)</f>
        <v/>
      </c>
      <c r="F4413" s="4" t="str">
        <f>IF('3.Stok Awal'!$F4413=0,"",'3.Stok Awal'!$F4413)</f>
        <v/>
      </c>
      <c r="G4413" s="4" t="str">
        <f t="shared" si="68"/>
        <v/>
      </c>
      <c r="H4413">
        <f>IF('3.Stok Awal'!$I4413=0,0,'3.Stok Awal'!$I4413)</f>
        <v>0</v>
      </c>
      <c r="I4413" t="str">
        <f>IF('3.Stok Awal'!$J4413=0,"",'3.Stok Awal'!$J4413)</f>
        <v/>
      </c>
      <c r="J4413">
        <f>IF('3.Stok Awal'!$K4413=0,0,'3.Stok Awal'!$K4413)</f>
        <v>0</v>
      </c>
      <c r="K4413" t="str">
        <f>IF('3.Stok Awal'!$L4413=0,"",'3.Stok Awal'!$L4413)</f>
        <v/>
      </c>
      <c r="L4413">
        <f>IF('3.Stok Awal'!$N4413=0,0,'3.Stok Awal'!$N4413)</f>
        <v>0</v>
      </c>
      <c r="M4413" t="str">
        <f>IF('3.Stok Awal'!$O4413=0,"",'3.Stok Awal'!$O4413)</f>
        <v/>
      </c>
      <c r="N4413">
        <f>SUMIF('4.Sell to Trade'!$O$5:$O$5003,'5.Stok Akhir'!$G4413,'4.Sell to Trade'!$Q$5:$Q$5003)</f>
        <v>0</v>
      </c>
      <c r="O4413" t="str">
        <f>IF('3.Stok Awal'!$L4413=0,"",'3.Stok Awal'!$L4413)</f>
        <v/>
      </c>
      <c r="P4413">
        <f>IF(ISNA(VLOOKUP($A4413,STOK_AWAL,13,0)),0,IF(VLOOKUP($A4413,STOK_AWAL,13,0)&gt;0,ROUNDDOWN(L4413/VLOOKUP($A4413,STOK_AWAL,13,0),0),0))</f>
        <v>0</v>
      </c>
      <c r="Q4413" t="str">
        <f>I4413</f>
        <v/>
      </c>
      <c r="R4413">
        <f>IFERROR(MOD(L4413,VLOOKUP($A4413,STOK_AWAL,13,0)),0)</f>
        <v>0</v>
      </c>
      <c r="S4413" t="str">
        <f>K4413</f>
        <v/>
      </c>
      <c r="T4413">
        <f>R4413+(P4413*(IFERROR(VLOOKUP($A4413,STOK_AWAL,13,0),0)))</f>
        <v>0</v>
      </c>
      <c r="U4413" t="str">
        <f>M4413</f>
        <v/>
      </c>
    </row>
    <row r="4414" spans="1:21" x14ac:dyDescent="0.25">
      <c r="A4414" t="str">
        <f>IF('3.Stok Awal'!$A4414=0,"",'3.Stok Awal'!$A4414)</f>
        <v/>
      </c>
      <c r="B4414" t="str">
        <f>IF('3.Stok Awal'!$B4414=0,"",'3.Stok Awal'!$B4414)</f>
        <v/>
      </c>
      <c r="C4414" t="str">
        <f>IF('3.Stok Awal'!$C4414=0,"",'3.Stok Awal'!$C4414)</f>
        <v/>
      </c>
      <c r="D4414" t="str">
        <f>IF('3.Stok Awal'!$D4414=0,"",'3.Stok Awal'!$D4414)</f>
        <v/>
      </c>
      <c r="E4414" t="str">
        <f>IF('3.Stok Awal'!$E4414=0,"",'3.Stok Awal'!$E4414)</f>
        <v/>
      </c>
      <c r="F4414" s="4" t="str">
        <f>IF('3.Stok Awal'!$F4414=0,"",'3.Stok Awal'!$F4414)</f>
        <v/>
      </c>
      <c r="G4414" s="4" t="str">
        <f t="shared" si="68"/>
        <v/>
      </c>
      <c r="H4414">
        <f>IF('3.Stok Awal'!$I4414=0,0,'3.Stok Awal'!$I4414)</f>
        <v>0</v>
      </c>
      <c r="I4414" t="str">
        <f>IF('3.Stok Awal'!$J4414=0,"",'3.Stok Awal'!$J4414)</f>
        <v/>
      </c>
      <c r="J4414">
        <f>IF('3.Stok Awal'!$K4414=0,0,'3.Stok Awal'!$K4414)</f>
        <v>0</v>
      </c>
      <c r="K4414" t="str">
        <f>IF('3.Stok Awal'!$L4414=0,"",'3.Stok Awal'!$L4414)</f>
        <v/>
      </c>
      <c r="L4414">
        <f>IF('3.Stok Awal'!$N4414=0,0,'3.Stok Awal'!$N4414)</f>
        <v>0</v>
      </c>
      <c r="M4414" t="str">
        <f>IF('3.Stok Awal'!$O4414=0,"",'3.Stok Awal'!$O4414)</f>
        <v/>
      </c>
      <c r="N4414">
        <f>SUMIF('4.Sell to Trade'!$O$5:$O$5003,'5.Stok Akhir'!$G4414,'4.Sell to Trade'!$Q$5:$Q$5003)</f>
        <v>0</v>
      </c>
      <c r="O4414" t="str">
        <f>IF('3.Stok Awal'!$L4414=0,"",'3.Stok Awal'!$L4414)</f>
        <v/>
      </c>
      <c r="P4414">
        <f>IF(ISNA(VLOOKUP($A4414,STOK_AWAL,13,0)),0,IF(VLOOKUP($A4414,STOK_AWAL,13,0)&gt;0,ROUNDDOWN(L4414/VLOOKUP($A4414,STOK_AWAL,13,0),0),0))</f>
        <v>0</v>
      </c>
      <c r="Q4414" t="str">
        <f>I4414</f>
        <v/>
      </c>
      <c r="R4414">
        <f>IFERROR(MOD(L4414,VLOOKUP($A4414,STOK_AWAL,13,0)),0)</f>
        <v>0</v>
      </c>
      <c r="S4414" t="str">
        <f>K4414</f>
        <v/>
      </c>
      <c r="T4414">
        <f>R4414+(P4414*(IFERROR(VLOOKUP($A4414,STOK_AWAL,13,0),0)))</f>
        <v>0</v>
      </c>
      <c r="U4414" t="str">
        <f>M4414</f>
        <v/>
      </c>
    </row>
    <row r="4415" spans="1:21" x14ac:dyDescent="0.25">
      <c r="A4415" t="str">
        <f>IF('3.Stok Awal'!$A4415=0,"",'3.Stok Awal'!$A4415)</f>
        <v/>
      </c>
      <c r="B4415" t="str">
        <f>IF('3.Stok Awal'!$B4415=0,"",'3.Stok Awal'!$B4415)</f>
        <v/>
      </c>
      <c r="C4415" t="str">
        <f>IF('3.Stok Awal'!$C4415=0,"",'3.Stok Awal'!$C4415)</f>
        <v/>
      </c>
      <c r="D4415" t="str">
        <f>IF('3.Stok Awal'!$D4415=0,"",'3.Stok Awal'!$D4415)</f>
        <v/>
      </c>
      <c r="E4415" t="str">
        <f>IF('3.Stok Awal'!$E4415=0,"",'3.Stok Awal'!$E4415)</f>
        <v/>
      </c>
      <c r="F4415" s="4" t="str">
        <f>IF('3.Stok Awal'!$F4415=0,"",'3.Stok Awal'!$F4415)</f>
        <v/>
      </c>
      <c r="G4415" s="4" t="str">
        <f t="shared" si="68"/>
        <v/>
      </c>
      <c r="H4415">
        <f>IF('3.Stok Awal'!$I4415=0,0,'3.Stok Awal'!$I4415)</f>
        <v>0</v>
      </c>
      <c r="I4415" t="str">
        <f>IF('3.Stok Awal'!$J4415=0,"",'3.Stok Awal'!$J4415)</f>
        <v/>
      </c>
      <c r="J4415">
        <f>IF('3.Stok Awal'!$K4415=0,0,'3.Stok Awal'!$K4415)</f>
        <v>0</v>
      </c>
      <c r="K4415" t="str">
        <f>IF('3.Stok Awal'!$L4415=0,"",'3.Stok Awal'!$L4415)</f>
        <v/>
      </c>
      <c r="L4415">
        <f>IF('3.Stok Awal'!$N4415=0,0,'3.Stok Awal'!$N4415)</f>
        <v>0</v>
      </c>
      <c r="M4415" t="str">
        <f>IF('3.Stok Awal'!$O4415=0,"",'3.Stok Awal'!$O4415)</f>
        <v/>
      </c>
      <c r="N4415">
        <f>SUMIF('4.Sell to Trade'!$O$5:$O$5003,'5.Stok Akhir'!$G4415,'4.Sell to Trade'!$Q$5:$Q$5003)</f>
        <v>0</v>
      </c>
      <c r="O4415" t="str">
        <f>IF('3.Stok Awal'!$L4415=0,"",'3.Stok Awal'!$L4415)</f>
        <v/>
      </c>
      <c r="P4415">
        <f>IF(ISNA(VLOOKUP($A4415,STOK_AWAL,13,0)),0,IF(VLOOKUP($A4415,STOK_AWAL,13,0)&gt;0,ROUNDDOWN(L4415/VLOOKUP($A4415,STOK_AWAL,13,0),0),0))</f>
        <v>0</v>
      </c>
      <c r="Q4415" t="str">
        <f>I4415</f>
        <v/>
      </c>
      <c r="R4415">
        <f>IFERROR(MOD(L4415,VLOOKUP($A4415,STOK_AWAL,13,0)),0)</f>
        <v>0</v>
      </c>
      <c r="S4415" t="str">
        <f>K4415</f>
        <v/>
      </c>
      <c r="T4415">
        <f>R4415+(P4415*(IFERROR(VLOOKUP($A4415,STOK_AWAL,13,0),0)))</f>
        <v>0</v>
      </c>
      <c r="U4415" t="str">
        <f>M4415</f>
        <v/>
      </c>
    </row>
    <row r="4416" spans="1:21" x14ac:dyDescent="0.25">
      <c r="A4416" t="str">
        <f>IF('3.Stok Awal'!$A4416=0,"",'3.Stok Awal'!$A4416)</f>
        <v/>
      </c>
      <c r="B4416" t="str">
        <f>IF('3.Stok Awal'!$B4416=0,"",'3.Stok Awal'!$B4416)</f>
        <v/>
      </c>
      <c r="C4416" t="str">
        <f>IF('3.Stok Awal'!$C4416=0,"",'3.Stok Awal'!$C4416)</f>
        <v/>
      </c>
      <c r="D4416" t="str">
        <f>IF('3.Stok Awal'!$D4416=0,"",'3.Stok Awal'!$D4416)</f>
        <v/>
      </c>
      <c r="E4416" t="str">
        <f>IF('3.Stok Awal'!$E4416=0,"",'3.Stok Awal'!$E4416)</f>
        <v/>
      </c>
      <c r="F4416" s="4" t="str">
        <f>IF('3.Stok Awal'!$F4416=0,"",'3.Stok Awal'!$F4416)</f>
        <v/>
      </c>
      <c r="G4416" s="4" t="str">
        <f t="shared" si="68"/>
        <v/>
      </c>
      <c r="H4416">
        <f>IF('3.Stok Awal'!$I4416=0,0,'3.Stok Awal'!$I4416)</f>
        <v>0</v>
      </c>
      <c r="I4416" t="str">
        <f>IF('3.Stok Awal'!$J4416=0,"",'3.Stok Awal'!$J4416)</f>
        <v/>
      </c>
      <c r="J4416">
        <f>IF('3.Stok Awal'!$K4416=0,0,'3.Stok Awal'!$K4416)</f>
        <v>0</v>
      </c>
      <c r="K4416" t="str">
        <f>IF('3.Stok Awal'!$L4416=0,"",'3.Stok Awal'!$L4416)</f>
        <v/>
      </c>
      <c r="L4416">
        <f>IF('3.Stok Awal'!$N4416=0,0,'3.Stok Awal'!$N4416)</f>
        <v>0</v>
      </c>
      <c r="M4416" t="str">
        <f>IF('3.Stok Awal'!$O4416=0,"",'3.Stok Awal'!$O4416)</f>
        <v/>
      </c>
      <c r="N4416">
        <f>SUMIF('4.Sell to Trade'!$O$5:$O$5003,'5.Stok Akhir'!$G4416,'4.Sell to Trade'!$Q$5:$Q$5003)</f>
        <v>0</v>
      </c>
      <c r="O4416" t="str">
        <f>IF('3.Stok Awal'!$L4416=0,"",'3.Stok Awal'!$L4416)</f>
        <v/>
      </c>
      <c r="P4416">
        <f>IF(ISNA(VLOOKUP($A4416,STOK_AWAL,13,0)),0,IF(VLOOKUP($A4416,STOK_AWAL,13,0)&gt;0,ROUNDDOWN(L4416/VLOOKUP($A4416,STOK_AWAL,13,0),0),0))</f>
        <v>0</v>
      </c>
      <c r="Q4416" t="str">
        <f>I4416</f>
        <v/>
      </c>
      <c r="R4416">
        <f>IFERROR(MOD(L4416,VLOOKUP($A4416,STOK_AWAL,13,0)),0)</f>
        <v>0</v>
      </c>
      <c r="S4416" t="str">
        <f>K4416</f>
        <v/>
      </c>
      <c r="T4416">
        <f>R4416+(P4416*(IFERROR(VLOOKUP($A4416,STOK_AWAL,13,0),0)))</f>
        <v>0</v>
      </c>
      <c r="U4416" t="str">
        <f>M4416</f>
        <v/>
      </c>
    </row>
    <row r="4417" spans="1:21" x14ac:dyDescent="0.25">
      <c r="A4417" t="str">
        <f>IF('3.Stok Awal'!$A4417=0,"",'3.Stok Awal'!$A4417)</f>
        <v/>
      </c>
      <c r="B4417" t="str">
        <f>IF('3.Stok Awal'!$B4417=0,"",'3.Stok Awal'!$B4417)</f>
        <v/>
      </c>
      <c r="C4417" t="str">
        <f>IF('3.Stok Awal'!$C4417=0,"",'3.Stok Awal'!$C4417)</f>
        <v/>
      </c>
      <c r="D4417" t="str">
        <f>IF('3.Stok Awal'!$D4417=0,"",'3.Stok Awal'!$D4417)</f>
        <v/>
      </c>
      <c r="E4417" t="str">
        <f>IF('3.Stok Awal'!$E4417=0,"",'3.Stok Awal'!$E4417)</f>
        <v/>
      </c>
      <c r="F4417" s="4" t="str">
        <f>IF('3.Stok Awal'!$F4417=0,"",'3.Stok Awal'!$F4417)</f>
        <v/>
      </c>
      <c r="G4417" s="4" t="str">
        <f t="shared" si="68"/>
        <v/>
      </c>
      <c r="H4417">
        <f>IF('3.Stok Awal'!$I4417=0,0,'3.Stok Awal'!$I4417)</f>
        <v>0</v>
      </c>
      <c r="I4417" t="str">
        <f>IF('3.Stok Awal'!$J4417=0,"",'3.Stok Awal'!$J4417)</f>
        <v/>
      </c>
      <c r="J4417">
        <f>IF('3.Stok Awal'!$K4417=0,0,'3.Stok Awal'!$K4417)</f>
        <v>0</v>
      </c>
      <c r="K4417" t="str">
        <f>IF('3.Stok Awal'!$L4417=0,"",'3.Stok Awal'!$L4417)</f>
        <v/>
      </c>
      <c r="L4417">
        <f>IF('3.Stok Awal'!$N4417=0,0,'3.Stok Awal'!$N4417)</f>
        <v>0</v>
      </c>
      <c r="M4417" t="str">
        <f>IF('3.Stok Awal'!$O4417=0,"",'3.Stok Awal'!$O4417)</f>
        <v/>
      </c>
      <c r="N4417">
        <f>SUMIF('4.Sell to Trade'!$O$5:$O$5003,'5.Stok Akhir'!$G4417,'4.Sell to Trade'!$Q$5:$Q$5003)</f>
        <v>0</v>
      </c>
      <c r="O4417" t="str">
        <f>IF('3.Stok Awal'!$L4417=0,"",'3.Stok Awal'!$L4417)</f>
        <v/>
      </c>
      <c r="P4417">
        <f>IF(ISNA(VLOOKUP($A4417,STOK_AWAL,13,0)),0,IF(VLOOKUP($A4417,STOK_AWAL,13,0)&gt;0,ROUNDDOWN(L4417/VLOOKUP($A4417,STOK_AWAL,13,0),0),0))</f>
        <v>0</v>
      </c>
      <c r="Q4417" t="str">
        <f>I4417</f>
        <v/>
      </c>
      <c r="R4417">
        <f>IFERROR(MOD(L4417,VLOOKUP($A4417,STOK_AWAL,13,0)),0)</f>
        <v>0</v>
      </c>
      <c r="S4417" t="str">
        <f>K4417</f>
        <v/>
      </c>
      <c r="T4417">
        <f>R4417+(P4417*(IFERROR(VLOOKUP($A4417,STOK_AWAL,13,0),0)))</f>
        <v>0</v>
      </c>
      <c r="U4417" t="str">
        <f>M4417</f>
        <v/>
      </c>
    </row>
    <row r="4418" spans="1:21" x14ac:dyDescent="0.25">
      <c r="A4418" t="str">
        <f>IF('3.Stok Awal'!$A4418=0,"",'3.Stok Awal'!$A4418)</f>
        <v/>
      </c>
      <c r="B4418" t="str">
        <f>IF('3.Stok Awal'!$B4418=0,"",'3.Stok Awal'!$B4418)</f>
        <v/>
      </c>
      <c r="C4418" t="str">
        <f>IF('3.Stok Awal'!$C4418=0,"",'3.Stok Awal'!$C4418)</f>
        <v/>
      </c>
      <c r="D4418" t="str">
        <f>IF('3.Stok Awal'!$D4418=0,"",'3.Stok Awal'!$D4418)</f>
        <v/>
      </c>
      <c r="E4418" t="str">
        <f>IF('3.Stok Awal'!$E4418=0,"",'3.Stok Awal'!$E4418)</f>
        <v/>
      </c>
      <c r="F4418" s="4" t="str">
        <f>IF('3.Stok Awal'!$F4418=0,"",'3.Stok Awal'!$F4418)</f>
        <v/>
      </c>
      <c r="G4418" s="4" t="str">
        <f t="shared" si="68"/>
        <v/>
      </c>
      <c r="H4418">
        <f>IF('3.Stok Awal'!$I4418=0,0,'3.Stok Awal'!$I4418)</f>
        <v>0</v>
      </c>
      <c r="I4418" t="str">
        <f>IF('3.Stok Awal'!$J4418=0,"",'3.Stok Awal'!$J4418)</f>
        <v/>
      </c>
      <c r="J4418">
        <f>IF('3.Stok Awal'!$K4418=0,0,'3.Stok Awal'!$K4418)</f>
        <v>0</v>
      </c>
      <c r="K4418" t="str">
        <f>IF('3.Stok Awal'!$L4418=0,"",'3.Stok Awal'!$L4418)</f>
        <v/>
      </c>
      <c r="L4418">
        <f>IF('3.Stok Awal'!$N4418=0,0,'3.Stok Awal'!$N4418)</f>
        <v>0</v>
      </c>
      <c r="M4418" t="str">
        <f>IF('3.Stok Awal'!$O4418=0,"",'3.Stok Awal'!$O4418)</f>
        <v/>
      </c>
      <c r="N4418">
        <f>SUMIF('4.Sell to Trade'!$O$5:$O$5003,'5.Stok Akhir'!$G4418,'4.Sell to Trade'!$Q$5:$Q$5003)</f>
        <v>0</v>
      </c>
      <c r="O4418" t="str">
        <f>IF('3.Stok Awal'!$L4418=0,"",'3.Stok Awal'!$L4418)</f>
        <v/>
      </c>
      <c r="P4418">
        <f>IF(ISNA(VLOOKUP($A4418,STOK_AWAL,13,0)),0,IF(VLOOKUP($A4418,STOK_AWAL,13,0)&gt;0,ROUNDDOWN(L4418/VLOOKUP($A4418,STOK_AWAL,13,0),0),0))</f>
        <v>0</v>
      </c>
      <c r="Q4418" t="str">
        <f>I4418</f>
        <v/>
      </c>
      <c r="R4418">
        <f>IFERROR(MOD(L4418,VLOOKUP($A4418,STOK_AWAL,13,0)),0)</f>
        <v>0</v>
      </c>
      <c r="S4418" t="str">
        <f>K4418</f>
        <v/>
      </c>
      <c r="T4418">
        <f>R4418+(P4418*(IFERROR(VLOOKUP($A4418,STOK_AWAL,13,0),0)))</f>
        <v>0</v>
      </c>
      <c r="U4418" t="str">
        <f>M4418</f>
        <v/>
      </c>
    </row>
    <row r="4419" spans="1:21" x14ac:dyDescent="0.25">
      <c r="A4419" t="str">
        <f>IF('3.Stok Awal'!$A4419=0,"",'3.Stok Awal'!$A4419)</f>
        <v/>
      </c>
      <c r="B4419" t="str">
        <f>IF('3.Stok Awal'!$B4419=0,"",'3.Stok Awal'!$B4419)</f>
        <v/>
      </c>
      <c r="C4419" t="str">
        <f>IF('3.Stok Awal'!$C4419=0,"",'3.Stok Awal'!$C4419)</f>
        <v/>
      </c>
      <c r="D4419" t="str">
        <f>IF('3.Stok Awal'!$D4419=0,"",'3.Stok Awal'!$D4419)</f>
        <v/>
      </c>
      <c r="E4419" t="str">
        <f>IF('3.Stok Awal'!$E4419=0,"",'3.Stok Awal'!$E4419)</f>
        <v/>
      </c>
      <c r="F4419" s="4" t="str">
        <f>IF('3.Stok Awal'!$F4419=0,"",'3.Stok Awal'!$F4419)</f>
        <v/>
      </c>
      <c r="G4419" s="4" t="str">
        <f t="shared" si="68"/>
        <v/>
      </c>
      <c r="H4419">
        <f>IF('3.Stok Awal'!$I4419=0,0,'3.Stok Awal'!$I4419)</f>
        <v>0</v>
      </c>
      <c r="I4419" t="str">
        <f>IF('3.Stok Awal'!$J4419=0,"",'3.Stok Awal'!$J4419)</f>
        <v/>
      </c>
      <c r="J4419">
        <f>IF('3.Stok Awal'!$K4419=0,0,'3.Stok Awal'!$K4419)</f>
        <v>0</v>
      </c>
      <c r="K4419" t="str">
        <f>IF('3.Stok Awal'!$L4419=0,"",'3.Stok Awal'!$L4419)</f>
        <v/>
      </c>
      <c r="L4419">
        <f>IF('3.Stok Awal'!$N4419=0,0,'3.Stok Awal'!$N4419)</f>
        <v>0</v>
      </c>
      <c r="M4419" t="str">
        <f>IF('3.Stok Awal'!$O4419=0,"",'3.Stok Awal'!$O4419)</f>
        <v/>
      </c>
      <c r="N4419">
        <f>SUMIF('4.Sell to Trade'!$O$5:$O$5003,'5.Stok Akhir'!$G4419,'4.Sell to Trade'!$Q$5:$Q$5003)</f>
        <v>0</v>
      </c>
      <c r="O4419" t="str">
        <f>IF('3.Stok Awal'!$L4419=0,"",'3.Stok Awal'!$L4419)</f>
        <v/>
      </c>
      <c r="P4419">
        <f>IF(ISNA(VLOOKUP($A4419,STOK_AWAL,13,0)),0,IF(VLOOKUP($A4419,STOK_AWAL,13,0)&gt;0,ROUNDDOWN(L4419/VLOOKUP($A4419,STOK_AWAL,13,0),0),0))</f>
        <v>0</v>
      </c>
      <c r="Q4419" t="str">
        <f>I4419</f>
        <v/>
      </c>
      <c r="R4419">
        <f>IFERROR(MOD(L4419,VLOOKUP($A4419,STOK_AWAL,13,0)),0)</f>
        <v>0</v>
      </c>
      <c r="S4419" t="str">
        <f>K4419</f>
        <v/>
      </c>
      <c r="T4419">
        <f>R4419+(P4419*(IFERROR(VLOOKUP($A4419,STOK_AWAL,13,0),0)))</f>
        <v>0</v>
      </c>
      <c r="U4419" t="str">
        <f>M4419</f>
        <v/>
      </c>
    </row>
    <row r="4420" spans="1:21" x14ac:dyDescent="0.25">
      <c r="A4420" t="str">
        <f>IF('3.Stok Awal'!$A4420=0,"",'3.Stok Awal'!$A4420)</f>
        <v/>
      </c>
      <c r="B4420" t="str">
        <f>IF('3.Stok Awal'!$B4420=0,"",'3.Stok Awal'!$B4420)</f>
        <v/>
      </c>
      <c r="C4420" t="str">
        <f>IF('3.Stok Awal'!$C4420=0,"",'3.Stok Awal'!$C4420)</f>
        <v/>
      </c>
      <c r="D4420" t="str">
        <f>IF('3.Stok Awal'!$D4420=0,"",'3.Stok Awal'!$D4420)</f>
        <v/>
      </c>
      <c r="E4420" t="str">
        <f>IF('3.Stok Awal'!$E4420=0,"",'3.Stok Awal'!$E4420)</f>
        <v/>
      </c>
      <c r="F4420" s="4" t="str">
        <f>IF('3.Stok Awal'!$F4420=0,"",'3.Stok Awal'!$F4420)</f>
        <v/>
      </c>
      <c r="G4420" s="4" t="str">
        <f t="shared" si="68"/>
        <v/>
      </c>
      <c r="H4420">
        <f>IF('3.Stok Awal'!$I4420=0,0,'3.Stok Awal'!$I4420)</f>
        <v>0</v>
      </c>
      <c r="I4420" t="str">
        <f>IF('3.Stok Awal'!$J4420=0,"",'3.Stok Awal'!$J4420)</f>
        <v/>
      </c>
      <c r="J4420">
        <f>IF('3.Stok Awal'!$K4420=0,0,'3.Stok Awal'!$K4420)</f>
        <v>0</v>
      </c>
      <c r="K4420" t="str">
        <f>IF('3.Stok Awal'!$L4420=0,"",'3.Stok Awal'!$L4420)</f>
        <v/>
      </c>
      <c r="L4420">
        <f>IF('3.Stok Awal'!$N4420=0,0,'3.Stok Awal'!$N4420)</f>
        <v>0</v>
      </c>
      <c r="M4420" t="str">
        <f>IF('3.Stok Awal'!$O4420=0,"",'3.Stok Awal'!$O4420)</f>
        <v/>
      </c>
      <c r="N4420">
        <f>SUMIF('4.Sell to Trade'!$O$5:$O$5003,'5.Stok Akhir'!$G4420,'4.Sell to Trade'!$Q$5:$Q$5003)</f>
        <v>0</v>
      </c>
      <c r="O4420" t="str">
        <f>IF('3.Stok Awal'!$L4420=0,"",'3.Stok Awal'!$L4420)</f>
        <v/>
      </c>
      <c r="P4420">
        <f>IF(ISNA(VLOOKUP($A4420,STOK_AWAL,13,0)),0,IF(VLOOKUP($A4420,STOK_AWAL,13,0)&gt;0,ROUNDDOWN(L4420/VLOOKUP($A4420,STOK_AWAL,13,0),0),0))</f>
        <v>0</v>
      </c>
      <c r="Q4420" t="str">
        <f>I4420</f>
        <v/>
      </c>
      <c r="R4420">
        <f>IFERROR(MOD(L4420,VLOOKUP($A4420,STOK_AWAL,13,0)),0)</f>
        <v>0</v>
      </c>
      <c r="S4420" t="str">
        <f>K4420</f>
        <v/>
      </c>
      <c r="T4420">
        <f>R4420+(P4420*(IFERROR(VLOOKUP($A4420,STOK_AWAL,13,0),0)))</f>
        <v>0</v>
      </c>
      <c r="U4420" t="str">
        <f>M4420</f>
        <v/>
      </c>
    </row>
    <row r="4421" spans="1:21" x14ac:dyDescent="0.25">
      <c r="A4421" t="str">
        <f>IF('3.Stok Awal'!$A4421=0,"",'3.Stok Awal'!$A4421)</f>
        <v/>
      </c>
      <c r="B4421" t="str">
        <f>IF('3.Stok Awal'!$B4421=0,"",'3.Stok Awal'!$B4421)</f>
        <v/>
      </c>
      <c r="C4421" t="str">
        <f>IF('3.Stok Awal'!$C4421=0,"",'3.Stok Awal'!$C4421)</f>
        <v/>
      </c>
      <c r="D4421" t="str">
        <f>IF('3.Stok Awal'!$D4421=0,"",'3.Stok Awal'!$D4421)</f>
        <v/>
      </c>
      <c r="E4421" t="str">
        <f>IF('3.Stok Awal'!$E4421=0,"",'3.Stok Awal'!$E4421)</f>
        <v/>
      </c>
      <c r="F4421" s="4" t="str">
        <f>IF('3.Stok Awal'!$F4421=0,"",'3.Stok Awal'!$F4421)</f>
        <v/>
      </c>
      <c r="G4421" s="4" t="str">
        <f t="shared" si="68"/>
        <v/>
      </c>
      <c r="H4421">
        <f>IF('3.Stok Awal'!$I4421=0,0,'3.Stok Awal'!$I4421)</f>
        <v>0</v>
      </c>
      <c r="I4421" t="str">
        <f>IF('3.Stok Awal'!$J4421=0,"",'3.Stok Awal'!$J4421)</f>
        <v/>
      </c>
      <c r="J4421">
        <f>IF('3.Stok Awal'!$K4421=0,0,'3.Stok Awal'!$K4421)</f>
        <v>0</v>
      </c>
      <c r="K4421" t="str">
        <f>IF('3.Stok Awal'!$L4421=0,"",'3.Stok Awal'!$L4421)</f>
        <v/>
      </c>
      <c r="L4421">
        <f>IF('3.Stok Awal'!$N4421=0,0,'3.Stok Awal'!$N4421)</f>
        <v>0</v>
      </c>
      <c r="M4421" t="str">
        <f>IF('3.Stok Awal'!$O4421=0,"",'3.Stok Awal'!$O4421)</f>
        <v/>
      </c>
      <c r="N4421">
        <f>SUMIF('4.Sell to Trade'!$O$5:$O$5003,'5.Stok Akhir'!$G4421,'4.Sell to Trade'!$Q$5:$Q$5003)</f>
        <v>0</v>
      </c>
      <c r="O4421" t="str">
        <f>IF('3.Stok Awal'!$L4421=0,"",'3.Stok Awal'!$L4421)</f>
        <v/>
      </c>
      <c r="P4421">
        <f>IF(ISNA(VLOOKUP($A4421,STOK_AWAL,13,0)),0,IF(VLOOKUP($A4421,STOK_AWAL,13,0)&gt;0,ROUNDDOWN(L4421/VLOOKUP($A4421,STOK_AWAL,13,0),0),0))</f>
        <v>0</v>
      </c>
      <c r="Q4421" t="str">
        <f>I4421</f>
        <v/>
      </c>
      <c r="R4421">
        <f>IFERROR(MOD(L4421,VLOOKUP($A4421,STOK_AWAL,13,0)),0)</f>
        <v>0</v>
      </c>
      <c r="S4421" t="str">
        <f>K4421</f>
        <v/>
      </c>
      <c r="T4421">
        <f>R4421+(P4421*(IFERROR(VLOOKUP($A4421,STOK_AWAL,13,0),0)))</f>
        <v>0</v>
      </c>
      <c r="U4421" t="str">
        <f>M4421</f>
        <v/>
      </c>
    </row>
    <row r="4422" spans="1:21" x14ac:dyDescent="0.25">
      <c r="A4422" t="str">
        <f>IF('3.Stok Awal'!$A4422=0,"",'3.Stok Awal'!$A4422)</f>
        <v/>
      </c>
      <c r="B4422" t="str">
        <f>IF('3.Stok Awal'!$B4422=0,"",'3.Stok Awal'!$B4422)</f>
        <v/>
      </c>
      <c r="C4422" t="str">
        <f>IF('3.Stok Awal'!$C4422=0,"",'3.Stok Awal'!$C4422)</f>
        <v/>
      </c>
      <c r="D4422" t="str">
        <f>IF('3.Stok Awal'!$D4422=0,"",'3.Stok Awal'!$D4422)</f>
        <v/>
      </c>
      <c r="E4422" t="str">
        <f>IF('3.Stok Awal'!$E4422=0,"",'3.Stok Awal'!$E4422)</f>
        <v/>
      </c>
      <c r="F4422" s="4" t="str">
        <f>IF('3.Stok Awal'!$F4422=0,"",'3.Stok Awal'!$F4422)</f>
        <v/>
      </c>
      <c r="G4422" s="4" t="str">
        <f t="shared" ref="G4422:G4485" si="69">A4422&amp;F4422</f>
        <v/>
      </c>
      <c r="H4422">
        <f>IF('3.Stok Awal'!$I4422=0,0,'3.Stok Awal'!$I4422)</f>
        <v>0</v>
      </c>
      <c r="I4422" t="str">
        <f>IF('3.Stok Awal'!$J4422=0,"",'3.Stok Awal'!$J4422)</f>
        <v/>
      </c>
      <c r="J4422">
        <f>IF('3.Stok Awal'!$K4422=0,0,'3.Stok Awal'!$K4422)</f>
        <v>0</v>
      </c>
      <c r="K4422" t="str">
        <f>IF('3.Stok Awal'!$L4422=0,"",'3.Stok Awal'!$L4422)</f>
        <v/>
      </c>
      <c r="L4422">
        <f>IF('3.Stok Awal'!$N4422=0,0,'3.Stok Awal'!$N4422)</f>
        <v>0</v>
      </c>
      <c r="M4422" t="str">
        <f>IF('3.Stok Awal'!$O4422=0,"",'3.Stok Awal'!$O4422)</f>
        <v/>
      </c>
      <c r="N4422">
        <f>SUMIF('4.Sell to Trade'!$O$5:$O$5003,'5.Stok Akhir'!$G4422,'4.Sell to Trade'!$Q$5:$Q$5003)</f>
        <v>0</v>
      </c>
      <c r="O4422" t="str">
        <f>IF('3.Stok Awal'!$L4422=0,"",'3.Stok Awal'!$L4422)</f>
        <v/>
      </c>
      <c r="P4422">
        <f>IF(ISNA(VLOOKUP($A4422,STOK_AWAL,13,0)),0,IF(VLOOKUP($A4422,STOK_AWAL,13,0)&gt;0,ROUNDDOWN(L4422/VLOOKUP($A4422,STOK_AWAL,13,0),0),0))</f>
        <v>0</v>
      </c>
      <c r="Q4422" t="str">
        <f>I4422</f>
        <v/>
      </c>
      <c r="R4422">
        <f>IFERROR(MOD(L4422,VLOOKUP($A4422,STOK_AWAL,13,0)),0)</f>
        <v>0</v>
      </c>
      <c r="S4422" t="str">
        <f>K4422</f>
        <v/>
      </c>
      <c r="T4422">
        <f>R4422+(P4422*(IFERROR(VLOOKUP($A4422,STOK_AWAL,13,0),0)))</f>
        <v>0</v>
      </c>
      <c r="U4422" t="str">
        <f>M4422</f>
        <v/>
      </c>
    </row>
    <row r="4423" spans="1:21" x14ac:dyDescent="0.25">
      <c r="A4423" t="str">
        <f>IF('3.Stok Awal'!$A4423=0,"",'3.Stok Awal'!$A4423)</f>
        <v/>
      </c>
      <c r="B4423" t="str">
        <f>IF('3.Stok Awal'!$B4423=0,"",'3.Stok Awal'!$B4423)</f>
        <v/>
      </c>
      <c r="C4423" t="str">
        <f>IF('3.Stok Awal'!$C4423=0,"",'3.Stok Awal'!$C4423)</f>
        <v/>
      </c>
      <c r="D4423" t="str">
        <f>IF('3.Stok Awal'!$D4423=0,"",'3.Stok Awal'!$D4423)</f>
        <v/>
      </c>
      <c r="E4423" t="str">
        <f>IF('3.Stok Awal'!$E4423=0,"",'3.Stok Awal'!$E4423)</f>
        <v/>
      </c>
      <c r="F4423" s="4" t="str">
        <f>IF('3.Stok Awal'!$F4423=0,"",'3.Stok Awal'!$F4423)</f>
        <v/>
      </c>
      <c r="G4423" s="4" t="str">
        <f t="shared" si="69"/>
        <v/>
      </c>
      <c r="H4423">
        <f>IF('3.Stok Awal'!$I4423=0,0,'3.Stok Awal'!$I4423)</f>
        <v>0</v>
      </c>
      <c r="I4423" t="str">
        <f>IF('3.Stok Awal'!$J4423=0,"",'3.Stok Awal'!$J4423)</f>
        <v/>
      </c>
      <c r="J4423">
        <f>IF('3.Stok Awal'!$K4423=0,0,'3.Stok Awal'!$K4423)</f>
        <v>0</v>
      </c>
      <c r="K4423" t="str">
        <f>IF('3.Stok Awal'!$L4423=0,"",'3.Stok Awal'!$L4423)</f>
        <v/>
      </c>
      <c r="L4423">
        <f>IF('3.Stok Awal'!$N4423=0,0,'3.Stok Awal'!$N4423)</f>
        <v>0</v>
      </c>
      <c r="M4423" t="str">
        <f>IF('3.Stok Awal'!$O4423=0,"",'3.Stok Awal'!$O4423)</f>
        <v/>
      </c>
      <c r="N4423">
        <f>SUMIF('4.Sell to Trade'!$O$5:$O$5003,'5.Stok Akhir'!$G4423,'4.Sell to Trade'!$Q$5:$Q$5003)</f>
        <v>0</v>
      </c>
      <c r="O4423" t="str">
        <f>IF('3.Stok Awal'!$L4423=0,"",'3.Stok Awal'!$L4423)</f>
        <v/>
      </c>
      <c r="P4423">
        <f>IF(ISNA(VLOOKUP($A4423,STOK_AWAL,13,0)),0,IF(VLOOKUP($A4423,STOK_AWAL,13,0)&gt;0,ROUNDDOWN(L4423/VLOOKUP($A4423,STOK_AWAL,13,0),0),0))</f>
        <v>0</v>
      </c>
      <c r="Q4423" t="str">
        <f>I4423</f>
        <v/>
      </c>
      <c r="R4423">
        <f>IFERROR(MOD(L4423,VLOOKUP($A4423,STOK_AWAL,13,0)),0)</f>
        <v>0</v>
      </c>
      <c r="S4423" t="str">
        <f>K4423</f>
        <v/>
      </c>
      <c r="T4423">
        <f>R4423+(P4423*(IFERROR(VLOOKUP($A4423,STOK_AWAL,13,0),0)))</f>
        <v>0</v>
      </c>
      <c r="U4423" t="str">
        <f>M4423</f>
        <v/>
      </c>
    </row>
    <row r="4424" spans="1:21" x14ac:dyDescent="0.25">
      <c r="A4424" t="str">
        <f>IF('3.Stok Awal'!$A4424=0,"",'3.Stok Awal'!$A4424)</f>
        <v/>
      </c>
      <c r="B4424" t="str">
        <f>IF('3.Stok Awal'!$B4424=0,"",'3.Stok Awal'!$B4424)</f>
        <v/>
      </c>
      <c r="C4424" t="str">
        <f>IF('3.Stok Awal'!$C4424=0,"",'3.Stok Awal'!$C4424)</f>
        <v/>
      </c>
      <c r="D4424" t="str">
        <f>IF('3.Stok Awal'!$D4424=0,"",'3.Stok Awal'!$D4424)</f>
        <v/>
      </c>
      <c r="E4424" t="str">
        <f>IF('3.Stok Awal'!$E4424=0,"",'3.Stok Awal'!$E4424)</f>
        <v/>
      </c>
      <c r="F4424" s="4" t="str">
        <f>IF('3.Stok Awal'!$F4424=0,"",'3.Stok Awal'!$F4424)</f>
        <v/>
      </c>
      <c r="G4424" s="4" t="str">
        <f t="shared" si="69"/>
        <v/>
      </c>
      <c r="H4424">
        <f>IF('3.Stok Awal'!$I4424=0,0,'3.Stok Awal'!$I4424)</f>
        <v>0</v>
      </c>
      <c r="I4424" t="str">
        <f>IF('3.Stok Awal'!$J4424=0,"",'3.Stok Awal'!$J4424)</f>
        <v/>
      </c>
      <c r="J4424">
        <f>IF('3.Stok Awal'!$K4424=0,0,'3.Stok Awal'!$K4424)</f>
        <v>0</v>
      </c>
      <c r="K4424" t="str">
        <f>IF('3.Stok Awal'!$L4424=0,"",'3.Stok Awal'!$L4424)</f>
        <v/>
      </c>
      <c r="L4424">
        <f>IF('3.Stok Awal'!$N4424=0,0,'3.Stok Awal'!$N4424)</f>
        <v>0</v>
      </c>
      <c r="M4424" t="str">
        <f>IF('3.Stok Awal'!$O4424=0,"",'3.Stok Awal'!$O4424)</f>
        <v/>
      </c>
      <c r="N4424">
        <f>SUMIF('4.Sell to Trade'!$O$5:$O$5003,'5.Stok Akhir'!$G4424,'4.Sell to Trade'!$Q$5:$Q$5003)</f>
        <v>0</v>
      </c>
      <c r="O4424" t="str">
        <f>IF('3.Stok Awal'!$L4424=0,"",'3.Stok Awal'!$L4424)</f>
        <v/>
      </c>
      <c r="P4424">
        <f>IF(ISNA(VLOOKUP($A4424,STOK_AWAL,13,0)),0,IF(VLOOKUP($A4424,STOK_AWAL,13,0)&gt;0,ROUNDDOWN(L4424/VLOOKUP($A4424,STOK_AWAL,13,0),0),0))</f>
        <v>0</v>
      </c>
      <c r="Q4424" t="str">
        <f>I4424</f>
        <v/>
      </c>
      <c r="R4424">
        <f>IFERROR(MOD(L4424,VLOOKUP($A4424,STOK_AWAL,13,0)),0)</f>
        <v>0</v>
      </c>
      <c r="S4424" t="str">
        <f>K4424</f>
        <v/>
      </c>
      <c r="T4424">
        <f>R4424+(P4424*(IFERROR(VLOOKUP($A4424,STOK_AWAL,13,0),0)))</f>
        <v>0</v>
      </c>
      <c r="U4424" t="str">
        <f>M4424</f>
        <v/>
      </c>
    </row>
    <row r="4425" spans="1:21" x14ac:dyDescent="0.25">
      <c r="A4425" t="str">
        <f>IF('3.Stok Awal'!$A4425=0,"",'3.Stok Awal'!$A4425)</f>
        <v/>
      </c>
      <c r="B4425" t="str">
        <f>IF('3.Stok Awal'!$B4425=0,"",'3.Stok Awal'!$B4425)</f>
        <v/>
      </c>
      <c r="C4425" t="str">
        <f>IF('3.Stok Awal'!$C4425=0,"",'3.Stok Awal'!$C4425)</f>
        <v/>
      </c>
      <c r="D4425" t="str">
        <f>IF('3.Stok Awal'!$D4425=0,"",'3.Stok Awal'!$D4425)</f>
        <v/>
      </c>
      <c r="E4425" t="str">
        <f>IF('3.Stok Awal'!$E4425=0,"",'3.Stok Awal'!$E4425)</f>
        <v/>
      </c>
      <c r="F4425" s="4" t="str">
        <f>IF('3.Stok Awal'!$F4425=0,"",'3.Stok Awal'!$F4425)</f>
        <v/>
      </c>
      <c r="G4425" s="4" t="str">
        <f t="shared" si="69"/>
        <v/>
      </c>
      <c r="H4425">
        <f>IF('3.Stok Awal'!$I4425=0,0,'3.Stok Awal'!$I4425)</f>
        <v>0</v>
      </c>
      <c r="I4425" t="str">
        <f>IF('3.Stok Awal'!$J4425=0,"",'3.Stok Awal'!$J4425)</f>
        <v/>
      </c>
      <c r="J4425">
        <f>IF('3.Stok Awal'!$K4425=0,0,'3.Stok Awal'!$K4425)</f>
        <v>0</v>
      </c>
      <c r="K4425" t="str">
        <f>IF('3.Stok Awal'!$L4425=0,"",'3.Stok Awal'!$L4425)</f>
        <v/>
      </c>
      <c r="L4425">
        <f>IF('3.Stok Awal'!$N4425=0,0,'3.Stok Awal'!$N4425)</f>
        <v>0</v>
      </c>
      <c r="M4425" t="str">
        <f>IF('3.Stok Awal'!$O4425=0,"",'3.Stok Awal'!$O4425)</f>
        <v/>
      </c>
      <c r="N4425">
        <f>SUMIF('4.Sell to Trade'!$O$5:$O$5003,'5.Stok Akhir'!$G4425,'4.Sell to Trade'!$Q$5:$Q$5003)</f>
        <v>0</v>
      </c>
      <c r="O4425" t="str">
        <f>IF('3.Stok Awal'!$L4425=0,"",'3.Stok Awal'!$L4425)</f>
        <v/>
      </c>
      <c r="P4425">
        <f>IF(ISNA(VLOOKUP($A4425,STOK_AWAL,13,0)),0,IF(VLOOKUP($A4425,STOK_AWAL,13,0)&gt;0,ROUNDDOWN(L4425/VLOOKUP($A4425,STOK_AWAL,13,0),0),0))</f>
        <v>0</v>
      </c>
      <c r="Q4425" t="str">
        <f>I4425</f>
        <v/>
      </c>
      <c r="R4425">
        <f>IFERROR(MOD(L4425,VLOOKUP($A4425,STOK_AWAL,13,0)),0)</f>
        <v>0</v>
      </c>
      <c r="S4425" t="str">
        <f>K4425</f>
        <v/>
      </c>
      <c r="T4425">
        <f>R4425+(P4425*(IFERROR(VLOOKUP($A4425,STOK_AWAL,13,0),0)))</f>
        <v>0</v>
      </c>
      <c r="U4425" t="str">
        <f>M4425</f>
        <v/>
      </c>
    </row>
    <row r="4426" spans="1:21" x14ac:dyDescent="0.25">
      <c r="A4426" t="str">
        <f>IF('3.Stok Awal'!$A4426=0,"",'3.Stok Awal'!$A4426)</f>
        <v/>
      </c>
      <c r="B4426" t="str">
        <f>IF('3.Stok Awal'!$B4426=0,"",'3.Stok Awal'!$B4426)</f>
        <v/>
      </c>
      <c r="C4426" t="str">
        <f>IF('3.Stok Awal'!$C4426=0,"",'3.Stok Awal'!$C4426)</f>
        <v/>
      </c>
      <c r="D4426" t="str">
        <f>IF('3.Stok Awal'!$D4426=0,"",'3.Stok Awal'!$D4426)</f>
        <v/>
      </c>
      <c r="E4426" t="str">
        <f>IF('3.Stok Awal'!$E4426=0,"",'3.Stok Awal'!$E4426)</f>
        <v/>
      </c>
      <c r="F4426" s="4" t="str">
        <f>IF('3.Stok Awal'!$F4426=0,"",'3.Stok Awal'!$F4426)</f>
        <v/>
      </c>
      <c r="G4426" s="4" t="str">
        <f t="shared" si="69"/>
        <v/>
      </c>
      <c r="H4426">
        <f>IF('3.Stok Awal'!$I4426=0,0,'3.Stok Awal'!$I4426)</f>
        <v>0</v>
      </c>
      <c r="I4426" t="str">
        <f>IF('3.Stok Awal'!$J4426=0,"",'3.Stok Awal'!$J4426)</f>
        <v/>
      </c>
      <c r="J4426">
        <f>IF('3.Stok Awal'!$K4426=0,0,'3.Stok Awal'!$K4426)</f>
        <v>0</v>
      </c>
      <c r="K4426" t="str">
        <f>IF('3.Stok Awal'!$L4426=0,"",'3.Stok Awal'!$L4426)</f>
        <v/>
      </c>
      <c r="L4426">
        <f>IF('3.Stok Awal'!$N4426=0,0,'3.Stok Awal'!$N4426)</f>
        <v>0</v>
      </c>
      <c r="M4426" t="str">
        <f>IF('3.Stok Awal'!$O4426=0,"",'3.Stok Awal'!$O4426)</f>
        <v/>
      </c>
      <c r="N4426">
        <f>SUMIF('4.Sell to Trade'!$O$5:$O$5003,'5.Stok Akhir'!$G4426,'4.Sell to Trade'!$Q$5:$Q$5003)</f>
        <v>0</v>
      </c>
      <c r="O4426" t="str">
        <f>IF('3.Stok Awal'!$L4426=0,"",'3.Stok Awal'!$L4426)</f>
        <v/>
      </c>
      <c r="P4426">
        <f>IF(ISNA(VLOOKUP($A4426,STOK_AWAL,13,0)),0,IF(VLOOKUP($A4426,STOK_AWAL,13,0)&gt;0,ROUNDDOWN(L4426/VLOOKUP($A4426,STOK_AWAL,13,0),0),0))</f>
        <v>0</v>
      </c>
      <c r="Q4426" t="str">
        <f>I4426</f>
        <v/>
      </c>
      <c r="R4426">
        <f>IFERROR(MOD(L4426,VLOOKUP($A4426,STOK_AWAL,13,0)),0)</f>
        <v>0</v>
      </c>
      <c r="S4426" t="str">
        <f>K4426</f>
        <v/>
      </c>
      <c r="T4426">
        <f>R4426+(P4426*(IFERROR(VLOOKUP($A4426,STOK_AWAL,13,0),0)))</f>
        <v>0</v>
      </c>
      <c r="U4426" t="str">
        <f>M4426</f>
        <v/>
      </c>
    </row>
    <row r="4427" spans="1:21" x14ac:dyDescent="0.25">
      <c r="A4427" t="str">
        <f>IF('3.Stok Awal'!$A4427=0,"",'3.Stok Awal'!$A4427)</f>
        <v/>
      </c>
      <c r="B4427" t="str">
        <f>IF('3.Stok Awal'!$B4427=0,"",'3.Stok Awal'!$B4427)</f>
        <v/>
      </c>
      <c r="C4427" t="str">
        <f>IF('3.Stok Awal'!$C4427=0,"",'3.Stok Awal'!$C4427)</f>
        <v/>
      </c>
      <c r="D4427" t="str">
        <f>IF('3.Stok Awal'!$D4427=0,"",'3.Stok Awal'!$D4427)</f>
        <v/>
      </c>
      <c r="E4427" t="str">
        <f>IF('3.Stok Awal'!$E4427=0,"",'3.Stok Awal'!$E4427)</f>
        <v/>
      </c>
      <c r="F4427" s="4" t="str">
        <f>IF('3.Stok Awal'!$F4427=0,"",'3.Stok Awal'!$F4427)</f>
        <v/>
      </c>
      <c r="G4427" s="4" t="str">
        <f t="shared" si="69"/>
        <v/>
      </c>
      <c r="H4427">
        <f>IF('3.Stok Awal'!$I4427=0,0,'3.Stok Awal'!$I4427)</f>
        <v>0</v>
      </c>
      <c r="I4427" t="str">
        <f>IF('3.Stok Awal'!$J4427=0,"",'3.Stok Awal'!$J4427)</f>
        <v/>
      </c>
      <c r="J4427">
        <f>IF('3.Stok Awal'!$K4427=0,0,'3.Stok Awal'!$K4427)</f>
        <v>0</v>
      </c>
      <c r="K4427" t="str">
        <f>IF('3.Stok Awal'!$L4427=0,"",'3.Stok Awal'!$L4427)</f>
        <v/>
      </c>
      <c r="L4427">
        <f>IF('3.Stok Awal'!$N4427=0,0,'3.Stok Awal'!$N4427)</f>
        <v>0</v>
      </c>
      <c r="M4427" t="str">
        <f>IF('3.Stok Awal'!$O4427=0,"",'3.Stok Awal'!$O4427)</f>
        <v/>
      </c>
      <c r="N4427">
        <f>SUMIF('4.Sell to Trade'!$O$5:$O$5003,'5.Stok Akhir'!$G4427,'4.Sell to Trade'!$Q$5:$Q$5003)</f>
        <v>0</v>
      </c>
      <c r="O4427" t="str">
        <f>IF('3.Stok Awal'!$L4427=0,"",'3.Stok Awal'!$L4427)</f>
        <v/>
      </c>
      <c r="P4427">
        <f>IF(ISNA(VLOOKUP($A4427,STOK_AWAL,13,0)),0,IF(VLOOKUP($A4427,STOK_AWAL,13,0)&gt;0,ROUNDDOWN(L4427/VLOOKUP($A4427,STOK_AWAL,13,0),0),0))</f>
        <v>0</v>
      </c>
      <c r="Q4427" t="str">
        <f>I4427</f>
        <v/>
      </c>
      <c r="R4427">
        <f>IFERROR(MOD(L4427,VLOOKUP($A4427,STOK_AWAL,13,0)),0)</f>
        <v>0</v>
      </c>
      <c r="S4427" t="str">
        <f>K4427</f>
        <v/>
      </c>
      <c r="T4427">
        <f>R4427+(P4427*(IFERROR(VLOOKUP($A4427,STOK_AWAL,13,0),0)))</f>
        <v>0</v>
      </c>
      <c r="U4427" t="str">
        <f>M4427</f>
        <v/>
      </c>
    </row>
    <row r="4428" spans="1:21" x14ac:dyDescent="0.25">
      <c r="A4428" t="str">
        <f>IF('3.Stok Awal'!$A4428=0,"",'3.Stok Awal'!$A4428)</f>
        <v/>
      </c>
      <c r="B4428" t="str">
        <f>IF('3.Stok Awal'!$B4428=0,"",'3.Stok Awal'!$B4428)</f>
        <v/>
      </c>
      <c r="C4428" t="str">
        <f>IF('3.Stok Awal'!$C4428=0,"",'3.Stok Awal'!$C4428)</f>
        <v/>
      </c>
      <c r="D4428" t="str">
        <f>IF('3.Stok Awal'!$D4428=0,"",'3.Stok Awal'!$D4428)</f>
        <v/>
      </c>
      <c r="E4428" t="str">
        <f>IF('3.Stok Awal'!$E4428=0,"",'3.Stok Awal'!$E4428)</f>
        <v/>
      </c>
      <c r="F4428" s="4" t="str">
        <f>IF('3.Stok Awal'!$F4428=0,"",'3.Stok Awal'!$F4428)</f>
        <v/>
      </c>
      <c r="G4428" s="4" t="str">
        <f t="shared" si="69"/>
        <v/>
      </c>
      <c r="H4428">
        <f>IF('3.Stok Awal'!$I4428=0,0,'3.Stok Awal'!$I4428)</f>
        <v>0</v>
      </c>
      <c r="I4428" t="str">
        <f>IF('3.Stok Awal'!$J4428=0,"",'3.Stok Awal'!$J4428)</f>
        <v/>
      </c>
      <c r="J4428">
        <f>IF('3.Stok Awal'!$K4428=0,0,'3.Stok Awal'!$K4428)</f>
        <v>0</v>
      </c>
      <c r="K4428" t="str">
        <f>IF('3.Stok Awal'!$L4428=0,"",'3.Stok Awal'!$L4428)</f>
        <v/>
      </c>
      <c r="L4428">
        <f>IF('3.Stok Awal'!$N4428=0,0,'3.Stok Awal'!$N4428)</f>
        <v>0</v>
      </c>
      <c r="M4428" t="str">
        <f>IF('3.Stok Awal'!$O4428=0,"",'3.Stok Awal'!$O4428)</f>
        <v/>
      </c>
      <c r="N4428">
        <f>SUMIF('4.Sell to Trade'!$O$5:$O$5003,'5.Stok Akhir'!$G4428,'4.Sell to Trade'!$Q$5:$Q$5003)</f>
        <v>0</v>
      </c>
      <c r="O4428" t="str">
        <f>IF('3.Stok Awal'!$L4428=0,"",'3.Stok Awal'!$L4428)</f>
        <v/>
      </c>
      <c r="P4428">
        <f>IF(ISNA(VLOOKUP($A4428,STOK_AWAL,13,0)),0,IF(VLOOKUP($A4428,STOK_AWAL,13,0)&gt;0,ROUNDDOWN(L4428/VLOOKUP($A4428,STOK_AWAL,13,0),0),0))</f>
        <v>0</v>
      </c>
      <c r="Q4428" t="str">
        <f>I4428</f>
        <v/>
      </c>
      <c r="R4428">
        <f>IFERROR(MOD(L4428,VLOOKUP($A4428,STOK_AWAL,13,0)),0)</f>
        <v>0</v>
      </c>
      <c r="S4428" t="str">
        <f>K4428</f>
        <v/>
      </c>
      <c r="T4428">
        <f>R4428+(P4428*(IFERROR(VLOOKUP($A4428,STOK_AWAL,13,0),0)))</f>
        <v>0</v>
      </c>
      <c r="U4428" t="str">
        <f>M4428</f>
        <v/>
      </c>
    </row>
    <row r="4429" spans="1:21" x14ac:dyDescent="0.25">
      <c r="A4429" t="str">
        <f>IF('3.Stok Awal'!$A4429=0,"",'3.Stok Awal'!$A4429)</f>
        <v/>
      </c>
      <c r="B4429" t="str">
        <f>IF('3.Stok Awal'!$B4429=0,"",'3.Stok Awal'!$B4429)</f>
        <v/>
      </c>
      <c r="C4429" t="str">
        <f>IF('3.Stok Awal'!$C4429=0,"",'3.Stok Awal'!$C4429)</f>
        <v/>
      </c>
      <c r="D4429" t="str">
        <f>IF('3.Stok Awal'!$D4429=0,"",'3.Stok Awal'!$D4429)</f>
        <v/>
      </c>
      <c r="E4429" t="str">
        <f>IF('3.Stok Awal'!$E4429=0,"",'3.Stok Awal'!$E4429)</f>
        <v/>
      </c>
      <c r="F4429" s="4" t="str">
        <f>IF('3.Stok Awal'!$F4429=0,"",'3.Stok Awal'!$F4429)</f>
        <v/>
      </c>
      <c r="G4429" s="4" t="str">
        <f t="shared" si="69"/>
        <v/>
      </c>
      <c r="H4429">
        <f>IF('3.Stok Awal'!$I4429=0,0,'3.Stok Awal'!$I4429)</f>
        <v>0</v>
      </c>
      <c r="I4429" t="str">
        <f>IF('3.Stok Awal'!$J4429=0,"",'3.Stok Awal'!$J4429)</f>
        <v/>
      </c>
      <c r="J4429">
        <f>IF('3.Stok Awal'!$K4429=0,0,'3.Stok Awal'!$K4429)</f>
        <v>0</v>
      </c>
      <c r="K4429" t="str">
        <f>IF('3.Stok Awal'!$L4429=0,"",'3.Stok Awal'!$L4429)</f>
        <v/>
      </c>
      <c r="L4429">
        <f>IF('3.Stok Awal'!$N4429=0,0,'3.Stok Awal'!$N4429)</f>
        <v>0</v>
      </c>
      <c r="M4429" t="str">
        <f>IF('3.Stok Awal'!$O4429=0,"",'3.Stok Awal'!$O4429)</f>
        <v/>
      </c>
      <c r="N4429">
        <f>SUMIF('4.Sell to Trade'!$O$5:$O$5003,'5.Stok Akhir'!$G4429,'4.Sell to Trade'!$Q$5:$Q$5003)</f>
        <v>0</v>
      </c>
      <c r="O4429" t="str">
        <f>IF('3.Stok Awal'!$L4429=0,"",'3.Stok Awal'!$L4429)</f>
        <v/>
      </c>
      <c r="P4429">
        <f>IF(ISNA(VLOOKUP($A4429,STOK_AWAL,13,0)),0,IF(VLOOKUP($A4429,STOK_AWAL,13,0)&gt;0,ROUNDDOWN(L4429/VLOOKUP($A4429,STOK_AWAL,13,0),0),0))</f>
        <v>0</v>
      </c>
      <c r="Q4429" t="str">
        <f>I4429</f>
        <v/>
      </c>
      <c r="R4429">
        <f>IFERROR(MOD(L4429,VLOOKUP($A4429,STOK_AWAL,13,0)),0)</f>
        <v>0</v>
      </c>
      <c r="S4429" t="str">
        <f>K4429</f>
        <v/>
      </c>
      <c r="T4429">
        <f>R4429+(P4429*(IFERROR(VLOOKUP($A4429,STOK_AWAL,13,0),0)))</f>
        <v>0</v>
      </c>
      <c r="U4429" t="str">
        <f>M4429</f>
        <v/>
      </c>
    </row>
    <row r="4430" spans="1:21" x14ac:dyDescent="0.25">
      <c r="A4430" t="str">
        <f>IF('3.Stok Awal'!$A4430=0,"",'3.Stok Awal'!$A4430)</f>
        <v/>
      </c>
      <c r="B4430" t="str">
        <f>IF('3.Stok Awal'!$B4430=0,"",'3.Stok Awal'!$B4430)</f>
        <v/>
      </c>
      <c r="C4430" t="str">
        <f>IF('3.Stok Awal'!$C4430=0,"",'3.Stok Awal'!$C4430)</f>
        <v/>
      </c>
      <c r="D4430" t="str">
        <f>IF('3.Stok Awal'!$D4430=0,"",'3.Stok Awal'!$D4430)</f>
        <v/>
      </c>
      <c r="E4430" t="str">
        <f>IF('3.Stok Awal'!$E4430=0,"",'3.Stok Awal'!$E4430)</f>
        <v/>
      </c>
      <c r="F4430" s="4" t="str">
        <f>IF('3.Stok Awal'!$F4430=0,"",'3.Stok Awal'!$F4430)</f>
        <v/>
      </c>
      <c r="G4430" s="4" t="str">
        <f t="shared" si="69"/>
        <v/>
      </c>
      <c r="H4430">
        <f>IF('3.Stok Awal'!$I4430=0,0,'3.Stok Awal'!$I4430)</f>
        <v>0</v>
      </c>
      <c r="I4430" t="str">
        <f>IF('3.Stok Awal'!$J4430=0,"",'3.Stok Awal'!$J4430)</f>
        <v/>
      </c>
      <c r="J4430">
        <f>IF('3.Stok Awal'!$K4430=0,0,'3.Stok Awal'!$K4430)</f>
        <v>0</v>
      </c>
      <c r="K4430" t="str">
        <f>IF('3.Stok Awal'!$L4430=0,"",'3.Stok Awal'!$L4430)</f>
        <v/>
      </c>
      <c r="L4430">
        <f>IF('3.Stok Awal'!$N4430=0,0,'3.Stok Awal'!$N4430)</f>
        <v>0</v>
      </c>
      <c r="M4430" t="str">
        <f>IF('3.Stok Awal'!$O4430=0,"",'3.Stok Awal'!$O4430)</f>
        <v/>
      </c>
      <c r="N4430">
        <f>SUMIF('4.Sell to Trade'!$O$5:$O$5003,'5.Stok Akhir'!$G4430,'4.Sell to Trade'!$Q$5:$Q$5003)</f>
        <v>0</v>
      </c>
      <c r="O4430" t="str">
        <f>IF('3.Stok Awal'!$L4430=0,"",'3.Stok Awal'!$L4430)</f>
        <v/>
      </c>
      <c r="P4430">
        <f>IF(ISNA(VLOOKUP($A4430,STOK_AWAL,13,0)),0,IF(VLOOKUP($A4430,STOK_AWAL,13,0)&gt;0,ROUNDDOWN(L4430/VLOOKUP($A4430,STOK_AWAL,13,0),0),0))</f>
        <v>0</v>
      </c>
      <c r="Q4430" t="str">
        <f>I4430</f>
        <v/>
      </c>
      <c r="R4430">
        <f>IFERROR(MOD(L4430,VLOOKUP($A4430,STOK_AWAL,13,0)),0)</f>
        <v>0</v>
      </c>
      <c r="S4430" t="str">
        <f>K4430</f>
        <v/>
      </c>
      <c r="T4430">
        <f>R4430+(P4430*(IFERROR(VLOOKUP($A4430,STOK_AWAL,13,0),0)))</f>
        <v>0</v>
      </c>
      <c r="U4430" t="str">
        <f>M4430</f>
        <v/>
      </c>
    </row>
    <row r="4431" spans="1:21" x14ac:dyDescent="0.25">
      <c r="A4431" t="str">
        <f>IF('3.Stok Awal'!$A4431=0,"",'3.Stok Awal'!$A4431)</f>
        <v/>
      </c>
      <c r="B4431" t="str">
        <f>IF('3.Stok Awal'!$B4431=0,"",'3.Stok Awal'!$B4431)</f>
        <v/>
      </c>
      <c r="C4431" t="str">
        <f>IF('3.Stok Awal'!$C4431=0,"",'3.Stok Awal'!$C4431)</f>
        <v/>
      </c>
      <c r="D4431" t="str">
        <f>IF('3.Stok Awal'!$D4431=0,"",'3.Stok Awal'!$D4431)</f>
        <v/>
      </c>
      <c r="E4431" t="str">
        <f>IF('3.Stok Awal'!$E4431=0,"",'3.Stok Awal'!$E4431)</f>
        <v/>
      </c>
      <c r="F4431" s="4" t="str">
        <f>IF('3.Stok Awal'!$F4431=0,"",'3.Stok Awal'!$F4431)</f>
        <v/>
      </c>
      <c r="G4431" s="4" t="str">
        <f t="shared" si="69"/>
        <v/>
      </c>
      <c r="H4431">
        <f>IF('3.Stok Awal'!$I4431=0,0,'3.Stok Awal'!$I4431)</f>
        <v>0</v>
      </c>
      <c r="I4431" t="str">
        <f>IF('3.Stok Awal'!$J4431=0,"",'3.Stok Awal'!$J4431)</f>
        <v/>
      </c>
      <c r="J4431">
        <f>IF('3.Stok Awal'!$K4431=0,0,'3.Stok Awal'!$K4431)</f>
        <v>0</v>
      </c>
      <c r="K4431" t="str">
        <f>IF('3.Stok Awal'!$L4431=0,"",'3.Stok Awal'!$L4431)</f>
        <v/>
      </c>
      <c r="L4431">
        <f>IF('3.Stok Awal'!$N4431=0,0,'3.Stok Awal'!$N4431)</f>
        <v>0</v>
      </c>
      <c r="M4431" t="str">
        <f>IF('3.Stok Awal'!$O4431=0,"",'3.Stok Awal'!$O4431)</f>
        <v/>
      </c>
      <c r="N4431">
        <f>SUMIF('4.Sell to Trade'!$O$5:$O$5003,'5.Stok Akhir'!$G4431,'4.Sell to Trade'!$Q$5:$Q$5003)</f>
        <v>0</v>
      </c>
      <c r="O4431" t="str">
        <f>IF('3.Stok Awal'!$L4431=0,"",'3.Stok Awal'!$L4431)</f>
        <v/>
      </c>
      <c r="P4431">
        <f>IF(ISNA(VLOOKUP($A4431,STOK_AWAL,13,0)),0,IF(VLOOKUP($A4431,STOK_AWAL,13,0)&gt;0,ROUNDDOWN(L4431/VLOOKUP($A4431,STOK_AWAL,13,0),0),0))</f>
        <v>0</v>
      </c>
      <c r="Q4431" t="str">
        <f>I4431</f>
        <v/>
      </c>
      <c r="R4431">
        <f>IFERROR(MOD(L4431,VLOOKUP($A4431,STOK_AWAL,13,0)),0)</f>
        <v>0</v>
      </c>
      <c r="S4431" t="str">
        <f>K4431</f>
        <v/>
      </c>
      <c r="T4431">
        <f>R4431+(P4431*(IFERROR(VLOOKUP($A4431,STOK_AWAL,13,0),0)))</f>
        <v>0</v>
      </c>
      <c r="U4431" t="str">
        <f>M4431</f>
        <v/>
      </c>
    </row>
    <row r="4432" spans="1:21" x14ac:dyDescent="0.25">
      <c r="A4432" t="str">
        <f>IF('3.Stok Awal'!$A4432=0,"",'3.Stok Awal'!$A4432)</f>
        <v/>
      </c>
      <c r="B4432" t="str">
        <f>IF('3.Stok Awal'!$B4432=0,"",'3.Stok Awal'!$B4432)</f>
        <v/>
      </c>
      <c r="C4432" t="str">
        <f>IF('3.Stok Awal'!$C4432=0,"",'3.Stok Awal'!$C4432)</f>
        <v/>
      </c>
      <c r="D4432" t="str">
        <f>IF('3.Stok Awal'!$D4432=0,"",'3.Stok Awal'!$D4432)</f>
        <v/>
      </c>
      <c r="E4432" t="str">
        <f>IF('3.Stok Awal'!$E4432=0,"",'3.Stok Awal'!$E4432)</f>
        <v/>
      </c>
      <c r="F4432" s="4" t="str">
        <f>IF('3.Stok Awal'!$F4432=0,"",'3.Stok Awal'!$F4432)</f>
        <v/>
      </c>
      <c r="G4432" s="4" t="str">
        <f t="shared" si="69"/>
        <v/>
      </c>
      <c r="H4432">
        <f>IF('3.Stok Awal'!$I4432=0,0,'3.Stok Awal'!$I4432)</f>
        <v>0</v>
      </c>
      <c r="I4432" t="str">
        <f>IF('3.Stok Awal'!$J4432=0,"",'3.Stok Awal'!$J4432)</f>
        <v/>
      </c>
      <c r="J4432">
        <f>IF('3.Stok Awal'!$K4432=0,0,'3.Stok Awal'!$K4432)</f>
        <v>0</v>
      </c>
      <c r="K4432" t="str">
        <f>IF('3.Stok Awal'!$L4432=0,"",'3.Stok Awal'!$L4432)</f>
        <v/>
      </c>
      <c r="L4432">
        <f>IF('3.Stok Awal'!$N4432=0,0,'3.Stok Awal'!$N4432)</f>
        <v>0</v>
      </c>
      <c r="M4432" t="str">
        <f>IF('3.Stok Awal'!$O4432=0,"",'3.Stok Awal'!$O4432)</f>
        <v/>
      </c>
      <c r="N4432">
        <f>SUMIF('4.Sell to Trade'!$O$5:$O$5003,'5.Stok Akhir'!$G4432,'4.Sell to Trade'!$Q$5:$Q$5003)</f>
        <v>0</v>
      </c>
      <c r="O4432" t="str">
        <f>IF('3.Stok Awal'!$L4432=0,"",'3.Stok Awal'!$L4432)</f>
        <v/>
      </c>
      <c r="P4432">
        <f>IF(ISNA(VLOOKUP($A4432,STOK_AWAL,13,0)),0,IF(VLOOKUP($A4432,STOK_AWAL,13,0)&gt;0,ROUNDDOWN(L4432/VLOOKUP($A4432,STOK_AWAL,13,0),0),0))</f>
        <v>0</v>
      </c>
      <c r="Q4432" t="str">
        <f>I4432</f>
        <v/>
      </c>
      <c r="R4432">
        <f>IFERROR(MOD(L4432,VLOOKUP($A4432,STOK_AWAL,13,0)),0)</f>
        <v>0</v>
      </c>
      <c r="S4432" t="str">
        <f>K4432</f>
        <v/>
      </c>
      <c r="T4432">
        <f>R4432+(P4432*(IFERROR(VLOOKUP($A4432,STOK_AWAL,13,0),0)))</f>
        <v>0</v>
      </c>
      <c r="U4432" t="str">
        <f>M4432</f>
        <v/>
      </c>
    </row>
    <row r="4433" spans="1:21" x14ac:dyDescent="0.25">
      <c r="A4433" t="str">
        <f>IF('3.Stok Awal'!$A4433=0,"",'3.Stok Awal'!$A4433)</f>
        <v/>
      </c>
      <c r="B4433" t="str">
        <f>IF('3.Stok Awal'!$B4433=0,"",'3.Stok Awal'!$B4433)</f>
        <v/>
      </c>
      <c r="C4433" t="str">
        <f>IF('3.Stok Awal'!$C4433=0,"",'3.Stok Awal'!$C4433)</f>
        <v/>
      </c>
      <c r="D4433" t="str">
        <f>IF('3.Stok Awal'!$D4433=0,"",'3.Stok Awal'!$D4433)</f>
        <v/>
      </c>
      <c r="E4433" t="str">
        <f>IF('3.Stok Awal'!$E4433=0,"",'3.Stok Awal'!$E4433)</f>
        <v/>
      </c>
      <c r="F4433" s="4" t="str">
        <f>IF('3.Stok Awal'!$F4433=0,"",'3.Stok Awal'!$F4433)</f>
        <v/>
      </c>
      <c r="G4433" s="4" t="str">
        <f t="shared" si="69"/>
        <v/>
      </c>
      <c r="H4433">
        <f>IF('3.Stok Awal'!$I4433=0,0,'3.Stok Awal'!$I4433)</f>
        <v>0</v>
      </c>
      <c r="I4433" t="str">
        <f>IF('3.Stok Awal'!$J4433=0,"",'3.Stok Awal'!$J4433)</f>
        <v/>
      </c>
      <c r="J4433">
        <f>IF('3.Stok Awal'!$K4433=0,0,'3.Stok Awal'!$K4433)</f>
        <v>0</v>
      </c>
      <c r="K4433" t="str">
        <f>IF('3.Stok Awal'!$L4433=0,"",'3.Stok Awal'!$L4433)</f>
        <v/>
      </c>
      <c r="L4433">
        <f>IF('3.Stok Awal'!$N4433=0,0,'3.Stok Awal'!$N4433)</f>
        <v>0</v>
      </c>
      <c r="M4433" t="str">
        <f>IF('3.Stok Awal'!$O4433=0,"",'3.Stok Awal'!$O4433)</f>
        <v/>
      </c>
      <c r="N4433">
        <f>SUMIF('4.Sell to Trade'!$O$5:$O$5003,'5.Stok Akhir'!$G4433,'4.Sell to Trade'!$Q$5:$Q$5003)</f>
        <v>0</v>
      </c>
      <c r="O4433" t="str">
        <f>IF('3.Stok Awal'!$L4433=0,"",'3.Stok Awal'!$L4433)</f>
        <v/>
      </c>
      <c r="P4433">
        <f>IF(ISNA(VLOOKUP($A4433,STOK_AWAL,13,0)),0,IF(VLOOKUP($A4433,STOK_AWAL,13,0)&gt;0,ROUNDDOWN(L4433/VLOOKUP($A4433,STOK_AWAL,13,0),0),0))</f>
        <v>0</v>
      </c>
      <c r="Q4433" t="str">
        <f>I4433</f>
        <v/>
      </c>
      <c r="R4433">
        <f>IFERROR(MOD(L4433,VLOOKUP($A4433,STOK_AWAL,13,0)),0)</f>
        <v>0</v>
      </c>
      <c r="S4433" t="str">
        <f>K4433</f>
        <v/>
      </c>
      <c r="T4433">
        <f>R4433+(P4433*(IFERROR(VLOOKUP($A4433,STOK_AWAL,13,0),0)))</f>
        <v>0</v>
      </c>
      <c r="U4433" t="str">
        <f>M4433</f>
        <v/>
      </c>
    </row>
    <row r="4434" spans="1:21" x14ac:dyDescent="0.25">
      <c r="A4434" t="str">
        <f>IF('3.Stok Awal'!$A4434=0,"",'3.Stok Awal'!$A4434)</f>
        <v/>
      </c>
      <c r="B4434" t="str">
        <f>IF('3.Stok Awal'!$B4434=0,"",'3.Stok Awal'!$B4434)</f>
        <v/>
      </c>
      <c r="C4434" t="str">
        <f>IF('3.Stok Awal'!$C4434=0,"",'3.Stok Awal'!$C4434)</f>
        <v/>
      </c>
      <c r="D4434" t="str">
        <f>IF('3.Stok Awal'!$D4434=0,"",'3.Stok Awal'!$D4434)</f>
        <v/>
      </c>
      <c r="E4434" t="str">
        <f>IF('3.Stok Awal'!$E4434=0,"",'3.Stok Awal'!$E4434)</f>
        <v/>
      </c>
      <c r="F4434" s="4" t="str">
        <f>IF('3.Stok Awal'!$F4434=0,"",'3.Stok Awal'!$F4434)</f>
        <v/>
      </c>
      <c r="G4434" s="4" t="str">
        <f t="shared" si="69"/>
        <v/>
      </c>
      <c r="H4434">
        <f>IF('3.Stok Awal'!$I4434=0,0,'3.Stok Awal'!$I4434)</f>
        <v>0</v>
      </c>
      <c r="I4434" t="str">
        <f>IF('3.Stok Awal'!$J4434=0,"",'3.Stok Awal'!$J4434)</f>
        <v/>
      </c>
      <c r="J4434">
        <f>IF('3.Stok Awal'!$K4434=0,0,'3.Stok Awal'!$K4434)</f>
        <v>0</v>
      </c>
      <c r="K4434" t="str">
        <f>IF('3.Stok Awal'!$L4434=0,"",'3.Stok Awal'!$L4434)</f>
        <v/>
      </c>
      <c r="L4434">
        <f>IF('3.Stok Awal'!$N4434=0,0,'3.Stok Awal'!$N4434)</f>
        <v>0</v>
      </c>
      <c r="M4434" t="str">
        <f>IF('3.Stok Awal'!$O4434=0,"",'3.Stok Awal'!$O4434)</f>
        <v/>
      </c>
      <c r="N4434">
        <f>SUMIF('4.Sell to Trade'!$O$5:$O$5003,'5.Stok Akhir'!$G4434,'4.Sell to Trade'!$Q$5:$Q$5003)</f>
        <v>0</v>
      </c>
      <c r="O4434" t="str">
        <f>IF('3.Stok Awal'!$L4434=0,"",'3.Stok Awal'!$L4434)</f>
        <v/>
      </c>
      <c r="P4434">
        <f>IF(ISNA(VLOOKUP($A4434,STOK_AWAL,13,0)),0,IF(VLOOKUP($A4434,STOK_AWAL,13,0)&gt;0,ROUNDDOWN(L4434/VLOOKUP($A4434,STOK_AWAL,13,0),0),0))</f>
        <v>0</v>
      </c>
      <c r="Q4434" t="str">
        <f>I4434</f>
        <v/>
      </c>
      <c r="R4434">
        <f>IFERROR(MOD(L4434,VLOOKUP($A4434,STOK_AWAL,13,0)),0)</f>
        <v>0</v>
      </c>
      <c r="S4434" t="str">
        <f>K4434</f>
        <v/>
      </c>
      <c r="T4434">
        <f>R4434+(P4434*(IFERROR(VLOOKUP($A4434,STOK_AWAL,13,0),0)))</f>
        <v>0</v>
      </c>
      <c r="U4434" t="str">
        <f>M4434</f>
        <v/>
      </c>
    </row>
    <row r="4435" spans="1:21" x14ac:dyDescent="0.25">
      <c r="A4435" t="str">
        <f>IF('3.Stok Awal'!$A4435=0,"",'3.Stok Awal'!$A4435)</f>
        <v/>
      </c>
      <c r="B4435" t="str">
        <f>IF('3.Stok Awal'!$B4435=0,"",'3.Stok Awal'!$B4435)</f>
        <v/>
      </c>
      <c r="C4435" t="str">
        <f>IF('3.Stok Awal'!$C4435=0,"",'3.Stok Awal'!$C4435)</f>
        <v/>
      </c>
      <c r="D4435" t="str">
        <f>IF('3.Stok Awal'!$D4435=0,"",'3.Stok Awal'!$D4435)</f>
        <v/>
      </c>
      <c r="E4435" t="str">
        <f>IF('3.Stok Awal'!$E4435=0,"",'3.Stok Awal'!$E4435)</f>
        <v/>
      </c>
      <c r="F4435" s="4" t="str">
        <f>IF('3.Stok Awal'!$F4435=0,"",'3.Stok Awal'!$F4435)</f>
        <v/>
      </c>
      <c r="G4435" s="4" t="str">
        <f t="shared" si="69"/>
        <v/>
      </c>
      <c r="H4435">
        <f>IF('3.Stok Awal'!$I4435=0,0,'3.Stok Awal'!$I4435)</f>
        <v>0</v>
      </c>
      <c r="I4435" t="str">
        <f>IF('3.Stok Awal'!$J4435=0,"",'3.Stok Awal'!$J4435)</f>
        <v/>
      </c>
      <c r="J4435">
        <f>IF('3.Stok Awal'!$K4435=0,0,'3.Stok Awal'!$K4435)</f>
        <v>0</v>
      </c>
      <c r="K4435" t="str">
        <f>IF('3.Stok Awal'!$L4435=0,"",'3.Stok Awal'!$L4435)</f>
        <v/>
      </c>
      <c r="L4435">
        <f>IF('3.Stok Awal'!$N4435=0,0,'3.Stok Awal'!$N4435)</f>
        <v>0</v>
      </c>
      <c r="M4435" t="str">
        <f>IF('3.Stok Awal'!$O4435=0,"",'3.Stok Awal'!$O4435)</f>
        <v/>
      </c>
      <c r="N4435">
        <f>SUMIF('4.Sell to Trade'!$O$5:$O$5003,'5.Stok Akhir'!$G4435,'4.Sell to Trade'!$Q$5:$Q$5003)</f>
        <v>0</v>
      </c>
      <c r="O4435" t="str">
        <f>IF('3.Stok Awal'!$L4435=0,"",'3.Stok Awal'!$L4435)</f>
        <v/>
      </c>
      <c r="P4435">
        <f>IF(ISNA(VLOOKUP($A4435,STOK_AWAL,13,0)),0,IF(VLOOKUP($A4435,STOK_AWAL,13,0)&gt;0,ROUNDDOWN(L4435/VLOOKUP($A4435,STOK_AWAL,13,0),0),0))</f>
        <v>0</v>
      </c>
      <c r="Q4435" t="str">
        <f>I4435</f>
        <v/>
      </c>
      <c r="R4435">
        <f>IFERROR(MOD(L4435,VLOOKUP($A4435,STOK_AWAL,13,0)),0)</f>
        <v>0</v>
      </c>
      <c r="S4435" t="str">
        <f>K4435</f>
        <v/>
      </c>
      <c r="T4435">
        <f>R4435+(P4435*(IFERROR(VLOOKUP($A4435,STOK_AWAL,13,0),0)))</f>
        <v>0</v>
      </c>
      <c r="U4435" t="str">
        <f>M4435</f>
        <v/>
      </c>
    </row>
    <row r="4436" spans="1:21" x14ac:dyDescent="0.25">
      <c r="A4436" t="str">
        <f>IF('3.Stok Awal'!$A4436=0,"",'3.Stok Awal'!$A4436)</f>
        <v/>
      </c>
      <c r="B4436" t="str">
        <f>IF('3.Stok Awal'!$B4436=0,"",'3.Stok Awal'!$B4436)</f>
        <v/>
      </c>
      <c r="C4436" t="str">
        <f>IF('3.Stok Awal'!$C4436=0,"",'3.Stok Awal'!$C4436)</f>
        <v/>
      </c>
      <c r="D4436" t="str">
        <f>IF('3.Stok Awal'!$D4436=0,"",'3.Stok Awal'!$D4436)</f>
        <v/>
      </c>
      <c r="E4436" t="str">
        <f>IF('3.Stok Awal'!$E4436=0,"",'3.Stok Awal'!$E4436)</f>
        <v/>
      </c>
      <c r="F4436" s="4" t="str">
        <f>IF('3.Stok Awal'!$F4436=0,"",'3.Stok Awal'!$F4436)</f>
        <v/>
      </c>
      <c r="G4436" s="4" t="str">
        <f t="shared" si="69"/>
        <v/>
      </c>
      <c r="H4436">
        <f>IF('3.Stok Awal'!$I4436=0,0,'3.Stok Awal'!$I4436)</f>
        <v>0</v>
      </c>
      <c r="I4436" t="str">
        <f>IF('3.Stok Awal'!$J4436=0,"",'3.Stok Awal'!$J4436)</f>
        <v/>
      </c>
      <c r="J4436">
        <f>IF('3.Stok Awal'!$K4436=0,0,'3.Stok Awal'!$K4436)</f>
        <v>0</v>
      </c>
      <c r="K4436" t="str">
        <f>IF('3.Stok Awal'!$L4436=0,"",'3.Stok Awal'!$L4436)</f>
        <v/>
      </c>
      <c r="L4436">
        <f>IF('3.Stok Awal'!$N4436=0,0,'3.Stok Awal'!$N4436)</f>
        <v>0</v>
      </c>
      <c r="M4436" t="str">
        <f>IF('3.Stok Awal'!$O4436=0,"",'3.Stok Awal'!$O4436)</f>
        <v/>
      </c>
      <c r="N4436">
        <f>SUMIF('4.Sell to Trade'!$O$5:$O$5003,'5.Stok Akhir'!$G4436,'4.Sell to Trade'!$Q$5:$Q$5003)</f>
        <v>0</v>
      </c>
      <c r="O4436" t="str">
        <f>IF('3.Stok Awal'!$L4436=0,"",'3.Stok Awal'!$L4436)</f>
        <v/>
      </c>
      <c r="P4436">
        <f>IF(ISNA(VLOOKUP($A4436,STOK_AWAL,13,0)),0,IF(VLOOKUP($A4436,STOK_AWAL,13,0)&gt;0,ROUNDDOWN(L4436/VLOOKUP($A4436,STOK_AWAL,13,0),0),0))</f>
        <v>0</v>
      </c>
      <c r="Q4436" t="str">
        <f>I4436</f>
        <v/>
      </c>
      <c r="R4436">
        <f>IFERROR(MOD(L4436,VLOOKUP($A4436,STOK_AWAL,13,0)),0)</f>
        <v>0</v>
      </c>
      <c r="S4436" t="str">
        <f>K4436</f>
        <v/>
      </c>
      <c r="T4436">
        <f>R4436+(P4436*(IFERROR(VLOOKUP($A4436,STOK_AWAL,13,0),0)))</f>
        <v>0</v>
      </c>
      <c r="U4436" t="str">
        <f>M4436</f>
        <v/>
      </c>
    </row>
    <row r="4437" spans="1:21" x14ac:dyDescent="0.25">
      <c r="A4437" t="str">
        <f>IF('3.Stok Awal'!$A4437=0,"",'3.Stok Awal'!$A4437)</f>
        <v/>
      </c>
      <c r="B4437" t="str">
        <f>IF('3.Stok Awal'!$B4437=0,"",'3.Stok Awal'!$B4437)</f>
        <v/>
      </c>
      <c r="C4437" t="str">
        <f>IF('3.Stok Awal'!$C4437=0,"",'3.Stok Awal'!$C4437)</f>
        <v/>
      </c>
      <c r="D4437" t="str">
        <f>IF('3.Stok Awal'!$D4437=0,"",'3.Stok Awal'!$D4437)</f>
        <v/>
      </c>
      <c r="E4437" t="str">
        <f>IF('3.Stok Awal'!$E4437=0,"",'3.Stok Awal'!$E4437)</f>
        <v/>
      </c>
      <c r="F4437" s="4" t="str">
        <f>IF('3.Stok Awal'!$F4437=0,"",'3.Stok Awal'!$F4437)</f>
        <v/>
      </c>
      <c r="G4437" s="4" t="str">
        <f t="shared" si="69"/>
        <v/>
      </c>
      <c r="H4437">
        <f>IF('3.Stok Awal'!$I4437=0,0,'3.Stok Awal'!$I4437)</f>
        <v>0</v>
      </c>
      <c r="I4437" t="str">
        <f>IF('3.Stok Awal'!$J4437=0,"",'3.Stok Awal'!$J4437)</f>
        <v/>
      </c>
      <c r="J4437">
        <f>IF('3.Stok Awal'!$K4437=0,0,'3.Stok Awal'!$K4437)</f>
        <v>0</v>
      </c>
      <c r="K4437" t="str">
        <f>IF('3.Stok Awal'!$L4437=0,"",'3.Stok Awal'!$L4437)</f>
        <v/>
      </c>
      <c r="L4437">
        <f>IF('3.Stok Awal'!$N4437=0,0,'3.Stok Awal'!$N4437)</f>
        <v>0</v>
      </c>
      <c r="M4437" t="str">
        <f>IF('3.Stok Awal'!$O4437=0,"",'3.Stok Awal'!$O4437)</f>
        <v/>
      </c>
      <c r="N4437">
        <f>SUMIF('4.Sell to Trade'!$O$5:$O$5003,'5.Stok Akhir'!$G4437,'4.Sell to Trade'!$Q$5:$Q$5003)</f>
        <v>0</v>
      </c>
      <c r="O4437" t="str">
        <f>IF('3.Stok Awal'!$L4437=0,"",'3.Stok Awal'!$L4437)</f>
        <v/>
      </c>
      <c r="P4437">
        <f>IF(ISNA(VLOOKUP($A4437,STOK_AWAL,13,0)),0,IF(VLOOKUP($A4437,STOK_AWAL,13,0)&gt;0,ROUNDDOWN(L4437/VLOOKUP($A4437,STOK_AWAL,13,0),0),0))</f>
        <v>0</v>
      </c>
      <c r="Q4437" t="str">
        <f>I4437</f>
        <v/>
      </c>
      <c r="R4437">
        <f>IFERROR(MOD(L4437,VLOOKUP($A4437,STOK_AWAL,13,0)),0)</f>
        <v>0</v>
      </c>
      <c r="S4437" t="str">
        <f>K4437</f>
        <v/>
      </c>
      <c r="T4437">
        <f>R4437+(P4437*(IFERROR(VLOOKUP($A4437,STOK_AWAL,13,0),0)))</f>
        <v>0</v>
      </c>
      <c r="U4437" t="str">
        <f>M4437</f>
        <v/>
      </c>
    </row>
    <row r="4438" spans="1:21" x14ac:dyDescent="0.25">
      <c r="A4438" t="str">
        <f>IF('3.Stok Awal'!$A4438=0,"",'3.Stok Awal'!$A4438)</f>
        <v/>
      </c>
      <c r="B4438" t="str">
        <f>IF('3.Stok Awal'!$B4438=0,"",'3.Stok Awal'!$B4438)</f>
        <v/>
      </c>
      <c r="C4438" t="str">
        <f>IF('3.Stok Awal'!$C4438=0,"",'3.Stok Awal'!$C4438)</f>
        <v/>
      </c>
      <c r="D4438" t="str">
        <f>IF('3.Stok Awal'!$D4438=0,"",'3.Stok Awal'!$D4438)</f>
        <v/>
      </c>
      <c r="E4438" t="str">
        <f>IF('3.Stok Awal'!$E4438=0,"",'3.Stok Awal'!$E4438)</f>
        <v/>
      </c>
      <c r="F4438" s="4" t="str">
        <f>IF('3.Stok Awal'!$F4438=0,"",'3.Stok Awal'!$F4438)</f>
        <v/>
      </c>
      <c r="G4438" s="4" t="str">
        <f t="shared" si="69"/>
        <v/>
      </c>
      <c r="H4438">
        <f>IF('3.Stok Awal'!$I4438=0,0,'3.Stok Awal'!$I4438)</f>
        <v>0</v>
      </c>
      <c r="I4438" t="str">
        <f>IF('3.Stok Awal'!$J4438=0,"",'3.Stok Awal'!$J4438)</f>
        <v/>
      </c>
      <c r="J4438">
        <f>IF('3.Stok Awal'!$K4438=0,0,'3.Stok Awal'!$K4438)</f>
        <v>0</v>
      </c>
      <c r="K4438" t="str">
        <f>IF('3.Stok Awal'!$L4438=0,"",'3.Stok Awal'!$L4438)</f>
        <v/>
      </c>
      <c r="L4438">
        <f>IF('3.Stok Awal'!$N4438=0,0,'3.Stok Awal'!$N4438)</f>
        <v>0</v>
      </c>
      <c r="M4438" t="str">
        <f>IF('3.Stok Awal'!$O4438=0,"",'3.Stok Awal'!$O4438)</f>
        <v/>
      </c>
      <c r="N4438">
        <f>SUMIF('4.Sell to Trade'!$O$5:$O$5003,'5.Stok Akhir'!$G4438,'4.Sell to Trade'!$Q$5:$Q$5003)</f>
        <v>0</v>
      </c>
      <c r="O4438" t="str">
        <f>IF('3.Stok Awal'!$L4438=0,"",'3.Stok Awal'!$L4438)</f>
        <v/>
      </c>
      <c r="P4438">
        <f>IF(ISNA(VLOOKUP($A4438,STOK_AWAL,13,0)),0,IF(VLOOKUP($A4438,STOK_AWAL,13,0)&gt;0,ROUNDDOWN(L4438/VLOOKUP($A4438,STOK_AWAL,13,0),0),0))</f>
        <v>0</v>
      </c>
      <c r="Q4438" t="str">
        <f>I4438</f>
        <v/>
      </c>
      <c r="R4438">
        <f>IFERROR(MOD(L4438,VLOOKUP($A4438,STOK_AWAL,13,0)),0)</f>
        <v>0</v>
      </c>
      <c r="S4438" t="str">
        <f>K4438</f>
        <v/>
      </c>
      <c r="T4438">
        <f>R4438+(P4438*(IFERROR(VLOOKUP($A4438,STOK_AWAL,13,0),0)))</f>
        <v>0</v>
      </c>
      <c r="U4438" t="str">
        <f>M4438</f>
        <v/>
      </c>
    </row>
    <row r="4439" spans="1:21" x14ac:dyDescent="0.25">
      <c r="A4439" t="str">
        <f>IF('3.Stok Awal'!$A4439=0,"",'3.Stok Awal'!$A4439)</f>
        <v/>
      </c>
      <c r="B4439" t="str">
        <f>IF('3.Stok Awal'!$B4439=0,"",'3.Stok Awal'!$B4439)</f>
        <v/>
      </c>
      <c r="C4439" t="str">
        <f>IF('3.Stok Awal'!$C4439=0,"",'3.Stok Awal'!$C4439)</f>
        <v/>
      </c>
      <c r="D4439" t="str">
        <f>IF('3.Stok Awal'!$D4439=0,"",'3.Stok Awal'!$D4439)</f>
        <v/>
      </c>
      <c r="E4439" t="str">
        <f>IF('3.Stok Awal'!$E4439=0,"",'3.Stok Awal'!$E4439)</f>
        <v/>
      </c>
      <c r="F4439" s="4" t="str">
        <f>IF('3.Stok Awal'!$F4439=0,"",'3.Stok Awal'!$F4439)</f>
        <v/>
      </c>
      <c r="G4439" s="4" t="str">
        <f t="shared" si="69"/>
        <v/>
      </c>
      <c r="H4439">
        <f>IF('3.Stok Awal'!$I4439=0,0,'3.Stok Awal'!$I4439)</f>
        <v>0</v>
      </c>
      <c r="I4439" t="str">
        <f>IF('3.Stok Awal'!$J4439=0,"",'3.Stok Awal'!$J4439)</f>
        <v/>
      </c>
      <c r="J4439">
        <f>IF('3.Stok Awal'!$K4439=0,0,'3.Stok Awal'!$K4439)</f>
        <v>0</v>
      </c>
      <c r="K4439" t="str">
        <f>IF('3.Stok Awal'!$L4439=0,"",'3.Stok Awal'!$L4439)</f>
        <v/>
      </c>
      <c r="L4439">
        <f>IF('3.Stok Awal'!$N4439=0,0,'3.Stok Awal'!$N4439)</f>
        <v>0</v>
      </c>
      <c r="M4439" t="str">
        <f>IF('3.Stok Awal'!$O4439=0,"",'3.Stok Awal'!$O4439)</f>
        <v/>
      </c>
      <c r="N4439">
        <f>SUMIF('4.Sell to Trade'!$O$5:$O$5003,'5.Stok Akhir'!$G4439,'4.Sell to Trade'!$Q$5:$Q$5003)</f>
        <v>0</v>
      </c>
      <c r="O4439" t="str">
        <f>IF('3.Stok Awal'!$L4439=0,"",'3.Stok Awal'!$L4439)</f>
        <v/>
      </c>
      <c r="P4439">
        <f>IF(ISNA(VLOOKUP($A4439,STOK_AWAL,13,0)),0,IF(VLOOKUP($A4439,STOK_AWAL,13,0)&gt;0,ROUNDDOWN(L4439/VLOOKUP($A4439,STOK_AWAL,13,0),0),0))</f>
        <v>0</v>
      </c>
      <c r="Q4439" t="str">
        <f>I4439</f>
        <v/>
      </c>
      <c r="R4439">
        <f>IFERROR(MOD(L4439,VLOOKUP($A4439,STOK_AWAL,13,0)),0)</f>
        <v>0</v>
      </c>
      <c r="S4439" t="str">
        <f>K4439</f>
        <v/>
      </c>
      <c r="T4439">
        <f>R4439+(P4439*(IFERROR(VLOOKUP($A4439,STOK_AWAL,13,0),0)))</f>
        <v>0</v>
      </c>
      <c r="U4439" t="str">
        <f>M4439</f>
        <v/>
      </c>
    </row>
    <row r="4440" spans="1:21" x14ac:dyDescent="0.25">
      <c r="A4440" t="str">
        <f>IF('3.Stok Awal'!$A4440=0,"",'3.Stok Awal'!$A4440)</f>
        <v/>
      </c>
      <c r="B4440" t="str">
        <f>IF('3.Stok Awal'!$B4440=0,"",'3.Stok Awal'!$B4440)</f>
        <v/>
      </c>
      <c r="C4440" t="str">
        <f>IF('3.Stok Awal'!$C4440=0,"",'3.Stok Awal'!$C4440)</f>
        <v/>
      </c>
      <c r="D4440" t="str">
        <f>IF('3.Stok Awal'!$D4440=0,"",'3.Stok Awal'!$D4440)</f>
        <v/>
      </c>
      <c r="E4440" t="str">
        <f>IF('3.Stok Awal'!$E4440=0,"",'3.Stok Awal'!$E4440)</f>
        <v/>
      </c>
      <c r="F4440" s="4" t="str">
        <f>IF('3.Stok Awal'!$F4440=0,"",'3.Stok Awal'!$F4440)</f>
        <v/>
      </c>
      <c r="G4440" s="4" t="str">
        <f t="shared" si="69"/>
        <v/>
      </c>
      <c r="H4440">
        <f>IF('3.Stok Awal'!$I4440=0,0,'3.Stok Awal'!$I4440)</f>
        <v>0</v>
      </c>
      <c r="I4440" t="str">
        <f>IF('3.Stok Awal'!$J4440=0,"",'3.Stok Awal'!$J4440)</f>
        <v/>
      </c>
      <c r="J4440">
        <f>IF('3.Stok Awal'!$K4440=0,0,'3.Stok Awal'!$K4440)</f>
        <v>0</v>
      </c>
      <c r="K4440" t="str">
        <f>IF('3.Stok Awal'!$L4440=0,"",'3.Stok Awal'!$L4440)</f>
        <v/>
      </c>
      <c r="L4440">
        <f>IF('3.Stok Awal'!$N4440=0,0,'3.Stok Awal'!$N4440)</f>
        <v>0</v>
      </c>
      <c r="M4440" t="str">
        <f>IF('3.Stok Awal'!$O4440=0,"",'3.Stok Awal'!$O4440)</f>
        <v/>
      </c>
      <c r="N4440">
        <f>SUMIF('4.Sell to Trade'!$O$5:$O$5003,'5.Stok Akhir'!$G4440,'4.Sell to Trade'!$Q$5:$Q$5003)</f>
        <v>0</v>
      </c>
      <c r="O4440" t="str">
        <f>IF('3.Stok Awal'!$L4440=0,"",'3.Stok Awal'!$L4440)</f>
        <v/>
      </c>
      <c r="P4440">
        <f>IF(ISNA(VLOOKUP($A4440,STOK_AWAL,13,0)),0,IF(VLOOKUP($A4440,STOK_AWAL,13,0)&gt;0,ROUNDDOWN(L4440/VLOOKUP($A4440,STOK_AWAL,13,0),0),0))</f>
        <v>0</v>
      </c>
      <c r="Q4440" t="str">
        <f>I4440</f>
        <v/>
      </c>
      <c r="R4440">
        <f>IFERROR(MOD(L4440,VLOOKUP($A4440,STOK_AWAL,13,0)),0)</f>
        <v>0</v>
      </c>
      <c r="S4440" t="str">
        <f>K4440</f>
        <v/>
      </c>
      <c r="T4440">
        <f>R4440+(P4440*(IFERROR(VLOOKUP($A4440,STOK_AWAL,13,0),0)))</f>
        <v>0</v>
      </c>
      <c r="U4440" t="str">
        <f>M4440</f>
        <v/>
      </c>
    </row>
    <row r="4441" spans="1:21" x14ac:dyDescent="0.25">
      <c r="A4441" t="str">
        <f>IF('3.Stok Awal'!$A4441=0,"",'3.Stok Awal'!$A4441)</f>
        <v/>
      </c>
      <c r="B4441" t="str">
        <f>IF('3.Stok Awal'!$B4441=0,"",'3.Stok Awal'!$B4441)</f>
        <v/>
      </c>
      <c r="C4441" t="str">
        <f>IF('3.Stok Awal'!$C4441=0,"",'3.Stok Awal'!$C4441)</f>
        <v/>
      </c>
      <c r="D4441" t="str">
        <f>IF('3.Stok Awal'!$D4441=0,"",'3.Stok Awal'!$D4441)</f>
        <v/>
      </c>
      <c r="E4441" t="str">
        <f>IF('3.Stok Awal'!$E4441=0,"",'3.Stok Awal'!$E4441)</f>
        <v/>
      </c>
      <c r="F4441" s="4" t="str">
        <f>IF('3.Stok Awal'!$F4441=0,"",'3.Stok Awal'!$F4441)</f>
        <v/>
      </c>
      <c r="G4441" s="4" t="str">
        <f t="shared" si="69"/>
        <v/>
      </c>
      <c r="H4441">
        <f>IF('3.Stok Awal'!$I4441=0,0,'3.Stok Awal'!$I4441)</f>
        <v>0</v>
      </c>
      <c r="I4441" t="str">
        <f>IF('3.Stok Awal'!$J4441=0,"",'3.Stok Awal'!$J4441)</f>
        <v/>
      </c>
      <c r="J4441">
        <f>IF('3.Stok Awal'!$K4441=0,0,'3.Stok Awal'!$K4441)</f>
        <v>0</v>
      </c>
      <c r="K4441" t="str">
        <f>IF('3.Stok Awal'!$L4441=0,"",'3.Stok Awal'!$L4441)</f>
        <v/>
      </c>
      <c r="L4441">
        <f>IF('3.Stok Awal'!$N4441=0,0,'3.Stok Awal'!$N4441)</f>
        <v>0</v>
      </c>
      <c r="M4441" t="str">
        <f>IF('3.Stok Awal'!$O4441=0,"",'3.Stok Awal'!$O4441)</f>
        <v/>
      </c>
      <c r="N4441">
        <f>SUMIF('4.Sell to Trade'!$O$5:$O$5003,'5.Stok Akhir'!$G4441,'4.Sell to Trade'!$Q$5:$Q$5003)</f>
        <v>0</v>
      </c>
      <c r="O4441" t="str">
        <f>IF('3.Stok Awal'!$L4441=0,"",'3.Stok Awal'!$L4441)</f>
        <v/>
      </c>
      <c r="P4441">
        <f>IF(ISNA(VLOOKUP($A4441,STOK_AWAL,13,0)),0,IF(VLOOKUP($A4441,STOK_AWAL,13,0)&gt;0,ROUNDDOWN(L4441/VLOOKUP($A4441,STOK_AWAL,13,0),0),0))</f>
        <v>0</v>
      </c>
      <c r="Q4441" t="str">
        <f>I4441</f>
        <v/>
      </c>
      <c r="R4441">
        <f>IFERROR(MOD(L4441,VLOOKUP($A4441,STOK_AWAL,13,0)),0)</f>
        <v>0</v>
      </c>
      <c r="S4441" t="str">
        <f>K4441</f>
        <v/>
      </c>
      <c r="T4441">
        <f>R4441+(P4441*(IFERROR(VLOOKUP($A4441,STOK_AWAL,13,0),0)))</f>
        <v>0</v>
      </c>
      <c r="U4441" t="str">
        <f>M4441</f>
        <v/>
      </c>
    </row>
    <row r="4442" spans="1:21" x14ac:dyDescent="0.25">
      <c r="A4442" t="str">
        <f>IF('3.Stok Awal'!$A4442=0,"",'3.Stok Awal'!$A4442)</f>
        <v/>
      </c>
      <c r="B4442" t="str">
        <f>IF('3.Stok Awal'!$B4442=0,"",'3.Stok Awal'!$B4442)</f>
        <v/>
      </c>
      <c r="C4442" t="str">
        <f>IF('3.Stok Awal'!$C4442=0,"",'3.Stok Awal'!$C4442)</f>
        <v/>
      </c>
      <c r="D4442" t="str">
        <f>IF('3.Stok Awal'!$D4442=0,"",'3.Stok Awal'!$D4442)</f>
        <v/>
      </c>
      <c r="E4442" t="str">
        <f>IF('3.Stok Awal'!$E4442=0,"",'3.Stok Awal'!$E4442)</f>
        <v/>
      </c>
      <c r="F4442" s="4" t="str">
        <f>IF('3.Stok Awal'!$F4442=0,"",'3.Stok Awal'!$F4442)</f>
        <v/>
      </c>
      <c r="G4442" s="4" t="str">
        <f t="shared" si="69"/>
        <v/>
      </c>
      <c r="H4442">
        <f>IF('3.Stok Awal'!$I4442=0,0,'3.Stok Awal'!$I4442)</f>
        <v>0</v>
      </c>
      <c r="I4442" t="str">
        <f>IF('3.Stok Awal'!$J4442=0,"",'3.Stok Awal'!$J4442)</f>
        <v/>
      </c>
      <c r="J4442">
        <f>IF('3.Stok Awal'!$K4442=0,0,'3.Stok Awal'!$K4442)</f>
        <v>0</v>
      </c>
      <c r="K4442" t="str">
        <f>IF('3.Stok Awal'!$L4442=0,"",'3.Stok Awal'!$L4442)</f>
        <v/>
      </c>
      <c r="L4442">
        <f>IF('3.Stok Awal'!$N4442=0,0,'3.Stok Awal'!$N4442)</f>
        <v>0</v>
      </c>
      <c r="M4442" t="str">
        <f>IF('3.Stok Awal'!$O4442=0,"",'3.Stok Awal'!$O4442)</f>
        <v/>
      </c>
      <c r="N4442">
        <f>SUMIF('4.Sell to Trade'!$O$5:$O$5003,'5.Stok Akhir'!$G4442,'4.Sell to Trade'!$Q$5:$Q$5003)</f>
        <v>0</v>
      </c>
      <c r="O4442" t="str">
        <f>IF('3.Stok Awal'!$L4442=0,"",'3.Stok Awal'!$L4442)</f>
        <v/>
      </c>
      <c r="P4442">
        <f>IF(ISNA(VLOOKUP($A4442,STOK_AWAL,13,0)),0,IF(VLOOKUP($A4442,STOK_AWAL,13,0)&gt;0,ROUNDDOWN(L4442/VLOOKUP($A4442,STOK_AWAL,13,0),0),0))</f>
        <v>0</v>
      </c>
      <c r="Q4442" t="str">
        <f>I4442</f>
        <v/>
      </c>
      <c r="R4442">
        <f>IFERROR(MOD(L4442,VLOOKUP($A4442,STOK_AWAL,13,0)),0)</f>
        <v>0</v>
      </c>
      <c r="S4442" t="str">
        <f>K4442</f>
        <v/>
      </c>
      <c r="T4442">
        <f>R4442+(P4442*(IFERROR(VLOOKUP($A4442,STOK_AWAL,13,0),0)))</f>
        <v>0</v>
      </c>
      <c r="U4442" t="str">
        <f>M4442</f>
        <v/>
      </c>
    </row>
    <row r="4443" spans="1:21" x14ac:dyDescent="0.25">
      <c r="A4443" t="str">
        <f>IF('3.Stok Awal'!$A4443=0,"",'3.Stok Awal'!$A4443)</f>
        <v/>
      </c>
      <c r="B4443" t="str">
        <f>IF('3.Stok Awal'!$B4443=0,"",'3.Stok Awal'!$B4443)</f>
        <v/>
      </c>
      <c r="C4443" t="str">
        <f>IF('3.Stok Awal'!$C4443=0,"",'3.Stok Awal'!$C4443)</f>
        <v/>
      </c>
      <c r="D4443" t="str">
        <f>IF('3.Stok Awal'!$D4443=0,"",'3.Stok Awal'!$D4443)</f>
        <v/>
      </c>
      <c r="E4443" t="str">
        <f>IF('3.Stok Awal'!$E4443=0,"",'3.Stok Awal'!$E4443)</f>
        <v/>
      </c>
      <c r="F4443" s="4" t="str">
        <f>IF('3.Stok Awal'!$F4443=0,"",'3.Stok Awal'!$F4443)</f>
        <v/>
      </c>
      <c r="G4443" s="4" t="str">
        <f t="shared" si="69"/>
        <v/>
      </c>
      <c r="H4443">
        <f>IF('3.Stok Awal'!$I4443=0,0,'3.Stok Awal'!$I4443)</f>
        <v>0</v>
      </c>
      <c r="I4443" t="str">
        <f>IF('3.Stok Awal'!$J4443=0,"",'3.Stok Awal'!$J4443)</f>
        <v/>
      </c>
      <c r="J4443">
        <f>IF('3.Stok Awal'!$K4443=0,0,'3.Stok Awal'!$K4443)</f>
        <v>0</v>
      </c>
      <c r="K4443" t="str">
        <f>IF('3.Stok Awal'!$L4443=0,"",'3.Stok Awal'!$L4443)</f>
        <v/>
      </c>
      <c r="L4443">
        <f>IF('3.Stok Awal'!$N4443=0,0,'3.Stok Awal'!$N4443)</f>
        <v>0</v>
      </c>
      <c r="M4443" t="str">
        <f>IF('3.Stok Awal'!$O4443=0,"",'3.Stok Awal'!$O4443)</f>
        <v/>
      </c>
      <c r="N4443">
        <f>SUMIF('4.Sell to Trade'!$O$5:$O$5003,'5.Stok Akhir'!$G4443,'4.Sell to Trade'!$Q$5:$Q$5003)</f>
        <v>0</v>
      </c>
      <c r="O4443" t="str">
        <f>IF('3.Stok Awal'!$L4443=0,"",'3.Stok Awal'!$L4443)</f>
        <v/>
      </c>
      <c r="P4443">
        <f>IF(ISNA(VLOOKUP($A4443,STOK_AWAL,13,0)),0,IF(VLOOKUP($A4443,STOK_AWAL,13,0)&gt;0,ROUNDDOWN(L4443/VLOOKUP($A4443,STOK_AWAL,13,0),0),0))</f>
        <v>0</v>
      </c>
      <c r="Q4443" t="str">
        <f>I4443</f>
        <v/>
      </c>
      <c r="R4443">
        <f>IFERROR(MOD(L4443,VLOOKUP($A4443,STOK_AWAL,13,0)),0)</f>
        <v>0</v>
      </c>
      <c r="S4443" t="str">
        <f>K4443</f>
        <v/>
      </c>
      <c r="T4443">
        <f>R4443+(P4443*(IFERROR(VLOOKUP($A4443,STOK_AWAL,13,0),0)))</f>
        <v>0</v>
      </c>
      <c r="U4443" t="str">
        <f>M4443</f>
        <v/>
      </c>
    </row>
    <row r="4444" spans="1:21" x14ac:dyDescent="0.25">
      <c r="A4444" t="str">
        <f>IF('3.Stok Awal'!$A4444=0,"",'3.Stok Awal'!$A4444)</f>
        <v/>
      </c>
      <c r="B4444" t="str">
        <f>IF('3.Stok Awal'!$B4444=0,"",'3.Stok Awal'!$B4444)</f>
        <v/>
      </c>
      <c r="C4444" t="str">
        <f>IF('3.Stok Awal'!$C4444=0,"",'3.Stok Awal'!$C4444)</f>
        <v/>
      </c>
      <c r="D4444" t="str">
        <f>IF('3.Stok Awal'!$D4444=0,"",'3.Stok Awal'!$D4444)</f>
        <v/>
      </c>
      <c r="E4444" t="str">
        <f>IF('3.Stok Awal'!$E4444=0,"",'3.Stok Awal'!$E4444)</f>
        <v/>
      </c>
      <c r="F4444" s="4" t="str">
        <f>IF('3.Stok Awal'!$F4444=0,"",'3.Stok Awal'!$F4444)</f>
        <v/>
      </c>
      <c r="G4444" s="4" t="str">
        <f t="shared" si="69"/>
        <v/>
      </c>
      <c r="H4444">
        <f>IF('3.Stok Awal'!$I4444=0,0,'3.Stok Awal'!$I4444)</f>
        <v>0</v>
      </c>
      <c r="I4444" t="str">
        <f>IF('3.Stok Awal'!$J4444=0,"",'3.Stok Awal'!$J4444)</f>
        <v/>
      </c>
      <c r="J4444">
        <f>IF('3.Stok Awal'!$K4444=0,0,'3.Stok Awal'!$K4444)</f>
        <v>0</v>
      </c>
      <c r="K4444" t="str">
        <f>IF('3.Stok Awal'!$L4444=0,"",'3.Stok Awal'!$L4444)</f>
        <v/>
      </c>
      <c r="L4444">
        <f>IF('3.Stok Awal'!$N4444=0,0,'3.Stok Awal'!$N4444)</f>
        <v>0</v>
      </c>
      <c r="M4444" t="str">
        <f>IF('3.Stok Awal'!$O4444=0,"",'3.Stok Awal'!$O4444)</f>
        <v/>
      </c>
      <c r="N4444">
        <f>SUMIF('4.Sell to Trade'!$O$5:$O$5003,'5.Stok Akhir'!$G4444,'4.Sell to Trade'!$Q$5:$Q$5003)</f>
        <v>0</v>
      </c>
      <c r="O4444" t="str">
        <f>IF('3.Stok Awal'!$L4444=0,"",'3.Stok Awal'!$L4444)</f>
        <v/>
      </c>
      <c r="P4444">
        <f>IF(ISNA(VLOOKUP($A4444,STOK_AWAL,13,0)),0,IF(VLOOKUP($A4444,STOK_AWAL,13,0)&gt;0,ROUNDDOWN(L4444/VLOOKUP($A4444,STOK_AWAL,13,0),0),0))</f>
        <v>0</v>
      </c>
      <c r="Q4444" t="str">
        <f>I4444</f>
        <v/>
      </c>
      <c r="R4444">
        <f>IFERROR(MOD(L4444,VLOOKUP($A4444,STOK_AWAL,13,0)),0)</f>
        <v>0</v>
      </c>
      <c r="S4444" t="str">
        <f>K4444</f>
        <v/>
      </c>
      <c r="T4444">
        <f>R4444+(P4444*(IFERROR(VLOOKUP($A4444,STOK_AWAL,13,0),0)))</f>
        <v>0</v>
      </c>
      <c r="U4444" t="str">
        <f>M4444</f>
        <v/>
      </c>
    </row>
    <row r="4445" spans="1:21" x14ac:dyDescent="0.25">
      <c r="A4445" t="str">
        <f>IF('3.Stok Awal'!$A4445=0,"",'3.Stok Awal'!$A4445)</f>
        <v/>
      </c>
      <c r="B4445" t="str">
        <f>IF('3.Stok Awal'!$B4445=0,"",'3.Stok Awal'!$B4445)</f>
        <v/>
      </c>
      <c r="C4445" t="str">
        <f>IF('3.Stok Awal'!$C4445=0,"",'3.Stok Awal'!$C4445)</f>
        <v/>
      </c>
      <c r="D4445" t="str">
        <f>IF('3.Stok Awal'!$D4445=0,"",'3.Stok Awal'!$D4445)</f>
        <v/>
      </c>
      <c r="E4445" t="str">
        <f>IF('3.Stok Awal'!$E4445=0,"",'3.Stok Awal'!$E4445)</f>
        <v/>
      </c>
      <c r="F4445" s="4" t="str">
        <f>IF('3.Stok Awal'!$F4445=0,"",'3.Stok Awal'!$F4445)</f>
        <v/>
      </c>
      <c r="G4445" s="4" t="str">
        <f t="shared" si="69"/>
        <v/>
      </c>
      <c r="H4445">
        <f>IF('3.Stok Awal'!$I4445=0,0,'3.Stok Awal'!$I4445)</f>
        <v>0</v>
      </c>
      <c r="I4445" t="str">
        <f>IF('3.Stok Awal'!$J4445=0,"",'3.Stok Awal'!$J4445)</f>
        <v/>
      </c>
      <c r="J4445">
        <f>IF('3.Stok Awal'!$K4445=0,0,'3.Stok Awal'!$K4445)</f>
        <v>0</v>
      </c>
      <c r="K4445" t="str">
        <f>IF('3.Stok Awal'!$L4445=0,"",'3.Stok Awal'!$L4445)</f>
        <v/>
      </c>
      <c r="L4445">
        <f>IF('3.Stok Awal'!$N4445=0,0,'3.Stok Awal'!$N4445)</f>
        <v>0</v>
      </c>
      <c r="M4445" t="str">
        <f>IF('3.Stok Awal'!$O4445=0,"",'3.Stok Awal'!$O4445)</f>
        <v/>
      </c>
      <c r="N4445">
        <f>SUMIF('4.Sell to Trade'!$O$5:$O$5003,'5.Stok Akhir'!$G4445,'4.Sell to Trade'!$Q$5:$Q$5003)</f>
        <v>0</v>
      </c>
      <c r="O4445" t="str">
        <f>IF('3.Stok Awal'!$L4445=0,"",'3.Stok Awal'!$L4445)</f>
        <v/>
      </c>
      <c r="P4445">
        <f>IF(ISNA(VLOOKUP($A4445,STOK_AWAL,13,0)),0,IF(VLOOKUP($A4445,STOK_AWAL,13,0)&gt;0,ROUNDDOWN(L4445/VLOOKUP($A4445,STOK_AWAL,13,0),0),0))</f>
        <v>0</v>
      </c>
      <c r="Q4445" t="str">
        <f>I4445</f>
        <v/>
      </c>
      <c r="R4445">
        <f>IFERROR(MOD(L4445,VLOOKUP($A4445,STOK_AWAL,13,0)),0)</f>
        <v>0</v>
      </c>
      <c r="S4445" t="str">
        <f>K4445</f>
        <v/>
      </c>
      <c r="T4445">
        <f>R4445+(P4445*(IFERROR(VLOOKUP($A4445,STOK_AWAL,13,0),0)))</f>
        <v>0</v>
      </c>
      <c r="U4445" t="str">
        <f>M4445</f>
        <v/>
      </c>
    </row>
    <row r="4446" spans="1:21" x14ac:dyDescent="0.25">
      <c r="A4446" t="str">
        <f>IF('3.Stok Awal'!$A4446=0,"",'3.Stok Awal'!$A4446)</f>
        <v/>
      </c>
      <c r="B4446" t="str">
        <f>IF('3.Stok Awal'!$B4446=0,"",'3.Stok Awal'!$B4446)</f>
        <v/>
      </c>
      <c r="C4446" t="str">
        <f>IF('3.Stok Awal'!$C4446=0,"",'3.Stok Awal'!$C4446)</f>
        <v/>
      </c>
      <c r="D4446" t="str">
        <f>IF('3.Stok Awal'!$D4446=0,"",'3.Stok Awal'!$D4446)</f>
        <v/>
      </c>
      <c r="E4446" t="str">
        <f>IF('3.Stok Awal'!$E4446=0,"",'3.Stok Awal'!$E4446)</f>
        <v/>
      </c>
      <c r="F4446" s="4" t="str">
        <f>IF('3.Stok Awal'!$F4446=0,"",'3.Stok Awal'!$F4446)</f>
        <v/>
      </c>
      <c r="G4446" s="4" t="str">
        <f t="shared" si="69"/>
        <v/>
      </c>
      <c r="H4446">
        <f>IF('3.Stok Awal'!$I4446=0,0,'3.Stok Awal'!$I4446)</f>
        <v>0</v>
      </c>
      <c r="I4446" t="str">
        <f>IF('3.Stok Awal'!$J4446=0,"",'3.Stok Awal'!$J4446)</f>
        <v/>
      </c>
      <c r="J4446">
        <f>IF('3.Stok Awal'!$K4446=0,0,'3.Stok Awal'!$K4446)</f>
        <v>0</v>
      </c>
      <c r="K4446" t="str">
        <f>IF('3.Stok Awal'!$L4446=0,"",'3.Stok Awal'!$L4446)</f>
        <v/>
      </c>
      <c r="L4446">
        <f>IF('3.Stok Awal'!$N4446=0,0,'3.Stok Awal'!$N4446)</f>
        <v>0</v>
      </c>
      <c r="M4446" t="str">
        <f>IF('3.Stok Awal'!$O4446=0,"",'3.Stok Awal'!$O4446)</f>
        <v/>
      </c>
      <c r="N4446">
        <f>SUMIF('4.Sell to Trade'!$O$5:$O$5003,'5.Stok Akhir'!$G4446,'4.Sell to Trade'!$Q$5:$Q$5003)</f>
        <v>0</v>
      </c>
      <c r="O4446" t="str">
        <f>IF('3.Stok Awal'!$L4446=0,"",'3.Stok Awal'!$L4446)</f>
        <v/>
      </c>
      <c r="P4446">
        <f>IF(ISNA(VLOOKUP($A4446,STOK_AWAL,13,0)),0,IF(VLOOKUP($A4446,STOK_AWAL,13,0)&gt;0,ROUNDDOWN(L4446/VLOOKUP($A4446,STOK_AWAL,13,0),0),0))</f>
        <v>0</v>
      </c>
      <c r="Q4446" t="str">
        <f>I4446</f>
        <v/>
      </c>
      <c r="R4446">
        <f>IFERROR(MOD(L4446,VLOOKUP($A4446,STOK_AWAL,13,0)),0)</f>
        <v>0</v>
      </c>
      <c r="S4446" t="str">
        <f>K4446</f>
        <v/>
      </c>
      <c r="T4446">
        <f>R4446+(P4446*(IFERROR(VLOOKUP($A4446,STOK_AWAL,13,0),0)))</f>
        <v>0</v>
      </c>
      <c r="U4446" t="str">
        <f>M4446</f>
        <v/>
      </c>
    </row>
    <row r="4447" spans="1:21" x14ac:dyDescent="0.25">
      <c r="A4447" t="str">
        <f>IF('3.Stok Awal'!$A4447=0,"",'3.Stok Awal'!$A4447)</f>
        <v/>
      </c>
      <c r="B4447" t="str">
        <f>IF('3.Stok Awal'!$B4447=0,"",'3.Stok Awal'!$B4447)</f>
        <v/>
      </c>
      <c r="C4447" t="str">
        <f>IF('3.Stok Awal'!$C4447=0,"",'3.Stok Awal'!$C4447)</f>
        <v/>
      </c>
      <c r="D4447" t="str">
        <f>IF('3.Stok Awal'!$D4447=0,"",'3.Stok Awal'!$D4447)</f>
        <v/>
      </c>
      <c r="E4447" t="str">
        <f>IF('3.Stok Awal'!$E4447=0,"",'3.Stok Awal'!$E4447)</f>
        <v/>
      </c>
      <c r="F4447" s="4" t="str">
        <f>IF('3.Stok Awal'!$F4447=0,"",'3.Stok Awal'!$F4447)</f>
        <v/>
      </c>
      <c r="G4447" s="4" t="str">
        <f t="shared" si="69"/>
        <v/>
      </c>
      <c r="H4447">
        <f>IF('3.Stok Awal'!$I4447=0,0,'3.Stok Awal'!$I4447)</f>
        <v>0</v>
      </c>
      <c r="I4447" t="str">
        <f>IF('3.Stok Awal'!$J4447=0,"",'3.Stok Awal'!$J4447)</f>
        <v/>
      </c>
      <c r="J4447">
        <f>IF('3.Stok Awal'!$K4447=0,0,'3.Stok Awal'!$K4447)</f>
        <v>0</v>
      </c>
      <c r="K4447" t="str">
        <f>IF('3.Stok Awal'!$L4447=0,"",'3.Stok Awal'!$L4447)</f>
        <v/>
      </c>
      <c r="L4447">
        <f>IF('3.Stok Awal'!$N4447=0,0,'3.Stok Awal'!$N4447)</f>
        <v>0</v>
      </c>
      <c r="M4447" t="str">
        <f>IF('3.Stok Awal'!$O4447=0,"",'3.Stok Awal'!$O4447)</f>
        <v/>
      </c>
      <c r="N4447">
        <f>SUMIF('4.Sell to Trade'!$O$5:$O$5003,'5.Stok Akhir'!$G4447,'4.Sell to Trade'!$Q$5:$Q$5003)</f>
        <v>0</v>
      </c>
      <c r="O4447" t="str">
        <f>IF('3.Stok Awal'!$L4447=0,"",'3.Stok Awal'!$L4447)</f>
        <v/>
      </c>
      <c r="P4447">
        <f>IF(ISNA(VLOOKUP($A4447,STOK_AWAL,13,0)),0,IF(VLOOKUP($A4447,STOK_AWAL,13,0)&gt;0,ROUNDDOWN(L4447/VLOOKUP($A4447,STOK_AWAL,13,0),0),0))</f>
        <v>0</v>
      </c>
      <c r="Q4447" t="str">
        <f>I4447</f>
        <v/>
      </c>
      <c r="R4447">
        <f>IFERROR(MOD(L4447,VLOOKUP($A4447,STOK_AWAL,13,0)),0)</f>
        <v>0</v>
      </c>
      <c r="S4447" t="str">
        <f>K4447</f>
        <v/>
      </c>
      <c r="T4447">
        <f>R4447+(P4447*(IFERROR(VLOOKUP($A4447,STOK_AWAL,13,0),0)))</f>
        <v>0</v>
      </c>
      <c r="U4447" t="str">
        <f>M4447</f>
        <v/>
      </c>
    </row>
    <row r="4448" spans="1:21" x14ac:dyDescent="0.25">
      <c r="A4448" t="str">
        <f>IF('3.Stok Awal'!$A4448=0,"",'3.Stok Awal'!$A4448)</f>
        <v/>
      </c>
      <c r="B4448" t="str">
        <f>IF('3.Stok Awal'!$B4448=0,"",'3.Stok Awal'!$B4448)</f>
        <v/>
      </c>
      <c r="C4448" t="str">
        <f>IF('3.Stok Awal'!$C4448=0,"",'3.Stok Awal'!$C4448)</f>
        <v/>
      </c>
      <c r="D4448" t="str">
        <f>IF('3.Stok Awal'!$D4448=0,"",'3.Stok Awal'!$D4448)</f>
        <v/>
      </c>
      <c r="E4448" t="str">
        <f>IF('3.Stok Awal'!$E4448=0,"",'3.Stok Awal'!$E4448)</f>
        <v/>
      </c>
      <c r="F4448" s="4" t="str">
        <f>IF('3.Stok Awal'!$F4448=0,"",'3.Stok Awal'!$F4448)</f>
        <v/>
      </c>
      <c r="G4448" s="4" t="str">
        <f t="shared" si="69"/>
        <v/>
      </c>
      <c r="H4448">
        <f>IF('3.Stok Awal'!$I4448=0,0,'3.Stok Awal'!$I4448)</f>
        <v>0</v>
      </c>
      <c r="I4448" t="str">
        <f>IF('3.Stok Awal'!$J4448=0,"",'3.Stok Awal'!$J4448)</f>
        <v/>
      </c>
      <c r="J4448">
        <f>IF('3.Stok Awal'!$K4448=0,0,'3.Stok Awal'!$K4448)</f>
        <v>0</v>
      </c>
      <c r="K4448" t="str">
        <f>IF('3.Stok Awal'!$L4448=0,"",'3.Stok Awal'!$L4448)</f>
        <v/>
      </c>
      <c r="L4448">
        <f>IF('3.Stok Awal'!$N4448=0,0,'3.Stok Awal'!$N4448)</f>
        <v>0</v>
      </c>
      <c r="M4448" t="str">
        <f>IF('3.Stok Awal'!$O4448=0,"",'3.Stok Awal'!$O4448)</f>
        <v/>
      </c>
      <c r="N4448">
        <f>SUMIF('4.Sell to Trade'!$O$5:$O$5003,'5.Stok Akhir'!$G4448,'4.Sell to Trade'!$Q$5:$Q$5003)</f>
        <v>0</v>
      </c>
      <c r="O4448" t="str">
        <f>IF('3.Stok Awal'!$L4448=0,"",'3.Stok Awal'!$L4448)</f>
        <v/>
      </c>
      <c r="P4448">
        <f>IF(ISNA(VLOOKUP($A4448,STOK_AWAL,13,0)),0,IF(VLOOKUP($A4448,STOK_AWAL,13,0)&gt;0,ROUNDDOWN(L4448/VLOOKUP($A4448,STOK_AWAL,13,0),0),0))</f>
        <v>0</v>
      </c>
      <c r="Q4448" t="str">
        <f>I4448</f>
        <v/>
      </c>
      <c r="R4448">
        <f>IFERROR(MOD(L4448,VLOOKUP($A4448,STOK_AWAL,13,0)),0)</f>
        <v>0</v>
      </c>
      <c r="S4448" t="str">
        <f>K4448</f>
        <v/>
      </c>
      <c r="T4448">
        <f>R4448+(P4448*(IFERROR(VLOOKUP($A4448,STOK_AWAL,13,0),0)))</f>
        <v>0</v>
      </c>
      <c r="U4448" t="str">
        <f>M4448</f>
        <v/>
      </c>
    </row>
    <row r="4449" spans="1:21" x14ac:dyDescent="0.25">
      <c r="A4449" t="str">
        <f>IF('3.Stok Awal'!$A4449=0,"",'3.Stok Awal'!$A4449)</f>
        <v/>
      </c>
      <c r="B4449" t="str">
        <f>IF('3.Stok Awal'!$B4449=0,"",'3.Stok Awal'!$B4449)</f>
        <v/>
      </c>
      <c r="C4449" t="str">
        <f>IF('3.Stok Awal'!$C4449=0,"",'3.Stok Awal'!$C4449)</f>
        <v/>
      </c>
      <c r="D4449" t="str">
        <f>IF('3.Stok Awal'!$D4449=0,"",'3.Stok Awal'!$D4449)</f>
        <v/>
      </c>
      <c r="E4449" t="str">
        <f>IF('3.Stok Awal'!$E4449=0,"",'3.Stok Awal'!$E4449)</f>
        <v/>
      </c>
      <c r="F4449" s="4" t="str">
        <f>IF('3.Stok Awal'!$F4449=0,"",'3.Stok Awal'!$F4449)</f>
        <v/>
      </c>
      <c r="G4449" s="4" t="str">
        <f t="shared" si="69"/>
        <v/>
      </c>
      <c r="H4449">
        <f>IF('3.Stok Awal'!$I4449=0,0,'3.Stok Awal'!$I4449)</f>
        <v>0</v>
      </c>
      <c r="I4449" t="str">
        <f>IF('3.Stok Awal'!$J4449=0,"",'3.Stok Awal'!$J4449)</f>
        <v/>
      </c>
      <c r="J4449">
        <f>IF('3.Stok Awal'!$K4449=0,0,'3.Stok Awal'!$K4449)</f>
        <v>0</v>
      </c>
      <c r="K4449" t="str">
        <f>IF('3.Stok Awal'!$L4449=0,"",'3.Stok Awal'!$L4449)</f>
        <v/>
      </c>
      <c r="L4449">
        <f>IF('3.Stok Awal'!$N4449=0,0,'3.Stok Awal'!$N4449)</f>
        <v>0</v>
      </c>
      <c r="M4449" t="str">
        <f>IF('3.Stok Awal'!$O4449=0,"",'3.Stok Awal'!$O4449)</f>
        <v/>
      </c>
      <c r="N4449">
        <f>SUMIF('4.Sell to Trade'!$O$5:$O$5003,'5.Stok Akhir'!$G4449,'4.Sell to Trade'!$Q$5:$Q$5003)</f>
        <v>0</v>
      </c>
      <c r="O4449" t="str">
        <f>IF('3.Stok Awal'!$L4449=0,"",'3.Stok Awal'!$L4449)</f>
        <v/>
      </c>
      <c r="P4449">
        <f>IF(ISNA(VLOOKUP($A4449,STOK_AWAL,13,0)),0,IF(VLOOKUP($A4449,STOK_AWAL,13,0)&gt;0,ROUNDDOWN(L4449/VLOOKUP($A4449,STOK_AWAL,13,0),0),0))</f>
        <v>0</v>
      </c>
      <c r="Q4449" t="str">
        <f>I4449</f>
        <v/>
      </c>
      <c r="R4449">
        <f>IFERROR(MOD(L4449,VLOOKUP($A4449,STOK_AWAL,13,0)),0)</f>
        <v>0</v>
      </c>
      <c r="S4449" t="str">
        <f>K4449</f>
        <v/>
      </c>
      <c r="T4449">
        <f>R4449+(P4449*(IFERROR(VLOOKUP($A4449,STOK_AWAL,13,0),0)))</f>
        <v>0</v>
      </c>
      <c r="U4449" t="str">
        <f>M4449</f>
        <v/>
      </c>
    </row>
    <row r="4450" spans="1:21" x14ac:dyDescent="0.25">
      <c r="A4450" t="str">
        <f>IF('3.Stok Awal'!$A4450=0,"",'3.Stok Awal'!$A4450)</f>
        <v/>
      </c>
      <c r="B4450" t="str">
        <f>IF('3.Stok Awal'!$B4450=0,"",'3.Stok Awal'!$B4450)</f>
        <v/>
      </c>
      <c r="C4450" t="str">
        <f>IF('3.Stok Awal'!$C4450=0,"",'3.Stok Awal'!$C4450)</f>
        <v/>
      </c>
      <c r="D4450" t="str">
        <f>IF('3.Stok Awal'!$D4450=0,"",'3.Stok Awal'!$D4450)</f>
        <v/>
      </c>
      <c r="E4450" t="str">
        <f>IF('3.Stok Awal'!$E4450=0,"",'3.Stok Awal'!$E4450)</f>
        <v/>
      </c>
      <c r="F4450" s="4" t="str">
        <f>IF('3.Stok Awal'!$F4450=0,"",'3.Stok Awal'!$F4450)</f>
        <v/>
      </c>
      <c r="G4450" s="4" t="str">
        <f t="shared" si="69"/>
        <v/>
      </c>
      <c r="H4450">
        <f>IF('3.Stok Awal'!$I4450=0,0,'3.Stok Awal'!$I4450)</f>
        <v>0</v>
      </c>
      <c r="I4450" t="str">
        <f>IF('3.Stok Awal'!$J4450=0,"",'3.Stok Awal'!$J4450)</f>
        <v/>
      </c>
      <c r="J4450">
        <f>IF('3.Stok Awal'!$K4450=0,0,'3.Stok Awal'!$K4450)</f>
        <v>0</v>
      </c>
      <c r="K4450" t="str">
        <f>IF('3.Stok Awal'!$L4450=0,"",'3.Stok Awal'!$L4450)</f>
        <v/>
      </c>
      <c r="L4450">
        <f>IF('3.Stok Awal'!$N4450=0,0,'3.Stok Awal'!$N4450)</f>
        <v>0</v>
      </c>
      <c r="M4450" t="str">
        <f>IF('3.Stok Awal'!$O4450=0,"",'3.Stok Awal'!$O4450)</f>
        <v/>
      </c>
      <c r="N4450">
        <f>SUMIF('4.Sell to Trade'!$O$5:$O$5003,'5.Stok Akhir'!$G4450,'4.Sell to Trade'!$Q$5:$Q$5003)</f>
        <v>0</v>
      </c>
      <c r="O4450" t="str">
        <f>IF('3.Stok Awal'!$L4450=0,"",'3.Stok Awal'!$L4450)</f>
        <v/>
      </c>
      <c r="P4450">
        <f>IF(ISNA(VLOOKUP($A4450,STOK_AWAL,13,0)),0,IF(VLOOKUP($A4450,STOK_AWAL,13,0)&gt;0,ROUNDDOWN(L4450/VLOOKUP($A4450,STOK_AWAL,13,0),0),0))</f>
        <v>0</v>
      </c>
      <c r="Q4450" t="str">
        <f>I4450</f>
        <v/>
      </c>
      <c r="R4450">
        <f>IFERROR(MOD(L4450,VLOOKUP($A4450,STOK_AWAL,13,0)),0)</f>
        <v>0</v>
      </c>
      <c r="S4450" t="str">
        <f>K4450</f>
        <v/>
      </c>
      <c r="T4450">
        <f>R4450+(P4450*(IFERROR(VLOOKUP($A4450,STOK_AWAL,13,0),0)))</f>
        <v>0</v>
      </c>
      <c r="U4450" t="str">
        <f>M4450</f>
        <v/>
      </c>
    </row>
    <row r="4451" spans="1:21" x14ac:dyDescent="0.25">
      <c r="A4451" t="str">
        <f>IF('3.Stok Awal'!$A4451=0,"",'3.Stok Awal'!$A4451)</f>
        <v/>
      </c>
      <c r="B4451" t="str">
        <f>IF('3.Stok Awal'!$B4451=0,"",'3.Stok Awal'!$B4451)</f>
        <v/>
      </c>
      <c r="C4451" t="str">
        <f>IF('3.Stok Awal'!$C4451=0,"",'3.Stok Awal'!$C4451)</f>
        <v/>
      </c>
      <c r="D4451" t="str">
        <f>IF('3.Stok Awal'!$D4451=0,"",'3.Stok Awal'!$D4451)</f>
        <v/>
      </c>
      <c r="E4451" t="str">
        <f>IF('3.Stok Awal'!$E4451=0,"",'3.Stok Awal'!$E4451)</f>
        <v/>
      </c>
      <c r="F4451" s="4" t="str">
        <f>IF('3.Stok Awal'!$F4451=0,"",'3.Stok Awal'!$F4451)</f>
        <v/>
      </c>
      <c r="G4451" s="4" t="str">
        <f t="shared" si="69"/>
        <v/>
      </c>
      <c r="H4451">
        <f>IF('3.Stok Awal'!$I4451=0,0,'3.Stok Awal'!$I4451)</f>
        <v>0</v>
      </c>
      <c r="I4451" t="str">
        <f>IF('3.Stok Awal'!$J4451=0,"",'3.Stok Awal'!$J4451)</f>
        <v/>
      </c>
      <c r="J4451">
        <f>IF('3.Stok Awal'!$K4451=0,0,'3.Stok Awal'!$K4451)</f>
        <v>0</v>
      </c>
      <c r="K4451" t="str">
        <f>IF('3.Stok Awal'!$L4451=0,"",'3.Stok Awal'!$L4451)</f>
        <v/>
      </c>
      <c r="L4451">
        <f>IF('3.Stok Awal'!$N4451=0,0,'3.Stok Awal'!$N4451)</f>
        <v>0</v>
      </c>
      <c r="M4451" t="str">
        <f>IF('3.Stok Awal'!$O4451=0,"",'3.Stok Awal'!$O4451)</f>
        <v/>
      </c>
      <c r="N4451">
        <f>SUMIF('4.Sell to Trade'!$O$5:$O$5003,'5.Stok Akhir'!$G4451,'4.Sell to Trade'!$Q$5:$Q$5003)</f>
        <v>0</v>
      </c>
      <c r="O4451" t="str">
        <f>IF('3.Stok Awal'!$L4451=0,"",'3.Stok Awal'!$L4451)</f>
        <v/>
      </c>
      <c r="P4451">
        <f>IF(ISNA(VLOOKUP($A4451,STOK_AWAL,13,0)),0,IF(VLOOKUP($A4451,STOK_AWAL,13,0)&gt;0,ROUNDDOWN(L4451/VLOOKUP($A4451,STOK_AWAL,13,0),0),0))</f>
        <v>0</v>
      </c>
      <c r="Q4451" t="str">
        <f>I4451</f>
        <v/>
      </c>
      <c r="R4451">
        <f>IFERROR(MOD(L4451,VLOOKUP($A4451,STOK_AWAL,13,0)),0)</f>
        <v>0</v>
      </c>
      <c r="S4451" t="str">
        <f>K4451</f>
        <v/>
      </c>
      <c r="T4451">
        <f>R4451+(P4451*(IFERROR(VLOOKUP($A4451,STOK_AWAL,13,0),0)))</f>
        <v>0</v>
      </c>
      <c r="U4451" t="str">
        <f>M4451</f>
        <v/>
      </c>
    </row>
    <row r="4452" spans="1:21" x14ac:dyDescent="0.25">
      <c r="A4452" t="str">
        <f>IF('3.Stok Awal'!$A4452=0,"",'3.Stok Awal'!$A4452)</f>
        <v/>
      </c>
      <c r="B4452" t="str">
        <f>IF('3.Stok Awal'!$B4452=0,"",'3.Stok Awal'!$B4452)</f>
        <v/>
      </c>
      <c r="C4452" t="str">
        <f>IF('3.Stok Awal'!$C4452=0,"",'3.Stok Awal'!$C4452)</f>
        <v/>
      </c>
      <c r="D4452" t="str">
        <f>IF('3.Stok Awal'!$D4452=0,"",'3.Stok Awal'!$D4452)</f>
        <v/>
      </c>
      <c r="E4452" t="str">
        <f>IF('3.Stok Awal'!$E4452=0,"",'3.Stok Awal'!$E4452)</f>
        <v/>
      </c>
      <c r="F4452" s="4" t="str">
        <f>IF('3.Stok Awal'!$F4452=0,"",'3.Stok Awal'!$F4452)</f>
        <v/>
      </c>
      <c r="G4452" s="4" t="str">
        <f t="shared" si="69"/>
        <v/>
      </c>
      <c r="H4452">
        <f>IF('3.Stok Awal'!$I4452=0,0,'3.Stok Awal'!$I4452)</f>
        <v>0</v>
      </c>
      <c r="I4452" t="str">
        <f>IF('3.Stok Awal'!$J4452=0,"",'3.Stok Awal'!$J4452)</f>
        <v/>
      </c>
      <c r="J4452">
        <f>IF('3.Stok Awal'!$K4452=0,0,'3.Stok Awal'!$K4452)</f>
        <v>0</v>
      </c>
      <c r="K4452" t="str">
        <f>IF('3.Stok Awal'!$L4452=0,"",'3.Stok Awal'!$L4452)</f>
        <v/>
      </c>
      <c r="L4452">
        <f>IF('3.Stok Awal'!$N4452=0,0,'3.Stok Awal'!$N4452)</f>
        <v>0</v>
      </c>
      <c r="M4452" t="str">
        <f>IF('3.Stok Awal'!$O4452=0,"",'3.Stok Awal'!$O4452)</f>
        <v/>
      </c>
      <c r="N4452">
        <f>SUMIF('4.Sell to Trade'!$O$5:$O$5003,'5.Stok Akhir'!$G4452,'4.Sell to Trade'!$Q$5:$Q$5003)</f>
        <v>0</v>
      </c>
      <c r="O4452" t="str">
        <f>IF('3.Stok Awal'!$L4452=0,"",'3.Stok Awal'!$L4452)</f>
        <v/>
      </c>
      <c r="P4452">
        <f>IF(ISNA(VLOOKUP($A4452,STOK_AWAL,13,0)),0,IF(VLOOKUP($A4452,STOK_AWAL,13,0)&gt;0,ROUNDDOWN(L4452/VLOOKUP($A4452,STOK_AWAL,13,0),0),0))</f>
        <v>0</v>
      </c>
      <c r="Q4452" t="str">
        <f>I4452</f>
        <v/>
      </c>
      <c r="R4452">
        <f>IFERROR(MOD(L4452,VLOOKUP($A4452,STOK_AWAL,13,0)),0)</f>
        <v>0</v>
      </c>
      <c r="S4452" t="str">
        <f>K4452</f>
        <v/>
      </c>
      <c r="T4452">
        <f>R4452+(P4452*(IFERROR(VLOOKUP($A4452,STOK_AWAL,13,0),0)))</f>
        <v>0</v>
      </c>
      <c r="U4452" t="str">
        <f>M4452</f>
        <v/>
      </c>
    </row>
    <row r="4453" spans="1:21" x14ac:dyDescent="0.25">
      <c r="A4453" t="str">
        <f>IF('3.Stok Awal'!$A4453=0,"",'3.Stok Awal'!$A4453)</f>
        <v/>
      </c>
      <c r="B4453" t="str">
        <f>IF('3.Stok Awal'!$B4453=0,"",'3.Stok Awal'!$B4453)</f>
        <v/>
      </c>
      <c r="C4453" t="str">
        <f>IF('3.Stok Awal'!$C4453=0,"",'3.Stok Awal'!$C4453)</f>
        <v/>
      </c>
      <c r="D4453" t="str">
        <f>IF('3.Stok Awal'!$D4453=0,"",'3.Stok Awal'!$D4453)</f>
        <v/>
      </c>
      <c r="E4453" t="str">
        <f>IF('3.Stok Awal'!$E4453=0,"",'3.Stok Awal'!$E4453)</f>
        <v/>
      </c>
      <c r="F4453" s="4" t="str">
        <f>IF('3.Stok Awal'!$F4453=0,"",'3.Stok Awal'!$F4453)</f>
        <v/>
      </c>
      <c r="G4453" s="4" t="str">
        <f t="shared" si="69"/>
        <v/>
      </c>
      <c r="H4453">
        <f>IF('3.Stok Awal'!$I4453=0,0,'3.Stok Awal'!$I4453)</f>
        <v>0</v>
      </c>
      <c r="I4453" t="str">
        <f>IF('3.Stok Awal'!$J4453=0,"",'3.Stok Awal'!$J4453)</f>
        <v/>
      </c>
      <c r="J4453">
        <f>IF('3.Stok Awal'!$K4453=0,0,'3.Stok Awal'!$K4453)</f>
        <v>0</v>
      </c>
      <c r="K4453" t="str">
        <f>IF('3.Stok Awal'!$L4453=0,"",'3.Stok Awal'!$L4453)</f>
        <v/>
      </c>
      <c r="L4453">
        <f>IF('3.Stok Awal'!$N4453=0,0,'3.Stok Awal'!$N4453)</f>
        <v>0</v>
      </c>
      <c r="M4453" t="str">
        <f>IF('3.Stok Awal'!$O4453=0,"",'3.Stok Awal'!$O4453)</f>
        <v/>
      </c>
      <c r="N4453">
        <f>SUMIF('4.Sell to Trade'!$O$5:$O$5003,'5.Stok Akhir'!$G4453,'4.Sell to Trade'!$Q$5:$Q$5003)</f>
        <v>0</v>
      </c>
      <c r="O4453" t="str">
        <f>IF('3.Stok Awal'!$L4453=0,"",'3.Stok Awal'!$L4453)</f>
        <v/>
      </c>
      <c r="P4453">
        <f>IF(ISNA(VLOOKUP($A4453,STOK_AWAL,13,0)),0,IF(VLOOKUP($A4453,STOK_AWAL,13,0)&gt;0,ROUNDDOWN(L4453/VLOOKUP($A4453,STOK_AWAL,13,0),0),0))</f>
        <v>0</v>
      </c>
      <c r="Q4453" t="str">
        <f>I4453</f>
        <v/>
      </c>
      <c r="R4453">
        <f>IFERROR(MOD(L4453,VLOOKUP($A4453,STOK_AWAL,13,0)),0)</f>
        <v>0</v>
      </c>
      <c r="S4453" t="str">
        <f>K4453</f>
        <v/>
      </c>
      <c r="T4453">
        <f>R4453+(P4453*(IFERROR(VLOOKUP($A4453,STOK_AWAL,13,0),0)))</f>
        <v>0</v>
      </c>
      <c r="U4453" t="str">
        <f>M4453</f>
        <v/>
      </c>
    </row>
    <row r="4454" spans="1:21" x14ac:dyDescent="0.25">
      <c r="A4454" t="str">
        <f>IF('3.Stok Awal'!$A4454=0,"",'3.Stok Awal'!$A4454)</f>
        <v/>
      </c>
      <c r="B4454" t="str">
        <f>IF('3.Stok Awal'!$B4454=0,"",'3.Stok Awal'!$B4454)</f>
        <v/>
      </c>
      <c r="C4454" t="str">
        <f>IF('3.Stok Awal'!$C4454=0,"",'3.Stok Awal'!$C4454)</f>
        <v/>
      </c>
      <c r="D4454" t="str">
        <f>IF('3.Stok Awal'!$D4454=0,"",'3.Stok Awal'!$D4454)</f>
        <v/>
      </c>
      <c r="E4454" t="str">
        <f>IF('3.Stok Awal'!$E4454=0,"",'3.Stok Awal'!$E4454)</f>
        <v/>
      </c>
      <c r="F4454" s="4" t="str">
        <f>IF('3.Stok Awal'!$F4454=0,"",'3.Stok Awal'!$F4454)</f>
        <v/>
      </c>
      <c r="G4454" s="4" t="str">
        <f t="shared" si="69"/>
        <v/>
      </c>
      <c r="H4454">
        <f>IF('3.Stok Awal'!$I4454=0,0,'3.Stok Awal'!$I4454)</f>
        <v>0</v>
      </c>
      <c r="I4454" t="str">
        <f>IF('3.Stok Awal'!$J4454=0,"",'3.Stok Awal'!$J4454)</f>
        <v/>
      </c>
      <c r="J4454">
        <f>IF('3.Stok Awal'!$K4454=0,0,'3.Stok Awal'!$K4454)</f>
        <v>0</v>
      </c>
      <c r="K4454" t="str">
        <f>IF('3.Stok Awal'!$L4454=0,"",'3.Stok Awal'!$L4454)</f>
        <v/>
      </c>
      <c r="L4454">
        <f>IF('3.Stok Awal'!$N4454=0,0,'3.Stok Awal'!$N4454)</f>
        <v>0</v>
      </c>
      <c r="M4454" t="str">
        <f>IF('3.Stok Awal'!$O4454=0,"",'3.Stok Awal'!$O4454)</f>
        <v/>
      </c>
      <c r="N4454">
        <f>SUMIF('4.Sell to Trade'!$O$5:$O$5003,'5.Stok Akhir'!$G4454,'4.Sell to Trade'!$Q$5:$Q$5003)</f>
        <v>0</v>
      </c>
      <c r="O4454" t="str">
        <f>IF('3.Stok Awal'!$L4454=0,"",'3.Stok Awal'!$L4454)</f>
        <v/>
      </c>
      <c r="P4454">
        <f>IF(ISNA(VLOOKUP($A4454,STOK_AWAL,13,0)),0,IF(VLOOKUP($A4454,STOK_AWAL,13,0)&gt;0,ROUNDDOWN(L4454/VLOOKUP($A4454,STOK_AWAL,13,0),0),0))</f>
        <v>0</v>
      </c>
      <c r="Q4454" t="str">
        <f>I4454</f>
        <v/>
      </c>
      <c r="R4454">
        <f>IFERROR(MOD(L4454,VLOOKUP($A4454,STOK_AWAL,13,0)),0)</f>
        <v>0</v>
      </c>
      <c r="S4454" t="str">
        <f>K4454</f>
        <v/>
      </c>
      <c r="T4454">
        <f>R4454+(P4454*(IFERROR(VLOOKUP($A4454,STOK_AWAL,13,0),0)))</f>
        <v>0</v>
      </c>
      <c r="U4454" t="str">
        <f>M4454</f>
        <v/>
      </c>
    </row>
    <row r="4455" spans="1:21" x14ac:dyDescent="0.25">
      <c r="A4455" t="str">
        <f>IF('3.Stok Awal'!$A4455=0,"",'3.Stok Awal'!$A4455)</f>
        <v/>
      </c>
      <c r="B4455" t="str">
        <f>IF('3.Stok Awal'!$B4455=0,"",'3.Stok Awal'!$B4455)</f>
        <v/>
      </c>
      <c r="C4455" t="str">
        <f>IF('3.Stok Awal'!$C4455=0,"",'3.Stok Awal'!$C4455)</f>
        <v/>
      </c>
      <c r="D4455" t="str">
        <f>IF('3.Stok Awal'!$D4455=0,"",'3.Stok Awal'!$D4455)</f>
        <v/>
      </c>
      <c r="E4455" t="str">
        <f>IF('3.Stok Awal'!$E4455=0,"",'3.Stok Awal'!$E4455)</f>
        <v/>
      </c>
      <c r="F4455" s="4" t="str">
        <f>IF('3.Stok Awal'!$F4455=0,"",'3.Stok Awal'!$F4455)</f>
        <v/>
      </c>
      <c r="G4455" s="4" t="str">
        <f t="shared" si="69"/>
        <v/>
      </c>
      <c r="H4455">
        <f>IF('3.Stok Awal'!$I4455=0,0,'3.Stok Awal'!$I4455)</f>
        <v>0</v>
      </c>
      <c r="I4455" t="str">
        <f>IF('3.Stok Awal'!$J4455=0,"",'3.Stok Awal'!$J4455)</f>
        <v/>
      </c>
      <c r="J4455">
        <f>IF('3.Stok Awal'!$K4455=0,0,'3.Stok Awal'!$K4455)</f>
        <v>0</v>
      </c>
      <c r="K4455" t="str">
        <f>IF('3.Stok Awal'!$L4455=0,"",'3.Stok Awal'!$L4455)</f>
        <v/>
      </c>
      <c r="L4455">
        <f>IF('3.Stok Awal'!$N4455=0,0,'3.Stok Awal'!$N4455)</f>
        <v>0</v>
      </c>
      <c r="M4455" t="str">
        <f>IF('3.Stok Awal'!$O4455=0,"",'3.Stok Awal'!$O4455)</f>
        <v/>
      </c>
      <c r="N4455">
        <f>SUMIF('4.Sell to Trade'!$O$5:$O$5003,'5.Stok Akhir'!$G4455,'4.Sell to Trade'!$Q$5:$Q$5003)</f>
        <v>0</v>
      </c>
      <c r="O4455" t="str">
        <f>IF('3.Stok Awal'!$L4455=0,"",'3.Stok Awal'!$L4455)</f>
        <v/>
      </c>
      <c r="P4455">
        <f>IF(ISNA(VLOOKUP($A4455,STOK_AWAL,13,0)),0,IF(VLOOKUP($A4455,STOK_AWAL,13,0)&gt;0,ROUNDDOWN(L4455/VLOOKUP($A4455,STOK_AWAL,13,0),0),0))</f>
        <v>0</v>
      </c>
      <c r="Q4455" t="str">
        <f>I4455</f>
        <v/>
      </c>
      <c r="R4455">
        <f>IFERROR(MOD(L4455,VLOOKUP($A4455,STOK_AWAL,13,0)),0)</f>
        <v>0</v>
      </c>
      <c r="S4455" t="str">
        <f>K4455</f>
        <v/>
      </c>
      <c r="T4455">
        <f>R4455+(P4455*(IFERROR(VLOOKUP($A4455,STOK_AWAL,13,0),0)))</f>
        <v>0</v>
      </c>
      <c r="U4455" t="str">
        <f>M4455</f>
        <v/>
      </c>
    </row>
    <row r="4456" spans="1:21" x14ac:dyDescent="0.25">
      <c r="A4456" t="str">
        <f>IF('3.Stok Awal'!$A4456=0,"",'3.Stok Awal'!$A4456)</f>
        <v/>
      </c>
      <c r="B4456" t="str">
        <f>IF('3.Stok Awal'!$B4456=0,"",'3.Stok Awal'!$B4456)</f>
        <v/>
      </c>
      <c r="C4456" t="str">
        <f>IF('3.Stok Awal'!$C4456=0,"",'3.Stok Awal'!$C4456)</f>
        <v/>
      </c>
      <c r="D4456" t="str">
        <f>IF('3.Stok Awal'!$D4456=0,"",'3.Stok Awal'!$D4456)</f>
        <v/>
      </c>
      <c r="E4456" t="str">
        <f>IF('3.Stok Awal'!$E4456=0,"",'3.Stok Awal'!$E4456)</f>
        <v/>
      </c>
      <c r="F4456" s="4" t="str">
        <f>IF('3.Stok Awal'!$F4456=0,"",'3.Stok Awal'!$F4456)</f>
        <v/>
      </c>
      <c r="G4456" s="4" t="str">
        <f t="shared" si="69"/>
        <v/>
      </c>
      <c r="H4456">
        <f>IF('3.Stok Awal'!$I4456=0,0,'3.Stok Awal'!$I4456)</f>
        <v>0</v>
      </c>
      <c r="I4456" t="str">
        <f>IF('3.Stok Awal'!$J4456=0,"",'3.Stok Awal'!$J4456)</f>
        <v/>
      </c>
      <c r="J4456">
        <f>IF('3.Stok Awal'!$K4456=0,0,'3.Stok Awal'!$K4456)</f>
        <v>0</v>
      </c>
      <c r="K4456" t="str">
        <f>IF('3.Stok Awal'!$L4456=0,"",'3.Stok Awal'!$L4456)</f>
        <v/>
      </c>
      <c r="L4456">
        <f>IF('3.Stok Awal'!$N4456=0,0,'3.Stok Awal'!$N4456)</f>
        <v>0</v>
      </c>
      <c r="M4456" t="str">
        <f>IF('3.Stok Awal'!$O4456=0,"",'3.Stok Awal'!$O4456)</f>
        <v/>
      </c>
      <c r="N4456">
        <f>SUMIF('4.Sell to Trade'!$O$5:$O$5003,'5.Stok Akhir'!$G4456,'4.Sell to Trade'!$Q$5:$Q$5003)</f>
        <v>0</v>
      </c>
      <c r="O4456" t="str">
        <f>IF('3.Stok Awal'!$L4456=0,"",'3.Stok Awal'!$L4456)</f>
        <v/>
      </c>
      <c r="P4456">
        <f>IF(ISNA(VLOOKUP($A4456,STOK_AWAL,13,0)),0,IF(VLOOKUP($A4456,STOK_AWAL,13,0)&gt;0,ROUNDDOWN(L4456/VLOOKUP($A4456,STOK_AWAL,13,0),0),0))</f>
        <v>0</v>
      </c>
      <c r="Q4456" t="str">
        <f>I4456</f>
        <v/>
      </c>
      <c r="R4456">
        <f>IFERROR(MOD(L4456,VLOOKUP($A4456,STOK_AWAL,13,0)),0)</f>
        <v>0</v>
      </c>
      <c r="S4456" t="str">
        <f>K4456</f>
        <v/>
      </c>
      <c r="T4456">
        <f>R4456+(P4456*(IFERROR(VLOOKUP($A4456,STOK_AWAL,13,0),0)))</f>
        <v>0</v>
      </c>
      <c r="U4456" t="str">
        <f>M4456</f>
        <v/>
      </c>
    </row>
    <row r="4457" spans="1:21" x14ac:dyDescent="0.25">
      <c r="A4457" t="str">
        <f>IF('3.Stok Awal'!$A4457=0,"",'3.Stok Awal'!$A4457)</f>
        <v/>
      </c>
      <c r="B4457" t="str">
        <f>IF('3.Stok Awal'!$B4457=0,"",'3.Stok Awal'!$B4457)</f>
        <v/>
      </c>
      <c r="C4457" t="str">
        <f>IF('3.Stok Awal'!$C4457=0,"",'3.Stok Awal'!$C4457)</f>
        <v/>
      </c>
      <c r="D4457" t="str">
        <f>IF('3.Stok Awal'!$D4457=0,"",'3.Stok Awal'!$D4457)</f>
        <v/>
      </c>
      <c r="E4457" t="str">
        <f>IF('3.Stok Awal'!$E4457=0,"",'3.Stok Awal'!$E4457)</f>
        <v/>
      </c>
      <c r="F4457" s="4" t="str">
        <f>IF('3.Stok Awal'!$F4457=0,"",'3.Stok Awal'!$F4457)</f>
        <v/>
      </c>
      <c r="G4457" s="4" t="str">
        <f t="shared" si="69"/>
        <v/>
      </c>
      <c r="H4457">
        <f>IF('3.Stok Awal'!$I4457=0,0,'3.Stok Awal'!$I4457)</f>
        <v>0</v>
      </c>
      <c r="I4457" t="str">
        <f>IF('3.Stok Awal'!$J4457=0,"",'3.Stok Awal'!$J4457)</f>
        <v/>
      </c>
      <c r="J4457">
        <f>IF('3.Stok Awal'!$K4457=0,0,'3.Stok Awal'!$K4457)</f>
        <v>0</v>
      </c>
      <c r="K4457" t="str">
        <f>IF('3.Stok Awal'!$L4457=0,"",'3.Stok Awal'!$L4457)</f>
        <v/>
      </c>
      <c r="L4457">
        <f>IF('3.Stok Awal'!$N4457=0,0,'3.Stok Awal'!$N4457)</f>
        <v>0</v>
      </c>
      <c r="M4457" t="str">
        <f>IF('3.Stok Awal'!$O4457=0,"",'3.Stok Awal'!$O4457)</f>
        <v/>
      </c>
      <c r="N4457">
        <f>SUMIF('4.Sell to Trade'!$O$5:$O$5003,'5.Stok Akhir'!$G4457,'4.Sell to Trade'!$Q$5:$Q$5003)</f>
        <v>0</v>
      </c>
      <c r="O4457" t="str">
        <f>IF('3.Stok Awal'!$L4457=0,"",'3.Stok Awal'!$L4457)</f>
        <v/>
      </c>
      <c r="P4457">
        <f>IF(ISNA(VLOOKUP($A4457,STOK_AWAL,13,0)),0,IF(VLOOKUP($A4457,STOK_AWAL,13,0)&gt;0,ROUNDDOWN(L4457/VLOOKUP($A4457,STOK_AWAL,13,0),0),0))</f>
        <v>0</v>
      </c>
      <c r="Q4457" t="str">
        <f>I4457</f>
        <v/>
      </c>
      <c r="R4457">
        <f>IFERROR(MOD(L4457,VLOOKUP($A4457,STOK_AWAL,13,0)),0)</f>
        <v>0</v>
      </c>
      <c r="S4457" t="str">
        <f>K4457</f>
        <v/>
      </c>
      <c r="T4457">
        <f>R4457+(P4457*(IFERROR(VLOOKUP($A4457,STOK_AWAL,13,0),0)))</f>
        <v>0</v>
      </c>
      <c r="U4457" t="str">
        <f>M4457</f>
        <v/>
      </c>
    </row>
    <row r="4458" spans="1:21" x14ac:dyDescent="0.25">
      <c r="A4458" t="str">
        <f>IF('3.Stok Awal'!$A4458=0,"",'3.Stok Awal'!$A4458)</f>
        <v/>
      </c>
      <c r="B4458" t="str">
        <f>IF('3.Stok Awal'!$B4458=0,"",'3.Stok Awal'!$B4458)</f>
        <v/>
      </c>
      <c r="C4458" t="str">
        <f>IF('3.Stok Awal'!$C4458=0,"",'3.Stok Awal'!$C4458)</f>
        <v/>
      </c>
      <c r="D4458" t="str">
        <f>IF('3.Stok Awal'!$D4458=0,"",'3.Stok Awal'!$D4458)</f>
        <v/>
      </c>
      <c r="E4458" t="str">
        <f>IF('3.Stok Awal'!$E4458=0,"",'3.Stok Awal'!$E4458)</f>
        <v/>
      </c>
      <c r="F4458" s="4" t="str">
        <f>IF('3.Stok Awal'!$F4458=0,"",'3.Stok Awal'!$F4458)</f>
        <v/>
      </c>
      <c r="G4458" s="4" t="str">
        <f t="shared" si="69"/>
        <v/>
      </c>
      <c r="H4458">
        <f>IF('3.Stok Awal'!$I4458=0,0,'3.Stok Awal'!$I4458)</f>
        <v>0</v>
      </c>
      <c r="I4458" t="str">
        <f>IF('3.Stok Awal'!$J4458=0,"",'3.Stok Awal'!$J4458)</f>
        <v/>
      </c>
      <c r="J4458">
        <f>IF('3.Stok Awal'!$K4458=0,0,'3.Stok Awal'!$K4458)</f>
        <v>0</v>
      </c>
      <c r="K4458" t="str">
        <f>IF('3.Stok Awal'!$L4458=0,"",'3.Stok Awal'!$L4458)</f>
        <v/>
      </c>
      <c r="L4458">
        <f>IF('3.Stok Awal'!$N4458=0,0,'3.Stok Awal'!$N4458)</f>
        <v>0</v>
      </c>
      <c r="M4458" t="str">
        <f>IF('3.Stok Awal'!$O4458=0,"",'3.Stok Awal'!$O4458)</f>
        <v/>
      </c>
      <c r="N4458">
        <f>SUMIF('4.Sell to Trade'!$O$5:$O$5003,'5.Stok Akhir'!$G4458,'4.Sell to Trade'!$Q$5:$Q$5003)</f>
        <v>0</v>
      </c>
      <c r="O4458" t="str">
        <f>IF('3.Stok Awal'!$L4458=0,"",'3.Stok Awal'!$L4458)</f>
        <v/>
      </c>
      <c r="P4458">
        <f>IF(ISNA(VLOOKUP($A4458,STOK_AWAL,13,0)),0,IF(VLOOKUP($A4458,STOK_AWAL,13,0)&gt;0,ROUNDDOWN(L4458/VLOOKUP($A4458,STOK_AWAL,13,0),0),0))</f>
        <v>0</v>
      </c>
      <c r="Q4458" t="str">
        <f>I4458</f>
        <v/>
      </c>
      <c r="R4458">
        <f>IFERROR(MOD(L4458,VLOOKUP($A4458,STOK_AWAL,13,0)),0)</f>
        <v>0</v>
      </c>
      <c r="S4458" t="str">
        <f>K4458</f>
        <v/>
      </c>
      <c r="T4458">
        <f>R4458+(P4458*(IFERROR(VLOOKUP($A4458,STOK_AWAL,13,0),0)))</f>
        <v>0</v>
      </c>
      <c r="U4458" t="str">
        <f>M4458</f>
        <v/>
      </c>
    </row>
    <row r="4459" spans="1:21" x14ac:dyDescent="0.25">
      <c r="A4459" t="str">
        <f>IF('3.Stok Awal'!$A4459=0,"",'3.Stok Awal'!$A4459)</f>
        <v/>
      </c>
      <c r="B4459" t="str">
        <f>IF('3.Stok Awal'!$B4459=0,"",'3.Stok Awal'!$B4459)</f>
        <v/>
      </c>
      <c r="C4459" t="str">
        <f>IF('3.Stok Awal'!$C4459=0,"",'3.Stok Awal'!$C4459)</f>
        <v/>
      </c>
      <c r="D4459" t="str">
        <f>IF('3.Stok Awal'!$D4459=0,"",'3.Stok Awal'!$D4459)</f>
        <v/>
      </c>
      <c r="E4459" t="str">
        <f>IF('3.Stok Awal'!$E4459=0,"",'3.Stok Awal'!$E4459)</f>
        <v/>
      </c>
      <c r="F4459" s="4" t="str">
        <f>IF('3.Stok Awal'!$F4459=0,"",'3.Stok Awal'!$F4459)</f>
        <v/>
      </c>
      <c r="G4459" s="4" t="str">
        <f t="shared" si="69"/>
        <v/>
      </c>
      <c r="H4459">
        <f>IF('3.Stok Awal'!$I4459=0,0,'3.Stok Awal'!$I4459)</f>
        <v>0</v>
      </c>
      <c r="I4459" t="str">
        <f>IF('3.Stok Awal'!$J4459=0,"",'3.Stok Awal'!$J4459)</f>
        <v/>
      </c>
      <c r="J4459">
        <f>IF('3.Stok Awal'!$K4459=0,0,'3.Stok Awal'!$K4459)</f>
        <v>0</v>
      </c>
      <c r="K4459" t="str">
        <f>IF('3.Stok Awal'!$L4459=0,"",'3.Stok Awal'!$L4459)</f>
        <v/>
      </c>
      <c r="L4459">
        <f>IF('3.Stok Awal'!$N4459=0,0,'3.Stok Awal'!$N4459)</f>
        <v>0</v>
      </c>
      <c r="M4459" t="str">
        <f>IF('3.Stok Awal'!$O4459=0,"",'3.Stok Awal'!$O4459)</f>
        <v/>
      </c>
      <c r="N4459">
        <f>SUMIF('4.Sell to Trade'!$O$5:$O$5003,'5.Stok Akhir'!$G4459,'4.Sell to Trade'!$Q$5:$Q$5003)</f>
        <v>0</v>
      </c>
      <c r="O4459" t="str">
        <f>IF('3.Stok Awal'!$L4459=0,"",'3.Stok Awal'!$L4459)</f>
        <v/>
      </c>
      <c r="P4459">
        <f>IF(ISNA(VLOOKUP($A4459,STOK_AWAL,13,0)),0,IF(VLOOKUP($A4459,STOK_AWAL,13,0)&gt;0,ROUNDDOWN(L4459/VLOOKUP($A4459,STOK_AWAL,13,0),0),0))</f>
        <v>0</v>
      </c>
      <c r="Q4459" t="str">
        <f>I4459</f>
        <v/>
      </c>
      <c r="R4459">
        <f>IFERROR(MOD(L4459,VLOOKUP($A4459,STOK_AWAL,13,0)),0)</f>
        <v>0</v>
      </c>
      <c r="S4459" t="str">
        <f>K4459</f>
        <v/>
      </c>
      <c r="T4459">
        <f>R4459+(P4459*(IFERROR(VLOOKUP($A4459,STOK_AWAL,13,0),0)))</f>
        <v>0</v>
      </c>
      <c r="U4459" t="str">
        <f>M4459</f>
        <v/>
      </c>
    </row>
    <row r="4460" spans="1:21" x14ac:dyDescent="0.25">
      <c r="A4460" t="str">
        <f>IF('3.Stok Awal'!$A4460=0,"",'3.Stok Awal'!$A4460)</f>
        <v/>
      </c>
      <c r="B4460" t="str">
        <f>IF('3.Stok Awal'!$B4460=0,"",'3.Stok Awal'!$B4460)</f>
        <v/>
      </c>
      <c r="C4460" t="str">
        <f>IF('3.Stok Awal'!$C4460=0,"",'3.Stok Awal'!$C4460)</f>
        <v/>
      </c>
      <c r="D4460" t="str">
        <f>IF('3.Stok Awal'!$D4460=0,"",'3.Stok Awal'!$D4460)</f>
        <v/>
      </c>
      <c r="E4460" t="str">
        <f>IF('3.Stok Awal'!$E4460=0,"",'3.Stok Awal'!$E4460)</f>
        <v/>
      </c>
      <c r="F4460" s="4" t="str">
        <f>IF('3.Stok Awal'!$F4460=0,"",'3.Stok Awal'!$F4460)</f>
        <v/>
      </c>
      <c r="G4460" s="4" t="str">
        <f t="shared" si="69"/>
        <v/>
      </c>
      <c r="H4460">
        <f>IF('3.Stok Awal'!$I4460=0,0,'3.Stok Awal'!$I4460)</f>
        <v>0</v>
      </c>
      <c r="I4460" t="str">
        <f>IF('3.Stok Awal'!$J4460=0,"",'3.Stok Awal'!$J4460)</f>
        <v/>
      </c>
      <c r="J4460">
        <f>IF('3.Stok Awal'!$K4460=0,0,'3.Stok Awal'!$K4460)</f>
        <v>0</v>
      </c>
      <c r="K4460" t="str">
        <f>IF('3.Stok Awal'!$L4460=0,"",'3.Stok Awal'!$L4460)</f>
        <v/>
      </c>
      <c r="L4460">
        <f>IF('3.Stok Awal'!$N4460=0,0,'3.Stok Awal'!$N4460)</f>
        <v>0</v>
      </c>
      <c r="M4460" t="str">
        <f>IF('3.Stok Awal'!$O4460=0,"",'3.Stok Awal'!$O4460)</f>
        <v/>
      </c>
      <c r="N4460">
        <f>SUMIF('4.Sell to Trade'!$O$5:$O$5003,'5.Stok Akhir'!$G4460,'4.Sell to Trade'!$Q$5:$Q$5003)</f>
        <v>0</v>
      </c>
      <c r="O4460" t="str">
        <f>IF('3.Stok Awal'!$L4460=0,"",'3.Stok Awal'!$L4460)</f>
        <v/>
      </c>
      <c r="P4460">
        <f>IF(ISNA(VLOOKUP($A4460,STOK_AWAL,13,0)),0,IF(VLOOKUP($A4460,STOK_AWAL,13,0)&gt;0,ROUNDDOWN(L4460/VLOOKUP($A4460,STOK_AWAL,13,0),0),0))</f>
        <v>0</v>
      </c>
      <c r="Q4460" t="str">
        <f>I4460</f>
        <v/>
      </c>
      <c r="R4460">
        <f>IFERROR(MOD(L4460,VLOOKUP($A4460,STOK_AWAL,13,0)),0)</f>
        <v>0</v>
      </c>
      <c r="S4460" t="str">
        <f>K4460</f>
        <v/>
      </c>
      <c r="T4460">
        <f>R4460+(P4460*(IFERROR(VLOOKUP($A4460,STOK_AWAL,13,0),0)))</f>
        <v>0</v>
      </c>
      <c r="U4460" t="str">
        <f>M4460</f>
        <v/>
      </c>
    </row>
    <row r="4461" spans="1:21" x14ac:dyDescent="0.25">
      <c r="A4461" t="str">
        <f>IF('3.Stok Awal'!$A4461=0,"",'3.Stok Awal'!$A4461)</f>
        <v/>
      </c>
      <c r="B4461" t="str">
        <f>IF('3.Stok Awal'!$B4461=0,"",'3.Stok Awal'!$B4461)</f>
        <v/>
      </c>
      <c r="C4461" t="str">
        <f>IF('3.Stok Awal'!$C4461=0,"",'3.Stok Awal'!$C4461)</f>
        <v/>
      </c>
      <c r="D4461" t="str">
        <f>IF('3.Stok Awal'!$D4461=0,"",'3.Stok Awal'!$D4461)</f>
        <v/>
      </c>
      <c r="E4461" t="str">
        <f>IF('3.Stok Awal'!$E4461=0,"",'3.Stok Awal'!$E4461)</f>
        <v/>
      </c>
      <c r="F4461" s="4" t="str">
        <f>IF('3.Stok Awal'!$F4461=0,"",'3.Stok Awal'!$F4461)</f>
        <v/>
      </c>
      <c r="G4461" s="4" t="str">
        <f t="shared" si="69"/>
        <v/>
      </c>
      <c r="H4461">
        <f>IF('3.Stok Awal'!$I4461=0,0,'3.Stok Awal'!$I4461)</f>
        <v>0</v>
      </c>
      <c r="I4461" t="str">
        <f>IF('3.Stok Awal'!$J4461=0,"",'3.Stok Awal'!$J4461)</f>
        <v/>
      </c>
      <c r="J4461">
        <f>IF('3.Stok Awal'!$K4461=0,0,'3.Stok Awal'!$K4461)</f>
        <v>0</v>
      </c>
      <c r="K4461" t="str">
        <f>IF('3.Stok Awal'!$L4461=0,"",'3.Stok Awal'!$L4461)</f>
        <v/>
      </c>
      <c r="L4461">
        <f>IF('3.Stok Awal'!$N4461=0,0,'3.Stok Awal'!$N4461)</f>
        <v>0</v>
      </c>
      <c r="M4461" t="str">
        <f>IF('3.Stok Awal'!$O4461=0,"",'3.Stok Awal'!$O4461)</f>
        <v/>
      </c>
      <c r="N4461">
        <f>SUMIF('4.Sell to Trade'!$O$5:$O$5003,'5.Stok Akhir'!$G4461,'4.Sell to Trade'!$Q$5:$Q$5003)</f>
        <v>0</v>
      </c>
      <c r="O4461" t="str">
        <f>IF('3.Stok Awal'!$L4461=0,"",'3.Stok Awal'!$L4461)</f>
        <v/>
      </c>
      <c r="P4461">
        <f>IF(ISNA(VLOOKUP($A4461,STOK_AWAL,13,0)),0,IF(VLOOKUP($A4461,STOK_AWAL,13,0)&gt;0,ROUNDDOWN(L4461/VLOOKUP($A4461,STOK_AWAL,13,0),0),0))</f>
        <v>0</v>
      </c>
      <c r="Q4461" t="str">
        <f>I4461</f>
        <v/>
      </c>
      <c r="R4461">
        <f>IFERROR(MOD(L4461,VLOOKUP($A4461,STOK_AWAL,13,0)),0)</f>
        <v>0</v>
      </c>
      <c r="S4461" t="str">
        <f>K4461</f>
        <v/>
      </c>
      <c r="T4461">
        <f>R4461+(P4461*(IFERROR(VLOOKUP($A4461,STOK_AWAL,13,0),0)))</f>
        <v>0</v>
      </c>
      <c r="U4461" t="str">
        <f>M4461</f>
        <v/>
      </c>
    </row>
    <row r="4462" spans="1:21" x14ac:dyDescent="0.25">
      <c r="A4462" t="str">
        <f>IF('3.Stok Awal'!$A4462=0,"",'3.Stok Awal'!$A4462)</f>
        <v/>
      </c>
      <c r="B4462" t="str">
        <f>IF('3.Stok Awal'!$B4462=0,"",'3.Stok Awal'!$B4462)</f>
        <v/>
      </c>
      <c r="C4462" t="str">
        <f>IF('3.Stok Awal'!$C4462=0,"",'3.Stok Awal'!$C4462)</f>
        <v/>
      </c>
      <c r="D4462" t="str">
        <f>IF('3.Stok Awal'!$D4462=0,"",'3.Stok Awal'!$D4462)</f>
        <v/>
      </c>
      <c r="E4462" t="str">
        <f>IF('3.Stok Awal'!$E4462=0,"",'3.Stok Awal'!$E4462)</f>
        <v/>
      </c>
      <c r="F4462" s="4" t="str">
        <f>IF('3.Stok Awal'!$F4462=0,"",'3.Stok Awal'!$F4462)</f>
        <v/>
      </c>
      <c r="G4462" s="4" t="str">
        <f t="shared" si="69"/>
        <v/>
      </c>
      <c r="H4462">
        <f>IF('3.Stok Awal'!$I4462=0,0,'3.Stok Awal'!$I4462)</f>
        <v>0</v>
      </c>
      <c r="I4462" t="str">
        <f>IF('3.Stok Awal'!$J4462=0,"",'3.Stok Awal'!$J4462)</f>
        <v/>
      </c>
      <c r="J4462">
        <f>IF('3.Stok Awal'!$K4462=0,0,'3.Stok Awal'!$K4462)</f>
        <v>0</v>
      </c>
      <c r="K4462" t="str">
        <f>IF('3.Stok Awal'!$L4462=0,"",'3.Stok Awal'!$L4462)</f>
        <v/>
      </c>
      <c r="L4462">
        <f>IF('3.Stok Awal'!$N4462=0,0,'3.Stok Awal'!$N4462)</f>
        <v>0</v>
      </c>
      <c r="M4462" t="str">
        <f>IF('3.Stok Awal'!$O4462=0,"",'3.Stok Awal'!$O4462)</f>
        <v/>
      </c>
      <c r="N4462">
        <f>SUMIF('4.Sell to Trade'!$O$5:$O$5003,'5.Stok Akhir'!$G4462,'4.Sell to Trade'!$Q$5:$Q$5003)</f>
        <v>0</v>
      </c>
      <c r="O4462" t="str">
        <f>IF('3.Stok Awal'!$L4462=0,"",'3.Stok Awal'!$L4462)</f>
        <v/>
      </c>
      <c r="P4462">
        <f>IF(ISNA(VLOOKUP($A4462,STOK_AWAL,13,0)),0,IF(VLOOKUP($A4462,STOK_AWAL,13,0)&gt;0,ROUNDDOWN(L4462/VLOOKUP($A4462,STOK_AWAL,13,0),0),0))</f>
        <v>0</v>
      </c>
      <c r="Q4462" t="str">
        <f>I4462</f>
        <v/>
      </c>
      <c r="R4462">
        <f>IFERROR(MOD(L4462,VLOOKUP($A4462,STOK_AWAL,13,0)),0)</f>
        <v>0</v>
      </c>
      <c r="S4462" t="str">
        <f>K4462</f>
        <v/>
      </c>
      <c r="T4462">
        <f>R4462+(P4462*(IFERROR(VLOOKUP($A4462,STOK_AWAL,13,0),0)))</f>
        <v>0</v>
      </c>
      <c r="U4462" t="str">
        <f>M4462</f>
        <v/>
      </c>
    </row>
    <row r="4463" spans="1:21" x14ac:dyDescent="0.25">
      <c r="A4463" t="str">
        <f>IF('3.Stok Awal'!$A4463=0,"",'3.Stok Awal'!$A4463)</f>
        <v/>
      </c>
      <c r="B4463" t="str">
        <f>IF('3.Stok Awal'!$B4463=0,"",'3.Stok Awal'!$B4463)</f>
        <v/>
      </c>
      <c r="C4463" t="str">
        <f>IF('3.Stok Awal'!$C4463=0,"",'3.Stok Awal'!$C4463)</f>
        <v/>
      </c>
      <c r="D4463" t="str">
        <f>IF('3.Stok Awal'!$D4463=0,"",'3.Stok Awal'!$D4463)</f>
        <v/>
      </c>
      <c r="E4463" t="str">
        <f>IF('3.Stok Awal'!$E4463=0,"",'3.Stok Awal'!$E4463)</f>
        <v/>
      </c>
      <c r="F4463" s="4" t="str">
        <f>IF('3.Stok Awal'!$F4463=0,"",'3.Stok Awal'!$F4463)</f>
        <v/>
      </c>
      <c r="G4463" s="4" t="str">
        <f t="shared" si="69"/>
        <v/>
      </c>
      <c r="H4463">
        <f>IF('3.Stok Awal'!$I4463=0,0,'3.Stok Awal'!$I4463)</f>
        <v>0</v>
      </c>
      <c r="I4463" t="str">
        <f>IF('3.Stok Awal'!$J4463=0,"",'3.Stok Awal'!$J4463)</f>
        <v/>
      </c>
      <c r="J4463">
        <f>IF('3.Stok Awal'!$K4463=0,0,'3.Stok Awal'!$K4463)</f>
        <v>0</v>
      </c>
      <c r="K4463" t="str">
        <f>IF('3.Stok Awal'!$L4463=0,"",'3.Stok Awal'!$L4463)</f>
        <v/>
      </c>
      <c r="L4463">
        <f>IF('3.Stok Awal'!$N4463=0,0,'3.Stok Awal'!$N4463)</f>
        <v>0</v>
      </c>
      <c r="M4463" t="str">
        <f>IF('3.Stok Awal'!$O4463=0,"",'3.Stok Awal'!$O4463)</f>
        <v/>
      </c>
      <c r="N4463">
        <f>SUMIF('4.Sell to Trade'!$O$5:$O$5003,'5.Stok Akhir'!$G4463,'4.Sell to Trade'!$Q$5:$Q$5003)</f>
        <v>0</v>
      </c>
      <c r="O4463" t="str">
        <f>IF('3.Stok Awal'!$L4463=0,"",'3.Stok Awal'!$L4463)</f>
        <v/>
      </c>
      <c r="P4463">
        <f>IF(ISNA(VLOOKUP($A4463,STOK_AWAL,13,0)),0,IF(VLOOKUP($A4463,STOK_AWAL,13,0)&gt;0,ROUNDDOWN(L4463/VLOOKUP($A4463,STOK_AWAL,13,0),0),0))</f>
        <v>0</v>
      </c>
      <c r="Q4463" t="str">
        <f>I4463</f>
        <v/>
      </c>
      <c r="R4463">
        <f>IFERROR(MOD(L4463,VLOOKUP($A4463,STOK_AWAL,13,0)),0)</f>
        <v>0</v>
      </c>
      <c r="S4463" t="str">
        <f>K4463</f>
        <v/>
      </c>
      <c r="T4463">
        <f>R4463+(P4463*(IFERROR(VLOOKUP($A4463,STOK_AWAL,13,0),0)))</f>
        <v>0</v>
      </c>
      <c r="U4463" t="str">
        <f>M4463</f>
        <v/>
      </c>
    </row>
    <row r="4464" spans="1:21" x14ac:dyDescent="0.25">
      <c r="A4464" t="str">
        <f>IF('3.Stok Awal'!$A4464=0,"",'3.Stok Awal'!$A4464)</f>
        <v/>
      </c>
      <c r="B4464" t="str">
        <f>IF('3.Stok Awal'!$B4464=0,"",'3.Stok Awal'!$B4464)</f>
        <v/>
      </c>
      <c r="C4464" t="str">
        <f>IF('3.Stok Awal'!$C4464=0,"",'3.Stok Awal'!$C4464)</f>
        <v/>
      </c>
      <c r="D4464" t="str">
        <f>IF('3.Stok Awal'!$D4464=0,"",'3.Stok Awal'!$D4464)</f>
        <v/>
      </c>
      <c r="E4464" t="str">
        <f>IF('3.Stok Awal'!$E4464=0,"",'3.Stok Awal'!$E4464)</f>
        <v/>
      </c>
      <c r="F4464" s="4" t="str">
        <f>IF('3.Stok Awal'!$F4464=0,"",'3.Stok Awal'!$F4464)</f>
        <v/>
      </c>
      <c r="G4464" s="4" t="str">
        <f t="shared" si="69"/>
        <v/>
      </c>
      <c r="H4464">
        <f>IF('3.Stok Awal'!$I4464=0,0,'3.Stok Awal'!$I4464)</f>
        <v>0</v>
      </c>
      <c r="I4464" t="str">
        <f>IF('3.Stok Awal'!$J4464=0,"",'3.Stok Awal'!$J4464)</f>
        <v/>
      </c>
      <c r="J4464">
        <f>IF('3.Stok Awal'!$K4464=0,0,'3.Stok Awal'!$K4464)</f>
        <v>0</v>
      </c>
      <c r="K4464" t="str">
        <f>IF('3.Stok Awal'!$L4464=0,"",'3.Stok Awal'!$L4464)</f>
        <v/>
      </c>
      <c r="L4464">
        <f>IF('3.Stok Awal'!$N4464=0,0,'3.Stok Awal'!$N4464)</f>
        <v>0</v>
      </c>
      <c r="M4464" t="str">
        <f>IF('3.Stok Awal'!$O4464=0,"",'3.Stok Awal'!$O4464)</f>
        <v/>
      </c>
      <c r="N4464">
        <f>SUMIF('4.Sell to Trade'!$O$5:$O$5003,'5.Stok Akhir'!$G4464,'4.Sell to Trade'!$Q$5:$Q$5003)</f>
        <v>0</v>
      </c>
      <c r="O4464" t="str">
        <f>IF('3.Stok Awal'!$L4464=0,"",'3.Stok Awal'!$L4464)</f>
        <v/>
      </c>
      <c r="P4464">
        <f>IF(ISNA(VLOOKUP($A4464,STOK_AWAL,13,0)),0,IF(VLOOKUP($A4464,STOK_AWAL,13,0)&gt;0,ROUNDDOWN(L4464/VLOOKUP($A4464,STOK_AWAL,13,0),0),0))</f>
        <v>0</v>
      </c>
      <c r="Q4464" t="str">
        <f>I4464</f>
        <v/>
      </c>
      <c r="R4464">
        <f>IFERROR(MOD(L4464,VLOOKUP($A4464,STOK_AWAL,13,0)),0)</f>
        <v>0</v>
      </c>
      <c r="S4464" t="str">
        <f>K4464</f>
        <v/>
      </c>
      <c r="T4464">
        <f>R4464+(P4464*(IFERROR(VLOOKUP($A4464,STOK_AWAL,13,0),0)))</f>
        <v>0</v>
      </c>
      <c r="U4464" t="str">
        <f>M4464</f>
        <v/>
      </c>
    </row>
    <row r="4465" spans="1:21" x14ac:dyDescent="0.25">
      <c r="A4465" t="str">
        <f>IF('3.Stok Awal'!$A4465=0,"",'3.Stok Awal'!$A4465)</f>
        <v/>
      </c>
      <c r="B4465" t="str">
        <f>IF('3.Stok Awal'!$B4465=0,"",'3.Stok Awal'!$B4465)</f>
        <v/>
      </c>
      <c r="C4465" t="str">
        <f>IF('3.Stok Awal'!$C4465=0,"",'3.Stok Awal'!$C4465)</f>
        <v/>
      </c>
      <c r="D4465" t="str">
        <f>IF('3.Stok Awal'!$D4465=0,"",'3.Stok Awal'!$D4465)</f>
        <v/>
      </c>
      <c r="E4465" t="str">
        <f>IF('3.Stok Awal'!$E4465=0,"",'3.Stok Awal'!$E4465)</f>
        <v/>
      </c>
      <c r="F4465" s="4" t="str">
        <f>IF('3.Stok Awal'!$F4465=0,"",'3.Stok Awal'!$F4465)</f>
        <v/>
      </c>
      <c r="G4465" s="4" t="str">
        <f t="shared" si="69"/>
        <v/>
      </c>
      <c r="H4465">
        <f>IF('3.Stok Awal'!$I4465=0,0,'3.Stok Awal'!$I4465)</f>
        <v>0</v>
      </c>
      <c r="I4465" t="str">
        <f>IF('3.Stok Awal'!$J4465=0,"",'3.Stok Awal'!$J4465)</f>
        <v/>
      </c>
      <c r="J4465">
        <f>IF('3.Stok Awal'!$K4465=0,0,'3.Stok Awal'!$K4465)</f>
        <v>0</v>
      </c>
      <c r="K4465" t="str">
        <f>IF('3.Stok Awal'!$L4465=0,"",'3.Stok Awal'!$L4465)</f>
        <v/>
      </c>
      <c r="L4465">
        <f>IF('3.Stok Awal'!$N4465=0,0,'3.Stok Awal'!$N4465)</f>
        <v>0</v>
      </c>
      <c r="M4465" t="str">
        <f>IF('3.Stok Awal'!$O4465=0,"",'3.Stok Awal'!$O4465)</f>
        <v/>
      </c>
      <c r="N4465">
        <f>SUMIF('4.Sell to Trade'!$O$5:$O$5003,'5.Stok Akhir'!$G4465,'4.Sell to Trade'!$Q$5:$Q$5003)</f>
        <v>0</v>
      </c>
      <c r="O4465" t="str">
        <f>IF('3.Stok Awal'!$L4465=0,"",'3.Stok Awal'!$L4465)</f>
        <v/>
      </c>
      <c r="P4465">
        <f>IF(ISNA(VLOOKUP($A4465,STOK_AWAL,13,0)),0,IF(VLOOKUP($A4465,STOK_AWAL,13,0)&gt;0,ROUNDDOWN(L4465/VLOOKUP($A4465,STOK_AWAL,13,0),0),0))</f>
        <v>0</v>
      </c>
      <c r="Q4465" t="str">
        <f>I4465</f>
        <v/>
      </c>
      <c r="R4465">
        <f>IFERROR(MOD(L4465,VLOOKUP($A4465,STOK_AWAL,13,0)),0)</f>
        <v>0</v>
      </c>
      <c r="S4465" t="str">
        <f>K4465</f>
        <v/>
      </c>
      <c r="T4465">
        <f>R4465+(P4465*(IFERROR(VLOOKUP($A4465,STOK_AWAL,13,0),0)))</f>
        <v>0</v>
      </c>
      <c r="U4465" t="str">
        <f>M4465</f>
        <v/>
      </c>
    </row>
    <row r="4466" spans="1:21" x14ac:dyDescent="0.25">
      <c r="A4466" t="str">
        <f>IF('3.Stok Awal'!$A4466=0,"",'3.Stok Awal'!$A4466)</f>
        <v/>
      </c>
      <c r="B4466" t="str">
        <f>IF('3.Stok Awal'!$B4466=0,"",'3.Stok Awal'!$B4466)</f>
        <v/>
      </c>
      <c r="C4466" t="str">
        <f>IF('3.Stok Awal'!$C4466=0,"",'3.Stok Awal'!$C4466)</f>
        <v/>
      </c>
      <c r="D4466" t="str">
        <f>IF('3.Stok Awal'!$D4466=0,"",'3.Stok Awal'!$D4466)</f>
        <v/>
      </c>
      <c r="E4466" t="str">
        <f>IF('3.Stok Awal'!$E4466=0,"",'3.Stok Awal'!$E4466)</f>
        <v/>
      </c>
      <c r="F4466" s="4" t="str">
        <f>IF('3.Stok Awal'!$F4466=0,"",'3.Stok Awal'!$F4466)</f>
        <v/>
      </c>
      <c r="G4466" s="4" t="str">
        <f t="shared" si="69"/>
        <v/>
      </c>
      <c r="H4466">
        <f>IF('3.Stok Awal'!$I4466=0,0,'3.Stok Awal'!$I4466)</f>
        <v>0</v>
      </c>
      <c r="I4466" t="str">
        <f>IF('3.Stok Awal'!$J4466=0,"",'3.Stok Awal'!$J4466)</f>
        <v/>
      </c>
      <c r="J4466">
        <f>IF('3.Stok Awal'!$K4466=0,0,'3.Stok Awal'!$K4466)</f>
        <v>0</v>
      </c>
      <c r="K4466" t="str">
        <f>IF('3.Stok Awal'!$L4466=0,"",'3.Stok Awal'!$L4466)</f>
        <v/>
      </c>
      <c r="L4466">
        <f>IF('3.Stok Awal'!$N4466=0,0,'3.Stok Awal'!$N4466)</f>
        <v>0</v>
      </c>
      <c r="M4466" t="str">
        <f>IF('3.Stok Awal'!$O4466=0,"",'3.Stok Awal'!$O4466)</f>
        <v/>
      </c>
      <c r="N4466">
        <f>SUMIF('4.Sell to Trade'!$O$5:$O$5003,'5.Stok Akhir'!$G4466,'4.Sell to Trade'!$Q$5:$Q$5003)</f>
        <v>0</v>
      </c>
      <c r="O4466" t="str">
        <f>IF('3.Stok Awal'!$L4466=0,"",'3.Stok Awal'!$L4466)</f>
        <v/>
      </c>
      <c r="P4466">
        <f>IF(ISNA(VLOOKUP($A4466,STOK_AWAL,13,0)),0,IF(VLOOKUP($A4466,STOK_AWAL,13,0)&gt;0,ROUNDDOWN(L4466/VLOOKUP($A4466,STOK_AWAL,13,0),0),0))</f>
        <v>0</v>
      </c>
      <c r="Q4466" t="str">
        <f>I4466</f>
        <v/>
      </c>
      <c r="R4466">
        <f>IFERROR(MOD(L4466,VLOOKUP($A4466,STOK_AWAL,13,0)),0)</f>
        <v>0</v>
      </c>
      <c r="S4466" t="str">
        <f>K4466</f>
        <v/>
      </c>
      <c r="T4466">
        <f>R4466+(P4466*(IFERROR(VLOOKUP($A4466,STOK_AWAL,13,0),0)))</f>
        <v>0</v>
      </c>
      <c r="U4466" t="str">
        <f>M4466</f>
        <v/>
      </c>
    </row>
    <row r="4467" spans="1:21" x14ac:dyDescent="0.25">
      <c r="A4467" t="str">
        <f>IF('3.Stok Awal'!$A4467=0,"",'3.Stok Awal'!$A4467)</f>
        <v/>
      </c>
      <c r="B4467" t="str">
        <f>IF('3.Stok Awal'!$B4467=0,"",'3.Stok Awal'!$B4467)</f>
        <v/>
      </c>
      <c r="C4467" t="str">
        <f>IF('3.Stok Awal'!$C4467=0,"",'3.Stok Awal'!$C4467)</f>
        <v/>
      </c>
      <c r="D4467" t="str">
        <f>IF('3.Stok Awal'!$D4467=0,"",'3.Stok Awal'!$D4467)</f>
        <v/>
      </c>
      <c r="E4467" t="str">
        <f>IF('3.Stok Awal'!$E4467=0,"",'3.Stok Awal'!$E4467)</f>
        <v/>
      </c>
      <c r="F4467" s="4" t="str">
        <f>IF('3.Stok Awal'!$F4467=0,"",'3.Stok Awal'!$F4467)</f>
        <v/>
      </c>
      <c r="G4467" s="4" t="str">
        <f t="shared" si="69"/>
        <v/>
      </c>
      <c r="H4467">
        <f>IF('3.Stok Awal'!$I4467=0,0,'3.Stok Awal'!$I4467)</f>
        <v>0</v>
      </c>
      <c r="I4467" t="str">
        <f>IF('3.Stok Awal'!$J4467=0,"",'3.Stok Awal'!$J4467)</f>
        <v/>
      </c>
      <c r="J4467">
        <f>IF('3.Stok Awal'!$K4467=0,0,'3.Stok Awal'!$K4467)</f>
        <v>0</v>
      </c>
      <c r="K4467" t="str">
        <f>IF('3.Stok Awal'!$L4467=0,"",'3.Stok Awal'!$L4467)</f>
        <v/>
      </c>
      <c r="L4467">
        <f>IF('3.Stok Awal'!$N4467=0,0,'3.Stok Awal'!$N4467)</f>
        <v>0</v>
      </c>
      <c r="M4467" t="str">
        <f>IF('3.Stok Awal'!$O4467=0,"",'3.Stok Awal'!$O4467)</f>
        <v/>
      </c>
      <c r="N4467">
        <f>SUMIF('4.Sell to Trade'!$O$5:$O$5003,'5.Stok Akhir'!$G4467,'4.Sell to Trade'!$Q$5:$Q$5003)</f>
        <v>0</v>
      </c>
      <c r="O4467" t="str">
        <f>IF('3.Stok Awal'!$L4467=0,"",'3.Stok Awal'!$L4467)</f>
        <v/>
      </c>
      <c r="P4467">
        <f>IF(ISNA(VLOOKUP($A4467,STOK_AWAL,13,0)),0,IF(VLOOKUP($A4467,STOK_AWAL,13,0)&gt;0,ROUNDDOWN(L4467/VLOOKUP($A4467,STOK_AWAL,13,0),0),0))</f>
        <v>0</v>
      </c>
      <c r="Q4467" t="str">
        <f>I4467</f>
        <v/>
      </c>
      <c r="R4467">
        <f>IFERROR(MOD(L4467,VLOOKUP($A4467,STOK_AWAL,13,0)),0)</f>
        <v>0</v>
      </c>
      <c r="S4467" t="str">
        <f>K4467</f>
        <v/>
      </c>
      <c r="T4467">
        <f>R4467+(P4467*(IFERROR(VLOOKUP($A4467,STOK_AWAL,13,0),0)))</f>
        <v>0</v>
      </c>
      <c r="U4467" t="str">
        <f>M4467</f>
        <v/>
      </c>
    </row>
    <row r="4468" spans="1:21" x14ac:dyDescent="0.25">
      <c r="A4468" t="str">
        <f>IF('3.Stok Awal'!$A4468=0,"",'3.Stok Awal'!$A4468)</f>
        <v/>
      </c>
      <c r="B4468" t="str">
        <f>IF('3.Stok Awal'!$B4468=0,"",'3.Stok Awal'!$B4468)</f>
        <v/>
      </c>
      <c r="C4468" t="str">
        <f>IF('3.Stok Awal'!$C4468=0,"",'3.Stok Awal'!$C4468)</f>
        <v/>
      </c>
      <c r="D4468" t="str">
        <f>IF('3.Stok Awal'!$D4468=0,"",'3.Stok Awal'!$D4468)</f>
        <v/>
      </c>
      <c r="E4468" t="str">
        <f>IF('3.Stok Awal'!$E4468=0,"",'3.Stok Awal'!$E4468)</f>
        <v/>
      </c>
      <c r="F4468" s="4" t="str">
        <f>IF('3.Stok Awal'!$F4468=0,"",'3.Stok Awal'!$F4468)</f>
        <v/>
      </c>
      <c r="G4468" s="4" t="str">
        <f t="shared" si="69"/>
        <v/>
      </c>
      <c r="H4468">
        <f>IF('3.Stok Awal'!$I4468=0,0,'3.Stok Awal'!$I4468)</f>
        <v>0</v>
      </c>
      <c r="I4468" t="str">
        <f>IF('3.Stok Awal'!$J4468=0,"",'3.Stok Awal'!$J4468)</f>
        <v/>
      </c>
      <c r="J4468">
        <f>IF('3.Stok Awal'!$K4468=0,0,'3.Stok Awal'!$K4468)</f>
        <v>0</v>
      </c>
      <c r="K4468" t="str">
        <f>IF('3.Stok Awal'!$L4468=0,"",'3.Stok Awal'!$L4468)</f>
        <v/>
      </c>
      <c r="L4468">
        <f>IF('3.Stok Awal'!$N4468=0,0,'3.Stok Awal'!$N4468)</f>
        <v>0</v>
      </c>
      <c r="M4468" t="str">
        <f>IF('3.Stok Awal'!$O4468=0,"",'3.Stok Awal'!$O4468)</f>
        <v/>
      </c>
      <c r="N4468">
        <f>SUMIF('4.Sell to Trade'!$O$5:$O$5003,'5.Stok Akhir'!$G4468,'4.Sell to Trade'!$Q$5:$Q$5003)</f>
        <v>0</v>
      </c>
      <c r="O4468" t="str">
        <f>IF('3.Stok Awal'!$L4468=0,"",'3.Stok Awal'!$L4468)</f>
        <v/>
      </c>
      <c r="P4468">
        <f>IF(ISNA(VLOOKUP($A4468,STOK_AWAL,13,0)),0,IF(VLOOKUP($A4468,STOK_AWAL,13,0)&gt;0,ROUNDDOWN(L4468/VLOOKUP($A4468,STOK_AWAL,13,0),0),0))</f>
        <v>0</v>
      </c>
      <c r="Q4468" t="str">
        <f>I4468</f>
        <v/>
      </c>
      <c r="R4468">
        <f>IFERROR(MOD(L4468,VLOOKUP($A4468,STOK_AWAL,13,0)),0)</f>
        <v>0</v>
      </c>
      <c r="S4468" t="str">
        <f>K4468</f>
        <v/>
      </c>
      <c r="T4468">
        <f>R4468+(P4468*(IFERROR(VLOOKUP($A4468,STOK_AWAL,13,0),0)))</f>
        <v>0</v>
      </c>
      <c r="U4468" t="str">
        <f>M4468</f>
        <v/>
      </c>
    </row>
    <row r="4469" spans="1:21" x14ac:dyDescent="0.25">
      <c r="A4469" t="str">
        <f>IF('3.Stok Awal'!$A4469=0,"",'3.Stok Awal'!$A4469)</f>
        <v/>
      </c>
      <c r="B4469" t="str">
        <f>IF('3.Stok Awal'!$B4469=0,"",'3.Stok Awal'!$B4469)</f>
        <v/>
      </c>
      <c r="C4469" t="str">
        <f>IF('3.Stok Awal'!$C4469=0,"",'3.Stok Awal'!$C4469)</f>
        <v/>
      </c>
      <c r="D4469" t="str">
        <f>IF('3.Stok Awal'!$D4469=0,"",'3.Stok Awal'!$D4469)</f>
        <v/>
      </c>
      <c r="E4469" t="str">
        <f>IF('3.Stok Awal'!$E4469=0,"",'3.Stok Awal'!$E4469)</f>
        <v/>
      </c>
      <c r="F4469" s="4" t="str">
        <f>IF('3.Stok Awal'!$F4469=0,"",'3.Stok Awal'!$F4469)</f>
        <v/>
      </c>
      <c r="G4469" s="4" t="str">
        <f t="shared" si="69"/>
        <v/>
      </c>
      <c r="H4469">
        <f>IF('3.Stok Awal'!$I4469=0,0,'3.Stok Awal'!$I4469)</f>
        <v>0</v>
      </c>
      <c r="I4469" t="str">
        <f>IF('3.Stok Awal'!$J4469=0,"",'3.Stok Awal'!$J4469)</f>
        <v/>
      </c>
      <c r="J4469">
        <f>IF('3.Stok Awal'!$K4469=0,0,'3.Stok Awal'!$K4469)</f>
        <v>0</v>
      </c>
      <c r="K4469" t="str">
        <f>IF('3.Stok Awal'!$L4469=0,"",'3.Stok Awal'!$L4469)</f>
        <v/>
      </c>
      <c r="L4469">
        <f>IF('3.Stok Awal'!$N4469=0,0,'3.Stok Awal'!$N4469)</f>
        <v>0</v>
      </c>
      <c r="M4469" t="str">
        <f>IF('3.Stok Awal'!$O4469=0,"",'3.Stok Awal'!$O4469)</f>
        <v/>
      </c>
      <c r="N4469">
        <f>SUMIF('4.Sell to Trade'!$O$5:$O$5003,'5.Stok Akhir'!$G4469,'4.Sell to Trade'!$Q$5:$Q$5003)</f>
        <v>0</v>
      </c>
      <c r="O4469" t="str">
        <f>IF('3.Stok Awal'!$L4469=0,"",'3.Stok Awal'!$L4469)</f>
        <v/>
      </c>
      <c r="P4469">
        <f>IF(ISNA(VLOOKUP($A4469,STOK_AWAL,13,0)),0,IF(VLOOKUP($A4469,STOK_AWAL,13,0)&gt;0,ROUNDDOWN(L4469/VLOOKUP($A4469,STOK_AWAL,13,0),0),0))</f>
        <v>0</v>
      </c>
      <c r="Q4469" t="str">
        <f>I4469</f>
        <v/>
      </c>
      <c r="R4469">
        <f>IFERROR(MOD(L4469,VLOOKUP($A4469,STOK_AWAL,13,0)),0)</f>
        <v>0</v>
      </c>
      <c r="S4469" t="str">
        <f>K4469</f>
        <v/>
      </c>
      <c r="T4469">
        <f>R4469+(P4469*(IFERROR(VLOOKUP($A4469,STOK_AWAL,13,0),0)))</f>
        <v>0</v>
      </c>
      <c r="U4469" t="str">
        <f>M4469</f>
        <v/>
      </c>
    </row>
    <row r="4470" spans="1:21" x14ac:dyDescent="0.25">
      <c r="A4470" t="str">
        <f>IF('3.Stok Awal'!$A4470=0,"",'3.Stok Awal'!$A4470)</f>
        <v/>
      </c>
      <c r="B4470" t="str">
        <f>IF('3.Stok Awal'!$B4470=0,"",'3.Stok Awal'!$B4470)</f>
        <v/>
      </c>
      <c r="C4470" t="str">
        <f>IF('3.Stok Awal'!$C4470=0,"",'3.Stok Awal'!$C4470)</f>
        <v/>
      </c>
      <c r="D4470" t="str">
        <f>IF('3.Stok Awal'!$D4470=0,"",'3.Stok Awal'!$D4470)</f>
        <v/>
      </c>
      <c r="E4470" t="str">
        <f>IF('3.Stok Awal'!$E4470=0,"",'3.Stok Awal'!$E4470)</f>
        <v/>
      </c>
      <c r="F4470" s="4" t="str">
        <f>IF('3.Stok Awal'!$F4470=0,"",'3.Stok Awal'!$F4470)</f>
        <v/>
      </c>
      <c r="G4470" s="4" t="str">
        <f t="shared" si="69"/>
        <v/>
      </c>
      <c r="H4470">
        <f>IF('3.Stok Awal'!$I4470=0,0,'3.Stok Awal'!$I4470)</f>
        <v>0</v>
      </c>
      <c r="I4470" t="str">
        <f>IF('3.Stok Awal'!$J4470=0,"",'3.Stok Awal'!$J4470)</f>
        <v/>
      </c>
      <c r="J4470">
        <f>IF('3.Stok Awal'!$K4470=0,0,'3.Stok Awal'!$K4470)</f>
        <v>0</v>
      </c>
      <c r="K4470" t="str">
        <f>IF('3.Stok Awal'!$L4470=0,"",'3.Stok Awal'!$L4470)</f>
        <v/>
      </c>
      <c r="L4470">
        <f>IF('3.Stok Awal'!$N4470=0,0,'3.Stok Awal'!$N4470)</f>
        <v>0</v>
      </c>
      <c r="M4470" t="str">
        <f>IF('3.Stok Awal'!$O4470=0,"",'3.Stok Awal'!$O4470)</f>
        <v/>
      </c>
      <c r="N4470">
        <f>SUMIF('4.Sell to Trade'!$O$5:$O$5003,'5.Stok Akhir'!$G4470,'4.Sell to Trade'!$Q$5:$Q$5003)</f>
        <v>0</v>
      </c>
      <c r="O4470" t="str">
        <f>IF('3.Stok Awal'!$L4470=0,"",'3.Stok Awal'!$L4470)</f>
        <v/>
      </c>
      <c r="P4470">
        <f>IF(ISNA(VLOOKUP($A4470,STOK_AWAL,13,0)),0,IF(VLOOKUP($A4470,STOK_AWAL,13,0)&gt;0,ROUNDDOWN(L4470/VLOOKUP($A4470,STOK_AWAL,13,0),0),0))</f>
        <v>0</v>
      </c>
      <c r="Q4470" t="str">
        <f>I4470</f>
        <v/>
      </c>
      <c r="R4470">
        <f>IFERROR(MOD(L4470,VLOOKUP($A4470,STOK_AWAL,13,0)),0)</f>
        <v>0</v>
      </c>
      <c r="S4470" t="str">
        <f>K4470</f>
        <v/>
      </c>
      <c r="T4470">
        <f>R4470+(P4470*(IFERROR(VLOOKUP($A4470,STOK_AWAL,13,0),0)))</f>
        <v>0</v>
      </c>
      <c r="U4470" t="str">
        <f>M4470</f>
        <v/>
      </c>
    </row>
    <row r="4471" spans="1:21" x14ac:dyDescent="0.25">
      <c r="A4471" t="str">
        <f>IF('3.Stok Awal'!$A4471=0,"",'3.Stok Awal'!$A4471)</f>
        <v/>
      </c>
      <c r="B4471" t="str">
        <f>IF('3.Stok Awal'!$B4471=0,"",'3.Stok Awal'!$B4471)</f>
        <v/>
      </c>
      <c r="C4471" t="str">
        <f>IF('3.Stok Awal'!$C4471=0,"",'3.Stok Awal'!$C4471)</f>
        <v/>
      </c>
      <c r="D4471" t="str">
        <f>IF('3.Stok Awal'!$D4471=0,"",'3.Stok Awal'!$D4471)</f>
        <v/>
      </c>
      <c r="E4471" t="str">
        <f>IF('3.Stok Awal'!$E4471=0,"",'3.Stok Awal'!$E4471)</f>
        <v/>
      </c>
      <c r="F4471" s="4" t="str">
        <f>IF('3.Stok Awal'!$F4471=0,"",'3.Stok Awal'!$F4471)</f>
        <v/>
      </c>
      <c r="G4471" s="4" t="str">
        <f t="shared" si="69"/>
        <v/>
      </c>
      <c r="H4471">
        <f>IF('3.Stok Awal'!$I4471=0,0,'3.Stok Awal'!$I4471)</f>
        <v>0</v>
      </c>
      <c r="I4471" t="str">
        <f>IF('3.Stok Awal'!$J4471=0,"",'3.Stok Awal'!$J4471)</f>
        <v/>
      </c>
      <c r="J4471">
        <f>IF('3.Stok Awal'!$K4471=0,0,'3.Stok Awal'!$K4471)</f>
        <v>0</v>
      </c>
      <c r="K4471" t="str">
        <f>IF('3.Stok Awal'!$L4471=0,"",'3.Stok Awal'!$L4471)</f>
        <v/>
      </c>
      <c r="L4471">
        <f>IF('3.Stok Awal'!$N4471=0,0,'3.Stok Awal'!$N4471)</f>
        <v>0</v>
      </c>
      <c r="M4471" t="str">
        <f>IF('3.Stok Awal'!$O4471=0,"",'3.Stok Awal'!$O4471)</f>
        <v/>
      </c>
      <c r="N4471">
        <f>SUMIF('4.Sell to Trade'!$O$5:$O$5003,'5.Stok Akhir'!$G4471,'4.Sell to Trade'!$Q$5:$Q$5003)</f>
        <v>0</v>
      </c>
      <c r="O4471" t="str">
        <f>IF('3.Stok Awal'!$L4471=0,"",'3.Stok Awal'!$L4471)</f>
        <v/>
      </c>
      <c r="P4471">
        <f>IF(ISNA(VLOOKUP($A4471,STOK_AWAL,13,0)),0,IF(VLOOKUP($A4471,STOK_AWAL,13,0)&gt;0,ROUNDDOWN(L4471/VLOOKUP($A4471,STOK_AWAL,13,0),0),0))</f>
        <v>0</v>
      </c>
      <c r="Q4471" t="str">
        <f>I4471</f>
        <v/>
      </c>
      <c r="R4471">
        <f>IFERROR(MOD(L4471,VLOOKUP($A4471,STOK_AWAL,13,0)),0)</f>
        <v>0</v>
      </c>
      <c r="S4471" t="str">
        <f>K4471</f>
        <v/>
      </c>
      <c r="T4471">
        <f>R4471+(P4471*(IFERROR(VLOOKUP($A4471,STOK_AWAL,13,0),0)))</f>
        <v>0</v>
      </c>
      <c r="U4471" t="str">
        <f>M4471</f>
        <v/>
      </c>
    </row>
    <row r="4472" spans="1:21" x14ac:dyDescent="0.25">
      <c r="A4472" t="str">
        <f>IF('3.Stok Awal'!$A4472=0,"",'3.Stok Awal'!$A4472)</f>
        <v/>
      </c>
      <c r="B4472" t="str">
        <f>IF('3.Stok Awal'!$B4472=0,"",'3.Stok Awal'!$B4472)</f>
        <v/>
      </c>
      <c r="C4472" t="str">
        <f>IF('3.Stok Awal'!$C4472=0,"",'3.Stok Awal'!$C4472)</f>
        <v/>
      </c>
      <c r="D4472" t="str">
        <f>IF('3.Stok Awal'!$D4472=0,"",'3.Stok Awal'!$D4472)</f>
        <v/>
      </c>
      <c r="E4472" t="str">
        <f>IF('3.Stok Awal'!$E4472=0,"",'3.Stok Awal'!$E4472)</f>
        <v/>
      </c>
      <c r="F4472" s="4" t="str">
        <f>IF('3.Stok Awal'!$F4472=0,"",'3.Stok Awal'!$F4472)</f>
        <v/>
      </c>
      <c r="G4472" s="4" t="str">
        <f t="shared" si="69"/>
        <v/>
      </c>
      <c r="H4472">
        <f>IF('3.Stok Awal'!$I4472=0,0,'3.Stok Awal'!$I4472)</f>
        <v>0</v>
      </c>
      <c r="I4472" t="str">
        <f>IF('3.Stok Awal'!$J4472=0,"",'3.Stok Awal'!$J4472)</f>
        <v/>
      </c>
      <c r="J4472">
        <f>IF('3.Stok Awal'!$K4472=0,0,'3.Stok Awal'!$K4472)</f>
        <v>0</v>
      </c>
      <c r="K4472" t="str">
        <f>IF('3.Stok Awal'!$L4472=0,"",'3.Stok Awal'!$L4472)</f>
        <v/>
      </c>
      <c r="L4472">
        <f>IF('3.Stok Awal'!$N4472=0,0,'3.Stok Awal'!$N4472)</f>
        <v>0</v>
      </c>
      <c r="M4472" t="str">
        <f>IF('3.Stok Awal'!$O4472=0,"",'3.Stok Awal'!$O4472)</f>
        <v/>
      </c>
      <c r="N4472">
        <f>SUMIF('4.Sell to Trade'!$O$5:$O$5003,'5.Stok Akhir'!$G4472,'4.Sell to Trade'!$Q$5:$Q$5003)</f>
        <v>0</v>
      </c>
      <c r="O4472" t="str">
        <f>IF('3.Stok Awal'!$L4472=0,"",'3.Stok Awal'!$L4472)</f>
        <v/>
      </c>
      <c r="P4472">
        <f>IF(ISNA(VLOOKUP($A4472,STOK_AWAL,13,0)),0,IF(VLOOKUP($A4472,STOK_AWAL,13,0)&gt;0,ROUNDDOWN(L4472/VLOOKUP($A4472,STOK_AWAL,13,0),0),0))</f>
        <v>0</v>
      </c>
      <c r="Q4472" t="str">
        <f>I4472</f>
        <v/>
      </c>
      <c r="R4472">
        <f>IFERROR(MOD(L4472,VLOOKUP($A4472,STOK_AWAL,13,0)),0)</f>
        <v>0</v>
      </c>
      <c r="S4472" t="str">
        <f>K4472</f>
        <v/>
      </c>
      <c r="T4472">
        <f>R4472+(P4472*(IFERROR(VLOOKUP($A4472,STOK_AWAL,13,0),0)))</f>
        <v>0</v>
      </c>
      <c r="U4472" t="str">
        <f>M4472</f>
        <v/>
      </c>
    </row>
    <row r="4473" spans="1:21" x14ac:dyDescent="0.25">
      <c r="A4473" t="str">
        <f>IF('3.Stok Awal'!$A4473=0,"",'3.Stok Awal'!$A4473)</f>
        <v/>
      </c>
      <c r="B4473" t="str">
        <f>IF('3.Stok Awal'!$B4473=0,"",'3.Stok Awal'!$B4473)</f>
        <v/>
      </c>
      <c r="C4473" t="str">
        <f>IF('3.Stok Awal'!$C4473=0,"",'3.Stok Awal'!$C4473)</f>
        <v/>
      </c>
      <c r="D4473" t="str">
        <f>IF('3.Stok Awal'!$D4473=0,"",'3.Stok Awal'!$D4473)</f>
        <v/>
      </c>
      <c r="E4473" t="str">
        <f>IF('3.Stok Awal'!$E4473=0,"",'3.Stok Awal'!$E4473)</f>
        <v/>
      </c>
      <c r="F4473" s="4" t="str">
        <f>IF('3.Stok Awal'!$F4473=0,"",'3.Stok Awal'!$F4473)</f>
        <v/>
      </c>
      <c r="G4473" s="4" t="str">
        <f t="shared" si="69"/>
        <v/>
      </c>
      <c r="H4473">
        <f>IF('3.Stok Awal'!$I4473=0,0,'3.Stok Awal'!$I4473)</f>
        <v>0</v>
      </c>
      <c r="I4473" t="str">
        <f>IF('3.Stok Awal'!$J4473=0,"",'3.Stok Awal'!$J4473)</f>
        <v/>
      </c>
      <c r="J4473">
        <f>IF('3.Stok Awal'!$K4473=0,0,'3.Stok Awal'!$K4473)</f>
        <v>0</v>
      </c>
      <c r="K4473" t="str">
        <f>IF('3.Stok Awal'!$L4473=0,"",'3.Stok Awal'!$L4473)</f>
        <v/>
      </c>
      <c r="L4473">
        <f>IF('3.Stok Awal'!$N4473=0,0,'3.Stok Awal'!$N4473)</f>
        <v>0</v>
      </c>
      <c r="M4473" t="str">
        <f>IF('3.Stok Awal'!$O4473=0,"",'3.Stok Awal'!$O4473)</f>
        <v/>
      </c>
      <c r="N4473">
        <f>SUMIF('4.Sell to Trade'!$O$5:$O$5003,'5.Stok Akhir'!$G4473,'4.Sell to Trade'!$Q$5:$Q$5003)</f>
        <v>0</v>
      </c>
      <c r="O4473" t="str">
        <f>IF('3.Stok Awal'!$L4473=0,"",'3.Stok Awal'!$L4473)</f>
        <v/>
      </c>
      <c r="P4473">
        <f>IF(ISNA(VLOOKUP($A4473,STOK_AWAL,13,0)),0,IF(VLOOKUP($A4473,STOK_AWAL,13,0)&gt;0,ROUNDDOWN(L4473/VLOOKUP($A4473,STOK_AWAL,13,0),0),0))</f>
        <v>0</v>
      </c>
      <c r="Q4473" t="str">
        <f>I4473</f>
        <v/>
      </c>
      <c r="R4473">
        <f>IFERROR(MOD(L4473,VLOOKUP($A4473,STOK_AWAL,13,0)),0)</f>
        <v>0</v>
      </c>
      <c r="S4473" t="str">
        <f>K4473</f>
        <v/>
      </c>
      <c r="T4473">
        <f>R4473+(P4473*(IFERROR(VLOOKUP($A4473,STOK_AWAL,13,0),0)))</f>
        <v>0</v>
      </c>
      <c r="U4473" t="str">
        <f>M4473</f>
        <v/>
      </c>
    </row>
    <row r="4474" spans="1:21" x14ac:dyDescent="0.25">
      <c r="A4474" t="str">
        <f>IF('3.Stok Awal'!$A4474=0,"",'3.Stok Awal'!$A4474)</f>
        <v/>
      </c>
      <c r="B4474" t="str">
        <f>IF('3.Stok Awal'!$B4474=0,"",'3.Stok Awal'!$B4474)</f>
        <v/>
      </c>
      <c r="C4474" t="str">
        <f>IF('3.Stok Awal'!$C4474=0,"",'3.Stok Awal'!$C4474)</f>
        <v/>
      </c>
      <c r="D4474" t="str">
        <f>IF('3.Stok Awal'!$D4474=0,"",'3.Stok Awal'!$D4474)</f>
        <v/>
      </c>
      <c r="E4474" t="str">
        <f>IF('3.Stok Awal'!$E4474=0,"",'3.Stok Awal'!$E4474)</f>
        <v/>
      </c>
      <c r="F4474" s="4" t="str">
        <f>IF('3.Stok Awal'!$F4474=0,"",'3.Stok Awal'!$F4474)</f>
        <v/>
      </c>
      <c r="G4474" s="4" t="str">
        <f t="shared" si="69"/>
        <v/>
      </c>
      <c r="H4474">
        <f>IF('3.Stok Awal'!$I4474=0,0,'3.Stok Awal'!$I4474)</f>
        <v>0</v>
      </c>
      <c r="I4474" t="str">
        <f>IF('3.Stok Awal'!$J4474=0,"",'3.Stok Awal'!$J4474)</f>
        <v/>
      </c>
      <c r="J4474">
        <f>IF('3.Stok Awal'!$K4474=0,0,'3.Stok Awal'!$K4474)</f>
        <v>0</v>
      </c>
      <c r="K4474" t="str">
        <f>IF('3.Stok Awal'!$L4474=0,"",'3.Stok Awal'!$L4474)</f>
        <v/>
      </c>
      <c r="L4474">
        <f>IF('3.Stok Awal'!$N4474=0,0,'3.Stok Awal'!$N4474)</f>
        <v>0</v>
      </c>
      <c r="M4474" t="str">
        <f>IF('3.Stok Awal'!$O4474=0,"",'3.Stok Awal'!$O4474)</f>
        <v/>
      </c>
      <c r="N4474">
        <f>SUMIF('4.Sell to Trade'!$O$5:$O$5003,'5.Stok Akhir'!$G4474,'4.Sell to Trade'!$Q$5:$Q$5003)</f>
        <v>0</v>
      </c>
      <c r="O4474" t="str">
        <f>IF('3.Stok Awal'!$L4474=0,"",'3.Stok Awal'!$L4474)</f>
        <v/>
      </c>
      <c r="P4474">
        <f>IF(ISNA(VLOOKUP($A4474,STOK_AWAL,13,0)),0,IF(VLOOKUP($A4474,STOK_AWAL,13,0)&gt;0,ROUNDDOWN(L4474/VLOOKUP($A4474,STOK_AWAL,13,0),0),0))</f>
        <v>0</v>
      </c>
      <c r="Q4474" t="str">
        <f>I4474</f>
        <v/>
      </c>
      <c r="R4474">
        <f>IFERROR(MOD(L4474,VLOOKUP($A4474,STOK_AWAL,13,0)),0)</f>
        <v>0</v>
      </c>
      <c r="S4474" t="str">
        <f>K4474</f>
        <v/>
      </c>
      <c r="T4474">
        <f>R4474+(P4474*(IFERROR(VLOOKUP($A4474,STOK_AWAL,13,0),0)))</f>
        <v>0</v>
      </c>
      <c r="U4474" t="str">
        <f>M4474</f>
        <v/>
      </c>
    </row>
    <row r="4475" spans="1:21" x14ac:dyDescent="0.25">
      <c r="A4475" t="str">
        <f>IF('3.Stok Awal'!$A4475=0,"",'3.Stok Awal'!$A4475)</f>
        <v/>
      </c>
      <c r="B4475" t="str">
        <f>IF('3.Stok Awal'!$B4475=0,"",'3.Stok Awal'!$B4475)</f>
        <v/>
      </c>
      <c r="C4475" t="str">
        <f>IF('3.Stok Awal'!$C4475=0,"",'3.Stok Awal'!$C4475)</f>
        <v/>
      </c>
      <c r="D4475" t="str">
        <f>IF('3.Stok Awal'!$D4475=0,"",'3.Stok Awal'!$D4475)</f>
        <v/>
      </c>
      <c r="E4475" t="str">
        <f>IF('3.Stok Awal'!$E4475=0,"",'3.Stok Awal'!$E4475)</f>
        <v/>
      </c>
      <c r="F4475" s="4" t="str">
        <f>IF('3.Stok Awal'!$F4475=0,"",'3.Stok Awal'!$F4475)</f>
        <v/>
      </c>
      <c r="G4475" s="4" t="str">
        <f t="shared" si="69"/>
        <v/>
      </c>
      <c r="H4475">
        <f>IF('3.Stok Awal'!$I4475=0,0,'3.Stok Awal'!$I4475)</f>
        <v>0</v>
      </c>
      <c r="I4475" t="str">
        <f>IF('3.Stok Awal'!$J4475=0,"",'3.Stok Awal'!$J4475)</f>
        <v/>
      </c>
      <c r="J4475">
        <f>IF('3.Stok Awal'!$K4475=0,0,'3.Stok Awal'!$K4475)</f>
        <v>0</v>
      </c>
      <c r="K4475" t="str">
        <f>IF('3.Stok Awal'!$L4475=0,"",'3.Stok Awal'!$L4475)</f>
        <v/>
      </c>
      <c r="L4475">
        <f>IF('3.Stok Awal'!$N4475=0,0,'3.Stok Awal'!$N4475)</f>
        <v>0</v>
      </c>
      <c r="M4475" t="str">
        <f>IF('3.Stok Awal'!$O4475=0,"",'3.Stok Awal'!$O4475)</f>
        <v/>
      </c>
      <c r="N4475">
        <f>SUMIF('4.Sell to Trade'!$O$5:$O$5003,'5.Stok Akhir'!$G4475,'4.Sell to Trade'!$Q$5:$Q$5003)</f>
        <v>0</v>
      </c>
      <c r="O4475" t="str">
        <f>IF('3.Stok Awal'!$L4475=0,"",'3.Stok Awal'!$L4475)</f>
        <v/>
      </c>
      <c r="P4475">
        <f>IF(ISNA(VLOOKUP($A4475,STOK_AWAL,13,0)),0,IF(VLOOKUP($A4475,STOK_AWAL,13,0)&gt;0,ROUNDDOWN(L4475/VLOOKUP($A4475,STOK_AWAL,13,0),0),0))</f>
        <v>0</v>
      </c>
      <c r="Q4475" t="str">
        <f>I4475</f>
        <v/>
      </c>
      <c r="R4475">
        <f>IFERROR(MOD(L4475,VLOOKUP($A4475,STOK_AWAL,13,0)),0)</f>
        <v>0</v>
      </c>
      <c r="S4475" t="str">
        <f>K4475</f>
        <v/>
      </c>
      <c r="T4475">
        <f>R4475+(P4475*(IFERROR(VLOOKUP($A4475,STOK_AWAL,13,0),0)))</f>
        <v>0</v>
      </c>
      <c r="U4475" t="str">
        <f>M4475</f>
        <v/>
      </c>
    </row>
    <row r="4476" spans="1:21" x14ac:dyDescent="0.25">
      <c r="A4476" t="str">
        <f>IF('3.Stok Awal'!$A4476=0,"",'3.Stok Awal'!$A4476)</f>
        <v/>
      </c>
      <c r="B4476" t="str">
        <f>IF('3.Stok Awal'!$B4476=0,"",'3.Stok Awal'!$B4476)</f>
        <v/>
      </c>
      <c r="C4476" t="str">
        <f>IF('3.Stok Awal'!$C4476=0,"",'3.Stok Awal'!$C4476)</f>
        <v/>
      </c>
      <c r="D4476" t="str">
        <f>IF('3.Stok Awal'!$D4476=0,"",'3.Stok Awal'!$D4476)</f>
        <v/>
      </c>
      <c r="E4476" t="str">
        <f>IF('3.Stok Awal'!$E4476=0,"",'3.Stok Awal'!$E4476)</f>
        <v/>
      </c>
      <c r="F4476" s="4" t="str">
        <f>IF('3.Stok Awal'!$F4476=0,"",'3.Stok Awal'!$F4476)</f>
        <v/>
      </c>
      <c r="G4476" s="4" t="str">
        <f t="shared" si="69"/>
        <v/>
      </c>
      <c r="H4476">
        <f>IF('3.Stok Awal'!$I4476=0,0,'3.Stok Awal'!$I4476)</f>
        <v>0</v>
      </c>
      <c r="I4476" t="str">
        <f>IF('3.Stok Awal'!$J4476=0,"",'3.Stok Awal'!$J4476)</f>
        <v/>
      </c>
      <c r="J4476">
        <f>IF('3.Stok Awal'!$K4476=0,0,'3.Stok Awal'!$K4476)</f>
        <v>0</v>
      </c>
      <c r="K4476" t="str">
        <f>IF('3.Stok Awal'!$L4476=0,"",'3.Stok Awal'!$L4476)</f>
        <v/>
      </c>
      <c r="L4476">
        <f>IF('3.Stok Awal'!$N4476=0,0,'3.Stok Awal'!$N4476)</f>
        <v>0</v>
      </c>
      <c r="M4476" t="str">
        <f>IF('3.Stok Awal'!$O4476=0,"",'3.Stok Awal'!$O4476)</f>
        <v/>
      </c>
      <c r="N4476">
        <f>SUMIF('4.Sell to Trade'!$O$5:$O$5003,'5.Stok Akhir'!$G4476,'4.Sell to Trade'!$Q$5:$Q$5003)</f>
        <v>0</v>
      </c>
      <c r="O4476" t="str">
        <f>IF('3.Stok Awal'!$L4476=0,"",'3.Stok Awal'!$L4476)</f>
        <v/>
      </c>
      <c r="P4476">
        <f>IF(ISNA(VLOOKUP($A4476,STOK_AWAL,13,0)),0,IF(VLOOKUP($A4476,STOK_AWAL,13,0)&gt;0,ROUNDDOWN(L4476/VLOOKUP($A4476,STOK_AWAL,13,0),0),0))</f>
        <v>0</v>
      </c>
      <c r="Q4476" t="str">
        <f>I4476</f>
        <v/>
      </c>
      <c r="R4476">
        <f>IFERROR(MOD(L4476,VLOOKUP($A4476,STOK_AWAL,13,0)),0)</f>
        <v>0</v>
      </c>
      <c r="S4476" t="str">
        <f>K4476</f>
        <v/>
      </c>
      <c r="T4476">
        <f>R4476+(P4476*(IFERROR(VLOOKUP($A4476,STOK_AWAL,13,0),0)))</f>
        <v>0</v>
      </c>
      <c r="U4476" t="str">
        <f>M4476</f>
        <v/>
      </c>
    </row>
    <row r="4477" spans="1:21" x14ac:dyDescent="0.25">
      <c r="A4477" t="str">
        <f>IF('3.Stok Awal'!$A4477=0,"",'3.Stok Awal'!$A4477)</f>
        <v/>
      </c>
      <c r="B4477" t="str">
        <f>IF('3.Stok Awal'!$B4477=0,"",'3.Stok Awal'!$B4477)</f>
        <v/>
      </c>
      <c r="C4477" t="str">
        <f>IF('3.Stok Awal'!$C4477=0,"",'3.Stok Awal'!$C4477)</f>
        <v/>
      </c>
      <c r="D4477" t="str">
        <f>IF('3.Stok Awal'!$D4477=0,"",'3.Stok Awal'!$D4477)</f>
        <v/>
      </c>
      <c r="E4477" t="str">
        <f>IF('3.Stok Awal'!$E4477=0,"",'3.Stok Awal'!$E4477)</f>
        <v/>
      </c>
      <c r="F4477" s="4" t="str">
        <f>IF('3.Stok Awal'!$F4477=0,"",'3.Stok Awal'!$F4477)</f>
        <v/>
      </c>
      <c r="G4477" s="4" t="str">
        <f t="shared" si="69"/>
        <v/>
      </c>
      <c r="H4477">
        <f>IF('3.Stok Awal'!$I4477=0,0,'3.Stok Awal'!$I4477)</f>
        <v>0</v>
      </c>
      <c r="I4477" t="str">
        <f>IF('3.Stok Awal'!$J4477=0,"",'3.Stok Awal'!$J4477)</f>
        <v/>
      </c>
      <c r="J4477">
        <f>IF('3.Stok Awal'!$K4477=0,0,'3.Stok Awal'!$K4477)</f>
        <v>0</v>
      </c>
      <c r="K4477" t="str">
        <f>IF('3.Stok Awal'!$L4477=0,"",'3.Stok Awal'!$L4477)</f>
        <v/>
      </c>
      <c r="L4477">
        <f>IF('3.Stok Awal'!$N4477=0,0,'3.Stok Awal'!$N4477)</f>
        <v>0</v>
      </c>
      <c r="M4477" t="str">
        <f>IF('3.Stok Awal'!$O4477=0,"",'3.Stok Awal'!$O4477)</f>
        <v/>
      </c>
      <c r="N4477">
        <f>SUMIF('4.Sell to Trade'!$O$5:$O$5003,'5.Stok Akhir'!$G4477,'4.Sell to Trade'!$Q$5:$Q$5003)</f>
        <v>0</v>
      </c>
      <c r="O4477" t="str">
        <f>IF('3.Stok Awal'!$L4477=0,"",'3.Stok Awal'!$L4477)</f>
        <v/>
      </c>
      <c r="P4477">
        <f>IF(ISNA(VLOOKUP($A4477,STOK_AWAL,13,0)),0,IF(VLOOKUP($A4477,STOK_AWAL,13,0)&gt;0,ROUNDDOWN(L4477/VLOOKUP($A4477,STOK_AWAL,13,0),0),0))</f>
        <v>0</v>
      </c>
      <c r="Q4477" t="str">
        <f>I4477</f>
        <v/>
      </c>
      <c r="R4477">
        <f>IFERROR(MOD(L4477,VLOOKUP($A4477,STOK_AWAL,13,0)),0)</f>
        <v>0</v>
      </c>
      <c r="S4477" t="str">
        <f>K4477</f>
        <v/>
      </c>
      <c r="T4477">
        <f>R4477+(P4477*(IFERROR(VLOOKUP($A4477,STOK_AWAL,13,0),0)))</f>
        <v>0</v>
      </c>
      <c r="U4477" t="str">
        <f>M4477</f>
        <v/>
      </c>
    </row>
    <row r="4478" spans="1:21" x14ac:dyDescent="0.25">
      <c r="A4478" t="str">
        <f>IF('3.Stok Awal'!$A4478=0,"",'3.Stok Awal'!$A4478)</f>
        <v/>
      </c>
      <c r="B4478" t="str">
        <f>IF('3.Stok Awal'!$B4478=0,"",'3.Stok Awal'!$B4478)</f>
        <v/>
      </c>
      <c r="C4478" t="str">
        <f>IF('3.Stok Awal'!$C4478=0,"",'3.Stok Awal'!$C4478)</f>
        <v/>
      </c>
      <c r="D4478" t="str">
        <f>IF('3.Stok Awal'!$D4478=0,"",'3.Stok Awal'!$D4478)</f>
        <v/>
      </c>
      <c r="E4478" t="str">
        <f>IF('3.Stok Awal'!$E4478=0,"",'3.Stok Awal'!$E4478)</f>
        <v/>
      </c>
      <c r="F4478" s="4" t="str">
        <f>IF('3.Stok Awal'!$F4478=0,"",'3.Stok Awal'!$F4478)</f>
        <v/>
      </c>
      <c r="G4478" s="4" t="str">
        <f t="shared" si="69"/>
        <v/>
      </c>
      <c r="H4478">
        <f>IF('3.Stok Awal'!$I4478=0,0,'3.Stok Awal'!$I4478)</f>
        <v>0</v>
      </c>
      <c r="I4478" t="str">
        <f>IF('3.Stok Awal'!$J4478=0,"",'3.Stok Awal'!$J4478)</f>
        <v/>
      </c>
      <c r="J4478">
        <f>IF('3.Stok Awal'!$K4478=0,0,'3.Stok Awal'!$K4478)</f>
        <v>0</v>
      </c>
      <c r="K4478" t="str">
        <f>IF('3.Stok Awal'!$L4478=0,"",'3.Stok Awal'!$L4478)</f>
        <v/>
      </c>
      <c r="L4478">
        <f>IF('3.Stok Awal'!$N4478=0,0,'3.Stok Awal'!$N4478)</f>
        <v>0</v>
      </c>
      <c r="M4478" t="str">
        <f>IF('3.Stok Awal'!$O4478=0,"",'3.Stok Awal'!$O4478)</f>
        <v/>
      </c>
      <c r="N4478">
        <f>SUMIF('4.Sell to Trade'!$O$5:$O$5003,'5.Stok Akhir'!$G4478,'4.Sell to Trade'!$Q$5:$Q$5003)</f>
        <v>0</v>
      </c>
      <c r="O4478" t="str">
        <f>IF('3.Stok Awal'!$L4478=0,"",'3.Stok Awal'!$L4478)</f>
        <v/>
      </c>
      <c r="P4478">
        <f>IF(ISNA(VLOOKUP($A4478,STOK_AWAL,13,0)),0,IF(VLOOKUP($A4478,STOK_AWAL,13,0)&gt;0,ROUNDDOWN(L4478/VLOOKUP($A4478,STOK_AWAL,13,0),0),0))</f>
        <v>0</v>
      </c>
      <c r="Q4478" t="str">
        <f>I4478</f>
        <v/>
      </c>
      <c r="R4478">
        <f>IFERROR(MOD(L4478,VLOOKUP($A4478,STOK_AWAL,13,0)),0)</f>
        <v>0</v>
      </c>
      <c r="S4478" t="str">
        <f>K4478</f>
        <v/>
      </c>
      <c r="T4478">
        <f>R4478+(P4478*(IFERROR(VLOOKUP($A4478,STOK_AWAL,13,0),0)))</f>
        <v>0</v>
      </c>
      <c r="U4478" t="str">
        <f>M4478</f>
        <v/>
      </c>
    </row>
    <row r="4479" spans="1:21" x14ac:dyDescent="0.25">
      <c r="A4479" t="str">
        <f>IF('3.Stok Awal'!$A4479=0,"",'3.Stok Awal'!$A4479)</f>
        <v/>
      </c>
      <c r="B4479" t="str">
        <f>IF('3.Stok Awal'!$B4479=0,"",'3.Stok Awal'!$B4479)</f>
        <v/>
      </c>
      <c r="C4479" t="str">
        <f>IF('3.Stok Awal'!$C4479=0,"",'3.Stok Awal'!$C4479)</f>
        <v/>
      </c>
      <c r="D4479" t="str">
        <f>IF('3.Stok Awal'!$D4479=0,"",'3.Stok Awal'!$D4479)</f>
        <v/>
      </c>
      <c r="E4479" t="str">
        <f>IF('3.Stok Awal'!$E4479=0,"",'3.Stok Awal'!$E4479)</f>
        <v/>
      </c>
      <c r="F4479" s="4" t="str">
        <f>IF('3.Stok Awal'!$F4479=0,"",'3.Stok Awal'!$F4479)</f>
        <v/>
      </c>
      <c r="G4479" s="4" t="str">
        <f t="shared" si="69"/>
        <v/>
      </c>
      <c r="H4479">
        <f>IF('3.Stok Awal'!$I4479=0,0,'3.Stok Awal'!$I4479)</f>
        <v>0</v>
      </c>
      <c r="I4479" t="str">
        <f>IF('3.Stok Awal'!$J4479=0,"",'3.Stok Awal'!$J4479)</f>
        <v/>
      </c>
      <c r="J4479">
        <f>IF('3.Stok Awal'!$K4479=0,0,'3.Stok Awal'!$K4479)</f>
        <v>0</v>
      </c>
      <c r="K4479" t="str">
        <f>IF('3.Stok Awal'!$L4479=0,"",'3.Stok Awal'!$L4479)</f>
        <v/>
      </c>
      <c r="L4479">
        <f>IF('3.Stok Awal'!$N4479=0,0,'3.Stok Awal'!$N4479)</f>
        <v>0</v>
      </c>
      <c r="M4479" t="str">
        <f>IF('3.Stok Awal'!$O4479=0,"",'3.Stok Awal'!$O4479)</f>
        <v/>
      </c>
      <c r="N4479">
        <f>SUMIF('4.Sell to Trade'!$O$5:$O$5003,'5.Stok Akhir'!$G4479,'4.Sell to Trade'!$Q$5:$Q$5003)</f>
        <v>0</v>
      </c>
      <c r="O4479" t="str">
        <f>IF('3.Stok Awal'!$L4479=0,"",'3.Stok Awal'!$L4479)</f>
        <v/>
      </c>
      <c r="P4479">
        <f>IF(ISNA(VLOOKUP($A4479,STOK_AWAL,13,0)),0,IF(VLOOKUP($A4479,STOK_AWAL,13,0)&gt;0,ROUNDDOWN(L4479/VLOOKUP($A4479,STOK_AWAL,13,0),0),0))</f>
        <v>0</v>
      </c>
      <c r="Q4479" t="str">
        <f>I4479</f>
        <v/>
      </c>
      <c r="R4479">
        <f>IFERROR(MOD(L4479,VLOOKUP($A4479,STOK_AWAL,13,0)),0)</f>
        <v>0</v>
      </c>
      <c r="S4479" t="str">
        <f>K4479</f>
        <v/>
      </c>
      <c r="T4479">
        <f>R4479+(P4479*(IFERROR(VLOOKUP($A4479,STOK_AWAL,13,0),0)))</f>
        <v>0</v>
      </c>
      <c r="U4479" t="str">
        <f>M4479</f>
        <v/>
      </c>
    </row>
    <row r="4480" spans="1:21" x14ac:dyDescent="0.25">
      <c r="A4480" t="str">
        <f>IF('3.Stok Awal'!$A4480=0,"",'3.Stok Awal'!$A4480)</f>
        <v/>
      </c>
      <c r="B4480" t="str">
        <f>IF('3.Stok Awal'!$B4480=0,"",'3.Stok Awal'!$B4480)</f>
        <v/>
      </c>
      <c r="C4480" t="str">
        <f>IF('3.Stok Awal'!$C4480=0,"",'3.Stok Awal'!$C4480)</f>
        <v/>
      </c>
      <c r="D4480" t="str">
        <f>IF('3.Stok Awal'!$D4480=0,"",'3.Stok Awal'!$D4480)</f>
        <v/>
      </c>
      <c r="E4480" t="str">
        <f>IF('3.Stok Awal'!$E4480=0,"",'3.Stok Awal'!$E4480)</f>
        <v/>
      </c>
      <c r="F4480" s="4" t="str">
        <f>IF('3.Stok Awal'!$F4480=0,"",'3.Stok Awal'!$F4480)</f>
        <v/>
      </c>
      <c r="G4480" s="4" t="str">
        <f t="shared" si="69"/>
        <v/>
      </c>
      <c r="H4480">
        <f>IF('3.Stok Awal'!$I4480=0,0,'3.Stok Awal'!$I4480)</f>
        <v>0</v>
      </c>
      <c r="I4480" t="str">
        <f>IF('3.Stok Awal'!$J4480=0,"",'3.Stok Awal'!$J4480)</f>
        <v/>
      </c>
      <c r="J4480">
        <f>IF('3.Stok Awal'!$K4480=0,0,'3.Stok Awal'!$K4480)</f>
        <v>0</v>
      </c>
      <c r="K4480" t="str">
        <f>IF('3.Stok Awal'!$L4480=0,"",'3.Stok Awal'!$L4480)</f>
        <v/>
      </c>
      <c r="L4480">
        <f>IF('3.Stok Awal'!$N4480=0,0,'3.Stok Awal'!$N4480)</f>
        <v>0</v>
      </c>
      <c r="M4480" t="str">
        <f>IF('3.Stok Awal'!$O4480=0,"",'3.Stok Awal'!$O4480)</f>
        <v/>
      </c>
      <c r="N4480">
        <f>SUMIF('4.Sell to Trade'!$O$5:$O$5003,'5.Stok Akhir'!$G4480,'4.Sell to Trade'!$Q$5:$Q$5003)</f>
        <v>0</v>
      </c>
      <c r="O4480" t="str">
        <f>IF('3.Stok Awal'!$L4480=0,"",'3.Stok Awal'!$L4480)</f>
        <v/>
      </c>
      <c r="P4480">
        <f>IF(ISNA(VLOOKUP($A4480,STOK_AWAL,13,0)),0,IF(VLOOKUP($A4480,STOK_AWAL,13,0)&gt;0,ROUNDDOWN(L4480/VLOOKUP($A4480,STOK_AWAL,13,0),0),0))</f>
        <v>0</v>
      </c>
      <c r="Q4480" t="str">
        <f>I4480</f>
        <v/>
      </c>
      <c r="R4480">
        <f>IFERROR(MOD(L4480,VLOOKUP($A4480,STOK_AWAL,13,0)),0)</f>
        <v>0</v>
      </c>
      <c r="S4480" t="str">
        <f>K4480</f>
        <v/>
      </c>
      <c r="T4480">
        <f>R4480+(P4480*(IFERROR(VLOOKUP($A4480,STOK_AWAL,13,0),0)))</f>
        <v>0</v>
      </c>
      <c r="U4480" t="str">
        <f>M4480</f>
        <v/>
      </c>
    </row>
    <row r="4481" spans="1:21" x14ac:dyDescent="0.25">
      <c r="A4481" t="str">
        <f>IF('3.Stok Awal'!$A4481=0,"",'3.Stok Awal'!$A4481)</f>
        <v/>
      </c>
      <c r="B4481" t="str">
        <f>IF('3.Stok Awal'!$B4481=0,"",'3.Stok Awal'!$B4481)</f>
        <v/>
      </c>
      <c r="C4481" t="str">
        <f>IF('3.Stok Awal'!$C4481=0,"",'3.Stok Awal'!$C4481)</f>
        <v/>
      </c>
      <c r="D4481" t="str">
        <f>IF('3.Stok Awal'!$D4481=0,"",'3.Stok Awal'!$D4481)</f>
        <v/>
      </c>
      <c r="E4481" t="str">
        <f>IF('3.Stok Awal'!$E4481=0,"",'3.Stok Awal'!$E4481)</f>
        <v/>
      </c>
      <c r="F4481" s="4" t="str">
        <f>IF('3.Stok Awal'!$F4481=0,"",'3.Stok Awal'!$F4481)</f>
        <v/>
      </c>
      <c r="G4481" s="4" t="str">
        <f t="shared" si="69"/>
        <v/>
      </c>
      <c r="H4481">
        <f>IF('3.Stok Awal'!$I4481=0,0,'3.Stok Awal'!$I4481)</f>
        <v>0</v>
      </c>
      <c r="I4481" t="str">
        <f>IF('3.Stok Awal'!$J4481=0,"",'3.Stok Awal'!$J4481)</f>
        <v/>
      </c>
      <c r="J4481">
        <f>IF('3.Stok Awal'!$K4481=0,0,'3.Stok Awal'!$K4481)</f>
        <v>0</v>
      </c>
      <c r="K4481" t="str">
        <f>IF('3.Stok Awal'!$L4481=0,"",'3.Stok Awal'!$L4481)</f>
        <v/>
      </c>
      <c r="L4481">
        <f>IF('3.Stok Awal'!$N4481=0,0,'3.Stok Awal'!$N4481)</f>
        <v>0</v>
      </c>
      <c r="M4481" t="str">
        <f>IF('3.Stok Awal'!$O4481=0,"",'3.Stok Awal'!$O4481)</f>
        <v/>
      </c>
      <c r="N4481">
        <f>SUMIF('4.Sell to Trade'!$O$5:$O$5003,'5.Stok Akhir'!$G4481,'4.Sell to Trade'!$Q$5:$Q$5003)</f>
        <v>0</v>
      </c>
      <c r="O4481" t="str">
        <f>IF('3.Stok Awal'!$L4481=0,"",'3.Stok Awal'!$L4481)</f>
        <v/>
      </c>
      <c r="P4481">
        <f>IF(ISNA(VLOOKUP($A4481,STOK_AWAL,13,0)),0,IF(VLOOKUP($A4481,STOK_AWAL,13,0)&gt;0,ROUNDDOWN(L4481/VLOOKUP($A4481,STOK_AWAL,13,0),0),0))</f>
        <v>0</v>
      </c>
      <c r="Q4481" t="str">
        <f>I4481</f>
        <v/>
      </c>
      <c r="R4481">
        <f>IFERROR(MOD(L4481,VLOOKUP($A4481,STOK_AWAL,13,0)),0)</f>
        <v>0</v>
      </c>
      <c r="S4481" t="str">
        <f>K4481</f>
        <v/>
      </c>
      <c r="T4481">
        <f>R4481+(P4481*(IFERROR(VLOOKUP($A4481,STOK_AWAL,13,0),0)))</f>
        <v>0</v>
      </c>
      <c r="U4481" t="str">
        <f>M4481</f>
        <v/>
      </c>
    </row>
    <row r="4482" spans="1:21" x14ac:dyDescent="0.25">
      <c r="A4482" t="str">
        <f>IF('3.Stok Awal'!$A4482=0,"",'3.Stok Awal'!$A4482)</f>
        <v/>
      </c>
      <c r="B4482" t="str">
        <f>IF('3.Stok Awal'!$B4482=0,"",'3.Stok Awal'!$B4482)</f>
        <v/>
      </c>
      <c r="C4482" t="str">
        <f>IF('3.Stok Awal'!$C4482=0,"",'3.Stok Awal'!$C4482)</f>
        <v/>
      </c>
      <c r="D4482" t="str">
        <f>IF('3.Stok Awal'!$D4482=0,"",'3.Stok Awal'!$D4482)</f>
        <v/>
      </c>
      <c r="E4482" t="str">
        <f>IF('3.Stok Awal'!$E4482=0,"",'3.Stok Awal'!$E4482)</f>
        <v/>
      </c>
      <c r="F4482" s="4" t="str">
        <f>IF('3.Stok Awal'!$F4482=0,"",'3.Stok Awal'!$F4482)</f>
        <v/>
      </c>
      <c r="G4482" s="4" t="str">
        <f t="shared" si="69"/>
        <v/>
      </c>
      <c r="H4482">
        <f>IF('3.Stok Awal'!$I4482=0,0,'3.Stok Awal'!$I4482)</f>
        <v>0</v>
      </c>
      <c r="I4482" t="str">
        <f>IF('3.Stok Awal'!$J4482=0,"",'3.Stok Awal'!$J4482)</f>
        <v/>
      </c>
      <c r="J4482">
        <f>IF('3.Stok Awal'!$K4482=0,0,'3.Stok Awal'!$K4482)</f>
        <v>0</v>
      </c>
      <c r="K4482" t="str">
        <f>IF('3.Stok Awal'!$L4482=0,"",'3.Stok Awal'!$L4482)</f>
        <v/>
      </c>
      <c r="L4482">
        <f>IF('3.Stok Awal'!$N4482=0,0,'3.Stok Awal'!$N4482)</f>
        <v>0</v>
      </c>
      <c r="M4482" t="str">
        <f>IF('3.Stok Awal'!$O4482=0,"",'3.Stok Awal'!$O4482)</f>
        <v/>
      </c>
      <c r="N4482">
        <f>SUMIF('4.Sell to Trade'!$O$5:$O$5003,'5.Stok Akhir'!$G4482,'4.Sell to Trade'!$Q$5:$Q$5003)</f>
        <v>0</v>
      </c>
      <c r="O4482" t="str">
        <f>IF('3.Stok Awal'!$L4482=0,"",'3.Stok Awal'!$L4482)</f>
        <v/>
      </c>
      <c r="P4482">
        <f>IF(ISNA(VLOOKUP($A4482,STOK_AWAL,13,0)),0,IF(VLOOKUP($A4482,STOK_AWAL,13,0)&gt;0,ROUNDDOWN(L4482/VLOOKUP($A4482,STOK_AWAL,13,0),0),0))</f>
        <v>0</v>
      </c>
      <c r="Q4482" t="str">
        <f>I4482</f>
        <v/>
      </c>
      <c r="R4482">
        <f>IFERROR(MOD(L4482,VLOOKUP($A4482,STOK_AWAL,13,0)),0)</f>
        <v>0</v>
      </c>
      <c r="S4482" t="str">
        <f>K4482</f>
        <v/>
      </c>
      <c r="T4482">
        <f>R4482+(P4482*(IFERROR(VLOOKUP($A4482,STOK_AWAL,13,0),0)))</f>
        <v>0</v>
      </c>
      <c r="U4482" t="str">
        <f>M4482</f>
        <v/>
      </c>
    </row>
    <row r="4483" spans="1:21" x14ac:dyDescent="0.25">
      <c r="A4483" t="str">
        <f>IF('3.Stok Awal'!$A4483=0,"",'3.Stok Awal'!$A4483)</f>
        <v/>
      </c>
      <c r="B4483" t="str">
        <f>IF('3.Stok Awal'!$B4483=0,"",'3.Stok Awal'!$B4483)</f>
        <v/>
      </c>
      <c r="C4483" t="str">
        <f>IF('3.Stok Awal'!$C4483=0,"",'3.Stok Awal'!$C4483)</f>
        <v/>
      </c>
      <c r="D4483" t="str">
        <f>IF('3.Stok Awal'!$D4483=0,"",'3.Stok Awal'!$D4483)</f>
        <v/>
      </c>
      <c r="E4483" t="str">
        <f>IF('3.Stok Awal'!$E4483=0,"",'3.Stok Awal'!$E4483)</f>
        <v/>
      </c>
      <c r="F4483" s="4" t="str">
        <f>IF('3.Stok Awal'!$F4483=0,"",'3.Stok Awal'!$F4483)</f>
        <v/>
      </c>
      <c r="G4483" s="4" t="str">
        <f t="shared" si="69"/>
        <v/>
      </c>
      <c r="H4483">
        <f>IF('3.Stok Awal'!$I4483=0,0,'3.Stok Awal'!$I4483)</f>
        <v>0</v>
      </c>
      <c r="I4483" t="str">
        <f>IF('3.Stok Awal'!$J4483=0,"",'3.Stok Awal'!$J4483)</f>
        <v/>
      </c>
      <c r="J4483">
        <f>IF('3.Stok Awal'!$K4483=0,0,'3.Stok Awal'!$K4483)</f>
        <v>0</v>
      </c>
      <c r="K4483" t="str">
        <f>IF('3.Stok Awal'!$L4483=0,"",'3.Stok Awal'!$L4483)</f>
        <v/>
      </c>
      <c r="L4483">
        <f>IF('3.Stok Awal'!$N4483=0,0,'3.Stok Awal'!$N4483)</f>
        <v>0</v>
      </c>
      <c r="M4483" t="str">
        <f>IF('3.Stok Awal'!$O4483=0,"",'3.Stok Awal'!$O4483)</f>
        <v/>
      </c>
      <c r="N4483">
        <f>SUMIF('4.Sell to Trade'!$O$5:$O$5003,'5.Stok Akhir'!$G4483,'4.Sell to Trade'!$Q$5:$Q$5003)</f>
        <v>0</v>
      </c>
      <c r="O4483" t="str">
        <f>IF('3.Stok Awal'!$L4483=0,"",'3.Stok Awal'!$L4483)</f>
        <v/>
      </c>
      <c r="P4483">
        <f>IF(ISNA(VLOOKUP($A4483,STOK_AWAL,13,0)),0,IF(VLOOKUP($A4483,STOK_AWAL,13,0)&gt;0,ROUNDDOWN(L4483/VLOOKUP($A4483,STOK_AWAL,13,0),0),0))</f>
        <v>0</v>
      </c>
      <c r="Q4483" t="str">
        <f>I4483</f>
        <v/>
      </c>
      <c r="R4483">
        <f>IFERROR(MOD(L4483,VLOOKUP($A4483,STOK_AWAL,13,0)),0)</f>
        <v>0</v>
      </c>
      <c r="S4483" t="str">
        <f>K4483</f>
        <v/>
      </c>
      <c r="T4483">
        <f>R4483+(P4483*(IFERROR(VLOOKUP($A4483,STOK_AWAL,13,0),0)))</f>
        <v>0</v>
      </c>
      <c r="U4483" t="str">
        <f>M4483</f>
        <v/>
      </c>
    </row>
    <row r="4484" spans="1:21" x14ac:dyDescent="0.25">
      <c r="A4484" t="str">
        <f>IF('3.Stok Awal'!$A4484=0,"",'3.Stok Awal'!$A4484)</f>
        <v/>
      </c>
      <c r="B4484" t="str">
        <f>IF('3.Stok Awal'!$B4484=0,"",'3.Stok Awal'!$B4484)</f>
        <v/>
      </c>
      <c r="C4484" t="str">
        <f>IF('3.Stok Awal'!$C4484=0,"",'3.Stok Awal'!$C4484)</f>
        <v/>
      </c>
      <c r="D4484" t="str">
        <f>IF('3.Stok Awal'!$D4484=0,"",'3.Stok Awal'!$D4484)</f>
        <v/>
      </c>
      <c r="E4484" t="str">
        <f>IF('3.Stok Awal'!$E4484=0,"",'3.Stok Awal'!$E4484)</f>
        <v/>
      </c>
      <c r="F4484" s="4" t="str">
        <f>IF('3.Stok Awal'!$F4484=0,"",'3.Stok Awal'!$F4484)</f>
        <v/>
      </c>
      <c r="G4484" s="4" t="str">
        <f t="shared" si="69"/>
        <v/>
      </c>
      <c r="H4484">
        <f>IF('3.Stok Awal'!$I4484=0,0,'3.Stok Awal'!$I4484)</f>
        <v>0</v>
      </c>
      <c r="I4484" t="str">
        <f>IF('3.Stok Awal'!$J4484=0,"",'3.Stok Awal'!$J4484)</f>
        <v/>
      </c>
      <c r="J4484">
        <f>IF('3.Stok Awal'!$K4484=0,0,'3.Stok Awal'!$K4484)</f>
        <v>0</v>
      </c>
      <c r="K4484" t="str">
        <f>IF('3.Stok Awal'!$L4484=0,"",'3.Stok Awal'!$L4484)</f>
        <v/>
      </c>
      <c r="L4484">
        <f>IF('3.Stok Awal'!$N4484=0,0,'3.Stok Awal'!$N4484)</f>
        <v>0</v>
      </c>
      <c r="M4484" t="str">
        <f>IF('3.Stok Awal'!$O4484=0,"",'3.Stok Awal'!$O4484)</f>
        <v/>
      </c>
      <c r="N4484">
        <f>SUMIF('4.Sell to Trade'!$O$5:$O$5003,'5.Stok Akhir'!$G4484,'4.Sell to Trade'!$Q$5:$Q$5003)</f>
        <v>0</v>
      </c>
      <c r="O4484" t="str">
        <f>IF('3.Stok Awal'!$L4484=0,"",'3.Stok Awal'!$L4484)</f>
        <v/>
      </c>
      <c r="P4484">
        <f>IF(ISNA(VLOOKUP($A4484,STOK_AWAL,13,0)),0,IF(VLOOKUP($A4484,STOK_AWAL,13,0)&gt;0,ROUNDDOWN(L4484/VLOOKUP($A4484,STOK_AWAL,13,0),0),0))</f>
        <v>0</v>
      </c>
      <c r="Q4484" t="str">
        <f>I4484</f>
        <v/>
      </c>
      <c r="R4484">
        <f>IFERROR(MOD(L4484,VLOOKUP($A4484,STOK_AWAL,13,0)),0)</f>
        <v>0</v>
      </c>
      <c r="S4484" t="str">
        <f>K4484</f>
        <v/>
      </c>
      <c r="T4484">
        <f>R4484+(P4484*(IFERROR(VLOOKUP($A4484,STOK_AWAL,13,0),0)))</f>
        <v>0</v>
      </c>
      <c r="U4484" t="str">
        <f>M4484</f>
        <v/>
      </c>
    </row>
    <row r="4485" spans="1:21" x14ac:dyDescent="0.25">
      <c r="A4485" t="str">
        <f>IF('3.Stok Awal'!$A4485=0,"",'3.Stok Awal'!$A4485)</f>
        <v/>
      </c>
      <c r="B4485" t="str">
        <f>IF('3.Stok Awal'!$B4485=0,"",'3.Stok Awal'!$B4485)</f>
        <v/>
      </c>
      <c r="C4485" t="str">
        <f>IF('3.Stok Awal'!$C4485=0,"",'3.Stok Awal'!$C4485)</f>
        <v/>
      </c>
      <c r="D4485" t="str">
        <f>IF('3.Stok Awal'!$D4485=0,"",'3.Stok Awal'!$D4485)</f>
        <v/>
      </c>
      <c r="E4485" t="str">
        <f>IF('3.Stok Awal'!$E4485=0,"",'3.Stok Awal'!$E4485)</f>
        <v/>
      </c>
      <c r="F4485" s="4" t="str">
        <f>IF('3.Stok Awal'!$F4485=0,"",'3.Stok Awal'!$F4485)</f>
        <v/>
      </c>
      <c r="G4485" s="4" t="str">
        <f t="shared" si="69"/>
        <v/>
      </c>
      <c r="H4485">
        <f>IF('3.Stok Awal'!$I4485=0,0,'3.Stok Awal'!$I4485)</f>
        <v>0</v>
      </c>
      <c r="I4485" t="str">
        <f>IF('3.Stok Awal'!$J4485=0,"",'3.Stok Awal'!$J4485)</f>
        <v/>
      </c>
      <c r="J4485">
        <f>IF('3.Stok Awal'!$K4485=0,0,'3.Stok Awal'!$K4485)</f>
        <v>0</v>
      </c>
      <c r="K4485" t="str">
        <f>IF('3.Stok Awal'!$L4485=0,"",'3.Stok Awal'!$L4485)</f>
        <v/>
      </c>
      <c r="L4485">
        <f>IF('3.Stok Awal'!$N4485=0,0,'3.Stok Awal'!$N4485)</f>
        <v>0</v>
      </c>
      <c r="M4485" t="str">
        <f>IF('3.Stok Awal'!$O4485=0,"",'3.Stok Awal'!$O4485)</f>
        <v/>
      </c>
      <c r="N4485">
        <f>SUMIF('4.Sell to Trade'!$O$5:$O$5003,'5.Stok Akhir'!$G4485,'4.Sell to Trade'!$Q$5:$Q$5003)</f>
        <v>0</v>
      </c>
      <c r="O4485" t="str">
        <f>IF('3.Stok Awal'!$L4485=0,"",'3.Stok Awal'!$L4485)</f>
        <v/>
      </c>
      <c r="P4485">
        <f>IF(ISNA(VLOOKUP($A4485,STOK_AWAL,13,0)),0,IF(VLOOKUP($A4485,STOK_AWAL,13,0)&gt;0,ROUNDDOWN(L4485/VLOOKUP($A4485,STOK_AWAL,13,0),0),0))</f>
        <v>0</v>
      </c>
      <c r="Q4485" t="str">
        <f>I4485</f>
        <v/>
      </c>
      <c r="R4485">
        <f>IFERROR(MOD(L4485,VLOOKUP($A4485,STOK_AWAL,13,0)),0)</f>
        <v>0</v>
      </c>
      <c r="S4485" t="str">
        <f>K4485</f>
        <v/>
      </c>
      <c r="T4485">
        <f>R4485+(P4485*(IFERROR(VLOOKUP($A4485,STOK_AWAL,13,0),0)))</f>
        <v>0</v>
      </c>
      <c r="U4485" t="str">
        <f>M4485</f>
        <v/>
      </c>
    </row>
    <row r="4486" spans="1:21" x14ac:dyDescent="0.25">
      <c r="A4486" t="str">
        <f>IF('3.Stok Awal'!$A4486=0,"",'3.Stok Awal'!$A4486)</f>
        <v/>
      </c>
      <c r="B4486" t="str">
        <f>IF('3.Stok Awal'!$B4486=0,"",'3.Stok Awal'!$B4486)</f>
        <v/>
      </c>
      <c r="C4486" t="str">
        <f>IF('3.Stok Awal'!$C4486=0,"",'3.Stok Awal'!$C4486)</f>
        <v/>
      </c>
      <c r="D4486" t="str">
        <f>IF('3.Stok Awal'!$D4486=0,"",'3.Stok Awal'!$D4486)</f>
        <v/>
      </c>
      <c r="E4486" t="str">
        <f>IF('3.Stok Awal'!$E4486=0,"",'3.Stok Awal'!$E4486)</f>
        <v/>
      </c>
      <c r="F4486" s="4" t="str">
        <f>IF('3.Stok Awal'!$F4486=0,"",'3.Stok Awal'!$F4486)</f>
        <v/>
      </c>
      <c r="G4486" s="4" t="str">
        <f t="shared" ref="G4486:G4549" si="70">A4486&amp;F4486</f>
        <v/>
      </c>
      <c r="H4486">
        <f>IF('3.Stok Awal'!$I4486=0,0,'3.Stok Awal'!$I4486)</f>
        <v>0</v>
      </c>
      <c r="I4486" t="str">
        <f>IF('3.Stok Awal'!$J4486=0,"",'3.Stok Awal'!$J4486)</f>
        <v/>
      </c>
      <c r="J4486">
        <f>IF('3.Stok Awal'!$K4486=0,0,'3.Stok Awal'!$K4486)</f>
        <v>0</v>
      </c>
      <c r="K4486" t="str">
        <f>IF('3.Stok Awal'!$L4486=0,"",'3.Stok Awal'!$L4486)</f>
        <v/>
      </c>
      <c r="L4486">
        <f>IF('3.Stok Awal'!$N4486=0,0,'3.Stok Awal'!$N4486)</f>
        <v>0</v>
      </c>
      <c r="M4486" t="str">
        <f>IF('3.Stok Awal'!$O4486=0,"",'3.Stok Awal'!$O4486)</f>
        <v/>
      </c>
      <c r="N4486">
        <f>SUMIF('4.Sell to Trade'!$O$5:$O$5003,'5.Stok Akhir'!$G4486,'4.Sell to Trade'!$Q$5:$Q$5003)</f>
        <v>0</v>
      </c>
      <c r="O4486" t="str">
        <f>IF('3.Stok Awal'!$L4486=0,"",'3.Stok Awal'!$L4486)</f>
        <v/>
      </c>
      <c r="P4486">
        <f>IF(ISNA(VLOOKUP($A4486,STOK_AWAL,13,0)),0,IF(VLOOKUP($A4486,STOK_AWAL,13,0)&gt;0,ROUNDDOWN(L4486/VLOOKUP($A4486,STOK_AWAL,13,0),0),0))</f>
        <v>0</v>
      </c>
      <c r="Q4486" t="str">
        <f>I4486</f>
        <v/>
      </c>
      <c r="R4486">
        <f>IFERROR(MOD(L4486,VLOOKUP($A4486,STOK_AWAL,13,0)),0)</f>
        <v>0</v>
      </c>
      <c r="S4486" t="str">
        <f>K4486</f>
        <v/>
      </c>
      <c r="T4486">
        <f>R4486+(P4486*(IFERROR(VLOOKUP($A4486,STOK_AWAL,13,0),0)))</f>
        <v>0</v>
      </c>
      <c r="U4486" t="str">
        <f>M4486</f>
        <v/>
      </c>
    </row>
    <row r="4487" spans="1:21" x14ac:dyDescent="0.25">
      <c r="A4487" t="str">
        <f>IF('3.Stok Awal'!$A4487=0,"",'3.Stok Awal'!$A4487)</f>
        <v/>
      </c>
      <c r="B4487" t="str">
        <f>IF('3.Stok Awal'!$B4487=0,"",'3.Stok Awal'!$B4487)</f>
        <v/>
      </c>
      <c r="C4487" t="str">
        <f>IF('3.Stok Awal'!$C4487=0,"",'3.Stok Awal'!$C4487)</f>
        <v/>
      </c>
      <c r="D4487" t="str">
        <f>IF('3.Stok Awal'!$D4487=0,"",'3.Stok Awal'!$D4487)</f>
        <v/>
      </c>
      <c r="E4487" t="str">
        <f>IF('3.Stok Awal'!$E4487=0,"",'3.Stok Awal'!$E4487)</f>
        <v/>
      </c>
      <c r="F4487" s="4" t="str">
        <f>IF('3.Stok Awal'!$F4487=0,"",'3.Stok Awal'!$F4487)</f>
        <v/>
      </c>
      <c r="G4487" s="4" t="str">
        <f t="shared" si="70"/>
        <v/>
      </c>
      <c r="H4487">
        <f>IF('3.Stok Awal'!$I4487=0,0,'3.Stok Awal'!$I4487)</f>
        <v>0</v>
      </c>
      <c r="I4487" t="str">
        <f>IF('3.Stok Awal'!$J4487=0,"",'3.Stok Awal'!$J4487)</f>
        <v/>
      </c>
      <c r="J4487">
        <f>IF('3.Stok Awal'!$K4487=0,0,'3.Stok Awal'!$K4487)</f>
        <v>0</v>
      </c>
      <c r="K4487" t="str">
        <f>IF('3.Stok Awal'!$L4487=0,"",'3.Stok Awal'!$L4487)</f>
        <v/>
      </c>
      <c r="L4487">
        <f>IF('3.Stok Awal'!$N4487=0,0,'3.Stok Awal'!$N4487)</f>
        <v>0</v>
      </c>
      <c r="M4487" t="str">
        <f>IF('3.Stok Awal'!$O4487=0,"",'3.Stok Awal'!$O4487)</f>
        <v/>
      </c>
      <c r="N4487">
        <f>SUMIF('4.Sell to Trade'!$O$5:$O$5003,'5.Stok Akhir'!$G4487,'4.Sell to Trade'!$Q$5:$Q$5003)</f>
        <v>0</v>
      </c>
      <c r="O4487" t="str">
        <f>IF('3.Stok Awal'!$L4487=0,"",'3.Stok Awal'!$L4487)</f>
        <v/>
      </c>
      <c r="P4487">
        <f>IF(ISNA(VLOOKUP($A4487,STOK_AWAL,13,0)),0,IF(VLOOKUP($A4487,STOK_AWAL,13,0)&gt;0,ROUNDDOWN(L4487/VLOOKUP($A4487,STOK_AWAL,13,0),0),0))</f>
        <v>0</v>
      </c>
      <c r="Q4487" t="str">
        <f>I4487</f>
        <v/>
      </c>
      <c r="R4487">
        <f>IFERROR(MOD(L4487,VLOOKUP($A4487,STOK_AWAL,13,0)),0)</f>
        <v>0</v>
      </c>
      <c r="S4487" t="str">
        <f>K4487</f>
        <v/>
      </c>
      <c r="T4487">
        <f>R4487+(P4487*(IFERROR(VLOOKUP($A4487,STOK_AWAL,13,0),0)))</f>
        <v>0</v>
      </c>
      <c r="U4487" t="str">
        <f>M4487</f>
        <v/>
      </c>
    </row>
    <row r="4488" spans="1:21" x14ac:dyDescent="0.25">
      <c r="A4488" t="str">
        <f>IF('3.Stok Awal'!$A4488=0,"",'3.Stok Awal'!$A4488)</f>
        <v/>
      </c>
      <c r="B4488" t="str">
        <f>IF('3.Stok Awal'!$B4488=0,"",'3.Stok Awal'!$B4488)</f>
        <v/>
      </c>
      <c r="C4488" t="str">
        <f>IF('3.Stok Awal'!$C4488=0,"",'3.Stok Awal'!$C4488)</f>
        <v/>
      </c>
      <c r="D4488" t="str">
        <f>IF('3.Stok Awal'!$D4488=0,"",'3.Stok Awal'!$D4488)</f>
        <v/>
      </c>
      <c r="E4488" t="str">
        <f>IF('3.Stok Awal'!$E4488=0,"",'3.Stok Awal'!$E4488)</f>
        <v/>
      </c>
      <c r="F4488" s="4" t="str">
        <f>IF('3.Stok Awal'!$F4488=0,"",'3.Stok Awal'!$F4488)</f>
        <v/>
      </c>
      <c r="G4488" s="4" t="str">
        <f t="shared" si="70"/>
        <v/>
      </c>
      <c r="H4488">
        <f>IF('3.Stok Awal'!$I4488=0,0,'3.Stok Awal'!$I4488)</f>
        <v>0</v>
      </c>
      <c r="I4488" t="str">
        <f>IF('3.Stok Awal'!$J4488=0,"",'3.Stok Awal'!$J4488)</f>
        <v/>
      </c>
      <c r="J4488">
        <f>IF('3.Stok Awal'!$K4488=0,0,'3.Stok Awal'!$K4488)</f>
        <v>0</v>
      </c>
      <c r="K4488" t="str">
        <f>IF('3.Stok Awal'!$L4488=0,"",'3.Stok Awal'!$L4488)</f>
        <v/>
      </c>
      <c r="L4488">
        <f>IF('3.Stok Awal'!$N4488=0,0,'3.Stok Awal'!$N4488)</f>
        <v>0</v>
      </c>
      <c r="M4488" t="str">
        <f>IF('3.Stok Awal'!$O4488=0,"",'3.Stok Awal'!$O4488)</f>
        <v/>
      </c>
      <c r="N4488">
        <f>SUMIF('4.Sell to Trade'!$O$5:$O$5003,'5.Stok Akhir'!$G4488,'4.Sell to Trade'!$Q$5:$Q$5003)</f>
        <v>0</v>
      </c>
      <c r="O4488" t="str">
        <f>IF('3.Stok Awal'!$L4488=0,"",'3.Stok Awal'!$L4488)</f>
        <v/>
      </c>
      <c r="P4488">
        <f>IF(ISNA(VLOOKUP($A4488,STOK_AWAL,13,0)),0,IF(VLOOKUP($A4488,STOK_AWAL,13,0)&gt;0,ROUNDDOWN(L4488/VLOOKUP($A4488,STOK_AWAL,13,0),0),0))</f>
        <v>0</v>
      </c>
      <c r="Q4488" t="str">
        <f>I4488</f>
        <v/>
      </c>
      <c r="R4488">
        <f>IFERROR(MOD(L4488,VLOOKUP($A4488,STOK_AWAL,13,0)),0)</f>
        <v>0</v>
      </c>
      <c r="S4488" t="str">
        <f>K4488</f>
        <v/>
      </c>
      <c r="T4488">
        <f>R4488+(P4488*(IFERROR(VLOOKUP($A4488,STOK_AWAL,13,0),0)))</f>
        <v>0</v>
      </c>
      <c r="U4488" t="str">
        <f>M4488</f>
        <v/>
      </c>
    </row>
    <row r="4489" spans="1:21" x14ac:dyDescent="0.25">
      <c r="A4489" t="str">
        <f>IF('3.Stok Awal'!$A4489=0,"",'3.Stok Awal'!$A4489)</f>
        <v/>
      </c>
      <c r="B4489" t="str">
        <f>IF('3.Stok Awal'!$B4489=0,"",'3.Stok Awal'!$B4489)</f>
        <v/>
      </c>
      <c r="C4489" t="str">
        <f>IF('3.Stok Awal'!$C4489=0,"",'3.Stok Awal'!$C4489)</f>
        <v/>
      </c>
      <c r="D4489" t="str">
        <f>IF('3.Stok Awal'!$D4489=0,"",'3.Stok Awal'!$D4489)</f>
        <v/>
      </c>
      <c r="E4489" t="str">
        <f>IF('3.Stok Awal'!$E4489=0,"",'3.Stok Awal'!$E4489)</f>
        <v/>
      </c>
      <c r="F4489" s="4" t="str">
        <f>IF('3.Stok Awal'!$F4489=0,"",'3.Stok Awal'!$F4489)</f>
        <v/>
      </c>
      <c r="G4489" s="4" t="str">
        <f t="shared" si="70"/>
        <v/>
      </c>
      <c r="H4489">
        <f>IF('3.Stok Awal'!$I4489=0,0,'3.Stok Awal'!$I4489)</f>
        <v>0</v>
      </c>
      <c r="I4489" t="str">
        <f>IF('3.Stok Awal'!$J4489=0,"",'3.Stok Awal'!$J4489)</f>
        <v/>
      </c>
      <c r="J4489">
        <f>IF('3.Stok Awal'!$K4489=0,0,'3.Stok Awal'!$K4489)</f>
        <v>0</v>
      </c>
      <c r="K4489" t="str">
        <f>IF('3.Stok Awal'!$L4489=0,"",'3.Stok Awal'!$L4489)</f>
        <v/>
      </c>
      <c r="L4489">
        <f>IF('3.Stok Awal'!$N4489=0,0,'3.Stok Awal'!$N4489)</f>
        <v>0</v>
      </c>
      <c r="M4489" t="str">
        <f>IF('3.Stok Awal'!$O4489=0,"",'3.Stok Awal'!$O4489)</f>
        <v/>
      </c>
      <c r="N4489">
        <f>SUMIF('4.Sell to Trade'!$O$5:$O$5003,'5.Stok Akhir'!$G4489,'4.Sell to Trade'!$Q$5:$Q$5003)</f>
        <v>0</v>
      </c>
      <c r="O4489" t="str">
        <f>IF('3.Stok Awal'!$L4489=0,"",'3.Stok Awal'!$L4489)</f>
        <v/>
      </c>
      <c r="P4489">
        <f>IF(ISNA(VLOOKUP($A4489,STOK_AWAL,13,0)),0,IF(VLOOKUP($A4489,STOK_AWAL,13,0)&gt;0,ROUNDDOWN(L4489/VLOOKUP($A4489,STOK_AWAL,13,0),0),0))</f>
        <v>0</v>
      </c>
      <c r="Q4489" t="str">
        <f>I4489</f>
        <v/>
      </c>
      <c r="R4489">
        <f>IFERROR(MOD(L4489,VLOOKUP($A4489,STOK_AWAL,13,0)),0)</f>
        <v>0</v>
      </c>
      <c r="S4489" t="str">
        <f>K4489</f>
        <v/>
      </c>
      <c r="T4489">
        <f>R4489+(P4489*(IFERROR(VLOOKUP($A4489,STOK_AWAL,13,0),0)))</f>
        <v>0</v>
      </c>
      <c r="U4489" t="str">
        <f>M4489</f>
        <v/>
      </c>
    </row>
    <row r="4490" spans="1:21" x14ac:dyDescent="0.25">
      <c r="A4490" t="str">
        <f>IF('3.Stok Awal'!$A4490=0,"",'3.Stok Awal'!$A4490)</f>
        <v/>
      </c>
      <c r="B4490" t="str">
        <f>IF('3.Stok Awal'!$B4490=0,"",'3.Stok Awal'!$B4490)</f>
        <v/>
      </c>
      <c r="C4490" t="str">
        <f>IF('3.Stok Awal'!$C4490=0,"",'3.Stok Awal'!$C4490)</f>
        <v/>
      </c>
      <c r="D4490" t="str">
        <f>IF('3.Stok Awal'!$D4490=0,"",'3.Stok Awal'!$D4490)</f>
        <v/>
      </c>
      <c r="E4490" t="str">
        <f>IF('3.Stok Awal'!$E4490=0,"",'3.Stok Awal'!$E4490)</f>
        <v/>
      </c>
      <c r="F4490" s="4" t="str">
        <f>IF('3.Stok Awal'!$F4490=0,"",'3.Stok Awal'!$F4490)</f>
        <v/>
      </c>
      <c r="G4490" s="4" t="str">
        <f t="shared" si="70"/>
        <v/>
      </c>
      <c r="H4490">
        <f>IF('3.Stok Awal'!$I4490=0,0,'3.Stok Awal'!$I4490)</f>
        <v>0</v>
      </c>
      <c r="I4490" t="str">
        <f>IF('3.Stok Awal'!$J4490=0,"",'3.Stok Awal'!$J4490)</f>
        <v/>
      </c>
      <c r="J4490">
        <f>IF('3.Stok Awal'!$K4490=0,0,'3.Stok Awal'!$K4490)</f>
        <v>0</v>
      </c>
      <c r="K4490" t="str">
        <f>IF('3.Stok Awal'!$L4490=0,"",'3.Stok Awal'!$L4490)</f>
        <v/>
      </c>
      <c r="L4490">
        <f>IF('3.Stok Awal'!$N4490=0,0,'3.Stok Awal'!$N4490)</f>
        <v>0</v>
      </c>
      <c r="M4490" t="str">
        <f>IF('3.Stok Awal'!$O4490=0,"",'3.Stok Awal'!$O4490)</f>
        <v/>
      </c>
      <c r="N4490">
        <f>SUMIF('4.Sell to Trade'!$O$5:$O$5003,'5.Stok Akhir'!$G4490,'4.Sell to Trade'!$Q$5:$Q$5003)</f>
        <v>0</v>
      </c>
      <c r="O4490" t="str">
        <f>IF('3.Stok Awal'!$L4490=0,"",'3.Stok Awal'!$L4490)</f>
        <v/>
      </c>
      <c r="P4490">
        <f>IF(ISNA(VLOOKUP($A4490,STOK_AWAL,13,0)),0,IF(VLOOKUP($A4490,STOK_AWAL,13,0)&gt;0,ROUNDDOWN(L4490/VLOOKUP($A4490,STOK_AWAL,13,0),0),0))</f>
        <v>0</v>
      </c>
      <c r="Q4490" t="str">
        <f>I4490</f>
        <v/>
      </c>
      <c r="R4490">
        <f>IFERROR(MOD(L4490,VLOOKUP($A4490,STOK_AWAL,13,0)),0)</f>
        <v>0</v>
      </c>
      <c r="S4490" t="str">
        <f>K4490</f>
        <v/>
      </c>
      <c r="T4490">
        <f>R4490+(P4490*(IFERROR(VLOOKUP($A4490,STOK_AWAL,13,0),0)))</f>
        <v>0</v>
      </c>
      <c r="U4490" t="str">
        <f>M4490</f>
        <v/>
      </c>
    </row>
    <row r="4491" spans="1:21" x14ac:dyDescent="0.25">
      <c r="A4491" t="str">
        <f>IF('3.Stok Awal'!$A4491=0,"",'3.Stok Awal'!$A4491)</f>
        <v/>
      </c>
      <c r="B4491" t="str">
        <f>IF('3.Stok Awal'!$B4491=0,"",'3.Stok Awal'!$B4491)</f>
        <v/>
      </c>
      <c r="C4491" t="str">
        <f>IF('3.Stok Awal'!$C4491=0,"",'3.Stok Awal'!$C4491)</f>
        <v/>
      </c>
      <c r="D4491" t="str">
        <f>IF('3.Stok Awal'!$D4491=0,"",'3.Stok Awal'!$D4491)</f>
        <v/>
      </c>
      <c r="E4491" t="str">
        <f>IF('3.Stok Awal'!$E4491=0,"",'3.Stok Awal'!$E4491)</f>
        <v/>
      </c>
      <c r="F4491" s="4" t="str">
        <f>IF('3.Stok Awal'!$F4491=0,"",'3.Stok Awal'!$F4491)</f>
        <v/>
      </c>
      <c r="G4491" s="4" t="str">
        <f t="shared" si="70"/>
        <v/>
      </c>
      <c r="H4491">
        <f>IF('3.Stok Awal'!$I4491=0,0,'3.Stok Awal'!$I4491)</f>
        <v>0</v>
      </c>
      <c r="I4491" t="str">
        <f>IF('3.Stok Awal'!$J4491=0,"",'3.Stok Awal'!$J4491)</f>
        <v/>
      </c>
      <c r="J4491">
        <f>IF('3.Stok Awal'!$K4491=0,0,'3.Stok Awal'!$K4491)</f>
        <v>0</v>
      </c>
      <c r="K4491" t="str">
        <f>IF('3.Stok Awal'!$L4491=0,"",'3.Stok Awal'!$L4491)</f>
        <v/>
      </c>
      <c r="L4491">
        <f>IF('3.Stok Awal'!$N4491=0,0,'3.Stok Awal'!$N4491)</f>
        <v>0</v>
      </c>
      <c r="M4491" t="str">
        <f>IF('3.Stok Awal'!$O4491=0,"",'3.Stok Awal'!$O4491)</f>
        <v/>
      </c>
      <c r="N4491">
        <f>SUMIF('4.Sell to Trade'!$O$5:$O$5003,'5.Stok Akhir'!$G4491,'4.Sell to Trade'!$Q$5:$Q$5003)</f>
        <v>0</v>
      </c>
      <c r="O4491" t="str">
        <f>IF('3.Stok Awal'!$L4491=0,"",'3.Stok Awal'!$L4491)</f>
        <v/>
      </c>
      <c r="P4491">
        <f>IF(ISNA(VLOOKUP($A4491,STOK_AWAL,13,0)),0,IF(VLOOKUP($A4491,STOK_AWAL,13,0)&gt;0,ROUNDDOWN(L4491/VLOOKUP($A4491,STOK_AWAL,13,0),0),0))</f>
        <v>0</v>
      </c>
      <c r="Q4491" t="str">
        <f>I4491</f>
        <v/>
      </c>
      <c r="R4491">
        <f>IFERROR(MOD(L4491,VLOOKUP($A4491,STOK_AWAL,13,0)),0)</f>
        <v>0</v>
      </c>
      <c r="S4491" t="str">
        <f>K4491</f>
        <v/>
      </c>
      <c r="T4491">
        <f>R4491+(P4491*(IFERROR(VLOOKUP($A4491,STOK_AWAL,13,0),0)))</f>
        <v>0</v>
      </c>
      <c r="U4491" t="str">
        <f>M4491</f>
        <v/>
      </c>
    </row>
    <row r="4492" spans="1:21" x14ac:dyDescent="0.25">
      <c r="A4492" t="str">
        <f>IF('3.Stok Awal'!$A4492=0,"",'3.Stok Awal'!$A4492)</f>
        <v/>
      </c>
      <c r="B4492" t="str">
        <f>IF('3.Stok Awal'!$B4492=0,"",'3.Stok Awal'!$B4492)</f>
        <v/>
      </c>
      <c r="C4492" t="str">
        <f>IF('3.Stok Awal'!$C4492=0,"",'3.Stok Awal'!$C4492)</f>
        <v/>
      </c>
      <c r="D4492" t="str">
        <f>IF('3.Stok Awal'!$D4492=0,"",'3.Stok Awal'!$D4492)</f>
        <v/>
      </c>
      <c r="E4492" t="str">
        <f>IF('3.Stok Awal'!$E4492=0,"",'3.Stok Awal'!$E4492)</f>
        <v/>
      </c>
      <c r="F4492" s="4" t="str">
        <f>IF('3.Stok Awal'!$F4492=0,"",'3.Stok Awal'!$F4492)</f>
        <v/>
      </c>
      <c r="G4492" s="4" t="str">
        <f t="shared" si="70"/>
        <v/>
      </c>
      <c r="H4492">
        <f>IF('3.Stok Awal'!$I4492=0,0,'3.Stok Awal'!$I4492)</f>
        <v>0</v>
      </c>
      <c r="I4492" t="str">
        <f>IF('3.Stok Awal'!$J4492=0,"",'3.Stok Awal'!$J4492)</f>
        <v/>
      </c>
      <c r="J4492">
        <f>IF('3.Stok Awal'!$K4492=0,0,'3.Stok Awal'!$K4492)</f>
        <v>0</v>
      </c>
      <c r="K4492" t="str">
        <f>IF('3.Stok Awal'!$L4492=0,"",'3.Stok Awal'!$L4492)</f>
        <v/>
      </c>
      <c r="L4492">
        <f>IF('3.Stok Awal'!$N4492=0,0,'3.Stok Awal'!$N4492)</f>
        <v>0</v>
      </c>
      <c r="M4492" t="str">
        <f>IF('3.Stok Awal'!$O4492=0,"",'3.Stok Awal'!$O4492)</f>
        <v/>
      </c>
      <c r="N4492">
        <f>SUMIF('4.Sell to Trade'!$O$5:$O$5003,'5.Stok Akhir'!$G4492,'4.Sell to Trade'!$Q$5:$Q$5003)</f>
        <v>0</v>
      </c>
      <c r="O4492" t="str">
        <f>IF('3.Stok Awal'!$L4492=0,"",'3.Stok Awal'!$L4492)</f>
        <v/>
      </c>
      <c r="P4492">
        <f>IF(ISNA(VLOOKUP($A4492,STOK_AWAL,13,0)),0,IF(VLOOKUP($A4492,STOK_AWAL,13,0)&gt;0,ROUNDDOWN(L4492/VLOOKUP($A4492,STOK_AWAL,13,0),0),0))</f>
        <v>0</v>
      </c>
      <c r="Q4492" t="str">
        <f>I4492</f>
        <v/>
      </c>
      <c r="R4492">
        <f>IFERROR(MOD(L4492,VLOOKUP($A4492,STOK_AWAL,13,0)),0)</f>
        <v>0</v>
      </c>
      <c r="S4492" t="str">
        <f>K4492</f>
        <v/>
      </c>
      <c r="T4492">
        <f>R4492+(P4492*(IFERROR(VLOOKUP($A4492,STOK_AWAL,13,0),0)))</f>
        <v>0</v>
      </c>
      <c r="U4492" t="str">
        <f>M4492</f>
        <v/>
      </c>
    </row>
    <row r="4493" spans="1:21" x14ac:dyDescent="0.25">
      <c r="A4493" t="str">
        <f>IF('3.Stok Awal'!$A4493=0,"",'3.Stok Awal'!$A4493)</f>
        <v/>
      </c>
      <c r="B4493" t="str">
        <f>IF('3.Stok Awal'!$B4493=0,"",'3.Stok Awal'!$B4493)</f>
        <v/>
      </c>
      <c r="C4493" t="str">
        <f>IF('3.Stok Awal'!$C4493=0,"",'3.Stok Awal'!$C4493)</f>
        <v/>
      </c>
      <c r="D4493" t="str">
        <f>IF('3.Stok Awal'!$D4493=0,"",'3.Stok Awal'!$D4493)</f>
        <v/>
      </c>
      <c r="E4493" t="str">
        <f>IF('3.Stok Awal'!$E4493=0,"",'3.Stok Awal'!$E4493)</f>
        <v/>
      </c>
      <c r="F4493" s="4" t="str">
        <f>IF('3.Stok Awal'!$F4493=0,"",'3.Stok Awal'!$F4493)</f>
        <v/>
      </c>
      <c r="G4493" s="4" t="str">
        <f t="shared" si="70"/>
        <v/>
      </c>
      <c r="H4493">
        <f>IF('3.Stok Awal'!$I4493=0,0,'3.Stok Awal'!$I4493)</f>
        <v>0</v>
      </c>
      <c r="I4493" t="str">
        <f>IF('3.Stok Awal'!$J4493=0,"",'3.Stok Awal'!$J4493)</f>
        <v/>
      </c>
      <c r="J4493">
        <f>IF('3.Stok Awal'!$K4493=0,0,'3.Stok Awal'!$K4493)</f>
        <v>0</v>
      </c>
      <c r="K4493" t="str">
        <f>IF('3.Stok Awal'!$L4493=0,"",'3.Stok Awal'!$L4493)</f>
        <v/>
      </c>
      <c r="L4493">
        <f>IF('3.Stok Awal'!$N4493=0,0,'3.Stok Awal'!$N4493)</f>
        <v>0</v>
      </c>
      <c r="M4493" t="str">
        <f>IF('3.Stok Awal'!$O4493=0,"",'3.Stok Awal'!$O4493)</f>
        <v/>
      </c>
      <c r="N4493">
        <f>SUMIF('4.Sell to Trade'!$O$5:$O$5003,'5.Stok Akhir'!$G4493,'4.Sell to Trade'!$Q$5:$Q$5003)</f>
        <v>0</v>
      </c>
      <c r="O4493" t="str">
        <f>IF('3.Stok Awal'!$L4493=0,"",'3.Stok Awal'!$L4493)</f>
        <v/>
      </c>
      <c r="P4493">
        <f>IF(ISNA(VLOOKUP($A4493,STOK_AWAL,13,0)),0,IF(VLOOKUP($A4493,STOK_AWAL,13,0)&gt;0,ROUNDDOWN(L4493/VLOOKUP($A4493,STOK_AWAL,13,0),0),0))</f>
        <v>0</v>
      </c>
      <c r="Q4493" t="str">
        <f>I4493</f>
        <v/>
      </c>
      <c r="R4493">
        <f>IFERROR(MOD(L4493,VLOOKUP($A4493,STOK_AWAL,13,0)),0)</f>
        <v>0</v>
      </c>
      <c r="S4493" t="str">
        <f>K4493</f>
        <v/>
      </c>
      <c r="T4493">
        <f>R4493+(P4493*(IFERROR(VLOOKUP($A4493,STOK_AWAL,13,0),0)))</f>
        <v>0</v>
      </c>
      <c r="U4493" t="str">
        <f>M4493</f>
        <v/>
      </c>
    </row>
    <row r="4494" spans="1:21" x14ac:dyDescent="0.25">
      <c r="A4494" t="str">
        <f>IF('3.Stok Awal'!$A4494=0,"",'3.Stok Awal'!$A4494)</f>
        <v/>
      </c>
      <c r="B4494" t="str">
        <f>IF('3.Stok Awal'!$B4494=0,"",'3.Stok Awal'!$B4494)</f>
        <v/>
      </c>
      <c r="C4494" t="str">
        <f>IF('3.Stok Awal'!$C4494=0,"",'3.Stok Awal'!$C4494)</f>
        <v/>
      </c>
      <c r="D4494" t="str">
        <f>IF('3.Stok Awal'!$D4494=0,"",'3.Stok Awal'!$D4494)</f>
        <v/>
      </c>
      <c r="E4494" t="str">
        <f>IF('3.Stok Awal'!$E4494=0,"",'3.Stok Awal'!$E4494)</f>
        <v/>
      </c>
      <c r="F4494" s="4" t="str">
        <f>IF('3.Stok Awal'!$F4494=0,"",'3.Stok Awal'!$F4494)</f>
        <v/>
      </c>
      <c r="G4494" s="4" t="str">
        <f t="shared" si="70"/>
        <v/>
      </c>
      <c r="H4494">
        <f>IF('3.Stok Awal'!$I4494=0,0,'3.Stok Awal'!$I4494)</f>
        <v>0</v>
      </c>
      <c r="I4494" t="str">
        <f>IF('3.Stok Awal'!$J4494=0,"",'3.Stok Awal'!$J4494)</f>
        <v/>
      </c>
      <c r="J4494">
        <f>IF('3.Stok Awal'!$K4494=0,0,'3.Stok Awal'!$K4494)</f>
        <v>0</v>
      </c>
      <c r="K4494" t="str">
        <f>IF('3.Stok Awal'!$L4494=0,"",'3.Stok Awal'!$L4494)</f>
        <v/>
      </c>
      <c r="L4494">
        <f>IF('3.Stok Awal'!$N4494=0,0,'3.Stok Awal'!$N4494)</f>
        <v>0</v>
      </c>
      <c r="M4494" t="str">
        <f>IF('3.Stok Awal'!$O4494=0,"",'3.Stok Awal'!$O4494)</f>
        <v/>
      </c>
      <c r="N4494">
        <f>SUMIF('4.Sell to Trade'!$O$5:$O$5003,'5.Stok Akhir'!$G4494,'4.Sell to Trade'!$Q$5:$Q$5003)</f>
        <v>0</v>
      </c>
      <c r="O4494" t="str">
        <f>IF('3.Stok Awal'!$L4494=0,"",'3.Stok Awal'!$L4494)</f>
        <v/>
      </c>
      <c r="P4494">
        <f>IF(ISNA(VLOOKUP($A4494,STOK_AWAL,13,0)),0,IF(VLOOKUP($A4494,STOK_AWAL,13,0)&gt;0,ROUNDDOWN(L4494/VLOOKUP($A4494,STOK_AWAL,13,0),0),0))</f>
        <v>0</v>
      </c>
      <c r="Q4494" t="str">
        <f>I4494</f>
        <v/>
      </c>
      <c r="R4494">
        <f>IFERROR(MOD(L4494,VLOOKUP($A4494,STOK_AWAL,13,0)),0)</f>
        <v>0</v>
      </c>
      <c r="S4494" t="str">
        <f>K4494</f>
        <v/>
      </c>
      <c r="T4494">
        <f>R4494+(P4494*(IFERROR(VLOOKUP($A4494,STOK_AWAL,13,0),0)))</f>
        <v>0</v>
      </c>
      <c r="U4494" t="str">
        <f>M4494</f>
        <v/>
      </c>
    </row>
    <row r="4495" spans="1:21" x14ac:dyDescent="0.25">
      <c r="A4495" t="str">
        <f>IF('3.Stok Awal'!$A4495=0,"",'3.Stok Awal'!$A4495)</f>
        <v/>
      </c>
      <c r="B4495" t="str">
        <f>IF('3.Stok Awal'!$B4495=0,"",'3.Stok Awal'!$B4495)</f>
        <v/>
      </c>
      <c r="C4495" t="str">
        <f>IF('3.Stok Awal'!$C4495=0,"",'3.Stok Awal'!$C4495)</f>
        <v/>
      </c>
      <c r="D4495" t="str">
        <f>IF('3.Stok Awal'!$D4495=0,"",'3.Stok Awal'!$D4495)</f>
        <v/>
      </c>
      <c r="E4495" t="str">
        <f>IF('3.Stok Awal'!$E4495=0,"",'3.Stok Awal'!$E4495)</f>
        <v/>
      </c>
      <c r="F4495" s="4" t="str">
        <f>IF('3.Stok Awal'!$F4495=0,"",'3.Stok Awal'!$F4495)</f>
        <v/>
      </c>
      <c r="G4495" s="4" t="str">
        <f t="shared" si="70"/>
        <v/>
      </c>
      <c r="H4495">
        <f>IF('3.Stok Awal'!$I4495=0,0,'3.Stok Awal'!$I4495)</f>
        <v>0</v>
      </c>
      <c r="I4495" t="str">
        <f>IF('3.Stok Awal'!$J4495=0,"",'3.Stok Awal'!$J4495)</f>
        <v/>
      </c>
      <c r="J4495">
        <f>IF('3.Stok Awal'!$K4495=0,0,'3.Stok Awal'!$K4495)</f>
        <v>0</v>
      </c>
      <c r="K4495" t="str">
        <f>IF('3.Stok Awal'!$L4495=0,"",'3.Stok Awal'!$L4495)</f>
        <v/>
      </c>
      <c r="L4495">
        <f>IF('3.Stok Awal'!$N4495=0,0,'3.Stok Awal'!$N4495)</f>
        <v>0</v>
      </c>
      <c r="M4495" t="str">
        <f>IF('3.Stok Awal'!$O4495=0,"",'3.Stok Awal'!$O4495)</f>
        <v/>
      </c>
      <c r="N4495">
        <f>SUMIF('4.Sell to Trade'!$O$5:$O$5003,'5.Stok Akhir'!$G4495,'4.Sell to Trade'!$Q$5:$Q$5003)</f>
        <v>0</v>
      </c>
      <c r="O4495" t="str">
        <f>IF('3.Stok Awal'!$L4495=0,"",'3.Stok Awal'!$L4495)</f>
        <v/>
      </c>
      <c r="P4495">
        <f>IF(ISNA(VLOOKUP($A4495,STOK_AWAL,13,0)),0,IF(VLOOKUP($A4495,STOK_AWAL,13,0)&gt;0,ROUNDDOWN(L4495/VLOOKUP($A4495,STOK_AWAL,13,0),0),0))</f>
        <v>0</v>
      </c>
      <c r="Q4495" t="str">
        <f>I4495</f>
        <v/>
      </c>
      <c r="R4495">
        <f>IFERROR(MOD(L4495,VLOOKUP($A4495,STOK_AWAL,13,0)),0)</f>
        <v>0</v>
      </c>
      <c r="S4495" t="str">
        <f>K4495</f>
        <v/>
      </c>
      <c r="T4495">
        <f>R4495+(P4495*(IFERROR(VLOOKUP($A4495,STOK_AWAL,13,0),0)))</f>
        <v>0</v>
      </c>
      <c r="U4495" t="str">
        <f>M4495</f>
        <v/>
      </c>
    </row>
    <row r="4496" spans="1:21" x14ac:dyDescent="0.25">
      <c r="A4496" t="str">
        <f>IF('3.Stok Awal'!$A4496=0,"",'3.Stok Awal'!$A4496)</f>
        <v/>
      </c>
      <c r="B4496" t="str">
        <f>IF('3.Stok Awal'!$B4496=0,"",'3.Stok Awal'!$B4496)</f>
        <v/>
      </c>
      <c r="C4496" t="str">
        <f>IF('3.Stok Awal'!$C4496=0,"",'3.Stok Awal'!$C4496)</f>
        <v/>
      </c>
      <c r="D4496" t="str">
        <f>IF('3.Stok Awal'!$D4496=0,"",'3.Stok Awal'!$D4496)</f>
        <v/>
      </c>
      <c r="E4496" t="str">
        <f>IF('3.Stok Awal'!$E4496=0,"",'3.Stok Awal'!$E4496)</f>
        <v/>
      </c>
      <c r="F4496" s="4" t="str">
        <f>IF('3.Stok Awal'!$F4496=0,"",'3.Stok Awal'!$F4496)</f>
        <v/>
      </c>
      <c r="G4496" s="4" t="str">
        <f t="shared" si="70"/>
        <v/>
      </c>
      <c r="H4496">
        <f>IF('3.Stok Awal'!$I4496=0,0,'3.Stok Awal'!$I4496)</f>
        <v>0</v>
      </c>
      <c r="I4496" t="str">
        <f>IF('3.Stok Awal'!$J4496=0,"",'3.Stok Awal'!$J4496)</f>
        <v/>
      </c>
      <c r="J4496">
        <f>IF('3.Stok Awal'!$K4496=0,0,'3.Stok Awal'!$K4496)</f>
        <v>0</v>
      </c>
      <c r="K4496" t="str">
        <f>IF('3.Stok Awal'!$L4496=0,"",'3.Stok Awal'!$L4496)</f>
        <v/>
      </c>
      <c r="L4496">
        <f>IF('3.Stok Awal'!$N4496=0,0,'3.Stok Awal'!$N4496)</f>
        <v>0</v>
      </c>
      <c r="M4496" t="str">
        <f>IF('3.Stok Awal'!$O4496=0,"",'3.Stok Awal'!$O4496)</f>
        <v/>
      </c>
      <c r="N4496">
        <f>SUMIF('4.Sell to Trade'!$O$5:$O$5003,'5.Stok Akhir'!$G4496,'4.Sell to Trade'!$Q$5:$Q$5003)</f>
        <v>0</v>
      </c>
      <c r="O4496" t="str">
        <f>IF('3.Stok Awal'!$L4496=0,"",'3.Stok Awal'!$L4496)</f>
        <v/>
      </c>
      <c r="P4496">
        <f>IF(ISNA(VLOOKUP($A4496,STOK_AWAL,13,0)),0,IF(VLOOKUP($A4496,STOK_AWAL,13,0)&gt;0,ROUNDDOWN(L4496/VLOOKUP($A4496,STOK_AWAL,13,0),0),0))</f>
        <v>0</v>
      </c>
      <c r="Q4496" t="str">
        <f>I4496</f>
        <v/>
      </c>
      <c r="R4496">
        <f>IFERROR(MOD(L4496,VLOOKUP($A4496,STOK_AWAL,13,0)),0)</f>
        <v>0</v>
      </c>
      <c r="S4496" t="str">
        <f>K4496</f>
        <v/>
      </c>
      <c r="T4496">
        <f>R4496+(P4496*(IFERROR(VLOOKUP($A4496,STOK_AWAL,13,0),0)))</f>
        <v>0</v>
      </c>
      <c r="U4496" t="str">
        <f>M4496</f>
        <v/>
      </c>
    </row>
    <row r="4497" spans="1:21" x14ac:dyDescent="0.25">
      <c r="A4497" t="str">
        <f>IF('3.Stok Awal'!$A4497=0,"",'3.Stok Awal'!$A4497)</f>
        <v/>
      </c>
      <c r="B4497" t="str">
        <f>IF('3.Stok Awal'!$B4497=0,"",'3.Stok Awal'!$B4497)</f>
        <v/>
      </c>
      <c r="C4497" t="str">
        <f>IF('3.Stok Awal'!$C4497=0,"",'3.Stok Awal'!$C4497)</f>
        <v/>
      </c>
      <c r="D4497" t="str">
        <f>IF('3.Stok Awal'!$D4497=0,"",'3.Stok Awal'!$D4497)</f>
        <v/>
      </c>
      <c r="E4497" t="str">
        <f>IF('3.Stok Awal'!$E4497=0,"",'3.Stok Awal'!$E4497)</f>
        <v/>
      </c>
      <c r="F4497" s="4" t="str">
        <f>IF('3.Stok Awal'!$F4497=0,"",'3.Stok Awal'!$F4497)</f>
        <v/>
      </c>
      <c r="G4497" s="4" t="str">
        <f t="shared" si="70"/>
        <v/>
      </c>
      <c r="H4497">
        <f>IF('3.Stok Awal'!$I4497=0,0,'3.Stok Awal'!$I4497)</f>
        <v>0</v>
      </c>
      <c r="I4497" t="str">
        <f>IF('3.Stok Awal'!$J4497=0,"",'3.Stok Awal'!$J4497)</f>
        <v/>
      </c>
      <c r="J4497">
        <f>IF('3.Stok Awal'!$K4497=0,0,'3.Stok Awal'!$K4497)</f>
        <v>0</v>
      </c>
      <c r="K4497" t="str">
        <f>IF('3.Stok Awal'!$L4497=0,"",'3.Stok Awal'!$L4497)</f>
        <v/>
      </c>
      <c r="L4497">
        <f>IF('3.Stok Awal'!$N4497=0,0,'3.Stok Awal'!$N4497)</f>
        <v>0</v>
      </c>
      <c r="M4497" t="str">
        <f>IF('3.Stok Awal'!$O4497=0,"",'3.Stok Awal'!$O4497)</f>
        <v/>
      </c>
      <c r="N4497">
        <f>SUMIF('4.Sell to Trade'!$O$5:$O$5003,'5.Stok Akhir'!$G4497,'4.Sell to Trade'!$Q$5:$Q$5003)</f>
        <v>0</v>
      </c>
      <c r="O4497" t="str">
        <f>IF('3.Stok Awal'!$L4497=0,"",'3.Stok Awal'!$L4497)</f>
        <v/>
      </c>
      <c r="P4497">
        <f>IF(ISNA(VLOOKUP($A4497,STOK_AWAL,13,0)),0,IF(VLOOKUP($A4497,STOK_AWAL,13,0)&gt;0,ROUNDDOWN(L4497/VLOOKUP($A4497,STOK_AWAL,13,0),0),0))</f>
        <v>0</v>
      </c>
      <c r="Q4497" t="str">
        <f>I4497</f>
        <v/>
      </c>
      <c r="R4497">
        <f>IFERROR(MOD(L4497,VLOOKUP($A4497,STOK_AWAL,13,0)),0)</f>
        <v>0</v>
      </c>
      <c r="S4497" t="str">
        <f>K4497</f>
        <v/>
      </c>
      <c r="T4497">
        <f>R4497+(P4497*(IFERROR(VLOOKUP($A4497,STOK_AWAL,13,0),0)))</f>
        <v>0</v>
      </c>
      <c r="U4497" t="str">
        <f>M4497</f>
        <v/>
      </c>
    </row>
    <row r="4498" spans="1:21" x14ac:dyDescent="0.25">
      <c r="A4498" t="str">
        <f>IF('3.Stok Awal'!$A4498=0,"",'3.Stok Awal'!$A4498)</f>
        <v/>
      </c>
      <c r="B4498" t="str">
        <f>IF('3.Stok Awal'!$B4498=0,"",'3.Stok Awal'!$B4498)</f>
        <v/>
      </c>
      <c r="C4498" t="str">
        <f>IF('3.Stok Awal'!$C4498=0,"",'3.Stok Awal'!$C4498)</f>
        <v/>
      </c>
      <c r="D4498" t="str">
        <f>IF('3.Stok Awal'!$D4498=0,"",'3.Stok Awal'!$D4498)</f>
        <v/>
      </c>
      <c r="E4498" t="str">
        <f>IF('3.Stok Awal'!$E4498=0,"",'3.Stok Awal'!$E4498)</f>
        <v/>
      </c>
      <c r="F4498" s="4" t="str">
        <f>IF('3.Stok Awal'!$F4498=0,"",'3.Stok Awal'!$F4498)</f>
        <v/>
      </c>
      <c r="G4498" s="4" t="str">
        <f t="shared" si="70"/>
        <v/>
      </c>
      <c r="H4498">
        <f>IF('3.Stok Awal'!$I4498=0,0,'3.Stok Awal'!$I4498)</f>
        <v>0</v>
      </c>
      <c r="I4498" t="str">
        <f>IF('3.Stok Awal'!$J4498=0,"",'3.Stok Awal'!$J4498)</f>
        <v/>
      </c>
      <c r="J4498">
        <f>IF('3.Stok Awal'!$K4498=0,0,'3.Stok Awal'!$K4498)</f>
        <v>0</v>
      </c>
      <c r="K4498" t="str">
        <f>IF('3.Stok Awal'!$L4498=0,"",'3.Stok Awal'!$L4498)</f>
        <v/>
      </c>
      <c r="L4498">
        <f>IF('3.Stok Awal'!$N4498=0,0,'3.Stok Awal'!$N4498)</f>
        <v>0</v>
      </c>
      <c r="M4498" t="str">
        <f>IF('3.Stok Awal'!$O4498=0,"",'3.Stok Awal'!$O4498)</f>
        <v/>
      </c>
      <c r="N4498">
        <f>SUMIF('4.Sell to Trade'!$O$5:$O$5003,'5.Stok Akhir'!$G4498,'4.Sell to Trade'!$Q$5:$Q$5003)</f>
        <v>0</v>
      </c>
      <c r="O4498" t="str">
        <f>IF('3.Stok Awal'!$L4498=0,"",'3.Stok Awal'!$L4498)</f>
        <v/>
      </c>
      <c r="P4498">
        <f>IF(ISNA(VLOOKUP($A4498,STOK_AWAL,13,0)),0,IF(VLOOKUP($A4498,STOK_AWAL,13,0)&gt;0,ROUNDDOWN(L4498/VLOOKUP($A4498,STOK_AWAL,13,0),0),0))</f>
        <v>0</v>
      </c>
      <c r="Q4498" t="str">
        <f>I4498</f>
        <v/>
      </c>
      <c r="R4498">
        <f>IFERROR(MOD(L4498,VLOOKUP($A4498,STOK_AWAL,13,0)),0)</f>
        <v>0</v>
      </c>
      <c r="S4498" t="str">
        <f>K4498</f>
        <v/>
      </c>
      <c r="T4498">
        <f>R4498+(P4498*(IFERROR(VLOOKUP($A4498,STOK_AWAL,13,0),0)))</f>
        <v>0</v>
      </c>
      <c r="U4498" t="str">
        <f>M4498</f>
        <v/>
      </c>
    </row>
    <row r="4499" spans="1:21" x14ac:dyDescent="0.25">
      <c r="A4499" t="str">
        <f>IF('3.Stok Awal'!$A4499=0,"",'3.Stok Awal'!$A4499)</f>
        <v/>
      </c>
      <c r="B4499" t="str">
        <f>IF('3.Stok Awal'!$B4499=0,"",'3.Stok Awal'!$B4499)</f>
        <v/>
      </c>
      <c r="C4499" t="str">
        <f>IF('3.Stok Awal'!$C4499=0,"",'3.Stok Awal'!$C4499)</f>
        <v/>
      </c>
      <c r="D4499" t="str">
        <f>IF('3.Stok Awal'!$D4499=0,"",'3.Stok Awal'!$D4499)</f>
        <v/>
      </c>
      <c r="E4499" t="str">
        <f>IF('3.Stok Awal'!$E4499=0,"",'3.Stok Awal'!$E4499)</f>
        <v/>
      </c>
      <c r="F4499" s="4" t="str">
        <f>IF('3.Stok Awal'!$F4499=0,"",'3.Stok Awal'!$F4499)</f>
        <v/>
      </c>
      <c r="G4499" s="4" t="str">
        <f t="shared" si="70"/>
        <v/>
      </c>
      <c r="H4499">
        <f>IF('3.Stok Awal'!$I4499=0,0,'3.Stok Awal'!$I4499)</f>
        <v>0</v>
      </c>
      <c r="I4499" t="str">
        <f>IF('3.Stok Awal'!$J4499=0,"",'3.Stok Awal'!$J4499)</f>
        <v/>
      </c>
      <c r="J4499">
        <f>IF('3.Stok Awal'!$K4499=0,0,'3.Stok Awal'!$K4499)</f>
        <v>0</v>
      </c>
      <c r="K4499" t="str">
        <f>IF('3.Stok Awal'!$L4499=0,"",'3.Stok Awal'!$L4499)</f>
        <v/>
      </c>
      <c r="L4499">
        <f>IF('3.Stok Awal'!$N4499=0,0,'3.Stok Awal'!$N4499)</f>
        <v>0</v>
      </c>
      <c r="M4499" t="str">
        <f>IF('3.Stok Awal'!$O4499=0,"",'3.Stok Awal'!$O4499)</f>
        <v/>
      </c>
      <c r="N4499">
        <f>SUMIF('4.Sell to Trade'!$O$5:$O$5003,'5.Stok Akhir'!$G4499,'4.Sell to Trade'!$Q$5:$Q$5003)</f>
        <v>0</v>
      </c>
      <c r="O4499" t="str">
        <f>IF('3.Stok Awal'!$L4499=0,"",'3.Stok Awal'!$L4499)</f>
        <v/>
      </c>
      <c r="P4499">
        <f>IF(ISNA(VLOOKUP($A4499,STOK_AWAL,13,0)),0,IF(VLOOKUP($A4499,STOK_AWAL,13,0)&gt;0,ROUNDDOWN(L4499/VLOOKUP($A4499,STOK_AWAL,13,0),0),0))</f>
        <v>0</v>
      </c>
      <c r="Q4499" t="str">
        <f>I4499</f>
        <v/>
      </c>
      <c r="R4499">
        <f>IFERROR(MOD(L4499,VLOOKUP($A4499,STOK_AWAL,13,0)),0)</f>
        <v>0</v>
      </c>
      <c r="S4499" t="str">
        <f>K4499</f>
        <v/>
      </c>
      <c r="T4499">
        <f>R4499+(P4499*(IFERROR(VLOOKUP($A4499,STOK_AWAL,13,0),0)))</f>
        <v>0</v>
      </c>
      <c r="U4499" t="str">
        <f>M4499</f>
        <v/>
      </c>
    </row>
    <row r="4500" spans="1:21" x14ac:dyDescent="0.25">
      <c r="A4500" t="str">
        <f>IF('3.Stok Awal'!$A4500=0,"",'3.Stok Awal'!$A4500)</f>
        <v/>
      </c>
      <c r="B4500" t="str">
        <f>IF('3.Stok Awal'!$B4500=0,"",'3.Stok Awal'!$B4500)</f>
        <v/>
      </c>
      <c r="C4500" t="str">
        <f>IF('3.Stok Awal'!$C4500=0,"",'3.Stok Awal'!$C4500)</f>
        <v/>
      </c>
      <c r="D4500" t="str">
        <f>IF('3.Stok Awal'!$D4500=0,"",'3.Stok Awal'!$D4500)</f>
        <v/>
      </c>
      <c r="E4500" t="str">
        <f>IF('3.Stok Awal'!$E4500=0,"",'3.Stok Awal'!$E4500)</f>
        <v/>
      </c>
      <c r="F4500" s="4" t="str">
        <f>IF('3.Stok Awal'!$F4500=0,"",'3.Stok Awal'!$F4500)</f>
        <v/>
      </c>
      <c r="G4500" s="4" t="str">
        <f t="shared" si="70"/>
        <v/>
      </c>
      <c r="H4500">
        <f>IF('3.Stok Awal'!$I4500=0,0,'3.Stok Awal'!$I4500)</f>
        <v>0</v>
      </c>
      <c r="I4500" t="str">
        <f>IF('3.Stok Awal'!$J4500=0,"",'3.Stok Awal'!$J4500)</f>
        <v/>
      </c>
      <c r="J4500">
        <f>IF('3.Stok Awal'!$K4500=0,0,'3.Stok Awal'!$K4500)</f>
        <v>0</v>
      </c>
      <c r="K4500" t="str">
        <f>IF('3.Stok Awal'!$L4500=0,"",'3.Stok Awal'!$L4500)</f>
        <v/>
      </c>
      <c r="L4500">
        <f>IF('3.Stok Awal'!$N4500=0,0,'3.Stok Awal'!$N4500)</f>
        <v>0</v>
      </c>
      <c r="M4500" t="str">
        <f>IF('3.Stok Awal'!$O4500=0,"",'3.Stok Awal'!$O4500)</f>
        <v/>
      </c>
      <c r="N4500">
        <f>SUMIF('4.Sell to Trade'!$O$5:$O$5003,'5.Stok Akhir'!$G4500,'4.Sell to Trade'!$Q$5:$Q$5003)</f>
        <v>0</v>
      </c>
      <c r="O4500" t="str">
        <f>IF('3.Stok Awal'!$L4500=0,"",'3.Stok Awal'!$L4500)</f>
        <v/>
      </c>
      <c r="P4500">
        <f>IF(ISNA(VLOOKUP($A4500,STOK_AWAL,13,0)),0,IF(VLOOKUP($A4500,STOK_AWAL,13,0)&gt;0,ROUNDDOWN(L4500/VLOOKUP($A4500,STOK_AWAL,13,0),0),0))</f>
        <v>0</v>
      </c>
      <c r="Q4500" t="str">
        <f>I4500</f>
        <v/>
      </c>
      <c r="R4500">
        <f>IFERROR(MOD(L4500,VLOOKUP($A4500,STOK_AWAL,13,0)),0)</f>
        <v>0</v>
      </c>
      <c r="S4500" t="str">
        <f>K4500</f>
        <v/>
      </c>
      <c r="T4500">
        <f>R4500+(P4500*(IFERROR(VLOOKUP($A4500,STOK_AWAL,13,0),0)))</f>
        <v>0</v>
      </c>
      <c r="U4500" t="str">
        <f>M4500</f>
        <v/>
      </c>
    </row>
    <row r="4501" spans="1:21" x14ac:dyDescent="0.25">
      <c r="A4501" t="str">
        <f>IF('3.Stok Awal'!$A4501=0,"",'3.Stok Awal'!$A4501)</f>
        <v/>
      </c>
      <c r="B4501" t="str">
        <f>IF('3.Stok Awal'!$B4501=0,"",'3.Stok Awal'!$B4501)</f>
        <v/>
      </c>
      <c r="C4501" t="str">
        <f>IF('3.Stok Awal'!$C4501=0,"",'3.Stok Awal'!$C4501)</f>
        <v/>
      </c>
      <c r="D4501" t="str">
        <f>IF('3.Stok Awal'!$D4501=0,"",'3.Stok Awal'!$D4501)</f>
        <v/>
      </c>
      <c r="E4501" t="str">
        <f>IF('3.Stok Awal'!$E4501=0,"",'3.Stok Awal'!$E4501)</f>
        <v/>
      </c>
      <c r="F4501" s="4" t="str">
        <f>IF('3.Stok Awal'!$F4501=0,"",'3.Stok Awal'!$F4501)</f>
        <v/>
      </c>
      <c r="G4501" s="4" t="str">
        <f t="shared" si="70"/>
        <v/>
      </c>
      <c r="H4501">
        <f>IF('3.Stok Awal'!$I4501=0,0,'3.Stok Awal'!$I4501)</f>
        <v>0</v>
      </c>
      <c r="I4501" t="str">
        <f>IF('3.Stok Awal'!$J4501=0,"",'3.Stok Awal'!$J4501)</f>
        <v/>
      </c>
      <c r="J4501">
        <f>IF('3.Stok Awal'!$K4501=0,0,'3.Stok Awal'!$K4501)</f>
        <v>0</v>
      </c>
      <c r="K4501" t="str">
        <f>IF('3.Stok Awal'!$L4501=0,"",'3.Stok Awal'!$L4501)</f>
        <v/>
      </c>
      <c r="L4501">
        <f>IF('3.Stok Awal'!$N4501=0,0,'3.Stok Awal'!$N4501)</f>
        <v>0</v>
      </c>
      <c r="M4501" t="str">
        <f>IF('3.Stok Awal'!$O4501=0,"",'3.Stok Awal'!$O4501)</f>
        <v/>
      </c>
      <c r="N4501">
        <f>SUMIF('4.Sell to Trade'!$O$5:$O$5003,'5.Stok Akhir'!$G4501,'4.Sell to Trade'!$Q$5:$Q$5003)</f>
        <v>0</v>
      </c>
      <c r="O4501" t="str">
        <f>IF('3.Stok Awal'!$L4501=0,"",'3.Stok Awal'!$L4501)</f>
        <v/>
      </c>
      <c r="P4501">
        <f>IF(ISNA(VLOOKUP($A4501,STOK_AWAL,13,0)),0,IF(VLOOKUP($A4501,STOK_AWAL,13,0)&gt;0,ROUNDDOWN(L4501/VLOOKUP($A4501,STOK_AWAL,13,0),0),0))</f>
        <v>0</v>
      </c>
      <c r="Q4501" t="str">
        <f>I4501</f>
        <v/>
      </c>
      <c r="R4501">
        <f>IFERROR(MOD(L4501,VLOOKUP($A4501,STOK_AWAL,13,0)),0)</f>
        <v>0</v>
      </c>
      <c r="S4501" t="str">
        <f>K4501</f>
        <v/>
      </c>
      <c r="T4501">
        <f>R4501+(P4501*(IFERROR(VLOOKUP($A4501,STOK_AWAL,13,0),0)))</f>
        <v>0</v>
      </c>
      <c r="U4501" t="str">
        <f>M4501</f>
        <v/>
      </c>
    </row>
    <row r="4502" spans="1:21" x14ac:dyDescent="0.25">
      <c r="A4502" t="str">
        <f>IF('3.Stok Awal'!$A4502=0,"",'3.Stok Awal'!$A4502)</f>
        <v/>
      </c>
      <c r="B4502" t="str">
        <f>IF('3.Stok Awal'!$B4502=0,"",'3.Stok Awal'!$B4502)</f>
        <v/>
      </c>
      <c r="C4502" t="str">
        <f>IF('3.Stok Awal'!$C4502=0,"",'3.Stok Awal'!$C4502)</f>
        <v/>
      </c>
      <c r="D4502" t="str">
        <f>IF('3.Stok Awal'!$D4502=0,"",'3.Stok Awal'!$D4502)</f>
        <v/>
      </c>
      <c r="E4502" t="str">
        <f>IF('3.Stok Awal'!$E4502=0,"",'3.Stok Awal'!$E4502)</f>
        <v/>
      </c>
      <c r="F4502" s="4" t="str">
        <f>IF('3.Stok Awal'!$F4502=0,"",'3.Stok Awal'!$F4502)</f>
        <v/>
      </c>
      <c r="G4502" s="4" t="str">
        <f t="shared" si="70"/>
        <v/>
      </c>
      <c r="H4502">
        <f>IF('3.Stok Awal'!$I4502=0,0,'3.Stok Awal'!$I4502)</f>
        <v>0</v>
      </c>
      <c r="I4502" t="str">
        <f>IF('3.Stok Awal'!$J4502=0,"",'3.Stok Awal'!$J4502)</f>
        <v/>
      </c>
      <c r="J4502">
        <f>IF('3.Stok Awal'!$K4502=0,0,'3.Stok Awal'!$K4502)</f>
        <v>0</v>
      </c>
      <c r="K4502" t="str">
        <f>IF('3.Stok Awal'!$L4502=0,"",'3.Stok Awal'!$L4502)</f>
        <v/>
      </c>
      <c r="L4502">
        <f>IF('3.Stok Awal'!$N4502=0,0,'3.Stok Awal'!$N4502)</f>
        <v>0</v>
      </c>
      <c r="M4502" t="str">
        <f>IF('3.Stok Awal'!$O4502=0,"",'3.Stok Awal'!$O4502)</f>
        <v/>
      </c>
      <c r="N4502">
        <f>SUMIF('4.Sell to Trade'!$O$5:$O$5003,'5.Stok Akhir'!$G4502,'4.Sell to Trade'!$Q$5:$Q$5003)</f>
        <v>0</v>
      </c>
      <c r="O4502" t="str">
        <f>IF('3.Stok Awal'!$L4502=0,"",'3.Stok Awal'!$L4502)</f>
        <v/>
      </c>
      <c r="P4502">
        <f>IF(ISNA(VLOOKUP($A4502,STOK_AWAL,13,0)),0,IF(VLOOKUP($A4502,STOK_AWAL,13,0)&gt;0,ROUNDDOWN(L4502/VLOOKUP($A4502,STOK_AWAL,13,0),0),0))</f>
        <v>0</v>
      </c>
      <c r="Q4502" t="str">
        <f>I4502</f>
        <v/>
      </c>
      <c r="R4502">
        <f>IFERROR(MOD(L4502,VLOOKUP($A4502,STOK_AWAL,13,0)),0)</f>
        <v>0</v>
      </c>
      <c r="S4502" t="str">
        <f>K4502</f>
        <v/>
      </c>
      <c r="T4502">
        <f>R4502+(P4502*(IFERROR(VLOOKUP($A4502,STOK_AWAL,13,0),0)))</f>
        <v>0</v>
      </c>
      <c r="U4502" t="str">
        <f>M4502</f>
        <v/>
      </c>
    </row>
    <row r="4503" spans="1:21" x14ac:dyDescent="0.25">
      <c r="A4503" t="str">
        <f>IF('3.Stok Awal'!$A4503=0,"",'3.Stok Awal'!$A4503)</f>
        <v/>
      </c>
      <c r="B4503" t="str">
        <f>IF('3.Stok Awal'!$B4503=0,"",'3.Stok Awal'!$B4503)</f>
        <v/>
      </c>
      <c r="C4503" t="str">
        <f>IF('3.Stok Awal'!$C4503=0,"",'3.Stok Awal'!$C4503)</f>
        <v/>
      </c>
      <c r="D4503" t="str">
        <f>IF('3.Stok Awal'!$D4503=0,"",'3.Stok Awal'!$D4503)</f>
        <v/>
      </c>
      <c r="E4503" t="str">
        <f>IF('3.Stok Awal'!$E4503=0,"",'3.Stok Awal'!$E4503)</f>
        <v/>
      </c>
      <c r="F4503" s="4" t="str">
        <f>IF('3.Stok Awal'!$F4503=0,"",'3.Stok Awal'!$F4503)</f>
        <v/>
      </c>
      <c r="G4503" s="4" t="str">
        <f t="shared" si="70"/>
        <v/>
      </c>
      <c r="H4503">
        <f>IF('3.Stok Awal'!$I4503=0,0,'3.Stok Awal'!$I4503)</f>
        <v>0</v>
      </c>
      <c r="I4503" t="str">
        <f>IF('3.Stok Awal'!$J4503=0,"",'3.Stok Awal'!$J4503)</f>
        <v/>
      </c>
      <c r="J4503">
        <f>IF('3.Stok Awal'!$K4503=0,0,'3.Stok Awal'!$K4503)</f>
        <v>0</v>
      </c>
      <c r="K4503" t="str">
        <f>IF('3.Stok Awal'!$L4503=0,"",'3.Stok Awal'!$L4503)</f>
        <v/>
      </c>
      <c r="L4503">
        <f>IF('3.Stok Awal'!$N4503=0,0,'3.Stok Awal'!$N4503)</f>
        <v>0</v>
      </c>
      <c r="M4503" t="str">
        <f>IF('3.Stok Awal'!$O4503=0,"",'3.Stok Awal'!$O4503)</f>
        <v/>
      </c>
      <c r="N4503">
        <f>SUMIF('4.Sell to Trade'!$O$5:$O$5003,'5.Stok Akhir'!$G4503,'4.Sell to Trade'!$Q$5:$Q$5003)</f>
        <v>0</v>
      </c>
      <c r="O4503" t="str">
        <f>IF('3.Stok Awal'!$L4503=0,"",'3.Stok Awal'!$L4503)</f>
        <v/>
      </c>
      <c r="P4503">
        <f>IF(ISNA(VLOOKUP($A4503,STOK_AWAL,13,0)),0,IF(VLOOKUP($A4503,STOK_AWAL,13,0)&gt;0,ROUNDDOWN(L4503/VLOOKUP($A4503,STOK_AWAL,13,0),0),0))</f>
        <v>0</v>
      </c>
      <c r="Q4503" t="str">
        <f>I4503</f>
        <v/>
      </c>
      <c r="R4503">
        <f>IFERROR(MOD(L4503,VLOOKUP($A4503,STOK_AWAL,13,0)),0)</f>
        <v>0</v>
      </c>
      <c r="S4503" t="str">
        <f>K4503</f>
        <v/>
      </c>
      <c r="T4503">
        <f>R4503+(P4503*(IFERROR(VLOOKUP($A4503,STOK_AWAL,13,0),0)))</f>
        <v>0</v>
      </c>
      <c r="U4503" t="str">
        <f>M4503</f>
        <v/>
      </c>
    </row>
    <row r="4504" spans="1:21" x14ac:dyDescent="0.25">
      <c r="A4504" t="str">
        <f>IF('3.Stok Awal'!$A4504=0,"",'3.Stok Awal'!$A4504)</f>
        <v/>
      </c>
      <c r="B4504" t="str">
        <f>IF('3.Stok Awal'!$B4504=0,"",'3.Stok Awal'!$B4504)</f>
        <v/>
      </c>
      <c r="C4504" t="str">
        <f>IF('3.Stok Awal'!$C4504=0,"",'3.Stok Awal'!$C4504)</f>
        <v/>
      </c>
      <c r="D4504" t="str">
        <f>IF('3.Stok Awal'!$D4504=0,"",'3.Stok Awal'!$D4504)</f>
        <v/>
      </c>
      <c r="E4504" t="str">
        <f>IF('3.Stok Awal'!$E4504=0,"",'3.Stok Awal'!$E4504)</f>
        <v/>
      </c>
      <c r="F4504" s="4" t="str">
        <f>IF('3.Stok Awal'!$F4504=0,"",'3.Stok Awal'!$F4504)</f>
        <v/>
      </c>
      <c r="G4504" s="4" t="str">
        <f t="shared" si="70"/>
        <v/>
      </c>
      <c r="H4504">
        <f>IF('3.Stok Awal'!$I4504=0,0,'3.Stok Awal'!$I4504)</f>
        <v>0</v>
      </c>
      <c r="I4504" t="str">
        <f>IF('3.Stok Awal'!$J4504=0,"",'3.Stok Awal'!$J4504)</f>
        <v/>
      </c>
      <c r="J4504">
        <f>IF('3.Stok Awal'!$K4504=0,0,'3.Stok Awal'!$K4504)</f>
        <v>0</v>
      </c>
      <c r="K4504" t="str">
        <f>IF('3.Stok Awal'!$L4504=0,"",'3.Stok Awal'!$L4504)</f>
        <v/>
      </c>
      <c r="L4504">
        <f>IF('3.Stok Awal'!$N4504=0,0,'3.Stok Awal'!$N4504)</f>
        <v>0</v>
      </c>
      <c r="M4504" t="str">
        <f>IF('3.Stok Awal'!$O4504=0,"",'3.Stok Awal'!$O4504)</f>
        <v/>
      </c>
      <c r="N4504">
        <f>SUMIF('4.Sell to Trade'!$O$5:$O$5003,'5.Stok Akhir'!$G4504,'4.Sell to Trade'!$Q$5:$Q$5003)</f>
        <v>0</v>
      </c>
      <c r="O4504" t="str">
        <f>IF('3.Stok Awal'!$L4504=0,"",'3.Stok Awal'!$L4504)</f>
        <v/>
      </c>
      <c r="P4504">
        <f>IF(ISNA(VLOOKUP($A4504,STOK_AWAL,13,0)),0,IF(VLOOKUP($A4504,STOK_AWAL,13,0)&gt;0,ROUNDDOWN(L4504/VLOOKUP($A4504,STOK_AWAL,13,0),0),0))</f>
        <v>0</v>
      </c>
      <c r="Q4504" t="str">
        <f>I4504</f>
        <v/>
      </c>
      <c r="R4504">
        <f>IFERROR(MOD(L4504,VLOOKUP($A4504,STOK_AWAL,13,0)),0)</f>
        <v>0</v>
      </c>
      <c r="S4504" t="str">
        <f>K4504</f>
        <v/>
      </c>
      <c r="T4504">
        <f>R4504+(P4504*(IFERROR(VLOOKUP($A4504,STOK_AWAL,13,0),0)))</f>
        <v>0</v>
      </c>
      <c r="U4504" t="str">
        <f>M4504</f>
        <v/>
      </c>
    </row>
    <row r="4505" spans="1:21" x14ac:dyDescent="0.25">
      <c r="A4505" t="str">
        <f>IF('3.Stok Awal'!$A4505=0,"",'3.Stok Awal'!$A4505)</f>
        <v/>
      </c>
      <c r="B4505" t="str">
        <f>IF('3.Stok Awal'!$B4505=0,"",'3.Stok Awal'!$B4505)</f>
        <v/>
      </c>
      <c r="C4505" t="str">
        <f>IF('3.Stok Awal'!$C4505=0,"",'3.Stok Awal'!$C4505)</f>
        <v/>
      </c>
      <c r="D4505" t="str">
        <f>IF('3.Stok Awal'!$D4505=0,"",'3.Stok Awal'!$D4505)</f>
        <v/>
      </c>
      <c r="E4505" t="str">
        <f>IF('3.Stok Awal'!$E4505=0,"",'3.Stok Awal'!$E4505)</f>
        <v/>
      </c>
      <c r="F4505" s="4" t="str">
        <f>IF('3.Stok Awal'!$F4505=0,"",'3.Stok Awal'!$F4505)</f>
        <v/>
      </c>
      <c r="G4505" s="4" t="str">
        <f t="shared" si="70"/>
        <v/>
      </c>
      <c r="H4505">
        <f>IF('3.Stok Awal'!$I4505=0,0,'3.Stok Awal'!$I4505)</f>
        <v>0</v>
      </c>
      <c r="I4505" t="str">
        <f>IF('3.Stok Awal'!$J4505=0,"",'3.Stok Awal'!$J4505)</f>
        <v/>
      </c>
      <c r="J4505">
        <f>IF('3.Stok Awal'!$K4505=0,0,'3.Stok Awal'!$K4505)</f>
        <v>0</v>
      </c>
      <c r="K4505" t="str">
        <f>IF('3.Stok Awal'!$L4505=0,"",'3.Stok Awal'!$L4505)</f>
        <v/>
      </c>
      <c r="L4505">
        <f>IF('3.Stok Awal'!$N4505=0,0,'3.Stok Awal'!$N4505)</f>
        <v>0</v>
      </c>
      <c r="M4505" t="str">
        <f>IF('3.Stok Awal'!$O4505=0,"",'3.Stok Awal'!$O4505)</f>
        <v/>
      </c>
      <c r="N4505">
        <f>SUMIF('4.Sell to Trade'!$O$5:$O$5003,'5.Stok Akhir'!$G4505,'4.Sell to Trade'!$Q$5:$Q$5003)</f>
        <v>0</v>
      </c>
      <c r="O4505" t="str">
        <f>IF('3.Stok Awal'!$L4505=0,"",'3.Stok Awal'!$L4505)</f>
        <v/>
      </c>
      <c r="P4505">
        <f>IF(ISNA(VLOOKUP($A4505,STOK_AWAL,13,0)),0,IF(VLOOKUP($A4505,STOK_AWAL,13,0)&gt;0,ROUNDDOWN(L4505/VLOOKUP($A4505,STOK_AWAL,13,0),0),0))</f>
        <v>0</v>
      </c>
      <c r="Q4505" t="str">
        <f>I4505</f>
        <v/>
      </c>
      <c r="R4505">
        <f>IFERROR(MOD(L4505,VLOOKUP($A4505,STOK_AWAL,13,0)),0)</f>
        <v>0</v>
      </c>
      <c r="S4505" t="str">
        <f>K4505</f>
        <v/>
      </c>
      <c r="T4505">
        <f>R4505+(P4505*(IFERROR(VLOOKUP($A4505,STOK_AWAL,13,0),0)))</f>
        <v>0</v>
      </c>
      <c r="U4505" t="str">
        <f>M4505</f>
        <v/>
      </c>
    </row>
    <row r="4506" spans="1:21" x14ac:dyDescent="0.25">
      <c r="A4506" t="str">
        <f>IF('3.Stok Awal'!$A4506=0,"",'3.Stok Awal'!$A4506)</f>
        <v/>
      </c>
      <c r="B4506" t="str">
        <f>IF('3.Stok Awal'!$B4506=0,"",'3.Stok Awal'!$B4506)</f>
        <v/>
      </c>
      <c r="C4506" t="str">
        <f>IF('3.Stok Awal'!$C4506=0,"",'3.Stok Awal'!$C4506)</f>
        <v/>
      </c>
      <c r="D4506" t="str">
        <f>IF('3.Stok Awal'!$D4506=0,"",'3.Stok Awal'!$D4506)</f>
        <v/>
      </c>
      <c r="E4506" t="str">
        <f>IF('3.Stok Awal'!$E4506=0,"",'3.Stok Awal'!$E4506)</f>
        <v/>
      </c>
      <c r="F4506" s="4" t="str">
        <f>IF('3.Stok Awal'!$F4506=0,"",'3.Stok Awal'!$F4506)</f>
        <v/>
      </c>
      <c r="G4506" s="4" t="str">
        <f t="shared" si="70"/>
        <v/>
      </c>
      <c r="H4506">
        <f>IF('3.Stok Awal'!$I4506=0,0,'3.Stok Awal'!$I4506)</f>
        <v>0</v>
      </c>
      <c r="I4506" t="str">
        <f>IF('3.Stok Awal'!$J4506=0,"",'3.Stok Awal'!$J4506)</f>
        <v/>
      </c>
      <c r="J4506">
        <f>IF('3.Stok Awal'!$K4506=0,0,'3.Stok Awal'!$K4506)</f>
        <v>0</v>
      </c>
      <c r="K4506" t="str">
        <f>IF('3.Stok Awal'!$L4506=0,"",'3.Stok Awal'!$L4506)</f>
        <v/>
      </c>
      <c r="L4506">
        <f>IF('3.Stok Awal'!$N4506=0,0,'3.Stok Awal'!$N4506)</f>
        <v>0</v>
      </c>
      <c r="M4506" t="str">
        <f>IF('3.Stok Awal'!$O4506=0,"",'3.Stok Awal'!$O4506)</f>
        <v/>
      </c>
      <c r="N4506">
        <f>SUMIF('4.Sell to Trade'!$O$5:$O$5003,'5.Stok Akhir'!$G4506,'4.Sell to Trade'!$Q$5:$Q$5003)</f>
        <v>0</v>
      </c>
      <c r="O4506" t="str">
        <f>IF('3.Stok Awal'!$L4506=0,"",'3.Stok Awal'!$L4506)</f>
        <v/>
      </c>
      <c r="P4506">
        <f>IF(ISNA(VLOOKUP($A4506,STOK_AWAL,13,0)),0,IF(VLOOKUP($A4506,STOK_AWAL,13,0)&gt;0,ROUNDDOWN(L4506/VLOOKUP($A4506,STOK_AWAL,13,0),0),0))</f>
        <v>0</v>
      </c>
      <c r="Q4506" t="str">
        <f>I4506</f>
        <v/>
      </c>
      <c r="R4506">
        <f>IFERROR(MOD(L4506,VLOOKUP($A4506,STOK_AWAL,13,0)),0)</f>
        <v>0</v>
      </c>
      <c r="S4506" t="str">
        <f>K4506</f>
        <v/>
      </c>
      <c r="T4506">
        <f>R4506+(P4506*(IFERROR(VLOOKUP($A4506,STOK_AWAL,13,0),0)))</f>
        <v>0</v>
      </c>
      <c r="U4506" t="str">
        <f>M4506</f>
        <v/>
      </c>
    </row>
    <row r="4507" spans="1:21" x14ac:dyDescent="0.25">
      <c r="A4507" t="str">
        <f>IF('3.Stok Awal'!$A4507=0,"",'3.Stok Awal'!$A4507)</f>
        <v/>
      </c>
      <c r="B4507" t="str">
        <f>IF('3.Stok Awal'!$B4507=0,"",'3.Stok Awal'!$B4507)</f>
        <v/>
      </c>
      <c r="C4507" t="str">
        <f>IF('3.Stok Awal'!$C4507=0,"",'3.Stok Awal'!$C4507)</f>
        <v/>
      </c>
      <c r="D4507" t="str">
        <f>IF('3.Stok Awal'!$D4507=0,"",'3.Stok Awal'!$D4507)</f>
        <v/>
      </c>
      <c r="E4507" t="str">
        <f>IF('3.Stok Awal'!$E4507=0,"",'3.Stok Awal'!$E4507)</f>
        <v/>
      </c>
      <c r="F4507" s="4" t="str">
        <f>IF('3.Stok Awal'!$F4507=0,"",'3.Stok Awal'!$F4507)</f>
        <v/>
      </c>
      <c r="G4507" s="4" t="str">
        <f t="shared" si="70"/>
        <v/>
      </c>
      <c r="H4507">
        <f>IF('3.Stok Awal'!$I4507=0,0,'3.Stok Awal'!$I4507)</f>
        <v>0</v>
      </c>
      <c r="I4507" t="str">
        <f>IF('3.Stok Awal'!$J4507=0,"",'3.Stok Awal'!$J4507)</f>
        <v/>
      </c>
      <c r="J4507">
        <f>IF('3.Stok Awal'!$K4507=0,0,'3.Stok Awal'!$K4507)</f>
        <v>0</v>
      </c>
      <c r="K4507" t="str">
        <f>IF('3.Stok Awal'!$L4507=0,"",'3.Stok Awal'!$L4507)</f>
        <v/>
      </c>
      <c r="L4507">
        <f>IF('3.Stok Awal'!$N4507=0,0,'3.Stok Awal'!$N4507)</f>
        <v>0</v>
      </c>
      <c r="M4507" t="str">
        <f>IF('3.Stok Awal'!$O4507=0,"",'3.Stok Awal'!$O4507)</f>
        <v/>
      </c>
      <c r="N4507">
        <f>SUMIF('4.Sell to Trade'!$O$5:$O$5003,'5.Stok Akhir'!$G4507,'4.Sell to Trade'!$Q$5:$Q$5003)</f>
        <v>0</v>
      </c>
      <c r="O4507" t="str">
        <f>IF('3.Stok Awal'!$L4507=0,"",'3.Stok Awal'!$L4507)</f>
        <v/>
      </c>
      <c r="P4507">
        <f>IF(ISNA(VLOOKUP($A4507,STOK_AWAL,13,0)),0,IF(VLOOKUP($A4507,STOK_AWAL,13,0)&gt;0,ROUNDDOWN(L4507/VLOOKUP($A4507,STOK_AWAL,13,0),0),0))</f>
        <v>0</v>
      </c>
      <c r="Q4507" t="str">
        <f>I4507</f>
        <v/>
      </c>
      <c r="R4507">
        <f>IFERROR(MOD(L4507,VLOOKUP($A4507,STOK_AWAL,13,0)),0)</f>
        <v>0</v>
      </c>
      <c r="S4507" t="str">
        <f>K4507</f>
        <v/>
      </c>
      <c r="T4507">
        <f>R4507+(P4507*(IFERROR(VLOOKUP($A4507,STOK_AWAL,13,0),0)))</f>
        <v>0</v>
      </c>
      <c r="U4507" t="str">
        <f>M4507</f>
        <v/>
      </c>
    </row>
    <row r="4508" spans="1:21" x14ac:dyDescent="0.25">
      <c r="A4508" t="str">
        <f>IF('3.Stok Awal'!$A4508=0,"",'3.Stok Awal'!$A4508)</f>
        <v/>
      </c>
      <c r="B4508" t="str">
        <f>IF('3.Stok Awal'!$B4508=0,"",'3.Stok Awal'!$B4508)</f>
        <v/>
      </c>
      <c r="C4508" t="str">
        <f>IF('3.Stok Awal'!$C4508=0,"",'3.Stok Awal'!$C4508)</f>
        <v/>
      </c>
      <c r="D4508" t="str">
        <f>IF('3.Stok Awal'!$D4508=0,"",'3.Stok Awal'!$D4508)</f>
        <v/>
      </c>
      <c r="E4508" t="str">
        <f>IF('3.Stok Awal'!$E4508=0,"",'3.Stok Awal'!$E4508)</f>
        <v/>
      </c>
      <c r="F4508" s="4" t="str">
        <f>IF('3.Stok Awal'!$F4508=0,"",'3.Stok Awal'!$F4508)</f>
        <v/>
      </c>
      <c r="G4508" s="4" t="str">
        <f t="shared" si="70"/>
        <v/>
      </c>
      <c r="H4508">
        <f>IF('3.Stok Awal'!$I4508=0,0,'3.Stok Awal'!$I4508)</f>
        <v>0</v>
      </c>
      <c r="I4508" t="str">
        <f>IF('3.Stok Awal'!$J4508=0,"",'3.Stok Awal'!$J4508)</f>
        <v/>
      </c>
      <c r="J4508">
        <f>IF('3.Stok Awal'!$K4508=0,0,'3.Stok Awal'!$K4508)</f>
        <v>0</v>
      </c>
      <c r="K4508" t="str">
        <f>IF('3.Stok Awal'!$L4508=0,"",'3.Stok Awal'!$L4508)</f>
        <v/>
      </c>
      <c r="L4508">
        <f>IF('3.Stok Awal'!$N4508=0,0,'3.Stok Awal'!$N4508)</f>
        <v>0</v>
      </c>
      <c r="M4508" t="str">
        <f>IF('3.Stok Awal'!$O4508=0,"",'3.Stok Awal'!$O4508)</f>
        <v/>
      </c>
      <c r="N4508">
        <f>SUMIF('4.Sell to Trade'!$O$5:$O$5003,'5.Stok Akhir'!$G4508,'4.Sell to Trade'!$Q$5:$Q$5003)</f>
        <v>0</v>
      </c>
      <c r="O4508" t="str">
        <f>IF('3.Stok Awal'!$L4508=0,"",'3.Stok Awal'!$L4508)</f>
        <v/>
      </c>
      <c r="P4508">
        <f>IF(ISNA(VLOOKUP($A4508,STOK_AWAL,13,0)),0,IF(VLOOKUP($A4508,STOK_AWAL,13,0)&gt;0,ROUNDDOWN(L4508/VLOOKUP($A4508,STOK_AWAL,13,0),0),0))</f>
        <v>0</v>
      </c>
      <c r="Q4508" t="str">
        <f>I4508</f>
        <v/>
      </c>
      <c r="R4508">
        <f>IFERROR(MOD(L4508,VLOOKUP($A4508,STOK_AWAL,13,0)),0)</f>
        <v>0</v>
      </c>
      <c r="S4508" t="str">
        <f>K4508</f>
        <v/>
      </c>
      <c r="T4508">
        <f>R4508+(P4508*(IFERROR(VLOOKUP($A4508,STOK_AWAL,13,0),0)))</f>
        <v>0</v>
      </c>
      <c r="U4508" t="str">
        <f>M4508</f>
        <v/>
      </c>
    </row>
    <row r="4509" spans="1:21" x14ac:dyDescent="0.25">
      <c r="A4509" t="str">
        <f>IF('3.Stok Awal'!$A4509=0,"",'3.Stok Awal'!$A4509)</f>
        <v/>
      </c>
      <c r="B4509" t="str">
        <f>IF('3.Stok Awal'!$B4509=0,"",'3.Stok Awal'!$B4509)</f>
        <v/>
      </c>
      <c r="C4509" t="str">
        <f>IF('3.Stok Awal'!$C4509=0,"",'3.Stok Awal'!$C4509)</f>
        <v/>
      </c>
      <c r="D4509" t="str">
        <f>IF('3.Stok Awal'!$D4509=0,"",'3.Stok Awal'!$D4509)</f>
        <v/>
      </c>
      <c r="E4509" t="str">
        <f>IF('3.Stok Awal'!$E4509=0,"",'3.Stok Awal'!$E4509)</f>
        <v/>
      </c>
      <c r="F4509" s="4" t="str">
        <f>IF('3.Stok Awal'!$F4509=0,"",'3.Stok Awal'!$F4509)</f>
        <v/>
      </c>
      <c r="G4509" s="4" t="str">
        <f t="shared" si="70"/>
        <v/>
      </c>
      <c r="H4509">
        <f>IF('3.Stok Awal'!$I4509=0,0,'3.Stok Awal'!$I4509)</f>
        <v>0</v>
      </c>
      <c r="I4509" t="str">
        <f>IF('3.Stok Awal'!$J4509=0,"",'3.Stok Awal'!$J4509)</f>
        <v/>
      </c>
      <c r="J4509">
        <f>IF('3.Stok Awal'!$K4509=0,0,'3.Stok Awal'!$K4509)</f>
        <v>0</v>
      </c>
      <c r="K4509" t="str">
        <f>IF('3.Stok Awal'!$L4509=0,"",'3.Stok Awal'!$L4509)</f>
        <v/>
      </c>
      <c r="L4509">
        <f>IF('3.Stok Awal'!$N4509=0,0,'3.Stok Awal'!$N4509)</f>
        <v>0</v>
      </c>
      <c r="M4509" t="str">
        <f>IF('3.Stok Awal'!$O4509=0,"",'3.Stok Awal'!$O4509)</f>
        <v/>
      </c>
      <c r="N4509">
        <f>SUMIF('4.Sell to Trade'!$O$5:$O$5003,'5.Stok Akhir'!$G4509,'4.Sell to Trade'!$Q$5:$Q$5003)</f>
        <v>0</v>
      </c>
      <c r="O4509" t="str">
        <f>IF('3.Stok Awal'!$L4509=0,"",'3.Stok Awal'!$L4509)</f>
        <v/>
      </c>
      <c r="P4509">
        <f>IF(ISNA(VLOOKUP($A4509,STOK_AWAL,13,0)),0,IF(VLOOKUP($A4509,STOK_AWAL,13,0)&gt;0,ROUNDDOWN(L4509/VLOOKUP($A4509,STOK_AWAL,13,0),0),0))</f>
        <v>0</v>
      </c>
      <c r="Q4509" t="str">
        <f>I4509</f>
        <v/>
      </c>
      <c r="R4509">
        <f>IFERROR(MOD(L4509,VLOOKUP($A4509,STOK_AWAL,13,0)),0)</f>
        <v>0</v>
      </c>
      <c r="S4509" t="str">
        <f>K4509</f>
        <v/>
      </c>
      <c r="T4509">
        <f>R4509+(P4509*(IFERROR(VLOOKUP($A4509,STOK_AWAL,13,0),0)))</f>
        <v>0</v>
      </c>
      <c r="U4509" t="str">
        <f>M4509</f>
        <v/>
      </c>
    </row>
    <row r="4510" spans="1:21" x14ac:dyDescent="0.25">
      <c r="A4510" t="str">
        <f>IF('3.Stok Awal'!$A4510=0,"",'3.Stok Awal'!$A4510)</f>
        <v/>
      </c>
      <c r="B4510" t="str">
        <f>IF('3.Stok Awal'!$B4510=0,"",'3.Stok Awal'!$B4510)</f>
        <v/>
      </c>
      <c r="C4510" t="str">
        <f>IF('3.Stok Awal'!$C4510=0,"",'3.Stok Awal'!$C4510)</f>
        <v/>
      </c>
      <c r="D4510" t="str">
        <f>IF('3.Stok Awal'!$D4510=0,"",'3.Stok Awal'!$D4510)</f>
        <v/>
      </c>
      <c r="E4510" t="str">
        <f>IF('3.Stok Awal'!$E4510=0,"",'3.Stok Awal'!$E4510)</f>
        <v/>
      </c>
      <c r="F4510" s="4" t="str">
        <f>IF('3.Stok Awal'!$F4510=0,"",'3.Stok Awal'!$F4510)</f>
        <v/>
      </c>
      <c r="G4510" s="4" t="str">
        <f t="shared" si="70"/>
        <v/>
      </c>
      <c r="H4510">
        <f>IF('3.Stok Awal'!$I4510=0,0,'3.Stok Awal'!$I4510)</f>
        <v>0</v>
      </c>
      <c r="I4510" t="str">
        <f>IF('3.Stok Awal'!$J4510=0,"",'3.Stok Awal'!$J4510)</f>
        <v/>
      </c>
      <c r="J4510">
        <f>IF('3.Stok Awal'!$K4510=0,0,'3.Stok Awal'!$K4510)</f>
        <v>0</v>
      </c>
      <c r="K4510" t="str">
        <f>IF('3.Stok Awal'!$L4510=0,"",'3.Stok Awal'!$L4510)</f>
        <v/>
      </c>
      <c r="L4510">
        <f>IF('3.Stok Awal'!$N4510=0,0,'3.Stok Awal'!$N4510)</f>
        <v>0</v>
      </c>
      <c r="M4510" t="str">
        <f>IF('3.Stok Awal'!$O4510=0,"",'3.Stok Awal'!$O4510)</f>
        <v/>
      </c>
      <c r="N4510">
        <f>SUMIF('4.Sell to Trade'!$O$5:$O$5003,'5.Stok Akhir'!$G4510,'4.Sell to Trade'!$Q$5:$Q$5003)</f>
        <v>0</v>
      </c>
      <c r="O4510" t="str">
        <f>IF('3.Stok Awal'!$L4510=0,"",'3.Stok Awal'!$L4510)</f>
        <v/>
      </c>
      <c r="P4510">
        <f>IF(ISNA(VLOOKUP($A4510,STOK_AWAL,13,0)),0,IF(VLOOKUP($A4510,STOK_AWAL,13,0)&gt;0,ROUNDDOWN(L4510/VLOOKUP($A4510,STOK_AWAL,13,0),0),0))</f>
        <v>0</v>
      </c>
      <c r="Q4510" t="str">
        <f>I4510</f>
        <v/>
      </c>
      <c r="R4510">
        <f>IFERROR(MOD(L4510,VLOOKUP($A4510,STOK_AWAL,13,0)),0)</f>
        <v>0</v>
      </c>
      <c r="S4510" t="str">
        <f>K4510</f>
        <v/>
      </c>
      <c r="T4510">
        <f>R4510+(P4510*(IFERROR(VLOOKUP($A4510,STOK_AWAL,13,0),0)))</f>
        <v>0</v>
      </c>
      <c r="U4510" t="str">
        <f>M4510</f>
        <v/>
      </c>
    </row>
    <row r="4511" spans="1:21" x14ac:dyDescent="0.25">
      <c r="A4511" t="str">
        <f>IF('3.Stok Awal'!$A4511=0,"",'3.Stok Awal'!$A4511)</f>
        <v/>
      </c>
      <c r="B4511" t="str">
        <f>IF('3.Stok Awal'!$B4511=0,"",'3.Stok Awal'!$B4511)</f>
        <v/>
      </c>
      <c r="C4511" t="str">
        <f>IF('3.Stok Awal'!$C4511=0,"",'3.Stok Awal'!$C4511)</f>
        <v/>
      </c>
      <c r="D4511" t="str">
        <f>IF('3.Stok Awal'!$D4511=0,"",'3.Stok Awal'!$D4511)</f>
        <v/>
      </c>
      <c r="E4511" t="str">
        <f>IF('3.Stok Awal'!$E4511=0,"",'3.Stok Awal'!$E4511)</f>
        <v/>
      </c>
      <c r="F4511" s="4" t="str">
        <f>IF('3.Stok Awal'!$F4511=0,"",'3.Stok Awal'!$F4511)</f>
        <v/>
      </c>
      <c r="G4511" s="4" t="str">
        <f t="shared" si="70"/>
        <v/>
      </c>
      <c r="H4511">
        <f>IF('3.Stok Awal'!$I4511=0,0,'3.Stok Awal'!$I4511)</f>
        <v>0</v>
      </c>
      <c r="I4511" t="str">
        <f>IF('3.Stok Awal'!$J4511=0,"",'3.Stok Awal'!$J4511)</f>
        <v/>
      </c>
      <c r="J4511">
        <f>IF('3.Stok Awal'!$K4511=0,0,'3.Stok Awal'!$K4511)</f>
        <v>0</v>
      </c>
      <c r="K4511" t="str">
        <f>IF('3.Stok Awal'!$L4511=0,"",'3.Stok Awal'!$L4511)</f>
        <v/>
      </c>
      <c r="L4511">
        <f>IF('3.Stok Awal'!$N4511=0,0,'3.Stok Awal'!$N4511)</f>
        <v>0</v>
      </c>
      <c r="M4511" t="str">
        <f>IF('3.Stok Awal'!$O4511=0,"",'3.Stok Awal'!$O4511)</f>
        <v/>
      </c>
      <c r="N4511">
        <f>SUMIF('4.Sell to Trade'!$O$5:$O$5003,'5.Stok Akhir'!$G4511,'4.Sell to Trade'!$Q$5:$Q$5003)</f>
        <v>0</v>
      </c>
      <c r="O4511" t="str">
        <f>IF('3.Stok Awal'!$L4511=0,"",'3.Stok Awal'!$L4511)</f>
        <v/>
      </c>
      <c r="P4511">
        <f>IF(ISNA(VLOOKUP($A4511,STOK_AWAL,13,0)),0,IF(VLOOKUP($A4511,STOK_AWAL,13,0)&gt;0,ROUNDDOWN(L4511/VLOOKUP($A4511,STOK_AWAL,13,0),0),0))</f>
        <v>0</v>
      </c>
      <c r="Q4511" t="str">
        <f>I4511</f>
        <v/>
      </c>
      <c r="R4511">
        <f>IFERROR(MOD(L4511,VLOOKUP($A4511,STOK_AWAL,13,0)),0)</f>
        <v>0</v>
      </c>
      <c r="S4511" t="str">
        <f>K4511</f>
        <v/>
      </c>
      <c r="T4511">
        <f>R4511+(P4511*(IFERROR(VLOOKUP($A4511,STOK_AWAL,13,0),0)))</f>
        <v>0</v>
      </c>
      <c r="U4511" t="str">
        <f>M4511</f>
        <v/>
      </c>
    </row>
    <row r="4512" spans="1:21" x14ac:dyDescent="0.25">
      <c r="A4512" t="str">
        <f>IF('3.Stok Awal'!$A4512=0,"",'3.Stok Awal'!$A4512)</f>
        <v/>
      </c>
      <c r="B4512" t="str">
        <f>IF('3.Stok Awal'!$B4512=0,"",'3.Stok Awal'!$B4512)</f>
        <v/>
      </c>
      <c r="C4512" t="str">
        <f>IF('3.Stok Awal'!$C4512=0,"",'3.Stok Awal'!$C4512)</f>
        <v/>
      </c>
      <c r="D4512" t="str">
        <f>IF('3.Stok Awal'!$D4512=0,"",'3.Stok Awal'!$D4512)</f>
        <v/>
      </c>
      <c r="E4512" t="str">
        <f>IF('3.Stok Awal'!$E4512=0,"",'3.Stok Awal'!$E4512)</f>
        <v/>
      </c>
      <c r="F4512" s="4" t="str">
        <f>IF('3.Stok Awal'!$F4512=0,"",'3.Stok Awal'!$F4512)</f>
        <v/>
      </c>
      <c r="G4512" s="4" t="str">
        <f t="shared" si="70"/>
        <v/>
      </c>
      <c r="H4512">
        <f>IF('3.Stok Awal'!$I4512=0,0,'3.Stok Awal'!$I4512)</f>
        <v>0</v>
      </c>
      <c r="I4512" t="str">
        <f>IF('3.Stok Awal'!$J4512=0,"",'3.Stok Awal'!$J4512)</f>
        <v/>
      </c>
      <c r="J4512">
        <f>IF('3.Stok Awal'!$K4512=0,0,'3.Stok Awal'!$K4512)</f>
        <v>0</v>
      </c>
      <c r="K4512" t="str">
        <f>IF('3.Stok Awal'!$L4512=0,"",'3.Stok Awal'!$L4512)</f>
        <v/>
      </c>
      <c r="L4512">
        <f>IF('3.Stok Awal'!$N4512=0,0,'3.Stok Awal'!$N4512)</f>
        <v>0</v>
      </c>
      <c r="M4512" t="str">
        <f>IF('3.Stok Awal'!$O4512=0,"",'3.Stok Awal'!$O4512)</f>
        <v/>
      </c>
      <c r="N4512">
        <f>SUMIF('4.Sell to Trade'!$O$5:$O$5003,'5.Stok Akhir'!$G4512,'4.Sell to Trade'!$Q$5:$Q$5003)</f>
        <v>0</v>
      </c>
      <c r="O4512" t="str">
        <f>IF('3.Stok Awal'!$L4512=0,"",'3.Stok Awal'!$L4512)</f>
        <v/>
      </c>
      <c r="P4512">
        <f>IF(ISNA(VLOOKUP($A4512,STOK_AWAL,13,0)),0,IF(VLOOKUP($A4512,STOK_AWAL,13,0)&gt;0,ROUNDDOWN(L4512/VLOOKUP($A4512,STOK_AWAL,13,0),0),0))</f>
        <v>0</v>
      </c>
      <c r="Q4512" t="str">
        <f>I4512</f>
        <v/>
      </c>
      <c r="R4512">
        <f>IFERROR(MOD(L4512,VLOOKUP($A4512,STOK_AWAL,13,0)),0)</f>
        <v>0</v>
      </c>
      <c r="S4512" t="str">
        <f>K4512</f>
        <v/>
      </c>
      <c r="T4512">
        <f>R4512+(P4512*(IFERROR(VLOOKUP($A4512,STOK_AWAL,13,0),0)))</f>
        <v>0</v>
      </c>
      <c r="U4512" t="str">
        <f>M4512</f>
        <v/>
      </c>
    </row>
    <row r="4513" spans="1:21" x14ac:dyDescent="0.25">
      <c r="A4513" t="str">
        <f>IF('3.Stok Awal'!$A4513=0,"",'3.Stok Awal'!$A4513)</f>
        <v/>
      </c>
      <c r="B4513" t="str">
        <f>IF('3.Stok Awal'!$B4513=0,"",'3.Stok Awal'!$B4513)</f>
        <v/>
      </c>
      <c r="C4513" t="str">
        <f>IF('3.Stok Awal'!$C4513=0,"",'3.Stok Awal'!$C4513)</f>
        <v/>
      </c>
      <c r="D4513" t="str">
        <f>IF('3.Stok Awal'!$D4513=0,"",'3.Stok Awal'!$D4513)</f>
        <v/>
      </c>
      <c r="E4513" t="str">
        <f>IF('3.Stok Awal'!$E4513=0,"",'3.Stok Awal'!$E4513)</f>
        <v/>
      </c>
      <c r="F4513" s="4" t="str">
        <f>IF('3.Stok Awal'!$F4513=0,"",'3.Stok Awal'!$F4513)</f>
        <v/>
      </c>
      <c r="G4513" s="4" t="str">
        <f t="shared" si="70"/>
        <v/>
      </c>
      <c r="H4513">
        <f>IF('3.Stok Awal'!$I4513=0,0,'3.Stok Awal'!$I4513)</f>
        <v>0</v>
      </c>
      <c r="I4513" t="str">
        <f>IF('3.Stok Awal'!$J4513=0,"",'3.Stok Awal'!$J4513)</f>
        <v/>
      </c>
      <c r="J4513">
        <f>IF('3.Stok Awal'!$K4513=0,0,'3.Stok Awal'!$K4513)</f>
        <v>0</v>
      </c>
      <c r="K4513" t="str">
        <f>IF('3.Stok Awal'!$L4513=0,"",'3.Stok Awal'!$L4513)</f>
        <v/>
      </c>
      <c r="L4513">
        <f>IF('3.Stok Awal'!$N4513=0,0,'3.Stok Awal'!$N4513)</f>
        <v>0</v>
      </c>
      <c r="M4513" t="str">
        <f>IF('3.Stok Awal'!$O4513=0,"",'3.Stok Awal'!$O4513)</f>
        <v/>
      </c>
      <c r="N4513">
        <f>SUMIF('4.Sell to Trade'!$O$5:$O$5003,'5.Stok Akhir'!$G4513,'4.Sell to Trade'!$Q$5:$Q$5003)</f>
        <v>0</v>
      </c>
      <c r="O4513" t="str">
        <f>IF('3.Stok Awal'!$L4513=0,"",'3.Stok Awal'!$L4513)</f>
        <v/>
      </c>
      <c r="P4513">
        <f>IF(ISNA(VLOOKUP($A4513,STOK_AWAL,13,0)),0,IF(VLOOKUP($A4513,STOK_AWAL,13,0)&gt;0,ROUNDDOWN(L4513/VLOOKUP($A4513,STOK_AWAL,13,0),0),0))</f>
        <v>0</v>
      </c>
      <c r="Q4513" t="str">
        <f>I4513</f>
        <v/>
      </c>
      <c r="R4513">
        <f>IFERROR(MOD(L4513,VLOOKUP($A4513,STOK_AWAL,13,0)),0)</f>
        <v>0</v>
      </c>
      <c r="S4513" t="str">
        <f>K4513</f>
        <v/>
      </c>
      <c r="T4513">
        <f>R4513+(P4513*(IFERROR(VLOOKUP($A4513,STOK_AWAL,13,0),0)))</f>
        <v>0</v>
      </c>
      <c r="U4513" t="str">
        <f>M4513</f>
        <v/>
      </c>
    </row>
    <row r="4514" spans="1:21" x14ac:dyDescent="0.25">
      <c r="A4514" t="str">
        <f>IF('3.Stok Awal'!$A4514=0,"",'3.Stok Awal'!$A4514)</f>
        <v/>
      </c>
      <c r="B4514" t="str">
        <f>IF('3.Stok Awal'!$B4514=0,"",'3.Stok Awal'!$B4514)</f>
        <v/>
      </c>
      <c r="C4514" t="str">
        <f>IF('3.Stok Awal'!$C4514=0,"",'3.Stok Awal'!$C4514)</f>
        <v/>
      </c>
      <c r="D4514" t="str">
        <f>IF('3.Stok Awal'!$D4514=0,"",'3.Stok Awal'!$D4514)</f>
        <v/>
      </c>
      <c r="E4514" t="str">
        <f>IF('3.Stok Awal'!$E4514=0,"",'3.Stok Awal'!$E4514)</f>
        <v/>
      </c>
      <c r="F4514" s="4" t="str">
        <f>IF('3.Stok Awal'!$F4514=0,"",'3.Stok Awal'!$F4514)</f>
        <v/>
      </c>
      <c r="G4514" s="4" t="str">
        <f t="shared" si="70"/>
        <v/>
      </c>
      <c r="H4514">
        <f>IF('3.Stok Awal'!$I4514=0,0,'3.Stok Awal'!$I4514)</f>
        <v>0</v>
      </c>
      <c r="I4514" t="str">
        <f>IF('3.Stok Awal'!$J4514=0,"",'3.Stok Awal'!$J4514)</f>
        <v/>
      </c>
      <c r="J4514">
        <f>IF('3.Stok Awal'!$K4514=0,0,'3.Stok Awal'!$K4514)</f>
        <v>0</v>
      </c>
      <c r="K4514" t="str">
        <f>IF('3.Stok Awal'!$L4514=0,"",'3.Stok Awal'!$L4514)</f>
        <v/>
      </c>
      <c r="L4514">
        <f>IF('3.Stok Awal'!$N4514=0,0,'3.Stok Awal'!$N4514)</f>
        <v>0</v>
      </c>
      <c r="M4514" t="str">
        <f>IF('3.Stok Awal'!$O4514=0,"",'3.Stok Awal'!$O4514)</f>
        <v/>
      </c>
      <c r="N4514">
        <f>SUMIF('4.Sell to Trade'!$O$5:$O$5003,'5.Stok Akhir'!$G4514,'4.Sell to Trade'!$Q$5:$Q$5003)</f>
        <v>0</v>
      </c>
      <c r="O4514" t="str">
        <f>IF('3.Stok Awal'!$L4514=0,"",'3.Stok Awal'!$L4514)</f>
        <v/>
      </c>
      <c r="P4514">
        <f>IF(ISNA(VLOOKUP($A4514,STOK_AWAL,13,0)),0,IF(VLOOKUP($A4514,STOK_AWAL,13,0)&gt;0,ROUNDDOWN(L4514/VLOOKUP($A4514,STOK_AWAL,13,0),0),0))</f>
        <v>0</v>
      </c>
      <c r="Q4514" t="str">
        <f>I4514</f>
        <v/>
      </c>
      <c r="R4514">
        <f>IFERROR(MOD(L4514,VLOOKUP($A4514,STOK_AWAL,13,0)),0)</f>
        <v>0</v>
      </c>
      <c r="S4514" t="str">
        <f>K4514</f>
        <v/>
      </c>
      <c r="T4514">
        <f>R4514+(P4514*(IFERROR(VLOOKUP($A4514,STOK_AWAL,13,0),0)))</f>
        <v>0</v>
      </c>
      <c r="U4514" t="str">
        <f>M4514</f>
        <v/>
      </c>
    </row>
    <row r="4515" spans="1:21" x14ac:dyDescent="0.25">
      <c r="A4515" t="str">
        <f>IF('3.Stok Awal'!$A4515=0,"",'3.Stok Awal'!$A4515)</f>
        <v/>
      </c>
      <c r="B4515" t="str">
        <f>IF('3.Stok Awal'!$B4515=0,"",'3.Stok Awal'!$B4515)</f>
        <v/>
      </c>
      <c r="C4515" t="str">
        <f>IF('3.Stok Awal'!$C4515=0,"",'3.Stok Awal'!$C4515)</f>
        <v/>
      </c>
      <c r="D4515" t="str">
        <f>IF('3.Stok Awal'!$D4515=0,"",'3.Stok Awal'!$D4515)</f>
        <v/>
      </c>
      <c r="E4515" t="str">
        <f>IF('3.Stok Awal'!$E4515=0,"",'3.Stok Awal'!$E4515)</f>
        <v/>
      </c>
      <c r="F4515" s="4" t="str">
        <f>IF('3.Stok Awal'!$F4515=0,"",'3.Stok Awal'!$F4515)</f>
        <v/>
      </c>
      <c r="G4515" s="4" t="str">
        <f t="shared" si="70"/>
        <v/>
      </c>
      <c r="H4515">
        <f>IF('3.Stok Awal'!$I4515=0,0,'3.Stok Awal'!$I4515)</f>
        <v>0</v>
      </c>
      <c r="I4515" t="str">
        <f>IF('3.Stok Awal'!$J4515=0,"",'3.Stok Awal'!$J4515)</f>
        <v/>
      </c>
      <c r="J4515">
        <f>IF('3.Stok Awal'!$K4515=0,0,'3.Stok Awal'!$K4515)</f>
        <v>0</v>
      </c>
      <c r="K4515" t="str">
        <f>IF('3.Stok Awal'!$L4515=0,"",'3.Stok Awal'!$L4515)</f>
        <v/>
      </c>
      <c r="L4515">
        <f>IF('3.Stok Awal'!$N4515=0,0,'3.Stok Awal'!$N4515)</f>
        <v>0</v>
      </c>
      <c r="M4515" t="str">
        <f>IF('3.Stok Awal'!$O4515=0,"",'3.Stok Awal'!$O4515)</f>
        <v/>
      </c>
      <c r="N4515">
        <f>SUMIF('4.Sell to Trade'!$O$5:$O$5003,'5.Stok Akhir'!$G4515,'4.Sell to Trade'!$Q$5:$Q$5003)</f>
        <v>0</v>
      </c>
      <c r="O4515" t="str">
        <f>IF('3.Stok Awal'!$L4515=0,"",'3.Stok Awal'!$L4515)</f>
        <v/>
      </c>
      <c r="P4515">
        <f>IF(ISNA(VLOOKUP($A4515,STOK_AWAL,13,0)),0,IF(VLOOKUP($A4515,STOK_AWAL,13,0)&gt;0,ROUNDDOWN(L4515/VLOOKUP($A4515,STOK_AWAL,13,0),0),0))</f>
        <v>0</v>
      </c>
      <c r="Q4515" t="str">
        <f>I4515</f>
        <v/>
      </c>
      <c r="R4515">
        <f>IFERROR(MOD(L4515,VLOOKUP($A4515,STOK_AWAL,13,0)),0)</f>
        <v>0</v>
      </c>
      <c r="S4515" t="str">
        <f>K4515</f>
        <v/>
      </c>
      <c r="T4515">
        <f>R4515+(P4515*(IFERROR(VLOOKUP($A4515,STOK_AWAL,13,0),0)))</f>
        <v>0</v>
      </c>
      <c r="U4515" t="str">
        <f>M4515</f>
        <v/>
      </c>
    </row>
    <row r="4516" spans="1:21" x14ac:dyDescent="0.25">
      <c r="A4516" t="str">
        <f>IF('3.Stok Awal'!$A4516=0,"",'3.Stok Awal'!$A4516)</f>
        <v/>
      </c>
      <c r="B4516" t="str">
        <f>IF('3.Stok Awal'!$B4516=0,"",'3.Stok Awal'!$B4516)</f>
        <v/>
      </c>
      <c r="C4516" t="str">
        <f>IF('3.Stok Awal'!$C4516=0,"",'3.Stok Awal'!$C4516)</f>
        <v/>
      </c>
      <c r="D4516" t="str">
        <f>IF('3.Stok Awal'!$D4516=0,"",'3.Stok Awal'!$D4516)</f>
        <v/>
      </c>
      <c r="E4516" t="str">
        <f>IF('3.Stok Awal'!$E4516=0,"",'3.Stok Awal'!$E4516)</f>
        <v/>
      </c>
      <c r="F4516" s="4" t="str">
        <f>IF('3.Stok Awal'!$F4516=0,"",'3.Stok Awal'!$F4516)</f>
        <v/>
      </c>
      <c r="G4516" s="4" t="str">
        <f t="shared" si="70"/>
        <v/>
      </c>
      <c r="H4516">
        <f>IF('3.Stok Awal'!$I4516=0,0,'3.Stok Awal'!$I4516)</f>
        <v>0</v>
      </c>
      <c r="I4516" t="str">
        <f>IF('3.Stok Awal'!$J4516=0,"",'3.Stok Awal'!$J4516)</f>
        <v/>
      </c>
      <c r="J4516">
        <f>IF('3.Stok Awal'!$K4516=0,0,'3.Stok Awal'!$K4516)</f>
        <v>0</v>
      </c>
      <c r="K4516" t="str">
        <f>IF('3.Stok Awal'!$L4516=0,"",'3.Stok Awal'!$L4516)</f>
        <v/>
      </c>
      <c r="L4516">
        <f>IF('3.Stok Awal'!$N4516=0,0,'3.Stok Awal'!$N4516)</f>
        <v>0</v>
      </c>
      <c r="M4516" t="str">
        <f>IF('3.Stok Awal'!$O4516=0,"",'3.Stok Awal'!$O4516)</f>
        <v/>
      </c>
      <c r="N4516">
        <f>SUMIF('4.Sell to Trade'!$O$5:$O$5003,'5.Stok Akhir'!$G4516,'4.Sell to Trade'!$Q$5:$Q$5003)</f>
        <v>0</v>
      </c>
      <c r="O4516" t="str">
        <f>IF('3.Stok Awal'!$L4516=0,"",'3.Stok Awal'!$L4516)</f>
        <v/>
      </c>
      <c r="P4516">
        <f>IF(ISNA(VLOOKUP($A4516,STOK_AWAL,13,0)),0,IF(VLOOKUP($A4516,STOK_AWAL,13,0)&gt;0,ROUNDDOWN(L4516/VLOOKUP($A4516,STOK_AWAL,13,0),0),0))</f>
        <v>0</v>
      </c>
      <c r="Q4516" t="str">
        <f>I4516</f>
        <v/>
      </c>
      <c r="R4516">
        <f>IFERROR(MOD(L4516,VLOOKUP($A4516,STOK_AWAL,13,0)),0)</f>
        <v>0</v>
      </c>
      <c r="S4516" t="str">
        <f>K4516</f>
        <v/>
      </c>
      <c r="T4516">
        <f>R4516+(P4516*(IFERROR(VLOOKUP($A4516,STOK_AWAL,13,0),0)))</f>
        <v>0</v>
      </c>
      <c r="U4516" t="str">
        <f>M4516</f>
        <v/>
      </c>
    </row>
    <row r="4517" spans="1:21" x14ac:dyDescent="0.25">
      <c r="A4517" t="str">
        <f>IF('3.Stok Awal'!$A4517=0,"",'3.Stok Awal'!$A4517)</f>
        <v/>
      </c>
      <c r="B4517" t="str">
        <f>IF('3.Stok Awal'!$B4517=0,"",'3.Stok Awal'!$B4517)</f>
        <v/>
      </c>
      <c r="C4517" t="str">
        <f>IF('3.Stok Awal'!$C4517=0,"",'3.Stok Awal'!$C4517)</f>
        <v/>
      </c>
      <c r="D4517" t="str">
        <f>IF('3.Stok Awal'!$D4517=0,"",'3.Stok Awal'!$D4517)</f>
        <v/>
      </c>
      <c r="E4517" t="str">
        <f>IF('3.Stok Awal'!$E4517=0,"",'3.Stok Awal'!$E4517)</f>
        <v/>
      </c>
      <c r="F4517" s="4" t="str">
        <f>IF('3.Stok Awal'!$F4517=0,"",'3.Stok Awal'!$F4517)</f>
        <v/>
      </c>
      <c r="G4517" s="4" t="str">
        <f t="shared" si="70"/>
        <v/>
      </c>
      <c r="H4517">
        <f>IF('3.Stok Awal'!$I4517=0,0,'3.Stok Awal'!$I4517)</f>
        <v>0</v>
      </c>
      <c r="I4517" t="str">
        <f>IF('3.Stok Awal'!$J4517=0,"",'3.Stok Awal'!$J4517)</f>
        <v/>
      </c>
      <c r="J4517">
        <f>IF('3.Stok Awal'!$K4517=0,0,'3.Stok Awal'!$K4517)</f>
        <v>0</v>
      </c>
      <c r="K4517" t="str">
        <f>IF('3.Stok Awal'!$L4517=0,"",'3.Stok Awal'!$L4517)</f>
        <v/>
      </c>
      <c r="L4517">
        <f>IF('3.Stok Awal'!$N4517=0,0,'3.Stok Awal'!$N4517)</f>
        <v>0</v>
      </c>
      <c r="M4517" t="str">
        <f>IF('3.Stok Awal'!$O4517=0,"",'3.Stok Awal'!$O4517)</f>
        <v/>
      </c>
      <c r="N4517">
        <f>SUMIF('4.Sell to Trade'!$O$5:$O$5003,'5.Stok Akhir'!$G4517,'4.Sell to Trade'!$Q$5:$Q$5003)</f>
        <v>0</v>
      </c>
      <c r="O4517" t="str">
        <f>IF('3.Stok Awal'!$L4517=0,"",'3.Stok Awal'!$L4517)</f>
        <v/>
      </c>
      <c r="P4517">
        <f>IF(ISNA(VLOOKUP($A4517,STOK_AWAL,13,0)),0,IF(VLOOKUP($A4517,STOK_AWAL,13,0)&gt;0,ROUNDDOWN(L4517/VLOOKUP($A4517,STOK_AWAL,13,0),0),0))</f>
        <v>0</v>
      </c>
      <c r="Q4517" t="str">
        <f>I4517</f>
        <v/>
      </c>
      <c r="R4517">
        <f>IFERROR(MOD(L4517,VLOOKUP($A4517,STOK_AWAL,13,0)),0)</f>
        <v>0</v>
      </c>
      <c r="S4517" t="str">
        <f>K4517</f>
        <v/>
      </c>
      <c r="T4517">
        <f>R4517+(P4517*(IFERROR(VLOOKUP($A4517,STOK_AWAL,13,0),0)))</f>
        <v>0</v>
      </c>
      <c r="U4517" t="str">
        <f>M4517</f>
        <v/>
      </c>
    </row>
    <row r="4518" spans="1:21" x14ac:dyDescent="0.25">
      <c r="A4518" t="str">
        <f>IF('3.Stok Awal'!$A4518=0,"",'3.Stok Awal'!$A4518)</f>
        <v/>
      </c>
      <c r="B4518" t="str">
        <f>IF('3.Stok Awal'!$B4518=0,"",'3.Stok Awal'!$B4518)</f>
        <v/>
      </c>
      <c r="C4518" t="str">
        <f>IF('3.Stok Awal'!$C4518=0,"",'3.Stok Awal'!$C4518)</f>
        <v/>
      </c>
      <c r="D4518" t="str">
        <f>IF('3.Stok Awal'!$D4518=0,"",'3.Stok Awal'!$D4518)</f>
        <v/>
      </c>
      <c r="E4518" t="str">
        <f>IF('3.Stok Awal'!$E4518=0,"",'3.Stok Awal'!$E4518)</f>
        <v/>
      </c>
      <c r="F4518" s="4" t="str">
        <f>IF('3.Stok Awal'!$F4518=0,"",'3.Stok Awal'!$F4518)</f>
        <v/>
      </c>
      <c r="G4518" s="4" t="str">
        <f t="shared" si="70"/>
        <v/>
      </c>
      <c r="H4518">
        <f>IF('3.Stok Awal'!$I4518=0,0,'3.Stok Awal'!$I4518)</f>
        <v>0</v>
      </c>
      <c r="I4518" t="str">
        <f>IF('3.Stok Awal'!$J4518=0,"",'3.Stok Awal'!$J4518)</f>
        <v/>
      </c>
      <c r="J4518">
        <f>IF('3.Stok Awal'!$K4518=0,0,'3.Stok Awal'!$K4518)</f>
        <v>0</v>
      </c>
      <c r="K4518" t="str">
        <f>IF('3.Stok Awal'!$L4518=0,"",'3.Stok Awal'!$L4518)</f>
        <v/>
      </c>
      <c r="L4518">
        <f>IF('3.Stok Awal'!$N4518=0,0,'3.Stok Awal'!$N4518)</f>
        <v>0</v>
      </c>
      <c r="M4518" t="str">
        <f>IF('3.Stok Awal'!$O4518=0,"",'3.Stok Awal'!$O4518)</f>
        <v/>
      </c>
      <c r="N4518">
        <f>SUMIF('4.Sell to Trade'!$O$5:$O$5003,'5.Stok Akhir'!$G4518,'4.Sell to Trade'!$Q$5:$Q$5003)</f>
        <v>0</v>
      </c>
      <c r="O4518" t="str">
        <f>IF('3.Stok Awal'!$L4518=0,"",'3.Stok Awal'!$L4518)</f>
        <v/>
      </c>
      <c r="P4518">
        <f>IF(ISNA(VLOOKUP($A4518,STOK_AWAL,13,0)),0,IF(VLOOKUP($A4518,STOK_AWAL,13,0)&gt;0,ROUNDDOWN(L4518/VLOOKUP($A4518,STOK_AWAL,13,0),0),0))</f>
        <v>0</v>
      </c>
      <c r="Q4518" t="str">
        <f>I4518</f>
        <v/>
      </c>
      <c r="R4518">
        <f>IFERROR(MOD(L4518,VLOOKUP($A4518,STOK_AWAL,13,0)),0)</f>
        <v>0</v>
      </c>
      <c r="S4518" t="str">
        <f>K4518</f>
        <v/>
      </c>
      <c r="T4518">
        <f>R4518+(P4518*(IFERROR(VLOOKUP($A4518,STOK_AWAL,13,0),0)))</f>
        <v>0</v>
      </c>
      <c r="U4518" t="str">
        <f>M4518</f>
        <v/>
      </c>
    </row>
    <row r="4519" spans="1:21" x14ac:dyDescent="0.25">
      <c r="A4519" t="str">
        <f>IF('3.Stok Awal'!$A4519=0,"",'3.Stok Awal'!$A4519)</f>
        <v/>
      </c>
      <c r="B4519" t="str">
        <f>IF('3.Stok Awal'!$B4519=0,"",'3.Stok Awal'!$B4519)</f>
        <v/>
      </c>
      <c r="C4519" t="str">
        <f>IF('3.Stok Awal'!$C4519=0,"",'3.Stok Awal'!$C4519)</f>
        <v/>
      </c>
      <c r="D4519" t="str">
        <f>IF('3.Stok Awal'!$D4519=0,"",'3.Stok Awal'!$D4519)</f>
        <v/>
      </c>
      <c r="E4519" t="str">
        <f>IF('3.Stok Awal'!$E4519=0,"",'3.Stok Awal'!$E4519)</f>
        <v/>
      </c>
      <c r="F4519" s="4" t="str">
        <f>IF('3.Stok Awal'!$F4519=0,"",'3.Stok Awal'!$F4519)</f>
        <v/>
      </c>
      <c r="G4519" s="4" t="str">
        <f t="shared" si="70"/>
        <v/>
      </c>
      <c r="H4519">
        <f>IF('3.Stok Awal'!$I4519=0,0,'3.Stok Awal'!$I4519)</f>
        <v>0</v>
      </c>
      <c r="I4519" t="str">
        <f>IF('3.Stok Awal'!$J4519=0,"",'3.Stok Awal'!$J4519)</f>
        <v/>
      </c>
      <c r="J4519">
        <f>IF('3.Stok Awal'!$K4519=0,0,'3.Stok Awal'!$K4519)</f>
        <v>0</v>
      </c>
      <c r="K4519" t="str">
        <f>IF('3.Stok Awal'!$L4519=0,"",'3.Stok Awal'!$L4519)</f>
        <v/>
      </c>
      <c r="L4519">
        <f>IF('3.Stok Awal'!$N4519=0,0,'3.Stok Awal'!$N4519)</f>
        <v>0</v>
      </c>
      <c r="M4519" t="str">
        <f>IF('3.Stok Awal'!$O4519=0,"",'3.Stok Awal'!$O4519)</f>
        <v/>
      </c>
      <c r="N4519">
        <f>SUMIF('4.Sell to Trade'!$O$5:$O$5003,'5.Stok Akhir'!$G4519,'4.Sell to Trade'!$Q$5:$Q$5003)</f>
        <v>0</v>
      </c>
      <c r="O4519" t="str">
        <f>IF('3.Stok Awal'!$L4519=0,"",'3.Stok Awal'!$L4519)</f>
        <v/>
      </c>
      <c r="P4519">
        <f>IF(ISNA(VLOOKUP($A4519,STOK_AWAL,13,0)),0,IF(VLOOKUP($A4519,STOK_AWAL,13,0)&gt;0,ROUNDDOWN(L4519/VLOOKUP($A4519,STOK_AWAL,13,0),0),0))</f>
        <v>0</v>
      </c>
      <c r="Q4519" t="str">
        <f>I4519</f>
        <v/>
      </c>
      <c r="R4519">
        <f>IFERROR(MOD(L4519,VLOOKUP($A4519,STOK_AWAL,13,0)),0)</f>
        <v>0</v>
      </c>
      <c r="S4519" t="str">
        <f>K4519</f>
        <v/>
      </c>
      <c r="T4519">
        <f>R4519+(P4519*(IFERROR(VLOOKUP($A4519,STOK_AWAL,13,0),0)))</f>
        <v>0</v>
      </c>
      <c r="U4519" t="str">
        <f>M4519</f>
        <v/>
      </c>
    </row>
    <row r="4520" spans="1:21" x14ac:dyDescent="0.25">
      <c r="A4520" t="str">
        <f>IF('3.Stok Awal'!$A4520=0,"",'3.Stok Awal'!$A4520)</f>
        <v/>
      </c>
      <c r="B4520" t="str">
        <f>IF('3.Stok Awal'!$B4520=0,"",'3.Stok Awal'!$B4520)</f>
        <v/>
      </c>
      <c r="C4520" t="str">
        <f>IF('3.Stok Awal'!$C4520=0,"",'3.Stok Awal'!$C4520)</f>
        <v/>
      </c>
      <c r="D4520" t="str">
        <f>IF('3.Stok Awal'!$D4520=0,"",'3.Stok Awal'!$D4520)</f>
        <v/>
      </c>
      <c r="E4520" t="str">
        <f>IF('3.Stok Awal'!$E4520=0,"",'3.Stok Awal'!$E4520)</f>
        <v/>
      </c>
      <c r="F4520" s="4" t="str">
        <f>IF('3.Stok Awal'!$F4520=0,"",'3.Stok Awal'!$F4520)</f>
        <v/>
      </c>
      <c r="G4520" s="4" t="str">
        <f t="shared" si="70"/>
        <v/>
      </c>
      <c r="H4520">
        <f>IF('3.Stok Awal'!$I4520=0,0,'3.Stok Awal'!$I4520)</f>
        <v>0</v>
      </c>
      <c r="I4520" t="str">
        <f>IF('3.Stok Awal'!$J4520=0,"",'3.Stok Awal'!$J4520)</f>
        <v/>
      </c>
      <c r="J4520">
        <f>IF('3.Stok Awal'!$K4520=0,0,'3.Stok Awal'!$K4520)</f>
        <v>0</v>
      </c>
      <c r="K4520" t="str">
        <f>IF('3.Stok Awal'!$L4520=0,"",'3.Stok Awal'!$L4520)</f>
        <v/>
      </c>
      <c r="L4520">
        <f>IF('3.Stok Awal'!$N4520=0,0,'3.Stok Awal'!$N4520)</f>
        <v>0</v>
      </c>
      <c r="M4520" t="str">
        <f>IF('3.Stok Awal'!$O4520=0,"",'3.Stok Awal'!$O4520)</f>
        <v/>
      </c>
      <c r="N4520">
        <f>SUMIF('4.Sell to Trade'!$O$5:$O$5003,'5.Stok Akhir'!$G4520,'4.Sell to Trade'!$Q$5:$Q$5003)</f>
        <v>0</v>
      </c>
      <c r="O4520" t="str">
        <f>IF('3.Stok Awal'!$L4520=0,"",'3.Stok Awal'!$L4520)</f>
        <v/>
      </c>
      <c r="P4520">
        <f>IF(ISNA(VLOOKUP($A4520,STOK_AWAL,13,0)),0,IF(VLOOKUP($A4520,STOK_AWAL,13,0)&gt;0,ROUNDDOWN(L4520/VLOOKUP($A4520,STOK_AWAL,13,0),0),0))</f>
        <v>0</v>
      </c>
      <c r="Q4520" t="str">
        <f>I4520</f>
        <v/>
      </c>
      <c r="R4520">
        <f>IFERROR(MOD(L4520,VLOOKUP($A4520,STOK_AWAL,13,0)),0)</f>
        <v>0</v>
      </c>
      <c r="S4520" t="str">
        <f>K4520</f>
        <v/>
      </c>
      <c r="T4520">
        <f>R4520+(P4520*(IFERROR(VLOOKUP($A4520,STOK_AWAL,13,0),0)))</f>
        <v>0</v>
      </c>
      <c r="U4520" t="str">
        <f>M4520</f>
        <v/>
      </c>
    </row>
    <row r="4521" spans="1:21" x14ac:dyDescent="0.25">
      <c r="A4521" t="str">
        <f>IF('3.Stok Awal'!$A4521=0,"",'3.Stok Awal'!$A4521)</f>
        <v/>
      </c>
      <c r="B4521" t="str">
        <f>IF('3.Stok Awal'!$B4521=0,"",'3.Stok Awal'!$B4521)</f>
        <v/>
      </c>
      <c r="C4521" t="str">
        <f>IF('3.Stok Awal'!$C4521=0,"",'3.Stok Awal'!$C4521)</f>
        <v/>
      </c>
      <c r="D4521" t="str">
        <f>IF('3.Stok Awal'!$D4521=0,"",'3.Stok Awal'!$D4521)</f>
        <v/>
      </c>
      <c r="E4521" t="str">
        <f>IF('3.Stok Awal'!$E4521=0,"",'3.Stok Awal'!$E4521)</f>
        <v/>
      </c>
      <c r="F4521" s="4" t="str">
        <f>IF('3.Stok Awal'!$F4521=0,"",'3.Stok Awal'!$F4521)</f>
        <v/>
      </c>
      <c r="G4521" s="4" t="str">
        <f t="shared" si="70"/>
        <v/>
      </c>
      <c r="H4521">
        <f>IF('3.Stok Awal'!$I4521=0,0,'3.Stok Awal'!$I4521)</f>
        <v>0</v>
      </c>
      <c r="I4521" t="str">
        <f>IF('3.Stok Awal'!$J4521=0,"",'3.Stok Awal'!$J4521)</f>
        <v/>
      </c>
      <c r="J4521">
        <f>IF('3.Stok Awal'!$K4521=0,0,'3.Stok Awal'!$K4521)</f>
        <v>0</v>
      </c>
      <c r="K4521" t="str">
        <f>IF('3.Stok Awal'!$L4521=0,"",'3.Stok Awal'!$L4521)</f>
        <v/>
      </c>
      <c r="L4521">
        <f>IF('3.Stok Awal'!$N4521=0,0,'3.Stok Awal'!$N4521)</f>
        <v>0</v>
      </c>
      <c r="M4521" t="str">
        <f>IF('3.Stok Awal'!$O4521=0,"",'3.Stok Awal'!$O4521)</f>
        <v/>
      </c>
      <c r="N4521">
        <f>SUMIF('4.Sell to Trade'!$O$5:$O$5003,'5.Stok Akhir'!$G4521,'4.Sell to Trade'!$Q$5:$Q$5003)</f>
        <v>0</v>
      </c>
      <c r="O4521" t="str">
        <f>IF('3.Stok Awal'!$L4521=0,"",'3.Stok Awal'!$L4521)</f>
        <v/>
      </c>
      <c r="P4521">
        <f>IF(ISNA(VLOOKUP($A4521,STOK_AWAL,13,0)),0,IF(VLOOKUP($A4521,STOK_AWAL,13,0)&gt;0,ROUNDDOWN(L4521/VLOOKUP($A4521,STOK_AWAL,13,0),0),0))</f>
        <v>0</v>
      </c>
      <c r="Q4521" t="str">
        <f>I4521</f>
        <v/>
      </c>
      <c r="R4521">
        <f>IFERROR(MOD(L4521,VLOOKUP($A4521,STOK_AWAL,13,0)),0)</f>
        <v>0</v>
      </c>
      <c r="S4521" t="str">
        <f>K4521</f>
        <v/>
      </c>
      <c r="T4521">
        <f>R4521+(P4521*(IFERROR(VLOOKUP($A4521,STOK_AWAL,13,0),0)))</f>
        <v>0</v>
      </c>
      <c r="U4521" t="str">
        <f>M4521</f>
        <v/>
      </c>
    </row>
    <row r="4522" spans="1:21" x14ac:dyDescent="0.25">
      <c r="A4522" t="str">
        <f>IF('3.Stok Awal'!$A4522=0,"",'3.Stok Awal'!$A4522)</f>
        <v/>
      </c>
      <c r="B4522" t="str">
        <f>IF('3.Stok Awal'!$B4522=0,"",'3.Stok Awal'!$B4522)</f>
        <v/>
      </c>
      <c r="C4522" t="str">
        <f>IF('3.Stok Awal'!$C4522=0,"",'3.Stok Awal'!$C4522)</f>
        <v/>
      </c>
      <c r="D4522" t="str">
        <f>IF('3.Stok Awal'!$D4522=0,"",'3.Stok Awal'!$D4522)</f>
        <v/>
      </c>
      <c r="E4522" t="str">
        <f>IF('3.Stok Awal'!$E4522=0,"",'3.Stok Awal'!$E4522)</f>
        <v/>
      </c>
      <c r="F4522" s="4" t="str">
        <f>IF('3.Stok Awal'!$F4522=0,"",'3.Stok Awal'!$F4522)</f>
        <v/>
      </c>
      <c r="G4522" s="4" t="str">
        <f t="shared" si="70"/>
        <v/>
      </c>
      <c r="H4522">
        <f>IF('3.Stok Awal'!$I4522=0,0,'3.Stok Awal'!$I4522)</f>
        <v>0</v>
      </c>
      <c r="I4522" t="str">
        <f>IF('3.Stok Awal'!$J4522=0,"",'3.Stok Awal'!$J4522)</f>
        <v/>
      </c>
      <c r="J4522">
        <f>IF('3.Stok Awal'!$K4522=0,0,'3.Stok Awal'!$K4522)</f>
        <v>0</v>
      </c>
      <c r="K4522" t="str">
        <f>IF('3.Stok Awal'!$L4522=0,"",'3.Stok Awal'!$L4522)</f>
        <v/>
      </c>
      <c r="L4522">
        <f>IF('3.Stok Awal'!$N4522=0,0,'3.Stok Awal'!$N4522)</f>
        <v>0</v>
      </c>
      <c r="M4522" t="str">
        <f>IF('3.Stok Awal'!$O4522=0,"",'3.Stok Awal'!$O4522)</f>
        <v/>
      </c>
      <c r="N4522">
        <f>SUMIF('4.Sell to Trade'!$O$5:$O$5003,'5.Stok Akhir'!$G4522,'4.Sell to Trade'!$Q$5:$Q$5003)</f>
        <v>0</v>
      </c>
      <c r="O4522" t="str">
        <f>IF('3.Stok Awal'!$L4522=0,"",'3.Stok Awal'!$L4522)</f>
        <v/>
      </c>
      <c r="P4522">
        <f>IF(ISNA(VLOOKUP($A4522,STOK_AWAL,13,0)),0,IF(VLOOKUP($A4522,STOK_AWAL,13,0)&gt;0,ROUNDDOWN(L4522/VLOOKUP($A4522,STOK_AWAL,13,0),0),0))</f>
        <v>0</v>
      </c>
      <c r="Q4522" t="str">
        <f>I4522</f>
        <v/>
      </c>
      <c r="R4522">
        <f>IFERROR(MOD(L4522,VLOOKUP($A4522,STOK_AWAL,13,0)),0)</f>
        <v>0</v>
      </c>
      <c r="S4522" t="str">
        <f>K4522</f>
        <v/>
      </c>
      <c r="T4522">
        <f>R4522+(P4522*(IFERROR(VLOOKUP($A4522,STOK_AWAL,13,0),0)))</f>
        <v>0</v>
      </c>
      <c r="U4522" t="str">
        <f>M4522</f>
        <v/>
      </c>
    </row>
    <row r="4523" spans="1:21" x14ac:dyDescent="0.25">
      <c r="A4523" t="str">
        <f>IF('3.Stok Awal'!$A4523=0,"",'3.Stok Awal'!$A4523)</f>
        <v/>
      </c>
      <c r="B4523" t="str">
        <f>IF('3.Stok Awal'!$B4523=0,"",'3.Stok Awal'!$B4523)</f>
        <v/>
      </c>
      <c r="C4523" t="str">
        <f>IF('3.Stok Awal'!$C4523=0,"",'3.Stok Awal'!$C4523)</f>
        <v/>
      </c>
      <c r="D4523" t="str">
        <f>IF('3.Stok Awal'!$D4523=0,"",'3.Stok Awal'!$D4523)</f>
        <v/>
      </c>
      <c r="E4523" t="str">
        <f>IF('3.Stok Awal'!$E4523=0,"",'3.Stok Awal'!$E4523)</f>
        <v/>
      </c>
      <c r="F4523" s="4" t="str">
        <f>IF('3.Stok Awal'!$F4523=0,"",'3.Stok Awal'!$F4523)</f>
        <v/>
      </c>
      <c r="G4523" s="4" t="str">
        <f t="shared" si="70"/>
        <v/>
      </c>
      <c r="H4523">
        <f>IF('3.Stok Awal'!$I4523=0,0,'3.Stok Awal'!$I4523)</f>
        <v>0</v>
      </c>
      <c r="I4523" t="str">
        <f>IF('3.Stok Awal'!$J4523=0,"",'3.Stok Awal'!$J4523)</f>
        <v/>
      </c>
      <c r="J4523">
        <f>IF('3.Stok Awal'!$K4523=0,0,'3.Stok Awal'!$K4523)</f>
        <v>0</v>
      </c>
      <c r="K4523" t="str">
        <f>IF('3.Stok Awal'!$L4523=0,"",'3.Stok Awal'!$L4523)</f>
        <v/>
      </c>
      <c r="L4523">
        <f>IF('3.Stok Awal'!$N4523=0,0,'3.Stok Awal'!$N4523)</f>
        <v>0</v>
      </c>
      <c r="M4523" t="str">
        <f>IF('3.Stok Awal'!$O4523=0,"",'3.Stok Awal'!$O4523)</f>
        <v/>
      </c>
      <c r="N4523">
        <f>SUMIF('4.Sell to Trade'!$O$5:$O$5003,'5.Stok Akhir'!$G4523,'4.Sell to Trade'!$Q$5:$Q$5003)</f>
        <v>0</v>
      </c>
      <c r="O4523" t="str">
        <f>IF('3.Stok Awal'!$L4523=0,"",'3.Stok Awal'!$L4523)</f>
        <v/>
      </c>
      <c r="P4523">
        <f>IF(ISNA(VLOOKUP($A4523,STOK_AWAL,13,0)),0,IF(VLOOKUP($A4523,STOK_AWAL,13,0)&gt;0,ROUNDDOWN(L4523/VLOOKUP($A4523,STOK_AWAL,13,0),0),0))</f>
        <v>0</v>
      </c>
      <c r="Q4523" t="str">
        <f>I4523</f>
        <v/>
      </c>
      <c r="R4523">
        <f>IFERROR(MOD(L4523,VLOOKUP($A4523,STOK_AWAL,13,0)),0)</f>
        <v>0</v>
      </c>
      <c r="S4523" t="str">
        <f>K4523</f>
        <v/>
      </c>
      <c r="T4523">
        <f>R4523+(P4523*(IFERROR(VLOOKUP($A4523,STOK_AWAL,13,0),0)))</f>
        <v>0</v>
      </c>
      <c r="U4523" t="str">
        <f>M4523</f>
        <v/>
      </c>
    </row>
    <row r="4524" spans="1:21" x14ac:dyDescent="0.25">
      <c r="A4524" t="str">
        <f>IF('3.Stok Awal'!$A4524=0,"",'3.Stok Awal'!$A4524)</f>
        <v/>
      </c>
      <c r="B4524" t="str">
        <f>IF('3.Stok Awal'!$B4524=0,"",'3.Stok Awal'!$B4524)</f>
        <v/>
      </c>
      <c r="C4524" t="str">
        <f>IF('3.Stok Awal'!$C4524=0,"",'3.Stok Awal'!$C4524)</f>
        <v/>
      </c>
      <c r="D4524" t="str">
        <f>IF('3.Stok Awal'!$D4524=0,"",'3.Stok Awal'!$D4524)</f>
        <v/>
      </c>
      <c r="E4524" t="str">
        <f>IF('3.Stok Awal'!$E4524=0,"",'3.Stok Awal'!$E4524)</f>
        <v/>
      </c>
      <c r="F4524" s="4" t="str">
        <f>IF('3.Stok Awal'!$F4524=0,"",'3.Stok Awal'!$F4524)</f>
        <v/>
      </c>
      <c r="G4524" s="4" t="str">
        <f t="shared" si="70"/>
        <v/>
      </c>
      <c r="H4524">
        <f>IF('3.Stok Awal'!$I4524=0,0,'3.Stok Awal'!$I4524)</f>
        <v>0</v>
      </c>
      <c r="I4524" t="str">
        <f>IF('3.Stok Awal'!$J4524=0,"",'3.Stok Awal'!$J4524)</f>
        <v/>
      </c>
      <c r="J4524">
        <f>IF('3.Stok Awal'!$K4524=0,0,'3.Stok Awal'!$K4524)</f>
        <v>0</v>
      </c>
      <c r="K4524" t="str">
        <f>IF('3.Stok Awal'!$L4524=0,"",'3.Stok Awal'!$L4524)</f>
        <v/>
      </c>
      <c r="L4524">
        <f>IF('3.Stok Awal'!$N4524=0,0,'3.Stok Awal'!$N4524)</f>
        <v>0</v>
      </c>
      <c r="M4524" t="str">
        <f>IF('3.Stok Awal'!$O4524=0,"",'3.Stok Awal'!$O4524)</f>
        <v/>
      </c>
      <c r="N4524">
        <f>SUMIF('4.Sell to Trade'!$O$5:$O$5003,'5.Stok Akhir'!$G4524,'4.Sell to Trade'!$Q$5:$Q$5003)</f>
        <v>0</v>
      </c>
      <c r="O4524" t="str">
        <f>IF('3.Stok Awal'!$L4524=0,"",'3.Stok Awal'!$L4524)</f>
        <v/>
      </c>
      <c r="P4524">
        <f>IF(ISNA(VLOOKUP($A4524,STOK_AWAL,13,0)),0,IF(VLOOKUP($A4524,STOK_AWAL,13,0)&gt;0,ROUNDDOWN(L4524/VLOOKUP($A4524,STOK_AWAL,13,0),0),0))</f>
        <v>0</v>
      </c>
      <c r="Q4524" t="str">
        <f>I4524</f>
        <v/>
      </c>
      <c r="R4524">
        <f>IFERROR(MOD(L4524,VLOOKUP($A4524,STOK_AWAL,13,0)),0)</f>
        <v>0</v>
      </c>
      <c r="S4524" t="str">
        <f>K4524</f>
        <v/>
      </c>
      <c r="T4524">
        <f>R4524+(P4524*(IFERROR(VLOOKUP($A4524,STOK_AWAL,13,0),0)))</f>
        <v>0</v>
      </c>
      <c r="U4524" t="str">
        <f>M4524</f>
        <v/>
      </c>
    </row>
    <row r="4525" spans="1:21" x14ac:dyDescent="0.25">
      <c r="A4525" t="str">
        <f>IF('3.Stok Awal'!$A4525=0,"",'3.Stok Awal'!$A4525)</f>
        <v/>
      </c>
      <c r="B4525" t="str">
        <f>IF('3.Stok Awal'!$B4525=0,"",'3.Stok Awal'!$B4525)</f>
        <v/>
      </c>
      <c r="C4525" t="str">
        <f>IF('3.Stok Awal'!$C4525=0,"",'3.Stok Awal'!$C4525)</f>
        <v/>
      </c>
      <c r="D4525" t="str">
        <f>IF('3.Stok Awal'!$D4525=0,"",'3.Stok Awal'!$D4525)</f>
        <v/>
      </c>
      <c r="E4525" t="str">
        <f>IF('3.Stok Awal'!$E4525=0,"",'3.Stok Awal'!$E4525)</f>
        <v/>
      </c>
      <c r="F4525" s="4" t="str">
        <f>IF('3.Stok Awal'!$F4525=0,"",'3.Stok Awal'!$F4525)</f>
        <v/>
      </c>
      <c r="G4525" s="4" t="str">
        <f t="shared" si="70"/>
        <v/>
      </c>
      <c r="H4525">
        <f>IF('3.Stok Awal'!$I4525=0,0,'3.Stok Awal'!$I4525)</f>
        <v>0</v>
      </c>
      <c r="I4525" t="str">
        <f>IF('3.Stok Awal'!$J4525=0,"",'3.Stok Awal'!$J4525)</f>
        <v/>
      </c>
      <c r="J4525">
        <f>IF('3.Stok Awal'!$K4525=0,0,'3.Stok Awal'!$K4525)</f>
        <v>0</v>
      </c>
      <c r="K4525" t="str">
        <f>IF('3.Stok Awal'!$L4525=0,"",'3.Stok Awal'!$L4525)</f>
        <v/>
      </c>
      <c r="L4525">
        <f>IF('3.Stok Awal'!$N4525=0,0,'3.Stok Awal'!$N4525)</f>
        <v>0</v>
      </c>
      <c r="M4525" t="str">
        <f>IF('3.Stok Awal'!$O4525=0,"",'3.Stok Awal'!$O4525)</f>
        <v/>
      </c>
      <c r="N4525">
        <f>SUMIF('4.Sell to Trade'!$O$5:$O$5003,'5.Stok Akhir'!$G4525,'4.Sell to Trade'!$Q$5:$Q$5003)</f>
        <v>0</v>
      </c>
      <c r="O4525" t="str">
        <f>IF('3.Stok Awal'!$L4525=0,"",'3.Stok Awal'!$L4525)</f>
        <v/>
      </c>
      <c r="P4525">
        <f>IF(ISNA(VLOOKUP($A4525,STOK_AWAL,13,0)),0,IF(VLOOKUP($A4525,STOK_AWAL,13,0)&gt;0,ROUNDDOWN(L4525/VLOOKUP($A4525,STOK_AWAL,13,0),0),0))</f>
        <v>0</v>
      </c>
      <c r="Q4525" t="str">
        <f>I4525</f>
        <v/>
      </c>
      <c r="R4525">
        <f>IFERROR(MOD(L4525,VLOOKUP($A4525,STOK_AWAL,13,0)),0)</f>
        <v>0</v>
      </c>
      <c r="S4525" t="str">
        <f>K4525</f>
        <v/>
      </c>
      <c r="T4525">
        <f>R4525+(P4525*(IFERROR(VLOOKUP($A4525,STOK_AWAL,13,0),0)))</f>
        <v>0</v>
      </c>
      <c r="U4525" t="str">
        <f>M4525</f>
        <v/>
      </c>
    </row>
    <row r="4526" spans="1:21" x14ac:dyDescent="0.25">
      <c r="A4526" t="str">
        <f>IF('3.Stok Awal'!$A4526=0,"",'3.Stok Awal'!$A4526)</f>
        <v/>
      </c>
      <c r="B4526" t="str">
        <f>IF('3.Stok Awal'!$B4526=0,"",'3.Stok Awal'!$B4526)</f>
        <v/>
      </c>
      <c r="C4526" t="str">
        <f>IF('3.Stok Awal'!$C4526=0,"",'3.Stok Awal'!$C4526)</f>
        <v/>
      </c>
      <c r="D4526" t="str">
        <f>IF('3.Stok Awal'!$D4526=0,"",'3.Stok Awal'!$D4526)</f>
        <v/>
      </c>
      <c r="E4526" t="str">
        <f>IF('3.Stok Awal'!$E4526=0,"",'3.Stok Awal'!$E4526)</f>
        <v/>
      </c>
      <c r="F4526" s="4" t="str">
        <f>IF('3.Stok Awal'!$F4526=0,"",'3.Stok Awal'!$F4526)</f>
        <v/>
      </c>
      <c r="G4526" s="4" t="str">
        <f t="shared" si="70"/>
        <v/>
      </c>
      <c r="H4526">
        <f>IF('3.Stok Awal'!$I4526=0,0,'3.Stok Awal'!$I4526)</f>
        <v>0</v>
      </c>
      <c r="I4526" t="str">
        <f>IF('3.Stok Awal'!$J4526=0,"",'3.Stok Awal'!$J4526)</f>
        <v/>
      </c>
      <c r="J4526">
        <f>IF('3.Stok Awal'!$K4526=0,0,'3.Stok Awal'!$K4526)</f>
        <v>0</v>
      </c>
      <c r="K4526" t="str">
        <f>IF('3.Stok Awal'!$L4526=0,"",'3.Stok Awal'!$L4526)</f>
        <v/>
      </c>
      <c r="L4526">
        <f>IF('3.Stok Awal'!$N4526=0,0,'3.Stok Awal'!$N4526)</f>
        <v>0</v>
      </c>
      <c r="M4526" t="str">
        <f>IF('3.Stok Awal'!$O4526=0,"",'3.Stok Awal'!$O4526)</f>
        <v/>
      </c>
      <c r="N4526">
        <f>SUMIF('4.Sell to Trade'!$O$5:$O$5003,'5.Stok Akhir'!$G4526,'4.Sell to Trade'!$Q$5:$Q$5003)</f>
        <v>0</v>
      </c>
      <c r="O4526" t="str">
        <f>IF('3.Stok Awal'!$L4526=0,"",'3.Stok Awal'!$L4526)</f>
        <v/>
      </c>
      <c r="P4526">
        <f>IF(ISNA(VLOOKUP($A4526,STOK_AWAL,13,0)),0,IF(VLOOKUP($A4526,STOK_AWAL,13,0)&gt;0,ROUNDDOWN(L4526/VLOOKUP($A4526,STOK_AWAL,13,0),0),0))</f>
        <v>0</v>
      </c>
      <c r="Q4526" t="str">
        <f>I4526</f>
        <v/>
      </c>
      <c r="R4526">
        <f>IFERROR(MOD(L4526,VLOOKUP($A4526,STOK_AWAL,13,0)),0)</f>
        <v>0</v>
      </c>
      <c r="S4526" t="str">
        <f>K4526</f>
        <v/>
      </c>
      <c r="T4526">
        <f>R4526+(P4526*(IFERROR(VLOOKUP($A4526,STOK_AWAL,13,0),0)))</f>
        <v>0</v>
      </c>
      <c r="U4526" t="str">
        <f>M4526</f>
        <v/>
      </c>
    </row>
    <row r="4527" spans="1:21" x14ac:dyDescent="0.25">
      <c r="A4527" t="str">
        <f>IF('3.Stok Awal'!$A4527=0,"",'3.Stok Awal'!$A4527)</f>
        <v/>
      </c>
      <c r="B4527" t="str">
        <f>IF('3.Stok Awal'!$B4527=0,"",'3.Stok Awal'!$B4527)</f>
        <v/>
      </c>
      <c r="C4527" t="str">
        <f>IF('3.Stok Awal'!$C4527=0,"",'3.Stok Awal'!$C4527)</f>
        <v/>
      </c>
      <c r="D4527" t="str">
        <f>IF('3.Stok Awal'!$D4527=0,"",'3.Stok Awal'!$D4527)</f>
        <v/>
      </c>
      <c r="E4527" t="str">
        <f>IF('3.Stok Awal'!$E4527=0,"",'3.Stok Awal'!$E4527)</f>
        <v/>
      </c>
      <c r="F4527" s="4" t="str">
        <f>IF('3.Stok Awal'!$F4527=0,"",'3.Stok Awal'!$F4527)</f>
        <v/>
      </c>
      <c r="G4527" s="4" t="str">
        <f t="shared" si="70"/>
        <v/>
      </c>
      <c r="H4527">
        <f>IF('3.Stok Awal'!$I4527=0,0,'3.Stok Awal'!$I4527)</f>
        <v>0</v>
      </c>
      <c r="I4527" t="str">
        <f>IF('3.Stok Awal'!$J4527=0,"",'3.Stok Awal'!$J4527)</f>
        <v/>
      </c>
      <c r="J4527">
        <f>IF('3.Stok Awal'!$K4527=0,0,'3.Stok Awal'!$K4527)</f>
        <v>0</v>
      </c>
      <c r="K4527" t="str">
        <f>IF('3.Stok Awal'!$L4527=0,"",'3.Stok Awal'!$L4527)</f>
        <v/>
      </c>
      <c r="L4527">
        <f>IF('3.Stok Awal'!$N4527=0,0,'3.Stok Awal'!$N4527)</f>
        <v>0</v>
      </c>
      <c r="M4527" t="str">
        <f>IF('3.Stok Awal'!$O4527=0,"",'3.Stok Awal'!$O4527)</f>
        <v/>
      </c>
      <c r="N4527">
        <f>SUMIF('4.Sell to Trade'!$O$5:$O$5003,'5.Stok Akhir'!$G4527,'4.Sell to Trade'!$Q$5:$Q$5003)</f>
        <v>0</v>
      </c>
      <c r="O4527" t="str">
        <f>IF('3.Stok Awal'!$L4527=0,"",'3.Stok Awal'!$L4527)</f>
        <v/>
      </c>
      <c r="P4527">
        <f>IF(ISNA(VLOOKUP($A4527,STOK_AWAL,13,0)),0,IF(VLOOKUP($A4527,STOK_AWAL,13,0)&gt;0,ROUNDDOWN(L4527/VLOOKUP($A4527,STOK_AWAL,13,0),0),0))</f>
        <v>0</v>
      </c>
      <c r="Q4527" t="str">
        <f>I4527</f>
        <v/>
      </c>
      <c r="R4527">
        <f>IFERROR(MOD(L4527,VLOOKUP($A4527,STOK_AWAL,13,0)),0)</f>
        <v>0</v>
      </c>
      <c r="S4527" t="str">
        <f>K4527</f>
        <v/>
      </c>
      <c r="T4527">
        <f>R4527+(P4527*(IFERROR(VLOOKUP($A4527,STOK_AWAL,13,0),0)))</f>
        <v>0</v>
      </c>
      <c r="U4527" t="str">
        <f>M4527</f>
        <v/>
      </c>
    </row>
    <row r="4528" spans="1:21" x14ac:dyDescent="0.25">
      <c r="A4528" t="str">
        <f>IF('3.Stok Awal'!$A4528=0,"",'3.Stok Awal'!$A4528)</f>
        <v/>
      </c>
      <c r="B4528" t="str">
        <f>IF('3.Stok Awal'!$B4528=0,"",'3.Stok Awal'!$B4528)</f>
        <v/>
      </c>
      <c r="C4528" t="str">
        <f>IF('3.Stok Awal'!$C4528=0,"",'3.Stok Awal'!$C4528)</f>
        <v/>
      </c>
      <c r="D4528" t="str">
        <f>IF('3.Stok Awal'!$D4528=0,"",'3.Stok Awal'!$D4528)</f>
        <v/>
      </c>
      <c r="E4528" t="str">
        <f>IF('3.Stok Awal'!$E4528=0,"",'3.Stok Awal'!$E4528)</f>
        <v/>
      </c>
      <c r="F4528" s="4" t="str">
        <f>IF('3.Stok Awal'!$F4528=0,"",'3.Stok Awal'!$F4528)</f>
        <v/>
      </c>
      <c r="G4528" s="4" t="str">
        <f t="shared" si="70"/>
        <v/>
      </c>
      <c r="H4528">
        <f>IF('3.Stok Awal'!$I4528=0,0,'3.Stok Awal'!$I4528)</f>
        <v>0</v>
      </c>
      <c r="I4528" t="str">
        <f>IF('3.Stok Awal'!$J4528=0,"",'3.Stok Awal'!$J4528)</f>
        <v/>
      </c>
      <c r="J4528">
        <f>IF('3.Stok Awal'!$K4528=0,0,'3.Stok Awal'!$K4528)</f>
        <v>0</v>
      </c>
      <c r="K4528" t="str">
        <f>IF('3.Stok Awal'!$L4528=0,"",'3.Stok Awal'!$L4528)</f>
        <v/>
      </c>
      <c r="L4528">
        <f>IF('3.Stok Awal'!$N4528=0,0,'3.Stok Awal'!$N4528)</f>
        <v>0</v>
      </c>
      <c r="M4528" t="str">
        <f>IF('3.Stok Awal'!$O4528=0,"",'3.Stok Awal'!$O4528)</f>
        <v/>
      </c>
      <c r="N4528">
        <f>SUMIF('4.Sell to Trade'!$O$5:$O$5003,'5.Stok Akhir'!$G4528,'4.Sell to Trade'!$Q$5:$Q$5003)</f>
        <v>0</v>
      </c>
      <c r="O4528" t="str">
        <f>IF('3.Stok Awal'!$L4528=0,"",'3.Stok Awal'!$L4528)</f>
        <v/>
      </c>
      <c r="P4528">
        <f>IF(ISNA(VLOOKUP($A4528,STOK_AWAL,13,0)),0,IF(VLOOKUP($A4528,STOK_AWAL,13,0)&gt;0,ROUNDDOWN(L4528/VLOOKUP($A4528,STOK_AWAL,13,0),0),0))</f>
        <v>0</v>
      </c>
      <c r="Q4528" t="str">
        <f>I4528</f>
        <v/>
      </c>
      <c r="R4528">
        <f>IFERROR(MOD(L4528,VLOOKUP($A4528,STOK_AWAL,13,0)),0)</f>
        <v>0</v>
      </c>
      <c r="S4528" t="str">
        <f>K4528</f>
        <v/>
      </c>
      <c r="T4528">
        <f>R4528+(P4528*(IFERROR(VLOOKUP($A4528,STOK_AWAL,13,0),0)))</f>
        <v>0</v>
      </c>
      <c r="U4528" t="str">
        <f>M4528</f>
        <v/>
      </c>
    </row>
    <row r="4529" spans="1:21" x14ac:dyDescent="0.25">
      <c r="A4529" t="str">
        <f>IF('3.Stok Awal'!$A4529=0,"",'3.Stok Awal'!$A4529)</f>
        <v/>
      </c>
      <c r="B4529" t="str">
        <f>IF('3.Stok Awal'!$B4529=0,"",'3.Stok Awal'!$B4529)</f>
        <v/>
      </c>
      <c r="C4529" t="str">
        <f>IF('3.Stok Awal'!$C4529=0,"",'3.Stok Awal'!$C4529)</f>
        <v/>
      </c>
      <c r="D4529" t="str">
        <f>IF('3.Stok Awal'!$D4529=0,"",'3.Stok Awal'!$D4529)</f>
        <v/>
      </c>
      <c r="E4529" t="str">
        <f>IF('3.Stok Awal'!$E4529=0,"",'3.Stok Awal'!$E4529)</f>
        <v/>
      </c>
      <c r="F4529" s="4" t="str">
        <f>IF('3.Stok Awal'!$F4529=0,"",'3.Stok Awal'!$F4529)</f>
        <v/>
      </c>
      <c r="G4529" s="4" t="str">
        <f t="shared" si="70"/>
        <v/>
      </c>
      <c r="H4529">
        <f>IF('3.Stok Awal'!$I4529=0,0,'3.Stok Awal'!$I4529)</f>
        <v>0</v>
      </c>
      <c r="I4529" t="str">
        <f>IF('3.Stok Awal'!$J4529=0,"",'3.Stok Awal'!$J4529)</f>
        <v/>
      </c>
      <c r="J4529">
        <f>IF('3.Stok Awal'!$K4529=0,0,'3.Stok Awal'!$K4529)</f>
        <v>0</v>
      </c>
      <c r="K4529" t="str">
        <f>IF('3.Stok Awal'!$L4529=0,"",'3.Stok Awal'!$L4529)</f>
        <v/>
      </c>
      <c r="L4529">
        <f>IF('3.Stok Awal'!$N4529=0,0,'3.Stok Awal'!$N4529)</f>
        <v>0</v>
      </c>
      <c r="M4529" t="str">
        <f>IF('3.Stok Awal'!$O4529=0,"",'3.Stok Awal'!$O4529)</f>
        <v/>
      </c>
      <c r="N4529">
        <f>SUMIF('4.Sell to Trade'!$O$5:$O$5003,'5.Stok Akhir'!$G4529,'4.Sell to Trade'!$Q$5:$Q$5003)</f>
        <v>0</v>
      </c>
      <c r="O4529" t="str">
        <f>IF('3.Stok Awal'!$L4529=0,"",'3.Stok Awal'!$L4529)</f>
        <v/>
      </c>
      <c r="P4529">
        <f>IF(ISNA(VLOOKUP($A4529,STOK_AWAL,13,0)),0,IF(VLOOKUP($A4529,STOK_AWAL,13,0)&gt;0,ROUNDDOWN(L4529/VLOOKUP($A4529,STOK_AWAL,13,0),0),0))</f>
        <v>0</v>
      </c>
      <c r="Q4529" t="str">
        <f>I4529</f>
        <v/>
      </c>
      <c r="R4529">
        <f>IFERROR(MOD(L4529,VLOOKUP($A4529,STOK_AWAL,13,0)),0)</f>
        <v>0</v>
      </c>
      <c r="S4529" t="str">
        <f>K4529</f>
        <v/>
      </c>
      <c r="T4529">
        <f>R4529+(P4529*(IFERROR(VLOOKUP($A4529,STOK_AWAL,13,0),0)))</f>
        <v>0</v>
      </c>
      <c r="U4529" t="str">
        <f>M4529</f>
        <v/>
      </c>
    </row>
    <row r="4530" spans="1:21" x14ac:dyDescent="0.25">
      <c r="A4530" t="str">
        <f>IF('3.Stok Awal'!$A4530=0,"",'3.Stok Awal'!$A4530)</f>
        <v/>
      </c>
      <c r="B4530" t="str">
        <f>IF('3.Stok Awal'!$B4530=0,"",'3.Stok Awal'!$B4530)</f>
        <v/>
      </c>
      <c r="C4530" t="str">
        <f>IF('3.Stok Awal'!$C4530=0,"",'3.Stok Awal'!$C4530)</f>
        <v/>
      </c>
      <c r="D4530" t="str">
        <f>IF('3.Stok Awal'!$D4530=0,"",'3.Stok Awal'!$D4530)</f>
        <v/>
      </c>
      <c r="E4530" t="str">
        <f>IF('3.Stok Awal'!$E4530=0,"",'3.Stok Awal'!$E4530)</f>
        <v/>
      </c>
      <c r="F4530" s="4" t="str">
        <f>IF('3.Stok Awal'!$F4530=0,"",'3.Stok Awal'!$F4530)</f>
        <v/>
      </c>
      <c r="G4530" s="4" t="str">
        <f t="shared" si="70"/>
        <v/>
      </c>
      <c r="H4530">
        <f>IF('3.Stok Awal'!$I4530=0,0,'3.Stok Awal'!$I4530)</f>
        <v>0</v>
      </c>
      <c r="I4530" t="str">
        <f>IF('3.Stok Awal'!$J4530=0,"",'3.Stok Awal'!$J4530)</f>
        <v/>
      </c>
      <c r="J4530">
        <f>IF('3.Stok Awal'!$K4530=0,0,'3.Stok Awal'!$K4530)</f>
        <v>0</v>
      </c>
      <c r="K4530" t="str">
        <f>IF('3.Stok Awal'!$L4530=0,"",'3.Stok Awal'!$L4530)</f>
        <v/>
      </c>
      <c r="L4530">
        <f>IF('3.Stok Awal'!$N4530=0,0,'3.Stok Awal'!$N4530)</f>
        <v>0</v>
      </c>
      <c r="M4530" t="str">
        <f>IF('3.Stok Awal'!$O4530=0,"",'3.Stok Awal'!$O4530)</f>
        <v/>
      </c>
      <c r="N4530">
        <f>SUMIF('4.Sell to Trade'!$O$5:$O$5003,'5.Stok Akhir'!$G4530,'4.Sell to Trade'!$Q$5:$Q$5003)</f>
        <v>0</v>
      </c>
      <c r="O4530" t="str">
        <f>IF('3.Stok Awal'!$L4530=0,"",'3.Stok Awal'!$L4530)</f>
        <v/>
      </c>
      <c r="P4530">
        <f>IF(ISNA(VLOOKUP($A4530,STOK_AWAL,13,0)),0,IF(VLOOKUP($A4530,STOK_AWAL,13,0)&gt;0,ROUNDDOWN(L4530/VLOOKUP($A4530,STOK_AWAL,13,0),0),0))</f>
        <v>0</v>
      </c>
      <c r="Q4530" t="str">
        <f>I4530</f>
        <v/>
      </c>
      <c r="R4530">
        <f>IFERROR(MOD(L4530,VLOOKUP($A4530,STOK_AWAL,13,0)),0)</f>
        <v>0</v>
      </c>
      <c r="S4530" t="str">
        <f>K4530</f>
        <v/>
      </c>
      <c r="T4530">
        <f>R4530+(P4530*(IFERROR(VLOOKUP($A4530,STOK_AWAL,13,0),0)))</f>
        <v>0</v>
      </c>
      <c r="U4530" t="str">
        <f>M4530</f>
        <v/>
      </c>
    </row>
    <row r="4531" spans="1:21" x14ac:dyDescent="0.25">
      <c r="A4531" t="str">
        <f>IF('3.Stok Awal'!$A4531=0,"",'3.Stok Awal'!$A4531)</f>
        <v/>
      </c>
      <c r="B4531" t="str">
        <f>IF('3.Stok Awal'!$B4531=0,"",'3.Stok Awal'!$B4531)</f>
        <v/>
      </c>
      <c r="C4531" t="str">
        <f>IF('3.Stok Awal'!$C4531=0,"",'3.Stok Awal'!$C4531)</f>
        <v/>
      </c>
      <c r="D4531" t="str">
        <f>IF('3.Stok Awal'!$D4531=0,"",'3.Stok Awal'!$D4531)</f>
        <v/>
      </c>
      <c r="E4531" t="str">
        <f>IF('3.Stok Awal'!$E4531=0,"",'3.Stok Awal'!$E4531)</f>
        <v/>
      </c>
      <c r="F4531" s="4" t="str">
        <f>IF('3.Stok Awal'!$F4531=0,"",'3.Stok Awal'!$F4531)</f>
        <v/>
      </c>
      <c r="G4531" s="4" t="str">
        <f t="shared" si="70"/>
        <v/>
      </c>
      <c r="H4531">
        <f>IF('3.Stok Awal'!$I4531=0,0,'3.Stok Awal'!$I4531)</f>
        <v>0</v>
      </c>
      <c r="I4531" t="str">
        <f>IF('3.Stok Awal'!$J4531=0,"",'3.Stok Awal'!$J4531)</f>
        <v/>
      </c>
      <c r="J4531">
        <f>IF('3.Stok Awal'!$K4531=0,0,'3.Stok Awal'!$K4531)</f>
        <v>0</v>
      </c>
      <c r="K4531" t="str">
        <f>IF('3.Stok Awal'!$L4531=0,"",'3.Stok Awal'!$L4531)</f>
        <v/>
      </c>
      <c r="L4531">
        <f>IF('3.Stok Awal'!$N4531=0,0,'3.Stok Awal'!$N4531)</f>
        <v>0</v>
      </c>
      <c r="M4531" t="str">
        <f>IF('3.Stok Awal'!$O4531=0,"",'3.Stok Awal'!$O4531)</f>
        <v/>
      </c>
      <c r="N4531">
        <f>SUMIF('4.Sell to Trade'!$O$5:$O$5003,'5.Stok Akhir'!$G4531,'4.Sell to Trade'!$Q$5:$Q$5003)</f>
        <v>0</v>
      </c>
      <c r="O4531" t="str">
        <f>IF('3.Stok Awal'!$L4531=0,"",'3.Stok Awal'!$L4531)</f>
        <v/>
      </c>
      <c r="P4531">
        <f>IF(ISNA(VLOOKUP($A4531,STOK_AWAL,13,0)),0,IF(VLOOKUP($A4531,STOK_AWAL,13,0)&gt;0,ROUNDDOWN(L4531/VLOOKUP($A4531,STOK_AWAL,13,0),0),0))</f>
        <v>0</v>
      </c>
      <c r="Q4531" t="str">
        <f>I4531</f>
        <v/>
      </c>
      <c r="R4531">
        <f>IFERROR(MOD(L4531,VLOOKUP($A4531,STOK_AWAL,13,0)),0)</f>
        <v>0</v>
      </c>
      <c r="S4531" t="str">
        <f>K4531</f>
        <v/>
      </c>
      <c r="T4531">
        <f>R4531+(P4531*(IFERROR(VLOOKUP($A4531,STOK_AWAL,13,0),0)))</f>
        <v>0</v>
      </c>
      <c r="U4531" t="str">
        <f>M4531</f>
        <v/>
      </c>
    </row>
    <row r="4532" spans="1:21" x14ac:dyDescent="0.25">
      <c r="A4532" t="str">
        <f>IF('3.Stok Awal'!$A4532=0,"",'3.Stok Awal'!$A4532)</f>
        <v/>
      </c>
      <c r="B4532" t="str">
        <f>IF('3.Stok Awal'!$B4532=0,"",'3.Stok Awal'!$B4532)</f>
        <v/>
      </c>
      <c r="C4532" t="str">
        <f>IF('3.Stok Awal'!$C4532=0,"",'3.Stok Awal'!$C4532)</f>
        <v/>
      </c>
      <c r="D4532" t="str">
        <f>IF('3.Stok Awal'!$D4532=0,"",'3.Stok Awal'!$D4532)</f>
        <v/>
      </c>
      <c r="E4532" t="str">
        <f>IF('3.Stok Awal'!$E4532=0,"",'3.Stok Awal'!$E4532)</f>
        <v/>
      </c>
      <c r="F4532" s="4" t="str">
        <f>IF('3.Stok Awal'!$F4532=0,"",'3.Stok Awal'!$F4532)</f>
        <v/>
      </c>
      <c r="G4532" s="4" t="str">
        <f t="shared" si="70"/>
        <v/>
      </c>
      <c r="H4532">
        <f>IF('3.Stok Awal'!$I4532=0,0,'3.Stok Awal'!$I4532)</f>
        <v>0</v>
      </c>
      <c r="I4532" t="str">
        <f>IF('3.Stok Awal'!$J4532=0,"",'3.Stok Awal'!$J4532)</f>
        <v/>
      </c>
      <c r="J4532">
        <f>IF('3.Stok Awal'!$K4532=0,0,'3.Stok Awal'!$K4532)</f>
        <v>0</v>
      </c>
      <c r="K4532" t="str">
        <f>IF('3.Stok Awal'!$L4532=0,"",'3.Stok Awal'!$L4532)</f>
        <v/>
      </c>
      <c r="L4532">
        <f>IF('3.Stok Awal'!$N4532=0,0,'3.Stok Awal'!$N4532)</f>
        <v>0</v>
      </c>
      <c r="M4532" t="str">
        <f>IF('3.Stok Awal'!$O4532=0,"",'3.Stok Awal'!$O4532)</f>
        <v/>
      </c>
      <c r="N4532">
        <f>SUMIF('4.Sell to Trade'!$O$5:$O$5003,'5.Stok Akhir'!$G4532,'4.Sell to Trade'!$Q$5:$Q$5003)</f>
        <v>0</v>
      </c>
      <c r="O4532" t="str">
        <f>IF('3.Stok Awal'!$L4532=0,"",'3.Stok Awal'!$L4532)</f>
        <v/>
      </c>
      <c r="P4532">
        <f>IF(ISNA(VLOOKUP($A4532,STOK_AWAL,13,0)),0,IF(VLOOKUP($A4532,STOK_AWAL,13,0)&gt;0,ROUNDDOWN(L4532/VLOOKUP($A4532,STOK_AWAL,13,0),0),0))</f>
        <v>0</v>
      </c>
      <c r="Q4532" t="str">
        <f>I4532</f>
        <v/>
      </c>
      <c r="R4532">
        <f>IFERROR(MOD(L4532,VLOOKUP($A4532,STOK_AWAL,13,0)),0)</f>
        <v>0</v>
      </c>
      <c r="S4532" t="str">
        <f>K4532</f>
        <v/>
      </c>
      <c r="T4532">
        <f>R4532+(P4532*(IFERROR(VLOOKUP($A4532,STOK_AWAL,13,0),0)))</f>
        <v>0</v>
      </c>
      <c r="U4532" t="str">
        <f>M4532</f>
        <v/>
      </c>
    </row>
    <row r="4533" spans="1:21" x14ac:dyDescent="0.25">
      <c r="A4533" t="str">
        <f>IF('3.Stok Awal'!$A4533=0,"",'3.Stok Awal'!$A4533)</f>
        <v/>
      </c>
      <c r="B4533" t="str">
        <f>IF('3.Stok Awal'!$B4533=0,"",'3.Stok Awal'!$B4533)</f>
        <v/>
      </c>
      <c r="C4533" t="str">
        <f>IF('3.Stok Awal'!$C4533=0,"",'3.Stok Awal'!$C4533)</f>
        <v/>
      </c>
      <c r="D4533" t="str">
        <f>IF('3.Stok Awal'!$D4533=0,"",'3.Stok Awal'!$D4533)</f>
        <v/>
      </c>
      <c r="E4533" t="str">
        <f>IF('3.Stok Awal'!$E4533=0,"",'3.Stok Awal'!$E4533)</f>
        <v/>
      </c>
      <c r="F4533" s="4" t="str">
        <f>IF('3.Stok Awal'!$F4533=0,"",'3.Stok Awal'!$F4533)</f>
        <v/>
      </c>
      <c r="G4533" s="4" t="str">
        <f t="shared" si="70"/>
        <v/>
      </c>
      <c r="H4533">
        <f>IF('3.Stok Awal'!$I4533=0,0,'3.Stok Awal'!$I4533)</f>
        <v>0</v>
      </c>
      <c r="I4533" t="str">
        <f>IF('3.Stok Awal'!$J4533=0,"",'3.Stok Awal'!$J4533)</f>
        <v/>
      </c>
      <c r="J4533">
        <f>IF('3.Stok Awal'!$K4533=0,0,'3.Stok Awal'!$K4533)</f>
        <v>0</v>
      </c>
      <c r="K4533" t="str">
        <f>IF('3.Stok Awal'!$L4533=0,"",'3.Stok Awal'!$L4533)</f>
        <v/>
      </c>
      <c r="L4533">
        <f>IF('3.Stok Awal'!$N4533=0,0,'3.Stok Awal'!$N4533)</f>
        <v>0</v>
      </c>
      <c r="M4533" t="str">
        <f>IF('3.Stok Awal'!$O4533=0,"",'3.Stok Awal'!$O4533)</f>
        <v/>
      </c>
      <c r="N4533">
        <f>SUMIF('4.Sell to Trade'!$O$5:$O$5003,'5.Stok Akhir'!$G4533,'4.Sell to Trade'!$Q$5:$Q$5003)</f>
        <v>0</v>
      </c>
      <c r="O4533" t="str">
        <f>IF('3.Stok Awal'!$L4533=0,"",'3.Stok Awal'!$L4533)</f>
        <v/>
      </c>
      <c r="P4533">
        <f>IF(ISNA(VLOOKUP($A4533,STOK_AWAL,13,0)),0,IF(VLOOKUP($A4533,STOK_AWAL,13,0)&gt;0,ROUNDDOWN(L4533/VLOOKUP($A4533,STOK_AWAL,13,0),0),0))</f>
        <v>0</v>
      </c>
      <c r="Q4533" t="str">
        <f>I4533</f>
        <v/>
      </c>
      <c r="R4533">
        <f>IFERROR(MOD(L4533,VLOOKUP($A4533,STOK_AWAL,13,0)),0)</f>
        <v>0</v>
      </c>
      <c r="S4533" t="str">
        <f>K4533</f>
        <v/>
      </c>
      <c r="T4533">
        <f>R4533+(P4533*(IFERROR(VLOOKUP($A4533,STOK_AWAL,13,0),0)))</f>
        <v>0</v>
      </c>
      <c r="U4533" t="str">
        <f>M4533</f>
        <v/>
      </c>
    </row>
    <row r="4534" spans="1:21" x14ac:dyDescent="0.25">
      <c r="A4534" t="str">
        <f>IF('3.Stok Awal'!$A4534=0,"",'3.Stok Awal'!$A4534)</f>
        <v/>
      </c>
      <c r="B4534" t="str">
        <f>IF('3.Stok Awal'!$B4534=0,"",'3.Stok Awal'!$B4534)</f>
        <v/>
      </c>
      <c r="C4534" t="str">
        <f>IF('3.Stok Awal'!$C4534=0,"",'3.Stok Awal'!$C4534)</f>
        <v/>
      </c>
      <c r="D4534" t="str">
        <f>IF('3.Stok Awal'!$D4534=0,"",'3.Stok Awal'!$D4534)</f>
        <v/>
      </c>
      <c r="E4534" t="str">
        <f>IF('3.Stok Awal'!$E4534=0,"",'3.Stok Awal'!$E4534)</f>
        <v/>
      </c>
      <c r="F4534" s="4" t="str">
        <f>IF('3.Stok Awal'!$F4534=0,"",'3.Stok Awal'!$F4534)</f>
        <v/>
      </c>
      <c r="G4534" s="4" t="str">
        <f t="shared" si="70"/>
        <v/>
      </c>
      <c r="H4534">
        <f>IF('3.Stok Awal'!$I4534=0,0,'3.Stok Awal'!$I4534)</f>
        <v>0</v>
      </c>
      <c r="I4534" t="str">
        <f>IF('3.Stok Awal'!$J4534=0,"",'3.Stok Awal'!$J4534)</f>
        <v/>
      </c>
      <c r="J4534">
        <f>IF('3.Stok Awal'!$K4534=0,0,'3.Stok Awal'!$K4534)</f>
        <v>0</v>
      </c>
      <c r="K4534" t="str">
        <f>IF('3.Stok Awal'!$L4534=0,"",'3.Stok Awal'!$L4534)</f>
        <v/>
      </c>
      <c r="L4534">
        <f>IF('3.Stok Awal'!$N4534=0,0,'3.Stok Awal'!$N4534)</f>
        <v>0</v>
      </c>
      <c r="M4534" t="str">
        <f>IF('3.Stok Awal'!$O4534=0,"",'3.Stok Awal'!$O4534)</f>
        <v/>
      </c>
      <c r="N4534">
        <f>SUMIF('4.Sell to Trade'!$O$5:$O$5003,'5.Stok Akhir'!$G4534,'4.Sell to Trade'!$Q$5:$Q$5003)</f>
        <v>0</v>
      </c>
      <c r="O4534" t="str">
        <f>IF('3.Stok Awal'!$L4534=0,"",'3.Stok Awal'!$L4534)</f>
        <v/>
      </c>
      <c r="P4534">
        <f>IF(ISNA(VLOOKUP($A4534,STOK_AWAL,13,0)),0,IF(VLOOKUP($A4534,STOK_AWAL,13,0)&gt;0,ROUNDDOWN(L4534/VLOOKUP($A4534,STOK_AWAL,13,0),0),0))</f>
        <v>0</v>
      </c>
      <c r="Q4534" t="str">
        <f>I4534</f>
        <v/>
      </c>
      <c r="R4534">
        <f>IFERROR(MOD(L4534,VLOOKUP($A4534,STOK_AWAL,13,0)),0)</f>
        <v>0</v>
      </c>
      <c r="S4534" t="str">
        <f>K4534</f>
        <v/>
      </c>
      <c r="T4534">
        <f>R4534+(P4534*(IFERROR(VLOOKUP($A4534,STOK_AWAL,13,0),0)))</f>
        <v>0</v>
      </c>
      <c r="U4534" t="str">
        <f>M4534</f>
        <v/>
      </c>
    </row>
    <row r="4535" spans="1:21" x14ac:dyDescent="0.25">
      <c r="A4535" t="str">
        <f>IF('3.Stok Awal'!$A4535=0,"",'3.Stok Awal'!$A4535)</f>
        <v/>
      </c>
      <c r="B4535" t="str">
        <f>IF('3.Stok Awal'!$B4535=0,"",'3.Stok Awal'!$B4535)</f>
        <v/>
      </c>
      <c r="C4535" t="str">
        <f>IF('3.Stok Awal'!$C4535=0,"",'3.Stok Awal'!$C4535)</f>
        <v/>
      </c>
      <c r="D4535" t="str">
        <f>IF('3.Stok Awal'!$D4535=0,"",'3.Stok Awal'!$D4535)</f>
        <v/>
      </c>
      <c r="E4535" t="str">
        <f>IF('3.Stok Awal'!$E4535=0,"",'3.Stok Awal'!$E4535)</f>
        <v/>
      </c>
      <c r="F4535" s="4" t="str">
        <f>IF('3.Stok Awal'!$F4535=0,"",'3.Stok Awal'!$F4535)</f>
        <v/>
      </c>
      <c r="G4535" s="4" t="str">
        <f t="shared" si="70"/>
        <v/>
      </c>
      <c r="H4535">
        <f>IF('3.Stok Awal'!$I4535=0,0,'3.Stok Awal'!$I4535)</f>
        <v>0</v>
      </c>
      <c r="I4535" t="str">
        <f>IF('3.Stok Awal'!$J4535=0,"",'3.Stok Awal'!$J4535)</f>
        <v/>
      </c>
      <c r="J4535">
        <f>IF('3.Stok Awal'!$K4535=0,0,'3.Stok Awal'!$K4535)</f>
        <v>0</v>
      </c>
      <c r="K4535" t="str">
        <f>IF('3.Stok Awal'!$L4535=0,"",'3.Stok Awal'!$L4535)</f>
        <v/>
      </c>
      <c r="L4535">
        <f>IF('3.Stok Awal'!$N4535=0,0,'3.Stok Awal'!$N4535)</f>
        <v>0</v>
      </c>
      <c r="M4535" t="str">
        <f>IF('3.Stok Awal'!$O4535=0,"",'3.Stok Awal'!$O4535)</f>
        <v/>
      </c>
      <c r="N4535">
        <f>SUMIF('4.Sell to Trade'!$O$5:$O$5003,'5.Stok Akhir'!$G4535,'4.Sell to Trade'!$Q$5:$Q$5003)</f>
        <v>0</v>
      </c>
      <c r="O4535" t="str">
        <f>IF('3.Stok Awal'!$L4535=0,"",'3.Stok Awal'!$L4535)</f>
        <v/>
      </c>
      <c r="P4535">
        <f>IF(ISNA(VLOOKUP($A4535,STOK_AWAL,13,0)),0,IF(VLOOKUP($A4535,STOK_AWAL,13,0)&gt;0,ROUNDDOWN(L4535/VLOOKUP($A4535,STOK_AWAL,13,0),0),0))</f>
        <v>0</v>
      </c>
      <c r="Q4535" t="str">
        <f>I4535</f>
        <v/>
      </c>
      <c r="R4535">
        <f>IFERROR(MOD(L4535,VLOOKUP($A4535,STOK_AWAL,13,0)),0)</f>
        <v>0</v>
      </c>
      <c r="S4535" t="str">
        <f>K4535</f>
        <v/>
      </c>
      <c r="T4535">
        <f>R4535+(P4535*(IFERROR(VLOOKUP($A4535,STOK_AWAL,13,0),0)))</f>
        <v>0</v>
      </c>
      <c r="U4535" t="str">
        <f>M4535</f>
        <v/>
      </c>
    </row>
    <row r="4536" spans="1:21" x14ac:dyDescent="0.25">
      <c r="A4536" t="str">
        <f>IF('3.Stok Awal'!$A4536=0,"",'3.Stok Awal'!$A4536)</f>
        <v/>
      </c>
      <c r="B4536" t="str">
        <f>IF('3.Stok Awal'!$B4536=0,"",'3.Stok Awal'!$B4536)</f>
        <v/>
      </c>
      <c r="C4536" t="str">
        <f>IF('3.Stok Awal'!$C4536=0,"",'3.Stok Awal'!$C4536)</f>
        <v/>
      </c>
      <c r="D4536" t="str">
        <f>IF('3.Stok Awal'!$D4536=0,"",'3.Stok Awal'!$D4536)</f>
        <v/>
      </c>
      <c r="E4536" t="str">
        <f>IF('3.Stok Awal'!$E4536=0,"",'3.Stok Awal'!$E4536)</f>
        <v/>
      </c>
      <c r="F4536" s="4" t="str">
        <f>IF('3.Stok Awal'!$F4536=0,"",'3.Stok Awal'!$F4536)</f>
        <v/>
      </c>
      <c r="G4536" s="4" t="str">
        <f t="shared" si="70"/>
        <v/>
      </c>
      <c r="H4536">
        <f>IF('3.Stok Awal'!$I4536=0,0,'3.Stok Awal'!$I4536)</f>
        <v>0</v>
      </c>
      <c r="I4536" t="str">
        <f>IF('3.Stok Awal'!$J4536=0,"",'3.Stok Awal'!$J4536)</f>
        <v/>
      </c>
      <c r="J4536">
        <f>IF('3.Stok Awal'!$K4536=0,0,'3.Stok Awal'!$K4536)</f>
        <v>0</v>
      </c>
      <c r="K4536" t="str">
        <f>IF('3.Stok Awal'!$L4536=0,"",'3.Stok Awal'!$L4536)</f>
        <v/>
      </c>
      <c r="L4536">
        <f>IF('3.Stok Awal'!$N4536=0,0,'3.Stok Awal'!$N4536)</f>
        <v>0</v>
      </c>
      <c r="M4536" t="str">
        <f>IF('3.Stok Awal'!$O4536=0,"",'3.Stok Awal'!$O4536)</f>
        <v/>
      </c>
      <c r="N4536">
        <f>SUMIF('4.Sell to Trade'!$O$5:$O$5003,'5.Stok Akhir'!$G4536,'4.Sell to Trade'!$Q$5:$Q$5003)</f>
        <v>0</v>
      </c>
      <c r="O4536" t="str">
        <f>IF('3.Stok Awal'!$L4536=0,"",'3.Stok Awal'!$L4536)</f>
        <v/>
      </c>
      <c r="P4536">
        <f>IF(ISNA(VLOOKUP($A4536,STOK_AWAL,13,0)),0,IF(VLOOKUP($A4536,STOK_AWAL,13,0)&gt;0,ROUNDDOWN(L4536/VLOOKUP($A4536,STOK_AWAL,13,0),0),0))</f>
        <v>0</v>
      </c>
      <c r="Q4536" t="str">
        <f>I4536</f>
        <v/>
      </c>
      <c r="R4536">
        <f>IFERROR(MOD(L4536,VLOOKUP($A4536,STOK_AWAL,13,0)),0)</f>
        <v>0</v>
      </c>
      <c r="S4536" t="str">
        <f>K4536</f>
        <v/>
      </c>
      <c r="T4536">
        <f>R4536+(P4536*(IFERROR(VLOOKUP($A4536,STOK_AWAL,13,0),0)))</f>
        <v>0</v>
      </c>
      <c r="U4536" t="str">
        <f>M4536</f>
        <v/>
      </c>
    </row>
    <row r="4537" spans="1:21" x14ac:dyDescent="0.25">
      <c r="A4537" t="str">
        <f>IF('3.Stok Awal'!$A4537=0,"",'3.Stok Awal'!$A4537)</f>
        <v/>
      </c>
      <c r="B4537" t="str">
        <f>IF('3.Stok Awal'!$B4537=0,"",'3.Stok Awal'!$B4537)</f>
        <v/>
      </c>
      <c r="C4537" t="str">
        <f>IF('3.Stok Awal'!$C4537=0,"",'3.Stok Awal'!$C4537)</f>
        <v/>
      </c>
      <c r="D4537" t="str">
        <f>IF('3.Stok Awal'!$D4537=0,"",'3.Stok Awal'!$D4537)</f>
        <v/>
      </c>
      <c r="E4537" t="str">
        <f>IF('3.Stok Awal'!$E4537=0,"",'3.Stok Awal'!$E4537)</f>
        <v/>
      </c>
      <c r="F4537" s="4" t="str">
        <f>IF('3.Stok Awal'!$F4537=0,"",'3.Stok Awal'!$F4537)</f>
        <v/>
      </c>
      <c r="G4537" s="4" t="str">
        <f t="shared" si="70"/>
        <v/>
      </c>
      <c r="H4537">
        <f>IF('3.Stok Awal'!$I4537=0,0,'3.Stok Awal'!$I4537)</f>
        <v>0</v>
      </c>
      <c r="I4537" t="str">
        <f>IF('3.Stok Awal'!$J4537=0,"",'3.Stok Awal'!$J4537)</f>
        <v/>
      </c>
      <c r="J4537">
        <f>IF('3.Stok Awal'!$K4537=0,0,'3.Stok Awal'!$K4537)</f>
        <v>0</v>
      </c>
      <c r="K4537" t="str">
        <f>IF('3.Stok Awal'!$L4537=0,"",'3.Stok Awal'!$L4537)</f>
        <v/>
      </c>
      <c r="L4537">
        <f>IF('3.Stok Awal'!$N4537=0,0,'3.Stok Awal'!$N4537)</f>
        <v>0</v>
      </c>
      <c r="M4537" t="str">
        <f>IF('3.Stok Awal'!$O4537=0,"",'3.Stok Awal'!$O4537)</f>
        <v/>
      </c>
      <c r="N4537">
        <f>SUMIF('4.Sell to Trade'!$O$5:$O$5003,'5.Stok Akhir'!$G4537,'4.Sell to Trade'!$Q$5:$Q$5003)</f>
        <v>0</v>
      </c>
      <c r="O4537" t="str">
        <f>IF('3.Stok Awal'!$L4537=0,"",'3.Stok Awal'!$L4537)</f>
        <v/>
      </c>
      <c r="P4537">
        <f>IF(ISNA(VLOOKUP($A4537,STOK_AWAL,13,0)),0,IF(VLOOKUP($A4537,STOK_AWAL,13,0)&gt;0,ROUNDDOWN(L4537/VLOOKUP($A4537,STOK_AWAL,13,0),0),0))</f>
        <v>0</v>
      </c>
      <c r="Q4537" t="str">
        <f>I4537</f>
        <v/>
      </c>
      <c r="R4537">
        <f>IFERROR(MOD(L4537,VLOOKUP($A4537,STOK_AWAL,13,0)),0)</f>
        <v>0</v>
      </c>
      <c r="S4537" t="str">
        <f>K4537</f>
        <v/>
      </c>
      <c r="T4537">
        <f>R4537+(P4537*(IFERROR(VLOOKUP($A4537,STOK_AWAL,13,0),0)))</f>
        <v>0</v>
      </c>
      <c r="U4537" t="str">
        <f>M4537</f>
        <v/>
      </c>
    </row>
    <row r="4538" spans="1:21" x14ac:dyDescent="0.25">
      <c r="A4538" t="str">
        <f>IF('3.Stok Awal'!$A4538=0,"",'3.Stok Awal'!$A4538)</f>
        <v/>
      </c>
      <c r="B4538" t="str">
        <f>IF('3.Stok Awal'!$B4538=0,"",'3.Stok Awal'!$B4538)</f>
        <v/>
      </c>
      <c r="C4538" t="str">
        <f>IF('3.Stok Awal'!$C4538=0,"",'3.Stok Awal'!$C4538)</f>
        <v/>
      </c>
      <c r="D4538" t="str">
        <f>IF('3.Stok Awal'!$D4538=0,"",'3.Stok Awal'!$D4538)</f>
        <v/>
      </c>
      <c r="E4538" t="str">
        <f>IF('3.Stok Awal'!$E4538=0,"",'3.Stok Awal'!$E4538)</f>
        <v/>
      </c>
      <c r="F4538" s="4" t="str">
        <f>IF('3.Stok Awal'!$F4538=0,"",'3.Stok Awal'!$F4538)</f>
        <v/>
      </c>
      <c r="G4538" s="4" t="str">
        <f t="shared" si="70"/>
        <v/>
      </c>
      <c r="H4538">
        <f>IF('3.Stok Awal'!$I4538=0,0,'3.Stok Awal'!$I4538)</f>
        <v>0</v>
      </c>
      <c r="I4538" t="str">
        <f>IF('3.Stok Awal'!$J4538=0,"",'3.Stok Awal'!$J4538)</f>
        <v/>
      </c>
      <c r="J4538">
        <f>IF('3.Stok Awal'!$K4538=0,0,'3.Stok Awal'!$K4538)</f>
        <v>0</v>
      </c>
      <c r="K4538" t="str">
        <f>IF('3.Stok Awal'!$L4538=0,"",'3.Stok Awal'!$L4538)</f>
        <v/>
      </c>
      <c r="L4538">
        <f>IF('3.Stok Awal'!$N4538=0,0,'3.Stok Awal'!$N4538)</f>
        <v>0</v>
      </c>
      <c r="M4538" t="str">
        <f>IF('3.Stok Awal'!$O4538=0,"",'3.Stok Awal'!$O4538)</f>
        <v/>
      </c>
      <c r="N4538">
        <f>SUMIF('4.Sell to Trade'!$O$5:$O$5003,'5.Stok Akhir'!$G4538,'4.Sell to Trade'!$Q$5:$Q$5003)</f>
        <v>0</v>
      </c>
      <c r="O4538" t="str">
        <f>IF('3.Stok Awal'!$L4538=0,"",'3.Stok Awal'!$L4538)</f>
        <v/>
      </c>
      <c r="P4538">
        <f>IF(ISNA(VLOOKUP($A4538,STOK_AWAL,13,0)),0,IF(VLOOKUP($A4538,STOK_AWAL,13,0)&gt;0,ROUNDDOWN(L4538/VLOOKUP($A4538,STOK_AWAL,13,0),0),0))</f>
        <v>0</v>
      </c>
      <c r="Q4538" t="str">
        <f>I4538</f>
        <v/>
      </c>
      <c r="R4538">
        <f>IFERROR(MOD(L4538,VLOOKUP($A4538,STOK_AWAL,13,0)),0)</f>
        <v>0</v>
      </c>
      <c r="S4538" t="str">
        <f>K4538</f>
        <v/>
      </c>
      <c r="T4538">
        <f>R4538+(P4538*(IFERROR(VLOOKUP($A4538,STOK_AWAL,13,0),0)))</f>
        <v>0</v>
      </c>
      <c r="U4538" t="str">
        <f>M4538</f>
        <v/>
      </c>
    </row>
    <row r="4539" spans="1:21" x14ac:dyDescent="0.25">
      <c r="A4539" t="str">
        <f>IF('3.Stok Awal'!$A4539=0,"",'3.Stok Awal'!$A4539)</f>
        <v/>
      </c>
      <c r="B4539" t="str">
        <f>IF('3.Stok Awal'!$B4539=0,"",'3.Stok Awal'!$B4539)</f>
        <v/>
      </c>
      <c r="C4539" t="str">
        <f>IF('3.Stok Awal'!$C4539=0,"",'3.Stok Awal'!$C4539)</f>
        <v/>
      </c>
      <c r="D4539" t="str">
        <f>IF('3.Stok Awal'!$D4539=0,"",'3.Stok Awal'!$D4539)</f>
        <v/>
      </c>
      <c r="E4539" t="str">
        <f>IF('3.Stok Awal'!$E4539=0,"",'3.Stok Awal'!$E4539)</f>
        <v/>
      </c>
      <c r="F4539" s="4" t="str">
        <f>IF('3.Stok Awal'!$F4539=0,"",'3.Stok Awal'!$F4539)</f>
        <v/>
      </c>
      <c r="G4539" s="4" t="str">
        <f t="shared" si="70"/>
        <v/>
      </c>
      <c r="H4539">
        <f>IF('3.Stok Awal'!$I4539=0,0,'3.Stok Awal'!$I4539)</f>
        <v>0</v>
      </c>
      <c r="I4539" t="str">
        <f>IF('3.Stok Awal'!$J4539=0,"",'3.Stok Awal'!$J4539)</f>
        <v/>
      </c>
      <c r="J4539">
        <f>IF('3.Stok Awal'!$K4539=0,0,'3.Stok Awal'!$K4539)</f>
        <v>0</v>
      </c>
      <c r="K4539" t="str">
        <f>IF('3.Stok Awal'!$L4539=0,"",'3.Stok Awal'!$L4539)</f>
        <v/>
      </c>
      <c r="L4539">
        <f>IF('3.Stok Awal'!$N4539=0,0,'3.Stok Awal'!$N4539)</f>
        <v>0</v>
      </c>
      <c r="M4539" t="str">
        <f>IF('3.Stok Awal'!$O4539=0,"",'3.Stok Awal'!$O4539)</f>
        <v/>
      </c>
      <c r="N4539">
        <f>SUMIF('4.Sell to Trade'!$O$5:$O$5003,'5.Stok Akhir'!$G4539,'4.Sell to Trade'!$Q$5:$Q$5003)</f>
        <v>0</v>
      </c>
      <c r="O4539" t="str">
        <f>IF('3.Stok Awal'!$L4539=0,"",'3.Stok Awal'!$L4539)</f>
        <v/>
      </c>
      <c r="P4539">
        <f>IF(ISNA(VLOOKUP($A4539,STOK_AWAL,13,0)),0,IF(VLOOKUP($A4539,STOK_AWAL,13,0)&gt;0,ROUNDDOWN(L4539/VLOOKUP($A4539,STOK_AWAL,13,0),0),0))</f>
        <v>0</v>
      </c>
      <c r="Q4539" t="str">
        <f>I4539</f>
        <v/>
      </c>
      <c r="R4539">
        <f>IFERROR(MOD(L4539,VLOOKUP($A4539,STOK_AWAL,13,0)),0)</f>
        <v>0</v>
      </c>
      <c r="S4539" t="str">
        <f>K4539</f>
        <v/>
      </c>
      <c r="T4539">
        <f>R4539+(P4539*(IFERROR(VLOOKUP($A4539,STOK_AWAL,13,0),0)))</f>
        <v>0</v>
      </c>
      <c r="U4539" t="str">
        <f>M4539</f>
        <v/>
      </c>
    </row>
    <row r="4540" spans="1:21" x14ac:dyDescent="0.25">
      <c r="A4540" t="str">
        <f>IF('3.Stok Awal'!$A4540=0,"",'3.Stok Awal'!$A4540)</f>
        <v/>
      </c>
      <c r="B4540" t="str">
        <f>IF('3.Stok Awal'!$B4540=0,"",'3.Stok Awal'!$B4540)</f>
        <v/>
      </c>
      <c r="C4540" t="str">
        <f>IF('3.Stok Awal'!$C4540=0,"",'3.Stok Awal'!$C4540)</f>
        <v/>
      </c>
      <c r="D4540" t="str">
        <f>IF('3.Stok Awal'!$D4540=0,"",'3.Stok Awal'!$D4540)</f>
        <v/>
      </c>
      <c r="E4540" t="str">
        <f>IF('3.Stok Awal'!$E4540=0,"",'3.Stok Awal'!$E4540)</f>
        <v/>
      </c>
      <c r="F4540" s="4" t="str">
        <f>IF('3.Stok Awal'!$F4540=0,"",'3.Stok Awal'!$F4540)</f>
        <v/>
      </c>
      <c r="G4540" s="4" t="str">
        <f t="shared" si="70"/>
        <v/>
      </c>
      <c r="H4540">
        <f>IF('3.Stok Awal'!$I4540=0,0,'3.Stok Awal'!$I4540)</f>
        <v>0</v>
      </c>
      <c r="I4540" t="str">
        <f>IF('3.Stok Awal'!$J4540=0,"",'3.Stok Awal'!$J4540)</f>
        <v/>
      </c>
      <c r="J4540">
        <f>IF('3.Stok Awal'!$K4540=0,0,'3.Stok Awal'!$K4540)</f>
        <v>0</v>
      </c>
      <c r="K4540" t="str">
        <f>IF('3.Stok Awal'!$L4540=0,"",'3.Stok Awal'!$L4540)</f>
        <v/>
      </c>
      <c r="L4540">
        <f>IF('3.Stok Awal'!$N4540=0,0,'3.Stok Awal'!$N4540)</f>
        <v>0</v>
      </c>
      <c r="M4540" t="str">
        <f>IF('3.Stok Awal'!$O4540=0,"",'3.Stok Awal'!$O4540)</f>
        <v/>
      </c>
      <c r="N4540">
        <f>SUMIF('4.Sell to Trade'!$O$5:$O$5003,'5.Stok Akhir'!$G4540,'4.Sell to Trade'!$Q$5:$Q$5003)</f>
        <v>0</v>
      </c>
      <c r="O4540" t="str">
        <f>IF('3.Stok Awal'!$L4540=0,"",'3.Stok Awal'!$L4540)</f>
        <v/>
      </c>
      <c r="P4540">
        <f>IF(ISNA(VLOOKUP($A4540,STOK_AWAL,13,0)),0,IF(VLOOKUP($A4540,STOK_AWAL,13,0)&gt;0,ROUNDDOWN(L4540/VLOOKUP($A4540,STOK_AWAL,13,0),0),0))</f>
        <v>0</v>
      </c>
      <c r="Q4540" t="str">
        <f>I4540</f>
        <v/>
      </c>
      <c r="R4540">
        <f>IFERROR(MOD(L4540,VLOOKUP($A4540,STOK_AWAL,13,0)),0)</f>
        <v>0</v>
      </c>
      <c r="S4540" t="str">
        <f>K4540</f>
        <v/>
      </c>
      <c r="T4540">
        <f>R4540+(P4540*(IFERROR(VLOOKUP($A4540,STOK_AWAL,13,0),0)))</f>
        <v>0</v>
      </c>
      <c r="U4540" t="str">
        <f>M4540</f>
        <v/>
      </c>
    </row>
    <row r="4541" spans="1:21" x14ac:dyDescent="0.25">
      <c r="A4541" t="str">
        <f>IF('3.Stok Awal'!$A4541=0,"",'3.Stok Awal'!$A4541)</f>
        <v/>
      </c>
      <c r="B4541" t="str">
        <f>IF('3.Stok Awal'!$B4541=0,"",'3.Stok Awal'!$B4541)</f>
        <v/>
      </c>
      <c r="C4541" t="str">
        <f>IF('3.Stok Awal'!$C4541=0,"",'3.Stok Awal'!$C4541)</f>
        <v/>
      </c>
      <c r="D4541" t="str">
        <f>IF('3.Stok Awal'!$D4541=0,"",'3.Stok Awal'!$D4541)</f>
        <v/>
      </c>
      <c r="E4541" t="str">
        <f>IF('3.Stok Awal'!$E4541=0,"",'3.Stok Awal'!$E4541)</f>
        <v/>
      </c>
      <c r="F4541" s="4" t="str">
        <f>IF('3.Stok Awal'!$F4541=0,"",'3.Stok Awal'!$F4541)</f>
        <v/>
      </c>
      <c r="G4541" s="4" t="str">
        <f t="shared" si="70"/>
        <v/>
      </c>
      <c r="H4541">
        <f>IF('3.Stok Awal'!$I4541=0,0,'3.Stok Awal'!$I4541)</f>
        <v>0</v>
      </c>
      <c r="I4541" t="str">
        <f>IF('3.Stok Awal'!$J4541=0,"",'3.Stok Awal'!$J4541)</f>
        <v/>
      </c>
      <c r="J4541">
        <f>IF('3.Stok Awal'!$K4541=0,0,'3.Stok Awal'!$K4541)</f>
        <v>0</v>
      </c>
      <c r="K4541" t="str">
        <f>IF('3.Stok Awal'!$L4541=0,"",'3.Stok Awal'!$L4541)</f>
        <v/>
      </c>
      <c r="L4541">
        <f>IF('3.Stok Awal'!$N4541=0,0,'3.Stok Awal'!$N4541)</f>
        <v>0</v>
      </c>
      <c r="M4541" t="str">
        <f>IF('3.Stok Awal'!$O4541=0,"",'3.Stok Awal'!$O4541)</f>
        <v/>
      </c>
      <c r="N4541">
        <f>SUMIF('4.Sell to Trade'!$O$5:$O$5003,'5.Stok Akhir'!$G4541,'4.Sell to Trade'!$Q$5:$Q$5003)</f>
        <v>0</v>
      </c>
      <c r="O4541" t="str">
        <f>IF('3.Stok Awal'!$L4541=0,"",'3.Stok Awal'!$L4541)</f>
        <v/>
      </c>
      <c r="P4541">
        <f>IF(ISNA(VLOOKUP($A4541,STOK_AWAL,13,0)),0,IF(VLOOKUP($A4541,STOK_AWAL,13,0)&gt;0,ROUNDDOWN(L4541/VLOOKUP($A4541,STOK_AWAL,13,0),0),0))</f>
        <v>0</v>
      </c>
      <c r="Q4541" t="str">
        <f>I4541</f>
        <v/>
      </c>
      <c r="R4541">
        <f>IFERROR(MOD(L4541,VLOOKUP($A4541,STOK_AWAL,13,0)),0)</f>
        <v>0</v>
      </c>
      <c r="S4541" t="str">
        <f>K4541</f>
        <v/>
      </c>
      <c r="T4541">
        <f>R4541+(P4541*(IFERROR(VLOOKUP($A4541,STOK_AWAL,13,0),0)))</f>
        <v>0</v>
      </c>
      <c r="U4541" t="str">
        <f>M4541</f>
        <v/>
      </c>
    </row>
    <row r="4542" spans="1:21" x14ac:dyDescent="0.25">
      <c r="A4542" t="str">
        <f>IF('3.Stok Awal'!$A4542=0,"",'3.Stok Awal'!$A4542)</f>
        <v/>
      </c>
      <c r="B4542" t="str">
        <f>IF('3.Stok Awal'!$B4542=0,"",'3.Stok Awal'!$B4542)</f>
        <v/>
      </c>
      <c r="C4542" t="str">
        <f>IF('3.Stok Awal'!$C4542=0,"",'3.Stok Awal'!$C4542)</f>
        <v/>
      </c>
      <c r="D4542" t="str">
        <f>IF('3.Stok Awal'!$D4542=0,"",'3.Stok Awal'!$D4542)</f>
        <v/>
      </c>
      <c r="E4542" t="str">
        <f>IF('3.Stok Awal'!$E4542=0,"",'3.Stok Awal'!$E4542)</f>
        <v/>
      </c>
      <c r="F4542" s="4" t="str">
        <f>IF('3.Stok Awal'!$F4542=0,"",'3.Stok Awal'!$F4542)</f>
        <v/>
      </c>
      <c r="G4542" s="4" t="str">
        <f t="shared" si="70"/>
        <v/>
      </c>
      <c r="H4542">
        <f>IF('3.Stok Awal'!$I4542=0,0,'3.Stok Awal'!$I4542)</f>
        <v>0</v>
      </c>
      <c r="I4542" t="str">
        <f>IF('3.Stok Awal'!$J4542=0,"",'3.Stok Awal'!$J4542)</f>
        <v/>
      </c>
      <c r="J4542">
        <f>IF('3.Stok Awal'!$K4542=0,0,'3.Stok Awal'!$K4542)</f>
        <v>0</v>
      </c>
      <c r="K4542" t="str">
        <f>IF('3.Stok Awal'!$L4542=0,"",'3.Stok Awal'!$L4542)</f>
        <v/>
      </c>
      <c r="L4542">
        <f>IF('3.Stok Awal'!$N4542=0,0,'3.Stok Awal'!$N4542)</f>
        <v>0</v>
      </c>
      <c r="M4542" t="str">
        <f>IF('3.Stok Awal'!$O4542=0,"",'3.Stok Awal'!$O4542)</f>
        <v/>
      </c>
      <c r="N4542">
        <f>SUMIF('4.Sell to Trade'!$O$5:$O$5003,'5.Stok Akhir'!$G4542,'4.Sell to Trade'!$Q$5:$Q$5003)</f>
        <v>0</v>
      </c>
      <c r="O4542" t="str">
        <f>IF('3.Stok Awal'!$L4542=0,"",'3.Stok Awal'!$L4542)</f>
        <v/>
      </c>
      <c r="P4542">
        <f>IF(ISNA(VLOOKUP($A4542,STOK_AWAL,13,0)),0,IF(VLOOKUP($A4542,STOK_AWAL,13,0)&gt;0,ROUNDDOWN(L4542/VLOOKUP($A4542,STOK_AWAL,13,0),0),0))</f>
        <v>0</v>
      </c>
      <c r="Q4542" t="str">
        <f>I4542</f>
        <v/>
      </c>
      <c r="R4542">
        <f>IFERROR(MOD(L4542,VLOOKUP($A4542,STOK_AWAL,13,0)),0)</f>
        <v>0</v>
      </c>
      <c r="S4542" t="str">
        <f>K4542</f>
        <v/>
      </c>
      <c r="T4542">
        <f>R4542+(P4542*(IFERROR(VLOOKUP($A4542,STOK_AWAL,13,0),0)))</f>
        <v>0</v>
      </c>
      <c r="U4542" t="str">
        <f>M4542</f>
        <v/>
      </c>
    </row>
    <row r="4543" spans="1:21" x14ac:dyDescent="0.25">
      <c r="A4543" t="str">
        <f>IF('3.Stok Awal'!$A4543=0,"",'3.Stok Awal'!$A4543)</f>
        <v/>
      </c>
      <c r="B4543" t="str">
        <f>IF('3.Stok Awal'!$B4543=0,"",'3.Stok Awal'!$B4543)</f>
        <v/>
      </c>
      <c r="C4543" t="str">
        <f>IF('3.Stok Awal'!$C4543=0,"",'3.Stok Awal'!$C4543)</f>
        <v/>
      </c>
      <c r="D4543" t="str">
        <f>IF('3.Stok Awal'!$D4543=0,"",'3.Stok Awal'!$D4543)</f>
        <v/>
      </c>
      <c r="E4543" t="str">
        <f>IF('3.Stok Awal'!$E4543=0,"",'3.Stok Awal'!$E4543)</f>
        <v/>
      </c>
      <c r="F4543" s="4" t="str">
        <f>IF('3.Stok Awal'!$F4543=0,"",'3.Stok Awal'!$F4543)</f>
        <v/>
      </c>
      <c r="G4543" s="4" t="str">
        <f t="shared" si="70"/>
        <v/>
      </c>
      <c r="H4543">
        <f>IF('3.Stok Awal'!$I4543=0,0,'3.Stok Awal'!$I4543)</f>
        <v>0</v>
      </c>
      <c r="I4543" t="str">
        <f>IF('3.Stok Awal'!$J4543=0,"",'3.Stok Awal'!$J4543)</f>
        <v/>
      </c>
      <c r="J4543">
        <f>IF('3.Stok Awal'!$K4543=0,0,'3.Stok Awal'!$K4543)</f>
        <v>0</v>
      </c>
      <c r="K4543" t="str">
        <f>IF('3.Stok Awal'!$L4543=0,"",'3.Stok Awal'!$L4543)</f>
        <v/>
      </c>
      <c r="L4543">
        <f>IF('3.Stok Awal'!$N4543=0,0,'3.Stok Awal'!$N4543)</f>
        <v>0</v>
      </c>
      <c r="M4543" t="str">
        <f>IF('3.Stok Awal'!$O4543=0,"",'3.Stok Awal'!$O4543)</f>
        <v/>
      </c>
      <c r="N4543">
        <f>SUMIF('4.Sell to Trade'!$O$5:$O$5003,'5.Stok Akhir'!$G4543,'4.Sell to Trade'!$Q$5:$Q$5003)</f>
        <v>0</v>
      </c>
      <c r="O4543" t="str">
        <f>IF('3.Stok Awal'!$L4543=0,"",'3.Stok Awal'!$L4543)</f>
        <v/>
      </c>
      <c r="P4543">
        <f>IF(ISNA(VLOOKUP($A4543,STOK_AWAL,13,0)),0,IF(VLOOKUP($A4543,STOK_AWAL,13,0)&gt;0,ROUNDDOWN(L4543/VLOOKUP($A4543,STOK_AWAL,13,0),0),0))</f>
        <v>0</v>
      </c>
      <c r="Q4543" t="str">
        <f>I4543</f>
        <v/>
      </c>
      <c r="R4543">
        <f>IFERROR(MOD(L4543,VLOOKUP($A4543,STOK_AWAL,13,0)),0)</f>
        <v>0</v>
      </c>
      <c r="S4543" t="str">
        <f>K4543</f>
        <v/>
      </c>
      <c r="T4543">
        <f>R4543+(P4543*(IFERROR(VLOOKUP($A4543,STOK_AWAL,13,0),0)))</f>
        <v>0</v>
      </c>
      <c r="U4543" t="str">
        <f>M4543</f>
        <v/>
      </c>
    </row>
    <row r="4544" spans="1:21" x14ac:dyDescent="0.25">
      <c r="A4544" t="str">
        <f>IF('3.Stok Awal'!$A4544=0,"",'3.Stok Awal'!$A4544)</f>
        <v/>
      </c>
      <c r="B4544" t="str">
        <f>IF('3.Stok Awal'!$B4544=0,"",'3.Stok Awal'!$B4544)</f>
        <v/>
      </c>
      <c r="C4544" t="str">
        <f>IF('3.Stok Awal'!$C4544=0,"",'3.Stok Awal'!$C4544)</f>
        <v/>
      </c>
      <c r="D4544" t="str">
        <f>IF('3.Stok Awal'!$D4544=0,"",'3.Stok Awal'!$D4544)</f>
        <v/>
      </c>
      <c r="E4544" t="str">
        <f>IF('3.Stok Awal'!$E4544=0,"",'3.Stok Awal'!$E4544)</f>
        <v/>
      </c>
      <c r="F4544" s="4" t="str">
        <f>IF('3.Stok Awal'!$F4544=0,"",'3.Stok Awal'!$F4544)</f>
        <v/>
      </c>
      <c r="G4544" s="4" t="str">
        <f t="shared" si="70"/>
        <v/>
      </c>
      <c r="H4544">
        <f>IF('3.Stok Awal'!$I4544=0,0,'3.Stok Awal'!$I4544)</f>
        <v>0</v>
      </c>
      <c r="I4544" t="str">
        <f>IF('3.Stok Awal'!$J4544=0,"",'3.Stok Awal'!$J4544)</f>
        <v/>
      </c>
      <c r="J4544">
        <f>IF('3.Stok Awal'!$K4544=0,0,'3.Stok Awal'!$K4544)</f>
        <v>0</v>
      </c>
      <c r="K4544" t="str">
        <f>IF('3.Stok Awal'!$L4544=0,"",'3.Stok Awal'!$L4544)</f>
        <v/>
      </c>
      <c r="L4544">
        <f>IF('3.Stok Awal'!$N4544=0,0,'3.Stok Awal'!$N4544)</f>
        <v>0</v>
      </c>
      <c r="M4544" t="str">
        <f>IF('3.Stok Awal'!$O4544=0,"",'3.Stok Awal'!$O4544)</f>
        <v/>
      </c>
      <c r="N4544">
        <f>SUMIF('4.Sell to Trade'!$O$5:$O$5003,'5.Stok Akhir'!$G4544,'4.Sell to Trade'!$Q$5:$Q$5003)</f>
        <v>0</v>
      </c>
      <c r="O4544" t="str">
        <f>IF('3.Stok Awal'!$L4544=0,"",'3.Stok Awal'!$L4544)</f>
        <v/>
      </c>
      <c r="P4544">
        <f>IF(ISNA(VLOOKUP($A4544,STOK_AWAL,13,0)),0,IF(VLOOKUP($A4544,STOK_AWAL,13,0)&gt;0,ROUNDDOWN(L4544/VLOOKUP($A4544,STOK_AWAL,13,0),0),0))</f>
        <v>0</v>
      </c>
      <c r="Q4544" t="str">
        <f>I4544</f>
        <v/>
      </c>
      <c r="R4544">
        <f>IFERROR(MOD(L4544,VLOOKUP($A4544,STOK_AWAL,13,0)),0)</f>
        <v>0</v>
      </c>
      <c r="S4544" t="str">
        <f>K4544</f>
        <v/>
      </c>
      <c r="T4544">
        <f>R4544+(P4544*(IFERROR(VLOOKUP($A4544,STOK_AWAL,13,0),0)))</f>
        <v>0</v>
      </c>
      <c r="U4544" t="str">
        <f>M4544</f>
        <v/>
      </c>
    </row>
    <row r="4545" spans="1:21" x14ac:dyDescent="0.25">
      <c r="A4545" t="str">
        <f>IF('3.Stok Awal'!$A4545=0,"",'3.Stok Awal'!$A4545)</f>
        <v/>
      </c>
      <c r="B4545" t="str">
        <f>IF('3.Stok Awal'!$B4545=0,"",'3.Stok Awal'!$B4545)</f>
        <v/>
      </c>
      <c r="C4545" t="str">
        <f>IF('3.Stok Awal'!$C4545=0,"",'3.Stok Awal'!$C4545)</f>
        <v/>
      </c>
      <c r="D4545" t="str">
        <f>IF('3.Stok Awal'!$D4545=0,"",'3.Stok Awal'!$D4545)</f>
        <v/>
      </c>
      <c r="E4545" t="str">
        <f>IF('3.Stok Awal'!$E4545=0,"",'3.Stok Awal'!$E4545)</f>
        <v/>
      </c>
      <c r="F4545" s="4" t="str">
        <f>IF('3.Stok Awal'!$F4545=0,"",'3.Stok Awal'!$F4545)</f>
        <v/>
      </c>
      <c r="G4545" s="4" t="str">
        <f t="shared" si="70"/>
        <v/>
      </c>
      <c r="H4545">
        <f>IF('3.Stok Awal'!$I4545=0,0,'3.Stok Awal'!$I4545)</f>
        <v>0</v>
      </c>
      <c r="I4545" t="str">
        <f>IF('3.Stok Awal'!$J4545=0,"",'3.Stok Awal'!$J4545)</f>
        <v/>
      </c>
      <c r="J4545">
        <f>IF('3.Stok Awal'!$K4545=0,0,'3.Stok Awal'!$K4545)</f>
        <v>0</v>
      </c>
      <c r="K4545" t="str">
        <f>IF('3.Stok Awal'!$L4545=0,"",'3.Stok Awal'!$L4545)</f>
        <v/>
      </c>
      <c r="L4545">
        <f>IF('3.Stok Awal'!$N4545=0,0,'3.Stok Awal'!$N4545)</f>
        <v>0</v>
      </c>
      <c r="M4545" t="str">
        <f>IF('3.Stok Awal'!$O4545=0,"",'3.Stok Awal'!$O4545)</f>
        <v/>
      </c>
      <c r="N4545">
        <f>SUMIF('4.Sell to Trade'!$O$5:$O$5003,'5.Stok Akhir'!$G4545,'4.Sell to Trade'!$Q$5:$Q$5003)</f>
        <v>0</v>
      </c>
      <c r="O4545" t="str">
        <f>IF('3.Stok Awal'!$L4545=0,"",'3.Stok Awal'!$L4545)</f>
        <v/>
      </c>
      <c r="P4545">
        <f>IF(ISNA(VLOOKUP($A4545,STOK_AWAL,13,0)),0,IF(VLOOKUP($A4545,STOK_AWAL,13,0)&gt;0,ROUNDDOWN(L4545/VLOOKUP($A4545,STOK_AWAL,13,0),0),0))</f>
        <v>0</v>
      </c>
      <c r="Q4545" t="str">
        <f>I4545</f>
        <v/>
      </c>
      <c r="R4545">
        <f>IFERROR(MOD(L4545,VLOOKUP($A4545,STOK_AWAL,13,0)),0)</f>
        <v>0</v>
      </c>
      <c r="S4545" t="str">
        <f>K4545</f>
        <v/>
      </c>
      <c r="T4545">
        <f>R4545+(P4545*(IFERROR(VLOOKUP($A4545,STOK_AWAL,13,0),0)))</f>
        <v>0</v>
      </c>
      <c r="U4545" t="str">
        <f>M4545</f>
        <v/>
      </c>
    </row>
    <row r="4546" spans="1:21" x14ac:dyDescent="0.25">
      <c r="A4546" t="str">
        <f>IF('3.Stok Awal'!$A4546=0,"",'3.Stok Awal'!$A4546)</f>
        <v/>
      </c>
      <c r="B4546" t="str">
        <f>IF('3.Stok Awal'!$B4546=0,"",'3.Stok Awal'!$B4546)</f>
        <v/>
      </c>
      <c r="C4546" t="str">
        <f>IF('3.Stok Awal'!$C4546=0,"",'3.Stok Awal'!$C4546)</f>
        <v/>
      </c>
      <c r="D4546" t="str">
        <f>IF('3.Stok Awal'!$D4546=0,"",'3.Stok Awal'!$D4546)</f>
        <v/>
      </c>
      <c r="E4546" t="str">
        <f>IF('3.Stok Awal'!$E4546=0,"",'3.Stok Awal'!$E4546)</f>
        <v/>
      </c>
      <c r="F4546" s="4" t="str">
        <f>IF('3.Stok Awal'!$F4546=0,"",'3.Stok Awal'!$F4546)</f>
        <v/>
      </c>
      <c r="G4546" s="4" t="str">
        <f t="shared" si="70"/>
        <v/>
      </c>
      <c r="H4546">
        <f>IF('3.Stok Awal'!$I4546=0,0,'3.Stok Awal'!$I4546)</f>
        <v>0</v>
      </c>
      <c r="I4546" t="str">
        <f>IF('3.Stok Awal'!$J4546=0,"",'3.Stok Awal'!$J4546)</f>
        <v/>
      </c>
      <c r="J4546">
        <f>IF('3.Stok Awal'!$K4546=0,0,'3.Stok Awal'!$K4546)</f>
        <v>0</v>
      </c>
      <c r="K4546" t="str">
        <f>IF('3.Stok Awal'!$L4546=0,"",'3.Stok Awal'!$L4546)</f>
        <v/>
      </c>
      <c r="L4546">
        <f>IF('3.Stok Awal'!$N4546=0,0,'3.Stok Awal'!$N4546)</f>
        <v>0</v>
      </c>
      <c r="M4546" t="str">
        <f>IF('3.Stok Awal'!$O4546=0,"",'3.Stok Awal'!$O4546)</f>
        <v/>
      </c>
      <c r="N4546">
        <f>SUMIF('4.Sell to Trade'!$O$5:$O$5003,'5.Stok Akhir'!$G4546,'4.Sell to Trade'!$Q$5:$Q$5003)</f>
        <v>0</v>
      </c>
      <c r="O4546" t="str">
        <f>IF('3.Stok Awal'!$L4546=0,"",'3.Stok Awal'!$L4546)</f>
        <v/>
      </c>
      <c r="P4546">
        <f>IF(ISNA(VLOOKUP($A4546,STOK_AWAL,13,0)),0,IF(VLOOKUP($A4546,STOK_AWAL,13,0)&gt;0,ROUNDDOWN(L4546/VLOOKUP($A4546,STOK_AWAL,13,0),0),0))</f>
        <v>0</v>
      </c>
      <c r="Q4546" t="str">
        <f>I4546</f>
        <v/>
      </c>
      <c r="R4546">
        <f>IFERROR(MOD(L4546,VLOOKUP($A4546,STOK_AWAL,13,0)),0)</f>
        <v>0</v>
      </c>
      <c r="S4546" t="str">
        <f>K4546</f>
        <v/>
      </c>
      <c r="T4546">
        <f>R4546+(P4546*(IFERROR(VLOOKUP($A4546,STOK_AWAL,13,0),0)))</f>
        <v>0</v>
      </c>
      <c r="U4546" t="str">
        <f>M4546</f>
        <v/>
      </c>
    </row>
    <row r="4547" spans="1:21" x14ac:dyDescent="0.25">
      <c r="A4547" t="str">
        <f>IF('3.Stok Awal'!$A4547=0,"",'3.Stok Awal'!$A4547)</f>
        <v/>
      </c>
      <c r="B4547" t="str">
        <f>IF('3.Stok Awal'!$B4547=0,"",'3.Stok Awal'!$B4547)</f>
        <v/>
      </c>
      <c r="C4547" t="str">
        <f>IF('3.Stok Awal'!$C4547=0,"",'3.Stok Awal'!$C4547)</f>
        <v/>
      </c>
      <c r="D4547" t="str">
        <f>IF('3.Stok Awal'!$D4547=0,"",'3.Stok Awal'!$D4547)</f>
        <v/>
      </c>
      <c r="E4547" t="str">
        <f>IF('3.Stok Awal'!$E4547=0,"",'3.Stok Awal'!$E4547)</f>
        <v/>
      </c>
      <c r="F4547" s="4" t="str">
        <f>IF('3.Stok Awal'!$F4547=0,"",'3.Stok Awal'!$F4547)</f>
        <v/>
      </c>
      <c r="G4547" s="4" t="str">
        <f t="shared" si="70"/>
        <v/>
      </c>
      <c r="H4547">
        <f>IF('3.Stok Awal'!$I4547=0,0,'3.Stok Awal'!$I4547)</f>
        <v>0</v>
      </c>
      <c r="I4547" t="str">
        <f>IF('3.Stok Awal'!$J4547=0,"",'3.Stok Awal'!$J4547)</f>
        <v/>
      </c>
      <c r="J4547">
        <f>IF('3.Stok Awal'!$K4547=0,0,'3.Stok Awal'!$K4547)</f>
        <v>0</v>
      </c>
      <c r="K4547" t="str">
        <f>IF('3.Stok Awal'!$L4547=0,"",'3.Stok Awal'!$L4547)</f>
        <v/>
      </c>
      <c r="L4547">
        <f>IF('3.Stok Awal'!$N4547=0,0,'3.Stok Awal'!$N4547)</f>
        <v>0</v>
      </c>
      <c r="M4547" t="str">
        <f>IF('3.Stok Awal'!$O4547=0,"",'3.Stok Awal'!$O4547)</f>
        <v/>
      </c>
      <c r="N4547">
        <f>SUMIF('4.Sell to Trade'!$O$5:$O$5003,'5.Stok Akhir'!$G4547,'4.Sell to Trade'!$Q$5:$Q$5003)</f>
        <v>0</v>
      </c>
      <c r="O4547" t="str">
        <f>IF('3.Stok Awal'!$L4547=0,"",'3.Stok Awal'!$L4547)</f>
        <v/>
      </c>
      <c r="P4547">
        <f>IF(ISNA(VLOOKUP($A4547,STOK_AWAL,13,0)),0,IF(VLOOKUP($A4547,STOK_AWAL,13,0)&gt;0,ROUNDDOWN(L4547/VLOOKUP($A4547,STOK_AWAL,13,0),0),0))</f>
        <v>0</v>
      </c>
      <c r="Q4547" t="str">
        <f>I4547</f>
        <v/>
      </c>
      <c r="R4547">
        <f>IFERROR(MOD(L4547,VLOOKUP($A4547,STOK_AWAL,13,0)),0)</f>
        <v>0</v>
      </c>
      <c r="S4547" t="str">
        <f>K4547</f>
        <v/>
      </c>
      <c r="T4547">
        <f>R4547+(P4547*(IFERROR(VLOOKUP($A4547,STOK_AWAL,13,0),0)))</f>
        <v>0</v>
      </c>
      <c r="U4547" t="str">
        <f>M4547</f>
        <v/>
      </c>
    </row>
    <row r="4548" spans="1:21" x14ac:dyDescent="0.25">
      <c r="A4548" t="str">
        <f>IF('3.Stok Awal'!$A4548=0,"",'3.Stok Awal'!$A4548)</f>
        <v/>
      </c>
      <c r="B4548" t="str">
        <f>IF('3.Stok Awal'!$B4548=0,"",'3.Stok Awal'!$B4548)</f>
        <v/>
      </c>
      <c r="C4548" t="str">
        <f>IF('3.Stok Awal'!$C4548=0,"",'3.Stok Awal'!$C4548)</f>
        <v/>
      </c>
      <c r="D4548" t="str">
        <f>IF('3.Stok Awal'!$D4548=0,"",'3.Stok Awal'!$D4548)</f>
        <v/>
      </c>
      <c r="E4548" t="str">
        <f>IF('3.Stok Awal'!$E4548=0,"",'3.Stok Awal'!$E4548)</f>
        <v/>
      </c>
      <c r="F4548" s="4" t="str">
        <f>IF('3.Stok Awal'!$F4548=0,"",'3.Stok Awal'!$F4548)</f>
        <v/>
      </c>
      <c r="G4548" s="4" t="str">
        <f t="shared" si="70"/>
        <v/>
      </c>
      <c r="H4548">
        <f>IF('3.Stok Awal'!$I4548=0,0,'3.Stok Awal'!$I4548)</f>
        <v>0</v>
      </c>
      <c r="I4548" t="str">
        <f>IF('3.Stok Awal'!$J4548=0,"",'3.Stok Awal'!$J4548)</f>
        <v/>
      </c>
      <c r="J4548">
        <f>IF('3.Stok Awal'!$K4548=0,0,'3.Stok Awal'!$K4548)</f>
        <v>0</v>
      </c>
      <c r="K4548" t="str">
        <f>IF('3.Stok Awal'!$L4548=0,"",'3.Stok Awal'!$L4548)</f>
        <v/>
      </c>
      <c r="L4548">
        <f>IF('3.Stok Awal'!$N4548=0,0,'3.Stok Awal'!$N4548)</f>
        <v>0</v>
      </c>
      <c r="M4548" t="str">
        <f>IF('3.Stok Awal'!$O4548=0,"",'3.Stok Awal'!$O4548)</f>
        <v/>
      </c>
      <c r="N4548">
        <f>SUMIF('4.Sell to Trade'!$O$5:$O$5003,'5.Stok Akhir'!$G4548,'4.Sell to Trade'!$Q$5:$Q$5003)</f>
        <v>0</v>
      </c>
      <c r="O4548" t="str">
        <f>IF('3.Stok Awal'!$L4548=0,"",'3.Stok Awal'!$L4548)</f>
        <v/>
      </c>
      <c r="P4548">
        <f>IF(ISNA(VLOOKUP($A4548,STOK_AWAL,13,0)),0,IF(VLOOKUP($A4548,STOK_AWAL,13,0)&gt;0,ROUNDDOWN(L4548/VLOOKUP($A4548,STOK_AWAL,13,0),0),0))</f>
        <v>0</v>
      </c>
      <c r="Q4548" t="str">
        <f>I4548</f>
        <v/>
      </c>
      <c r="R4548">
        <f>IFERROR(MOD(L4548,VLOOKUP($A4548,STOK_AWAL,13,0)),0)</f>
        <v>0</v>
      </c>
      <c r="S4548" t="str">
        <f>K4548</f>
        <v/>
      </c>
      <c r="T4548">
        <f>R4548+(P4548*(IFERROR(VLOOKUP($A4548,STOK_AWAL,13,0),0)))</f>
        <v>0</v>
      </c>
      <c r="U4548" t="str">
        <f>M4548</f>
        <v/>
      </c>
    </row>
    <row r="4549" spans="1:21" x14ac:dyDescent="0.25">
      <c r="A4549" t="str">
        <f>IF('3.Stok Awal'!$A4549=0,"",'3.Stok Awal'!$A4549)</f>
        <v/>
      </c>
      <c r="B4549" t="str">
        <f>IF('3.Stok Awal'!$B4549=0,"",'3.Stok Awal'!$B4549)</f>
        <v/>
      </c>
      <c r="C4549" t="str">
        <f>IF('3.Stok Awal'!$C4549=0,"",'3.Stok Awal'!$C4549)</f>
        <v/>
      </c>
      <c r="D4549" t="str">
        <f>IF('3.Stok Awal'!$D4549=0,"",'3.Stok Awal'!$D4549)</f>
        <v/>
      </c>
      <c r="E4549" t="str">
        <f>IF('3.Stok Awal'!$E4549=0,"",'3.Stok Awal'!$E4549)</f>
        <v/>
      </c>
      <c r="F4549" s="4" t="str">
        <f>IF('3.Stok Awal'!$F4549=0,"",'3.Stok Awal'!$F4549)</f>
        <v/>
      </c>
      <c r="G4549" s="4" t="str">
        <f t="shared" si="70"/>
        <v/>
      </c>
      <c r="H4549">
        <f>IF('3.Stok Awal'!$I4549=0,0,'3.Stok Awal'!$I4549)</f>
        <v>0</v>
      </c>
      <c r="I4549" t="str">
        <f>IF('3.Stok Awal'!$J4549=0,"",'3.Stok Awal'!$J4549)</f>
        <v/>
      </c>
      <c r="J4549">
        <f>IF('3.Stok Awal'!$K4549=0,0,'3.Stok Awal'!$K4549)</f>
        <v>0</v>
      </c>
      <c r="K4549" t="str">
        <f>IF('3.Stok Awal'!$L4549=0,"",'3.Stok Awal'!$L4549)</f>
        <v/>
      </c>
      <c r="L4549">
        <f>IF('3.Stok Awal'!$N4549=0,0,'3.Stok Awal'!$N4549)</f>
        <v>0</v>
      </c>
      <c r="M4549" t="str">
        <f>IF('3.Stok Awal'!$O4549=0,"",'3.Stok Awal'!$O4549)</f>
        <v/>
      </c>
      <c r="N4549">
        <f>SUMIF('4.Sell to Trade'!$O$5:$O$5003,'5.Stok Akhir'!$G4549,'4.Sell to Trade'!$Q$5:$Q$5003)</f>
        <v>0</v>
      </c>
      <c r="O4549" t="str">
        <f>IF('3.Stok Awal'!$L4549=0,"",'3.Stok Awal'!$L4549)</f>
        <v/>
      </c>
      <c r="P4549">
        <f>IF(ISNA(VLOOKUP($A4549,STOK_AWAL,13,0)),0,IF(VLOOKUP($A4549,STOK_AWAL,13,0)&gt;0,ROUNDDOWN(L4549/VLOOKUP($A4549,STOK_AWAL,13,0),0),0))</f>
        <v>0</v>
      </c>
      <c r="Q4549" t="str">
        <f>I4549</f>
        <v/>
      </c>
      <c r="R4549">
        <f>IFERROR(MOD(L4549,VLOOKUP($A4549,STOK_AWAL,13,0)),0)</f>
        <v>0</v>
      </c>
      <c r="S4549" t="str">
        <f>K4549</f>
        <v/>
      </c>
      <c r="T4549">
        <f>R4549+(P4549*(IFERROR(VLOOKUP($A4549,STOK_AWAL,13,0),0)))</f>
        <v>0</v>
      </c>
      <c r="U4549" t="str">
        <f>M4549</f>
        <v/>
      </c>
    </row>
    <row r="4550" spans="1:21" x14ac:dyDescent="0.25">
      <c r="A4550" t="str">
        <f>IF('3.Stok Awal'!$A4550=0,"",'3.Stok Awal'!$A4550)</f>
        <v/>
      </c>
      <c r="B4550" t="str">
        <f>IF('3.Stok Awal'!$B4550=0,"",'3.Stok Awal'!$B4550)</f>
        <v/>
      </c>
      <c r="C4550" t="str">
        <f>IF('3.Stok Awal'!$C4550=0,"",'3.Stok Awal'!$C4550)</f>
        <v/>
      </c>
      <c r="D4550" t="str">
        <f>IF('3.Stok Awal'!$D4550=0,"",'3.Stok Awal'!$D4550)</f>
        <v/>
      </c>
      <c r="E4550" t="str">
        <f>IF('3.Stok Awal'!$E4550=0,"",'3.Stok Awal'!$E4550)</f>
        <v/>
      </c>
      <c r="F4550" s="4" t="str">
        <f>IF('3.Stok Awal'!$F4550=0,"",'3.Stok Awal'!$F4550)</f>
        <v/>
      </c>
      <c r="G4550" s="4" t="str">
        <f t="shared" ref="G4550:G4613" si="71">A4550&amp;F4550</f>
        <v/>
      </c>
      <c r="H4550">
        <f>IF('3.Stok Awal'!$I4550=0,0,'3.Stok Awal'!$I4550)</f>
        <v>0</v>
      </c>
      <c r="I4550" t="str">
        <f>IF('3.Stok Awal'!$J4550=0,"",'3.Stok Awal'!$J4550)</f>
        <v/>
      </c>
      <c r="J4550">
        <f>IF('3.Stok Awal'!$K4550=0,0,'3.Stok Awal'!$K4550)</f>
        <v>0</v>
      </c>
      <c r="K4550" t="str">
        <f>IF('3.Stok Awal'!$L4550=0,"",'3.Stok Awal'!$L4550)</f>
        <v/>
      </c>
      <c r="L4550">
        <f>IF('3.Stok Awal'!$N4550=0,0,'3.Stok Awal'!$N4550)</f>
        <v>0</v>
      </c>
      <c r="M4550" t="str">
        <f>IF('3.Stok Awal'!$O4550=0,"",'3.Stok Awal'!$O4550)</f>
        <v/>
      </c>
      <c r="N4550">
        <f>SUMIF('4.Sell to Trade'!$O$5:$O$5003,'5.Stok Akhir'!$G4550,'4.Sell to Trade'!$Q$5:$Q$5003)</f>
        <v>0</v>
      </c>
      <c r="O4550" t="str">
        <f>IF('3.Stok Awal'!$L4550=0,"",'3.Stok Awal'!$L4550)</f>
        <v/>
      </c>
      <c r="P4550">
        <f>IF(ISNA(VLOOKUP($A4550,STOK_AWAL,13,0)),0,IF(VLOOKUP($A4550,STOK_AWAL,13,0)&gt;0,ROUNDDOWN(L4550/VLOOKUP($A4550,STOK_AWAL,13,0),0),0))</f>
        <v>0</v>
      </c>
      <c r="Q4550" t="str">
        <f>I4550</f>
        <v/>
      </c>
      <c r="R4550">
        <f>IFERROR(MOD(L4550,VLOOKUP($A4550,STOK_AWAL,13,0)),0)</f>
        <v>0</v>
      </c>
      <c r="S4550" t="str">
        <f>K4550</f>
        <v/>
      </c>
      <c r="T4550">
        <f>R4550+(P4550*(IFERROR(VLOOKUP($A4550,STOK_AWAL,13,0),0)))</f>
        <v>0</v>
      </c>
      <c r="U4550" t="str">
        <f>M4550</f>
        <v/>
      </c>
    </row>
    <row r="4551" spans="1:21" x14ac:dyDescent="0.25">
      <c r="A4551" t="str">
        <f>IF('3.Stok Awal'!$A4551=0,"",'3.Stok Awal'!$A4551)</f>
        <v/>
      </c>
      <c r="B4551" t="str">
        <f>IF('3.Stok Awal'!$B4551=0,"",'3.Stok Awal'!$B4551)</f>
        <v/>
      </c>
      <c r="C4551" t="str">
        <f>IF('3.Stok Awal'!$C4551=0,"",'3.Stok Awal'!$C4551)</f>
        <v/>
      </c>
      <c r="D4551" t="str">
        <f>IF('3.Stok Awal'!$D4551=0,"",'3.Stok Awal'!$D4551)</f>
        <v/>
      </c>
      <c r="E4551" t="str">
        <f>IF('3.Stok Awal'!$E4551=0,"",'3.Stok Awal'!$E4551)</f>
        <v/>
      </c>
      <c r="F4551" s="4" t="str">
        <f>IF('3.Stok Awal'!$F4551=0,"",'3.Stok Awal'!$F4551)</f>
        <v/>
      </c>
      <c r="G4551" s="4" t="str">
        <f t="shared" si="71"/>
        <v/>
      </c>
      <c r="H4551">
        <f>IF('3.Stok Awal'!$I4551=0,0,'3.Stok Awal'!$I4551)</f>
        <v>0</v>
      </c>
      <c r="I4551" t="str">
        <f>IF('3.Stok Awal'!$J4551=0,"",'3.Stok Awal'!$J4551)</f>
        <v/>
      </c>
      <c r="J4551">
        <f>IF('3.Stok Awal'!$K4551=0,0,'3.Stok Awal'!$K4551)</f>
        <v>0</v>
      </c>
      <c r="K4551" t="str">
        <f>IF('3.Stok Awal'!$L4551=0,"",'3.Stok Awal'!$L4551)</f>
        <v/>
      </c>
      <c r="L4551">
        <f>IF('3.Stok Awal'!$N4551=0,0,'3.Stok Awal'!$N4551)</f>
        <v>0</v>
      </c>
      <c r="M4551" t="str">
        <f>IF('3.Stok Awal'!$O4551=0,"",'3.Stok Awal'!$O4551)</f>
        <v/>
      </c>
      <c r="N4551">
        <f>SUMIF('4.Sell to Trade'!$O$5:$O$5003,'5.Stok Akhir'!$G4551,'4.Sell to Trade'!$Q$5:$Q$5003)</f>
        <v>0</v>
      </c>
      <c r="O4551" t="str">
        <f>IF('3.Stok Awal'!$L4551=0,"",'3.Stok Awal'!$L4551)</f>
        <v/>
      </c>
      <c r="P4551">
        <f>IF(ISNA(VLOOKUP($A4551,STOK_AWAL,13,0)),0,IF(VLOOKUP($A4551,STOK_AWAL,13,0)&gt;0,ROUNDDOWN(L4551/VLOOKUP($A4551,STOK_AWAL,13,0),0),0))</f>
        <v>0</v>
      </c>
      <c r="Q4551" t="str">
        <f>I4551</f>
        <v/>
      </c>
      <c r="R4551">
        <f>IFERROR(MOD(L4551,VLOOKUP($A4551,STOK_AWAL,13,0)),0)</f>
        <v>0</v>
      </c>
      <c r="S4551" t="str">
        <f>K4551</f>
        <v/>
      </c>
      <c r="T4551">
        <f>R4551+(P4551*(IFERROR(VLOOKUP($A4551,STOK_AWAL,13,0),0)))</f>
        <v>0</v>
      </c>
      <c r="U4551" t="str">
        <f>M4551</f>
        <v/>
      </c>
    </row>
    <row r="4552" spans="1:21" x14ac:dyDescent="0.25">
      <c r="A4552" t="str">
        <f>IF('3.Stok Awal'!$A4552=0,"",'3.Stok Awal'!$A4552)</f>
        <v/>
      </c>
      <c r="B4552" t="str">
        <f>IF('3.Stok Awal'!$B4552=0,"",'3.Stok Awal'!$B4552)</f>
        <v/>
      </c>
      <c r="C4552" t="str">
        <f>IF('3.Stok Awal'!$C4552=0,"",'3.Stok Awal'!$C4552)</f>
        <v/>
      </c>
      <c r="D4552" t="str">
        <f>IF('3.Stok Awal'!$D4552=0,"",'3.Stok Awal'!$D4552)</f>
        <v/>
      </c>
      <c r="E4552" t="str">
        <f>IF('3.Stok Awal'!$E4552=0,"",'3.Stok Awal'!$E4552)</f>
        <v/>
      </c>
      <c r="F4552" s="4" t="str">
        <f>IF('3.Stok Awal'!$F4552=0,"",'3.Stok Awal'!$F4552)</f>
        <v/>
      </c>
      <c r="G4552" s="4" t="str">
        <f t="shared" si="71"/>
        <v/>
      </c>
      <c r="H4552">
        <f>IF('3.Stok Awal'!$I4552=0,0,'3.Stok Awal'!$I4552)</f>
        <v>0</v>
      </c>
      <c r="I4552" t="str">
        <f>IF('3.Stok Awal'!$J4552=0,"",'3.Stok Awal'!$J4552)</f>
        <v/>
      </c>
      <c r="J4552">
        <f>IF('3.Stok Awal'!$K4552=0,0,'3.Stok Awal'!$K4552)</f>
        <v>0</v>
      </c>
      <c r="K4552" t="str">
        <f>IF('3.Stok Awal'!$L4552=0,"",'3.Stok Awal'!$L4552)</f>
        <v/>
      </c>
      <c r="L4552">
        <f>IF('3.Stok Awal'!$N4552=0,0,'3.Stok Awal'!$N4552)</f>
        <v>0</v>
      </c>
      <c r="M4552" t="str">
        <f>IF('3.Stok Awal'!$O4552=0,"",'3.Stok Awal'!$O4552)</f>
        <v/>
      </c>
      <c r="N4552">
        <f>SUMIF('4.Sell to Trade'!$O$5:$O$5003,'5.Stok Akhir'!$G4552,'4.Sell to Trade'!$Q$5:$Q$5003)</f>
        <v>0</v>
      </c>
      <c r="O4552" t="str">
        <f>IF('3.Stok Awal'!$L4552=0,"",'3.Stok Awal'!$L4552)</f>
        <v/>
      </c>
      <c r="P4552">
        <f>IF(ISNA(VLOOKUP($A4552,STOK_AWAL,13,0)),0,IF(VLOOKUP($A4552,STOK_AWAL,13,0)&gt;0,ROUNDDOWN(L4552/VLOOKUP($A4552,STOK_AWAL,13,0),0),0))</f>
        <v>0</v>
      </c>
      <c r="Q4552" t="str">
        <f>I4552</f>
        <v/>
      </c>
      <c r="R4552">
        <f>IFERROR(MOD(L4552,VLOOKUP($A4552,STOK_AWAL,13,0)),0)</f>
        <v>0</v>
      </c>
      <c r="S4552" t="str">
        <f>K4552</f>
        <v/>
      </c>
      <c r="T4552">
        <f>R4552+(P4552*(IFERROR(VLOOKUP($A4552,STOK_AWAL,13,0),0)))</f>
        <v>0</v>
      </c>
      <c r="U4552" t="str">
        <f>M4552</f>
        <v/>
      </c>
    </row>
    <row r="4553" spans="1:21" x14ac:dyDescent="0.25">
      <c r="A4553" t="str">
        <f>IF('3.Stok Awal'!$A4553=0,"",'3.Stok Awal'!$A4553)</f>
        <v/>
      </c>
      <c r="B4553" t="str">
        <f>IF('3.Stok Awal'!$B4553=0,"",'3.Stok Awal'!$B4553)</f>
        <v/>
      </c>
      <c r="C4553" t="str">
        <f>IF('3.Stok Awal'!$C4553=0,"",'3.Stok Awal'!$C4553)</f>
        <v/>
      </c>
      <c r="D4553" t="str">
        <f>IF('3.Stok Awal'!$D4553=0,"",'3.Stok Awal'!$D4553)</f>
        <v/>
      </c>
      <c r="E4553" t="str">
        <f>IF('3.Stok Awal'!$E4553=0,"",'3.Stok Awal'!$E4553)</f>
        <v/>
      </c>
      <c r="F4553" s="4" t="str">
        <f>IF('3.Stok Awal'!$F4553=0,"",'3.Stok Awal'!$F4553)</f>
        <v/>
      </c>
      <c r="G4553" s="4" t="str">
        <f t="shared" si="71"/>
        <v/>
      </c>
      <c r="H4553">
        <f>IF('3.Stok Awal'!$I4553=0,0,'3.Stok Awal'!$I4553)</f>
        <v>0</v>
      </c>
      <c r="I4553" t="str">
        <f>IF('3.Stok Awal'!$J4553=0,"",'3.Stok Awal'!$J4553)</f>
        <v/>
      </c>
      <c r="J4553">
        <f>IF('3.Stok Awal'!$K4553=0,0,'3.Stok Awal'!$K4553)</f>
        <v>0</v>
      </c>
      <c r="K4553" t="str">
        <f>IF('3.Stok Awal'!$L4553=0,"",'3.Stok Awal'!$L4553)</f>
        <v/>
      </c>
      <c r="L4553">
        <f>IF('3.Stok Awal'!$N4553=0,0,'3.Stok Awal'!$N4553)</f>
        <v>0</v>
      </c>
      <c r="M4553" t="str">
        <f>IF('3.Stok Awal'!$O4553=0,"",'3.Stok Awal'!$O4553)</f>
        <v/>
      </c>
      <c r="N4553">
        <f>SUMIF('4.Sell to Trade'!$O$5:$O$5003,'5.Stok Akhir'!$G4553,'4.Sell to Trade'!$Q$5:$Q$5003)</f>
        <v>0</v>
      </c>
      <c r="O4553" t="str">
        <f>IF('3.Stok Awal'!$L4553=0,"",'3.Stok Awal'!$L4553)</f>
        <v/>
      </c>
      <c r="P4553">
        <f>IF(ISNA(VLOOKUP($A4553,STOK_AWAL,13,0)),0,IF(VLOOKUP($A4553,STOK_AWAL,13,0)&gt;0,ROUNDDOWN(L4553/VLOOKUP($A4553,STOK_AWAL,13,0),0),0))</f>
        <v>0</v>
      </c>
      <c r="Q4553" t="str">
        <f>I4553</f>
        <v/>
      </c>
      <c r="R4553">
        <f>IFERROR(MOD(L4553,VLOOKUP($A4553,STOK_AWAL,13,0)),0)</f>
        <v>0</v>
      </c>
      <c r="S4553" t="str">
        <f>K4553</f>
        <v/>
      </c>
      <c r="T4553">
        <f>R4553+(P4553*(IFERROR(VLOOKUP($A4553,STOK_AWAL,13,0),0)))</f>
        <v>0</v>
      </c>
      <c r="U4553" t="str">
        <f>M4553</f>
        <v/>
      </c>
    </row>
    <row r="4554" spans="1:21" x14ac:dyDescent="0.25">
      <c r="A4554" t="str">
        <f>IF('3.Stok Awal'!$A4554=0,"",'3.Stok Awal'!$A4554)</f>
        <v/>
      </c>
      <c r="B4554" t="str">
        <f>IF('3.Stok Awal'!$B4554=0,"",'3.Stok Awal'!$B4554)</f>
        <v/>
      </c>
      <c r="C4554" t="str">
        <f>IF('3.Stok Awal'!$C4554=0,"",'3.Stok Awal'!$C4554)</f>
        <v/>
      </c>
      <c r="D4554" t="str">
        <f>IF('3.Stok Awal'!$D4554=0,"",'3.Stok Awal'!$D4554)</f>
        <v/>
      </c>
      <c r="E4554" t="str">
        <f>IF('3.Stok Awal'!$E4554=0,"",'3.Stok Awal'!$E4554)</f>
        <v/>
      </c>
      <c r="F4554" s="4" t="str">
        <f>IF('3.Stok Awal'!$F4554=0,"",'3.Stok Awal'!$F4554)</f>
        <v/>
      </c>
      <c r="G4554" s="4" t="str">
        <f t="shared" si="71"/>
        <v/>
      </c>
      <c r="H4554">
        <f>IF('3.Stok Awal'!$I4554=0,0,'3.Stok Awal'!$I4554)</f>
        <v>0</v>
      </c>
      <c r="I4554" t="str">
        <f>IF('3.Stok Awal'!$J4554=0,"",'3.Stok Awal'!$J4554)</f>
        <v/>
      </c>
      <c r="J4554">
        <f>IF('3.Stok Awal'!$K4554=0,0,'3.Stok Awal'!$K4554)</f>
        <v>0</v>
      </c>
      <c r="K4554" t="str">
        <f>IF('3.Stok Awal'!$L4554=0,"",'3.Stok Awal'!$L4554)</f>
        <v/>
      </c>
      <c r="L4554">
        <f>IF('3.Stok Awal'!$N4554=0,0,'3.Stok Awal'!$N4554)</f>
        <v>0</v>
      </c>
      <c r="M4554" t="str">
        <f>IF('3.Stok Awal'!$O4554=0,"",'3.Stok Awal'!$O4554)</f>
        <v/>
      </c>
      <c r="N4554">
        <f>SUMIF('4.Sell to Trade'!$O$5:$O$5003,'5.Stok Akhir'!$G4554,'4.Sell to Trade'!$Q$5:$Q$5003)</f>
        <v>0</v>
      </c>
      <c r="O4554" t="str">
        <f>IF('3.Stok Awal'!$L4554=0,"",'3.Stok Awal'!$L4554)</f>
        <v/>
      </c>
      <c r="P4554">
        <f>IF(ISNA(VLOOKUP($A4554,STOK_AWAL,13,0)),0,IF(VLOOKUP($A4554,STOK_AWAL,13,0)&gt;0,ROUNDDOWN(L4554/VLOOKUP($A4554,STOK_AWAL,13,0),0),0))</f>
        <v>0</v>
      </c>
      <c r="Q4554" t="str">
        <f>I4554</f>
        <v/>
      </c>
      <c r="R4554">
        <f>IFERROR(MOD(L4554,VLOOKUP($A4554,STOK_AWAL,13,0)),0)</f>
        <v>0</v>
      </c>
      <c r="S4554" t="str">
        <f>K4554</f>
        <v/>
      </c>
      <c r="T4554">
        <f>R4554+(P4554*(IFERROR(VLOOKUP($A4554,STOK_AWAL,13,0),0)))</f>
        <v>0</v>
      </c>
      <c r="U4554" t="str">
        <f>M4554</f>
        <v/>
      </c>
    </row>
    <row r="4555" spans="1:21" x14ac:dyDescent="0.25">
      <c r="A4555" t="str">
        <f>IF('3.Stok Awal'!$A4555=0,"",'3.Stok Awal'!$A4555)</f>
        <v/>
      </c>
      <c r="B4555" t="str">
        <f>IF('3.Stok Awal'!$B4555=0,"",'3.Stok Awal'!$B4555)</f>
        <v/>
      </c>
      <c r="C4555" t="str">
        <f>IF('3.Stok Awal'!$C4555=0,"",'3.Stok Awal'!$C4555)</f>
        <v/>
      </c>
      <c r="D4555" t="str">
        <f>IF('3.Stok Awal'!$D4555=0,"",'3.Stok Awal'!$D4555)</f>
        <v/>
      </c>
      <c r="E4555" t="str">
        <f>IF('3.Stok Awal'!$E4555=0,"",'3.Stok Awal'!$E4555)</f>
        <v/>
      </c>
      <c r="F4555" s="4" t="str">
        <f>IF('3.Stok Awal'!$F4555=0,"",'3.Stok Awal'!$F4555)</f>
        <v/>
      </c>
      <c r="G4555" s="4" t="str">
        <f t="shared" si="71"/>
        <v/>
      </c>
      <c r="H4555">
        <f>IF('3.Stok Awal'!$I4555=0,0,'3.Stok Awal'!$I4555)</f>
        <v>0</v>
      </c>
      <c r="I4555" t="str">
        <f>IF('3.Stok Awal'!$J4555=0,"",'3.Stok Awal'!$J4555)</f>
        <v/>
      </c>
      <c r="J4555">
        <f>IF('3.Stok Awal'!$K4555=0,0,'3.Stok Awal'!$K4555)</f>
        <v>0</v>
      </c>
      <c r="K4555" t="str">
        <f>IF('3.Stok Awal'!$L4555=0,"",'3.Stok Awal'!$L4555)</f>
        <v/>
      </c>
      <c r="L4555">
        <f>IF('3.Stok Awal'!$N4555=0,0,'3.Stok Awal'!$N4555)</f>
        <v>0</v>
      </c>
      <c r="M4555" t="str">
        <f>IF('3.Stok Awal'!$O4555=0,"",'3.Stok Awal'!$O4555)</f>
        <v/>
      </c>
      <c r="N4555">
        <f>SUMIF('4.Sell to Trade'!$O$5:$O$5003,'5.Stok Akhir'!$G4555,'4.Sell to Trade'!$Q$5:$Q$5003)</f>
        <v>0</v>
      </c>
      <c r="O4555" t="str">
        <f>IF('3.Stok Awal'!$L4555=0,"",'3.Stok Awal'!$L4555)</f>
        <v/>
      </c>
      <c r="P4555">
        <f>IF(ISNA(VLOOKUP($A4555,STOK_AWAL,13,0)),0,IF(VLOOKUP($A4555,STOK_AWAL,13,0)&gt;0,ROUNDDOWN(L4555/VLOOKUP($A4555,STOK_AWAL,13,0),0),0))</f>
        <v>0</v>
      </c>
      <c r="Q4555" t="str">
        <f>I4555</f>
        <v/>
      </c>
      <c r="R4555">
        <f>IFERROR(MOD(L4555,VLOOKUP($A4555,STOK_AWAL,13,0)),0)</f>
        <v>0</v>
      </c>
      <c r="S4555" t="str">
        <f>K4555</f>
        <v/>
      </c>
      <c r="T4555">
        <f>R4555+(P4555*(IFERROR(VLOOKUP($A4555,STOK_AWAL,13,0),0)))</f>
        <v>0</v>
      </c>
      <c r="U4555" t="str">
        <f>M4555</f>
        <v/>
      </c>
    </row>
    <row r="4556" spans="1:21" x14ac:dyDescent="0.25">
      <c r="A4556" t="str">
        <f>IF('3.Stok Awal'!$A4556=0,"",'3.Stok Awal'!$A4556)</f>
        <v/>
      </c>
      <c r="B4556" t="str">
        <f>IF('3.Stok Awal'!$B4556=0,"",'3.Stok Awal'!$B4556)</f>
        <v/>
      </c>
      <c r="C4556" t="str">
        <f>IF('3.Stok Awal'!$C4556=0,"",'3.Stok Awal'!$C4556)</f>
        <v/>
      </c>
      <c r="D4556" t="str">
        <f>IF('3.Stok Awal'!$D4556=0,"",'3.Stok Awal'!$D4556)</f>
        <v/>
      </c>
      <c r="E4556" t="str">
        <f>IF('3.Stok Awal'!$E4556=0,"",'3.Stok Awal'!$E4556)</f>
        <v/>
      </c>
      <c r="F4556" s="4" t="str">
        <f>IF('3.Stok Awal'!$F4556=0,"",'3.Stok Awal'!$F4556)</f>
        <v/>
      </c>
      <c r="G4556" s="4" t="str">
        <f t="shared" si="71"/>
        <v/>
      </c>
      <c r="H4556">
        <f>IF('3.Stok Awal'!$I4556=0,0,'3.Stok Awal'!$I4556)</f>
        <v>0</v>
      </c>
      <c r="I4556" t="str">
        <f>IF('3.Stok Awal'!$J4556=0,"",'3.Stok Awal'!$J4556)</f>
        <v/>
      </c>
      <c r="J4556">
        <f>IF('3.Stok Awal'!$K4556=0,0,'3.Stok Awal'!$K4556)</f>
        <v>0</v>
      </c>
      <c r="K4556" t="str">
        <f>IF('3.Stok Awal'!$L4556=0,"",'3.Stok Awal'!$L4556)</f>
        <v/>
      </c>
      <c r="L4556">
        <f>IF('3.Stok Awal'!$N4556=0,0,'3.Stok Awal'!$N4556)</f>
        <v>0</v>
      </c>
      <c r="M4556" t="str">
        <f>IF('3.Stok Awal'!$O4556=0,"",'3.Stok Awal'!$O4556)</f>
        <v/>
      </c>
      <c r="N4556">
        <f>SUMIF('4.Sell to Trade'!$O$5:$O$5003,'5.Stok Akhir'!$G4556,'4.Sell to Trade'!$Q$5:$Q$5003)</f>
        <v>0</v>
      </c>
      <c r="O4556" t="str">
        <f>IF('3.Stok Awal'!$L4556=0,"",'3.Stok Awal'!$L4556)</f>
        <v/>
      </c>
      <c r="P4556">
        <f>IF(ISNA(VLOOKUP($A4556,STOK_AWAL,13,0)),0,IF(VLOOKUP($A4556,STOK_AWAL,13,0)&gt;0,ROUNDDOWN(L4556/VLOOKUP($A4556,STOK_AWAL,13,0),0),0))</f>
        <v>0</v>
      </c>
      <c r="Q4556" t="str">
        <f>I4556</f>
        <v/>
      </c>
      <c r="R4556">
        <f>IFERROR(MOD(L4556,VLOOKUP($A4556,STOK_AWAL,13,0)),0)</f>
        <v>0</v>
      </c>
      <c r="S4556" t="str">
        <f>K4556</f>
        <v/>
      </c>
      <c r="T4556">
        <f>R4556+(P4556*(IFERROR(VLOOKUP($A4556,STOK_AWAL,13,0),0)))</f>
        <v>0</v>
      </c>
      <c r="U4556" t="str">
        <f>M4556</f>
        <v/>
      </c>
    </row>
    <row r="4557" spans="1:21" x14ac:dyDescent="0.25">
      <c r="A4557" t="str">
        <f>IF('3.Stok Awal'!$A4557=0,"",'3.Stok Awal'!$A4557)</f>
        <v/>
      </c>
      <c r="B4557" t="str">
        <f>IF('3.Stok Awal'!$B4557=0,"",'3.Stok Awal'!$B4557)</f>
        <v/>
      </c>
      <c r="C4557" t="str">
        <f>IF('3.Stok Awal'!$C4557=0,"",'3.Stok Awal'!$C4557)</f>
        <v/>
      </c>
      <c r="D4557" t="str">
        <f>IF('3.Stok Awal'!$D4557=0,"",'3.Stok Awal'!$D4557)</f>
        <v/>
      </c>
      <c r="E4557" t="str">
        <f>IF('3.Stok Awal'!$E4557=0,"",'3.Stok Awal'!$E4557)</f>
        <v/>
      </c>
      <c r="F4557" s="4" t="str">
        <f>IF('3.Stok Awal'!$F4557=0,"",'3.Stok Awal'!$F4557)</f>
        <v/>
      </c>
      <c r="G4557" s="4" t="str">
        <f t="shared" si="71"/>
        <v/>
      </c>
      <c r="H4557">
        <f>IF('3.Stok Awal'!$I4557=0,0,'3.Stok Awal'!$I4557)</f>
        <v>0</v>
      </c>
      <c r="I4557" t="str">
        <f>IF('3.Stok Awal'!$J4557=0,"",'3.Stok Awal'!$J4557)</f>
        <v/>
      </c>
      <c r="J4557">
        <f>IF('3.Stok Awal'!$K4557=0,0,'3.Stok Awal'!$K4557)</f>
        <v>0</v>
      </c>
      <c r="K4557" t="str">
        <f>IF('3.Stok Awal'!$L4557=0,"",'3.Stok Awal'!$L4557)</f>
        <v/>
      </c>
      <c r="L4557">
        <f>IF('3.Stok Awal'!$N4557=0,0,'3.Stok Awal'!$N4557)</f>
        <v>0</v>
      </c>
      <c r="M4557" t="str">
        <f>IF('3.Stok Awal'!$O4557=0,"",'3.Stok Awal'!$O4557)</f>
        <v/>
      </c>
      <c r="N4557">
        <f>SUMIF('4.Sell to Trade'!$O$5:$O$5003,'5.Stok Akhir'!$G4557,'4.Sell to Trade'!$Q$5:$Q$5003)</f>
        <v>0</v>
      </c>
      <c r="O4557" t="str">
        <f>IF('3.Stok Awal'!$L4557=0,"",'3.Stok Awal'!$L4557)</f>
        <v/>
      </c>
      <c r="P4557">
        <f>IF(ISNA(VLOOKUP($A4557,STOK_AWAL,13,0)),0,IF(VLOOKUP($A4557,STOK_AWAL,13,0)&gt;0,ROUNDDOWN(L4557/VLOOKUP($A4557,STOK_AWAL,13,0),0),0))</f>
        <v>0</v>
      </c>
      <c r="Q4557" t="str">
        <f>I4557</f>
        <v/>
      </c>
      <c r="R4557">
        <f>IFERROR(MOD(L4557,VLOOKUP($A4557,STOK_AWAL,13,0)),0)</f>
        <v>0</v>
      </c>
      <c r="S4557" t="str">
        <f>K4557</f>
        <v/>
      </c>
      <c r="T4557">
        <f>R4557+(P4557*(IFERROR(VLOOKUP($A4557,STOK_AWAL,13,0),0)))</f>
        <v>0</v>
      </c>
      <c r="U4557" t="str">
        <f>M4557</f>
        <v/>
      </c>
    </row>
    <row r="4558" spans="1:21" x14ac:dyDescent="0.25">
      <c r="A4558" t="str">
        <f>IF('3.Stok Awal'!$A4558=0,"",'3.Stok Awal'!$A4558)</f>
        <v/>
      </c>
      <c r="B4558" t="str">
        <f>IF('3.Stok Awal'!$B4558=0,"",'3.Stok Awal'!$B4558)</f>
        <v/>
      </c>
      <c r="C4558" t="str">
        <f>IF('3.Stok Awal'!$C4558=0,"",'3.Stok Awal'!$C4558)</f>
        <v/>
      </c>
      <c r="D4558" t="str">
        <f>IF('3.Stok Awal'!$D4558=0,"",'3.Stok Awal'!$D4558)</f>
        <v/>
      </c>
      <c r="E4558" t="str">
        <f>IF('3.Stok Awal'!$E4558=0,"",'3.Stok Awal'!$E4558)</f>
        <v/>
      </c>
      <c r="F4558" s="4" t="str">
        <f>IF('3.Stok Awal'!$F4558=0,"",'3.Stok Awal'!$F4558)</f>
        <v/>
      </c>
      <c r="G4558" s="4" t="str">
        <f t="shared" si="71"/>
        <v/>
      </c>
      <c r="H4558">
        <f>IF('3.Stok Awal'!$I4558=0,0,'3.Stok Awal'!$I4558)</f>
        <v>0</v>
      </c>
      <c r="I4558" t="str">
        <f>IF('3.Stok Awal'!$J4558=0,"",'3.Stok Awal'!$J4558)</f>
        <v/>
      </c>
      <c r="J4558">
        <f>IF('3.Stok Awal'!$K4558=0,0,'3.Stok Awal'!$K4558)</f>
        <v>0</v>
      </c>
      <c r="K4558" t="str">
        <f>IF('3.Stok Awal'!$L4558=0,"",'3.Stok Awal'!$L4558)</f>
        <v/>
      </c>
      <c r="L4558">
        <f>IF('3.Stok Awal'!$N4558=0,0,'3.Stok Awal'!$N4558)</f>
        <v>0</v>
      </c>
      <c r="M4558" t="str">
        <f>IF('3.Stok Awal'!$O4558=0,"",'3.Stok Awal'!$O4558)</f>
        <v/>
      </c>
      <c r="N4558">
        <f>SUMIF('4.Sell to Trade'!$O$5:$O$5003,'5.Stok Akhir'!$G4558,'4.Sell to Trade'!$Q$5:$Q$5003)</f>
        <v>0</v>
      </c>
      <c r="O4558" t="str">
        <f>IF('3.Stok Awal'!$L4558=0,"",'3.Stok Awal'!$L4558)</f>
        <v/>
      </c>
      <c r="P4558">
        <f>IF(ISNA(VLOOKUP($A4558,STOK_AWAL,13,0)),0,IF(VLOOKUP($A4558,STOK_AWAL,13,0)&gt;0,ROUNDDOWN(L4558/VLOOKUP($A4558,STOK_AWAL,13,0),0),0))</f>
        <v>0</v>
      </c>
      <c r="Q4558" t="str">
        <f>I4558</f>
        <v/>
      </c>
      <c r="R4558">
        <f>IFERROR(MOD(L4558,VLOOKUP($A4558,STOK_AWAL,13,0)),0)</f>
        <v>0</v>
      </c>
      <c r="S4558" t="str">
        <f>K4558</f>
        <v/>
      </c>
      <c r="T4558">
        <f>R4558+(P4558*(IFERROR(VLOOKUP($A4558,STOK_AWAL,13,0),0)))</f>
        <v>0</v>
      </c>
      <c r="U4558" t="str">
        <f>M4558</f>
        <v/>
      </c>
    </row>
    <row r="4559" spans="1:21" x14ac:dyDescent="0.25">
      <c r="A4559" t="str">
        <f>IF('3.Stok Awal'!$A4559=0,"",'3.Stok Awal'!$A4559)</f>
        <v/>
      </c>
      <c r="B4559" t="str">
        <f>IF('3.Stok Awal'!$B4559=0,"",'3.Stok Awal'!$B4559)</f>
        <v/>
      </c>
      <c r="C4559" t="str">
        <f>IF('3.Stok Awal'!$C4559=0,"",'3.Stok Awal'!$C4559)</f>
        <v/>
      </c>
      <c r="D4559" t="str">
        <f>IF('3.Stok Awal'!$D4559=0,"",'3.Stok Awal'!$D4559)</f>
        <v/>
      </c>
      <c r="E4559" t="str">
        <f>IF('3.Stok Awal'!$E4559=0,"",'3.Stok Awal'!$E4559)</f>
        <v/>
      </c>
      <c r="F4559" s="4" t="str">
        <f>IF('3.Stok Awal'!$F4559=0,"",'3.Stok Awal'!$F4559)</f>
        <v/>
      </c>
      <c r="G4559" s="4" t="str">
        <f t="shared" si="71"/>
        <v/>
      </c>
      <c r="H4559">
        <f>IF('3.Stok Awal'!$I4559=0,0,'3.Stok Awal'!$I4559)</f>
        <v>0</v>
      </c>
      <c r="I4559" t="str">
        <f>IF('3.Stok Awal'!$J4559=0,"",'3.Stok Awal'!$J4559)</f>
        <v/>
      </c>
      <c r="J4559">
        <f>IF('3.Stok Awal'!$K4559=0,0,'3.Stok Awal'!$K4559)</f>
        <v>0</v>
      </c>
      <c r="K4559" t="str">
        <f>IF('3.Stok Awal'!$L4559=0,"",'3.Stok Awal'!$L4559)</f>
        <v/>
      </c>
      <c r="L4559">
        <f>IF('3.Stok Awal'!$N4559=0,0,'3.Stok Awal'!$N4559)</f>
        <v>0</v>
      </c>
      <c r="M4559" t="str">
        <f>IF('3.Stok Awal'!$O4559=0,"",'3.Stok Awal'!$O4559)</f>
        <v/>
      </c>
      <c r="N4559">
        <f>SUMIF('4.Sell to Trade'!$O$5:$O$5003,'5.Stok Akhir'!$G4559,'4.Sell to Trade'!$Q$5:$Q$5003)</f>
        <v>0</v>
      </c>
      <c r="O4559" t="str">
        <f>IF('3.Stok Awal'!$L4559=0,"",'3.Stok Awal'!$L4559)</f>
        <v/>
      </c>
      <c r="P4559">
        <f>IF(ISNA(VLOOKUP($A4559,STOK_AWAL,13,0)),0,IF(VLOOKUP($A4559,STOK_AWAL,13,0)&gt;0,ROUNDDOWN(L4559/VLOOKUP($A4559,STOK_AWAL,13,0),0),0))</f>
        <v>0</v>
      </c>
      <c r="Q4559" t="str">
        <f>I4559</f>
        <v/>
      </c>
      <c r="R4559">
        <f>IFERROR(MOD(L4559,VLOOKUP($A4559,STOK_AWAL,13,0)),0)</f>
        <v>0</v>
      </c>
      <c r="S4559" t="str">
        <f>K4559</f>
        <v/>
      </c>
      <c r="T4559">
        <f>R4559+(P4559*(IFERROR(VLOOKUP($A4559,STOK_AWAL,13,0),0)))</f>
        <v>0</v>
      </c>
      <c r="U4559" t="str">
        <f>M4559</f>
        <v/>
      </c>
    </row>
    <row r="4560" spans="1:21" x14ac:dyDescent="0.25">
      <c r="A4560" t="str">
        <f>IF('3.Stok Awal'!$A4560=0,"",'3.Stok Awal'!$A4560)</f>
        <v/>
      </c>
      <c r="B4560" t="str">
        <f>IF('3.Stok Awal'!$B4560=0,"",'3.Stok Awal'!$B4560)</f>
        <v/>
      </c>
      <c r="C4560" t="str">
        <f>IF('3.Stok Awal'!$C4560=0,"",'3.Stok Awal'!$C4560)</f>
        <v/>
      </c>
      <c r="D4560" t="str">
        <f>IF('3.Stok Awal'!$D4560=0,"",'3.Stok Awal'!$D4560)</f>
        <v/>
      </c>
      <c r="E4560" t="str">
        <f>IF('3.Stok Awal'!$E4560=0,"",'3.Stok Awal'!$E4560)</f>
        <v/>
      </c>
      <c r="F4560" s="4" t="str">
        <f>IF('3.Stok Awal'!$F4560=0,"",'3.Stok Awal'!$F4560)</f>
        <v/>
      </c>
      <c r="G4560" s="4" t="str">
        <f t="shared" si="71"/>
        <v/>
      </c>
      <c r="H4560">
        <f>IF('3.Stok Awal'!$I4560=0,0,'3.Stok Awal'!$I4560)</f>
        <v>0</v>
      </c>
      <c r="I4560" t="str">
        <f>IF('3.Stok Awal'!$J4560=0,"",'3.Stok Awal'!$J4560)</f>
        <v/>
      </c>
      <c r="J4560">
        <f>IF('3.Stok Awal'!$K4560=0,0,'3.Stok Awal'!$K4560)</f>
        <v>0</v>
      </c>
      <c r="K4560" t="str">
        <f>IF('3.Stok Awal'!$L4560=0,"",'3.Stok Awal'!$L4560)</f>
        <v/>
      </c>
      <c r="L4560">
        <f>IF('3.Stok Awal'!$N4560=0,0,'3.Stok Awal'!$N4560)</f>
        <v>0</v>
      </c>
      <c r="M4560" t="str">
        <f>IF('3.Stok Awal'!$O4560=0,"",'3.Stok Awal'!$O4560)</f>
        <v/>
      </c>
      <c r="N4560">
        <f>SUMIF('4.Sell to Trade'!$O$5:$O$5003,'5.Stok Akhir'!$G4560,'4.Sell to Trade'!$Q$5:$Q$5003)</f>
        <v>0</v>
      </c>
      <c r="O4560" t="str">
        <f>IF('3.Stok Awal'!$L4560=0,"",'3.Stok Awal'!$L4560)</f>
        <v/>
      </c>
      <c r="P4560">
        <f>IF(ISNA(VLOOKUP($A4560,STOK_AWAL,13,0)),0,IF(VLOOKUP($A4560,STOK_AWAL,13,0)&gt;0,ROUNDDOWN(L4560/VLOOKUP($A4560,STOK_AWAL,13,0),0),0))</f>
        <v>0</v>
      </c>
      <c r="Q4560" t="str">
        <f>I4560</f>
        <v/>
      </c>
      <c r="R4560">
        <f>IFERROR(MOD(L4560,VLOOKUP($A4560,STOK_AWAL,13,0)),0)</f>
        <v>0</v>
      </c>
      <c r="S4560" t="str">
        <f>K4560</f>
        <v/>
      </c>
      <c r="T4560">
        <f>R4560+(P4560*(IFERROR(VLOOKUP($A4560,STOK_AWAL,13,0),0)))</f>
        <v>0</v>
      </c>
      <c r="U4560" t="str">
        <f>M4560</f>
        <v/>
      </c>
    </row>
    <row r="4561" spans="1:21" x14ac:dyDescent="0.25">
      <c r="A4561" t="str">
        <f>IF('3.Stok Awal'!$A4561=0,"",'3.Stok Awal'!$A4561)</f>
        <v/>
      </c>
      <c r="B4561" t="str">
        <f>IF('3.Stok Awal'!$B4561=0,"",'3.Stok Awal'!$B4561)</f>
        <v/>
      </c>
      <c r="C4561" t="str">
        <f>IF('3.Stok Awal'!$C4561=0,"",'3.Stok Awal'!$C4561)</f>
        <v/>
      </c>
      <c r="D4561" t="str">
        <f>IF('3.Stok Awal'!$D4561=0,"",'3.Stok Awal'!$D4561)</f>
        <v/>
      </c>
      <c r="E4561" t="str">
        <f>IF('3.Stok Awal'!$E4561=0,"",'3.Stok Awal'!$E4561)</f>
        <v/>
      </c>
      <c r="F4561" s="4" t="str">
        <f>IF('3.Stok Awal'!$F4561=0,"",'3.Stok Awal'!$F4561)</f>
        <v/>
      </c>
      <c r="G4561" s="4" t="str">
        <f t="shared" si="71"/>
        <v/>
      </c>
      <c r="H4561">
        <f>IF('3.Stok Awal'!$I4561=0,0,'3.Stok Awal'!$I4561)</f>
        <v>0</v>
      </c>
      <c r="I4561" t="str">
        <f>IF('3.Stok Awal'!$J4561=0,"",'3.Stok Awal'!$J4561)</f>
        <v/>
      </c>
      <c r="J4561">
        <f>IF('3.Stok Awal'!$K4561=0,0,'3.Stok Awal'!$K4561)</f>
        <v>0</v>
      </c>
      <c r="K4561" t="str">
        <f>IF('3.Stok Awal'!$L4561=0,"",'3.Stok Awal'!$L4561)</f>
        <v/>
      </c>
      <c r="L4561">
        <f>IF('3.Stok Awal'!$N4561=0,0,'3.Stok Awal'!$N4561)</f>
        <v>0</v>
      </c>
      <c r="M4561" t="str">
        <f>IF('3.Stok Awal'!$O4561=0,"",'3.Stok Awal'!$O4561)</f>
        <v/>
      </c>
      <c r="N4561">
        <f>SUMIF('4.Sell to Trade'!$O$5:$O$5003,'5.Stok Akhir'!$G4561,'4.Sell to Trade'!$Q$5:$Q$5003)</f>
        <v>0</v>
      </c>
      <c r="O4561" t="str">
        <f>IF('3.Stok Awal'!$L4561=0,"",'3.Stok Awal'!$L4561)</f>
        <v/>
      </c>
      <c r="P4561">
        <f>IF(ISNA(VLOOKUP($A4561,STOK_AWAL,13,0)),0,IF(VLOOKUP($A4561,STOK_AWAL,13,0)&gt;0,ROUNDDOWN(L4561/VLOOKUP($A4561,STOK_AWAL,13,0),0),0))</f>
        <v>0</v>
      </c>
      <c r="Q4561" t="str">
        <f>I4561</f>
        <v/>
      </c>
      <c r="R4561">
        <f>IFERROR(MOD(L4561,VLOOKUP($A4561,STOK_AWAL,13,0)),0)</f>
        <v>0</v>
      </c>
      <c r="S4561" t="str">
        <f>K4561</f>
        <v/>
      </c>
      <c r="T4561">
        <f>R4561+(P4561*(IFERROR(VLOOKUP($A4561,STOK_AWAL,13,0),0)))</f>
        <v>0</v>
      </c>
      <c r="U4561" t="str">
        <f>M4561</f>
        <v/>
      </c>
    </row>
    <row r="4562" spans="1:21" x14ac:dyDescent="0.25">
      <c r="A4562" t="str">
        <f>IF('3.Stok Awal'!$A4562=0,"",'3.Stok Awal'!$A4562)</f>
        <v/>
      </c>
      <c r="B4562" t="str">
        <f>IF('3.Stok Awal'!$B4562=0,"",'3.Stok Awal'!$B4562)</f>
        <v/>
      </c>
      <c r="C4562" t="str">
        <f>IF('3.Stok Awal'!$C4562=0,"",'3.Stok Awal'!$C4562)</f>
        <v/>
      </c>
      <c r="D4562" t="str">
        <f>IF('3.Stok Awal'!$D4562=0,"",'3.Stok Awal'!$D4562)</f>
        <v/>
      </c>
      <c r="E4562" t="str">
        <f>IF('3.Stok Awal'!$E4562=0,"",'3.Stok Awal'!$E4562)</f>
        <v/>
      </c>
      <c r="F4562" s="4" t="str">
        <f>IF('3.Stok Awal'!$F4562=0,"",'3.Stok Awal'!$F4562)</f>
        <v/>
      </c>
      <c r="G4562" s="4" t="str">
        <f t="shared" si="71"/>
        <v/>
      </c>
      <c r="H4562">
        <f>IF('3.Stok Awal'!$I4562=0,0,'3.Stok Awal'!$I4562)</f>
        <v>0</v>
      </c>
      <c r="I4562" t="str">
        <f>IF('3.Stok Awal'!$J4562=0,"",'3.Stok Awal'!$J4562)</f>
        <v/>
      </c>
      <c r="J4562">
        <f>IF('3.Stok Awal'!$K4562=0,0,'3.Stok Awal'!$K4562)</f>
        <v>0</v>
      </c>
      <c r="K4562" t="str">
        <f>IF('3.Stok Awal'!$L4562=0,"",'3.Stok Awal'!$L4562)</f>
        <v/>
      </c>
      <c r="L4562">
        <f>IF('3.Stok Awal'!$N4562=0,0,'3.Stok Awal'!$N4562)</f>
        <v>0</v>
      </c>
      <c r="M4562" t="str">
        <f>IF('3.Stok Awal'!$O4562=0,"",'3.Stok Awal'!$O4562)</f>
        <v/>
      </c>
      <c r="N4562">
        <f>SUMIF('4.Sell to Trade'!$O$5:$O$5003,'5.Stok Akhir'!$G4562,'4.Sell to Trade'!$Q$5:$Q$5003)</f>
        <v>0</v>
      </c>
      <c r="O4562" t="str">
        <f>IF('3.Stok Awal'!$L4562=0,"",'3.Stok Awal'!$L4562)</f>
        <v/>
      </c>
      <c r="P4562">
        <f>IF(ISNA(VLOOKUP($A4562,STOK_AWAL,13,0)),0,IF(VLOOKUP($A4562,STOK_AWAL,13,0)&gt;0,ROUNDDOWN(L4562/VLOOKUP($A4562,STOK_AWAL,13,0),0),0))</f>
        <v>0</v>
      </c>
      <c r="Q4562" t="str">
        <f>I4562</f>
        <v/>
      </c>
      <c r="R4562">
        <f>IFERROR(MOD(L4562,VLOOKUP($A4562,STOK_AWAL,13,0)),0)</f>
        <v>0</v>
      </c>
      <c r="S4562" t="str">
        <f>K4562</f>
        <v/>
      </c>
      <c r="T4562">
        <f>R4562+(P4562*(IFERROR(VLOOKUP($A4562,STOK_AWAL,13,0),0)))</f>
        <v>0</v>
      </c>
      <c r="U4562" t="str">
        <f>M4562</f>
        <v/>
      </c>
    </row>
    <row r="4563" spans="1:21" x14ac:dyDescent="0.25">
      <c r="A4563" t="str">
        <f>IF('3.Stok Awal'!$A4563=0,"",'3.Stok Awal'!$A4563)</f>
        <v/>
      </c>
      <c r="B4563" t="str">
        <f>IF('3.Stok Awal'!$B4563=0,"",'3.Stok Awal'!$B4563)</f>
        <v/>
      </c>
      <c r="C4563" t="str">
        <f>IF('3.Stok Awal'!$C4563=0,"",'3.Stok Awal'!$C4563)</f>
        <v/>
      </c>
      <c r="D4563" t="str">
        <f>IF('3.Stok Awal'!$D4563=0,"",'3.Stok Awal'!$D4563)</f>
        <v/>
      </c>
      <c r="E4563" t="str">
        <f>IF('3.Stok Awal'!$E4563=0,"",'3.Stok Awal'!$E4563)</f>
        <v/>
      </c>
      <c r="F4563" s="4" t="str">
        <f>IF('3.Stok Awal'!$F4563=0,"",'3.Stok Awal'!$F4563)</f>
        <v/>
      </c>
      <c r="G4563" s="4" t="str">
        <f t="shared" si="71"/>
        <v/>
      </c>
      <c r="H4563">
        <f>IF('3.Stok Awal'!$I4563=0,0,'3.Stok Awal'!$I4563)</f>
        <v>0</v>
      </c>
      <c r="I4563" t="str">
        <f>IF('3.Stok Awal'!$J4563=0,"",'3.Stok Awal'!$J4563)</f>
        <v/>
      </c>
      <c r="J4563">
        <f>IF('3.Stok Awal'!$K4563=0,0,'3.Stok Awal'!$K4563)</f>
        <v>0</v>
      </c>
      <c r="K4563" t="str">
        <f>IF('3.Stok Awal'!$L4563=0,"",'3.Stok Awal'!$L4563)</f>
        <v/>
      </c>
      <c r="L4563">
        <f>IF('3.Stok Awal'!$N4563=0,0,'3.Stok Awal'!$N4563)</f>
        <v>0</v>
      </c>
      <c r="M4563" t="str">
        <f>IF('3.Stok Awal'!$O4563=0,"",'3.Stok Awal'!$O4563)</f>
        <v/>
      </c>
      <c r="N4563">
        <f>SUMIF('4.Sell to Trade'!$O$5:$O$5003,'5.Stok Akhir'!$G4563,'4.Sell to Trade'!$Q$5:$Q$5003)</f>
        <v>0</v>
      </c>
      <c r="O4563" t="str">
        <f>IF('3.Stok Awal'!$L4563=0,"",'3.Stok Awal'!$L4563)</f>
        <v/>
      </c>
      <c r="P4563">
        <f>IF(ISNA(VLOOKUP($A4563,STOK_AWAL,13,0)),0,IF(VLOOKUP($A4563,STOK_AWAL,13,0)&gt;0,ROUNDDOWN(L4563/VLOOKUP($A4563,STOK_AWAL,13,0),0),0))</f>
        <v>0</v>
      </c>
      <c r="Q4563" t="str">
        <f>I4563</f>
        <v/>
      </c>
      <c r="R4563">
        <f>IFERROR(MOD(L4563,VLOOKUP($A4563,STOK_AWAL,13,0)),0)</f>
        <v>0</v>
      </c>
      <c r="S4563" t="str">
        <f>K4563</f>
        <v/>
      </c>
      <c r="T4563">
        <f>R4563+(P4563*(IFERROR(VLOOKUP($A4563,STOK_AWAL,13,0),0)))</f>
        <v>0</v>
      </c>
      <c r="U4563" t="str">
        <f>M4563</f>
        <v/>
      </c>
    </row>
    <row r="4564" spans="1:21" x14ac:dyDescent="0.25">
      <c r="A4564" t="str">
        <f>IF('3.Stok Awal'!$A4564=0,"",'3.Stok Awal'!$A4564)</f>
        <v/>
      </c>
      <c r="B4564" t="str">
        <f>IF('3.Stok Awal'!$B4564=0,"",'3.Stok Awal'!$B4564)</f>
        <v/>
      </c>
      <c r="C4564" t="str">
        <f>IF('3.Stok Awal'!$C4564=0,"",'3.Stok Awal'!$C4564)</f>
        <v/>
      </c>
      <c r="D4564" t="str">
        <f>IF('3.Stok Awal'!$D4564=0,"",'3.Stok Awal'!$D4564)</f>
        <v/>
      </c>
      <c r="E4564" t="str">
        <f>IF('3.Stok Awal'!$E4564=0,"",'3.Stok Awal'!$E4564)</f>
        <v/>
      </c>
      <c r="F4564" s="4" t="str">
        <f>IF('3.Stok Awal'!$F4564=0,"",'3.Stok Awal'!$F4564)</f>
        <v/>
      </c>
      <c r="G4564" s="4" t="str">
        <f t="shared" si="71"/>
        <v/>
      </c>
      <c r="H4564">
        <f>IF('3.Stok Awal'!$I4564=0,0,'3.Stok Awal'!$I4564)</f>
        <v>0</v>
      </c>
      <c r="I4564" t="str">
        <f>IF('3.Stok Awal'!$J4564=0,"",'3.Stok Awal'!$J4564)</f>
        <v/>
      </c>
      <c r="J4564">
        <f>IF('3.Stok Awal'!$K4564=0,0,'3.Stok Awal'!$K4564)</f>
        <v>0</v>
      </c>
      <c r="K4564" t="str">
        <f>IF('3.Stok Awal'!$L4564=0,"",'3.Stok Awal'!$L4564)</f>
        <v/>
      </c>
      <c r="L4564">
        <f>IF('3.Stok Awal'!$N4564=0,0,'3.Stok Awal'!$N4564)</f>
        <v>0</v>
      </c>
      <c r="M4564" t="str">
        <f>IF('3.Stok Awal'!$O4564=0,"",'3.Stok Awal'!$O4564)</f>
        <v/>
      </c>
      <c r="N4564">
        <f>SUMIF('4.Sell to Trade'!$O$5:$O$5003,'5.Stok Akhir'!$G4564,'4.Sell to Trade'!$Q$5:$Q$5003)</f>
        <v>0</v>
      </c>
      <c r="O4564" t="str">
        <f>IF('3.Stok Awal'!$L4564=0,"",'3.Stok Awal'!$L4564)</f>
        <v/>
      </c>
      <c r="P4564">
        <f>IF(ISNA(VLOOKUP($A4564,STOK_AWAL,13,0)),0,IF(VLOOKUP($A4564,STOK_AWAL,13,0)&gt;0,ROUNDDOWN(L4564/VLOOKUP($A4564,STOK_AWAL,13,0),0),0))</f>
        <v>0</v>
      </c>
      <c r="Q4564" t="str">
        <f>I4564</f>
        <v/>
      </c>
      <c r="R4564">
        <f>IFERROR(MOD(L4564,VLOOKUP($A4564,STOK_AWAL,13,0)),0)</f>
        <v>0</v>
      </c>
      <c r="S4564" t="str">
        <f>K4564</f>
        <v/>
      </c>
      <c r="T4564">
        <f>R4564+(P4564*(IFERROR(VLOOKUP($A4564,STOK_AWAL,13,0),0)))</f>
        <v>0</v>
      </c>
      <c r="U4564" t="str">
        <f>M4564</f>
        <v/>
      </c>
    </row>
    <row r="4565" spans="1:21" x14ac:dyDescent="0.25">
      <c r="A4565" t="str">
        <f>IF('3.Stok Awal'!$A4565=0,"",'3.Stok Awal'!$A4565)</f>
        <v/>
      </c>
      <c r="B4565" t="str">
        <f>IF('3.Stok Awal'!$B4565=0,"",'3.Stok Awal'!$B4565)</f>
        <v/>
      </c>
      <c r="C4565" t="str">
        <f>IF('3.Stok Awal'!$C4565=0,"",'3.Stok Awal'!$C4565)</f>
        <v/>
      </c>
      <c r="D4565" t="str">
        <f>IF('3.Stok Awal'!$D4565=0,"",'3.Stok Awal'!$D4565)</f>
        <v/>
      </c>
      <c r="E4565" t="str">
        <f>IF('3.Stok Awal'!$E4565=0,"",'3.Stok Awal'!$E4565)</f>
        <v/>
      </c>
      <c r="F4565" s="4" t="str">
        <f>IF('3.Stok Awal'!$F4565=0,"",'3.Stok Awal'!$F4565)</f>
        <v/>
      </c>
      <c r="G4565" s="4" t="str">
        <f t="shared" si="71"/>
        <v/>
      </c>
      <c r="H4565">
        <f>IF('3.Stok Awal'!$I4565=0,0,'3.Stok Awal'!$I4565)</f>
        <v>0</v>
      </c>
      <c r="I4565" t="str">
        <f>IF('3.Stok Awal'!$J4565=0,"",'3.Stok Awal'!$J4565)</f>
        <v/>
      </c>
      <c r="J4565">
        <f>IF('3.Stok Awal'!$K4565=0,0,'3.Stok Awal'!$K4565)</f>
        <v>0</v>
      </c>
      <c r="K4565" t="str">
        <f>IF('3.Stok Awal'!$L4565=0,"",'3.Stok Awal'!$L4565)</f>
        <v/>
      </c>
      <c r="L4565">
        <f>IF('3.Stok Awal'!$N4565=0,0,'3.Stok Awal'!$N4565)</f>
        <v>0</v>
      </c>
      <c r="M4565" t="str">
        <f>IF('3.Stok Awal'!$O4565=0,"",'3.Stok Awal'!$O4565)</f>
        <v/>
      </c>
      <c r="N4565">
        <f>SUMIF('4.Sell to Trade'!$O$5:$O$5003,'5.Stok Akhir'!$G4565,'4.Sell to Trade'!$Q$5:$Q$5003)</f>
        <v>0</v>
      </c>
      <c r="O4565" t="str">
        <f>IF('3.Stok Awal'!$L4565=0,"",'3.Stok Awal'!$L4565)</f>
        <v/>
      </c>
      <c r="P4565">
        <f>IF(ISNA(VLOOKUP($A4565,STOK_AWAL,13,0)),0,IF(VLOOKUP($A4565,STOK_AWAL,13,0)&gt;0,ROUNDDOWN(L4565/VLOOKUP($A4565,STOK_AWAL,13,0),0),0))</f>
        <v>0</v>
      </c>
      <c r="Q4565" t="str">
        <f>I4565</f>
        <v/>
      </c>
      <c r="R4565">
        <f>IFERROR(MOD(L4565,VLOOKUP($A4565,STOK_AWAL,13,0)),0)</f>
        <v>0</v>
      </c>
      <c r="S4565" t="str">
        <f>K4565</f>
        <v/>
      </c>
      <c r="T4565">
        <f>R4565+(P4565*(IFERROR(VLOOKUP($A4565,STOK_AWAL,13,0),0)))</f>
        <v>0</v>
      </c>
      <c r="U4565" t="str">
        <f>M4565</f>
        <v/>
      </c>
    </row>
    <row r="4566" spans="1:21" x14ac:dyDescent="0.25">
      <c r="A4566" t="str">
        <f>IF('3.Stok Awal'!$A4566=0,"",'3.Stok Awal'!$A4566)</f>
        <v/>
      </c>
      <c r="B4566" t="str">
        <f>IF('3.Stok Awal'!$B4566=0,"",'3.Stok Awal'!$B4566)</f>
        <v/>
      </c>
      <c r="C4566" t="str">
        <f>IF('3.Stok Awal'!$C4566=0,"",'3.Stok Awal'!$C4566)</f>
        <v/>
      </c>
      <c r="D4566" t="str">
        <f>IF('3.Stok Awal'!$D4566=0,"",'3.Stok Awal'!$D4566)</f>
        <v/>
      </c>
      <c r="E4566" t="str">
        <f>IF('3.Stok Awal'!$E4566=0,"",'3.Stok Awal'!$E4566)</f>
        <v/>
      </c>
      <c r="F4566" s="4" t="str">
        <f>IF('3.Stok Awal'!$F4566=0,"",'3.Stok Awal'!$F4566)</f>
        <v/>
      </c>
      <c r="G4566" s="4" t="str">
        <f t="shared" si="71"/>
        <v/>
      </c>
      <c r="H4566">
        <f>IF('3.Stok Awal'!$I4566=0,0,'3.Stok Awal'!$I4566)</f>
        <v>0</v>
      </c>
      <c r="I4566" t="str">
        <f>IF('3.Stok Awal'!$J4566=0,"",'3.Stok Awal'!$J4566)</f>
        <v/>
      </c>
      <c r="J4566">
        <f>IF('3.Stok Awal'!$K4566=0,0,'3.Stok Awal'!$K4566)</f>
        <v>0</v>
      </c>
      <c r="K4566" t="str">
        <f>IF('3.Stok Awal'!$L4566=0,"",'3.Stok Awal'!$L4566)</f>
        <v/>
      </c>
      <c r="L4566">
        <f>IF('3.Stok Awal'!$N4566=0,0,'3.Stok Awal'!$N4566)</f>
        <v>0</v>
      </c>
      <c r="M4566" t="str">
        <f>IF('3.Stok Awal'!$O4566=0,"",'3.Stok Awal'!$O4566)</f>
        <v/>
      </c>
      <c r="N4566">
        <f>SUMIF('4.Sell to Trade'!$O$5:$O$5003,'5.Stok Akhir'!$G4566,'4.Sell to Trade'!$Q$5:$Q$5003)</f>
        <v>0</v>
      </c>
      <c r="O4566" t="str">
        <f>IF('3.Stok Awal'!$L4566=0,"",'3.Stok Awal'!$L4566)</f>
        <v/>
      </c>
      <c r="P4566">
        <f>IF(ISNA(VLOOKUP($A4566,STOK_AWAL,13,0)),0,IF(VLOOKUP($A4566,STOK_AWAL,13,0)&gt;0,ROUNDDOWN(L4566/VLOOKUP($A4566,STOK_AWAL,13,0),0),0))</f>
        <v>0</v>
      </c>
      <c r="Q4566" t="str">
        <f>I4566</f>
        <v/>
      </c>
      <c r="R4566">
        <f>IFERROR(MOD(L4566,VLOOKUP($A4566,STOK_AWAL,13,0)),0)</f>
        <v>0</v>
      </c>
      <c r="S4566" t="str">
        <f>K4566</f>
        <v/>
      </c>
      <c r="T4566">
        <f>R4566+(P4566*(IFERROR(VLOOKUP($A4566,STOK_AWAL,13,0),0)))</f>
        <v>0</v>
      </c>
      <c r="U4566" t="str">
        <f>M4566</f>
        <v/>
      </c>
    </row>
    <row r="4567" spans="1:21" x14ac:dyDescent="0.25">
      <c r="A4567" t="str">
        <f>IF('3.Stok Awal'!$A4567=0,"",'3.Stok Awal'!$A4567)</f>
        <v/>
      </c>
      <c r="B4567" t="str">
        <f>IF('3.Stok Awal'!$B4567=0,"",'3.Stok Awal'!$B4567)</f>
        <v/>
      </c>
      <c r="C4567" t="str">
        <f>IF('3.Stok Awal'!$C4567=0,"",'3.Stok Awal'!$C4567)</f>
        <v/>
      </c>
      <c r="D4567" t="str">
        <f>IF('3.Stok Awal'!$D4567=0,"",'3.Stok Awal'!$D4567)</f>
        <v/>
      </c>
      <c r="E4567" t="str">
        <f>IF('3.Stok Awal'!$E4567=0,"",'3.Stok Awal'!$E4567)</f>
        <v/>
      </c>
      <c r="F4567" s="4" t="str">
        <f>IF('3.Stok Awal'!$F4567=0,"",'3.Stok Awal'!$F4567)</f>
        <v/>
      </c>
      <c r="G4567" s="4" t="str">
        <f t="shared" si="71"/>
        <v/>
      </c>
      <c r="H4567">
        <f>IF('3.Stok Awal'!$I4567=0,0,'3.Stok Awal'!$I4567)</f>
        <v>0</v>
      </c>
      <c r="I4567" t="str">
        <f>IF('3.Stok Awal'!$J4567=0,"",'3.Stok Awal'!$J4567)</f>
        <v/>
      </c>
      <c r="J4567">
        <f>IF('3.Stok Awal'!$K4567=0,0,'3.Stok Awal'!$K4567)</f>
        <v>0</v>
      </c>
      <c r="K4567" t="str">
        <f>IF('3.Stok Awal'!$L4567=0,"",'3.Stok Awal'!$L4567)</f>
        <v/>
      </c>
      <c r="L4567">
        <f>IF('3.Stok Awal'!$N4567=0,0,'3.Stok Awal'!$N4567)</f>
        <v>0</v>
      </c>
      <c r="M4567" t="str">
        <f>IF('3.Stok Awal'!$O4567=0,"",'3.Stok Awal'!$O4567)</f>
        <v/>
      </c>
      <c r="N4567">
        <f>SUMIF('4.Sell to Trade'!$O$5:$O$5003,'5.Stok Akhir'!$G4567,'4.Sell to Trade'!$Q$5:$Q$5003)</f>
        <v>0</v>
      </c>
      <c r="O4567" t="str">
        <f>IF('3.Stok Awal'!$L4567=0,"",'3.Stok Awal'!$L4567)</f>
        <v/>
      </c>
      <c r="P4567">
        <f>IF(ISNA(VLOOKUP($A4567,STOK_AWAL,13,0)),0,IF(VLOOKUP($A4567,STOK_AWAL,13,0)&gt;0,ROUNDDOWN(L4567/VLOOKUP($A4567,STOK_AWAL,13,0),0),0))</f>
        <v>0</v>
      </c>
      <c r="Q4567" t="str">
        <f>I4567</f>
        <v/>
      </c>
      <c r="R4567">
        <f>IFERROR(MOD(L4567,VLOOKUP($A4567,STOK_AWAL,13,0)),0)</f>
        <v>0</v>
      </c>
      <c r="S4567" t="str">
        <f>K4567</f>
        <v/>
      </c>
      <c r="T4567">
        <f>R4567+(P4567*(IFERROR(VLOOKUP($A4567,STOK_AWAL,13,0),0)))</f>
        <v>0</v>
      </c>
      <c r="U4567" t="str">
        <f>M4567</f>
        <v/>
      </c>
    </row>
    <row r="4568" spans="1:21" x14ac:dyDescent="0.25">
      <c r="A4568" t="str">
        <f>IF('3.Stok Awal'!$A4568=0,"",'3.Stok Awal'!$A4568)</f>
        <v/>
      </c>
      <c r="B4568" t="str">
        <f>IF('3.Stok Awal'!$B4568=0,"",'3.Stok Awal'!$B4568)</f>
        <v/>
      </c>
      <c r="C4568" t="str">
        <f>IF('3.Stok Awal'!$C4568=0,"",'3.Stok Awal'!$C4568)</f>
        <v/>
      </c>
      <c r="D4568" t="str">
        <f>IF('3.Stok Awal'!$D4568=0,"",'3.Stok Awal'!$D4568)</f>
        <v/>
      </c>
      <c r="E4568" t="str">
        <f>IF('3.Stok Awal'!$E4568=0,"",'3.Stok Awal'!$E4568)</f>
        <v/>
      </c>
      <c r="F4568" s="4" t="str">
        <f>IF('3.Stok Awal'!$F4568=0,"",'3.Stok Awal'!$F4568)</f>
        <v/>
      </c>
      <c r="G4568" s="4" t="str">
        <f t="shared" si="71"/>
        <v/>
      </c>
      <c r="H4568">
        <f>IF('3.Stok Awal'!$I4568=0,0,'3.Stok Awal'!$I4568)</f>
        <v>0</v>
      </c>
      <c r="I4568" t="str">
        <f>IF('3.Stok Awal'!$J4568=0,"",'3.Stok Awal'!$J4568)</f>
        <v/>
      </c>
      <c r="J4568">
        <f>IF('3.Stok Awal'!$K4568=0,0,'3.Stok Awal'!$K4568)</f>
        <v>0</v>
      </c>
      <c r="K4568" t="str">
        <f>IF('3.Stok Awal'!$L4568=0,"",'3.Stok Awal'!$L4568)</f>
        <v/>
      </c>
      <c r="L4568">
        <f>IF('3.Stok Awal'!$N4568=0,0,'3.Stok Awal'!$N4568)</f>
        <v>0</v>
      </c>
      <c r="M4568" t="str">
        <f>IF('3.Stok Awal'!$O4568=0,"",'3.Stok Awal'!$O4568)</f>
        <v/>
      </c>
      <c r="N4568">
        <f>SUMIF('4.Sell to Trade'!$O$5:$O$5003,'5.Stok Akhir'!$G4568,'4.Sell to Trade'!$Q$5:$Q$5003)</f>
        <v>0</v>
      </c>
      <c r="O4568" t="str">
        <f>IF('3.Stok Awal'!$L4568=0,"",'3.Stok Awal'!$L4568)</f>
        <v/>
      </c>
      <c r="P4568">
        <f>IF(ISNA(VLOOKUP($A4568,STOK_AWAL,13,0)),0,IF(VLOOKUP($A4568,STOK_AWAL,13,0)&gt;0,ROUNDDOWN(L4568/VLOOKUP($A4568,STOK_AWAL,13,0),0),0))</f>
        <v>0</v>
      </c>
      <c r="Q4568" t="str">
        <f>I4568</f>
        <v/>
      </c>
      <c r="R4568">
        <f>IFERROR(MOD(L4568,VLOOKUP($A4568,STOK_AWAL,13,0)),0)</f>
        <v>0</v>
      </c>
      <c r="S4568" t="str">
        <f>K4568</f>
        <v/>
      </c>
      <c r="T4568">
        <f>R4568+(P4568*(IFERROR(VLOOKUP($A4568,STOK_AWAL,13,0),0)))</f>
        <v>0</v>
      </c>
      <c r="U4568" t="str">
        <f>M4568</f>
        <v/>
      </c>
    </row>
    <row r="4569" spans="1:21" x14ac:dyDescent="0.25">
      <c r="A4569" t="str">
        <f>IF('3.Stok Awal'!$A4569=0,"",'3.Stok Awal'!$A4569)</f>
        <v/>
      </c>
      <c r="B4569" t="str">
        <f>IF('3.Stok Awal'!$B4569=0,"",'3.Stok Awal'!$B4569)</f>
        <v/>
      </c>
      <c r="C4569" t="str">
        <f>IF('3.Stok Awal'!$C4569=0,"",'3.Stok Awal'!$C4569)</f>
        <v/>
      </c>
      <c r="D4569" t="str">
        <f>IF('3.Stok Awal'!$D4569=0,"",'3.Stok Awal'!$D4569)</f>
        <v/>
      </c>
      <c r="E4569" t="str">
        <f>IF('3.Stok Awal'!$E4569=0,"",'3.Stok Awal'!$E4569)</f>
        <v/>
      </c>
      <c r="F4569" s="4" t="str">
        <f>IF('3.Stok Awal'!$F4569=0,"",'3.Stok Awal'!$F4569)</f>
        <v/>
      </c>
      <c r="G4569" s="4" t="str">
        <f t="shared" si="71"/>
        <v/>
      </c>
      <c r="H4569">
        <f>IF('3.Stok Awal'!$I4569=0,0,'3.Stok Awal'!$I4569)</f>
        <v>0</v>
      </c>
      <c r="I4569" t="str">
        <f>IF('3.Stok Awal'!$J4569=0,"",'3.Stok Awal'!$J4569)</f>
        <v/>
      </c>
      <c r="J4569">
        <f>IF('3.Stok Awal'!$K4569=0,0,'3.Stok Awal'!$K4569)</f>
        <v>0</v>
      </c>
      <c r="K4569" t="str">
        <f>IF('3.Stok Awal'!$L4569=0,"",'3.Stok Awal'!$L4569)</f>
        <v/>
      </c>
      <c r="L4569">
        <f>IF('3.Stok Awal'!$N4569=0,0,'3.Stok Awal'!$N4569)</f>
        <v>0</v>
      </c>
      <c r="M4569" t="str">
        <f>IF('3.Stok Awal'!$O4569=0,"",'3.Stok Awal'!$O4569)</f>
        <v/>
      </c>
      <c r="N4569">
        <f>SUMIF('4.Sell to Trade'!$O$5:$O$5003,'5.Stok Akhir'!$G4569,'4.Sell to Trade'!$Q$5:$Q$5003)</f>
        <v>0</v>
      </c>
      <c r="O4569" t="str">
        <f>IF('3.Stok Awal'!$L4569=0,"",'3.Stok Awal'!$L4569)</f>
        <v/>
      </c>
      <c r="P4569">
        <f>IF(ISNA(VLOOKUP($A4569,STOK_AWAL,13,0)),0,IF(VLOOKUP($A4569,STOK_AWAL,13,0)&gt;0,ROUNDDOWN(L4569/VLOOKUP($A4569,STOK_AWAL,13,0),0),0))</f>
        <v>0</v>
      </c>
      <c r="Q4569" t="str">
        <f>I4569</f>
        <v/>
      </c>
      <c r="R4569">
        <f>IFERROR(MOD(L4569,VLOOKUP($A4569,STOK_AWAL,13,0)),0)</f>
        <v>0</v>
      </c>
      <c r="S4569" t="str">
        <f>K4569</f>
        <v/>
      </c>
      <c r="T4569">
        <f>R4569+(P4569*(IFERROR(VLOOKUP($A4569,STOK_AWAL,13,0),0)))</f>
        <v>0</v>
      </c>
      <c r="U4569" t="str">
        <f>M4569</f>
        <v/>
      </c>
    </row>
    <row r="4570" spans="1:21" x14ac:dyDescent="0.25">
      <c r="A4570" t="str">
        <f>IF('3.Stok Awal'!$A4570=0,"",'3.Stok Awal'!$A4570)</f>
        <v/>
      </c>
      <c r="B4570" t="str">
        <f>IF('3.Stok Awal'!$B4570=0,"",'3.Stok Awal'!$B4570)</f>
        <v/>
      </c>
      <c r="C4570" t="str">
        <f>IF('3.Stok Awal'!$C4570=0,"",'3.Stok Awal'!$C4570)</f>
        <v/>
      </c>
      <c r="D4570" t="str">
        <f>IF('3.Stok Awal'!$D4570=0,"",'3.Stok Awal'!$D4570)</f>
        <v/>
      </c>
      <c r="E4570" t="str">
        <f>IF('3.Stok Awal'!$E4570=0,"",'3.Stok Awal'!$E4570)</f>
        <v/>
      </c>
      <c r="F4570" s="4" t="str">
        <f>IF('3.Stok Awal'!$F4570=0,"",'3.Stok Awal'!$F4570)</f>
        <v/>
      </c>
      <c r="G4570" s="4" t="str">
        <f t="shared" si="71"/>
        <v/>
      </c>
      <c r="H4570">
        <f>IF('3.Stok Awal'!$I4570=0,0,'3.Stok Awal'!$I4570)</f>
        <v>0</v>
      </c>
      <c r="I4570" t="str">
        <f>IF('3.Stok Awal'!$J4570=0,"",'3.Stok Awal'!$J4570)</f>
        <v/>
      </c>
      <c r="J4570">
        <f>IF('3.Stok Awal'!$K4570=0,0,'3.Stok Awal'!$K4570)</f>
        <v>0</v>
      </c>
      <c r="K4570" t="str">
        <f>IF('3.Stok Awal'!$L4570=0,"",'3.Stok Awal'!$L4570)</f>
        <v/>
      </c>
      <c r="L4570">
        <f>IF('3.Stok Awal'!$N4570=0,0,'3.Stok Awal'!$N4570)</f>
        <v>0</v>
      </c>
      <c r="M4570" t="str">
        <f>IF('3.Stok Awal'!$O4570=0,"",'3.Stok Awal'!$O4570)</f>
        <v/>
      </c>
      <c r="N4570">
        <f>SUMIF('4.Sell to Trade'!$O$5:$O$5003,'5.Stok Akhir'!$G4570,'4.Sell to Trade'!$Q$5:$Q$5003)</f>
        <v>0</v>
      </c>
      <c r="O4570" t="str">
        <f>IF('3.Stok Awal'!$L4570=0,"",'3.Stok Awal'!$L4570)</f>
        <v/>
      </c>
      <c r="P4570">
        <f>IF(ISNA(VLOOKUP($A4570,STOK_AWAL,13,0)),0,IF(VLOOKUP($A4570,STOK_AWAL,13,0)&gt;0,ROUNDDOWN(L4570/VLOOKUP($A4570,STOK_AWAL,13,0),0),0))</f>
        <v>0</v>
      </c>
      <c r="Q4570" t="str">
        <f>I4570</f>
        <v/>
      </c>
      <c r="R4570">
        <f>IFERROR(MOD(L4570,VLOOKUP($A4570,STOK_AWAL,13,0)),0)</f>
        <v>0</v>
      </c>
      <c r="S4570" t="str">
        <f>K4570</f>
        <v/>
      </c>
      <c r="T4570">
        <f>R4570+(P4570*(IFERROR(VLOOKUP($A4570,STOK_AWAL,13,0),0)))</f>
        <v>0</v>
      </c>
      <c r="U4570" t="str">
        <f>M4570</f>
        <v/>
      </c>
    </row>
    <row r="4571" spans="1:21" x14ac:dyDescent="0.25">
      <c r="A4571" t="str">
        <f>IF('3.Stok Awal'!$A4571=0,"",'3.Stok Awal'!$A4571)</f>
        <v/>
      </c>
      <c r="B4571" t="str">
        <f>IF('3.Stok Awal'!$B4571=0,"",'3.Stok Awal'!$B4571)</f>
        <v/>
      </c>
      <c r="C4571" t="str">
        <f>IF('3.Stok Awal'!$C4571=0,"",'3.Stok Awal'!$C4571)</f>
        <v/>
      </c>
      <c r="D4571" t="str">
        <f>IF('3.Stok Awal'!$D4571=0,"",'3.Stok Awal'!$D4571)</f>
        <v/>
      </c>
      <c r="E4571" t="str">
        <f>IF('3.Stok Awal'!$E4571=0,"",'3.Stok Awal'!$E4571)</f>
        <v/>
      </c>
      <c r="F4571" s="4" t="str">
        <f>IF('3.Stok Awal'!$F4571=0,"",'3.Stok Awal'!$F4571)</f>
        <v/>
      </c>
      <c r="G4571" s="4" t="str">
        <f t="shared" si="71"/>
        <v/>
      </c>
      <c r="H4571">
        <f>IF('3.Stok Awal'!$I4571=0,0,'3.Stok Awal'!$I4571)</f>
        <v>0</v>
      </c>
      <c r="I4571" t="str">
        <f>IF('3.Stok Awal'!$J4571=0,"",'3.Stok Awal'!$J4571)</f>
        <v/>
      </c>
      <c r="J4571">
        <f>IF('3.Stok Awal'!$K4571=0,0,'3.Stok Awal'!$K4571)</f>
        <v>0</v>
      </c>
      <c r="K4571" t="str">
        <f>IF('3.Stok Awal'!$L4571=0,"",'3.Stok Awal'!$L4571)</f>
        <v/>
      </c>
      <c r="L4571">
        <f>IF('3.Stok Awal'!$N4571=0,0,'3.Stok Awal'!$N4571)</f>
        <v>0</v>
      </c>
      <c r="M4571" t="str">
        <f>IF('3.Stok Awal'!$O4571=0,"",'3.Stok Awal'!$O4571)</f>
        <v/>
      </c>
      <c r="N4571">
        <f>SUMIF('4.Sell to Trade'!$O$5:$O$5003,'5.Stok Akhir'!$G4571,'4.Sell to Trade'!$Q$5:$Q$5003)</f>
        <v>0</v>
      </c>
      <c r="O4571" t="str">
        <f>IF('3.Stok Awal'!$L4571=0,"",'3.Stok Awal'!$L4571)</f>
        <v/>
      </c>
      <c r="P4571">
        <f>IF(ISNA(VLOOKUP($A4571,STOK_AWAL,13,0)),0,IF(VLOOKUP($A4571,STOK_AWAL,13,0)&gt;0,ROUNDDOWN(L4571/VLOOKUP($A4571,STOK_AWAL,13,0),0),0))</f>
        <v>0</v>
      </c>
      <c r="Q4571" t="str">
        <f>I4571</f>
        <v/>
      </c>
      <c r="R4571">
        <f>IFERROR(MOD(L4571,VLOOKUP($A4571,STOK_AWAL,13,0)),0)</f>
        <v>0</v>
      </c>
      <c r="S4571" t="str">
        <f>K4571</f>
        <v/>
      </c>
      <c r="T4571">
        <f>R4571+(P4571*(IFERROR(VLOOKUP($A4571,STOK_AWAL,13,0),0)))</f>
        <v>0</v>
      </c>
      <c r="U4571" t="str">
        <f>M4571</f>
        <v/>
      </c>
    </row>
    <row r="4572" spans="1:21" x14ac:dyDescent="0.25">
      <c r="A4572" t="str">
        <f>IF('3.Stok Awal'!$A4572=0,"",'3.Stok Awal'!$A4572)</f>
        <v/>
      </c>
      <c r="B4572" t="str">
        <f>IF('3.Stok Awal'!$B4572=0,"",'3.Stok Awal'!$B4572)</f>
        <v/>
      </c>
      <c r="C4572" t="str">
        <f>IF('3.Stok Awal'!$C4572=0,"",'3.Stok Awal'!$C4572)</f>
        <v/>
      </c>
      <c r="D4572" t="str">
        <f>IF('3.Stok Awal'!$D4572=0,"",'3.Stok Awal'!$D4572)</f>
        <v/>
      </c>
      <c r="E4572" t="str">
        <f>IF('3.Stok Awal'!$E4572=0,"",'3.Stok Awal'!$E4572)</f>
        <v/>
      </c>
      <c r="F4572" s="4" t="str">
        <f>IF('3.Stok Awal'!$F4572=0,"",'3.Stok Awal'!$F4572)</f>
        <v/>
      </c>
      <c r="G4572" s="4" t="str">
        <f t="shared" si="71"/>
        <v/>
      </c>
      <c r="H4572">
        <f>IF('3.Stok Awal'!$I4572=0,0,'3.Stok Awal'!$I4572)</f>
        <v>0</v>
      </c>
      <c r="I4572" t="str">
        <f>IF('3.Stok Awal'!$J4572=0,"",'3.Stok Awal'!$J4572)</f>
        <v/>
      </c>
      <c r="J4572">
        <f>IF('3.Stok Awal'!$K4572=0,0,'3.Stok Awal'!$K4572)</f>
        <v>0</v>
      </c>
      <c r="K4572" t="str">
        <f>IF('3.Stok Awal'!$L4572=0,"",'3.Stok Awal'!$L4572)</f>
        <v/>
      </c>
      <c r="L4572">
        <f>IF('3.Stok Awal'!$N4572=0,0,'3.Stok Awal'!$N4572)</f>
        <v>0</v>
      </c>
      <c r="M4572" t="str">
        <f>IF('3.Stok Awal'!$O4572=0,"",'3.Stok Awal'!$O4572)</f>
        <v/>
      </c>
      <c r="N4572">
        <f>SUMIF('4.Sell to Trade'!$O$5:$O$5003,'5.Stok Akhir'!$G4572,'4.Sell to Trade'!$Q$5:$Q$5003)</f>
        <v>0</v>
      </c>
      <c r="O4572" t="str">
        <f>IF('3.Stok Awal'!$L4572=0,"",'3.Stok Awal'!$L4572)</f>
        <v/>
      </c>
      <c r="P4572">
        <f>IF(ISNA(VLOOKUP($A4572,STOK_AWAL,13,0)),0,IF(VLOOKUP($A4572,STOK_AWAL,13,0)&gt;0,ROUNDDOWN(L4572/VLOOKUP($A4572,STOK_AWAL,13,0),0),0))</f>
        <v>0</v>
      </c>
      <c r="Q4572" t="str">
        <f>I4572</f>
        <v/>
      </c>
      <c r="R4572">
        <f>IFERROR(MOD(L4572,VLOOKUP($A4572,STOK_AWAL,13,0)),0)</f>
        <v>0</v>
      </c>
      <c r="S4572" t="str">
        <f>K4572</f>
        <v/>
      </c>
      <c r="T4572">
        <f>R4572+(P4572*(IFERROR(VLOOKUP($A4572,STOK_AWAL,13,0),0)))</f>
        <v>0</v>
      </c>
      <c r="U4572" t="str">
        <f>M4572</f>
        <v/>
      </c>
    </row>
    <row r="4573" spans="1:21" x14ac:dyDescent="0.25">
      <c r="A4573" t="str">
        <f>IF('3.Stok Awal'!$A4573=0,"",'3.Stok Awal'!$A4573)</f>
        <v/>
      </c>
      <c r="B4573" t="str">
        <f>IF('3.Stok Awal'!$B4573=0,"",'3.Stok Awal'!$B4573)</f>
        <v/>
      </c>
      <c r="C4573" t="str">
        <f>IF('3.Stok Awal'!$C4573=0,"",'3.Stok Awal'!$C4573)</f>
        <v/>
      </c>
      <c r="D4573" t="str">
        <f>IF('3.Stok Awal'!$D4573=0,"",'3.Stok Awal'!$D4573)</f>
        <v/>
      </c>
      <c r="E4573" t="str">
        <f>IF('3.Stok Awal'!$E4573=0,"",'3.Stok Awal'!$E4573)</f>
        <v/>
      </c>
      <c r="F4573" s="4" t="str">
        <f>IF('3.Stok Awal'!$F4573=0,"",'3.Stok Awal'!$F4573)</f>
        <v/>
      </c>
      <c r="G4573" s="4" t="str">
        <f t="shared" si="71"/>
        <v/>
      </c>
      <c r="H4573">
        <f>IF('3.Stok Awal'!$I4573=0,0,'3.Stok Awal'!$I4573)</f>
        <v>0</v>
      </c>
      <c r="I4573" t="str">
        <f>IF('3.Stok Awal'!$J4573=0,"",'3.Stok Awal'!$J4573)</f>
        <v/>
      </c>
      <c r="J4573">
        <f>IF('3.Stok Awal'!$K4573=0,0,'3.Stok Awal'!$K4573)</f>
        <v>0</v>
      </c>
      <c r="K4573" t="str">
        <f>IF('3.Stok Awal'!$L4573=0,"",'3.Stok Awal'!$L4573)</f>
        <v/>
      </c>
      <c r="L4573">
        <f>IF('3.Stok Awal'!$N4573=0,0,'3.Stok Awal'!$N4573)</f>
        <v>0</v>
      </c>
      <c r="M4573" t="str">
        <f>IF('3.Stok Awal'!$O4573=0,"",'3.Stok Awal'!$O4573)</f>
        <v/>
      </c>
      <c r="N4573">
        <f>SUMIF('4.Sell to Trade'!$O$5:$O$5003,'5.Stok Akhir'!$G4573,'4.Sell to Trade'!$Q$5:$Q$5003)</f>
        <v>0</v>
      </c>
      <c r="O4573" t="str">
        <f>IF('3.Stok Awal'!$L4573=0,"",'3.Stok Awal'!$L4573)</f>
        <v/>
      </c>
      <c r="P4573">
        <f>IF(ISNA(VLOOKUP($A4573,STOK_AWAL,13,0)),0,IF(VLOOKUP($A4573,STOK_AWAL,13,0)&gt;0,ROUNDDOWN(L4573/VLOOKUP($A4573,STOK_AWAL,13,0),0),0))</f>
        <v>0</v>
      </c>
      <c r="Q4573" t="str">
        <f>I4573</f>
        <v/>
      </c>
      <c r="R4573">
        <f>IFERROR(MOD(L4573,VLOOKUP($A4573,STOK_AWAL,13,0)),0)</f>
        <v>0</v>
      </c>
      <c r="S4573" t="str">
        <f>K4573</f>
        <v/>
      </c>
      <c r="T4573">
        <f>R4573+(P4573*(IFERROR(VLOOKUP($A4573,STOK_AWAL,13,0),0)))</f>
        <v>0</v>
      </c>
      <c r="U4573" t="str">
        <f>M4573</f>
        <v/>
      </c>
    </row>
    <row r="4574" spans="1:21" x14ac:dyDescent="0.25">
      <c r="A4574" t="str">
        <f>IF('3.Stok Awal'!$A4574=0,"",'3.Stok Awal'!$A4574)</f>
        <v/>
      </c>
      <c r="B4574" t="str">
        <f>IF('3.Stok Awal'!$B4574=0,"",'3.Stok Awal'!$B4574)</f>
        <v/>
      </c>
      <c r="C4574" t="str">
        <f>IF('3.Stok Awal'!$C4574=0,"",'3.Stok Awal'!$C4574)</f>
        <v/>
      </c>
      <c r="D4574" t="str">
        <f>IF('3.Stok Awal'!$D4574=0,"",'3.Stok Awal'!$D4574)</f>
        <v/>
      </c>
      <c r="E4574" t="str">
        <f>IF('3.Stok Awal'!$E4574=0,"",'3.Stok Awal'!$E4574)</f>
        <v/>
      </c>
      <c r="F4574" s="4" t="str">
        <f>IF('3.Stok Awal'!$F4574=0,"",'3.Stok Awal'!$F4574)</f>
        <v/>
      </c>
      <c r="G4574" s="4" t="str">
        <f t="shared" si="71"/>
        <v/>
      </c>
      <c r="H4574">
        <f>IF('3.Stok Awal'!$I4574=0,0,'3.Stok Awal'!$I4574)</f>
        <v>0</v>
      </c>
      <c r="I4574" t="str">
        <f>IF('3.Stok Awal'!$J4574=0,"",'3.Stok Awal'!$J4574)</f>
        <v/>
      </c>
      <c r="J4574">
        <f>IF('3.Stok Awal'!$K4574=0,0,'3.Stok Awal'!$K4574)</f>
        <v>0</v>
      </c>
      <c r="K4574" t="str">
        <f>IF('3.Stok Awal'!$L4574=0,"",'3.Stok Awal'!$L4574)</f>
        <v/>
      </c>
      <c r="L4574">
        <f>IF('3.Stok Awal'!$N4574=0,0,'3.Stok Awal'!$N4574)</f>
        <v>0</v>
      </c>
      <c r="M4574" t="str">
        <f>IF('3.Stok Awal'!$O4574=0,"",'3.Stok Awal'!$O4574)</f>
        <v/>
      </c>
      <c r="N4574">
        <f>SUMIF('4.Sell to Trade'!$O$5:$O$5003,'5.Stok Akhir'!$G4574,'4.Sell to Trade'!$Q$5:$Q$5003)</f>
        <v>0</v>
      </c>
      <c r="O4574" t="str">
        <f>IF('3.Stok Awal'!$L4574=0,"",'3.Stok Awal'!$L4574)</f>
        <v/>
      </c>
      <c r="P4574">
        <f>IF(ISNA(VLOOKUP($A4574,STOK_AWAL,13,0)),0,IF(VLOOKUP($A4574,STOK_AWAL,13,0)&gt;0,ROUNDDOWN(L4574/VLOOKUP($A4574,STOK_AWAL,13,0),0),0))</f>
        <v>0</v>
      </c>
      <c r="Q4574" t="str">
        <f>I4574</f>
        <v/>
      </c>
      <c r="R4574">
        <f>IFERROR(MOD(L4574,VLOOKUP($A4574,STOK_AWAL,13,0)),0)</f>
        <v>0</v>
      </c>
      <c r="S4574" t="str">
        <f>K4574</f>
        <v/>
      </c>
      <c r="T4574">
        <f>R4574+(P4574*(IFERROR(VLOOKUP($A4574,STOK_AWAL,13,0),0)))</f>
        <v>0</v>
      </c>
      <c r="U4574" t="str">
        <f>M4574</f>
        <v/>
      </c>
    </row>
    <row r="4575" spans="1:21" x14ac:dyDescent="0.25">
      <c r="A4575" t="str">
        <f>IF('3.Stok Awal'!$A4575=0,"",'3.Stok Awal'!$A4575)</f>
        <v/>
      </c>
      <c r="B4575" t="str">
        <f>IF('3.Stok Awal'!$B4575=0,"",'3.Stok Awal'!$B4575)</f>
        <v/>
      </c>
      <c r="C4575" t="str">
        <f>IF('3.Stok Awal'!$C4575=0,"",'3.Stok Awal'!$C4575)</f>
        <v/>
      </c>
      <c r="D4575" t="str">
        <f>IF('3.Stok Awal'!$D4575=0,"",'3.Stok Awal'!$D4575)</f>
        <v/>
      </c>
      <c r="E4575" t="str">
        <f>IF('3.Stok Awal'!$E4575=0,"",'3.Stok Awal'!$E4575)</f>
        <v/>
      </c>
      <c r="F4575" s="4" t="str">
        <f>IF('3.Stok Awal'!$F4575=0,"",'3.Stok Awal'!$F4575)</f>
        <v/>
      </c>
      <c r="G4575" s="4" t="str">
        <f t="shared" si="71"/>
        <v/>
      </c>
      <c r="H4575">
        <f>IF('3.Stok Awal'!$I4575=0,0,'3.Stok Awal'!$I4575)</f>
        <v>0</v>
      </c>
      <c r="I4575" t="str">
        <f>IF('3.Stok Awal'!$J4575=0,"",'3.Stok Awal'!$J4575)</f>
        <v/>
      </c>
      <c r="J4575">
        <f>IF('3.Stok Awal'!$K4575=0,0,'3.Stok Awal'!$K4575)</f>
        <v>0</v>
      </c>
      <c r="K4575" t="str">
        <f>IF('3.Stok Awal'!$L4575=0,"",'3.Stok Awal'!$L4575)</f>
        <v/>
      </c>
      <c r="L4575">
        <f>IF('3.Stok Awal'!$N4575=0,0,'3.Stok Awal'!$N4575)</f>
        <v>0</v>
      </c>
      <c r="M4575" t="str">
        <f>IF('3.Stok Awal'!$O4575=0,"",'3.Stok Awal'!$O4575)</f>
        <v/>
      </c>
      <c r="N4575">
        <f>SUMIF('4.Sell to Trade'!$O$5:$O$5003,'5.Stok Akhir'!$G4575,'4.Sell to Trade'!$Q$5:$Q$5003)</f>
        <v>0</v>
      </c>
      <c r="O4575" t="str">
        <f>IF('3.Stok Awal'!$L4575=0,"",'3.Stok Awal'!$L4575)</f>
        <v/>
      </c>
      <c r="P4575">
        <f>IF(ISNA(VLOOKUP($A4575,STOK_AWAL,13,0)),0,IF(VLOOKUP($A4575,STOK_AWAL,13,0)&gt;0,ROUNDDOWN(L4575/VLOOKUP($A4575,STOK_AWAL,13,0),0),0))</f>
        <v>0</v>
      </c>
      <c r="Q4575" t="str">
        <f>I4575</f>
        <v/>
      </c>
      <c r="R4575">
        <f>IFERROR(MOD(L4575,VLOOKUP($A4575,STOK_AWAL,13,0)),0)</f>
        <v>0</v>
      </c>
      <c r="S4575" t="str">
        <f>K4575</f>
        <v/>
      </c>
      <c r="T4575">
        <f>R4575+(P4575*(IFERROR(VLOOKUP($A4575,STOK_AWAL,13,0),0)))</f>
        <v>0</v>
      </c>
      <c r="U4575" t="str">
        <f>M4575</f>
        <v/>
      </c>
    </row>
    <row r="4576" spans="1:21" x14ac:dyDescent="0.25">
      <c r="A4576" t="str">
        <f>IF('3.Stok Awal'!$A4576=0,"",'3.Stok Awal'!$A4576)</f>
        <v/>
      </c>
      <c r="B4576" t="str">
        <f>IF('3.Stok Awal'!$B4576=0,"",'3.Stok Awal'!$B4576)</f>
        <v/>
      </c>
      <c r="C4576" t="str">
        <f>IF('3.Stok Awal'!$C4576=0,"",'3.Stok Awal'!$C4576)</f>
        <v/>
      </c>
      <c r="D4576" t="str">
        <f>IF('3.Stok Awal'!$D4576=0,"",'3.Stok Awal'!$D4576)</f>
        <v/>
      </c>
      <c r="E4576" t="str">
        <f>IF('3.Stok Awal'!$E4576=0,"",'3.Stok Awal'!$E4576)</f>
        <v/>
      </c>
      <c r="F4576" s="4" t="str">
        <f>IF('3.Stok Awal'!$F4576=0,"",'3.Stok Awal'!$F4576)</f>
        <v/>
      </c>
      <c r="G4576" s="4" t="str">
        <f t="shared" si="71"/>
        <v/>
      </c>
      <c r="H4576">
        <f>IF('3.Stok Awal'!$I4576=0,0,'3.Stok Awal'!$I4576)</f>
        <v>0</v>
      </c>
      <c r="I4576" t="str">
        <f>IF('3.Stok Awal'!$J4576=0,"",'3.Stok Awal'!$J4576)</f>
        <v/>
      </c>
      <c r="J4576">
        <f>IF('3.Stok Awal'!$K4576=0,0,'3.Stok Awal'!$K4576)</f>
        <v>0</v>
      </c>
      <c r="K4576" t="str">
        <f>IF('3.Stok Awal'!$L4576=0,"",'3.Stok Awal'!$L4576)</f>
        <v/>
      </c>
      <c r="L4576">
        <f>IF('3.Stok Awal'!$N4576=0,0,'3.Stok Awal'!$N4576)</f>
        <v>0</v>
      </c>
      <c r="M4576" t="str">
        <f>IF('3.Stok Awal'!$O4576=0,"",'3.Stok Awal'!$O4576)</f>
        <v/>
      </c>
      <c r="N4576">
        <f>SUMIF('4.Sell to Trade'!$O$5:$O$5003,'5.Stok Akhir'!$G4576,'4.Sell to Trade'!$Q$5:$Q$5003)</f>
        <v>0</v>
      </c>
      <c r="O4576" t="str">
        <f>IF('3.Stok Awal'!$L4576=0,"",'3.Stok Awal'!$L4576)</f>
        <v/>
      </c>
      <c r="P4576">
        <f>IF(ISNA(VLOOKUP($A4576,STOK_AWAL,13,0)),0,IF(VLOOKUP($A4576,STOK_AWAL,13,0)&gt;0,ROUNDDOWN(L4576/VLOOKUP($A4576,STOK_AWAL,13,0),0),0))</f>
        <v>0</v>
      </c>
      <c r="Q4576" t="str">
        <f>I4576</f>
        <v/>
      </c>
      <c r="R4576">
        <f>IFERROR(MOD(L4576,VLOOKUP($A4576,STOK_AWAL,13,0)),0)</f>
        <v>0</v>
      </c>
      <c r="S4576" t="str">
        <f>K4576</f>
        <v/>
      </c>
      <c r="T4576">
        <f>R4576+(P4576*(IFERROR(VLOOKUP($A4576,STOK_AWAL,13,0),0)))</f>
        <v>0</v>
      </c>
      <c r="U4576" t="str">
        <f>M4576</f>
        <v/>
      </c>
    </row>
    <row r="4577" spans="1:21" x14ac:dyDescent="0.25">
      <c r="A4577" t="str">
        <f>IF('3.Stok Awal'!$A4577=0,"",'3.Stok Awal'!$A4577)</f>
        <v/>
      </c>
      <c r="B4577" t="str">
        <f>IF('3.Stok Awal'!$B4577=0,"",'3.Stok Awal'!$B4577)</f>
        <v/>
      </c>
      <c r="C4577" t="str">
        <f>IF('3.Stok Awal'!$C4577=0,"",'3.Stok Awal'!$C4577)</f>
        <v/>
      </c>
      <c r="D4577" t="str">
        <f>IF('3.Stok Awal'!$D4577=0,"",'3.Stok Awal'!$D4577)</f>
        <v/>
      </c>
      <c r="E4577" t="str">
        <f>IF('3.Stok Awal'!$E4577=0,"",'3.Stok Awal'!$E4577)</f>
        <v/>
      </c>
      <c r="F4577" s="4" t="str">
        <f>IF('3.Stok Awal'!$F4577=0,"",'3.Stok Awal'!$F4577)</f>
        <v/>
      </c>
      <c r="G4577" s="4" t="str">
        <f t="shared" si="71"/>
        <v/>
      </c>
      <c r="H4577">
        <f>IF('3.Stok Awal'!$I4577=0,0,'3.Stok Awal'!$I4577)</f>
        <v>0</v>
      </c>
      <c r="I4577" t="str">
        <f>IF('3.Stok Awal'!$J4577=0,"",'3.Stok Awal'!$J4577)</f>
        <v/>
      </c>
      <c r="J4577">
        <f>IF('3.Stok Awal'!$K4577=0,0,'3.Stok Awal'!$K4577)</f>
        <v>0</v>
      </c>
      <c r="K4577" t="str">
        <f>IF('3.Stok Awal'!$L4577=0,"",'3.Stok Awal'!$L4577)</f>
        <v/>
      </c>
      <c r="L4577">
        <f>IF('3.Stok Awal'!$N4577=0,0,'3.Stok Awal'!$N4577)</f>
        <v>0</v>
      </c>
      <c r="M4577" t="str">
        <f>IF('3.Stok Awal'!$O4577=0,"",'3.Stok Awal'!$O4577)</f>
        <v/>
      </c>
      <c r="N4577">
        <f>SUMIF('4.Sell to Trade'!$O$5:$O$5003,'5.Stok Akhir'!$G4577,'4.Sell to Trade'!$Q$5:$Q$5003)</f>
        <v>0</v>
      </c>
      <c r="O4577" t="str">
        <f>IF('3.Stok Awal'!$L4577=0,"",'3.Stok Awal'!$L4577)</f>
        <v/>
      </c>
      <c r="P4577">
        <f>IF(ISNA(VLOOKUP($A4577,STOK_AWAL,13,0)),0,IF(VLOOKUP($A4577,STOK_AWAL,13,0)&gt;0,ROUNDDOWN(L4577/VLOOKUP($A4577,STOK_AWAL,13,0),0),0))</f>
        <v>0</v>
      </c>
      <c r="Q4577" t="str">
        <f>I4577</f>
        <v/>
      </c>
      <c r="R4577">
        <f>IFERROR(MOD(L4577,VLOOKUP($A4577,STOK_AWAL,13,0)),0)</f>
        <v>0</v>
      </c>
      <c r="S4577" t="str">
        <f>K4577</f>
        <v/>
      </c>
      <c r="T4577">
        <f>R4577+(P4577*(IFERROR(VLOOKUP($A4577,STOK_AWAL,13,0),0)))</f>
        <v>0</v>
      </c>
      <c r="U4577" t="str">
        <f>M4577</f>
        <v/>
      </c>
    </row>
    <row r="4578" spans="1:21" x14ac:dyDescent="0.25">
      <c r="A4578" t="str">
        <f>IF('3.Stok Awal'!$A4578=0,"",'3.Stok Awal'!$A4578)</f>
        <v/>
      </c>
      <c r="B4578" t="str">
        <f>IF('3.Stok Awal'!$B4578=0,"",'3.Stok Awal'!$B4578)</f>
        <v/>
      </c>
      <c r="C4578" t="str">
        <f>IF('3.Stok Awal'!$C4578=0,"",'3.Stok Awal'!$C4578)</f>
        <v/>
      </c>
      <c r="D4578" t="str">
        <f>IF('3.Stok Awal'!$D4578=0,"",'3.Stok Awal'!$D4578)</f>
        <v/>
      </c>
      <c r="E4578" t="str">
        <f>IF('3.Stok Awal'!$E4578=0,"",'3.Stok Awal'!$E4578)</f>
        <v/>
      </c>
      <c r="F4578" s="4" t="str">
        <f>IF('3.Stok Awal'!$F4578=0,"",'3.Stok Awal'!$F4578)</f>
        <v/>
      </c>
      <c r="G4578" s="4" t="str">
        <f t="shared" si="71"/>
        <v/>
      </c>
      <c r="H4578">
        <f>IF('3.Stok Awal'!$I4578=0,0,'3.Stok Awal'!$I4578)</f>
        <v>0</v>
      </c>
      <c r="I4578" t="str">
        <f>IF('3.Stok Awal'!$J4578=0,"",'3.Stok Awal'!$J4578)</f>
        <v/>
      </c>
      <c r="J4578">
        <f>IF('3.Stok Awal'!$K4578=0,0,'3.Stok Awal'!$K4578)</f>
        <v>0</v>
      </c>
      <c r="K4578" t="str">
        <f>IF('3.Stok Awal'!$L4578=0,"",'3.Stok Awal'!$L4578)</f>
        <v/>
      </c>
      <c r="L4578">
        <f>IF('3.Stok Awal'!$N4578=0,0,'3.Stok Awal'!$N4578)</f>
        <v>0</v>
      </c>
      <c r="M4578" t="str">
        <f>IF('3.Stok Awal'!$O4578=0,"",'3.Stok Awal'!$O4578)</f>
        <v/>
      </c>
      <c r="N4578">
        <f>SUMIF('4.Sell to Trade'!$O$5:$O$5003,'5.Stok Akhir'!$G4578,'4.Sell to Trade'!$Q$5:$Q$5003)</f>
        <v>0</v>
      </c>
      <c r="O4578" t="str">
        <f>IF('3.Stok Awal'!$L4578=0,"",'3.Stok Awal'!$L4578)</f>
        <v/>
      </c>
      <c r="P4578">
        <f>IF(ISNA(VLOOKUP($A4578,STOK_AWAL,13,0)),0,IF(VLOOKUP($A4578,STOK_AWAL,13,0)&gt;0,ROUNDDOWN(L4578/VLOOKUP($A4578,STOK_AWAL,13,0),0),0))</f>
        <v>0</v>
      </c>
      <c r="Q4578" t="str">
        <f>I4578</f>
        <v/>
      </c>
      <c r="R4578">
        <f>IFERROR(MOD(L4578,VLOOKUP($A4578,STOK_AWAL,13,0)),0)</f>
        <v>0</v>
      </c>
      <c r="S4578" t="str">
        <f>K4578</f>
        <v/>
      </c>
      <c r="T4578">
        <f>R4578+(P4578*(IFERROR(VLOOKUP($A4578,STOK_AWAL,13,0),0)))</f>
        <v>0</v>
      </c>
      <c r="U4578" t="str">
        <f>M4578</f>
        <v/>
      </c>
    </row>
    <row r="4579" spans="1:21" x14ac:dyDescent="0.25">
      <c r="A4579" t="str">
        <f>IF('3.Stok Awal'!$A4579=0,"",'3.Stok Awal'!$A4579)</f>
        <v/>
      </c>
      <c r="B4579" t="str">
        <f>IF('3.Stok Awal'!$B4579=0,"",'3.Stok Awal'!$B4579)</f>
        <v/>
      </c>
      <c r="C4579" t="str">
        <f>IF('3.Stok Awal'!$C4579=0,"",'3.Stok Awal'!$C4579)</f>
        <v/>
      </c>
      <c r="D4579" t="str">
        <f>IF('3.Stok Awal'!$D4579=0,"",'3.Stok Awal'!$D4579)</f>
        <v/>
      </c>
      <c r="E4579" t="str">
        <f>IF('3.Stok Awal'!$E4579=0,"",'3.Stok Awal'!$E4579)</f>
        <v/>
      </c>
      <c r="F4579" s="4" t="str">
        <f>IF('3.Stok Awal'!$F4579=0,"",'3.Stok Awal'!$F4579)</f>
        <v/>
      </c>
      <c r="G4579" s="4" t="str">
        <f t="shared" si="71"/>
        <v/>
      </c>
      <c r="H4579">
        <f>IF('3.Stok Awal'!$I4579=0,0,'3.Stok Awal'!$I4579)</f>
        <v>0</v>
      </c>
      <c r="I4579" t="str">
        <f>IF('3.Stok Awal'!$J4579=0,"",'3.Stok Awal'!$J4579)</f>
        <v/>
      </c>
      <c r="J4579">
        <f>IF('3.Stok Awal'!$K4579=0,0,'3.Stok Awal'!$K4579)</f>
        <v>0</v>
      </c>
      <c r="K4579" t="str">
        <f>IF('3.Stok Awal'!$L4579=0,"",'3.Stok Awal'!$L4579)</f>
        <v/>
      </c>
      <c r="L4579">
        <f>IF('3.Stok Awal'!$N4579=0,0,'3.Stok Awal'!$N4579)</f>
        <v>0</v>
      </c>
      <c r="M4579" t="str">
        <f>IF('3.Stok Awal'!$O4579=0,"",'3.Stok Awal'!$O4579)</f>
        <v/>
      </c>
      <c r="N4579">
        <f>SUMIF('4.Sell to Trade'!$O$5:$O$5003,'5.Stok Akhir'!$G4579,'4.Sell to Trade'!$Q$5:$Q$5003)</f>
        <v>0</v>
      </c>
      <c r="O4579" t="str">
        <f>IF('3.Stok Awal'!$L4579=0,"",'3.Stok Awal'!$L4579)</f>
        <v/>
      </c>
      <c r="P4579">
        <f>IF(ISNA(VLOOKUP($A4579,STOK_AWAL,13,0)),0,IF(VLOOKUP($A4579,STOK_AWAL,13,0)&gt;0,ROUNDDOWN(L4579/VLOOKUP($A4579,STOK_AWAL,13,0),0),0))</f>
        <v>0</v>
      </c>
      <c r="Q4579" t="str">
        <f>I4579</f>
        <v/>
      </c>
      <c r="R4579">
        <f>IFERROR(MOD(L4579,VLOOKUP($A4579,STOK_AWAL,13,0)),0)</f>
        <v>0</v>
      </c>
      <c r="S4579" t="str">
        <f>K4579</f>
        <v/>
      </c>
      <c r="T4579">
        <f>R4579+(P4579*(IFERROR(VLOOKUP($A4579,STOK_AWAL,13,0),0)))</f>
        <v>0</v>
      </c>
      <c r="U4579" t="str">
        <f>M4579</f>
        <v/>
      </c>
    </row>
    <row r="4580" spans="1:21" x14ac:dyDescent="0.25">
      <c r="A4580" t="str">
        <f>IF('3.Stok Awal'!$A4580=0,"",'3.Stok Awal'!$A4580)</f>
        <v/>
      </c>
      <c r="B4580" t="str">
        <f>IF('3.Stok Awal'!$B4580=0,"",'3.Stok Awal'!$B4580)</f>
        <v/>
      </c>
      <c r="C4580" t="str">
        <f>IF('3.Stok Awal'!$C4580=0,"",'3.Stok Awal'!$C4580)</f>
        <v/>
      </c>
      <c r="D4580" t="str">
        <f>IF('3.Stok Awal'!$D4580=0,"",'3.Stok Awal'!$D4580)</f>
        <v/>
      </c>
      <c r="E4580" t="str">
        <f>IF('3.Stok Awal'!$E4580=0,"",'3.Stok Awal'!$E4580)</f>
        <v/>
      </c>
      <c r="F4580" s="4" t="str">
        <f>IF('3.Stok Awal'!$F4580=0,"",'3.Stok Awal'!$F4580)</f>
        <v/>
      </c>
      <c r="G4580" s="4" t="str">
        <f t="shared" si="71"/>
        <v/>
      </c>
      <c r="H4580">
        <f>IF('3.Stok Awal'!$I4580=0,0,'3.Stok Awal'!$I4580)</f>
        <v>0</v>
      </c>
      <c r="I4580" t="str">
        <f>IF('3.Stok Awal'!$J4580=0,"",'3.Stok Awal'!$J4580)</f>
        <v/>
      </c>
      <c r="J4580">
        <f>IF('3.Stok Awal'!$K4580=0,0,'3.Stok Awal'!$K4580)</f>
        <v>0</v>
      </c>
      <c r="K4580" t="str">
        <f>IF('3.Stok Awal'!$L4580=0,"",'3.Stok Awal'!$L4580)</f>
        <v/>
      </c>
      <c r="L4580">
        <f>IF('3.Stok Awal'!$N4580=0,0,'3.Stok Awal'!$N4580)</f>
        <v>0</v>
      </c>
      <c r="M4580" t="str">
        <f>IF('3.Stok Awal'!$O4580=0,"",'3.Stok Awal'!$O4580)</f>
        <v/>
      </c>
      <c r="N4580">
        <f>SUMIF('4.Sell to Trade'!$O$5:$O$5003,'5.Stok Akhir'!$G4580,'4.Sell to Trade'!$Q$5:$Q$5003)</f>
        <v>0</v>
      </c>
      <c r="O4580" t="str">
        <f>IF('3.Stok Awal'!$L4580=0,"",'3.Stok Awal'!$L4580)</f>
        <v/>
      </c>
      <c r="P4580">
        <f>IF(ISNA(VLOOKUP($A4580,STOK_AWAL,13,0)),0,IF(VLOOKUP($A4580,STOK_AWAL,13,0)&gt;0,ROUNDDOWN(L4580/VLOOKUP($A4580,STOK_AWAL,13,0),0),0))</f>
        <v>0</v>
      </c>
      <c r="Q4580" t="str">
        <f>I4580</f>
        <v/>
      </c>
      <c r="R4580">
        <f>IFERROR(MOD(L4580,VLOOKUP($A4580,STOK_AWAL,13,0)),0)</f>
        <v>0</v>
      </c>
      <c r="S4580" t="str">
        <f>K4580</f>
        <v/>
      </c>
      <c r="T4580">
        <f>R4580+(P4580*(IFERROR(VLOOKUP($A4580,STOK_AWAL,13,0),0)))</f>
        <v>0</v>
      </c>
      <c r="U4580" t="str">
        <f>M4580</f>
        <v/>
      </c>
    </row>
    <row r="4581" spans="1:21" x14ac:dyDescent="0.25">
      <c r="A4581" t="str">
        <f>IF('3.Stok Awal'!$A4581=0,"",'3.Stok Awal'!$A4581)</f>
        <v/>
      </c>
      <c r="B4581" t="str">
        <f>IF('3.Stok Awal'!$B4581=0,"",'3.Stok Awal'!$B4581)</f>
        <v/>
      </c>
      <c r="C4581" t="str">
        <f>IF('3.Stok Awal'!$C4581=0,"",'3.Stok Awal'!$C4581)</f>
        <v/>
      </c>
      <c r="D4581" t="str">
        <f>IF('3.Stok Awal'!$D4581=0,"",'3.Stok Awal'!$D4581)</f>
        <v/>
      </c>
      <c r="E4581" t="str">
        <f>IF('3.Stok Awal'!$E4581=0,"",'3.Stok Awal'!$E4581)</f>
        <v/>
      </c>
      <c r="F4581" s="4" t="str">
        <f>IF('3.Stok Awal'!$F4581=0,"",'3.Stok Awal'!$F4581)</f>
        <v/>
      </c>
      <c r="G4581" s="4" t="str">
        <f t="shared" si="71"/>
        <v/>
      </c>
      <c r="H4581">
        <f>IF('3.Stok Awal'!$I4581=0,0,'3.Stok Awal'!$I4581)</f>
        <v>0</v>
      </c>
      <c r="I4581" t="str">
        <f>IF('3.Stok Awal'!$J4581=0,"",'3.Stok Awal'!$J4581)</f>
        <v/>
      </c>
      <c r="J4581">
        <f>IF('3.Stok Awal'!$K4581=0,0,'3.Stok Awal'!$K4581)</f>
        <v>0</v>
      </c>
      <c r="K4581" t="str">
        <f>IF('3.Stok Awal'!$L4581=0,"",'3.Stok Awal'!$L4581)</f>
        <v/>
      </c>
      <c r="L4581">
        <f>IF('3.Stok Awal'!$N4581=0,0,'3.Stok Awal'!$N4581)</f>
        <v>0</v>
      </c>
      <c r="M4581" t="str">
        <f>IF('3.Stok Awal'!$O4581=0,"",'3.Stok Awal'!$O4581)</f>
        <v/>
      </c>
      <c r="N4581">
        <f>SUMIF('4.Sell to Trade'!$O$5:$O$5003,'5.Stok Akhir'!$G4581,'4.Sell to Trade'!$Q$5:$Q$5003)</f>
        <v>0</v>
      </c>
      <c r="O4581" t="str">
        <f>IF('3.Stok Awal'!$L4581=0,"",'3.Stok Awal'!$L4581)</f>
        <v/>
      </c>
      <c r="P4581">
        <f>IF(ISNA(VLOOKUP($A4581,STOK_AWAL,13,0)),0,IF(VLOOKUP($A4581,STOK_AWAL,13,0)&gt;0,ROUNDDOWN(L4581/VLOOKUP($A4581,STOK_AWAL,13,0),0),0))</f>
        <v>0</v>
      </c>
      <c r="Q4581" t="str">
        <f>I4581</f>
        <v/>
      </c>
      <c r="R4581">
        <f>IFERROR(MOD(L4581,VLOOKUP($A4581,STOK_AWAL,13,0)),0)</f>
        <v>0</v>
      </c>
      <c r="S4581" t="str">
        <f>K4581</f>
        <v/>
      </c>
      <c r="T4581">
        <f>R4581+(P4581*(IFERROR(VLOOKUP($A4581,STOK_AWAL,13,0),0)))</f>
        <v>0</v>
      </c>
      <c r="U4581" t="str">
        <f>M4581</f>
        <v/>
      </c>
    </row>
    <row r="4582" spans="1:21" x14ac:dyDescent="0.25">
      <c r="A4582" t="str">
        <f>IF('3.Stok Awal'!$A4582=0,"",'3.Stok Awal'!$A4582)</f>
        <v/>
      </c>
      <c r="B4582" t="str">
        <f>IF('3.Stok Awal'!$B4582=0,"",'3.Stok Awal'!$B4582)</f>
        <v/>
      </c>
      <c r="C4582" t="str">
        <f>IF('3.Stok Awal'!$C4582=0,"",'3.Stok Awal'!$C4582)</f>
        <v/>
      </c>
      <c r="D4582" t="str">
        <f>IF('3.Stok Awal'!$D4582=0,"",'3.Stok Awal'!$D4582)</f>
        <v/>
      </c>
      <c r="E4582" t="str">
        <f>IF('3.Stok Awal'!$E4582=0,"",'3.Stok Awal'!$E4582)</f>
        <v/>
      </c>
      <c r="F4582" s="4" t="str">
        <f>IF('3.Stok Awal'!$F4582=0,"",'3.Stok Awal'!$F4582)</f>
        <v/>
      </c>
      <c r="G4582" s="4" t="str">
        <f t="shared" si="71"/>
        <v/>
      </c>
      <c r="H4582">
        <f>IF('3.Stok Awal'!$I4582=0,0,'3.Stok Awal'!$I4582)</f>
        <v>0</v>
      </c>
      <c r="I4582" t="str">
        <f>IF('3.Stok Awal'!$J4582=0,"",'3.Stok Awal'!$J4582)</f>
        <v/>
      </c>
      <c r="J4582">
        <f>IF('3.Stok Awal'!$K4582=0,0,'3.Stok Awal'!$K4582)</f>
        <v>0</v>
      </c>
      <c r="K4582" t="str">
        <f>IF('3.Stok Awal'!$L4582=0,"",'3.Stok Awal'!$L4582)</f>
        <v/>
      </c>
      <c r="L4582">
        <f>IF('3.Stok Awal'!$N4582=0,0,'3.Stok Awal'!$N4582)</f>
        <v>0</v>
      </c>
      <c r="M4582" t="str">
        <f>IF('3.Stok Awal'!$O4582=0,"",'3.Stok Awal'!$O4582)</f>
        <v/>
      </c>
      <c r="N4582">
        <f>SUMIF('4.Sell to Trade'!$O$5:$O$5003,'5.Stok Akhir'!$G4582,'4.Sell to Trade'!$Q$5:$Q$5003)</f>
        <v>0</v>
      </c>
      <c r="O4582" t="str">
        <f>IF('3.Stok Awal'!$L4582=0,"",'3.Stok Awal'!$L4582)</f>
        <v/>
      </c>
      <c r="P4582">
        <f>IF(ISNA(VLOOKUP($A4582,STOK_AWAL,13,0)),0,IF(VLOOKUP($A4582,STOK_AWAL,13,0)&gt;0,ROUNDDOWN(L4582/VLOOKUP($A4582,STOK_AWAL,13,0),0),0))</f>
        <v>0</v>
      </c>
      <c r="Q4582" t="str">
        <f>I4582</f>
        <v/>
      </c>
      <c r="R4582">
        <f>IFERROR(MOD(L4582,VLOOKUP($A4582,STOK_AWAL,13,0)),0)</f>
        <v>0</v>
      </c>
      <c r="S4582" t="str">
        <f>K4582</f>
        <v/>
      </c>
      <c r="T4582">
        <f>R4582+(P4582*(IFERROR(VLOOKUP($A4582,STOK_AWAL,13,0),0)))</f>
        <v>0</v>
      </c>
      <c r="U4582" t="str">
        <f>M4582</f>
        <v/>
      </c>
    </row>
    <row r="4583" spans="1:21" x14ac:dyDescent="0.25">
      <c r="A4583" t="str">
        <f>IF('3.Stok Awal'!$A4583=0,"",'3.Stok Awal'!$A4583)</f>
        <v/>
      </c>
      <c r="B4583" t="str">
        <f>IF('3.Stok Awal'!$B4583=0,"",'3.Stok Awal'!$B4583)</f>
        <v/>
      </c>
      <c r="C4583" t="str">
        <f>IF('3.Stok Awal'!$C4583=0,"",'3.Stok Awal'!$C4583)</f>
        <v/>
      </c>
      <c r="D4583" t="str">
        <f>IF('3.Stok Awal'!$D4583=0,"",'3.Stok Awal'!$D4583)</f>
        <v/>
      </c>
      <c r="E4583" t="str">
        <f>IF('3.Stok Awal'!$E4583=0,"",'3.Stok Awal'!$E4583)</f>
        <v/>
      </c>
      <c r="F4583" s="4" t="str">
        <f>IF('3.Stok Awal'!$F4583=0,"",'3.Stok Awal'!$F4583)</f>
        <v/>
      </c>
      <c r="G4583" s="4" t="str">
        <f t="shared" si="71"/>
        <v/>
      </c>
      <c r="H4583">
        <f>IF('3.Stok Awal'!$I4583=0,0,'3.Stok Awal'!$I4583)</f>
        <v>0</v>
      </c>
      <c r="I4583" t="str">
        <f>IF('3.Stok Awal'!$J4583=0,"",'3.Stok Awal'!$J4583)</f>
        <v/>
      </c>
      <c r="J4583">
        <f>IF('3.Stok Awal'!$K4583=0,0,'3.Stok Awal'!$K4583)</f>
        <v>0</v>
      </c>
      <c r="K4583" t="str">
        <f>IF('3.Stok Awal'!$L4583=0,"",'3.Stok Awal'!$L4583)</f>
        <v/>
      </c>
      <c r="L4583">
        <f>IF('3.Stok Awal'!$N4583=0,0,'3.Stok Awal'!$N4583)</f>
        <v>0</v>
      </c>
      <c r="M4583" t="str">
        <f>IF('3.Stok Awal'!$O4583=0,"",'3.Stok Awal'!$O4583)</f>
        <v/>
      </c>
      <c r="N4583">
        <f>SUMIF('4.Sell to Trade'!$O$5:$O$5003,'5.Stok Akhir'!$G4583,'4.Sell to Trade'!$Q$5:$Q$5003)</f>
        <v>0</v>
      </c>
      <c r="O4583" t="str">
        <f>IF('3.Stok Awal'!$L4583=0,"",'3.Stok Awal'!$L4583)</f>
        <v/>
      </c>
      <c r="P4583">
        <f>IF(ISNA(VLOOKUP($A4583,STOK_AWAL,13,0)),0,IF(VLOOKUP($A4583,STOK_AWAL,13,0)&gt;0,ROUNDDOWN(L4583/VLOOKUP($A4583,STOK_AWAL,13,0),0),0))</f>
        <v>0</v>
      </c>
      <c r="Q4583" t="str">
        <f>I4583</f>
        <v/>
      </c>
      <c r="R4583">
        <f>IFERROR(MOD(L4583,VLOOKUP($A4583,STOK_AWAL,13,0)),0)</f>
        <v>0</v>
      </c>
      <c r="S4583" t="str">
        <f>K4583</f>
        <v/>
      </c>
      <c r="T4583">
        <f>R4583+(P4583*(IFERROR(VLOOKUP($A4583,STOK_AWAL,13,0),0)))</f>
        <v>0</v>
      </c>
      <c r="U4583" t="str">
        <f>M4583</f>
        <v/>
      </c>
    </row>
    <row r="4584" spans="1:21" x14ac:dyDescent="0.25">
      <c r="A4584" t="str">
        <f>IF('3.Stok Awal'!$A4584=0,"",'3.Stok Awal'!$A4584)</f>
        <v/>
      </c>
      <c r="B4584" t="str">
        <f>IF('3.Stok Awal'!$B4584=0,"",'3.Stok Awal'!$B4584)</f>
        <v/>
      </c>
      <c r="C4584" t="str">
        <f>IF('3.Stok Awal'!$C4584=0,"",'3.Stok Awal'!$C4584)</f>
        <v/>
      </c>
      <c r="D4584" t="str">
        <f>IF('3.Stok Awal'!$D4584=0,"",'3.Stok Awal'!$D4584)</f>
        <v/>
      </c>
      <c r="E4584" t="str">
        <f>IF('3.Stok Awal'!$E4584=0,"",'3.Stok Awal'!$E4584)</f>
        <v/>
      </c>
      <c r="F4584" s="4" t="str">
        <f>IF('3.Stok Awal'!$F4584=0,"",'3.Stok Awal'!$F4584)</f>
        <v/>
      </c>
      <c r="G4584" s="4" t="str">
        <f t="shared" si="71"/>
        <v/>
      </c>
      <c r="H4584">
        <f>IF('3.Stok Awal'!$I4584=0,0,'3.Stok Awal'!$I4584)</f>
        <v>0</v>
      </c>
      <c r="I4584" t="str">
        <f>IF('3.Stok Awal'!$J4584=0,"",'3.Stok Awal'!$J4584)</f>
        <v/>
      </c>
      <c r="J4584">
        <f>IF('3.Stok Awal'!$K4584=0,0,'3.Stok Awal'!$K4584)</f>
        <v>0</v>
      </c>
      <c r="K4584" t="str">
        <f>IF('3.Stok Awal'!$L4584=0,"",'3.Stok Awal'!$L4584)</f>
        <v/>
      </c>
      <c r="L4584">
        <f>IF('3.Stok Awal'!$N4584=0,0,'3.Stok Awal'!$N4584)</f>
        <v>0</v>
      </c>
      <c r="M4584" t="str">
        <f>IF('3.Stok Awal'!$O4584=0,"",'3.Stok Awal'!$O4584)</f>
        <v/>
      </c>
      <c r="N4584">
        <f>SUMIF('4.Sell to Trade'!$O$5:$O$5003,'5.Stok Akhir'!$G4584,'4.Sell to Trade'!$Q$5:$Q$5003)</f>
        <v>0</v>
      </c>
      <c r="O4584" t="str">
        <f>IF('3.Stok Awal'!$L4584=0,"",'3.Stok Awal'!$L4584)</f>
        <v/>
      </c>
      <c r="P4584">
        <f>IF(ISNA(VLOOKUP($A4584,STOK_AWAL,13,0)),0,IF(VLOOKUP($A4584,STOK_AWAL,13,0)&gt;0,ROUNDDOWN(L4584/VLOOKUP($A4584,STOK_AWAL,13,0),0),0))</f>
        <v>0</v>
      </c>
      <c r="Q4584" t="str">
        <f>I4584</f>
        <v/>
      </c>
      <c r="R4584">
        <f>IFERROR(MOD(L4584,VLOOKUP($A4584,STOK_AWAL,13,0)),0)</f>
        <v>0</v>
      </c>
      <c r="S4584" t="str">
        <f>K4584</f>
        <v/>
      </c>
      <c r="T4584">
        <f>R4584+(P4584*(IFERROR(VLOOKUP($A4584,STOK_AWAL,13,0),0)))</f>
        <v>0</v>
      </c>
      <c r="U4584" t="str">
        <f>M4584</f>
        <v/>
      </c>
    </row>
    <row r="4585" spans="1:21" x14ac:dyDescent="0.25">
      <c r="A4585" t="str">
        <f>IF('3.Stok Awal'!$A4585=0,"",'3.Stok Awal'!$A4585)</f>
        <v/>
      </c>
      <c r="B4585" t="str">
        <f>IF('3.Stok Awal'!$B4585=0,"",'3.Stok Awal'!$B4585)</f>
        <v/>
      </c>
      <c r="C4585" t="str">
        <f>IF('3.Stok Awal'!$C4585=0,"",'3.Stok Awal'!$C4585)</f>
        <v/>
      </c>
      <c r="D4585" t="str">
        <f>IF('3.Stok Awal'!$D4585=0,"",'3.Stok Awal'!$D4585)</f>
        <v/>
      </c>
      <c r="E4585" t="str">
        <f>IF('3.Stok Awal'!$E4585=0,"",'3.Stok Awal'!$E4585)</f>
        <v/>
      </c>
      <c r="F4585" s="4" t="str">
        <f>IF('3.Stok Awal'!$F4585=0,"",'3.Stok Awal'!$F4585)</f>
        <v/>
      </c>
      <c r="G4585" s="4" t="str">
        <f t="shared" si="71"/>
        <v/>
      </c>
      <c r="H4585">
        <f>IF('3.Stok Awal'!$I4585=0,0,'3.Stok Awal'!$I4585)</f>
        <v>0</v>
      </c>
      <c r="I4585" t="str">
        <f>IF('3.Stok Awal'!$J4585=0,"",'3.Stok Awal'!$J4585)</f>
        <v/>
      </c>
      <c r="J4585">
        <f>IF('3.Stok Awal'!$K4585=0,0,'3.Stok Awal'!$K4585)</f>
        <v>0</v>
      </c>
      <c r="K4585" t="str">
        <f>IF('3.Stok Awal'!$L4585=0,"",'3.Stok Awal'!$L4585)</f>
        <v/>
      </c>
      <c r="L4585">
        <f>IF('3.Stok Awal'!$N4585=0,0,'3.Stok Awal'!$N4585)</f>
        <v>0</v>
      </c>
      <c r="M4585" t="str">
        <f>IF('3.Stok Awal'!$O4585=0,"",'3.Stok Awal'!$O4585)</f>
        <v/>
      </c>
      <c r="N4585">
        <f>SUMIF('4.Sell to Trade'!$O$5:$O$5003,'5.Stok Akhir'!$G4585,'4.Sell to Trade'!$Q$5:$Q$5003)</f>
        <v>0</v>
      </c>
      <c r="O4585" t="str">
        <f>IF('3.Stok Awal'!$L4585=0,"",'3.Stok Awal'!$L4585)</f>
        <v/>
      </c>
      <c r="P4585">
        <f>IF(ISNA(VLOOKUP($A4585,STOK_AWAL,13,0)),0,IF(VLOOKUP($A4585,STOK_AWAL,13,0)&gt;0,ROUNDDOWN(L4585/VLOOKUP($A4585,STOK_AWAL,13,0),0),0))</f>
        <v>0</v>
      </c>
      <c r="Q4585" t="str">
        <f>I4585</f>
        <v/>
      </c>
      <c r="R4585">
        <f>IFERROR(MOD(L4585,VLOOKUP($A4585,STOK_AWAL,13,0)),0)</f>
        <v>0</v>
      </c>
      <c r="S4585" t="str">
        <f>K4585</f>
        <v/>
      </c>
      <c r="T4585">
        <f>R4585+(P4585*(IFERROR(VLOOKUP($A4585,STOK_AWAL,13,0),0)))</f>
        <v>0</v>
      </c>
      <c r="U4585" t="str">
        <f>M4585</f>
        <v/>
      </c>
    </row>
    <row r="4586" spans="1:21" x14ac:dyDescent="0.25">
      <c r="A4586" t="str">
        <f>IF('3.Stok Awal'!$A4586=0,"",'3.Stok Awal'!$A4586)</f>
        <v/>
      </c>
      <c r="B4586" t="str">
        <f>IF('3.Stok Awal'!$B4586=0,"",'3.Stok Awal'!$B4586)</f>
        <v/>
      </c>
      <c r="C4586" t="str">
        <f>IF('3.Stok Awal'!$C4586=0,"",'3.Stok Awal'!$C4586)</f>
        <v/>
      </c>
      <c r="D4586" t="str">
        <f>IF('3.Stok Awal'!$D4586=0,"",'3.Stok Awal'!$D4586)</f>
        <v/>
      </c>
      <c r="E4586" t="str">
        <f>IF('3.Stok Awal'!$E4586=0,"",'3.Stok Awal'!$E4586)</f>
        <v/>
      </c>
      <c r="F4586" s="4" t="str">
        <f>IF('3.Stok Awal'!$F4586=0,"",'3.Stok Awal'!$F4586)</f>
        <v/>
      </c>
      <c r="G4586" s="4" t="str">
        <f t="shared" si="71"/>
        <v/>
      </c>
      <c r="H4586">
        <f>IF('3.Stok Awal'!$I4586=0,0,'3.Stok Awal'!$I4586)</f>
        <v>0</v>
      </c>
      <c r="I4586" t="str">
        <f>IF('3.Stok Awal'!$J4586=0,"",'3.Stok Awal'!$J4586)</f>
        <v/>
      </c>
      <c r="J4586">
        <f>IF('3.Stok Awal'!$K4586=0,0,'3.Stok Awal'!$K4586)</f>
        <v>0</v>
      </c>
      <c r="K4586" t="str">
        <f>IF('3.Stok Awal'!$L4586=0,"",'3.Stok Awal'!$L4586)</f>
        <v/>
      </c>
      <c r="L4586">
        <f>IF('3.Stok Awal'!$N4586=0,0,'3.Stok Awal'!$N4586)</f>
        <v>0</v>
      </c>
      <c r="M4586" t="str">
        <f>IF('3.Stok Awal'!$O4586=0,"",'3.Stok Awal'!$O4586)</f>
        <v/>
      </c>
      <c r="N4586">
        <f>SUMIF('4.Sell to Trade'!$O$5:$O$5003,'5.Stok Akhir'!$G4586,'4.Sell to Trade'!$Q$5:$Q$5003)</f>
        <v>0</v>
      </c>
      <c r="O4586" t="str">
        <f>IF('3.Stok Awal'!$L4586=0,"",'3.Stok Awal'!$L4586)</f>
        <v/>
      </c>
      <c r="P4586">
        <f>IF(ISNA(VLOOKUP($A4586,STOK_AWAL,13,0)),0,IF(VLOOKUP($A4586,STOK_AWAL,13,0)&gt;0,ROUNDDOWN(L4586/VLOOKUP($A4586,STOK_AWAL,13,0),0),0))</f>
        <v>0</v>
      </c>
      <c r="Q4586" t="str">
        <f>I4586</f>
        <v/>
      </c>
      <c r="R4586">
        <f>IFERROR(MOD(L4586,VLOOKUP($A4586,STOK_AWAL,13,0)),0)</f>
        <v>0</v>
      </c>
      <c r="S4586" t="str">
        <f>K4586</f>
        <v/>
      </c>
      <c r="T4586">
        <f>R4586+(P4586*(IFERROR(VLOOKUP($A4586,STOK_AWAL,13,0),0)))</f>
        <v>0</v>
      </c>
      <c r="U4586" t="str">
        <f>M4586</f>
        <v/>
      </c>
    </row>
    <row r="4587" spans="1:21" x14ac:dyDescent="0.25">
      <c r="A4587" t="str">
        <f>IF('3.Stok Awal'!$A4587=0,"",'3.Stok Awal'!$A4587)</f>
        <v/>
      </c>
      <c r="B4587" t="str">
        <f>IF('3.Stok Awal'!$B4587=0,"",'3.Stok Awal'!$B4587)</f>
        <v/>
      </c>
      <c r="C4587" t="str">
        <f>IF('3.Stok Awal'!$C4587=0,"",'3.Stok Awal'!$C4587)</f>
        <v/>
      </c>
      <c r="D4587" t="str">
        <f>IF('3.Stok Awal'!$D4587=0,"",'3.Stok Awal'!$D4587)</f>
        <v/>
      </c>
      <c r="E4587" t="str">
        <f>IF('3.Stok Awal'!$E4587=0,"",'3.Stok Awal'!$E4587)</f>
        <v/>
      </c>
      <c r="F4587" s="4" t="str">
        <f>IF('3.Stok Awal'!$F4587=0,"",'3.Stok Awal'!$F4587)</f>
        <v/>
      </c>
      <c r="G4587" s="4" t="str">
        <f t="shared" si="71"/>
        <v/>
      </c>
      <c r="H4587">
        <f>IF('3.Stok Awal'!$I4587=0,0,'3.Stok Awal'!$I4587)</f>
        <v>0</v>
      </c>
      <c r="I4587" t="str">
        <f>IF('3.Stok Awal'!$J4587=0,"",'3.Stok Awal'!$J4587)</f>
        <v/>
      </c>
      <c r="J4587">
        <f>IF('3.Stok Awal'!$K4587=0,0,'3.Stok Awal'!$K4587)</f>
        <v>0</v>
      </c>
      <c r="K4587" t="str">
        <f>IF('3.Stok Awal'!$L4587=0,"",'3.Stok Awal'!$L4587)</f>
        <v/>
      </c>
      <c r="L4587">
        <f>IF('3.Stok Awal'!$N4587=0,0,'3.Stok Awal'!$N4587)</f>
        <v>0</v>
      </c>
      <c r="M4587" t="str">
        <f>IF('3.Stok Awal'!$O4587=0,"",'3.Stok Awal'!$O4587)</f>
        <v/>
      </c>
      <c r="N4587">
        <f>SUMIF('4.Sell to Trade'!$O$5:$O$5003,'5.Stok Akhir'!$G4587,'4.Sell to Trade'!$Q$5:$Q$5003)</f>
        <v>0</v>
      </c>
      <c r="O4587" t="str">
        <f>IF('3.Stok Awal'!$L4587=0,"",'3.Stok Awal'!$L4587)</f>
        <v/>
      </c>
      <c r="P4587">
        <f>IF(ISNA(VLOOKUP($A4587,STOK_AWAL,13,0)),0,IF(VLOOKUP($A4587,STOK_AWAL,13,0)&gt;0,ROUNDDOWN(L4587/VLOOKUP($A4587,STOK_AWAL,13,0),0),0))</f>
        <v>0</v>
      </c>
      <c r="Q4587" t="str">
        <f>I4587</f>
        <v/>
      </c>
      <c r="R4587">
        <f>IFERROR(MOD(L4587,VLOOKUP($A4587,STOK_AWAL,13,0)),0)</f>
        <v>0</v>
      </c>
      <c r="S4587" t="str">
        <f>K4587</f>
        <v/>
      </c>
      <c r="T4587">
        <f>R4587+(P4587*(IFERROR(VLOOKUP($A4587,STOK_AWAL,13,0),0)))</f>
        <v>0</v>
      </c>
      <c r="U4587" t="str">
        <f>M4587</f>
        <v/>
      </c>
    </row>
    <row r="4588" spans="1:21" x14ac:dyDescent="0.25">
      <c r="A4588" t="str">
        <f>IF('3.Stok Awal'!$A4588=0,"",'3.Stok Awal'!$A4588)</f>
        <v/>
      </c>
      <c r="B4588" t="str">
        <f>IF('3.Stok Awal'!$B4588=0,"",'3.Stok Awal'!$B4588)</f>
        <v/>
      </c>
      <c r="C4588" t="str">
        <f>IF('3.Stok Awal'!$C4588=0,"",'3.Stok Awal'!$C4588)</f>
        <v/>
      </c>
      <c r="D4588" t="str">
        <f>IF('3.Stok Awal'!$D4588=0,"",'3.Stok Awal'!$D4588)</f>
        <v/>
      </c>
      <c r="E4588" t="str">
        <f>IF('3.Stok Awal'!$E4588=0,"",'3.Stok Awal'!$E4588)</f>
        <v/>
      </c>
      <c r="F4588" s="4" t="str">
        <f>IF('3.Stok Awal'!$F4588=0,"",'3.Stok Awal'!$F4588)</f>
        <v/>
      </c>
      <c r="G4588" s="4" t="str">
        <f t="shared" si="71"/>
        <v/>
      </c>
      <c r="H4588">
        <f>IF('3.Stok Awal'!$I4588=0,0,'3.Stok Awal'!$I4588)</f>
        <v>0</v>
      </c>
      <c r="I4588" t="str">
        <f>IF('3.Stok Awal'!$J4588=0,"",'3.Stok Awal'!$J4588)</f>
        <v/>
      </c>
      <c r="J4588">
        <f>IF('3.Stok Awal'!$K4588=0,0,'3.Stok Awal'!$K4588)</f>
        <v>0</v>
      </c>
      <c r="K4588" t="str">
        <f>IF('3.Stok Awal'!$L4588=0,"",'3.Stok Awal'!$L4588)</f>
        <v/>
      </c>
      <c r="L4588">
        <f>IF('3.Stok Awal'!$N4588=0,0,'3.Stok Awal'!$N4588)</f>
        <v>0</v>
      </c>
      <c r="M4588" t="str">
        <f>IF('3.Stok Awal'!$O4588=0,"",'3.Stok Awal'!$O4588)</f>
        <v/>
      </c>
      <c r="N4588">
        <f>SUMIF('4.Sell to Trade'!$O$5:$O$5003,'5.Stok Akhir'!$G4588,'4.Sell to Trade'!$Q$5:$Q$5003)</f>
        <v>0</v>
      </c>
      <c r="O4588" t="str">
        <f>IF('3.Stok Awal'!$L4588=0,"",'3.Stok Awal'!$L4588)</f>
        <v/>
      </c>
      <c r="P4588">
        <f>IF(ISNA(VLOOKUP($A4588,STOK_AWAL,13,0)),0,IF(VLOOKUP($A4588,STOK_AWAL,13,0)&gt;0,ROUNDDOWN(L4588/VLOOKUP($A4588,STOK_AWAL,13,0),0),0))</f>
        <v>0</v>
      </c>
      <c r="Q4588" t="str">
        <f>I4588</f>
        <v/>
      </c>
      <c r="R4588">
        <f>IFERROR(MOD(L4588,VLOOKUP($A4588,STOK_AWAL,13,0)),0)</f>
        <v>0</v>
      </c>
      <c r="S4588" t="str">
        <f>K4588</f>
        <v/>
      </c>
      <c r="T4588">
        <f>R4588+(P4588*(IFERROR(VLOOKUP($A4588,STOK_AWAL,13,0),0)))</f>
        <v>0</v>
      </c>
      <c r="U4588" t="str">
        <f>M4588</f>
        <v/>
      </c>
    </row>
    <row r="4589" spans="1:21" x14ac:dyDescent="0.25">
      <c r="A4589" t="str">
        <f>IF('3.Stok Awal'!$A4589=0,"",'3.Stok Awal'!$A4589)</f>
        <v/>
      </c>
      <c r="B4589" t="str">
        <f>IF('3.Stok Awal'!$B4589=0,"",'3.Stok Awal'!$B4589)</f>
        <v/>
      </c>
      <c r="C4589" t="str">
        <f>IF('3.Stok Awal'!$C4589=0,"",'3.Stok Awal'!$C4589)</f>
        <v/>
      </c>
      <c r="D4589" t="str">
        <f>IF('3.Stok Awal'!$D4589=0,"",'3.Stok Awal'!$D4589)</f>
        <v/>
      </c>
      <c r="E4589" t="str">
        <f>IF('3.Stok Awal'!$E4589=0,"",'3.Stok Awal'!$E4589)</f>
        <v/>
      </c>
      <c r="F4589" s="4" t="str">
        <f>IF('3.Stok Awal'!$F4589=0,"",'3.Stok Awal'!$F4589)</f>
        <v/>
      </c>
      <c r="G4589" s="4" t="str">
        <f t="shared" si="71"/>
        <v/>
      </c>
      <c r="H4589">
        <f>IF('3.Stok Awal'!$I4589=0,0,'3.Stok Awal'!$I4589)</f>
        <v>0</v>
      </c>
      <c r="I4589" t="str">
        <f>IF('3.Stok Awal'!$J4589=0,"",'3.Stok Awal'!$J4589)</f>
        <v/>
      </c>
      <c r="J4589">
        <f>IF('3.Stok Awal'!$K4589=0,0,'3.Stok Awal'!$K4589)</f>
        <v>0</v>
      </c>
      <c r="K4589" t="str">
        <f>IF('3.Stok Awal'!$L4589=0,"",'3.Stok Awal'!$L4589)</f>
        <v/>
      </c>
      <c r="L4589">
        <f>IF('3.Stok Awal'!$N4589=0,0,'3.Stok Awal'!$N4589)</f>
        <v>0</v>
      </c>
      <c r="M4589" t="str">
        <f>IF('3.Stok Awal'!$O4589=0,"",'3.Stok Awal'!$O4589)</f>
        <v/>
      </c>
      <c r="N4589">
        <f>SUMIF('4.Sell to Trade'!$O$5:$O$5003,'5.Stok Akhir'!$G4589,'4.Sell to Trade'!$Q$5:$Q$5003)</f>
        <v>0</v>
      </c>
      <c r="O4589" t="str">
        <f>IF('3.Stok Awal'!$L4589=0,"",'3.Stok Awal'!$L4589)</f>
        <v/>
      </c>
      <c r="P4589">
        <f>IF(ISNA(VLOOKUP($A4589,STOK_AWAL,13,0)),0,IF(VLOOKUP($A4589,STOK_AWAL,13,0)&gt;0,ROUNDDOWN(L4589/VLOOKUP($A4589,STOK_AWAL,13,0),0),0))</f>
        <v>0</v>
      </c>
      <c r="Q4589" t="str">
        <f>I4589</f>
        <v/>
      </c>
      <c r="R4589">
        <f>IFERROR(MOD(L4589,VLOOKUP($A4589,STOK_AWAL,13,0)),0)</f>
        <v>0</v>
      </c>
      <c r="S4589" t="str">
        <f>K4589</f>
        <v/>
      </c>
      <c r="T4589">
        <f>R4589+(P4589*(IFERROR(VLOOKUP($A4589,STOK_AWAL,13,0),0)))</f>
        <v>0</v>
      </c>
      <c r="U4589" t="str">
        <f>M4589</f>
        <v/>
      </c>
    </row>
    <row r="4590" spans="1:21" x14ac:dyDescent="0.25">
      <c r="A4590" t="str">
        <f>IF('3.Stok Awal'!$A4590=0,"",'3.Stok Awal'!$A4590)</f>
        <v/>
      </c>
      <c r="B4590" t="str">
        <f>IF('3.Stok Awal'!$B4590=0,"",'3.Stok Awal'!$B4590)</f>
        <v/>
      </c>
      <c r="C4590" t="str">
        <f>IF('3.Stok Awal'!$C4590=0,"",'3.Stok Awal'!$C4590)</f>
        <v/>
      </c>
      <c r="D4590" t="str">
        <f>IF('3.Stok Awal'!$D4590=0,"",'3.Stok Awal'!$D4590)</f>
        <v/>
      </c>
      <c r="E4590" t="str">
        <f>IF('3.Stok Awal'!$E4590=0,"",'3.Stok Awal'!$E4590)</f>
        <v/>
      </c>
      <c r="F4590" s="4" t="str">
        <f>IF('3.Stok Awal'!$F4590=0,"",'3.Stok Awal'!$F4590)</f>
        <v/>
      </c>
      <c r="G4590" s="4" t="str">
        <f t="shared" si="71"/>
        <v/>
      </c>
      <c r="H4590">
        <f>IF('3.Stok Awal'!$I4590=0,0,'3.Stok Awal'!$I4590)</f>
        <v>0</v>
      </c>
      <c r="I4590" t="str">
        <f>IF('3.Stok Awal'!$J4590=0,"",'3.Stok Awal'!$J4590)</f>
        <v/>
      </c>
      <c r="J4590">
        <f>IF('3.Stok Awal'!$K4590=0,0,'3.Stok Awal'!$K4590)</f>
        <v>0</v>
      </c>
      <c r="K4590" t="str">
        <f>IF('3.Stok Awal'!$L4590=0,"",'3.Stok Awal'!$L4590)</f>
        <v/>
      </c>
      <c r="L4590">
        <f>IF('3.Stok Awal'!$N4590=0,0,'3.Stok Awal'!$N4590)</f>
        <v>0</v>
      </c>
      <c r="M4590" t="str">
        <f>IF('3.Stok Awal'!$O4590=0,"",'3.Stok Awal'!$O4590)</f>
        <v/>
      </c>
      <c r="N4590">
        <f>SUMIF('4.Sell to Trade'!$O$5:$O$5003,'5.Stok Akhir'!$G4590,'4.Sell to Trade'!$Q$5:$Q$5003)</f>
        <v>0</v>
      </c>
      <c r="O4590" t="str">
        <f>IF('3.Stok Awal'!$L4590=0,"",'3.Stok Awal'!$L4590)</f>
        <v/>
      </c>
      <c r="P4590">
        <f>IF(ISNA(VLOOKUP($A4590,STOK_AWAL,13,0)),0,IF(VLOOKUP($A4590,STOK_AWAL,13,0)&gt;0,ROUNDDOWN(L4590/VLOOKUP($A4590,STOK_AWAL,13,0),0),0))</f>
        <v>0</v>
      </c>
      <c r="Q4590" t="str">
        <f>I4590</f>
        <v/>
      </c>
      <c r="R4590">
        <f>IFERROR(MOD(L4590,VLOOKUP($A4590,STOK_AWAL,13,0)),0)</f>
        <v>0</v>
      </c>
      <c r="S4590" t="str">
        <f>K4590</f>
        <v/>
      </c>
      <c r="T4590">
        <f>R4590+(P4590*(IFERROR(VLOOKUP($A4590,STOK_AWAL,13,0),0)))</f>
        <v>0</v>
      </c>
      <c r="U4590" t="str">
        <f>M4590</f>
        <v/>
      </c>
    </row>
    <row r="4591" spans="1:21" x14ac:dyDescent="0.25">
      <c r="A4591" t="str">
        <f>IF('3.Stok Awal'!$A4591=0,"",'3.Stok Awal'!$A4591)</f>
        <v/>
      </c>
      <c r="B4591" t="str">
        <f>IF('3.Stok Awal'!$B4591=0,"",'3.Stok Awal'!$B4591)</f>
        <v/>
      </c>
      <c r="C4591" t="str">
        <f>IF('3.Stok Awal'!$C4591=0,"",'3.Stok Awal'!$C4591)</f>
        <v/>
      </c>
      <c r="D4591" t="str">
        <f>IF('3.Stok Awal'!$D4591=0,"",'3.Stok Awal'!$D4591)</f>
        <v/>
      </c>
      <c r="E4591" t="str">
        <f>IF('3.Stok Awal'!$E4591=0,"",'3.Stok Awal'!$E4591)</f>
        <v/>
      </c>
      <c r="F4591" s="4" t="str">
        <f>IF('3.Stok Awal'!$F4591=0,"",'3.Stok Awal'!$F4591)</f>
        <v/>
      </c>
      <c r="G4591" s="4" t="str">
        <f t="shared" si="71"/>
        <v/>
      </c>
      <c r="H4591">
        <f>IF('3.Stok Awal'!$I4591=0,0,'3.Stok Awal'!$I4591)</f>
        <v>0</v>
      </c>
      <c r="I4591" t="str">
        <f>IF('3.Stok Awal'!$J4591=0,"",'3.Stok Awal'!$J4591)</f>
        <v/>
      </c>
      <c r="J4591">
        <f>IF('3.Stok Awal'!$K4591=0,0,'3.Stok Awal'!$K4591)</f>
        <v>0</v>
      </c>
      <c r="K4591" t="str">
        <f>IF('3.Stok Awal'!$L4591=0,"",'3.Stok Awal'!$L4591)</f>
        <v/>
      </c>
      <c r="L4591">
        <f>IF('3.Stok Awal'!$N4591=0,0,'3.Stok Awal'!$N4591)</f>
        <v>0</v>
      </c>
      <c r="M4591" t="str">
        <f>IF('3.Stok Awal'!$O4591=0,"",'3.Stok Awal'!$O4591)</f>
        <v/>
      </c>
      <c r="N4591">
        <f>SUMIF('4.Sell to Trade'!$O$5:$O$5003,'5.Stok Akhir'!$G4591,'4.Sell to Trade'!$Q$5:$Q$5003)</f>
        <v>0</v>
      </c>
      <c r="O4591" t="str">
        <f>IF('3.Stok Awal'!$L4591=0,"",'3.Stok Awal'!$L4591)</f>
        <v/>
      </c>
      <c r="P4591">
        <f>IF(ISNA(VLOOKUP($A4591,STOK_AWAL,13,0)),0,IF(VLOOKUP($A4591,STOK_AWAL,13,0)&gt;0,ROUNDDOWN(L4591/VLOOKUP($A4591,STOK_AWAL,13,0),0),0))</f>
        <v>0</v>
      </c>
      <c r="Q4591" t="str">
        <f>I4591</f>
        <v/>
      </c>
      <c r="R4591">
        <f>IFERROR(MOD(L4591,VLOOKUP($A4591,STOK_AWAL,13,0)),0)</f>
        <v>0</v>
      </c>
      <c r="S4591" t="str">
        <f>K4591</f>
        <v/>
      </c>
      <c r="T4591">
        <f>R4591+(P4591*(IFERROR(VLOOKUP($A4591,STOK_AWAL,13,0),0)))</f>
        <v>0</v>
      </c>
      <c r="U4591" t="str">
        <f>M4591</f>
        <v/>
      </c>
    </row>
    <row r="4592" spans="1:21" x14ac:dyDescent="0.25">
      <c r="A4592" t="str">
        <f>IF('3.Stok Awal'!$A4592=0,"",'3.Stok Awal'!$A4592)</f>
        <v/>
      </c>
      <c r="B4592" t="str">
        <f>IF('3.Stok Awal'!$B4592=0,"",'3.Stok Awal'!$B4592)</f>
        <v/>
      </c>
      <c r="C4592" t="str">
        <f>IF('3.Stok Awal'!$C4592=0,"",'3.Stok Awal'!$C4592)</f>
        <v/>
      </c>
      <c r="D4592" t="str">
        <f>IF('3.Stok Awal'!$D4592=0,"",'3.Stok Awal'!$D4592)</f>
        <v/>
      </c>
      <c r="E4592" t="str">
        <f>IF('3.Stok Awal'!$E4592=0,"",'3.Stok Awal'!$E4592)</f>
        <v/>
      </c>
      <c r="F4592" s="4" t="str">
        <f>IF('3.Stok Awal'!$F4592=0,"",'3.Stok Awal'!$F4592)</f>
        <v/>
      </c>
      <c r="G4592" s="4" t="str">
        <f t="shared" si="71"/>
        <v/>
      </c>
      <c r="H4592">
        <f>IF('3.Stok Awal'!$I4592=0,0,'3.Stok Awal'!$I4592)</f>
        <v>0</v>
      </c>
      <c r="I4592" t="str">
        <f>IF('3.Stok Awal'!$J4592=0,"",'3.Stok Awal'!$J4592)</f>
        <v/>
      </c>
      <c r="J4592">
        <f>IF('3.Stok Awal'!$K4592=0,0,'3.Stok Awal'!$K4592)</f>
        <v>0</v>
      </c>
      <c r="K4592" t="str">
        <f>IF('3.Stok Awal'!$L4592=0,"",'3.Stok Awal'!$L4592)</f>
        <v/>
      </c>
      <c r="L4592">
        <f>IF('3.Stok Awal'!$N4592=0,0,'3.Stok Awal'!$N4592)</f>
        <v>0</v>
      </c>
      <c r="M4592" t="str">
        <f>IF('3.Stok Awal'!$O4592=0,"",'3.Stok Awal'!$O4592)</f>
        <v/>
      </c>
      <c r="N4592">
        <f>SUMIF('4.Sell to Trade'!$O$5:$O$5003,'5.Stok Akhir'!$G4592,'4.Sell to Trade'!$Q$5:$Q$5003)</f>
        <v>0</v>
      </c>
      <c r="O4592" t="str">
        <f>IF('3.Stok Awal'!$L4592=0,"",'3.Stok Awal'!$L4592)</f>
        <v/>
      </c>
      <c r="P4592">
        <f>IF(ISNA(VLOOKUP($A4592,STOK_AWAL,13,0)),0,IF(VLOOKUP($A4592,STOK_AWAL,13,0)&gt;0,ROUNDDOWN(L4592/VLOOKUP($A4592,STOK_AWAL,13,0),0),0))</f>
        <v>0</v>
      </c>
      <c r="Q4592" t="str">
        <f>I4592</f>
        <v/>
      </c>
      <c r="R4592">
        <f>IFERROR(MOD(L4592,VLOOKUP($A4592,STOK_AWAL,13,0)),0)</f>
        <v>0</v>
      </c>
      <c r="S4592" t="str">
        <f>K4592</f>
        <v/>
      </c>
      <c r="T4592">
        <f>R4592+(P4592*(IFERROR(VLOOKUP($A4592,STOK_AWAL,13,0),0)))</f>
        <v>0</v>
      </c>
      <c r="U4592" t="str">
        <f>M4592</f>
        <v/>
      </c>
    </row>
    <row r="4593" spans="1:21" x14ac:dyDescent="0.25">
      <c r="A4593" t="str">
        <f>IF('3.Stok Awal'!$A4593=0,"",'3.Stok Awal'!$A4593)</f>
        <v/>
      </c>
      <c r="B4593" t="str">
        <f>IF('3.Stok Awal'!$B4593=0,"",'3.Stok Awal'!$B4593)</f>
        <v/>
      </c>
      <c r="C4593" t="str">
        <f>IF('3.Stok Awal'!$C4593=0,"",'3.Stok Awal'!$C4593)</f>
        <v/>
      </c>
      <c r="D4593" t="str">
        <f>IF('3.Stok Awal'!$D4593=0,"",'3.Stok Awal'!$D4593)</f>
        <v/>
      </c>
      <c r="E4593" t="str">
        <f>IF('3.Stok Awal'!$E4593=0,"",'3.Stok Awal'!$E4593)</f>
        <v/>
      </c>
      <c r="F4593" s="4" t="str">
        <f>IF('3.Stok Awal'!$F4593=0,"",'3.Stok Awal'!$F4593)</f>
        <v/>
      </c>
      <c r="G4593" s="4" t="str">
        <f t="shared" si="71"/>
        <v/>
      </c>
      <c r="H4593">
        <f>IF('3.Stok Awal'!$I4593=0,0,'3.Stok Awal'!$I4593)</f>
        <v>0</v>
      </c>
      <c r="I4593" t="str">
        <f>IF('3.Stok Awal'!$J4593=0,"",'3.Stok Awal'!$J4593)</f>
        <v/>
      </c>
      <c r="J4593">
        <f>IF('3.Stok Awal'!$K4593=0,0,'3.Stok Awal'!$K4593)</f>
        <v>0</v>
      </c>
      <c r="K4593" t="str">
        <f>IF('3.Stok Awal'!$L4593=0,"",'3.Stok Awal'!$L4593)</f>
        <v/>
      </c>
      <c r="L4593">
        <f>IF('3.Stok Awal'!$N4593=0,0,'3.Stok Awal'!$N4593)</f>
        <v>0</v>
      </c>
      <c r="M4593" t="str">
        <f>IF('3.Stok Awal'!$O4593=0,"",'3.Stok Awal'!$O4593)</f>
        <v/>
      </c>
      <c r="N4593">
        <f>SUMIF('4.Sell to Trade'!$O$5:$O$5003,'5.Stok Akhir'!$G4593,'4.Sell to Trade'!$Q$5:$Q$5003)</f>
        <v>0</v>
      </c>
      <c r="O4593" t="str">
        <f>IF('3.Stok Awal'!$L4593=0,"",'3.Stok Awal'!$L4593)</f>
        <v/>
      </c>
      <c r="P4593">
        <f>IF(ISNA(VLOOKUP($A4593,STOK_AWAL,13,0)),0,IF(VLOOKUP($A4593,STOK_AWAL,13,0)&gt;0,ROUNDDOWN(L4593/VLOOKUP($A4593,STOK_AWAL,13,0),0),0))</f>
        <v>0</v>
      </c>
      <c r="Q4593" t="str">
        <f>I4593</f>
        <v/>
      </c>
      <c r="R4593">
        <f>IFERROR(MOD(L4593,VLOOKUP($A4593,STOK_AWAL,13,0)),0)</f>
        <v>0</v>
      </c>
      <c r="S4593" t="str">
        <f>K4593</f>
        <v/>
      </c>
      <c r="T4593">
        <f>R4593+(P4593*(IFERROR(VLOOKUP($A4593,STOK_AWAL,13,0),0)))</f>
        <v>0</v>
      </c>
      <c r="U4593" t="str">
        <f>M4593</f>
        <v/>
      </c>
    </row>
    <row r="4594" spans="1:21" x14ac:dyDescent="0.25">
      <c r="A4594" t="str">
        <f>IF('3.Stok Awal'!$A4594=0,"",'3.Stok Awal'!$A4594)</f>
        <v/>
      </c>
      <c r="B4594" t="str">
        <f>IF('3.Stok Awal'!$B4594=0,"",'3.Stok Awal'!$B4594)</f>
        <v/>
      </c>
      <c r="C4594" t="str">
        <f>IF('3.Stok Awal'!$C4594=0,"",'3.Stok Awal'!$C4594)</f>
        <v/>
      </c>
      <c r="D4594" t="str">
        <f>IF('3.Stok Awal'!$D4594=0,"",'3.Stok Awal'!$D4594)</f>
        <v/>
      </c>
      <c r="E4594" t="str">
        <f>IF('3.Stok Awal'!$E4594=0,"",'3.Stok Awal'!$E4594)</f>
        <v/>
      </c>
      <c r="F4594" s="4" t="str">
        <f>IF('3.Stok Awal'!$F4594=0,"",'3.Stok Awal'!$F4594)</f>
        <v/>
      </c>
      <c r="G4594" s="4" t="str">
        <f t="shared" si="71"/>
        <v/>
      </c>
      <c r="H4594">
        <f>IF('3.Stok Awal'!$I4594=0,0,'3.Stok Awal'!$I4594)</f>
        <v>0</v>
      </c>
      <c r="I4594" t="str">
        <f>IF('3.Stok Awal'!$J4594=0,"",'3.Stok Awal'!$J4594)</f>
        <v/>
      </c>
      <c r="J4594">
        <f>IF('3.Stok Awal'!$K4594=0,0,'3.Stok Awal'!$K4594)</f>
        <v>0</v>
      </c>
      <c r="K4594" t="str">
        <f>IF('3.Stok Awal'!$L4594=0,"",'3.Stok Awal'!$L4594)</f>
        <v/>
      </c>
      <c r="L4594">
        <f>IF('3.Stok Awal'!$N4594=0,0,'3.Stok Awal'!$N4594)</f>
        <v>0</v>
      </c>
      <c r="M4594" t="str">
        <f>IF('3.Stok Awal'!$O4594=0,"",'3.Stok Awal'!$O4594)</f>
        <v/>
      </c>
      <c r="N4594">
        <f>SUMIF('4.Sell to Trade'!$O$5:$O$5003,'5.Stok Akhir'!$G4594,'4.Sell to Trade'!$Q$5:$Q$5003)</f>
        <v>0</v>
      </c>
      <c r="O4594" t="str">
        <f>IF('3.Stok Awal'!$L4594=0,"",'3.Stok Awal'!$L4594)</f>
        <v/>
      </c>
      <c r="P4594">
        <f>IF(ISNA(VLOOKUP($A4594,STOK_AWAL,13,0)),0,IF(VLOOKUP($A4594,STOK_AWAL,13,0)&gt;0,ROUNDDOWN(L4594/VLOOKUP($A4594,STOK_AWAL,13,0),0),0))</f>
        <v>0</v>
      </c>
      <c r="Q4594" t="str">
        <f>I4594</f>
        <v/>
      </c>
      <c r="R4594">
        <f>IFERROR(MOD(L4594,VLOOKUP($A4594,STOK_AWAL,13,0)),0)</f>
        <v>0</v>
      </c>
      <c r="S4594" t="str">
        <f>K4594</f>
        <v/>
      </c>
      <c r="T4594">
        <f>R4594+(P4594*(IFERROR(VLOOKUP($A4594,STOK_AWAL,13,0),0)))</f>
        <v>0</v>
      </c>
      <c r="U4594" t="str">
        <f>M4594</f>
        <v/>
      </c>
    </row>
    <row r="4595" spans="1:21" x14ac:dyDescent="0.25">
      <c r="A4595" t="str">
        <f>IF('3.Stok Awal'!$A4595=0,"",'3.Stok Awal'!$A4595)</f>
        <v/>
      </c>
      <c r="B4595" t="str">
        <f>IF('3.Stok Awal'!$B4595=0,"",'3.Stok Awal'!$B4595)</f>
        <v/>
      </c>
      <c r="C4595" t="str">
        <f>IF('3.Stok Awal'!$C4595=0,"",'3.Stok Awal'!$C4595)</f>
        <v/>
      </c>
      <c r="D4595" t="str">
        <f>IF('3.Stok Awal'!$D4595=0,"",'3.Stok Awal'!$D4595)</f>
        <v/>
      </c>
      <c r="E4595" t="str">
        <f>IF('3.Stok Awal'!$E4595=0,"",'3.Stok Awal'!$E4595)</f>
        <v/>
      </c>
      <c r="F4595" s="4" t="str">
        <f>IF('3.Stok Awal'!$F4595=0,"",'3.Stok Awal'!$F4595)</f>
        <v/>
      </c>
      <c r="G4595" s="4" t="str">
        <f t="shared" si="71"/>
        <v/>
      </c>
      <c r="H4595">
        <f>IF('3.Stok Awal'!$I4595=0,0,'3.Stok Awal'!$I4595)</f>
        <v>0</v>
      </c>
      <c r="I4595" t="str">
        <f>IF('3.Stok Awal'!$J4595=0,"",'3.Stok Awal'!$J4595)</f>
        <v/>
      </c>
      <c r="J4595">
        <f>IF('3.Stok Awal'!$K4595=0,0,'3.Stok Awal'!$K4595)</f>
        <v>0</v>
      </c>
      <c r="K4595" t="str">
        <f>IF('3.Stok Awal'!$L4595=0,"",'3.Stok Awal'!$L4595)</f>
        <v/>
      </c>
      <c r="L4595">
        <f>IF('3.Stok Awal'!$N4595=0,0,'3.Stok Awal'!$N4595)</f>
        <v>0</v>
      </c>
      <c r="M4595" t="str">
        <f>IF('3.Stok Awal'!$O4595=0,"",'3.Stok Awal'!$O4595)</f>
        <v/>
      </c>
      <c r="N4595">
        <f>SUMIF('4.Sell to Trade'!$O$5:$O$5003,'5.Stok Akhir'!$G4595,'4.Sell to Trade'!$Q$5:$Q$5003)</f>
        <v>0</v>
      </c>
      <c r="O4595" t="str">
        <f>IF('3.Stok Awal'!$L4595=0,"",'3.Stok Awal'!$L4595)</f>
        <v/>
      </c>
      <c r="P4595">
        <f>IF(ISNA(VLOOKUP($A4595,STOK_AWAL,13,0)),0,IF(VLOOKUP($A4595,STOK_AWAL,13,0)&gt;0,ROUNDDOWN(L4595/VLOOKUP($A4595,STOK_AWAL,13,0),0),0))</f>
        <v>0</v>
      </c>
      <c r="Q4595" t="str">
        <f>I4595</f>
        <v/>
      </c>
      <c r="R4595">
        <f>IFERROR(MOD(L4595,VLOOKUP($A4595,STOK_AWAL,13,0)),0)</f>
        <v>0</v>
      </c>
      <c r="S4595" t="str">
        <f>K4595</f>
        <v/>
      </c>
      <c r="T4595">
        <f>R4595+(P4595*(IFERROR(VLOOKUP($A4595,STOK_AWAL,13,0),0)))</f>
        <v>0</v>
      </c>
      <c r="U4595" t="str">
        <f>M4595</f>
        <v/>
      </c>
    </row>
    <row r="4596" spans="1:21" x14ac:dyDescent="0.25">
      <c r="A4596" t="str">
        <f>IF('3.Stok Awal'!$A4596=0,"",'3.Stok Awal'!$A4596)</f>
        <v/>
      </c>
      <c r="B4596" t="str">
        <f>IF('3.Stok Awal'!$B4596=0,"",'3.Stok Awal'!$B4596)</f>
        <v/>
      </c>
      <c r="C4596" t="str">
        <f>IF('3.Stok Awal'!$C4596=0,"",'3.Stok Awal'!$C4596)</f>
        <v/>
      </c>
      <c r="D4596" t="str">
        <f>IF('3.Stok Awal'!$D4596=0,"",'3.Stok Awal'!$D4596)</f>
        <v/>
      </c>
      <c r="E4596" t="str">
        <f>IF('3.Stok Awal'!$E4596=0,"",'3.Stok Awal'!$E4596)</f>
        <v/>
      </c>
      <c r="F4596" s="4" t="str">
        <f>IF('3.Stok Awal'!$F4596=0,"",'3.Stok Awal'!$F4596)</f>
        <v/>
      </c>
      <c r="G4596" s="4" t="str">
        <f t="shared" si="71"/>
        <v/>
      </c>
      <c r="H4596">
        <f>IF('3.Stok Awal'!$I4596=0,0,'3.Stok Awal'!$I4596)</f>
        <v>0</v>
      </c>
      <c r="I4596" t="str">
        <f>IF('3.Stok Awal'!$J4596=0,"",'3.Stok Awal'!$J4596)</f>
        <v/>
      </c>
      <c r="J4596">
        <f>IF('3.Stok Awal'!$K4596=0,0,'3.Stok Awal'!$K4596)</f>
        <v>0</v>
      </c>
      <c r="K4596" t="str">
        <f>IF('3.Stok Awal'!$L4596=0,"",'3.Stok Awal'!$L4596)</f>
        <v/>
      </c>
      <c r="L4596">
        <f>IF('3.Stok Awal'!$N4596=0,0,'3.Stok Awal'!$N4596)</f>
        <v>0</v>
      </c>
      <c r="M4596" t="str">
        <f>IF('3.Stok Awal'!$O4596=0,"",'3.Stok Awal'!$O4596)</f>
        <v/>
      </c>
      <c r="N4596">
        <f>SUMIF('4.Sell to Trade'!$O$5:$O$5003,'5.Stok Akhir'!$G4596,'4.Sell to Trade'!$Q$5:$Q$5003)</f>
        <v>0</v>
      </c>
      <c r="O4596" t="str">
        <f>IF('3.Stok Awal'!$L4596=0,"",'3.Stok Awal'!$L4596)</f>
        <v/>
      </c>
      <c r="P4596">
        <f>IF(ISNA(VLOOKUP($A4596,STOK_AWAL,13,0)),0,IF(VLOOKUP($A4596,STOK_AWAL,13,0)&gt;0,ROUNDDOWN(L4596/VLOOKUP($A4596,STOK_AWAL,13,0),0),0))</f>
        <v>0</v>
      </c>
      <c r="Q4596" t="str">
        <f>I4596</f>
        <v/>
      </c>
      <c r="R4596">
        <f>IFERROR(MOD(L4596,VLOOKUP($A4596,STOK_AWAL,13,0)),0)</f>
        <v>0</v>
      </c>
      <c r="S4596" t="str">
        <f>K4596</f>
        <v/>
      </c>
      <c r="T4596">
        <f>R4596+(P4596*(IFERROR(VLOOKUP($A4596,STOK_AWAL,13,0),0)))</f>
        <v>0</v>
      </c>
      <c r="U4596" t="str">
        <f>M4596</f>
        <v/>
      </c>
    </row>
    <row r="4597" spans="1:21" x14ac:dyDescent="0.25">
      <c r="A4597" t="str">
        <f>IF('3.Stok Awal'!$A4597=0,"",'3.Stok Awal'!$A4597)</f>
        <v/>
      </c>
      <c r="B4597" t="str">
        <f>IF('3.Stok Awal'!$B4597=0,"",'3.Stok Awal'!$B4597)</f>
        <v/>
      </c>
      <c r="C4597" t="str">
        <f>IF('3.Stok Awal'!$C4597=0,"",'3.Stok Awal'!$C4597)</f>
        <v/>
      </c>
      <c r="D4597" t="str">
        <f>IF('3.Stok Awal'!$D4597=0,"",'3.Stok Awal'!$D4597)</f>
        <v/>
      </c>
      <c r="E4597" t="str">
        <f>IF('3.Stok Awal'!$E4597=0,"",'3.Stok Awal'!$E4597)</f>
        <v/>
      </c>
      <c r="F4597" s="4" t="str">
        <f>IF('3.Stok Awal'!$F4597=0,"",'3.Stok Awal'!$F4597)</f>
        <v/>
      </c>
      <c r="G4597" s="4" t="str">
        <f t="shared" si="71"/>
        <v/>
      </c>
      <c r="H4597">
        <f>IF('3.Stok Awal'!$I4597=0,0,'3.Stok Awal'!$I4597)</f>
        <v>0</v>
      </c>
      <c r="I4597" t="str">
        <f>IF('3.Stok Awal'!$J4597=0,"",'3.Stok Awal'!$J4597)</f>
        <v/>
      </c>
      <c r="J4597">
        <f>IF('3.Stok Awal'!$K4597=0,0,'3.Stok Awal'!$K4597)</f>
        <v>0</v>
      </c>
      <c r="K4597" t="str">
        <f>IF('3.Stok Awal'!$L4597=0,"",'3.Stok Awal'!$L4597)</f>
        <v/>
      </c>
      <c r="L4597">
        <f>IF('3.Stok Awal'!$N4597=0,0,'3.Stok Awal'!$N4597)</f>
        <v>0</v>
      </c>
      <c r="M4597" t="str">
        <f>IF('3.Stok Awal'!$O4597=0,"",'3.Stok Awal'!$O4597)</f>
        <v/>
      </c>
      <c r="N4597">
        <f>SUMIF('4.Sell to Trade'!$O$5:$O$5003,'5.Stok Akhir'!$G4597,'4.Sell to Trade'!$Q$5:$Q$5003)</f>
        <v>0</v>
      </c>
      <c r="O4597" t="str">
        <f>IF('3.Stok Awal'!$L4597=0,"",'3.Stok Awal'!$L4597)</f>
        <v/>
      </c>
      <c r="P4597">
        <f>IF(ISNA(VLOOKUP($A4597,STOK_AWAL,13,0)),0,IF(VLOOKUP($A4597,STOK_AWAL,13,0)&gt;0,ROUNDDOWN(L4597/VLOOKUP($A4597,STOK_AWAL,13,0),0),0))</f>
        <v>0</v>
      </c>
      <c r="Q4597" t="str">
        <f>I4597</f>
        <v/>
      </c>
      <c r="R4597">
        <f>IFERROR(MOD(L4597,VLOOKUP($A4597,STOK_AWAL,13,0)),0)</f>
        <v>0</v>
      </c>
      <c r="S4597" t="str">
        <f>K4597</f>
        <v/>
      </c>
      <c r="T4597">
        <f>R4597+(P4597*(IFERROR(VLOOKUP($A4597,STOK_AWAL,13,0),0)))</f>
        <v>0</v>
      </c>
      <c r="U4597" t="str">
        <f>M4597</f>
        <v/>
      </c>
    </row>
    <row r="4598" spans="1:21" x14ac:dyDescent="0.25">
      <c r="A4598" t="str">
        <f>IF('3.Stok Awal'!$A4598=0,"",'3.Stok Awal'!$A4598)</f>
        <v/>
      </c>
      <c r="B4598" t="str">
        <f>IF('3.Stok Awal'!$B4598=0,"",'3.Stok Awal'!$B4598)</f>
        <v/>
      </c>
      <c r="C4598" t="str">
        <f>IF('3.Stok Awal'!$C4598=0,"",'3.Stok Awal'!$C4598)</f>
        <v/>
      </c>
      <c r="D4598" t="str">
        <f>IF('3.Stok Awal'!$D4598=0,"",'3.Stok Awal'!$D4598)</f>
        <v/>
      </c>
      <c r="E4598" t="str">
        <f>IF('3.Stok Awal'!$E4598=0,"",'3.Stok Awal'!$E4598)</f>
        <v/>
      </c>
      <c r="F4598" s="4" t="str">
        <f>IF('3.Stok Awal'!$F4598=0,"",'3.Stok Awal'!$F4598)</f>
        <v/>
      </c>
      <c r="G4598" s="4" t="str">
        <f t="shared" si="71"/>
        <v/>
      </c>
      <c r="H4598">
        <f>IF('3.Stok Awal'!$I4598=0,0,'3.Stok Awal'!$I4598)</f>
        <v>0</v>
      </c>
      <c r="I4598" t="str">
        <f>IF('3.Stok Awal'!$J4598=0,"",'3.Stok Awal'!$J4598)</f>
        <v/>
      </c>
      <c r="J4598">
        <f>IF('3.Stok Awal'!$K4598=0,0,'3.Stok Awal'!$K4598)</f>
        <v>0</v>
      </c>
      <c r="K4598" t="str">
        <f>IF('3.Stok Awal'!$L4598=0,"",'3.Stok Awal'!$L4598)</f>
        <v/>
      </c>
      <c r="L4598">
        <f>IF('3.Stok Awal'!$N4598=0,0,'3.Stok Awal'!$N4598)</f>
        <v>0</v>
      </c>
      <c r="M4598" t="str">
        <f>IF('3.Stok Awal'!$O4598=0,"",'3.Stok Awal'!$O4598)</f>
        <v/>
      </c>
      <c r="N4598">
        <f>SUMIF('4.Sell to Trade'!$O$5:$O$5003,'5.Stok Akhir'!$G4598,'4.Sell to Trade'!$Q$5:$Q$5003)</f>
        <v>0</v>
      </c>
      <c r="O4598" t="str">
        <f>IF('3.Stok Awal'!$L4598=0,"",'3.Stok Awal'!$L4598)</f>
        <v/>
      </c>
      <c r="P4598">
        <f>IF(ISNA(VLOOKUP($A4598,STOK_AWAL,13,0)),0,IF(VLOOKUP($A4598,STOK_AWAL,13,0)&gt;0,ROUNDDOWN(L4598/VLOOKUP($A4598,STOK_AWAL,13,0),0),0))</f>
        <v>0</v>
      </c>
      <c r="Q4598" t="str">
        <f>I4598</f>
        <v/>
      </c>
      <c r="R4598">
        <f>IFERROR(MOD(L4598,VLOOKUP($A4598,STOK_AWAL,13,0)),0)</f>
        <v>0</v>
      </c>
      <c r="S4598" t="str">
        <f>K4598</f>
        <v/>
      </c>
      <c r="T4598">
        <f>R4598+(P4598*(IFERROR(VLOOKUP($A4598,STOK_AWAL,13,0),0)))</f>
        <v>0</v>
      </c>
      <c r="U4598" t="str">
        <f>M4598</f>
        <v/>
      </c>
    </row>
    <row r="4599" spans="1:21" x14ac:dyDescent="0.25">
      <c r="A4599" t="str">
        <f>IF('3.Stok Awal'!$A4599=0,"",'3.Stok Awal'!$A4599)</f>
        <v/>
      </c>
      <c r="B4599" t="str">
        <f>IF('3.Stok Awal'!$B4599=0,"",'3.Stok Awal'!$B4599)</f>
        <v/>
      </c>
      <c r="C4599" t="str">
        <f>IF('3.Stok Awal'!$C4599=0,"",'3.Stok Awal'!$C4599)</f>
        <v/>
      </c>
      <c r="D4599" t="str">
        <f>IF('3.Stok Awal'!$D4599=0,"",'3.Stok Awal'!$D4599)</f>
        <v/>
      </c>
      <c r="E4599" t="str">
        <f>IF('3.Stok Awal'!$E4599=0,"",'3.Stok Awal'!$E4599)</f>
        <v/>
      </c>
      <c r="F4599" s="4" t="str">
        <f>IF('3.Stok Awal'!$F4599=0,"",'3.Stok Awal'!$F4599)</f>
        <v/>
      </c>
      <c r="G4599" s="4" t="str">
        <f t="shared" si="71"/>
        <v/>
      </c>
      <c r="H4599">
        <f>IF('3.Stok Awal'!$I4599=0,0,'3.Stok Awal'!$I4599)</f>
        <v>0</v>
      </c>
      <c r="I4599" t="str">
        <f>IF('3.Stok Awal'!$J4599=0,"",'3.Stok Awal'!$J4599)</f>
        <v/>
      </c>
      <c r="J4599">
        <f>IF('3.Stok Awal'!$K4599=0,0,'3.Stok Awal'!$K4599)</f>
        <v>0</v>
      </c>
      <c r="K4599" t="str">
        <f>IF('3.Stok Awal'!$L4599=0,"",'3.Stok Awal'!$L4599)</f>
        <v/>
      </c>
      <c r="L4599">
        <f>IF('3.Stok Awal'!$N4599=0,0,'3.Stok Awal'!$N4599)</f>
        <v>0</v>
      </c>
      <c r="M4599" t="str">
        <f>IF('3.Stok Awal'!$O4599=0,"",'3.Stok Awal'!$O4599)</f>
        <v/>
      </c>
      <c r="N4599">
        <f>SUMIF('4.Sell to Trade'!$O$5:$O$5003,'5.Stok Akhir'!$G4599,'4.Sell to Trade'!$Q$5:$Q$5003)</f>
        <v>0</v>
      </c>
      <c r="O4599" t="str">
        <f>IF('3.Stok Awal'!$L4599=0,"",'3.Stok Awal'!$L4599)</f>
        <v/>
      </c>
      <c r="P4599">
        <f>IF(ISNA(VLOOKUP($A4599,STOK_AWAL,13,0)),0,IF(VLOOKUP($A4599,STOK_AWAL,13,0)&gt;0,ROUNDDOWN(L4599/VLOOKUP($A4599,STOK_AWAL,13,0),0),0))</f>
        <v>0</v>
      </c>
      <c r="Q4599" t="str">
        <f>I4599</f>
        <v/>
      </c>
      <c r="R4599">
        <f>IFERROR(MOD(L4599,VLOOKUP($A4599,STOK_AWAL,13,0)),0)</f>
        <v>0</v>
      </c>
      <c r="S4599" t="str">
        <f>K4599</f>
        <v/>
      </c>
      <c r="T4599">
        <f>R4599+(P4599*(IFERROR(VLOOKUP($A4599,STOK_AWAL,13,0),0)))</f>
        <v>0</v>
      </c>
      <c r="U4599" t="str">
        <f>M4599</f>
        <v/>
      </c>
    </row>
    <row r="4600" spans="1:21" x14ac:dyDescent="0.25">
      <c r="A4600" t="str">
        <f>IF('3.Stok Awal'!$A4600=0,"",'3.Stok Awal'!$A4600)</f>
        <v/>
      </c>
      <c r="B4600" t="str">
        <f>IF('3.Stok Awal'!$B4600=0,"",'3.Stok Awal'!$B4600)</f>
        <v/>
      </c>
      <c r="C4600" t="str">
        <f>IF('3.Stok Awal'!$C4600=0,"",'3.Stok Awal'!$C4600)</f>
        <v/>
      </c>
      <c r="D4600" t="str">
        <f>IF('3.Stok Awal'!$D4600=0,"",'3.Stok Awal'!$D4600)</f>
        <v/>
      </c>
      <c r="E4600" t="str">
        <f>IF('3.Stok Awal'!$E4600=0,"",'3.Stok Awal'!$E4600)</f>
        <v/>
      </c>
      <c r="F4600" s="4" t="str">
        <f>IF('3.Stok Awal'!$F4600=0,"",'3.Stok Awal'!$F4600)</f>
        <v/>
      </c>
      <c r="G4600" s="4" t="str">
        <f t="shared" si="71"/>
        <v/>
      </c>
      <c r="H4600">
        <f>IF('3.Stok Awal'!$I4600=0,0,'3.Stok Awal'!$I4600)</f>
        <v>0</v>
      </c>
      <c r="I4600" t="str">
        <f>IF('3.Stok Awal'!$J4600=0,"",'3.Stok Awal'!$J4600)</f>
        <v/>
      </c>
      <c r="J4600">
        <f>IF('3.Stok Awal'!$K4600=0,0,'3.Stok Awal'!$K4600)</f>
        <v>0</v>
      </c>
      <c r="K4600" t="str">
        <f>IF('3.Stok Awal'!$L4600=0,"",'3.Stok Awal'!$L4600)</f>
        <v/>
      </c>
      <c r="L4600">
        <f>IF('3.Stok Awal'!$N4600=0,0,'3.Stok Awal'!$N4600)</f>
        <v>0</v>
      </c>
      <c r="M4600" t="str">
        <f>IF('3.Stok Awal'!$O4600=0,"",'3.Stok Awal'!$O4600)</f>
        <v/>
      </c>
      <c r="N4600">
        <f>SUMIF('4.Sell to Trade'!$O$5:$O$5003,'5.Stok Akhir'!$G4600,'4.Sell to Trade'!$Q$5:$Q$5003)</f>
        <v>0</v>
      </c>
      <c r="O4600" t="str">
        <f>IF('3.Stok Awal'!$L4600=0,"",'3.Stok Awal'!$L4600)</f>
        <v/>
      </c>
      <c r="P4600">
        <f>IF(ISNA(VLOOKUP($A4600,STOK_AWAL,13,0)),0,IF(VLOOKUP($A4600,STOK_AWAL,13,0)&gt;0,ROUNDDOWN(L4600/VLOOKUP($A4600,STOK_AWAL,13,0),0),0))</f>
        <v>0</v>
      </c>
      <c r="Q4600" t="str">
        <f>I4600</f>
        <v/>
      </c>
      <c r="R4600">
        <f>IFERROR(MOD(L4600,VLOOKUP($A4600,STOK_AWAL,13,0)),0)</f>
        <v>0</v>
      </c>
      <c r="S4600" t="str">
        <f>K4600</f>
        <v/>
      </c>
      <c r="T4600">
        <f>R4600+(P4600*(IFERROR(VLOOKUP($A4600,STOK_AWAL,13,0),0)))</f>
        <v>0</v>
      </c>
      <c r="U4600" t="str">
        <f>M4600</f>
        <v/>
      </c>
    </row>
    <row r="4601" spans="1:21" x14ac:dyDescent="0.25">
      <c r="A4601" t="str">
        <f>IF('3.Stok Awal'!$A4601=0,"",'3.Stok Awal'!$A4601)</f>
        <v/>
      </c>
      <c r="B4601" t="str">
        <f>IF('3.Stok Awal'!$B4601=0,"",'3.Stok Awal'!$B4601)</f>
        <v/>
      </c>
      <c r="C4601" t="str">
        <f>IF('3.Stok Awal'!$C4601=0,"",'3.Stok Awal'!$C4601)</f>
        <v/>
      </c>
      <c r="D4601" t="str">
        <f>IF('3.Stok Awal'!$D4601=0,"",'3.Stok Awal'!$D4601)</f>
        <v/>
      </c>
      <c r="E4601" t="str">
        <f>IF('3.Stok Awal'!$E4601=0,"",'3.Stok Awal'!$E4601)</f>
        <v/>
      </c>
      <c r="F4601" s="4" t="str">
        <f>IF('3.Stok Awal'!$F4601=0,"",'3.Stok Awal'!$F4601)</f>
        <v/>
      </c>
      <c r="G4601" s="4" t="str">
        <f t="shared" si="71"/>
        <v/>
      </c>
      <c r="H4601">
        <f>IF('3.Stok Awal'!$I4601=0,0,'3.Stok Awal'!$I4601)</f>
        <v>0</v>
      </c>
      <c r="I4601" t="str">
        <f>IF('3.Stok Awal'!$J4601=0,"",'3.Stok Awal'!$J4601)</f>
        <v/>
      </c>
      <c r="J4601">
        <f>IF('3.Stok Awal'!$K4601=0,0,'3.Stok Awal'!$K4601)</f>
        <v>0</v>
      </c>
      <c r="K4601" t="str">
        <f>IF('3.Stok Awal'!$L4601=0,"",'3.Stok Awal'!$L4601)</f>
        <v/>
      </c>
      <c r="L4601">
        <f>IF('3.Stok Awal'!$N4601=0,0,'3.Stok Awal'!$N4601)</f>
        <v>0</v>
      </c>
      <c r="M4601" t="str">
        <f>IF('3.Stok Awal'!$O4601=0,"",'3.Stok Awal'!$O4601)</f>
        <v/>
      </c>
      <c r="N4601">
        <f>SUMIF('4.Sell to Trade'!$O$5:$O$5003,'5.Stok Akhir'!$G4601,'4.Sell to Trade'!$Q$5:$Q$5003)</f>
        <v>0</v>
      </c>
      <c r="O4601" t="str">
        <f>IF('3.Stok Awal'!$L4601=0,"",'3.Stok Awal'!$L4601)</f>
        <v/>
      </c>
      <c r="P4601">
        <f>IF(ISNA(VLOOKUP($A4601,STOK_AWAL,13,0)),0,IF(VLOOKUP($A4601,STOK_AWAL,13,0)&gt;0,ROUNDDOWN(L4601/VLOOKUP($A4601,STOK_AWAL,13,0),0),0))</f>
        <v>0</v>
      </c>
      <c r="Q4601" t="str">
        <f>I4601</f>
        <v/>
      </c>
      <c r="R4601">
        <f>IFERROR(MOD(L4601,VLOOKUP($A4601,STOK_AWAL,13,0)),0)</f>
        <v>0</v>
      </c>
      <c r="S4601" t="str">
        <f>K4601</f>
        <v/>
      </c>
      <c r="T4601">
        <f>R4601+(P4601*(IFERROR(VLOOKUP($A4601,STOK_AWAL,13,0),0)))</f>
        <v>0</v>
      </c>
      <c r="U4601" t="str">
        <f>M4601</f>
        <v/>
      </c>
    </row>
    <row r="4602" spans="1:21" x14ac:dyDescent="0.25">
      <c r="A4602" t="str">
        <f>IF('3.Stok Awal'!$A4602=0,"",'3.Stok Awal'!$A4602)</f>
        <v/>
      </c>
      <c r="B4602" t="str">
        <f>IF('3.Stok Awal'!$B4602=0,"",'3.Stok Awal'!$B4602)</f>
        <v/>
      </c>
      <c r="C4602" t="str">
        <f>IF('3.Stok Awal'!$C4602=0,"",'3.Stok Awal'!$C4602)</f>
        <v/>
      </c>
      <c r="D4602" t="str">
        <f>IF('3.Stok Awal'!$D4602=0,"",'3.Stok Awal'!$D4602)</f>
        <v/>
      </c>
      <c r="E4602" t="str">
        <f>IF('3.Stok Awal'!$E4602=0,"",'3.Stok Awal'!$E4602)</f>
        <v/>
      </c>
      <c r="F4602" s="4" t="str">
        <f>IF('3.Stok Awal'!$F4602=0,"",'3.Stok Awal'!$F4602)</f>
        <v/>
      </c>
      <c r="G4602" s="4" t="str">
        <f t="shared" si="71"/>
        <v/>
      </c>
      <c r="H4602">
        <f>IF('3.Stok Awal'!$I4602=0,0,'3.Stok Awal'!$I4602)</f>
        <v>0</v>
      </c>
      <c r="I4602" t="str">
        <f>IF('3.Stok Awal'!$J4602=0,"",'3.Stok Awal'!$J4602)</f>
        <v/>
      </c>
      <c r="J4602">
        <f>IF('3.Stok Awal'!$K4602=0,0,'3.Stok Awal'!$K4602)</f>
        <v>0</v>
      </c>
      <c r="K4602" t="str">
        <f>IF('3.Stok Awal'!$L4602=0,"",'3.Stok Awal'!$L4602)</f>
        <v/>
      </c>
      <c r="L4602">
        <f>IF('3.Stok Awal'!$N4602=0,0,'3.Stok Awal'!$N4602)</f>
        <v>0</v>
      </c>
      <c r="M4602" t="str">
        <f>IF('3.Stok Awal'!$O4602=0,"",'3.Stok Awal'!$O4602)</f>
        <v/>
      </c>
      <c r="N4602">
        <f>SUMIF('4.Sell to Trade'!$O$5:$O$5003,'5.Stok Akhir'!$G4602,'4.Sell to Trade'!$Q$5:$Q$5003)</f>
        <v>0</v>
      </c>
      <c r="O4602" t="str">
        <f>IF('3.Stok Awal'!$L4602=0,"",'3.Stok Awal'!$L4602)</f>
        <v/>
      </c>
      <c r="P4602">
        <f>IF(ISNA(VLOOKUP($A4602,STOK_AWAL,13,0)),0,IF(VLOOKUP($A4602,STOK_AWAL,13,0)&gt;0,ROUNDDOWN(L4602/VLOOKUP($A4602,STOK_AWAL,13,0),0),0))</f>
        <v>0</v>
      </c>
      <c r="Q4602" t="str">
        <f>I4602</f>
        <v/>
      </c>
      <c r="R4602">
        <f>IFERROR(MOD(L4602,VLOOKUP($A4602,STOK_AWAL,13,0)),0)</f>
        <v>0</v>
      </c>
      <c r="S4602" t="str">
        <f>K4602</f>
        <v/>
      </c>
      <c r="T4602">
        <f>R4602+(P4602*(IFERROR(VLOOKUP($A4602,STOK_AWAL,13,0),0)))</f>
        <v>0</v>
      </c>
      <c r="U4602" t="str">
        <f>M4602</f>
        <v/>
      </c>
    </row>
    <row r="4603" spans="1:21" x14ac:dyDescent="0.25">
      <c r="A4603" t="str">
        <f>IF('3.Stok Awal'!$A4603=0,"",'3.Stok Awal'!$A4603)</f>
        <v/>
      </c>
      <c r="B4603" t="str">
        <f>IF('3.Stok Awal'!$B4603=0,"",'3.Stok Awal'!$B4603)</f>
        <v/>
      </c>
      <c r="C4603" t="str">
        <f>IF('3.Stok Awal'!$C4603=0,"",'3.Stok Awal'!$C4603)</f>
        <v/>
      </c>
      <c r="D4603" t="str">
        <f>IF('3.Stok Awal'!$D4603=0,"",'3.Stok Awal'!$D4603)</f>
        <v/>
      </c>
      <c r="E4603" t="str">
        <f>IF('3.Stok Awal'!$E4603=0,"",'3.Stok Awal'!$E4603)</f>
        <v/>
      </c>
      <c r="F4603" s="4" t="str">
        <f>IF('3.Stok Awal'!$F4603=0,"",'3.Stok Awal'!$F4603)</f>
        <v/>
      </c>
      <c r="G4603" s="4" t="str">
        <f t="shared" si="71"/>
        <v/>
      </c>
      <c r="H4603">
        <f>IF('3.Stok Awal'!$I4603=0,0,'3.Stok Awal'!$I4603)</f>
        <v>0</v>
      </c>
      <c r="I4603" t="str">
        <f>IF('3.Stok Awal'!$J4603=0,"",'3.Stok Awal'!$J4603)</f>
        <v/>
      </c>
      <c r="J4603">
        <f>IF('3.Stok Awal'!$K4603=0,0,'3.Stok Awal'!$K4603)</f>
        <v>0</v>
      </c>
      <c r="K4603" t="str">
        <f>IF('3.Stok Awal'!$L4603=0,"",'3.Stok Awal'!$L4603)</f>
        <v/>
      </c>
      <c r="L4603">
        <f>IF('3.Stok Awal'!$N4603=0,0,'3.Stok Awal'!$N4603)</f>
        <v>0</v>
      </c>
      <c r="M4603" t="str">
        <f>IF('3.Stok Awal'!$O4603=0,"",'3.Stok Awal'!$O4603)</f>
        <v/>
      </c>
      <c r="N4603">
        <f>SUMIF('4.Sell to Trade'!$O$5:$O$5003,'5.Stok Akhir'!$G4603,'4.Sell to Trade'!$Q$5:$Q$5003)</f>
        <v>0</v>
      </c>
      <c r="O4603" t="str">
        <f>IF('3.Stok Awal'!$L4603=0,"",'3.Stok Awal'!$L4603)</f>
        <v/>
      </c>
      <c r="P4603">
        <f>IF(ISNA(VLOOKUP($A4603,STOK_AWAL,13,0)),0,IF(VLOOKUP($A4603,STOK_AWAL,13,0)&gt;0,ROUNDDOWN(L4603/VLOOKUP($A4603,STOK_AWAL,13,0),0),0))</f>
        <v>0</v>
      </c>
      <c r="Q4603" t="str">
        <f>I4603</f>
        <v/>
      </c>
      <c r="R4603">
        <f>IFERROR(MOD(L4603,VLOOKUP($A4603,STOK_AWAL,13,0)),0)</f>
        <v>0</v>
      </c>
      <c r="S4603" t="str">
        <f>K4603</f>
        <v/>
      </c>
      <c r="T4603">
        <f>R4603+(P4603*(IFERROR(VLOOKUP($A4603,STOK_AWAL,13,0),0)))</f>
        <v>0</v>
      </c>
      <c r="U4603" t="str">
        <f>M4603</f>
        <v/>
      </c>
    </row>
    <row r="4604" spans="1:21" x14ac:dyDescent="0.25">
      <c r="A4604" t="str">
        <f>IF('3.Stok Awal'!$A4604=0,"",'3.Stok Awal'!$A4604)</f>
        <v/>
      </c>
      <c r="B4604" t="str">
        <f>IF('3.Stok Awal'!$B4604=0,"",'3.Stok Awal'!$B4604)</f>
        <v/>
      </c>
      <c r="C4604" t="str">
        <f>IF('3.Stok Awal'!$C4604=0,"",'3.Stok Awal'!$C4604)</f>
        <v/>
      </c>
      <c r="D4604" t="str">
        <f>IF('3.Stok Awal'!$D4604=0,"",'3.Stok Awal'!$D4604)</f>
        <v/>
      </c>
      <c r="E4604" t="str">
        <f>IF('3.Stok Awal'!$E4604=0,"",'3.Stok Awal'!$E4604)</f>
        <v/>
      </c>
      <c r="F4604" s="4" t="str">
        <f>IF('3.Stok Awal'!$F4604=0,"",'3.Stok Awal'!$F4604)</f>
        <v/>
      </c>
      <c r="G4604" s="4" t="str">
        <f t="shared" si="71"/>
        <v/>
      </c>
      <c r="H4604">
        <f>IF('3.Stok Awal'!$I4604=0,0,'3.Stok Awal'!$I4604)</f>
        <v>0</v>
      </c>
      <c r="I4604" t="str">
        <f>IF('3.Stok Awal'!$J4604=0,"",'3.Stok Awal'!$J4604)</f>
        <v/>
      </c>
      <c r="J4604">
        <f>IF('3.Stok Awal'!$K4604=0,0,'3.Stok Awal'!$K4604)</f>
        <v>0</v>
      </c>
      <c r="K4604" t="str">
        <f>IF('3.Stok Awal'!$L4604=0,"",'3.Stok Awal'!$L4604)</f>
        <v/>
      </c>
      <c r="L4604">
        <f>IF('3.Stok Awal'!$N4604=0,0,'3.Stok Awal'!$N4604)</f>
        <v>0</v>
      </c>
      <c r="M4604" t="str">
        <f>IF('3.Stok Awal'!$O4604=0,"",'3.Stok Awal'!$O4604)</f>
        <v/>
      </c>
      <c r="N4604">
        <f>SUMIF('4.Sell to Trade'!$O$5:$O$5003,'5.Stok Akhir'!$G4604,'4.Sell to Trade'!$Q$5:$Q$5003)</f>
        <v>0</v>
      </c>
      <c r="O4604" t="str">
        <f>IF('3.Stok Awal'!$L4604=0,"",'3.Stok Awal'!$L4604)</f>
        <v/>
      </c>
      <c r="P4604">
        <f>IF(ISNA(VLOOKUP($A4604,STOK_AWAL,13,0)),0,IF(VLOOKUP($A4604,STOK_AWAL,13,0)&gt;0,ROUNDDOWN(L4604/VLOOKUP($A4604,STOK_AWAL,13,0),0),0))</f>
        <v>0</v>
      </c>
      <c r="Q4604" t="str">
        <f>I4604</f>
        <v/>
      </c>
      <c r="R4604">
        <f>IFERROR(MOD(L4604,VLOOKUP($A4604,STOK_AWAL,13,0)),0)</f>
        <v>0</v>
      </c>
      <c r="S4604" t="str">
        <f>K4604</f>
        <v/>
      </c>
      <c r="T4604">
        <f>R4604+(P4604*(IFERROR(VLOOKUP($A4604,STOK_AWAL,13,0),0)))</f>
        <v>0</v>
      </c>
      <c r="U4604" t="str">
        <f>M4604</f>
        <v/>
      </c>
    </row>
    <row r="4605" spans="1:21" x14ac:dyDescent="0.25">
      <c r="A4605" t="str">
        <f>IF('3.Stok Awal'!$A4605=0,"",'3.Stok Awal'!$A4605)</f>
        <v/>
      </c>
      <c r="B4605" t="str">
        <f>IF('3.Stok Awal'!$B4605=0,"",'3.Stok Awal'!$B4605)</f>
        <v/>
      </c>
      <c r="C4605" t="str">
        <f>IF('3.Stok Awal'!$C4605=0,"",'3.Stok Awal'!$C4605)</f>
        <v/>
      </c>
      <c r="D4605" t="str">
        <f>IF('3.Stok Awal'!$D4605=0,"",'3.Stok Awal'!$D4605)</f>
        <v/>
      </c>
      <c r="E4605" t="str">
        <f>IF('3.Stok Awal'!$E4605=0,"",'3.Stok Awal'!$E4605)</f>
        <v/>
      </c>
      <c r="F4605" s="4" t="str">
        <f>IF('3.Stok Awal'!$F4605=0,"",'3.Stok Awal'!$F4605)</f>
        <v/>
      </c>
      <c r="G4605" s="4" t="str">
        <f t="shared" si="71"/>
        <v/>
      </c>
      <c r="H4605">
        <f>IF('3.Stok Awal'!$I4605=0,0,'3.Stok Awal'!$I4605)</f>
        <v>0</v>
      </c>
      <c r="I4605" t="str">
        <f>IF('3.Stok Awal'!$J4605=0,"",'3.Stok Awal'!$J4605)</f>
        <v/>
      </c>
      <c r="J4605">
        <f>IF('3.Stok Awal'!$K4605=0,0,'3.Stok Awal'!$K4605)</f>
        <v>0</v>
      </c>
      <c r="K4605" t="str">
        <f>IF('3.Stok Awal'!$L4605=0,"",'3.Stok Awal'!$L4605)</f>
        <v/>
      </c>
      <c r="L4605">
        <f>IF('3.Stok Awal'!$N4605=0,0,'3.Stok Awal'!$N4605)</f>
        <v>0</v>
      </c>
      <c r="M4605" t="str">
        <f>IF('3.Stok Awal'!$O4605=0,"",'3.Stok Awal'!$O4605)</f>
        <v/>
      </c>
      <c r="N4605">
        <f>SUMIF('4.Sell to Trade'!$O$5:$O$5003,'5.Stok Akhir'!$G4605,'4.Sell to Trade'!$Q$5:$Q$5003)</f>
        <v>0</v>
      </c>
      <c r="O4605" t="str">
        <f>IF('3.Stok Awal'!$L4605=0,"",'3.Stok Awal'!$L4605)</f>
        <v/>
      </c>
      <c r="P4605">
        <f>IF(ISNA(VLOOKUP($A4605,STOK_AWAL,13,0)),0,IF(VLOOKUP($A4605,STOK_AWAL,13,0)&gt;0,ROUNDDOWN(L4605/VLOOKUP($A4605,STOK_AWAL,13,0),0),0))</f>
        <v>0</v>
      </c>
      <c r="Q4605" t="str">
        <f>I4605</f>
        <v/>
      </c>
      <c r="R4605">
        <f>IFERROR(MOD(L4605,VLOOKUP($A4605,STOK_AWAL,13,0)),0)</f>
        <v>0</v>
      </c>
      <c r="S4605" t="str">
        <f>K4605</f>
        <v/>
      </c>
      <c r="T4605">
        <f>R4605+(P4605*(IFERROR(VLOOKUP($A4605,STOK_AWAL,13,0),0)))</f>
        <v>0</v>
      </c>
      <c r="U4605" t="str">
        <f>M4605</f>
        <v/>
      </c>
    </row>
    <row r="4606" spans="1:21" x14ac:dyDescent="0.25">
      <c r="A4606" t="str">
        <f>IF('3.Stok Awal'!$A4606=0,"",'3.Stok Awal'!$A4606)</f>
        <v/>
      </c>
      <c r="B4606" t="str">
        <f>IF('3.Stok Awal'!$B4606=0,"",'3.Stok Awal'!$B4606)</f>
        <v/>
      </c>
      <c r="C4606" t="str">
        <f>IF('3.Stok Awal'!$C4606=0,"",'3.Stok Awal'!$C4606)</f>
        <v/>
      </c>
      <c r="D4606" t="str">
        <f>IF('3.Stok Awal'!$D4606=0,"",'3.Stok Awal'!$D4606)</f>
        <v/>
      </c>
      <c r="E4606" t="str">
        <f>IF('3.Stok Awal'!$E4606=0,"",'3.Stok Awal'!$E4606)</f>
        <v/>
      </c>
      <c r="F4606" s="4" t="str">
        <f>IF('3.Stok Awal'!$F4606=0,"",'3.Stok Awal'!$F4606)</f>
        <v/>
      </c>
      <c r="G4606" s="4" t="str">
        <f t="shared" si="71"/>
        <v/>
      </c>
      <c r="H4606">
        <f>IF('3.Stok Awal'!$I4606=0,0,'3.Stok Awal'!$I4606)</f>
        <v>0</v>
      </c>
      <c r="I4606" t="str">
        <f>IF('3.Stok Awal'!$J4606=0,"",'3.Stok Awal'!$J4606)</f>
        <v/>
      </c>
      <c r="J4606">
        <f>IF('3.Stok Awal'!$K4606=0,0,'3.Stok Awal'!$K4606)</f>
        <v>0</v>
      </c>
      <c r="K4606" t="str">
        <f>IF('3.Stok Awal'!$L4606=0,"",'3.Stok Awal'!$L4606)</f>
        <v/>
      </c>
      <c r="L4606">
        <f>IF('3.Stok Awal'!$N4606=0,0,'3.Stok Awal'!$N4606)</f>
        <v>0</v>
      </c>
      <c r="M4606" t="str">
        <f>IF('3.Stok Awal'!$O4606=0,"",'3.Stok Awal'!$O4606)</f>
        <v/>
      </c>
      <c r="N4606">
        <f>SUMIF('4.Sell to Trade'!$O$5:$O$5003,'5.Stok Akhir'!$G4606,'4.Sell to Trade'!$Q$5:$Q$5003)</f>
        <v>0</v>
      </c>
      <c r="O4606" t="str">
        <f>IF('3.Stok Awal'!$L4606=0,"",'3.Stok Awal'!$L4606)</f>
        <v/>
      </c>
      <c r="P4606">
        <f>IF(ISNA(VLOOKUP($A4606,STOK_AWAL,13,0)),0,IF(VLOOKUP($A4606,STOK_AWAL,13,0)&gt;0,ROUNDDOWN(L4606/VLOOKUP($A4606,STOK_AWAL,13,0),0),0))</f>
        <v>0</v>
      </c>
      <c r="Q4606" t="str">
        <f>I4606</f>
        <v/>
      </c>
      <c r="R4606">
        <f>IFERROR(MOD(L4606,VLOOKUP($A4606,STOK_AWAL,13,0)),0)</f>
        <v>0</v>
      </c>
      <c r="S4606" t="str">
        <f>K4606</f>
        <v/>
      </c>
      <c r="T4606">
        <f>R4606+(P4606*(IFERROR(VLOOKUP($A4606,STOK_AWAL,13,0),0)))</f>
        <v>0</v>
      </c>
      <c r="U4606" t="str">
        <f>M4606</f>
        <v/>
      </c>
    </row>
    <row r="4607" spans="1:21" x14ac:dyDescent="0.25">
      <c r="A4607" t="str">
        <f>IF('3.Stok Awal'!$A4607=0,"",'3.Stok Awal'!$A4607)</f>
        <v/>
      </c>
      <c r="B4607" t="str">
        <f>IF('3.Stok Awal'!$B4607=0,"",'3.Stok Awal'!$B4607)</f>
        <v/>
      </c>
      <c r="C4607" t="str">
        <f>IF('3.Stok Awal'!$C4607=0,"",'3.Stok Awal'!$C4607)</f>
        <v/>
      </c>
      <c r="D4607" t="str">
        <f>IF('3.Stok Awal'!$D4607=0,"",'3.Stok Awal'!$D4607)</f>
        <v/>
      </c>
      <c r="E4607" t="str">
        <f>IF('3.Stok Awal'!$E4607=0,"",'3.Stok Awal'!$E4607)</f>
        <v/>
      </c>
      <c r="F4607" s="4" t="str">
        <f>IF('3.Stok Awal'!$F4607=0,"",'3.Stok Awal'!$F4607)</f>
        <v/>
      </c>
      <c r="G4607" s="4" t="str">
        <f t="shared" si="71"/>
        <v/>
      </c>
      <c r="H4607">
        <f>IF('3.Stok Awal'!$I4607=0,0,'3.Stok Awal'!$I4607)</f>
        <v>0</v>
      </c>
      <c r="I4607" t="str">
        <f>IF('3.Stok Awal'!$J4607=0,"",'3.Stok Awal'!$J4607)</f>
        <v/>
      </c>
      <c r="J4607">
        <f>IF('3.Stok Awal'!$K4607=0,0,'3.Stok Awal'!$K4607)</f>
        <v>0</v>
      </c>
      <c r="K4607" t="str">
        <f>IF('3.Stok Awal'!$L4607=0,"",'3.Stok Awal'!$L4607)</f>
        <v/>
      </c>
      <c r="L4607">
        <f>IF('3.Stok Awal'!$N4607=0,0,'3.Stok Awal'!$N4607)</f>
        <v>0</v>
      </c>
      <c r="M4607" t="str">
        <f>IF('3.Stok Awal'!$O4607=0,"",'3.Stok Awal'!$O4607)</f>
        <v/>
      </c>
      <c r="N4607">
        <f>SUMIF('4.Sell to Trade'!$O$5:$O$5003,'5.Stok Akhir'!$G4607,'4.Sell to Trade'!$Q$5:$Q$5003)</f>
        <v>0</v>
      </c>
      <c r="O4607" t="str">
        <f>IF('3.Stok Awal'!$L4607=0,"",'3.Stok Awal'!$L4607)</f>
        <v/>
      </c>
      <c r="P4607">
        <f>IF(ISNA(VLOOKUP($A4607,STOK_AWAL,13,0)),0,IF(VLOOKUP($A4607,STOK_AWAL,13,0)&gt;0,ROUNDDOWN(L4607/VLOOKUP($A4607,STOK_AWAL,13,0),0),0))</f>
        <v>0</v>
      </c>
      <c r="Q4607" t="str">
        <f>I4607</f>
        <v/>
      </c>
      <c r="R4607">
        <f>IFERROR(MOD(L4607,VLOOKUP($A4607,STOK_AWAL,13,0)),0)</f>
        <v>0</v>
      </c>
      <c r="S4607" t="str">
        <f>K4607</f>
        <v/>
      </c>
      <c r="T4607">
        <f>R4607+(P4607*(IFERROR(VLOOKUP($A4607,STOK_AWAL,13,0),0)))</f>
        <v>0</v>
      </c>
      <c r="U4607" t="str">
        <f>M4607</f>
        <v/>
      </c>
    </row>
    <row r="4608" spans="1:21" x14ac:dyDescent="0.25">
      <c r="A4608" t="str">
        <f>IF('3.Stok Awal'!$A4608=0,"",'3.Stok Awal'!$A4608)</f>
        <v/>
      </c>
      <c r="B4608" t="str">
        <f>IF('3.Stok Awal'!$B4608=0,"",'3.Stok Awal'!$B4608)</f>
        <v/>
      </c>
      <c r="C4608" t="str">
        <f>IF('3.Stok Awal'!$C4608=0,"",'3.Stok Awal'!$C4608)</f>
        <v/>
      </c>
      <c r="D4608" t="str">
        <f>IF('3.Stok Awal'!$D4608=0,"",'3.Stok Awal'!$D4608)</f>
        <v/>
      </c>
      <c r="E4608" t="str">
        <f>IF('3.Stok Awal'!$E4608=0,"",'3.Stok Awal'!$E4608)</f>
        <v/>
      </c>
      <c r="F4608" s="4" t="str">
        <f>IF('3.Stok Awal'!$F4608=0,"",'3.Stok Awal'!$F4608)</f>
        <v/>
      </c>
      <c r="G4608" s="4" t="str">
        <f t="shared" si="71"/>
        <v/>
      </c>
      <c r="H4608">
        <f>IF('3.Stok Awal'!$I4608=0,0,'3.Stok Awal'!$I4608)</f>
        <v>0</v>
      </c>
      <c r="I4608" t="str">
        <f>IF('3.Stok Awal'!$J4608=0,"",'3.Stok Awal'!$J4608)</f>
        <v/>
      </c>
      <c r="J4608">
        <f>IF('3.Stok Awal'!$K4608=0,0,'3.Stok Awal'!$K4608)</f>
        <v>0</v>
      </c>
      <c r="K4608" t="str">
        <f>IF('3.Stok Awal'!$L4608=0,"",'3.Stok Awal'!$L4608)</f>
        <v/>
      </c>
      <c r="L4608">
        <f>IF('3.Stok Awal'!$N4608=0,0,'3.Stok Awal'!$N4608)</f>
        <v>0</v>
      </c>
      <c r="M4608" t="str">
        <f>IF('3.Stok Awal'!$O4608=0,"",'3.Stok Awal'!$O4608)</f>
        <v/>
      </c>
      <c r="N4608">
        <f>SUMIF('4.Sell to Trade'!$O$5:$O$5003,'5.Stok Akhir'!$G4608,'4.Sell to Trade'!$Q$5:$Q$5003)</f>
        <v>0</v>
      </c>
      <c r="O4608" t="str">
        <f>IF('3.Stok Awal'!$L4608=0,"",'3.Stok Awal'!$L4608)</f>
        <v/>
      </c>
      <c r="P4608">
        <f>IF(ISNA(VLOOKUP($A4608,STOK_AWAL,13,0)),0,IF(VLOOKUP($A4608,STOK_AWAL,13,0)&gt;0,ROUNDDOWN(L4608/VLOOKUP($A4608,STOK_AWAL,13,0),0),0))</f>
        <v>0</v>
      </c>
      <c r="Q4608" t="str">
        <f>I4608</f>
        <v/>
      </c>
      <c r="R4608">
        <f>IFERROR(MOD(L4608,VLOOKUP($A4608,STOK_AWAL,13,0)),0)</f>
        <v>0</v>
      </c>
      <c r="S4608" t="str">
        <f>K4608</f>
        <v/>
      </c>
      <c r="T4608">
        <f>R4608+(P4608*(IFERROR(VLOOKUP($A4608,STOK_AWAL,13,0),0)))</f>
        <v>0</v>
      </c>
      <c r="U4608" t="str">
        <f>M4608</f>
        <v/>
      </c>
    </row>
    <row r="4609" spans="1:21" x14ac:dyDescent="0.25">
      <c r="A4609" t="str">
        <f>IF('3.Stok Awal'!$A4609=0,"",'3.Stok Awal'!$A4609)</f>
        <v/>
      </c>
      <c r="B4609" t="str">
        <f>IF('3.Stok Awal'!$B4609=0,"",'3.Stok Awal'!$B4609)</f>
        <v/>
      </c>
      <c r="C4609" t="str">
        <f>IF('3.Stok Awal'!$C4609=0,"",'3.Stok Awal'!$C4609)</f>
        <v/>
      </c>
      <c r="D4609" t="str">
        <f>IF('3.Stok Awal'!$D4609=0,"",'3.Stok Awal'!$D4609)</f>
        <v/>
      </c>
      <c r="E4609" t="str">
        <f>IF('3.Stok Awal'!$E4609=0,"",'3.Stok Awal'!$E4609)</f>
        <v/>
      </c>
      <c r="F4609" s="4" t="str">
        <f>IF('3.Stok Awal'!$F4609=0,"",'3.Stok Awal'!$F4609)</f>
        <v/>
      </c>
      <c r="G4609" s="4" t="str">
        <f t="shared" si="71"/>
        <v/>
      </c>
      <c r="H4609">
        <f>IF('3.Stok Awal'!$I4609=0,0,'3.Stok Awal'!$I4609)</f>
        <v>0</v>
      </c>
      <c r="I4609" t="str">
        <f>IF('3.Stok Awal'!$J4609=0,"",'3.Stok Awal'!$J4609)</f>
        <v/>
      </c>
      <c r="J4609">
        <f>IF('3.Stok Awal'!$K4609=0,0,'3.Stok Awal'!$K4609)</f>
        <v>0</v>
      </c>
      <c r="K4609" t="str">
        <f>IF('3.Stok Awal'!$L4609=0,"",'3.Stok Awal'!$L4609)</f>
        <v/>
      </c>
      <c r="L4609">
        <f>IF('3.Stok Awal'!$N4609=0,0,'3.Stok Awal'!$N4609)</f>
        <v>0</v>
      </c>
      <c r="M4609" t="str">
        <f>IF('3.Stok Awal'!$O4609=0,"",'3.Stok Awal'!$O4609)</f>
        <v/>
      </c>
      <c r="N4609">
        <f>SUMIF('4.Sell to Trade'!$O$5:$O$5003,'5.Stok Akhir'!$G4609,'4.Sell to Trade'!$Q$5:$Q$5003)</f>
        <v>0</v>
      </c>
      <c r="O4609" t="str">
        <f>IF('3.Stok Awal'!$L4609=0,"",'3.Stok Awal'!$L4609)</f>
        <v/>
      </c>
      <c r="P4609">
        <f>IF(ISNA(VLOOKUP($A4609,STOK_AWAL,13,0)),0,IF(VLOOKUP($A4609,STOK_AWAL,13,0)&gt;0,ROUNDDOWN(L4609/VLOOKUP($A4609,STOK_AWAL,13,0),0),0))</f>
        <v>0</v>
      </c>
      <c r="Q4609" t="str">
        <f>I4609</f>
        <v/>
      </c>
      <c r="R4609">
        <f>IFERROR(MOD(L4609,VLOOKUP($A4609,STOK_AWAL,13,0)),0)</f>
        <v>0</v>
      </c>
      <c r="S4609" t="str">
        <f>K4609</f>
        <v/>
      </c>
      <c r="T4609">
        <f>R4609+(P4609*(IFERROR(VLOOKUP($A4609,STOK_AWAL,13,0),0)))</f>
        <v>0</v>
      </c>
      <c r="U4609" t="str">
        <f>M4609</f>
        <v/>
      </c>
    </row>
    <row r="4610" spans="1:21" x14ac:dyDescent="0.25">
      <c r="A4610" t="str">
        <f>IF('3.Stok Awal'!$A4610=0,"",'3.Stok Awal'!$A4610)</f>
        <v/>
      </c>
      <c r="B4610" t="str">
        <f>IF('3.Stok Awal'!$B4610=0,"",'3.Stok Awal'!$B4610)</f>
        <v/>
      </c>
      <c r="C4610" t="str">
        <f>IF('3.Stok Awal'!$C4610=0,"",'3.Stok Awal'!$C4610)</f>
        <v/>
      </c>
      <c r="D4610" t="str">
        <f>IF('3.Stok Awal'!$D4610=0,"",'3.Stok Awal'!$D4610)</f>
        <v/>
      </c>
      <c r="E4610" t="str">
        <f>IF('3.Stok Awal'!$E4610=0,"",'3.Stok Awal'!$E4610)</f>
        <v/>
      </c>
      <c r="F4610" s="4" t="str">
        <f>IF('3.Stok Awal'!$F4610=0,"",'3.Stok Awal'!$F4610)</f>
        <v/>
      </c>
      <c r="G4610" s="4" t="str">
        <f t="shared" si="71"/>
        <v/>
      </c>
      <c r="H4610">
        <f>IF('3.Stok Awal'!$I4610=0,0,'3.Stok Awal'!$I4610)</f>
        <v>0</v>
      </c>
      <c r="I4610" t="str">
        <f>IF('3.Stok Awal'!$J4610=0,"",'3.Stok Awal'!$J4610)</f>
        <v/>
      </c>
      <c r="J4610">
        <f>IF('3.Stok Awal'!$K4610=0,0,'3.Stok Awal'!$K4610)</f>
        <v>0</v>
      </c>
      <c r="K4610" t="str">
        <f>IF('3.Stok Awal'!$L4610=0,"",'3.Stok Awal'!$L4610)</f>
        <v/>
      </c>
      <c r="L4610">
        <f>IF('3.Stok Awal'!$N4610=0,0,'3.Stok Awal'!$N4610)</f>
        <v>0</v>
      </c>
      <c r="M4610" t="str">
        <f>IF('3.Stok Awal'!$O4610=0,"",'3.Stok Awal'!$O4610)</f>
        <v/>
      </c>
      <c r="N4610">
        <f>SUMIF('4.Sell to Trade'!$O$5:$O$5003,'5.Stok Akhir'!$G4610,'4.Sell to Trade'!$Q$5:$Q$5003)</f>
        <v>0</v>
      </c>
      <c r="O4610" t="str">
        <f>IF('3.Stok Awal'!$L4610=0,"",'3.Stok Awal'!$L4610)</f>
        <v/>
      </c>
      <c r="P4610">
        <f>IF(ISNA(VLOOKUP($A4610,STOK_AWAL,13,0)),0,IF(VLOOKUP($A4610,STOK_AWAL,13,0)&gt;0,ROUNDDOWN(L4610/VLOOKUP($A4610,STOK_AWAL,13,0),0),0))</f>
        <v>0</v>
      </c>
      <c r="Q4610" t="str">
        <f>I4610</f>
        <v/>
      </c>
      <c r="R4610">
        <f>IFERROR(MOD(L4610,VLOOKUP($A4610,STOK_AWAL,13,0)),0)</f>
        <v>0</v>
      </c>
      <c r="S4610" t="str">
        <f>K4610</f>
        <v/>
      </c>
      <c r="T4610">
        <f>R4610+(P4610*(IFERROR(VLOOKUP($A4610,STOK_AWAL,13,0),0)))</f>
        <v>0</v>
      </c>
      <c r="U4610" t="str">
        <f>M4610</f>
        <v/>
      </c>
    </row>
    <row r="4611" spans="1:21" x14ac:dyDescent="0.25">
      <c r="A4611" t="str">
        <f>IF('3.Stok Awal'!$A4611=0,"",'3.Stok Awal'!$A4611)</f>
        <v/>
      </c>
      <c r="B4611" t="str">
        <f>IF('3.Stok Awal'!$B4611=0,"",'3.Stok Awal'!$B4611)</f>
        <v/>
      </c>
      <c r="C4611" t="str">
        <f>IF('3.Stok Awal'!$C4611=0,"",'3.Stok Awal'!$C4611)</f>
        <v/>
      </c>
      <c r="D4611" t="str">
        <f>IF('3.Stok Awal'!$D4611=0,"",'3.Stok Awal'!$D4611)</f>
        <v/>
      </c>
      <c r="E4611" t="str">
        <f>IF('3.Stok Awal'!$E4611=0,"",'3.Stok Awal'!$E4611)</f>
        <v/>
      </c>
      <c r="F4611" s="4" t="str">
        <f>IF('3.Stok Awal'!$F4611=0,"",'3.Stok Awal'!$F4611)</f>
        <v/>
      </c>
      <c r="G4611" s="4" t="str">
        <f t="shared" si="71"/>
        <v/>
      </c>
      <c r="H4611">
        <f>IF('3.Stok Awal'!$I4611=0,0,'3.Stok Awal'!$I4611)</f>
        <v>0</v>
      </c>
      <c r="I4611" t="str">
        <f>IF('3.Stok Awal'!$J4611=0,"",'3.Stok Awal'!$J4611)</f>
        <v/>
      </c>
      <c r="J4611">
        <f>IF('3.Stok Awal'!$K4611=0,0,'3.Stok Awal'!$K4611)</f>
        <v>0</v>
      </c>
      <c r="K4611" t="str">
        <f>IF('3.Stok Awal'!$L4611=0,"",'3.Stok Awal'!$L4611)</f>
        <v/>
      </c>
      <c r="L4611">
        <f>IF('3.Stok Awal'!$N4611=0,0,'3.Stok Awal'!$N4611)</f>
        <v>0</v>
      </c>
      <c r="M4611" t="str">
        <f>IF('3.Stok Awal'!$O4611=0,"",'3.Stok Awal'!$O4611)</f>
        <v/>
      </c>
      <c r="N4611">
        <f>SUMIF('4.Sell to Trade'!$O$5:$O$5003,'5.Stok Akhir'!$G4611,'4.Sell to Trade'!$Q$5:$Q$5003)</f>
        <v>0</v>
      </c>
      <c r="O4611" t="str">
        <f>IF('3.Stok Awal'!$L4611=0,"",'3.Stok Awal'!$L4611)</f>
        <v/>
      </c>
      <c r="P4611">
        <f>IF(ISNA(VLOOKUP($A4611,STOK_AWAL,13,0)),0,IF(VLOOKUP($A4611,STOK_AWAL,13,0)&gt;0,ROUNDDOWN(L4611/VLOOKUP($A4611,STOK_AWAL,13,0),0),0))</f>
        <v>0</v>
      </c>
      <c r="Q4611" t="str">
        <f>I4611</f>
        <v/>
      </c>
      <c r="R4611">
        <f>IFERROR(MOD(L4611,VLOOKUP($A4611,STOK_AWAL,13,0)),0)</f>
        <v>0</v>
      </c>
      <c r="S4611" t="str">
        <f>K4611</f>
        <v/>
      </c>
      <c r="T4611">
        <f>R4611+(P4611*(IFERROR(VLOOKUP($A4611,STOK_AWAL,13,0),0)))</f>
        <v>0</v>
      </c>
      <c r="U4611" t="str">
        <f>M4611</f>
        <v/>
      </c>
    </row>
    <row r="4612" spans="1:21" x14ac:dyDescent="0.25">
      <c r="A4612" t="str">
        <f>IF('3.Stok Awal'!$A4612=0,"",'3.Stok Awal'!$A4612)</f>
        <v/>
      </c>
      <c r="B4612" t="str">
        <f>IF('3.Stok Awal'!$B4612=0,"",'3.Stok Awal'!$B4612)</f>
        <v/>
      </c>
      <c r="C4612" t="str">
        <f>IF('3.Stok Awal'!$C4612=0,"",'3.Stok Awal'!$C4612)</f>
        <v/>
      </c>
      <c r="D4612" t="str">
        <f>IF('3.Stok Awal'!$D4612=0,"",'3.Stok Awal'!$D4612)</f>
        <v/>
      </c>
      <c r="E4612" t="str">
        <f>IF('3.Stok Awal'!$E4612=0,"",'3.Stok Awal'!$E4612)</f>
        <v/>
      </c>
      <c r="F4612" s="4" t="str">
        <f>IF('3.Stok Awal'!$F4612=0,"",'3.Stok Awal'!$F4612)</f>
        <v/>
      </c>
      <c r="G4612" s="4" t="str">
        <f t="shared" si="71"/>
        <v/>
      </c>
      <c r="H4612">
        <f>IF('3.Stok Awal'!$I4612=0,0,'3.Stok Awal'!$I4612)</f>
        <v>0</v>
      </c>
      <c r="I4612" t="str">
        <f>IF('3.Stok Awal'!$J4612=0,"",'3.Stok Awal'!$J4612)</f>
        <v/>
      </c>
      <c r="J4612">
        <f>IF('3.Stok Awal'!$K4612=0,0,'3.Stok Awal'!$K4612)</f>
        <v>0</v>
      </c>
      <c r="K4612" t="str">
        <f>IF('3.Stok Awal'!$L4612=0,"",'3.Stok Awal'!$L4612)</f>
        <v/>
      </c>
      <c r="L4612">
        <f>IF('3.Stok Awal'!$N4612=0,0,'3.Stok Awal'!$N4612)</f>
        <v>0</v>
      </c>
      <c r="M4612" t="str">
        <f>IF('3.Stok Awal'!$O4612=0,"",'3.Stok Awal'!$O4612)</f>
        <v/>
      </c>
      <c r="N4612">
        <f>SUMIF('4.Sell to Trade'!$O$5:$O$5003,'5.Stok Akhir'!$G4612,'4.Sell to Trade'!$Q$5:$Q$5003)</f>
        <v>0</v>
      </c>
      <c r="O4612" t="str">
        <f>IF('3.Stok Awal'!$L4612=0,"",'3.Stok Awal'!$L4612)</f>
        <v/>
      </c>
      <c r="P4612">
        <f>IF(ISNA(VLOOKUP($A4612,STOK_AWAL,13,0)),0,IF(VLOOKUP($A4612,STOK_AWAL,13,0)&gt;0,ROUNDDOWN(L4612/VLOOKUP($A4612,STOK_AWAL,13,0),0),0))</f>
        <v>0</v>
      </c>
      <c r="Q4612" t="str">
        <f>I4612</f>
        <v/>
      </c>
      <c r="R4612">
        <f>IFERROR(MOD(L4612,VLOOKUP($A4612,STOK_AWAL,13,0)),0)</f>
        <v>0</v>
      </c>
      <c r="S4612" t="str">
        <f>K4612</f>
        <v/>
      </c>
      <c r="T4612">
        <f>R4612+(P4612*(IFERROR(VLOOKUP($A4612,STOK_AWAL,13,0),0)))</f>
        <v>0</v>
      </c>
      <c r="U4612" t="str">
        <f>M4612</f>
        <v/>
      </c>
    </row>
    <row r="4613" spans="1:21" x14ac:dyDescent="0.25">
      <c r="A4613" t="str">
        <f>IF('3.Stok Awal'!$A4613=0,"",'3.Stok Awal'!$A4613)</f>
        <v/>
      </c>
      <c r="B4613" t="str">
        <f>IF('3.Stok Awal'!$B4613=0,"",'3.Stok Awal'!$B4613)</f>
        <v/>
      </c>
      <c r="C4613" t="str">
        <f>IF('3.Stok Awal'!$C4613=0,"",'3.Stok Awal'!$C4613)</f>
        <v/>
      </c>
      <c r="D4613" t="str">
        <f>IF('3.Stok Awal'!$D4613=0,"",'3.Stok Awal'!$D4613)</f>
        <v/>
      </c>
      <c r="E4613" t="str">
        <f>IF('3.Stok Awal'!$E4613=0,"",'3.Stok Awal'!$E4613)</f>
        <v/>
      </c>
      <c r="F4613" s="4" t="str">
        <f>IF('3.Stok Awal'!$F4613=0,"",'3.Stok Awal'!$F4613)</f>
        <v/>
      </c>
      <c r="G4613" s="4" t="str">
        <f t="shared" si="71"/>
        <v/>
      </c>
      <c r="H4613">
        <f>IF('3.Stok Awal'!$I4613=0,0,'3.Stok Awal'!$I4613)</f>
        <v>0</v>
      </c>
      <c r="I4613" t="str">
        <f>IF('3.Stok Awal'!$J4613=0,"",'3.Stok Awal'!$J4613)</f>
        <v/>
      </c>
      <c r="J4613">
        <f>IF('3.Stok Awal'!$K4613=0,0,'3.Stok Awal'!$K4613)</f>
        <v>0</v>
      </c>
      <c r="K4613" t="str">
        <f>IF('3.Stok Awal'!$L4613=0,"",'3.Stok Awal'!$L4613)</f>
        <v/>
      </c>
      <c r="L4613">
        <f>IF('3.Stok Awal'!$N4613=0,0,'3.Stok Awal'!$N4613)</f>
        <v>0</v>
      </c>
      <c r="M4613" t="str">
        <f>IF('3.Stok Awal'!$O4613=0,"",'3.Stok Awal'!$O4613)</f>
        <v/>
      </c>
      <c r="N4613">
        <f>SUMIF('4.Sell to Trade'!$O$5:$O$5003,'5.Stok Akhir'!$G4613,'4.Sell to Trade'!$Q$5:$Q$5003)</f>
        <v>0</v>
      </c>
      <c r="O4613" t="str">
        <f>IF('3.Stok Awal'!$L4613=0,"",'3.Stok Awal'!$L4613)</f>
        <v/>
      </c>
      <c r="P4613">
        <f>IF(ISNA(VLOOKUP($A4613,STOK_AWAL,13,0)),0,IF(VLOOKUP($A4613,STOK_AWAL,13,0)&gt;0,ROUNDDOWN(L4613/VLOOKUP($A4613,STOK_AWAL,13,0),0),0))</f>
        <v>0</v>
      </c>
      <c r="Q4613" t="str">
        <f>I4613</f>
        <v/>
      </c>
      <c r="R4613">
        <f>IFERROR(MOD(L4613,VLOOKUP($A4613,STOK_AWAL,13,0)),0)</f>
        <v>0</v>
      </c>
      <c r="S4613" t="str">
        <f>K4613</f>
        <v/>
      </c>
      <c r="T4613">
        <f>R4613+(P4613*(IFERROR(VLOOKUP($A4613,STOK_AWAL,13,0),0)))</f>
        <v>0</v>
      </c>
      <c r="U4613" t="str">
        <f>M4613</f>
        <v/>
      </c>
    </row>
    <row r="4614" spans="1:21" x14ac:dyDescent="0.25">
      <c r="A4614" t="str">
        <f>IF('3.Stok Awal'!$A4614=0,"",'3.Stok Awal'!$A4614)</f>
        <v/>
      </c>
      <c r="B4614" t="str">
        <f>IF('3.Stok Awal'!$B4614=0,"",'3.Stok Awal'!$B4614)</f>
        <v/>
      </c>
      <c r="C4614" t="str">
        <f>IF('3.Stok Awal'!$C4614=0,"",'3.Stok Awal'!$C4614)</f>
        <v/>
      </c>
      <c r="D4614" t="str">
        <f>IF('3.Stok Awal'!$D4614=0,"",'3.Stok Awal'!$D4614)</f>
        <v/>
      </c>
      <c r="E4614" t="str">
        <f>IF('3.Stok Awal'!$E4614=0,"",'3.Stok Awal'!$E4614)</f>
        <v/>
      </c>
      <c r="F4614" s="4" t="str">
        <f>IF('3.Stok Awal'!$F4614=0,"",'3.Stok Awal'!$F4614)</f>
        <v/>
      </c>
      <c r="G4614" s="4" t="str">
        <f t="shared" ref="G4614:G4677" si="72">A4614&amp;F4614</f>
        <v/>
      </c>
      <c r="H4614">
        <f>IF('3.Stok Awal'!$I4614=0,0,'3.Stok Awal'!$I4614)</f>
        <v>0</v>
      </c>
      <c r="I4614" t="str">
        <f>IF('3.Stok Awal'!$J4614=0,"",'3.Stok Awal'!$J4614)</f>
        <v/>
      </c>
      <c r="J4614">
        <f>IF('3.Stok Awal'!$K4614=0,0,'3.Stok Awal'!$K4614)</f>
        <v>0</v>
      </c>
      <c r="K4614" t="str">
        <f>IF('3.Stok Awal'!$L4614=0,"",'3.Stok Awal'!$L4614)</f>
        <v/>
      </c>
      <c r="L4614">
        <f>IF('3.Stok Awal'!$N4614=0,0,'3.Stok Awal'!$N4614)</f>
        <v>0</v>
      </c>
      <c r="M4614" t="str">
        <f>IF('3.Stok Awal'!$O4614=0,"",'3.Stok Awal'!$O4614)</f>
        <v/>
      </c>
      <c r="N4614">
        <f>SUMIF('4.Sell to Trade'!$O$5:$O$5003,'5.Stok Akhir'!$G4614,'4.Sell to Trade'!$Q$5:$Q$5003)</f>
        <v>0</v>
      </c>
      <c r="O4614" t="str">
        <f>IF('3.Stok Awal'!$L4614=0,"",'3.Stok Awal'!$L4614)</f>
        <v/>
      </c>
      <c r="P4614">
        <f>IF(ISNA(VLOOKUP($A4614,STOK_AWAL,13,0)),0,IF(VLOOKUP($A4614,STOK_AWAL,13,0)&gt;0,ROUNDDOWN(L4614/VLOOKUP($A4614,STOK_AWAL,13,0),0),0))</f>
        <v>0</v>
      </c>
      <c r="Q4614" t="str">
        <f>I4614</f>
        <v/>
      </c>
      <c r="R4614">
        <f>IFERROR(MOD(L4614,VLOOKUP($A4614,STOK_AWAL,13,0)),0)</f>
        <v>0</v>
      </c>
      <c r="S4614" t="str">
        <f>K4614</f>
        <v/>
      </c>
      <c r="T4614">
        <f>R4614+(P4614*(IFERROR(VLOOKUP($A4614,STOK_AWAL,13,0),0)))</f>
        <v>0</v>
      </c>
      <c r="U4614" t="str">
        <f>M4614</f>
        <v/>
      </c>
    </row>
    <row r="4615" spans="1:21" x14ac:dyDescent="0.25">
      <c r="A4615" t="str">
        <f>IF('3.Stok Awal'!$A4615=0,"",'3.Stok Awal'!$A4615)</f>
        <v/>
      </c>
      <c r="B4615" t="str">
        <f>IF('3.Stok Awal'!$B4615=0,"",'3.Stok Awal'!$B4615)</f>
        <v/>
      </c>
      <c r="C4615" t="str">
        <f>IF('3.Stok Awal'!$C4615=0,"",'3.Stok Awal'!$C4615)</f>
        <v/>
      </c>
      <c r="D4615" t="str">
        <f>IF('3.Stok Awal'!$D4615=0,"",'3.Stok Awal'!$D4615)</f>
        <v/>
      </c>
      <c r="E4615" t="str">
        <f>IF('3.Stok Awal'!$E4615=0,"",'3.Stok Awal'!$E4615)</f>
        <v/>
      </c>
      <c r="F4615" s="4" t="str">
        <f>IF('3.Stok Awal'!$F4615=0,"",'3.Stok Awal'!$F4615)</f>
        <v/>
      </c>
      <c r="G4615" s="4" t="str">
        <f t="shared" si="72"/>
        <v/>
      </c>
      <c r="H4615">
        <f>IF('3.Stok Awal'!$I4615=0,0,'3.Stok Awal'!$I4615)</f>
        <v>0</v>
      </c>
      <c r="I4615" t="str">
        <f>IF('3.Stok Awal'!$J4615=0,"",'3.Stok Awal'!$J4615)</f>
        <v/>
      </c>
      <c r="J4615">
        <f>IF('3.Stok Awal'!$K4615=0,0,'3.Stok Awal'!$K4615)</f>
        <v>0</v>
      </c>
      <c r="K4615" t="str">
        <f>IF('3.Stok Awal'!$L4615=0,"",'3.Stok Awal'!$L4615)</f>
        <v/>
      </c>
      <c r="L4615">
        <f>IF('3.Stok Awal'!$N4615=0,0,'3.Stok Awal'!$N4615)</f>
        <v>0</v>
      </c>
      <c r="M4615" t="str">
        <f>IF('3.Stok Awal'!$O4615=0,"",'3.Stok Awal'!$O4615)</f>
        <v/>
      </c>
      <c r="N4615">
        <f>SUMIF('4.Sell to Trade'!$O$5:$O$5003,'5.Stok Akhir'!$G4615,'4.Sell to Trade'!$Q$5:$Q$5003)</f>
        <v>0</v>
      </c>
      <c r="O4615" t="str">
        <f>IF('3.Stok Awal'!$L4615=0,"",'3.Stok Awal'!$L4615)</f>
        <v/>
      </c>
      <c r="P4615">
        <f>IF(ISNA(VLOOKUP($A4615,STOK_AWAL,13,0)),0,IF(VLOOKUP($A4615,STOK_AWAL,13,0)&gt;0,ROUNDDOWN(L4615/VLOOKUP($A4615,STOK_AWAL,13,0),0),0))</f>
        <v>0</v>
      </c>
      <c r="Q4615" t="str">
        <f>I4615</f>
        <v/>
      </c>
      <c r="R4615">
        <f>IFERROR(MOD(L4615,VLOOKUP($A4615,STOK_AWAL,13,0)),0)</f>
        <v>0</v>
      </c>
      <c r="S4615" t="str">
        <f>K4615</f>
        <v/>
      </c>
      <c r="T4615">
        <f>R4615+(P4615*(IFERROR(VLOOKUP($A4615,STOK_AWAL,13,0),0)))</f>
        <v>0</v>
      </c>
      <c r="U4615" t="str">
        <f>M4615</f>
        <v/>
      </c>
    </row>
    <row r="4616" spans="1:21" x14ac:dyDescent="0.25">
      <c r="A4616" t="str">
        <f>IF('3.Stok Awal'!$A4616=0,"",'3.Stok Awal'!$A4616)</f>
        <v/>
      </c>
      <c r="B4616" t="str">
        <f>IF('3.Stok Awal'!$B4616=0,"",'3.Stok Awal'!$B4616)</f>
        <v/>
      </c>
      <c r="C4616" t="str">
        <f>IF('3.Stok Awal'!$C4616=0,"",'3.Stok Awal'!$C4616)</f>
        <v/>
      </c>
      <c r="D4616" t="str">
        <f>IF('3.Stok Awal'!$D4616=0,"",'3.Stok Awal'!$D4616)</f>
        <v/>
      </c>
      <c r="E4616" t="str">
        <f>IF('3.Stok Awal'!$E4616=0,"",'3.Stok Awal'!$E4616)</f>
        <v/>
      </c>
      <c r="F4616" s="4" t="str">
        <f>IF('3.Stok Awal'!$F4616=0,"",'3.Stok Awal'!$F4616)</f>
        <v/>
      </c>
      <c r="G4616" s="4" t="str">
        <f t="shared" si="72"/>
        <v/>
      </c>
      <c r="H4616">
        <f>IF('3.Stok Awal'!$I4616=0,0,'3.Stok Awal'!$I4616)</f>
        <v>0</v>
      </c>
      <c r="I4616" t="str">
        <f>IF('3.Stok Awal'!$J4616=0,"",'3.Stok Awal'!$J4616)</f>
        <v/>
      </c>
      <c r="J4616">
        <f>IF('3.Stok Awal'!$K4616=0,0,'3.Stok Awal'!$K4616)</f>
        <v>0</v>
      </c>
      <c r="K4616" t="str">
        <f>IF('3.Stok Awal'!$L4616=0,"",'3.Stok Awal'!$L4616)</f>
        <v/>
      </c>
      <c r="L4616">
        <f>IF('3.Stok Awal'!$N4616=0,0,'3.Stok Awal'!$N4616)</f>
        <v>0</v>
      </c>
      <c r="M4616" t="str">
        <f>IF('3.Stok Awal'!$O4616=0,"",'3.Stok Awal'!$O4616)</f>
        <v/>
      </c>
      <c r="N4616">
        <f>SUMIF('4.Sell to Trade'!$O$5:$O$5003,'5.Stok Akhir'!$G4616,'4.Sell to Trade'!$Q$5:$Q$5003)</f>
        <v>0</v>
      </c>
      <c r="O4616" t="str">
        <f>IF('3.Stok Awal'!$L4616=0,"",'3.Stok Awal'!$L4616)</f>
        <v/>
      </c>
      <c r="P4616">
        <f>IF(ISNA(VLOOKUP($A4616,STOK_AWAL,13,0)),0,IF(VLOOKUP($A4616,STOK_AWAL,13,0)&gt;0,ROUNDDOWN(L4616/VLOOKUP($A4616,STOK_AWAL,13,0),0),0))</f>
        <v>0</v>
      </c>
      <c r="Q4616" t="str">
        <f>I4616</f>
        <v/>
      </c>
      <c r="R4616">
        <f>IFERROR(MOD(L4616,VLOOKUP($A4616,STOK_AWAL,13,0)),0)</f>
        <v>0</v>
      </c>
      <c r="S4616" t="str">
        <f>K4616</f>
        <v/>
      </c>
      <c r="T4616">
        <f>R4616+(P4616*(IFERROR(VLOOKUP($A4616,STOK_AWAL,13,0),0)))</f>
        <v>0</v>
      </c>
      <c r="U4616" t="str">
        <f>M4616</f>
        <v/>
      </c>
    </row>
    <row r="4617" spans="1:21" x14ac:dyDescent="0.25">
      <c r="A4617" t="str">
        <f>IF('3.Stok Awal'!$A4617=0,"",'3.Stok Awal'!$A4617)</f>
        <v/>
      </c>
      <c r="B4617" t="str">
        <f>IF('3.Stok Awal'!$B4617=0,"",'3.Stok Awal'!$B4617)</f>
        <v/>
      </c>
      <c r="C4617" t="str">
        <f>IF('3.Stok Awal'!$C4617=0,"",'3.Stok Awal'!$C4617)</f>
        <v/>
      </c>
      <c r="D4617" t="str">
        <f>IF('3.Stok Awal'!$D4617=0,"",'3.Stok Awal'!$D4617)</f>
        <v/>
      </c>
      <c r="E4617" t="str">
        <f>IF('3.Stok Awal'!$E4617=0,"",'3.Stok Awal'!$E4617)</f>
        <v/>
      </c>
      <c r="F4617" s="4" t="str">
        <f>IF('3.Stok Awal'!$F4617=0,"",'3.Stok Awal'!$F4617)</f>
        <v/>
      </c>
      <c r="G4617" s="4" t="str">
        <f t="shared" si="72"/>
        <v/>
      </c>
      <c r="H4617">
        <f>IF('3.Stok Awal'!$I4617=0,0,'3.Stok Awal'!$I4617)</f>
        <v>0</v>
      </c>
      <c r="I4617" t="str">
        <f>IF('3.Stok Awal'!$J4617=0,"",'3.Stok Awal'!$J4617)</f>
        <v/>
      </c>
      <c r="J4617">
        <f>IF('3.Stok Awal'!$K4617=0,0,'3.Stok Awal'!$K4617)</f>
        <v>0</v>
      </c>
      <c r="K4617" t="str">
        <f>IF('3.Stok Awal'!$L4617=0,"",'3.Stok Awal'!$L4617)</f>
        <v/>
      </c>
      <c r="L4617">
        <f>IF('3.Stok Awal'!$N4617=0,0,'3.Stok Awal'!$N4617)</f>
        <v>0</v>
      </c>
      <c r="M4617" t="str">
        <f>IF('3.Stok Awal'!$O4617=0,"",'3.Stok Awal'!$O4617)</f>
        <v/>
      </c>
      <c r="N4617">
        <f>SUMIF('4.Sell to Trade'!$O$5:$O$5003,'5.Stok Akhir'!$G4617,'4.Sell to Trade'!$Q$5:$Q$5003)</f>
        <v>0</v>
      </c>
      <c r="O4617" t="str">
        <f>IF('3.Stok Awal'!$L4617=0,"",'3.Stok Awal'!$L4617)</f>
        <v/>
      </c>
      <c r="P4617">
        <f>IF(ISNA(VLOOKUP($A4617,STOK_AWAL,13,0)),0,IF(VLOOKUP($A4617,STOK_AWAL,13,0)&gt;0,ROUNDDOWN(L4617/VLOOKUP($A4617,STOK_AWAL,13,0),0),0))</f>
        <v>0</v>
      </c>
      <c r="Q4617" t="str">
        <f>I4617</f>
        <v/>
      </c>
      <c r="R4617">
        <f>IFERROR(MOD(L4617,VLOOKUP($A4617,STOK_AWAL,13,0)),0)</f>
        <v>0</v>
      </c>
      <c r="S4617" t="str">
        <f>K4617</f>
        <v/>
      </c>
      <c r="T4617">
        <f>R4617+(P4617*(IFERROR(VLOOKUP($A4617,STOK_AWAL,13,0),0)))</f>
        <v>0</v>
      </c>
      <c r="U4617" t="str">
        <f>M4617</f>
        <v/>
      </c>
    </row>
    <row r="4618" spans="1:21" x14ac:dyDescent="0.25">
      <c r="A4618" t="str">
        <f>IF('3.Stok Awal'!$A4618=0,"",'3.Stok Awal'!$A4618)</f>
        <v/>
      </c>
      <c r="B4618" t="str">
        <f>IF('3.Stok Awal'!$B4618=0,"",'3.Stok Awal'!$B4618)</f>
        <v/>
      </c>
      <c r="C4618" t="str">
        <f>IF('3.Stok Awal'!$C4618=0,"",'3.Stok Awal'!$C4618)</f>
        <v/>
      </c>
      <c r="D4618" t="str">
        <f>IF('3.Stok Awal'!$D4618=0,"",'3.Stok Awal'!$D4618)</f>
        <v/>
      </c>
      <c r="E4618" t="str">
        <f>IF('3.Stok Awal'!$E4618=0,"",'3.Stok Awal'!$E4618)</f>
        <v/>
      </c>
      <c r="F4618" s="4" t="str">
        <f>IF('3.Stok Awal'!$F4618=0,"",'3.Stok Awal'!$F4618)</f>
        <v/>
      </c>
      <c r="G4618" s="4" t="str">
        <f t="shared" si="72"/>
        <v/>
      </c>
      <c r="H4618">
        <f>IF('3.Stok Awal'!$I4618=0,0,'3.Stok Awal'!$I4618)</f>
        <v>0</v>
      </c>
      <c r="I4618" t="str">
        <f>IF('3.Stok Awal'!$J4618=0,"",'3.Stok Awal'!$J4618)</f>
        <v/>
      </c>
      <c r="J4618">
        <f>IF('3.Stok Awal'!$K4618=0,0,'3.Stok Awal'!$K4618)</f>
        <v>0</v>
      </c>
      <c r="K4618" t="str">
        <f>IF('3.Stok Awal'!$L4618=0,"",'3.Stok Awal'!$L4618)</f>
        <v/>
      </c>
      <c r="L4618">
        <f>IF('3.Stok Awal'!$N4618=0,0,'3.Stok Awal'!$N4618)</f>
        <v>0</v>
      </c>
      <c r="M4618" t="str">
        <f>IF('3.Stok Awal'!$O4618=0,"",'3.Stok Awal'!$O4618)</f>
        <v/>
      </c>
      <c r="N4618">
        <f>SUMIF('4.Sell to Trade'!$O$5:$O$5003,'5.Stok Akhir'!$G4618,'4.Sell to Trade'!$Q$5:$Q$5003)</f>
        <v>0</v>
      </c>
      <c r="O4618" t="str">
        <f>IF('3.Stok Awal'!$L4618=0,"",'3.Stok Awal'!$L4618)</f>
        <v/>
      </c>
      <c r="P4618">
        <f>IF(ISNA(VLOOKUP($A4618,STOK_AWAL,13,0)),0,IF(VLOOKUP($A4618,STOK_AWAL,13,0)&gt;0,ROUNDDOWN(L4618/VLOOKUP($A4618,STOK_AWAL,13,0),0),0))</f>
        <v>0</v>
      </c>
      <c r="Q4618" t="str">
        <f>I4618</f>
        <v/>
      </c>
      <c r="R4618">
        <f>IFERROR(MOD(L4618,VLOOKUP($A4618,STOK_AWAL,13,0)),0)</f>
        <v>0</v>
      </c>
      <c r="S4618" t="str">
        <f>K4618</f>
        <v/>
      </c>
      <c r="T4618">
        <f>R4618+(P4618*(IFERROR(VLOOKUP($A4618,STOK_AWAL,13,0),0)))</f>
        <v>0</v>
      </c>
      <c r="U4618" t="str">
        <f>M4618</f>
        <v/>
      </c>
    </row>
    <row r="4619" spans="1:21" x14ac:dyDescent="0.25">
      <c r="A4619" t="str">
        <f>IF('3.Stok Awal'!$A4619=0,"",'3.Stok Awal'!$A4619)</f>
        <v/>
      </c>
      <c r="B4619" t="str">
        <f>IF('3.Stok Awal'!$B4619=0,"",'3.Stok Awal'!$B4619)</f>
        <v/>
      </c>
      <c r="C4619" t="str">
        <f>IF('3.Stok Awal'!$C4619=0,"",'3.Stok Awal'!$C4619)</f>
        <v/>
      </c>
      <c r="D4619" t="str">
        <f>IF('3.Stok Awal'!$D4619=0,"",'3.Stok Awal'!$D4619)</f>
        <v/>
      </c>
      <c r="E4619" t="str">
        <f>IF('3.Stok Awal'!$E4619=0,"",'3.Stok Awal'!$E4619)</f>
        <v/>
      </c>
      <c r="F4619" s="4" t="str">
        <f>IF('3.Stok Awal'!$F4619=0,"",'3.Stok Awal'!$F4619)</f>
        <v/>
      </c>
      <c r="G4619" s="4" t="str">
        <f t="shared" si="72"/>
        <v/>
      </c>
      <c r="H4619">
        <f>IF('3.Stok Awal'!$I4619=0,0,'3.Stok Awal'!$I4619)</f>
        <v>0</v>
      </c>
      <c r="I4619" t="str">
        <f>IF('3.Stok Awal'!$J4619=0,"",'3.Stok Awal'!$J4619)</f>
        <v/>
      </c>
      <c r="J4619">
        <f>IF('3.Stok Awal'!$K4619=0,0,'3.Stok Awal'!$K4619)</f>
        <v>0</v>
      </c>
      <c r="K4619" t="str">
        <f>IF('3.Stok Awal'!$L4619=0,"",'3.Stok Awal'!$L4619)</f>
        <v/>
      </c>
      <c r="L4619">
        <f>IF('3.Stok Awal'!$N4619=0,0,'3.Stok Awal'!$N4619)</f>
        <v>0</v>
      </c>
      <c r="M4619" t="str">
        <f>IF('3.Stok Awal'!$O4619=0,"",'3.Stok Awal'!$O4619)</f>
        <v/>
      </c>
      <c r="N4619">
        <f>SUMIF('4.Sell to Trade'!$O$5:$O$5003,'5.Stok Akhir'!$G4619,'4.Sell to Trade'!$Q$5:$Q$5003)</f>
        <v>0</v>
      </c>
      <c r="O4619" t="str">
        <f>IF('3.Stok Awal'!$L4619=0,"",'3.Stok Awal'!$L4619)</f>
        <v/>
      </c>
      <c r="P4619">
        <f>IF(ISNA(VLOOKUP($A4619,STOK_AWAL,13,0)),0,IF(VLOOKUP($A4619,STOK_AWAL,13,0)&gt;0,ROUNDDOWN(L4619/VLOOKUP($A4619,STOK_AWAL,13,0),0),0))</f>
        <v>0</v>
      </c>
      <c r="Q4619" t="str">
        <f>I4619</f>
        <v/>
      </c>
      <c r="R4619">
        <f>IFERROR(MOD(L4619,VLOOKUP($A4619,STOK_AWAL,13,0)),0)</f>
        <v>0</v>
      </c>
      <c r="S4619" t="str">
        <f>K4619</f>
        <v/>
      </c>
      <c r="T4619">
        <f>R4619+(P4619*(IFERROR(VLOOKUP($A4619,STOK_AWAL,13,0),0)))</f>
        <v>0</v>
      </c>
      <c r="U4619" t="str">
        <f>M4619</f>
        <v/>
      </c>
    </row>
    <row r="4620" spans="1:21" x14ac:dyDescent="0.25">
      <c r="A4620" t="str">
        <f>IF('3.Stok Awal'!$A4620=0,"",'3.Stok Awal'!$A4620)</f>
        <v/>
      </c>
      <c r="B4620" t="str">
        <f>IF('3.Stok Awal'!$B4620=0,"",'3.Stok Awal'!$B4620)</f>
        <v/>
      </c>
      <c r="C4620" t="str">
        <f>IF('3.Stok Awal'!$C4620=0,"",'3.Stok Awal'!$C4620)</f>
        <v/>
      </c>
      <c r="D4620" t="str">
        <f>IF('3.Stok Awal'!$D4620=0,"",'3.Stok Awal'!$D4620)</f>
        <v/>
      </c>
      <c r="E4620" t="str">
        <f>IF('3.Stok Awal'!$E4620=0,"",'3.Stok Awal'!$E4620)</f>
        <v/>
      </c>
      <c r="F4620" s="4" t="str">
        <f>IF('3.Stok Awal'!$F4620=0,"",'3.Stok Awal'!$F4620)</f>
        <v/>
      </c>
      <c r="G4620" s="4" t="str">
        <f t="shared" si="72"/>
        <v/>
      </c>
      <c r="H4620">
        <f>IF('3.Stok Awal'!$I4620=0,0,'3.Stok Awal'!$I4620)</f>
        <v>0</v>
      </c>
      <c r="I4620" t="str">
        <f>IF('3.Stok Awal'!$J4620=0,"",'3.Stok Awal'!$J4620)</f>
        <v/>
      </c>
      <c r="J4620">
        <f>IF('3.Stok Awal'!$K4620=0,0,'3.Stok Awal'!$K4620)</f>
        <v>0</v>
      </c>
      <c r="K4620" t="str">
        <f>IF('3.Stok Awal'!$L4620=0,"",'3.Stok Awal'!$L4620)</f>
        <v/>
      </c>
      <c r="L4620">
        <f>IF('3.Stok Awal'!$N4620=0,0,'3.Stok Awal'!$N4620)</f>
        <v>0</v>
      </c>
      <c r="M4620" t="str">
        <f>IF('3.Stok Awal'!$O4620=0,"",'3.Stok Awal'!$O4620)</f>
        <v/>
      </c>
      <c r="N4620">
        <f>SUMIF('4.Sell to Trade'!$O$5:$O$5003,'5.Stok Akhir'!$G4620,'4.Sell to Trade'!$Q$5:$Q$5003)</f>
        <v>0</v>
      </c>
      <c r="O4620" t="str">
        <f>IF('3.Stok Awal'!$L4620=0,"",'3.Stok Awal'!$L4620)</f>
        <v/>
      </c>
      <c r="P4620">
        <f>IF(ISNA(VLOOKUP($A4620,STOK_AWAL,13,0)),0,IF(VLOOKUP($A4620,STOK_AWAL,13,0)&gt;0,ROUNDDOWN(L4620/VLOOKUP($A4620,STOK_AWAL,13,0),0),0))</f>
        <v>0</v>
      </c>
      <c r="Q4620" t="str">
        <f>I4620</f>
        <v/>
      </c>
      <c r="R4620">
        <f>IFERROR(MOD(L4620,VLOOKUP($A4620,STOK_AWAL,13,0)),0)</f>
        <v>0</v>
      </c>
      <c r="S4620" t="str">
        <f>K4620</f>
        <v/>
      </c>
      <c r="T4620">
        <f>R4620+(P4620*(IFERROR(VLOOKUP($A4620,STOK_AWAL,13,0),0)))</f>
        <v>0</v>
      </c>
      <c r="U4620" t="str">
        <f>M4620</f>
        <v/>
      </c>
    </row>
    <row r="4621" spans="1:21" x14ac:dyDescent="0.25">
      <c r="A4621" t="str">
        <f>IF('3.Stok Awal'!$A4621=0,"",'3.Stok Awal'!$A4621)</f>
        <v/>
      </c>
      <c r="B4621" t="str">
        <f>IF('3.Stok Awal'!$B4621=0,"",'3.Stok Awal'!$B4621)</f>
        <v/>
      </c>
      <c r="C4621" t="str">
        <f>IF('3.Stok Awal'!$C4621=0,"",'3.Stok Awal'!$C4621)</f>
        <v/>
      </c>
      <c r="D4621" t="str">
        <f>IF('3.Stok Awal'!$D4621=0,"",'3.Stok Awal'!$D4621)</f>
        <v/>
      </c>
      <c r="E4621" t="str">
        <f>IF('3.Stok Awal'!$E4621=0,"",'3.Stok Awal'!$E4621)</f>
        <v/>
      </c>
      <c r="F4621" s="4" t="str">
        <f>IF('3.Stok Awal'!$F4621=0,"",'3.Stok Awal'!$F4621)</f>
        <v/>
      </c>
      <c r="G4621" s="4" t="str">
        <f t="shared" si="72"/>
        <v/>
      </c>
      <c r="H4621">
        <f>IF('3.Stok Awal'!$I4621=0,0,'3.Stok Awal'!$I4621)</f>
        <v>0</v>
      </c>
      <c r="I4621" t="str">
        <f>IF('3.Stok Awal'!$J4621=0,"",'3.Stok Awal'!$J4621)</f>
        <v/>
      </c>
      <c r="J4621">
        <f>IF('3.Stok Awal'!$K4621=0,0,'3.Stok Awal'!$K4621)</f>
        <v>0</v>
      </c>
      <c r="K4621" t="str">
        <f>IF('3.Stok Awal'!$L4621=0,"",'3.Stok Awal'!$L4621)</f>
        <v/>
      </c>
      <c r="L4621">
        <f>IF('3.Stok Awal'!$N4621=0,0,'3.Stok Awal'!$N4621)</f>
        <v>0</v>
      </c>
      <c r="M4621" t="str">
        <f>IF('3.Stok Awal'!$O4621=0,"",'3.Stok Awal'!$O4621)</f>
        <v/>
      </c>
      <c r="N4621">
        <f>SUMIF('4.Sell to Trade'!$O$5:$O$5003,'5.Stok Akhir'!$G4621,'4.Sell to Trade'!$Q$5:$Q$5003)</f>
        <v>0</v>
      </c>
      <c r="O4621" t="str">
        <f>IF('3.Stok Awal'!$L4621=0,"",'3.Stok Awal'!$L4621)</f>
        <v/>
      </c>
      <c r="P4621">
        <f>IF(ISNA(VLOOKUP($A4621,STOK_AWAL,13,0)),0,IF(VLOOKUP($A4621,STOK_AWAL,13,0)&gt;0,ROUNDDOWN(L4621/VLOOKUP($A4621,STOK_AWAL,13,0),0),0))</f>
        <v>0</v>
      </c>
      <c r="Q4621" t="str">
        <f>I4621</f>
        <v/>
      </c>
      <c r="R4621">
        <f>IFERROR(MOD(L4621,VLOOKUP($A4621,STOK_AWAL,13,0)),0)</f>
        <v>0</v>
      </c>
      <c r="S4621" t="str">
        <f>K4621</f>
        <v/>
      </c>
      <c r="T4621">
        <f>R4621+(P4621*(IFERROR(VLOOKUP($A4621,STOK_AWAL,13,0),0)))</f>
        <v>0</v>
      </c>
      <c r="U4621" t="str">
        <f>M4621</f>
        <v/>
      </c>
    </row>
    <row r="4622" spans="1:21" x14ac:dyDescent="0.25">
      <c r="A4622" t="str">
        <f>IF('3.Stok Awal'!$A4622=0,"",'3.Stok Awal'!$A4622)</f>
        <v/>
      </c>
      <c r="B4622" t="str">
        <f>IF('3.Stok Awal'!$B4622=0,"",'3.Stok Awal'!$B4622)</f>
        <v/>
      </c>
      <c r="C4622" t="str">
        <f>IF('3.Stok Awal'!$C4622=0,"",'3.Stok Awal'!$C4622)</f>
        <v/>
      </c>
      <c r="D4622" t="str">
        <f>IF('3.Stok Awal'!$D4622=0,"",'3.Stok Awal'!$D4622)</f>
        <v/>
      </c>
      <c r="E4622" t="str">
        <f>IF('3.Stok Awal'!$E4622=0,"",'3.Stok Awal'!$E4622)</f>
        <v/>
      </c>
      <c r="F4622" s="4" t="str">
        <f>IF('3.Stok Awal'!$F4622=0,"",'3.Stok Awal'!$F4622)</f>
        <v/>
      </c>
      <c r="G4622" s="4" t="str">
        <f t="shared" si="72"/>
        <v/>
      </c>
      <c r="H4622">
        <f>IF('3.Stok Awal'!$I4622=0,0,'3.Stok Awal'!$I4622)</f>
        <v>0</v>
      </c>
      <c r="I4622" t="str">
        <f>IF('3.Stok Awal'!$J4622=0,"",'3.Stok Awal'!$J4622)</f>
        <v/>
      </c>
      <c r="J4622">
        <f>IF('3.Stok Awal'!$K4622=0,0,'3.Stok Awal'!$K4622)</f>
        <v>0</v>
      </c>
      <c r="K4622" t="str">
        <f>IF('3.Stok Awal'!$L4622=0,"",'3.Stok Awal'!$L4622)</f>
        <v/>
      </c>
      <c r="L4622">
        <f>IF('3.Stok Awal'!$N4622=0,0,'3.Stok Awal'!$N4622)</f>
        <v>0</v>
      </c>
      <c r="M4622" t="str">
        <f>IF('3.Stok Awal'!$O4622=0,"",'3.Stok Awal'!$O4622)</f>
        <v/>
      </c>
      <c r="N4622">
        <f>SUMIF('4.Sell to Trade'!$O$5:$O$5003,'5.Stok Akhir'!$G4622,'4.Sell to Trade'!$Q$5:$Q$5003)</f>
        <v>0</v>
      </c>
      <c r="O4622" t="str">
        <f>IF('3.Stok Awal'!$L4622=0,"",'3.Stok Awal'!$L4622)</f>
        <v/>
      </c>
      <c r="P4622">
        <f>IF(ISNA(VLOOKUP($A4622,STOK_AWAL,13,0)),0,IF(VLOOKUP($A4622,STOK_AWAL,13,0)&gt;0,ROUNDDOWN(L4622/VLOOKUP($A4622,STOK_AWAL,13,0),0),0))</f>
        <v>0</v>
      </c>
      <c r="Q4622" t="str">
        <f>I4622</f>
        <v/>
      </c>
      <c r="R4622">
        <f>IFERROR(MOD(L4622,VLOOKUP($A4622,STOK_AWAL,13,0)),0)</f>
        <v>0</v>
      </c>
      <c r="S4622" t="str">
        <f>K4622</f>
        <v/>
      </c>
      <c r="T4622">
        <f>R4622+(P4622*(IFERROR(VLOOKUP($A4622,STOK_AWAL,13,0),0)))</f>
        <v>0</v>
      </c>
      <c r="U4622" t="str">
        <f>M4622</f>
        <v/>
      </c>
    </row>
    <row r="4623" spans="1:21" x14ac:dyDescent="0.25">
      <c r="A4623" t="str">
        <f>IF('3.Stok Awal'!$A4623=0,"",'3.Stok Awal'!$A4623)</f>
        <v/>
      </c>
      <c r="B4623" t="str">
        <f>IF('3.Stok Awal'!$B4623=0,"",'3.Stok Awal'!$B4623)</f>
        <v/>
      </c>
      <c r="C4623" t="str">
        <f>IF('3.Stok Awal'!$C4623=0,"",'3.Stok Awal'!$C4623)</f>
        <v/>
      </c>
      <c r="D4623" t="str">
        <f>IF('3.Stok Awal'!$D4623=0,"",'3.Stok Awal'!$D4623)</f>
        <v/>
      </c>
      <c r="E4623" t="str">
        <f>IF('3.Stok Awal'!$E4623=0,"",'3.Stok Awal'!$E4623)</f>
        <v/>
      </c>
      <c r="F4623" s="4" t="str">
        <f>IF('3.Stok Awal'!$F4623=0,"",'3.Stok Awal'!$F4623)</f>
        <v/>
      </c>
      <c r="G4623" s="4" t="str">
        <f t="shared" si="72"/>
        <v/>
      </c>
      <c r="H4623">
        <f>IF('3.Stok Awal'!$I4623=0,0,'3.Stok Awal'!$I4623)</f>
        <v>0</v>
      </c>
      <c r="I4623" t="str">
        <f>IF('3.Stok Awal'!$J4623=0,"",'3.Stok Awal'!$J4623)</f>
        <v/>
      </c>
      <c r="J4623">
        <f>IF('3.Stok Awal'!$K4623=0,0,'3.Stok Awal'!$K4623)</f>
        <v>0</v>
      </c>
      <c r="K4623" t="str">
        <f>IF('3.Stok Awal'!$L4623=0,"",'3.Stok Awal'!$L4623)</f>
        <v/>
      </c>
      <c r="L4623">
        <f>IF('3.Stok Awal'!$N4623=0,0,'3.Stok Awal'!$N4623)</f>
        <v>0</v>
      </c>
      <c r="M4623" t="str">
        <f>IF('3.Stok Awal'!$O4623=0,"",'3.Stok Awal'!$O4623)</f>
        <v/>
      </c>
      <c r="N4623">
        <f>SUMIF('4.Sell to Trade'!$O$5:$O$5003,'5.Stok Akhir'!$G4623,'4.Sell to Trade'!$Q$5:$Q$5003)</f>
        <v>0</v>
      </c>
      <c r="O4623" t="str">
        <f>IF('3.Stok Awal'!$L4623=0,"",'3.Stok Awal'!$L4623)</f>
        <v/>
      </c>
      <c r="P4623">
        <f>IF(ISNA(VLOOKUP($A4623,STOK_AWAL,13,0)),0,IF(VLOOKUP($A4623,STOK_AWAL,13,0)&gt;0,ROUNDDOWN(L4623/VLOOKUP($A4623,STOK_AWAL,13,0),0),0))</f>
        <v>0</v>
      </c>
      <c r="Q4623" t="str">
        <f>I4623</f>
        <v/>
      </c>
      <c r="R4623">
        <f>IFERROR(MOD(L4623,VLOOKUP($A4623,STOK_AWAL,13,0)),0)</f>
        <v>0</v>
      </c>
      <c r="S4623" t="str">
        <f>K4623</f>
        <v/>
      </c>
      <c r="T4623">
        <f>R4623+(P4623*(IFERROR(VLOOKUP($A4623,STOK_AWAL,13,0),0)))</f>
        <v>0</v>
      </c>
      <c r="U4623" t="str">
        <f>M4623</f>
        <v/>
      </c>
    </row>
    <row r="4624" spans="1:21" x14ac:dyDescent="0.25">
      <c r="A4624" t="str">
        <f>IF('3.Stok Awal'!$A4624=0,"",'3.Stok Awal'!$A4624)</f>
        <v/>
      </c>
      <c r="B4624" t="str">
        <f>IF('3.Stok Awal'!$B4624=0,"",'3.Stok Awal'!$B4624)</f>
        <v/>
      </c>
      <c r="C4624" t="str">
        <f>IF('3.Stok Awal'!$C4624=0,"",'3.Stok Awal'!$C4624)</f>
        <v/>
      </c>
      <c r="D4624" t="str">
        <f>IF('3.Stok Awal'!$D4624=0,"",'3.Stok Awal'!$D4624)</f>
        <v/>
      </c>
      <c r="E4624" t="str">
        <f>IF('3.Stok Awal'!$E4624=0,"",'3.Stok Awal'!$E4624)</f>
        <v/>
      </c>
      <c r="F4624" s="4" t="str">
        <f>IF('3.Stok Awal'!$F4624=0,"",'3.Stok Awal'!$F4624)</f>
        <v/>
      </c>
      <c r="G4624" s="4" t="str">
        <f t="shared" si="72"/>
        <v/>
      </c>
      <c r="H4624">
        <f>IF('3.Stok Awal'!$I4624=0,0,'3.Stok Awal'!$I4624)</f>
        <v>0</v>
      </c>
      <c r="I4624" t="str">
        <f>IF('3.Stok Awal'!$J4624=0,"",'3.Stok Awal'!$J4624)</f>
        <v/>
      </c>
      <c r="J4624">
        <f>IF('3.Stok Awal'!$K4624=0,0,'3.Stok Awal'!$K4624)</f>
        <v>0</v>
      </c>
      <c r="K4624" t="str">
        <f>IF('3.Stok Awal'!$L4624=0,"",'3.Stok Awal'!$L4624)</f>
        <v/>
      </c>
      <c r="L4624">
        <f>IF('3.Stok Awal'!$N4624=0,0,'3.Stok Awal'!$N4624)</f>
        <v>0</v>
      </c>
      <c r="M4624" t="str">
        <f>IF('3.Stok Awal'!$O4624=0,"",'3.Stok Awal'!$O4624)</f>
        <v/>
      </c>
      <c r="N4624">
        <f>SUMIF('4.Sell to Trade'!$O$5:$O$5003,'5.Stok Akhir'!$G4624,'4.Sell to Trade'!$Q$5:$Q$5003)</f>
        <v>0</v>
      </c>
      <c r="O4624" t="str">
        <f>IF('3.Stok Awal'!$L4624=0,"",'3.Stok Awal'!$L4624)</f>
        <v/>
      </c>
      <c r="P4624">
        <f>IF(ISNA(VLOOKUP($A4624,STOK_AWAL,13,0)),0,IF(VLOOKUP($A4624,STOK_AWAL,13,0)&gt;0,ROUNDDOWN(L4624/VLOOKUP($A4624,STOK_AWAL,13,0),0),0))</f>
        <v>0</v>
      </c>
      <c r="Q4624" t="str">
        <f>I4624</f>
        <v/>
      </c>
      <c r="R4624">
        <f>IFERROR(MOD(L4624,VLOOKUP($A4624,STOK_AWAL,13,0)),0)</f>
        <v>0</v>
      </c>
      <c r="S4624" t="str">
        <f>K4624</f>
        <v/>
      </c>
      <c r="T4624">
        <f>R4624+(P4624*(IFERROR(VLOOKUP($A4624,STOK_AWAL,13,0),0)))</f>
        <v>0</v>
      </c>
      <c r="U4624" t="str">
        <f>M4624</f>
        <v/>
      </c>
    </row>
    <row r="4625" spans="1:21" x14ac:dyDescent="0.25">
      <c r="A4625" t="str">
        <f>IF('3.Stok Awal'!$A4625=0,"",'3.Stok Awal'!$A4625)</f>
        <v/>
      </c>
      <c r="B4625" t="str">
        <f>IF('3.Stok Awal'!$B4625=0,"",'3.Stok Awal'!$B4625)</f>
        <v/>
      </c>
      <c r="C4625" t="str">
        <f>IF('3.Stok Awal'!$C4625=0,"",'3.Stok Awal'!$C4625)</f>
        <v/>
      </c>
      <c r="D4625" t="str">
        <f>IF('3.Stok Awal'!$D4625=0,"",'3.Stok Awal'!$D4625)</f>
        <v/>
      </c>
      <c r="E4625" t="str">
        <f>IF('3.Stok Awal'!$E4625=0,"",'3.Stok Awal'!$E4625)</f>
        <v/>
      </c>
      <c r="F4625" s="4" t="str">
        <f>IF('3.Stok Awal'!$F4625=0,"",'3.Stok Awal'!$F4625)</f>
        <v/>
      </c>
      <c r="G4625" s="4" t="str">
        <f t="shared" si="72"/>
        <v/>
      </c>
      <c r="H4625">
        <f>IF('3.Stok Awal'!$I4625=0,0,'3.Stok Awal'!$I4625)</f>
        <v>0</v>
      </c>
      <c r="I4625" t="str">
        <f>IF('3.Stok Awal'!$J4625=0,"",'3.Stok Awal'!$J4625)</f>
        <v/>
      </c>
      <c r="J4625">
        <f>IF('3.Stok Awal'!$K4625=0,0,'3.Stok Awal'!$K4625)</f>
        <v>0</v>
      </c>
      <c r="K4625" t="str">
        <f>IF('3.Stok Awal'!$L4625=0,"",'3.Stok Awal'!$L4625)</f>
        <v/>
      </c>
      <c r="L4625">
        <f>IF('3.Stok Awal'!$N4625=0,0,'3.Stok Awal'!$N4625)</f>
        <v>0</v>
      </c>
      <c r="M4625" t="str">
        <f>IF('3.Stok Awal'!$O4625=0,"",'3.Stok Awal'!$O4625)</f>
        <v/>
      </c>
      <c r="N4625">
        <f>SUMIF('4.Sell to Trade'!$O$5:$O$5003,'5.Stok Akhir'!$G4625,'4.Sell to Trade'!$Q$5:$Q$5003)</f>
        <v>0</v>
      </c>
      <c r="O4625" t="str">
        <f>IF('3.Stok Awal'!$L4625=0,"",'3.Stok Awal'!$L4625)</f>
        <v/>
      </c>
      <c r="P4625">
        <f>IF(ISNA(VLOOKUP($A4625,STOK_AWAL,13,0)),0,IF(VLOOKUP($A4625,STOK_AWAL,13,0)&gt;0,ROUNDDOWN(L4625/VLOOKUP($A4625,STOK_AWAL,13,0),0),0))</f>
        <v>0</v>
      </c>
      <c r="Q4625" t="str">
        <f>I4625</f>
        <v/>
      </c>
      <c r="R4625">
        <f>IFERROR(MOD(L4625,VLOOKUP($A4625,STOK_AWAL,13,0)),0)</f>
        <v>0</v>
      </c>
      <c r="S4625" t="str">
        <f>K4625</f>
        <v/>
      </c>
      <c r="T4625">
        <f>R4625+(P4625*(IFERROR(VLOOKUP($A4625,STOK_AWAL,13,0),0)))</f>
        <v>0</v>
      </c>
      <c r="U4625" t="str">
        <f>M4625</f>
        <v/>
      </c>
    </row>
    <row r="4626" spans="1:21" x14ac:dyDescent="0.25">
      <c r="A4626" t="str">
        <f>IF('3.Stok Awal'!$A4626=0,"",'3.Stok Awal'!$A4626)</f>
        <v/>
      </c>
      <c r="B4626" t="str">
        <f>IF('3.Stok Awal'!$B4626=0,"",'3.Stok Awal'!$B4626)</f>
        <v/>
      </c>
      <c r="C4626" t="str">
        <f>IF('3.Stok Awal'!$C4626=0,"",'3.Stok Awal'!$C4626)</f>
        <v/>
      </c>
      <c r="D4626" t="str">
        <f>IF('3.Stok Awal'!$D4626=0,"",'3.Stok Awal'!$D4626)</f>
        <v/>
      </c>
      <c r="E4626" t="str">
        <f>IF('3.Stok Awal'!$E4626=0,"",'3.Stok Awal'!$E4626)</f>
        <v/>
      </c>
      <c r="F4626" s="4" t="str">
        <f>IF('3.Stok Awal'!$F4626=0,"",'3.Stok Awal'!$F4626)</f>
        <v/>
      </c>
      <c r="G4626" s="4" t="str">
        <f t="shared" si="72"/>
        <v/>
      </c>
      <c r="H4626">
        <f>IF('3.Stok Awal'!$I4626=0,0,'3.Stok Awal'!$I4626)</f>
        <v>0</v>
      </c>
      <c r="I4626" t="str">
        <f>IF('3.Stok Awal'!$J4626=0,"",'3.Stok Awal'!$J4626)</f>
        <v/>
      </c>
      <c r="J4626">
        <f>IF('3.Stok Awal'!$K4626=0,0,'3.Stok Awal'!$K4626)</f>
        <v>0</v>
      </c>
      <c r="K4626" t="str">
        <f>IF('3.Stok Awal'!$L4626=0,"",'3.Stok Awal'!$L4626)</f>
        <v/>
      </c>
      <c r="L4626">
        <f>IF('3.Stok Awal'!$N4626=0,0,'3.Stok Awal'!$N4626)</f>
        <v>0</v>
      </c>
      <c r="M4626" t="str">
        <f>IF('3.Stok Awal'!$O4626=0,"",'3.Stok Awal'!$O4626)</f>
        <v/>
      </c>
      <c r="N4626">
        <f>SUMIF('4.Sell to Trade'!$O$5:$O$5003,'5.Stok Akhir'!$G4626,'4.Sell to Trade'!$Q$5:$Q$5003)</f>
        <v>0</v>
      </c>
      <c r="O4626" t="str">
        <f>IF('3.Stok Awal'!$L4626=0,"",'3.Stok Awal'!$L4626)</f>
        <v/>
      </c>
      <c r="P4626">
        <f>IF(ISNA(VLOOKUP($A4626,STOK_AWAL,13,0)),0,IF(VLOOKUP($A4626,STOK_AWAL,13,0)&gt;0,ROUNDDOWN(L4626/VLOOKUP($A4626,STOK_AWAL,13,0),0),0))</f>
        <v>0</v>
      </c>
      <c r="Q4626" t="str">
        <f>I4626</f>
        <v/>
      </c>
      <c r="R4626">
        <f>IFERROR(MOD(L4626,VLOOKUP($A4626,STOK_AWAL,13,0)),0)</f>
        <v>0</v>
      </c>
      <c r="S4626" t="str">
        <f>K4626</f>
        <v/>
      </c>
      <c r="T4626">
        <f>R4626+(P4626*(IFERROR(VLOOKUP($A4626,STOK_AWAL,13,0),0)))</f>
        <v>0</v>
      </c>
      <c r="U4626" t="str">
        <f>M4626</f>
        <v/>
      </c>
    </row>
    <row r="4627" spans="1:21" x14ac:dyDescent="0.25">
      <c r="A4627" t="str">
        <f>IF('3.Stok Awal'!$A4627=0,"",'3.Stok Awal'!$A4627)</f>
        <v/>
      </c>
      <c r="B4627" t="str">
        <f>IF('3.Stok Awal'!$B4627=0,"",'3.Stok Awal'!$B4627)</f>
        <v/>
      </c>
      <c r="C4627" t="str">
        <f>IF('3.Stok Awal'!$C4627=0,"",'3.Stok Awal'!$C4627)</f>
        <v/>
      </c>
      <c r="D4627" t="str">
        <f>IF('3.Stok Awal'!$D4627=0,"",'3.Stok Awal'!$D4627)</f>
        <v/>
      </c>
      <c r="E4627" t="str">
        <f>IF('3.Stok Awal'!$E4627=0,"",'3.Stok Awal'!$E4627)</f>
        <v/>
      </c>
      <c r="F4627" s="4" t="str">
        <f>IF('3.Stok Awal'!$F4627=0,"",'3.Stok Awal'!$F4627)</f>
        <v/>
      </c>
      <c r="G4627" s="4" t="str">
        <f t="shared" si="72"/>
        <v/>
      </c>
      <c r="H4627">
        <f>IF('3.Stok Awal'!$I4627=0,0,'3.Stok Awal'!$I4627)</f>
        <v>0</v>
      </c>
      <c r="I4627" t="str">
        <f>IF('3.Stok Awal'!$J4627=0,"",'3.Stok Awal'!$J4627)</f>
        <v/>
      </c>
      <c r="J4627">
        <f>IF('3.Stok Awal'!$K4627=0,0,'3.Stok Awal'!$K4627)</f>
        <v>0</v>
      </c>
      <c r="K4627" t="str">
        <f>IF('3.Stok Awal'!$L4627=0,"",'3.Stok Awal'!$L4627)</f>
        <v/>
      </c>
      <c r="L4627">
        <f>IF('3.Stok Awal'!$N4627=0,0,'3.Stok Awal'!$N4627)</f>
        <v>0</v>
      </c>
      <c r="M4627" t="str">
        <f>IF('3.Stok Awal'!$O4627=0,"",'3.Stok Awal'!$O4627)</f>
        <v/>
      </c>
      <c r="N4627">
        <f>SUMIF('4.Sell to Trade'!$O$5:$O$5003,'5.Stok Akhir'!$G4627,'4.Sell to Trade'!$Q$5:$Q$5003)</f>
        <v>0</v>
      </c>
      <c r="O4627" t="str">
        <f>IF('3.Stok Awal'!$L4627=0,"",'3.Stok Awal'!$L4627)</f>
        <v/>
      </c>
      <c r="P4627">
        <f>IF(ISNA(VLOOKUP($A4627,STOK_AWAL,13,0)),0,IF(VLOOKUP($A4627,STOK_AWAL,13,0)&gt;0,ROUNDDOWN(L4627/VLOOKUP($A4627,STOK_AWAL,13,0),0),0))</f>
        <v>0</v>
      </c>
      <c r="Q4627" t="str">
        <f>I4627</f>
        <v/>
      </c>
      <c r="R4627">
        <f>IFERROR(MOD(L4627,VLOOKUP($A4627,STOK_AWAL,13,0)),0)</f>
        <v>0</v>
      </c>
      <c r="S4627" t="str">
        <f>K4627</f>
        <v/>
      </c>
      <c r="T4627">
        <f>R4627+(P4627*(IFERROR(VLOOKUP($A4627,STOK_AWAL,13,0),0)))</f>
        <v>0</v>
      </c>
      <c r="U4627" t="str">
        <f>M4627</f>
        <v/>
      </c>
    </row>
    <row r="4628" spans="1:21" x14ac:dyDescent="0.25">
      <c r="A4628" t="str">
        <f>IF('3.Stok Awal'!$A4628=0,"",'3.Stok Awal'!$A4628)</f>
        <v/>
      </c>
      <c r="B4628" t="str">
        <f>IF('3.Stok Awal'!$B4628=0,"",'3.Stok Awal'!$B4628)</f>
        <v/>
      </c>
      <c r="C4628" t="str">
        <f>IF('3.Stok Awal'!$C4628=0,"",'3.Stok Awal'!$C4628)</f>
        <v/>
      </c>
      <c r="D4628" t="str">
        <f>IF('3.Stok Awal'!$D4628=0,"",'3.Stok Awal'!$D4628)</f>
        <v/>
      </c>
      <c r="E4628" t="str">
        <f>IF('3.Stok Awal'!$E4628=0,"",'3.Stok Awal'!$E4628)</f>
        <v/>
      </c>
      <c r="F4628" s="4" t="str">
        <f>IF('3.Stok Awal'!$F4628=0,"",'3.Stok Awal'!$F4628)</f>
        <v/>
      </c>
      <c r="G4628" s="4" t="str">
        <f t="shared" si="72"/>
        <v/>
      </c>
      <c r="H4628">
        <f>IF('3.Stok Awal'!$I4628=0,0,'3.Stok Awal'!$I4628)</f>
        <v>0</v>
      </c>
      <c r="I4628" t="str">
        <f>IF('3.Stok Awal'!$J4628=0,"",'3.Stok Awal'!$J4628)</f>
        <v/>
      </c>
      <c r="J4628">
        <f>IF('3.Stok Awal'!$K4628=0,0,'3.Stok Awal'!$K4628)</f>
        <v>0</v>
      </c>
      <c r="K4628" t="str">
        <f>IF('3.Stok Awal'!$L4628=0,"",'3.Stok Awal'!$L4628)</f>
        <v/>
      </c>
      <c r="L4628">
        <f>IF('3.Stok Awal'!$N4628=0,0,'3.Stok Awal'!$N4628)</f>
        <v>0</v>
      </c>
      <c r="M4628" t="str">
        <f>IF('3.Stok Awal'!$O4628=0,"",'3.Stok Awal'!$O4628)</f>
        <v/>
      </c>
      <c r="N4628">
        <f>SUMIF('4.Sell to Trade'!$O$5:$O$5003,'5.Stok Akhir'!$G4628,'4.Sell to Trade'!$Q$5:$Q$5003)</f>
        <v>0</v>
      </c>
      <c r="O4628" t="str">
        <f>IF('3.Stok Awal'!$L4628=0,"",'3.Stok Awal'!$L4628)</f>
        <v/>
      </c>
      <c r="P4628">
        <f>IF(ISNA(VLOOKUP($A4628,STOK_AWAL,13,0)),0,IF(VLOOKUP($A4628,STOK_AWAL,13,0)&gt;0,ROUNDDOWN(L4628/VLOOKUP($A4628,STOK_AWAL,13,0),0),0))</f>
        <v>0</v>
      </c>
      <c r="Q4628" t="str">
        <f>I4628</f>
        <v/>
      </c>
      <c r="R4628">
        <f>IFERROR(MOD(L4628,VLOOKUP($A4628,STOK_AWAL,13,0)),0)</f>
        <v>0</v>
      </c>
      <c r="S4628" t="str">
        <f>K4628</f>
        <v/>
      </c>
      <c r="T4628">
        <f>R4628+(P4628*(IFERROR(VLOOKUP($A4628,STOK_AWAL,13,0),0)))</f>
        <v>0</v>
      </c>
      <c r="U4628" t="str">
        <f>M4628</f>
        <v/>
      </c>
    </row>
    <row r="4629" spans="1:21" x14ac:dyDescent="0.25">
      <c r="A4629" t="str">
        <f>IF('3.Stok Awal'!$A4629=0,"",'3.Stok Awal'!$A4629)</f>
        <v/>
      </c>
      <c r="B4629" t="str">
        <f>IF('3.Stok Awal'!$B4629=0,"",'3.Stok Awal'!$B4629)</f>
        <v/>
      </c>
      <c r="C4629" t="str">
        <f>IF('3.Stok Awal'!$C4629=0,"",'3.Stok Awal'!$C4629)</f>
        <v/>
      </c>
      <c r="D4629" t="str">
        <f>IF('3.Stok Awal'!$D4629=0,"",'3.Stok Awal'!$D4629)</f>
        <v/>
      </c>
      <c r="E4629" t="str">
        <f>IF('3.Stok Awal'!$E4629=0,"",'3.Stok Awal'!$E4629)</f>
        <v/>
      </c>
      <c r="F4629" s="4" t="str">
        <f>IF('3.Stok Awal'!$F4629=0,"",'3.Stok Awal'!$F4629)</f>
        <v/>
      </c>
      <c r="G4629" s="4" t="str">
        <f t="shared" si="72"/>
        <v/>
      </c>
      <c r="H4629">
        <f>IF('3.Stok Awal'!$I4629=0,0,'3.Stok Awal'!$I4629)</f>
        <v>0</v>
      </c>
      <c r="I4629" t="str">
        <f>IF('3.Stok Awal'!$J4629=0,"",'3.Stok Awal'!$J4629)</f>
        <v/>
      </c>
      <c r="J4629">
        <f>IF('3.Stok Awal'!$K4629=0,0,'3.Stok Awal'!$K4629)</f>
        <v>0</v>
      </c>
      <c r="K4629" t="str">
        <f>IF('3.Stok Awal'!$L4629=0,"",'3.Stok Awal'!$L4629)</f>
        <v/>
      </c>
      <c r="L4629">
        <f>IF('3.Stok Awal'!$N4629=0,0,'3.Stok Awal'!$N4629)</f>
        <v>0</v>
      </c>
      <c r="M4629" t="str">
        <f>IF('3.Stok Awal'!$O4629=0,"",'3.Stok Awal'!$O4629)</f>
        <v/>
      </c>
      <c r="N4629">
        <f>SUMIF('4.Sell to Trade'!$O$5:$O$5003,'5.Stok Akhir'!$G4629,'4.Sell to Trade'!$Q$5:$Q$5003)</f>
        <v>0</v>
      </c>
      <c r="O4629" t="str">
        <f>IF('3.Stok Awal'!$L4629=0,"",'3.Stok Awal'!$L4629)</f>
        <v/>
      </c>
      <c r="P4629">
        <f>IF(ISNA(VLOOKUP($A4629,STOK_AWAL,13,0)),0,IF(VLOOKUP($A4629,STOK_AWAL,13,0)&gt;0,ROUNDDOWN(L4629/VLOOKUP($A4629,STOK_AWAL,13,0),0),0))</f>
        <v>0</v>
      </c>
      <c r="Q4629" t="str">
        <f>I4629</f>
        <v/>
      </c>
      <c r="R4629">
        <f>IFERROR(MOD(L4629,VLOOKUP($A4629,STOK_AWAL,13,0)),0)</f>
        <v>0</v>
      </c>
      <c r="S4629" t="str">
        <f>K4629</f>
        <v/>
      </c>
      <c r="T4629">
        <f>R4629+(P4629*(IFERROR(VLOOKUP($A4629,STOK_AWAL,13,0),0)))</f>
        <v>0</v>
      </c>
      <c r="U4629" t="str">
        <f>M4629</f>
        <v/>
      </c>
    </row>
    <row r="4630" spans="1:21" x14ac:dyDescent="0.25">
      <c r="A4630" t="str">
        <f>IF('3.Stok Awal'!$A4630=0,"",'3.Stok Awal'!$A4630)</f>
        <v/>
      </c>
      <c r="B4630" t="str">
        <f>IF('3.Stok Awal'!$B4630=0,"",'3.Stok Awal'!$B4630)</f>
        <v/>
      </c>
      <c r="C4630" t="str">
        <f>IF('3.Stok Awal'!$C4630=0,"",'3.Stok Awal'!$C4630)</f>
        <v/>
      </c>
      <c r="D4630" t="str">
        <f>IF('3.Stok Awal'!$D4630=0,"",'3.Stok Awal'!$D4630)</f>
        <v/>
      </c>
      <c r="E4630" t="str">
        <f>IF('3.Stok Awal'!$E4630=0,"",'3.Stok Awal'!$E4630)</f>
        <v/>
      </c>
      <c r="F4630" s="4" t="str">
        <f>IF('3.Stok Awal'!$F4630=0,"",'3.Stok Awal'!$F4630)</f>
        <v/>
      </c>
      <c r="G4630" s="4" t="str">
        <f t="shared" si="72"/>
        <v/>
      </c>
      <c r="H4630">
        <f>IF('3.Stok Awal'!$I4630=0,0,'3.Stok Awal'!$I4630)</f>
        <v>0</v>
      </c>
      <c r="I4630" t="str">
        <f>IF('3.Stok Awal'!$J4630=0,"",'3.Stok Awal'!$J4630)</f>
        <v/>
      </c>
      <c r="J4630">
        <f>IF('3.Stok Awal'!$K4630=0,0,'3.Stok Awal'!$K4630)</f>
        <v>0</v>
      </c>
      <c r="K4630" t="str">
        <f>IF('3.Stok Awal'!$L4630=0,"",'3.Stok Awal'!$L4630)</f>
        <v/>
      </c>
      <c r="L4630">
        <f>IF('3.Stok Awal'!$N4630=0,0,'3.Stok Awal'!$N4630)</f>
        <v>0</v>
      </c>
      <c r="M4630" t="str">
        <f>IF('3.Stok Awal'!$O4630=0,"",'3.Stok Awal'!$O4630)</f>
        <v/>
      </c>
      <c r="N4630">
        <f>SUMIF('4.Sell to Trade'!$O$5:$O$5003,'5.Stok Akhir'!$G4630,'4.Sell to Trade'!$Q$5:$Q$5003)</f>
        <v>0</v>
      </c>
      <c r="O4630" t="str">
        <f>IF('3.Stok Awal'!$L4630=0,"",'3.Stok Awal'!$L4630)</f>
        <v/>
      </c>
      <c r="P4630">
        <f>IF(ISNA(VLOOKUP($A4630,STOK_AWAL,13,0)),0,IF(VLOOKUP($A4630,STOK_AWAL,13,0)&gt;0,ROUNDDOWN(L4630/VLOOKUP($A4630,STOK_AWAL,13,0),0),0))</f>
        <v>0</v>
      </c>
      <c r="Q4630" t="str">
        <f>I4630</f>
        <v/>
      </c>
      <c r="R4630">
        <f>IFERROR(MOD(L4630,VLOOKUP($A4630,STOK_AWAL,13,0)),0)</f>
        <v>0</v>
      </c>
      <c r="S4630" t="str">
        <f>K4630</f>
        <v/>
      </c>
      <c r="T4630">
        <f>R4630+(P4630*(IFERROR(VLOOKUP($A4630,STOK_AWAL,13,0),0)))</f>
        <v>0</v>
      </c>
      <c r="U4630" t="str">
        <f>M4630</f>
        <v/>
      </c>
    </row>
    <row r="4631" spans="1:21" x14ac:dyDescent="0.25">
      <c r="A4631" t="str">
        <f>IF('3.Stok Awal'!$A4631=0,"",'3.Stok Awal'!$A4631)</f>
        <v/>
      </c>
      <c r="B4631" t="str">
        <f>IF('3.Stok Awal'!$B4631=0,"",'3.Stok Awal'!$B4631)</f>
        <v/>
      </c>
      <c r="C4631" t="str">
        <f>IF('3.Stok Awal'!$C4631=0,"",'3.Stok Awal'!$C4631)</f>
        <v/>
      </c>
      <c r="D4631" t="str">
        <f>IF('3.Stok Awal'!$D4631=0,"",'3.Stok Awal'!$D4631)</f>
        <v/>
      </c>
      <c r="E4631" t="str">
        <f>IF('3.Stok Awal'!$E4631=0,"",'3.Stok Awal'!$E4631)</f>
        <v/>
      </c>
      <c r="F4631" s="4" t="str">
        <f>IF('3.Stok Awal'!$F4631=0,"",'3.Stok Awal'!$F4631)</f>
        <v/>
      </c>
      <c r="G4631" s="4" t="str">
        <f t="shared" si="72"/>
        <v/>
      </c>
      <c r="H4631">
        <f>IF('3.Stok Awal'!$I4631=0,0,'3.Stok Awal'!$I4631)</f>
        <v>0</v>
      </c>
      <c r="I4631" t="str">
        <f>IF('3.Stok Awal'!$J4631=0,"",'3.Stok Awal'!$J4631)</f>
        <v/>
      </c>
      <c r="J4631">
        <f>IF('3.Stok Awal'!$K4631=0,0,'3.Stok Awal'!$K4631)</f>
        <v>0</v>
      </c>
      <c r="K4631" t="str">
        <f>IF('3.Stok Awal'!$L4631=0,"",'3.Stok Awal'!$L4631)</f>
        <v/>
      </c>
      <c r="L4631">
        <f>IF('3.Stok Awal'!$N4631=0,0,'3.Stok Awal'!$N4631)</f>
        <v>0</v>
      </c>
      <c r="M4631" t="str">
        <f>IF('3.Stok Awal'!$O4631=0,"",'3.Stok Awal'!$O4631)</f>
        <v/>
      </c>
      <c r="N4631">
        <f>SUMIF('4.Sell to Trade'!$O$5:$O$5003,'5.Stok Akhir'!$G4631,'4.Sell to Trade'!$Q$5:$Q$5003)</f>
        <v>0</v>
      </c>
      <c r="O4631" t="str">
        <f>IF('3.Stok Awal'!$L4631=0,"",'3.Stok Awal'!$L4631)</f>
        <v/>
      </c>
      <c r="P4631">
        <f>IF(ISNA(VLOOKUP($A4631,STOK_AWAL,13,0)),0,IF(VLOOKUP($A4631,STOK_AWAL,13,0)&gt;0,ROUNDDOWN(L4631/VLOOKUP($A4631,STOK_AWAL,13,0),0),0))</f>
        <v>0</v>
      </c>
      <c r="Q4631" t="str">
        <f>I4631</f>
        <v/>
      </c>
      <c r="R4631">
        <f>IFERROR(MOD(L4631,VLOOKUP($A4631,STOK_AWAL,13,0)),0)</f>
        <v>0</v>
      </c>
      <c r="S4631" t="str">
        <f>K4631</f>
        <v/>
      </c>
      <c r="T4631">
        <f>R4631+(P4631*(IFERROR(VLOOKUP($A4631,STOK_AWAL,13,0),0)))</f>
        <v>0</v>
      </c>
      <c r="U4631" t="str">
        <f>M4631</f>
        <v/>
      </c>
    </row>
    <row r="4632" spans="1:21" x14ac:dyDescent="0.25">
      <c r="A4632" t="str">
        <f>IF('3.Stok Awal'!$A4632=0,"",'3.Stok Awal'!$A4632)</f>
        <v/>
      </c>
      <c r="B4632" t="str">
        <f>IF('3.Stok Awal'!$B4632=0,"",'3.Stok Awal'!$B4632)</f>
        <v/>
      </c>
      <c r="C4632" t="str">
        <f>IF('3.Stok Awal'!$C4632=0,"",'3.Stok Awal'!$C4632)</f>
        <v/>
      </c>
      <c r="D4632" t="str">
        <f>IF('3.Stok Awal'!$D4632=0,"",'3.Stok Awal'!$D4632)</f>
        <v/>
      </c>
      <c r="E4632" t="str">
        <f>IF('3.Stok Awal'!$E4632=0,"",'3.Stok Awal'!$E4632)</f>
        <v/>
      </c>
      <c r="F4632" s="4" t="str">
        <f>IF('3.Stok Awal'!$F4632=0,"",'3.Stok Awal'!$F4632)</f>
        <v/>
      </c>
      <c r="G4632" s="4" t="str">
        <f t="shared" si="72"/>
        <v/>
      </c>
      <c r="H4632">
        <f>IF('3.Stok Awal'!$I4632=0,0,'3.Stok Awal'!$I4632)</f>
        <v>0</v>
      </c>
      <c r="I4632" t="str">
        <f>IF('3.Stok Awal'!$J4632=0,"",'3.Stok Awal'!$J4632)</f>
        <v/>
      </c>
      <c r="J4632">
        <f>IF('3.Stok Awal'!$K4632=0,0,'3.Stok Awal'!$K4632)</f>
        <v>0</v>
      </c>
      <c r="K4632" t="str">
        <f>IF('3.Stok Awal'!$L4632=0,"",'3.Stok Awal'!$L4632)</f>
        <v/>
      </c>
      <c r="L4632">
        <f>IF('3.Stok Awal'!$N4632=0,0,'3.Stok Awal'!$N4632)</f>
        <v>0</v>
      </c>
      <c r="M4632" t="str">
        <f>IF('3.Stok Awal'!$O4632=0,"",'3.Stok Awal'!$O4632)</f>
        <v/>
      </c>
      <c r="N4632">
        <f>SUMIF('4.Sell to Trade'!$O$5:$O$5003,'5.Stok Akhir'!$G4632,'4.Sell to Trade'!$Q$5:$Q$5003)</f>
        <v>0</v>
      </c>
      <c r="O4632" t="str">
        <f>IF('3.Stok Awal'!$L4632=0,"",'3.Stok Awal'!$L4632)</f>
        <v/>
      </c>
      <c r="P4632">
        <f>IF(ISNA(VLOOKUP($A4632,STOK_AWAL,13,0)),0,IF(VLOOKUP($A4632,STOK_AWAL,13,0)&gt;0,ROUNDDOWN(L4632/VLOOKUP($A4632,STOK_AWAL,13,0),0),0))</f>
        <v>0</v>
      </c>
      <c r="Q4632" t="str">
        <f>I4632</f>
        <v/>
      </c>
      <c r="R4632">
        <f>IFERROR(MOD(L4632,VLOOKUP($A4632,STOK_AWAL,13,0)),0)</f>
        <v>0</v>
      </c>
      <c r="S4632" t="str">
        <f>K4632</f>
        <v/>
      </c>
      <c r="T4632">
        <f>R4632+(P4632*(IFERROR(VLOOKUP($A4632,STOK_AWAL,13,0),0)))</f>
        <v>0</v>
      </c>
      <c r="U4632" t="str">
        <f>M4632</f>
        <v/>
      </c>
    </row>
    <row r="4633" spans="1:21" x14ac:dyDescent="0.25">
      <c r="A4633" t="str">
        <f>IF('3.Stok Awal'!$A4633=0,"",'3.Stok Awal'!$A4633)</f>
        <v/>
      </c>
      <c r="B4633" t="str">
        <f>IF('3.Stok Awal'!$B4633=0,"",'3.Stok Awal'!$B4633)</f>
        <v/>
      </c>
      <c r="C4633" t="str">
        <f>IF('3.Stok Awal'!$C4633=0,"",'3.Stok Awal'!$C4633)</f>
        <v/>
      </c>
      <c r="D4633" t="str">
        <f>IF('3.Stok Awal'!$D4633=0,"",'3.Stok Awal'!$D4633)</f>
        <v/>
      </c>
      <c r="E4633" t="str">
        <f>IF('3.Stok Awal'!$E4633=0,"",'3.Stok Awal'!$E4633)</f>
        <v/>
      </c>
      <c r="F4633" s="4" t="str">
        <f>IF('3.Stok Awal'!$F4633=0,"",'3.Stok Awal'!$F4633)</f>
        <v/>
      </c>
      <c r="G4633" s="4" t="str">
        <f t="shared" si="72"/>
        <v/>
      </c>
      <c r="H4633">
        <f>IF('3.Stok Awal'!$I4633=0,0,'3.Stok Awal'!$I4633)</f>
        <v>0</v>
      </c>
      <c r="I4633" t="str">
        <f>IF('3.Stok Awal'!$J4633=0,"",'3.Stok Awal'!$J4633)</f>
        <v/>
      </c>
      <c r="J4633">
        <f>IF('3.Stok Awal'!$K4633=0,0,'3.Stok Awal'!$K4633)</f>
        <v>0</v>
      </c>
      <c r="K4633" t="str">
        <f>IF('3.Stok Awal'!$L4633=0,"",'3.Stok Awal'!$L4633)</f>
        <v/>
      </c>
      <c r="L4633">
        <f>IF('3.Stok Awal'!$N4633=0,0,'3.Stok Awal'!$N4633)</f>
        <v>0</v>
      </c>
      <c r="M4633" t="str">
        <f>IF('3.Stok Awal'!$O4633=0,"",'3.Stok Awal'!$O4633)</f>
        <v/>
      </c>
      <c r="N4633">
        <f>SUMIF('4.Sell to Trade'!$O$5:$O$5003,'5.Stok Akhir'!$G4633,'4.Sell to Trade'!$Q$5:$Q$5003)</f>
        <v>0</v>
      </c>
      <c r="O4633" t="str">
        <f>IF('3.Stok Awal'!$L4633=0,"",'3.Stok Awal'!$L4633)</f>
        <v/>
      </c>
      <c r="P4633">
        <f>IF(ISNA(VLOOKUP($A4633,STOK_AWAL,13,0)),0,IF(VLOOKUP($A4633,STOK_AWAL,13,0)&gt;0,ROUNDDOWN(L4633/VLOOKUP($A4633,STOK_AWAL,13,0),0),0))</f>
        <v>0</v>
      </c>
      <c r="Q4633" t="str">
        <f>I4633</f>
        <v/>
      </c>
      <c r="R4633">
        <f>IFERROR(MOD(L4633,VLOOKUP($A4633,STOK_AWAL,13,0)),0)</f>
        <v>0</v>
      </c>
      <c r="S4633" t="str">
        <f>K4633</f>
        <v/>
      </c>
      <c r="T4633">
        <f>R4633+(P4633*(IFERROR(VLOOKUP($A4633,STOK_AWAL,13,0),0)))</f>
        <v>0</v>
      </c>
      <c r="U4633" t="str">
        <f>M4633</f>
        <v/>
      </c>
    </row>
    <row r="4634" spans="1:21" x14ac:dyDescent="0.25">
      <c r="A4634" t="str">
        <f>IF('3.Stok Awal'!$A4634=0,"",'3.Stok Awal'!$A4634)</f>
        <v/>
      </c>
      <c r="B4634" t="str">
        <f>IF('3.Stok Awal'!$B4634=0,"",'3.Stok Awal'!$B4634)</f>
        <v/>
      </c>
      <c r="C4634" t="str">
        <f>IF('3.Stok Awal'!$C4634=0,"",'3.Stok Awal'!$C4634)</f>
        <v/>
      </c>
      <c r="D4634" t="str">
        <f>IF('3.Stok Awal'!$D4634=0,"",'3.Stok Awal'!$D4634)</f>
        <v/>
      </c>
      <c r="E4634" t="str">
        <f>IF('3.Stok Awal'!$E4634=0,"",'3.Stok Awal'!$E4634)</f>
        <v/>
      </c>
      <c r="F4634" s="4" t="str">
        <f>IF('3.Stok Awal'!$F4634=0,"",'3.Stok Awal'!$F4634)</f>
        <v/>
      </c>
      <c r="G4634" s="4" t="str">
        <f t="shared" si="72"/>
        <v/>
      </c>
      <c r="H4634">
        <f>IF('3.Stok Awal'!$I4634=0,0,'3.Stok Awal'!$I4634)</f>
        <v>0</v>
      </c>
      <c r="I4634" t="str">
        <f>IF('3.Stok Awal'!$J4634=0,"",'3.Stok Awal'!$J4634)</f>
        <v/>
      </c>
      <c r="J4634">
        <f>IF('3.Stok Awal'!$K4634=0,0,'3.Stok Awal'!$K4634)</f>
        <v>0</v>
      </c>
      <c r="K4634" t="str">
        <f>IF('3.Stok Awal'!$L4634=0,"",'3.Stok Awal'!$L4634)</f>
        <v/>
      </c>
      <c r="L4634">
        <f>IF('3.Stok Awal'!$N4634=0,0,'3.Stok Awal'!$N4634)</f>
        <v>0</v>
      </c>
      <c r="M4634" t="str">
        <f>IF('3.Stok Awal'!$O4634=0,"",'3.Stok Awal'!$O4634)</f>
        <v/>
      </c>
      <c r="N4634">
        <f>SUMIF('4.Sell to Trade'!$O$5:$O$5003,'5.Stok Akhir'!$G4634,'4.Sell to Trade'!$Q$5:$Q$5003)</f>
        <v>0</v>
      </c>
      <c r="O4634" t="str">
        <f>IF('3.Stok Awal'!$L4634=0,"",'3.Stok Awal'!$L4634)</f>
        <v/>
      </c>
      <c r="P4634">
        <f>IF(ISNA(VLOOKUP($A4634,STOK_AWAL,13,0)),0,IF(VLOOKUP($A4634,STOK_AWAL,13,0)&gt;0,ROUNDDOWN(L4634/VLOOKUP($A4634,STOK_AWAL,13,0),0),0))</f>
        <v>0</v>
      </c>
      <c r="Q4634" t="str">
        <f>I4634</f>
        <v/>
      </c>
      <c r="R4634">
        <f>IFERROR(MOD(L4634,VLOOKUP($A4634,STOK_AWAL,13,0)),0)</f>
        <v>0</v>
      </c>
      <c r="S4634" t="str">
        <f>K4634</f>
        <v/>
      </c>
      <c r="T4634">
        <f>R4634+(P4634*(IFERROR(VLOOKUP($A4634,STOK_AWAL,13,0),0)))</f>
        <v>0</v>
      </c>
      <c r="U4634" t="str">
        <f>M4634</f>
        <v/>
      </c>
    </row>
    <row r="4635" spans="1:21" x14ac:dyDescent="0.25">
      <c r="A4635" t="str">
        <f>IF('3.Stok Awal'!$A4635=0,"",'3.Stok Awal'!$A4635)</f>
        <v/>
      </c>
      <c r="B4635" t="str">
        <f>IF('3.Stok Awal'!$B4635=0,"",'3.Stok Awal'!$B4635)</f>
        <v/>
      </c>
      <c r="C4635" t="str">
        <f>IF('3.Stok Awal'!$C4635=0,"",'3.Stok Awal'!$C4635)</f>
        <v/>
      </c>
      <c r="D4635" t="str">
        <f>IF('3.Stok Awal'!$D4635=0,"",'3.Stok Awal'!$D4635)</f>
        <v/>
      </c>
      <c r="E4635" t="str">
        <f>IF('3.Stok Awal'!$E4635=0,"",'3.Stok Awal'!$E4635)</f>
        <v/>
      </c>
      <c r="F4635" s="4" t="str">
        <f>IF('3.Stok Awal'!$F4635=0,"",'3.Stok Awal'!$F4635)</f>
        <v/>
      </c>
      <c r="G4635" s="4" t="str">
        <f t="shared" si="72"/>
        <v/>
      </c>
      <c r="H4635">
        <f>IF('3.Stok Awal'!$I4635=0,0,'3.Stok Awal'!$I4635)</f>
        <v>0</v>
      </c>
      <c r="I4635" t="str">
        <f>IF('3.Stok Awal'!$J4635=0,"",'3.Stok Awal'!$J4635)</f>
        <v/>
      </c>
      <c r="J4635">
        <f>IF('3.Stok Awal'!$K4635=0,0,'3.Stok Awal'!$K4635)</f>
        <v>0</v>
      </c>
      <c r="K4635" t="str">
        <f>IF('3.Stok Awal'!$L4635=0,"",'3.Stok Awal'!$L4635)</f>
        <v/>
      </c>
      <c r="L4635">
        <f>IF('3.Stok Awal'!$N4635=0,0,'3.Stok Awal'!$N4635)</f>
        <v>0</v>
      </c>
      <c r="M4635" t="str">
        <f>IF('3.Stok Awal'!$O4635=0,"",'3.Stok Awal'!$O4635)</f>
        <v/>
      </c>
      <c r="N4635">
        <f>SUMIF('4.Sell to Trade'!$O$5:$O$5003,'5.Stok Akhir'!$G4635,'4.Sell to Trade'!$Q$5:$Q$5003)</f>
        <v>0</v>
      </c>
      <c r="O4635" t="str">
        <f>IF('3.Stok Awal'!$L4635=0,"",'3.Stok Awal'!$L4635)</f>
        <v/>
      </c>
      <c r="P4635">
        <f>IF(ISNA(VLOOKUP($A4635,STOK_AWAL,13,0)),0,IF(VLOOKUP($A4635,STOK_AWAL,13,0)&gt;0,ROUNDDOWN(L4635/VLOOKUP($A4635,STOK_AWAL,13,0),0),0))</f>
        <v>0</v>
      </c>
      <c r="Q4635" t="str">
        <f>I4635</f>
        <v/>
      </c>
      <c r="R4635">
        <f>IFERROR(MOD(L4635,VLOOKUP($A4635,STOK_AWAL,13,0)),0)</f>
        <v>0</v>
      </c>
      <c r="S4635" t="str">
        <f>K4635</f>
        <v/>
      </c>
      <c r="T4635">
        <f>R4635+(P4635*(IFERROR(VLOOKUP($A4635,STOK_AWAL,13,0),0)))</f>
        <v>0</v>
      </c>
      <c r="U4635" t="str">
        <f>M4635</f>
        <v/>
      </c>
    </row>
    <row r="4636" spans="1:21" x14ac:dyDescent="0.25">
      <c r="A4636" t="str">
        <f>IF('3.Stok Awal'!$A4636=0,"",'3.Stok Awal'!$A4636)</f>
        <v/>
      </c>
      <c r="B4636" t="str">
        <f>IF('3.Stok Awal'!$B4636=0,"",'3.Stok Awal'!$B4636)</f>
        <v/>
      </c>
      <c r="C4636" t="str">
        <f>IF('3.Stok Awal'!$C4636=0,"",'3.Stok Awal'!$C4636)</f>
        <v/>
      </c>
      <c r="D4636" t="str">
        <f>IF('3.Stok Awal'!$D4636=0,"",'3.Stok Awal'!$D4636)</f>
        <v/>
      </c>
      <c r="E4636" t="str">
        <f>IF('3.Stok Awal'!$E4636=0,"",'3.Stok Awal'!$E4636)</f>
        <v/>
      </c>
      <c r="F4636" s="4" t="str">
        <f>IF('3.Stok Awal'!$F4636=0,"",'3.Stok Awal'!$F4636)</f>
        <v/>
      </c>
      <c r="G4636" s="4" t="str">
        <f t="shared" si="72"/>
        <v/>
      </c>
      <c r="H4636">
        <f>IF('3.Stok Awal'!$I4636=0,0,'3.Stok Awal'!$I4636)</f>
        <v>0</v>
      </c>
      <c r="I4636" t="str">
        <f>IF('3.Stok Awal'!$J4636=0,"",'3.Stok Awal'!$J4636)</f>
        <v/>
      </c>
      <c r="J4636">
        <f>IF('3.Stok Awal'!$K4636=0,0,'3.Stok Awal'!$K4636)</f>
        <v>0</v>
      </c>
      <c r="K4636" t="str">
        <f>IF('3.Stok Awal'!$L4636=0,"",'3.Stok Awal'!$L4636)</f>
        <v/>
      </c>
      <c r="L4636">
        <f>IF('3.Stok Awal'!$N4636=0,0,'3.Stok Awal'!$N4636)</f>
        <v>0</v>
      </c>
      <c r="M4636" t="str">
        <f>IF('3.Stok Awal'!$O4636=0,"",'3.Stok Awal'!$O4636)</f>
        <v/>
      </c>
      <c r="N4636">
        <f>SUMIF('4.Sell to Trade'!$O$5:$O$5003,'5.Stok Akhir'!$G4636,'4.Sell to Trade'!$Q$5:$Q$5003)</f>
        <v>0</v>
      </c>
      <c r="O4636" t="str">
        <f>IF('3.Stok Awal'!$L4636=0,"",'3.Stok Awal'!$L4636)</f>
        <v/>
      </c>
      <c r="P4636">
        <f>IF(ISNA(VLOOKUP($A4636,STOK_AWAL,13,0)),0,IF(VLOOKUP($A4636,STOK_AWAL,13,0)&gt;0,ROUNDDOWN(L4636/VLOOKUP($A4636,STOK_AWAL,13,0),0),0))</f>
        <v>0</v>
      </c>
      <c r="Q4636" t="str">
        <f>I4636</f>
        <v/>
      </c>
      <c r="R4636">
        <f>IFERROR(MOD(L4636,VLOOKUP($A4636,STOK_AWAL,13,0)),0)</f>
        <v>0</v>
      </c>
      <c r="S4636" t="str">
        <f>K4636</f>
        <v/>
      </c>
      <c r="T4636">
        <f>R4636+(P4636*(IFERROR(VLOOKUP($A4636,STOK_AWAL,13,0),0)))</f>
        <v>0</v>
      </c>
      <c r="U4636" t="str">
        <f>M4636</f>
        <v/>
      </c>
    </row>
    <row r="4637" spans="1:21" x14ac:dyDescent="0.25">
      <c r="A4637" t="str">
        <f>IF('3.Stok Awal'!$A4637=0,"",'3.Stok Awal'!$A4637)</f>
        <v/>
      </c>
      <c r="B4637" t="str">
        <f>IF('3.Stok Awal'!$B4637=0,"",'3.Stok Awal'!$B4637)</f>
        <v/>
      </c>
      <c r="C4637" t="str">
        <f>IF('3.Stok Awal'!$C4637=0,"",'3.Stok Awal'!$C4637)</f>
        <v/>
      </c>
      <c r="D4637" t="str">
        <f>IF('3.Stok Awal'!$D4637=0,"",'3.Stok Awal'!$D4637)</f>
        <v/>
      </c>
      <c r="E4637" t="str">
        <f>IF('3.Stok Awal'!$E4637=0,"",'3.Stok Awal'!$E4637)</f>
        <v/>
      </c>
      <c r="F4637" s="4" t="str">
        <f>IF('3.Stok Awal'!$F4637=0,"",'3.Stok Awal'!$F4637)</f>
        <v/>
      </c>
      <c r="G4637" s="4" t="str">
        <f t="shared" si="72"/>
        <v/>
      </c>
      <c r="H4637">
        <f>IF('3.Stok Awal'!$I4637=0,0,'3.Stok Awal'!$I4637)</f>
        <v>0</v>
      </c>
      <c r="I4637" t="str">
        <f>IF('3.Stok Awal'!$J4637=0,"",'3.Stok Awal'!$J4637)</f>
        <v/>
      </c>
      <c r="J4637">
        <f>IF('3.Stok Awal'!$K4637=0,0,'3.Stok Awal'!$K4637)</f>
        <v>0</v>
      </c>
      <c r="K4637" t="str">
        <f>IF('3.Stok Awal'!$L4637=0,"",'3.Stok Awal'!$L4637)</f>
        <v/>
      </c>
      <c r="L4637">
        <f>IF('3.Stok Awal'!$N4637=0,0,'3.Stok Awal'!$N4637)</f>
        <v>0</v>
      </c>
      <c r="M4637" t="str">
        <f>IF('3.Stok Awal'!$O4637=0,"",'3.Stok Awal'!$O4637)</f>
        <v/>
      </c>
      <c r="N4637">
        <f>SUMIF('4.Sell to Trade'!$O$5:$O$5003,'5.Stok Akhir'!$G4637,'4.Sell to Trade'!$Q$5:$Q$5003)</f>
        <v>0</v>
      </c>
      <c r="O4637" t="str">
        <f>IF('3.Stok Awal'!$L4637=0,"",'3.Stok Awal'!$L4637)</f>
        <v/>
      </c>
      <c r="P4637">
        <f>IF(ISNA(VLOOKUP($A4637,STOK_AWAL,13,0)),0,IF(VLOOKUP($A4637,STOK_AWAL,13,0)&gt;0,ROUNDDOWN(L4637/VLOOKUP($A4637,STOK_AWAL,13,0),0),0))</f>
        <v>0</v>
      </c>
      <c r="Q4637" t="str">
        <f>I4637</f>
        <v/>
      </c>
      <c r="R4637">
        <f>IFERROR(MOD(L4637,VLOOKUP($A4637,STOK_AWAL,13,0)),0)</f>
        <v>0</v>
      </c>
      <c r="S4637" t="str">
        <f>K4637</f>
        <v/>
      </c>
      <c r="T4637">
        <f>R4637+(P4637*(IFERROR(VLOOKUP($A4637,STOK_AWAL,13,0),0)))</f>
        <v>0</v>
      </c>
      <c r="U4637" t="str">
        <f>M4637</f>
        <v/>
      </c>
    </row>
    <row r="4638" spans="1:21" x14ac:dyDescent="0.25">
      <c r="A4638" t="str">
        <f>IF('3.Stok Awal'!$A4638=0,"",'3.Stok Awal'!$A4638)</f>
        <v/>
      </c>
      <c r="B4638" t="str">
        <f>IF('3.Stok Awal'!$B4638=0,"",'3.Stok Awal'!$B4638)</f>
        <v/>
      </c>
      <c r="C4638" t="str">
        <f>IF('3.Stok Awal'!$C4638=0,"",'3.Stok Awal'!$C4638)</f>
        <v/>
      </c>
      <c r="D4638" t="str">
        <f>IF('3.Stok Awal'!$D4638=0,"",'3.Stok Awal'!$D4638)</f>
        <v/>
      </c>
      <c r="E4638" t="str">
        <f>IF('3.Stok Awal'!$E4638=0,"",'3.Stok Awal'!$E4638)</f>
        <v/>
      </c>
      <c r="F4638" s="4" t="str">
        <f>IF('3.Stok Awal'!$F4638=0,"",'3.Stok Awal'!$F4638)</f>
        <v/>
      </c>
      <c r="G4638" s="4" t="str">
        <f t="shared" si="72"/>
        <v/>
      </c>
      <c r="H4638">
        <f>IF('3.Stok Awal'!$I4638=0,0,'3.Stok Awal'!$I4638)</f>
        <v>0</v>
      </c>
      <c r="I4638" t="str">
        <f>IF('3.Stok Awal'!$J4638=0,"",'3.Stok Awal'!$J4638)</f>
        <v/>
      </c>
      <c r="J4638">
        <f>IF('3.Stok Awal'!$K4638=0,0,'3.Stok Awal'!$K4638)</f>
        <v>0</v>
      </c>
      <c r="K4638" t="str">
        <f>IF('3.Stok Awal'!$L4638=0,"",'3.Stok Awal'!$L4638)</f>
        <v/>
      </c>
      <c r="L4638">
        <f>IF('3.Stok Awal'!$N4638=0,0,'3.Stok Awal'!$N4638)</f>
        <v>0</v>
      </c>
      <c r="M4638" t="str">
        <f>IF('3.Stok Awal'!$O4638=0,"",'3.Stok Awal'!$O4638)</f>
        <v/>
      </c>
      <c r="N4638">
        <f>SUMIF('4.Sell to Trade'!$O$5:$O$5003,'5.Stok Akhir'!$G4638,'4.Sell to Trade'!$Q$5:$Q$5003)</f>
        <v>0</v>
      </c>
      <c r="O4638" t="str">
        <f>IF('3.Stok Awal'!$L4638=0,"",'3.Stok Awal'!$L4638)</f>
        <v/>
      </c>
      <c r="P4638">
        <f>IF(ISNA(VLOOKUP($A4638,STOK_AWAL,13,0)),0,IF(VLOOKUP($A4638,STOK_AWAL,13,0)&gt;0,ROUNDDOWN(L4638/VLOOKUP($A4638,STOK_AWAL,13,0),0),0))</f>
        <v>0</v>
      </c>
      <c r="Q4638" t="str">
        <f>I4638</f>
        <v/>
      </c>
      <c r="R4638">
        <f>IFERROR(MOD(L4638,VLOOKUP($A4638,STOK_AWAL,13,0)),0)</f>
        <v>0</v>
      </c>
      <c r="S4638" t="str">
        <f>K4638</f>
        <v/>
      </c>
      <c r="T4638">
        <f>R4638+(P4638*(IFERROR(VLOOKUP($A4638,STOK_AWAL,13,0),0)))</f>
        <v>0</v>
      </c>
      <c r="U4638" t="str">
        <f>M4638</f>
        <v/>
      </c>
    </row>
    <row r="4639" spans="1:21" x14ac:dyDescent="0.25">
      <c r="A4639" t="str">
        <f>IF('3.Stok Awal'!$A4639=0,"",'3.Stok Awal'!$A4639)</f>
        <v/>
      </c>
      <c r="B4639" t="str">
        <f>IF('3.Stok Awal'!$B4639=0,"",'3.Stok Awal'!$B4639)</f>
        <v/>
      </c>
      <c r="C4639" t="str">
        <f>IF('3.Stok Awal'!$C4639=0,"",'3.Stok Awal'!$C4639)</f>
        <v/>
      </c>
      <c r="D4639" t="str">
        <f>IF('3.Stok Awal'!$D4639=0,"",'3.Stok Awal'!$D4639)</f>
        <v/>
      </c>
      <c r="E4639" t="str">
        <f>IF('3.Stok Awal'!$E4639=0,"",'3.Stok Awal'!$E4639)</f>
        <v/>
      </c>
      <c r="F4639" s="4" t="str">
        <f>IF('3.Stok Awal'!$F4639=0,"",'3.Stok Awal'!$F4639)</f>
        <v/>
      </c>
      <c r="G4639" s="4" t="str">
        <f t="shared" si="72"/>
        <v/>
      </c>
      <c r="H4639">
        <f>IF('3.Stok Awal'!$I4639=0,0,'3.Stok Awal'!$I4639)</f>
        <v>0</v>
      </c>
      <c r="I4639" t="str">
        <f>IF('3.Stok Awal'!$J4639=0,"",'3.Stok Awal'!$J4639)</f>
        <v/>
      </c>
      <c r="J4639">
        <f>IF('3.Stok Awal'!$K4639=0,0,'3.Stok Awal'!$K4639)</f>
        <v>0</v>
      </c>
      <c r="K4639" t="str">
        <f>IF('3.Stok Awal'!$L4639=0,"",'3.Stok Awal'!$L4639)</f>
        <v/>
      </c>
      <c r="L4639">
        <f>IF('3.Stok Awal'!$N4639=0,0,'3.Stok Awal'!$N4639)</f>
        <v>0</v>
      </c>
      <c r="M4639" t="str">
        <f>IF('3.Stok Awal'!$O4639=0,"",'3.Stok Awal'!$O4639)</f>
        <v/>
      </c>
      <c r="N4639">
        <f>SUMIF('4.Sell to Trade'!$O$5:$O$5003,'5.Stok Akhir'!$G4639,'4.Sell to Trade'!$Q$5:$Q$5003)</f>
        <v>0</v>
      </c>
      <c r="O4639" t="str">
        <f>IF('3.Stok Awal'!$L4639=0,"",'3.Stok Awal'!$L4639)</f>
        <v/>
      </c>
      <c r="P4639">
        <f>IF(ISNA(VLOOKUP($A4639,STOK_AWAL,13,0)),0,IF(VLOOKUP($A4639,STOK_AWAL,13,0)&gt;0,ROUNDDOWN(L4639/VLOOKUP($A4639,STOK_AWAL,13,0),0),0))</f>
        <v>0</v>
      </c>
      <c r="Q4639" t="str">
        <f>I4639</f>
        <v/>
      </c>
      <c r="R4639">
        <f>IFERROR(MOD(L4639,VLOOKUP($A4639,STOK_AWAL,13,0)),0)</f>
        <v>0</v>
      </c>
      <c r="S4639" t="str">
        <f>K4639</f>
        <v/>
      </c>
      <c r="T4639">
        <f>R4639+(P4639*(IFERROR(VLOOKUP($A4639,STOK_AWAL,13,0),0)))</f>
        <v>0</v>
      </c>
      <c r="U4639" t="str">
        <f>M4639</f>
        <v/>
      </c>
    </row>
    <row r="4640" spans="1:21" x14ac:dyDescent="0.25">
      <c r="A4640" t="str">
        <f>IF('3.Stok Awal'!$A4640=0,"",'3.Stok Awal'!$A4640)</f>
        <v/>
      </c>
      <c r="B4640" t="str">
        <f>IF('3.Stok Awal'!$B4640=0,"",'3.Stok Awal'!$B4640)</f>
        <v/>
      </c>
      <c r="C4640" t="str">
        <f>IF('3.Stok Awal'!$C4640=0,"",'3.Stok Awal'!$C4640)</f>
        <v/>
      </c>
      <c r="D4640" t="str">
        <f>IF('3.Stok Awal'!$D4640=0,"",'3.Stok Awal'!$D4640)</f>
        <v/>
      </c>
      <c r="E4640" t="str">
        <f>IF('3.Stok Awal'!$E4640=0,"",'3.Stok Awal'!$E4640)</f>
        <v/>
      </c>
      <c r="F4640" s="4" t="str">
        <f>IF('3.Stok Awal'!$F4640=0,"",'3.Stok Awal'!$F4640)</f>
        <v/>
      </c>
      <c r="G4640" s="4" t="str">
        <f t="shared" si="72"/>
        <v/>
      </c>
      <c r="H4640">
        <f>IF('3.Stok Awal'!$I4640=0,0,'3.Stok Awal'!$I4640)</f>
        <v>0</v>
      </c>
      <c r="I4640" t="str">
        <f>IF('3.Stok Awal'!$J4640=0,"",'3.Stok Awal'!$J4640)</f>
        <v/>
      </c>
      <c r="J4640">
        <f>IF('3.Stok Awal'!$K4640=0,0,'3.Stok Awal'!$K4640)</f>
        <v>0</v>
      </c>
      <c r="K4640" t="str">
        <f>IF('3.Stok Awal'!$L4640=0,"",'3.Stok Awal'!$L4640)</f>
        <v/>
      </c>
      <c r="L4640">
        <f>IF('3.Stok Awal'!$N4640=0,0,'3.Stok Awal'!$N4640)</f>
        <v>0</v>
      </c>
      <c r="M4640" t="str">
        <f>IF('3.Stok Awal'!$O4640=0,"",'3.Stok Awal'!$O4640)</f>
        <v/>
      </c>
      <c r="N4640">
        <f>SUMIF('4.Sell to Trade'!$O$5:$O$5003,'5.Stok Akhir'!$G4640,'4.Sell to Trade'!$Q$5:$Q$5003)</f>
        <v>0</v>
      </c>
      <c r="O4640" t="str">
        <f>IF('3.Stok Awal'!$L4640=0,"",'3.Stok Awal'!$L4640)</f>
        <v/>
      </c>
      <c r="P4640">
        <f>IF(ISNA(VLOOKUP($A4640,STOK_AWAL,13,0)),0,IF(VLOOKUP($A4640,STOK_AWAL,13,0)&gt;0,ROUNDDOWN(L4640/VLOOKUP($A4640,STOK_AWAL,13,0),0),0))</f>
        <v>0</v>
      </c>
      <c r="Q4640" t="str">
        <f>I4640</f>
        <v/>
      </c>
      <c r="R4640">
        <f>IFERROR(MOD(L4640,VLOOKUP($A4640,STOK_AWAL,13,0)),0)</f>
        <v>0</v>
      </c>
      <c r="S4640" t="str">
        <f>K4640</f>
        <v/>
      </c>
      <c r="T4640">
        <f>R4640+(P4640*(IFERROR(VLOOKUP($A4640,STOK_AWAL,13,0),0)))</f>
        <v>0</v>
      </c>
      <c r="U4640" t="str">
        <f>M4640</f>
        <v/>
      </c>
    </row>
    <row r="4641" spans="1:21" x14ac:dyDescent="0.25">
      <c r="A4641" t="str">
        <f>IF('3.Stok Awal'!$A4641=0,"",'3.Stok Awal'!$A4641)</f>
        <v/>
      </c>
      <c r="B4641" t="str">
        <f>IF('3.Stok Awal'!$B4641=0,"",'3.Stok Awal'!$B4641)</f>
        <v/>
      </c>
      <c r="C4641" t="str">
        <f>IF('3.Stok Awal'!$C4641=0,"",'3.Stok Awal'!$C4641)</f>
        <v/>
      </c>
      <c r="D4641" t="str">
        <f>IF('3.Stok Awal'!$D4641=0,"",'3.Stok Awal'!$D4641)</f>
        <v/>
      </c>
      <c r="E4641" t="str">
        <f>IF('3.Stok Awal'!$E4641=0,"",'3.Stok Awal'!$E4641)</f>
        <v/>
      </c>
      <c r="F4641" s="4" t="str">
        <f>IF('3.Stok Awal'!$F4641=0,"",'3.Stok Awal'!$F4641)</f>
        <v/>
      </c>
      <c r="G4641" s="4" t="str">
        <f t="shared" si="72"/>
        <v/>
      </c>
      <c r="H4641">
        <f>IF('3.Stok Awal'!$I4641=0,0,'3.Stok Awal'!$I4641)</f>
        <v>0</v>
      </c>
      <c r="I4641" t="str">
        <f>IF('3.Stok Awal'!$J4641=0,"",'3.Stok Awal'!$J4641)</f>
        <v/>
      </c>
      <c r="J4641">
        <f>IF('3.Stok Awal'!$K4641=0,0,'3.Stok Awal'!$K4641)</f>
        <v>0</v>
      </c>
      <c r="K4641" t="str">
        <f>IF('3.Stok Awal'!$L4641=0,"",'3.Stok Awal'!$L4641)</f>
        <v/>
      </c>
      <c r="L4641">
        <f>IF('3.Stok Awal'!$N4641=0,0,'3.Stok Awal'!$N4641)</f>
        <v>0</v>
      </c>
      <c r="M4641" t="str">
        <f>IF('3.Stok Awal'!$O4641=0,"",'3.Stok Awal'!$O4641)</f>
        <v/>
      </c>
      <c r="N4641">
        <f>SUMIF('4.Sell to Trade'!$O$5:$O$5003,'5.Stok Akhir'!$G4641,'4.Sell to Trade'!$Q$5:$Q$5003)</f>
        <v>0</v>
      </c>
      <c r="O4641" t="str">
        <f>IF('3.Stok Awal'!$L4641=0,"",'3.Stok Awal'!$L4641)</f>
        <v/>
      </c>
      <c r="P4641">
        <f>IF(ISNA(VLOOKUP($A4641,STOK_AWAL,13,0)),0,IF(VLOOKUP($A4641,STOK_AWAL,13,0)&gt;0,ROUNDDOWN(L4641/VLOOKUP($A4641,STOK_AWAL,13,0),0),0))</f>
        <v>0</v>
      </c>
      <c r="Q4641" t="str">
        <f>I4641</f>
        <v/>
      </c>
      <c r="R4641">
        <f>IFERROR(MOD(L4641,VLOOKUP($A4641,STOK_AWAL,13,0)),0)</f>
        <v>0</v>
      </c>
      <c r="S4641" t="str">
        <f>K4641</f>
        <v/>
      </c>
      <c r="T4641">
        <f>R4641+(P4641*(IFERROR(VLOOKUP($A4641,STOK_AWAL,13,0),0)))</f>
        <v>0</v>
      </c>
      <c r="U4641" t="str">
        <f>M4641</f>
        <v/>
      </c>
    </row>
    <row r="4642" spans="1:21" x14ac:dyDescent="0.25">
      <c r="A4642" t="str">
        <f>IF('3.Stok Awal'!$A4642=0,"",'3.Stok Awal'!$A4642)</f>
        <v/>
      </c>
      <c r="B4642" t="str">
        <f>IF('3.Stok Awal'!$B4642=0,"",'3.Stok Awal'!$B4642)</f>
        <v/>
      </c>
      <c r="C4642" t="str">
        <f>IF('3.Stok Awal'!$C4642=0,"",'3.Stok Awal'!$C4642)</f>
        <v/>
      </c>
      <c r="D4642" t="str">
        <f>IF('3.Stok Awal'!$D4642=0,"",'3.Stok Awal'!$D4642)</f>
        <v/>
      </c>
      <c r="E4642" t="str">
        <f>IF('3.Stok Awal'!$E4642=0,"",'3.Stok Awal'!$E4642)</f>
        <v/>
      </c>
      <c r="F4642" s="4" t="str">
        <f>IF('3.Stok Awal'!$F4642=0,"",'3.Stok Awal'!$F4642)</f>
        <v/>
      </c>
      <c r="G4642" s="4" t="str">
        <f t="shared" si="72"/>
        <v/>
      </c>
      <c r="H4642">
        <f>IF('3.Stok Awal'!$I4642=0,0,'3.Stok Awal'!$I4642)</f>
        <v>0</v>
      </c>
      <c r="I4642" t="str">
        <f>IF('3.Stok Awal'!$J4642=0,"",'3.Stok Awal'!$J4642)</f>
        <v/>
      </c>
      <c r="J4642">
        <f>IF('3.Stok Awal'!$K4642=0,0,'3.Stok Awal'!$K4642)</f>
        <v>0</v>
      </c>
      <c r="K4642" t="str">
        <f>IF('3.Stok Awal'!$L4642=0,"",'3.Stok Awal'!$L4642)</f>
        <v/>
      </c>
      <c r="L4642">
        <f>IF('3.Stok Awal'!$N4642=0,0,'3.Stok Awal'!$N4642)</f>
        <v>0</v>
      </c>
      <c r="M4642" t="str">
        <f>IF('3.Stok Awal'!$O4642=0,"",'3.Stok Awal'!$O4642)</f>
        <v/>
      </c>
      <c r="N4642">
        <f>SUMIF('4.Sell to Trade'!$O$5:$O$5003,'5.Stok Akhir'!$G4642,'4.Sell to Trade'!$Q$5:$Q$5003)</f>
        <v>0</v>
      </c>
      <c r="O4642" t="str">
        <f>IF('3.Stok Awal'!$L4642=0,"",'3.Stok Awal'!$L4642)</f>
        <v/>
      </c>
      <c r="P4642">
        <f>IF(ISNA(VLOOKUP($A4642,STOK_AWAL,13,0)),0,IF(VLOOKUP($A4642,STOK_AWAL,13,0)&gt;0,ROUNDDOWN(L4642/VLOOKUP($A4642,STOK_AWAL,13,0),0),0))</f>
        <v>0</v>
      </c>
      <c r="Q4642" t="str">
        <f>I4642</f>
        <v/>
      </c>
      <c r="R4642">
        <f>IFERROR(MOD(L4642,VLOOKUP($A4642,STOK_AWAL,13,0)),0)</f>
        <v>0</v>
      </c>
      <c r="S4642" t="str">
        <f>K4642</f>
        <v/>
      </c>
      <c r="T4642">
        <f>R4642+(P4642*(IFERROR(VLOOKUP($A4642,STOK_AWAL,13,0),0)))</f>
        <v>0</v>
      </c>
      <c r="U4642" t="str">
        <f>M4642</f>
        <v/>
      </c>
    </row>
    <row r="4643" spans="1:21" x14ac:dyDescent="0.25">
      <c r="A4643" t="str">
        <f>IF('3.Stok Awal'!$A4643=0,"",'3.Stok Awal'!$A4643)</f>
        <v/>
      </c>
      <c r="B4643" t="str">
        <f>IF('3.Stok Awal'!$B4643=0,"",'3.Stok Awal'!$B4643)</f>
        <v/>
      </c>
      <c r="C4643" t="str">
        <f>IF('3.Stok Awal'!$C4643=0,"",'3.Stok Awal'!$C4643)</f>
        <v/>
      </c>
      <c r="D4643" t="str">
        <f>IF('3.Stok Awal'!$D4643=0,"",'3.Stok Awal'!$D4643)</f>
        <v/>
      </c>
      <c r="E4643" t="str">
        <f>IF('3.Stok Awal'!$E4643=0,"",'3.Stok Awal'!$E4643)</f>
        <v/>
      </c>
      <c r="F4643" s="4" t="str">
        <f>IF('3.Stok Awal'!$F4643=0,"",'3.Stok Awal'!$F4643)</f>
        <v/>
      </c>
      <c r="G4643" s="4" t="str">
        <f t="shared" si="72"/>
        <v/>
      </c>
      <c r="H4643">
        <f>IF('3.Stok Awal'!$I4643=0,0,'3.Stok Awal'!$I4643)</f>
        <v>0</v>
      </c>
      <c r="I4643" t="str">
        <f>IF('3.Stok Awal'!$J4643=0,"",'3.Stok Awal'!$J4643)</f>
        <v/>
      </c>
      <c r="J4643">
        <f>IF('3.Stok Awal'!$K4643=0,0,'3.Stok Awal'!$K4643)</f>
        <v>0</v>
      </c>
      <c r="K4643" t="str">
        <f>IF('3.Stok Awal'!$L4643=0,"",'3.Stok Awal'!$L4643)</f>
        <v/>
      </c>
      <c r="L4643">
        <f>IF('3.Stok Awal'!$N4643=0,0,'3.Stok Awal'!$N4643)</f>
        <v>0</v>
      </c>
      <c r="M4643" t="str">
        <f>IF('3.Stok Awal'!$O4643=0,"",'3.Stok Awal'!$O4643)</f>
        <v/>
      </c>
      <c r="N4643">
        <f>SUMIF('4.Sell to Trade'!$O$5:$O$5003,'5.Stok Akhir'!$G4643,'4.Sell to Trade'!$Q$5:$Q$5003)</f>
        <v>0</v>
      </c>
      <c r="O4643" t="str">
        <f>IF('3.Stok Awal'!$L4643=0,"",'3.Stok Awal'!$L4643)</f>
        <v/>
      </c>
      <c r="P4643">
        <f>IF(ISNA(VLOOKUP($A4643,STOK_AWAL,13,0)),0,IF(VLOOKUP($A4643,STOK_AWAL,13,0)&gt;0,ROUNDDOWN(L4643/VLOOKUP($A4643,STOK_AWAL,13,0),0),0))</f>
        <v>0</v>
      </c>
      <c r="Q4643" t="str">
        <f>I4643</f>
        <v/>
      </c>
      <c r="R4643">
        <f>IFERROR(MOD(L4643,VLOOKUP($A4643,STOK_AWAL,13,0)),0)</f>
        <v>0</v>
      </c>
      <c r="S4643" t="str">
        <f>K4643</f>
        <v/>
      </c>
      <c r="T4643">
        <f>R4643+(P4643*(IFERROR(VLOOKUP($A4643,STOK_AWAL,13,0),0)))</f>
        <v>0</v>
      </c>
      <c r="U4643" t="str">
        <f>M4643</f>
        <v/>
      </c>
    </row>
    <row r="4644" spans="1:21" x14ac:dyDescent="0.25">
      <c r="A4644" t="str">
        <f>IF('3.Stok Awal'!$A4644=0,"",'3.Stok Awal'!$A4644)</f>
        <v/>
      </c>
      <c r="B4644" t="str">
        <f>IF('3.Stok Awal'!$B4644=0,"",'3.Stok Awal'!$B4644)</f>
        <v/>
      </c>
      <c r="C4644" t="str">
        <f>IF('3.Stok Awal'!$C4644=0,"",'3.Stok Awal'!$C4644)</f>
        <v/>
      </c>
      <c r="D4644" t="str">
        <f>IF('3.Stok Awal'!$D4644=0,"",'3.Stok Awal'!$D4644)</f>
        <v/>
      </c>
      <c r="E4644" t="str">
        <f>IF('3.Stok Awal'!$E4644=0,"",'3.Stok Awal'!$E4644)</f>
        <v/>
      </c>
      <c r="F4644" s="4" t="str">
        <f>IF('3.Stok Awal'!$F4644=0,"",'3.Stok Awal'!$F4644)</f>
        <v/>
      </c>
      <c r="G4644" s="4" t="str">
        <f t="shared" si="72"/>
        <v/>
      </c>
      <c r="H4644">
        <f>IF('3.Stok Awal'!$I4644=0,0,'3.Stok Awal'!$I4644)</f>
        <v>0</v>
      </c>
      <c r="I4644" t="str">
        <f>IF('3.Stok Awal'!$J4644=0,"",'3.Stok Awal'!$J4644)</f>
        <v/>
      </c>
      <c r="J4644">
        <f>IF('3.Stok Awal'!$K4644=0,0,'3.Stok Awal'!$K4644)</f>
        <v>0</v>
      </c>
      <c r="K4644" t="str">
        <f>IF('3.Stok Awal'!$L4644=0,"",'3.Stok Awal'!$L4644)</f>
        <v/>
      </c>
      <c r="L4644">
        <f>IF('3.Stok Awal'!$N4644=0,0,'3.Stok Awal'!$N4644)</f>
        <v>0</v>
      </c>
      <c r="M4644" t="str">
        <f>IF('3.Stok Awal'!$O4644=0,"",'3.Stok Awal'!$O4644)</f>
        <v/>
      </c>
      <c r="N4644">
        <f>SUMIF('4.Sell to Trade'!$O$5:$O$5003,'5.Stok Akhir'!$G4644,'4.Sell to Trade'!$Q$5:$Q$5003)</f>
        <v>0</v>
      </c>
      <c r="O4644" t="str">
        <f>IF('3.Stok Awal'!$L4644=0,"",'3.Stok Awal'!$L4644)</f>
        <v/>
      </c>
      <c r="P4644">
        <f>IF(ISNA(VLOOKUP($A4644,STOK_AWAL,13,0)),0,IF(VLOOKUP($A4644,STOK_AWAL,13,0)&gt;0,ROUNDDOWN(L4644/VLOOKUP($A4644,STOK_AWAL,13,0),0),0))</f>
        <v>0</v>
      </c>
      <c r="Q4644" t="str">
        <f>I4644</f>
        <v/>
      </c>
      <c r="R4644">
        <f>IFERROR(MOD(L4644,VLOOKUP($A4644,STOK_AWAL,13,0)),0)</f>
        <v>0</v>
      </c>
      <c r="S4644" t="str">
        <f>K4644</f>
        <v/>
      </c>
      <c r="T4644">
        <f>R4644+(P4644*(IFERROR(VLOOKUP($A4644,STOK_AWAL,13,0),0)))</f>
        <v>0</v>
      </c>
      <c r="U4644" t="str">
        <f>M4644</f>
        <v/>
      </c>
    </row>
    <row r="4645" spans="1:21" x14ac:dyDescent="0.25">
      <c r="A4645" t="str">
        <f>IF('3.Stok Awal'!$A4645=0,"",'3.Stok Awal'!$A4645)</f>
        <v/>
      </c>
      <c r="B4645" t="str">
        <f>IF('3.Stok Awal'!$B4645=0,"",'3.Stok Awal'!$B4645)</f>
        <v/>
      </c>
      <c r="C4645" t="str">
        <f>IF('3.Stok Awal'!$C4645=0,"",'3.Stok Awal'!$C4645)</f>
        <v/>
      </c>
      <c r="D4645" t="str">
        <f>IF('3.Stok Awal'!$D4645=0,"",'3.Stok Awal'!$D4645)</f>
        <v/>
      </c>
      <c r="E4645" t="str">
        <f>IF('3.Stok Awal'!$E4645=0,"",'3.Stok Awal'!$E4645)</f>
        <v/>
      </c>
      <c r="F4645" s="4" t="str">
        <f>IF('3.Stok Awal'!$F4645=0,"",'3.Stok Awal'!$F4645)</f>
        <v/>
      </c>
      <c r="G4645" s="4" t="str">
        <f t="shared" si="72"/>
        <v/>
      </c>
      <c r="H4645">
        <f>IF('3.Stok Awal'!$I4645=0,0,'3.Stok Awal'!$I4645)</f>
        <v>0</v>
      </c>
      <c r="I4645" t="str">
        <f>IF('3.Stok Awal'!$J4645=0,"",'3.Stok Awal'!$J4645)</f>
        <v/>
      </c>
      <c r="J4645">
        <f>IF('3.Stok Awal'!$K4645=0,0,'3.Stok Awal'!$K4645)</f>
        <v>0</v>
      </c>
      <c r="K4645" t="str">
        <f>IF('3.Stok Awal'!$L4645=0,"",'3.Stok Awal'!$L4645)</f>
        <v/>
      </c>
      <c r="L4645">
        <f>IF('3.Stok Awal'!$N4645=0,0,'3.Stok Awal'!$N4645)</f>
        <v>0</v>
      </c>
      <c r="M4645" t="str">
        <f>IF('3.Stok Awal'!$O4645=0,"",'3.Stok Awal'!$O4645)</f>
        <v/>
      </c>
      <c r="N4645">
        <f>SUMIF('4.Sell to Trade'!$O$5:$O$5003,'5.Stok Akhir'!$G4645,'4.Sell to Trade'!$Q$5:$Q$5003)</f>
        <v>0</v>
      </c>
      <c r="O4645" t="str">
        <f>IF('3.Stok Awal'!$L4645=0,"",'3.Stok Awal'!$L4645)</f>
        <v/>
      </c>
      <c r="P4645">
        <f>IF(ISNA(VLOOKUP($A4645,STOK_AWAL,13,0)),0,IF(VLOOKUP($A4645,STOK_AWAL,13,0)&gt;0,ROUNDDOWN(L4645/VLOOKUP($A4645,STOK_AWAL,13,0),0),0))</f>
        <v>0</v>
      </c>
      <c r="Q4645" t="str">
        <f>I4645</f>
        <v/>
      </c>
      <c r="R4645">
        <f>IFERROR(MOD(L4645,VLOOKUP($A4645,STOK_AWAL,13,0)),0)</f>
        <v>0</v>
      </c>
      <c r="S4645" t="str">
        <f>K4645</f>
        <v/>
      </c>
      <c r="T4645">
        <f>R4645+(P4645*(IFERROR(VLOOKUP($A4645,STOK_AWAL,13,0),0)))</f>
        <v>0</v>
      </c>
      <c r="U4645" t="str">
        <f>M4645</f>
        <v/>
      </c>
    </row>
    <row r="4646" spans="1:21" x14ac:dyDescent="0.25">
      <c r="A4646" t="str">
        <f>IF('3.Stok Awal'!$A4646=0,"",'3.Stok Awal'!$A4646)</f>
        <v/>
      </c>
      <c r="B4646" t="str">
        <f>IF('3.Stok Awal'!$B4646=0,"",'3.Stok Awal'!$B4646)</f>
        <v/>
      </c>
      <c r="C4646" t="str">
        <f>IF('3.Stok Awal'!$C4646=0,"",'3.Stok Awal'!$C4646)</f>
        <v/>
      </c>
      <c r="D4646" t="str">
        <f>IF('3.Stok Awal'!$D4646=0,"",'3.Stok Awal'!$D4646)</f>
        <v/>
      </c>
      <c r="E4646" t="str">
        <f>IF('3.Stok Awal'!$E4646=0,"",'3.Stok Awal'!$E4646)</f>
        <v/>
      </c>
      <c r="F4646" s="4" t="str">
        <f>IF('3.Stok Awal'!$F4646=0,"",'3.Stok Awal'!$F4646)</f>
        <v/>
      </c>
      <c r="G4646" s="4" t="str">
        <f t="shared" si="72"/>
        <v/>
      </c>
      <c r="H4646">
        <f>IF('3.Stok Awal'!$I4646=0,0,'3.Stok Awal'!$I4646)</f>
        <v>0</v>
      </c>
      <c r="I4646" t="str">
        <f>IF('3.Stok Awal'!$J4646=0,"",'3.Stok Awal'!$J4646)</f>
        <v/>
      </c>
      <c r="J4646">
        <f>IF('3.Stok Awal'!$K4646=0,0,'3.Stok Awal'!$K4646)</f>
        <v>0</v>
      </c>
      <c r="K4646" t="str">
        <f>IF('3.Stok Awal'!$L4646=0,"",'3.Stok Awal'!$L4646)</f>
        <v/>
      </c>
      <c r="L4646">
        <f>IF('3.Stok Awal'!$N4646=0,0,'3.Stok Awal'!$N4646)</f>
        <v>0</v>
      </c>
      <c r="M4646" t="str">
        <f>IF('3.Stok Awal'!$O4646=0,"",'3.Stok Awal'!$O4646)</f>
        <v/>
      </c>
      <c r="N4646">
        <f>SUMIF('4.Sell to Trade'!$O$5:$O$5003,'5.Stok Akhir'!$G4646,'4.Sell to Trade'!$Q$5:$Q$5003)</f>
        <v>0</v>
      </c>
      <c r="O4646" t="str">
        <f>IF('3.Stok Awal'!$L4646=0,"",'3.Stok Awal'!$L4646)</f>
        <v/>
      </c>
      <c r="P4646">
        <f>IF(ISNA(VLOOKUP($A4646,STOK_AWAL,13,0)),0,IF(VLOOKUP($A4646,STOK_AWAL,13,0)&gt;0,ROUNDDOWN(L4646/VLOOKUP($A4646,STOK_AWAL,13,0),0),0))</f>
        <v>0</v>
      </c>
      <c r="Q4646" t="str">
        <f>I4646</f>
        <v/>
      </c>
      <c r="R4646">
        <f>IFERROR(MOD(L4646,VLOOKUP($A4646,STOK_AWAL,13,0)),0)</f>
        <v>0</v>
      </c>
      <c r="S4646" t="str">
        <f>K4646</f>
        <v/>
      </c>
      <c r="T4646">
        <f>R4646+(P4646*(IFERROR(VLOOKUP($A4646,STOK_AWAL,13,0),0)))</f>
        <v>0</v>
      </c>
      <c r="U4646" t="str">
        <f>M4646</f>
        <v/>
      </c>
    </row>
    <row r="4647" spans="1:21" x14ac:dyDescent="0.25">
      <c r="A4647" t="str">
        <f>IF('3.Stok Awal'!$A4647=0,"",'3.Stok Awal'!$A4647)</f>
        <v/>
      </c>
      <c r="B4647" t="str">
        <f>IF('3.Stok Awal'!$B4647=0,"",'3.Stok Awal'!$B4647)</f>
        <v/>
      </c>
      <c r="C4647" t="str">
        <f>IF('3.Stok Awal'!$C4647=0,"",'3.Stok Awal'!$C4647)</f>
        <v/>
      </c>
      <c r="D4647" t="str">
        <f>IF('3.Stok Awal'!$D4647=0,"",'3.Stok Awal'!$D4647)</f>
        <v/>
      </c>
      <c r="E4647" t="str">
        <f>IF('3.Stok Awal'!$E4647=0,"",'3.Stok Awal'!$E4647)</f>
        <v/>
      </c>
      <c r="F4647" s="4" t="str">
        <f>IF('3.Stok Awal'!$F4647=0,"",'3.Stok Awal'!$F4647)</f>
        <v/>
      </c>
      <c r="G4647" s="4" t="str">
        <f t="shared" si="72"/>
        <v/>
      </c>
      <c r="H4647">
        <f>IF('3.Stok Awal'!$I4647=0,0,'3.Stok Awal'!$I4647)</f>
        <v>0</v>
      </c>
      <c r="I4647" t="str">
        <f>IF('3.Stok Awal'!$J4647=0,"",'3.Stok Awal'!$J4647)</f>
        <v/>
      </c>
      <c r="J4647">
        <f>IF('3.Stok Awal'!$K4647=0,0,'3.Stok Awal'!$K4647)</f>
        <v>0</v>
      </c>
      <c r="K4647" t="str">
        <f>IF('3.Stok Awal'!$L4647=0,"",'3.Stok Awal'!$L4647)</f>
        <v/>
      </c>
      <c r="L4647">
        <f>IF('3.Stok Awal'!$N4647=0,0,'3.Stok Awal'!$N4647)</f>
        <v>0</v>
      </c>
      <c r="M4647" t="str">
        <f>IF('3.Stok Awal'!$O4647=0,"",'3.Stok Awal'!$O4647)</f>
        <v/>
      </c>
      <c r="N4647">
        <f>SUMIF('4.Sell to Trade'!$O$5:$O$5003,'5.Stok Akhir'!$G4647,'4.Sell to Trade'!$Q$5:$Q$5003)</f>
        <v>0</v>
      </c>
      <c r="O4647" t="str">
        <f>IF('3.Stok Awal'!$L4647=0,"",'3.Stok Awal'!$L4647)</f>
        <v/>
      </c>
      <c r="P4647">
        <f>IF(ISNA(VLOOKUP($A4647,STOK_AWAL,13,0)),0,IF(VLOOKUP($A4647,STOK_AWAL,13,0)&gt;0,ROUNDDOWN(L4647/VLOOKUP($A4647,STOK_AWAL,13,0),0),0))</f>
        <v>0</v>
      </c>
      <c r="Q4647" t="str">
        <f>I4647</f>
        <v/>
      </c>
      <c r="R4647">
        <f>IFERROR(MOD(L4647,VLOOKUP($A4647,STOK_AWAL,13,0)),0)</f>
        <v>0</v>
      </c>
      <c r="S4647" t="str">
        <f>K4647</f>
        <v/>
      </c>
      <c r="T4647">
        <f>R4647+(P4647*(IFERROR(VLOOKUP($A4647,STOK_AWAL,13,0),0)))</f>
        <v>0</v>
      </c>
      <c r="U4647" t="str">
        <f>M4647</f>
        <v/>
      </c>
    </row>
    <row r="4648" spans="1:21" x14ac:dyDescent="0.25">
      <c r="A4648" t="str">
        <f>IF('3.Stok Awal'!$A4648=0,"",'3.Stok Awal'!$A4648)</f>
        <v/>
      </c>
      <c r="B4648" t="str">
        <f>IF('3.Stok Awal'!$B4648=0,"",'3.Stok Awal'!$B4648)</f>
        <v/>
      </c>
      <c r="C4648" t="str">
        <f>IF('3.Stok Awal'!$C4648=0,"",'3.Stok Awal'!$C4648)</f>
        <v/>
      </c>
      <c r="D4648" t="str">
        <f>IF('3.Stok Awal'!$D4648=0,"",'3.Stok Awal'!$D4648)</f>
        <v/>
      </c>
      <c r="E4648" t="str">
        <f>IF('3.Stok Awal'!$E4648=0,"",'3.Stok Awal'!$E4648)</f>
        <v/>
      </c>
      <c r="F4648" s="4" t="str">
        <f>IF('3.Stok Awal'!$F4648=0,"",'3.Stok Awal'!$F4648)</f>
        <v/>
      </c>
      <c r="G4648" s="4" t="str">
        <f t="shared" si="72"/>
        <v/>
      </c>
      <c r="H4648">
        <f>IF('3.Stok Awal'!$I4648=0,0,'3.Stok Awal'!$I4648)</f>
        <v>0</v>
      </c>
      <c r="I4648" t="str">
        <f>IF('3.Stok Awal'!$J4648=0,"",'3.Stok Awal'!$J4648)</f>
        <v/>
      </c>
      <c r="J4648">
        <f>IF('3.Stok Awal'!$K4648=0,0,'3.Stok Awal'!$K4648)</f>
        <v>0</v>
      </c>
      <c r="K4648" t="str">
        <f>IF('3.Stok Awal'!$L4648=0,"",'3.Stok Awal'!$L4648)</f>
        <v/>
      </c>
      <c r="L4648">
        <f>IF('3.Stok Awal'!$N4648=0,0,'3.Stok Awal'!$N4648)</f>
        <v>0</v>
      </c>
      <c r="M4648" t="str">
        <f>IF('3.Stok Awal'!$O4648=0,"",'3.Stok Awal'!$O4648)</f>
        <v/>
      </c>
      <c r="N4648">
        <f>SUMIF('4.Sell to Trade'!$O$5:$O$5003,'5.Stok Akhir'!$G4648,'4.Sell to Trade'!$Q$5:$Q$5003)</f>
        <v>0</v>
      </c>
      <c r="O4648" t="str">
        <f>IF('3.Stok Awal'!$L4648=0,"",'3.Stok Awal'!$L4648)</f>
        <v/>
      </c>
      <c r="P4648">
        <f>IF(ISNA(VLOOKUP($A4648,STOK_AWAL,13,0)),0,IF(VLOOKUP($A4648,STOK_AWAL,13,0)&gt;0,ROUNDDOWN(L4648/VLOOKUP($A4648,STOK_AWAL,13,0),0),0))</f>
        <v>0</v>
      </c>
      <c r="Q4648" t="str">
        <f>I4648</f>
        <v/>
      </c>
      <c r="R4648">
        <f>IFERROR(MOD(L4648,VLOOKUP($A4648,STOK_AWAL,13,0)),0)</f>
        <v>0</v>
      </c>
      <c r="S4648" t="str">
        <f>K4648</f>
        <v/>
      </c>
      <c r="T4648">
        <f>R4648+(P4648*(IFERROR(VLOOKUP($A4648,STOK_AWAL,13,0),0)))</f>
        <v>0</v>
      </c>
      <c r="U4648" t="str">
        <f>M4648</f>
        <v/>
      </c>
    </row>
    <row r="4649" spans="1:21" x14ac:dyDescent="0.25">
      <c r="A4649" t="str">
        <f>IF('3.Stok Awal'!$A4649=0,"",'3.Stok Awal'!$A4649)</f>
        <v/>
      </c>
      <c r="B4649" t="str">
        <f>IF('3.Stok Awal'!$B4649=0,"",'3.Stok Awal'!$B4649)</f>
        <v/>
      </c>
      <c r="C4649" t="str">
        <f>IF('3.Stok Awal'!$C4649=0,"",'3.Stok Awal'!$C4649)</f>
        <v/>
      </c>
      <c r="D4649" t="str">
        <f>IF('3.Stok Awal'!$D4649=0,"",'3.Stok Awal'!$D4649)</f>
        <v/>
      </c>
      <c r="E4649" t="str">
        <f>IF('3.Stok Awal'!$E4649=0,"",'3.Stok Awal'!$E4649)</f>
        <v/>
      </c>
      <c r="F4649" s="4" t="str">
        <f>IF('3.Stok Awal'!$F4649=0,"",'3.Stok Awal'!$F4649)</f>
        <v/>
      </c>
      <c r="G4649" s="4" t="str">
        <f t="shared" si="72"/>
        <v/>
      </c>
      <c r="H4649">
        <f>IF('3.Stok Awal'!$I4649=0,0,'3.Stok Awal'!$I4649)</f>
        <v>0</v>
      </c>
      <c r="I4649" t="str">
        <f>IF('3.Stok Awal'!$J4649=0,"",'3.Stok Awal'!$J4649)</f>
        <v/>
      </c>
      <c r="J4649">
        <f>IF('3.Stok Awal'!$K4649=0,0,'3.Stok Awal'!$K4649)</f>
        <v>0</v>
      </c>
      <c r="K4649" t="str">
        <f>IF('3.Stok Awal'!$L4649=0,"",'3.Stok Awal'!$L4649)</f>
        <v/>
      </c>
      <c r="L4649">
        <f>IF('3.Stok Awal'!$N4649=0,0,'3.Stok Awal'!$N4649)</f>
        <v>0</v>
      </c>
      <c r="M4649" t="str">
        <f>IF('3.Stok Awal'!$O4649=0,"",'3.Stok Awal'!$O4649)</f>
        <v/>
      </c>
      <c r="N4649">
        <f>SUMIF('4.Sell to Trade'!$O$5:$O$5003,'5.Stok Akhir'!$G4649,'4.Sell to Trade'!$Q$5:$Q$5003)</f>
        <v>0</v>
      </c>
      <c r="O4649" t="str">
        <f>IF('3.Stok Awal'!$L4649=0,"",'3.Stok Awal'!$L4649)</f>
        <v/>
      </c>
      <c r="P4649">
        <f>IF(ISNA(VLOOKUP($A4649,STOK_AWAL,13,0)),0,IF(VLOOKUP($A4649,STOK_AWAL,13,0)&gt;0,ROUNDDOWN(L4649/VLOOKUP($A4649,STOK_AWAL,13,0),0),0))</f>
        <v>0</v>
      </c>
      <c r="Q4649" t="str">
        <f>I4649</f>
        <v/>
      </c>
      <c r="R4649">
        <f>IFERROR(MOD(L4649,VLOOKUP($A4649,STOK_AWAL,13,0)),0)</f>
        <v>0</v>
      </c>
      <c r="S4649" t="str">
        <f>K4649</f>
        <v/>
      </c>
      <c r="T4649">
        <f>R4649+(P4649*(IFERROR(VLOOKUP($A4649,STOK_AWAL,13,0),0)))</f>
        <v>0</v>
      </c>
      <c r="U4649" t="str">
        <f>M4649</f>
        <v/>
      </c>
    </row>
    <row r="4650" spans="1:21" x14ac:dyDescent="0.25">
      <c r="A4650" t="str">
        <f>IF('3.Stok Awal'!$A4650=0,"",'3.Stok Awal'!$A4650)</f>
        <v/>
      </c>
      <c r="B4650" t="str">
        <f>IF('3.Stok Awal'!$B4650=0,"",'3.Stok Awal'!$B4650)</f>
        <v/>
      </c>
      <c r="C4650" t="str">
        <f>IF('3.Stok Awal'!$C4650=0,"",'3.Stok Awal'!$C4650)</f>
        <v/>
      </c>
      <c r="D4650" t="str">
        <f>IF('3.Stok Awal'!$D4650=0,"",'3.Stok Awal'!$D4650)</f>
        <v/>
      </c>
      <c r="E4650" t="str">
        <f>IF('3.Stok Awal'!$E4650=0,"",'3.Stok Awal'!$E4650)</f>
        <v/>
      </c>
      <c r="F4650" s="4" t="str">
        <f>IF('3.Stok Awal'!$F4650=0,"",'3.Stok Awal'!$F4650)</f>
        <v/>
      </c>
      <c r="G4650" s="4" t="str">
        <f t="shared" si="72"/>
        <v/>
      </c>
      <c r="H4650">
        <f>IF('3.Stok Awal'!$I4650=0,0,'3.Stok Awal'!$I4650)</f>
        <v>0</v>
      </c>
      <c r="I4650" t="str">
        <f>IF('3.Stok Awal'!$J4650=0,"",'3.Stok Awal'!$J4650)</f>
        <v/>
      </c>
      <c r="J4650">
        <f>IF('3.Stok Awal'!$K4650=0,0,'3.Stok Awal'!$K4650)</f>
        <v>0</v>
      </c>
      <c r="K4650" t="str">
        <f>IF('3.Stok Awal'!$L4650=0,"",'3.Stok Awal'!$L4650)</f>
        <v/>
      </c>
      <c r="L4650">
        <f>IF('3.Stok Awal'!$N4650=0,0,'3.Stok Awal'!$N4650)</f>
        <v>0</v>
      </c>
      <c r="M4650" t="str">
        <f>IF('3.Stok Awal'!$O4650=0,"",'3.Stok Awal'!$O4650)</f>
        <v/>
      </c>
      <c r="N4650">
        <f>SUMIF('4.Sell to Trade'!$O$5:$O$5003,'5.Stok Akhir'!$G4650,'4.Sell to Trade'!$Q$5:$Q$5003)</f>
        <v>0</v>
      </c>
      <c r="O4650" t="str">
        <f>IF('3.Stok Awal'!$L4650=0,"",'3.Stok Awal'!$L4650)</f>
        <v/>
      </c>
      <c r="P4650">
        <f>IF(ISNA(VLOOKUP($A4650,STOK_AWAL,13,0)),0,IF(VLOOKUP($A4650,STOK_AWAL,13,0)&gt;0,ROUNDDOWN(L4650/VLOOKUP($A4650,STOK_AWAL,13,0),0),0))</f>
        <v>0</v>
      </c>
      <c r="Q4650" t="str">
        <f>I4650</f>
        <v/>
      </c>
      <c r="R4650">
        <f>IFERROR(MOD(L4650,VLOOKUP($A4650,STOK_AWAL,13,0)),0)</f>
        <v>0</v>
      </c>
      <c r="S4650" t="str">
        <f>K4650</f>
        <v/>
      </c>
      <c r="T4650">
        <f>R4650+(P4650*(IFERROR(VLOOKUP($A4650,STOK_AWAL,13,0),0)))</f>
        <v>0</v>
      </c>
      <c r="U4650" t="str">
        <f>M4650</f>
        <v/>
      </c>
    </row>
    <row r="4651" spans="1:21" x14ac:dyDescent="0.25">
      <c r="A4651" t="str">
        <f>IF('3.Stok Awal'!$A4651=0,"",'3.Stok Awal'!$A4651)</f>
        <v/>
      </c>
      <c r="B4651" t="str">
        <f>IF('3.Stok Awal'!$B4651=0,"",'3.Stok Awal'!$B4651)</f>
        <v/>
      </c>
      <c r="C4651" t="str">
        <f>IF('3.Stok Awal'!$C4651=0,"",'3.Stok Awal'!$C4651)</f>
        <v/>
      </c>
      <c r="D4651" t="str">
        <f>IF('3.Stok Awal'!$D4651=0,"",'3.Stok Awal'!$D4651)</f>
        <v/>
      </c>
      <c r="E4651" t="str">
        <f>IF('3.Stok Awal'!$E4651=0,"",'3.Stok Awal'!$E4651)</f>
        <v/>
      </c>
      <c r="F4651" s="4" t="str">
        <f>IF('3.Stok Awal'!$F4651=0,"",'3.Stok Awal'!$F4651)</f>
        <v/>
      </c>
      <c r="G4651" s="4" t="str">
        <f t="shared" si="72"/>
        <v/>
      </c>
      <c r="H4651">
        <f>IF('3.Stok Awal'!$I4651=0,0,'3.Stok Awal'!$I4651)</f>
        <v>0</v>
      </c>
      <c r="I4651" t="str">
        <f>IF('3.Stok Awal'!$J4651=0,"",'3.Stok Awal'!$J4651)</f>
        <v/>
      </c>
      <c r="J4651">
        <f>IF('3.Stok Awal'!$K4651=0,0,'3.Stok Awal'!$K4651)</f>
        <v>0</v>
      </c>
      <c r="K4651" t="str">
        <f>IF('3.Stok Awal'!$L4651=0,"",'3.Stok Awal'!$L4651)</f>
        <v/>
      </c>
      <c r="L4651">
        <f>IF('3.Stok Awal'!$N4651=0,0,'3.Stok Awal'!$N4651)</f>
        <v>0</v>
      </c>
      <c r="M4651" t="str">
        <f>IF('3.Stok Awal'!$O4651=0,"",'3.Stok Awal'!$O4651)</f>
        <v/>
      </c>
      <c r="N4651">
        <f>SUMIF('4.Sell to Trade'!$O$5:$O$5003,'5.Stok Akhir'!$G4651,'4.Sell to Trade'!$Q$5:$Q$5003)</f>
        <v>0</v>
      </c>
      <c r="O4651" t="str">
        <f>IF('3.Stok Awal'!$L4651=0,"",'3.Stok Awal'!$L4651)</f>
        <v/>
      </c>
      <c r="P4651">
        <f>IF(ISNA(VLOOKUP($A4651,STOK_AWAL,13,0)),0,IF(VLOOKUP($A4651,STOK_AWAL,13,0)&gt;0,ROUNDDOWN(L4651/VLOOKUP($A4651,STOK_AWAL,13,0),0),0))</f>
        <v>0</v>
      </c>
      <c r="Q4651" t="str">
        <f>I4651</f>
        <v/>
      </c>
      <c r="R4651">
        <f>IFERROR(MOD(L4651,VLOOKUP($A4651,STOK_AWAL,13,0)),0)</f>
        <v>0</v>
      </c>
      <c r="S4651" t="str">
        <f>K4651</f>
        <v/>
      </c>
      <c r="T4651">
        <f>R4651+(P4651*(IFERROR(VLOOKUP($A4651,STOK_AWAL,13,0),0)))</f>
        <v>0</v>
      </c>
      <c r="U4651" t="str">
        <f>M4651</f>
        <v/>
      </c>
    </row>
    <row r="4652" spans="1:21" x14ac:dyDescent="0.25">
      <c r="A4652" t="str">
        <f>IF('3.Stok Awal'!$A4652=0,"",'3.Stok Awal'!$A4652)</f>
        <v/>
      </c>
      <c r="B4652" t="str">
        <f>IF('3.Stok Awal'!$B4652=0,"",'3.Stok Awal'!$B4652)</f>
        <v/>
      </c>
      <c r="C4652" t="str">
        <f>IF('3.Stok Awal'!$C4652=0,"",'3.Stok Awal'!$C4652)</f>
        <v/>
      </c>
      <c r="D4652" t="str">
        <f>IF('3.Stok Awal'!$D4652=0,"",'3.Stok Awal'!$D4652)</f>
        <v/>
      </c>
      <c r="E4652" t="str">
        <f>IF('3.Stok Awal'!$E4652=0,"",'3.Stok Awal'!$E4652)</f>
        <v/>
      </c>
      <c r="F4652" s="4" t="str">
        <f>IF('3.Stok Awal'!$F4652=0,"",'3.Stok Awal'!$F4652)</f>
        <v/>
      </c>
      <c r="G4652" s="4" t="str">
        <f t="shared" si="72"/>
        <v/>
      </c>
      <c r="H4652">
        <f>IF('3.Stok Awal'!$I4652=0,0,'3.Stok Awal'!$I4652)</f>
        <v>0</v>
      </c>
      <c r="I4652" t="str">
        <f>IF('3.Stok Awal'!$J4652=0,"",'3.Stok Awal'!$J4652)</f>
        <v/>
      </c>
      <c r="J4652">
        <f>IF('3.Stok Awal'!$K4652=0,0,'3.Stok Awal'!$K4652)</f>
        <v>0</v>
      </c>
      <c r="K4652" t="str">
        <f>IF('3.Stok Awal'!$L4652=0,"",'3.Stok Awal'!$L4652)</f>
        <v/>
      </c>
      <c r="L4652">
        <f>IF('3.Stok Awal'!$N4652=0,0,'3.Stok Awal'!$N4652)</f>
        <v>0</v>
      </c>
      <c r="M4652" t="str">
        <f>IF('3.Stok Awal'!$O4652=0,"",'3.Stok Awal'!$O4652)</f>
        <v/>
      </c>
      <c r="N4652">
        <f>SUMIF('4.Sell to Trade'!$O$5:$O$5003,'5.Stok Akhir'!$G4652,'4.Sell to Trade'!$Q$5:$Q$5003)</f>
        <v>0</v>
      </c>
      <c r="O4652" t="str">
        <f>IF('3.Stok Awal'!$L4652=0,"",'3.Stok Awal'!$L4652)</f>
        <v/>
      </c>
      <c r="P4652">
        <f>IF(ISNA(VLOOKUP($A4652,STOK_AWAL,13,0)),0,IF(VLOOKUP($A4652,STOK_AWAL,13,0)&gt;0,ROUNDDOWN(L4652/VLOOKUP($A4652,STOK_AWAL,13,0),0),0))</f>
        <v>0</v>
      </c>
      <c r="Q4652" t="str">
        <f>I4652</f>
        <v/>
      </c>
      <c r="R4652">
        <f>IFERROR(MOD(L4652,VLOOKUP($A4652,STOK_AWAL,13,0)),0)</f>
        <v>0</v>
      </c>
      <c r="S4652" t="str">
        <f>K4652</f>
        <v/>
      </c>
      <c r="T4652">
        <f>R4652+(P4652*(IFERROR(VLOOKUP($A4652,STOK_AWAL,13,0),0)))</f>
        <v>0</v>
      </c>
      <c r="U4652" t="str">
        <f>M4652</f>
        <v/>
      </c>
    </row>
    <row r="4653" spans="1:21" x14ac:dyDescent="0.25">
      <c r="A4653" t="str">
        <f>IF('3.Stok Awal'!$A4653=0,"",'3.Stok Awal'!$A4653)</f>
        <v/>
      </c>
      <c r="B4653" t="str">
        <f>IF('3.Stok Awal'!$B4653=0,"",'3.Stok Awal'!$B4653)</f>
        <v/>
      </c>
      <c r="C4653" t="str">
        <f>IF('3.Stok Awal'!$C4653=0,"",'3.Stok Awal'!$C4653)</f>
        <v/>
      </c>
      <c r="D4653" t="str">
        <f>IF('3.Stok Awal'!$D4653=0,"",'3.Stok Awal'!$D4653)</f>
        <v/>
      </c>
      <c r="E4653" t="str">
        <f>IF('3.Stok Awal'!$E4653=0,"",'3.Stok Awal'!$E4653)</f>
        <v/>
      </c>
      <c r="F4653" s="4" t="str">
        <f>IF('3.Stok Awal'!$F4653=0,"",'3.Stok Awal'!$F4653)</f>
        <v/>
      </c>
      <c r="G4653" s="4" t="str">
        <f t="shared" si="72"/>
        <v/>
      </c>
      <c r="H4653">
        <f>IF('3.Stok Awal'!$I4653=0,0,'3.Stok Awal'!$I4653)</f>
        <v>0</v>
      </c>
      <c r="I4653" t="str">
        <f>IF('3.Stok Awal'!$J4653=0,"",'3.Stok Awal'!$J4653)</f>
        <v/>
      </c>
      <c r="J4653">
        <f>IF('3.Stok Awal'!$K4653=0,0,'3.Stok Awal'!$K4653)</f>
        <v>0</v>
      </c>
      <c r="K4653" t="str">
        <f>IF('3.Stok Awal'!$L4653=0,"",'3.Stok Awal'!$L4653)</f>
        <v/>
      </c>
      <c r="L4653">
        <f>IF('3.Stok Awal'!$N4653=0,0,'3.Stok Awal'!$N4653)</f>
        <v>0</v>
      </c>
      <c r="M4653" t="str">
        <f>IF('3.Stok Awal'!$O4653=0,"",'3.Stok Awal'!$O4653)</f>
        <v/>
      </c>
      <c r="N4653">
        <f>SUMIF('4.Sell to Trade'!$O$5:$O$5003,'5.Stok Akhir'!$G4653,'4.Sell to Trade'!$Q$5:$Q$5003)</f>
        <v>0</v>
      </c>
      <c r="O4653" t="str">
        <f>IF('3.Stok Awal'!$L4653=0,"",'3.Stok Awal'!$L4653)</f>
        <v/>
      </c>
      <c r="P4653">
        <f>IF(ISNA(VLOOKUP($A4653,STOK_AWAL,13,0)),0,IF(VLOOKUP($A4653,STOK_AWAL,13,0)&gt;0,ROUNDDOWN(L4653/VLOOKUP($A4653,STOK_AWAL,13,0),0),0))</f>
        <v>0</v>
      </c>
      <c r="Q4653" t="str">
        <f>I4653</f>
        <v/>
      </c>
      <c r="R4653">
        <f>IFERROR(MOD(L4653,VLOOKUP($A4653,STOK_AWAL,13,0)),0)</f>
        <v>0</v>
      </c>
      <c r="S4653" t="str">
        <f>K4653</f>
        <v/>
      </c>
      <c r="T4653">
        <f>R4653+(P4653*(IFERROR(VLOOKUP($A4653,STOK_AWAL,13,0),0)))</f>
        <v>0</v>
      </c>
      <c r="U4653" t="str">
        <f>M4653</f>
        <v/>
      </c>
    </row>
    <row r="4654" spans="1:21" x14ac:dyDescent="0.25">
      <c r="A4654" t="str">
        <f>IF('3.Stok Awal'!$A4654=0,"",'3.Stok Awal'!$A4654)</f>
        <v/>
      </c>
      <c r="B4654" t="str">
        <f>IF('3.Stok Awal'!$B4654=0,"",'3.Stok Awal'!$B4654)</f>
        <v/>
      </c>
      <c r="C4654" t="str">
        <f>IF('3.Stok Awal'!$C4654=0,"",'3.Stok Awal'!$C4654)</f>
        <v/>
      </c>
      <c r="D4654" t="str">
        <f>IF('3.Stok Awal'!$D4654=0,"",'3.Stok Awal'!$D4654)</f>
        <v/>
      </c>
      <c r="E4654" t="str">
        <f>IF('3.Stok Awal'!$E4654=0,"",'3.Stok Awal'!$E4654)</f>
        <v/>
      </c>
      <c r="F4654" s="4" t="str">
        <f>IF('3.Stok Awal'!$F4654=0,"",'3.Stok Awal'!$F4654)</f>
        <v/>
      </c>
      <c r="G4654" s="4" t="str">
        <f t="shared" si="72"/>
        <v/>
      </c>
      <c r="H4654">
        <f>IF('3.Stok Awal'!$I4654=0,0,'3.Stok Awal'!$I4654)</f>
        <v>0</v>
      </c>
      <c r="I4654" t="str">
        <f>IF('3.Stok Awal'!$J4654=0,"",'3.Stok Awal'!$J4654)</f>
        <v/>
      </c>
      <c r="J4654">
        <f>IF('3.Stok Awal'!$K4654=0,0,'3.Stok Awal'!$K4654)</f>
        <v>0</v>
      </c>
      <c r="K4654" t="str">
        <f>IF('3.Stok Awal'!$L4654=0,"",'3.Stok Awal'!$L4654)</f>
        <v/>
      </c>
      <c r="L4654">
        <f>IF('3.Stok Awal'!$N4654=0,0,'3.Stok Awal'!$N4654)</f>
        <v>0</v>
      </c>
      <c r="M4654" t="str">
        <f>IF('3.Stok Awal'!$O4654=0,"",'3.Stok Awal'!$O4654)</f>
        <v/>
      </c>
      <c r="N4654">
        <f>SUMIF('4.Sell to Trade'!$O$5:$O$5003,'5.Stok Akhir'!$G4654,'4.Sell to Trade'!$Q$5:$Q$5003)</f>
        <v>0</v>
      </c>
      <c r="O4654" t="str">
        <f>IF('3.Stok Awal'!$L4654=0,"",'3.Stok Awal'!$L4654)</f>
        <v/>
      </c>
      <c r="P4654">
        <f>IF(ISNA(VLOOKUP($A4654,STOK_AWAL,13,0)),0,IF(VLOOKUP($A4654,STOK_AWAL,13,0)&gt;0,ROUNDDOWN(L4654/VLOOKUP($A4654,STOK_AWAL,13,0),0),0))</f>
        <v>0</v>
      </c>
      <c r="Q4654" t="str">
        <f>I4654</f>
        <v/>
      </c>
      <c r="R4654">
        <f>IFERROR(MOD(L4654,VLOOKUP($A4654,STOK_AWAL,13,0)),0)</f>
        <v>0</v>
      </c>
      <c r="S4654" t="str">
        <f>K4654</f>
        <v/>
      </c>
      <c r="T4654">
        <f>R4654+(P4654*(IFERROR(VLOOKUP($A4654,STOK_AWAL,13,0),0)))</f>
        <v>0</v>
      </c>
      <c r="U4654" t="str">
        <f>M4654</f>
        <v/>
      </c>
    </row>
    <row r="4655" spans="1:21" x14ac:dyDescent="0.25">
      <c r="A4655" t="str">
        <f>IF('3.Stok Awal'!$A4655=0,"",'3.Stok Awal'!$A4655)</f>
        <v/>
      </c>
      <c r="B4655" t="str">
        <f>IF('3.Stok Awal'!$B4655=0,"",'3.Stok Awal'!$B4655)</f>
        <v/>
      </c>
      <c r="C4655" t="str">
        <f>IF('3.Stok Awal'!$C4655=0,"",'3.Stok Awal'!$C4655)</f>
        <v/>
      </c>
      <c r="D4655" t="str">
        <f>IF('3.Stok Awal'!$D4655=0,"",'3.Stok Awal'!$D4655)</f>
        <v/>
      </c>
      <c r="E4655" t="str">
        <f>IF('3.Stok Awal'!$E4655=0,"",'3.Stok Awal'!$E4655)</f>
        <v/>
      </c>
      <c r="F4655" s="4" t="str">
        <f>IF('3.Stok Awal'!$F4655=0,"",'3.Stok Awal'!$F4655)</f>
        <v/>
      </c>
      <c r="G4655" s="4" t="str">
        <f t="shared" si="72"/>
        <v/>
      </c>
      <c r="H4655">
        <f>IF('3.Stok Awal'!$I4655=0,0,'3.Stok Awal'!$I4655)</f>
        <v>0</v>
      </c>
      <c r="I4655" t="str">
        <f>IF('3.Stok Awal'!$J4655=0,"",'3.Stok Awal'!$J4655)</f>
        <v/>
      </c>
      <c r="J4655">
        <f>IF('3.Stok Awal'!$K4655=0,0,'3.Stok Awal'!$K4655)</f>
        <v>0</v>
      </c>
      <c r="K4655" t="str">
        <f>IF('3.Stok Awal'!$L4655=0,"",'3.Stok Awal'!$L4655)</f>
        <v/>
      </c>
      <c r="L4655">
        <f>IF('3.Stok Awal'!$N4655=0,0,'3.Stok Awal'!$N4655)</f>
        <v>0</v>
      </c>
      <c r="M4655" t="str">
        <f>IF('3.Stok Awal'!$O4655=0,"",'3.Stok Awal'!$O4655)</f>
        <v/>
      </c>
      <c r="N4655">
        <f>SUMIF('4.Sell to Trade'!$O$5:$O$5003,'5.Stok Akhir'!$G4655,'4.Sell to Trade'!$Q$5:$Q$5003)</f>
        <v>0</v>
      </c>
      <c r="O4655" t="str">
        <f>IF('3.Stok Awal'!$L4655=0,"",'3.Stok Awal'!$L4655)</f>
        <v/>
      </c>
      <c r="P4655">
        <f>IF(ISNA(VLOOKUP($A4655,STOK_AWAL,13,0)),0,IF(VLOOKUP($A4655,STOK_AWAL,13,0)&gt;0,ROUNDDOWN(L4655/VLOOKUP($A4655,STOK_AWAL,13,0),0),0))</f>
        <v>0</v>
      </c>
      <c r="Q4655" t="str">
        <f>I4655</f>
        <v/>
      </c>
      <c r="R4655">
        <f>IFERROR(MOD(L4655,VLOOKUP($A4655,STOK_AWAL,13,0)),0)</f>
        <v>0</v>
      </c>
      <c r="S4655" t="str">
        <f>K4655</f>
        <v/>
      </c>
      <c r="T4655">
        <f>R4655+(P4655*(IFERROR(VLOOKUP($A4655,STOK_AWAL,13,0),0)))</f>
        <v>0</v>
      </c>
      <c r="U4655" t="str">
        <f>M4655</f>
        <v/>
      </c>
    </row>
    <row r="4656" spans="1:21" x14ac:dyDescent="0.25">
      <c r="A4656" t="str">
        <f>IF('3.Stok Awal'!$A4656=0,"",'3.Stok Awal'!$A4656)</f>
        <v/>
      </c>
      <c r="B4656" t="str">
        <f>IF('3.Stok Awal'!$B4656=0,"",'3.Stok Awal'!$B4656)</f>
        <v/>
      </c>
      <c r="C4656" t="str">
        <f>IF('3.Stok Awal'!$C4656=0,"",'3.Stok Awal'!$C4656)</f>
        <v/>
      </c>
      <c r="D4656" t="str">
        <f>IF('3.Stok Awal'!$D4656=0,"",'3.Stok Awal'!$D4656)</f>
        <v/>
      </c>
      <c r="E4656" t="str">
        <f>IF('3.Stok Awal'!$E4656=0,"",'3.Stok Awal'!$E4656)</f>
        <v/>
      </c>
      <c r="F4656" s="4" t="str">
        <f>IF('3.Stok Awal'!$F4656=0,"",'3.Stok Awal'!$F4656)</f>
        <v/>
      </c>
      <c r="G4656" s="4" t="str">
        <f t="shared" si="72"/>
        <v/>
      </c>
      <c r="H4656">
        <f>IF('3.Stok Awal'!$I4656=0,0,'3.Stok Awal'!$I4656)</f>
        <v>0</v>
      </c>
      <c r="I4656" t="str">
        <f>IF('3.Stok Awal'!$J4656=0,"",'3.Stok Awal'!$J4656)</f>
        <v/>
      </c>
      <c r="J4656">
        <f>IF('3.Stok Awal'!$K4656=0,0,'3.Stok Awal'!$K4656)</f>
        <v>0</v>
      </c>
      <c r="K4656" t="str">
        <f>IF('3.Stok Awal'!$L4656=0,"",'3.Stok Awal'!$L4656)</f>
        <v/>
      </c>
      <c r="L4656">
        <f>IF('3.Stok Awal'!$N4656=0,0,'3.Stok Awal'!$N4656)</f>
        <v>0</v>
      </c>
      <c r="M4656" t="str">
        <f>IF('3.Stok Awal'!$O4656=0,"",'3.Stok Awal'!$O4656)</f>
        <v/>
      </c>
      <c r="N4656">
        <f>SUMIF('4.Sell to Trade'!$O$5:$O$5003,'5.Stok Akhir'!$G4656,'4.Sell to Trade'!$Q$5:$Q$5003)</f>
        <v>0</v>
      </c>
      <c r="O4656" t="str">
        <f>IF('3.Stok Awal'!$L4656=0,"",'3.Stok Awal'!$L4656)</f>
        <v/>
      </c>
      <c r="P4656">
        <f>IF(ISNA(VLOOKUP($A4656,STOK_AWAL,13,0)),0,IF(VLOOKUP($A4656,STOK_AWAL,13,0)&gt;0,ROUNDDOWN(L4656/VLOOKUP($A4656,STOK_AWAL,13,0),0),0))</f>
        <v>0</v>
      </c>
      <c r="Q4656" t="str">
        <f>I4656</f>
        <v/>
      </c>
      <c r="R4656">
        <f>IFERROR(MOD(L4656,VLOOKUP($A4656,STOK_AWAL,13,0)),0)</f>
        <v>0</v>
      </c>
      <c r="S4656" t="str">
        <f>K4656</f>
        <v/>
      </c>
      <c r="T4656">
        <f>R4656+(P4656*(IFERROR(VLOOKUP($A4656,STOK_AWAL,13,0),0)))</f>
        <v>0</v>
      </c>
      <c r="U4656" t="str">
        <f>M4656</f>
        <v/>
      </c>
    </row>
    <row r="4657" spans="1:21" x14ac:dyDescent="0.25">
      <c r="A4657" t="str">
        <f>IF('3.Stok Awal'!$A4657=0,"",'3.Stok Awal'!$A4657)</f>
        <v/>
      </c>
      <c r="B4657" t="str">
        <f>IF('3.Stok Awal'!$B4657=0,"",'3.Stok Awal'!$B4657)</f>
        <v/>
      </c>
      <c r="C4657" t="str">
        <f>IF('3.Stok Awal'!$C4657=0,"",'3.Stok Awal'!$C4657)</f>
        <v/>
      </c>
      <c r="D4657" t="str">
        <f>IF('3.Stok Awal'!$D4657=0,"",'3.Stok Awal'!$D4657)</f>
        <v/>
      </c>
      <c r="E4657" t="str">
        <f>IF('3.Stok Awal'!$E4657=0,"",'3.Stok Awal'!$E4657)</f>
        <v/>
      </c>
      <c r="F4657" s="4" t="str">
        <f>IF('3.Stok Awal'!$F4657=0,"",'3.Stok Awal'!$F4657)</f>
        <v/>
      </c>
      <c r="G4657" s="4" t="str">
        <f t="shared" si="72"/>
        <v/>
      </c>
      <c r="H4657">
        <f>IF('3.Stok Awal'!$I4657=0,0,'3.Stok Awal'!$I4657)</f>
        <v>0</v>
      </c>
      <c r="I4657" t="str">
        <f>IF('3.Stok Awal'!$J4657=0,"",'3.Stok Awal'!$J4657)</f>
        <v/>
      </c>
      <c r="J4657">
        <f>IF('3.Stok Awal'!$K4657=0,0,'3.Stok Awal'!$K4657)</f>
        <v>0</v>
      </c>
      <c r="K4657" t="str">
        <f>IF('3.Stok Awal'!$L4657=0,"",'3.Stok Awal'!$L4657)</f>
        <v/>
      </c>
      <c r="L4657">
        <f>IF('3.Stok Awal'!$N4657=0,0,'3.Stok Awal'!$N4657)</f>
        <v>0</v>
      </c>
      <c r="M4657" t="str">
        <f>IF('3.Stok Awal'!$O4657=0,"",'3.Stok Awal'!$O4657)</f>
        <v/>
      </c>
      <c r="N4657">
        <f>SUMIF('4.Sell to Trade'!$O$5:$O$5003,'5.Stok Akhir'!$G4657,'4.Sell to Trade'!$Q$5:$Q$5003)</f>
        <v>0</v>
      </c>
      <c r="O4657" t="str">
        <f>IF('3.Stok Awal'!$L4657=0,"",'3.Stok Awal'!$L4657)</f>
        <v/>
      </c>
      <c r="P4657">
        <f>IF(ISNA(VLOOKUP($A4657,STOK_AWAL,13,0)),0,IF(VLOOKUP($A4657,STOK_AWAL,13,0)&gt;0,ROUNDDOWN(L4657/VLOOKUP($A4657,STOK_AWAL,13,0),0),0))</f>
        <v>0</v>
      </c>
      <c r="Q4657" t="str">
        <f>I4657</f>
        <v/>
      </c>
      <c r="R4657">
        <f>IFERROR(MOD(L4657,VLOOKUP($A4657,STOK_AWAL,13,0)),0)</f>
        <v>0</v>
      </c>
      <c r="S4657" t="str">
        <f>K4657</f>
        <v/>
      </c>
      <c r="T4657">
        <f>R4657+(P4657*(IFERROR(VLOOKUP($A4657,STOK_AWAL,13,0),0)))</f>
        <v>0</v>
      </c>
      <c r="U4657" t="str">
        <f>M4657</f>
        <v/>
      </c>
    </row>
    <row r="4658" spans="1:21" x14ac:dyDescent="0.25">
      <c r="A4658" t="str">
        <f>IF('3.Stok Awal'!$A4658=0,"",'3.Stok Awal'!$A4658)</f>
        <v/>
      </c>
      <c r="B4658" t="str">
        <f>IF('3.Stok Awal'!$B4658=0,"",'3.Stok Awal'!$B4658)</f>
        <v/>
      </c>
      <c r="C4658" t="str">
        <f>IF('3.Stok Awal'!$C4658=0,"",'3.Stok Awal'!$C4658)</f>
        <v/>
      </c>
      <c r="D4658" t="str">
        <f>IF('3.Stok Awal'!$D4658=0,"",'3.Stok Awal'!$D4658)</f>
        <v/>
      </c>
      <c r="E4658" t="str">
        <f>IF('3.Stok Awal'!$E4658=0,"",'3.Stok Awal'!$E4658)</f>
        <v/>
      </c>
      <c r="F4658" s="4" t="str">
        <f>IF('3.Stok Awal'!$F4658=0,"",'3.Stok Awal'!$F4658)</f>
        <v/>
      </c>
      <c r="G4658" s="4" t="str">
        <f t="shared" si="72"/>
        <v/>
      </c>
      <c r="H4658">
        <f>IF('3.Stok Awal'!$I4658=0,0,'3.Stok Awal'!$I4658)</f>
        <v>0</v>
      </c>
      <c r="I4658" t="str">
        <f>IF('3.Stok Awal'!$J4658=0,"",'3.Stok Awal'!$J4658)</f>
        <v/>
      </c>
      <c r="J4658">
        <f>IF('3.Stok Awal'!$K4658=0,0,'3.Stok Awal'!$K4658)</f>
        <v>0</v>
      </c>
      <c r="K4658" t="str">
        <f>IF('3.Stok Awal'!$L4658=0,"",'3.Stok Awal'!$L4658)</f>
        <v/>
      </c>
      <c r="L4658">
        <f>IF('3.Stok Awal'!$N4658=0,0,'3.Stok Awal'!$N4658)</f>
        <v>0</v>
      </c>
      <c r="M4658" t="str">
        <f>IF('3.Stok Awal'!$O4658=0,"",'3.Stok Awal'!$O4658)</f>
        <v/>
      </c>
      <c r="N4658">
        <f>SUMIF('4.Sell to Trade'!$O$5:$O$5003,'5.Stok Akhir'!$G4658,'4.Sell to Trade'!$Q$5:$Q$5003)</f>
        <v>0</v>
      </c>
      <c r="O4658" t="str">
        <f>IF('3.Stok Awal'!$L4658=0,"",'3.Stok Awal'!$L4658)</f>
        <v/>
      </c>
      <c r="P4658">
        <f>IF(ISNA(VLOOKUP($A4658,STOK_AWAL,13,0)),0,IF(VLOOKUP($A4658,STOK_AWAL,13,0)&gt;0,ROUNDDOWN(L4658/VLOOKUP($A4658,STOK_AWAL,13,0),0),0))</f>
        <v>0</v>
      </c>
      <c r="Q4658" t="str">
        <f>I4658</f>
        <v/>
      </c>
      <c r="R4658">
        <f>IFERROR(MOD(L4658,VLOOKUP($A4658,STOK_AWAL,13,0)),0)</f>
        <v>0</v>
      </c>
      <c r="S4658" t="str">
        <f>K4658</f>
        <v/>
      </c>
      <c r="T4658">
        <f>R4658+(P4658*(IFERROR(VLOOKUP($A4658,STOK_AWAL,13,0),0)))</f>
        <v>0</v>
      </c>
      <c r="U4658" t="str">
        <f>M4658</f>
        <v/>
      </c>
    </row>
    <row r="4659" spans="1:21" x14ac:dyDescent="0.25">
      <c r="A4659" t="str">
        <f>IF('3.Stok Awal'!$A4659=0,"",'3.Stok Awal'!$A4659)</f>
        <v/>
      </c>
      <c r="B4659" t="str">
        <f>IF('3.Stok Awal'!$B4659=0,"",'3.Stok Awal'!$B4659)</f>
        <v/>
      </c>
      <c r="C4659" t="str">
        <f>IF('3.Stok Awal'!$C4659=0,"",'3.Stok Awal'!$C4659)</f>
        <v/>
      </c>
      <c r="D4659" t="str">
        <f>IF('3.Stok Awal'!$D4659=0,"",'3.Stok Awal'!$D4659)</f>
        <v/>
      </c>
      <c r="E4659" t="str">
        <f>IF('3.Stok Awal'!$E4659=0,"",'3.Stok Awal'!$E4659)</f>
        <v/>
      </c>
      <c r="F4659" s="4" t="str">
        <f>IF('3.Stok Awal'!$F4659=0,"",'3.Stok Awal'!$F4659)</f>
        <v/>
      </c>
      <c r="G4659" s="4" t="str">
        <f t="shared" si="72"/>
        <v/>
      </c>
      <c r="H4659">
        <f>IF('3.Stok Awal'!$I4659=0,0,'3.Stok Awal'!$I4659)</f>
        <v>0</v>
      </c>
      <c r="I4659" t="str">
        <f>IF('3.Stok Awal'!$J4659=0,"",'3.Stok Awal'!$J4659)</f>
        <v/>
      </c>
      <c r="J4659">
        <f>IF('3.Stok Awal'!$K4659=0,0,'3.Stok Awal'!$K4659)</f>
        <v>0</v>
      </c>
      <c r="K4659" t="str">
        <f>IF('3.Stok Awal'!$L4659=0,"",'3.Stok Awal'!$L4659)</f>
        <v/>
      </c>
      <c r="L4659">
        <f>IF('3.Stok Awal'!$N4659=0,0,'3.Stok Awal'!$N4659)</f>
        <v>0</v>
      </c>
      <c r="M4659" t="str">
        <f>IF('3.Stok Awal'!$O4659=0,"",'3.Stok Awal'!$O4659)</f>
        <v/>
      </c>
      <c r="N4659">
        <f>SUMIF('4.Sell to Trade'!$O$5:$O$5003,'5.Stok Akhir'!$G4659,'4.Sell to Trade'!$Q$5:$Q$5003)</f>
        <v>0</v>
      </c>
      <c r="O4659" t="str">
        <f>IF('3.Stok Awal'!$L4659=0,"",'3.Stok Awal'!$L4659)</f>
        <v/>
      </c>
      <c r="P4659">
        <f>IF(ISNA(VLOOKUP($A4659,STOK_AWAL,13,0)),0,IF(VLOOKUP($A4659,STOK_AWAL,13,0)&gt;0,ROUNDDOWN(L4659/VLOOKUP($A4659,STOK_AWAL,13,0),0),0))</f>
        <v>0</v>
      </c>
      <c r="Q4659" t="str">
        <f>I4659</f>
        <v/>
      </c>
      <c r="R4659">
        <f>IFERROR(MOD(L4659,VLOOKUP($A4659,STOK_AWAL,13,0)),0)</f>
        <v>0</v>
      </c>
      <c r="S4659" t="str">
        <f>K4659</f>
        <v/>
      </c>
      <c r="T4659">
        <f>R4659+(P4659*(IFERROR(VLOOKUP($A4659,STOK_AWAL,13,0),0)))</f>
        <v>0</v>
      </c>
      <c r="U4659" t="str">
        <f>M4659</f>
        <v/>
      </c>
    </row>
    <row r="4660" spans="1:21" x14ac:dyDescent="0.25">
      <c r="A4660" t="str">
        <f>IF('3.Stok Awal'!$A4660=0,"",'3.Stok Awal'!$A4660)</f>
        <v/>
      </c>
      <c r="B4660" t="str">
        <f>IF('3.Stok Awal'!$B4660=0,"",'3.Stok Awal'!$B4660)</f>
        <v/>
      </c>
      <c r="C4660" t="str">
        <f>IF('3.Stok Awal'!$C4660=0,"",'3.Stok Awal'!$C4660)</f>
        <v/>
      </c>
      <c r="D4660" t="str">
        <f>IF('3.Stok Awal'!$D4660=0,"",'3.Stok Awal'!$D4660)</f>
        <v/>
      </c>
      <c r="E4660" t="str">
        <f>IF('3.Stok Awal'!$E4660=0,"",'3.Stok Awal'!$E4660)</f>
        <v/>
      </c>
      <c r="F4660" s="4" t="str">
        <f>IF('3.Stok Awal'!$F4660=0,"",'3.Stok Awal'!$F4660)</f>
        <v/>
      </c>
      <c r="G4660" s="4" t="str">
        <f t="shared" si="72"/>
        <v/>
      </c>
      <c r="H4660">
        <f>IF('3.Stok Awal'!$I4660=0,0,'3.Stok Awal'!$I4660)</f>
        <v>0</v>
      </c>
      <c r="I4660" t="str">
        <f>IF('3.Stok Awal'!$J4660=0,"",'3.Stok Awal'!$J4660)</f>
        <v/>
      </c>
      <c r="J4660">
        <f>IF('3.Stok Awal'!$K4660=0,0,'3.Stok Awal'!$K4660)</f>
        <v>0</v>
      </c>
      <c r="K4660" t="str">
        <f>IF('3.Stok Awal'!$L4660=0,"",'3.Stok Awal'!$L4660)</f>
        <v/>
      </c>
      <c r="L4660">
        <f>IF('3.Stok Awal'!$N4660=0,0,'3.Stok Awal'!$N4660)</f>
        <v>0</v>
      </c>
      <c r="M4660" t="str">
        <f>IF('3.Stok Awal'!$O4660=0,"",'3.Stok Awal'!$O4660)</f>
        <v/>
      </c>
      <c r="N4660">
        <f>SUMIF('4.Sell to Trade'!$O$5:$O$5003,'5.Stok Akhir'!$G4660,'4.Sell to Trade'!$Q$5:$Q$5003)</f>
        <v>0</v>
      </c>
      <c r="O4660" t="str">
        <f>IF('3.Stok Awal'!$L4660=0,"",'3.Stok Awal'!$L4660)</f>
        <v/>
      </c>
      <c r="P4660">
        <f>IF(ISNA(VLOOKUP($A4660,STOK_AWAL,13,0)),0,IF(VLOOKUP($A4660,STOK_AWAL,13,0)&gt;0,ROUNDDOWN(L4660/VLOOKUP($A4660,STOK_AWAL,13,0),0),0))</f>
        <v>0</v>
      </c>
      <c r="Q4660" t="str">
        <f>I4660</f>
        <v/>
      </c>
      <c r="R4660">
        <f>IFERROR(MOD(L4660,VLOOKUP($A4660,STOK_AWAL,13,0)),0)</f>
        <v>0</v>
      </c>
      <c r="S4660" t="str">
        <f>K4660</f>
        <v/>
      </c>
      <c r="T4660">
        <f>R4660+(P4660*(IFERROR(VLOOKUP($A4660,STOK_AWAL,13,0),0)))</f>
        <v>0</v>
      </c>
      <c r="U4660" t="str">
        <f>M4660</f>
        <v/>
      </c>
    </row>
    <row r="4661" spans="1:21" x14ac:dyDescent="0.25">
      <c r="A4661" t="str">
        <f>IF('3.Stok Awal'!$A4661=0,"",'3.Stok Awal'!$A4661)</f>
        <v/>
      </c>
      <c r="B4661" t="str">
        <f>IF('3.Stok Awal'!$B4661=0,"",'3.Stok Awal'!$B4661)</f>
        <v/>
      </c>
      <c r="C4661" t="str">
        <f>IF('3.Stok Awal'!$C4661=0,"",'3.Stok Awal'!$C4661)</f>
        <v/>
      </c>
      <c r="D4661" t="str">
        <f>IF('3.Stok Awal'!$D4661=0,"",'3.Stok Awal'!$D4661)</f>
        <v/>
      </c>
      <c r="E4661" t="str">
        <f>IF('3.Stok Awal'!$E4661=0,"",'3.Stok Awal'!$E4661)</f>
        <v/>
      </c>
      <c r="F4661" s="4" t="str">
        <f>IF('3.Stok Awal'!$F4661=0,"",'3.Stok Awal'!$F4661)</f>
        <v/>
      </c>
      <c r="G4661" s="4" t="str">
        <f t="shared" si="72"/>
        <v/>
      </c>
      <c r="H4661">
        <f>IF('3.Stok Awal'!$I4661=0,0,'3.Stok Awal'!$I4661)</f>
        <v>0</v>
      </c>
      <c r="I4661" t="str">
        <f>IF('3.Stok Awal'!$J4661=0,"",'3.Stok Awal'!$J4661)</f>
        <v/>
      </c>
      <c r="J4661">
        <f>IF('3.Stok Awal'!$K4661=0,0,'3.Stok Awal'!$K4661)</f>
        <v>0</v>
      </c>
      <c r="K4661" t="str">
        <f>IF('3.Stok Awal'!$L4661=0,"",'3.Stok Awal'!$L4661)</f>
        <v/>
      </c>
      <c r="L4661">
        <f>IF('3.Stok Awal'!$N4661=0,0,'3.Stok Awal'!$N4661)</f>
        <v>0</v>
      </c>
      <c r="M4661" t="str">
        <f>IF('3.Stok Awal'!$O4661=0,"",'3.Stok Awal'!$O4661)</f>
        <v/>
      </c>
      <c r="N4661">
        <f>SUMIF('4.Sell to Trade'!$O$5:$O$5003,'5.Stok Akhir'!$G4661,'4.Sell to Trade'!$Q$5:$Q$5003)</f>
        <v>0</v>
      </c>
      <c r="O4661" t="str">
        <f>IF('3.Stok Awal'!$L4661=0,"",'3.Stok Awal'!$L4661)</f>
        <v/>
      </c>
      <c r="P4661">
        <f>IF(ISNA(VLOOKUP($A4661,STOK_AWAL,13,0)),0,IF(VLOOKUP($A4661,STOK_AWAL,13,0)&gt;0,ROUNDDOWN(L4661/VLOOKUP($A4661,STOK_AWAL,13,0),0),0))</f>
        <v>0</v>
      </c>
      <c r="Q4661" t="str">
        <f>I4661</f>
        <v/>
      </c>
      <c r="R4661">
        <f>IFERROR(MOD(L4661,VLOOKUP($A4661,STOK_AWAL,13,0)),0)</f>
        <v>0</v>
      </c>
      <c r="S4661" t="str">
        <f>K4661</f>
        <v/>
      </c>
      <c r="T4661">
        <f>R4661+(P4661*(IFERROR(VLOOKUP($A4661,STOK_AWAL,13,0),0)))</f>
        <v>0</v>
      </c>
      <c r="U4661" t="str">
        <f>M4661</f>
        <v/>
      </c>
    </row>
    <row r="4662" spans="1:21" x14ac:dyDescent="0.25">
      <c r="A4662" t="str">
        <f>IF('3.Stok Awal'!$A4662=0,"",'3.Stok Awal'!$A4662)</f>
        <v/>
      </c>
      <c r="B4662" t="str">
        <f>IF('3.Stok Awal'!$B4662=0,"",'3.Stok Awal'!$B4662)</f>
        <v/>
      </c>
      <c r="C4662" t="str">
        <f>IF('3.Stok Awal'!$C4662=0,"",'3.Stok Awal'!$C4662)</f>
        <v/>
      </c>
      <c r="D4662" t="str">
        <f>IF('3.Stok Awal'!$D4662=0,"",'3.Stok Awal'!$D4662)</f>
        <v/>
      </c>
      <c r="E4662" t="str">
        <f>IF('3.Stok Awal'!$E4662=0,"",'3.Stok Awal'!$E4662)</f>
        <v/>
      </c>
      <c r="F4662" s="4" t="str">
        <f>IF('3.Stok Awal'!$F4662=0,"",'3.Stok Awal'!$F4662)</f>
        <v/>
      </c>
      <c r="G4662" s="4" t="str">
        <f t="shared" si="72"/>
        <v/>
      </c>
      <c r="H4662">
        <f>IF('3.Stok Awal'!$I4662=0,0,'3.Stok Awal'!$I4662)</f>
        <v>0</v>
      </c>
      <c r="I4662" t="str">
        <f>IF('3.Stok Awal'!$J4662=0,"",'3.Stok Awal'!$J4662)</f>
        <v/>
      </c>
      <c r="J4662">
        <f>IF('3.Stok Awal'!$K4662=0,0,'3.Stok Awal'!$K4662)</f>
        <v>0</v>
      </c>
      <c r="K4662" t="str">
        <f>IF('3.Stok Awal'!$L4662=0,"",'3.Stok Awal'!$L4662)</f>
        <v/>
      </c>
      <c r="L4662">
        <f>IF('3.Stok Awal'!$N4662=0,0,'3.Stok Awal'!$N4662)</f>
        <v>0</v>
      </c>
      <c r="M4662" t="str">
        <f>IF('3.Stok Awal'!$O4662=0,"",'3.Stok Awal'!$O4662)</f>
        <v/>
      </c>
      <c r="N4662">
        <f>SUMIF('4.Sell to Trade'!$O$5:$O$5003,'5.Stok Akhir'!$G4662,'4.Sell to Trade'!$Q$5:$Q$5003)</f>
        <v>0</v>
      </c>
      <c r="O4662" t="str">
        <f>IF('3.Stok Awal'!$L4662=0,"",'3.Stok Awal'!$L4662)</f>
        <v/>
      </c>
      <c r="P4662">
        <f>IF(ISNA(VLOOKUP($A4662,STOK_AWAL,13,0)),0,IF(VLOOKUP($A4662,STOK_AWAL,13,0)&gt;0,ROUNDDOWN(L4662/VLOOKUP($A4662,STOK_AWAL,13,0),0),0))</f>
        <v>0</v>
      </c>
      <c r="Q4662" t="str">
        <f>I4662</f>
        <v/>
      </c>
      <c r="R4662">
        <f>IFERROR(MOD(L4662,VLOOKUP($A4662,STOK_AWAL,13,0)),0)</f>
        <v>0</v>
      </c>
      <c r="S4662" t="str">
        <f>K4662</f>
        <v/>
      </c>
      <c r="T4662">
        <f>R4662+(P4662*(IFERROR(VLOOKUP($A4662,STOK_AWAL,13,0),0)))</f>
        <v>0</v>
      </c>
      <c r="U4662" t="str">
        <f>M4662</f>
        <v/>
      </c>
    </row>
    <row r="4663" spans="1:21" x14ac:dyDescent="0.25">
      <c r="A4663" t="str">
        <f>IF('3.Stok Awal'!$A4663=0,"",'3.Stok Awal'!$A4663)</f>
        <v/>
      </c>
      <c r="B4663" t="str">
        <f>IF('3.Stok Awal'!$B4663=0,"",'3.Stok Awal'!$B4663)</f>
        <v/>
      </c>
      <c r="C4663" t="str">
        <f>IF('3.Stok Awal'!$C4663=0,"",'3.Stok Awal'!$C4663)</f>
        <v/>
      </c>
      <c r="D4663" t="str">
        <f>IF('3.Stok Awal'!$D4663=0,"",'3.Stok Awal'!$D4663)</f>
        <v/>
      </c>
      <c r="E4663" t="str">
        <f>IF('3.Stok Awal'!$E4663=0,"",'3.Stok Awal'!$E4663)</f>
        <v/>
      </c>
      <c r="F4663" s="4" t="str">
        <f>IF('3.Stok Awal'!$F4663=0,"",'3.Stok Awal'!$F4663)</f>
        <v/>
      </c>
      <c r="G4663" s="4" t="str">
        <f t="shared" si="72"/>
        <v/>
      </c>
      <c r="H4663">
        <f>IF('3.Stok Awal'!$I4663=0,0,'3.Stok Awal'!$I4663)</f>
        <v>0</v>
      </c>
      <c r="I4663" t="str">
        <f>IF('3.Stok Awal'!$J4663=0,"",'3.Stok Awal'!$J4663)</f>
        <v/>
      </c>
      <c r="J4663">
        <f>IF('3.Stok Awal'!$K4663=0,0,'3.Stok Awal'!$K4663)</f>
        <v>0</v>
      </c>
      <c r="K4663" t="str">
        <f>IF('3.Stok Awal'!$L4663=0,"",'3.Stok Awal'!$L4663)</f>
        <v/>
      </c>
      <c r="L4663">
        <f>IF('3.Stok Awal'!$N4663=0,0,'3.Stok Awal'!$N4663)</f>
        <v>0</v>
      </c>
      <c r="M4663" t="str">
        <f>IF('3.Stok Awal'!$O4663=0,"",'3.Stok Awal'!$O4663)</f>
        <v/>
      </c>
      <c r="N4663">
        <f>SUMIF('4.Sell to Trade'!$O$5:$O$5003,'5.Stok Akhir'!$G4663,'4.Sell to Trade'!$Q$5:$Q$5003)</f>
        <v>0</v>
      </c>
      <c r="O4663" t="str">
        <f>IF('3.Stok Awal'!$L4663=0,"",'3.Stok Awal'!$L4663)</f>
        <v/>
      </c>
      <c r="P4663">
        <f>IF(ISNA(VLOOKUP($A4663,STOK_AWAL,13,0)),0,IF(VLOOKUP($A4663,STOK_AWAL,13,0)&gt;0,ROUNDDOWN(L4663/VLOOKUP($A4663,STOK_AWAL,13,0),0),0))</f>
        <v>0</v>
      </c>
      <c r="Q4663" t="str">
        <f>I4663</f>
        <v/>
      </c>
      <c r="R4663">
        <f>IFERROR(MOD(L4663,VLOOKUP($A4663,STOK_AWAL,13,0)),0)</f>
        <v>0</v>
      </c>
      <c r="S4663" t="str">
        <f>K4663</f>
        <v/>
      </c>
      <c r="T4663">
        <f>R4663+(P4663*(IFERROR(VLOOKUP($A4663,STOK_AWAL,13,0),0)))</f>
        <v>0</v>
      </c>
      <c r="U4663" t="str">
        <f>M4663</f>
        <v/>
      </c>
    </row>
    <row r="4664" spans="1:21" x14ac:dyDescent="0.25">
      <c r="A4664" t="str">
        <f>IF('3.Stok Awal'!$A4664=0,"",'3.Stok Awal'!$A4664)</f>
        <v/>
      </c>
      <c r="B4664" t="str">
        <f>IF('3.Stok Awal'!$B4664=0,"",'3.Stok Awal'!$B4664)</f>
        <v/>
      </c>
      <c r="C4664" t="str">
        <f>IF('3.Stok Awal'!$C4664=0,"",'3.Stok Awal'!$C4664)</f>
        <v/>
      </c>
      <c r="D4664" t="str">
        <f>IF('3.Stok Awal'!$D4664=0,"",'3.Stok Awal'!$D4664)</f>
        <v/>
      </c>
      <c r="E4664" t="str">
        <f>IF('3.Stok Awal'!$E4664=0,"",'3.Stok Awal'!$E4664)</f>
        <v/>
      </c>
      <c r="F4664" s="4" t="str">
        <f>IF('3.Stok Awal'!$F4664=0,"",'3.Stok Awal'!$F4664)</f>
        <v/>
      </c>
      <c r="G4664" s="4" t="str">
        <f t="shared" si="72"/>
        <v/>
      </c>
      <c r="H4664">
        <f>IF('3.Stok Awal'!$I4664=0,0,'3.Stok Awal'!$I4664)</f>
        <v>0</v>
      </c>
      <c r="I4664" t="str">
        <f>IF('3.Stok Awal'!$J4664=0,"",'3.Stok Awal'!$J4664)</f>
        <v/>
      </c>
      <c r="J4664">
        <f>IF('3.Stok Awal'!$K4664=0,0,'3.Stok Awal'!$K4664)</f>
        <v>0</v>
      </c>
      <c r="K4664" t="str">
        <f>IF('3.Stok Awal'!$L4664=0,"",'3.Stok Awal'!$L4664)</f>
        <v/>
      </c>
      <c r="L4664">
        <f>IF('3.Stok Awal'!$N4664=0,0,'3.Stok Awal'!$N4664)</f>
        <v>0</v>
      </c>
      <c r="M4664" t="str">
        <f>IF('3.Stok Awal'!$O4664=0,"",'3.Stok Awal'!$O4664)</f>
        <v/>
      </c>
      <c r="N4664">
        <f>SUMIF('4.Sell to Trade'!$O$5:$O$5003,'5.Stok Akhir'!$G4664,'4.Sell to Trade'!$Q$5:$Q$5003)</f>
        <v>0</v>
      </c>
      <c r="O4664" t="str">
        <f>IF('3.Stok Awal'!$L4664=0,"",'3.Stok Awal'!$L4664)</f>
        <v/>
      </c>
      <c r="P4664">
        <f>IF(ISNA(VLOOKUP($A4664,STOK_AWAL,13,0)),0,IF(VLOOKUP($A4664,STOK_AWAL,13,0)&gt;0,ROUNDDOWN(L4664/VLOOKUP($A4664,STOK_AWAL,13,0),0),0))</f>
        <v>0</v>
      </c>
      <c r="Q4664" t="str">
        <f>I4664</f>
        <v/>
      </c>
      <c r="R4664">
        <f>IFERROR(MOD(L4664,VLOOKUP($A4664,STOK_AWAL,13,0)),0)</f>
        <v>0</v>
      </c>
      <c r="S4664" t="str">
        <f>K4664</f>
        <v/>
      </c>
      <c r="T4664">
        <f>R4664+(P4664*(IFERROR(VLOOKUP($A4664,STOK_AWAL,13,0),0)))</f>
        <v>0</v>
      </c>
      <c r="U4664" t="str">
        <f>M4664</f>
        <v/>
      </c>
    </row>
    <row r="4665" spans="1:21" x14ac:dyDescent="0.25">
      <c r="A4665" t="str">
        <f>IF('3.Stok Awal'!$A4665=0,"",'3.Stok Awal'!$A4665)</f>
        <v/>
      </c>
      <c r="B4665" t="str">
        <f>IF('3.Stok Awal'!$B4665=0,"",'3.Stok Awal'!$B4665)</f>
        <v/>
      </c>
      <c r="C4665" t="str">
        <f>IF('3.Stok Awal'!$C4665=0,"",'3.Stok Awal'!$C4665)</f>
        <v/>
      </c>
      <c r="D4665" t="str">
        <f>IF('3.Stok Awal'!$D4665=0,"",'3.Stok Awal'!$D4665)</f>
        <v/>
      </c>
      <c r="E4665" t="str">
        <f>IF('3.Stok Awal'!$E4665=0,"",'3.Stok Awal'!$E4665)</f>
        <v/>
      </c>
      <c r="F4665" s="4" t="str">
        <f>IF('3.Stok Awal'!$F4665=0,"",'3.Stok Awal'!$F4665)</f>
        <v/>
      </c>
      <c r="G4665" s="4" t="str">
        <f t="shared" si="72"/>
        <v/>
      </c>
      <c r="H4665">
        <f>IF('3.Stok Awal'!$I4665=0,0,'3.Stok Awal'!$I4665)</f>
        <v>0</v>
      </c>
      <c r="I4665" t="str">
        <f>IF('3.Stok Awal'!$J4665=0,"",'3.Stok Awal'!$J4665)</f>
        <v/>
      </c>
      <c r="J4665">
        <f>IF('3.Stok Awal'!$K4665=0,0,'3.Stok Awal'!$K4665)</f>
        <v>0</v>
      </c>
      <c r="K4665" t="str">
        <f>IF('3.Stok Awal'!$L4665=0,"",'3.Stok Awal'!$L4665)</f>
        <v/>
      </c>
      <c r="L4665">
        <f>IF('3.Stok Awal'!$N4665=0,0,'3.Stok Awal'!$N4665)</f>
        <v>0</v>
      </c>
      <c r="M4665" t="str">
        <f>IF('3.Stok Awal'!$O4665=0,"",'3.Stok Awal'!$O4665)</f>
        <v/>
      </c>
      <c r="N4665">
        <f>SUMIF('4.Sell to Trade'!$O$5:$O$5003,'5.Stok Akhir'!$G4665,'4.Sell to Trade'!$Q$5:$Q$5003)</f>
        <v>0</v>
      </c>
      <c r="O4665" t="str">
        <f>IF('3.Stok Awal'!$L4665=0,"",'3.Stok Awal'!$L4665)</f>
        <v/>
      </c>
      <c r="P4665">
        <f>IF(ISNA(VLOOKUP($A4665,STOK_AWAL,13,0)),0,IF(VLOOKUP($A4665,STOK_AWAL,13,0)&gt;0,ROUNDDOWN(L4665/VLOOKUP($A4665,STOK_AWAL,13,0),0),0))</f>
        <v>0</v>
      </c>
      <c r="Q4665" t="str">
        <f>I4665</f>
        <v/>
      </c>
      <c r="R4665">
        <f>IFERROR(MOD(L4665,VLOOKUP($A4665,STOK_AWAL,13,0)),0)</f>
        <v>0</v>
      </c>
      <c r="S4665" t="str">
        <f>K4665</f>
        <v/>
      </c>
      <c r="T4665">
        <f>R4665+(P4665*(IFERROR(VLOOKUP($A4665,STOK_AWAL,13,0),0)))</f>
        <v>0</v>
      </c>
      <c r="U4665" t="str">
        <f>M4665</f>
        <v/>
      </c>
    </row>
    <row r="4666" spans="1:21" x14ac:dyDescent="0.25">
      <c r="A4666" t="str">
        <f>IF('3.Stok Awal'!$A4666=0,"",'3.Stok Awal'!$A4666)</f>
        <v/>
      </c>
      <c r="B4666" t="str">
        <f>IF('3.Stok Awal'!$B4666=0,"",'3.Stok Awal'!$B4666)</f>
        <v/>
      </c>
      <c r="C4666" t="str">
        <f>IF('3.Stok Awal'!$C4666=0,"",'3.Stok Awal'!$C4666)</f>
        <v/>
      </c>
      <c r="D4666" t="str">
        <f>IF('3.Stok Awal'!$D4666=0,"",'3.Stok Awal'!$D4666)</f>
        <v/>
      </c>
      <c r="E4666" t="str">
        <f>IF('3.Stok Awal'!$E4666=0,"",'3.Stok Awal'!$E4666)</f>
        <v/>
      </c>
      <c r="F4666" s="4" t="str">
        <f>IF('3.Stok Awal'!$F4666=0,"",'3.Stok Awal'!$F4666)</f>
        <v/>
      </c>
      <c r="G4666" s="4" t="str">
        <f t="shared" si="72"/>
        <v/>
      </c>
      <c r="H4666">
        <f>IF('3.Stok Awal'!$I4666=0,0,'3.Stok Awal'!$I4666)</f>
        <v>0</v>
      </c>
      <c r="I4666" t="str">
        <f>IF('3.Stok Awal'!$J4666=0,"",'3.Stok Awal'!$J4666)</f>
        <v/>
      </c>
      <c r="J4666">
        <f>IF('3.Stok Awal'!$K4666=0,0,'3.Stok Awal'!$K4666)</f>
        <v>0</v>
      </c>
      <c r="K4666" t="str">
        <f>IF('3.Stok Awal'!$L4666=0,"",'3.Stok Awal'!$L4666)</f>
        <v/>
      </c>
      <c r="L4666">
        <f>IF('3.Stok Awal'!$N4666=0,0,'3.Stok Awal'!$N4666)</f>
        <v>0</v>
      </c>
      <c r="M4666" t="str">
        <f>IF('3.Stok Awal'!$O4666=0,"",'3.Stok Awal'!$O4666)</f>
        <v/>
      </c>
      <c r="N4666">
        <f>SUMIF('4.Sell to Trade'!$O$5:$O$5003,'5.Stok Akhir'!$G4666,'4.Sell to Trade'!$Q$5:$Q$5003)</f>
        <v>0</v>
      </c>
      <c r="O4666" t="str">
        <f>IF('3.Stok Awal'!$L4666=0,"",'3.Stok Awal'!$L4666)</f>
        <v/>
      </c>
      <c r="P4666">
        <f>IF(ISNA(VLOOKUP($A4666,STOK_AWAL,13,0)),0,IF(VLOOKUP($A4666,STOK_AWAL,13,0)&gt;0,ROUNDDOWN(L4666/VLOOKUP($A4666,STOK_AWAL,13,0),0),0))</f>
        <v>0</v>
      </c>
      <c r="Q4666" t="str">
        <f>I4666</f>
        <v/>
      </c>
      <c r="R4666">
        <f>IFERROR(MOD(L4666,VLOOKUP($A4666,STOK_AWAL,13,0)),0)</f>
        <v>0</v>
      </c>
      <c r="S4666" t="str">
        <f>K4666</f>
        <v/>
      </c>
      <c r="T4666">
        <f>R4666+(P4666*(IFERROR(VLOOKUP($A4666,STOK_AWAL,13,0),0)))</f>
        <v>0</v>
      </c>
      <c r="U4666" t="str">
        <f>M4666</f>
        <v/>
      </c>
    </row>
    <row r="4667" spans="1:21" x14ac:dyDescent="0.25">
      <c r="A4667" t="str">
        <f>IF('3.Stok Awal'!$A4667=0,"",'3.Stok Awal'!$A4667)</f>
        <v/>
      </c>
      <c r="B4667" t="str">
        <f>IF('3.Stok Awal'!$B4667=0,"",'3.Stok Awal'!$B4667)</f>
        <v/>
      </c>
      <c r="C4667" t="str">
        <f>IF('3.Stok Awal'!$C4667=0,"",'3.Stok Awal'!$C4667)</f>
        <v/>
      </c>
      <c r="D4667" t="str">
        <f>IF('3.Stok Awal'!$D4667=0,"",'3.Stok Awal'!$D4667)</f>
        <v/>
      </c>
      <c r="E4667" t="str">
        <f>IF('3.Stok Awal'!$E4667=0,"",'3.Stok Awal'!$E4667)</f>
        <v/>
      </c>
      <c r="F4667" s="4" t="str">
        <f>IF('3.Stok Awal'!$F4667=0,"",'3.Stok Awal'!$F4667)</f>
        <v/>
      </c>
      <c r="G4667" s="4" t="str">
        <f t="shared" si="72"/>
        <v/>
      </c>
      <c r="H4667">
        <f>IF('3.Stok Awal'!$I4667=0,0,'3.Stok Awal'!$I4667)</f>
        <v>0</v>
      </c>
      <c r="I4667" t="str">
        <f>IF('3.Stok Awal'!$J4667=0,"",'3.Stok Awal'!$J4667)</f>
        <v/>
      </c>
      <c r="J4667">
        <f>IF('3.Stok Awal'!$K4667=0,0,'3.Stok Awal'!$K4667)</f>
        <v>0</v>
      </c>
      <c r="K4667" t="str">
        <f>IF('3.Stok Awal'!$L4667=0,"",'3.Stok Awal'!$L4667)</f>
        <v/>
      </c>
      <c r="L4667">
        <f>IF('3.Stok Awal'!$N4667=0,0,'3.Stok Awal'!$N4667)</f>
        <v>0</v>
      </c>
      <c r="M4667" t="str">
        <f>IF('3.Stok Awal'!$O4667=0,"",'3.Stok Awal'!$O4667)</f>
        <v/>
      </c>
      <c r="N4667">
        <f>SUMIF('4.Sell to Trade'!$O$5:$O$5003,'5.Stok Akhir'!$G4667,'4.Sell to Trade'!$Q$5:$Q$5003)</f>
        <v>0</v>
      </c>
      <c r="O4667" t="str">
        <f>IF('3.Stok Awal'!$L4667=0,"",'3.Stok Awal'!$L4667)</f>
        <v/>
      </c>
      <c r="P4667">
        <f>IF(ISNA(VLOOKUP($A4667,STOK_AWAL,13,0)),0,IF(VLOOKUP($A4667,STOK_AWAL,13,0)&gt;0,ROUNDDOWN(L4667/VLOOKUP($A4667,STOK_AWAL,13,0),0),0))</f>
        <v>0</v>
      </c>
      <c r="Q4667" t="str">
        <f>I4667</f>
        <v/>
      </c>
      <c r="R4667">
        <f>IFERROR(MOD(L4667,VLOOKUP($A4667,STOK_AWAL,13,0)),0)</f>
        <v>0</v>
      </c>
      <c r="S4667" t="str">
        <f>K4667</f>
        <v/>
      </c>
      <c r="T4667">
        <f>R4667+(P4667*(IFERROR(VLOOKUP($A4667,STOK_AWAL,13,0),0)))</f>
        <v>0</v>
      </c>
      <c r="U4667" t="str">
        <f>M4667</f>
        <v/>
      </c>
    </row>
    <row r="4668" spans="1:21" x14ac:dyDescent="0.25">
      <c r="A4668" t="str">
        <f>IF('3.Stok Awal'!$A4668=0,"",'3.Stok Awal'!$A4668)</f>
        <v/>
      </c>
      <c r="B4668" t="str">
        <f>IF('3.Stok Awal'!$B4668=0,"",'3.Stok Awal'!$B4668)</f>
        <v/>
      </c>
      <c r="C4668" t="str">
        <f>IF('3.Stok Awal'!$C4668=0,"",'3.Stok Awal'!$C4668)</f>
        <v/>
      </c>
      <c r="D4668" t="str">
        <f>IF('3.Stok Awal'!$D4668=0,"",'3.Stok Awal'!$D4668)</f>
        <v/>
      </c>
      <c r="E4668" t="str">
        <f>IF('3.Stok Awal'!$E4668=0,"",'3.Stok Awal'!$E4668)</f>
        <v/>
      </c>
      <c r="F4668" s="4" t="str">
        <f>IF('3.Stok Awal'!$F4668=0,"",'3.Stok Awal'!$F4668)</f>
        <v/>
      </c>
      <c r="G4668" s="4" t="str">
        <f t="shared" si="72"/>
        <v/>
      </c>
      <c r="H4668">
        <f>IF('3.Stok Awal'!$I4668=0,0,'3.Stok Awal'!$I4668)</f>
        <v>0</v>
      </c>
      <c r="I4668" t="str">
        <f>IF('3.Stok Awal'!$J4668=0,"",'3.Stok Awal'!$J4668)</f>
        <v/>
      </c>
      <c r="J4668">
        <f>IF('3.Stok Awal'!$K4668=0,0,'3.Stok Awal'!$K4668)</f>
        <v>0</v>
      </c>
      <c r="K4668" t="str">
        <f>IF('3.Stok Awal'!$L4668=0,"",'3.Stok Awal'!$L4668)</f>
        <v/>
      </c>
      <c r="L4668">
        <f>IF('3.Stok Awal'!$N4668=0,0,'3.Stok Awal'!$N4668)</f>
        <v>0</v>
      </c>
      <c r="M4668" t="str">
        <f>IF('3.Stok Awal'!$O4668=0,"",'3.Stok Awal'!$O4668)</f>
        <v/>
      </c>
      <c r="N4668">
        <f>SUMIF('4.Sell to Trade'!$O$5:$O$5003,'5.Stok Akhir'!$G4668,'4.Sell to Trade'!$Q$5:$Q$5003)</f>
        <v>0</v>
      </c>
      <c r="O4668" t="str">
        <f>IF('3.Stok Awal'!$L4668=0,"",'3.Stok Awal'!$L4668)</f>
        <v/>
      </c>
      <c r="P4668">
        <f>IF(ISNA(VLOOKUP($A4668,STOK_AWAL,13,0)),0,IF(VLOOKUP($A4668,STOK_AWAL,13,0)&gt;0,ROUNDDOWN(L4668/VLOOKUP($A4668,STOK_AWAL,13,0),0),0))</f>
        <v>0</v>
      </c>
      <c r="Q4668" t="str">
        <f>I4668</f>
        <v/>
      </c>
      <c r="R4668">
        <f>IFERROR(MOD(L4668,VLOOKUP($A4668,STOK_AWAL,13,0)),0)</f>
        <v>0</v>
      </c>
      <c r="S4668" t="str">
        <f>K4668</f>
        <v/>
      </c>
      <c r="T4668">
        <f>R4668+(P4668*(IFERROR(VLOOKUP($A4668,STOK_AWAL,13,0),0)))</f>
        <v>0</v>
      </c>
      <c r="U4668" t="str">
        <f>M4668</f>
        <v/>
      </c>
    </row>
    <row r="4669" spans="1:21" x14ac:dyDescent="0.25">
      <c r="A4669" t="str">
        <f>IF('3.Stok Awal'!$A4669=0,"",'3.Stok Awal'!$A4669)</f>
        <v/>
      </c>
      <c r="B4669" t="str">
        <f>IF('3.Stok Awal'!$B4669=0,"",'3.Stok Awal'!$B4669)</f>
        <v/>
      </c>
      <c r="C4669" t="str">
        <f>IF('3.Stok Awal'!$C4669=0,"",'3.Stok Awal'!$C4669)</f>
        <v/>
      </c>
      <c r="D4669" t="str">
        <f>IF('3.Stok Awal'!$D4669=0,"",'3.Stok Awal'!$D4669)</f>
        <v/>
      </c>
      <c r="E4669" t="str">
        <f>IF('3.Stok Awal'!$E4669=0,"",'3.Stok Awal'!$E4669)</f>
        <v/>
      </c>
      <c r="F4669" s="4" t="str">
        <f>IF('3.Stok Awal'!$F4669=0,"",'3.Stok Awal'!$F4669)</f>
        <v/>
      </c>
      <c r="G4669" s="4" t="str">
        <f t="shared" si="72"/>
        <v/>
      </c>
      <c r="H4669">
        <f>IF('3.Stok Awal'!$I4669=0,0,'3.Stok Awal'!$I4669)</f>
        <v>0</v>
      </c>
      <c r="I4669" t="str">
        <f>IF('3.Stok Awal'!$J4669=0,"",'3.Stok Awal'!$J4669)</f>
        <v/>
      </c>
      <c r="J4669">
        <f>IF('3.Stok Awal'!$K4669=0,0,'3.Stok Awal'!$K4669)</f>
        <v>0</v>
      </c>
      <c r="K4669" t="str">
        <f>IF('3.Stok Awal'!$L4669=0,"",'3.Stok Awal'!$L4669)</f>
        <v/>
      </c>
      <c r="L4669">
        <f>IF('3.Stok Awal'!$N4669=0,0,'3.Stok Awal'!$N4669)</f>
        <v>0</v>
      </c>
      <c r="M4669" t="str">
        <f>IF('3.Stok Awal'!$O4669=0,"",'3.Stok Awal'!$O4669)</f>
        <v/>
      </c>
      <c r="N4669">
        <f>SUMIF('4.Sell to Trade'!$O$5:$O$5003,'5.Stok Akhir'!$G4669,'4.Sell to Trade'!$Q$5:$Q$5003)</f>
        <v>0</v>
      </c>
      <c r="O4669" t="str">
        <f>IF('3.Stok Awal'!$L4669=0,"",'3.Stok Awal'!$L4669)</f>
        <v/>
      </c>
      <c r="P4669">
        <f>IF(ISNA(VLOOKUP($A4669,STOK_AWAL,13,0)),0,IF(VLOOKUP($A4669,STOK_AWAL,13,0)&gt;0,ROUNDDOWN(L4669/VLOOKUP($A4669,STOK_AWAL,13,0),0),0))</f>
        <v>0</v>
      </c>
      <c r="Q4669" t="str">
        <f>I4669</f>
        <v/>
      </c>
      <c r="R4669">
        <f>IFERROR(MOD(L4669,VLOOKUP($A4669,STOK_AWAL,13,0)),0)</f>
        <v>0</v>
      </c>
      <c r="S4669" t="str">
        <f>K4669</f>
        <v/>
      </c>
      <c r="T4669">
        <f>R4669+(P4669*(IFERROR(VLOOKUP($A4669,STOK_AWAL,13,0),0)))</f>
        <v>0</v>
      </c>
      <c r="U4669" t="str">
        <f>M4669</f>
        <v/>
      </c>
    </row>
    <row r="4670" spans="1:21" x14ac:dyDescent="0.25">
      <c r="A4670" t="str">
        <f>IF('3.Stok Awal'!$A4670=0,"",'3.Stok Awal'!$A4670)</f>
        <v/>
      </c>
      <c r="B4670" t="str">
        <f>IF('3.Stok Awal'!$B4670=0,"",'3.Stok Awal'!$B4670)</f>
        <v/>
      </c>
      <c r="C4670" t="str">
        <f>IF('3.Stok Awal'!$C4670=0,"",'3.Stok Awal'!$C4670)</f>
        <v/>
      </c>
      <c r="D4670" t="str">
        <f>IF('3.Stok Awal'!$D4670=0,"",'3.Stok Awal'!$D4670)</f>
        <v/>
      </c>
      <c r="E4670" t="str">
        <f>IF('3.Stok Awal'!$E4670=0,"",'3.Stok Awal'!$E4670)</f>
        <v/>
      </c>
      <c r="F4670" s="4" t="str">
        <f>IF('3.Stok Awal'!$F4670=0,"",'3.Stok Awal'!$F4670)</f>
        <v/>
      </c>
      <c r="G4670" s="4" t="str">
        <f t="shared" si="72"/>
        <v/>
      </c>
      <c r="H4670">
        <f>IF('3.Stok Awal'!$I4670=0,0,'3.Stok Awal'!$I4670)</f>
        <v>0</v>
      </c>
      <c r="I4670" t="str">
        <f>IF('3.Stok Awal'!$J4670=0,"",'3.Stok Awal'!$J4670)</f>
        <v/>
      </c>
      <c r="J4670">
        <f>IF('3.Stok Awal'!$K4670=0,0,'3.Stok Awal'!$K4670)</f>
        <v>0</v>
      </c>
      <c r="K4670" t="str">
        <f>IF('3.Stok Awal'!$L4670=0,"",'3.Stok Awal'!$L4670)</f>
        <v/>
      </c>
      <c r="L4670">
        <f>IF('3.Stok Awal'!$N4670=0,0,'3.Stok Awal'!$N4670)</f>
        <v>0</v>
      </c>
      <c r="M4670" t="str">
        <f>IF('3.Stok Awal'!$O4670=0,"",'3.Stok Awal'!$O4670)</f>
        <v/>
      </c>
      <c r="N4670">
        <f>SUMIF('4.Sell to Trade'!$O$5:$O$5003,'5.Stok Akhir'!$G4670,'4.Sell to Trade'!$Q$5:$Q$5003)</f>
        <v>0</v>
      </c>
      <c r="O4670" t="str">
        <f>IF('3.Stok Awal'!$L4670=0,"",'3.Stok Awal'!$L4670)</f>
        <v/>
      </c>
      <c r="P4670">
        <f>IF(ISNA(VLOOKUP($A4670,STOK_AWAL,13,0)),0,IF(VLOOKUP($A4670,STOK_AWAL,13,0)&gt;0,ROUNDDOWN(L4670/VLOOKUP($A4670,STOK_AWAL,13,0),0),0))</f>
        <v>0</v>
      </c>
      <c r="Q4670" t="str">
        <f>I4670</f>
        <v/>
      </c>
      <c r="R4670">
        <f>IFERROR(MOD(L4670,VLOOKUP($A4670,STOK_AWAL,13,0)),0)</f>
        <v>0</v>
      </c>
      <c r="S4670" t="str">
        <f>K4670</f>
        <v/>
      </c>
      <c r="T4670">
        <f>R4670+(P4670*(IFERROR(VLOOKUP($A4670,STOK_AWAL,13,0),0)))</f>
        <v>0</v>
      </c>
      <c r="U4670" t="str">
        <f>M4670</f>
        <v/>
      </c>
    </row>
    <row r="4671" spans="1:21" x14ac:dyDescent="0.25">
      <c r="A4671" t="str">
        <f>IF('3.Stok Awal'!$A4671=0,"",'3.Stok Awal'!$A4671)</f>
        <v/>
      </c>
      <c r="B4671" t="str">
        <f>IF('3.Stok Awal'!$B4671=0,"",'3.Stok Awal'!$B4671)</f>
        <v/>
      </c>
      <c r="C4671" t="str">
        <f>IF('3.Stok Awal'!$C4671=0,"",'3.Stok Awal'!$C4671)</f>
        <v/>
      </c>
      <c r="D4671" t="str">
        <f>IF('3.Stok Awal'!$D4671=0,"",'3.Stok Awal'!$D4671)</f>
        <v/>
      </c>
      <c r="E4671" t="str">
        <f>IF('3.Stok Awal'!$E4671=0,"",'3.Stok Awal'!$E4671)</f>
        <v/>
      </c>
      <c r="F4671" s="4" t="str">
        <f>IF('3.Stok Awal'!$F4671=0,"",'3.Stok Awal'!$F4671)</f>
        <v/>
      </c>
      <c r="G4671" s="4" t="str">
        <f t="shared" si="72"/>
        <v/>
      </c>
      <c r="H4671">
        <f>IF('3.Stok Awal'!$I4671=0,0,'3.Stok Awal'!$I4671)</f>
        <v>0</v>
      </c>
      <c r="I4671" t="str">
        <f>IF('3.Stok Awal'!$J4671=0,"",'3.Stok Awal'!$J4671)</f>
        <v/>
      </c>
      <c r="J4671">
        <f>IF('3.Stok Awal'!$K4671=0,0,'3.Stok Awal'!$K4671)</f>
        <v>0</v>
      </c>
      <c r="K4671" t="str">
        <f>IF('3.Stok Awal'!$L4671=0,"",'3.Stok Awal'!$L4671)</f>
        <v/>
      </c>
      <c r="L4671">
        <f>IF('3.Stok Awal'!$N4671=0,0,'3.Stok Awal'!$N4671)</f>
        <v>0</v>
      </c>
      <c r="M4671" t="str">
        <f>IF('3.Stok Awal'!$O4671=0,"",'3.Stok Awal'!$O4671)</f>
        <v/>
      </c>
      <c r="N4671">
        <f>SUMIF('4.Sell to Trade'!$O$5:$O$5003,'5.Stok Akhir'!$G4671,'4.Sell to Trade'!$Q$5:$Q$5003)</f>
        <v>0</v>
      </c>
      <c r="O4671" t="str">
        <f>IF('3.Stok Awal'!$L4671=0,"",'3.Stok Awal'!$L4671)</f>
        <v/>
      </c>
      <c r="P4671">
        <f>IF(ISNA(VLOOKUP($A4671,STOK_AWAL,13,0)),0,IF(VLOOKUP($A4671,STOK_AWAL,13,0)&gt;0,ROUNDDOWN(L4671/VLOOKUP($A4671,STOK_AWAL,13,0),0),0))</f>
        <v>0</v>
      </c>
      <c r="Q4671" t="str">
        <f>I4671</f>
        <v/>
      </c>
      <c r="R4671">
        <f>IFERROR(MOD(L4671,VLOOKUP($A4671,STOK_AWAL,13,0)),0)</f>
        <v>0</v>
      </c>
      <c r="S4671" t="str">
        <f>K4671</f>
        <v/>
      </c>
      <c r="T4671">
        <f>R4671+(P4671*(IFERROR(VLOOKUP($A4671,STOK_AWAL,13,0),0)))</f>
        <v>0</v>
      </c>
      <c r="U4671" t="str">
        <f>M4671</f>
        <v/>
      </c>
    </row>
    <row r="4672" spans="1:21" x14ac:dyDescent="0.25">
      <c r="A4672" t="str">
        <f>IF('3.Stok Awal'!$A4672=0,"",'3.Stok Awal'!$A4672)</f>
        <v/>
      </c>
      <c r="B4672" t="str">
        <f>IF('3.Stok Awal'!$B4672=0,"",'3.Stok Awal'!$B4672)</f>
        <v/>
      </c>
      <c r="C4672" t="str">
        <f>IF('3.Stok Awal'!$C4672=0,"",'3.Stok Awal'!$C4672)</f>
        <v/>
      </c>
      <c r="D4672" t="str">
        <f>IF('3.Stok Awal'!$D4672=0,"",'3.Stok Awal'!$D4672)</f>
        <v/>
      </c>
      <c r="E4672" t="str">
        <f>IF('3.Stok Awal'!$E4672=0,"",'3.Stok Awal'!$E4672)</f>
        <v/>
      </c>
      <c r="F4672" s="4" t="str">
        <f>IF('3.Stok Awal'!$F4672=0,"",'3.Stok Awal'!$F4672)</f>
        <v/>
      </c>
      <c r="G4672" s="4" t="str">
        <f t="shared" si="72"/>
        <v/>
      </c>
      <c r="H4672">
        <f>IF('3.Stok Awal'!$I4672=0,0,'3.Stok Awal'!$I4672)</f>
        <v>0</v>
      </c>
      <c r="I4672" t="str">
        <f>IF('3.Stok Awal'!$J4672=0,"",'3.Stok Awal'!$J4672)</f>
        <v/>
      </c>
      <c r="J4672">
        <f>IF('3.Stok Awal'!$K4672=0,0,'3.Stok Awal'!$K4672)</f>
        <v>0</v>
      </c>
      <c r="K4672" t="str">
        <f>IF('3.Stok Awal'!$L4672=0,"",'3.Stok Awal'!$L4672)</f>
        <v/>
      </c>
      <c r="L4672">
        <f>IF('3.Stok Awal'!$N4672=0,0,'3.Stok Awal'!$N4672)</f>
        <v>0</v>
      </c>
      <c r="M4672" t="str">
        <f>IF('3.Stok Awal'!$O4672=0,"",'3.Stok Awal'!$O4672)</f>
        <v/>
      </c>
      <c r="N4672">
        <f>SUMIF('4.Sell to Trade'!$O$5:$O$5003,'5.Stok Akhir'!$G4672,'4.Sell to Trade'!$Q$5:$Q$5003)</f>
        <v>0</v>
      </c>
      <c r="O4672" t="str">
        <f>IF('3.Stok Awal'!$L4672=0,"",'3.Stok Awal'!$L4672)</f>
        <v/>
      </c>
      <c r="P4672">
        <f>IF(ISNA(VLOOKUP($A4672,STOK_AWAL,13,0)),0,IF(VLOOKUP($A4672,STOK_AWAL,13,0)&gt;0,ROUNDDOWN(L4672/VLOOKUP($A4672,STOK_AWAL,13,0),0),0))</f>
        <v>0</v>
      </c>
      <c r="Q4672" t="str">
        <f>I4672</f>
        <v/>
      </c>
      <c r="R4672">
        <f>IFERROR(MOD(L4672,VLOOKUP($A4672,STOK_AWAL,13,0)),0)</f>
        <v>0</v>
      </c>
      <c r="S4672" t="str">
        <f>K4672</f>
        <v/>
      </c>
      <c r="T4672">
        <f>R4672+(P4672*(IFERROR(VLOOKUP($A4672,STOK_AWAL,13,0),0)))</f>
        <v>0</v>
      </c>
      <c r="U4672" t="str">
        <f>M4672</f>
        <v/>
      </c>
    </row>
    <row r="4673" spans="1:21" x14ac:dyDescent="0.25">
      <c r="A4673" t="str">
        <f>IF('3.Stok Awal'!$A4673=0,"",'3.Stok Awal'!$A4673)</f>
        <v/>
      </c>
      <c r="B4673" t="str">
        <f>IF('3.Stok Awal'!$B4673=0,"",'3.Stok Awal'!$B4673)</f>
        <v/>
      </c>
      <c r="C4673" t="str">
        <f>IF('3.Stok Awal'!$C4673=0,"",'3.Stok Awal'!$C4673)</f>
        <v/>
      </c>
      <c r="D4673" t="str">
        <f>IF('3.Stok Awal'!$D4673=0,"",'3.Stok Awal'!$D4673)</f>
        <v/>
      </c>
      <c r="E4673" t="str">
        <f>IF('3.Stok Awal'!$E4673=0,"",'3.Stok Awal'!$E4673)</f>
        <v/>
      </c>
      <c r="F4673" s="4" t="str">
        <f>IF('3.Stok Awal'!$F4673=0,"",'3.Stok Awal'!$F4673)</f>
        <v/>
      </c>
      <c r="G4673" s="4" t="str">
        <f t="shared" si="72"/>
        <v/>
      </c>
      <c r="H4673">
        <f>IF('3.Stok Awal'!$I4673=0,0,'3.Stok Awal'!$I4673)</f>
        <v>0</v>
      </c>
      <c r="I4673" t="str">
        <f>IF('3.Stok Awal'!$J4673=0,"",'3.Stok Awal'!$J4673)</f>
        <v/>
      </c>
      <c r="J4673">
        <f>IF('3.Stok Awal'!$K4673=0,0,'3.Stok Awal'!$K4673)</f>
        <v>0</v>
      </c>
      <c r="K4673" t="str">
        <f>IF('3.Stok Awal'!$L4673=0,"",'3.Stok Awal'!$L4673)</f>
        <v/>
      </c>
      <c r="L4673">
        <f>IF('3.Stok Awal'!$N4673=0,0,'3.Stok Awal'!$N4673)</f>
        <v>0</v>
      </c>
      <c r="M4673" t="str">
        <f>IF('3.Stok Awal'!$O4673=0,"",'3.Stok Awal'!$O4673)</f>
        <v/>
      </c>
      <c r="N4673">
        <f>SUMIF('4.Sell to Trade'!$O$5:$O$5003,'5.Stok Akhir'!$G4673,'4.Sell to Trade'!$Q$5:$Q$5003)</f>
        <v>0</v>
      </c>
      <c r="O4673" t="str">
        <f>IF('3.Stok Awal'!$L4673=0,"",'3.Stok Awal'!$L4673)</f>
        <v/>
      </c>
      <c r="P4673">
        <f>IF(ISNA(VLOOKUP($A4673,STOK_AWAL,13,0)),0,IF(VLOOKUP($A4673,STOK_AWAL,13,0)&gt;0,ROUNDDOWN(L4673/VLOOKUP($A4673,STOK_AWAL,13,0),0),0))</f>
        <v>0</v>
      </c>
      <c r="Q4673" t="str">
        <f>I4673</f>
        <v/>
      </c>
      <c r="R4673">
        <f>IFERROR(MOD(L4673,VLOOKUP($A4673,STOK_AWAL,13,0)),0)</f>
        <v>0</v>
      </c>
      <c r="S4673" t="str">
        <f>K4673</f>
        <v/>
      </c>
      <c r="T4673">
        <f>R4673+(P4673*(IFERROR(VLOOKUP($A4673,STOK_AWAL,13,0),0)))</f>
        <v>0</v>
      </c>
      <c r="U4673" t="str">
        <f>M4673</f>
        <v/>
      </c>
    </row>
    <row r="4674" spans="1:21" x14ac:dyDescent="0.25">
      <c r="A4674" t="str">
        <f>IF('3.Stok Awal'!$A4674=0,"",'3.Stok Awal'!$A4674)</f>
        <v/>
      </c>
      <c r="B4674" t="str">
        <f>IF('3.Stok Awal'!$B4674=0,"",'3.Stok Awal'!$B4674)</f>
        <v/>
      </c>
      <c r="C4674" t="str">
        <f>IF('3.Stok Awal'!$C4674=0,"",'3.Stok Awal'!$C4674)</f>
        <v/>
      </c>
      <c r="D4674" t="str">
        <f>IF('3.Stok Awal'!$D4674=0,"",'3.Stok Awal'!$D4674)</f>
        <v/>
      </c>
      <c r="E4674" t="str">
        <f>IF('3.Stok Awal'!$E4674=0,"",'3.Stok Awal'!$E4674)</f>
        <v/>
      </c>
      <c r="F4674" s="4" t="str">
        <f>IF('3.Stok Awal'!$F4674=0,"",'3.Stok Awal'!$F4674)</f>
        <v/>
      </c>
      <c r="G4674" s="4" t="str">
        <f t="shared" si="72"/>
        <v/>
      </c>
      <c r="H4674">
        <f>IF('3.Stok Awal'!$I4674=0,0,'3.Stok Awal'!$I4674)</f>
        <v>0</v>
      </c>
      <c r="I4674" t="str">
        <f>IF('3.Stok Awal'!$J4674=0,"",'3.Stok Awal'!$J4674)</f>
        <v/>
      </c>
      <c r="J4674">
        <f>IF('3.Stok Awal'!$K4674=0,0,'3.Stok Awal'!$K4674)</f>
        <v>0</v>
      </c>
      <c r="K4674" t="str">
        <f>IF('3.Stok Awal'!$L4674=0,"",'3.Stok Awal'!$L4674)</f>
        <v/>
      </c>
      <c r="L4674">
        <f>IF('3.Stok Awal'!$N4674=0,0,'3.Stok Awal'!$N4674)</f>
        <v>0</v>
      </c>
      <c r="M4674" t="str">
        <f>IF('3.Stok Awal'!$O4674=0,"",'3.Stok Awal'!$O4674)</f>
        <v/>
      </c>
      <c r="N4674">
        <f>SUMIF('4.Sell to Trade'!$O$5:$O$5003,'5.Stok Akhir'!$G4674,'4.Sell to Trade'!$Q$5:$Q$5003)</f>
        <v>0</v>
      </c>
      <c r="O4674" t="str">
        <f>IF('3.Stok Awal'!$L4674=0,"",'3.Stok Awal'!$L4674)</f>
        <v/>
      </c>
      <c r="P4674">
        <f>IF(ISNA(VLOOKUP($A4674,STOK_AWAL,13,0)),0,IF(VLOOKUP($A4674,STOK_AWAL,13,0)&gt;0,ROUNDDOWN(L4674/VLOOKUP($A4674,STOK_AWAL,13,0),0),0))</f>
        <v>0</v>
      </c>
      <c r="Q4674" t="str">
        <f>I4674</f>
        <v/>
      </c>
      <c r="R4674">
        <f>IFERROR(MOD(L4674,VLOOKUP($A4674,STOK_AWAL,13,0)),0)</f>
        <v>0</v>
      </c>
      <c r="S4674" t="str">
        <f>K4674</f>
        <v/>
      </c>
      <c r="T4674">
        <f>R4674+(P4674*(IFERROR(VLOOKUP($A4674,STOK_AWAL,13,0),0)))</f>
        <v>0</v>
      </c>
      <c r="U4674" t="str">
        <f>M4674</f>
        <v/>
      </c>
    </row>
    <row r="4675" spans="1:21" x14ac:dyDescent="0.25">
      <c r="A4675" t="str">
        <f>IF('3.Stok Awal'!$A4675=0,"",'3.Stok Awal'!$A4675)</f>
        <v/>
      </c>
      <c r="B4675" t="str">
        <f>IF('3.Stok Awal'!$B4675=0,"",'3.Stok Awal'!$B4675)</f>
        <v/>
      </c>
      <c r="C4675" t="str">
        <f>IF('3.Stok Awal'!$C4675=0,"",'3.Stok Awal'!$C4675)</f>
        <v/>
      </c>
      <c r="D4675" t="str">
        <f>IF('3.Stok Awal'!$D4675=0,"",'3.Stok Awal'!$D4675)</f>
        <v/>
      </c>
      <c r="E4675" t="str">
        <f>IF('3.Stok Awal'!$E4675=0,"",'3.Stok Awal'!$E4675)</f>
        <v/>
      </c>
      <c r="F4675" s="4" t="str">
        <f>IF('3.Stok Awal'!$F4675=0,"",'3.Stok Awal'!$F4675)</f>
        <v/>
      </c>
      <c r="G4675" s="4" t="str">
        <f t="shared" si="72"/>
        <v/>
      </c>
      <c r="H4675">
        <f>IF('3.Stok Awal'!$I4675=0,0,'3.Stok Awal'!$I4675)</f>
        <v>0</v>
      </c>
      <c r="I4675" t="str">
        <f>IF('3.Stok Awal'!$J4675=0,"",'3.Stok Awal'!$J4675)</f>
        <v/>
      </c>
      <c r="J4675">
        <f>IF('3.Stok Awal'!$K4675=0,0,'3.Stok Awal'!$K4675)</f>
        <v>0</v>
      </c>
      <c r="K4675" t="str">
        <f>IF('3.Stok Awal'!$L4675=0,"",'3.Stok Awal'!$L4675)</f>
        <v/>
      </c>
      <c r="L4675">
        <f>IF('3.Stok Awal'!$N4675=0,0,'3.Stok Awal'!$N4675)</f>
        <v>0</v>
      </c>
      <c r="M4675" t="str">
        <f>IF('3.Stok Awal'!$O4675=0,"",'3.Stok Awal'!$O4675)</f>
        <v/>
      </c>
      <c r="N4675">
        <f>SUMIF('4.Sell to Trade'!$O$5:$O$5003,'5.Stok Akhir'!$G4675,'4.Sell to Trade'!$Q$5:$Q$5003)</f>
        <v>0</v>
      </c>
      <c r="O4675" t="str">
        <f>IF('3.Stok Awal'!$L4675=0,"",'3.Stok Awal'!$L4675)</f>
        <v/>
      </c>
      <c r="P4675">
        <f>IF(ISNA(VLOOKUP($A4675,STOK_AWAL,13,0)),0,IF(VLOOKUP($A4675,STOK_AWAL,13,0)&gt;0,ROUNDDOWN(L4675/VLOOKUP($A4675,STOK_AWAL,13,0),0),0))</f>
        <v>0</v>
      </c>
      <c r="Q4675" t="str">
        <f>I4675</f>
        <v/>
      </c>
      <c r="R4675">
        <f>IFERROR(MOD(L4675,VLOOKUP($A4675,STOK_AWAL,13,0)),0)</f>
        <v>0</v>
      </c>
      <c r="S4675" t="str">
        <f>K4675</f>
        <v/>
      </c>
      <c r="T4675">
        <f>R4675+(P4675*(IFERROR(VLOOKUP($A4675,STOK_AWAL,13,0),0)))</f>
        <v>0</v>
      </c>
      <c r="U4675" t="str">
        <f>M4675</f>
        <v/>
      </c>
    </row>
    <row r="4676" spans="1:21" x14ac:dyDescent="0.25">
      <c r="A4676" t="str">
        <f>IF('3.Stok Awal'!$A4676=0,"",'3.Stok Awal'!$A4676)</f>
        <v/>
      </c>
      <c r="B4676" t="str">
        <f>IF('3.Stok Awal'!$B4676=0,"",'3.Stok Awal'!$B4676)</f>
        <v/>
      </c>
      <c r="C4676" t="str">
        <f>IF('3.Stok Awal'!$C4676=0,"",'3.Stok Awal'!$C4676)</f>
        <v/>
      </c>
      <c r="D4676" t="str">
        <f>IF('3.Stok Awal'!$D4676=0,"",'3.Stok Awal'!$D4676)</f>
        <v/>
      </c>
      <c r="E4676" t="str">
        <f>IF('3.Stok Awal'!$E4676=0,"",'3.Stok Awal'!$E4676)</f>
        <v/>
      </c>
      <c r="F4676" s="4" t="str">
        <f>IF('3.Stok Awal'!$F4676=0,"",'3.Stok Awal'!$F4676)</f>
        <v/>
      </c>
      <c r="G4676" s="4" t="str">
        <f t="shared" si="72"/>
        <v/>
      </c>
      <c r="H4676">
        <f>IF('3.Stok Awal'!$I4676=0,0,'3.Stok Awal'!$I4676)</f>
        <v>0</v>
      </c>
      <c r="I4676" t="str">
        <f>IF('3.Stok Awal'!$J4676=0,"",'3.Stok Awal'!$J4676)</f>
        <v/>
      </c>
      <c r="J4676">
        <f>IF('3.Stok Awal'!$K4676=0,0,'3.Stok Awal'!$K4676)</f>
        <v>0</v>
      </c>
      <c r="K4676" t="str">
        <f>IF('3.Stok Awal'!$L4676=0,"",'3.Stok Awal'!$L4676)</f>
        <v/>
      </c>
      <c r="L4676">
        <f>IF('3.Stok Awal'!$N4676=0,0,'3.Stok Awal'!$N4676)</f>
        <v>0</v>
      </c>
      <c r="M4676" t="str">
        <f>IF('3.Stok Awal'!$O4676=0,"",'3.Stok Awal'!$O4676)</f>
        <v/>
      </c>
      <c r="N4676">
        <f>SUMIF('4.Sell to Trade'!$O$5:$O$5003,'5.Stok Akhir'!$G4676,'4.Sell to Trade'!$Q$5:$Q$5003)</f>
        <v>0</v>
      </c>
      <c r="O4676" t="str">
        <f>IF('3.Stok Awal'!$L4676=0,"",'3.Stok Awal'!$L4676)</f>
        <v/>
      </c>
      <c r="P4676">
        <f>IF(ISNA(VLOOKUP($A4676,STOK_AWAL,13,0)),0,IF(VLOOKUP($A4676,STOK_AWAL,13,0)&gt;0,ROUNDDOWN(L4676/VLOOKUP($A4676,STOK_AWAL,13,0),0),0))</f>
        <v>0</v>
      </c>
      <c r="Q4676" t="str">
        <f>I4676</f>
        <v/>
      </c>
      <c r="R4676">
        <f>IFERROR(MOD(L4676,VLOOKUP($A4676,STOK_AWAL,13,0)),0)</f>
        <v>0</v>
      </c>
      <c r="S4676" t="str">
        <f>K4676</f>
        <v/>
      </c>
      <c r="T4676">
        <f>R4676+(P4676*(IFERROR(VLOOKUP($A4676,STOK_AWAL,13,0),0)))</f>
        <v>0</v>
      </c>
      <c r="U4676" t="str">
        <f>M4676</f>
        <v/>
      </c>
    </row>
    <row r="4677" spans="1:21" x14ac:dyDescent="0.25">
      <c r="A4677" t="str">
        <f>IF('3.Stok Awal'!$A4677=0,"",'3.Stok Awal'!$A4677)</f>
        <v/>
      </c>
      <c r="B4677" t="str">
        <f>IF('3.Stok Awal'!$B4677=0,"",'3.Stok Awal'!$B4677)</f>
        <v/>
      </c>
      <c r="C4677" t="str">
        <f>IF('3.Stok Awal'!$C4677=0,"",'3.Stok Awal'!$C4677)</f>
        <v/>
      </c>
      <c r="D4677" t="str">
        <f>IF('3.Stok Awal'!$D4677=0,"",'3.Stok Awal'!$D4677)</f>
        <v/>
      </c>
      <c r="E4677" t="str">
        <f>IF('3.Stok Awal'!$E4677=0,"",'3.Stok Awal'!$E4677)</f>
        <v/>
      </c>
      <c r="F4677" s="4" t="str">
        <f>IF('3.Stok Awal'!$F4677=0,"",'3.Stok Awal'!$F4677)</f>
        <v/>
      </c>
      <c r="G4677" s="4" t="str">
        <f t="shared" si="72"/>
        <v/>
      </c>
      <c r="H4677">
        <f>IF('3.Stok Awal'!$I4677=0,0,'3.Stok Awal'!$I4677)</f>
        <v>0</v>
      </c>
      <c r="I4677" t="str">
        <f>IF('3.Stok Awal'!$J4677=0,"",'3.Stok Awal'!$J4677)</f>
        <v/>
      </c>
      <c r="J4677">
        <f>IF('3.Stok Awal'!$K4677=0,0,'3.Stok Awal'!$K4677)</f>
        <v>0</v>
      </c>
      <c r="K4677" t="str">
        <f>IF('3.Stok Awal'!$L4677=0,"",'3.Stok Awal'!$L4677)</f>
        <v/>
      </c>
      <c r="L4677">
        <f>IF('3.Stok Awal'!$N4677=0,0,'3.Stok Awal'!$N4677)</f>
        <v>0</v>
      </c>
      <c r="M4677" t="str">
        <f>IF('3.Stok Awal'!$O4677=0,"",'3.Stok Awal'!$O4677)</f>
        <v/>
      </c>
      <c r="N4677">
        <f>SUMIF('4.Sell to Trade'!$O$5:$O$5003,'5.Stok Akhir'!$G4677,'4.Sell to Trade'!$Q$5:$Q$5003)</f>
        <v>0</v>
      </c>
      <c r="O4677" t="str">
        <f>IF('3.Stok Awal'!$L4677=0,"",'3.Stok Awal'!$L4677)</f>
        <v/>
      </c>
      <c r="P4677">
        <f>IF(ISNA(VLOOKUP($A4677,STOK_AWAL,13,0)),0,IF(VLOOKUP($A4677,STOK_AWAL,13,0)&gt;0,ROUNDDOWN(L4677/VLOOKUP($A4677,STOK_AWAL,13,0),0),0))</f>
        <v>0</v>
      </c>
      <c r="Q4677" t="str">
        <f>I4677</f>
        <v/>
      </c>
      <c r="R4677">
        <f>IFERROR(MOD(L4677,VLOOKUP($A4677,STOK_AWAL,13,0)),0)</f>
        <v>0</v>
      </c>
      <c r="S4677" t="str">
        <f>K4677</f>
        <v/>
      </c>
      <c r="T4677">
        <f>R4677+(P4677*(IFERROR(VLOOKUP($A4677,STOK_AWAL,13,0),0)))</f>
        <v>0</v>
      </c>
      <c r="U4677" t="str">
        <f>M4677</f>
        <v/>
      </c>
    </row>
    <row r="4678" spans="1:21" x14ac:dyDescent="0.25">
      <c r="A4678" t="str">
        <f>IF('3.Stok Awal'!$A4678=0,"",'3.Stok Awal'!$A4678)</f>
        <v/>
      </c>
      <c r="B4678" t="str">
        <f>IF('3.Stok Awal'!$B4678=0,"",'3.Stok Awal'!$B4678)</f>
        <v/>
      </c>
      <c r="C4678" t="str">
        <f>IF('3.Stok Awal'!$C4678=0,"",'3.Stok Awal'!$C4678)</f>
        <v/>
      </c>
      <c r="D4678" t="str">
        <f>IF('3.Stok Awal'!$D4678=0,"",'3.Stok Awal'!$D4678)</f>
        <v/>
      </c>
      <c r="E4678" t="str">
        <f>IF('3.Stok Awal'!$E4678=0,"",'3.Stok Awal'!$E4678)</f>
        <v/>
      </c>
      <c r="F4678" s="4" t="str">
        <f>IF('3.Stok Awal'!$F4678=0,"",'3.Stok Awal'!$F4678)</f>
        <v/>
      </c>
      <c r="G4678" s="4" t="str">
        <f t="shared" ref="G4678:G4741" si="73">A4678&amp;F4678</f>
        <v/>
      </c>
      <c r="H4678">
        <f>IF('3.Stok Awal'!$I4678=0,0,'3.Stok Awal'!$I4678)</f>
        <v>0</v>
      </c>
      <c r="I4678" t="str">
        <f>IF('3.Stok Awal'!$J4678=0,"",'3.Stok Awal'!$J4678)</f>
        <v/>
      </c>
      <c r="J4678">
        <f>IF('3.Stok Awal'!$K4678=0,0,'3.Stok Awal'!$K4678)</f>
        <v>0</v>
      </c>
      <c r="K4678" t="str">
        <f>IF('3.Stok Awal'!$L4678=0,"",'3.Stok Awal'!$L4678)</f>
        <v/>
      </c>
      <c r="L4678">
        <f>IF('3.Stok Awal'!$N4678=0,0,'3.Stok Awal'!$N4678)</f>
        <v>0</v>
      </c>
      <c r="M4678" t="str">
        <f>IF('3.Stok Awal'!$O4678=0,"",'3.Stok Awal'!$O4678)</f>
        <v/>
      </c>
      <c r="N4678">
        <f>SUMIF('4.Sell to Trade'!$O$5:$O$5003,'5.Stok Akhir'!$G4678,'4.Sell to Trade'!$Q$5:$Q$5003)</f>
        <v>0</v>
      </c>
      <c r="O4678" t="str">
        <f>IF('3.Stok Awal'!$L4678=0,"",'3.Stok Awal'!$L4678)</f>
        <v/>
      </c>
      <c r="P4678">
        <f>IF(ISNA(VLOOKUP($A4678,STOK_AWAL,13,0)),0,IF(VLOOKUP($A4678,STOK_AWAL,13,0)&gt;0,ROUNDDOWN(L4678/VLOOKUP($A4678,STOK_AWAL,13,0),0),0))</f>
        <v>0</v>
      </c>
      <c r="Q4678" t="str">
        <f>I4678</f>
        <v/>
      </c>
      <c r="R4678">
        <f>IFERROR(MOD(L4678,VLOOKUP($A4678,STOK_AWAL,13,0)),0)</f>
        <v>0</v>
      </c>
      <c r="S4678" t="str">
        <f>K4678</f>
        <v/>
      </c>
      <c r="T4678">
        <f>R4678+(P4678*(IFERROR(VLOOKUP($A4678,STOK_AWAL,13,0),0)))</f>
        <v>0</v>
      </c>
      <c r="U4678" t="str">
        <f>M4678</f>
        <v/>
      </c>
    </row>
    <row r="4679" spans="1:21" x14ac:dyDescent="0.25">
      <c r="A4679" t="str">
        <f>IF('3.Stok Awal'!$A4679=0,"",'3.Stok Awal'!$A4679)</f>
        <v/>
      </c>
      <c r="B4679" t="str">
        <f>IF('3.Stok Awal'!$B4679=0,"",'3.Stok Awal'!$B4679)</f>
        <v/>
      </c>
      <c r="C4679" t="str">
        <f>IF('3.Stok Awal'!$C4679=0,"",'3.Stok Awal'!$C4679)</f>
        <v/>
      </c>
      <c r="D4679" t="str">
        <f>IF('3.Stok Awal'!$D4679=0,"",'3.Stok Awal'!$D4679)</f>
        <v/>
      </c>
      <c r="E4679" t="str">
        <f>IF('3.Stok Awal'!$E4679=0,"",'3.Stok Awal'!$E4679)</f>
        <v/>
      </c>
      <c r="F4679" s="4" t="str">
        <f>IF('3.Stok Awal'!$F4679=0,"",'3.Stok Awal'!$F4679)</f>
        <v/>
      </c>
      <c r="G4679" s="4" t="str">
        <f t="shared" si="73"/>
        <v/>
      </c>
      <c r="H4679">
        <f>IF('3.Stok Awal'!$I4679=0,0,'3.Stok Awal'!$I4679)</f>
        <v>0</v>
      </c>
      <c r="I4679" t="str">
        <f>IF('3.Stok Awal'!$J4679=0,"",'3.Stok Awal'!$J4679)</f>
        <v/>
      </c>
      <c r="J4679">
        <f>IF('3.Stok Awal'!$K4679=0,0,'3.Stok Awal'!$K4679)</f>
        <v>0</v>
      </c>
      <c r="K4679" t="str">
        <f>IF('3.Stok Awal'!$L4679=0,"",'3.Stok Awal'!$L4679)</f>
        <v/>
      </c>
      <c r="L4679">
        <f>IF('3.Stok Awal'!$N4679=0,0,'3.Stok Awal'!$N4679)</f>
        <v>0</v>
      </c>
      <c r="M4679" t="str">
        <f>IF('3.Stok Awal'!$O4679=0,"",'3.Stok Awal'!$O4679)</f>
        <v/>
      </c>
      <c r="N4679">
        <f>SUMIF('4.Sell to Trade'!$O$5:$O$5003,'5.Stok Akhir'!$G4679,'4.Sell to Trade'!$Q$5:$Q$5003)</f>
        <v>0</v>
      </c>
      <c r="O4679" t="str">
        <f>IF('3.Stok Awal'!$L4679=0,"",'3.Stok Awal'!$L4679)</f>
        <v/>
      </c>
      <c r="P4679">
        <f>IF(ISNA(VLOOKUP($A4679,STOK_AWAL,13,0)),0,IF(VLOOKUP($A4679,STOK_AWAL,13,0)&gt;0,ROUNDDOWN(L4679/VLOOKUP($A4679,STOK_AWAL,13,0),0),0))</f>
        <v>0</v>
      </c>
      <c r="Q4679" t="str">
        <f>I4679</f>
        <v/>
      </c>
      <c r="R4679">
        <f>IFERROR(MOD(L4679,VLOOKUP($A4679,STOK_AWAL,13,0)),0)</f>
        <v>0</v>
      </c>
      <c r="S4679" t="str">
        <f>K4679</f>
        <v/>
      </c>
      <c r="T4679">
        <f>R4679+(P4679*(IFERROR(VLOOKUP($A4679,STOK_AWAL,13,0),0)))</f>
        <v>0</v>
      </c>
      <c r="U4679" t="str">
        <f>M4679</f>
        <v/>
      </c>
    </row>
    <row r="4680" spans="1:21" x14ac:dyDescent="0.25">
      <c r="A4680" t="str">
        <f>IF('3.Stok Awal'!$A4680=0,"",'3.Stok Awal'!$A4680)</f>
        <v/>
      </c>
      <c r="B4680" t="str">
        <f>IF('3.Stok Awal'!$B4680=0,"",'3.Stok Awal'!$B4680)</f>
        <v/>
      </c>
      <c r="C4680" t="str">
        <f>IF('3.Stok Awal'!$C4680=0,"",'3.Stok Awal'!$C4680)</f>
        <v/>
      </c>
      <c r="D4680" t="str">
        <f>IF('3.Stok Awal'!$D4680=0,"",'3.Stok Awal'!$D4680)</f>
        <v/>
      </c>
      <c r="E4680" t="str">
        <f>IF('3.Stok Awal'!$E4680=0,"",'3.Stok Awal'!$E4680)</f>
        <v/>
      </c>
      <c r="F4680" s="4" t="str">
        <f>IF('3.Stok Awal'!$F4680=0,"",'3.Stok Awal'!$F4680)</f>
        <v/>
      </c>
      <c r="G4680" s="4" t="str">
        <f t="shared" si="73"/>
        <v/>
      </c>
      <c r="H4680">
        <f>IF('3.Stok Awal'!$I4680=0,0,'3.Stok Awal'!$I4680)</f>
        <v>0</v>
      </c>
      <c r="I4680" t="str">
        <f>IF('3.Stok Awal'!$J4680=0,"",'3.Stok Awal'!$J4680)</f>
        <v/>
      </c>
      <c r="J4680">
        <f>IF('3.Stok Awal'!$K4680=0,0,'3.Stok Awal'!$K4680)</f>
        <v>0</v>
      </c>
      <c r="K4680" t="str">
        <f>IF('3.Stok Awal'!$L4680=0,"",'3.Stok Awal'!$L4680)</f>
        <v/>
      </c>
      <c r="L4680">
        <f>IF('3.Stok Awal'!$N4680=0,0,'3.Stok Awal'!$N4680)</f>
        <v>0</v>
      </c>
      <c r="M4680" t="str">
        <f>IF('3.Stok Awal'!$O4680=0,"",'3.Stok Awal'!$O4680)</f>
        <v/>
      </c>
      <c r="N4680">
        <f>SUMIF('4.Sell to Trade'!$O$5:$O$5003,'5.Stok Akhir'!$G4680,'4.Sell to Trade'!$Q$5:$Q$5003)</f>
        <v>0</v>
      </c>
      <c r="O4680" t="str">
        <f>IF('3.Stok Awal'!$L4680=0,"",'3.Stok Awal'!$L4680)</f>
        <v/>
      </c>
      <c r="P4680">
        <f>IF(ISNA(VLOOKUP($A4680,STOK_AWAL,13,0)),0,IF(VLOOKUP($A4680,STOK_AWAL,13,0)&gt;0,ROUNDDOWN(L4680/VLOOKUP($A4680,STOK_AWAL,13,0),0),0))</f>
        <v>0</v>
      </c>
      <c r="Q4680" t="str">
        <f>I4680</f>
        <v/>
      </c>
      <c r="R4680">
        <f>IFERROR(MOD(L4680,VLOOKUP($A4680,STOK_AWAL,13,0)),0)</f>
        <v>0</v>
      </c>
      <c r="S4680" t="str">
        <f>K4680</f>
        <v/>
      </c>
      <c r="T4680">
        <f>R4680+(P4680*(IFERROR(VLOOKUP($A4680,STOK_AWAL,13,0),0)))</f>
        <v>0</v>
      </c>
      <c r="U4680" t="str">
        <f>M4680</f>
        <v/>
      </c>
    </row>
    <row r="4681" spans="1:21" x14ac:dyDescent="0.25">
      <c r="A4681" t="str">
        <f>IF('3.Stok Awal'!$A4681=0,"",'3.Stok Awal'!$A4681)</f>
        <v/>
      </c>
      <c r="B4681" t="str">
        <f>IF('3.Stok Awal'!$B4681=0,"",'3.Stok Awal'!$B4681)</f>
        <v/>
      </c>
      <c r="C4681" t="str">
        <f>IF('3.Stok Awal'!$C4681=0,"",'3.Stok Awal'!$C4681)</f>
        <v/>
      </c>
      <c r="D4681" t="str">
        <f>IF('3.Stok Awal'!$D4681=0,"",'3.Stok Awal'!$D4681)</f>
        <v/>
      </c>
      <c r="E4681" t="str">
        <f>IF('3.Stok Awal'!$E4681=0,"",'3.Stok Awal'!$E4681)</f>
        <v/>
      </c>
      <c r="F4681" s="4" t="str">
        <f>IF('3.Stok Awal'!$F4681=0,"",'3.Stok Awal'!$F4681)</f>
        <v/>
      </c>
      <c r="G4681" s="4" t="str">
        <f t="shared" si="73"/>
        <v/>
      </c>
      <c r="H4681">
        <f>IF('3.Stok Awal'!$I4681=0,0,'3.Stok Awal'!$I4681)</f>
        <v>0</v>
      </c>
      <c r="I4681" t="str">
        <f>IF('3.Stok Awal'!$J4681=0,"",'3.Stok Awal'!$J4681)</f>
        <v/>
      </c>
      <c r="J4681">
        <f>IF('3.Stok Awal'!$K4681=0,0,'3.Stok Awal'!$K4681)</f>
        <v>0</v>
      </c>
      <c r="K4681" t="str">
        <f>IF('3.Stok Awal'!$L4681=0,"",'3.Stok Awal'!$L4681)</f>
        <v/>
      </c>
      <c r="L4681">
        <f>IF('3.Stok Awal'!$N4681=0,0,'3.Stok Awal'!$N4681)</f>
        <v>0</v>
      </c>
      <c r="M4681" t="str">
        <f>IF('3.Stok Awal'!$O4681=0,"",'3.Stok Awal'!$O4681)</f>
        <v/>
      </c>
      <c r="N4681">
        <f>SUMIF('4.Sell to Trade'!$O$5:$O$5003,'5.Stok Akhir'!$G4681,'4.Sell to Trade'!$Q$5:$Q$5003)</f>
        <v>0</v>
      </c>
      <c r="O4681" t="str">
        <f>IF('3.Stok Awal'!$L4681=0,"",'3.Stok Awal'!$L4681)</f>
        <v/>
      </c>
      <c r="P4681">
        <f>IF(ISNA(VLOOKUP($A4681,STOK_AWAL,13,0)),0,IF(VLOOKUP($A4681,STOK_AWAL,13,0)&gt;0,ROUNDDOWN(L4681/VLOOKUP($A4681,STOK_AWAL,13,0),0),0))</f>
        <v>0</v>
      </c>
      <c r="Q4681" t="str">
        <f>I4681</f>
        <v/>
      </c>
      <c r="R4681">
        <f>IFERROR(MOD(L4681,VLOOKUP($A4681,STOK_AWAL,13,0)),0)</f>
        <v>0</v>
      </c>
      <c r="S4681" t="str">
        <f>K4681</f>
        <v/>
      </c>
      <c r="T4681">
        <f>R4681+(P4681*(IFERROR(VLOOKUP($A4681,STOK_AWAL,13,0),0)))</f>
        <v>0</v>
      </c>
      <c r="U4681" t="str">
        <f>M4681</f>
        <v/>
      </c>
    </row>
    <row r="4682" spans="1:21" x14ac:dyDescent="0.25">
      <c r="A4682" t="str">
        <f>IF('3.Stok Awal'!$A4682=0,"",'3.Stok Awal'!$A4682)</f>
        <v/>
      </c>
      <c r="B4682" t="str">
        <f>IF('3.Stok Awal'!$B4682=0,"",'3.Stok Awal'!$B4682)</f>
        <v/>
      </c>
      <c r="C4682" t="str">
        <f>IF('3.Stok Awal'!$C4682=0,"",'3.Stok Awal'!$C4682)</f>
        <v/>
      </c>
      <c r="D4682" t="str">
        <f>IF('3.Stok Awal'!$D4682=0,"",'3.Stok Awal'!$D4682)</f>
        <v/>
      </c>
      <c r="E4682" t="str">
        <f>IF('3.Stok Awal'!$E4682=0,"",'3.Stok Awal'!$E4682)</f>
        <v/>
      </c>
      <c r="F4682" s="4" t="str">
        <f>IF('3.Stok Awal'!$F4682=0,"",'3.Stok Awal'!$F4682)</f>
        <v/>
      </c>
      <c r="G4682" s="4" t="str">
        <f t="shared" si="73"/>
        <v/>
      </c>
      <c r="H4682">
        <f>IF('3.Stok Awal'!$I4682=0,0,'3.Stok Awal'!$I4682)</f>
        <v>0</v>
      </c>
      <c r="I4682" t="str">
        <f>IF('3.Stok Awal'!$J4682=0,"",'3.Stok Awal'!$J4682)</f>
        <v/>
      </c>
      <c r="J4682">
        <f>IF('3.Stok Awal'!$K4682=0,0,'3.Stok Awal'!$K4682)</f>
        <v>0</v>
      </c>
      <c r="K4682" t="str">
        <f>IF('3.Stok Awal'!$L4682=0,"",'3.Stok Awal'!$L4682)</f>
        <v/>
      </c>
      <c r="L4682">
        <f>IF('3.Stok Awal'!$N4682=0,0,'3.Stok Awal'!$N4682)</f>
        <v>0</v>
      </c>
      <c r="M4682" t="str">
        <f>IF('3.Stok Awal'!$O4682=0,"",'3.Stok Awal'!$O4682)</f>
        <v/>
      </c>
      <c r="N4682">
        <f>SUMIF('4.Sell to Trade'!$O$5:$O$5003,'5.Stok Akhir'!$G4682,'4.Sell to Trade'!$Q$5:$Q$5003)</f>
        <v>0</v>
      </c>
      <c r="O4682" t="str">
        <f>IF('3.Stok Awal'!$L4682=0,"",'3.Stok Awal'!$L4682)</f>
        <v/>
      </c>
      <c r="P4682">
        <f>IF(ISNA(VLOOKUP($A4682,STOK_AWAL,13,0)),0,IF(VLOOKUP($A4682,STOK_AWAL,13,0)&gt;0,ROUNDDOWN(L4682/VLOOKUP($A4682,STOK_AWAL,13,0),0),0))</f>
        <v>0</v>
      </c>
      <c r="Q4682" t="str">
        <f>I4682</f>
        <v/>
      </c>
      <c r="R4682">
        <f>IFERROR(MOD(L4682,VLOOKUP($A4682,STOK_AWAL,13,0)),0)</f>
        <v>0</v>
      </c>
      <c r="S4682" t="str">
        <f>K4682</f>
        <v/>
      </c>
      <c r="T4682">
        <f>R4682+(P4682*(IFERROR(VLOOKUP($A4682,STOK_AWAL,13,0),0)))</f>
        <v>0</v>
      </c>
      <c r="U4682" t="str">
        <f>M4682</f>
        <v/>
      </c>
    </row>
    <row r="4683" spans="1:21" x14ac:dyDescent="0.25">
      <c r="A4683" t="str">
        <f>IF('3.Stok Awal'!$A4683=0,"",'3.Stok Awal'!$A4683)</f>
        <v/>
      </c>
      <c r="B4683" t="str">
        <f>IF('3.Stok Awal'!$B4683=0,"",'3.Stok Awal'!$B4683)</f>
        <v/>
      </c>
      <c r="C4683" t="str">
        <f>IF('3.Stok Awal'!$C4683=0,"",'3.Stok Awal'!$C4683)</f>
        <v/>
      </c>
      <c r="D4683" t="str">
        <f>IF('3.Stok Awal'!$D4683=0,"",'3.Stok Awal'!$D4683)</f>
        <v/>
      </c>
      <c r="E4683" t="str">
        <f>IF('3.Stok Awal'!$E4683=0,"",'3.Stok Awal'!$E4683)</f>
        <v/>
      </c>
      <c r="F4683" s="4" t="str">
        <f>IF('3.Stok Awal'!$F4683=0,"",'3.Stok Awal'!$F4683)</f>
        <v/>
      </c>
      <c r="G4683" s="4" t="str">
        <f t="shared" si="73"/>
        <v/>
      </c>
      <c r="H4683">
        <f>IF('3.Stok Awal'!$I4683=0,0,'3.Stok Awal'!$I4683)</f>
        <v>0</v>
      </c>
      <c r="I4683" t="str">
        <f>IF('3.Stok Awal'!$J4683=0,"",'3.Stok Awal'!$J4683)</f>
        <v/>
      </c>
      <c r="J4683">
        <f>IF('3.Stok Awal'!$K4683=0,0,'3.Stok Awal'!$K4683)</f>
        <v>0</v>
      </c>
      <c r="K4683" t="str">
        <f>IF('3.Stok Awal'!$L4683=0,"",'3.Stok Awal'!$L4683)</f>
        <v/>
      </c>
      <c r="L4683">
        <f>IF('3.Stok Awal'!$N4683=0,0,'3.Stok Awal'!$N4683)</f>
        <v>0</v>
      </c>
      <c r="M4683" t="str">
        <f>IF('3.Stok Awal'!$O4683=0,"",'3.Stok Awal'!$O4683)</f>
        <v/>
      </c>
      <c r="N4683">
        <f>SUMIF('4.Sell to Trade'!$O$5:$O$5003,'5.Stok Akhir'!$G4683,'4.Sell to Trade'!$Q$5:$Q$5003)</f>
        <v>0</v>
      </c>
      <c r="O4683" t="str">
        <f>IF('3.Stok Awal'!$L4683=0,"",'3.Stok Awal'!$L4683)</f>
        <v/>
      </c>
      <c r="P4683">
        <f>IF(ISNA(VLOOKUP($A4683,STOK_AWAL,13,0)),0,IF(VLOOKUP($A4683,STOK_AWAL,13,0)&gt;0,ROUNDDOWN(L4683/VLOOKUP($A4683,STOK_AWAL,13,0),0),0))</f>
        <v>0</v>
      </c>
      <c r="Q4683" t="str">
        <f>I4683</f>
        <v/>
      </c>
      <c r="R4683">
        <f>IFERROR(MOD(L4683,VLOOKUP($A4683,STOK_AWAL,13,0)),0)</f>
        <v>0</v>
      </c>
      <c r="S4683" t="str">
        <f>K4683</f>
        <v/>
      </c>
      <c r="T4683">
        <f>R4683+(P4683*(IFERROR(VLOOKUP($A4683,STOK_AWAL,13,0),0)))</f>
        <v>0</v>
      </c>
      <c r="U4683" t="str">
        <f>M4683</f>
        <v/>
      </c>
    </row>
    <row r="4684" spans="1:21" x14ac:dyDescent="0.25">
      <c r="A4684" t="str">
        <f>IF('3.Stok Awal'!$A4684=0,"",'3.Stok Awal'!$A4684)</f>
        <v/>
      </c>
      <c r="B4684" t="str">
        <f>IF('3.Stok Awal'!$B4684=0,"",'3.Stok Awal'!$B4684)</f>
        <v/>
      </c>
      <c r="C4684" t="str">
        <f>IF('3.Stok Awal'!$C4684=0,"",'3.Stok Awal'!$C4684)</f>
        <v/>
      </c>
      <c r="D4684" t="str">
        <f>IF('3.Stok Awal'!$D4684=0,"",'3.Stok Awal'!$D4684)</f>
        <v/>
      </c>
      <c r="E4684" t="str">
        <f>IF('3.Stok Awal'!$E4684=0,"",'3.Stok Awal'!$E4684)</f>
        <v/>
      </c>
      <c r="F4684" s="4" t="str">
        <f>IF('3.Stok Awal'!$F4684=0,"",'3.Stok Awal'!$F4684)</f>
        <v/>
      </c>
      <c r="G4684" s="4" t="str">
        <f t="shared" si="73"/>
        <v/>
      </c>
      <c r="H4684">
        <f>IF('3.Stok Awal'!$I4684=0,0,'3.Stok Awal'!$I4684)</f>
        <v>0</v>
      </c>
      <c r="I4684" t="str">
        <f>IF('3.Stok Awal'!$J4684=0,"",'3.Stok Awal'!$J4684)</f>
        <v/>
      </c>
      <c r="J4684">
        <f>IF('3.Stok Awal'!$K4684=0,0,'3.Stok Awal'!$K4684)</f>
        <v>0</v>
      </c>
      <c r="K4684" t="str">
        <f>IF('3.Stok Awal'!$L4684=0,"",'3.Stok Awal'!$L4684)</f>
        <v/>
      </c>
      <c r="L4684">
        <f>IF('3.Stok Awal'!$N4684=0,0,'3.Stok Awal'!$N4684)</f>
        <v>0</v>
      </c>
      <c r="M4684" t="str">
        <f>IF('3.Stok Awal'!$O4684=0,"",'3.Stok Awal'!$O4684)</f>
        <v/>
      </c>
      <c r="N4684">
        <f>SUMIF('4.Sell to Trade'!$O$5:$O$5003,'5.Stok Akhir'!$G4684,'4.Sell to Trade'!$Q$5:$Q$5003)</f>
        <v>0</v>
      </c>
      <c r="O4684" t="str">
        <f>IF('3.Stok Awal'!$L4684=0,"",'3.Stok Awal'!$L4684)</f>
        <v/>
      </c>
      <c r="P4684">
        <f>IF(ISNA(VLOOKUP($A4684,STOK_AWAL,13,0)),0,IF(VLOOKUP($A4684,STOK_AWAL,13,0)&gt;0,ROUNDDOWN(L4684/VLOOKUP($A4684,STOK_AWAL,13,0),0),0))</f>
        <v>0</v>
      </c>
      <c r="Q4684" t="str">
        <f>I4684</f>
        <v/>
      </c>
      <c r="R4684">
        <f>IFERROR(MOD(L4684,VLOOKUP($A4684,STOK_AWAL,13,0)),0)</f>
        <v>0</v>
      </c>
      <c r="S4684" t="str">
        <f>K4684</f>
        <v/>
      </c>
      <c r="T4684">
        <f>R4684+(P4684*(IFERROR(VLOOKUP($A4684,STOK_AWAL,13,0),0)))</f>
        <v>0</v>
      </c>
      <c r="U4684" t="str">
        <f>M4684</f>
        <v/>
      </c>
    </row>
    <row r="4685" spans="1:21" x14ac:dyDescent="0.25">
      <c r="A4685" t="str">
        <f>IF('3.Stok Awal'!$A4685=0,"",'3.Stok Awal'!$A4685)</f>
        <v/>
      </c>
      <c r="B4685" t="str">
        <f>IF('3.Stok Awal'!$B4685=0,"",'3.Stok Awal'!$B4685)</f>
        <v/>
      </c>
      <c r="C4685" t="str">
        <f>IF('3.Stok Awal'!$C4685=0,"",'3.Stok Awal'!$C4685)</f>
        <v/>
      </c>
      <c r="D4685" t="str">
        <f>IF('3.Stok Awal'!$D4685=0,"",'3.Stok Awal'!$D4685)</f>
        <v/>
      </c>
      <c r="E4685" t="str">
        <f>IF('3.Stok Awal'!$E4685=0,"",'3.Stok Awal'!$E4685)</f>
        <v/>
      </c>
      <c r="F4685" s="4" t="str">
        <f>IF('3.Stok Awal'!$F4685=0,"",'3.Stok Awal'!$F4685)</f>
        <v/>
      </c>
      <c r="G4685" s="4" t="str">
        <f t="shared" si="73"/>
        <v/>
      </c>
      <c r="H4685">
        <f>IF('3.Stok Awal'!$I4685=0,0,'3.Stok Awal'!$I4685)</f>
        <v>0</v>
      </c>
      <c r="I4685" t="str">
        <f>IF('3.Stok Awal'!$J4685=0,"",'3.Stok Awal'!$J4685)</f>
        <v/>
      </c>
      <c r="J4685">
        <f>IF('3.Stok Awal'!$K4685=0,0,'3.Stok Awal'!$K4685)</f>
        <v>0</v>
      </c>
      <c r="K4685" t="str">
        <f>IF('3.Stok Awal'!$L4685=0,"",'3.Stok Awal'!$L4685)</f>
        <v/>
      </c>
      <c r="L4685">
        <f>IF('3.Stok Awal'!$N4685=0,0,'3.Stok Awal'!$N4685)</f>
        <v>0</v>
      </c>
      <c r="M4685" t="str">
        <f>IF('3.Stok Awal'!$O4685=0,"",'3.Stok Awal'!$O4685)</f>
        <v/>
      </c>
      <c r="N4685">
        <f>SUMIF('4.Sell to Trade'!$O$5:$O$5003,'5.Stok Akhir'!$G4685,'4.Sell to Trade'!$Q$5:$Q$5003)</f>
        <v>0</v>
      </c>
      <c r="O4685" t="str">
        <f>IF('3.Stok Awal'!$L4685=0,"",'3.Stok Awal'!$L4685)</f>
        <v/>
      </c>
      <c r="P4685">
        <f>IF(ISNA(VLOOKUP($A4685,STOK_AWAL,13,0)),0,IF(VLOOKUP($A4685,STOK_AWAL,13,0)&gt;0,ROUNDDOWN(L4685/VLOOKUP($A4685,STOK_AWAL,13,0),0),0))</f>
        <v>0</v>
      </c>
      <c r="Q4685" t="str">
        <f>I4685</f>
        <v/>
      </c>
      <c r="R4685">
        <f>IFERROR(MOD(L4685,VLOOKUP($A4685,STOK_AWAL,13,0)),0)</f>
        <v>0</v>
      </c>
      <c r="S4685" t="str">
        <f>K4685</f>
        <v/>
      </c>
      <c r="T4685">
        <f>R4685+(P4685*(IFERROR(VLOOKUP($A4685,STOK_AWAL,13,0),0)))</f>
        <v>0</v>
      </c>
      <c r="U4685" t="str">
        <f>M4685</f>
        <v/>
      </c>
    </row>
    <row r="4686" spans="1:21" x14ac:dyDescent="0.25">
      <c r="A4686" t="str">
        <f>IF('3.Stok Awal'!$A4686=0,"",'3.Stok Awal'!$A4686)</f>
        <v/>
      </c>
      <c r="B4686" t="str">
        <f>IF('3.Stok Awal'!$B4686=0,"",'3.Stok Awal'!$B4686)</f>
        <v/>
      </c>
      <c r="C4686" t="str">
        <f>IF('3.Stok Awal'!$C4686=0,"",'3.Stok Awal'!$C4686)</f>
        <v/>
      </c>
      <c r="D4686" t="str">
        <f>IF('3.Stok Awal'!$D4686=0,"",'3.Stok Awal'!$D4686)</f>
        <v/>
      </c>
      <c r="E4686" t="str">
        <f>IF('3.Stok Awal'!$E4686=0,"",'3.Stok Awal'!$E4686)</f>
        <v/>
      </c>
      <c r="F4686" s="4" t="str">
        <f>IF('3.Stok Awal'!$F4686=0,"",'3.Stok Awal'!$F4686)</f>
        <v/>
      </c>
      <c r="G4686" s="4" t="str">
        <f t="shared" si="73"/>
        <v/>
      </c>
      <c r="H4686">
        <f>IF('3.Stok Awal'!$I4686=0,0,'3.Stok Awal'!$I4686)</f>
        <v>0</v>
      </c>
      <c r="I4686" t="str">
        <f>IF('3.Stok Awal'!$J4686=0,"",'3.Stok Awal'!$J4686)</f>
        <v/>
      </c>
      <c r="J4686">
        <f>IF('3.Stok Awal'!$K4686=0,0,'3.Stok Awal'!$K4686)</f>
        <v>0</v>
      </c>
      <c r="K4686" t="str">
        <f>IF('3.Stok Awal'!$L4686=0,"",'3.Stok Awal'!$L4686)</f>
        <v/>
      </c>
      <c r="L4686">
        <f>IF('3.Stok Awal'!$N4686=0,0,'3.Stok Awal'!$N4686)</f>
        <v>0</v>
      </c>
      <c r="M4686" t="str">
        <f>IF('3.Stok Awal'!$O4686=0,"",'3.Stok Awal'!$O4686)</f>
        <v/>
      </c>
      <c r="N4686">
        <f>SUMIF('4.Sell to Trade'!$O$5:$O$5003,'5.Stok Akhir'!$G4686,'4.Sell to Trade'!$Q$5:$Q$5003)</f>
        <v>0</v>
      </c>
      <c r="O4686" t="str">
        <f>IF('3.Stok Awal'!$L4686=0,"",'3.Stok Awal'!$L4686)</f>
        <v/>
      </c>
      <c r="P4686">
        <f>IF(ISNA(VLOOKUP($A4686,STOK_AWAL,13,0)),0,IF(VLOOKUP($A4686,STOK_AWAL,13,0)&gt;0,ROUNDDOWN(L4686/VLOOKUP($A4686,STOK_AWAL,13,0),0),0))</f>
        <v>0</v>
      </c>
      <c r="Q4686" t="str">
        <f>I4686</f>
        <v/>
      </c>
      <c r="R4686">
        <f>IFERROR(MOD(L4686,VLOOKUP($A4686,STOK_AWAL,13,0)),0)</f>
        <v>0</v>
      </c>
      <c r="S4686" t="str">
        <f>K4686</f>
        <v/>
      </c>
      <c r="T4686">
        <f>R4686+(P4686*(IFERROR(VLOOKUP($A4686,STOK_AWAL,13,0),0)))</f>
        <v>0</v>
      </c>
      <c r="U4686" t="str">
        <f>M4686</f>
        <v/>
      </c>
    </row>
    <row r="4687" spans="1:21" x14ac:dyDescent="0.25">
      <c r="A4687" t="str">
        <f>IF('3.Stok Awal'!$A4687=0,"",'3.Stok Awal'!$A4687)</f>
        <v/>
      </c>
      <c r="B4687" t="str">
        <f>IF('3.Stok Awal'!$B4687=0,"",'3.Stok Awal'!$B4687)</f>
        <v/>
      </c>
      <c r="C4687" t="str">
        <f>IF('3.Stok Awal'!$C4687=0,"",'3.Stok Awal'!$C4687)</f>
        <v/>
      </c>
      <c r="D4687" t="str">
        <f>IF('3.Stok Awal'!$D4687=0,"",'3.Stok Awal'!$D4687)</f>
        <v/>
      </c>
      <c r="E4687" t="str">
        <f>IF('3.Stok Awal'!$E4687=0,"",'3.Stok Awal'!$E4687)</f>
        <v/>
      </c>
      <c r="F4687" s="4" t="str">
        <f>IF('3.Stok Awal'!$F4687=0,"",'3.Stok Awal'!$F4687)</f>
        <v/>
      </c>
      <c r="G4687" s="4" t="str">
        <f t="shared" si="73"/>
        <v/>
      </c>
      <c r="H4687">
        <f>IF('3.Stok Awal'!$I4687=0,0,'3.Stok Awal'!$I4687)</f>
        <v>0</v>
      </c>
      <c r="I4687" t="str">
        <f>IF('3.Stok Awal'!$J4687=0,"",'3.Stok Awal'!$J4687)</f>
        <v/>
      </c>
      <c r="J4687">
        <f>IF('3.Stok Awal'!$K4687=0,0,'3.Stok Awal'!$K4687)</f>
        <v>0</v>
      </c>
      <c r="K4687" t="str">
        <f>IF('3.Stok Awal'!$L4687=0,"",'3.Stok Awal'!$L4687)</f>
        <v/>
      </c>
      <c r="L4687">
        <f>IF('3.Stok Awal'!$N4687=0,0,'3.Stok Awal'!$N4687)</f>
        <v>0</v>
      </c>
      <c r="M4687" t="str">
        <f>IF('3.Stok Awal'!$O4687=0,"",'3.Stok Awal'!$O4687)</f>
        <v/>
      </c>
      <c r="N4687">
        <f>SUMIF('4.Sell to Trade'!$O$5:$O$5003,'5.Stok Akhir'!$G4687,'4.Sell to Trade'!$Q$5:$Q$5003)</f>
        <v>0</v>
      </c>
      <c r="O4687" t="str">
        <f>IF('3.Stok Awal'!$L4687=0,"",'3.Stok Awal'!$L4687)</f>
        <v/>
      </c>
      <c r="P4687">
        <f>IF(ISNA(VLOOKUP($A4687,STOK_AWAL,13,0)),0,IF(VLOOKUP($A4687,STOK_AWAL,13,0)&gt;0,ROUNDDOWN(L4687/VLOOKUP($A4687,STOK_AWAL,13,0),0),0))</f>
        <v>0</v>
      </c>
      <c r="Q4687" t="str">
        <f>I4687</f>
        <v/>
      </c>
      <c r="R4687">
        <f>IFERROR(MOD(L4687,VLOOKUP($A4687,STOK_AWAL,13,0)),0)</f>
        <v>0</v>
      </c>
      <c r="S4687" t="str">
        <f>K4687</f>
        <v/>
      </c>
      <c r="T4687">
        <f>R4687+(P4687*(IFERROR(VLOOKUP($A4687,STOK_AWAL,13,0),0)))</f>
        <v>0</v>
      </c>
      <c r="U4687" t="str">
        <f>M4687</f>
        <v/>
      </c>
    </row>
    <row r="4688" spans="1:21" x14ac:dyDescent="0.25">
      <c r="A4688" t="str">
        <f>IF('3.Stok Awal'!$A4688=0,"",'3.Stok Awal'!$A4688)</f>
        <v/>
      </c>
      <c r="B4688" t="str">
        <f>IF('3.Stok Awal'!$B4688=0,"",'3.Stok Awal'!$B4688)</f>
        <v/>
      </c>
      <c r="C4688" t="str">
        <f>IF('3.Stok Awal'!$C4688=0,"",'3.Stok Awal'!$C4688)</f>
        <v/>
      </c>
      <c r="D4688" t="str">
        <f>IF('3.Stok Awal'!$D4688=0,"",'3.Stok Awal'!$D4688)</f>
        <v/>
      </c>
      <c r="E4688" t="str">
        <f>IF('3.Stok Awal'!$E4688=0,"",'3.Stok Awal'!$E4688)</f>
        <v/>
      </c>
      <c r="F4688" s="4" t="str">
        <f>IF('3.Stok Awal'!$F4688=0,"",'3.Stok Awal'!$F4688)</f>
        <v/>
      </c>
      <c r="G4688" s="4" t="str">
        <f t="shared" si="73"/>
        <v/>
      </c>
      <c r="H4688">
        <f>IF('3.Stok Awal'!$I4688=0,0,'3.Stok Awal'!$I4688)</f>
        <v>0</v>
      </c>
      <c r="I4688" t="str">
        <f>IF('3.Stok Awal'!$J4688=0,"",'3.Stok Awal'!$J4688)</f>
        <v/>
      </c>
      <c r="J4688">
        <f>IF('3.Stok Awal'!$K4688=0,0,'3.Stok Awal'!$K4688)</f>
        <v>0</v>
      </c>
      <c r="K4688" t="str">
        <f>IF('3.Stok Awal'!$L4688=0,"",'3.Stok Awal'!$L4688)</f>
        <v/>
      </c>
      <c r="L4688">
        <f>IF('3.Stok Awal'!$N4688=0,0,'3.Stok Awal'!$N4688)</f>
        <v>0</v>
      </c>
      <c r="M4688" t="str">
        <f>IF('3.Stok Awal'!$O4688=0,"",'3.Stok Awal'!$O4688)</f>
        <v/>
      </c>
      <c r="N4688">
        <f>SUMIF('4.Sell to Trade'!$O$5:$O$5003,'5.Stok Akhir'!$G4688,'4.Sell to Trade'!$Q$5:$Q$5003)</f>
        <v>0</v>
      </c>
      <c r="O4688" t="str">
        <f>IF('3.Stok Awal'!$L4688=0,"",'3.Stok Awal'!$L4688)</f>
        <v/>
      </c>
      <c r="P4688">
        <f>IF(ISNA(VLOOKUP($A4688,STOK_AWAL,13,0)),0,IF(VLOOKUP($A4688,STOK_AWAL,13,0)&gt;0,ROUNDDOWN(L4688/VLOOKUP($A4688,STOK_AWAL,13,0),0),0))</f>
        <v>0</v>
      </c>
      <c r="Q4688" t="str">
        <f>I4688</f>
        <v/>
      </c>
      <c r="R4688">
        <f>IFERROR(MOD(L4688,VLOOKUP($A4688,STOK_AWAL,13,0)),0)</f>
        <v>0</v>
      </c>
      <c r="S4688" t="str">
        <f>K4688</f>
        <v/>
      </c>
      <c r="T4688">
        <f>R4688+(P4688*(IFERROR(VLOOKUP($A4688,STOK_AWAL,13,0),0)))</f>
        <v>0</v>
      </c>
      <c r="U4688" t="str">
        <f>M4688</f>
        <v/>
      </c>
    </row>
    <row r="4689" spans="1:21" x14ac:dyDescent="0.25">
      <c r="A4689" t="str">
        <f>IF('3.Stok Awal'!$A4689=0,"",'3.Stok Awal'!$A4689)</f>
        <v/>
      </c>
      <c r="B4689" t="str">
        <f>IF('3.Stok Awal'!$B4689=0,"",'3.Stok Awal'!$B4689)</f>
        <v/>
      </c>
      <c r="C4689" t="str">
        <f>IF('3.Stok Awal'!$C4689=0,"",'3.Stok Awal'!$C4689)</f>
        <v/>
      </c>
      <c r="D4689" t="str">
        <f>IF('3.Stok Awal'!$D4689=0,"",'3.Stok Awal'!$D4689)</f>
        <v/>
      </c>
      <c r="E4689" t="str">
        <f>IF('3.Stok Awal'!$E4689=0,"",'3.Stok Awal'!$E4689)</f>
        <v/>
      </c>
      <c r="F4689" s="4" t="str">
        <f>IF('3.Stok Awal'!$F4689=0,"",'3.Stok Awal'!$F4689)</f>
        <v/>
      </c>
      <c r="G4689" s="4" t="str">
        <f t="shared" si="73"/>
        <v/>
      </c>
      <c r="H4689">
        <f>IF('3.Stok Awal'!$I4689=0,0,'3.Stok Awal'!$I4689)</f>
        <v>0</v>
      </c>
      <c r="I4689" t="str">
        <f>IF('3.Stok Awal'!$J4689=0,"",'3.Stok Awal'!$J4689)</f>
        <v/>
      </c>
      <c r="J4689">
        <f>IF('3.Stok Awal'!$K4689=0,0,'3.Stok Awal'!$K4689)</f>
        <v>0</v>
      </c>
      <c r="K4689" t="str">
        <f>IF('3.Stok Awal'!$L4689=0,"",'3.Stok Awal'!$L4689)</f>
        <v/>
      </c>
      <c r="L4689">
        <f>IF('3.Stok Awal'!$N4689=0,0,'3.Stok Awal'!$N4689)</f>
        <v>0</v>
      </c>
      <c r="M4689" t="str">
        <f>IF('3.Stok Awal'!$O4689=0,"",'3.Stok Awal'!$O4689)</f>
        <v/>
      </c>
      <c r="N4689">
        <f>SUMIF('4.Sell to Trade'!$O$5:$O$5003,'5.Stok Akhir'!$G4689,'4.Sell to Trade'!$Q$5:$Q$5003)</f>
        <v>0</v>
      </c>
      <c r="O4689" t="str">
        <f>IF('3.Stok Awal'!$L4689=0,"",'3.Stok Awal'!$L4689)</f>
        <v/>
      </c>
      <c r="P4689">
        <f>IF(ISNA(VLOOKUP($A4689,STOK_AWAL,13,0)),0,IF(VLOOKUP($A4689,STOK_AWAL,13,0)&gt;0,ROUNDDOWN(L4689/VLOOKUP($A4689,STOK_AWAL,13,0),0),0))</f>
        <v>0</v>
      </c>
      <c r="Q4689" t="str">
        <f>I4689</f>
        <v/>
      </c>
      <c r="R4689">
        <f>IFERROR(MOD(L4689,VLOOKUP($A4689,STOK_AWAL,13,0)),0)</f>
        <v>0</v>
      </c>
      <c r="S4689" t="str">
        <f>K4689</f>
        <v/>
      </c>
      <c r="T4689">
        <f>R4689+(P4689*(IFERROR(VLOOKUP($A4689,STOK_AWAL,13,0),0)))</f>
        <v>0</v>
      </c>
      <c r="U4689" t="str">
        <f>M4689</f>
        <v/>
      </c>
    </row>
    <row r="4690" spans="1:21" x14ac:dyDescent="0.25">
      <c r="A4690" t="str">
        <f>IF('3.Stok Awal'!$A4690=0,"",'3.Stok Awal'!$A4690)</f>
        <v/>
      </c>
      <c r="B4690" t="str">
        <f>IF('3.Stok Awal'!$B4690=0,"",'3.Stok Awal'!$B4690)</f>
        <v/>
      </c>
      <c r="C4690" t="str">
        <f>IF('3.Stok Awal'!$C4690=0,"",'3.Stok Awal'!$C4690)</f>
        <v/>
      </c>
      <c r="D4690" t="str">
        <f>IF('3.Stok Awal'!$D4690=0,"",'3.Stok Awal'!$D4690)</f>
        <v/>
      </c>
      <c r="E4690" t="str">
        <f>IF('3.Stok Awal'!$E4690=0,"",'3.Stok Awal'!$E4690)</f>
        <v/>
      </c>
      <c r="F4690" s="4" t="str">
        <f>IF('3.Stok Awal'!$F4690=0,"",'3.Stok Awal'!$F4690)</f>
        <v/>
      </c>
      <c r="G4690" s="4" t="str">
        <f t="shared" si="73"/>
        <v/>
      </c>
      <c r="H4690">
        <f>IF('3.Stok Awal'!$I4690=0,0,'3.Stok Awal'!$I4690)</f>
        <v>0</v>
      </c>
      <c r="I4690" t="str">
        <f>IF('3.Stok Awal'!$J4690=0,"",'3.Stok Awal'!$J4690)</f>
        <v/>
      </c>
      <c r="J4690">
        <f>IF('3.Stok Awal'!$K4690=0,0,'3.Stok Awal'!$K4690)</f>
        <v>0</v>
      </c>
      <c r="K4690" t="str">
        <f>IF('3.Stok Awal'!$L4690=0,"",'3.Stok Awal'!$L4690)</f>
        <v/>
      </c>
      <c r="L4690">
        <f>IF('3.Stok Awal'!$N4690=0,0,'3.Stok Awal'!$N4690)</f>
        <v>0</v>
      </c>
      <c r="M4690" t="str">
        <f>IF('3.Stok Awal'!$O4690=0,"",'3.Stok Awal'!$O4690)</f>
        <v/>
      </c>
      <c r="N4690">
        <f>SUMIF('4.Sell to Trade'!$O$5:$O$5003,'5.Stok Akhir'!$G4690,'4.Sell to Trade'!$Q$5:$Q$5003)</f>
        <v>0</v>
      </c>
      <c r="O4690" t="str">
        <f>IF('3.Stok Awal'!$L4690=0,"",'3.Stok Awal'!$L4690)</f>
        <v/>
      </c>
      <c r="P4690">
        <f>IF(ISNA(VLOOKUP($A4690,STOK_AWAL,13,0)),0,IF(VLOOKUP($A4690,STOK_AWAL,13,0)&gt;0,ROUNDDOWN(L4690/VLOOKUP($A4690,STOK_AWAL,13,0),0),0))</f>
        <v>0</v>
      </c>
      <c r="Q4690" t="str">
        <f>I4690</f>
        <v/>
      </c>
      <c r="R4690">
        <f>IFERROR(MOD(L4690,VLOOKUP($A4690,STOK_AWAL,13,0)),0)</f>
        <v>0</v>
      </c>
      <c r="S4690" t="str">
        <f>K4690</f>
        <v/>
      </c>
      <c r="T4690">
        <f>R4690+(P4690*(IFERROR(VLOOKUP($A4690,STOK_AWAL,13,0),0)))</f>
        <v>0</v>
      </c>
      <c r="U4690" t="str">
        <f>M4690</f>
        <v/>
      </c>
    </row>
    <row r="4691" spans="1:21" x14ac:dyDescent="0.25">
      <c r="A4691" t="str">
        <f>IF('3.Stok Awal'!$A4691=0,"",'3.Stok Awal'!$A4691)</f>
        <v/>
      </c>
      <c r="B4691" t="str">
        <f>IF('3.Stok Awal'!$B4691=0,"",'3.Stok Awal'!$B4691)</f>
        <v/>
      </c>
      <c r="C4691" t="str">
        <f>IF('3.Stok Awal'!$C4691=0,"",'3.Stok Awal'!$C4691)</f>
        <v/>
      </c>
      <c r="D4691" t="str">
        <f>IF('3.Stok Awal'!$D4691=0,"",'3.Stok Awal'!$D4691)</f>
        <v/>
      </c>
      <c r="E4691" t="str">
        <f>IF('3.Stok Awal'!$E4691=0,"",'3.Stok Awal'!$E4691)</f>
        <v/>
      </c>
      <c r="F4691" s="4" t="str">
        <f>IF('3.Stok Awal'!$F4691=0,"",'3.Stok Awal'!$F4691)</f>
        <v/>
      </c>
      <c r="G4691" s="4" t="str">
        <f t="shared" si="73"/>
        <v/>
      </c>
      <c r="H4691">
        <f>IF('3.Stok Awal'!$I4691=0,0,'3.Stok Awal'!$I4691)</f>
        <v>0</v>
      </c>
      <c r="I4691" t="str">
        <f>IF('3.Stok Awal'!$J4691=0,"",'3.Stok Awal'!$J4691)</f>
        <v/>
      </c>
      <c r="J4691">
        <f>IF('3.Stok Awal'!$K4691=0,0,'3.Stok Awal'!$K4691)</f>
        <v>0</v>
      </c>
      <c r="K4691" t="str">
        <f>IF('3.Stok Awal'!$L4691=0,"",'3.Stok Awal'!$L4691)</f>
        <v/>
      </c>
      <c r="L4691">
        <f>IF('3.Stok Awal'!$N4691=0,0,'3.Stok Awal'!$N4691)</f>
        <v>0</v>
      </c>
      <c r="M4691" t="str">
        <f>IF('3.Stok Awal'!$O4691=0,"",'3.Stok Awal'!$O4691)</f>
        <v/>
      </c>
      <c r="N4691">
        <f>SUMIF('4.Sell to Trade'!$O$5:$O$5003,'5.Stok Akhir'!$G4691,'4.Sell to Trade'!$Q$5:$Q$5003)</f>
        <v>0</v>
      </c>
      <c r="O4691" t="str">
        <f>IF('3.Stok Awal'!$L4691=0,"",'3.Stok Awal'!$L4691)</f>
        <v/>
      </c>
      <c r="P4691">
        <f>IF(ISNA(VLOOKUP($A4691,STOK_AWAL,13,0)),0,IF(VLOOKUP($A4691,STOK_AWAL,13,0)&gt;0,ROUNDDOWN(L4691/VLOOKUP($A4691,STOK_AWAL,13,0),0),0))</f>
        <v>0</v>
      </c>
      <c r="Q4691" t="str">
        <f>I4691</f>
        <v/>
      </c>
      <c r="R4691">
        <f>IFERROR(MOD(L4691,VLOOKUP($A4691,STOK_AWAL,13,0)),0)</f>
        <v>0</v>
      </c>
      <c r="S4691" t="str">
        <f>K4691</f>
        <v/>
      </c>
      <c r="T4691">
        <f>R4691+(P4691*(IFERROR(VLOOKUP($A4691,STOK_AWAL,13,0),0)))</f>
        <v>0</v>
      </c>
      <c r="U4691" t="str">
        <f>M4691</f>
        <v/>
      </c>
    </row>
    <row r="4692" spans="1:21" x14ac:dyDescent="0.25">
      <c r="A4692" t="str">
        <f>IF('3.Stok Awal'!$A4692=0,"",'3.Stok Awal'!$A4692)</f>
        <v/>
      </c>
      <c r="B4692" t="str">
        <f>IF('3.Stok Awal'!$B4692=0,"",'3.Stok Awal'!$B4692)</f>
        <v/>
      </c>
      <c r="C4692" t="str">
        <f>IF('3.Stok Awal'!$C4692=0,"",'3.Stok Awal'!$C4692)</f>
        <v/>
      </c>
      <c r="D4692" t="str">
        <f>IF('3.Stok Awal'!$D4692=0,"",'3.Stok Awal'!$D4692)</f>
        <v/>
      </c>
      <c r="E4692" t="str">
        <f>IF('3.Stok Awal'!$E4692=0,"",'3.Stok Awal'!$E4692)</f>
        <v/>
      </c>
      <c r="F4692" s="4" t="str">
        <f>IF('3.Stok Awal'!$F4692=0,"",'3.Stok Awal'!$F4692)</f>
        <v/>
      </c>
      <c r="G4692" s="4" t="str">
        <f t="shared" si="73"/>
        <v/>
      </c>
      <c r="H4692">
        <f>IF('3.Stok Awal'!$I4692=0,0,'3.Stok Awal'!$I4692)</f>
        <v>0</v>
      </c>
      <c r="I4692" t="str">
        <f>IF('3.Stok Awal'!$J4692=0,"",'3.Stok Awal'!$J4692)</f>
        <v/>
      </c>
      <c r="J4692">
        <f>IF('3.Stok Awal'!$K4692=0,0,'3.Stok Awal'!$K4692)</f>
        <v>0</v>
      </c>
      <c r="K4692" t="str">
        <f>IF('3.Stok Awal'!$L4692=0,"",'3.Stok Awal'!$L4692)</f>
        <v/>
      </c>
      <c r="L4692">
        <f>IF('3.Stok Awal'!$N4692=0,0,'3.Stok Awal'!$N4692)</f>
        <v>0</v>
      </c>
      <c r="M4692" t="str">
        <f>IF('3.Stok Awal'!$O4692=0,"",'3.Stok Awal'!$O4692)</f>
        <v/>
      </c>
      <c r="N4692">
        <f>SUMIF('4.Sell to Trade'!$O$5:$O$5003,'5.Stok Akhir'!$G4692,'4.Sell to Trade'!$Q$5:$Q$5003)</f>
        <v>0</v>
      </c>
      <c r="O4692" t="str">
        <f>IF('3.Stok Awal'!$L4692=0,"",'3.Stok Awal'!$L4692)</f>
        <v/>
      </c>
      <c r="P4692">
        <f>IF(ISNA(VLOOKUP($A4692,STOK_AWAL,13,0)),0,IF(VLOOKUP($A4692,STOK_AWAL,13,0)&gt;0,ROUNDDOWN(L4692/VLOOKUP($A4692,STOK_AWAL,13,0),0),0))</f>
        <v>0</v>
      </c>
      <c r="Q4692" t="str">
        <f>I4692</f>
        <v/>
      </c>
      <c r="R4692">
        <f>IFERROR(MOD(L4692,VLOOKUP($A4692,STOK_AWAL,13,0)),0)</f>
        <v>0</v>
      </c>
      <c r="S4692" t="str">
        <f>K4692</f>
        <v/>
      </c>
      <c r="T4692">
        <f>R4692+(P4692*(IFERROR(VLOOKUP($A4692,STOK_AWAL,13,0),0)))</f>
        <v>0</v>
      </c>
      <c r="U4692" t="str">
        <f>M4692</f>
        <v/>
      </c>
    </row>
    <row r="4693" spans="1:21" x14ac:dyDescent="0.25">
      <c r="A4693" t="str">
        <f>IF('3.Stok Awal'!$A4693=0,"",'3.Stok Awal'!$A4693)</f>
        <v/>
      </c>
      <c r="B4693" t="str">
        <f>IF('3.Stok Awal'!$B4693=0,"",'3.Stok Awal'!$B4693)</f>
        <v/>
      </c>
      <c r="C4693" t="str">
        <f>IF('3.Stok Awal'!$C4693=0,"",'3.Stok Awal'!$C4693)</f>
        <v/>
      </c>
      <c r="D4693" t="str">
        <f>IF('3.Stok Awal'!$D4693=0,"",'3.Stok Awal'!$D4693)</f>
        <v/>
      </c>
      <c r="E4693" t="str">
        <f>IF('3.Stok Awal'!$E4693=0,"",'3.Stok Awal'!$E4693)</f>
        <v/>
      </c>
      <c r="F4693" s="4" t="str">
        <f>IF('3.Stok Awal'!$F4693=0,"",'3.Stok Awal'!$F4693)</f>
        <v/>
      </c>
      <c r="G4693" s="4" t="str">
        <f t="shared" si="73"/>
        <v/>
      </c>
      <c r="H4693">
        <f>IF('3.Stok Awal'!$I4693=0,0,'3.Stok Awal'!$I4693)</f>
        <v>0</v>
      </c>
      <c r="I4693" t="str">
        <f>IF('3.Stok Awal'!$J4693=0,"",'3.Stok Awal'!$J4693)</f>
        <v/>
      </c>
      <c r="J4693">
        <f>IF('3.Stok Awal'!$K4693=0,0,'3.Stok Awal'!$K4693)</f>
        <v>0</v>
      </c>
      <c r="K4693" t="str">
        <f>IF('3.Stok Awal'!$L4693=0,"",'3.Stok Awal'!$L4693)</f>
        <v/>
      </c>
      <c r="L4693">
        <f>IF('3.Stok Awal'!$N4693=0,0,'3.Stok Awal'!$N4693)</f>
        <v>0</v>
      </c>
      <c r="M4693" t="str">
        <f>IF('3.Stok Awal'!$O4693=0,"",'3.Stok Awal'!$O4693)</f>
        <v/>
      </c>
      <c r="N4693">
        <f>SUMIF('4.Sell to Trade'!$O$5:$O$5003,'5.Stok Akhir'!$G4693,'4.Sell to Trade'!$Q$5:$Q$5003)</f>
        <v>0</v>
      </c>
      <c r="O4693" t="str">
        <f>IF('3.Stok Awal'!$L4693=0,"",'3.Stok Awal'!$L4693)</f>
        <v/>
      </c>
      <c r="P4693">
        <f>IF(ISNA(VLOOKUP($A4693,STOK_AWAL,13,0)),0,IF(VLOOKUP($A4693,STOK_AWAL,13,0)&gt;0,ROUNDDOWN(L4693/VLOOKUP($A4693,STOK_AWAL,13,0),0),0))</f>
        <v>0</v>
      </c>
      <c r="Q4693" t="str">
        <f>I4693</f>
        <v/>
      </c>
      <c r="R4693">
        <f>IFERROR(MOD(L4693,VLOOKUP($A4693,STOK_AWAL,13,0)),0)</f>
        <v>0</v>
      </c>
      <c r="S4693" t="str">
        <f>K4693</f>
        <v/>
      </c>
      <c r="T4693">
        <f>R4693+(P4693*(IFERROR(VLOOKUP($A4693,STOK_AWAL,13,0),0)))</f>
        <v>0</v>
      </c>
      <c r="U4693" t="str">
        <f>M4693</f>
        <v/>
      </c>
    </row>
    <row r="4694" spans="1:21" x14ac:dyDescent="0.25">
      <c r="A4694" t="str">
        <f>IF('3.Stok Awal'!$A4694=0,"",'3.Stok Awal'!$A4694)</f>
        <v/>
      </c>
      <c r="B4694" t="str">
        <f>IF('3.Stok Awal'!$B4694=0,"",'3.Stok Awal'!$B4694)</f>
        <v/>
      </c>
      <c r="C4694" t="str">
        <f>IF('3.Stok Awal'!$C4694=0,"",'3.Stok Awal'!$C4694)</f>
        <v/>
      </c>
      <c r="D4694" t="str">
        <f>IF('3.Stok Awal'!$D4694=0,"",'3.Stok Awal'!$D4694)</f>
        <v/>
      </c>
      <c r="E4694" t="str">
        <f>IF('3.Stok Awal'!$E4694=0,"",'3.Stok Awal'!$E4694)</f>
        <v/>
      </c>
      <c r="F4694" s="4" t="str">
        <f>IF('3.Stok Awal'!$F4694=0,"",'3.Stok Awal'!$F4694)</f>
        <v/>
      </c>
      <c r="G4694" s="4" t="str">
        <f t="shared" si="73"/>
        <v/>
      </c>
      <c r="H4694">
        <f>IF('3.Stok Awal'!$I4694=0,0,'3.Stok Awal'!$I4694)</f>
        <v>0</v>
      </c>
      <c r="I4694" t="str">
        <f>IF('3.Stok Awal'!$J4694=0,"",'3.Stok Awal'!$J4694)</f>
        <v/>
      </c>
      <c r="J4694">
        <f>IF('3.Stok Awal'!$K4694=0,0,'3.Stok Awal'!$K4694)</f>
        <v>0</v>
      </c>
      <c r="K4694" t="str">
        <f>IF('3.Stok Awal'!$L4694=0,"",'3.Stok Awal'!$L4694)</f>
        <v/>
      </c>
      <c r="L4694">
        <f>IF('3.Stok Awal'!$N4694=0,0,'3.Stok Awal'!$N4694)</f>
        <v>0</v>
      </c>
      <c r="M4694" t="str">
        <f>IF('3.Stok Awal'!$O4694=0,"",'3.Stok Awal'!$O4694)</f>
        <v/>
      </c>
      <c r="N4694">
        <f>SUMIF('4.Sell to Trade'!$O$5:$O$5003,'5.Stok Akhir'!$G4694,'4.Sell to Trade'!$Q$5:$Q$5003)</f>
        <v>0</v>
      </c>
      <c r="O4694" t="str">
        <f>IF('3.Stok Awal'!$L4694=0,"",'3.Stok Awal'!$L4694)</f>
        <v/>
      </c>
      <c r="P4694">
        <f>IF(ISNA(VLOOKUP($A4694,STOK_AWAL,13,0)),0,IF(VLOOKUP($A4694,STOK_AWAL,13,0)&gt;0,ROUNDDOWN(L4694/VLOOKUP($A4694,STOK_AWAL,13,0),0),0))</f>
        <v>0</v>
      </c>
      <c r="Q4694" t="str">
        <f>I4694</f>
        <v/>
      </c>
      <c r="R4694">
        <f>IFERROR(MOD(L4694,VLOOKUP($A4694,STOK_AWAL,13,0)),0)</f>
        <v>0</v>
      </c>
      <c r="S4694" t="str">
        <f>K4694</f>
        <v/>
      </c>
      <c r="T4694">
        <f>R4694+(P4694*(IFERROR(VLOOKUP($A4694,STOK_AWAL,13,0),0)))</f>
        <v>0</v>
      </c>
      <c r="U4694" t="str">
        <f>M4694</f>
        <v/>
      </c>
    </row>
    <row r="4695" spans="1:21" x14ac:dyDescent="0.25">
      <c r="A4695" t="str">
        <f>IF('3.Stok Awal'!$A4695=0,"",'3.Stok Awal'!$A4695)</f>
        <v/>
      </c>
      <c r="B4695" t="str">
        <f>IF('3.Stok Awal'!$B4695=0,"",'3.Stok Awal'!$B4695)</f>
        <v/>
      </c>
      <c r="C4695" t="str">
        <f>IF('3.Stok Awal'!$C4695=0,"",'3.Stok Awal'!$C4695)</f>
        <v/>
      </c>
      <c r="D4695" t="str">
        <f>IF('3.Stok Awal'!$D4695=0,"",'3.Stok Awal'!$D4695)</f>
        <v/>
      </c>
      <c r="E4695" t="str">
        <f>IF('3.Stok Awal'!$E4695=0,"",'3.Stok Awal'!$E4695)</f>
        <v/>
      </c>
      <c r="F4695" s="4" t="str">
        <f>IF('3.Stok Awal'!$F4695=0,"",'3.Stok Awal'!$F4695)</f>
        <v/>
      </c>
      <c r="G4695" s="4" t="str">
        <f t="shared" si="73"/>
        <v/>
      </c>
      <c r="H4695">
        <f>IF('3.Stok Awal'!$I4695=0,0,'3.Stok Awal'!$I4695)</f>
        <v>0</v>
      </c>
      <c r="I4695" t="str">
        <f>IF('3.Stok Awal'!$J4695=0,"",'3.Stok Awal'!$J4695)</f>
        <v/>
      </c>
      <c r="J4695">
        <f>IF('3.Stok Awal'!$K4695=0,0,'3.Stok Awal'!$K4695)</f>
        <v>0</v>
      </c>
      <c r="K4695" t="str">
        <f>IF('3.Stok Awal'!$L4695=0,"",'3.Stok Awal'!$L4695)</f>
        <v/>
      </c>
      <c r="L4695">
        <f>IF('3.Stok Awal'!$N4695=0,0,'3.Stok Awal'!$N4695)</f>
        <v>0</v>
      </c>
      <c r="M4695" t="str">
        <f>IF('3.Stok Awal'!$O4695=0,"",'3.Stok Awal'!$O4695)</f>
        <v/>
      </c>
      <c r="N4695">
        <f>SUMIF('4.Sell to Trade'!$O$5:$O$5003,'5.Stok Akhir'!$G4695,'4.Sell to Trade'!$Q$5:$Q$5003)</f>
        <v>0</v>
      </c>
      <c r="O4695" t="str">
        <f>IF('3.Stok Awal'!$L4695=0,"",'3.Stok Awal'!$L4695)</f>
        <v/>
      </c>
      <c r="P4695">
        <f>IF(ISNA(VLOOKUP($A4695,STOK_AWAL,13,0)),0,IF(VLOOKUP($A4695,STOK_AWAL,13,0)&gt;0,ROUNDDOWN(L4695/VLOOKUP($A4695,STOK_AWAL,13,0),0),0))</f>
        <v>0</v>
      </c>
      <c r="Q4695" t="str">
        <f>I4695</f>
        <v/>
      </c>
      <c r="R4695">
        <f>IFERROR(MOD(L4695,VLOOKUP($A4695,STOK_AWAL,13,0)),0)</f>
        <v>0</v>
      </c>
      <c r="S4695" t="str">
        <f>K4695</f>
        <v/>
      </c>
      <c r="T4695">
        <f>R4695+(P4695*(IFERROR(VLOOKUP($A4695,STOK_AWAL,13,0),0)))</f>
        <v>0</v>
      </c>
      <c r="U4695" t="str">
        <f>M4695</f>
        <v/>
      </c>
    </row>
    <row r="4696" spans="1:21" x14ac:dyDescent="0.25">
      <c r="A4696" t="str">
        <f>IF('3.Stok Awal'!$A4696=0,"",'3.Stok Awal'!$A4696)</f>
        <v/>
      </c>
      <c r="B4696" t="str">
        <f>IF('3.Stok Awal'!$B4696=0,"",'3.Stok Awal'!$B4696)</f>
        <v/>
      </c>
      <c r="C4696" t="str">
        <f>IF('3.Stok Awal'!$C4696=0,"",'3.Stok Awal'!$C4696)</f>
        <v/>
      </c>
      <c r="D4696" t="str">
        <f>IF('3.Stok Awal'!$D4696=0,"",'3.Stok Awal'!$D4696)</f>
        <v/>
      </c>
      <c r="E4696" t="str">
        <f>IF('3.Stok Awal'!$E4696=0,"",'3.Stok Awal'!$E4696)</f>
        <v/>
      </c>
      <c r="F4696" s="4" t="str">
        <f>IF('3.Stok Awal'!$F4696=0,"",'3.Stok Awal'!$F4696)</f>
        <v/>
      </c>
      <c r="G4696" s="4" t="str">
        <f t="shared" si="73"/>
        <v/>
      </c>
      <c r="H4696">
        <f>IF('3.Stok Awal'!$I4696=0,0,'3.Stok Awal'!$I4696)</f>
        <v>0</v>
      </c>
      <c r="I4696" t="str">
        <f>IF('3.Stok Awal'!$J4696=0,"",'3.Stok Awal'!$J4696)</f>
        <v/>
      </c>
      <c r="J4696">
        <f>IF('3.Stok Awal'!$K4696=0,0,'3.Stok Awal'!$K4696)</f>
        <v>0</v>
      </c>
      <c r="K4696" t="str">
        <f>IF('3.Stok Awal'!$L4696=0,"",'3.Stok Awal'!$L4696)</f>
        <v/>
      </c>
      <c r="L4696">
        <f>IF('3.Stok Awal'!$N4696=0,0,'3.Stok Awal'!$N4696)</f>
        <v>0</v>
      </c>
      <c r="M4696" t="str">
        <f>IF('3.Stok Awal'!$O4696=0,"",'3.Stok Awal'!$O4696)</f>
        <v/>
      </c>
      <c r="N4696">
        <f>SUMIF('4.Sell to Trade'!$O$5:$O$5003,'5.Stok Akhir'!$G4696,'4.Sell to Trade'!$Q$5:$Q$5003)</f>
        <v>0</v>
      </c>
      <c r="O4696" t="str">
        <f>IF('3.Stok Awal'!$L4696=0,"",'3.Stok Awal'!$L4696)</f>
        <v/>
      </c>
      <c r="P4696">
        <f>IF(ISNA(VLOOKUP($A4696,STOK_AWAL,13,0)),0,IF(VLOOKUP($A4696,STOK_AWAL,13,0)&gt;0,ROUNDDOWN(L4696/VLOOKUP($A4696,STOK_AWAL,13,0),0),0))</f>
        <v>0</v>
      </c>
      <c r="Q4696" t="str">
        <f>I4696</f>
        <v/>
      </c>
      <c r="R4696">
        <f>IFERROR(MOD(L4696,VLOOKUP($A4696,STOK_AWAL,13,0)),0)</f>
        <v>0</v>
      </c>
      <c r="S4696" t="str">
        <f>K4696</f>
        <v/>
      </c>
      <c r="T4696">
        <f>R4696+(P4696*(IFERROR(VLOOKUP($A4696,STOK_AWAL,13,0),0)))</f>
        <v>0</v>
      </c>
      <c r="U4696" t="str">
        <f>M4696</f>
        <v/>
      </c>
    </row>
    <row r="4697" spans="1:21" x14ac:dyDescent="0.25">
      <c r="A4697" t="str">
        <f>IF('3.Stok Awal'!$A4697=0,"",'3.Stok Awal'!$A4697)</f>
        <v/>
      </c>
      <c r="B4697" t="str">
        <f>IF('3.Stok Awal'!$B4697=0,"",'3.Stok Awal'!$B4697)</f>
        <v/>
      </c>
      <c r="C4697" t="str">
        <f>IF('3.Stok Awal'!$C4697=0,"",'3.Stok Awal'!$C4697)</f>
        <v/>
      </c>
      <c r="D4697" t="str">
        <f>IF('3.Stok Awal'!$D4697=0,"",'3.Stok Awal'!$D4697)</f>
        <v/>
      </c>
      <c r="E4697" t="str">
        <f>IF('3.Stok Awal'!$E4697=0,"",'3.Stok Awal'!$E4697)</f>
        <v/>
      </c>
      <c r="F4697" s="4" t="str">
        <f>IF('3.Stok Awal'!$F4697=0,"",'3.Stok Awal'!$F4697)</f>
        <v/>
      </c>
      <c r="G4697" s="4" t="str">
        <f t="shared" si="73"/>
        <v/>
      </c>
      <c r="H4697">
        <f>IF('3.Stok Awal'!$I4697=0,0,'3.Stok Awal'!$I4697)</f>
        <v>0</v>
      </c>
      <c r="I4697" t="str">
        <f>IF('3.Stok Awal'!$J4697=0,"",'3.Stok Awal'!$J4697)</f>
        <v/>
      </c>
      <c r="J4697">
        <f>IF('3.Stok Awal'!$K4697=0,0,'3.Stok Awal'!$K4697)</f>
        <v>0</v>
      </c>
      <c r="K4697" t="str">
        <f>IF('3.Stok Awal'!$L4697=0,"",'3.Stok Awal'!$L4697)</f>
        <v/>
      </c>
      <c r="L4697">
        <f>IF('3.Stok Awal'!$N4697=0,0,'3.Stok Awal'!$N4697)</f>
        <v>0</v>
      </c>
      <c r="M4697" t="str">
        <f>IF('3.Stok Awal'!$O4697=0,"",'3.Stok Awal'!$O4697)</f>
        <v/>
      </c>
      <c r="N4697">
        <f>SUMIF('4.Sell to Trade'!$O$5:$O$5003,'5.Stok Akhir'!$G4697,'4.Sell to Trade'!$Q$5:$Q$5003)</f>
        <v>0</v>
      </c>
      <c r="O4697" t="str">
        <f>IF('3.Stok Awal'!$L4697=0,"",'3.Stok Awal'!$L4697)</f>
        <v/>
      </c>
      <c r="P4697">
        <f>IF(ISNA(VLOOKUP($A4697,STOK_AWAL,13,0)),0,IF(VLOOKUP($A4697,STOK_AWAL,13,0)&gt;0,ROUNDDOWN(L4697/VLOOKUP($A4697,STOK_AWAL,13,0),0),0))</f>
        <v>0</v>
      </c>
      <c r="Q4697" t="str">
        <f>I4697</f>
        <v/>
      </c>
      <c r="R4697">
        <f>IFERROR(MOD(L4697,VLOOKUP($A4697,STOK_AWAL,13,0)),0)</f>
        <v>0</v>
      </c>
      <c r="S4697" t="str">
        <f>K4697</f>
        <v/>
      </c>
      <c r="T4697">
        <f>R4697+(P4697*(IFERROR(VLOOKUP($A4697,STOK_AWAL,13,0),0)))</f>
        <v>0</v>
      </c>
      <c r="U4697" t="str">
        <f>M4697</f>
        <v/>
      </c>
    </row>
    <row r="4698" spans="1:21" x14ac:dyDescent="0.25">
      <c r="A4698" t="str">
        <f>IF('3.Stok Awal'!$A4698=0,"",'3.Stok Awal'!$A4698)</f>
        <v/>
      </c>
      <c r="B4698" t="str">
        <f>IF('3.Stok Awal'!$B4698=0,"",'3.Stok Awal'!$B4698)</f>
        <v/>
      </c>
      <c r="C4698" t="str">
        <f>IF('3.Stok Awal'!$C4698=0,"",'3.Stok Awal'!$C4698)</f>
        <v/>
      </c>
      <c r="D4698" t="str">
        <f>IF('3.Stok Awal'!$D4698=0,"",'3.Stok Awal'!$D4698)</f>
        <v/>
      </c>
      <c r="E4698" t="str">
        <f>IF('3.Stok Awal'!$E4698=0,"",'3.Stok Awal'!$E4698)</f>
        <v/>
      </c>
      <c r="F4698" s="4" t="str">
        <f>IF('3.Stok Awal'!$F4698=0,"",'3.Stok Awal'!$F4698)</f>
        <v/>
      </c>
      <c r="G4698" s="4" t="str">
        <f t="shared" si="73"/>
        <v/>
      </c>
      <c r="H4698">
        <f>IF('3.Stok Awal'!$I4698=0,0,'3.Stok Awal'!$I4698)</f>
        <v>0</v>
      </c>
      <c r="I4698" t="str">
        <f>IF('3.Stok Awal'!$J4698=0,"",'3.Stok Awal'!$J4698)</f>
        <v/>
      </c>
      <c r="J4698">
        <f>IF('3.Stok Awal'!$K4698=0,0,'3.Stok Awal'!$K4698)</f>
        <v>0</v>
      </c>
      <c r="K4698" t="str">
        <f>IF('3.Stok Awal'!$L4698=0,"",'3.Stok Awal'!$L4698)</f>
        <v/>
      </c>
      <c r="L4698">
        <f>IF('3.Stok Awal'!$N4698=0,0,'3.Stok Awal'!$N4698)</f>
        <v>0</v>
      </c>
      <c r="M4698" t="str">
        <f>IF('3.Stok Awal'!$O4698=0,"",'3.Stok Awal'!$O4698)</f>
        <v/>
      </c>
      <c r="N4698">
        <f>SUMIF('4.Sell to Trade'!$O$5:$O$5003,'5.Stok Akhir'!$G4698,'4.Sell to Trade'!$Q$5:$Q$5003)</f>
        <v>0</v>
      </c>
      <c r="O4698" t="str">
        <f>IF('3.Stok Awal'!$L4698=0,"",'3.Stok Awal'!$L4698)</f>
        <v/>
      </c>
      <c r="P4698">
        <f>IF(ISNA(VLOOKUP($A4698,STOK_AWAL,13,0)),0,IF(VLOOKUP($A4698,STOK_AWAL,13,0)&gt;0,ROUNDDOWN(L4698/VLOOKUP($A4698,STOK_AWAL,13,0),0),0))</f>
        <v>0</v>
      </c>
      <c r="Q4698" t="str">
        <f>I4698</f>
        <v/>
      </c>
      <c r="R4698">
        <f>IFERROR(MOD(L4698,VLOOKUP($A4698,STOK_AWAL,13,0)),0)</f>
        <v>0</v>
      </c>
      <c r="S4698" t="str">
        <f>K4698</f>
        <v/>
      </c>
      <c r="T4698">
        <f>R4698+(P4698*(IFERROR(VLOOKUP($A4698,STOK_AWAL,13,0),0)))</f>
        <v>0</v>
      </c>
      <c r="U4698" t="str">
        <f>M4698</f>
        <v/>
      </c>
    </row>
    <row r="4699" spans="1:21" x14ac:dyDescent="0.25">
      <c r="A4699" t="str">
        <f>IF('3.Stok Awal'!$A4699=0,"",'3.Stok Awal'!$A4699)</f>
        <v/>
      </c>
      <c r="B4699" t="str">
        <f>IF('3.Stok Awal'!$B4699=0,"",'3.Stok Awal'!$B4699)</f>
        <v/>
      </c>
      <c r="C4699" t="str">
        <f>IF('3.Stok Awal'!$C4699=0,"",'3.Stok Awal'!$C4699)</f>
        <v/>
      </c>
      <c r="D4699" t="str">
        <f>IF('3.Stok Awal'!$D4699=0,"",'3.Stok Awal'!$D4699)</f>
        <v/>
      </c>
      <c r="E4699" t="str">
        <f>IF('3.Stok Awal'!$E4699=0,"",'3.Stok Awal'!$E4699)</f>
        <v/>
      </c>
      <c r="F4699" s="4" t="str">
        <f>IF('3.Stok Awal'!$F4699=0,"",'3.Stok Awal'!$F4699)</f>
        <v/>
      </c>
      <c r="G4699" s="4" t="str">
        <f t="shared" si="73"/>
        <v/>
      </c>
      <c r="H4699">
        <f>IF('3.Stok Awal'!$I4699=0,0,'3.Stok Awal'!$I4699)</f>
        <v>0</v>
      </c>
      <c r="I4699" t="str">
        <f>IF('3.Stok Awal'!$J4699=0,"",'3.Stok Awal'!$J4699)</f>
        <v/>
      </c>
      <c r="J4699">
        <f>IF('3.Stok Awal'!$K4699=0,0,'3.Stok Awal'!$K4699)</f>
        <v>0</v>
      </c>
      <c r="K4699" t="str">
        <f>IF('3.Stok Awal'!$L4699=0,"",'3.Stok Awal'!$L4699)</f>
        <v/>
      </c>
      <c r="L4699">
        <f>IF('3.Stok Awal'!$N4699=0,0,'3.Stok Awal'!$N4699)</f>
        <v>0</v>
      </c>
      <c r="M4699" t="str">
        <f>IF('3.Stok Awal'!$O4699=0,"",'3.Stok Awal'!$O4699)</f>
        <v/>
      </c>
      <c r="N4699">
        <f>SUMIF('4.Sell to Trade'!$O$5:$O$5003,'5.Stok Akhir'!$G4699,'4.Sell to Trade'!$Q$5:$Q$5003)</f>
        <v>0</v>
      </c>
      <c r="O4699" t="str">
        <f>IF('3.Stok Awal'!$L4699=0,"",'3.Stok Awal'!$L4699)</f>
        <v/>
      </c>
      <c r="P4699">
        <f>IF(ISNA(VLOOKUP($A4699,STOK_AWAL,13,0)),0,IF(VLOOKUP($A4699,STOK_AWAL,13,0)&gt;0,ROUNDDOWN(L4699/VLOOKUP($A4699,STOK_AWAL,13,0),0),0))</f>
        <v>0</v>
      </c>
      <c r="Q4699" t="str">
        <f>I4699</f>
        <v/>
      </c>
      <c r="R4699">
        <f>IFERROR(MOD(L4699,VLOOKUP($A4699,STOK_AWAL,13,0)),0)</f>
        <v>0</v>
      </c>
      <c r="S4699" t="str">
        <f>K4699</f>
        <v/>
      </c>
      <c r="T4699">
        <f>R4699+(P4699*(IFERROR(VLOOKUP($A4699,STOK_AWAL,13,0),0)))</f>
        <v>0</v>
      </c>
      <c r="U4699" t="str">
        <f>M4699</f>
        <v/>
      </c>
    </row>
    <row r="4700" spans="1:21" x14ac:dyDescent="0.25">
      <c r="A4700" t="str">
        <f>IF('3.Stok Awal'!$A4700=0,"",'3.Stok Awal'!$A4700)</f>
        <v/>
      </c>
      <c r="B4700" t="str">
        <f>IF('3.Stok Awal'!$B4700=0,"",'3.Stok Awal'!$B4700)</f>
        <v/>
      </c>
      <c r="C4700" t="str">
        <f>IF('3.Stok Awal'!$C4700=0,"",'3.Stok Awal'!$C4700)</f>
        <v/>
      </c>
      <c r="D4700" t="str">
        <f>IF('3.Stok Awal'!$D4700=0,"",'3.Stok Awal'!$D4700)</f>
        <v/>
      </c>
      <c r="E4700" t="str">
        <f>IF('3.Stok Awal'!$E4700=0,"",'3.Stok Awal'!$E4700)</f>
        <v/>
      </c>
      <c r="F4700" s="4" t="str">
        <f>IF('3.Stok Awal'!$F4700=0,"",'3.Stok Awal'!$F4700)</f>
        <v/>
      </c>
      <c r="G4700" s="4" t="str">
        <f t="shared" si="73"/>
        <v/>
      </c>
      <c r="H4700">
        <f>IF('3.Stok Awal'!$I4700=0,0,'3.Stok Awal'!$I4700)</f>
        <v>0</v>
      </c>
      <c r="I4700" t="str">
        <f>IF('3.Stok Awal'!$J4700=0,"",'3.Stok Awal'!$J4700)</f>
        <v/>
      </c>
      <c r="J4700">
        <f>IF('3.Stok Awal'!$K4700=0,0,'3.Stok Awal'!$K4700)</f>
        <v>0</v>
      </c>
      <c r="K4700" t="str">
        <f>IF('3.Stok Awal'!$L4700=0,"",'3.Stok Awal'!$L4700)</f>
        <v/>
      </c>
      <c r="L4700">
        <f>IF('3.Stok Awal'!$N4700=0,0,'3.Stok Awal'!$N4700)</f>
        <v>0</v>
      </c>
      <c r="M4700" t="str">
        <f>IF('3.Stok Awal'!$O4700=0,"",'3.Stok Awal'!$O4700)</f>
        <v/>
      </c>
      <c r="N4700">
        <f>SUMIF('4.Sell to Trade'!$O$5:$O$5003,'5.Stok Akhir'!$G4700,'4.Sell to Trade'!$Q$5:$Q$5003)</f>
        <v>0</v>
      </c>
      <c r="O4700" t="str">
        <f>IF('3.Stok Awal'!$L4700=0,"",'3.Stok Awal'!$L4700)</f>
        <v/>
      </c>
      <c r="P4700">
        <f>IF(ISNA(VLOOKUP($A4700,STOK_AWAL,13,0)),0,IF(VLOOKUP($A4700,STOK_AWAL,13,0)&gt;0,ROUNDDOWN(L4700/VLOOKUP($A4700,STOK_AWAL,13,0),0),0))</f>
        <v>0</v>
      </c>
      <c r="Q4700" t="str">
        <f>I4700</f>
        <v/>
      </c>
      <c r="R4700">
        <f>IFERROR(MOD(L4700,VLOOKUP($A4700,STOK_AWAL,13,0)),0)</f>
        <v>0</v>
      </c>
      <c r="S4700" t="str">
        <f>K4700</f>
        <v/>
      </c>
      <c r="T4700">
        <f>R4700+(P4700*(IFERROR(VLOOKUP($A4700,STOK_AWAL,13,0),0)))</f>
        <v>0</v>
      </c>
      <c r="U4700" t="str">
        <f>M4700</f>
        <v/>
      </c>
    </row>
    <row r="4701" spans="1:21" x14ac:dyDescent="0.25">
      <c r="A4701" t="str">
        <f>IF('3.Stok Awal'!$A4701=0,"",'3.Stok Awal'!$A4701)</f>
        <v/>
      </c>
      <c r="B4701" t="str">
        <f>IF('3.Stok Awal'!$B4701=0,"",'3.Stok Awal'!$B4701)</f>
        <v/>
      </c>
      <c r="C4701" t="str">
        <f>IF('3.Stok Awal'!$C4701=0,"",'3.Stok Awal'!$C4701)</f>
        <v/>
      </c>
      <c r="D4701" t="str">
        <f>IF('3.Stok Awal'!$D4701=0,"",'3.Stok Awal'!$D4701)</f>
        <v/>
      </c>
      <c r="E4701" t="str">
        <f>IF('3.Stok Awal'!$E4701=0,"",'3.Stok Awal'!$E4701)</f>
        <v/>
      </c>
      <c r="F4701" s="4" t="str">
        <f>IF('3.Stok Awal'!$F4701=0,"",'3.Stok Awal'!$F4701)</f>
        <v/>
      </c>
      <c r="G4701" s="4" t="str">
        <f t="shared" si="73"/>
        <v/>
      </c>
      <c r="H4701">
        <f>IF('3.Stok Awal'!$I4701=0,0,'3.Stok Awal'!$I4701)</f>
        <v>0</v>
      </c>
      <c r="I4701" t="str">
        <f>IF('3.Stok Awal'!$J4701=0,"",'3.Stok Awal'!$J4701)</f>
        <v/>
      </c>
      <c r="J4701">
        <f>IF('3.Stok Awal'!$K4701=0,0,'3.Stok Awal'!$K4701)</f>
        <v>0</v>
      </c>
      <c r="K4701" t="str">
        <f>IF('3.Stok Awal'!$L4701=0,"",'3.Stok Awal'!$L4701)</f>
        <v/>
      </c>
      <c r="L4701">
        <f>IF('3.Stok Awal'!$N4701=0,0,'3.Stok Awal'!$N4701)</f>
        <v>0</v>
      </c>
      <c r="M4701" t="str">
        <f>IF('3.Stok Awal'!$O4701=0,"",'3.Stok Awal'!$O4701)</f>
        <v/>
      </c>
      <c r="N4701">
        <f>SUMIF('4.Sell to Trade'!$O$5:$O$5003,'5.Stok Akhir'!$G4701,'4.Sell to Trade'!$Q$5:$Q$5003)</f>
        <v>0</v>
      </c>
      <c r="O4701" t="str">
        <f>IF('3.Stok Awal'!$L4701=0,"",'3.Stok Awal'!$L4701)</f>
        <v/>
      </c>
      <c r="P4701">
        <f>IF(ISNA(VLOOKUP($A4701,STOK_AWAL,13,0)),0,IF(VLOOKUP($A4701,STOK_AWAL,13,0)&gt;0,ROUNDDOWN(L4701/VLOOKUP($A4701,STOK_AWAL,13,0),0),0))</f>
        <v>0</v>
      </c>
      <c r="Q4701" t="str">
        <f>I4701</f>
        <v/>
      </c>
      <c r="R4701">
        <f>IFERROR(MOD(L4701,VLOOKUP($A4701,STOK_AWAL,13,0)),0)</f>
        <v>0</v>
      </c>
      <c r="S4701" t="str">
        <f>K4701</f>
        <v/>
      </c>
      <c r="T4701">
        <f>R4701+(P4701*(IFERROR(VLOOKUP($A4701,STOK_AWAL,13,0),0)))</f>
        <v>0</v>
      </c>
      <c r="U4701" t="str">
        <f>M4701</f>
        <v/>
      </c>
    </row>
    <row r="4702" spans="1:21" x14ac:dyDescent="0.25">
      <c r="A4702" t="str">
        <f>IF('3.Stok Awal'!$A4702=0,"",'3.Stok Awal'!$A4702)</f>
        <v/>
      </c>
      <c r="B4702" t="str">
        <f>IF('3.Stok Awal'!$B4702=0,"",'3.Stok Awal'!$B4702)</f>
        <v/>
      </c>
      <c r="C4702" t="str">
        <f>IF('3.Stok Awal'!$C4702=0,"",'3.Stok Awal'!$C4702)</f>
        <v/>
      </c>
      <c r="D4702" t="str">
        <f>IF('3.Stok Awal'!$D4702=0,"",'3.Stok Awal'!$D4702)</f>
        <v/>
      </c>
      <c r="E4702" t="str">
        <f>IF('3.Stok Awal'!$E4702=0,"",'3.Stok Awal'!$E4702)</f>
        <v/>
      </c>
      <c r="F4702" s="4" t="str">
        <f>IF('3.Stok Awal'!$F4702=0,"",'3.Stok Awal'!$F4702)</f>
        <v/>
      </c>
      <c r="G4702" s="4" t="str">
        <f t="shared" si="73"/>
        <v/>
      </c>
      <c r="H4702">
        <f>IF('3.Stok Awal'!$I4702=0,0,'3.Stok Awal'!$I4702)</f>
        <v>0</v>
      </c>
      <c r="I4702" t="str">
        <f>IF('3.Stok Awal'!$J4702=0,"",'3.Stok Awal'!$J4702)</f>
        <v/>
      </c>
      <c r="J4702">
        <f>IF('3.Stok Awal'!$K4702=0,0,'3.Stok Awal'!$K4702)</f>
        <v>0</v>
      </c>
      <c r="K4702" t="str">
        <f>IF('3.Stok Awal'!$L4702=0,"",'3.Stok Awal'!$L4702)</f>
        <v/>
      </c>
      <c r="L4702">
        <f>IF('3.Stok Awal'!$N4702=0,0,'3.Stok Awal'!$N4702)</f>
        <v>0</v>
      </c>
      <c r="M4702" t="str">
        <f>IF('3.Stok Awal'!$O4702=0,"",'3.Stok Awal'!$O4702)</f>
        <v/>
      </c>
      <c r="N4702">
        <f>SUMIF('4.Sell to Trade'!$O$5:$O$5003,'5.Stok Akhir'!$G4702,'4.Sell to Trade'!$Q$5:$Q$5003)</f>
        <v>0</v>
      </c>
      <c r="O4702" t="str">
        <f>IF('3.Stok Awal'!$L4702=0,"",'3.Stok Awal'!$L4702)</f>
        <v/>
      </c>
      <c r="P4702">
        <f>IF(ISNA(VLOOKUP($A4702,STOK_AWAL,13,0)),0,IF(VLOOKUP($A4702,STOK_AWAL,13,0)&gt;0,ROUNDDOWN(L4702/VLOOKUP($A4702,STOK_AWAL,13,0),0),0))</f>
        <v>0</v>
      </c>
      <c r="Q4702" t="str">
        <f>I4702</f>
        <v/>
      </c>
      <c r="R4702">
        <f>IFERROR(MOD(L4702,VLOOKUP($A4702,STOK_AWAL,13,0)),0)</f>
        <v>0</v>
      </c>
      <c r="S4702" t="str">
        <f>K4702</f>
        <v/>
      </c>
      <c r="T4702">
        <f>R4702+(P4702*(IFERROR(VLOOKUP($A4702,STOK_AWAL,13,0),0)))</f>
        <v>0</v>
      </c>
      <c r="U4702" t="str">
        <f>M4702</f>
        <v/>
      </c>
    </row>
    <row r="4703" spans="1:21" x14ac:dyDescent="0.25">
      <c r="A4703" t="str">
        <f>IF('3.Stok Awal'!$A4703=0,"",'3.Stok Awal'!$A4703)</f>
        <v/>
      </c>
      <c r="B4703" t="str">
        <f>IF('3.Stok Awal'!$B4703=0,"",'3.Stok Awal'!$B4703)</f>
        <v/>
      </c>
      <c r="C4703" t="str">
        <f>IF('3.Stok Awal'!$C4703=0,"",'3.Stok Awal'!$C4703)</f>
        <v/>
      </c>
      <c r="D4703" t="str">
        <f>IF('3.Stok Awal'!$D4703=0,"",'3.Stok Awal'!$D4703)</f>
        <v/>
      </c>
      <c r="E4703" t="str">
        <f>IF('3.Stok Awal'!$E4703=0,"",'3.Stok Awal'!$E4703)</f>
        <v/>
      </c>
      <c r="F4703" s="4" t="str">
        <f>IF('3.Stok Awal'!$F4703=0,"",'3.Stok Awal'!$F4703)</f>
        <v/>
      </c>
      <c r="G4703" s="4" t="str">
        <f t="shared" si="73"/>
        <v/>
      </c>
      <c r="H4703">
        <f>IF('3.Stok Awal'!$I4703=0,0,'3.Stok Awal'!$I4703)</f>
        <v>0</v>
      </c>
      <c r="I4703" t="str">
        <f>IF('3.Stok Awal'!$J4703=0,"",'3.Stok Awal'!$J4703)</f>
        <v/>
      </c>
      <c r="J4703">
        <f>IF('3.Stok Awal'!$K4703=0,0,'3.Stok Awal'!$K4703)</f>
        <v>0</v>
      </c>
      <c r="K4703" t="str">
        <f>IF('3.Stok Awal'!$L4703=0,"",'3.Stok Awal'!$L4703)</f>
        <v/>
      </c>
      <c r="L4703">
        <f>IF('3.Stok Awal'!$N4703=0,0,'3.Stok Awal'!$N4703)</f>
        <v>0</v>
      </c>
      <c r="M4703" t="str">
        <f>IF('3.Stok Awal'!$O4703=0,"",'3.Stok Awal'!$O4703)</f>
        <v/>
      </c>
      <c r="N4703">
        <f>SUMIF('4.Sell to Trade'!$O$5:$O$5003,'5.Stok Akhir'!$G4703,'4.Sell to Trade'!$Q$5:$Q$5003)</f>
        <v>0</v>
      </c>
      <c r="O4703" t="str">
        <f>IF('3.Stok Awal'!$L4703=0,"",'3.Stok Awal'!$L4703)</f>
        <v/>
      </c>
      <c r="P4703">
        <f>IF(ISNA(VLOOKUP($A4703,STOK_AWAL,13,0)),0,IF(VLOOKUP($A4703,STOK_AWAL,13,0)&gt;0,ROUNDDOWN(L4703/VLOOKUP($A4703,STOK_AWAL,13,0),0),0))</f>
        <v>0</v>
      </c>
      <c r="Q4703" t="str">
        <f>I4703</f>
        <v/>
      </c>
      <c r="R4703">
        <f>IFERROR(MOD(L4703,VLOOKUP($A4703,STOK_AWAL,13,0)),0)</f>
        <v>0</v>
      </c>
      <c r="S4703" t="str">
        <f>K4703</f>
        <v/>
      </c>
      <c r="T4703">
        <f>R4703+(P4703*(IFERROR(VLOOKUP($A4703,STOK_AWAL,13,0),0)))</f>
        <v>0</v>
      </c>
      <c r="U4703" t="str">
        <f>M4703</f>
        <v/>
      </c>
    </row>
    <row r="4704" spans="1:21" x14ac:dyDescent="0.25">
      <c r="A4704" t="str">
        <f>IF('3.Stok Awal'!$A4704=0,"",'3.Stok Awal'!$A4704)</f>
        <v/>
      </c>
      <c r="B4704" t="str">
        <f>IF('3.Stok Awal'!$B4704=0,"",'3.Stok Awal'!$B4704)</f>
        <v/>
      </c>
      <c r="C4704" t="str">
        <f>IF('3.Stok Awal'!$C4704=0,"",'3.Stok Awal'!$C4704)</f>
        <v/>
      </c>
      <c r="D4704" t="str">
        <f>IF('3.Stok Awal'!$D4704=0,"",'3.Stok Awal'!$D4704)</f>
        <v/>
      </c>
      <c r="E4704" t="str">
        <f>IF('3.Stok Awal'!$E4704=0,"",'3.Stok Awal'!$E4704)</f>
        <v/>
      </c>
      <c r="F4704" s="4" t="str">
        <f>IF('3.Stok Awal'!$F4704=0,"",'3.Stok Awal'!$F4704)</f>
        <v/>
      </c>
      <c r="G4704" s="4" t="str">
        <f t="shared" si="73"/>
        <v/>
      </c>
      <c r="H4704">
        <f>IF('3.Stok Awal'!$I4704=0,0,'3.Stok Awal'!$I4704)</f>
        <v>0</v>
      </c>
      <c r="I4704" t="str">
        <f>IF('3.Stok Awal'!$J4704=0,"",'3.Stok Awal'!$J4704)</f>
        <v/>
      </c>
      <c r="J4704">
        <f>IF('3.Stok Awal'!$K4704=0,0,'3.Stok Awal'!$K4704)</f>
        <v>0</v>
      </c>
      <c r="K4704" t="str">
        <f>IF('3.Stok Awal'!$L4704=0,"",'3.Stok Awal'!$L4704)</f>
        <v/>
      </c>
      <c r="L4704">
        <f>IF('3.Stok Awal'!$N4704=0,0,'3.Stok Awal'!$N4704)</f>
        <v>0</v>
      </c>
      <c r="M4704" t="str">
        <f>IF('3.Stok Awal'!$O4704=0,"",'3.Stok Awal'!$O4704)</f>
        <v/>
      </c>
      <c r="N4704">
        <f>SUMIF('4.Sell to Trade'!$O$5:$O$5003,'5.Stok Akhir'!$G4704,'4.Sell to Trade'!$Q$5:$Q$5003)</f>
        <v>0</v>
      </c>
      <c r="O4704" t="str">
        <f>IF('3.Stok Awal'!$L4704=0,"",'3.Stok Awal'!$L4704)</f>
        <v/>
      </c>
      <c r="P4704">
        <f>IF(ISNA(VLOOKUP($A4704,STOK_AWAL,13,0)),0,IF(VLOOKUP($A4704,STOK_AWAL,13,0)&gt;0,ROUNDDOWN(L4704/VLOOKUP($A4704,STOK_AWAL,13,0),0),0))</f>
        <v>0</v>
      </c>
      <c r="Q4704" t="str">
        <f>I4704</f>
        <v/>
      </c>
      <c r="R4704">
        <f>IFERROR(MOD(L4704,VLOOKUP($A4704,STOK_AWAL,13,0)),0)</f>
        <v>0</v>
      </c>
      <c r="S4704" t="str">
        <f>K4704</f>
        <v/>
      </c>
      <c r="T4704">
        <f>R4704+(P4704*(IFERROR(VLOOKUP($A4704,STOK_AWAL,13,0),0)))</f>
        <v>0</v>
      </c>
      <c r="U4704" t="str">
        <f>M4704</f>
        <v/>
      </c>
    </row>
    <row r="4705" spans="1:21" x14ac:dyDescent="0.25">
      <c r="A4705" t="str">
        <f>IF('3.Stok Awal'!$A4705=0,"",'3.Stok Awal'!$A4705)</f>
        <v/>
      </c>
      <c r="B4705" t="str">
        <f>IF('3.Stok Awal'!$B4705=0,"",'3.Stok Awal'!$B4705)</f>
        <v/>
      </c>
      <c r="C4705" t="str">
        <f>IF('3.Stok Awal'!$C4705=0,"",'3.Stok Awal'!$C4705)</f>
        <v/>
      </c>
      <c r="D4705" t="str">
        <f>IF('3.Stok Awal'!$D4705=0,"",'3.Stok Awal'!$D4705)</f>
        <v/>
      </c>
      <c r="E4705" t="str">
        <f>IF('3.Stok Awal'!$E4705=0,"",'3.Stok Awal'!$E4705)</f>
        <v/>
      </c>
      <c r="F4705" s="4" t="str">
        <f>IF('3.Stok Awal'!$F4705=0,"",'3.Stok Awal'!$F4705)</f>
        <v/>
      </c>
      <c r="G4705" s="4" t="str">
        <f t="shared" si="73"/>
        <v/>
      </c>
      <c r="H4705">
        <f>IF('3.Stok Awal'!$I4705=0,0,'3.Stok Awal'!$I4705)</f>
        <v>0</v>
      </c>
      <c r="I4705" t="str">
        <f>IF('3.Stok Awal'!$J4705=0,"",'3.Stok Awal'!$J4705)</f>
        <v/>
      </c>
      <c r="J4705">
        <f>IF('3.Stok Awal'!$K4705=0,0,'3.Stok Awal'!$K4705)</f>
        <v>0</v>
      </c>
      <c r="K4705" t="str">
        <f>IF('3.Stok Awal'!$L4705=0,"",'3.Stok Awal'!$L4705)</f>
        <v/>
      </c>
      <c r="L4705">
        <f>IF('3.Stok Awal'!$N4705=0,0,'3.Stok Awal'!$N4705)</f>
        <v>0</v>
      </c>
      <c r="M4705" t="str">
        <f>IF('3.Stok Awal'!$O4705=0,"",'3.Stok Awal'!$O4705)</f>
        <v/>
      </c>
      <c r="N4705">
        <f>SUMIF('4.Sell to Trade'!$O$5:$O$5003,'5.Stok Akhir'!$G4705,'4.Sell to Trade'!$Q$5:$Q$5003)</f>
        <v>0</v>
      </c>
      <c r="O4705" t="str">
        <f>IF('3.Stok Awal'!$L4705=0,"",'3.Stok Awal'!$L4705)</f>
        <v/>
      </c>
      <c r="P4705">
        <f>IF(ISNA(VLOOKUP($A4705,STOK_AWAL,13,0)),0,IF(VLOOKUP($A4705,STOK_AWAL,13,0)&gt;0,ROUNDDOWN(L4705/VLOOKUP($A4705,STOK_AWAL,13,0),0),0))</f>
        <v>0</v>
      </c>
      <c r="Q4705" t="str">
        <f>I4705</f>
        <v/>
      </c>
      <c r="R4705">
        <f>IFERROR(MOD(L4705,VLOOKUP($A4705,STOK_AWAL,13,0)),0)</f>
        <v>0</v>
      </c>
      <c r="S4705" t="str">
        <f>K4705</f>
        <v/>
      </c>
      <c r="T4705">
        <f>R4705+(P4705*(IFERROR(VLOOKUP($A4705,STOK_AWAL,13,0),0)))</f>
        <v>0</v>
      </c>
      <c r="U4705" t="str">
        <f>M4705</f>
        <v/>
      </c>
    </row>
    <row r="4706" spans="1:21" x14ac:dyDescent="0.25">
      <c r="A4706" t="str">
        <f>IF('3.Stok Awal'!$A4706=0,"",'3.Stok Awal'!$A4706)</f>
        <v/>
      </c>
      <c r="B4706" t="str">
        <f>IF('3.Stok Awal'!$B4706=0,"",'3.Stok Awal'!$B4706)</f>
        <v/>
      </c>
      <c r="C4706" t="str">
        <f>IF('3.Stok Awal'!$C4706=0,"",'3.Stok Awal'!$C4706)</f>
        <v/>
      </c>
      <c r="D4706" t="str">
        <f>IF('3.Stok Awal'!$D4706=0,"",'3.Stok Awal'!$D4706)</f>
        <v/>
      </c>
      <c r="E4706" t="str">
        <f>IF('3.Stok Awal'!$E4706=0,"",'3.Stok Awal'!$E4706)</f>
        <v/>
      </c>
      <c r="F4706" s="4" t="str">
        <f>IF('3.Stok Awal'!$F4706=0,"",'3.Stok Awal'!$F4706)</f>
        <v/>
      </c>
      <c r="G4706" s="4" t="str">
        <f t="shared" si="73"/>
        <v/>
      </c>
      <c r="H4706">
        <f>IF('3.Stok Awal'!$I4706=0,0,'3.Stok Awal'!$I4706)</f>
        <v>0</v>
      </c>
      <c r="I4706" t="str">
        <f>IF('3.Stok Awal'!$J4706=0,"",'3.Stok Awal'!$J4706)</f>
        <v/>
      </c>
      <c r="J4706">
        <f>IF('3.Stok Awal'!$K4706=0,0,'3.Stok Awal'!$K4706)</f>
        <v>0</v>
      </c>
      <c r="K4706" t="str">
        <f>IF('3.Stok Awal'!$L4706=0,"",'3.Stok Awal'!$L4706)</f>
        <v/>
      </c>
      <c r="L4706">
        <f>IF('3.Stok Awal'!$N4706=0,0,'3.Stok Awal'!$N4706)</f>
        <v>0</v>
      </c>
      <c r="M4706" t="str">
        <f>IF('3.Stok Awal'!$O4706=0,"",'3.Stok Awal'!$O4706)</f>
        <v/>
      </c>
      <c r="N4706">
        <f>SUMIF('4.Sell to Trade'!$O$5:$O$5003,'5.Stok Akhir'!$G4706,'4.Sell to Trade'!$Q$5:$Q$5003)</f>
        <v>0</v>
      </c>
      <c r="O4706" t="str">
        <f>IF('3.Stok Awal'!$L4706=0,"",'3.Stok Awal'!$L4706)</f>
        <v/>
      </c>
      <c r="P4706">
        <f>IF(ISNA(VLOOKUP($A4706,STOK_AWAL,13,0)),0,IF(VLOOKUP($A4706,STOK_AWAL,13,0)&gt;0,ROUNDDOWN(L4706/VLOOKUP($A4706,STOK_AWAL,13,0),0),0))</f>
        <v>0</v>
      </c>
      <c r="Q4706" t="str">
        <f>I4706</f>
        <v/>
      </c>
      <c r="R4706">
        <f>IFERROR(MOD(L4706,VLOOKUP($A4706,STOK_AWAL,13,0)),0)</f>
        <v>0</v>
      </c>
      <c r="S4706" t="str">
        <f>K4706</f>
        <v/>
      </c>
      <c r="T4706">
        <f>R4706+(P4706*(IFERROR(VLOOKUP($A4706,STOK_AWAL,13,0),0)))</f>
        <v>0</v>
      </c>
      <c r="U4706" t="str">
        <f>M4706</f>
        <v/>
      </c>
    </row>
    <row r="4707" spans="1:21" x14ac:dyDescent="0.25">
      <c r="A4707" t="str">
        <f>IF('3.Stok Awal'!$A4707=0,"",'3.Stok Awal'!$A4707)</f>
        <v/>
      </c>
      <c r="B4707" t="str">
        <f>IF('3.Stok Awal'!$B4707=0,"",'3.Stok Awal'!$B4707)</f>
        <v/>
      </c>
      <c r="C4707" t="str">
        <f>IF('3.Stok Awal'!$C4707=0,"",'3.Stok Awal'!$C4707)</f>
        <v/>
      </c>
      <c r="D4707" t="str">
        <f>IF('3.Stok Awal'!$D4707=0,"",'3.Stok Awal'!$D4707)</f>
        <v/>
      </c>
      <c r="E4707" t="str">
        <f>IF('3.Stok Awal'!$E4707=0,"",'3.Stok Awal'!$E4707)</f>
        <v/>
      </c>
      <c r="F4707" s="4" t="str">
        <f>IF('3.Stok Awal'!$F4707=0,"",'3.Stok Awal'!$F4707)</f>
        <v/>
      </c>
      <c r="G4707" s="4" t="str">
        <f t="shared" si="73"/>
        <v/>
      </c>
      <c r="H4707">
        <f>IF('3.Stok Awal'!$I4707=0,0,'3.Stok Awal'!$I4707)</f>
        <v>0</v>
      </c>
      <c r="I4707" t="str">
        <f>IF('3.Stok Awal'!$J4707=0,"",'3.Stok Awal'!$J4707)</f>
        <v/>
      </c>
      <c r="J4707">
        <f>IF('3.Stok Awal'!$K4707=0,0,'3.Stok Awal'!$K4707)</f>
        <v>0</v>
      </c>
      <c r="K4707" t="str">
        <f>IF('3.Stok Awal'!$L4707=0,"",'3.Stok Awal'!$L4707)</f>
        <v/>
      </c>
      <c r="L4707">
        <f>IF('3.Stok Awal'!$N4707=0,0,'3.Stok Awal'!$N4707)</f>
        <v>0</v>
      </c>
      <c r="M4707" t="str">
        <f>IF('3.Stok Awal'!$O4707=0,"",'3.Stok Awal'!$O4707)</f>
        <v/>
      </c>
      <c r="N4707">
        <f>SUMIF('4.Sell to Trade'!$O$5:$O$5003,'5.Stok Akhir'!$G4707,'4.Sell to Trade'!$Q$5:$Q$5003)</f>
        <v>0</v>
      </c>
      <c r="O4707" t="str">
        <f>IF('3.Stok Awal'!$L4707=0,"",'3.Stok Awal'!$L4707)</f>
        <v/>
      </c>
      <c r="P4707">
        <f>IF(ISNA(VLOOKUP($A4707,STOK_AWAL,13,0)),0,IF(VLOOKUP($A4707,STOK_AWAL,13,0)&gt;0,ROUNDDOWN(L4707/VLOOKUP($A4707,STOK_AWAL,13,0),0),0))</f>
        <v>0</v>
      </c>
      <c r="Q4707" t="str">
        <f>I4707</f>
        <v/>
      </c>
      <c r="R4707">
        <f>IFERROR(MOD(L4707,VLOOKUP($A4707,STOK_AWAL,13,0)),0)</f>
        <v>0</v>
      </c>
      <c r="S4707" t="str">
        <f>K4707</f>
        <v/>
      </c>
      <c r="T4707">
        <f>R4707+(P4707*(IFERROR(VLOOKUP($A4707,STOK_AWAL,13,0),0)))</f>
        <v>0</v>
      </c>
      <c r="U4707" t="str">
        <f>M4707</f>
        <v/>
      </c>
    </row>
    <row r="4708" spans="1:21" x14ac:dyDescent="0.25">
      <c r="A4708" t="str">
        <f>IF('3.Stok Awal'!$A4708=0,"",'3.Stok Awal'!$A4708)</f>
        <v/>
      </c>
      <c r="B4708" t="str">
        <f>IF('3.Stok Awal'!$B4708=0,"",'3.Stok Awal'!$B4708)</f>
        <v/>
      </c>
      <c r="C4708" t="str">
        <f>IF('3.Stok Awal'!$C4708=0,"",'3.Stok Awal'!$C4708)</f>
        <v/>
      </c>
      <c r="D4708" t="str">
        <f>IF('3.Stok Awal'!$D4708=0,"",'3.Stok Awal'!$D4708)</f>
        <v/>
      </c>
      <c r="E4708" t="str">
        <f>IF('3.Stok Awal'!$E4708=0,"",'3.Stok Awal'!$E4708)</f>
        <v/>
      </c>
      <c r="F4708" s="4" t="str">
        <f>IF('3.Stok Awal'!$F4708=0,"",'3.Stok Awal'!$F4708)</f>
        <v/>
      </c>
      <c r="G4708" s="4" t="str">
        <f t="shared" si="73"/>
        <v/>
      </c>
      <c r="H4708">
        <f>IF('3.Stok Awal'!$I4708=0,0,'3.Stok Awal'!$I4708)</f>
        <v>0</v>
      </c>
      <c r="I4708" t="str">
        <f>IF('3.Stok Awal'!$J4708=0,"",'3.Stok Awal'!$J4708)</f>
        <v/>
      </c>
      <c r="J4708">
        <f>IF('3.Stok Awal'!$K4708=0,0,'3.Stok Awal'!$K4708)</f>
        <v>0</v>
      </c>
      <c r="K4708" t="str">
        <f>IF('3.Stok Awal'!$L4708=0,"",'3.Stok Awal'!$L4708)</f>
        <v/>
      </c>
      <c r="L4708">
        <f>IF('3.Stok Awal'!$N4708=0,0,'3.Stok Awal'!$N4708)</f>
        <v>0</v>
      </c>
      <c r="M4708" t="str">
        <f>IF('3.Stok Awal'!$O4708=0,"",'3.Stok Awal'!$O4708)</f>
        <v/>
      </c>
      <c r="N4708">
        <f>SUMIF('4.Sell to Trade'!$O$5:$O$5003,'5.Stok Akhir'!$G4708,'4.Sell to Trade'!$Q$5:$Q$5003)</f>
        <v>0</v>
      </c>
      <c r="O4708" t="str">
        <f>IF('3.Stok Awal'!$L4708=0,"",'3.Stok Awal'!$L4708)</f>
        <v/>
      </c>
      <c r="P4708">
        <f>IF(ISNA(VLOOKUP($A4708,STOK_AWAL,13,0)),0,IF(VLOOKUP($A4708,STOK_AWAL,13,0)&gt;0,ROUNDDOWN(L4708/VLOOKUP($A4708,STOK_AWAL,13,0),0),0))</f>
        <v>0</v>
      </c>
      <c r="Q4708" t="str">
        <f>I4708</f>
        <v/>
      </c>
      <c r="R4708">
        <f>IFERROR(MOD(L4708,VLOOKUP($A4708,STOK_AWAL,13,0)),0)</f>
        <v>0</v>
      </c>
      <c r="S4708" t="str">
        <f>K4708</f>
        <v/>
      </c>
      <c r="T4708">
        <f>R4708+(P4708*(IFERROR(VLOOKUP($A4708,STOK_AWAL,13,0),0)))</f>
        <v>0</v>
      </c>
      <c r="U4708" t="str">
        <f>M4708</f>
        <v/>
      </c>
    </row>
    <row r="4709" spans="1:21" x14ac:dyDescent="0.25">
      <c r="A4709" t="str">
        <f>IF('3.Stok Awal'!$A4709=0,"",'3.Stok Awal'!$A4709)</f>
        <v/>
      </c>
      <c r="B4709" t="str">
        <f>IF('3.Stok Awal'!$B4709=0,"",'3.Stok Awal'!$B4709)</f>
        <v/>
      </c>
      <c r="C4709" t="str">
        <f>IF('3.Stok Awal'!$C4709=0,"",'3.Stok Awal'!$C4709)</f>
        <v/>
      </c>
      <c r="D4709" t="str">
        <f>IF('3.Stok Awal'!$D4709=0,"",'3.Stok Awal'!$D4709)</f>
        <v/>
      </c>
      <c r="E4709" t="str">
        <f>IF('3.Stok Awal'!$E4709=0,"",'3.Stok Awal'!$E4709)</f>
        <v/>
      </c>
      <c r="F4709" s="4" t="str">
        <f>IF('3.Stok Awal'!$F4709=0,"",'3.Stok Awal'!$F4709)</f>
        <v/>
      </c>
      <c r="G4709" s="4" t="str">
        <f t="shared" si="73"/>
        <v/>
      </c>
      <c r="H4709">
        <f>IF('3.Stok Awal'!$I4709=0,0,'3.Stok Awal'!$I4709)</f>
        <v>0</v>
      </c>
      <c r="I4709" t="str">
        <f>IF('3.Stok Awal'!$J4709=0,"",'3.Stok Awal'!$J4709)</f>
        <v/>
      </c>
      <c r="J4709">
        <f>IF('3.Stok Awal'!$K4709=0,0,'3.Stok Awal'!$K4709)</f>
        <v>0</v>
      </c>
      <c r="K4709" t="str">
        <f>IF('3.Stok Awal'!$L4709=0,"",'3.Stok Awal'!$L4709)</f>
        <v/>
      </c>
      <c r="L4709">
        <f>IF('3.Stok Awal'!$N4709=0,0,'3.Stok Awal'!$N4709)</f>
        <v>0</v>
      </c>
      <c r="M4709" t="str">
        <f>IF('3.Stok Awal'!$O4709=0,"",'3.Stok Awal'!$O4709)</f>
        <v/>
      </c>
      <c r="N4709">
        <f>SUMIF('4.Sell to Trade'!$O$5:$O$5003,'5.Stok Akhir'!$G4709,'4.Sell to Trade'!$Q$5:$Q$5003)</f>
        <v>0</v>
      </c>
      <c r="O4709" t="str">
        <f>IF('3.Stok Awal'!$L4709=0,"",'3.Stok Awal'!$L4709)</f>
        <v/>
      </c>
      <c r="P4709">
        <f>IF(ISNA(VLOOKUP($A4709,STOK_AWAL,13,0)),0,IF(VLOOKUP($A4709,STOK_AWAL,13,0)&gt;0,ROUNDDOWN(L4709/VLOOKUP($A4709,STOK_AWAL,13,0),0),0))</f>
        <v>0</v>
      </c>
      <c r="Q4709" t="str">
        <f>I4709</f>
        <v/>
      </c>
      <c r="R4709">
        <f>IFERROR(MOD(L4709,VLOOKUP($A4709,STOK_AWAL,13,0)),0)</f>
        <v>0</v>
      </c>
      <c r="S4709" t="str">
        <f>K4709</f>
        <v/>
      </c>
      <c r="T4709">
        <f>R4709+(P4709*(IFERROR(VLOOKUP($A4709,STOK_AWAL,13,0),0)))</f>
        <v>0</v>
      </c>
      <c r="U4709" t="str">
        <f>M4709</f>
        <v/>
      </c>
    </row>
    <row r="4710" spans="1:21" x14ac:dyDescent="0.25">
      <c r="A4710" t="str">
        <f>IF('3.Stok Awal'!$A4710=0,"",'3.Stok Awal'!$A4710)</f>
        <v/>
      </c>
      <c r="B4710" t="str">
        <f>IF('3.Stok Awal'!$B4710=0,"",'3.Stok Awal'!$B4710)</f>
        <v/>
      </c>
      <c r="C4710" t="str">
        <f>IF('3.Stok Awal'!$C4710=0,"",'3.Stok Awal'!$C4710)</f>
        <v/>
      </c>
      <c r="D4710" t="str">
        <f>IF('3.Stok Awal'!$D4710=0,"",'3.Stok Awal'!$D4710)</f>
        <v/>
      </c>
      <c r="E4710" t="str">
        <f>IF('3.Stok Awal'!$E4710=0,"",'3.Stok Awal'!$E4710)</f>
        <v/>
      </c>
      <c r="F4710" s="4" t="str">
        <f>IF('3.Stok Awal'!$F4710=0,"",'3.Stok Awal'!$F4710)</f>
        <v/>
      </c>
      <c r="G4710" s="4" t="str">
        <f t="shared" si="73"/>
        <v/>
      </c>
      <c r="H4710">
        <f>IF('3.Stok Awal'!$I4710=0,0,'3.Stok Awal'!$I4710)</f>
        <v>0</v>
      </c>
      <c r="I4710" t="str">
        <f>IF('3.Stok Awal'!$J4710=0,"",'3.Stok Awal'!$J4710)</f>
        <v/>
      </c>
      <c r="J4710">
        <f>IF('3.Stok Awal'!$K4710=0,0,'3.Stok Awal'!$K4710)</f>
        <v>0</v>
      </c>
      <c r="K4710" t="str">
        <f>IF('3.Stok Awal'!$L4710=0,"",'3.Stok Awal'!$L4710)</f>
        <v/>
      </c>
      <c r="L4710">
        <f>IF('3.Stok Awal'!$N4710=0,0,'3.Stok Awal'!$N4710)</f>
        <v>0</v>
      </c>
      <c r="M4710" t="str">
        <f>IF('3.Stok Awal'!$O4710=0,"",'3.Stok Awal'!$O4710)</f>
        <v/>
      </c>
      <c r="N4710">
        <f>SUMIF('4.Sell to Trade'!$O$5:$O$5003,'5.Stok Akhir'!$G4710,'4.Sell to Trade'!$Q$5:$Q$5003)</f>
        <v>0</v>
      </c>
      <c r="O4710" t="str">
        <f>IF('3.Stok Awal'!$L4710=0,"",'3.Stok Awal'!$L4710)</f>
        <v/>
      </c>
      <c r="P4710">
        <f>IF(ISNA(VLOOKUP($A4710,STOK_AWAL,13,0)),0,IF(VLOOKUP($A4710,STOK_AWAL,13,0)&gt;0,ROUNDDOWN(L4710/VLOOKUP($A4710,STOK_AWAL,13,0),0),0))</f>
        <v>0</v>
      </c>
      <c r="Q4710" t="str">
        <f>I4710</f>
        <v/>
      </c>
      <c r="R4710">
        <f>IFERROR(MOD(L4710,VLOOKUP($A4710,STOK_AWAL,13,0)),0)</f>
        <v>0</v>
      </c>
      <c r="S4710" t="str">
        <f>K4710</f>
        <v/>
      </c>
      <c r="T4710">
        <f>R4710+(P4710*(IFERROR(VLOOKUP($A4710,STOK_AWAL,13,0),0)))</f>
        <v>0</v>
      </c>
      <c r="U4710" t="str">
        <f>M4710</f>
        <v/>
      </c>
    </row>
    <row r="4711" spans="1:21" x14ac:dyDescent="0.25">
      <c r="A4711" t="str">
        <f>IF('3.Stok Awal'!$A4711=0,"",'3.Stok Awal'!$A4711)</f>
        <v/>
      </c>
      <c r="B4711" t="str">
        <f>IF('3.Stok Awal'!$B4711=0,"",'3.Stok Awal'!$B4711)</f>
        <v/>
      </c>
      <c r="C4711" t="str">
        <f>IF('3.Stok Awal'!$C4711=0,"",'3.Stok Awal'!$C4711)</f>
        <v/>
      </c>
      <c r="D4711" t="str">
        <f>IF('3.Stok Awal'!$D4711=0,"",'3.Stok Awal'!$D4711)</f>
        <v/>
      </c>
      <c r="E4711" t="str">
        <f>IF('3.Stok Awal'!$E4711=0,"",'3.Stok Awal'!$E4711)</f>
        <v/>
      </c>
      <c r="F4711" s="4" t="str">
        <f>IF('3.Stok Awal'!$F4711=0,"",'3.Stok Awal'!$F4711)</f>
        <v/>
      </c>
      <c r="G4711" s="4" t="str">
        <f t="shared" si="73"/>
        <v/>
      </c>
      <c r="H4711">
        <f>IF('3.Stok Awal'!$I4711=0,0,'3.Stok Awal'!$I4711)</f>
        <v>0</v>
      </c>
      <c r="I4711" t="str">
        <f>IF('3.Stok Awal'!$J4711=0,"",'3.Stok Awal'!$J4711)</f>
        <v/>
      </c>
      <c r="J4711">
        <f>IF('3.Stok Awal'!$K4711=0,0,'3.Stok Awal'!$K4711)</f>
        <v>0</v>
      </c>
      <c r="K4711" t="str">
        <f>IF('3.Stok Awal'!$L4711=0,"",'3.Stok Awal'!$L4711)</f>
        <v/>
      </c>
      <c r="L4711">
        <f>IF('3.Stok Awal'!$N4711=0,0,'3.Stok Awal'!$N4711)</f>
        <v>0</v>
      </c>
      <c r="M4711" t="str">
        <f>IF('3.Stok Awal'!$O4711=0,"",'3.Stok Awal'!$O4711)</f>
        <v/>
      </c>
      <c r="N4711">
        <f>SUMIF('4.Sell to Trade'!$O$5:$O$5003,'5.Stok Akhir'!$G4711,'4.Sell to Trade'!$Q$5:$Q$5003)</f>
        <v>0</v>
      </c>
      <c r="O4711" t="str">
        <f>IF('3.Stok Awal'!$L4711=0,"",'3.Stok Awal'!$L4711)</f>
        <v/>
      </c>
      <c r="P4711">
        <f>IF(ISNA(VLOOKUP($A4711,STOK_AWAL,13,0)),0,IF(VLOOKUP($A4711,STOK_AWAL,13,0)&gt;0,ROUNDDOWN(L4711/VLOOKUP($A4711,STOK_AWAL,13,0),0),0))</f>
        <v>0</v>
      </c>
      <c r="Q4711" t="str">
        <f>I4711</f>
        <v/>
      </c>
      <c r="R4711">
        <f>IFERROR(MOD(L4711,VLOOKUP($A4711,STOK_AWAL,13,0)),0)</f>
        <v>0</v>
      </c>
      <c r="S4711" t="str">
        <f>K4711</f>
        <v/>
      </c>
      <c r="T4711">
        <f>R4711+(P4711*(IFERROR(VLOOKUP($A4711,STOK_AWAL,13,0),0)))</f>
        <v>0</v>
      </c>
      <c r="U4711" t="str">
        <f>M4711</f>
        <v/>
      </c>
    </row>
    <row r="4712" spans="1:21" x14ac:dyDescent="0.25">
      <c r="A4712" t="str">
        <f>IF('3.Stok Awal'!$A4712=0,"",'3.Stok Awal'!$A4712)</f>
        <v/>
      </c>
      <c r="B4712" t="str">
        <f>IF('3.Stok Awal'!$B4712=0,"",'3.Stok Awal'!$B4712)</f>
        <v/>
      </c>
      <c r="C4712" t="str">
        <f>IF('3.Stok Awal'!$C4712=0,"",'3.Stok Awal'!$C4712)</f>
        <v/>
      </c>
      <c r="D4712" t="str">
        <f>IF('3.Stok Awal'!$D4712=0,"",'3.Stok Awal'!$D4712)</f>
        <v/>
      </c>
      <c r="E4712" t="str">
        <f>IF('3.Stok Awal'!$E4712=0,"",'3.Stok Awal'!$E4712)</f>
        <v/>
      </c>
      <c r="F4712" s="4" t="str">
        <f>IF('3.Stok Awal'!$F4712=0,"",'3.Stok Awal'!$F4712)</f>
        <v/>
      </c>
      <c r="G4712" s="4" t="str">
        <f t="shared" si="73"/>
        <v/>
      </c>
      <c r="H4712">
        <f>IF('3.Stok Awal'!$I4712=0,0,'3.Stok Awal'!$I4712)</f>
        <v>0</v>
      </c>
      <c r="I4712" t="str">
        <f>IF('3.Stok Awal'!$J4712=0,"",'3.Stok Awal'!$J4712)</f>
        <v/>
      </c>
      <c r="J4712">
        <f>IF('3.Stok Awal'!$K4712=0,0,'3.Stok Awal'!$K4712)</f>
        <v>0</v>
      </c>
      <c r="K4712" t="str">
        <f>IF('3.Stok Awal'!$L4712=0,"",'3.Stok Awal'!$L4712)</f>
        <v/>
      </c>
      <c r="L4712">
        <f>IF('3.Stok Awal'!$N4712=0,0,'3.Stok Awal'!$N4712)</f>
        <v>0</v>
      </c>
      <c r="M4712" t="str">
        <f>IF('3.Stok Awal'!$O4712=0,"",'3.Stok Awal'!$O4712)</f>
        <v/>
      </c>
      <c r="N4712">
        <f>SUMIF('4.Sell to Trade'!$O$5:$O$5003,'5.Stok Akhir'!$G4712,'4.Sell to Trade'!$Q$5:$Q$5003)</f>
        <v>0</v>
      </c>
      <c r="O4712" t="str">
        <f>IF('3.Stok Awal'!$L4712=0,"",'3.Stok Awal'!$L4712)</f>
        <v/>
      </c>
      <c r="P4712">
        <f>IF(ISNA(VLOOKUP($A4712,STOK_AWAL,13,0)),0,IF(VLOOKUP($A4712,STOK_AWAL,13,0)&gt;0,ROUNDDOWN(L4712/VLOOKUP($A4712,STOK_AWAL,13,0),0),0))</f>
        <v>0</v>
      </c>
      <c r="Q4712" t="str">
        <f>I4712</f>
        <v/>
      </c>
      <c r="R4712">
        <f>IFERROR(MOD(L4712,VLOOKUP($A4712,STOK_AWAL,13,0)),0)</f>
        <v>0</v>
      </c>
      <c r="S4712" t="str">
        <f>K4712</f>
        <v/>
      </c>
      <c r="T4712">
        <f>R4712+(P4712*(IFERROR(VLOOKUP($A4712,STOK_AWAL,13,0),0)))</f>
        <v>0</v>
      </c>
      <c r="U4712" t="str">
        <f>M4712</f>
        <v/>
      </c>
    </row>
    <row r="4713" spans="1:21" x14ac:dyDescent="0.25">
      <c r="A4713" t="str">
        <f>IF('3.Stok Awal'!$A4713=0,"",'3.Stok Awal'!$A4713)</f>
        <v/>
      </c>
      <c r="B4713" t="str">
        <f>IF('3.Stok Awal'!$B4713=0,"",'3.Stok Awal'!$B4713)</f>
        <v/>
      </c>
      <c r="C4713" t="str">
        <f>IF('3.Stok Awal'!$C4713=0,"",'3.Stok Awal'!$C4713)</f>
        <v/>
      </c>
      <c r="D4713" t="str">
        <f>IF('3.Stok Awal'!$D4713=0,"",'3.Stok Awal'!$D4713)</f>
        <v/>
      </c>
      <c r="E4713" t="str">
        <f>IF('3.Stok Awal'!$E4713=0,"",'3.Stok Awal'!$E4713)</f>
        <v/>
      </c>
      <c r="F4713" s="4" t="str">
        <f>IF('3.Stok Awal'!$F4713=0,"",'3.Stok Awal'!$F4713)</f>
        <v/>
      </c>
      <c r="G4713" s="4" t="str">
        <f t="shared" si="73"/>
        <v/>
      </c>
      <c r="H4713">
        <f>IF('3.Stok Awal'!$I4713=0,0,'3.Stok Awal'!$I4713)</f>
        <v>0</v>
      </c>
      <c r="I4713" t="str">
        <f>IF('3.Stok Awal'!$J4713=0,"",'3.Stok Awal'!$J4713)</f>
        <v/>
      </c>
      <c r="J4713">
        <f>IF('3.Stok Awal'!$K4713=0,0,'3.Stok Awal'!$K4713)</f>
        <v>0</v>
      </c>
      <c r="K4713" t="str">
        <f>IF('3.Stok Awal'!$L4713=0,"",'3.Stok Awal'!$L4713)</f>
        <v/>
      </c>
      <c r="L4713">
        <f>IF('3.Stok Awal'!$N4713=0,0,'3.Stok Awal'!$N4713)</f>
        <v>0</v>
      </c>
      <c r="M4713" t="str">
        <f>IF('3.Stok Awal'!$O4713=0,"",'3.Stok Awal'!$O4713)</f>
        <v/>
      </c>
      <c r="N4713">
        <f>SUMIF('4.Sell to Trade'!$O$5:$O$5003,'5.Stok Akhir'!$G4713,'4.Sell to Trade'!$Q$5:$Q$5003)</f>
        <v>0</v>
      </c>
      <c r="O4713" t="str">
        <f>IF('3.Stok Awal'!$L4713=0,"",'3.Stok Awal'!$L4713)</f>
        <v/>
      </c>
      <c r="P4713">
        <f>IF(ISNA(VLOOKUP($A4713,STOK_AWAL,13,0)),0,IF(VLOOKUP($A4713,STOK_AWAL,13,0)&gt;0,ROUNDDOWN(L4713/VLOOKUP($A4713,STOK_AWAL,13,0),0),0))</f>
        <v>0</v>
      </c>
      <c r="Q4713" t="str">
        <f>I4713</f>
        <v/>
      </c>
      <c r="R4713">
        <f>IFERROR(MOD(L4713,VLOOKUP($A4713,STOK_AWAL,13,0)),0)</f>
        <v>0</v>
      </c>
      <c r="S4713" t="str">
        <f>K4713</f>
        <v/>
      </c>
      <c r="T4713">
        <f>R4713+(P4713*(IFERROR(VLOOKUP($A4713,STOK_AWAL,13,0),0)))</f>
        <v>0</v>
      </c>
      <c r="U4713" t="str">
        <f>M4713</f>
        <v/>
      </c>
    </row>
    <row r="4714" spans="1:21" x14ac:dyDescent="0.25">
      <c r="A4714" t="str">
        <f>IF('3.Stok Awal'!$A4714=0,"",'3.Stok Awal'!$A4714)</f>
        <v/>
      </c>
      <c r="B4714" t="str">
        <f>IF('3.Stok Awal'!$B4714=0,"",'3.Stok Awal'!$B4714)</f>
        <v/>
      </c>
      <c r="C4714" t="str">
        <f>IF('3.Stok Awal'!$C4714=0,"",'3.Stok Awal'!$C4714)</f>
        <v/>
      </c>
      <c r="D4714" t="str">
        <f>IF('3.Stok Awal'!$D4714=0,"",'3.Stok Awal'!$D4714)</f>
        <v/>
      </c>
      <c r="E4714" t="str">
        <f>IF('3.Stok Awal'!$E4714=0,"",'3.Stok Awal'!$E4714)</f>
        <v/>
      </c>
      <c r="F4714" s="4" t="str">
        <f>IF('3.Stok Awal'!$F4714=0,"",'3.Stok Awal'!$F4714)</f>
        <v/>
      </c>
      <c r="G4714" s="4" t="str">
        <f t="shared" si="73"/>
        <v/>
      </c>
      <c r="H4714">
        <f>IF('3.Stok Awal'!$I4714=0,0,'3.Stok Awal'!$I4714)</f>
        <v>0</v>
      </c>
      <c r="I4714" t="str">
        <f>IF('3.Stok Awal'!$J4714=0,"",'3.Stok Awal'!$J4714)</f>
        <v/>
      </c>
      <c r="J4714">
        <f>IF('3.Stok Awal'!$K4714=0,0,'3.Stok Awal'!$K4714)</f>
        <v>0</v>
      </c>
      <c r="K4714" t="str">
        <f>IF('3.Stok Awal'!$L4714=0,"",'3.Stok Awal'!$L4714)</f>
        <v/>
      </c>
      <c r="L4714">
        <f>IF('3.Stok Awal'!$N4714=0,0,'3.Stok Awal'!$N4714)</f>
        <v>0</v>
      </c>
      <c r="M4714" t="str">
        <f>IF('3.Stok Awal'!$O4714=0,"",'3.Stok Awal'!$O4714)</f>
        <v/>
      </c>
      <c r="N4714">
        <f>SUMIF('4.Sell to Trade'!$O$5:$O$5003,'5.Stok Akhir'!$G4714,'4.Sell to Trade'!$Q$5:$Q$5003)</f>
        <v>0</v>
      </c>
      <c r="O4714" t="str">
        <f>IF('3.Stok Awal'!$L4714=0,"",'3.Stok Awal'!$L4714)</f>
        <v/>
      </c>
      <c r="P4714">
        <f>IF(ISNA(VLOOKUP($A4714,STOK_AWAL,13,0)),0,IF(VLOOKUP($A4714,STOK_AWAL,13,0)&gt;0,ROUNDDOWN(L4714/VLOOKUP($A4714,STOK_AWAL,13,0),0),0))</f>
        <v>0</v>
      </c>
      <c r="Q4714" t="str">
        <f>I4714</f>
        <v/>
      </c>
      <c r="R4714">
        <f>IFERROR(MOD(L4714,VLOOKUP($A4714,STOK_AWAL,13,0)),0)</f>
        <v>0</v>
      </c>
      <c r="S4714" t="str">
        <f>K4714</f>
        <v/>
      </c>
      <c r="T4714">
        <f>R4714+(P4714*(IFERROR(VLOOKUP($A4714,STOK_AWAL,13,0),0)))</f>
        <v>0</v>
      </c>
      <c r="U4714" t="str">
        <f>M4714</f>
        <v/>
      </c>
    </row>
    <row r="4715" spans="1:21" x14ac:dyDescent="0.25">
      <c r="A4715" t="str">
        <f>IF('3.Stok Awal'!$A4715=0,"",'3.Stok Awal'!$A4715)</f>
        <v/>
      </c>
      <c r="B4715" t="str">
        <f>IF('3.Stok Awal'!$B4715=0,"",'3.Stok Awal'!$B4715)</f>
        <v/>
      </c>
      <c r="C4715" t="str">
        <f>IF('3.Stok Awal'!$C4715=0,"",'3.Stok Awal'!$C4715)</f>
        <v/>
      </c>
      <c r="D4715" t="str">
        <f>IF('3.Stok Awal'!$D4715=0,"",'3.Stok Awal'!$D4715)</f>
        <v/>
      </c>
      <c r="E4715" t="str">
        <f>IF('3.Stok Awal'!$E4715=0,"",'3.Stok Awal'!$E4715)</f>
        <v/>
      </c>
      <c r="F4715" s="4" t="str">
        <f>IF('3.Stok Awal'!$F4715=0,"",'3.Stok Awal'!$F4715)</f>
        <v/>
      </c>
      <c r="G4715" s="4" t="str">
        <f t="shared" si="73"/>
        <v/>
      </c>
      <c r="H4715">
        <f>IF('3.Stok Awal'!$I4715=0,0,'3.Stok Awal'!$I4715)</f>
        <v>0</v>
      </c>
      <c r="I4715" t="str">
        <f>IF('3.Stok Awal'!$J4715=0,"",'3.Stok Awal'!$J4715)</f>
        <v/>
      </c>
      <c r="J4715">
        <f>IF('3.Stok Awal'!$K4715=0,0,'3.Stok Awal'!$K4715)</f>
        <v>0</v>
      </c>
      <c r="K4715" t="str">
        <f>IF('3.Stok Awal'!$L4715=0,"",'3.Stok Awal'!$L4715)</f>
        <v/>
      </c>
      <c r="L4715">
        <f>IF('3.Stok Awal'!$N4715=0,0,'3.Stok Awal'!$N4715)</f>
        <v>0</v>
      </c>
      <c r="M4715" t="str">
        <f>IF('3.Stok Awal'!$O4715=0,"",'3.Stok Awal'!$O4715)</f>
        <v/>
      </c>
      <c r="N4715">
        <f>SUMIF('4.Sell to Trade'!$O$5:$O$5003,'5.Stok Akhir'!$G4715,'4.Sell to Trade'!$Q$5:$Q$5003)</f>
        <v>0</v>
      </c>
      <c r="O4715" t="str">
        <f>IF('3.Stok Awal'!$L4715=0,"",'3.Stok Awal'!$L4715)</f>
        <v/>
      </c>
      <c r="P4715">
        <f>IF(ISNA(VLOOKUP($A4715,STOK_AWAL,13,0)),0,IF(VLOOKUP($A4715,STOK_AWAL,13,0)&gt;0,ROUNDDOWN(L4715/VLOOKUP($A4715,STOK_AWAL,13,0),0),0))</f>
        <v>0</v>
      </c>
      <c r="Q4715" t="str">
        <f>I4715</f>
        <v/>
      </c>
      <c r="R4715">
        <f>IFERROR(MOD(L4715,VLOOKUP($A4715,STOK_AWAL,13,0)),0)</f>
        <v>0</v>
      </c>
      <c r="S4715" t="str">
        <f>K4715</f>
        <v/>
      </c>
      <c r="T4715">
        <f>R4715+(P4715*(IFERROR(VLOOKUP($A4715,STOK_AWAL,13,0),0)))</f>
        <v>0</v>
      </c>
      <c r="U4715" t="str">
        <f>M4715</f>
        <v/>
      </c>
    </row>
    <row r="4716" spans="1:21" x14ac:dyDescent="0.25">
      <c r="A4716" t="str">
        <f>IF('3.Stok Awal'!$A4716=0,"",'3.Stok Awal'!$A4716)</f>
        <v/>
      </c>
      <c r="B4716" t="str">
        <f>IF('3.Stok Awal'!$B4716=0,"",'3.Stok Awal'!$B4716)</f>
        <v/>
      </c>
      <c r="C4716" t="str">
        <f>IF('3.Stok Awal'!$C4716=0,"",'3.Stok Awal'!$C4716)</f>
        <v/>
      </c>
      <c r="D4716" t="str">
        <f>IF('3.Stok Awal'!$D4716=0,"",'3.Stok Awal'!$D4716)</f>
        <v/>
      </c>
      <c r="E4716" t="str">
        <f>IF('3.Stok Awal'!$E4716=0,"",'3.Stok Awal'!$E4716)</f>
        <v/>
      </c>
      <c r="F4716" s="4" t="str">
        <f>IF('3.Stok Awal'!$F4716=0,"",'3.Stok Awal'!$F4716)</f>
        <v/>
      </c>
      <c r="G4716" s="4" t="str">
        <f t="shared" si="73"/>
        <v/>
      </c>
      <c r="H4716">
        <f>IF('3.Stok Awal'!$I4716=0,0,'3.Stok Awal'!$I4716)</f>
        <v>0</v>
      </c>
      <c r="I4716" t="str">
        <f>IF('3.Stok Awal'!$J4716=0,"",'3.Stok Awal'!$J4716)</f>
        <v/>
      </c>
      <c r="J4716">
        <f>IF('3.Stok Awal'!$K4716=0,0,'3.Stok Awal'!$K4716)</f>
        <v>0</v>
      </c>
      <c r="K4716" t="str">
        <f>IF('3.Stok Awal'!$L4716=0,"",'3.Stok Awal'!$L4716)</f>
        <v/>
      </c>
      <c r="L4716">
        <f>IF('3.Stok Awal'!$N4716=0,0,'3.Stok Awal'!$N4716)</f>
        <v>0</v>
      </c>
      <c r="M4716" t="str">
        <f>IF('3.Stok Awal'!$O4716=0,"",'3.Stok Awal'!$O4716)</f>
        <v/>
      </c>
      <c r="N4716">
        <f>SUMIF('4.Sell to Trade'!$O$5:$O$5003,'5.Stok Akhir'!$G4716,'4.Sell to Trade'!$Q$5:$Q$5003)</f>
        <v>0</v>
      </c>
      <c r="O4716" t="str">
        <f>IF('3.Stok Awal'!$L4716=0,"",'3.Stok Awal'!$L4716)</f>
        <v/>
      </c>
      <c r="P4716">
        <f>IF(ISNA(VLOOKUP($A4716,STOK_AWAL,13,0)),0,IF(VLOOKUP($A4716,STOK_AWAL,13,0)&gt;0,ROUNDDOWN(L4716/VLOOKUP($A4716,STOK_AWAL,13,0),0),0))</f>
        <v>0</v>
      </c>
      <c r="Q4716" t="str">
        <f>I4716</f>
        <v/>
      </c>
      <c r="R4716">
        <f>IFERROR(MOD(L4716,VLOOKUP($A4716,STOK_AWAL,13,0)),0)</f>
        <v>0</v>
      </c>
      <c r="S4716" t="str">
        <f>K4716</f>
        <v/>
      </c>
      <c r="T4716">
        <f>R4716+(P4716*(IFERROR(VLOOKUP($A4716,STOK_AWAL,13,0),0)))</f>
        <v>0</v>
      </c>
      <c r="U4716" t="str">
        <f>M4716</f>
        <v/>
      </c>
    </row>
    <row r="4717" spans="1:21" x14ac:dyDescent="0.25">
      <c r="A4717" t="str">
        <f>IF('3.Stok Awal'!$A4717=0,"",'3.Stok Awal'!$A4717)</f>
        <v/>
      </c>
      <c r="B4717" t="str">
        <f>IF('3.Stok Awal'!$B4717=0,"",'3.Stok Awal'!$B4717)</f>
        <v/>
      </c>
      <c r="C4717" t="str">
        <f>IF('3.Stok Awal'!$C4717=0,"",'3.Stok Awal'!$C4717)</f>
        <v/>
      </c>
      <c r="D4717" t="str">
        <f>IF('3.Stok Awal'!$D4717=0,"",'3.Stok Awal'!$D4717)</f>
        <v/>
      </c>
      <c r="E4717" t="str">
        <f>IF('3.Stok Awal'!$E4717=0,"",'3.Stok Awal'!$E4717)</f>
        <v/>
      </c>
      <c r="F4717" s="4" t="str">
        <f>IF('3.Stok Awal'!$F4717=0,"",'3.Stok Awal'!$F4717)</f>
        <v/>
      </c>
      <c r="G4717" s="4" t="str">
        <f t="shared" si="73"/>
        <v/>
      </c>
      <c r="H4717">
        <f>IF('3.Stok Awal'!$I4717=0,0,'3.Stok Awal'!$I4717)</f>
        <v>0</v>
      </c>
      <c r="I4717" t="str">
        <f>IF('3.Stok Awal'!$J4717=0,"",'3.Stok Awal'!$J4717)</f>
        <v/>
      </c>
      <c r="J4717">
        <f>IF('3.Stok Awal'!$K4717=0,0,'3.Stok Awal'!$K4717)</f>
        <v>0</v>
      </c>
      <c r="K4717" t="str">
        <f>IF('3.Stok Awal'!$L4717=0,"",'3.Stok Awal'!$L4717)</f>
        <v/>
      </c>
      <c r="L4717">
        <f>IF('3.Stok Awal'!$N4717=0,0,'3.Stok Awal'!$N4717)</f>
        <v>0</v>
      </c>
      <c r="M4717" t="str">
        <f>IF('3.Stok Awal'!$O4717=0,"",'3.Stok Awal'!$O4717)</f>
        <v/>
      </c>
      <c r="N4717">
        <f>SUMIF('4.Sell to Trade'!$O$5:$O$5003,'5.Stok Akhir'!$G4717,'4.Sell to Trade'!$Q$5:$Q$5003)</f>
        <v>0</v>
      </c>
      <c r="O4717" t="str">
        <f>IF('3.Stok Awal'!$L4717=0,"",'3.Stok Awal'!$L4717)</f>
        <v/>
      </c>
      <c r="P4717">
        <f>IF(ISNA(VLOOKUP($A4717,STOK_AWAL,13,0)),0,IF(VLOOKUP($A4717,STOK_AWAL,13,0)&gt;0,ROUNDDOWN(L4717/VLOOKUP($A4717,STOK_AWAL,13,0),0),0))</f>
        <v>0</v>
      </c>
      <c r="Q4717" t="str">
        <f>I4717</f>
        <v/>
      </c>
      <c r="R4717">
        <f>IFERROR(MOD(L4717,VLOOKUP($A4717,STOK_AWAL,13,0)),0)</f>
        <v>0</v>
      </c>
      <c r="S4717" t="str">
        <f>K4717</f>
        <v/>
      </c>
      <c r="T4717">
        <f>R4717+(P4717*(IFERROR(VLOOKUP($A4717,STOK_AWAL,13,0),0)))</f>
        <v>0</v>
      </c>
      <c r="U4717" t="str">
        <f>M4717</f>
        <v/>
      </c>
    </row>
    <row r="4718" spans="1:21" x14ac:dyDescent="0.25">
      <c r="A4718" t="str">
        <f>IF('3.Stok Awal'!$A4718=0,"",'3.Stok Awal'!$A4718)</f>
        <v/>
      </c>
      <c r="B4718" t="str">
        <f>IF('3.Stok Awal'!$B4718=0,"",'3.Stok Awal'!$B4718)</f>
        <v/>
      </c>
      <c r="C4718" t="str">
        <f>IF('3.Stok Awal'!$C4718=0,"",'3.Stok Awal'!$C4718)</f>
        <v/>
      </c>
      <c r="D4718" t="str">
        <f>IF('3.Stok Awal'!$D4718=0,"",'3.Stok Awal'!$D4718)</f>
        <v/>
      </c>
      <c r="E4718" t="str">
        <f>IF('3.Stok Awal'!$E4718=0,"",'3.Stok Awal'!$E4718)</f>
        <v/>
      </c>
      <c r="F4718" s="4" t="str">
        <f>IF('3.Stok Awal'!$F4718=0,"",'3.Stok Awal'!$F4718)</f>
        <v/>
      </c>
      <c r="G4718" s="4" t="str">
        <f t="shared" si="73"/>
        <v/>
      </c>
      <c r="H4718">
        <f>IF('3.Stok Awal'!$I4718=0,0,'3.Stok Awal'!$I4718)</f>
        <v>0</v>
      </c>
      <c r="I4718" t="str">
        <f>IF('3.Stok Awal'!$J4718=0,"",'3.Stok Awal'!$J4718)</f>
        <v/>
      </c>
      <c r="J4718">
        <f>IF('3.Stok Awal'!$K4718=0,0,'3.Stok Awal'!$K4718)</f>
        <v>0</v>
      </c>
      <c r="K4718" t="str">
        <f>IF('3.Stok Awal'!$L4718=0,"",'3.Stok Awal'!$L4718)</f>
        <v/>
      </c>
      <c r="L4718">
        <f>IF('3.Stok Awal'!$N4718=0,0,'3.Stok Awal'!$N4718)</f>
        <v>0</v>
      </c>
      <c r="M4718" t="str">
        <f>IF('3.Stok Awal'!$O4718=0,"",'3.Stok Awal'!$O4718)</f>
        <v/>
      </c>
      <c r="N4718">
        <f>SUMIF('4.Sell to Trade'!$O$5:$O$5003,'5.Stok Akhir'!$G4718,'4.Sell to Trade'!$Q$5:$Q$5003)</f>
        <v>0</v>
      </c>
      <c r="O4718" t="str">
        <f>IF('3.Stok Awal'!$L4718=0,"",'3.Stok Awal'!$L4718)</f>
        <v/>
      </c>
      <c r="P4718">
        <f>IF(ISNA(VLOOKUP($A4718,STOK_AWAL,13,0)),0,IF(VLOOKUP($A4718,STOK_AWAL,13,0)&gt;0,ROUNDDOWN(L4718/VLOOKUP($A4718,STOK_AWAL,13,0),0),0))</f>
        <v>0</v>
      </c>
      <c r="Q4718" t="str">
        <f>I4718</f>
        <v/>
      </c>
      <c r="R4718">
        <f>IFERROR(MOD(L4718,VLOOKUP($A4718,STOK_AWAL,13,0)),0)</f>
        <v>0</v>
      </c>
      <c r="S4718" t="str">
        <f>K4718</f>
        <v/>
      </c>
      <c r="T4718">
        <f>R4718+(P4718*(IFERROR(VLOOKUP($A4718,STOK_AWAL,13,0),0)))</f>
        <v>0</v>
      </c>
      <c r="U4718" t="str">
        <f>M4718</f>
        <v/>
      </c>
    </row>
    <row r="4719" spans="1:21" x14ac:dyDescent="0.25">
      <c r="A4719" t="str">
        <f>IF('3.Stok Awal'!$A4719=0,"",'3.Stok Awal'!$A4719)</f>
        <v/>
      </c>
      <c r="B4719" t="str">
        <f>IF('3.Stok Awal'!$B4719=0,"",'3.Stok Awal'!$B4719)</f>
        <v/>
      </c>
      <c r="C4719" t="str">
        <f>IF('3.Stok Awal'!$C4719=0,"",'3.Stok Awal'!$C4719)</f>
        <v/>
      </c>
      <c r="D4719" t="str">
        <f>IF('3.Stok Awal'!$D4719=0,"",'3.Stok Awal'!$D4719)</f>
        <v/>
      </c>
      <c r="E4719" t="str">
        <f>IF('3.Stok Awal'!$E4719=0,"",'3.Stok Awal'!$E4719)</f>
        <v/>
      </c>
      <c r="F4719" s="4" t="str">
        <f>IF('3.Stok Awal'!$F4719=0,"",'3.Stok Awal'!$F4719)</f>
        <v/>
      </c>
      <c r="G4719" s="4" t="str">
        <f t="shared" si="73"/>
        <v/>
      </c>
      <c r="H4719">
        <f>IF('3.Stok Awal'!$I4719=0,0,'3.Stok Awal'!$I4719)</f>
        <v>0</v>
      </c>
      <c r="I4719" t="str">
        <f>IF('3.Stok Awal'!$J4719=0,"",'3.Stok Awal'!$J4719)</f>
        <v/>
      </c>
      <c r="J4719">
        <f>IF('3.Stok Awal'!$K4719=0,0,'3.Stok Awal'!$K4719)</f>
        <v>0</v>
      </c>
      <c r="K4719" t="str">
        <f>IF('3.Stok Awal'!$L4719=0,"",'3.Stok Awal'!$L4719)</f>
        <v/>
      </c>
      <c r="L4719">
        <f>IF('3.Stok Awal'!$N4719=0,0,'3.Stok Awal'!$N4719)</f>
        <v>0</v>
      </c>
      <c r="M4719" t="str">
        <f>IF('3.Stok Awal'!$O4719=0,"",'3.Stok Awal'!$O4719)</f>
        <v/>
      </c>
      <c r="N4719">
        <f>SUMIF('4.Sell to Trade'!$O$5:$O$5003,'5.Stok Akhir'!$G4719,'4.Sell to Trade'!$Q$5:$Q$5003)</f>
        <v>0</v>
      </c>
      <c r="O4719" t="str">
        <f>IF('3.Stok Awal'!$L4719=0,"",'3.Stok Awal'!$L4719)</f>
        <v/>
      </c>
      <c r="P4719">
        <f>IF(ISNA(VLOOKUP($A4719,STOK_AWAL,13,0)),0,IF(VLOOKUP($A4719,STOK_AWAL,13,0)&gt;0,ROUNDDOWN(L4719/VLOOKUP($A4719,STOK_AWAL,13,0),0),0))</f>
        <v>0</v>
      </c>
      <c r="Q4719" t="str">
        <f>I4719</f>
        <v/>
      </c>
      <c r="R4719">
        <f>IFERROR(MOD(L4719,VLOOKUP($A4719,STOK_AWAL,13,0)),0)</f>
        <v>0</v>
      </c>
      <c r="S4719" t="str">
        <f>K4719</f>
        <v/>
      </c>
      <c r="T4719">
        <f>R4719+(P4719*(IFERROR(VLOOKUP($A4719,STOK_AWAL,13,0),0)))</f>
        <v>0</v>
      </c>
      <c r="U4719" t="str">
        <f>M4719</f>
        <v/>
      </c>
    </row>
    <row r="4720" spans="1:21" x14ac:dyDescent="0.25">
      <c r="A4720" t="str">
        <f>IF('3.Stok Awal'!$A4720=0,"",'3.Stok Awal'!$A4720)</f>
        <v/>
      </c>
      <c r="B4720" t="str">
        <f>IF('3.Stok Awal'!$B4720=0,"",'3.Stok Awal'!$B4720)</f>
        <v/>
      </c>
      <c r="C4720" t="str">
        <f>IF('3.Stok Awal'!$C4720=0,"",'3.Stok Awal'!$C4720)</f>
        <v/>
      </c>
      <c r="D4720" t="str">
        <f>IF('3.Stok Awal'!$D4720=0,"",'3.Stok Awal'!$D4720)</f>
        <v/>
      </c>
      <c r="E4720" t="str">
        <f>IF('3.Stok Awal'!$E4720=0,"",'3.Stok Awal'!$E4720)</f>
        <v/>
      </c>
      <c r="F4720" s="4" t="str">
        <f>IF('3.Stok Awal'!$F4720=0,"",'3.Stok Awal'!$F4720)</f>
        <v/>
      </c>
      <c r="G4720" s="4" t="str">
        <f t="shared" si="73"/>
        <v/>
      </c>
      <c r="H4720">
        <f>IF('3.Stok Awal'!$I4720=0,0,'3.Stok Awal'!$I4720)</f>
        <v>0</v>
      </c>
      <c r="I4720" t="str">
        <f>IF('3.Stok Awal'!$J4720=0,"",'3.Stok Awal'!$J4720)</f>
        <v/>
      </c>
      <c r="J4720">
        <f>IF('3.Stok Awal'!$K4720=0,0,'3.Stok Awal'!$K4720)</f>
        <v>0</v>
      </c>
      <c r="K4720" t="str">
        <f>IF('3.Stok Awal'!$L4720=0,"",'3.Stok Awal'!$L4720)</f>
        <v/>
      </c>
      <c r="L4720">
        <f>IF('3.Stok Awal'!$N4720=0,0,'3.Stok Awal'!$N4720)</f>
        <v>0</v>
      </c>
      <c r="M4720" t="str">
        <f>IF('3.Stok Awal'!$O4720=0,"",'3.Stok Awal'!$O4720)</f>
        <v/>
      </c>
      <c r="N4720">
        <f>SUMIF('4.Sell to Trade'!$O$5:$O$5003,'5.Stok Akhir'!$G4720,'4.Sell to Trade'!$Q$5:$Q$5003)</f>
        <v>0</v>
      </c>
      <c r="O4720" t="str">
        <f>IF('3.Stok Awal'!$L4720=0,"",'3.Stok Awal'!$L4720)</f>
        <v/>
      </c>
      <c r="P4720">
        <f>IF(ISNA(VLOOKUP($A4720,STOK_AWAL,13,0)),0,IF(VLOOKUP($A4720,STOK_AWAL,13,0)&gt;0,ROUNDDOWN(L4720/VLOOKUP($A4720,STOK_AWAL,13,0),0),0))</f>
        <v>0</v>
      </c>
      <c r="Q4720" t="str">
        <f>I4720</f>
        <v/>
      </c>
      <c r="R4720">
        <f>IFERROR(MOD(L4720,VLOOKUP($A4720,STOK_AWAL,13,0)),0)</f>
        <v>0</v>
      </c>
      <c r="S4720" t="str">
        <f>K4720</f>
        <v/>
      </c>
      <c r="T4720">
        <f>R4720+(P4720*(IFERROR(VLOOKUP($A4720,STOK_AWAL,13,0),0)))</f>
        <v>0</v>
      </c>
      <c r="U4720" t="str">
        <f>M4720</f>
        <v/>
      </c>
    </row>
    <row r="4721" spans="1:21" x14ac:dyDescent="0.25">
      <c r="A4721" t="str">
        <f>IF('3.Stok Awal'!$A4721=0,"",'3.Stok Awal'!$A4721)</f>
        <v/>
      </c>
      <c r="B4721" t="str">
        <f>IF('3.Stok Awal'!$B4721=0,"",'3.Stok Awal'!$B4721)</f>
        <v/>
      </c>
      <c r="C4721" t="str">
        <f>IF('3.Stok Awal'!$C4721=0,"",'3.Stok Awal'!$C4721)</f>
        <v/>
      </c>
      <c r="D4721" t="str">
        <f>IF('3.Stok Awal'!$D4721=0,"",'3.Stok Awal'!$D4721)</f>
        <v/>
      </c>
      <c r="E4721" t="str">
        <f>IF('3.Stok Awal'!$E4721=0,"",'3.Stok Awal'!$E4721)</f>
        <v/>
      </c>
      <c r="F4721" s="4" t="str">
        <f>IF('3.Stok Awal'!$F4721=0,"",'3.Stok Awal'!$F4721)</f>
        <v/>
      </c>
      <c r="G4721" s="4" t="str">
        <f t="shared" si="73"/>
        <v/>
      </c>
      <c r="H4721">
        <f>IF('3.Stok Awal'!$I4721=0,0,'3.Stok Awal'!$I4721)</f>
        <v>0</v>
      </c>
      <c r="I4721" t="str">
        <f>IF('3.Stok Awal'!$J4721=0,"",'3.Stok Awal'!$J4721)</f>
        <v/>
      </c>
      <c r="J4721">
        <f>IF('3.Stok Awal'!$K4721=0,0,'3.Stok Awal'!$K4721)</f>
        <v>0</v>
      </c>
      <c r="K4721" t="str">
        <f>IF('3.Stok Awal'!$L4721=0,"",'3.Stok Awal'!$L4721)</f>
        <v/>
      </c>
      <c r="L4721">
        <f>IF('3.Stok Awal'!$N4721=0,0,'3.Stok Awal'!$N4721)</f>
        <v>0</v>
      </c>
      <c r="M4721" t="str">
        <f>IF('3.Stok Awal'!$O4721=0,"",'3.Stok Awal'!$O4721)</f>
        <v/>
      </c>
      <c r="N4721">
        <f>SUMIF('4.Sell to Trade'!$O$5:$O$5003,'5.Stok Akhir'!$G4721,'4.Sell to Trade'!$Q$5:$Q$5003)</f>
        <v>0</v>
      </c>
      <c r="O4721" t="str">
        <f>IF('3.Stok Awal'!$L4721=0,"",'3.Stok Awal'!$L4721)</f>
        <v/>
      </c>
      <c r="P4721">
        <f>IF(ISNA(VLOOKUP($A4721,STOK_AWAL,13,0)),0,IF(VLOOKUP($A4721,STOK_AWAL,13,0)&gt;0,ROUNDDOWN(L4721/VLOOKUP($A4721,STOK_AWAL,13,0),0),0))</f>
        <v>0</v>
      </c>
      <c r="Q4721" t="str">
        <f>I4721</f>
        <v/>
      </c>
      <c r="R4721">
        <f>IFERROR(MOD(L4721,VLOOKUP($A4721,STOK_AWAL,13,0)),0)</f>
        <v>0</v>
      </c>
      <c r="S4721" t="str">
        <f>K4721</f>
        <v/>
      </c>
      <c r="T4721">
        <f>R4721+(P4721*(IFERROR(VLOOKUP($A4721,STOK_AWAL,13,0),0)))</f>
        <v>0</v>
      </c>
      <c r="U4721" t="str">
        <f>M4721</f>
        <v/>
      </c>
    </row>
    <row r="4722" spans="1:21" x14ac:dyDescent="0.25">
      <c r="A4722" t="str">
        <f>IF('3.Stok Awal'!$A4722=0,"",'3.Stok Awal'!$A4722)</f>
        <v/>
      </c>
      <c r="B4722" t="str">
        <f>IF('3.Stok Awal'!$B4722=0,"",'3.Stok Awal'!$B4722)</f>
        <v/>
      </c>
      <c r="C4722" t="str">
        <f>IF('3.Stok Awal'!$C4722=0,"",'3.Stok Awal'!$C4722)</f>
        <v/>
      </c>
      <c r="D4722" t="str">
        <f>IF('3.Stok Awal'!$D4722=0,"",'3.Stok Awal'!$D4722)</f>
        <v/>
      </c>
      <c r="E4722" t="str">
        <f>IF('3.Stok Awal'!$E4722=0,"",'3.Stok Awal'!$E4722)</f>
        <v/>
      </c>
      <c r="F4722" s="4" t="str">
        <f>IF('3.Stok Awal'!$F4722=0,"",'3.Stok Awal'!$F4722)</f>
        <v/>
      </c>
      <c r="G4722" s="4" t="str">
        <f t="shared" si="73"/>
        <v/>
      </c>
      <c r="H4722">
        <f>IF('3.Stok Awal'!$I4722=0,0,'3.Stok Awal'!$I4722)</f>
        <v>0</v>
      </c>
      <c r="I4722" t="str">
        <f>IF('3.Stok Awal'!$J4722=0,"",'3.Stok Awal'!$J4722)</f>
        <v/>
      </c>
      <c r="J4722">
        <f>IF('3.Stok Awal'!$K4722=0,0,'3.Stok Awal'!$K4722)</f>
        <v>0</v>
      </c>
      <c r="K4722" t="str">
        <f>IF('3.Stok Awal'!$L4722=0,"",'3.Stok Awal'!$L4722)</f>
        <v/>
      </c>
      <c r="L4722">
        <f>IF('3.Stok Awal'!$N4722=0,0,'3.Stok Awal'!$N4722)</f>
        <v>0</v>
      </c>
      <c r="M4722" t="str">
        <f>IF('3.Stok Awal'!$O4722=0,"",'3.Stok Awal'!$O4722)</f>
        <v/>
      </c>
      <c r="N4722">
        <f>SUMIF('4.Sell to Trade'!$O$5:$O$5003,'5.Stok Akhir'!$G4722,'4.Sell to Trade'!$Q$5:$Q$5003)</f>
        <v>0</v>
      </c>
      <c r="O4722" t="str">
        <f>IF('3.Stok Awal'!$L4722=0,"",'3.Stok Awal'!$L4722)</f>
        <v/>
      </c>
      <c r="P4722">
        <f>IF(ISNA(VLOOKUP($A4722,STOK_AWAL,13,0)),0,IF(VLOOKUP($A4722,STOK_AWAL,13,0)&gt;0,ROUNDDOWN(L4722/VLOOKUP($A4722,STOK_AWAL,13,0),0),0))</f>
        <v>0</v>
      </c>
      <c r="Q4722" t="str">
        <f>I4722</f>
        <v/>
      </c>
      <c r="R4722">
        <f>IFERROR(MOD(L4722,VLOOKUP($A4722,STOK_AWAL,13,0)),0)</f>
        <v>0</v>
      </c>
      <c r="S4722" t="str">
        <f>K4722</f>
        <v/>
      </c>
      <c r="T4722">
        <f>R4722+(P4722*(IFERROR(VLOOKUP($A4722,STOK_AWAL,13,0),0)))</f>
        <v>0</v>
      </c>
      <c r="U4722" t="str">
        <f>M4722</f>
        <v/>
      </c>
    </row>
    <row r="4723" spans="1:21" x14ac:dyDescent="0.25">
      <c r="A4723" t="str">
        <f>IF('3.Stok Awal'!$A4723=0,"",'3.Stok Awal'!$A4723)</f>
        <v/>
      </c>
      <c r="B4723" t="str">
        <f>IF('3.Stok Awal'!$B4723=0,"",'3.Stok Awal'!$B4723)</f>
        <v/>
      </c>
      <c r="C4723" t="str">
        <f>IF('3.Stok Awal'!$C4723=0,"",'3.Stok Awal'!$C4723)</f>
        <v/>
      </c>
      <c r="D4723" t="str">
        <f>IF('3.Stok Awal'!$D4723=0,"",'3.Stok Awal'!$D4723)</f>
        <v/>
      </c>
      <c r="E4723" t="str">
        <f>IF('3.Stok Awal'!$E4723=0,"",'3.Stok Awal'!$E4723)</f>
        <v/>
      </c>
      <c r="F4723" s="4" t="str">
        <f>IF('3.Stok Awal'!$F4723=0,"",'3.Stok Awal'!$F4723)</f>
        <v/>
      </c>
      <c r="G4723" s="4" t="str">
        <f t="shared" si="73"/>
        <v/>
      </c>
      <c r="H4723">
        <f>IF('3.Stok Awal'!$I4723=0,0,'3.Stok Awal'!$I4723)</f>
        <v>0</v>
      </c>
      <c r="I4723" t="str">
        <f>IF('3.Stok Awal'!$J4723=0,"",'3.Stok Awal'!$J4723)</f>
        <v/>
      </c>
      <c r="J4723">
        <f>IF('3.Stok Awal'!$K4723=0,0,'3.Stok Awal'!$K4723)</f>
        <v>0</v>
      </c>
      <c r="K4723" t="str">
        <f>IF('3.Stok Awal'!$L4723=0,"",'3.Stok Awal'!$L4723)</f>
        <v/>
      </c>
      <c r="L4723">
        <f>IF('3.Stok Awal'!$N4723=0,0,'3.Stok Awal'!$N4723)</f>
        <v>0</v>
      </c>
      <c r="M4723" t="str">
        <f>IF('3.Stok Awal'!$O4723=0,"",'3.Stok Awal'!$O4723)</f>
        <v/>
      </c>
      <c r="N4723">
        <f>SUMIF('4.Sell to Trade'!$O$5:$O$5003,'5.Stok Akhir'!$G4723,'4.Sell to Trade'!$Q$5:$Q$5003)</f>
        <v>0</v>
      </c>
      <c r="O4723" t="str">
        <f>IF('3.Stok Awal'!$L4723=0,"",'3.Stok Awal'!$L4723)</f>
        <v/>
      </c>
      <c r="P4723">
        <f>IF(ISNA(VLOOKUP($A4723,STOK_AWAL,13,0)),0,IF(VLOOKUP($A4723,STOK_AWAL,13,0)&gt;0,ROUNDDOWN(L4723/VLOOKUP($A4723,STOK_AWAL,13,0),0),0))</f>
        <v>0</v>
      </c>
      <c r="Q4723" t="str">
        <f>I4723</f>
        <v/>
      </c>
      <c r="R4723">
        <f>IFERROR(MOD(L4723,VLOOKUP($A4723,STOK_AWAL,13,0)),0)</f>
        <v>0</v>
      </c>
      <c r="S4723" t="str">
        <f>K4723</f>
        <v/>
      </c>
      <c r="T4723">
        <f>R4723+(P4723*(IFERROR(VLOOKUP($A4723,STOK_AWAL,13,0),0)))</f>
        <v>0</v>
      </c>
      <c r="U4723" t="str">
        <f>M4723</f>
        <v/>
      </c>
    </row>
    <row r="4724" spans="1:21" x14ac:dyDescent="0.25">
      <c r="A4724" t="str">
        <f>IF('3.Stok Awal'!$A4724=0,"",'3.Stok Awal'!$A4724)</f>
        <v/>
      </c>
      <c r="B4724" t="str">
        <f>IF('3.Stok Awal'!$B4724=0,"",'3.Stok Awal'!$B4724)</f>
        <v/>
      </c>
      <c r="C4724" t="str">
        <f>IF('3.Stok Awal'!$C4724=0,"",'3.Stok Awal'!$C4724)</f>
        <v/>
      </c>
      <c r="D4724" t="str">
        <f>IF('3.Stok Awal'!$D4724=0,"",'3.Stok Awal'!$D4724)</f>
        <v/>
      </c>
      <c r="E4724" t="str">
        <f>IF('3.Stok Awal'!$E4724=0,"",'3.Stok Awal'!$E4724)</f>
        <v/>
      </c>
      <c r="F4724" s="4" t="str">
        <f>IF('3.Stok Awal'!$F4724=0,"",'3.Stok Awal'!$F4724)</f>
        <v/>
      </c>
      <c r="G4724" s="4" t="str">
        <f t="shared" si="73"/>
        <v/>
      </c>
      <c r="H4724">
        <f>IF('3.Stok Awal'!$I4724=0,0,'3.Stok Awal'!$I4724)</f>
        <v>0</v>
      </c>
      <c r="I4724" t="str">
        <f>IF('3.Stok Awal'!$J4724=0,"",'3.Stok Awal'!$J4724)</f>
        <v/>
      </c>
      <c r="J4724">
        <f>IF('3.Stok Awal'!$K4724=0,0,'3.Stok Awal'!$K4724)</f>
        <v>0</v>
      </c>
      <c r="K4724" t="str">
        <f>IF('3.Stok Awal'!$L4724=0,"",'3.Stok Awal'!$L4724)</f>
        <v/>
      </c>
      <c r="L4724">
        <f>IF('3.Stok Awal'!$N4724=0,0,'3.Stok Awal'!$N4724)</f>
        <v>0</v>
      </c>
      <c r="M4724" t="str">
        <f>IF('3.Stok Awal'!$O4724=0,"",'3.Stok Awal'!$O4724)</f>
        <v/>
      </c>
      <c r="N4724">
        <f>SUMIF('4.Sell to Trade'!$O$5:$O$5003,'5.Stok Akhir'!$G4724,'4.Sell to Trade'!$Q$5:$Q$5003)</f>
        <v>0</v>
      </c>
      <c r="O4724" t="str">
        <f>IF('3.Stok Awal'!$L4724=0,"",'3.Stok Awal'!$L4724)</f>
        <v/>
      </c>
      <c r="P4724">
        <f>IF(ISNA(VLOOKUP($A4724,STOK_AWAL,13,0)),0,IF(VLOOKUP($A4724,STOK_AWAL,13,0)&gt;0,ROUNDDOWN(L4724/VLOOKUP($A4724,STOK_AWAL,13,0),0),0))</f>
        <v>0</v>
      </c>
      <c r="Q4724" t="str">
        <f>I4724</f>
        <v/>
      </c>
      <c r="R4724">
        <f>IFERROR(MOD(L4724,VLOOKUP($A4724,STOK_AWAL,13,0)),0)</f>
        <v>0</v>
      </c>
      <c r="S4724" t="str">
        <f>K4724</f>
        <v/>
      </c>
      <c r="T4724">
        <f>R4724+(P4724*(IFERROR(VLOOKUP($A4724,STOK_AWAL,13,0),0)))</f>
        <v>0</v>
      </c>
      <c r="U4724" t="str">
        <f>M4724</f>
        <v/>
      </c>
    </row>
    <row r="4725" spans="1:21" x14ac:dyDescent="0.25">
      <c r="A4725" t="str">
        <f>IF('3.Stok Awal'!$A4725=0,"",'3.Stok Awal'!$A4725)</f>
        <v/>
      </c>
      <c r="B4725" t="str">
        <f>IF('3.Stok Awal'!$B4725=0,"",'3.Stok Awal'!$B4725)</f>
        <v/>
      </c>
      <c r="C4725" t="str">
        <f>IF('3.Stok Awal'!$C4725=0,"",'3.Stok Awal'!$C4725)</f>
        <v/>
      </c>
      <c r="D4725" t="str">
        <f>IF('3.Stok Awal'!$D4725=0,"",'3.Stok Awal'!$D4725)</f>
        <v/>
      </c>
      <c r="E4725" t="str">
        <f>IF('3.Stok Awal'!$E4725=0,"",'3.Stok Awal'!$E4725)</f>
        <v/>
      </c>
      <c r="F4725" s="4" t="str">
        <f>IF('3.Stok Awal'!$F4725=0,"",'3.Stok Awal'!$F4725)</f>
        <v/>
      </c>
      <c r="G4725" s="4" t="str">
        <f t="shared" si="73"/>
        <v/>
      </c>
      <c r="H4725">
        <f>IF('3.Stok Awal'!$I4725=0,0,'3.Stok Awal'!$I4725)</f>
        <v>0</v>
      </c>
      <c r="I4725" t="str">
        <f>IF('3.Stok Awal'!$J4725=0,"",'3.Stok Awal'!$J4725)</f>
        <v/>
      </c>
      <c r="J4725">
        <f>IF('3.Stok Awal'!$K4725=0,0,'3.Stok Awal'!$K4725)</f>
        <v>0</v>
      </c>
      <c r="K4725" t="str">
        <f>IF('3.Stok Awal'!$L4725=0,"",'3.Stok Awal'!$L4725)</f>
        <v/>
      </c>
      <c r="L4725">
        <f>IF('3.Stok Awal'!$N4725=0,0,'3.Stok Awal'!$N4725)</f>
        <v>0</v>
      </c>
      <c r="M4725" t="str">
        <f>IF('3.Stok Awal'!$O4725=0,"",'3.Stok Awal'!$O4725)</f>
        <v/>
      </c>
      <c r="N4725">
        <f>SUMIF('4.Sell to Trade'!$O$5:$O$5003,'5.Stok Akhir'!$G4725,'4.Sell to Trade'!$Q$5:$Q$5003)</f>
        <v>0</v>
      </c>
      <c r="O4725" t="str">
        <f>IF('3.Stok Awal'!$L4725=0,"",'3.Stok Awal'!$L4725)</f>
        <v/>
      </c>
      <c r="P4725">
        <f>IF(ISNA(VLOOKUP($A4725,STOK_AWAL,13,0)),0,IF(VLOOKUP($A4725,STOK_AWAL,13,0)&gt;0,ROUNDDOWN(L4725/VLOOKUP($A4725,STOK_AWAL,13,0),0),0))</f>
        <v>0</v>
      </c>
      <c r="Q4725" t="str">
        <f>I4725</f>
        <v/>
      </c>
      <c r="R4725">
        <f>IFERROR(MOD(L4725,VLOOKUP($A4725,STOK_AWAL,13,0)),0)</f>
        <v>0</v>
      </c>
      <c r="S4725" t="str">
        <f>K4725</f>
        <v/>
      </c>
      <c r="T4725">
        <f>R4725+(P4725*(IFERROR(VLOOKUP($A4725,STOK_AWAL,13,0),0)))</f>
        <v>0</v>
      </c>
      <c r="U4725" t="str">
        <f>M4725</f>
        <v/>
      </c>
    </row>
    <row r="4726" spans="1:21" x14ac:dyDescent="0.25">
      <c r="A4726" t="str">
        <f>IF('3.Stok Awal'!$A4726=0,"",'3.Stok Awal'!$A4726)</f>
        <v/>
      </c>
      <c r="B4726" t="str">
        <f>IF('3.Stok Awal'!$B4726=0,"",'3.Stok Awal'!$B4726)</f>
        <v/>
      </c>
      <c r="C4726" t="str">
        <f>IF('3.Stok Awal'!$C4726=0,"",'3.Stok Awal'!$C4726)</f>
        <v/>
      </c>
      <c r="D4726" t="str">
        <f>IF('3.Stok Awal'!$D4726=0,"",'3.Stok Awal'!$D4726)</f>
        <v/>
      </c>
      <c r="E4726" t="str">
        <f>IF('3.Stok Awal'!$E4726=0,"",'3.Stok Awal'!$E4726)</f>
        <v/>
      </c>
      <c r="F4726" s="4" t="str">
        <f>IF('3.Stok Awal'!$F4726=0,"",'3.Stok Awal'!$F4726)</f>
        <v/>
      </c>
      <c r="G4726" s="4" t="str">
        <f t="shared" si="73"/>
        <v/>
      </c>
      <c r="H4726">
        <f>IF('3.Stok Awal'!$I4726=0,0,'3.Stok Awal'!$I4726)</f>
        <v>0</v>
      </c>
      <c r="I4726" t="str">
        <f>IF('3.Stok Awal'!$J4726=0,"",'3.Stok Awal'!$J4726)</f>
        <v/>
      </c>
      <c r="J4726">
        <f>IF('3.Stok Awal'!$K4726=0,0,'3.Stok Awal'!$K4726)</f>
        <v>0</v>
      </c>
      <c r="K4726" t="str">
        <f>IF('3.Stok Awal'!$L4726=0,"",'3.Stok Awal'!$L4726)</f>
        <v/>
      </c>
      <c r="L4726">
        <f>IF('3.Stok Awal'!$N4726=0,0,'3.Stok Awal'!$N4726)</f>
        <v>0</v>
      </c>
      <c r="M4726" t="str">
        <f>IF('3.Stok Awal'!$O4726=0,"",'3.Stok Awal'!$O4726)</f>
        <v/>
      </c>
      <c r="N4726">
        <f>SUMIF('4.Sell to Trade'!$O$5:$O$5003,'5.Stok Akhir'!$G4726,'4.Sell to Trade'!$Q$5:$Q$5003)</f>
        <v>0</v>
      </c>
      <c r="O4726" t="str">
        <f>IF('3.Stok Awal'!$L4726=0,"",'3.Stok Awal'!$L4726)</f>
        <v/>
      </c>
      <c r="P4726">
        <f>IF(ISNA(VLOOKUP($A4726,STOK_AWAL,13,0)),0,IF(VLOOKUP($A4726,STOK_AWAL,13,0)&gt;0,ROUNDDOWN(L4726/VLOOKUP($A4726,STOK_AWAL,13,0),0),0))</f>
        <v>0</v>
      </c>
      <c r="Q4726" t="str">
        <f>I4726</f>
        <v/>
      </c>
      <c r="R4726">
        <f>IFERROR(MOD(L4726,VLOOKUP($A4726,STOK_AWAL,13,0)),0)</f>
        <v>0</v>
      </c>
      <c r="S4726" t="str">
        <f>K4726</f>
        <v/>
      </c>
      <c r="T4726">
        <f>R4726+(P4726*(IFERROR(VLOOKUP($A4726,STOK_AWAL,13,0),0)))</f>
        <v>0</v>
      </c>
      <c r="U4726" t="str">
        <f>M4726</f>
        <v/>
      </c>
    </row>
    <row r="4727" spans="1:21" x14ac:dyDescent="0.25">
      <c r="A4727" t="str">
        <f>IF('3.Stok Awal'!$A4727=0,"",'3.Stok Awal'!$A4727)</f>
        <v/>
      </c>
      <c r="B4727" t="str">
        <f>IF('3.Stok Awal'!$B4727=0,"",'3.Stok Awal'!$B4727)</f>
        <v/>
      </c>
      <c r="C4727" t="str">
        <f>IF('3.Stok Awal'!$C4727=0,"",'3.Stok Awal'!$C4727)</f>
        <v/>
      </c>
      <c r="D4727" t="str">
        <f>IF('3.Stok Awal'!$D4727=0,"",'3.Stok Awal'!$D4727)</f>
        <v/>
      </c>
      <c r="E4727" t="str">
        <f>IF('3.Stok Awal'!$E4727=0,"",'3.Stok Awal'!$E4727)</f>
        <v/>
      </c>
      <c r="F4727" s="4" t="str">
        <f>IF('3.Stok Awal'!$F4727=0,"",'3.Stok Awal'!$F4727)</f>
        <v/>
      </c>
      <c r="G4727" s="4" t="str">
        <f t="shared" si="73"/>
        <v/>
      </c>
      <c r="H4727">
        <f>IF('3.Stok Awal'!$I4727=0,0,'3.Stok Awal'!$I4727)</f>
        <v>0</v>
      </c>
      <c r="I4727" t="str">
        <f>IF('3.Stok Awal'!$J4727=0,"",'3.Stok Awal'!$J4727)</f>
        <v/>
      </c>
      <c r="J4727">
        <f>IF('3.Stok Awal'!$K4727=0,0,'3.Stok Awal'!$K4727)</f>
        <v>0</v>
      </c>
      <c r="K4727" t="str">
        <f>IF('3.Stok Awal'!$L4727=0,"",'3.Stok Awal'!$L4727)</f>
        <v/>
      </c>
      <c r="L4727">
        <f>IF('3.Stok Awal'!$N4727=0,0,'3.Stok Awal'!$N4727)</f>
        <v>0</v>
      </c>
      <c r="M4727" t="str">
        <f>IF('3.Stok Awal'!$O4727=0,"",'3.Stok Awal'!$O4727)</f>
        <v/>
      </c>
      <c r="N4727">
        <f>SUMIF('4.Sell to Trade'!$O$5:$O$5003,'5.Stok Akhir'!$G4727,'4.Sell to Trade'!$Q$5:$Q$5003)</f>
        <v>0</v>
      </c>
      <c r="O4727" t="str">
        <f>IF('3.Stok Awal'!$L4727=0,"",'3.Stok Awal'!$L4727)</f>
        <v/>
      </c>
      <c r="P4727">
        <f>IF(ISNA(VLOOKUP($A4727,STOK_AWAL,13,0)),0,IF(VLOOKUP($A4727,STOK_AWAL,13,0)&gt;0,ROUNDDOWN(L4727/VLOOKUP($A4727,STOK_AWAL,13,0),0),0))</f>
        <v>0</v>
      </c>
      <c r="Q4727" t="str">
        <f>I4727</f>
        <v/>
      </c>
      <c r="R4727">
        <f>IFERROR(MOD(L4727,VLOOKUP($A4727,STOK_AWAL,13,0)),0)</f>
        <v>0</v>
      </c>
      <c r="S4727" t="str">
        <f>K4727</f>
        <v/>
      </c>
      <c r="T4727">
        <f>R4727+(P4727*(IFERROR(VLOOKUP($A4727,STOK_AWAL,13,0),0)))</f>
        <v>0</v>
      </c>
      <c r="U4727" t="str">
        <f>M4727</f>
        <v/>
      </c>
    </row>
    <row r="4728" spans="1:21" x14ac:dyDescent="0.25">
      <c r="A4728" t="str">
        <f>IF('3.Stok Awal'!$A4728=0,"",'3.Stok Awal'!$A4728)</f>
        <v/>
      </c>
      <c r="B4728" t="str">
        <f>IF('3.Stok Awal'!$B4728=0,"",'3.Stok Awal'!$B4728)</f>
        <v/>
      </c>
      <c r="C4728" t="str">
        <f>IF('3.Stok Awal'!$C4728=0,"",'3.Stok Awal'!$C4728)</f>
        <v/>
      </c>
      <c r="D4728" t="str">
        <f>IF('3.Stok Awal'!$D4728=0,"",'3.Stok Awal'!$D4728)</f>
        <v/>
      </c>
      <c r="E4728" t="str">
        <f>IF('3.Stok Awal'!$E4728=0,"",'3.Stok Awal'!$E4728)</f>
        <v/>
      </c>
      <c r="F4728" s="4" t="str">
        <f>IF('3.Stok Awal'!$F4728=0,"",'3.Stok Awal'!$F4728)</f>
        <v/>
      </c>
      <c r="G4728" s="4" t="str">
        <f t="shared" si="73"/>
        <v/>
      </c>
      <c r="H4728">
        <f>IF('3.Stok Awal'!$I4728=0,0,'3.Stok Awal'!$I4728)</f>
        <v>0</v>
      </c>
      <c r="I4728" t="str">
        <f>IF('3.Stok Awal'!$J4728=0,"",'3.Stok Awal'!$J4728)</f>
        <v/>
      </c>
      <c r="J4728">
        <f>IF('3.Stok Awal'!$K4728=0,0,'3.Stok Awal'!$K4728)</f>
        <v>0</v>
      </c>
      <c r="K4728" t="str">
        <f>IF('3.Stok Awal'!$L4728=0,"",'3.Stok Awal'!$L4728)</f>
        <v/>
      </c>
      <c r="L4728">
        <f>IF('3.Stok Awal'!$N4728=0,0,'3.Stok Awal'!$N4728)</f>
        <v>0</v>
      </c>
      <c r="M4728" t="str">
        <f>IF('3.Stok Awal'!$O4728=0,"",'3.Stok Awal'!$O4728)</f>
        <v/>
      </c>
      <c r="N4728">
        <f>SUMIF('4.Sell to Trade'!$O$5:$O$5003,'5.Stok Akhir'!$G4728,'4.Sell to Trade'!$Q$5:$Q$5003)</f>
        <v>0</v>
      </c>
      <c r="O4728" t="str">
        <f>IF('3.Stok Awal'!$L4728=0,"",'3.Stok Awal'!$L4728)</f>
        <v/>
      </c>
      <c r="P4728">
        <f>IF(ISNA(VLOOKUP($A4728,STOK_AWAL,13,0)),0,IF(VLOOKUP($A4728,STOK_AWAL,13,0)&gt;0,ROUNDDOWN(L4728/VLOOKUP($A4728,STOK_AWAL,13,0),0),0))</f>
        <v>0</v>
      </c>
      <c r="Q4728" t="str">
        <f>I4728</f>
        <v/>
      </c>
      <c r="R4728">
        <f>IFERROR(MOD(L4728,VLOOKUP($A4728,STOK_AWAL,13,0)),0)</f>
        <v>0</v>
      </c>
      <c r="S4728" t="str">
        <f>K4728</f>
        <v/>
      </c>
      <c r="T4728">
        <f>R4728+(P4728*(IFERROR(VLOOKUP($A4728,STOK_AWAL,13,0),0)))</f>
        <v>0</v>
      </c>
      <c r="U4728" t="str">
        <f>M4728</f>
        <v/>
      </c>
    </row>
    <row r="4729" spans="1:21" x14ac:dyDescent="0.25">
      <c r="A4729" t="str">
        <f>IF('3.Stok Awal'!$A4729=0,"",'3.Stok Awal'!$A4729)</f>
        <v/>
      </c>
      <c r="B4729" t="str">
        <f>IF('3.Stok Awal'!$B4729=0,"",'3.Stok Awal'!$B4729)</f>
        <v/>
      </c>
      <c r="C4729" t="str">
        <f>IF('3.Stok Awal'!$C4729=0,"",'3.Stok Awal'!$C4729)</f>
        <v/>
      </c>
      <c r="D4729" t="str">
        <f>IF('3.Stok Awal'!$D4729=0,"",'3.Stok Awal'!$D4729)</f>
        <v/>
      </c>
      <c r="E4729" t="str">
        <f>IF('3.Stok Awal'!$E4729=0,"",'3.Stok Awal'!$E4729)</f>
        <v/>
      </c>
      <c r="F4729" s="4" t="str">
        <f>IF('3.Stok Awal'!$F4729=0,"",'3.Stok Awal'!$F4729)</f>
        <v/>
      </c>
      <c r="G4729" s="4" t="str">
        <f t="shared" si="73"/>
        <v/>
      </c>
      <c r="H4729">
        <f>IF('3.Stok Awal'!$I4729=0,0,'3.Stok Awal'!$I4729)</f>
        <v>0</v>
      </c>
      <c r="I4729" t="str">
        <f>IF('3.Stok Awal'!$J4729=0,"",'3.Stok Awal'!$J4729)</f>
        <v/>
      </c>
      <c r="J4729">
        <f>IF('3.Stok Awal'!$K4729=0,0,'3.Stok Awal'!$K4729)</f>
        <v>0</v>
      </c>
      <c r="K4729" t="str">
        <f>IF('3.Stok Awal'!$L4729=0,"",'3.Stok Awal'!$L4729)</f>
        <v/>
      </c>
      <c r="L4729">
        <f>IF('3.Stok Awal'!$N4729=0,0,'3.Stok Awal'!$N4729)</f>
        <v>0</v>
      </c>
      <c r="M4729" t="str">
        <f>IF('3.Stok Awal'!$O4729=0,"",'3.Stok Awal'!$O4729)</f>
        <v/>
      </c>
      <c r="N4729">
        <f>SUMIF('4.Sell to Trade'!$O$5:$O$5003,'5.Stok Akhir'!$G4729,'4.Sell to Trade'!$Q$5:$Q$5003)</f>
        <v>0</v>
      </c>
      <c r="O4729" t="str">
        <f>IF('3.Stok Awal'!$L4729=0,"",'3.Stok Awal'!$L4729)</f>
        <v/>
      </c>
      <c r="P4729">
        <f>IF(ISNA(VLOOKUP($A4729,STOK_AWAL,13,0)),0,IF(VLOOKUP($A4729,STOK_AWAL,13,0)&gt;0,ROUNDDOWN(L4729/VLOOKUP($A4729,STOK_AWAL,13,0),0),0))</f>
        <v>0</v>
      </c>
      <c r="Q4729" t="str">
        <f>I4729</f>
        <v/>
      </c>
      <c r="R4729">
        <f>IFERROR(MOD(L4729,VLOOKUP($A4729,STOK_AWAL,13,0)),0)</f>
        <v>0</v>
      </c>
      <c r="S4729" t="str">
        <f>K4729</f>
        <v/>
      </c>
      <c r="T4729">
        <f>R4729+(P4729*(IFERROR(VLOOKUP($A4729,STOK_AWAL,13,0),0)))</f>
        <v>0</v>
      </c>
      <c r="U4729" t="str">
        <f>M4729</f>
        <v/>
      </c>
    </row>
    <row r="4730" spans="1:21" x14ac:dyDescent="0.25">
      <c r="A4730" t="str">
        <f>IF('3.Stok Awal'!$A4730=0,"",'3.Stok Awal'!$A4730)</f>
        <v/>
      </c>
      <c r="B4730" t="str">
        <f>IF('3.Stok Awal'!$B4730=0,"",'3.Stok Awal'!$B4730)</f>
        <v/>
      </c>
      <c r="C4730" t="str">
        <f>IF('3.Stok Awal'!$C4730=0,"",'3.Stok Awal'!$C4730)</f>
        <v/>
      </c>
      <c r="D4730" t="str">
        <f>IF('3.Stok Awal'!$D4730=0,"",'3.Stok Awal'!$D4730)</f>
        <v/>
      </c>
      <c r="E4730" t="str">
        <f>IF('3.Stok Awal'!$E4730=0,"",'3.Stok Awal'!$E4730)</f>
        <v/>
      </c>
      <c r="F4730" s="4" t="str">
        <f>IF('3.Stok Awal'!$F4730=0,"",'3.Stok Awal'!$F4730)</f>
        <v/>
      </c>
      <c r="G4730" s="4" t="str">
        <f t="shared" si="73"/>
        <v/>
      </c>
      <c r="H4730">
        <f>IF('3.Stok Awal'!$I4730=0,0,'3.Stok Awal'!$I4730)</f>
        <v>0</v>
      </c>
      <c r="I4730" t="str">
        <f>IF('3.Stok Awal'!$J4730=0,"",'3.Stok Awal'!$J4730)</f>
        <v/>
      </c>
      <c r="J4730">
        <f>IF('3.Stok Awal'!$K4730=0,0,'3.Stok Awal'!$K4730)</f>
        <v>0</v>
      </c>
      <c r="K4730" t="str">
        <f>IF('3.Stok Awal'!$L4730=0,"",'3.Stok Awal'!$L4730)</f>
        <v/>
      </c>
      <c r="L4730">
        <f>IF('3.Stok Awal'!$N4730=0,0,'3.Stok Awal'!$N4730)</f>
        <v>0</v>
      </c>
      <c r="M4730" t="str">
        <f>IF('3.Stok Awal'!$O4730=0,"",'3.Stok Awal'!$O4730)</f>
        <v/>
      </c>
      <c r="N4730">
        <f>SUMIF('4.Sell to Trade'!$O$5:$O$5003,'5.Stok Akhir'!$G4730,'4.Sell to Trade'!$Q$5:$Q$5003)</f>
        <v>0</v>
      </c>
      <c r="O4730" t="str">
        <f>IF('3.Stok Awal'!$L4730=0,"",'3.Stok Awal'!$L4730)</f>
        <v/>
      </c>
      <c r="P4730">
        <f>IF(ISNA(VLOOKUP($A4730,STOK_AWAL,13,0)),0,IF(VLOOKUP($A4730,STOK_AWAL,13,0)&gt;0,ROUNDDOWN(L4730/VLOOKUP($A4730,STOK_AWAL,13,0),0),0))</f>
        <v>0</v>
      </c>
      <c r="Q4730" t="str">
        <f>I4730</f>
        <v/>
      </c>
      <c r="R4730">
        <f>IFERROR(MOD(L4730,VLOOKUP($A4730,STOK_AWAL,13,0)),0)</f>
        <v>0</v>
      </c>
      <c r="S4730" t="str">
        <f>K4730</f>
        <v/>
      </c>
      <c r="T4730">
        <f>R4730+(P4730*(IFERROR(VLOOKUP($A4730,STOK_AWAL,13,0),0)))</f>
        <v>0</v>
      </c>
      <c r="U4730" t="str">
        <f>M4730</f>
        <v/>
      </c>
    </row>
    <row r="4731" spans="1:21" x14ac:dyDescent="0.25">
      <c r="A4731" t="str">
        <f>IF('3.Stok Awal'!$A4731=0,"",'3.Stok Awal'!$A4731)</f>
        <v/>
      </c>
      <c r="B4731" t="str">
        <f>IF('3.Stok Awal'!$B4731=0,"",'3.Stok Awal'!$B4731)</f>
        <v/>
      </c>
      <c r="C4731" t="str">
        <f>IF('3.Stok Awal'!$C4731=0,"",'3.Stok Awal'!$C4731)</f>
        <v/>
      </c>
      <c r="D4731" t="str">
        <f>IF('3.Stok Awal'!$D4731=0,"",'3.Stok Awal'!$D4731)</f>
        <v/>
      </c>
      <c r="E4731" t="str">
        <f>IF('3.Stok Awal'!$E4731=0,"",'3.Stok Awal'!$E4731)</f>
        <v/>
      </c>
      <c r="F4731" s="4" t="str">
        <f>IF('3.Stok Awal'!$F4731=0,"",'3.Stok Awal'!$F4731)</f>
        <v/>
      </c>
      <c r="G4731" s="4" t="str">
        <f t="shared" si="73"/>
        <v/>
      </c>
      <c r="H4731">
        <f>IF('3.Stok Awal'!$I4731=0,0,'3.Stok Awal'!$I4731)</f>
        <v>0</v>
      </c>
      <c r="I4731" t="str">
        <f>IF('3.Stok Awal'!$J4731=0,"",'3.Stok Awal'!$J4731)</f>
        <v/>
      </c>
      <c r="J4731">
        <f>IF('3.Stok Awal'!$K4731=0,0,'3.Stok Awal'!$K4731)</f>
        <v>0</v>
      </c>
      <c r="K4731" t="str">
        <f>IF('3.Stok Awal'!$L4731=0,"",'3.Stok Awal'!$L4731)</f>
        <v/>
      </c>
      <c r="L4731">
        <f>IF('3.Stok Awal'!$N4731=0,0,'3.Stok Awal'!$N4731)</f>
        <v>0</v>
      </c>
      <c r="M4731" t="str">
        <f>IF('3.Stok Awal'!$O4731=0,"",'3.Stok Awal'!$O4731)</f>
        <v/>
      </c>
      <c r="N4731">
        <f>SUMIF('4.Sell to Trade'!$O$5:$O$5003,'5.Stok Akhir'!$G4731,'4.Sell to Trade'!$Q$5:$Q$5003)</f>
        <v>0</v>
      </c>
      <c r="O4731" t="str">
        <f>IF('3.Stok Awal'!$L4731=0,"",'3.Stok Awal'!$L4731)</f>
        <v/>
      </c>
      <c r="P4731">
        <f>IF(ISNA(VLOOKUP($A4731,STOK_AWAL,13,0)),0,IF(VLOOKUP($A4731,STOK_AWAL,13,0)&gt;0,ROUNDDOWN(L4731/VLOOKUP($A4731,STOK_AWAL,13,0),0),0))</f>
        <v>0</v>
      </c>
      <c r="Q4731" t="str">
        <f>I4731</f>
        <v/>
      </c>
      <c r="R4731">
        <f>IFERROR(MOD(L4731,VLOOKUP($A4731,STOK_AWAL,13,0)),0)</f>
        <v>0</v>
      </c>
      <c r="S4731" t="str">
        <f>K4731</f>
        <v/>
      </c>
      <c r="T4731">
        <f>R4731+(P4731*(IFERROR(VLOOKUP($A4731,STOK_AWAL,13,0),0)))</f>
        <v>0</v>
      </c>
      <c r="U4731" t="str">
        <f>M4731</f>
        <v/>
      </c>
    </row>
    <row r="4732" spans="1:21" x14ac:dyDescent="0.25">
      <c r="A4732" t="str">
        <f>IF('3.Stok Awal'!$A4732=0,"",'3.Stok Awal'!$A4732)</f>
        <v/>
      </c>
      <c r="B4732" t="str">
        <f>IF('3.Stok Awal'!$B4732=0,"",'3.Stok Awal'!$B4732)</f>
        <v/>
      </c>
      <c r="C4732" t="str">
        <f>IF('3.Stok Awal'!$C4732=0,"",'3.Stok Awal'!$C4732)</f>
        <v/>
      </c>
      <c r="D4732" t="str">
        <f>IF('3.Stok Awal'!$D4732=0,"",'3.Stok Awal'!$D4732)</f>
        <v/>
      </c>
      <c r="E4732" t="str">
        <f>IF('3.Stok Awal'!$E4732=0,"",'3.Stok Awal'!$E4732)</f>
        <v/>
      </c>
      <c r="F4732" s="4" t="str">
        <f>IF('3.Stok Awal'!$F4732=0,"",'3.Stok Awal'!$F4732)</f>
        <v/>
      </c>
      <c r="G4732" s="4" t="str">
        <f t="shared" si="73"/>
        <v/>
      </c>
      <c r="H4732">
        <f>IF('3.Stok Awal'!$I4732=0,0,'3.Stok Awal'!$I4732)</f>
        <v>0</v>
      </c>
      <c r="I4732" t="str">
        <f>IF('3.Stok Awal'!$J4732=0,"",'3.Stok Awal'!$J4732)</f>
        <v/>
      </c>
      <c r="J4732">
        <f>IF('3.Stok Awal'!$K4732=0,0,'3.Stok Awal'!$K4732)</f>
        <v>0</v>
      </c>
      <c r="K4732" t="str">
        <f>IF('3.Stok Awal'!$L4732=0,"",'3.Stok Awal'!$L4732)</f>
        <v/>
      </c>
      <c r="L4732">
        <f>IF('3.Stok Awal'!$N4732=0,0,'3.Stok Awal'!$N4732)</f>
        <v>0</v>
      </c>
      <c r="M4732" t="str">
        <f>IF('3.Stok Awal'!$O4732=0,"",'3.Stok Awal'!$O4732)</f>
        <v/>
      </c>
      <c r="N4732">
        <f>SUMIF('4.Sell to Trade'!$O$5:$O$5003,'5.Stok Akhir'!$G4732,'4.Sell to Trade'!$Q$5:$Q$5003)</f>
        <v>0</v>
      </c>
      <c r="O4732" t="str">
        <f>IF('3.Stok Awal'!$L4732=0,"",'3.Stok Awal'!$L4732)</f>
        <v/>
      </c>
      <c r="P4732">
        <f>IF(ISNA(VLOOKUP($A4732,STOK_AWAL,13,0)),0,IF(VLOOKUP($A4732,STOK_AWAL,13,0)&gt;0,ROUNDDOWN(L4732/VLOOKUP($A4732,STOK_AWAL,13,0),0),0))</f>
        <v>0</v>
      </c>
      <c r="Q4732" t="str">
        <f>I4732</f>
        <v/>
      </c>
      <c r="R4732">
        <f>IFERROR(MOD(L4732,VLOOKUP($A4732,STOK_AWAL,13,0)),0)</f>
        <v>0</v>
      </c>
      <c r="S4732" t="str">
        <f>K4732</f>
        <v/>
      </c>
      <c r="T4732">
        <f>R4732+(P4732*(IFERROR(VLOOKUP($A4732,STOK_AWAL,13,0),0)))</f>
        <v>0</v>
      </c>
      <c r="U4732" t="str">
        <f>M4732</f>
        <v/>
      </c>
    </row>
    <row r="4733" spans="1:21" x14ac:dyDescent="0.25">
      <c r="A4733" t="str">
        <f>IF('3.Stok Awal'!$A4733=0,"",'3.Stok Awal'!$A4733)</f>
        <v/>
      </c>
      <c r="B4733" t="str">
        <f>IF('3.Stok Awal'!$B4733=0,"",'3.Stok Awal'!$B4733)</f>
        <v/>
      </c>
      <c r="C4733" t="str">
        <f>IF('3.Stok Awal'!$C4733=0,"",'3.Stok Awal'!$C4733)</f>
        <v/>
      </c>
      <c r="D4733" t="str">
        <f>IF('3.Stok Awal'!$D4733=0,"",'3.Stok Awal'!$D4733)</f>
        <v/>
      </c>
      <c r="E4733" t="str">
        <f>IF('3.Stok Awal'!$E4733=0,"",'3.Stok Awal'!$E4733)</f>
        <v/>
      </c>
      <c r="F4733" s="4" t="str">
        <f>IF('3.Stok Awal'!$F4733=0,"",'3.Stok Awal'!$F4733)</f>
        <v/>
      </c>
      <c r="G4733" s="4" t="str">
        <f t="shared" si="73"/>
        <v/>
      </c>
      <c r="H4733">
        <f>IF('3.Stok Awal'!$I4733=0,0,'3.Stok Awal'!$I4733)</f>
        <v>0</v>
      </c>
      <c r="I4733" t="str">
        <f>IF('3.Stok Awal'!$J4733=0,"",'3.Stok Awal'!$J4733)</f>
        <v/>
      </c>
      <c r="J4733">
        <f>IF('3.Stok Awal'!$K4733=0,0,'3.Stok Awal'!$K4733)</f>
        <v>0</v>
      </c>
      <c r="K4733" t="str">
        <f>IF('3.Stok Awal'!$L4733=0,"",'3.Stok Awal'!$L4733)</f>
        <v/>
      </c>
      <c r="L4733">
        <f>IF('3.Stok Awal'!$N4733=0,0,'3.Stok Awal'!$N4733)</f>
        <v>0</v>
      </c>
      <c r="M4733" t="str">
        <f>IF('3.Stok Awal'!$O4733=0,"",'3.Stok Awal'!$O4733)</f>
        <v/>
      </c>
      <c r="N4733">
        <f>SUMIF('4.Sell to Trade'!$O$5:$O$5003,'5.Stok Akhir'!$G4733,'4.Sell to Trade'!$Q$5:$Q$5003)</f>
        <v>0</v>
      </c>
      <c r="O4733" t="str">
        <f>IF('3.Stok Awal'!$L4733=0,"",'3.Stok Awal'!$L4733)</f>
        <v/>
      </c>
      <c r="P4733">
        <f>IF(ISNA(VLOOKUP($A4733,STOK_AWAL,13,0)),0,IF(VLOOKUP($A4733,STOK_AWAL,13,0)&gt;0,ROUNDDOWN(L4733/VLOOKUP($A4733,STOK_AWAL,13,0),0),0))</f>
        <v>0</v>
      </c>
      <c r="Q4733" t="str">
        <f>I4733</f>
        <v/>
      </c>
      <c r="R4733">
        <f>IFERROR(MOD(L4733,VLOOKUP($A4733,STOK_AWAL,13,0)),0)</f>
        <v>0</v>
      </c>
      <c r="S4733" t="str">
        <f>K4733</f>
        <v/>
      </c>
      <c r="T4733">
        <f>R4733+(P4733*(IFERROR(VLOOKUP($A4733,STOK_AWAL,13,0),0)))</f>
        <v>0</v>
      </c>
      <c r="U4733" t="str">
        <f>M4733</f>
        <v/>
      </c>
    </row>
    <row r="4734" spans="1:21" x14ac:dyDescent="0.25">
      <c r="A4734" t="str">
        <f>IF('3.Stok Awal'!$A4734=0,"",'3.Stok Awal'!$A4734)</f>
        <v/>
      </c>
      <c r="B4734" t="str">
        <f>IF('3.Stok Awal'!$B4734=0,"",'3.Stok Awal'!$B4734)</f>
        <v/>
      </c>
      <c r="C4734" t="str">
        <f>IF('3.Stok Awal'!$C4734=0,"",'3.Stok Awal'!$C4734)</f>
        <v/>
      </c>
      <c r="D4734" t="str">
        <f>IF('3.Stok Awal'!$D4734=0,"",'3.Stok Awal'!$D4734)</f>
        <v/>
      </c>
      <c r="E4734" t="str">
        <f>IF('3.Stok Awal'!$E4734=0,"",'3.Stok Awal'!$E4734)</f>
        <v/>
      </c>
      <c r="F4734" s="4" t="str">
        <f>IF('3.Stok Awal'!$F4734=0,"",'3.Stok Awal'!$F4734)</f>
        <v/>
      </c>
      <c r="G4734" s="4" t="str">
        <f t="shared" si="73"/>
        <v/>
      </c>
      <c r="H4734">
        <f>IF('3.Stok Awal'!$I4734=0,0,'3.Stok Awal'!$I4734)</f>
        <v>0</v>
      </c>
      <c r="I4734" t="str">
        <f>IF('3.Stok Awal'!$J4734=0,"",'3.Stok Awal'!$J4734)</f>
        <v/>
      </c>
      <c r="J4734">
        <f>IF('3.Stok Awal'!$K4734=0,0,'3.Stok Awal'!$K4734)</f>
        <v>0</v>
      </c>
      <c r="K4734" t="str">
        <f>IF('3.Stok Awal'!$L4734=0,"",'3.Stok Awal'!$L4734)</f>
        <v/>
      </c>
      <c r="L4734">
        <f>IF('3.Stok Awal'!$N4734=0,0,'3.Stok Awal'!$N4734)</f>
        <v>0</v>
      </c>
      <c r="M4734" t="str">
        <f>IF('3.Stok Awal'!$O4734=0,"",'3.Stok Awal'!$O4734)</f>
        <v/>
      </c>
      <c r="N4734">
        <f>SUMIF('4.Sell to Trade'!$O$5:$O$5003,'5.Stok Akhir'!$G4734,'4.Sell to Trade'!$Q$5:$Q$5003)</f>
        <v>0</v>
      </c>
      <c r="O4734" t="str">
        <f>IF('3.Stok Awal'!$L4734=0,"",'3.Stok Awal'!$L4734)</f>
        <v/>
      </c>
      <c r="P4734">
        <f>IF(ISNA(VLOOKUP($A4734,STOK_AWAL,13,0)),0,IF(VLOOKUP($A4734,STOK_AWAL,13,0)&gt;0,ROUNDDOWN(L4734/VLOOKUP($A4734,STOK_AWAL,13,0),0),0))</f>
        <v>0</v>
      </c>
      <c r="Q4734" t="str">
        <f>I4734</f>
        <v/>
      </c>
      <c r="R4734">
        <f>IFERROR(MOD(L4734,VLOOKUP($A4734,STOK_AWAL,13,0)),0)</f>
        <v>0</v>
      </c>
      <c r="S4734" t="str">
        <f>K4734</f>
        <v/>
      </c>
      <c r="T4734">
        <f>R4734+(P4734*(IFERROR(VLOOKUP($A4734,STOK_AWAL,13,0),0)))</f>
        <v>0</v>
      </c>
      <c r="U4734" t="str">
        <f>M4734</f>
        <v/>
      </c>
    </row>
    <row r="4735" spans="1:21" x14ac:dyDescent="0.25">
      <c r="A4735" t="str">
        <f>IF('3.Stok Awal'!$A4735=0,"",'3.Stok Awal'!$A4735)</f>
        <v/>
      </c>
      <c r="B4735" t="str">
        <f>IF('3.Stok Awal'!$B4735=0,"",'3.Stok Awal'!$B4735)</f>
        <v/>
      </c>
      <c r="C4735" t="str">
        <f>IF('3.Stok Awal'!$C4735=0,"",'3.Stok Awal'!$C4735)</f>
        <v/>
      </c>
      <c r="D4735" t="str">
        <f>IF('3.Stok Awal'!$D4735=0,"",'3.Stok Awal'!$D4735)</f>
        <v/>
      </c>
      <c r="E4735" t="str">
        <f>IF('3.Stok Awal'!$E4735=0,"",'3.Stok Awal'!$E4735)</f>
        <v/>
      </c>
      <c r="F4735" s="4" t="str">
        <f>IF('3.Stok Awal'!$F4735=0,"",'3.Stok Awal'!$F4735)</f>
        <v/>
      </c>
      <c r="G4735" s="4" t="str">
        <f t="shared" si="73"/>
        <v/>
      </c>
      <c r="H4735">
        <f>IF('3.Stok Awal'!$I4735=0,0,'3.Stok Awal'!$I4735)</f>
        <v>0</v>
      </c>
      <c r="I4735" t="str">
        <f>IF('3.Stok Awal'!$J4735=0,"",'3.Stok Awal'!$J4735)</f>
        <v/>
      </c>
      <c r="J4735">
        <f>IF('3.Stok Awal'!$K4735=0,0,'3.Stok Awal'!$K4735)</f>
        <v>0</v>
      </c>
      <c r="K4735" t="str">
        <f>IF('3.Stok Awal'!$L4735=0,"",'3.Stok Awal'!$L4735)</f>
        <v/>
      </c>
      <c r="L4735">
        <f>IF('3.Stok Awal'!$N4735=0,0,'3.Stok Awal'!$N4735)</f>
        <v>0</v>
      </c>
      <c r="M4735" t="str">
        <f>IF('3.Stok Awal'!$O4735=0,"",'3.Stok Awal'!$O4735)</f>
        <v/>
      </c>
      <c r="N4735">
        <f>SUMIF('4.Sell to Trade'!$O$5:$O$5003,'5.Stok Akhir'!$G4735,'4.Sell to Trade'!$Q$5:$Q$5003)</f>
        <v>0</v>
      </c>
      <c r="O4735" t="str">
        <f>IF('3.Stok Awal'!$L4735=0,"",'3.Stok Awal'!$L4735)</f>
        <v/>
      </c>
      <c r="P4735">
        <f>IF(ISNA(VLOOKUP($A4735,STOK_AWAL,13,0)),0,IF(VLOOKUP($A4735,STOK_AWAL,13,0)&gt;0,ROUNDDOWN(L4735/VLOOKUP($A4735,STOK_AWAL,13,0),0),0))</f>
        <v>0</v>
      </c>
      <c r="Q4735" t="str">
        <f>I4735</f>
        <v/>
      </c>
      <c r="R4735">
        <f>IFERROR(MOD(L4735,VLOOKUP($A4735,STOK_AWAL,13,0)),0)</f>
        <v>0</v>
      </c>
      <c r="S4735" t="str">
        <f>K4735</f>
        <v/>
      </c>
      <c r="T4735">
        <f>R4735+(P4735*(IFERROR(VLOOKUP($A4735,STOK_AWAL,13,0),0)))</f>
        <v>0</v>
      </c>
      <c r="U4735" t="str">
        <f>M4735</f>
        <v/>
      </c>
    </row>
    <row r="4736" spans="1:21" x14ac:dyDescent="0.25">
      <c r="A4736" t="str">
        <f>IF('3.Stok Awal'!$A4736=0,"",'3.Stok Awal'!$A4736)</f>
        <v/>
      </c>
      <c r="B4736" t="str">
        <f>IF('3.Stok Awal'!$B4736=0,"",'3.Stok Awal'!$B4736)</f>
        <v/>
      </c>
      <c r="C4736" t="str">
        <f>IF('3.Stok Awal'!$C4736=0,"",'3.Stok Awal'!$C4736)</f>
        <v/>
      </c>
      <c r="D4736" t="str">
        <f>IF('3.Stok Awal'!$D4736=0,"",'3.Stok Awal'!$D4736)</f>
        <v/>
      </c>
      <c r="E4736" t="str">
        <f>IF('3.Stok Awal'!$E4736=0,"",'3.Stok Awal'!$E4736)</f>
        <v/>
      </c>
      <c r="F4736" s="4" t="str">
        <f>IF('3.Stok Awal'!$F4736=0,"",'3.Stok Awal'!$F4736)</f>
        <v/>
      </c>
      <c r="G4736" s="4" t="str">
        <f t="shared" si="73"/>
        <v/>
      </c>
      <c r="H4736">
        <f>IF('3.Stok Awal'!$I4736=0,0,'3.Stok Awal'!$I4736)</f>
        <v>0</v>
      </c>
      <c r="I4736" t="str">
        <f>IF('3.Stok Awal'!$J4736=0,"",'3.Stok Awal'!$J4736)</f>
        <v/>
      </c>
      <c r="J4736">
        <f>IF('3.Stok Awal'!$K4736=0,0,'3.Stok Awal'!$K4736)</f>
        <v>0</v>
      </c>
      <c r="K4736" t="str">
        <f>IF('3.Stok Awal'!$L4736=0,"",'3.Stok Awal'!$L4736)</f>
        <v/>
      </c>
      <c r="L4736">
        <f>IF('3.Stok Awal'!$N4736=0,0,'3.Stok Awal'!$N4736)</f>
        <v>0</v>
      </c>
      <c r="M4736" t="str">
        <f>IF('3.Stok Awal'!$O4736=0,"",'3.Stok Awal'!$O4736)</f>
        <v/>
      </c>
      <c r="N4736">
        <f>SUMIF('4.Sell to Trade'!$O$5:$O$5003,'5.Stok Akhir'!$G4736,'4.Sell to Trade'!$Q$5:$Q$5003)</f>
        <v>0</v>
      </c>
      <c r="O4736" t="str">
        <f>IF('3.Stok Awal'!$L4736=0,"",'3.Stok Awal'!$L4736)</f>
        <v/>
      </c>
      <c r="P4736">
        <f>IF(ISNA(VLOOKUP($A4736,STOK_AWAL,13,0)),0,IF(VLOOKUP($A4736,STOK_AWAL,13,0)&gt;0,ROUNDDOWN(L4736/VLOOKUP($A4736,STOK_AWAL,13,0),0),0))</f>
        <v>0</v>
      </c>
      <c r="Q4736" t="str">
        <f>I4736</f>
        <v/>
      </c>
      <c r="R4736">
        <f>IFERROR(MOD(L4736,VLOOKUP($A4736,STOK_AWAL,13,0)),0)</f>
        <v>0</v>
      </c>
      <c r="S4736" t="str">
        <f>K4736</f>
        <v/>
      </c>
      <c r="T4736">
        <f>R4736+(P4736*(IFERROR(VLOOKUP($A4736,STOK_AWAL,13,0),0)))</f>
        <v>0</v>
      </c>
      <c r="U4736" t="str">
        <f>M4736</f>
        <v/>
      </c>
    </row>
    <row r="4737" spans="1:21" x14ac:dyDescent="0.25">
      <c r="A4737" t="str">
        <f>IF('3.Stok Awal'!$A4737=0,"",'3.Stok Awal'!$A4737)</f>
        <v/>
      </c>
      <c r="B4737" t="str">
        <f>IF('3.Stok Awal'!$B4737=0,"",'3.Stok Awal'!$B4737)</f>
        <v/>
      </c>
      <c r="C4737" t="str">
        <f>IF('3.Stok Awal'!$C4737=0,"",'3.Stok Awal'!$C4737)</f>
        <v/>
      </c>
      <c r="D4737" t="str">
        <f>IF('3.Stok Awal'!$D4737=0,"",'3.Stok Awal'!$D4737)</f>
        <v/>
      </c>
      <c r="E4737" t="str">
        <f>IF('3.Stok Awal'!$E4737=0,"",'3.Stok Awal'!$E4737)</f>
        <v/>
      </c>
      <c r="F4737" s="4" t="str">
        <f>IF('3.Stok Awal'!$F4737=0,"",'3.Stok Awal'!$F4737)</f>
        <v/>
      </c>
      <c r="G4737" s="4" t="str">
        <f t="shared" si="73"/>
        <v/>
      </c>
      <c r="H4737">
        <f>IF('3.Stok Awal'!$I4737=0,0,'3.Stok Awal'!$I4737)</f>
        <v>0</v>
      </c>
      <c r="I4737" t="str">
        <f>IF('3.Stok Awal'!$J4737=0,"",'3.Stok Awal'!$J4737)</f>
        <v/>
      </c>
      <c r="J4737">
        <f>IF('3.Stok Awal'!$K4737=0,0,'3.Stok Awal'!$K4737)</f>
        <v>0</v>
      </c>
      <c r="K4737" t="str">
        <f>IF('3.Stok Awal'!$L4737=0,"",'3.Stok Awal'!$L4737)</f>
        <v/>
      </c>
      <c r="L4737">
        <f>IF('3.Stok Awal'!$N4737=0,0,'3.Stok Awal'!$N4737)</f>
        <v>0</v>
      </c>
      <c r="M4737" t="str">
        <f>IF('3.Stok Awal'!$O4737=0,"",'3.Stok Awal'!$O4737)</f>
        <v/>
      </c>
      <c r="N4737">
        <f>SUMIF('4.Sell to Trade'!$O$5:$O$5003,'5.Stok Akhir'!$G4737,'4.Sell to Trade'!$Q$5:$Q$5003)</f>
        <v>0</v>
      </c>
      <c r="O4737" t="str">
        <f>IF('3.Stok Awal'!$L4737=0,"",'3.Stok Awal'!$L4737)</f>
        <v/>
      </c>
      <c r="P4737">
        <f>IF(ISNA(VLOOKUP($A4737,STOK_AWAL,13,0)),0,IF(VLOOKUP($A4737,STOK_AWAL,13,0)&gt;0,ROUNDDOWN(L4737/VLOOKUP($A4737,STOK_AWAL,13,0),0),0))</f>
        <v>0</v>
      </c>
      <c r="Q4737" t="str">
        <f>I4737</f>
        <v/>
      </c>
      <c r="R4737">
        <f>IFERROR(MOD(L4737,VLOOKUP($A4737,STOK_AWAL,13,0)),0)</f>
        <v>0</v>
      </c>
      <c r="S4737" t="str">
        <f>K4737</f>
        <v/>
      </c>
      <c r="T4737">
        <f>R4737+(P4737*(IFERROR(VLOOKUP($A4737,STOK_AWAL,13,0),0)))</f>
        <v>0</v>
      </c>
      <c r="U4737" t="str">
        <f>M4737</f>
        <v/>
      </c>
    </row>
    <row r="4738" spans="1:21" x14ac:dyDescent="0.25">
      <c r="A4738" t="str">
        <f>IF('3.Stok Awal'!$A4738=0,"",'3.Stok Awal'!$A4738)</f>
        <v/>
      </c>
      <c r="B4738" t="str">
        <f>IF('3.Stok Awal'!$B4738=0,"",'3.Stok Awal'!$B4738)</f>
        <v/>
      </c>
      <c r="C4738" t="str">
        <f>IF('3.Stok Awal'!$C4738=0,"",'3.Stok Awal'!$C4738)</f>
        <v/>
      </c>
      <c r="D4738" t="str">
        <f>IF('3.Stok Awal'!$D4738=0,"",'3.Stok Awal'!$D4738)</f>
        <v/>
      </c>
      <c r="E4738" t="str">
        <f>IF('3.Stok Awal'!$E4738=0,"",'3.Stok Awal'!$E4738)</f>
        <v/>
      </c>
      <c r="F4738" s="4" t="str">
        <f>IF('3.Stok Awal'!$F4738=0,"",'3.Stok Awal'!$F4738)</f>
        <v/>
      </c>
      <c r="G4738" s="4" t="str">
        <f t="shared" si="73"/>
        <v/>
      </c>
      <c r="H4738">
        <f>IF('3.Stok Awal'!$I4738=0,0,'3.Stok Awal'!$I4738)</f>
        <v>0</v>
      </c>
      <c r="I4738" t="str">
        <f>IF('3.Stok Awal'!$J4738=0,"",'3.Stok Awal'!$J4738)</f>
        <v/>
      </c>
      <c r="J4738">
        <f>IF('3.Stok Awal'!$K4738=0,0,'3.Stok Awal'!$K4738)</f>
        <v>0</v>
      </c>
      <c r="K4738" t="str">
        <f>IF('3.Stok Awal'!$L4738=0,"",'3.Stok Awal'!$L4738)</f>
        <v/>
      </c>
      <c r="L4738">
        <f>IF('3.Stok Awal'!$N4738=0,0,'3.Stok Awal'!$N4738)</f>
        <v>0</v>
      </c>
      <c r="M4738" t="str">
        <f>IF('3.Stok Awal'!$O4738=0,"",'3.Stok Awal'!$O4738)</f>
        <v/>
      </c>
      <c r="N4738">
        <f>SUMIF('4.Sell to Trade'!$O$5:$O$5003,'5.Stok Akhir'!$G4738,'4.Sell to Trade'!$Q$5:$Q$5003)</f>
        <v>0</v>
      </c>
      <c r="O4738" t="str">
        <f>IF('3.Stok Awal'!$L4738=0,"",'3.Stok Awal'!$L4738)</f>
        <v/>
      </c>
      <c r="P4738">
        <f>IF(ISNA(VLOOKUP($A4738,STOK_AWAL,13,0)),0,IF(VLOOKUP($A4738,STOK_AWAL,13,0)&gt;0,ROUNDDOWN(L4738/VLOOKUP($A4738,STOK_AWAL,13,0),0),0))</f>
        <v>0</v>
      </c>
      <c r="Q4738" t="str">
        <f>I4738</f>
        <v/>
      </c>
      <c r="R4738">
        <f>IFERROR(MOD(L4738,VLOOKUP($A4738,STOK_AWAL,13,0)),0)</f>
        <v>0</v>
      </c>
      <c r="S4738" t="str">
        <f>K4738</f>
        <v/>
      </c>
      <c r="T4738">
        <f>R4738+(P4738*(IFERROR(VLOOKUP($A4738,STOK_AWAL,13,0),0)))</f>
        <v>0</v>
      </c>
      <c r="U4738" t="str">
        <f>M4738</f>
        <v/>
      </c>
    </row>
    <row r="4739" spans="1:21" x14ac:dyDescent="0.25">
      <c r="A4739" t="str">
        <f>IF('3.Stok Awal'!$A4739=0,"",'3.Stok Awal'!$A4739)</f>
        <v/>
      </c>
      <c r="B4739" t="str">
        <f>IF('3.Stok Awal'!$B4739=0,"",'3.Stok Awal'!$B4739)</f>
        <v/>
      </c>
      <c r="C4739" t="str">
        <f>IF('3.Stok Awal'!$C4739=0,"",'3.Stok Awal'!$C4739)</f>
        <v/>
      </c>
      <c r="D4739" t="str">
        <f>IF('3.Stok Awal'!$D4739=0,"",'3.Stok Awal'!$D4739)</f>
        <v/>
      </c>
      <c r="E4739" t="str">
        <f>IF('3.Stok Awal'!$E4739=0,"",'3.Stok Awal'!$E4739)</f>
        <v/>
      </c>
      <c r="F4739" s="4" t="str">
        <f>IF('3.Stok Awal'!$F4739=0,"",'3.Stok Awal'!$F4739)</f>
        <v/>
      </c>
      <c r="G4739" s="4" t="str">
        <f t="shared" si="73"/>
        <v/>
      </c>
      <c r="H4739">
        <f>IF('3.Stok Awal'!$I4739=0,0,'3.Stok Awal'!$I4739)</f>
        <v>0</v>
      </c>
      <c r="I4739" t="str">
        <f>IF('3.Stok Awal'!$J4739=0,"",'3.Stok Awal'!$J4739)</f>
        <v/>
      </c>
      <c r="J4739">
        <f>IF('3.Stok Awal'!$K4739=0,0,'3.Stok Awal'!$K4739)</f>
        <v>0</v>
      </c>
      <c r="K4739" t="str">
        <f>IF('3.Stok Awal'!$L4739=0,"",'3.Stok Awal'!$L4739)</f>
        <v/>
      </c>
      <c r="L4739">
        <f>IF('3.Stok Awal'!$N4739=0,0,'3.Stok Awal'!$N4739)</f>
        <v>0</v>
      </c>
      <c r="M4739" t="str">
        <f>IF('3.Stok Awal'!$O4739=0,"",'3.Stok Awal'!$O4739)</f>
        <v/>
      </c>
      <c r="N4739">
        <f>SUMIF('4.Sell to Trade'!$O$5:$O$5003,'5.Stok Akhir'!$G4739,'4.Sell to Trade'!$Q$5:$Q$5003)</f>
        <v>0</v>
      </c>
      <c r="O4739" t="str">
        <f>IF('3.Stok Awal'!$L4739=0,"",'3.Stok Awal'!$L4739)</f>
        <v/>
      </c>
      <c r="P4739">
        <f>IF(ISNA(VLOOKUP($A4739,STOK_AWAL,13,0)),0,IF(VLOOKUP($A4739,STOK_AWAL,13,0)&gt;0,ROUNDDOWN(L4739/VLOOKUP($A4739,STOK_AWAL,13,0),0),0))</f>
        <v>0</v>
      </c>
      <c r="Q4739" t="str">
        <f>I4739</f>
        <v/>
      </c>
      <c r="R4739">
        <f>IFERROR(MOD(L4739,VLOOKUP($A4739,STOK_AWAL,13,0)),0)</f>
        <v>0</v>
      </c>
      <c r="S4739" t="str">
        <f>K4739</f>
        <v/>
      </c>
      <c r="T4739">
        <f>R4739+(P4739*(IFERROR(VLOOKUP($A4739,STOK_AWAL,13,0),0)))</f>
        <v>0</v>
      </c>
      <c r="U4739" t="str">
        <f>M4739</f>
        <v/>
      </c>
    </row>
    <row r="4740" spans="1:21" x14ac:dyDescent="0.25">
      <c r="A4740" t="str">
        <f>IF('3.Stok Awal'!$A4740=0,"",'3.Stok Awal'!$A4740)</f>
        <v/>
      </c>
      <c r="B4740" t="str">
        <f>IF('3.Stok Awal'!$B4740=0,"",'3.Stok Awal'!$B4740)</f>
        <v/>
      </c>
      <c r="C4740" t="str">
        <f>IF('3.Stok Awal'!$C4740=0,"",'3.Stok Awal'!$C4740)</f>
        <v/>
      </c>
      <c r="D4740" t="str">
        <f>IF('3.Stok Awal'!$D4740=0,"",'3.Stok Awal'!$D4740)</f>
        <v/>
      </c>
      <c r="E4740" t="str">
        <f>IF('3.Stok Awal'!$E4740=0,"",'3.Stok Awal'!$E4740)</f>
        <v/>
      </c>
      <c r="F4740" s="4" t="str">
        <f>IF('3.Stok Awal'!$F4740=0,"",'3.Stok Awal'!$F4740)</f>
        <v/>
      </c>
      <c r="G4740" s="4" t="str">
        <f t="shared" si="73"/>
        <v/>
      </c>
      <c r="H4740">
        <f>IF('3.Stok Awal'!$I4740=0,0,'3.Stok Awal'!$I4740)</f>
        <v>0</v>
      </c>
      <c r="I4740" t="str">
        <f>IF('3.Stok Awal'!$J4740=0,"",'3.Stok Awal'!$J4740)</f>
        <v/>
      </c>
      <c r="J4740">
        <f>IF('3.Stok Awal'!$K4740=0,0,'3.Stok Awal'!$K4740)</f>
        <v>0</v>
      </c>
      <c r="K4740" t="str">
        <f>IF('3.Stok Awal'!$L4740=0,"",'3.Stok Awal'!$L4740)</f>
        <v/>
      </c>
      <c r="L4740">
        <f>IF('3.Stok Awal'!$N4740=0,0,'3.Stok Awal'!$N4740)</f>
        <v>0</v>
      </c>
      <c r="M4740" t="str">
        <f>IF('3.Stok Awal'!$O4740=0,"",'3.Stok Awal'!$O4740)</f>
        <v/>
      </c>
      <c r="N4740">
        <f>SUMIF('4.Sell to Trade'!$O$5:$O$5003,'5.Stok Akhir'!$G4740,'4.Sell to Trade'!$Q$5:$Q$5003)</f>
        <v>0</v>
      </c>
      <c r="O4740" t="str">
        <f>IF('3.Stok Awal'!$L4740=0,"",'3.Stok Awal'!$L4740)</f>
        <v/>
      </c>
      <c r="P4740">
        <f>IF(ISNA(VLOOKUP($A4740,STOK_AWAL,13,0)),0,IF(VLOOKUP($A4740,STOK_AWAL,13,0)&gt;0,ROUNDDOWN(L4740/VLOOKUP($A4740,STOK_AWAL,13,0),0),0))</f>
        <v>0</v>
      </c>
      <c r="Q4740" t="str">
        <f>I4740</f>
        <v/>
      </c>
      <c r="R4740">
        <f>IFERROR(MOD(L4740,VLOOKUP($A4740,STOK_AWAL,13,0)),0)</f>
        <v>0</v>
      </c>
      <c r="S4740" t="str">
        <f>K4740</f>
        <v/>
      </c>
      <c r="T4740">
        <f>R4740+(P4740*(IFERROR(VLOOKUP($A4740,STOK_AWAL,13,0),0)))</f>
        <v>0</v>
      </c>
      <c r="U4740" t="str">
        <f>M4740</f>
        <v/>
      </c>
    </row>
    <row r="4741" spans="1:21" x14ac:dyDescent="0.25">
      <c r="A4741" t="str">
        <f>IF('3.Stok Awal'!$A4741=0,"",'3.Stok Awal'!$A4741)</f>
        <v/>
      </c>
      <c r="B4741" t="str">
        <f>IF('3.Stok Awal'!$B4741=0,"",'3.Stok Awal'!$B4741)</f>
        <v/>
      </c>
      <c r="C4741" t="str">
        <f>IF('3.Stok Awal'!$C4741=0,"",'3.Stok Awal'!$C4741)</f>
        <v/>
      </c>
      <c r="D4741" t="str">
        <f>IF('3.Stok Awal'!$D4741=0,"",'3.Stok Awal'!$D4741)</f>
        <v/>
      </c>
      <c r="E4741" t="str">
        <f>IF('3.Stok Awal'!$E4741=0,"",'3.Stok Awal'!$E4741)</f>
        <v/>
      </c>
      <c r="F4741" s="4" t="str">
        <f>IF('3.Stok Awal'!$F4741=0,"",'3.Stok Awal'!$F4741)</f>
        <v/>
      </c>
      <c r="G4741" s="4" t="str">
        <f t="shared" si="73"/>
        <v/>
      </c>
      <c r="H4741">
        <f>IF('3.Stok Awal'!$I4741=0,0,'3.Stok Awal'!$I4741)</f>
        <v>0</v>
      </c>
      <c r="I4741" t="str">
        <f>IF('3.Stok Awal'!$J4741=0,"",'3.Stok Awal'!$J4741)</f>
        <v/>
      </c>
      <c r="J4741">
        <f>IF('3.Stok Awal'!$K4741=0,0,'3.Stok Awal'!$K4741)</f>
        <v>0</v>
      </c>
      <c r="K4741" t="str">
        <f>IF('3.Stok Awal'!$L4741=0,"",'3.Stok Awal'!$L4741)</f>
        <v/>
      </c>
      <c r="L4741">
        <f>IF('3.Stok Awal'!$N4741=0,0,'3.Stok Awal'!$N4741)</f>
        <v>0</v>
      </c>
      <c r="M4741" t="str">
        <f>IF('3.Stok Awal'!$O4741=0,"",'3.Stok Awal'!$O4741)</f>
        <v/>
      </c>
      <c r="N4741">
        <f>SUMIF('4.Sell to Trade'!$O$5:$O$5003,'5.Stok Akhir'!$G4741,'4.Sell to Trade'!$Q$5:$Q$5003)</f>
        <v>0</v>
      </c>
      <c r="O4741" t="str">
        <f>IF('3.Stok Awal'!$L4741=0,"",'3.Stok Awal'!$L4741)</f>
        <v/>
      </c>
      <c r="P4741">
        <f>IF(ISNA(VLOOKUP($A4741,STOK_AWAL,13,0)),0,IF(VLOOKUP($A4741,STOK_AWAL,13,0)&gt;0,ROUNDDOWN(L4741/VLOOKUP($A4741,STOK_AWAL,13,0),0),0))</f>
        <v>0</v>
      </c>
      <c r="Q4741" t="str">
        <f>I4741</f>
        <v/>
      </c>
      <c r="R4741">
        <f>IFERROR(MOD(L4741,VLOOKUP($A4741,STOK_AWAL,13,0)),0)</f>
        <v>0</v>
      </c>
      <c r="S4741" t="str">
        <f>K4741</f>
        <v/>
      </c>
      <c r="T4741">
        <f>R4741+(P4741*(IFERROR(VLOOKUP($A4741,STOK_AWAL,13,0),0)))</f>
        <v>0</v>
      </c>
      <c r="U4741" t="str">
        <f>M4741</f>
        <v/>
      </c>
    </row>
    <row r="4742" spans="1:21" x14ac:dyDescent="0.25">
      <c r="A4742" t="str">
        <f>IF('3.Stok Awal'!$A4742=0,"",'3.Stok Awal'!$A4742)</f>
        <v/>
      </c>
      <c r="B4742" t="str">
        <f>IF('3.Stok Awal'!$B4742=0,"",'3.Stok Awal'!$B4742)</f>
        <v/>
      </c>
      <c r="C4742" t="str">
        <f>IF('3.Stok Awal'!$C4742=0,"",'3.Stok Awal'!$C4742)</f>
        <v/>
      </c>
      <c r="D4742" t="str">
        <f>IF('3.Stok Awal'!$D4742=0,"",'3.Stok Awal'!$D4742)</f>
        <v/>
      </c>
      <c r="E4742" t="str">
        <f>IF('3.Stok Awal'!$E4742=0,"",'3.Stok Awal'!$E4742)</f>
        <v/>
      </c>
      <c r="F4742" s="4" t="str">
        <f>IF('3.Stok Awal'!$F4742=0,"",'3.Stok Awal'!$F4742)</f>
        <v/>
      </c>
      <c r="G4742" s="4" t="str">
        <f t="shared" ref="G4742:G4805" si="74">A4742&amp;F4742</f>
        <v/>
      </c>
      <c r="H4742">
        <f>IF('3.Stok Awal'!$I4742=0,0,'3.Stok Awal'!$I4742)</f>
        <v>0</v>
      </c>
      <c r="I4742" t="str">
        <f>IF('3.Stok Awal'!$J4742=0,"",'3.Stok Awal'!$J4742)</f>
        <v/>
      </c>
      <c r="J4742">
        <f>IF('3.Stok Awal'!$K4742=0,0,'3.Stok Awal'!$K4742)</f>
        <v>0</v>
      </c>
      <c r="K4742" t="str">
        <f>IF('3.Stok Awal'!$L4742=0,"",'3.Stok Awal'!$L4742)</f>
        <v/>
      </c>
      <c r="L4742">
        <f>IF('3.Stok Awal'!$N4742=0,0,'3.Stok Awal'!$N4742)</f>
        <v>0</v>
      </c>
      <c r="M4742" t="str">
        <f>IF('3.Stok Awal'!$O4742=0,"",'3.Stok Awal'!$O4742)</f>
        <v/>
      </c>
      <c r="N4742">
        <f>SUMIF('4.Sell to Trade'!$O$5:$O$5003,'5.Stok Akhir'!$G4742,'4.Sell to Trade'!$Q$5:$Q$5003)</f>
        <v>0</v>
      </c>
      <c r="O4742" t="str">
        <f>IF('3.Stok Awal'!$L4742=0,"",'3.Stok Awal'!$L4742)</f>
        <v/>
      </c>
      <c r="P4742">
        <f>IF(ISNA(VLOOKUP($A4742,STOK_AWAL,13,0)),0,IF(VLOOKUP($A4742,STOK_AWAL,13,0)&gt;0,ROUNDDOWN(L4742/VLOOKUP($A4742,STOK_AWAL,13,0),0),0))</f>
        <v>0</v>
      </c>
      <c r="Q4742" t="str">
        <f>I4742</f>
        <v/>
      </c>
      <c r="R4742">
        <f>IFERROR(MOD(L4742,VLOOKUP($A4742,STOK_AWAL,13,0)),0)</f>
        <v>0</v>
      </c>
      <c r="S4742" t="str">
        <f>K4742</f>
        <v/>
      </c>
      <c r="T4742">
        <f>R4742+(P4742*(IFERROR(VLOOKUP($A4742,STOK_AWAL,13,0),0)))</f>
        <v>0</v>
      </c>
      <c r="U4742" t="str">
        <f>M4742</f>
        <v/>
      </c>
    </row>
    <row r="4743" spans="1:21" x14ac:dyDescent="0.25">
      <c r="A4743" t="str">
        <f>IF('3.Stok Awal'!$A4743=0,"",'3.Stok Awal'!$A4743)</f>
        <v/>
      </c>
      <c r="B4743" t="str">
        <f>IF('3.Stok Awal'!$B4743=0,"",'3.Stok Awal'!$B4743)</f>
        <v/>
      </c>
      <c r="C4743" t="str">
        <f>IF('3.Stok Awal'!$C4743=0,"",'3.Stok Awal'!$C4743)</f>
        <v/>
      </c>
      <c r="D4743" t="str">
        <f>IF('3.Stok Awal'!$D4743=0,"",'3.Stok Awal'!$D4743)</f>
        <v/>
      </c>
      <c r="E4743" t="str">
        <f>IF('3.Stok Awal'!$E4743=0,"",'3.Stok Awal'!$E4743)</f>
        <v/>
      </c>
      <c r="F4743" s="4" t="str">
        <f>IF('3.Stok Awal'!$F4743=0,"",'3.Stok Awal'!$F4743)</f>
        <v/>
      </c>
      <c r="G4743" s="4" t="str">
        <f t="shared" si="74"/>
        <v/>
      </c>
      <c r="H4743">
        <f>IF('3.Stok Awal'!$I4743=0,0,'3.Stok Awal'!$I4743)</f>
        <v>0</v>
      </c>
      <c r="I4743" t="str">
        <f>IF('3.Stok Awal'!$J4743=0,"",'3.Stok Awal'!$J4743)</f>
        <v/>
      </c>
      <c r="J4743">
        <f>IF('3.Stok Awal'!$K4743=0,0,'3.Stok Awal'!$K4743)</f>
        <v>0</v>
      </c>
      <c r="K4743" t="str">
        <f>IF('3.Stok Awal'!$L4743=0,"",'3.Stok Awal'!$L4743)</f>
        <v/>
      </c>
      <c r="L4743">
        <f>IF('3.Stok Awal'!$N4743=0,0,'3.Stok Awal'!$N4743)</f>
        <v>0</v>
      </c>
      <c r="M4743" t="str">
        <f>IF('3.Stok Awal'!$O4743=0,"",'3.Stok Awal'!$O4743)</f>
        <v/>
      </c>
      <c r="N4743">
        <f>SUMIF('4.Sell to Trade'!$O$5:$O$5003,'5.Stok Akhir'!$G4743,'4.Sell to Trade'!$Q$5:$Q$5003)</f>
        <v>0</v>
      </c>
      <c r="O4743" t="str">
        <f>IF('3.Stok Awal'!$L4743=0,"",'3.Stok Awal'!$L4743)</f>
        <v/>
      </c>
      <c r="P4743">
        <f>IF(ISNA(VLOOKUP($A4743,STOK_AWAL,13,0)),0,IF(VLOOKUP($A4743,STOK_AWAL,13,0)&gt;0,ROUNDDOWN(L4743/VLOOKUP($A4743,STOK_AWAL,13,0),0),0))</f>
        <v>0</v>
      </c>
      <c r="Q4743" t="str">
        <f>I4743</f>
        <v/>
      </c>
      <c r="R4743">
        <f>IFERROR(MOD(L4743,VLOOKUP($A4743,STOK_AWAL,13,0)),0)</f>
        <v>0</v>
      </c>
      <c r="S4743" t="str">
        <f>K4743</f>
        <v/>
      </c>
      <c r="T4743">
        <f>R4743+(P4743*(IFERROR(VLOOKUP($A4743,STOK_AWAL,13,0),0)))</f>
        <v>0</v>
      </c>
      <c r="U4743" t="str">
        <f>M4743</f>
        <v/>
      </c>
    </row>
    <row r="4744" spans="1:21" x14ac:dyDescent="0.25">
      <c r="A4744" t="str">
        <f>IF('3.Stok Awal'!$A4744=0,"",'3.Stok Awal'!$A4744)</f>
        <v/>
      </c>
      <c r="B4744" t="str">
        <f>IF('3.Stok Awal'!$B4744=0,"",'3.Stok Awal'!$B4744)</f>
        <v/>
      </c>
      <c r="C4744" t="str">
        <f>IF('3.Stok Awal'!$C4744=0,"",'3.Stok Awal'!$C4744)</f>
        <v/>
      </c>
      <c r="D4744" t="str">
        <f>IF('3.Stok Awal'!$D4744=0,"",'3.Stok Awal'!$D4744)</f>
        <v/>
      </c>
      <c r="E4744" t="str">
        <f>IF('3.Stok Awal'!$E4744=0,"",'3.Stok Awal'!$E4744)</f>
        <v/>
      </c>
      <c r="F4744" s="4" t="str">
        <f>IF('3.Stok Awal'!$F4744=0,"",'3.Stok Awal'!$F4744)</f>
        <v/>
      </c>
      <c r="G4744" s="4" t="str">
        <f t="shared" si="74"/>
        <v/>
      </c>
      <c r="H4744">
        <f>IF('3.Stok Awal'!$I4744=0,0,'3.Stok Awal'!$I4744)</f>
        <v>0</v>
      </c>
      <c r="I4744" t="str">
        <f>IF('3.Stok Awal'!$J4744=0,"",'3.Stok Awal'!$J4744)</f>
        <v/>
      </c>
      <c r="J4744">
        <f>IF('3.Stok Awal'!$K4744=0,0,'3.Stok Awal'!$K4744)</f>
        <v>0</v>
      </c>
      <c r="K4744" t="str">
        <f>IF('3.Stok Awal'!$L4744=0,"",'3.Stok Awal'!$L4744)</f>
        <v/>
      </c>
      <c r="L4744">
        <f>IF('3.Stok Awal'!$N4744=0,0,'3.Stok Awal'!$N4744)</f>
        <v>0</v>
      </c>
      <c r="M4744" t="str">
        <f>IF('3.Stok Awal'!$O4744=0,"",'3.Stok Awal'!$O4744)</f>
        <v/>
      </c>
      <c r="N4744">
        <f>SUMIF('4.Sell to Trade'!$O$5:$O$5003,'5.Stok Akhir'!$G4744,'4.Sell to Trade'!$Q$5:$Q$5003)</f>
        <v>0</v>
      </c>
      <c r="O4744" t="str">
        <f>IF('3.Stok Awal'!$L4744=0,"",'3.Stok Awal'!$L4744)</f>
        <v/>
      </c>
      <c r="P4744">
        <f>IF(ISNA(VLOOKUP($A4744,STOK_AWAL,13,0)),0,IF(VLOOKUP($A4744,STOK_AWAL,13,0)&gt;0,ROUNDDOWN(L4744/VLOOKUP($A4744,STOK_AWAL,13,0),0),0))</f>
        <v>0</v>
      </c>
      <c r="Q4744" t="str">
        <f>I4744</f>
        <v/>
      </c>
      <c r="R4744">
        <f>IFERROR(MOD(L4744,VLOOKUP($A4744,STOK_AWAL,13,0)),0)</f>
        <v>0</v>
      </c>
      <c r="S4744" t="str">
        <f>K4744</f>
        <v/>
      </c>
      <c r="T4744">
        <f>R4744+(P4744*(IFERROR(VLOOKUP($A4744,STOK_AWAL,13,0),0)))</f>
        <v>0</v>
      </c>
      <c r="U4744" t="str">
        <f>M4744</f>
        <v/>
      </c>
    </row>
    <row r="4745" spans="1:21" x14ac:dyDescent="0.25">
      <c r="A4745" t="str">
        <f>IF('3.Stok Awal'!$A4745=0,"",'3.Stok Awal'!$A4745)</f>
        <v/>
      </c>
      <c r="B4745" t="str">
        <f>IF('3.Stok Awal'!$B4745=0,"",'3.Stok Awal'!$B4745)</f>
        <v/>
      </c>
      <c r="C4745" t="str">
        <f>IF('3.Stok Awal'!$C4745=0,"",'3.Stok Awal'!$C4745)</f>
        <v/>
      </c>
      <c r="D4745" t="str">
        <f>IF('3.Stok Awal'!$D4745=0,"",'3.Stok Awal'!$D4745)</f>
        <v/>
      </c>
      <c r="E4745" t="str">
        <f>IF('3.Stok Awal'!$E4745=0,"",'3.Stok Awal'!$E4745)</f>
        <v/>
      </c>
      <c r="F4745" s="4" t="str">
        <f>IF('3.Stok Awal'!$F4745=0,"",'3.Stok Awal'!$F4745)</f>
        <v/>
      </c>
      <c r="G4745" s="4" t="str">
        <f t="shared" si="74"/>
        <v/>
      </c>
      <c r="H4745">
        <f>IF('3.Stok Awal'!$I4745=0,0,'3.Stok Awal'!$I4745)</f>
        <v>0</v>
      </c>
      <c r="I4745" t="str">
        <f>IF('3.Stok Awal'!$J4745=0,"",'3.Stok Awal'!$J4745)</f>
        <v/>
      </c>
      <c r="J4745">
        <f>IF('3.Stok Awal'!$K4745=0,0,'3.Stok Awal'!$K4745)</f>
        <v>0</v>
      </c>
      <c r="K4745" t="str">
        <f>IF('3.Stok Awal'!$L4745=0,"",'3.Stok Awal'!$L4745)</f>
        <v/>
      </c>
      <c r="L4745">
        <f>IF('3.Stok Awal'!$N4745=0,0,'3.Stok Awal'!$N4745)</f>
        <v>0</v>
      </c>
      <c r="M4745" t="str">
        <f>IF('3.Stok Awal'!$O4745=0,"",'3.Stok Awal'!$O4745)</f>
        <v/>
      </c>
      <c r="N4745">
        <f>SUMIF('4.Sell to Trade'!$O$5:$O$5003,'5.Stok Akhir'!$G4745,'4.Sell to Trade'!$Q$5:$Q$5003)</f>
        <v>0</v>
      </c>
      <c r="O4745" t="str">
        <f>IF('3.Stok Awal'!$L4745=0,"",'3.Stok Awal'!$L4745)</f>
        <v/>
      </c>
      <c r="P4745">
        <f>IF(ISNA(VLOOKUP($A4745,STOK_AWAL,13,0)),0,IF(VLOOKUP($A4745,STOK_AWAL,13,0)&gt;0,ROUNDDOWN(L4745/VLOOKUP($A4745,STOK_AWAL,13,0),0),0))</f>
        <v>0</v>
      </c>
      <c r="Q4745" t="str">
        <f>I4745</f>
        <v/>
      </c>
      <c r="R4745">
        <f>IFERROR(MOD(L4745,VLOOKUP($A4745,STOK_AWAL,13,0)),0)</f>
        <v>0</v>
      </c>
      <c r="S4745" t="str">
        <f>K4745</f>
        <v/>
      </c>
      <c r="T4745">
        <f>R4745+(P4745*(IFERROR(VLOOKUP($A4745,STOK_AWAL,13,0),0)))</f>
        <v>0</v>
      </c>
      <c r="U4745" t="str">
        <f>M4745</f>
        <v/>
      </c>
    </row>
    <row r="4746" spans="1:21" x14ac:dyDescent="0.25">
      <c r="A4746" t="str">
        <f>IF('3.Stok Awal'!$A4746=0,"",'3.Stok Awal'!$A4746)</f>
        <v/>
      </c>
      <c r="B4746" t="str">
        <f>IF('3.Stok Awal'!$B4746=0,"",'3.Stok Awal'!$B4746)</f>
        <v/>
      </c>
      <c r="C4746" t="str">
        <f>IF('3.Stok Awal'!$C4746=0,"",'3.Stok Awal'!$C4746)</f>
        <v/>
      </c>
      <c r="D4746" t="str">
        <f>IF('3.Stok Awal'!$D4746=0,"",'3.Stok Awal'!$D4746)</f>
        <v/>
      </c>
      <c r="E4746" t="str">
        <f>IF('3.Stok Awal'!$E4746=0,"",'3.Stok Awal'!$E4746)</f>
        <v/>
      </c>
      <c r="F4746" s="4" t="str">
        <f>IF('3.Stok Awal'!$F4746=0,"",'3.Stok Awal'!$F4746)</f>
        <v/>
      </c>
      <c r="G4746" s="4" t="str">
        <f t="shared" si="74"/>
        <v/>
      </c>
      <c r="H4746">
        <f>IF('3.Stok Awal'!$I4746=0,0,'3.Stok Awal'!$I4746)</f>
        <v>0</v>
      </c>
      <c r="I4746" t="str">
        <f>IF('3.Stok Awal'!$J4746=0,"",'3.Stok Awal'!$J4746)</f>
        <v/>
      </c>
      <c r="J4746">
        <f>IF('3.Stok Awal'!$K4746=0,0,'3.Stok Awal'!$K4746)</f>
        <v>0</v>
      </c>
      <c r="K4746" t="str">
        <f>IF('3.Stok Awal'!$L4746=0,"",'3.Stok Awal'!$L4746)</f>
        <v/>
      </c>
      <c r="L4746">
        <f>IF('3.Stok Awal'!$N4746=0,0,'3.Stok Awal'!$N4746)</f>
        <v>0</v>
      </c>
      <c r="M4746" t="str">
        <f>IF('3.Stok Awal'!$O4746=0,"",'3.Stok Awal'!$O4746)</f>
        <v/>
      </c>
      <c r="N4746">
        <f>SUMIF('4.Sell to Trade'!$O$5:$O$5003,'5.Stok Akhir'!$G4746,'4.Sell to Trade'!$Q$5:$Q$5003)</f>
        <v>0</v>
      </c>
      <c r="O4746" t="str">
        <f>IF('3.Stok Awal'!$L4746=0,"",'3.Stok Awal'!$L4746)</f>
        <v/>
      </c>
      <c r="P4746">
        <f>IF(ISNA(VLOOKUP($A4746,STOK_AWAL,13,0)),0,IF(VLOOKUP($A4746,STOK_AWAL,13,0)&gt;0,ROUNDDOWN(L4746/VLOOKUP($A4746,STOK_AWAL,13,0),0),0))</f>
        <v>0</v>
      </c>
      <c r="Q4746" t="str">
        <f>I4746</f>
        <v/>
      </c>
      <c r="R4746">
        <f>IFERROR(MOD(L4746,VLOOKUP($A4746,STOK_AWAL,13,0)),0)</f>
        <v>0</v>
      </c>
      <c r="S4746" t="str">
        <f>K4746</f>
        <v/>
      </c>
      <c r="T4746">
        <f>R4746+(P4746*(IFERROR(VLOOKUP($A4746,STOK_AWAL,13,0),0)))</f>
        <v>0</v>
      </c>
      <c r="U4746" t="str">
        <f>M4746</f>
        <v/>
      </c>
    </row>
    <row r="4747" spans="1:21" x14ac:dyDescent="0.25">
      <c r="A4747" t="str">
        <f>IF('3.Stok Awal'!$A4747=0,"",'3.Stok Awal'!$A4747)</f>
        <v/>
      </c>
      <c r="B4747" t="str">
        <f>IF('3.Stok Awal'!$B4747=0,"",'3.Stok Awal'!$B4747)</f>
        <v/>
      </c>
      <c r="C4747" t="str">
        <f>IF('3.Stok Awal'!$C4747=0,"",'3.Stok Awal'!$C4747)</f>
        <v/>
      </c>
      <c r="D4747" t="str">
        <f>IF('3.Stok Awal'!$D4747=0,"",'3.Stok Awal'!$D4747)</f>
        <v/>
      </c>
      <c r="E4747" t="str">
        <f>IF('3.Stok Awal'!$E4747=0,"",'3.Stok Awal'!$E4747)</f>
        <v/>
      </c>
      <c r="F4747" s="4" t="str">
        <f>IF('3.Stok Awal'!$F4747=0,"",'3.Stok Awal'!$F4747)</f>
        <v/>
      </c>
      <c r="G4747" s="4" t="str">
        <f t="shared" si="74"/>
        <v/>
      </c>
      <c r="H4747">
        <f>IF('3.Stok Awal'!$I4747=0,0,'3.Stok Awal'!$I4747)</f>
        <v>0</v>
      </c>
      <c r="I4747" t="str">
        <f>IF('3.Stok Awal'!$J4747=0,"",'3.Stok Awal'!$J4747)</f>
        <v/>
      </c>
      <c r="J4747">
        <f>IF('3.Stok Awal'!$K4747=0,0,'3.Stok Awal'!$K4747)</f>
        <v>0</v>
      </c>
      <c r="K4747" t="str">
        <f>IF('3.Stok Awal'!$L4747=0,"",'3.Stok Awal'!$L4747)</f>
        <v/>
      </c>
      <c r="L4747">
        <f>IF('3.Stok Awal'!$N4747=0,0,'3.Stok Awal'!$N4747)</f>
        <v>0</v>
      </c>
      <c r="M4747" t="str">
        <f>IF('3.Stok Awal'!$O4747=0,"",'3.Stok Awal'!$O4747)</f>
        <v/>
      </c>
      <c r="N4747">
        <f>SUMIF('4.Sell to Trade'!$O$5:$O$5003,'5.Stok Akhir'!$G4747,'4.Sell to Trade'!$Q$5:$Q$5003)</f>
        <v>0</v>
      </c>
      <c r="O4747" t="str">
        <f>IF('3.Stok Awal'!$L4747=0,"",'3.Stok Awal'!$L4747)</f>
        <v/>
      </c>
      <c r="P4747">
        <f>IF(ISNA(VLOOKUP($A4747,STOK_AWAL,13,0)),0,IF(VLOOKUP($A4747,STOK_AWAL,13,0)&gt;0,ROUNDDOWN(L4747/VLOOKUP($A4747,STOK_AWAL,13,0),0),0))</f>
        <v>0</v>
      </c>
      <c r="Q4747" t="str">
        <f>I4747</f>
        <v/>
      </c>
      <c r="R4747">
        <f>IFERROR(MOD(L4747,VLOOKUP($A4747,STOK_AWAL,13,0)),0)</f>
        <v>0</v>
      </c>
      <c r="S4747" t="str">
        <f>K4747</f>
        <v/>
      </c>
      <c r="T4747">
        <f>R4747+(P4747*(IFERROR(VLOOKUP($A4747,STOK_AWAL,13,0),0)))</f>
        <v>0</v>
      </c>
      <c r="U4747" t="str">
        <f>M4747</f>
        <v/>
      </c>
    </row>
    <row r="4748" spans="1:21" x14ac:dyDescent="0.25">
      <c r="A4748" t="str">
        <f>IF('3.Stok Awal'!$A4748=0,"",'3.Stok Awal'!$A4748)</f>
        <v/>
      </c>
      <c r="B4748" t="str">
        <f>IF('3.Stok Awal'!$B4748=0,"",'3.Stok Awal'!$B4748)</f>
        <v/>
      </c>
      <c r="C4748" t="str">
        <f>IF('3.Stok Awal'!$C4748=0,"",'3.Stok Awal'!$C4748)</f>
        <v/>
      </c>
      <c r="D4748" t="str">
        <f>IF('3.Stok Awal'!$D4748=0,"",'3.Stok Awal'!$D4748)</f>
        <v/>
      </c>
      <c r="E4748" t="str">
        <f>IF('3.Stok Awal'!$E4748=0,"",'3.Stok Awal'!$E4748)</f>
        <v/>
      </c>
      <c r="F4748" s="4" t="str">
        <f>IF('3.Stok Awal'!$F4748=0,"",'3.Stok Awal'!$F4748)</f>
        <v/>
      </c>
      <c r="G4748" s="4" t="str">
        <f t="shared" si="74"/>
        <v/>
      </c>
      <c r="H4748">
        <f>IF('3.Stok Awal'!$I4748=0,0,'3.Stok Awal'!$I4748)</f>
        <v>0</v>
      </c>
      <c r="I4748" t="str">
        <f>IF('3.Stok Awal'!$J4748=0,"",'3.Stok Awal'!$J4748)</f>
        <v/>
      </c>
      <c r="J4748">
        <f>IF('3.Stok Awal'!$K4748=0,0,'3.Stok Awal'!$K4748)</f>
        <v>0</v>
      </c>
      <c r="K4748" t="str">
        <f>IF('3.Stok Awal'!$L4748=0,"",'3.Stok Awal'!$L4748)</f>
        <v/>
      </c>
      <c r="L4748">
        <f>IF('3.Stok Awal'!$N4748=0,0,'3.Stok Awal'!$N4748)</f>
        <v>0</v>
      </c>
      <c r="M4748" t="str">
        <f>IF('3.Stok Awal'!$O4748=0,"",'3.Stok Awal'!$O4748)</f>
        <v/>
      </c>
      <c r="N4748">
        <f>SUMIF('4.Sell to Trade'!$O$5:$O$5003,'5.Stok Akhir'!$G4748,'4.Sell to Trade'!$Q$5:$Q$5003)</f>
        <v>0</v>
      </c>
      <c r="O4748" t="str">
        <f>IF('3.Stok Awal'!$L4748=0,"",'3.Stok Awal'!$L4748)</f>
        <v/>
      </c>
      <c r="P4748">
        <f>IF(ISNA(VLOOKUP($A4748,STOK_AWAL,13,0)),0,IF(VLOOKUP($A4748,STOK_AWAL,13,0)&gt;0,ROUNDDOWN(L4748/VLOOKUP($A4748,STOK_AWAL,13,0),0),0))</f>
        <v>0</v>
      </c>
      <c r="Q4748" t="str">
        <f>I4748</f>
        <v/>
      </c>
      <c r="R4748">
        <f>IFERROR(MOD(L4748,VLOOKUP($A4748,STOK_AWAL,13,0)),0)</f>
        <v>0</v>
      </c>
      <c r="S4748" t="str">
        <f>K4748</f>
        <v/>
      </c>
      <c r="T4748">
        <f>R4748+(P4748*(IFERROR(VLOOKUP($A4748,STOK_AWAL,13,0),0)))</f>
        <v>0</v>
      </c>
      <c r="U4748" t="str">
        <f>M4748</f>
        <v/>
      </c>
    </row>
    <row r="4749" spans="1:21" x14ac:dyDescent="0.25">
      <c r="A4749" t="str">
        <f>IF('3.Stok Awal'!$A4749=0,"",'3.Stok Awal'!$A4749)</f>
        <v/>
      </c>
      <c r="B4749" t="str">
        <f>IF('3.Stok Awal'!$B4749=0,"",'3.Stok Awal'!$B4749)</f>
        <v/>
      </c>
      <c r="C4749" t="str">
        <f>IF('3.Stok Awal'!$C4749=0,"",'3.Stok Awal'!$C4749)</f>
        <v/>
      </c>
      <c r="D4749" t="str">
        <f>IF('3.Stok Awal'!$D4749=0,"",'3.Stok Awal'!$D4749)</f>
        <v/>
      </c>
      <c r="E4749" t="str">
        <f>IF('3.Stok Awal'!$E4749=0,"",'3.Stok Awal'!$E4749)</f>
        <v/>
      </c>
      <c r="F4749" s="4" t="str">
        <f>IF('3.Stok Awal'!$F4749=0,"",'3.Stok Awal'!$F4749)</f>
        <v/>
      </c>
      <c r="G4749" s="4" t="str">
        <f t="shared" si="74"/>
        <v/>
      </c>
      <c r="H4749">
        <f>IF('3.Stok Awal'!$I4749=0,0,'3.Stok Awal'!$I4749)</f>
        <v>0</v>
      </c>
      <c r="I4749" t="str">
        <f>IF('3.Stok Awal'!$J4749=0,"",'3.Stok Awal'!$J4749)</f>
        <v/>
      </c>
      <c r="J4749">
        <f>IF('3.Stok Awal'!$K4749=0,0,'3.Stok Awal'!$K4749)</f>
        <v>0</v>
      </c>
      <c r="K4749" t="str">
        <f>IF('3.Stok Awal'!$L4749=0,"",'3.Stok Awal'!$L4749)</f>
        <v/>
      </c>
      <c r="L4749">
        <f>IF('3.Stok Awal'!$N4749=0,0,'3.Stok Awal'!$N4749)</f>
        <v>0</v>
      </c>
      <c r="M4749" t="str">
        <f>IF('3.Stok Awal'!$O4749=0,"",'3.Stok Awal'!$O4749)</f>
        <v/>
      </c>
      <c r="N4749">
        <f>SUMIF('4.Sell to Trade'!$O$5:$O$5003,'5.Stok Akhir'!$G4749,'4.Sell to Trade'!$Q$5:$Q$5003)</f>
        <v>0</v>
      </c>
      <c r="O4749" t="str">
        <f>IF('3.Stok Awal'!$L4749=0,"",'3.Stok Awal'!$L4749)</f>
        <v/>
      </c>
      <c r="P4749">
        <f>IF(ISNA(VLOOKUP($A4749,STOK_AWAL,13,0)),0,IF(VLOOKUP($A4749,STOK_AWAL,13,0)&gt;0,ROUNDDOWN(L4749/VLOOKUP($A4749,STOK_AWAL,13,0),0),0))</f>
        <v>0</v>
      </c>
      <c r="Q4749" t="str">
        <f>I4749</f>
        <v/>
      </c>
      <c r="R4749">
        <f>IFERROR(MOD(L4749,VLOOKUP($A4749,STOK_AWAL,13,0)),0)</f>
        <v>0</v>
      </c>
      <c r="S4749" t="str">
        <f>K4749</f>
        <v/>
      </c>
      <c r="T4749">
        <f>R4749+(P4749*(IFERROR(VLOOKUP($A4749,STOK_AWAL,13,0),0)))</f>
        <v>0</v>
      </c>
      <c r="U4749" t="str">
        <f>M4749</f>
        <v/>
      </c>
    </row>
    <row r="4750" spans="1:21" x14ac:dyDescent="0.25">
      <c r="A4750" t="str">
        <f>IF('3.Stok Awal'!$A4750=0,"",'3.Stok Awal'!$A4750)</f>
        <v/>
      </c>
      <c r="B4750" t="str">
        <f>IF('3.Stok Awal'!$B4750=0,"",'3.Stok Awal'!$B4750)</f>
        <v/>
      </c>
      <c r="C4750" t="str">
        <f>IF('3.Stok Awal'!$C4750=0,"",'3.Stok Awal'!$C4750)</f>
        <v/>
      </c>
      <c r="D4750" t="str">
        <f>IF('3.Stok Awal'!$D4750=0,"",'3.Stok Awal'!$D4750)</f>
        <v/>
      </c>
      <c r="E4750" t="str">
        <f>IF('3.Stok Awal'!$E4750=0,"",'3.Stok Awal'!$E4750)</f>
        <v/>
      </c>
      <c r="F4750" s="4" t="str">
        <f>IF('3.Stok Awal'!$F4750=0,"",'3.Stok Awal'!$F4750)</f>
        <v/>
      </c>
      <c r="G4750" s="4" t="str">
        <f t="shared" si="74"/>
        <v/>
      </c>
      <c r="H4750">
        <f>IF('3.Stok Awal'!$I4750=0,0,'3.Stok Awal'!$I4750)</f>
        <v>0</v>
      </c>
      <c r="I4750" t="str">
        <f>IF('3.Stok Awal'!$J4750=0,"",'3.Stok Awal'!$J4750)</f>
        <v/>
      </c>
      <c r="J4750">
        <f>IF('3.Stok Awal'!$K4750=0,0,'3.Stok Awal'!$K4750)</f>
        <v>0</v>
      </c>
      <c r="K4750" t="str">
        <f>IF('3.Stok Awal'!$L4750=0,"",'3.Stok Awal'!$L4750)</f>
        <v/>
      </c>
      <c r="L4750">
        <f>IF('3.Stok Awal'!$N4750=0,0,'3.Stok Awal'!$N4750)</f>
        <v>0</v>
      </c>
      <c r="M4750" t="str">
        <f>IF('3.Stok Awal'!$O4750=0,"",'3.Stok Awal'!$O4750)</f>
        <v/>
      </c>
      <c r="N4750">
        <f>SUMIF('4.Sell to Trade'!$O$5:$O$5003,'5.Stok Akhir'!$G4750,'4.Sell to Trade'!$Q$5:$Q$5003)</f>
        <v>0</v>
      </c>
      <c r="O4750" t="str">
        <f>IF('3.Stok Awal'!$L4750=0,"",'3.Stok Awal'!$L4750)</f>
        <v/>
      </c>
      <c r="P4750">
        <f>IF(ISNA(VLOOKUP($A4750,STOK_AWAL,13,0)),0,IF(VLOOKUP($A4750,STOK_AWAL,13,0)&gt;0,ROUNDDOWN(L4750/VLOOKUP($A4750,STOK_AWAL,13,0),0),0))</f>
        <v>0</v>
      </c>
      <c r="Q4750" t="str">
        <f>I4750</f>
        <v/>
      </c>
      <c r="R4750">
        <f>IFERROR(MOD(L4750,VLOOKUP($A4750,STOK_AWAL,13,0)),0)</f>
        <v>0</v>
      </c>
      <c r="S4750" t="str">
        <f>K4750</f>
        <v/>
      </c>
      <c r="T4750">
        <f>R4750+(P4750*(IFERROR(VLOOKUP($A4750,STOK_AWAL,13,0),0)))</f>
        <v>0</v>
      </c>
      <c r="U4750" t="str">
        <f>M4750</f>
        <v/>
      </c>
    </row>
    <row r="4751" spans="1:21" x14ac:dyDescent="0.25">
      <c r="A4751" t="str">
        <f>IF('3.Stok Awal'!$A4751=0,"",'3.Stok Awal'!$A4751)</f>
        <v/>
      </c>
      <c r="B4751" t="str">
        <f>IF('3.Stok Awal'!$B4751=0,"",'3.Stok Awal'!$B4751)</f>
        <v/>
      </c>
      <c r="C4751" t="str">
        <f>IF('3.Stok Awal'!$C4751=0,"",'3.Stok Awal'!$C4751)</f>
        <v/>
      </c>
      <c r="D4751" t="str">
        <f>IF('3.Stok Awal'!$D4751=0,"",'3.Stok Awal'!$D4751)</f>
        <v/>
      </c>
      <c r="E4751" t="str">
        <f>IF('3.Stok Awal'!$E4751=0,"",'3.Stok Awal'!$E4751)</f>
        <v/>
      </c>
      <c r="F4751" s="4" t="str">
        <f>IF('3.Stok Awal'!$F4751=0,"",'3.Stok Awal'!$F4751)</f>
        <v/>
      </c>
      <c r="G4751" s="4" t="str">
        <f t="shared" si="74"/>
        <v/>
      </c>
      <c r="H4751">
        <f>IF('3.Stok Awal'!$I4751=0,0,'3.Stok Awal'!$I4751)</f>
        <v>0</v>
      </c>
      <c r="I4751" t="str">
        <f>IF('3.Stok Awal'!$J4751=0,"",'3.Stok Awal'!$J4751)</f>
        <v/>
      </c>
      <c r="J4751">
        <f>IF('3.Stok Awal'!$K4751=0,0,'3.Stok Awal'!$K4751)</f>
        <v>0</v>
      </c>
      <c r="K4751" t="str">
        <f>IF('3.Stok Awal'!$L4751=0,"",'3.Stok Awal'!$L4751)</f>
        <v/>
      </c>
      <c r="L4751">
        <f>IF('3.Stok Awal'!$N4751=0,0,'3.Stok Awal'!$N4751)</f>
        <v>0</v>
      </c>
      <c r="M4751" t="str">
        <f>IF('3.Stok Awal'!$O4751=0,"",'3.Stok Awal'!$O4751)</f>
        <v/>
      </c>
      <c r="N4751">
        <f>SUMIF('4.Sell to Trade'!$O$5:$O$5003,'5.Stok Akhir'!$G4751,'4.Sell to Trade'!$Q$5:$Q$5003)</f>
        <v>0</v>
      </c>
      <c r="O4751" t="str">
        <f>IF('3.Stok Awal'!$L4751=0,"",'3.Stok Awal'!$L4751)</f>
        <v/>
      </c>
      <c r="P4751">
        <f>IF(ISNA(VLOOKUP($A4751,STOK_AWAL,13,0)),0,IF(VLOOKUP($A4751,STOK_AWAL,13,0)&gt;0,ROUNDDOWN(L4751/VLOOKUP($A4751,STOK_AWAL,13,0),0),0))</f>
        <v>0</v>
      </c>
      <c r="Q4751" t="str">
        <f>I4751</f>
        <v/>
      </c>
      <c r="R4751">
        <f>IFERROR(MOD(L4751,VLOOKUP($A4751,STOK_AWAL,13,0)),0)</f>
        <v>0</v>
      </c>
      <c r="S4751" t="str">
        <f>K4751</f>
        <v/>
      </c>
      <c r="T4751">
        <f>R4751+(P4751*(IFERROR(VLOOKUP($A4751,STOK_AWAL,13,0),0)))</f>
        <v>0</v>
      </c>
      <c r="U4751" t="str">
        <f>M4751</f>
        <v/>
      </c>
    </row>
    <row r="4752" spans="1:21" x14ac:dyDescent="0.25">
      <c r="A4752" t="str">
        <f>IF('3.Stok Awal'!$A4752=0,"",'3.Stok Awal'!$A4752)</f>
        <v/>
      </c>
      <c r="B4752" t="str">
        <f>IF('3.Stok Awal'!$B4752=0,"",'3.Stok Awal'!$B4752)</f>
        <v/>
      </c>
      <c r="C4752" t="str">
        <f>IF('3.Stok Awal'!$C4752=0,"",'3.Stok Awal'!$C4752)</f>
        <v/>
      </c>
      <c r="D4752" t="str">
        <f>IF('3.Stok Awal'!$D4752=0,"",'3.Stok Awal'!$D4752)</f>
        <v/>
      </c>
      <c r="E4752" t="str">
        <f>IF('3.Stok Awal'!$E4752=0,"",'3.Stok Awal'!$E4752)</f>
        <v/>
      </c>
      <c r="F4752" s="4" t="str">
        <f>IF('3.Stok Awal'!$F4752=0,"",'3.Stok Awal'!$F4752)</f>
        <v/>
      </c>
      <c r="G4752" s="4" t="str">
        <f t="shared" si="74"/>
        <v/>
      </c>
      <c r="H4752">
        <f>IF('3.Stok Awal'!$I4752=0,0,'3.Stok Awal'!$I4752)</f>
        <v>0</v>
      </c>
      <c r="I4752" t="str">
        <f>IF('3.Stok Awal'!$J4752=0,"",'3.Stok Awal'!$J4752)</f>
        <v/>
      </c>
      <c r="J4752">
        <f>IF('3.Stok Awal'!$K4752=0,0,'3.Stok Awal'!$K4752)</f>
        <v>0</v>
      </c>
      <c r="K4752" t="str">
        <f>IF('3.Stok Awal'!$L4752=0,"",'3.Stok Awal'!$L4752)</f>
        <v/>
      </c>
      <c r="L4752">
        <f>IF('3.Stok Awal'!$N4752=0,0,'3.Stok Awal'!$N4752)</f>
        <v>0</v>
      </c>
      <c r="M4752" t="str">
        <f>IF('3.Stok Awal'!$O4752=0,"",'3.Stok Awal'!$O4752)</f>
        <v/>
      </c>
      <c r="N4752">
        <f>SUMIF('4.Sell to Trade'!$O$5:$O$5003,'5.Stok Akhir'!$G4752,'4.Sell to Trade'!$Q$5:$Q$5003)</f>
        <v>0</v>
      </c>
      <c r="O4752" t="str">
        <f>IF('3.Stok Awal'!$L4752=0,"",'3.Stok Awal'!$L4752)</f>
        <v/>
      </c>
      <c r="P4752">
        <f>IF(ISNA(VLOOKUP($A4752,STOK_AWAL,13,0)),0,IF(VLOOKUP($A4752,STOK_AWAL,13,0)&gt;0,ROUNDDOWN(L4752/VLOOKUP($A4752,STOK_AWAL,13,0),0),0))</f>
        <v>0</v>
      </c>
      <c r="Q4752" t="str">
        <f>I4752</f>
        <v/>
      </c>
      <c r="R4752">
        <f>IFERROR(MOD(L4752,VLOOKUP($A4752,STOK_AWAL,13,0)),0)</f>
        <v>0</v>
      </c>
      <c r="S4752" t="str">
        <f>K4752</f>
        <v/>
      </c>
      <c r="T4752">
        <f>R4752+(P4752*(IFERROR(VLOOKUP($A4752,STOK_AWAL,13,0),0)))</f>
        <v>0</v>
      </c>
      <c r="U4752" t="str">
        <f>M4752</f>
        <v/>
      </c>
    </row>
    <row r="4753" spans="1:21" x14ac:dyDescent="0.25">
      <c r="A4753" t="str">
        <f>IF('3.Stok Awal'!$A4753=0,"",'3.Stok Awal'!$A4753)</f>
        <v/>
      </c>
      <c r="B4753" t="str">
        <f>IF('3.Stok Awal'!$B4753=0,"",'3.Stok Awal'!$B4753)</f>
        <v/>
      </c>
      <c r="C4753" t="str">
        <f>IF('3.Stok Awal'!$C4753=0,"",'3.Stok Awal'!$C4753)</f>
        <v/>
      </c>
      <c r="D4753" t="str">
        <f>IF('3.Stok Awal'!$D4753=0,"",'3.Stok Awal'!$D4753)</f>
        <v/>
      </c>
      <c r="E4753" t="str">
        <f>IF('3.Stok Awal'!$E4753=0,"",'3.Stok Awal'!$E4753)</f>
        <v/>
      </c>
      <c r="F4753" s="4" t="str">
        <f>IF('3.Stok Awal'!$F4753=0,"",'3.Stok Awal'!$F4753)</f>
        <v/>
      </c>
      <c r="G4753" s="4" t="str">
        <f t="shared" si="74"/>
        <v/>
      </c>
      <c r="H4753">
        <f>IF('3.Stok Awal'!$I4753=0,0,'3.Stok Awal'!$I4753)</f>
        <v>0</v>
      </c>
      <c r="I4753" t="str">
        <f>IF('3.Stok Awal'!$J4753=0,"",'3.Stok Awal'!$J4753)</f>
        <v/>
      </c>
      <c r="J4753">
        <f>IF('3.Stok Awal'!$K4753=0,0,'3.Stok Awal'!$K4753)</f>
        <v>0</v>
      </c>
      <c r="K4753" t="str">
        <f>IF('3.Stok Awal'!$L4753=0,"",'3.Stok Awal'!$L4753)</f>
        <v/>
      </c>
      <c r="L4753">
        <f>IF('3.Stok Awal'!$N4753=0,0,'3.Stok Awal'!$N4753)</f>
        <v>0</v>
      </c>
      <c r="M4753" t="str">
        <f>IF('3.Stok Awal'!$O4753=0,"",'3.Stok Awal'!$O4753)</f>
        <v/>
      </c>
      <c r="N4753">
        <f>SUMIF('4.Sell to Trade'!$O$5:$O$5003,'5.Stok Akhir'!$G4753,'4.Sell to Trade'!$Q$5:$Q$5003)</f>
        <v>0</v>
      </c>
      <c r="O4753" t="str">
        <f>IF('3.Stok Awal'!$L4753=0,"",'3.Stok Awal'!$L4753)</f>
        <v/>
      </c>
      <c r="P4753">
        <f>IF(ISNA(VLOOKUP($A4753,STOK_AWAL,13,0)),0,IF(VLOOKUP($A4753,STOK_AWAL,13,0)&gt;0,ROUNDDOWN(L4753/VLOOKUP($A4753,STOK_AWAL,13,0),0),0))</f>
        <v>0</v>
      </c>
      <c r="Q4753" t="str">
        <f>I4753</f>
        <v/>
      </c>
      <c r="R4753">
        <f>IFERROR(MOD(L4753,VLOOKUP($A4753,STOK_AWAL,13,0)),0)</f>
        <v>0</v>
      </c>
      <c r="S4753" t="str">
        <f>K4753</f>
        <v/>
      </c>
      <c r="T4753">
        <f>R4753+(P4753*(IFERROR(VLOOKUP($A4753,STOK_AWAL,13,0),0)))</f>
        <v>0</v>
      </c>
      <c r="U4753" t="str">
        <f>M4753</f>
        <v/>
      </c>
    </row>
    <row r="4754" spans="1:21" x14ac:dyDescent="0.25">
      <c r="A4754" t="str">
        <f>IF('3.Stok Awal'!$A4754=0,"",'3.Stok Awal'!$A4754)</f>
        <v/>
      </c>
      <c r="B4754" t="str">
        <f>IF('3.Stok Awal'!$B4754=0,"",'3.Stok Awal'!$B4754)</f>
        <v/>
      </c>
      <c r="C4754" t="str">
        <f>IF('3.Stok Awal'!$C4754=0,"",'3.Stok Awal'!$C4754)</f>
        <v/>
      </c>
      <c r="D4754" t="str">
        <f>IF('3.Stok Awal'!$D4754=0,"",'3.Stok Awal'!$D4754)</f>
        <v/>
      </c>
      <c r="E4754" t="str">
        <f>IF('3.Stok Awal'!$E4754=0,"",'3.Stok Awal'!$E4754)</f>
        <v/>
      </c>
      <c r="F4754" s="4" t="str">
        <f>IF('3.Stok Awal'!$F4754=0,"",'3.Stok Awal'!$F4754)</f>
        <v/>
      </c>
      <c r="G4754" s="4" t="str">
        <f t="shared" si="74"/>
        <v/>
      </c>
      <c r="H4754">
        <f>IF('3.Stok Awal'!$I4754=0,0,'3.Stok Awal'!$I4754)</f>
        <v>0</v>
      </c>
      <c r="I4754" t="str">
        <f>IF('3.Stok Awal'!$J4754=0,"",'3.Stok Awal'!$J4754)</f>
        <v/>
      </c>
      <c r="J4754">
        <f>IF('3.Stok Awal'!$K4754=0,0,'3.Stok Awal'!$K4754)</f>
        <v>0</v>
      </c>
      <c r="K4754" t="str">
        <f>IF('3.Stok Awal'!$L4754=0,"",'3.Stok Awal'!$L4754)</f>
        <v/>
      </c>
      <c r="L4754">
        <f>IF('3.Stok Awal'!$N4754=0,0,'3.Stok Awal'!$N4754)</f>
        <v>0</v>
      </c>
      <c r="M4754" t="str">
        <f>IF('3.Stok Awal'!$O4754=0,"",'3.Stok Awal'!$O4754)</f>
        <v/>
      </c>
      <c r="N4754">
        <f>SUMIF('4.Sell to Trade'!$O$5:$O$5003,'5.Stok Akhir'!$G4754,'4.Sell to Trade'!$Q$5:$Q$5003)</f>
        <v>0</v>
      </c>
      <c r="O4754" t="str">
        <f>IF('3.Stok Awal'!$L4754=0,"",'3.Stok Awal'!$L4754)</f>
        <v/>
      </c>
      <c r="P4754">
        <f>IF(ISNA(VLOOKUP($A4754,STOK_AWAL,13,0)),0,IF(VLOOKUP($A4754,STOK_AWAL,13,0)&gt;0,ROUNDDOWN(L4754/VLOOKUP($A4754,STOK_AWAL,13,0),0),0))</f>
        <v>0</v>
      </c>
      <c r="Q4754" t="str">
        <f>I4754</f>
        <v/>
      </c>
      <c r="R4754">
        <f>IFERROR(MOD(L4754,VLOOKUP($A4754,STOK_AWAL,13,0)),0)</f>
        <v>0</v>
      </c>
      <c r="S4754" t="str">
        <f>K4754</f>
        <v/>
      </c>
      <c r="T4754">
        <f>R4754+(P4754*(IFERROR(VLOOKUP($A4754,STOK_AWAL,13,0),0)))</f>
        <v>0</v>
      </c>
      <c r="U4754" t="str">
        <f>M4754</f>
        <v/>
      </c>
    </row>
    <row r="4755" spans="1:21" x14ac:dyDescent="0.25">
      <c r="A4755" t="str">
        <f>IF('3.Stok Awal'!$A4755=0,"",'3.Stok Awal'!$A4755)</f>
        <v/>
      </c>
      <c r="B4755" t="str">
        <f>IF('3.Stok Awal'!$B4755=0,"",'3.Stok Awal'!$B4755)</f>
        <v/>
      </c>
      <c r="C4755" t="str">
        <f>IF('3.Stok Awal'!$C4755=0,"",'3.Stok Awal'!$C4755)</f>
        <v/>
      </c>
      <c r="D4755" t="str">
        <f>IF('3.Stok Awal'!$D4755=0,"",'3.Stok Awal'!$D4755)</f>
        <v/>
      </c>
      <c r="E4755" t="str">
        <f>IF('3.Stok Awal'!$E4755=0,"",'3.Stok Awal'!$E4755)</f>
        <v/>
      </c>
      <c r="F4755" s="4" t="str">
        <f>IF('3.Stok Awal'!$F4755=0,"",'3.Stok Awal'!$F4755)</f>
        <v/>
      </c>
      <c r="G4755" s="4" t="str">
        <f t="shared" si="74"/>
        <v/>
      </c>
      <c r="H4755">
        <f>IF('3.Stok Awal'!$I4755=0,0,'3.Stok Awal'!$I4755)</f>
        <v>0</v>
      </c>
      <c r="I4755" t="str">
        <f>IF('3.Stok Awal'!$J4755=0,"",'3.Stok Awal'!$J4755)</f>
        <v/>
      </c>
      <c r="J4755">
        <f>IF('3.Stok Awal'!$K4755=0,0,'3.Stok Awal'!$K4755)</f>
        <v>0</v>
      </c>
      <c r="K4755" t="str">
        <f>IF('3.Stok Awal'!$L4755=0,"",'3.Stok Awal'!$L4755)</f>
        <v/>
      </c>
      <c r="L4755">
        <f>IF('3.Stok Awal'!$N4755=0,0,'3.Stok Awal'!$N4755)</f>
        <v>0</v>
      </c>
      <c r="M4755" t="str">
        <f>IF('3.Stok Awal'!$O4755=0,"",'3.Stok Awal'!$O4755)</f>
        <v/>
      </c>
      <c r="N4755">
        <f>SUMIF('4.Sell to Trade'!$O$5:$O$5003,'5.Stok Akhir'!$G4755,'4.Sell to Trade'!$Q$5:$Q$5003)</f>
        <v>0</v>
      </c>
      <c r="O4755" t="str">
        <f>IF('3.Stok Awal'!$L4755=0,"",'3.Stok Awal'!$L4755)</f>
        <v/>
      </c>
      <c r="P4755">
        <f>IF(ISNA(VLOOKUP($A4755,STOK_AWAL,13,0)),0,IF(VLOOKUP($A4755,STOK_AWAL,13,0)&gt;0,ROUNDDOWN(L4755/VLOOKUP($A4755,STOK_AWAL,13,0),0),0))</f>
        <v>0</v>
      </c>
      <c r="Q4755" t="str">
        <f>I4755</f>
        <v/>
      </c>
      <c r="R4755">
        <f>IFERROR(MOD(L4755,VLOOKUP($A4755,STOK_AWAL,13,0)),0)</f>
        <v>0</v>
      </c>
      <c r="S4755" t="str">
        <f>K4755</f>
        <v/>
      </c>
      <c r="T4755">
        <f>R4755+(P4755*(IFERROR(VLOOKUP($A4755,STOK_AWAL,13,0),0)))</f>
        <v>0</v>
      </c>
      <c r="U4755" t="str">
        <f>M4755</f>
        <v/>
      </c>
    </row>
    <row r="4756" spans="1:21" x14ac:dyDescent="0.25">
      <c r="A4756" t="str">
        <f>IF('3.Stok Awal'!$A4756=0,"",'3.Stok Awal'!$A4756)</f>
        <v/>
      </c>
      <c r="B4756" t="str">
        <f>IF('3.Stok Awal'!$B4756=0,"",'3.Stok Awal'!$B4756)</f>
        <v/>
      </c>
      <c r="C4756" t="str">
        <f>IF('3.Stok Awal'!$C4756=0,"",'3.Stok Awal'!$C4756)</f>
        <v/>
      </c>
      <c r="D4756" t="str">
        <f>IF('3.Stok Awal'!$D4756=0,"",'3.Stok Awal'!$D4756)</f>
        <v/>
      </c>
      <c r="E4756" t="str">
        <f>IF('3.Stok Awal'!$E4756=0,"",'3.Stok Awal'!$E4756)</f>
        <v/>
      </c>
      <c r="F4756" s="4" t="str">
        <f>IF('3.Stok Awal'!$F4756=0,"",'3.Stok Awal'!$F4756)</f>
        <v/>
      </c>
      <c r="G4756" s="4" t="str">
        <f t="shared" si="74"/>
        <v/>
      </c>
      <c r="H4756">
        <f>IF('3.Stok Awal'!$I4756=0,0,'3.Stok Awal'!$I4756)</f>
        <v>0</v>
      </c>
      <c r="I4756" t="str">
        <f>IF('3.Stok Awal'!$J4756=0,"",'3.Stok Awal'!$J4756)</f>
        <v/>
      </c>
      <c r="J4756">
        <f>IF('3.Stok Awal'!$K4756=0,0,'3.Stok Awal'!$K4756)</f>
        <v>0</v>
      </c>
      <c r="K4756" t="str">
        <f>IF('3.Stok Awal'!$L4756=0,"",'3.Stok Awal'!$L4756)</f>
        <v/>
      </c>
      <c r="L4756">
        <f>IF('3.Stok Awal'!$N4756=0,0,'3.Stok Awal'!$N4756)</f>
        <v>0</v>
      </c>
      <c r="M4756" t="str">
        <f>IF('3.Stok Awal'!$O4756=0,"",'3.Stok Awal'!$O4756)</f>
        <v/>
      </c>
      <c r="N4756">
        <f>SUMIF('4.Sell to Trade'!$O$5:$O$5003,'5.Stok Akhir'!$G4756,'4.Sell to Trade'!$Q$5:$Q$5003)</f>
        <v>0</v>
      </c>
      <c r="O4756" t="str">
        <f>IF('3.Stok Awal'!$L4756=0,"",'3.Stok Awal'!$L4756)</f>
        <v/>
      </c>
      <c r="P4756">
        <f>IF(ISNA(VLOOKUP($A4756,STOK_AWAL,13,0)),0,IF(VLOOKUP($A4756,STOK_AWAL,13,0)&gt;0,ROUNDDOWN(L4756/VLOOKUP($A4756,STOK_AWAL,13,0),0),0))</f>
        <v>0</v>
      </c>
      <c r="Q4756" t="str">
        <f>I4756</f>
        <v/>
      </c>
      <c r="R4756">
        <f>IFERROR(MOD(L4756,VLOOKUP($A4756,STOK_AWAL,13,0)),0)</f>
        <v>0</v>
      </c>
      <c r="S4756" t="str">
        <f>K4756</f>
        <v/>
      </c>
      <c r="T4756">
        <f>R4756+(P4756*(IFERROR(VLOOKUP($A4756,STOK_AWAL,13,0),0)))</f>
        <v>0</v>
      </c>
      <c r="U4756" t="str">
        <f>M4756</f>
        <v/>
      </c>
    </row>
    <row r="4757" spans="1:21" x14ac:dyDescent="0.25">
      <c r="A4757" t="str">
        <f>IF('3.Stok Awal'!$A4757=0,"",'3.Stok Awal'!$A4757)</f>
        <v/>
      </c>
      <c r="B4757" t="str">
        <f>IF('3.Stok Awal'!$B4757=0,"",'3.Stok Awal'!$B4757)</f>
        <v/>
      </c>
      <c r="C4757" t="str">
        <f>IF('3.Stok Awal'!$C4757=0,"",'3.Stok Awal'!$C4757)</f>
        <v/>
      </c>
      <c r="D4757" t="str">
        <f>IF('3.Stok Awal'!$D4757=0,"",'3.Stok Awal'!$D4757)</f>
        <v/>
      </c>
      <c r="E4757" t="str">
        <f>IF('3.Stok Awal'!$E4757=0,"",'3.Stok Awal'!$E4757)</f>
        <v/>
      </c>
      <c r="F4757" s="4" t="str">
        <f>IF('3.Stok Awal'!$F4757=0,"",'3.Stok Awal'!$F4757)</f>
        <v/>
      </c>
      <c r="G4757" s="4" t="str">
        <f t="shared" si="74"/>
        <v/>
      </c>
      <c r="H4757">
        <f>IF('3.Stok Awal'!$I4757=0,0,'3.Stok Awal'!$I4757)</f>
        <v>0</v>
      </c>
      <c r="I4757" t="str">
        <f>IF('3.Stok Awal'!$J4757=0,"",'3.Stok Awal'!$J4757)</f>
        <v/>
      </c>
      <c r="J4757">
        <f>IF('3.Stok Awal'!$K4757=0,0,'3.Stok Awal'!$K4757)</f>
        <v>0</v>
      </c>
      <c r="K4757" t="str">
        <f>IF('3.Stok Awal'!$L4757=0,"",'3.Stok Awal'!$L4757)</f>
        <v/>
      </c>
      <c r="L4757">
        <f>IF('3.Stok Awal'!$N4757=0,0,'3.Stok Awal'!$N4757)</f>
        <v>0</v>
      </c>
      <c r="M4757" t="str">
        <f>IF('3.Stok Awal'!$O4757=0,"",'3.Stok Awal'!$O4757)</f>
        <v/>
      </c>
      <c r="N4757">
        <f>SUMIF('4.Sell to Trade'!$O$5:$O$5003,'5.Stok Akhir'!$G4757,'4.Sell to Trade'!$Q$5:$Q$5003)</f>
        <v>0</v>
      </c>
      <c r="O4757" t="str">
        <f>IF('3.Stok Awal'!$L4757=0,"",'3.Stok Awal'!$L4757)</f>
        <v/>
      </c>
      <c r="P4757">
        <f>IF(ISNA(VLOOKUP($A4757,STOK_AWAL,13,0)),0,IF(VLOOKUP($A4757,STOK_AWAL,13,0)&gt;0,ROUNDDOWN(L4757/VLOOKUP($A4757,STOK_AWAL,13,0),0),0))</f>
        <v>0</v>
      </c>
      <c r="Q4757" t="str">
        <f>I4757</f>
        <v/>
      </c>
      <c r="R4757">
        <f>IFERROR(MOD(L4757,VLOOKUP($A4757,STOK_AWAL,13,0)),0)</f>
        <v>0</v>
      </c>
      <c r="S4757" t="str">
        <f>K4757</f>
        <v/>
      </c>
      <c r="T4757">
        <f>R4757+(P4757*(IFERROR(VLOOKUP($A4757,STOK_AWAL,13,0),0)))</f>
        <v>0</v>
      </c>
      <c r="U4757" t="str">
        <f>M4757</f>
        <v/>
      </c>
    </row>
    <row r="4758" spans="1:21" x14ac:dyDescent="0.25">
      <c r="A4758" t="str">
        <f>IF('3.Stok Awal'!$A4758=0,"",'3.Stok Awal'!$A4758)</f>
        <v/>
      </c>
      <c r="B4758" t="str">
        <f>IF('3.Stok Awal'!$B4758=0,"",'3.Stok Awal'!$B4758)</f>
        <v/>
      </c>
      <c r="C4758" t="str">
        <f>IF('3.Stok Awal'!$C4758=0,"",'3.Stok Awal'!$C4758)</f>
        <v/>
      </c>
      <c r="D4758" t="str">
        <f>IF('3.Stok Awal'!$D4758=0,"",'3.Stok Awal'!$D4758)</f>
        <v/>
      </c>
      <c r="E4758" t="str">
        <f>IF('3.Stok Awal'!$E4758=0,"",'3.Stok Awal'!$E4758)</f>
        <v/>
      </c>
      <c r="F4758" s="4" t="str">
        <f>IF('3.Stok Awal'!$F4758=0,"",'3.Stok Awal'!$F4758)</f>
        <v/>
      </c>
      <c r="G4758" s="4" t="str">
        <f t="shared" si="74"/>
        <v/>
      </c>
      <c r="H4758">
        <f>IF('3.Stok Awal'!$I4758=0,0,'3.Stok Awal'!$I4758)</f>
        <v>0</v>
      </c>
      <c r="I4758" t="str">
        <f>IF('3.Stok Awal'!$J4758=0,"",'3.Stok Awal'!$J4758)</f>
        <v/>
      </c>
      <c r="J4758">
        <f>IF('3.Stok Awal'!$K4758=0,0,'3.Stok Awal'!$K4758)</f>
        <v>0</v>
      </c>
      <c r="K4758" t="str">
        <f>IF('3.Stok Awal'!$L4758=0,"",'3.Stok Awal'!$L4758)</f>
        <v/>
      </c>
      <c r="L4758">
        <f>IF('3.Stok Awal'!$N4758=0,0,'3.Stok Awal'!$N4758)</f>
        <v>0</v>
      </c>
      <c r="M4758" t="str">
        <f>IF('3.Stok Awal'!$O4758=0,"",'3.Stok Awal'!$O4758)</f>
        <v/>
      </c>
      <c r="N4758">
        <f>SUMIF('4.Sell to Trade'!$O$5:$O$5003,'5.Stok Akhir'!$G4758,'4.Sell to Trade'!$Q$5:$Q$5003)</f>
        <v>0</v>
      </c>
      <c r="O4758" t="str">
        <f>IF('3.Stok Awal'!$L4758=0,"",'3.Stok Awal'!$L4758)</f>
        <v/>
      </c>
      <c r="P4758">
        <f>IF(ISNA(VLOOKUP($A4758,STOK_AWAL,13,0)),0,IF(VLOOKUP($A4758,STOK_AWAL,13,0)&gt;0,ROUNDDOWN(L4758/VLOOKUP($A4758,STOK_AWAL,13,0),0),0))</f>
        <v>0</v>
      </c>
      <c r="Q4758" t="str">
        <f>I4758</f>
        <v/>
      </c>
      <c r="R4758">
        <f>IFERROR(MOD(L4758,VLOOKUP($A4758,STOK_AWAL,13,0)),0)</f>
        <v>0</v>
      </c>
      <c r="S4758" t="str">
        <f>K4758</f>
        <v/>
      </c>
      <c r="T4758">
        <f>R4758+(P4758*(IFERROR(VLOOKUP($A4758,STOK_AWAL,13,0),0)))</f>
        <v>0</v>
      </c>
      <c r="U4758" t="str">
        <f>M4758</f>
        <v/>
      </c>
    </row>
    <row r="4759" spans="1:21" x14ac:dyDescent="0.25">
      <c r="A4759" t="str">
        <f>IF('3.Stok Awal'!$A4759=0,"",'3.Stok Awal'!$A4759)</f>
        <v/>
      </c>
      <c r="B4759" t="str">
        <f>IF('3.Stok Awal'!$B4759=0,"",'3.Stok Awal'!$B4759)</f>
        <v/>
      </c>
      <c r="C4759" t="str">
        <f>IF('3.Stok Awal'!$C4759=0,"",'3.Stok Awal'!$C4759)</f>
        <v/>
      </c>
      <c r="D4759" t="str">
        <f>IF('3.Stok Awal'!$D4759=0,"",'3.Stok Awal'!$D4759)</f>
        <v/>
      </c>
      <c r="E4759" t="str">
        <f>IF('3.Stok Awal'!$E4759=0,"",'3.Stok Awal'!$E4759)</f>
        <v/>
      </c>
      <c r="F4759" s="4" t="str">
        <f>IF('3.Stok Awal'!$F4759=0,"",'3.Stok Awal'!$F4759)</f>
        <v/>
      </c>
      <c r="G4759" s="4" t="str">
        <f t="shared" si="74"/>
        <v/>
      </c>
      <c r="H4759">
        <f>IF('3.Stok Awal'!$I4759=0,0,'3.Stok Awal'!$I4759)</f>
        <v>0</v>
      </c>
      <c r="I4759" t="str">
        <f>IF('3.Stok Awal'!$J4759=0,"",'3.Stok Awal'!$J4759)</f>
        <v/>
      </c>
      <c r="J4759">
        <f>IF('3.Stok Awal'!$K4759=0,0,'3.Stok Awal'!$K4759)</f>
        <v>0</v>
      </c>
      <c r="K4759" t="str">
        <f>IF('3.Stok Awal'!$L4759=0,"",'3.Stok Awal'!$L4759)</f>
        <v/>
      </c>
      <c r="L4759">
        <f>IF('3.Stok Awal'!$N4759=0,0,'3.Stok Awal'!$N4759)</f>
        <v>0</v>
      </c>
      <c r="M4759" t="str">
        <f>IF('3.Stok Awal'!$O4759=0,"",'3.Stok Awal'!$O4759)</f>
        <v/>
      </c>
      <c r="N4759">
        <f>SUMIF('4.Sell to Trade'!$O$5:$O$5003,'5.Stok Akhir'!$G4759,'4.Sell to Trade'!$Q$5:$Q$5003)</f>
        <v>0</v>
      </c>
      <c r="O4759" t="str">
        <f>IF('3.Stok Awal'!$L4759=0,"",'3.Stok Awal'!$L4759)</f>
        <v/>
      </c>
      <c r="P4759">
        <f>IF(ISNA(VLOOKUP($A4759,STOK_AWAL,13,0)),0,IF(VLOOKUP($A4759,STOK_AWAL,13,0)&gt;0,ROUNDDOWN(L4759/VLOOKUP($A4759,STOK_AWAL,13,0),0),0))</f>
        <v>0</v>
      </c>
      <c r="Q4759" t="str">
        <f>I4759</f>
        <v/>
      </c>
      <c r="R4759">
        <f>IFERROR(MOD(L4759,VLOOKUP($A4759,STOK_AWAL,13,0)),0)</f>
        <v>0</v>
      </c>
      <c r="S4759" t="str">
        <f>K4759</f>
        <v/>
      </c>
      <c r="T4759">
        <f>R4759+(P4759*(IFERROR(VLOOKUP($A4759,STOK_AWAL,13,0),0)))</f>
        <v>0</v>
      </c>
      <c r="U4759" t="str">
        <f>M4759</f>
        <v/>
      </c>
    </row>
    <row r="4760" spans="1:21" x14ac:dyDescent="0.25">
      <c r="A4760" t="str">
        <f>IF('3.Stok Awal'!$A4760=0,"",'3.Stok Awal'!$A4760)</f>
        <v/>
      </c>
      <c r="B4760" t="str">
        <f>IF('3.Stok Awal'!$B4760=0,"",'3.Stok Awal'!$B4760)</f>
        <v/>
      </c>
      <c r="C4760" t="str">
        <f>IF('3.Stok Awal'!$C4760=0,"",'3.Stok Awal'!$C4760)</f>
        <v/>
      </c>
      <c r="D4760" t="str">
        <f>IF('3.Stok Awal'!$D4760=0,"",'3.Stok Awal'!$D4760)</f>
        <v/>
      </c>
      <c r="E4760" t="str">
        <f>IF('3.Stok Awal'!$E4760=0,"",'3.Stok Awal'!$E4760)</f>
        <v/>
      </c>
      <c r="F4760" s="4" t="str">
        <f>IF('3.Stok Awal'!$F4760=0,"",'3.Stok Awal'!$F4760)</f>
        <v/>
      </c>
      <c r="G4760" s="4" t="str">
        <f t="shared" si="74"/>
        <v/>
      </c>
      <c r="H4760">
        <f>IF('3.Stok Awal'!$I4760=0,0,'3.Stok Awal'!$I4760)</f>
        <v>0</v>
      </c>
      <c r="I4760" t="str">
        <f>IF('3.Stok Awal'!$J4760=0,"",'3.Stok Awal'!$J4760)</f>
        <v/>
      </c>
      <c r="J4760">
        <f>IF('3.Stok Awal'!$K4760=0,0,'3.Stok Awal'!$K4760)</f>
        <v>0</v>
      </c>
      <c r="K4760" t="str">
        <f>IF('3.Stok Awal'!$L4760=0,"",'3.Stok Awal'!$L4760)</f>
        <v/>
      </c>
      <c r="L4760">
        <f>IF('3.Stok Awal'!$N4760=0,0,'3.Stok Awal'!$N4760)</f>
        <v>0</v>
      </c>
      <c r="M4760" t="str">
        <f>IF('3.Stok Awal'!$O4760=0,"",'3.Stok Awal'!$O4760)</f>
        <v/>
      </c>
      <c r="N4760">
        <f>SUMIF('4.Sell to Trade'!$O$5:$O$5003,'5.Stok Akhir'!$G4760,'4.Sell to Trade'!$Q$5:$Q$5003)</f>
        <v>0</v>
      </c>
      <c r="O4760" t="str">
        <f>IF('3.Stok Awal'!$L4760=0,"",'3.Stok Awal'!$L4760)</f>
        <v/>
      </c>
      <c r="P4760">
        <f>IF(ISNA(VLOOKUP($A4760,STOK_AWAL,13,0)),0,IF(VLOOKUP($A4760,STOK_AWAL,13,0)&gt;0,ROUNDDOWN(L4760/VLOOKUP($A4760,STOK_AWAL,13,0),0),0))</f>
        <v>0</v>
      </c>
      <c r="Q4760" t="str">
        <f>I4760</f>
        <v/>
      </c>
      <c r="R4760">
        <f>IFERROR(MOD(L4760,VLOOKUP($A4760,STOK_AWAL,13,0)),0)</f>
        <v>0</v>
      </c>
      <c r="S4760" t="str">
        <f>K4760</f>
        <v/>
      </c>
      <c r="T4760">
        <f>R4760+(P4760*(IFERROR(VLOOKUP($A4760,STOK_AWAL,13,0),0)))</f>
        <v>0</v>
      </c>
      <c r="U4760" t="str">
        <f>M4760</f>
        <v/>
      </c>
    </row>
    <row r="4761" spans="1:21" x14ac:dyDescent="0.25">
      <c r="A4761" t="str">
        <f>IF('3.Stok Awal'!$A4761=0,"",'3.Stok Awal'!$A4761)</f>
        <v/>
      </c>
      <c r="B4761" t="str">
        <f>IF('3.Stok Awal'!$B4761=0,"",'3.Stok Awal'!$B4761)</f>
        <v/>
      </c>
      <c r="C4761" t="str">
        <f>IF('3.Stok Awal'!$C4761=0,"",'3.Stok Awal'!$C4761)</f>
        <v/>
      </c>
      <c r="D4761" t="str">
        <f>IF('3.Stok Awal'!$D4761=0,"",'3.Stok Awal'!$D4761)</f>
        <v/>
      </c>
      <c r="E4761" t="str">
        <f>IF('3.Stok Awal'!$E4761=0,"",'3.Stok Awal'!$E4761)</f>
        <v/>
      </c>
      <c r="F4761" s="4" t="str">
        <f>IF('3.Stok Awal'!$F4761=0,"",'3.Stok Awal'!$F4761)</f>
        <v/>
      </c>
      <c r="G4761" s="4" t="str">
        <f t="shared" si="74"/>
        <v/>
      </c>
      <c r="H4761">
        <f>IF('3.Stok Awal'!$I4761=0,0,'3.Stok Awal'!$I4761)</f>
        <v>0</v>
      </c>
      <c r="I4761" t="str">
        <f>IF('3.Stok Awal'!$J4761=0,"",'3.Stok Awal'!$J4761)</f>
        <v/>
      </c>
      <c r="J4761">
        <f>IF('3.Stok Awal'!$K4761=0,0,'3.Stok Awal'!$K4761)</f>
        <v>0</v>
      </c>
      <c r="K4761" t="str">
        <f>IF('3.Stok Awal'!$L4761=0,"",'3.Stok Awal'!$L4761)</f>
        <v/>
      </c>
      <c r="L4761">
        <f>IF('3.Stok Awal'!$N4761=0,0,'3.Stok Awal'!$N4761)</f>
        <v>0</v>
      </c>
      <c r="M4761" t="str">
        <f>IF('3.Stok Awal'!$O4761=0,"",'3.Stok Awal'!$O4761)</f>
        <v/>
      </c>
      <c r="N4761">
        <f>SUMIF('4.Sell to Trade'!$O$5:$O$5003,'5.Stok Akhir'!$G4761,'4.Sell to Trade'!$Q$5:$Q$5003)</f>
        <v>0</v>
      </c>
      <c r="O4761" t="str">
        <f>IF('3.Stok Awal'!$L4761=0,"",'3.Stok Awal'!$L4761)</f>
        <v/>
      </c>
      <c r="P4761">
        <f>IF(ISNA(VLOOKUP($A4761,STOK_AWAL,13,0)),0,IF(VLOOKUP($A4761,STOK_AWAL,13,0)&gt;0,ROUNDDOWN(L4761/VLOOKUP($A4761,STOK_AWAL,13,0),0),0))</f>
        <v>0</v>
      </c>
      <c r="Q4761" t="str">
        <f>I4761</f>
        <v/>
      </c>
      <c r="R4761">
        <f>IFERROR(MOD(L4761,VLOOKUP($A4761,STOK_AWAL,13,0)),0)</f>
        <v>0</v>
      </c>
      <c r="S4761" t="str">
        <f>K4761</f>
        <v/>
      </c>
      <c r="T4761">
        <f>R4761+(P4761*(IFERROR(VLOOKUP($A4761,STOK_AWAL,13,0),0)))</f>
        <v>0</v>
      </c>
      <c r="U4761" t="str">
        <f>M4761</f>
        <v/>
      </c>
    </row>
    <row r="4762" spans="1:21" x14ac:dyDescent="0.25">
      <c r="A4762" t="str">
        <f>IF('3.Stok Awal'!$A4762=0,"",'3.Stok Awal'!$A4762)</f>
        <v/>
      </c>
      <c r="B4762" t="str">
        <f>IF('3.Stok Awal'!$B4762=0,"",'3.Stok Awal'!$B4762)</f>
        <v/>
      </c>
      <c r="C4762" t="str">
        <f>IF('3.Stok Awal'!$C4762=0,"",'3.Stok Awal'!$C4762)</f>
        <v/>
      </c>
      <c r="D4762" t="str">
        <f>IF('3.Stok Awal'!$D4762=0,"",'3.Stok Awal'!$D4762)</f>
        <v/>
      </c>
      <c r="E4762" t="str">
        <f>IF('3.Stok Awal'!$E4762=0,"",'3.Stok Awal'!$E4762)</f>
        <v/>
      </c>
      <c r="F4762" s="4" t="str">
        <f>IF('3.Stok Awal'!$F4762=0,"",'3.Stok Awal'!$F4762)</f>
        <v/>
      </c>
      <c r="G4762" s="4" t="str">
        <f t="shared" si="74"/>
        <v/>
      </c>
      <c r="H4762">
        <f>IF('3.Stok Awal'!$I4762=0,0,'3.Stok Awal'!$I4762)</f>
        <v>0</v>
      </c>
      <c r="I4762" t="str">
        <f>IF('3.Stok Awal'!$J4762=0,"",'3.Stok Awal'!$J4762)</f>
        <v/>
      </c>
      <c r="J4762">
        <f>IF('3.Stok Awal'!$K4762=0,0,'3.Stok Awal'!$K4762)</f>
        <v>0</v>
      </c>
      <c r="K4762" t="str">
        <f>IF('3.Stok Awal'!$L4762=0,"",'3.Stok Awal'!$L4762)</f>
        <v/>
      </c>
      <c r="L4762">
        <f>IF('3.Stok Awal'!$N4762=0,0,'3.Stok Awal'!$N4762)</f>
        <v>0</v>
      </c>
      <c r="M4762" t="str">
        <f>IF('3.Stok Awal'!$O4762=0,"",'3.Stok Awal'!$O4762)</f>
        <v/>
      </c>
      <c r="N4762">
        <f>SUMIF('4.Sell to Trade'!$O$5:$O$5003,'5.Stok Akhir'!$G4762,'4.Sell to Trade'!$Q$5:$Q$5003)</f>
        <v>0</v>
      </c>
      <c r="O4762" t="str">
        <f>IF('3.Stok Awal'!$L4762=0,"",'3.Stok Awal'!$L4762)</f>
        <v/>
      </c>
      <c r="P4762">
        <f>IF(ISNA(VLOOKUP($A4762,STOK_AWAL,13,0)),0,IF(VLOOKUP($A4762,STOK_AWAL,13,0)&gt;0,ROUNDDOWN(L4762/VLOOKUP($A4762,STOK_AWAL,13,0),0),0))</f>
        <v>0</v>
      </c>
      <c r="Q4762" t="str">
        <f>I4762</f>
        <v/>
      </c>
      <c r="R4762">
        <f>IFERROR(MOD(L4762,VLOOKUP($A4762,STOK_AWAL,13,0)),0)</f>
        <v>0</v>
      </c>
      <c r="S4762" t="str">
        <f>K4762</f>
        <v/>
      </c>
      <c r="T4762">
        <f>R4762+(P4762*(IFERROR(VLOOKUP($A4762,STOK_AWAL,13,0),0)))</f>
        <v>0</v>
      </c>
      <c r="U4762" t="str">
        <f>M4762</f>
        <v/>
      </c>
    </row>
    <row r="4763" spans="1:21" x14ac:dyDescent="0.25">
      <c r="A4763" t="str">
        <f>IF('3.Stok Awal'!$A4763=0,"",'3.Stok Awal'!$A4763)</f>
        <v/>
      </c>
      <c r="B4763" t="str">
        <f>IF('3.Stok Awal'!$B4763=0,"",'3.Stok Awal'!$B4763)</f>
        <v/>
      </c>
      <c r="C4763" t="str">
        <f>IF('3.Stok Awal'!$C4763=0,"",'3.Stok Awal'!$C4763)</f>
        <v/>
      </c>
      <c r="D4763" t="str">
        <f>IF('3.Stok Awal'!$D4763=0,"",'3.Stok Awal'!$D4763)</f>
        <v/>
      </c>
      <c r="E4763" t="str">
        <f>IF('3.Stok Awal'!$E4763=0,"",'3.Stok Awal'!$E4763)</f>
        <v/>
      </c>
      <c r="F4763" s="4" t="str">
        <f>IF('3.Stok Awal'!$F4763=0,"",'3.Stok Awal'!$F4763)</f>
        <v/>
      </c>
      <c r="G4763" s="4" t="str">
        <f t="shared" si="74"/>
        <v/>
      </c>
      <c r="H4763">
        <f>IF('3.Stok Awal'!$I4763=0,0,'3.Stok Awal'!$I4763)</f>
        <v>0</v>
      </c>
      <c r="I4763" t="str">
        <f>IF('3.Stok Awal'!$J4763=0,"",'3.Stok Awal'!$J4763)</f>
        <v/>
      </c>
      <c r="J4763">
        <f>IF('3.Stok Awal'!$K4763=0,0,'3.Stok Awal'!$K4763)</f>
        <v>0</v>
      </c>
      <c r="K4763" t="str">
        <f>IF('3.Stok Awal'!$L4763=0,"",'3.Stok Awal'!$L4763)</f>
        <v/>
      </c>
      <c r="L4763">
        <f>IF('3.Stok Awal'!$N4763=0,0,'3.Stok Awal'!$N4763)</f>
        <v>0</v>
      </c>
      <c r="M4763" t="str">
        <f>IF('3.Stok Awal'!$O4763=0,"",'3.Stok Awal'!$O4763)</f>
        <v/>
      </c>
      <c r="N4763">
        <f>SUMIF('4.Sell to Trade'!$O$5:$O$5003,'5.Stok Akhir'!$G4763,'4.Sell to Trade'!$Q$5:$Q$5003)</f>
        <v>0</v>
      </c>
      <c r="O4763" t="str">
        <f>IF('3.Stok Awal'!$L4763=0,"",'3.Stok Awal'!$L4763)</f>
        <v/>
      </c>
      <c r="P4763">
        <f>IF(ISNA(VLOOKUP($A4763,STOK_AWAL,13,0)),0,IF(VLOOKUP($A4763,STOK_AWAL,13,0)&gt;0,ROUNDDOWN(L4763/VLOOKUP($A4763,STOK_AWAL,13,0),0),0))</f>
        <v>0</v>
      </c>
      <c r="Q4763" t="str">
        <f>I4763</f>
        <v/>
      </c>
      <c r="R4763">
        <f>IFERROR(MOD(L4763,VLOOKUP($A4763,STOK_AWAL,13,0)),0)</f>
        <v>0</v>
      </c>
      <c r="S4763" t="str">
        <f>K4763</f>
        <v/>
      </c>
      <c r="T4763">
        <f>R4763+(P4763*(IFERROR(VLOOKUP($A4763,STOK_AWAL,13,0),0)))</f>
        <v>0</v>
      </c>
      <c r="U4763" t="str">
        <f>M4763</f>
        <v/>
      </c>
    </row>
    <row r="4764" spans="1:21" x14ac:dyDescent="0.25">
      <c r="A4764" t="str">
        <f>IF('3.Stok Awal'!$A4764=0,"",'3.Stok Awal'!$A4764)</f>
        <v/>
      </c>
      <c r="B4764" t="str">
        <f>IF('3.Stok Awal'!$B4764=0,"",'3.Stok Awal'!$B4764)</f>
        <v/>
      </c>
      <c r="C4764" t="str">
        <f>IF('3.Stok Awal'!$C4764=0,"",'3.Stok Awal'!$C4764)</f>
        <v/>
      </c>
      <c r="D4764" t="str">
        <f>IF('3.Stok Awal'!$D4764=0,"",'3.Stok Awal'!$D4764)</f>
        <v/>
      </c>
      <c r="E4764" t="str">
        <f>IF('3.Stok Awal'!$E4764=0,"",'3.Stok Awal'!$E4764)</f>
        <v/>
      </c>
      <c r="F4764" s="4" t="str">
        <f>IF('3.Stok Awal'!$F4764=0,"",'3.Stok Awal'!$F4764)</f>
        <v/>
      </c>
      <c r="G4764" s="4" t="str">
        <f t="shared" si="74"/>
        <v/>
      </c>
      <c r="H4764">
        <f>IF('3.Stok Awal'!$I4764=0,0,'3.Stok Awal'!$I4764)</f>
        <v>0</v>
      </c>
      <c r="I4764" t="str">
        <f>IF('3.Stok Awal'!$J4764=0,"",'3.Stok Awal'!$J4764)</f>
        <v/>
      </c>
      <c r="J4764">
        <f>IF('3.Stok Awal'!$K4764=0,0,'3.Stok Awal'!$K4764)</f>
        <v>0</v>
      </c>
      <c r="K4764" t="str">
        <f>IF('3.Stok Awal'!$L4764=0,"",'3.Stok Awal'!$L4764)</f>
        <v/>
      </c>
      <c r="L4764">
        <f>IF('3.Stok Awal'!$N4764=0,0,'3.Stok Awal'!$N4764)</f>
        <v>0</v>
      </c>
      <c r="M4764" t="str">
        <f>IF('3.Stok Awal'!$O4764=0,"",'3.Stok Awal'!$O4764)</f>
        <v/>
      </c>
      <c r="N4764">
        <f>SUMIF('4.Sell to Trade'!$O$5:$O$5003,'5.Stok Akhir'!$G4764,'4.Sell to Trade'!$Q$5:$Q$5003)</f>
        <v>0</v>
      </c>
      <c r="O4764" t="str">
        <f>IF('3.Stok Awal'!$L4764=0,"",'3.Stok Awal'!$L4764)</f>
        <v/>
      </c>
      <c r="P4764">
        <f>IF(ISNA(VLOOKUP($A4764,STOK_AWAL,13,0)),0,IF(VLOOKUP($A4764,STOK_AWAL,13,0)&gt;0,ROUNDDOWN(L4764/VLOOKUP($A4764,STOK_AWAL,13,0),0),0))</f>
        <v>0</v>
      </c>
      <c r="Q4764" t="str">
        <f>I4764</f>
        <v/>
      </c>
      <c r="R4764">
        <f>IFERROR(MOD(L4764,VLOOKUP($A4764,STOK_AWAL,13,0)),0)</f>
        <v>0</v>
      </c>
      <c r="S4764" t="str">
        <f>K4764</f>
        <v/>
      </c>
      <c r="T4764">
        <f>R4764+(P4764*(IFERROR(VLOOKUP($A4764,STOK_AWAL,13,0),0)))</f>
        <v>0</v>
      </c>
      <c r="U4764" t="str">
        <f>M4764</f>
        <v/>
      </c>
    </row>
    <row r="4765" spans="1:21" x14ac:dyDescent="0.25">
      <c r="A4765" t="str">
        <f>IF('3.Stok Awal'!$A4765=0,"",'3.Stok Awal'!$A4765)</f>
        <v/>
      </c>
      <c r="B4765" t="str">
        <f>IF('3.Stok Awal'!$B4765=0,"",'3.Stok Awal'!$B4765)</f>
        <v/>
      </c>
      <c r="C4765" t="str">
        <f>IF('3.Stok Awal'!$C4765=0,"",'3.Stok Awal'!$C4765)</f>
        <v/>
      </c>
      <c r="D4765" t="str">
        <f>IF('3.Stok Awal'!$D4765=0,"",'3.Stok Awal'!$D4765)</f>
        <v/>
      </c>
      <c r="E4765" t="str">
        <f>IF('3.Stok Awal'!$E4765=0,"",'3.Stok Awal'!$E4765)</f>
        <v/>
      </c>
      <c r="F4765" s="4" t="str">
        <f>IF('3.Stok Awal'!$F4765=0,"",'3.Stok Awal'!$F4765)</f>
        <v/>
      </c>
      <c r="G4765" s="4" t="str">
        <f t="shared" si="74"/>
        <v/>
      </c>
      <c r="H4765">
        <f>IF('3.Stok Awal'!$I4765=0,0,'3.Stok Awal'!$I4765)</f>
        <v>0</v>
      </c>
      <c r="I4765" t="str">
        <f>IF('3.Stok Awal'!$J4765=0,"",'3.Stok Awal'!$J4765)</f>
        <v/>
      </c>
      <c r="J4765">
        <f>IF('3.Stok Awal'!$K4765=0,0,'3.Stok Awal'!$K4765)</f>
        <v>0</v>
      </c>
      <c r="K4765" t="str">
        <f>IF('3.Stok Awal'!$L4765=0,"",'3.Stok Awal'!$L4765)</f>
        <v/>
      </c>
      <c r="L4765">
        <f>IF('3.Stok Awal'!$N4765=0,0,'3.Stok Awal'!$N4765)</f>
        <v>0</v>
      </c>
      <c r="M4765" t="str">
        <f>IF('3.Stok Awal'!$O4765=0,"",'3.Stok Awal'!$O4765)</f>
        <v/>
      </c>
      <c r="N4765">
        <f>SUMIF('4.Sell to Trade'!$O$5:$O$5003,'5.Stok Akhir'!$G4765,'4.Sell to Trade'!$Q$5:$Q$5003)</f>
        <v>0</v>
      </c>
      <c r="O4765" t="str">
        <f>IF('3.Stok Awal'!$L4765=0,"",'3.Stok Awal'!$L4765)</f>
        <v/>
      </c>
      <c r="P4765">
        <f>IF(ISNA(VLOOKUP($A4765,STOK_AWAL,13,0)),0,IF(VLOOKUP($A4765,STOK_AWAL,13,0)&gt;0,ROUNDDOWN(L4765/VLOOKUP($A4765,STOK_AWAL,13,0),0),0))</f>
        <v>0</v>
      </c>
      <c r="Q4765" t="str">
        <f>I4765</f>
        <v/>
      </c>
      <c r="R4765">
        <f>IFERROR(MOD(L4765,VLOOKUP($A4765,STOK_AWAL,13,0)),0)</f>
        <v>0</v>
      </c>
      <c r="S4765" t="str">
        <f>K4765</f>
        <v/>
      </c>
      <c r="T4765">
        <f>R4765+(P4765*(IFERROR(VLOOKUP($A4765,STOK_AWAL,13,0),0)))</f>
        <v>0</v>
      </c>
      <c r="U4765" t="str">
        <f>M4765</f>
        <v/>
      </c>
    </row>
    <row r="4766" spans="1:21" x14ac:dyDescent="0.25">
      <c r="A4766" t="str">
        <f>IF('3.Stok Awal'!$A4766=0,"",'3.Stok Awal'!$A4766)</f>
        <v/>
      </c>
      <c r="B4766" t="str">
        <f>IF('3.Stok Awal'!$B4766=0,"",'3.Stok Awal'!$B4766)</f>
        <v/>
      </c>
      <c r="C4766" t="str">
        <f>IF('3.Stok Awal'!$C4766=0,"",'3.Stok Awal'!$C4766)</f>
        <v/>
      </c>
      <c r="D4766" t="str">
        <f>IF('3.Stok Awal'!$D4766=0,"",'3.Stok Awal'!$D4766)</f>
        <v/>
      </c>
      <c r="E4766" t="str">
        <f>IF('3.Stok Awal'!$E4766=0,"",'3.Stok Awal'!$E4766)</f>
        <v/>
      </c>
      <c r="F4766" s="4" t="str">
        <f>IF('3.Stok Awal'!$F4766=0,"",'3.Stok Awal'!$F4766)</f>
        <v/>
      </c>
      <c r="G4766" s="4" t="str">
        <f t="shared" si="74"/>
        <v/>
      </c>
      <c r="H4766">
        <f>IF('3.Stok Awal'!$I4766=0,0,'3.Stok Awal'!$I4766)</f>
        <v>0</v>
      </c>
      <c r="I4766" t="str">
        <f>IF('3.Stok Awal'!$J4766=0,"",'3.Stok Awal'!$J4766)</f>
        <v/>
      </c>
      <c r="J4766">
        <f>IF('3.Stok Awal'!$K4766=0,0,'3.Stok Awal'!$K4766)</f>
        <v>0</v>
      </c>
      <c r="K4766" t="str">
        <f>IF('3.Stok Awal'!$L4766=0,"",'3.Stok Awal'!$L4766)</f>
        <v/>
      </c>
      <c r="L4766">
        <f>IF('3.Stok Awal'!$N4766=0,0,'3.Stok Awal'!$N4766)</f>
        <v>0</v>
      </c>
      <c r="M4766" t="str">
        <f>IF('3.Stok Awal'!$O4766=0,"",'3.Stok Awal'!$O4766)</f>
        <v/>
      </c>
      <c r="N4766">
        <f>SUMIF('4.Sell to Trade'!$O$5:$O$5003,'5.Stok Akhir'!$G4766,'4.Sell to Trade'!$Q$5:$Q$5003)</f>
        <v>0</v>
      </c>
      <c r="O4766" t="str">
        <f>IF('3.Stok Awal'!$L4766=0,"",'3.Stok Awal'!$L4766)</f>
        <v/>
      </c>
      <c r="P4766">
        <f>IF(ISNA(VLOOKUP($A4766,STOK_AWAL,13,0)),0,IF(VLOOKUP($A4766,STOK_AWAL,13,0)&gt;0,ROUNDDOWN(L4766/VLOOKUP($A4766,STOK_AWAL,13,0),0),0))</f>
        <v>0</v>
      </c>
      <c r="Q4766" t="str">
        <f>I4766</f>
        <v/>
      </c>
      <c r="R4766">
        <f>IFERROR(MOD(L4766,VLOOKUP($A4766,STOK_AWAL,13,0)),0)</f>
        <v>0</v>
      </c>
      <c r="S4766" t="str">
        <f>K4766</f>
        <v/>
      </c>
      <c r="T4766">
        <f>R4766+(P4766*(IFERROR(VLOOKUP($A4766,STOK_AWAL,13,0),0)))</f>
        <v>0</v>
      </c>
      <c r="U4766" t="str">
        <f>M4766</f>
        <v/>
      </c>
    </row>
    <row r="4767" spans="1:21" x14ac:dyDescent="0.25">
      <c r="A4767" t="str">
        <f>IF('3.Stok Awal'!$A4767=0,"",'3.Stok Awal'!$A4767)</f>
        <v/>
      </c>
      <c r="B4767" t="str">
        <f>IF('3.Stok Awal'!$B4767=0,"",'3.Stok Awal'!$B4767)</f>
        <v/>
      </c>
      <c r="C4767" t="str">
        <f>IF('3.Stok Awal'!$C4767=0,"",'3.Stok Awal'!$C4767)</f>
        <v/>
      </c>
      <c r="D4767" t="str">
        <f>IF('3.Stok Awal'!$D4767=0,"",'3.Stok Awal'!$D4767)</f>
        <v/>
      </c>
      <c r="E4767" t="str">
        <f>IF('3.Stok Awal'!$E4767=0,"",'3.Stok Awal'!$E4767)</f>
        <v/>
      </c>
      <c r="F4767" s="4" t="str">
        <f>IF('3.Stok Awal'!$F4767=0,"",'3.Stok Awal'!$F4767)</f>
        <v/>
      </c>
      <c r="G4767" s="4" t="str">
        <f t="shared" si="74"/>
        <v/>
      </c>
      <c r="H4767">
        <f>IF('3.Stok Awal'!$I4767=0,0,'3.Stok Awal'!$I4767)</f>
        <v>0</v>
      </c>
      <c r="I4767" t="str">
        <f>IF('3.Stok Awal'!$J4767=0,"",'3.Stok Awal'!$J4767)</f>
        <v/>
      </c>
      <c r="J4767">
        <f>IF('3.Stok Awal'!$K4767=0,0,'3.Stok Awal'!$K4767)</f>
        <v>0</v>
      </c>
      <c r="K4767" t="str">
        <f>IF('3.Stok Awal'!$L4767=0,"",'3.Stok Awal'!$L4767)</f>
        <v/>
      </c>
      <c r="L4767">
        <f>IF('3.Stok Awal'!$N4767=0,0,'3.Stok Awal'!$N4767)</f>
        <v>0</v>
      </c>
      <c r="M4767" t="str">
        <f>IF('3.Stok Awal'!$O4767=0,"",'3.Stok Awal'!$O4767)</f>
        <v/>
      </c>
      <c r="N4767">
        <f>SUMIF('4.Sell to Trade'!$O$5:$O$5003,'5.Stok Akhir'!$G4767,'4.Sell to Trade'!$Q$5:$Q$5003)</f>
        <v>0</v>
      </c>
      <c r="O4767" t="str">
        <f>IF('3.Stok Awal'!$L4767=0,"",'3.Stok Awal'!$L4767)</f>
        <v/>
      </c>
      <c r="P4767">
        <f>IF(ISNA(VLOOKUP($A4767,STOK_AWAL,13,0)),0,IF(VLOOKUP($A4767,STOK_AWAL,13,0)&gt;0,ROUNDDOWN(L4767/VLOOKUP($A4767,STOK_AWAL,13,0),0),0))</f>
        <v>0</v>
      </c>
      <c r="Q4767" t="str">
        <f>I4767</f>
        <v/>
      </c>
      <c r="R4767">
        <f>IFERROR(MOD(L4767,VLOOKUP($A4767,STOK_AWAL,13,0)),0)</f>
        <v>0</v>
      </c>
      <c r="S4767" t="str">
        <f>K4767</f>
        <v/>
      </c>
      <c r="T4767">
        <f>R4767+(P4767*(IFERROR(VLOOKUP($A4767,STOK_AWAL,13,0),0)))</f>
        <v>0</v>
      </c>
      <c r="U4767" t="str">
        <f>M4767</f>
        <v/>
      </c>
    </row>
    <row r="4768" spans="1:21" x14ac:dyDescent="0.25">
      <c r="A4768" t="str">
        <f>IF('3.Stok Awal'!$A4768=0,"",'3.Stok Awal'!$A4768)</f>
        <v/>
      </c>
      <c r="B4768" t="str">
        <f>IF('3.Stok Awal'!$B4768=0,"",'3.Stok Awal'!$B4768)</f>
        <v/>
      </c>
      <c r="C4768" t="str">
        <f>IF('3.Stok Awal'!$C4768=0,"",'3.Stok Awal'!$C4768)</f>
        <v/>
      </c>
      <c r="D4768" t="str">
        <f>IF('3.Stok Awal'!$D4768=0,"",'3.Stok Awal'!$D4768)</f>
        <v/>
      </c>
      <c r="E4768" t="str">
        <f>IF('3.Stok Awal'!$E4768=0,"",'3.Stok Awal'!$E4768)</f>
        <v/>
      </c>
      <c r="F4768" s="4" t="str">
        <f>IF('3.Stok Awal'!$F4768=0,"",'3.Stok Awal'!$F4768)</f>
        <v/>
      </c>
      <c r="G4768" s="4" t="str">
        <f t="shared" si="74"/>
        <v/>
      </c>
      <c r="H4768">
        <f>IF('3.Stok Awal'!$I4768=0,0,'3.Stok Awal'!$I4768)</f>
        <v>0</v>
      </c>
      <c r="I4768" t="str">
        <f>IF('3.Stok Awal'!$J4768=0,"",'3.Stok Awal'!$J4768)</f>
        <v/>
      </c>
      <c r="J4768">
        <f>IF('3.Stok Awal'!$K4768=0,0,'3.Stok Awal'!$K4768)</f>
        <v>0</v>
      </c>
      <c r="K4768" t="str">
        <f>IF('3.Stok Awal'!$L4768=0,"",'3.Stok Awal'!$L4768)</f>
        <v/>
      </c>
      <c r="L4768">
        <f>IF('3.Stok Awal'!$N4768=0,0,'3.Stok Awal'!$N4768)</f>
        <v>0</v>
      </c>
      <c r="M4768" t="str">
        <f>IF('3.Stok Awal'!$O4768=0,"",'3.Stok Awal'!$O4768)</f>
        <v/>
      </c>
      <c r="N4768">
        <f>SUMIF('4.Sell to Trade'!$O$5:$O$5003,'5.Stok Akhir'!$G4768,'4.Sell to Trade'!$Q$5:$Q$5003)</f>
        <v>0</v>
      </c>
      <c r="O4768" t="str">
        <f>IF('3.Stok Awal'!$L4768=0,"",'3.Stok Awal'!$L4768)</f>
        <v/>
      </c>
      <c r="P4768">
        <f>IF(ISNA(VLOOKUP($A4768,STOK_AWAL,13,0)),0,IF(VLOOKUP($A4768,STOK_AWAL,13,0)&gt;0,ROUNDDOWN(L4768/VLOOKUP($A4768,STOK_AWAL,13,0),0),0))</f>
        <v>0</v>
      </c>
      <c r="Q4768" t="str">
        <f>I4768</f>
        <v/>
      </c>
      <c r="R4768">
        <f>IFERROR(MOD(L4768,VLOOKUP($A4768,STOK_AWAL,13,0)),0)</f>
        <v>0</v>
      </c>
      <c r="S4768" t="str">
        <f>K4768</f>
        <v/>
      </c>
      <c r="T4768">
        <f>R4768+(P4768*(IFERROR(VLOOKUP($A4768,STOK_AWAL,13,0),0)))</f>
        <v>0</v>
      </c>
      <c r="U4768" t="str">
        <f>M4768</f>
        <v/>
      </c>
    </row>
    <row r="4769" spans="1:21" x14ac:dyDescent="0.25">
      <c r="A4769" t="str">
        <f>IF('3.Stok Awal'!$A4769=0,"",'3.Stok Awal'!$A4769)</f>
        <v/>
      </c>
      <c r="B4769" t="str">
        <f>IF('3.Stok Awal'!$B4769=0,"",'3.Stok Awal'!$B4769)</f>
        <v/>
      </c>
      <c r="C4769" t="str">
        <f>IF('3.Stok Awal'!$C4769=0,"",'3.Stok Awal'!$C4769)</f>
        <v/>
      </c>
      <c r="D4769" t="str">
        <f>IF('3.Stok Awal'!$D4769=0,"",'3.Stok Awal'!$D4769)</f>
        <v/>
      </c>
      <c r="E4769" t="str">
        <f>IF('3.Stok Awal'!$E4769=0,"",'3.Stok Awal'!$E4769)</f>
        <v/>
      </c>
      <c r="F4769" s="4" t="str">
        <f>IF('3.Stok Awal'!$F4769=0,"",'3.Stok Awal'!$F4769)</f>
        <v/>
      </c>
      <c r="G4769" s="4" t="str">
        <f t="shared" si="74"/>
        <v/>
      </c>
      <c r="H4769">
        <f>IF('3.Stok Awal'!$I4769=0,0,'3.Stok Awal'!$I4769)</f>
        <v>0</v>
      </c>
      <c r="I4769" t="str">
        <f>IF('3.Stok Awal'!$J4769=0,"",'3.Stok Awal'!$J4769)</f>
        <v/>
      </c>
      <c r="J4769">
        <f>IF('3.Stok Awal'!$K4769=0,0,'3.Stok Awal'!$K4769)</f>
        <v>0</v>
      </c>
      <c r="K4769" t="str">
        <f>IF('3.Stok Awal'!$L4769=0,"",'3.Stok Awal'!$L4769)</f>
        <v/>
      </c>
      <c r="L4769">
        <f>IF('3.Stok Awal'!$N4769=0,0,'3.Stok Awal'!$N4769)</f>
        <v>0</v>
      </c>
      <c r="M4769" t="str">
        <f>IF('3.Stok Awal'!$O4769=0,"",'3.Stok Awal'!$O4769)</f>
        <v/>
      </c>
      <c r="N4769">
        <f>SUMIF('4.Sell to Trade'!$O$5:$O$5003,'5.Stok Akhir'!$G4769,'4.Sell to Trade'!$Q$5:$Q$5003)</f>
        <v>0</v>
      </c>
      <c r="O4769" t="str">
        <f>IF('3.Stok Awal'!$L4769=0,"",'3.Stok Awal'!$L4769)</f>
        <v/>
      </c>
      <c r="P4769">
        <f>IF(ISNA(VLOOKUP($A4769,STOK_AWAL,13,0)),0,IF(VLOOKUP($A4769,STOK_AWAL,13,0)&gt;0,ROUNDDOWN(L4769/VLOOKUP($A4769,STOK_AWAL,13,0),0),0))</f>
        <v>0</v>
      </c>
      <c r="Q4769" t="str">
        <f>I4769</f>
        <v/>
      </c>
      <c r="R4769">
        <f>IFERROR(MOD(L4769,VLOOKUP($A4769,STOK_AWAL,13,0)),0)</f>
        <v>0</v>
      </c>
      <c r="S4769" t="str">
        <f>K4769</f>
        <v/>
      </c>
      <c r="T4769">
        <f>R4769+(P4769*(IFERROR(VLOOKUP($A4769,STOK_AWAL,13,0),0)))</f>
        <v>0</v>
      </c>
      <c r="U4769" t="str">
        <f>M4769</f>
        <v/>
      </c>
    </row>
    <row r="4770" spans="1:21" x14ac:dyDescent="0.25">
      <c r="A4770" t="str">
        <f>IF('3.Stok Awal'!$A4770=0,"",'3.Stok Awal'!$A4770)</f>
        <v/>
      </c>
      <c r="B4770" t="str">
        <f>IF('3.Stok Awal'!$B4770=0,"",'3.Stok Awal'!$B4770)</f>
        <v/>
      </c>
      <c r="C4770" t="str">
        <f>IF('3.Stok Awal'!$C4770=0,"",'3.Stok Awal'!$C4770)</f>
        <v/>
      </c>
      <c r="D4770" t="str">
        <f>IF('3.Stok Awal'!$D4770=0,"",'3.Stok Awal'!$D4770)</f>
        <v/>
      </c>
      <c r="E4770" t="str">
        <f>IF('3.Stok Awal'!$E4770=0,"",'3.Stok Awal'!$E4770)</f>
        <v/>
      </c>
      <c r="F4770" s="4" t="str">
        <f>IF('3.Stok Awal'!$F4770=0,"",'3.Stok Awal'!$F4770)</f>
        <v/>
      </c>
      <c r="G4770" s="4" t="str">
        <f t="shared" si="74"/>
        <v/>
      </c>
      <c r="H4770">
        <f>IF('3.Stok Awal'!$I4770=0,0,'3.Stok Awal'!$I4770)</f>
        <v>0</v>
      </c>
      <c r="I4770" t="str">
        <f>IF('3.Stok Awal'!$J4770=0,"",'3.Stok Awal'!$J4770)</f>
        <v/>
      </c>
      <c r="J4770">
        <f>IF('3.Stok Awal'!$K4770=0,0,'3.Stok Awal'!$K4770)</f>
        <v>0</v>
      </c>
      <c r="K4770" t="str">
        <f>IF('3.Stok Awal'!$L4770=0,"",'3.Stok Awal'!$L4770)</f>
        <v/>
      </c>
      <c r="L4770">
        <f>IF('3.Stok Awal'!$N4770=0,0,'3.Stok Awal'!$N4770)</f>
        <v>0</v>
      </c>
      <c r="M4770" t="str">
        <f>IF('3.Stok Awal'!$O4770=0,"",'3.Stok Awal'!$O4770)</f>
        <v/>
      </c>
      <c r="N4770">
        <f>SUMIF('4.Sell to Trade'!$O$5:$O$5003,'5.Stok Akhir'!$G4770,'4.Sell to Trade'!$Q$5:$Q$5003)</f>
        <v>0</v>
      </c>
      <c r="O4770" t="str">
        <f>IF('3.Stok Awal'!$L4770=0,"",'3.Stok Awal'!$L4770)</f>
        <v/>
      </c>
      <c r="P4770">
        <f>IF(ISNA(VLOOKUP($A4770,STOK_AWAL,13,0)),0,IF(VLOOKUP($A4770,STOK_AWAL,13,0)&gt;0,ROUNDDOWN(L4770/VLOOKUP($A4770,STOK_AWAL,13,0),0),0))</f>
        <v>0</v>
      </c>
      <c r="Q4770" t="str">
        <f>I4770</f>
        <v/>
      </c>
      <c r="R4770">
        <f>IFERROR(MOD(L4770,VLOOKUP($A4770,STOK_AWAL,13,0)),0)</f>
        <v>0</v>
      </c>
      <c r="S4770" t="str">
        <f>K4770</f>
        <v/>
      </c>
      <c r="T4770">
        <f>R4770+(P4770*(IFERROR(VLOOKUP($A4770,STOK_AWAL,13,0),0)))</f>
        <v>0</v>
      </c>
      <c r="U4770" t="str">
        <f>M4770</f>
        <v/>
      </c>
    </row>
    <row r="4771" spans="1:21" x14ac:dyDescent="0.25">
      <c r="A4771" t="str">
        <f>IF('3.Stok Awal'!$A4771=0,"",'3.Stok Awal'!$A4771)</f>
        <v/>
      </c>
      <c r="B4771" t="str">
        <f>IF('3.Stok Awal'!$B4771=0,"",'3.Stok Awal'!$B4771)</f>
        <v/>
      </c>
      <c r="C4771" t="str">
        <f>IF('3.Stok Awal'!$C4771=0,"",'3.Stok Awal'!$C4771)</f>
        <v/>
      </c>
      <c r="D4771" t="str">
        <f>IF('3.Stok Awal'!$D4771=0,"",'3.Stok Awal'!$D4771)</f>
        <v/>
      </c>
      <c r="E4771" t="str">
        <f>IF('3.Stok Awal'!$E4771=0,"",'3.Stok Awal'!$E4771)</f>
        <v/>
      </c>
      <c r="F4771" s="4" t="str">
        <f>IF('3.Stok Awal'!$F4771=0,"",'3.Stok Awal'!$F4771)</f>
        <v/>
      </c>
      <c r="G4771" s="4" t="str">
        <f t="shared" si="74"/>
        <v/>
      </c>
      <c r="H4771">
        <f>IF('3.Stok Awal'!$I4771=0,0,'3.Stok Awal'!$I4771)</f>
        <v>0</v>
      </c>
      <c r="I4771" t="str">
        <f>IF('3.Stok Awal'!$J4771=0,"",'3.Stok Awal'!$J4771)</f>
        <v/>
      </c>
      <c r="J4771">
        <f>IF('3.Stok Awal'!$K4771=0,0,'3.Stok Awal'!$K4771)</f>
        <v>0</v>
      </c>
      <c r="K4771" t="str">
        <f>IF('3.Stok Awal'!$L4771=0,"",'3.Stok Awal'!$L4771)</f>
        <v/>
      </c>
      <c r="L4771">
        <f>IF('3.Stok Awal'!$N4771=0,0,'3.Stok Awal'!$N4771)</f>
        <v>0</v>
      </c>
      <c r="M4771" t="str">
        <f>IF('3.Stok Awal'!$O4771=0,"",'3.Stok Awal'!$O4771)</f>
        <v/>
      </c>
      <c r="N4771">
        <f>SUMIF('4.Sell to Trade'!$O$5:$O$5003,'5.Stok Akhir'!$G4771,'4.Sell to Trade'!$Q$5:$Q$5003)</f>
        <v>0</v>
      </c>
      <c r="O4771" t="str">
        <f>IF('3.Stok Awal'!$L4771=0,"",'3.Stok Awal'!$L4771)</f>
        <v/>
      </c>
      <c r="P4771">
        <f>IF(ISNA(VLOOKUP($A4771,STOK_AWAL,13,0)),0,IF(VLOOKUP($A4771,STOK_AWAL,13,0)&gt;0,ROUNDDOWN(L4771/VLOOKUP($A4771,STOK_AWAL,13,0),0),0))</f>
        <v>0</v>
      </c>
      <c r="Q4771" t="str">
        <f>I4771</f>
        <v/>
      </c>
      <c r="R4771">
        <f>IFERROR(MOD(L4771,VLOOKUP($A4771,STOK_AWAL,13,0)),0)</f>
        <v>0</v>
      </c>
      <c r="S4771" t="str">
        <f>K4771</f>
        <v/>
      </c>
      <c r="T4771">
        <f>R4771+(P4771*(IFERROR(VLOOKUP($A4771,STOK_AWAL,13,0),0)))</f>
        <v>0</v>
      </c>
      <c r="U4771" t="str">
        <f>M4771</f>
        <v/>
      </c>
    </row>
    <row r="4772" spans="1:21" x14ac:dyDescent="0.25">
      <c r="A4772" t="str">
        <f>IF('3.Stok Awal'!$A4772=0,"",'3.Stok Awal'!$A4772)</f>
        <v/>
      </c>
      <c r="B4772" t="str">
        <f>IF('3.Stok Awal'!$B4772=0,"",'3.Stok Awal'!$B4772)</f>
        <v/>
      </c>
      <c r="C4772" t="str">
        <f>IF('3.Stok Awal'!$C4772=0,"",'3.Stok Awal'!$C4772)</f>
        <v/>
      </c>
      <c r="D4772" t="str">
        <f>IF('3.Stok Awal'!$D4772=0,"",'3.Stok Awal'!$D4772)</f>
        <v/>
      </c>
      <c r="E4772" t="str">
        <f>IF('3.Stok Awal'!$E4772=0,"",'3.Stok Awal'!$E4772)</f>
        <v/>
      </c>
      <c r="F4772" s="4" t="str">
        <f>IF('3.Stok Awal'!$F4772=0,"",'3.Stok Awal'!$F4772)</f>
        <v/>
      </c>
      <c r="G4772" s="4" t="str">
        <f t="shared" si="74"/>
        <v/>
      </c>
      <c r="H4772">
        <f>IF('3.Stok Awal'!$I4772=0,0,'3.Stok Awal'!$I4772)</f>
        <v>0</v>
      </c>
      <c r="I4772" t="str">
        <f>IF('3.Stok Awal'!$J4772=0,"",'3.Stok Awal'!$J4772)</f>
        <v/>
      </c>
      <c r="J4772">
        <f>IF('3.Stok Awal'!$K4772=0,0,'3.Stok Awal'!$K4772)</f>
        <v>0</v>
      </c>
      <c r="K4772" t="str">
        <f>IF('3.Stok Awal'!$L4772=0,"",'3.Stok Awal'!$L4772)</f>
        <v/>
      </c>
      <c r="L4772">
        <f>IF('3.Stok Awal'!$N4772=0,0,'3.Stok Awal'!$N4772)</f>
        <v>0</v>
      </c>
      <c r="M4772" t="str">
        <f>IF('3.Stok Awal'!$O4772=0,"",'3.Stok Awal'!$O4772)</f>
        <v/>
      </c>
      <c r="N4772">
        <f>SUMIF('4.Sell to Trade'!$O$5:$O$5003,'5.Stok Akhir'!$G4772,'4.Sell to Trade'!$Q$5:$Q$5003)</f>
        <v>0</v>
      </c>
      <c r="O4772" t="str">
        <f>IF('3.Stok Awal'!$L4772=0,"",'3.Stok Awal'!$L4772)</f>
        <v/>
      </c>
      <c r="P4772">
        <f>IF(ISNA(VLOOKUP($A4772,STOK_AWAL,13,0)),0,IF(VLOOKUP($A4772,STOK_AWAL,13,0)&gt;0,ROUNDDOWN(L4772/VLOOKUP($A4772,STOK_AWAL,13,0),0),0))</f>
        <v>0</v>
      </c>
      <c r="Q4772" t="str">
        <f>I4772</f>
        <v/>
      </c>
      <c r="R4772">
        <f>IFERROR(MOD(L4772,VLOOKUP($A4772,STOK_AWAL,13,0)),0)</f>
        <v>0</v>
      </c>
      <c r="S4772" t="str">
        <f>K4772</f>
        <v/>
      </c>
      <c r="T4772">
        <f>R4772+(P4772*(IFERROR(VLOOKUP($A4772,STOK_AWAL,13,0),0)))</f>
        <v>0</v>
      </c>
      <c r="U4772" t="str">
        <f>M4772</f>
        <v/>
      </c>
    </row>
    <row r="4773" spans="1:21" x14ac:dyDescent="0.25">
      <c r="A4773" t="str">
        <f>IF('3.Stok Awal'!$A4773=0,"",'3.Stok Awal'!$A4773)</f>
        <v/>
      </c>
      <c r="B4773" t="str">
        <f>IF('3.Stok Awal'!$B4773=0,"",'3.Stok Awal'!$B4773)</f>
        <v/>
      </c>
      <c r="C4773" t="str">
        <f>IF('3.Stok Awal'!$C4773=0,"",'3.Stok Awal'!$C4773)</f>
        <v/>
      </c>
      <c r="D4773" t="str">
        <f>IF('3.Stok Awal'!$D4773=0,"",'3.Stok Awal'!$D4773)</f>
        <v/>
      </c>
      <c r="E4773" t="str">
        <f>IF('3.Stok Awal'!$E4773=0,"",'3.Stok Awal'!$E4773)</f>
        <v/>
      </c>
      <c r="F4773" s="4" t="str">
        <f>IF('3.Stok Awal'!$F4773=0,"",'3.Stok Awal'!$F4773)</f>
        <v/>
      </c>
      <c r="G4773" s="4" t="str">
        <f t="shared" si="74"/>
        <v/>
      </c>
      <c r="H4773">
        <f>IF('3.Stok Awal'!$I4773=0,0,'3.Stok Awal'!$I4773)</f>
        <v>0</v>
      </c>
      <c r="I4773" t="str">
        <f>IF('3.Stok Awal'!$J4773=0,"",'3.Stok Awal'!$J4773)</f>
        <v/>
      </c>
      <c r="J4773">
        <f>IF('3.Stok Awal'!$K4773=0,0,'3.Stok Awal'!$K4773)</f>
        <v>0</v>
      </c>
      <c r="K4773" t="str">
        <f>IF('3.Stok Awal'!$L4773=0,"",'3.Stok Awal'!$L4773)</f>
        <v/>
      </c>
      <c r="L4773">
        <f>IF('3.Stok Awal'!$N4773=0,0,'3.Stok Awal'!$N4773)</f>
        <v>0</v>
      </c>
      <c r="M4773" t="str">
        <f>IF('3.Stok Awal'!$O4773=0,"",'3.Stok Awal'!$O4773)</f>
        <v/>
      </c>
      <c r="N4773">
        <f>SUMIF('4.Sell to Trade'!$O$5:$O$5003,'5.Stok Akhir'!$G4773,'4.Sell to Trade'!$Q$5:$Q$5003)</f>
        <v>0</v>
      </c>
      <c r="O4773" t="str">
        <f>IF('3.Stok Awal'!$L4773=0,"",'3.Stok Awal'!$L4773)</f>
        <v/>
      </c>
      <c r="P4773">
        <f>IF(ISNA(VLOOKUP($A4773,STOK_AWAL,13,0)),0,IF(VLOOKUP($A4773,STOK_AWAL,13,0)&gt;0,ROUNDDOWN(L4773/VLOOKUP($A4773,STOK_AWAL,13,0),0),0))</f>
        <v>0</v>
      </c>
      <c r="Q4773" t="str">
        <f>I4773</f>
        <v/>
      </c>
      <c r="R4773">
        <f>IFERROR(MOD(L4773,VLOOKUP($A4773,STOK_AWAL,13,0)),0)</f>
        <v>0</v>
      </c>
      <c r="S4773" t="str">
        <f>K4773</f>
        <v/>
      </c>
      <c r="T4773">
        <f>R4773+(P4773*(IFERROR(VLOOKUP($A4773,STOK_AWAL,13,0),0)))</f>
        <v>0</v>
      </c>
      <c r="U4773" t="str">
        <f>M4773</f>
        <v/>
      </c>
    </row>
    <row r="4774" spans="1:21" x14ac:dyDescent="0.25">
      <c r="A4774" t="str">
        <f>IF('3.Stok Awal'!$A4774=0,"",'3.Stok Awal'!$A4774)</f>
        <v/>
      </c>
      <c r="B4774" t="str">
        <f>IF('3.Stok Awal'!$B4774=0,"",'3.Stok Awal'!$B4774)</f>
        <v/>
      </c>
      <c r="C4774" t="str">
        <f>IF('3.Stok Awal'!$C4774=0,"",'3.Stok Awal'!$C4774)</f>
        <v/>
      </c>
      <c r="D4774" t="str">
        <f>IF('3.Stok Awal'!$D4774=0,"",'3.Stok Awal'!$D4774)</f>
        <v/>
      </c>
      <c r="E4774" t="str">
        <f>IF('3.Stok Awal'!$E4774=0,"",'3.Stok Awal'!$E4774)</f>
        <v/>
      </c>
      <c r="F4774" s="4" t="str">
        <f>IF('3.Stok Awal'!$F4774=0,"",'3.Stok Awal'!$F4774)</f>
        <v/>
      </c>
      <c r="G4774" s="4" t="str">
        <f t="shared" si="74"/>
        <v/>
      </c>
      <c r="H4774">
        <f>IF('3.Stok Awal'!$I4774=0,0,'3.Stok Awal'!$I4774)</f>
        <v>0</v>
      </c>
      <c r="I4774" t="str">
        <f>IF('3.Stok Awal'!$J4774=0,"",'3.Stok Awal'!$J4774)</f>
        <v/>
      </c>
      <c r="J4774">
        <f>IF('3.Stok Awal'!$K4774=0,0,'3.Stok Awal'!$K4774)</f>
        <v>0</v>
      </c>
      <c r="K4774" t="str">
        <f>IF('3.Stok Awal'!$L4774=0,"",'3.Stok Awal'!$L4774)</f>
        <v/>
      </c>
      <c r="L4774">
        <f>IF('3.Stok Awal'!$N4774=0,0,'3.Stok Awal'!$N4774)</f>
        <v>0</v>
      </c>
      <c r="M4774" t="str">
        <f>IF('3.Stok Awal'!$O4774=0,"",'3.Stok Awal'!$O4774)</f>
        <v/>
      </c>
      <c r="N4774">
        <f>SUMIF('4.Sell to Trade'!$O$5:$O$5003,'5.Stok Akhir'!$G4774,'4.Sell to Trade'!$Q$5:$Q$5003)</f>
        <v>0</v>
      </c>
      <c r="O4774" t="str">
        <f>IF('3.Stok Awal'!$L4774=0,"",'3.Stok Awal'!$L4774)</f>
        <v/>
      </c>
      <c r="P4774">
        <f>IF(ISNA(VLOOKUP($A4774,STOK_AWAL,13,0)),0,IF(VLOOKUP($A4774,STOK_AWAL,13,0)&gt;0,ROUNDDOWN(L4774/VLOOKUP($A4774,STOK_AWAL,13,0),0),0))</f>
        <v>0</v>
      </c>
      <c r="Q4774" t="str">
        <f>I4774</f>
        <v/>
      </c>
      <c r="R4774">
        <f>IFERROR(MOD(L4774,VLOOKUP($A4774,STOK_AWAL,13,0)),0)</f>
        <v>0</v>
      </c>
      <c r="S4774" t="str">
        <f>K4774</f>
        <v/>
      </c>
      <c r="T4774">
        <f>R4774+(P4774*(IFERROR(VLOOKUP($A4774,STOK_AWAL,13,0),0)))</f>
        <v>0</v>
      </c>
      <c r="U4774" t="str">
        <f>M4774</f>
        <v/>
      </c>
    </row>
    <row r="4775" spans="1:21" x14ac:dyDescent="0.25">
      <c r="A4775" t="str">
        <f>IF('3.Stok Awal'!$A4775=0,"",'3.Stok Awal'!$A4775)</f>
        <v/>
      </c>
      <c r="B4775" t="str">
        <f>IF('3.Stok Awal'!$B4775=0,"",'3.Stok Awal'!$B4775)</f>
        <v/>
      </c>
      <c r="C4775" t="str">
        <f>IF('3.Stok Awal'!$C4775=0,"",'3.Stok Awal'!$C4775)</f>
        <v/>
      </c>
      <c r="D4775" t="str">
        <f>IF('3.Stok Awal'!$D4775=0,"",'3.Stok Awal'!$D4775)</f>
        <v/>
      </c>
      <c r="E4775" t="str">
        <f>IF('3.Stok Awal'!$E4775=0,"",'3.Stok Awal'!$E4775)</f>
        <v/>
      </c>
      <c r="F4775" s="4" t="str">
        <f>IF('3.Stok Awal'!$F4775=0,"",'3.Stok Awal'!$F4775)</f>
        <v/>
      </c>
      <c r="G4775" s="4" t="str">
        <f t="shared" si="74"/>
        <v/>
      </c>
      <c r="H4775">
        <f>IF('3.Stok Awal'!$I4775=0,0,'3.Stok Awal'!$I4775)</f>
        <v>0</v>
      </c>
      <c r="I4775" t="str">
        <f>IF('3.Stok Awal'!$J4775=0,"",'3.Stok Awal'!$J4775)</f>
        <v/>
      </c>
      <c r="J4775">
        <f>IF('3.Stok Awal'!$K4775=0,0,'3.Stok Awal'!$K4775)</f>
        <v>0</v>
      </c>
      <c r="K4775" t="str">
        <f>IF('3.Stok Awal'!$L4775=0,"",'3.Stok Awal'!$L4775)</f>
        <v/>
      </c>
      <c r="L4775">
        <f>IF('3.Stok Awal'!$N4775=0,0,'3.Stok Awal'!$N4775)</f>
        <v>0</v>
      </c>
      <c r="M4775" t="str">
        <f>IF('3.Stok Awal'!$O4775=0,"",'3.Stok Awal'!$O4775)</f>
        <v/>
      </c>
      <c r="N4775">
        <f>SUMIF('4.Sell to Trade'!$O$5:$O$5003,'5.Stok Akhir'!$G4775,'4.Sell to Trade'!$Q$5:$Q$5003)</f>
        <v>0</v>
      </c>
      <c r="O4775" t="str">
        <f>IF('3.Stok Awal'!$L4775=0,"",'3.Stok Awal'!$L4775)</f>
        <v/>
      </c>
      <c r="P4775">
        <f>IF(ISNA(VLOOKUP($A4775,STOK_AWAL,13,0)),0,IF(VLOOKUP($A4775,STOK_AWAL,13,0)&gt;0,ROUNDDOWN(L4775/VLOOKUP($A4775,STOK_AWAL,13,0),0),0))</f>
        <v>0</v>
      </c>
      <c r="Q4775" t="str">
        <f>I4775</f>
        <v/>
      </c>
      <c r="R4775">
        <f>IFERROR(MOD(L4775,VLOOKUP($A4775,STOK_AWAL,13,0)),0)</f>
        <v>0</v>
      </c>
      <c r="S4775" t="str">
        <f>K4775</f>
        <v/>
      </c>
      <c r="T4775">
        <f>R4775+(P4775*(IFERROR(VLOOKUP($A4775,STOK_AWAL,13,0),0)))</f>
        <v>0</v>
      </c>
      <c r="U4775" t="str">
        <f>M4775</f>
        <v/>
      </c>
    </row>
    <row r="4776" spans="1:21" x14ac:dyDescent="0.25">
      <c r="A4776" t="str">
        <f>IF('3.Stok Awal'!$A4776=0,"",'3.Stok Awal'!$A4776)</f>
        <v/>
      </c>
      <c r="B4776" t="str">
        <f>IF('3.Stok Awal'!$B4776=0,"",'3.Stok Awal'!$B4776)</f>
        <v/>
      </c>
      <c r="C4776" t="str">
        <f>IF('3.Stok Awal'!$C4776=0,"",'3.Stok Awal'!$C4776)</f>
        <v/>
      </c>
      <c r="D4776" t="str">
        <f>IF('3.Stok Awal'!$D4776=0,"",'3.Stok Awal'!$D4776)</f>
        <v/>
      </c>
      <c r="E4776" t="str">
        <f>IF('3.Stok Awal'!$E4776=0,"",'3.Stok Awal'!$E4776)</f>
        <v/>
      </c>
      <c r="F4776" s="4" t="str">
        <f>IF('3.Stok Awal'!$F4776=0,"",'3.Stok Awal'!$F4776)</f>
        <v/>
      </c>
      <c r="G4776" s="4" t="str">
        <f t="shared" si="74"/>
        <v/>
      </c>
      <c r="H4776">
        <f>IF('3.Stok Awal'!$I4776=0,0,'3.Stok Awal'!$I4776)</f>
        <v>0</v>
      </c>
      <c r="I4776" t="str">
        <f>IF('3.Stok Awal'!$J4776=0,"",'3.Stok Awal'!$J4776)</f>
        <v/>
      </c>
      <c r="J4776">
        <f>IF('3.Stok Awal'!$K4776=0,0,'3.Stok Awal'!$K4776)</f>
        <v>0</v>
      </c>
      <c r="K4776" t="str">
        <f>IF('3.Stok Awal'!$L4776=0,"",'3.Stok Awal'!$L4776)</f>
        <v/>
      </c>
      <c r="L4776">
        <f>IF('3.Stok Awal'!$N4776=0,0,'3.Stok Awal'!$N4776)</f>
        <v>0</v>
      </c>
      <c r="M4776" t="str">
        <f>IF('3.Stok Awal'!$O4776=0,"",'3.Stok Awal'!$O4776)</f>
        <v/>
      </c>
      <c r="N4776">
        <f>SUMIF('4.Sell to Trade'!$O$5:$O$5003,'5.Stok Akhir'!$G4776,'4.Sell to Trade'!$Q$5:$Q$5003)</f>
        <v>0</v>
      </c>
      <c r="O4776" t="str">
        <f>IF('3.Stok Awal'!$L4776=0,"",'3.Stok Awal'!$L4776)</f>
        <v/>
      </c>
      <c r="P4776">
        <f>IF(ISNA(VLOOKUP($A4776,STOK_AWAL,13,0)),0,IF(VLOOKUP($A4776,STOK_AWAL,13,0)&gt;0,ROUNDDOWN(L4776/VLOOKUP($A4776,STOK_AWAL,13,0),0),0))</f>
        <v>0</v>
      </c>
      <c r="Q4776" t="str">
        <f>I4776</f>
        <v/>
      </c>
      <c r="R4776">
        <f>IFERROR(MOD(L4776,VLOOKUP($A4776,STOK_AWAL,13,0)),0)</f>
        <v>0</v>
      </c>
      <c r="S4776" t="str">
        <f>K4776</f>
        <v/>
      </c>
      <c r="T4776">
        <f>R4776+(P4776*(IFERROR(VLOOKUP($A4776,STOK_AWAL,13,0),0)))</f>
        <v>0</v>
      </c>
      <c r="U4776" t="str">
        <f>M4776</f>
        <v/>
      </c>
    </row>
    <row r="4777" spans="1:21" x14ac:dyDescent="0.25">
      <c r="A4777" t="str">
        <f>IF('3.Stok Awal'!$A4777=0,"",'3.Stok Awal'!$A4777)</f>
        <v/>
      </c>
      <c r="B4777" t="str">
        <f>IF('3.Stok Awal'!$B4777=0,"",'3.Stok Awal'!$B4777)</f>
        <v/>
      </c>
      <c r="C4777" t="str">
        <f>IF('3.Stok Awal'!$C4777=0,"",'3.Stok Awal'!$C4777)</f>
        <v/>
      </c>
      <c r="D4777" t="str">
        <f>IF('3.Stok Awal'!$D4777=0,"",'3.Stok Awal'!$D4777)</f>
        <v/>
      </c>
      <c r="E4777" t="str">
        <f>IF('3.Stok Awal'!$E4777=0,"",'3.Stok Awal'!$E4777)</f>
        <v/>
      </c>
      <c r="F4777" s="4" t="str">
        <f>IF('3.Stok Awal'!$F4777=0,"",'3.Stok Awal'!$F4777)</f>
        <v/>
      </c>
      <c r="G4777" s="4" t="str">
        <f t="shared" si="74"/>
        <v/>
      </c>
      <c r="H4777">
        <f>IF('3.Stok Awal'!$I4777=0,0,'3.Stok Awal'!$I4777)</f>
        <v>0</v>
      </c>
      <c r="I4777" t="str">
        <f>IF('3.Stok Awal'!$J4777=0,"",'3.Stok Awal'!$J4777)</f>
        <v/>
      </c>
      <c r="J4777">
        <f>IF('3.Stok Awal'!$K4777=0,0,'3.Stok Awal'!$K4777)</f>
        <v>0</v>
      </c>
      <c r="K4777" t="str">
        <f>IF('3.Stok Awal'!$L4777=0,"",'3.Stok Awal'!$L4777)</f>
        <v/>
      </c>
      <c r="L4777">
        <f>IF('3.Stok Awal'!$N4777=0,0,'3.Stok Awal'!$N4777)</f>
        <v>0</v>
      </c>
      <c r="M4777" t="str">
        <f>IF('3.Stok Awal'!$O4777=0,"",'3.Stok Awal'!$O4777)</f>
        <v/>
      </c>
      <c r="N4777">
        <f>SUMIF('4.Sell to Trade'!$O$5:$O$5003,'5.Stok Akhir'!$G4777,'4.Sell to Trade'!$Q$5:$Q$5003)</f>
        <v>0</v>
      </c>
      <c r="O4777" t="str">
        <f>IF('3.Stok Awal'!$L4777=0,"",'3.Stok Awal'!$L4777)</f>
        <v/>
      </c>
      <c r="P4777">
        <f>IF(ISNA(VLOOKUP($A4777,STOK_AWAL,13,0)),0,IF(VLOOKUP($A4777,STOK_AWAL,13,0)&gt;0,ROUNDDOWN(L4777/VLOOKUP($A4777,STOK_AWAL,13,0),0),0))</f>
        <v>0</v>
      </c>
      <c r="Q4777" t="str">
        <f>I4777</f>
        <v/>
      </c>
      <c r="R4777">
        <f>IFERROR(MOD(L4777,VLOOKUP($A4777,STOK_AWAL,13,0)),0)</f>
        <v>0</v>
      </c>
      <c r="S4777" t="str">
        <f>K4777</f>
        <v/>
      </c>
      <c r="T4777">
        <f>R4777+(P4777*(IFERROR(VLOOKUP($A4777,STOK_AWAL,13,0),0)))</f>
        <v>0</v>
      </c>
      <c r="U4777" t="str">
        <f>M4777</f>
        <v/>
      </c>
    </row>
    <row r="4778" spans="1:21" x14ac:dyDescent="0.25">
      <c r="A4778" t="str">
        <f>IF('3.Stok Awal'!$A4778=0,"",'3.Stok Awal'!$A4778)</f>
        <v/>
      </c>
      <c r="B4778" t="str">
        <f>IF('3.Stok Awal'!$B4778=0,"",'3.Stok Awal'!$B4778)</f>
        <v/>
      </c>
      <c r="C4778" t="str">
        <f>IF('3.Stok Awal'!$C4778=0,"",'3.Stok Awal'!$C4778)</f>
        <v/>
      </c>
      <c r="D4778" t="str">
        <f>IF('3.Stok Awal'!$D4778=0,"",'3.Stok Awal'!$D4778)</f>
        <v/>
      </c>
      <c r="E4778" t="str">
        <f>IF('3.Stok Awal'!$E4778=0,"",'3.Stok Awal'!$E4778)</f>
        <v/>
      </c>
      <c r="F4778" s="4" t="str">
        <f>IF('3.Stok Awal'!$F4778=0,"",'3.Stok Awal'!$F4778)</f>
        <v/>
      </c>
      <c r="G4778" s="4" t="str">
        <f t="shared" si="74"/>
        <v/>
      </c>
      <c r="H4778">
        <f>IF('3.Stok Awal'!$I4778=0,0,'3.Stok Awal'!$I4778)</f>
        <v>0</v>
      </c>
      <c r="I4778" t="str">
        <f>IF('3.Stok Awal'!$J4778=0,"",'3.Stok Awal'!$J4778)</f>
        <v/>
      </c>
      <c r="J4778">
        <f>IF('3.Stok Awal'!$K4778=0,0,'3.Stok Awal'!$K4778)</f>
        <v>0</v>
      </c>
      <c r="K4778" t="str">
        <f>IF('3.Stok Awal'!$L4778=0,"",'3.Stok Awal'!$L4778)</f>
        <v/>
      </c>
      <c r="L4778">
        <f>IF('3.Stok Awal'!$N4778=0,0,'3.Stok Awal'!$N4778)</f>
        <v>0</v>
      </c>
      <c r="M4778" t="str">
        <f>IF('3.Stok Awal'!$O4778=0,"",'3.Stok Awal'!$O4778)</f>
        <v/>
      </c>
      <c r="N4778">
        <f>SUMIF('4.Sell to Trade'!$O$5:$O$5003,'5.Stok Akhir'!$G4778,'4.Sell to Trade'!$Q$5:$Q$5003)</f>
        <v>0</v>
      </c>
      <c r="O4778" t="str">
        <f>IF('3.Stok Awal'!$L4778=0,"",'3.Stok Awal'!$L4778)</f>
        <v/>
      </c>
      <c r="P4778">
        <f>IF(ISNA(VLOOKUP($A4778,STOK_AWAL,13,0)),0,IF(VLOOKUP($A4778,STOK_AWAL,13,0)&gt;0,ROUNDDOWN(L4778/VLOOKUP($A4778,STOK_AWAL,13,0),0),0))</f>
        <v>0</v>
      </c>
      <c r="Q4778" t="str">
        <f>I4778</f>
        <v/>
      </c>
      <c r="R4778">
        <f>IFERROR(MOD(L4778,VLOOKUP($A4778,STOK_AWAL,13,0)),0)</f>
        <v>0</v>
      </c>
      <c r="S4778" t="str">
        <f>K4778</f>
        <v/>
      </c>
      <c r="T4778">
        <f>R4778+(P4778*(IFERROR(VLOOKUP($A4778,STOK_AWAL,13,0),0)))</f>
        <v>0</v>
      </c>
      <c r="U4778" t="str">
        <f>M4778</f>
        <v/>
      </c>
    </row>
    <row r="4779" spans="1:21" x14ac:dyDescent="0.25">
      <c r="A4779" t="str">
        <f>IF('3.Stok Awal'!$A4779=0,"",'3.Stok Awal'!$A4779)</f>
        <v/>
      </c>
      <c r="B4779" t="str">
        <f>IF('3.Stok Awal'!$B4779=0,"",'3.Stok Awal'!$B4779)</f>
        <v/>
      </c>
      <c r="C4779" t="str">
        <f>IF('3.Stok Awal'!$C4779=0,"",'3.Stok Awal'!$C4779)</f>
        <v/>
      </c>
      <c r="D4779" t="str">
        <f>IF('3.Stok Awal'!$D4779=0,"",'3.Stok Awal'!$D4779)</f>
        <v/>
      </c>
      <c r="E4779" t="str">
        <f>IF('3.Stok Awal'!$E4779=0,"",'3.Stok Awal'!$E4779)</f>
        <v/>
      </c>
      <c r="F4779" s="4" t="str">
        <f>IF('3.Stok Awal'!$F4779=0,"",'3.Stok Awal'!$F4779)</f>
        <v/>
      </c>
      <c r="G4779" s="4" t="str">
        <f t="shared" si="74"/>
        <v/>
      </c>
      <c r="H4779">
        <f>IF('3.Stok Awal'!$I4779=0,0,'3.Stok Awal'!$I4779)</f>
        <v>0</v>
      </c>
      <c r="I4779" t="str">
        <f>IF('3.Stok Awal'!$J4779=0,"",'3.Stok Awal'!$J4779)</f>
        <v/>
      </c>
      <c r="J4779">
        <f>IF('3.Stok Awal'!$K4779=0,0,'3.Stok Awal'!$K4779)</f>
        <v>0</v>
      </c>
      <c r="K4779" t="str">
        <f>IF('3.Stok Awal'!$L4779=0,"",'3.Stok Awal'!$L4779)</f>
        <v/>
      </c>
      <c r="L4779">
        <f>IF('3.Stok Awal'!$N4779=0,0,'3.Stok Awal'!$N4779)</f>
        <v>0</v>
      </c>
      <c r="M4779" t="str">
        <f>IF('3.Stok Awal'!$O4779=0,"",'3.Stok Awal'!$O4779)</f>
        <v/>
      </c>
      <c r="N4779">
        <f>SUMIF('4.Sell to Trade'!$O$5:$O$5003,'5.Stok Akhir'!$G4779,'4.Sell to Trade'!$Q$5:$Q$5003)</f>
        <v>0</v>
      </c>
      <c r="O4779" t="str">
        <f>IF('3.Stok Awal'!$L4779=0,"",'3.Stok Awal'!$L4779)</f>
        <v/>
      </c>
      <c r="P4779">
        <f>IF(ISNA(VLOOKUP($A4779,STOK_AWAL,13,0)),0,IF(VLOOKUP($A4779,STOK_AWAL,13,0)&gt;0,ROUNDDOWN(L4779/VLOOKUP($A4779,STOK_AWAL,13,0),0),0))</f>
        <v>0</v>
      </c>
      <c r="Q4779" t="str">
        <f>I4779</f>
        <v/>
      </c>
      <c r="R4779">
        <f>IFERROR(MOD(L4779,VLOOKUP($A4779,STOK_AWAL,13,0)),0)</f>
        <v>0</v>
      </c>
      <c r="S4779" t="str">
        <f>K4779</f>
        <v/>
      </c>
      <c r="T4779">
        <f>R4779+(P4779*(IFERROR(VLOOKUP($A4779,STOK_AWAL,13,0),0)))</f>
        <v>0</v>
      </c>
      <c r="U4779" t="str">
        <f>M4779</f>
        <v/>
      </c>
    </row>
    <row r="4780" spans="1:21" x14ac:dyDescent="0.25">
      <c r="A4780" t="str">
        <f>IF('3.Stok Awal'!$A4780=0,"",'3.Stok Awal'!$A4780)</f>
        <v/>
      </c>
      <c r="B4780" t="str">
        <f>IF('3.Stok Awal'!$B4780=0,"",'3.Stok Awal'!$B4780)</f>
        <v/>
      </c>
      <c r="C4780" t="str">
        <f>IF('3.Stok Awal'!$C4780=0,"",'3.Stok Awal'!$C4780)</f>
        <v/>
      </c>
      <c r="D4780" t="str">
        <f>IF('3.Stok Awal'!$D4780=0,"",'3.Stok Awal'!$D4780)</f>
        <v/>
      </c>
      <c r="E4780" t="str">
        <f>IF('3.Stok Awal'!$E4780=0,"",'3.Stok Awal'!$E4780)</f>
        <v/>
      </c>
      <c r="F4780" s="4" t="str">
        <f>IF('3.Stok Awal'!$F4780=0,"",'3.Stok Awal'!$F4780)</f>
        <v/>
      </c>
      <c r="G4780" s="4" t="str">
        <f t="shared" si="74"/>
        <v/>
      </c>
      <c r="H4780">
        <f>IF('3.Stok Awal'!$I4780=0,0,'3.Stok Awal'!$I4780)</f>
        <v>0</v>
      </c>
      <c r="I4780" t="str">
        <f>IF('3.Stok Awal'!$J4780=0,"",'3.Stok Awal'!$J4780)</f>
        <v/>
      </c>
      <c r="J4780">
        <f>IF('3.Stok Awal'!$K4780=0,0,'3.Stok Awal'!$K4780)</f>
        <v>0</v>
      </c>
      <c r="K4780" t="str">
        <f>IF('3.Stok Awal'!$L4780=0,"",'3.Stok Awal'!$L4780)</f>
        <v/>
      </c>
      <c r="L4780">
        <f>IF('3.Stok Awal'!$N4780=0,0,'3.Stok Awal'!$N4780)</f>
        <v>0</v>
      </c>
      <c r="M4780" t="str">
        <f>IF('3.Stok Awal'!$O4780=0,"",'3.Stok Awal'!$O4780)</f>
        <v/>
      </c>
      <c r="N4780">
        <f>SUMIF('4.Sell to Trade'!$O$5:$O$5003,'5.Stok Akhir'!$G4780,'4.Sell to Trade'!$Q$5:$Q$5003)</f>
        <v>0</v>
      </c>
      <c r="O4780" t="str">
        <f>IF('3.Stok Awal'!$L4780=0,"",'3.Stok Awal'!$L4780)</f>
        <v/>
      </c>
      <c r="P4780">
        <f>IF(ISNA(VLOOKUP($A4780,STOK_AWAL,13,0)),0,IF(VLOOKUP($A4780,STOK_AWAL,13,0)&gt;0,ROUNDDOWN(L4780/VLOOKUP($A4780,STOK_AWAL,13,0),0),0))</f>
        <v>0</v>
      </c>
      <c r="Q4780" t="str">
        <f>I4780</f>
        <v/>
      </c>
      <c r="R4780">
        <f>IFERROR(MOD(L4780,VLOOKUP($A4780,STOK_AWAL,13,0)),0)</f>
        <v>0</v>
      </c>
      <c r="S4780" t="str">
        <f>K4780</f>
        <v/>
      </c>
      <c r="T4780">
        <f>R4780+(P4780*(IFERROR(VLOOKUP($A4780,STOK_AWAL,13,0),0)))</f>
        <v>0</v>
      </c>
      <c r="U4780" t="str">
        <f>M4780</f>
        <v/>
      </c>
    </row>
    <row r="4781" spans="1:21" x14ac:dyDescent="0.25">
      <c r="A4781" t="str">
        <f>IF('3.Stok Awal'!$A4781=0,"",'3.Stok Awal'!$A4781)</f>
        <v/>
      </c>
      <c r="B4781" t="str">
        <f>IF('3.Stok Awal'!$B4781=0,"",'3.Stok Awal'!$B4781)</f>
        <v/>
      </c>
      <c r="C4781" t="str">
        <f>IF('3.Stok Awal'!$C4781=0,"",'3.Stok Awal'!$C4781)</f>
        <v/>
      </c>
      <c r="D4781" t="str">
        <f>IF('3.Stok Awal'!$D4781=0,"",'3.Stok Awal'!$D4781)</f>
        <v/>
      </c>
      <c r="E4781" t="str">
        <f>IF('3.Stok Awal'!$E4781=0,"",'3.Stok Awal'!$E4781)</f>
        <v/>
      </c>
      <c r="F4781" s="4" t="str">
        <f>IF('3.Stok Awal'!$F4781=0,"",'3.Stok Awal'!$F4781)</f>
        <v/>
      </c>
      <c r="G4781" s="4" t="str">
        <f t="shared" si="74"/>
        <v/>
      </c>
      <c r="H4781">
        <f>IF('3.Stok Awal'!$I4781=0,0,'3.Stok Awal'!$I4781)</f>
        <v>0</v>
      </c>
      <c r="I4781" t="str">
        <f>IF('3.Stok Awal'!$J4781=0,"",'3.Stok Awal'!$J4781)</f>
        <v/>
      </c>
      <c r="J4781">
        <f>IF('3.Stok Awal'!$K4781=0,0,'3.Stok Awal'!$K4781)</f>
        <v>0</v>
      </c>
      <c r="K4781" t="str">
        <f>IF('3.Stok Awal'!$L4781=0,"",'3.Stok Awal'!$L4781)</f>
        <v/>
      </c>
      <c r="L4781">
        <f>IF('3.Stok Awal'!$N4781=0,0,'3.Stok Awal'!$N4781)</f>
        <v>0</v>
      </c>
      <c r="M4781" t="str">
        <f>IF('3.Stok Awal'!$O4781=0,"",'3.Stok Awal'!$O4781)</f>
        <v/>
      </c>
      <c r="N4781">
        <f>SUMIF('4.Sell to Trade'!$O$5:$O$5003,'5.Stok Akhir'!$G4781,'4.Sell to Trade'!$Q$5:$Q$5003)</f>
        <v>0</v>
      </c>
      <c r="O4781" t="str">
        <f>IF('3.Stok Awal'!$L4781=0,"",'3.Stok Awal'!$L4781)</f>
        <v/>
      </c>
      <c r="P4781">
        <f>IF(ISNA(VLOOKUP($A4781,STOK_AWAL,13,0)),0,IF(VLOOKUP($A4781,STOK_AWAL,13,0)&gt;0,ROUNDDOWN(L4781/VLOOKUP($A4781,STOK_AWAL,13,0),0),0))</f>
        <v>0</v>
      </c>
      <c r="Q4781" t="str">
        <f>I4781</f>
        <v/>
      </c>
      <c r="R4781">
        <f>IFERROR(MOD(L4781,VLOOKUP($A4781,STOK_AWAL,13,0)),0)</f>
        <v>0</v>
      </c>
      <c r="S4781" t="str">
        <f>K4781</f>
        <v/>
      </c>
      <c r="T4781">
        <f>R4781+(P4781*(IFERROR(VLOOKUP($A4781,STOK_AWAL,13,0),0)))</f>
        <v>0</v>
      </c>
      <c r="U4781" t="str">
        <f>M4781</f>
        <v/>
      </c>
    </row>
    <row r="4782" spans="1:21" x14ac:dyDescent="0.25">
      <c r="A4782" t="str">
        <f>IF('3.Stok Awal'!$A4782=0,"",'3.Stok Awal'!$A4782)</f>
        <v/>
      </c>
      <c r="B4782" t="str">
        <f>IF('3.Stok Awal'!$B4782=0,"",'3.Stok Awal'!$B4782)</f>
        <v/>
      </c>
      <c r="C4782" t="str">
        <f>IF('3.Stok Awal'!$C4782=0,"",'3.Stok Awal'!$C4782)</f>
        <v/>
      </c>
      <c r="D4782" t="str">
        <f>IF('3.Stok Awal'!$D4782=0,"",'3.Stok Awal'!$D4782)</f>
        <v/>
      </c>
      <c r="E4782" t="str">
        <f>IF('3.Stok Awal'!$E4782=0,"",'3.Stok Awal'!$E4782)</f>
        <v/>
      </c>
      <c r="F4782" s="4" t="str">
        <f>IF('3.Stok Awal'!$F4782=0,"",'3.Stok Awal'!$F4782)</f>
        <v/>
      </c>
      <c r="G4782" s="4" t="str">
        <f t="shared" si="74"/>
        <v/>
      </c>
      <c r="H4782">
        <f>IF('3.Stok Awal'!$I4782=0,0,'3.Stok Awal'!$I4782)</f>
        <v>0</v>
      </c>
      <c r="I4782" t="str">
        <f>IF('3.Stok Awal'!$J4782=0,"",'3.Stok Awal'!$J4782)</f>
        <v/>
      </c>
      <c r="J4782">
        <f>IF('3.Stok Awal'!$K4782=0,0,'3.Stok Awal'!$K4782)</f>
        <v>0</v>
      </c>
      <c r="K4782" t="str">
        <f>IF('3.Stok Awal'!$L4782=0,"",'3.Stok Awal'!$L4782)</f>
        <v/>
      </c>
      <c r="L4782">
        <f>IF('3.Stok Awal'!$N4782=0,0,'3.Stok Awal'!$N4782)</f>
        <v>0</v>
      </c>
      <c r="M4782" t="str">
        <f>IF('3.Stok Awal'!$O4782=0,"",'3.Stok Awal'!$O4782)</f>
        <v/>
      </c>
      <c r="N4782">
        <f>SUMIF('4.Sell to Trade'!$O$5:$O$5003,'5.Stok Akhir'!$G4782,'4.Sell to Trade'!$Q$5:$Q$5003)</f>
        <v>0</v>
      </c>
      <c r="O4782" t="str">
        <f>IF('3.Stok Awal'!$L4782=0,"",'3.Stok Awal'!$L4782)</f>
        <v/>
      </c>
      <c r="P4782">
        <f>IF(ISNA(VLOOKUP($A4782,STOK_AWAL,13,0)),0,IF(VLOOKUP($A4782,STOK_AWAL,13,0)&gt;0,ROUNDDOWN(L4782/VLOOKUP($A4782,STOK_AWAL,13,0),0),0))</f>
        <v>0</v>
      </c>
      <c r="Q4782" t="str">
        <f>I4782</f>
        <v/>
      </c>
      <c r="R4782">
        <f>IFERROR(MOD(L4782,VLOOKUP($A4782,STOK_AWAL,13,0)),0)</f>
        <v>0</v>
      </c>
      <c r="S4782" t="str">
        <f>K4782</f>
        <v/>
      </c>
      <c r="T4782">
        <f>R4782+(P4782*(IFERROR(VLOOKUP($A4782,STOK_AWAL,13,0),0)))</f>
        <v>0</v>
      </c>
      <c r="U4782" t="str">
        <f>M4782</f>
        <v/>
      </c>
    </row>
    <row r="4783" spans="1:21" x14ac:dyDescent="0.25">
      <c r="A4783" t="str">
        <f>IF('3.Stok Awal'!$A4783=0,"",'3.Stok Awal'!$A4783)</f>
        <v/>
      </c>
      <c r="B4783" t="str">
        <f>IF('3.Stok Awal'!$B4783=0,"",'3.Stok Awal'!$B4783)</f>
        <v/>
      </c>
      <c r="C4783" t="str">
        <f>IF('3.Stok Awal'!$C4783=0,"",'3.Stok Awal'!$C4783)</f>
        <v/>
      </c>
      <c r="D4783" t="str">
        <f>IF('3.Stok Awal'!$D4783=0,"",'3.Stok Awal'!$D4783)</f>
        <v/>
      </c>
      <c r="E4783" t="str">
        <f>IF('3.Stok Awal'!$E4783=0,"",'3.Stok Awal'!$E4783)</f>
        <v/>
      </c>
      <c r="F4783" s="4" t="str">
        <f>IF('3.Stok Awal'!$F4783=0,"",'3.Stok Awal'!$F4783)</f>
        <v/>
      </c>
      <c r="G4783" s="4" t="str">
        <f t="shared" si="74"/>
        <v/>
      </c>
      <c r="H4783">
        <f>IF('3.Stok Awal'!$I4783=0,0,'3.Stok Awal'!$I4783)</f>
        <v>0</v>
      </c>
      <c r="I4783" t="str">
        <f>IF('3.Stok Awal'!$J4783=0,"",'3.Stok Awal'!$J4783)</f>
        <v/>
      </c>
      <c r="J4783">
        <f>IF('3.Stok Awal'!$K4783=0,0,'3.Stok Awal'!$K4783)</f>
        <v>0</v>
      </c>
      <c r="K4783" t="str">
        <f>IF('3.Stok Awal'!$L4783=0,"",'3.Stok Awal'!$L4783)</f>
        <v/>
      </c>
      <c r="L4783">
        <f>IF('3.Stok Awal'!$N4783=0,0,'3.Stok Awal'!$N4783)</f>
        <v>0</v>
      </c>
      <c r="M4783" t="str">
        <f>IF('3.Stok Awal'!$O4783=0,"",'3.Stok Awal'!$O4783)</f>
        <v/>
      </c>
      <c r="N4783">
        <f>SUMIF('4.Sell to Trade'!$O$5:$O$5003,'5.Stok Akhir'!$G4783,'4.Sell to Trade'!$Q$5:$Q$5003)</f>
        <v>0</v>
      </c>
      <c r="O4783" t="str">
        <f>IF('3.Stok Awal'!$L4783=0,"",'3.Stok Awal'!$L4783)</f>
        <v/>
      </c>
      <c r="P4783">
        <f>IF(ISNA(VLOOKUP($A4783,STOK_AWAL,13,0)),0,IF(VLOOKUP($A4783,STOK_AWAL,13,0)&gt;0,ROUNDDOWN(L4783/VLOOKUP($A4783,STOK_AWAL,13,0),0),0))</f>
        <v>0</v>
      </c>
      <c r="Q4783" t="str">
        <f>I4783</f>
        <v/>
      </c>
      <c r="R4783">
        <f>IFERROR(MOD(L4783,VLOOKUP($A4783,STOK_AWAL,13,0)),0)</f>
        <v>0</v>
      </c>
      <c r="S4783" t="str">
        <f>K4783</f>
        <v/>
      </c>
      <c r="T4783">
        <f>R4783+(P4783*(IFERROR(VLOOKUP($A4783,STOK_AWAL,13,0),0)))</f>
        <v>0</v>
      </c>
      <c r="U4783" t="str">
        <f>M4783</f>
        <v/>
      </c>
    </row>
    <row r="4784" spans="1:21" x14ac:dyDescent="0.25">
      <c r="A4784" t="str">
        <f>IF('3.Stok Awal'!$A4784=0,"",'3.Stok Awal'!$A4784)</f>
        <v/>
      </c>
      <c r="B4784" t="str">
        <f>IF('3.Stok Awal'!$B4784=0,"",'3.Stok Awal'!$B4784)</f>
        <v/>
      </c>
      <c r="C4784" t="str">
        <f>IF('3.Stok Awal'!$C4784=0,"",'3.Stok Awal'!$C4784)</f>
        <v/>
      </c>
      <c r="D4784" t="str">
        <f>IF('3.Stok Awal'!$D4784=0,"",'3.Stok Awal'!$D4784)</f>
        <v/>
      </c>
      <c r="E4784" t="str">
        <f>IF('3.Stok Awal'!$E4784=0,"",'3.Stok Awal'!$E4784)</f>
        <v/>
      </c>
      <c r="F4784" s="4" t="str">
        <f>IF('3.Stok Awal'!$F4784=0,"",'3.Stok Awal'!$F4784)</f>
        <v/>
      </c>
      <c r="G4784" s="4" t="str">
        <f t="shared" si="74"/>
        <v/>
      </c>
      <c r="H4784">
        <f>IF('3.Stok Awal'!$I4784=0,0,'3.Stok Awal'!$I4784)</f>
        <v>0</v>
      </c>
      <c r="I4784" t="str">
        <f>IF('3.Stok Awal'!$J4784=0,"",'3.Stok Awal'!$J4784)</f>
        <v/>
      </c>
      <c r="J4784">
        <f>IF('3.Stok Awal'!$K4784=0,0,'3.Stok Awal'!$K4784)</f>
        <v>0</v>
      </c>
      <c r="K4784" t="str">
        <f>IF('3.Stok Awal'!$L4784=0,"",'3.Stok Awal'!$L4784)</f>
        <v/>
      </c>
      <c r="L4784">
        <f>IF('3.Stok Awal'!$N4784=0,0,'3.Stok Awal'!$N4784)</f>
        <v>0</v>
      </c>
      <c r="M4784" t="str">
        <f>IF('3.Stok Awal'!$O4784=0,"",'3.Stok Awal'!$O4784)</f>
        <v/>
      </c>
      <c r="N4784">
        <f>SUMIF('4.Sell to Trade'!$O$5:$O$5003,'5.Stok Akhir'!$G4784,'4.Sell to Trade'!$Q$5:$Q$5003)</f>
        <v>0</v>
      </c>
      <c r="O4784" t="str">
        <f>IF('3.Stok Awal'!$L4784=0,"",'3.Stok Awal'!$L4784)</f>
        <v/>
      </c>
      <c r="P4784">
        <f>IF(ISNA(VLOOKUP($A4784,STOK_AWAL,13,0)),0,IF(VLOOKUP($A4784,STOK_AWAL,13,0)&gt;0,ROUNDDOWN(L4784/VLOOKUP($A4784,STOK_AWAL,13,0),0),0))</f>
        <v>0</v>
      </c>
      <c r="Q4784" t="str">
        <f>I4784</f>
        <v/>
      </c>
      <c r="R4784">
        <f>IFERROR(MOD(L4784,VLOOKUP($A4784,STOK_AWAL,13,0)),0)</f>
        <v>0</v>
      </c>
      <c r="S4784" t="str">
        <f>K4784</f>
        <v/>
      </c>
      <c r="T4784">
        <f>R4784+(P4784*(IFERROR(VLOOKUP($A4784,STOK_AWAL,13,0),0)))</f>
        <v>0</v>
      </c>
      <c r="U4784" t="str">
        <f>M4784</f>
        <v/>
      </c>
    </row>
    <row r="4785" spans="1:21" x14ac:dyDescent="0.25">
      <c r="A4785" t="str">
        <f>IF('3.Stok Awal'!$A4785=0,"",'3.Stok Awal'!$A4785)</f>
        <v/>
      </c>
      <c r="B4785" t="str">
        <f>IF('3.Stok Awal'!$B4785=0,"",'3.Stok Awal'!$B4785)</f>
        <v/>
      </c>
      <c r="C4785" t="str">
        <f>IF('3.Stok Awal'!$C4785=0,"",'3.Stok Awal'!$C4785)</f>
        <v/>
      </c>
      <c r="D4785" t="str">
        <f>IF('3.Stok Awal'!$D4785=0,"",'3.Stok Awal'!$D4785)</f>
        <v/>
      </c>
      <c r="E4785" t="str">
        <f>IF('3.Stok Awal'!$E4785=0,"",'3.Stok Awal'!$E4785)</f>
        <v/>
      </c>
      <c r="F4785" s="4" t="str">
        <f>IF('3.Stok Awal'!$F4785=0,"",'3.Stok Awal'!$F4785)</f>
        <v/>
      </c>
      <c r="G4785" s="4" t="str">
        <f t="shared" si="74"/>
        <v/>
      </c>
      <c r="H4785">
        <f>IF('3.Stok Awal'!$I4785=0,0,'3.Stok Awal'!$I4785)</f>
        <v>0</v>
      </c>
      <c r="I4785" t="str">
        <f>IF('3.Stok Awal'!$J4785=0,"",'3.Stok Awal'!$J4785)</f>
        <v/>
      </c>
      <c r="J4785">
        <f>IF('3.Stok Awal'!$K4785=0,0,'3.Stok Awal'!$K4785)</f>
        <v>0</v>
      </c>
      <c r="K4785" t="str">
        <f>IF('3.Stok Awal'!$L4785=0,"",'3.Stok Awal'!$L4785)</f>
        <v/>
      </c>
      <c r="L4785">
        <f>IF('3.Stok Awal'!$N4785=0,0,'3.Stok Awal'!$N4785)</f>
        <v>0</v>
      </c>
      <c r="M4785" t="str">
        <f>IF('3.Stok Awal'!$O4785=0,"",'3.Stok Awal'!$O4785)</f>
        <v/>
      </c>
      <c r="N4785">
        <f>SUMIF('4.Sell to Trade'!$O$5:$O$5003,'5.Stok Akhir'!$G4785,'4.Sell to Trade'!$Q$5:$Q$5003)</f>
        <v>0</v>
      </c>
      <c r="O4785" t="str">
        <f>IF('3.Stok Awal'!$L4785=0,"",'3.Stok Awal'!$L4785)</f>
        <v/>
      </c>
      <c r="P4785">
        <f>IF(ISNA(VLOOKUP($A4785,STOK_AWAL,13,0)),0,IF(VLOOKUP($A4785,STOK_AWAL,13,0)&gt;0,ROUNDDOWN(L4785/VLOOKUP($A4785,STOK_AWAL,13,0),0),0))</f>
        <v>0</v>
      </c>
      <c r="Q4785" t="str">
        <f>I4785</f>
        <v/>
      </c>
      <c r="R4785">
        <f>IFERROR(MOD(L4785,VLOOKUP($A4785,STOK_AWAL,13,0)),0)</f>
        <v>0</v>
      </c>
      <c r="S4785" t="str">
        <f>K4785</f>
        <v/>
      </c>
      <c r="T4785">
        <f>R4785+(P4785*(IFERROR(VLOOKUP($A4785,STOK_AWAL,13,0),0)))</f>
        <v>0</v>
      </c>
      <c r="U4785" t="str">
        <f>M4785</f>
        <v/>
      </c>
    </row>
    <row r="4786" spans="1:21" x14ac:dyDescent="0.25">
      <c r="A4786" t="str">
        <f>IF('3.Stok Awal'!$A4786=0,"",'3.Stok Awal'!$A4786)</f>
        <v/>
      </c>
      <c r="B4786" t="str">
        <f>IF('3.Stok Awal'!$B4786=0,"",'3.Stok Awal'!$B4786)</f>
        <v/>
      </c>
      <c r="C4786" t="str">
        <f>IF('3.Stok Awal'!$C4786=0,"",'3.Stok Awal'!$C4786)</f>
        <v/>
      </c>
      <c r="D4786" t="str">
        <f>IF('3.Stok Awal'!$D4786=0,"",'3.Stok Awal'!$D4786)</f>
        <v/>
      </c>
      <c r="E4786" t="str">
        <f>IF('3.Stok Awal'!$E4786=0,"",'3.Stok Awal'!$E4786)</f>
        <v/>
      </c>
      <c r="F4786" s="4" t="str">
        <f>IF('3.Stok Awal'!$F4786=0,"",'3.Stok Awal'!$F4786)</f>
        <v/>
      </c>
      <c r="G4786" s="4" t="str">
        <f t="shared" si="74"/>
        <v/>
      </c>
      <c r="H4786">
        <f>IF('3.Stok Awal'!$I4786=0,0,'3.Stok Awal'!$I4786)</f>
        <v>0</v>
      </c>
      <c r="I4786" t="str">
        <f>IF('3.Stok Awal'!$J4786=0,"",'3.Stok Awal'!$J4786)</f>
        <v/>
      </c>
      <c r="J4786">
        <f>IF('3.Stok Awal'!$K4786=0,0,'3.Stok Awal'!$K4786)</f>
        <v>0</v>
      </c>
      <c r="K4786" t="str">
        <f>IF('3.Stok Awal'!$L4786=0,"",'3.Stok Awal'!$L4786)</f>
        <v/>
      </c>
      <c r="L4786">
        <f>IF('3.Stok Awal'!$N4786=0,0,'3.Stok Awal'!$N4786)</f>
        <v>0</v>
      </c>
      <c r="M4786" t="str">
        <f>IF('3.Stok Awal'!$O4786=0,"",'3.Stok Awal'!$O4786)</f>
        <v/>
      </c>
      <c r="N4786">
        <f>SUMIF('4.Sell to Trade'!$O$5:$O$5003,'5.Stok Akhir'!$G4786,'4.Sell to Trade'!$Q$5:$Q$5003)</f>
        <v>0</v>
      </c>
      <c r="O4786" t="str">
        <f>IF('3.Stok Awal'!$L4786=0,"",'3.Stok Awal'!$L4786)</f>
        <v/>
      </c>
      <c r="P4786">
        <f>IF(ISNA(VLOOKUP($A4786,STOK_AWAL,13,0)),0,IF(VLOOKUP($A4786,STOK_AWAL,13,0)&gt;0,ROUNDDOWN(L4786/VLOOKUP($A4786,STOK_AWAL,13,0),0),0))</f>
        <v>0</v>
      </c>
      <c r="Q4786" t="str">
        <f>I4786</f>
        <v/>
      </c>
      <c r="R4786">
        <f>IFERROR(MOD(L4786,VLOOKUP($A4786,STOK_AWAL,13,0)),0)</f>
        <v>0</v>
      </c>
      <c r="S4786" t="str">
        <f>K4786</f>
        <v/>
      </c>
      <c r="T4786">
        <f>R4786+(P4786*(IFERROR(VLOOKUP($A4786,STOK_AWAL,13,0),0)))</f>
        <v>0</v>
      </c>
      <c r="U4786" t="str">
        <f>M4786</f>
        <v/>
      </c>
    </row>
    <row r="4787" spans="1:21" x14ac:dyDescent="0.25">
      <c r="A4787" t="str">
        <f>IF('3.Stok Awal'!$A4787=0,"",'3.Stok Awal'!$A4787)</f>
        <v/>
      </c>
      <c r="B4787" t="str">
        <f>IF('3.Stok Awal'!$B4787=0,"",'3.Stok Awal'!$B4787)</f>
        <v/>
      </c>
      <c r="C4787" t="str">
        <f>IF('3.Stok Awal'!$C4787=0,"",'3.Stok Awal'!$C4787)</f>
        <v/>
      </c>
      <c r="D4787" t="str">
        <f>IF('3.Stok Awal'!$D4787=0,"",'3.Stok Awal'!$D4787)</f>
        <v/>
      </c>
      <c r="E4787" t="str">
        <f>IF('3.Stok Awal'!$E4787=0,"",'3.Stok Awal'!$E4787)</f>
        <v/>
      </c>
      <c r="F4787" s="4" t="str">
        <f>IF('3.Stok Awal'!$F4787=0,"",'3.Stok Awal'!$F4787)</f>
        <v/>
      </c>
      <c r="G4787" s="4" t="str">
        <f t="shared" si="74"/>
        <v/>
      </c>
      <c r="H4787">
        <f>IF('3.Stok Awal'!$I4787=0,0,'3.Stok Awal'!$I4787)</f>
        <v>0</v>
      </c>
      <c r="I4787" t="str">
        <f>IF('3.Stok Awal'!$J4787=0,"",'3.Stok Awal'!$J4787)</f>
        <v/>
      </c>
      <c r="J4787">
        <f>IF('3.Stok Awal'!$K4787=0,0,'3.Stok Awal'!$K4787)</f>
        <v>0</v>
      </c>
      <c r="K4787" t="str">
        <f>IF('3.Stok Awal'!$L4787=0,"",'3.Stok Awal'!$L4787)</f>
        <v/>
      </c>
      <c r="L4787">
        <f>IF('3.Stok Awal'!$N4787=0,0,'3.Stok Awal'!$N4787)</f>
        <v>0</v>
      </c>
      <c r="M4787" t="str">
        <f>IF('3.Stok Awal'!$O4787=0,"",'3.Stok Awal'!$O4787)</f>
        <v/>
      </c>
      <c r="N4787">
        <f>SUMIF('4.Sell to Trade'!$O$5:$O$5003,'5.Stok Akhir'!$G4787,'4.Sell to Trade'!$Q$5:$Q$5003)</f>
        <v>0</v>
      </c>
      <c r="O4787" t="str">
        <f>IF('3.Stok Awal'!$L4787=0,"",'3.Stok Awal'!$L4787)</f>
        <v/>
      </c>
      <c r="P4787">
        <f>IF(ISNA(VLOOKUP($A4787,STOK_AWAL,13,0)),0,IF(VLOOKUP($A4787,STOK_AWAL,13,0)&gt;0,ROUNDDOWN(L4787/VLOOKUP($A4787,STOK_AWAL,13,0),0),0))</f>
        <v>0</v>
      </c>
      <c r="Q4787" t="str">
        <f>I4787</f>
        <v/>
      </c>
      <c r="R4787">
        <f>IFERROR(MOD(L4787,VLOOKUP($A4787,STOK_AWAL,13,0)),0)</f>
        <v>0</v>
      </c>
      <c r="S4787" t="str">
        <f>K4787</f>
        <v/>
      </c>
      <c r="T4787">
        <f>R4787+(P4787*(IFERROR(VLOOKUP($A4787,STOK_AWAL,13,0),0)))</f>
        <v>0</v>
      </c>
      <c r="U4787" t="str">
        <f>M4787</f>
        <v/>
      </c>
    </row>
    <row r="4788" spans="1:21" x14ac:dyDescent="0.25">
      <c r="A4788" t="str">
        <f>IF('3.Stok Awal'!$A4788=0,"",'3.Stok Awal'!$A4788)</f>
        <v/>
      </c>
      <c r="B4788" t="str">
        <f>IF('3.Stok Awal'!$B4788=0,"",'3.Stok Awal'!$B4788)</f>
        <v/>
      </c>
      <c r="C4788" t="str">
        <f>IF('3.Stok Awal'!$C4788=0,"",'3.Stok Awal'!$C4788)</f>
        <v/>
      </c>
      <c r="D4788" t="str">
        <f>IF('3.Stok Awal'!$D4788=0,"",'3.Stok Awal'!$D4788)</f>
        <v/>
      </c>
      <c r="E4788" t="str">
        <f>IF('3.Stok Awal'!$E4788=0,"",'3.Stok Awal'!$E4788)</f>
        <v/>
      </c>
      <c r="F4788" s="4" t="str">
        <f>IF('3.Stok Awal'!$F4788=0,"",'3.Stok Awal'!$F4788)</f>
        <v/>
      </c>
      <c r="G4788" s="4" t="str">
        <f t="shared" si="74"/>
        <v/>
      </c>
      <c r="H4788">
        <f>IF('3.Stok Awal'!$I4788=0,0,'3.Stok Awal'!$I4788)</f>
        <v>0</v>
      </c>
      <c r="I4788" t="str">
        <f>IF('3.Stok Awal'!$J4788=0,"",'3.Stok Awal'!$J4788)</f>
        <v/>
      </c>
      <c r="J4788">
        <f>IF('3.Stok Awal'!$K4788=0,0,'3.Stok Awal'!$K4788)</f>
        <v>0</v>
      </c>
      <c r="K4788" t="str">
        <f>IF('3.Stok Awal'!$L4788=0,"",'3.Stok Awal'!$L4788)</f>
        <v/>
      </c>
      <c r="L4788">
        <f>IF('3.Stok Awal'!$N4788=0,0,'3.Stok Awal'!$N4788)</f>
        <v>0</v>
      </c>
      <c r="M4788" t="str">
        <f>IF('3.Stok Awal'!$O4788=0,"",'3.Stok Awal'!$O4788)</f>
        <v/>
      </c>
      <c r="N4788">
        <f>SUMIF('4.Sell to Trade'!$O$5:$O$5003,'5.Stok Akhir'!$G4788,'4.Sell to Trade'!$Q$5:$Q$5003)</f>
        <v>0</v>
      </c>
      <c r="O4788" t="str">
        <f>IF('3.Stok Awal'!$L4788=0,"",'3.Stok Awal'!$L4788)</f>
        <v/>
      </c>
      <c r="P4788">
        <f>IF(ISNA(VLOOKUP($A4788,STOK_AWAL,13,0)),0,IF(VLOOKUP($A4788,STOK_AWAL,13,0)&gt;0,ROUNDDOWN(L4788/VLOOKUP($A4788,STOK_AWAL,13,0),0),0))</f>
        <v>0</v>
      </c>
      <c r="Q4788" t="str">
        <f>I4788</f>
        <v/>
      </c>
      <c r="R4788">
        <f>IFERROR(MOD(L4788,VLOOKUP($A4788,STOK_AWAL,13,0)),0)</f>
        <v>0</v>
      </c>
      <c r="S4788" t="str">
        <f>K4788</f>
        <v/>
      </c>
      <c r="T4788">
        <f>R4788+(P4788*(IFERROR(VLOOKUP($A4788,STOK_AWAL,13,0),0)))</f>
        <v>0</v>
      </c>
      <c r="U4788" t="str">
        <f>M4788</f>
        <v/>
      </c>
    </row>
    <row r="4789" spans="1:21" x14ac:dyDescent="0.25">
      <c r="A4789" t="str">
        <f>IF('3.Stok Awal'!$A4789=0,"",'3.Stok Awal'!$A4789)</f>
        <v/>
      </c>
      <c r="B4789" t="str">
        <f>IF('3.Stok Awal'!$B4789=0,"",'3.Stok Awal'!$B4789)</f>
        <v/>
      </c>
      <c r="C4789" t="str">
        <f>IF('3.Stok Awal'!$C4789=0,"",'3.Stok Awal'!$C4789)</f>
        <v/>
      </c>
      <c r="D4789" t="str">
        <f>IF('3.Stok Awal'!$D4789=0,"",'3.Stok Awal'!$D4789)</f>
        <v/>
      </c>
      <c r="E4789" t="str">
        <f>IF('3.Stok Awal'!$E4789=0,"",'3.Stok Awal'!$E4789)</f>
        <v/>
      </c>
      <c r="F4789" s="4" t="str">
        <f>IF('3.Stok Awal'!$F4789=0,"",'3.Stok Awal'!$F4789)</f>
        <v/>
      </c>
      <c r="G4789" s="4" t="str">
        <f t="shared" si="74"/>
        <v/>
      </c>
      <c r="H4789">
        <f>IF('3.Stok Awal'!$I4789=0,0,'3.Stok Awal'!$I4789)</f>
        <v>0</v>
      </c>
      <c r="I4789" t="str">
        <f>IF('3.Stok Awal'!$J4789=0,"",'3.Stok Awal'!$J4789)</f>
        <v/>
      </c>
      <c r="J4789">
        <f>IF('3.Stok Awal'!$K4789=0,0,'3.Stok Awal'!$K4789)</f>
        <v>0</v>
      </c>
      <c r="K4789" t="str">
        <f>IF('3.Stok Awal'!$L4789=0,"",'3.Stok Awal'!$L4789)</f>
        <v/>
      </c>
      <c r="L4789">
        <f>IF('3.Stok Awal'!$N4789=0,0,'3.Stok Awal'!$N4789)</f>
        <v>0</v>
      </c>
      <c r="M4789" t="str">
        <f>IF('3.Stok Awal'!$O4789=0,"",'3.Stok Awal'!$O4789)</f>
        <v/>
      </c>
      <c r="N4789">
        <f>SUMIF('4.Sell to Trade'!$O$5:$O$5003,'5.Stok Akhir'!$G4789,'4.Sell to Trade'!$Q$5:$Q$5003)</f>
        <v>0</v>
      </c>
      <c r="O4789" t="str">
        <f>IF('3.Stok Awal'!$L4789=0,"",'3.Stok Awal'!$L4789)</f>
        <v/>
      </c>
      <c r="P4789">
        <f>IF(ISNA(VLOOKUP($A4789,STOK_AWAL,13,0)),0,IF(VLOOKUP($A4789,STOK_AWAL,13,0)&gt;0,ROUNDDOWN(L4789/VLOOKUP($A4789,STOK_AWAL,13,0),0),0))</f>
        <v>0</v>
      </c>
      <c r="Q4789" t="str">
        <f>I4789</f>
        <v/>
      </c>
      <c r="R4789">
        <f>IFERROR(MOD(L4789,VLOOKUP($A4789,STOK_AWAL,13,0)),0)</f>
        <v>0</v>
      </c>
      <c r="S4789" t="str">
        <f>K4789</f>
        <v/>
      </c>
      <c r="T4789">
        <f>R4789+(P4789*(IFERROR(VLOOKUP($A4789,STOK_AWAL,13,0),0)))</f>
        <v>0</v>
      </c>
      <c r="U4789" t="str">
        <f>M4789</f>
        <v/>
      </c>
    </row>
    <row r="4790" spans="1:21" x14ac:dyDescent="0.25">
      <c r="A4790" t="str">
        <f>IF('3.Stok Awal'!$A4790=0,"",'3.Stok Awal'!$A4790)</f>
        <v/>
      </c>
      <c r="B4790" t="str">
        <f>IF('3.Stok Awal'!$B4790=0,"",'3.Stok Awal'!$B4790)</f>
        <v/>
      </c>
      <c r="C4790" t="str">
        <f>IF('3.Stok Awal'!$C4790=0,"",'3.Stok Awal'!$C4790)</f>
        <v/>
      </c>
      <c r="D4790" t="str">
        <f>IF('3.Stok Awal'!$D4790=0,"",'3.Stok Awal'!$D4790)</f>
        <v/>
      </c>
      <c r="E4790" t="str">
        <f>IF('3.Stok Awal'!$E4790=0,"",'3.Stok Awal'!$E4790)</f>
        <v/>
      </c>
      <c r="F4790" s="4" t="str">
        <f>IF('3.Stok Awal'!$F4790=0,"",'3.Stok Awal'!$F4790)</f>
        <v/>
      </c>
      <c r="G4790" s="4" t="str">
        <f t="shared" si="74"/>
        <v/>
      </c>
      <c r="H4790">
        <f>IF('3.Stok Awal'!$I4790=0,0,'3.Stok Awal'!$I4790)</f>
        <v>0</v>
      </c>
      <c r="I4790" t="str">
        <f>IF('3.Stok Awal'!$J4790=0,"",'3.Stok Awal'!$J4790)</f>
        <v/>
      </c>
      <c r="J4790">
        <f>IF('3.Stok Awal'!$K4790=0,0,'3.Stok Awal'!$K4790)</f>
        <v>0</v>
      </c>
      <c r="K4790" t="str">
        <f>IF('3.Stok Awal'!$L4790=0,"",'3.Stok Awal'!$L4790)</f>
        <v/>
      </c>
      <c r="L4790">
        <f>IF('3.Stok Awal'!$N4790=0,0,'3.Stok Awal'!$N4790)</f>
        <v>0</v>
      </c>
      <c r="M4790" t="str">
        <f>IF('3.Stok Awal'!$O4790=0,"",'3.Stok Awal'!$O4790)</f>
        <v/>
      </c>
      <c r="N4790">
        <f>SUMIF('4.Sell to Trade'!$O$5:$O$5003,'5.Stok Akhir'!$G4790,'4.Sell to Trade'!$Q$5:$Q$5003)</f>
        <v>0</v>
      </c>
      <c r="O4790" t="str">
        <f>IF('3.Stok Awal'!$L4790=0,"",'3.Stok Awal'!$L4790)</f>
        <v/>
      </c>
      <c r="P4790">
        <f>IF(ISNA(VLOOKUP($A4790,STOK_AWAL,13,0)),0,IF(VLOOKUP($A4790,STOK_AWAL,13,0)&gt;0,ROUNDDOWN(L4790/VLOOKUP($A4790,STOK_AWAL,13,0),0),0))</f>
        <v>0</v>
      </c>
      <c r="Q4790" t="str">
        <f>I4790</f>
        <v/>
      </c>
      <c r="R4790">
        <f>IFERROR(MOD(L4790,VLOOKUP($A4790,STOK_AWAL,13,0)),0)</f>
        <v>0</v>
      </c>
      <c r="S4790" t="str">
        <f>K4790</f>
        <v/>
      </c>
      <c r="T4790">
        <f>R4790+(P4790*(IFERROR(VLOOKUP($A4790,STOK_AWAL,13,0),0)))</f>
        <v>0</v>
      </c>
      <c r="U4790" t="str">
        <f>M4790</f>
        <v/>
      </c>
    </row>
    <row r="4791" spans="1:21" x14ac:dyDescent="0.25">
      <c r="A4791" t="str">
        <f>IF('3.Stok Awal'!$A4791=0,"",'3.Stok Awal'!$A4791)</f>
        <v/>
      </c>
      <c r="B4791" t="str">
        <f>IF('3.Stok Awal'!$B4791=0,"",'3.Stok Awal'!$B4791)</f>
        <v/>
      </c>
      <c r="C4791" t="str">
        <f>IF('3.Stok Awal'!$C4791=0,"",'3.Stok Awal'!$C4791)</f>
        <v/>
      </c>
      <c r="D4791" t="str">
        <f>IF('3.Stok Awal'!$D4791=0,"",'3.Stok Awal'!$D4791)</f>
        <v/>
      </c>
      <c r="E4791" t="str">
        <f>IF('3.Stok Awal'!$E4791=0,"",'3.Stok Awal'!$E4791)</f>
        <v/>
      </c>
      <c r="F4791" s="4" t="str">
        <f>IF('3.Stok Awal'!$F4791=0,"",'3.Stok Awal'!$F4791)</f>
        <v/>
      </c>
      <c r="G4791" s="4" t="str">
        <f t="shared" si="74"/>
        <v/>
      </c>
      <c r="H4791">
        <f>IF('3.Stok Awal'!$I4791=0,0,'3.Stok Awal'!$I4791)</f>
        <v>0</v>
      </c>
      <c r="I4791" t="str">
        <f>IF('3.Stok Awal'!$J4791=0,"",'3.Stok Awal'!$J4791)</f>
        <v/>
      </c>
      <c r="J4791">
        <f>IF('3.Stok Awal'!$K4791=0,0,'3.Stok Awal'!$K4791)</f>
        <v>0</v>
      </c>
      <c r="K4791" t="str">
        <f>IF('3.Stok Awal'!$L4791=0,"",'3.Stok Awal'!$L4791)</f>
        <v/>
      </c>
      <c r="L4791">
        <f>IF('3.Stok Awal'!$N4791=0,0,'3.Stok Awal'!$N4791)</f>
        <v>0</v>
      </c>
      <c r="M4791" t="str">
        <f>IF('3.Stok Awal'!$O4791=0,"",'3.Stok Awal'!$O4791)</f>
        <v/>
      </c>
      <c r="N4791">
        <f>SUMIF('4.Sell to Trade'!$O$5:$O$5003,'5.Stok Akhir'!$G4791,'4.Sell to Trade'!$Q$5:$Q$5003)</f>
        <v>0</v>
      </c>
      <c r="O4791" t="str">
        <f>IF('3.Stok Awal'!$L4791=0,"",'3.Stok Awal'!$L4791)</f>
        <v/>
      </c>
      <c r="P4791">
        <f>IF(ISNA(VLOOKUP($A4791,STOK_AWAL,13,0)),0,IF(VLOOKUP($A4791,STOK_AWAL,13,0)&gt;0,ROUNDDOWN(L4791/VLOOKUP($A4791,STOK_AWAL,13,0),0),0))</f>
        <v>0</v>
      </c>
      <c r="Q4791" t="str">
        <f>I4791</f>
        <v/>
      </c>
      <c r="R4791">
        <f>IFERROR(MOD(L4791,VLOOKUP($A4791,STOK_AWAL,13,0)),0)</f>
        <v>0</v>
      </c>
      <c r="S4791" t="str">
        <f>K4791</f>
        <v/>
      </c>
      <c r="T4791">
        <f>R4791+(P4791*(IFERROR(VLOOKUP($A4791,STOK_AWAL,13,0),0)))</f>
        <v>0</v>
      </c>
      <c r="U4791" t="str">
        <f>M4791</f>
        <v/>
      </c>
    </row>
    <row r="4792" spans="1:21" x14ac:dyDescent="0.25">
      <c r="A4792" t="str">
        <f>IF('3.Stok Awal'!$A4792=0,"",'3.Stok Awal'!$A4792)</f>
        <v/>
      </c>
      <c r="B4792" t="str">
        <f>IF('3.Stok Awal'!$B4792=0,"",'3.Stok Awal'!$B4792)</f>
        <v/>
      </c>
      <c r="C4792" t="str">
        <f>IF('3.Stok Awal'!$C4792=0,"",'3.Stok Awal'!$C4792)</f>
        <v/>
      </c>
      <c r="D4792" t="str">
        <f>IF('3.Stok Awal'!$D4792=0,"",'3.Stok Awal'!$D4792)</f>
        <v/>
      </c>
      <c r="E4792" t="str">
        <f>IF('3.Stok Awal'!$E4792=0,"",'3.Stok Awal'!$E4792)</f>
        <v/>
      </c>
      <c r="F4792" s="4" t="str">
        <f>IF('3.Stok Awal'!$F4792=0,"",'3.Stok Awal'!$F4792)</f>
        <v/>
      </c>
      <c r="G4792" s="4" t="str">
        <f t="shared" si="74"/>
        <v/>
      </c>
      <c r="H4792">
        <f>IF('3.Stok Awal'!$I4792=0,0,'3.Stok Awal'!$I4792)</f>
        <v>0</v>
      </c>
      <c r="I4792" t="str">
        <f>IF('3.Stok Awal'!$J4792=0,"",'3.Stok Awal'!$J4792)</f>
        <v/>
      </c>
      <c r="J4792">
        <f>IF('3.Stok Awal'!$K4792=0,0,'3.Stok Awal'!$K4792)</f>
        <v>0</v>
      </c>
      <c r="K4792" t="str">
        <f>IF('3.Stok Awal'!$L4792=0,"",'3.Stok Awal'!$L4792)</f>
        <v/>
      </c>
      <c r="L4792">
        <f>IF('3.Stok Awal'!$N4792=0,0,'3.Stok Awal'!$N4792)</f>
        <v>0</v>
      </c>
      <c r="M4792" t="str">
        <f>IF('3.Stok Awal'!$O4792=0,"",'3.Stok Awal'!$O4792)</f>
        <v/>
      </c>
      <c r="N4792">
        <f>SUMIF('4.Sell to Trade'!$O$5:$O$5003,'5.Stok Akhir'!$G4792,'4.Sell to Trade'!$Q$5:$Q$5003)</f>
        <v>0</v>
      </c>
      <c r="O4792" t="str">
        <f>IF('3.Stok Awal'!$L4792=0,"",'3.Stok Awal'!$L4792)</f>
        <v/>
      </c>
      <c r="P4792">
        <f>IF(ISNA(VLOOKUP($A4792,STOK_AWAL,13,0)),0,IF(VLOOKUP($A4792,STOK_AWAL,13,0)&gt;0,ROUNDDOWN(L4792/VLOOKUP($A4792,STOK_AWAL,13,0),0),0))</f>
        <v>0</v>
      </c>
      <c r="Q4792" t="str">
        <f>I4792</f>
        <v/>
      </c>
      <c r="R4792">
        <f>IFERROR(MOD(L4792,VLOOKUP($A4792,STOK_AWAL,13,0)),0)</f>
        <v>0</v>
      </c>
      <c r="S4792" t="str">
        <f>K4792</f>
        <v/>
      </c>
      <c r="T4792">
        <f>R4792+(P4792*(IFERROR(VLOOKUP($A4792,STOK_AWAL,13,0),0)))</f>
        <v>0</v>
      </c>
      <c r="U4792" t="str">
        <f>M4792</f>
        <v/>
      </c>
    </row>
    <row r="4793" spans="1:21" x14ac:dyDescent="0.25">
      <c r="A4793" t="str">
        <f>IF('3.Stok Awal'!$A4793=0,"",'3.Stok Awal'!$A4793)</f>
        <v/>
      </c>
      <c r="B4793" t="str">
        <f>IF('3.Stok Awal'!$B4793=0,"",'3.Stok Awal'!$B4793)</f>
        <v/>
      </c>
      <c r="C4793" t="str">
        <f>IF('3.Stok Awal'!$C4793=0,"",'3.Stok Awal'!$C4793)</f>
        <v/>
      </c>
      <c r="D4793" t="str">
        <f>IF('3.Stok Awal'!$D4793=0,"",'3.Stok Awal'!$D4793)</f>
        <v/>
      </c>
      <c r="E4793" t="str">
        <f>IF('3.Stok Awal'!$E4793=0,"",'3.Stok Awal'!$E4793)</f>
        <v/>
      </c>
      <c r="F4793" s="4" t="str">
        <f>IF('3.Stok Awal'!$F4793=0,"",'3.Stok Awal'!$F4793)</f>
        <v/>
      </c>
      <c r="G4793" s="4" t="str">
        <f t="shared" si="74"/>
        <v/>
      </c>
      <c r="H4793">
        <f>IF('3.Stok Awal'!$I4793=0,0,'3.Stok Awal'!$I4793)</f>
        <v>0</v>
      </c>
      <c r="I4793" t="str">
        <f>IF('3.Stok Awal'!$J4793=0,"",'3.Stok Awal'!$J4793)</f>
        <v/>
      </c>
      <c r="J4793">
        <f>IF('3.Stok Awal'!$K4793=0,0,'3.Stok Awal'!$K4793)</f>
        <v>0</v>
      </c>
      <c r="K4793" t="str">
        <f>IF('3.Stok Awal'!$L4793=0,"",'3.Stok Awal'!$L4793)</f>
        <v/>
      </c>
      <c r="L4793">
        <f>IF('3.Stok Awal'!$N4793=0,0,'3.Stok Awal'!$N4793)</f>
        <v>0</v>
      </c>
      <c r="M4793" t="str">
        <f>IF('3.Stok Awal'!$O4793=0,"",'3.Stok Awal'!$O4793)</f>
        <v/>
      </c>
      <c r="N4793">
        <f>SUMIF('4.Sell to Trade'!$O$5:$O$5003,'5.Stok Akhir'!$G4793,'4.Sell to Trade'!$Q$5:$Q$5003)</f>
        <v>0</v>
      </c>
      <c r="O4793" t="str">
        <f>IF('3.Stok Awal'!$L4793=0,"",'3.Stok Awal'!$L4793)</f>
        <v/>
      </c>
      <c r="P4793">
        <f>IF(ISNA(VLOOKUP($A4793,STOK_AWAL,13,0)),0,IF(VLOOKUP($A4793,STOK_AWAL,13,0)&gt;0,ROUNDDOWN(L4793/VLOOKUP($A4793,STOK_AWAL,13,0),0),0))</f>
        <v>0</v>
      </c>
      <c r="Q4793" t="str">
        <f>I4793</f>
        <v/>
      </c>
      <c r="R4793">
        <f>IFERROR(MOD(L4793,VLOOKUP($A4793,STOK_AWAL,13,0)),0)</f>
        <v>0</v>
      </c>
      <c r="S4793" t="str">
        <f>K4793</f>
        <v/>
      </c>
      <c r="T4793">
        <f>R4793+(P4793*(IFERROR(VLOOKUP($A4793,STOK_AWAL,13,0),0)))</f>
        <v>0</v>
      </c>
      <c r="U4793" t="str">
        <f>M4793</f>
        <v/>
      </c>
    </row>
    <row r="4794" spans="1:21" x14ac:dyDescent="0.25">
      <c r="A4794" t="str">
        <f>IF('3.Stok Awal'!$A4794=0,"",'3.Stok Awal'!$A4794)</f>
        <v/>
      </c>
      <c r="B4794" t="str">
        <f>IF('3.Stok Awal'!$B4794=0,"",'3.Stok Awal'!$B4794)</f>
        <v/>
      </c>
      <c r="C4794" t="str">
        <f>IF('3.Stok Awal'!$C4794=0,"",'3.Stok Awal'!$C4794)</f>
        <v/>
      </c>
      <c r="D4794" t="str">
        <f>IF('3.Stok Awal'!$D4794=0,"",'3.Stok Awal'!$D4794)</f>
        <v/>
      </c>
      <c r="E4794" t="str">
        <f>IF('3.Stok Awal'!$E4794=0,"",'3.Stok Awal'!$E4794)</f>
        <v/>
      </c>
      <c r="F4794" s="4" t="str">
        <f>IF('3.Stok Awal'!$F4794=0,"",'3.Stok Awal'!$F4794)</f>
        <v/>
      </c>
      <c r="G4794" s="4" t="str">
        <f t="shared" si="74"/>
        <v/>
      </c>
      <c r="H4794">
        <f>IF('3.Stok Awal'!$I4794=0,0,'3.Stok Awal'!$I4794)</f>
        <v>0</v>
      </c>
      <c r="I4794" t="str">
        <f>IF('3.Stok Awal'!$J4794=0,"",'3.Stok Awal'!$J4794)</f>
        <v/>
      </c>
      <c r="J4794">
        <f>IF('3.Stok Awal'!$K4794=0,0,'3.Stok Awal'!$K4794)</f>
        <v>0</v>
      </c>
      <c r="K4794" t="str">
        <f>IF('3.Stok Awal'!$L4794=0,"",'3.Stok Awal'!$L4794)</f>
        <v/>
      </c>
      <c r="L4794">
        <f>IF('3.Stok Awal'!$N4794=0,0,'3.Stok Awal'!$N4794)</f>
        <v>0</v>
      </c>
      <c r="M4794" t="str">
        <f>IF('3.Stok Awal'!$O4794=0,"",'3.Stok Awal'!$O4794)</f>
        <v/>
      </c>
      <c r="N4794">
        <f>SUMIF('4.Sell to Trade'!$O$5:$O$5003,'5.Stok Akhir'!$G4794,'4.Sell to Trade'!$Q$5:$Q$5003)</f>
        <v>0</v>
      </c>
      <c r="O4794" t="str">
        <f>IF('3.Stok Awal'!$L4794=0,"",'3.Stok Awal'!$L4794)</f>
        <v/>
      </c>
      <c r="P4794">
        <f>IF(ISNA(VLOOKUP($A4794,STOK_AWAL,13,0)),0,IF(VLOOKUP($A4794,STOK_AWAL,13,0)&gt;0,ROUNDDOWN(L4794/VLOOKUP($A4794,STOK_AWAL,13,0),0),0))</f>
        <v>0</v>
      </c>
      <c r="Q4794" t="str">
        <f>I4794</f>
        <v/>
      </c>
      <c r="R4794">
        <f>IFERROR(MOD(L4794,VLOOKUP($A4794,STOK_AWAL,13,0)),0)</f>
        <v>0</v>
      </c>
      <c r="S4794" t="str">
        <f>K4794</f>
        <v/>
      </c>
      <c r="T4794">
        <f>R4794+(P4794*(IFERROR(VLOOKUP($A4794,STOK_AWAL,13,0),0)))</f>
        <v>0</v>
      </c>
      <c r="U4794" t="str">
        <f>M4794</f>
        <v/>
      </c>
    </row>
    <row r="4795" spans="1:21" x14ac:dyDescent="0.25">
      <c r="A4795" t="str">
        <f>IF('3.Stok Awal'!$A4795=0,"",'3.Stok Awal'!$A4795)</f>
        <v/>
      </c>
      <c r="B4795" t="str">
        <f>IF('3.Stok Awal'!$B4795=0,"",'3.Stok Awal'!$B4795)</f>
        <v/>
      </c>
      <c r="C4795" t="str">
        <f>IF('3.Stok Awal'!$C4795=0,"",'3.Stok Awal'!$C4795)</f>
        <v/>
      </c>
      <c r="D4795" t="str">
        <f>IF('3.Stok Awal'!$D4795=0,"",'3.Stok Awal'!$D4795)</f>
        <v/>
      </c>
      <c r="E4795" t="str">
        <f>IF('3.Stok Awal'!$E4795=0,"",'3.Stok Awal'!$E4795)</f>
        <v/>
      </c>
      <c r="F4795" s="4" t="str">
        <f>IF('3.Stok Awal'!$F4795=0,"",'3.Stok Awal'!$F4795)</f>
        <v/>
      </c>
      <c r="G4795" s="4" t="str">
        <f t="shared" si="74"/>
        <v/>
      </c>
      <c r="H4795">
        <f>IF('3.Stok Awal'!$I4795=0,0,'3.Stok Awal'!$I4795)</f>
        <v>0</v>
      </c>
      <c r="I4795" t="str">
        <f>IF('3.Stok Awal'!$J4795=0,"",'3.Stok Awal'!$J4795)</f>
        <v/>
      </c>
      <c r="J4795">
        <f>IF('3.Stok Awal'!$K4795=0,0,'3.Stok Awal'!$K4795)</f>
        <v>0</v>
      </c>
      <c r="K4795" t="str">
        <f>IF('3.Stok Awal'!$L4795=0,"",'3.Stok Awal'!$L4795)</f>
        <v/>
      </c>
      <c r="L4795">
        <f>IF('3.Stok Awal'!$N4795=0,0,'3.Stok Awal'!$N4795)</f>
        <v>0</v>
      </c>
      <c r="M4795" t="str">
        <f>IF('3.Stok Awal'!$O4795=0,"",'3.Stok Awal'!$O4795)</f>
        <v/>
      </c>
      <c r="N4795">
        <f>SUMIF('4.Sell to Trade'!$O$5:$O$5003,'5.Stok Akhir'!$G4795,'4.Sell to Trade'!$Q$5:$Q$5003)</f>
        <v>0</v>
      </c>
      <c r="O4795" t="str">
        <f>IF('3.Stok Awal'!$L4795=0,"",'3.Stok Awal'!$L4795)</f>
        <v/>
      </c>
      <c r="P4795">
        <f>IF(ISNA(VLOOKUP($A4795,STOK_AWAL,13,0)),0,IF(VLOOKUP($A4795,STOK_AWAL,13,0)&gt;0,ROUNDDOWN(L4795/VLOOKUP($A4795,STOK_AWAL,13,0),0),0))</f>
        <v>0</v>
      </c>
      <c r="Q4795" t="str">
        <f>I4795</f>
        <v/>
      </c>
      <c r="R4795">
        <f>IFERROR(MOD(L4795,VLOOKUP($A4795,STOK_AWAL,13,0)),0)</f>
        <v>0</v>
      </c>
      <c r="S4795" t="str">
        <f>K4795</f>
        <v/>
      </c>
      <c r="T4795">
        <f>R4795+(P4795*(IFERROR(VLOOKUP($A4795,STOK_AWAL,13,0),0)))</f>
        <v>0</v>
      </c>
      <c r="U4795" t="str">
        <f>M4795</f>
        <v/>
      </c>
    </row>
    <row r="4796" spans="1:21" x14ac:dyDescent="0.25">
      <c r="A4796" t="str">
        <f>IF('3.Stok Awal'!$A4796=0,"",'3.Stok Awal'!$A4796)</f>
        <v/>
      </c>
      <c r="B4796" t="str">
        <f>IF('3.Stok Awal'!$B4796=0,"",'3.Stok Awal'!$B4796)</f>
        <v/>
      </c>
      <c r="C4796" t="str">
        <f>IF('3.Stok Awal'!$C4796=0,"",'3.Stok Awal'!$C4796)</f>
        <v/>
      </c>
      <c r="D4796" t="str">
        <f>IF('3.Stok Awal'!$D4796=0,"",'3.Stok Awal'!$D4796)</f>
        <v/>
      </c>
      <c r="E4796" t="str">
        <f>IF('3.Stok Awal'!$E4796=0,"",'3.Stok Awal'!$E4796)</f>
        <v/>
      </c>
      <c r="F4796" s="4" t="str">
        <f>IF('3.Stok Awal'!$F4796=0,"",'3.Stok Awal'!$F4796)</f>
        <v/>
      </c>
      <c r="G4796" s="4" t="str">
        <f t="shared" si="74"/>
        <v/>
      </c>
      <c r="H4796">
        <f>IF('3.Stok Awal'!$I4796=0,0,'3.Stok Awal'!$I4796)</f>
        <v>0</v>
      </c>
      <c r="I4796" t="str">
        <f>IF('3.Stok Awal'!$J4796=0,"",'3.Stok Awal'!$J4796)</f>
        <v/>
      </c>
      <c r="J4796">
        <f>IF('3.Stok Awal'!$K4796=0,0,'3.Stok Awal'!$K4796)</f>
        <v>0</v>
      </c>
      <c r="K4796" t="str">
        <f>IF('3.Stok Awal'!$L4796=0,"",'3.Stok Awal'!$L4796)</f>
        <v/>
      </c>
      <c r="L4796">
        <f>IF('3.Stok Awal'!$N4796=0,0,'3.Stok Awal'!$N4796)</f>
        <v>0</v>
      </c>
      <c r="M4796" t="str">
        <f>IF('3.Stok Awal'!$O4796=0,"",'3.Stok Awal'!$O4796)</f>
        <v/>
      </c>
      <c r="N4796">
        <f>SUMIF('4.Sell to Trade'!$O$5:$O$5003,'5.Stok Akhir'!$G4796,'4.Sell to Trade'!$Q$5:$Q$5003)</f>
        <v>0</v>
      </c>
      <c r="O4796" t="str">
        <f>IF('3.Stok Awal'!$L4796=0,"",'3.Stok Awal'!$L4796)</f>
        <v/>
      </c>
      <c r="P4796">
        <f>IF(ISNA(VLOOKUP($A4796,STOK_AWAL,13,0)),0,IF(VLOOKUP($A4796,STOK_AWAL,13,0)&gt;0,ROUNDDOWN(L4796/VLOOKUP($A4796,STOK_AWAL,13,0),0),0))</f>
        <v>0</v>
      </c>
      <c r="Q4796" t="str">
        <f>I4796</f>
        <v/>
      </c>
      <c r="R4796">
        <f>IFERROR(MOD(L4796,VLOOKUP($A4796,STOK_AWAL,13,0)),0)</f>
        <v>0</v>
      </c>
      <c r="S4796" t="str">
        <f>K4796</f>
        <v/>
      </c>
      <c r="T4796">
        <f>R4796+(P4796*(IFERROR(VLOOKUP($A4796,STOK_AWAL,13,0),0)))</f>
        <v>0</v>
      </c>
      <c r="U4796" t="str">
        <f>M4796</f>
        <v/>
      </c>
    </row>
    <row r="4797" spans="1:21" x14ac:dyDescent="0.25">
      <c r="A4797" t="str">
        <f>IF('3.Stok Awal'!$A4797=0,"",'3.Stok Awal'!$A4797)</f>
        <v/>
      </c>
      <c r="B4797" t="str">
        <f>IF('3.Stok Awal'!$B4797=0,"",'3.Stok Awal'!$B4797)</f>
        <v/>
      </c>
      <c r="C4797" t="str">
        <f>IF('3.Stok Awal'!$C4797=0,"",'3.Stok Awal'!$C4797)</f>
        <v/>
      </c>
      <c r="D4797" t="str">
        <f>IF('3.Stok Awal'!$D4797=0,"",'3.Stok Awal'!$D4797)</f>
        <v/>
      </c>
      <c r="E4797" t="str">
        <f>IF('3.Stok Awal'!$E4797=0,"",'3.Stok Awal'!$E4797)</f>
        <v/>
      </c>
      <c r="F4797" s="4" t="str">
        <f>IF('3.Stok Awal'!$F4797=0,"",'3.Stok Awal'!$F4797)</f>
        <v/>
      </c>
      <c r="G4797" s="4" t="str">
        <f t="shared" si="74"/>
        <v/>
      </c>
      <c r="H4797">
        <f>IF('3.Stok Awal'!$I4797=0,0,'3.Stok Awal'!$I4797)</f>
        <v>0</v>
      </c>
      <c r="I4797" t="str">
        <f>IF('3.Stok Awal'!$J4797=0,"",'3.Stok Awal'!$J4797)</f>
        <v/>
      </c>
      <c r="J4797">
        <f>IF('3.Stok Awal'!$K4797=0,0,'3.Stok Awal'!$K4797)</f>
        <v>0</v>
      </c>
      <c r="K4797" t="str">
        <f>IF('3.Stok Awal'!$L4797=0,"",'3.Stok Awal'!$L4797)</f>
        <v/>
      </c>
      <c r="L4797">
        <f>IF('3.Stok Awal'!$N4797=0,0,'3.Stok Awal'!$N4797)</f>
        <v>0</v>
      </c>
      <c r="M4797" t="str">
        <f>IF('3.Stok Awal'!$O4797=0,"",'3.Stok Awal'!$O4797)</f>
        <v/>
      </c>
      <c r="N4797">
        <f>SUMIF('4.Sell to Trade'!$O$5:$O$5003,'5.Stok Akhir'!$G4797,'4.Sell to Trade'!$Q$5:$Q$5003)</f>
        <v>0</v>
      </c>
      <c r="O4797" t="str">
        <f>IF('3.Stok Awal'!$L4797=0,"",'3.Stok Awal'!$L4797)</f>
        <v/>
      </c>
      <c r="P4797">
        <f>IF(ISNA(VLOOKUP($A4797,STOK_AWAL,13,0)),0,IF(VLOOKUP($A4797,STOK_AWAL,13,0)&gt;0,ROUNDDOWN(L4797/VLOOKUP($A4797,STOK_AWAL,13,0),0),0))</f>
        <v>0</v>
      </c>
      <c r="Q4797" t="str">
        <f>I4797</f>
        <v/>
      </c>
      <c r="R4797">
        <f>IFERROR(MOD(L4797,VLOOKUP($A4797,STOK_AWAL,13,0)),0)</f>
        <v>0</v>
      </c>
      <c r="S4797" t="str">
        <f>K4797</f>
        <v/>
      </c>
      <c r="T4797">
        <f>R4797+(P4797*(IFERROR(VLOOKUP($A4797,STOK_AWAL,13,0),0)))</f>
        <v>0</v>
      </c>
      <c r="U4797" t="str">
        <f>M4797</f>
        <v/>
      </c>
    </row>
    <row r="4798" spans="1:21" x14ac:dyDescent="0.25">
      <c r="A4798" t="str">
        <f>IF('3.Stok Awal'!$A4798=0,"",'3.Stok Awal'!$A4798)</f>
        <v/>
      </c>
      <c r="B4798" t="str">
        <f>IF('3.Stok Awal'!$B4798=0,"",'3.Stok Awal'!$B4798)</f>
        <v/>
      </c>
      <c r="C4798" t="str">
        <f>IF('3.Stok Awal'!$C4798=0,"",'3.Stok Awal'!$C4798)</f>
        <v/>
      </c>
      <c r="D4798" t="str">
        <f>IF('3.Stok Awal'!$D4798=0,"",'3.Stok Awal'!$D4798)</f>
        <v/>
      </c>
      <c r="E4798" t="str">
        <f>IF('3.Stok Awal'!$E4798=0,"",'3.Stok Awal'!$E4798)</f>
        <v/>
      </c>
      <c r="F4798" s="4" t="str">
        <f>IF('3.Stok Awal'!$F4798=0,"",'3.Stok Awal'!$F4798)</f>
        <v/>
      </c>
      <c r="G4798" s="4" t="str">
        <f t="shared" si="74"/>
        <v/>
      </c>
      <c r="H4798">
        <f>IF('3.Stok Awal'!$I4798=0,0,'3.Stok Awal'!$I4798)</f>
        <v>0</v>
      </c>
      <c r="I4798" t="str">
        <f>IF('3.Stok Awal'!$J4798=0,"",'3.Stok Awal'!$J4798)</f>
        <v/>
      </c>
      <c r="J4798">
        <f>IF('3.Stok Awal'!$K4798=0,0,'3.Stok Awal'!$K4798)</f>
        <v>0</v>
      </c>
      <c r="K4798" t="str">
        <f>IF('3.Stok Awal'!$L4798=0,"",'3.Stok Awal'!$L4798)</f>
        <v/>
      </c>
      <c r="L4798">
        <f>IF('3.Stok Awal'!$N4798=0,0,'3.Stok Awal'!$N4798)</f>
        <v>0</v>
      </c>
      <c r="M4798" t="str">
        <f>IF('3.Stok Awal'!$O4798=0,"",'3.Stok Awal'!$O4798)</f>
        <v/>
      </c>
      <c r="N4798">
        <f>SUMIF('4.Sell to Trade'!$O$5:$O$5003,'5.Stok Akhir'!$G4798,'4.Sell to Trade'!$Q$5:$Q$5003)</f>
        <v>0</v>
      </c>
      <c r="O4798" t="str">
        <f>IF('3.Stok Awal'!$L4798=0,"",'3.Stok Awal'!$L4798)</f>
        <v/>
      </c>
      <c r="P4798">
        <f>IF(ISNA(VLOOKUP($A4798,STOK_AWAL,13,0)),0,IF(VLOOKUP($A4798,STOK_AWAL,13,0)&gt;0,ROUNDDOWN(L4798/VLOOKUP($A4798,STOK_AWAL,13,0),0),0))</f>
        <v>0</v>
      </c>
      <c r="Q4798" t="str">
        <f>I4798</f>
        <v/>
      </c>
      <c r="R4798">
        <f>IFERROR(MOD(L4798,VLOOKUP($A4798,STOK_AWAL,13,0)),0)</f>
        <v>0</v>
      </c>
      <c r="S4798" t="str">
        <f>K4798</f>
        <v/>
      </c>
      <c r="T4798">
        <f>R4798+(P4798*(IFERROR(VLOOKUP($A4798,STOK_AWAL,13,0),0)))</f>
        <v>0</v>
      </c>
      <c r="U4798" t="str">
        <f>M4798</f>
        <v/>
      </c>
    </row>
    <row r="4799" spans="1:21" x14ac:dyDescent="0.25">
      <c r="A4799" t="str">
        <f>IF('3.Stok Awal'!$A4799=0,"",'3.Stok Awal'!$A4799)</f>
        <v/>
      </c>
      <c r="B4799" t="str">
        <f>IF('3.Stok Awal'!$B4799=0,"",'3.Stok Awal'!$B4799)</f>
        <v/>
      </c>
      <c r="C4799" t="str">
        <f>IF('3.Stok Awal'!$C4799=0,"",'3.Stok Awal'!$C4799)</f>
        <v/>
      </c>
      <c r="D4799" t="str">
        <f>IF('3.Stok Awal'!$D4799=0,"",'3.Stok Awal'!$D4799)</f>
        <v/>
      </c>
      <c r="E4799" t="str">
        <f>IF('3.Stok Awal'!$E4799=0,"",'3.Stok Awal'!$E4799)</f>
        <v/>
      </c>
      <c r="F4799" s="4" t="str">
        <f>IF('3.Stok Awal'!$F4799=0,"",'3.Stok Awal'!$F4799)</f>
        <v/>
      </c>
      <c r="G4799" s="4" t="str">
        <f t="shared" si="74"/>
        <v/>
      </c>
      <c r="H4799">
        <f>IF('3.Stok Awal'!$I4799=0,0,'3.Stok Awal'!$I4799)</f>
        <v>0</v>
      </c>
      <c r="I4799" t="str">
        <f>IF('3.Stok Awal'!$J4799=0,"",'3.Stok Awal'!$J4799)</f>
        <v/>
      </c>
      <c r="J4799">
        <f>IF('3.Stok Awal'!$K4799=0,0,'3.Stok Awal'!$K4799)</f>
        <v>0</v>
      </c>
      <c r="K4799" t="str">
        <f>IF('3.Stok Awal'!$L4799=0,"",'3.Stok Awal'!$L4799)</f>
        <v/>
      </c>
      <c r="L4799">
        <f>IF('3.Stok Awal'!$N4799=0,0,'3.Stok Awal'!$N4799)</f>
        <v>0</v>
      </c>
      <c r="M4799" t="str">
        <f>IF('3.Stok Awal'!$O4799=0,"",'3.Stok Awal'!$O4799)</f>
        <v/>
      </c>
      <c r="N4799">
        <f>SUMIF('4.Sell to Trade'!$O$5:$O$5003,'5.Stok Akhir'!$G4799,'4.Sell to Trade'!$Q$5:$Q$5003)</f>
        <v>0</v>
      </c>
      <c r="O4799" t="str">
        <f>IF('3.Stok Awal'!$L4799=0,"",'3.Stok Awal'!$L4799)</f>
        <v/>
      </c>
      <c r="P4799">
        <f>IF(ISNA(VLOOKUP($A4799,STOK_AWAL,13,0)),0,IF(VLOOKUP($A4799,STOK_AWAL,13,0)&gt;0,ROUNDDOWN(L4799/VLOOKUP($A4799,STOK_AWAL,13,0),0),0))</f>
        <v>0</v>
      </c>
      <c r="Q4799" t="str">
        <f>I4799</f>
        <v/>
      </c>
      <c r="R4799">
        <f>IFERROR(MOD(L4799,VLOOKUP($A4799,STOK_AWAL,13,0)),0)</f>
        <v>0</v>
      </c>
      <c r="S4799" t="str">
        <f>K4799</f>
        <v/>
      </c>
      <c r="T4799">
        <f>R4799+(P4799*(IFERROR(VLOOKUP($A4799,STOK_AWAL,13,0),0)))</f>
        <v>0</v>
      </c>
      <c r="U4799" t="str">
        <f>M4799</f>
        <v/>
      </c>
    </row>
    <row r="4800" spans="1:21" x14ac:dyDescent="0.25">
      <c r="A4800" t="str">
        <f>IF('3.Stok Awal'!$A4800=0,"",'3.Stok Awal'!$A4800)</f>
        <v/>
      </c>
      <c r="B4800" t="str">
        <f>IF('3.Stok Awal'!$B4800=0,"",'3.Stok Awal'!$B4800)</f>
        <v/>
      </c>
      <c r="C4800" t="str">
        <f>IF('3.Stok Awal'!$C4800=0,"",'3.Stok Awal'!$C4800)</f>
        <v/>
      </c>
      <c r="D4800" t="str">
        <f>IF('3.Stok Awal'!$D4800=0,"",'3.Stok Awal'!$D4800)</f>
        <v/>
      </c>
      <c r="E4800" t="str">
        <f>IF('3.Stok Awal'!$E4800=0,"",'3.Stok Awal'!$E4800)</f>
        <v/>
      </c>
      <c r="F4800" s="4" t="str">
        <f>IF('3.Stok Awal'!$F4800=0,"",'3.Stok Awal'!$F4800)</f>
        <v/>
      </c>
      <c r="G4800" s="4" t="str">
        <f t="shared" si="74"/>
        <v/>
      </c>
      <c r="H4800">
        <f>IF('3.Stok Awal'!$I4800=0,0,'3.Stok Awal'!$I4800)</f>
        <v>0</v>
      </c>
      <c r="I4800" t="str">
        <f>IF('3.Stok Awal'!$J4800=0,"",'3.Stok Awal'!$J4800)</f>
        <v/>
      </c>
      <c r="J4800">
        <f>IF('3.Stok Awal'!$K4800=0,0,'3.Stok Awal'!$K4800)</f>
        <v>0</v>
      </c>
      <c r="K4800" t="str">
        <f>IF('3.Stok Awal'!$L4800=0,"",'3.Stok Awal'!$L4800)</f>
        <v/>
      </c>
      <c r="L4800">
        <f>IF('3.Stok Awal'!$N4800=0,0,'3.Stok Awal'!$N4800)</f>
        <v>0</v>
      </c>
      <c r="M4800" t="str">
        <f>IF('3.Stok Awal'!$O4800=0,"",'3.Stok Awal'!$O4800)</f>
        <v/>
      </c>
      <c r="N4800">
        <f>SUMIF('4.Sell to Trade'!$O$5:$O$5003,'5.Stok Akhir'!$G4800,'4.Sell to Trade'!$Q$5:$Q$5003)</f>
        <v>0</v>
      </c>
      <c r="O4800" t="str">
        <f>IF('3.Stok Awal'!$L4800=0,"",'3.Stok Awal'!$L4800)</f>
        <v/>
      </c>
      <c r="P4800">
        <f>IF(ISNA(VLOOKUP($A4800,STOK_AWAL,13,0)),0,IF(VLOOKUP($A4800,STOK_AWAL,13,0)&gt;0,ROUNDDOWN(L4800/VLOOKUP($A4800,STOK_AWAL,13,0),0),0))</f>
        <v>0</v>
      </c>
      <c r="Q4800" t="str">
        <f>I4800</f>
        <v/>
      </c>
      <c r="R4800">
        <f>IFERROR(MOD(L4800,VLOOKUP($A4800,STOK_AWAL,13,0)),0)</f>
        <v>0</v>
      </c>
      <c r="S4800" t="str">
        <f>K4800</f>
        <v/>
      </c>
      <c r="T4800">
        <f>R4800+(P4800*(IFERROR(VLOOKUP($A4800,STOK_AWAL,13,0),0)))</f>
        <v>0</v>
      </c>
      <c r="U4800" t="str">
        <f>M4800</f>
        <v/>
      </c>
    </row>
    <row r="4801" spans="1:21" x14ac:dyDescent="0.25">
      <c r="A4801" t="str">
        <f>IF('3.Stok Awal'!$A4801=0,"",'3.Stok Awal'!$A4801)</f>
        <v/>
      </c>
      <c r="B4801" t="str">
        <f>IF('3.Stok Awal'!$B4801=0,"",'3.Stok Awal'!$B4801)</f>
        <v/>
      </c>
      <c r="C4801" t="str">
        <f>IF('3.Stok Awal'!$C4801=0,"",'3.Stok Awal'!$C4801)</f>
        <v/>
      </c>
      <c r="D4801" t="str">
        <f>IF('3.Stok Awal'!$D4801=0,"",'3.Stok Awal'!$D4801)</f>
        <v/>
      </c>
      <c r="E4801" t="str">
        <f>IF('3.Stok Awal'!$E4801=0,"",'3.Stok Awal'!$E4801)</f>
        <v/>
      </c>
      <c r="F4801" s="4" t="str">
        <f>IF('3.Stok Awal'!$F4801=0,"",'3.Stok Awal'!$F4801)</f>
        <v/>
      </c>
      <c r="G4801" s="4" t="str">
        <f t="shared" si="74"/>
        <v/>
      </c>
      <c r="H4801">
        <f>IF('3.Stok Awal'!$I4801=0,0,'3.Stok Awal'!$I4801)</f>
        <v>0</v>
      </c>
      <c r="I4801" t="str">
        <f>IF('3.Stok Awal'!$J4801=0,"",'3.Stok Awal'!$J4801)</f>
        <v/>
      </c>
      <c r="J4801">
        <f>IF('3.Stok Awal'!$K4801=0,0,'3.Stok Awal'!$K4801)</f>
        <v>0</v>
      </c>
      <c r="K4801" t="str">
        <f>IF('3.Stok Awal'!$L4801=0,"",'3.Stok Awal'!$L4801)</f>
        <v/>
      </c>
      <c r="L4801">
        <f>IF('3.Stok Awal'!$N4801=0,0,'3.Stok Awal'!$N4801)</f>
        <v>0</v>
      </c>
      <c r="M4801" t="str">
        <f>IF('3.Stok Awal'!$O4801=0,"",'3.Stok Awal'!$O4801)</f>
        <v/>
      </c>
      <c r="N4801">
        <f>SUMIF('4.Sell to Trade'!$O$5:$O$5003,'5.Stok Akhir'!$G4801,'4.Sell to Trade'!$Q$5:$Q$5003)</f>
        <v>0</v>
      </c>
      <c r="O4801" t="str">
        <f>IF('3.Stok Awal'!$L4801=0,"",'3.Stok Awal'!$L4801)</f>
        <v/>
      </c>
      <c r="P4801">
        <f>IF(ISNA(VLOOKUP($A4801,STOK_AWAL,13,0)),0,IF(VLOOKUP($A4801,STOK_AWAL,13,0)&gt;0,ROUNDDOWN(L4801/VLOOKUP($A4801,STOK_AWAL,13,0),0),0))</f>
        <v>0</v>
      </c>
      <c r="Q4801" t="str">
        <f>I4801</f>
        <v/>
      </c>
      <c r="R4801">
        <f>IFERROR(MOD(L4801,VLOOKUP($A4801,STOK_AWAL,13,0)),0)</f>
        <v>0</v>
      </c>
      <c r="S4801" t="str">
        <f>K4801</f>
        <v/>
      </c>
      <c r="T4801">
        <f>R4801+(P4801*(IFERROR(VLOOKUP($A4801,STOK_AWAL,13,0),0)))</f>
        <v>0</v>
      </c>
      <c r="U4801" t="str">
        <f>M4801</f>
        <v/>
      </c>
    </row>
    <row r="4802" spans="1:21" x14ac:dyDescent="0.25">
      <c r="A4802" t="str">
        <f>IF('3.Stok Awal'!$A4802=0,"",'3.Stok Awal'!$A4802)</f>
        <v/>
      </c>
      <c r="B4802" t="str">
        <f>IF('3.Stok Awal'!$B4802=0,"",'3.Stok Awal'!$B4802)</f>
        <v/>
      </c>
      <c r="C4802" t="str">
        <f>IF('3.Stok Awal'!$C4802=0,"",'3.Stok Awal'!$C4802)</f>
        <v/>
      </c>
      <c r="D4802" t="str">
        <f>IF('3.Stok Awal'!$D4802=0,"",'3.Stok Awal'!$D4802)</f>
        <v/>
      </c>
      <c r="E4802" t="str">
        <f>IF('3.Stok Awal'!$E4802=0,"",'3.Stok Awal'!$E4802)</f>
        <v/>
      </c>
      <c r="F4802" s="4" t="str">
        <f>IF('3.Stok Awal'!$F4802=0,"",'3.Stok Awal'!$F4802)</f>
        <v/>
      </c>
      <c r="G4802" s="4" t="str">
        <f t="shared" si="74"/>
        <v/>
      </c>
      <c r="H4802">
        <f>IF('3.Stok Awal'!$I4802=0,0,'3.Stok Awal'!$I4802)</f>
        <v>0</v>
      </c>
      <c r="I4802" t="str">
        <f>IF('3.Stok Awal'!$J4802=0,"",'3.Stok Awal'!$J4802)</f>
        <v/>
      </c>
      <c r="J4802">
        <f>IF('3.Stok Awal'!$K4802=0,0,'3.Stok Awal'!$K4802)</f>
        <v>0</v>
      </c>
      <c r="K4802" t="str">
        <f>IF('3.Stok Awal'!$L4802=0,"",'3.Stok Awal'!$L4802)</f>
        <v/>
      </c>
      <c r="L4802">
        <f>IF('3.Stok Awal'!$N4802=0,0,'3.Stok Awal'!$N4802)</f>
        <v>0</v>
      </c>
      <c r="M4802" t="str">
        <f>IF('3.Stok Awal'!$O4802=0,"",'3.Stok Awal'!$O4802)</f>
        <v/>
      </c>
      <c r="N4802">
        <f>SUMIF('4.Sell to Trade'!$O$5:$O$5003,'5.Stok Akhir'!$G4802,'4.Sell to Trade'!$Q$5:$Q$5003)</f>
        <v>0</v>
      </c>
      <c r="O4802" t="str">
        <f>IF('3.Stok Awal'!$L4802=0,"",'3.Stok Awal'!$L4802)</f>
        <v/>
      </c>
      <c r="P4802">
        <f>IF(ISNA(VLOOKUP($A4802,STOK_AWAL,13,0)),0,IF(VLOOKUP($A4802,STOK_AWAL,13,0)&gt;0,ROUNDDOWN(L4802/VLOOKUP($A4802,STOK_AWAL,13,0),0),0))</f>
        <v>0</v>
      </c>
      <c r="Q4802" t="str">
        <f>I4802</f>
        <v/>
      </c>
      <c r="R4802">
        <f>IFERROR(MOD(L4802,VLOOKUP($A4802,STOK_AWAL,13,0)),0)</f>
        <v>0</v>
      </c>
      <c r="S4802" t="str">
        <f>K4802</f>
        <v/>
      </c>
      <c r="T4802">
        <f>R4802+(P4802*(IFERROR(VLOOKUP($A4802,STOK_AWAL,13,0),0)))</f>
        <v>0</v>
      </c>
      <c r="U4802" t="str">
        <f>M4802</f>
        <v/>
      </c>
    </row>
    <row r="4803" spans="1:21" x14ac:dyDescent="0.25">
      <c r="A4803" t="str">
        <f>IF('3.Stok Awal'!$A4803=0,"",'3.Stok Awal'!$A4803)</f>
        <v/>
      </c>
      <c r="B4803" t="str">
        <f>IF('3.Stok Awal'!$B4803=0,"",'3.Stok Awal'!$B4803)</f>
        <v/>
      </c>
      <c r="C4803" t="str">
        <f>IF('3.Stok Awal'!$C4803=0,"",'3.Stok Awal'!$C4803)</f>
        <v/>
      </c>
      <c r="D4803" t="str">
        <f>IF('3.Stok Awal'!$D4803=0,"",'3.Stok Awal'!$D4803)</f>
        <v/>
      </c>
      <c r="E4803" t="str">
        <f>IF('3.Stok Awal'!$E4803=0,"",'3.Stok Awal'!$E4803)</f>
        <v/>
      </c>
      <c r="F4803" s="4" t="str">
        <f>IF('3.Stok Awal'!$F4803=0,"",'3.Stok Awal'!$F4803)</f>
        <v/>
      </c>
      <c r="G4803" s="4" t="str">
        <f t="shared" si="74"/>
        <v/>
      </c>
      <c r="H4803">
        <f>IF('3.Stok Awal'!$I4803=0,0,'3.Stok Awal'!$I4803)</f>
        <v>0</v>
      </c>
      <c r="I4803" t="str">
        <f>IF('3.Stok Awal'!$J4803=0,"",'3.Stok Awal'!$J4803)</f>
        <v/>
      </c>
      <c r="J4803">
        <f>IF('3.Stok Awal'!$K4803=0,0,'3.Stok Awal'!$K4803)</f>
        <v>0</v>
      </c>
      <c r="K4803" t="str">
        <f>IF('3.Stok Awal'!$L4803=0,"",'3.Stok Awal'!$L4803)</f>
        <v/>
      </c>
      <c r="L4803">
        <f>IF('3.Stok Awal'!$N4803=0,0,'3.Stok Awal'!$N4803)</f>
        <v>0</v>
      </c>
      <c r="M4803" t="str">
        <f>IF('3.Stok Awal'!$O4803=0,"",'3.Stok Awal'!$O4803)</f>
        <v/>
      </c>
      <c r="N4803">
        <f>SUMIF('4.Sell to Trade'!$O$5:$O$5003,'5.Stok Akhir'!$G4803,'4.Sell to Trade'!$Q$5:$Q$5003)</f>
        <v>0</v>
      </c>
      <c r="O4803" t="str">
        <f>IF('3.Stok Awal'!$L4803=0,"",'3.Stok Awal'!$L4803)</f>
        <v/>
      </c>
      <c r="P4803">
        <f>IF(ISNA(VLOOKUP($A4803,STOK_AWAL,13,0)),0,IF(VLOOKUP($A4803,STOK_AWAL,13,0)&gt;0,ROUNDDOWN(L4803/VLOOKUP($A4803,STOK_AWAL,13,0),0),0))</f>
        <v>0</v>
      </c>
      <c r="Q4803" t="str">
        <f>I4803</f>
        <v/>
      </c>
      <c r="R4803">
        <f>IFERROR(MOD(L4803,VLOOKUP($A4803,STOK_AWAL,13,0)),0)</f>
        <v>0</v>
      </c>
      <c r="S4803" t="str">
        <f>K4803</f>
        <v/>
      </c>
      <c r="T4803">
        <f>R4803+(P4803*(IFERROR(VLOOKUP($A4803,STOK_AWAL,13,0),0)))</f>
        <v>0</v>
      </c>
      <c r="U4803" t="str">
        <f>M4803</f>
        <v/>
      </c>
    </row>
    <row r="4804" spans="1:21" x14ac:dyDescent="0.25">
      <c r="A4804" t="str">
        <f>IF('3.Stok Awal'!$A4804=0,"",'3.Stok Awal'!$A4804)</f>
        <v/>
      </c>
      <c r="B4804" t="str">
        <f>IF('3.Stok Awal'!$B4804=0,"",'3.Stok Awal'!$B4804)</f>
        <v/>
      </c>
      <c r="C4804" t="str">
        <f>IF('3.Stok Awal'!$C4804=0,"",'3.Stok Awal'!$C4804)</f>
        <v/>
      </c>
      <c r="D4804" t="str">
        <f>IF('3.Stok Awal'!$D4804=0,"",'3.Stok Awal'!$D4804)</f>
        <v/>
      </c>
      <c r="E4804" t="str">
        <f>IF('3.Stok Awal'!$E4804=0,"",'3.Stok Awal'!$E4804)</f>
        <v/>
      </c>
      <c r="F4804" s="4" t="str">
        <f>IF('3.Stok Awal'!$F4804=0,"",'3.Stok Awal'!$F4804)</f>
        <v/>
      </c>
      <c r="G4804" s="4" t="str">
        <f t="shared" si="74"/>
        <v/>
      </c>
      <c r="H4804">
        <f>IF('3.Stok Awal'!$I4804=0,0,'3.Stok Awal'!$I4804)</f>
        <v>0</v>
      </c>
      <c r="I4804" t="str">
        <f>IF('3.Stok Awal'!$J4804=0,"",'3.Stok Awal'!$J4804)</f>
        <v/>
      </c>
      <c r="J4804">
        <f>IF('3.Stok Awal'!$K4804=0,0,'3.Stok Awal'!$K4804)</f>
        <v>0</v>
      </c>
      <c r="K4804" t="str">
        <f>IF('3.Stok Awal'!$L4804=0,"",'3.Stok Awal'!$L4804)</f>
        <v/>
      </c>
      <c r="L4804">
        <f>IF('3.Stok Awal'!$N4804=0,0,'3.Stok Awal'!$N4804)</f>
        <v>0</v>
      </c>
      <c r="M4804" t="str">
        <f>IF('3.Stok Awal'!$O4804=0,"",'3.Stok Awal'!$O4804)</f>
        <v/>
      </c>
      <c r="N4804">
        <f>SUMIF('4.Sell to Trade'!$O$5:$O$5003,'5.Stok Akhir'!$G4804,'4.Sell to Trade'!$Q$5:$Q$5003)</f>
        <v>0</v>
      </c>
      <c r="O4804" t="str">
        <f>IF('3.Stok Awal'!$L4804=0,"",'3.Stok Awal'!$L4804)</f>
        <v/>
      </c>
      <c r="P4804">
        <f>IF(ISNA(VLOOKUP($A4804,STOK_AWAL,13,0)),0,IF(VLOOKUP($A4804,STOK_AWAL,13,0)&gt;0,ROUNDDOWN(L4804/VLOOKUP($A4804,STOK_AWAL,13,0),0),0))</f>
        <v>0</v>
      </c>
      <c r="Q4804" t="str">
        <f>I4804</f>
        <v/>
      </c>
      <c r="R4804">
        <f>IFERROR(MOD(L4804,VLOOKUP($A4804,STOK_AWAL,13,0)),0)</f>
        <v>0</v>
      </c>
      <c r="S4804" t="str">
        <f>K4804</f>
        <v/>
      </c>
      <c r="T4804">
        <f>R4804+(P4804*(IFERROR(VLOOKUP($A4804,STOK_AWAL,13,0),0)))</f>
        <v>0</v>
      </c>
      <c r="U4804" t="str">
        <f>M4804</f>
        <v/>
      </c>
    </row>
    <row r="4805" spans="1:21" x14ac:dyDescent="0.25">
      <c r="A4805" t="str">
        <f>IF('3.Stok Awal'!$A4805=0,"",'3.Stok Awal'!$A4805)</f>
        <v/>
      </c>
      <c r="B4805" t="str">
        <f>IF('3.Stok Awal'!$B4805=0,"",'3.Stok Awal'!$B4805)</f>
        <v/>
      </c>
      <c r="C4805" t="str">
        <f>IF('3.Stok Awal'!$C4805=0,"",'3.Stok Awal'!$C4805)</f>
        <v/>
      </c>
      <c r="D4805" t="str">
        <f>IF('3.Stok Awal'!$D4805=0,"",'3.Stok Awal'!$D4805)</f>
        <v/>
      </c>
      <c r="E4805" t="str">
        <f>IF('3.Stok Awal'!$E4805=0,"",'3.Stok Awal'!$E4805)</f>
        <v/>
      </c>
      <c r="F4805" s="4" t="str">
        <f>IF('3.Stok Awal'!$F4805=0,"",'3.Stok Awal'!$F4805)</f>
        <v/>
      </c>
      <c r="G4805" s="4" t="str">
        <f t="shared" si="74"/>
        <v/>
      </c>
      <c r="H4805">
        <f>IF('3.Stok Awal'!$I4805=0,0,'3.Stok Awal'!$I4805)</f>
        <v>0</v>
      </c>
      <c r="I4805" t="str">
        <f>IF('3.Stok Awal'!$J4805=0,"",'3.Stok Awal'!$J4805)</f>
        <v/>
      </c>
      <c r="J4805">
        <f>IF('3.Stok Awal'!$K4805=0,0,'3.Stok Awal'!$K4805)</f>
        <v>0</v>
      </c>
      <c r="K4805" t="str">
        <f>IF('3.Stok Awal'!$L4805=0,"",'3.Stok Awal'!$L4805)</f>
        <v/>
      </c>
      <c r="L4805">
        <f>IF('3.Stok Awal'!$N4805=0,0,'3.Stok Awal'!$N4805)</f>
        <v>0</v>
      </c>
      <c r="M4805" t="str">
        <f>IF('3.Stok Awal'!$O4805=0,"",'3.Stok Awal'!$O4805)</f>
        <v/>
      </c>
      <c r="N4805">
        <f>SUMIF('4.Sell to Trade'!$O$5:$O$5003,'5.Stok Akhir'!$G4805,'4.Sell to Trade'!$Q$5:$Q$5003)</f>
        <v>0</v>
      </c>
      <c r="O4805" t="str">
        <f>IF('3.Stok Awal'!$L4805=0,"",'3.Stok Awal'!$L4805)</f>
        <v/>
      </c>
      <c r="P4805">
        <f>IF(ISNA(VLOOKUP($A4805,STOK_AWAL,13,0)),0,IF(VLOOKUP($A4805,STOK_AWAL,13,0)&gt;0,ROUNDDOWN(L4805/VLOOKUP($A4805,STOK_AWAL,13,0),0),0))</f>
        <v>0</v>
      </c>
      <c r="Q4805" t="str">
        <f>I4805</f>
        <v/>
      </c>
      <c r="R4805">
        <f>IFERROR(MOD(L4805,VLOOKUP($A4805,STOK_AWAL,13,0)),0)</f>
        <v>0</v>
      </c>
      <c r="S4805" t="str">
        <f>K4805</f>
        <v/>
      </c>
      <c r="T4805">
        <f>R4805+(P4805*(IFERROR(VLOOKUP($A4805,STOK_AWAL,13,0),0)))</f>
        <v>0</v>
      </c>
      <c r="U4805" t="str">
        <f>M4805</f>
        <v/>
      </c>
    </row>
    <row r="4806" spans="1:21" x14ac:dyDescent="0.25">
      <c r="A4806" t="str">
        <f>IF('3.Stok Awal'!$A4806=0,"",'3.Stok Awal'!$A4806)</f>
        <v/>
      </c>
      <c r="B4806" t="str">
        <f>IF('3.Stok Awal'!$B4806=0,"",'3.Stok Awal'!$B4806)</f>
        <v/>
      </c>
      <c r="C4806" t="str">
        <f>IF('3.Stok Awal'!$C4806=0,"",'3.Stok Awal'!$C4806)</f>
        <v/>
      </c>
      <c r="D4806" t="str">
        <f>IF('3.Stok Awal'!$D4806=0,"",'3.Stok Awal'!$D4806)</f>
        <v/>
      </c>
      <c r="E4806" t="str">
        <f>IF('3.Stok Awal'!$E4806=0,"",'3.Stok Awal'!$E4806)</f>
        <v/>
      </c>
      <c r="F4806" s="4" t="str">
        <f>IF('3.Stok Awal'!$F4806=0,"",'3.Stok Awal'!$F4806)</f>
        <v/>
      </c>
      <c r="G4806" s="4" t="str">
        <f t="shared" ref="G4806:G4869" si="75">A4806&amp;F4806</f>
        <v/>
      </c>
      <c r="H4806">
        <f>IF('3.Stok Awal'!$I4806=0,0,'3.Stok Awal'!$I4806)</f>
        <v>0</v>
      </c>
      <c r="I4806" t="str">
        <f>IF('3.Stok Awal'!$J4806=0,"",'3.Stok Awal'!$J4806)</f>
        <v/>
      </c>
      <c r="J4806">
        <f>IF('3.Stok Awal'!$K4806=0,0,'3.Stok Awal'!$K4806)</f>
        <v>0</v>
      </c>
      <c r="K4806" t="str">
        <f>IF('3.Stok Awal'!$L4806=0,"",'3.Stok Awal'!$L4806)</f>
        <v/>
      </c>
      <c r="L4806">
        <f>IF('3.Stok Awal'!$N4806=0,0,'3.Stok Awal'!$N4806)</f>
        <v>0</v>
      </c>
      <c r="M4806" t="str">
        <f>IF('3.Stok Awal'!$O4806=0,"",'3.Stok Awal'!$O4806)</f>
        <v/>
      </c>
      <c r="N4806">
        <f>SUMIF('4.Sell to Trade'!$O$5:$O$5003,'5.Stok Akhir'!$G4806,'4.Sell to Trade'!$Q$5:$Q$5003)</f>
        <v>0</v>
      </c>
      <c r="O4806" t="str">
        <f>IF('3.Stok Awal'!$L4806=0,"",'3.Stok Awal'!$L4806)</f>
        <v/>
      </c>
      <c r="P4806">
        <f>IF(ISNA(VLOOKUP($A4806,STOK_AWAL,13,0)),0,IF(VLOOKUP($A4806,STOK_AWAL,13,0)&gt;0,ROUNDDOWN(L4806/VLOOKUP($A4806,STOK_AWAL,13,0),0),0))</f>
        <v>0</v>
      </c>
      <c r="Q4806" t="str">
        <f>I4806</f>
        <v/>
      </c>
      <c r="R4806">
        <f>IFERROR(MOD(L4806,VLOOKUP($A4806,STOK_AWAL,13,0)),0)</f>
        <v>0</v>
      </c>
      <c r="S4806" t="str">
        <f>K4806</f>
        <v/>
      </c>
      <c r="T4806">
        <f>R4806+(P4806*(IFERROR(VLOOKUP($A4806,STOK_AWAL,13,0),0)))</f>
        <v>0</v>
      </c>
      <c r="U4806" t="str">
        <f>M4806</f>
        <v/>
      </c>
    </row>
    <row r="4807" spans="1:21" x14ac:dyDescent="0.25">
      <c r="A4807" t="str">
        <f>IF('3.Stok Awal'!$A4807=0,"",'3.Stok Awal'!$A4807)</f>
        <v/>
      </c>
      <c r="B4807" t="str">
        <f>IF('3.Stok Awal'!$B4807=0,"",'3.Stok Awal'!$B4807)</f>
        <v/>
      </c>
      <c r="C4807" t="str">
        <f>IF('3.Stok Awal'!$C4807=0,"",'3.Stok Awal'!$C4807)</f>
        <v/>
      </c>
      <c r="D4807" t="str">
        <f>IF('3.Stok Awal'!$D4807=0,"",'3.Stok Awal'!$D4807)</f>
        <v/>
      </c>
      <c r="E4807" t="str">
        <f>IF('3.Stok Awal'!$E4807=0,"",'3.Stok Awal'!$E4807)</f>
        <v/>
      </c>
      <c r="F4807" s="4" t="str">
        <f>IF('3.Stok Awal'!$F4807=0,"",'3.Stok Awal'!$F4807)</f>
        <v/>
      </c>
      <c r="G4807" s="4" t="str">
        <f t="shared" si="75"/>
        <v/>
      </c>
      <c r="H4807">
        <f>IF('3.Stok Awal'!$I4807=0,0,'3.Stok Awal'!$I4807)</f>
        <v>0</v>
      </c>
      <c r="I4807" t="str">
        <f>IF('3.Stok Awal'!$J4807=0,"",'3.Stok Awal'!$J4807)</f>
        <v/>
      </c>
      <c r="J4807">
        <f>IF('3.Stok Awal'!$K4807=0,0,'3.Stok Awal'!$K4807)</f>
        <v>0</v>
      </c>
      <c r="K4807" t="str">
        <f>IF('3.Stok Awal'!$L4807=0,"",'3.Stok Awal'!$L4807)</f>
        <v/>
      </c>
      <c r="L4807">
        <f>IF('3.Stok Awal'!$N4807=0,0,'3.Stok Awal'!$N4807)</f>
        <v>0</v>
      </c>
      <c r="M4807" t="str">
        <f>IF('3.Stok Awal'!$O4807=0,"",'3.Stok Awal'!$O4807)</f>
        <v/>
      </c>
      <c r="N4807">
        <f>SUMIF('4.Sell to Trade'!$O$5:$O$5003,'5.Stok Akhir'!$G4807,'4.Sell to Trade'!$Q$5:$Q$5003)</f>
        <v>0</v>
      </c>
      <c r="O4807" t="str">
        <f>IF('3.Stok Awal'!$L4807=0,"",'3.Stok Awal'!$L4807)</f>
        <v/>
      </c>
      <c r="P4807">
        <f>IF(ISNA(VLOOKUP($A4807,STOK_AWAL,13,0)),0,IF(VLOOKUP($A4807,STOK_AWAL,13,0)&gt;0,ROUNDDOWN(L4807/VLOOKUP($A4807,STOK_AWAL,13,0),0),0))</f>
        <v>0</v>
      </c>
      <c r="Q4807" t="str">
        <f>I4807</f>
        <v/>
      </c>
      <c r="R4807">
        <f>IFERROR(MOD(L4807,VLOOKUP($A4807,STOK_AWAL,13,0)),0)</f>
        <v>0</v>
      </c>
      <c r="S4807" t="str">
        <f>K4807</f>
        <v/>
      </c>
      <c r="T4807">
        <f>R4807+(P4807*(IFERROR(VLOOKUP($A4807,STOK_AWAL,13,0),0)))</f>
        <v>0</v>
      </c>
      <c r="U4807" t="str">
        <f>M4807</f>
        <v/>
      </c>
    </row>
    <row r="4808" spans="1:21" x14ac:dyDescent="0.25">
      <c r="A4808" t="str">
        <f>IF('3.Stok Awal'!$A4808=0,"",'3.Stok Awal'!$A4808)</f>
        <v/>
      </c>
      <c r="B4808" t="str">
        <f>IF('3.Stok Awal'!$B4808=0,"",'3.Stok Awal'!$B4808)</f>
        <v/>
      </c>
      <c r="C4808" t="str">
        <f>IF('3.Stok Awal'!$C4808=0,"",'3.Stok Awal'!$C4808)</f>
        <v/>
      </c>
      <c r="D4808" t="str">
        <f>IF('3.Stok Awal'!$D4808=0,"",'3.Stok Awal'!$D4808)</f>
        <v/>
      </c>
      <c r="E4808" t="str">
        <f>IF('3.Stok Awal'!$E4808=0,"",'3.Stok Awal'!$E4808)</f>
        <v/>
      </c>
      <c r="F4808" s="4" t="str">
        <f>IF('3.Stok Awal'!$F4808=0,"",'3.Stok Awal'!$F4808)</f>
        <v/>
      </c>
      <c r="G4808" s="4" t="str">
        <f t="shared" si="75"/>
        <v/>
      </c>
      <c r="H4808">
        <f>IF('3.Stok Awal'!$I4808=0,0,'3.Stok Awal'!$I4808)</f>
        <v>0</v>
      </c>
      <c r="I4808" t="str">
        <f>IF('3.Stok Awal'!$J4808=0,"",'3.Stok Awal'!$J4808)</f>
        <v/>
      </c>
      <c r="J4808">
        <f>IF('3.Stok Awal'!$K4808=0,0,'3.Stok Awal'!$K4808)</f>
        <v>0</v>
      </c>
      <c r="K4808" t="str">
        <f>IF('3.Stok Awal'!$L4808=0,"",'3.Stok Awal'!$L4808)</f>
        <v/>
      </c>
      <c r="L4808">
        <f>IF('3.Stok Awal'!$N4808=0,0,'3.Stok Awal'!$N4808)</f>
        <v>0</v>
      </c>
      <c r="M4808" t="str">
        <f>IF('3.Stok Awal'!$O4808=0,"",'3.Stok Awal'!$O4808)</f>
        <v/>
      </c>
      <c r="N4808">
        <f>SUMIF('4.Sell to Trade'!$O$5:$O$5003,'5.Stok Akhir'!$G4808,'4.Sell to Trade'!$Q$5:$Q$5003)</f>
        <v>0</v>
      </c>
      <c r="O4808" t="str">
        <f>IF('3.Stok Awal'!$L4808=0,"",'3.Stok Awal'!$L4808)</f>
        <v/>
      </c>
      <c r="P4808">
        <f>IF(ISNA(VLOOKUP($A4808,STOK_AWAL,13,0)),0,IF(VLOOKUP($A4808,STOK_AWAL,13,0)&gt;0,ROUNDDOWN(L4808/VLOOKUP($A4808,STOK_AWAL,13,0),0),0))</f>
        <v>0</v>
      </c>
      <c r="Q4808" t="str">
        <f>I4808</f>
        <v/>
      </c>
      <c r="R4808">
        <f>IFERROR(MOD(L4808,VLOOKUP($A4808,STOK_AWAL,13,0)),0)</f>
        <v>0</v>
      </c>
      <c r="S4808" t="str">
        <f>K4808</f>
        <v/>
      </c>
      <c r="T4808">
        <f>R4808+(P4808*(IFERROR(VLOOKUP($A4808,STOK_AWAL,13,0),0)))</f>
        <v>0</v>
      </c>
      <c r="U4808" t="str">
        <f>M4808</f>
        <v/>
      </c>
    </row>
    <row r="4809" spans="1:21" x14ac:dyDescent="0.25">
      <c r="A4809" t="str">
        <f>IF('3.Stok Awal'!$A4809=0,"",'3.Stok Awal'!$A4809)</f>
        <v/>
      </c>
      <c r="B4809" t="str">
        <f>IF('3.Stok Awal'!$B4809=0,"",'3.Stok Awal'!$B4809)</f>
        <v/>
      </c>
      <c r="C4809" t="str">
        <f>IF('3.Stok Awal'!$C4809=0,"",'3.Stok Awal'!$C4809)</f>
        <v/>
      </c>
      <c r="D4809" t="str">
        <f>IF('3.Stok Awal'!$D4809=0,"",'3.Stok Awal'!$D4809)</f>
        <v/>
      </c>
      <c r="E4809" t="str">
        <f>IF('3.Stok Awal'!$E4809=0,"",'3.Stok Awal'!$E4809)</f>
        <v/>
      </c>
      <c r="F4809" s="4" t="str">
        <f>IF('3.Stok Awal'!$F4809=0,"",'3.Stok Awal'!$F4809)</f>
        <v/>
      </c>
      <c r="G4809" s="4" t="str">
        <f t="shared" si="75"/>
        <v/>
      </c>
      <c r="H4809">
        <f>IF('3.Stok Awal'!$I4809=0,0,'3.Stok Awal'!$I4809)</f>
        <v>0</v>
      </c>
      <c r="I4809" t="str">
        <f>IF('3.Stok Awal'!$J4809=0,"",'3.Stok Awal'!$J4809)</f>
        <v/>
      </c>
      <c r="J4809">
        <f>IF('3.Stok Awal'!$K4809=0,0,'3.Stok Awal'!$K4809)</f>
        <v>0</v>
      </c>
      <c r="K4809" t="str">
        <f>IF('3.Stok Awal'!$L4809=0,"",'3.Stok Awal'!$L4809)</f>
        <v/>
      </c>
      <c r="L4809">
        <f>IF('3.Stok Awal'!$N4809=0,0,'3.Stok Awal'!$N4809)</f>
        <v>0</v>
      </c>
      <c r="M4809" t="str">
        <f>IF('3.Stok Awal'!$O4809=0,"",'3.Stok Awal'!$O4809)</f>
        <v/>
      </c>
      <c r="N4809">
        <f>SUMIF('4.Sell to Trade'!$O$5:$O$5003,'5.Stok Akhir'!$G4809,'4.Sell to Trade'!$Q$5:$Q$5003)</f>
        <v>0</v>
      </c>
      <c r="O4809" t="str">
        <f>IF('3.Stok Awal'!$L4809=0,"",'3.Stok Awal'!$L4809)</f>
        <v/>
      </c>
      <c r="P4809">
        <f>IF(ISNA(VLOOKUP($A4809,STOK_AWAL,13,0)),0,IF(VLOOKUP($A4809,STOK_AWAL,13,0)&gt;0,ROUNDDOWN(L4809/VLOOKUP($A4809,STOK_AWAL,13,0),0),0))</f>
        <v>0</v>
      </c>
      <c r="Q4809" t="str">
        <f>I4809</f>
        <v/>
      </c>
      <c r="R4809">
        <f>IFERROR(MOD(L4809,VLOOKUP($A4809,STOK_AWAL,13,0)),0)</f>
        <v>0</v>
      </c>
      <c r="S4809" t="str">
        <f>K4809</f>
        <v/>
      </c>
      <c r="T4809">
        <f>R4809+(P4809*(IFERROR(VLOOKUP($A4809,STOK_AWAL,13,0),0)))</f>
        <v>0</v>
      </c>
      <c r="U4809" t="str">
        <f>M4809</f>
        <v/>
      </c>
    </row>
    <row r="4810" spans="1:21" x14ac:dyDescent="0.25">
      <c r="A4810" t="str">
        <f>IF('3.Stok Awal'!$A4810=0,"",'3.Stok Awal'!$A4810)</f>
        <v/>
      </c>
      <c r="B4810" t="str">
        <f>IF('3.Stok Awal'!$B4810=0,"",'3.Stok Awal'!$B4810)</f>
        <v/>
      </c>
      <c r="C4810" t="str">
        <f>IF('3.Stok Awal'!$C4810=0,"",'3.Stok Awal'!$C4810)</f>
        <v/>
      </c>
      <c r="D4810" t="str">
        <f>IF('3.Stok Awal'!$D4810=0,"",'3.Stok Awal'!$D4810)</f>
        <v/>
      </c>
      <c r="E4810" t="str">
        <f>IF('3.Stok Awal'!$E4810=0,"",'3.Stok Awal'!$E4810)</f>
        <v/>
      </c>
      <c r="F4810" s="4" t="str">
        <f>IF('3.Stok Awal'!$F4810=0,"",'3.Stok Awal'!$F4810)</f>
        <v/>
      </c>
      <c r="G4810" s="4" t="str">
        <f t="shared" si="75"/>
        <v/>
      </c>
      <c r="H4810">
        <f>IF('3.Stok Awal'!$I4810=0,0,'3.Stok Awal'!$I4810)</f>
        <v>0</v>
      </c>
      <c r="I4810" t="str">
        <f>IF('3.Stok Awal'!$J4810=0,"",'3.Stok Awal'!$J4810)</f>
        <v/>
      </c>
      <c r="J4810">
        <f>IF('3.Stok Awal'!$K4810=0,0,'3.Stok Awal'!$K4810)</f>
        <v>0</v>
      </c>
      <c r="K4810" t="str">
        <f>IF('3.Stok Awal'!$L4810=0,"",'3.Stok Awal'!$L4810)</f>
        <v/>
      </c>
      <c r="L4810">
        <f>IF('3.Stok Awal'!$N4810=0,0,'3.Stok Awal'!$N4810)</f>
        <v>0</v>
      </c>
      <c r="M4810" t="str">
        <f>IF('3.Stok Awal'!$O4810=0,"",'3.Stok Awal'!$O4810)</f>
        <v/>
      </c>
      <c r="N4810">
        <f>SUMIF('4.Sell to Trade'!$O$5:$O$5003,'5.Stok Akhir'!$G4810,'4.Sell to Trade'!$Q$5:$Q$5003)</f>
        <v>0</v>
      </c>
      <c r="O4810" t="str">
        <f>IF('3.Stok Awal'!$L4810=0,"",'3.Stok Awal'!$L4810)</f>
        <v/>
      </c>
      <c r="P4810">
        <f>IF(ISNA(VLOOKUP($A4810,STOK_AWAL,13,0)),0,IF(VLOOKUP($A4810,STOK_AWAL,13,0)&gt;0,ROUNDDOWN(L4810/VLOOKUP($A4810,STOK_AWAL,13,0),0),0))</f>
        <v>0</v>
      </c>
      <c r="Q4810" t="str">
        <f>I4810</f>
        <v/>
      </c>
      <c r="R4810">
        <f>IFERROR(MOD(L4810,VLOOKUP($A4810,STOK_AWAL,13,0)),0)</f>
        <v>0</v>
      </c>
      <c r="S4810" t="str">
        <f>K4810</f>
        <v/>
      </c>
      <c r="T4810">
        <f>R4810+(P4810*(IFERROR(VLOOKUP($A4810,STOK_AWAL,13,0),0)))</f>
        <v>0</v>
      </c>
      <c r="U4810" t="str">
        <f>M4810</f>
        <v/>
      </c>
    </row>
    <row r="4811" spans="1:21" x14ac:dyDescent="0.25">
      <c r="A4811" t="str">
        <f>IF('3.Stok Awal'!$A4811=0,"",'3.Stok Awal'!$A4811)</f>
        <v/>
      </c>
      <c r="B4811" t="str">
        <f>IF('3.Stok Awal'!$B4811=0,"",'3.Stok Awal'!$B4811)</f>
        <v/>
      </c>
      <c r="C4811" t="str">
        <f>IF('3.Stok Awal'!$C4811=0,"",'3.Stok Awal'!$C4811)</f>
        <v/>
      </c>
      <c r="D4811" t="str">
        <f>IF('3.Stok Awal'!$D4811=0,"",'3.Stok Awal'!$D4811)</f>
        <v/>
      </c>
      <c r="E4811" t="str">
        <f>IF('3.Stok Awal'!$E4811=0,"",'3.Stok Awal'!$E4811)</f>
        <v/>
      </c>
      <c r="F4811" s="4" t="str">
        <f>IF('3.Stok Awal'!$F4811=0,"",'3.Stok Awal'!$F4811)</f>
        <v/>
      </c>
      <c r="G4811" s="4" t="str">
        <f t="shared" si="75"/>
        <v/>
      </c>
      <c r="H4811">
        <f>IF('3.Stok Awal'!$I4811=0,0,'3.Stok Awal'!$I4811)</f>
        <v>0</v>
      </c>
      <c r="I4811" t="str">
        <f>IF('3.Stok Awal'!$J4811=0,"",'3.Stok Awal'!$J4811)</f>
        <v/>
      </c>
      <c r="J4811">
        <f>IF('3.Stok Awal'!$K4811=0,0,'3.Stok Awal'!$K4811)</f>
        <v>0</v>
      </c>
      <c r="K4811" t="str">
        <f>IF('3.Stok Awal'!$L4811=0,"",'3.Stok Awal'!$L4811)</f>
        <v/>
      </c>
      <c r="L4811">
        <f>IF('3.Stok Awal'!$N4811=0,0,'3.Stok Awal'!$N4811)</f>
        <v>0</v>
      </c>
      <c r="M4811" t="str">
        <f>IF('3.Stok Awal'!$O4811=0,"",'3.Stok Awal'!$O4811)</f>
        <v/>
      </c>
      <c r="N4811">
        <f>SUMIF('4.Sell to Trade'!$O$5:$O$5003,'5.Stok Akhir'!$G4811,'4.Sell to Trade'!$Q$5:$Q$5003)</f>
        <v>0</v>
      </c>
      <c r="O4811" t="str">
        <f>IF('3.Stok Awal'!$L4811=0,"",'3.Stok Awal'!$L4811)</f>
        <v/>
      </c>
      <c r="P4811">
        <f>IF(ISNA(VLOOKUP($A4811,STOK_AWAL,13,0)),0,IF(VLOOKUP($A4811,STOK_AWAL,13,0)&gt;0,ROUNDDOWN(L4811/VLOOKUP($A4811,STOK_AWAL,13,0),0),0))</f>
        <v>0</v>
      </c>
      <c r="Q4811" t="str">
        <f>I4811</f>
        <v/>
      </c>
      <c r="R4811">
        <f>IFERROR(MOD(L4811,VLOOKUP($A4811,STOK_AWAL,13,0)),0)</f>
        <v>0</v>
      </c>
      <c r="S4811" t="str">
        <f>K4811</f>
        <v/>
      </c>
      <c r="T4811">
        <f>R4811+(P4811*(IFERROR(VLOOKUP($A4811,STOK_AWAL,13,0),0)))</f>
        <v>0</v>
      </c>
      <c r="U4811" t="str">
        <f>M4811</f>
        <v/>
      </c>
    </row>
    <row r="4812" spans="1:21" x14ac:dyDescent="0.25">
      <c r="A4812" t="str">
        <f>IF('3.Stok Awal'!$A4812=0,"",'3.Stok Awal'!$A4812)</f>
        <v/>
      </c>
      <c r="B4812" t="str">
        <f>IF('3.Stok Awal'!$B4812=0,"",'3.Stok Awal'!$B4812)</f>
        <v/>
      </c>
      <c r="C4812" t="str">
        <f>IF('3.Stok Awal'!$C4812=0,"",'3.Stok Awal'!$C4812)</f>
        <v/>
      </c>
      <c r="D4812" t="str">
        <f>IF('3.Stok Awal'!$D4812=0,"",'3.Stok Awal'!$D4812)</f>
        <v/>
      </c>
      <c r="E4812" t="str">
        <f>IF('3.Stok Awal'!$E4812=0,"",'3.Stok Awal'!$E4812)</f>
        <v/>
      </c>
      <c r="F4812" s="4" t="str">
        <f>IF('3.Stok Awal'!$F4812=0,"",'3.Stok Awal'!$F4812)</f>
        <v/>
      </c>
      <c r="G4812" s="4" t="str">
        <f t="shared" si="75"/>
        <v/>
      </c>
      <c r="H4812">
        <f>IF('3.Stok Awal'!$I4812=0,0,'3.Stok Awal'!$I4812)</f>
        <v>0</v>
      </c>
      <c r="I4812" t="str">
        <f>IF('3.Stok Awal'!$J4812=0,"",'3.Stok Awal'!$J4812)</f>
        <v/>
      </c>
      <c r="J4812">
        <f>IF('3.Stok Awal'!$K4812=0,0,'3.Stok Awal'!$K4812)</f>
        <v>0</v>
      </c>
      <c r="K4812" t="str">
        <f>IF('3.Stok Awal'!$L4812=0,"",'3.Stok Awal'!$L4812)</f>
        <v/>
      </c>
      <c r="L4812">
        <f>IF('3.Stok Awal'!$N4812=0,0,'3.Stok Awal'!$N4812)</f>
        <v>0</v>
      </c>
      <c r="M4812" t="str">
        <f>IF('3.Stok Awal'!$O4812=0,"",'3.Stok Awal'!$O4812)</f>
        <v/>
      </c>
      <c r="N4812">
        <f>SUMIF('4.Sell to Trade'!$O$5:$O$5003,'5.Stok Akhir'!$G4812,'4.Sell to Trade'!$Q$5:$Q$5003)</f>
        <v>0</v>
      </c>
      <c r="O4812" t="str">
        <f>IF('3.Stok Awal'!$L4812=0,"",'3.Stok Awal'!$L4812)</f>
        <v/>
      </c>
      <c r="P4812">
        <f>IF(ISNA(VLOOKUP($A4812,STOK_AWAL,13,0)),0,IF(VLOOKUP($A4812,STOK_AWAL,13,0)&gt;0,ROUNDDOWN(L4812/VLOOKUP($A4812,STOK_AWAL,13,0),0),0))</f>
        <v>0</v>
      </c>
      <c r="Q4812" t="str">
        <f>I4812</f>
        <v/>
      </c>
      <c r="R4812">
        <f>IFERROR(MOD(L4812,VLOOKUP($A4812,STOK_AWAL,13,0)),0)</f>
        <v>0</v>
      </c>
      <c r="S4812" t="str">
        <f>K4812</f>
        <v/>
      </c>
      <c r="T4812">
        <f>R4812+(P4812*(IFERROR(VLOOKUP($A4812,STOK_AWAL,13,0),0)))</f>
        <v>0</v>
      </c>
      <c r="U4812" t="str">
        <f>M4812</f>
        <v/>
      </c>
    </row>
    <row r="4813" spans="1:21" x14ac:dyDescent="0.25">
      <c r="A4813" t="str">
        <f>IF('3.Stok Awal'!$A4813=0,"",'3.Stok Awal'!$A4813)</f>
        <v/>
      </c>
      <c r="B4813" t="str">
        <f>IF('3.Stok Awal'!$B4813=0,"",'3.Stok Awal'!$B4813)</f>
        <v/>
      </c>
      <c r="C4813" t="str">
        <f>IF('3.Stok Awal'!$C4813=0,"",'3.Stok Awal'!$C4813)</f>
        <v/>
      </c>
      <c r="D4813" t="str">
        <f>IF('3.Stok Awal'!$D4813=0,"",'3.Stok Awal'!$D4813)</f>
        <v/>
      </c>
      <c r="E4813" t="str">
        <f>IF('3.Stok Awal'!$E4813=0,"",'3.Stok Awal'!$E4813)</f>
        <v/>
      </c>
      <c r="F4813" s="4" t="str">
        <f>IF('3.Stok Awal'!$F4813=0,"",'3.Stok Awal'!$F4813)</f>
        <v/>
      </c>
      <c r="G4813" s="4" t="str">
        <f t="shared" si="75"/>
        <v/>
      </c>
      <c r="H4813">
        <f>IF('3.Stok Awal'!$I4813=0,0,'3.Stok Awal'!$I4813)</f>
        <v>0</v>
      </c>
      <c r="I4813" t="str">
        <f>IF('3.Stok Awal'!$J4813=0,"",'3.Stok Awal'!$J4813)</f>
        <v/>
      </c>
      <c r="J4813">
        <f>IF('3.Stok Awal'!$K4813=0,0,'3.Stok Awal'!$K4813)</f>
        <v>0</v>
      </c>
      <c r="K4813" t="str">
        <f>IF('3.Stok Awal'!$L4813=0,"",'3.Stok Awal'!$L4813)</f>
        <v/>
      </c>
      <c r="L4813">
        <f>IF('3.Stok Awal'!$N4813=0,0,'3.Stok Awal'!$N4813)</f>
        <v>0</v>
      </c>
      <c r="M4813" t="str">
        <f>IF('3.Stok Awal'!$O4813=0,"",'3.Stok Awal'!$O4813)</f>
        <v/>
      </c>
      <c r="N4813">
        <f>SUMIF('4.Sell to Trade'!$O$5:$O$5003,'5.Stok Akhir'!$G4813,'4.Sell to Trade'!$Q$5:$Q$5003)</f>
        <v>0</v>
      </c>
      <c r="O4813" t="str">
        <f>IF('3.Stok Awal'!$L4813=0,"",'3.Stok Awal'!$L4813)</f>
        <v/>
      </c>
      <c r="P4813">
        <f>IF(ISNA(VLOOKUP($A4813,STOK_AWAL,13,0)),0,IF(VLOOKUP($A4813,STOK_AWAL,13,0)&gt;0,ROUNDDOWN(L4813/VLOOKUP($A4813,STOK_AWAL,13,0),0),0))</f>
        <v>0</v>
      </c>
      <c r="Q4813" t="str">
        <f>I4813</f>
        <v/>
      </c>
      <c r="R4813">
        <f>IFERROR(MOD(L4813,VLOOKUP($A4813,STOK_AWAL,13,0)),0)</f>
        <v>0</v>
      </c>
      <c r="S4813" t="str">
        <f>K4813</f>
        <v/>
      </c>
      <c r="T4813">
        <f>R4813+(P4813*(IFERROR(VLOOKUP($A4813,STOK_AWAL,13,0),0)))</f>
        <v>0</v>
      </c>
      <c r="U4813" t="str">
        <f>M4813</f>
        <v/>
      </c>
    </row>
    <row r="4814" spans="1:21" x14ac:dyDescent="0.25">
      <c r="A4814" t="str">
        <f>IF('3.Stok Awal'!$A4814=0,"",'3.Stok Awal'!$A4814)</f>
        <v/>
      </c>
      <c r="B4814" t="str">
        <f>IF('3.Stok Awal'!$B4814=0,"",'3.Stok Awal'!$B4814)</f>
        <v/>
      </c>
      <c r="C4814" t="str">
        <f>IF('3.Stok Awal'!$C4814=0,"",'3.Stok Awal'!$C4814)</f>
        <v/>
      </c>
      <c r="D4814" t="str">
        <f>IF('3.Stok Awal'!$D4814=0,"",'3.Stok Awal'!$D4814)</f>
        <v/>
      </c>
      <c r="E4814" t="str">
        <f>IF('3.Stok Awal'!$E4814=0,"",'3.Stok Awal'!$E4814)</f>
        <v/>
      </c>
      <c r="F4814" s="4" t="str">
        <f>IF('3.Stok Awal'!$F4814=0,"",'3.Stok Awal'!$F4814)</f>
        <v/>
      </c>
      <c r="G4814" s="4" t="str">
        <f t="shared" si="75"/>
        <v/>
      </c>
      <c r="H4814">
        <f>IF('3.Stok Awal'!$I4814=0,0,'3.Stok Awal'!$I4814)</f>
        <v>0</v>
      </c>
      <c r="I4814" t="str">
        <f>IF('3.Stok Awal'!$J4814=0,"",'3.Stok Awal'!$J4814)</f>
        <v/>
      </c>
      <c r="J4814">
        <f>IF('3.Stok Awal'!$K4814=0,0,'3.Stok Awal'!$K4814)</f>
        <v>0</v>
      </c>
      <c r="K4814" t="str">
        <f>IF('3.Stok Awal'!$L4814=0,"",'3.Stok Awal'!$L4814)</f>
        <v/>
      </c>
      <c r="L4814">
        <f>IF('3.Stok Awal'!$N4814=0,0,'3.Stok Awal'!$N4814)</f>
        <v>0</v>
      </c>
      <c r="M4814" t="str">
        <f>IF('3.Stok Awal'!$O4814=0,"",'3.Stok Awal'!$O4814)</f>
        <v/>
      </c>
      <c r="N4814">
        <f>SUMIF('4.Sell to Trade'!$O$5:$O$5003,'5.Stok Akhir'!$G4814,'4.Sell to Trade'!$Q$5:$Q$5003)</f>
        <v>0</v>
      </c>
      <c r="O4814" t="str">
        <f>IF('3.Stok Awal'!$L4814=0,"",'3.Stok Awal'!$L4814)</f>
        <v/>
      </c>
      <c r="P4814">
        <f>IF(ISNA(VLOOKUP($A4814,STOK_AWAL,13,0)),0,IF(VLOOKUP($A4814,STOK_AWAL,13,0)&gt;0,ROUNDDOWN(L4814/VLOOKUP($A4814,STOK_AWAL,13,0),0),0))</f>
        <v>0</v>
      </c>
      <c r="Q4814" t="str">
        <f>I4814</f>
        <v/>
      </c>
      <c r="R4814">
        <f>IFERROR(MOD(L4814,VLOOKUP($A4814,STOK_AWAL,13,0)),0)</f>
        <v>0</v>
      </c>
      <c r="S4814" t="str">
        <f>K4814</f>
        <v/>
      </c>
      <c r="T4814">
        <f>R4814+(P4814*(IFERROR(VLOOKUP($A4814,STOK_AWAL,13,0),0)))</f>
        <v>0</v>
      </c>
      <c r="U4814" t="str">
        <f>M4814</f>
        <v/>
      </c>
    </row>
    <row r="4815" spans="1:21" x14ac:dyDescent="0.25">
      <c r="A4815" t="str">
        <f>IF('3.Stok Awal'!$A4815=0,"",'3.Stok Awal'!$A4815)</f>
        <v/>
      </c>
      <c r="B4815" t="str">
        <f>IF('3.Stok Awal'!$B4815=0,"",'3.Stok Awal'!$B4815)</f>
        <v/>
      </c>
      <c r="C4815" t="str">
        <f>IF('3.Stok Awal'!$C4815=0,"",'3.Stok Awal'!$C4815)</f>
        <v/>
      </c>
      <c r="D4815" t="str">
        <f>IF('3.Stok Awal'!$D4815=0,"",'3.Stok Awal'!$D4815)</f>
        <v/>
      </c>
      <c r="E4815" t="str">
        <f>IF('3.Stok Awal'!$E4815=0,"",'3.Stok Awal'!$E4815)</f>
        <v/>
      </c>
      <c r="F4815" s="4" t="str">
        <f>IF('3.Stok Awal'!$F4815=0,"",'3.Stok Awal'!$F4815)</f>
        <v/>
      </c>
      <c r="G4815" s="4" t="str">
        <f t="shared" si="75"/>
        <v/>
      </c>
      <c r="H4815">
        <f>IF('3.Stok Awal'!$I4815=0,0,'3.Stok Awal'!$I4815)</f>
        <v>0</v>
      </c>
      <c r="I4815" t="str">
        <f>IF('3.Stok Awal'!$J4815=0,"",'3.Stok Awal'!$J4815)</f>
        <v/>
      </c>
      <c r="J4815">
        <f>IF('3.Stok Awal'!$K4815=0,0,'3.Stok Awal'!$K4815)</f>
        <v>0</v>
      </c>
      <c r="K4815" t="str">
        <f>IF('3.Stok Awal'!$L4815=0,"",'3.Stok Awal'!$L4815)</f>
        <v/>
      </c>
      <c r="L4815">
        <f>IF('3.Stok Awal'!$N4815=0,0,'3.Stok Awal'!$N4815)</f>
        <v>0</v>
      </c>
      <c r="M4815" t="str">
        <f>IF('3.Stok Awal'!$O4815=0,"",'3.Stok Awal'!$O4815)</f>
        <v/>
      </c>
      <c r="N4815">
        <f>SUMIF('4.Sell to Trade'!$O$5:$O$5003,'5.Stok Akhir'!$G4815,'4.Sell to Trade'!$Q$5:$Q$5003)</f>
        <v>0</v>
      </c>
      <c r="O4815" t="str">
        <f>IF('3.Stok Awal'!$L4815=0,"",'3.Stok Awal'!$L4815)</f>
        <v/>
      </c>
      <c r="P4815">
        <f>IF(ISNA(VLOOKUP($A4815,STOK_AWAL,13,0)),0,IF(VLOOKUP($A4815,STOK_AWAL,13,0)&gt;0,ROUNDDOWN(L4815/VLOOKUP($A4815,STOK_AWAL,13,0),0),0))</f>
        <v>0</v>
      </c>
      <c r="Q4815" t="str">
        <f>I4815</f>
        <v/>
      </c>
      <c r="R4815">
        <f>IFERROR(MOD(L4815,VLOOKUP($A4815,STOK_AWAL,13,0)),0)</f>
        <v>0</v>
      </c>
      <c r="S4815" t="str">
        <f>K4815</f>
        <v/>
      </c>
      <c r="T4815">
        <f>R4815+(P4815*(IFERROR(VLOOKUP($A4815,STOK_AWAL,13,0),0)))</f>
        <v>0</v>
      </c>
      <c r="U4815" t="str">
        <f>M4815</f>
        <v/>
      </c>
    </row>
    <row r="4816" spans="1:21" x14ac:dyDescent="0.25">
      <c r="A4816" t="str">
        <f>IF('3.Stok Awal'!$A4816=0,"",'3.Stok Awal'!$A4816)</f>
        <v/>
      </c>
      <c r="B4816" t="str">
        <f>IF('3.Stok Awal'!$B4816=0,"",'3.Stok Awal'!$B4816)</f>
        <v/>
      </c>
      <c r="C4816" t="str">
        <f>IF('3.Stok Awal'!$C4816=0,"",'3.Stok Awal'!$C4816)</f>
        <v/>
      </c>
      <c r="D4816" t="str">
        <f>IF('3.Stok Awal'!$D4816=0,"",'3.Stok Awal'!$D4816)</f>
        <v/>
      </c>
      <c r="E4816" t="str">
        <f>IF('3.Stok Awal'!$E4816=0,"",'3.Stok Awal'!$E4816)</f>
        <v/>
      </c>
      <c r="F4816" s="4" t="str">
        <f>IF('3.Stok Awal'!$F4816=0,"",'3.Stok Awal'!$F4816)</f>
        <v/>
      </c>
      <c r="G4816" s="4" t="str">
        <f t="shared" si="75"/>
        <v/>
      </c>
      <c r="H4816">
        <f>IF('3.Stok Awal'!$I4816=0,0,'3.Stok Awal'!$I4816)</f>
        <v>0</v>
      </c>
      <c r="I4816" t="str">
        <f>IF('3.Stok Awal'!$J4816=0,"",'3.Stok Awal'!$J4816)</f>
        <v/>
      </c>
      <c r="J4816">
        <f>IF('3.Stok Awal'!$K4816=0,0,'3.Stok Awal'!$K4816)</f>
        <v>0</v>
      </c>
      <c r="K4816" t="str">
        <f>IF('3.Stok Awal'!$L4816=0,"",'3.Stok Awal'!$L4816)</f>
        <v/>
      </c>
      <c r="L4816">
        <f>IF('3.Stok Awal'!$N4816=0,0,'3.Stok Awal'!$N4816)</f>
        <v>0</v>
      </c>
      <c r="M4816" t="str">
        <f>IF('3.Stok Awal'!$O4816=0,"",'3.Stok Awal'!$O4816)</f>
        <v/>
      </c>
      <c r="N4816">
        <f>SUMIF('4.Sell to Trade'!$O$5:$O$5003,'5.Stok Akhir'!$G4816,'4.Sell to Trade'!$Q$5:$Q$5003)</f>
        <v>0</v>
      </c>
      <c r="O4816" t="str">
        <f>IF('3.Stok Awal'!$L4816=0,"",'3.Stok Awal'!$L4816)</f>
        <v/>
      </c>
      <c r="P4816">
        <f>IF(ISNA(VLOOKUP($A4816,STOK_AWAL,13,0)),0,IF(VLOOKUP($A4816,STOK_AWAL,13,0)&gt;0,ROUNDDOWN(L4816/VLOOKUP($A4816,STOK_AWAL,13,0),0),0))</f>
        <v>0</v>
      </c>
      <c r="Q4816" t="str">
        <f>I4816</f>
        <v/>
      </c>
      <c r="R4816">
        <f>IFERROR(MOD(L4816,VLOOKUP($A4816,STOK_AWAL,13,0)),0)</f>
        <v>0</v>
      </c>
      <c r="S4816" t="str">
        <f>K4816</f>
        <v/>
      </c>
      <c r="T4816">
        <f>R4816+(P4816*(IFERROR(VLOOKUP($A4816,STOK_AWAL,13,0),0)))</f>
        <v>0</v>
      </c>
      <c r="U4816" t="str">
        <f>M4816</f>
        <v/>
      </c>
    </row>
    <row r="4817" spans="1:21" x14ac:dyDescent="0.25">
      <c r="A4817" t="str">
        <f>IF('3.Stok Awal'!$A4817=0,"",'3.Stok Awal'!$A4817)</f>
        <v/>
      </c>
      <c r="B4817" t="str">
        <f>IF('3.Stok Awal'!$B4817=0,"",'3.Stok Awal'!$B4817)</f>
        <v/>
      </c>
      <c r="C4817" t="str">
        <f>IF('3.Stok Awal'!$C4817=0,"",'3.Stok Awal'!$C4817)</f>
        <v/>
      </c>
      <c r="D4817" t="str">
        <f>IF('3.Stok Awal'!$D4817=0,"",'3.Stok Awal'!$D4817)</f>
        <v/>
      </c>
      <c r="E4817" t="str">
        <f>IF('3.Stok Awal'!$E4817=0,"",'3.Stok Awal'!$E4817)</f>
        <v/>
      </c>
      <c r="F4817" s="4" t="str">
        <f>IF('3.Stok Awal'!$F4817=0,"",'3.Stok Awal'!$F4817)</f>
        <v/>
      </c>
      <c r="G4817" s="4" t="str">
        <f t="shared" si="75"/>
        <v/>
      </c>
      <c r="H4817">
        <f>IF('3.Stok Awal'!$I4817=0,0,'3.Stok Awal'!$I4817)</f>
        <v>0</v>
      </c>
      <c r="I4817" t="str">
        <f>IF('3.Stok Awal'!$J4817=0,"",'3.Stok Awal'!$J4817)</f>
        <v/>
      </c>
      <c r="J4817">
        <f>IF('3.Stok Awal'!$K4817=0,0,'3.Stok Awal'!$K4817)</f>
        <v>0</v>
      </c>
      <c r="K4817" t="str">
        <f>IF('3.Stok Awal'!$L4817=0,"",'3.Stok Awal'!$L4817)</f>
        <v/>
      </c>
      <c r="L4817">
        <f>IF('3.Stok Awal'!$N4817=0,0,'3.Stok Awal'!$N4817)</f>
        <v>0</v>
      </c>
      <c r="M4817" t="str">
        <f>IF('3.Stok Awal'!$O4817=0,"",'3.Stok Awal'!$O4817)</f>
        <v/>
      </c>
      <c r="N4817">
        <f>SUMIF('4.Sell to Trade'!$O$5:$O$5003,'5.Stok Akhir'!$G4817,'4.Sell to Trade'!$Q$5:$Q$5003)</f>
        <v>0</v>
      </c>
      <c r="O4817" t="str">
        <f>IF('3.Stok Awal'!$L4817=0,"",'3.Stok Awal'!$L4817)</f>
        <v/>
      </c>
      <c r="P4817">
        <f>IF(ISNA(VLOOKUP($A4817,STOK_AWAL,13,0)),0,IF(VLOOKUP($A4817,STOK_AWAL,13,0)&gt;0,ROUNDDOWN(L4817/VLOOKUP($A4817,STOK_AWAL,13,0),0),0))</f>
        <v>0</v>
      </c>
      <c r="Q4817" t="str">
        <f>I4817</f>
        <v/>
      </c>
      <c r="R4817">
        <f>IFERROR(MOD(L4817,VLOOKUP($A4817,STOK_AWAL,13,0)),0)</f>
        <v>0</v>
      </c>
      <c r="S4817" t="str">
        <f>K4817</f>
        <v/>
      </c>
      <c r="T4817">
        <f>R4817+(P4817*(IFERROR(VLOOKUP($A4817,STOK_AWAL,13,0),0)))</f>
        <v>0</v>
      </c>
      <c r="U4817" t="str">
        <f>M4817</f>
        <v/>
      </c>
    </row>
    <row r="4818" spans="1:21" x14ac:dyDescent="0.25">
      <c r="A4818" t="str">
        <f>IF('3.Stok Awal'!$A4818=0,"",'3.Stok Awal'!$A4818)</f>
        <v/>
      </c>
      <c r="B4818" t="str">
        <f>IF('3.Stok Awal'!$B4818=0,"",'3.Stok Awal'!$B4818)</f>
        <v/>
      </c>
      <c r="C4818" t="str">
        <f>IF('3.Stok Awal'!$C4818=0,"",'3.Stok Awal'!$C4818)</f>
        <v/>
      </c>
      <c r="D4818" t="str">
        <f>IF('3.Stok Awal'!$D4818=0,"",'3.Stok Awal'!$D4818)</f>
        <v/>
      </c>
      <c r="E4818" t="str">
        <f>IF('3.Stok Awal'!$E4818=0,"",'3.Stok Awal'!$E4818)</f>
        <v/>
      </c>
      <c r="F4818" s="4" t="str">
        <f>IF('3.Stok Awal'!$F4818=0,"",'3.Stok Awal'!$F4818)</f>
        <v/>
      </c>
      <c r="G4818" s="4" t="str">
        <f t="shared" si="75"/>
        <v/>
      </c>
      <c r="H4818">
        <f>IF('3.Stok Awal'!$I4818=0,0,'3.Stok Awal'!$I4818)</f>
        <v>0</v>
      </c>
      <c r="I4818" t="str">
        <f>IF('3.Stok Awal'!$J4818=0,"",'3.Stok Awal'!$J4818)</f>
        <v/>
      </c>
      <c r="J4818">
        <f>IF('3.Stok Awal'!$K4818=0,0,'3.Stok Awal'!$K4818)</f>
        <v>0</v>
      </c>
      <c r="K4818" t="str">
        <f>IF('3.Stok Awal'!$L4818=0,"",'3.Stok Awal'!$L4818)</f>
        <v/>
      </c>
      <c r="L4818">
        <f>IF('3.Stok Awal'!$N4818=0,0,'3.Stok Awal'!$N4818)</f>
        <v>0</v>
      </c>
      <c r="M4818" t="str">
        <f>IF('3.Stok Awal'!$O4818=0,"",'3.Stok Awal'!$O4818)</f>
        <v/>
      </c>
      <c r="N4818">
        <f>SUMIF('4.Sell to Trade'!$O$5:$O$5003,'5.Stok Akhir'!$G4818,'4.Sell to Trade'!$Q$5:$Q$5003)</f>
        <v>0</v>
      </c>
      <c r="O4818" t="str">
        <f>IF('3.Stok Awal'!$L4818=0,"",'3.Stok Awal'!$L4818)</f>
        <v/>
      </c>
      <c r="P4818">
        <f>IF(ISNA(VLOOKUP($A4818,STOK_AWAL,13,0)),0,IF(VLOOKUP($A4818,STOK_AWAL,13,0)&gt;0,ROUNDDOWN(L4818/VLOOKUP($A4818,STOK_AWAL,13,0),0),0))</f>
        <v>0</v>
      </c>
      <c r="Q4818" t="str">
        <f>I4818</f>
        <v/>
      </c>
      <c r="R4818">
        <f>IFERROR(MOD(L4818,VLOOKUP($A4818,STOK_AWAL,13,0)),0)</f>
        <v>0</v>
      </c>
      <c r="S4818" t="str">
        <f>K4818</f>
        <v/>
      </c>
      <c r="T4818">
        <f>R4818+(P4818*(IFERROR(VLOOKUP($A4818,STOK_AWAL,13,0),0)))</f>
        <v>0</v>
      </c>
      <c r="U4818" t="str">
        <f>M4818</f>
        <v/>
      </c>
    </row>
    <row r="4819" spans="1:21" x14ac:dyDescent="0.25">
      <c r="A4819" t="str">
        <f>IF('3.Stok Awal'!$A4819=0,"",'3.Stok Awal'!$A4819)</f>
        <v/>
      </c>
      <c r="B4819" t="str">
        <f>IF('3.Stok Awal'!$B4819=0,"",'3.Stok Awal'!$B4819)</f>
        <v/>
      </c>
      <c r="C4819" t="str">
        <f>IF('3.Stok Awal'!$C4819=0,"",'3.Stok Awal'!$C4819)</f>
        <v/>
      </c>
      <c r="D4819" t="str">
        <f>IF('3.Stok Awal'!$D4819=0,"",'3.Stok Awal'!$D4819)</f>
        <v/>
      </c>
      <c r="E4819" t="str">
        <f>IF('3.Stok Awal'!$E4819=0,"",'3.Stok Awal'!$E4819)</f>
        <v/>
      </c>
      <c r="F4819" s="4" t="str">
        <f>IF('3.Stok Awal'!$F4819=0,"",'3.Stok Awal'!$F4819)</f>
        <v/>
      </c>
      <c r="G4819" s="4" t="str">
        <f t="shared" si="75"/>
        <v/>
      </c>
      <c r="H4819">
        <f>IF('3.Stok Awal'!$I4819=0,0,'3.Stok Awal'!$I4819)</f>
        <v>0</v>
      </c>
      <c r="I4819" t="str">
        <f>IF('3.Stok Awal'!$J4819=0,"",'3.Stok Awal'!$J4819)</f>
        <v/>
      </c>
      <c r="J4819">
        <f>IF('3.Stok Awal'!$K4819=0,0,'3.Stok Awal'!$K4819)</f>
        <v>0</v>
      </c>
      <c r="K4819" t="str">
        <f>IF('3.Stok Awal'!$L4819=0,"",'3.Stok Awal'!$L4819)</f>
        <v/>
      </c>
      <c r="L4819">
        <f>IF('3.Stok Awal'!$N4819=0,0,'3.Stok Awal'!$N4819)</f>
        <v>0</v>
      </c>
      <c r="M4819" t="str">
        <f>IF('3.Stok Awal'!$O4819=0,"",'3.Stok Awal'!$O4819)</f>
        <v/>
      </c>
      <c r="N4819">
        <f>SUMIF('4.Sell to Trade'!$O$5:$O$5003,'5.Stok Akhir'!$G4819,'4.Sell to Trade'!$Q$5:$Q$5003)</f>
        <v>0</v>
      </c>
      <c r="O4819" t="str">
        <f>IF('3.Stok Awal'!$L4819=0,"",'3.Stok Awal'!$L4819)</f>
        <v/>
      </c>
      <c r="P4819">
        <f>IF(ISNA(VLOOKUP($A4819,STOK_AWAL,13,0)),0,IF(VLOOKUP($A4819,STOK_AWAL,13,0)&gt;0,ROUNDDOWN(L4819/VLOOKUP($A4819,STOK_AWAL,13,0),0),0))</f>
        <v>0</v>
      </c>
      <c r="Q4819" t="str">
        <f>I4819</f>
        <v/>
      </c>
      <c r="R4819">
        <f>IFERROR(MOD(L4819,VLOOKUP($A4819,STOK_AWAL,13,0)),0)</f>
        <v>0</v>
      </c>
      <c r="S4819" t="str">
        <f>K4819</f>
        <v/>
      </c>
      <c r="T4819">
        <f>R4819+(P4819*(IFERROR(VLOOKUP($A4819,STOK_AWAL,13,0),0)))</f>
        <v>0</v>
      </c>
      <c r="U4819" t="str">
        <f>M4819</f>
        <v/>
      </c>
    </row>
    <row r="4820" spans="1:21" x14ac:dyDescent="0.25">
      <c r="A4820" t="str">
        <f>IF('3.Stok Awal'!$A4820=0,"",'3.Stok Awal'!$A4820)</f>
        <v/>
      </c>
      <c r="B4820" t="str">
        <f>IF('3.Stok Awal'!$B4820=0,"",'3.Stok Awal'!$B4820)</f>
        <v/>
      </c>
      <c r="C4820" t="str">
        <f>IF('3.Stok Awal'!$C4820=0,"",'3.Stok Awal'!$C4820)</f>
        <v/>
      </c>
      <c r="D4820" t="str">
        <f>IF('3.Stok Awal'!$D4820=0,"",'3.Stok Awal'!$D4820)</f>
        <v/>
      </c>
      <c r="E4820" t="str">
        <f>IF('3.Stok Awal'!$E4820=0,"",'3.Stok Awal'!$E4820)</f>
        <v/>
      </c>
      <c r="F4820" s="4" t="str">
        <f>IF('3.Stok Awal'!$F4820=0,"",'3.Stok Awal'!$F4820)</f>
        <v/>
      </c>
      <c r="G4820" s="4" t="str">
        <f t="shared" si="75"/>
        <v/>
      </c>
      <c r="H4820">
        <f>IF('3.Stok Awal'!$I4820=0,0,'3.Stok Awal'!$I4820)</f>
        <v>0</v>
      </c>
      <c r="I4820" t="str">
        <f>IF('3.Stok Awal'!$J4820=0,"",'3.Stok Awal'!$J4820)</f>
        <v/>
      </c>
      <c r="J4820">
        <f>IF('3.Stok Awal'!$K4820=0,0,'3.Stok Awal'!$K4820)</f>
        <v>0</v>
      </c>
      <c r="K4820" t="str">
        <f>IF('3.Stok Awal'!$L4820=0,"",'3.Stok Awal'!$L4820)</f>
        <v/>
      </c>
      <c r="L4820">
        <f>IF('3.Stok Awal'!$N4820=0,0,'3.Stok Awal'!$N4820)</f>
        <v>0</v>
      </c>
      <c r="M4820" t="str">
        <f>IF('3.Stok Awal'!$O4820=0,"",'3.Stok Awal'!$O4820)</f>
        <v/>
      </c>
      <c r="N4820">
        <f>SUMIF('4.Sell to Trade'!$O$5:$O$5003,'5.Stok Akhir'!$G4820,'4.Sell to Trade'!$Q$5:$Q$5003)</f>
        <v>0</v>
      </c>
      <c r="O4820" t="str">
        <f>IF('3.Stok Awal'!$L4820=0,"",'3.Stok Awal'!$L4820)</f>
        <v/>
      </c>
      <c r="P4820">
        <f>IF(ISNA(VLOOKUP($A4820,STOK_AWAL,13,0)),0,IF(VLOOKUP($A4820,STOK_AWAL,13,0)&gt;0,ROUNDDOWN(L4820/VLOOKUP($A4820,STOK_AWAL,13,0),0),0))</f>
        <v>0</v>
      </c>
      <c r="Q4820" t="str">
        <f>I4820</f>
        <v/>
      </c>
      <c r="R4820">
        <f>IFERROR(MOD(L4820,VLOOKUP($A4820,STOK_AWAL,13,0)),0)</f>
        <v>0</v>
      </c>
      <c r="S4820" t="str">
        <f>K4820</f>
        <v/>
      </c>
      <c r="T4820">
        <f>R4820+(P4820*(IFERROR(VLOOKUP($A4820,STOK_AWAL,13,0),0)))</f>
        <v>0</v>
      </c>
      <c r="U4820" t="str">
        <f>M4820</f>
        <v/>
      </c>
    </row>
    <row r="4821" spans="1:21" x14ac:dyDescent="0.25">
      <c r="A4821" t="str">
        <f>IF('3.Stok Awal'!$A4821=0,"",'3.Stok Awal'!$A4821)</f>
        <v/>
      </c>
      <c r="B4821" t="str">
        <f>IF('3.Stok Awal'!$B4821=0,"",'3.Stok Awal'!$B4821)</f>
        <v/>
      </c>
      <c r="C4821" t="str">
        <f>IF('3.Stok Awal'!$C4821=0,"",'3.Stok Awal'!$C4821)</f>
        <v/>
      </c>
      <c r="D4821" t="str">
        <f>IF('3.Stok Awal'!$D4821=0,"",'3.Stok Awal'!$D4821)</f>
        <v/>
      </c>
      <c r="E4821" t="str">
        <f>IF('3.Stok Awal'!$E4821=0,"",'3.Stok Awal'!$E4821)</f>
        <v/>
      </c>
      <c r="F4821" s="4" t="str">
        <f>IF('3.Stok Awal'!$F4821=0,"",'3.Stok Awal'!$F4821)</f>
        <v/>
      </c>
      <c r="G4821" s="4" t="str">
        <f t="shared" si="75"/>
        <v/>
      </c>
      <c r="H4821">
        <f>IF('3.Stok Awal'!$I4821=0,0,'3.Stok Awal'!$I4821)</f>
        <v>0</v>
      </c>
      <c r="I4821" t="str">
        <f>IF('3.Stok Awal'!$J4821=0,"",'3.Stok Awal'!$J4821)</f>
        <v/>
      </c>
      <c r="J4821">
        <f>IF('3.Stok Awal'!$K4821=0,0,'3.Stok Awal'!$K4821)</f>
        <v>0</v>
      </c>
      <c r="K4821" t="str">
        <f>IF('3.Stok Awal'!$L4821=0,"",'3.Stok Awal'!$L4821)</f>
        <v/>
      </c>
      <c r="L4821">
        <f>IF('3.Stok Awal'!$N4821=0,0,'3.Stok Awal'!$N4821)</f>
        <v>0</v>
      </c>
      <c r="M4821" t="str">
        <f>IF('3.Stok Awal'!$O4821=0,"",'3.Stok Awal'!$O4821)</f>
        <v/>
      </c>
      <c r="N4821">
        <f>SUMIF('4.Sell to Trade'!$O$5:$O$5003,'5.Stok Akhir'!$G4821,'4.Sell to Trade'!$Q$5:$Q$5003)</f>
        <v>0</v>
      </c>
      <c r="O4821" t="str">
        <f>IF('3.Stok Awal'!$L4821=0,"",'3.Stok Awal'!$L4821)</f>
        <v/>
      </c>
      <c r="P4821">
        <f>IF(ISNA(VLOOKUP($A4821,STOK_AWAL,13,0)),0,IF(VLOOKUP($A4821,STOK_AWAL,13,0)&gt;0,ROUNDDOWN(L4821/VLOOKUP($A4821,STOK_AWAL,13,0),0),0))</f>
        <v>0</v>
      </c>
      <c r="Q4821" t="str">
        <f>I4821</f>
        <v/>
      </c>
      <c r="R4821">
        <f>IFERROR(MOD(L4821,VLOOKUP($A4821,STOK_AWAL,13,0)),0)</f>
        <v>0</v>
      </c>
      <c r="S4821" t="str">
        <f>K4821</f>
        <v/>
      </c>
      <c r="T4821">
        <f>R4821+(P4821*(IFERROR(VLOOKUP($A4821,STOK_AWAL,13,0),0)))</f>
        <v>0</v>
      </c>
      <c r="U4821" t="str">
        <f>M4821</f>
        <v/>
      </c>
    </row>
    <row r="4822" spans="1:21" x14ac:dyDescent="0.25">
      <c r="A4822" t="str">
        <f>IF('3.Stok Awal'!$A4822=0,"",'3.Stok Awal'!$A4822)</f>
        <v/>
      </c>
      <c r="B4822" t="str">
        <f>IF('3.Stok Awal'!$B4822=0,"",'3.Stok Awal'!$B4822)</f>
        <v/>
      </c>
      <c r="C4822" t="str">
        <f>IF('3.Stok Awal'!$C4822=0,"",'3.Stok Awal'!$C4822)</f>
        <v/>
      </c>
      <c r="D4822" t="str">
        <f>IF('3.Stok Awal'!$D4822=0,"",'3.Stok Awal'!$D4822)</f>
        <v/>
      </c>
      <c r="E4822" t="str">
        <f>IF('3.Stok Awal'!$E4822=0,"",'3.Stok Awal'!$E4822)</f>
        <v/>
      </c>
      <c r="F4822" s="4" t="str">
        <f>IF('3.Stok Awal'!$F4822=0,"",'3.Stok Awal'!$F4822)</f>
        <v/>
      </c>
      <c r="G4822" s="4" t="str">
        <f t="shared" si="75"/>
        <v/>
      </c>
      <c r="H4822">
        <f>IF('3.Stok Awal'!$I4822=0,0,'3.Stok Awal'!$I4822)</f>
        <v>0</v>
      </c>
      <c r="I4822" t="str">
        <f>IF('3.Stok Awal'!$J4822=0,"",'3.Stok Awal'!$J4822)</f>
        <v/>
      </c>
      <c r="J4822">
        <f>IF('3.Stok Awal'!$K4822=0,0,'3.Stok Awal'!$K4822)</f>
        <v>0</v>
      </c>
      <c r="K4822" t="str">
        <f>IF('3.Stok Awal'!$L4822=0,"",'3.Stok Awal'!$L4822)</f>
        <v/>
      </c>
      <c r="L4822">
        <f>IF('3.Stok Awal'!$N4822=0,0,'3.Stok Awal'!$N4822)</f>
        <v>0</v>
      </c>
      <c r="M4822" t="str">
        <f>IF('3.Stok Awal'!$O4822=0,"",'3.Stok Awal'!$O4822)</f>
        <v/>
      </c>
      <c r="N4822">
        <f>SUMIF('4.Sell to Trade'!$O$5:$O$5003,'5.Stok Akhir'!$G4822,'4.Sell to Trade'!$Q$5:$Q$5003)</f>
        <v>0</v>
      </c>
      <c r="O4822" t="str">
        <f>IF('3.Stok Awal'!$L4822=0,"",'3.Stok Awal'!$L4822)</f>
        <v/>
      </c>
      <c r="P4822">
        <f>IF(ISNA(VLOOKUP($A4822,STOK_AWAL,13,0)),0,IF(VLOOKUP($A4822,STOK_AWAL,13,0)&gt;0,ROUNDDOWN(L4822/VLOOKUP($A4822,STOK_AWAL,13,0),0),0))</f>
        <v>0</v>
      </c>
      <c r="Q4822" t="str">
        <f>I4822</f>
        <v/>
      </c>
      <c r="R4822">
        <f>IFERROR(MOD(L4822,VLOOKUP($A4822,STOK_AWAL,13,0)),0)</f>
        <v>0</v>
      </c>
      <c r="S4822" t="str">
        <f>K4822</f>
        <v/>
      </c>
      <c r="T4822">
        <f>R4822+(P4822*(IFERROR(VLOOKUP($A4822,STOK_AWAL,13,0),0)))</f>
        <v>0</v>
      </c>
      <c r="U4822" t="str">
        <f>M4822</f>
        <v/>
      </c>
    </row>
    <row r="4823" spans="1:21" x14ac:dyDescent="0.25">
      <c r="A4823" t="str">
        <f>IF('3.Stok Awal'!$A4823=0,"",'3.Stok Awal'!$A4823)</f>
        <v/>
      </c>
      <c r="B4823" t="str">
        <f>IF('3.Stok Awal'!$B4823=0,"",'3.Stok Awal'!$B4823)</f>
        <v/>
      </c>
      <c r="C4823" t="str">
        <f>IF('3.Stok Awal'!$C4823=0,"",'3.Stok Awal'!$C4823)</f>
        <v/>
      </c>
      <c r="D4823" t="str">
        <f>IF('3.Stok Awal'!$D4823=0,"",'3.Stok Awal'!$D4823)</f>
        <v/>
      </c>
      <c r="E4823" t="str">
        <f>IF('3.Stok Awal'!$E4823=0,"",'3.Stok Awal'!$E4823)</f>
        <v/>
      </c>
      <c r="F4823" s="4" t="str">
        <f>IF('3.Stok Awal'!$F4823=0,"",'3.Stok Awal'!$F4823)</f>
        <v/>
      </c>
      <c r="G4823" s="4" t="str">
        <f t="shared" si="75"/>
        <v/>
      </c>
      <c r="H4823">
        <f>IF('3.Stok Awal'!$I4823=0,0,'3.Stok Awal'!$I4823)</f>
        <v>0</v>
      </c>
      <c r="I4823" t="str">
        <f>IF('3.Stok Awal'!$J4823=0,"",'3.Stok Awal'!$J4823)</f>
        <v/>
      </c>
      <c r="J4823">
        <f>IF('3.Stok Awal'!$K4823=0,0,'3.Stok Awal'!$K4823)</f>
        <v>0</v>
      </c>
      <c r="K4823" t="str">
        <f>IF('3.Stok Awal'!$L4823=0,"",'3.Stok Awal'!$L4823)</f>
        <v/>
      </c>
      <c r="L4823">
        <f>IF('3.Stok Awal'!$N4823=0,0,'3.Stok Awal'!$N4823)</f>
        <v>0</v>
      </c>
      <c r="M4823" t="str">
        <f>IF('3.Stok Awal'!$O4823=0,"",'3.Stok Awal'!$O4823)</f>
        <v/>
      </c>
      <c r="N4823">
        <f>SUMIF('4.Sell to Trade'!$O$5:$O$5003,'5.Stok Akhir'!$G4823,'4.Sell to Trade'!$Q$5:$Q$5003)</f>
        <v>0</v>
      </c>
      <c r="O4823" t="str">
        <f>IF('3.Stok Awal'!$L4823=0,"",'3.Stok Awal'!$L4823)</f>
        <v/>
      </c>
      <c r="P4823">
        <f>IF(ISNA(VLOOKUP($A4823,STOK_AWAL,13,0)),0,IF(VLOOKUP($A4823,STOK_AWAL,13,0)&gt;0,ROUNDDOWN(L4823/VLOOKUP($A4823,STOK_AWAL,13,0),0),0))</f>
        <v>0</v>
      </c>
      <c r="Q4823" t="str">
        <f>I4823</f>
        <v/>
      </c>
      <c r="R4823">
        <f>IFERROR(MOD(L4823,VLOOKUP($A4823,STOK_AWAL,13,0)),0)</f>
        <v>0</v>
      </c>
      <c r="S4823" t="str">
        <f>K4823</f>
        <v/>
      </c>
      <c r="T4823">
        <f>R4823+(P4823*(IFERROR(VLOOKUP($A4823,STOK_AWAL,13,0),0)))</f>
        <v>0</v>
      </c>
      <c r="U4823" t="str">
        <f>M4823</f>
        <v/>
      </c>
    </row>
    <row r="4824" spans="1:21" x14ac:dyDescent="0.25">
      <c r="A4824" t="str">
        <f>IF('3.Stok Awal'!$A4824=0,"",'3.Stok Awal'!$A4824)</f>
        <v/>
      </c>
      <c r="B4824" t="str">
        <f>IF('3.Stok Awal'!$B4824=0,"",'3.Stok Awal'!$B4824)</f>
        <v/>
      </c>
      <c r="C4824" t="str">
        <f>IF('3.Stok Awal'!$C4824=0,"",'3.Stok Awal'!$C4824)</f>
        <v/>
      </c>
      <c r="D4824" t="str">
        <f>IF('3.Stok Awal'!$D4824=0,"",'3.Stok Awal'!$D4824)</f>
        <v/>
      </c>
      <c r="E4824" t="str">
        <f>IF('3.Stok Awal'!$E4824=0,"",'3.Stok Awal'!$E4824)</f>
        <v/>
      </c>
      <c r="F4824" s="4" t="str">
        <f>IF('3.Stok Awal'!$F4824=0,"",'3.Stok Awal'!$F4824)</f>
        <v/>
      </c>
      <c r="G4824" s="4" t="str">
        <f t="shared" si="75"/>
        <v/>
      </c>
      <c r="H4824">
        <f>IF('3.Stok Awal'!$I4824=0,0,'3.Stok Awal'!$I4824)</f>
        <v>0</v>
      </c>
      <c r="I4824" t="str">
        <f>IF('3.Stok Awal'!$J4824=0,"",'3.Stok Awal'!$J4824)</f>
        <v/>
      </c>
      <c r="J4824">
        <f>IF('3.Stok Awal'!$K4824=0,0,'3.Stok Awal'!$K4824)</f>
        <v>0</v>
      </c>
      <c r="K4824" t="str">
        <f>IF('3.Stok Awal'!$L4824=0,"",'3.Stok Awal'!$L4824)</f>
        <v/>
      </c>
      <c r="L4824">
        <f>IF('3.Stok Awal'!$N4824=0,0,'3.Stok Awal'!$N4824)</f>
        <v>0</v>
      </c>
      <c r="M4824" t="str">
        <f>IF('3.Stok Awal'!$O4824=0,"",'3.Stok Awal'!$O4824)</f>
        <v/>
      </c>
      <c r="N4824">
        <f>SUMIF('4.Sell to Trade'!$O$5:$O$5003,'5.Stok Akhir'!$G4824,'4.Sell to Trade'!$Q$5:$Q$5003)</f>
        <v>0</v>
      </c>
      <c r="O4824" t="str">
        <f>IF('3.Stok Awal'!$L4824=0,"",'3.Stok Awal'!$L4824)</f>
        <v/>
      </c>
      <c r="P4824">
        <f>IF(ISNA(VLOOKUP($A4824,STOK_AWAL,13,0)),0,IF(VLOOKUP($A4824,STOK_AWAL,13,0)&gt;0,ROUNDDOWN(L4824/VLOOKUP($A4824,STOK_AWAL,13,0),0),0))</f>
        <v>0</v>
      </c>
      <c r="Q4824" t="str">
        <f>I4824</f>
        <v/>
      </c>
      <c r="R4824">
        <f>IFERROR(MOD(L4824,VLOOKUP($A4824,STOK_AWAL,13,0)),0)</f>
        <v>0</v>
      </c>
      <c r="S4824" t="str">
        <f>K4824</f>
        <v/>
      </c>
      <c r="T4824">
        <f>R4824+(P4824*(IFERROR(VLOOKUP($A4824,STOK_AWAL,13,0),0)))</f>
        <v>0</v>
      </c>
      <c r="U4824" t="str">
        <f>M4824</f>
        <v/>
      </c>
    </row>
    <row r="4825" spans="1:21" x14ac:dyDescent="0.25">
      <c r="A4825" t="str">
        <f>IF('3.Stok Awal'!$A4825=0,"",'3.Stok Awal'!$A4825)</f>
        <v/>
      </c>
      <c r="B4825" t="str">
        <f>IF('3.Stok Awal'!$B4825=0,"",'3.Stok Awal'!$B4825)</f>
        <v/>
      </c>
      <c r="C4825" t="str">
        <f>IF('3.Stok Awal'!$C4825=0,"",'3.Stok Awal'!$C4825)</f>
        <v/>
      </c>
      <c r="D4825" t="str">
        <f>IF('3.Stok Awal'!$D4825=0,"",'3.Stok Awal'!$D4825)</f>
        <v/>
      </c>
      <c r="E4825" t="str">
        <f>IF('3.Stok Awal'!$E4825=0,"",'3.Stok Awal'!$E4825)</f>
        <v/>
      </c>
      <c r="F4825" s="4" t="str">
        <f>IF('3.Stok Awal'!$F4825=0,"",'3.Stok Awal'!$F4825)</f>
        <v/>
      </c>
      <c r="G4825" s="4" t="str">
        <f t="shared" si="75"/>
        <v/>
      </c>
      <c r="H4825">
        <f>IF('3.Stok Awal'!$I4825=0,0,'3.Stok Awal'!$I4825)</f>
        <v>0</v>
      </c>
      <c r="I4825" t="str">
        <f>IF('3.Stok Awal'!$J4825=0,"",'3.Stok Awal'!$J4825)</f>
        <v/>
      </c>
      <c r="J4825">
        <f>IF('3.Stok Awal'!$K4825=0,0,'3.Stok Awal'!$K4825)</f>
        <v>0</v>
      </c>
      <c r="K4825" t="str">
        <f>IF('3.Stok Awal'!$L4825=0,"",'3.Stok Awal'!$L4825)</f>
        <v/>
      </c>
      <c r="L4825">
        <f>IF('3.Stok Awal'!$N4825=0,0,'3.Stok Awal'!$N4825)</f>
        <v>0</v>
      </c>
      <c r="M4825" t="str">
        <f>IF('3.Stok Awal'!$O4825=0,"",'3.Stok Awal'!$O4825)</f>
        <v/>
      </c>
      <c r="N4825">
        <f>SUMIF('4.Sell to Trade'!$O$5:$O$5003,'5.Stok Akhir'!$G4825,'4.Sell to Trade'!$Q$5:$Q$5003)</f>
        <v>0</v>
      </c>
      <c r="O4825" t="str">
        <f>IF('3.Stok Awal'!$L4825=0,"",'3.Stok Awal'!$L4825)</f>
        <v/>
      </c>
      <c r="P4825">
        <f>IF(ISNA(VLOOKUP($A4825,STOK_AWAL,13,0)),0,IF(VLOOKUP($A4825,STOK_AWAL,13,0)&gt;0,ROUNDDOWN(L4825/VLOOKUP($A4825,STOK_AWAL,13,0),0),0))</f>
        <v>0</v>
      </c>
      <c r="Q4825" t="str">
        <f>I4825</f>
        <v/>
      </c>
      <c r="R4825">
        <f>IFERROR(MOD(L4825,VLOOKUP($A4825,STOK_AWAL,13,0)),0)</f>
        <v>0</v>
      </c>
      <c r="S4825" t="str">
        <f>K4825</f>
        <v/>
      </c>
      <c r="T4825">
        <f>R4825+(P4825*(IFERROR(VLOOKUP($A4825,STOK_AWAL,13,0),0)))</f>
        <v>0</v>
      </c>
      <c r="U4825" t="str">
        <f>M4825</f>
        <v/>
      </c>
    </row>
    <row r="4826" spans="1:21" x14ac:dyDescent="0.25">
      <c r="A4826" t="str">
        <f>IF('3.Stok Awal'!$A4826=0,"",'3.Stok Awal'!$A4826)</f>
        <v/>
      </c>
      <c r="B4826" t="str">
        <f>IF('3.Stok Awal'!$B4826=0,"",'3.Stok Awal'!$B4826)</f>
        <v/>
      </c>
      <c r="C4826" t="str">
        <f>IF('3.Stok Awal'!$C4826=0,"",'3.Stok Awal'!$C4826)</f>
        <v/>
      </c>
      <c r="D4826" t="str">
        <f>IF('3.Stok Awal'!$D4826=0,"",'3.Stok Awal'!$D4826)</f>
        <v/>
      </c>
      <c r="E4826" t="str">
        <f>IF('3.Stok Awal'!$E4826=0,"",'3.Stok Awal'!$E4826)</f>
        <v/>
      </c>
      <c r="F4826" s="4" t="str">
        <f>IF('3.Stok Awal'!$F4826=0,"",'3.Stok Awal'!$F4826)</f>
        <v/>
      </c>
      <c r="G4826" s="4" t="str">
        <f t="shared" si="75"/>
        <v/>
      </c>
      <c r="H4826">
        <f>IF('3.Stok Awal'!$I4826=0,0,'3.Stok Awal'!$I4826)</f>
        <v>0</v>
      </c>
      <c r="I4826" t="str">
        <f>IF('3.Stok Awal'!$J4826=0,"",'3.Stok Awal'!$J4826)</f>
        <v/>
      </c>
      <c r="J4826">
        <f>IF('3.Stok Awal'!$K4826=0,0,'3.Stok Awal'!$K4826)</f>
        <v>0</v>
      </c>
      <c r="K4826" t="str">
        <f>IF('3.Stok Awal'!$L4826=0,"",'3.Stok Awal'!$L4826)</f>
        <v/>
      </c>
      <c r="L4826">
        <f>IF('3.Stok Awal'!$N4826=0,0,'3.Stok Awal'!$N4826)</f>
        <v>0</v>
      </c>
      <c r="M4826" t="str">
        <f>IF('3.Stok Awal'!$O4826=0,"",'3.Stok Awal'!$O4826)</f>
        <v/>
      </c>
      <c r="N4826">
        <f>SUMIF('4.Sell to Trade'!$O$5:$O$5003,'5.Stok Akhir'!$G4826,'4.Sell to Trade'!$Q$5:$Q$5003)</f>
        <v>0</v>
      </c>
      <c r="O4826" t="str">
        <f>IF('3.Stok Awal'!$L4826=0,"",'3.Stok Awal'!$L4826)</f>
        <v/>
      </c>
      <c r="P4826">
        <f>IF(ISNA(VLOOKUP($A4826,STOK_AWAL,13,0)),0,IF(VLOOKUP($A4826,STOK_AWAL,13,0)&gt;0,ROUNDDOWN(L4826/VLOOKUP($A4826,STOK_AWAL,13,0),0),0))</f>
        <v>0</v>
      </c>
      <c r="Q4826" t="str">
        <f>I4826</f>
        <v/>
      </c>
      <c r="R4826">
        <f>IFERROR(MOD(L4826,VLOOKUP($A4826,STOK_AWAL,13,0)),0)</f>
        <v>0</v>
      </c>
      <c r="S4826" t="str">
        <f>K4826</f>
        <v/>
      </c>
      <c r="T4826">
        <f>R4826+(P4826*(IFERROR(VLOOKUP($A4826,STOK_AWAL,13,0),0)))</f>
        <v>0</v>
      </c>
      <c r="U4826" t="str">
        <f>M4826</f>
        <v/>
      </c>
    </row>
    <row r="4827" spans="1:21" x14ac:dyDescent="0.25">
      <c r="A4827" t="str">
        <f>IF('3.Stok Awal'!$A4827=0,"",'3.Stok Awal'!$A4827)</f>
        <v/>
      </c>
      <c r="B4827" t="str">
        <f>IF('3.Stok Awal'!$B4827=0,"",'3.Stok Awal'!$B4827)</f>
        <v/>
      </c>
      <c r="C4827" t="str">
        <f>IF('3.Stok Awal'!$C4827=0,"",'3.Stok Awal'!$C4827)</f>
        <v/>
      </c>
      <c r="D4827" t="str">
        <f>IF('3.Stok Awal'!$D4827=0,"",'3.Stok Awal'!$D4827)</f>
        <v/>
      </c>
      <c r="E4827" t="str">
        <f>IF('3.Stok Awal'!$E4827=0,"",'3.Stok Awal'!$E4827)</f>
        <v/>
      </c>
      <c r="F4827" s="4" t="str">
        <f>IF('3.Stok Awal'!$F4827=0,"",'3.Stok Awal'!$F4827)</f>
        <v/>
      </c>
      <c r="G4827" s="4" t="str">
        <f t="shared" si="75"/>
        <v/>
      </c>
      <c r="H4827">
        <f>IF('3.Stok Awal'!$I4827=0,0,'3.Stok Awal'!$I4827)</f>
        <v>0</v>
      </c>
      <c r="I4827" t="str">
        <f>IF('3.Stok Awal'!$J4827=0,"",'3.Stok Awal'!$J4827)</f>
        <v/>
      </c>
      <c r="J4827">
        <f>IF('3.Stok Awal'!$K4827=0,0,'3.Stok Awal'!$K4827)</f>
        <v>0</v>
      </c>
      <c r="K4827" t="str">
        <f>IF('3.Stok Awal'!$L4827=0,"",'3.Stok Awal'!$L4827)</f>
        <v/>
      </c>
      <c r="L4827">
        <f>IF('3.Stok Awal'!$N4827=0,0,'3.Stok Awal'!$N4827)</f>
        <v>0</v>
      </c>
      <c r="M4827" t="str">
        <f>IF('3.Stok Awal'!$O4827=0,"",'3.Stok Awal'!$O4827)</f>
        <v/>
      </c>
      <c r="N4827">
        <f>SUMIF('4.Sell to Trade'!$O$5:$O$5003,'5.Stok Akhir'!$G4827,'4.Sell to Trade'!$Q$5:$Q$5003)</f>
        <v>0</v>
      </c>
      <c r="O4827" t="str">
        <f>IF('3.Stok Awal'!$L4827=0,"",'3.Stok Awal'!$L4827)</f>
        <v/>
      </c>
      <c r="P4827">
        <f>IF(ISNA(VLOOKUP($A4827,STOK_AWAL,13,0)),0,IF(VLOOKUP($A4827,STOK_AWAL,13,0)&gt;0,ROUNDDOWN(L4827/VLOOKUP($A4827,STOK_AWAL,13,0),0),0))</f>
        <v>0</v>
      </c>
      <c r="Q4827" t="str">
        <f>I4827</f>
        <v/>
      </c>
      <c r="R4827">
        <f>IFERROR(MOD(L4827,VLOOKUP($A4827,STOK_AWAL,13,0)),0)</f>
        <v>0</v>
      </c>
      <c r="S4827" t="str">
        <f>K4827</f>
        <v/>
      </c>
      <c r="T4827">
        <f>R4827+(P4827*(IFERROR(VLOOKUP($A4827,STOK_AWAL,13,0),0)))</f>
        <v>0</v>
      </c>
      <c r="U4827" t="str">
        <f>M4827</f>
        <v/>
      </c>
    </row>
    <row r="4828" spans="1:21" x14ac:dyDescent="0.25">
      <c r="A4828" t="str">
        <f>IF('3.Stok Awal'!$A4828=0,"",'3.Stok Awal'!$A4828)</f>
        <v/>
      </c>
      <c r="B4828" t="str">
        <f>IF('3.Stok Awal'!$B4828=0,"",'3.Stok Awal'!$B4828)</f>
        <v/>
      </c>
      <c r="C4828" t="str">
        <f>IF('3.Stok Awal'!$C4828=0,"",'3.Stok Awal'!$C4828)</f>
        <v/>
      </c>
      <c r="D4828" t="str">
        <f>IF('3.Stok Awal'!$D4828=0,"",'3.Stok Awal'!$D4828)</f>
        <v/>
      </c>
      <c r="E4828" t="str">
        <f>IF('3.Stok Awal'!$E4828=0,"",'3.Stok Awal'!$E4828)</f>
        <v/>
      </c>
      <c r="F4828" s="4" t="str">
        <f>IF('3.Stok Awal'!$F4828=0,"",'3.Stok Awal'!$F4828)</f>
        <v/>
      </c>
      <c r="G4828" s="4" t="str">
        <f t="shared" si="75"/>
        <v/>
      </c>
      <c r="H4828">
        <f>IF('3.Stok Awal'!$I4828=0,0,'3.Stok Awal'!$I4828)</f>
        <v>0</v>
      </c>
      <c r="I4828" t="str">
        <f>IF('3.Stok Awal'!$J4828=0,"",'3.Stok Awal'!$J4828)</f>
        <v/>
      </c>
      <c r="J4828">
        <f>IF('3.Stok Awal'!$K4828=0,0,'3.Stok Awal'!$K4828)</f>
        <v>0</v>
      </c>
      <c r="K4828" t="str">
        <f>IF('3.Stok Awal'!$L4828=0,"",'3.Stok Awal'!$L4828)</f>
        <v/>
      </c>
      <c r="L4828">
        <f>IF('3.Stok Awal'!$N4828=0,0,'3.Stok Awal'!$N4828)</f>
        <v>0</v>
      </c>
      <c r="M4828" t="str">
        <f>IF('3.Stok Awal'!$O4828=0,"",'3.Stok Awal'!$O4828)</f>
        <v/>
      </c>
      <c r="N4828">
        <f>SUMIF('4.Sell to Trade'!$O$5:$O$5003,'5.Stok Akhir'!$G4828,'4.Sell to Trade'!$Q$5:$Q$5003)</f>
        <v>0</v>
      </c>
      <c r="O4828" t="str">
        <f>IF('3.Stok Awal'!$L4828=0,"",'3.Stok Awal'!$L4828)</f>
        <v/>
      </c>
      <c r="P4828">
        <f>IF(ISNA(VLOOKUP($A4828,STOK_AWAL,13,0)),0,IF(VLOOKUP($A4828,STOK_AWAL,13,0)&gt;0,ROUNDDOWN(L4828/VLOOKUP($A4828,STOK_AWAL,13,0),0),0))</f>
        <v>0</v>
      </c>
      <c r="Q4828" t="str">
        <f>I4828</f>
        <v/>
      </c>
      <c r="R4828">
        <f>IFERROR(MOD(L4828,VLOOKUP($A4828,STOK_AWAL,13,0)),0)</f>
        <v>0</v>
      </c>
      <c r="S4828" t="str">
        <f>K4828</f>
        <v/>
      </c>
      <c r="T4828">
        <f>R4828+(P4828*(IFERROR(VLOOKUP($A4828,STOK_AWAL,13,0),0)))</f>
        <v>0</v>
      </c>
      <c r="U4828" t="str">
        <f>M4828</f>
        <v/>
      </c>
    </row>
    <row r="4829" spans="1:21" x14ac:dyDescent="0.25">
      <c r="A4829" t="str">
        <f>IF('3.Stok Awal'!$A4829=0,"",'3.Stok Awal'!$A4829)</f>
        <v/>
      </c>
      <c r="B4829" t="str">
        <f>IF('3.Stok Awal'!$B4829=0,"",'3.Stok Awal'!$B4829)</f>
        <v/>
      </c>
      <c r="C4829" t="str">
        <f>IF('3.Stok Awal'!$C4829=0,"",'3.Stok Awal'!$C4829)</f>
        <v/>
      </c>
      <c r="D4829" t="str">
        <f>IF('3.Stok Awal'!$D4829=0,"",'3.Stok Awal'!$D4829)</f>
        <v/>
      </c>
      <c r="E4829" t="str">
        <f>IF('3.Stok Awal'!$E4829=0,"",'3.Stok Awal'!$E4829)</f>
        <v/>
      </c>
      <c r="F4829" s="4" t="str">
        <f>IF('3.Stok Awal'!$F4829=0,"",'3.Stok Awal'!$F4829)</f>
        <v/>
      </c>
      <c r="G4829" s="4" t="str">
        <f t="shared" si="75"/>
        <v/>
      </c>
      <c r="H4829">
        <f>IF('3.Stok Awal'!$I4829=0,0,'3.Stok Awal'!$I4829)</f>
        <v>0</v>
      </c>
      <c r="I4829" t="str">
        <f>IF('3.Stok Awal'!$J4829=0,"",'3.Stok Awal'!$J4829)</f>
        <v/>
      </c>
      <c r="J4829">
        <f>IF('3.Stok Awal'!$K4829=0,0,'3.Stok Awal'!$K4829)</f>
        <v>0</v>
      </c>
      <c r="K4829" t="str">
        <f>IF('3.Stok Awal'!$L4829=0,"",'3.Stok Awal'!$L4829)</f>
        <v/>
      </c>
      <c r="L4829">
        <f>IF('3.Stok Awal'!$N4829=0,0,'3.Stok Awal'!$N4829)</f>
        <v>0</v>
      </c>
      <c r="M4829" t="str">
        <f>IF('3.Stok Awal'!$O4829=0,"",'3.Stok Awal'!$O4829)</f>
        <v/>
      </c>
      <c r="N4829">
        <f>SUMIF('4.Sell to Trade'!$O$5:$O$5003,'5.Stok Akhir'!$G4829,'4.Sell to Trade'!$Q$5:$Q$5003)</f>
        <v>0</v>
      </c>
      <c r="O4829" t="str">
        <f>IF('3.Stok Awal'!$L4829=0,"",'3.Stok Awal'!$L4829)</f>
        <v/>
      </c>
      <c r="P4829">
        <f>IF(ISNA(VLOOKUP($A4829,STOK_AWAL,13,0)),0,IF(VLOOKUP($A4829,STOK_AWAL,13,0)&gt;0,ROUNDDOWN(L4829/VLOOKUP($A4829,STOK_AWAL,13,0),0),0))</f>
        <v>0</v>
      </c>
      <c r="Q4829" t="str">
        <f>I4829</f>
        <v/>
      </c>
      <c r="R4829">
        <f>IFERROR(MOD(L4829,VLOOKUP($A4829,STOK_AWAL,13,0)),0)</f>
        <v>0</v>
      </c>
      <c r="S4829" t="str">
        <f>K4829</f>
        <v/>
      </c>
      <c r="T4829">
        <f>R4829+(P4829*(IFERROR(VLOOKUP($A4829,STOK_AWAL,13,0),0)))</f>
        <v>0</v>
      </c>
      <c r="U4829" t="str">
        <f>M4829</f>
        <v/>
      </c>
    </row>
    <row r="4830" spans="1:21" x14ac:dyDescent="0.25">
      <c r="A4830" t="str">
        <f>IF('3.Stok Awal'!$A4830=0,"",'3.Stok Awal'!$A4830)</f>
        <v/>
      </c>
      <c r="B4830" t="str">
        <f>IF('3.Stok Awal'!$B4830=0,"",'3.Stok Awal'!$B4830)</f>
        <v/>
      </c>
      <c r="C4830" t="str">
        <f>IF('3.Stok Awal'!$C4830=0,"",'3.Stok Awal'!$C4830)</f>
        <v/>
      </c>
      <c r="D4830" t="str">
        <f>IF('3.Stok Awal'!$D4830=0,"",'3.Stok Awal'!$D4830)</f>
        <v/>
      </c>
      <c r="E4830" t="str">
        <f>IF('3.Stok Awal'!$E4830=0,"",'3.Stok Awal'!$E4830)</f>
        <v/>
      </c>
      <c r="F4830" s="4" t="str">
        <f>IF('3.Stok Awal'!$F4830=0,"",'3.Stok Awal'!$F4830)</f>
        <v/>
      </c>
      <c r="G4830" s="4" t="str">
        <f t="shared" si="75"/>
        <v/>
      </c>
      <c r="H4830">
        <f>IF('3.Stok Awal'!$I4830=0,0,'3.Stok Awal'!$I4830)</f>
        <v>0</v>
      </c>
      <c r="I4830" t="str">
        <f>IF('3.Stok Awal'!$J4830=0,"",'3.Stok Awal'!$J4830)</f>
        <v/>
      </c>
      <c r="J4830">
        <f>IF('3.Stok Awal'!$K4830=0,0,'3.Stok Awal'!$K4830)</f>
        <v>0</v>
      </c>
      <c r="K4830" t="str">
        <f>IF('3.Stok Awal'!$L4830=0,"",'3.Stok Awal'!$L4830)</f>
        <v/>
      </c>
      <c r="L4830">
        <f>IF('3.Stok Awal'!$N4830=0,0,'3.Stok Awal'!$N4830)</f>
        <v>0</v>
      </c>
      <c r="M4830" t="str">
        <f>IF('3.Stok Awal'!$O4830=0,"",'3.Stok Awal'!$O4830)</f>
        <v/>
      </c>
      <c r="N4830">
        <f>SUMIF('4.Sell to Trade'!$O$5:$O$5003,'5.Stok Akhir'!$G4830,'4.Sell to Trade'!$Q$5:$Q$5003)</f>
        <v>0</v>
      </c>
      <c r="O4830" t="str">
        <f>IF('3.Stok Awal'!$L4830=0,"",'3.Stok Awal'!$L4830)</f>
        <v/>
      </c>
      <c r="P4830">
        <f>IF(ISNA(VLOOKUP($A4830,STOK_AWAL,13,0)),0,IF(VLOOKUP($A4830,STOK_AWAL,13,0)&gt;0,ROUNDDOWN(L4830/VLOOKUP($A4830,STOK_AWAL,13,0),0),0))</f>
        <v>0</v>
      </c>
      <c r="Q4830" t="str">
        <f>I4830</f>
        <v/>
      </c>
      <c r="R4830">
        <f>IFERROR(MOD(L4830,VLOOKUP($A4830,STOK_AWAL,13,0)),0)</f>
        <v>0</v>
      </c>
      <c r="S4830" t="str">
        <f>K4830</f>
        <v/>
      </c>
      <c r="T4830">
        <f>R4830+(P4830*(IFERROR(VLOOKUP($A4830,STOK_AWAL,13,0),0)))</f>
        <v>0</v>
      </c>
      <c r="U4830" t="str">
        <f>M4830</f>
        <v/>
      </c>
    </row>
    <row r="4831" spans="1:21" x14ac:dyDescent="0.25">
      <c r="A4831" t="str">
        <f>IF('3.Stok Awal'!$A4831=0,"",'3.Stok Awal'!$A4831)</f>
        <v/>
      </c>
      <c r="B4831" t="str">
        <f>IF('3.Stok Awal'!$B4831=0,"",'3.Stok Awal'!$B4831)</f>
        <v/>
      </c>
      <c r="C4831" t="str">
        <f>IF('3.Stok Awal'!$C4831=0,"",'3.Stok Awal'!$C4831)</f>
        <v/>
      </c>
      <c r="D4831" t="str">
        <f>IF('3.Stok Awal'!$D4831=0,"",'3.Stok Awal'!$D4831)</f>
        <v/>
      </c>
      <c r="E4831" t="str">
        <f>IF('3.Stok Awal'!$E4831=0,"",'3.Stok Awal'!$E4831)</f>
        <v/>
      </c>
      <c r="F4831" s="4" t="str">
        <f>IF('3.Stok Awal'!$F4831=0,"",'3.Stok Awal'!$F4831)</f>
        <v/>
      </c>
      <c r="G4831" s="4" t="str">
        <f t="shared" si="75"/>
        <v/>
      </c>
      <c r="H4831">
        <f>IF('3.Stok Awal'!$I4831=0,0,'3.Stok Awal'!$I4831)</f>
        <v>0</v>
      </c>
      <c r="I4831" t="str">
        <f>IF('3.Stok Awal'!$J4831=0,"",'3.Stok Awal'!$J4831)</f>
        <v/>
      </c>
      <c r="J4831">
        <f>IF('3.Stok Awal'!$K4831=0,0,'3.Stok Awal'!$K4831)</f>
        <v>0</v>
      </c>
      <c r="K4831" t="str">
        <f>IF('3.Stok Awal'!$L4831=0,"",'3.Stok Awal'!$L4831)</f>
        <v/>
      </c>
      <c r="L4831">
        <f>IF('3.Stok Awal'!$N4831=0,0,'3.Stok Awal'!$N4831)</f>
        <v>0</v>
      </c>
      <c r="M4831" t="str">
        <f>IF('3.Stok Awal'!$O4831=0,"",'3.Stok Awal'!$O4831)</f>
        <v/>
      </c>
      <c r="N4831">
        <f>SUMIF('4.Sell to Trade'!$O$5:$O$5003,'5.Stok Akhir'!$G4831,'4.Sell to Trade'!$Q$5:$Q$5003)</f>
        <v>0</v>
      </c>
      <c r="O4831" t="str">
        <f>IF('3.Stok Awal'!$L4831=0,"",'3.Stok Awal'!$L4831)</f>
        <v/>
      </c>
      <c r="P4831">
        <f>IF(ISNA(VLOOKUP($A4831,STOK_AWAL,13,0)),0,IF(VLOOKUP($A4831,STOK_AWAL,13,0)&gt;0,ROUNDDOWN(L4831/VLOOKUP($A4831,STOK_AWAL,13,0),0),0))</f>
        <v>0</v>
      </c>
      <c r="Q4831" t="str">
        <f>I4831</f>
        <v/>
      </c>
      <c r="R4831">
        <f>IFERROR(MOD(L4831,VLOOKUP($A4831,STOK_AWAL,13,0)),0)</f>
        <v>0</v>
      </c>
      <c r="S4831" t="str">
        <f>K4831</f>
        <v/>
      </c>
      <c r="T4831">
        <f>R4831+(P4831*(IFERROR(VLOOKUP($A4831,STOK_AWAL,13,0),0)))</f>
        <v>0</v>
      </c>
      <c r="U4831" t="str">
        <f>M4831</f>
        <v/>
      </c>
    </row>
    <row r="4832" spans="1:21" x14ac:dyDescent="0.25">
      <c r="A4832" t="str">
        <f>IF('3.Stok Awal'!$A4832=0,"",'3.Stok Awal'!$A4832)</f>
        <v/>
      </c>
      <c r="B4832" t="str">
        <f>IF('3.Stok Awal'!$B4832=0,"",'3.Stok Awal'!$B4832)</f>
        <v/>
      </c>
      <c r="C4832" t="str">
        <f>IF('3.Stok Awal'!$C4832=0,"",'3.Stok Awal'!$C4832)</f>
        <v/>
      </c>
      <c r="D4832" t="str">
        <f>IF('3.Stok Awal'!$D4832=0,"",'3.Stok Awal'!$D4832)</f>
        <v/>
      </c>
      <c r="E4832" t="str">
        <f>IF('3.Stok Awal'!$E4832=0,"",'3.Stok Awal'!$E4832)</f>
        <v/>
      </c>
      <c r="F4832" s="4" t="str">
        <f>IF('3.Stok Awal'!$F4832=0,"",'3.Stok Awal'!$F4832)</f>
        <v/>
      </c>
      <c r="G4832" s="4" t="str">
        <f t="shared" si="75"/>
        <v/>
      </c>
      <c r="H4832">
        <f>IF('3.Stok Awal'!$I4832=0,0,'3.Stok Awal'!$I4832)</f>
        <v>0</v>
      </c>
      <c r="I4832" t="str">
        <f>IF('3.Stok Awal'!$J4832=0,"",'3.Stok Awal'!$J4832)</f>
        <v/>
      </c>
      <c r="J4832">
        <f>IF('3.Stok Awal'!$K4832=0,0,'3.Stok Awal'!$K4832)</f>
        <v>0</v>
      </c>
      <c r="K4832" t="str">
        <f>IF('3.Stok Awal'!$L4832=0,"",'3.Stok Awal'!$L4832)</f>
        <v/>
      </c>
      <c r="L4832">
        <f>IF('3.Stok Awal'!$N4832=0,0,'3.Stok Awal'!$N4832)</f>
        <v>0</v>
      </c>
      <c r="M4832" t="str">
        <f>IF('3.Stok Awal'!$O4832=0,"",'3.Stok Awal'!$O4832)</f>
        <v/>
      </c>
      <c r="N4832">
        <f>SUMIF('4.Sell to Trade'!$O$5:$O$5003,'5.Stok Akhir'!$G4832,'4.Sell to Trade'!$Q$5:$Q$5003)</f>
        <v>0</v>
      </c>
      <c r="O4832" t="str">
        <f>IF('3.Stok Awal'!$L4832=0,"",'3.Stok Awal'!$L4832)</f>
        <v/>
      </c>
      <c r="P4832">
        <f>IF(ISNA(VLOOKUP($A4832,STOK_AWAL,13,0)),0,IF(VLOOKUP($A4832,STOK_AWAL,13,0)&gt;0,ROUNDDOWN(L4832/VLOOKUP($A4832,STOK_AWAL,13,0),0),0))</f>
        <v>0</v>
      </c>
      <c r="Q4832" t="str">
        <f>I4832</f>
        <v/>
      </c>
      <c r="R4832">
        <f>IFERROR(MOD(L4832,VLOOKUP($A4832,STOK_AWAL,13,0)),0)</f>
        <v>0</v>
      </c>
      <c r="S4832" t="str">
        <f>K4832</f>
        <v/>
      </c>
      <c r="T4832">
        <f>R4832+(P4832*(IFERROR(VLOOKUP($A4832,STOK_AWAL,13,0),0)))</f>
        <v>0</v>
      </c>
      <c r="U4832" t="str">
        <f>M4832</f>
        <v/>
      </c>
    </row>
    <row r="4833" spans="1:21" x14ac:dyDescent="0.25">
      <c r="A4833" t="str">
        <f>IF('3.Stok Awal'!$A4833=0,"",'3.Stok Awal'!$A4833)</f>
        <v/>
      </c>
      <c r="B4833" t="str">
        <f>IF('3.Stok Awal'!$B4833=0,"",'3.Stok Awal'!$B4833)</f>
        <v/>
      </c>
      <c r="C4833" t="str">
        <f>IF('3.Stok Awal'!$C4833=0,"",'3.Stok Awal'!$C4833)</f>
        <v/>
      </c>
      <c r="D4833" t="str">
        <f>IF('3.Stok Awal'!$D4833=0,"",'3.Stok Awal'!$D4833)</f>
        <v/>
      </c>
      <c r="E4833" t="str">
        <f>IF('3.Stok Awal'!$E4833=0,"",'3.Stok Awal'!$E4833)</f>
        <v/>
      </c>
      <c r="F4833" s="4" t="str">
        <f>IF('3.Stok Awal'!$F4833=0,"",'3.Stok Awal'!$F4833)</f>
        <v/>
      </c>
      <c r="G4833" s="4" t="str">
        <f t="shared" si="75"/>
        <v/>
      </c>
      <c r="H4833">
        <f>IF('3.Stok Awal'!$I4833=0,0,'3.Stok Awal'!$I4833)</f>
        <v>0</v>
      </c>
      <c r="I4833" t="str">
        <f>IF('3.Stok Awal'!$J4833=0,"",'3.Stok Awal'!$J4833)</f>
        <v/>
      </c>
      <c r="J4833">
        <f>IF('3.Stok Awal'!$K4833=0,0,'3.Stok Awal'!$K4833)</f>
        <v>0</v>
      </c>
      <c r="K4833" t="str">
        <f>IF('3.Stok Awal'!$L4833=0,"",'3.Stok Awal'!$L4833)</f>
        <v/>
      </c>
      <c r="L4833">
        <f>IF('3.Stok Awal'!$N4833=0,0,'3.Stok Awal'!$N4833)</f>
        <v>0</v>
      </c>
      <c r="M4833" t="str">
        <f>IF('3.Stok Awal'!$O4833=0,"",'3.Stok Awal'!$O4833)</f>
        <v/>
      </c>
      <c r="N4833">
        <f>SUMIF('4.Sell to Trade'!$O$5:$O$5003,'5.Stok Akhir'!$G4833,'4.Sell to Trade'!$Q$5:$Q$5003)</f>
        <v>0</v>
      </c>
      <c r="O4833" t="str">
        <f>IF('3.Stok Awal'!$L4833=0,"",'3.Stok Awal'!$L4833)</f>
        <v/>
      </c>
      <c r="P4833">
        <f>IF(ISNA(VLOOKUP($A4833,STOK_AWAL,13,0)),0,IF(VLOOKUP($A4833,STOK_AWAL,13,0)&gt;0,ROUNDDOWN(L4833/VLOOKUP($A4833,STOK_AWAL,13,0),0),0))</f>
        <v>0</v>
      </c>
      <c r="Q4833" t="str">
        <f>I4833</f>
        <v/>
      </c>
      <c r="R4833">
        <f>IFERROR(MOD(L4833,VLOOKUP($A4833,STOK_AWAL,13,0)),0)</f>
        <v>0</v>
      </c>
      <c r="S4833" t="str">
        <f>K4833</f>
        <v/>
      </c>
      <c r="T4833">
        <f>R4833+(P4833*(IFERROR(VLOOKUP($A4833,STOK_AWAL,13,0),0)))</f>
        <v>0</v>
      </c>
      <c r="U4833" t="str">
        <f>M4833</f>
        <v/>
      </c>
    </row>
    <row r="4834" spans="1:21" x14ac:dyDescent="0.25">
      <c r="A4834" t="str">
        <f>IF('3.Stok Awal'!$A4834=0,"",'3.Stok Awal'!$A4834)</f>
        <v/>
      </c>
      <c r="B4834" t="str">
        <f>IF('3.Stok Awal'!$B4834=0,"",'3.Stok Awal'!$B4834)</f>
        <v/>
      </c>
      <c r="C4834" t="str">
        <f>IF('3.Stok Awal'!$C4834=0,"",'3.Stok Awal'!$C4834)</f>
        <v/>
      </c>
      <c r="D4834" t="str">
        <f>IF('3.Stok Awal'!$D4834=0,"",'3.Stok Awal'!$D4834)</f>
        <v/>
      </c>
      <c r="E4834" t="str">
        <f>IF('3.Stok Awal'!$E4834=0,"",'3.Stok Awal'!$E4834)</f>
        <v/>
      </c>
      <c r="F4834" s="4" t="str">
        <f>IF('3.Stok Awal'!$F4834=0,"",'3.Stok Awal'!$F4834)</f>
        <v/>
      </c>
      <c r="G4834" s="4" t="str">
        <f t="shared" si="75"/>
        <v/>
      </c>
      <c r="H4834">
        <f>IF('3.Stok Awal'!$I4834=0,0,'3.Stok Awal'!$I4834)</f>
        <v>0</v>
      </c>
      <c r="I4834" t="str">
        <f>IF('3.Stok Awal'!$J4834=0,"",'3.Stok Awal'!$J4834)</f>
        <v/>
      </c>
      <c r="J4834">
        <f>IF('3.Stok Awal'!$K4834=0,0,'3.Stok Awal'!$K4834)</f>
        <v>0</v>
      </c>
      <c r="K4834" t="str">
        <f>IF('3.Stok Awal'!$L4834=0,"",'3.Stok Awal'!$L4834)</f>
        <v/>
      </c>
      <c r="L4834">
        <f>IF('3.Stok Awal'!$N4834=0,0,'3.Stok Awal'!$N4834)</f>
        <v>0</v>
      </c>
      <c r="M4834" t="str">
        <f>IF('3.Stok Awal'!$O4834=0,"",'3.Stok Awal'!$O4834)</f>
        <v/>
      </c>
      <c r="N4834">
        <f>SUMIF('4.Sell to Trade'!$O$5:$O$5003,'5.Stok Akhir'!$G4834,'4.Sell to Trade'!$Q$5:$Q$5003)</f>
        <v>0</v>
      </c>
      <c r="O4834" t="str">
        <f>IF('3.Stok Awal'!$L4834=0,"",'3.Stok Awal'!$L4834)</f>
        <v/>
      </c>
      <c r="P4834">
        <f>IF(ISNA(VLOOKUP($A4834,STOK_AWAL,13,0)),0,IF(VLOOKUP($A4834,STOK_AWAL,13,0)&gt;0,ROUNDDOWN(L4834/VLOOKUP($A4834,STOK_AWAL,13,0),0),0))</f>
        <v>0</v>
      </c>
      <c r="Q4834" t="str">
        <f>I4834</f>
        <v/>
      </c>
      <c r="R4834">
        <f>IFERROR(MOD(L4834,VLOOKUP($A4834,STOK_AWAL,13,0)),0)</f>
        <v>0</v>
      </c>
      <c r="S4834" t="str">
        <f>K4834</f>
        <v/>
      </c>
      <c r="T4834">
        <f>R4834+(P4834*(IFERROR(VLOOKUP($A4834,STOK_AWAL,13,0),0)))</f>
        <v>0</v>
      </c>
      <c r="U4834" t="str">
        <f>M4834</f>
        <v/>
      </c>
    </row>
    <row r="4835" spans="1:21" x14ac:dyDescent="0.25">
      <c r="A4835" t="str">
        <f>IF('3.Stok Awal'!$A4835=0,"",'3.Stok Awal'!$A4835)</f>
        <v/>
      </c>
      <c r="B4835" t="str">
        <f>IF('3.Stok Awal'!$B4835=0,"",'3.Stok Awal'!$B4835)</f>
        <v/>
      </c>
      <c r="C4835" t="str">
        <f>IF('3.Stok Awal'!$C4835=0,"",'3.Stok Awal'!$C4835)</f>
        <v/>
      </c>
      <c r="D4835" t="str">
        <f>IF('3.Stok Awal'!$D4835=0,"",'3.Stok Awal'!$D4835)</f>
        <v/>
      </c>
      <c r="E4835" t="str">
        <f>IF('3.Stok Awal'!$E4835=0,"",'3.Stok Awal'!$E4835)</f>
        <v/>
      </c>
      <c r="F4835" s="4" t="str">
        <f>IF('3.Stok Awal'!$F4835=0,"",'3.Stok Awal'!$F4835)</f>
        <v/>
      </c>
      <c r="G4835" s="4" t="str">
        <f t="shared" si="75"/>
        <v/>
      </c>
      <c r="H4835">
        <f>IF('3.Stok Awal'!$I4835=0,0,'3.Stok Awal'!$I4835)</f>
        <v>0</v>
      </c>
      <c r="I4835" t="str">
        <f>IF('3.Stok Awal'!$J4835=0,"",'3.Stok Awal'!$J4835)</f>
        <v/>
      </c>
      <c r="J4835">
        <f>IF('3.Stok Awal'!$K4835=0,0,'3.Stok Awal'!$K4835)</f>
        <v>0</v>
      </c>
      <c r="K4835" t="str">
        <f>IF('3.Stok Awal'!$L4835=0,"",'3.Stok Awal'!$L4835)</f>
        <v/>
      </c>
      <c r="L4835">
        <f>IF('3.Stok Awal'!$N4835=0,0,'3.Stok Awal'!$N4835)</f>
        <v>0</v>
      </c>
      <c r="M4835" t="str">
        <f>IF('3.Stok Awal'!$O4835=0,"",'3.Stok Awal'!$O4835)</f>
        <v/>
      </c>
      <c r="N4835">
        <f>SUMIF('4.Sell to Trade'!$O$5:$O$5003,'5.Stok Akhir'!$G4835,'4.Sell to Trade'!$Q$5:$Q$5003)</f>
        <v>0</v>
      </c>
      <c r="O4835" t="str">
        <f>IF('3.Stok Awal'!$L4835=0,"",'3.Stok Awal'!$L4835)</f>
        <v/>
      </c>
      <c r="P4835">
        <f>IF(ISNA(VLOOKUP($A4835,STOK_AWAL,13,0)),0,IF(VLOOKUP($A4835,STOK_AWAL,13,0)&gt;0,ROUNDDOWN(L4835/VLOOKUP($A4835,STOK_AWAL,13,0),0),0))</f>
        <v>0</v>
      </c>
      <c r="Q4835" t="str">
        <f>I4835</f>
        <v/>
      </c>
      <c r="R4835">
        <f>IFERROR(MOD(L4835,VLOOKUP($A4835,STOK_AWAL,13,0)),0)</f>
        <v>0</v>
      </c>
      <c r="S4835" t="str">
        <f>K4835</f>
        <v/>
      </c>
      <c r="T4835">
        <f>R4835+(P4835*(IFERROR(VLOOKUP($A4835,STOK_AWAL,13,0),0)))</f>
        <v>0</v>
      </c>
      <c r="U4835" t="str">
        <f>M4835</f>
        <v/>
      </c>
    </row>
    <row r="4836" spans="1:21" x14ac:dyDescent="0.25">
      <c r="A4836" t="str">
        <f>IF('3.Stok Awal'!$A4836=0,"",'3.Stok Awal'!$A4836)</f>
        <v/>
      </c>
      <c r="B4836" t="str">
        <f>IF('3.Stok Awal'!$B4836=0,"",'3.Stok Awal'!$B4836)</f>
        <v/>
      </c>
      <c r="C4836" t="str">
        <f>IF('3.Stok Awal'!$C4836=0,"",'3.Stok Awal'!$C4836)</f>
        <v/>
      </c>
      <c r="D4836" t="str">
        <f>IF('3.Stok Awal'!$D4836=0,"",'3.Stok Awal'!$D4836)</f>
        <v/>
      </c>
      <c r="E4836" t="str">
        <f>IF('3.Stok Awal'!$E4836=0,"",'3.Stok Awal'!$E4836)</f>
        <v/>
      </c>
      <c r="F4836" s="4" t="str">
        <f>IF('3.Stok Awal'!$F4836=0,"",'3.Stok Awal'!$F4836)</f>
        <v/>
      </c>
      <c r="G4836" s="4" t="str">
        <f t="shared" si="75"/>
        <v/>
      </c>
      <c r="H4836">
        <f>IF('3.Stok Awal'!$I4836=0,0,'3.Stok Awal'!$I4836)</f>
        <v>0</v>
      </c>
      <c r="I4836" t="str">
        <f>IF('3.Stok Awal'!$J4836=0,"",'3.Stok Awal'!$J4836)</f>
        <v/>
      </c>
      <c r="J4836">
        <f>IF('3.Stok Awal'!$K4836=0,0,'3.Stok Awal'!$K4836)</f>
        <v>0</v>
      </c>
      <c r="K4836" t="str">
        <f>IF('3.Stok Awal'!$L4836=0,"",'3.Stok Awal'!$L4836)</f>
        <v/>
      </c>
      <c r="L4836">
        <f>IF('3.Stok Awal'!$N4836=0,0,'3.Stok Awal'!$N4836)</f>
        <v>0</v>
      </c>
      <c r="M4836" t="str">
        <f>IF('3.Stok Awal'!$O4836=0,"",'3.Stok Awal'!$O4836)</f>
        <v/>
      </c>
      <c r="N4836">
        <f>SUMIF('4.Sell to Trade'!$O$5:$O$5003,'5.Stok Akhir'!$G4836,'4.Sell to Trade'!$Q$5:$Q$5003)</f>
        <v>0</v>
      </c>
      <c r="O4836" t="str">
        <f>IF('3.Stok Awal'!$L4836=0,"",'3.Stok Awal'!$L4836)</f>
        <v/>
      </c>
      <c r="P4836">
        <f>IF(ISNA(VLOOKUP($A4836,STOK_AWAL,13,0)),0,IF(VLOOKUP($A4836,STOK_AWAL,13,0)&gt;0,ROUNDDOWN(L4836/VLOOKUP($A4836,STOK_AWAL,13,0),0),0))</f>
        <v>0</v>
      </c>
      <c r="Q4836" t="str">
        <f>I4836</f>
        <v/>
      </c>
      <c r="R4836">
        <f>IFERROR(MOD(L4836,VLOOKUP($A4836,STOK_AWAL,13,0)),0)</f>
        <v>0</v>
      </c>
      <c r="S4836" t="str">
        <f>K4836</f>
        <v/>
      </c>
      <c r="T4836">
        <f>R4836+(P4836*(IFERROR(VLOOKUP($A4836,STOK_AWAL,13,0),0)))</f>
        <v>0</v>
      </c>
      <c r="U4836" t="str">
        <f>M4836</f>
        <v/>
      </c>
    </row>
    <row r="4837" spans="1:21" x14ac:dyDescent="0.25">
      <c r="A4837" t="str">
        <f>IF('3.Stok Awal'!$A4837=0,"",'3.Stok Awal'!$A4837)</f>
        <v/>
      </c>
      <c r="B4837" t="str">
        <f>IF('3.Stok Awal'!$B4837=0,"",'3.Stok Awal'!$B4837)</f>
        <v/>
      </c>
      <c r="C4837" t="str">
        <f>IF('3.Stok Awal'!$C4837=0,"",'3.Stok Awal'!$C4837)</f>
        <v/>
      </c>
      <c r="D4837" t="str">
        <f>IF('3.Stok Awal'!$D4837=0,"",'3.Stok Awal'!$D4837)</f>
        <v/>
      </c>
      <c r="E4837" t="str">
        <f>IF('3.Stok Awal'!$E4837=0,"",'3.Stok Awal'!$E4837)</f>
        <v/>
      </c>
      <c r="F4837" s="4" t="str">
        <f>IF('3.Stok Awal'!$F4837=0,"",'3.Stok Awal'!$F4837)</f>
        <v/>
      </c>
      <c r="G4837" s="4" t="str">
        <f t="shared" si="75"/>
        <v/>
      </c>
      <c r="H4837">
        <f>IF('3.Stok Awal'!$I4837=0,0,'3.Stok Awal'!$I4837)</f>
        <v>0</v>
      </c>
      <c r="I4837" t="str">
        <f>IF('3.Stok Awal'!$J4837=0,"",'3.Stok Awal'!$J4837)</f>
        <v/>
      </c>
      <c r="J4837">
        <f>IF('3.Stok Awal'!$K4837=0,0,'3.Stok Awal'!$K4837)</f>
        <v>0</v>
      </c>
      <c r="K4837" t="str">
        <f>IF('3.Stok Awal'!$L4837=0,"",'3.Stok Awal'!$L4837)</f>
        <v/>
      </c>
      <c r="L4837">
        <f>IF('3.Stok Awal'!$N4837=0,0,'3.Stok Awal'!$N4837)</f>
        <v>0</v>
      </c>
      <c r="M4837" t="str">
        <f>IF('3.Stok Awal'!$O4837=0,"",'3.Stok Awal'!$O4837)</f>
        <v/>
      </c>
      <c r="N4837">
        <f>SUMIF('4.Sell to Trade'!$O$5:$O$5003,'5.Stok Akhir'!$G4837,'4.Sell to Trade'!$Q$5:$Q$5003)</f>
        <v>0</v>
      </c>
      <c r="O4837" t="str">
        <f>IF('3.Stok Awal'!$L4837=0,"",'3.Stok Awal'!$L4837)</f>
        <v/>
      </c>
      <c r="P4837">
        <f>IF(ISNA(VLOOKUP($A4837,STOK_AWAL,13,0)),0,IF(VLOOKUP($A4837,STOK_AWAL,13,0)&gt;0,ROUNDDOWN(L4837/VLOOKUP($A4837,STOK_AWAL,13,0),0),0))</f>
        <v>0</v>
      </c>
      <c r="Q4837" t="str">
        <f>I4837</f>
        <v/>
      </c>
      <c r="R4837">
        <f>IFERROR(MOD(L4837,VLOOKUP($A4837,STOK_AWAL,13,0)),0)</f>
        <v>0</v>
      </c>
      <c r="S4837" t="str">
        <f>K4837</f>
        <v/>
      </c>
      <c r="T4837">
        <f>R4837+(P4837*(IFERROR(VLOOKUP($A4837,STOK_AWAL,13,0),0)))</f>
        <v>0</v>
      </c>
      <c r="U4837" t="str">
        <f>M4837</f>
        <v/>
      </c>
    </row>
    <row r="4838" spans="1:21" x14ac:dyDescent="0.25">
      <c r="A4838" t="str">
        <f>IF('3.Stok Awal'!$A4838=0,"",'3.Stok Awal'!$A4838)</f>
        <v/>
      </c>
      <c r="B4838" t="str">
        <f>IF('3.Stok Awal'!$B4838=0,"",'3.Stok Awal'!$B4838)</f>
        <v/>
      </c>
      <c r="C4838" t="str">
        <f>IF('3.Stok Awal'!$C4838=0,"",'3.Stok Awal'!$C4838)</f>
        <v/>
      </c>
      <c r="D4838" t="str">
        <f>IF('3.Stok Awal'!$D4838=0,"",'3.Stok Awal'!$D4838)</f>
        <v/>
      </c>
      <c r="E4838" t="str">
        <f>IF('3.Stok Awal'!$E4838=0,"",'3.Stok Awal'!$E4838)</f>
        <v/>
      </c>
      <c r="F4838" s="4" t="str">
        <f>IF('3.Stok Awal'!$F4838=0,"",'3.Stok Awal'!$F4838)</f>
        <v/>
      </c>
      <c r="G4838" s="4" t="str">
        <f t="shared" si="75"/>
        <v/>
      </c>
      <c r="H4838">
        <f>IF('3.Stok Awal'!$I4838=0,0,'3.Stok Awal'!$I4838)</f>
        <v>0</v>
      </c>
      <c r="I4838" t="str">
        <f>IF('3.Stok Awal'!$J4838=0,"",'3.Stok Awal'!$J4838)</f>
        <v/>
      </c>
      <c r="J4838">
        <f>IF('3.Stok Awal'!$K4838=0,0,'3.Stok Awal'!$K4838)</f>
        <v>0</v>
      </c>
      <c r="K4838" t="str">
        <f>IF('3.Stok Awal'!$L4838=0,"",'3.Stok Awal'!$L4838)</f>
        <v/>
      </c>
      <c r="L4838">
        <f>IF('3.Stok Awal'!$N4838=0,0,'3.Stok Awal'!$N4838)</f>
        <v>0</v>
      </c>
      <c r="M4838" t="str">
        <f>IF('3.Stok Awal'!$O4838=0,"",'3.Stok Awal'!$O4838)</f>
        <v/>
      </c>
      <c r="N4838">
        <f>SUMIF('4.Sell to Trade'!$O$5:$O$5003,'5.Stok Akhir'!$G4838,'4.Sell to Trade'!$Q$5:$Q$5003)</f>
        <v>0</v>
      </c>
      <c r="O4838" t="str">
        <f>IF('3.Stok Awal'!$L4838=0,"",'3.Stok Awal'!$L4838)</f>
        <v/>
      </c>
      <c r="P4838">
        <f>IF(ISNA(VLOOKUP($A4838,STOK_AWAL,13,0)),0,IF(VLOOKUP($A4838,STOK_AWAL,13,0)&gt;0,ROUNDDOWN(L4838/VLOOKUP($A4838,STOK_AWAL,13,0),0),0))</f>
        <v>0</v>
      </c>
      <c r="Q4838" t="str">
        <f>I4838</f>
        <v/>
      </c>
      <c r="R4838">
        <f>IFERROR(MOD(L4838,VLOOKUP($A4838,STOK_AWAL,13,0)),0)</f>
        <v>0</v>
      </c>
      <c r="S4838" t="str">
        <f>K4838</f>
        <v/>
      </c>
      <c r="T4838">
        <f>R4838+(P4838*(IFERROR(VLOOKUP($A4838,STOK_AWAL,13,0),0)))</f>
        <v>0</v>
      </c>
      <c r="U4838" t="str">
        <f>M4838</f>
        <v/>
      </c>
    </row>
    <row r="4839" spans="1:21" x14ac:dyDescent="0.25">
      <c r="A4839" t="str">
        <f>IF('3.Stok Awal'!$A4839=0,"",'3.Stok Awal'!$A4839)</f>
        <v/>
      </c>
      <c r="B4839" t="str">
        <f>IF('3.Stok Awal'!$B4839=0,"",'3.Stok Awal'!$B4839)</f>
        <v/>
      </c>
      <c r="C4839" t="str">
        <f>IF('3.Stok Awal'!$C4839=0,"",'3.Stok Awal'!$C4839)</f>
        <v/>
      </c>
      <c r="D4839" t="str">
        <f>IF('3.Stok Awal'!$D4839=0,"",'3.Stok Awal'!$D4839)</f>
        <v/>
      </c>
      <c r="E4839" t="str">
        <f>IF('3.Stok Awal'!$E4839=0,"",'3.Stok Awal'!$E4839)</f>
        <v/>
      </c>
      <c r="F4839" s="4" t="str">
        <f>IF('3.Stok Awal'!$F4839=0,"",'3.Stok Awal'!$F4839)</f>
        <v/>
      </c>
      <c r="G4839" s="4" t="str">
        <f t="shared" si="75"/>
        <v/>
      </c>
      <c r="H4839">
        <f>IF('3.Stok Awal'!$I4839=0,0,'3.Stok Awal'!$I4839)</f>
        <v>0</v>
      </c>
      <c r="I4839" t="str">
        <f>IF('3.Stok Awal'!$J4839=0,"",'3.Stok Awal'!$J4839)</f>
        <v/>
      </c>
      <c r="J4839">
        <f>IF('3.Stok Awal'!$K4839=0,0,'3.Stok Awal'!$K4839)</f>
        <v>0</v>
      </c>
      <c r="K4839" t="str">
        <f>IF('3.Stok Awal'!$L4839=0,"",'3.Stok Awal'!$L4839)</f>
        <v/>
      </c>
      <c r="L4839">
        <f>IF('3.Stok Awal'!$N4839=0,0,'3.Stok Awal'!$N4839)</f>
        <v>0</v>
      </c>
      <c r="M4839" t="str">
        <f>IF('3.Stok Awal'!$O4839=0,"",'3.Stok Awal'!$O4839)</f>
        <v/>
      </c>
      <c r="N4839">
        <f>SUMIF('4.Sell to Trade'!$O$5:$O$5003,'5.Stok Akhir'!$G4839,'4.Sell to Trade'!$Q$5:$Q$5003)</f>
        <v>0</v>
      </c>
      <c r="O4839" t="str">
        <f>IF('3.Stok Awal'!$L4839=0,"",'3.Stok Awal'!$L4839)</f>
        <v/>
      </c>
      <c r="P4839">
        <f>IF(ISNA(VLOOKUP($A4839,STOK_AWAL,13,0)),0,IF(VLOOKUP($A4839,STOK_AWAL,13,0)&gt;0,ROUNDDOWN(L4839/VLOOKUP($A4839,STOK_AWAL,13,0),0),0))</f>
        <v>0</v>
      </c>
      <c r="Q4839" t="str">
        <f>I4839</f>
        <v/>
      </c>
      <c r="R4839">
        <f>IFERROR(MOD(L4839,VLOOKUP($A4839,STOK_AWAL,13,0)),0)</f>
        <v>0</v>
      </c>
      <c r="S4839" t="str">
        <f>K4839</f>
        <v/>
      </c>
      <c r="T4839">
        <f>R4839+(P4839*(IFERROR(VLOOKUP($A4839,STOK_AWAL,13,0),0)))</f>
        <v>0</v>
      </c>
      <c r="U4839" t="str">
        <f>M4839</f>
        <v/>
      </c>
    </row>
    <row r="4840" spans="1:21" x14ac:dyDescent="0.25">
      <c r="A4840" t="str">
        <f>IF('3.Stok Awal'!$A4840=0,"",'3.Stok Awal'!$A4840)</f>
        <v/>
      </c>
      <c r="B4840" t="str">
        <f>IF('3.Stok Awal'!$B4840=0,"",'3.Stok Awal'!$B4840)</f>
        <v/>
      </c>
      <c r="C4840" t="str">
        <f>IF('3.Stok Awal'!$C4840=0,"",'3.Stok Awal'!$C4840)</f>
        <v/>
      </c>
      <c r="D4840" t="str">
        <f>IF('3.Stok Awal'!$D4840=0,"",'3.Stok Awal'!$D4840)</f>
        <v/>
      </c>
      <c r="E4840" t="str">
        <f>IF('3.Stok Awal'!$E4840=0,"",'3.Stok Awal'!$E4840)</f>
        <v/>
      </c>
      <c r="F4840" s="4" t="str">
        <f>IF('3.Stok Awal'!$F4840=0,"",'3.Stok Awal'!$F4840)</f>
        <v/>
      </c>
      <c r="G4840" s="4" t="str">
        <f t="shared" si="75"/>
        <v/>
      </c>
      <c r="H4840">
        <f>IF('3.Stok Awal'!$I4840=0,0,'3.Stok Awal'!$I4840)</f>
        <v>0</v>
      </c>
      <c r="I4840" t="str">
        <f>IF('3.Stok Awal'!$J4840=0,"",'3.Stok Awal'!$J4840)</f>
        <v/>
      </c>
      <c r="J4840">
        <f>IF('3.Stok Awal'!$K4840=0,0,'3.Stok Awal'!$K4840)</f>
        <v>0</v>
      </c>
      <c r="K4840" t="str">
        <f>IF('3.Stok Awal'!$L4840=0,"",'3.Stok Awal'!$L4840)</f>
        <v/>
      </c>
      <c r="L4840">
        <f>IF('3.Stok Awal'!$N4840=0,0,'3.Stok Awal'!$N4840)</f>
        <v>0</v>
      </c>
      <c r="M4840" t="str">
        <f>IF('3.Stok Awal'!$O4840=0,"",'3.Stok Awal'!$O4840)</f>
        <v/>
      </c>
      <c r="N4840">
        <f>SUMIF('4.Sell to Trade'!$O$5:$O$5003,'5.Stok Akhir'!$G4840,'4.Sell to Trade'!$Q$5:$Q$5003)</f>
        <v>0</v>
      </c>
      <c r="O4840" t="str">
        <f>IF('3.Stok Awal'!$L4840=0,"",'3.Stok Awal'!$L4840)</f>
        <v/>
      </c>
      <c r="P4840">
        <f>IF(ISNA(VLOOKUP($A4840,STOK_AWAL,13,0)),0,IF(VLOOKUP($A4840,STOK_AWAL,13,0)&gt;0,ROUNDDOWN(L4840/VLOOKUP($A4840,STOK_AWAL,13,0),0),0))</f>
        <v>0</v>
      </c>
      <c r="Q4840" t="str">
        <f>I4840</f>
        <v/>
      </c>
      <c r="R4840">
        <f>IFERROR(MOD(L4840,VLOOKUP($A4840,STOK_AWAL,13,0)),0)</f>
        <v>0</v>
      </c>
      <c r="S4840" t="str">
        <f>K4840</f>
        <v/>
      </c>
      <c r="T4840">
        <f>R4840+(P4840*(IFERROR(VLOOKUP($A4840,STOK_AWAL,13,0),0)))</f>
        <v>0</v>
      </c>
      <c r="U4840" t="str">
        <f>M4840</f>
        <v/>
      </c>
    </row>
    <row r="4841" spans="1:21" x14ac:dyDescent="0.25">
      <c r="A4841" t="str">
        <f>IF('3.Stok Awal'!$A4841=0,"",'3.Stok Awal'!$A4841)</f>
        <v/>
      </c>
      <c r="B4841" t="str">
        <f>IF('3.Stok Awal'!$B4841=0,"",'3.Stok Awal'!$B4841)</f>
        <v/>
      </c>
      <c r="C4841" t="str">
        <f>IF('3.Stok Awal'!$C4841=0,"",'3.Stok Awal'!$C4841)</f>
        <v/>
      </c>
      <c r="D4841" t="str">
        <f>IF('3.Stok Awal'!$D4841=0,"",'3.Stok Awal'!$D4841)</f>
        <v/>
      </c>
      <c r="E4841" t="str">
        <f>IF('3.Stok Awal'!$E4841=0,"",'3.Stok Awal'!$E4841)</f>
        <v/>
      </c>
      <c r="F4841" s="4" t="str">
        <f>IF('3.Stok Awal'!$F4841=0,"",'3.Stok Awal'!$F4841)</f>
        <v/>
      </c>
      <c r="G4841" s="4" t="str">
        <f t="shared" si="75"/>
        <v/>
      </c>
      <c r="H4841">
        <f>IF('3.Stok Awal'!$I4841=0,0,'3.Stok Awal'!$I4841)</f>
        <v>0</v>
      </c>
      <c r="I4841" t="str">
        <f>IF('3.Stok Awal'!$J4841=0,"",'3.Stok Awal'!$J4841)</f>
        <v/>
      </c>
      <c r="J4841">
        <f>IF('3.Stok Awal'!$K4841=0,0,'3.Stok Awal'!$K4841)</f>
        <v>0</v>
      </c>
      <c r="K4841" t="str">
        <f>IF('3.Stok Awal'!$L4841=0,"",'3.Stok Awal'!$L4841)</f>
        <v/>
      </c>
      <c r="L4841">
        <f>IF('3.Stok Awal'!$N4841=0,0,'3.Stok Awal'!$N4841)</f>
        <v>0</v>
      </c>
      <c r="M4841" t="str">
        <f>IF('3.Stok Awal'!$O4841=0,"",'3.Stok Awal'!$O4841)</f>
        <v/>
      </c>
      <c r="N4841">
        <f>SUMIF('4.Sell to Trade'!$O$5:$O$5003,'5.Stok Akhir'!$G4841,'4.Sell to Trade'!$Q$5:$Q$5003)</f>
        <v>0</v>
      </c>
      <c r="O4841" t="str">
        <f>IF('3.Stok Awal'!$L4841=0,"",'3.Stok Awal'!$L4841)</f>
        <v/>
      </c>
      <c r="P4841">
        <f>IF(ISNA(VLOOKUP($A4841,STOK_AWAL,13,0)),0,IF(VLOOKUP($A4841,STOK_AWAL,13,0)&gt;0,ROUNDDOWN(L4841/VLOOKUP($A4841,STOK_AWAL,13,0),0),0))</f>
        <v>0</v>
      </c>
      <c r="Q4841" t="str">
        <f>I4841</f>
        <v/>
      </c>
      <c r="R4841">
        <f>IFERROR(MOD(L4841,VLOOKUP($A4841,STOK_AWAL,13,0)),0)</f>
        <v>0</v>
      </c>
      <c r="S4841" t="str">
        <f>K4841</f>
        <v/>
      </c>
      <c r="T4841">
        <f>R4841+(P4841*(IFERROR(VLOOKUP($A4841,STOK_AWAL,13,0),0)))</f>
        <v>0</v>
      </c>
      <c r="U4841" t="str">
        <f>M4841</f>
        <v/>
      </c>
    </row>
    <row r="4842" spans="1:21" x14ac:dyDescent="0.25">
      <c r="A4842" t="str">
        <f>IF('3.Stok Awal'!$A4842=0,"",'3.Stok Awal'!$A4842)</f>
        <v/>
      </c>
      <c r="B4842" t="str">
        <f>IF('3.Stok Awal'!$B4842=0,"",'3.Stok Awal'!$B4842)</f>
        <v/>
      </c>
      <c r="C4842" t="str">
        <f>IF('3.Stok Awal'!$C4842=0,"",'3.Stok Awal'!$C4842)</f>
        <v/>
      </c>
      <c r="D4842" t="str">
        <f>IF('3.Stok Awal'!$D4842=0,"",'3.Stok Awal'!$D4842)</f>
        <v/>
      </c>
      <c r="E4842" t="str">
        <f>IF('3.Stok Awal'!$E4842=0,"",'3.Stok Awal'!$E4842)</f>
        <v/>
      </c>
      <c r="F4842" s="4" t="str">
        <f>IF('3.Stok Awal'!$F4842=0,"",'3.Stok Awal'!$F4842)</f>
        <v/>
      </c>
      <c r="G4842" s="4" t="str">
        <f t="shared" si="75"/>
        <v/>
      </c>
      <c r="H4842">
        <f>IF('3.Stok Awal'!$I4842=0,0,'3.Stok Awal'!$I4842)</f>
        <v>0</v>
      </c>
      <c r="I4842" t="str">
        <f>IF('3.Stok Awal'!$J4842=0,"",'3.Stok Awal'!$J4842)</f>
        <v/>
      </c>
      <c r="J4842">
        <f>IF('3.Stok Awal'!$K4842=0,0,'3.Stok Awal'!$K4842)</f>
        <v>0</v>
      </c>
      <c r="K4842" t="str">
        <f>IF('3.Stok Awal'!$L4842=0,"",'3.Stok Awal'!$L4842)</f>
        <v/>
      </c>
      <c r="L4842">
        <f>IF('3.Stok Awal'!$N4842=0,0,'3.Stok Awal'!$N4842)</f>
        <v>0</v>
      </c>
      <c r="M4842" t="str">
        <f>IF('3.Stok Awal'!$O4842=0,"",'3.Stok Awal'!$O4842)</f>
        <v/>
      </c>
      <c r="N4842">
        <f>SUMIF('4.Sell to Trade'!$O$5:$O$5003,'5.Stok Akhir'!$G4842,'4.Sell to Trade'!$Q$5:$Q$5003)</f>
        <v>0</v>
      </c>
      <c r="O4842" t="str">
        <f>IF('3.Stok Awal'!$L4842=0,"",'3.Stok Awal'!$L4842)</f>
        <v/>
      </c>
      <c r="P4842">
        <f>IF(ISNA(VLOOKUP($A4842,STOK_AWAL,13,0)),0,IF(VLOOKUP($A4842,STOK_AWAL,13,0)&gt;0,ROUNDDOWN(L4842/VLOOKUP($A4842,STOK_AWAL,13,0),0),0))</f>
        <v>0</v>
      </c>
      <c r="Q4842" t="str">
        <f>I4842</f>
        <v/>
      </c>
      <c r="R4842">
        <f>IFERROR(MOD(L4842,VLOOKUP($A4842,STOK_AWAL,13,0)),0)</f>
        <v>0</v>
      </c>
      <c r="S4842" t="str">
        <f>K4842</f>
        <v/>
      </c>
      <c r="T4842">
        <f>R4842+(P4842*(IFERROR(VLOOKUP($A4842,STOK_AWAL,13,0),0)))</f>
        <v>0</v>
      </c>
      <c r="U4842" t="str">
        <f>M4842</f>
        <v/>
      </c>
    </row>
    <row r="4843" spans="1:21" x14ac:dyDescent="0.25">
      <c r="A4843" t="str">
        <f>IF('3.Stok Awal'!$A4843=0,"",'3.Stok Awal'!$A4843)</f>
        <v/>
      </c>
      <c r="B4843" t="str">
        <f>IF('3.Stok Awal'!$B4843=0,"",'3.Stok Awal'!$B4843)</f>
        <v/>
      </c>
      <c r="C4843" t="str">
        <f>IF('3.Stok Awal'!$C4843=0,"",'3.Stok Awal'!$C4843)</f>
        <v/>
      </c>
      <c r="D4843" t="str">
        <f>IF('3.Stok Awal'!$D4843=0,"",'3.Stok Awal'!$D4843)</f>
        <v/>
      </c>
      <c r="E4843" t="str">
        <f>IF('3.Stok Awal'!$E4843=0,"",'3.Stok Awal'!$E4843)</f>
        <v/>
      </c>
      <c r="F4843" s="4" t="str">
        <f>IF('3.Stok Awal'!$F4843=0,"",'3.Stok Awal'!$F4843)</f>
        <v/>
      </c>
      <c r="G4843" s="4" t="str">
        <f t="shared" si="75"/>
        <v/>
      </c>
      <c r="H4843">
        <f>IF('3.Stok Awal'!$I4843=0,0,'3.Stok Awal'!$I4843)</f>
        <v>0</v>
      </c>
      <c r="I4843" t="str">
        <f>IF('3.Stok Awal'!$J4843=0,"",'3.Stok Awal'!$J4843)</f>
        <v/>
      </c>
      <c r="J4843">
        <f>IF('3.Stok Awal'!$K4843=0,0,'3.Stok Awal'!$K4843)</f>
        <v>0</v>
      </c>
      <c r="K4843" t="str">
        <f>IF('3.Stok Awal'!$L4843=0,"",'3.Stok Awal'!$L4843)</f>
        <v/>
      </c>
      <c r="L4843">
        <f>IF('3.Stok Awal'!$N4843=0,0,'3.Stok Awal'!$N4843)</f>
        <v>0</v>
      </c>
      <c r="M4843" t="str">
        <f>IF('3.Stok Awal'!$O4843=0,"",'3.Stok Awal'!$O4843)</f>
        <v/>
      </c>
      <c r="N4843">
        <f>SUMIF('4.Sell to Trade'!$O$5:$O$5003,'5.Stok Akhir'!$G4843,'4.Sell to Trade'!$Q$5:$Q$5003)</f>
        <v>0</v>
      </c>
      <c r="O4843" t="str">
        <f>IF('3.Stok Awal'!$L4843=0,"",'3.Stok Awal'!$L4843)</f>
        <v/>
      </c>
      <c r="P4843">
        <f>IF(ISNA(VLOOKUP($A4843,STOK_AWAL,13,0)),0,IF(VLOOKUP($A4843,STOK_AWAL,13,0)&gt;0,ROUNDDOWN(L4843/VLOOKUP($A4843,STOK_AWAL,13,0),0),0))</f>
        <v>0</v>
      </c>
      <c r="Q4843" t="str">
        <f>I4843</f>
        <v/>
      </c>
      <c r="R4843">
        <f>IFERROR(MOD(L4843,VLOOKUP($A4843,STOK_AWAL,13,0)),0)</f>
        <v>0</v>
      </c>
      <c r="S4843" t="str">
        <f>K4843</f>
        <v/>
      </c>
      <c r="T4843">
        <f>R4843+(P4843*(IFERROR(VLOOKUP($A4843,STOK_AWAL,13,0),0)))</f>
        <v>0</v>
      </c>
      <c r="U4843" t="str">
        <f>M4843</f>
        <v/>
      </c>
    </row>
    <row r="4844" spans="1:21" x14ac:dyDescent="0.25">
      <c r="A4844" t="str">
        <f>IF('3.Stok Awal'!$A4844=0,"",'3.Stok Awal'!$A4844)</f>
        <v/>
      </c>
      <c r="B4844" t="str">
        <f>IF('3.Stok Awal'!$B4844=0,"",'3.Stok Awal'!$B4844)</f>
        <v/>
      </c>
      <c r="C4844" t="str">
        <f>IF('3.Stok Awal'!$C4844=0,"",'3.Stok Awal'!$C4844)</f>
        <v/>
      </c>
      <c r="D4844" t="str">
        <f>IF('3.Stok Awal'!$D4844=0,"",'3.Stok Awal'!$D4844)</f>
        <v/>
      </c>
      <c r="E4844" t="str">
        <f>IF('3.Stok Awal'!$E4844=0,"",'3.Stok Awal'!$E4844)</f>
        <v/>
      </c>
      <c r="F4844" s="4" t="str">
        <f>IF('3.Stok Awal'!$F4844=0,"",'3.Stok Awal'!$F4844)</f>
        <v/>
      </c>
      <c r="G4844" s="4" t="str">
        <f t="shared" si="75"/>
        <v/>
      </c>
      <c r="H4844">
        <f>IF('3.Stok Awal'!$I4844=0,0,'3.Stok Awal'!$I4844)</f>
        <v>0</v>
      </c>
      <c r="I4844" t="str">
        <f>IF('3.Stok Awal'!$J4844=0,"",'3.Stok Awal'!$J4844)</f>
        <v/>
      </c>
      <c r="J4844">
        <f>IF('3.Stok Awal'!$K4844=0,0,'3.Stok Awal'!$K4844)</f>
        <v>0</v>
      </c>
      <c r="K4844" t="str">
        <f>IF('3.Stok Awal'!$L4844=0,"",'3.Stok Awal'!$L4844)</f>
        <v/>
      </c>
      <c r="L4844">
        <f>IF('3.Stok Awal'!$N4844=0,0,'3.Stok Awal'!$N4844)</f>
        <v>0</v>
      </c>
      <c r="M4844" t="str">
        <f>IF('3.Stok Awal'!$O4844=0,"",'3.Stok Awal'!$O4844)</f>
        <v/>
      </c>
      <c r="N4844">
        <f>SUMIF('4.Sell to Trade'!$O$5:$O$5003,'5.Stok Akhir'!$G4844,'4.Sell to Trade'!$Q$5:$Q$5003)</f>
        <v>0</v>
      </c>
      <c r="O4844" t="str">
        <f>IF('3.Stok Awal'!$L4844=0,"",'3.Stok Awal'!$L4844)</f>
        <v/>
      </c>
      <c r="P4844">
        <f>IF(ISNA(VLOOKUP($A4844,STOK_AWAL,13,0)),0,IF(VLOOKUP($A4844,STOK_AWAL,13,0)&gt;0,ROUNDDOWN(L4844/VLOOKUP($A4844,STOK_AWAL,13,0),0),0))</f>
        <v>0</v>
      </c>
      <c r="Q4844" t="str">
        <f>I4844</f>
        <v/>
      </c>
      <c r="R4844">
        <f>IFERROR(MOD(L4844,VLOOKUP($A4844,STOK_AWAL,13,0)),0)</f>
        <v>0</v>
      </c>
      <c r="S4844" t="str">
        <f>K4844</f>
        <v/>
      </c>
      <c r="T4844">
        <f>R4844+(P4844*(IFERROR(VLOOKUP($A4844,STOK_AWAL,13,0),0)))</f>
        <v>0</v>
      </c>
      <c r="U4844" t="str">
        <f>M4844</f>
        <v/>
      </c>
    </row>
    <row r="4845" spans="1:21" x14ac:dyDescent="0.25">
      <c r="A4845" t="str">
        <f>IF('3.Stok Awal'!$A4845=0,"",'3.Stok Awal'!$A4845)</f>
        <v/>
      </c>
      <c r="B4845" t="str">
        <f>IF('3.Stok Awal'!$B4845=0,"",'3.Stok Awal'!$B4845)</f>
        <v/>
      </c>
      <c r="C4845" t="str">
        <f>IF('3.Stok Awal'!$C4845=0,"",'3.Stok Awal'!$C4845)</f>
        <v/>
      </c>
      <c r="D4845" t="str">
        <f>IF('3.Stok Awal'!$D4845=0,"",'3.Stok Awal'!$D4845)</f>
        <v/>
      </c>
      <c r="E4845" t="str">
        <f>IF('3.Stok Awal'!$E4845=0,"",'3.Stok Awal'!$E4845)</f>
        <v/>
      </c>
      <c r="F4845" s="4" t="str">
        <f>IF('3.Stok Awal'!$F4845=0,"",'3.Stok Awal'!$F4845)</f>
        <v/>
      </c>
      <c r="G4845" s="4" t="str">
        <f t="shared" si="75"/>
        <v/>
      </c>
      <c r="H4845">
        <f>IF('3.Stok Awal'!$I4845=0,0,'3.Stok Awal'!$I4845)</f>
        <v>0</v>
      </c>
      <c r="I4845" t="str">
        <f>IF('3.Stok Awal'!$J4845=0,"",'3.Stok Awal'!$J4845)</f>
        <v/>
      </c>
      <c r="J4845">
        <f>IF('3.Stok Awal'!$K4845=0,0,'3.Stok Awal'!$K4845)</f>
        <v>0</v>
      </c>
      <c r="K4845" t="str">
        <f>IF('3.Stok Awal'!$L4845=0,"",'3.Stok Awal'!$L4845)</f>
        <v/>
      </c>
      <c r="L4845">
        <f>IF('3.Stok Awal'!$N4845=0,0,'3.Stok Awal'!$N4845)</f>
        <v>0</v>
      </c>
      <c r="M4845" t="str">
        <f>IF('3.Stok Awal'!$O4845=0,"",'3.Stok Awal'!$O4845)</f>
        <v/>
      </c>
      <c r="N4845">
        <f>SUMIF('4.Sell to Trade'!$O$5:$O$5003,'5.Stok Akhir'!$G4845,'4.Sell to Trade'!$Q$5:$Q$5003)</f>
        <v>0</v>
      </c>
      <c r="O4845" t="str">
        <f>IF('3.Stok Awal'!$L4845=0,"",'3.Stok Awal'!$L4845)</f>
        <v/>
      </c>
      <c r="P4845">
        <f>IF(ISNA(VLOOKUP($A4845,STOK_AWAL,13,0)),0,IF(VLOOKUP($A4845,STOK_AWAL,13,0)&gt;0,ROUNDDOWN(L4845/VLOOKUP($A4845,STOK_AWAL,13,0),0),0))</f>
        <v>0</v>
      </c>
      <c r="Q4845" t="str">
        <f>I4845</f>
        <v/>
      </c>
      <c r="R4845">
        <f>IFERROR(MOD(L4845,VLOOKUP($A4845,STOK_AWAL,13,0)),0)</f>
        <v>0</v>
      </c>
      <c r="S4845" t="str">
        <f>K4845</f>
        <v/>
      </c>
      <c r="T4845">
        <f>R4845+(P4845*(IFERROR(VLOOKUP($A4845,STOK_AWAL,13,0),0)))</f>
        <v>0</v>
      </c>
      <c r="U4845" t="str">
        <f>M4845</f>
        <v/>
      </c>
    </row>
    <row r="4846" spans="1:21" x14ac:dyDescent="0.25">
      <c r="A4846" t="str">
        <f>IF('3.Stok Awal'!$A4846=0,"",'3.Stok Awal'!$A4846)</f>
        <v/>
      </c>
      <c r="B4846" t="str">
        <f>IF('3.Stok Awal'!$B4846=0,"",'3.Stok Awal'!$B4846)</f>
        <v/>
      </c>
      <c r="C4846" t="str">
        <f>IF('3.Stok Awal'!$C4846=0,"",'3.Stok Awal'!$C4846)</f>
        <v/>
      </c>
      <c r="D4846" t="str">
        <f>IF('3.Stok Awal'!$D4846=0,"",'3.Stok Awal'!$D4846)</f>
        <v/>
      </c>
      <c r="E4846" t="str">
        <f>IF('3.Stok Awal'!$E4846=0,"",'3.Stok Awal'!$E4846)</f>
        <v/>
      </c>
      <c r="F4846" s="4" t="str">
        <f>IF('3.Stok Awal'!$F4846=0,"",'3.Stok Awal'!$F4846)</f>
        <v/>
      </c>
      <c r="G4846" s="4" t="str">
        <f t="shared" si="75"/>
        <v/>
      </c>
      <c r="H4846">
        <f>IF('3.Stok Awal'!$I4846=0,0,'3.Stok Awal'!$I4846)</f>
        <v>0</v>
      </c>
      <c r="I4846" t="str">
        <f>IF('3.Stok Awal'!$J4846=0,"",'3.Stok Awal'!$J4846)</f>
        <v/>
      </c>
      <c r="J4846">
        <f>IF('3.Stok Awal'!$K4846=0,0,'3.Stok Awal'!$K4846)</f>
        <v>0</v>
      </c>
      <c r="K4846" t="str">
        <f>IF('3.Stok Awal'!$L4846=0,"",'3.Stok Awal'!$L4846)</f>
        <v/>
      </c>
      <c r="L4846">
        <f>IF('3.Stok Awal'!$N4846=0,0,'3.Stok Awal'!$N4846)</f>
        <v>0</v>
      </c>
      <c r="M4846" t="str">
        <f>IF('3.Stok Awal'!$O4846=0,"",'3.Stok Awal'!$O4846)</f>
        <v/>
      </c>
      <c r="N4846">
        <f>SUMIF('4.Sell to Trade'!$O$5:$O$5003,'5.Stok Akhir'!$G4846,'4.Sell to Trade'!$Q$5:$Q$5003)</f>
        <v>0</v>
      </c>
      <c r="O4846" t="str">
        <f>IF('3.Stok Awal'!$L4846=0,"",'3.Stok Awal'!$L4846)</f>
        <v/>
      </c>
      <c r="P4846">
        <f>IF(ISNA(VLOOKUP($A4846,STOK_AWAL,13,0)),0,IF(VLOOKUP($A4846,STOK_AWAL,13,0)&gt;0,ROUNDDOWN(L4846/VLOOKUP($A4846,STOK_AWAL,13,0),0),0))</f>
        <v>0</v>
      </c>
      <c r="Q4846" t="str">
        <f>I4846</f>
        <v/>
      </c>
      <c r="R4846">
        <f>IFERROR(MOD(L4846,VLOOKUP($A4846,STOK_AWAL,13,0)),0)</f>
        <v>0</v>
      </c>
      <c r="S4846" t="str">
        <f>K4846</f>
        <v/>
      </c>
      <c r="T4846">
        <f>R4846+(P4846*(IFERROR(VLOOKUP($A4846,STOK_AWAL,13,0),0)))</f>
        <v>0</v>
      </c>
      <c r="U4846" t="str">
        <f>M4846</f>
        <v/>
      </c>
    </row>
    <row r="4847" spans="1:21" x14ac:dyDescent="0.25">
      <c r="A4847" t="str">
        <f>IF('3.Stok Awal'!$A4847=0,"",'3.Stok Awal'!$A4847)</f>
        <v/>
      </c>
      <c r="B4847" t="str">
        <f>IF('3.Stok Awal'!$B4847=0,"",'3.Stok Awal'!$B4847)</f>
        <v/>
      </c>
      <c r="C4847" t="str">
        <f>IF('3.Stok Awal'!$C4847=0,"",'3.Stok Awal'!$C4847)</f>
        <v/>
      </c>
      <c r="D4847" t="str">
        <f>IF('3.Stok Awal'!$D4847=0,"",'3.Stok Awal'!$D4847)</f>
        <v/>
      </c>
      <c r="E4847" t="str">
        <f>IF('3.Stok Awal'!$E4847=0,"",'3.Stok Awal'!$E4847)</f>
        <v/>
      </c>
      <c r="F4847" s="4" t="str">
        <f>IF('3.Stok Awal'!$F4847=0,"",'3.Stok Awal'!$F4847)</f>
        <v/>
      </c>
      <c r="G4847" s="4" t="str">
        <f t="shared" si="75"/>
        <v/>
      </c>
      <c r="H4847">
        <f>IF('3.Stok Awal'!$I4847=0,0,'3.Stok Awal'!$I4847)</f>
        <v>0</v>
      </c>
      <c r="I4847" t="str">
        <f>IF('3.Stok Awal'!$J4847=0,"",'3.Stok Awal'!$J4847)</f>
        <v/>
      </c>
      <c r="J4847">
        <f>IF('3.Stok Awal'!$K4847=0,0,'3.Stok Awal'!$K4847)</f>
        <v>0</v>
      </c>
      <c r="K4847" t="str">
        <f>IF('3.Stok Awal'!$L4847=0,"",'3.Stok Awal'!$L4847)</f>
        <v/>
      </c>
      <c r="L4847">
        <f>IF('3.Stok Awal'!$N4847=0,0,'3.Stok Awal'!$N4847)</f>
        <v>0</v>
      </c>
      <c r="M4847" t="str">
        <f>IF('3.Stok Awal'!$O4847=0,"",'3.Stok Awal'!$O4847)</f>
        <v/>
      </c>
      <c r="N4847">
        <f>SUMIF('4.Sell to Trade'!$O$5:$O$5003,'5.Stok Akhir'!$G4847,'4.Sell to Trade'!$Q$5:$Q$5003)</f>
        <v>0</v>
      </c>
      <c r="O4847" t="str">
        <f>IF('3.Stok Awal'!$L4847=0,"",'3.Stok Awal'!$L4847)</f>
        <v/>
      </c>
      <c r="P4847">
        <f>IF(ISNA(VLOOKUP($A4847,STOK_AWAL,13,0)),0,IF(VLOOKUP($A4847,STOK_AWAL,13,0)&gt;0,ROUNDDOWN(L4847/VLOOKUP($A4847,STOK_AWAL,13,0),0),0))</f>
        <v>0</v>
      </c>
      <c r="Q4847" t="str">
        <f>I4847</f>
        <v/>
      </c>
      <c r="R4847">
        <f>IFERROR(MOD(L4847,VLOOKUP($A4847,STOK_AWAL,13,0)),0)</f>
        <v>0</v>
      </c>
      <c r="S4847" t="str">
        <f>K4847</f>
        <v/>
      </c>
      <c r="T4847">
        <f>R4847+(P4847*(IFERROR(VLOOKUP($A4847,STOK_AWAL,13,0),0)))</f>
        <v>0</v>
      </c>
      <c r="U4847" t="str">
        <f>M4847</f>
        <v/>
      </c>
    </row>
    <row r="4848" spans="1:21" x14ac:dyDescent="0.25">
      <c r="A4848" t="str">
        <f>IF('3.Stok Awal'!$A4848=0,"",'3.Stok Awal'!$A4848)</f>
        <v/>
      </c>
      <c r="B4848" t="str">
        <f>IF('3.Stok Awal'!$B4848=0,"",'3.Stok Awal'!$B4848)</f>
        <v/>
      </c>
      <c r="C4848" t="str">
        <f>IF('3.Stok Awal'!$C4848=0,"",'3.Stok Awal'!$C4848)</f>
        <v/>
      </c>
      <c r="D4848" t="str">
        <f>IF('3.Stok Awal'!$D4848=0,"",'3.Stok Awal'!$D4848)</f>
        <v/>
      </c>
      <c r="E4848" t="str">
        <f>IF('3.Stok Awal'!$E4848=0,"",'3.Stok Awal'!$E4848)</f>
        <v/>
      </c>
      <c r="F4848" s="4" t="str">
        <f>IF('3.Stok Awal'!$F4848=0,"",'3.Stok Awal'!$F4848)</f>
        <v/>
      </c>
      <c r="G4848" s="4" t="str">
        <f t="shared" si="75"/>
        <v/>
      </c>
      <c r="H4848">
        <f>IF('3.Stok Awal'!$I4848=0,0,'3.Stok Awal'!$I4848)</f>
        <v>0</v>
      </c>
      <c r="I4848" t="str">
        <f>IF('3.Stok Awal'!$J4848=0,"",'3.Stok Awal'!$J4848)</f>
        <v/>
      </c>
      <c r="J4848">
        <f>IF('3.Stok Awal'!$K4848=0,0,'3.Stok Awal'!$K4848)</f>
        <v>0</v>
      </c>
      <c r="K4848" t="str">
        <f>IF('3.Stok Awal'!$L4848=0,"",'3.Stok Awal'!$L4848)</f>
        <v/>
      </c>
      <c r="L4848">
        <f>IF('3.Stok Awal'!$N4848=0,0,'3.Stok Awal'!$N4848)</f>
        <v>0</v>
      </c>
      <c r="M4848" t="str">
        <f>IF('3.Stok Awal'!$O4848=0,"",'3.Stok Awal'!$O4848)</f>
        <v/>
      </c>
      <c r="N4848">
        <f>SUMIF('4.Sell to Trade'!$O$5:$O$5003,'5.Stok Akhir'!$G4848,'4.Sell to Trade'!$Q$5:$Q$5003)</f>
        <v>0</v>
      </c>
      <c r="O4848" t="str">
        <f>IF('3.Stok Awal'!$L4848=0,"",'3.Stok Awal'!$L4848)</f>
        <v/>
      </c>
      <c r="P4848">
        <f>IF(ISNA(VLOOKUP($A4848,STOK_AWAL,13,0)),0,IF(VLOOKUP($A4848,STOK_AWAL,13,0)&gt;0,ROUNDDOWN(L4848/VLOOKUP($A4848,STOK_AWAL,13,0),0),0))</f>
        <v>0</v>
      </c>
      <c r="Q4848" t="str">
        <f>I4848</f>
        <v/>
      </c>
      <c r="R4848">
        <f>IFERROR(MOD(L4848,VLOOKUP($A4848,STOK_AWAL,13,0)),0)</f>
        <v>0</v>
      </c>
      <c r="S4848" t="str">
        <f>K4848</f>
        <v/>
      </c>
      <c r="T4848">
        <f>R4848+(P4848*(IFERROR(VLOOKUP($A4848,STOK_AWAL,13,0),0)))</f>
        <v>0</v>
      </c>
      <c r="U4848" t="str">
        <f>M4848</f>
        <v/>
      </c>
    </row>
    <row r="4849" spans="1:21" x14ac:dyDescent="0.25">
      <c r="A4849" t="str">
        <f>IF('3.Stok Awal'!$A4849=0,"",'3.Stok Awal'!$A4849)</f>
        <v/>
      </c>
      <c r="B4849" t="str">
        <f>IF('3.Stok Awal'!$B4849=0,"",'3.Stok Awal'!$B4849)</f>
        <v/>
      </c>
      <c r="C4849" t="str">
        <f>IF('3.Stok Awal'!$C4849=0,"",'3.Stok Awal'!$C4849)</f>
        <v/>
      </c>
      <c r="D4849" t="str">
        <f>IF('3.Stok Awal'!$D4849=0,"",'3.Stok Awal'!$D4849)</f>
        <v/>
      </c>
      <c r="E4849" t="str">
        <f>IF('3.Stok Awal'!$E4849=0,"",'3.Stok Awal'!$E4849)</f>
        <v/>
      </c>
      <c r="F4849" s="4" t="str">
        <f>IF('3.Stok Awal'!$F4849=0,"",'3.Stok Awal'!$F4849)</f>
        <v/>
      </c>
      <c r="G4849" s="4" t="str">
        <f t="shared" si="75"/>
        <v/>
      </c>
      <c r="H4849">
        <f>IF('3.Stok Awal'!$I4849=0,0,'3.Stok Awal'!$I4849)</f>
        <v>0</v>
      </c>
      <c r="I4849" t="str">
        <f>IF('3.Stok Awal'!$J4849=0,"",'3.Stok Awal'!$J4849)</f>
        <v/>
      </c>
      <c r="J4849">
        <f>IF('3.Stok Awal'!$K4849=0,0,'3.Stok Awal'!$K4849)</f>
        <v>0</v>
      </c>
      <c r="K4849" t="str">
        <f>IF('3.Stok Awal'!$L4849=0,"",'3.Stok Awal'!$L4849)</f>
        <v/>
      </c>
      <c r="L4849">
        <f>IF('3.Stok Awal'!$N4849=0,0,'3.Stok Awal'!$N4849)</f>
        <v>0</v>
      </c>
      <c r="M4849" t="str">
        <f>IF('3.Stok Awal'!$O4849=0,"",'3.Stok Awal'!$O4849)</f>
        <v/>
      </c>
      <c r="N4849">
        <f>SUMIF('4.Sell to Trade'!$O$5:$O$5003,'5.Stok Akhir'!$G4849,'4.Sell to Trade'!$Q$5:$Q$5003)</f>
        <v>0</v>
      </c>
      <c r="O4849" t="str">
        <f>IF('3.Stok Awal'!$L4849=0,"",'3.Stok Awal'!$L4849)</f>
        <v/>
      </c>
      <c r="P4849">
        <f>IF(ISNA(VLOOKUP($A4849,STOK_AWAL,13,0)),0,IF(VLOOKUP($A4849,STOK_AWAL,13,0)&gt;0,ROUNDDOWN(L4849/VLOOKUP($A4849,STOK_AWAL,13,0),0),0))</f>
        <v>0</v>
      </c>
      <c r="Q4849" t="str">
        <f>I4849</f>
        <v/>
      </c>
      <c r="R4849">
        <f>IFERROR(MOD(L4849,VLOOKUP($A4849,STOK_AWAL,13,0)),0)</f>
        <v>0</v>
      </c>
      <c r="S4849" t="str">
        <f>K4849</f>
        <v/>
      </c>
      <c r="T4849">
        <f>R4849+(P4849*(IFERROR(VLOOKUP($A4849,STOK_AWAL,13,0),0)))</f>
        <v>0</v>
      </c>
      <c r="U4849" t="str">
        <f>M4849</f>
        <v/>
      </c>
    </row>
    <row r="4850" spans="1:21" x14ac:dyDescent="0.25">
      <c r="A4850" t="str">
        <f>IF('3.Stok Awal'!$A4850=0,"",'3.Stok Awal'!$A4850)</f>
        <v/>
      </c>
      <c r="B4850" t="str">
        <f>IF('3.Stok Awal'!$B4850=0,"",'3.Stok Awal'!$B4850)</f>
        <v/>
      </c>
      <c r="C4850" t="str">
        <f>IF('3.Stok Awal'!$C4850=0,"",'3.Stok Awal'!$C4850)</f>
        <v/>
      </c>
      <c r="D4850" t="str">
        <f>IF('3.Stok Awal'!$D4850=0,"",'3.Stok Awal'!$D4850)</f>
        <v/>
      </c>
      <c r="E4850" t="str">
        <f>IF('3.Stok Awal'!$E4850=0,"",'3.Stok Awal'!$E4850)</f>
        <v/>
      </c>
      <c r="F4850" s="4" t="str">
        <f>IF('3.Stok Awal'!$F4850=0,"",'3.Stok Awal'!$F4850)</f>
        <v/>
      </c>
      <c r="G4850" s="4" t="str">
        <f t="shared" si="75"/>
        <v/>
      </c>
      <c r="H4850">
        <f>IF('3.Stok Awal'!$I4850=0,0,'3.Stok Awal'!$I4850)</f>
        <v>0</v>
      </c>
      <c r="I4850" t="str">
        <f>IF('3.Stok Awal'!$J4850=0,"",'3.Stok Awal'!$J4850)</f>
        <v/>
      </c>
      <c r="J4850">
        <f>IF('3.Stok Awal'!$K4850=0,0,'3.Stok Awal'!$K4850)</f>
        <v>0</v>
      </c>
      <c r="K4850" t="str">
        <f>IF('3.Stok Awal'!$L4850=0,"",'3.Stok Awal'!$L4850)</f>
        <v/>
      </c>
      <c r="L4850">
        <f>IF('3.Stok Awal'!$N4850=0,0,'3.Stok Awal'!$N4850)</f>
        <v>0</v>
      </c>
      <c r="M4850" t="str">
        <f>IF('3.Stok Awal'!$O4850=0,"",'3.Stok Awal'!$O4850)</f>
        <v/>
      </c>
      <c r="N4850">
        <f>SUMIF('4.Sell to Trade'!$O$5:$O$5003,'5.Stok Akhir'!$G4850,'4.Sell to Trade'!$Q$5:$Q$5003)</f>
        <v>0</v>
      </c>
      <c r="O4850" t="str">
        <f>IF('3.Stok Awal'!$L4850=0,"",'3.Stok Awal'!$L4850)</f>
        <v/>
      </c>
      <c r="P4850">
        <f>IF(ISNA(VLOOKUP($A4850,STOK_AWAL,13,0)),0,IF(VLOOKUP($A4850,STOK_AWAL,13,0)&gt;0,ROUNDDOWN(L4850/VLOOKUP($A4850,STOK_AWAL,13,0),0),0))</f>
        <v>0</v>
      </c>
      <c r="Q4850" t="str">
        <f>I4850</f>
        <v/>
      </c>
      <c r="R4850">
        <f>IFERROR(MOD(L4850,VLOOKUP($A4850,STOK_AWAL,13,0)),0)</f>
        <v>0</v>
      </c>
      <c r="S4850" t="str">
        <f>K4850</f>
        <v/>
      </c>
      <c r="T4850">
        <f>R4850+(P4850*(IFERROR(VLOOKUP($A4850,STOK_AWAL,13,0),0)))</f>
        <v>0</v>
      </c>
      <c r="U4850" t="str">
        <f>M4850</f>
        <v/>
      </c>
    </row>
    <row r="4851" spans="1:21" x14ac:dyDescent="0.25">
      <c r="A4851" t="str">
        <f>IF('3.Stok Awal'!$A4851=0,"",'3.Stok Awal'!$A4851)</f>
        <v/>
      </c>
      <c r="B4851" t="str">
        <f>IF('3.Stok Awal'!$B4851=0,"",'3.Stok Awal'!$B4851)</f>
        <v/>
      </c>
      <c r="C4851" t="str">
        <f>IF('3.Stok Awal'!$C4851=0,"",'3.Stok Awal'!$C4851)</f>
        <v/>
      </c>
      <c r="D4851" t="str">
        <f>IF('3.Stok Awal'!$D4851=0,"",'3.Stok Awal'!$D4851)</f>
        <v/>
      </c>
      <c r="E4851" t="str">
        <f>IF('3.Stok Awal'!$E4851=0,"",'3.Stok Awal'!$E4851)</f>
        <v/>
      </c>
      <c r="F4851" s="4" t="str">
        <f>IF('3.Stok Awal'!$F4851=0,"",'3.Stok Awal'!$F4851)</f>
        <v/>
      </c>
      <c r="G4851" s="4" t="str">
        <f t="shared" si="75"/>
        <v/>
      </c>
      <c r="H4851">
        <f>IF('3.Stok Awal'!$I4851=0,0,'3.Stok Awal'!$I4851)</f>
        <v>0</v>
      </c>
      <c r="I4851" t="str">
        <f>IF('3.Stok Awal'!$J4851=0,"",'3.Stok Awal'!$J4851)</f>
        <v/>
      </c>
      <c r="J4851">
        <f>IF('3.Stok Awal'!$K4851=0,0,'3.Stok Awal'!$K4851)</f>
        <v>0</v>
      </c>
      <c r="K4851" t="str">
        <f>IF('3.Stok Awal'!$L4851=0,"",'3.Stok Awal'!$L4851)</f>
        <v/>
      </c>
      <c r="L4851">
        <f>IF('3.Stok Awal'!$N4851=0,0,'3.Stok Awal'!$N4851)</f>
        <v>0</v>
      </c>
      <c r="M4851" t="str">
        <f>IF('3.Stok Awal'!$O4851=0,"",'3.Stok Awal'!$O4851)</f>
        <v/>
      </c>
      <c r="N4851">
        <f>SUMIF('4.Sell to Trade'!$O$5:$O$5003,'5.Stok Akhir'!$G4851,'4.Sell to Trade'!$Q$5:$Q$5003)</f>
        <v>0</v>
      </c>
      <c r="O4851" t="str">
        <f>IF('3.Stok Awal'!$L4851=0,"",'3.Stok Awal'!$L4851)</f>
        <v/>
      </c>
      <c r="P4851">
        <f>IF(ISNA(VLOOKUP($A4851,STOK_AWAL,13,0)),0,IF(VLOOKUP($A4851,STOK_AWAL,13,0)&gt;0,ROUNDDOWN(L4851/VLOOKUP($A4851,STOK_AWAL,13,0),0),0))</f>
        <v>0</v>
      </c>
      <c r="Q4851" t="str">
        <f>I4851</f>
        <v/>
      </c>
      <c r="R4851">
        <f>IFERROR(MOD(L4851,VLOOKUP($A4851,STOK_AWAL,13,0)),0)</f>
        <v>0</v>
      </c>
      <c r="S4851" t="str">
        <f>K4851</f>
        <v/>
      </c>
      <c r="T4851">
        <f>R4851+(P4851*(IFERROR(VLOOKUP($A4851,STOK_AWAL,13,0),0)))</f>
        <v>0</v>
      </c>
      <c r="U4851" t="str">
        <f>M4851</f>
        <v/>
      </c>
    </row>
    <row r="4852" spans="1:21" x14ac:dyDescent="0.25">
      <c r="A4852" t="str">
        <f>IF('3.Stok Awal'!$A4852=0,"",'3.Stok Awal'!$A4852)</f>
        <v/>
      </c>
      <c r="B4852" t="str">
        <f>IF('3.Stok Awal'!$B4852=0,"",'3.Stok Awal'!$B4852)</f>
        <v/>
      </c>
      <c r="C4852" t="str">
        <f>IF('3.Stok Awal'!$C4852=0,"",'3.Stok Awal'!$C4852)</f>
        <v/>
      </c>
      <c r="D4852" t="str">
        <f>IF('3.Stok Awal'!$D4852=0,"",'3.Stok Awal'!$D4852)</f>
        <v/>
      </c>
      <c r="E4852" t="str">
        <f>IF('3.Stok Awal'!$E4852=0,"",'3.Stok Awal'!$E4852)</f>
        <v/>
      </c>
      <c r="F4852" s="4" t="str">
        <f>IF('3.Stok Awal'!$F4852=0,"",'3.Stok Awal'!$F4852)</f>
        <v/>
      </c>
      <c r="G4852" s="4" t="str">
        <f t="shared" si="75"/>
        <v/>
      </c>
      <c r="H4852">
        <f>IF('3.Stok Awal'!$I4852=0,0,'3.Stok Awal'!$I4852)</f>
        <v>0</v>
      </c>
      <c r="I4852" t="str">
        <f>IF('3.Stok Awal'!$J4852=0,"",'3.Stok Awal'!$J4852)</f>
        <v/>
      </c>
      <c r="J4852">
        <f>IF('3.Stok Awal'!$K4852=0,0,'3.Stok Awal'!$K4852)</f>
        <v>0</v>
      </c>
      <c r="K4852" t="str">
        <f>IF('3.Stok Awal'!$L4852=0,"",'3.Stok Awal'!$L4852)</f>
        <v/>
      </c>
      <c r="L4852">
        <f>IF('3.Stok Awal'!$N4852=0,0,'3.Stok Awal'!$N4852)</f>
        <v>0</v>
      </c>
      <c r="M4852" t="str">
        <f>IF('3.Stok Awal'!$O4852=0,"",'3.Stok Awal'!$O4852)</f>
        <v/>
      </c>
      <c r="N4852">
        <f>SUMIF('4.Sell to Trade'!$O$5:$O$5003,'5.Stok Akhir'!$G4852,'4.Sell to Trade'!$Q$5:$Q$5003)</f>
        <v>0</v>
      </c>
      <c r="O4852" t="str">
        <f>IF('3.Stok Awal'!$L4852=0,"",'3.Stok Awal'!$L4852)</f>
        <v/>
      </c>
      <c r="P4852">
        <f>IF(ISNA(VLOOKUP($A4852,STOK_AWAL,13,0)),0,IF(VLOOKUP($A4852,STOK_AWAL,13,0)&gt;0,ROUNDDOWN(L4852/VLOOKUP($A4852,STOK_AWAL,13,0),0),0))</f>
        <v>0</v>
      </c>
      <c r="Q4852" t="str">
        <f>I4852</f>
        <v/>
      </c>
      <c r="R4852">
        <f>IFERROR(MOD(L4852,VLOOKUP($A4852,STOK_AWAL,13,0)),0)</f>
        <v>0</v>
      </c>
      <c r="S4852" t="str">
        <f>K4852</f>
        <v/>
      </c>
      <c r="T4852">
        <f>R4852+(P4852*(IFERROR(VLOOKUP($A4852,STOK_AWAL,13,0),0)))</f>
        <v>0</v>
      </c>
      <c r="U4852" t="str">
        <f>M4852</f>
        <v/>
      </c>
    </row>
    <row r="4853" spans="1:21" x14ac:dyDescent="0.25">
      <c r="A4853" t="str">
        <f>IF('3.Stok Awal'!$A4853=0,"",'3.Stok Awal'!$A4853)</f>
        <v/>
      </c>
      <c r="B4853" t="str">
        <f>IF('3.Stok Awal'!$B4853=0,"",'3.Stok Awal'!$B4853)</f>
        <v/>
      </c>
      <c r="C4853" t="str">
        <f>IF('3.Stok Awal'!$C4853=0,"",'3.Stok Awal'!$C4853)</f>
        <v/>
      </c>
      <c r="D4853" t="str">
        <f>IF('3.Stok Awal'!$D4853=0,"",'3.Stok Awal'!$D4853)</f>
        <v/>
      </c>
      <c r="E4853" t="str">
        <f>IF('3.Stok Awal'!$E4853=0,"",'3.Stok Awal'!$E4853)</f>
        <v/>
      </c>
      <c r="F4853" s="4" t="str">
        <f>IF('3.Stok Awal'!$F4853=0,"",'3.Stok Awal'!$F4853)</f>
        <v/>
      </c>
      <c r="G4853" s="4" t="str">
        <f t="shared" si="75"/>
        <v/>
      </c>
      <c r="H4853">
        <f>IF('3.Stok Awal'!$I4853=0,0,'3.Stok Awal'!$I4853)</f>
        <v>0</v>
      </c>
      <c r="I4853" t="str">
        <f>IF('3.Stok Awal'!$J4853=0,"",'3.Stok Awal'!$J4853)</f>
        <v/>
      </c>
      <c r="J4853">
        <f>IF('3.Stok Awal'!$K4853=0,0,'3.Stok Awal'!$K4853)</f>
        <v>0</v>
      </c>
      <c r="K4853" t="str">
        <f>IF('3.Stok Awal'!$L4853=0,"",'3.Stok Awal'!$L4853)</f>
        <v/>
      </c>
      <c r="L4853">
        <f>IF('3.Stok Awal'!$N4853=0,0,'3.Stok Awal'!$N4853)</f>
        <v>0</v>
      </c>
      <c r="M4853" t="str">
        <f>IF('3.Stok Awal'!$O4853=0,"",'3.Stok Awal'!$O4853)</f>
        <v/>
      </c>
      <c r="N4853">
        <f>SUMIF('4.Sell to Trade'!$O$5:$O$5003,'5.Stok Akhir'!$G4853,'4.Sell to Trade'!$Q$5:$Q$5003)</f>
        <v>0</v>
      </c>
      <c r="O4853" t="str">
        <f>IF('3.Stok Awal'!$L4853=0,"",'3.Stok Awal'!$L4853)</f>
        <v/>
      </c>
      <c r="P4853">
        <f>IF(ISNA(VLOOKUP($A4853,STOK_AWAL,13,0)),0,IF(VLOOKUP($A4853,STOK_AWAL,13,0)&gt;0,ROUNDDOWN(L4853/VLOOKUP($A4853,STOK_AWAL,13,0),0),0))</f>
        <v>0</v>
      </c>
      <c r="Q4853" t="str">
        <f>I4853</f>
        <v/>
      </c>
      <c r="R4853">
        <f>IFERROR(MOD(L4853,VLOOKUP($A4853,STOK_AWAL,13,0)),0)</f>
        <v>0</v>
      </c>
      <c r="S4853" t="str">
        <f>K4853</f>
        <v/>
      </c>
      <c r="T4853">
        <f>R4853+(P4853*(IFERROR(VLOOKUP($A4853,STOK_AWAL,13,0),0)))</f>
        <v>0</v>
      </c>
      <c r="U4853" t="str">
        <f>M4853</f>
        <v/>
      </c>
    </row>
    <row r="4854" spans="1:21" x14ac:dyDescent="0.25">
      <c r="A4854" t="str">
        <f>IF('3.Stok Awal'!$A4854=0,"",'3.Stok Awal'!$A4854)</f>
        <v/>
      </c>
      <c r="B4854" t="str">
        <f>IF('3.Stok Awal'!$B4854=0,"",'3.Stok Awal'!$B4854)</f>
        <v/>
      </c>
      <c r="C4854" t="str">
        <f>IF('3.Stok Awal'!$C4854=0,"",'3.Stok Awal'!$C4854)</f>
        <v/>
      </c>
      <c r="D4854" t="str">
        <f>IF('3.Stok Awal'!$D4854=0,"",'3.Stok Awal'!$D4854)</f>
        <v/>
      </c>
      <c r="E4854" t="str">
        <f>IF('3.Stok Awal'!$E4854=0,"",'3.Stok Awal'!$E4854)</f>
        <v/>
      </c>
      <c r="F4854" s="4" t="str">
        <f>IF('3.Stok Awal'!$F4854=0,"",'3.Stok Awal'!$F4854)</f>
        <v/>
      </c>
      <c r="G4854" s="4" t="str">
        <f t="shared" si="75"/>
        <v/>
      </c>
      <c r="H4854">
        <f>IF('3.Stok Awal'!$I4854=0,0,'3.Stok Awal'!$I4854)</f>
        <v>0</v>
      </c>
      <c r="I4854" t="str">
        <f>IF('3.Stok Awal'!$J4854=0,"",'3.Stok Awal'!$J4854)</f>
        <v/>
      </c>
      <c r="J4854">
        <f>IF('3.Stok Awal'!$K4854=0,0,'3.Stok Awal'!$K4854)</f>
        <v>0</v>
      </c>
      <c r="K4854" t="str">
        <f>IF('3.Stok Awal'!$L4854=0,"",'3.Stok Awal'!$L4854)</f>
        <v/>
      </c>
      <c r="L4854">
        <f>IF('3.Stok Awal'!$N4854=0,0,'3.Stok Awal'!$N4854)</f>
        <v>0</v>
      </c>
      <c r="M4854" t="str">
        <f>IF('3.Stok Awal'!$O4854=0,"",'3.Stok Awal'!$O4854)</f>
        <v/>
      </c>
      <c r="N4854">
        <f>SUMIF('4.Sell to Trade'!$O$5:$O$5003,'5.Stok Akhir'!$G4854,'4.Sell to Trade'!$Q$5:$Q$5003)</f>
        <v>0</v>
      </c>
      <c r="O4854" t="str">
        <f>IF('3.Stok Awal'!$L4854=0,"",'3.Stok Awal'!$L4854)</f>
        <v/>
      </c>
      <c r="P4854">
        <f>IF(ISNA(VLOOKUP($A4854,STOK_AWAL,13,0)),0,IF(VLOOKUP($A4854,STOK_AWAL,13,0)&gt;0,ROUNDDOWN(L4854/VLOOKUP($A4854,STOK_AWAL,13,0),0),0))</f>
        <v>0</v>
      </c>
      <c r="Q4854" t="str">
        <f>I4854</f>
        <v/>
      </c>
      <c r="R4854">
        <f>IFERROR(MOD(L4854,VLOOKUP($A4854,STOK_AWAL,13,0)),0)</f>
        <v>0</v>
      </c>
      <c r="S4854" t="str">
        <f>K4854</f>
        <v/>
      </c>
      <c r="T4854">
        <f>R4854+(P4854*(IFERROR(VLOOKUP($A4854,STOK_AWAL,13,0),0)))</f>
        <v>0</v>
      </c>
      <c r="U4854" t="str">
        <f>M4854</f>
        <v/>
      </c>
    </row>
    <row r="4855" spans="1:21" x14ac:dyDescent="0.25">
      <c r="A4855" t="str">
        <f>IF('3.Stok Awal'!$A4855=0,"",'3.Stok Awal'!$A4855)</f>
        <v/>
      </c>
      <c r="B4855" t="str">
        <f>IF('3.Stok Awal'!$B4855=0,"",'3.Stok Awal'!$B4855)</f>
        <v/>
      </c>
      <c r="C4855" t="str">
        <f>IF('3.Stok Awal'!$C4855=0,"",'3.Stok Awal'!$C4855)</f>
        <v/>
      </c>
      <c r="D4855" t="str">
        <f>IF('3.Stok Awal'!$D4855=0,"",'3.Stok Awal'!$D4855)</f>
        <v/>
      </c>
      <c r="E4855" t="str">
        <f>IF('3.Stok Awal'!$E4855=0,"",'3.Stok Awal'!$E4855)</f>
        <v/>
      </c>
      <c r="F4855" s="4" t="str">
        <f>IF('3.Stok Awal'!$F4855=0,"",'3.Stok Awal'!$F4855)</f>
        <v/>
      </c>
      <c r="G4855" s="4" t="str">
        <f t="shared" si="75"/>
        <v/>
      </c>
      <c r="H4855">
        <f>IF('3.Stok Awal'!$I4855=0,0,'3.Stok Awal'!$I4855)</f>
        <v>0</v>
      </c>
      <c r="I4855" t="str">
        <f>IF('3.Stok Awal'!$J4855=0,"",'3.Stok Awal'!$J4855)</f>
        <v/>
      </c>
      <c r="J4855">
        <f>IF('3.Stok Awal'!$K4855=0,0,'3.Stok Awal'!$K4855)</f>
        <v>0</v>
      </c>
      <c r="K4855" t="str">
        <f>IF('3.Stok Awal'!$L4855=0,"",'3.Stok Awal'!$L4855)</f>
        <v/>
      </c>
      <c r="L4855">
        <f>IF('3.Stok Awal'!$N4855=0,0,'3.Stok Awal'!$N4855)</f>
        <v>0</v>
      </c>
      <c r="M4855" t="str">
        <f>IF('3.Stok Awal'!$O4855=0,"",'3.Stok Awal'!$O4855)</f>
        <v/>
      </c>
      <c r="N4855">
        <f>SUMIF('4.Sell to Trade'!$O$5:$O$5003,'5.Stok Akhir'!$G4855,'4.Sell to Trade'!$Q$5:$Q$5003)</f>
        <v>0</v>
      </c>
      <c r="O4855" t="str">
        <f>IF('3.Stok Awal'!$L4855=0,"",'3.Stok Awal'!$L4855)</f>
        <v/>
      </c>
      <c r="P4855">
        <f>IF(ISNA(VLOOKUP($A4855,STOK_AWAL,13,0)),0,IF(VLOOKUP($A4855,STOK_AWAL,13,0)&gt;0,ROUNDDOWN(L4855/VLOOKUP($A4855,STOK_AWAL,13,0),0),0))</f>
        <v>0</v>
      </c>
      <c r="Q4855" t="str">
        <f>I4855</f>
        <v/>
      </c>
      <c r="R4855">
        <f>IFERROR(MOD(L4855,VLOOKUP($A4855,STOK_AWAL,13,0)),0)</f>
        <v>0</v>
      </c>
      <c r="S4855" t="str">
        <f>K4855</f>
        <v/>
      </c>
      <c r="T4855">
        <f>R4855+(P4855*(IFERROR(VLOOKUP($A4855,STOK_AWAL,13,0),0)))</f>
        <v>0</v>
      </c>
      <c r="U4855" t="str">
        <f>M4855</f>
        <v/>
      </c>
    </row>
    <row r="4856" spans="1:21" x14ac:dyDescent="0.25">
      <c r="A4856" t="str">
        <f>IF('3.Stok Awal'!$A4856=0,"",'3.Stok Awal'!$A4856)</f>
        <v/>
      </c>
      <c r="B4856" t="str">
        <f>IF('3.Stok Awal'!$B4856=0,"",'3.Stok Awal'!$B4856)</f>
        <v/>
      </c>
      <c r="C4856" t="str">
        <f>IF('3.Stok Awal'!$C4856=0,"",'3.Stok Awal'!$C4856)</f>
        <v/>
      </c>
      <c r="D4856" t="str">
        <f>IF('3.Stok Awal'!$D4856=0,"",'3.Stok Awal'!$D4856)</f>
        <v/>
      </c>
      <c r="E4856" t="str">
        <f>IF('3.Stok Awal'!$E4856=0,"",'3.Stok Awal'!$E4856)</f>
        <v/>
      </c>
      <c r="F4856" s="4" t="str">
        <f>IF('3.Stok Awal'!$F4856=0,"",'3.Stok Awal'!$F4856)</f>
        <v/>
      </c>
      <c r="G4856" s="4" t="str">
        <f t="shared" si="75"/>
        <v/>
      </c>
      <c r="H4856">
        <f>IF('3.Stok Awal'!$I4856=0,0,'3.Stok Awal'!$I4856)</f>
        <v>0</v>
      </c>
      <c r="I4856" t="str">
        <f>IF('3.Stok Awal'!$J4856=0,"",'3.Stok Awal'!$J4856)</f>
        <v/>
      </c>
      <c r="J4856">
        <f>IF('3.Stok Awal'!$K4856=0,0,'3.Stok Awal'!$K4856)</f>
        <v>0</v>
      </c>
      <c r="K4856" t="str">
        <f>IF('3.Stok Awal'!$L4856=0,"",'3.Stok Awal'!$L4856)</f>
        <v/>
      </c>
      <c r="L4856">
        <f>IF('3.Stok Awal'!$N4856=0,0,'3.Stok Awal'!$N4856)</f>
        <v>0</v>
      </c>
      <c r="M4856" t="str">
        <f>IF('3.Stok Awal'!$O4856=0,"",'3.Stok Awal'!$O4856)</f>
        <v/>
      </c>
      <c r="N4856">
        <f>SUMIF('4.Sell to Trade'!$O$5:$O$5003,'5.Stok Akhir'!$G4856,'4.Sell to Trade'!$Q$5:$Q$5003)</f>
        <v>0</v>
      </c>
      <c r="O4856" t="str">
        <f>IF('3.Stok Awal'!$L4856=0,"",'3.Stok Awal'!$L4856)</f>
        <v/>
      </c>
      <c r="P4856">
        <f>IF(ISNA(VLOOKUP($A4856,STOK_AWAL,13,0)),0,IF(VLOOKUP($A4856,STOK_AWAL,13,0)&gt;0,ROUNDDOWN(L4856/VLOOKUP($A4856,STOK_AWAL,13,0),0),0))</f>
        <v>0</v>
      </c>
      <c r="Q4856" t="str">
        <f>I4856</f>
        <v/>
      </c>
      <c r="R4856">
        <f>IFERROR(MOD(L4856,VLOOKUP($A4856,STOK_AWAL,13,0)),0)</f>
        <v>0</v>
      </c>
      <c r="S4856" t="str">
        <f>K4856</f>
        <v/>
      </c>
      <c r="T4856">
        <f>R4856+(P4856*(IFERROR(VLOOKUP($A4856,STOK_AWAL,13,0),0)))</f>
        <v>0</v>
      </c>
      <c r="U4856" t="str">
        <f>M4856</f>
        <v/>
      </c>
    </row>
    <row r="4857" spans="1:21" x14ac:dyDescent="0.25">
      <c r="A4857" t="str">
        <f>IF('3.Stok Awal'!$A4857=0,"",'3.Stok Awal'!$A4857)</f>
        <v/>
      </c>
      <c r="B4857" t="str">
        <f>IF('3.Stok Awal'!$B4857=0,"",'3.Stok Awal'!$B4857)</f>
        <v/>
      </c>
      <c r="C4857" t="str">
        <f>IF('3.Stok Awal'!$C4857=0,"",'3.Stok Awal'!$C4857)</f>
        <v/>
      </c>
      <c r="D4857" t="str">
        <f>IF('3.Stok Awal'!$D4857=0,"",'3.Stok Awal'!$D4857)</f>
        <v/>
      </c>
      <c r="E4857" t="str">
        <f>IF('3.Stok Awal'!$E4857=0,"",'3.Stok Awal'!$E4857)</f>
        <v/>
      </c>
      <c r="F4857" s="4" t="str">
        <f>IF('3.Stok Awal'!$F4857=0,"",'3.Stok Awal'!$F4857)</f>
        <v/>
      </c>
      <c r="G4857" s="4" t="str">
        <f t="shared" si="75"/>
        <v/>
      </c>
      <c r="H4857">
        <f>IF('3.Stok Awal'!$I4857=0,0,'3.Stok Awal'!$I4857)</f>
        <v>0</v>
      </c>
      <c r="I4857" t="str">
        <f>IF('3.Stok Awal'!$J4857=0,"",'3.Stok Awal'!$J4857)</f>
        <v/>
      </c>
      <c r="J4857">
        <f>IF('3.Stok Awal'!$K4857=0,0,'3.Stok Awal'!$K4857)</f>
        <v>0</v>
      </c>
      <c r="K4857" t="str">
        <f>IF('3.Stok Awal'!$L4857=0,"",'3.Stok Awal'!$L4857)</f>
        <v/>
      </c>
      <c r="L4857">
        <f>IF('3.Stok Awal'!$N4857=0,0,'3.Stok Awal'!$N4857)</f>
        <v>0</v>
      </c>
      <c r="M4857" t="str">
        <f>IF('3.Stok Awal'!$O4857=0,"",'3.Stok Awal'!$O4857)</f>
        <v/>
      </c>
      <c r="N4857">
        <f>SUMIF('4.Sell to Trade'!$O$5:$O$5003,'5.Stok Akhir'!$G4857,'4.Sell to Trade'!$Q$5:$Q$5003)</f>
        <v>0</v>
      </c>
      <c r="O4857" t="str">
        <f>IF('3.Stok Awal'!$L4857=0,"",'3.Stok Awal'!$L4857)</f>
        <v/>
      </c>
      <c r="P4857">
        <f>IF(ISNA(VLOOKUP($A4857,STOK_AWAL,13,0)),0,IF(VLOOKUP($A4857,STOK_AWAL,13,0)&gt;0,ROUNDDOWN(L4857/VLOOKUP($A4857,STOK_AWAL,13,0),0),0))</f>
        <v>0</v>
      </c>
      <c r="Q4857" t="str">
        <f>I4857</f>
        <v/>
      </c>
      <c r="R4857">
        <f>IFERROR(MOD(L4857,VLOOKUP($A4857,STOK_AWAL,13,0)),0)</f>
        <v>0</v>
      </c>
      <c r="S4857" t="str">
        <f>K4857</f>
        <v/>
      </c>
      <c r="T4857">
        <f>R4857+(P4857*(IFERROR(VLOOKUP($A4857,STOK_AWAL,13,0),0)))</f>
        <v>0</v>
      </c>
      <c r="U4857" t="str">
        <f>M4857</f>
        <v/>
      </c>
    </row>
    <row r="4858" spans="1:21" x14ac:dyDescent="0.25">
      <c r="A4858" t="str">
        <f>IF('3.Stok Awal'!$A4858=0,"",'3.Stok Awal'!$A4858)</f>
        <v/>
      </c>
      <c r="B4858" t="str">
        <f>IF('3.Stok Awal'!$B4858=0,"",'3.Stok Awal'!$B4858)</f>
        <v/>
      </c>
      <c r="C4858" t="str">
        <f>IF('3.Stok Awal'!$C4858=0,"",'3.Stok Awal'!$C4858)</f>
        <v/>
      </c>
      <c r="D4858" t="str">
        <f>IF('3.Stok Awal'!$D4858=0,"",'3.Stok Awal'!$D4858)</f>
        <v/>
      </c>
      <c r="E4858" t="str">
        <f>IF('3.Stok Awal'!$E4858=0,"",'3.Stok Awal'!$E4858)</f>
        <v/>
      </c>
      <c r="F4858" s="4" t="str">
        <f>IF('3.Stok Awal'!$F4858=0,"",'3.Stok Awal'!$F4858)</f>
        <v/>
      </c>
      <c r="G4858" s="4" t="str">
        <f t="shared" si="75"/>
        <v/>
      </c>
      <c r="H4858">
        <f>IF('3.Stok Awal'!$I4858=0,0,'3.Stok Awal'!$I4858)</f>
        <v>0</v>
      </c>
      <c r="I4858" t="str">
        <f>IF('3.Stok Awal'!$J4858=0,"",'3.Stok Awal'!$J4858)</f>
        <v/>
      </c>
      <c r="J4858">
        <f>IF('3.Stok Awal'!$K4858=0,0,'3.Stok Awal'!$K4858)</f>
        <v>0</v>
      </c>
      <c r="K4858" t="str">
        <f>IF('3.Stok Awal'!$L4858=0,"",'3.Stok Awal'!$L4858)</f>
        <v/>
      </c>
      <c r="L4858">
        <f>IF('3.Stok Awal'!$N4858=0,0,'3.Stok Awal'!$N4858)</f>
        <v>0</v>
      </c>
      <c r="M4858" t="str">
        <f>IF('3.Stok Awal'!$O4858=0,"",'3.Stok Awal'!$O4858)</f>
        <v/>
      </c>
      <c r="N4858">
        <f>SUMIF('4.Sell to Trade'!$O$5:$O$5003,'5.Stok Akhir'!$G4858,'4.Sell to Trade'!$Q$5:$Q$5003)</f>
        <v>0</v>
      </c>
      <c r="O4858" t="str">
        <f>IF('3.Stok Awal'!$L4858=0,"",'3.Stok Awal'!$L4858)</f>
        <v/>
      </c>
      <c r="P4858">
        <f>IF(ISNA(VLOOKUP($A4858,STOK_AWAL,13,0)),0,IF(VLOOKUP($A4858,STOK_AWAL,13,0)&gt;0,ROUNDDOWN(L4858/VLOOKUP($A4858,STOK_AWAL,13,0),0),0))</f>
        <v>0</v>
      </c>
      <c r="Q4858" t="str">
        <f>I4858</f>
        <v/>
      </c>
      <c r="R4858">
        <f>IFERROR(MOD(L4858,VLOOKUP($A4858,STOK_AWAL,13,0)),0)</f>
        <v>0</v>
      </c>
      <c r="S4858" t="str">
        <f>K4858</f>
        <v/>
      </c>
      <c r="T4858">
        <f>R4858+(P4858*(IFERROR(VLOOKUP($A4858,STOK_AWAL,13,0),0)))</f>
        <v>0</v>
      </c>
      <c r="U4858" t="str">
        <f>M4858</f>
        <v/>
      </c>
    </row>
    <row r="4859" spans="1:21" x14ac:dyDescent="0.25">
      <c r="A4859" t="str">
        <f>IF('3.Stok Awal'!$A4859=0,"",'3.Stok Awal'!$A4859)</f>
        <v/>
      </c>
      <c r="B4859" t="str">
        <f>IF('3.Stok Awal'!$B4859=0,"",'3.Stok Awal'!$B4859)</f>
        <v/>
      </c>
      <c r="C4859" t="str">
        <f>IF('3.Stok Awal'!$C4859=0,"",'3.Stok Awal'!$C4859)</f>
        <v/>
      </c>
      <c r="D4859" t="str">
        <f>IF('3.Stok Awal'!$D4859=0,"",'3.Stok Awal'!$D4859)</f>
        <v/>
      </c>
      <c r="E4859" t="str">
        <f>IF('3.Stok Awal'!$E4859=0,"",'3.Stok Awal'!$E4859)</f>
        <v/>
      </c>
      <c r="F4859" s="4" t="str">
        <f>IF('3.Stok Awal'!$F4859=0,"",'3.Stok Awal'!$F4859)</f>
        <v/>
      </c>
      <c r="G4859" s="4" t="str">
        <f t="shared" si="75"/>
        <v/>
      </c>
      <c r="H4859">
        <f>IF('3.Stok Awal'!$I4859=0,0,'3.Stok Awal'!$I4859)</f>
        <v>0</v>
      </c>
      <c r="I4859" t="str">
        <f>IF('3.Stok Awal'!$J4859=0,"",'3.Stok Awal'!$J4859)</f>
        <v/>
      </c>
      <c r="J4859">
        <f>IF('3.Stok Awal'!$K4859=0,0,'3.Stok Awal'!$K4859)</f>
        <v>0</v>
      </c>
      <c r="K4859" t="str">
        <f>IF('3.Stok Awal'!$L4859=0,"",'3.Stok Awal'!$L4859)</f>
        <v/>
      </c>
      <c r="L4859">
        <f>IF('3.Stok Awal'!$N4859=0,0,'3.Stok Awal'!$N4859)</f>
        <v>0</v>
      </c>
      <c r="M4859" t="str">
        <f>IF('3.Stok Awal'!$O4859=0,"",'3.Stok Awal'!$O4859)</f>
        <v/>
      </c>
      <c r="N4859">
        <f>SUMIF('4.Sell to Trade'!$O$5:$O$5003,'5.Stok Akhir'!$G4859,'4.Sell to Trade'!$Q$5:$Q$5003)</f>
        <v>0</v>
      </c>
      <c r="O4859" t="str">
        <f>IF('3.Stok Awal'!$L4859=0,"",'3.Stok Awal'!$L4859)</f>
        <v/>
      </c>
      <c r="P4859">
        <f>IF(ISNA(VLOOKUP($A4859,STOK_AWAL,13,0)),0,IF(VLOOKUP($A4859,STOK_AWAL,13,0)&gt;0,ROUNDDOWN(L4859/VLOOKUP($A4859,STOK_AWAL,13,0),0),0))</f>
        <v>0</v>
      </c>
      <c r="Q4859" t="str">
        <f>I4859</f>
        <v/>
      </c>
      <c r="R4859">
        <f>IFERROR(MOD(L4859,VLOOKUP($A4859,STOK_AWAL,13,0)),0)</f>
        <v>0</v>
      </c>
      <c r="S4859" t="str">
        <f>K4859</f>
        <v/>
      </c>
      <c r="T4859">
        <f>R4859+(P4859*(IFERROR(VLOOKUP($A4859,STOK_AWAL,13,0),0)))</f>
        <v>0</v>
      </c>
      <c r="U4859" t="str">
        <f>M4859</f>
        <v/>
      </c>
    </row>
    <row r="4860" spans="1:21" x14ac:dyDescent="0.25">
      <c r="A4860" t="str">
        <f>IF('3.Stok Awal'!$A4860=0,"",'3.Stok Awal'!$A4860)</f>
        <v/>
      </c>
      <c r="B4860" t="str">
        <f>IF('3.Stok Awal'!$B4860=0,"",'3.Stok Awal'!$B4860)</f>
        <v/>
      </c>
      <c r="C4860" t="str">
        <f>IF('3.Stok Awal'!$C4860=0,"",'3.Stok Awal'!$C4860)</f>
        <v/>
      </c>
      <c r="D4860" t="str">
        <f>IF('3.Stok Awal'!$D4860=0,"",'3.Stok Awal'!$D4860)</f>
        <v/>
      </c>
      <c r="E4860" t="str">
        <f>IF('3.Stok Awal'!$E4860=0,"",'3.Stok Awal'!$E4860)</f>
        <v/>
      </c>
      <c r="F4860" s="4" t="str">
        <f>IF('3.Stok Awal'!$F4860=0,"",'3.Stok Awal'!$F4860)</f>
        <v/>
      </c>
      <c r="G4860" s="4" t="str">
        <f t="shared" si="75"/>
        <v/>
      </c>
      <c r="H4860">
        <f>IF('3.Stok Awal'!$I4860=0,0,'3.Stok Awal'!$I4860)</f>
        <v>0</v>
      </c>
      <c r="I4860" t="str">
        <f>IF('3.Stok Awal'!$J4860=0,"",'3.Stok Awal'!$J4860)</f>
        <v/>
      </c>
      <c r="J4860">
        <f>IF('3.Stok Awal'!$K4860=0,0,'3.Stok Awal'!$K4860)</f>
        <v>0</v>
      </c>
      <c r="K4860" t="str">
        <f>IF('3.Stok Awal'!$L4860=0,"",'3.Stok Awal'!$L4860)</f>
        <v/>
      </c>
      <c r="L4860">
        <f>IF('3.Stok Awal'!$N4860=0,0,'3.Stok Awal'!$N4860)</f>
        <v>0</v>
      </c>
      <c r="M4860" t="str">
        <f>IF('3.Stok Awal'!$O4860=0,"",'3.Stok Awal'!$O4860)</f>
        <v/>
      </c>
      <c r="N4860">
        <f>SUMIF('4.Sell to Trade'!$O$5:$O$5003,'5.Stok Akhir'!$G4860,'4.Sell to Trade'!$Q$5:$Q$5003)</f>
        <v>0</v>
      </c>
      <c r="O4860" t="str">
        <f>IF('3.Stok Awal'!$L4860=0,"",'3.Stok Awal'!$L4860)</f>
        <v/>
      </c>
      <c r="P4860">
        <f>IF(ISNA(VLOOKUP($A4860,STOK_AWAL,13,0)),0,IF(VLOOKUP($A4860,STOK_AWAL,13,0)&gt;0,ROUNDDOWN(L4860/VLOOKUP($A4860,STOK_AWAL,13,0),0),0))</f>
        <v>0</v>
      </c>
      <c r="Q4860" t="str">
        <f>I4860</f>
        <v/>
      </c>
      <c r="R4860">
        <f>IFERROR(MOD(L4860,VLOOKUP($A4860,STOK_AWAL,13,0)),0)</f>
        <v>0</v>
      </c>
      <c r="S4860" t="str">
        <f>K4860</f>
        <v/>
      </c>
      <c r="T4860">
        <f>R4860+(P4860*(IFERROR(VLOOKUP($A4860,STOK_AWAL,13,0),0)))</f>
        <v>0</v>
      </c>
      <c r="U4860" t="str">
        <f>M4860</f>
        <v/>
      </c>
    </row>
    <row r="4861" spans="1:21" x14ac:dyDescent="0.25">
      <c r="A4861" t="str">
        <f>IF('3.Stok Awal'!$A4861=0,"",'3.Stok Awal'!$A4861)</f>
        <v/>
      </c>
      <c r="B4861" t="str">
        <f>IF('3.Stok Awal'!$B4861=0,"",'3.Stok Awal'!$B4861)</f>
        <v/>
      </c>
      <c r="C4861" t="str">
        <f>IF('3.Stok Awal'!$C4861=0,"",'3.Stok Awal'!$C4861)</f>
        <v/>
      </c>
      <c r="D4861" t="str">
        <f>IF('3.Stok Awal'!$D4861=0,"",'3.Stok Awal'!$D4861)</f>
        <v/>
      </c>
      <c r="E4861" t="str">
        <f>IF('3.Stok Awal'!$E4861=0,"",'3.Stok Awal'!$E4861)</f>
        <v/>
      </c>
      <c r="F4861" s="4" t="str">
        <f>IF('3.Stok Awal'!$F4861=0,"",'3.Stok Awal'!$F4861)</f>
        <v/>
      </c>
      <c r="G4861" s="4" t="str">
        <f t="shared" si="75"/>
        <v/>
      </c>
      <c r="H4861">
        <f>IF('3.Stok Awal'!$I4861=0,0,'3.Stok Awal'!$I4861)</f>
        <v>0</v>
      </c>
      <c r="I4861" t="str">
        <f>IF('3.Stok Awal'!$J4861=0,"",'3.Stok Awal'!$J4861)</f>
        <v/>
      </c>
      <c r="J4861">
        <f>IF('3.Stok Awal'!$K4861=0,0,'3.Stok Awal'!$K4861)</f>
        <v>0</v>
      </c>
      <c r="K4861" t="str">
        <f>IF('3.Stok Awal'!$L4861=0,"",'3.Stok Awal'!$L4861)</f>
        <v/>
      </c>
      <c r="L4861">
        <f>IF('3.Stok Awal'!$N4861=0,0,'3.Stok Awal'!$N4861)</f>
        <v>0</v>
      </c>
      <c r="M4861" t="str">
        <f>IF('3.Stok Awal'!$O4861=0,"",'3.Stok Awal'!$O4861)</f>
        <v/>
      </c>
      <c r="N4861">
        <f>SUMIF('4.Sell to Trade'!$O$5:$O$5003,'5.Stok Akhir'!$G4861,'4.Sell to Trade'!$Q$5:$Q$5003)</f>
        <v>0</v>
      </c>
      <c r="O4861" t="str">
        <f>IF('3.Stok Awal'!$L4861=0,"",'3.Stok Awal'!$L4861)</f>
        <v/>
      </c>
      <c r="P4861">
        <f>IF(ISNA(VLOOKUP($A4861,STOK_AWAL,13,0)),0,IF(VLOOKUP($A4861,STOK_AWAL,13,0)&gt;0,ROUNDDOWN(L4861/VLOOKUP($A4861,STOK_AWAL,13,0),0),0))</f>
        <v>0</v>
      </c>
      <c r="Q4861" t="str">
        <f>I4861</f>
        <v/>
      </c>
      <c r="R4861">
        <f>IFERROR(MOD(L4861,VLOOKUP($A4861,STOK_AWAL,13,0)),0)</f>
        <v>0</v>
      </c>
      <c r="S4861" t="str">
        <f>K4861</f>
        <v/>
      </c>
      <c r="T4861">
        <f>R4861+(P4861*(IFERROR(VLOOKUP($A4861,STOK_AWAL,13,0),0)))</f>
        <v>0</v>
      </c>
      <c r="U4861" t="str">
        <f>M4861</f>
        <v/>
      </c>
    </row>
    <row r="4862" spans="1:21" x14ac:dyDescent="0.25">
      <c r="A4862" t="str">
        <f>IF('3.Stok Awal'!$A4862=0,"",'3.Stok Awal'!$A4862)</f>
        <v/>
      </c>
      <c r="B4862" t="str">
        <f>IF('3.Stok Awal'!$B4862=0,"",'3.Stok Awal'!$B4862)</f>
        <v/>
      </c>
      <c r="C4862" t="str">
        <f>IF('3.Stok Awal'!$C4862=0,"",'3.Stok Awal'!$C4862)</f>
        <v/>
      </c>
      <c r="D4862" t="str">
        <f>IF('3.Stok Awal'!$D4862=0,"",'3.Stok Awal'!$D4862)</f>
        <v/>
      </c>
      <c r="E4862" t="str">
        <f>IF('3.Stok Awal'!$E4862=0,"",'3.Stok Awal'!$E4862)</f>
        <v/>
      </c>
      <c r="F4862" s="4" t="str">
        <f>IF('3.Stok Awal'!$F4862=0,"",'3.Stok Awal'!$F4862)</f>
        <v/>
      </c>
      <c r="G4862" s="4" t="str">
        <f t="shared" si="75"/>
        <v/>
      </c>
      <c r="H4862">
        <f>IF('3.Stok Awal'!$I4862=0,0,'3.Stok Awal'!$I4862)</f>
        <v>0</v>
      </c>
      <c r="I4862" t="str">
        <f>IF('3.Stok Awal'!$J4862=0,"",'3.Stok Awal'!$J4862)</f>
        <v/>
      </c>
      <c r="J4862">
        <f>IF('3.Stok Awal'!$K4862=0,0,'3.Stok Awal'!$K4862)</f>
        <v>0</v>
      </c>
      <c r="K4862" t="str">
        <f>IF('3.Stok Awal'!$L4862=0,"",'3.Stok Awal'!$L4862)</f>
        <v/>
      </c>
      <c r="L4862">
        <f>IF('3.Stok Awal'!$N4862=0,0,'3.Stok Awal'!$N4862)</f>
        <v>0</v>
      </c>
      <c r="M4862" t="str">
        <f>IF('3.Stok Awal'!$O4862=0,"",'3.Stok Awal'!$O4862)</f>
        <v/>
      </c>
      <c r="N4862">
        <f>SUMIF('4.Sell to Trade'!$O$5:$O$5003,'5.Stok Akhir'!$G4862,'4.Sell to Trade'!$Q$5:$Q$5003)</f>
        <v>0</v>
      </c>
      <c r="O4862" t="str">
        <f>IF('3.Stok Awal'!$L4862=0,"",'3.Stok Awal'!$L4862)</f>
        <v/>
      </c>
      <c r="P4862">
        <f>IF(ISNA(VLOOKUP($A4862,STOK_AWAL,13,0)),0,IF(VLOOKUP($A4862,STOK_AWAL,13,0)&gt;0,ROUNDDOWN(L4862/VLOOKUP($A4862,STOK_AWAL,13,0),0),0))</f>
        <v>0</v>
      </c>
      <c r="Q4862" t="str">
        <f>I4862</f>
        <v/>
      </c>
      <c r="R4862">
        <f>IFERROR(MOD(L4862,VLOOKUP($A4862,STOK_AWAL,13,0)),0)</f>
        <v>0</v>
      </c>
      <c r="S4862" t="str">
        <f>K4862</f>
        <v/>
      </c>
      <c r="T4862">
        <f>R4862+(P4862*(IFERROR(VLOOKUP($A4862,STOK_AWAL,13,0),0)))</f>
        <v>0</v>
      </c>
      <c r="U4862" t="str">
        <f>M4862</f>
        <v/>
      </c>
    </row>
    <row r="4863" spans="1:21" x14ac:dyDescent="0.25">
      <c r="A4863" t="str">
        <f>IF('3.Stok Awal'!$A4863=0,"",'3.Stok Awal'!$A4863)</f>
        <v/>
      </c>
      <c r="B4863" t="str">
        <f>IF('3.Stok Awal'!$B4863=0,"",'3.Stok Awal'!$B4863)</f>
        <v/>
      </c>
      <c r="C4863" t="str">
        <f>IF('3.Stok Awal'!$C4863=0,"",'3.Stok Awal'!$C4863)</f>
        <v/>
      </c>
      <c r="D4863" t="str">
        <f>IF('3.Stok Awal'!$D4863=0,"",'3.Stok Awal'!$D4863)</f>
        <v/>
      </c>
      <c r="E4863" t="str">
        <f>IF('3.Stok Awal'!$E4863=0,"",'3.Stok Awal'!$E4863)</f>
        <v/>
      </c>
      <c r="F4863" s="4" t="str">
        <f>IF('3.Stok Awal'!$F4863=0,"",'3.Stok Awal'!$F4863)</f>
        <v/>
      </c>
      <c r="G4863" s="4" t="str">
        <f t="shared" si="75"/>
        <v/>
      </c>
      <c r="H4863">
        <f>IF('3.Stok Awal'!$I4863=0,0,'3.Stok Awal'!$I4863)</f>
        <v>0</v>
      </c>
      <c r="I4863" t="str">
        <f>IF('3.Stok Awal'!$J4863=0,"",'3.Stok Awal'!$J4863)</f>
        <v/>
      </c>
      <c r="J4863">
        <f>IF('3.Stok Awal'!$K4863=0,0,'3.Stok Awal'!$K4863)</f>
        <v>0</v>
      </c>
      <c r="K4863" t="str">
        <f>IF('3.Stok Awal'!$L4863=0,"",'3.Stok Awal'!$L4863)</f>
        <v/>
      </c>
      <c r="L4863">
        <f>IF('3.Stok Awal'!$N4863=0,0,'3.Stok Awal'!$N4863)</f>
        <v>0</v>
      </c>
      <c r="M4863" t="str">
        <f>IF('3.Stok Awal'!$O4863=0,"",'3.Stok Awal'!$O4863)</f>
        <v/>
      </c>
      <c r="N4863">
        <f>SUMIF('4.Sell to Trade'!$O$5:$O$5003,'5.Stok Akhir'!$G4863,'4.Sell to Trade'!$Q$5:$Q$5003)</f>
        <v>0</v>
      </c>
      <c r="O4863" t="str">
        <f>IF('3.Stok Awal'!$L4863=0,"",'3.Stok Awal'!$L4863)</f>
        <v/>
      </c>
      <c r="P4863">
        <f>IF(ISNA(VLOOKUP($A4863,STOK_AWAL,13,0)),0,IF(VLOOKUP($A4863,STOK_AWAL,13,0)&gt;0,ROUNDDOWN(L4863/VLOOKUP($A4863,STOK_AWAL,13,0),0),0))</f>
        <v>0</v>
      </c>
      <c r="Q4863" t="str">
        <f>I4863</f>
        <v/>
      </c>
      <c r="R4863">
        <f>IFERROR(MOD(L4863,VLOOKUP($A4863,STOK_AWAL,13,0)),0)</f>
        <v>0</v>
      </c>
      <c r="S4863" t="str">
        <f>K4863</f>
        <v/>
      </c>
      <c r="T4863">
        <f>R4863+(P4863*(IFERROR(VLOOKUP($A4863,STOK_AWAL,13,0),0)))</f>
        <v>0</v>
      </c>
      <c r="U4863" t="str">
        <f>M4863</f>
        <v/>
      </c>
    </row>
    <row r="4864" spans="1:21" x14ac:dyDescent="0.25">
      <c r="A4864" t="str">
        <f>IF('3.Stok Awal'!$A4864=0,"",'3.Stok Awal'!$A4864)</f>
        <v/>
      </c>
      <c r="B4864" t="str">
        <f>IF('3.Stok Awal'!$B4864=0,"",'3.Stok Awal'!$B4864)</f>
        <v/>
      </c>
      <c r="C4864" t="str">
        <f>IF('3.Stok Awal'!$C4864=0,"",'3.Stok Awal'!$C4864)</f>
        <v/>
      </c>
      <c r="D4864" t="str">
        <f>IF('3.Stok Awal'!$D4864=0,"",'3.Stok Awal'!$D4864)</f>
        <v/>
      </c>
      <c r="E4864" t="str">
        <f>IF('3.Stok Awal'!$E4864=0,"",'3.Stok Awal'!$E4864)</f>
        <v/>
      </c>
      <c r="F4864" s="4" t="str">
        <f>IF('3.Stok Awal'!$F4864=0,"",'3.Stok Awal'!$F4864)</f>
        <v/>
      </c>
      <c r="G4864" s="4" t="str">
        <f t="shared" si="75"/>
        <v/>
      </c>
      <c r="H4864">
        <f>IF('3.Stok Awal'!$I4864=0,0,'3.Stok Awal'!$I4864)</f>
        <v>0</v>
      </c>
      <c r="I4864" t="str">
        <f>IF('3.Stok Awal'!$J4864=0,"",'3.Stok Awal'!$J4864)</f>
        <v/>
      </c>
      <c r="J4864">
        <f>IF('3.Stok Awal'!$K4864=0,0,'3.Stok Awal'!$K4864)</f>
        <v>0</v>
      </c>
      <c r="K4864" t="str">
        <f>IF('3.Stok Awal'!$L4864=0,"",'3.Stok Awal'!$L4864)</f>
        <v/>
      </c>
      <c r="L4864">
        <f>IF('3.Stok Awal'!$N4864=0,0,'3.Stok Awal'!$N4864)</f>
        <v>0</v>
      </c>
      <c r="M4864" t="str">
        <f>IF('3.Stok Awal'!$O4864=0,"",'3.Stok Awal'!$O4864)</f>
        <v/>
      </c>
      <c r="N4864">
        <f>SUMIF('4.Sell to Trade'!$O$5:$O$5003,'5.Stok Akhir'!$G4864,'4.Sell to Trade'!$Q$5:$Q$5003)</f>
        <v>0</v>
      </c>
      <c r="O4864" t="str">
        <f>IF('3.Stok Awal'!$L4864=0,"",'3.Stok Awal'!$L4864)</f>
        <v/>
      </c>
      <c r="P4864">
        <f>IF(ISNA(VLOOKUP($A4864,STOK_AWAL,13,0)),0,IF(VLOOKUP($A4864,STOK_AWAL,13,0)&gt;0,ROUNDDOWN(L4864/VLOOKUP($A4864,STOK_AWAL,13,0),0),0))</f>
        <v>0</v>
      </c>
      <c r="Q4864" t="str">
        <f>I4864</f>
        <v/>
      </c>
      <c r="R4864">
        <f>IFERROR(MOD(L4864,VLOOKUP($A4864,STOK_AWAL,13,0)),0)</f>
        <v>0</v>
      </c>
      <c r="S4864" t="str">
        <f>K4864</f>
        <v/>
      </c>
      <c r="T4864">
        <f>R4864+(P4864*(IFERROR(VLOOKUP($A4864,STOK_AWAL,13,0),0)))</f>
        <v>0</v>
      </c>
      <c r="U4864" t="str">
        <f>M4864</f>
        <v/>
      </c>
    </row>
    <row r="4865" spans="1:21" x14ac:dyDescent="0.25">
      <c r="A4865" t="str">
        <f>IF('3.Stok Awal'!$A4865=0,"",'3.Stok Awal'!$A4865)</f>
        <v/>
      </c>
      <c r="B4865" t="str">
        <f>IF('3.Stok Awal'!$B4865=0,"",'3.Stok Awal'!$B4865)</f>
        <v/>
      </c>
      <c r="C4865" t="str">
        <f>IF('3.Stok Awal'!$C4865=0,"",'3.Stok Awal'!$C4865)</f>
        <v/>
      </c>
      <c r="D4865" t="str">
        <f>IF('3.Stok Awal'!$D4865=0,"",'3.Stok Awal'!$D4865)</f>
        <v/>
      </c>
      <c r="E4865" t="str">
        <f>IF('3.Stok Awal'!$E4865=0,"",'3.Stok Awal'!$E4865)</f>
        <v/>
      </c>
      <c r="F4865" s="4" t="str">
        <f>IF('3.Stok Awal'!$F4865=0,"",'3.Stok Awal'!$F4865)</f>
        <v/>
      </c>
      <c r="G4865" s="4" t="str">
        <f t="shared" si="75"/>
        <v/>
      </c>
      <c r="H4865">
        <f>IF('3.Stok Awal'!$I4865=0,0,'3.Stok Awal'!$I4865)</f>
        <v>0</v>
      </c>
      <c r="I4865" t="str">
        <f>IF('3.Stok Awal'!$J4865=0,"",'3.Stok Awal'!$J4865)</f>
        <v/>
      </c>
      <c r="J4865">
        <f>IF('3.Stok Awal'!$K4865=0,0,'3.Stok Awal'!$K4865)</f>
        <v>0</v>
      </c>
      <c r="K4865" t="str">
        <f>IF('3.Stok Awal'!$L4865=0,"",'3.Stok Awal'!$L4865)</f>
        <v/>
      </c>
      <c r="L4865">
        <f>IF('3.Stok Awal'!$N4865=0,0,'3.Stok Awal'!$N4865)</f>
        <v>0</v>
      </c>
      <c r="M4865" t="str">
        <f>IF('3.Stok Awal'!$O4865=0,"",'3.Stok Awal'!$O4865)</f>
        <v/>
      </c>
      <c r="N4865">
        <f>SUMIF('4.Sell to Trade'!$O$5:$O$5003,'5.Stok Akhir'!$G4865,'4.Sell to Trade'!$Q$5:$Q$5003)</f>
        <v>0</v>
      </c>
      <c r="O4865" t="str">
        <f>IF('3.Stok Awal'!$L4865=0,"",'3.Stok Awal'!$L4865)</f>
        <v/>
      </c>
      <c r="P4865">
        <f>IF(ISNA(VLOOKUP($A4865,STOK_AWAL,13,0)),0,IF(VLOOKUP($A4865,STOK_AWAL,13,0)&gt;0,ROUNDDOWN(L4865/VLOOKUP($A4865,STOK_AWAL,13,0),0),0))</f>
        <v>0</v>
      </c>
      <c r="Q4865" t="str">
        <f>I4865</f>
        <v/>
      </c>
      <c r="R4865">
        <f>IFERROR(MOD(L4865,VLOOKUP($A4865,STOK_AWAL,13,0)),0)</f>
        <v>0</v>
      </c>
      <c r="S4865" t="str">
        <f>K4865</f>
        <v/>
      </c>
      <c r="T4865">
        <f>R4865+(P4865*(IFERROR(VLOOKUP($A4865,STOK_AWAL,13,0),0)))</f>
        <v>0</v>
      </c>
      <c r="U4865" t="str">
        <f>M4865</f>
        <v/>
      </c>
    </row>
    <row r="4866" spans="1:21" x14ac:dyDescent="0.25">
      <c r="A4866" t="str">
        <f>IF('3.Stok Awal'!$A4866=0,"",'3.Stok Awal'!$A4866)</f>
        <v/>
      </c>
      <c r="B4866" t="str">
        <f>IF('3.Stok Awal'!$B4866=0,"",'3.Stok Awal'!$B4866)</f>
        <v/>
      </c>
      <c r="C4866" t="str">
        <f>IF('3.Stok Awal'!$C4866=0,"",'3.Stok Awal'!$C4866)</f>
        <v/>
      </c>
      <c r="D4866" t="str">
        <f>IF('3.Stok Awal'!$D4866=0,"",'3.Stok Awal'!$D4866)</f>
        <v/>
      </c>
      <c r="E4866" t="str">
        <f>IF('3.Stok Awal'!$E4866=0,"",'3.Stok Awal'!$E4866)</f>
        <v/>
      </c>
      <c r="F4866" s="4" t="str">
        <f>IF('3.Stok Awal'!$F4866=0,"",'3.Stok Awal'!$F4866)</f>
        <v/>
      </c>
      <c r="G4866" s="4" t="str">
        <f t="shared" si="75"/>
        <v/>
      </c>
      <c r="H4866">
        <f>IF('3.Stok Awal'!$I4866=0,0,'3.Stok Awal'!$I4866)</f>
        <v>0</v>
      </c>
      <c r="I4866" t="str">
        <f>IF('3.Stok Awal'!$J4866=0,"",'3.Stok Awal'!$J4866)</f>
        <v/>
      </c>
      <c r="J4866">
        <f>IF('3.Stok Awal'!$K4866=0,0,'3.Stok Awal'!$K4866)</f>
        <v>0</v>
      </c>
      <c r="K4866" t="str">
        <f>IF('3.Stok Awal'!$L4866=0,"",'3.Stok Awal'!$L4866)</f>
        <v/>
      </c>
      <c r="L4866">
        <f>IF('3.Stok Awal'!$N4866=0,0,'3.Stok Awal'!$N4866)</f>
        <v>0</v>
      </c>
      <c r="M4866" t="str">
        <f>IF('3.Stok Awal'!$O4866=0,"",'3.Stok Awal'!$O4866)</f>
        <v/>
      </c>
      <c r="N4866">
        <f>SUMIF('4.Sell to Trade'!$O$5:$O$5003,'5.Stok Akhir'!$G4866,'4.Sell to Trade'!$Q$5:$Q$5003)</f>
        <v>0</v>
      </c>
      <c r="O4866" t="str">
        <f>IF('3.Stok Awal'!$L4866=0,"",'3.Stok Awal'!$L4866)</f>
        <v/>
      </c>
      <c r="P4866">
        <f>IF(ISNA(VLOOKUP($A4866,STOK_AWAL,13,0)),0,IF(VLOOKUP($A4866,STOK_AWAL,13,0)&gt;0,ROUNDDOWN(L4866/VLOOKUP($A4866,STOK_AWAL,13,0),0),0))</f>
        <v>0</v>
      </c>
      <c r="Q4866" t="str">
        <f>I4866</f>
        <v/>
      </c>
      <c r="R4866">
        <f>IFERROR(MOD(L4866,VLOOKUP($A4866,STOK_AWAL,13,0)),0)</f>
        <v>0</v>
      </c>
      <c r="S4866" t="str">
        <f>K4866</f>
        <v/>
      </c>
      <c r="T4866">
        <f>R4866+(P4866*(IFERROR(VLOOKUP($A4866,STOK_AWAL,13,0),0)))</f>
        <v>0</v>
      </c>
      <c r="U4866" t="str">
        <f>M4866</f>
        <v/>
      </c>
    </row>
    <row r="4867" spans="1:21" x14ac:dyDescent="0.25">
      <c r="A4867" t="str">
        <f>IF('3.Stok Awal'!$A4867=0,"",'3.Stok Awal'!$A4867)</f>
        <v/>
      </c>
      <c r="B4867" t="str">
        <f>IF('3.Stok Awal'!$B4867=0,"",'3.Stok Awal'!$B4867)</f>
        <v/>
      </c>
      <c r="C4867" t="str">
        <f>IF('3.Stok Awal'!$C4867=0,"",'3.Stok Awal'!$C4867)</f>
        <v/>
      </c>
      <c r="D4867" t="str">
        <f>IF('3.Stok Awal'!$D4867=0,"",'3.Stok Awal'!$D4867)</f>
        <v/>
      </c>
      <c r="E4867" t="str">
        <f>IF('3.Stok Awal'!$E4867=0,"",'3.Stok Awal'!$E4867)</f>
        <v/>
      </c>
      <c r="F4867" s="4" t="str">
        <f>IF('3.Stok Awal'!$F4867=0,"",'3.Stok Awal'!$F4867)</f>
        <v/>
      </c>
      <c r="G4867" s="4" t="str">
        <f t="shared" si="75"/>
        <v/>
      </c>
      <c r="H4867">
        <f>IF('3.Stok Awal'!$I4867=0,0,'3.Stok Awal'!$I4867)</f>
        <v>0</v>
      </c>
      <c r="I4867" t="str">
        <f>IF('3.Stok Awal'!$J4867=0,"",'3.Stok Awal'!$J4867)</f>
        <v/>
      </c>
      <c r="J4867">
        <f>IF('3.Stok Awal'!$K4867=0,0,'3.Stok Awal'!$K4867)</f>
        <v>0</v>
      </c>
      <c r="K4867" t="str">
        <f>IF('3.Stok Awal'!$L4867=0,"",'3.Stok Awal'!$L4867)</f>
        <v/>
      </c>
      <c r="L4867">
        <f>IF('3.Stok Awal'!$N4867=0,0,'3.Stok Awal'!$N4867)</f>
        <v>0</v>
      </c>
      <c r="M4867" t="str">
        <f>IF('3.Stok Awal'!$O4867=0,"",'3.Stok Awal'!$O4867)</f>
        <v/>
      </c>
      <c r="N4867">
        <f>SUMIF('4.Sell to Trade'!$O$5:$O$5003,'5.Stok Akhir'!$G4867,'4.Sell to Trade'!$Q$5:$Q$5003)</f>
        <v>0</v>
      </c>
      <c r="O4867" t="str">
        <f>IF('3.Stok Awal'!$L4867=0,"",'3.Stok Awal'!$L4867)</f>
        <v/>
      </c>
      <c r="P4867">
        <f>IF(ISNA(VLOOKUP($A4867,STOK_AWAL,13,0)),0,IF(VLOOKUP($A4867,STOK_AWAL,13,0)&gt;0,ROUNDDOWN(L4867/VLOOKUP($A4867,STOK_AWAL,13,0),0),0))</f>
        <v>0</v>
      </c>
      <c r="Q4867" t="str">
        <f>I4867</f>
        <v/>
      </c>
      <c r="R4867">
        <f>IFERROR(MOD(L4867,VLOOKUP($A4867,STOK_AWAL,13,0)),0)</f>
        <v>0</v>
      </c>
      <c r="S4867" t="str">
        <f>K4867</f>
        <v/>
      </c>
      <c r="T4867">
        <f>R4867+(P4867*(IFERROR(VLOOKUP($A4867,STOK_AWAL,13,0),0)))</f>
        <v>0</v>
      </c>
      <c r="U4867" t="str">
        <f>M4867</f>
        <v/>
      </c>
    </row>
    <row r="4868" spans="1:21" x14ac:dyDescent="0.25">
      <c r="A4868" t="str">
        <f>IF('3.Stok Awal'!$A4868=0,"",'3.Stok Awal'!$A4868)</f>
        <v/>
      </c>
      <c r="B4868" t="str">
        <f>IF('3.Stok Awal'!$B4868=0,"",'3.Stok Awal'!$B4868)</f>
        <v/>
      </c>
      <c r="C4868" t="str">
        <f>IF('3.Stok Awal'!$C4868=0,"",'3.Stok Awal'!$C4868)</f>
        <v/>
      </c>
      <c r="D4868" t="str">
        <f>IF('3.Stok Awal'!$D4868=0,"",'3.Stok Awal'!$D4868)</f>
        <v/>
      </c>
      <c r="E4868" t="str">
        <f>IF('3.Stok Awal'!$E4868=0,"",'3.Stok Awal'!$E4868)</f>
        <v/>
      </c>
      <c r="F4868" s="4" t="str">
        <f>IF('3.Stok Awal'!$F4868=0,"",'3.Stok Awal'!$F4868)</f>
        <v/>
      </c>
      <c r="G4868" s="4" t="str">
        <f t="shared" si="75"/>
        <v/>
      </c>
      <c r="H4868">
        <f>IF('3.Stok Awal'!$I4868=0,0,'3.Stok Awal'!$I4868)</f>
        <v>0</v>
      </c>
      <c r="I4868" t="str">
        <f>IF('3.Stok Awal'!$J4868=0,"",'3.Stok Awal'!$J4868)</f>
        <v/>
      </c>
      <c r="J4868">
        <f>IF('3.Stok Awal'!$K4868=0,0,'3.Stok Awal'!$K4868)</f>
        <v>0</v>
      </c>
      <c r="K4868" t="str">
        <f>IF('3.Stok Awal'!$L4868=0,"",'3.Stok Awal'!$L4868)</f>
        <v/>
      </c>
      <c r="L4868">
        <f>IF('3.Stok Awal'!$N4868=0,0,'3.Stok Awal'!$N4868)</f>
        <v>0</v>
      </c>
      <c r="M4868" t="str">
        <f>IF('3.Stok Awal'!$O4868=0,"",'3.Stok Awal'!$O4868)</f>
        <v/>
      </c>
      <c r="N4868">
        <f>SUMIF('4.Sell to Trade'!$O$5:$O$5003,'5.Stok Akhir'!$G4868,'4.Sell to Trade'!$Q$5:$Q$5003)</f>
        <v>0</v>
      </c>
      <c r="O4868" t="str">
        <f>IF('3.Stok Awal'!$L4868=0,"",'3.Stok Awal'!$L4868)</f>
        <v/>
      </c>
      <c r="P4868">
        <f>IF(ISNA(VLOOKUP($A4868,STOK_AWAL,13,0)),0,IF(VLOOKUP($A4868,STOK_AWAL,13,0)&gt;0,ROUNDDOWN(L4868/VLOOKUP($A4868,STOK_AWAL,13,0),0),0))</f>
        <v>0</v>
      </c>
      <c r="Q4868" t="str">
        <f>I4868</f>
        <v/>
      </c>
      <c r="R4868">
        <f>IFERROR(MOD(L4868,VLOOKUP($A4868,STOK_AWAL,13,0)),0)</f>
        <v>0</v>
      </c>
      <c r="S4868" t="str">
        <f>K4868</f>
        <v/>
      </c>
      <c r="T4868">
        <f>R4868+(P4868*(IFERROR(VLOOKUP($A4868,STOK_AWAL,13,0),0)))</f>
        <v>0</v>
      </c>
      <c r="U4868" t="str">
        <f>M4868</f>
        <v/>
      </c>
    </row>
    <row r="4869" spans="1:21" x14ac:dyDescent="0.25">
      <c r="A4869" t="str">
        <f>IF('3.Stok Awal'!$A4869=0,"",'3.Stok Awal'!$A4869)</f>
        <v/>
      </c>
      <c r="B4869" t="str">
        <f>IF('3.Stok Awal'!$B4869=0,"",'3.Stok Awal'!$B4869)</f>
        <v/>
      </c>
      <c r="C4869" t="str">
        <f>IF('3.Stok Awal'!$C4869=0,"",'3.Stok Awal'!$C4869)</f>
        <v/>
      </c>
      <c r="D4869" t="str">
        <f>IF('3.Stok Awal'!$D4869=0,"",'3.Stok Awal'!$D4869)</f>
        <v/>
      </c>
      <c r="E4869" t="str">
        <f>IF('3.Stok Awal'!$E4869=0,"",'3.Stok Awal'!$E4869)</f>
        <v/>
      </c>
      <c r="F4869" s="4" t="str">
        <f>IF('3.Stok Awal'!$F4869=0,"",'3.Stok Awal'!$F4869)</f>
        <v/>
      </c>
      <c r="G4869" s="4" t="str">
        <f t="shared" si="75"/>
        <v/>
      </c>
      <c r="H4869">
        <f>IF('3.Stok Awal'!$I4869=0,0,'3.Stok Awal'!$I4869)</f>
        <v>0</v>
      </c>
      <c r="I4869" t="str">
        <f>IF('3.Stok Awal'!$J4869=0,"",'3.Stok Awal'!$J4869)</f>
        <v/>
      </c>
      <c r="J4869">
        <f>IF('3.Stok Awal'!$K4869=0,0,'3.Stok Awal'!$K4869)</f>
        <v>0</v>
      </c>
      <c r="K4869" t="str">
        <f>IF('3.Stok Awal'!$L4869=0,"",'3.Stok Awal'!$L4869)</f>
        <v/>
      </c>
      <c r="L4869">
        <f>IF('3.Stok Awal'!$N4869=0,0,'3.Stok Awal'!$N4869)</f>
        <v>0</v>
      </c>
      <c r="M4869" t="str">
        <f>IF('3.Stok Awal'!$O4869=0,"",'3.Stok Awal'!$O4869)</f>
        <v/>
      </c>
      <c r="N4869">
        <f>SUMIF('4.Sell to Trade'!$O$5:$O$5003,'5.Stok Akhir'!$G4869,'4.Sell to Trade'!$Q$5:$Q$5003)</f>
        <v>0</v>
      </c>
      <c r="O4869" t="str">
        <f>IF('3.Stok Awal'!$L4869=0,"",'3.Stok Awal'!$L4869)</f>
        <v/>
      </c>
      <c r="P4869">
        <f>IF(ISNA(VLOOKUP($A4869,STOK_AWAL,13,0)),0,IF(VLOOKUP($A4869,STOK_AWAL,13,0)&gt;0,ROUNDDOWN(L4869/VLOOKUP($A4869,STOK_AWAL,13,0),0),0))</f>
        <v>0</v>
      </c>
      <c r="Q4869" t="str">
        <f>I4869</f>
        <v/>
      </c>
      <c r="R4869">
        <f>IFERROR(MOD(L4869,VLOOKUP($A4869,STOK_AWAL,13,0)),0)</f>
        <v>0</v>
      </c>
      <c r="S4869" t="str">
        <f>K4869</f>
        <v/>
      </c>
      <c r="T4869">
        <f>R4869+(P4869*(IFERROR(VLOOKUP($A4869,STOK_AWAL,13,0),0)))</f>
        <v>0</v>
      </c>
      <c r="U4869" t="str">
        <f>M4869</f>
        <v/>
      </c>
    </row>
    <row r="4870" spans="1:21" x14ac:dyDescent="0.25">
      <c r="A4870" t="str">
        <f>IF('3.Stok Awal'!$A4870=0,"",'3.Stok Awal'!$A4870)</f>
        <v/>
      </c>
      <c r="B4870" t="str">
        <f>IF('3.Stok Awal'!$B4870=0,"",'3.Stok Awal'!$B4870)</f>
        <v/>
      </c>
      <c r="C4870" t="str">
        <f>IF('3.Stok Awal'!$C4870=0,"",'3.Stok Awal'!$C4870)</f>
        <v/>
      </c>
      <c r="D4870" t="str">
        <f>IF('3.Stok Awal'!$D4870=0,"",'3.Stok Awal'!$D4870)</f>
        <v/>
      </c>
      <c r="E4870" t="str">
        <f>IF('3.Stok Awal'!$E4870=0,"",'3.Stok Awal'!$E4870)</f>
        <v/>
      </c>
      <c r="F4870" s="4" t="str">
        <f>IF('3.Stok Awal'!$F4870=0,"",'3.Stok Awal'!$F4870)</f>
        <v/>
      </c>
      <c r="G4870" s="4" t="str">
        <f t="shared" ref="G4870:G4933" si="76">A4870&amp;F4870</f>
        <v/>
      </c>
      <c r="H4870">
        <f>IF('3.Stok Awal'!$I4870=0,0,'3.Stok Awal'!$I4870)</f>
        <v>0</v>
      </c>
      <c r="I4870" t="str">
        <f>IF('3.Stok Awal'!$J4870=0,"",'3.Stok Awal'!$J4870)</f>
        <v/>
      </c>
      <c r="J4870">
        <f>IF('3.Stok Awal'!$K4870=0,0,'3.Stok Awal'!$K4870)</f>
        <v>0</v>
      </c>
      <c r="K4870" t="str">
        <f>IF('3.Stok Awal'!$L4870=0,"",'3.Stok Awal'!$L4870)</f>
        <v/>
      </c>
      <c r="L4870">
        <f>IF('3.Stok Awal'!$N4870=0,0,'3.Stok Awal'!$N4870)</f>
        <v>0</v>
      </c>
      <c r="M4870" t="str">
        <f>IF('3.Stok Awal'!$O4870=0,"",'3.Stok Awal'!$O4870)</f>
        <v/>
      </c>
      <c r="N4870">
        <f>SUMIF('4.Sell to Trade'!$O$5:$O$5003,'5.Stok Akhir'!$G4870,'4.Sell to Trade'!$Q$5:$Q$5003)</f>
        <v>0</v>
      </c>
      <c r="O4870" t="str">
        <f>IF('3.Stok Awal'!$L4870=0,"",'3.Stok Awal'!$L4870)</f>
        <v/>
      </c>
      <c r="P4870">
        <f>IF(ISNA(VLOOKUP($A4870,STOK_AWAL,13,0)),0,IF(VLOOKUP($A4870,STOK_AWAL,13,0)&gt;0,ROUNDDOWN(L4870/VLOOKUP($A4870,STOK_AWAL,13,0),0),0))</f>
        <v>0</v>
      </c>
      <c r="Q4870" t="str">
        <f>I4870</f>
        <v/>
      </c>
      <c r="R4870">
        <f>IFERROR(MOD(L4870,VLOOKUP($A4870,STOK_AWAL,13,0)),0)</f>
        <v>0</v>
      </c>
      <c r="S4870" t="str">
        <f>K4870</f>
        <v/>
      </c>
      <c r="T4870">
        <f>R4870+(P4870*(IFERROR(VLOOKUP($A4870,STOK_AWAL,13,0),0)))</f>
        <v>0</v>
      </c>
      <c r="U4870" t="str">
        <f>M4870</f>
        <v/>
      </c>
    </row>
    <row r="4871" spans="1:21" x14ac:dyDescent="0.25">
      <c r="A4871" t="str">
        <f>IF('3.Stok Awal'!$A4871=0,"",'3.Stok Awal'!$A4871)</f>
        <v/>
      </c>
      <c r="B4871" t="str">
        <f>IF('3.Stok Awal'!$B4871=0,"",'3.Stok Awal'!$B4871)</f>
        <v/>
      </c>
      <c r="C4871" t="str">
        <f>IF('3.Stok Awal'!$C4871=0,"",'3.Stok Awal'!$C4871)</f>
        <v/>
      </c>
      <c r="D4871" t="str">
        <f>IF('3.Stok Awal'!$D4871=0,"",'3.Stok Awal'!$D4871)</f>
        <v/>
      </c>
      <c r="E4871" t="str">
        <f>IF('3.Stok Awal'!$E4871=0,"",'3.Stok Awal'!$E4871)</f>
        <v/>
      </c>
      <c r="F4871" s="4" t="str">
        <f>IF('3.Stok Awal'!$F4871=0,"",'3.Stok Awal'!$F4871)</f>
        <v/>
      </c>
      <c r="G4871" s="4" t="str">
        <f t="shared" si="76"/>
        <v/>
      </c>
      <c r="H4871">
        <f>IF('3.Stok Awal'!$I4871=0,0,'3.Stok Awal'!$I4871)</f>
        <v>0</v>
      </c>
      <c r="I4871" t="str">
        <f>IF('3.Stok Awal'!$J4871=0,"",'3.Stok Awal'!$J4871)</f>
        <v/>
      </c>
      <c r="J4871">
        <f>IF('3.Stok Awal'!$K4871=0,0,'3.Stok Awal'!$K4871)</f>
        <v>0</v>
      </c>
      <c r="K4871" t="str">
        <f>IF('3.Stok Awal'!$L4871=0,"",'3.Stok Awal'!$L4871)</f>
        <v/>
      </c>
      <c r="L4871">
        <f>IF('3.Stok Awal'!$N4871=0,0,'3.Stok Awal'!$N4871)</f>
        <v>0</v>
      </c>
      <c r="M4871" t="str">
        <f>IF('3.Stok Awal'!$O4871=0,"",'3.Stok Awal'!$O4871)</f>
        <v/>
      </c>
      <c r="N4871">
        <f>SUMIF('4.Sell to Trade'!$O$5:$O$5003,'5.Stok Akhir'!$G4871,'4.Sell to Trade'!$Q$5:$Q$5003)</f>
        <v>0</v>
      </c>
      <c r="O4871" t="str">
        <f>IF('3.Stok Awal'!$L4871=0,"",'3.Stok Awal'!$L4871)</f>
        <v/>
      </c>
      <c r="P4871">
        <f>IF(ISNA(VLOOKUP($A4871,STOK_AWAL,13,0)),0,IF(VLOOKUP($A4871,STOK_AWAL,13,0)&gt;0,ROUNDDOWN(L4871/VLOOKUP($A4871,STOK_AWAL,13,0),0),0))</f>
        <v>0</v>
      </c>
      <c r="Q4871" t="str">
        <f>I4871</f>
        <v/>
      </c>
      <c r="R4871">
        <f>IFERROR(MOD(L4871,VLOOKUP($A4871,STOK_AWAL,13,0)),0)</f>
        <v>0</v>
      </c>
      <c r="S4871" t="str">
        <f>K4871</f>
        <v/>
      </c>
      <c r="T4871">
        <f>R4871+(P4871*(IFERROR(VLOOKUP($A4871,STOK_AWAL,13,0),0)))</f>
        <v>0</v>
      </c>
      <c r="U4871" t="str">
        <f>M4871</f>
        <v/>
      </c>
    </row>
    <row r="4872" spans="1:21" x14ac:dyDescent="0.25">
      <c r="A4872" t="str">
        <f>IF('3.Stok Awal'!$A4872=0,"",'3.Stok Awal'!$A4872)</f>
        <v/>
      </c>
      <c r="B4872" t="str">
        <f>IF('3.Stok Awal'!$B4872=0,"",'3.Stok Awal'!$B4872)</f>
        <v/>
      </c>
      <c r="C4872" t="str">
        <f>IF('3.Stok Awal'!$C4872=0,"",'3.Stok Awal'!$C4872)</f>
        <v/>
      </c>
      <c r="D4872" t="str">
        <f>IF('3.Stok Awal'!$D4872=0,"",'3.Stok Awal'!$D4872)</f>
        <v/>
      </c>
      <c r="E4872" t="str">
        <f>IF('3.Stok Awal'!$E4872=0,"",'3.Stok Awal'!$E4872)</f>
        <v/>
      </c>
      <c r="F4872" s="4" t="str">
        <f>IF('3.Stok Awal'!$F4872=0,"",'3.Stok Awal'!$F4872)</f>
        <v/>
      </c>
      <c r="G4872" s="4" t="str">
        <f t="shared" si="76"/>
        <v/>
      </c>
      <c r="H4872">
        <f>IF('3.Stok Awal'!$I4872=0,0,'3.Stok Awal'!$I4872)</f>
        <v>0</v>
      </c>
      <c r="I4872" t="str">
        <f>IF('3.Stok Awal'!$J4872=0,"",'3.Stok Awal'!$J4872)</f>
        <v/>
      </c>
      <c r="J4872">
        <f>IF('3.Stok Awal'!$K4872=0,0,'3.Stok Awal'!$K4872)</f>
        <v>0</v>
      </c>
      <c r="K4872" t="str">
        <f>IF('3.Stok Awal'!$L4872=0,"",'3.Stok Awal'!$L4872)</f>
        <v/>
      </c>
      <c r="L4872">
        <f>IF('3.Stok Awal'!$N4872=0,0,'3.Stok Awal'!$N4872)</f>
        <v>0</v>
      </c>
      <c r="M4872" t="str">
        <f>IF('3.Stok Awal'!$O4872=0,"",'3.Stok Awal'!$O4872)</f>
        <v/>
      </c>
      <c r="N4872">
        <f>SUMIF('4.Sell to Trade'!$O$5:$O$5003,'5.Stok Akhir'!$G4872,'4.Sell to Trade'!$Q$5:$Q$5003)</f>
        <v>0</v>
      </c>
      <c r="O4872" t="str">
        <f>IF('3.Stok Awal'!$L4872=0,"",'3.Stok Awal'!$L4872)</f>
        <v/>
      </c>
      <c r="P4872">
        <f>IF(ISNA(VLOOKUP($A4872,STOK_AWAL,13,0)),0,IF(VLOOKUP($A4872,STOK_AWAL,13,0)&gt;0,ROUNDDOWN(L4872/VLOOKUP($A4872,STOK_AWAL,13,0),0),0))</f>
        <v>0</v>
      </c>
      <c r="Q4872" t="str">
        <f>I4872</f>
        <v/>
      </c>
      <c r="R4872">
        <f>IFERROR(MOD(L4872,VLOOKUP($A4872,STOK_AWAL,13,0)),0)</f>
        <v>0</v>
      </c>
      <c r="S4872" t="str">
        <f>K4872</f>
        <v/>
      </c>
      <c r="T4872">
        <f>R4872+(P4872*(IFERROR(VLOOKUP($A4872,STOK_AWAL,13,0),0)))</f>
        <v>0</v>
      </c>
      <c r="U4872" t="str">
        <f>M4872</f>
        <v/>
      </c>
    </row>
    <row r="4873" spans="1:21" x14ac:dyDescent="0.25">
      <c r="A4873" t="str">
        <f>IF('3.Stok Awal'!$A4873=0,"",'3.Stok Awal'!$A4873)</f>
        <v/>
      </c>
      <c r="B4873" t="str">
        <f>IF('3.Stok Awal'!$B4873=0,"",'3.Stok Awal'!$B4873)</f>
        <v/>
      </c>
      <c r="C4873" t="str">
        <f>IF('3.Stok Awal'!$C4873=0,"",'3.Stok Awal'!$C4873)</f>
        <v/>
      </c>
      <c r="D4873" t="str">
        <f>IF('3.Stok Awal'!$D4873=0,"",'3.Stok Awal'!$D4873)</f>
        <v/>
      </c>
      <c r="E4873" t="str">
        <f>IF('3.Stok Awal'!$E4873=0,"",'3.Stok Awal'!$E4873)</f>
        <v/>
      </c>
      <c r="F4873" s="4" t="str">
        <f>IF('3.Stok Awal'!$F4873=0,"",'3.Stok Awal'!$F4873)</f>
        <v/>
      </c>
      <c r="G4873" s="4" t="str">
        <f t="shared" si="76"/>
        <v/>
      </c>
      <c r="H4873">
        <f>IF('3.Stok Awal'!$I4873=0,0,'3.Stok Awal'!$I4873)</f>
        <v>0</v>
      </c>
      <c r="I4873" t="str">
        <f>IF('3.Stok Awal'!$J4873=0,"",'3.Stok Awal'!$J4873)</f>
        <v/>
      </c>
      <c r="J4873">
        <f>IF('3.Stok Awal'!$K4873=0,0,'3.Stok Awal'!$K4873)</f>
        <v>0</v>
      </c>
      <c r="K4873" t="str">
        <f>IF('3.Stok Awal'!$L4873=0,"",'3.Stok Awal'!$L4873)</f>
        <v/>
      </c>
      <c r="L4873">
        <f>IF('3.Stok Awal'!$N4873=0,0,'3.Stok Awal'!$N4873)</f>
        <v>0</v>
      </c>
      <c r="M4873" t="str">
        <f>IF('3.Stok Awal'!$O4873=0,"",'3.Stok Awal'!$O4873)</f>
        <v/>
      </c>
      <c r="N4873">
        <f>SUMIF('4.Sell to Trade'!$O$5:$O$5003,'5.Stok Akhir'!$G4873,'4.Sell to Trade'!$Q$5:$Q$5003)</f>
        <v>0</v>
      </c>
      <c r="O4873" t="str">
        <f>IF('3.Stok Awal'!$L4873=0,"",'3.Stok Awal'!$L4873)</f>
        <v/>
      </c>
      <c r="P4873">
        <f>IF(ISNA(VLOOKUP($A4873,STOK_AWAL,13,0)),0,IF(VLOOKUP($A4873,STOK_AWAL,13,0)&gt;0,ROUNDDOWN(L4873/VLOOKUP($A4873,STOK_AWAL,13,0),0),0))</f>
        <v>0</v>
      </c>
      <c r="Q4873" t="str">
        <f>I4873</f>
        <v/>
      </c>
      <c r="R4873">
        <f>IFERROR(MOD(L4873,VLOOKUP($A4873,STOK_AWAL,13,0)),0)</f>
        <v>0</v>
      </c>
      <c r="S4873" t="str">
        <f>K4873</f>
        <v/>
      </c>
      <c r="T4873">
        <f>R4873+(P4873*(IFERROR(VLOOKUP($A4873,STOK_AWAL,13,0),0)))</f>
        <v>0</v>
      </c>
      <c r="U4873" t="str">
        <f>M4873</f>
        <v/>
      </c>
    </row>
    <row r="4874" spans="1:21" x14ac:dyDescent="0.25">
      <c r="A4874" t="str">
        <f>IF('3.Stok Awal'!$A4874=0,"",'3.Stok Awal'!$A4874)</f>
        <v/>
      </c>
      <c r="B4874" t="str">
        <f>IF('3.Stok Awal'!$B4874=0,"",'3.Stok Awal'!$B4874)</f>
        <v/>
      </c>
      <c r="C4874" t="str">
        <f>IF('3.Stok Awal'!$C4874=0,"",'3.Stok Awal'!$C4874)</f>
        <v/>
      </c>
      <c r="D4874" t="str">
        <f>IF('3.Stok Awal'!$D4874=0,"",'3.Stok Awal'!$D4874)</f>
        <v/>
      </c>
      <c r="E4874" t="str">
        <f>IF('3.Stok Awal'!$E4874=0,"",'3.Stok Awal'!$E4874)</f>
        <v/>
      </c>
      <c r="F4874" s="4" t="str">
        <f>IF('3.Stok Awal'!$F4874=0,"",'3.Stok Awal'!$F4874)</f>
        <v/>
      </c>
      <c r="G4874" s="4" t="str">
        <f t="shared" si="76"/>
        <v/>
      </c>
      <c r="H4874">
        <f>IF('3.Stok Awal'!$I4874=0,0,'3.Stok Awal'!$I4874)</f>
        <v>0</v>
      </c>
      <c r="I4874" t="str">
        <f>IF('3.Stok Awal'!$J4874=0,"",'3.Stok Awal'!$J4874)</f>
        <v/>
      </c>
      <c r="J4874">
        <f>IF('3.Stok Awal'!$K4874=0,0,'3.Stok Awal'!$K4874)</f>
        <v>0</v>
      </c>
      <c r="K4874" t="str">
        <f>IF('3.Stok Awal'!$L4874=0,"",'3.Stok Awal'!$L4874)</f>
        <v/>
      </c>
      <c r="L4874">
        <f>IF('3.Stok Awal'!$N4874=0,0,'3.Stok Awal'!$N4874)</f>
        <v>0</v>
      </c>
      <c r="M4874" t="str">
        <f>IF('3.Stok Awal'!$O4874=0,"",'3.Stok Awal'!$O4874)</f>
        <v/>
      </c>
      <c r="N4874">
        <f>SUMIF('4.Sell to Trade'!$O$5:$O$5003,'5.Stok Akhir'!$G4874,'4.Sell to Trade'!$Q$5:$Q$5003)</f>
        <v>0</v>
      </c>
      <c r="O4874" t="str">
        <f>IF('3.Stok Awal'!$L4874=0,"",'3.Stok Awal'!$L4874)</f>
        <v/>
      </c>
      <c r="P4874">
        <f>IF(ISNA(VLOOKUP($A4874,STOK_AWAL,13,0)),0,IF(VLOOKUP($A4874,STOK_AWAL,13,0)&gt;0,ROUNDDOWN(L4874/VLOOKUP($A4874,STOK_AWAL,13,0),0),0))</f>
        <v>0</v>
      </c>
      <c r="Q4874" t="str">
        <f>I4874</f>
        <v/>
      </c>
      <c r="R4874">
        <f>IFERROR(MOD(L4874,VLOOKUP($A4874,STOK_AWAL,13,0)),0)</f>
        <v>0</v>
      </c>
      <c r="S4874" t="str">
        <f>K4874</f>
        <v/>
      </c>
      <c r="T4874">
        <f>R4874+(P4874*(IFERROR(VLOOKUP($A4874,STOK_AWAL,13,0),0)))</f>
        <v>0</v>
      </c>
      <c r="U4874" t="str">
        <f>M4874</f>
        <v/>
      </c>
    </row>
    <row r="4875" spans="1:21" x14ac:dyDescent="0.25">
      <c r="A4875" t="str">
        <f>IF('3.Stok Awal'!$A4875=0,"",'3.Stok Awal'!$A4875)</f>
        <v/>
      </c>
      <c r="B4875" t="str">
        <f>IF('3.Stok Awal'!$B4875=0,"",'3.Stok Awal'!$B4875)</f>
        <v/>
      </c>
      <c r="C4875" t="str">
        <f>IF('3.Stok Awal'!$C4875=0,"",'3.Stok Awal'!$C4875)</f>
        <v/>
      </c>
      <c r="D4875" t="str">
        <f>IF('3.Stok Awal'!$D4875=0,"",'3.Stok Awal'!$D4875)</f>
        <v/>
      </c>
      <c r="E4875" t="str">
        <f>IF('3.Stok Awal'!$E4875=0,"",'3.Stok Awal'!$E4875)</f>
        <v/>
      </c>
      <c r="F4875" s="4" t="str">
        <f>IF('3.Stok Awal'!$F4875=0,"",'3.Stok Awal'!$F4875)</f>
        <v/>
      </c>
      <c r="G4875" s="4" t="str">
        <f t="shared" si="76"/>
        <v/>
      </c>
      <c r="H4875">
        <f>IF('3.Stok Awal'!$I4875=0,0,'3.Stok Awal'!$I4875)</f>
        <v>0</v>
      </c>
      <c r="I4875" t="str">
        <f>IF('3.Stok Awal'!$J4875=0,"",'3.Stok Awal'!$J4875)</f>
        <v/>
      </c>
      <c r="J4875">
        <f>IF('3.Stok Awal'!$K4875=0,0,'3.Stok Awal'!$K4875)</f>
        <v>0</v>
      </c>
      <c r="K4875" t="str">
        <f>IF('3.Stok Awal'!$L4875=0,"",'3.Stok Awal'!$L4875)</f>
        <v/>
      </c>
      <c r="L4875">
        <f>IF('3.Stok Awal'!$N4875=0,0,'3.Stok Awal'!$N4875)</f>
        <v>0</v>
      </c>
      <c r="M4875" t="str">
        <f>IF('3.Stok Awal'!$O4875=0,"",'3.Stok Awal'!$O4875)</f>
        <v/>
      </c>
      <c r="N4875">
        <f>SUMIF('4.Sell to Trade'!$O$5:$O$5003,'5.Stok Akhir'!$G4875,'4.Sell to Trade'!$Q$5:$Q$5003)</f>
        <v>0</v>
      </c>
      <c r="O4875" t="str">
        <f>IF('3.Stok Awal'!$L4875=0,"",'3.Stok Awal'!$L4875)</f>
        <v/>
      </c>
      <c r="P4875">
        <f>IF(ISNA(VLOOKUP($A4875,STOK_AWAL,13,0)),0,IF(VLOOKUP($A4875,STOK_AWAL,13,0)&gt;0,ROUNDDOWN(L4875/VLOOKUP($A4875,STOK_AWAL,13,0),0),0))</f>
        <v>0</v>
      </c>
      <c r="Q4875" t="str">
        <f>I4875</f>
        <v/>
      </c>
      <c r="R4875">
        <f>IFERROR(MOD(L4875,VLOOKUP($A4875,STOK_AWAL,13,0)),0)</f>
        <v>0</v>
      </c>
      <c r="S4875" t="str">
        <f>K4875</f>
        <v/>
      </c>
      <c r="T4875">
        <f>R4875+(P4875*(IFERROR(VLOOKUP($A4875,STOK_AWAL,13,0),0)))</f>
        <v>0</v>
      </c>
      <c r="U4875" t="str">
        <f>M4875</f>
        <v/>
      </c>
    </row>
    <row r="4876" spans="1:21" x14ac:dyDescent="0.25">
      <c r="A4876" t="str">
        <f>IF('3.Stok Awal'!$A4876=0,"",'3.Stok Awal'!$A4876)</f>
        <v/>
      </c>
      <c r="B4876" t="str">
        <f>IF('3.Stok Awal'!$B4876=0,"",'3.Stok Awal'!$B4876)</f>
        <v/>
      </c>
      <c r="C4876" t="str">
        <f>IF('3.Stok Awal'!$C4876=0,"",'3.Stok Awal'!$C4876)</f>
        <v/>
      </c>
      <c r="D4876" t="str">
        <f>IF('3.Stok Awal'!$D4876=0,"",'3.Stok Awal'!$D4876)</f>
        <v/>
      </c>
      <c r="E4876" t="str">
        <f>IF('3.Stok Awal'!$E4876=0,"",'3.Stok Awal'!$E4876)</f>
        <v/>
      </c>
      <c r="F4876" s="4" t="str">
        <f>IF('3.Stok Awal'!$F4876=0,"",'3.Stok Awal'!$F4876)</f>
        <v/>
      </c>
      <c r="G4876" s="4" t="str">
        <f t="shared" si="76"/>
        <v/>
      </c>
      <c r="H4876">
        <f>IF('3.Stok Awal'!$I4876=0,0,'3.Stok Awal'!$I4876)</f>
        <v>0</v>
      </c>
      <c r="I4876" t="str">
        <f>IF('3.Stok Awal'!$J4876=0,"",'3.Stok Awal'!$J4876)</f>
        <v/>
      </c>
      <c r="J4876">
        <f>IF('3.Stok Awal'!$K4876=0,0,'3.Stok Awal'!$K4876)</f>
        <v>0</v>
      </c>
      <c r="K4876" t="str">
        <f>IF('3.Stok Awal'!$L4876=0,"",'3.Stok Awal'!$L4876)</f>
        <v/>
      </c>
      <c r="L4876">
        <f>IF('3.Stok Awal'!$N4876=0,0,'3.Stok Awal'!$N4876)</f>
        <v>0</v>
      </c>
      <c r="M4876" t="str">
        <f>IF('3.Stok Awal'!$O4876=0,"",'3.Stok Awal'!$O4876)</f>
        <v/>
      </c>
      <c r="N4876">
        <f>SUMIF('4.Sell to Trade'!$O$5:$O$5003,'5.Stok Akhir'!$G4876,'4.Sell to Trade'!$Q$5:$Q$5003)</f>
        <v>0</v>
      </c>
      <c r="O4876" t="str">
        <f>IF('3.Stok Awal'!$L4876=0,"",'3.Stok Awal'!$L4876)</f>
        <v/>
      </c>
      <c r="P4876">
        <f>IF(ISNA(VLOOKUP($A4876,STOK_AWAL,13,0)),0,IF(VLOOKUP($A4876,STOK_AWAL,13,0)&gt;0,ROUNDDOWN(L4876/VLOOKUP($A4876,STOK_AWAL,13,0),0),0))</f>
        <v>0</v>
      </c>
      <c r="Q4876" t="str">
        <f>I4876</f>
        <v/>
      </c>
      <c r="R4876">
        <f>IFERROR(MOD(L4876,VLOOKUP($A4876,STOK_AWAL,13,0)),0)</f>
        <v>0</v>
      </c>
      <c r="S4876" t="str">
        <f>K4876</f>
        <v/>
      </c>
      <c r="T4876">
        <f>R4876+(P4876*(IFERROR(VLOOKUP($A4876,STOK_AWAL,13,0),0)))</f>
        <v>0</v>
      </c>
      <c r="U4876" t="str">
        <f>M4876</f>
        <v/>
      </c>
    </row>
    <row r="4877" spans="1:21" x14ac:dyDescent="0.25">
      <c r="A4877" t="str">
        <f>IF('3.Stok Awal'!$A4877=0,"",'3.Stok Awal'!$A4877)</f>
        <v/>
      </c>
      <c r="B4877" t="str">
        <f>IF('3.Stok Awal'!$B4877=0,"",'3.Stok Awal'!$B4877)</f>
        <v/>
      </c>
      <c r="C4877" t="str">
        <f>IF('3.Stok Awal'!$C4877=0,"",'3.Stok Awal'!$C4877)</f>
        <v/>
      </c>
      <c r="D4877" t="str">
        <f>IF('3.Stok Awal'!$D4877=0,"",'3.Stok Awal'!$D4877)</f>
        <v/>
      </c>
      <c r="E4877" t="str">
        <f>IF('3.Stok Awal'!$E4877=0,"",'3.Stok Awal'!$E4877)</f>
        <v/>
      </c>
      <c r="F4877" s="4" t="str">
        <f>IF('3.Stok Awal'!$F4877=0,"",'3.Stok Awal'!$F4877)</f>
        <v/>
      </c>
      <c r="G4877" s="4" t="str">
        <f t="shared" si="76"/>
        <v/>
      </c>
      <c r="H4877">
        <f>IF('3.Stok Awal'!$I4877=0,0,'3.Stok Awal'!$I4877)</f>
        <v>0</v>
      </c>
      <c r="I4877" t="str">
        <f>IF('3.Stok Awal'!$J4877=0,"",'3.Stok Awal'!$J4877)</f>
        <v/>
      </c>
      <c r="J4877">
        <f>IF('3.Stok Awal'!$K4877=0,0,'3.Stok Awal'!$K4877)</f>
        <v>0</v>
      </c>
      <c r="K4877" t="str">
        <f>IF('3.Stok Awal'!$L4877=0,"",'3.Stok Awal'!$L4877)</f>
        <v/>
      </c>
      <c r="L4877">
        <f>IF('3.Stok Awal'!$N4877=0,0,'3.Stok Awal'!$N4877)</f>
        <v>0</v>
      </c>
      <c r="M4877" t="str">
        <f>IF('3.Stok Awal'!$O4877=0,"",'3.Stok Awal'!$O4877)</f>
        <v/>
      </c>
      <c r="N4877">
        <f>SUMIF('4.Sell to Trade'!$O$5:$O$5003,'5.Stok Akhir'!$G4877,'4.Sell to Trade'!$Q$5:$Q$5003)</f>
        <v>0</v>
      </c>
      <c r="O4877" t="str">
        <f>IF('3.Stok Awal'!$L4877=0,"",'3.Stok Awal'!$L4877)</f>
        <v/>
      </c>
      <c r="P4877">
        <f>IF(ISNA(VLOOKUP($A4877,STOK_AWAL,13,0)),0,IF(VLOOKUP($A4877,STOK_AWAL,13,0)&gt;0,ROUNDDOWN(L4877/VLOOKUP($A4877,STOK_AWAL,13,0),0),0))</f>
        <v>0</v>
      </c>
      <c r="Q4877" t="str">
        <f>I4877</f>
        <v/>
      </c>
      <c r="R4877">
        <f>IFERROR(MOD(L4877,VLOOKUP($A4877,STOK_AWAL,13,0)),0)</f>
        <v>0</v>
      </c>
      <c r="S4877" t="str">
        <f>K4877</f>
        <v/>
      </c>
      <c r="T4877">
        <f>R4877+(P4877*(IFERROR(VLOOKUP($A4877,STOK_AWAL,13,0),0)))</f>
        <v>0</v>
      </c>
      <c r="U4877" t="str">
        <f>M4877</f>
        <v/>
      </c>
    </row>
    <row r="4878" spans="1:21" x14ac:dyDescent="0.25">
      <c r="A4878" t="str">
        <f>IF('3.Stok Awal'!$A4878=0,"",'3.Stok Awal'!$A4878)</f>
        <v/>
      </c>
      <c r="B4878" t="str">
        <f>IF('3.Stok Awal'!$B4878=0,"",'3.Stok Awal'!$B4878)</f>
        <v/>
      </c>
      <c r="C4878" t="str">
        <f>IF('3.Stok Awal'!$C4878=0,"",'3.Stok Awal'!$C4878)</f>
        <v/>
      </c>
      <c r="D4878" t="str">
        <f>IF('3.Stok Awal'!$D4878=0,"",'3.Stok Awal'!$D4878)</f>
        <v/>
      </c>
      <c r="E4878" t="str">
        <f>IF('3.Stok Awal'!$E4878=0,"",'3.Stok Awal'!$E4878)</f>
        <v/>
      </c>
      <c r="F4878" s="4" t="str">
        <f>IF('3.Stok Awal'!$F4878=0,"",'3.Stok Awal'!$F4878)</f>
        <v/>
      </c>
      <c r="G4878" s="4" t="str">
        <f t="shared" si="76"/>
        <v/>
      </c>
      <c r="H4878">
        <f>IF('3.Stok Awal'!$I4878=0,0,'3.Stok Awal'!$I4878)</f>
        <v>0</v>
      </c>
      <c r="I4878" t="str">
        <f>IF('3.Stok Awal'!$J4878=0,"",'3.Stok Awal'!$J4878)</f>
        <v/>
      </c>
      <c r="J4878">
        <f>IF('3.Stok Awal'!$K4878=0,0,'3.Stok Awal'!$K4878)</f>
        <v>0</v>
      </c>
      <c r="K4878" t="str">
        <f>IF('3.Stok Awal'!$L4878=0,"",'3.Stok Awal'!$L4878)</f>
        <v/>
      </c>
      <c r="L4878">
        <f>IF('3.Stok Awal'!$N4878=0,0,'3.Stok Awal'!$N4878)</f>
        <v>0</v>
      </c>
      <c r="M4878" t="str">
        <f>IF('3.Stok Awal'!$O4878=0,"",'3.Stok Awal'!$O4878)</f>
        <v/>
      </c>
      <c r="N4878">
        <f>SUMIF('4.Sell to Trade'!$O$5:$O$5003,'5.Stok Akhir'!$G4878,'4.Sell to Trade'!$Q$5:$Q$5003)</f>
        <v>0</v>
      </c>
      <c r="O4878" t="str">
        <f>IF('3.Stok Awal'!$L4878=0,"",'3.Stok Awal'!$L4878)</f>
        <v/>
      </c>
      <c r="P4878">
        <f>IF(ISNA(VLOOKUP($A4878,STOK_AWAL,13,0)),0,IF(VLOOKUP($A4878,STOK_AWAL,13,0)&gt;0,ROUNDDOWN(L4878/VLOOKUP($A4878,STOK_AWAL,13,0),0),0))</f>
        <v>0</v>
      </c>
      <c r="Q4878" t="str">
        <f>I4878</f>
        <v/>
      </c>
      <c r="R4878">
        <f>IFERROR(MOD(L4878,VLOOKUP($A4878,STOK_AWAL,13,0)),0)</f>
        <v>0</v>
      </c>
      <c r="S4878" t="str">
        <f>K4878</f>
        <v/>
      </c>
      <c r="T4878">
        <f>R4878+(P4878*(IFERROR(VLOOKUP($A4878,STOK_AWAL,13,0),0)))</f>
        <v>0</v>
      </c>
      <c r="U4878" t="str">
        <f>M4878</f>
        <v/>
      </c>
    </row>
    <row r="4879" spans="1:21" x14ac:dyDescent="0.25">
      <c r="A4879" t="str">
        <f>IF('3.Stok Awal'!$A4879=0,"",'3.Stok Awal'!$A4879)</f>
        <v/>
      </c>
      <c r="B4879" t="str">
        <f>IF('3.Stok Awal'!$B4879=0,"",'3.Stok Awal'!$B4879)</f>
        <v/>
      </c>
      <c r="C4879" t="str">
        <f>IF('3.Stok Awal'!$C4879=0,"",'3.Stok Awal'!$C4879)</f>
        <v/>
      </c>
      <c r="D4879" t="str">
        <f>IF('3.Stok Awal'!$D4879=0,"",'3.Stok Awal'!$D4879)</f>
        <v/>
      </c>
      <c r="E4879" t="str">
        <f>IF('3.Stok Awal'!$E4879=0,"",'3.Stok Awal'!$E4879)</f>
        <v/>
      </c>
      <c r="F4879" s="4" t="str">
        <f>IF('3.Stok Awal'!$F4879=0,"",'3.Stok Awal'!$F4879)</f>
        <v/>
      </c>
      <c r="G4879" s="4" t="str">
        <f t="shared" si="76"/>
        <v/>
      </c>
      <c r="H4879">
        <f>IF('3.Stok Awal'!$I4879=0,0,'3.Stok Awal'!$I4879)</f>
        <v>0</v>
      </c>
      <c r="I4879" t="str">
        <f>IF('3.Stok Awal'!$J4879=0,"",'3.Stok Awal'!$J4879)</f>
        <v/>
      </c>
      <c r="J4879">
        <f>IF('3.Stok Awal'!$K4879=0,0,'3.Stok Awal'!$K4879)</f>
        <v>0</v>
      </c>
      <c r="K4879" t="str">
        <f>IF('3.Stok Awal'!$L4879=0,"",'3.Stok Awal'!$L4879)</f>
        <v/>
      </c>
      <c r="L4879">
        <f>IF('3.Stok Awal'!$N4879=0,0,'3.Stok Awal'!$N4879)</f>
        <v>0</v>
      </c>
      <c r="M4879" t="str">
        <f>IF('3.Stok Awal'!$O4879=0,"",'3.Stok Awal'!$O4879)</f>
        <v/>
      </c>
      <c r="N4879">
        <f>SUMIF('4.Sell to Trade'!$O$5:$O$5003,'5.Stok Akhir'!$G4879,'4.Sell to Trade'!$Q$5:$Q$5003)</f>
        <v>0</v>
      </c>
      <c r="O4879" t="str">
        <f>IF('3.Stok Awal'!$L4879=0,"",'3.Stok Awal'!$L4879)</f>
        <v/>
      </c>
      <c r="P4879">
        <f>IF(ISNA(VLOOKUP($A4879,STOK_AWAL,13,0)),0,IF(VLOOKUP($A4879,STOK_AWAL,13,0)&gt;0,ROUNDDOWN(L4879/VLOOKUP($A4879,STOK_AWAL,13,0),0),0))</f>
        <v>0</v>
      </c>
      <c r="Q4879" t="str">
        <f>I4879</f>
        <v/>
      </c>
      <c r="R4879">
        <f>IFERROR(MOD(L4879,VLOOKUP($A4879,STOK_AWAL,13,0)),0)</f>
        <v>0</v>
      </c>
      <c r="S4879" t="str">
        <f>K4879</f>
        <v/>
      </c>
      <c r="T4879">
        <f>R4879+(P4879*(IFERROR(VLOOKUP($A4879,STOK_AWAL,13,0),0)))</f>
        <v>0</v>
      </c>
      <c r="U4879" t="str">
        <f>M4879</f>
        <v/>
      </c>
    </row>
    <row r="4880" spans="1:21" x14ac:dyDescent="0.25">
      <c r="A4880" t="str">
        <f>IF('3.Stok Awal'!$A4880=0,"",'3.Stok Awal'!$A4880)</f>
        <v/>
      </c>
      <c r="B4880" t="str">
        <f>IF('3.Stok Awal'!$B4880=0,"",'3.Stok Awal'!$B4880)</f>
        <v/>
      </c>
      <c r="C4880" t="str">
        <f>IF('3.Stok Awal'!$C4880=0,"",'3.Stok Awal'!$C4880)</f>
        <v/>
      </c>
      <c r="D4880" t="str">
        <f>IF('3.Stok Awal'!$D4880=0,"",'3.Stok Awal'!$D4880)</f>
        <v/>
      </c>
      <c r="E4880" t="str">
        <f>IF('3.Stok Awal'!$E4880=0,"",'3.Stok Awal'!$E4880)</f>
        <v/>
      </c>
      <c r="F4880" s="4" t="str">
        <f>IF('3.Stok Awal'!$F4880=0,"",'3.Stok Awal'!$F4880)</f>
        <v/>
      </c>
      <c r="G4880" s="4" t="str">
        <f t="shared" si="76"/>
        <v/>
      </c>
      <c r="H4880">
        <f>IF('3.Stok Awal'!$I4880=0,0,'3.Stok Awal'!$I4880)</f>
        <v>0</v>
      </c>
      <c r="I4880" t="str">
        <f>IF('3.Stok Awal'!$J4880=0,"",'3.Stok Awal'!$J4880)</f>
        <v/>
      </c>
      <c r="J4880">
        <f>IF('3.Stok Awal'!$K4880=0,0,'3.Stok Awal'!$K4880)</f>
        <v>0</v>
      </c>
      <c r="K4880" t="str">
        <f>IF('3.Stok Awal'!$L4880=0,"",'3.Stok Awal'!$L4880)</f>
        <v/>
      </c>
      <c r="L4880">
        <f>IF('3.Stok Awal'!$N4880=0,0,'3.Stok Awal'!$N4880)</f>
        <v>0</v>
      </c>
      <c r="M4880" t="str">
        <f>IF('3.Stok Awal'!$O4880=0,"",'3.Stok Awal'!$O4880)</f>
        <v/>
      </c>
      <c r="N4880">
        <f>SUMIF('4.Sell to Trade'!$O$5:$O$5003,'5.Stok Akhir'!$G4880,'4.Sell to Trade'!$Q$5:$Q$5003)</f>
        <v>0</v>
      </c>
      <c r="O4880" t="str">
        <f>IF('3.Stok Awal'!$L4880=0,"",'3.Stok Awal'!$L4880)</f>
        <v/>
      </c>
      <c r="P4880">
        <f>IF(ISNA(VLOOKUP($A4880,STOK_AWAL,13,0)),0,IF(VLOOKUP($A4880,STOK_AWAL,13,0)&gt;0,ROUNDDOWN(L4880/VLOOKUP($A4880,STOK_AWAL,13,0),0),0))</f>
        <v>0</v>
      </c>
      <c r="Q4880" t="str">
        <f>I4880</f>
        <v/>
      </c>
      <c r="R4880">
        <f>IFERROR(MOD(L4880,VLOOKUP($A4880,STOK_AWAL,13,0)),0)</f>
        <v>0</v>
      </c>
      <c r="S4880" t="str">
        <f>K4880</f>
        <v/>
      </c>
      <c r="T4880">
        <f>R4880+(P4880*(IFERROR(VLOOKUP($A4880,STOK_AWAL,13,0),0)))</f>
        <v>0</v>
      </c>
      <c r="U4880" t="str">
        <f>M4880</f>
        <v/>
      </c>
    </row>
    <row r="4881" spans="1:21" x14ac:dyDescent="0.25">
      <c r="A4881" t="str">
        <f>IF('3.Stok Awal'!$A4881=0,"",'3.Stok Awal'!$A4881)</f>
        <v/>
      </c>
      <c r="B4881" t="str">
        <f>IF('3.Stok Awal'!$B4881=0,"",'3.Stok Awal'!$B4881)</f>
        <v/>
      </c>
      <c r="C4881" t="str">
        <f>IF('3.Stok Awal'!$C4881=0,"",'3.Stok Awal'!$C4881)</f>
        <v/>
      </c>
      <c r="D4881" t="str">
        <f>IF('3.Stok Awal'!$D4881=0,"",'3.Stok Awal'!$D4881)</f>
        <v/>
      </c>
      <c r="E4881" t="str">
        <f>IF('3.Stok Awal'!$E4881=0,"",'3.Stok Awal'!$E4881)</f>
        <v/>
      </c>
      <c r="F4881" s="4" t="str">
        <f>IF('3.Stok Awal'!$F4881=0,"",'3.Stok Awal'!$F4881)</f>
        <v/>
      </c>
      <c r="G4881" s="4" t="str">
        <f t="shared" si="76"/>
        <v/>
      </c>
      <c r="H4881">
        <f>IF('3.Stok Awal'!$I4881=0,0,'3.Stok Awal'!$I4881)</f>
        <v>0</v>
      </c>
      <c r="I4881" t="str">
        <f>IF('3.Stok Awal'!$J4881=0,"",'3.Stok Awal'!$J4881)</f>
        <v/>
      </c>
      <c r="J4881">
        <f>IF('3.Stok Awal'!$K4881=0,0,'3.Stok Awal'!$K4881)</f>
        <v>0</v>
      </c>
      <c r="K4881" t="str">
        <f>IF('3.Stok Awal'!$L4881=0,"",'3.Stok Awal'!$L4881)</f>
        <v/>
      </c>
      <c r="L4881">
        <f>IF('3.Stok Awal'!$N4881=0,0,'3.Stok Awal'!$N4881)</f>
        <v>0</v>
      </c>
      <c r="M4881" t="str">
        <f>IF('3.Stok Awal'!$O4881=0,"",'3.Stok Awal'!$O4881)</f>
        <v/>
      </c>
      <c r="N4881">
        <f>SUMIF('4.Sell to Trade'!$O$5:$O$5003,'5.Stok Akhir'!$G4881,'4.Sell to Trade'!$Q$5:$Q$5003)</f>
        <v>0</v>
      </c>
      <c r="O4881" t="str">
        <f>IF('3.Stok Awal'!$L4881=0,"",'3.Stok Awal'!$L4881)</f>
        <v/>
      </c>
      <c r="P4881">
        <f>IF(ISNA(VLOOKUP($A4881,STOK_AWAL,13,0)),0,IF(VLOOKUP($A4881,STOK_AWAL,13,0)&gt;0,ROUNDDOWN(L4881/VLOOKUP($A4881,STOK_AWAL,13,0),0),0))</f>
        <v>0</v>
      </c>
      <c r="Q4881" t="str">
        <f>I4881</f>
        <v/>
      </c>
      <c r="R4881">
        <f>IFERROR(MOD(L4881,VLOOKUP($A4881,STOK_AWAL,13,0)),0)</f>
        <v>0</v>
      </c>
      <c r="S4881" t="str">
        <f>K4881</f>
        <v/>
      </c>
      <c r="T4881">
        <f>R4881+(P4881*(IFERROR(VLOOKUP($A4881,STOK_AWAL,13,0),0)))</f>
        <v>0</v>
      </c>
      <c r="U4881" t="str">
        <f>M4881</f>
        <v/>
      </c>
    </row>
    <row r="4882" spans="1:21" x14ac:dyDescent="0.25">
      <c r="A4882" t="str">
        <f>IF('3.Stok Awal'!$A4882=0,"",'3.Stok Awal'!$A4882)</f>
        <v/>
      </c>
      <c r="B4882" t="str">
        <f>IF('3.Stok Awal'!$B4882=0,"",'3.Stok Awal'!$B4882)</f>
        <v/>
      </c>
      <c r="C4882" t="str">
        <f>IF('3.Stok Awal'!$C4882=0,"",'3.Stok Awal'!$C4882)</f>
        <v/>
      </c>
      <c r="D4882" t="str">
        <f>IF('3.Stok Awal'!$D4882=0,"",'3.Stok Awal'!$D4882)</f>
        <v/>
      </c>
      <c r="E4882" t="str">
        <f>IF('3.Stok Awal'!$E4882=0,"",'3.Stok Awal'!$E4882)</f>
        <v/>
      </c>
      <c r="F4882" s="4" t="str">
        <f>IF('3.Stok Awal'!$F4882=0,"",'3.Stok Awal'!$F4882)</f>
        <v/>
      </c>
      <c r="G4882" s="4" t="str">
        <f t="shared" si="76"/>
        <v/>
      </c>
      <c r="H4882">
        <f>IF('3.Stok Awal'!$I4882=0,0,'3.Stok Awal'!$I4882)</f>
        <v>0</v>
      </c>
      <c r="I4882" t="str">
        <f>IF('3.Stok Awal'!$J4882=0,"",'3.Stok Awal'!$J4882)</f>
        <v/>
      </c>
      <c r="J4882">
        <f>IF('3.Stok Awal'!$K4882=0,0,'3.Stok Awal'!$K4882)</f>
        <v>0</v>
      </c>
      <c r="K4882" t="str">
        <f>IF('3.Stok Awal'!$L4882=0,"",'3.Stok Awal'!$L4882)</f>
        <v/>
      </c>
      <c r="L4882">
        <f>IF('3.Stok Awal'!$N4882=0,0,'3.Stok Awal'!$N4882)</f>
        <v>0</v>
      </c>
      <c r="M4882" t="str">
        <f>IF('3.Stok Awal'!$O4882=0,"",'3.Stok Awal'!$O4882)</f>
        <v/>
      </c>
      <c r="N4882">
        <f>SUMIF('4.Sell to Trade'!$O$5:$O$5003,'5.Stok Akhir'!$G4882,'4.Sell to Trade'!$Q$5:$Q$5003)</f>
        <v>0</v>
      </c>
      <c r="O4882" t="str">
        <f>IF('3.Stok Awal'!$L4882=0,"",'3.Stok Awal'!$L4882)</f>
        <v/>
      </c>
      <c r="P4882">
        <f>IF(ISNA(VLOOKUP($A4882,STOK_AWAL,13,0)),0,IF(VLOOKUP($A4882,STOK_AWAL,13,0)&gt;0,ROUNDDOWN(L4882/VLOOKUP($A4882,STOK_AWAL,13,0),0),0))</f>
        <v>0</v>
      </c>
      <c r="Q4882" t="str">
        <f>I4882</f>
        <v/>
      </c>
      <c r="R4882">
        <f>IFERROR(MOD(L4882,VLOOKUP($A4882,STOK_AWAL,13,0)),0)</f>
        <v>0</v>
      </c>
      <c r="S4882" t="str">
        <f>K4882</f>
        <v/>
      </c>
      <c r="T4882">
        <f>R4882+(P4882*(IFERROR(VLOOKUP($A4882,STOK_AWAL,13,0),0)))</f>
        <v>0</v>
      </c>
      <c r="U4882" t="str">
        <f>M4882</f>
        <v/>
      </c>
    </row>
    <row r="4883" spans="1:21" x14ac:dyDescent="0.25">
      <c r="A4883" t="str">
        <f>IF('3.Stok Awal'!$A4883=0,"",'3.Stok Awal'!$A4883)</f>
        <v/>
      </c>
      <c r="B4883" t="str">
        <f>IF('3.Stok Awal'!$B4883=0,"",'3.Stok Awal'!$B4883)</f>
        <v/>
      </c>
      <c r="C4883" t="str">
        <f>IF('3.Stok Awal'!$C4883=0,"",'3.Stok Awal'!$C4883)</f>
        <v/>
      </c>
      <c r="D4883" t="str">
        <f>IF('3.Stok Awal'!$D4883=0,"",'3.Stok Awal'!$D4883)</f>
        <v/>
      </c>
      <c r="E4883" t="str">
        <f>IF('3.Stok Awal'!$E4883=0,"",'3.Stok Awal'!$E4883)</f>
        <v/>
      </c>
      <c r="F4883" s="4" t="str">
        <f>IF('3.Stok Awal'!$F4883=0,"",'3.Stok Awal'!$F4883)</f>
        <v/>
      </c>
      <c r="G4883" s="4" t="str">
        <f t="shared" si="76"/>
        <v/>
      </c>
      <c r="H4883">
        <f>IF('3.Stok Awal'!$I4883=0,0,'3.Stok Awal'!$I4883)</f>
        <v>0</v>
      </c>
      <c r="I4883" t="str">
        <f>IF('3.Stok Awal'!$J4883=0,"",'3.Stok Awal'!$J4883)</f>
        <v/>
      </c>
      <c r="J4883">
        <f>IF('3.Stok Awal'!$K4883=0,0,'3.Stok Awal'!$K4883)</f>
        <v>0</v>
      </c>
      <c r="K4883" t="str">
        <f>IF('3.Stok Awal'!$L4883=0,"",'3.Stok Awal'!$L4883)</f>
        <v/>
      </c>
      <c r="L4883">
        <f>IF('3.Stok Awal'!$N4883=0,0,'3.Stok Awal'!$N4883)</f>
        <v>0</v>
      </c>
      <c r="M4883" t="str">
        <f>IF('3.Stok Awal'!$O4883=0,"",'3.Stok Awal'!$O4883)</f>
        <v/>
      </c>
      <c r="N4883">
        <f>SUMIF('4.Sell to Trade'!$O$5:$O$5003,'5.Stok Akhir'!$G4883,'4.Sell to Trade'!$Q$5:$Q$5003)</f>
        <v>0</v>
      </c>
      <c r="O4883" t="str">
        <f>IF('3.Stok Awal'!$L4883=0,"",'3.Stok Awal'!$L4883)</f>
        <v/>
      </c>
      <c r="P4883">
        <f>IF(ISNA(VLOOKUP($A4883,STOK_AWAL,13,0)),0,IF(VLOOKUP($A4883,STOK_AWAL,13,0)&gt;0,ROUNDDOWN(L4883/VLOOKUP($A4883,STOK_AWAL,13,0),0),0))</f>
        <v>0</v>
      </c>
      <c r="Q4883" t="str">
        <f>I4883</f>
        <v/>
      </c>
      <c r="R4883">
        <f>IFERROR(MOD(L4883,VLOOKUP($A4883,STOK_AWAL,13,0)),0)</f>
        <v>0</v>
      </c>
      <c r="S4883" t="str">
        <f>K4883</f>
        <v/>
      </c>
      <c r="T4883">
        <f>R4883+(P4883*(IFERROR(VLOOKUP($A4883,STOK_AWAL,13,0),0)))</f>
        <v>0</v>
      </c>
      <c r="U4883" t="str">
        <f>M4883</f>
        <v/>
      </c>
    </row>
    <row r="4884" spans="1:21" x14ac:dyDescent="0.25">
      <c r="A4884" t="str">
        <f>IF('3.Stok Awal'!$A4884=0,"",'3.Stok Awal'!$A4884)</f>
        <v/>
      </c>
      <c r="B4884" t="str">
        <f>IF('3.Stok Awal'!$B4884=0,"",'3.Stok Awal'!$B4884)</f>
        <v/>
      </c>
      <c r="C4884" t="str">
        <f>IF('3.Stok Awal'!$C4884=0,"",'3.Stok Awal'!$C4884)</f>
        <v/>
      </c>
      <c r="D4884" t="str">
        <f>IF('3.Stok Awal'!$D4884=0,"",'3.Stok Awal'!$D4884)</f>
        <v/>
      </c>
      <c r="E4884" t="str">
        <f>IF('3.Stok Awal'!$E4884=0,"",'3.Stok Awal'!$E4884)</f>
        <v/>
      </c>
      <c r="F4884" s="4" t="str">
        <f>IF('3.Stok Awal'!$F4884=0,"",'3.Stok Awal'!$F4884)</f>
        <v/>
      </c>
      <c r="G4884" s="4" t="str">
        <f t="shared" si="76"/>
        <v/>
      </c>
      <c r="H4884">
        <f>IF('3.Stok Awal'!$I4884=0,0,'3.Stok Awal'!$I4884)</f>
        <v>0</v>
      </c>
      <c r="I4884" t="str">
        <f>IF('3.Stok Awal'!$J4884=0,"",'3.Stok Awal'!$J4884)</f>
        <v/>
      </c>
      <c r="J4884">
        <f>IF('3.Stok Awal'!$K4884=0,0,'3.Stok Awal'!$K4884)</f>
        <v>0</v>
      </c>
      <c r="K4884" t="str">
        <f>IF('3.Stok Awal'!$L4884=0,"",'3.Stok Awal'!$L4884)</f>
        <v/>
      </c>
      <c r="L4884">
        <f>IF('3.Stok Awal'!$N4884=0,0,'3.Stok Awal'!$N4884)</f>
        <v>0</v>
      </c>
      <c r="M4884" t="str">
        <f>IF('3.Stok Awal'!$O4884=0,"",'3.Stok Awal'!$O4884)</f>
        <v/>
      </c>
      <c r="N4884">
        <f>SUMIF('4.Sell to Trade'!$O$5:$O$5003,'5.Stok Akhir'!$G4884,'4.Sell to Trade'!$Q$5:$Q$5003)</f>
        <v>0</v>
      </c>
      <c r="O4884" t="str">
        <f>IF('3.Stok Awal'!$L4884=0,"",'3.Stok Awal'!$L4884)</f>
        <v/>
      </c>
      <c r="P4884">
        <f>IF(ISNA(VLOOKUP($A4884,STOK_AWAL,13,0)),0,IF(VLOOKUP($A4884,STOK_AWAL,13,0)&gt;0,ROUNDDOWN(L4884/VLOOKUP($A4884,STOK_AWAL,13,0),0),0))</f>
        <v>0</v>
      </c>
      <c r="Q4884" t="str">
        <f>I4884</f>
        <v/>
      </c>
      <c r="R4884">
        <f>IFERROR(MOD(L4884,VLOOKUP($A4884,STOK_AWAL,13,0)),0)</f>
        <v>0</v>
      </c>
      <c r="S4884" t="str">
        <f>K4884</f>
        <v/>
      </c>
      <c r="T4884">
        <f>R4884+(P4884*(IFERROR(VLOOKUP($A4884,STOK_AWAL,13,0),0)))</f>
        <v>0</v>
      </c>
      <c r="U4884" t="str">
        <f>M4884</f>
        <v/>
      </c>
    </row>
    <row r="4885" spans="1:21" x14ac:dyDescent="0.25">
      <c r="A4885" t="str">
        <f>IF('3.Stok Awal'!$A4885=0,"",'3.Stok Awal'!$A4885)</f>
        <v/>
      </c>
      <c r="B4885" t="str">
        <f>IF('3.Stok Awal'!$B4885=0,"",'3.Stok Awal'!$B4885)</f>
        <v/>
      </c>
      <c r="C4885" t="str">
        <f>IF('3.Stok Awal'!$C4885=0,"",'3.Stok Awal'!$C4885)</f>
        <v/>
      </c>
      <c r="D4885" t="str">
        <f>IF('3.Stok Awal'!$D4885=0,"",'3.Stok Awal'!$D4885)</f>
        <v/>
      </c>
      <c r="E4885" t="str">
        <f>IF('3.Stok Awal'!$E4885=0,"",'3.Stok Awal'!$E4885)</f>
        <v/>
      </c>
      <c r="F4885" s="4" t="str">
        <f>IF('3.Stok Awal'!$F4885=0,"",'3.Stok Awal'!$F4885)</f>
        <v/>
      </c>
      <c r="G4885" s="4" t="str">
        <f t="shared" si="76"/>
        <v/>
      </c>
      <c r="H4885">
        <f>IF('3.Stok Awal'!$I4885=0,0,'3.Stok Awal'!$I4885)</f>
        <v>0</v>
      </c>
      <c r="I4885" t="str">
        <f>IF('3.Stok Awal'!$J4885=0,"",'3.Stok Awal'!$J4885)</f>
        <v/>
      </c>
      <c r="J4885">
        <f>IF('3.Stok Awal'!$K4885=0,0,'3.Stok Awal'!$K4885)</f>
        <v>0</v>
      </c>
      <c r="K4885" t="str">
        <f>IF('3.Stok Awal'!$L4885=0,"",'3.Stok Awal'!$L4885)</f>
        <v/>
      </c>
      <c r="L4885">
        <f>IF('3.Stok Awal'!$N4885=0,0,'3.Stok Awal'!$N4885)</f>
        <v>0</v>
      </c>
      <c r="M4885" t="str">
        <f>IF('3.Stok Awal'!$O4885=0,"",'3.Stok Awal'!$O4885)</f>
        <v/>
      </c>
      <c r="N4885">
        <f>SUMIF('4.Sell to Trade'!$O$5:$O$5003,'5.Stok Akhir'!$G4885,'4.Sell to Trade'!$Q$5:$Q$5003)</f>
        <v>0</v>
      </c>
      <c r="O4885" t="str">
        <f>IF('3.Stok Awal'!$L4885=0,"",'3.Stok Awal'!$L4885)</f>
        <v/>
      </c>
      <c r="P4885">
        <f>IF(ISNA(VLOOKUP($A4885,STOK_AWAL,13,0)),0,IF(VLOOKUP($A4885,STOK_AWAL,13,0)&gt;0,ROUNDDOWN(L4885/VLOOKUP($A4885,STOK_AWAL,13,0),0),0))</f>
        <v>0</v>
      </c>
      <c r="Q4885" t="str">
        <f>I4885</f>
        <v/>
      </c>
      <c r="R4885">
        <f>IFERROR(MOD(L4885,VLOOKUP($A4885,STOK_AWAL,13,0)),0)</f>
        <v>0</v>
      </c>
      <c r="S4885" t="str">
        <f>K4885</f>
        <v/>
      </c>
      <c r="T4885">
        <f>R4885+(P4885*(IFERROR(VLOOKUP($A4885,STOK_AWAL,13,0),0)))</f>
        <v>0</v>
      </c>
      <c r="U4885" t="str">
        <f>M4885</f>
        <v/>
      </c>
    </row>
    <row r="4886" spans="1:21" x14ac:dyDescent="0.25">
      <c r="A4886" t="str">
        <f>IF('3.Stok Awal'!$A4886=0,"",'3.Stok Awal'!$A4886)</f>
        <v/>
      </c>
      <c r="B4886" t="str">
        <f>IF('3.Stok Awal'!$B4886=0,"",'3.Stok Awal'!$B4886)</f>
        <v/>
      </c>
      <c r="C4886" t="str">
        <f>IF('3.Stok Awal'!$C4886=0,"",'3.Stok Awal'!$C4886)</f>
        <v/>
      </c>
      <c r="D4886" t="str">
        <f>IF('3.Stok Awal'!$D4886=0,"",'3.Stok Awal'!$D4886)</f>
        <v/>
      </c>
      <c r="E4886" t="str">
        <f>IF('3.Stok Awal'!$E4886=0,"",'3.Stok Awal'!$E4886)</f>
        <v/>
      </c>
      <c r="F4886" s="4" t="str">
        <f>IF('3.Stok Awal'!$F4886=0,"",'3.Stok Awal'!$F4886)</f>
        <v/>
      </c>
      <c r="G4886" s="4" t="str">
        <f t="shared" si="76"/>
        <v/>
      </c>
      <c r="H4886">
        <f>IF('3.Stok Awal'!$I4886=0,0,'3.Stok Awal'!$I4886)</f>
        <v>0</v>
      </c>
      <c r="I4886" t="str">
        <f>IF('3.Stok Awal'!$J4886=0,"",'3.Stok Awal'!$J4886)</f>
        <v/>
      </c>
      <c r="J4886">
        <f>IF('3.Stok Awal'!$K4886=0,0,'3.Stok Awal'!$K4886)</f>
        <v>0</v>
      </c>
      <c r="K4886" t="str">
        <f>IF('3.Stok Awal'!$L4886=0,"",'3.Stok Awal'!$L4886)</f>
        <v/>
      </c>
      <c r="L4886">
        <f>IF('3.Stok Awal'!$N4886=0,0,'3.Stok Awal'!$N4886)</f>
        <v>0</v>
      </c>
      <c r="M4886" t="str">
        <f>IF('3.Stok Awal'!$O4886=0,"",'3.Stok Awal'!$O4886)</f>
        <v/>
      </c>
      <c r="N4886">
        <f>SUMIF('4.Sell to Trade'!$O$5:$O$5003,'5.Stok Akhir'!$G4886,'4.Sell to Trade'!$Q$5:$Q$5003)</f>
        <v>0</v>
      </c>
      <c r="O4886" t="str">
        <f>IF('3.Stok Awal'!$L4886=0,"",'3.Stok Awal'!$L4886)</f>
        <v/>
      </c>
      <c r="P4886">
        <f>IF(ISNA(VLOOKUP($A4886,STOK_AWAL,13,0)),0,IF(VLOOKUP($A4886,STOK_AWAL,13,0)&gt;0,ROUNDDOWN(L4886/VLOOKUP($A4886,STOK_AWAL,13,0),0),0))</f>
        <v>0</v>
      </c>
      <c r="Q4886" t="str">
        <f>I4886</f>
        <v/>
      </c>
      <c r="R4886">
        <f>IFERROR(MOD(L4886,VLOOKUP($A4886,STOK_AWAL,13,0)),0)</f>
        <v>0</v>
      </c>
      <c r="S4886" t="str">
        <f>K4886</f>
        <v/>
      </c>
      <c r="T4886">
        <f>R4886+(P4886*(IFERROR(VLOOKUP($A4886,STOK_AWAL,13,0),0)))</f>
        <v>0</v>
      </c>
      <c r="U4886" t="str">
        <f>M4886</f>
        <v/>
      </c>
    </row>
    <row r="4887" spans="1:21" x14ac:dyDescent="0.25">
      <c r="A4887" t="str">
        <f>IF('3.Stok Awal'!$A4887=0,"",'3.Stok Awal'!$A4887)</f>
        <v/>
      </c>
      <c r="B4887" t="str">
        <f>IF('3.Stok Awal'!$B4887=0,"",'3.Stok Awal'!$B4887)</f>
        <v/>
      </c>
      <c r="C4887" t="str">
        <f>IF('3.Stok Awal'!$C4887=0,"",'3.Stok Awal'!$C4887)</f>
        <v/>
      </c>
      <c r="D4887" t="str">
        <f>IF('3.Stok Awal'!$D4887=0,"",'3.Stok Awal'!$D4887)</f>
        <v/>
      </c>
      <c r="E4887" t="str">
        <f>IF('3.Stok Awal'!$E4887=0,"",'3.Stok Awal'!$E4887)</f>
        <v/>
      </c>
      <c r="F4887" s="4" t="str">
        <f>IF('3.Stok Awal'!$F4887=0,"",'3.Stok Awal'!$F4887)</f>
        <v/>
      </c>
      <c r="G4887" s="4" t="str">
        <f t="shared" si="76"/>
        <v/>
      </c>
      <c r="H4887">
        <f>IF('3.Stok Awal'!$I4887=0,0,'3.Stok Awal'!$I4887)</f>
        <v>0</v>
      </c>
      <c r="I4887" t="str">
        <f>IF('3.Stok Awal'!$J4887=0,"",'3.Stok Awal'!$J4887)</f>
        <v/>
      </c>
      <c r="J4887">
        <f>IF('3.Stok Awal'!$K4887=0,0,'3.Stok Awal'!$K4887)</f>
        <v>0</v>
      </c>
      <c r="K4887" t="str">
        <f>IF('3.Stok Awal'!$L4887=0,"",'3.Stok Awal'!$L4887)</f>
        <v/>
      </c>
      <c r="L4887">
        <f>IF('3.Stok Awal'!$N4887=0,0,'3.Stok Awal'!$N4887)</f>
        <v>0</v>
      </c>
      <c r="M4887" t="str">
        <f>IF('3.Stok Awal'!$O4887=0,"",'3.Stok Awal'!$O4887)</f>
        <v/>
      </c>
      <c r="N4887">
        <f>SUMIF('4.Sell to Trade'!$O$5:$O$5003,'5.Stok Akhir'!$G4887,'4.Sell to Trade'!$Q$5:$Q$5003)</f>
        <v>0</v>
      </c>
      <c r="O4887" t="str">
        <f>IF('3.Stok Awal'!$L4887=0,"",'3.Stok Awal'!$L4887)</f>
        <v/>
      </c>
      <c r="P4887">
        <f>IF(ISNA(VLOOKUP($A4887,STOK_AWAL,13,0)),0,IF(VLOOKUP($A4887,STOK_AWAL,13,0)&gt;0,ROUNDDOWN(L4887/VLOOKUP($A4887,STOK_AWAL,13,0),0),0))</f>
        <v>0</v>
      </c>
      <c r="Q4887" t="str">
        <f>I4887</f>
        <v/>
      </c>
      <c r="R4887">
        <f>IFERROR(MOD(L4887,VLOOKUP($A4887,STOK_AWAL,13,0)),0)</f>
        <v>0</v>
      </c>
      <c r="S4887" t="str">
        <f>K4887</f>
        <v/>
      </c>
      <c r="T4887">
        <f>R4887+(P4887*(IFERROR(VLOOKUP($A4887,STOK_AWAL,13,0),0)))</f>
        <v>0</v>
      </c>
      <c r="U4887" t="str">
        <f>M4887</f>
        <v/>
      </c>
    </row>
    <row r="4888" spans="1:21" x14ac:dyDescent="0.25">
      <c r="A4888" t="str">
        <f>IF('3.Stok Awal'!$A4888=0,"",'3.Stok Awal'!$A4888)</f>
        <v/>
      </c>
      <c r="B4888" t="str">
        <f>IF('3.Stok Awal'!$B4888=0,"",'3.Stok Awal'!$B4888)</f>
        <v/>
      </c>
      <c r="C4888" t="str">
        <f>IF('3.Stok Awal'!$C4888=0,"",'3.Stok Awal'!$C4888)</f>
        <v/>
      </c>
      <c r="D4888" t="str">
        <f>IF('3.Stok Awal'!$D4888=0,"",'3.Stok Awal'!$D4888)</f>
        <v/>
      </c>
      <c r="E4888" t="str">
        <f>IF('3.Stok Awal'!$E4888=0,"",'3.Stok Awal'!$E4888)</f>
        <v/>
      </c>
      <c r="F4888" s="4" t="str">
        <f>IF('3.Stok Awal'!$F4888=0,"",'3.Stok Awal'!$F4888)</f>
        <v/>
      </c>
      <c r="G4888" s="4" t="str">
        <f t="shared" si="76"/>
        <v/>
      </c>
      <c r="H4888">
        <f>IF('3.Stok Awal'!$I4888=0,0,'3.Stok Awal'!$I4888)</f>
        <v>0</v>
      </c>
      <c r="I4888" t="str">
        <f>IF('3.Stok Awal'!$J4888=0,"",'3.Stok Awal'!$J4888)</f>
        <v/>
      </c>
      <c r="J4888">
        <f>IF('3.Stok Awal'!$K4888=0,0,'3.Stok Awal'!$K4888)</f>
        <v>0</v>
      </c>
      <c r="K4888" t="str">
        <f>IF('3.Stok Awal'!$L4888=0,"",'3.Stok Awal'!$L4888)</f>
        <v/>
      </c>
      <c r="L4888">
        <f>IF('3.Stok Awal'!$N4888=0,0,'3.Stok Awal'!$N4888)</f>
        <v>0</v>
      </c>
      <c r="M4888" t="str">
        <f>IF('3.Stok Awal'!$O4888=0,"",'3.Stok Awal'!$O4888)</f>
        <v/>
      </c>
      <c r="N4888">
        <f>SUMIF('4.Sell to Trade'!$O$5:$O$5003,'5.Stok Akhir'!$G4888,'4.Sell to Trade'!$Q$5:$Q$5003)</f>
        <v>0</v>
      </c>
      <c r="O4888" t="str">
        <f>IF('3.Stok Awal'!$L4888=0,"",'3.Stok Awal'!$L4888)</f>
        <v/>
      </c>
      <c r="P4888">
        <f>IF(ISNA(VLOOKUP($A4888,STOK_AWAL,13,0)),0,IF(VLOOKUP($A4888,STOK_AWAL,13,0)&gt;0,ROUNDDOWN(L4888/VLOOKUP($A4888,STOK_AWAL,13,0),0),0))</f>
        <v>0</v>
      </c>
      <c r="Q4888" t="str">
        <f>I4888</f>
        <v/>
      </c>
      <c r="R4888">
        <f>IFERROR(MOD(L4888,VLOOKUP($A4888,STOK_AWAL,13,0)),0)</f>
        <v>0</v>
      </c>
      <c r="S4888" t="str">
        <f>K4888</f>
        <v/>
      </c>
      <c r="T4888">
        <f>R4888+(P4888*(IFERROR(VLOOKUP($A4888,STOK_AWAL,13,0),0)))</f>
        <v>0</v>
      </c>
      <c r="U4888" t="str">
        <f>M4888</f>
        <v/>
      </c>
    </row>
    <row r="4889" spans="1:21" x14ac:dyDescent="0.25">
      <c r="A4889" t="str">
        <f>IF('3.Stok Awal'!$A4889=0,"",'3.Stok Awal'!$A4889)</f>
        <v/>
      </c>
      <c r="B4889" t="str">
        <f>IF('3.Stok Awal'!$B4889=0,"",'3.Stok Awal'!$B4889)</f>
        <v/>
      </c>
      <c r="C4889" t="str">
        <f>IF('3.Stok Awal'!$C4889=0,"",'3.Stok Awal'!$C4889)</f>
        <v/>
      </c>
      <c r="D4889" t="str">
        <f>IF('3.Stok Awal'!$D4889=0,"",'3.Stok Awal'!$D4889)</f>
        <v/>
      </c>
      <c r="E4889" t="str">
        <f>IF('3.Stok Awal'!$E4889=0,"",'3.Stok Awal'!$E4889)</f>
        <v/>
      </c>
      <c r="F4889" s="4" t="str">
        <f>IF('3.Stok Awal'!$F4889=0,"",'3.Stok Awal'!$F4889)</f>
        <v/>
      </c>
      <c r="G4889" s="4" t="str">
        <f t="shared" si="76"/>
        <v/>
      </c>
      <c r="H4889">
        <f>IF('3.Stok Awal'!$I4889=0,0,'3.Stok Awal'!$I4889)</f>
        <v>0</v>
      </c>
      <c r="I4889" t="str">
        <f>IF('3.Stok Awal'!$J4889=0,"",'3.Stok Awal'!$J4889)</f>
        <v/>
      </c>
      <c r="J4889">
        <f>IF('3.Stok Awal'!$K4889=0,0,'3.Stok Awal'!$K4889)</f>
        <v>0</v>
      </c>
      <c r="K4889" t="str">
        <f>IF('3.Stok Awal'!$L4889=0,"",'3.Stok Awal'!$L4889)</f>
        <v/>
      </c>
      <c r="L4889">
        <f>IF('3.Stok Awal'!$N4889=0,0,'3.Stok Awal'!$N4889)</f>
        <v>0</v>
      </c>
      <c r="M4889" t="str">
        <f>IF('3.Stok Awal'!$O4889=0,"",'3.Stok Awal'!$O4889)</f>
        <v/>
      </c>
      <c r="N4889">
        <f>SUMIF('4.Sell to Trade'!$O$5:$O$5003,'5.Stok Akhir'!$G4889,'4.Sell to Trade'!$Q$5:$Q$5003)</f>
        <v>0</v>
      </c>
      <c r="O4889" t="str">
        <f>IF('3.Stok Awal'!$L4889=0,"",'3.Stok Awal'!$L4889)</f>
        <v/>
      </c>
      <c r="P4889">
        <f>IF(ISNA(VLOOKUP($A4889,STOK_AWAL,13,0)),0,IF(VLOOKUP($A4889,STOK_AWAL,13,0)&gt;0,ROUNDDOWN(L4889/VLOOKUP($A4889,STOK_AWAL,13,0),0),0))</f>
        <v>0</v>
      </c>
      <c r="Q4889" t="str">
        <f>I4889</f>
        <v/>
      </c>
      <c r="R4889">
        <f>IFERROR(MOD(L4889,VLOOKUP($A4889,STOK_AWAL,13,0)),0)</f>
        <v>0</v>
      </c>
      <c r="S4889" t="str">
        <f>K4889</f>
        <v/>
      </c>
      <c r="T4889">
        <f>R4889+(P4889*(IFERROR(VLOOKUP($A4889,STOK_AWAL,13,0),0)))</f>
        <v>0</v>
      </c>
      <c r="U4889" t="str">
        <f>M4889</f>
        <v/>
      </c>
    </row>
    <row r="4890" spans="1:21" x14ac:dyDescent="0.25">
      <c r="A4890" t="str">
        <f>IF('3.Stok Awal'!$A4890=0,"",'3.Stok Awal'!$A4890)</f>
        <v/>
      </c>
      <c r="B4890" t="str">
        <f>IF('3.Stok Awal'!$B4890=0,"",'3.Stok Awal'!$B4890)</f>
        <v/>
      </c>
      <c r="C4890" t="str">
        <f>IF('3.Stok Awal'!$C4890=0,"",'3.Stok Awal'!$C4890)</f>
        <v/>
      </c>
      <c r="D4890" t="str">
        <f>IF('3.Stok Awal'!$D4890=0,"",'3.Stok Awal'!$D4890)</f>
        <v/>
      </c>
      <c r="E4890" t="str">
        <f>IF('3.Stok Awal'!$E4890=0,"",'3.Stok Awal'!$E4890)</f>
        <v/>
      </c>
      <c r="F4890" s="4" t="str">
        <f>IF('3.Stok Awal'!$F4890=0,"",'3.Stok Awal'!$F4890)</f>
        <v/>
      </c>
      <c r="G4890" s="4" t="str">
        <f t="shared" si="76"/>
        <v/>
      </c>
      <c r="H4890">
        <f>IF('3.Stok Awal'!$I4890=0,0,'3.Stok Awal'!$I4890)</f>
        <v>0</v>
      </c>
      <c r="I4890" t="str">
        <f>IF('3.Stok Awal'!$J4890=0,"",'3.Stok Awal'!$J4890)</f>
        <v/>
      </c>
      <c r="J4890">
        <f>IF('3.Stok Awal'!$K4890=0,0,'3.Stok Awal'!$K4890)</f>
        <v>0</v>
      </c>
      <c r="K4890" t="str">
        <f>IF('3.Stok Awal'!$L4890=0,"",'3.Stok Awal'!$L4890)</f>
        <v/>
      </c>
      <c r="L4890">
        <f>IF('3.Stok Awal'!$N4890=0,0,'3.Stok Awal'!$N4890)</f>
        <v>0</v>
      </c>
      <c r="M4890" t="str">
        <f>IF('3.Stok Awal'!$O4890=0,"",'3.Stok Awal'!$O4890)</f>
        <v/>
      </c>
      <c r="N4890">
        <f>SUMIF('4.Sell to Trade'!$O$5:$O$5003,'5.Stok Akhir'!$G4890,'4.Sell to Trade'!$Q$5:$Q$5003)</f>
        <v>0</v>
      </c>
      <c r="O4890" t="str">
        <f>IF('3.Stok Awal'!$L4890=0,"",'3.Stok Awal'!$L4890)</f>
        <v/>
      </c>
      <c r="P4890">
        <f>IF(ISNA(VLOOKUP($A4890,STOK_AWAL,13,0)),0,IF(VLOOKUP($A4890,STOK_AWAL,13,0)&gt;0,ROUNDDOWN(L4890/VLOOKUP($A4890,STOK_AWAL,13,0),0),0))</f>
        <v>0</v>
      </c>
      <c r="Q4890" t="str">
        <f>I4890</f>
        <v/>
      </c>
      <c r="R4890">
        <f>IFERROR(MOD(L4890,VLOOKUP($A4890,STOK_AWAL,13,0)),0)</f>
        <v>0</v>
      </c>
      <c r="S4890" t="str">
        <f>K4890</f>
        <v/>
      </c>
      <c r="T4890">
        <f>R4890+(P4890*(IFERROR(VLOOKUP($A4890,STOK_AWAL,13,0),0)))</f>
        <v>0</v>
      </c>
      <c r="U4890" t="str">
        <f>M4890</f>
        <v/>
      </c>
    </row>
    <row r="4891" spans="1:21" x14ac:dyDescent="0.25">
      <c r="A4891" t="str">
        <f>IF('3.Stok Awal'!$A4891=0,"",'3.Stok Awal'!$A4891)</f>
        <v/>
      </c>
      <c r="B4891" t="str">
        <f>IF('3.Stok Awal'!$B4891=0,"",'3.Stok Awal'!$B4891)</f>
        <v/>
      </c>
      <c r="C4891" t="str">
        <f>IF('3.Stok Awal'!$C4891=0,"",'3.Stok Awal'!$C4891)</f>
        <v/>
      </c>
      <c r="D4891" t="str">
        <f>IF('3.Stok Awal'!$D4891=0,"",'3.Stok Awal'!$D4891)</f>
        <v/>
      </c>
      <c r="E4891" t="str">
        <f>IF('3.Stok Awal'!$E4891=0,"",'3.Stok Awal'!$E4891)</f>
        <v/>
      </c>
      <c r="F4891" s="4" t="str">
        <f>IF('3.Stok Awal'!$F4891=0,"",'3.Stok Awal'!$F4891)</f>
        <v/>
      </c>
      <c r="G4891" s="4" t="str">
        <f t="shared" si="76"/>
        <v/>
      </c>
      <c r="H4891">
        <f>IF('3.Stok Awal'!$I4891=0,0,'3.Stok Awal'!$I4891)</f>
        <v>0</v>
      </c>
      <c r="I4891" t="str">
        <f>IF('3.Stok Awal'!$J4891=0,"",'3.Stok Awal'!$J4891)</f>
        <v/>
      </c>
      <c r="J4891">
        <f>IF('3.Stok Awal'!$K4891=0,0,'3.Stok Awal'!$K4891)</f>
        <v>0</v>
      </c>
      <c r="K4891" t="str">
        <f>IF('3.Stok Awal'!$L4891=0,"",'3.Stok Awal'!$L4891)</f>
        <v/>
      </c>
      <c r="L4891">
        <f>IF('3.Stok Awal'!$N4891=0,0,'3.Stok Awal'!$N4891)</f>
        <v>0</v>
      </c>
      <c r="M4891" t="str">
        <f>IF('3.Stok Awal'!$O4891=0,"",'3.Stok Awal'!$O4891)</f>
        <v/>
      </c>
      <c r="N4891">
        <f>SUMIF('4.Sell to Trade'!$O$5:$O$5003,'5.Stok Akhir'!$G4891,'4.Sell to Trade'!$Q$5:$Q$5003)</f>
        <v>0</v>
      </c>
      <c r="O4891" t="str">
        <f>IF('3.Stok Awal'!$L4891=0,"",'3.Stok Awal'!$L4891)</f>
        <v/>
      </c>
      <c r="P4891">
        <f>IF(ISNA(VLOOKUP($A4891,STOK_AWAL,13,0)),0,IF(VLOOKUP($A4891,STOK_AWAL,13,0)&gt;0,ROUNDDOWN(L4891/VLOOKUP($A4891,STOK_AWAL,13,0),0),0))</f>
        <v>0</v>
      </c>
      <c r="Q4891" t="str">
        <f>I4891</f>
        <v/>
      </c>
      <c r="R4891">
        <f>IFERROR(MOD(L4891,VLOOKUP($A4891,STOK_AWAL,13,0)),0)</f>
        <v>0</v>
      </c>
      <c r="S4891" t="str">
        <f>K4891</f>
        <v/>
      </c>
      <c r="T4891">
        <f>R4891+(P4891*(IFERROR(VLOOKUP($A4891,STOK_AWAL,13,0),0)))</f>
        <v>0</v>
      </c>
      <c r="U4891" t="str">
        <f>M4891</f>
        <v/>
      </c>
    </row>
    <row r="4892" spans="1:21" x14ac:dyDescent="0.25">
      <c r="A4892" t="str">
        <f>IF('3.Stok Awal'!$A4892=0,"",'3.Stok Awal'!$A4892)</f>
        <v/>
      </c>
      <c r="B4892" t="str">
        <f>IF('3.Stok Awal'!$B4892=0,"",'3.Stok Awal'!$B4892)</f>
        <v/>
      </c>
      <c r="C4892" t="str">
        <f>IF('3.Stok Awal'!$C4892=0,"",'3.Stok Awal'!$C4892)</f>
        <v/>
      </c>
      <c r="D4892" t="str">
        <f>IF('3.Stok Awal'!$D4892=0,"",'3.Stok Awal'!$D4892)</f>
        <v/>
      </c>
      <c r="E4892" t="str">
        <f>IF('3.Stok Awal'!$E4892=0,"",'3.Stok Awal'!$E4892)</f>
        <v/>
      </c>
      <c r="F4892" s="4" t="str">
        <f>IF('3.Stok Awal'!$F4892=0,"",'3.Stok Awal'!$F4892)</f>
        <v/>
      </c>
      <c r="G4892" s="4" t="str">
        <f t="shared" si="76"/>
        <v/>
      </c>
      <c r="H4892">
        <f>IF('3.Stok Awal'!$I4892=0,0,'3.Stok Awal'!$I4892)</f>
        <v>0</v>
      </c>
      <c r="I4892" t="str">
        <f>IF('3.Stok Awal'!$J4892=0,"",'3.Stok Awal'!$J4892)</f>
        <v/>
      </c>
      <c r="J4892">
        <f>IF('3.Stok Awal'!$K4892=0,0,'3.Stok Awal'!$K4892)</f>
        <v>0</v>
      </c>
      <c r="K4892" t="str">
        <f>IF('3.Stok Awal'!$L4892=0,"",'3.Stok Awal'!$L4892)</f>
        <v/>
      </c>
      <c r="L4892">
        <f>IF('3.Stok Awal'!$N4892=0,0,'3.Stok Awal'!$N4892)</f>
        <v>0</v>
      </c>
      <c r="M4892" t="str">
        <f>IF('3.Stok Awal'!$O4892=0,"",'3.Stok Awal'!$O4892)</f>
        <v/>
      </c>
      <c r="N4892">
        <f>SUMIF('4.Sell to Trade'!$O$5:$O$5003,'5.Stok Akhir'!$G4892,'4.Sell to Trade'!$Q$5:$Q$5003)</f>
        <v>0</v>
      </c>
      <c r="O4892" t="str">
        <f>IF('3.Stok Awal'!$L4892=0,"",'3.Stok Awal'!$L4892)</f>
        <v/>
      </c>
      <c r="P4892">
        <f>IF(ISNA(VLOOKUP($A4892,STOK_AWAL,13,0)),0,IF(VLOOKUP($A4892,STOK_AWAL,13,0)&gt;0,ROUNDDOWN(L4892/VLOOKUP($A4892,STOK_AWAL,13,0),0),0))</f>
        <v>0</v>
      </c>
      <c r="Q4892" t="str">
        <f>I4892</f>
        <v/>
      </c>
      <c r="R4892">
        <f>IFERROR(MOD(L4892,VLOOKUP($A4892,STOK_AWAL,13,0)),0)</f>
        <v>0</v>
      </c>
      <c r="S4892" t="str">
        <f>K4892</f>
        <v/>
      </c>
      <c r="T4892">
        <f>R4892+(P4892*(IFERROR(VLOOKUP($A4892,STOK_AWAL,13,0),0)))</f>
        <v>0</v>
      </c>
      <c r="U4892" t="str">
        <f>M4892</f>
        <v/>
      </c>
    </row>
    <row r="4893" spans="1:21" x14ac:dyDescent="0.25">
      <c r="A4893" t="str">
        <f>IF('3.Stok Awal'!$A4893=0,"",'3.Stok Awal'!$A4893)</f>
        <v/>
      </c>
      <c r="B4893" t="str">
        <f>IF('3.Stok Awal'!$B4893=0,"",'3.Stok Awal'!$B4893)</f>
        <v/>
      </c>
      <c r="C4893" t="str">
        <f>IF('3.Stok Awal'!$C4893=0,"",'3.Stok Awal'!$C4893)</f>
        <v/>
      </c>
      <c r="D4893" t="str">
        <f>IF('3.Stok Awal'!$D4893=0,"",'3.Stok Awal'!$D4893)</f>
        <v/>
      </c>
      <c r="E4893" t="str">
        <f>IF('3.Stok Awal'!$E4893=0,"",'3.Stok Awal'!$E4893)</f>
        <v/>
      </c>
      <c r="F4893" s="4" t="str">
        <f>IF('3.Stok Awal'!$F4893=0,"",'3.Stok Awal'!$F4893)</f>
        <v/>
      </c>
      <c r="G4893" s="4" t="str">
        <f t="shared" si="76"/>
        <v/>
      </c>
      <c r="H4893">
        <f>IF('3.Stok Awal'!$I4893=0,0,'3.Stok Awal'!$I4893)</f>
        <v>0</v>
      </c>
      <c r="I4893" t="str">
        <f>IF('3.Stok Awal'!$J4893=0,"",'3.Stok Awal'!$J4893)</f>
        <v/>
      </c>
      <c r="J4893">
        <f>IF('3.Stok Awal'!$K4893=0,0,'3.Stok Awal'!$K4893)</f>
        <v>0</v>
      </c>
      <c r="K4893" t="str">
        <f>IF('3.Stok Awal'!$L4893=0,"",'3.Stok Awal'!$L4893)</f>
        <v/>
      </c>
      <c r="L4893">
        <f>IF('3.Stok Awal'!$N4893=0,0,'3.Stok Awal'!$N4893)</f>
        <v>0</v>
      </c>
      <c r="M4893" t="str">
        <f>IF('3.Stok Awal'!$O4893=0,"",'3.Stok Awal'!$O4893)</f>
        <v/>
      </c>
      <c r="N4893">
        <f>SUMIF('4.Sell to Trade'!$O$5:$O$5003,'5.Stok Akhir'!$G4893,'4.Sell to Trade'!$Q$5:$Q$5003)</f>
        <v>0</v>
      </c>
      <c r="O4893" t="str">
        <f>IF('3.Stok Awal'!$L4893=0,"",'3.Stok Awal'!$L4893)</f>
        <v/>
      </c>
      <c r="P4893">
        <f>IF(ISNA(VLOOKUP($A4893,STOK_AWAL,13,0)),0,IF(VLOOKUP($A4893,STOK_AWAL,13,0)&gt;0,ROUNDDOWN(L4893/VLOOKUP($A4893,STOK_AWAL,13,0),0),0))</f>
        <v>0</v>
      </c>
      <c r="Q4893" t="str">
        <f>I4893</f>
        <v/>
      </c>
      <c r="R4893">
        <f>IFERROR(MOD(L4893,VLOOKUP($A4893,STOK_AWAL,13,0)),0)</f>
        <v>0</v>
      </c>
      <c r="S4893" t="str">
        <f>K4893</f>
        <v/>
      </c>
      <c r="T4893">
        <f>R4893+(P4893*(IFERROR(VLOOKUP($A4893,STOK_AWAL,13,0),0)))</f>
        <v>0</v>
      </c>
      <c r="U4893" t="str">
        <f>M4893</f>
        <v/>
      </c>
    </row>
    <row r="4894" spans="1:21" x14ac:dyDescent="0.25">
      <c r="A4894" t="str">
        <f>IF('3.Stok Awal'!$A4894=0,"",'3.Stok Awal'!$A4894)</f>
        <v/>
      </c>
      <c r="B4894" t="str">
        <f>IF('3.Stok Awal'!$B4894=0,"",'3.Stok Awal'!$B4894)</f>
        <v/>
      </c>
      <c r="C4894" t="str">
        <f>IF('3.Stok Awal'!$C4894=0,"",'3.Stok Awal'!$C4894)</f>
        <v/>
      </c>
      <c r="D4894" t="str">
        <f>IF('3.Stok Awal'!$D4894=0,"",'3.Stok Awal'!$D4894)</f>
        <v/>
      </c>
      <c r="E4894" t="str">
        <f>IF('3.Stok Awal'!$E4894=0,"",'3.Stok Awal'!$E4894)</f>
        <v/>
      </c>
      <c r="F4894" s="4" t="str">
        <f>IF('3.Stok Awal'!$F4894=0,"",'3.Stok Awal'!$F4894)</f>
        <v/>
      </c>
      <c r="G4894" s="4" t="str">
        <f t="shared" si="76"/>
        <v/>
      </c>
      <c r="H4894">
        <f>IF('3.Stok Awal'!$I4894=0,0,'3.Stok Awal'!$I4894)</f>
        <v>0</v>
      </c>
      <c r="I4894" t="str">
        <f>IF('3.Stok Awal'!$J4894=0,"",'3.Stok Awal'!$J4894)</f>
        <v/>
      </c>
      <c r="J4894">
        <f>IF('3.Stok Awal'!$K4894=0,0,'3.Stok Awal'!$K4894)</f>
        <v>0</v>
      </c>
      <c r="K4894" t="str">
        <f>IF('3.Stok Awal'!$L4894=0,"",'3.Stok Awal'!$L4894)</f>
        <v/>
      </c>
      <c r="L4894">
        <f>IF('3.Stok Awal'!$N4894=0,0,'3.Stok Awal'!$N4894)</f>
        <v>0</v>
      </c>
      <c r="M4894" t="str">
        <f>IF('3.Stok Awal'!$O4894=0,"",'3.Stok Awal'!$O4894)</f>
        <v/>
      </c>
      <c r="N4894">
        <f>SUMIF('4.Sell to Trade'!$O$5:$O$5003,'5.Stok Akhir'!$G4894,'4.Sell to Trade'!$Q$5:$Q$5003)</f>
        <v>0</v>
      </c>
      <c r="O4894" t="str">
        <f>IF('3.Stok Awal'!$L4894=0,"",'3.Stok Awal'!$L4894)</f>
        <v/>
      </c>
      <c r="P4894">
        <f>IF(ISNA(VLOOKUP($A4894,STOK_AWAL,13,0)),0,IF(VLOOKUP($A4894,STOK_AWAL,13,0)&gt;0,ROUNDDOWN(L4894/VLOOKUP($A4894,STOK_AWAL,13,0),0),0))</f>
        <v>0</v>
      </c>
      <c r="Q4894" t="str">
        <f>I4894</f>
        <v/>
      </c>
      <c r="R4894">
        <f>IFERROR(MOD(L4894,VLOOKUP($A4894,STOK_AWAL,13,0)),0)</f>
        <v>0</v>
      </c>
      <c r="S4894" t="str">
        <f>K4894</f>
        <v/>
      </c>
      <c r="T4894">
        <f>R4894+(P4894*(IFERROR(VLOOKUP($A4894,STOK_AWAL,13,0),0)))</f>
        <v>0</v>
      </c>
      <c r="U4894" t="str">
        <f>M4894</f>
        <v/>
      </c>
    </row>
    <row r="4895" spans="1:21" x14ac:dyDescent="0.25">
      <c r="A4895" t="str">
        <f>IF('3.Stok Awal'!$A4895=0,"",'3.Stok Awal'!$A4895)</f>
        <v/>
      </c>
      <c r="B4895" t="str">
        <f>IF('3.Stok Awal'!$B4895=0,"",'3.Stok Awal'!$B4895)</f>
        <v/>
      </c>
      <c r="C4895" t="str">
        <f>IF('3.Stok Awal'!$C4895=0,"",'3.Stok Awal'!$C4895)</f>
        <v/>
      </c>
      <c r="D4895" t="str">
        <f>IF('3.Stok Awal'!$D4895=0,"",'3.Stok Awal'!$D4895)</f>
        <v/>
      </c>
      <c r="E4895" t="str">
        <f>IF('3.Stok Awal'!$E4895=0,"",'3.Stok Awal'!$E4895)</f>
        <v/>
      </c>
      <c r="F4895" s="4" t="str">
        <f>IF('3.Stok Awal'!$F4895=0,"",'3.Stok Awal'!$F4895)</f>
        <v/>
      </c>
      <c r="G4895" s="4" t="str">
        <f t="shared" si="76"/>
        <v/>
      </c>
      <c r="H4895">
        <f>IF('3.Stok Awal'!$I4895=0,0,'3.Stok Awal'!$I4895)</f>
        <v>0</v>
      </c>
      <c r="I4895" t="str">
        <f>IF('3.Stok Awal'!$J4895=0,"",'3.Stok Awal'!$J4895)</f>
        <v/>
      </c>
      <c r="J4895">
        <f>IF('3.Stok Awal'!$K4895=0,0,'3.Stok Awal'!$K4895)</f>
        <v>0</v>
      </c>
      <c r="K4895" t="str">
        <f>IF('3.Stok Awal'!$L4895=0,"",'3.Stok Awal'!$L4895)</f>
        <v/>
      </c>
      <c r="L4895">
        <f>IF('3.Stok Awal'!$N4895=0,0,'3.Stok Awal'!$N4895)</f>
        <v>0</v>
      </c>
      <c r="M4895" t="str">
        <f>IF('3.Stok Awal'!$O4895=0,"",'3.Stok Awal'!$O4895)</f>
        <v/>
      </c>
      <c r="N4895">
        <f>SUMIF('4.Sell to Trade'!$O$5:$O$5003,'5.Stok Akhir'!$G4895,'4.Sell to Trade'!$Q$5:$Q$5003)</f>
        <v>0</v>
      </c>
      <c r="O4895" t="str">
        <f>IF('3.Stok Awal'!$L4895=0,"",'3.Stok Awal'!$L4895)</f>
        <v/>
      </c>
      <c r="P4895">
        <f>IF(ISNA(VLOOKUP($A4895,STOK_AWAL,13,0)),0,IF(VLOOKUP($A4895,STOK_AWAL,13,0)&gt;0,ROUNDDOWN(L4895/VLOOKUP($A4895,STOK_AWAL,13,0),0),0))</f>
        <v>0</v>
      </c>
      <c r="Q4895" t="str">
        <f>I4895</f>
        <v/>
      </c>
      <c r="R4895">
        <f>IFERROR(MOD(L4895,VLOOKUP($A4895,STOK_AWAL,13,0)),0)</f>
        <v>0</v>
      </c>
      <c r="S4895" t="str">
        <f>K4895</f>
        <v/>
      </c>
      <c r="T4895">
        <f>R4895+(P4895*(IFERROR(VLOOKUP($A4895,STOK_AWAL,13,0),0)))</f>
        <v>0</v>
      </c>
      <c r="U4895" t="str">
        <f>M4895</f>
        <v/>
      </c>
    </row>
    <row r="4896" spans="1:21" x14ac:dyDescent="0.25">
      <c r="A4896" t="str">
        <f>IF('3.Stok Awal'!$A4896=0,"",'3.Stok Awal'!$A4896)</f>
        <v/>
      </c>
      <c r="B4896" t="str">
        <f>IF('3.Stok Awal'!$B4896=0,"",'3.Stok Awal'!$B4896)</f>
        <v/>
      </c>
      <c r="C4896" t="str">
        <f>IF('3.Stok Awal'!$C4896=0,"",'3.Stok Awal'!$C4896)</f>
        <v/>
      </c>
      <c r="D4896" t="str">
        <f>IF('3.Stok Awal'!$D4896=0,"",'3.Stok Awal'!$D4896)</f>
        <v/>
      </c>
      <c r="E4896" t="str">
        <f>IF('3.Stok Awal'!$E4896=0,"",'3.Stok Awal'!$E4896)</f>
        <v/>
      </c>
      <c r="F4896" s="4" t="str">
        <f>IF('3.Stok Awal'!$F4896=0,"",'3.Stok Awal'!$F4896)</f>
        <v/>
      </c>
      <c r="G4896" s="4" t="str">
        <f t="shared" si="76"/>
        <v/>
      </c>
      <c r="H4896">
        <f>IF('3.Stok Awal'!$I4896=0,0,'3.Stok Awal'!$I4896)</f>
        <v>0</v>
      </c>
      <c r="I4896" t="str">
        <f>IF('3.Stok Awal'!$J4896=0,"",'3.Stok Awal'!$J4896)</f>
        <v/>
      </c>
      <c r="J4896">
        <f>IF('3.Stok Awal'!$K4896=0,0,'3.Stok Awal'!$K4896)</f>
        <v>0</v>
      </c>
      <c r="K4896" t="str">
        <f>IF('3.Stok Awal'!$L4896=0,"",'3.Stok Awal'!$L4896)</f>
        <v/>
      </c>
      <c r="L4896">
        <f>IF('3.Stok Awal'!$N4896=0,0,'3.Stok Awal'!$N4896)</f>
        <v>0</v>
      </c>
      <c r="M4896" t="str">
        <f>IF('3.Stok Awal'!$O4896=0,"",'3.Stok Awal'!$O4896)</f>
        <v/>
      </c>
      <c r="N4896">
        <f>SUMIF('4.Sell to Trade'!$O$5:$O$5003,'5.Stok Akhir'!$G4896,'4.Sell to Trade'!$Q$5:$Q$5003)</f>
        <v>0</v>
      </c>
      <c r="O4896" t="str">
        <f>IF('3.Stok Awal'!$L4896=0,"",'3.Stok Awal'!$L4896)</f>
        <v/>
      </c>
      <c r="P4896">
        <f>IF(ISNA(VLOOKUP($A4896,STOK_AWAL,13,0)),0,IF(VLOOKUP($A4896,STOK_AWAL,13,0)&gt;0,ROUNDDOWN(L4896/VLOOKUP($A4896,STOK_AWAL,13,0),0),0))</f>
        <v>0</v>
      </c>
      <c r="Q4896" t="str">
        <f>I4896</f>
        <v/>
      </c>
      <c r="R4896">
        <f>IFERROR(MOD(L4896,VLOOKUP($A4896,STOK_AWAL,13,0)),0)</f>
        <v>0</v>
      </c>
      <c r="S4896" t="str">
        <f>K4896</f>
        <v/>
      </c>
      <c r="T4896">
        <f>R4896+(P4896*(IFERROR(VLOOKUP($A4896,STOK_AWAL,13,0),0)))</f>
        <v>0</v>
      </c>
      <c r="U4896" t="str">
        <f>M4896</f>
        <v/>
      </c>
    </row>
    <row r="4897" spans="1:21" x14ac:dyDescent="0.25">
      <c r="A4897" t="str">
        <f>IF('3.Stok Awal'!$A4897=0,"",'3.Stok Awal'!$A4897)</f>
        <v/>
      </c>
      <c r="B4897" t="str">
        <f>IF('3.Stok Awal'!$B4897=0,"",'3.Stok Awal'!$B4897)</f>
        <v/>
      </c>
      <c r="C4897" t="str">
        <f>IF('3.Stok Awal'!$C4897=0,"",'3.Stok Awal'!$C4897)</f>
        <v/>
      </c>
      <c r="D4897" t="str">
        <f>IF('3.Stok Awal'!$D4897=0,"",'3.Stok Awal'!$D4897)</f>
        <v/>
      </c>
      <c r="E4897" t="str">
        <f>IF('3.Stok Awal'!$E4897=0,"",'3.Stok Awal'!$E4897)</f>
        <v/>
      </c>
      <c r="F4897" s="4" t="str">
        <f>IF('3.Stok Awal'!$F4897=0,"",'3.Stok Awal'!$F4897)</f>
        <v/>
      </c>
      <c r="G4897" s="4" t="str">
        <f t="shared" si="76"/>
        <v/>
      </c>
      <c r="H4897">
        <f>IF('3.Stok Awal'!$I4897=0,0,'3.Stok Awal'!$I4897)</f>
        <v>0</v>
      </c>
      <c r="I4897" t="str">
        <f>IF('3.Stok Awal'!$J4897=0,"",'3.Stok Awal'!$J4897)</f>
        <v/>
      </c>
      <c r="J4897">
        <f>IF('3.Stok Awal'!$K4897=0,0,'3.Stok Awal'!$K4897)</f>
        <v>0</v>
      </c>
      <c r="K4897" t="str">
        <f>IF('3.Stok Awal'!$L4897=0,"",'3.Stok Awal'!$L4897)</f>
        <v/>
      </c>
      <c r="L4897">
        <f>IF('3.Stok Awal'!$N4897=0,0,'3.Stok Awal'!$N4897)</f>
        <v>0</v>
      </c>
      <c r="M4897" t="str">
        <f>IF('3.Stok Awal'!$O4897=0,"",'3.Stok Awal'!$O4897)</f>
        <v/>
      </c>
      <c r="N4897">
        <f>SUMIF('4.Sell to Trade'!$O$5:$O$5003,'5.Stok Akhir'!$G4897,'4.Sell to Trade'!$Q$5:$Q$5003)</f>
        <v>0</v>
      </c>
      <c r="O4897" t="str">
        <f>IF('3.Stok Awal'!$L4897=0,"",'3.Stok Awal'!$L4897)</f>
        <v/>
      </c>
      <c r="P4897">
        <f>IF(ISNA(VLOOKUP($A4897,STOK_AWAL,13,0)),0,IF(VLOOKUP($A4897,STOK_AWAL,13,0)&gt;0,ROUNDDOWN(L4897/VLOOKUP($A4897,STOK_AWAL,13,0),0),0))</f>
        <v>0</v>
      </c>
      <c r="Q4897" t="str">
        <f>I4897</f>
        <v/>
      </c>
      <c r="R4897">
        <f>IFERROR(MOD(L4897,VLOOKUP($A4897,STOK_AWAL,13,0)),0)</f>
        <v>0</v>
      </c>
      <c r="S4897" t="str">
        <f>K4897</f>
        <v/>
      </c>
      <c r="T4897">
        <f>R4897+(P4897*(IFERROR(VLOOKUP($A4897,STOK_AWAL,13,0),0)))</f>
        <v>0</v>
      </c>
      <c r="U4897" t="str">
        <f>M4897</f>
        <v/>
      </c>
    </row>
    <row r="4898" spans="1:21" x14ac:dyDescent="0.25">
      <c r="A4898" t="str">
        <f>IF('3.Stok Awal'!$A4898=0,"",'3.Stok Awal'!$A4898)</f>
        <v/>
      </c>
      <c r="B4898" t="str">
        <f>IF('3.Stok Awal'!$B4898=0,"",'3.Stok Awal'!$B4898)</f>
        <v/>
      </c>
      <c r="C4898" t="str">
        <f>IF('3.Stok Awal'!$C4898=0,"",'3.Stok Awal'!$C4898)</f>
        <v/>
      </c>
      <c r="D4898" t="str">
        <f>IF('3.Stok Awal'!$D4898=0,"",'3.Stok Awal'!$D4898)</f>
        <v/>
      </c>
      <c r="E4898" t="str">
        <f>IF('3.Stok Awal'!$E4898=0,"",'3.Stok Awal'!$E4898)</f>
        <v/>
      </c>
      <c r="F4898" s="4" t="str">
        <f>IF('3.Stok Awal'!$F4898=0,"",'3.Stok Awal'!$F4898)</f>
        <v/>
      </c>
      <c r="G4898" s="4" t="str">
        <f t="shared" si="76"/>
        <v/>
      </c>
      <c r="H4898">
        <f>IF('3.Stok Awal'!$I4898=0,0,'3.Stok Awal'!$I4898)</f>
        <v>0</v>
      </c>
      <c r="I4898" t="str">
        <f>IF('3.Stok Awal'!$J4898=0,"",'3.Stok Awal'!$J4898)</f>
        <v/>
      </c>
      <c r="J4898">
        <f>IF('3.Stok Awal'!$K4898=0,0,'3.Stok Awal'!$K4898)</f>
        <v>0</v>
      </c>
      <c r="K4898" t="str">
        <f>IF('3.Stok Awal'!$L4898=0,"",'3.Stok Awal'!$L4898)</f>
        <v/>
      </c>
      <c r="L4898">
        <f>IF('3.Stok Awal'!$N4898=0,0,'3.Stok Awal'!$N4898)</f>
        <v>0</v>
      </c>
      <c r="M4898" t="str">
        <f>IF('3.Stok Awal'!$O4898=0,"",'3.Stok Awal'!$O4898)</f>
        <v/>
      </c>
      <c r="N4898">
        <f>SUMIF('4.Sell to Trade'!$O$5:$O$5003,'5.Stok Akhir'!$G4898,'4.Sell to Trade'!$Q$5:$Q$5003)</f>
        <v>0</v>
      </c>
      <c r="O4898" t="str">
        <f>IF('3.Stok Awal'!$L4898=0,"",'3.Stok Awal'!$L4898)</f>
        <v/>
      </c>
      <c r="P4898">
        <f>IF(ISNA(VLOOKUP($A4898,STOK_AWAL,13,0)),0,IF(VLOOKUP($A4898,STOK_AWAL,13,0)&gt;0,ROUNDDOWN(L4898/VLOOKUP($A4898,STOK_AWAL,13,0),0),0))</f>
        <v>0</v>
      </c>
      <c r="Q4898" t="str">
        <f>I4898</f>
        <v/>
      </c>
      <c r="R4898">
        <f>IFERROR(MOD(L4898,VLOOKUP($A4898,STOK_AWAL,13,0)),0)</f>
        <v>0</v>
      </c>
      <c r="S4898" t="str">
        <f>K4898</f>
        <v/>
      </c>
      <c r="T4898">
        <f>R4898+(P4898*(IFERROR(VLOOKUP($A4898,STOK_AWAL,13,0),0)))</f>
        <v>0</v>
      </c>
      <c r="U4898" t="str">
        <f>M4898</f>
        <v/>
      </c>
    </row>
    <row r="4899" spans="1:21" x14ac:dyDescent="0.25">
      <c r="A4899" t="str">
        <f>IF('3.Stok Awal'!$A4899=0,"",'3.Stok Awal'!$A4899)</f>
        <v/>
      </c>
      <c r="B4899" t="str">
        <f>IF('3.Stok Awal'!$B4899=0,"",'3.Stok Awal'!$B4899)</f>
        <v/>
      </c>
      <c r="C4899" t="str">
        <f>IF('3.Stok Awal'!$C4899=0,"",'3.Stok Awal'!$C4899)</f>
        <v/>
      </c>
      <c r="D4899" t="str">
        <f>IF('3.Stok Awal'!$D4899=0,"",'3.Stok Awal'!$D4899)</f>
        <v/>
      </c>
      <c r="E4899" t="str">
        <f>IF('3.Stok Awal'!$E4899=0,"",'3.Stok Awal'!$E4899)</f>
        <v/>
      </c>
      <c r="F4899" s="4" t="str">
        <f>IF('3.Stok Awal'!$F4899=0,"",'3.Stok Awal'!$F4899)</f>
        <v/>
      </c>
      <c r="G4899" s="4" t="str">
        <f t="shared" si="76"/>
        <v/>
      </c>
      <c r="H4899">
        <f>IF('3.Stok Awal'!$I4899=0,0,'3.Stok Awal'!$I4899)</f>
        <v>0</v>
      </c>
      <c r="I4899" t="str">
        <f>IF('3.Stok Awal'!$J4899=0,"",'3.Stok Awal'!$J4899)</f>
        <v/>
      </c>
      <c r="J4899">
        <f>IF('3.Stok Awal'!$K4899=0,0,'3.Stok Awal'!$K4899)</f>
        <v>0</v>
      </c>
      <c r="K4899" t="str">
        <f>IF('3.Stok Awal'!$L4899=0,"",'3.Stok Awal'!$L4899)</f>
        <v/>
      </c>
      <c r="L4899">
        <f>IF('3.Stok Awal'!$N4899=0,0,'3.Stok Awal'!$N4899)</f>
        <v>0</v>
      </c>
      <c r="M4899" t="str">
        <f>IF('3.Stok Awal'!$O4899=0,"",'3.Stok Awal'!$O4899)</f>
        <v/>
      </c>
      <c r="N4899">
        <f>SUMIF('4.Sell to Trade'!$O$5:$O$5003,'5.Stok Akhir'!$G4899,'4.Sell to Trade'!$Q$5:$Q$5003)</f>
        <v>0</v>
      </c>
      <c r="O4899" t="str">
        <f>IF('3.Stok Awal'!$L4899=0,"",'3.Stok Awal'!$L4899)</f>
        <v/>
      </c>
      <c r="P4899">
        <f>IF(ISNA(VLOOKUP($A4899,STOK_AWAL,13,0)),0,IF(VLOOKUP($A4899,STOK_AWAL,13,0)&gt;0,ROUNDDOWN(L4899/VLOOKUP($A4899,STOK_AWAL,13,0),0),0))</f>
        <v>0</v>
      </c>
      <c r="Q4899" t="str">
        <f>I4899</f>
        <v/>
      </c>
      <c r="R4899">
        <f>IFERROR(MOD(L4899,VLOOKUP($A4899,STOK_AWAL,13,0)),0)</f>
        <v>0</v>
      </c>
      <c r="S4899" t="str">
        <f>K4899</f>
        <v/>
      </c>
      <c r="T4899">
        <f>R4899+(P4899*(IFERROR(VLOOKUP($A4899,STOK_AWAL,13,0),0)))</f>
        <v>0</v>
      </c>
      <c r="U4899" t="str">
        <f>M4899</f>
        <v/>
      </c>
    </row>
    <row r="4900" spans="1:21" x14ac:dyDescent="0.25">
      <c r="A4900" t="str">
        <f>IF('3.Stok Awal'!$A4900=0,"",'3.Stok Awal'!$A4900)</f>
        <v/>
      </c>
      <c r="B4900" t="str">
        <f>IF('3.Stok Awal'!$B4900=0,"",'3.Stok Awal'!$B4900)</f>
        <v/>
      </c>
      <c r="C4900" t="str">
        <f>IF('3.Stok Awal'!$C4900=0,"",'3.Stok Awal'!$C4900)</f>
        <v/>
      </c>
      <c r="D4900" t="str">
        <f>IF('3.Stok Awal'!$D4900=0,"",'3.Stok Awal'!$D4900)</f>
        <v/>
      </c>
      <c r="E4900" t="str">
        <f>IF('3.Stok Awal'!$E4900=0,"",'3.Stok Awal'!$E4900)</f>
        <v/>
      </c>
      <c r="F4900" s="4" t="str">
        <f>IF('3.Stok Awal'!$F4900=0,"",'3.Stok Awal'!$F4900)</f>
        <v/>
      </c>
      <c r="G4900" s="4" t="str">
        <f t="shared" si="76"/>
        <v/>
      </c>
      <c r="H4900">
        <f>IF('3.Stok Awal'!$I4900=0,0,'3.Stok Awal'!$I4900)</f>
        <v>0</v>
      </c>
      <c r="I4900" t="str">
        <f>IF('3.Stok Awal'!$J4900=0,"",'3.Stok Awal'!$J4900)</f>
        <v/>
      </c>
      <c r="J4900">
        <f>IF('3.Stok Awal'!$K4900=0,0,'3.Stok Awal'!$K4900)</f>
        <v>0</v>
      </c>
      <c r="K4900" t="str">
        <f>IF('3.Stok Awal'!$L4900=0,"",'3.Stok Awal'!$L4900)</f>
        <v/>
      </c>
      <c r="L4900">
        <f>IF('3.Stok Awal'!$N4900=0,0,'3.Stok Awal'!$N4900)</f>
        <v>0</v>
      </c>
      <c r="M4900" t="str">
        <f>IF('3.Stok Awal'!$O4900=0,"",'3.Stok Awal'!$O4900)</f>
        <v/>
      </c>
      <c r="N4900">
        <f>SUMIF('4.Sell to Trade'!$O$5:$O$5003,'5.Stok Akhir'!$G4900,'4.Sell to Trade'!$Q$5:$Q$5003)</f>
        <v>0</v>
      </c>
      <c r="O4900" t="str">
        <f>IF('3.Stok Awal'!$L4900=0,"",'3.Stok Awal'!$L4900)</f>
        <v/>
      </c>
      <c r="P4900">
        <f>IF(ISNA(VLOOKUP($A4900,STOK_AWAL,13,0)),0,IF(VLOOKUP($A4900,STOK_AWAL,13,0)&gt;0,ROUNDDOWN(L4900/VLOOKUP($A4900,STOK_AWAL,13,0),0),0))</f>
        <v>0</v>
      </c>
      <c r="Q4900" t="str">
        <f>I4900</f>
        <v/>
      </c>
      <c r="R4900">
        <f>IFERROR(MOD(L4900,VLOOKUP($A4900,STOK_AWAL,13,0)),0)</f>
        <v>0</v>
      </c>
      <c r="S4900" t="str">
        <f>K4900</f>
        <v/>
      </c>
      <c r="T4900">
        <f>R4900+(P4900*(IFERROR(VLOOKUP($A4900,STOK_AWAL,13,0),0)))</f>
        <v>0</v>
      </c>
      <c r="U4900" t="str">
        <f>M4900</f>
        <v/>
      </c>
    </row>
    <row r="4901" spans="1:21" x14ac:dyDescent="0.25">
      <c r="A4901" t="str">
        <f>IF('3.Stok Awal'!$A4901=0,"",'3.Stok Awal'!$A4901)</f>
        <v/>
      </c>
      <c r="B4901" t="str">
        <f>IF('3.Stok Awal'!$B4901=0,"",'3.Stok Awal'!$B4901)</f>
        <v/>
      </c>
      <c r="C4901" t="str">
        <f>IF('3.Stok Awal'!$C4901=0,"",'3.Stok Awal'!$C4901)</f>
        <v/>
      </c>
      <c r="D4901" t="str">
        <f>IF('3.Stok Awal'!$D4901=0,"",'3.Stok Awal'!$D4901)</f>
        <v/>
      </c>
      <c r="E4901" t="str">
        <f>IF('3.Stok Awal'!$E4901=0,"",'3.Stok Awal'!$E4901)</f>
        <v/>
      </c>
      <c r="F4901" s="4" t="str">
        <f>IF('3.Stok Awal'!$F4901=0,"",'3.Stok Awal'!$F4901)</f>
        <v/>
      </c>
      <c r="G4901" s="4" t="str">
        <f t="shared" si="76"/>
        <v/>
      </c>
      <c r="H4901">
        <f>IF('3.Stok Awal'!$I4901=0,0,'3.Stok Awal'!$I4901)</f>
        <v>0</v>
      </c>
      <c r="I4901" t="str">
        <f>IF('3.Stok Awal'!$J4901=0,"",'3.Stok Awal'!$J4901)</f>
        <v/>
      </c>
      <c r="J4901">
        <f>IF('3.Stok Awal'!$K4901=0,0,'3.Stok Awal'!$K4901)</f>
        <v>0</v>
      </c>
      <c r="K4901" t="str">
        <f>IF('3.Stok Awal'!$L4901=0,"",'3.Stok Awal'!$L4901)</f>
        <v/>
      </c>
      <c r="L4901">
        <f>IF('3.Stok Awal'!$N4901=0,0,'3.Stok Awal'!$N4901)</f>
        <v>0</v>
      </c>
      <c r="M4901" t="str">
        <f>IF('3.Stok Awal'!$O4901=0,"",'3.Stok Awal'!$O4901)</f>
        <v/>
      </c>
      <c r="N4901">
        <f>SUMIF('4.Sell to Trade'!$O$5:$O$5003,'5.Stok Akhir'!$G4901,'4.Sell to Trade'!$Q$5:$Q$5003)</f>
        <v>0</v>
      </c>
      <c r="O4901" t="str">
        <f>IF('3.Stok Awal'!$L4901=0,"",'3.Stok Awal'!$L4901)</f>
        <v/>
      </c>
      <c r="P4901">
        <f>IF(ISNA(VLOOKUP($A4901,STOK_AWAL,13,0)),0,IF(VLOOKUP($A4901,STOK_AWAL,13,0)&gt;0,ROUNDDOWN(L4901/VLOOKUP($A4901,STOK_AWAL,13,0),0),0))</f>
        <v>0</v>
      </c>
      <c r="Q4901" t="str">
        <f>I4901</f>
        <v/>
      </c>
      <c r="R4901">
        <f>IFERROR(MOD(L4901,VLOOKUP($A4901,STOK_AWAL,13,0)),0)</f>
        <v>0</v>
      </c>
      <c r="S4901" t="str">
        <f>K4901</f>
        <v/>
      </c>
      <c r="T4901">
        <f>R4901+(P4901*(IFERROR(VLOOKUP($A4901,STOK_AWAL,13,0),0)))</f>
        <v>0</v>
      </c>
      <c r="U4901" t="str">
        <f>M4901</f>
        <v/>
      </c>
    </row>
    <row r="4902" spans="1:21" x14ac:dyDescent="0.25">
      <c r="A4902" t="str">
        <f>IF('3.Stok Awal'!$A4902=0,"",'3.Stok Awal'!$A4902)</f>
        <v/>
      </c>
      <c r="B4902" t="str">
        <f>IF('3.Stok Awal'!$B4902=0,"",'3.Stok Awal'!$B4902)</f>
        <v/>
      </c>
      <c r="C4902" t="str">
        <f>IF('3.Stok Awal'!$C4902=0,"",'3.Stok Awal'!$C4902)</f>
        <v/>
      </c>
      <c r="D4902" t="str">
        <f>IF('3.Stok Awal'!$D4902=0,"",'3.Stok Awal'!$D4902)</f>
        <v/>
      </c>
      <c r="E4902" t="str">
        <f>IF('3.Stok Awal'!$E4902=0,"",'3.Stok Awal'!$E4902)</f>
        <v/>
      </c>
      <c r="F4902" s="4" t="str">
        <f>IF('3.Stok Awal'!$F4902=0,"",'3.Stok Awal'!$F4902)</f>
        <v/>
      </c>
      <c r="G4902" s="4" t="str">
        <f t="shared" si="76"/>
        <v/>
      </c>
      <c r="H4902">
        <f>IF('3.Stok Awal'!$I4902=0,0,'3.Stok Awal'!$I4902)</f>
        <v>0</v>
      </c>
      <c r="I4902" t="str">
        <f>IF('3.Stok Awal'!$J4902=0,"",'3.Stok Awal'!$J4902)</f>
        <v/>
      </c>
      <c r="J4902">
        <f>IF('3.Stok Awal'!$K4902=0,0,'3.Stok Awal'!$K4902)</f>
        <v>0</v>
      </c>
      <c r="K4902" t="str">
        <f>IF('3.Stok Awal'!$L4902=0,"",'3.Stok Awal'!$L4902)</f>
        <v/>
      </c>
      <c r="L4902">
        <f>IF('3.Stok Awal'!$N4902=0,0,'3.Stok Awal'!$N4902)</f>
        <v>0</v>
      </c>
      <c r="M4902" t="str">
        <f>IF('3.Stok Awal'!$O4902=0,"",'3.Stok Awal'!$O4902)</f>
        <v/>
      </c>
      <c r="N4902">
        <f>SUMIF('4.Sell to Trade'!$O$5:$O$5003,'5.Stok Akhir'!$G4902,'4.Sell to Trade'!$Q$5:$Q$5003)</f>
        <v>0</v>
      </c>
      <c r="O4902" t="str">
        <f>IF('3.Stok Awal'!$L4902=0,"",'3.Stok Awal'!$L4902)</f>
        <v/>
      </c>
      <c r="P4902">
        <f>IF(ISNA(VLOOKUP($A4902,STOK_AWAL,13,0)),0,IF(VLOOKUP($A4902,STOK_AWAL,13,0)&gt;0,ROUNDDOWN(L4902/VLOOKUP($A4902,STOK_AWAL,13,0),0),0))</f>
        <v>0</v>
      </c>
      <c r="Q4902" t="str">
        <f>I4902</f>
        <v/>
      </c>
      <c r="R4902">
        <f>IFERROR(MOD(L4902,VLOOKUP($A4902,STOK_AWAL,13,0)),0)</f>
        <v>0</v>
      </c>
      <c r="S4902" t="str">
        <f>K4902</f>
        <v/>
      </c>
      <c r="T4902">
        <f>R4902+(P4902*(IFERROR(VLOOKUP($A4902,STOK_AWAL,13,0),0)))</f>
        <v>0</v>
      </c>
      <c r="U4902" t="str">
        <f>M4902</f>
        <v/>
      </c>
    </row>
    <row r="4903" spans="1:21" x14ac:dyDescent="0.25">
      <c r="A4903" t="str">
        <f>IF('3.Stok Awal'!$A4903=0,"",'3.Stok Awal'!$A4903)</f>
        <v/>
      </c>
      <c r="B4903" t="str">
        <f>IF('3.Stok Awal'!$B4903=0,"",'3.Stok Awal'!$B4903)</f>
        <v/>
      </c>
      <c r="C4903" t="str">
        <f>IF('3.Stok Awal'!$C4903=0,"",'3.Stok Awal'!$C4903)</f>
        <v/>
      </c>
      <c r="D4903" t="str">
        <f>IF('3.Stok Awal'!$D4903=0,"",'3.Stok Awal'!$D4903)</f>
        <v/>
      </c>
      <c r="E4903" t="str">
        <f>IF('3.Stok Awal'!$E4903=0,"",'3.Stok Awal'!$E4903)</f>
        <v/>
      </c>
      <c r="F4903" s="4" t="str">
        <f>IF('3.Stok Awal'!$F4903=0,"",'3.Stok Awal'!$F4903)</f>
        <v/>
      </c>
      <c r="G4903" s="4" t="str">
        <f t="shared" si="76"/>
        <v/>
      </c>
      <c r="H4903">
        <f>IF('3.Stok Awal'!$I4903=0,0,'3.Stok Awal'!$I4903)</f>
        <v>0</v>
      </c>
      <c r="I4903" t="str">
        <f>IF('3.Stok Awal'!$J4903=0,"",'3.Stok Awal'!$J4903)</f>
        <v/>
      </c>
      <c r="J4903">
        <f>IF('3.Stok Awal'!$K4903=0,0,'3.Stok Awal'!$K4903)</f>
        <v>0</v>
      </c>
      <c r="K4903" t="str">
        <f>IF('3.Stok Awal'!$L4903=0,"",'3.Stok Awal'!$L4903)</f>
        <v/>
      </c>
      <c r="L4903">
        <f>IF('3.Stok Awal'!$N4903=0,0,'3.Stok Awal'!$N4903)</f>
        <v>0</v>
      </c>
      <c r="M4903" t="str">
        <f>IF('3.Stok Awal'!$O4903=0,"",'3.Stok Awal'!$O4903)</f>
        <v/>
      </c>
      <c r="N4903">
        <f>SUMIF('4.Sell to Trade'!$O$5:$O$5003,'5.Stok Akhir'!$G4903,'4.Sell to Trade'!$Q$5:$Q$5003)</f>
        <v>0</v>
      </c>
      <c r="O4903" t="str">
        <f>IF('3.Stok Awal'!$L4903=0,"",'3.Stok Awal'!$L4903)</f>
        <v/>
      </c>
      <c r="P4903">
        <f>IF(ISNA(VLOOKUP($A4903,STOK_AWAL,13,0)),0,IF(VLOOKUP($A4903,STOK_AWAL,13,0)&gt;0,ROUNDDOWN(L4903/VLOOKUP($A4903,STOK_AWAL,13,0),0),0))</f>
        <v>0</v>
      </c>
      <c r="Q4903" t="str">
        <f>I4903</f>
        <v/>
      </c>
      <c r="R4903">
        <f>IFERROR(MOD(L4903,VLOOKUP($A4903,STOK_AWAL,13,0)),0)</f>
        <v>0</v>
      </c>
      <c r="S4903" t="str">
        <f>K4903</f>
        <v/>
      </c>
      <c r="T4903">
        <f>R4903+(P4903*(IFERROR(VLOOKUP($A4903,STOK_AWAL,13,0),0)))</f>
        <v>0</v>
      </c>
      <c r="U4903" t="str">
        <f>M4903</f>
        <v/>
      </c>
    </row>
    <row r="4904" spans="1:21" x14ac:dyDescent="0.25">
      <c r="A4904" t="str">
        <f>IF('3.Stok Awal'!$A4904=0,"",'3.Stok Awal'!$A4904)</f>
        <v/>
      </c>
      <c r="B4904" t="str">
        <f>IF('3.Stok Awal'!$B4904=0,"",'3.Stok Awal'!$B4904)</f>
        <v/>
      </c>
      <c r="C4904" t="str">
        <f>IF('3.Stok Awal'!$C4904=0,"",'3.Stok Awal'!$C4904)</f>
        <v/>
      </c>
      <c r="D4904" t="str">
        <f>IF('3.Stok Awal'!$D4904=0,"",'3.Stok Awal'!$D4904)</f>
        <v/>
      </c>
      <c r="E4904" t="str">
        <f>IF('3.Stok Awal'!$E4904=0,"",'3.Stok Awal'!$E4904)</f>
        <v/>
      </c>
      <c r="F4904" s="4" t="str">
        <f>IF('3.Stok Awal'!$F4904=0,"",'3.Stok Awal'!$F4904)</f>
        <v/>
      </c>
      <c r="G4904" s="4" t="str">
        <f t="shared" si="76"/>
        <v/>
      </c>
      <c r="H4904">
        <f>IF('3.Stok Awal'!$I4904=0,0,'3.Stok Awal'!$I4904)</f>
        <v>0</v>
      </c>
      <c r="I4904" t="str">
        <f>IF('3.Stok Awal'!$J4904=0,"",'3.Stok Awal'!$J4904)</f>
        <v/>
      </c>
      <c r="J4904">
        <f>IF('3.Stok Awal'!$K4904=0,0,'3.Stok Awal'!$K4904)</f>
        <v>0</v>
      </c>
      <c r="K4904" t="str">
        <f>IF('3.Stok Awal'!$L4904=0,"",'3.Stok Awal'!$L4904)</f>
        <v/>
      </c>
      <c r="L4904">
        <f>IF('3.Stok Awal'!$N4904=0,0,'3.Stok Awal'!$N4904)</f>
        <v>0</v>
      </c>
      <c r="M4904" t="str">
        <f>IF('3.Stok Awal'!$O4904=0,"",'3.Stok Awal'!$O4904)</f>
        <v/>
      </c>
      <c r="N4904">
        <f>SUMIF('4.Sell to Trade'!$O$5:$O$5003,'5.Stok Akhir'!$G4904,'4.Sell to Trade'!$Q$5:$Q$5003)</f>
        <v>0</v>
      </c>
      <c r="O4904" t="str">
        <f>IF('3.Stok Awal'!$L4904=0,"",'3.Stok Awal'!$L4904)</f>
        <v/>
      </c>
      <c r="P4904">
        <f>IF(ISNA(VLOOKUP($A4904,STOK_AWAL,13,0)),0,IF(VLOOKUP($A4904,STOK_AWAL,13,0)&gt;0,ROUNDDOWN(L4904/VLOOKUP($A4904,STOK_AWAL,13,0),0),0))</f>
        <v>0</v>
      </c>
      <c r="Q4904" t="str">
        <f>I4904</f>
        <v/>
      </c>
      <c r="R4904">
        <f>IFERROR(MOD(L4904,VLOOKUP($A4904,STOK_AWAL,13,0)),0)</f>
        <v>0</v>
      </c>
      <c r="S4904" t="str">
        <f>K4904</f>
        <v/>
      </c>
      <c r="T4904">
        <f>R4904+(P4904*(IFERROR(VLOOKUP($A4904,STOK_AWAL,13,0),0)))</f>
        <v>0</v>
      </c>
      <c r="U4904" t="str">
        <f>M4904</f>
        <v/>
      </c>
    </row>
    <row r="4905" spans="1:21" x14ac:dyDescent="0.25">
      <c r="A4905" t="str">
        <f>IF('3.Stok Awal'!$A4905=0,"",'3.Stok Awal'!$A4905)</f>
        <v/>
      </c>
      <c r="B4905" t="str">
        <f>IF('3.Stok Awal'!$B4905=0,"",'3.Stok Awal'!$B4905)</f>
        <v/>
      </c>
      <c r="C4905" t="str">
        <f>IF('3.Stok Awal'!$C4905=0,"",'3.Stok Awal'!$C4905)</f>
        <v/>
      </c>
      <c r="D4905" t="str">
        <f>IF('3.Stok Awal'!$D4905=0,"",'3.Stok Awal'!$D4905)</f>
        <v/>
      </c>
      <c r="E4905" t="str">
        <f>IF('3.Stok Awal'!$E4905=0,"",'3.Stok Awal'!$E4905)</f>
        <v/>
      </c>
      <c r="F4905" s="4" t="str">
        <f>IF('3.Stok Awal'!$F4905=0,"",'3.Stok Awal'!$F4905)</f>
        <v/>
      </c>
      <c r="G4905" s="4" t="str">
        <f t="shared" si="76"/>
        <v/>
      </c>
      <c r="H4905">
        <f>IF('3.Stok Awal'!$I4905=0,0,'3.Stok Awal'!$I4905)</f>
        <v>0</v>
      </c>
      <c r="I4905" t="str">
        <f>IF('3.Stok Awal'!$J4905=0,"",'3.Stok Awal'!$J4905)</f>
        <v/>
      </c>
      <c r="J4905">
        <f>IF('3.Stok Awal'!$K4905=0,0,'3.Stok Awal'!$K4905)</f>
        <v>0</v>
      </c>
      <c r="K4905" t="str">
        <f>IF('3.Stok Awal'!$L4905=0,"",'3.Stok Awal'!$L4905)</f>
        <v/>
      </c>
      <c r="L4905">
        <f>IF('3.Stok Awal'!$N4905=0,0,'3.Stok Awal'!$N4905)</f>
        <v>0</v>
      </c>
      <c r="M4905" t="str">
        <f>IF('3.Stok Awal'!$O4905=0,"",'3.Stok Awal'!$O4905)</f>
        <v/>
      </c>
      <c r="N4905">
        <f>SUMIF('4.Sell to Trade'!$O$5:$O$5003,'5.Stok Akhir'!$G4905,'4.Sell to Trade'!$Q$5:$Q$5003)</f>
        <v>0</v>
      </c>
      <c r="O4905" t="str">
        <f>IF('3.Stok Awal'!$L4905=0,"",'3.Stok Awal'!$L4905)</f>
        <v/>
      </c>
      <c r="P4905">
        <f>IF(ISNA(VLOOKUP($A4905,STOK_AWAL,13,0)),0,IF(VLOOKUP($A4905,STOK_AWAL,13,0)&gt;0,ROUNDDOWN(L4905/VLOOKUP($A4905,STOK_AWAL,13,0),0),0))</f>
        <v>0</v>
      </c>
      <c r="Q4905" t="str">
        <f>I4905</f>
        <v/>
      </c>
      <c r="R4905">
        <f>IFERROR(MOD(L4905,VLOOKUP($A4905,STOK_AWAL,13,0)),0)</f>
        <v>0</v>
      </c>
      <c r="S4905" t="str">
        <f>K4905</f>
        <v/>
      </c>
      <c r="T4905">
        <f>R4905+(P4905*(IFERROR(VLOOKUP($A4905,STOK_AWAL,13,0),0)))</f>
        <v>0</v>
      </c>
      <c r="U4905" t="str">
        <f>M4905</f>
        <v/>
      </c>
    </row>
    <row r="4906" spans="1:21" x14ac:dyDescent="0.25">
      <c r="A4906" t="str">
        <f>IF('3.Stok Awal'!$A4906=0,"",'3.Stok Awal'!$A4906)</f>
        <v/>
      </c>
      <c r="B4906" t="str">
        <f>IF('3.Stok Awal'!$B4906=0,"",'3.Stok Awal'!$B4906)</f>
        <v/>
      </c>
      <c r="C4906" t="str">
        <f>IF('3.Stok Awal'!$C4906=0,"",'3.Stok Awal'!$C4906)</f>
        <v/>
      </c>
      <c r="D4906" t="str">
        <f>IF('3.Stok Awal'!$D4906=0,"",'3.Stok Awal'!$D4906)</f>
        <v/>
      </c>
      <c r="E4906" t="str">
        <f>IF('3.Stok Awal'!$E4906=0,"",'3.Stok Awal'!$E4906)</f>
        <v/>
      </c>
      <c r="F4906" s="4" t="str">
        <f>IF('3.Stok Awal'!$F4906=0,"",'3.Stok Awal'!$F4906)</f>
        <v/>
      </c>
      <c r="G4906" s="4" t="str">
        <f t="shared" si="76"/>
        <v/>
      </c>
      <c r="H4906">
        <f>IF('3.Stok Awal'!$I4906=0,0,'3.Stok Awal'!$I4906)</f>
        <v>0</v>
      </c>
      <c r="I4906" t="str">
        <f>IF('3.Stok Awal'!$J4906=0,"",'3.Stok Awal'!$J4906)</f>
        <v/>
      </c>
      <c r="J4906">
        <f>IF('3.Stok Awal'!$K4906=0,0,'3.Stok Awal'!$K4906)</f>
        <v>0</v>
      </c>
      <c r="K4906" t="str">
        <f>IF('3.Stok Awal'!$L4906=0,"",'3.Stok Awal'!$L4906)</f>
        <v/>
      </c>
      <c r="L4906">
        <f>IF('3.Stok Awal'!$N4906=0,0,'3.Stok Awal'!$N4906)</f>
        <v>0</v>
      </c>
      <c r="M4906" t="str">
        <f>IF('3.Stok Awal'!$O4906=0,"",'3.Stok Awal'!$O4906)</f>
        <v/>
      </c>
      <c r="N4906">
        <f>SUMIF('4.Sell to Trade'!$O$5:$O$5003,'5.Stok Akhir'!$G4906,'4.Sell to Trade'!$Q$5:$Q$5003)</f>
        <v>0</v>
      </c>
      <c r="O4906" t="str">
        <f>IF('3.Stok Awal'!$L4906=0,"",'3.Stok Awal'!$L4906)</f>
        <v/>
      </c>
      <c r="P4906">
        <f>IF(ISNA(VLOOKUP($A4906,STOK_AWAL,13,0)),0,IF(VLOOKUP($A4906,STOK_AWAL,13,0)&gt;0,ROUNDDOWN(L4906/VLOOKUP($A4906,STOK_AWAL,13,0),0),0))</f>
        <v>0</v>
      </c>
      <c r="Q4906" t="str">
        <f>I4906</f>
        <v/>
      </c>
      <c r="R4906">
        <f>IFERROR(MOD(L4906,VLOOKUP($A4906,STOK_AWAL,13,0)),0)</f>
        <v>0</v>
      </c>
      <c r="S4906" t="str">
        <f>K4906</f>
        <v/>
      </c>
      <c r="T4906">
        <f>R4906+(P4906*(IFERROR(VLOOKUP($A4906,STOK_AWAL,13,0),0)))</f>
        <v>0</v>
      </c>
      <c r="U4906" t="str">
        <f>M4906</f>
        <v/>
      </c>
    </row>
    <row r="4907" spans="1:21" x14ac:dyDescent="0.25">
      <c r="A4907" t="str">
        <f>IF('3.Stok Awal'!$A4907=0,"",'3.Stok Awal'!$A4907)</f>
        <v/>
      </c>
      <c r="B4907" t="str">
        <f>IF('3.Stok Awal'!$B4907=0,"",'3.Stok Awal'!$B4907)</f>
        <v/>
      </c>
      <c r="C4907" t="str">
        <f>IF('3.Stok Awal'!$C4907=0,"",'3.Stok Awal'!$C4907)</f>
        <v/>
      </c>
      <c r="D4907" t="str">
        <f>IF('3.Stok Awal'!$D4907=0,"",'3.Stok Awal'!$D4907)</f>
        <v/>
      </c>
      <c r="E4907" t="str">
        <f>IF('3.Stok Awal'!$E4907=0,"",'3.Stok Awal'!$E4907)</f>
        <v/>
      </c>
      <c r="F4907" s="4" t="str">
        <f>IF('3.Stok Awal'!$F4907=0,"",'3.Stok Awal'!$F4907)</f>
        <v/>
      </c>
      <c r="G4907" s="4" t="str">
        <f t="shared" si="76"/>
        <v/>
      </c>
      <c r="H4907">
        <f>IF('3.Stok Awal'!$I4907=0,0,'3.Stok Awal'!$I4907)</f>
        <v>0</v>
      </c>
      <c r="I4907" t="str">
        <f>IF('3.Stok Awal'!$J4907=0,"",'3.Stok Awal'!$J4907)</f>
        <v/>
      </c>
      <c r="J4907">
        <f>IF('3.Stok Awal'!$K4907=0,0,'3.Stok Awal'!$K4907)</f>
        <v>0</v>
      </c>
      <c r="K4907" t="str">
        <f>IF('3.Stok Awal'!$L4907=0,"",'3.Stok Awal'!$L4907)</f>
        <v/>
      </c>
      <c r="L4907">
        <f>IF('3.Stok Awal'!$N4907=0,0,'3.Stok Awal'!$N4907)</f>
        <v>0</v>
      </c>
      <c r="M4907" t="str">
        <f>IF('3.Stok Awal'!$O4907=0,"",'3.Stok Awal'!$O4907)</f>
        <v/>
      </c>
      <c r="N4907">
        <f>SUMIF('4.Sell to Trade'!$O$5:$O$5003,'5.Stok Akhir'!$G4907,'4.Sell to Trade'!$Q$5:$Q$5003)</f>
        <v>0</v>
      </c>
      <c r="O4907" t="str">
        <f>IF('3.Stok Awal'!$L4907=0,"",'3.Stok Awal'!$L4907)</f>
        <v/>
      </c>
      <c r="P4907">
        <f>IF(ISNA(VLOOKUP($A4907,STOK_AWAL,13,0)),0,IF(VLOOKUP($A4907,STOK_AWAL,13,0)&gt;0,ROUNDDOWN(L4907/VLOOKUP($A4907,STOK_AWAL,13,0),0),0))</f>
        <v>0</v>
      </c>
      <c r="Q4907" t="str">
        <f>I4907</f>
        <v/>
      </c>
      <c r="R4907">
        <f>IFERROR(MOD(L4907,VLOOKUP($A4907,STOK_AWAL,13,0)),0)</f>
        <v>0</v>
      </c>
      <c r="S4907" t="str">
        <f>K4907</f>
        <v/>
      </c>
      <c r="T4907">
        <f>R4907+(P4907*(IFERROR(VLOOKUP($A4907,STOK_AWAL,13,0),0)))</f>
        <v>0</v>
      </c>
      <c r="U4907" t="str">
        <f>M4907</f>
        <v/>
      </c>
    </row>
    <row r="4908" spans="1:21" x14ac:dyDescent="0.25">
      <c r="A4908" t="str">
        <f>IF('3.Stok Awal'!$A4908=0,"",'3.Stok Awal'!$A4908)</f>
        <v/>
      </c>
      <c r="B4908" t="str">
        <f>IF('3.Stok Awal'!$B4908=0,"",'3.Stok Awal'!$B4908)</f>
        <v/>
      </c>
      <c r="C4908" t="str">
        <f>IF('3.Stok Awal'!$C4908=0,"",'3.Stok Awal'!$C4908)</f>
        <v/>
      </c>
      <c r="D4908" t="str">
        <f>IF('3.Stok Awal'!$D4908=0,"",'3.Stok Awal'!$D4908)</f>
        <v/>
      </c>
      <c r="E4908" t="str">
        <f>IF('3.Stok Awal'!$E4908=0,"",'3.Stok Awal'!$E4908)</f>
        <v/>
      </c>
      <c r="F4908" s="4" t="str">
        <f>IF('3.Stok Awal'!$F4908=0,"",'3.Stok Awal'!$F4908)</f>
        <v/>
      </c>
      <c r="G4908" s="4" t="str">
        <f t="shared" si="76"/>
        <v/>
      </c>
      <c r="H4908">
        <f>IF('3.Stok Awal'!$I4908=0,0,'3.Stok Awal'!$I4908)</f>
        <v>0</v>
      </c>
      <c r="I4908" t="str">
        <f>IF('3.Stok Awal'!$J4908=0,"",'3.Stok Awal'!$J4908)</f>
        <v/>
      </c>
      <c r="J4908">
        <f>IF('3.Stok Awal'!$K4908=0,0,'3.Stok Awal'!$K4908)</f>
        <v>0</v>
      </c>
      <c r="K4908" t="str">
        <f>IF('3.Stok Awal'!$L4908=0,"",'3.Stok Awal'!$L4908)</f>
        <v/>
      </c>
      <c r="L4908">
        <f>IF('3.Stok Awal'!$N4908=0,0,'3.Stok Awal'!$N4908)</f>
        <v>0</v>
      </c>
      <c r="M4908" t="str">
        <f>IF('3.Stok Awal'!$O4908=0,"",'3.Stok Awal'!$O4908)</f>
        <v/>
      </c>
      <c r="N4908">
        <f>SUMIF('4.Sell to Trade'!$O$5:$O$5003,'5.Stok Akhir'!$G4908,'4.Sell to Trade'!$Q$5:$Q$5003)</f>
        <v>0</v>
      </c>
      <c r="O4908" t="str">
        <f>IF('3.Stok Awal'!$L4908=0,"",'3.Stok Awal'!$L4908)</f>
        <v/>
      </c>
      <c r="P4908">
        <f>IF(ISNA(VLOOKUP($A4908,STOK_AWAL,13,0)),0,IF(VLOOKUP($A4908,STOK_AWAL,13,0)&gt;0,ROUNDDOWN(L4908/VLOOKUP($A4908,STOK_AWAL,13,0),0),0))</f>
        <v>0</v>
      </c>
      <c r="Q4908" t="str">
        <f>I4908</f>
        <v/>
      </c>
      <c r="R4908">
        <f>IFERROR(MOD(L4908,VLOOKUP($A4908,STOK_AWAL,13,0)),0)</f>
        <v>0</v>
      </c>
      <c r="S4908" t="str">
        <f>K4908</f>
        <v/>
      </c>
      <c r="T4908">
        <f>R4908+(P4908*(IFERROR(VLOOKUP($A4908,STOK_AWAL,13,0),0)))</f>
        <v>0</v>
      </c>
      <c r="U4908" t="str">
        <f>M4908</f>
        <v/>
      </c>
    </row>
    <row r="4909" spans="1:21" x14ac:dyDescent="0.25">
      <c r="A4909" t="str">
        <f>IF('3.Stok Awal'!$A4909=0,"",'3.Stok Awal'!$A4909)</f>
        <v/>
      </c>
      <c r="B4909" t="str">
        <f>IF('3.Stok Awal'!$B4909=0,"",'3.Stok Awal'!$B4909)</f>
        <v/>
      </c>
      <c r="C4909" t="str">
        <f>IF('3.Stok Awal'!$C4909=0,"",'3.Stok Awal'!$C4909)</f>
        <v/>
      </c>
      <c r="D4909" t="str">
        <f>IF('3.Stok Awal'!$D4909=0,"",'3.Stok Awal'!$D4909)</f>
        <v/>
      </c>
      <c r="E4909" t="str">
        <f>IF('3.Stok Awal'!$E4909=0,"",'3.Stok Awal'!$E4909)</f>
        <v/>
      </c>
      <c r="F4909" s="4" t="str">
        <f>IF('3.Stok Awal'!$F4909=0,"",'3.Stok Awal'!$F4909)</f>
        <v/>
      </c>
      <c r="G4909" s="4" t="str">
        <f t="shared" si="76"/>
        <v/>
      </c>
      <c r="H4909">
        <f>IF('3.Stok Awal'!$I4909=0,0,'3.Stok Awal'!$I4909)</f>
        <v>0</v>
      </c>
      <c r="I4909" t="str">
        <f>IF('3.Stok Awal'!$J4909=0,"",'3.Stok Awal'!$J4909)</f>
        <v/>
      </c>
      <c r="J4909">
        <f>IF('3.Stok Awal'!$K4909=0,0,'3.Stok Awal'!$K4909)</f>
        <v>0</v>
      </c>
      <c r="K4909" t="str">
        <f>IF('3.Stok Awal'!$L4909=0,"",'3.Stok Awal'!$L4909)</f>
        <v/>
      </c>
      <c r="L4909">
        <f>IF('3.Stok Awal'!$N4909=0,0,'3.Stok Awal'!$N4909)</f>
        <v>0</v>
      </c>
      <c r="M4909" t="str">
        <f>IF('3.Stok Awal'!$O4909=0,"",'3.Stok Awal'!$O4909)</f>
        <v/>
      </c>
      <c r="N4909">
        <f>SUMIF('4.Sell to Trade'!$O$5:$O$5003,'5.Stok Akhir'!$G4909,'4.Sell to Trade'!$Q$5:$Q$5003)</f>
        <v>0</v>
      </c>
      <c r="O4909" t="str">
        <f>IF('3.Stok Awal'!$L4909=0,"",'3.Stok Awal'!$L4909)</f>
        <v/>
      </c>
      <c r="P4909">
        <f>IF(ISNA(VLOOKUP($A4909,STOK_AWAL,13,0)),0,IF(VLOOKUP($A4909,STOK_AWAL,13,0)&gt;0,ROUNDDOWN(L4909/VLOOKUP($A4909,STOK_AWAL,13,0),0),0))</f>
        <v>0</v>
      </c>
      <c r="Q4909" t="str">
        <f>I4909</f>
        <v/>
      </c>
      <c r="R4909">
        <f>IFERROR(MOD(L4909,VLOOKUP($A4909,STOK_AWAL,13,0)),0)</f>
        <v>0</v>
      </c>
      <c r="S4909" t="str">
        <f>K4909</f>
        <v/>
      </c>
      <c r="T4909">
        <f>R4909+(P4909*(IFERROR(VLOOKUP($A4909,STOK_AWAL,13,0),0)))</f>
        <v>0</v>
      </c>
      <c r="U4909" t="str">
        <f>M4909</f>
        <v/>
      </c>
    </row>
    <row r="4910" spans="1:21" x14ac:dyDescent="0.25">
      <c r="A4910" t="str">
        <f>IF('3.Stok Awal'!$A4910=0,"",'3.Stok Awal'!$A4910)</f>
        <v/>
      </c>
      <c r="B4910" t="str">
        <f>IF('3.Stok Awal'!$B4910=0,"",'3.Stok Awal'!$B4910)</f>
        <v/>
      </c>
      <c r="C4910" t="str">
        <f>IF('3.Stok Awal'!$C4910=0,"",'3.Stok Awal'!$C4910)</f>
        <v/>
      </c>
      <c r="D4910" t="str">
        <f>IF('3.Stok Awal'!$D4910=0,"",'3.Stok Awal'!$D4910)</f>
        <v/>
      </c>
      <c r="E4910" t="str">
        <f>IF('3.Stok Awal'!$E4910=0,"",'3.Stok Awal'!$E4910)</f>
        <v/>
      </c>
      <c r="F4910" s="4" t="str">
        <f>IF('3.Stok Awal'!$F4910=0,"",'3.Stok Awal'!$F4910)</f>
        <v/>
      </c>
      <c r="G4910" s="4" t="str">
        <f t="shared" si="76"/>
        <v/>
      </c>
      <c r="H4910">
        <f>IF('3.Stok Awal'!$I4910=0,0,'3.Stok Awal'!$I4910)</f>
        <v>0</v>
      </c>
      <c r="I4910" t="str">
        <f>IF('3.Stok Awal'!$J4910=0,"",'3.Stok Awal'!$J4910)</f>
        <v/>
      </c>
      <c r="J4910">
        <f>IF('3.Stok Awal'!$K4910=0,0,'3.Stok Awal'!$K4910)</f>
        <v>0</v>
      </c>
      <c r="K4910" t="str">
        <f>IF('3.Stok Awal'!$L4910=0,"",'3.Stok Awal'!$L4910)</f>
        <v/>
      </c>
      <c r="L4910">
        <f>IF('3.Stok Awal'!$N4910=0,0,'3.Stok Awal'!$N4910)</f>
        <v>0</v>
      </c>
      <c r="M4910" t="str">
        <f>IF('3.Stok Awal'!$O4910=0,"",'3.Stok Awal'!$O4910)</f>
        <v/>
      </c>
      <c r="N4910">
        <f>SUMIF('4.Sell to Trade'!$O$5:$O$5003,'5.Stok Akhir'!$G4910,'4.Sell to Trade'!$Q$5:$Q$5003)</f>
        <v>0</v>
      </c>
      <c r="O4910" t="str">
        <f>IF('3.Stok Awal'!$L4910=0,"",'3.Stok Awal'!$L4910)</f>
        <v/>
      </c>
      <c r="P4910">
        <f>IF(ISNA(VLOOKUP($A4910,STOK_AWAL,13,0)),0,IF(VLOOKUP($A4910,STOK_AWAL,13,0)&gt;0,ROUNDDOWN(L4910/VLOOKUP($A4910,STOK_AWAL,13,0),0),0))</f>
        <v>0</v>
      </c>
      <c r="Q4910" t="str">
        <f>I4910</f>
        <v/>
      </c>
      <c r="R4910">
        <f>IFERROR(MOD(L4910,VLOOKUP($A4910,STOK_AWAL,13,0)),0)</f>
        <v>0</v>
      </c>
      <c r="S4910" t="str">
        <f>K4910</f>
        <v/>
      </c>
      <c r="T4910">
        <f>R4910+(P4910*(IFERROR(VLOOKUP($A4910,STOK_AWAL,13,0),0)))</f>
        <v>0</v>
      </c>
      <c r="U4910" t="str">
        <f>M4910</f>
        <v/>
      </c>
    </row>
    <row r="4911" spans="1:21" x14ac:dyDescent="0.25">
      <c r="A4911" t="str">
        <f>IF('3.Stok Awal'!$A4911=0,"",'3.Stok Awal'!$A4911)</f>
        <v/>
      </c>
      <c r="B4911" t="str">
        <f>IF('3.Stok Awal'!$B4911=0,"",'3.Stok Awal'!$B4911)</f>
        <v/>
      </c>
      <c r="C4911" t="str">
        <f>IF('3.Stok Awal'!$C4911=0,"",'3.Stok Awal'!$C4911)</f>
        <v/>
      </c>
      <c r="D4911" t="str">
        <f>IF('3.Stok Awal'!$D4911=0,"",'3.Stok Awal'!$D4911)</f>
        <v/>
      </c>
      <c r="E4911" t="str">
        <f>IF('3.Stok Awal'!$E4911=0,"",'3.Stok Awal'!$E4911)</f>
        <v/>
      </c>
      <c r="F4911" s="4" t="str">
        <f>IF('3.Stok Awal'!$F4911=0,"",'3.Stok Awal'!$F4911)</f>
        <v/>
      </c>
      <c r="G4911" s="4" t="str">
        <f t="shared" si="76"/>
        <v/>
      </c>
      <c r="H4911">
        <f>IF('3.Stok Awal'!$I4911=0,0,'3.Stok Awal'!$I4911)</f>
        <v>0</v>
      </c>
      <c r="I4911" t="str">
        <f>IF('3.Stok Awal'!$J4911=0,"",'3.Stok Awal'!$J4911)</f>
        <v/>
      </c>
      <c r="J4911">
        <f>IF('3.Stok Awal'!$K4911=0,0,'3.Stok Awal'!$K4911)</f>
        <v>0</v>
      </c>
      <c r="K4911" t="str">
        <f>IF('3.Stok Awal'!$L4911=0,"",'3.Stok Awal'!$L4911)</f>
        <v/>
      </c>
      <c r="L4911">
        <f>IF('3.Stok Awal'!$N4911=0,0,'3.Stok Awal'!$N4911)</f>
        <v>0</v>
      </c>
      <c r="M4911" t="str">
        <f>IF('3.Stok Awal'!$O4911=0,"",'3.Stok Awal'!$O4911)</f>
        <v/>
      </c>
      <c r="N4911">
        <f>SUMIF('4.Sell to Trade'!$O$5:$O$5003,'5.Stok Akhir'!$G4911,'4.Sell to Trade'!$Q$5:$Q$5003)</f>
        <v>0</v>
      </c>
      <c r="O4911" t="str">
        <f>IF('3.Stok Awal'!$L4911=0,"",'3.Stok Awal'!$L4911)</f>
        <v/>
      </c>
      <c r="P4911">
        <f>IF(ISNA(VLOOKUP($A4911,STOK_AWAL,13,0)),0,IF(VLOOKUP($A4911,STOK_AWAL,13,0)&gt;0,ROUNDDOWN(L4911/VLOOKUP($A4911,STOK_AWAL,13,0),0),0))</f>
        <v>0</v>
      </c>
      <c r="Q4911" t="str">
        <f>I4911</f>
        <v/>
      </c>
      <c r="R4911">
        <f>IFERROR(MOD(L4911,VLOOKUP($A4911,STOK_AWAL,13,0)),0)</f>
        <v>0</v>
      </c>
      <c r="S4911" t="str">
        <f>K4911</f>
        <v/>
      </c>
      <c r="T4911">
        <f>R4911+(P4911*(IFERROR(VLOOKUP($A4911,STOK_AWAL,13,0),0)))</f>
        <v>0</v>
      </c>
      <c r="U4911" t="str">
        <f>M4911</f>
        <v/>
      </c>
    </row>
    <row r="4912" spans="1:21" x14ac:dyDescent="0.25">
      <c r="A4912" t="str">
        <f>IF('3.Stok Awal'!$A4912=0,"",'3.Stok Awal'!$A4912)</f>
        <v/>
      </c>
      <c r="B4912" t="str">
        <f>IF('3.Stok Awal'!$B4912=0,"",'3.Stok Awal'!$B4912)</f>
        <v/>
      </c>
      <c r="C4912" t="str">
        <f>IF('3.Stok Awal'!$C4912=0,"",'3.Stok Awal'!$C4912)</f>
        <v/>
      </c>
      <c r="D4912" t="str">
        <f>IF('3.Stok Awal'!$D4912=0,"",'3.Stok Awal'!$D4912)</f>
        <v/>
      </c>
      <c r="E4912" t="str">
        <f>IF('3.Stok Awal'!$E4912=0,"",'3.Stok Awal'!$E4912)</f>
        <v/>
      </c>
      <c r="F4912" s="4" t="str">
        <f>IF('3.Stok Awal'!$F4912=0,"",'3.Stok Awal'!$F4912)</f>
        <v/>
      </c>
      <c r="G4912" s="4" t="str">
        <f t="shared" si="76"/>
        <v/>
      </c>
      <c r="H4912">
        <f>IF('3.Stok Awal'!$I4912=0,0,'3.Stok Awal'!$I4912)</f>
        <v>0</v>
      </c>
      <c r="I4912" t="str">
        <f>IF('3.Stok Awal'!$J4912=0,"",'3.Stok Awal'!$J4912)</f>
        <v/>
      </c>
      <c r="J4912">
        <f>IF('3.Stok Awal'!$K4912=0,0,'3.Stok Awal'!$K4912)</f>
        <v>0</v>
      </c>
      <c r="K4912" t="str">
        <f>IF('3.Stok Awal'!$L4912=0,"",'3.Stok Awal'!$L4912)</f>
        <v/>
      </c>
      <c r="L4912">
        <f>IF('3.Stok Awal'!$N4912=0,0,'3.Stok Awal'!$N4912)</f>
        <v>0</v>
      </c>
      <c r="M4912" t="str">
        <f>IF('3.Stok Awal'!$O4912=0,"",'3.Stok Awal'!$O4912)</f>
        <v/>
      </c>
      <c r="N4912">
        <f>SUMIF('4.Sell to Trade'!$O$5:$O$5003,'5.Stok Akhir'!$G4912,'4.Sell to Trade'!$Q$5:$Q$5003)</f>
        <v>0</v>
      </c>
      <c r="O4912" t="str">
        <f>IF('3.Stok Awal'!$L4912=0,"",'3.Stok Awal'!$L4912)</f>
        <v/>
      </c>
      <c r="P4912">
        <f>IF(ISNA(VLOOKUP($A4912,STOK_AWAL,13,0)),0,IF(VLOOKUP($A4912,STOK_AWAL,13,0)&gt;0,ROUNDDOWN(L4912/VLOOKUP($A4912,STOK_AWAL,13,0),0),0))</f>
        <v>0</v>
      </c>
      <c r="Q4912" t="str">
        <f>I4912</f>
        <v/>
      </c>
      <c r="R4912">
        <f>IFERROR(MOD(L4912,VLOOKUP($A4912,STOK_AWAL,13,0)),0)</f>
        <v>0</v>
      </c>
      <c r="S4912" t="str">
        <f>K4912</f>
        <v/>
      </c>
      <c r="T4912">
        <f>R4912+(P4912*(IFERROR(VLOOKUP($A4912,STOK_AWAL,13,0),0)))</f>
        <v>0</v>
      </c>
      <c r="U4912" t="str">
        <f>M4912</f>
        <v/>
      </c>
    </row>
    <row r="4913" spans="1:21" x14ac:dyDescent="0.25">
      <c r="A4913" t="str">
        <f>IF('3.Stok Awal'!$A4913=0,"",'3.Stok Awal'!$A4913)</f>
        <v/>
      </c>
      <c r="B4913" t="str">
        <f>IF('3.Stok Awal'!$B4913=0,"",'3.Stok Awal'!$B4913)</f>
        <v/>
      </c>
      <c r="C4913" t="str">
        <f>IF('3.Stok Awal'!$C4913=0,"",'3.Stok Awal'!$C4913)</f>
        <v/>
      </c>
      <c r="D4913" t="str">
        <f>IF('3.Stok Awal'!$D4913=0,"",'3.Stok Awal'!$D4913)</f>
        <v/>
      </c>
      <c r="E4913" t="str">
        <f>IF('3.Stok Awal'!$E4913=0,"",'3.Stok Awal'!$E4913)</f>
        <v/>
      </c>
      <c r="F4913" s="4" t="str">
        <f>IF('3.Stok Awal'!$F4913=0,"",'3.Stok Awal'!$F4913)</f>
        <v/>
      </c>
      <c r="G4913" s="4" t="str">
        <f t="shared" si="76"/>
        <v/>
      </c>
      <c r="H4913">
        <f>IF('3.Stok Awal'!$I4913=0,0,'3.Stok Awal'!$I4913)</f>
        <v>0</v>
      </c>
      <c r="I4913" t="str">
        <f>IF('3.Stok Awal'!$J4913=0,"",'3.Stok Awal'!$J4913)</f>
        <v/>
      </c>
      <c r="J4913">
        <f>IF('3.Stok Awal'!$K4913=0,0,'3.Stok Awal'!$K4913)</f>
        <v>0</v>
      </c>
      <c r="K4913" t="str">
        <f>IF('3.Stok Awal'!$L4913=0,"",'3.Stok Awal'!$L4913)</f>
        <v/>
      </c>
      <c r="L4913">
        <f>IF('3.Stok Awal'!$N4913=0,0,'3.Stok Awal'!$N4913)</f>
        <v>0</v>
      </c>
      <c r="M4913" t="str">
        <f>IF('3.Stok Awal'!$O4913=0,"",'3.Stok Awal'!$O4913)</f>
        <v/>
      </c>
      <c r="N4913">
        <f>SUMIF('4.Sell to Trade'!$O$5:$O$5003,'5.Stok Akhir'!$G4913,'4.Sell to Trade'!$Q$5:$Q$5003)</f>
        <v>0</v>
      </c>
      <c r="O4913" t="str">
        <f>IF('3.Stok Awal'!$L4913=0,"",'3.Stok Awal'!$L4913)</f>
        <v/>
      </c>
      <c r="P4913">
        <f>IF(ISNA(VLOOKUP($A4913,STOK_AWAL,13,0)),0,IF(VLOOKUP($A4913,STOK_AWAL,13,0)&gt;0,ROUNDDOWN(L4913/VLOOKUP($A4913,STOK_AWAL,13,0),0),0))</f>
        <v>0</v>
      </c>
      <c r="Q4913" t="str">
        <f>I4913</f>
        <v/>
      </c>
      <c r="R4913">
        <f>IFERROR(MOD(L4913,VLOOKUP($A4913,STOK_AWAL,13,0)),0)</f>
        <v>0</v>
      </c>
      <c r="S4913" t="str">
        <f>K4913</f>
        <v/>
      </c>
      <c r="T4913">
        <f>R4913+(P4913*(IFERROR(VLOOKUP($A4913,STOK_AWAL,13,0),0)))</f>
        <v>0</v>
      </c>
      <c r="U4913" t="str">
        <f>M4913</f>
        <v/>
      </c>
    </row>
    <row r="4914" spans="1:21" x14ac:dyDescent="0.25">
      <c r="A4914" t="str">
        <f>IF('3.Stok Awal'!$A4914=0,"",'3.Stok Awal'!$A4914)</f>
        <v/>
      </c>
      <c r="B4914" t="str">
        <f>IF('3.Stok Awal'!$B4914=0,"",'3.Stok Awal'!$B4914)</f>
        <v/>
      </c>
      <c r="C4914" t="str">
        <f>IF('3.Stok Awal'!$C4914=0,"",'3.Stok Awal'!$C4914)</f>
        <v/>
      </c>
      <c r="D4914" t="str">
        <f>IF('3.Stok Awal'!$D4914=0,"",'3.Stok Awal'!$D4914)</f>
        <v/>
      </c>
      <c r="E4914" t="str">
        <f>IF('3.Stok Awal'!$E4914=0,"",'3.Stok Awal'!$E4914)</f>
        <v/>
      </c>
      <c r="F4914" s="4" t="str">
        <f>IF('3.Stok Awal'!$F4914=0,"",'3.Stok Awal'!$F4914)</f>
        <v/>
      </c>
      <c r="G4914" s="4" t="str">
        <f t="shared" si="76"/>
        <v/>
      </c>
      <c r="H4914">
        <f>IF('3.Stok Awal'!$I4914=0,0,'3.Stok Awal'!$I4914)</f>
        <v>0</v>
      </c>
      <c r="I4914" t="str">
        <f>IF('3.Stok Awal'!$J4914=0,"",'3.Stok Awal'!$J4914)</f>
        <v/>
      </c>
      <c r="J4914">
        <f>IF('3.Stok Awal'!$K4914=0,0,'3.Stok Awal'!$K4914)</f>
        <v>0</v>
      </c>
      <c r="K4914" t="str">
        <f>IF('3.Stok Awal'!$L4914=0,"",'3.Stok Awal'!$L4914)</f>
        <v/>
      </c>
      <c r="L4914">
        <f>IF('3.Stok Awal'!$N4914=0,0,'3.Stok Awal'!$N4914)</f>
        <v>0</v>
      </c>
      <c r="M4914" t="str">
        <f>IF('3.Stok Awal'!$O4914=0,"",'3.Stok Awal'!$O4914)</f>
        <v/>
      </c>
      <c r="N4914">
        <f>SUMIF('4.Sell to Trade'!$O$5:$O$5003,'5.Stok Akhir'!$G4914,'4.Sell to Trade'!$Q$5:$Q$5003)</f>
        <v>0</v>
      </c>
      <c r="O4914" t="str">
        <f>IF('3.Stok Awal'!$L4914=0,"",'3.Stok Awal'!$L4914)</f>
        <v/>
      </c>
      <c r="P4914">
        <f>IF(ISNA(VLOOKUP($A4914,STOK_AWAL,13,0)),0,IF(VLOOKUP($A4914,STOK_AWAL,13,0)&gt;0,ROUNDDOWN(L4914/VLOOKUP($A4914,STOK_AWAL,13,0),0),0))</f>
        <v>0</v>
      </c>
      <c r="Q4914" t="str">
        <f>I4914</f>
        <v/>
      </c>
      <c r="R4914">
        <f>IFERROR(MOD(L4914,VLOOKUP($A4914,STOK_AWAL,13,0)),0)</f>
        <v>0</v>
      </c>
      <c r="S4914" t="str">
        <f>K4914</f>
        <v/>
      </c>
      <c r="T4914">
        <f>R4914+(P4914*(IFERROR(VLOOKUP($A4914,STOK_AWAL,13,0),0)))</f>
        <v>0</v>
      </c>
      <c r="U4914" t="str">
        <f>M4914</f>
        <v/>
      </c>
    </row>
    <row r="4915" spans="1:21" x14ac:dyDescent="0.25">
      <c r="A4915" t="str">
        <f>IF('3.Stok Awal'!$A4915=0,"",'3.Stok Awal'!$A4915)</f>
        <v/>
      </c>
      <c r="B4915" t="str">
        <f>IF('3.Stok Awal'!$B4915=0,"",'3.Stok Awal'!$B4915)</f>
        <v/>
      </c>
      <c r="C4915" t="str">
        <f>IF('3.Stok Awal'!$C4915=0,"",'3.Stok Awal'!$C4915)</f>
        <v/>
      </c>
      <c r="D4915" t="str">
        <f>IF('3.Stok Awal'!$D4915=0,"",'3.Stok Awal'!$D4915)</f>
        <v/>
      </c>
      <c r="E4915" t="str">
        <f>IF('3.Stok Awal'!$E4915=0,"",'3.Stok Awal'!$E4915)</f>
        <v/>
      </c>
      <c r="F4915" s="4" t="str">
        <f>IF('3.Stok Awal'!$F4915=0,"",'3.Stok Awal'!$F4915)</f>
        <v/>
      </c>
      <c r="G4915" s="4" t="str">
        <f t="shared" si="76"/>
        <v/>
      </c>
      <c r="H4915">
        <f>IF('3.Stok Awal'!$I4915=0,0,'3.Stok Awal'!$I4915)</f>
        <v>0</v>
      </c>
      <c r="I4915" t="str">
        <f>IF('3.Stok Awal'!$J4915=0,"",'3.Stok Awal'!$J4915)</f>
        <v/>
      </c>
      <c r="J4915">
        <f>IF('3.Stok Awal'!$K4915=0,0,'3.Stok Awal'!$K4915)</f>
        <v>0</v>
      </c>
      <c r="K4915" t="str">
        <f>IF('3.Stok Awal'!$L4915=0,"",'3.Stok Awal'!$L4915)</f>
        <v/>
      </c>
      <c r="L4915">
        <f>IF('3.Stok Awal'!$N4915=0,0,'3.Stok Awal'!$N4915)</f>
        <v>0</v>
      </c>
      <c r="M4915" t="str">
        <f>IF('3.Stok Awal'!$O4915=0,"",'3.Stok Awal'!$O4915)</f>
        <v/>
      </c>
      <c r="N4915">
        <f>SUMIF('4.Sell to Trade'!$O$5:$O$5003,'5.Stok Akhir'!$G4915,'4.Sell to Trade'!$Q$5:$Q$5003)</f>
        <v>0</v>
      </c>
      <c r="O4915" t="str">
        <f>IF('3.Stok Awal'!$L4915=0,"",'3.Stok Awal'!$L4915)</f>
        <v/>
      </c>
      <c r="P4915">
        <f>IF(ISNA(VLOOKUP($A4915,STOK_AWAL,13,0)),0,IF(VLOOKUP($A4915,STOK_AWAL,13,0)&gt;0,ROUNDDOWN(L4915/VLOOKUP($A4915,STOK_AWAL,13,0),0),0))</f>
        <v>0</v>
      </c>
      <c r="Q4915" t="str">
        <f>I4915</f>
        <v/>
      </c>
      <c r="R4915">
        <f>IFERROR(MOD(L4915,VLOOKUP($A4915,STOK_AWAL,13,0)),0)</f>
        <v>0</v>
      </c>
      <c r="S4915" t="str">
        <f>K4915</f>
        <v/>
      </c>
      <c r="T4915">
        <f>R4915+(P4915*(IFERROR(VLOOKUP($A4915,STOK_AWAL,13,0),0)))</f>
        <v>0</v>
      </c>
      <c r="U4915" t="str">
        <f>M4915</f>
        <v/>
      </c>
    </row>
    <row r="4916" spans="1:21" x14ac:dyDescent="0.25">
      <c r="A4916" t="str">
        <f>IF('3.Stok Awal'!$A4916=0,"",'3.Stok Awal'!$A4916)</f>
        <v/>
      </c>
      <c r="B4916" t="str">
        <f>IF('3.Stok Awal'!$B4916=0,"",'3.Stok Awal'!$B4916)</f>
        <v/>
      </c>
      <c r="C4916" t="str">
        <f>IF('3.Stok Awal'!$C4916=0,"",'3.Stok Awal'!$C4916)</f>
        <v/>
      </c>
      <c r="D4916" t="str">
        <f>IF('3.Stok Awal'!$D4916=0,"",'3.Stok Awal'!$D4916)</f>
        <v/>
      </c>
      <c r="E4916" t="str">
        <f>IF('3.Stok Awal'!$E4916=0,"",'3.Stok Awal'!$E4916)</f>
        <v/>
      </c>
      <c r="F4916" s="4" t="str">
        <f>IF('3.Stok Awal'!$F4916=0,"",'3.Stok Awal'!$F4916)</f>
        <v/>
      </c>
      <c r="G4916" s="4" t="str">
        <f t="shared" si="76"/>
        <v/>
      </c>
      <c r="H4916">
        <f>IF('3.Stok Awal'!$I4916=0,0,'3.Stok Awal'!$I4916)</f>
        <v>0</v>
      </c>
      <c r="I4916" t="str">
        <f>IF('3.Stok Awal'!$J4916=0,"",'3.Stok Awal'!$J4916)</f>
        <v/>
      </c>
      <c r="J4916">
        <f>IF('3.Stok Awal'!$K4916=0,0,'3.Stok Awal'!$K4916)</f>
        <v>0</v>
      </c>
      <c r="K4916" t="str">
        <f>IF('3.Stok Awal'!$L4916=0,"",'3.Stok Awal'!$L4916)</f>
        <v/>
      </c>
      <c r="L4916">
        <f>IF('3.Stok Awal'!$N4916=0,0,'3.Stok Awal'!$N4916)</f>
        <v>0</v>
      </c>
      <c r="M4916" t="str">
        <f>IF('3.Stok Awal'!$O4916=0,"",'3.Stok Awal'!$O4916)</f>
        <v/>
      </c>
      <c r="N4916">
        <f>SUMIF('4.Sell to Trade'!$O$5:$O$5003,'5.Stok Akhir'!$G4916,'4.Sell to Trade'!$Q$5:$Q$5003)</f>
        <v>0</v>
      </c>
      <c r="O4916" t="str">
        <f>IF('3.Stok Awal'!$L4916=0,"",'3.Stok Awal'!$L4916)</f>
        <v/>
      </c>
      <c r="P4916">
        <f>IF(ISNA(VLOOKUP($A4916,STOK_AWAL,13,0)),0,IF(VLOOKUP($A4916,STOK_AWAL,13,0)&gt;0,ROUNDDOWN(L4916/VLOOKUP($A4916,STOK_AWAL,13,0),0),0))</f>
        <v>0</v>
      </c>
      <c r="Q4916" t="str">
        <f>I4916</f>
        <v/>
      </c>
      <c r="R4916">
        <f>IFERROR(MOD(L4916,VLOOKUP($A4916,STOK_AWAL,13,0)),0)</f>
        <v>0</v>
      </c>
      <c r="S4916" t="str">
        <f>K4916</f>
        <v/>
      </c>
      <c r="T4916">
        <f>R4916+(P4916*(IFERROR(VLOOKUP($A4916,STOK_AWAL,13,0),0)))</f>
        <v>0</v>
      </c>
      <c r="U4916" t="str">
        <f>M4916</f>
        <v/>
      </c>
    </row>
    <row r="4917" spans="1:21" x14ac:dyDescent="0.25">
      <c r="A4917" t="str">
        <f>IF('3.Stok Awal'!$A4917=0,"",'3.Stok Awal'!$A4917)</f>
        <v/>
      </c>
      <c r="B4917" t="str">
        <f>IF('3.Stok Awal'!$B4917=0,"",'3.Stok Awal'!$B4917)</f>
        <v/>
      </c>
      <c r="C4917" t="str">
        <f>IF('3.Stok Awal'!$C4917=0,"",'3.Stok Awal'!$C4917)</f>
        <v/>
      </c>
      <c r="D4917" t="str">
        <f>IF('3.Stok Awal'!$D4917=0,"",'3.Stok Awal'!$D4917)</f>
        <v/>
      </c>
      <c r="E4917" t="str">
        <f>IF('3.Stok Awal'!$E4917=0,"",'3.Stok Awal'!$E4917)</f>
        <v/>
      </c>
      <c r="F4917" s="4" t="str">
        <f>IF('3.Stok Awal'!$F4917=0,"",'3.Stok Awal'!$F4917)</f>
        <v/>
      </c>
      <c r="G4917" s="4" t="str">
        <f t="shared" si="76"/>
        <v/>
      </c>
      <c r="H4917">
        <f>IF('3.Stok Awal'!$I4917=0,0,'3.Stok Awal'!$I4917)</f>
        <v>0</v>
      </c>
      <c r="I4917" t="str">
        <f>IF('3.Stok Awal'!$J4917=0,"",'3.Stok Awal'!$J4917)</f>
        <v/>
      </c>
      <c r="J4917">
        <f>IF('3.Stok Awal'!$K4917=0,0,'3.Stok Awal'!$K4917)</f>
        <v>0</v>
      </c>
      <c r="K4917" t="str">
        <f>IF('3.Stok Awal'!$L4917=0,"",'3.Stok Awal'!$L4917)</f>
        <v/>
      </c>
      <c r="L4917">
        <f>IF('3.Stok Awal'!$N4917=0,0,'3.Stok Awal'!$N4917)</f>
        <v>0</v>
      </c>
      <c r="M4917" t="str">
        <f>IF('3.Stok Awal'!$O4917=0,"",'3.Stok Awal'!$O4917)</f>
        <v/>
      </c>
      <c r="N4917">
        <f>SUMIF('4.Sell to Trade'!$O$5:$O$5003,'5.Stok Akhir'!$G4917,'4.Sell to Trade'!$Q$5:$Q$5003)</f>
        <v>0</v>
      </c>
      <c r="O4917" t="str">
        <f>IF('3.Stok Awal'!$L4917=0,"",'3.Stok Awal'!$L4917)</f>
        <v/>
      </c>
      <c r="P4917">
        <f>IF(ISNA(VLOOKUP($A4917,STOK_AWAL,13,0)),0,IF(VLOOKUP($A4917,STOK_AWAL,13,0)&gt;0,ROUNDDOWN(L4917/VLOOKUP($A4917,STOK_AWAL,13,0),0),0))</f>
        <v>0</v>
      </c>
      <c r="Q4917" t="str">
        <f>I4917</f>
        <v/>
      </c>
      <c r="R4917">
        <f>IFERROR(MOD(L4917,VLOOKUP($A4917,STOK_AWAL,13,0)),0)</f>
        <v>0</v>
      </c>
      <c r="S4917" t="str">
        <f>K4917</f>
        <v/>
      </c>
      <c r="T4917">
        <f>R4917+(P4917*(IFERROR(VLOOKUP($A4917,STOK_AWAL,13,0),0)))</f>
        <v>0</v>
      </c>
      <c r="U4917" t="str">
        <f>M4917</f>
        <v/>
      </c>
    </row>
    <row r="4918" spans="1:21" x14ac:dyDescent="0.25">
      <c r="A4918" t="str">
        <f>IF('3.Stok Awal'!$A4918=0,"",'3.Stok Awal'!$A4918)</f>
        <v/>
      </c>
      <c r="B4918" t="str">
        <f>IF('3.Stok Awal'!$B4918=0,"",'3.Stok Awal'!$B4918)</f>
        <v/>
      </c>
      <c r="C4918" t="str">
        <f>IF('3.Stok Awal'!$C4918=0,"",'3.Stok Awal'!$C4918)</f>
        <v/>
      </c>
      <c r="D4918" t="str">
        <f>IF('3.Stok Awal'!$D4918=0,"",'3.Stok Awal'!$D4918)</f>
        <v/>
      </c>
      <c r="E4918" t="str">
        <f>IF('3.Stok Awal'!$E4918=0,"",'3.Stok Awal'!$E4918)</f>
        <v/>
      </c>
      <c r="F4918" s="4" t="str">
        <f>IF('3.Stok Awal'!$F4918=0,"",'3.Stok Awal'!$F4918)</f>
        <v/>
      </c>
      <c r="G4918" s="4" t="str">
        <f t="shared" si="76"/>
        <v/>
      </c>
      <c r="H4918">
        <f>IF('3.Stok Awal'!$I4918=0,0,'3.Stok Awal'!$I4918)</f>
        <v>0</v>
      </c>
      <c r="I4918" t="str">
        <f>IF('3.Stok Awal'!$J4918=0,"",'3.Stok Awal'!$J4918)</f>
        <v/>
      </c>
      <c r="J4918">
        <f>IF('3.Stok Awal'!$K4918=0,0,'3.Stok Awal'!$K4918)</f>
        <v>0</v>
      </c>
      <c r="K4918" t="str">
        <f>IF('3.Stok Awal'!$L4918=0,"",'3.Stok Awal'!$L4918)</f>
        <v/>
      </c>
      <c r="L4918">
        <f>IF('3.Stok Awal'!$N4918=0,0,'3.Stok Awal'!$N4918)</f>
        <v>0</v>
      </c>
      <c r="M4918" t="str">
        <f>IF('3.Stok Awal'!$O4918=0,"",'3.Stok Awal'!$O4918)</f>
        <v/>
      </c>
      <c r="N4918">
        <f>SUMIF('4.Sell to Trade'!$O$5:$O$5003,'5.Stok Akhir'!$G4918,'4.Sell to Trade'!$Q$5:$Q$5003)</f>
        <v>0</v>
      </c>
      <c r="O4918" t="str">
        <f>IF('3.Stok Awal'!$L4918=0,"",'3.Stok Awal'!$L4918)</f>
        <v/>
      </c>
      <c r="P4918">
        <f>IF(ISNA(VLOOKUP($A4918,STOK_AWAL,13,0)),0,IF(VLOOKUP($A4918,STOK_AWAL,13,0)&gt;0,ROUNDDOWN(L4918/VLOOKUP($A4918,STOK_AWAL,13,0),0),0))</f>
        <v>0</v>
      </c>
      <c r="Q4918" t="str">
        <f>I4918</f>
        <v/>
      </c>
      <c r="R4918">
        <f>IFERROR(MOD(L4918,VLOOKUP($A4918,STOK_AWAL,13,0)),0)</f>
        <v>0</v>
      </c>
      <c r="S4918" t="str">
        <f>K4918</f>
        <v/>
      </c>
      <c r="T4918">
        <f>R4918+(P4918*(IFERROR(VLOOKUP($A4918,STOK_AWAL,13,0),0)))</f>
        <v>0</v>
      </c>
      <c r="U4918" t="str">
        <f>M4918</f>
        <v/>
      </c>
    </row>
    <row r="4919" spans="1:21" x14ac:dyDescent="0.25">
      <c r="A4919" t="str">
        <f>IF('3.Stok Awal'!$A4919=0,"",'3.Stok Awal'!$A4919)</f>
        <v/>
      </c>
      <c r="B4919" t="str">
        <f>IF('3.Stok Awal'!$B4919=0,"",'3.Stok Awal'!$B4919)</f>
        <v/>
      </c>
      <c r="C4919" t="str">
        <f>IF('3.Stok Awal'!$C4919=0,"",'3.Stok Awal'!$C4919)</f>
        <v/>
      </c>
      <c r="D4919" t="str">
        <f>IF('3.Stok Awal'!$D4919=0,"",'3.Stok Awal'!$D4919)</f>
        <v/>
      </c>
      <c r="E4919" t="str">
        <f>IF('3.Stok Awal'!$E4919=0,"",'3.Stok Awal'!$E4919)</f>
        <v/>
      </c>
      <c r="F4919" s="4" t="str">
        <f>IF('3.Stok Awal'!$F4919=0,"",'3.Stok Awal'!$F4919)</f>
        <v/>
      </c>
      <c r="G4919" s="4" t="str">
        <f t="shared" si="76"/>
        <v/>
      </c>
      <c r="H4919">
        <f>IF('3.Stok Awal'!$I4919=0,0,'3.Stok Awal'!$I4919)</f>
        <v>0</v>
      </c>
      <c r="I4919" t="str">
        <f>IF('3.Stok Awal'!$J4919=0,"",'3.Stok Awal'!$J4919)</f>
        <v/>
      </c>
      <c r="J4919">
        <f>IF('3.Stok Awal'!$K4919=0,0,'3.Stok Awal'!$K4919)</f>
        <v>0</v>
      </c>
      <c r="K4919" t="str">
        <f>IF('3.Stok Awal'!$L4919=0,"",'3.Stok Awal'!$L4919)</f>
        <v/>
      </c>
      <c r="L4919">
        <f>IF('3.Stok Awal'!$N4919=0,0,'3.Stok Awal'!$N4919)</f>
        <v>0</v>
      </c>
      <c r="M4919" t="str">
        <f>IF('3.Stok Awal'!$O4919=0,"",'3.Stok Awal'!$O4919)</f>
        <v/>
      </c>
      <c r="N4919">
        <f>SUMIF('4.Sell to Trade'!$O$5:$O$5003,'5.Stok Akhir'!$G4919,'4.Sell to Trade'!$Q$5:$Q$5003)</f>
        <v>0</v>
      </c>
      <c r="O4919" t="str">
        <f>IF('3.Stok Awal'!$L4919=0,"",'3.Stok Awal'!$L4919)</f>
        <v/>
      </c>
      <c r="P4919">
        <f>IF(ISNA(VLOOKUP($A4919,STOK_AWAL,13,0)),0,IF(VLOOKUP($A4919,STOK_AWAL,13,0)&gt;0,ROUNDDOWN(L4919/VLOOKUP($A4919,STOK_AWAL,13,0),0),0))</f>
        <v>0</v>
      </c>
      <c r="Q4919" t="str">
        <f>I4919</f>
        <v/>
      </c>
      <c r="R4919">
        <f>IFERROR(MOD(L4919,VLOOKUP($A4919,STOK_AWAL,13,0)),0)</f>
        <v>0</v>
      </c>
      <c r="S4919" t="str">
        <f>K4919</f>
        <v/>
      </c>
      <c r="T4919">
        <f>R4919+(P4919*(IFERROR(VLOOKUP($A4919,STOK_AWAL,13,0),0)))</f>
        <v>0</v>
      </c>
      <c r="U4919" t="str">
        <f>M4919</f>
        <v/>
      </c>
    </row>
    <row r="4920" spans="1:21" x14ac:dyDescent="0.25">
      <c r="A4920" t="str">
        <f>IF('3.Stok Awal'!$A4920=0,"",'3.Stok Awal'!$A4920)</f>
        <v/>
      </c>
      <c r="B4920" t="str">
        <f>IF('3.Stok Awal'!$B4920=0,"",'3.Stok Awal'!$B4920)</f>
        <v/>
      </c>
      <c r="C4920" t="str">
        <f>IF('3.Stok Awal'!$C4920=0,"",'3.Stok Awal'!$C4920)</f>
        <v/>
      </c>
      <c r="D4920" t="str">
        <f>IF('3.Stok Awal'!$D4920=0,"",'3.Stok Awal'!$D4920)</f>
        <v/>
      </c>
      <c r="E4920" t="str">
        <f>IF('3.Stok Awal'!$E4920=0,"",'3.Stok Awal'!$E4920)</f>
        <v/>
      </c>
      <c r="F4920" s="4" t="str">
        <f>IF('3.Stok Awal'!$F4920=0,"",'3.Stok Awal'!$F4920)</f>
        <v/>
      </c>
      <c r="G4920" s="4" t="str">
        <f t="shared" si="76"/>
        <v/>
      </c>
      <c r="H4920">
        <f>IF('3.Stok Awal'!$I4920=0,0,'3.Stok Awal'!$I4920)</f>
        <v>0</v>
      </c>
      <c r="I4920" t="str">
        <f>IF('3.Stok Awal'!$J4920=0,"",'3.Stok Awal'!$J4920)</f>
        <v/>
      </c>
      <c r="J4920">
        <f>IF('3.Stok Awal'!$K4920=0,0,'3.Stok Awal'!$K4920)</f>
        <v>0</v>
      </c>
      <c r="K4920" t="str">
        <f>IF('3.Stok Awal'!$L4920=0,"",'3.Stok Awal'!$L4920)</f>
        <v/>
      </c>
      <c r="L4920">
        <f>IF('3.Stok Awal'!$N4920=0,0,'3.Stok Awal'!$N4920)</f>
        <v>0</v>
      </c>
      <c r="M4920" t="str">
        <f>IF('3.Stok Awal'!$O4920=0,"",'3.Stok Awal'!$O4920)</f>
        <v/>
      </c>
      <c r="N4920">
        <f>SUMIF('4.Sell to Trade'!$O$5:$O$5003,'5.Stok Akhir'!$G4920,'4.Sell to Trade'!$Q$5:$Q$5003)</f>
        <v>0</v>
      </c>
      <c r="O4920" t="str">
        <f>IF('3.Stok Awal'!$L4920=0,"",'3.Stok Awal'!$L4920)</f>
        <v/>
      </c>
      <c r="P4920">
        <f>IF(ISNA(VLOOKUP($A4920,STOK_AWAL,13,0)),0,IF(VLOOKUP($A4920,STOK_AWAL,13,0)&gt;0,ROUNDDOWN(L4920/VLOOKUP($A4920,STOK_AWAL,13,0),0),0))</f>
        <v>0</v>
      </c>
      <c r="Q4920" t="str">
        <f>I4920</f>
        <v/>
      </c>
      <c r="R4920">
        <f>IFERROR(MOD(L4920,VLOOKUP($A4920,STOK_AWAL,13,0)),0)</f>
        <v>0</v>
      </c>
      <c r="S4920" t="str">
        <f>K4920</f>
        <v/>
      </c>
      <c r="T4920">
        <f>R4920+(P4920*(IFERROR(VLOOKUP($A4920,STOK_AWAL,13,0),0)))</f>
        <v>0</v>
      </c>
      <c r="U4920" t="str">
        <f>M4920</f>
        <v/>
      </c>
    </row>
    <row r="4921" spans="1:21" x14ac:dyDescent="0.25">
      <c r="A4921" t="str">
        <f>IF('3.Stok Awal'!$A4921=0,"",'3.Stok Awal'!$A4921)</f>
        <v/>
      </c>
      <c r="B4921" t="str">
        <f>IF('3.Stok Awal'!$B4921=0,"",'3.Stok Awal'!$B4921)</f>
        <v/>
      </c>
      <c r="C4921" t="str">
        <f>IF('3.Stok Awal'!$C4921=0,"",'3.Stok Awal'!$C4921)</f>
        <v/>
      </c>
      <c r="D4921" t="str">
        <f>IF('3.Stok Awal'!$D4921=0,"",'3.Stok Awal'!$D4921)</f>
        <v/>
      </c>
      <c r="E4921" t="str">
        <f>IF('3.Stok Awal'!$E4921=0,"",'3.Stok Awal'!$E4921)</f>
        <v/>
      </c>
      <c r="F4921" s="4" t="str">
        <f>IF('3.Stok Awal'!$F4921=0,"",'3.Stok Awal'!$F4921)</f>
        <v/>
      </c>
      <c r="G4921" s="4" t="str">
        <f t="shared" si="76"/>
        <v/>
      </c>
      <c r="H4921">
        <f>IF('3.Stok Awal'!$I4921=0,0,'3.Stok Awal'!$I4921)</f>
        <v>0</v>
      </c>
      <c r="I4921" t="str">
        <f>IF('3.Stok Awal'!$J4921=0,"",'3.Stok Awal'!$J4921)</f>
        <v/>
      </c>
      <c r="J4921">
        <f>IF('3.Stok Awal'!$K4921=0,0,'3.Stok Awal'!$K4921)</f>
        <v>0</v>
      </c>
      <c r="K4921" t="str">
        <f>IF('3.Stok Awal'!$L4921=0,"",'3.Stok Awal'!$L4921)</f>
        <v/>
      </c>
      <c r="L4921">
        <f>IF('3.Stok Awal'!$N4921=0,0,'3.Stok Awal'!$N4921)</f>
        <v>0</v>
      </c>
      <c r="M4921" t="str">
        <f>IF('3.Stok Awal'!$O4921=0,"",'3.Stok Awal'!$O4921)</f>
        <v/>
      </c>
      <c r="N4921">
        <f>SUMIF('4.Sell to Trade'!$O$5:$O$5003,'5.Stok Akhir'!$G4921,'4.Sell to Trade'!$Q$5:$Q$5003)</f>
        <v>0</v>
      </c>
      <c r="O4921" t="str">
        <f>IF('3.Stok Awal'!$L4921=0,"",'3.Stok Awal'!$L4921)</f>
        <v/>
      </c>
      <c r="P4921">
        <f>IF(ISNA(VLOOKUP($A4921,STOK_AWAL,13,0)),0,IF(VLOOKUP($A4921,STOK_AWAL,13,0)&gt;0,ROUNDDOWN(L4921/VLOOKUP($A4921,STOK_AWAL,13,0),0),0))</f>
        <v>0</v>
      </c>
      <c r="Q4921" t="str">
        <f>I4921</f>
        <v/>
      </c>
      <c r="R4921">
        <f>IFERROR(MOD(L4921,VLOOKUP($A4921,STOK_AWAL,13,0)),0)</f>
        <v>0</v>
      </c>
      <c r="S4921" t="str">
        <f>K4921</f>
        <v/>
      </c>
      <c r="T4921">
        <f>R4921+(P4921*(IFERROR(VLOOKUP($A4921,STOK_AWAL,13,0),0)))</f>
        <v>0</v>
      </c>
      <c r="U4921" t="str">
        <f>M4921</f>
        <v/>
      </c>
    </row>
    <row r="4922" spans="1:21" x14ac:dyDescent="0.25">
      <c r="A4922" t="str">
        <f>IF('3.Stok Awal'!$A4922=0,"",'3.Stok Awal'!$A4922)</f>
        <v/>
      </c>
      <c r="B4922" t="str">
        <f>IF('3.Stok Awal'!$B4922=0,"",'3.Stok Awal'!$B4922)</f>
        <v/>
      </c>
      <c r="C4922" t="str">
        <f>IF('3.Stok Awal'!$C4922=0,"",'3.Stok Awal'!$C4922)</f>
        <v/>
      </c>
      <c r="D4922" t="str">
        <f>IF('3.Stok Awal'!$D4922=0,"",'3.Stok Awal'!$D4922)</f>
        <v/>
      </c>
      <c r="E4922" t="str">
        <f>IF('3.Stok Awal'!$E4922=0,"",'3.Stok Awal'!$E4922)</f>
        <v/>
      </c>
      <c r="F4922" s="4" t="str">
        <f>IF('3.Stok Awal'!$F4922=0,"",'3.Stok Awal'!$F4922)</f>
        <v/>
      </c>
      <c r="G4922" s="4" t="str">
        <f t="shared" si="76"/>
        <v/>
      </c>
      <c r="H4922">
        <f>IF('3.Stok Awal'!$I4922=0,0,'3.Stok Awal'!$I4922)</f>
        <v>0</v>
      </c>
      <c r="I4922" t="str">
        <f>IF('3.Stok Awal'!$J4922=0,"",'3.Stok Awal'!$J4922)</f>
        <v/>
      </c>
      <c r="J4922">
        <f>IF('3.Stok Awal'!$K4922=0,0,'3.Stok Awal'!$K4922)</f>
        <v>0</v>
      </c>
      <c r="K4922" t="str">
        <f>IF('3.Stok Awal'!$L4922=0,"",'3.Stok Awal'!$L4922)</f>
        <v/>
      </c>
      <c r="L4922">
        <f>IF('3.Stok Awal'!$N4922=0,0,'3.Stok Awal'!$N4922)</f>
        <v>0</v>
      </c>
      <c r="M4922" t="str">
        <f>IF('3.Stok Awal'!$O4922=0,"",'3.Stok Awal'!$O4922)</f>
        <v/>
      </c>
      <c r="N4922">
        <f>SUMIF('4.Sell to Trade'!$O$5:$O$5003,'5.Stok Akhir'!$G4922,'4.Sell to Trade'!$Q$5:$Q$5003)</f>
        <v>0</v>
      </c>
      <c r="O4922" t="str">
        <f>IF('3.Stok Awal'!$L4922=0,"",'3.Stok Awal'!$L4922)</f>
        <v/>
      </c>
      <c r="P4922">
        <f>IF(ISNA(VLOOKUP($A4922,STOK_AWAL,13,0)),0,IF(VLOOKUP($A4922,STOK_AWAL,13,0)&gt;0,ROUNDDOWN(L4922/VLOOKUP($A4922,STOK_AWAL,13,0),0),0))</f>
        <v>0</v>
      </c>
      <c r="Q4922" t="str">
        <f>I4922</f>
        <v/>
      </c>
      <c r="R4922">
        <f>IFERROR(MOD(L4922,VLOOKUP($A4922,STOK_AWAL,13,0)),0)</f>
        <v>0</v>
      </c>
      <c r="S4922" t="str">
        <f>K4922</f>
        <v/>
      </c>
      <c r="T4922">
        <f>R4922+(P4922*(IFERROR(VLOOKUP($A4922,STOK_AWAL,13,0),0)))</f>
        <v>0</v>
      </c>
      <c r="U4922" t="str">
        <f>M4922</f>
        <v/>
      </c>
    </row>
    <row r="4923" spans="1:21" x14ac:dyDescent="0.25">
      <c r="A4923" t="str">
        <f>IF('3.Stok Awal'!$A4923=0,"",'3.Stok Awal'!$A4923)</f>
        <v/>
      </c>
      <c r="B4923" t="str">
        <f>IF('3.Stok Awal'!$B4923=0,"",'3.Stok Awal'!$B4923)</f>
        <v/>
      </c>
      <c r="C4923" t="str">
        <f>IF('3.Stok Awal'!$C4923=0,"",'3.Stok Awal'!$C4923)</f>
        <v/>
      </c>
      <c r="D4923" t="str">
        <f>IF('3.Stok Awal'!$D4923=0,"",'3.Stok Awal'!$D4923)</f>
        <v/>
      </c>
      <c r="E4923" t="str">
        <f>IF('3.Stok Awal'!$E4923=0,"",'3.Stok Awal'!$E4923)</f>
        <v/>
      </c>
      <c r="F4923" s="4" t="str">
        <f>IF('3.Stok Awal'!$F4923=0,"",'3.Stok Awal'!$F4923)</f>
        <v/>
      </c>
      <c r="G4923" s="4" t="str">
        <f t="shared" si="76"/>
        <v/>
      </c>
      <c r="H4923">
        <f>IF('3.Stok Awal'!$I4923=0,0,'3.Stok Awal'!$I4923)</f>
        <v>0</v>
      </c>
      <c r="I4923" t="str">
        <f>IF('3.Stok Awal'!$J4923=0,"",'3.Stok Awal'!$J4923)</f>
        <v/>
      </c>
      <c r="J4923">
        <f>IF('3.Stok Awal'!$K4923=0,0,'3.Stok Awal'!$K4923)</f>
        <v>0</v>
      </c>
      <c r="K4923" t="str">
        <f>IF('3.Stok Awal'!$L4923=0,"",'3.Stok Awal'!$L4923)</f>
        <v/>
      </c>
      <c r="L4923">
        <f>IF('3.Stok Awal'!$N4923=0,0,'3.Stok Awal'!$N4923)</f>
        <v>0</v>
      </c>
      <c r="M4923" t="str">
        <f>IF('3.Stok Awal'!$O4923=0,"",'3.Stok Awal'!$O4923)</f>
        <v/>
      </c>
      <c r="N4923">
        <f>SUMIF('4.Sell to Trade'!$O$5:$O$5003,'5.Stok Akhir'!$G4923,'4.Sell to Trade'!$Q$5:$Q$5003)</f>
        <v>0</v>
      </c>
      <c r="O4923" t="str">
        <f>IF('3.Stok Awal'!$L4923=0,"",'3.Stok Awal'!$L4923)</f>
        <v/>
      </c>
      <c r="P4923">
        <f>IF(ISNA(VLOOKUP($A4923,STOK_AWAL,13,0)),0,IF(VLOOKUP($A4923,STOK_AWAL,13,0)&gt;0,ROUNDDOWN(L4923/VLOOKUP($A4923,STOK_AWAL,13,0),0),0))</f>
        <v>0</v>
      </c>
      <c r="Q4923" t="str">
        <f>I4923</f>
        <v/>
      </c>
      <c r="R4923">
        <f>IFERROR(MOD(L4923,VLOOKUP($A4923,STOK_AWAL,13,0)),0)</f>
        <v>0</v>
      </c>
      <c r="S4923" t="str">
        <f>K4923</f>
        <v/>
      </c>
      <c r="T4923">
        <f>R4923+(P4923*(IFERROR(VLOOKUP($A4923,STOK_AWAL,13,0),0)))</f>
        <v>0</v>
      </c>
      <c r="U4923" t="str">
        <f>M4923</f>
        <v/>
      </c>
    </row>
    <row r="4924" spans="1:21" x14ac:dyDescent="0.25">
      <c r="A4924" t="str">
        <f>IF('3.Stok Awal'!$A4924=0,"",'3.Stok Awal'!$A4924)</f>
        <v/>
      </c>
      <c r="B4924" t="str">
        <f>IF('3.Stok Awal'!$B4924=0,"",'3.Stok Awal'!$B4924)</f>
        <v/>
      </c>
      <c r="C4924" t="str">
        <f>IF('3.Stok Awal'!$C4924=0,"",'3.Stok Awal'!$C4924)</f>
        <v/>
      </c>
      <c r="D4924" t="str">
        <f>IF('3.Stok Awal'!$D4924=0,"",'3.Stok Awal'!$D4924)</f>
        <v/>
      </c>
      <c r="E4924" t="str">
        <f>IF('3.Stok Awal'!$E4924=0,"",'3.Stok Awal'!$E4924)</f>
        <v/>
      </c>
      <c r="F4924" s="4" t="str">
        <f>IF('3.Stok Awal'!$F4924=0,"",'3.Stok Awal'!$F4924)</f>
        <v/>
      </c>
      <c r="G4924" s="4" t="str">
        <f t="shared" si="76"/>
        <v/>
      </c>
      <c r="H4924">
        <f>IF('3.Stok Awal'!$I4924=0,0,'3.Stok Awal'!$I4924)</f>
        <v>0</v>
      </c>
      <c r="I4924" t="str">
        <f>IF('3.Stok Awal'!$J4924=0,"",'3.Stok Awal'!$J4924)</f>
        <v/>
      </c>
      <c r="J4924">
        <f>IF('3.Stok Awal'!$K4924=0,0,'3.Stok Awal'!$K4924)</f>
        <v>0</v>
      </c>
      <c r="K4924" t="str">
        <f>IF('3.Stok Awal'!$L4924=0,"",'3.Stok Awal'!$L4924)</f>
        <v/>
      </c>
      <c r="L4924">
        <f>IF('3.Stok Awal'!$N4924=0,0,'3.Stok Awal'!$N4924)</f>
        <v>0</v>
      </c>
      <c r="M4924" t="str">
        <f>IF('3.Stok Awal'!$O4924=0,"",'3.Stok Awal'!$O4924)</f>
        <v/>
      </c>
      <c r="N4924">
        <f>SUMIF('4.Sell to Trade'!$O$5:$O$5003,'5.Stok Akhir'!$G4924,'4.Sell to Trade'!$Q$5:$Q$5003)</f>
        <v>0</v>
      </c>
      <c r="O4924" t="str">
        <f>IF('3.Stok Awal'!$L4924=0,"",'3.Stok Awal'!$L4924)</f>
        <v/>
      </c>
      <c r="P4924">
        <f>IF(ISNA(VLOOKUP($A4924,STOK_AWAL,13,0)),0,IF(VLOOKUP($A4924,STOK_AWAL,13,0)&gt;0,ROUNDDOWN(L4924/VLOOKUP($A4924,STOK_AWAL,13,0),0),0))</f>
        <v>0</v>
      </c>
      <c r="Q4924" t="str">
        <f>I4924</f>
        <v/>
      </c>
      <c r="R4924">
        <f>IFERROR(MOD(L4924,VLOOKUP($A4924,STOK_AWAL,13,0)),0)</f>
        <v>0</v>
      </c>
      <c r="S4924" t="str">
        <f>K4924</f>
        <v/>
      </c>
      <c r="T4924">
        <f>R4924+(P4924*(IFERROR(VLOOKUP($A4924,STOK_AWAL,13,0),0)))</f>
        <v>0</v>
      </c>
      <c r="U4924" t="str">
        <f>M4924</f>
        <v/>
      </c>
    </row>
    <row r="4925" spans="1:21" x14ac:dyDescent="0.25">
      <c r="A4925" t="str">
        <f>IF('3.Stok Awal'!$A4925=0,"",'3.Stok Awal'!$A4925)</f>
        <v/>
      </c>
      <c r="B4925" t="str">
        <f>IF('3.Stok Awal'!$B4925=0,"",'3.Stok Awal'!$B4925)</f>
        <v/>
      </c>
      <c r="C4925" t="str">
        <f>IF('3.Stok Awal'!$C4925=0,"",'3.Stok Awal'!$C4925)</f>
        <v/>
      </c>
      <c r="D4925" t="str">
        <f>IF('3.Stok Awal'!$D4925=0,"",'3.Stok Awal'!$D4925)</f>
        <v/>
      </c>
      <c r="E4925" t="str">
        <f>IF('3.Stok Awal'!$E4925=0,"",'3.Stok Awal'!$E4925)</f>
        <v/>
      </c>
      <c r="F4925" s="4" t="str">
        <f>IF('3.Stok Awal'!$F4925=0,"",'3.Stok Awal'!$F4925)</f>
        <v/>
      </c>
      <c r="G4925" s="4" t="str">
        <f t="shared" si="76"/>
        <v/>
      </c>
      <c r="H4925">
        <f>IF('3.Stok Awal'!$I4925=0,0,'3.Stok Awal'!$I4925)</f>
        <v>0</v>
      </c>
      <c r="I4925" t="str">
        <f>IF('3.Stok Awal'!$J4925=0,"",'3.Stok Awal'!$J4925)</f>
        <v/>
      </c>
      <c r="J4925">
        <f>IF('3.Stok Awal'!$K4925=0,0,'3.Stok Awal'!$K4925)</f>
        <v>0</v>
      </c>
      <c r="K4925" t="str">
        <f>IF('3.Stok Awal'!$L4925=0,"",'3.Stok Awal'!$L4925)</f>
        <v/>
      </c>
      <c r="L4925">
        <f>IF('3.Stok Awal'!$N4925=0,0,'3.Stok Awal'!$N4925)</f>
        <v>0</v>
      </c>
      <c r="M4925" t="str">
        <f>IF('3.Stok Awal'!$O4925=0,"",'3.Stok Awal'!$O4925)</f>
        <v/>
      </c>
      <c r="N4925">
        <f>SUMIF('4.Sell to Trade'!$O$5:$O$5003,'5.Stok Akhir'!$G4925,'4.Sell to Trade'!$Q$5:$Q$5003)</f>
        <v>0</v>
      </c>
      <c r="O4925" t="str">
        <f>IF('3.Stok Awal'!$L4925=0,"",'3.Stok Awal'!$L4925)</f>
        <v/>
      </c>
      <c r="P4925">
        <f>IF(ISNA(VLOOKUP($A4925,STOK_AWAL,13,0)),0,IF(VLOOKUP($A4925,STOK_AWAL,13,0)&gt;0,ROUNDDOWN(L4925/VLOOKUP($A4925,STOK_AWAL,13,0),0),0))</f>
        <v>0</v>
      </c>
      <c r="Q4925" t="str">
        <f>I4925</f>
        <v/>
      </c>
      <c r="R4925">
        <f>IFERROR(MOD(L4925,VLOOKUP($A4925,STOK_AWAL,13,0)),0)</f>
        <v>0</v>
      </c>
      <c r="S4925" t="str">
        <f>K4925</f>
        <v/>
      </c>
      <c r="T4925">
        <f>R4925+(P4925*(IFERROR(VLOOKUP($A4925,STOK_AWAL,13,0),0)))</f>
        <v>0</v>
      </c>
      <c r="U4925" t="str">
        <f>M4925</f>
        <v/>
      </c>
    </row>
    <row r="4926" spans="1:21" x14ac:dyDescent="0.25">
      <c r="A4926" t="str">
        <f>IF('3.Stok Awal'!$A4926=0,"",'3.Stok Awal'!$A4926)</f>
        <v/>
      </c>
      <c r="B4926" t="str">
        <f>IF('3.Stok Awal'!$B4926=0,"",'3.Stok Awal'!$B4926)</f>
        <v/>
      </c>
      <c r="C4926" t="str">
        <f>IF('3.Stok Awal'!$C4926=0,"",'3.Stok Awal'!$C4926)</f>
        <v/>
      </c>
      <c r="D4926" t="str">
        <f>IF('3.Stok Awal'!$D4926=0,"",'3.Stok Awal'!$D4926)</f>
        <v/>
      </c>
      <c r="E4926" t="str">
        <f>IF('3.Stok Awal'!$E4926=0,"",'3.Stok Awal'!$E4926)</f>
        <v/>
      </c>
      <c r="F4926" s="4" t="str">
        <f>IF('3.Stok Awal'!$F4926=0,"",'3.Stok Awal'!$F4926)</f>
        <v/>
      </c>
      <c r="G4926" s="4" t="str">
        <f t="shared" si="76"/>
        <v/>
      </c>
      <c r="H4926">
        <f>IF('3.Stok Awal'!$I4926=0,0,'3.Stok Awal'!$I4926)</f>
        <v>0</v>
      </c>
      <c r="I4926" t="str">
        <f>IF('3.Stok Awal'!$J4926=0,"",'3.Stok Awal'!$J4926)</f>
        <v/>
      </c>
      <c r="J4926">
        <f>IF('3.Stok Awal'!$K4926=0,0,'3.Stok Awal'!$K4926)</f>
        <v>0</v>
      </c>
      <c r="K4926" t="str">
        <f>IF('3.Stok Awal'!$L4926=0,"",'3.Stok Awal'!$L4926)</f>
        <v/>
      </c>
      <c r="L4926">
        <f>IF('3.Stok Awal'!$N4926=0,0,'3.Stok Awal'!$N4926)</f>
        <v>0</v>
      </c>
      <c r="M4926" t="str">
        <f>IF('3.Stok Awal'!$O4926=0,"",'3.Stok Awal'!$O4926)</f>
        <v/>
      </c>
      <c r="N4926">
        <f>SUMIF('4.Sell to Trade'!$O$5:$O$5003,'5.Stok Akhir'!$G4926,'4.Sell to Trade'!$Q$5:$Q$5003)</f>
        <v>0</v>
      </c>
      <c r="O4926" t="str">
        <f>IF('3.Stok Awal'!$L4926=0,"",'3.Stok Awal'!$L4926)</f>
        <v/>
      </c>
      <c r="P4926">
        <f>IF(ISNA(VLOOKUP($A4926,STOK_AWAL,13,0)),0,IF(VLOOKUP($A4926,STOK_AWAL,13,0)&gt;0,ROUNDDOWN(L4926/VLOOKUP($A4926,STOK_AWAL,13,0),0),0))</f>
        <v>0</v>
      </c>
      <c r="Q4926" t="str">
        <f>I4926</f>
        <v/>
      </c>
      <c r="R4926">
        <f>IFERROR(MOD(L4926,VLOOKUP($A4926,STOK_AWAL,13,0)),0)</f>
        <v>0</v>
      </c>
      <c r="S4926" t="str">
        <f>K4926</f>
        <v/>
      </c>
      <c r="T4926">
        <f>R4926+(P4926*(IFERROR(VLOOKUP($A4926,STOK_AWAL,13,0),0)))</f>
        <v>0</v>
      </c>
      <c r="U4926" t="str">
        <f>M4926</f>
        <v/>
      </c>
    </row>
    <row r="4927" spans="1:21" x14ac:dyDescent="0.25">
      <c r="A4927" t="str">
        <f>IF('3.Stok Awal'!$A4927=0,"",'3.Stok Awal'!$A4927)</f>
        <v/>
      </c>
      <c r="B4927" t="str">
        <f>IF('3.Stok Awal'!$B4927=0,"",'3.Stok Awal'!$B4927)</f>
        <v/>
      </c>
      <c r="C4927" t="str">
        <f>IF('3.Stok Awal'!$C4927=0,"",'3.Stok Awal'!$C4927)</f>
        <v/>
      </c>
      <c r="D4927" t="str">
        <f>IF('3.Stok Awal'!$D4927=0,"",'3.Stok Awal'!$D4927)</f>
        <v/>
      </c>
      <c r="E4927" t="str">
        <f>IF('3.Stok Awal'!$E4927=0,"",'3.Stok Awal'!$E4927)</f>
        <v/>
      </c>
      <c r="F4927" s="4" t="str">
        <f>IF('3.Stok Awal'!$F4927=0,"",'3.Stok Awal'!$F4927)</f>
        <v/>
      </c>
      <c r="G4927" s="4" t="str">
        <f t="shared" si="76"/>
        <v/>
      </c>
      <c r="H4927">
        <f>IF('3.Stok Awal'!$I4927=0,0,'3.Stok Awal'!$I4927)</f>
        <v>0</v>
      </c>
      <c r="I4927" t="str">
        <f>IF('3.Stok Awal'!$J4927=0,"",'3.Stok Awal'!$J4927)</f>
        <v/>
      </c>
      <c r="J4927">
        <f>IF('3.Stok Awal'!$K4927=0,0,'3.Stok Awal'!$K4927)</f>
        <v>0</v>
      </c>
      <c r="K4927" t="str">
        <f>IF('3.Stok Awal'!$L4927=0,"",'3.Stok Awal'!$L4927)</f>
        <v/>
      </c>
      <c r="L4927">
        <f>IF('3.Stok Awal'!$N4927=0,0,'3.Stok Awal'!$N4927)</f>
        <v>0</v>
      </c>
      <c r="M4927" t="str">
        <f>IF('3.Stok Awal'!$O4927=0,"",'3.Stok Awal'!$O4927)</f>
        <v/>
      </c>
      <c r="N4927">
        <f>SUMIF('4.Sell to Trade'!$O$5:$O$5003,'5.Stok Akhir'!$G4927,'4.Sell to Trade'!$Q$5:$Q$5003)</f>
        <v>0</v>
      </c>
      <c r="O4927" t="str">
        <f>IF('3.Stok Awal'!$L4927=0,"",'3.Stok Awal'!$L4927)</f>
        <v/>
      </c>
      <c r="P4927">
        <f>IF(ISNA(VLOOKUP($A4927,STOK_AWAL,13,0)),0,IF(VLOOKUP($A4927,STOK_AWAL,13,0)&gt;0,ROUNDDOWN(L4927/VLOOKUP($A4927,STOK_AWAL,13,0),0),0))</f>
        <v>0</v>
      </c>
      <c r="Q4927" t="str">
        <f>I4927</f>
        <v/>
      </c>
      <c r="R4927">
        <f>IFERROR(MOD(L4927,VLOOKUP($A4927,STOK_AWAL,13,0)),0)</f>
        <v>0</v>
      </c>
      <c r="S4927" t="str">
        <f>K4927</f>
        <v/>
      </c>
      <c r="T4927">
        <f>R4927+(P4927*(IFERROR(VLOOKUP($A4927,STOK_AWAL,13,0),0)))</f>
        <v>0</v>
      </c>
      <c r="U4927" t="str">
        <f>M4927</f>
        <v/>
      </c>
    </row>
    <row r="4928" spans="1:21" x14ac:dyDescent="0.25">
      <c r="A4928" t="str">
        <f>IF('3.Stok Awal'!$A4928=0,"",'3.Stok Awal'!$A4928)</f>
        <v/>
      </c>
      <c r="B4928" t="str">
        <f>IF('3.Stok Awal'!$B4928=0,"",'3.Stok Awal'!$B4928)</f>
        <v/>
      </c>
      <c r="C4928" t="str">
        <f>IF('3.Stok Awal'!$C4928=0,"",'3.Stok Awal'!$C4928)</f>
        <v/>
      </c>
      <c r="D4928" t="str">
        <f>IF('3.Stok Awal'!$D4928=0,"",'3.Stok Awal'!$D4928)</f>
        <v/>
      </c>
      <c r="E4928" t="str">
        <f>IF('3.Stok Awal'!$E4928=0,"",'3.Stok Awal'!$E4928)</f>
        <v/>
      </c>
      <c r="F4928" s="4" t="str">
        <f>IF('3.Stok Awal'!$F4928=0,"",'3.Stok Awal'!$F4928)</f>
        <v/>
      </c>
      <c r="G4928" s="4" t="str">
        <f t="shared" si="76"/>
        <v/>
      </c>
      <c r="H4928">
        <f>IF('3.Stok Awal'!$I4928=0,0,'3.Stok Awal'!$I4928)</f>
        <v>0</v>
      </c>
      <c r="I4928" t="str">
        <f>IF('3.Stok Awal'!$J4928=0,"",'3.Stok Awal'!$J4928)</f>
        <v/>
      </c>
      <c r="J4928">
        <f>IF('3.Stok Awal'!$K4928=0,0,'3.Stok Awal'!$K4928)</f>
        <v>0</v>
      </c>
      <c r="K4928" t="str">
        <f>IF('3.Stok Awal'!$L4928=0,"",'3.Stok Awal'!$L4928)</f>
        <v/>
      </c>
      <c r="L4928">
        <f>IF('3.Stok Awal'!$N4928=0,0,'3.Stok Awal'!$N4928)</f>
        <v>0</v>
      </c>
      <c r="M4928" t="str">
        <f>IF('3.Stok Awal'!$O4928=0,"",'3.Stok Awal'!$O4928)</f>
        <v/>
      </c>
      <c r="N4928">
        <f>SUMIF('4.Sell to Trade'!$O$5:$O$5003,'5.Stok Akhir'!$G4928,'4.Sell to Trade'!$Q$5:$Q$5003)</f>
        <v>0</v>
      </c>
      <c r="O4928" t="str">
        <f>IF('3.Stok Awal'!$L4928=0,"",'3.Stok Awal'!$L4928)</f>
        <v/>
      </c>
      <c r="P4928">
        <f>IF(ISNA(VLOOKUP($A4928,STOK_AWAL,13,0)),0,IF(VLOOKUP($A4928,STOK_AWAL,13,0)&gt;0,ROUNDDOWN(L4928/VLOOKUP($A4928,STOK_AWAL,13,0),0),0))</f>
        <v>0</v>
      </c>
      <c r="Q4928" t="str">
        <f>I4928</f>
        <v/>
      </c>
      <c r="R4928">
        <f>IFERROR(MOD(L4928,VLOOKUP($A4928,STOK_AWAL,13,0)),0)</f>
        <v>0</v>
      </c>
      <c r="S4928" t="str">
        <f>K4928</f>
        <v/>
      </c>
      <c r="T4928">
        <f>R4928+(P4928*(IFERROR(VLOOKUP($A4928,STOK_AWAL,13,0),0)))</f>
        <v>0</v>
      </c>
      <c r="U4928" t="str">
        <f>M4928</f>
        <v/>
      </c>
    </row>
    <row r="4929" spans="1:21" x14ac:dyDescent="0.25">
      <c r="A4929" t="str">
        <f>IF('3.Stok Awal'!$A4929=0,"",'3.Stok Awal'!$A4929)</f>
        <v/>
      </c>
      <c r="B4929" t="str">
        <f>IF('3.Stok Awal'!$B4929=0,"",'3.Stok Awal'!$B4929)</f>
        <v/>
      </c>
      <c r="C4929" t="str">
        <f>IF('3.Stok Awal'!$C4929=0,"",'3.Stok Awal'!$C4929)</f>
        <v/>
      </c>
      <c r="D4929" t="str">
        <f>IF('3.Stok Awal'!$D4929=0,"",'3.Stok Awal'!$D4929)</f>
        <v/>
      </c>
      <c r="E4929" t="str">
        <f>IF('3.Stok Awal'!$E4929=0,"",'3.Stok Awal'!$E4929)</f>
        <v/>
      </c>
      <c r="F4929" s="4" t="str">
        <f>IF('3.Stok Awal'!$F4929=0,"",'3.Stok Awal'!$F4929)</f>
        <v/>
      </c>
      <c r="G4929" s="4" t="str">
        <f t="shared" si="76"/>
        <v/>
      </c>
      <c r="H4929">
        <f>IF('3.Stok Awal'!$I4929=0,0,'3.Stok Awal'!$I4929)</f>
        <v>0</v>
      </c>
      <c r="I4929" t="str">
        <f>IF('3.Stok Awal'!$J4929=0,"",'3.Stok Awal'!$J4929)</f>
        <v/>
      </c>
      <c r="J4929">
        <f>IF('3.Stok Awal'!$K4929=0,0,'3.Stok Awal'!$K4929)</f>
        <v>0</v>
      </c>
      <c r="K4929" t="str">
        <f>IF('3.Stok Awal'!$L4929=0,"",'3.Stok Awal'!$L4929)</f>
        <v/>
      </c>
      <c r="L4929">
        <f>IF('3.Stok Awal'!$N4929=0,0,'3.Stok Awal'!$N4929)</f>
        <v>0</v>
      </c>
      <c r="M4929" t="str">
        <f>IF('3.Stok Awal'!$O4929=0,"",'3.Stok Awal'!$O4929)</f>
        <v/>
      </c>
      <c r="N4929">
        <f>SUMIF('4.Sell to Trade'!$O$5:$O$5003,'5.Stok Akhir'!$G4929,'4.Sell to Trade'!$Q$5:$Q$5003)</f>
        <v>0</v>
      </c>
      <c r="O4929" t="str">
        <f>IF('3.Stok Awal'!$L4929=0,"",'3.Stok Awal'!$L4929)</f>
        <v/>
      </c>
      <c r="P4929">
        <f>IF(ISNA(VLOOKUP($A4929,STOK_AWAL,13,0)),0,IF(VLOOKUP($A4929,STOK_AWAL,13,0)&gt;0,ROUNDDOWN(L4929/VLOOKUP($A4929,STOK_AWAL,13,0),0),0))</f>
        <v>0</v>
      </c>
      <c r="Q4929" t="str">
        <f>I4929</f>
        <v/>
      </c>
      <c r="R4929">
        <f>IFERROR(MOD(L4929,VLOOKUP($A4929,STOK_AWAL,13,0)),0)</f>
        <v>0</v>
      </c>
      <c r="S4929" t="str">
        <f>K4929</f>
        <v/>
      </c>
      <c r="T4929">
        <f>R4929+(P4929*(IFERROR(VLOOKUP($A4929,STOK_AWAL,13,0),0)))</f>
        <v>0</v>
      </c>
      <c r="U4929" t="str">
        <f>M4929</f>
        <v/>
      </c>
    </row>
    <row r="4930" spans="1:21" x14ac:dyDescent="0.25">
      <c r="A4930" t="str">
        <f>IF('3.Stok Awal'!$A4930=0,"",'3.Stok Awal'!$A4930)</f>
        <v/>
      </c>
      <c r="B4930" t="str">
        <f>IF('3.Stok Awal'!$B4930=0,"",'3.Stok Awal'!$B4930)</f>
        <v/>
      </c>
      <c r="C4930" t="str">
        <f>IF('3.Stok Awal'!$C4930=0,"",'3.Stok Awal'!$C4930)</f>
        <v/>
      </c>
      <c r="D4930" t="str">
        <f>IF('3.Stok Awal'!$D4930=0,"",'3.Stok Awal'!$D4930)</f>
        <v/>
      </c>
      <c r="E4930" t="str">
        <f>IF('3.Stok Awal'!$E4930=0,"",'3.Stok Awal'!$E4930)</f>
        <v/>
      </c>
      <c r="F4930" s="4" t="str">
        <f>IF('3.Stok Awal'!$F4930=0,"",'3.Stok Awal'!$F4930)</f>
        <v/>
      </c>
      <c r="G4930" s="4" t="str">
        <f t="shared" si="76"/>
        <v/>
      </c>
      <c r="H4930">
        <f>IF('3.Stok Awal'!$I4930=0,0,'3.Stok Awal'!$I4930)</f>
        <v>0</v>
      </c>
      <c r="I4930" t="str">
        <f>IF('3.Stok Awal'!$J4930=0,"",'3.Stok Awal'!$J4930)</f>
        <v/>
      </c>
      <c r="J4930">
        <f>IF('3.Stok Awal'!$K4930=0,0,'3.Stok Awal'!$K4930)</f>
        <v>0</v>
      </c>
      <c r="K4930" t="str">
        <f>IF('3.Stok Awal'!$L4930=0,"",'3.Stok Awal'!$L4930)</f>
        <v/>
      </c>
      <c r="L4930">
        <f>IF('3.Stok Awal'!$N4930=0,0,'3.Stok Awal'!$N4930)</f>
        <v>0</v>
      </c>
      <c r="M4930" t="str">
        <f>IF('3.Stok Awal'!$O4930=0,"",'3.Stok Awal'!$O4930)</f>
        <v/>
      </c>
      <c r="N4930">
        <f>SUMIF('4.Sell to Trade'!$O$5:$O$5003,'5.Stok Akhir'!$G4930,'4.Sell to Trade'!$Q$5:$Q$5003)</f>
        <v>0</v>
      </c>
      <c r="O4930" t="str">
        <f>IF('3.Stok Awal'!$L4930=0,"",'3.Stok Awal'!$L4930)</f>
        <v/>
      </c>
      <c r="P4930">
        <f>IF(ISNA(VLOOKUP($A4930,STOK_AWAL,13,0)),0,IF(VLOOKUP($A4930,STOK_AWAL,13,0)&gt;0,ROUNDDOWN(L4930/VLOOKUP($A4930,STOK_AWAL,13,0),0),0))</f>
        <v>0</v>
      </c>
      <c r="Q4930" t="str">
        <f>I4930</f>
        <v/>
      </c>
      <c r="R4930">
        <f>IFERROR(MOD(L4930,VLOOKUP($A4930,STOK_AWAL,13,0)),0)</f>
        <v>0</v>
      </c>
      <c r="S4930" t="str">
        <f>K4930</f>
        <v/>
      </c>
      <c r="T4930">
        <f>R4930+(P4930*(IFERROR(VLOOKUP($A4930,STOK_AWAL,13,0),0)))</f>
        <v>0</v>
      </c>
      <c r="U4930" t="str">
        <f>M4930</f>
        <v/>
      </c>
    </row>
    <row r="4931" spans="1:21" x14ac:dyDescent="0.25">
      <c r="A4931" t="str">
        <f>IF('3.Stok Awal'!$A4931=0,"",'3.Stok Awal'!$A4931)</f>
        <v/>
      </c>
      <c r="B4931" t="str">
        <f>IF('3.Stok Awal'!$B4931=0,"",'3.Stok Awal'!$B4931)</f>
        <v/>
      </c>
      <c r="C4931" t="str">
        <f>IF('3.Stok Awal'!$C4931=0,"",'3.Stok Awal'!$C4931)</f>
        <v/>
      </c>
      <c r="D4931" t="str">
        <f>IF('3.Stok Awal'!$D4931=0,"",'3.Stok Awal'!$D4931)</f>
        <v/>
      </c>
      <c r="E4931" t="str">
        <f>IF('3.Stok Awal'!$E4931=0,"",'3.Stok Awal'!$E4931)</f>
        <v/>
      </c>
      <c r="F4931" s="4" t="str">
        <f>IF('3.Stok Awal'!$F4931=0,"",'3.Stok Awal'!$F4931)</f>
        <v/>
      </c>
      <c r="G4931" s="4" t="str">
        <f t="shared" si="76"/>
        <v/>
      </c>
      <c r="H4931">
        <f>IF('3.Stok Awal'!$I4931=0,0,'3.Stok Awal'!$I4931)</f>
        <v>0</v>
      </c>
      <c r="I4931" t="str">
        <f>IF('3.Stok Awal'!$J4931=0,"",'3.Stok Awal'!$J4931)</f>
        <v/>
      </c>
      <c r="J4931">
        <f>IF('3.Stok Awal'!$K4931=0,0,'3.Stok Awal'!$K4931)</f>
        <v>0</v>
      </c>
      <c r="K4931" t="str">
        <f>IF('3.Stok Awal'!$L4931=0,"",'3.Stok Awal'!$L4931)</f>
        <v/>
      </c>
      <c r="L4931">
        <f>IF('3.Stok Awal'!$N4931=0,0,'3.Stok Awal'!$N4931)</f>
        <v>0</v>
      </c>
      <c r="M4931" t="str">
        <f>IF('3.Stok Awal'!$O4931=0,"",'3.Stok Awal'!$O4931)</f>
        <v/>
      </c>
      <c r="N4931">
        <f>SUMIF('4.Sell to Trade'!$O$5:$O$5003,'5.Stok Akhir'!$G4931,'4.Sell to Trade'!$Q$5:$Q$5003)</f>
        <v>0</v>
      </c>
      <c r="O4931" t="str">
        <f>IF('3.Stok Awal'!$L4931=0,"",'3.Stok Awal'!$L4931)</f>
        <v/>
      </c>
      <c r="P4931">
        <f>IF(ISNA(VLOOKUP($A4931,STOK_AWAL,13,0)),0,IF(VLOOKUP($A4931,STOK_AWAL,13,0)&gt;0,ROUNDDOWN(L4931/VLOOKUP($A4931,STOK_AWAL,13,0),0),0))</f>
        <v>0</v>
      </c>
      <c r="Q4931" t="str">
        <f>I4931</f>
        <v/>
      </c>
      <c r="R4931">
        <f>IFERROR(MOD(L4931,VLOOKUP($A4931,STOK_AWAL,13,0)),0)</f>
        <v>0</v>
      </c>
      <c r="S4931" t="str">
        <f>K4931</f>
        <v/>
      </c>
      <c r="T4931">
        <f>R4931+(P4931*(IFERROR(VLOOKUP($A4931,STOK_AWAL,13,0),0)))</f>
        <v>0</v>
      </c>
      <c r="U4931" t="str">
        <f>M4931</f>
        <v/>
      </c>
    </row>
    <row r="4932" spans="1:21" x14ac:dyDescent="0.25">
      <c r="A4932" t="str">
        <f>IF('3.Stok Awal'!$A4932=0,"",'3.Stok Awal'!$A4932)</f>
        <v/>
      </c>
      <c r="B4932" t="str">
        <f>IF('3.Stok Awal'!$B4932=0,"",'3.Stok Awal'!$B4932)</f>
        <v/>
      </c>
      <c r="C4932" t="str">
        <f>IF('3.Stok Awal'!$C4932=0,"",'3.Stok Awal'!$C4932)</f>
        <v/>
      </c>
      <c r="D4932" t="str">
        <f>IF('3.Stok Awal'!$D4932=0,"",'3.Stok Awal'!$D4932)</f>
        <v/>
      </c>
      <c r="E4932" t="str">
        <f>IF('3.Stok Awal'!$E4932=0,"",'3.Stok Awal'!$E4932)</f>
        <v/>
      </c>
      <c r="F4932" s="4" t="str">
        <f>IF('3.Stok Awal'!$F4932=0,"",'3.Stok Awal'!$F4932)</f>
        <v/>
      </c>
      <c r="G4932" s="4" t="str">
        <f t="shared" si="76"/>
        <v/>
      </c>
      <c r="H4932">
        <f>IF('3.Stok Awal'!$I4932=0,0,'3.Stok Awal'!$I4932)</f>
        <v>0</v>
      </c>
      <c r="I4932" t="str">
        <f>IF('3.Stok Awal'!$J4932=0,"",'3.Stok Awal'!$J4932)</f>
        <v/>
      </c>
      <c r="J4932">
        <f>IF('3.Stok Awal'!$K4932=0,0,'3.Stok Awal'!$K4932)</f>
        <v>0</v>
      </c>
      <c r="K4932" t="str">
        <f>IF('3.Stok Awal'!$L4932=0,"",'3.Stok Awal'!$L4932)</f>
        <v/>
      </c>
      <c r="L4932">
        <f>IF('3.Stok Awal'!$N4932=0,0,'3.Stok Awal'!$N4932)</f>
        <v>0</v>
      </c>
      <c r="M4932" t="str">
        <f>IF('3.Stok Awal'!$O4932=0,"",'3.Stok Awal'!$O4932)</f>
        <v/>
      </c>
      <c r="N4932">
        <f>SUMIF('4.Sell to Trade'!$O$5:$O$5003,'5.Stok Akhir'!$G4932,'4.Sell to Trade'!$Q$5:$Q$5003)</f>
        <v>0</v>
      </c>
      <c r="O4932" t="str">
        <f>IF('3.Stok Awal'!$L4932=0,"",'3.Stok Awal'!$L4932)</f>
        <v/>
      </c>
      <c r="P4932">
        <f>IF(ISNA(VLOOKUP($A4932,STOK_AWAL,13,0)),0,IF(VLOOKUP($A4932,STOK_AWAL,13,0)&gt;0,ROUNDDOWN(L4932/VLOOKUP($A4932,STOK_AWAL,13,0),0),0))</f>
        <v>0</v>
      </c>
      <c r="Q4932" t="str">
        <f>I4932</f>
        <v/>
      </c>
      <c r="R4932">
        <f>IFERROR(MOD(L4932,VLOOKUP($A4932,STOK_AWAL,13,0)),0)</f>
        <v>0</v>
      </c>
      <c r="S4932" t="str">
        <f>K4932</f>
        <v/>
      </c>
      <c r="T4932">
        <f>R4932+(P4932*(IFERROR(VLOOKUP($A4932,STOK_AWAL,13,0),0)))</f>
        <v>0</v>
      </c>
      <c r="U4932" t="str">
        <f>M4932</f>
        <v/>
      </c>
    </row>
    <row r="4933" spans="1:21" x14ac:dyDescent="0.25">
      <c r="A4933" t="str">
        <f>IF('3.Stok Awal'!$A4933=0,"",'3.Stok Awal'!$A4933)</f>
        <v/>
      </c>
      <c r="B4933" t="str">
        <f>IF('3.Stok Awal'!$B4933=0,"",'3.Stok Awal'!$B4933)</f>
        <v/>
      </c>
      <c r="C4933" t="str">
        <f>IF('3.Stok Awal'!$C4933=0,"",'3.Stok Awal'!$C4933)</f>
        <v/>
      </c>
      <c r="D4933" t="str">
        <f>IF('3.Stok Awal'!$D4933=0,"",'3.Stok Awal'!$D4933)</f>
        <v/>
      </c>
      <c r="E4933" t="str">
        <f>IF('3.Stok Awal'!$E4933=0,"",'3.Stok Awal'!$E4933)</f>
        <v/>
      </c>
      <c r="F4933" s="4" t="str">
        <f>IF('3.Stok Awal'!$F4933=0,"",'3.Stok Awal'!$F4933)</f>
        <v/>
      </c>
      <c r="G4933" s="4" t="str">
        <f t="shared" si="76"/>
        <v/>
      </c>
      <c r="H4933">
        <f>IF('3.Stok Awal'!$I4933=0,0,'3.Stok Awal'!$I4933)</f>
        <v>0</v>
      </c>
      <c r="I4933" t="str">
        <f>IF('3.Stok Awal'!$J4933=0,"",'3.Stok Awal'!$J4933)</f>
        <v/>
      </c>
      <c r="J4933">
        <f>IF('3.Stok Awal'!$K4933=0,0,'3.Stok Awal'!$K4933)</f>
        <v>0</v>
      </c>
      <c r="K4933" t="str">
        <f>IF('3.Stok Awal'!$L4933=0,"",'3.Stok Awal'!$L4933)</f>
        <v/>
      </c>
      <c r="L4933">
        <f>IF('3.Stok Awal'!$N4933=0,0,'3.Stok Awal'!$N4933)</f>
        <v>0</v>
      </c>
      <c r="M4933" t="str">
        <f>IF('3.Stok Awal'!$O4933=0,"",'3.Stok Awal'!$O4933)</f>
        <v/>
      </c>
      <c r="N4933">
        <f>SUMIF('4.Sell to Trade'!$O$5:$O$5003,'5.Stok Akhir'!$G4933,'4.Sell to Trade'!$Q$5:$Q$5003)</f>
        <v>0</v>
      </c>
      <c r="O4933" t="str">
        <f>IF('3.Stok Awal'!$L4933=0,"",'3.Stok Awal'!$L4933)</f>
        <v/>
      </c>
      <c r="P4933">
        <f>IF(ISNA(VLOOKUP($A4933,STOK_AWAL,13,0)),0,IF(VLOOKUP($A4933,STOK_AWAL,13,0)&gt;0,ROUNDDOWN(L4933/VLOOKUP($A4933,STOK_AWAL,13,0),0),0))</f>
        <v>0</v>
      </c>
      <c r="Q4933" t="str">
        <f>I4933</f>
        <v/>
      </c>
      <c r="R4933">
        <f>IFERROR(MOD(L4933,VLOOKUP($A4933,STOK_AWAL,13,0)),0)</f>
        <v>0</v>
      </c>
      <c r="S4933" t="str">
        <f>K4933</f>
        <v/>
      </c>
      <c r="T4933">
        <f>R4933+(P4933*(IFERROR(VLOOKUP($A4933,STOK_AWAL,13,0),0)))</f>
        <v>0</v>
      </c>
      <c r="U4933" t="str">
        <f>M4933</f>
        <v/>
      </c>
    </row>
    <row r="4934" spans="1:21" x14ac:dyDescent="0.25">
      <c r="A4934" t="str">
        <f>IF('3.Stok Awal'!$A4934=0,"",'3.Stok Awal'!$A4934)</f>
        <v/>
      </c>
      <c r="B4934" t="str">
        <f>IF('3.Stok Awal'!$B4934=0,"",'3.Stok Awal'!$B4934)</f>
        <v/>
      </c>
      <c r="C4934" t="str">
        <f>IF('3.Stok Awal'!$C4934=0,"",'3.Stok Awal'!$C4934)</f>
        <v/>
      </c>
      <c r="D4934" t="str">
        <f>IF('3.Stok Awal'!$D4934=0,"",'3.Stok Awal'!$D4934)</f>
        <v/>
      </c>
      <c r="E4934" t="str">
        <f>IF('3.Stok Awal'!$E4934=0,"",'3.Stok Awal'!$E4934)</f>
        <v/>
      </c>
      <c r="F4934" s="4" t="str">
        <f>IF('3.Stok Awal'!$F4934=0,"",'3.Stok Awal'!$F4934)</f>
        <v/>
      </c>
      <c r="G4934" s="4" t="str">
        <f t="shared" ref="G4934:G4997" si="77">A4934&amp;F4934</f>
        <v/>
      </c>
      <c r="H4934">
        <f>IF('3.Stok Awal'!$I4934=0,0,'3.Stok Awal'!$I4934)</f>
        <v>0</v>
      </c>
      <c r="I4934" t="str">
        <f>IF('3.Stok Awal'!$J4934=0,"",'3.Stok Awal'!$J4934)</f>
        <v/>
      </c>
      <c r="J4934">
        <f>IF('3.Stok Awal'!$K4934=0,0,'3.Stok Awal'!$K4934)</f>
        <v>0</v>
      </c>
      <c r="K4934" t="str">
        <f>IF('3.Stok Awal'!$L4934=0,"",'3.Stok Awal'!$L4934)</f>
        <v/>
      </c>
      <c r="L4934">
        <f>IF('3.Stok Awal'!$N4934=0,0,'3.Stok Awal'!$N4934)</f>
        <v>0</v>
      </c>
      <c r="M4934" t="str">
        <f>IF('3.Stok Awal'!$O4934=0,"",'3.Stok Awal'!$O4934)</f>
        <v/>
      </c>
      <c r="N4934">
        <f>SUMIF('4.Sell to Trade'!$O$5:$O$5003,'5.Stok Akhir'!$G4934,'4.Sell to Trade'!$Q$5:$Q$5003)</f>
        <v>0</v>
      </c>
      <c r="O4934" t="str">
        <f>IF('3.Stok Awal'!$L4934=0,"",'3.Stok Awal'!$L4934)</f>
        <v/>
      </c>
      <c r="P4934">
        <f>IF(ISNA(VLOOKUP($A4934,STOK_AWAL,13,0)),0,IF(VLOOKUP($A4934,STOK_AWAL,13,0)&gt;0,ROUNDDOWN(L4934/VLOOKUP($A4934,STOK_AWAL,13,0),0),0))</f>
        <v>0</v>
      </c>
      <c r="Q4934" t="str">
        <f>I4934</f>
        <v/>
      </c>
      <c r="R4934">
        <f>IFERROR(MOD(L4934,VLOOKUP($A4934,STOK_AWAL,13,0)),0)</f>
        <v>0</v>
      </c>
      <c r="S4934" t="str">
        <f>K4934</f>
        <v/>
      </c>
      <c r="T4934">
        <f>R4934+(P4934*(IFERROR(VLOOKUP($A4934,STOK_AWAL,13,0),0)))</f>
        <v>0</v>
      </c>
      <c r="U4934" t="str">
        <f>M4934</f>
        <v/>
      </c>
    </row>
    <row r="4935" spans="1:21" x14ac:dyDescent="0.25">
      <c r="A4935" t="str">
        <f>IF('3.Stok Awal'!$A4935=0,"",'3.Stok Awal'!$A4935)</f>
        <v/>
      </c>
      <c r="B4935" t="str">
        <f>IF('3.Stok Awal'!$B4935=0,"",'3.Stok Awal'!$B4935)</f>
        <v/>
      </c>
      <c r="C4935" t="str">
        <f>IF('3.Stok Awal'!$C4935=0,"",'3.Stok Awal'!$C4935)</f>
        <v/>
      </c>
      <c r="D4935" t="str">
        <f>IF('3.Stok Awal'!$D4935=0,"",'3.Stok Awal'!$D4935)</f>
        <v/>
      </c>
      <c r="E4935" t="str">
        <f>IF('3.Stok Awal'!$E4935=0,"",'3.Stok Awal'!$E4935)</f>
        <v/>
      </c>
      <c r="F4935" s="4" t="str">
        <f>IF('3.Stok Awal'!$F4935=0,"",'3.Stok Awal'!$F4935)</f>
        <v/>
      </c>
      <c r="G4935" s="4" t="str">
        <f t="shared" si="77"/>
        <v/>
      </c>
      <c r="H4935">
        <f>IF('3.Stok Awal'!$I4935=0,0,'3.Stok Awal'!$I4935)</f>
        <v>0</v>
      </c>
      <c r="I4935" t="str">
        <f>IF('3.Stok Awal'!$J4935=0,"",'3.Stok Awal'!$J4935)</f>
        <v/>
      </c>
      <c r="J4935">
        <f>IF('3.Stok Awal'!$K4935=0,0,'3.Stok Awal'!$K4935)</f>
        <v>0</v>
      </c>
      <c r="K4935" t="str">
        <f>IF('3.Stok Awal'!$L4935=0,"",'3.Stok Awal'!$L4935)</f>
        <v/>
      </c>
      <c r="L4935">
        <f>IF('3.Stok Awal'!$N4935=0,0,'3.Stok Awal'!$N4935)</f>
        <v>0</v>
      </c>
      <c r="M4935" t="str">
        <f>IF('3.Stok Awal'!$O4935=0,"",'3.Stok Awal'!$O4935)</f>
        <v/>
      </c>
      <c r="N4935">
        <f>SUMIF('4.Sell to Trade'!$O$5:$O$5003,'5.Stok Akhir'!$G4935,'4.Sell to Trade'!$Q$5:$Q$5003)</f>
        <v>0</v>
      </c>
      <c r="O4935" t="str">
        <f>IF('3.Stok Awal'!$L4935=0,"",'3.Stok Awal'!$L4935)</f>
        <v/>
      </c>
      <c r="P4935">
        <f>IF(ISNA(VLOOKUP($A4935,STOK_AWAL,13,0)),0,IF(VLOOKUP($A4935,STOK_AWAL,13,0)&gt;0,ROUNDDOWN(L4935/VLOOKUP($A4935,STOK_AWAL,13,0),0),0))</f>
        <v>0</v>
      </c>
      <c r="Q4935" t="str">
        <f>I4935</f>
        <v/>
      </c>
      <c r="R4935">
        <f>IFERROR(MOD(L4935,VLOOKUP($A4935,STOK_AWAL,13,0)),0)</f>
        <v>0</v>
      </c>
      <c r="S4935" t="str">
        <f>K4935</f>
        <v/>
      </c>
      <c r="T4935">
        <f>R4935+(P4935*(IFERROR(VLOOKUP($A4935,STOK_AWAL,13,0),0)))</f>
        <v>0</v>
      </c>
      <c r="U4935" t="str">
        <f>M4935</f>
        <v/>
      </c>
    </row>
    <row r="4936" spans="1:21" x14ac:dyDescent="0.25">
      <c r="A4936" t="str">
        <f>IF('3.Stok Awal'!$A4936=0,"",'3.Stok Awal'!$A4936)</f>
        <v/>
      </c>
      <c r="B4936" t="str">
        <f>IF('3.Stok Awal'!$B4936=0,"",'3.Stok Awal'!$B4936)</f>
        <v/>
      </c>
      <c r="C4936" t="str">
        <f>IF('3.Stok Awal'!$C4936=0,"",'3.Stok Awal'!$C4936)</f>
        <v/>
      </c>
      <c r="D4936" t="str">
        <f>IF('3.Stok Awal'!$D4936=0,"",'3.Stok Awal'!$D4936)</f>
        <v/>
      </c>
      <c r="E4936" t="str">
        <f>IF('3.Stok Awal'!$E4936=0,"",'3.Stok Awal'!$E4936)</f>
        <v/>
      </c>
      <c r="F4936" s="4" t="str">
        <f>IF('3.Stok Awal'!$F4936=0,"",'3.Stok Awal'!$F4936)</f>
        <v/>
      </c>
      <c r="G4936" s="4" t="str">
        <f t="shared" si="77"/>
        <v/>
      </c>
      <c r="H4936">
        <f>IF('3.Stok Awal'!$I4936=0,0,'3.Stok Awal'!$I4936)</f>
        <v>0</v>
      </c>
      <c r="I4936" t="str">
        <f>IF('3.Stok Awal'!$J4936=0,"",'3.Stok Awal'!$J4936)</f>
        <v/>
      </c>
      <c r="J4936">
        <f>IF('3.Stok Awal'!$K4936=0,0,'3.Stok Awal'!$K4936)</f>
        <v>0</v>
      </c>
      <c r="K4936" t="str">
        <f>IF('3.Stok Awal'!$L4936=0,"",'3.Stok Awal'!$L4936)</f>
        <v/>
      </c>
      <c r="L4936">
        <f>IF('3.Stok Awal'!$N4936=0,0,'3.Stok Awal'!$N4936)</f>
        <v>0</v>
      </c>
      <c r="M4936" t="str">
        <f>IF('3.Stok Awal'!$O4936=0,"",'3.Stok Awal'!$O4936)</f>
        <v/>
      </c>
      <c r="N4936">
        <f>SUMIF('4.Sell to Trade'!$O$5:$O$5003,'5.Stok Akhir'!$G4936,'4.Sell to Trade'!$Q$5:$Q$5003)</f>
        <v>0</v>
      </c>
      <c r="O4936" t="str">
        <f>IF('3.Stok Awal'!$L4936=0,"",'3.Stok Awal'!$L4936)</f>
        <v/>
      </c>
      <c r="P4936">
        <f>IF(ISNA(VLOOKUP($A4936,STOK_AWAL,13,0)),0,IF(VLOOKUP($A4936,STOK_AWAL,13,0)&gt;0,ROUNDDOWN(L4936/VLOOKUP($A4936,STOK_AWAL,13,0),0),0))</f>
        <v>0</v>
      </c>
      <c r="Q4936" t="str">
        <f>I4936</f>
        <v/>
      </c>
      <c r="R4936">
        <f>IFERROR(MOD(L4936,VLOOKUP($A4936,STOK_AWAL,13,0)),0)</f>
        <v>0</v>
      </c>
      <c r="S4936" t="str">
        <f>K4936</f>
        <v/>
      </c>
      <c r="T4936">
        <f>R4936+(P4936*(IFERROR(VLOOKUP($A4936,STOK_AWAL,13,0),0)))</f>
        <v>0</v>
      </c>
      <c r="U4936" t="str">
        <f>M4936</f>
        <v/>
      </c>
    </row>
    <row r="4937" spans="1:21" x14ac:dyDescent="0.25">
      <c r="A4937" t="str">
        <f>IF('3.Stok Awal'!$A4937=0,"",'3.Stok Awal'!$A4937)</f>
        <v/>
      </c>
      <c r="B4937" t="str">
        <f>IF('3.Stok Awal'!$B4937=0,"",'3.Stok Awal'!$B4937)</f>
        <v/>
      </c>
      <c r="C4937" t="str">
        <f>IF('3.Stok Awal'!$C4937=0,"",'3.Stok Awal'!$C4937)</f>
        <v/>
      </c>
      <c r="D4937" t="str">
        <f>IF('3.Stok Awal'!$D4937=0,"",'3.Stok Awal'!$D4937)</f>
        <v/>
      </c>
      <c r="E4937" t="str">
        <f>IF('3.Stok Awal'!$E4937=0,"",'3.Stok Awal'!$E4937)</f>
        <v/>
      </c>
      <c r="F4937" s="4" t="str">
        <f>IF('3.Stok Awal'!$F4937=0,"",'3.Stok Awal'!$F4937)</f>
        <v/>
      </c>
      <c r="G4937" s="4" t="str">
        <f t="shared" si="77"/>
        <v/>
      </c>
      <c r="H4937">
        <f>IF('3.Stok Awal'!$I4937=0,0,'3.Stok Awal'!$I4937)</f>
        <v>0</v>
      </c>
      <c r="I4937" t="str">
        <f>IF('3.Stok Awal'!$J4937=0,"",'3.Stok Awal'!$J4937)</f>
        <v/>
      </c>
      <c r="J4937">
        <f>IF('3.Stok Awal'!$K4937=0,0,'3.Stok Awal'!$K4937)</f>
        <v>0</v>
      </c>
      <c r="K4937" t="str">
        <f>IF('3.Stok Awal'!$L4937=0,"",'3.Stok Awal'!$L4937)</f>
        <v/>
      </c>
      <c r="L4937">
        <f>IF('3.Stok Awal'!$N4937=0,0,'3.Stok Awal'!$N4937)</f>
        <v>0</v>
      </c>
      <c r="M4937" t="str">
        <f>IF('3.Stok Awal'!$O4937=0,"",'3.Stok Awal'!$O4937)</f>
        <v/>
      </c>
      <c r="N4937">
        <f>SUMIF('4.Sell to Trade'!$O$5:$O$5003,'5.Stok Akhir'!$G4937,'4.Sell to Trade'!$Q$5:$Q$5003)</f>
        <v>0</v>
      </c>
      <c r="O4937" t="str">
        <f>IF('3.Stok Awal'!$L4937=0,"",'3.Stok Awal'!$L4937)</f>
        <v/>
      </c>
      <c r="P4937">
        <f>IF(ISNA(VLOOKUP($A4937,STOK_AWAL,13,0)),0,IF(VLOOKUP($A4937,STOK_AWAL,13,0)&gt;0,ROUNDDOWN(L4937/VLOOKUP($A4937,STOK_AWAL,13,0),0),0))</f>
        <v>0</v>
      </c>
      <c r="Q4937" t="str">
        <f>I4937</f>
        <v/>
      </c>
      <c r="R4937">
        <f>IFERROR(MOD(L4937,VLOOKUP($A4937,STOK_AWAL,13,0)),0)</f>
        <v>0</v>
      </c>
      <c r="S4937" t="str">
        <f>K4937</f>
        <v/>
      </c>
      <c r="T4937">
        <f>R4937+(P4937*(IFERROR(VLOOKUP($A4937,STOK_AWAL,13,0),0)))</f>
        <v>0</v>
      </c>
      <c r="U4937" t="str">
        <f>M4937</f>
        <v/>
      </c>
    </row>
    <row r="4938" spans="1:21" x14ac:dyDescent="0.25">
      <c r="A4938" t="str">
        <f>IF('3.Stok Awal'!$A4938=0,"",'3.Stok Awal'!$A4938)</f>
        <v/>
      </c>
      <c r="B4938" t="str">
        <f>IF('3.Stok Awal'!$B4938=0,"",'3.Stok Awal'!$B4938)</f>
        <v/>
      </c>
      <c r="C4938" t="str">
        <f>IF('3.Stok Awal'!$C4938=0,"",'3.Stok Awal'!$C4938)</f>
        <v/>
      </c>
      <c r="D4938" t="str">
        <f>IF('3.Stok Awal'!$D4938=0,"",'3.Stok Awal'!$D4938)</f>
        <v/>
      </c>
      <c r="E4938" t="str">
        <f>IF('3.Stok Awal'!$E4938=0,"",'3.Stok Awal'!$E4938)</f>
        <v/>
      </c>
      <c r="F4938" s="4" t="str">
        <f>IF('3.Stok Awal'!$F4938=0,"",'3.Stok Awal'!$F4938)</f>
        <v/>
      </c>
      <c r="G4938" s="4" t="str">
        <f t="shared" si="77"/>
        <v/>
      </c>
      <c r="H4938">
        <f>IF('3.Stok Awal'!$I4938=0,0,'3.Stok Awal'!$I4938)</f>
        <v>0</v>
      </c>
      <c r="I4938" t="str">
        <f>IF('3.Stok Awal'!$J4938=0,"",'3.Stok Awal'!$J4938)</f>
        <v/>
      </c>
      <c r="J4938">
        <f>IF('3.Stok Awal'!$K4938=0,0,'3.Stok Awal'!$K4938)</f>
        <v>0</v>
      </c>
      <c r="K4938" t="str">
        <f>IF('3.Stok Awal'!$L4938=0,"",'3.Stok Awal'!$L4938)</f>
        <v/>
      </c>
      <c r="L4938">
        <f>IF('3.Stok Awal'!$N4938=0,0,'3.Stok Awal'!$N4938)</f>
        <v>0</v>
      </c>
      <c r="M4938" t="str">
        <f>IF('3.Stok Awal'!$O4938=0,"",'3.Stok Awal'!$O4938)</f>
        <v/>
      </c>
      <c r="N4938">
        <f>SUMIF('4.Sell to Trade'!$O$5:$O$5003,'5.Stok Akhir'!$G4938,'4.Sell to Trade'!$Q$5:$Q$5003)</f>
        <v>0</v>
      </c>
      <c r="O4938" t="str">
        <f>IF('3.Stok Awal'!$L4938=0,"",'3.Stok Awal'!$L4938)</f>
        <v/>
      </c>
      <c r="P4938">
        <f>IF(ISNA(VLOOKUP($A4938,STOK_AWAL,13,0)),0,IF(VLOOKUP($A4938,STOK_AWAL,13,0)&gt;0,ROUNDDOWN(L4938/VLOOKUP($A4938,STOK_AWAL,13,0),0),0))</f>
        <v>0</v>
      </c>
      <c r="Q4938" t="str">
        <f>I4938</f>
        <v/>
      </c>
      <c r="R4938">
        <f>IFERROR(MOD(L4938,VLOOKUP($A4938,STOK_AWAL,13,0)),0)</f>
        <v>0</v>
      </c>
      <c r="S4938" t="str">
        <f>K4938</f>
        <v/>
      </c>
      <c r="T4938">
        <f>R4938+(P4938*(IFERROR(VLOOKUP($A4938,STOK_AWAL,13,0),0)))</f>
        <v>0</v>
      </c>
      <c r="U4938" t="str">
        <f>M4938</f>
        <v/>
      </c>
    </row>
    <row r="4939" spans="1:21" x14ac:dyDescent="0.25">
      <c r="A4939" t="str">
        <f>IF('3.Stok Awal'!$A4939=0,"",'3.Stok Awal'!$A4939)</f>
        <v/>
      </c>
      <c r="B4939" t="str">
        <f>IF('3.Stok Awal'!$B4939=0,"",'3.Stok Awal'!$B4939)</f>
        <v/>
      </c>
      <c r="C4939" t="str">
        <f>IF('3.Stok Awal'!$C4939=0,"",'3.Stok Awal'!$C4939)</f>
        <v/>
      </c>
      <c r="D4939" t="str">
        <f>IF('3.Stok Awal'!$D4939=0,"",'3.Stok Awal'!$D4939)</f>
        <v/>
      </c>
      <c r="E4939" t="str">
        <f>IF('3.Stok Awal'!$E4939=0,"",'3.Stok Awal'!$E4939)</f>
        <v/>
      </c>
      <c r="F4939" s="4" t="str">
        <f>IF('3.Stok Awal'!$F4939=0,"",'3.Stok Awal'!$F4939)</f>
        <v/>
      </c>
      <c r="G4939" s="4" t="str">
        <f t="shared" si="77"/>
        <v/>
      </c>
      <c r="H4939">
        <f>IF('3.Stok Awal'!$I4939=0,0,'3.Stok Awal'!$I4939)</f>
        <v>0</v>
      </c>
      <c r="I4939" t="str">
        <f>IF('3.Stok Awal'!$J4939=0,"",'3.Stok Awal'!$J4939)</f>
        <v/>
      </c>
      <c r="J4939">
        <f>IF('3.Stok Awal'!$K4939=0,0,'3.Stok Awal'!$K4939)</f>
        <v>0</v>
      </c>
      <c r="K4939" t="str">
        <f>IF('3.Stok Awal'!$L4939=0,"",'3.Stok Awal'!$L4939)</f>
        <v/>
      </c>
      <c r="L4939">
        <f>IF('3.Stok Awal'!$N4939=0,0,'3.Stok Awal'!$N4939)</f>
        <v>0</v>
      </c>
      <c r="M4939" t="str">
        <f>IF('3.Stok Awal'!$O4939=0,"",'3.Stok Awal'!$O4939)</f>
        <v/>
      </c>
      <c r="N4939">
        <f>SUMIF('4.Sell to Trade'!$O$5:$O$5003,'5.Stok Akhir'!$G4939,'4.Sell to Trade'!$Q$5:$Q$5003)</f>
        <v>0</v>
      </c>
      <c r="O4939" t="str">
        <f>IF('3.Stok Awal'!$L4939=0,"",'3.Stok Awal'!$L4939)</f>
        <v/>
      </c>
      <c r="P4939">
        <f>IF(ISNA(VLOOKUP($A4939,STOK_AWAL,13,0)),0,IF(VLOOKUP($A4939,STOK_AWAL,13,0)&gt;0,ROUNDDOWN(L4939/VLOOKUP($A4939,STOK_AWAL,13,0),0),0))</f>
        <v>0</v>
      </c>
      <c r="Q4939" t="str">
        <f>I4939</f>
        <v/>
      </c>
      <c r="R4939">
        <f>IFERROR(MOD(L4939,VLOOKUP($A4939,STOK_AWAL,13,0)),0)</f>
        <v>0</v>
      </c>
      <c r="S4939" t="str">
        <f>K4939</f>
        <v/>
      </c>
      <c r="T4939">
        <f>R4939+(P4939*(IFERROR(VLOOKUP($A4939,STOK_AWAL,13,0),0)))</f>
        <v>0</v>
      </c>
      <c r="U4939" t="str">
        <f>M4939</f>
        <v/>
      </c>
    </row>
    <row r="4940" spans="1:21" x14ac:dyDescent="0.25">
      <c r="A4940" t="str">
        <f>IF('3.Stok Awal'!$A4940=0,"",'3.Stok Awal'!$A4940)</f>
        <v/>
      </c>
      <c r="B4940" t="str">
        <f>IF('3.Stok Awal'!$B4940=0,"",'3.Stok Awal'!$B4940)</f>
        <v/>
      </c>
      <c r="C4940" t="str">
        <f>IF('3.Stok Awal'!$C4940=0,"",'3.Stok Awal'!$C4940)</f>
        <v/>
      </c>
      <c r="D4940" t="str">
        <f>IF('3.Stok Awal'!$D4940=0,"",'3.Stok Awal'!$D4940)</f>
        <v/>
      </c>
      <c r="E4940" t="str">
        <f>IF('3.Stok Awal'!$E4940=0,"",'3.Stok Awal'!$E4940)</f>
        <v/>
      </c>
      <c r="F4940" s="4" t="str">
        <f>IF('3.Stok Awal'!$F4940=0,"",'3.Stok Awal'!$F4940)</f>
        <v/>
      </c>
      <c r="G4940" s="4" t="str">
        <f t="shared" si="77"/>
        <v/>
      </c>
      <c r="H4940">
        <f>IF('3.Stok Awal'!$I4940=0,0,'3.Stok Awal'!$I4940)</f>
        <v>0</v>
      </c>
      <c r="I4940" t="str">
        <f>IF('3.Stok Awal'!$J4940=0,"",'3.Stok Awal'!$J4940)</f>
        <v/>
      </c>
      <c r="J4940">
        <f>IF('3.Stok Awal'!$K4940=0,0,'3.Stok Awal'!$K4940)</f>
        <v>0</v>
      </c>
      <c r="K4940" t="str">
        <f>IF('3.Stok Awal'!$L4940=0,"",'3.Stok Awal'!$L4940)</f>
        <v/>
      </c>
      <c r="L4940">
        <f>IF('3.Stok Awal'!$N4940=0,0,'3.Stok Awal'!$N4940)</f>
        <v>0</v>
      </c>
      <c r="M4940" t="str">
        <f>IF('3.Stok Awal'!$O4940=0,"",'3.Stok Awal'!$O4940)</f>
        <v/>
      </c>
      <c r="N4940">
        <f>SUMIF('4.Sell to Trade'!$O$5:$O$5003,'5.Stok Akhir'!$G4940,'4.Sell to Trade'!$Q$5:$Q$5003)</f>
        <v>0</v>
      </c>
      <c r="O4940" t="str">
        <f>IF('3.Stok Awal'!$L4940=0,"",'3.Stok Awal'!$L4940)</f>
        <v/>
      </c>
      <c r="P4940">
        <f>IF(ISNA(VLOOKUP($A4940,STOK_AWAL,13,0)),0,IF(VLOOKUP($A4940,STOK_AWAL,13,0)&gt;0,ROUNDDOWN(L4940/VLOOKUP($A4940,STOK_AWAL,13,0),0),0))</f>
        <v>0</v>
      </c>
      <c r="Q4940" t="str">
        <f>I4940</f>
        <v/>
      </c>
      <c r="R4940">
        <f>IFERROR(MOD(L4940,VLOOKUP($A4940,STOK_AWAL,13,0)),0)</f>
        <v>0</v>
      </c>
      <c r="S4940" t="str">
        <f>K4940</f>
        <v/>
      </c>
      <c r="T4940">
        <f>R4940+(P4940*(IFERROR(VLOOKUP($A4940,STOK_AWAL,13,0),0)))</f>
        <v>0</v>
      </c>
      <c r="U4940" t="str">
        <f>M4940</f>
        <v/>
      </c>
    </row>
    <row r="4941" spans="1:21" x14ac:dyDescent="0.25">
      <c r="A4941" t="str">
        <f>IF('3.Stok Awal'!$A4941=0,"",'3.Stok Awal'!$A4941)</f>
        <v/>
      </c>
      <c r="B4941" t="str">
        <f>IF('3.Stok Awal'!$B4941=0,"",'3.Stok Awal'!$B4941)</f>
        <v/>
      </c>
      <c r="C4941" t="str">
        <f>IF('3.Stok Awal'!$C4941=0,"",'3.Stok Awal'!$C4941)</f>
        <v/>
      </c>
      <c r="D4941" t="str">
        <f>IF('3.Stok Awal'!$D4941=0,"",'3.Stok Awal'!$D4941)</f>
        <v/>
      </c>
      <c r="E4941" t="str">
        <f>IF('3.Stok Awal'!$E4941=0,"",'3.Stok Awal'!$E4941)</f>
        <v/>
      </c>
      <c r="F4941" s="4" t="str">
        <f>IF('3.Stok Awal'!$F4941=0,"",'3.Stok Awal'!$F4941)</f>
        <v/>
      </c>
      <c r="G4941" s="4" t="str">
        <f t="shared" si="77"/>
        <v/>
      </c>
      <c r="H4941">
        <f>IF('3.Stok Awal'!$I4941=0,0,'3.Stok Awal'!$I4941)</f>
        <v>0</v>
      </c>
      <c r="I4941" t="str">
        <f>IF('3.Stok Awal'!$J4941=0,"",'3.Stok Awal'!$J4941)</f>
        <v/>
      </c>
      <c r="J4941">
        <f>IF('3.Stok Awal'!$K4941=0,0,'3.Stok Awal'!$K4941)</f>
        <v>0</v>
      </c>
      <c r="K4941" t="str">
        <f>IF('3.Stok Awal'!$L4941=0,"",'3.Stok Awal'!$L4941)</f>
        <v/>
      </c>
      <c r="L4941">
        <f>IF('3.Stok Awal'!$N4941=0,0,'3.Stok Awal'!$N4941)</f>
        <v>0</v>
      </c>
      <c r="M4941" t="str">
        <f>IF('3.Stok Awal'!$O4941=0,"",'3.Stok Awal'!$O4941)</f>
        <v/>
      </c>
      <c r="N4941">
        <f>SUMIF('4.Sell to Trade'!$O$5:$O$5003,'5.Stok Akhir'!$G4941,'4.Sell to Trade'!$Q$5:$Q$5003)</f>
        <v>0</v>
      </c>
      <c r="O4941" t="str">
        <f>IF('3.Stok Awal'!$L4941=0,"",'3.Stok Awal'!$L4941)</f>
        <v/>
      </c>
      <c r="P4941">
        <f>IF(ISNA(VLOOKUP($A4941,STOK_AWAL,13,0)),0,IF(VLOOKUP($A4941,STOK_AWAL,13,0)&gt;0,ROUNDDOWN(L4941/VLOOKUP($A4941,STOK_AWAL,13,0),0),0))</f>
        <v>0</v>
      </c>
      <c r="Q4941" t="str">
        <f>I4941</f>
        <v/>
      </c>
      <c r="R4941">
        <f>IFERROR(MOD(L4941,VLOOKUP($A4941,STOK_AWAL,13,0)),0)</f>
        <v>0</v>
      </c>
      <c r="S4941" t="str">
        <f>K4941</f>
        <v/>
      </c>
      <c r="T4941">
        <f>R4941+(P4941*(IFERROR(VLOOKUP($A4941,STOK_AWAL,13,0),0)))</f>
        <v>0</v>
      </c>
      <c r="U4941" t="str">
        <f>M4941</f>
        <v/>
      </c>
    </row>
    <row r="4942" spans="1:21" x14ac:dyDescent="0.25">
      <c r="A4942" t="str">
        <f>IF('3.Stok Awal'!$A4942=0,"",'3.Stok Awal'!$A4942)</f>
        <v/>
      </c>
      <c r="B4942" t="str">
        <f>IF('3.Stok Awal'!$B4942=0,"",'3.Stok Awal'!$B4942)</f>
        <v/>
      </c>
      <c r="C4942" t="str">
        <f>IF('3.Stok Awal'!$C4942=0,"",'3.Stok Awal'!$C4942)</f>
        <v/>
      </c>
      <c r="D4942" t="str">
        <f>IF('3.Stok Awal'!$D4942=0,"",'3.Stok Awal'!$D4942)</f>
        <v/>
      </c>
      <c r="E4942" t="str">
        <f>IF('3.Stok Awal'!$E4942=0,"",'3.Stok Awal'!$E4942)</f>
        <v/>
      </c>
      <c r="F4942" s="4" t="str">
        <f>IF('3.Stok Awal'!$F4942=0,"",'3.Stok Awal'!$F4942)</f>
        <v/>
      </c>
      <c r="G4942" s="4" t="str">
        <f t="shared" si="77"/>
        <v/>
      </c>
      <c r="H4942">
        <f>IF('3.Stok Awal'!$I4942=0,0,'3.Stok Awal'!$I4942)</f>
        <v>0</v>
      </c>
      <c r="I4942" t="str">
        <f>IF('3.Stok Awal'!$J4942=0,"",'3.Stok Awal'!$J4942)</f>
        <v/>
      </c>
      <c r="J4942">
        <f>IF('3.Stok Awal'!$K4942=0,0,'3.Stok Awal'!$K4942)</f>
        <v>0</v>
      </c>
      <c r="K4942" t="str">
        <f>IF('3.Stok Awal'!$L4942=0,"",'3.Stok Awal'!$L4942)</f>
        <v/>
      </c>
      <c r="L4942">
        <f>IF('3.Stok Awal'!$N4942=0,0,'3.Stok Awal'!$N4942)</f>
        <v>0</v>
      </c>
      <c r="M4942" t="str">
        <f>IF('3.Stok Awal'!$O4942=0,"",'3.Stok Awal'!$O4942)</f>
        <v/>
      </c>
      <c r="N4942">
        <f>SUMIF('4.Sell to Trade'!$O$5:$O$5003,'5.Stok Akhir'!$G4942,'4.Sell to Trade'!$Q$5:$Q$5003)</f>
        <v>0</v>
      </c>
      <c r="O4942" t="str">
        <f>IF('3.Stok Awal'!$L4942=0,"",'3.Stok Awal'!$L4942)</f>
        <v/>
      </c>
      <c r="P4942">
        <f>IF(ISNA(VLOOKUP($A4942,STOK_AWAL,13,0)),0,IF(VLOOKUP($A4942,STOK_AWAL,13,0)&gt;0,ROUNDDOWN(L4942/VLOOKUP($A4942,STOK_AWAL,13,0),0),0))</f>
        <v>0</v>
      </c>
      <c r="Q4942" t="str">
        <f>I4942</f>
        <v/>
      </c>
      <c r="R4942">
        <f>IFERROR(MOD(L4942,VLOOKUP($A4942,STOK_AWAL,13,0)),0)</f>
        <v>0</v>
      </c>
      <c r="S4942" t="str">
        <f>K4942</f>
        <v/>
      </c>
      <c r="T4942">
        <f>R4942+(P4942*(IFERROR(VLOOKUP($A4942,STOK_AWAL,13,0),0)))</f>
        <v>0</v>
      </c>
      <c r="U4942" t="str">
        <f>M4942</f>
        <v/>
      </c>
    </row>
    <row r="4943" spans="1:21" x14ac:dyDescent="0.25">
      <c r="A4943" t="str">
        <f>IF('3.Stok Awal'!$A4943=0,"",'3.Stok Awal'!$A4943)</f>
        <v/>
      </c>
      <c r="B4943" t="str">
        <f>IF('3.Stok Awal'!$B4943=0,"",'3.Stok Awal'!$B4943)</f>
        <v/>
      </c>
      <c r="C4943" t="str">
        <f>IF('3.Stok Awal'!$C4943=0,"",'3.Stok Awal'!$C4943)</f>
        <v/>
      </c>
      <c r="D4943" t="str">
        <f>IF('3.Stok Awal'!$D4943=0,"",'3.Stok Awal'!$D4943)</f>
        <v/>
      </c>
      <c r="E4943" t="str">
        <f>IF('3.Stok Awal'!$E4943=0,"",'3.Stok Awal'!$E4943)</f>
        <v/>
      </c>
      <c r="F4943" s="4" t="str">
        <f>IF('3.Stok Awal'!$F4943=0,"",'3.Stok Awal'!$F4943)</f>
        <v/>
      </c>
      <c r="G4943" s="4" t="str">
        <f t="shared" si="77"/>
        <v/>
      </c>
      <c r="H4943">
        <f>IF('3.Stok Awal'!$I4943=0,0,'3.Stok Awal'!$I4943)</f>
        <v>0</v>
      </c>
      <c r="I4943" t="str">
        <f>IF('3.Stok Awal'!$J4943=0,"",'3.Stok Awal'!$J4943)</f>
        <v/>
      </c>
      <c r="J4943">
        <f>IF('3.Stok Awal'!$K4943=0,0,'3.Stok Awal'!$K4943)</f>
        <v>0</v>
      </c>
      <c r="K4943" t="str">
        <f>IF('3.Stok Awal'!$L4943=0,"",'3.Stok Awal'!$L4943)</f>
        <v/>
      </c>
      <c r="L4943">
        <f>IF('3.Stok Awal'!$N4943=0,0,'3.Stok Awal'!$N4943)</f>
        <v>0</v>
      </c>
      <c r="M4943" t="str">
        <f>IF('3.Stok Awal'!$O4943=0,"",'3.Stok Awal'!$O4943)</f>
        <v/>
      </c>
      <c r="N4943">
        <f>SUMIF('4.Sell to Trade'!$O$5:$O$5003,'5.Stok Akhir'!$G4943,'4.Sell to Trade'!$Q$5:$Q$5003)</f>
        <v>0</v>
      </c>
      <c r="O4943" t="str">
        <f>IF('3.Stok Awal'!$L4943=0,"",'3.Stok Awal'!$L4943)</f>
        <v/>
      </c>
      <c r="P4943">
        <f>IF(ISNA(VLOOKUP($A4943,STOK_AWAL,13,0)),0,IF(VLOOKUP($A4943,STOK_AWAL,13,0)&gt;0,ROUNDDOWN(L4943/VLOOKUP($A4943,STOK_AWAL,13,0),0),0))</f>
        <v>0</v>
      </c>
      <c r="Q4943" t="str">
        <f>I4943</f>
        <v/>
      </c>
      <c r="R4943">
        <f>IFERROR(MOD(L4943,VLOOKUP($A4943,STOK_AWAL,13,0)),0)</f>
        <v>0</v>
      </c>
      <c r="S4943" t="str">
        <f>K4943</f>
        <v/>
      </c>
      <c r="T4943">
        <f>R4943+(P4943*(IFERROR(VLOOKUP($A4943,STOK_AWAL,13,0),0)))</f>
        <v>0</v>
      </c>
      <c r="U4943" t="str">
        <f>M4943</f>
        <v/>
      </c>
    </row>
    <row r="4944" spans="1:21" x14ac:dyDescent="0.25">
      <c r="A4944" t="str">
        <f>IF('3.Stok Awal'!$A4944=0,"",'3.Stok Awal'!$A4944)</f>
        <v/>
      </c>
      <c r="B4944" t="str">
        <f>IF('3.Stok Awal'!$B4944=0,"",'3.Stok Awal'!$B4944)</f>
        <v/>
      </c>
      <c r="C4944" t="str">
        <f>IF('3.Stok Awal'!$C4944=0,"",'3.Stok Awal'!$C4944)</f>
        <v/>
      </c>
      <c r="D4944" t="str">
        <f>IF('3.Stok Awal'!$D4944=0,"",'3.Stok Awal'!$D4944)</f>
        <v/>
      </c>
      <c r="E4944" t="str">
        <f>IF('3.Stok Awal'!$E4944=0,"",'3.Stok Awal'!$E4944)</f>
        <v/>
      </c>
      <c r="F4944" s="4" t="str">
        <f>IF('3.Stok Awal'!$F4944=0,"",'3.Stok Awal'!$F4944)</f>
        <v/>
      </c>
      <c r="G4944" s="4" t="str">
        <f t="shared" si="77"/>
        <v/>
      </c>
      <c r="H4944">
        <f>IF('3.Stok Awal'!$I4944=0,0,'3.Stok Awal'!$I4944)</f>
        <v>0</v>
      </c>
      <c r="I4944" t="str">
        <f>IF('3.Stok Awal'!$J4944=0,"",'3.Stok Awal'!$J4944)</f>
        <v/>
      </c>
      <c r="J4944">
        <f>IF('3.Stok Awal'!$K4944=0,0,'3.Stok Awal'!$K4944)</f>
        <v>0</v>
      </c>
      <c r="K4944" t="str">
        <f>IF('3.Stok Awal'!$L4944=0,"",'3.Stok Awal'!$L4944)</f>
        <v/>
      </c>
      <c r="L4944">
        <f>IF('3.Stok Awal'!$N4944=0,0,'3.Stok Awal'!$N4944)</f>
        <v>0</v>
      </c>
      <c r="M4944" t="str">
        <f>IF('3.Stok Awal'!$O4944=0,"",'3.Stok Awal'!$O4944)</f>
        <v/>
      </c>
      <c r="N4944">
        <f>SUMIF('4.Sell to Trade'!$O$5:$O$5003,'5.Stok Akhir'!$G4944,'4.Sell to Trade'!$Q$5:$Q$5003)</f>
        <v>0</v>
      </c>
      <c r="O4944" t="str">
        <f>IF('3.Stok Awal'!$L4944=0,"",'3.Stok Awal'!$L4944)</f>
        <v/>
      </c>
      <c r="P4944">
        <f>IF(ISNA(VLOOKUP($A4944,STOK_AWAL,13,0)),0,IF(VLOOKUP($A4944,STOK_AWAL,13,0)&gt;0,ROUNDDOWN(L4944/VLOOKUP($A4944,STOK_AWAL,13,0),0),0))</f>
        <v>0</v>
      </c>
      <c r="Q4944" t="str">
        <f>I4944</f>
        <v/>
      </c>
      <c r="R4944">
        <f>IFERROR(MOD(L4944,VLOOKUP($A4944,STOK_AWAL,13,0)),0)</f>
        <v>0</v>
      </c>
      <c r="S4944" t="str">
        <f>K4944</f>
        <v/>
      </c>
      <c r="T4944">
        <f>R4944+(P4944*(IFERROR(VLOOKUP($A4944,STOK_AWAL,13,0),0)))</f>
        <v>0</v>
      </c>
      <c r="U4944" t="str">
        <f>M4944</f>
        <v/>
      </c>
    </row>
    <row r="4945" spans="1:21" x14ac:dyDescent="0.25">
      <c r="A4945" t="str">
        <f>IF('3.Stok Awal'!$A4945=0,"",'3.Stok Awal'!$A4945)</f>
        <v/>
      </c>
      <c r="B4945" t="str">
        <f>IF('3.Stok Awal'!$B4945=0,"",'3.Stok Awal'!$B4945)</f>
        <v/>
      </c>
      <c r="C4945" t="str">
        <f>IF('3.Stok Awal'!$C4945=0,"",'3.Stok Awal'!$C4945)</f>
        <v/>
      </c>
      <c r="D4945" t="str">
        <f>IF('3.Stok Awal'!$D4945=0,"",'3.Stok Awal'!$D4945)</f>
        <v/>
      </c>
      <c r="E4945" t="str">
        <f>IF('3.Stok Awal'!$E4945=0,"",'3.Stok Awal'!$E4945)</f>
        <v/>
      </c>
      <c r="F4945" s="4" t="str">
        <f>IF('3.Stok Awal'!$F4945=0,"",'3.Stok Awal'!$F4945)</f>
        <v/>
      </c>
      <c r="G4945" s="4" t="str">
        <f t="shared" si="77"/>
        <v/>
      </c>
      <c r="H4945">
        <f>IF('3.Stok Awal'!$I4945=0,0,'3.Stok Awal'!$I4945)</f>
        <v>0</v>
      </c>
      <c r="I4945" t="str">
        <f>IF('3.Stok Awal'!$J4945=0,"",'3.Stok Awal'!$J4945)</f>
        <v/>
      </c>
      <c r="J4945">
        <f>IF('3.Stok Awal'!$K4945=0,0,'3.Stok Awal'!$K4945)</f>
        <v>0</v>
      </c>
      <c r="K4945" t="str">
        <f>IF('3.Stok Awal'!$L4945=0,"",'3.Stok Awal'!$L4945)</f>
        <v/>
      </c>
      <c r="L4945">
        <f>IF('3.Stok Awal'!$N4945=0,0,'3.Stok Awal'!$N4945)</f>
        <v>0</v>
      </c>
      <c r="M4945" t="str">
        <f>IF('3.Stok Awal'!$O4945=0,"",'3.Stok Awal'!$O4945)</f>
        <v/>
      </c>
      <c r="N4945">
        <f>SUMIF('4.Sell to Trade'!$O$5:$O$5003,'5.Stok Akhir'!$G4945,'4.Sell to Trade'!$Q$5:$Q$5003)</f>
        <v>0</v>
      </c>
      <c r="O4945" t="str">
        <f>IF('3.Stok Awal'!$L4945=0,"",'3.Stok Awal'!$L4945)</f>
        <v/>
      </c>
      <c r="P4945">
        <f>IF(ISNA(VLOOKUP($A4945,STOK_AWAL,13,0)),0,IF(VLOOKUP($A4945,STOK_AWAL,13,0)&gt;0,ROUNDDOWN(L4945/VLOOKUP($A4945,STOK_AWAL,13,0),0),0))</f>
        <v>0</v>
      </c>
      <c r="Q4945" t="str">
        <f>I4945</f>
        <v/>
      </c>
      <c r="R4945">
        <f>IFERROR(MOD(L4945,VLOOKUP($A4945,STOK_AWAL,13,0)),0)</f>
        <v>0</v>
      </c>
      <c r="S4945" t="str">
        <f>K4945</f>
        <v/>
      </c>
      <c r="T4945">
        <f>R4945+(P4945*(IFERROR(VLOOKUP($A4945,STOK_AWAL,13,0),0)))</f>
        <v>0</v>
      </c>
      <c r="U4945" t="str">
        <f>M4945</f>
        <v/>
      </c>
    </row>
    <row r="4946" spans="1:21" x14ac:dyDescent="0.25">
      <c r="A4946" t="str">
        <f>IF('3.Stok Awal'!$A4946=0,"",'3.Stok Awal'!$A4946)</f>
        <v/>
      </c>
      <c r="B4946" t="str">
        <f>IF('3.Stok Awal'!$B4946=0,"",'3.Stok Awal'!$B4946)</f>
        <v/>
      </c>
      <c r="C4946" t="str">
        <f>IF('3.Stok Awal'!$C4946=0,"",'3.Stok Awal'!$C4946)</f>
        <v/>
      </c>
      <c r="D4946" t="str">
        <f>IF('3.Stok Awal'!$D4946=0,"",'3.Stok Awal'!$D4946)</f>
        <v/>
      </c>
      <c r="E4946" t="str">
        <f>IF('3.Stok Awal'!$E4946=0,"",'3.Stok Awal'!$E4946)</f>
        <v/>
      </c>
      <c r="F4946" s="4" t="str">
        <f>IF('3.Stok Awal'!$F4946=0,"",'3.Stok Awal'!$F4946)</f>
        <v/>
      </c>
      <c r="G4946" s="4" t="str">
        <f t="shared" si="77"/>
        <v/>
      </c>
      <c r="H4946">
        <f>IF('3.Stok Awal'!$I4946=0,0,'3.Stok Awal'!$I4946)</f>
        <v>0</v>
      </c>
      <c r="I4946" t="str">
        <f>IF('3.Stok Awal'!$J4946=0,"",'3.Stok Awal'!$J4946)</f>
        <v/>
      </c>
      <c r="J4946">
        <f>IF('3.Stok Awal'!$K4946=0,0,'3.Stok Awal'!$K4946)</f>
        <v>0</v>
      </c>
      <c r="K4946" t="str">
        <f>IF('3.Stok Awal'!$L4946=0,"",'3.Stok Awal'!$L4946)</f>
        <v/>
      </c>
      <c r="L4946">
        <f>IF('3.Stok Awal'!$N4946=0,0,'3.Stok Awal'!$N4946)</f>
        <v>0</v>
      </c>
      <c r="M4946" t="str">
        <f>IF('3.Stok Awal'!$O4946=0,"",'3.Stok Awal'!$O4946)</f>
        <v/>
      </c>
      <c r="N4946">
        <f>SUMIF('4.Sell to Trade'!$O$5:$O$5003,'5.Stok Akhir'!$G4946,'4.Sell to Trade'!$Q$5:$Q$5003)</f>
        <v>0</v>
      </c>
      <c r="O4946" t="str">
        <f>IF('3.Stok Awal'!$L4946=0,"",'3.Stok Awal'!$L4946)</f>
        <v/>
      </c>
      <c r="P4946">
        <f>IF(ISNA(VLOOKUP($A4946,STOK_AWAL,13,0)),0,IF(VLOOKUP($A4946,STOK_AWAL,13,0)&gt;0,ROUNDDOWN(L4946/VLOOKUP($A4946,STOK_AWAL,13,0),0),0))</f>
        <v>0</v>
      </c>
      <c r="Q4946" t="str">
        <f>I4946</f>
        <v/>
      </c>
      <c r="R4946">
        <f>IFERROR(MOD(L4946,VLOOKUP($A4946,STOK_AWAL,13,0)),0)</f>
        <v>0</v>
      </c>
      <c r="S4946" t="str">
        <f>K4946</f>
        <v/>
      </c>
      <c r="T4946">
        <f>R4946+(P4946*(IFERROR(VLOOKUP($A4946,STOK_AWAL,13,0),0)))</f>
        <v>0</v>
      </c>
      <c r="U4946" t="str">
        <f>M4946</f>
        <v/>
      </c>
    </row>
    <row r="4947" spans="1:21" x14ac:dyDescent="0.25">
      <c r="A4947" t="str">
        <f>IF('3.Stok Awal'!$A4947=0,"",'3.Stok Awal'!$A4947)</f>
        <v/>
      </c>
      <c r="B4947" t="str">
        <f>IF('3.Stok Awal'!$B4947=0,"",'3.Stok Awal'!$B4947)</f>
        <v/>
      </c>
      <c r="C4947" t="str">
        <f>IF('3.Stok Awal'!$C4947=0,"",'3.Stok Awal'!$C4947)</f>
        <v/>
      </c>
      <c r="D4947" t="str">
        <f>IF('3.Stok Awal'!$D4947=0,"",'3.Stok Awal'!$D4947)</f>
        <v/>
      </c>
      <c r="E4947" t="str">
        <f>IF('3.Stok Awal'!$E4947=0,"",'3.Stok Awal'!$E4947)</f>
        <v/>
      </c>
      <c r="F4947" s="4" t="str">
        <f>IF('3.Stok Awal'!$F4947=0,"",'3.Stok Awal'!$F4947)</f>
        <v/>
      </c>
      <c r="G4947" s="4" t="str">
        <f t="shared" si="77"/>
        <v/>
      </c>
      <c r="H4947">
        <f>IF('3.Stok Awal'!$I4947=0,0,'3.Stok Awal'!$I4947)</f>
        <v>0</v>
      </c>
      <c r="I4947" t="str">
        <f>IF('3.Stok Awal'!$J4947=0,"",'3.Stok Awal'!$J4947)</f>
        <v/>
      </c>
      <c r="J4947">
        <f>IF('3.Stok Awal'!$K4947=0,0,'3.Stok Awal'!$K4947)</f>
        <v>0</v>
      </c>
      <c r="K4947" t="str">
        <f>IF('3.Stok Awal'!$L4947=0,"",'3.Stok Awal'!$L4947)</f>
        <v/>
      </c>
      <c r="L4947">
        <f>IF('3.Stok Awal'!$N4947=0,0,'3.Stok Awal'!$N4947)</f>
        <v>0</v>
      </c>
      <c r="M4947" t="str">
        <f>IF('3.Stok Awal'!$O4947=0,"",'3.Stok Awal'!$O4947)</f>
        <v/>
      </c>
      <c r="N4947">
        <f>SUMIF('4.Sell to Trade'!$O$5:$O$5003,'5.Stok Akhir'!$G4947,'4.Sell to Trade'!$Q$5:$Q$5003)</f>
        <v>0</v>
      </c>
      <c r="O4947" t="str">
        <f>IF('3.Stok Awal'!$L4947=0,"",'3.Stok Awal'!$L4947)</f>
        <v/>
      </c>
      <c r="P4947">
        <f>IF(ISNA(VLOOKUP($A4947,STOK_AWAL,13,0)),0,IF(VLOOKUP($A4947,STOK_AWAL,13,0)&gt;0,ROUNDDOWN(L4947/VLOOKUP($A4947,STOK_AWAL,13,0),0),0))</f>
        <v>0</v>
      </c>
      <c r="Q4947" t="str">
        <f>I4947</f>
        <v/>
      </c>
      <c r="R4947">
        <f>IFERROR(MOD(L4947,VLOOKUP($A4947,STOK_AWAL,13,0)),0)</f>
        <v>0</v>
      </c>
      <c r="S4947" t="str">
        <f>K4947</f>
        <v/>
      </c>
      <c r="T4947">
        <f>R4947+(P4947*(IFERROR(VLOOKUP($A4947,STOK_AWAL,13,0),0)))</f>
        <v>0</v>
      </c>
      <c r="U4947" t="str">
        <f>M4947</f>
        <v/>
      </c>
    </row>
    <row r="4948" spans="1:21" x14ac:dyDescent="0.25">
      <c r="A4948" t="str">
        <f>IF('3.Stok Awal'!$A4948=0,"",'3.Stok Awal'!$A4948)</f>
        <v/>
      </c>
      <c r="B4948" t="str">
        <f>IF('3.Stok Awal'!$B4948=0,"",'3.Stok Awal'!$B4948)</f>
        <v/>
      </c>
      <c r="C4948" t="str">
        <f>IF('3.Stok Awal'!$C4948=0,"",'3.Stok Awal'!$C4948)</f>
        <v/>
      </c>
      <c r="D4948" t="str">
        <f>IF('3.Stok Awal'!$D4948=0,"",'3.Stok Awal'!$D4948)</f>
        <v/>
      </c>
      <c r="E4948" t="str">
        <f>IF('3.Stok Awal'!$E4948=0,"",'3.Stok Awal'!$E4948)</f>
        <v/>
      </c>
      <c r="F4948" s="4" t="str">
        <f>IF('3.Stok Awal'!$F4948=0,"",'3.Stok Awal'!$F4948)</f>
        <v/>
      </c>
      <c r="G4948" s="4" t="str">
        <f t="shared" si="77"/>
        <v/>
      </c>
      <c r="H4948">
        <f>IF('3.Stok Awal'!$I4948=0,0,'3.Stok Awal'!$I4948)</f>
        <v>0</v>
      </c>
      <c r="I4948" t="str">
        <f>IF('3.Stok Awal'!$J4948=0,"",'3.Stok Awal'!$J4948)</f>
        <v/>
      </c>
      <c r="J4948">
        <f>IF('3.Stok Awal'!$K4948=0,0,'3.Stok Awal'!$K4948)</f>
        <v>0</v>
      </c>
      <c r="K4948" t="str">
        <f>IF('3.Stok Awal'!$L4948=0,"",'3.Stok Awal'!$L4948)</f>
        <v/>
      </c>
      <c r="L4948">
        <f>IF('3.Stok Awal'!$N4948=0,0,'3.Stok Awal'!$N4948)</f>
        <v>0</v>
      </c>
      <c r="M4948" t="str">
        <f>IF('3.Stok Awal'!$O4948=0,"",'3.Stok Awal'!$O4948)</f>
        <v/>
      </c>
      <c r="N4948">
        <f>SUMIF('4.Sell to Trade'!$O$5:$O$5003,'5.Stok Akhir'!$G4948,'4.Sell to Trade'!$Q$5:$Q$5003)</f>
        <v>0</v>
      </c>
      <c r="O4948" t="str">
        <f>IF('3.Stok Awal'!$L4948=0,"",'3.Stok Awal'!$L4948)</f>
        <v/>
      </c>
      <c r="P4948">
        <f>IF(ISNA(VLOOKUP($A4948,STOK_AWAL,13,0)),0,IF(VLOOKUP($A4948,STOK_AWAL,13,0)&gt;0,ROUNDDOWN(L4948/VLOOKUP($A4948,STOK_AWAL,13,0),0),0))</f>
        <v>0</v>
      </c>
      <c r="Q4948" t="str">
        <f>I4948</f>
        <v/>
      </c>
      <c r="R4948">
        <f>IFERROR(MOD(L4948,VLOOKUP($A4948,STOK_AWAL,13,0)),0)</f>
        <v>0</v>
      </c>
      <c r="S4948" t="str">
        <f>K4948</f>
        <v/>
      </c>
      <c r="T4948">
        <f>R4948+(P4948*(IFERROR(VLOOKUP($A4948,STOK_AWAL,13,0),0)))</f>
        <v>0</v>
      </c>
      <c r="U4948" t="str">
        <f>M4948</f>
        <v/>
      </c>
    </row>
    <row r="4949" spans="1:21" x14ac:dyDescent="0.25">
      <c r="A4949" t="str">
        <f>IF('3.Stok Awal'!$A4949=0,"",'3.Stok Awal'!$A4949)</f>
        <v/>
      </c>
      <c r="B4949" t="str">
        <f>IF('3.Stok Awal'!$B4949=0,"",'3.Stok Awal'!$B4949)</f>
        <v/>
      </c>
      <c r="C4949" t="str">
        <f>IF('3.Stok Awal'!$C4949=0,"",'3.Stok Awal'!$C4949)</f>
        <v/>
      </c>
      <c r="D4949" t="str">
        <f>IF('3.Stok Awal'!$D4949=0,"",'3.Stok Awal'!$D4949)</f>
        <v/>
      </c>
      <c r="E4949" t="str">
        <f>IF('3.Stok Awal'!$E4949=0,"",'3.Stok Awal'!$E4949)</f>
        <v/>
      </c>
      <c r="F4949" s="4" t="str">
        <f>IF('3.Stok Awal'!$F4949=0,"",'3.Stok Awal'!$F4949)</f>
        <v/>
      </c>
      <c r="G4949" s="4" t="str">
        <f t="shared" si="77"/>
        <v/>
      </c>
      <c r="H4949">
        <f>IF('3.Stok Awal'!$I4949=0,0,'3.Stok Awal'!$I4949)</f>
        <v>0</v>
      </c>
      <c r="I4949" t="str">
        <f>IF('3.Stok Awal'!$J4949=0,"",'3.Stok Awal'!$J4949)</f>
        <v/>
      </c>
      <c r="J4949">
        <f>IF('3.Stok Awal'!$K4949=0,0,'3.Stok Awal'!$K4949)</f>
        <v>0</v>
      </c>
      <c r="K4949" t="str">
        <f>IF('3.Stok Awal'!$L4949=0,"",'3.Stok Awal'!$L4949)</f>
        <v/>
      </c>
      <c r="L4949">
        <f>IF('3.Stok Awal'!$N4949=0,0,'3.Stok Awal'!$N4949)</f>
        <v>0</v>
      </c>
      <c r="M4949" t="str">
        <f>IF('3.Stok Awal'!$O4949=0,"",'3.Stok Awal'!$O4949)</f>
        <v/>
      </c>
      <c r="N4949">
        <f>SUMIF('4.Sell to Trade'!$O$5:$O$5003,'5.Stok Akhir'!$G4949,'4.Sell to Trade'!$Q$5:$Q$5003)</f>
        <v>0</v>
      </c>
      <c r="O4949" t="str">
        <f>IF('3.Stok Awal'!$L4949=0,"",'3.Stok Awal'!$L4949)</f>
        <v/>
      </c>
      <c r="P4949">
        <f>IF(ISNA(VLOOKUP($A4949,STOK_AWAL,13,0)),0,IF(VLOOKUP($A4949,STOK_AWAL,13,0)&gt;0,ROUNDDOWN(L4949/VLOOKUP($A4949,STOK_AWAL,13,0),0),0))</f>
        <v>0</v>
      </c>
      <c r="Q4949" t="str">
        <f>I4949</f>
        <v/>
      </c>
      <c r="R4949">
        <f>IFERROR(MOD(L4949,VLOOKUP($A4949,STOK_AWAL,13,0)),0)</f>
        <v>0</v>
      </c>
      <c r="S4949" t="str">
        <f>K4949</f>
        <v/>
      </c>
      <c r="T4949">
        <f>R4949+(P4949*(IFERROR(VLOOKUP($A4949,STOK_AWAL,13,0),0)))</f>
        <v>0</v>
      </c>
      <c r="U4949" t="str">
        <f>M4949</f>
        <v/>
      </c>
    </row>
    <row r="4950" spans="1:21" x14ac:dyDescent="0.25">
      <c r="A4950" t="str">
        <f>IF('3.Stok Awal'!$A4950=0,"",'3.Stok Awal'!$A4950)</f>
        <v/>
      </c>
      <c r="B4950" t="str">
        <f>IF('3.Stok Awal'!$B4950=0,"",'3.Stok Awal'!$B4950)</f>
        <v/>
      </c>
      <c r="C4950" t="str">
        <f>IF('3.Stok Awal'!$C4950=0,"",'3.Stok Awal'!$C4950)</f>
        <v/>
      </c>
      <c r="D4950" t="str">
        <f>IF('3.Stok Awal'!$D4950=0,"",'3.Stok Awal'!$D4950)</f>
        <v/>
      </c>
      <c r="E4950" t="str">
        <f>IF('3.Stok Awal'!$E4950=0,"",'3.Stok Awal'!$E4950)</f>
        <v/>
      </c>
      <c r="F4950" s="4" t="str">
        <f>IF('3.Stok Awal'!$F4950=0,"",'3.Stok Awal'!$F4950)</f>
        <v/>
      </c>
      <c r="G4950" s="4" t="str">
        <f t="shared" si="77"/>
        <v/>
      </c>
      <c r="H4950">
        <f>IF('3.Stok Awal'!$I4950=0,0,'3.Stok Awal'!$I4950)</f>
        <v>0</v>
      </c>
      <c r="I4950" t="str">
        <f>IF('3.Stok Awal'!$J4950=0,"",'3.Stok Awal'!$J4950)</f>
        <v/>
      </c>
      <c r="J4950">
        <f>IF('3.Stok Awal'!$K4950=0,0,'3.Stok Awal'!$K4950)</f>
        <v>0</v>
      </c>
      <c r="K4950" t="str">
        <f>IF('3.Stok Awal'!$L4950=0,"",'3.Stok Awal'!$L4950)</f>
        <v/>
      </c>
      <c r="L4950">
        <f>IF('3.Stok Awal'!$N4950=0,0,'3.Stok Awal'!$N4950)</f>
        <v>0</v>
      </c>
      <c r="M4950" t="str">
        <f>IF('3.Stok Awal'!$O4950=0,"",'3.Stok Awal'!$O4950)</f>
        <v/>
      </c>
      <c r="N4950">
        <f>SUMIF('4.Sell to Trade'!$O$5:$O$5003,'5.Stok Akhir'!$G4950,'4.Sell to Trade'!$Q$5:$Q$5003)</f>
        <v>0</v>
      </c>
      <c r="O4950" t="str">
        <f>IF('3.Stok Awal'!$L4950=0,"",'3.Stok Awal'!$L4950)</f>
        <v/>
      </c>
      <c r="P4950">
        <f>IF(ISNA(VLOOKUP($A4950,STOK_AWAL,13,0)),0,IF(VLOOKUP($A4950,STOK_AWAL,13,0)&gt;0,ROUNDDOWN(L4950/VLOOKUP($A4950,STOK_AWAL,13,0),0),0))</f>
        <v>0</v>
      </c>
      <c r="Q4950" t="str">
        <f>I4950</f>
        <v/>
      </c>
      <c r="R4950">
        <f>IFERROR(MOD(L4950,VLOOKUP($A4950,STOK_AWAL,13,0)),0)</f>
        <v>0</v>
      </c>
      <c r="S4950" t="str">
        <f>K4950</f>
        <v/>
      </c>
      <c r="T4950">
        <f>R4950+(P4950*(IFERROR(VLOOKUP($A4950,STOK_AWAL,13,0),0)))</f>
        <v>0</v>
      </c>
      <c r="U4950" t="str">
        <f>M4950</f>
        <v/>
      </c>
    </row>
    <row r="4951" spans="1:21" x14ac:dyDescent="0.25">
      <c r="A4951" t="str">
        <f>IF('3.Stok Awal'!$A4951=0,"",'3.Stok Awal'!$A4951)</f>
        <v/>
      </c>
      <c r="B4951" t="str">
        <f>IF('3.Stok Awal'!$B4951=0,"",'3.Stok Awal'!$B4951)</f>
        <v/>
      </c>
      <c r="C4951" t="str">
        <f>IF('3.Stok Awal'!$C4951=0,"",'3.Stok Awal'!$C4951)</f>
        <v/>
      </c>
      <c r="D4951" t="str">
        <f>IF('3.Stok Awal'!$D4951=0,"",'3.Stok Awal'!$D4951)</f>
        <v/>
      </c>
      <c r="E4951" t="str">
        <f>IF('3.Stok Awal'!$E4951=0,"",'3.Stok Awal'!$E4951)</f>
        <v/>
      </c>
      <c r="F4951" s="4" t="str">
        <f>IF('3.Stok Awal'!$F4951=0,"",'3.Stok Awal'!$F4951)</f>
        <v/>
      </c>
      <c r="G4951" s="4" t="str">
        <f t="shared" si="77"/>
        <v/>
      </c>
      <c r="H4951">
        <f>IF('3.Stok Awal'!$I4951=0,0,'3.Stok Awal'!$I4951)</f>
        <v>0</v>
      </c>
      <c r="I4951" t="str">
        <f>IF('3.Stok Awal'!$J4951=0,"",'3.Stok Awal'!$J4951)</f>
        <v/>
      </c>
      <c r="J4951">
        <f>IF('3.Stok Awal'!$K4951=0,0,'3.Stok Awal'!$K4951)</f>
        <v>0</v>
      </c>
      <c r="K4951" t="str">
        <f>IF('3.Stok Awal'!$L4951=0,"",'3.Stok Awal'!$L4951)</f>
        <v/>
      </c>
      <c r="L4951">
        <f>IF('3.Stok Awal'!$N4951=0,0,'3.Stok Awal'!$N4951)</f>
        <v>0</v>
      </c>
      <c r="M4951" t="str">
        <f>IF('3.Stok Awal'!$O4951=0,"",'3.Stok Awal'!$O4951)</f>
        <v/>
      </c>
      <c r="N4951">
        <f>SUMIF('4.Sell to Trade'!$O$5:$O$5003,'5.Stok Akhir'!$G4951,'4.Sell to Trade'!$Q$5:$Q$5003)</f>
        <v>0</v>
      </c>
      <c r="O4951" t="str">
        <f>IF('3.Stok Awal'!$L4951=0,"",'3.Stok Awal'!$L4951)</f>
        <v/>
      </c>
      <c r="P4951">
        <f>IF(ISNA(VLOOKUP($A4951,STOK_AWAL,13,0)),0,IF(VLOOKUP($A4951,STOK_AWAL,13,0)&gt;0,ROUNDDOWN(L4951/VLOOKUP($A4951,STOK_AWAL,13,0),0),0))</f>
        <v>0</v>
      </c>
      <c r="Q4951" t="str">
        <f>I4951</f>
        <v/>
      </c>
      <c r="R4951">
        <f>IFERROR(MOD(L4951,VLOOKUP($A4951,STOK_AWAL,13,0)),0)</f>
        <v>0</v>
      </c>
      <c r="S4951" t="str">
        <f>K4951</f>
        <v/>
      </c>
      <c r="T4951">
        <f>R4951+(P4951*(IFERROR(VLOOKUP($A4951,STOK_AWAL,13,0),0)))</f>
        <v>0</v>
      </c>
      <c r="U4951" t="str">
        <f>M4951</f>
        <v/>
      </c>
    </row>
    <row r="4952" spans="1:21" x14ac:dyDescent="0.25">
      <c r="A4952" t="str">
        <f>IF('3.Stok Awal'!$A4952=0,"",'3.Stok Awal'!$A4952)</f>
        <v/>
      </c>
      <c r="B4952" t="str">
        <f>IF('3.Stok Awal'!$B4952=0,"",'3.Stok Awal'!$B4952)</f>
        <v/>
      </c>
      <c r="C4952" t="str">
        <f>IF('3.Stok Awal'!$C4952=0,"",'3.Stok Awal'!$C4952)</f>
        <v/>
      </c>
      <c r="D4952" t="str">
        <f>IF('3.Stok Awal'!$D4952=0,"",'3.Stok Awal'!$D4952)</f>
        <v/>
      </c>
      <c r="E4952" t="str">
        <f>IF('3.Stok Awal'!$E4952=0,"",'3.Stok Awal'!$E4952)</f>
        <v/>
      </c>
      <c r="F4952" s="4" t="str">
        <f>IF('3.Stok Awal'!$F4952=0,"",'3.Stok Awal'!$F4952)</f>
        <v/>
      </c>
      <c r="G4952" s="4" t="str">
        <f t="shared" si="77"/>
        <v/>
      </c>
      <c r="H4952">
        <f>IF('3.Stok Awal'!$I4952=0,0,'3.Stok Awal'!$I4952)</f>
        <v>0</v>
      </c>
      <c r="I4952" t="str">
        <f>IF('3.Stok Awal'!$J4952=0,"",'3.Stok Awal'!$J4952)</f>
        <v/>
      </c>
      <c r="J4952">
        <f>IF('3.Stok Awal'!$K4952=0,0,'3.Stok Awal'!$K4952)</f>
        <v>0</v>
      </c>
      <c r="K4952" t="str">
        <f>IF('3.Stok Awal'!$L4952=0,"",'3.Stok Awal'!$L4952)</f>
        <v/>
      </c>
      <c r="L4952">
        <f>IF('3.Stok Awal'!$N4952=0,0,'3.Stok Awal'!$N4952)</f>
        <v>0</v>
      </c>
      <c r="M4952" t="str">
        <f>IF('3.Stok Awal'!$O4952=0,"",'3.Stok Awal'!$O4952)</f>
        <v/>
      </c>
      <c r="N4952">
        <f>SUMIF('4.Sell to Trade'!$O$5:$O$5003,'5.Stok Akhir'!$G4952,'4.Sell to Trade'!$Q$5:$Q$5003)</f>
        <v>0</v>
      </c>
      <c r="O4952" t="str">
        <f>IF('3.Stok Awal'!$L4952=0,"",'3.Stok Awal'!$L4952)</f>
        <v/>
      </c>
      <c r="P4952">
        <f>IF(ISNA(VLOOKUP($A4952,STOK_AWAL,13,0)),0,IF(VLOOKUP($A4952,STOK_AWAL,13,0)&gt;0,ROUNDDOWN(L4952/VLOOKUP($A4952,STOK_AWAL,13,0),0),0))</f>
        <v>0</v>
      </c>
      <c r="Q4952" t="str">
        <f>I4952</f>
        <v/>
      </c>
      <c r="R4952">
        <f>IFERROR(MOD(L4952,VLOOKUP($A4952,STOK_AWAL,13,0)),0)</f>
        <v>0</v>
      </c>
      <c r="S4952" t="str">
        <f>K4952</f>
        <v/>
      </c>
      <c r="T4952">
        <f>R4952+(P4952*(IFERROR(VLOOKUP($A4952,STOK_AWAL,13,0),0)))</f>
        <v>0</v>
      </c>
      <c r="U4952" t="str">
        <f>M4952</f>
        <v/>
      </c>
    </row>
    <row r="4953" spans="1:21" x14ac:dyDescent="0.25">
      <c r="A4953" t="str">
        <f>IF('3.Stok Awal'!$A4953=0,"",'3.Stok Awal'!$A4953)</f>
        <v/>
      </c>
      <c r="B4953" t="str">
        <f>IF('3.Stok Awal'!$B4953=0,"",'3.Stok Awal'!$B4953)</f>
        <v/>
      </c>
      <c r="C4953" t="str">
        <f>IF('3.Stok Awal'!$C4953=0,"",'3.Stok Awal'!$C4953)</f>
        <v/>
      </c>
      <c r="D4953" t="str">
        <f>IF('3.Stok Awal'!$D4953=0,"",'3.Stok Awal'!$D4953)</f>
        <v/>
      </c>
      <c r="E4953" t="str">
        <f>IF('3.Stok Awal'!$E4953=0,"",'3.Stok Awal'!$E4953)</f>
        <v/>
      </c>
      <c r="F4953" s="4" t="str">
        <f>IF('3.Stok Awal'!$F4953=0,"",'3.Stok Awal'!$F4953)</f>
        <v/>
      </c>
      <c r="G4953" s="4" t="str">
        <f t="shared" si="77"/>
        <v/>
      </c>
      <c r="H4953">
        <f>IF('3.Stok Awal'!$I4953=0,0,'3.Stok Awal'!$I4953)</f>
        <v>0</v>
      </c>
      <c r="I4953" t="str">
        <f>IF('3.Stok Awal'!$J4953=0,"",'3.Stok Awal'!$J4953)</f>
        <v/>
      </c>
      <c r="J4953">
        <f>IF('3.Stok Awal'!$K4953=0,0,'3.Stok Awal'!$K4953)</f>
        <v>0</v>
      </c>
      <c r="K4953" t="str">
        <f>IF('3.Stok Awal'!$L4953=0,"",'3.Stok Awal'!$L4953)</f>
        <v/>
      </c>
      <c r="L4953">
        <f>IF('3.Stok Awal'!$N4953=0,0,'3.Stok Awal'!$N4953)</f>
        <v>0</v>
      </c>
      <c r="M4953" t="str">
        <f>IF('3.Stok Awal'!$O4953=0,"",'3.Stok Awal'!$O4953)</f>
        <v/>
      </c>
      <c r="N4953">
        <f>SUMIF('4.Sell to Trade'!$O$5:$O$5003,'5.Stok Akhir'!$G4953,'4.Sell to Trade'!$Q$5:$Q$5003)</f>
        <v>0</v>
      </c>
      <c r="O4953" t="str">
        <f>IF('3.Stok Awal'!$L4953=0,"",'3.Stok Awal'!$L4953)</f>
        <v/>
      </c>
      <c r="P4953">
        <f>IF(ISNA(VLOOKUP($A4953,STOK_AWAL,13,0)),0,IF(VLOOKUP($A4953,STOK_AWAL,13,0)&gt;0,ROUNDDOWN(L4953/VLOOKUP($A4953,STOK_AWAL,13,0),0),0))</f>
        <v>0</v>
      </c>
      <c r="Q4953" t="str">
        <f>I4953</f>
        <v/>
      </c>
      <c r="R4953">
        <f>IFERROR(MOD(L4953,VLOOKUP($A4953,STOK_AWAL,13,0)),0)</f>
        <v>0</v>
      </c>
      <c r="S4953" t="str">
        <f>K4953</f>
        <v/>
      </c>
      <c r="T4953">
        <f>R4953+(P4953*(IFERROR(VLOOKUP($A4953,STOK_AWAL,13,0),0)))</f>
        <v>0</v>
      </c>
      <c r="U4953" t="str">
        <f>M4953</f>
        <v/>
      </c>
    </row>
    <row r="4954" spans="1:21" x14ac:dyDescent="0.25">
      <c r="A4954" t="str">
        <f>IF('3.Stok Awal'!$A4954=0,"",'3.Stok Awal'!$A4954)</f>
        <v/>
      </c>
      <c r="B4954" t="str">
        <f>IF('3.Stok Awal'!$B4954=0,"",'3.Stok Awal'!$B4954)</f>
        <v/>
      </c>
      <c r="C4954" t="str">
        <f>IF('3.Stok Awal'!$C4954=0,"",'3.Stok Awal'!$C4954)</f>
        <v/>
      </c>
      <c r="D4954" t="str">
        <f>IF('3.Stok Awal'!$D4954=0,"",'3.Stok Awal'!$D4954)</f>
        <v/>
      </c>
      <c r="E4954" t="str">
        <f>IF('3.Stok Awal'!$E4954=0,"",'3.Stok Awal'!$E4954)</f>
        <v/>
      </c>
      <c r="F4954" s="4" t="str">
        <f>IF('3.Stok Awal'!$F4954=0,"",'3.Stok Awal'!$F4954)</f>
        <v/>
      </c>
      <c r="G4954" s="4" t="str">
        <f t="shared" si="77"/>
        <v/>
      </c>
      <c r="H4954">
        <f>IF('3.Stok Awal'!$I4954=0,0,'3.Stok Awal'!$I4954)</f>
        <v>0</v>
      </c>
      <c r="I4954" t="str">
        <f>IF('3.Stok Awal'!$J4954=0,"",'3.Stok Awal'!$J4954)</f>
        <v/>
      </c>
      <c r="J4954">
        <f>IF('3.Stok Awal'!$K4954=0,0,'3.Stok Awal'!$K4954)</f>
        <v>0</v>
      </c>
      <c r="K4954" t="str">
        <f>IF('3.Stok Awal'!$L4954=0,"",'3.Stok Awal'!$L4954)</f>
        <v/>
      </c>
      <c r="L4954">
        <f>IF('3.Stok Awal'!$N4954=0,0,'3.Stok Awal'!$N4954)</f>
        <v>0</v>
      </c>
      <c r="M4954" t="str">
        <f>IF('3.Stok Awal'!$O4954=0,"",'3.Stok Awal'!$O4954)</f>
        <v/>
      </c>
      <c r="N4954">
        <f>SUMIF('4.Sell to Trade'!$O$5:$O$5003,'5.Stok Akhir'!$G4954,'4.Sell to Trade'!$Q$5:$Q$5003)</f>
        <v>0</v>
      </c>
      <c r="O4954" t="str">
        <f>IF('3.Stok Awal'!$L4954=0,"",'3.Stok Awal'!$L4954)</f>
        <v/>
      </c>
      <c r="P4954">
        <f>IF(ISNA(VLOOKUP($A4954,STOK_AWAL,13,0)),0,IF(VLOOKUP($A4954,STOK_AWAL,13,0)&gt;0,ROUNDDOWN(L4954/VLOOKUP($A4954,STOK_AWAL,13,0),0),0))</f>
        <v>0</v>
      </c>
      <c r="Q4954" t="str">
        <f>I4954</f>
        <v/>
      </c>
      <c r="R4954">
        <f>IFERROR(MOD(L4954,VLOOKUP($A4954,STOK_AWAL,13,0)),0)</f>
        <v>0</v>
      </c>
      <c r="S4954" t="str">
        <f>K4954</f>
        <v/>
      </c>
      <c r="T4954">
        <f>R4954+(P4954*(IFERROR(VLOOKUP($A4954,STOK_AWAL,13,0),0)))</f>
        <v>0</v>
      </c>
      <c r="U4954" t="str">
        <f>M4954</f>
        <v/>
      </c>
    </row>
    <row r="4955" spans="1:21" x14ac:dyDescent="0.25">
      <c r="A4955" t="str">
        <f>IF('3.Stok Awal'!$A4955=0,"",'3.Stok Awal'!$A4955)</f>
        <v/>
      </c>
      <c r="B4955" t="str">
        <f>IF('3.Stok Awal'!$B4955=0,"",'3.Stok Awal'!$B4955)</f>
        <v/>
      </c>
      <c r="C4955" t="str">
        <f>IF('3.Stok Awal'!$C4955=0,"",'3.Stok Awal'!$C4955)</f>
        <v/>
      </c>
      <c r="D4955" t="str">
        <f>IF('3.Stok Awal'!$D4955=0,"",'3.Stok Awal'!$D4955)</f>
        <v/>
      </c>
      <c r="E4955" t="str">
        <f>IF('3.Stok Awal'!$E4955=0,"",'3.Stok Awal'!$E4955)</f>
        <v/>
      </c>
      <c r="F4955" s="4" t="str">
        <f>IF('3.Stok Awal'!$F4955=0,"",'3.Stok Awal'!$F4955)</f>
        <v/>
      </c>
      <c r="G4955" s="4" t="str">
        <f t="shared" si="77"/>
        <v/>
      </c>
      <c r="H4955">
        <f>IF('3.Stok Awal'!$I4955=0,0,'3.Stok Awal'!$I4955)</f>
        <v>0</v>
      </c>
      <c r="I4955" t="str">
        <f>IF('3.Stok Awal'!$J4955=0,"",'3.Stok Awal'!$J4955)</f>
        <v/>
      </c>
      <c r="J4955">
        <f>IF('3.Stok Awal'!$K4955=0,0,'3.Stok Awal'!$K4955)</f>
        <v>0</v>
      </c>
      <c r="K4955" t="str">
        <f>IF('3.Stok Awal'!$L4955=0,"",'3.Stok Awal'!$L4955)</f>
        <v/>
      </c>
      <c r="L4955">
        <f>IF('3.Stok Awal'!$N4955=0,0,'3.Stok Awal'!$N4955)</f>
        <v>0</v>
      </c>
      <c r="M4955" t="str">
        <f>IF('3.Stok Awal'!$O4955=0,"",'3.Stok Awal'!$O4955)</f>
        <v/>
      </c>
      <c r="N4955">
        <f>SUMIF('4.Sell to Trade'!$O$5:$O$5003,'5.Stok Akhir'!$G4955,'4.Sell to Trade'!$Q$5:$Q$5003)</f>
        <v>0</v>
      </c>
      <c r="O4955" t="str">
        <f>IF('3.Stok Awal'!$L4955=0,"",'3.Stok Awal'!$L4955)</f>
        <v/>
      </c>
      <c r="P4955">
        <f>IF(ISNA(VLOOKUP($A4955,STOK_AWAL,13,0)),0,IF(VLOOKUP($A4955,STOK_AWAL,13,0)&gt;0,ROUNDDOWN(L4955/VLOOKUP($A4955,STOK_AWAL,13,0),0),0))</f>
        <v>0</v>
      </c>
      <c r="Q4955" t="str">
        <f>I4955</f>
        <v/>
      </c>
      <c r="R4955">
        <f>IFERROR(MOD(L4955,VLOOKUP($A4955,STOK_AWAL,13,0)),0)</f>
        <v>0</v>
      </c>
      <c r="S4955" t="str">
        <f>K4955</f>
        <v/>
      </c>
      <c r="T4955">
        <f>R4955+(P4955*(IFERROR(VLOOKUP($A4955,STOK_AWAL,13,0),0)))</f>
        <v>0</v>
      </c>
      <c r="U4955" t="str">
        <f>M4955</f>
        <v/>
      </c>
    </row>
    <row r="4956" spans="1:21" x14ac:dyDescent="0.25">
      <c r="A4956" t="str">
        <f>IF('3.Stok Awal'!$A4956=0,"",'3.Stok Awal'!$A4956)</f>
        <v/>
      </c>
      <c r="B4956" t="str">
        <f>IF('3.Stok Awal'!$B4956=0,"",'3.Stok Awal'!$B4956)</f>
        <v/>
      </c>
      <c r="C4956" t="str">
        <f>IF('3.Stok Awal'!$C4956=0,"",'3.Stok Awal'!$C4956)</f>
        <v/>
      </c>
      <c r="D4956" t="str">
        <f>IF('3.Stok Awal'!$D4956=0,"",'3.Stok Awal'!$D4956)</f>
        <v/>
      </c>
      <c r="E4956" t="str">
        <f>IF('3.Stok Awal'!$E4956=0,"",'3.Stok Awal'!$E4956)</f>
        <v/>
      </c>
      <c r="F4956" s="4" t="str">
        <f>IF('3.Stok Awal'!$F4956=0,"",'3.Stok Awal'!$F4956)</f>
        <v/>
      </c>
      <c r="G4956" s="4" t="str">
        <f t="shared" si="77"/>
        <v/>
      </c>
      <c r="H4956">
        <f>IF('3.Stok Awal'!$I4956=0,0,'3.Stok Awal'!$I4956)</f>
        <v>0</v>
      </c>
      <c r="I4956" t="str">
        <f>IF('3.Stok Awal'!$J4956=0,"",'3.Stok Awal'!$J4956)</f>
        <v/>
      </c>
      <c r="J4956">
        <f>IF('3.Stok Awal'!$K4956=0,0,'3.Stok Awal'!$K4956)</f>
        <v>0</v>
      </c>
      <c r="K4956" t="str">
        <f>IF('3.Stok Awal'!$L4956=0,"",'3.Stok Awal'!$L4956)</f>
        <v/>
      </c>
      <c r="L4956">
        <f>IF('3.Stok Awal'!$N4956=0,0,'3.Stok Awal'!$N4956)</f>
        <v>0</v>
      </c>
      <c r="M4956" t="str">
        <f>IF('3.Stok Awal'!$O4956=0,"",'3.Stok Awal'!$O4956)</f>
        <v/>
      </c>
      <c r="N4956">
        <f>SUMIF('4.Sell to Trade'!$O$5:$O$5003,'5.Stok Akhir'!$G4956,'4.Sell to Trade'!$Q$5:$Q$5003)</f>
        <v>0</v>
      </c>
      <c r="O4956" t="str">
        <f>IF('3.Stok Awal'!$L4956=0,"",'3.Stok Awal'!$L4956)</f>
        <v/>
      </c>
      <c r="P4956">
        <f>IF(ISNA(VLOOKUP($A4956,STOK_AWAL,13,0)),0,IF(VLOOKUP($A4956,STOK_AWAL,13,0)&gt;0,ROUNDDOWN(L4956/VLOOKUP($A4956,STOK_AWAL,13,0),0),0))</f>
        <v>0</v>
      </c>
      <c r="Q4956" t="str">
        <f>I4956</f>
        <v/>
      </c>
      <c r="R4956">
        <f>IFERROR(MOD(L4956,VLOOKUP($A4956,STOK_AWAL,13,0)),0)</f>
        <v>0</v>
      </c>
      <c r="S4956" t="str">
        <f>K4956</f>
        <v/>
      </c>
      <c r="T4956">
        <f>R4956+(P4956*(IFERROR(VLOOKUP($A4956,STOK_AWAL,13,0),0)))</f>
        <v>0</v>
      </c>
      <c r="U4956" t="str">
        <f>M4956</f>
        <v/>
      </c>
    </row>
    <row r="4957" spans="1:21" x14ac:dyDescent="0.25">
      <c r="A4957" t="str">
        <f>IF('3.Stok Awal'!$A4957=0,"",'3.Stok Awal'!$A4957)</f>
        <v/>
      </c>
      <c r="B4957" t="str">
        <f>IF('3.Stok Awal'!$B4957=0,"",'3.Stok Awal'!$B4957)</f>
        <v/>
      </c>
      <c r="C4957" t="str">
        <f>IF('3.Stok Awal'!$C4957=0,"",'3.Stok Awal'!$C4957)</f>
        <v/>
      </c>
      <c r="D4957" t="str">
        <f>IF('3.Stok Awal'!$D4957=0,"",'3.Stok Awal'!$D4957)</f>
        <v/>
      </c>
      <c r="E4957" t="str">
        <f>IF('3.Stok Awal'!$E4957=0,"",'3.Stok Awal'!$E4957)</f>
        <v/>
      </c>
      <c r="F4957" s="4" t="str">
        <f>IF('3.Stok Awal'!$F4957=0,"",'3.Stok Awal'!$F4957)</f>
        <v/>
      </c>
      <c r="G4957" s="4" t="str">
        <f t="shared" si="77"/>
        <v/>
      </c>
      <c r="H4957">
        <f>IF('3.Stok Awal'!$I4957=0,0,'3.Stok Awal'!$I4957)</f>
        <v>0</v>
      </c>
      <c r="I4957" t="str">
        <f>IF('3.Stok Awal'!$J4957=0,"",'3.Stok Awal'!$J4957)</f>
        <v/>
      </c>
      <c r="J4957">
        <f>IF('3.Stok Awal'!$K4957=0,0,'3.Stok Awal'!$K4957)</f>
        <v>0</v>
      </c>
      <c r="K4957" t="str">
        <f>IF('3.Stok Awal'!$L4957=0,"",'3.Stok Awal'!$L4957)</f>
        <v/>
      </c>
      <c r="L4957">
        <f>IF('3.Stok Awal'!$N4957=0,0,'3.Stok Awal'!$N4957)</f>
        <v>0</v>
      </c>
      <c r="M4957" t="str">
        <f>IF('3.Stok Awal'!$O4957=0,"",'3.Stok Awal'!$O4957)</f>
        <v/>
      </c>
      <c r="N4957">
        <f>SUMIF('4.Sell to Trade'!$O$5:$O$5003,'5.Stok Akhir'!$G4957,'4.Sell to Trade'!$Q$5:$Q$5003)</f>
        <v>0</v>
      </c>
      <c r="O4957" t="str">
        <f>IF('3.Stok Awal'!$L4957=0,"",'3.Stok Awal'!$L4957)</f>
        <v/>
      </c>
      <c r="P4957">
        <f>IF(ISNA(VLOOKUP($A4957,STOK_AWAL,13,0)),0,IF(VLOOKUP($A4957,STOK_AWAL,13,0)&gt;0,ROUNDDOWN(L4957/VLOOKUP($A4957,STOK_AWAL,13,0),0),0))</f>
        <v>0</v>
      </c>
      <c r="Q4957" t="str">
        <f>I4957</f>
        <v/>
      </c>
      <c r="R4957">
        <f>IFERROR(MOD(L4957,VLOOKUP($A4957,STOK_AWAL,13,0)),0)</f>
        <v>0</v>
      </c>
      <c r="S4957" t="str">
        <f>K4957</f>
        <v/>
      </c>
      <c r="T4957">
        <f>R4957+(P4957*(IFERROR(VLOOKUP($A4957,STOK_AWAL,13,0),0)))</f>
        <v>0</v>
      </c>
      <c r="U4957" t="str">
        <f>M4957</f>
        <v/>
      </c>
    </row>
    <row r="4958" spans="1:21" x14ac:dyDescent="0.25">
      <c r="A4958" t="str">
        <f>IF('3.Stok Awal'!$A4958=0,"",'3.Stok Awal'!$A4958)</f>
        <v/>
      </c>
      <c r="B4958" t="str">
        <f>IF('3.Stok Awal'!$B4958=0,"",'3.Stok Awal'!$B4958)</f>
        <v/>
      </c>
      <c r="C4958" t="str">
        <f>IF('3.Stok Awal'!$C4958=0,"",'3.Stok Awal'!$C4958)</f>
        <v/>
      </c>
      <c r="D4958" t="str">
        <f>IF('3.Stok Awal'!$D4958=0,"",'3.Stok Awal'!$D4958)</f>
        <v/>
      </c>
      <c r="E4958" t="str">
        <f>IF('3.Stok Awal'!$E4958=0,"",'3.Stok Awal'!$E4958)</f>
        <v/>
      </c>
      <c r="F4958" s="4" t="str">
        <f>IF('3.Stok Awal'!$F4958=0,"",'3.Stok Awal'!$F4958)</f>
        <v/>
      </c>
      <c r="G4958" s="4" t="str">
        <f t="shared" si="77"/>
        <v/>
      </c>
      <c r="H4958">
        <f>IF('3.Stok Awal'!$I4958=0,0,'3.Stok Awal'!$I4958)</f>
        <v>0</v>
      </c>
      <c r="I4958" t="str">
        <f>IF('3.Stok Awal'!$J4958=0,"",'3.Stok Awal'!$J4958)</f>
        <v/>
      </c>
      <c r="J4958">
        <f>IF('3.Stok Awal'!$K4958=0,0,'3.Stok Awal'!$K4958)</f>
        <v>0</v>
      </c>
      <c r="K4958" t="str">
        <f>IF('3.Stok Awal'!$L4958=0,"",'3.Stok Awal'!$L4958)</f>
        <v/>
      </c>
      <c r="L4958">
        <f>IF('3.Stok Awal'!$N4958=0,0,'3.Stok Awal'!$N4958)</f>
        <v>0</v>
      </c>
      <c r="M4958" t="str">
        <f>IF('3.Stok Awal'!$O4958=0,"",'3.Stok Awal'!$O4958)</f>
        <v/>
      </c>
      <c r="N4958">
        <f>SUMIF('4.Sell to Trade'!$O$5:$O$5003,'5.Stok Akhir'!$G4958,'4.Sell to Trade'!$Q$5:$Q$5003)</f>
        <v>0</v>
      </c>
      <c r="O4958" t="str">
        <f>IF('3.Stok Awal'!$L4958=0,"",'3.Stok Awal'!$L4958)</f>
        <v/>
      </c>
      <c r="P4958">
        <f>IF(ISNA(VLOOKUP($A4958,STOK_AWAL,13,0)),0,IF(VLOOKUP($A4958,STOK_AWAL,13,0)&gt;0,ROUNDDOWN(L4958/VLOOKUP($A4958,STOK_AWAL,13,0),0),0))</f>
        <v>0</v>
      </c>
      <c r="Q4958" t="str">
        <f>I4958</f>
        <v/>
      </c>
      <c r="R4958">
        <f>IFERROR(MOD(L4958,VLOOKUP($A4958,STOK_AWAL,13,0)),0)</f>
        <v>0</v>
      </c>
      <c r="S4958" t="str">
        <f>K4958</f>
        <v/>
      </c>
      <c r="T4958">
        <f>R4958+(P4958*(IFERROR(VLOOKUP($A4958,STOK_AWAL,13,0),0)))</f>
        <v>0</v>
      </c>
      <c r="U4958" t="str">
        <f>M4958</f>
        <v/>
      </c>
    </row>
    <row r="4959" spans="1:21" x14ac:dyDescent="0.25">
      <c r="A4959" t="str">
        <f>IF('3.Stok Awal'!$A4959=0,"",'3.Stok Awal'!$A4959)</f>
        <v/>
      </c>
      <c r="B4959" t="str">
        <f>IF('3.Stok Awal'!$B4959=0,"",'3.Stok Awal'!$B4959)</f>
        <v/>
      </c>
      <c r="C4959" t="str">
        <f>IF('3.Stok Awal'!$C4959=0,"",'3.Stok Awal'!$C4959)</f>
        <v/>
      </c>
      <c r="D4959" t="str">
        <f>IF('3.Stok Awal'!$D4959=0,"",'3.Stok Awal'!$D4959)</f>
        <v/>
      </c>
      <c r="E4959" t="str">
        <f>IF('3.Stok Awal'!$E4959=0,"",'3.Stok Awal'!$E4959)</f>
        <v/>
      </c>
      <c r="F4959" s="4" t="str">
        <f>IF('3.Stok Awal'!$F4959=0,"",'3.Stok Awal'!$F4959)</f>
        <v/>
      </c>
      <c r="G4959" s="4" t="str">
        <f t="shared" si="77"/>
        <v/>
      </c>
      <c r="H4959">
        <f>IF('3.Stok Awal'!$I4959=0,0,'3.Stok Awal'!$I4959)</f>
        <v>0</v>
      </c>
      <c r="I4959" t="str">
        <f>IF('3.Stok Awal'!$J4959=0,"",'3.Stok Awal'!$J4959)</f>
        <v/>
      </c>
      <c r="J4959">
        <f>IF('3.Stok Awal'!$K4959=0,0,'3.Stok Awal'!$K4959)</f>
        <v>0</v>
      </c>
      <c r="K4959" t="str">
        <f>IF('3.Stok Awal'!$L4959=0,"",'3.Stok Awal'!$L4959)</f>
        <v/>
      </c>
      <c r="L4959">
        <f>IF('3.Stok Awal'!$N4959=0,0,'3.Stok Awal'!$N4959)</f>
        <v>0</v>
      </c>
      <c r="M4959" t="str">
        <f>IF('3.Stok Awal'!$O4959=0,"",'3.Stok Awal'!$O4959)</f>
        <v/>
      </c>
      <c r="N4959">
        <f>SUMIF('4.Sell to Trade'!$O$5:$O$5003,'5.Stok Akhir'!$G4959,'4.Sell to Trade'!$Q$5:$Q$5003)</f>
        <v>0</v>
      </c>
      <c r="O4959" t="str">
        <f>IF('3.Stok Awal'!$L4959=0,"",'3.Stok Awal'!$L4959)</f>
        <v/>
      </c>
      <c r="P4959">
        <f>IF(ISNA(VLOOKUP($A4959,STOK_AWAL,13,0)),0,IF(VLOOKUP($A4959,STOK_AWAL,13,0)&gt;0,ROUNDDOWN(L4959/VLOOKUP($A4959,STOK_AWAL,13,0),0),0))</f>
        <v>0</v>
      </c>
      <c r="Q4959" t="str">
        <f>I4959</f>
        <v/>
      </c>
      <c r="R4959">
        <f>IFERROR(MOD(L4959,VLOOKUP($A4959,STOK_AWAL,13,0)),0)</f>
        <v>0</v>
      </c>
      <c r="S4959" t="str">
        <f>K4959</f>
        <v/>
      </c>
      <c r="T4959">
        <f>R4959+(P4959*(IFERROR(VLOOKUP($A4959,STOK_AWAL,13,0),0)))</f>
        <v>0</v>
      </c>
      <c r="U4959" t="str">
        <f>M4959</f>
        <v/>
      </c>
    </row>
    <row r="4960" spans="1:21" x14ac:dyDescent="0.25">
      <c r="A4960" t="str">
        <f>IF('3.Stok Awal'!$A4960=0,"",'3.Stok Awal'!$A4960)</f>
        <v/>
      </c>
      <c r="B4960" t="str">
        <f>IF('3.Stok Awal'!$B4960=0,"",'3.Stok Awal'!$B4960)</f>
        <v/>
      </c>
      <c r="C4960" t="str">
        <f>IF('3.Stok Awal'!$C4960=0,"",'3.Stok Awal'!$C4960)</f>
        <v/>
      </c>
      <c r="D4960" t="str">
        <f>IF('3.Stok Awal'!$D4960=0,"",'3.Stok Awal'!$D4960)</f>
        <v/>
      </c>
      <c r="E4960" t="str">
        <f>IF('3.Stok Awal'!$E4960=0,"",'3.Stok Awal'!$E4960)</f>
        <v/>
      </c>
      <c r="F4960" s="4" t="str">
        <f>IF('3.Stok Awal'!$F4960=0,"",'3.Stok Awal'!$F4960)</f>
        <v/>
      </c>
      <c r="G4960" s="4" t="str">
        <f t="shared" si="77"/>
        <v/>
      </c>
      <c r="H4960">
        <f>IF('3.Stok Awal'!$I4960=0,0,'3.Stok Awal'!$I4960)</f>
        <v>0</v>
      </c>
      <c r="I4960" t="str">
        <f>IF('3.Stok Awal'!$J4960=0,"",'3.Stok Awal'!$J4960)</f>
        <v/>
      </c>
      <c r="J4960">
        <f>IF('3.Stok Awal'!$K4960=0,0,'3.Stok Awal'!$K4960)</f>
        <v>0</v>
      </c>
      <c r="K4960" t="str">
        <f>IF('3.Stok Awal'!$L4960=0,"",'3.Stok Awal'!$L4960)</f>
        <v/>
      </c>
      <c r="L4960">
        <f>IF('3.Stok Awal'!$N4960=0,0,'3.Stok Awal'!$N4960)</f>
        <v>0</v>
      </c>
      <c r="M4960" t="str">
        <f>IF('3.Stok Awal'!$O4960=0,"",'3.Stok Awal'!$O4960)</f>
        <v/>
      </c>
      <c r="N4960">
        <f>SUMIF('4.Sell to Trade'!$O$5:$O$5003,'5.Stok Akhir'!$G4960,'4.Sell to Trade'!$Q$5:$Q$5003)</f>
        <v>0</v>
      </c>
      <c r="O4960" t="str">
        <f>IF('3.Stok Awal'!$L4960=0,"",'3.Stok Awal'!$L4960)</f>
        <v/>
      </c>
      <c r="P4960">
        <f>IF(ISNA(VLOOKUP($A4960,STOK_AWAL,13,0)),0,IF(VLOOKUP($A4960,STOK_AWAL,13,0)&gt;0,ROUNDDOWN(L4960/VLOOKUP($A4960,STOK_AWAL,13,0),0),0))</f>
        <v>0</v>
      </c>
      <c r="Q4960" t="str">
        <f>I4960</f>
        <v/>
      </c>
      <c r="R4960">
        <f>IFERROR(MOD(L4960,VLOOKUP($A4960,STOK_AWAL,13,0)),0)</f>
        <v>0</v>
      </c>
      <c r="S4960" t="str">
        <f>K4960</f>
        <v/>
      </c>
      <c r="T4960">
        <f>R4960+(P4960*(IFERROR(VLOOKUP($A4960,STOK_AWAL,13,0),0)))</f>
        <v>0</v>
      </c>
      <c r="U4960" t="str">
        <f>M4960</f>
        <v/>
      </c>
    </row>
    <row r="4961" spans="1:21" x14ac:dyDescent="0.25">
      <c r="A4961" t="str">
        <f>IF('3.Stok Awal'!$A4961=0,"",'3.Stok Awal'!$A4961)</f>
        <v/>
      </c>
      <c r="B4961" t="str">
        <f>IF('3.Stok Awal'!$B4961=0,"",'3.Stok Awal'!$B4961)</f>
        <v/>
      </c>
      <c r="C4961" t="str">
        <f>IF('3.Stok Awal'!$C4961=0,"",'3.Stok Awal'!$C4961)</f>
        <v/>
      </c>
      <c r="D4961" t="str">
        <f>IF('3.Stok Awal'!$D4961=0,"",'3.Stok Awal'!$D4961)</f>
        <v/>
      </c>
      <c r="E4961" t="str">
        <f>IF('3.Stok Awal'!$E4961=0,"",'3.Stok Awal'!$E4961)</f>
        <v/>
      </c>
      <c r="F4961" s="4" t="str">
        <f>IF('3.Stok Awal'!$F4961=0,"",'3.Stok Awal'!$F4961)</f>
        <v/>
      </c>
      <c r="G4961" s="4" t="str">
        <f t="shared" si="77"/>
        <v/>
      </c>
      <c r="H4961">
        <f>IF('3.Stok Awal'!$I4961=0,0,'3.Stok Awal'!$I4961)</f>
        <v>0</v>
      </c>
      <c r="I4961" t="str">
        <f>IF('3.Stok Awal'!$J4961=0,"",'3.Stok Awal'!$J4961)</f>
        <v/>
      </c>
      <c r="J4961">
        <f>IF('3.Stok Awal'!$K4961=0,0,'3.Stok Awal'!$K4961)</f>
        <v>0</v>
      </c>
      <c r="K4961" t="str">
        <f>IF('3.Stok Awal'!$L4961=0,"",'3.Stok Awal'!$L4961)</f>
        <v/>
      </c>
      <c r="L4961">
        <f>IF('3.Stok Awal'!$N4961=0,0,'3.Stok Awal'!$N4961)</f>
        <v>0</v>
      </c>
      <c r="M4961" t="str">
        <f>IF('3.Stok Awal'!$O4961=0,"",'3.Stok Awal'!$O4961)</f>
        <v/>
      </c>
      <c r="N4961">
        <f>SUMIF('4.Sell to Trade'!$O$5:$O$5003,'5.Stok Akhir'!$G4961,'4.Sell to Trade'!$Q$5:$Q$5003)</f>
        <v>0</v>
      </c>
      <c r="O4961" t="str">
        <f>IF('3.Stok Awal'!$L4961=0,"",'3.Stok Awal'!$L4961)</f>
        <v/>
      </c>
      <c r="P4961">
        <f>IF(ISNA(VLOOKUP($A4961,STOK_AWAL,13,0)),0,IF(VLOOKUP($A4961,STOK_AWAL,13,0)&gt;0,ROUNDDOWN(L4961/VLOOKUP($A4961,STOK_AWAL,13,0),0),0))</f>
        <v>0</v>
      </c>
      <c r="Q4961" t="str">
        <f>I4961</f>
        <v/>
      </c>
      <c r="R4961">
        <f>IFERROR(MOD(L4961,VLOOKUP($A4961,STOK_AWAL,13,0)),0)</f>
        <v>0</v>
      </c>
      <c r="S4961" t="str">
        <f>K4961</f>
        <v/>
      </c>
      <c r="T4961">
        <f>R4961+(P4961*(IFERROR(VLOOKUP($A4961,STOK_AWAL,13,0),0)))</f>
        <v>0</v>
      </c>
      <c r="U4961" t="str">
        <f>M4961</f>
        <v/>
      </c>
    </row>
    <row r="4962" spans="1:21" x14ac:dyDescent="0.25">
      <c r="A4962" t="str">
        <f>IF('3.Stok Awal'!$A4962=0,"",'3.Stok Awal'!$A4962)</f>
        <v/>
      </c>
      <c r="B4962" t="str">
        <f>IF('3.Stok Awal'!$B4962=0,"",'3.Stok Awal'!$B4962)</f>
        <v/>
      </c>
      <c r="C4962" t="str">
        <f>IF('3.Stok Awal'!$C4962=0,"",'3.Stok Awal'!$C4962)</f>
        <v/>
      </c>
      <c r="D4962" t="str">
        <f>IF('3.Stok Awal'!$D4962=0,"",'3.Stok Awal'!$D4962)</f>
        <v/>
      </c>
      <c r="E4962" t="str">
        <f>IF('3.Stok Awal'!$E4962=0,"",'3.Stok Awal'!$E4962)</f>
        <v/>
      </c>
      <c r="F4962" s="4" t="str">
        <f>IF('3.Stok Awal'!$F4962=0,"",'3.Stok Awal'!$F4962)</f>
        <v/>
      </c>
      <c r="G4962" s="4" t="str">
        <f t="shared" si="77"/>
        <v/>
      </c>
      <c r="H4962">
        <f>IF('3.Stok Awal'!$I4962=0,0,'3.Stok Awal'!$I4962)</f>
        <v>0</v>
      </c>
      <c r="I4962" t="str">
        <f>IF('3.Stok Awal'!$J4962=0,"",'3.Stok Awal'!$J4962)</f>
        <v/>
      </c>
      <c r="J4962">
        <f>IF('3.Stok Awal'!$K4962=0,0,'3.Stok Awal'!$K4962)</f>
        <v>0</v>
      </c>
      <c r="K4962" t="str">
        <f>IF('3.Stok Awal'!$L4962=0,"",'3.Stok Awal'!$L4962)</f>
        <v/>
      </c>
      <c r="L4962">
        <f>IF('3.Stok Awal'!$N4962=0,0,'3.Stok Awal'!$N4962)</f>
        <v>0</v>
      </c>
      <c r="M4962" t="str">
        <f>IF('3.Stok Awal'!$O4962=0,"",'3.Stok Awal'!$O4962)</f>
        <v/>
      </c>
      <c r="N4962">
        <f>SUMIF('4.Sell to Trade'!$O$5:$O$5003,'5.Stok Akhir'!$G4962,'4.Sell to Trade'!$Q$5:$Q$5003)</f>
        <v>0</v>
      </c>
      <c r="O4962" t="str">
        <f>IF('3.Stok Awal'!$L4962=0,"",'3.Stok Awal'!$L4962)</f>
        <v/>
      </c>
      <c r="P4962">
        <f>IF(ISNA(VLOOKUP($A4962,STOK_AWAL,13,0)),0,IF(VLOOKUP($A4962,STOK_AWAL,13,0)&gt;0,ROUNDDOWN(L4962/VLOOKUP($A4962,STOK_AWAL,13,0),0),0))</f>
        <v>0</v>
      </c>
      <c r="Q4962" t="str">
        <f>I4962</f>
        <v/>
      </c>
      <c r="R4962">
        <f>IFERROR(MOD(L4962,VLOOKUP($A4962,STOK_AWAL,13,0)),0)</f>
        <v>0</v>
      </c>
      <c r="S4962" t="str">
        <f>K4962</f>
        <v/>
      </c>
      <c r="T4962">
        <f>R4962+(P4962*(IFERROR(VLOOKUP($A4962,STOK_AWAL,13,0),0)))</f>
        <v>0</v>
      </c>
      <c r="U4962" t="str">
        <f>M4962</f>
        <v/>
      </c>
    </row>
    <row r="4963" spans="1:21" x14ac:dyDescent="0.25">
      <c r="A4963" t="str">
        <f>IF('3.Stok Awal'!$A4963=0,"",'3.Stok Awal'!$A4963)</f>
        <v/>
      </c>
      <c r="B4963" t="str">
        <f>IF('3.Stok Awal'!$B4963=0,"",'3.Stok Awal'!$B4963)</f>
        <v/>
      </c>
      <c r="C4963" t="str">
        <f>IF('3.Stok Awal'!$C4963=0,"",'3.Stok Awal'!$C4963)</f>
        <v/>
      </c>
      <c r="D4963" t="str">
        <f>IF('3.Stok Awal'!$D4963=0,"",'3.Stok Awal'!$D4963)</f>
        <v/>
      </c>
      <c r="E4963" t="str">
        <f>IF('3.Stok Awal'!$E4963=0,"",'3.Stok Awal'!$E4963)</f>
        <v/>
      </c>
      <c r="F4963" s="4" t="str">
        <f>IF('3.Stok Awal'!$F4963=0,"",'3.Stok Awal'!$F4963)</f>
        <v/>
      </c>
      <c r="G4963" s="4" t="str">
        <f t="shared" si="77"/>
        <v/>
      </c>
      <c r="H4963">
        <f>IF('3.Stok Awal'!$I4963=0,0,'3.Stok Awal'!$I4963)</f>
        <v>0</v>
      </c>
      <c r="I4963" t="str">
        <f>IF('3.Stok Awal'!$J4963=0,"",'3.Stok Awal'!$J4963)</f>
        <v/>
      </c>
      <c r="J4963">
        <f>IF('3.Stok Awal'!$K4963=0,0,'3.Stok Awal'!$K4963)</f>
        <v>0</v>
      </c>
      <c r="K4963" t="str">
        <f>IF('3.Stok Awal'!$L4963=0,"",'3.Stok Awal'!$L4963)</f>
        <v/>
      </c>
      <c r="L4963">
        <f>IF('3.Stok Awal'!$N4963=0,0,'3.Stok Awal'!$N4963)</f>
        <v>0</v>
      </c>
      <c r="M4963" t="str">
        <f>IF('3.Stok Awal'!$O4963=0,"",'3.Stok Awal'!$O4963)</f>
        <v/>
      </c>
      <c r="N4963">
        <f>SUMIF('4.Sell to Trade'!$O$5:$O$5003,'5.Stok Akhir'!$G4963,'4.Sell to Trade'!$Q$5:$Q$5003)</f>
        <v>0</v>
      </c>
      <c r="O4963" t="str">
        <f>IF('3.Stok Awal'!$L4963=0,"",'3.Stok Awal'!$L4963)</f>
        <v/>
      </c>
      <c r="P4963">
        <f>IF(ISNA(VLOOKUP($A4963,STOK_AWAL,13,0)),0,IF(VLOOKUP($A4963,STOK_AWAL,13,0)&gt;0,ROUNDDOWN(L4963/VLOOKUP($A4963,STOK_AWAL,13,0),0),0))</f>
        <v>0</v>
      </c>
      <c r="Q4963" t="str">
        <f>I4963</f>
        <v/>
      </c>
      <c r="R4963">
        <f>IFERROR(MOD(L4963,VLOOKUP($A4963,STOK_AWAL,13,0)),0)</f>
        <v>0</v>
      </c>
      <c r="S4963" t="str">
        <f>K4963</f>
        <v/>
      </c>
      <c r="T4963">
        <f>R4963+(P4963*(IFERROR(VLOOKUP($A4963,STOK_AWAL,13,0),0)))</f>
        <v>0</v>
      </c>
      <c r="U4963" t="str">
        <f>M4963</f>
        <v/>
      </c>
    </row>
    <row r="4964" spans="1:21" x14ac:dyDescent="0.25">
      <c r="A4964" t="str">
        <f>IF('3.Stok Awal'!$A4964=0,"",'3.Stok Awal'!$A4964)</f>
        <v/>
      </c>
      <c r="B4964" t="str">
        <f>IF('3.Stok Awal'!$B4964=0,"",'3.Stok Awal'!$B4964)</f>
        <v/>
      </c>
      <c r="C4964" t="str">
        <f>IF('3.Stok Awal'!$C4964=0,"",'3.Stok Awal'!$C4964)</f>
        <v/>
      </c>
      <c r="D4964" t="str">
        <f>IF('3.Stok Awal'!$D4964=0,"",'3.Stok Awal'!$D4964)</f>
        <v/>
      </c>
      <c r="E4964" t="str">
        <f>IF('3.Stok Awal'!$E4964=0,"",'3.Stok Awal'!$E4964)</f>
        <v/>
      </c>
      <c r="F4964" s="4" t="str">
        <f>IF('3.Stok Awal'!$F4964=0,"",'3.Stok Awal'!$F4964)</f>
        <v/>
      </c>
      <c r="G4964" s="4" t="str">
        <f t="shared" si="77"/>
        <v/>
      </c>
      <c r="H4964">
        <f>IF('3.Stok Awal'!$I4964=0,0,'3.Stok Awal'!$I4964)</f>
        <v>0</v>
      </c>
      <c r="I4964" t="str">
        <f>IF('3.Stok Awal'!$J4964=0,"",'3.Stok Awal'!$J4964)</f>
        <v/>
      </c>
      <c r="J4964">
        <f>IF('3.Stok Awal'!$K4964=0,0,'3.Stok Awal'!$K4964)</f>
        <v>0</v>
      </c>
      <c r="K4964" t="str">
        <f>IF('3.Stok Awal'!$L4964=0,"",'3.Stok Awal'!$L4964)</f>
        <v/>
      </c>
      <c r="L4964">
        <f>IF('3.Stok Awal'!$N4964=0,0,'3.Stok Awal'!$N4964)</f>
        <v>0</v>
      </c>
      <c r="M4964" t="str">
        <f>IF('3.Stok Awal'!$O4964=0,"",'3.Stok Awal'!$O4964)</f>
        <v/>
      </c>
      <c r="N4964">
        <f>SUMIF('4.Sell to Trade'!$O$5:$O$5003,'5.Stok Akhir'!$G4964,'4.Sell to Trade'!$Q$5:$Q$5003)</f>
        <v>0</v>
      </c>
      <c r="O4964" t="str">
        <f>IF('3.Stok Awal'!$L4964=0,"",'3.Stok Awal'!$L4964)</f>
        <v/>
      </c>
      <c r="P4964">
        <f>IF(ISNA(VLOOKUP($A4964,STOK_AWAL,13,0)),0,IF(VLOOKUP($A4964,STOK_AWAL,13,0)&gt;0,ROUNDDOWN(L4964/VLOOKUP($A4964,STOK_AWAL,13,0),0),0))</f>
        <v>0</v>
      </c>
      <c r="Q4964" t="str">
        <f>I4964</f>
        <v/>
      </c>
      <c r="R4964">
        <f>IFERROR(MOD(L4964,VLOOKUP($A4964,STOK_AWAL,13,0)),0)</f>
        <v>0</v>
      </c>
      <c r="S4964" t="str">
        <f>K4964</f>
        <v/>
      </c>
      <c r="T4964">
        <f>R4964+(P4964*(IFERROR(VLOOKUP($A4964,STOK_AWAL,13,0),0)))</f>
        <v>0</v>
      </c>
      <c r="U4964" t="str">
        <f>M4964</f>
        <v/>
      </c>
    </row>
    <row r="4965" spans="1:21" x14ac:dyDescent="0.25">
      <c r="A4965" t="str">
        <f>IF('3.Stok Awal'!$A4965=0,"",'3.Stok Awal'!$A4965)</f>
        <v/>
      </c>
      <c r="B4965" t="str">
        <f>IF('3.Stok Awal'!$B4965=0,"",'3.Stok Awal'!$B4965)</f>
        <v/>
      </c>
      <c r="C4965" t="str">
        <f>IF('3.Stok Awal'!$C4965=0,"",'3.Stok Awal'!$C4965)</f>
        <v/>
      </c>
      <c r="D4965" t="str">
        <f>IF('3.Stok Awal'!$D4965=0,"",'3.Stok Awal'!$D4965)</f>
        <v/>
      </c>
      <c r="E4965" t="str">
        <f>IF('3.Stok Awal'!$E4965=0,"",'3.Stok Awal'!$E4965)</f>
        <v/>
      </c>
      <c r="F4965" s="4" t="str">
        <f>IF('3.Stok Awal'!$F4965=0,"",'3.Stok Awal'!$F4965)</f>
        <v/>
      </c>
      <c r="G4965" s="4" t="str">
        <f t="shared" si="77"/>
        <v/>
      </c>
      <c r="H4965">
        <f>IF('3.Stok Awal'!$I4965=0,0,'3.Stok Awal'!$I4965)</f>
        <v>0</v>
      </c>
      <c r="I4965" t="str">
        <f>IF('3.Stok Awal'!$J4965=0,"",'3.Stok Awal'!$J4965)</f>
        <v/>
      </c>
      <c r="J4965">
        <f>IF('3.Stok Awal'!$K4965=0,0,'3.Stok Awal'!$K4965)</f>
        <v>0</v>
      </c>
      <c r="K4965" t="str">
        <f>IF('3.Stok Awal'!$L4965=0,"",'3.Stok Awal'!$L4965)</f>
        <v/>
      </c>
      <c r="L4965">
        <f>IF('3.Stok Awal'!$N4965=0,0,'3.Stok Awal'!$N4965)</f>
        <v>0</v>
      </c>
      <c r="M4965" t="str">
        <f>IF('3.Stok Awal'!$O4965=0,"",'3.Stok Awal'!$O4965)</f>
        <v/>
      </c>
      <c r="N4965">
        <f>SUMIF('4.Sell to Trade'!$O$5:$O$5003,'5.Stok Akhir'!$G4965,'4.Sell to Trade'!$Q$5:$Q$5003)</f>
        <v>0</v>
      </c>
      <c r="O4965" t="str">
        <f>IF('3.Stok Awal'!$L4965=0,"",'3.Stok Awal'!$L4965)</f>
        <v/>
      </c>
      <c r="P4965">
        <f>IF(ISNA(VLOOKUP($A4965,STOK_AWAL,13,0)),0,IF(VLOOKUP($A4965,STOK_AWAL,13,0)&gt;0,ROUNDDOWN(L4965/VLOOKUP($A4965,STOK_AWAL,13,0),0),0))</f>
        <v>0</v>
      </c>
      <c r="Q4965" t="str">
        <f>I4965</f>
        <v/>
      </c>
      <c r="R4965">
        <f>IFERROR(MOD(L4965,VLOOKUP($A4965,STOK_AWAL,13,0)),0)</f>
        <v>0</v>
      </c>
      <c r="S4965" t="str">
        <f>K4965</f>
        <v/>
      </c>
      <c r="T4965">
        <f>R4965+(P4965*(IFERROR(VLOOKUP($A4965,STOK_AWAL,13,0),0)))</f>
        <v>0</v>
      </c>
      <c r="U4965" t="str">
        <f>M4965</f>
        <v/>
      </c>
    </row>
    <row r="4966" spans="1:21" x14ac:dyDescent="0.25">
      <c r="A4966" t="str">
        <f>IF('3.Stok Awal'!$A4966=0,"",'3.Stok Awal'!$A4966)</f>
        <v/>
      </c>
      <c r="B4966" t="str">
        <f>IF('3.Stok Awal'!$B4966=0,"",'3.Stok Awal'!$B4966)</f>
        <v/>
      </c>
      <c r="C4966" t="str">
        <f>IF('3.Stok Awal'!$C4966=0,"",'3.Stok Awal'!$C4966)</f>
        <v/>
      </c>
      <c r="D4966" t="str">
        <f>IF('3.Stok Awal'!$D4966=0,"",'3.Stok Awal'!$D4966)</f>
        <v/>
      </c>
      <c r="E4966" t="str">
        <f>IF('3.Stok Awal'!$E4966=0,"",'3.Stok Awal'!$E4966)</f>
        <v/>
      </c>
      <c r="F4966" s="4" t="str">
        <f>IF('3.Stok Awal'!$F4966=0,"",'3.Stok Awal'!$F4966)</f>
        <v/>
      </c>
      <c r="G4966" s="4" t="str">
        <f t="shared" si="77"/>
        <v/>
      </c>
      <c r="H4966">
        <f>IF('3.Stok Awal'!$I4966=0,0,'3.Stok Awal'!$I4966)</f>
        <v>0</v>
      </c>
      <c r="I4966" t="str">
        <f>IF('3.Stok Awal'!$J4966=0,"",'3.Stok Awal'!$J4966)</f>
        <v/>
      </c>
      <c r="J4966">
        <f>IF('3.Stok Awal'!$K4966=0,0,'3.Stok Awal'!$K4966)</f>
        <v>0</v>
      </c>
      <c r="K4966" t="str">
        <f>IF('3.Stok Awal'!$L4966=0,"",'3.Stok Awal'!$L4966)</f>
        <v/>
      </c>
      <c r="L4966">
        <f>IF('3.Stok Awal'!$N4966=0,0,'3.Stok Awal'!$N4966)</f>
        <v>0</v>
      </c>
      <c r="M4966" t="str">
        <f>IF('3.Stok Awal'!$O4966=0,"",'3.Stok Awal'!$O4966)</f>
        <v/>
      </c>
      <c r="N4966">
        <f>SUMIF('4.Sell to Trade'!$O$5:$O$5003,'5.Stok Akhir'!$G4966,'4.Sell to Trade'!$Q$5:$Q$5003)</f>
        <v>0</v>
      </c>
      <c r="O4966" t="str">
        <f>IF('3.Stok Awal'!$L4966=0,"",'3.Stok Awal'!$L4966)</f>
        <v/>
      </c>
      <c r="P4966">
        <f>IF(ISNA(VLOOKUP($A4966,STOK_AWAL,13,0)),0,IF(VLOOKUP($A4966,STOK_AWAL,13,0)&gt;0,ROUNDDOWN(L4966/VLOOKUP($A4966,STOK_AWAL,13,0),0),0))</f>
        <v>0</v>
      </c>
      <c r="Q4966" t="str">
        <f>I4966</f>
        <v/>
      </c>
      <c r="R4966">
        <f>IFERROR(MOD(L4966,VLOOKUP($A4966,STOK_AWAL,13,0)),0)</f>
        <v>0</v>
      </c>
      <c r="S4966" t="str">
        <f>K4966</f>
        <v/>
      </c>
      <c r="T4966">
        <f>R4966+(P4966*(IFERROR(VLOOKUP($A4966,STOK_AWAL,13,0),0)))</f>
        <v>0</v>
      </c>
      <c r="U4966" t="str">
        <f>M4966</f>
        <v/>
      </c>
    </row>
    <row r="4967" spans="1:21" x14ac:dyDescent="0.25">
      <c r="A4967" t="str">
        <f>IF('3.Stok Awal'!$A4967=0,"",'3.Stok Awal'!$A4967)</f>
        <v/>
      </c>
      <c r="B4967" t="str">
        <f>IF('3.Stok Awal'!$B4967=0,"",'3.Stok Awal'!$B4967)</f>
        <v/>
      </c>
      <c r="C4967" t="str">
        <f>IF('3.Stok Awal'!$C4967=0,"",'3.Stok Awal'!$C4967)</f>
        <v/>
      </c>
      <c r="D4967" t="str">
        <f>IF('3.Stok Awal'!$D4967=0,"",'3.Stok Awal'!$D4967)</f>
        <v/>
      </c>
      <c r="E4967" t="str">
        <f>IF('3.Stok Awal'!$E4967=0,"",'3.Stok Awal'!$E4967)</f>
        <v/>
      </c>
      <c r="F4967" s="4" t="str">
        <f>IF('3.Stok Awal'!$F4967=0,"",'3.Stok Awal'!$F4967)</f>
        <v/>
      </c>
      <c r="G4967" s="4" t="str">
        <f t="shared" si="77"/>
        <v/>
      </c>
      <c r="H4967">
        <f>IF('3.Stok Awal'!$I4967=0,0,'3.Stok Awal'!$I4967)</f>
        <v>0</v>
      </c>
      <c r="I4967" t="str">
        <f>IF('3.Stok Awal'!$J4967=0,"",'3.Stok Awal'!$J4967)</f>
        <v/>
      </c>
      <c r="J4967">
        <f>IF('3.Stok Awal'!$K4967=0,0,'3.Stok Awal'!$K4967)</f>
        <v>0</v>
      </c>
      <c r="K4967" t="str">
        <f>IF('3.Stok Awal'!$L4967=0,"",'3.Stok Awal'!$L4967)</f>
        <v/>
      </c>
      <c r="L4967">
        <f>IF('3.Stok Awal'!$N4967=0,0,'3.Stok Awal'!$N4967)</f>
        <v>0</v>
      </c>
      <c r="M4967" t="str">
        <f>IF('3.Stok Awal'!$O4967=0,"",'3.Stok Awal'!$O4967)</f>
        <v/>
      </c>
      <c r="N4967">
        <f>SUMIF('4.Sell to Trade'!$O$5:$O$5003,'5.Stok Akhir'!$G4967,'4.Sell to Trade'!$Q$5:$Q$5003)</f>
        <v>0</v>
      </c>
      <c r="O4967" t="str">
        <f>IF('3.Stok Awal'!$L4967=0,"",'3.Stok Awal'!$L4967)</f>
        <v/>
      </c>
      <c r="P4967">
        <f>IF(ISNA(VLOOKUP($A4967,STOK_AWAL,13,0)),0,IF(VLOOKUP($A4967,STOK_AWAL,13,0)&gt;0,ROUNDDOWN(L4967/VLOOKUP($A4967,STOK_AWAL,13,0),0),0))</f>
        <v>0</v>
      </c>
      <c r="Q4967" t="str">
        <f>I4967</f>
        <v/>
      </c>
      <c r="R4967">
        <f>IFERROR(MOD(L4967,VLOOKUP($A4967,STOK_AWAL,13,0)),0)</f>
        <v>0</v>
      </c>
      <c r="S4967" t="str">
        <f>K4967</f>
        <v/>
      </c>
      <c r="T4967">
        <f>R4967+(P4967*(IFERROR(VLOOKUP($A4967,STOK_AWAL,13,0),0)))</f>
        <v>0</v>
      </c>
      <c r="U4967" t="str">
        <f>M4967</f>
        <v/>
      </c>
    </row>
    <row r="4968" spans="1:21" x14ac:dyDescent="0.25">
      <c r="A4968" t="str">
        <f>IF('3.Stok Awal'!$A4968=0,"",'3.Stok Awal'!$A4968)</f>
        <v/>
      </c>
      <c r="B4968" t="str">
        <f>IF('3.Stok Awal'!$B4968=0,"",'3.Stok Awal'!$B4968)</f>
        <v/>
      </c>
      <c r="C4968" t="str">
        <f>IF('3.Stok Awal'!$C4968=0,"",'3.Stok Awal'!$C4968)</f>
        <v/>
      </c>
      <c r="D4968" t="str">
        <f>IF('3.Stok Awal'!$D4968=0,"",'3.Stok Awal'!$D4968)</f>
        <v/>
      </c>
      <c r="E4968" t="str">
        <f>IF('3.Stok Awal'!$E4968=0,"",'3.Stok Awal'!$E4968)</f>
        <v/>
      </c>
      <c r="F4968" s="4" t="str">
        <f>IF('3.Stok Awal'!$F4968=0,"",'3.Stok Awal'!$F4968)</f>
        <v/>
      </c>
      <c r="G4968" s="4" t="str">
        <f t="shared" si="77"/>
        <v/>
      </c>
      <c r="H4968">
        <f>IF('3.Stok Awal'!$I4968=0,0,'3.Stok Awal'!$I4968)</f>
        <v>0</v>
      </c>
      <c r="I4968" t="str">
        <f>IF('3.Stok Awal'!$J4968=0,"",'3.Stok Awal'!$J4968)</f>
        <v/>
      </c>
      <c r="J4968">
        <f>IF('3.Stok Awal'!$K4968=0,0,'3.Stok Awal'!$K4968)</f>
        <v>0</v>
      </c>
      <c r="K4968" t="str">
        <f>IF('3.Stok Awal'!$L4968=0,"",'3.Stok Awal'!$L4968)</f>
        <v/>
      </c>
      <c r="L4968">
        <f>IF('3.Stok Awal'!$N4968=0,0,'3.Stok Awal'!$N4968)</f>
        <v>0</v>
      </c>
      <c r="M4968" t="str">
        <f>IF('3.Stok Awal'!$O4968=0,"",'3.Stok Awal'!$O4968)</f>
        <v/>
      </c>
      <c r="N4968">
        <f>SUMIF('4.Sell to Trade'!$O$5:$O$5003,'5.Stok Akhir'!$G4968,'4.Sell to Trade'!$Q$5:$Q$5003)</f>
        <v>0</v>
      </c>
      <c r="O4968" t="str">
        <f>IF('3.Stok Awal'!$L4968=0,"",'3.Stok Awal'!$L4968)</f>
        <v/>
      </c>
      <c r="P4968">
        <f>IF(ISNA(VLOOKUP($A4968,STOK_AWAL,13,0)),0,IF(VLOOKUP($A4968,STOK_AWAL,13,0)&gt;0,ROUNDDOWN(L4968/VLOOKUP($A4968,STOK_AWAL,13,0),0),0))</f>
        <v>0</v>
      </c>
      <c r="Q4968" t="str">
        <f>I4968</f>
        <v/>
      </c>
      <c r="R4968">
        <f>IFERROR(MOD(L4968,VLOOKUP($A4968,STOK_AWAL,13,0)),0)</f>
        <v>0</v>
      </c>
      <c r="S4968" t="str">
        <f>K4968</f>
        <v/>
      </c>
      <c r="T4968">
        <f>R4968+(P4968*(IFERROR(VLOOKUP($A4968,STOK_AWAL,13,0),0)))</f>
        <v>0</v>
      </c>
      <c r="U4968" t="str">
        <f>M4968</f>
        <v/>
      </c>
    </row>
    <row r="4969" spans="1:21" x14ac:dyDescent="0.25">
      <c r="A4969" t="str">
        <f>IF('3.Stok Awal'!$A4969=0,"",'3.Stok Awal'!$A4969)</f>
        <v/>
      </c>
      <c r="B4969" t="str">
        <f>IF('3.Stok Awal'!$B4969=0,"",'3.Stok Awal'!$B4969)</f>
        <v/>
      </c>
      <c r="C4969" t="str">
        <f>IF('3.Stok Awal'!$C4969=0,"",'3.Stok Awal'!$C4969)</f>
        <v/>
      </c>
      <c r="D4969" t="str">
        <f>IF('3.Stok Awal'!$D4969=0,"",'3.Stok Awal'!$D4969)</f>
        <v/>
      </c>
      <c r="E4969" t="str">
        <f>IF('3.Stok Awal'!$E4969=0,"",'3.Stok Awal'!$E4969)</f>
        <v/>
      </c>
      <c r="F4969" s="4" t="str">
        <f>IF('3.Stok Awal'!$F4969=0,"",'3.Stok Awal'!$F4969)</f>
        <v/>
      </c>
      <c r="G4969" s="4" t="str">
        <f t="shared" si="77"/>
        <v/>
      </c>
      <c r="H4969">
        <f>IF('3.Stok Awal'!$I4969=0,0,'3.Stok Awal'!$I4969)</f>
        <v>0</v>
      </c>
      <c r="I4969" t="str">
        <f>IF('3.Stok Awal'!$J4969=0,"",'3.Stok Awal'!$J4969)</f>
        <v/>
      </c>
      <c r="J4969">
        <f>IF('3.Stok Awal'!$K4969=0,0,'3.Stok Awal'!$K4969)</f>
        <v>0</v>
      </c>
      <c r="K4969" t="str">
        <f>IF('3.Stok Awal'!$L4969=0,"",'3.Stok Awal'!$L4969)</f>
        <v/>
      </c>
      <c r="L4969">
        <f>IF('3.Stok Awal'!$N4969=0,0,'3.Stok Awal'!$N4969)</f>
        <v>0</v>
      </c>
      <c r="M4969" t="str">
        <f>IF('3.Stok Awal'!$O4969=0,"",'3.Stok Awal'!$O4969)</f>
        <v/>
      </c>
      <c r="N4969">
        <f>SUMIF('4.Sell to Trade'!$O$5:$O$5003,'5.Stok Akhir'!$G4969,'4.Sell to Trade'!$Q$5:$Q$5003)</f>
        <v>0</v>
      </c>
      <c r="O4969" t="str">
        <f>IF('3.Stok Awal'!$L4969=0,"",'3.Stok Awal'!$L4969)</f>
        <v/>
      </c>
      <c r="P4969">
        <f>IF(ISNA(VLOOKUP($A4969,STOK_AWAL,13,0)),0,IF(VLOOKUP($A4969,STOK_AWAL,13,0)&gt;0,ROUNDDOWN(L4969/VLOOKUP($A4969,STOK_AWAL,13,0),0),0))</f>
        <v>0</v>
      </c>
      <c r="Q4969" t="str">
        <f>I4969</f>
        <v/>
      </c>
      <c r="R4969">
        <f>IFERROR(MOD(L4969,VLOOKUP($A4969,STOK_AWAL,13,0)),0)</f>
        <v>0</v>
      </c>
      <c r="S4969" t="str">
        <f>K4969</f>
        <v/>
      </c>
      <c r="T4969">
        <f>R4969+(P4969*(IFERROR(VLOOKUP($A4969,STOK_AWAL,13,0),0)))</f>
        <v>0</v>
      </c>
      <c r="U4969" t="str">
        <f>M4969</f>
        <v/>
      </c>
    </row>
    <row r="4970" spans="1:21" x14ac:dyDescent="0.25">
      <c r="A4970" t="str">
        <f>IF('3.Stok Awal'!$A4970=0,"",'3.Stok Awal'!$A4970)</f>
        <v/>
      </c>
      <c r="B4970" t="str">
        <f>IF('3.Stok Awal'!$B4970=0,"",'3.Stok Awal'!$B4970)</f>
        <v/>
      </c>
      <c r="C4970" t="str">
        <f>IF('3.Stok Awal'!$C4970=0,"",'3.Stok Awal'!$C4970)</f>
        <v/>
      </c>
      <c r="D4970" t="str">
        <f>IF('3.Stok Awal'!$D4970=0,"",'3.Stok Awal'!$D4970)</f>
        <v/>
      </c>
      <c r="E4970" t="str">
        <f>IF('3.Stok Awal'!$E4970=0,"",'3.Stok Awal'!$E4970)</f>
        <v/>
      </c>
      <c r="F4970" s="4" t="str">
        <f>IF('3.Stok Awal'!$F4970=0,"",'3.Stok Awal'!$F4970)</f>
        <v/>
      </c>
      <c r="G4970" s="4" t="str">
        <f t="shared" si="77"/>
        <v/>
      </c>
      <c r="H4970">
        <f>IF('3.Stok Awal'!$I4970=0,0,'3.Stok Awal'!$I4970)</f>
        <v>0</v>
      </c>
      <c r="I4970" t="str">
        <f>IF('3.Stok Awal'!$J4970=0,"",'3.Stok Awal'!$J4970)</f>
        <v/>
      </c>
      <c r="J4970">
        <f>IF('3.Stok Awal'!$K4970=0,0,'3.Stok Awal'!$K4970)</f>
        <v>0</v>
      </c>
      <c r="K4970" t="str">
        <f>IF('3.Stok Awal'!$L4970=0,"",'3.Stok Awal'!$L4970)</f>
        <v/>
      </c>
      <c r="L4970">
        <f>IF('3.Stok Awal'!$N4970=0,0,'3.Stok Awal'!$N4970)</f>
        <v>0</v>
      </c>
      <c r="M4970" t="str">
        <f>IF('3.Stok Awal'!$O4970=0,"",'3.Stok Awal'!$O4970)</f>
        <v/>
      </c>
      <c r="N4970">
        <f>SUMIF('4.Sell to Trade'!$O$5:$O$5003,'5.Stok Akhir'!$G4970,'4.Sell to Trade'!$Q$5:$Q$5003)</f>
        <v>0</v>
      </c>
      <c r="O4970" t="str">
        <f>IF('3.Stok Awal'!$L4970=0,"",'3.Stok Awal'!$L4970)</f>
        <v/>
      </c>
      <c r="P4970">
        <f>IF(ISNA(VLOOKUP($A4970,STOK_AWAL,13,0)),0,IF(VLOOKUP($A4970,STOK_AWAL,13,0)&gt;0,ROUNDDOWN(L4970/VLOOKUP($A4970,STOK_AWAL,13,0),0),0))</f>
        <v>0</v>
      </c>
      <c r="Q4970" t="str">
        <f>I4970</f>
        <v/>
      </c>
      <c r="R4970">
        <f>IFERROR(MOD(L4970,VLOOKUP($A4970,STOK_AWAL,13,0)),0)</f>
        <v>0</v>
      </c>
      <c r="S4970" t="str">
        <f>K4970</f>
        <v/>
      </c>
      <c r="T4970">
        <f>R4970+(P4970*(IFERROR(VLOOKUP($A4970,STOK_AWAL,13,0),0)))</f>
        <v>0</v>
      </c>
      <c r="U4970" t="str">
        <f>M4970</f>
        <v/>
      </c>
    </row>
    <row r="4971" spans="1:21" x14ac:dyDescent="0.25">
      <c r="A4971" t="str">
        <f>IF('3.Stok Awal'!$A4971=0,"",'3.Stok Awal'!$A4971)</f>
        <v/>
      </c>
      <c r="B4971" t="str">
        <f>IF('3.Stok Awal'!$B4971=0,"",'3.Stok Awal'!$B4971)</f>
        <v/>
      </c>
      <c r="C4971" t="str">
        <f>IF('3.Stok Awal'!$C4971=0,"",'3.Stok Awal'!$C4971)</f>
        <v/>
      </c>
      <c r="D4971" t="str">
        <f>IF('3.Stok Awal'!$D4971=0,"",'3.Stok Awal'!$D4971)</f>
        <v/>
      </c>
      <c r="E4971" t="str">
        <f>IF('3.Stok Awal'!$E4971=0,"",'3.Stok Awal'!$E4971)</f>
        <v/>
      </c>
      <c r="F4971" s="4" t="str">
        <f>IF('3.Stok Awal'!$F4971=0,"",'3.Stok Awal'!$F4971)</f>
        <v/>
      </c>
      <c r="G4971" s="4" t="str">
        <f t="shared" si="77"/>
        <v/>
      </c>
      <c r="H4971">
        <f>IF('3.Stok Awal'!$I4971=0,0,'3.Stok Awal'!$I4971)</f>
        <v>0</v>
      </c>
      <c r="I4971" t="str">
        <f>IF('3.Stok Awal'!$J4971=0,"",'3.Stok Awal'!$J4971)</f>
        <v/>
      </c>
      <c r="J4971">
        <f>IF('3.Stok Awal'!$K4971=0,0,'3.Stok Awal'!$K4971)</f>
        <v>0</v>
      </c>
      <c r="K4971" t="str">
        <f>IF('3.Stok Awal'!$L4971=0,"",'3.Stok Awal'!$L4971)</f>
        <v/>
      </c>
      <c r="L4971">
        <f>IF('3.Stok Awal'!$N4971=0,0,'3.Stok Awal'!$N4971)</f>
        <v>0</v>
      </c>
      <c r="M4971" t="str">
        <f>IF('3.Stok Awal'!$O4971=0,"",'3.Stok Awal'!$O4971)</f>
        <v/>
      </c>
      <c r="N4971">
        <f>SUMIF('4.Sell to Trade'!$O$5:$O$5003,'5.Stok Akhir'!$G4971,'4.Sell to Trade'!$Q$5:$Q$5003)</f>
        <v>0</v>
      </c>
      <c r="O4971" t="str">
        <f>IF('3.Stok Awal'!$L4971=0,"",'3.Stok Awal'!$L4971)</f>
        <v/>
      </c>
      <c r="P4971">
        <f>IF(ISNA(VLOOKUP($A4971,STOK_AWAL,13,0)),0,IF(VLOOKUP($A4971,STOK_AWAL,13,0)&gt;0,ROUNDDOWN(L4971/VLOOKUP($A4971,STOK_AWAL,13,0),0),0))</f>
        <v>0</v>
      </c>
      <c r="Q4971" t="str">
        <f>I4971</f>
        <v/>
      </c>
      <c r="R4971">
        <f>IFERROR(MOD(L4971,VLOOKUP($A4971,STOK_AWAL,13,0)),0)</f>
        <v>0</v>
      </c>
      <c r="S4971" t="str">
        <f>K4971</f>
        <v/>
      </c>
      <c r="T4971">
        <f>R4971+(P4971*(IFERROR(VLOOKUP($A4971,STOK_AWAL,13,0),0)))</f>
        <v>0</v>
      </c>
      <c r="U4971" t="str">
        <f>M4971</f>
        <v/>
      </c>
    </row>
    <row r="4972" spans="1:21" x14ac:dyDescent="0.25">
      <c r="A4972" t="str">
        <f>IF('3.Stok Awal'!$A4972=0,"",'3.Stok Awal'!$A4972)</f>
        <v/>
      </c>
      <c r="B4972" t="str">
        <f>IF('3.Stok Awal'!$B4972=0,"",'3.Stok Awal'!$B4972)</f>
        <v/>
      </c>
      <c r="C4972" t="str">
        <f>IF('3.Stok Awal'!$C4972=0,"",'3.Stok Awal'!$C4972)</f>
        <v/>
      </c>
      <c r="D4972" t="str">
        <f>IF('3.Stok Awal'!$D4972=0,"",'3.Stok Awal'!$D4972)</f>
        <v/>
      </c>
      <c r="E4972" t="str">
        <f>IF('3.Stok Awal'!$E4972=0,"",'3.Stok Awal'!$E4972)</f>
        <v/>
      </c>
      <c r="F4972" s="4" t="str">
        <f>IF('3.Stok Awal'!$F4972=0,"",'3.Stok Awal'!$F4972)</f>
        <v/>
      </c>
      <c r="G4972" s="4" t="str">
        <f t="shared" si="77"/>
        <v/>
      </c>
      <c r="H4972">
        <f>IF('3.Stok Awal'!$I4972=0,0,'3.Stok Awal'!$I4972)</f>
        <v>0</v>
      </c>
      <c r="I4972" t="str">
        <f>IF('3.Stok Awal'!$J4972=0,"",'3.Stok Awal'!$J4972)</f>
        <v/>
      </c>
      <c r="J4972">
        <f>IF('3.Stok Awal'!$K4972=0,0,'3.Stok Awal'!$K4972)</f>
        <v>0</v>
      </c>
      <c r="K4972" t="str">
        <f>IF('3.Stok Awal'!$L4972=0,"",'3.Stok Awal'!$L4972)</f>
        <v/>
      </c>
      <c r="L4972">
        <f>IF('3.Stok Awal'!$N4972=0,0,'3.Stok Awal'!$N4972)</f>
        <v>0</v>
      </c>
      <c r="M4972" t="str">
        <f>IF('3.Stok Awal'!$O4972=0,"",'3.Stok Awal'!$O4972)</f>
        <v/>
      </c>
      <c r="N4972">
        <f>SUMIF('4.Sell to Trade'!$O$5:$O$5003,'5.Stok Akhir'!$G4972,'4.Sell to Trade'!$Q$5:$Q$5003)</f>
        <v>0</v>
      </c>
      <c r="O4972" t="str">
        <f>IF('3.Stok Awal'!$L4972=0,"",'3.Stok Awal'!$L4972)</f>
        <v/>
      </c>
      <c r="P4972">
        <f>IF(ISNA(VLOOKUP($A4972,STOK_AWAL,13,0)),0,IF(VLOOKUP($A4972,STOK_AWAL,13,0)&gt;0,ROUNDDOWN(L4972/VLOOKUP($A4972,STOK_AWAL,13,0),0),0))</f>
        <v>0</v>
      </c>
      <c r="Q4972" t="str">
        <f>I4972</f>
        <v/>
      </c>
      <c r="R4972">
        <f>IFERROR(MOD(L4972,VLOOKUP($A4972,STOK_AWAL,13,0)),0)</f>
        <v>0</v>
      </c>
      <c r="S4972" t="str">
        <f>K4972</f>
        <v/>
      </c>
      <c r="T4972">
        <f>R4972+(P4972*(IFERROR(VLOOKUP($A4972,STOK_AWAL,13,0),0)))</f>
        <v>0</v>
      </c>
      <c r="U4972" t="str">
        <f>M4972</f>
        <v/>
      </c>
    </row>
    <row r="4973" spans="1:21" x14ac:dyDescent="0.25">
      <c r="A4973" t="str">
        <f>IF('3.Stok Awal'!$A4973=0,"",'3.Stok Awal'!$A4973)</f>
        <v/>
      </c>
      <c r="B4973" t="str">
        <f>IF('3.Stok Awal'!$B4973=0,"",'3.Stok Awal'!$B4973)</f>
        <v/>
      </c>
      <c r="C4973" t="str">
        <f>IF('3.Stok Awal'!$C4973=0,"",'3.Stok Awal'!$C4973)</f>
        <v/>
      </c>
      <c r="D4973" t="str">
        <f>IF('3.Stok Awal'!$D4973=0,"",'3.Stok Awal'!$D4973)</f>
        <v/>
      </c>
      <c r="E4973" t="str">
        <f>IF('3.Stok Awal'!$E4973=0,"",'3.Stok Awal'!$E4973)</f>
        <v/>
      </c>
      <c r="F4973" s="4" t="str">
        <f>IF('3.Stok Awal'!$F4973=0,"",'3.Stok Awal'!$F4973)</f>
        <v/>
      </c>
      <c r="G4973" s="4" t="str">
        <f t="shared" si="77"/>
        <v/>
      </c>
      <c r="H4973">
        <f>IF('3.Stok Awal'!$I4973=0,0,'3.Stok Awal'!$I4973)</f>
        <v>0</v>
      </c>
      <c r="I4973" t="str">
        <f>IF('3.Stok Awal'!$J4973=0,"",'3.Stok Awal'!$J4973)</f>
        <v/>
      </c>
      <c r="J4973">
        <f>IF('3.Stok Awal'!$K4973=0,0,'3.Stok Awal'!$K4973)</f>
        <v>0</v>
      </c>
      <c r="K4973" t="str">
        <f>IF('3.Stok Awal'!$L4973=0,"",'3.Stok Awal'!$L4973)</f>
        <v/>
      </c>
      <c r="L4973">
        <f>IF('3.Stok Awal'!$N4973=0,0,'3.Stok Awal'!$N4973)</f>
        <v>0</v>
      </c>
      <c r="M4973" t="str">
        <f>IF('3.Stok Awal'!$O4973=0,"",'3.Stok Awal'!$O4973)</f>
        <v/>
      </c>
      <c r="N4973">
        <f>SUMIF('4.Sell to Trade'!$O$5:$O$5003,'5.Stok Akhir'!$G4973,'4.Sell to Trade'!$Q$5:$Q$5003)</f>
        <v>0</v>
      </c>
      <c r="O4973" t="str">
        <f>IF('3.Stok Awal'!$L4973=0,"",'3.Stok Awal'!$L4973)</f>
        <v/>
      </c>
      <c r="P4973">
        <f>IF(ISNA(VLOOKUP($A4973,STOK_AWAL,13,0)),0,IF(VLOOKUP($A4973,STOK_AWAL,13,0)&gt;0,ROUNDDOWN(L4973/VLOOKUP($A4973,STOK_AWAL,13,0),0),0))</f>
        <v>0</v>
      </c>
      <c r="Q4973" t="str">
        <f>I4973</f>
        <v/>
      </c>
      <c r="R4973">
        <f>IFERROR(MOD(L4973,VLOOKUP($A4973,STOK_AWAL,13,0)),0)</f>
        <v>0</v>
      </c>
      <c r="S4973" t="str">
        <f>K4973</f>
        <v/>
      </c>
      <c r="T4973">
        <f>R4973+(P4973*(IFERROR(VLOOKUP($A4973,STOK_AWAL,13,0),0)))</f>
        <v>0</v>
      </c>
      <c r="U4973" t="str">
        <f>M4973</f>
        <v/>
      </c>
    </row>
    <row r="4974" spans="1:21" x14ac:dyDescent="0.25">
      <c r="A4974" t="str">
        <f>IF('3.Stok Awal'!$A4974=0,"",'3.Stok Awal'!$A4974)</f>
        <v/>
      </c>
      <c r="B4974" t="str">
        <f>IF('3.Stok Awal'!$B4974=0,"",'3.Stok Awal'!$B4974)</f>
        <v/>
      </c>
      <c r="C4974" t="str">
        <f>IF('3.Stok Awal'!$C4974=0,"",'3.Stok Awal'!$C4974)</f>
        <v/>
      </c>
      <c r="D4974" t="str">
        <f>IF('3.Stok Awal'!$D4974=0,"",'3.Stok Awal'!$D4974)</f>
        <v/>
      </c>
      <c r="E4974" t="str">
        <f>IF('3.Stok Awal'!$E4974=0,"",'3.Stok Awal'!$E4974)</f>
        <v/>
      </c>
      <c r="F4974" s="4" t="str">
        <f>IF('3.Stok Awal'!$F4974=0,"",'3.Stok Awal'!$F4974)</f>
        <v/>
      </c>
      <c r="G4974" s="4" t="str">
        <f t="shared" si="77"/>
        <v/>
      </c>
      <c r="H4974">
        <f>IF('3.Stok Awal'!$I4974=0,0,'3.Stok Awal'!$I4974)</f>
        <v>0</v>
      </c>
      <c r="I4974" t="str">
        <f>IF('3.Stok Awal'!$J4974=0,"",'3.Stok Awal'!$J4974)</f>
        <v/>
      </c>
      <c r="J4974">
        <f>IF('3.Stok Awal'!$K4974=0,0,'3.Stok Awal'!$K4974)</f>
        <v>0</v>
      </c>
      <c r="K4974" t="str">
        <f>IF('3.Stok Awal'!$L4974=0,"",'3.Stok Awal'!$L4974)</f>
        <v/>
      </c>
      <c r="L4974">
        <f>IF('3.Stok Awal'!$N4974=0,0,'3.Stok Awal'!$N4974)</f>
        <v>0</v>
      </c>
      <c r="M4974" t="str">
        <f>IF('3.Stok Awal'!$O4974=0,"",'3.Stok Awal'!$O4974)</f>
        <v/>
      </c>
      <c r="N4974">
        <f>SUMIF('4.Sell to Trade'!$O$5:$O$5003,'5.Stok Akhir'!$G4974,'4.Sell to Trade'!$Q$5:$Q$5003)</f>
        <v>0</v>
      </c>
      <c r="O4974" t="str">
        <f>IF('3.Stok Awal'!$L4974=0,"",'3.Stok Awal'!$L4974)</f>
        <v/>
      </c>
      <c r="P4974">
        <f>IF(ISNA(VLOOKUP($A4974,STOK_AWAL,13,0)),0,IF(VLOOKUP($A4974,STOK_AWAL,13,0)&gt;0,ROUNDDOWN(L4974/VLOOKUP($A4974,STOK_AWAL,13,0),0),0))</f>
        <v>0</v>
      </c>
      <c r="Q4974" t="str">
        <f>I4974</f>
        <v/>
      </c>
      <c r="R4974">
        <f>IFERROR(MOD(L4974,VLOOKUP($A4974,STOK_AWAL,13,0)),0)</f>
        <v>0</v>
      </c>
      <c r="S4974" t="str">
        <f>K4974</f>
        <v/>
      </c>
      <c r="T4974">
        <f>R4974+(P4974*(IFERROR(VLOOKUP($A4974,STOK_AWAL,13,0),0)))</f>
        <v>0</v>
      </c>
      <c r="U4974" t="str">
        <f>M4974</f>
        <v/>
      </c>
    </row>
    <row r="4975" spans="1:21" x14ac:dyDescent="0.25">
      <c r="A4975" t="str">
        <f>IF('3.Stok Awal'!$A4975=0,"",'3.Stok Awal'!$A4975)</f>
        <v/>
      </c>
      <c r="B4975" t="str">
        <f>IF('3.Stok Awal'!$B4975=0,"",'3.Stok Awal'!$B4975)</f>
        <v/>
      </c>
      <c r="C4975" t="str">
        <f>IF('3.Stok Awal'!$C4975=0,"",'3.Stok Awal'!$C4975)</f>
        <v/>
      </c>
      <c r="D4975" t="str">
        <f>IF('3.Stok Awal'!$D4975=0,"",'3.Stok Awal'!$D4975)</f>
        <v/>
      </c>
      <c r="E4975" t="str">
        <f>IF('3.Stok Awal'!$E4975=0,"",'3.Stok Awal'!$E4975)</f>
        <v/>
      </c>
      <c r="F4975" s="4" t="str">
        <f>IF('3.Stok Awal'!$F4975=0,"",'3.Stok Awal'!$F4975)</f>
        <v/>
      </c>
      <c r="G4975" s="4" t="str">
        <f t="shared" si="77"/>
        <v/>
      </c>
      <c r="H4975">
        <f>IF('3.Stok Awal'!$I4975=0,0,'3.Stok Awal'!$I4975)</f>
        <v>0</v>
      </c>
      <c r="I4975" t="str">
        <f>IF('3.Stok Awal'!$J4975=0,"",'3.Stok Awal'!$J4975)</f>
        <v/>
      </c>
      <c r="J4975">
        <f>IF('3.Stok Awal'!$K4975=0,0,'3.Stok Awal'!$K4975)</f>
        <v>0</v>
      </c>
      <c r="K4975" t="str">
        <f>IF('3.Stok Awal'!$L4975=0,"",'3.Stok Awal'!$L4975)</f>
        <v/>
      </c>
      <c r="L4975">
        <f>IF('3.Stok Awal'!$N4975=0,0,'3.Stok Awal'!$N4975)</f>
        <v>0</v>
      </c>
      <c r="M4975" t="str">
        <f>IF('3.Stok Awal'!$O4975=0,"",'3.Stok Awal'!$O4975)</f>
        <v/>
      </c>
      <c r="N4975">
        <f>SUMIF('4.Sell to Trade'!$O$5:$O$5003,'5.Stok Akhir'!$G4975,'4.Sell to Trade'!$Q$5:$Q$5003)</f>
        <v>0</v>
      </c>
      <c r="O4975" t="str">
        <f>IF('3.Stok Awal'!$L4975=0,"",'3.Stok Awal'!$L4975)</f>
        <v/>
      </c>
      <c r="P4975">
        <f>IF(ISNA(VLOOKUP($A4975,STOK_AWAL,13,0)),0,IF(VLOOKUP($A4975,STOK_AWAL,13,0)&gt;0,ROUNDDOWN(L4975/VLOOKUP($A4975,STOK_AWAL,13,0),0),0))</f>
        <v>0</v>
      </c>
      <c r="Q4975" t="str">
        <f>I4975</f>
        <v/>
      </c>
      <c r="R4975">
        <f>IFERROR(MOD(L4975,VLOOKUP($A4975,STOK_AWAL,13,0)),0)</f>
        <v>0</v>
      </c>
      <c r="S4975" t="str">
        <f>K4975</f>
        <v/>
      </c>
      <c r="T4975">
        <f>R4975+(P4975*(IFERROR(VLOOKUP($A4975,STOK_AWAL,13,0),0)))</f>
        <v>0</v>
      </c>
      <c r="U4975" t="str">
        <f>M4975</f>
        <v/>
      </c>
    </row>
    <row r="4976" spans="1:21" x14ac:dyDescent="0.25">
      <c r="A4976" t="str">
        <f>IF('3.Stok Awal'!$A4976=0,"",'3.Stok Awal'!$A4976)</f>
        <v/>
      </c>
      <c r="B4976" t="str">
        <f>IF('3.Stok Awal'!$B4976=0,"",'3.Stok Awal'!$B4976)</f>
        <v/>
      </c>
      <c r="C4976" t="str">
        <f>IF('3.Stok Awal'!$C4976=0,"",'3.Stok Awal'!$C4976)</f>
        <v/>
      </c>
      <c r="D4976" t="str">
        <f>IF('3.Stok Awal'!$D4976=0,"",'3.Stok Awal'!$D4976)</f>
        <v/>
      </c>
      <c r="E4976" t="str">
        <f>IF('3.Stok Awal'!$E4976=0,"",'3.Stok Awal'!$E4976)</f>
        <v/>
      </c>
      <c r="F4976" s="4" t="str">
        <f>IF('3.Stok Awal'!$F4976=0,"",'3.Stok Awal'!$F4976)</f>
        <v/>
      </c>
      <c r="G4976" s="4" t="str">
        <f t="shared" si="77"/>
        <v/>
      </c>
      <c r="H4976">
        <f>IF('3.Stok Awal'!$I4976=0,0,'3.Stok Awal'!$I4976)</f>
        <v>0</v>
      </c>
      <c r="I4976" t="str">
        <f>IF('3.Stok Awal'!$J4976=0,"",'3.Stok Awal'!$J4976)</f>
        <v/>
      </c>
      <c r="J4976">
        <f>IF('3.Stok Awal'!$K4976=0,0,'3.Stok Awal'!$K4976)</f>
        <v>0</v>
      </c>
      <c r="K4976" t="str">
        <f>IF('3.Stok Awal'!$L4976=0,"",'3.Stok Awal'!$L4976)</f>
        <v/>
      </c>
      <c r="L4976">
        <f>IF('3.Stok Awal'!$N4976=0,0,'3.Stok Awal'!$N4976)</f>
        <v>0</v>
      </c>
      <c r="M4976" t="str">
        <f>IF('3.Stok Awal'!$O4976=0,"",'3.Stok Awal'!$O4976)</f>
        <v/>
      </c>
      <c r="N4976">
        <f>SUMIF('4.Sell to Trade'!$O$5:$O$5003,'5.Stok Akhir'!$G4976,'4.Sell to Trade'!$Q$5:$Q$5003)</f>
        <v>0</v>
      </c>
      <c r="O4976" t="str">
        <f>IF('3.Stok Awal'!$L4976=0,"",'3.Stok Awal'!$L4976)</f>
        <v/>
      </c>
      <c r="P4976">
        <f>IF(ISNA(VLOOKUP($A4976,STOK_AWAL,13,0)),0,IF(VLOOKUP($A4976,STOK_AWAL,13,0)&gt;0,ROUNDDOWN(L4976/VLOOKUP($A4976,STOK_AWAL,13,0),0),0))</f>
        <v>0</v>
      </c>
      <c r="Q4976" t="str">
        <f>I4976</f>
        <v/>
      </c>
      <c r="R4976">
        <f>IFERROR(MOD(L4976,VLOOKUP($A4976,STOK_AWAL,13,0)),0)</f>
        <v>0</v>
      </c>
      <c r="S4976" t="str">
        <f>K4976</f>
        <v/>
      </c>
      <c r="T4976">
        <f>R4976+(P4976*(IFERROR(VLOOKUP($A4976,STOK_AWAL,13,0),0)))</f>
        <v>0</v>
      </c>
      <c r="U4976" t="str">
        <f>M4976</f>
        <v/>
      </c>
    </row>
    <row r="4977" spans="1:21" x14ac:dyDescent="0.25">
      <c r="A4977" t="str">
        <f>IF('3.Stok Awal'!$A4977=0,"",'3.Stok Awal'!$A4977)</f>
        <v/>
      </c>
      <c r="B4977" t="str">
        <f>IF('3.Stok Awal'!$B4977=0,"",'3.Stok Awal'!$B4977)</f>
        <v/>
      </c>
      <c r="C4977" t="str">
        <f>IF('3.Stok Awal'!$C4977=0,"",'3.Stok Awal'!$C4977)</f>
        <v/>
      </c>
      <c r="D4977" t="str">
        <f>IF('3.Stok Awal'!$D4977=0,"",'3.Stok Awal'!$D4977)</f>
        <v/>
      </c>
      <c r="E4977" t="str">
        <f>IF('3.Stok Awal'!$E4977=0,"",'3.Stok Awal'!$E4977)</f>
        <v/>
      </c>
      <c r="F4977" s="4" t="str">
        <f>IF('3.Stok Awal'!$F4977=0,"",'3.Stok Awal'!$F4977)</f>
        <v/>
      </c>
      <c r="G4977" s="4" t="str">
        <f t="shared" si="77"/>
        <v/>
      </c>
      <c r="H4977">
        <f>IF('3.Stok Awal'!$I4977=0,0,'3.Stok Awal'!$I4977)</f>
        <v>0</v>
      </c>
      <c r="I4977" t="str">
        <f>IF('3.Stok Awal'!$J4977=0,"",'3.Stok Awal'!$J4977)</f>
        <v/>
      </c>
      <c r="J4977">
        <f>IF('3.Stok Awal'!$K4977=0,0,'3.Stok Awal'!$K4977)</f>
        <v>0</v>
      </c>
      <c r="K4977" t="str">
        <f>IF('3.Stok Awal'!$L4977=0,"",'3.Stok Awal'!$L4977)</f>
        <v/>
      </c>
      <c r="L4977">
        <f>IF('3.Stok Awal'!$N4977=0,0,'3.Stok Awal'!$N4977)</f>
        <v>0</v>
      </c>
      <c r="M4977" t="str">
        <f>IF('3.Stok Awal'!$O4977=0,"",'3.Stok Awal'!$O4977)</f>
        <v/>
      </c>
      <c r="N4977">
        <f>SUMIF('4.Sell to Trade'!$O$5:$O$5003,'5.Stok Akhir'!$G4977,'4.Sell to Trade'!$Q$5:$Q$5003)</f>
        <v>0</v>
      </c>
      <c r="O4977" t="str">
        <f>IF('3.Stok Awal'!$L4977=0,"",'3.Stok Awal'!$L4977)</f>
        <v/>
      </c>
      <c r="P4977">
        <f>IF(ISNA(VLOOKUP($A4977,STOK_AWAL,13,0)),0,IF(VLOOKUP($A4977,STOK_AWAL,13,0)&gt;0,ROUNDDOWN(L4977/VLOOKUP($A4977,STOK_AWAL,13,0),0),0))</f>
        <v>0</v>
      </c>
      <c r="Q4977" t="str">
        <f>I4977</f>
        <v/>
      </c>
      <c r="R4977">
        <f>IFERROR(MOD(L4977,VLOOKUP($A4977,STOK_AWAL,13,0)),0)</f>
        <v>0</v>
      </c>
      <c r="S4977" t="str">
        <f>K4977</f>
        <v/>
      </c>
      <c r="T4977">
        <f>R4977+(P4977*(IFERROR(VLOOKUP($A4977,STOK_AWAL,13,0),0)))</f>
        <v>0</v>
      </c>
      <c r="U4977" t="str">
        <f>M4977</f>
        <v/>
      </c>
    </row>
    <row r="4978" spans="1:21" x14ac:dyDescent="0.25">
      <c r="A4978" t="str">
        <f>IF('3.Stok Awal'!$A4978=0,"",'3.Stok Awal'!$A4978)</f>
        <v/>
      </c>
      <c r="B4978" t="str">
        <f>IF('3.Stok Awal'!$B4978=0,"",'3.Stok Awal'!$B4978)</f>
        <v/>
      </c>
      <c r="C4978" t="str">
        <f>IF('3.Stok Awal'!$C4978=0,"",'3.Stok Awal'!$C4978)</f>
        <v/>
      </c>
      <c r="D4978" t="str">
        <f>IF('3.Stok Awal'!$D4978=0,"",'3.Stok Awal'!$D4978)</f>
        <v/>
      </c>
      <c r="E4978" t="str">
        <f>IF('3.Stok Awal'!$E4978=0,"",'3.Stok Awal'!$E4978)</f>
        <v/>
      </c>
      <c r="F4978" s="4" t="str">
        <f>IF('3.Stok Awal'!$F4978=0,"",'3.Stok Awal'!$F4978)</f>
        <v/>
      </c>
      <c r="G4978" s="4" t="str">
        <f t="shared" si="77"/>
        <v/>
      </c>
      <c r="H4978">
        <f>IF('3.Stok Awal'!$I4978=0,0,'3.Stok Awal'!$I4978)</f>
        <v>0</v>
      </c>
      <c r="I4978" t="str">
        <f>IF('3.Stok Awal'!$J4978=0,"",'3.Stok Awal'!$J4978)</f>
        <v/>
      </c>
      <c r="J4978">
        <f>IF('3.Stok Awal'!$K4978=0,0,'3.Stok Awal'!$K4978)</f>
        <v>0</v>
      </c>
      <c r="K4978" t="str">
        <f>IF('3.Stok Awal'!$L4978=0,"",'3.Stok Awal'!$L4978)</f>
        <v/>
      </c>
      <c r="L4978">
        <f>IF('3.Stok Awal'!$N4978=0,0,'3.Stok Awal'!$N4978)</f>
        <v>0</v>
      </c>
      <c r="M4978" t="str">
        <f>IF('3.Stok Awal'!$O4978=0,"",'3.Stok Awal'!$O4978)</f>
        <v/>
      </c>
      <c r="N4978">
        <f>SUMIF('4.Sell to Trade'!$O$5:$O$5003,'5.Stok Akhir'!$G4978,'4.Sell to Trade'!$Q$5:$Q$5003)</f>
        <v>0</v>
      </c>
      <c r="O4978" t="str">
        <f>IF('3.Stok Awal'!$L4978=0,"",'3.Stok Awal'!$L4978)</f>
        <v/>
      </c>
      <c r="P4978">
        <f>IF(ISNA(VLOOKUP($A4978,STOK_AWAL,13,0)),0,IF(VLOOKUP($A4978,STOK_AWAL,13,0)&gt;0,ROUNDDOWN(L4978/VLOOKUP($A4978,STOK_AWAL,13,0),0),0))</f>
        <v>0</v>
      </c>
      <c r="Q4978" t="str">
        <f>I4978</f>
        <v/>
      </c>
      <c r="R4978">
        <f>IFERROR(MOD(L4978,VLOOKUP($A4978,STOK_AWAL,13,0)),0)</f>
        <v>0</v>
      </c>
      <c r="S4978" t="str">
        <f>K4978</f>
        <v/>
      </c>
      <c r="T4978">
        <f>R4978+(P4978*(IFERROR(VLOOKUP($A4978,STOK_AWAL,13,0),0)))</f>
        <v>0</v>
      </c>
      <c r="U4978" t="str">
        <f>M4978</f>
        <v/>
      </c>
    </row>
    <row r="4979" spans="1:21" x14ac:dyDescent="0.25">
      <c r="A4979" t="str">
        <f>IF('3.Stok Awal'!$A4979=0,"",'3.Stok Awal'!$A4979)</f>
        <v/>
      </c>
      <c r="B4979" t="str">
        <f>IF('3.Stok Awal'!$B4979=0,"",'3.Stok Awal'!$B4979)</f>
        <v/>
      </c>
      <c r="C4979" t="str">
        <f>IF('3.Stok Awal'!$C4979=0,"",'3.Stok Awal'!$C4979)</f>
        <v/>
      </c>
      <c r="D4979" t="str">
        <f>IF('3.Stok Awal'!$D4979=0,"",'3.Stok Awal'!$D4979)</f>
        <v/>
      </c>
      <c r="E4979" t="str">
        <f>IF('3.Stok Awal'!$E4979=0,"",'3.Stok Awal'!$E4979)</f>
        <v/>
      </c>
      <c r="F4979" s="4" t="str">
        <f>IF('3.Stok Awal'!$F4979=0,"",'3.Stok Awal'!$F4979)</f>
        <v/>
      </c>
      <c r="G4979" s="4" t="str">
        <f t="shared" si="77"/>
        <v/>
      </c>
      <c r="H4979">
        <f>IF('3.Stok Awal'!$I4979=0,0,'3.Stok Awal'!$I4979)</f>
        <v>0</v>
      </c>
      <c r="I4979" t="str">
        <f>IF('3.Stok Awal'!$J4979=0,"",'3.Stok Awal'!$J4979)</f>
        <v/>
      </c>
      <c r="J4979">
        <f>IF('3.Stok Awal'!$K4979=0,0,'3.Stok Awal'!$K4979)</f>
        <v>0</v>
      </c>
      <c r="K4979" t="str">
        <f>IF('3.Stok Awal'!$L4979=0,"",'3.Stok Awal'!$L4979)</f>
        <v/>
      </c>
      <c r="L4979">
        <f>IF('3.Stok Awal'!$N4979=0,0,'3.Stok Awal'!$N4979)</f>
        <v>0</v>
      </c>
      <c r="M4979" t="str">
        <f>IF('3.Stok Awal'!$O4979=0,"",'3.Stok Awal'!$O4979)</f>
        <v/>
      </c>
      <c r="N4979">
        <f>SUMIF('4.Sell to Trade'!$O$5:$O$5003,'5.Stok Akhir'!$G4979,'4.Sell to Trade'!$Q$5:$Q$5003)</f>
        <v>0</v>
      </c>
      <c r="O4979" t="str">
        <f>IF('3.Stok Awal'!$L4979=0,"",'3.Stok Awal'!$L4979)</f>
        <v/>
      </c>
      <c r="P4979">
        <f>IF(ISNA(VLOOKUP($A4979,STOK_AWAL,13,0)),0,IF(VLOOKUP($A4979,STOK_AWAL,13,0)&gt;0,ROUNDDOWN(L4979/VLOOKUP($A4979,STOK_AWAL,13,0),0),0))</f>
        <v>0</v>
      </c>
      <c r="Q4979" t="str">
        <f>I4979</f>
        <v/>
      </c>
      <c r="R4979">
        <f>IFERROR(MOD(L4979,VLOOKUP($A4979,STOK_AWAL,13,0)),0)</f>
        <v>0</v>
      </c>
      <c r="S4979" t="str">
        <f>K4979</f>
        <v/>
      </c>
      <c r="T4979">
        <f>R4979+(P4979*(IFERROR(VLOOKUP($A4979,STOK_AWAL,13,0),0)))</f>
        <v>0</v>
      </c>
      <c r="U4979" t="str">
        <f>M4979</f>
        <v/>
      </c>
    </row>
    <row r="4980" spans="1:21" x14ac:dyDescent="0.25">
      <c r="A4980" t="str">
        <f>IF('3.Stok Awal'!$A4980=0,"",'3.Stok Awal'!$A4980)</f>
        <v/>
      </c>
      <c r="B4980" t="str">
        <f>IF('3.Stok Awal'!$B4980=0,"",'3.Stok Awal'!$B4980)</f>
        <v/>
      </c>
      <c r="C4980" t="str">
        <f>IF('3.Stok Awal'!$C4980=0,"",'3.Stok Awal'!$C4980)</f>
        <v/>
      </c>
      <c r="D4980" t="str">
        <f>IF('3.Stok Awal'!$D4980=0,"",'3.Stok Awal'!$D4980)</f>
        <v/>
      </c>
      <c r="E4980" t="str">
        <f>IF('3.Stok Awal'!$E4980=0,"",'3.Stok Awal'!$E4980)</f>
        <v/>
      </c>
      <c r="F4980" s="4" t="str">
        <f>IF('3.Stok Awal'!$F4980=0,"",'3.Stok Awal'!$F4980)</f>
        <v/>
      </c>
      <c r="G4980" s="4" t="str">
        <f t="shared" si="77"/>
        <v/>
      </c>
      <c r="H4980">
        <f>IF('3.Stok Awal'!$I4980=0,0,'3.Stok Awal'!$I4980)</f>
        <v>0</v>
      </c>
      <c r="I4980" t="str">
        <f>IF('3.Stok Awal'!$J4980=0,"",'3.Stok Awal'!$J4980)</f>
        <v/>
      </c>
      <c r="J4980">
        <f>IF('3.Stok Awal'!$K4980=0,0,'3.Stok Awal'!$K4980)</f>
        <v>0</v>
      </c>
      <c r="K4980" t="str">
        <f>IF('3.Stok Awal'!$L4980=0,"",'3.Stok Awal'!$L4980)</f>
        <v/>
      </c>
      <c r="L4980">
        <f>IF('3.Stok Awal'!$N4980=0,0,'3.Stok Awal'!$N4980)</f>
        <v>0</v>
      </c>
      <c r="M4980" t="str">
        <f>IF('3.Stok Awal'!$O4980=0,"",'3.Stok Awal'!$O4980)</f>
        <v/>
      </c>
      <c r="N4980">
        <f>SUMIF('4.Sell to Trade'!$O$5:$O$5003,'5.Stok Akhir'!$G4980,'4.Sell to Trade'!$Q$5:$Q$5003)</f>
        <v>0</v>
      </c>
      <c r="O4980" t="str">
        <f>IF('3.Stok Awal'!$L4980=0,"",'3.Stok Awal'!$L4980)</f>
        <v/>
      </c>
      <c r="P4980">
        <f>IF(ISNA(VLOOKUP($A4980,STOK_AWAL,13,0)),0,IF(VLOOKUP($A4980,STOK_AWAL,13,0)&gt;0,ROUNDDOWN(L4980/VLOOKUP($A4980,STOK_AWAL,13,0),0),0))</f>
        <v>0</v>
      </c>
      <c r="Q4980" t="str">
        <f>I4980</f>
        <v/>
      </c>
      <c r="R4980">
        <f>IFERROR(MOD(L4980,VLOOKUP($A4980,STOK_AWAL,13,0)),0)</f>
        <v>0</v>
      </c>
      <c r="S4980" t="str">
        <f>K4980</f>
        <v/>
      </c>
      <c r="T4980">
        <f>R4980+(P4980*(IFERROR(VLOOKUP($A4980,STOK_AWAL,13,0),0)))</f>
        <v>0</v>
      </c>
      <c r="U4980" t="str">
        <f>M4980</f>
        <v/>
      </c>
    </row>
    <row r="4981" spans="1:21" x14ac:dyDescent="0.25">
      <c r="A4981" t="str">
        <f>IF('3.Stok Awal'!$A4981=0,"",'3.Stok Awal'!$A4981)</f>
        <v/>
      </c>
      <c r="B4981" t="str">
        <f>IF('3.Stok Awal'!$B4981=0,"",'3.Stok Awal'!$B4981)</f>
        <v/>
      </c>
      <c r="C4981" t="str">
        <f>IF('3.Stok Awal'!$C4981=0,"",'3.Stok Awal'!$C4981)</f>
        <v/>
      </c>
      <c r="D4981" t="str">
        <f>IF('3.Stok Awal'!$D4981=0,"",'3.Stok Awal'!$D4981)</f>
        <v/>
      </c>
      <c r="E4981" t="str">
        <f>IF('3.Stok Awal'!$E4981=0,"",'3.Stok Awal'!$E4981)</f>
        <v/>
      </c>
      <c r="F4981" s="4" t="str">
        <f>IF('3.Stok Awal'!$F4981=0,"",'3.Stok Awal'!$F4981)</f>
        <v/>
      </c>
      <c r="G4981" s="4" t="str">
        <f t="shared" si="77"/>
        <v/>
      </c>
      <c r="H4981">
        <f>IF('3.Stok Awal'!$I4981=0,0,'3.Stok Awal'!$I4981)</f>
        <v>0</v>
      </c>
      <c r="I4981" t="str">
        <f>IF('3.Stok Awal'!$J4981=0,"",'3.Stok Awal'!$J4981)</f>
        <v/>
      </c>
      <c r="J4981">
        <f>IF('3.Stok Awal'!$K4981=0,0,'3.Stok Awal'!$K4981)</f>
        <v>0</v>
      </c>
      <c r="K4981" t="str">
        <f>IF('3.Stok Awal'!$L4981=0,"",'3.Stok Awal'!$L4981)</f>
        <v/>
      </c>
      <c r="L4981">
        <f>IF('3.Stok Awal'!$N4981=0,0,'3.Stok Awal'!$N4981)</f>
        <v>0</v>
      </c>
      <c r="M4981" t="str">
        <f>IF('3.Stok Awal'!$O4981=0,"",'3.Stok Awal'!$O4981)</f>
        <v/>
      </c>
      <c r="N4981">
        <f>SUMIF('4.Sell to Trade'!$O$5:$O$5003,'5.Stok Akhir'!$G4981,'4.Sell to Trade'!$Q$5:$Q$5003)</f>
        <v>0</v>
      </c>
      <c r="O4981" t="str">
        <f>IF('3.Stok Awal'!$L4981=0,"",'3.Stok Awal'!$L4981)</f>
        <v/>
      </c>
      <c r="P4981">
        <f>IF(ISNA(VLOOKUP($A4981,STOK_AWAL,13,0)),0,IF(VLOOKUP($A4981,STOK_AWAL,13,0)&gt;0,ROUNDDOWN(L4981/VLOOKUP($A4981,STOK_AWAL,13,0),0),0))</f>
        <v>0</v>
      </c>
      <c r="Q4981" t="str">
        <f>I4981</f>
        <v/>
      </c>
      <c r="R4981">
        <f>IFERROR(MOD(L4981,VLOOKUP($A4981,STOK_AWAL,13,0)),0)</f>
        <v>0</v>
      </c>
      <c r="S4981" t="str">
        <f>K4981</f>
        <v/>
      </c>
      <c r="T4981">
        <f>R4981+(P4981*(IFERROR(VLOOKUP($A4981,STOK_AWAL,13,0),0)))</f>
        <v>0</v>
      </c>
      <c r="U4981" t="str">
        <f>M4981</f>
        <v/>
      </c>
    </row>
    <row r="4982" spans="1:21" x14ac:dyDescent="0.25">
      <c r="A4982" t="str">
        <f>IF('3.Stok Awal'!$A4982=0,"",'3.Stok Awal'!$A4982)</f>
        <v/>
      </c>
      <c r="B4982" t="str">
        <f>IF('3.Stok Awal'!$B4982=0,"",'3.Stok Awal'!$B4982)</f>
        <v/>
      </c>
      <c r="C4982" t="str">
        <f>IF('3.Stok Awal'!$C4982=0,"",'3.Stok Awal'!$C4982)</f>
        <v/>
      </c>
      <c r="D4982" t="str">
        <f>IF('3.Stok Awal'!$D4982=0,"",'3.Stok Awal'!$D4982)</f>
        <v/>
      </c>
      <c r="E4982" t="str">
        <f>IF('3.Stok Awal'!$E4982=0,"",'3.Stok Awal'!$E4982)</f>
        <v/>
      </c>
      <c r="F4982" s="4" t="str">
        <f>IF('3.Stok Awal'!$F4982=0,"",'3.Stok Awal'!$F4982)</f>
        <v/>
      </c>
      <c r="G4982" s="4" t="str">
        <f t="shared" si="77"/>
        <v/>
      </c>
      <c r="H4982">
        <f>IF('3.Stok Awal'!$I4982=0,0,'3.Stok Awal'!$I4982)</f>
        <v>0</v>
      </c>
      <c r="I4982" t="str">
        <f>IF('3.Stok Awal'!$J4982=0,"",'3.Stok Awal'!$J4982)</f>
        <v/>
      </c>
      <c r="J4982">
        <f>IF('3.Stok Awal'!$K4982=0,0,'3.Stok Awal'!$K4982)</f>
        <v>0</v>
      </c>
      <c r="K4982" t="str">
        <f>IF('3.Stok Awal'!$L4982=0,"",'3.Stok Awal'!$L4982)</f>
        <v/>
      </c>
      <c r="L4982">
        <f>IF('3.Stok Awal'!$N4982=0,0,'3.Stok Awal'!$N4982)</f>
        <v>0</v>
      </c>
      <c r="M4982" t="str">
        <f>IF('3.Stok Awal'!$O4982=0,"",'3.Stok Awal'!$O4982)</f>
        <v/>
      </c>
      <c r="N4982">
        <f>SUMIF('4.Sell to Trade'!$O$5:$O$5003,'5.Stok Akhir'!$G4982,'4.Sell to Trade'!$Q$5:$Q$5003)</f>
        <v>0</v>
      </c>
      <c r="O4982" t="str">
        <f>IF('3.Stok Awal'!$L4982=0,"",'3.Stok Awal'!$L4982)</f>
        <v/>
      </c>
      <c r="P4982">
        <f>IF(ISNA(VLOOKUP($A4982,STOK_AWAL,13,0)),0,IF(VLOOKUP($A4982,STOK_AWAL,13,0)&gt;0,ROUNDDOWN(L4982/VLOOKUP($A4982,STOK_AWAL,13,0),0),0))</f>
        <v>0</v>
      </c>
      <c r="Q4982" t="str">
        <f>I4982</f>
        <v/>
      </c>
      <c r="R4982">
        <f>IFERROR(MOD(L4982,VLOOKUP($A4982,STOK_AWAL,13,0)),0)</f>
        <v>0</v>
      </c>
      <c r="S4982" t="str">
        <f>K4982</f>
        <v/>
      </c>
      <c r="T4982">
        <f>R4982+(P4982*(IFERROR(VLOOKUP($A4982,STOK_AWAL,13,0),0)))</f>
        <v>0</v>
      </c>
      <c r="U4982" t="str">
        <f>M4982</f>
        <v/>
      </c>
    </row>
    <row r="4983" spans="1:21" x14ac:dyDescent="0.25">
      <c r="A4983" t="str">
        <f>IF('3.Stok Awal'!$A4983=0,"",'3.Stok Awal'!$A4983)</f>
        <v/>
      </c>
      <c r="B4983" t="str">
        <f>IF('3.Stok Awal'!$B4983=0,"",'3.Stok Awal'!$B4983)</f>
        <v/>
      </c>
      <c r="C4983" t="str">
        <f>IF('3.Stok Awal'!$C4983=0,"",'3.Stok Awal'!$C4983)</f>
        <v/>
      </c>
      <c r="D4983" t="str">
        <f>IF('3.Stok Awal'!$D4983=0,"",'3.Stok Awal'!$D4983)</f>
        <v/>
      </c>
      <c r="E4983" t="str">
        <f>IF('3.Stok Awal'!$E4983=0,"",'3.Stok Awal'!$E4983)</f>
        <v/>
      </c>
      <c r="F4983" s="4" t="str">
        <f>IF('3.Stok Awal'!$F4983=0,"",'3.Stok Awal'!$F4983)</f>
        <v/>
      </c>
      <c r="G4983" s="4" t="str">
        <f t="shared" si="77"/>
        <v/>
      </c>
      <c r="H4983">
        <f>IF('3.Stok Awal'!$I4983=0,0,'3.Stok Awal'!$I4983)</f>
        <v>0</v>
      </c>
      <c r="I4983" t="str">
        <f>IF('3.Stok Awal'!$J4983=0,"",'3.Stok Awal'!$J4983)</f>
        <v/>
      </c>
      <c r="J4983">
        <f>IF('3.Stok Awal'!$K4983=0,0,'3.Stok Awal'!$K4983)</f>
        <v>0</v>
      </c>
      <c r="K4983" t="str">
        <f>IF('3.Stok Awal'!$L4983=0,"",'3.Stok Awal'!$L4983)</f>
        <v/>
      </c>
      <c r="L4983">
        <f>IF('3.Stok Awal'!$N4983=0,0,'3.Stok Awal'!$N4983)</f>
        <v>0</v>
      </c>
      <c r="M4983" t="str">
        <f>IF('3.Stok Awal'!$O4983=0,"",'3.Stok Awal'!$O4983)</f>
        <v/>
      </c>
      <c r="N4983">
        <f>SUMIF('4.Sell to Trade'!$O$5:$O$5003,'5.Stok Akhir'!$G4983,'4.Sell to Trade'!$Q$5:$Q$5003)</f>
        <v>0</v>
      </c>
      <c r="O4983" t="str">
        <f>IF('3.Stok Awal'!$L4983=0,"",'3.Stok Awal'!$L4983)</f>
        <v/>
      </c>
      <c r="P4983">
        <f>IF(ISNA(VLOOKUP($A4983,STOK_AWAL,13,0)),0,IF(VLOOKUP($A4983,STOK_AWAL,13,0)&gt;0,ROUNDDOWN(L4983/VLOOKUP($A4983,STOK_AWAL,13,0),0),0))</f>
        <v>0</v>
      </c>
      <c r="Q4983" t="str">
        <f>I4983</f>
        <v/>
      </c>
      <c r="R4983">
        <f>IFERROR(MOD(L4983,VLOOKUP($A4983,STOK_AWAL,13,0)),0)</f>
        <v>0</v>
      </c>
      <c r="S4983" t="str">
        <f>K4983</f>
        <v/>
      </c>
      <c r="T4983">
        <f>R4983+(P4983*(IFERROR(VLOOKUP($A4983,STOK_AWAL,13,0),0)))</f>
        <v>0</v>
      </c>
      <c r="U4983" t="str">
        <f>M4983</f>
        <v/>
      </c>
    </row>
    <row r="4984" spans="1:21" x14ac:dyDescent="0.25">
      <c r="A4984" t="str">
        <f>IF('3.Stok Awal'!$A4984=0,"",'3.Stok Awal'!$A4984)</f>
        <v/>
      </c>
      <c r="B4984" t="str">
        <f>IF('3.Stok Awal'!$B4984=0,"",'3.Stok Awal'!$B4984)</f>
        <v/>
      </c>
      <c r="C4984" t="str">
        <f>IF('3.Stok Awal'!$C4984=0,"",'3.Stok Awal'!$C4984)</f>
        <v/>
      </c>
      <c r="D4984" t="str">
        <f>IF('3.Stok Awal'!$D4984=0,"",'3.Stok Awal'!$D4984)</f>
        <v/>
      </c>
      <c r="E4984" t="str">
        <f>IF('3.Stok Awal'!$E4984=0,"",'3.Stok Awal'!$E4984)</f>
        <v/>
      </c>
      <c r="F4984" s="4" t="str">
        <f>IF('3.Stok Awal'!$F4984=0,"",'3.Stok Awal'!$F4984)</f>
        <v/>
      </c>
      <c r="G4984" s="4" t="str">
        <f t="shared" si="77"/>
        <v/>
      </c>
      <c r="H4984">
        <f>IF('3.Stok Awal'!$I4984=0,0,'3.Stok Awal'!$I4984)</f>
        <v>0</v>
      </c>
      <c r="I4984" t="str">
        <f>IF('3.Stok Awal'!$J4984=0,"",'3.Stok Awal'!$J4984)</f>
        <v/>
      </c>
      <c r="J4984">
        <f>IF('3.Stok Awal'!$K4984=0,0,'3.Stok Awal'!$K4984)</f>
        <v>0</v>
      </c>
      <c r="K4984" t="str">
        <f>IF('3.Stok Awal'!$L4984=0,"",'3.Stok Awal'!$L4984)</f>
        <v/>
      </c>
      <c r="L4984">
        <f>IF('3.Stok Awal'!$N4984=0,0,'3.Stok Awal'!$N4984)</f>
        <v>0</v>
      </c>
      <c r="M4984" t="str">
        <f>IF('3.Stok Awal'!$O4984=0,"",'3.Stok Awal'!$O4984)</f>
        <v/>
      </c>
      <c r="N4984">
        <f>SUMIF('4.Sell to Trade'!$O$5:$O$5003,'5.Stok Akhir'!$G4984,'4.Sell to Trade'!$Q$5:$Q$5003)</f>
        <v>0</v>
      </c>
      <c r="O4984" t="str">
        <f>IF('3.Stok Awal'!$L4984=0,"",'3.Stok Awal'!$L4984)</f>
        <v/>
      </c>
      <c r="P4984">
        <f>IF(ISNA(VLOOKUP($A4984,STOK_AWAL,13,0)),0,IF(VLOOKUP($A4984,STOK_AWAL,13,0)&gt;0,ROUNDDOWN(L4984/VLOOKUP($A4984,STOK_AWAL,13,0),0),0))</f>
        <v>0</v>
      </c>
      <c r="Q4984" t="str">
        <f>I4984</f>
        <v/>
      </c>
      <c r="R4984">
        <f>IFERROR(MOD(L4984,VLOOKUP($A4984,STOK_AWAL,13,0)),0)</f>
        <v>0</v>
      </c>
      <c r="S4984" t="str">
        <f>K4984</f>
        <v/>
      </c>
      <c r="T4984">
        <f>R4984+(P4984*(IFERROR(VLOOKUP($A4984,STOK_AWAL,13,0),0)))</f>
        <v>0</v>
      </c>
      <c r="U4984" t="str">
        <f>M4984</f>
        <v/>
      </c>
    </row>
    <row r="4985" spans="1:21" x14ac:dyDescent="0.25">
      <c r="A4985" t="str">
        <f>IF('3.Stok Awal'!$A4985=0,"",'3.Stok Awal'!$A4985)</f>
        <v/>
      </c>
      <c r="B4985" t="str">
        <f>IF('3.Stok Awal'!$B4985=0,"",'3.Stok Awal'!$B4985)</f>
        <v/>
      </c>
      <c r="C4985" t="str">
        <f>IF('3.Stok Awal'!$C4985=0,"",'3.Stok Awal'!$C4985)</f>
        <v/>
      </c>
      <c r="D4985" t="str">
        <f>IF('3.Stok Awal'!$D4985=0,"",'3.Stok Awal'!$D4985)</f>
        <v/>
      </c>
      <c r="E4985" t="str">
        <f>IF('3.Stok Awal'!$E4985=0,"",'3.Stok Awal'!$E4985)</f>
        <v/>
      </c>
      <c r="F4985" s="4" t="str">
        <f>IF('3.Stok Awal'!$F4985=0,"",'3.Stok Awal'!$F4985)</f>
        <v/>
      </c>
      <c r="G4985" s="4" t="str">
        <f t="shared" si="77"/>
        <v/>
      </c>
      <c r="H4985">
        <f>IF('3.Stok Awal'!$I4985=0,0,'3.Stok Awal'!$I4985)</f>
        <v>0</v>
      </c>
      <c r="I4985" t="str">
        <f>IF('3.Stok Awal'!$J4985=0,"",'3.Stok Awal'!$J4985)</f>
        <v/>
      </c>
      <c r="J4985">
        <f>IF('3.Stok Awal'!$K4985=0,0,'3.Stok Awal'!$K4985)</f>
        <v>0</v>
      </c>
      <c r="K4985" t="str">
        <f>IF('3.Stok Awal'!$L4985=0,"",'3.Stok Awal'!$L4985)</f>
        <v/>
      </c>
      <c r="L4985">
        <f>IF('3.Stok Awal'!$N4985=0,0,'3.Stok Awal'!$N4985)</f>
        <v>0</v>
      </c>
      <c r="M4985" t="str">
        <f>IF('3.Stok Awal'!$O4985=0,"",'3.Stok Awal'!$O4985)</f>
        <v/>
      </c>
      <c r="N4985">
        <f>SUMIF('4.Sell to Trade'!$O$5:$O$5003,'5.Stok Akhir'!$G4985,'4.Sell to Trade'!$Q$5:$Q$5003)</f>
        <v>0</v>
      </c>
      <c r="O4985" t="str">
        <f>IF('3.Stok Awal'!$L4985=0,"",'3.Stok Awal'!$L4985)</f>
        <v/>
      </c>
      <c r="P4985">
        <f>IF(ISNA(VLOOKUP($A4985,STOK_AWAL,13,0)),0,IF(VLOOKUP($A4985,STOK_AWAL,13,0)&gt;0,ROUNDDOWN(L4985/VLOOKUP($A4985,STOK_AWAL,13,0),0),0))</f>
        <v>0</v>
      </c>
      <c r="Q4985" t="str">
        <f>I4985</f>
        <v/>
      </c>
      <c r="R4985">
        <f>IFERROR(MOD(L4985,VLOOKUP($A4985,STOK_AWAL,13,0)),0)</f>
        <v>0</v>
      </c>
      <c r="S4985" t="str">
        <f>K4985</f>
        <v/>
      </c>
      <c r="T4985">
        <f>R4985+(P4985*(IFERROR(VLOOKUP($A4985,STOK_AWAL,13,0),0)))</f>
        <v>0</v>
      </c>
      <c r="U4985" t="str">
        <f>M4985</f>
        <v/>
      </c>
    </row>
    <row r="4986" spans="1:21" x14ac:dyDescent="0.25">
      <c r="A4986" t="str">
        <f>IF('3.Stok Awal'!$A4986=0,"",'3.Stok Awal'!$A4986)</f>
        <v/>
      </c>
      <c r="B4986" t="str">
        <f>IF('3.Stok Awal'!$B4986=0,"",'3.Stok Awal'!$B4986)</f>
        <v/>
      </c>
      <c r="C4986" t="str">
        <f>IF('3.Stok Awal'!$C4986=0,"",'3.Stok Awal'!$C4986)</f>
        <v/>
      </c>
      <c r="D4986" t="str">
        <f>IF('3.Stok Awal'!$D4986=0,"",'3.Stok Awal'!$D4986)</f>
        <v/>
      </c>
      <c r="E4986" t="str">
        <f>IF('3.Stok Awal'!$E4986=0,"",'3.Stok Awal'!$E4986)</f>
        <v/>
      </c>
      <c r="F4986" s="4" t="str">
        <f>IF('3.Stok Awal'!$F4986=0,"",'3.Stok Awal'!$F4986)</f>
        <v/>
      </c>
      <c r="G4986" s="4" t="str">
        <f t="shared" si="77"/>
        <v/>
      </c>
      <c r="H4986">
        <f>IF('3.Stok Awal'!$I4986=0,0,'3.Stok Awal'!$I4986)</f>
        <v>0</v>
      </c>
      <c r="I4986" t="str">
        <f>IF('3.Stok Awal'!$J4986=0,"",'3.Stok Awal'!$J4986)</f>
        <v/>
      </c>
      <c r="J4986">
        <f>IF('3.Stok Awal'!$K4986=0,0,'3.Stok Awal'!$K4986)</f>
        <v>0</v>
      </c>
      <c r="K4986" t="str">
        <f>IF('3.Stok Awal'!$L4986=0,"",'3.Stok Awal'!$L4986)</f>
        <v/>
      </c>
      <c r="L4986">
        <f>IF('3.Stok Awal'!$N4986=0,0,'3.Stok Awal'!$N4986)</f>
        <v>0</v>
      </c>
      <c r="M4986" t="str">
        <f>IF('3.Stok Awal'!$O4986=0,"",'3.Stok Awal'!$O4986)</f>
        <v/>
      </c>
      <c r="N4986">
        <f>SUMIF('4.Sell to Trade'!$O$5:$O$5003,'5.Stok Akhir'!$G4986,'4.Sell to Trade'!$Q$5:$Q$5003)</f>
        <v>0</v>
      </c>
      <c r="O4986" t="str">
        <f>IF('3.Stok Awal'!$L4986=0,"",'3.Stok Awal'!$L4986)</f>
        <v/>
      </c>
      <c r="P4986">
        <f>IF(ISNA(VLOOKUP($A4986,STOK_AWAL,13,0)),0,IF(VLOOKUP($A4986,STOK_AWAL,13,0)&gt;0,ROUNDDOWN(L4986/VLOOKUP($A4986,STOK_AWAL,13,0),0),0))</f>
        <v>0</v>
      </c>
      <c r="Q4986" t="str">
        <f>I4986</f>
        <v/>
      </c>
      <c r="R4986">
        <f>IFERROR(MOD(L4986,VLOOKUP($A4986,STOK_AWAL,13,0)),0)</f>
        <v>0</v>
      </c>
      <c r="S4986" t="str">
        <f>K4986</f>
        <v/>
      </c>
      <c r="T4986">
        <f>R4986+(P4986*(IFERROR(VLOOKUP($A4986,STOK_AWAL,13,0),0)))</f>
        <v>0</v>
      </c>
      <c r="U4986" t="str">
        <f>M4986</f>
        <v/>
      </c>
    </row>
    <row r="4987" spans="1:21" x14ac:dyDescent="0.25">
      <c r="A4987" t="str">
        <f>IF('3.Stok Awal'!$A4987=0,"",'3.Stok Awal'!$A4987)</f>
        <v/>
      </c>
      <c r="B4987" t="str">
        <f>IF('3.Stok Awal'!$B4987=0,"",'3.Stok Awal'!$B4987)</f>
        <v/>
      </c>
      <c r="C4987" t="str">
        <f>IF('3.Stok Awal'!$C4987=0,"",'3.Stok Awal'!$C4987)</f>
        <v/>
      </c>
      <c r="D4987" t="str">
        <f>IF('3.Stok Awal'!$D4987=0,"",'3.Stok Awal'!$D4987)</f>
        <v/>
      </c>
      <c r="E4987" t="str">
        <f>IF('3.Stok Awal'!$E4987=0,"",'3.Stok Awal'!$E4987)</f>
        <v/>
      </c>
      <c r="F4987" s="4" t="str">
        <f>IF('3.Stok Awal'!$F4987=0,"",'3.Stok Awal'!$F4987)</f>
        <v/>
      </c>
      <c r="G4987" s="4" t="str">
        <f t="shared" si="77"/>
        <v/>
      </c>
      <c r="H4987">
        <f>IF('3.Stok Awal'!$I4987=0,0,'3.Stok Awal'!$I4987)</f>
        <v>0</v>
      </c>
      <c r="I4987" t="str">
        <f>IF('3.Stok Awal'!$J4987=0,"",'3.Stok Awal'!$J4987)</f>
        <v/>
      </c>
      <c r="J4987">
        <f>IF('3.Stok Awal'!$K4987=0,0,'3.Stok Awal'!$K4987)</f>
        <v>0</v>
      </c>
      <c r="K4987" t="str">
        <f>IF('3.Stok Awal'!$L4987=0,"",'3.Stok Awal'!$L4987)</f>
        <v/>
      </c>
      <c r="L4987">
        <f>IF('3.Stok Awal'!$N4987=0,0,'3.Stok Awal'!$N4987)</f>
        <v>0</v>
      </c>
      <c r="M4987" t="str">
        <f>IF('3.Stok Awal'!$O4987=0,"",'3.Stok Awal'!$O4987)</f>
        <v/>
      </c>
      <c r="N4987">
        <f>SUMIF('4.Sell to Trade'!$O$5:$O$5003,'5.Stok Akhir'!$G4987,'4.Sell to Trade'!$Q$5:$Q$5003)</f>
        <v>0</v>
      </c>
      <c r="O4987" t="str">
        <f>IF('3.Stok Awal'!$L4987=0,"",'3.Stok Awal'!$L4987)</f>
        <v/>
      </c>
      <c r="P4987">
        <f>IF(ISNA(VLOOKUP($A4987,STOK_AWAL,13,0)),0,IF(VLOOKUP($A4987,STOK_AWAL,13,0)&gt;0,ROUNDDOWN(L4987/VLOOKUP($A4987,STOK_AWAL,13,0),0),0))</f>
        <v>0</v>
      </c>
      <c r="Q4987" t="str">
        <f>I4987</f>
        <v/>
      </c>
      <c r="R4987">
        <f>IFERROR(MOD(L4987,VLOOKUP($A4987,STOK_AWAL,13,0)),0)</f>
        <v>0</v>
      </c>
      <c r="S4987" t="str">
        <f>K4987</f>
        <v/>
      </c>
      <c r="T4987">
        <f>R4987+(P4987*(IFERROR(VLOOKUP($A4987,STOK_AWAL,13,0),0)))</f>
        <v>0</v>
      </c>
      <c r="U4987" t="str">
        <f>M4987</f>
        <v/>
      </c>
    </row>
    <row r="4988" spans="1:21" x14ac:dyDescent="0.25">
      <c r="A4988" t="str">
        <f>IF('3.Stok Awal'!$A4988=0,"",'3.Stok Awal'!$A4988)</f>
        <v/>
      </c>
      <c r="B4988" t="str">
        <f>IF('3.Stok Awal'!$B4988=0,"",'3.Stok Awal'!$B4988)</f>
        <v/>
      </c>
      <c r="C4988" t="str">
        <f>IF('3.Stok Awal'!$C4988=0,"",'3.Stok Awal'!$C4988)</f>
        <v/>
      </c>
      <c r="D4988" t="str">
        <f>IF('3.Stok Awal'!$D4988=0,"",'3.Stok Awal'!$D4988)</f>
        <v/>
      </c>
      <c r="E4988" t="str">
        <f>IF('3.Stok Awal'!$E4988=0,"",'3.Stok Awal'!$E4988)</f>
        <v/>
      </c>
      <c r="F4988" s="4" t="str">
        <f>IF('3.Stok Awal'!$F4988=0,"",'3.Stok Awal'!$F4988)</f>
        <v/>
      </c>
      <c r="G4988" s="4" t="str">
        <f t="shared" si="77"/>
        <v/>
      </c>
      <c r="H4988">
        <f>IF('3.Stok Awal'!$I4988=0,0,'3.Stok Awal'!$I4988)</f>
        <v>0</v>
      </c>
      <c r="I4988" t="str">
        <f>IF('3.Stok Awal'!$J4988=0,"",'3.Stok Awal'!$J4988)</f>
        <v/>
      </c>
      <c r="J4988">
        <f>IF('3.Stok Awal'!$K4988=0,0,'3.Stok Awal'!$K4988)</f>
        <v>0</v>
      </c>
      <c r="K4988" t="str">
        <f>IF('3.Stok Awal'!$L4988=0,"",'3.Stok Awal'!$L4988)</f>
        <v/>
      </c>
      <c r="L4988">
        <f>IF('3.Stok Awal'!$N4988=0,0,'3.Stok Awal'!$N4988)</f>
        <v>0</v>
      </c>
      <c r="M4988" t="str">
        <f>IF('3.Stok Awal'!$O4988=0,"",'3.Stok Awal'!$O4988)</f>
        <v/>
      </c>
      <c r="N4988">
        <f>SUMIF('4.Sell to Trade'!$O$5:$O$5003,'5.Stok Akhir'!$G4988,'4.Sell to Trade'!$Q$5:$Q$5003)</f>
        <v>0</v>
      </c>
      <c r="O4988" t="str">
        <f>IF('3.Stok Awal'!$L4988=0,"",'3.Stok Awal'!$L4988)</f>
        <v/>
      </c>
      <c r="P4988">
        <f>IF(ISNA(VLOOKUP($A4988,STOK_AWAL,13,0)),0,IF(VLOOKUP($A4988,STOK_AWAL,13,0)&gt;0,ROUNDDOWN(L4988/VLOOKUP($A4988,STOK_AWAL,13,0),0),0))</f>
        <v>0</v>
      </c>
      <c r="Q4988" t="str">
        <f>I4988</f>
        <v/>
      </c>
      <c r="R4988">
        <f>IFERROR(MOD(L4988,VLOOKUP($A4988,STOK_AWAL,13,0)),0)</f>
        <v>0</v>
      </c>
      <c r="S4988" t="str">
        <f>K4988</f>
        <v/>
      </c>
      <c r="T4988">
        <f>R4988+(P4988*(IFERROR(VLOOKUP($A4988,STOK_AWAL,13,0),0)))</f>
        <v>0</v>
      </c>
      <c r="U4988" t="str">
        <f>M4988</f>
        <v/>
      </c>
    </row>
    <row r="4989" spans="1:21" x14ac:dyDescent="0.25">
      <c r="A4989" t="str">
        <f>IF('3.Stok Awal'!$A4989=0,"",'3.Stok Awal'!$A4989)</f>
        <v/>
      </c>
      <c r="B4989" t="str">
        <f>IF('3.Stok Awal'!$B4989=0,"",'3.Stok Awal'!$B4989)</f>
        <v/>
      </c>
      <c r="C4989" t="str">
        <f>IF('3.Stok Awal'!$C4989=0,"",'3.Stok Awal'!$C4989)</f>
        <v/>
      </c>
      <c r="D4989" t="str">
        <f>IF('3.Stok Awal'!$D4989=0,"",'3.Stok Awal'!$D4989)</f>
        <v/>
      </c>
      <c r="E4989" t="str">
        <f>IF('3.Stok Awal'!$E4989=0,"",'3.Stok Awal'!$E4989)</f>
        <v/>
      </c>
      <c r="F4989" s="4" t="str">
        <f>IF('3.Stok Awal'!$F4989=0,"",'3.Stok Awal'!$F4989)</f>
        <v/>
      </c>
      <c r="G4989" s="4" t="str">
        <f t="shared" si="77"/>
        <v/>
      </c>
      <c r="H4989">
        <f>IF('3.Stok Awal'!$I4989=0,0,'3.Stok Awal'!$I4989)</f>
        <v>0</v>
      </c>
      <c r="I4989" t="str">
        <f>IF('3.Stok Awal'!$J4989=0,"",'3.Stok Awal'!$J4989)</f>
        <v/>
      </c>
      <c r="J4989">
        <f>IF('3.Stok Awal'!$K4989=0,0,'3.Stok Awal'!$K4989)</f>
        <v>0</v>
      </c>
      <c r="K4989" t="str">
        <f>IF('3.Stok Awal'!$L4989=0,"",'3.Stok Awal'!$L4989)</f>
        <v/>
      </c>
      <c r="L4989">
        <f>IF('3.Stok Awal'!$N4989=0,0,'3.Stok Awal'!$N4989)</f>
        <v>0</v>
      </c>
      <c r="M4989" t="str">
        <f>IF('3.Stok Awal'!$O4989=0,"",'3.Stok Awal'!$O4989)</f>
        <v/>
      </c>
      <c r="N4989">
        <f>SUMIF('4.Sell to Trade'!$O$5:$O$5003,'5.Stok Akhir'!$G4989,'4.Sell to Trade'!$Q$5:$Q$5003)</f>
        <v>0</v>
      </c>
      <c r="O4989" t="str">
        <f>IF('3.Stok Awal'!$L4989=0,"",'3.Stok Awal'!$L4989)</f>
        <v/>
      </c>
      <c r="P4989">
        <f>IF(ISNA(VLOOKUP($A4989,STOK_AWAL,13,0)),0,IF(VLOOKUP($A4989,STOK_AWAL,13,0)&gt;0,ROUNDDOWN(L4989/VLOOKUP($A4989,STOK_AWAL,13,0),0),0))</f>
        <v>0</v>
      </c>
      <c r="Q4989" t="str">
        <f>I4989</f>
        <v/>
      </c>
      <c r="R4989">
        <f>IFERROR(MOD(L4989,VLOOKUP($A4989,STOK_AWAL,13,0)),0)</f>
        <v>0</v>
      </c>
      <c r="S4989" t="str">
        <f>K4989</f>
        <v/>
      </c>
      <c r="T4989">
        <f>R4989+(P4989*(IFERROR(VLOOKUP($A4989,STOK_AWAL,13,0),0)))</f>
        <v>0</v>
      </c>
      <c r="U4989" t="str">
        <f>M4989</f>
        <v/>
      </c>
    </row>
    <row r="4990" spans="1:21" x14ac:dyDescent="0.25">
      <c r="A4990" t="str">
        <f>IF('3.Stok Awal'!$A4990=0,"",'3.Stok Awal'!$A4990)</f>
        <v/>
      </c>
      <c r="B4990" t="str">
        <f>IF('3.Stok Awal'!$B4990=0,"",'3.Stok Awal'!$B4990)</f>
        <v/>
      </c>
      <c r="C4990" t="str">
        <f>IF('3.Stok Awal'!$C4990=0,"",'3.Stok Awal'!$C4990)</f>
        <v/>
      </c>
      <c r="D4990" t="str">
        <f>IF('3.Stok Awal'!$D4990=0,"",'3.Stok Awal'!$D4990)</f>
        <v/>
      </c>
      <c r="E4990" t="str">
        <f>IF('3.Stok Awal'!$E4990=0,"",'3.Stok Awal'!$E4990)</f>
        <v/>
      </c>
      <c r="F4990" s="4" t="str">
        <f>IF('3.Stok Awal'!$F4990=0,"",'3.Stok Awal'!$F4990)</f>
        <v/>
      </c>
      <c r="G4990" s="4" t="str">
        <f t="shared" si="77"/>
        <v/>
      </c>
      <c r="H4990">
        <f>IF('3.Stok Awal'!$I4990=0,0,'3.Stok Awal'!$I4990)</f>
        <v>0</v>
      </c>
      <c r="I4990" t="str">
        <f>IF('3.Stok Awal'!$J4990=0,"",'3.Stok Awal'!$J4990)</f>
        <v/>
      </c>
      <c r="J4990">
        <f>IF('3.Stok Awal'!$K4990=0,0,'3.Stok Awal'!$K4990)</f>
        <v>0</v>
      </c>
      <c r="K4990" t="str">
        <f>IF('3.Stok Awal'!$L4990=0,"",'3.Stok Awal'!$L4990)</f>
        <v/>
      </c>
      <c r="L4990">
        <f>IF('3.Stok Awal'!$N4990=0,0,'3.Stok Awal'!$N4990)</f>
        <v>0</v>
      </c>
      <c r="M4990" t="str">
        <f>IF('3.Stok Awal'!$O4990=0,"",'3.Stok Awal'!$O4990)</f>
        <v/>
      </c>
      <c r="N4990">
        <f>SUMIF('4.Sell to Trade'!$O$5:$O$5003,'5.Stok Akhir'!$G4990,'4.Sell to Trade'!$Q$5:$Q$5003)</f>
        <v>0</v>
      </c>
      <c r="O4990" t="str">
        <f>IF('3.Stok Awal'!$L4990=0,"",'3.Stok Awal'!$L4990)</f>
        <v/>
      </c>
      <c r="P4990">
        <f>IF(ISNA(VLOOKUP($A4990,STOK_AWAL,13,0)),0,IF(VLOOKUP($A4990,STOK_AWAL,13,0)&gt;0,ROUNDDOWN(L4990/VLOOKUP($A4990,STOK_AWAL,13,0),0),0))</f>
        <v>0</v>
      </c>
      <c r="Q4990" t="str">
        <f>I4990</f>
        <v/>
      </c>
      <c r="R4990">
        <f>IFERROR(MOD(L4990,VLOOKUP($A4990,STOK_AWAL,13,0)),0)</f>
        <v>0</v>
      </c>
      <c r="S4990" t="str">
        <f>K4990</f>
        <v/>
      </c>
      <c r="T4990">
        <f>R4990+(P4990*(IFERROR(VLOOKUP($A4990,STOK_AWAL,13,0),0)))</f>
        <v>0</v>
      </c>
      <c r="U4990" t="str">
        <f>M4990</f>
        <v/>
      </c>
    </row>
    <row r="4991" spans="1:21" x14ac:dyDescent="0.25">
      <c r="A4991" t="str">
        <f>IF('3.Stok Awal'!$A4991=0,"",'3.Stok Awal'!$A4991)</f>
        <v/>
      </c>
      <c r="B4991" t="str">
        <f>IF('3.Stok Awal'!$B4991=0,"",'3.Stok Awal'!$B4991)</f>
        <v/>
      </c>
      <c r="C4991" t="str">
        <f>IF('3.Stok Awal'!$C4991=0,"",'3.Stok Awal'!$C4991)</f>
        <v/>
      </c>
      <c r="D4991" t="str">
        <f>IF('3.Stok Awal'!$D4991=0,"",'3.Stok Awal'!$D4991)</f>
        <v/>
      </c>
      <c r="E4991" t="str">
        <f>IF('3.Stok Awal'!$E4991=0,"",'3.Stok Awal'!$E4991)</f>
        <v/>
      </c>
      <c r="F4991" s="4" t="str">
        <f>IF('3.Stok Awal'!$F4991=0,"",'3.Stok Awal'!$F4991)</f>
        <v/>
      </c>
      <c r="G4991" s="4" t="str">
        <f t="shared" si="77"/>
        <v/>
      </c>
      <c r="H4991">
        <f>IF('3.Stok Awal'!$I4991=0,0,'3.Stok Awal'!$I4991)</f>
        <v>0</v>
      </c>
      <c r="I4991" t="str">
        <f>IF('3.Stok Awal'!$J4991=0,"",'3.Stok Awal'!$J4991)</f>
        <v/>
      </c>
      <c r="J4991">
        <f>IF('3.Stok Awal'!$K4991=0,0,'3.Stok Awal'!$K4991)</f>
        <v>0</v>
      </c>
      <c r="K4991" t="str">
        <f>IF('3.Stok Awal'!$L4991=0,"",'3.Stok Awal'!$L4991)</f>
        <v/>
      </c>
      <c r="L4991">
        <f>IF('3.Stok Awal'!$N4991=0,0,'3.Stok Awal'!$N4991)</f>
        <v>0</v>
      </c>
      <c r="M4991" t="str">
        <f>IF('3.Stok Awal'!$O4991=0,"",'3.Stok Awal'!$O4991)</f>
        <v/>
      </c>
      <c r="N4991">
        <f>SUMIF('4.Sell to Trade'!$O$5:$O$5003,'5.Stok Akhir'!$G4991,'4.Sell to Trade'!$Q$5:$Q$5003)</f>
        <v>0</v>
      </c>
      <c r="O4991" t="str">
        <f>IF('3.Stok Awal'!$L4991=0,"",'3.Stok Awal'!$L4991)</f>
        <v/>
      </c>
      <c r="P4991">
        <f>IF(ISNA(VLOOKUP($A4991,STOK_AWAL,13,0)),0,IF(VLOOKUP($A4991,STOK_AWAL,13,0)&gt;0,ROUNDDOWN(L4991/VLOOKUP($A4991,STOK_AWAL,13,0),0),0))</f>
        <v>0</v>
      </c>
      <c r="Q4991" t="str">
        <f>I4991</f>
        <v/>
      </c>
      <c r="R4991">
        <f>IFERROR(MOD(L4991,VLOOKUP($A4991,STOK_AWAL,13,0)),0)</f>
        <v>0</v>
      </c>
      <c r="S4991" t="str">
        <f>K4991</f>
        <v/>
      </c>
      <c r="T4991">
        <f>R4991+(P4991*(IFERROR(VLOOKUP($A4991,STOK_AWAL,13,0),0)))</f>
        <v>0</v>
      </c>
      <c r="U4991" t="str">
        <f>M4991</f>
        <v/>
      </c>
    </row>
    <row r="4992" spans="1:21" x14ac:dyDescent="0.25">
      <c r="A4992" t="str">
        <f>IF('3.Stok Awal'!$A4992=0,"",'3.Stok Awal'!$A4992)</f>
        <v/>
      </c>
      <c r="B4992" t="str">
        <f>IF('3.Stok Awal'!$B4992=0,"",'3.Stok Awal'!$B4992)</f>
        <v/>
      </c>
      <c r="C4992" t="str">
        <f>IF('3.Stok Awal'!$C4992=0,"",'3.Stok Awal'!$C4992)</f>
        <v/>
      </c>
      <c r="D4992" t="str">
        <f>IF('3.Stok Awal'!$D4992=0,"",'3.Stok Awal'!$D4992)</f>
        <v/>
      </c>
      <c r="E4992" t="str">
        <f>IF('3.Stok Awal'!$E4992=0,"",'3.Stok Awal'!$E4992)</f>
        <v/>
      </c>
      <c r="F4992" s="4" t="str">
        <f>IF('3.Stok Awal'!$F4992=0,"",'3.Stok Awal'!$F4992)</f>
        <v/>
      </c>
      <c r="G4992" s="4" t="str">
        <f t="shared" si="77"/>
        <v/>
      </c>
      <c r="H4992">
        <f>IF('3.Stok Awal'!$I4992=0,0,'3.Stok Awal'!$I4992)</f>
        <v>0</v>
      </c>
      <c r="I4992" t="str">
        <f>IF('3.Stok Awal'!$J4992=0,"",'3.Stok Awal'!$J4992)</f>
        <v/>
      </c>
      <c r="J4992">
        <f>IF('3.Stok Awal'!$K4992=0,0,'3.Stok Awal'!$K4992)</f>
        <v>0</v>
      </c>
      <c r="K4992" t="str">
        <f>IF('3.Stok Awal'!$L4992=0,"",'3.Stok Awal'!$L4992)</f>
        <v/>
      </c>
      <c r="L4992">
        <f>IF('3.Stok Awal'!$N4992=0,0,'3.Stok Awal'!$N4992)</f>
        <v>0</v>
      </c>
      <c r="M4992" t="str">
        <f>IF('3.Stok Awal'!$O4992=0,"",'3.Stok Awal'!$O4992)</f>
        <v/>
      </c>
      <c r="N4992">
        <f>SUMIF('4.Sell to Trade'!$O$5:$O$5003,'5.Stok Akhir'!$G4992,'4.Sell to Trade'!$Q$5:$Q$5003)</f>
        <v>0</v>
      </c>
      <c r="O4992" t="str">
        <f>IF('3.Stok Awal'!$L4992=0,"",'3.Stok Awal'!$L4992)</f>
        <v/>
      </c>
      <c r="P4992">
        <f>IF(ISNA(VLOOKUP($A4992,STOK_AWAL,13,0)),0,IF(VLOOKUP($A4992,STOK_AWAL,13,0)&gt;0,ROUNDDOWN(L4992/VLOOKUP($A4992,STOK_AWAL,13,0),0),0))</f>
        <v>0</v>
      </c>
      <c r="Q4992" t="str">
        <f>I4992</f>
        <v/>
      </c>
      <c r="R4992">
        <f>IFERROR(MOD(L4992,VLOOKUP($A4992,STOK_AWAL,13,0)),0)</f>
        <v>0</v>
      </c>
      <c r="S4992" t="str">
        <f>K4992</f>
        <v/>
      </c>
      <c r="T4992">
        <f>R4992+(P4992*(IFERROR(VLOOKUP($A4992,STOK_AWAL,13,0),0)))</f>
        <v>0</v>
      </c>
      <c r="U4992" t="str">
        <f>M4992</f>
        <v/>
      </c>
    </row>
    <row r="4993" spans="1:21" x14ac:dyDescent="0.25">
      <c r="A4993" t="str">
        <f>IF('3.Stok Awal'!$A4993=0,"",'3.Stok Awal'!$A4993)</f>
        <v/>
      </c>
      <c r="B4993" t="str">
        <f>IF('3.Stok Awal'!$B4993=0,"",'3.Stok Awal'!$B4993)</f>
        <v/>
      </c>
      <c r="C4993" t="str">
        <f>IF('3.Stok Awal'!$C4993=0,"",'3.Stok Awal'!$C4993)</f>
        <v/>
      </c>
      <c r="D4993" t="str">
        <f>IF('3.Stok Awal'!$D4993=0,"",'3.Stok Awal'!$D4993)</f>
        <v/>
      </c>
      <c r="E4993" t="str">
        <f>IF('3.Stok Awal'!$E4993=0,"",'3.Stok Awal'!$E4993)</f>
        <v/>
      </c>
      <c r="F4993" s="4" t="str">
        <f>IF('3.Stok Awal'!$F4993=0,"",'3.Stok Awal'!$F4993)</f>
        <v/>
      </c>
      <c r="G4993" s="4" t="str">
        <f t="shared" si="77"/>
        <v/>
      </c>
      <c r="H4993">
        <f>IF('3.Stok Awal'!$I4993=0,0,'3.Stok Awal'!$I4993)</f>
        <v>0</v>
      </c>
      <c r="I4993" t="str">
        <f>IF('3.Stok Awal'!$J4993=0,"",'3.Stok Awal'!$J4993)</f>
        <v/>
      </c>
      <c r="J4993">
        <f>IF('3.Stok Awal'!$K4993=0,0,'3.Stok Awal'!$K4993)</f>
        <v>0</v>
      </c>
      <c r="K4993" t="str">
        <f>IF('3.Stok Awal'!$L4993=0,"",'3.Stok Awal'!$L4993)</f>
        <v/>
      </c>
      <c r="L4993">
        <f>IF('3.Stok Awal'!$N4993=0,0,'3.Stok Awal'!$N4993)</f>
        <v>0</v>
      </c>
      <c r="M4993" t="str">
        <f>IF('3.Stok Awal'!$O4993=0,"",'3.Stok Awal'!$O4993)</f>
        <v/>
      </c>
      <c r="N4993">
        <f>SUMIF('4.Sell to Trade'!$O$5:$O$5003,'5.Stok Akhir'!$G4993,'4.Sell to Trade'!$Q$5:$Q$5003)</f>
        <v>0</v>
      </c>
      <c r="O4993" t="str">
        <f>IF('3.Stok Awal'!$L4993=0,"",'3.Stok Awal'!$L4993)</f>
        <v/>
      </c>
      <c r="P4993">
        <f>IF(ISNA(VLOOKUP($A4993,STOK_AWAL,13,0)),0,IF(VLOOKUP($A4993,STOK_AWAL,13,0)&gt;0,ROUNDDOWN(L4993/VLOOKUP($A4993,STOK_AWAL,13,0),0),0))</f>
        <v>0</v>
      </c>
      <c r="Q4993" t="str">
        <f>I4993</f>
        <v/>
      </c>
      <c r="R4993">
        <f>IFERROR(MOD(L4993,VLOOKUP($A4993,STOK_AWAL,13,0)),0)</f>
        <v>0</v>
      </c>
      <c r="S4993" t="str">
        <f>K4993</f>
        <v/>
      </c>
      <c r="T4993">
        <f>R4993+(P4993*(IFERROR(VLOOKUP($A4993,STOK_AWAL,13,0),0)))</f>
        <v>0</v>
      </c>
      <c r="U4993" t="str">
        <f>M4993</f>
        <v/>
      </c>
    </row>
    <row r="4994" spans="1:21" x14ac:dyDescent="0.25">
      <c r="A4994" t="str">
        <f>IF('3.Stok Awal'!$A4994=0,"",'3.Stok Awal'!$A4994)</f>
        <v/>
      </c>
      <c r="B4994" t="str">
        <f>IF('3.Stok Awal'!$B4994=0,"",'3.Stok Awal'!$B4994)</f>
        <v/>
      </c>
      <c r="C4994" t="str">
        <f>IF('3.Stok Awal'!$C4994=0,"",'3.Stok Awal'!$C4994)</f>
        <v/>
      </c>
      <c r="D4994" t="str">
        <f>IF('3.Stok Awal'!$D4994=0,"",'3.Stok Awal'!$D4994)</f>
        <v/>
      </c>
      <c r="E4994" t="str">
        <f>IF('3.Stok Awal'!$E4994=0,"",'3.Stok Awal'!$E4994)</f>
        <v/>
      </c>
      <c r="F4994" s="4" t="str">
        <f>IF('3.Stok Awal'!$F4994=0,"",'3.Stok Awal'!$F4994)</f>
        <v/>
      </c>
      <c r="G4994" s="4" t="str">
        <f t="shared" si="77"/>
        <v/>
      </c>
      <c r="H4994">
        <f>IF('3.Stok Awal'!$I4994=0,0,'3.Stok Awal'!$I4994)</f>
        <v>0</v>
      </c>
      <c r="I4994" t="str">
        <f>IF('3.Stok Awal'!$J4994=0,"",'3.Stok Awal'!$J4994)</f>
        <v/>
      </c>
      <c r="J4994">
        <f>IF('3.Stok Awal'!$K4994=0,0,'3.Stok Awal'!$K4994)</f>
        <v>0</v>
      </c>
      <c r="K4994" t="str">
        <f>IF('3.Stok Awal'!$L4994=0,"",'3.Stok Awal'!$L4994)</f>
        <v/>
      </c>
      <c r="L4994">
        <f>IF('3.Stok Awal'!$N4994=0,0,'3.Stok Awal'!$N4994)</f>
        <v>0</v>
      </c>
      <c r="M4994" t="str">
        <f>IF('3.Stok Awal'!$O4994=0,"",'3.Stok Awal'!$O4994)</f>
        <v/>
      </c>
      <c r="N4994">
        <f>SUMIF('4.Sell to Trade'!$O$5:$O$5003,'5.Stok Akhir'!$G4994,'4.Sell to Trade'!$Q$5:$Q$5003)</f>
        <v>0</v>
      </c>
      <c r="O4994" t="str">
        <f>IF('3.Stok Awal'!$L4994=0,"",'3.Stok Awal'!$L4994)</f>
        <v/>
      </c>
      <c r="P4994">
        <f>IF(ISNA(VLOOKUP($A4994,STOK_AWAL,13,0)),0,IF(VLOOKUP($A4994,STOK_AWAL,13,0)&gt;0,ROUNDDOWN(L4994/VLOOKUP($A4994,STOK_AWAL,13,0),0),0))</f>
        <v>0</v>
      </c>
      <c r="Q4994" t="str">
        <f>I4994</f>
        <v/>
      </c>
      <c r="R4994">
        <f>IFERROR(MOD(L4994,VLOOKUP($A4994,STOK_AWAL,13,0)),0)</f>
        <v>0</v>
      </c>
      <c r="S4994" t="str">
        <f>K4994</f>
        <v/>
      </c>
      <c r="T4994">
        <f>R4994+(P4994*(IFERROR(VLOOKUP($A4994,STOK_AWAL,13,0),0)))</f>
        <v>0</v>
      </c>
      <c r="U4994" t="str">
        <f>M4994</f>
        <v/>
      </c>
    </row>
    <row r="4995" spans="1:21" x14ac:dyDescent="0.25">
      <c r="A4995" t="str">
        <f>IF('3.Stok Awal'!$A4995=0,"",'3.Stok Awal'!$A4995)</f>
        <v/>
      </c>
      <c r="B4995" t="str">
        <f>IF('3.Stok Awal'!$B4995=0,"",'3.Stok Awal'!$B4995)</f>
        <v/>
      </c>
      <c r="C4995" t="str">
        <f>IF('3.Stok Awal'!$C4995=0,"",'3.Stok Awal'!$C4995)</f>
        <v/>
      </c>
      <c r="D4995" t="str">
        <f>IF('3.Stok Awal'!$D4995=0,"",'3.Stok Awal'!$D4995)</f>
        <v/>
      </c>
      <c r="E4995" t="str">
        <f>IF('3.Stok Awal'!$E4995=0,"",'3.Stok Awal'!$E4995)</f>
        <v/>
      </c>
      <c r="F4995" s="4" t="str">
        <f>IF('3.Stok Awal'!$F4995=0,"",'3.Stok Awal'!$F4995)</f>
        <v/>
      </c>
      <c r="G4995" s="4" t="str">
        <f t="shared" si="77"/>
        <v/>
      </c>
      <c r="H4995">
        <f>IF('3.Stok Awal'!$I4995=0,0,'3.Stok Awal'!$I4995)</f>
        <v>0</v>
      </c>
      <c r="I4995" t="str">
        <f>IF('3.Stok Awal'!$J4995=0,"",'3.Stok Awal'!$J4995)</f>
        <v/>
      </c>
      <c r="J4995">
        <f>IF('3.Stok Awal'!$K4995=0,0,'3.Stok Awal'!$K4995)</f>
        <v>0</v>
      </c>
      <c r="K4995" t="str">
        <f>IF('3.Stok Awal'!$L4995=0,"",'3.Stok Awal'!$L4995)</f>
        <v/>
      </c>
      <c r="L4995">
        <f>IF('3.Stok Awal'!$N4995=0,0,'3.Stok Awal'!$N4995)</f>
        <v>0</v>
      </c>
      <c r="M4995" t="str">
        <f>IF('3.Stok Awal'!$O4995=0,"",'3.Stok Awal'!$O4995)</f>
        <v/>
      </c>
      <c r="N4995">
        <f>SUMIF('4.Sell to Trade'!$O$5:$O$5003,'5.Stok Akhir'!$G4995,'4.Sell to Trade'!$Q$5:$Q$5003)</f>
        <v>0</v>
      </c>
      <c r="O4995" t="str">
        <f>IF('3.Stok Awal'!$L4995=0,"",'3.Stok Awal'!$L4995)</f>
        <v/>
      </c>
      <c r="P4995">
        <f>IF(ISNA(VLOOKUP($A4995,STOK_AWAL,13,0)),0,IF(VLOOKUP($A4995,STOK_AWAL,13,0)&gt;0,ROUNDDOWN(L4995/VLOOKUP($A4995,STOK_AWAL,13,0),0),0))</f>
        <v>0</v>
      </c>
      <c r="Q4995" t="str">
        <f>I4995</f>
        <v/>
      </c>
      <c r="R4995">
        <f>IFERROR(MOD(L4995,VLOOKUP($A4995,STOK_AWAL,13,0)),0)</f>
        <v>0</v>
      </c>
      <c r="S4995" t="str">
        <f>K4995</f>
        <v/>
      </c>
      <c r="T4995">
        <f>R4995+(P4995*(IFERROR(VLOOKUP($A4995,STOK_AWAL,13,0),0)))</f>
        <v>0</v>
      </c>
      <c r="U4995" t="str">
        <f>M4995</f>
        <v/>
      </c>
    </row>
    <row r="4996" spans="1:21" x14ac:dyDescent="0.25">
      <c r="A4996" t="str">
        <f>IF('3.Stok Awal'!$A4996=0,"",'3.Stok Awal'!$A4996)</f>
        <v/>
      </c>
      <c r="B4996" t="str">
        <f>IF('3.Stok Awal'!$B4996=0,"",'3.Stok Awal'!$B4996)</f>
        <v/>
      </c>
      <c r="C4996" t="str">
        <f>IF('3.Stok Awal'!$C4996=0,"",'3.Stok Awal'!$C4996)</f>
        <v/>
      </c>
      <c r="D4996" t="str">
        <f>IF('3.Stok Awal'!$D4996=0,"",'3.Stok Awal'!$D4996)</f>
        <v/>
      </c>
      <c r="E4996" t="str">
        <f>IF('3.Stok Awal'!$E4996=0,"",'3.Stok Awal'!$E4996)</f>
        <v/>
      </c>
      <c r="F4996" s="4" t="str">
        <f>IF('3.Stok Awal'!$F4996=0,"",'3.Stok Awal'!$F4996)</f>
        <v/>
      </c>
      <c r="G4996" s="4" t="str">
        <f t="shared" si="77"/>
        <v/>
      </c>
      <c r="H4996">
        <f>IF('3.Stok Awal'!$I4996=0,0,'3.Stok Awal'!$I4996)</f>
        <v>0</v>
      </c>
      <c r="I4996" t="str">
        <f>IF('3.Stok Awal'!$J4996=0,"",'3.Stok Awal'!$J4996)</f>
        <v/>
      </c>
      <c r="J4996">
        <f>IF('3.Stok Awal'!$K4996=0,0,'3.Stok Awal'!$K4996)</f>
        <v>0</v>
      </c>
      <c r="K4996" t="str">
        <f>IF('3.Stok Awal'!$L4996=0,"",'3.Stok Awal'!$L4996)</f>
        <v/>
      </c>
      <c r="L4996">
        <f>IF('3.Stok Awal'!$N4996=0,0,'3.Stok Awal'!$N4996)</f>
        <v>0</v>
      </c>
      <c r="M4996" t="str">
        <f>IF('3.Stok Awal'!$O4996=0,"",'3.Stok Awal'!$O4996)</f>
        <v/>
      </c>
      <c r="N4996">
        <f>SUMIF('4.Sell to Trade'!$O$5:$O$5003,'5.Stok Akhir'!$G4996,'4.Sell to Trade'!$Q$5:$Q$5003)</f>
        <v>0</v>
      </c>
      <c r="O4996" t="str">
        <f>IF('3.Stok Awal'!$L4996=0,"",'3.Stok Awal'!$L4996)</f>
        <v/>
      </c>
      <c r="P4996">
        <f>IF(ISNA(VLOOKUP($A4996,STOK_AWAL,13,0)),0,IF(VLOOKUP($A4996,STOK_AWAL,13,0)&gt;0,ROUNDDOWN(L4996/VLOOKUP($A4996,STOK_AWAL,13,0),0),0))</f>
        <v>0</v>
      </c>
      <c r="Q4996" t="str">
        <f>I4996</f>
        <v/>
      </c>
      <c r="R4996">
        <f>IFERROR(MOD(L4996,VLOOKUP($A4996,STOK_AWAL,13,0)),0)</f>
        <v>0</v>
      </c>
      <c r="S4996" t="str">
        <f>K4996</f>
        <v/>
      </c>
      <c r="T4996">
        <f>R4996+(P4996*(IFERROR(VLOOKUP($A4996,STOK_AWAL,13,0),0)))</f>
        <v>0</v>
      </c>
      <c r="U4996" t="str">
        <f>M4996</f>
        <v/>
      </c>
    </row>
    <row r="4997" spans="1:21" x14ac:dyDescent="0.25">
      <c r="A4997" t="str">
        <f>IF('3.Stok Awal'!$A4997=0,"",'3.Stok Awal'!$A4997)</f>
        <v/>
      </c>
      <c r="B4997" t="str">
        <f>IF('3.Stok Awal'!$B4997=0,"",'3.Stok Awal'!$B4997)</f>
        <v/>
      </c>
      <c r="C4997" t="str">
        <f>IF('3.Stok Awal'!$C4997=0,"",'3.Stok Awal'!$C4997)</f>
        <v/>
      </c>
      <c r="D4997" t="str">
        <f>IF('3.Stok Awal'!$D4997=0,"",'3.Stok Awal'!$D4997)</f>
        <v/>
      </c>
      <c r="E4997" t="str">
        <f>IF('3.Stok Awal'!$E4997=0,"",'3.Stok Awal'!$E4997)</f>
        <v/>
      </c>
      <c r="F4997" s="4" t="str">
        <f>IF('3.Stok Awal'!$F4997=0,"",'3.Stok Awal'!$F4997)</f>
        <v/>
      </c>
      <c r="G4997" s="4" t="str">
        <f t="shared" si="77"/>
        <v/>
      </c>
      <c r="H4997">
        <f>IF('3.Stok Awal'!$I4997=0,0,'3.Stok Awal'!$I4997)</f>
        <v>0</v>
      </c>
      <c r="I4997" t="str">
        <f>IF('3.Stok Awal'!$J4997=0,"",'3.Stok Awal'!$J4997)</f>
        <v/>
      </c>
      <c r="J4997">
        <f>IF('3.Stok Awal'!$K4997=0,0,'3.Stok Awal'!$K4997)</f>
        <v>0</v>
      </c>
      <c r="K4997" t="str">
        <f>IF('3.Stok Awal'!$L4997=0,"",'3.Stok Awal'!$L4997)</f>
        <v/>
      </c>
      <c r="L4997">
        <f>IF('3.Stok Awal'!$N4997=0,0,'3.Stok Awal'!$N4997)</f>
        <v>0</v>
      </c>
      <c r="M4997" t="str">
        <f>IF('3.Stok Awal'!$O4997=0,"",'3.Stok Awal'!$O4997)</f>
        <v/>
      </c>
      <c r="N4997">
        <f>SUMIF('4.Sell to Trade'!$O$5:$O$5003,'5.Stok Akhir'!$G4997,'4.Sell to Trade'!$Q$5:$Q$5003)</f>
        <v>0</v>
      </c>
      <c r="O4997" t="str">
        <f>IF('3.Stok Awal'!$L4997=0,"",'3.Stok Awal'!$L4997)</f>
        <v/>
      </c>
      <c r="P4997">
        <f>IF(ISNA(VLOOKUP($A4997,STOK_AWAL,13,0)),0,IF(VLOOKUP($A4997,STOK_AWAL,13,0)&gt;0,ROUNDDOWN(L4997/VLOOKUP($A4997,STOK_AWAL,13,0),0),0))</f>
        <v>0</v>
      </c>
      <c r="Q4997" t="str">
        <f>I4997</f>
        <v/>
      </c>
      <c r="R4997">
        <f>IFERROR(MOD(L4997,VLOOKUP($A4997,STOK_AWAL,13,0)),0)</f>
        <v>0</v>
      </c>
      <c r="S4997" t="str">
        <f>K4997</f>
        <v/>
      </c>
      <c r="T4997">
        <f>R4997+(P4997*(IFERROR(VLOOKUP($A4997,STOK_AWAL,13,0),0)))</f>
        <v>0</v>
      </c>
      <c r="U4997" t="str">
        <f>M4997</f>
        <v/>
      </c>
    </row>
    <row r="4998" spans="1:21" x14ac:dyDescent="0.25">
      <c r="A4998" t="str">
        <f>IF('3.Stok Awal'!$A4998=0,"",'3.Stok Awal'!$A4998)</f>
        <v/>
      </c>
      <c r="B4998" t="str">
        <f>IF('3.Stok Awal'!$B4998=0,"",'3.Stok Awal'!$B4998)</f>
        <v/>
      </c>
      <c r="C4998" t="str">
        <f>IF('3.Stok Awal'!$C4998=0,"",'3.Stok Awal'!$C4998)</f>
        <v/>
      </c>
      <c r="D4998" t="str">
        <f>IF('3.Stok Awal'!$D4998=0,"",'3.Stok Awal'!$D4998)</f>
        <v/>
      </c>
      <c r="E4998" t="str">
        <f>IF('3.Stok Awal'!$E4998=0,"",'3.Stok Awal'!$E4998)</f>
        <v/>
      </c>
      <c r="F4998" s="4" t="str">
        <f>IF('3.Stok Awal'!$F4998=0,"",'3.Stok Awal'!$F4998)</f>
        <v/>
      </c>
      <c r="G4998" s="4" t="str">
        <f t="shared" ref="G4998:G5003" si="78">A4998&amp;F4998</f>
        <v/>
      </c>
      <c r="H4998">
        <f>IF('3.Stok Awal'!$I4998=0,0,'3.Stok Awal'!$I4998)</f>
        <v>0</v>
      </c>
      <c r="I4998" t="str">
        <f>IF('3.Stok Awal'!$J4998=0,"",'3.Stok Awal'!$J4998)</f>
        <v/>
      </c>
      <c r="J4998">
        <f>IF('3.Stok Awal'!$K4998=0,0,'3.Stok Awal'!$K4998)</f>
        <v>0</v>
      </c>
      <c r="K4998" t="str">
        <f>IF('3.Stok Awal'!$L4998=0,"",'3.Stok Awal'!$L4998)</f>
        <v/>
      </c>
      <c r="L4998">
        <f>IF('3.Stok Awal'!$N4998=0,0,'3.Stok Awal'!$N4998)</f>
        <v>0</v>
      </c>
      <c r="M4998" t="str">
        <f>IF('3.Stok Awal'!$O4998=0,"",'3.Stok Awal'!$O4998)</f>
        <v/>
      </c>
      <c r="N4998">
        <f>SUMIF('4.Sell to Trade'!$O$5:$O$5003,'5.Stok Akhir'!$G4998,'4.Sell to Trade'!$Q$5:$Q$5003)</f>
        <v>0</v>
      </c>
      <c r="O4998" t="str">
        <f>IF('3.Stok Awal'!$L4998=0,"",'3.Stok Awal'!$L4998)</f>
        <v/>
      </c>
      <c r="P4998">
        <f>IF(ISNA(VLOOKUP($A4998,STOK_AWAL,13,0)),0,IF(VLOOKUP($A4998,STOK_AWAL,13,0)&gt;0,ROUNDDOWN(L4998/VLOOKUP($A4998,STOK_AWAL,13,0),0),0))</f>
        <v>0</v>
      </c>
      <c r="Q4998" t="str">
        <f>I4998</f>
        <v/>
      </c>
      <c r="R4998">
        <f>IFERROR(MOD(L4998,VLOOKUP($A4998,STOK_AWAL,13,0)),0)</f>
        <v>0</v>
      </c>
      <c r="S4998" t="str">
        <f>K4998</f>
        <v/>
      </c>
      <c r="T4998">
        <f>R4998+(P4998*(IFERROR(VLOOKUP($A4998,STOK_AWAL,13,0),0)))</f>
        <v>0</v>
      </c>
      <c r="U4998" t="str">
        <f t="shared" ref="U4998:U5003" si="79">M4998</f>
        <v/>
      </c>
    </row>
    <row r="4999" spans="1:21" x14ac:dyDescent="0.25">
      <c r="A4999" t="str">
        <f>IF('3.Stok Awal'!$A4999=0,"",'3.Stok Awal'!$A4999)</f>
        <v/>
      </c>
      <c r="B4999" t="str">
        <f>IF('3.Stok Awal'!$B4999=0,"",'3.Stok Awal'!$B4999)</f>
        <v/>
      </c>
      <c r="C4999" t="str">
        <f>IF('3.Stok Awal'!$C4999=0,"",'3.Stok Awal'!$C4999)</f>
        <v/>
      </c>
      <c r="D4999" t="str">
        <f>IF('3.Stok Awal'!$D4999=0,"",'3.Stok Awal'!$D4999)</f>
        <v/>
      </c>
      <c r="E4999" t="str">
        <f>IF('3.Stok Awal'!$E4999=0,"",'3.Stok Awal'!$E4999)</f>
        <v/>
      </c>
      <c r="F4999" s="4" t="str">
        <f>IF('3.Stok Awal'!$F4999=0,"",'3.Stok Awal'!$F4999)</f>
        <v/>
      </c>
      <c r="G4999" s="4" t="str">
        <f t="shared" si="78"/>
        <v/>
      </c>
      <c r="H4999">
        <f>IF('3.Stok Awal'!$I4999=0,0,'3.Stok Awal'!$I4999)</f>
        <v>0</v>
      </c>
      <c r="I4999" t="str">
        <f>IF('3.Stok Awal'!$J4999=0,"",'3.Stok Awal'!$J4999)</f>
        <v/>
      </c>
      <c r="J4999">
        <f>IF('3.Stok Awal'!$K4999=0,0,'3.Stok Awal'!$K4999)</f>
        <v>0</v>
      </c>
      <c r="K4999" t="str">
        <f>IF('3.Stok Awal'!$L4999=0,"",'3.Stok Awal'!$L4999)</f>
        <v/>
      </c>
      <c r="L4999">
        <f>IF('3.Stok Awal'!$N4999=0,0,'3.Stok Awal'!$N4999)</f>
        <v>0</v>
      </c>
      <c r="M4999" t="str">
        <f>IF('3.Stok Awal'!$O4999=0,"",'3.Stok Awal'!$O4999)</f>
        <v/>
      </c>
      <c r="N4999">
        <f>SUMIF('4.Sell to Trade'!$O$5:$O$5003,'5.Stok Akhir'!$G4999,'4.Sell to Trade'!$Q$5:$Q$5003)</f>
        <v>0</v>
      </c>
      <c r="O4999" t="str">
        <f>IF('3.Stok Awal'!$L4999=0,"",'3.Stok Awal'!$L4999)</f>
        <v/>
      </c>
      <c r="P4999">
        <f>IF(ISNA(VLOOKUP($A4999,STOK_AWAL,13,0)),0,IF(VLOOKUP($A4999,STOK_AWAL,13,0)&gt;0,ROUNDDOWN(L4999/VLOOKUP($A4999,STOK_AWAL,13,0),0),0))</f>
        <v>0</v>
      </c>
      <c r="Q4999" t="str">
        <f>I4999</f>
        <v/>
      </c>
      <c r="R4999">
        <f>IFERROR(MOD(L4999,VLOOKUP($A4999,STOK_AWAL,13,0)),0)</f>
        <v>0</v>
      </c>
      <c r="S4999" t="str">
        <f>K4999</f>
        <v/>
      </c>
      <c r="T4999">
        <f>R4999+(P4999*(IFERROR(VLOOKUP($A4999,STOK_AWAL,13,0),0)))</f>
        <v>0</v>
      </c>
      <c r="U4999" t="str">
        <f t="shared" si="79"/>
        <v/>
      </c>
    </row>
    <row r="5000" spans="1:21" x14ac:dyDescent="0.25">
      <c r="A5000" t="str">
        <f>IF('3.Stok Awal'!$A5000=0,"",'3.Stok Awal'!$A5000)</f>
        <v/>
      </c>
      <c r="B5000" t="str">
        <f>IF('3.Stok Awal'!$B5000=0,"",'3.Stok Awal'!$B5000)</f>
        <v/>
      </c>
      <c r="C5000" t="str">
        <f>IF('3.Stok Awal'!$C5000=0,"",'3.Stok Awal'!$C5000)</f>
        <v/>
      </c>
      <c r="D5000" t="str">
        <f>IF('3.Stok Awal'!$D5000=0,"",'3.Stok Awal'!$D5000)</f>
        <v/>
      </c>
      <c r="E5000" t="str">
        <f>IF('3.Stok Awal'!$E5000=0,"",'3.Stok Awal'!$E5000)</f>
        <v/>
      </c>
      <c r="F5000" s="4" t="str">
        <f>IF('3.Stok Awal'!$F5000=0,"",'3.Stok Awal'!$F5000)</f>
        <v/>
      </c>
      <c r="G5000" s="4" t="str">
        <f t="shared" si="78"/>
        <v/>
      </c>
      <c r="H5000">
        <f>IF('3.Stok Awal'!$I5000=0,0,'3.Stok Awal'!$I5000)</f>
        <v>0</v>
      </c>
      <c r="I5000" t="str">
        <f>IF('3.Stok Awal'!$J5000=0,"",'3.Stok Awal'!$J5000)</f>
        <v/>
      </c>
      <c r="J5000">
        <f>IF('3.Stok Awal'!$K5000=0,0,'3.Stok Awal'!$K5000)</f>
        <v>0</v>
      </c>
      <c r="K5000" t="str">
        <f>IF('3.Stok Awal'!$L5000=0,"",'3.Stok Awal'!$L5000)</f>
        <v/>
      </c>
      <c r="L5000">
        <f>IF('3.Stok Awal'!$N5000=0,0,'3.Stok Awal'!$N5000)</f>
        <v>0</v>
      </c>
      <c r="M5000" t="str">
        <f>IF('3.Stok Awal'!$O5000=0,"",'3.Stok Awal'!$O5000)</f>
        <v/>
      </c>
      <c r="N5000">
        <f>SUMIF('4.Sell to Trade'!$O$5:$O$5003,'5.Stok Akhir'!$G5000,'4.Sell to Trade'!$Q$5:$Q$5003)</f>
        <v>0</v>
      </c>
      <c r="O5000" t="str">
        <f>IF('3.Stok Awal'!$L5000=0,"",'3.Stok Awal'!$L5000)</f>
        <v/>
      </c>
      <c r="P5000">
        <f>IF(ISNA(VLOOKUP($A5000,STOK_AWAL,13,0)),0,IF(VLOOKUP($A5000,STOK_AWAL,13,0)&gt;0,ROUNDDOWN(L5000/VLOOKUP($A5000,STOK_AWAL,13,0),0),0))</f>
        <v>0</v>
      </c>
      <c r="Q5000" t="str">
        <f>I5000</f>
        <v/>
      </c>
      <c r="R5000">
        <f>IFERROR(MOD(L5000,VLOOKUP($A5000,STOK_AWAL,13,0)),0)</f>
        <v>0</v>
      </c>
      <c r="S5000" t="str">
        <f>K5000</f>
        <v/>
      </c>
      <c r="T5000">
        <f>R5000+(P5000*(IFERROR(VLOOKUP($A5000,STOK_AWAL,13,0),0)))</f>
        <v>0</v>
      </c>
      <c r="U5000" t="str">
        <f t="shared" si="79"/>
        <v/>
      </c>
    </row>
    <row r="5001" spans="1:21" x14ac:dyDescent="0.25">
      <c r="A5001" t="str">
        <f>IF('3.Stok Awal'!$A5001=0,"",'3.Stok Awal'!$A5001)</f>
        <v/>
      </c>
      <c r="B5001" t="str">
        <f>IF('3.Stok Awal'!$B5001=0,"",'3.Stok Awal'!$B5001)</f>
        <v/>
      </c>
      <c r="C5001" t="str">
        <f>IF('3.Stok Awal'!$C5001=0,"",'3.Stok Awal'!$C5001)</f>
        <v/>
      </c>
      <c r="D5001" t="str">
        <f>IF('3.Stok Awal'!$D5001=0,"",'3.Stok Awal'!$D5001)</f>
        <v/>
      </c>
      <c r="E5001" t="str">
        <f>IF('3.Stok Awal'!$E5001=0,"",'3.Stok Awal'!$E5001)</f>
        <v/>
      </c>
      <c r="F5001" s="4" t="str">
        <f>IF('3.Stok Awal'!$F5001=0,"",'3.Stok Awal'!$F5001)</f>
        <v/>
      </c>
      <c r="G5001" s="4" t="str">
        <f t="shared" si="78"/>
        <v/>
      </c>
      <c r="H5001">
        <f>IF('3.Stok Awal'!$I5001=0,0,'3.Stok Awal'!$I5001)</f>
        <v>0</v>
      </c>
      <c r="I5001" t="str">
        <f>IF('3.Stok Awal'!$J5001=0,"",'3.Stok Awal'!$J5001)</f>
        <v/>
      </c>
      <c r="J5001">
        <f>IF('3.Stok Awal'!$K5001=0,0,'3.Stok Awal'!$K5001)</f>
        <v>0</v>
      </c>
      <c r="K5001" t="str">
        <f>IF('3.Stok Awal'!$L5001=0,"",'3.Stok Awal'!$L5001)</f>
        <v/>
      </c>
      <c r="L5001">
        <f>IF('3.Stok Awal'!$N5001=0,0,'3.Stok Awal'!$N5001)</f>
        <v>0</v>
      </c>
      <c r="M5001" t="str">
        <f>IF('3.Stok Awal'!$O5001=0,"",'3.Stok Awal'!$O5001)</f>
        <v/>
      </c>
      <c r="N5001">
        <f>SUMIF('4.Sell to Trade'!$O$5:$O$5003,'5.Stok Akhir'!$G5001,'4.Sell to Trade'!$Q$5:$Q$5003)</f>
        <v>0</v>
      </c>
      <c r="O5001" t="str">
        <f>IF('3.Stok Awal'!$L5001=0,"",'3.Stok Awal'!$L5001)</f>
        <v/>
      </c>
      <c r="P5001">
        <f>IF(ISNA(VLOOKUP($A5001,STOK_AWAL,13,0)),0,IF(VLOOKUP($A5001,STOK_AWAL,13,0)&gt;0,ROUNDDOWN(L5001/VLOOKUP($A5001,STOK_AWAL,13,0),0),0))</f>
        <v>0</v>
      </c>
      <c r="Q5001" t="str">
        <f>I5001</f>
        <v/>
      </c>
      <c r="R5001">
        <f>IFERROR(MOD(L5001,VLOOKUP($A5001,STOK_AWAL,13,0)),0)</f>
        <v>0</v>
      </c>
      <c r="S5001" t="str">
        <f>K5001</f>
        <v/>
      </c>
      <c r="T5001">
        <f>R5001+(P5001*(IFERROR(VLOOKUP($A5001,STOK_AWAL,13,0),0)))</f>
        <v>0</v>
      </c>
      <c r="U5001" t="str">
        <f t="shared" si="79"/>
        <v/>
      </c>
    </row>
    <row r="5002" spans="1:21" x14ac:dyDescent="0.25">
      <c r="A5002" t="str">
        <f>IF('3.Stok Awal'!$A5002=0,"",'3.Stok Awal'!$A5002)</f>
        <v/>
      </c>
      <c r="B5002" t="str">
        <f>IF('3.Stok Awal'!$B5002=0,"",'3.Stok Awal'!$B5002)</f>
        <v/>
      </c>
      <c r="C5002" t="str">
        <f>IF('3.Stok Awal'!$C5002=0,"",'3.Stok Awal'!$C5002)</f>
        <v/>
      </c>
      <c r="D5002" t="str">
        <f>IF('3.Stok Awal'!$D5002=0,"",'3.Stok Awal'!$D5002)</f>
        <v/>
      </c>
      <c r="E5002" t="str">
        <f>IF('3.Stok Awal'!$E5002=0,"",'3.Stok Awal'!$E5002)</f>
        <v/>
      </c>
      <c r="F5002" s="4" t="str">
        <f>IF('3.Stok Awal'!$F5002=0,"",'3.Stok Awal'!$F5002)</f>
        <v/>
      </c>
      <c r="G5002" s="4" t="str">
        <f t="shared" si="78"/>
        <v/>
      </c>
      <c r="H5002">
        <f>IF('3.Stok Awal'!$I5002=0,0,'3.Stok Awal'!$I5002)</f>
        <v>0</v>
      </c>
      <c r="I5002" t="str">
        <f>IF('3.Stok Awal'!$J5002=0,"",'3.Stok Awal'!$J5002)</f>
        <v/>
      </c>
      <c r="J5002">
        <f>IF('3.Stok Awal'!$K5002=0,0,'3.Stok Awal'!$K5002)</f>
        <v>0</v>
      </c>
      <c r="K5002" t="str">
        <f>IF('3.Stok Awal'!$L5002=0,"",'3.Stok Awal'!$L5002)</f>
        <v/>
      </c>
      <c r="L5002">
        <f>IF('3.Stok Awal'!$N5002=0,0,'3.Stok Awal'!$N5002)</f>
        <v>0</v>
      </c>
      <c r="M5002" t="str">
        <f>IF('3.Stok Awal'!$O5002=0,"",'3.Stok Awal'!$O5002)</f>
        <v/>
      </c>
      <c r="N5002">
        <f>SUMIF('4.Sell to Trade'!$O$5:$O$5003,'5.Stok Akhir'!$G5002,'4.Sell to Trade'!$Q$5:$Q$5003)</f>
        <v>0</v>
      </c>
      <c r="O5002" t="str">
        <f>IF('3.Stok Awal'!$L5002=0,"",'3.Stok Awal'!$L5002)</f>
        <v/>
      </c>
      <c r="P5002">
        <f>IF(ISNA(VLOOKUP($A5002,STOK_AWAL,13,0)),0,IF(VLOOKUP($A5002,STOK_AWAL,13,0)&gt;0,ROUNDDOWN(L5002/VLOOKUP($A5002,STOK_AWAL,13,0),0),0))</f>
        <v>0</v>
      </c>
      <c r="Q5002" t="str">
        <f>I5002</f>
        <v/>
      </c>
      <c r="R5002">
        <f>IFERROR(MOD(L5002,VLOOKUP($A5002,STOK_AWAL,13,0)),0)</f>
        <v>0</v>
      </c>
      <c r="S5002" t="str">
        <f>K5002</f>
        <v/>
      </c>
      <c r="T5002">
        <f>R5002+(P5002*(IFERROR(VLOOKUP($A5002,STOK_AWAL,13,0),0)))</f>
        <v>0</v>
      </c>
      <c r="U5002" t="str">
        <f t="shared" si="79"/>
        <v/>
      </c>
    </row>
    <row r="5003" spans="1:21" x14ac:dyDescent="0.25">
      <c r="A5003" t="str">
        <f>IF('3.Stok Awal'!$A5003=0,"",'3.Stok Awal'!$A5003)</f>
        <v/>
      </c>
      <c r="B5003" t="str">
        <f>IF('3.Stok Awal'!$B5003=0,"",'3.Stok Awal'!$B5003)</f>
        <v/>
      </c>
      <c r="C5003" t="str">
        <f>IF('3.Stok Awal'!$C5003=0,"",'3.Stok Awal'!$C5003)</f>
        <v/>
      </c>
      <c r="D5003" t="str">
        <f>IF('3.Stok Awal'!$D5003=0,"",'3.Stok Awal'!$D5003)</f>
        <v/>
      </c>
      <c r="E5003" t="str">
        <f>IF('3.Stok Awal'!$E5003=0,"",'3.Stok Awal'!$E5003)</f>
        <v/>
      </c>
      <c r="F5003" s="4" t="str">
        <f>IF('3.Stok Awal'!$F5003=0,"",'3.Stok Awal'!$F5003)</f>
        <v/>
      </c>
      <c r="G5003" s="4" t="str">
        <f t="shared" si="78"/>
        <v/>
      </c>
      <c r="H5003">
        <f>IF('3.Stok Awal'!$I5003=0,0,'3.Stok Awal'!$I5003)</f>
        <v>0</v>
      </c>
      <c r="I5003" t="str">
        <f>IF('3.Stok Awal'!$J5003=0,"",'3.Stok Awal'!$J5003)</f>
        <v/>
      </c>
      <c r="J5003">
        <f>IF('3.Stok Awal'!$K5003=0,0,'3.Stok Awal'!$K5003)</f>
        <v>0</v>
      </c>
      <c r="K5003" t="str">
        <f>IF('3.Stok Awal'!$L5003=0,"",'3.Stok Awal'!$L5003)</f>
        <v/>
      </c>
      <c r="L5003">
        <f>IF('3.Stok Awal'!$N5003=0,0,'3.Stok Awal'!$N5003)</f>
        <v>0</v>
      </c>
      <c r="M5003" t="str">
        <f>IF('3.Stok Awal'!$O5003=0,"",'3.Stok Awal'!$O5003)</f>
        <v/>
      </c>
      <c r="N5003">
        <f>SUMIF('4.Sell to Trade'!$O$5:$O$5003,'5.Stok Akhir'!$G5003,'4.Sell to Trade'!$Q$5:$Q$5003)</f>
        <v>0</v>
      </c>
      <c r="O5003" t="str">
        <f>IF('3.Stok Awal'!$L5003=0,"",'3.Stok Awal'!$L5003)</f>
        <v/>
      </c>
      <c r="P5003">
        <f>IF(ISNA(VLOOKUP($A5003,STOK_AWAL,13,0)),0,IF(VLOOKUP($A5003,STOK_AWAL,13,0)&gt;0,ROUNDDOWN(L5003/VLOOKUP($A5003,STOK_AWAL,13,0),0),0))</f>
        <v>0</v>
      </c>
      <c r="Q5003" t="str">
        <f>I5003</f>
        <v/>
      </c>
      <c r="R5003">
        <f>IFERROR(MOD(L5003,VLOOKUP($A5003,STOK_AWAL,13,0)),0)</f>
        <v>0</v>
      </c>
      <c r="S5003" t="str">
        <f>K5003</f>
        <v/>
      </c>
      <c r="T5003">
        <f>R5003+(P5003*(IFERROR(VLOOKUP($A5003,STOK_AWAL,13,0),0)))</f>
        <v>0</v>
      </c>
      <c r="U5003" t="str">
        <f t="shared" si="79"/>
        <v/>
      </c>
    </row>
  </sheetData>
  <mergeCells count="10">
    <mergeCell ref="N3:O3"/>
    <mergeCell ref="P3:U3"/>
    <mergeCell ref="H3:M3"/>
    <mergeCell ref="A3:A4"/>
    <mergeCell ref="B3:B4"/>
    <mergeCell ref="E3:E4"/>
    <mergeCell ref="F3:F4"/>
    <mergeCell ref="G3:G4"/>
    <mergeCell ref="C3:C4"/>
    <mergeCell ref="D3:D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4FD32-B53E-40D9-A0E9-BB8908B30772}">
  <dimension ref="A1:H5"/>
  <sheetViews>
    <sheetView workbookViewId="0">
      <selection activeCell="E16" sqref="E16"/>
    </sheetView>
  </sheetViews>
  <sheetFormatPr defaultRowHeight="15" x14ac:dyDescent="0.25"/>
  <cols>
    <col min="1" max="1" width="5.140625" customWidth="1"/>
    <col min="2" max="2" width="34.5703125" customWidth="1"/>
    <col min="3" max="3" width="2.140625" customWidth="1"/>
    <col min="5" max="5" width="22.140625" customWidth="1"/>
    <col min="6" max="6" width="2" customWidth="1"/>
  </cols>
  <sheetData>
    <row r="1" spans="1:8" x14ac:dyDescent="0.25">
      <c r="A1" t="s">
        <v>23</v>
      </c>
      <c r="D1" t="s">
        <v>33</v>
      </c>
      <c r="G1" t="s">
        <v>41</v>
      </c>
    </row>
    <row r="2" spans="1:8" x14ac:dyDescent="0.25">
      <c r="A2" t="s">
        <v>24</v>
      </c>
      <c r="B2" t="s">
        <v>26</v>
      </c>
      <c r="D2" t="s">
        <v>34</v>
      </c>
      <c r="E2" t="s">
        <v>37</v>
      </c>
      <c r="G2" t="s">
        <v>44</v>
      </c>
      <c r="H2" t="s">
        <v>45</v>
      </c>
    </row>
    <row r="3" spans="1:8" x14ac:dyDescent="0.25">
      <c r="A3" t="s">
        <v>25</v>
      </c>
      <c r="B3" t="s">
        <v>27</v>
      </c>
      <c r="D3" t="s">
        <v>35</v>
      </c>
      <c r="E3" t="s">
        <v>38</v>
      </c>
      <c r="G3" t="s">
        <v>42</v>
      </c>
      <c r="H3" t="s">
        <v>43</v>
      </c>
    </row>
    <row r="4" spans="1:8" x14ac:dyDescent="0.25">
      <c r="A4" t="s">
        <v>35</v>
      </c>
      <c r="B4" t="s">
        <v>40</v>
      </c>
      <c r="D4" t="s">
        <v>36</v>
      </c>
      <c r="E4" t="s">
        <v>39</v>
      </c>
      <c r="G4" t="s">
        <v>46</v>
      </c>
      <c r="H4" t="s">
        <v>47</v>
      </c>
    </row>
    <row r="5" spans="1:8" x14ac:dyDescent="0.25">
      <c r="G5" t="s">
        <v>48</v>
      </c>
      <c r="H5" t="s">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0.Petunjuk</vt:lpstr>
      <vt:lpstr>1.Master Customer</vt:lpstr>
      <vt:lpstr>2.Master Salesman</vt:lpstr>
      <vt:lpstr>3.Stok Awal</vt:lpstr>
      <vt:lpstr>4.Sell to Trade</vt:lpstr>
      <vt:lpstr>5.Stok Akhir</vt:lpstr>
      <vt:lpstr>Master Validation</vt:lpstr>
      <vt:lpstr>KODE_OUTLET</vt:lpstr>
      <vt:lpstr>KODE_TRANS_STOKAWAL</vt:lpstr>
      <vt:lpstr>KODE_TRANS_STT</vt:lpstr>
      <vt:lpstr>LIST_KODE_CUSTOMER</vt:lpstr>
      <vt:lpstr>MASTER_CUSTOMER</vt:lpstr>
      <vt:lpstr>MASTER_SALESMAN</vt:lpstr>
      <vt:lpstr>STOK_AWAL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ITM</cp:lastModifiedBy>
  <dcterms:created xsi:type="dcterms:W3CDTF">2020-02-29T08:16:00Z</dcterms:created>
  <dcterms:modified xsi:type="dcterms:W3CDTF">2020-03-04T10:22:13Z</dcterms:modified>
</cp:coreProperties>
</file>